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U:\בקרה - גמל\קליטות ודוחות גמל\בדיקות רבעוניות\רשימת נכס בודד\2024\רבעון 4\-ספיר רשימות מתוקנות\"/>
    </mc:Choice>
  </mc:AlternateContent>
  <xr:revisionPtr revIDLastSave="0" documentId="13_ncr:1_{134BD0D1-0D30-4498-9B0D-F14F0270F1F7}" xr6:coauthVersionLast="47" xr6:coauthVersionMax="47" xr10:uidLastSave="{00000000-0000-0000-0000-000000000000}"/>
  <bookViews>
    <workbookView xWindow="28680" yWindow="-120" windowWidth="29040" windowHeight="15720" tabRatio="828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File Name Info" sheetId="41" state="hidden" r:id="rId32"/>
  </sheets>
  <externalReferences>
    <externalReference r:id="rId33"/>
  </externalReferences>
  <definedNames>
    <definedName name="_xlnm._FilterDatabase" localSheetId="5" hidden="1">'איגרות חוב'!$A$1:$AJ$7117</definedName>
    <definedName name="_xlnm._FilterDatabase" localSheetId="3" hidden="1">'איגרות חוב ממשלתיות'!$A$1:$BA$595</definedName>
    <definedName name="_xlnm._FilterDatabase" localSheetId="23" hidden="1">הלוואות!$A$1:$BA$1214</definedName>
    <definedName name="_xlnm._FilterDatabase" localSheetId="11" hidden="1">'חוזים עתידיים'!$A$1:$BA$192</definedName>
    <definedName name="_xlnm._FilterDatabase" localSheetId="9" hidden="1">'כתבי אופציה'!$A$1:$BA$167</definedName>
    <definedName name="_xlnm._FilterDatabase" localSheetId="17" hidden="1">'לא סחיר איגרות חוב'!$A$1:$BA$310</definedName>
    <definedName name="_xlnm._FilterDatabase" localSheetId="20" hidden="1">'לא סחיר כתבי אופציה'!$A$1:$BA$210</definedName>
    <definedName name="_xlnm._FilterDatabase" localSheetId="22" hidden="1">'לא סחיר נגזרים אחרים'!$A$1:$BA$309</definedName>
    <definedName name="_xlnm._FilterDatabase" localSheetId="2" hidden="1">'מזומנים ושווי מזומנים'!$A$1:$R$344</definedName>
    <definedName name="_xlnm._FilterDatabase" localSheetId="6" hidden="1">'מניות מבכ ויהש'!$A$1:$BA$1</definedName>
    <definedName name="_xlnm._FilterDatabase" localSheetId="29" hidden="1">'מסגרות אשראי'!$A$1:$T$100</definedName>
    <definedName name="_xlnm._FilterDatabase" localSheetId="19" hidden="1">'קרנות השקעה'!$A$1:$BA$757</definedName>
    <definedName name="Additional_Factor">#REF!</definedName>
    <definedName name="Amoritization">#REF!</definedName>
    <definedName name="Capsule">#REF!</definedName>
    <definedName name="Company_Name">'File Name Info'!$A$34:$A$120</definedName>
    <definedName name="Company_Name_ID">'File Name Info'!$A$34:$B$120</definedName>
    <definedName name="Consortium">#REF!</definedName>
    <definedName name="Country_list">#REF!</definedName>
    <definedName name="Country_list_funds">#REF!</definedName>
    <definedName name="CSA">#REF!</definedName>
    <definedName name="Delivery">#REF!</definedName>
    <definedName name="Dependence_Independence">#REF!</definedName>
    <definedName name="Duration_Underlying_Interest_Rate">#REF!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#REF!</definedName>
    <definedName name="Fund_type">#REF!</definedName>
    <definedName name="Holding_interest">#REF!</definedName>
    <definedName name="In_the_books">#REF!</definedName>
    <definedName name="Industry_Sector">#REF!</definedName>
    <definedName name="Industry_sector_all">#REF!</definedName>
    <definedName name="Industry_sectors">#REF!</definedName>
    <definedName name="israel_abroad">#REF!</definedName>
    <definedName name="Issuer_Number_Banks">#REF!</definedName>
    <definedName name="Issuer_Number_Fund">#REF!</definedName>
    <definedName name="issuer_number_loan">#REF!</definedName>
    <definedName name="Issuer_Number_Type">#REF!</definedName>
    <definedName name="Issuer_Number_Type_2">#REF!</definedName>
    <definedName name="Issuer_Number_Type_3">#REF!</definedName>
    <definedName name="Issuer_Type_TFunds">#REF!</definedName>
    <definedName name="Leading_factor">#REF!</definedName>
    <definedName name="Linked_Type">#REF!</definedName>
    <definedName name="other_investments">#REF!</definedName>
    <definedName name="Penalty">#REF!</definedName>
    <definedName name="QTR">'File Name Info'!$A$15:$A$19</definedName>
    <definedName name="Rating_Agency">#REF!</definedName>
    <definedName name="real_estate_lifestage">#REF!</definedName>
    <definedName name="real_estate_loans">#REF!</definedName>
    <definedName name="Real_Estate_Main_Use">#REF!</definedName>
    <definedName name="Recourse_Nonrecourse">#REF!</definedName>
    <definedName name="Repayment_Rights">#REF!</definedName>
    <definedName name="Reset_frequency">#REF!</definedName>
    <definedName name="Security_ID_Number_Type">#REF!</definedName>
    <definedName name="Stock_Exchange">#REF!</definedName>
    <definedName name="Stock_Exchange_Gov_Bonds">#REF!</definedName>
    <definedName name="Subordination_Risk">#REF!</definedName>
    <definedName name="sum">'סכום נכסים'!$B$30</definedName>
    <definedName name="Tradeable_Status">#REF!</definedName>
    <definedName name="Tradeable_Status_All">#REF!</definedName>
    <definedName name="tradeable_status_bonds">#REF!</definedName>
    <definedName name="tradeable_status_funds">#REF!</definedName>
    <definedName name="tradeable_status_stock">#REF!</definedName>
    <definedName name="Tradeable_Status_v2">#REF!</definedName>
    <definedName name="tradeable_status_warrants">#REF!</definedName>
    <definedName name="tradeable_status_warrants_v2">#REF!</definedName>
    <definedName name="Type">'File Name Info'!$A$2:$A$8</definedName>
    <definedName name="Type_of_Interest_Rate">#REF!</definedName>
    <definedName name="Type_of_Security">#REF!</definedName>
    <definedName name="Type_of_Security_ID">#REF!</definedName>
    <definedName name="Type_of_Security_ID_Fund">#REF!</definedName>
    <definedName name="Underlying_Asset">#REF!</definedName>
    <definedName name="Underlying_Asset_Structured">#REF!</definedName>
    <definedName name="Underlying_Interest_Rates">#REF!</definedName>
    <definedName name="Valuation">#REF!</definedName>
    <definedName name="Valuation_Loans">#REF!</definedName>
    <definedName name="Valuation_Method">#REF!</definedName>
    <definedName name="Valuation_Realestate">#REF!</definedName>
    <definedName name="What_is_rated">#REF!</definedName>
    <definedName name="what_is_rated_loans">#REF!</definedName>
    <definedName name="YEAR">'File Name Info'!$A$21:$A$31</definedName>
    <definedName name="Yes_No_Bad_Debt">#REF!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5825" i="6" l="1"/>
  <c r="AI5825" i="6"/>
  <c r="AH5825" i="6"/>
  <c r="AD5825" i="6"/>
  <c r="Z5825" i="6"/>
  <c r="AH5824" i="6"/>
  <c r="AI5824" i="6"/>
  <c r="AJ5824" i="6"/>
  <c r="AD5824" i="6"/>
  <c r="Z5824" i="6"/>
  <c r="B21" i="2" l="1"/>
  <c r="B24" i="2"/>
  <c r="AT1200" i="23"/>
  <c r="AT1012" i="23"/>
  <c r="AT456" i="23"/>
  <c r="AT814" i="23"/>
  <c r="AT631" i="23"/>
  <c r="AT270" i="23"/>
  <c r="B32" i="2" l="1"/>
  <c r="B31" i="2"/>
  <c r="C30" i="2" l="1"/>
  <c r="D30" i="2"/>
  <c r="B30" i="2"/>
  <c r="E27" i="2" l="1"/>
  <c r="E11" i="2"/>
  <c r="E25" i="2"/>
  <c r="E9" i="2"/>
  <c r="E8" i="2"/>
  <c r="E23" i="2"/>
  <c r="E7" i="2"/>
  <c r="E22" i="2"/>
  <c r="E6" i="2"/>
  <c r="E5" i="2"/>
  <c r="E20" i="2"/>
  <c r="E4" i="2"/>
  <c r="E19" i="2"/>
  <c r="E3" i="2"/>
  <c r="E17" i="2"/>
  <c r="E16" i="2"/>
  <c r="E15" i="2"/>
  <c r="E14" i="2"/>
  <c r="E13" i="2"/>
  <c r="E12" i="2"/>
  <c r="E10" i="2"/>
  <c r="E18" i="2"/>
  <c r="E26" i="2"/>
  <c r="E29" i="2"/>
  <c r="E28" i="2"/>
  <c r="E24" i="2"/>
  <c r="E21" i="2"/>
  <c r="D13" i="38"/>
  <c r="E30" i="2" l="1"/>
  <c r="D15" i="38"/>
</calcChain>
</file>

<file path=xl/sharedStrings.xml><?xml version="1.0" encoding="utf-8"?>
<sst xmlns="http://schemas.openxmlformats.org/spreadsheetml/2006/main" count="244822" uniqueCount="4402">
  <si>
    <t>מספר מסלול</t>
  </si>
  <si>
    <t>מאפיין עיקרי</t>
  </si>
  <si>
    <t>מספר מנפיק</t>
  </si>
  <si>
    <t xml:space="preserve">שם נייר ערך </t>
  </si>
  <si>
    <t>זירת מסחר</t>
  </si>
  <si>
    <t>דירוג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</si>
  <si>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</si>
  <si>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</si>
  <si>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</si>
  <si>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</si>
  <si>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</si>
  <si>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</si>
  <si>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</si>
  <si>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</si>
  <si>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</si>
  <si>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</si>
  <si>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</si>
  <si>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</si>
  <si>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</si>
  <si>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</si>
  <si>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</si>
  <si>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</si>
  <si>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</si>
  <si>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</si>
  <si>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</si>
  <si>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</si>
  <si>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</si>
  <si>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</si>
  <si>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</si>
  <si>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</si>
  <si>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</si>
  <si>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</si>
  <si>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</si>
  <si>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</si>
  <si>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</si>
  <si>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</si>
  <si>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</si>
  <si>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</si>
  <si>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</si>
  <si>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</si>
  <si>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</si>
  <si>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</si>
  <si>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</si>
  <si>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</si>
  <si>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</si>
  <si>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</si>
  <si>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</si>
  <si>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</si>
  <si>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</si>
  <si>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</si>
  <si>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</si>
  <si>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</si>
  <si>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</si>
  <si>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</si>
  <si>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נייר ערך</t>
  </si>
  <si>
    <t>מגורים (כולל דיור מוגן)</t>
  </si>
  <si>
    <t>חו"ל</t>
  </si>
  <si>
    <t>לא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</si>
  <si>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</si>
  <si>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</si>
  <si>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</si>
  <si>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</si>
  <si>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</si>
  <si>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</si>
  <si>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</si>
  <si>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</si>
  <si>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</si>
  <si>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</si>
  <si>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מסחר</t>
  </si>
  <si>
    <t>ISIN</t>
  </si>
  <si>
    <t>פנימי</t>
  </si>
  <si>
    <t>Moodys</t>
  </si>
  <si>
    <t>פארמה</t>
  </si>
  <si>
    <t>לוגיסטיקה ותעשייה</t>
  </si>
  <si>
    <t>מלונאות</t>
  </si>
  <si>
    <t>S&amp;P</t>
  </si>
  <si>
    <t>מניות לרבות מדדי מניות</t>
  </si>
  <si>
    <t>טיקר</t>
  </si>
  <si>
    <t>Fitch</t>
  </si>
  <si>
    <t>אחר</t>
  </si>
  <si>
    <t>איי קיימן</t>
  </si>
  <si>
    <t>השקעות בהיי-טק</t>
  </si>
  <si>
    <t>Other</t>
  </si>
  <si>
    <t>בלגיה</t>
  </si>
  <si>
    <t>בנייה</t>
  </si>
  <si>
    <t>גרמניה</t>
  </si>
  <si>
    <t>דנמרק</t>
  </si>
  <si>
    <t>אנרגיה</t>
  </si>
  <si>
    <t>הודו</t>
  </si>
  <si>
    <t>הולנד</t>
  </si>
  <si>
    <t>הונג קונג</t>
  </si>
  <si>
    <t>יוון</t>
  </si>
  <si>
    <t>יפן</t>
  </si>
  <si>
    <t>לוכסמבורג</t>
  </si>
  <si>
    <t>סין</t>
  </si>
  <si>
    <t>ספרד</t>
  </si>
  <si>
    <t>Banks</t>
  </si>
  <si>
    <t>פולין</t>
  </si>
  <si>
    <t>פינלנד</t>
  </si>
  <si>
    <t>Semiconductors &amp; Semiconductor Equipment</t>
  </si>
  <si>
    <t>צרפת</t>
  </si>
  <si>
    <t>קנדה</t>
  </si>
  <si>
    <t>שוודיה</t>
  </si>
  <si>
    <t>שוויץ</t>
  </si>
  <si>
    <t>אג"ח קונצרני</t>
  </si>
  <si>
    <t>אג"ח ממשלתי</t>
  </si>
  <si>
    <t>מזומן ועו"ש בש"ח</t>
  </si>
  <si>
    <t>מזומן ועו"ש נקוב במט"ח</t>
  </si>
  <si>
    <t>צמוד למדד המחירים לצרכן בריבית קבועה</t>
  </si>
  <si>
    <t>לא צמוד למדד המחירים לצרכן ריבית קבועה</t>
  </si>
  <si>
    <t>לא צמוד למדד המחירים לצרכן 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</si>
  <si>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</si>
  <si>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</si>
  <si>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</si>
  <si>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</si>
  <si>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</si>
  <si>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</si>
  <si>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</si>
  <si>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</si>
  <si>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קרן מובטחת</t>
  </si>
  <si>
    <t>קרן נדל"ן</t>
  </si>
  <si>
    <t>תאגיד</t>
  </si>
  <si>
    <t>נקוב במט"ח</t>
  </si>
  <si>
    <t>התחייבות להשקעה</t>
  </si>
  <si>
    <t>Insurance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</si>
  <si>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</si>
  <si>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</si>
  <si>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</si>
  <si>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</si>
  <si>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</si>
  <si>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</si>
  <si>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</si>
  <si>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</si>
  <si>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</si>
  <si>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</si>
  <si>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</si>
  <si>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</si>
  <si>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</si>
  <si>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</si>
  <si>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</si>
  <si>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</si>
  <si>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ביטוח</t>
  </si>
  <si>
    <t>השקעות במדעי החיים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</si>
  <si>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</si>
  <si>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</si>
  <si>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</si>
  <si>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</si>
  <si>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</si>
  <si>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</si>
  <si>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</si>
  <si>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אסטרטגיית קרן ההשקעה</t>
  </si>
  <si>
    <t>שלבים התחלתיים</t>
  </si>
  <si>
    <t>שלבים מתקדמים</t>
  </si>
  <si>
    <t>קונסורציום/ סינדיקציה</t>
  </si>
  <si>
    <t>NR</t>
  </si>
  <si>
    <t>שם הנכס</t>
  </si>
  <si>
    <t>סיווג הקרן</t>
  </si>
  <si>
    <t>מומחה בלתי תלוי</t>
  </si>
  <si>
    <t>דיווח מנהל הקרן</t>
  </si>
  <si>
    <t>קיימת תלות</t>
  </si>
  <si>
    <t>אי-תלות</t>
  </si>
  <si>
    <t>אג"ח להמרה צמוד למט"ח</t>
  </si>
  <si>
    <t>סוג הסליקה</t>
  </si>
  <si>
    <t>ריבית עוגן</t>
  </si>
  <si>
    <t>תקופת ריבית עוגן</t>
  </si>
  <si>
    <t>TASE</t>
  </si>
  <si>
    <t>אירופה</t>
  </si>
  <si>
    <t>ארה"ב</t>
  </si>
  <si>
    <t>בריטניה</t>
  </si>
  <si>
    <t>גלובלי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</si>
  <si>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</si>
  <si>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</si>
  <si>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</si>
  <si>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</si>
  <si>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</si>
  <si>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</si>
  <si>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הצד הנגדי</t>
  </si>
  <si>
    <t>פקטור מוביל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</si>
  <si>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</si>
  <si>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</si>
  <si>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</si>
  <si>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</si>
  <si>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</si>
  <si>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Funded Swap</t>
  </si>
  <si>
    <t>Funded Interest Rate Swap</t>
  </si>
  <si>
    <t>ללא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</si>
  <si>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</si>
  <si>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</si>
  <si>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</si>
  <si>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</si>
  <si>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</si>
  <si>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No-delivery</t>
  </si>
  <si>
    <t>שם קובץ לשמירה</t>
  </si>
  <si>
    <t>תלות/אי-תלות המשערך</t>
  </si>
  <si>
    <t>מטבע פעילות</t>
  </si>
  <si>
    <t>קרקע/זכויות מקרקעין</t>
  </si>
  <si>
    <t>Funded Total Return/Equity Swap</t>
  </si>
  <si>
    <t>אג"ח מובנות</t>
  </si>
  <si>
    <t>הוראות למילוי הדיווח:</t>
  </si>
  <si>
    <t>מספר עסקה (רגל 1)</t>
  </si>
  <si>
    <t>מספר עסקה (רגל 2)</t>
  </si>
  <si>
    <t>מבנה לוח סילוקין</t>
  </si>
  <si>
    <t>מועד פדיון</t>
  </si>
  <si>
    <t>ח.פ.</t>
  </si>
  <si>
    <t>LEI</t>
  </si>
  <si>
    <t>מספר שותפות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</si>
  <si>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</si>
  <si>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</si>
  <si>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סוג הריבית</t>
  </si>
  <si>
    <t>משתנה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</si>
  <si>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</si>
  <si>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</si>
  <si>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</si>
  <si>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</si>
  <si>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</si>
  <si>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</si>
  <si>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</si>
  <si>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</si>
  <si>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NYSE</t>
  </si>
  <si>
    <t>NASDAQ</t>
  </si>
  <si>
    <t>CME</t>
  </si>
  <si>
    <t>CBOE</t>
  </si>
  <si>
    <t>EURONEXT</t>
  </si>
  <si>
    <t>EUREX</t>
  </si>
  <si>
    <t>FWB</t>
  </si>
  <si>
    <t>ISE</t>
  </si>
  <si>
    <t>LSE</t>
  </si>
  <si>
    <t>SIX</t>
  </si>
  <si>
    <t>TSX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</si>
  <si>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</si>
  <si>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</si>
  <si>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</si>
  <si>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</si>
  <si>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</si>
  <si>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</si>
  <si>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</si>
  <si>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</si>
  <si>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</si>
  <si>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</si>
  <si>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</si>
  <si>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</si>
  <si>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</si>
  <si>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</si>
  <si>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</si>
  <si>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</si>
  <si>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</si>
  <si>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</si>
  <si>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</si>
  <si>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</si>
  <si>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</si>
  <si>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</si>
  <si>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</si>
  <si>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</si>
  <si>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</si>
  <si>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</si>
  <si>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</si>
  <si>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</si>
  <si>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</si>
  <si>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</si>
  <si>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</si>
  <si>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</si>
  <si>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</si>
  <si>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</si>
  <si>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</si>
  <si>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</si>
  <si>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</si>
  <si>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</si>
  <si>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</si>
  <si>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</si>
  <si>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</si>
  <si>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</si>
  <si>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</si>
  <si>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</si>
  <si>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</si>
  <si>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</si>
  <si>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</si>
  <si>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</si>
  <si>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</si>
  <si>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</si>
  <si>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</si>
  <si>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</si>
  <si>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</si>
  <si>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</si>
  <si>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</si>
  <si>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</si>
  <si>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</si>
  <si>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</si>
  <si>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</si>
  <si>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</si>
  <si>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</si>
  <si>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</si>
  <si>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</si>
  <si>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</si>
  <si>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</si>
  <si>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</si>
  <si>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</si>
  <si>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</si>
  <si>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</si>
  <si>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</si>
  <si>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</si>
  <si>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</si>
  <si>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</si>
  <si>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</si>
  <si>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</si>
  <si>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</si>
  <si>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</si>
  <si>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</si>
  <si>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</si>
  <si>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</si>
  <si>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</si>
  <si>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</si>
  <si>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</si>
  <si>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</si>
  <si>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</si>
  <si>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</si>
  <si>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</si>
  <si>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</si>
  <si>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</si>
  <si>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</si>
  <si>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</si>
  <si>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</si>
  <si>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</si>
  <si>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</si>
  <si>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</si>
  <si>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</si>
  <si>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</si>
  <si>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</si>
  <si>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</si>
  <si>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</si>
  <si>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החברה לניהול קרן השתלמות לביוכימאים  ומקרוביולוגים בע"מ</t>
  </si>
  <si>
    <t>מספר קונסורציום/ סינדיקציה</t>
  </si>
  <si>
    <t>האם מדובר בקובץ לממומנה או לציבור:</t>
  </si>
  <si>
    <t>לממונה</t>
  </si>
  <si>
    <t>לציבור</t>
  </si>
  <si>
    <t>בתכנון/בהיתרים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</si>
  <si>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</si>
  <si>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</si>
  <si>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</si>
  <si>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</si>
  <si>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</si>
  <si>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</si>
  <si>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</si>
  <si>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תדירות Reset</t>
  </si>
  <si>
    <t>יחס המרה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</si>
  <si>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</si>
  <si>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</si>
  <si>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</si>
  <si>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</si>
  <si>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</si>
  <si>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</si>
  <si>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תאריך פקיעת פיקדון</t>
  </si>
  <si>
    <t>עמית/מבוטח</t>
  </si>
  <si>
    <t>רובוטיקה ותלת מימד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</si>
  <si>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</si>
  <si>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</si>
  <si>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</si>
  <si>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</si>
  <si>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</si>
  <si>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</si>
  <si>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</si>
  <si>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</si>
  <si>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מספר קופה/קרן/ח.פ. עבור חברת ביטוח</t>
  </si>
  <si>
    <t>שיעור הבטוחות מהחוב</t>
  </si>
  <si>
    <t>מועד עדכון אחרון לשווי הבטוחות</t>
  </si>
  <si>
    <t>תאריך פקיעה</t>
  </si>
  <si>
    <t>אפיק השקעה מובטח תשואה</t>
  </si>
  <si>
    <t>שכבת הון (Equity Tranch)</t>
  </si>
  <si>
    <t>האם סווג כחוב בעייתי</t>
  </si>
  <si>
    <t>שיעור תוספת/הפחתה לריבית העוגן</t>
  </si>
  <si>
    <t>זכות פירעון מוקדם</t>
  </si>
  <si>
    <t>ni</t>
  </si>
  <si>
    <t>nf</t>
  </si>
  <si>
    <t>מט"ח/מט"ח</t>
  </si>
  <si>
    <t>השקעה ואחזקות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</si>
  <si>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</si>
  <si>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</si>
  <si>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</si>
  <si>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</si>
  <si>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</si>
  <si>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</si>
  <si>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</si>
  <si>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</si>
  <si>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</si>
  <si>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</si>
  <si>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</si>
  <si>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</si>
  <si>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</si>
  <si>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</si>
  <si>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</si>
  <si>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</si>
  <si>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</si>
  <si>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</si>
  <si>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</si>
  <si>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</si>
  <si>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</si>
  <si>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</si>
  <si>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</si>
  <si>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</si>
  <si>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סוג מספר מזהה קרן השקעות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</si>
  <si>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</si>
  <si>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</si>
  <si>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</si>
  <si>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</si>
  <si>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</si>
  <si>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</si>
  <si>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</si>
  <si>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מספר תאגיד או שותפות בחו"ל</t>
  </si>
  <si>
    <t>שווי הבטוחות העומדות כנגד ההלוואה</t>
  </si>
  <si>
    <t>שווי הוגן (בש"ח)</t>
  </si>
  <si>
    <t>דירוג הבנק</t>
  </si>
  <si>
    <t>ערך נקוב (יחידות)</t>
  </si>
  <si>
    <t>חברת ציטוט</t>
  </si>
  <si>
    <t>סימול בנק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</si>
  <si>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</si>
  <si>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</si>
  <si>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</si>
  <si>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</si>
  <si>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</si>
  <si>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</si>
  <si>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</si>
  <si>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</si>
  <si>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</si>
  <si>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</si>
  <si>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</si>
  <si>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</si>
  <si>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</si>
  <si>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</si>
  <si>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</si>
  <si>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</si>
  <si>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in</t>
  </si>
  <si>
    <t>ca</t>
  </si>
  <si>
    <t>אינפיניטי השתלמות, גמל ופנסיה בע"מ</t>
  </si>
  <si>
    <t>מור גמל ופנסיה בע"מ</t>
  </si>
  <si>
    <t>סחיר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</si>
  <si>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</si>
  <si>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</si>
  <si>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</si>
  <si>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</si>
  <si>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</si>
  <si>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</si>
  <si>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</si>
  <si>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</si>
  <si>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</si>
  <si>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</si>
  <si>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נדל"ן מניב - משרדים</t>
  </si>
  <si>
    <t>ייזום נדל"ן לבניה של נכס ספציפי - מגורים (כולל דיור מוגן)</t>
  </si>
  <si>
    <t>קבוצות רכישה - מגורים (כולל דיור מוגן)</t>
  </si>
  <si>
    <t>קרקעות - מגורים (כולל דיור מוגן)</t>
  </si>
  <si>
    <t>אשראי לקבלנים - הון חוזר</t>
  </si>
  <si>
    <t>זכות חזרה</t>
  </si>
  <si>
    <t>פעילות שוטפת של התאגיד - משרדים</t>
  </si>
  <si>
    <t>פעילות שוטפת של התאגיד - מגורים (כולל דיור מוגן)</t>
  </si>
  <si>
    <t>פעילות שוטפת של התאגיד - אחר/לא מסווג</t>
  </si>
  <si>
    <t>קובץ דיווח עבור רשימת נכסים ברמת הנכס הבודד (חוזר גופים מוסדיים 2015-9-14)</t>
  </si>
  <si>
    <t>Retail REITs</t>
  </si>
  <si>
    <t>Energy Equipment &amp; Services</t>
  </si>
  <si>
    <t>Oil, Gas &amp; Consumable Fuels</t>
  </si>
  <si>
    <t>Chemicals</t>
  </si>
  <si>
    <t>Construction Materials</t>
  </si>
  <si>
    <t>Aerospace &amp; Defense</t>
  </si>
  <si>
    <t>Commercial Services &amp; Supplies</t>
  </si>
  <si>
    <t>Automobiles</t>
  </si>
  <si>
    <t>Hotels, Restaurants &amp; Leisure</t>
  </si>
  <si>
    <t>Diversified Consumer Services</t>
  </si>
  <si>
    <t>Health Care Equipment &amp; Supplies</t>
  </si>
  <si>
    <t>Health Care Providers &amp; Services</t>
  </si>
  <si>
    <t>Pharmaceuticals</t>
  </si>
  <si>
    <t>Consumer Finance</t>
  </si>
  <si>
    <t>Capital Markets</t>
  </si>
  <si>
    <t>IT Services</t>
  </si>
  <si>
    <t>Software</t>
  </si>
  <si>
    <t>Technology Hardware, Storage &amp; Peripherals</t>
  </si>
  <si>
    <t>Diversified Telecommunication Services</t>
  </si>
  <si>
    <t>Electric Utilities</t>
  </si>
  <si>
    <t>Multi-Utilities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</si>
  <si>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</si>
  <si>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</si>
  <si>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</si>
  <si>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</si>
  <si>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</si>
  <si>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</si>
  <si>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</si>
  <si>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</si>
  <si>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</si>
  <si>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</si>
  <si>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</si>
  <si>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</si>
  <si>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איחוד האמירויות הערביות</t>
  </si>
  <si>
    <t>סכום לקבל (במטבע הפעילות)</t>
  </si>
  <si>
    <t>שיעור מנכסי ההשקעה (רגל 2)</t>
  </si>
  <si>
    <t>ערך נקוב</t>
  </si>
  <si>
    <t>שיעור תשואה בפועל במהלך הרבעון</t>
  </si>
  <si>
    <t>Media</t>
  </si>
  <si>
    <t>לא סחיר</t>
  </si>
  <si>
    <t>20 אג"ח בארץ - חברות והמרה-תל בונד צמוד מדד-תל בונד</t>
  </si>
  <si>
    <t>60 אג"ח בארץ - חברות והמרה-תל בונד צמוד מדד-תל בונד</t>
  </si>
  <si>
    <t>אג"ח בארץ - חברות והמרה-תל בונד צמוד מדד-תל בונד- תשואות</t>
  </si>
  <si>
    <t>אג"ח בארץ - חברות והמרה-תל בונד שקלי-תל בונד- שקלי</t>
  </si>
  <si>
    <t>125 מניות בארץ - מניות כללי-ת"א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</si>
  <si>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</si>
  <si>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</si>
  <si>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</si>
  <si>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</si>
  <si>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מנוטרלת מט"ח-אסיה יפן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</si>
  <si>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</si>
  <si>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</si>
  <si>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</si>
  <si>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</si>
  <si>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STOXX EUROPE 600 - מניות בחו"ל - מניות גיאוגרפי - מנוטרלת מט"ח-אירופה כללי</t>
  </si>
  <si>
    <t>אג"ח בחו"ל - אג"ח חשופת דולר</t>
  </si>
  <si>
    <t>מניות בחו"ל - מניות גיאוגרפי - חשופת מט"ח-אסיה - מדד אחר</t>
  </si>
  <si>
    <t>Personal Care Products</t>
  </si>
  <si>
    <t>Financial Services</t>
  </si>
  <si>
    <t>Mortgage Real Estate Investment Trusts (REITs)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</si>
  <si>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</si>
  <si>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</si>
  <si>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</si>
  <si>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</si>
  <si>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</si>
  <si>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</si>
  <si>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</si>
  <si>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</si>
  <si>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</si>
  <si>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</si>
  <si>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</si>
  <si>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</si>
  <si>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הנכסים באפיק (באלפי ש"ח)</t>
  </si>
  <si>
    <t>סיון לוי, רו"ח</t>
  </si>
  <si>
    <t xml:space="preserve"> שווי הוגן</t>
  </si>
  <si>
    <t>בנק הפועלים בע"מ</t>
  </si>
  <si>
    <t>ilAAA</t>
  </si>
  <si>
    <t>ILS</t>
  </si>
  <si>
    <t>USD</t>
  </si>
  <si>
    <t>בנק לאומי לישראל בע"מ</t>
  </si>
  <si>
    <t>CHF</t>
  </si>
  <si>
    <t>GBP</t>
  </si>
  <si>
    <t>JPY</t>
  </si>
  <si>
    <t>CAD</t>
  </si>
  <si>
    <t>EUR</t>
  </si>
  <si>
    <t>DKK</t>
  </si>
  <si>
    <t>AUD</t>
  </si>
  <si>
    <t>SGD</t>
  </si>
  <si>
    <t>HKD</t>
  </si>
  <si>
    <t>בנק המזרחי המאוחד בע"מ</t>
  </si>
  <si>
    <t>PLN</t>
  </si>
  <si>
    <t>מדינת ישראל</t>
  </si>
  <si>
    <t>ממשל קצרה 05/25</t>
  </si>
  <si>
    <t>IL0012080169</t>
  </si>
  <si>
    <t>30/05/2025</t>
  </si>
  <si>
    <t>בנק ישראל</t>
  </si>
  <si>
    <t>מ.ק.מ. 815</t>
  </si>
  <si>
    <t>IL0082508131</t>
  </si>
  <si>
    <t>UNITED STATES TREASURY BILL</t>
  </si>
  <si>
    <t>T 0.375 30/25</t>
  </si>
  <si>
    <t>US91282CAZ41</t>
  </si>
  <si>
    <t>Aaa</t>
  </si>
  <si>
    <t>30/11/2025</t>
  </si>
  <si>
    <t>B 0 01/25</t>
  </si>
  <si>
    <t>US912797JR94</t>
  </si>
  <si>
    <t>23/01/2025</t>
  </si>
  <si>
    <t>B 0 02/25</t>
  </si>
  <si>
    <t>US912797KA41</t>
  </si>
  <si>
    <t>20/02/2025</t>
  </si>
  <si>
    <t>B 0 10/25</t>
  </si>
  <si>
    <t>US912797MS31</t>
  </si>
  <si>
    <t>T 2.875 6/25</t>
  </si>
  <si>
    <t>US91282CEU18</t>
  </si>
  <si>
    <t>15/06/2025</t>
  </si>
  <si>
    <t>B 0 15/5/25</t>
  </si>
  <si>
    <t>US912797LB15</t>
  </si>
  <si>
    <t>15/05/2025</t>
  </si>
  <si>
    <t>B 27/02/25</t>
  </si>
  <si>
    <t>US912797ML87</t>
  </si>
  <si>
    <t>27/02/2025</t>
  </si>
  <si>
    <t>ממשל משתנה 0526</t>
  </si>
  <si>
    <t>IL0011417958</t>
  </si>
  <si>
    <t>31/05/2026</t>
  </si>
  <si>
    <t>ממשל קצרה 02/25</t>
  </si>
  <si>
    <t>IL0012052028</t>
  </si>
  <si>
    <t>28/02/2025</t>
  </si>
  <si>
    <t>ממשל קצרה 08/25</t>
  </si>
  <si>
    <t>IL0012118381</t>
  </si>
  <si>
    <t>31/08/2025</t>
  </si>
  <si>
    <t>מ.ק.מ. 515</t>
  </si>
  <si>
    <t>IL0082505160</t>
  </si>
  <si>
    <t>מ.ק.מ. 615</t>
  </si>
  <si>
    <t>IL0082506150</t>
  </si>
  <si>
    <t>מ.ק.מ. 915</t>
  </si>
  <si>
    <t>IL0082509121</t>
  </si>
  <si>
    <t>מ.ק.מ. 1115</t>
  </si>
  <si>
    <t>IL0082511184</t>
  </si>
  <si>
    <t>מ.ק.מ. 1215</t>
  </si>
  <si>
    <t>IL0082512174</t>
  </si>
  <si>
    <t>ממשל שקלית 1026</t>
  </si>
  <si>
    <t>IL0010994569</t>
  </si>
  <si>
    <t>30/10/2026</t>
  </si>
  <si>
    <t>ממשל צמודה 1025</t>
  </si>
  <si>
    <t>IL0011359127</t>
  </si>
  <si>
    <t>31/10/2025</t>
  </si>
  <si>
    <t>ממשל שקלית 0327</t>
  </si>
  <si>
    <t>IL0011393449</t>
  </si>
  <si>
    <t>31/03/2027</t>
  </si>
  <si>
    <t>ממשל שקלית 0928</t>
  </si>
  <si>
    <t>IL0011508798</t>
  </si>
  <si>
    <t>28/09/2028</t>
  </si>
  <si>
    <t>ממשל משתנה 1130</t>
  </si>
  <si>
    <t>IL0011665523</t>
  </si>
  <si>
    <t>29/11/2030</t>
  </si>
  <si>
    <t>ממשל שקלית 0226</t>
  </si>
  <si>
    <t>IL0011746976</t>
  </si>
  <si>
    <t>27/02/2026</t>
  </si>
  <si>
    <t>ממשל שקלית 0229</t>
  </si>
  <si>
    <t>IL0011948028</t>
  </si>
  <si>
    <t>28/02/2029</t>
  </si>
  <si>
    <t>ממשל שקלית 0927</t>
  </si>
  <si>
    <t>IL0012035791</t>
  </si>
  <si>
    <t>30/09/2027</t>
  </si>
  <si>
    <t>מ.ק.מ. 125</t>
  </si>
  <si>
    <t>IL0082501284</t>
  </si>
  <si>
    <t>מ.ק.מ. 215</t>
  </si>
  <si>
    <t>IL0082502191</t>
  </si>
  <si>
    <t>מ.ק.מ. 415</t>
  </si>
  <si>
    <t>IL0082504171</t>
  </si>
  <si>
    <t>מ.ק.מ. 1015</t>
  </si>
  <si>
    <t>IL0082510194</t>
  </si>
  <si>
    <t>B 1/25</t>
  </si>
  <si>
    <t>US912797MX26</t>
  </si>
  <si>
    <t>14/01/2025</t>
  </si>
  <si>
    <t>ממשל צמודה 0527</t>
  </si>
  <si>
    <t>IL0011408478</t>
  </si>
  <si>
    <t>31/05/2027</t>
  </si>
  <si>
    <t>ממשל צמודה 0529</t>
  </si>
  <si>
    <t>IL0011570236</t>
  </si>
  <si>
    <t>31/05/2029</t>
  </si>
  <si>
    <t>ממשל שקלית 0537</t>
  </si>
  <si>
    <t>IL0011661803</t>
  </si>
  <si>
    <t>31/05/2037</t>
  </si>
  <si>
    <t>ממשל צמודה 0726</t>
  </si>
  <si>
    <t>IL0011695645</t>
  </si>
  <si>
    <t>31/07/2026</t>
  </si>
  <si>
    <t>ממשל צמודה 1131</t>
  </si>
  <si>
    <t>IL0011722209</t>
  </si>
  <si>
    <t>30/11/2031</t>
  </si>
  <si>
    <t>ממשל שקלית 0432</t>
  </si>
  <si>
    <t>IL0011806606</t>
  </si>
  <si>
    <t>30/04/2032</t>
  </si>
  <si>
    <t>ממשל צמודה 1028</t>
  </si>
  <si>
    <t>IL0011973265</t>
  </si>
  <si>
    <t>31/10/2028</t>
  </si>
  <si>
    <t>ממשל שקלית 0335</t>
  </si>
  <si>
    <t>IL0012023326</t>
  </si>
  <si>
    <t>30/03/2035</t>
  </si>
  <si>
    <t>ממשל צמודה 1033</t>
  </si>
  <si>
    <t>IL0012043795</t>
  </si>
  <si>
    <t>31/10/2033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</si>
  <si>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</si>
  <si>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</si>
  <si>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</si>
  <si>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</si>
  <si>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</si>
  <si>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</si>
  <si>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</si>
  <si>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</si>
  <si>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</si>
  <si>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</si>
  <si>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T 3.875 08/34</t>
  </si>
  <si>
    <t>US91282CLF67</t>
  </si>
  <si>
    <t>15/08/2034</t>
  </si>
  <si>
    <t>ממשל שקלית 0330</t>
  </si>
  <si>
    <t>IL0011609851</t>
  </si>
  <si>
    <t>31/03/2030</t>
  </si>
  <si>
    <t>ממשל שקלית 0425</t>
  </si>
  <si>
    <t>IL0011626681</t>
  </si>
  <si>
    <t>30/04/2025</t>
  </si>
  <si>
    <t>מ.ק.מ. 715</t>
  </si>
  <si>
    <t>IL0082507141</t>
  </si>
  <si>
    <t>B 0 05/25</t>
  </si>
  <si>
    <t>B 07/10/25</t>
  </si>
  <si>
    <t>US912797LW51</t>
  </si>
  <si>
    <t>B 0 30/1/25</t>
  </si>
  <si>
    <t>US912797LZ82</t>
  </si>
  <si>
    <t>30/01/2025</t>
  </si>
  <si>
    <t>מ.ק.מ. 315</t>
  </si>
  <si>
    <t>IL0082503181</t>
  </si>
  <si>
    <t>ממשל צמודה 0545</t>
  </si>
  <si>
    <t>IL0011348658</t>
  </si>
  <si>
    <t>31/05/2045</t>
  </si>
  <si>
    <t>B 0 03/25</t>
  </si>
  <si>
    <t>US912797KJ59</t>
  </si>
  <si>
    <t>20/03/2025</t>
  </si>
  <si>
    <t>T 4.625 11/26</t>
  </si>
  <si>
    <t>US91282CJK80</t>
  </si>
  <si>
    <t>15/11/2026</t>
  </si>
  <si>
    <t>ממשל שקלית 0347</t>
  </si>
  <si>
    <t>IL0011401937</t>
  </si>
  <si>
    <t>31/03/2047</t>
  </si>
  <si>
    <t>RAK CAPITAL</t>
  </si>
  <si>
    <t>RAKS 3.094 31/3/25</t>
  </si>
  <si>
    <t>XS1210507650</t>
  </si>
  <si>
    <t>31/03/2025</t>
  </si>
  <si>
    <t>MALAYSIA SOVEREIGN SUKUK</t>
  </si>
  <si>
    <t>MALAY 3.043 22/04/25</t>
  </si>
  <si>
    <t>USY5749LAA99</t>
  </si>
  <si>
    <t>A-</t>
  </si>
  <si>
    <t>22/04/2025</t>
  </si>
  <si>
    <t>קבוצת עזריאלי בע"מ</t>
  </si>
  <si>
    <t>עזריאלי מסחרי 1</t>
  </si>
  <si>
    <t>IL0012086281</t>
  </si>
  <si>
    <t>Aa1.il</t>
  </si>
  <si>
    <t>חברת גב ים לקרקעות בע"מ</t>
  </si>
  <si>
    <t>גב ים מסחרי 2</t>
  </si>
  <si>
    <t>IL0012086448</t>
  </si>
  <si>
    <t>ilA-1+</t>
  </si>
  <si>
    <t>אפי נכסים בע"מ</t>
  </si>
  <si>
    <t>אפי נכס מסחרי 4</t>
  </si>
  <si>
    <t>IL0012086513</t>
  </si>
  <si>
    <t>ilA-1</t>
  </si>
  <si>
    <t>מגה אור החזקות בע"מ</t>
  </si>
  <si>
    <t>מגה אור מסחרי 5</t>
  </si>
  <si>
    <t>IL0012088758</t>
  </si>
  <si>
    <t>15/07/2025</t>
  </si>
  <si>
    <t>שיכון ובינוי בע"מ</t>
  </si>
  <si>
    <t>שכון ובי אגח 7</t>
  </si>
  <si>
    <t>IL0011297418</t>
  </si>
  <si>
    <t>ilA</t>
  </si>
  <si>
    <t>הפניקס גיוסי הון (2009)בע"מ</t>
  </si>
  <si>
    <t>פניקס הון אגח ח</t>
  </si>
  <si>
    <t>IL0011398158</t>
  </si>
  <si>
    <t>ilAA</t>
  </si>
  <si>
    <t>31/07/2028</t>
  </si>
  <si>
    <t>קרסו מוטורס בע"מ</t>
  </si>
  <si>
    <t>קרסו מוט' אגח ג</t>
  </si>
  <si>
    <t>IL0011418295</t>
  </si>
  <si>
    <t>ilAA-</t>
  </si>
  <si>
    <t>אלון רבוע כחול ישראל בע"מ</t>
  </si>
  <si>
    <t>אלון רבוע אגח ו</t>
  </si>
  <si>
    <t>IL0011691271</t>
  </si>
  <si>
    <t>ilA+</t>
  </si>
  <si>
    <t>30/09/2026</t>
  </si>
  <si>
    <t>גמא ניהול וסליקה בע"מ</t>
  </si>
  <si>
    <t>גמא אגח ג</t>
  </si>
  <si>
    <t>IL0011859415</t>
  </si>
  <si>
    <t>Aa3.il</t>
  </si>
  <si>
    <t>19/10/2025</t>
  </si>
  <si>
    <t>בזק החברה הישראלית לתקשורת בע"</t>
  </si>
  <si>
    <t>בזק אגח 9</t>
  </si>
  <si>
    <t>IL0023001766</t>
  </si>
  <si>
    <t>אנלייט אנרגיה מתחדשת בע"מ</t>
  </si>
  <si>
    <t>אנלייט אנר אגחו</t>
  </si>
  <si>
    <t>IL0072001733</t>
  </si>
  <si>
    <t>A2.il</t>
  </si>
  <si>
    <t>גבאי מניבים ופיתוח בע"מ</t>
  </si>
  <si>
    <t>גבאי מניב אגח י</t>
  </si>
  <si>
    <t>IL0077102395</t>
  </si>
  <si>
    <t>30/06/2026</t>
  </si>
  <si>
    <t>שכון ובי אגח 6</t>
  </si>
  <si>
    <t>IL0011297335</t>
  </si>
  <si>
    <t>התעשיה האוירית לישראל בע"מ</t>
  </si>
  <si>
    <t>תעש אוירית אגחד</t>
  </si>
  <si>
    <t>IL0011331316</t>
  </si>
  <si>
    <t>עזריאלי אגח ב</t>
  </si>
  <si>
    <t>IL0011344368</t>
  </si>
  <si>
    <t>ilAA+</t>
  </si>
  <si>
    <t>ביג מרכזי קניות בע"מ</t>
  </si>
  <si>
    <t>ביג אגח ז</t>
  </si>
  <si>
    <t>IL0011360844</t>
  </si>
  <si>
    <t>אמות השקעות בע"מ</t>
  </si>
  <si>
    <t>אמות אגח ה</t>
  </si>
  <si>
    <t>IL0011381147</t>
  </si>
  <si>
    <t>רבוע כחול נדל"ן בע"מ</t>
  </si>
  <si>
    <t>רבוע נדלן אגח ו</t>
  </si>
  <si>
    <t>IL0011406076</t>
  </si>
  <si>
    <t>30/11/2026</t>
  </si>
  <si>
    <t>מגדל ביטוח גיוס הון בע"מ</t>
  </si>
  <si>
    <t>מגדל הון אגח ו</t>
  </si>
  <si>
    <t>IL0011427858</t>
  </si>
  <si>
    <t>A1.il</t>
  </si>
  <si>
    <t>31/12/2030</t>
  </si>
  <si>
    <t>עמידר,החברה הלאומית לשיכון ביש</t>
  </si>
  <si>
    <t>עמידר אגח א</t>
  </si>
  <si>
    <t>IL0011435851</t>
  </si>
  <si>
    <t>31/03/2028</t>
  </si>
  <si>
    <t>שמוס אינטרנשיונל לימיטד</t>
  </si>
  <si>
    <t>שמוס אגח א</t>
  </si>
  <si>
    <t>IL0011559510</t>
  </si>
  <si>
    <t>חברת פרטנר תקשורת בע"מ</t>
  </si>
  <si>
    <t>פרטנר אגח ז</t>
  </si>
  <si>
    <t>IL0011563975</t>
  </si>
  <si>
    <t>25/06/2027</t>
  </si>
  <si>
    <t>אלומיי קפיטל בע"מ</t>
  </si>
  <si>
    <t>אלומיי אגח ג</t>
  </si>
  <si>
    <t>IL0011593758</t>
  </si>
  <si>
    <t>30/06/2025</t>
  </si>
  <si>
    <t>הבינלאומי הראשון הנפקות בע"מ</t>
  </si>
  <si>
    <t>בינל הנפק אגח י</t>
  </si>
  <si>
    <t>IL0011602906</t>
  </si>
  <si>
    <t>יוניברסל מוטורס ישראל בע"מ</t>
  </si>
  <si>
    <t>יוניברסל אגח ג</t>
  </si>
  <si>
    <t>IL0011606709</t>
  </si>
  <si>
    <t>לייטסטון אנטרפרייזס לימיטד</t>
  </si>
  <si>
    <t>לייטסטון אגח ב</t>
  </si>
  <si>
    <t>IL0011607467</t>
  </si>
  <si>
    <t>אמ.ג'י.ג'י (בי.וי.אי) לימיטד</t>
  </si>
  <si>
    <t>אמ.ג'יג'י אגח ב</t>
  </si>
  <si>
    <t>IL0011608119</t>
  </si>
  <si>
    <t>21/09/2025</t>
  </si>
  <si>
    <t>ביג אגח יד</t>
  </si>
  <si>
    <t>IL0011615122</t>
  </si>
  <si>
    <t>אנרג'יקס-אנרגיות מתחדשות בע"מ</t>
  </si>
  <si>
    <t>אנרג'יקס אג ב</t>
  </si>
  <si>
    <t>IL0011684839</t>
  </si>
  <si>
    <t>פתאל החזקות (1998) בע"מ</t>
  </si>
  <si>
    <t>פתאל החזקאג -1ס</t>
  </si>
  <si>
    <t>IL0011697211</t>
  </si>
  <si>
    <t>15/05/2028</t>
  </si>
  <si>
    <t>מימון ישיר מקבוצת ישיר (2006)</t>
  </si>
  <si>
    <t>מימון ישיר אגחג</t>
  </si>
  <si>
    <t>IL0011712143</t>
  </si>
  <si>
    <t>31/12/2025</t>
  </si>
  <si>
    <t>אפי נכסים אגחיא</t>
  </si>
  <si>
    <t>IL0011716284</t>
  </si>
  <si>
    <t>אלביט מערכות בע"מ</t>
  </si>
  <si>
    <t>אלביט מע' אגח ב</t>
  </si>
  <si>
    <t>IL0011782351</t>
  </si>
  <si>
    <t>נאוויטס פטרוליום, שותפות מוגבל</t>
  </si>
  <si>
    <t>נאוויטס פט אג ד</t>
  </si>
  <si>
    <t>IL0011816274</t>
  </si>
  <si>
    <t>31/12/2026</t>
  </si>
  <si>
    <t>מצלאוי חברה לבנין בע"מ</t>
  </si>
  <si>
    <t>מצלאוי אג ז</t>
  </si>
  <si>
    <t>IL0011816761</t>
  </si>
  <si>
    <t>29/12/2026</t>
  </si>
  <si>
    <t>גמא אגח ב</t>
  </si>
  <si>
    <t>IL0011859332</t>
  </si>
  <si>
    <t>ב.גאון אחזקות בע"מ</t>
  </si>
  <si>
    <t>גאון אחז אג ד-ש</t>
  </si>
  <si>
    <t>IL0011983249</t>
  </si>
  <si>
    <t>פועלים הת נדח ט</t>
  </si>
  <si>
    <t>IL0011998841</t>
  </si>
  <si>
    <t>פועלים הת נדח י</t>
  </si>
  <si>
    <t>IL0011998924</t>
  </si>
  <si>
    <t>18/05/2031</t>
  </si>
  <si>
    <t>פאי פלוס פיקדונות בע"מ</t>
  </si>
  <si>
    <t>פאי פלוס אגח א</t>
  </si>
  <si>
    <t>IL0012135039</t>
  </si>
  <si>
    <t>ilAAAs</t>
  </si>
  <si>
    <t>14/11/2034</t>
  </si>
  <si>
    <t>אדגר השקעות ופיתוח בע"מ</t>
  </si>
  <si>
    <t>אדגר אגח ט</t>
  </si>
  <si>
    <t>IL0018201900</t>
  </si>
  <si>
    <t>בזק אגח 10</t>
  </si>
  <si>
    <t>IL0023001840</t>
  </si>
  <si>
    <t>מזרחי טפחות חברה להנפקות בע"מ</t>
  </si>
  <si>
    <t>מז טפ הנפק 40</t>
  </si>
  <si>
    <t>IL0023101673</t>
  </si>
  <si>
    <t>מז טפ הנפ הת 53</t>
  </si>
  <si>
    <t>IL0023103992</t>
  </si>
  <si>
    <t>24/06/2031</t>
  </si>
  <si>
    <t>מז טפ הנ אגח 63</t>
  </si>
  <si>
    <t>IL0023105484</t>
  </si>
  <si>
    <t>13/04/2031</t>
  </si>
  <si>
    <t>פורמולה מערכות (1985)בע"מ</t>
  </si>
  <si>
    <t>פורמולה אגח ג</t>
  </si>
  <si>
    <t>IL0025602090</t>
  </si>
  <si>
    <t>מליסרון בע"מ</t>
  </si>
  <si>
    <t>מליסרון אגח יא</t>
  </si>
  <si>
    <t>IL0032302080</t>
  </si>
  <si>
    <t>מליסרון אגח יד</t>
  </si>
  <si>
    <t>IL0032302320</t>
  </si>
  <si>
    <t>27/04/2026</t>
  </si>
  <si>
    <t>פריורטק בע"מ</t>
  </si>
  <si>
    <t>פריורטק אגח א</t>
  </si>
  <si>
    <t>IL0032801388</t>
  </si>
  <si>
    <t>וילאר אינטרנשיונל בע"מ</t>
  </si>
  <si>
    <t>וילאר אגח ח</t>
  </si>
  <si>
    <t>IL0041601563</t>
  </si>
  <si>
    <t>27/06/2025</t>
  </si>
  <si>
    <t>החברה לישראל בע"מ</t>
  </si>
  <si>
    <t>חברהלישראלאגח13</t>
  </si>
  <si>
    <t>IL0057602695</t>
  </si>
  <si>
    <t>חברת החשמל לישראל בע"מ</t>
  </si>
  <si>
    <t>חשמל אגח 29</t>
  </si>
  <si>
    <t>IL0060002362</t>
  </si>
  <si>
    <t>לאומי אגח 179</t>
  </si>
  <si>
    <t>IL0060403727</t>
  </si>
  <si>
    <t>לאומי אגח 180</t>
  </si>
  <si>
    <t>IL0060404220</t>
  </si>
  <si>
    <t>לאומי התח נד403</t>
  </si>
  <si>
    <t>IL0060404303</t>
  </si>
  <si>
    <t>28/02/2030</t>
  </si>
  <si>
    <t>ישרס חברה להשקעות בע"מ</t>
  </si>
  <si>
    <t>ישרס אגח יד</t>
  </si>
  <si>
    <t>IL0061301995</t>
  </si>
  <si>
    <t>פועלים אגח 100</t>
  </si>
  <si>
    <t>IL0066204889</t>
  </si>
  <si>
    <t>אזורים-חברה להשקעות בפתוח ובבנ</t>
  </si>
  <si>
    <t>אזורים אגח 12</t>
  </si>
  <si>
    <t>IL0071503606</t>
  </si>
  <si>
    <t>דיסקונט מנפיקים בע"מ</t>
  </si>
  <si>
    <t>דיסק מנ אגח יד</t>
  </si>
  <si>
    <t>IL0074801635</t>
  </si>
  <si>
    <t>דיסקונט מנ נד ו</t>
  </si>
  <si>
    <t>IL0074801973</t>
  </si>
  <si>
    <t>29/10/2030</t>
  </si>
  <si>
    <t>גב ים אגח ו</t>
  </si>
  <si>
    <t>IL0075901285</t>
  </si>
  <si>
    <t>31/03/2026</t>
  </si>
  <si>
    <t>MIZRAHI TEFAHOT BANK LTD</t>
  </si>
  <si>
    <t>MZRHIT 3.077 4/31</t>
  </si>
  <si>
    <t>IL0069508369</t>
  </si>
  <si>
    <t>BBB-</t>
  </si>
  <si>
    <t>Bank Hapoalim BM</t>
  </si>
  <si>
    <t>HAPOAL 3.255 1/32</t>
  </si>
  <si>
    <t>IL0066204707</t>
  </si>
  <si>
    <t>21/01/2032</t>
  </si>
  <si>
    <t>SUNRUN INC</t>
  </si>
  <si>
    <t>ZD2518326</t>
  </si>
  <si>
    <t>RUN 4 03/30</t>
  </si>
  <si>
    <t>US86771WAC91</t>
  </si>
  <si>
    <t>SUMMIT PROPERTIES LTD</t>
  </si>
  <si>
    <t>AQ7873179</t>
  </si>
  <si>
    <t>SMTPLN 2 1/25</t>
  </si>
  <si>
    <t>XS1757821688</t>
  </si>
  <si>
    <t>Ba1</t>
  </si>
  <si>
    <t>31/01/2025</t>
  </si>
  <si>
    <t>Globalworth Real Estate Invest</t>
  </si>
  <si>
    <t>ZB6937823</t>
  </si>
  <si>
    <t>GWILN 6.25 3/29</t>
  </si>
  <si>
    <t>XS2809858561</t>
  </si>
  <si>
    <t>BB</t>
  </si>
  <si>
    <t>31/03/2029</t>
  </si>
  <si>
    <t>ORMAT TECHNOLOGIES,INC.</t>
  </si>
  <si>
    <t>YW5295038</t>
  </si>
  <si>
    <t>ORA 2.5% 07/27</t>
  </si>
  <si>
    <t>US686688AC68</t>
  </si>
  <si>
    <t>15/07/2027</t>
  </si>
  <si>
    <t>אדמה פתרונות לחקלאות בע"מ</t>
  </si>
  <si>
    <t>אדמה אגח ב</t>
  </si>
  <si>
    <t>IL0011109159</t>
  </si>
  <si>
    <t>30/11/2036</t>
  </si>
  <si>
    <t>קבוצת אשטרום בע"מ</t>
  </si>
  <si>
    <t>אשטרום קב אגח ב</t>
  </si>
  <si>
    <t>IL0011323313</t>
  </si>
  <si>
    <t>סלע קפיטל נדל"ן בע"מ</t>
  </si>
  <si>
    <t>סלע נדלן אגח ב</t>
  </si>
  <si>
    <t>IL0011329278</t>
  </si>
  <si>
    <t>13/01/2025</t>
  </si>
  <si>
    <t>בראק קפיטל פרופרטיז אן וי</t>
  </si>
  <si>
    <t>בראק אן וי אגחג</t>
  </si>
  <si>
    <t>IL0011330409</t>
  </si>
  <si>
    <t>ilBBB+</t>
  </si>
  <si>
    <t>20/07/2026</t>
  </si>
  <si>
    <t>אמות אגח ד</t>
  </si>
  <si>
    <t>IL0011331498</t>
  </si>
  <si>
    <t>איירפורט סיטי בע"מ</t>
  </si>
  <si>
    <t>ארפורט אגח ה</t>
  </si>
  <si>
    <t>IL0011334872</t>
  </si>
  <si>
    <t>שכון ובי אגח 8</t>
  </si>
  <si>
    <t>IL0011358889</t>
  </si>
  <si>
    <t>שפיר הנדסה ותעשיה בע"מ</t>
  </si>
  <si>
    <t>שפיר הנדס אגח א</t>
  </si>
  <si>
    <t>IL0011361347</t>
  </si>
  <si>
    <t>קרסו מוט' אגח א</t>
  </si>
  <si>
    <t>IL0011364648</t>
  </si>
  <si>
    <t>ריט 1 בע"מ</t>
  </si>
  <si>
    <t>ריט 1 אגח ה</t>
  </si>
  <si>
    <t>IL0011367534</t>
  </si>
  <si>
    <t>20/09/2028</t>
  </si>
  <si>
    <t>ריט 1 אגח ו</t>
  </si>
  <si>
    <t>IL0011385445</t>
  </si>
  <si>
    <t>21/09/2031</t>
  </si>
  <si>
    <t>עזריאלי אגח ד</t>
  </si>
  <si>
    <t>IL0011386500</t>
  </si>
  <si>
    <t>ביג אגח ח</t>
  </si>
  <si>
    <t>IL0011389249</t>
  </si>
  <si>
    <t>סאמיט אחזקות נדל"ן בע"מ</t>
  </si>
  <si>
    <t>סאמיט אגח ח</t>
  </si>
  <si>
    <t>IL0011389405</t>
  </si>
  <si>
    <t>סלע נדלן אגח ג</t>
  </si>
  <si>
    <t>IL0011389736</t>
  </si>
  <si>
    <t>13/04/2029</t>
  </si>
  <si>
    <t>סלקום ישראל בע"מ</t>
  </si>
  <si>
    <t>סלקום אגח יא</t>
  </si>
  <si>
    <t>IL0011392524</t>
  </si>
  <si>
    <t>חלל-תקשורת בע"מ</t>
  </si>
  <si>
    <t>חלל תקש אגח טז</t>
  </si>
  <si>
    <t>IL0011399222</t>
  </si>
  <si>
    <t>31/10/2024</t>
  </si>
  <si>
    <t>אשטרום קב אגח ג</t>
  </si>
  <si>
    <t>IL0011401028</t>
  </si>
  <si>
    <t>15/01/2029</t>
  </si>
  <si>
    <t>אבגול תעשיות 1953 בע"מ</t>
  </si>
  <si>
    <t>אבגול אגח ד</t>
  </si>
  <si>
    <t>IL0011404170</t>
  </si>
  <si>
    <t>רבוע נדלן אגח ז</t>
  </si>
  <si>
    <t>IL0011406159</t>
  </si>
  <si>
    <t>י.ח.דמרי בניה ופיתוח בע"מ</t>
  </si>
  <si>
    <t>דמרי אגח ז</t>
  </si>
  <si>
    <t>IL0011411910</t>
  </si>
  <si>
    <t>תמר פטרוליום בע"מ</t>
  </si>
  <si>
    <t>תמר פטרו אגח א</t>
  </si>
  <si>
    <t>IL0011413320</t>
  </si>
  <si>
    <t>30/08/2028</t>
  </si>
  <si>
    <t>מגה אור אגח ז</t>
  </si>
  <si>
    <t>IL0011416968</t>
  </si>
  <si>
    <t>30/08/2027</t>
  </si>
  <si>
    <t>פתאל נכסים(אירופה)בע"מ</t>
  </si>
  <si>
    <t>פתאל אירו אגח ג</t>
  </si>
  <si>
    <t>IL0011418527</t>
  </si>
  <si>
    <t>שפיר הנדס אגח ב</t>
  </si>
  <si>
    <t>IL0011419517</t>
  </si>
  <si>
    <t>אפי נכסים אגח ח</t>
  </si>
  <si>
    <t>IL0011422313</t>
  </si>
  <si>
    <t>15/10/2026</t>
  </si>
  <si>
    <t>תמר פטרו אגח ב</t>
  </si>
  <si>
    <t>IL0011435935</t>
  </si>
  <si>
    <t>חברת נמלי ישראל-פיתוח נכסים בע</t>
  </si>
  <si>
    <t>נמלי ישראל אגחא</t>
  </si>
  <si>
    <t>IL0011455644</t>
  </si>
  <si>
    <t>נמלי ישראל אגחב</t>
  </si>
  <si>
    <t>IL0011455727</t>
  </si>
  <si>
    <t>31/12/2031</t>
  </si>
  <si>
    <t>נתיבי הגז הטבעי לישראל בע"מ</t>
  </si>
  <si>
    <t>נתיבי גז אגח ד</t>
  </si>
  <si>
    <t>IL0011475030</t>
  </si>
  <si>
    <t>30/06/2033</t>
  </si>
  <si>
    <t>פתאל החז אגח ב</t>
  </si>
  <si>
    <t>IL0011508129</t>
  </si>
  <si>
    <t>ביג אגח יא</t>
  </si>
  <si>
    <t>IL0011511172</t>
  </si>
  <si>
    <t>20/10/2027</t>
  </si>
  <si>
    <t>דמרי אגח ח</t>
  </si>
  <si>
    <t>IL0011537250</t>
  </si>
  <si>
    <t>מניבים קרן הריט החדשה בע"מ</t>
  </si>
  <si>
    <t>מניבים ריט אגחב</t>
  </si>
  <si>
    <t>IL0011559288</t>
  </si>
  <si>
    <t>31/12/2027</t>
  </si>
  <si>
    <t>ביג אגח יב</t>
  </si>
  <si>
    <t>IL0011562316</t>
  </si>
  <si>
    <t>25/02/2028</t>
  </si>
  <si>
    <t>עזריאלי אגח ה</t>
  </si>
  <si>
    <t>IL0011566036</t>
  </si>
  <si>
    <t>30/06/2028</t>
  </si>
  <si>
    <t>עזריאלי אגח ו</t>
  </si>
  <si>
    <t>IL0011566119</t>
  </si>
  <si>
    <t>31/12/2032</t>
  </si>
  <si>
    <t>רבוע נדלן אגח ח</t>
  </si>
  <si>
    <t>IL0011575698</t>
  </si>
  <si>
    <t>ש.י.ר שלמה נדל"ן בע"מ</t>
  </si>
  <si>
    <t>שלמה נדלן אגח ד</t>
  </si>
  <si>
    <t>IL0011576688</t>
  </si>
  <si>
    <t>A3.il</t>
  </si>
  <si>
    <t>31/10/2030</t>
  </si>
  <si>
    <t>דור אלון אנרגיה בישראל (1988)</t>
  </si>
  <si>
    <t>דור אלון אגח ז</t>
  </si>
  <si>
    <t>IL0011577009</t>
  </si>
  <si>
    <t>מקורות חברת מים בע"מ</t>
  </si>
  <si>
    <t>מקורות אגח 11</t>
  </si>
  <si>
    <t>IL0011584765</t>
  </si>
  <si>
    <t>31/12/2053</t>
  </si>
  <si>
    <t>אמות אגח ו</t>
  </si>
  <si>
    <t>IL0011586091</t>
  </si>
  <si>
    <t>אלבר שירותי מימונית בע"מ</t>
  </si>
  <si>
    <t>אלבר אגח יז</t>
  </si>
  <si>
    <t>IL0011587321</t>
  </si>
  <si>
    <t>20/01/2027</t>
  </si>
  <si>
    <t>אלבר אגח יח</t>
  </si>
  <si>
    <t>IL0011587404</t>
  </si>
  <si>
    <t>13/01/2027</t>
  </si>
  <si>
    <t>פניקס הון אגחיא</t>
  </si>
  <si>
    <t>IL0011593592</t>
  </si>
  <si>
    <t>ביג אגח יג</t>
  </si>
  <si>
    <t>IL0011595167</t>
  </si>
  <si>
    <t>25/03/2029</t>
  </si>
  <si>
    <t>נמקו ריאלטי לטד</t>
  </si>
  <si>
    <t>נמקו אגח ב</t>
  </si>
  <si>
    <t>IL0011602583</t>
  </si>
  <si>
    <t>15/10/2032</t>
  </si>
  <si>
    <t>קבוצת צילו-בלו בע"מ</t>
  </si>
  <si>
    <t>צילו-בלו אגח ט</t>
  </si>
  <si>
    <t>IL0011605065</t>
  </si>
  <si>
    <t>15/07/2026</t>
  </si>
  <si>
    <t>קבוצת אורון אחזקות והשקעות בע"</t>
  </si>
  <si>
    <t>אורון קב אגח ב</t>
  </si>
  <si>
    <t>IL0011605719</t>
  </si>
  <si>
    <t>Baa1.il</t>
  </si>
  <si>
    <t>30/09/2025</t>
  </si>
  <si>
    <t>סילברסטין נכסים לימיטד</t>
  </si>
  <si>
    <t>סילברסטין אגח ב</t>
  </si>
  <si>
    <t>IL0011605974</t>
  </si>
  <si>
    <t>אפי נכסים אגח י</t>
  </si>
  <si>
    <t>IL0011608788</t>
  </si>
  <si>
    <t>30/03/2029</t>
  </si>
  <si>
    <t>ארפורט אגח ט</t>
  </si>
  <si>
    <t>IL0011609448</t>
  </si>
  <si>
    <t>30/08/2035</t>
  </si>
  <si>
    <t>ווסטדייל אמריקה לימיטד</t>
  </si>
  <si>
    <t>ווסטדייל אגח ב</t>
  </si>
  <si>
    <t>IL0011613226</t>
  </si>
  <si>
    <t>אלדן תחבורה בע"מ</t>
  </si>
  <si>
    <t>אלדן תחבו אגח ו</t>
  </si>
  <si>
    <t>IL0011616781</t>
  </si>
  <si>
    <t>30/12/2026</t>
  </si>
  <si>
    <t>פז קמעונאות ואנרגיה בע"מ</t>
  </si>
  <si>
    <t>פז אנרגיה אגח ח</t>
  </si>
  <si>
    <t>IL0011628174</t>
  </si>
  <si>
    <t>אמות אגח ז</t>
  </si>
  <si>
    <t>IL0011628661</t>
  </si>
  <si>
    <t>בינל הנפק התחכה</t>
  </si>
  <si>
    <t>IL0011670309</t>
  </si>
  <si>
    <t>23/06/2031</t>
  </si>
  <si>
    <t>סלע נדלן אגח ד</t>
  </si>
  <si>
    <t>IL0011671471</t>
  </si>
  <si>
    <t>27/03/2033</t>
  </si>
  <si>
    <t>שכון ובי אגח 9</t>
  </si>
  <si>
    <t>IL0011673865</t>
  </si>
  <si>
    <t>31/03/2031</t>
  </si>
  <si>
    <t>פתאל אירו אגח ד</t>
  </si>
  <si>
    <t>IL0011680381</t>
  </si>
  <si>
    <t>מגוריט ישראל בע"מ</t>
  </si>
  <si>
    <t>מגוריט אגח ב</t>
  </si>
  <si>
    <t>IL0011683500</t>
  </si>
  <si>
    <t>ilA-</t>
  </si>
  <si>
    <t>ביג אגח טז</t>
  </si>
  <si>
    <t>IL0011684425</t>
  </si>
  <si>
    <t>28/08/2028</t>
  </si>
  <si>
    <t>ביג אגח יז</t>
  </si>
  <si>
    <t>IL0011684599</t>
  </si>
  <si>
    <t>משק אנרגיה-אנרגיות מתחדשות בע"</t>
  </si>
  <si>
    <t>משק אנרג אגח א</t>
  </si>
  <si>
    <t>IL0011695314</t>
  </si>
  <si>
    <t>ריט 1 אגח ז</t>
  </si>
  <si>
    <t>IL0011712713</t>
  </si>
  <si>
    <t>20/09/2034</t>
  </si>
  <si>
    <t>רני צים מרכזי קניות בע"מ</t>
  </si>
  <si>
    <t>רני צים אגח ב</t>
  </si>
  <si>
    <t>IL0011718348</t>
  </si>
  <si>
    <t>ירושלים מימון והנפקות (2005) ב</t>
  </si>
  <si>
    <t>ירושליםהנ אגחטז</t>
  </si>
  <si>
    <t>IL0011721706</t>
  </si>
  <si>
    <t>אמות אגח ח</t>
  </si>
  <si>
    <t>IL0011727828</t>
  </si>
  <si>
    <t>קרסו מוט' אגח ד</t>
  </si>
  <si>
    <t>IL0011735664</t>
  </si>
  <si>
    <t>אפי נכסים אגחיב</t>
  </si>
  <si>
    <t>IL0011737645</t>
  </si>
  <si>
    <t>15/09/2027</t>
  </si>
  <si>
    <t>רותם שני יזמות והשקעות בע"מ</t>
  </si>
  <si>
    <t>רותם שני אגח א</t>
  </si>
  <si>
    <t>IL0011739963</t>
  </si>
  <si>
    <t>אלקטרה נדל"ן בע"מ</t>
  </si>
  <si>
    <t>אלקטרהנדלן אגחו</t>
  </si>
  <si>
    <t>IL0011745648</t>
  </si>
  <si>
    <t>30/05/2030</t>
  </si>
  <si>
    <t>אקסטל לימיטד</t>
  </si>
  <si>
    <t>אקסטל אגח ג</t>
  </si>
  <si>
    <t>IL0011750416</t>
  </si>
  <si>
    <t>שכון ובי אגח 10</t>
  </si>
  <si>
    <t>IL0011751323</t>
  </si>
  <si>
    <t>30/04/2030</t>
  </si>
  <si>
    <t>מימון ישיר אגחד</t>
  </si>
  <si>
    <t>IL0011756603</t>
  </si>
  <si>
    <t>ריט אזורים - ה.פ ליווינג בע"מ</t>
  </si>
  <si>
    <t>ריט אזורים אגחא</t>
  </si>
  <si>
    <t>IL0011757692</t>
  </si>
  <si>
    <t>30/06/2030</t>
  </si>
  <si>
    <t>מגוריט אגח ג</t>
  </si>
  <si>
    <t>IL0011759755</t>
  </si>
  <si>
    <t>ג'נריישן קפיטל בע"מ</t>
  </si>
  <si>
    <t>ג'נרישן קפ אגחב</t>
  </si>
  <si>
    <t>IL0011775264</t>
  </si>
  <si>
    <t>30/06/2031</t>
  </si>
  <si>
    <t>מניבים ריט אגחג</t>
  </si>
  <si>
    <t>IL0011776585</t>
  </si>
  <si>
    <t>31/12/2029</t>
  </si>
  <si>
    <t>רציו אנרגיות (מימון) בע"מ</t>
  </si>
  <si>
    <t>רציו מימון אגחד</t>
  </si>
  <si>
    <t>IL0011781445</t>
  </si>
  <si>
    <t>31/10/2029</t>
  </si>
  <si>
    <t>בי קומיוניקיישנס בע"מ</t>
  </si>
  <si>
    <t>בי קומיונק אגחו</t>
  </si>
  <si>
    <t>IL0011781510</t>
  </si>
  <si>
    <t>אפי נכסים אגחיג</t>
  </si>
  <si>
    <t>IL0011782922</t>
  </si>
  <si>
    <t>שפיר הנדס אגח ג</t>
  </si>
  <si>
    <t>IL0011784175</t>
  </si>
  <si>
    <t>30/11/2037</t>
  </si>
  <si>
    <t>עזריאלי אגח ז</t>
  </si>
  <si>
    <t>IL0011786725</t>
  </si>
  <si>
    <t>עזריאלי אגח ח</t>
  </si>
  <si>
    <t>IL0011786808</t>
  </si>
  <si>
    <t>סטרוברי פילדס ריט לימיטד</t>
  </si>
  <si>
    <t>סטרוברי אגח ג</t>
  </si>
  <si>
    <t>IL0011790198</t>
  </si>
  <si>
    <t>קבוצת דוראל משאבי אנרגיה מתחדש</t>
  </si>
  <si>
    <t>דוראל אגח א</t>
  </si>
  <si>
    <t>IL0011791345</t>
  </si>
  <si>
    <t>ע.י. נופר אנרג'י בע"מ</t>
  </si>
  <si>
    <t>נופר אנרג אגח א</t>
  </si>
  <si>
    <t>IL0011793408</t>
  </si>
  <si>
    <t>כללביט מימון בע"מ</t>
  </si>
  <si>
    <t>כלל מימו אגח יב</t>
  </si>
  <si>
    <t>IL0011799280</t>
  </si>
  <si>
    <t>או.פי.סי אנרגיה בע"מ</t>
  </si>
  <si>
    <t>או.פי.סי אגח ג</t>
  </si>
  <si>
    <t>IL0011803553</t>
  </si>
  <si>
    <t>נאוויטס פט אגחג</t>
  </si>
  <si>
    <t>IL0011815938</t>
  </si>
  <si>
    <t>15/10/2028</t>
  </si>
  <si>
    <t>ירושליםהנ אגחיח</t>
  </si>
  <si>
    <t>IL0011820540</t>
  </si>
  <si>
    <t>30/09/2029</t>
  </si>
  <si>
    <t>קיסטון אינפרא בע"מ</t>
  </si>
  <si>
    <t>קיסטון אינ אגחא</t>
  </si>
  <si>
    <t>IL0011821878</t>
  </si>
  <si>
    <t>רמות בעיר בע"מ</t>
  </si>
  <si>
    <t>רמות בעיר אגח ב</t>
  </si>
  <si>
    <t>IL0011824013</t>
  </si>
  <si>
    <t>הראל ביטוח מימון והנפקות בע"מ</t>
  </si>
  <si>
    <t>הראל הנפ אגח יח</t>
  </si>
  <si>
    <t>IL0011826661</t>
  </si>
  <si>
    <t>31/12/2035</t>
  </si>
  <si>
    <t>מימון ישיר אגחה</t>
  </si>
  <si>
    <t>IL0011828311</t>
  </si>
  <si>
    <t>31/07/2031</t>
  </si>
  <si>
    <t>פרטנר אגח ח</t>
  </si>
  <si>
    <t>IL0011829483</t>
  </si>
  <si>
    <t>25/06/2030</t>
  </si>
  <si>
    <t>אשטרום קב אגח ד</t>
  </si>
  <si>
    <t>IL0011829897</t>
  </si>
  <si>
    <t>רני צים אגח ג</t>
  </si>
  <si>
    <t>IL0011831935</t>
  </si>
  <si>
    <t>אנקור הזדמנויות לימיטד</t>
  </si>
  <si>
    <t>אנקור הזד אגח א</t>
  </si>
  <si>
    <t>IL0011836074</t>
  </si>
  <si>
    <t>Baa2.il</t>
  </si>
  <si>
    <t>פרשקובסקי השקעות ובניין בע"מ</t>
  </si>
  <si>
    <t>פרשקובסקי אגחיד</t>
  </si>
  <si>
    <t>IL0011836231</t>
  </si>
  <si>
    <t>סולאיר אנרגיות מתחדשות בע"מ</t>
  </si>
  <si>
    <t>סולאיר אגח א</t>
  </si>
  <si>
    <t>IL0011837304</t>
  </si>
  <si>
    <t>סאמיט אגח יב</t>
  </si>
  <si>
    <t>IL0011839201</t>
  </si>
  <si>
    <t>Aa2.il</t>
  </si>
  <si>
    <t>יו.אמ.איץ' פרופרטיס אינק</t>
  </si>
  <si>
    <t>יו.אמ.איץ' אגחא</t>
  </si>
  <si>
    <t>IL0011841678</t>
  </si>
  <si>
    <t>28/02/2027</t>
  </si>
  <si>
    <t>מנורה מבטחים גיוס הון בע"מ</t>
  </si>
  <si>
    <t>מנורה הון התח ז</t>
  </si>
  <si>
    <t>IL0011841918</t>
  </si>
  <si>
    <t>אפי נכסים אגחיד</t>
  </si>
  <si>
    <t>IL0011845307</t>
  </si>
  <si>
    <t>30/03/2031</t>
  </si>
  <si>
    <t>ג'נרישן קפ אגחג</t>
  </si>
  <si>
    <t>IL0011845554</t>
  </si>
  <si>
    <t>30/09/2033</t>
  </si>
  <si>
    <t>אמ אר אר ת'ירטין לימיטד</t>
  </si>
  <si>
    <t>אמ אר אר אגח ב</t>
  </si>
  <si>
    <t>IL0011846966</t>
  </si>
  <si>
    <t>אלדן תחבו אגח ז</t>
  </si>
  <si>
    <t>IL0011847790</t>
  </si>
  <si>
    <t>דליה חברות אנרגיה בע"מ</t>
  </si>
  <si>
    <t>דליה אגח א</t>
  </si>
  <si>
    <t>IL0011849515</t>
  </si>
  <si>
    <t>30/09/2031</t>
  </si>
  <si>
    <t>בינל הנפ התח כו</t>
  </si>
  <si>
    <t>IL0011855371</t>
  </si>
  <si>
    <t>31/03/2033</t>
  </si>
  <si>
    <t>מגדל הון אגח ט</t>
  </si>
  <si>
    <t>IL0011856288</t>
  </si>
  <si>
    <t>31/03/2038</t>
  </si>
  <si>
    <t>מגוריט אגח ד</t>
  </si>
  <si>
    <t>IL0011858342</t>
  </si>
  <si>
    <t>מניף-שירותים פיננסיים בע"מ</t>
  </si>
  <si>
    <t>מניף אגח א</t>
  </si>
  <si>
    <t>IL0011858839</t>
  </si>
  <si>
    <t>פאוורג'ן סולאר איי בע"מ</t>
  </si>
  <si>
    <t>פאוורג'ן אגח ב</t>
  </si>
  <si>
    <t>IL0011862468</t>
  </si>
  <si>
    <t>צ.מ.ח המרמן בע"מ</t>
  </si>
  <si>
    <t>צמח המרמן אגח ז</t>
  </si>
  <si>
    <t>IL0011864027</t>
  </si>
  <si>
    <t>פאי סיאם בע"מ</t>
  </si>
  <si>
    <t>פאי סיאם אגח א</t>
  </si>
  <si>
    <t>IL0011864852</t>
  </si>
  <si>
    <t>קבוצת יובלים השקעות בע"מ</t>
  </si>
  <si>
    <t>יובלים אגח ב</t>
  </si>
  <si>
    <t>IL0011869075</t>
  </si>
  <si>
    <t>מכלול מימון בע"מ</t>
  </si>
  <si>
    <t>מכלול אגח א</t>
  </si>
  <si>
    <t>IL0011872772</t>
  </si>
  <si>
    <t>עמרם אברהם חברה לבנין בע"מ</t>
  </si>
  <si>
    <t>עמרם אברהם אגחא</t>
  </si>
  <si>
    <t>IL0011880445</t>
  </si>
  <si>
    <t>פניקס הון אגחיג</t>
  </si>
  <si>
    <t>IL0011881351</t>
  </si>
  <si>
    <t>31/10/2032</t>
  </si>
  <si>
    <t>קבוצת אקרו בע"מ</t>
  </si>
  <si>
    <t>אקרו אגח א</t>
  </si>
  <si>
    <t>IL0011885725</t>
  </si>
  <si>
    <t>ספיר קורפ בע"מ</t>
  </si>
  <si>
    <t>ספיר קור אגח יט</t>
  </si>
  <si>
    <t>IL0011886483</t>
  </si>
  <si>
    <t>ספנסר אקוויטי גרופ לימיטד</t>
  </si>
  <si>
    <t>ספנסר אגח ד</t>
  </si>
  <si>
    <t>IL0011887887</t>
  </si>
  <si>
    <t>31/08/2029</t>
  </si>
  <si>
    <t>סלקום אגח יג</t>
  </si>
  <si>
    <t>IL0011891905</t>
  </si>
  <si>
    <t>אלמוגים החזקות בע"מ</t>
  </si>
  <si>
    <t>אלמוגים אגח ט</t>
  </si>
  <si>
    <t>IL0011892242</t>
  </si>
  <si>
    <t>אלוני-חץ נכסים והשקעות בע"מ</t>
  </si>
  <si>
    <t>אלוני חץ אגח טו</t>
  </si>
  <si>
    <t>IL0011894149</t>
  </si>
  <si>
    <t>בינל הנפ התח כז</t>
  </si>
  <si>
    <t>IL0011894974</t>
  </si>
  <si>
    <t>13/03/2034</t>
  </si>
  <si>
    <t>מטריקס אי.טי בע"מ</t>
  </si>
  <si>
    <t>מטריקס אגח ב</t>
  </si>
  <si>
    <t>IL0011896466</t>
  </si>
  <si>
    <t>צילו-בלו אגח טו</t>
  </si>
  <si>
    <t>IL0011898512</t>
  </si>
  <si>
    <t>תנופורט (1990) בע"מ</t>
  </si>
  <si>
    <t>תנופורט אגח ב</t>
  </si>
  <si>
    <t>IL0011899197</t>
  </si>
  <si>
    <t>קרסו נדל"ן בע"מ</t>
  </si>
  <si>
    <t>קרסו נדלן אגח א</t>
  </si>
  <si>
    <t>IL0011900086</t>
  </si>
  <si>
    <t>30/11/2029</t>
  </si>
  <si>
    <t>קבוצת חג'ג' ייזום נדל"ן בע"מ</t>
  </si>
  <si>
    <t>חג'ג' אגח יג</t>
  </si>
  <si>
    <t>IL0011900409</t>
  </si>
  <si>
    <t>מרדכי אביב תעשיות בניה (1973)</t>
  </si>
  <si>
    <t>אביב בניה אגח 7</t>
  </si>
  <si>
    <t>IL0011904534</t>
  </si>
  <si>
    <t>משולם לוינשטין הנדסה וקבלנות ב</t>
  </si>
  <si>
    <t>לונשטן הנד אגחה</t>
  </si>
  <si>
    <t>IL0011905861</t>
  </si>
  <si>
    <t>דיסקונט מנ נד ט</t>
  </si>
  <si>
    <t>IL0011912461</t>
  </si>
  <si>
    <t>30/11/2033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</si>
  <si>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</si>
  <si>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</si>
  <si>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</si>
  <si>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</si>
  <si>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</si>
  <si>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</si>
  <si>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חברת הכשרת הישוב בישראל בע"מ</t>
  </si>
  <si>
    <t>הכשרת ישוב אג25</t>
  </si>
  <si>
    <t>IL0011915274</t>
  </si>
  <si>
    <t>מימון ישיר אגחו</t>
  </si>
  <si>
    <t>IL0011916595</t>
  </si>
  <si>
    <t>מז טפ הנ אגח 66</t>
  </si>
  <si>
    <t>IL0011916678</t>
  </si>
  <si>
    <t>מז טפ הנפ הת 65</t>
  </si>
  <si>
    <t>IL0011916751</t>
  </si>
  <si>
    <t>אלבר אגח יט</t>
  </si>
  <si>
    <t>IL0011918245</t>
  </si>
  <si>
    <t>אלבר אגח כ</t>
  </si>
  <si>
    <t>IL0011918328</t>
  </si>
  <si>
    <t>20/06/2028</t>
  </si>
  <si>
    <t>מגדל הון אגח י</t>
  </si>
  <si>
    <t>IL0011920795</t>
  </si>
  <si>
    <t>31/05/2035</t>
  </si>
  <si>
    <t>מגוריט אגח ה</t>
  </si>
  <si>
    <t>IL0011921298</t>
  </si>
  <si>
    <t>אלדן תחבו אגח ח</t>
  </si>
  <si>
    <t>IL0011924425</t>
  </si>
  <si>
    <t>אלדן תחבו אגח ט</t>
  </si>
  <si>
    <t>IL0011924599</t>
  </si>
  <si>
    <t>30/09/2030</t>
  </si>
  <si>
    <t>יוניברסל אגח ה</t>
  </si>
  <si>
    <t>IL0011926081</t>
  </si>
  <si>
    <t>יוניברסל אגח ו</t>
  </si>
  <si>
    <t>IL0011926164</t>
  </si>
  <si>
    <t>ש.שלמה החזקות בע"מ</t>
  </si>
  <si>
    <t>שלמה החז אגח יט</t>
  </si>
  <si>
    <t>IL0011927311</t>
  </si>
  <si>
    <t>21/12/2031</t>
  </si>
  <si>
    <t>שלמה החז אגח כ</t>
  </si>
  <si>
    <t>IL0011927493</t>
  </si>
  <si>
    <t>הראל הנפ אגח יט</t>
  </si>
  <si>
    <t>IL0011927725</t>
  </si>
  <si>
    <t>קבוצת דלק בע"מ</t>
  </si>
  <si>
    <t>דלק קב אגח לז</t>
  </si>
  <si>
    <t>IL0011928897</t>
  </si>
  <si>
    <t>31/01/2029</t>
  </si>
  <si>
    <t>נורסטאר החזקות אינק (חברה זרה)</t>
  </si>
  <si>
    <t>נורסטאר אגח יג</t>
  </si>
  <si>
    <t>IL0011930778</t>
  </si>
  <si>
    <t>ויתניה בע"מ</t>
  </si>
  <si>
    <t>ויתניה אגח ו</t>
  </si>
  <si>
    <t>IL0011931438</t>
  </si>
  <si>
    <t>גבאי מניבאגח יד</t>
  </si>
  <si>
    <t>IL0011931768</t>
  </si>
  <si>
    <t>דה לסר גרופ לימיטד</t>
  </si>
  <si>
    <t>דה לסר אגח ח</t>
  </si>
  <si>
    <t>IL0011931925</t>
  </si>
  <si>
    <t>אלומיי אגח ה</t>
  </si>
  <si>
    <t>IL0011932758</t>
  </si>
  <si>
    <t>להב אל.אר רילאסטייט בע"מ</t>
  </si>
  <si>
    <t>להב אגח ג</t>
  </si>
  <si>
    <t>IL0011933418</t>
  </si>
  <si>
    <t>כלל החזקות עסקי ביטוח בע"מ</t>
  </si>
  <si>
    <t>כלל ביטוח אגח א</t>
  </si>
  <si>
    <t>IL0011934812</t>
  </si>
  <si>
    <t>28/02/2028</t>
  </si>
  <si>
    <t>כלל ביטוח אג ב</t>
  </si>
  <si>
    <t>IL0011934994</t>
  </si>
  <si>
    <t>אמפא יובלים דיור להשכרה בע"מ</t>
  </si>
  <si>
    <t>אמפא יובל אגח א</t>
  </si>
  <si>
    <t>IL0011935157</t>
  </si>
  <si>
    <t>15/12/2025</t>
  </si>
  <si>
    <t>אאורה השקעות בע"מ</t>
  </si>
  <si>
    <t>אאורה אגח יז</t>
  </si>
  <si>
    <t>IL0011935801</t>
  </si>
  <si>
    <t>חברה לנכסים ולבנין בע"מ</t>
  </si>
  <si>
    <t>נכסים ובנ אגח י</t>
  </si>
  <si>
    <t>IL0011936304</t>
  </si>
  <si>
    <t>מניבים ריט אגחד</t>
  </si>
  <si>
    <t>IL0011939290</t>
  </si>
  <si>
    <t>וילאר אגח י</t>
  </si>
  <si>
    <t>IL0011939522</t>
  </si>
  <si>
    <t>סיאון אינווסטמנט קורפוריישן</t>
  </si>
  <si>
    <t>D14242259</t>
  </si>
  <si>
    <t>סיאון אגח א</t>
  </si>
  <si>
    <t>IL0011940181</t>
  </si>
  <si>
    <t>31/08/2026</t>
  </si>
  <si>
    <t>מליסרון אגח כא</t>
  </si>
  <si>
    <t>IL0011946386</t>
  </si>
  <si>
    <t>בתי זקוק לנפט בע"מ</t>
  </si>
  <si>
    <t>בזן אגח יג</t>
  </si>
  <si>
    <t>IL0011953465</t>
  </si>
  <si>
    <t>26/09/2032</t>
  </si>
  <si>
    <t>פניקס הון אגחיב</t>
  </si>
  <si>
    <t>IL0011955858</t>
  </si>
  <si>
    <t>ארפורט אגח י</t>
  </si>
  <si>
    <t>IL0011959819</t>
  </si>
  <si>
    <t>30/04/2029</t>
  </si>
  <si>
    <t>ארפורט אגח יא</t>
  </si>
  <si>
    <t>IL0011959991</t>
  </si>
  <si>
    <t>דלק ישראל נכסים (ד.פ.)בע"מ</t>
  </si>
  <si>
    <t>דלק נכסים אגח א</t>
  </si>
  <si>
    <t>IL0011961799</t>
  </si>
  <si>
    <t>חשמל אגח 34</t>
  </si>
  <si>
    <t>IL0011967812</t>
  </si>
  <si>
    <t>חשמל אגח 35</t>
  </si>
  <si>
    <t>IL0011967994</t>
  </si>
  <si>
    <t>מז טפ הנ אגח 67</t>
  </si>
  <si>
    <t>IL0011968075</t>
  </si>
  <si>
    <t>איסתא בע"מ</t>
  </si>
  <si>
    <t>איסתא אג א</t>
  </si>
  <si>
    <t>IL0011971285</t>
  </si>
  <si>
    <t>אלון רבוע אגח ח</t>
  </si>
  <si>
    <t>IL0011972762</t>
  </si>
  <si>
    <t>אלון רבוע אגח ט</t>
  </si>
  <si>
    <t>IL0011972846</t>
  </si>
  <si>
    <t>פסיפיק אוק אסאואר(בי וי איי) ה</t>
  </si>
  <si>
    <t>פסיפיק אגח ג</t>
  </si>
  <si>
    <t>IL0011976805</t>
  </si>
  <si>
    <t>אורון קב אגח ג</t>
  </si>
  <si>
    <t>IL0011977639</t>
  </si>
  <si>
    <t>כלל מימו אגח יג</t>
  </si>
  <si>
    <t>IL0011979205</t>
  </si>
  <si>
    <t>31/07/2037</t>
  </si>
  <si>
    <t>נופר אנרג אג ב</t>
  </si>
  <si>
    <t>IL0011980351</t>
  </si>
  <si>
    <t>נופר אנרג אגח ג</t>
  </si>
  <si>
    <t>IL0011980435</t>
  </si>
  <si>
    <t>שיכון ובינוי אנרגיה בע"מ</t>
  </si>
  <si>
    <t>שוב אנרגיה אגחא</t>
  </si>
  <si>
    <t>IL0011985715</t>
  </si>
  <si>
    <t>30/06/2034</t>
  </si>
  <si>
    <t>יובלים אגח ג</t>
  </si>
  <si>
    <t>IL0011986960</t>
  </si>
  <si>
    <t>אחים דוניץ בע"מ</t>
  </si>
  <si>
    <t>דוניץ אגח ב</t>
  </si>
  <si>
    <t>IL0011987042</t>
  </si>
  <si>
    <t>נמקו אגח ג</t>
  </si>
  <si>
    <t>IL0011987612</t>
  </si>
  <si>
    <t>30/06/2027</t>
  </si>
  <si>
    <t>בוני התיכון הנדסה אזרחית ותשתי</t>
  </si>
  <si>
    <t>בוני תכון אגחכא</t>
  </si>
  <si>
    <t>IL0011988297</t>
  </si>
  <si>
    <t>פתאל אירו אגח ה</t>
  </si>
  <si>
    <t>IL0011988867</t>
  </si>
  <si>
    <t>מנורה הון התח ח</t>
  </si>
  <si>
    <t>IL0011994709</t>
  </si>
  <si>
    <t>בית זיקוק אשדוד בע"מ</t>
  </si>
  <si>
    <t>בית זיקוק אגח 2</t>
  </si>
  <si>
    <t>IL0011994881</t>
  </si>
  <si>
    <t>אשטרום קב אגח ה</t>
  </si>
  <si>
    <t>IL0011995797</t>
  </si>
  <si>
    <t>גפן מגורים והתחדשות בע"מ</t>
  </si>
  <si>
    <t>גפן מגורים אג א</t>
  </si>
  <si>
    <t>IL0011996860</t>
  </si>
  <si>
    <t>פועלים אגח 202</t>
  </si>
  <si>
    <t>IL0011998502</t>
  </si>
  <si>
    <t>30/04/2028</t>
  </si>
  <si>
    <t>פועלים אגח 203</t>
  </si>
  <si>
    <t>IL0011998684</t>
  </si>
  <si>
    <t>פאי פיקדונות ומוצרים מובנים בע</t>
  </si>
  <si>
    <t>פאי פיקדון אגחב</t>
  </si>
  <si>
    <t>IL0012011446</t>
  </si>
  <si>
    <t>כלל ביטוח אגח ג</t>
  </si>
  <si>
    <t>IL0012013913</t>
  </si>
  <si>
    <t>ירושליםהנ אגחיט</t>
  </si>
  <si>
    <t>IL0012014333</t>
  </si>
  <si>
    <t>31/01/2031</t>
  </si>
  <si>
    <t>פועלים הת נד יא</t>
  </si>
  <si>
    <t>IL0012014663</t>
  </si>
  <si>
    <t>אלמוגים אגח י</t>
  </si>
  <si>
    <t>IL0012016155</t>
  </si>
  <si>
    <t>לאומי אגח 185</t>
  </si>
  <si>
    <t>IL0012018219</t>
  </si>
  <si>
    <t>לאומי אגח 186</t>
  </si>
  <si>
    <t>IL0012018391</t>
  </si>
  <si>
    <t>פניקס הון אגחטו</t>
  </si>
  <si>
    <t>IL0012019530</t>
  </si>
  <si>
    <t>מז טפ הנ אגח 68</t>
  </si>
  <si>
    <t>IL0012021429</t>
  </si>
  <si>
    <t>25/12/2033</t>
  </si>
  <si>
    <t>מז טפ הנפ הת 69</t>
  </si>
  <si>
    <t>IL0012021593</t>
  </si>
  <si>
    <t>25/06/2034</t>
  </si>
  <si>
    <t>ביג אגח כא</t>
  </si>
  <si>
    <t>IL0012022179</t>
  </si>
  <si>
    <t>ישפרו בע"מ</t>
  </si>
  <si>
    <t>ישפרו אגח א</t>
  </si>
  <si>
    <t>IL0012022906</t>
  </si>
  <si>
    <t>לוזון רונסון אן.וי.</t>
  </si>
  <si>
    <t>לוזון רונ אגח א</t>
  </si>
  <si>
    <t>IL0012023409</t>
  </si>
  <si>
    <t>25/09/2030</t>
  </si>
  <si>
    <t>עמרם אברהם אגחב</t>
  </si>
  <si>
    <t>IL0012025552</t>
  </si>
  <si>
    <t>קרסו מוט' אגח ה</t>
  </si>
  <si>
    <t>IL0012027798</t>
  </si>
  <si>
    <t>27/06/2031</t>
  </si>
  <si>
    <t>אלומיי אגח ו</t>
  </si>
  <si>
    <t>IL0012030743</t>
  </si>
  <si>
    <t>דיסק מנ אגח טז</t>
  </si>
  <si>
    <t>IL0012031576</t>
  </si>
  <si>
    <t>20/03/2035</t>
  </si>
  <si>
    <t>או.פי.סי אגח ד</t>
  </si>
  <si>
    <t>IL0012032640</t>
  </si>
  <si>
    <t>25/09/2034</t>
  </si>
  <si>
    <t>אאורה אגח יח</t>
  </si>
  <si>
    <t>IL0012034059</t>
  </si>
  <si>
    <t>מגוריט אגח ו</t>
  </si>
  <si>
    <t>IL0012035049</t>
  </si>
  <si>
    <t>ג'י סיטי בע"מ</t>
  </si>
  <si>
    <t>ג'י סיטי אגח יח</t>
  </si>
  <si>
    <t>IL0012038506</t>
  </si>
  <si>
    <t>פתאל החז אגח ה</t>
  </si>
  <si>
    <t>IL0012039421</t>
  </si>
  <si>
    <t>31/08/2032</t>
  </si>
  <si>
    <t>יובלים אגח ד</t>
  </si>
  <si>
    <t>IL0012040239</t>
  </si>
  <si>
    <t>לייטסטון אגח ד</t>
  </si>
  <si>
    <t>IL0012042961</t>
  </si>
  <si>
    <t>15/02/2028</t>
  </si>
  <si>
    <t>בראק אן וי אגחד</t>
  </si>
  <si>
    <t>IL0012043530</t>
  </si>
  <si>
    <t>קבוצת מנרב בע"מ</t>
  </si>
  <si>
    <t>מנרב אגח ה</t>
  </si>
  <si>
    <t>IL0012046921</t>
  </si>
  <si>
    <t>ישראייר גרופ בע"מ</t>
  </si>
  <si>
    <t>ישראייר אג א</t>
  </si>
  <si>
    <t>IL0012047671</t>
  </si>
  <si>
    <t>נאוויטס פט אגחו</t>
  </si>
  <si>
    <t>IL0012048257</t>
  </si>
  <si>
    <t>אמות אגח ט</t>
  </si>
  <si>
    <t>IL0012049990</t>
  </si>
  <si>
    <t>אמות אגח י</t>
  </si>
  <si>
    <t>IL0012050048</t>
  </si>
  <si>
    <t>דוראל אגח ב</t>
  </si>
  <si>
    <t>IL0012054750</t>
  </si>
  <si>
    <t>נכסים בנ אגח יא</t>
  </si>
  <si>
    <t>IL0012055666</t>
  </si>
  <si>
    <t>24/12/2027</t>
  </si>
  <si>
    <t>הכשרת ישוב אג26</t>
  </si>
  <si>
    <t>IL0012056409</t>
  </si>
  <si>
    <t>ג'י סיטי אגח יט</t>
  </si>
  <si>
    <t>IL0012057159</t>
  </si>
  <si>
    <t>דלק קב אגח לט</t>
  </si>
  <si>
    <t>IL0012057720</t>
  </si>
  <si>
    <t>נמקו אגח ד</t>
  </si>
  <si>
    <t>IL0012064734</t>
  </si>
  <si>
    <t>15/04/2029</t>
  </si>
  <si>
    <t>חג'ג' אגח יד</t>
  </si>
  <si>
    <t>IL0012066069</t>
  </si>
  <si>
    <t>אנקור הזד אגח ב</t>
  </si>
  <si>
    <t>IL0012066226</t>
  </si>
  <si>
    <t>הילה מגדלי משרדים בע"מ</t>
  </si>
  <si>
    <t>הילה אגח ב</t>
  </si>
  <si>
    <t>IL0012067703</t>
  </si>
  <si>
    <t>קבוצת עמוס לוזון יזמות ואנרגיה</t>
  </si>
  <si>
    <t>לוזון קב אגח יא</t>
  </si>
  <si>
    <t>IL0012069865</t>
  </si>
  <si>
    <t>ארבה רובוטיקס בע"מ</t>
  </si>
  <si>
    <t>ארבה רובוט אג א</t>
  </si>
  <si>
    <t>IL0012074899</t>
  </si>
  <si>
    <t>30/05/2028</t>
  </si>
  <si>
    <t>מגדל הון אגח יג</t>
  </si>
  <si>
    <t>IL0012075136</t>
  </si>
  <si>
    <t>31/12/2037</t>
  </si>
  <si>
    <t>מגדל הון אגח יד</t>
  </si>
  <si>
    <t>IL0012075219</t>
  </si>
  <si>
    <t>31/12/2038</t>
  </si>
  <si>
    <t>אלטיטיוד השקעות לימיטד</t>
  </si>
  <si>
    <t>אלטיטיוד אגח ב</t>
  </si>
  <si>
    <t>IL0012076043</t>
  </si>
  <si>
    <t>31/12/2028</t>
  </si>
  <si>
    <t>שובל הנדסה ובניין בע"מ</t>
  </si>
  <si>
    <t>שובל אגח א</t>
  </si>
  <si>
    <t>IL0012079278</t>
  </si>
  <si>
    <t>הראל הנפק אגח כ</t>
  </si>
  <si>
    <t>IL0012079849</t>
  </si>
  <si>
    <t>31/12/2036</t>
  </si>
  <si>
    <t>נתנאל גרופ בע"מ</t>
  </si>
  <si>
    <t>נתנאל גרופ אגיד</t>
  </si>
  <si>
    <t>IL0012080086</t>
  </si>
  <si>
    <t>גב ים אגח יא</t>
  </si>
  <si>
    <t>IL0012083395</t>
  </si>
  <si>
    <t>סאמיט אגח יג</t>
  </si>
  <si>
    <t>IL0012084955</t>
  </si>
  <si>
    <t>ווסטדייל אגח ג</t>
  </si>
  <si>
    <t>IL0012085119</t>
  </si>
  <si>
    <t>30/10/2029</t>
  </si>
  <si>
    <t>תדיראן גרופ בע"מ</t>
  </si>
  <si>
    <t>תדיראן גרו אגח4</t>
  </si>
  <si>
    <t>IL0012087842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</si>
  <si>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</si>
  <si>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</si>
  <si>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</si>
  <si>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</si>
  <si>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</si>
  <si>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</si>
  <si>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</si>
  <si>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רב-בריח(08) תעשיות בע"מ</t>
  </si>
  <si>
    <t>רב בריח אג א</t>
  </si>
  <si>
    <t>IL0012098245</t>
  </si>
  <si>
    <t>סופרין אחזקות בע"מ</t>
  </si>
  <si>
    <t>סופרין אגח ב</t>
  </si>
  <si>
    <t>IL0012102369</t>
  </si>
  <si>
    <t>אפי נכסים אגחטז</t>
  </si>
  <si>
    <t>IL0012109471</t>
  </si>
  <si>
    <t>דיסקונט מנ נד י</t>
  </si>
  <si>
    <t>IL0012110693</t>
  </si>
  <si>
    <t>30/11/2035</t>
  </si>
  <si>
    <t>מגה אור אגח יב</t>
  </si>
  <si>
    <t>IL0012112830</t>
  </si>
  <si>
    <t>מהדרין בע"מ</t>
  </si>
  <si>
    <t>מהדרין אגח א</t>
  </si>
  <si>
    <t>IL0012114570</t>
  </si>
  <si>
    <t>תשתיות אנרגיה בע"מ</t>
  </si>
  <si>
    <t>תשת אנרג אגח ב</t>
  </si>
  <si>
    <t>IL0012115155</t>
  </si>
  <si>
    <t>Aaa.il</t>
  </si>
  <si>
    <t>פורמולה אגח ד</t>
  </si>
  <si>
    <t>IL0012115569</t>
  </si>
  <si>
    <t>ארפורט אגח יב</t>
  </si>
  <si>
    <t>IL0012115643</t>
  </si>
  <si>
    <t>30/04/2037</t>
  </si>
  <si>
    <t>דמרי אגח יא</t>
  </si>
  <si>
    <t>IL0012116062</t>
  </si>
  <si>
    <t>30/06/2032</t>
  </si>
  <si>
    <t>אמ.די.ג'י. ריאל אסטייט גלובל ל</t>
  </si>
  <si>
    <t>אמ.די.ג'י אגח ח</t>
  </si>
  <si>
    <t>IL0012116559</t>
  </si>
  <si>
    <t>בזן אגח טו</t>
  </si>
  <si>
    <t>IL0012119868</t>
  </si>
  <si>
    <t>25/12/2034</t>
  </si>
  <si>
    <t>ארי נדל"ן (ארנה) השקעות בע"מ</t>
  </si>
  <si>
    <t>ארי נדלן אגח ב</t>
  </si>
  <si>
    <t>IL0012123316</t>
  </si>
  <si>
    <t>31/07/2029</t>
  </si>
  <si>
    <t>בלדי בע"מ</t>
  </si>
  <si>
    <t>בלדי אגח 1</t>
  </si>
  <si>
    <t>IL0012124553</t>
  </si>
  <si>
    <t>אפי קפיטל נדל"ן בע"מ</t>
  </si>
  <si>
    <t>אפי קפיטל אגח ד</t>
  </si>
  <si>
    <t>IL0012124892</t>
  </si>
  <si>
    <t>מידאס השקעות בנדל"ן בע"מ</t>
  </si>
  <si>
    <t>מידאס אגח ה</t>
  </si>
  <si>
    <t>IL0012126954</t>
  </si>
  <si>
    <t>ספנסר אגח ה</t>
  </si>
  <si>
    <t>IL0012128513</t>
  </si>
  <si>
    <t>ספנסר אגח ו</t>
  </si>
  <si>
    <t>IL0012128695</t>
  </si>
  <si>
    <t>רבוע נדלן אגח י</t>
  </si>
  <si>
    <t>IL0012133968</t>
  </si>
  <si>
    <t>30/09/2039</t>
  </si>
  <si>
    <t>אלה פקדונות בע"מ</t>
  </si>
  <si>
    <t>אלה פקדון אגחיא</t>
  </si>
  <si>
    <t>IL0012134537</t>
  </si>
  <si>
    <t>גרייסטון סיניור דיבט בי.איי לי</t>
  </si>
  <si>
    <t>גרייסטון אגח א</t>
  </si>
  <si>
    <t>IL0012138348</t>
  </si>
  <si>
    <t>מז טפ הנ אגח 70</t>
  </si>
  <si>
    <t>IL0012138835</t>
  </si>
  <si>
    <t>28/11/2036</t>
  </si>
  <si>
    <t>מז טפ הנפ הת 71</t>
  </si>
  <si>
    <t>IL0012138918</t>
  </si>
  <si>
    <t>28/11/2035</t>
  </si>
  <si>
    <t>פועלים הת נד יב</t>
  </si>
  <si>
    <t>IL0012141219</t>
  </si>
  <si>
    <t>29/11/2037</t>
  </si>
  <si>
    <t>הראל ריביות ופיקדונות בע"מ</t>
  </si>
  <si>
    <t>הראל ריב אגח א</t>
  </si>
  <si>
    <t>IL0012143603</t>
  </si>
  <si>
    <t>גלעד פקדונות בע"מ</t>
  </si>
  <si>
    <t>גלעד פקדון אגחג</t>
  </si>
  <si>
    <t>IL0012145012</t>
  </si>
  <si>
    <t>אביעד פיקדונות בע"מ</t>
  </si>
  <si>
    <t>אביעד פקדוןאגחב</t>
  </si>
  <si>
    <t>IL0012145921</t>
  </si>
  <si>
    <t>סולאיר אגח ב</t>
  </si>
  <si>
    <t>IL0012148321</t>
  </si>
  <si>
    <t>וויי-בוקס נדל"ן בע"מ</t>
  </si>
  <si>
    <t>וויי בוקס אגח ו</t>
  </si>
  <si>
    <t>IL0012148818</t>
  </si>
  <si>
    <t>ג'נרישן קפ אגחד</t>
  </si>
  <si>
    <t>IL0012149642</t>
  </si>
  <si>
    <t>קיסטון אינ אגחב</t>
  </si>
  <si>
    <t>IL0012150780</t>
  </si>
  <si>
    <t>בית זיקוק אגח 3</t>
  </si>
  <si>
    <t>IL0012151366</t>
  </si>
  <si>
    <t>ג'י סיטי אגח יג</t>
  </si>
  <si>
    <t>IL0012606526</t>
  </si>
  <si>
    <t>ג'י סיטי אגח יד</t>
  </si>
  <si>
    <t>IL0012607367</t>
  </si>
  <si>
    <t>ג'י סיטי אגח טו</t>
  </si>
  <si>
    <t>IL0012607698</t>
  </si>
  <si>
    <t>ג'י סיטי אגח טז</t>
  </si>
  <si>
    <t>IL0012607854</t>
  </si>
  <si>
    <t>שלמה החז אגח יח</t>
  </si>
  <si>
    <t>IL0014103076</t>
  </si>
  <si>
    <t>21/06/2026</t>
  </si>
  <si>
    <t>מנרב אגח ד</t>
  </si>
  <si>
    <t>IL0015501690</t>
  </si>
  <si>
    <t>15/04/2032</t>
  </si>
  <si>
    <t>אדגר אגח י</t>
  </si>
  <si>
    <t>IL0018202080</t>
  </si>
  <si>
    <t>אדגר אגח יא</t>
  </si>
  <si>
    <t>IL0018202817</t>
  </si>
  <si>
    <t>אדגר אגח יב</t>
  </si>
  <si>
    <t>IL0018203310</t>
  </si>
  <si>
    <t>מבנה נדל"ן (כ.ד) בע"מ</t>
  </si>
  <si>
    <t>מבנה אגח יז</t>
  </si>
  <si>
    <t>IL0022604461</t>
  </si>
  <si>
    <t>מבנה אגח יט</t>
  </si>
  <si>
    <t>IL0022604875</t>
  </si>
  <si>
    <t>מבנה אגח כ</t>
  </si>
  <si>
    <t>IL0022604958</t>
  </si>
  <si>
    <t>מבנה אגח כג</t>
  </si>
  <si>
    <t>IL0022605450</t>
  </si>
  <si>
    <t>מבנה אגח כה</t>
  </si>
  <si>
    <t>IL0022606367</t>
  </si>
  <si>
    <t>בזק אגח 11</t>
  </si>
  <si>
    <t>IL0023002343</t>
  </si>
  <si>
    <t>בזק אגח 12</t>
  </si>
  <si>
    <t>IL0023002426</t>
  </si>
  <si>
    <t>בזק אגח 13</t>
  </si>
  <si>
    <t>IL0023003093</t>
  </si>
  <si>
    <t>בזק אגח 14</t>
  </si>
  <si>
    <t>IL0023003176</t>
  </si>
  <si>
    <t>מז טפ הנפק 46</t>
  </si>
  <si>
    <t>IL0023102259</t>
  </si>
  <si>
    <t>28/09/2027</t>
  </si>
  <si>
    <t>מז טפ הנפק 49</t>
  </si>
  <si>
    <t>IL0023102820</t>
  </si>
  <si>
    <t>23/06/2026</t>
  </si>
  <si>
    <t>מז טפ הנפק 52</t>
  </si>
  <si>
    <t>IL0023103810</t>
  </si>
  <si>
    <t>מז טפ הנפ אגח57</t>
  </si>
  <si>
    <t>IL0023104230</t>
  </si>
  <si>
    <t>מז טפ הנ אגח 62</t>
  </si>
  <si>
    <t>IL0023104982</t>
  </si>
  <si>
    <t>22/10/2028</t>
  </si>
  <si>
    <t>מז טפ הנ אגח 64</t>
  </si>
  <si>
    <t>IL0023105559</t>
  </si>
  <si>
    <t>ישראמקו נגב 2 שותפות מוגבלת</t>
  </si>
  <si>
    <t>ישראמקו אגח א</t>
  </si>
  <si>
    <t>IL0023201747</t>
  </si>
  <si>
    <t>ישראמקו אגח ג</t>
  </si>
  <si>
    <t>IL0023202323</t>
  </si>
  <si>
    <t>ממן-מסופי מטען וניטול בע"מ</t>
  </si>
  <si>
    <t>ממן אגח ג</t>
  </si>
  <si>
    <t>IL0023800530</t>
  </si>
  <si>
    <t>אשטרום נכסים בע"מ</t>
  </si>
  <si>
    <t>אשטרום נכ אגח12</t>
  </si>
  <si>
    <t>IL0025102794</t>
  </si>
  <si>
    <t>אשטרום נכ אגח13</t>
  </si>
  <si>
    <t>IL0025103032</t>
  </si>
  <si>
    <t>תדיראן גרו אגח3</t>
  </si>
  <si>
    <t>IL0025801320</t>
  </si>
  <si>
    <t>בזן אגח י</t>
  </si>
  <si>
    <t>IL0025905113</t>
  </si>
  <si>
    <t>25/09/2031</t>
  </si>
  <si>
    <t>בזן אגח יב</t>
  </si>
  <si>
    <t>IL0025905782</t>
  </si>
  <si>
    <t>25/09/2029</t>
  </si>
  <si>
    <t>אספן גרופ בע"מ</t>
  </si>
  <si>
    <t>אספן גרופ אגח ח</t>
  </si>
  <si>
    <t>IL0031303907</t>
  </si>
  <si>
    <t>אספן גרופ אגח ט</t>
  </si>
  <si>
    <t>IL0031304244</t>
  </si>
  <si>
    <t>מליסרון אגח טז</t>
  </si>
  <si>
    <t>IL0032302650</t>
  </si>
  <si>
    <t>מליסרון אגח יז</t>
  </si>
  <si>
    <t>IL0032302734</t>
  </si>
  <si>
    <t>מליסרון אגח יח</t>
  </si>
  <si>
    <t>IL0032303724</t>
  </si>
  <si>
    <t>מליסרון אגח יט</t>
  </si>
  <si>
    <t>IL0032303989</t>
  </si>
  <si>
    <t>מליסרון אגח כ</t>
  </si>
  <si>
    <t>IL0032304227</t>
  </si>
  <si>
    <t>ספיר קור אגח יח</t>
  </si>
  <si>
    <t>IL0036501406</t>
  </si>
  <si>
    <t>ארי נדלן אגח א</t>
  </si>
  <si>
    <t>IL0036601560</t>
  </si>
  <si>
    <t>אאורה אגח טז</t>
  </si>
  <si>
    <t>IL0037305799</t>
  </si>
  <si>
    <t>אלרוב נדל"ן ומלונאות בע"מ</t>
  </si>
  <si>
    <t>אלרוב נדלן אגחו</t>
  </si>
  <si>
    <t>IL0038701855</t>
  </si>
  <si>
    <t>אלוני חץ אגח י</t>
  </si>
  <si>
    <t>IL0039003624</t>
  </si>
  <si>
    <t>אלוני חץ אגח יא</t>
  </si>
  <si>
    <t>IL0039004879</t>
  </si>
  <si>
    <t>28/02/2031</t>
  </si>
  <si>
    <t>אס.אר. אקורד בע"מ</t>
  </si>
  <si>
    <t>אסאר אקורד אגחא</t>
  </si>
  <si>
    <t>IL0042203492</t>
  </si>
  <si>
    <t>30/09/2024</t>
  </si>
  <si>
    <t>ישראל קנדה (ט.ר) בע"מ</t>
  </si>
  <si>
    <t>ישראל קנדה אגחז</t>
  </si>
  <si>
    <t>IL0043402127</t>
  </si>
  <si>
    <t>גיבוי אחזקות בע"מ</t>
  </si>
  <si>
    <t>גיבוי אחז אגח ב</t>
  </si>
  <si>
    <t>IL0044801905</t>
  </si>
  <si>
    <t>28/12/2025</t>
  </si>
  <si>
    <t>אלקטרה מוצרי צריכה (1970) בע"מ</t>
  </si>
  <si>
    <t>אלקטרה צר אגח א</t>
  </si>
  <si>
    <t>IL0050103352</t>
  </si>
  <si>
    <t>מידאס אגח ד</t>
  </si>
  <si>
    <t>IL0054402842</t>
  </si>
  <si>
    <t>חברהלישראלאגח12</t>
  </si>
  <si>
    <t>IL0057602513</t>
  </si>
  <si>
    <t>חברהלישראלאגח14</t>
  </si>
  <si>
    <t>IL0057603016</t>
  </si>
  <si>
    <t>חברהלישראלאגח15</t>
  </si>
  <si>
    <t>IL0057603271</t>
  </si>
  <si>
    <t>31/07/2030</t>
  </si>
  <si>
    <t>הראל השקעות בביטוח ושרותים פינ</t>
  </si>
  <si>
    <t>הראל השק אגח א</t>
  </si>
  <si>
    <t>IL0058501102</t>
  </si>
  <si>
    <t>חשמל אגח 27</t>
  </si>
  <si>
    <t>IL0060002107</t>
  </si>
  <si>
    <t>חשמל אגח 31</t>
  </si>
  <si>
    <t>IL0060002859</t>
  </si>
  <si>
    <t>חשמל אגח 33</t>
  </si>
  <si>
    <t>IL0060003923</t>
  </si>
  <si>
    <t>30/05/2036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</si>
  <si>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</si>
  <si>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</si>
  <si>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</si>
  <si>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</si>
  <si>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</si>
  <si>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</si>
  <si>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אגח 184</t>
  </si>
  <si>
    <t>IL0060406043</t>
  </si>
  <si>
    <t>הכשרת ישוב אג21</t>
  </si>
  <si>
    <t>IL0061202243</t>
  </si>
  <si>
    <t>הכשרת ישוב אג22</t>
  </si>
  <si>
    <t>IL0061202409</t>
  </si>
  <si>
    <t>הכשרת ישוב אג23</t>
  </si>
  <si>
    <t>IL0061203233</t>
  </si>
  <si>
    <t>ישרס אגח טו</t>
  </si>
  <si>
    <t>IL0061302076</t>
  </si>
  <si>
    <t>16/05/2027</t>
  </si>
  <si>
    <t>ישרס אגח טז</t>
  </si>
  <si>
    <t>IL0061302233</t>
  </si>
  <si>
    <t>30/07/2031</t>
  </si>
  <si>
    <t>ישרס אגח יח</t>
  </si>
  <si>
    <t>IL0061302803</t>
  </si>
  <si>
    <t>ישרס אגח יט</t>
  </si>
  <si>
    <t>IL0061303488</t>
  </si>
  <si>
    <t>31/03/2036</t>
  </si>
  <si>
    <t>דלתא-גליל תעשיות בע"מ</t>
  </si>
  <si>
    <t>דלתא גליל אגח א</t>
  </si>
  <si>
    <t>IL0062701441</t>
  </si>
  <si>
    <t>31/08/2028</t>
  </si>
  <si>
    <t>חברת השקעות דיסקונט בע"מ</t>
  </si>
  <si>
    <t>דיסק השק אגח ו</t>
  </si>
  <si>
    <t>IL0063902071</t>
  </si>
  <si>
    <t>ilBBB</t>
  </si>
  <si>
    <t>דיסק השק אגח י</t>
  </si>
  <si>
    <t>IL0063903483</t>
  </si>
  <si>
    <t>פועלים התח נד ה</t>
  </si>
  <si>
    <t>IL0066204624</t>
  </si>
  <si>
    <t>17/08/2031</t>
  </si>
  <si>
    <t>פועלים אגח 200</t>
  </si>
  <si>
    <t>IL0066204962</t>
  </si>
  <si>
    <t>פועלים התח נד ו</t>
  </si>
  <si>
    <t>IL0066205530</t>
  </si>
  <si>
    <t>13/03/2033</t>
  </si>
  <si>
    <t>אלקו בע"מ</t>
  </si>
  <si>
    <t>אלקו אגח יג</t>
  </si>
  <si>
    <t>IL0069402332</t>
  </si>
  <si>
    <t>16/09/2029</t>
  </si>
  <si>
    <t>נכסים ובנ אגח ד</t>
  </si>
  <si>
    <t>IL0069901549</t>
  </si>
  <si>
    <t>אזורים אגח 13</t>
  </si>
  <si>
    <t>IL0071504109</t>
  </si>
  <si>
    <t>אזורים אגח 14</t>
  </si>
  <si>
    <t>IL0071504448</t>
  </si>
  <si>
    <t>אזורים אגח 15</t>
  </si>
  <si>
    <t>IL0071504513</t>
  </si>
  <si>
    <t>אנלייט אנר אג ג</t>
  </si>
  <si>
    <t>IL0072002491</t>
  </si>
  <si>
    <t>אנלייט אנ אגח ד</t>
  </si>
  <si>
    <t>IL0072002566</t>
  </si>
  <si>
    <t>אלקטרה בע"מ</t>
  </si>
  <si>
    <t>אלקטרה אגח ה</t>
  </si>
  <si>
    <t>IL0073902228</t>
  </si>
  <si>
    <t>אלקטרה אגח ו</t>
  </si>
  <si>
    <t>IL0073902632</t>
  </si>
  <si>
    <t>שטראוס גרופ בע"מ</t>
  </si>
  <si>
    <t>שטראוס אגח ה</t>
  </si>
  <si>
    <t>IL0074603890</t>
  </si>
  <si>
    <t>שטראוס אגח ו</t>
  </si>
  <si>
    <t>IL0074604211</t>
  </si>
  <si>
    <t>30/06/2037</t>
  </si>
  <si>
    <t>דיסקונט מנ נד ז</t>
  </si>
  <si>
    <t>IL0074802476</t>
  </si>
  <si>
    <t>דיסק מנ אגח טו</t>
  </si>
  <si>
    <t>IL0074803045</t>
  </si>
  <si>
    <t>15/08/2032</t>
  </si>
  <si>
    <t>דיסקונט מנ נד ח</t>
  </si>
  <si>
    <t>IL0074803128</t>
  </si>
  <si>
    <t>אקויטל בע"מ</t>
  </si>
  <si>
    <t>אקויטל אגח 3</t>
  </si>
  <si>
    <t>IL0075501481</t>
  </si>
  <si>
    <t>25/07/2034</t>
  </si>
  <si>
    <t>גב ים אגח ח</t>
  </si>
  <si>
    <t>IL0075901517</t>
  </si>
  <si>
    <t>גב ים אגח ט</t>
  </si>
  <si>
    <t>IL0075902192</t>
  </si>
  <si>
    <t>גב ים אגח י</t>
  </si>
  <si>
    <t>IL0075902846</t>
  </si>
  <si>
    <t>הפניקס פיננסים בע"מ</t>
  </si>
  <si>
    <t>הפניקס אגח 5</t>
  </si>
  <si>
    <t>IL0076702849</t>
  </si>
  <si>
    <t>הפניקס אגח 6</t>
  </si>
  <si>
    <t>IL0076703342</t>
  </si>
  <si>
    <t>גבאי מניבאגח יג</t>
  </si>
  <si>
    <t>IL0077102965</t>
  </si>
  <si>
    <t>שופרסל בע"מ</t>
  </si>
  <si>
    <t>שופרסל אגח ו</t>
  </si>
  <si>
    <t>IL0077702178</t>
  </si>
  <si>
    <t>חג'ג' אגח יא</t>
  </si>
  <si>
    <t>IL0082303285</t>
  </si>
  <si>
    <t>חג'ג' אגח יב</t>
  </si>
  <si>
    <t>IL0082303772</t>
  </si>
  <si>
    <t>ICL Group Ltd</t>
  </si>
  <si>
    <t>AS6777633</t>
  </si>
  <si>
    <t>ICLIT 6.375 5/38</t>
  </si>
  <si>
    <t>IL0028103310</t>
  </si>
  <si>
    <t>31/05/2038</t>
  </si>
  <si>
    <t>AROUNDTOWN SA</t>
  </si>
  <si>
    <t>AP5132612</t>
  </si>
  <si>
    <t>ARNDTN 3 10/29</t>
  </si>
  <si>
    <t>XS1700429308</t>
  </si>
  <si>
    <t>BBB+</t>
  </si>
  <si>
    <t>16/10/2029</t>
  </si>
  <si>
    <t>Atrium European Real Estate Lt</t>
  </si>
  <si>
    <t>AU2928045</t>
  </si>
  <si>
    <t>ATRSAV 3 09/25</t>
  </si>
  <si>
    <t>XS1829325239</t>
  </si>
  <si>
    <t>B3</t>
  </si>
  <si>
    <t>AX6830514</t>
  </si>
  <si>
    <t>ARNDTN 5.375 3/29</t>
  </si>
  <si>
    <t>XS1964701822</t>
  </si>
  <si>
    <t>21/03/2029</t>
  </si>
  <si>
    <t>Bank Leumi Le-Israel BM</t>
  </si>
  <si>
    <t>ZP6293796</t>
  </si>
  <si>
    <t>LUMIIT 3.275 1/31</t>
  </si>
  <si>
    <t>IL0060404899</t>
  </si>
  <si>
    <t>29/01/2031</t>
  </si>
  <si>
    <t>EXPEDIA GROUP INC</t>
  </si>
  <si>
    <t>EXPE 6.25 05/25</t>
  </si>
  <si>
    <t>US30212PAS48</t>
  </si>
  <si>
    <t>LEVIATHAN BOND LTD</t>
  </si>
  <si>
    <t>LVIATH 6.125 6/25</t>
  </si>
  <si>
    <t>IL0011677742</t>
  </si>
  <si>
    <t>BB-</t>
  </si>
  <si>
    <t>LVIATH 6.5 6/27</t>
  </si>
  <si>
    <t>IL0011677825</t>
  </si>
  <si>
    <t>LVIATH 6.75 6/30</t>
  </si>
  <si>
    <t>IL0011677908</t>
  </si>
  <si>
    <t>GRAND CITY PROPERTIES SA</t>
  </si>
  <si>
    <t>GYCGR 1.5 A /LD</t>
  </si>
  <si>
    <t>XS2271225281</t>
  </si>
  <si>
    <t>31/12/2049</t>
  </si>
  <si>
    <t>TEVA PHARM FNC NL II</t>
  </si>
  <si>
    <t>TEVA 6 1/25</t>
  </si>
  <si>
    <t>XS2198213956</t>
  </si>
  <si>
    <t>CITYCON TREASURY BV</t>
  </si>
  <si>
    <t>CITCON 1.625 03/28</t>
  </si>
  <si>
    <t>XS2310411090</t>
  </si>
  <si>
    <t>אנרג'יאן ישראל פיננס בע"מ</t>
  </si>
  <si>
    <t>ENOIGA 5.375 30/3/28</t>
  </si>
  <si>
    <t>IL0011736738</t>
  </si>
  <si>
    <t>30/03/2028</t>
  </si>
  <si>
    <t>ENERGEAN ISRAEL FINANCE</t>
  </si>
  <si>
    <t>ENOIGA 5.875 30/3/31</t>
  </si>
  <si>
    <t>IL0011736811</t>
  </si>
  <si>
    <t>WELLTEC INTERNATIONAL</t>
  </si>
  <si>
    <t>WELTEC 8.25 10/26</t>
  </si>
  <si>
    <t>USK9900LAA19</t>
  </si>
  <si>
    <t>B+</t>
  </si>
  <si>
    <t>TEVA PHARMACEUTICALS NE</t>
  </si>
  <si>
    <t>TEVA 4.75 05/27</t>
  </si>
  <si>
    <t>US88167AAP66</t>
  </si>
  <si>
    <t>TEVA 3.75 05/27</t>
  </si>
  <si>
    <t>XS2406607098</t>
  </si>
  <si>
    <t>TEVA 4.375 5/30</t>
  </si>
  <si>
    <t>XS2406607171</t>
  </si>
  <si>
    <t>ENERGEAN PLC</t>
  </si>
  <si>
    <t>ENOGLN 6.5 4/27</t>
  </si>
  <si>
    <t>USG3044DAA49</t>
  </si>
  <si>
    <t>30/04/2027</t>
  </si>
  <si>
    <t>ISRAEL ELECTRIC CORP LTD</t>
  </si>
  <si>
    <t>ISRELE 3.75 2/32</t>
  </si>
  <si>
    <t>IL0060004004</t>
  </si>
  <si>
    <t>Baa2</t>
  </si>
  <si>
    <t>22/02/2032</t>
  </si>
  <si>
    <t>BLUE OWL CAPITAL CORP</t>
  </si>
  <si>
    <t>ORCC 2 06/28</t>
  </si>
  <si>
    <t>US69121KAG94</t>
  </si>
  <si>
    <t>Skandinaviska Enskilda Banken</t>
  </si>
  <si>
    <t>SEB 6.875 12/49</t>
  </si>
  <si>
    <t>XS2479344561</t>
  </si>
  <si>
    <t>Baa3</t>
  </si>
  <si>
    <t>GENERAL MOTORS CO</t>
  </si>
  <si>
    <t>GM 5.6 15/32</t>
  </si>
  <si>
    <t>US37045VAZ31</t>
  </si>
  <si>
    <t>BBB</t>
  </si>
  <si>
    <t>UNITED RENTALS NORTH AM</t>
  </si>
  <si>
    <t>URI 6 12/29</t>
  </si>
  <si>
    <t>US911365BQ63</t>
  </si>
  <si>
    <t>15/12/2029</t>
  </si>
  <si>
    <t>BLACKSTONE HOLDINGS FINA</t>
  </si>
  <si>
    <t>BX 6.2 04/33</t>
  </si>
  <si>
    <t>US09261BAK61</t>
  </si>
  <si>
    <t>A+</t>
  </si>
  <si>
    <t>22/04/2033</t>
  </si>
  <si>
    <t>LLOYDS BANKING GROUP PLC</t>
  </si>
  <si>
    <t>LLOYDS 8.5 12/49</t>
  </si>
  <si>
    <t>XS2575900977</t>
  </si>
  <si>
    <t>20/12/2049</t>
  </si>
  <si>
    <t>DELL INT LLC / EMC CORP</t>
  </si>
  <si>
    <t>DELL 5.75 02/33</t>
  </si>
  <si>
    <t>US24703DBL47</t>
  </si>
  <si>
    <t>Israel Discount Bank Ltd</t>
  </si>
  <si>
    <t>IDBILI 5.375 26/1/28</t>
  </si>
  <si>
    <t>IL0011920878</t>
  </si>
  <si>
    <t>Baa1</t>
  </si>
  <si>
    <t>26/01/2028</t>
  </si>
  <si>
    <t>BNP Paribas SA</t>
  </si>
  <si>
    <t>BNP 7.375 12/49</t>
  </si>
  <si>
    <t>FR001400F2H9</t>
  </si>
  <si>
    <t>ASHTEAD CAPITAL INC</t>
  </si>
  <si>
    <t>AHTLN 5.55 5/33</t>
  </si>
  <si>
    <t>US045054AQ67</t>
  </si>
  <si>
    <t>30/05/2033</t>
  </si>
  <si>
    <t>ORACLE CORP</t>
  </si>
  <si>
    <t>ORCL 5.55 02/53</t>
  </si>
  <si>
    <t>US68389XCQ60</t>
  </si>
  <si>
    <t>ING GROEP NV</t>
  </si>
  <si>
    <t>INTNED 7.5 5/28</t>
  </si>
  <si>
    <t>XS2585240984</t>
  </si>
  <si>
    <t>16/05/2028</t>
  </si>
  <si>
    <t>SWEDBANK AB</t>
  </si>
  <si>
    <t>SWEDA 7.625 3/28</t>
  </si>
  <si>
    <t>XS2580715147</t>
  </si>
  <si>
    <t>17/03/2028</t>
  </si>
  <si>
    <t>LLOYDS 6.625 2/6/33</t>
  </si>
  <si>
    <t>XS2591847970</t>
  </si>
  <si>
    <t>ZL3198740</t>
  </si>
  <si>
    <t>TEVA 7.875 9/31</t>
  </si>
  <si>
    <t>XS2592804194</t>
  </si>
  <si>
    <t>15/09/2031</t>
  </si>
  <si>
    <t>TEVA 7.375 15/9/29</t>
  </si>
  <si>
    <t>XS2592804434</t>
  </si>
  <si>
    <t>15/09/2029</t>
  </si>
  <si>
    <t>GENERAL MOTORS FINL CO</t>
  </si>
  <si>
    <t>ZK0281863</t>
  </si>
  <si>
    <t>GM 5.85 6/4/30</t>
  </si>
  <si>
    <t>US37045XEG79</t>
  </si>
  <si>
    <t>TANGER PROPERTIES LP</t>
  </si>
  <si>
    <t>BQ9047318</t>
  </si>
  <si>
    <t>SKT 2.75 9/31</t>
  </si>
  <si>
    <t>US875484AL13</t>
  </si>
  <si>
    <t>ELECTRICITE DE FRANCE SA</t>
  </si>
  <si>
    <t>ZK7188889</t>
  </si>
  <si>
    <t>EDF 5.7 5/28</t>
  </si>
  <si>
    <t>USF29416AB40</t>
  </si>
  <si>
    <t>23/05/2028</t>
  </si>
  <si>
    <t>ZK7188830</t>
  </si>
  <si>
    <t>EDF 6.25 05/33</t>
  </si>
  <si>
    <t>US28504DAC74</t>
  </si>
  <si>
    <t>23/05/2033</t>
  </si>
  <si>
    <t>FORD MOTOR CREDIT CO LLC</t>
  </si>
  <si>
    <t>ZK8927996</t>
  </si>
  <si>
    <t>F 7.2 10/6/30</t>
  </si>
  <si>
    <t>US345397D427</t>
  </si>
  <si>
    <t>ZJ3123495</t>
  </si>
  <si>
    <t>ENOIGA 8.5 30/9/33</t>
  </si>
  <si>
    <t>IL0011971442</t>
  </si>
  <si>
    <t>FS KKR Capital Corp</t>
  </si>
  <si>
    <t>ZG1224218</t>
  </si>
  <si>
    <t>FSK 7.875 01/29</t>
  </si>
  <si>
    <t>US302635AM98</t>
  </si>
  <si>
    <t>ZG5245813</t>
  </si>
  <si>
    <t>GM 6.1 01.07.34</t>
  </si>
  <si>
    <t>US37045XEP78</t>
  </si>
  <si>
    <t>GM 5.8 01/29</t>
  </si>
  <si>
    <t>US37045XEN21</t>
  </si>
  <si>
    <t>ZF0799188</t>
  </si>
  <si>
    <t>F 5.8 03/27</t>
  </si>
  <si>
    <t>US345397D831</t>
  </si>
  <si>
    <t>ZF4080833</t>
  </si>
  <si>
    <t>OBDC 5.95 03/29</t>
  </si>
  <si>
    <t>US69121KAH77</t>
  </si>
  <si>
    <t>15/03/2029</t>
  </si>
  <si>
    <t>ZF8379504</t>
  </si>
  <si>
    <t>GM 5.75 02/31</t>
  </si>
  <si>
    <t>US37045XER35</t>
  </si>
  <si>
    <t>ZF8591991</t>
  </si>
  <si>
    <t>SWEDA 7.75 LD</t>
  </si>
  <si>
    <t>XS2759983385</t>
  </si>
  <si>
    <t>KYNDRYL HOLDINGS INC</t>
  </si>
  <si>
    <t>ZD0795991</t>
  </si>
  <si>
    <t>KD 6.35 02/34</t>
  </si>
  <si>
    <t>US50155QAN07</t>
  </si>
  <si>
    <t>20/02/2034</t>
  </si>
  <si>
    <t>ZD5396977</t>
  </si>
  <si>
    <t>URI 6.125 03/34</t>
  </si>
  <si>
    <t>US911365BR47</t>
  </si>
  <si>
    <t>Ba2</t>
  </si>
  <si>
    <t>15/03/2034</t>
  </si>
  <si>
    <t>HEATHROW FINANCE PLC</t>
  </si>
  <si>
    <t>ZD6400794</t>
  </si>
  <si>
    <t>HTHROW 6.625 3/31</t>
  </si>
  <si>
    <t>XS2782148261</t>
  </si>
  <si>
    <t>B1</t>
  </si>
  <si>
    <t>APOLLO DEBT SOLUTIONS BD</t>
  </si>
  <si>
    <t>ZD8302618</t>
  </si>
  <si>
    <t>APDESO 6.9 4/29</t>
  </si>
  <si>
    <t>US03770DAA19</t>
  </si>
  <si>
    <t>SYNNEX Corp</t>
  </si>
  <si>
    <t>ZB3256813</t>
  </si>
  <si>
    <t>SNX 6.1 04/34</t>
  </si>
  <si>
    <t>US87162WAL46</t>
  </si>
  <si>
    <t>DOMINION ENERGY INC</t>
  </si>
  <si>
    <t>ZB9193069</t>
  </si>
  <si>
    <t>D 6.875 02/55</t>
  </si>
  <si>
    <t>US25746UDT34</t>
  </si>
  <si>
    <t>YX4523313</t>
  </si>
  <si>
    <t>FSK 6.875 08/29</t>
  </si>
  <si>
    <t>US302635AN71</t>
  </si>
  <si>
    <t>15/08/2029</t>
  </si>
  <si>
    <t>Zegona Finance PLC</t>
  </si>
  <si>
    <t>YW1155277</t>
  </si>
  <si>
    <t>ZEGLN 6.75 7/29</t>
  </si>
  <si>
    <t>XS2859406139</t>
  </si>
  <si>
    <t>Ba3</t>
  </si>
  <si>
    <t>17/07/2029</t>
  </si>
  <si>
    <t>YW6358082</t>
  </si>
  <si>
    <t>US03770DAC74</t>
  </si>
  <si>
    <t>29/07/2031</t>
  </si>
  <si>
    <t>SOUTH BOW USA INFRASTRUCTURE HOLDINGS</t>
  </si>
  <si>
    <t>YV1666051</t>
  </si>
  <si>
    <t>SOUBOW 5.026 10/1/29</t>
  </si>
  <si>
    <t>US83007CAC64</t>
  </si>
  <si>
    <t>SOUTH BOW USA INFRASTRUCTURE HOLDINGS LLC</t>
  </si>
  <si>
    <t>SOUBOW 5.584 34 1/10/34</t>
  </si>
  <si>
    <t>US83007CAE21</t>
  </si>
  <si>
    <t>Golub Capital Private Credit Fund</t>
  </si>
  <si>
    <t>YV6270222</t>
  </si>
  <si>
    <t>GCRED 5.8 09/29</t>
  </si>
  <si>
    <t>US38179RAA32</t>
  </si>
  <si>
    <t>YV6162965</t>
  </si>
  <si>
    <t>XS2885225966</t>
  </si>
  <si>
    <t>BLUE OWL CREDIT INCOME CORP</t>
  </si>
  <si>
    <t>YV7121135</t>
  </si>
  <si>
    <t>OCINCC 5.8 3/30</t>
  </si>
  <si>
    <t>US09581CAC55</t>
  </si>
  <si>
    <t>15/03/2030</t>
  </si>
  <si>
    <t>ITHACA ENERGY NORTH</t>
  </si>
  <si>
    <t>YU4054158</t>
  </si>
  <si>
    <t>US46567TAC80</t>
  </si>
  <si>
    <t>15/10/2029</t>
  </si>
  <si>
    <t>YU9127496</t>
  </si>
  <si>
    <t>US345397G313</t>
  </si>
  <si>
    <t>YT2331395</t>
  </si>
  <si>
    <t>FS KKR CAPITAL CORP</t>
  </si>
  <si>
    <t>US302635AP20</t>
  </si>
  <si>
    <t>15/01/2030</t>
  </si>
  <si>
    <t>CVS HEALTH CORP</t>
  </si>
  <si>
    <t>YT7195530</t>
  </si>
  <si>
    <t>CVS 7 03/55</t>
  </si>
  <si>
    <t>US126650EH94</t>
  </si>
  <si>
    <t>BB+</t>
  </si>
  <si>
    <t>BROOKFIELD FINANCE INC</t>
  </si>
  <si>
    <t>YT9101429</t>
  </si>
  <si>
    <t>BNCN 6.3 01/55</t>
  </si>
  <si>
    <t>US11271LAN29</t>
  </si>
  <si>
    <t>15/01/2055</t>
  </si>
  <si>
    <t>PORT OF NEWCASTLE INVEST</t>
  </si>
  <si>
    <t>BS3765002</t>
  </si>
  <si>
    <t>PONEIV 5.9 11/31</t>
  </si>
  <si>
    <t>USQ7700PAA23</t>
  </si>
  <si>
    <t>24/11/2031</t>
  </si>
  <si>
    <t>ALCOA NEDERLAND HOLDING</t>
  </si>
  <si>
    <t>AS6443848</t>
  </si>
  <si>
    <t>AA 6.125 5/28</t>
  </si>
  <si>
    <t>US013822AC54</t>
  </si>
  <si>
    <t>BARCLAYS PLC</t>
  </si>
  <si>
    <t>BY2222531</t>
  </si>
  <si>
    <t>BACR VAR 8/28</t>
  </si>
  <si>
    <t>US06738EBY05</t>
  </si>
  <si>
    <t>ZN2225516</t>
  </si>
  <si>
    <t>ORCL 6.25 11/32</t>
  </si>
  <si>
    <t>US68389XCJ28</t>
  </si>
  <si>
    <t>30/11/2032</t>
  </si>
  <si>
    <t>ZM2173114</t>
  </si>
  <si>
    <t>F 7.35 3/30</t>
  </si>
  <si>
    <t>US345397C684</t>
  </si>
  <si>
    <t>Blue Owl Credit Income Corp</t>
  </si>
  <si>
    <t>OCINCC 7.75 9/27</t>
  </si>
  <si>
    <t>US69120VAP67</t>
  </si>
  <si>
    <t>16/09/2027</t>
  </si>
  <si>
    <t>VIVION INVESTMENTS</t>
  </si>
  <si>
    <t>ZI5969665</t>
  </si>
  <si>
    <t>VIVION 7.9 8/28</t>
  </si>
  <si>
    <t>XS2658230094</t>
  </si>
  <si>
    <t>ZD5431071</t>
  </si>
  <si>
    <t>AA 7.125 3/31</t>
  </si>
  <si>
    <t>US013822AH42</t>
  </si>
  <si>
    <t>15/03/2031</t>
  </si>
  <si>
    <t>ZB5573215</t>
  </si>
  <si>
    <t>OCINCC 6.65 3/31</t>
  </si>
  <si>
    <t>US69120VAZ40</t>
  </si>
  <si>
    <t>ZB5574478</t>
  </si>
  <si>
    <t>OCINCC 7.95 6/28</t>
  </si>
  <si>
    <t>US69120VBB62</t>
  </si>
  <si>
    <t>13/06/2028</t>
  </si>
  <si>
    <t>South Bow Canadian Infrastructure Holdings Ltd</t>
  </si>
  <si>
    <t>YV1666432</t>
  </si>
  <si>
    <t>SOUBOW 7.625 1/3/55</t>
  </si>
  <si>
    <t>US836720AF90</t>
  </si>
  <si>
    <t>GRAND CITY PROP FINANCE</t>
  </si>
  <si>
    <t>ZB4289250</t>
  </si>
  <si>
    <t>GYCGR 6.125</t>
  </si>
  <si>
    <t>XS2799494633</t>
  </si>
  <si>
    <t>16/01/2030</t>
  </si>
  <si>
    <t>ARAGVI FINANCE INTL</t>
  </si>
  <si>
    <t>YU8236215</t>
  </si>
  <si>
    <t>ARAGVI 11.125 20/11/29</t>
  </si>
  <si>
    <t>XS2932787687</t>
  </si>
  <si>
    <t>B</t>
  </si>
  <si>
    <t>20/11/2029</t>
  </si>
  <si>
    <t>ARES STRATEGIC INCOME FU</t>
  </si>
  <si>
    <t>YT2813780</t>
  </si>
  <si>
    <t>ARESSI 5.7 2/28</t>
  </si>
  <si>
    <t>US04020EAE77</t>
  </si>
  <si>
    <t>15/03/2028</t>
  </si>
  <si>
    <t>BLACKSTONE PRIVATE CRE</t>
  </si>
  <si>
    <t>YT4246476</t>
  </si>
  <si>
    <t>BCRED 6 11/34</t>
  </si>
  <si>
    <t>US09261HBV87</t>
  </si>
  <si>
    <t>22/11/2034</t>
  </si>
  <si>
    <t>YT4246450</t>
  </si>
  <si>
    <t>BCRED 5.6 11/29</t>
  </si>
  <si>
    <t>US09261HBT32</t>
  </si>
  <si>
    <t>22/11/2029</t>
  </si>
  <si>
    <t>RAKUTEN GROUP INC</t>
  </si>
  <si>
    <t>YT6735708</t>
  </si>
  <si>
    <t>RAKUTN 8.125 12/29</t>
  </si>
  <si>
    <t>USJ64264AM64</t>
  </si>
  <si>
    <t>YS0209157</t>
  </si>
  <si>
    <t>VIVION 8 8/28</t>
  </si>
  <si>
    <t>XS2965454064</t>
  </si>
  <si>
    <t>ZM2447666</t>
  </si>
  <si>
    <t>GM 6.4 1/33</t>
  </si>
  <si>
    <t>US37045XED49</t>
  </si>
  <si>
    <t>ZB6932857</t>
  </si>
  <si>
    <t>GWILN 6.25 6/30</t>
  </si>
  <si>
    <t>XS2809868446</t>
  </si>
  <si>
    <t>סאפיינס אינטרנשיונל קורפוריישן</t>
  </si>
  <si>
    <t>סאפיינס אגח ב</t>
  </si>
  <si>
    <t>IL0011419368</t>
  </si>
  <si>
    <t>חלל תקש אגח יח</t>
  </si>
  <si>
    <t>IL0011585184</t>
  </si>
  <si>
    <t>ביג אגח יח</t>
  </si>
  <si>
    <t>IL0011742264</t>
  </si>
  <si>
    <t>רבוע נדלן אגח ט</t>
  </si>
  <si>
    <t>IL0011745564</t>
  </si>
  <si>
    <t>נמלי ישר אגחד</t>
  </si>
  <si>
    <t>IL0011750333</t>
  </si>
  <si>
    <t>31/12/2045</t>
  </si>
  <si>
    <t>ביג אגח כ</t>
  </si>
  <si>
    <t>IL0011861882</t>
  </si>
  <si>
    <t>אלוני חץ אגח יג</t>
  </si>
  <si>
    <t>IL0011894065</t>
  </si>
  <si>
    <t>דליה אגח ב</t>
  </si>
  <si>
    <t>IL0011935983</t>
  </si>
  <si>
    <t>אפי נכסים אגחטו</t>
  </si>
  <si>
    <t>IL0011996035</t>
  </si>
  <si>
    <t>פסיפיק אגח ד</t>
  </si>
  <si>
    <t>IL0012060443</t>
  </si>
  <si>
    <t>נופר אנרג אגח ד</t>
  </si>
  <si>
    <t>IL0012114166</t>
  </si>
  <si>
    <t>אלוני חץ אגח ט</t>
  </si>
  <si>
    <t>IL0039003541</t>
  </si>
  <si>
    <t>גבאי מניבאגח יב</t>
  </si>
  <si>
    <t>IL0077102627</t>
  </si>
  <si>
    <t>EK8001977</t>
  </si>
  <si>
    <t>TEVA 1.875 3/27</t>
  </si>
  <si>
    <t>XS1211044075</t>
  </si>
  <si>
    <t>ZD3405556</t>
  </si>
  <si>
    <t>CITICON 6.5 3/29</t>
  </si>
  <si>
    <t>XS2778383898</t>
  </si>
  <si>
    <t>AMDOCS LTD</t>
  </si>
  <si>
    <t>BK1291750</t>
  </si>
  <si>
    <t>DOX 2.538 6/30</t>
  </si>
  <si>
    <t>US02342TAE91</t>
  </si>
  <si>
    <t>15/06/2030</t>
  </si>
  <si>
    <t>סלקום אגח ט</t>
  </si>
  <si>
    <t>IL0011328361</t>
  </si>
  <si>
    <t>שלמה נדלן אגח ג</t>
  </si>
  <si>
    <t>IL0011374399</t>
  </si>
  <si>
    <t>ביג אגח ט</t>
  </si>
  <si>
    <t>IL0011410508</t>
  </si>
  <si>
    <t>20/12/2026</t>
  </si>
  <si>
    <t>איי.די.איי הנפקות (2010) בע"מ</t>
  </si>
  <si>
    <t>איידיאייהנ הת ה</t>
  </si>
  <si>
    <t>IL0011558785</t>
  </si>
  <si>
    <t>15/11/2028</t>
  </si>
  <si>
    <t>פתאל החז אגח ג</t>
  </si>
  <si>
    <t>IL0011617854</t>
  </si>
  <si>
    <t>31/08/2031</t>
  </si>
  <si>
    <t>ביג אגח טו</t>
  </si>
  <si>
    <t>IL0011622219</t>
  </si>
  <si>
    <t>31/01/2030</t>
  </si>
  <si>
    <t>קרדן נדל"ן יזום ופיתוח בע"מ</t>
  </si>
  <si>
    <t>קרדן נדלן אגח ד</t>
  </si>
  <si>
    <t>IL0011623530</t>
  </si>
  <si>
    <t>מגה אור אגח ט</t>
  </si>
  <si>
    <t>IL0011651416</t>
  </si>
  <si>
    <t>או פי סי אגח ב</t>
  </si>
  <si>
    <t>IL0011660573</t>
  </si>
  <si>
    <t>מגה אור אגח י</t>
  </si>
  <si>
    <t>IL0011783672</t>
  </si>
  <si>
    <t>31/03/2032</t>
  </si>
  <si>
    <t>מגה אור אגח יא</t>
  </si>
  <si>
    <t>IL0011783755</t>
  </si>
  <si>
    <t>חג'ג' אירופה דיוולופמנט צ.ש. ב</t>
  </si>
  <si>
    <t>חגג אירופה אגחג</t>
  </si>
  <si>
    <t>IL0011436354</t>
  </si>
  <si>
    <t>אלון רבוע אגח ז</t>
  </si>
  <si>
    <t>IL0011839797</t>
  </si>
  <si>
    <t>אפי קפיטל אגח ג</t>
  </si>
  <si>
    <t>IL0011997447</t>
  </si>
  <si>
    <t>אשטרום נכ אגח14</t>
  </si>
  <si>
    <t>IL0012018961</t>
  </si>
  <si>
    <t>אלקטרהנדלן אגחז</t>
  </si>
  <si>
    <t>IL0012035536</t>
  </si>
  <si>
    <t>30/11/2034</t>
  </si>
  <si>
    <t>אלקו אגח יד</t>
  </si>
  <si>
    <t>IL0012077520</t>
  </si>
  <si>
    <t>30/05/2032</t>
  </si>
  <si>
    <t>הילה אגח ג</t>
  </si>
  <si>
    <t>IL0012090630</t>
  </si>
  <si>
    <t>רם אדרת הנדסה אזרחית בע"מ</t>
  </si>
  <si>
    <t>רם אדרת אגח ב</t>
  </si>
  <si>
    <t>IL0012094368</t>
  </si>
  <si>
    <t>סטרוברי פילדס ריט, אינק</t>
  </si>
  <si>
    <t>סטרברי אנ אגח א</t>
  </si>
  <si>
    <t>IL0012098997</t>
  </si>
  <si>
    <t>מודיעין אנרגיה - שותפות מוגבלת</t>
  </si>
  <si>
    <t>מודיעין אג ב</t>
  </si>
  <si>
    <t>IL0012104423</t>
  </si>
  <si>
    <t>גבאי מניבאגח טו</t>
  </si>
  <si>
    <t>IL0012117961</t>
  </si>
  <si>
    <t>לייטסטון אגח ה</t>
  </si>
  <si>
    <t>IL0012125881</t>
  </si>
  <si>
    <t>30/04/2031</t>
  </si>
  <si>
    <t>רמות בעיר אגח ג</t>
  </si>
  <si>
    <t>IL0012137506</t>
  </si>
  <si>
    <t>אמ.די.ג'י אגח ט</t>
  </si>
  <si>
    <t>IL0012152430</t>
  </si>
  <si>
    <t>להב אגח ב</t>
  </si>
  <si>
    <t>IL0013600726</t>
  </si>
  <si>
    <t>שלמה החז אגח יז</t>
  </si>
  <si>
    <t>IL0014102995</t>
  </si>
  <si>
    <t>מבנה אגח כד</t>
  </si>
  <si>
    <t>IL0022605526</t>
  </si>
  <si>
    <t>ישראמקו אגח ב</t>
  </si>
  <si>
    <t>IL0023202240</t>
  </si>
  <si>
    <t>בזן אגח ט</t>
  </si>
  <si>
    <t>IL0025904611</t>
  </si>
  <si>
    <t>אלוני חץ אגח יב</t>
  </si>
  <si>
    <t>IL0039004952</t>
  </si>
  <si>
    <t>F 6.05 3/31</t>
  </si>
  <si>
    <t>US345397E250</t>
  </si>
  <si>
    <t>דיויד לנדמרק יזמות בע"מ</t>
  </si>
  <si>
    <t>לנדמרק יזמ אגחא</t>
  </si>
  <si>
    <t>IL0011911703</t>
  </si>
  <si>
    <t>אמ.די.ג'י אגח ז</t>
  </si>
  <si>
    <t>IL0012091703</t>
  </si>
  <si>
    <t>מכלול אגח ב</t>
  </si>
  <si>
    <t>IL0012146754</t>
  </si>
  <si>
    <t>YT7195555</t>
  </si>
  <si>
    <t>CVS 6.75 12/54</t>
  </si>
  <si>
    <t>US126650EG12</t>
  </si>
  <si>
    <t>MLP GROUP SA</t>
  </si>
  <si>
    <t>YU1805404</t>
  </si>
  <si>
    <t>MLG 6.125 10/29</t>
  </si>
  <si>
    <t>XS2914001750</t>
  </si>
  <si>
    <t>דה לסר אגח ט</t>
  </si>
  <si>
    <t>IL0012056813</t>
  </si>
  <si>
    <t>גשם למשתכן בע"מ</t>
  </si>
  <si>
    <t>גשם למשתכן אגחא</t>
  </si>
  <si>
    <t>IL0012089335</t>
  </si>
  <si>
    <t>לונשטן הנד אגחד</t>
  </si>
  <si>
    <t>IL0057300985</t>
  </si>
  <si>
    <t>ספנסר אגח ב</t>
  </si>
  <si>
    <t>IL0011398984</t>
  </si>
  <si>
    <t>פז אנרגיה אגח ז</t>
  </si>
  <si>
    <t>IL0011425951</t>
  </si>
  <si>
    <t>סאמיט אגח י</t>
  </si>
  <si>
    <t>IL0011433955</t>
  </si>
  <si>
    <t>מגה אור אגח ח</t>
  </si>
  <si>
    <t>IL0011476020</t>
  </si>
  <si>
    <t>אנרג'יקס אגח א</t>
  </si>
  <si>
    <t>IL0011617516</t>
  </si>
  <si>
    <t>יוניברסל אגח ד</t>
  </si>
  <si>
    <t>IL0011722530</t>
  </si>
  <si>
    <t>קרדן נדלן אגח ה</t>
  </si>
  <si>
    <t>IL0011727257</t>
  </si>
  <si>
    <t>בינל הנפק אגחיב</t>
  </si>
  <si>
    <t>IL0011823858</t>
  </si>
  <si>
    <t>הכשרת ישוב אג24</t>
  </si>
  <si>
    <t>IL0011915191</t>
  </si>
  <si>
    <t>מנורה מבטחים החזקות בע"מ</t>
  </si>
  <si>
    <t>מנורה מב אגח ג</t>
  </si>
  <si>
    <t>IL0056600633</t>
  </si>
  <si>
    <t>יצוא-חברה להשקעות בע"מ</t>
  </si>
  <si>
    <t>יצוא אגח א</t>
  </si>
  <si>
    <t>IL0070400820</t>
  </si>
  <si>
    <t>שופרסל אגח ה</t>
  </si>
  <si>
    <t>IL0077702095</t>
  </si>
  <si>
    <t>JPMORGAN CHASE &amp; CO</t>
  </si>
  <si>
    <t>BX9229549</t>
  </si>
  <si>
    <t>JPM 4.912 07/33</t>
  </si>
  <si>
    <t>US46647PDH64</t>
  </si>
  <si>
    <t>A</t>
  </si>
  <si>
    <t>25/07/2033</t>
  </si>
  <si>
    <t>אב-גד החזקות בע"מ</t>
  </si>
  <si>
    <t>אב-גד אגח ג</t>
  </si>
  <si>
    <t>IL0012117706</t>
  </si>
  <si>
    <t>SHELL INTERNATIONAL FIN</t>
  </si>
  <si>
    <t>EJ7852548</t>
  </si>
  <si>
    <t>RDSALN 4.55 8/43</t>
  </si>
  <si>
    <t>US822582AY86</t>
  </si>
  <si>
    <t>אלקטרה פאוור (2019) בע"מ</t>
  </si>
  <si>
    <t>אלקטרה פא אגח א</t>
  </si>
  <si>
    <t>IL0011673600</t>
  </si>
  <si>
    <t>30/05/2031</t>
  </si>
  <si>
    <t>נפטא חברה ישראלית לנפט בע"מ</t>
  </si>
  <si>
    <t>נפטא אגח ח</t>
  </si>
  <si>
    <t>IL0064301695</t>
  </si>
  <si>
    <t>26/01/2025</t>
  </si>
  <si>
    <t>פסיפיק אגח ב</t>
  </si>
  <si>
    <t>IL0011630626</t>
  </si>
  <si>
    <t>NETFLIX INC</t>
  </si>
  <si>
    <t>ZS2930684</t>
  </si>
  <si>
    <t>NFLX 5.375 11/29</t>
  </si>
  <si>
    <t>US64110LAU08</t>
  </si>
  <si>
    <t>15/11/2029</t>
  </si>
  <si>
    <t>T-MOBILE USA INC</t>
  </si>
  <si>
    <t>BP2641739</t>
  </si>
  <si>
    <t>TMUS 3.5 4/25</t>
  </si>
  <si>
    <t>US87264ABB08</t>
  </si>
  <si>
    <t>15/04/2025</t>
  </si>
  <si>
    <t>McDonald's Corp</t>
  </si>
  <si>
    <t>ZI2909961</t>
  </si>
  <si>
    <t>MCD 4.95 08/33</t>
  </si>
  <si>
    <t>US58013MFV19</t>
  </si>
  <si>
    <t>14/08/2033</t>
  </si>
  <si>
    <t>ZI7826640</t>
  </si>
  <si>
    <t>BACR 6.692 9/34</t>
  </si>
  <si>
    <t>US06738ECL74</t>
  </si>
  <si>
    <t>13/09/2034</t>
  </si>
  <si>
    <t>BAYER US FINANCE LLC</t>
  </si>
  <si>
    <t>ZG2125612</t>
  </si>
  <si>
    <t>BAYNGR 6.5 11/33</t>
  </si>
  <si>
    <t>US07274EAL74</t>
  </si>
  <si>
    <t>21/11/2033</t>
  </si>
  <si>
    <t>EMAAR SUKUK LTD</t>
  </si>
  <si>
    <t>OWL 6.25 4/34</t>
  </si>
  <si>
    <t>US09581JAT34</t>
  </si>
  <si>
    <t>18/04/2034</t>
  </si>
  <si>
    <t>AMERICAN EXPRESS CO</t>
  </si>
  <si>
    <t>BU8983167</t>
  </si>
  <si>
    <t>AXP2.25%03/25</t>
  </si>
  <si>
    <t>US025816CQ09</t>
  </si>
  <si>
    <t>דור אלון אגח ו</t>
  </si>
  <si>
    <t>IL0011406563</t>
  </si>
  <si>
    <t>מ.יוחננוף ובניו (1988) בע"מ</t>
  </si>
  <si>
    <t>יוחננוף אגח א</t>
  </si>
  <si>
    <t>IL0011874182</t>
  </si>
  <si>
    <t>HONG KONG SUKUK 2017 LTD</t>
  </si>
  <si>
    <t>AM4396611</t>
  </si>
  <si>
    <t>HKINTL 3.132 3/27</t>
  </si>
  <si>
    <t>XS1555404786</t>
  </si>
  <si>
    <t>AA+</t>
  </si>
  <si>
    <t>DIB SUKUK LTD</t>
  </si>
  <si>
    <t>ZQ6259639</t>
  </si>
  <si>
    <t>DIBUH 2.95 2/25</t>
  </si>
  <si>
    <t>XS2078677213</t>
  </si>
  <si>
    <t>A3</t>
  </si>
  <si>
    <t>LW3641039</t>
  </si>
  <si>
    <t>EMAAR 3.635 9/26</t>
  </si>
  <si>
    <t>XS1488480333</t>
  </si>
  <si>
    <t>15/09/2026</t>
  </si>
  <si>
    <t>SENAAT SUKUK LIMITED.76 2025</t>
  </si>
  <si>
    <t>AV9179558</t>
  </si>
  <si>
    <t>GENHLD4.76 2025</t>
  </si>
  <si>
    <t>XS1917569243</t>
  </si>
  <si>
    <t>A1</t>
  </si>
  <si>
    <t>FAB SUKUK COMPANY LTD</t>
  </si>
  <si>
    <t>ZF2081783</t>
  </si>
  <si>
    <t>FABUH 4.779 23/01/29</t>
  </si>
  <si>
    <t>XS2747271018</t>
  </si>
  <si>
    <t>Aa3</t>
  </si>
  <si>
    <t>23/01/2029</t>
  </si>
  <si>
    <t>MDGH SUKUK LTD</t>
  </si>
  <si>
    <t>ZD9992151</t>
  </si>
  <si>
    <t>MUBAUH 4.959 04/04/34</t>
  </si>
  <si>
    <t>XS2797416760</t>
  </si>
  <si>
    <t>Aa2</t>
  </si>
  <si>
    <t>להב</t>
  </si>
  <si>
    <t>IL0001360101</t>
  </si>
  <si>
    <t>וואן טכנולוגיות תוכנה בע"מ</t>
  </si>
  <si>
    <t>וואן טכנולוגיות</t>
  </si>
  <si>
    <t>IL0001610182</t>
  </si>
  <si>
    <t>כלל עסקי ביטוח</t>
  </si>
  <si>
    <t>IL0002240146</t>
  </si>
  <si>
    <t>מבנה</t>
  </si>
  <si>
    <t>IL0002260193</t>
  </si>
  <si>
    <t>בזק</t>
  </si>
  <si>
    <t>IL0002300114</t>
  </si>
  <si>
    <t>ישראמקו יהש</t>
  </si>
  <si>
    <t>IL0002320179</t>
  </si>
  <si>
    <t>פורמולה מערכות</t>
  </si>
  <si>
    <t>IL0002560162</t>
  </si>
  <si>
    <t>אורביט טכנולוג'יס בע"מ</t>
  </si>
  <si>
    <t>אורביט</t>
  </si>
  <si>
    <t>IL0002650179</t>
  </si>
  <si>
    <t>נייס בע"מ</t>
  </si>
  <si>
    <t>נייס</t>
  </si>
  <si>
    <t>IL0002730112</t>
  </si>
  <si>
    <t>איי.סי.אל גרופ בע"מ</t>
  </si>
  <si>
    <t>איי.סי.אל</t>
  </si>
  <si>
    <t>IL0002810146</t>
  </si>
  <si>
    <t>מליסרון</t>
  </si>
  <si>
    <t>IL0003230146</t>
  </si>
  <si>
    <t>ארי נדלן</t>
  </si>
  <si>
    <t>IL0003660136</t>
  </si>
  <si>
    <t>אאורה</t>
  </si>
  <si>
    <t>IL0003730194</t>
  </si>
  <si>
    <t>קבוצת חמת בע"מ</t>
  </si>
  <si>
    <t>חמת</t>
  </si>
  <si>
    <t>IL0003840167</t>
  </si>
  <si>
    <t>אלרוב נדלן</t>
  </si>
  <si>
    <t>IL0003870198</t>
  </si>
  <si>
    <t>רציו אנרגיות-שותפות מוגבלת</t>
  </si>
  <si>
    <t>רציו יהש</t>
  </si>
  <si>
    <t>IL0003940157</t>
  </si>
  <si>
    <t>וילאר</t>
  </si>
  <si>
    <t>IL0004160169</t>
  </si>
  <si>
    <t>בליץ טכנולוגיות בע"מ</t>
  </si>
  <si>
    <t>בליץ-ש</t>
  </si>
  <si>
    <t>IL0004240102</t>
  </si>
  <si>
    <t>ישראל קנדה</t>
  </si>
  <si>
    <t>IL0004340191</t>
  </si>
  <si>
    <t>לוזון קבוצה</t>
  </si>
  <si>
    <t>IL0004730177</t>
  </si>
  <si>
    <t>ניו-מד אנרג'י- שותפות מוגבלת</t>
  </si>
  <si>
    <t>ניו-מד אנרג יהש</t>
  </si>
  <si>
    <t>IL0004750209</t>
  </si>
  <si>
    <t>מנורה מב החז</t>
  </si>
  <si>
    <t>IL0005660183</t>
  </si>
  <si>
    <t>חברה לישראל</t>
  </si>
  <si>
    <t>IL0005760173</t>
  </si>
  <si>
    <t>הבנק הבינלאומי הראשון לישראל ב</t>
  </si>
  <si>
    <t>בינלאומי</t>
  </si>
  <si>
    <t>IL0005930388</t>
  </si>
  <si>
    <t>לאומי</t>
  </si>
  <si>
    <t>IL0006046119</t>
  </si>
  <si>
    <t>ישרס</t>
  </si>
  <si>
    <t>IL0006130343</t>
  </si>
  <si>
    <t>דלתא גליל</t>
  </si>
  <si>
    <t>IL0006270347</t>
  </si>
  <si>
    <t>טבע תעשיות פרמצבטיות בע"מ</t>
  </si>
  <si>
    <t>טבע</t>
  </si>
  <si>
    <t>IL0006290147</t>
  </si>
  <si>
    <t>פועלים</t>
  </si>
  <si>
    <t>IL0006625771</t>
  </si>
  <si>
    <t>בנק דיסקונט לישראל בע"מ</t>
  </si>
  <si>
    <t>דיסקונט א</t>
  </si>
  <si>
    <t>IL0006912120</t>
  </si>
  <si>
    <t>בנק מזרחי טפחות בע"מ</t>
  </si>
  <si>
    <t>מזרחי טפחות</t>
  </si>
  <si>
    <t>IL0006954379</t>
  </si>
  <si>
    <t>אנלייט אנרגיה</t>
  </si>
  <si>
    <t>IL0007200111</t>
  </si>
  <si>
    <t>גב ים</t>
  </si>
  <si>
    <t>IL0007590198</t>
  </si>
  <si>
    <t>פ.י.ב.י. אחזקות בע"מ</t>
  </si>
  <si>
    <t>פיבי</t>
  </si>
  <si>
    <t>IL0007630119</t>
  </si>
  <si>
    <t>הפניקס</t>
  </si>
  <si>
    <t>IL0007670123</t>
  </si>
  <si>
    <t>שופרסל</t>
  </si>
  <si>
    <t>IL0007770378</t>
  </si>
  <si>
    <t>סנו-מפעלי ברונוס בע"מ</t>
  </si>
  <si>
    <t>סנו</t>
  </si>
  <si>
    <t>IL0008130143</t>
  </si>
  <si>
    <t>איסתא</t>
  </si>
  <si>
    <t>IL0010810740</t>
  </si>
  <si>
    <t>אלביט מערכות</t>
  </si>
  <si>
    <t>IL0010811243</t>
  </si>
  <si>
    <t>מנועי בית שמש אחזקות (1997) בע</t>
  </si>
  <si>
    <t>בית שמש</t>
  </si>
  <si>
    <t>IL0010815616</t>
  </si>
  <si>
    <t>סאמיט</t>
  </si>
  <si>
    <t>IL0010816861</t>
  </si>
  <si>
    <t>טאואר סמיקונדקטור בע"מ</t>
  </si>
  <si>
    <t>טאואר</t>
  </si>
  <si>
    <t>IL0010823792</t>
  </si>
  <si>
    <t>תאת טכנולוגיות בע"מ</t>
  </si>
  <si>
    <t>תאת טכנו</t>
  </si>
  <si>
    <t>IL0010827264</t>
  </si>
  <si>
    <t>טופ רמדור מערכות ומחשבים (1990</t>
  </si>
  <si>
    <t>טופ מערכות</t>
  </si>
  <si>
    <t>IL0010833775</t>
  </si>
  <si>
    <t>פרטנר</t>
  </si>
  <si>
    <t>IL0010834849</t>
  </si>
  <si>
    <t>יוניטרוניקס (1989) (ר"ג) בע"מ</t>
  </si>
  <si>
    <t>יוניטרוניקס</t>
  </si>
  <si>
    <t>IL0010838311</t>
  </si>
  <si>
    <t>נובה בע"מ</t>
  </si>
  <si>
    <t>נובה</t>
  </si>
  <si>
    <t>IL0010845571</t>
  </si>
  <si>
    <t>חילן בע"מ</t>
  </si>
  <si>
    <t>חילן</t>
  </si>
  <si>
    <t>IL0010846983</t>
  </si>
  <si>
    <t>פוקס-ויזל בע"מ</t>
  </si>
  <si>
    <t>פוקס</t>
  </si>
  <si>
    <t>IL0010870223</t>
  </si>
  <si>
    <t>סאפיינס</t>
  </si>
  <si>
    <t>KYG7T16G1039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</si>
  <si>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</si>
  <si>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</si>
  <si>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</si>
  <si>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</si>
  <si>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</si>
  <si>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</si>
  <si>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קמטק בע"מ</t>
  </si>
  <si>
    <t>קמטק</t>
  </si>
  <si>
    <t>IL0010952641</t>
  </si>
  <si>
    <t>ארפורט סיטי</t>
  </si>
  <si>
    <t>IL0010958358</t>
  </si>
  <si>
    <t>ביג</t>
  </si>
  <si>
    <t>IL0010972607</t>
  </si>
  <si>
    <t>ריט 1</t>
  </si>
  <si>
    <t>IL0010989205</t>
  </si>
  <si>
    <t>פז אנרגיה</t>
  </si>
  <si>
    <t>IL0011000077</t>
  </si>
  <si>
    <t>סלקום</t>
  </si>
  <si>
    <t>IL0011015349</t>
  </si>
  <si>
    <t>נטו מלינדה סחר בע"מ</t>
  </si>
  <si>
    <t>נטו מלינדה</t>
  </si>
  <si>
    <t>IL0011050973</t>
  </si>
  <si>
    <t>מצלאוי</t>
  </si>
  <si>
    <t>IL0011067498</t>
  </si>
  <si>
    <t>גפן מגורים</t>
  </si>
  <si>
    <t>IL0011181166</t>
  </si>
  <si>
    <t>קרדן נדלן</t>
  </si>
  <si>
    <t>IL0011184475</t>
  </si>
  <si>
    <t>עזריאלי קבוצה</t>
  </si>
  <si>
    <t>IL0011194789</t>
  </si>
  <si>
    <t>אנרג'יקס</t>
  </si>
  <si>
    <t>IL0011233553</t>
  </si>
  <si>
    <t>ויקטורי רשת סופרמרקטים בע"מ</t>
  </si>
  <si>
    <t>ויקטורי</t>
  </si>
  <si>
    <t>IL0011237778</t>
  </si>
  <si>
    <t>קרסו מוטורס</t>
  </si>
  <si>
    <t>IL0011238503</t>
  </si>
  <si>
    <t>אינרום תעשיות בנייה בע"מ</t>
  </si>
  <si>
    <t>אינרום</t>
  </si>
  <si>
    <t>IL0011323560</t>
  </si>
  <si>
    <t>שפיר הנדסה</t>
  </si>
  <si>
    <t>IL0011338758</t>
  </si>
  <si>
    <t>אורמת טכנולוגיות, אינק</t>
  </si>
  <si>
    <t>אורמת טכנו</t>
  </si>
  <si>
    <t>US6866881021</t>
  </si>
  <si>
    <t>קבוצת שגריר שירותי רכב בע"מ</t>
  </si>
  <si>
    <t>שגריר</t>
  </si>
  <si>
    <t>IL0011383796</t>
  </si>
  <si>
    <t>מגוריט</t>
  </si>
  <si>
    <t>IL0011391955</t>
  </si>
  <si>
    <t>או פי סי אנרגיה</t>
  </si>
  <si>
    <t>IL0011415713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</si>
  <si>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</si>
  <si>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</si>
  <si>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</si>
  <si>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</si>
  <si>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</si>
  <si>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גלוברנדס גרופ בע"מ</t>
  </si>
  <si>
    <t>גלוברנדס</t>
  </si>
  <si>
    <t>IL0011474876</t>
  </si>
  <si>
    <t>אנרג'יאן פי אל סי</t>
  </si>
  <si>
    <t>אנרג'יאן</t>
  </si>
  <si>
    <t>GB00BG12Y042</t>
  </si>
  <si>
    <t>ישראכרט בע"מ</t>
  </si>
  <si>
    <t>ישראכרט</t>
  </si>
  <si>
    <t>IL0011574030</t>
  </si>
  <si>
    <t>משק אנרגיה</t>
  </si>
  <si>
    <t>IL0011669749</t>
  </si>
  <si>
    <t>מקס סטוק בע"מ</t>
  </si>
  <si>
    <t>מקס סטוק</t>
  </si>
  <si>
    <t>IL0011685588</t>
  </si>
  <si>
    <t>אלמדה ונצ'רס שותפות מוגבלת</t>
  </si>
  <si>
    <t>אלמדה יהש</t>
  </si>
  <si>
    <t>IL0011689622</t>
  </si>
  <si>
    <t>סבוריט בע"מ</t>
  </si>
  <si>
    <t>סבוריט</t>
  </si>
  <si>
    <t>IL0011699787</t>
  </si>
  <si>
    <t>פולירם תעשיות פלסטיק בע"מ</t>
  </si>
  <si>
    <t>פולירם</t>
  </si>
  <si>
    <t>IL0011702169</t>
  </si>
  <si>
    <t>וויו (VEEV)גרופ אינק</t>
  </si>
  <si>
    <t>C וויו גרופ</t>
  </si>
  <si>
    <t>US9224741010</t>
  </si>
  <si>
    <t>סולאיר</t>
  </si>
  <si>
    <t>IL0011722878</t>
  </si>
  <si>
    <t>בכורי שדה (אחזקות) בע"מ</t>
  </si>
  <si>
    <t>בכורי שדה</t>
  </si>
  <si>
    <t>IL0011726184</t>
  </si>
  <si>
    <t>קוויקליזארד בע"מ</t>
  </si>
  <si>
    <t>קוויקליזארד</t>
  </si>
  <si>
    <t>IL0011728404</t>
  </si>
  <si>
    <t>דניה סיבוס בע"מ</t>
  </si>
  <si>
    <t>דניה סיבוס</t>
  </si>
  <si>
    <t>IL0011731374</t>
  </si>
  <si>
    <t>פוםוום בע"מ</t>
  </si>
  <si>
    <t>פוםוום</t>
  </si>
  <si>
    <t>IL0011734345</t>
  </si>
  <si>
    <t>דיפלומט אחזקות בע"מ</t>
  </si>
  <si>
    <t>דיפלומט אחזקות</t>
  </si>
  <si>
    <t>IL0011734915</t>
  </si>
  <si>
    <t>דלתא ישראל מותגים בע"מ</t>
  </si>
  <si>
    <t>דלתא מותגים</t>
  </si>
  <si>
    <t>IL0011736993</t>
  </si>
  <si>
    <t>זוז פאוור בע"מ</t>
  </si>
  <si>
    <t>זוז פאוור</t>
  </si>
  <si>
    <t>IL0011741845</t>
  </si>
  <si>
    <t>נאייקס בע"מ</t>
  </si>
  <si>
    <t>נאייקס</t>
  </si>
  <si>
    <t>IL0011751166</t>
  </si>
  <si>
    <t>ארגו פרופרטיז אן.וי.</t>
  </si>
  <si>
    <t>ארגו פרופרטיז</t>
  </si>
  <si>
    <t>NL0015000D84</t>
  </si>
  <si>
    <t>ריטיילורס בע"מ</t>
  </si>
  <si>
    <t>ריטיילורס</t>
  </si>
  <si>
    <t>IL0011754889</t>
  </si>
  <si>
    <t>פרימוטק גרופ בע"מ</t>
  </si>
  <si>
    <t>פרימוטק</t>
  </si>
  <si>
    <t>IL0011754962</t>
  </si>
  <si>
    <t>אי.טי.ג'י.איי גרופ בע"מ</t>
  </si>
  <si>
    <t>אי.טי.ג'י.איי</t>
  </si>
  <si>
    <t>IL0011761140</t>
  </si>
  <si>
    <t>נקסט ויז'ן מערכות מיוצבות בע"מ</t>
  </si>
  <si>
    <t>נקסט ויז'ן</t>
  </si>
  <si>
    <t>IL0011765935</t>
  </si>
  <si>
    <t>גוטו בע"מ</t>
  </si>
  <si>
    <t>גוטו</t>
  </si>
  <si>
    <t>IL0011767261</t>
  </si>
  <si>
    <t>סולרום החזקות בע"מ</t>
  </si>
  <si>
    <t>סולרום החז</t>
  </si>
  <si>
    <t>IL0011775181</t>
  </si>
  <si>
    <t>אקונרג'י אנרגיה מתחדשת בע"מ</t>
  </si>
  <si>
    <t>אקונרג'י</t>
  </si>
  <si>
    <t>IL0011783342</t>
  </si>
  <si>
    <t>מנרה ונצ'רס אקס אל-שותפות מוגב</t>
  </si>
  <si>
    <t>מנרה יהש</t>
  </si>
  <si>
    <t>IL0011784746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</si>
  <si>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</si>
  <si>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</si>
  <si>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</si>
  <si>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</si>
  <si>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</si>
  <si>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</si>
  <si>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</si>
  <si>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</si>
  <si>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</si>
  <si>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מכלול מימון</t>
  </si>
  <si>
    <t>IL0011797532</t>
  </si>
  <si>
    <t>פיימנט טכנולוגיות פיננסיות בע"</t>
  </si>
  <si>
    <t>פיימנט</t>
  </si>
  <si>
    <t>IL0011808768</t>
  </si>
  <si>
    <t>אפי קפיטל</t>
  </si>
  <si>
    <t>IL0011814378</t>
  </si>
  <si>
    <t>בית בכפר בע"מ</t>
  </si>
  <si>
    <t>בית בכפר</t>
  </si>
  <si>
    <t>IL0011836561</t>
  </si>
  <si>
    <t>אימאג'סט אינטרנשיונל(אי.אס.איי</t>
  </si>
  <si>
    <t>אימאג'סט</t>
  </si>
  <si>
    <t>IL0011838138</t>
  </si>
  <si>
    <t>פרקומט אינטרנשיונל בע"מ</t>
  </si>
  <si>
    <t>פרקומט</t>
  </si>
  <si>
    <t>IL0011876401</t>
  </si>
  <si>
    <t>שוב אנרגיה</t>
  </si>
  <si>
    <t>IL0011882425</t>
  </si>
  <si>
    <t>בזא</t>
  </si>
  <si>
    <t>IL0011989105</t>
  </si>
  <si>
    <t>לוזון רונסון</t>
  </si>
  <si>
    <t>IL0012025974</t>
  </si>
  <si>
    <t>מיטב טרייד השקעות בע"מ</t>
  </si>
  <si>
    <t>מיטב טרייד</t>
  </si>
  <si>
    <t>IL0012031816</t>
  </si>
  <si>
    <t>בזן</t>
  </si>
  <si>
    <t>IL0025902482</t>
  </si>
  <si>
    <t>Cognyte Software Ltd</t>
  </si>
  <si>
    <t>COGNYTE SOFTWARE LTD</t>
  </si>
  <si>
    <t>IL0011691438</t>
  </si>
  <si>
    <t>Selina Hospitality PLC</t>
  </si>
  <si>
    <t>GB00BQ1MW662</t>
  </si>
  <si>
    <t>Oddity Tech Ltd</t>
  </si>
  <si>
    <t>ODDITY TECH LTD</t>
  </si>
  <si>
    <t>IL0011974909</t>
  </si>
  <si>
    <t>Hillman Solutions Corp</t>
  </si>
  <si>
    <t>LANDCADIA HOLDINGS III INC-A</t>
  </si>
  <si>
    <t>US4316361090</t>
  </si>
  <si>
    <t>SimilarWeb Ltd</t>
  </si>
  <si>
    <t>SIMILARWEB LTD</t>
  </si>
  <si>
    <t>IL0011751653</t>
  </si>
  <si>
    <t>ARBE ROBOTICS LTD</t>
  </si>
  <si>
    <t>IL0011796625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</si>
  <si>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</si>
  <si>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</si>
  <si>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</si>
  <si>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</si>
  <si>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</si>
  <si>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</si>
  <si>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</si>
  <si>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</si>
  <si>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</si>
  <si>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CIM Commercial Trust Corp</t>
  </si>
  <si>
    <t>CREATIVE MEDIA &amp; COMMUNITY</t>
  </si>
  <si>
    <t>US1255255846</t>
  </si>
  <si>
    <t>PPHE Hotel Group Ltd</t>
  </si>
  <si>
    <t>PPHE HOTEL GROUP LTD</t>
  </si>
  <si>
    <t>GG00B1Z5FH87</t>
  </si>
  <si>
    <t>JUMBO SA</t>
  </si>
  <si>
    <t>GRS282183003</t>
  </si>
  <si>
    <t>SOITEC</t>
  </si>
  <si>
    <t>S.O.I.T.E.C.</t>
  </si>
  <si>
    <t>FR0013227113</t>
  </si>
  <si>
    <t>Wix.com Ltd</t>
  </si>
  <si>
    <t>WIX.COM LTD</t>
  </si>
  <si>
    <t>IL0011301780</t>
  </si>
  <si>
    <t>DarioHealth Corp</t>
  </si>
  <si>
    <t>DARIOHEALTH CORP</t>
  </si>
  <si>
    <t>US23725P2092</t>
  </si>
  <si>
    <t>UAS DRONE CORP</t>
  </si>
  <si>
    <t>US9034481088</t>
  </si>
  <si>
    <t>Taboola.com Ltd</t>
  </si>
  <si>
    <t>TABOOLA.COM LTD</t>
  </si>
  <si>
    <t>IL0011754137</t>
  </si>
  <si>
    <t>REE AUTOMOTIVE LTD - CLASS A</t>
  </si>
  <si>
    <t>IL0011786154</t>
  </si>
  <si>
    <t>Nayax Ltd</t>
  </si>
  <si>
    <t>NAYAX LTD</t>
  </si>
  <si>
    <t>ITHACA ENERGY PLC</t>
  </si>
  <si>
    <t>IHN LN</t>
  </si>
  <si>
    <t>GB00BPJHV584</t>
  </si>
  <si>
    <t>Sandoz Group AG</t>
  </si>
  <si>
    <t>SANDOZ GROUP AG AMERICAN DEPOS</t>
  </si>
  <si>
    <t>US7999261008</t>
  </si>
  <si>
    <t>Odysight.ai Inc</t>
  </si>
  <si>
    <t>SCOUTCAM INC</t>
  </si>
  <si>
    <t>US81063V2043</t>
  </si>
  <si>
    <t>SIYATA MOBILE INC</t>
  </si>
  <si>
    <t>CA83013Q5095</t>
  </si>
  <si>
    <t>CLEARMIND MEDICINE INC</t>
  </si>
  <si>
    <t>CA1850531056</t>
  </si>
  <si>
    <t>ג'י סיטי</t>
  </si>
  <si>
    <t>IL0001260111</t>
  </si>
  <si>
    <t>הראל השקעות</t>
  </si>
  <si>
    <t>IL0005850180</t>
  </si>
  <si>
    <t>ארית תעשיות בע"מ</t>
  </si>
  <si>
    <t>ארית תעשיות</t>
  </si>
  <si>
    <t>IL0005870147</t>
  </si>
  <si>
    <t>אזורים</t>
  </si>
  <si>
    <t>IL0007150118</t>
  </si>
  <si>
    <t>אמות</t>
  </si>
  <si>
    <t>IL0010972789</t>
  </si>
  <si>
    <t>צילו-בלו</t>
  </si>
  <si>
    <t>IL0011025322</t>
  </si>
  <si>
    <t>נאוויטס פטר יהש</t>
  </si>
  <si>
    <t>IL0011419699</t>
  </si>
  <si>
    <t>נופר אנרג'י</t>
  </si>
  <si>
    <t>IL0011708778</t>
  </si>
  <si>
    <t>לוזון רונסון לס</t>
  </si>
  <si>
    <t>אב-גד</t>
  </si>
  <si>
    <t>IL0011718181</t>
  </si>
  <si>
    <t>קבוצת אקרשטיין בע"מ</t>
  </si>
  <si>
    <t>קבוצת אקרשטיין</t>
  </si>
  <si>
    <t>IL0011762056</t>
  </si>
  <si>
    <t>מגדל אחזקות ביטוח ופיננסים בע"</t>
  </si>
  <si>
    <t>מגדל ביטוח</t>
  </si>
  <si>
    <t>IL0010811656</t>
  </si>
  <si>
    <t>פרופדו בע"מ</t>
  </si>
  <si>
    <t>פרופדו</t>
  </si>
  <si>
    <t>IL0011886228</t>
  </si>
  <si>
    <t>קבוצת סקופ מתכות בע"מ</t>
  </si>
  <si>
    <t>סקופ</t>
  </si>
  <si>
    <t>IL0002880198</t>
  </si>
  <si>
    <t>פרשקובסקי</t>
  </si>
  <si>
    <t>IL0011021289</t>
  </si>
  <si>
    <t>ערך פיננסים כהלכה בע"מ</t>
  </si>
  <si>
    <t>ערך פיננסים-ש</t>
  </si>
  <si>
    <t>IL0011201618</t>
  </si>
  <si>
    <t>קונטיניואל בע"מ</t>
  </si>
  <si>
    <t>קונטיניואל-ש</t>
  </si>
  <si>
    <t>IL0011822603</t>
  </si>
  <si>
    <t>אלקטרה צריכה</t>
  </si>
  <si>
    <t>IL0050101299</t>
  </si>
  <si>
    <t>BILL HOLDINGS INC</t>
  </si>
  <si>
    <t>US0900431000</t>
  </si>
  <si>
    <t>Leonardo DRS Inc</t>
  </si>
  <si>
    <t>DRS TECHNOLOGIES INC</t>
  </si>
  <si>
    <t>US52661A1088</t>
  </si>
  <si>
    <t>Payton Planar Magnetics Ltd</t>
  </si>
  <si>
    <t>PAYTON PLANAR MAGNETICS</t>
  </si>
  <si>
    <t>IL0010830391</t>
  </si>
  <si>
    <t>מיטב קרנות נאמנות בע"מ</t>
  </si>
  <si>
    <t>SP500.תכ</t>
  </si>
  <si>
    <t>IL0011443855</t>
  </si>
  <si>
    <t>קסם קרנות נאמנות בע"מ</t>
  </si>
  <si>
    <t>SP500.קסם</t>
  </si>
  <si>
    <t>IL0011464711</t>
  </si>
  <si>
    <t>אי.בי.אי קרנות נאמנות בעמ</t>
  </si>
  <si>
    <t>SP500.IBI</t>
  </si>
  <si>
    <t>IL0011481624</t>
  </si>
  <si>
    <t>הראל קרנות נאמנות בע"מ</t>
  </si>
  <si>
    <t>SP500.הרל</t>
  </si>
  <si>
    <t>IL0011490203</t>
  </si>
  <si>
    <t>מגדל קרנות נאמנות בע"מ</t>
  </si>
  <si>
    <t>SP500.MTF</t>
  </si>
  <si>
    <t>IL0011503336</t>
  </si>
  <si>
    <t>Invesco</t>
  </si>
  <si>
    <t>ECPGFXU8A2SH</t>
  </si>
  <si>
    <t>INVESCO S&amp;P 500 ACC</t>
  </si>
  <si>
    <t>IE00B3YCGJ38</t>
  </si>
  <si>
    <t>Amundi S&amp;P 500</t>
  </si>
  <si>
    <t>LYXOR S&amp;P 500</t>
  </si>
  <si>
    <t>LU1135865084</t>
  </si>
  <si>
    <t>תכ.תלבונד60</t>
  </si>
  <si>
    <t>IL0011451015</t>
  </si>
  <si>
    <t>קסם.תלבונד 20</t>
  </si>
  <si>
    <t>IL0011459604</t>
  </si>
  <si>
    <t>IBI.תלבונד 60</t>
  </si>
  <si>
    <t>IL0011480063</t>
  </si>
  <si>
    <t>הרל.תלבונד ש 50</t>
  </si>
  <si>
    <t>IL0011507139</t>
  </si>
  <si>
    <t>FINANCIAL SELECT SECTOR SPDR</t>
  </si>
  <si>
    <t>81369Y605</t>
  </si>
  <si>
    <t>FINANCIAL SPDR</t>
  </si>
  <si>
    <t>US81369Y6059</t>
  </si>
  <si>
    <t>קסם.תלבונד ש 50</t>
  </si>
  <si>
    <t>IL0011507626</t>
  </si>
  <si>
    <t>IBI.כשתלבונד 60</t>
  </si>
  <si>
    <t>IL0011550766</t>
  </si>
  <si>
    <t>קסם.תלבונד שקלי</t>
  </si>
  <si>
    <t>IL0011464141</t>
  </si>
  <si>
    <t>הרל.תלבונד 20</t>
  </si>
  <si>
    <t>IL0011504409</t>
  </si>
  <si>
    <t>MTF.תלבונד60</t>
  </si>
  <si>
    <t>IL0011499964</t>
  </si>
  <si>
    <t>MTF.תלבונדשקלי</t>
  </si>
  <si>
    <t>IL0011500027</t>
  </si>
  <si>
    <t>MTF.תלבונדשקל50</t>
  </si>
  <si>
    <t>IL0011501686</t>
  </si>
  <si>
    <t>MSCI EM.קסם</t>
  </si>
  <si>
    <t>IL0011458127</t>
  </si>
  <si>
    <t>MSCI EM.הרל</t>
  </si>
  <si>
    <t>IL0011493017</t>
  </si>
  <si>
    <t>STOXX600.הרל</t>
  </si>
  <si>
    <t>IL0011498719</t>
  </si>
  <si>
    <t>SPBDUS3T.קסם</t>
  </si>
  <si>
    <t>IL0011579088</t>
  </si>
  <si>
    <t>SPBDUS5T.קסם</t>
  </si>
  <si>
    <t>IL0011579161</t>
  </si>
  <si>
    <t>SPBDU10T.קסם</t>
  </si>
  <si>
    <t>IL0011579245</t>
  </si>
  <si>
    <t>NASDAQ 100.IBI</t>
  </si>
  <si>
    <t>IL0012004508</t>
  </si>
  <si>
    <t>ISHARES TRUST</t>
  </si>
  <si>
    <t>5493000860OX</t>
  </si>
  <si>
    <t>ISHARES BROAD USD HIGH YIELD</t>
  </si>
  <si>
    <t>US46435U8532</t>
  </si>
  <si>
    <t>Ishares iBoxx $ Investment</t>
  </si>
  <si>
    <t>ISHARES GS$ INVESTOP CORP</t>
  </si>
  <si>
    <t>US4642872422</t>
  </si>
  <si>
    <t>BlackRock Investment Management (UK) Limited</t>
  </si>
  <si>
    <t>549300VBL7C3</t>
  </si>
  <si>
    <t>ISHARES LEHMAN 3-7 YEA TREA</t>
  </si>
  <si>
    <t>US4642886612</t>
  </si>
  <si>
    <t>Vanguard Intermediate</t>
  </si>
  <si>
    <t>VANGUARD INTERMIDIATE TERM</t>
  </si>
  <si>
    <t>US92206C8709</t>
  </si>
  <si>
    <t>RUSS2000.קסם</t>
  </si>
  <si>
    <t>IL0011457137</t>
  </si>
  <si>
    <t>SPUS TB 5-7.הרל</t>
  </si>
  <si>
    <t>IL0012108713</t>
  </si>
  <si>
    <t>NDX 100.הרל</t>
  </si>
  <si>
    <t>IL0011490385</t>
  </si>
  <si>
    <t>RUSS2000.תכ</t>
  </si>
  <si>
    <t>IL0011444846</t>
  </si>
  <si>
    <t>CSI300.קסם</t>
  </si>
  <si>
    <t>IL0011627838</t>
  </si>
  <si>
    <t>קסם.כשתלבונד 60</t>
  </si>
  <si>
    <t>IL0011551269</t>
  </si>
  <si>
    <t>IBI.כש תא 125</t>
  </si>
  <si>
    <t>IL0011553240</t>
  </si>
  <si>
    <t>הרל.כש תא 125</t>
  </si>
  <si>
    <t>IL0011553406</t>
  </si>
  <si>
    <t>קסם.כשר תא 125</t>
  </si>
  <si>
    <t>IL0011553653</t>
  </si>
  <si>
    <t>תכ.כשתא125</t>
  </si>
  <si>
    <t>IL0011553737</t>
  </si>
  <si>
    <t>MTF.כשתא125</t>
  </si>
  <si>
    <t>IL0011597148</t>
  </si>
  <si>
    <t>קסם.כשבונד תשו</t>
  </si>
  <si>
    <t>IL0011990582</t>
  </si>
  <si>
    <t>SP Funds S&amp;P 500 Sharia Indust</t>
  </si>
  <si>
    <t>SP FUNDS S&amp;P SHARIA INDUSTRY</t>
  </si>
  <si>
    <t>US8863648015</t>
  </si>
  <si>
    <t>SP Funds Dow Jones Global Suku</t>
  </si>
  <si>
    <t>SP FUNDS DOW JONES GLOBAL</t>
  </si>
  <si>
    <t>US8863647025</t>
  </si>
  <si>
    <t>ishares MSCI World Islamic UCI</t>
  </si>
  <si>
    <t>ISHARES MSCI WORLD ISLAMIC</t>
  </si>
  <si>
    <t>IE00B27YCN58</t>
  </si>
  <si>
    <t>Wahed Dow Jones Islamic World</t>
  </si>
  <si>
    <t>WAHED DOW JONES ISLAMIC</t>
  </si>
  <si>
    <t>US53656F2680</t>
  </si>
  <si>
    <t>הרל.כשתלבונד60</t>
  </si>
  <si>
    <t>IL0011550923</t>
  </si>
  <si>
    <t>SPDR S&amp;P 500 ETF Trust</t>
  </si>
  <si>
    <t>SPDR S&amp;P 500 ETF TRUST</t>
  </si>
  <si>
    <t>US78462F1030</t>
  </si>
  <si>
    <t>S&amp;P 500 מח MTF</t>
  </si>
  <si>
    <t>IL0051226277</t>
  </si>
  <si>
    <t>S&amp;P 500 קסם</t>
  </si>
  <si>
    <t>IL0051244825</t>
  </si>
  <si>
    <t>S&amp;P 500 הראל</t>
  </si>
  <si>
    <t>IL0051292758</t>
  </si>
  <si>
    <t>CIFC Global Floating Rate Cred</t>
  </si>
  <si>
    <t>635400NLI1L</t>
  </si>
  <si>
    <t>CIFC GLBL FLT RT CR-B1 USD</t>
  </si>
  <si>
    <t>IE0009SO3I10</t>
  </si>
  <si>
    <t>S&amp;P 500י.IBI</t>
  </si>
  <si>
    <t>IL0051274699</t>
  </si>
  <si>
    <t>IBI.תלבונד שקלי</t>
  </si>
  <si>
    <t>IL0051130719</t>
  </si>
  <si>
    <t>SP 500 תכלית</t>
  </si>
  <si>
    <t>IL0051139983</t>
  </si>
  <si>
    <t>תכלית תל בונד20</t>
  </si>
  <si>
    <t>IL0051154727</t>
  </si>
  <si>
    <t>קסם תל בונד 20</t>
  </si>
  <si>
    <t>IL0051155898</t>
  </si>
  <si>
    <t>NASDAQ 100י.IBI</t>
  </si>
  <si>
    <t>IL0051277668</t>
  </si>
  <si>
    <t>STOXX-E600י.IBI</t>
  </si>
  <si>
    <t>IL0051307523</t>
  </si>
  <si>
    <t>Aתלבונד-שקל.IBI</t>
  </si>
  <si>
    <t>IL0051349111</t>
  </si>
  <si>
    <t>IL0051371958</t>
  </si>
  <si>
    <t>הראל תל בונד 60</t>
  </si>
  <si>
    <t>IL0051218357</t>
  </si>
  <si>
    <t>תכלית ת בונד 60</t>
  </si>
  <si>
    <t>IL0051369655</t>
  </si>
  <si>
    <t>NIKKEI 225 קסם</t>
  </si>
  <si>
    <t>IL0051360647</t>
  </si>
  <si>
    <t>טראקנט אנטרפרייז בע"מ</t>
  </si>
  <si>
    <t>טראקנט אפ 1</t>
  </si>
  <si>
    <t>IL0011741019</t>
  </si>
  <si>
    <t>בית בכפר אר 1</t>
  </si>
  <si>
    <t>IL0011836645</t>
  </si>
  <si>
    <t>זוז פאוור אפ 3</t>
  </si>
  <si>
    <t>IL0011853210</t>
  </si>
  <si>
    <t>פרקומט אפ 1</t>
  </si>
  <si>
    <t>IL0011876575</t>
  </si>
  <si>
    <t>אלומיי אפ 2</t>
  </si>
  <si>
    <t>IL0012030826</t>
  </si>
  <si>
    <t>מיטב טרייד אפ 1</t>
  </si>
  <si>
    <t>IL0012031998</t>
  </si>
  <si>
    <t>18/01/2028</t>
  </si>
  <si>
    <t>אפי קפיטל אפ 1</t>
  </si>
  <si>
    <t>IL0012042136</t>
  </si>
  <si>
    <t>15/02/2026</t>
  </si>
  <si>
    <t>אל על אפ 3</t>
  </si>
  <si>
    <t>IL0012054677</t>
  </si>
  <si>
    <t>IL0011754210</t>
  </si>
  <si>
    <t>29/06/2026</t>
  </si>
  <si>
    <t>Siyata Mobile Inc</t>
  </si>
  <si>
    <t>SIYATA MOBILE INC -CW25</t>
  </si>
  <si>
    <t>CA83013Q1524</t>
  </si>
  <si>
    <t>29/09/2025</t>
  </si>
  <si>
    <t>Innovid Corp</t>
  </si>
  <si>
    <t>ION ACQ CL A -CW27</t>
  </si>
  <si>
    <t>US4576791168</t>
  </si>
  <si>
    <t>Airship AI Holdings INC</t>
  </si>
  <si>
    <t>AIRSHIP AI HOLDINGS INC</t>
  </si>
  <si>
    <t>US0089401162</t>
  </si>
  <si>
    <t>Falcons Beyond Global INC-A</t>
  </si>
  <si>
    <t>FALCONS BEYOND GLOBAL</t>
  </si>
  <si>
    <t>US3061211120</t>
  </si>
  <si>
    <t>טופ גאם אפ א</t>
  </si>
  <si>
    <t>IL0012007402</t>
  </si>
  <si>
    <t>ארי נדלן אפ 1</t>
  </si>
  <si>
    <t>IL0012123498</t>
  </si>
  <si>
    <t>27/09/2027</t>
  </si>
  <si>
    <t>פרופדו אפ 3</t>
  </si>
  <si>
    <t>IL0012145277</t>
  </si>
  <si>
    <t>S&amp;P500 EMINI FUT Mar25</t>
  </si>
  <si>
    <t>BBG01BY935K0</t>
  </si>
  <si>
    <t>S&amp;P500 EMINI FUT 03/25</t>
  </si>
  <si>
    <t>ESH5 INDEX</t>
  </si>
  <si>
    <t>NIKKEI 225 MINI Mar25</t>
  </si>
  <si>
    <t>BBG01J7B2G25</t>
  </si>
  <si>
    <t>NIKKEI 225 MINI 03/25</t>
  </si>
  <si>
    <t>NOH5 INDEX</t>
  </si>
  <si>
    <t>TOPIX INDX FUTR Mar25</t>
  </si>
  <si>
    <t>BBG01KH00GS9</t>
  </si>
  <si>
    <t>TOPIX INDX FUT 03/25</t>
  </si>
  <si>
    <t>TPH5</t>
  </si>
  <si>
    <t>DJIA MINI e-CBOT Mar25</t>
  </si>
  <si>
    <t>BBG01LX7VH53</t>
  </si>
  <si>
    <t>FT MINI DOW 03/25</t>
  </si>
  <si>
    <t>DMH5 INDEX</t>
  </si>
  <si>
    <t>NASDAQ 100 E-MINI Mar25</t>
  </si>
  <si>
    <t>BBG01K855F05</t>
  </si>
  <si>
    <t>FUTURE MINI NASDAQ 03/25</t>
  </si>
  <si>
    <t>NQH5 INDEX</t>
  </si>
  <si>
    <t>STOXX EUROPE 600 Mar25</t>
  </si>
  <si>
    <t>BBG017Q95L12</t>
  </si>
  <si>
    <t>STOXX600 03/25</t>
  </si>
  <si>
    <t>SXOH5 INDEX</t>
  </si>
  <si>
    <t>E-Mini Russ 2000 Mar25</t>
  </si>
  <si>
    <t>BBG01KJ7VL61</t>
  </si>
  <si>
    <t>F-RUSSELL 03/25</t>
  </si>
  <si>
    <t>RTYH5 INDEX</t>
  </si>
  <si>
    <t>MSCI EmgMkt Mar25</t>
  </si>
  <si>
    <t>BBG013V2S574</t>
  </si>
  <si>
    <t>MSCI EmgMkt 03/25</t>
  </si>
  <si>
    <t>MESH5 INDEX</t>
  </si>
  <si>
    <t>US 10yr Ultra Fut Mar25</t>
  </si>
  <si>
    <t>BBG01N9ZLFT3</t>
  </si>
  <si>
    <t>ULTRA10 YR 03/25</t>
  </si>
  <si>
    <t>UXYH5 COMDTY</t>
  </si>
  <si>
    <t>NASD100 MICRO EMINMar25</t>
  </si>
  <si>
    <t>BBG01KJ7TD80</t>
  </si>
  <si>
    <t>NASD100 MICRO EMIN 03/25</t>
  </si>
  <si>
    <t>HWBH5 INDEX</t>
  </si>
  <si>
    <t>SP500 MIC EMIN FUTMar25</t>
  </si>
  <si>
    <t>BBG01KJ7X5N5</t>
  </si>
  <si>
    <t>SP MICRO 03/25</t>
  </si>
  <si>
    <t>HWAH5 INDEX</t>
  </si>
  <si>
    <t>NIFTY 50 IFSC</t>
  </si>
  <si>
    <t>BBG01QKP2PR6</t>
  </si>
  <si>
    <t>JGSF5 INDEX</t>
  </si>
  <si>
    <t>אלה פקדון אגח ה</t>
  </si>
  <si>
    <t>IL0011625774</t>
  </si>
  <si>
    <t>ארי נדלן נעמ-1ל</t>
  </si>
  <si>
    <t>17/01/2024</t>
  </si>
  <si>
    <t>מרווח הוגן</t>
  </si>
  <si>
    <t>31/12/2024</t>
  </si>
  <si>
    <t>אספן נעמ -1ל</t>
  </si>
  <si>
    <t>31/01/2023</t>
  </si>
  <si>
    <t>23/09/2029</t>
  </si>
  <si>
    <t>נעמ שכון ובנוי3</t>
  </si>
  <si>
    <t>31/05/2023</t>
  </si>
  <si>
    <t>אזורים בנין (1965) בע"מ</t>
  </si>
  <si>
    <t>אזורים נעמ</t>
  </si>
  <si>
    <t>רפאל מערכות לחימה מתקדמות בע"מ</t>
  </si>
  <si>
    <t>רפאל אגח ה-רמ</t>
  </si>
  <si>
    <t>IL0011402927</t>
  </si>
  <si>
    <t>15/03/2026</t>
  </si>
  <si>
    <t>אליהו הנפקות בע"מ</t>
  </si>
  <si>
    <t>אליהוהנ אגחא-רמ</t>
  </si>
  <si>
    <t>IL0011420093</t>
  </si>
  <si>
    <t>20/01/2020</t>
  </si>
  <si>
    <t>18/09/2025</t>
  </si>
  <si>
    <t>לידר החזקות והשקעות בע"מ</t>
  </si>
  <si>
    <t>לידר אגח ח- רמ</t>
  </si>
  <si>
    <t>IL0031803617</t>
  </si>
  <si>
    <t>25/03/2024</t>
  </si>
  <si>
    <t>מקורות אגח -6רמ</t>
  </si>
  <si>
    <t>IL0011009086</t>
  </si>
  <si>
    <t>25/01/2023</t>
  </si>
  <si>
    <t>25/12/2036</t>
  </si>
  <si>
    <t>נתיביגז אגחא-רמ</t>
  </si>
  <si>
    <t>IL0011030843</t>
  </si>
  <si>
    <t>מקורות אגח -8רמ</t>
  </si>
  <si>
    <t>IL0011243461</t>
  </si>
  <si>
    <t>19/09/2021</t>
  </si>
  <si>
    <t>14/07/2048</t>
  </si>
  <si>
    <t>ביטוח ישיר - השקעות פיננסיות ב</t>
  </si>
  <si>
    <t>ביט ישיראגיא-רמ</t>
  </si>
  <si>
    <t>IL0011388258</t>
  </si>
  <si>
    <t>27/04/2020</t>
  </si>
  <si>
    <t>מת"ם - מרכז תעשיות מדע חיפה בע</t>
  </si>
  <si>
    <t>מת"ם אגח א -רמ</t>
  </si>
  <si>
    <t>IL0011389991</t>
  </si>
  <si>
    <t>27/07/2020</t>
  </si>
  <si>
    <t>רפאל אגח ג-רמ</t>
  </si>
  <si>
    <t>IL0011402760</t>
  </si>
  <si>
    <t>15/09/2034</t>
  </si>
  <si>
    <t>רפאל אגח ד-רמ</t>
  </si>
  <si>
    <t>IL0011402844</t>
  </si>
  <si>
    <t>אורמת אגח 4 -רמ</t>
  </si>
  <si>
    <t>IL0011672123</t>
  </si>
  <si>
    <t>15/06/2031</t>
  </si>
  <si>
    <t>תשת אנרג אגא-רמ</t>
  </si>
  <si>
    <t>IL0011680878</t>
  </si>
  <si>
    <t>17/08/2020</t>
  </si>
  <si>
    <t>31/12/2040</t>
  </si>
  <si>
    <t>י.ח.ק להשקעות - שותפות מוגבלת</t>
  </si>
  <si>
    <t>י.ח.ק אגח ב -רמ</t>
  </si>
  <si>
    <t>IL0011817835</t>
  </si>
  <si>
    <t>17/11/2021</t>
  </si>
  <si>
    <t>רשות שדות התעופה בישראל.</t>
  </si>
  <si>
    <t>רש"ת אגח א-רמ</t>
  </si>
  <si>
    <t>IL0011873358</t>
  </si>
  <si>
    <t>29/06/2022</t>
  </si>
  <si>
    <t>רש"ת אגח ב-רמ</t>
  </si>
  <si>
    <t>IL0011873432</t>
  </si>
  <si>
    <t>20/06/2024</t>
  </si>
  <si>
    <t>איילון אגח ג-רמ</t>
  </si>
  <si>
    <t>IL0011955775</t>
  </si>
  <si>
    <t>23/05/2023</t>
  </si>
  <si>
    <t>עוגן-אג"ח חברתית 2 בע"מ (חל"צ)</t>
  </si>
  <si>
    <t>עוגן אגחא-רמ</t>
  </si>
  <si>
    <t>IL0011968315</t>
  </si>
  <si>
    <t>19/06/2023</t>
  </si>
  <si>
    <t>מקס איט פיננסים בע"מ</t>
  </si>
  <si>
    <t>מקס איט הת ד-רמ</t>
  </si>
  <si>
    <t>IL0011979536</t>
  </si>
  <si>
    <t>17/07/2023</t>
  </si>
  <si>
    <t>16/11/2028</t>
  </si>
  <si>
    <t>לאומי אגח 1 ר-מ</t>
  </si>
  <si>
    <t>IL0011986390</t>
  </si>
  <si>
    <t>24/12/2026</t>
  </si>
  <si>
    <t>אגד חברה לתחבורה בע"מ</t>
  </si>
  <si>
    <t>אגד אגח -1רמ</t>
  </si>
  <si>
    <t>IL0011987877</t>
  </si>
  <si>
    <t>16/08/2023</t>
  </si>
  <si>
    <t>לאומי אגח -2רמ</t>
  </si>
  <si>
    <t>IL0012058975</t>
  </si>
  <si>
    <t>17/04/2024</t>
  </si>
  <si>
    <t>25/08/2030</t>
  </si>
  <si>
    <t>מכלול מימון נדל"ן בע"מ</t>
  </si>
  <si>
    <t>מכלול נד אגח1רמ</t>
  </si>
  <si>
    <t>IL0012071416</t>
  </si>
  <si>
    <t>גב-ים נגב בע"מ</t>
  </si>
  <si>
    <t>גב-יםנגב אגב-רמ</t>
  </si>
  <si>
    <t>IL0012084534</t>
  </si>
  <si>
    <t>מימון ישיר נדל"ן ומשכנתאות בע"</t>
  </si>
  <si>
    <t>מימוןמשכ אגא-רמ</t>
  </si>
  <si>
    <t>IL0012088188</t>
  </si>
  <si>
    <t>15/07/2024</t>
  </si>
  <si>
    <t>ביט ישיראגיב-רמ</t>
  </si>
  <si>
    <t>IL0012102443</t>
  </si>
  <si>
    <t>14/08/2024</t>
  </si>
  <si>
    <t>פועלים אגח -1רמ</t>
  </si>
  <si>
    <t>IL0012117474</t>
  </si>
  <si>
    <t>25/09/2024</t>
  </si>
  <si>
    <t>עלמדב אינק.</t>
  </si>
  <si>
    <t>עלמדב אגח ג-רמ</t>
  </si>
  <si>
    <t>IL0012118878</t>
  </si>
  <si>
    <t>לאומי אגח -3רמ</t>
  </si>
  <si>
    <t>IL0012150293</t>
  </si>
  <si>
    <t>22/12/2024</t>
  </si>
  <si>
    <t>24/05/2035</t>
  </si>
  <si>
    <t>מכלול נד אגח2רמ</t>
  </si>
  <si>
    <t>IL0012151937</t>
  </si>
  <si>
    <t>25/12/2024</t>
  </si>
  <si>
    <t>מימון ישיר נדל"ן ומשכנתאות הנפ</t>
  </si>
  <si>
    <t>ממון משהנ אג1רמ</t>
  </si>
  <si>
    <t>IL0012152687</t>
  </si>
  <si>
    <t>26/12/2024</t>
  </si>
  <si>
    <t>20/02/2054</t>
  </si>
  <si>
    <t>כלל תעשיות בע"מ</t>
  </si>
  <si>
    <t>כלל תעשאג טז-רמ</t>
  </si>
  <si>
    <t>IL0060802381</t>
  </si>
  <si>
    <t>16/04/2020</t>
  </si>
  <si>
    <t>20/10/2022</t>
  </si>
  <si>
    <t>27/05/2020</t>
  </si>
  <si>
    <t>28/08/2024</t>
  </si>
  <si>
    <t>נתיביגז אגחג-רמ</t>
  </si>
  <si>
    <t>IL0011255093</t>
  </si>
  <si>
    <t>17/06/2024</t>
  </si>
  <si>
    <t>23/08/2023</t>
  </si>
  <si>
    <t>מימון ישיר הנפקות(סדרה 16) בע"</t>
  </si>
  <si>
    <t>מ.ישיר אגח-16רמ</t>
  </si>
  <si>
    <t>IL0011983405</t>
  </si>
  <si>
    <t>26/03/2024</t>
  </si>
  <si>
    <t>14/03/2024</t>
  </si>
  <si>
    <t>18/01/2023</t>
  </si>
  <si>
    <t>22/01/2020</t>
  </si>
  <si>
    <t>13/04/2020</t>
  </si>
  <si>
    <t>26/08/2024</t>
  </si>
  <si>
    <t>16/07/2024</t>
  </si>
  <si>
    <t>תלמה תיירות לס</t>
  </si>
  <si>
    <t>15/01/2024</t>
  </si>
  <si>
    <t>סי דאטה</t>
  </si>
  <si>
    <t>14/12/2021</t>
  </si>
  <si>
    <t>18/11/2024</t>
  </si>
  <si>
    <t>וולטה סולאר</t>
  </si>
  <si>
    <t>14/02/2022</t>
  </si>
  <si>
    <t>21/08/2024</t>
  </si>
  <si>
    <t>וולטה סולאר 4</t>
  </si>
  <si>
    <t>YOTPO</t>
  </si>
  <si>
    <t>15/07/2020</t>
  </si>
  <si>
    <t>19/12/2023</t>
  </si>
  <si>
    <t>LUMEN</t>
  </si>
  <si>
    <t>26/10/2020</t>
  </si>
  <si>
    <t>13/11/2024</t>
  </si>
  <si>
    <t>CANDID</t>
  </si>
  <si>
    <t>25/11/2020</t>
  </si>
  <si>
    <t>21/11/2024</t>
  </si>
  <si>
    <t>WEKAIO</t>
  </si>
  <si>
    <t>30/05/2024</t>
  </si>
  <si>
    <t>BODY VISION MEDICAL</t>
  </si>
  <si>
    <t>YOTPO 2</t>
  </si>
  <si>
    <t>RESONAI SECONDARY 2</t>
  </si>
  <si>
    <t>TIPRANKS</t>
  </si>
  <si>
    <t>30/07/2024</t>
  </si>
  <si>
    <t>CHEQ</t>
  </si>
  <si>
    <t>30/04/2021</t>
  </si>
  <si>
    <t>UVEYE</t>
  </si>
  <si>
    <t>31/12/2023</t>
  </si>
  <si>
    <t>SUNBIT</t>
  </si>
  <si>
    <t>25/11/2024</t>
  </si>
  <si>
    <t>REDEFINE MEAT</t>
  </si>
  <si>
    <t>24/06/2021</t>
  </si>
  <si>
    <t>FORETELIX</t>
  </si>
  <si>
    <t>WISENSE TECHNOLOGIE</t>
  </si>
  <si>
    <t>29/07/2021</t>
  </si>
  <si>
    <t>KARMA</t>
  </si>
  <si>
    <t>26/08/2021</t>
  </si>
  <si>
    <t>CARESYNTAX</t>
  </si>
  <si>
    <t>529900SBSN4Z</t>
  </si>
  <si>
    <t>30/09/2021</t>
  </si>
  <si>
    <t>AUTOLEADSTAR</t>
  </si>
  <si>
    <t>25/10/2021</t>
  </si>
  <si>
    <t>MINDSPACE LTD</t>
  </si>
  <si>
    <t>22/11/2021</t>
  </si>
  <si>
    <t>19/12/2024</t>
  </si>
  <si>
    <t>SAYATA LABS LTD</t>
  </si>
  <si>
    <t>YOTPO 4</t>
  </si>
  <si>
    <t>28/12/2021</t>
  </si>
  <si>
    <t>SIDELINES</t>
  </si>
  <si>
    <t>13/01/2022</t>
  </si>
  <si>
    <t>R-GO ROBOTICS</t>
  </si>
  <si>
    <t>NSURE.AI</t>
  </si>
  <si>
    <t>LUSIX</t>
  </si>
  <si>
    <t>26/09/2024</t>
  </si>
  <si>
    <t>SIXGILL</t>
  </si>
  <si>
    <t>נרהטק מדיה בע"מ</t>
  </si>
  <si>
    <t>נרהטק</t>
  </si>
  <si>
    <t>GIGANTIC</t>
  </si>
  <si>
    <t>15/08/2022</t>
  </si>
  <si>
    <t>SHOWFIELDS</t>
  </si>
  <si>
    <t>CANDID 2</t>
  </si>
  <si>
    <t>28/12/2022</t>
  </si>
  <si>
    <t>23/06/2023</t>
  </si>
  <si>
    <t>NSURE SAFE</t>
  </si>
  <si>
    <t>SPROUTT</t>
  </si>
  <si>
    <t>20/05/2021</t>
  </si>
  <si>
    <t>גוד פארם</t>
  </si>
  <si>
    <t>26/12/2022</t>
  </si>
  <si>
    <t>16/12/2024</t>
  </si>
  <si>
    <t>ארכימדס</t>
  </si>
  <si>
    <t>ארכימדס מניה לס</t>
  </si>
  <si>
    <t>קרדיט 360</t>
  </si>
  <si>
    <t>קרדיט 360 ל.ס</t>
  </si>
  <si>
    <t>15/04/2024</t>
  </si>
  <si>
    <t>HUMANZ</t>
  </si>
  <si>
    <t>VESTTOO</t>
  </si>
  <si>
    <t>20/12/2021</t>
  </si>
  <si>
    <t>AGORA</t>
  </si>
  <si>
    <t>AGORA ל.ס</t>
  </si>
  <si>
    <t>22/05/2024</t>
  </si>
  <si>
    <t>Sauce Inc</t>
  </si>
  <si>
    <t>549300JHLCR4</t>
  </si>
  <si>
    <t>SAUCE 1</t>
  </si>
  <si>
    <t>HUMANZ SAFE</t>
  </si>
  <si>
    <t>Sunbit Inc</t>
  </si>
  <si>
    <t>SUNBIT 3</t>
  </si>
  <si>
    <t>27/11/2024</t>
  </si>
  <si>
    <t>21/12/2021</t>
  </si>
  <si>
    <t>טופ קפיטל</t>
  </si>
  <si>
    <t>טופ קפיטל-ליזם</t>
  </si>
  <si>
    <t>23/07/2024</t>
  </si>
  <si>
    <t>HOMMZ TECHNOLOGIES</t>
  </si>
  <si>
    <t>HOMMZ TECHNOLOG</t>
  </si>
  <si>
    <t>15/03/2021</t>
  </si>
  <si>
    <t>19/06/2024</t>
  </si>
  <si>
    <t>StreamElements Inc</t>
  </si>
  <si>
    <t>STREAM ELEMENT</t>
  </si>
  <si>
    <t>17/03/2021</t>
  </si>
  <si>
    <t>CHEETAH TECHNOGIES</t>
  </si>
  <si>
    <t>254900PCBKYQ</t>
  </si>
  <si>
    <t>19/07/2021</t>
  </si>
  <si>
    <t>CROSS BANK RIVER</t>
  </si>
  <si>
    <t>549300BLONX7</t>
  </si>
  <si>
    <t>SIXGILL SAFE</t>
  </si>
  <si>
    <t>26/12/2023</t>
  </si>
  <si>
    <t>CHEETAH TECH 2</t>
  </si>
  <si>
    <t>VERBIT</t>
  </si>
  <si>
    <t>18/05/2021</t>
  </si>
  <si>
    <t>27/03/2024</t>
  </si>
  <si>
    <t>22/02/2023</t>
  </si>
  <si>
    <t>Green Lantern Advisors II Ltd.</t>
  </si>
  <si>
    <t>GREEN LANTERN</t>
  </si>
  <si>
    <t>VALUE AP PARTNERS II LTD</t>
  </si>
  <si>
    <t>Value AP partn</t>
  </si>
  <si>
    <t>29/01/2023</t>
  </si>
  <si>
    <t>Phoenix Investment Funds Ltd</t>
  </si>
  <si>
    <t>PHOENIX CO-INVEST</t>
  </si>
  <si>
    <t>Group 11 GP IV LLC</t>
  </si>
  <si>
    <t>GROUP 11 IV</t>
  </si>
  <si>
    <t>Hanaco Growth GP, L.P.</t>
  </si>
  <si>
    <t>HANACO</t>
  </si>
  <si>
    <t>Harbert Generate Co-Investment GP, LLC</t>
  </si>
  <si>
    <t>HARBERT GENERATE CO-INVESTMENT</t>
  </si>
  <si>
    <t>EQT Infrastructure V (General Partner) S.? r.l.</t>
  </si>
  <si>
    <t>FUND EQT INFRASTRUCTURE V</t>
  </si>
  <si>
    <t>Vertex Venturs Partners LTD</t>
  </si>
  <si>
    <t>VERTEX ISRAEL OPPORTUNITY II F</t>
  </si>
  <si>
    <t>18/08/2021</t>
  </si>
  <si>
    <t>KDCP GP KDC MEDIA FUND LTD</t>
  </si>
  <si>
    <t>STARDOM MEDIA VENTUR</t>
  </si>
  <si>
    <t>13/09/2021</t>
  </si>
  <si>
    <t>Disruptive AI</t>
  </si>
  <si>
    <t>DISRUPTIVE AI</t>
  </si>
  <si>
    <t>18/10/2021</t>
  </si>
  <si>
    <t>Yellowstone Platform Holdings A LP Yellowstone</t>
  </si>
  <si>
    <t>YELLOWSTONE PLATFORM HOLDINGS</t>
  </si>
  <si>
    <t>28/10/2021</t>
  </si>
  <si>
    <t>Target Global Growth II GP S.? r.l.</t>
  </si>
  <si>
    <t>TARGET GLOBAL GROWTH FUND II</t>
  </si>
  <si>
    <t>OEP VIII GP, L.L.C.</t>
  </si>
  <si>
    <t>ONE EQUITY PARTERS VII</t>
  </si>
  <si>
    <t>18/11/2021</t>
  </si>
  <si>
    <t>Crossroads Real Estate Partners II S.? r.l.</t>
  </si>
  <si>
    <t>Crossroads European Real Estat</t>
  </si>
  <si>
    <t>24/11/2021</t>
  </si>
  <si>
    <t>Target Global Selected Opportunities LTD</t>
  </si>
  <si>
    <t>TARGET WEFOX 2</t>
  </si>
  <si>
    <t>30/06/2022</t>
  </si>
  <si>
    <t>vgames Fund GP II, L.P</t>
  </si>
  <si>
    <t>Vgames II</t>
  </si>
  <si>
    <t>ARKIN BIO CAPITAL GENERAL PARTNER, LIMITED PARTNERSHIP</t>
  </si>
  <si>
    <t>ARKIN BIO CAPITAL</t>
  </si>
  <si>
    <t>20/01/2022</t>
  </si>
  <si>
    <t>Viola Opportunity GP I, L.P.,</t>
  </si>
  <si>
    <t>VIOLA OPPORTUNITY I</t>
  </si>
  <si>
    <t>28/02/2022</t>
  </si>
  <si>
    <t>Electra America Hospitality AKA LLC</t>
  </si>
  <si>
    <t>ELECTRA AMERICA PRINCIPAL HOSP</t>
  </si>
  <si>
    <t>15/03/2022</t>
  </si>
  <si>
    <t>Sheva Fund GP LP</t>
  </si>
  <si>
    <t>SHEVA VENTURES FUND</t>
  </si>
  <si>
    <t>14/04/2022</t>
  </si>
  <si>
    <t>TARGET THE VETS</t>
  </si>
  <si>
    <t>Group 11 GP VI LLC</t>
  </si>
  <si>
    <t>GROUP11 FUND VI</t>
  </si>
  <si>
    <t>26/05/2022</t>
  </si>
  <si>
    <t>STARLIGHT RESIDENTIAL GROWTH FUND III GP INC</t>
  </si>
  <si>
    <t>STARLIGHT CANADIAN RESIDENTIAL</t>
  </si>
  <si>
    <t>OEP VIII GENERAL PARTNER, LP</t>
  </si>
  <si>
    <t>OEP VIII PGW CO-INVESTMENT PAR</t>
  </si>
  <si>
    <t>21/07/2022</t>
  </si>
  <si>
    <t>AYA OWL INVESTMENTS LTD</t>
  </si>
  <si>
    <t>TRIGO</t>
  </si>
  <si>
    <t>SPHERA TECH FUND, LP</t>
  </si>
  <si>
    <t>SPHERA TECH FUND LP 1</t>
  </si>
  <si>
    <t>ION CROSSOVER PARTNERS GP LP.,</t>
  </si>
  <si>
    <t>ICP R1 L.P. CLASS A</t>
  </si>
  <si>
    <t>ICP R1 L.P. CLASS C</t>
  </si>
  <si>
    <t>ISRAEL GENERATE FUND</t>
  </si>
  <si>
    <t>20/12/2022</t>
  </si>
  <si>
    <t>Community US Fund GP, LP</t>
  </si>
  <si>
    <t>COMMUNITY CAYMAN FUND</t>
  </si>
  <si>
    <t>SHEVA GROWTH INVESTMENTS S1</t>
  </si>
  <si>
    <t>Scintilla Tech Ltd</t>
  </si>
  <si>
    <t>MORETECH VENTURES II</t>
  </si>
  <si>
    <t>13/07/2023</t>
  </si>
  <si>
    <t>CERCA OPPORTUNITIES GP, LIMITED PARTNERSHIP</t>
  </si>
  <si>
    <t>CERCA גמל</t>
  </si>
  <si>
    <t>22/08/2024</t>
  </si>
  <si>
    <t>TARGET GLOBAL</t>
  </si>
  <si>
    <t>14/10/2024</t>
  </si>
  <si>
    <t>Pagay Opportunity Manager Ltd.</t>
  </si>
  <si>
    <t>PAGAYA SPV</t>
  </si>
  <si>
    <t>PAGAYA</t>
  </si>
  <si>
    <t>KYG687751084</t>
  </si>
  <si>
    <t>קוגיטו קפיטל פאנד 2 שותף כללי בע"מ</t>
  </si>
  <si>
    <t>קוגיטו קפיטל 2</t>
  </si>
  <si>
    <t>RAKIA CAPITAL GENERAL PARTNER, LIMITED PARTNERSHIP</t>
  </si>
  <si>
    <t>RAKIA CAPITAL F</t>
  </si>
  <si>
    <t>15/12/2022</t>
  </si>
  <si>
    <t>קוגיטו קפיטל פאנד 2 ניהול בע"מ</t>
  </si>
  <si>
    <t>סיג'י השקעות</t>
  </si>
  <si>
    <t>28/07/2024</t>
  </si>
  <si>
    <t>RS TACTIC GEAR</t>
  </si>
  <si>
    <t>Madison Realty Capital Debt Fund V GP LLC</t>
  </si>
  <si>
    <t>MEDISON FUND-1</t>
  </si>
  <si>
    <t>15/10/2020</t>
  </si>
  <si>
    <t>RIALTO PARTNERS GP IV-DEBT,LLC</t>
  </si>
  <si>
    <t>RIALITO</t>
  </si>
  <si>
    <t>30/11/2020</t>
  </si>
  <si>
    <t>American Landmark III LLC</t>
  </si>
  <si>
    <t>ELECTRA MULTIFAMILY INVESTMENT</t>
  </si>
  <si>
    <t>Avenue Global Dislocation Opportunities GenPar,LLC</t>
  </si>
  <si>
    <t>AVENUE1</t>
  </si>
  <si>
    <t>AVENUE2</t>
  </si>
  <si>
    <t>Coller International General Partner VIII, L.P.</t>
  </si>
  <si>
    <t>COLLER1</t>
  </si>
  <si>
    <t>30/12/2020</t>
  </si>
  <si>
    <t>COLLER2</t>
  </si>
  <si>
    <t>ELECTRA CAPITAL</t>
  </si>
  <si>
    <t>ELECTRA CAPITAL PM FUND</t>
  </si>
  <si>
    <t>25/03/2021</t>
  </si>
  <si>
    <t>LCN European Fund III GP S. A. R. L</t>
  </si>
  <si>
    <t>LCN EURO FUND</t>
  </si>
  <si>
    <t>31/03/2021</t>
  </si>
  <si>
    <t>Group 11 GP V, LLC</t>
  </si>
  <si>
    <t>GROUP_11(5)</t>
  </si>
  <si>
    <t>21/04/2021</t>
  </si>
  <si>
    <t>. 1L-MORE ALTERNATIVE CREDIT GP LTD</t>
  </si>
  <si>
    <t>1L-MORE ALTERNATIVE CREDIT FU</t>
  </si>
  <si>
    <t>LLCP LMM III GP L.P</t>
  </si>
  <si>
    <t>LLCP LOWER MIDDLE MARKET LLM 3</t>
  </si>
  <si>
    <t>23/08/2021</t>
  </si>
  <si>
    <t>Coller Credit Opportunities I General Partner, L.P.</t>
  </si>
  <si>
    <t>COLLER CREDIT OPPORTUNITIES</t>
  </si>
  <si>
    <t>EU Industrial Club IV SCSp</t>
  </si>
  <si>
    <t>HILLWOOD EU</t>
  </si>
  <si>
    <t>20/04/2022</t>
  </si>
  <si>
    <t>HPS Strategic Investment Partners V Offshore GP, L.P.</t>
  </si>
  <si>
    <t>HPS CAPRICORN</t>
  </si>
  <si>
    <t>14/12/2023</t>
  </si>
  <si>
    <t>VIOLA GROWTH 3 LTD</t>
  </si>
  <si>
    <t>VG 3 G LIMITED PARTNERSHIP</t>
  </si>
  <si>
    <t>COLLER CREDIT 2</t>
  </si>
  <si>
    <t>28/03/2022</t>
  </si>
  <si>
    <t>Ares CIP Management, L.P.</t>
  </si>
  <si>
    <t>ACIP APEX CO-INVEST FEEDER (CA</t>
  </si>
  <si>
    <t>Kain Pera GP, LLC</t>
  </si>
  <si>
    <t>KAIN PERA LP</t>
  </si>
  <si>
    <t>Yellowstone Real Estate Management LLC</t>
  </si>
  <si>
    <t>YELLOWSTONE 2</t>
  </si>
  <si>
    <t>13/02/2022</t>
  </si>
  <si>
    <t>ECPGP V Co-Investment (Bears) LLC</t>
  </si>
  <si>
    <t>ECP FUND V-BEARS</t>
  </si>
  <si>
    <t>Viola Credit GL II General Partner, L.P</t>
  </si>
  <si>
    <t>VIOLA CREDIT GL</t>
  </si>
  <si>
    <t>24/10/2022</t>
  </si>
  <si>
    <t>Starlight Bond FP I GP LIMITED</t>
  </si>
  <si>
    <t>Starlight Bond</t>
  </si>
  <si>
    <t>24/01/2023</t>
  </si>
  <si>
    <t>Madison Realty Capital Debt Fund VI GP LLC</t>
  </si>
  <si>
    <t>MADISON REALTY</t>
  </si>
  <si>
    <t>22/11/2022</t>
  </si>
  <si>
    <t>Vintage Fund OF Funds VII (access) GP LP</t>
  </si>
  <si>
    <t>VINTAGE FUND 7 ACCESS</t>
  </si>
  <si>
    <t>Vintage Fund OF Funds VII (BREAKOUT) GP LP</t>
  </si>
  <si>
    <t>VINTAGE FUND 7 BREAKOUT</t>
  </si>
  <si>
    <t>HGI Multifamily Credit Fund GP LLC</t>
  </si>
  <si>
    <t>HGI MULTIFAMILY</t>
  </si>
  <si>
    <t>HarbourVest GP LLC</t>
  </si>
  <si>
    <t>DOVER STREET XL</t>
  </si>
  <si>
    <t>21/06/2023</t>
  </si>
  <si>
    <t>viola growth 4 GP LP</t>
  </si>
  <si>
    <t>Viola Growth IV, L.P.</t>
  </si>
  <si>
    <t>28/02/2023</t>
  </si>
  <si>
    <t>Hanaco Growth III GP, L.P.</t>
  </si>
  <si>
    <t>HANACO GROWTH 3</t>
  </si>
  <si>
    <t>13/04/2023</t>
  </si>
  <si>
    <t>Oak Street Real Estate Capital Fund VI, LP</t>
  </si>
  <si>
    <t>OAK STREET REAL ESTATE VI</t>
  </si>
  <si>
    <t>ECP GP V, LP</t>
  </si>
  <si>
    <t>ECP FUND V</t>
  </si>
  <si>
    <t>PANTHEON PGIF IV GP</t>
  </si>
  <si>
    <t>PANTHEON GLOBAL INFRASTRUCTURE</t>
  </si>
  <si>
    <t>27/06/2023</t>
  </si>
  <si>
    <t>ARC IV GP LLC</t>
  </si>
  <si>
    <t>ARC FUND IV</t>
  </si>
  <si>
    <t>22/06/2023</t>
  </si>
  <si>
    <t>HPS GP Lux Sarl</t>
  </si>
  <si>
    <t>HPS SPECIALTY LOAN</t>
  </si>
  <si>
    <t>14/07/2024</t>
  </si>
  <si>
    <t>Henderson Park Real Estate Fund II GP S.? r.l</t>
  </si>
  <si>
    <t>HENDERSON PARK REAL</t>
  </si>
  <si>
    <t>Scintilla Holdings Ltd</t>
  </si>
  <si>
    <t>SCINTILLA</t>
  </si>
  <si>
    <t>17/08/2023</t>
  </si>
  <si>
    <t>VIOLA CREDIT UVCI</t>
  </si>
  <si>
    <t>19/10/2023</t>
  </si>
  <si>
    <t>Qumra Capital GP IV, L.P.</t>
  </si>
  <si>
    <t>QUMRA CAPITAL IV</t>
  </si>
  <si>
    <t>15/05/2024</t>
  </si>
  <si>
    <t>ECP GP V Co-Investment (California), LLC</t>
  </si>
  <si>
    <t>ECP CALIFORNIA</t>
  </si>
  <si>
    <t>OEP IX General Partner, L.P.</t>
  </si>
  <si>
    <t>OEP IX BALLYMORE</t>
  </si>
  <si>
    <t>ONE EQUITY PARTNERS</t>
  </si>
  <si>
    <t>Pagaya RE Management GP LLC</t>
  </si>
  <si>
    <t>PAGAYA SMARTRESI F1</t>
  </si>
  <si>
    <t>KYG68775108F</t>
  </si>
  <si>
    <t>17/06/2021</t>
  </si>
  <si>
    <t>27/11/2022</t>
  </si>
  <si>
    <t>Greenfield Partners GP Fund III, L.P.</t>
  </si>
  <si>
    <t>GREENFIELD 1</t>
  </si>
  <si>
    <t>TruAmerica Workforce Housing Fund II GP, LLC</t>
  </si>
  <si>
    <t>TRUAMERICA FUND</t>
  </si>
  <si>
    <t>More Alternativ</t>
  </si>
  <si>
    <t>MORE Alternative Credit Fund</t>
  </si>
  <si>
    <t>VALUE AP PARTNERS LTD</t>
  </si>
  <si>
    <t>AP PARTNERS II</t>
  </si>
  <si>
    <t>VALUE BASE FUND GENERAL PARTNER LTD</t>
  </si>
  <si>
    <t>Value Base Fund</t>
  </si>
  <si>
    <t>VALUE BASE INVE</t>
  </si>
  <si>
    <t>28/03/2024</t>
  </si>
  <si>
    <t>Mideal Assets Management Ltd</t>
  </si>
  <si>
    <t>MEDEAL GROUP FUND</t>
  </si>
  <si>
    <t>Qumra Capital GP III, L.P.,</t>
  </si>
  <si>
    <t>QUMRA3</t>
  </si>
  <si>
    <t>22/02/2021</t>
  </si>
  <si>
    <t>AAEG GP LLP</t>
  </si>
  <si>
    <t>ARJUN ALLIANCE EUROPE 1 LP</t>
  </si>
  <si>
    <t>Qumra Opportunity Fund GP, L.P.</t>
  </si>
  <si>
    <t>QUMRA OPPORTUNITY FUND</t>
  </si>
  <si>
    <t>ION CROSSOVER PARTNERS GP II LP.,</t>
  </si>
  <si>
    <t>ICP 2</t>
  </si>
  <si>
    <t>PEREGRINE VENTURES GROWTH GENERAL PARTNER, LIMITED PARTNERSHIP</t>
  </si>
  <si>
    <t>PEREGRINE GROWT</t>
  </si>
  <si>
    <t>Hanaco II GP, L.P.</t>
  </si>
  <si>
    <t>HANACO II L.P</t>
  </si>
  <si>
    <t>27/07/2021</t>
  </si>
  <si>
    <t>LCN European Fund IV GP S.a.r.l</t>
  </si>
  <si>
    <t>LCN IV</t>
  </si>
  <si>
    <t>HP Islazul Co-Invest GP S.à.r.l.,</t>
  </si>
  <si>
    <t>HENDERSON ISLAZU</t>
  </si>
  <si>
    <t>VERTEX MANAGEMENT LTD</t>
  </si>
  <si>
    <t>VERTEX VENTURES OB LIMITED</t>
  </si>
  <si>
    <t>16/06/2022</t>
  </si>
  <si>
    <t>TARGET RAPYD 2</t>
  </si>
  <si>
    <t>Community SPV GP, L.P.</t>
  </si>
  <si>
    <t>CF GLOBAL 5</t>
  </si>
  <si>
    <t>25/08/2022</t>
  </si>
  <si>
    <t>COIN TRUST LTD</t>
  </si>
  <si>
    <t>Jesselson Group</t>
  </si>
  <si>
    <t>COMMUNITY LIFE SCIENCES</t>
  </si>
  <si>
    <t>LUCID ALTERNATIVE GP LTD</t>
  </si>
  <si>
    <t>LUCID ALTERNATIVE FUND</t>
  </si>
  <si>
    <t>30/03/2023</t>
  </si>
  <si>
    <t>Hanaco III GP, L.P.</t>
  </si>
  <si>
    <t>HANACO III LP</t>
  </si>
  <si>
    <t>Sheva Growth Investments L.P</t>
  </si>
  <si>
    <t>SHEVA GROWTH 2</t>
  </si>
  <si>
    <t>22/08/2023</t>
  </si>
  <si>
    <t>Target Global Selected Opportunities LLC</t>
  </si>
  <si>
    <t>TARGET GLOBAL BOHRIUM</t>
  </si>
  <si>
    <t>31/08/2023</t>
  </si>
  <si>
    <t>HARBOURVEST GP LLC</t>
  </si>
  <si>
    <t>HV GONDOR FEEDER</t>
  </si>
  <si>
    <t>18/12/2023</t>
  </si>
  <si>
    <t>Pantheon Zilker GP LLC</t>
  </si>
  <si>
    <t>PANTHEON ZILKER</t>
  </si>
  <si>
    <t>30/01/2024</t>
  </si>
  <si>
    <t>EQT Infrastructure VI (General Partner) S.à r.l.</t>
  </si>
  <si>
    <t>EQT CO INVEST</t>
  </si>
  <si>
    <t>EQT VI 10.4</t>
  </si>
  <si>
    <t>SHEVA GROWTH SE3</t>
  </si>
  <si>
    <t>MORE ALTERNATIVE CREDIT 4</t>
  </si>
  <si>
    <t>24/09/2024</t>
  </si>
  <si>
    <t>אקסל סולושנס גרופ בע"מ</t>
  </si>
  <si>
    <t>אקסל אפ ל.ס</t>
  </si>
  <si>
    <t>אקסל</t>
  </si>
  <si>
    <t>נרהטק מדיה אופ</t>
  </si>
  <si>
    <t>שגריר אופ לס</t>
  </si>
  <si>
    <t>23/06/2025</t>
  </si>
  <si>
    <t>23/06/2022</t>
  </si>
  <si>
    <t>מצלאוי אופ ל.ס</t>
  </si>
  <si>
    <t>סולאיר אופ ל.ס1</t>
  </si>
  <si>
    <t>26/12/2025</t>
  </si>
  <si>
    <t>סולאיר אופ ל.ס2</t>
  </si>
  <si>
    <t>26/12/2027</t>
  </si>
  <si>
    <t>טי.ג'י.איי אופ</t>
  </si>
  <si>
    <t>PROTALIX</t>
  </si>
  <si>
    <t>74365A309</t>
  </si>
  <si>
    <t>PROTALIX BIOTHERAPEUTICSכתב או</t>
  </si>
  <si>
    <t>PROTALIX B(PLX)</t>
  </si>
  <si>
    <t>17/03/2025</t>
  </si>
  <si>
    <t>17/03/2020</t>
  </si>
  <si>
    <t>מנפיקים ישראלים בחו"ל.</t>
  </si>
  <si>
    <t>549300FBP1ANSJE5TE26</t>
  </si>
  <si>
    <t>SPRCY OP A</t>
  </si>
  <si>
    <t>SPRCF US</t>
  </si>
  <si>
    <t>25/02/2026</t>
  </si>
  <si>
    <t>SPRCY OP B</t>
  </si>
  <si>
    <t>PROTALIX BIOTHERAPEUTICS INC</t>
  </si>
  <si>
    <t>SCTC OPT</t>
  </si>
  <si>
    <t>ODYS US</t>
  </si>
  <si>
    <t>UAS DRONE</t>
  </si>
  <si>
    <t>UAS DRONE WRT</t>
  </si>
  <si>
    <t>UAS DRONE(USDR)</t>
  </si>
  <si>
    <t>CMND US</t>
  </si>
  <si>
    <t>17/12/2022</t>
  </si>
  <si>
    <t>CANDID 2 WARRANTS</t>
  </si>
  <si>
    <t>זוז אופ1 )נשר(ל</t>
  </si>
  <si>
    <t>זוז אופ1 (נשר)ל</t>
  </si>
  <si>
    <t>IL0012051608</t>
  </si>
  <si>
    <t>28/03/2029</t>
  </si>
  <si>
    <t>לוזון אופ ל.ס</t>
  </si>
  <si>
    <t>16/02/2025</t>
  </si>
  <si>
    <t>17/02/2022</t>
  </si>
  <si>
    <t>נופר אנרגי אפלס</t>
  </si>
  <si>
    <t>13/03/2025</t>
  </si>
  <si>
    <t>13/09/2022</t>
  </si>
  <si>
    <t>נופר אנרגי אופ2</t>
  </si>
  <si>
    <t>רונסון אופ ל.ס</t>
  </si>
  <si>
    <t>29/09/2024</t>
  </si>
  <si>
    <t>28/11/2024</t>
  </si>
  <si>
    <t>אפי נכס אופ 3</t>
  </si>
  <si>
    <t>אפי נכסים</t>
  </si>
  <si>
    <t>20/11/2025</t>
  </si>
  <si>
    <t>אב-גד אופ ל.ס</t>
  </si>
  <si>
    <t>מידאס ד אופ ל.ס</t>
  </si>
  <si>
    <t>מידאס</t>
  </si>
  <si>
    <t>16/10/2023</t>
  </si>
  <si>
    <t>מגדל ביט אופ לס</t>
  </si>
  <si>
    <t>21/02/2024</t>
  </si>
  <si>
    <t>24/02/2025</t>
  </si>
  <si>
    <t>18/03/2025</t>
  </si>
  <si>
    <t>25/07/2024</t>
  </si>
  <si>
    <t>19/03/2025</t>
  </si>
  <si>
    <t>3444878P</t>
  </si>
  <si>
    <t>3444878R</t>
  </si>
  <si>
    <t>USDILS</t>
  </si>
  <si>
    <t>791862P</t>
  </si>
  <si>
    <t>791862R</t>
  </si>
  <si>
    <t>805495P</t>
  </si>
  <si>
    <t>805495R</t>
  </si>
  <si>
    <t>19/09/2025</t>
  </si>
  <si>
    <t>800746P</t>
  </si>
  <si>
    <t>800746R</t>
  </si>
  <si>
    <t>802493P</t>
  </si>
  <si>
    <t>802493R</t>
  </si>
  <si>
    <t>802970P</t>
  </si>
  <si>
    <t>802970R</t>
  </si>
  <si>
    <t>16/04/2025</t>
  </si>
  <si>
    <t>57862761P</t>
  </si>
  <si>
    <t>16/06/2025</t>
  </si>
  <si>
    <t>57862761R</t>
  </si>
  <si>
    <t>57875047P</t>
  </si>
  <si>
    <t>17/09/2025</t>
  </si>
  <si>
    <t>57875047R</t>
  </si>
  <si>
    <t>57883640P</t>
  </si>
  <si>
    <t>18/06/2025</t>
  </si>
  <si>
    <t>57883640R</t>
  </si>
  <si>
    <t>476685P</t>
  </si>
  <si>
    <t>476685R</t>
  </si>
  <si>
    <t>EURILS</t>
  </si>
  <si>
    <t>497319P</t>
  </si>
  <si>
    <t>497319R</t>
  </si>
  <si>
    <t>499334P</t>
  </si>
  <si>
    <t>499334R</t>
  </si>
  <si>
    <t>507276P</t>
  </si>
  <si>
    <t>507276R</t>
  </si>
  <si>
    <t>507627P</t>
  </si>
  <si>
    <t>507627R</t>
  </si>
  <si>
    <t>507641P</t>
  </si>
  <si>
    <t>507641R</t>
  </si>
  <si>
    <t>507707P</t>
  </si>
  <si>
    <t>507707R</t>
  </si>
  <si>
    <t>522423P</t>
  </si>
  <si>
    <t>522423R</t>
  </si>
  <si>
    <t>27/04/2022</t>
  </si>
  <si>
    <t>537441P</t>
  </si>
  <si>
    <t>537441R</t>
  </si>
  <si>
    <t>14/06/2022</t>
  </si>
  <si>
    <t>541953P</t>
  </si>
  <si>
    <t>541953R</t>
  </si>
  <si>
    <t>605175P</t>
  </si>
  <si>
    <t>605175R</t>
  </si>
  <si>
    <t>ILSILS</t>
  </si>
  <si>
    <t>16/02/2023</t>
  </si>
  <si>
    <t>3444881P</t>
  </si>
  <si>
    <t>3444881R</t>
  </si>
  <si>
    <t>791861P</t>
  </si>
  <si>
    <t>791861R</t>
  </si>
  <si>
    <t>805487P</t>
  </si>
  <si>
    <t>805487R</t>
  </si>
  <si>
    <t>800740P</t>
  </si>
  <si>
    <t>800740R</t>
  </si>
  <si>
    <t>802488P</t>
  </si>
  <si>
    <t>802488R</t>
  </si>
  <si>
    <t>802964P</t>
  </si>
  <si>
    <t>802964R</t>
  </si>
  <si>
    <t>476691P</t>
  </si>
  <si>
    <t>476691R</t>
  </si>
  <si>
    <t>497325P</t>
  </si>
  <si>
    <t>497325R</t>
  </si>
  <si>
    <t>499330P</t>
  </si>
  <si>
    <t>499330R</t>
  </si>
  <si>
    <t>507280P</t>
  </si>
  <si>
    <t>507280R</t>
  </si>
  <si>
    <t>507631P</t>
  </si>
  <si>
    <t>507631R</t>
  </si>
  <si>
    <t>507637P</t>
  </si>
  <si>
    <t>507637R</t>
  </si>
  <si>
    <t>507702P</t>
  </si>
  <si>
    <t>507702R</t>
  </si>
  <si>
    <t>522428P</t>
  </si>
  <si>
    <t>522428R</t>
  </si>
  <si>
    <t>537439P</t>
  </si>
  <si>
    <t>537439R</t>
  </si>
  <si>
    <t>541949P</t>
  </si>
  <si>
    <t>541949R</t>
  </si>
  <si>
    <t>3444877P</t>
  </si>
  <si>
    <t>3444877R</t>
  </si>
  <si>
    <t>791868P</t>
  </si>
  <si>
    <t>791868R</t>
  </si>
  <si>
    <t>800748P</t>
  </si>
  <si>
    <t>800748R</t>
  </si>
  <si>
    <t>802495P</t>
  </si>
  <si>
    <t>802495R</t>
  </si>
  <si>
    <t>802972P</t>
  </si>
  <si>
    <t>802972R</t>
  </si>
  <si>
    <t>791872P</t>
  </si>
  <si>
    <t>791872R</t>
  </si>
  <si>
    <t>19/12/2025</t>
  </si>
  <si>
    <t>791879P</t>
  </si>
  <si>
    <t>791879R</t>
  </si>
  <si>
    <t>791880P</t>
  </si>
  <si>
    <t>791880R</t>
  </si>
  <si>
    <t>791881P</t>
  </si>
  <si>
    <t>791881R</t>
  </si>
  <si>
    <t>791882P</t>
  </si>
  <si>
    <t>791882R</t>
  </si>
  <si>
    <t>17/11/2025</t>
  </si>
  <si>
    <t>18/04/2025</t>
  </si>
  <si>
    <t>25/02/2025</t>
  </si>
  <si>
    <t>18/02/2025</t>
  </si>
  <si>
    <t>759197P</t>
  </si>
  <si>
    <t>759197R</t>
  </si>
  <si>
    <t>28/07/2025</t>
  </si>
  <si>
    <t>786813P</t>
  </si>
  <si>
    <t>786813R</t>
  </si>
  <si>
    <t>28/10/2025</t>
  </si>
  <si>
    <t>475953P</t>
  </si>
  <si>
    <t>475953R</t>
  </si>
  <si>
    <t>476684P</t>
  </si>
  <si>
    <t>476684R</t>
  </si>
  <si>
    <t>497318P</t>
  </si>
  <si>
    <t>497318R</t>
  </si>
  <si>
    <t>499648P</t>
  </si>
  <si>
    <t>499648R</t>
  </si>
  <si>
    <t>507275P</t>
  </si>
  <si>
    <t>507275R</t>
  </si>
  <si>
    <t>507626P</t>
  </si>
  <si>
    <t>507626R</t>
  </si>
  <si>
    <t>507642P</t>
  </si>
  <si>
    <t>507642R</t>
  </si>
  <si>
    <t>507708P</t>
  </si>
  <si>
    <t>507708R</t>
  </si>
  <si>
    <t>522422P</t>
  </si>
  <si>
    <t>522422R</t>
  </si>
  <si>
    <t>537442P</t>
  </si>
  <si>
    <t>537442R</t>
  </si>
  <si>
    <t>541954P</t>
  </si>
  <si>
    <t>541954R</t>
  </si>
  <si>
    <t>605178P</t>
  </si>
  <si>
    <t>605178R</t>
  </si>
  <si>
    <t>714447P</t>
  </si>
  <si>
    <t>714447R</t>
  </si>
  <si>
    <t>29/02/2024</t>
  </si>
  <si>
    <t>762480P</t>
  </si>
  <si>
    <t>762480R</t>
  </si>
  <si>
    <t>3444884P</t>
  </si>
  <si>
    <t>3444884R</t>
  </si>
  <si>
    <t>789957P</t>
  </si>
  <si>
    <t>789957R</t>
  </si>
  <si>
    <t>791859P</t>
  </si>
  <si>
    <t>791859R</t>
  </si>
  <si>
    <t>805486P</t>
  </si>
  <si>
    <t>805486R</t>
  </si>
  <si>
    <t>800739P</t>
  </si>
  <si>
    <t>800739R</t>
  </si>
  <si>
    <t>802487P</t>
  </si>
  <si>
    <t>802487R</t>
  </si>
  <si>
    <t>802962P</t>
  </si>
  <si>
    <t>802962R</t>
  </si>
  <si>
    <t>3444879P</t>
  </si>
  <si>
    <t>3444879R</t>
  </si>
  <si>
    <t>791860P</t>
  </si>
  <si>
    <t>791860R</t>
  </si>
  <si>
    <t>805494P</t>
  </si>
  <si>
    <t>805494R</t>
  </si>
  <si>
    <t>800745P</t>
  </si>
  <si>
    <t>800745R</t>
  </si>
  <si>
    <t>802492P</t>
  </si>
  <si>
    <t>802492R</t>
  </si>
  <si>
    <t>802969P</t>
  </si>
  <si>
    <t>802969R</t>
  </si>
  <si>
    <t>476692P</t>
  </si>
  <si>
    <t>476692R</t>
  </si>
  <si>
    <t>497326P</t>
  </si>
  <si>
    <t>497326R</t>
  </si>
  <si>
    <t>499329P</t>
  </si>
  <si>
    <t>499329R</t>
  </si>
  <si>
    <t>507281P</t>
  </si>
  <si>
    <t>507281R</t>
  </si>
  <si>
    <t>507632P</t>
  </si>
  <si>
    <t>507632R</t>
  </si>
  <si>
    <t>507636P</t>
  </si>
  <si>
    <t>507636R</t>
  </si>
  <si>
    <t>507701P</t>
  </si>
  <si>
    <t>507701R</t>
  </si>
  <si>
    <t>522858P</t>
  </si>
  <si>
    <t>522858R</t>
  </si>
  <si>
    <t>537438P</t>
  </si>
  <si>
    <t>537438R</t>
  </si>
  <si>
    <t>541948P</t>
  </si>
  <si>
    <t>541948R</t>
  </si>
  <si>
    <t>3444885P</t>
  </si>
  <si>
    <t>3444885R</t>
  </si>
  <si>
    <t>791869P</t>
  </si>
  <si>
    <t>791869R</t>
  </si>
  <si>
    <t>800747P</t>
  </si>
  <si>
    <t>800747R</t>
  </si>
  <si>
    <t>802494P</t>
  </si>
  <si>
    <t>802494R</t>
  </si>
  <si>
    <t>802971P</t>
  </si>
  <si>
    <t>802971R</t>
  </si>
  <si>
    <t>791873P</t>
  </si>
  <si>
    <t>791873R</t>
  </si>
  <si>
    <t>791874P</t>
  </si>
  <si>
    <t>791874R</t>
  </si>
  <si>
    <t>791875P</t>
  </si>
  <si>
    <t>791875R</t>
  </si>
  <si>
    <t>791876P</t>
  </si>
  <si>
    <t>791876R</t>
  </si>
  <si>
    <t>791877P</t>
  </si>
  <si>
    <t>791877R</t>
  </si>
  <si>
    <t>759195P</t>
  </si>
  <si>
    <t>759195R</t>
  </si>
  <si>
    <t>786811P</t>
  </si>
  <si>
    <t>786811R</t>
  </si>
  <si>
    <t>3444882P</t>
  </si>
  <si>
    <t>3444882R</t>
  </si>
  <si>
    <t>791864P</t>
  </si>
  <si>
    <t>791864R</t>
  </si>
  <si>
    <t>800744P</t>
  </si>
  <si>
    <t>800744R</t>
  </si>
  <si>
    <t>805493P</t>
  </si>
  <si>
    <t>805493R</t>
  </si>
  <si>
    <t>802522P</t>
  </si>
  <si>
    <t>802522R</t>
  </si>
  <si>
    <t>802968P</t>
  </si>
  <si>
    <t>802968R</t>
  </si>
  <si>
    <t>476689P</t>
  </si>
  <si>
    <t>476689R</t>
  </si>
  <si>
    <t>497324P</t>
  </si>
  <si>
    <t>497324R</t>
  </si>
  <si>
    <t>499331P</t>
  </si>
  <si>
    <t>499331R</t>
  </si>
  <si>
    <t>507279P</t>
  </si>
  <si>
    <t>507279R</t>
  </si>
  <si>
    <t>507630P</t>
  </si>
  <si>
    <t>507630R</t>
  </si>
  <si>
    <t>507638P</t>
  </si>
  <si>
    <t>507638R</t>
  </si>
  <si>
    <t>522426P</t>
  </si>
  <si>
    <t>522426R</t>
  </si>
  <si>
    <t>537570P</t>
  </si>
  <si>
    <t>537570R</t>
  </si>
  <si>
    <t>541950P</t>
  </si>
  <si>
    <t>541950R</t>
  </si>
  <si>
    <t>3444876P</t>
  </si>
  <si>
    <t>3444876R</t>
  </si>
  <si>
    <t>791867P</t>
  </si>
  <si>
    <t>791867R</t>
  </si>
  <si>
    <t>800741P</t>
  </si>
  <si>
    <t>800741R</t>
  </si>
  <si>
    <t>805489P</t>
  </si>
  <si>
    <t>805489R</t>
  </si>
  <si>
    <t>802489P</t>
  </si>
  <si>
    <t>802489R</t>
  </si>
  <si>
    <t>802965P</t>
  </si>
  <si>
    <t>802965R</t>
  </si>
  <si>
    <t>476690P</t>
  </si>
  <si>
    <t>476690R</t>
  </si>
  <si>
    <t>497320P</t>
  </si>
  <si>
    <t>497320R</t>
  </si>
  <si>
    <t>499333P</t>
  </si>
  <si>
    <t>499333R</t>
  </si>
  <si>
    <t>507277P</t>
  </si>
  <si>
    <t>507277R</t>
  </si>
  <si>
    <t>507628P</t>
  </si>
  <si>
    <t>507628R</t>
  </si>
  <si>
    <t>507640P</t>
  </si>
  <si>
    <t>507640R</t>
  </si>
  <si>
    <t>507705P</t>
  </si>
  <si>
    <t>507705R</t>
  </si>
  <si>
    <t>522424P</t>
  </si>
  <si>
    <t>522424R</t>
  </si>
  <si>
    <t>537572P</t>
  </si>
  <si>
    <t>537572R</t>
  </si>
  <si>
    <t>541952P</t>
  </si>
  <si>
    <t>541952R</t>
  </si>
  <si>
    <t>605174P</t>
  </si>
  <si>
    <t>605174R</t>
  </si>
  <si>
    <t>762482P</t>
  </si>
  <si>
    <t>762482R</t>
  </si>
  <si>
    <t>23/10/2025</t>
  </si>
  <si>
    <t>3444883P</t>
  </si>
  <si>
    <t>3444883R</t>
  </si>
  <si>
    <t>789958P</t>
  </si>
  <si>
    <t>789958R</t>
  </si>
  <si>
    <t>791865P</t>
  </si>
  <si>
    <t>791865R</t>
  </si>
  <si>
    <t>800743P</t>
  </si>
  <si>
    <t>800743R</t>
  </si>
  <si>
    <t>805492P</t>
  </si>
  <si>
    <t>805492R</t>
  </si>
  <si>
    <t>802491P</t>
  </si>
  <si>
    <t>802491R</t>
  </si>
  <si>
    <t>802967P</t>
  </si>
  <si>
    <t>802967R</t>
  </si>
  <si>
    <t>476686P</t>
  </si>
  <si>
    <t>476686R</t>
  </si>
  <si>
    <t>497323P</t>
  </si>
  <si>
    <t>497323R</t>
  </si>
  <si>
    <t>499332P</t>
  </si>
  <si>
    <t>499332R</t>
  </si>
  <si>
    <t>507278P</t>
  </si>
  <si>
    <t>507278R</t>
  </si>
  <si>
    <t>507629P</t>
  </si>
  <si>
    <t>507629R</t>
  </si>
  <si>
    <t>507639P</t>
  </si>
  <si>
    <t>507639R</t>
  </si>
  <si>
    <t>507704P</t>
  </si>
  <si>
    <t>507704R</t>
  </si>
  <si>
    <t>522425P</t>
  </si>
  <si>
    <t>522425R</t>
  </si>
  <si>
    <t>537440P</t>
  </si>
  <si>
    <t>537440R</t>
  </si>
  <si>
    <t>541951P</t>
  </si>
  <si>
    <t>541951R</t>
  </si>
  <si>
    <t>605171P</t>
  </si>
  <si>
    <t>605171R</t>
  </si>
  <si>
    <t>751020P</t>
  </si>
  <si>
    <t>751020R</t>
  </si>
  <si>
    <t>751021P</t>
  </si>
  <si>
    <t>751021R</t>
  </si>
  <si>
    <t>751022P</t>
  </si>
  <si>
    <t>751022R</t>
  </si>
  <si>
    <t>751023P</t>
  </si>
  <si>
    <t>751023R</t>
  </si>
  <si>
    <t>751024P</t>
  </si>
  <si>
    <t>751024R</t>
  </si>
  <si>
    <t>751025P</t>
  </si>
  <si>
    <t>751025R</t>
  </si>
  <si>
    <t>751026P</t>
  </si>
  <si>
    <t>751026R</t>
  </si>
  <si>
    <t>751027P</t>
  </si>
  <si>
    <t>751027R</t>
  </si>
  <si>
    <t>751028P</t>
  </si>
  <si>
    <t>751028R</t>
  </si>
  <si>
    <t>751029P</t>
  </si>
  <si>
    <t>751029R</t>
  </si>
  <si>
    <t>762481P</t>
  </si>
  <si>
    <t>762481R</t>
  </si>
  <si>
    <t>3444875P</t>
  </si>
  <si>
    <t>3444875R</t>
  </si>
  <si>
    <t>3444880P</t>
  </si>
  <si>
    <t>3444880R</t>
  </si>
  <si>
    <t>791866P</t>
  </si>
  <si>
    <t>791866R</t>
  </si>
  <si>
    <t>805490P</t>
  </si>
  <si>
    <t>805490R</t>
  </si>
  <si>
    <t>800742P</t>
  </si>
  <si>
    <t>800742R</t>
  </si>
  <si>
    <t>802490P</t>
  </si>
  <si>
    <t>802490R</t>
  </si>
  <si>
    <t>802966P</t>
  </si>
  <si>
    <t>802966R</t>
  </si>
  <si>
    <t>791870P</t>
  </si>
  <si>
    <t>791870R</t>
  </si>
  <si>
    <t>791871P</t>
  </si>
  <si>
    <t>791871R</t>
  </si>
  <si>
    <t>792191P</t>
  </si>
  <si>
    <t>792191R</t>
  </si>
  <si>
    <t>791878P</t>
  </si>
  <si>
    <t>791878R</t>
  </si>
  <si>
    <t>759196P</t>
  </si>
  <si>
    <t>759196R</t>
  </si>
  <si>
    <t>786812P</t>
  </si>
  <si>
    <t>786812R</t>
  </si>
  <si>
    <t>791863P</t>
  </si>
  <si>
    <t>791863R</t>
  </si>
  <si>
    <t>קבועה</t>
  </si>
  <si>
    <t>אשראי אחר בענף הנדל"ן (לרבות אשראי לכל מטרה) - אחר/לא מסווג</t>
  </si>
  <si>
    <t>27/04/2027</t>
  </si>
  <si>
    <t>13/10/2021</t>
  </si>
  <si>
    <t>14/10/2021</t>
  </si>
  <si>
    <t>25/01/2022</t>
  </si>
  <si>
    <t>24/02/2022</t>
  </si>
  <si>
    <t>24/03/2022</t>
  </si>
  <si>
    <t>31/03/2022</t>
  </si>
  <si>
    <t>28/04/2022</t>
  </si>
  <si>
    <t>30/05/2022</t>
  </si>
  <si>
    <t>30/05/2026</t>
  </si>
  <si>
    <t>17/03/2030</t>
  </si>
  <si>
    <t>19/07/2022</t>
  </si>
  <si>
    <t>25/07/2022</t>
  </si>
  <si>
    <t>18/08/2022</t>
  </si>
  <si>
    <t>20/09/2022</t>
  </si>
  <si>
    <t>22/12/2022</t>
  </si>
  <si>
    <t>27/10/2022</t>
  </si>
  <si>
    <t>16/01/2023</t>
  </si>
  <si>
    <t>17/01/2023</t>
  </si>
  <si>
    <t>17/01/2029</t>
  </si>
  <si>
    <t>26/01/2023</t>
  </si>
  <si>
    <t>20/02/2023</t>
  </si>
  <si>
    <t>14/03/2023</t>
  </si>
  <si>
    <t>15/03/2023</t>
  </si>
  <si>
    <t>16/04/2023</t>
  </si>
  <si>
    <t>27/04/2023</t>
  </si>
  <si>
    <t>25/06/2023</t>
  </si>
  <si>
    <t>24/08/2023</t>
  </si>
  <si>
    <t>27/11/2023</t>
  </si>
  <si>
    <t>27/12/2023</t>
  </si>
  <si>
    <t>18/02/2024</t>
  </si>
  <si>
    <t>27/02/2027</t>
  </si>
  <si>
    <t>13/03/2024</t>
  </si>
  <si>
    <t>20/05/2024</t>
  </si>
  <si>
    <t>18/06/2024</t>
  </si>
  <si>
    <t>21/07/2024</t>
  </si>
  <si>
    <t>31/07/2024</t>
  </si>
  <si>
    <t>31/07/2027</t>
  </si>
  <si>
    <t>15/09/2024</t>
  </si>
  <si>
    <t>15/10/2024</t>
  </si>
  <si>
    <t>21/10/2024</t>
  </si>
  <si>
    <t>18/12/2024</t>
  </si>
  <si>
    <t>29/12/2024</t>
  </si>
  <si>
    <t>23/06/2021</t>
  </si>
  <si>
    <t>20/07/2021</t>
  </si>
  <si>
    <t>31/10/2022</t>
  </si>
  <si>
    <t>25/04/2023</t>
  </si>
  <si>
    <t>25/08/2028</t>
  </si>
  <si>
    <t>30/05/2023</t>
  </si>
  <si>
    <t>28/06/2023</t>
  </si>
  <si>
    <t>25/07/2023</t>
  </si>
  <si>
    <t>28/08/2023</t>
  </si>
  <si>
    <t>26/09/2023</t>
  </si>
  <si>
    <t>30/10/2023</t>
  </si>
  <si>
    <t>29/11/2023</t>
  </si>
  <si>
    <t>28/12/2023</t>
  </si>
  <si>
    <t>31/01/2024</t>
  </si>
  <si>
    <t>28/02/2024</t>
  </si>
  <si>
    <t>25/04/2024</t>
  </si>
  <si>
    <t>27/05/2024</t>
  </si>
  <si>
    <t>29/05/2024</t>
  </si>
  <si>
    <t>26/06/2024</t>
  </si>
  <si>
    <t>29/07/2024</t>
  </si>
  <si>
    <t>27/08/2024</t>
  </si>
  <si>
    <t>28/10/2024</t>
  </si>
  <si>
    <t>29/10/2024</t>
  </si>
  <si>
    <t>26/11/2024</t>
  </si>
  <si>
    <t>30/12/2024</t>
  </si>
  <si>
    <t>13/07/2021</t>
  </si>
  <si>
    <t>13/07/2026</t>
  </si>
  <si>
    <t>19/10/2021</t>
  </si>
  <si>
    <t>30/04/2026</t>
  </si>
  <si>
    <t>27/04/2028</t>
  </si>
  <si>
    <t>18/10/2022</t>
  </si>
  <si>
    <t>17/11/2022</t>
  </si>
  <si>
    <t>17/11/2028</t>
  </si>
  <si>
    <t>25/12/2022</t>
  </si>
  <si>
    <t>26/02/2023</t>
  </si>
  <si>
    <t>26/03/2023</t>
  </si>
  <si>
    <t>19/04/2023</t>
  </si>
  <si>
    <t>28/04/2023</t>
  </si>
  <si>
    <t>15/05/2023</t>
  </si>
  <si>
    <t>24/05/2023</t>
  </si>
  <si>
    <t>25/10/2023</t>
  </si>
  <si>
    <t>23/11/2023</t>
  </si>
  <si>
    <t>25/12/2023</t>
  </si>
  <si>
    <t>24/01/2024</t>
  </si>
  <si>
    <t>26/05/2024</t>
  </si>
  <si>
    <t>25/06/2024</t>
  </si>
  <si>
    <t>נדל"ן מניב - מלונאות</t>
  </si>
  <si>
    <t>13/05/2021</t>
  </si>
  <si>
    <t>13/05/2026</t>
  </si>
  <si>
    <t>13/05/2031</t>
  </si>
  <si>
    <t>27/06/2021</t>
  </si>
  <si>
    <t>ZL0050225</t>
  </si>
  <si>
    <t>BNP 0 18/2/25</t>
  </si>
  <si>
    <t>JP MORGAN STRUCTURED PRO</t>
  </si>
  <si>
    <t>ZD6998698</t>
  </si>
  <si>
    <t>JPM 7.95 01/34</t>
  </si>
  <si>
    <t>20/03/2024</t>
  </si>
  <si>
    <t>APEXUS PITTSBURGH</t>
  </si>
  <si>
    <t>2250 Roswell Rd Pittsburgh, PA 15205</t>
  </si>
  <si>
    <t>17/12/2023</t>
  </si>
  <si>
    <t>APEXUS CONYERS</t>
  </si>
  <si>
    <t>1601 Rockdale Industrial Blvd, Conyers GA,</t>
  </si>
  <si>
    <t>APEXUS CICERO</t>
  </si>
  <si>
    <t>3100 S Central Ave Cicero IL, 60804</t>
  </si>
  <si>
    <t>APEXUS CHICAGO BENSENVILLE</t>
  </si>
  <si>
    <t>1010-1050 Sesame St, Bensenville, IL 60131</t>
  </si>
  <si>
    <t>APEXUS O'HARE CHICAGO ALSIP</t>
  </si>
  <si>
    <t>11939 S. Central Ave, Alsip, IL 60803</t>
  </si>
  <si>
    <t>APEXUS BWI</t>
  </si>
  <si>
    <t>9821 &amp; 9900 Fallard Court, Upper Marlboro, MD</t>
  </si>
  <si>
    <t>APEXUS SHELBY OAKS</t>
  </si>
  <si>
    <t>1725-1965 Shelby Oaks Drive and 6399-6423,Shelby View Drive,Memphis, Shelby County, TN 38134</t>
  </si>
  <si>
    <t>פרויקט שערי צדק</t>
  </si>
  <si>
    <t>24/09/2020</t>
  </si>
  <si>
    <t>מתחם בי"ח שערי צדק הישן, בירושלים</t>
  </si>
  <si>
    <t>פרויקט בנק לאומי</t>
  </si>
  <si>
    <t>31/12/2020</t>
  </si>
  <si>
    <t>הרצל 91 פינת יהודה הלוי 42 בתל אביב</t>
  </si>
  <si>
    <t>פרויקט סומייל</t>
  </si>
  <si>
    <t>28/04/2021</t>
  </si>
  <si>
    <t>פינת הרחובות כנפי נשרים, פרבשטיין , בית הדפוס א.ת. גבעת שאול, ירושלים</t>
  </si>
  <si>
    <t>ישראל קנדה מגדל צומת ערים בעמ</t>
  </si>
  <si>
    <t>פרויקט בית ישראל -קנדה )לשעבר בית יורוקום( ברמת- גן</t>
  </si>
  <si>
    <t>19/11/2024</t>
  </si>
  <si>
    <t>כנפי רוח בניית ירושלים</t>
  </si>
  <si>
    <t>GRAMERCY ARC</t>
  </si>
  <si>
    <t>22/03/2022</t>
  </si>
  <si>
    <t>229-233 East 21st Street,New York, New York 10010</t>
  </si>
  <si>
    <t>17/11/2024</t>
  </si>
  <si>
    <t>CHELSEA ARC</t>
  </si>
  <si>
    <t>224 West 20th Street,New York'New York 10011</t>
  </si>
  <si>
    <t>KIPS BAY ARC</t>
  </si>
  <si>
    <t>211-213 East 31st Street, New York, New York 10016</t>
  </si>
  <si>
    <t>ARC FUND IV LP SERIES B4</t>
  </si>
  <si>
    <t>14/07/2022</t>
  </si>
  <si>
    <t>29-24 40th Avenue' Long Island city, New York, 11101</t>
  </si>
  <si>
    <t>ARC FUND IV LP SERIES B CHELSE</t>
  </si>
  <si>
    <t>30/08/2022</t>
  </si>
  <si>
    <t>58-72 Avenue A, New York, New York, 10009</t>
  </si>
  <si>
    <t>HOLBORN STATION PROPERTY LIMIT</t>
  </si>
  <si>
    <t>88 Kingsway &amp; Kingsbourne House,London,WC1</t>
  </si>
  <si>
    <t>18/07/2024</t>
  </si>
  <si>
    <t>בניין לב רם ירושלים</t>
  </si>
  <si>
    <t>פינת הרחובות הנביאים, דבורה הנביאה, הרב מדל בריכט, שכונת החבשים, ירושלים</t>
  </si>
  <si>
    <t>ARC FUND IV LP SERIES B6</t>
  </si>
  <si>
    <t>159 Boerum Street, Brooklyn, New York 11206</t>
  </si>
  <si>
    <t>כנפי רוח בניית ירושלים 2</t>
  </si>
  <si>
    <t>27/09/2023</t>
  </si>
  <si>
    <t>28/05/2024</t>
  </si>
  <si>
    <t>PREMIER 130 DUANE LLC</t>
  </si>
  <si>
    <t>130 Duane Street,Manhattan, New York 10013</t>
  </si>
  <si>
    <t>17/03/2022</t>
  </si>
  <si>
    <t>24/05/2021</t>
  </si>
  <si>
    <t>phoenix co-invest</t>
  </si>
  <si>
    <t>29/01/2020</t>
  </si>
  <si>
    <t>16/02/2021</t>
  </si>
  <si>
    <t>17/02/2026</t>
  </si>
  <si>
    <t>Fund EQT Infrastructure V</t>
  </si>
  <si>
    <t>16/03/2021</t>
  </si>
  <si>
    <t>Vertex Israel Opportunity II Fund</t>
  </si>
  <si>
    <t>18/07/2021</t>
  </si>
  <si>
    <t>Stardom Media Ventures Stardom Media Ventures</t>
  </si>
  <si>
    <t>17/10/2021</t>
  </si>
  <si>
    <t>One Equity Partners VIII, L.P.</t>
  </si>
  <si>
    <t>Crossroads European Real Estate Fund II</t>
  </si>
  <si>
    <t>23/11/2021</t>
  </si>
  <si>
    <t>22/06/2021</t>
  </si>
  <si>
    <t>15/11/2025</t>
  </si>
  <si>
    <t>Arkin Bio Capital</t>
  </si>
  <si>
    <t>17/12/2021</t>
  </si>
  <si>
    <t>18/12/2027</t>
  </si>
  <si>
    <t>Electra America Principal Hospitality</t>
  </si>
  <si>
    <t>16/11/2020</t>
  </si>
  <si>
    <t>Sheva Ventures Fund</t>
  </si>
  <si>
    <t>23/03/2022</t>
  </si>
  <si>
    <t>Green Lantern 911, Limited Partnership</t>
  </si>
  <si>
    <t>13/07/2022</t>
  </si>
  <si>
    <t>29/10/2020</t>
  </si>
  <si>
    <t>MORETECH VENTURES II, L.P</t>
  </si>
  <si>
    <t>22/06/2031</t>
  </si>
  <si>
    <t>Cerca Opportunity Cerca Opportunity Cerca Opport</t>
  </si>
  <si>
    <t>Coller A</t>
  </si>
  <si>
    <t>18/12/2020</t>
  </si>
  <si>
    <t>Coller B</t>
  </si>
  <si>
    <t>LLCP Lower Middle Market (LLM) III</t>
  </si>
  <si>
    <t>Coller Credit Opportunities</t>
  </si>
  <si>
    <t>26/11/2025</t>
  </si>
  <si>
    <t>HPS-Capricorn Co-Invest LP HPS-Capricorn Co-Inves</t>
  </si>
  <si>
    <t>15/12/2023</t>
  </si>
  <si>
    <t>14/12/2029</t>
  </si>
  <si>
    <t>19/09/2026</t>
  </si>
  <si>
    <t>Coller Credit Opportunities I – Annex II</t>
  </si>
  <si>
    <t>Rakia Capital Fund, LP</t>
  </si>
  <si>
    <t>Viola Credit GL II, Limited Partnership</t>
  </si>
  <si>
    <t>16/08/2022</t>
  </si>
  <si>
    <t>30/09/2028</t>
  </si>
  <si>
    <t>Starlight Bond FP I LP (BTR)</t>
  </si>
  <si>
    <t>Madison Realty Capital Debt Fund VI LP</t>
  </si>
  <si>
    <t>Vintage Fund of Funds VII (Access) Feeder, L.P.</t>
  </si>
  <si>
    <t>28/10/2022</t>
  </si>
  <si>
    <t>Vintage Fund of Funds VII (Breakout) Feeder, L.P</t>
  </si>
  <si>
    <t>26/10/2022</t>
  </si>
  <si>
    <t>HGI Multifamily Credit Fund LP HGI Multifamily Cr</t>
  </si>
  <si>
    <t>Dover Street XI L.P Dover Street XI L.P</t>
  </si>
  <si>
    <t>14/02/2023</t>
  </si>
  <si>
    <t>Viola Growth IV L.P Viola Growth IV L.P Viola Gr</t>
  </si>
  <si>
    <t>Hanaco Growth Ventures III</t>
  </si>
  <si>
    <t>29/03/2023</t>
  </si>
  <si>
    <t>ECP Fund V</t>
  </si>
  <si>
    <t>Pantheon Global Infrastructure Fund IV -Luxembourg</t>
  </si>
  <si>
    <t>ARC Fund IV, LP</t>
  </si>
  <si>
    <t>HPS Specialty Loan International Fund VI-L, SCSp</t>
  </si>
  <si>
    <t>28/07/2023</t>
  </si>
  <si>
    <t>Henderson Park Real Estate Fund II</t>
  </si>
  <si>
    <t>16/07/2034</t>
  </si>
  <si>
    <t>Viola Credit GL II (UVCI)</t>
  </si>
  <si>
    <t>Qumra Capital IV</t>
  </si>
  <si>
    <t>CF Global 5 LP</t>
  </si>
  <si>
    <t>24/08/2022</t>
  </si>
  <si>
    <t>25/08/2027</t>
  </si>
  <si>
    <t>קרן מידאל</t>
  </si>
  <si>
    <t>24/03/2021</t>
  </si>
  <si>
    <t>24/03/2025</t>
  </si>
  <si>
    <t>Qumra Opportunity</t>
  </si>
  <si>
    <t>28/04/2025</t>
  </si>
  <si>
    <t>ICP II</t>
  </si>
  <si>
    <t>HV Gondor Feeder L.P</t>
  </si>
  <si>
    <t>23/02/2033</t>
  </si>
  <si>
    <t>Value Base Fund Limited Partnership</t>
  </si>
  <si>
    <t>27/05/2027</t>
  </si>
  <si>
    <t>LCN European Fund IV SLP</t>
  </si>
  <si>
    <t>29/03/2027</t>
  </si>
  <si>
    <t>Hanaco III L.P.</t>
  </si>
  <si>
    <t>Pantheon Zilker, L.P</t>
  </si>
  <si>
    <t>22/01/2024</t>
  </si>
  <si>
    <t>22/01/2031</t>
  </si>
  <si>
    <t>EQT Infrastructure VI Co-Investment</t>
  </si>
  <si>
    <t>EQT Infrastructure VI (No.1) USD SCSp</t>
  </si>
  <si>
    <t>29/06/2030</t>
  </si>
  <si>
    <t>POALILIT</t>
  </si>
  <si>
    <t>IDBLILIT</t>
  </si>
  <si>
    <t>IL0010826357</t>
  </si>
  <si>
    <t>בנק הבינלאומי בע"מ</t>
  </si>
  <si>
    <t xml:space="preserve"> קבועה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</si>
</sst>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"/>
    <numFmt numFmtId="165" formatCode="#0.00"/>
    <numFmt numFmtId="166" formatCode="#,##0.000%"/>
    <numFmt numFmtId="167" formatCode="#0.000%"/>
  </numFmts>
  <fonts count="15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0"/>
      <color theme="2" tint="-0.74999237037263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</borders>
  <cellStyleXfs count="4">
    <xf numFmtId="0" fontId="0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74">
    <xf numFmtId="0" fontId="0" fillId="0" borderId="0" xfId="0"/>
    <xf numFmtId="0" fontId="1" fillId="0" borderId="0" xfId="0" applyFont="1"/>
    <xf numFmtId="0" fontId="1" fillId="0" borderId="2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6" fillId="3" borderId="0" xfId="0" applyFont="1" applyFill="1"/>
    <xf numFmtId="0" fontId="7" fillId="0" borderId="0" xfId="0" applyFont="1"/>
    <xf numFmtId="0" fontId="0" fillId="0" borderId="0" xfId="0" applyAlignment="1">
      <alignment horizontal="right"/>
    </xf>
    <xf numFmtId="0" fontId="2" fillId="3" borderId="0" xfId="0" applyFont="1" applyFill="1"/>
    <xf numFmtId="0" fontId="1" fillId="0" borderId="0" xfId="0" applyFont="1" applyProtection="1">
      <protection locked="0"/>
    </xf>
    <xf numFmtId="0" fontId="4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4" fillId="2" borderId="5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8" fillId="0" borderId="0" xfId="0" applyNumberFormat="1" applyFont="1" applyAlignment="1">
      <alignment horizontal="right"/>
    </xf>
    <xf numFmtId="0" fontId="11" fillId="0" borderId="0" xfId="0" applyFont="1"/>
    <xf numFmtId="1" fontId="0" fillId="0" borderId="0" xfId="0" applyNumberFormat="1" applyAlignment="1">
      <alignment horizontal="right"/>
    </xf>
    <xf numFmtId="0" fontId="3" fillId="2" borderId="6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right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right" vertical="center"/>
    </xf>
    <xf numFmtId="0" fontId="4" fillId="2" borderId="3" xfId="0" applyFont="1" applyFill="1" applyBorder="1" applyAlignment="1">
      <alignment horizontal="center" vertical="center" wrapText="1" readingOrder="2"/>
    </xf>
    <xf numFmtId="0" fontId="12" fillId="4" borderId="0" xfId="1" applyFont="1" applyFill="1" applyAlignment="1" applyProtection="1">
      <alignment horizontal="left" vertical="center" wrapText="1" indent="1"/>
      <protection locked="0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 vertical="top"/>
    </xf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right" vertical="top"/>
    </xf>
    <xf numFmtId="0" fontId="13" fillId="0" borderId="0" xfId="0" applyFont="1"/>
    <xf numFmtId="0" fontId="13" fillId="0" borderId="6" xfId="0" applyFont="1" applyBorder="1"/>
    <xf numFmtId="0" fontId="13" fillId="0" borderId="6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" fontId="1" fillId="0" borderId="0" xfId="0" applyNumberFormat="1" applyFont="1"/>
    <xf numFmtId="14" fontId="1" fillId="0" borderId="0" xfId="0" applyNumberFormat="1" applyFont="1" applyAlignment="1">
      <alignment horizontal="center"/>
    </xf>
    <xf numFmtId="0" fontId="2" fillId="0" borderId="0" xfId="0" applyFont="1" applyProtection="1">
      <protection locked="0"/>
    </xf>
    <xf numFmtId="0" fontId="12" fillId="4" borderId="7" xfId="1" applyFont="1" applyFill="1" applyBorder="1" applyAlignment="1" applyProtection="1">
      <alignment horizontal="left" vertical="center" wrapText="1" indent="1"/>
      <protection locked="0"/>
    </xf>
    <xf numFmtId="0" fontId="12" fillId="4" borderId="7" xfId="1" applyFont="1" applyFill="1" applyBorder="1" applyAlignment="1" applyProtection="1">
      <alignment vertical="center" wrapText="1"/>
      <protection locked="0"/>
    </xf>
    <xf numFmtId="164" fontId="13" fillId="0" borderId="6" xfId="0" applyNumberFormat="1" applyFont="1" applyBorder="1" applyAlignment="1">
      <alignment horizontal="center" vertical="center" wrapText="1"/>
    </xf>
    <xf numFmtId="10" fontId="13" fillId="0" borderId="6" xfId="0" applyNumberFormat="1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10" fontId="14" fillId="0" borderId="6" xfId="3" applyNumberFormat="1" applyFont="1" applyBorder="1" applyAlignment="1">
      <alignment horizontal="center" vertical="center" wrapText="1"/>
    </xf>
    <xf numFmtId="164" fontId="14" fillId="0" borderId="6" xfId="0" applyNumberFormat="1" applyFont="1" applyBorder="1" applyAlignment="1">
      <alignment horizontal="center" vertical="center" wrapText="1"/>
    </xf>
    <xf numFmtId="14" fontId="1" fillId="0" borderId="0" xfId="0" applyNumberFormat="1" applyFont="1" applyAlignment="1" applyProtection="1">
      <alignment horizontal="center"/>
      <protection locked="0"/>
    </xf>
    <xf numFmtId="165" fontId="1" fillId="0" borderId="0" xfId="0" applyNumberFormat="1" applyFont="1" applyAlignment="1" applyProtection="1">
      <alignment horizontal="center"/>
      <protection locked="0"/>
    </xf>
    <xf numFmtId="10" fontId="1" fillId="0" borderId="0" xfId="0" applyNumberFormat="1" applyFont="1" applyAlignment="1" applyProtection="1">
      <alignment horizontal="center"/>
      <protection locked="0"/>
    </xf>
    <xf numFmtId="3" fontId="1" fillId="0" borderId="0" xfId="0" applyNumberFormat="1" applyFont="1" applyAlignment="1" applyProtection="1">
      <alignment horizontal="center"/>
      <protection locked="0"/>
    </xf>
    <xf numFmtId="164" fontId="1" fillId="0" borderId="0" xfId="0" applyNumberFormat="1" applyFont="1" applyAlignment="1" applyProtection="1">
      <alignment horizontal="center"/>
      <protection locked="0"/>
    </xf>
    <xf numFmtId="165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4" fontId="1" fillId="0" borderId="0" xfId="0" applyNumberFormat="1" applyFont="1" applyAlignment="1">
      <alignment horizontal="center"/>
    </xf>
    <xf numFmtId="165" fontId="1" fillId="0" borderId="0" xfId="0" applyNumberFormat="1" applyFont="1" applyProtection="1">
      <protection locked="0"/>
    </xf>
    <xf numFmtId="14" fontId="1" fillId="0" borderId="0" xfId="0" applyNumberFormat="1" applyFont="1" applyProtection="1">
      <protection locked="0"/>
    </xf>
    <xf numFmtId="10" fontId="1" fillId="0" borderId="0" xfId="0" applyNumberFormat="1" applyFont="1" applyProtection="1">
      <protection locked="0"/>
    </xf>
    <xf numFmtId="10" fontId="1" fillId="0" borderId="0" xfId="0" applyNumberFormat="1" applyFont="1"/>
    <xf numFmtId="4" fontId="1" fillId="0" borderId="0" xfId="0" applyNumberFormat="1" applyFont="1" applyProtection="1">
      <protection locked="0"/>
    </xf>
    <xf numFmtId="164" fontId="1" fillId="0" borderId="0" xfId="0" applyNumberFormat="1" applyFont="1" applyProtection="1">
      <protection locked="0"/>
    </xf>
    <xf numFmtId="164" fontId="1" fillId="0" borderId="0" xfId="0" applyNumberFormat="1" applyFont="1"/>
    <xf numFmtId="4" fontId="1" fillId="0" borderId="0" xfId="0" applyNumberFormat="1" applyFont="1" applyAlignment="1" applyProtection="1">
      <alignment horizontal="center"/>
      <protection locked="0"/>
    </xf>
    <xf numFmtId="2" fontId="1" fillId="0" borderId="0" xfId="0" applyNumberFormat="1" applyFont="1" applyAlignment="1" applyProtection="1">
      <alignment horizontal="center"/>
      <protection locked="0"/>
    </xf>
    <xf numFmtId="2" fontId="1" fillId="0" borderId="0" xfId="0" applyNumberFormat="1" applyFont="1" applyAlignment="1">
      <alignment horizontal="center"/>
    </xf>
    <xf numFmtId="166" fontId="1" fillId="0" borderId="0" xfId="0" applyNumberFormat="1" applyFont="1" applyProtection="1">
      <protection locked="0"/>
    </xf>
    <xf numFmtId="167" fontId="1" fillId="0" borderId="0" xfId="0" applyNumberFormat="1" applyFont="1" applyProtection="1">
      <protection locked="0"/>
    </xf>
    <xf numFmtId="14" fontId="1" fillId="0" borderId="0" xfId="0" applyNumberFormat="1" applyFont="1"/>
    <xf numFmtId="0" fontId="1" fillId="0" borderId="0" xfId="0" applyFont="1" applyAlignment="1">
      <alignment vertical="center" wrapText="1"/>
    </xf>
    <xf numFmtId="0" fontId="12" fillId="4" borderId="0" xfId="1" applyFont="1" applyFill="1" applyAlignment="1" applyProtection="1">
      <alignment vertical="center" wrapText="1"/>
      <protection locked="0"/>
    </xf>
    <xf numFmtId="0" fontId="12" fillId="4" borderId="7" xfId="1" applyFont="1" applyFill="1" applyBorder="1" applyAlignment="1">
      <alignment vertical="center" wrapText="1"/>
    </xf>
  </cellXfs>
  <cellStyles count="4">
    <cellStyle name="Normal" xfId="0" builtinId="0"/>
    <cellStyle name="Normal 3" xfId="1" xr:uid="{00000000-0005-0000-0000-000001000000}"/>
    <cellStyle name="Normal 9" xfId="2" xr:uid="{00000000-0005-0000-0000-000002000000}"/>
    <cellStyle name="Percent" xfId="3" builtinId="5"/>
  </cellStyles>
  <dxfs count="13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C6E0B4"/>
          <bgColor rgb="FF000000"/>
        </patternFill>
      </fill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אפשרויות בחירה"/>
      <sheetName val="INFO"/>
      <sheetName val="לא סחיר נגזרים"/>
      <sheetName val="אפשריות בחירה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29"/>
  <sheetViews>
    <sheetView showGridLines="0" rightToLeft="1" tabSelected="1" workbookViewId="0">
      <selection activeCell="D25" sqref="D25"/>
    </sheetView>
  </sheetViews>
  <sheetFormatPr defaultColWidth="8.875" defaultRowHeight="14.25" x14ac:dyDescent="0.2"/>
  <cols>
    <col min="1" max="1" width="31.125" style="1" customWidth="1"/>
    <col min="2" max="2" width="11" style="1" customWidth="1"/>
    <col min="3" max="3" width="4.75" style="1" customWidth="1"/>
    <col min="4" max="4" width="67.375" style="1" customWidth="1"/>
    <col min="5" max="9" width="8.875" style="1"/>
    <col min="10" max="10" width="34.75" style="1" customWidth="1"/>
    <col min="11" max="11" width="25.875" style="1" customWidth="1"/>
    <col min="12" max="12" width="21.375" style="1" customWidth="1"/>
    <col min="13" max="16384" width="8.875" style="1"/>
  </cols>
  <sheetData>
    <row r="1" spans="1:8" ht="18" x14ac:dyDescent="0.2">
      <c r="A1" s="12" t="s">
        <v>453</v>
      </c>
      <c r="B1" s="13"/>
      <c r="C1" s="13"/>
      <c r="D1" s="13"/>
    </row>
    <row r="3" spans="1:8" x14ac:dyDescent="0.2">
      <c r="A3" s="1" t="s">
        <v>230</v>
      </c>
      <c r="D3" s="39" t="s">
        <v>434</v>
      </c>
    </row>
    <row r="4" spans="1:8" x14ac:dyDescent="0.2">
      <c r="D4" s="71"/>
    </row>
    <row r="5" spans="1:8" x14ac:dyDescent="0.2">
      <c r="A5" s="1" t="s">
        <v>331</v>
      </c>
      <c r="D5" s="39" t="s">
        <v>333</v>
      </c>
    </row>
    <row r="6" spans="1:8" x14ac:dyDescent="0.2">
      <c r="D6" s="71"/>
    </row>
    <row r="7" spans="1:8" x14ac:dyDescent="0.2">
      <c r="A7" s="1" t="s">
        <v>324</v>
      </c>
      <c r="D7" s="39">
        <v>4</v>
      </c>
    </row>
    <row r="8" spans="1:8" x14ac:dyDescent="0.2">
      <c r="D8" s="72"/>
      <c r="E8" s="24"/>
      <c r="F8" s="24"/>
      <c r="G8" s="24"/>
      <c r="H8" s="24"/>
    </row>
    <row r="9" spans="1:8" x14ac:dyDescent="0.2">
      <c r="A9" s="1" t="s">
        <v>325</v>
      </c>
      <c r="D9" s="39">
        <v>2024</v>
      </c>
    </row>
    <row r="10" spans="1:8" x14ac:dyDescent="0.2">
      <c r="D10" s="71"/>
    </row>
    <row r="11" spans="1:8" x14ac:dyDescent="0.2">
      <c r="A11" s="1" t="s">
        <v>304</v>
      </c>
      <c r="D11" s="39" t="s">
        <v>432</v>
      </c>
    </row>
    <row r="12" spans="1:8" x14ac:dyDescent="0.2">
      <c r="D12" s="71"/>
    </row>
    <row r="13" spans="1:8" x14ac:dyDescent="0.2">
      <c r="A13" s="1" t="s">
        <v>232</v>
      </c>
      <c r="D13" s="73">
        <f>IFERROR(VLOOKUP(D11,'File Name Info'!A35:B121,2,0),"תא מחושב")</f>
        <v>514956465</v>
      </c>
    </row>
    <row r="14" spans="1:8" x14ac:dyDescent="0.2">
      <c r="D14" s="71"/>
    </row>
    <row r="15" spans="1:8" ht="15" x14ac:dyDescent="0.25">
      <c r="A15" s="7" t="s">
        <v>192</v>
      </c>
      <c r="D15" s="73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514956465_gm_p_424.xlsx</v>
      </c>
    </row>
    <row r="16" spans="1:8" ht="15" x14ac:dyDescent="0.25">
      <c r="A16" s="7"/>
      <c r="D16" s="72"/>
      <c r="E16" s="24"/>
      <c r="F16" s="24"/>
      <c r="G16" s="24"/>
      <c r="H16" s="24"/>
    </row>
    <row r="17" spans="1:8" ht="15" x14ac:dyDescent="0.25">
      <c r="A17" s="7" t="s">
        <v>207</v>
      </c>
      <c r="B17" s="25" t="s">
        <v>178</v>
      </c>
      <c r="C17" s="25"/>
      <c r="D17" s="39" t="s">
        <v>527</v>
      </c>
    </row>
    <row r="18" spans="1:8" x14ac:dyDescent="0.2">
      <c r="A18" s="4"/>
      <c r="D18" s="8"/>
      <c r="E18" s="8"/>
      <c r="F18" s="8"/>
      <c r="G18" s="8"/>
      <c r="H18" s="8"/>
    </row>
    <row r="19" spans="1:8" x14ac:dyDescent="0.2">
      <c r="A19" s="4"/>
      <c r="B19" s="25" t="s">
        <v>179</v>
      </c>
      <c r="C19" s="25"/>
      <c r="D19" s="38"/>
    </row>
    <row r="20" spans="1:8" x14ac:dyDescent="0.2">
      <c r="A20" s="4"/>
      <c r="D20" s="8"/>
      <c r="E20" s="8"/>
      <c r="F20" s="8"/>
      <c r="G20" s="8"/>
      <c r="H20" s="8"/>
    </row>
    <row r="21" spans="1:8" x14ac:dyDescent="0.2">
      <c r="A21" s="4"/>
      <c r="B21" s="25" t="s">
        <v>180</v>
      </c>
      <c r="C21" s="25"/>
      <c r="D21" s="39"/>
    </row>
    <row r="22" spans="1:8" x14ac:dyDescent="0.2">
      <c r="A22" s="4"/>
      <c r="B22" s="5"/>
      <c r="C22" s="5"/>
    </row>
    <row r="23" spans="1:8" ht="15" x14ac:dyDescent="0.25">
      <c r="A23" s="7" t="s">
        <v>198</v>
      </c>
      <c r="D23" s="1" t="s">
        <v>231</v>
      </c>
    </row>
    <row r="25" spans="1:8" x14ac:dyDescent="0.2">
      <c r="D25" s="26"/>
    </row>
    <row r="28" spans="1:8" ht="14.1" customHeight="1" x14ac:dyDescent="0.2">
      <c r="A28" s="27"/>
      <c r="D28" s="28"/>
      <c r="E28" s="29"/>
      <c r="F28" s="29"/>
      <c r="G28" s="29"/>
      <c r="H28" s="29"/>
    </row>
    <row r="29" spans="1:8" x14ac:dyDescent="0.2">
      <c r="D29" s="25"/>
      <c r="E29" s="25"/>
      <c r="F29" s="25"/>
      <c r="G29" s="25"/>
      <c r="H29" s="25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 xr:uid="{00000000-0002-0000-0000-000000000000}">
      <formula1>Type</formula1>
    </dataValidation>
    <dataValidation type="list" allowBlank="1" showInputMessage="1" showErrorMessage="1" sqref="D5" xr:uid="{00000000-0002-0000-0000-000001000000}">
      <formula1>File_Type</formula1>
    </dataValidation>
    <dataValidation type="list" allowBlank="1" showInputMessage="1" showErrorMessage="1" sqref="D7" xr:uid="{00000000-0002-0000-0000-000002000000}">
      <formula1>QTR</formula1>
    </dataValidation>
    <dataValidation type="list" allowBlank="1" showInputMessage="1" showErrorMessage="1" sqref="D9" xr:uid="{00000000-0002-0000-0000-000003000000}">
      <formula1>YEAR</formula1>
    </dataValidation>
    <dataValidation type="list" allowBlank="1" showInputMessage="1" showErrorMessage="1" sqref="D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Y167"/>
  <sheetViews>
    <sheetView rightToLeft="1" topLeftCell="J1" zoomScale="80" zoomScaleNormal="80" workbookViewId="0">
      <selection activeCell="Y2" sqref="Y2"/>
    </sheetView>
  </sheetViews>
  <sheetFormatPr defaultColWidth="9" defaultRowHeight="14.25" x14ac:dyDescent="0.2"/>
  <cols>
    <col min="1" max="1" width="14.25" style="26" bestFit="1" customWidth="1"/>
    <col min="2" max="2" width="9.25" style="26" bestFit="1" customWidth="1"/>
    <col min="3" max="3" width="31" style="26" bestFit="1" customWidth="1"/>
    <col min="4" max="4" width="12.375" style="26" bestFit="1" customWidth="1"/>
    <col min="5" max="5" width="10.125" style="26" bestFit="1" customWidth="1"/>
    <col min="6" max="6" width="30.625" style="26" bestFit="1" customWidth="1"/>
    <col min="7" max="7" width="17.125" style="26" bestFit="1" customWidth="1"/>
    <col min="8" max="8" width="9.125" style="26" bestFit="1" customWidth="1"/>
    <col min="9" max="10" width="10.125" style="26" bestFit="1" customWidth="1"/>
    <col min="11" max="11" width="7.375" style="26" bestFit="1" customWidth="1"/>
    <col min="12" max="12" width="10.125" style="26" bestFit="1" customWidth="1"/>
    <col min="13" max="13" width="17.125" style="26" bestFit="1" customWidth="1"/>
    <col min="14" max="14" width="46.25" style="26" bestFit="1" customWidth="1"/>
    <col min="15" max="15" width="12.375" style="26" bestFit="1" customWidth="1"/>
    <col min="16" max="16" width="10.125" style="26" bestFit="1" customWidth="1"/>
    <col min="17" max="17" width="10.25" style="26" bestFit="1" customWidth="1"/>
    <col min="18" max="18" width="11.125" style="26" bestFit="1" customWidth="1"/>
    <col min="19" max="19" width="8.125" style="26" bestFit="1" customWidth="1"/>
    <col min="20" max="20" width="13.875" style="26" bestFit="1" customWidth="1"/>
    <col min="21" max="22" width="9.25" style="26" bestFit="1" customWidth="1"/>
    <col min="23" max="23" width="11.125" style="26" bestFit="1" customWidth="1"/>
    <col min="24" max="24" width="10.125" style="26" bestFit="1" customWidth="1"/>
    <col min="25" max="25" width="9.875" style="26" bestFit="1" customWidth="1"/>
    <col min="26" max="27" width="11.75" style="26" customWidth="1"/>
    <col min="28" max="16384" width="9" style="26"/>
  </cols>
  <sheetData>
    <row r="1" spans="1:25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336</v>
      </c>
      <c r="J1" s="9" t="s">
        <v>337</v>
      </c>
      <c r="K1" s="9" t="s">
        <v>341</v>
      </c>
      <c r="L1" s="9" t="s">
        <v>4</v>
      </c>
      <c r="M1" s="9" t="s">
        <v>388</v>
      </c>
      <c r="N1" s="9" t="s">
        <v>7</v>
      </c>
      <c r="O1" s="9" t="s">
        <v>364</v>
      </c>
      <c r="P1" s="9" t="s">
        <v>338</v>
      </c>
      <c r="Q1" s="9" t="s">
        <v>194</v>
      </c>
      <c r="R1" s="9" t="s">
        <v>21</v>
      </c>
      <c r="S1" s="9" t="s">
        <v>343</v>
      </c>
      <c r="T1" s="9" t="s">
        <v>410</v>
      </c>
      <c r="U1" s="9" t="s">
        <v>9</v>
      </c>
      <c r="V1" s="9" t="s">
        <v>13</v>
      </c>
      <c r="W1" s="9" t="s">
        <v>519</v>
      </c>
      <c r="X1" s="9" t="s">
        <v>17</v>
      </c>
      <c r="Y1" s="9" t="s">
        <v>28</v>
      </c>
    </row>
    <row r="2" spans="1:25" x14ac:dyDescent="0.2">
      <c r="A2" s="45">
        <v>7956</v>
      </c>
      <c r="B2" s="45">
        <v>12537</v>
      </c>
      <c r="C2" s="45" t="s">
        <v>3119</v>
      </c>
      <c r="D2" s="45">
        <v>515446474</v>
      </c>
      <c r="E2" s="45" t="s">
        <v>203</v>
      </c>
      <c r="F2" s="45" t="s">
        <v>3120</v>
      </c>
      <c r="G2" s="45" t="s">
        <v>3121</v>
      </c>
      <c r="H2" s="45" t="s">
        <v>69</v>
      </c>
      <c r="I2" s="45" t="s">
        <v>51</v>
      </c>
      <c r="J2" s="45" t="s">
        <v>51</v>
      </c>
      <c r="K2" s="45" t="s">
        <v>433</v>
      </c>
      <c r="L2" s="45" t="s">
        <v>165</v>
      </c>
      <c r="M2" s="45">
        <v>1174093</v>
      </c>
      <c r="N2" s="45" t="s">
        <v>126</v>
      </c>
      <c r="O2" s="49">
        <v>45691</v>
      </c>
      <c r="P2" s="45" t="s">
        <v>57</v>
      </c>
      <c r="Q2" s="45" t="s">
        <v>531</v>
      </c>
      <c r="R2" s="53">
        <v>747</v>
      </c>
      <c r="S2" s="53">
        <v>1</v>
      </c>
      <c r="T2" s="53">
        <v>47650</v>
      </c>
      <c r="U2" s="53">
        <v>1</v>
      </c>
      <c r="V2" s="53">
        <v>8.8000000000000007</v>
      </c>
      <c r="W2" s="53">
        <v>4.1932</v>
      </c>
      <c r="X2" s="51">
        <v>1.2548604519999999E-3</v>
      </c>
      <c r="Y2" s="43">
        <v>1.6939050619539675E-6</v>
      </c>
    </row>
    <row r="3" spans="1:25" x14ac:dyDescent="0.2">
      <c r="A3" s="45">
        <v>7956</v>
      </c>
      <c r="B3" s="45">
        <v>12537</v>
      </c>
      <c r="C3" s="45" t="s">
        <v>2835</v>
      </c>
      <c r="D3" s="45">
        <v>511605719</v>
      </c>
      <c r="E3" s="45" t="s">
        <v>203</v>
      </c>
      <c r="F3" s="45" t="s">
        <v>3122</v>
      </c>
      <c r="G3" s="45" t="s">
        <v>3123</v>
      </c>
      <c r="H3" s="45" t="s">
        <v>69</v>
      </c>
      <c r="I3" s="45" t="s">
        <v>51</v>
      </c>
      <c r="J3" s="45" t="s">
        <v>51</v>
      </c>
      <c r="K3" s="45" t="s">
        <v>433</v>
      </c>
      <c r="L3" s="45" t="s">
        <v>165</v>
      </c>
      <c r="M3" s="45">
        <v>1183656</v>
      </c>
      <c r="N3" s="45" t="s">
        <v>357</v>
      </c>
      <c r="O3" s="49" t="s">
        <v>681</v>
      </c>
      <c r="P3" s="45" t="s">
        <v>57</v>
      </c>
      <c r="Q3" s="45" t="s">
        <v>531</v>
      </c>
      <c r="R3" s="53">
        <v>1871.306</v>
      </c>
      <c r="S3" s="53">
        <v>1</v>
      </c>
      <c r="T3" s="53">
        <v>275850</v>
      </c>
      <c r="U3" s="53">
        <v>1</v>
      </c>
      <c r="V3" s="53">
        <v>20.7</v>
      </c>
      <c r="W3" s="53">
        <v>57.100949999999997</v>
      </c>
      <c r="X3" s="51">
        <v>1.7088076869000001E-2</v>
      </c>
      <c r="Y3" s="43">
        <v>2.3066771975431746E-5</v>
      </c>
    </row>
    <row r="4" spans="1:25" x14ac:dyDescent="0.2">
      <c r="A4" s="45">
        <v>7956</v>
      </c>
      <c r="B4" s="45">
        <v>12537</v>
      </c>
      <c r="C4" s="45" t="s">
        <v>2786</v>
      </c>
      <c r="D4" s="45">
        <v>514881564</v>
      </c>
      <c r="E4" s="45" t="s">
        <v>203</v>
      </c>
      <c r="F4" s="45" t="s">
        <v>3124</v>
      </c>
      <c r="G4" s="45" t="s">
        <v>3125</v>
      </c>
      <c r="H4" s="45" t="s">
        <v>69</v>
      </c>
      <c r="I4" s="45" t="s">
        <v>51</v>
      </c>
      <c r="J4" s="45" t="s">
        <v>51</v>
      </c>
      <c r="K4" s="45" t="s">
        <v>433</v>
      </c>
      <c r="L4" s="45" t="s">
        <v>165</v>
      </c>
      <c r="M4" s="45">
        <v>1174184</v>
      </c>
      <c r="N4" s="45" t="s">
        <v>128</v>
      </c>
      <c r="O4" s="49" t="s">
        <v>689</v>
      </c>
      <c r="P4" s="45" t="s">
        <v>57</v>
      </c>
      <c r="Q4" s="45" t="s">
        <v>531</v>
      </c>
      <c r="R4" s="53">
        <v>4117.3940000000002</v>
      </c>
      <c r="S4" s="53">
        <v>1.18</v>
      </c>
      <c r="T4" s="53">
        <v>36810.11</v>
      </c>
      <c r="U4" s="53">
        <v>1</v>
      </c>
      <c r="V4" s="53">
        <v>47</v>
      </c>
      <c r="W4" s="53">
        <v>17.300750000000001</v>
      </c>
      <c r="X4" s="51">
        <v>5.1774365549999996E-3</v>
      </c>
      <c r="Y4" s="43">
        <v>6.9888934466755946E-6</v>
      </c>
    </row>
    <row r="5" spans="1:25" x14ac:dyDescent="0.2">
      <c r="A5" s="45">
        <v>7956</v>
      </c>
      <c r="B5" s="45">
        <v>12537</v>
      </c>
      <c r="C5" s="45" t="s">
        <v>2841</v>
      </c>
      <c r="D5" s="45">
        <v>514259183</v>
      </c>
      <c r="E5" s="45" t="s">
        <v>203</v>
      </c>
      <c r="F5" s="45" t="s">
        <v>3126</v>
      </c>
      <c r="G5" s="45" t="s">
        <v>3127</v>
      </c>
      <c r="H5" s="45" t="s">
        <v>69</v>
      </c>
      <c r="I5" s="45" t="s">
        <v>51</v>
      </c>
      <c r="J5" s="45" t="s">
        <v>51</v>
      </c>
      <c r="K5" s="45" t="s">
        <v>433</v>
      </c>
      <c r="L5" s="45" t="s">
        <v>165</v>
      </c>
      <c r="M5" s="45" t="s">
        <v>2843</v>
      </c>
      <c r="N5" s="45" t="s">
        <v>352</v>
      </c>
      <c r="O5" s="49">
        <v>45752</v>
      </c>
      <c r="P5" s="45" t="s">
        <v>57</v>
      </c>
      <c r="Q5" s="45" t="s">
        <v>531</v>
      </c>
      <c r="R5" s="53">
        <v>521.04899999999998</v>
      </c>
      <c r="S5" s="53">
        <v>1</v>
      </c>
      <c r="T5" s="53">
        <v>146400</v>
      </c>
      <c r="U5" s="53">
        <v>1</v>
      </c>
      <c r="V5" s="53">
        <v>171.5</v>
      </c>
      <c r="W5" s="53">
        <v>251.07599999999999</v>
      </c>
      <c r="X5" s="51">
        <v>7.513720854E-2</v>
      </c>
      <c r="Y5" s="43">
        <v>1.0142585789734675E-4</v>
      </c>
    </row>
    <row r="6" spans="1:25" x14ac:dyDescent="0.2">
      <c r="A6" s="45">
        <v>7956</v>
      </c>
      <c r="B6" s="45">
        <v>12537</v>
      </c>
      <c r="C6" s="45" t="s">
        <v>789</v>
      </c>
      <c r="D6" s="45">
        <v>520039868</v>
      </c>
      <c r="E6" s="45" t="s">
        <v>203</v>
      </c>
      <c r="F6" s="45" t="s">
        <v>3128</v>
      </c>
      <c r="G6" s="45" t="s">
        <v>3129</v>
      </c>
      <c r="H6" s="45" t="s">
        <v>69</v>
      </c>
      <c r="I6" s="45" t="s">
        <v>51</v>
      </c>
      <c r="J6" s="45" t="s">
        <v>51</v>
      </c>
      <c r="K6" s="45" t="s">
        <v>433</v>
      </c>
      <c r="L6" s="45" t="s">
        <v>165</v>
      </c>
      <c r="M6" s="45" t="s">
        <v>4399</v>
      </c>
      <c r="N6" s="45" t="s">
        <v>353</v>
      </c>
      <c r="O6" s="49">
        <v>46874</v>
      </c>
      <c r="P6" s="45" t="s">
        <v>57</v>
      </c>
      <c r="Q6" s="45" t="s">
        <v>531</v>
      </c>
      <c r="R6" s="53">
        <v>8000</v>
      </c>
      <c r="S6" s="53">
        <v>1</v>
      </c>
      <c r="T6" s="53">
        <v>300</v>
      </c>
      <c r="U6" s="53">
        <v>1</v>
      </c>
      <c r="V6" s="53">
        <v>524.6</v>
      </c>
      <c r="W6" s="53">
        <v>1.5738000000000001</v>
      </c>
      <c r="X6" s="51">
        <v>4.7097667099999999E-4</v>
      </c>
      <c r="Y6" s="43">
        <v>6.3575975066850002E-7</v>
      </c>
    </row>
    <row r="7" spans="1:25" x14ac:dyDescent="0.2">
      <c r="A7" s="45">
        <v>7956</v>
      </c>
      <c r="B7" s="45">
        <v>12537</v>
      </c>
      <c r="C7" s="45" t="s">
        <v>2850</v>
      </c>
      <c r="D7" s="45">
        <v>516854239</v>
      </c>
      <c r="E7" s="45" t="s">
        <v>203</v>
      </c>
      <c r="F7" s="45" t="s">
        <v>3130</v>
      </c>
      <c r="G7" s="45" t="s">
        <v>3131</v>
      </c>
      <c r="H7" s="45" t="s">
        <v>69</v>
      </c>
      <c r="I7" s="45" t="s">
        <v>51</v>
      </c>
      <c r="J7" s="45" t="s">
        <v>51</v>
      </c>
      <c r="K7" s="45" t="s">
        <v>433</v>
      </c>
      <c r="L7" s="45" t="s">
        <v>165</v>
      </c>
      <c r="M7" s="45" t="s">
        <v>2852</v>
      </c>
      <c r="N7" s="45" t="s">
        <v>130</v>
      </c>
      <c r="O7" s="49" t="s">
        <v>3132</v>
      </c>
      <c r="P7" s="45" t="s">
        <v>57</v>
      </c>
      <c r="Q7" s="45" t="s">
        <v>531</v>
      </c>
      <c r="R7" s="53">
        <v>727.54600000000005</v>
      </c>
      <c r="S7" s="53">
        <v>1</v>
      </c>
      <c r="T7" s="53">
        <v>320000</v>
      </c>
      <c r="U7" s="53">
        <v>1</v>
      </c>
      <c r="V7" s="53">
        <v>540.1</v>
      </c>
      <c r="W7" s="53">
        <v>1728.32</v>
      </c>
      <c r="X7" s="51">
        <v>0.51721845283599999</v>
      </c>
      <c r="Y7" s="43">
        <v>6.9818038650106863E-4</v>
      </c>
    </row>
    <row r="8" spans="1:25" x14ac:dyDescent="0.2">
      <c r="A8" s="45">
        <v>7956</v>
      </c>
      <c r="B8" s="45">
        <v>12537</v>
      </c>
      <c r="C8" s="45" t="s">
        <v>1684</v>
      </c>
      <c r="D8" s="45">
        <v>513948216</v>
      </c>
      <c r="E8" s="45" t="s">
        <v>203</v>
      </c>
      <c r="F8" s="45" t="s">
        <v>3133</v>
      </c>
      <c r="G8" s="45" t="s">
        <v>3134</v>
      </c>
      <c r="H8" s="45" t="s">
        <v>69</v>
      </c>
      <c r="I8" s="45" t="s">
        <v>51</v>
      </c>
      <c r="J8" s="45" t="s">
        <v>51</v>
      </c>
      <c r="K8" s="45" t="s">
        <v>433</v>
      </c>
      <c r="L8" s="45" t="s">
        <v>165</v>
      </c>
      <c r="M8" s="45" t="s">
        <v>2834</v>
      </c>
      <c r="N8" s="45" t="s">
        <v>84</v>
      </c>
      <c r="O8" s="49" t="s">
        <v>3135</v>
      </c>
      <c r="P8" s="45" t="s">
        <v>57</v>
      </c>
      <c r="Q8" s="45" t="s">
        <v>531</v>
      </c>
      <c r="R8" s="53">
        <v>1166.3489999999999</v>
      </c>
      <c r="S8" s="53">
        <v>1</v>
      </c>
      <c r="T8" s="53">
        <v>100000</v>
      </c>
      <c r="U8" s="53">
        <v>1</v>
      </c>
      <c r="V8" s="53">
        <v>543</v>
      </c>
      <c r="W8" s="53">
        <v>543</v>
      </c>
      <c r="X8" s="51">
        <v>0.162498622876</v>
      </c>
      <c r="Y8" s="43">
        <v>2.1935286860655452E-4</v>
      </c>
    </row>
    <row r="9" spans="1:25" x14ac:dyDescent="0.2">
      <c r="A9" s="45">
        <v>7956</v>
      </c>
      <c r="B9" s="45">
        <v>12537</v>
      </c>
      <c r="C9" s="45" t="s">
        <v>2683</v>
      </c>
      <c r="D9" s="45">
        <v>520017146</v>
      </c>
      <c r="E9" s="45" t="s">
        <v>203</v>
      </c>
      <c r="F9" s="45" t="s">
        <v>3136</v>
      </c>
      <c r="G9" s="45" t="s">
        <v>3137</v>
      </c>
      <c r="H9" s="45" t="s">
        <v>69</v>
      </c>
      <c r="I9" s="45" t="s">
        <v>51</v>
      </c>
      <c r="J9" s="45" t="s">
        <v>51</v>
      </c>
      <c r="K9" s="45" t="s">
        <v>433</v>
      </c>
      <c r="L9" s="45" t="s">
        <v>165</v>
      </c>
      <c r="M9" s="45" t="s">
        <v>2685</v>
      </c>
      <c r="N9" s="45" t="s">
        <v>131</v>
      </c>
      <c r="O9" s="49" t="s">
        <v>906</v>
      </c>
      <c r="P9" s="45" t="s">
        <v>57</v>
      </c>
      <c r="Q9" s="45" t="s">
        <v>531</v>
      </c>
      <c r="R9" s="53">
        <v>564.58000000000004</v>
      </c>
      <c r="S9" s="53">
        <v>1</v>
      </c>
      <c r="T9" s="53">
        <v>44700</v>
      </c>
      <c r="U9" s="53">
        <v>1</v>
      </c>
      <c r="V9" s="53">
        <v>290.60000000000002</v>
      </c>
      <c r="W9" s="53">
        <v>129.8982</v>
      </c>
      <c r="X9" s="51">
        <v>3.8873441278E-2</v>
      </c>
      <c r="Y9" s="43">
        <v>5.2474296126754953E-5</v>
      </c>
    </row>
    <row r="10" spans="1:25" x14ac:dyDescent="0.2">
      <c r="A10" s="45">
        <v>7956</v>
      </c>
      <c r="B10" s="45">
        <v>12537</v>
      </c>
      <c r="C10" s="45" t="s">
        <v>2899</v>
      </c>
      <c r="D10" s="45">
        <v>68251193</v>
      </c>
      <c r="E10" s="45" t="s">
        <v>204</v>
      </c>
      <c r="F10" s="45" t="s">
        <v>2900</v>
      </c>
      <c r="G10" s="45" t="s">
        <v>3138</v>
      </c>
      <c r="H10" s="45" t="s">
        <v>69</v>
      </c>
      <c r="I10" s="45" t="s">
        <v>56</v>
      </c>
      <c r="J10" s="45" t="s">
        <v>51</v>
      </c>
      <c r="K10" s="45" t="s">
        <v>433</v>
      </c>
      <c r="L10" s="45" t="s">
        <v>219</v>
      </c>
      <c r="M10" s="45" t="s">
        <v>3138</v>
      </c>
      <c r="N10" s="45" t="s">
        <v>470</v>
      </c>
      <c r="O10" s="49" t="s">
        <v>3139</v>
      </c>
      <c r="P10" s="45" t="s">
        <v>57</v>
      </c>
      <c r="Q10" s="45" t="s">
        <v>532</v>
      </c>
      <c r="R10" s="53">
        <v>11.5</v>
      </c>
      <c r="S10" s="53">
        <v>1</v>
      </c>
      <c r="T10" s="53">
        <v>4000</v>
      </c>
      <c r="U10" s="53">
        <v>3.6469999999999998</v>
      </c>
      <c r="V10" s="53">
        <v>32.01</v>
      </c>
      <c r="W10" s="53">
        <v>4.6696200000000001</v>
      </c>
      <c r="X10" s="51">
        <v>1.3974342890000001E-3</v>
      </c>
      <c r="Y10" s="43">
        <v>1.8863619563582671E-6</v>
      </c>
    </row>
    <row r="11" spans="1:25" x14ac:dyDescent="0.2">
      <c r="A11" s="45">
        <v>7956</v>
      </c>
      <c r="B11" s="45">
        <v>12537</v>
      </c>
      <c r="C11" s="45" t="s">
        <v>3140</v>
      </c>
      <c r="D11" s="45">
        <v>110383</v>
      </c>
      <c r="E11" s="45" t="s">
        <v>204</v>
      </c>
      <c r="F11" s="45" t="s">
        <v>3141</v>
      </c>
      <c r="G11" s="45" t="s">
        <v>3142</v>
      </c>
      <c r="H11" s="45" t="s">
        <v>69</v>
      </c>
      <c r="I11" s="45" t="s">
        <v>56</v>
      </c>
      <c r="J11" s="45" t="s">
        <v>101</v>
      </c>
      <c r="K11" s="45" t="s">
        <v>433</v>
      </c>
      <c r="L11" s="45" t="s">
        <v>219</v>
      </c>
      <c r="M11" s="45" t="s">
        <v>3142</v>
      </c>
      <c r="N11" s="45" t="s">
        <v>463</v>
      </c>
      <c r="O11" s="49" t="s">
        <v>3143</v>
      </c>
      <c r="P11" s="45" t="s">
        <v>57</v>
      </c>
      <c r="Q11" s="45" t="s">
        <v>532</v>
      </c>
      <c r="R11" s="53">
        <v>6.85</v>
      </c>
      <c r="S11" s="53">
        <v>1</v>
      </c>
      <c r="T11" s="53">
        <v>5000</v>
      </c>
      <c r="U11" s="53">
        <v>3.6469999999999998</v>
      </c>
      <c r="V11" s="53">
        <v>4.5</v>
      </c>
      <c r="W11" s="53">
        <v>0.82057000000000002</v>
      </c>
      <c r="X11" s="51">
        <v>2.4556444699999998E-4</v>
      </c>
      <c r="Y11" s="43">
        <v>3.314813690469253E-7</v>
      </c>
    </row>
    <row r="12" spans="1:25" x14ac:dyDescent="0.2">
      <c r="A12" s="45">
        <v>7956</v>
      </c>
      <c r="B12" s="45">
        <v>12537</v>
      </c>
      <c r="C12" s="45" t="s">
        <v>3144</v>
      </c>
      <c r="D12" s="45">
        <v>69424738</v>
      </c>
      <c r="E12" s="45" t="s">
        <v>204</v>
      </c>
      <c r="F12" s="45" t="s">
        <v>3145</v>
      </c>
      <c r="G12" s="45" t="s">
        <v>3146</v>
      </c>
      <c r="H12" s="45" t="s">
        <v>69</v>
      </c>
      <c r="I12" s="45" t="s">
        <v>56</v>
      </c>
      <c r="J12" s="45" t="s">
        <v>167</v>
      </c>
      <c r="K12" s="45" t="s">
        <v>433</v>
      </c>
      <c r="L12" s="45" t="s">
        <v>218</v>
      </c>
      <c r="M12" s="45" t="s">
        <v>3146</v>
      </c>
      <c r="N12" s="45" t="s">
        <v>470</v>
      </c>
      <c r="O12" s="49" t="s">
        <v>1036</v>
      </c>
      <c r="P12" s="45" t="s">
        <v>57</v>
      </c>
      <c r="Q12" s="45" t="s">
        <v>532</v>
      </c>
      <c r="R12" s="53">
        <v>11.5</v>
      </c>
      <c r="S12" s="53">
        <v>1</v>
      </c>
      <c r="T12" s="53">
        <v>3500</v>
      </c>
      <c r="U12" s="53">
        <v>3.6469999999999998</v>
      </c>
      <c r="V12" s="53">
        <v>10.99</v>
      </c>
      <c r="W12" s="53">
        <v>1.40282</v>
      </c>
      <c r="X12" s="51">
        <v>4.1980905699999998E-4</v>
      </c>
      <c r="Y12" s="43">
        <v>5.6668985476730528E-7</v>
      </c>
    </row>
    <row r="13" spans="1:25" x14ac:dyDescent="0.2">
      <c r="A13" s="45">
        <v>7956</v>
      </c>
      <c r="B13" s="45">
        <v>12537</v>
      </c>
      <c r="C13" s="45" t="s">
        <v>3147</v>
      </c>
      <c r="D13" s="45">
        <v>69469298</v>
      </c>
      <c r="E13" s="45" t="s">
        <v>204</v>
      </c>
      <c r="F13" s="45" t="s">
        <v>3148</v>
      </c>
      <c r="G13" s="45" t="s">
        <v>3149</v>
      </c>
      <c r="H13" s="45" t="s">
        <v>69</v>
      </c>
      <c r="I13" s="45" t="s">
        <v>56</v>
      </c>
      <c r="J13" s="45" t="s">
        <v>167</v>
      </c>
      <c r="K13" s="45" t="s">
        <v>433</v>
      </c>
      <c r="L13" s="45" t="s">
        <v>219</v>
      </c>
      <c r="M13" s="45" t="s">
        <v>3149</v>
      </c>
      <c r="N13" s="45" t="s">
        <v>467</v>
      </c>
      <c r="O13" s="49" t="s">
        <v>1616</v>
      </c>
      <c r="P13" s="45" t="s">
        <v>57</v>
      </c>
      <c r="Q13" s="45" t="s">
        <v>532</v>
      </c>
      <c r="R13" s="53">
        <v>11.5</v>
      </c>
      <c r="S13" s="53">
        <v>1</v>
      </c>
      <c r="T13" s="53">
        <v>75000</v>
      </c>
      <c r="U13" s="53">
        <v>3.6469999999999998</v>
      </c>
      <c r="V13" s="53">
        <v>205</v>
      </c>
      <c r="W13" s="53">
        <v>560.72625000000005</v>
      </c>
      <c r="X13" s="51">
        <v>0.16780339490900001</v>
      </c>
      <c r="Y13" s="43">
        <v>2.2651364906168698E-4</v>
      </c>
    </row>
    <row r="14" spans="1:25" x14ac:dyDescent="0.2">
      <c r="A14" s="45">
        <v>7956</v>
      </c>
      <c r="B14" s="45">
        <v>12537</v>
      </c>
      <c r="C14" s="45" t="s">
        <v>3150</v>
      </c>
      <c r="D14" s="45">
        <v>70492858</v>
      </c>
      <c r="E14" s="45" t="s">
        <v>204</v>
      </c>
      <c r="F14" s="45" t="s">
        <v>3151</v>
      </c>
      <c r="G14" s="45" t="s">
        <v>3152</v>
      </c>
      <c r="H14" s="45" t="s">
        <v>69</v>
      </c>
      <c r="I14" s="45" t="s">
        <v>56</v>
      </c>
      <c r="J14" s="45" t="s">
        <v>101</v>
      </c>
      <c r="K14" s="45" t="s">
        <v>433</v>
      </c>
      <c r="L14" s="45" t="s">
        <v>219</v>
      </c>
      <c r="M14" s="45" t="s">
        <v>3152</v>
      </c>
      <c r="N14" s="45" t="s">
        <v>471</v>
      </c>
      <c r="O14" s="49">
        <v>46396</v>
      </c>
      <c r="P14" s="45" t="s">
        <v>57</v>
      </c>
      <c r="Q14" s="45" t="s">
        <v>532</v>
      </c>
      <c r="R14" s="53">
        <v>11.5</v>
      </c>
      <c r="S14" s="53">
        <v>1</v>
      </c>
      <c r="T14" s="53">
        <v>12500</v>
      </c>
      <c r="U14" s="53">
        <v>3.6469999999999998</v>
      </c>
      <c r="V14" s="53">
        <v>91</v>
      </c>
      <c r="W14" s="53">
        <v>41.48462</v>
      </c>
      <c r="X14" s="51">
        <v>1.2414721215999999E-2</v>
      </c>
      <c r="Y14" s="43">
        <v>1.6758324861975771E-5</v>
      </c>
    </row>
    <row r="15" spans="1:25" x14ac:dyDescent="0.2">
      <c r="A15" s="45">
        <v>7956</v>
      </c>
      <c r="B15" s="45">
        <v>12538</v>
      </c>
      <c r="C15" s="45" t="s">
        <v>3119</v>
      </c>
      <c r="D15" s="45">
        <v>515446474</v>
      </c>
      <c r="E15" s="45" t="s">
        <v>203</v>
      </c>
      <c r="F15" s="45" t="s">
        <v>3120</v>
      </c>
      <c r="G15" s="45" t="s">
        <v>3121</v>
      </c>
      <c r="H15" s="45" t="s">
        <v>69</v>
      </c>
      <c r="I15" s="45" t="s">
        <v>51</v>
      </c>
      <c r="J15" s="45" t="s">
        <v>51</v>
      </c>
      <c r="K15" s="45" t="s">
        <v>433</v>
      </c>
      <c r="L15" s="45" t="s">
        <v>165</v>
      </c>
      <c r="M15" s="45">
        <v>1174093</v>
      </c>
      <c r="N15" s="45" t="s">
        <v>126</v>
      </c>
      <c r="O15" s="49">
        <v>45691</v>
      </c>
      <c r="P15" s="45" t="s">
        <v>57</v>
      </c>
      <c r="Q15" s="45" t="s">
        <v>531</v>
      </c>
      <c r="R15" s="53">
        <v>747</v>
      </c>
      <c r="S15" s="53">
        <v>1</v>
      </c>
      <c r="T15" s="53">
        <v>33350</v>
      </c>
      <c r="U15" s="53">
        <v>1</v>
      </c>
      <c r="V15" s="53">
        <v>8.8000000000000007</v>
      </c>
      <c r="W15" s="53">
        <v>2.9348000000000001</v>
      </c>
      <c r="X15" s="51">
        <v>9.7447886999999997E-4</v>
      </c>
      <c r="Y15" s="43">
        <v>7.1215121392237937E-7</v>
      </c>
    </row>
    <row r="16" spans="1:25" x14ac:dyDescent="0.2">
      <c r="A16" s="45">
        <v>7956</v>
      </c>
      <c r="B16" s="45">
        <v>12538</v>
      </c>
      <c r="C16" s="45" t="s">
        <v>2835</v>
      </c>
      <c r="D16" s="45">
        <v>511605719</v>
      </c>
      <c r="E16" s="45" t="s">
        <v>203</v>
      </c>
      <c r="F16" s="45" t="s">
        <v>3122</v>
      </c>
      <c r="G16" s="45" t="s">
        <v>3123</v>
      </c>
      <c r="H16" s="45" t="s">
        <v>69</v>
      </c>
      <c r="I16" s="45" t="s">
        <v>51</v>
      </c>
      <c r="J16" s="45" t="s">
        <v>51</v>
      </c>
      <c r="K16" s="45" t="s">
        <v>433</v>
      </c>
      <c r="L16" s="45" t="s">
        <v>165</v>
      </c>
      <c r="M16" s="45">
        <v>1183656</v>
      </c>
      <c r="N16" s="45" t="s">
        <v>357</v>
      </c>
      <c r="O16" s="49" t="s">
        <v>681</v>
      </c>
      <c r="P16" s="45" t="s">
        <v>57</v>
      </c>
      <c r="Q16" s="45" t="s">
        <v>531</v>
      </c>
      <c r="R16" s="53">
        <v>1871.306</v>
      </c>
      <c r="S16" s="53">
        <v>1</v>
      </c>
      <c r="T16" s="53">
        <v>117375</v>
      </c>
      <c r="U16" s="53">
        <v>1</v>
      </c>
      <c r="V16" s="53">
        <v>20.7</v>
      </c>
      <c r="W16" s="53">
        <v>24.296620000000001</v>
      </c>
      <c r="X16" s="51">
        <v>8.0675149289999998E-3</v>
      </c>
      <c r="Y16" s="43">
        <v>5.8957569262678066E-6</v>
      </c>
    </row>
    <row r="17" spans="1:25" x14ac:dyDescent="0.2">
      <c r="A17" s="45">
        <v>7956</v>
      </c>
      <c r="B17" s="45">
        <v>12538</v>
      </c>
      <c r="C17" s="45" t="s">
        <v>2786</v>
      </c>
      <c r="D17" s="45">
        <v>514881564</v>
      </c>
      <c r="E17" s="45" t="s">
        <v>203</v>
      </c>
      <c r="F17" s="45" t="s">
        <v>3124</v>
      </c>
      <c r="G17" s="45" t="s">
        <v>3125</v>
      </c>
      <c r="H17" s="45" t="s">
        <v>69</v>
      </c>
      <c r="I17" s="45" t="s">
        <v>51</v>
      </c>
      <c r="J17" s="45" t="s">
        <v>51</v>
      </c>
      <c r="K17" s="45" t="s">
        <v>433</v>
      </c>
      <c r="L17" s="45" t="s">
        <v>165</v>
      </c>
      <c r="M17" s="45">
        <v>1174184</v>
      </c>
      <c r="N17" s="45" t="s">
        <v>128</v>
      </c>
      <c r="O17" s="49" t="s">
        <v>689</v>
      </c>
      <c r="P17" s="45" t="s">
        <v>57</v>
      </c>
      <c r="Q17" s="45" t="s">
        <v>531</v>
      </c>
      <c r="R17" s="53">
        <v>4117.3940000000002</v>
      </c>
      <c r="S17" s="53">
        <v>1.18</v>
      </c>
      <c r="T17" s="53">
        <v>28313.72</v>
      </c>
      <c r="U17" s="53">
        <v>1</v>
      </c>
      <c r="V17" s="53">
        <v>47</v>
      </c>
      <c r="W17" s="53">
        <v>13.307449999999999</v>
      </c>
      <c r="X17" s="51">
        <v>4.4186414220000001E-3</v>
      </c>
      <c r="Y17" s="43">
        <v>3.2291524709388599E-6</v>
      </c>
    </row>
    <row r="18" spans="1:25" x14ac:dyDescent="0.2">
      <c r="A18" s="45">
        <v>7956</v>
      </c>
      <c r="B18" s="45">
        <v>12538</v>
      </c>
      <c r="C18" s="45" t="s">
        <v>2841</v>
      </c>
      <c r="D18" s="45">
        <v>514259183</v>
      </c>
      <c r="E18" s="45" t="s">
        <v>203</v>
      </c>
      <c r="F18" s="45" t="s">
        <v>3126</v>
      </c>
      <c r="G18" s="45" t="s">
        <v>3127</v>
      </c>
      <c r="H18" s="45" t="s">
        <v>69</v>
      </c>
      <c r="I18" s="45" t="s">
        <v>51</v>
      </c>
      <c r="J18" s="45" t="s">
        <v>51</v>
      </c>
      <c r="K18" s="45" t="s">
        <v>433</v>
      </c>
      <c r="L18" s="45" t="s">
        <v>165</v>
      </c>
      <c r="M18" s="45">
        <v>1187640</v>
      </c>
      <c r="N18" s="45" t="s">
        <v>352</v>
      </c>
      <c r="O18" s="49">
        <v>45752</v>
      </c>
      <c r="P18" s="45" t="s">
        <v>57</v>
      </c>
      <c r="Q18" s="45" t="s">
        <v>531</v>
      </c>
      <c r="R18" s="53">
        <v>521.04899999999998</v>
      </c>
      <c r="S18" s="53">
        <v>1</v>
      </c>
      <c r="T18" s="53">
        <v>73200</v>
      </c>
      <c r="U18" s="53">
        <v>1</v>
      </c>
      <c r="V18" s="53">
        <v>171.5</v>
      </c>
      <c r="W18" s="53">
        <v>125.538</v>
      </c>
      <c r="X18" s="51">
        <v>4.1683974529000002E-2</v>
      </c>
      <c r="Y18" s="43">
        <v>3.0462736504493546E-5</v>
      </c>
    </row>
    <row r="19" spans="1:25" x14ac:dyDescent="0.2">
      <c r="A19" s="45">
        <v>7956</v>
      </c>
      <c r="B19" s="45">
        <v>12538</v>
      </c>
      <c r="C19" s="45" t="s">
        <v>2825</v>
      </c>
      <c r="D19" s="45">
        <v>513561399</v>
      </c>
      <c r="E19" s="45" t="s">
        <v>203</v>
      </c>
      <c r="F19" s="45" t="s">
        <v>3153</v>
      </c>
      <c r="G19" s="45" t="s">
        <v>3154</v>
      </c>
      <c r="H19" s="45" t="s">
        <v>69</v>
      </c>
      <c r="I19" s="45" t="s">
        <v>51</v>
      </c>
      <c r="J19" s="45" t="s">
        <v>51</v>
      </c>
      <c r="K19" s="45" t="s">
        <v>433</v>
      </c>
      <c r="L19" s="45" t="s">
        <v>165</v>
      </c>
      <c r="M19" s="45" t="s">
        <v>2827</v>
      </c>
      <c r="N19" s="45" t="s">
        <v>354</v>
      </c>
      <c r="O19" s="49">
        <v>45996</v>
      </c>
      <c r="P19" s="45" t="s">
        <v>57</v>
      </c>
      <c r="Q19" s="45" t="s">
        <v>531</v>
      </c>
      <c r="R19" s="53">
        <v>745</v>
      </c>
      <c r="S19" s="53">
        <v>1</v>
      </c>
      <c r="T19" s="53">
        <v>4800</v>
      </c>
      <c r="U19" s="53">
        <v>1</v>
      </c>
      <c r="V19" s="53">
        <v>75</v>
      </c>
      <c r="W19" s="53">
        <v>3.6</v>
      </c>
      <c r="X19" s="51">
        <v>1.1953536640000001E-3</v>
      </c>
      <c r="Y19" s="43">
        <v>8.7356697905157611E-7</v>
      </c>
    </row>
    <row r="20" spans="1:25" x14ac:dyDescent="0.2">
      <c r="A20" s="26">
        <v>7956</v>
      </c>
      <c r="B20" s="26">
        <v>12538</v>
      </c>
      <c r="C20" s="26" t="s">
        <v>789</v>
      </c>
      <c r="D20" s="26">
        <v>520039868</v>
      </c>
      <c r="E20" s="45" t="s">
        <v>203</v>
      </c>
      <c r="F20" s="26" t="s">
        <v>3128</v>
      </c>
      <c r="G20" s="26" t="s">
        <v>3129</v>
      </c>
      <c r="H20" s="45" t="s">
        <v>69</v>
      </c>
      <c r="I20" s="45" t="s">
        <v>51</v>
      </c>
      <c r="J20" s="45" t="s">
        <v>51</v>
      </c>
      <c r="K20" s="45" t="s">
        <v>433</v>
      </c>
      <c r="L20" s="45" t="s">
        <v>165</v>
      </c>
      <c r="M20" s="26">
        <v>1082635</v>
      </c>
      <c r="N20" s="45" t="s">
        <v>353</v>
      </c>
      <c r="O20" s="36">
        <v>46874</v>
      </c>
      <c r="P20" s="45" t="s">
        <v>57</v>
      </c>
      <c r="Q20" s="26" t="s">
        <v>531</v>
      </c>
      <c r="R20" s="42">
        <v>8000</v>
      </c>
      <c r="S20" s="42">
        <v>1</v>
      </c>
      <c r="T20" s="42">
        <v>2880</v>
      </c>
      <c r="U20" s="42">
        <v>1</v>
      </c>
      <c r="V20" s="42">
        <v>524.6</v>
      </c>
      <c r="W20" s="42">
        <v>15.10848</v>
      </c>
      <c r="X20" s="43">
        <v>5.0166602579999999E-3</v>
      </c>
      <c r="Y20" s="43">
        <v>3.6661858976836544E-6</v>
      </c>
    </row>
    <row r="21" spans="1:25" x14ac:dyDescent="0.2">
      <c r="A21" s="26">
        <v>7956</v>
      </c>
      <c r="B21" s="26">
        <v>12538</v>
      </c>
      <c r="C21" s="26" t="s">
        <v>2850</v>
      </c>
      <c r="D21" s="26">
        <v>516854239</v>
      </c>
      <c r="E21" s="26" t="s">
        <v>203</v>
      </c>
      <c r="F21" s="26" t="s">
        <v>3130</v>
      </c>
      <c r="G21" s="26" t="s">
        <v>3131</v>
      </c>
      <c r="H21" s="26" t="s">
        <v>69</v>
      </c>
      <c r="I21" s="26" t="s">
        <v>51</v>
      </c>
      <c r="J21" s="26" t="s">
        <v>51</v>
      </c>
      <c r="K21" s="26" t="s">
        <v>433</v>
      </c>
      <c r="L21" s="26" t="s">
        <v>165</v>
      </c>
      <c r="M21" s="26">
        <v>1203181</v>
      </c>
      <c r="N21" s="26" t="s">
        <v>130</v>
      </c>
      <c r="O21" s="36" t="s">
        <v>3132</v>
      </c>
      <c r="P21" s="26" t="s">
        <v>57</v>
      </c>
      <c r="Q21" s="26" t="s">
        <v>531</v>
      </c>
      <c r="R21" s="42">
        <v>727.54600000000005</v>
      </c>
      <c r="S21" s="42">
        <v>1</v>
      </c>
      <c r="T21" s="42">
        <v>316800</v>
      </c>
      <c r="U21" s="42">
        <v>1</v>
      </c>
      <c r="V21" s="42">
        <v>540.1</v>
      </c>
      <c r="W21" s="42">
        <v>1711.0368000000001</v>
      </c>
      <c r="X21" s="43">
        <v>0.56813725239299995</v>
      </c>
      <c r="Y21" s="43">
        <v>4.151959023394655E-4</v>
      </c>
    </row>
    <row r="22" spans="1:25" x14ac:dyDescent="0.2">
      <c r="A22" s="26">
        <v>7956</v>
      </c>
      <c r="B22" s="26">
        <v>12538</v>
      </c>
      <c r="C22" s="26" t="s">
        <v>1684</v>
      </c>
      <c r="D22" s="26">
        <v>513948216</v>
      </c>
      <c r="E22" s="26" t="s">
        <v>203</v>
      </c>
      <c r="F22" s="26" t="s">
        <v>3133</v>
      </c>
      <c r="G22" s="26" t="s">
        <v>3134</v>
      </c>
      <c r="H22" s="26" t="s">
        <v>69</v>
      </c>
      <c r="I22" s="26" t="s">
        <v>51</v>
      </c>
      <c r="J22" s="26" t="s">
        <v>51</v>
      </c>
      <c r="K22" s="26" t="s">
        <v>433</v>
      </c>
      <c r="L22" s="26" t="s">
        <v>165</v>
      </c>
      <c r="M22" s="26">
        <v>1181437</v>
      </c>
      <c r="N22" s="26" t="s">
        <v>84</v>
      </c>
      <c r="O22" s="36" t="s">
        <v>3135</v>
      </c>
      <c r="P22" s="26" t="s">
        <v>57</v>
      </c>
      <c r="Q22" s="26" t="s">
        <v>531</v>
      </c>
      <c r="R22" s="42">
        <v>1166.3489999999999</v>
      </c>
      <c r="S22" s="42">
        <v>1</v>
      </c>
      <c r="T22" s="42">
        <v>95000</v>
      </c>
      <c r="U22" s="42">
        <v>1</v>
      </c>
      <c r="V22" s="42">
        <v>543</v>
      </c>
      <c r="W22" s="42">
        <v>515.85</v>
      </c>
      <c r="X22" s="43">
        <v>0.17128421881200001</v>
      </c>
      <c r="Y22" s="43">
        <v>1.2517486837326542E-4</v>
      </c>
    </row>
    <row r="23" spans="1:25" x14ac:dyDescent="0.2">
      <c r="A23" s="26">
        <v>7956</v>
      </c>
      <c r="B23" s="26">
        <v>12538</v>
      </c>
      <c r="C23" s="26" t="s">
        <v>2683</v>
      </c>
      <c r="D23" s="26">
        <v>520017146</v>
      </c>
      <c r="E23" s="26" t="s">
        <v>203</v>
      </c>
      <c r="F23" s="26" t="s">
        <v>3136</v>
      </c>
      <c r="G23" s="26" t="s">
        <v>3137</v>
      </c>
      <c r="H23" s="26" t="s">
        <v>69</v>
      </c>
      <c r="I23" s="26" t="s">
        <v>51</v>
      </c>
      <c r="J23" s="26" t="s">
        <v>51</v>
      </c>
      <c r="K23" s="26" t="s">
        <v>433</v>
      </c>
      <c r="L23" s="26" t="s">
        <v>165</v>
      </c>
      <c r="M23" s="26">
        <v>1087824</v>
      </c>
      <c r="N23" s="26" t="s">
        <v>131</v>
      </c>
      <c r="O23" s="36" t="s">
        <v>906</v>
      </c>
      <c r="P23" s="26" t="s">
        <v>57</v>
      </c>
      <c r="Q23" s="26" t="s">
        <v>531</v>
      </c>
      <c r="R23" s="42">
        <v>564.58000000000004</v>
      </c>
      <c r="S23" s="42">
        <v>1</v>
      </c>
      <c r="T23" s="42">
        <v>108500</v>
      </c>
      <c r="U23" s="42">
        <v>1</v>
      </c>
      <c r="V23" s="42">
        <v>290.60000000000002</v>
      </c>
      <c r="W23" s="42">
        <v>315.30099999999999</v>
      </c>
      <c r="X23" s="43">
        <v>0.104693390473</v>
      </c>
      <c r="Y23" s="43">
        <v>7.6510150572761383E-5</v>
      </c>
    </row>
    <row r="24" spans="1:25" x14ac:dyDescent="0.2">
      <c r="A24" s="26">
        <v>7956</v>
      </c>
      <c r="B24" s="26">
        <v>12538</v>
      </c>
      <c r="C24" s="26" t="s">
        <v>2899</v>
      </c>
      <c r="D24" s="26">
        <v>68251193</v>
      </c>
      <c r="E24" s="26" t="s">
        <v>204</v>
      </c>
      <c r="F24" s="26" t="s">
        <v>2900</v>
      </c>
      <c r="G24" s="26" t="s">
        <v>3138</v>
      </c>
      <c r="H24" s="26" t="s">
        <v>69</v>
      </c>
      <c r="I24" s="26" t="s">
        <v>56</v>
      </c>
      <c r="J24" s="26" t="s">
        <v>51</v>
      </c>
      <c r="K24" s="26" t="s">
        <v>433</v>
      </c>
      <c r="L24" s="26" t="s">
        <v>219</v>
      </c>
      <c r="M24" s="26" t="s">
        <v>3138</v>
      </c>
      <c r="N24" s="26" t="s">
        <v>470</v>
      </c>
      <c r="O24" s="36" t="s">
        <v>3139</v>
      </c>
      <c r="P24" s="26" t="s">
        <v>57</v>
      </c>
      <c r="Q24" s="26" t="s">
        <v>532</v>
      </c>
      <c r="R24" s="42">
        <v>11.5</v>
      </c>
      <c r="S24" s="42">
        <v>1</v>
      </c>
      <c r="T24" s="42">
        <v>1800</v>
      </c>
      <c r="U24" s="42">
        <v>3.6469999999999998</v>
      </c>
      <c r="V24" s="42">
        <v>32.01</v>
      </c>
      <c r="W24" s="42">
        <v>2.1013299999999999</v>
      </c>
      <c r="X24" s="43">
        <v>6.9773125400000001E-4</v>
      </c>
      <c r="Y24" s="43">
        <v>5.0990347224734672E-7</v>
      </c>
    </row>
    <row r="25" spans="1:25" x14ac:dyDescent="0.2">
      <c r="A25" s="26">
        <v>7956</v>
      </c>
      <c r="B25" s="26">
        <v>12538</v>
      </c>
      <c r="C25" s="26" t="s">
        <v>3140</v>
      </c>
      <c r="D25" s="26">
        <v>110383</v>
      </c>
      <c r="E25" s="26" t="s">
        <v>204</v>
      </c>
      <c r="F25" s="26" t="s">
        <v>3141</v>
      </c>
      <c r="G25" s="26" t="s">
        <v>3142</v>
      </c>
      <c r="H25" s="26" t="s">
        <v>69</v>
      </c>
      <c r="I25" s="26" t="s">
        <v>56</v>
      </c>
      <c r="J25" s="26" t="s">
        <v>101</v>
      </c>
      <c r="K25" s="26" t="s">
        <v>433</v>
      </c>
      <c r="L25" s="26" t="s">
        <v>219</v>
      </c>
      <c r="M25" s="26" t="s">
        <v>3142</v>
      </c>
      <c r="N25" s="26" t="s">
        <v>463</v>
      </c>
      <c r="O25" s="36" t="s">
        <v>3143</v>
      </c>
      <c r="P25" s="26" t="s">
        <v>57</v>
      </c>
      <c r="Q25" s="26" t="s">
        <v>532</v>
      </c>
      <c r="R25" s="42">
        <v>6.85</v>
      </c>
      <c r="S25" s="42">
        <v>1</v>
      </c>
      <c r="T25" s="42">
        <v>5000</v>
      </c>
      <c r="U25" s="42">
        <v>3.6469999999999998</v>
      </c>
      <c r="V25" s="42">
        <v>4.5</v>
      </c>
      <c r="W25" s="42">
        <v>0.82057000000000002</v>
      </c>
      <c r="X25" s="43">
        <v>2.7246426500000001E-4</v>
      </c>
      <c r="Y25" s="43">
        <v>1.9911746000009775E-7</v>
      </c>
    </row>
    <row r="26" spans="1:25" x14ac:dyDescent="0.2">
      <c r="A26" s="26">
        <v>7956</v>
      </c>
      <c r="B26" s="26">
        <v>12538</v>
      </c>
      <c r="C26" s="26" t="s">
        <v>3144</v>
      </c>
      <c r="D26" s="26">
        <v>69424738</v>
      </c>
      <c r="E26" s="26" t="s">
        <v>204</v>
      </c>
      <c r="F26" s="26" t="s">
        <v>3145</v>
      </c>
      <c r="G26" s="26" t="s">
        <v>3146</v>
      </c>
      <c r="H26" s="26" t="s">
        <v>69</v>
      </c>
      <c r="I26" s="26" t="s">
        <v>56</v>
      </c>
      <c r="J26" s="26" t="s">
        <v>167</v>
      </c>
      <c r="K26" s="26" t="s">
        <v>433</v>
      </c>
      <c r="L26" s="26" t="s">
        <v>218</v>
      </c>
      <c r="M26" s="26" t="s">
        <v>3146</v>
      </c>
      <c r="N26" s="26" t="s">
        <v>470</v>
      </c>
      <c r="O26" s="36" t="s">
        <v>1036</v>
      </c>
      <c r="P26" s="26" t="s">
        <v>57</v>
      </c>
      <c r="Q26" s="26" t="s">
        <v>532</v>
      </c>
      <c r="R26" s="42">
        <v>11.5</v>
      </c>
      <c r="S26" s="42">
        <v>1</v>
      </c>
      <c r="T26" s="42">
        <v>3500</v>
      </c>
      <c r="U26" s="42">
        <v>3.6469999999999998</v>
      </c>
      <c r="V26" s="42">
        <v>10.99</v>
      </c>
      <c r="W26" s="42">
        <v>1.40282</v>
      </c>
      <c r="X26" s="43">
        <v>4.65796118E-4</v>
      </c>
      <c r="Y26" s="43">
        <v>3.404047859869811E-7</v>
      </c>
    </row>
    <row r="27" spans="1:25" x14ac:dyDescent="0.2">
      <c r="A27" s="26">
        <v>7956</v>
      </c>
      <c r="B27" s="26">
        <v>12538</v>
      </c>
      <c r="C27" s="26" t="s">
        <v>3147</v>
      </c>
      <c r="D27" s="26">
        <v>69469298</v>
      </c>
      <c r="E27" s="26" t="s">
        <v>204</v>
      </c>
      <c r="F27" s="26" t="s">
        <v>3148</v>
      </c>
      <c r="G27" s="26" t="s">
        <v>3149</v>
      </c>
      <c r="H27" s="26" t="s">
        <v>69</v>
      </c>
      <c r="I27" s="26" t="s">
        <v>56</v>
      </c>
      <c r="J27" s="26" t="s">
        <v>167</v>
      </c>
      <c r="K27" s="26" t="s">
        <v>433</v>
      </c>
      <c r="L27" s="26" t="s">
        <v>219</v>
      </c>
      <c r="M27" s="26" t="s">
        <v>3149</v>
      </c>
      <c r="N27" s="26" t="s">
        <v>467</v>
      </c>
      <c r="O27" s="36" t="s">
        <v>1616</v>
      </c>
      <c r="P27" s="26" t="s">
        <v>57</v>
      </c>
      <c r="Q27" s="26" t="s">
        <v>532</v>
      </c>
      <c r="R27" s="42">
        <v>11.5</v>
      </c>
      <c r="S27" s="42">
        <v>1</v>
      </c>
      <c r="T27" s="42">
        <v>37500</v>
      </c>
      <c r="U27" s="42">
        <v>3.6469999999999998</v>
      </c>
      <c r="V27" s="42">
        <v>205</v>
      </c>
      <c r="W27" s="42">
        <v>280.36311999999998</v>
      </c>
      <c r="X27" s="43">
        <v>9.3092523006000003E-2</v>
      </c>
      <c r="Y27" s="43">
        <v>6.8032212159965149E-5</v>
      </c>
    </row>
    <row r="28" spans="1:25" x14ac:dyDescent="0.2">
      <c r="A28" s="26">
        <v>7956</v>
      </c>
      <c r="B28" s="26">
        <v>12955</v>
      </c>
      <c r="C28" s="26" t="s">
        <v>3119</v>
      </c>
      <c r="D28" s="26">
        <v>515446474</v>
      </c>
      <c r="E28" s="26" t="s">
        <v>203</v>
      </c>
      <c r="F28" s="26" t="s">
        <v>3120</v>
      </c>
      <c r="G28" s="26" t="s">
        <v>3121</v>
      </c>
      <c r="H28" s="26" t="s">
        <v>69</v>
      </c>
      <c r="I28" s="26" t="s">
        <v>51</v>
      </c>
      <c r="J28" s="26" t="s">
        <v>51</v>
      </c>
      <c r="K28" s="26" t="s">
        <v>433</v>
      </c>
      <c r="L28" s="26" t="s">
        <v>165</v>
      </c>
      <c r="M28" s="26">
        <v>1174093</v>
      </c>
      <c r="N28" s="26" t="s">
        <v>126</v>
      </c>
      <c r="O28" s="36">
        <v>45691</v>
      </c>
      <c r="P28" s="26" t="s">
        <v>57</v>
      </c>
      <c r="Q28" s="26" t="s">
        <v>531</v>
      </c>
      <c r="R28" s="42">
        <v>747</v>
      </c>
      <c r="S28" s="42">
        <v>1</v>
      </c>
      <c r="T28" s="42">
        <v>2400</v>
      </c>
      <c r="U28" s="42">
        <v>1</v>
      </c>
      <c r="V28" s="42">
        <v>8.8000000000000007</v>
      </c>
      <c r="W28" s="42">
        <v>0.2112</v>
      </c>
      <c r="X28" s="43">
        <v>6.6548358470000001E-3</v>
      </c>
      <c r="Y28" s="43">
        <v>5.2703574336218425E-7</v>
      </c>
    </row>
    <row r="29" spans="1:25" x14ac:dyDescent="0.2">
      <c r="A29" s="26">
        <v>7956</v>
      </c>
      <c r="B29" s="26">
        <v>12955</v>
      </c>
      <c r="C29" s="26" t="s">
        <v>2835</v>
      </c>
      <c r="D29" s="26">
        <v>511605719</v>
      </c>
      <c r="E29" s="26" t="s">
        <v>203</v>
      </c>
      <c r="F29" s="26" t="s">
        <v>3122</v>
      </c>
      <c r="G29" s="26" t="s">
        <v>3123</v>
      </c>
      <c r="H29" s="26" t="s">
        <v>69</v>
      </c>
      <c r="I29" s="26" t="s">
        <v>51</v>
      </c>
      <c r="J29" s="26" t="s">
        <v>51</v>
      </c>
      <c r="K29" s="26" t="s">
        <v>433</v>
      </c>
      <c r="L29" s="26" t="s">
        <v>165</v>
      </c>
      <c r="M29" s="26">
        <v>1183656</v>
      </c>
      <c r="N29" s="26" t="s">
        <v>357</v>
      </c>
      <c r="O29" s="36" t="s">
        <v>681</v>
      </c>
      <c r="P29" s="26" t="s">
        <v>57</v>
      </c>
      <c r="Q29" s="26" t="s">
        <v>531</v>
      </c>
      <c r="R29" s="42">
        <v>1871.306</v>
      </c>
      <c r="S29" s="42">
        <v>1</v>
      </c>
      <c r="T29" s="42">
        <v>6450</v>
      </c>
      <c r="U29" s="42">
        <v>1</v>
      </c>
      <c r="V29" s="42">
        <v>20.7</v>
      </c>
      <c r="W29" s="42">
        <v>1.3351500000000001</v>
      </c>
      <c r="X29" s="43">
        <v>4.2070095082999998E-2</v>
      </c>
      <c r="Y29" s="43">
        <v>3.3317792270360816E-6</v>
      </c>
    </row>
    <row r="30" spans="1:25" x14ac:dyDescent="0.2">
      <c r="A30" s="26">
        <v>7956</v>
      </c>
      <c r="B30" s="26">
        <v>12955</v>
      </c>
      <c r="C30" s="26" t="s">
        <v>2786</v>
      </c>
      <c r="D30" s="26">
        <v>514881564</v>
      </c>
      <c r="E30" s="26" t="s">
        <v>203</v>
      </c>
      <c r="F30" s="26" t="s">
        <v>3124</v>
      </c>
      <c r="G30" s="26" t="s">
        <v>3125</v>
      </c>
      <c r="H30" s="26" t="s">
        <v>69</v>
      </c>
      <c r="I30" s="26" t="s">
        <v>51</v>
      </c>
      <c r="J30" s="26" t="s">
        <v>51</v>
      </c>
      <c r="K30" s="26" t="s">
        <v>433</v>
      </c>
      <c r="L30" s="26" t="s">
        <v>165</v>
      </c>
      <c r="M30" s="26">
        <v>1174184</v>
      </c>
      <c r="N30" s="26" t="s">
        <v>128</v>
      </c>
      <c r="O30" s="36" t="s">
        <v>689</v>
      </c>
      <c r="P30" s="26" t="s">
        <v>57</v>
      </c>
      <c r="Q30" s="26" t="s">
        <v>531</v>
      </c>
      <c r="R30" s="42">
        <v>4117.3940000000002</v>
      </c>
      <c r="S30" s="42">
        <v>1.18</v>
      </c>
      <c r="T30" s="42">
        <v>2267.6</v>
      </c>
      <c r="U30" s="42">
        <v>1</v>
      </c>
      <c r="V30" s="42">
        <v>47</v>
      </c>
      <c r="W30" s="42">
        <v>1.0657700000000001</v>
      </c>
      <c r="X30" s="43">
        <v>3.3582028414000001E-2</v>
      </c>
      <c r="Y30" s="43">
        <v>2.6595591108102048E-6</v>
      </c>
    </row>
    <row r="31" spans="1:25" x14ac:dyDescent="0.2">
      <c r="A31" s="26">
        <v>7956</v>
      </c>
      <c r="B31" s="26">
        <v>12955</v>
      </c>
      <c r="C31" s="26" t="s">
        <v>2841</v>
      </c>
      <c r="D31" s="26">
        <v>514259183</v>
      </c>
      <c r="E31" s="26" t="s">
        <v>203</v>
      </c>
      <c r="F31" s="26" t="s">
        <v>3126</v>
      </c>
      <c r="G31" s="26" t="s">
        <v>3127</v>
      </c>
      <c r="H31" s="26" t="s">
        <v>69</v>
      </c>
      <c r="I31" s="26" t="s">
        <v>51</v>
      </c>
      <c r="J31" s="26" t="s">
        <v>51</v>
      </c>
      <c r="K31" s="26" t="s">
        <v>433</v>
      </c>
      <c r="L31" s="26" t="s">
        <v>165</v>
      </c>
      <c r="M31" s="26">
        <v>1187640</v>
      </c>
      <c r="N31" s="26" t="s">
        <v>352</v>
      </c>
      <c r="O31" s="36">
        <v>45752</v>
      </c>
      <c r="P31" s="26" t="s">
        <v>57</v>
      </c>
      <c r="Q31" s="26" t="s">
        <v>531</v>
      </c>
      <c r="R31" s="42">
        <v>521.04899999999998</v>
      </c>
      <c r="S31" s="42">
        <v>1</v>
      </c>
      <c r="T31" s="42">
        <v>7200</v>
      </c>
      <c r="U31" s="42">
        <v>1</v>
      </c>
      <c r="V31" s="42">
        <v>171.5</v>
      </c>
      <c r="W31" s="42">
        <v>12.348000000000001</v>
      </c>
      <c r="X31" s="43">
        <v>0.38908102766699998</v>
      </c>
      <c r="Y31" s="43">
        <v>3.0813623859073164E-5</v>
      </c>
    </row>
    <row r="32" spans="1:25" x14ac:dyDescent="0.2">
      <c r="A32" s="26">
        <v>7956</v>
      </c>
      <c r="B32" s="26">
        <v>12955</v>
      </c>
      <c r="C32" s="26" t="s">
        <v>2825</v>
      </c>
      <c r="D32" s="26">
        <v>513561399</v>
      </c>
      <c r="E32" s="26" t="s">
        <v>203</v>
      </c>
      <c r="F32" s="26" t="s">
        <v>3153</v>
      </c>
      <c r="G32" s="26" t="s">
        <v>3154</v>
      </c>
      <c r="H32" s="26" t="s">
        <v>69</v>
      </c>
      <c r="I32" s="26" t="s">
        <v>51</v>
      </c>
      <c r="J32" s="26" t="s">
        <v>51</v>
      </c>
      <c r="K32" s="26" t="s">
        <v>433</v>
      </c>
      <c r="L32" s="26" t="s">
        <v>165</v>
      </c>
      <c r="M32" s="26">
        <v>1179142</v>
      </c>
      <c r="N32" s="26" t="s">
        <v>354</v>
      </c>
      <c r="O32" s="36">
        <v>45996</v>
      </c>
      <c r="P32" s="26" t="s">
        <v>57</v>
      </c>
      <c r="Q32" s="26" t="s">
        <v>531</v>
      </c>
      <c r="R32" s="42">
        <v>745</v>
      </c>
      <c r="S32" s="42">
        <v>1</v>
      </c>
      <c r="T32" s="42">
        <v>1900</v>
      </c>
      <c r="U32" s="42">
        <v>1</v>
      </c>
      <c r="V32" s="42">
        <v>75</v>
      </c>
      <c r="W32" s="42">
        <v>1.425</v>
      </c>
      <c r="X32" s="43">
        <v>4.4901236185999997E-2</v>
      </c>
      <c r="Y32" s="43">
        <v>3.5559940070601922E-6</v>
      </c>
    </row>
    <row r="33" spans="1:25" x14ac:dyDescent="0.2">
      <c r="A33" s="26">
        <v>7956</v>
      </c>
      <c r="B33" s="26">
        <v>12955</v>
      </c>
      <c r="C33" s="26" t="s">
        <v>789</v>
      </c>
      <c r="D33" s="26">
        <v>520039868</v>
      </c>
      <c r="E33" s="26" t="s">
        <v>203</v>
      </c>
      <c r="F33" s="26" t="s">
        <v>3128</v>
      </c>
      <c r="G33" s="26" t="s">
        <v>3129</v>
      </c>
      <c r="H33" s="26" t="s">
        <v>69</v>
      </c>
      <c r="I33" s="26" t="s">
        <v>51</v>
      </c>
      <c r="J33" s="26" t="s">
        <v>51</v>
      </c>
      <c r="K33" s="26" t="s">
        <v>433</v>
      </c>
      <c r="L33" s="26" t="s">
        <v>165</v>
      </c>
      <c r="M33" s="26">
        <v>1082635</v>
      </c>
      <c r="N33" s="26" t="s">
        <v>353</v>
      </c>
      <c r="O33" s="36">
        <v>46874</v>
      </c>
      <c r="P33" s="26" t="s">
        <v>57</v>
      </c>
      <c r="Q33" s="26" t="s">
        <v>531</v>
      </c>
      <c r="R33" s="42">
        <v>8000</v>
      </c>
      <c r="S33" s="42">
        <v>1</v>
      </c>
      <c r="T33" s="42">
        <v>348</v>
      </c>
      <c r="U33" s="42">
        <v>1</v>
      </c>
      <c r="V33" s="42">
        <v>524.6</v>
      </c>
      <c r="W33" s="42">
        <v>1.82561</v>
      </c>
      <c r="X33" s="43">
        <v>5.7524312836999998E-2</v>
      </c>
      <c r="Y33" s="43">
        <v>4.555689978406426E-6</v>
      </c>
    </row>
    <row r="34" spans="1:25" x14ac:dyDescent="0.2">
      <c r="A34" s="26">
        <v>7956</v>
      </c>
      <c r="B34" s="26">
        <v>12955</v>
      </c>
      <c r="C34" s="26" t="s">
        <v>2683</v>
      </c>
      <c r="D34" s="26">
        <v>520017146</v>
      </c>
      <c r="E34" s="26" t="s">
        <v>203</v>
      </c>
      <c r="F34" s="26" t="s">
        <v>3136</v>
      </c>
      <c r="G34" s="26" t="s">
        <v>3137</v>
      </c>
      <c r="H34" s="26" t="s">
        <v>69</v>
      </c>
      <c r="I34" s="26" t="s">
        <v>51</v>
      </c>
      <c r="J34" s="26" t="s">
        <v>51</v>
      </c>
      <c r="K34" s="26" t="s">
        <v>433</v>
      </c>
      <c r="L34" s="26" t="s">
        <v>165</v>
      </c>
      <c r="M34" s="26">
        <v>1087824</v>
      </c>
      <c r="N34" s="26" t="s">
        <v>131</v>
      </c>
      <c r="O34" s="36" t="s">
        <v>906</v>
      </c>
      <c r="P34" s="26" t="s">
        <v>57</v>
      </c>
      <c r="Q34" s="26" t="s">
        <v>531</v>
      </c>
      <c r="R34" s="42">
        <v>564.58000000000004</v>
      </c>
      <c r="S34" s="42">
        <v>1</v>
      </c>
      <c r="T34" s="42">
        <v>4500</v>
      </c>
      <c r="U34" s="42">
        <v>1</v>
      </c>
      <c r="V34" s="42">
        <v>290.60000000000002</v>
      </c>
      <c r="W34" s="42">
        <v>13.077</v>
      </c>
      <c r="X34" s="43">
        <v>0.41205155481099998</v>
      </c>
      <c r="Y34" s="43">
        <v>3.2632795530053428E-5</v>
      </c>
    </row>
    <row r="35" spans="1:25" x14ac:dyDescent="0.2">
      <c r="A35" s="26">
        <v>7956</v>
      </c>
      <c r="B35" s="26">
        <v>12955</v>
      </c>
      <c r="C35" s="26" t="s">
        <v>2899</v>
      </c>
      <c r="D35" s="26">
        <v>68251193</v>
      </c>
      <c r="E35" s="26" t="s">
        <v>204</v>
      </c>
      <c r="F35" s="26" t="s">
        <v>2900</v>
      </c>
      <c r="G35" s="26" t="s">
        <v>3138</v>
      </c>
      <c r="H35" s="26" t="s">
        <v>69</v>
      </c>
      <c r="I35" s="26" t="s">
        <v>56</v>
      </c>
      <c r="J35" s="26" t="s">
        <v>51</v>
      </c>
      <c r="K35" s="26" t="s">
        <v>433</v>
      </c>
      <c r="L35" s="26" t="s">
        <v>219</v>
      </c>
      <c r="M35" s="26" t="s">
        <v>3138</v>
      </c>
      <c r="N35" s="26" t="s">
        <v>470</v>
      </c>
      <c r="O35" s="36" t="s">
        <v>3139</v>
      </c>
      <c r="P35" s="26" t="s">
        <v>57</v>
      </c>
      <c r="Q35" s="26" t="s">
        <v>532</v>
      </c>
      <c r="R35" s="42">
        <v>11.5</v>
      </c>
      <c r="S35" s="42">
        <v>1</v>
      </c>
      <c r="T35" s="42">
        <v>160</v>
      </c>
      <c r="U35" s="42">
        <v>3.6469999999999998</v>
      </c>
      <c r="V35" s="42">
        <v>32.01</v>
      </c>
      <c r="W35" s="42">
        <v>0.18678</v>
      </c>
      <c r="X35" s="43">
        <v>5.8853704519999999E-3</v>
      </c>
      <c r="Y35" s="43">
        <v>4.6609723553593172E-7</v>
      </c>
    </row>
    <row r="36" spans="1:25" x14ac:dyDescent="0.2">
      <c r="A36" s="26">
        <v>7956</v>
      </c>
      <c r="B36" s="26">
        <v>12955</v>
      </c>
      <c r="C36" s="26" t="s">
        <v>3140</v>
      </c>
      <c r="D36" s="26">
        <v>110383</v>
      </c>
      <c r="E36" s="26" t="s">
        <v>204</v>
      </c>
      <c r="F36" s="26" t="s">
        <v>3141</v>
      </c>
      <c r="G36" s="26" t="s">
        <v>3142</v>
      </c>
      <c r="H36" s="26" t="s">
        <v>69</v>
      </c>
      <c r="I36" s="26" t="s">
        <v>56</v>
      </c>
      <c r="J36" s="26" t="s">
        <v>101</v>
      </c>
      <c r="K36" s="26" t="s">
        <v>433</v>
      </c>
      <c r="L36" s="26" t="s">
        <v>219</v>
      </c>
      <c r="M36" s="26" t="s">
        <v>3142</v>
      </c>
      <c r="N36" s="26" t="s">
        <v>463</v>
      </c>
      <c r="O36" s="36" t="s">
        <v>3143</v>
      </c>
      <c r="P36" s="26" t="s">
        <v>57</v>
      </c>
      <c r="Q36" s="26" t="s">
        <v>532</v>
      </c>
      <c r="R36" s="42">
        <v>6.85</v>
      </c>
      <c r="S36" s="42">
        <v>1</v>
      </c>
      <c r="T36" s="42">
        <v>467</v>
      </c>
      <c r="U36" s="42">
        <v>3.6469999999999998</v>
      </c>
      <c r="V36" s="42">
        <v>4.5</v>
      </c>
      <c r="W36" s="42">
        <v>7.664E-2</v>
      </c>
      <c r="X36" s="43">
        <v>2.4148987649999999E-3</v>
      </c>
      <c r="Y36" s="43">
        <v>1.9125009172006536E-7</v>
      </c>
    </row>
    <row r="37" spans="1:25" x14ac:dyDescent="0.2">
      <c r="A37" s="26">
        <v>7956</v>
      </c>
      <c r="B37" s="26">
        <v>12955</v>
      </c>
      <c r="C37" s="26" t="s">
        <v>3144</v>
      </c>
      <c r="D37" s="26">
        <v>69424738</v>
      </c>
      <c r="E37" s="26" t="s">
        <v>204</v>
      </c>
      <c r="F37" s="26" t="s">
        <v>3145</v>
      </c>
      <c r="G37" s="26" t="s">
        <v>3146</v>
      </c>
      <c r="H37" s="26" t="s">
        <v>69</v>
      </c>
      <c r="I37" s="26" t="s">
        <v>56</v>
      </c>
      <c r="J37" s="26" t="s">
        <v>167</v>
      </c>
      <c r="K37" s="26" t="s">
        <v>433</v>
      </c>
      <c r="L37" s="26" t="s">
        <v>218</v>
      </c>
      <c r="M37" s="26" t="s">
        <v>3146</v>
      </c>
      <c r="N37" s="26" t="s">
        <v>470</v>
      </c>
      <c r="O37" s="36" t="s">
        <v>1036</v>
      </c>
      <c r="P37" s="26" t="s">
        <v>57</v>
      </c>
      <c r="Q37" s="26" t="s">
        <v>532</v>
      </c>
      <c r="R37" s="42">
        <v>11.5</v>
      </c>
      <c r="S37" s="42">
        <v>1</v>
      </c>
      <c r="T37" s="42">
        <v>462</v>
      </c>
      <c r="U37" s="42">
        <v>3.6469999999999998</v>
      </c>
      <c r="V37" s="42">
        <v>10.99</v>
      </c>
      <c r="W37" s="42">
        <v>0.18517</v>
      </c>
      <c r="X37" s="43">
        <v>5.8346399330000001E-3</v>
      </c>
      <c r="Y37" s="43">
        <v>4.620795861665514E-7</v>
      </c>
    </row>
    <row r="38" spans="1:25" x14ac:dyDescent="0.2">
      <c r="A38" s="26">
        <v>7956</v>
      </c>
      <c r="B38" s="26">
        <v>14482</v>
      </c>
      <c r="C38" s="26" t="s">
        <v>789</v>
      </c>
      <c r="D38" s="26">
        <v>520039868</v>
      </c>
      <c r="E38" s="26" t="s">
        <v>203</v>
      </c>
      <c r="F38" s="26" t="s">
        <v>3128</v>
      </c>
      <c r="G38" s="26" t="s">
        <v>3129</v>
      </c>
      <c r="H38" s="26" t="s">
        <v>69</v>
      </c>
      <c r="I38" s="26" t="s">
        <v>51</v>
      </c>
      <c r="J38" s="26" t="s">
        <v>51</v>
      </c>
      <c r="K38" s="26" t="s">
        <v>433</v>
      </c>
      <c r="L38" s="26" t="s">
        <v>165</v>
      </c>
      <c r="M38" s="26">
        <v>1082635</v>
      </c>
      <c r="N38" s="26" t="s">
        <v>353</v>
      </c>
      <c r="O38" s="36">
        <v>46874</v>
      </c>
      <c r="P38" s="26" t="s">
        <v>57</v>
      </c>
      <c r="Q38" s="26" t="s">
        <v>531</v>
      </c>
      <c r="R38" s="42">
        <v>8000</v>
      </c>
      <c r="S38" s="42">
        <v>1</v>
      </c>
      <c r="T38" s="42">
        <v>3168</v>
      </c>
      <c r="U38" s="42">
        <v>1</v>
      </c>
      <c r="V38" s="42">
        <v>524.6</v>
      </c>
      <c r="W38" s="42">
        <v>16.619330000000001</v>
      </c>
      <c r="X38" s="43">
        <v>0.15439159131999999</v>
      </c>
      <c r="Y38" s="43">
        <v>1.8256729621887201E-4</v>
      </c>
    </row>
    <row r="39" spans="1:25" x14ac:dyDescent="0.2">
      <c r="A39" s="26">
        <v>7956</v>
      </c>
      <c r="B39" s="26">
        <v>14482</v>
      </c>
      <c r="C39" s="26" t="s">
        <v>2850</v>
      </c>
      <c r="D39" s="26">
        <v>516854239</v>
      </c>
      <c r="E39" s="26" t="s">
        <v>203</v>
      </c>
      <c r="F39" s="26" t="s">
        <v>3130</v>
      </c>
      <c r="G39" s="26" t="s">
        <v>3131</v>
      </c>
      <c r="H39" s="26" t="s">
        <v>69</v>
      </c>
      <c r="I39" s="26" t="s">
        <v>51</v>
      </c>
      <c r="J39" s="26" t="s">
        <v>51</v>
      </c>
      <c r="K39" s="26" t="s">
        <v>433</v>
      </c>
      <c r="L39" s="26" t="s">
        <v>165</v>
      </c>
      <c r="M39" s="26">
        <v>1203181</v>
      </c>
      <c r="N39" s="26" t="s">
        <v>130</v>
      </c>
      <c r="O39" s="36" t="s">
        <v>3132</v>
      </c>
      <c r="P39" s="26" t="s">
        <v>57</v>
      </c>
      <c r="Q39" s="26" t="s">
        <v>531</v>
      </c>
      <c r="R39" s="42">
        <v>727.54600000000005</v>
      </c>
      <c r="S39" s="42">
        <v>1</v>
      </c>
      <c r="T39" s="42">
        <v>12800</v>
      </c>
      <c r="U39" s="42">
        <v>1</v>
      </c>
      <c r="V39" s="42">
        <v>540.1</v>
      </c>
      <c r="W39" s="42">
        <v>69.132800000000003</v>
      </c>
      <c r="X39" s="43">
        <v>0.64223545741099997</v>
      </c>
      <c r="Y39" s="43">
        <v>7.5944026480249407E-4</v>
      </c>
    </row>
    <row r="40" spans="1:25" x14ac:dyDescent="0.2">
      <c r="A40" s="26">
        <v>7956</v>
      </c>
      <c r="B40" s="26">
        <v>14482</v>
      </c>
      <c r="C40" s="26" t="s">
        <v>1684</v>
      </c>
      <c r="D40" s="26">
        <v>513948216</v>
      </c>
      <c r="E40" s="26" t="s">
        <v>203</v>
      </c>
      <c r="F40" s="26" t="s">
        <v>3133</v>
      </c>
      <c r="G40" s="26" t="s">
        <v>3134</v>
      </c>
      <c r="H40" s="26" t="s">
        <v>69</v>
      </c>
      <c r="I40" s="26" t="s">
        <v>51</v>
      </c>
      <c r="J40" s="26" t="s">
        <v>51</v>
      </c>
      <c r="K40" s="26" t="s">
        <v>433</v>
      </c>
      <c r="L40" s="26" t="s">
        <v>165</v>
      </c>
      <c r="M40" s="26">
        <v>1181437</v>
      </c>
      <c r="N40" s="26" t="s">
        <v>84</v>
      </c>
      <c r="O40" s="36" t="s">
        <v>3135</v>
      </c>
      <c r="P40" s="26" t="s">
        <v>57</v>
      </c>
      <c r="Q40" s="26" t="s">
        <v>531</v>
      </c>
      <c r="R40" s="42">
        <v>1166.3489999999999</v>
      </c>
      <c r="S40" s="42">
        <v>1</v>
      </c>
      <c r="T40" s="42">
        <v>2000</v>
      </c>
      <c r="U40" s="42">
        <v>1</v>
      </c>
      <c r="V40" s="42">
        <v>543</v>
      </c>
      <c r="W40" s="42">
        <v>10.86</v>
      </c>
      <c r="X40" s="43">
        <v>0.100888103295</v>
      </c>
      <c r="Y40" s="43">
        <v>1.1929968518207111E-4</v>
      </c>
    </row>
    <row r="41" spans="1:25" x14ac:dyDescent="0.2">
      <c r="A41" s="26">
        <v>7956</v>
      </c>
      <c r="B41" s="26">
        <v>14482</v>
      </c>
      <c r="C41" s="26" t="s">
        <v>2683</v>
      </c>
      <c r="D41" s="26">
        <v>520017146</v>
      </c>
      <c r="E41" s="26" t="s">
        <v>203</v>
      </c>
      <c r="F41" s="26" t="s">
        <v>3136</v>
      </c>
      <c r="G41" s="26" t="s">
        <v>3137</v>
      </c>
      <c r="H41" s="26" t="s">
        <v>69</v>
      </c>
      <c r="I41" s="26" t="s">
        <v>51</v>
      </c>
      <c r="J41" s="26" t="s">
        <v>51</v>
      </c>
      <c r="K41" s="26" t="s">
        <v>433</v>
      </c>
      <c r="L41" s="26" t="s">
        <v>165</v>
      </c>
      <c r="M41" s="26">
        <v>1087824</v>
      </c>
      <c r="N41" s="26" t="s">
        <v>131</v>
      </c>
      <c r="O41" s="36" t="s">
        <v>906</v>
      </c>
      <c r="P41" s="26" t="s">
        <v>57</v>
      </c>
      <c r="Q41" s="26" t="s">
        <v>531</v>
      </c>
      <c r="R41" s="42">
        <v>564.58000000000004</v>
      </c>
      <c r="S41" s="42">
        <v>1</v>
      </c>
      <c r="T41" s="42">
        <v>1700</v>
      </c>
      <c r="U41" s="42">
        <v>1</v>
      </c>
      <c r="V41" s="42">
        <v>290.60000000000002</v>
      </c>
      <c r="W41" s="42">
        <v>4.9401999999999999</v>
      </c>
      <c r="X41" s="43">
        <v>4.5893868130000001E-2</v>
      </c>
      <c r="Y41" s="43">
        <v>5.42692729959915E-5</v>
      </c>
    </row>
    <row r="42" spans="1:25" x14ac:dyDescent="0.2">
      <c r="A42" s="26">
        <v>7956</v>
      </c>
      <c r="B42" s="26">
        <v>14482</v>
      </c>
      <c r="C42" s="26" t="s">
        <v>1677</v>
      </c>
      <c r="D42" s="26">
        <v>520038332</v>
      </c>
      <c r="E42" s="26" t="s">
        <v>203</v>
      </c>
      <c r="F42" s="26" t="s">
        <v>3155</v>
      </c>
      <c r="G42" s="26" t="s">
        <v>3156</v>
      </c>
      <c r="H42" s="26" t="s">
        <v>69</v>
      </c>
      <c r="I42" s="26" t="s">
        <v>51</v>
      </c>
      <c r="J42" s="26" t="s">
        <v>51</v>
      </c>
      <c r="K42" s="26" t="s">
        <v>433</v>
      </c>
      <c r="L42" s="26" t="s">
        <v>165</v>
      </c>
      <c r="M42" s="26" t="s">
        <v>2588</v>
      </c>
      <c r="N42" s="26" t="s">
        <v>357</v>
      </c>
      <c r="O42" s="36" t="s">
        <v>3157</v>
      </c>
      <c r="P42" s="26" t="s">
        <v>57</v>
      </c>
      <c r="Q42" s="26" t="s">
        <v>531</v>
      </c>
      <c r="R42" s="42">
        <v>290</v>
      </c>
      <c r="S42" s="42">
        <v>1</v>
      </c>
      <c r="T42" s="42">
        <v>20720</v>
      </c>
      <c r="U42" s="42">
        <v>1</v>
      </c>
      <c r="V42" s="42">
        <v>29.4</v>
      </c>
      <c r="W42" s="42">
        <v>6.0916800000000002</v>
      </c>
      <c r="X42" s="43">
        <v>5.6590979840999998E-2</v>
      </c>
      <c r="Y42" s="43">
        <v>6.691855490146584E-5</v>
      </c>
    </row>
    <row r="43" spans="1:25" x14ac:dyDescent="0.2">
      <c r="A43" s="26">
        <v>7956</v>
      </c>
      <c r="B43" s="26">
        <v>15253</v>
      </c>
      <c r="C43" s="26" t="s">
        <v>2850</v>
      </c>
      <c r="D43" s="26">
        <v>516854239</v>
      </c>
      <c r="E43" s="26" t="s">
        <v>203</v>
      </c>
      <c r="F43" s="26" t="s">
        <v>3130</v>
      </c>
      <c r="G43" s="26" t="s">
        <v>3131</v>
      </c>
      <c r="H43" s="26" t="s">
        <v>69</v>
      </c>
      <c r="I43" s="26" t="s">
        <v>51</v>
      </c>
      <c r="J43" s="26" t="s">
        <v>51</v>
      </c>
      <c r="K43" s="26" t="s">
        <v>433</v>
      </c>
      <c r="L43" s="26" t="s">
        <v>165</v>
      </c>
      <c r="M43" s="26">
        <v>1203181</v>
      </c>
      <c r="N43" s="26" t="s">
        <v>130</v>
      </c>
      <c r="O43" s="36" t="s">
        <v>3132</v>
      </c>
      <c r="P43" s="26" t="s">
        <v>57</v>
      </c>
      <c r="Q43" s="26" t="s">
        <v>531</v>
      </c>
      <c r="R43" s="42">
        <v>727.54600000000005</v>
      </c>
      <c r="S43" s="42">
        <v>1</v>
      </c>
      <c r="T43" s="42">
        <v>11000</v>
      </c>
      <c r="U43" s="42">
        <v>1</v>
      </c>
      <c r="V43" s="42">
        <v>540.1</v>
      </c>
      <c r="W43" s="42">
        <v>59.411000000000001</v>
      </c>
      <c r="X43" s="43">
        <v>0.92347618502100004</v>
      </c>
      <c r="Y43" s="43">
        <v>1.393518285435405E-3</v>
      </c>
    </row>
    <row r="44" spans="1:25" x14ac:dyDescent="0.2">
      <c r="A44" s="26">
        <v>7956</v>
      </c>
      <c r="B44" s="26">
        <v>15253</v>
      </c>
      <c r="C44" s="26" t="s">
        <v>1677</v>
      </c>
      <c r="D44" s="26">
        <v>520038332</v>
      </c>
      <c r="E44" s="26" t="s">
        <v>203</v>
      </c>
      <c r="F44" s="26" t="s">
        <v>3155</v>
      </c>
      <c r="G44" s="26" t="s">
        <v>3156</v>
      </c>
      <c r="H44" s="26" t="s">
        <v>69</v>
      </c>
      <c r="I44" s="26" t="s">
        <v>51</v>
      </c>
      <c r="J44" s="26" t="s">
        <v>51</v>
      </c>
      <c r="K44" s="26" t="s">
        <v>433</v>
      </c>
      <c r="L44" s="26" t="s">
        <v>165</v>
      </c>
      <c r="M44" s="26" t="s">
        <v>2588</v>
      </c>
      <c r="N44" s="26" t="s">
        <v>357</v>
      </c>
      <c r="O44" s="36" t="s">
        <v>3157</v>
      </c>
      <c r="P44" s="26" t="s">
        <v>57</v>
      </c>
      <c r="Q44" s="26" t="s">
        <v>531</v>
      </c>
      <c r="R44" s="42">
        <v>290</v>
      </c>
      <c r="S44" s="42">
        <v>1</v>
      </c>
      <c r="T44" s="42">
        <v>9435</v>
      </c>
      <c r="U44" s="42">
        <v>1</v>
      </c>
      <c r="V44" s="42">
        <v>29.4</v>
      </c>
      <c r="W44" s="42">
        <v>2.7738900000000002</v>
      </c>
      <c r="X44" s="43">
        <v>4.3116954013000003E-2</v>
      </c>
      <c r="Y44" s="43">
        <v>6.5063143808157016E-5</v>
      </c>
    </row>
    <row r="45" spans="1:25" x14ac:dyDescent="0.2">
      <c r="A45" s="26">
        <v>7956</v>
      </c>
      <c r="B45" s="26">
        <v>15253</v>
      </c>
      <c r="C45" s="26" t="s">
        <v>2945</v>
      </c>
      <c r="D45" s="26">
        <v>516202736</v>
      </c>
      <c r="E45" s="26" t="s">
        <v>203</v>
      </c>
      <c r="F45" s="26" t="s">
        <v>3158</v>
      </c>
      <c r="G45" s="26" t="s">
        <v>3159</v>
      </c>
      <c r="H45" s="26" t="s">
        <v>69</v>
      </c>
      <c r="I45" s="26" t="s">
        <v>51</v>
      </c>
      <c r="J45" s="26" t="s">
        <v>51</v>
      </c>
      <c r="K45" s="26" t="s">
        <v>433</v>
      </c>
      <c r="L45" s="26" t="s">
        <v>165</v>
      </c>
      <c r="M45" s="26">
        <v>1188622</v>
      </c>
      <c r="N45" s="26" t="s">
        <v>126</v>
      </c>
      <c r="O45" s="36">
        <v>46059</v>
      </c>
      <c r="P45" s="26" t="s">
        <v>57</v>
      </c>
      <c r="Q45" s="26" t="s">
        <v>531</v>
      </c>
      <c r="R45" s="42">
        <v>2700</v>
      </c>
      <c r="S45" s="42">
        <v>1</v>
      </c>
      <c r="T45" s="42">
        <v>1200</v>
      </c>
      <c r="U45" s="42">
        <v>1</v>
      </c>
      <c r="V45" s="42">
        <v>179.1</v>
      </c>
      <c r="W45" s="42">
        <v>2.1492</v>
      </c>
      <c r="X45" s="43">
        <v>3.3406860965E-2</v>
      </c>
      <c r="Y45" s="43">
        <v>5.0410689923713998E-5</v>
      </c>
    </row>
    <row r="46" spans="1:25" x14ac:dyDescent="0.2">
      <c r="A46" s="26">
        <v>7956</v>
      </c>
      <c r="B46" s="26">
        <v>15254</v>
      </c>
      <c r="C46" s="26" t="s">
        <v>2850</v>
      </c>
      <c r="D46" s="26">
        <v>516854239</v>
      </c>
      <c r="E46" s="26" t="s">
        <v>203</v>
      </c>
      <c r="F46" s="26" t="s">
        <v>3130</v>
      </c>
      <c r="G46" s="26" t="s">
        <v>3131</v>
      </c>
      <c r="H46" s="26" t="s">
        <v>69</v>
      </c>
      <c r="I46" s="26" t="s">
        <v>51</v>
      </c>
      <c r="J46" s="26" t="s">
        <v>51</v>
      </c>
      <c r="K46" s="26" t="s">
        <v>433</v>
      </c>
      <c r="L46" s="26" t="s">
        <v>165</v>
      </c>
      <c r="M46" s="26">
        <v>1203181</v>
      </c>
      <c r="N46" s="26" t="s">
        <v>130</v>
      </c>
      <c r="O46" s="36" t="s">
        <v>3132</v>
      </c>
      <c r="P46" s="26" t="s">
        <v>57</v>
      </c>
      <c r="Q46" s="26" t="s">
        <v>531</v>
      </c>
      <c r="R46" s="42">
        <v>727.54600000000005</v>
      </c>
      <c r="S46" s="42">
        <v>1</v>
      </c>
      <c r="T46" s="42">
        <v>4900</v>
      </c>
      <c r="U46" s="42">
        <v>1</v>
      </c>
      <c r="V46" s="42">
        <v>540.1</v>
      </c>
      <c r="W46" s="42">
        <v>26.4649</v>
      </c>
      <c r="X46" s="43">
        <v>0.93311285013900003</v>
      </c>
      <c r="Y46" s="43">
        <v>2.0965282585580147E-3</v>
      </c>
    </row>
    <row r="47" spans="1:25" x14ac:dyDescent="0.2">
      <c r="A47" s="26">
        <v>7956</v>
      </c>
      <c r="B47" s="26">
        <v>15254</v>
      </c>
      <c r="C47" s="26" t="s">
        <v>1677</v>
      </c>
      <c r="D47" s="26">
        <v>520038332</v>
      </c>
      <c r="E47" s="26" t="s">
        <v>203</v>
      </c>
      <c r="F47" s="26" t="s">
        <v>3155</v>
      </c>
      <c r="G47" s="26" t="s">
        <v>3156</v>
      </c>
      <c r="H47" s="26" t="s">
        <v>69</v>
      </c>
      <c r="I47" s="26" t="s">
        <v>51</v>
      </c>
      <c r="J47" s="26" t="s">
        <v>51</v>
      </c>
      <c r="K47" s="26" t="s">
        <v>433</v>
      </c>
      <c r="L47" s="26" t="s">
        <v>165</v>
      </c>
      <c r="M47" s="26" t="s">
        <v>2588</v>
      </c>
      <c r="N47" s="26" t="s">
        <v>357</v>
      </c>
      <c r="O47" s="36" t="s">
        <v>3157</v>
      </c>
      <c r="P47" s="26" t="s">
        <v>57</v>
      </c>
      <c r="Q47" s="26" t="s">
        <v>531</v>
      </c>
      <c r="R47" s="42">
        <v>290</v>
      </c>
      <c r="S47" s="42">
        <v>1</v>
      </c>
      <c r="T47" s="42">
        <v>4625</v>
      </c>
      <c r="U47" s="42">
        <v>1</v>
      </c>
      <c r="V47" s="42">
        <v>29.4</v>
      </c>
      <c r="W47" s="42">
        <v>1.35975</v>
      </c>
      <c r="X47" s="43">
        <v>4.7942754288000003E-2</v>
      </c>
      <c r="Y47" s="43">
        <v>1.0771830989628755E-4</v>
      </c>
    </row>
    <row r="48" spans="1:25" x14ac:dyDescent="0.2">
      <c r="A48" s="26">
        <v>7956</v>
      </c>
      <c r="B48" s="26">
        <v>15254</v>
      </c>
      <c r="C48" s="26" t="s">
        <v>2945</v>
      </c>
      <c r="D48" s="26">
        <v>516202736</v>
      </c>
      <c r="E48" s="26" t="s">
        <v>203</v>
      </c>
      <c r="F48" s="26" t="s">
        <v>3158</v>
      </c>
      <c r="G48" s="26" t="s">
        <v>3159</v>
      </c>
      <c r="H48" s="26" t="s">
        <v>69</v>
      </c>
      <c r="I48" s="26" t="s">
        <v>51</v>
      </c>
      <c r="J48" s="26" t="s">
        <v>51</v>
      </c>
      <c r="K48" s="26" t="s">
        <v>433</v>
      </c>
      <c r="L48" s="26" t="s">
        <v>165</v>
      </c>
      <c r="M48" s="26">
        <v>1188622</v>
      </c>
      <c r="N48" s="26" t="s">
        <v>126</v>
      </c>
      <c r="O48" s="36">
        <v>46059</v>
      </c>
      <c r="P48" s="26" t="s">
        <v>57</v>
      </c>
      <c r="Q48" s="26" t="s">
        <v>531</v>
      </c>
      <c r="R48" s="42">
        <v>2700</v>
      </c>
      <c r="S48" s="42">
        <v>1</v>
      </c>
      <c r="T48" s="42">
        <v>300</v>
      </c>
      <c r="U48" s="42">
        <v>1</v>
      </c>
      <c r="V48" s="42">
        <v>179.1</v>
      </c>
      <c r="W48" s="42">
        <v>0.5373</v>
      </c>
      <c r="X48" s="43">
        <v>1.8944395571999999E-2</v>
      </c>
      <c r="Y48" s="43">
        <v>4.2564477225427688E-5</v>
      </c>
    </row>
    <row r="49" spans="1:25" x14ac:dyDescent="0.2">
      <c r="A49" s="26">
        <v>7956</v>
      </c>
      <c r="B49" s="26">
        <v>15255</v>
      </c>
      <c r="C49" s="26" t="s">
        <v>1677</v>
      </c>
      <c r="D49" s="26">
        <v>520038332</v>
      </c>
      <c r="E49" s="26" t="s">
        <v>203</v>
      </c>
      <c r="F49" s="26" t="s">
        <v>3155</v>
      </c>
      <c r="G49" s="26" t="s">
        <v>3156</v>
      </c>
      <c r="H49" s="26" t="s">
        <v>69</v>
      </c>
      <c r="I49" s="26" t="s">
        <v>51</v>
      </c>
      <c r="J49" s="26" t="s">
        <v>51</v>
      </c>
      <c r="K49" s="26" t="s">
        <v>433</v>
      </c>
      <c r="L49" s="26" t="s">
        <v>165</v>
      </c>
      <c r="M49" s="26" t="s">
        <v>2588</v>
      </c>
      <c r="N49" s="26" t="s">
        <v>357</v>
      </c>
      <c r="O49" s="36" t="s">
        <v>3157</v>
      </c>
      <c r="P49" s="26" t="s">
        <v>57</v>
      </c>
      <c r="Q49" s="26" t="s">
        <v>531</v>
      </c>
      <c r="R49" s="42">
        <v>290</v>
      </c>
      <c r="S49" s="42">
        <v>1</v>
      </c>
      <c r="T49" s="42">
        <v>2775</v>
      </c>
      <c r="U49" s="42">
        <v>1</v>
      </c>
      <c r="V49" s="42">
        <v>29.4</v>
      </c>
      <c r="W49" s="42">
        <v>0.81584999999999996</v>
      </c>
      <c r="X49" s="43">
        <v>1</v>
      </c>
      <c r="Y49" s="43">
        <v>1.1822284806452982E-4</v>
      </c>
    </row>
    <row r="50" spans="1:25" x14ac:dyDescent="0.2">
      <c r="A50" s="26">
        <v>7956</v>
      </c>
      <c r="B50" s="26">
        <v>15256</v>
      </c>
      <c r="C50" s="26" t="s">
        <v>2850</v>
      </c>
      <c r="D50" s="26">
        <v>516854239</v>
      </c>
      <c r="E50" s="26" t="s">
        <v>203</v>
      </c>
      <c r="F50" s="26" t="s">
        <v>3130</v>
      </c>
      <c r="G50" s="26" t="s">
        <v>3131</v>
      </c>
      <c r="H50" s="26" t="s">
        <v>69</v>
      </c>
      <c r="I50" s="26" t="s">
        <v>51</v>
      </c>
      <c r="J50" s="26" t="s">
        <v>51</v>
      </c>
      <c r="K50" s="26" t="s">
        <v>433</v>
      </c>
      <c r="L50" s="26" t="s">
        <v>165</v>
      </c>
      <c r="M50" s="26">
        <v>1203181</v>
      </c>
      <c r="N50" s="26" t="s">
        <v>130</v>
      </c>
      <c r="O50" s="36" t="s">
        <v>3132</v>
      </c>
      <c r="P50" s="26" t="s">
        <v>57</v>
      </c>
      <c r="Q50" s="26" t="s">
        <v>531</v>
      </c>
      <c r="R50" s="42">
        <v>727.54600000000005</v>
      </c>
      <c r="S50" s="42">
        <v>1</v>
      </c>
      <c r="T50" s="42">
        <v>18000</v>
      </c>
      <c r="U50" s="42">
        <v>1</v>
      </c>
      <c r="V50" s="42">
        <v>540.1</v>
      </c>
      <c r="W50" s="42">
        <v>97.218000000000004</v>
      </c>
      <c r="X50" s="43">
        <v>0.61988545719499999</v>
      </c>
      <c r="Y50" s="43">
        <v>1.0544719604298914E-3</v>
      </c>
    </row>
    <row r="51" spans="1:25" x14ac:dyDescent="0.2">
      <c r="A51" s="26">
        <v>7956</v>
      </c>
      <c r="B51" s="26">
        <v>15256</v>
      </c>
      <c r="C51" s="26" t="s">
        <v>2683</v>
      </c>
      <c r="D51" s="26">
        <v>520017146</v>
      </c>
      <c r="E51" s="26" t="s">
        <v>203</v>
      </c>
      <c r="F51" s="26" t="s">
        <v>3136</v>
      </c>
      <c r="G51" s="26" t="s">
        <v>3137</v>
      </c>
      <c r="H51" s="26" t="s">
        <v>69</v>
      </c>
      <c r="I51" s="26" t="s">
        <v>51</v>
      </c>
      <c r="J51" s="26" t="s">
        <v>51</v>
      </c>
      <c r="K51" s="26" t="s">
        <v>433</v>
      </c>
      <c r="L51" s="26" t="s">
        <v>165</v>
      </c>
      <c r="M51" s="26">
        <v>1087824</v>
      </c>
      <c r="N51" s="26" t="s">
        <v>131</v>
      </c>
      <c r="O51" s="36" t="s">
        <v>906</v>
      </c>
      <c r="P51" s="26" t="s">
        <v>57</v>
      </c>
      <c r="Q51" s="26" t="s">
        <v>531</v>
      </c>
      <c r="R51" s="42">
        <v>564.58000000000004</v>
      </c>
      <c r="S51" s="42">
        <v>1</v>
      </c>
      <c r="T51" s="42">
        <v>16200</v>
      </c>
      <c r="U51" s="42">
        <v>1</v>
      </c>
      <c r="V51" s="42">
        <v>290.60000000000002</v>
      </c>
      <c r="W51" s="42">
        <v>47.077199999999998</v>
      </c>
      <c r="X51" s="43">
        <v>0.30017560169399998</v>
      </c>
      <c r="Y51" s="43">
        <v>5.1062135999043465E-4</v>
      </c>
    </row>
    <row r="52" spans="1:25" x14ac:dyDescent="0.2">
      <c r="A52" s="26">
        <v>7956</v>
      </c>
      <c r="B52" s="26">
        <v>15256</v>
      </c>
      <c r="C52" s="26" t="s">
        <v>2945</v>
      </c>
      <c r="D52" s="26">
        <v>516202736</v>
      </c>
      <c r="E52" s="26" t="s">
        <v>203</v>
      </c>
      <c r="F52" s="26" t="s">
        <v>3158</v>
      </c>
      <c r="G52" s="26" t="s">
        <v>3159</v>
      </c>
      <c r="H52" s="26" t="s">
        <v>69</v>
      </c>
      <c r="I52" s="26" t="s">
        <v>51</v>
      </c>
      <c r="J52" s="26" t="s">
        <v>51</v>
      </c>
      <c r="K52" s="26" t="s">
        <v>433</v>
      </c>
      <c r="L52" s="26" t="s">
        <v>165</v>
      </c>
      <c r="M52" s="26">
        <v>1188622</v>
      </c>
      <c r="N52" s="26" t="s">
        <v>126</v>
      </c>
      <c r="O52" s="36">
        <v>46059</v>
      </c>
      <c r="P52" s="26" t="s">
        <v>57</v>
      </c>
      <c r="Q52" s="26" t="s">
        <v>531</v>
      </c>
      <c r="R52" s="42">
        <v>2700</v>
      </c>
      <c r="S52" s="42">
        <v>1</v>
      </c>
      <c r="T52" s="42">
        <v>7000</v>
      </c>
      <c r="U52" s="42">
        <v>1</v>
      </c>
      <c r="V52" s="42">
        <v>179.1</v>
      </c>
      <c r="W52" s="42">
        <v>12.537000000000001</v>
      </c>
      <c r="X52" s="43">
        <v>7.9938941109999995E-2</v>
      </c>
      <c r="Y52" s="43">
        <v>1.3598217375290119E-4</v>
      </c>
    </row>
    <row r="53" spans="1:25" x14ac:dyDescent="0.2">
      <c r="A53" s="26">
        <v>8700</v>
      </c>
      <c r="B53" s="26">
        <v>12535</v>
      </c>
      <c r="C53" s="26" t="s">
        <v>3119</v>
      </c>
      <c r="D53" s="26">
        <v>515446474</v>
      </c>
      <c r="E53" s="26" t="s">
        <v>203</v>
      </c>
      <c r="F53" s="26" t="s">
        <v>3120</v>
      </c>
      <c r="G53" s="26" t="s">
        <v>3121</v>
      </c>
      <c r="H53" s="26" t="s">
        <v>69</v>
      </c>
      <c r="I53" s="26" t="s">
        <v>51</v>
      </c>
      <c r="J53" s="26" t="s">
        <v>51</v>
      </c>
      <c r="K53" s="26" t="s">
        <v>433</v>
      </c>
      <c r="L53" s="26" t="s">
        <v>165</v>
      </c>
      <c r="M53" s="26">
        <v>1174093</v>
      </c>
      <c r="N53" s="26" t="s">
        <v>126</v>
      </c>
      <c r="O53" s="36">
        <v>45691</v>
      </c>
      <c r="P53" s="26" t="s">
        <v>57</v>
      </c>
      <c r="Q53" s="26" t="s">
        <v>531</v>
      </c>
      <c r="R53" s="42">
        <v>747</v>
      </c>
      <c r="S53" s="42">
        <v>1</v>
      </c>
      <c r="T53" s="42">
        <v>143000</v>
      </c>
      <c r="U53" s="42">
        <v>1</v>
      </c>
      <c r="V53" s="42">
        <v>8.8000000000000007</v>
      </c>
      <c r="W53" s="42">
        <v>12.584</v>
      </c>
      <c r="X53" s="43">
        <v>5.2292319900000004E-3</v>
      </c>
      <c r="Y53" s="43">
        <v>6.1980685299714164E-7</v>
      </c>
    </row>
    <row r="54" spans="1:25" x14ac:dyDescent="0.2">
      <c r="A54" s="26">
        <v>8700</v>
      </c>
      <c r="B54" s="26">
        <v>12535</v>
      </c>
      <c r="C54" s="26" t="s">
        <v>2835</v>
      </c>
      <c r="D54" s="26">
        <v>511605719</v>
      </c>
      <c r="E54" s="26" t="s">
        <v>203</v>
      </c>
      <c r="F54" s="26" t="s">
        <v>3122</v>
      </c>
      <c r="G54" s="26" t="s">
        <v>3123</v>
      </c>
      <c r="H54" s="26" t="s">
        <v>69</v>
      </c>
      <c r="I54" s="26" t="s">
        <v>51</v>
      </c>
      <c r="J54" s="26" t="s">
        <v>51</v>
      </c>
      <c r="K54" s="26" t="s">
        <v>433</v>
      </c>
      <c r="L54" s="26" t="s">
        <v>165</v>
      </c>
      <c r="M54" s="26">
        <v>1183656</v>
      </c>
      <c r="N54" s="26" t="s">
        <v>357</v>
      </c>
      <c r="O54" s="36" t="s">
        <v>681</v>
      </c>
      <c r="P54" s="26" t="s">
        <v>57</v>
      </c>
      <c r="Q54" s="26" t="s">
        <v>531</v>
      </c>
      <c r="R54" s="42">
        <v>1871.306</v>
      </c>
      <c r="S54" s="42">
        <v>1</v>
      </c>
      <c r="T54" s="42">
        <v>410475</v>
      </c>
      <c r="U54" s="42">
        <v>1</v>
      </c>
      <c r="V54" s="42">
        <v>20.7</v>
      </c>
      <c r="W54" s="42">
        <v>84.968320000000006</v>
      </c>
      <c r="X54" s="43">
        <v>3.5308253106999997E-2</v>
      </c>
      <c r="Y54" s="43">
        <v>4.1849926115427602E-6</v>
      </c>
    </row>
    <row r="55" spans="1:25" x14ac:dyDescent="0.2">
      <c r="A55" s="26">
        <v>8700</v>
      </c>
      <c r="B55" s="26">
        <v>12535</v>
      </c>
      <c r="C55" s="26" t="s">
        <v>2786</v>
      </c>
      <c r="D55" s="26">
        <v>514881564</v>
      </c>
      <c r="E55" s="26" t="s">
        <v>203</v>
      </c>
      <c r="F55" s="26" t="s">
        <v>3124</v>
      </c>
      <c r="G55" s="26" t="s">
        <v>3125</v>
      </c>
      <c r="H55" s="26" t="s">
        <v>69</v>
      </c>
      <c r="I55" s="26" t="s">
        <v>51</v>
      </c>
      <c r="J55" s="26" t="s">
        <v>51</v>
      </c>
      <c r="K55" s="26" t="s">
        <v>433</v>
      </c>
      <c r="L55" s="26" t="s">
        <v>165</v>
      </c>
      <c r="M55" s="26">
        <v>1174184</v>
      </c>
      <c r="N55" s="26" t="s">
        <v>128</v>
      </c>
      <c r="O55" s="36" t="s">
        <v>689</v>
      </c>
      <c r="P55" s="26" t="s">
        <v>57</v>
      </c>
      <c r="Q55" s="26" t="s">
        <v>531</v>
      </c>
      <c r="R55" s="42">
        <v>4117.3940000000002</v>
      </c>
      <c r="S55" s="42">
        <v>1.18</v>
      </c>
      <c r="T55" s="42">
        <v>90613.01</v>
      </c>
      <c r="U55" s="42">
        <v>1</v>
      </c>
      <c r="V55" s="42">
        <v>47</v>
      </c>
      <c r="W55" s="42">
        <v>42.58811</v>
      </c>
      <c r="X55" s="43">
        <v>1.7697322569000001E-2</v>
      </c>
      <c r="Y55" s="43">
        <v>2.0976162137790923E-6</v>
      </c>
    </row>
    <row r="56" spans="1:25" x14ac:dyDescent="0.2">
      <c r="A56" s="26">
        <v>8700</v>
      </c>
      <c r="B56" s="26">
        <v>12535</v>
      </c>
      <c r="C56" s="26" t="s">
        <v>2841</v>
      </c>
      <c r="D56" s="26">
        <v>514259183</v>
      </c>
      <c r="E56" s="26" t="s">
        <v>203</v>
      </c>
      <c r="F56" s="26" t="s">
        <v>3126</v>
      </c>
      <c r="G56" s="26" t="s">
        <v>3127</v>
      </c>
      <c r="H56" s="26" t="s">
        <v>69</v>
      </c>
      <c r="I56" s="26" t="s">
        <v>51</v>
      </c>
      <c r="J56" s="26" t="s">
        <v>51</v>
      </c>
      <c r="K56" s="26" t="s">
        <v>433</v>
      </c>
      <c r="L56" s="26" t="s">
        <v>165</v>
      </c>
      <c r="M56" s="26">
        <v>1187640</v>
      </c>
      <c r="N56" s="26" t="s">
        <v>352</v>
      </c>
      <c r="O56" s="36">
        <v>45752</v>
      </c>
      <c r="P56" s="26" t="s">
        <v>57</v>
      </c>
      <c r="Q56" s="26" t="s">
        <v>531</v>
      </c>
      <c r="R56" s="42">
        <v>521.04899999999998</v>
      </c>
      <c r="S56" s="42">
        <v>1</v>
      </c>
      <c r="T56" s="42">
        <v>238000</v>
      </c>
      <c r="U56" s="42">
        <v>1</v>
      </c>
      <c r="V56" s="42">
        <v>171.5</v>
      </c>
      <c r="W56" s="42">
        <v>408.17</v>
      </c>
      <c r="X56" s="43">
        <v>0.16961344735</v>
      </c>
      <c r="Y56" s="43">
        <v>2.0103827335334018E-5</v>
      </c>
    </row>
    <row r="57" spans="1:25" x14ac:dyDescent="0.2">
      <c r="A57" s="26">
        <v>8700</v>
      </c>
      <c r="B57" s="26">
        <v>12535</v>
      </c>
      <c r="C57" s="26" t="s">
        <v>2825</v>
      </c>
      <c r="D57" s="26">
        <v>513561399</v>
      </c>
      <c r="E57" s="26" t="s">
        <v>203</v>
      </c>
      <c r="F57" s="26" t="s">
        <v>3153</v>
      </c>
      <c r="G57" s="26" t="s">
        <v>3154</v>
      </c>
      <c r="H57" s="26" t="s">
        <v>69</v>
      </c>
      <c r="I57" s="26" t="s">
        <v>51</v>
      </c>
      <c r="J57" s="26" t="s">
        <v>51</v>
      </c>
      <c r="K57" s="26" t="s">
        <v>433</v>
      </c>
      <c r="L57" s="26" t="s">
        <v>165</v>
      </c>
      <c r="M57" s="26">
        <v>1179142</v>
      </c>
      <c r="N57" s="26" t="s">
        <v>354</v>
      </c>
      <c r="O57" s="36">
        <v>45996</v>
      </c>
      <c r="P57" s="26" t="s">
        <v>57</v>
      </c>
      <c r="Q57" s="26" t="s">
        <v>531</v>
      </c>
      <c r="R57" s="42">
        <v>745</v>
      </c>
      <c r="S57" s="42">
        <v>1</v>
      </c>
      <c r="T57" s="42">
        <v>110000</v>
      </c>
      <c r="U57" s="42">
        <v>1</v>
      </c>
      <c r="V57" s="42">
        <v>75</v>
      </c>
      <c r="W57" s="42">
        <v>82.5</v>
      </c>
      <c r="X57" s="43">
        <v>3.4282552383000001E-2</v>
      </c>
      <c r="Y57" s="43">
        <v>4.0634190537400022E-6</v>
      </c>
    </row>
    <row r="58" spans="1:25" x14ac:dyDescent="0.2">
      <c r="A58" s="26">
        <v>8700</v>
      </c>
      <c r="B58" s="26">
        <v>12535</v>
      </c>
      <c r="C58" s="26" t="s">
        <v>789</v>
      </c>
      <c r="D58" s="26">
        <v>520039868</v>
      </c>
      <c r="E58" s="26" t="s">
        <v>203</v>
      </c>
      <c r="F58" s="26" t="s">
        <v>3128</v>
      </c>
      <c r="G58" s="26" t="s">
        <v>3129</v>
      </c>
      <c r="H58" s="26" t="s">
        <v>69</v>
      </c>
      <c r="I58" s="26" t="s">
        <v>51</v>
      </c>
      <c r="J58" s="26" t="s">
        <v>51</v>
      </c>
      <c r="K58" s="26" t="s">
        <v>433</v>
      </c>
      <c r="L58" s="26" t="s">
        <v>165</v>
      </c>
      <c r="M58" s="26">
        <v>1082635</v>
      </c>
      <c r="N58" s="26" t="s">
        <v>353</v>
      </c>
      <c r="O58" s="36">
        <v>46874</v>
      </c>
      <c r="P58" s="26" t="s">
        <v>57</v>
      </c>
      <c r="Q58" s="26" t="s">
        <v>531</v>
      </c>
      <c r="R58" s="42">
        <v>8000</v>
      </c>
      <c r="S58" s="42">
        <v>1</v>
      </c>
      <c r="T58" s="42">
        <v>6456</v>
      </c>
      <c r="U58" s="42">
        <v>1</v>
      </c>
      <c r="V58" s="42">
        <v>524.6</v>
      </c>
      <c r="W58" s="42">
        <v>33.868180000000002</v>
      </c>
      <c r="X58" s="43">
        <v>1.4073789757000001E-2</v>
      </c>
      <c r="Y58" s="43">
        <v>1.6681285809393461E-6</v>
      </c>
    </row>
    <row r="59" spans="1:25" x14ac:dyDescent="0.2">
      <c r="A59" s="26">
        <v>8700</v>
      </c>
      <c r="B59" s="26">
        <v>12535</v>
      </c>
      <c r="C59" s="26" t="s">
        <v>2683</v>
      </c>
      <c r="D59" s="26">
        <v>520017146</v>
      </c>
      <c r="E59" s="26" t="s">
        <v>203</v>
      </c>
      <c r="F59" s="26" t="s">
        <v>3136</v>
      </c>
      <c r="G59" s="26" t="s">
        <v>3137</v>
      </c>
      <c r="H59" s="26" t="s">
        <v>69</v>
      </c>
      <c r="I59" s="26" t="s">
        <v>51</v>
      </c>
      <c r="J59" s="26" t="s">
        <v>51</v>
      </c>
      <c r="K59" s="26" t="s">
        <v>433</v>
      </c>
      <c r="L59" s="26" t="s">
        <v>165</v>
      </c>
      <c r="M59" s="26">
        <v>1087824</v>
      </c>
      <c r="N59" s="26" t="s">
        <v>131</v>
      </c>
      <c r="O59" s="36" t="s">
        <v>906</v>
      </c>
      <c r="P59" s="26" t="s">
        <v>57</v>
      </c>
      <c r="Q59" s="26" t="s">
        <v>531</v>
      </c>
      <c r="R59" s="42">
        <v>564.58000000000004</v>
      </c>
      <c r="S59" s="42">
        <v>1</v>
      </c>
      <c r="T59" s="42">
        <v>363554</v>
      </c>
      <c r="U59" s="42">
        <v>1</v>
      </c>
      <c r="V59" s="42">
        <v>290.60000000000002</v>
      </c>
      <c r="W59" s="42">
        <v>1056.48792</v>
      </c>
      <c r="X59" s="43">
        <v>0.43901942375800002</v>
      </c>
      <c r="Y59" s="43">
        <v>5.2035795686959299E-5</v>
      </c>
    </row>
    <row r="60" spans="1:25" x14ac:dyDescent="0.2">
      <c r="A60" s="26">
        <v>8700</v>
      </c>
      <c r="B60" s="26">
        <v>12535</v>
      </c>
      <c r="C60" s="26" t="s">
        <v>2899</v>
      </c>
      <c r="D60" s="26">
        <v>68251193</v>
      </c>
      <c r="E60" s="26" t="s">
        <v>204</v>
      </c>
      <c r="F60" s="26" t="s">
        <v>2900</v>
      </c>
      <c r="G60" s="26" t="s">
        <v>3138</v>
      </c>
      <c r="H60" s="26" t="s">
        <v>69</v>
      </c>
      <c r="I60" s="26" t="s">
        <v>56</v>
      </c>
      <c r="J60" s="26" t="s">
        <v>51</v>
      </c>
      <c r="K60" s="26" t="s">
        <v>433</v>
      </c>
      <c r="L60" s="26" t="s">
        <v>219</v>
      </c>
      <c r="M60" s="26" t="s">
        <v>3138</v>
      </c>
      <c r="N60" s="26" t="s">
        <v>470</v>
      </c>
      <c r="O60" s="36" t="s">
        <v>3139</v>
      </c>
      <c r="P60" s="26" t="s">
        <v>57</v>
      </c>
      <c r="Q60" s="26" t="s">
        <v>532</v>
      </c>
      <c r="R60" s="42">
        <v>11.5</v>
      </c>
      <c r="S60" s="42">
        <v>1</v>
      </c>
      <c r="T60" s="42">
        <v>15400</v>
      </c>
      <c r="U60" s="42">
        <v>3.6469999999999998</v>
      </c>
      <c r="V60" s="42">
        <v>32.01</v>
      </c>
      <c r="W60" s="42">
        <v>17.97803</v>
      </c>
      <c r="X60" s="43">
        <v>7.4707000629999996E-3</v>
      </c>
      <c r="Y60" s="43">
        <v>8.8548205637223472E-7</v>
      </c>
    </row>
    <row r="61" spans="1:25" x14ac:dyDescent="0.2">
      <c r="A61" s="26">
        <v>8700</v>
      </c>
      <c r="B61" s="26">
        <v>12535</v>
      </c>
      <c r="C61" s="26" t="s">
        <v>3140</v>
      </c>
      <c r="D61" s="26">
        <v>110383</v>
      </c>
      <c r="E61" s="26" t="s">
        <v>204</v>
      </c>
      <c r="F61" s="26" t="s">
        <v>3141</v>
      </c>
      <c r="G61" s="26" t="s">
        <v>3142</v>
      </c>
      <c r="H61" s="26" t="s">
        <v>69</v>
      </c>
      <c r="I61" s="26" t="s">
        <v>56</v>
      </c>
      <c r="J61" s="26" t="s">
        <v>101</v>
      </c>
      <c r="K61" s="26" t="s">
        <v>433</v>
      </c>
      <c r="L61" s="26" t="s">
        <v>219</v>
      </c>
      <c r="M61" s="26" t="s">
        <v>3142</v>
      </c>
      <c r="N61" s="26" t="s">
        <v>463</v>
      </c>
      <c r="O61" s="36" t="s">
        <v>3143</v>
      </c>
      <c r="P61" s="26" t="s">
        <v>57</v>
      </c>
      <c r="Q61" s="26" t="s">
        <v>532</v>
      </c>
      <c r="R61" s="42">
        <v>6.85</v>
      </c>
      <c r="S61" s="42">
        <v>1</v>
      </c>
      <c r="T61" s="42">
        <v>45000</v>
      </c>
      <c r="U61" s="42">
        <v>3.6469999999999998</v>
      </c>
      <c r="V61" s="42">
        <v>4.5</v>
      </c>
      <c r="W61" s="42">
        <v>7.3851699999999996</v>
      </c>
      <c r="X61" s="43">
        <v>3.0688785129999998E-3</v>
      </c>
      <c r="Y61" s="43">
        <v>3.6374594537101871E-7</v>
      </c>
    </row>
    <row r="62" spans="1:25" x14ac:dyDescent="0.2">
      <c r="A62" s="26">
        <v>8700</v>
      </c>
      <c r="B62" s="26">
        <v>12535</v>
      </c>
      <c r="C62" s="26" t="s">
        <v>3144</v>
      </c>
      <c r="D62" s="26">
        <v>69424738</v>
      </c>
      <c r="E62" s="26" t="s">
        <v>204</v>
      </c>
      <c r="F62" s="26" t="s">
        <v>3145</v>
      </c>
      <c r="G62" s="26" t="s">
        <v>3146</v>
      </c>
      <c r="H62" s="26" t="s">
        <v>69</v>
      </c>
      <c r="I62" s="26" t="s">
        <v>56</v>
      </c>
      <c r="J62" s="26" t="s">
        <v>167</v>
      </c>
      <c r="K62" s="26" t="s">
        <v>433</v>
      </c>
      <c r="L62" s="26" t="s">
        <v>218</v>
      </c>
      <c r="M62" s="26" t="s">
        <v>3146</v>
      </c>
      <c r="N62" s="26" t="s">
        <v>470</v>
      </c>
      <c r="O62" s="36" t="s">
        <v>1036</v>
      </c>
      <c r="P62" s="26" t="s">
        <v>57</v>
      </c>
      <c r="Q62" s="26" t="s">
        <v>532</v>
      </c>
      <c r="R62" s="42">
        <v>11.5</v>
      </c>
      <c r="S62" s="42">
        <v>1</v>
      </c>
      <c r="T62" s="42">
        <v>14375</v>
      </c>
      <c r="U62" s="42">
        <v>3.6469999999999998</v>
      </c>
      <c r="V62" s="42">
        <v>10.99</v>
      </c>
      <c r="W62" s="42">
        <v>5.7615800000000004</v>
      </c>
      <c r="X62" s="43">
        <v>2.3942020380000001E-3</v>
      </c>
      <c r="Y62" s="43">
        <v>2.8377835092905841E-7</v>
      </c>
    </row>
    <row r="63" spans="1:25" x14ac:dyDescent="0.2">
      <c r="A63" s="26">
        <v>8700</v>
      </c>
      <c r="B63" s="26">
        <v>12535</v>
      </c>
      <c r="C63" s="26" t="s">
        <v>3147</v>
      </c>
      <c r="D63" s="26">
        <v>69469298</v>
      </c>
      <c r="E63" s="26" t="s">
        <v>204</v>
      </c>
      <c r="F63" s="26" t="s">
        <v>3148</v>
      </c>
      <c r="G63" s="26" t="s">
        <v>3149</v>
      </c>
      <c r="H63" s="26" t="s">
        <v>69</v>
      </c>
      <c r="I63" s="26" t="s">
        <v>56</v>
      </c>
      <c r="J63" s="26" t="s">
        <v>167</v>
      </c>
      <c r="K63" s="26" t="s">
        <v>433</v>
      </c>
      <c r="L63" s="26" t="s">
        <v>219</v>
      </c>
      <c r="M63" s="26" t="s">
        <v>3149</v>
      </c>
      <c r="N63" s="26" t="s">
        <v>467</v>
      </c>
      <c r="O63" s="36" t="s">
        <v>1616</v>
      </c>
      <c r="P63" s="26" t="s">
        <v>57</v>
      </c>
      <c r="Q63" s="26" t="s">
        <v>532</v>
      </c>
      <c r="R63" s="42">
        <v>11.5</v>
      </c>
      <c r="S63" s="42">
        <v>1</v>
      </c>
      <c r="T63" s="42">
        <v>87500</v>
      </c>
      <c r="U63" s="42">
        <v>3.6469999999999998</v>
      </c>
      <c r="V63" s="42">
        <v>205</v>
      </c>
      <c r="W63" s="42">
        <v>654.18061999999998</v>
      </c>
      <c r="X63" s="43">
        <v>0.271842198466</v>
      </c>
      <c r="Y63" s="43">
        <v>3.2220727222975123E-5</v>
      </c>
    </row>
    <row r="64" spans="1:25" x14ac:dyDescent="0.2">
      <c r="A64" s="26">
        <v>8700</v>
      </c>
      <c r="B64" s="26">
        <v>12536</v>
      </c>
      <c r="C64" s="26" t="s">
        <v>3119</v>
      </c>
      <c r="D64" s="26">
        <v>515446474</v>
      </c>
      <c r="E64" s="26" t="s">
        <v>203</v>
      </c>
      <c r="F64" s="26" t="s">
        <v>3120</v>
      </c>
      <c r="G64" s="26" t="s">
        <v>3121</v>
      </c>
      <c r="H64" s="26" t="s">
        <v>69</v>
      </c>
      <c r="I64" s="26" t="s">
        <v>51</v>
      </c>
      <c r="J64" s="26" t="s">
        <v>51</v>
      </c>
      <c r="K64" s="26" t="s">
        <v>433</v>
      </c>
      <c r="L64" s="26" t="s">
        <v>165</v>
      </c>
      <c r="M64" s="26">
        <v>1174093</v>
      </c>
      <c r="N64" s="26" t="s">
        <v>126</v>
      </c>
      <c r="O64" s="36">
        <v>45691</v>
      </c>
      <c r="P64" s="26" t="s">
        <v>57</v>
      </c>
      <c r="Q64" s="26" t="s">
        <v>531</v>
      </c>
      <c r="R64" s="42">
        <v>747</v>
      </c>
      <c r="S64" s="42">
        <v>1</v>
      </c>
      <c r="T64" s="42">
        <v>85800</v>
      </c>
      <c r="U64" s="42">
        <v>1</v>
      </c>
      <c r="V64" s="42">
        <v>8.8000000000000007</v>
      </c>
      <c r="W64" s="42">
        <v>7.5503999999999998</v>
      </c>
      <c r="X64" s="43">
        <v>2.2642684760000001E-3</v>
      </c>
      <c r="Y64" s="43">
        <v>1.2273485989801304E-6</v>
      </c>
    </row>
    <row r="65" spans="1:25" x14ac:dyDescent="0.2">
      <c r="A65" s="26">
        <v>8700</v>
      </c>
      <c r="B65" s="26">
        <v>12536</v>
      </c>
      <c r="C65" s="26" t="s">
        <v>2835</v>
      </c>
      <c r="D65" s="26">
        <v>511605719</v>
      </c>
      <c r="E65" s="26" t="s">
        <v>203</v>
      </c>
      <c r="F65" s="26" t="s">
        <v>3122</v>
      </c>
      <c r="G65" s="26" t="s">
        <v>3123</v>
      </c>
      <c r="H65" s="26" t="s">
        <v>69</v>
      </c>
      <c r="I65" s="26" t="s">
        <v>51</v>
      </c>
      <c r="J65" s="26" t="s">
        <v>51</v>
      </c>
      <c r="K65" s="26" t="s">
        <v>433</v>
      </c>
      <c r="L65" s="26" t="s">
        <v>165</v>
      </c>
      <c r="M65" s="26">
        <v>1183656</v>
      </c>
      <c r="N65" s="26" t="s">
        <v>357</v>
      </c>
      <c r="O65" s="36" t="s">
        <v>681</v>
      </c>
      <c r="P65" s="26" t="s">
        <v>57</v>
      </c>
      <c r="Q65" s="26" t="s">
        <v>531</v>
      </c>
      <c r="R65" s="42">
        <v>1871.306</v>
      </c>
      <c r="S65" s="42">
        <v>1</v>
      </c>
      <c r="T65" s="42">
        <v>469575</v>
      </c>
      <c r="U65" s="42">
        <v>1</v>
      </c>
      <c r="V65" s="42">
        <v>20.7</v>
      </c>
      <c r="W65" s="42">
        <v>97.202020000000005</v>
      </c>
      <c r="X65" s="43">
        <v>2.9149643693000001E-2</v>
      </c>
      <c r="Y65" s="43">
        <v>1.5800588454259195E-5</v>
      </c>
    </row>
    <row r="66" spans="1:25" x14ac:dyDescent="0.2">
      <c r="A66" s="26">
        <v>8700</v>
      </c>
      <c r="B66" s="26">
        <v>12536</v>
      </c>
      <c r="C66" s="26" t="s">
        <v>2786</v>
      </c>
      <c r="D66" s="26">
        <v>514881564</v>
      </c>
      <c r="E66" s="26" t="s">
        <v>203</v>
      </c>
      <c r="F66" s="26" t="s">
        <v>3124</v>
      </c>
      <c r="G66" s="26" t="s">
        <v>3125</v>
      </c>
      <c r="H66" s="26" t="s">
        <v>69</v>
      </c>
      <c r="I66" s="26" t="s">
        <v>51</v>
      </c>
      <c r="J66" s="26" t="s">
        <v>51</v>
      </c>
      <c r="K66" s="26" t="s">
        <v>433</v>
      </c>
      <c r="L66" s="26" t="s">
        <v>165</v>
      </c>
      <c r="M66" s="26">
        <v>1174184</v>
      </c>
      <c r="N66" s="26" t="s">
        <v>128</v>
      </c>
      <c r="O66" s="36" t="s">
        <v>689</v>
      </c>
      <c r="P66" s="26" t="s">
        <v>57</v>
      </c>
      <c r="Q66" s="26" t="s">
        <v>531</v>
      </c>
      <c r="R66" s="42">
        <v>4117.3940000000002</v>
      </c>
      <c r="S66" s="42">
        <v>1.18</v>
      </c>
      <c r="T66" s="42">
        <v>66823.12</v>
      </c>
      <c r="U66" s="42">
        <v>1</v>
      </c>
      <c r="V66" s="42">
        <v>47</v>
      </c>
      <c r="W66" s="42">
        <v>31.406870000000001</v>
      </c>
      <c r="X66" s="43">
        <v>9.4185189770000007E-3</v>
      </c>
      <c r="Y66" s="43">
        <v>5.1053159955566715E-6</v>
      </c>
    </row>
    <row r="67" spans="1:25" x14ac:dyDescent="0.2">
      <c r="A67" s="26">
        <v>8700</v>
      </c>
      <c r="B67" s="26">
        <v>12536</v>
      </c>
      <c r="C67" s="26" t="s">
        <v>2841</v>
      </c>
      <c r="D67" s="26">
        <v>514259183</v>
      </c>
      <c r="E67" s="26" t="s">
        <v>203</v>
      </c>
      <c r="F67" s="26" t="s">
        <v>3126</v>
      </c>
      <c r="G67" s="26" t="s">
        <v>3127</v>
      </c>
      <c r="H67" s="26" t="s">
        <v>69</v>
      </c>
      <c r="I67" s="26" t="s">
        <v>51</v>
      </c>
      <c r="J67" s="26" t="s">
        <v>51</v>
      </c>
      <c r="K67" s="26" t="s">
        <v>433</v>
      </c>
      <c r="L67" s="26" t="s">
        <v>165</v>
      </c>
      <c r="M67" s="26">
        <v>1187640</v>
      </c>
      <c r="N67" s="26" t="s">
        <v>352</v>
      </c>
      <c r="O67" s="36">
        <v>45752</v>
      </c>
      <c r="P67" s="26" t="s">
        <v>57</v>
      </c>
      <c r="Q67" s="26" t="s">
        <v>531</v>
      </c>
      <c r="R67" s="42">
        <v>521.04899999999998</v>
      </c>
      <c r="S67" s="42">
        <v>1</v>
      </c>
      <c r="T67" s="42">
        <v>219600</v>
      </c>
      <c r="U67" s="42">
        <v>1</v>
      </c>
      <c r="V67" s="42">
        <v>171.5</v>
      </c>
      <c r="W67" s="42">
        <v>376.61399999999998</v>
      </c>
      <c r="X67" s="43">
        <v>0.11294172600500001</v>
      </c>
      <c r="Y67" s="43">
        <v>6.1220155919726484E-5</v>
      </c>
    </row>
    <row r="68" spans="1:25" x14ac:dyDescent="0.2">
      <c r="A68" s="26">
        <v>8700</v>
      </c>
      <c r="B68" s="26">
        <v>12536</v>
      </c>
      <c r="C68" s="26" t="s">
        <v>789</v>
      </c>
      <c r="D68" s="26">
        <v>520039868</v>
      </c>
      <c r="E68" s="26" t="s">
        <v>203</v>
      </c>
      <c r="F68" s="26" t="s">
        <v>3128</v>
      </c>
      <c r="G68" s="26" t="s">
        <v>3129</v>
      </c>
      <c r="H68" s="26" t="s">
        <v>69</v>
      </c>
      <c r="I68" s="26" t="s">
        <v>51</v>
      </c>
      <c r="J68" s="26" t="s">
        <v>51</v>
      </c>
      <c r="K68" s="26" t="s">
        <v>433</v>
      </c>
      <c r="L68" s="26" t="s">
        <v>165</v>
      </c>
      <c r="M68" s="26">
        <v>1082635</v>
      </c>
      <c r="N68" s="26" t="s">
        <v>353</v>
      </c>
      <c r="O68" s="36">
        <v>46874</v>
      </c>
      <c r="P68" s="26" t="s">
        <v>57</v>
      </c>
      <c r="Q68" s="26" t="s">
        <v>531</v>
      </c>
      <c r="R68" s="42">
        <v>8000</v>
      </c>
      <c r="S68" s="42">
        <v>1</v>
      </c>
      <c r="T68" s="42">
        <v>850</v>
      </c>
      <c r="U68" s="42">
        <v>1</v>
      </c>
      <c r="V68" s="42">
        <v>524.6</v>
      </c>
      <c r="W68" s="42">
        <v>4.4591000000000003</v>
      </c>
      <c r="X68" s="43">
        <v>1.3372271090000001E-3</v>
      </c>
      <c r="Y68" s="43">
        <v>7.248450595613875E-7</v>
      </c>
    </row>
    <row r="69" spans="1:25" x14ac:dyDescent="0.2">
      <c r="A69" s="26">
        <v>8700</v>
      </c>
      <c r="B69" s="26">
        <v>12536</v>
      </c>
      <c r="C69" s="26" t="s">
        <v>1684</v>
      </c>
      <c r="D69" s="26">
        <v>513948216</v>
      </c>
      <c r="E69" s="26" t="s">
        <v>203</v>
      </c>
      <c r="F69" s="26" t="s">
        <v>3133</v>
      </c>
      <c r="G69" s="26" t="s">
        <v>3134</v>
      </c>
      <c r="H69" s="26" t="s">
        <v>69</v>
      </c>
      <c r="I69" s="26" t="s">
        <v>51</v>
      </c>
      <c r="J69" s="26" t="s">
        <v>51</v>
      </c>
      <c r="K69" s="26" t="s">
        <v>433</v>
      </c>
      <c r="L69" s="26" t="s">
        <v>165</v>
      </c>
      <c r="M69" s="26">
        <v>1181437</v>
      </c>
      <c r="N69" s="26" t="s">
        <v>84</v>
      </c>
      <c r="O69" s="36" t="s">
        <v>3135</v>
      </c>
      <c r="P69" s="26" t="s">
        <v>57</v>
      </c>
      <c r="Q69" s="26" t="s">
        <v>531</v>
      </c>
      <c r="R69" s="42">
        <v>1166.3489999999999</v>
      </c>
      <c r="S69" s="42">
        <v>1</v>
      </c>
      <c r="T69" s="42">
        <v>207500</v>
      </c>
      <c r="U69" s="42">
        <v>1</v>
      </c>
      <c r="V69" s="42">
        <v>543</v>
      </c>
      <c r="W69" s="42">
        <v>1126.7249999999999</v>
      </c>
      <c r="X69" s="43">
        <v>0.33789042954600002</v>
      </c>
      <c r="Y69" s="43">
        <v>1.8315378657897429E-4</v>
      </c>
    </row>
    <row r="70" spans="1:25" x14ac:dyDescent="0.2">
      <c r="A70" s="26">
        <v>8700</v>
      </c>
      <c r="B70" s="26">
        <v>12536</v>
      </c>
      <c r="C70" s="26" t="s">
        <v>2683</v>
      </c>
      <c r="D70" s="26">
        <v>520017146</v>
      </c>
      <c r="E70" s="26" t="s">
        <v>203</v>
      </c>
      <c r="F70" s="26" t="s">
        <v>3136</v>
      </c>
      <c r="G70" s="26" t="s">
        <v>3137</v>
      </c>
      <c r="H70" s="26" t="s">
        <v>69</v>
      </c>
      <c r="I70" s="26" t="s">
        <v>51</v>
      </c>
      <c r="J70" s="26" t="s">
        <v>51</v>
      </c>
      <c r="K70" s="26" t="s">
        <v>433</v>
      </c>
      <c r="L70" s="26" t="s">
        <v>165</v>
      </c>
      <c r="M70" s="26">
        <v>1087824</v>
      </c>
      <c r="N70" s="26" t="s">
        <v>131</v>
      </c>
      <c r="O70" s="36" t="s">
        <v>906</v>
      </c>
      <c r="P70" s="26" t="s">
        <v>57</v>
      </c>
      <c r="Q70" s="26" t="s">
        <v>531</v>
      </c>
      <c r="R70" s="42">
        <v>564.58000000000004</v>
      </c>
      <c r="S70" s="42">
        <v>1</v>
      </c>
      <c r="T70" s="42">
        <v>151800</v>
      </c>
      <c r="U70" s="42">
        <v>1</v>
      </c>
      <c r="V70" s="42">
        <v>290.60000000000002</v>
      </c>
      <c r="W70" s="42">
        <v>441.13080000000002</v>
      </c>
      <c r="X70" s="43">
        <v>0.13228948989100001</v>
      </c>
      <c r="Y70" s="43">
        <v>7.1707627323980736E-5</v>
      </c>
    </row>
    <row r="71" spans="1:25" x14ac:dyDescent="0.2">
      <c r="A71" s="26">
        <v>8700</v>
      </c>
      <c r="B71" s="26">
        <v>12536</v>
      </c>
      <c r="C71" s="26" t="s">
        <v>2899</v>
      </c>
      <c r="D71" s="26">
        <v>68251193</v>
      </c>
      <c r="E71" s="26" t="s">
        <v>204</v>
      </c>
      <c r="F71" s="26" t="s">
        <v>2900</v>
      </c>
      <c r="G71" s="26" t="s">
        <v>3138</v>
      </c>
      <c r="H71" s="26" t="s">
        <v>69</v>
      </c>
      <c r="I71" s="26" t="s">
        <v>56</v>
      </c>
      <c r="J71" s="26" t="s">
        <v>51</v>
      </c>
      <c r="K71" s="26" t="s">
        <v>433</v>
      </c>
      <c r="L71" s="26" t="s">
        <v>219</v>
      </c>
      <c r="M71" s="26" t="s">
        <v>3138</v>
      </c>
      <c r="N71" s="26" t="s">
        <v>470</v>
      </c>
      <c r="O71" s="36" t="s">
        <v>3139</v>
      </c>
      <c r="P71" s="26" t="s">
        <v>57</v>
      </c>
      <c r="Q71" s="26" t="s">
        <v>532</v>
      </c>
      <c r="R71" s="42">
        <v>11.5</v>
      </c>
      <c r="S71" s="42">
        <v>1</v>
      </c>
      <c r="T71" s="42">
        <v>13000</v>
      </c>
      <c r="U71" s="42">
        <v>3.6469999999999998</v>
      </c>
      <c r="V71" s="42">
        <v>32.01</v>
      </c>
      <c r="W71" s="42">
        <v>15.176259999999999</v>
      </c>
      <c r="X71" s="43">
        <v>4.5511664419999997E-3</v>
      </c>
      <c r="Y71" s="43">
        <v>2.4669635315689489E-6</v>
      </c>
    </row>
    <row r="72" spans="1:25" x14ac:dyDescent="0.2">
      <c r="A72" s="26">
        <v>8700</v>
      </c>
      <c r="B72" s="26">
        <v>12536</v>
      </c>
      <c r="C72" s="26" t="s">
        <v>3140</v>
      </c>
      <c r="D72" s="26">
        <v>110383</v>
      </c>
      <c r="E72" s="26" t="s">
        <v>204</v>
      </c>
      <c r="F72" s="26" t="s">
        <v>3141</v>
      </c>
      <c r="G72" s="26" t="s">
        <v>3142</v>
      </c>
      <c r="H72" s="26" t="s">
        <v>69</v>
      </c>
      <c r="I72" s="26" t="s">
        <v>56</v>
      </c>
      <c r="J72" s="26" t="s">
        <v>101</v>
      </c>
      <c r="K72" s="26" t="s">
        <v>433</v>
      </c>
      <c r="L72" s="26" t="s">
        <v>219</v>
      </c>
      <c r="M72" s="26" t="s">
        <v>3142</v>
      </c>
      <c r="N72" s="26" t="s">
        <v>463</v>
      </c>
      <c r="O72" s="36" t="s">
        <v>3143</v>
      </c>
      <c r="P72" s="26" t="s">
        <v>57</v>
      </c>
      <c r="Q72" s="26" t="s">
        <v>532</v>
      </c>
      <c r="R72" s="42">
        <v>6.85</v>
      </c>
      <c r="S72" s="42">
        <v>1</v>
      </c>
      <c r="T72" s="42">
        <v>41000</v>
      </c>
      <c r="U72" s="42">
        <v>3.6469999999999998</v>
      </c>
      <c r="V72" s="42">
        <v>4.5</v>
      </c>
      <c r="W72" s="42">
        <v>6.7287100000000004</v>
      </c>
      <c r="X72" s="43">
        <v>2.0178541450000002E-3</v>
      </c>
      <c r="Y72" s="43">
        <v>1.0937795072371787E-6</v>
      </c>
    </row>
    <row r="73" spans="1:25" x14ac:dyDescent="0.2">
      <c r="A73" s="26">
        <v>8700</v>
      </c>
      <c r="B73" s="26">
        <v>12536</v>
      </c>
      <c r="C73" s="26" t="s">
        <v>3144</v>
      </c>
      <c r="D73" s="26">
        <v>69424738</v>
      </c>
      <c r="E73" s="26" t="s">
        <v>204</v>
      </c>
      <c r="F73" s="26" t="s">
        <v>3145</v>
      </c>
      <c r="G73" s="26" t="s">
        <v>3146</v>
      </c>
      <c r="H73" s="26" t="s">
        <v>69</v>
      </c>
      <c r="I73" s="26" t="s">
        <v>56</v>
      </c>
      <c r="J73" s="26" t="s">
        <v>167</v>
      </c>
      <c r="K73" s="26" t="s">
        <v>433</v>
      </c>
      <c r="L73" s="26" t="s">
        <v>218</v>
      </c>
      <c r="M73" s="26" t="s">
        <v>3146</v>
      </c>
      <c r="N73" s="26" t="s">
        <v>470</v>
      </c>
      <c r="O73" s="36" t="s">
        <v>1036</v>
      </c>
      <c r="P73" s="26" t="s">
        <v>57</v>
      </c>
      <c r="Q73" s="26" t="s">
        <v>532</v>
      </c>
      <c r="R73" s="42">
        <v>11.5</v>
      </c>
      <c r="S73" s="42">
        <v>1</v>
      </c>
      <c r="T73" s="42">
        <v>6062</v>
      </c>
      <c r="U73" s="42">
        <v>3.6469999999999998</v>
      </c>
      <c r="V73" s="42">
        <v>10.99</v>
      </c>
      <c r="W73" s="42">
        <v>2.4296799999999998</v>
      </c>
      <c r="X73" s="43">
        <v>7.2862998400000003E-4</v>
      </c>
      <c r="Y73" s="43">
        <v>3.9495448505642657E-7</v>
      </c>
    </row>
    <row r="74" spans="1:25" x14ac:dyDescent="0.2">
      <c r="A74" s="26">
        <v>8700</v>
      </c>
      <c r="B74" s="26">
        <v>12536</v>
      </c>
      <c r="C74" s="26" t="s">
        <v>3147</v>
      </c>
      <c r="D74" s="26">
        <v>69469298</v>
      </c>
      <c r="E74" s="26" t="s">
        <v>204</v>
      </c>
      <c r="F74" s="26" t="s">
        <v>3148</v>
      </c>
      <c r="G74" s="26" t="s">
        <v>3149</v>
      </c>
      <c r="H74" s="26" t="s">
        <v>69</v>
      </c>
      <c r="I74" s="26" t="s">
        <v>56</v>
      </c>
      <c r="J74" s="26" t="s">
        <v>167</v>
      </c>
      <c r="K74" s="26" t="s">
        <v>433</v>
      </c>
      <c r="L74" s="26" t="s">
        <v>219</v>
      </c>
      <c r="M74" s="26" t="s">
        <v>3149</v>
      </c>
      <c r="N74" s="26" t="s">
        <v>467</v>
      </c>
      <c r="O74" s="36" t="s">
        <v>1616</v>
      </c>
      <c r="P74" s="26" t="s">
        <v>57</v>
      </c>
      <c r="Q74" s="26" t="s">
        <v>532</v>
      </c>
      <c r="R74" s="42">
        <v>11.5</v>
      </c>
      <c r="S74" s="42">
        <v>1</v>
      </c>
      <c r="T74" s="42">
        <v>150000</v>
      </c>
      <c r="U74" s="42">
        <v>3.6469999999999998</v>
      </c>
      <c r="V74" s="42">
        <v>205</v>
      </c>
      <c r="W74" s="42">
        <v>1121.4525000000001</v>
      </c>
      <c r="X74" s="43">
        <v>0.33630927417099998</v>
      </c>
      <c r="Y74" s="43">
        <v>1.8229672000129326E-4</v>
      </c>
    </row>
    <row r="75" spans="1:25" x14ac:dyDescent="0.2">
      <c r="A75" s="26">
        <v>8700</v>
      </c>
      <c r="B75" s="26">
        <v>12536</v>
      </c>
      <c r="C75" s="26" t="s">
        <v>3150</v>
      </c>
      <c r="D75" s="26">
        <v>70492858</v>
      </c>
      <c r="E75" s="26" t="s">
        <v>204</v>
      </c>
      <c r="F75" s="26" t="s">
        <v>3151</v>
      </c>
      <c r="G75" s="26" t="s">
        <v>3152</v>
      </c>
      <c r="H75" s="26" t="s">
        <v>69</v>
      </c>
      <c r="I75" s="26" t="s">
        <v>56</v>
      </c>
      <c r="J75" s="26" t="s">
        <v>101</v>
      </c>
      <c r="K75" s="26" t="s">
        <v>433</v>
      </c>
      <c r="L75" s="26" t="s">
        <v>219</v>
      </c>
      <c r="M75" s="26" t="s">
        <v>3152</v>
      </c>
      <c r="N75" s="26" t="s">
        <v>471</v>
      </c>
      <c r="O75" s="36">
        <v>46396</v>
      </c>
      <c r="P75" s="26" t="s">
        <v>57</v>
      </c>
      <c r="Q75" s="26" t="s">
        <v>532</v>
      </c>
      <c r="R75" s="42">
        <v>11.5</v>
      </c>
      <c r="S75" s="42">
        <v>1</v>
      </c>
      <c r="T75" s="42">
        <v>31250</v>
      </c>
      <c r="U75" s="42">
        <v>3.6469999999999998</v>
      </c>
      <c r="V75" s="42">
        <v>91</v>
      </c>
      <c r="W75" s="42">
        <v>103.71156000000001</v>
      </c>
      <c r="X75" s="43">
        <v>3.1101771556E-2</v>
      </c>
      <c r="Y75" s="43">
        <v>1.6858740975848133E-5</v>
      </c>
    </row>
    <row r="76" spans="1:25" x14ac:dyDescent="0.2">
      <c r="A76" s="26">
        <v>8700</v>
      </c>
      <c r="B76" s="26">
        <v>12956</v>
      </c>
      <c r="C76" s="26" t="s">
        <v>3119</v>
      </c>
      <c r="D76" s="26">
        <v>515446474</v>
      </c>
      <c r="E76" s="26" t="s">
        <v>203</v>
      </c>
      <c r="F76" s="26" t="s">
        <v>3120</v>
      </c>
      <c r="G76" s="26" t="s">
        <v>3121</v>
      </c>
      <c r="H76" s="26" t="s">
        <v>69</v>
      </c>
      <c r="I76" s="26" t="s">
        <v>51</v>
      </c>
      <c r="J76" s="26" t="s">
        <v>51</v>
      </c>
      <c r="K76" s="26" t="s">
        <v>433</v>
      </c>
      <c r="L76" s="26" t="s">
        <v>165</v>
      </c>
      <c r="M76" s="26">
        <v>1174093</v>
      </c>
      <c r="N76" s="26" t="s">
        <v>126</v>
      </c>
      <c r="O76" s="36">
        <v>45691</v>
      </c>
      <c r="P76" s="26" t="s">
        <v>57</v>
      </c>
      <c r="Q76" s="26" t="s">
        <v>531</v>
      </c>
      <c r="R76" s="42">
        <v>747</v>
      </c>
      <c r="S76" s="42">
        <v>1</v>
      </c>
      <c r="T76" s="42">
        <v>4750</v>
      </c>
      <c r="U76" s="42">
        <v>1</v>
      </c>
      <c r="V76" s="42">
        <v>8.8000000000000007</v>
      </c>
      <c r="W76" s="42">
        <v>0.41799999999999998</v>
      </c>
      <c r="X76" s="43">
        <v>4.61855845E-3</v>
      </c>
      <c r="Y76" s="43">
        <v>3.1362859759647465E-7</v>
      </c>
    </row>
    <row r="77" spans="1:25" x14ac:dyDescent="0.2">
      <c r="A77" s="26">
        <v>8700</v>
      </c>
      <c r="B77" s="26">
        <v>12956</v>
      </c>
      <c r="C77" s="26" t="s">
        <v>2835</v>
      </c>
      <c r="D77" s="26">
        <v>511605719</v>
      </c>
      <c r="E77" s="26" t="s">
        <v>203</v>
      </c>
      <c r="F77" s="26" t="s">
        <v>3122</v>
      </c>
      <c r="G77" s="26" t="s">
        <v>3123</v>
      </c>
      <c r="H77" s="26" t="s">
        <v>69</v>
      </c>
      <c r="I77" s="26" t="s">
        <v>51</v>
      </c>
      <c r="J77" s="26" t="s">
        <v>51</v>
      </c>
      <c r="K77" s="26" t="s">
        <v>433</v>
      </c>
      <c r="L77" s="26" t="s">
        <v>165</v>
      </c>
      <c r="M77" s="26">
        <v>1183656</v>
      </c>
      <c r="N77" s="26" t="s">
        <v>357</v>
      </c>
      <c r="O77" s="36" t="s">
        <v>681</v>
      </c>
      <c r="P77" s="26" t="s">
        <v>57</v>
      </c>
      <c r="Q77" s="26" t="s">
        <v>531</v>
      </c>
      <c r="R77" s="42">
        <v>1871.306</v>
      </c>
      <c r="S77" s="42">
        <v>1</v>
      </c>
      <c r="T77" s="42">
        <v>12600</v>
      </c>
      <c r="U77" s="42">
        <v>1</v>
      </c>
      <c r="V77" s="42">
        <v>20.7</v>
      </c>
      <c r="W77" s="42">
        <v>2.6082000000000001</v>
      </c>
      <c r="X77" s="43">
        <v>2.8818478830000001E-2</v>
      </c>
      <c r="Y77" s="43">
        <v>1.9569524120840318E-6</v>
      </c>
    </row>
    <row r="78" spans="1:25" x14ac:dyDescent="0.2">
      <c r="A78" s="26">
        <v>8700</v>
      </c>
      <c r="B78" s="26">
        <v>12956</v>
      </c>
      <c r="C78" s="26" t="s">
        <v>2786</v>
      </c>
      <c r="D78" s="26">
        <v>514881564</v>
      </c>
      <c r="E78" s="26" t="s">
        <v>203</v>
      </c>
      <c r="F78" s="26" t="s">
        <v>3124</v>
      </c>
      <c r="G78" s="26" t="s">
        <v>3125</v>
      </c>
      <c r="H78" s="26" t="s">
        <v>69</v>
      </c>
      <c r="I78" s="26" t="s">
        <v>51</v>
      </c>
      <c r="J78" s="26" t="s">
        <v>51</v>
      </c>
      <c r="K78" s="26" t="s">
        <v>433</v>
      </c>
      <c r="L78" s="26" t="s">
        <v>165</v>
      </c>
      <c r="M78" s="26">
        <v>1174184</v>
      </c>
      <c r="N78" s="26" t="s">
        <v>128</v>
      </c>
      <c r="O78" s="36" t="s">
        <v>689</v>
      </c>
      <c r="P78" s="26" t="s">
        <v>57</v>
      </c>
      <c r="Q78" s="26" t="s">
        <v>531</v>
      </c>
      <c r="R78" s="42">
        <v>4117.3940000000002</v>
      </c>
      <c r="S78" s="42">
        <v>1.18</v>
      </c>
      <c r="T78" s="42">
        <v>4535.2</v>
      </c>
      <c r="U78" s="42">
        <v>1</v>
      </c>
      <c r="V78" s="42">
        <v>47</v>
      </c>
      <c r="W78" s="42">
        <v>2.1315400000000002</v>
      </c>
      <c r="X78" s="43">
        <v>2.3551775309999998E-2</v>
      </c>
      <c r="Y78" s="43">
        <v>1.5993107677530854E-6</v>
      </c>
    </row>
    <row r="79" spans="1:25" x14ac:dyDescent="0.2">
      <c r="A79" s="26">
        <v>8700</v>
      </c>
      <c r="B79" s="26">
        <v>12956</v>
      </c>
      <c r="C79" s="26" t="s">
        <v>2841</v>
      </c>
      <c r="D79" s="26">
        <v>514259183</v>
      </c>
      <c r="E79" s="26" t="s">
        <v>203</v>
      </c>
      <c r="F79" s="26" t="s">
        <v>3126</v>
      </c>
      <c r="G79" s="26" t="s">
        <v>3127</v>
      </c>
      <c r="H79" s="26" t="s">
        <v>69</v>
      </c>
      <c r="I79" s="26" t="s">
        <v>51</v>
      </c>
      <c r="J79" s="26" t="s">
        <v>51</v>
      </c>
      <c r="K79" s="26" t="s">
        <v>433</v>
      </c>
      <c r="L79" s="26" t="s">
        <v>165</v>
      </c>
      <c r="M79" s="26">
        <v>1187640</v>
      </c>
      <c r="N79" s="26" t="s">
        <v>352</v>
      </c>
      <c r="O79" s="36">
        <v>45752</v>
      </c>
      <c r="P79" s="26" t="s">
        <v>57</v>
      </c>
      <c r="Q79" s="26" t="s">
        <v>531</v>
      </c>
      <c r="R79" s="42">
        <v>521.04899999999998</v>
      </c>
      <c r="S79" s="42">
        <v>1</v>
      </c>
      <c r="T79" s="42">
        <v>14800</v>
      </c>
      <c r="U79" s="42">
        <v>1</v>
      </c>
      <c r="V79" s="42">
        <v>171.5</v>
      </c>
      <c r="W79" s="42">
        <v>25.382000000000001</v>
      </c>
      <c r="X79" s="43">
        <v>0.28045036027499998</v>
      </c>
      <c r="Y79" s="43">
        <v>1.9044308766013682E-5</v>
      </c>
    </row>
    <row r="80" spans="1:25" x14ac:dyDescent="0.2">
      <c r="A80" s="26">
        <v>8700</v>
      </c>
      <c r="B80" s="26">
        <v>12956</v>
      </c>
      <c r="C80" s="26" t="s">
        <v>2825</v>
      </c>
      <c r="D80" s="26">
        <v>513561399</v>
      </c>
      <c r="E80" s="26" t="s">
        <v>203</v>
      </c>
      <c r="F80" s="26" t="s">
        <v>3153</v>
      </c>
      <c r="G80" s="26" t="s">
        <v>3154</v>
      </c>
      <c r="H80" s="26" t="s">
        <v>69</v>
      </c>
      <c r="I80" s="26" t="s">
        <v>51</v>
      </c>
      <c r="J80" s="26" t="s">
        <v>51</v>
      </c>
      <c r="K80" s="26" t="s">
        <v>433</v>
      </c>
      <c r="L80" s="26" t="s">
        <v>165</v>
      </c>
      <c r="M80" s="26">
        <v>1179142</v>
      </c>
      <c r="N80" s="26" t="s">
        <v>354</v>
      </c>
      <c r="O80" s="36">
        <v>45996</v>
      </c>
      <c r="P80" s="26" t="s">
        <v>57</v>
      </c>
      <c r="Q80" s="26" t="s">
        <v>531</v>
      </c>
      <c r="R80" s="42">
        <v>745</v>
      </c>
      <c r="S80" s="42">
        <v>1</v>
      </c>
      <c r="T80" s="42">
        <v>9600</v>
      </c>
      <c r="U80" s="42">
        <v>1</v>
      </c>
      <c r="V80" s="42">
        <v>75</v>
      </c>
      <c r="W80" s="42">
        <v>7.2</v>
      </c>
      <c r="X80" s="43">
        <v>7.9554116852999998E-2</v>
      </c>
      <c r="Y80" s="43">
        <v>5.4022150782167883E-6</v>
      </c>
    </row>
    <row r="81" spans="1:25" x14ac:dyDescent="0.2">
      <c r="A81" s="26">
        <v>8700</v>
      </c>
      <c r="B81" s="26">
        <v>12956</v>
      </c>
      <c r="C81" s="26" t="s">
        <v>789</v>
      </c>
      <c r="D81" s="26">
        <v>520039868</v>
      </c>
      <c r="E81" s="26" t="s">
        <v>203</v>
      </c>
      <c r="F81" s="26" t="s">
        <v>3128</v>
      </c>
      <c r="G81" s="26" t="s">
        <v>3129</v>
      </c>
      <c r="H81" s="26" t="s">
        <v>69</v>
      </c>
      <c r="I81" s="26" t="s">
        <v>51</v>
      </c>
      <c r="J81" s="26" t="s">
        <v>51</v>
      </c>
      <c r="K81" s="26" t="s">
        <v>433</v>
      </c>
      <c r="L81" s="26" t="s">
        <v>165</v>
      </c>
      <c r="M81" s="26">
        <v>1082635</v>
      </c>
      <c r="N81" s="26" t="s">
        <v>353</v>
      </c>
      <c r="O81" s="36">
        <v>46874</v>
      </c>
      <c r="P81" s="26" t="s">
        <v>57</v>
      </c>
      <c r="Q81" s="26" t="s">
        <v>531</v>
      </c>
      <c r="R81" s="42">
        <v>8000</v>
      </c>
      <c r="S81" s="42">
        <v>1</v>
      </c>
      <c r="T81" s="42">
        <v>1152</v>
      </c>
      <c r="U81" s="42">
        <v>1</v>
      </c>
      <c r="V81" s="42">
        <v>524.6</v>
      </c>
      <c r="W81" s="42">
        <v>6.0433899999999996</v>
      </c>
      <c r="X81" s="43">
        <v>6.6774521422999999E-2</v>
      </c>
      <c r="Y81" s="43">
        <v>4.5344017474367436E-6</v>
      </c>
    </row>
    <row r="82" spans="1:25" x14ac:dyDescent="0.2">
      <c r="A82" s="26">
        <v>8700</v>
      </c>
      <c r="B82" s="26">
        <v>12956</v>
      </c>
      <c r="C82" s="26" t="s">
        <v>2683</v>
      </c>
      <c r="D82" s="26">
        <v>520017146</v>
      </c>
      <c r="E82" s="26" t="s">
        <v>203</v>
      </c>
      <c r="F82" s="26" t="s">
        <v>3136</v>
      </c>
      <c r="G82" s="26" t="s">
        <v>3137</v>
      </c>
      <c r="H82" s="26" t="s">
        <v>69</v>
      </c>
      <c r="I82" s="26" t="s">
        <v>51</v>
      </c>
      <c r="J82" s="26" t="s">
        <v>51</v>
      </c>
      <c r="K82" s="26" t="s">
        <v>433</v>
      </c>
      <c r="L82" s="26" t="s">
        <v>165</v>
      </c>
      <c r="M82" s="26">
        <v>1087824</v>
      </c>
      <c r="N82" s="26" t="s">
        <v>131</v>
      </c>
      <c r="O82" s="36" t="s">
        <v>906</v>
      </c>
      <c r="P82" s="26" t="s">
        <v>57</v>
      </c>
      <c r="Q82" s="26" t="s">
        <v>531</v>
      </c>
      <c r="R82" s="42">
        <v>564.58000000000004</v>
      </c>
      <c r="S82" s="42">
        <v>1</v>
      </c>
      <c r="T82" s="42">
        <v>15700</v>
      </c>
      <c r="U82" s="42">
        <v>1</v>
      </c>
      <c r="V82" s="42">
        <v>290.60000000000002</v>
      </c>
      <c r="W82" s="42">
        <v>45.624200000000002</v>
      </c>
      <c r="X82" s="43">
        <v>0.50411013029899998</v>
      </c>
      <c r="Y82" s="43">
        <v>3.4232186273830338E-5</v>
      </c>
    </row>
    <row r="83" spans="1:25" x14ac:dyDescent="0.2">
      <c r="A83" s="26">
        <v>8700</v>
      </c>
      <c r="B83" s="26">
        <v>12956</v>
      </c>
      <c r="C83" s="26" t="s">
        <v>2899</v>
      </c>
      <c r="D83" s="26">
        <v>68251193</v>
      </c>
      <c r="E83" s="26" t="s">
        <v>204</v>
      </c>
      <c r="F83" s="26" t="s">
        <v>2900</v>
      </c>
      <c r="G83" s="26" t="s">
        <v>3138</v>
      </c>
      <c r="H83" s="26" t="s">
        <v>69</v>
      </c>
      <c r="I83" s="26" t="s">
        <v>56</v>
      </c>
      <c r="J83" s="26" t="s">
        <v>51</v>
      </c>
      <c r="K83" s="26" t="s">
        <v>433</v>
      </c>
      <c r="L83" s="26" t="s">
        <v>219</v>
      </c>
      <c r="M83" s="26" t="s">
        <v>3138</v>
      </c>
      <c r="N83" s="26" t="s">
        <v>470</v>
      </c>
      <c r="O83" s="36" t="s">
        <v>3139</v>
      </c>
      <c r="P83" s="26" t="s">
        <v>57</v>
      </c>
      <c r="Q83" s="26" t="s">
        <v>532</v>
      </c>
      <c r="R83" s="42">
        <v>11.5</v>
      </c>
      <c r="S83" s="42">
        <v>1</v>
      </c>
      <c r="T83" s="42">
        <v>500</v>
      </c>
      <c r="U83" s="42">
        <v>3.6469999999999998</v>
      </c>
      <c r="V83" s="42">
        <v>32.01</v>
      </c>
      <c r="W83" s="42">
        <v>0.5837</v>
      </c>
      <c r="X83" s="43">
        <v>6.449408056E-3</v>
      </c>
      <c r="Y83" s="43">
        <v>4.3795457516043603E-7</v>
      </c>
    </row>
    <row r="84" spans="1:25" x14ac:dyDescent="0.2">
      <c r="A84" s="26">
        <v>8700</v>
      </c>
      <c r="B84" s="26">
        <v>12956</v>
      </c>
      <c r="C84" s="26" t="s">
        <v>3140</v>
      </c>
      <c r="D84" s="26">
        <v>110383</v>
      </c>
      <c r="E84" s="26" t="s">
        <v>204</v>
      </c>
      <c r="F84" s="26" t="s">
        <v>3141</v>
      </c>
      <c r="G84" s="26" t="s">
        <v>3142</v>
      </c>
      <c r="H84" s="26" t="s">
        <v>69</v>
      </c>
      <c r="I84" s="26" t="s">
        <v>56</v>
      </c>
      <c r="J84" s="26" t="s">
        <v>101</v>
      </c>
      <c r="K84" s="26" t="s">
        <v>433</v>
      </c>
      <c r="L84" s="26" t="s">
        <v>219</v>
      </c>
      <c r="M84" s="26" t="s">
        <v>3142</v>
      </c>
      <c r="N84" s="26" t="s">
        <v>463</v>
      </c>
      <c r="O84" s="36" t="s">
        <v>3143</v>
      </c>
      <c r="P84" s="26" t="s">
        <v>57</v>
      </c>
      <c r="Q84" s="26" t="s">
        <v>532</v>
      </c>
      <c r="R84" s="42">
        <v>6.85</v>
      </c>
      <c r="S84" s="42">
        <v>1</v>
      </c>
      <c r="T84" s="42">
        <v>2000</v>
      </c>
      <c r="U84" s="42">
        <v>3.6469999999999998</v>
      </c>
      <c r="V84" s="42">
        <v>4.5</v>
      </c>
      <c r="W84" s="42">
        <v>0.32823000000000002</v>
      </c>
      <c r="X84" s="43">
        <v>3.6266733020000001E-3</v>
      </c>
      <c r="Y84" s="43">
        <v>2.4627347987820785E-7</v>
      </c>
    </row>
    <row r="85" spans="1:25" x14ac:dyDescent="0.2">
      <c r="A85" s="26">
        <v>8700</v>
      </c>
      <c r="B85" s="26">
        <v>12956</v>
      </c>
      <c r="C85" s="26" t="s">
        <v>3144</v>
      </c>
      <c r="D85" s="26">
        <v>69424738</v>
      </c>
      <c r="E85" s="26" t="s">
        <v>204</v>
      </c>
      <c r="F85" s="26" t="s">
        <v>3145</v>
      </c>
      <c r="G85" s="26" t="s">
        <v>3146</v>
      </c>
      <c r="H85" s="26" t="s">
        <v>69</v>
      </c>
      <c r="I85" s="26" t="s">
        <v>56</v>
      </c>
      <c r="J85" s="26" t="s">
        <v>167</v>
      </c>
      <c r="K85" s="26" t="s">
        <v>433</v>
      </c>
      <c r="L85" s="26" t="s">
        <v>218</v>
      </c>
      <c r="M85" s="26" t="s">
        <v>3146</v>
      </c>
      <c r="N85" s="26" t="s">
        <v>470</v>
      </c>
      <c r="O85" s="36" t="s">
        <v>1036</v>
      </c>
      <c r="P85" s="26" t="s">
        <v>57</v>
      </c>
      <c r="Q85" s="26" t="s">
        <v>532</v>
      </c>
      <c r="R85" s="42">
        <v>11.5</v>
      </c>
      <c r="S85" s="42">
        <v>1</v>
      </c>
      <c r="T85" s="42">
        <v>462</v>
      </c>
      <c r="U85" s="42">
        <v>3.6469999999999998</v>
      </c>
      <c r="V85" s="42">
        <v>10.99</v>
      </c>
      <c r="W85" s="42">
        <v>0.18517</v>
      </c>
      <c r="X85" s="43">
        <v>2.0459771960000001E-3</v>
      </c>
      <c r="Y85" s="43">
        <v>1.3893446750463925E-7</v>
      </c>
    </row>
    <row r="86" spans="1:25" x14ac:dyDescent="0.2">
      <c r="A86" s="26">
        <v>8700</v>
      </c>
      <c r="B86" s="26">
        <v>14483</v>
      </c>
      <c r="C86" s="26" t="s">
        <v>789</v>
      </c>
      <c r="D86" s="26">
        <v>520039868</v>
      </c>
      <c r="E86" s="26" t="s">
        <v>203</v>
      </c>
      <c r="F86" s="26" t="s">
        <v>3128</v>
      </c>
      <c r="G86" s="26" t="s">
        <v>3129</v>
      </c>
      <c r="H86" s="26" t="s">
        <v>69</v>
      </c>
      <c r="I86" s="26" t="s">
        <v>51</v>
      </c>
      <c r="J86" s="26" t="s">
        <v>51</v>
      </c>
      <c r="K86" s="26" t="s">
        <v>433</v>
      </c>
      <c r="L86" s="26" t="s">
        <v>165</v>
      </c>
      <c r="M86" s="26">
        <v>1082635</v>
      </c>
      <c r="N86" s="26" t="s">
        <v>353</v>
      </c>
      <c r="O86" s="36">
        <v>46874</v>
      </c>
      <c r="P86" s="26" t="s">
        <v>57</v>
      </c>
      <c r="Q86" s="26" t="s">
        <v>531</v>
      </c>
      <c r="R86" s="42">
        <v>8000</v>
      </c>
      <c r="S86" s="42">
        <v>1</v>
      </c>
      <c r="T86" s="42">
        <v>6336</v>
      </c>
      <c r="U86" s="42">
        <v>1</v>
      </c>
      <c r="V86" s="42">
        <v>524.6</v>
      </c>
      <c r="W86" s="42">
        <v>33.238660000000003</v>
      </c>
      <c r="X86" s="43">
        <v>0.11526741332</v>
      </c>
      <c r="Y86" s="43">
        <v>1.5982998368889415E-4</v>
      </c>
    </row>
    <row r="87" spans="1:25" x14ac:dyDescent="0.2">
      <c r="A87" s="26">
        <v>8700</v>
      </c>
      <c r="B87" s="26">
        <v>14483</v>
      </c>
      <c r="C87" s="26" t="s">
        <v>2850</v>
      </c>
      <c r="D87" s="26">
        <v>516854239</v>
      </c>
      <c r="E87" s="26" t="s">
        <v>203</v>
      </c>
      <c r="F87" s="26" t="s">
        <v>3130</v>
      </c>
      <c r="G87" s="26" t="s">
        <v>3131</v>
      </c>
      <c r="H87" s="26" t="s">
        <v>69</v>
      </c>
      <c r="I87" s="26" t="s">
        <v>51</v>
      </c>
      <c r="J87" s="26" t="s">
        <v>51</v>
      </c>
      <c r="K87" s="26" t="s">
        <v>433</v>
      </c>
      <c r="L87" s="26" t="s">
        <v>165</v>
      </c>
      <c r="M87" s="26">
        <v>1203181</v>
      </c>
      <c r="N87" s="26" t="s">
        <v>130</v>
      </c>
      <c r="O87" s="36" t="s">
        <v>3132</v>
      </c>
      <c r="P87" s="26" t="s">
        <v>57</v>
      </c>
      <c r="Q87" s="26" t="s">
        <v>531</v>
      </c>
      <c r="R87" s="42">
        <v>727.54600000000005</v>
      </c>
      <c r="S87" s="42">
        <v>1</v>
      </c>
      <c r="T87" s="42">
        <v>35200</v>
      </c>
      <c r="U87" s="42">
        <v>1</v>
      </c>
      <c r="V87" s="42">
        <v>540.1</v>
      </c>
      <c r="W87" s="42">
        <v>190.11519999999999</v>
      </c>
      <c r="X87" s="43">
        <v>0.65929515019100005</v>
      </c>
      <c r="Y87" s="43">
        <v>9.1417973272721711E-4</v>
      </c>
    </row>
    <row r="88" spans="1:25" x14ac:dyDescent="0.2">
      <c r="A88" s="26">
        <v>8700</v>
      </c>
      <c r="B88" s="26">
        <v>14483</v>
      </c>
      <c r="C88" s="26" t="s">
        <v>1684</v>
      </c>
      <c r="D88" s="26">
        <v>513948216</v>
      </c>
      <c r="E88" s="26" t="s">
        <v>203</v>
      </c>
      <c r="F88" s="26" t="s">
        <v>3133</v>
      </c>
      <c r="G88" s="26" t="s">
        <v>3134</v>
      </c>
      <c r="H88" s="26" t="s">
        <v>69</v>
      </c>
      <c r="I88" s="26" t="s">
        <v>51</v>
      </c>
      <c r="J88" s="26" t="s">
        <v>51</v>
      </c>
      <c r="K88" s="26" t="s">
        <v>433</v>
      </c>
      <c r="L88" s="26" t="s">
        <v>165</v>
      </c>
      <c r="M88" s="26">
        <v>1181437</v>
      </c>
      <c r="N88" s="26" t="s">
        <v>84</v>
      </c>
      <c r="O88" s="36" t="s">
        <v>3135</v>
      </c>
      <c r="P88" s="26" t="s">
        <v>57</v>
      </c>
      <c r="Q88" s="26" t="s">
        <v>531</v>
      </c>
      <c r="R88" s="42">
        <v>1166.3489999999999</v>
      </c>
      <c r="S88" s="42">
        <v>1</v>
      </c>
      <c r="T88" s="42">
        <v>6000</v>
      </c>
      <c r="U88" s="42">
        <v>1</v>
      </c>
      <c r="V88" s="42">
        <v>543</v>
      </c>
      <c r="W88" s="42">
        <v>32.58</v>
      </c>
      <c r="X88" s="43">
        <v>0.112983264848</v>
      </c>
      <c r="Y88" s="43">
        <v>1.5666277968438472E-4</v>
      </c>
    </row>
    <row r="89" spans="1:25" x14ac:dyDescent="0.2">
      <c r="A89" s="26">
        <v>8700</v>
      </c>
      <c r="B89" s="26">
        <v>14483</v>
      </c>
      <c r="C89" s="26" t="s">
        <v>2683</v>
      </c>
      <c r="D89" s="26">
        <v>520017146</v>
      </c>
      <c r="E89" s="26" t="s">
        <v>203</v>
      </c>
      <c r="F89" s="26" t="s">
        <v>3136</v>
      </c>
      <c r="G89" s="26" t="s">
        <v>3137</v>
      </c>
      <c r="H89" s="26" t="s">
        <v>69</v>
      </c>
      <c r="I89" s="26" t="s">
        <v>51</v>
      </c>
      <c r="J89" s="26" t="s">
        <v>51</v>
      </c>
      <c r="K89" s="26" t="s">
        <v>433</v>
      </c>
      <c r="L89" s="26" t="s">
        <v>165</v>
      </c>
      <c r="M89" s="26">
        <v>1087824</v>
      </c>
      <c r="N89" s="26" t="s">
        <v>131</v>
      </c>
      <c r="O89" s="36" t="s">
        <v>906</v>
      </c>
      <c r="P89" s="26" t="s">
        <v>57</v>
      </c>
      <c r="Q89" s="26" t="s">
        <v>531</v>
      </c>
      <c r="R89" s="42">
        <v>564.58000000000004</v>
      </c>
      <c r="S89" s="42">
        <v>1</v>
      </c>
      <c r="T89" s="42">
        <v>5600</v>
      </c>
      <c r="U89" s="42">
        <v>1</v>
      </c>
      <c r="V89" s="42">
        <v>290.60000000000002</v>
      </c>
      <c r="W89" s="42">
        <v>16.273599999999998</v>
      </c>
      <c r="X89" s="43">
        <v>5.6434759325E-2</v>
      </c>
      <c r="Y89" s="43">
        <v>7.8252529511105057E-5</v>
      </c>
    </row>
    <row r="90" spans="1:25" x14ac:dyDescent="0.2">
      <c r="A90" s="26">
        <v>8700</v>
      </c>
      <c r="B90" s="26">
        <v>14483</v>
      </c>
      <c r="C90" s="26" t="s">
        <v>1677</v>
      </c>
      <c r="D90" s="26">
        <v>520038332</v>
      </c>
      <c r="E90" s="26" t="s">
        <v>203</v>
      </c>
      <c r="F90" s="26" t="s">
        <v>3155</v>
      </c>
      <c r="G90" s="26" t="s">
        <v>3156</v>
      </c>
      <c r="H90" s="26" t="s">
        <v>69</v>
      </c>
      <c r="I90" s="26" t="s">
        <v>51</v>
      </c>
      <c r="J90" s="26" t="s">
        <v>51</v>
      </c>
      <c r="K90" s="26" t="s">
        <v>433</v>
      </c>
      <c r="L90" s="26" t="s">
        <v>165</v>
      </c>
      <c r="M90" s="26" t="s">
        <v>2588</v>
      </c>
      <c r="N90" s="26" t="s">
        <v>357</v>
      </c>
      <c r="O90" s="36" t="s">
        <v>3157</v>
      </c>
      <c r="P90" s="26" t="s">
        <v>57</v>
      </c>
      <c r="Q90" s="26" t="s">
        <v>531</v>
      </c>
      <c r="R90" s="42">
        <v>290</v>
      </c>
      <c r="S90" s="42">
        <v>1</v>
      </c>
      <c r="T90" s="42">
        <v>54945</v>
      </c>
      <c r="U90" s="42">
        <v>1</v>
      </c>
      <c r="V90" s="42">
        <v>29.4</v>
      </c>
      <c r="W90" s="42">
        <v>16.153829999999999</v>
      </c>
      <c r="X90" s="43">
        <v>5.6019412313999997E-2</v>
      </c>
      <c r="Y90" s="43">
        <v>7.7676608666329164E-5</v>
      </c>
    </row>
    <row r="91" spans="1:25" x14ac:dyDescent="0.2">
      <c r="A91" s="26">
        <v>8700</v>
      </c>
      <c r="B91" s="26">
        <v>15235</v>
      </c>
      <c r="C91" s="26" t="s">
        <v>2850</v>
      </c>
      <c r="D91" s="26">
        <v>516854239</v>
      </c>
      <c r="E91" s="26" t="s">
        <v>203</v>
      </c>
      <c r="F91" s="26" t="s">
        <v>3130</v>
      </c>
      <c r="G91" s="26" t="s">
        <v>3131</v>
      </c>
      <c r="H91" s="26" t="s">
        <v>69</v>
      </c>
      <c r="I91" s="26" t="s">
        <v>51</v>
      </c>
      <c r="J91" s="26" t="s">
        <v>51</v>
      </c>
      <c r="K91" s="26" t="s">
        <v>433</v>
      </c>
      <c r="L91" s="26" t="s">
        <v>165</v>
      </c>
      <c r="M91" s="26">
        <v>1203181</v>
      </c>
      <c r="N91" s="26" t="s">
        <v>130</v>
      </c>
      <c r="O91" s="36" t="s">
        <v>3132</v>
      </c>
      <c r="P91" s="26" t="s">
        <v>57</v>
      </c>
      <c r="Q91" s="26" t="s">
        <v>531</v>
      </c>
      <c r="R91" s="42">
        <v>727.54600000000005</v>
      </c>
      <c r="S91" s="42">
        <v>1</v>
      </c>
      <c r="T91" s="42">
        <v>60500</v>
      </c>
      <c r="U91" s="42">
        <v>1</v>
      </c>
      <c r="V91" s="42">
        <v>540.1</v>
      </c>
      <c r="W91" s="42">
        <v>326.76049999999998</v>
      </c>
      <c r="X91" s="43">
        <v>0.93578933076299997</v>
      </c>
      <c r="Y91" s="43">
        <v>2.1501427490622145E-3</v>
      </c>
    </row>
    <row r="92" spans="1:25" x14ac:dyDescent="0.2">
      <c r="A92" s="26">
        <v>8700</v>
      </c>
      <c r="B92" s="26">
        <v>15235</v>
      </c>
      <c r="C92" s="26" t="s">
        <v>1677</v>
      </c>
      <c r="D92" s="26">
        <v>520038332</v>
      </c>
      <c r="E92" s="26" t="s">
        <v>203</v>
      </c>
      <c r="F92" s="26" t="s">
        <v>3155</v>
      </c>
      <c r="G92" s="26" t="s">
        <v>3156</v>
      </c>
      <c r="H92" s="26" t="s">
        <v>69</v>
      </c>
      <c r="I92" s="26" t="s">
        <v>51</v>
      </c>
      <c r="J92" s="26" t="s">
        <v>51</v>
      </c>
      <c r="K92" s="26" t="s">
        <v>433</v>
      </c>
      <c r="L92" s="26" t="s">
        <v>165</v>
      </c>
      <c r="M92" s="26" t="s">
        <v>2588</v>
      </c>
      <c r="N92" s="26" t="s">
        <v>357</v>
      </c>
      <c r="O92" s="36" t="s">
        <v>3157</v>
      </c>
      <c r="P92" s="26" t="s">
        <v>57</v>
      </c>
      <c r="Q92" s="26" t="s">
        <v>531</v>
      </c>
      <c r="R92" s="42">
        <v>290</v>
      </c>
      <c r="S92" s="42">
        <v>1</v>
      </c>
      <c r="T92" s="42">
        <v>44585</v>
      </c>
      <c r="U92" s="42">
        <v>1</v>
      </c>
      <c r="V92" s="42">
        <v>29.4</v>
      </c>
      <c r="W92" s="42">
        <v>13.107989999999999</v>
      </c>
      <c r="X92" s="43">
        <v>3.7539167646000002E-2</v>
      </c>
      <c r="Y92" s="43">
        <v>8.6252927306941995E-5</v>
      </c>
    </row>
    <row r="93" spans="1:25" x14ac:dyDescent="0.2">
      <c r="A93" s="26">
        <v>8700</v>
      </c>
      <c r="B93" s="26">
        <v>15235</v>
      </c>
      <c r="C93" s="26" t="s">
        <v>2945</v>
      </c>
      <c r="D93" s="26">
        <v>516202736</v>
      </c>
      <c r="E93" s="26" t="s">
        <v>203</v>
      </c>
      <c r="F93" s="26" t="s">
        <v>3158</v>
      </c>
      <c r="G93" s="26" t="s">
        <v>3159</v>
      </c>
      <c r="H93" s="26" t="s">
        <v>69</v>
      </c>
      <c r="I93" s="26" t="s">
        <v>51</v>
      </c>
      <c r="J93" s="26" t="s">
        <v>51</v>
      </c>
      <c r="K93" s="26" t="s">
        <v>433</v>
      </c>
      <c r="L93" s="26" t="s">
        <v>165</v>
      </c>
      <c r="M93" s="26">
        <v>1188622</v>
      </c>
      <c r="N93" s="26" t="s">
        <v>126</v>
      </c>
      <c r="O93" s="36">
        <v>46059</v>
      </c>
      <c r="P93" s="26" t="s">
        <v>57</v>
      </c>
      <c r="Q93" s="26" t="s">
        <v>531</v>
      </c>
      <c r="R93" s="42">
        <v>2700</v>
      </c>
      <c r="S93" s="42">
        <v>1</v>
      </c>
      <c r="T93" s="42">
        <v>5200</v>
      </c>
      <c r="U93" s="42">
        <v>1</v>
      </c>
      <c r="V93" s="42">
        <v>179.1</v>
      </c>
      <c r="W93" s="42">
        <v>9.3132000000000001</v>
      </c>
      <c r="X93" s="43">
        <v>2.6671501588999998E-2</v>
      </c>
      <c r="Y93" s="43">
        <v>6.1282527877654173E-5</v>
      </c>
    </row>
    <row r="94" spans="1:25" x14ac:dyDescent="0.2">
      <c r="A94" s="26">
        <v>8700</v>
      </c>
      <c r="B94" s="26">
        <v>15236</v>
      </c>
      <c r="C94" s="26" t="s">
        <v>2850</v>
      </c>
      <c r="D94" s="26">
        <v>516854239</v>
      </c>
      <c r="E94" s="26" t="s">
        <v>203</v>
      </c>
      <c r="F94" s="26" t="s">
        <v>3130</v>
      </c>
      <c r="G94" s="26" t="s">
        <v>3131</v>
      </c>
      <c r="H94" s="26" t="s">
        <v>69</v>
      </c>
      <c r="I94" s="26" t="s">
        <v>51</v>
      </c>
      <c r="J94" s="26" t="s">
        <v>51</v>
      </c>
      <c r="K94" s="26" t="s">
        <v>433</v>
      </c>
      <c r="L94" s="26" t="s">
        <v>165</v>
      </c>
      <c r="M94" s="26">
        <v>1203181</v>
      </c>
      <c r="N94" s="26" t="s">
        <v>130</v>
      </c>
      <c r="O94" s="36" t="s">
        <v>3132</v>
      </c>
      <c r="P94" s="26" t="s">
        <v>57</v>
      </c>
      <c r="Q94" s="26" t="s">
        <v>531</v>
      </c>
      <c r="R94" s="42">
        <v>727.54600000000005</v>
      </c>
      <c r="S94" s="42">
        <v>1</v>
      </c>
      <c r="T94" s="42">
        <v>9500</v>
      </c>
      <c r="U94" s="42">
        <v>1</v>
      </c>
      <c r="V94" s="42">
        <v>540.1</v>
      </c>
      <c r="W94" s="42">
        <v>51.3095</v>
      </c>
      <c r="X94" s="43">
        <v>0.93883085052699999</v>
      </c>
      <c r="Y94" s="43">
        <v>2.4934018857685519E-3</v>
      </c>
    </row>
    <row r="95" spans="1:25" x14ac:dyDescent="0.2">
      <c r="A95" s="26">
        <v>8700</v>
      </c>
      <c r="B95" s="26">
        <v>15236</v>
      </c>
      <c r="C95" s="26" t="s">
        <v>1677</v>
      </c>
      <c r="D95" s="26">
        <v>520038332</v>
      </c>
      <c r="E95" s="26" t="s">
        <v>203</v>
      </c>
      <c r="F95" s="26" t="s">
        <v>3155</v>
      </c>
      <c r="G95" s="26" t="s">
        <v>3156</v>
      </c>
      <c r="H95" s="26" t="s">
        <v>69</v>
      </c>
      <c r="I95" s="26" t="s">
        <v>51</v>
      </c>
      <c r="J95" s="26" t="s">
        <v>51</v>
      </c>
      <c r="K95" s="26" t="s">
        <v>433</v>
      </c>
      <c r="L95" s="26" t="s">
        <v>165</v>
      </c>
      <c r="M95" s="26" t="s">
        <v>2588</v>
      </c>
      <c r="N95" s="26" t="s">
        <v>357</v>
      </c>
      <c r="O95" s="36" t="s">
        <v>3157</v>
      </c>
      <c r="P95" s="26" t="s">
        <v>57</v>
      </c>
      <c r="Q95" s="26" t="s">
        <v>531</v>
      </c>
      <c r="R95" s="42">
        <v>290</v>
      </c>
      <c r="S95" s="42">
        <v>1</v>
      </c>
      <c r="T95" s="42">
        <v>8325</v>
      </c>
      <c r="U95" s="42">
        <v>1</v>
      </c>
      <c r="V95" s="42">
        <v>29.4</v>
      </c>
      <c r="W95" s="42">
        <v>2.4475500000000001</v>
      </c>
      <c r="X95" s="43">
        <v>4.4783820699999997E-2</v>
      </c>
      <c r="Y95" s="43">
        <v>1.1893949045523382E-4</v>
      </c>
    </row>
    <row r="96" spans="1:25" x14ac:dyDescent="0.2">
      <c r="A96" s="26">
        <v>8700</v>
      </c>
      <c r="B96" s="26">
        <v>15236</v>
      </c>
      <c r="C96" s="26" t="s">
        <v>2945</v>
      </c>
      <c r="D96" s="26">
        <v>516202736</v>
      </c>
      <c r="E96" s="26" t="s">
        <v>203</v>
      </c>
      <c r="F96" s="26" t="s">
        <v>3158</v>
      </c>
      <c r="G96" s="26" t="s">
        <v>3159</v>
      </c>
      <c r="H96" s="26" t="s">
        <v>69</v>
      </c>
      <c r="I96" s="26" t="s">
        <v>51</v>
      </c>
      <c r="J96" s="26" t="s">
        <v>51</v>
      </c>
      <c r="K96" s="26" t="s">
        <v>433</v>
      </c>
      <c r="L96" s="26" t="s">
        <v>165</v>
      </c>
      <c r="M96" s="26">
        <v>1188622</v>
      </c>
      <c r="N96" s="26" t="s">
        <v>126</v>
      </c>
      <c r="O96" s="36">
        <v>46059</v>
      </c>
      <c r="P96" s="26" t="s">
        <v>57</v>
      </c>
      <c r="Q96" s="26" t="s">
        <v>531</v>
      </c>
      <c r="R96" s="42">
        <v>2700</v>
      </c>
      <c r="S96" s="42">
        <v>1</v>
      </c>
      <c r="T96" s="42">
        <v>500</v>
      </c>
      <c r="U96" s="42">
        <v>1</v>
      </c>
      <c r="V96" s="42">
        <v>179.1</v>
      </c>
      <c r="W96" s="42">
        <v>0.89549999999999996</v>
      </c>
      <c r="X96" s="43">
        <v>1.6385328772E-2</v>
      </c>
      <c r="Y96" s="43">
        <v>4.351711454420211E-5</v>
      </c>
    </row>
    <row r="97" spans="1:25" x14ac:dyDescent="0.2">
      <c r="A97" s="26">
        <v>8700</v>
      </c>
      <c r="B97" s="26">
        <v>15237</v>
      </c>
      <c r="C97" s="26" t="s">
        <v>1677</v>
      </c>
      <c r="D97" s="26">
        <v>520038332</v>
      </c>
      <c r="E97" s="26" t="s">
        <v>203</v>
      </c>
      <c r="F97" s="26" t="s">
        <v>3155</v>
      </c>
      <c r="G97" s="26" t="s">
        <v>3156</v>
      </c>
      <c r="H97" s="26" t="s">
        <v>69</v>
      </c>
      <c r="I97" s="26" t="s">
        <v>51</v>
      </c>
      <c r="J97" s="26" t="s">
        <v>51</v>
      </c>
      <c r="K97" s="26" t="s">
        <v>433</v>
      </c>
      <c r="L97" s="26" t="s">
        <v>165</v>
      </c>
      <c r="M97" s="26" t="s">
        <v>2588</v>
      </c>
      <c r="N97" s="26" t="s">
        <v>357</v>
      </c>
      <c r="O97" s="36" t="s">
        <v>3157</v>
      </c>
      <c r="P97" s="26" t="s">
        <v>57</v>
      </c>
      <c r="Q97" s="26" t="s">
        <v>531</v>
      </c>
      <c r="R97" s="42">
        <v>290</v>
      </c>
      <c r="S97" s="42">
        <v>1</v>
      </c>
      <c r="T97" s="42">
        <v>4810</v>
      </c>
      <c r="U97" s="42">
        <v>1</v>
      </c>
      <c r="V97" s="42">
        <v>29.4</v>
      </c>
      <c r="W97" s="42">
        <v>1.41414</v>
      </c>
      <c r="X97" s="43">
        <v>1</v>
      </c>
      <c r="Y97" s="43">
        <v>1.1674191594840607E-4</v>
      </c>
    </row>
    <row r="98" spans="1:25" x14ac:dyDescent="0.2">
      <c r="A98" s="26">
        <v>8700</v>
      </c>
      <c r="B98" s="26">
        <v>15238</v>
      </c>
      <c r="C98" s="26" t="s">
        <v>2850</v>
      </c>
      <c r="D98" s="26">
        <v>516854239</v>
      </c>
      <c r="E98" s="26" t="s">
        <v>203</v>
      </c>
      <c r="F98" s="26" t="s">
        <v>3130</v>
      </c>
      <c r="G98" s="26" t="s">
        <v>3131</v>
      </c>
      <c r="H98" s="26" t="s">
        <v>69</v>
      </c>
      <c r="I98" s="26" t="s">
        <v>51</v>
      </c>
      <c r="J98" s="26" t="s">
        <v>51</v>
      </c>
      <c r="K98" s="26" t="s">
        <v>433</v>
      </c>
      <c r="L98" s="26" t="s">
        <v>165</v>
      </c>
      <c r="M98" s="26">
        <v>1203181</v>
      </c>
      <c r="N98" s="26" t="s">
        <v>130</v>
      </c>
      <c r="O98" s="36" t="s">
        <v>3132</v>
      </c>
      <c r="P98" s="26" t="s">
        <v>57</v>
      </c>
      <c r="Q98" s="26" t="s">
        <v>531</v>
      </c>
      <c r="R98" s="42">
        <v>727.54600000000005</v>
      </c>
      <c r="S98" s="42">
        <v>1</v>
      </c>
      <c r="T98" s="42">
        <v>33000</v>
      </c>
      <c r="U98" s="42">
        <v>1</v>
      </c>
      <c r="V98" s="42">
        <v>540.1</v>
      </c>
      <c r="W98" s="42">
        <v>178.233</v>
      </c>
      <c r="X98" s="43">
        <v>0.500026651928</v>
      </c>
      <c r="Y98" s="43">
        <v>6.0977201241162757E-4</v>
      </c>
    </row>
    <row r="99" spans="1:25" x14ac:dyDescent="0.2">
      <c r="A99" s="26">
        <v>8700</v>
      </c>
      <c r="B99" s="26">
        <v>15238</v>
      </c>
      <c r="C99" s="26" t="s">
        <v>2683</v>
      </c>
      <c r="D99" s="26">
        <v>520017146</v>
      </c>
      <c r="E99" s="26" t="s">
        <v>203</v>
      </c>
      <c r="F99" s="26" t="s">
        <v>3136</v>
      </c>
      <c r="G99" s="26" t="s">
        <v>3137</v>
      </c>
      <c r="H99" s="26" t="s">
        <v>69</v>
      </c>
      <c r="I99" s="26" t="s">
        <v>51</v>
      </c>
      <c r="J99" s="26" t="s">
        <v>51</v>
      </c>
      <c r="K99" s="26" t="s">
        <v>433</v>
      </c>
      <c r="L99" s="26" t="s">
        <v>165</v>
      </c>
      <c r="M99" s="26">
        <v>1087824</v>
      </c>
      <c r="N99" s="26" t="s">
        <v>131</v>
      </c>
      <c r="O99" s="36" t="s">
        <v>906</v>
      </c>
      <c r="P99" s="26" t="s">
        <v>57</v>
      </c>
      <c r="Q99" s="26" t="s">
        <v>531</v>
      </c>
      <c r="R99" s="42">
        <v>564.58000000000004</v>
      </c>
      <c r="S99" s="42">
        <v>1</v>
      </c>
      <c r="T99" s="42">
        <v>49000</v>
      </c>
      <c r="U99" s="42">
        <v>1</v>
      </c>
      <c r="V99" s="42">
        <v>290.60000000000002</v>
      </c>
      <c r="W99" s="42">
        <v>142.39400000000001</v>
      </c>
      <c r="X99" s="43">
        <v>0.39948154985099998</v>
      </c>
      <c r="Y99" s="43">
        <v>4.871593696753199E-4</v>
      </c>
    </row>
    <row r="100" spans="1:25" x14ac:dyDescent="0.2">
      <c r="A100" s="26">
        <v>8700</v>
      </c>
      <c r="B100" s="26">
        <v>15238</v>
      </c>
      <c r="C100" s="26" t="s">
        <v>2945</v>
      </c>
      <c r="D100" s="26">
        <v>516202736</v>
      </c>
      <c r="E100" s="26" t="s">
        <v>203</v>
      </c>
      <c r="F100" s="26" t="s">
        <v>3158</v>
      </c>
      <c r="G100" s="26" t="s">
        <v>3159</v>
      </c>
      <c r="H100" s="26" t="s">
        <v>69</v>
      </c>
      <c r="I100" s="26" t="s">
        <v>51</v>
      </c>
      <c r="J100" s="26" t="s">
        <v>51</v>
      </c>
      <c r="K100" s="26" t="s">
        <v>433</v>
      </c>
      <c r="L100" s="26" t="s">
        <v>165</v>
      </c>
      <c r="M100" s="26">
        <v>1188622</v>
      </c>
      <c r="N100" s="26" t="s">
        <v>126</v>
      </c>
      <c r="O100" s="36">
        <v>46059</v>
      </c>
      <c r="P100" s="26" t="s">
        <v>57</v>
      </c>
      <c r="Q100" s="26" t="s">
        <v>531</v>
      </c>
      <c r="R100" s="42">
        <v>2700</v>
      </c>
      <c r="S100" s="42">
        <v>1</v>
      </c>
      <c r="T100" s="42">
        <v>20000</v>
      </c>
      <c r="U100" s="42">
        <v>1</v>
      </c>
      <c r="V100" s="42">
        <v>179.1</v>
      </c>
      <c r="W100" s="42">
        <v>35.82</v>
      </c>
      <c r="X100" s="43">
        <v>0.10049179821900001</v>
      </c>
      <c r="Y100" s="43">
        <v>1.2254763980062335E-4</v>
      </c>
    </row>
    <row r="101" spans="1:25" x14ac:dyDescent="0.2">
      <c r="A101" s="26">
        <v>8694</v>
      </c>
      <c r="B101" s="26">
        <v>12531</v>
      </c>
      <c r="C101" s="26" t="s">
        <v>3119</v>
      </c>
      <c r="D101" s="26">
        <v>515446474</v>
      </c>
      <c r="E101" s="26" t="s">
        <v>203</v>
      </c>
      <c r="F101" s="26" t="s">
        <v>3120</v>
      </c>
      <c r="G101" s="26" t="s">
        <v>3121</v>
      </c>
      <c r="H101" s="26" t="s">
        <v>69</v>
      </c>
      <c r="I101" s="26" t="s">
        <v>51</v>
      </c>
      <c r="J101" s="26" t="s">
        <v>51</v>
      </c>
      <c r="K101" s="26" t="s">
        <v>433</v>
      </c>
      <c r="L101" s="26" t="s">
        <v>165</v>
      </c>
      <c r="M101" s="26">
        <v>1174093</v>
      </c>
      <c r="N101" s="26" t="s">
        <v>126</v>
      </c>
      <c r="O101" s="36">
        <v>45691</v>
      </c>
      <c r="P101" s="26" t="s">
        <v>57</v>
      </c>
      <c r="Q101" s="26" t="s">
        <v>531</v>
      </c>
      <c r="R101" s="42">
        <v>747</v>
      </c>
      <c r="S101" s="42">
        <v>1</v>
      </c>
      <c r="T101" s="42">
        <v>76250</v>
      </c>
      <c r="U101" s="42">
        <v>1</v>
      </c>
      <c r="V101" s="42">
        <v>8.8000000000000007</v>
      </c>
      <c r="W101" s="42">
        <v>6.71</v>
      </c>
      <c r="X101" s="43">
        <v>2.532339695E-3</v>
      </c>
      <c r="Y101" s="43">
        <v>1.906981373595655E-6</v>
      </c>
    </row>
    <row r="102" spans="1:25" x14ac:dyDescent="0.2">
      <c r="A102" s="26">
        <v>8694</v>
      </c>
      <c r="B102" s="26">
        <v>12531</v>
      </c>
      <c r="C102" s="26" t="s">
        <v>2835</v>
      </c>
      <c r="D102" s="26">
        <v>511605719</v>
      </c>
      <c r="E102" s="26" t="s">
        <v>203</v>
      </c>
      <c r="F102" s="26" t="s">
        <v>3122</v>
      </c>
      <c r="G102" s="26" t="s">
        <v>3123</v>
      </c>
      <c r="H102" s="26" t="s">
        <v>69</v>
      </c>
      <c r="I102" s="26" t="s">
        <v>51</v>
      </c>
      <c r="J102" s="26" t="s">
        <v>51</v>
      </c>
      <c r="K102" s="26" t="s">
        <v>433</v>
      </c>
      <c r="L102" s="26" t="s">
        <v>165</v>
      </c>
      <c r="M102" s="26">
        <v>1183656</v>
      </c>
      <c r="N102" s="26" t="s">
        <v>357</v>
      </c>
      <c r="O102" s="36" t="s">
        <v>681</v>
      </c>
      <c r="P102" s="26" t="s">
        <v>57</v>
      </c>
      <c r="Q102" s="26" t="s">
        <v>531</v>
      </c>
      <c r="R102" s="42">
        <v>1871.306</v>
      </c>
      <c r="S102" s="42">
        <v>1</v>
      </c>
      <c r="T102" s="42">
        <v>360075</v>
      </c>
      <c r="U102" s="42">
        <v>1</v>
      </c>
      <c r="V102" s="42">
        <v>20.7</v>
      </c>
      <c r="W102" s="42">
        <v>74.535520000000005</v>
      </c>
      <c r="X102" s="43">
        <v>2.8129546347E-2</v>
      </c>
      <c r="Y102" s="43">
        <v>2.1182987825822119E-5</v>
      </c>
    </row>
    <row r="103" spans="1:25" x14ac:dyDescent="0.2">
      <c r="A103" s="26">
        <v>8694</v>
      </c>
      <c r="B103" s="26">
        <v>12531</v>
      </c>
      <c r="C103" s="26" t="s">
        <v>2786</v>
      </c>
      <c r="D103" s="26">
        <v>514881564</v>
      </c>
      <c r="E103" s="26" t="s">
        <v>203</v>
      </c>
      <c r="F103" s="26" t="s">
        <v>3124</v>
      </c>
      <c r="G103" s="26" t="s">
        <v>3125</v>
      </c>
      <c r="H103" s="26" t="s">
        <v>69</v>
      </c>
      <c r="I103" s="26" t="s">
        <v>51</v>
      </c>
      <c r="J103" s="26" t="s">
        <v>51</v>
      </c>
      <c r="K103" s="26" t="s">
        <v>433</v>
      </c>
      <c r="L103" s="26" t="s">
        <v>165</v>
      </c>
      <c r="M103" s="26">
        <v>1174184</v>
      </c>
      <c r="N103" s="26" t="s">
        <v>128</v>
      </c>
      <c r="O103" s="36" t="s">
        <v>689</v>
      </c>
      <c r="P103" s="26" t="s">
        <v>57</v>
      </c>
      <c r="Q103" s="26" t="s">
        <v>531</v>
      </c>
      <c r="R103" s="42">
        <v>4117.3940000000002</v>
      </c>
      <c r="S103" s="42">
        <v>1.18</v>
      </c>
      <c r="T103" s="42">
        <v>48136.74</v>
      </c>
      <c r="U103" s="42">
        <v>1</v>
      </c>
      <c r="V103" s="42">
        <v>47</v>
      </c>
      <c r="W103" s="42">
        <v>22.624269999999999</v>
      </c>
      <c r="X103" s="43">
        <v>8.5383512650000007E-3</v>
      </c>
      <c r="Y103" s="43">
        <v>6.4298154219372527E-6</v>
      </c>
    </row>
    <row r="104" spans="1:25" x14ac:dyDescent="0.2">
      <c r="A104" s="26">
        <v>8694</v>
      </c>
      <c r="B104" s="26">
        <v>12531</v>
      </c>
      <c r="C104" s="26" t="s">
        <v>2841</v>
      </c>
      <c r="D104" s="26">
        <v>514259183</v>
      </c>
      <c r="E104" s="26" t="s">
        <v>203</v>
      </c>
      <c r="F104" s="26" t="s">
        <v>3126</v>
      </c>
      <c r="G104" s="26" t="s">
        <v>3127</v>
      </c>
      <c r="H104" s="26" t="s">
        <v>69</v>
      </c>
      <c r="I104" s="26" t="s">
        <v>51</v>
      </c>
      <c r="J104" s="26" t="s">
        <v>51</v>
      </c>
      <c r="K104" s="26" t="s">
        <v>433</v>
      </c>
      <c r="L104" s="26" t="s">
        <v>165</v>
      </c>
      <c r="M104" s="26">
        <v>1187640</v>
      </c>
      <c r="N104" s="26" t="s">
        <v>352</v>
      </c>
      <c r="O104" s="36">
        <v>45752</v>
      </c>
      <c r="P104" s="26" t="s">
        <v>57</v>
      </c>
      <c r="Q104" s="26" t="s">
        <v>531</v>
      </c>
      <c r="R104" s="42">
        <v>521.04899999999998</v>
      </c>
      <c r="S104" s="42">
        <v>1</v>
      </c>
      <c r="T104" s="42">
        <v>164800</v>
      </c>
      <c r="U104" s="42">
        <v>1</v>
      </c>
      <c r="V104" s="42">
        <v>171.5</v>
      </c>
      <c r="W104" s="42">
        <v>282.63200000000001</v>
      </c>
      <c r="X104" s="43">
        <v>0.10666471426099999</v>
      </c>
      <c r="Y104" s="43">
        <v>8.0323988015214181E-5</v>
      </c>
    </row>
    <row r="105" spans="1:25" x14ac:dyDescent="0.2">
      <c r="A105" s="26">
        <v>8694</v>
      </c>
      <c r="B105" s="26">
        <v>12531</v>
      </c>
      <c r="C105" s="26" t="s">
        <v>789</v>
      </c>
      <c r="D105" s="26">
        <v>520039868</v>
      </c>
      <c r="E105" s="26" t="s">
        <v>203</v>
      </c>
      <c r="F105" s="26" t="s">
        <v>3128</v>
      </c>
      <c r="G105" s="26" t="s">
        <v>3129</v>
      </c>
      <c r="H105" s="26" t="s">
        <v>69</v>
      </c>
      <c r="I105" s="26" t="s">
        <v>51</v>
      </c>
      <c r="J105" s="26" t="s">
        <v>51</v>
      </c>
      <c r="K105" s="26" t="s">
        <v>433</v>
      </c>
      <c r="L105" s="26" t="s">
        <v>165</v>
      </c>
      <c r="M105" s="26">
        <v>1082635</v>
      </c>
      <c r="N105" s="26" t="s">
        <v>353</v>
      </c>
      <c r="O105" s="36">
        <v>46874</v>
      </c>
      <c r="P105" s="26" t="s">
        <v>57</v>
      </c>
      <c r="Q105" s="26" t="s">
        <v>531</v>
      </c>
      <c r="R105" s="42">
        <v>8000</v>
      </c>
      <c r="S105" s="42">
        <v>1</v>
      </c>
      <c r="T105" s="42">
        <v>524</v>
      </c>
      <c r="U105" s="42">
        <v>1</v>
      </c>
      <c r="V105" s="42">
        <v>524.6</v>
      </c>
      <c r="W105" s="42">
        <v>2.7488999999999999</v>
      </c>
      <c r="X105" s="43">
        <v>1.0374289990000001E-3</v>
      </c>
      <c r="Y105" s="43">
        <v>7.8123712337959699E-7</v>
      </c>
    </row>
    <row r="106" spans="1:25" x14ac:dyDescent="0.2">
      <c r="A106" s="26">
        <v>8694</v>
      </c>
      <c r="B106" s="26">
        <v>12531</v>
      </c>
      <c r="C106" s="26" t="s">
        <v>1684</v>
      </c>
      <c r="D106" s="26">
        <v>513948216</v>
      </c>
      <c r="E106" s="26" t="s">
        <v>203</v>
      </c>
      <c r="F106" s="26" t="s">
        <v>3133</v>
      </c>
      <c r="G106" s="26" t="s">
        <v>3134</v>
      </c>
      <c r="H106" s="26" t="s">
        <v>69</v>
      </c>
      <c r="I106" s="26" t="s">
        <v>51</v>
      </c>
      <c r="J106" s="26" t="s">
        <v>51</v>
      </c>
      <c r="K106" s="26" t="s">
        <v>433</v>
      </c>
      <c r="L106" s="26" t="s">
        <v>165</v>
      </c>
      <c r="M106" s="26">
        <v>1181437</v>
      </c>
      <c r="N106" s="26" t="s">
        <v>84</v>
      </c>
      <c r="O106" s="36" t="s">
        <v>3135</v>
      </c>
      <c r="P106" s="26" t="s">
        <v>57</v>
      </c>
      <c r="Q106" s="26" t="s">
        <v>531</v>
      </c>
      <c r="R106" s="42">
        <v>1166.3489999999999</v>
      </c>
      <c r="S106" s="42">
        <v>1</v>
      </c>
      <c r="T106" s="42">
        <v>140000</v>
      </c>
      <c r="U106" s="42">
        <v>1</v>
      </c>
      <c r="V106" s="42">
        <v>543</v>
      </c>
      <c r="W106" s="42">
        <v>760.2</v>
      </c>
      <c r="X106" s="43">
        <v>0.28689785934200002</v>
      </c>
      <c r="Y106" s="43">
        <v>2.160487690324019E-4</v>
      </c>
    </row>
    <row r="107" spans="1:25" x14ac:dyDescent="0.2">
      <c r="A107" s="26">
        <v>8694</v>
      </c>
      <c r="B107" s="26">
        <v>12531</v>
      </c>
      <c r="C107" s="26" t="s">
        <v>2683</v>
      </c>
      <c r="D107" s="26">
        <v>520017146</v>
      </c>
      <c r="E107" s="26" t="s">
        <v>203</v>
      </c>
      <c r="F107" s="26" t="s">
        <v>3136</v>
      </c>
      <c r="G107" s="26" t="s">
        <v>3137</v>
      </c>
      <c r="H107" s="26" t="s">
        <v>69</v>
      </c>
      <c r="I107" s="26" t="s">
        <v>51</v>
      </c>
      <c r="J107" s="26" t="s">
        <v>51</v>
      </c>
      <c r="K107" s="26" t="s">
        <v>433</v>
      </c>
      <c r="L107" s="26" t="s">
        <v>165</v>
      </c>
      <c r="M107" s="26">
        <v>1087824</v>
      </c>
      <c r="N107" s="26" t="s">
        <v>131</v>
      </c>
      <c r="O107" s="36" t="s">
        <v>906</v>
      </c>
      <c r="P107" s="26" t="s">
        <v>57</v>
      </c>
      <c r="Q107" s="26" t="s">
        <v>531</v>
      </c>
      <c r="R107" s="42">
        <v>564.58000000000004</v>
      </c>
      <c r="S107" s="42">
        <v>1</v>
      </c>
      <c r="T107" s="42">
        <v>87100</v>
      </c>
      <c r="U107" s="42">
        <v>1</v>
      </c>
      <c r="V107" s="42">
        <v>290.60000000000002</v>
      </c>
      <c r="W107" s="42">
        <v>253.11259999999999</v>
      </c>
      <c r="X107" s="43">
        <v>9.5524155632999999E-2</v>
      </c>
      <c r="Y107" s="43">
        <v>7.1934577290963859E-5</v>
      </c>
    </row>
    <row r="108" spans="1:25" x14ac:dyDescent="0.2">
      <c r="A108" s="26">
        <v>8694</v>
      </c>
      <c r="B108" s="26">
        <v>12531</v>
      </c>
      <c r="C108" s="26" t="s">
        <v>2899</v>
      </c>
      <c r="D108" s="26">
        <v>68251193</v>
      </c>
      <c r="E108" s="26" t="s">
        <v>204</v>
      </c>
      <c r="F108" s="26" t="s">
        <v>2900</v>
      </c>
      <c r="G108" s="26" t="s">
        <v>3138</v>
      </c>
      <c r="H108" s="26" t="s">
        <v>69</v>
      </c>
      <c r="I108" s="26" t="s">
        <v>56</v>
      </c>
      <c r="J108" s="26" t="s">
        <v>51</v>
      </c>
      <c r="K108" s="26" t="s">
        <v>433</v>
      </c>
      <c r="L108" s="26" t="s">
        <v>219</v>
      </c>
      <c r="M108" s="26" t="s">
        <v>3138</v>
      </c>
      <c r="N108" s="26" t="s">
        <v>470</v>
      </c>
      <c r="O108" s="36" t="s">
        <v>3139</v>
      </c>
      <c r="P108" s="26" t="s">
        <v>57</v>
      </c>
      <c r="Q108" s="26" t="s">
        <v>532</v>
      </c>
      <c r="R108" s="42">
        <v>11.5</v>
      </c>
      <c r="S108" s="42">
        <v>1</v>
      </c>
      <c r="T108" s="42">
        <v>11220</v>
      </c>
      <c r="U108" s="42">
        <v>3.6469999999999998</v>
      </c>
      <c r="V108" s="42">
        <v>32.01</v>
      </c>
      <c r="W108" s="42">
        <v>13.098280000000001</v>
      </c>
      <c r="X108" s="43">
        <v>4.943262948E-3</v>
      </c>
      <c r="Y108" s="43">
        <v>3.7225299532251114E-6</v>
      </c>
    </row>
    <row r="109" spans="1:25" x14ac:dyDescent="0.2">
      <c r="A109" s="26">
        <v>8694</v>
      </c>
      <c r="B109" s="26">
        <v>12531</v>
      </c>
      <c r="C109" s="26" t="s">
        <v>3140</v>
      </c>
      <c r="D109" s="26">
        <v>110383</v>
      </c>
      <c r="E109" s="26" t="s">
        <v>204</v>
      </c>
      <c r="F109" s="26" t="s">
        <v>3141</v>
      </c>
      <c r="G109" s="26" t="s">
        <v>3142</v>
      </c>
      <c r="H109" s="26" t="s">
        <v>69</v>
      </c>
      <c r="I109" s="26" t="s">
        <v>56</v>
      </c>
      <c r="J109" s="26" t="s">
        <v>101</v>
      </c>
      <c r="K109" s="26" t="s">
        <v>433</v>
      </c>
      <c r="L109" s="26" t="s">
        <v>219</v>
      </c>
      <c r="M109" s="26" t="s">
        <v>3142</v>
      </c>
      <c r="N109" s="26" t="s">
        <v>463</v>
      </c>
      <c r="O109" s="36" t="s">
        <v>3143</v>
      </c>
      <c r="P109" s="26" t="s">
        <v>57</v>
      </c>
      <c r="Q109" s="26" t="s">
        <v>532</v>
      </c>
      <c r="R109" s="42">
        <v>6.85</v>
      </c>
      <c r="S109" s="42">
        <v>1</v>
      </c>
      <c r="T109" s="42">
        <v>41000</v>
      </c>
      <c r="U109" s="42">
        <v>3.6469999999999998</v>
      </c>
      <c r="V109" s="42">
        <v>4.5</v>
      </c>
      <c r="W109" s="42">
        <v>6.7287100000000004</v>
      </c>
      <c r="X109" s="43">
        <v>2.5394008090000001E-3</v>
      </c>
      <c r="Y109" s="43">
        <v>1.9122987538490043E-6</v>
      </c>
    </row>
    <row r="110" spans="1:25" x14ac:dyDescent="0.2">
      <c r="A110" s="26">
        <v>8694</v>
      </c>
      <c r="B110" s="26">
        <v>12531</v>
      </c>
      <c r="C110" s="26" t="s">
        <v>3144</v>
      </c>
      <c r="D110" s="26">
        <v>69424738</v>
      </c>
      <c r="E110" s="26" t="s">
        <v>204</v>
      </c>
      <c r="F110" s="26" t="s">
        <v>3145</v>
      </c>
      <c r="G110" s="26" t="s">
        <v>3146</v>
      </c>
      <c r="H110" s="26" t="s">
        <v>69</v>
      </c>
      <c r="I110" s="26" t="s">
        <v>56</v>
      </c>
      <c r="J110" s="26" t="s">
        <v>167</v>
      </c>
      <c r="K110" s="26" t="s">
        <v>433</v>
      </c>
      <c r="L110" s="26" t="s">
        <v>218</v>
      </c>
      <c r="M110" s="26" t="s">
        <v>3146</v>
      </c>
      <c r="N110" s="26" t="s">
        <v>470</v>
      </c>
      <c r="O110" s="36" t="s">
        <v>1036</v>
      </c>
      <c r="P110" s="26" t="s">
        <v>57</v>
      </c>
      <c r="Q110" s="26" t="s">
        <v>532</v>
      </c>
      <c r="R110" s="42">
        <v>11.5</v>
      </c>
      <c r="S110" s="42">
        <v>1</v>
      </c>
      <c r="T110" s="42">
        <v>5412</v>
      </c>
      <c r="U110" s="42">
        <v>3.6469999999999998</v>
      </c>
      <c r="V110" s="42">
        <v>10.99</v>
      </c>
      <c r="W110" s="42">
        <v>2.1691600000000002</v>
      </c>
      <c r="X110" s="43">
        <v>8.1863635899999995E-4</v>
      </c>
      <c r="Y110" s="43">
        <v>6.1647506950055902E-7</v>
      </c>
    </row>
    <row r="111" spans="1:25" x14ac:dyDescent="0.2">
      <c r="A111" s="26">
        <v>8694</v>
      </c>
      <c r="B111" s="26">
        <v>12531</v>
      </c>
      <c r="C111" s="26" t="s">
        <v>3147</v>
      </c>
      <c r="D111" s="26">
        <v>69469298</v>
      </c>
      <c r="E111" s="26" t="s">
        <v>204</v>
      </c>
      <c r="F111" s="26" t="s">
        <v>3148</v>
      </c>
      <c r="G111" s="26" t="s">
        <v>3149</v>
      </c>
      <c r="H111" s="26" t="s">
        <v>69</v>
      </c>
      <c r="I111" s="26" t="s">
        <v>56</v>
      </c>
      <c r="J111" s="26" t="s">
        <v>167</v>
      </c>
      <c r="K111" s="26" t="s">
        <v>433</v>
      </c>
      <c r="L111" s="26" t="s">
        <v>219</v>
      </c>
      <c r="M111" s="26" t="s">
        <v>3149</v>
      </c>
      <c r="N111" s="26" t="s">
        <v>467</v>
      </c>
      <c r="O111" s="36" t="s">
        <v>1616</v>
      </c>
      <c r="P111" s="26" t="s">
        <v>57</v>
      </c>
      <c r="Q111" s="26" t="s">
        <v>532</v>
      </c>
      <c r="R111" s="42">
        <v>11.5</v>
      </c>
      <c r="S111" s="42">
        <v>1</v>
      </c>
      <c r="T111" s="42">
        <v>150000</v>
      </c>
      <c r="U111" s="42">
        <v>3.6469999999999998</v>
      </c>
      <c r="V111" s="42">
        <v>205</v>
      </c>
      <c r="W111" s="42">
        <v>1121.4525000000001</v>
      </c>
      <c r="X111" s="43">
        <v>0.42323378269400003</v>
      </c>
      <c r="Y111" s="43">
        <v>3.1871669580808962E-4</v>
      </c>
    </row>
    <row r="112" spans="1:25" x14ac:dyDescent="0.2">
      <c r="A112" s="26">
        <v>8694</v>
      </c>
      <c r="B112" s="26">
        <v>12531</v>
      </c>
      <c r="C112" s="26" t="s">
        <v>3150</v>
      </c>
      <c r="D112" s="26">
        <v>70492858</v>
      </c>
      <c r="E112" s="26" t="s">
        <v>204</v>
      </c>
      <c r="F112" s="26" t="s">
        <v>3151</v>
      </c>
      <c r="G112" s="26" t="s">
        <v>3152</v>
      </c>
      <c r="H112" s="26" t="s">
        <v>69</v>
      </c>
      <c r="I112" s="26" t="s">
        <v>56</v>
      </c>
      <c r="J112" s="26" t="s">
        <v>101</v>
      </c>
      <c r="K112" s="26" t="s">
        <v>433</v>
      </c>
      <c r="L112" s="26" t="s">
        <v>219</v>
      </c>
      <c r="M112" s="26" t="s">
        <v>3152</v>
      </c>
      <c r="N112" s="26" t="s">
        <v>471</v>
      </c>
      <c r="O112" s="36">
        <v>46396</v>
      </c>
      <c r="P112" s="26" t="s">
        <v>57</v>
      </c>
      <c r="Q112" s="26" t="s">
        <v>532</v>
      </c>
      <c r="R112" s="42">
        <v>11.5</v>
      </c>
      <c r="S112" s="42">
        <v>1</v>
      </c>
      <c r="T112" s="42">
        <v>31250</v>
      </c>
      <c r="U112" s="42">
        <v>3.6469999999999998</v>
      </c>
      <c r="V112" s="42">
        <v>91</v>
      </c>
      <c r="W112" s="42">
        <v>103.71156000000001</v>
      </c>
      <c r="X112" s="43">
        <v>3.9140521642999998E-2</v>
      </c>
      <c r="Y112" s="43">
        <v>2.9474815670126408E-5</v>
      </c>
    </row>
    <row r="113" spans="1:25" x14ac:dyDescent="0.2">
      <c r="A113" s="26">
        <v>8694</v>
      </c>
      <c r="B113" s="26">
        <v>12532</v>
      </c>
      <c r="C113" s="26" t="s">
        <v>3119</v>
      </c>
      <c r="D113" s="26">
        <v>515446474</v>
      </c>
      <c r="E113" s="26" t="s">
        <v>203</v>
      </c>
      <c r="F113" s="26" t="s">
        <v>3120</v>
      </c>
      <c r="G113" s="26" t="s">
        <v>3121</v>
      </c>
      <c r="H113" s="26" t="s">
        <v>69</v>
      </c>
      <c r="I113" s="26" t="s">
        <v>51</v>
      </c>
      <c r="J113" s="26" t="s">
        <v>51</v>
      </c>
      <c r="K113" s="26" t="s">
        <v>433</v>
      </c>
      <c r="L113" s="26" t="s">
        <v>165</v>
      </c>
      <c r="M113" s="26">
        <v>1174093</v>
      </c>
      <c r="N113" s="26" t="s">
        <v>126</v>
      </c>
      <c r="O113" s="36">
        <v>45691</v>
      </c>
      <c r="P113" s="26" t="s">
        <v>57</v>
      </c>
      <c r="Q113" s="26" t="s">
        <v>531</v>
      </c>
      <c r="R113" s="42">
        <v>747</v>
      </c>
      <c r="S113" s="42">
        <v>1</v>
      </c>
      <c r="T113" s="42">
        <v>66750</v>
      </c>
      <c r="U113" s="42">
        <v>1</v>
      </c>
      <c r="V113" s="42">
        <v>8.8000000000000007</v>
      </c>
      <c r="W113" s="42">
        <v>5.8739999999999997</v>
      </c>
      <c r="X113" s="43">
        <v>4.4361804239999997E-3</v>
      </c>
      <c r="Y113" s="43">
        <v>1.1246302299404533E-6</v>
      </c>
    </row>
    <row r="114" spans="1:25" x14ac:dyDescent="0.2">
      <c r="A114" s="26">
        <v>8694</v>
      </c>
      <c r="B114" s="26">
        <v>12532</v>
      </c>
      <c r="C114" s="26" t="s">
        <v>2835</v>
      </c>
      <c r="D114" s="26">
        <v>511605719</v>
      </c>
      <c r="E114" s="26" t="s">
        <v>203</v>
      </c>
      <c r="F114" s="26" t="s">
        <v>3122</v>
      </c>
      <c r="G114" s="26" t="s">
        <v>3123</v>
      </c>
      <c r="H114" s="26" t="s">
        <v>69</v>
      </c>
      <c r="I114" s="26" t="s">
        <v>51</v>
      </c>
      <c r="J114" s="26" t="s">
        <v>51</v>
      </c>
      <c r="K114" s="26" t="s">
        <v>433</v>
      </c>
      <c r="L114" s="26" t="s">
        <v>165</v>
      </c>
      <c r="M114" s="26">
        <v>1183656</v>
      </c>
      <c r="N114" s="26" t="s">
        <v>357</v>
      </c>
      <c r="O114" s="36" t="s">
        <v>681</v>
      </c>
      <c r="P114" s="26" t="s">
        <v>57</v>
      </c>
      <c r="Q114" s="26" t="s">
        <v>531</v>
      </c>
      <c r="R114" s="42">
        <v>1871.306</v>
      </c>
      <c r="S114" s="42">
        <v>1</v>
      </c>
      <c r="T114" s="42">
        <v>195900</v>
      </c>
      <c r="U114" s="42">
        <v>1</v>
      </c>
      <c r="V114" s="42">
        <v>20.7</v>
      </c>
      <c r="W114" s="42">
        <v>40.551299999999998</v>
      </c>
      <c r="X114" s="43">
        <v>3.0625278044E-2</v>
      </c>
      <c r="Y114" s="43">
        <v>7.7639117881144539E-6</v>
      </c>
    </row>
    <row r="115" spans="1:25" x14ac:dyDescent="0.2">
      <c r="A115" s="26">
        <v>8694</v>
      </c>
      <c r="B115" s="26">
        <v>12532</v>
      </c>
      <c r="C115" s="26" t="s">
        <v>2786</v>
      </c>
      <c r="D115" s="26">
        <v>514881564</v>
      </c>
      <c r="E115" s="26" t="s">
        <v>203</v>
      </c>
      <c r="F115" s="26" t="s">
        <v>3124</v>
      </c>
      <c r="G115" s="26" t="s">
        <v>3125</v>
      </c>
      <c r="H115" s="26" t="s">
        <v>69</v>
      </c>
      <c r="I115" s="26" t="s">
        <v>51</v>
      </c>
      <c r="J115" s="26" t="s">
        <v>51</v>
      </c>
      <c r="K115" s="26" t="s">
        <v>433</v>
      </c>
      <c r="L115" s="26" t="s">
        <v>165</v>
      </c>
      <c r="M115" s="26">
        <v>1174184</v>
      </c>
      <c r="N115" s="26" t="s">
        <v>128</v>
      </c>
      <c r="O115" s="36" t="s">
        <v>689</v>
      </c>
      <c r="P115" s="26" t="s">
        <v>57</v>
      </c>
      <c r="Q115" s="26" t="s">
        <v>531</v>
      </c>
      <c r="R115" s="42">
        <v>4117.3940000000002</v>
      </c>
      <c r="S115" s="42">
        <v>1.18</v>
      </c>
      <c r="T115" s="42">
        <v>31149.64</v>
      </c>
      <c r="U115" s="42">
        <v>1</v>
      </c>
      <c r="V115" s="42">
        <v>47</v>
      </c>
      <c r="W115" s="42">
        <v>14.640330000000001</v>
      </c>
      <c r="X115" s="43">
        <v>1.1056715244999999E-2</v>
      </c>
      <c r="Y115" s="43">
        <v>2.8030231008348853E-6</v>
      </c>
    </row>
    <row r="116" spans="1:25" x14ac:dyDescent="0.2">
      <c r="A116" s="26">
        <v>8694</v>
      </c>
      <c r="B116" s="26">
        <v>12532</v>
      </c>
      <c r="C116" s="26" t="s">
        <v>2841</v>
      </c>
      <c r="D116" s="26">
        <v>514259183</v>
      </c>
      <c r="E116" s="26" t="s">
        <v>203</v>
      </c>
      <c r="F116" s="26" t="s">
        <v>3126</v>
      </c>
      <c r="G116" s="26" t="s">
        <v>3127</v>
      </c>
      <c r="H116" s="26" t="s">
        <v>69</v>
      </c>
      <c r="I116" s="26" t="s">
        <v>51</v>
      </c>
      <c r="J116" s="26" t="s">
        <v>51</v>
      </c>
      <c r="K116" s="26" t="s">
        <v>433</v>
      </c>
      <c r="L116" s="26" t="s">
        <v>165</v>
      </c>
      <c r="M116" s="26">
        <v>1187640</v>
      </c>
      <c r="N116" s="26" t="s">
        <v>352</v>
      </c>
      <c r="O116" s="36">
        <v>45752</v>
      </c>
      <c r="P116" s="26" t="s">
        <v>57</v>
      </c>
      <c r="Q116" s="26" t="s">
        <v>531</v>
      </c>
      <c r="R116" s="42">
        <v>521.04899999999998</v>
      </c>
      <c r="S116" s="42">
        <v>1</v>
      </c>
      <c r="T116" s="42">
        <v>219600</v>
      </c>
      <c r="U116" s="42">
        <v>1</v>
      </c>
      <c r="V116" s="42">
        <v>171.5</v>
      </c>
      <c r="W116" s="42">
        <v>376.61399999999998</v>
      </c>
      <c r="X116" s="43">
        <v>0.284427588402</v>
      </c>
      <c r="Y116" s="43">
        <v>7.2106143925569261E-5</v>
      </c>
    </row>
    <row r="117" spans="1:25" x14ac:dyDescent="0.2">
      <c r="A117" s="26">
        <v>8694</v>
      </c>
      <c r="B117" s="26">
        <v>12532</v>
      </c>
      <c r="C117" s="26" t="s">
        <v>2825</v>
      </c>
      <c r="D117" s="26">
        <v>513561399</v>
      </c>
      <c r="E117" s="26" t="s">
        <v>203</v>
      </c>
      <c r="F117" s="26" t="s">
        <v>3153</v>
      </c>
      <c r="G117" s="26" t="s">
        <v>3154</v>
      </c>
      <c r="H117" s="26" t="s">
        <v>69</v>
      </c>
      <c r="I117" s="26" t="s">
        <v>51</v>
      </c>
      <c r="J117" s="26" t="s">
        <v>51</v>
      </c>
      <c r="K117" s="26" t="s">
        <v>433</v>
      </c>
      <c r="L117" s="26" t="s">
        <v>165</v>
      </c>
      <c r="M117" s="26">
        <v>1179142</v>
      </c>
      <c r="N117" s="26" t="s">
        <v>354</v>
      </c>
      <c r="O117" s="36">
        <v>45996</v>
      </c>
      <c r="P117" s="26" t="s">
        <v>57</v>
      </c>
      <c r="Q117" s="26" t="s">
        <v>531</v>
      </c>
      <c r="R117" s="42">
        <v>745</v>
      </c>
      <c r="S117" s="42">
        <v>1</v>
      </c>
      <c r="T117" s="42">
        <v>19300</v>
      </c>
      <c r="U117" s="42">
        <v>1</v>
      </c>
      <c r="V117" s="42">
        <v>75</v>
      </c>
      <c r="W117" s="42">
        <v>14.475</v>
      </c>
      <c r="X117" s="43">
        <v>1.0931854211E-2</v>
      </c>
      <c r="Y117" s="43">
        <v>2.7713691825652129E-6</v>
      </c>
    </row>
    <row r="118" spans="1:25" x14ac:dyDescent="0.2">
      <c r="A118" s="26">
        <v>8694</v>
      </c>
      <c r="B118" s="26">
        <v>12532</v>
      </c>
      <c r="C118" s="26" t="s">
        <v>789</v>
      </c>
      <c r="D118" s="26">
        <v>520039868</v>
      </c>
      <c r="E118" s="26" t="s">
        <v>203</v>
      </c>
      <c r="F118" s="26" t="s">
        <v>3128</v>
      </c>
      <c r="G118" s="26" t="s">
        <v>3129</v>
      </c>
      <c r="H118" s="26" t="s">
        <v>69</v>
      </c>
      <c r="I118" s="26" t="s">
        <v>51</v>
      </c>
      <c r="J118" s="26" t="s">
        <v>51</v>
      </c>
      <c r="K118" s="26" t="s">
        <v>433</v>
      </c>
      <c r="L118" s="26" t="s">
        <v>165</v>
      </c>
      <c r="M118" s="26">
        <v>1082635</v>
      </c>
      <c r="N118" s="26" t="s">
        <v>353</v>
      </c>
      <c r="O118" s="36">
        <v>46874</v>
      </c>
      <c r="P118" s="26" t="s">
        <v>57</v>
      </c>
      <c r="Q118" s="26" t="s">
        <v>531</v>
      </c>
      <c r="R118" s="42">
        <v>8000</v>
      </c>
      <c r="S118" s="42">
        <v>1</v>
      </c>
      <c r="T118" s="42">
        <v>2880</v>
      </c>
      <c r="U118" s="42">
        <v>1</v>
      </c>
      <c r="V118" s="42">
        <v>524.6</v>
      </c>
      <c r="W118" s="42">
        <v>15.10848</v>
      </c>
      <c r="X118" s="43">
        <v>1.1410272934E-2</v>
      </c>
      <c r="Y118" s="43">
        <v>2.8926546367808543E-6</v>
      </c>
    </row>
    <row r="119" spans="1:25" x14ac:dyDescent="0.2">
      <c r="A119" s="26">
        <v>8694</v>
      </c>
      <c r="B119" s="26">
        <v>12532</v>
      </c>
      <c r="C119" s="26" t="s">
        <v>2683</v>
      </c>
      <c r="D119" s="26">
        <v>520017146</v>
      </c>
      <c r="E119" s="26" t="s">
        <v>203</v>
      </c>
      <c r="F119" s="26" t="s">
        <v>3136</v>
      </c>
      <c r="G119" s="26" t="s">
        <v>3137</v>
      </c>
      <c r="H119" s="26" t="s">
        <v>69</v>
      </c>
      <c r="I119" s="26" t="s">
        <v>51</v>
      </c>
      <c r="J119" s="26" t="s">
        <v>51</v>
      </c>
      <c r="K119" s="26" t="s">
        <v>433</v>
      </c>
      <c r="L119" s="26" t="s">
        <v>165</v>
      </c>
      <c r="M119" s="26">
        <v>1087824</v>
      </c>
      <c r="N119" s="26" t="s">
        <v>131</v>
      </c>
      <c r="O119" s="36" t="s">
        <v>906</v>
      </c>
      <c r="P119" s="26" t="s">
        <v>57</v>
      </c>
      <c r="Q119" s="26" t="s">
        <v>531</v>
      </c>
      <c r="R119" s="42">
        <v>564.58000000000004</v>
      </c>
      <c r="S119" s="42">
        <v>1</v>
      </c>
      <c r="T119" s="42">
        <v>161800</v>
      </c>
      <c r="U119" s="42">
        <v>1</v>
      </c>
      <c r="V119" s="42">
        <v>290.60000000000002</v>
      </c>
      <c r="W119" s="42">
        <v>470.19080000000002</v>
      </c>
      <c r="X119" s="43">
        <v>0.35509894834700001</v>
      </c>
      <c r="Y119" s="43">
        <v>9.0022265495384019E-5</v>
      </c>
    </row>
    <row r="120" spans="1:25" x14ac:dyDescent="0.2">
      <c r="A120" s="26">
        <v>8694</v>
      </c>
      <c r="B120" s="26">
        <v>12532</v>
      </c>
      <c r="C120" s="26" t="s">
        <v>2899</v>
      </c>
      <c r="D120" s="26">
        <v>68251193</v>
      </c>
      <c r="E120" s="26" t="s">
        <v>204</v>
      </c>
      <c r="F120" s="26" t="s">
        <v>2900</v>
      </c>
      <c r="G120" s="26" t="s">
        <v>3138</v>
      </c>
      <c r="H120" s="26" t="s">
        <v>69</v>
      </c>
      <c r="I120" s="26" t="s">
        <v>56</v>
      </c>
      <c r="J120" s="26" t="s">
        <v>51</v>
      </c>
      <c r="K120" s="26" t="s">
        <v>433</v>
      </c>
      <c r="L120" s="26" t="s">
        <v>219</v>
      </c>
      <c r="M120" s="26" t="s">
        <v>3138</v>
      </c>
      <c r="N120" s="26" t="s">
        <v>470</v>
      </c>
      <c r="O120" s="36" t="s">
        <v>3139</v>
      </c>
      <c r="P120" s="26" t="s">
        <v>57</v>
      </c>
      <c r="Q120" s="26" t="s">
        <v>532</v>
      </c>
      <c r="R120" s="42">
        <v>11.5</v>
      </c>
      <c r="S120" s="42">
        <v>1</v>
      </c>
      <c r="T120" s="42">
        <v>7560</v>
      </c>
      <c r="U120" s="42">
        <v>3.6469999999999998</v>
      </c>
      <c r="V120" s="42">
        <v>32.01</v>
      </c>
      <c r="W120" s="42">
        <v>8.8255800000000004</v>
      </c>
      <c r="X120" s="43">
        <v>6.6652817879999998E-3</v>
      </c>
      <c r="Y120" s="43">
        <v>1.6897368172893881E-6</v>
      </c>
    </row>
    <row r="121" spans="1:25" x14ac:dyDescent="0.2">
      <c r="A121" s="26">
        <v>8694</v>
      </c>
      <c r="B121" s="26">
        <v>12532</v>
      </c>
      <c r="C121" s="26" t="s">
        <v>3140</v>
      </c>
      <c r="D121" s="26">
        <v>110383</v>
      </c>
      <c r="E121" s="26" t="s">
        <v>204</v>
      </c>
      <c r="F121" s="26" t="s">
        <v>3141</v>
      </c>
      <c r="G121" s="26" t="s">
        <v>3142</v>
      </c>
      <c r="H121" s="26" t="s">
        <v>69</v>
      </c>
      <c r="I121" s="26" t="s">
        <v>56</v>
      </c>
      <c r="J121" s="26" t="s">
        <v>101</v>
      </c>
      <c r="K121" s="26" t="s">
        <v>433</v>
      </c>
      <c r="L121" s="26" t="s">
        <v>219</v>
      </c>
      <c r="M121" s="26" t="s">
        <v>3142</v>
      </c>
      <c r="N121" s="26" t="s">
        <v>463</v>
      </c>
      <c r="O121" s="36" t="s">
        <v>3143</v>
      </c>
      <c r="P121" s="26" t="s">
        <v>57</v>
      </c>
      <c r="Q121" s="26" t="s">
        <v>532</v>
      </c>
      <c r="R121" s="42">
        <v>6.85</v>
      </c>
      <c r="S121" s="42">
        <v>1</v>
      </c>
      <c r="T121" s="42">
        <v>11338</v>
      </c>
      <c r="U121" s="42">
        <v>3.6469999999999998</v>
      </c>
      <c r="V121" s="42">
        <v>4.5</v>
      </c>
      <c r="W121" s="42">
        <v>1.8607400000000001</v>
      </c>
      <c r="X121" s="43">
        <v>1.4052738100000001E-3</v>
      </c>
      <c r="Y121" s="43">
        <v>3.562554399147768E-7</v>
      </c>
    </row>
    <row r="122" spans="1:25" x14ac:dyDescent="0.2">
      <c r="A122" s="26">
        <v>8694</v>
      </c>
      <c r="B122" s="26">
        <v>12532</v>
      </c>
      <c r="C122" s="26" t="s">
        <v>3144</v>
      </c>
      <c r="D122" s="26">
        <v>69424738</v>
      </c>
      <c r="E122" s="26" t="s">
        <v>204</v>
      </c>
      <c r="F122" s="26" t="s">
        <v>3145</v>
      </c>
      <c r="G122" s="26" t="s">
        <v>3146</v>
      </c>
      <c r="H122" s="26" t="s">
        <v>69</v>
      </c>
      <c r="I122" s="26" t="s">
        <v>56</v>
      </c>
      <c r="J122" s="26" t="s">
        <v>167</v>
      </c>
      <c r="K122" s="26" t="s">
        <v>433</v>
      </c>
      <c r="L122" s="26" t="s">
        <v>218</v>
      </c>
      <c r="M122" s="26" t="s">
        <v>3146</v>
      </c>
      <c r="N122" s="26" t="s">
        <v>470</v>
      </c>
      <c r="O122" s="36" t="s">
        <v>1036</v>
      </c>
      <c r="P122" s="26" t="s">
        <v>57</v>
      </c>
      <c r="Q122" s="26" t="s">
        <v>532</v>
      </c>
      <c r="R122" s="42">
        <v>11.5</v>
      </c>
      <c r="S122" s="42">
        <v>1</v>
      </c>
      <c r="T122" s="42">
        <v>5375</v>
      </c>
      <c r="U122" s="42">
        <v>3.6469999999999998</v>
      </c>
      <c r="V122" s="42">
        <v>10.99</v>
      </c>
      <c r="W122" s="42">
        <v>2.1543299999999999</v>
      </c>
      <c r="X122" s="43">
        <v>1.6269997570000001E-3</v>
      </c>
      <c r="Y122" s="43">
        <v>4.1246589092060205E-7</v>
      </c>
    </row>
    <row r="123" spans="1:25" x14ac:dyDescent="0.2">
      <c r="A123" s="26">
        <v>8694</v>
      </c>
      <c r="B123" s="26">
        <v>12532</v>
      </c>
      <c r="C123" s="26" t="s">
        <v>3147</v>
      </c>
      <c r="D123" s="26">
        <v>69469298</v>
      </c>
      <c r="E123" s="26" t="s">
        <v>204</v>
      </c>
      <c r="F123" s="26" t="s">
        <v>3148</v>
      </c>
      <c r="G123" s="26" t="s">
        <v>3149</v>
      </c>
      <c r="H123" s="26" t="s">
        <v>69</v>
      </c>
      <c r="I123" s="26" t="s">
        <v>56</v>
      </c>
      <c r="J123" s="26" t="s">
        <v>167</v>
      </c>
      <c r="K123" s="26" t="s">
        <v>433</v>
      </c>
      <c r="L123" s="26" t="s">
        <v>219</v>
      </c>
      <c r="M123" s="26" t="s">
        <v>3149</v>
      </c>
      <c r="N123" s="26" t="s">
        <v>467</v>
      </c>
      <c r="O123" s="36" t="s">
        <v>1616</v>
      </c>
      <c r="P123" s="26" t="s">
        <v>57</v>
      </c>
      <c r="Q123" s="26" t="s">
        <v>532</v>
      </c>
      <c r="R123" s="42">
        <v>11.5</v>
      </c>
      <c r="S123" s="42">
        <v>1</v>
      </c>
      <c r="T123" s="42">
        <v>50000</v>
      </c>
      <c r="U123" s="42">
        <v>3.6469999999999998</v>
      </c>
      <c r="V123" s="42">
        <v>205</v>
      </c>
      <c r="W123" s="42">
        <v>373.8175</v>
      </c>
      <c r="X123" s="43">
        <v>0.28231560703399999</v>
      </c>
      <c r="Y123" s="43">
        <v>7.1570728801628429E-5</v>
      </c>
    </row>
    <row r="124" spans="1:25" x14ac:dyDescent="0.2">
      <c r="A124" s="26">
        <v>8694</v>
      </c>
      <c r="B124" s="26">
        <v>12533</v>
      </c>
      <c r="C124" s="26" t="s">
        <v>3119</v>
      </c>
      <c r="D124" s="26">
        <v>515446474</v>
      </c>
      <c r="E124" s="26" t="s">
        <v>203</v>
      </c>
      <c r="F124" s="26" t="s">
        <v>3120</v>
      </c>
      <c r="G124" s="26" t="s">
        <v>3121</v>
      </c>
      <c r="H124" s="26" t="s">
        <v>69</v>
      </c>
      <c r="I124" s="26" t="s">
        <v>51</v>
      </c>
      <c r="J124" s="26" t="s">
        <v>51</v>
      </c>
      <c r="K124" s="26" t="s">
        <v>433</v>
      </c>
      <c r="L124" s="26" t="s">
        <v>165</v>
      </c>
      <c r="M124" s="26">
        <v>1174093</v>
      </c>
      <c r="N124" s="26" t="s">
        <v>126</v>
      </c>
      <c r="O124" s="36">
        <v>45691</v>
      </c>
      <c r="P124" s="26" t="s">
        <v>57</v>
      </c>
      <c r="Q124" s="26" t="s">
        <v>531</v>
      </c>
      <c r="R124" s="42">
        <v>747</v>
      </c>
      <c r="S124" s="42">
        <v>1</v>
      </c>
      <c r="T124" s="42">
        <v>166850</v>
      </c>
      <c r="U124" s="42">
        <v>1</v>
      </c>
      <c r="V124" s="42">
        <v>8.8000000000000007</v>
      </c>
      <c r="W124" s="42">
        <v>14.6828</v>
      </c>
      <c r="X124" s="43">
        <v>7.370756654E-3</v>
      </c>
      <c r="Y124" s="43">
        <v>1.0707408198960132E-6</v>
      </c>
    </row>
    <row r="125" spans="1:25" x14ac:dyDescent="0.2">
      <c r="A125" s="26">
        <v>8694</v>
      </c>
      <c r="B125" s="26">
        <v>12533</v>
      </c>
      <c r="C125" s="26" t="s">
        <v>2835</v>
      </c>
      <c r="D125" s="26">
        <v>511605719</v>
      </c>
      <c r="E125" s="26" t="s">
        <v>203</v>
      </c>
      <c r="F125" s="26" t="s">
        <v>3122</v>
      </c>
      <c r="G125" s="26" t="s">
        <v>3123</v>
      </c>
      <c r="H125" s="26" t="s">
        <v>69</v>
      </c>
      <c r="I125" s="26" t="s">
        <v>51</v>
      </c>
      <c r="J125" s="26" t="s">
        <v>51</v>
      </c>
      <c r="K125" s="26" t="s">
        <v>433</v>
      </c>
      <c r="L125" s="26" t="s">
        <v>165</v>
      </c>
      <c r="M125" s="26">
        <v>1183656</v>
      </c>
      <c r="N125" s="26" t="s">
        <v>357</v>
      </c>
      <c r="O125" s="36" t="s">
        <v>681</v>
      </c>
      <c r="P125" s="26" t="s">
        <v>57</v>
      </c>
      <c r="Q125" s="26" t="s">
        <v>531</v>
      </c>
      <c r="R125" s="42">
        <v>1871.306</v>
      </c>
      <c r="S125" s="42">
        <v>1</v>
      </c>
      <c r="T125" s="42">
        <v>430650</v>
      </c>
      <c r="U125" s="42">
        <v>1</v>
      </c>
      <c r="V125" s="42">
        <v>20.7</v>
      </c>
      <c r="W125" s="42">
        <v>89.144549999999995</v>
      </c>
      <c r="X125" s="43">
        <v>4.4750509791000002E-2</v>
      </c>
      <c r="Y125" s="43">
        <v>6.5008519189978151E-6</v>
      </c>
    </row>
    <row r="126" spans="1:25" x14ac:dyDescent="0.2">
      <c r="A126" s="26">
        <v>8694</v>
      </c>
      <c r="B126" s="26">
        <v>12533</v>
      </c>
      <c r="C126" s="26" t="s">
        <v>2786</v>
      </c>
      <c r="D126" s="26">
        <v>514881564</v>
      </c>
      <c r="E126" s="26" t="s">
        <v>203</v>
      </c>
      <c r="F126" s="26" t="s">
        <v>3124</v>
      </c>
      <c r="G126" s="26" t="s">
        <v>3125</v>
      </c>
      <c r="H126" s="26" t="s">
        <v>69</v>
      </c>
      <c r="I126" s="26" t="s">
        <v>51</v>
      </c>
      <c r="J126" s="26" t="s">
        <v>51</v>
      </c>
      <c r="K126" s="26" t="s">
        <v>433</v>
      </c>
      <c r="L126" s="26" t="s">
        <v>165</v>
      </c>
      <c r="M126" s="26">
        <v>1174184</v>
      </c>
      <c r="N126" s="26" t="s">
        <v>128</v>
      </c>
      <c r="O126" s="36" t="s">
        <v>689</v>
      </c>
      <c r="P126" s="26" t="s">
        <v>57</v>
      </c>
      <c r="Q126" s="26" t="s">
        <v>531</v>
      </c>
      <c r="R126" s="42">
        <v>4117.3940000000002</v>
      </c>
      <c r="S126" s="42">
        <v>1.18</v>
      </c>
      <c r="T126" s="42">
        <v>90613.01</v>
      </c>
      <c r="U126" s="42">
        <v>1</v>
      </c>
      <c r="V126" s="42">
        <v>47</v>
      </c>
      <c r="W126" s="42">
        <v>42.58811</v>
      </c>
      <c r="X126" s="43">
        <v>2.1379205274000002E-2</v>
      </c>
      <c r="Y126" s="43">
        <v>3.1057310471586885E-6</v>
      </c>
    </row>
    <row r="127" spans="1:25" x14ac:dyDescent="0.2">
      <c r="A127" s="26">
        <v>8694</v>
      </c>
      <c r="B127" s="26">
        <v>12533</v>
      </c>
      <c r="C127" s="26" t="s">
        <v>2841</v>
      </c>
      <c r="D127" s="26">
        <v>514259183</v>
      </c>
      <c r="E127" s="26" t="s">
        <v>203</v>
      </c>
      <c r="F127" s="26" t="s">
        <v>3126</v>
      </c>
      <c r="G127" s="26" t="s">
        <v>3127</v>
      </c>
      <c r="H127" s="26" t="s">
        <v>69</v>
      </c>
      <c r="I127" s="26" t="s">
        <v>51</v>
      </c>
      <c r="J127" s="26" t="s">
        <v>51</v>
      </c>
      <c r="K127" s="26" t="s">
        <v>433</v>
      </c>
      <c r="L127" s="26" t="s">
        <v>165</v>
      </c>
      <c r="M127" s="26">
        <v>1187640</v>
      </c>
      <c r="N127" s="26" t="s">
        <v>352</v>
      </c>
      <c r="O127" s="36">
        <v>45752</v>
      </c>
      <c r="P127" s="26" t="s">
        <v>57</v>
      </c>
      <c r="Q127" s="26" t="s">
        <v>531</v>
      </c>
      <c r="R127" s="42">
        <v>521.04899999999998</v>
      </c>
      <c r="S127" s="42">
        <v>1</v>
      </c>
      <c r="T127" s="42">
        <v>219600</v>
      </c>
      <c r="U127" s="42">
        <v>1</v>
      </c>
      <c r="V127" s="42">
        <v>171.5</v>
      </c>
      <c r="W127" s="42">
        <v>376.61399999999998</v>
      </c>
      <c r="X127" s="43">
        <v>0.18905999856</v>
      </c>
      <c r="Y127" s="43">
        <v>2.746451515680368E-5</v>
      </c>
    </row>
    <row r="128" spans="1:25" x14ac:dyDescent="0.2">
      <c r="A128" s="26">
        <v>8694</v>
      </c>
      <c r="B128" s="26">
        <v>12533</v>
      </c>
      <c r="C128" s="26" t="s">
        <v>2825</v>
      </c>
      <c r="D128" s="26">
        <v>513561399</v>
      </c>
      <c r="E128" s="26" t="s">
        <v>203</v>
      </c>
      <c r="F128" s="26" t="s">
        <v>3153</v>
      </c>
      <c r="G128" s="26" t="s">
        <v>3154</v>
      </c>
      <c r="H128" s="26" t="s">
        <v>69</v>
      </c>
      <c r="I128" s="26" t="s">
        <v>51</v>
      </c>
      <c r="J128" s="26" t="s">
        <v>51</v>
      </c>
      <c r="K128" s="26" t="s">
        <v>433</v>
      </c>
      <c r="L128" s="26" t="s">
        <v>165</v>
      </c>
      <c r="M128" s="26">
        <v>1179142</v>
      </c>
      <c r="N128" s="26" t="s">
        <v>354</v>
      </c>
      <c r="O128" s="36">
        <v>45996</v>
      </c>
      <c r="P128" s="26" t="s">
        <v>57</v>
      </c>
      <c r="Q128" s="26" t="s">
        <v>531</v>
      </c>
      <c r="R128" s="42">
        <v>745</v>
      </c>
      <c r="S128" s="42">
        <v>1</v>
      </c>
      <c r="T128" s="42">
        <v>24000</v>
      </c>
      <c r="U128" s="42">
        <v>1</v>
      </c>
      <c r="V128" s="42">
        <v>75</v>
      </c>
      <c r="W128" s="42">
        <v>18</v>
      </c>
      <c r="X128" s="43">
        <v>9.0359890340000002E-3</v>
      </c>
      <c r="Y128" s="43">
        <v>1.3126470944321406E-6</v>
      </c>
    </row>
    <row r="129" spans="1:25" x14ac:dyDescent="0.2">
      <c r="A129" s="26">
        <v>8694</v>
      </c>
      <c r="B129" s="26">
        <v>12533</v>
      </c>
      <c r="C129" s="26" t="s">
        <v>789</v>
      </c>
      <c r="D129" s="26">
        <v>520039868</v>
      </c>
      <c r="E129" s="26" t="s">
        <v>203</v>
      </c>
      <c r="F129" s="26" t="s">
        <v>3128</v>
      </c>
      <c r="G129" s="26" t="s">
        <v>3129</v>
      </c>
      <c r="H129" s="26" t="s">
        <v>69</v>
      </c>
      <c r="I129" s="26" t="s">
        <v>51</v>
      </c>
      <c r="J129" s="26" t="s">
        <v>51</v>
      </c>
      <c r="K129" s="26" t="s">
        <v>433</v>
      </c>
      <c r="L129" s="26" t="s">
        <v>165</v>
      </c>
      <c r="M129" s="26">
        <v>1082635</v>
      </c>
      <c r="N129" s="26" t="s">
        <v>353</v>
      </c>
      <c r="O129" s="36">
        <v>46874</v>
      </c>
      <c r="P129" s="26" t="s">
        <v>57</v>
      </c>
      <c r="Q129" s="26" t="s">
        <v>531</v>
      </c>
      <c r="R129" s="42">
        <v>8000</v>
      </c>
      <c r="S129" s="42">
        <v>1</v>
      </c>
      <c r="T129" s="42">
        <v>5760</v>
      </c>
      <c r="U129" s="42">
        <v>1</v>
      </c>
      <c r="V129" s="42">
        <v>524.6</v>
      </c>
      <c r="W129" s="42">
        <v>30.21696</v>
      </c>
      <c r="X129" s="43">
        <v>1.5168895510999999E-2</v>
      </c>
      <c r="Y129" s="43">
        <v>2.2035669303651229E-6</v>
      </c>
    </row>
    <row r="130" spans="1:25" x14ac:dyDescent="0.2">
      <c r="A130" s="26">
        <v>8694</v>
      </c>
      <c r="B130" s="26">
        <v>12533</v>
      </c>
      <c r="C130" s="26" t="s">
        <v>2683</v>
      </c>
      <c r="D130" s="26">
        <v>520017146</v>
      </c>
      <c r="E130" s="26" t="s">
        <v>203</v>
      </c>
      <c r="F130" s="26" t="s">
        <v>3136</v>
      </c>
      <c r="G130" s="26" t="s">
        <v>3137</v>
      </c>
      <c r="H130" s="26" t="s">
        <v>69</v>
      </c>
      <c r="I130" s="26" t="s">
        <v>51</v>
      </c>
      <c r="J130" s="26" t="s">
        <v>51</v>
      </c>
      <c r="K130" s="26" t="s">
        <v>433</v>
      </c>
      <c r="L130" s="26" t="s">
        <v>165</v>
      </c>
      <c r="M130" s="26">
        <v>1087824</v>
      </c>
      <c r="N130" s="26" t="s">
        <v>131</v>
      </c>
      <c r="O130" s="36" t="s">
        <v>906</v>
      </c>
      <c r="P130" s="26" t="s">
        <v>57</v>
      </c>
      <c r="Q130" s="26" t="s">
        <v>531</v>
      </c>
      <c r="R130" s="42">
        <v>564.58000000000004</v>
      </c>
      <c r="S130" s="42">
        <v>1</v>
      </c>
      <c r="T130" s="42">
        <v>251300</v>
      </c>
      <c r="U130" s="42">
        <v>1</v>
      </c>
      <c r="V130" s="42">
        <v>290.60000000000002</v>
      </c>
      <c r="W130" s="42">
        <v>730.27779999999996</v>
      </c>
      <c r="X130" s="43">
        <v>0.36659901070200002</v>
      </c>
      <c r="Y130" s="43">
        <v>5.325539068323866E-5</v>
      </c>
    </row>
    <row r="131" spans="1:25" x14ac:dyDescent="0.2">
      <c r="A131" s="26">
        <v>8694</v>
      </c>
      <c r="B131" s="26">
        <v>12533</v>
      </c>
      <c r="C131" s="26" t="s">
        <v>2899</v>
      </c>
      <c r="D131" s="26">
        <v>68251193</v>
      </c>
      <c r="E131" s="26" t="s">
        <v>204</v>
      </c>
      <c r="F131" s="26" t="s">
        <v>2900</v>
      </c>
      <c r="G131" s="26" t="s">
        <v>3138</v>
      </c>
      <c r="H131" s="26" t="s">
        <v>69</v>
      </c>
      <c r="I131" s="26" t="s">
        <v>56</v>
      </c>
      <c r="J131" s="26" t="s">
        <v>51</v>
      </c>
      <c r="K131" s="26" t="s">
        <v>433</v>
      </c>
      <c r="L131" s="26" t="s">
        <v>219</v>
      </c>
      <c r="M131" s="26" t="s">
        <v>3138</v>
      </c>
      <c r="N131" s="26" t="s">
        <v>470</v>
      </c>
      <c r="O131" s="36" t="s">
        <v>3139</v>
      </c>
      <c r="P131" s="26" t="s">
        <v>57</v>
      </c>
      <c r="Q131" s="26" t="s">
        <v>532</v>
      </c>
      <c r="R131" s="42">
        <v>11.5</v>
      </c>
      <c r="S131" s="42">
        <v>1</v>
      </c>
      <c r="T131" s="42">
        <v>19000</v>
      </c>
      <c r="U131" s="42">
        <v>3.6469999999999998</v>
      </c>
      <c r="V131" s="42">
        <v>32.01</v>
      </c>
      <c r="W131" s="42">
        <v>22.180689999999998</v>
      </c>
      <c r="X131" s="43">
        <v>1.1134692866999999E-2</v>
      </c>
      <c r="Y131" s="43">
        <v>1.6175232378333352E-6</v>
      </c>
    </row>
    <row r="132" spans="1:25" x14ac:dyDescent="0.2">
      <c r="A132" s="26">
        <v>8694</v>
      </c>
      <c r="B132" s="26">
        <v>12533</v>
      </c>
      <c r="C132" s="26" t="s">
        <v>3140</v>
      </c>
      <c r="D132" s="26">
        <v>110383</v>
      </c>
      <c r="E132" s="26" t="s">
        <v>204</v>
      </c>
      <c r="F132" s="26" t="s">
        <v>3141</v>
      </c>
      <c r="G132" s="26" t="s">
        <v>3142</v>
      </c>
      <c r="H132" s="26" t="s">
        <v>69</v>
      </c>
      <c r="I132" s="26" t="s">
        <v>56</v>
      </c>
      <c r="J132" s="26" t="s">
        <v>101</v>
      </c>
      <c r="K132" s="26" t="s">
        <v>433</v>
      </c>
      <c r="L132" s="26" t="s">
        <v>219</v>
      </c>
      <c r="M132" s="26" t="s">
        <v>3142</v>
      </c>
      <c r="N132" s="26" t="s">
        <v>463</v>
      </c>
      <c r="O132" s="36" t="s">
        <v>3143</v>
      </c>
      <c r="P132" s="26" t="s">
        <v>57</v>
      </c>
      <c r="Q132" s="26" t="s">
        <v>532</v>
      </c>
      <c r="R132" s="42">
        <v>6.85</v>
      </c>
      <c r="S132" s="42">
        <v>1</v>
      </c>
      <c r="T132" s="42">
        <v>45000</v>
      </c>
      <c r="U132" s="42">
        <v>3.6469999999999998</v>
      </c>
      <c r="V132" s="42">
        <v>4.5</v>
      </c>
      <c r="W132" s="42">
        <v>7.3851699999999996</v>
      </c>
      <c r="X132" s="43">
        <v>3.70735084E-3</v>
      </c>
      <c r="Y132" s="43">
        <v>5.3856233013263399E-7</v>
      </c>
    </row>
    <row r="133" spans="1:25" x14ac:dyDescent="0.2">
      <c r="A133" s="26">
        <v>8694</v>
      </c>
      <c r="B133" s="26">
        <v>12533</v>
      </c>
      <c r="C133" s="26" t="s">
        <v>3144</v>
      </c>
      <c r="D133" s="26">
        <v>69424738</v>
      </c>
      <c r="E133" s="26" t="s">
        <v>204</v>
      </c>
      <c r="F133" s="26" t="s">
        <v>3145</v>
      </c>
      <c r="G133" s="26" t="s">
        <v>3146</v>
      </c>
      <c r="H133" s="26" t="s">
        <v>69</v>
      </c>
      <c r="I133" s="26" t="s">
        <v>56</v>
      </c>
      <c r="J133" s="26" t="s">
        <v>167</v>
      </c>
      <c r="K133" s="26" t="s">
        <v>433</v>
      </c>
      <c r="L133" s="26" t="s">
        <v>218</v>
      </c>
      <c r="M133" s="26" t="s">
        <v>3146</v>
      </c>
      <c r="N133" s="26" t="s">
        <v>470</v>
      </c>
      <c r="O133" s="36" t="s">
        <v>1036</v>
      </c>
      <c r="P133" s="26" t="s">
        <v>57</v>
      </c>
      <c r="Q133" s="26" t="s">
        <v>532</v>
      </c>
      <c r="R133" s="42">
        <v>11.5</v>
      </c>
      <c r="S133" s="42">
        <v>1</v>
      </c>
      <c r="T133" s="42">
        <v>16875</v>
      </c>
      <c r="U133" s="42">
        <v>3.6469999999999998</v>
      </c>
      <c r="V133" s="42">
        <v>10.99</v>
      </c>
      <c r="W133" s="42">
        <v>6.7635899999999998</v>
      </c>
      <c r="X133" s="43">
        <v>3.3953180589999998E-3</v>
      </c>
      <c r="Y133" s="43">
        <v>4.9323370896834901E-7</v>
      </c>
    </row>
    <row r="134" spans="1:25" x14ac:dyDescent="0.2">
      <c r="A134" s="26">
        <v>8694</v>
      </c>
      <c r="B134" s="26">
        <v>12533</v>
      </c>
      <c r="C134" s="26" t="s">
        <v>3147</v>
      </c>
      <c r="D134" s="26">
        <v>69469298</v>
      </c>
      <c r="E134" s="26" t="s">
        <v>204</v>
      </c>
      <c r="F134" s="26" t="s">
        <v>3148</v>
      </c>
      <c r="G134" s="26" t="s">
        <v>3149</v>
      </c>
      <c r="H134" s="26" t="s">
        <v>69</v>
      </c>
      <c r="I134" s="26" t="s">
        <v>56</v>
      </c>
      <c r="J134" s="26" t="s">
        <v>167</v>
      </c>
      <c r="K134" s="26" t="s">
        <v>433</v>
      </c>
      <c r="L134" s="26" t="s">
        <v>219</v>
      </c>
      <c r="M134" s="26" t="s">
        <v>3149</v>
      </c>
      <c r="N134" s="26" t="s">
        <v>467</v>
      </c>
      <c r="O134" s="36" t="s">
        <v>1616</v>
      </c>
      <c r="P134" s="26" t="s">
        <v>57</v>
      </c>
      <c r="Q134" s="26" t="s">
        <v>532</v>
      </c>
      <c r="R134" s="42">
        <v>11.5</v>
      </c>
      <c r="S134" s="42">
        <v>1</v>
      </c>
      <c r="T134" s="42">
        <v>87500</v>
      </c>
      <c r="U134" s="42">
        <v>3.6469999999999998</v>
      </c>
      <c r="V134" s="42">
        <v>205</v>
      </c>
      <c r="W134" s="42">
        <v>654.18061999999998</v>
      </c>
      <c r="X134" s="43">
        <v>0.328398272702</v>
      </c>
      <c r="Y134" s="43">
        <v>4.7706016115378685E-5</v>
      </c>
    </row>
    <row r="135" spans="1:25" x14ac:dyDescent="0.2">
      <c r="A135" s="26">
        <v>8694</v>
      </c>
      <c r="B135" s="26">
        <v>12534</v>
      </c>
      <c r="C135" s="26" t="s">
        <v>3119</v>
      </c>
      <c r="D135" s="26">
        <v>515446474</v>
      </c>
      <c r="E135" s="26" t="s">
        <v>203</v>
      </c>
      <c r="F135" s="26" t="s">
        <v>3120</v>
      </c>
      <c r="G135" s="26" t="s">
        <v>3121</v>
      </c>
      <c r="H135" s="26" t="s">
        <v>69</v>
      </c>
      <c r="I135" s="26" t="s">
        <v>51</v>
      </c>
      <c r="J135" s="26" t="s">
        <v>51</v>
      </c>
      <c r="K135" s="26" t="s">
        <v>433</v>
      </c>
      <c r="L135" s="26" t="s">
        <v>165</v>
      </c>
      <c r="M135" s="26">
        <v>1174093</v>
      </c>
      <c r="N135" s="26" t="s">
        <v>126</v>
      </c>
      <c r="O135" s="36">
        <v>45691</v>
      </c>
      <c r="P135" s="26" t="s">
        <v>57</v>
      </c>
      <c r="Q135" s="26" t="s">
        <v>531</v>
      </c>
      <c r="R135" s="42">
        <v>747</v>
      </c>
      <c r="S135" s="42">
        <v>1</v>
      </c>
      <c r="T135" s="42">
        <v>54350</v>
      </c>
      <c r="U135" s="42">
        <v>1</v>
      </c>
      <c r="V135" s="42">
        <v>8.8000000000000007</v>
      </c>
      <c r="W135" s="42">
        <v>4.7827999999999999</v>
      </c>
      <c r="X135" s="43">
        <v>5.0535229340000001E-3</v>
      </c>
      <c r="Y135" s="43">
        <v>5.1671759731119064E-7</v>
      </c>
    </row>
    <row r="136" spans="1:25" x14ac:dyDescent="0.2">
      <c r="A136" s="26">
        <v>8694</v>
      </c>
      <c r="B136" s="26">
        <v>12534</v>
      </c>
      <c r="C136" s="26" t="s">
        <v>2835</v>
      </c>
      <c r="D136" s="26">
        <v>511605719</v>
      </c>
      <c r="E136" s="26" t="s">
        <v>203</v>
      </c>
      <c r="F136" s="26" t="s">
        <v>3122</v>
      </c>
      <c r="G136" s="26" t="s">
        <v>3123</v>
      </c>
      <c r="H136" s="26" t="s">
        <v>69</v>
      </c>
      <c r="I136" s="26" t="s">
        <v>51</v>
      </c>
      <c r="J136" s="26" t="s">
        <v>51</v>
      </c>
      <c r="K136" s="26" t="s">
        <v>433</v>
      </c>
      <c r="L136" s="26" t="s">
        <v>165</v>
      </c>
      <c r="M136" s="26">
        <v>1183656</v>
      </c>
      <c r="N136" s="26" t="s">
        <v>357</v>
      </c>
      <c r="O136" s="36" t="s">
        <v>681</v>
      </c>
      <c r="P136" s="26" t="s">
        <v>57</v>
      </c>
      <c r="Q136" s="26" t="s">
        <v>531</v>
      </c>
      <c r="R136" s="42">
        <v>1871.306</v>
      </c>
      <c r="S136" s="42">
        <v>1</v>
      </c>
      <c r="T136" s="42">
        <v>147675</v>
      </c>
      <c r="U136" s="42">
        <v>1</v>
      </c>
      <c r="V136" s="42">
        <v>20.7</v>
      </c>
      <c r="W136" s="42">
        <v>30.568719999999999</v>
      </c>
      <c r="X136" s="43">
        <v>3.2299014716000003E-2</v>
      </c>
      <c r="Y136" s="43">
        <v>3.3025415136067867E-6</v>
      </c>
    </row>
    <row r="137" spans="1:25" x14ac:dyDescent="0.2">
      <c r="A137" s="26">
        <v>8694</v>
      </c>
      <c r="B137" s="26">
        <v>12534</v>
      </c>
      <c r="C137" s="26" t="s">
        <v>2786</v>
      </c>
      <c r="D137" s="26">
        <v>514881564</v>
      </c>
      <c r="E137" s="26" t="s">
        <v>203</v>
      </c>
      <c r="F137" s="26" t="s">
        <v>3124</v>
      </c>
      <c r="G137" s="26" t="s">
        <v>3125</v>
      </c>
      <c r="H137" s="26" t="s">
        <v>69</v>
      </c>
      <c r="I137" s="26" t="s">
        <v>51</v>
      </c>
      <c r="J137" s="26" t="s">
        <v>51</v>
      </c>
      <c r="K137" s="26" t="s">
        <v>433</v>
      </c>
      <c r="L137" s="26" t="s">
        <v>165</v>
      </c>
      <c r="M137" s="26">
        <v>1174184</v>
      </c>
      <c r="N137" s="26" t="s">
        <v>128</v>
      </c>
      <c r="O137" s="36" t="s">
        <v>689</v>
      </c>
      <c r="P137" s="26" t="s">
        <v>57</v>
      </c>
      <c r="Q137" s="26" t="s">
        <v>531</v>
      </c>
      <c r="R137" s="42">
        <v>4117.3940000000002</v>
      </c>
      <c r="S137" s="42">
        <v>1.18</v>
      </c>
      <c r="T137" s="42">
        <v>37946.76</v>
      </c>
      <c r="U137" s="42">
        <v>1</v>
      </c>
      <c r="V137" s="42">
        <v>47</v>
      </c>
      <c r="W137" s="42">
        <v>17.834980000000002</v>
      </c>
      <c r="X137" s="43">
        <v>1.8844501223999999E-2</v>
      </c>
      <c r="Y137" s="43">
        <v>1.9268311477990175E-6</v>
      </c>
    </row>
    <row r="138" spans="1:25" x14ac:dyDescent="0.2">
      <c r="A138" s="26">
        <v>8694</v>
      </c>
      <c r="B138" s="26">
        <v>12534</v>
      </c>
      <c r="C138" s="26" t="s">
        <v>2841</v>
      </c>
      <c r="D138" s="26">
        <v>514259183</v>
      </c>
      <c r="E138" s="26" t="s">
        <v>203</v>
      </c>
      <c r="F138" s="26" t="s">
        <v>3126</v>
      </c>
      <c r="G138" s="26" t="s">
        <v>3127</v>
      </c>
      <c r="H138" s="26" t="s">
        <v>69</v>
      </c>
      <c r="I138" s="26" t="s">
        <v>51</v>
      </c>
      <c r="J138" s="26" t="s">
        <v>51</v>
      </c>
      <c r="K138" s="26" t="s">
        <v>433</v>
      </c>
      <c r="L138" s="26" t="s">
        <v>165</v>
      </c>
      <c r="M138" s="26">
        <v>1187640</v>
      </c>
      <c r="N138" s="26" t="s">
        <v>352</v>
      </c>
      <c r="O138" s="36">
        <v>45752</v>
      </c>
      <c r="P138" s="26" t="s">
        <v>57</v>
      </c>
      <c r="Q138" s="26" t="s">
        <v>531</v>
      </c>
      <c r="R138" s="42">
        <v>521.04899999999998</v>
      </c>
      <c r="S138" s="42">
        <v>1</v>
      </c>
      <c r="T138" s="42">
        <v>120800</v>
      </c>
      <c r="U138" s="42">
        <v>1</v>
      </c>
      <c r="V138" s="42">
        <v>171.5</v>
      </c>
      <c r="W138" s="42">
        <v>207.172</v>
      </c>
      <c r="X138" s="43">
        <v>0.21889864792399999</v>
      </c>
      <c r="Y138" s="43">
        <v>2.2382164855347076E-5</v>
      </c>
    </row>
    <row r="139" spans="1:25" x14ac:dyDescent="0.2">
      <c r="A139" s="26">
        <v>8694</v>
      </c>
      <c r="B139" s="26">
        <v>12534</v>
      </c>
      <c r="C139" s="26" t="s">
        <v>2825</v>
      </c>
      <c r="D139" s="26">
        <v>513561399</v>
      </c>
      <c r="E139" s="26" t="s">
        <v>203</v>
      </c>
      <c r="F139" s="26" t="s">
        <v>3153</v>
      </c>
      <c r="G139" s="26" t="s">
        <v>3154</v>
      </c>
      <c r="H139" s="26" t="s">
        <v>69</v>
      </c>
      <c r="I139" s="26" t="s">
        <v>51</v>
      </c>
      <c r="J139" s="26" t="s">
        <v>51</v>
      </c>
      <c r="K139" s="26" t="s">
        <v>433</v>
      </c>
      <c r="L139" s="26" t="s">
        <v>165</v>
      </c>
      <c r="M139" s="26">
        <v>1179142</v>
      </c>
      <c r="N139" s="26" t="s">
        <v>354</v>
      </c>
      <c r="O139" s="36">
        <v>45996</v>
      </c>
      <c r="P139" s="26" t="s">
        <v>57</v>
      </c>
      <c r="Q139" s="26" t="s">
        <v>531</v>
      </c>
      <c r="R139" s="42">
        <v>745</v>
      </c>
      <c r="S139" s="42">
        <v>1</v>
      </c>
      <c r="T139" s="42">
        <v>37600</v>
      </c>
      <c r="U139" s="42">
        <v>1</v>
      </c>
      <c r="V139" s="42">
        <v>75</v>
      </c>
      <c r="W139" s="42">
        <v>28.2</v>
      </c>
      <c r="X139" s="43">
        <v>2.9796217015000001E-2</v>
      </c>
      <c r="Y139" s="43">
        <v>3.0466329857354638E-6</v>
      </c>
    </row>
    <row r="140" spans="1:25" x14ac:dyDescent="0.2">
      <c r="A140" s="26">
        <v>8694</v>
      </c>
      <c r="B140" s="26">
        <v>12534</v>
      </c>
      <c r="C140" s="26" t="s">
        <v>789</v>
      </c>
      <c r="D140" s="26">
        <v>520039868</v>
      </c>
      <c r="E140" s="26" t="s">
        <v>203</v>
      </c>
      <c r="F140" s="26" t="s">
        <v>3128</v>
      </c>
      <c r="G140" s="26" t="s">
        <v>3129</v>
      </c>
      <c r="H140" s="26" t="s">
        <v>69</v>
      </c>
      <c r="I140" s="26" t="s">
        <v>51</v>
      </c>
      <c r="J140" s="26" t="s">
        <v>51</v>
      </c>
      <c r="K140" s="26" t="s">
        <v>433</v>
      </c>
      <c r="L140" s="26" t="s">
        <v>165</v>
      </c>
      <c r="M140" s="26">
        <v>1082635</v>
      </c>
      <c r="N140" s="26" t="s">
        <v>353</v>
      </c>
      <c r="O140" s="36">
        <v>46874</v>
      </c>
      <c r="P140" s="26" t="s">
        <v>57</v>
      </c>
      <c r="Q140" s="26" t="s">
        <v>531</v>
      </c>
      <c r="R140" s="42">
        <v>8000</v>
      </c>
      <c r="S140" s="42">
        <v>1</v>
      </c>
      <c r="T140" s="42">
        <v>7488</v>
      </c>
      <c r="U140" s="42">
        <v>1</v>
      </c>
      <c r="V140" s="42">
        <v>524.6</v>
      </c>
      <c r="W140" s="42">
        <v>39.282049999999998</v>
      </c>
      <c r="X140" s="43">
        <v>4.1505549170000003E-2</v>
      </c>
      <c r="Y140" s="43">
        <v>4.2439003289826163E-6</v>
      </c>
    </row>
    <row r="141" spans="1:25" x14ac:dyDescent="0.2">
      <c r="A141" s="26">
        <v>8694</v>
      </c>
      <c r="B141" s="26">
        <v>12534</v>
      </c>
      <c r="C141" s="26" t="s">
        <v>2683</v>
      </c>
      <c r="D141" s="26">
        <v>520017146</v>
      </c>
      <c r="E141" s="26" t="s">
        <v>203</v>
      </c>
      <c r="F141" s="26" t="s">
        <v>3136</v>
      </c>
      <c r="G141" s="26" t="s">
        <v>3137</v>
      </c>
      <c r="H141" s="26" t="s">
        <v>69</v>
      </c>
      <c r="I141" s="26" t="s">
        <v>51</v>
      </c>
      <c r="J141" s="26" t="s">
        <v>51</v>
      </c>
      <c r="K141" s="26" t="s">
        <v>433</v>
      </c>
      <c r="L141" s="26" t="s">
        <v>165</v>
      </c>
      <c r="M141" s="26">
        <v>1087824</v>
      </c>
      <c r="N141" s="26" t="s">
        <v>131</v>
      </c>
      <c r="O141" s="36" t="s">
        <v>906</v>
      </c>
      <c r="P141" s="26" t="s">
        <v>57</v>
      </c>
      <c r="Q141" s="26" t="s">
        <v>531</v>
      </c>
      <c r="R141" s="42">
        <v>564.58000000000004</v>
      </c>
      <c r="S141" s="42">
        <v>1</v>
      </c>
      <c r="T141" s="42">
        <v>112200</v>
      </c>
      <c r="U141" s="42">
        <v>1</v>
      </c>
      <c r="V141" s="42">
        <v>290.60000000000002</v>
      </c>
      <c r="W141" s="42">
        <v>326.0532</v>
      </c>
      <c r="X141" s="43">
        <v>0.34450893282599998</v>
      </c>
      <c r="Y141" s="43">
        <v>3.5225689156900792E-5</v>
      </c>
    </row>
    <row r="142" spans="1:25" x14ac:dyDescent="0.2">
      <c r="A142" s="26">
        <v>8694</v>
      </c>
      <c r="B142" s="26">
        <v>12534</v>
      </c>
      <c r="C142" s="26" t="s">
        <v>2899</v>
      </c>
      <c r="D142" s="26">
        <v>68251193</v>
      </c>
      <c r="E142" s="26" t="s">
        <v>204</v>
      </c>
      <c r="F142" s="26" t="s">
        <v>2900</v>
      </c>
      <c r="G142" s="26" t="s">
        <v>3138</v>
      </c>
      <c r="H142" s="26" t="s">
        <v>69</v>
      </c>
      <c r="I142" s="26" t="s">
        <v>56</v>
      </c>
      <c r="J142" s="26" t="s">
        <v>51</v>
      </c>
      <c r="K142" s="26" t="s">
        <v>433</v>
      </c>
      <c r="L142" s="26" t="s">
        <v>219</v>
      </c>
      <c r="M142" s="26" t="s">
        <v>3138</v>
      </c>
      <c r="N142" s="26" t="s">
        <v>470</v>
      </c>
      <c r="O142" s="36" t="s">
        <v>3139</v>
      </c>
      <c r="P142" s="26" t="s">
        <v>57</v>
      </c>
      <c r="Q142" s="26" t="s">
        <v>532</v>
      </c>
      <c r="R142" s="42">
        <v>11.5</v>
      </c>
      <c r="S142" s="42">
        <v>1</v>
      </c>
      <c r="T142" s="42">
        <v>7360</v>
      </c>
      <c r="U142" s="42">
        <v>3.6469999999999998</v>
      </c>
      <c r="V142" s="42">
        <v>32.01</v>
      </c>
      <c r="W142" s="42">
        <v>8.5921000000000003</v>
      </c>
      <c r="X142" s="43">
        <v>9.0784424190000004E-3</v>
      </c>
      <c r="Y142" s="43">
        <v>9.2826153463608795E-7</v>
      </c>
    </row>
    <row r="143" spans="1:25" x14ac:dyDescent="0.2">
      <c r="A143" s="26">
        <v>8694</v>
      </c>
      <c r="B143" s="26">
        <v>12534</v>
      </c>
      <c r="C143" s="26" t="s">
        <v>3140</v>
      </c>
      <c r="D143" s="26">
        <v>110383</v>
      </c>
      <c r="E143" s="26" t="s">
        <v>204</v>
      </c>
      <c r="F143" s="26" t="s">
        <v>3141</v>
      </c>
      <c r="G143" s="26" t="s">
        <v>3142</v>
      </c>
      <c r="H143" s="26" t="s">
        <v>69</v>
      </c>
      <c r="I143" s="26" t="s">
        <v>56</v>
      </c>
      <c r="J143" s="26" t="s">
        <v>101</v>
      </c>
      <c r="K143" s="26" t="s">
        <v>433</v>
      </c>
      <c r="L143" s="26" t="s">
        <v>219</v>
      </c>
      <c r="M143" s="26" t="s">
        <v>3142</v>
      </c>
      <c r="N143" s="26" t="s">
        <v>463</v>
      </c>
      <c r="O143" s="36" t="s">
        <v>3143</v>
      </c>
      <c r="P143" s="26" t="s">
        <v>57</v>
      </c>
      <c r="Q143" s="26" t="s">
        <v>532</v>
      </c>
      <c r="R143" s="42">
        <v>6.85</v>
      </c>
      <c r="S143" s="42">
        <v>1</v>
      </c>
      <c r="T143" s="42">
        <v>6000</v>
      </c>
      <c r="U143" s="42">
        <v>3.6469999999999998</v>
      </c>
      <c r="V143" s="42">
        <v>4.5</v>
      </c>
      <c r="W143" s="42">
        <v>0.98468999999999995</v>
      </c>
      <c r="X143" s="43">
        <v>1.040426841E-3</v>
      </c>
      <c r="Y143" s="43">
        <v>1.063825898838246E-7</v>
      </c>
    </row>
    <row r="144" spans="1:25" x14ac:dyDescent="0.2">
      <c r="A144" s="26">
        <v>8694</v>
      </c>
      <c r="B144" s="26">
        <v>12534</v>
      </c>
      <c r="C144" s="26" t="s">
        <v>3144</v>
      </c>
      <c r="D144" s="26">
        <v>69424738</v>
      </c>
      <c r="E144" s="26" t="s">
        <v>204</v>
      </c>
      <c r="F144" s="26" t="s">
        <v>3145</v>
      </c>
      <c r="G144" s="26" t="s">
        <v>3146</v>
      </c>
      <c r="H144" s="26" t="s">
        <v>69</v>
      </c>
      <c r="I144" s="26" t="s">
        <v>56</v>
      </c>
      <c r="J144" s="26" t="s">
        <v>167</v>
      </c>
      <c r="K144" s="26" t="s">
        <v>433</v>
      </c>
      <c r="L144" s="26" t="s">
        <v>218</v>
      </c>
      <c r="M144" s="26" t="s">
        <v>3146</v>
      </c>
      <c r="N144" s="26" t="s">
        <v>470</v>
      </c>
      <c r="O144" s="36" t="s">
        <v>1036</v>
      </c>
      <c r="P144" s="26" t="s">
        <v>57</v>
      </c>
      <c r="Q144" s="26" t="s">
        <v>532</v>
      </c>
      <c r="R144" s="42">
        <v>11.5</v>
      </c>
      <c r="S144" s="42">
        <v>1</v>
      </c>
      <c r="T144" s="42">
        <v>6475</v>
      </c>
      <c r="U144" s="42">
        <v>3.6469999999999998</v>
      </c>
      <c r="V144" s="42">
        <v>10.99</v>
      </c>
      <c r="W144" s="42">
        <v>2.5952099999999998</v>
      </c>
      <c r="X144" s="43">
        <v>2.7421078139999999E-3</v>
      </c>
      <c r="Y144" s="43">
        <v>2.8037774435852951E-7</v>
      </c>
    </row>
    <row r="145" spans="1:25" x14ac:dyDescent="0.2">
      <c r="A145" s="26">
        <v>8694</v>
      </c>
      <c r="B145" s="26">
        <v>12534</v>
      </c>
      <c r="C145" s="26" t="s">
        <v>3147</v>
      </c>
      <c r="D145" s="26">
        <v>69469298</v>
      </c>
      <c r="E145" s="26" t="s">
        <v>204</v>
      </c>
      <c r="F145" s="26" t="s">
        <v>3148</v>
      </c>
      <c r="G145" s="26" t="s">
        <v>3149</v>
      </c>
      <c r="H145" s="26" t="s">
        <v>69</v>
      </c>
      <c r="I145" s="26" t="s">
        <v>56</v>
      </c>
      <c r="J145" s="26" t="s">
        <v>167</v>
      </c>
      <c r="K145" s="26" t="s">
        <v>433</v>
      </c>
      <c r="L145" s="26" t="s">
        <v>219</v>
      </c>
      <c r="M145" s="26" t="s">
        <v>3149</v>
      </c>
      <c r="N145" s="26" t="s">
        <v>467</v>
      </c>
      <c r="O145" s="36" t="s">
        <v>1616</v>
      </c>
      <c r="P145" s="26" t="s">
        <v>57</v>
      </c>
      <c r="Q145" s="26" t="s">
        <v>532</v>
      </c>
      <c r="R145" s="42">
        <v>11.5</v>
      </c>
      <c r="S145" s="42">
        <v>1</v>
      </c>
      <c r="T145" s="42">
        <v>37500</v>
      </c>
      <c r="U145" s="42">
        <v>3.6469999999999998</v>
      </c>
      <c r="V145" s="42">
        <v>205</v>
      </c>
      <c r="W145" s="42">
        <v>280.36311999999998</v>
      </c>
      <c r="X145" s="43">
        <v>0.29623263711300002</v>
      </c>
      <c r="Y145" s="43">
        <v>3.0289486857294687E-5</v>
      </c>
    </row>
    <row r="146" spans="1:25" x14ac:dyDescent="0.2">
      <c r="A146" s="26">
        <v>8694</v>
      </c>
      <c r="B146" s="26">
        <v>14342</v>
      </c>
      <c r="C146" s="26" t="s">
        <v>2850</v>
      </c>
      <c r="D146" s="26">
        <v>516854239</v>
      </c>
      <c r="E146" s="26" t="s">
        <v>203</v>
      </c>
      <c r="F146" s="26" t="s">
        <v>3130</v>
      </c>
      <c r="G146" s="26" t="s">
        <v>3131</v>
      </c>
      <c r="H146" s="26" t="s">
        <v>69</v>
      </c>
      <c r="I146" s="26" t="s">
        <v>51</v>
      </c>
      <c r="J146" s="26" t="s">
        <v>51</v>
      </c>
      <c r="K146" s="26" t="s">
        <v>433</v>
      </c>
      <c r="L146" s="26" t="s">
        <v>165</v>
      </c>
      <c r="M146" s="26">
        <v>1203181</v>
      </c>
      <c r="N146" s="26" t="s">
        <v>130</v>
      </c>
      <c r="O146" s="36" t="s">
        <v>3132</v>
      </c>
      <c r="P146" s="26" t="s">
        <v>57</v>
      </c>
      <c r="Q146" s="26" t="s">
        <v>531</v>
      </c>
      <c r="R146" s="42">
        <v>727.54600000000005</v>
      </c>
      <c r="S146" s="42">
        <v>1</v>
      </c>
      <c r="T146" s="42">
        <v>8100</v>
      </c>
      <c r="U146" s="42">
        <v>1</v>
      </c>
      <c r="V146" s="42">
        <v>540.1</v>
      </c>
      <c r="W146" s="42">
        <v>43.748100000000001</v>
      </c>
      <c r="X146" s="43">
        <v>0.312081680922</v>
      </c>
      <c r="Y146" s="43">
        <v>7.2281330972908566E-5</v>
      </c>
    </row>
    <row r="147" spans="1:25" x14ac:dyDescent="0.2">
      <c r="A147" s="26">
        <v>8694</v>
      </c>
      <c r="B147" s="26">
        <v>14342</v>
      </c>
      <c r="C147" s="26" t="s">
        <v>1677</v>
      </c>
      <c r="D147" s="26">
        <v>520038332</v>
      </c>
      <c r="E147" s="26" t="s">
        <v>203</v>
      </c>
      <c r="F147" s="26" t="s">
        <v>3155</v>
      </c>
      <c r="G147" s="26" t="s">
        <v>3156</v>
      </c>
      <c r="H147" s="26" t="s">
        <v>69</v>
      </c>
      <c r="I147" s="26" t="s">
        <v>51</v>
      </c>
      <c r="J147" s="26" t="s">
        <v>51</v>
      </c>
      <c r="K147" s="26" t="s">
        <v>433</v>
      </c>
      <c r="L147" s="26" t="s">
        <v>165</v>
      </c>
      <c r="M147" s="26" t="s">
        <v>2588</v>
      </c>
      <c r="N147" s="26" t="s">
        <v>357</v>
      </c>
      <c r="O147" s="36" t="s">
        <v>3157</v>
      </c>
      <c r="P147" s="26" t="s">
        <v>57</v>
      </c>
      <c r="Q147" s="26" t="s">
        <v>531</v>
      </c>
      <c r="R147" s="42">
        <v>290</v>
      </c>
      <c r="S147" s="42">
        <v>1</v>
      </c>
      <c r="T147" s="42">
        <v>328005</v>
      </c>
      <c r="U147" s="42">
        <v>1</v>
      </c>
      <c r="V147" s="42">
        <v>29.4</v>
      </c>
      <c r="W147" s="42">
        <v>96.43347</v>
      </c>
      <c r="X147" s="43">
        <v>0.68791831907699996</v>
      </c>
      <c r="Y147" s="43">
        <v>1.5932896655937169E-4</v>
      </c>
    </row>
    <row r="148" spans="1:25" x14ac:dyDescent="0.2">
      <c r="A148" s="26">
        <v>8694</v>
      </c>
      <c r="B148" s="26">
        <v>14481</v>
      </c>
      <c r="C148" s="26" t="s">
        <v>789</v>
      </c>
      <c r="D148" s="26">
        <v>520039868</v>
      </c>
      <c r="E148" s="26" t="s">
        <v>203</v>
      </c>
      <c r="F148" s="26" t="s">
        <v>3128</v>
      </c>
      <c r="G148" s="26" t="s">
        <v>3129</v>
      </c>
      <c r="H148" s="26" t="s">
        <v>69</v>
      </c>
      <c r="I148" s="26" t="s">
        <v>51</v>
      </c>
      <c r="J148" s="26" t="s">
        <v>51</v>
      </c>
      <c r="K148" s="26" t="s">
        <v>433</v>
      </c>
      <c r="L148" s="26" t="s">
        <v>165</v>
      </c>
      <c r="M148" s="26">
        <v>1082635</v>
      </c>
      <c r="N148" s="26" t="s">
        <v>353</v>
      </c>
      <c r="O148" s="36">
        <v>46874</v>
      </c>
      <c r="P148" s="26" t="s">
        <v>57</v>
      </c>
      <c r="Q148" s="26" t="s">
        <v>531</v>
      </c>
      <c r="R148" s="42">
        <v>8000</v>
      </c>
      <c r="S148" s="42">
        <v>1</v>
      </c>
      <c r="T148" s="42">
        <v>9624</v>
      </c>
      <c r="U148" s="42">
        <v>1</v>
      </c>
      <c r="V148" s="42">
        <v>524.6</v>
      </c>
      <c r="W148" s="42">
        <v>50.487499999999997</v>
      </c>
      <c r="X148" s="43">
        <v>0.118013490341</v>
      </c>
      <c r="Y148" s="43">
        <v>1.2956683387886753E-4</v>
      </c>
    </row>
    <row r="149" spans="1:25" x14ac:dyDescent="0.2">
      <c r="A149" s="26">
        <v>8694</v>
      </c>
      <c r="B149" s="26">
        <v>14481</v>
      </c>
      <c r="C149" s="26" t="s">
        <v>2850</v>
      </c>
      <c r="D149" s="26">
        <v>516854239</v>
      </c>
      <c r="E149" s="26" t="s">
        <v>203</v>
      </c>
      <c r="F149" s="26" t="s">
        <v>3130</v>
      </c>
      <c r="G149" s="26" t="s">
        <v>3131</v>
      </c>
      <c r="H149" s="26" t="s">
        <v>69</v>
      </c>
      <c r="I149" s="26" t="s">
        <v>51</v>
      </c>
      <c r="J149" s="26" t="s">
        <v>51</v>
      </c>
      <c r="K149" s="26" t="s">
        <v>433</v>
      </c>
      <c r="L149" s="26" t="s">
        <v>165</v>
      </c>
      <c r="M149" s="26">
        <v>1203181</v>
      </c>
      <c r="N149" s="26" t="s">
        <v>130</v>
      </c>
      <c r="O149" s="36" t="s">
        <v>3132</v>
      </c>
      <c r="P149" s="26" t="s">
        <v>57</v>
      </c>
      <c r="Q149" s="26" t="s">
        <v>531</v>
      </c>
      <c r="R149" s="42">
        <v>727.54600000000005</v>
      </c>
      <c r="S149" s="42">
        <v>1</v>
      </c>
      <c r="T149" s="42">
        <v>51200</v>
      </c>
      <c r="U149" s="42">
        <v>1</v>
      </c>
      <c r="V149" s="42">
        <v>540.1</v>
      </c>
      <c r="W149" s="42">
        <v>276.53120000000001</v>
      </c>
      <c r="X149" s="43">
        <v>0.64638597871400005</v>
      </c>
      <c r="Y149" s="43">
        <v>7.096661956469204E-4</v>
      </c>
    </row>
    <row r="150" spans="1:25" x14ac:dyDescent="0.2">
      <c r="A150" s="26">
        <v>8694</v>
      </c>
      <c r="B150" s="26">
        <v>14481</v>
      </c>
      <c r="C150" s="26" t="s">
        <v>1684</v>
      </c>
      <c r="D150" s="26">
        <v>513948216</v>
      </c>
      <c r="E150" s="26" t="s">
        <v>203</v>
      </c>
      <c r="F150" s="26" t="s">
        <v>3133</v>
      </c>
      <c r="G150" s="26" t="s">
        <v>3134</v>
      </c>
      <c r="H150" s="26" t="s">
        <v>69</v>
      </c>
      <c r="I150" s="26" t="s">
        <v>51</v>
      </c>
      <c r="J150" s="26" t="s">
        <v>51</v>
      </c>
      <c r="K150" s="26" t="s">
        <v>433</v>
      </c>
      <c r="L150" s="26" t="s">
        <v>165</v>
      </c>
      <c r="M150" s="26">
        <v>1181437</v>
      </c>
      <c r="N150" s="26" t="s">
        <v>84</v>
      </c>
      <c r="O150" s="36" t="s">
        <v>3135</v>
      </c>
      <c r="P150" s="26" t="s">
        <v>57</v>
      </c>
      <c r="Q150" s="26" t="s">
        <v>531</v>
      </c>
      <c r="R150" s="42">
        <v>1166.3489999999999</v>
      </c>
      <c r="S150" s="42">
        <v>1</v>
      </c>
      <c r="T150" s="42">
        <v>9500</v>
      </c>
      <c r="U150" s="42">
        <v>1</v>
      </c>
      <c r="V150" s="42">
        <v>543</v>
      </c>
      <c r="W150" s="42">
        <v>51.585000000000001</v>
      </c>
      <c r="X150" s="43">
        <v>0.12057887396399999</v>
      </c>
      <c r="Y150" s="43">
        <v>1.32383364706935E-4</v>
      </c>
    </row>
    <row r="151" spans="1:25" x14ac:dyDescent="0.2">
      <c r="A151" s="26">
        <v>8694</v>
      </c>
      <c r="B151" s="26">
        <v>14481</v>
      </c>
      <c r="C151" s="26" t="s">
        <v>2683</v>
      </c>
      <c r="D151" s="26">
        <v>520017146</v>
      </c>
      <c r="E151" s="26" t="s">
        <v>203</v>
      </c>
      <c r="F151" s="26" t="s">
        <v>3136</v>
      </c>
      <c r="G151" s="26" t="s">
        <v>3137</v>
      </c>
      <c r="H151" s="26" t="s">
        <v>69</v>
      </c>
      <c r="I151" s="26" t="s">
        <v>51</v>
      </c>
      <c r="J151" s="26" t="s">
        <v>51</v>
      </c>
      <c r="K151" s="26" t="s">
        <v>433</v>
      </c>
      <c r="L151" s="26" t="s">
        <v>165</v>
      </c>
      <c r="M151" s="26">
        <v>1087824</v>
      </c>
      <c r="N151" s="26" t="s">
        <v>131</v>
      </c>
      <c r="O151" s="36" t="s">
        <v>906</v>
      </c>
      <c r="P151" s="26" t="s">
        <v>57</v>
      </c>
      <c r="Q151" s="26" t="s">
        <v>531</v>
      </c>
      <c r="R151" s="42">
        <v>564.58000000000004</v>
      </c>
      <c r="S151" s="42">
        <v>1</v>
      </c>
      <c r="T151" s="42">
        <v>7500</v>
      </c>
      <c r="U151" s="42">
        <v>1</v>
      </c>
      <c r="V151" s="42">
        <v>290.60000000000002</v>
      </c>
      <c r="W151" s="42">
        <v>21.795000000000002</v>
      </c>
      <c r="X151" s="43">
        <v>5.0945363149E-2</v>
      </c>
      <c r="Y151" s="43">
        <v>5.5932837720028077E-5</v>
      </c>
    </row>
    <row r="152" spans="1:25" x14ac:dyDescent="0.2">
      <c r="A152" s="26">
        <v>8694</v>
      </c>
      <c r="B152" s="26">
        <v>14481</v>
      </c>
      <c r="C152" s="26" t="s">
        <v>1677</v>
      </c>
      <c r="D152" s="26">
        <v>520038332</v>
      </c>
      <c r="E152" s="26" t="s">
        <v>203</v>
      </c>
      <c r="F152" s="26" t="s">
        <v>3155</v>
      </c>
      <c r="G152" s="26" t="s">
        <v>3156</v>
      </c>
      <c r="H152" s="26" t="s">
        <v>69</v>
      </c>
      <c r="I152" s="26" t="s">
        <v>51</v>
      </c>
      <c r="J152" s="26" t="s">
        <v>51</v>
      </c>
      <c r="K152" s="26" t="s">
        <v>433</v>
      </c>
      <c r="L152" s="26" t="s">
        <v>165</v>
      </c>
      <c r="M152" s="26" t="s">
        <v>2588</v>
      </c>
      <c r="N152" s="26" t="s">
        <v>357</v>
      </c>
      <c r="O152" s="36" t="s">
        <v>3157</v>
      </c>
      <c r="P152" s="26" t="s">
        <v>57</v>
      </c>
      <c r="Q152" s="26" t="s">
        <v>531</v>
      </c>
      <c r="R152" s="42">
        <v>290</v>
      </c>
      <c r="S152" s="42">
        <v>1</v>
      </c>
      <c r="T152" s="42">
        <v>93240</v>
      </c>
      <c r="U152" s="42">
        <v>1</v>
      </c>
      <c r="V152" s="42">
        <v>29.4</v>
      </c>
      <c r="W152" s="42">
        <v>27.412559999999999</v>
      </c>
      <c r="X152" s="43">
        <v>6.4076293830999997E-2</v>
      </c>
      <c r="Y152" s="43">
        <v>7.0349266802960896E-5</v>
      </c>
    </row>
    <row r="153" spans="1:25" x14ac:dyDescent="0.2">
      <c r="A153" s="26">
        <v>8694</v>
      </c>
      <c r="B153" s="26">
        <v>15247</v>
      </c>
      <c r="C153" s="26" t="s">
        <v>2850</v>
      </c>
      <c r="D153" s="26">
        <v>516854239</v>
      </c>
      <c r="E153" s="26" t="s">
        <v>203</v>
      </c>
      <c r="F153" s="26" t="s">
        <v>3130</v>
      </c>
      <c r="G153" s="26" t="s">
        <v>3131</v>
      </c>
      <c r="H153" s="26" t="s">
        <v>69</v>
      </c>
      <c r="I153" s="26" t="s">
        <v>51</v>
      </c>
      <c r="J153" s="26" t="s">
        <v>51</v>
      </c>
      <c r="K153" s="26" t="s">
        <v>433</v>
      </c>
      <c r="L153" s="26" t="s">
        <v>165</v>
      </c>
      <c r="M153" s="26">
        <v>1203181</v>
      </c>
      <c r="N153" s="26" t="s">
        <v>130</v>
      </c>
      <c r="O153" s="36" t="s">
        <v>3132</v>
      </c>
      <c r="P153" s="26" t="s">
        <v>57</v>
      </c>
      <c r="Q153" s="26" t="s">
        <v>531</v>
      </c>
      <c r="R153" s="42">
        <v>727.54600000000005</v>
      </c>
      <c r="S153" s="42">
        <v>1</v>
      </c>
      <c r="T153" s="42">
        <v>55523</v>
      </c>
      <c r="U153" s="42">
        <v>1</v>
      </c>
      <c r="V153" s="42">
        <v>540.1</v>
      </c>
      <c r="W153" s="42">
        <v>299.87972000000002</v>
      </c>
      <c r="X153" s="43">
        <v>0.59051234732699998</v>
      </c>
      <c r="Y153" s="43">
        <v>9.8146903486143384E-4</v>
      </c>
    </row>
    <row r="154" spans="1:25" x14ac:dyDescent="0.2">
      <c r="A154" s="26">
        <v>8694</v>
      </c>
      <c r="B154" s="26">
        <v>15247</v>
      </c>
      <c r="C154" s="26" t="s">
        <v>2683</v>
      </c>
      <c r="D154" s="26">
        <v>520017146</v>
      </c>
      <c r="E154" s="26" t="s">
        <v>203</v>
      </c>
      <c r="F154" s="26" t="s">
        <v>3136</v>
      </c>
      <c r="G154" s="26" t="s">
        <v>3137</v>
      </c>
      <c r="H154" s="26" t="s">
        <v>69</v>
      </c>
      <c r="I154" s="26" t="s">
        <v>51</v>
      </c>
      <c r="J154" s="26" t="s">
        <v>51</v>
      </c>
      <c r="K154" s="26" t="s">
        <v>433</v>
      </c>
      <c r="L154" s="26" t="s">
        <v>165</v>
      </c>
      <c r="M154" s="26">
        <v>1087824</v>
      </c>
      <c r="N154" s="26" t="s">
        <v>131</v>
      </c>
      <c r="O154" s="36" t="s">
        <v>906</v>
      </c>
      <c r="P154" s="26" t="s">
        <v>57</v>
      </c>
      <c r="Q154" s="26" t="s">
        <v>531</v>
      </c>
      <c r="R154" s="42">
        <v>564.58000000000004</v>
      </c>
      <c r="S154" s="42">
        <v>1</v>
      </c>
      <c r="T154" s="42">
        <v>58000</v>
      </c>
      <c r="U154" s="42">
        <v>1</v>
      </c>
      <c r="V154" s="42">
        <v>290.60000000000002</v>
      </c>
      <c r="W154" s="42">
        <v>168.548</v>
      </c>
      <c r="X154" s="43">
        <v>0.331898652957</v>
      </c>
      <c r="Y154" s="43">
        <v>5.5163664581194395E-4</v>
      </c>
    </row>
    <row r="155" spans="1:25" x14ac:dyDescent="0.2">
      <c r="A155" s="26">
        <v>8694</v>
      </c>
      <c r="B155" s="26">
        <v>15247</v>
      </c>
      <c r="C155" s="26" t="s">
        <v>2945</v>
      </c>
      <c r="D155" s="26">
        <v>516202736</v>
      </c>
      <c r="E155" s="26" t="s">
        <v>203</v>
      </c>
      <c r="F155" s="26" t="s">
        <v>3158</v>
      </c>
      <c r="G155" s="26" t="s">
        <v>3159</v>
      </c>
      <c r="H155" s="26" t="s">
        <v>69</v>
      </c>
      <c r="I155" s="26" t="s">
        <v>51</v>
      </c>
      <c r="J155" s="26" t="s">
        <v>51</v>
      </c>
      <c r="K155" s="26" t="s">
        <v>433</v>
      </c>
      <c r="L155" s="26" t="s">
        <v>165</v>
      </c>
      <c r="M155" s="26">
        <v>1188622</v>
      </c>
      <c r="N155" s="26" t="s">
        <v>126</v>
      </c>
      <c r="O155" s="36">
        <v>46059</v>
      </c>
      <c r="P155" s="26" t="s">
        <v>57</v>
      </c>
      <c r="Q155" s="26" t="s">
        <v>531</v>
      </c>
      <c r="R155" s="42">
        <v>2700</v>
      </c>
      <c r="S155" s="42">
        <v>1</v>
      </c>
      <c r="T155" s="42">
        <v>22000</v>
      </c>
      <c r="U155" s="42">
        <v>1</v>
      </c>
      <c r="V155" s="42">
        <v>179.1</v>
      </c>
      <c r="W155" s="42">
        <v>39.402000000000001</v>
      </c>
      <c r="X155" s="43">
        <v>7.7588999714000004E-2</v>
      </c>
      <c r="Y155" s="43">
        <v>1.2895784653797266E-4</v>
      </c>
    </row>
    <row r="156" spans="1:25" x14ac:dyDescent="0.2">
      <c r="A156" s="26">
        <v>8694</v>
      </c>
      <c r="B156" s="26">
        <v>15248</v>
      </c>
      <c r="C156" s="26" t="s">
        <v>1677</v>
      </c>
      <c r="D156" s="26">
        <v>520038332</v>
      </c>
      <c r="E156" s="26" t="s">
        <v>203</v>
      </c>
      <c r="F156" s="26" t="s">
        <v>3155</v>
      </c>
      <c r="G156" s="26" t="s">
        <v>3156</v>
      </c>
      <c r="H156" s="26" t="s">
        <v>69</v>
      </c>
      <c r="I156" s="26" t="s">
        <v>51</v>
      </c>
      <c r="J156" s="26" t="s">
        <v>51</v>
      </c>
      <c r="K156" s="26" t="s">
        <v>433</v>
      </c>
      <c r="L156" s="26" t="s">
        <v>165</v>
      </c>
      <c r="M156" s="26" t="s">
        <v>2588</v>
      </c>
      <c r="N156" s="26" t="s">
        <v>357</v>
      </c>
      <c r="O156" s="36" t="s">
        <v>3157</v>
      </c>
      <c r="P156" s="26" t="s">
        <v>57</v>
      </c>
      <c r="Q156" s="26" t="s">
        <v>531</v>
      </c>
      <c r="R156" s="42">
        <v>290</v>
      </c>
      <c r="S156" s="42">
        <v>1</v>
      </c>
      <c r="T156" s="42">
        <v>13875</v>
      </c>
      <c r="U156" s="42">
        <v>1</v>
      </c>
      <c r="V156" s="42">
        <v>29.4</v>
      </c>
      <c r="W156" s="42">
        <v>4.07925</v>
      </c>
      <c r="X156" s="43">
        <v>1</v>
      </c>
      <c r="Y156" s="43">
        <v>1.0403778075599361E-4</v>
      </c>
    </row>
    <row r="157" spans="1:25" x14ac:dyDescent="0.2">
      <c r="A157" s="26">
        <v>8861</v>
      </c>
      <c r="B157" s="26">
        <v>9414</v>
      </c>
      <c r="C157" s="26" t="s">
        <v>2850</v>
      </c>
      <c r="D157" s="26">
        <v>516854239</v>
      </c>
      <c r="E157" s="26" t="s">
        <v>203</v>
      </c>
      <c r="F157" s="26" t="s">
        <v>3130</v>
      </c>
      <c r="G157" s="26" t="s">
        <v>3131</v>
      </c>
      <c r="H157" s="26" t="s">
        <v>69</v>
      </c>
      <c r="I157" s="26" t="s">
        <v>51</v>
      </c>
      <c r="J157" s="26" t="s">
        <v>51</v>
      </c>
      <c r="K157" s="26" t="s">
        <v>433</v>
      </c>
      <c r="L157" s="26" t="s">
        <v>165</v>
      </c>
      <c r="M157" s="26">
        <v>1203181</v>
      </c>
      <c r="N157" s="26" t="s">
        <v>130</v>
      </c>
      <c r="O157" s="36" t="s">
        <v>3132</v>
      </c>
      <c r="P157" s="26" t="s">
        <v>57</v>
      </c>
      <c r="Q157" s="26" t="s">
        <v>531</v>
      </c>
      <c r="R157" s="42">
        <v>727.54600000000005</v>
      </c>
      <c r="S157" s="42">
        <v>1</v>
      </c>
      <c r="T157" s="42">
        <v>9600</v>
      </c>
      <c r="U157" s="42">
        <v>1</v>
      </c>
      <c r="V157" s="42">
        <v>540.1</v>
      </c>
      <c r="W157" s="42">
        <v>51.849600000000002</v>
      </c>
      <c r="X157" s="43">
        <v>0.80070134875499999</v>
      </c>
      <c r="Y157" s="43">
        <v>1.7489595651056556E-3</v>
      </c>
    </row>
    <row r="158" spans="1:25" x14ac:dyDescent="0.2">
      <c r="A158" s="26">
        <v>8861</v>
      </c>
      <c r="B158" s="26">
        <v>9414</v>
      </c>
      <c r="C158" s="26" t="s">
        <v>1684</v>
      </c>
      <c r="D158" s="26">
        <v>513948216</v>
      </c>
      <c r="E158" s="26" t="s">
        <v>203</v>
      </c>
      <c r="F158" s="26" t="s">
        <v>3133</v>
      </c>
      <c r="G158" s="26" t="s">
        <v>3134</v>
      </c>
      <c r="H158" s="26" t="s">
        <v>69</v>
      </c>
      <c r="I158" s="26" t="s">
        <v>51</v>
      </c>
      <c r="J158" s="26" t="s">
        <v>51</v>
      </c>
      <c r="K158" s="26" t="s">
        <v>433</v>
      </c>
      <c r="L158" s="26" t="s">
        <v>165</v>
      </c>
      <c r="M158" s="26">
        <v>1181437</v>
      </c>
      <c r="N158" s="26" t="s">
        <v>84</v>
      </c>
      <c r="O158" s="36" t="s">
        <v>3135</v>
      </c>
      <c r="P158" s="26" t="s">
        <v>57</v>
      </c>
      <c r="Q158" s="26" t="s">
        <v>531</v>
      </c>
      <c r="R158" s="42">
        <v>1166.3489999999999</v>
      </c>
      <c r="S158" s="42">
        <v>1</v>
      </c>
      <c r="T158" s="42">
        <v>1250</v>
      </c>
      <c r="U158" s="42">
        <v>1</v>
      </c>
      <c r="V158" s="42">
        <v>543</v>
      </c>
      <c r="W158" s="42">
        <v>6.7874999999999996</v>
      </c>
      <c r="X158" s="43">
        <v>0.104817788462</v>
      </c>
      <c r="Y158" s="43">
        <v>2.2895187326719274E-4</v>
      </c>
    </row>
    <row r="159" spans="1:25" x14ac:dyDescent="0.2">
      <c r="A159" s="26">
        <v>8861</v>
      </c>
      <c r="B159" s="26">
        <v>9414</v>
      </c>
      <c r="C159" s="26" t="s">
        <v>2683</v>
      </c>
      <c r="D159" s="26">
        <v>520017146</v>
      </c>
      <c r="E159" s="26" t="s">
        <v>203</v>
      </c>
      <c r="F159" s="26" t="s">
        <v>3136</v>
      </c>
      <c r="G159" s="26" t="s">
        <v>3137</v>
      </c>
      <c r="H159" s="26" t="s">
        <v>69</v>
      </c>
      <c r="I159" s="26" t="s">
        <v>51</v>
      </c>
      <c r="J159" s="26" t="s">
        <v>51</v>
      </c>
      <c r="K159" s="26" t="s">
        <v>433</v>
      </c>
      <c r="L159" s="26" t="s">
        <v>165</v>
      </c>
      <c r="M159" s="26">
        <v>1087824</v>
      </c>
      <c r="N159" s="26" t="s">
        <v>131</v>
      </c>
      <c r="O159" s="36" t="s">
        <v>906</v>
      </c>
      <c r="P159" s="26" t="s">
        <v>57</v>
      </c>
      <c r="Q159" s="26" t="s">
        <v>531</v>
      </c>
      <c r="R159" s="42">
        <v>564.58000000000004</v>
      </c>
      <c r="S159" s="42">
        <v>1</v>
      </c>
      <c r="T159" s="42">
        <v>1600</v>
      </c>
      <c r="U159" s="42">
        <v>1</v>
      </c>
      <c r="V159" s="42">
        <v>290.60000000000002</v>
      </c>
      <c r="W159" s="42">
        <v>4.6496000000000004</v>
      </c>
      <c r="X159" s="43">
        <v>7.1802694545999995E-2</v>
      </c>
      <c r="Y159" s="43">
        <v>1.568375145404257E-4</v>
      </c>
    </row>
    <row r="160" spans="1:25" x14ac:dyDescent="0.2">
      <c r="A160" s="26">
        <v>8861</v>
      </c>
      <c r="B160" s="26">
        <v>9414</v>
      </c>
      <c r="C160" s="26" t="s">
        <v>1677</v>
      </c>
      <c r="D160" s="26">
        <v>520038332</v>
      </c>
      <c r="E160" s="26" t="s">
        <v>203</v>
      </c>
      <c r="F160" s="26" t="s">
        <v>3155</v>
      </c>
      <c r="G160" s="26" t="s">
        <v>3156</v>
      </c>
      <c r="H160" s="26" t="s">
        <v>69</v>
      </c>
      <c r="I160" s="26" t="s">
        <v>51</v>
      </c>
      <c r="J160" s="26" t="s">
        <v>51</v>
      </c>
      <c r="K160" s="26" t="s">
        <v>433</v>
      </c>
      <c r="L160" s="26" t="s">
        <v>165</v>
      </c>
      <c r="M160" s="26" t="s">
        <v>2588</v>
      </c>
      <c r="N160" s="26" t="s">
        <v>357</v>
      </c>
      <c r="O160" s="36" t="s">
        <v>3157</v>
      </c>
      <c r="P160" s="26" t="s">
        <v>57</v>
      </c>
      <c r="Q160" s="26" t="s">
        <v>531</v>
      </c>
      <c r="R160" s="42">
        <v>290</v>
      </c>
      <c r="S160" s="42">
        <v>1</v>
      </c>
      <c r="T160" s="42">
        <v>4995</v>
      </c>
      <c r="U160" s="42">
        <v>1</v>
      </c>
      <c r="V160" s="42">
        <v>29.4</v>
      </c>
      <c r="W160" s="42">
        <v>1.4685299999999999</v>
      </c>
      <c r="X160" s="43">
        <v>2.2678168233999998E-2</v>
      </c>
      <c r="Y160" s="43">
        <v>4.9535571926198233E-5</v>
      </c>
    </row>
    <row r="161" spans="1:25" x14ac:dyDescent="0.2">
      <c r="A161" s="26">
        <v>8861</v>
      </c>
      <c r="B161" s="26">
        <v>9420</v>
      </c>
      <c r="C161" s="26" t="s">
        <v>2850</v>
      </c>
      <c r="D161" s="26">
        <v>516854239</v>
      </c>
      <c r="E161" s="26" t="s">
        <v>203</v>
      </c>
      <c r="F161" s="26" t="s">
        <v>3130</v>
      </c>
      <c r="G161" s="26" t="s">
        <v>3131</v>
      </c>
      <c r="H161" s="26" t="s">
        <v>69</v>
      </c>
      <c r="I161" s="26" t="s">
        <v>51</v>
      </c>
      <c r="J161" s="26" t="s">
        <v>51</v>
      </c>
      <c r="K161" s="26" t="s">
        <v>433</v>
      </c>
      <c r="L161" s="26" t="s">
        <v>165</v>
      </c>
      <c r="M161" s="26">
        <v>1203181</v>
      </c>
      <c r="N161" s="26" t="s">
        <v>130</v>
      </c>
      <c r="O161" s="36" t="s">
        <v>3132</v>
      </c>
      <c r="P161" s="26" t="s">
        <v>57</v>
      </c>
      <c r="Q161" s="26" t="s">
        <v>531</v>
      </c>
      <c r="R161" s="42">
        <v>727.54600000000005</v>
      </c>
      <c r="S161" s="42">
        <v>1</v>
      </c>
      <c r="T161" s="42">
        <v>128000</v>
      </c>
      <c r="U161" s="42">
        <v>1</v>
      </c>
      <c r="V161" s="42">
        <v>540.1</v>
      </c>
      <c r="W161" s="42">
        <v>691.32799999999997</v>
      </c>
      <c r="X161" s="43">
        <v>0.82291792520700002</v>
      </c>
      <c r="Y161" s="43">
        <v>2.3140408579601078E-3</v>
      </c>
    </row>
    <row r="162" spans="1:25" x14ac:dyDescent="0.2">
      <c r="A162" s="26">
        <v>8861</v>
      </c>
      <c r="B162" s="26">
        <v>9420</v>
      </c>
      <c r="C162" s="26" t="s">
        <v>1684</v>
      </c>
      <c r="D162" s="26">
        <v>513948216</v>
      </c>
      <c r="E162" s="26" t="s">
        <v>203</v>
      </c>
      <c r="F162" s="26" t="s">
        <v>3133</v>
      </c>
      <c r="G162" s="26" t="s">
        <v>3134</v>
      </c>
      <c r="H162" s="26" t="s">
        <v>69</v>
      </c>
      <c r="I162" s="26" t="s">
        <v>51</v>
      </c>
      <c r="J162" s="26" t="s">
        <v>51</v>
      </c>
      <c r="K162" s="26" t="s">
        <v>433</v>
      </c>
      <c r="L162" s="26" t="s">
        <v>165</v>
      </c>
      <c r="M162" s="26">
        <v>1181437</v>
      </c>
      <c r="N162" s="26" t="s">
        <v>84</v>
      </c>
      <c r="O162" s="36" t="s">
        <v>3135</v>
      </c>
      <c r="P162" s="26" t="s">
        <v>57</v>
      </c>
      <c r="Q162" s="26" t="s">
        <v>531</v>
      </c>
      <c r="R162" s="42">
        <v>1166.3489999999999</v>
      </c>
      <c r="S162" s="42">
        <v>1</v>
      </c>
      <c r="T162" s="42">
        <v>13750</v>
      </c>
      <c r="U162" s="42">
        <v>1</v>
      </c>
      <c r="V162" s="42">
        <v>543</v>
      </c>
      <c r="W162" s="42">
        <v>74.662499999999994</v>
      </c>
      <c r="X162" s="43">
        <v>8.8874036044000002E-2</v>
      </c>
      <c r="Y162" s="43">
        <v>2.4991331980976693E-4</v>
      </c>
    </row>
    <row r="163" spans="1:25" x14ac:dyDescent="0.2">
      <c r="A163" s="26">
        <v>8861</v>
      </c>
      <c r="B163" s="26">
        <v>9420</v>
      </c>
      <c r="C163" s="26" t="s">
        <v>2683</v>
      </c>
      <c r="D163" s="26">
        <v>520017146</v>
      </c>
      <c r="E163" s="26" t="s">
        <v>203</v>
      </c>
      <c r="F163" s="26" t="s">
        <v>3136</v>
      </c>
      <c r="G163" s="26" t="s">
        <v>3137</v>
      </c>
      <c r="H163" s="26" t="s">
        <v>69</v>
      </c>
      <c r="I163" s="26" t="s">
        <v>51</v>
      </c>
      <c r="J163" s="26" t="s">
        <v>51</v>
      </c>
      <c r="K163" s="26" t="s">
        <v>433</v>
      </c>
      <c r="L163" s="26" t="s">
        <v>165</v>
      </c>
      <c r="M163" s="26">
        <v>1087824</v>
      </c>
      <c r="N163" s="26" t="s">
        <v>131</v>
      </c>
      <c r="O163" s="36" t="s">
        <v>906</v>
      </c>
      <c r="P163" s="26" t="s">
        <v>57</v>
      </c>
      <c r="Q163" s="26" t="s">
        <v>531</v>
      </c>
      <c r="R163" s="42">
        <v>564.58000000000004</v>
      </c>
      <c r="S163" s="42">
        <v>1</v>
      </c>
      <c r="T163" s="42">
        <v>25500</v>
      </c>
      <c r="U163" s="42">
        <v>1</v>
      </c>
      <c r="V163" s="42">
        <v>290.60000000000002</v>
      </c>
      <c r="W163" s="42">
        <v>74.102999999999994</v>
      </c>
      <c r="X163" s="43">
        <v>8.8208038747999998E-2</v>
      </c>
      <c r="Y163" s="43">
        <v>2.4804053893002722E-4</v>
      </c>
    </row>
    <row r="164" spans="1:25" x14ac:dyDescent="0.2">
      <c r="A164" s="26">
        <v>8861</v>
      </c>
      <c r="B164" s="26">
        <v>9421</v>
      </c>
      <c r="C164" s="26" t="s">
        <v>2850</v>
      </c>
      <c r="D164" s="26">
        <v>516854239</v>
      </c>
      <c r="E164" s="26" t="s">
        <v>203</v>
      </c>
      <c r="F164" s="26" t="s">
        <v>3130</v>
      </c>
      <c r="G164" s="26" t="s">
        <v>3131</v>
      </c>
      <c r="H164" s="26" t="s">
        <v>69</v>
      </c>
      <c r="I164" s="26" t="s">
        <v>51</v>
      </c>
      <c r="J164" s="26" t="s">
        <v>51</v>
      </c>
      <c r="K164" s="26" t="s">
        <v>433</v>
      </c>
      <c r="L164" s="26" t="s">
        <v>165</v>
      </c>
      <c r="M164" s="26">
        <v>1203181</v>
      </c>
      <c r="N164" s="26" t="s">
        <v>130</v>
      </c>
      <c r="O164" s="36" t="s">
        <v>3132</v>
      </c>
      <c r="P164" s="26" t="s">
        <v>57</v>
      </c>
      <c r="Q164" s="26" t="s">
        <v>531</v>
      </c>
      <c r="R164" s="42">
        <v>727.54600000000005</v>
      </c>
      <c r="S164" s="42">
        <v>1</v>
      </c>
      <c r="T164" s="42">
        <v>48000</v>
      </c>
      <c r="U164" s="42">
        <v>1</v>
      </c>
      <c r="V164" s="42">
        <v>540.1</v>
      </c>
      <c r="W164" s="42">
        <v>259.24799999999999</v>
      </c>
      <c r="X164" s="43">
        <v>0.66525736228099996</v>
      </c>
      <c r="Y164" s="43">
        <v>5.5363276921479459E-4</v>
      </c>
    </row>
    <row r="165" spans="1:25" x14ac:dyDescent="0.2">
      <c r="A165" s="26">
        <v>8861</v>
      </c>
      <c r="B165" s="26">
        <v>9421</v>
      </c>
      <c r="C165" s="26" t="s">
        <v>1684</v>
      </c>
      <c r="D165" s="26">
        <v>513948216</v>
      </c>
      <c r="E165" s="26" t="s">
        <v>203</v>
      </c>
      <c r="F165" s="26" t="s">
        <v>3133</v>
      </c>
      <c r="G165" s="26" t="s">
        <v>3134</v>
      </c>
      <c r="H165" s="26" t="s">
        <v>69</v>
      </c>
      <c r="I165" s="26" t="s">
        <v>51</v>
      </c>
      <c r="J165" s="26" t="s">
        <v>51</v>
      </c>
      <c r="K165" s="26" t="s">
        <v>433</v>
      </c>
      <c r="L165" s="26" t="s">
        <v>165</v>
      </c>
      <c r="M165" s="26">
        <v>1181437</v>
      </c>
      <c r="N165" s="26" t="s">
        <v>84</v>
      </c>
      <c r="O165" s="36" t="s">
        <v>3135</v>
      </c>
      <c r="P165" s="26" t="s">
        <v>57</v>
      </c>
      <c r="Q165" s="26" t="s">
        <v>531</v>
      </c>
      <c r="R165" s="42">
        <v>1166.3489999999999</v>
      </c>
      <c r="S165" s="42">
        <v>1</v>
      </c>
      <c r="T165" s="42">
        <v>15000</v>
      </c>
      <c r="U165" s="42">
        <v>1</v>
      </c>
      <c r="V165" s="42">
        <v>543</v>
      </c>
      <c r="W165" s="42">
        <v>81.45</v>
      </c>
      <c r="X165" s="43">
        <v>0.209009181007</v>
      </c>
      <c r="Y165" s="43">
        <v>1.7393919741924728E-4</v>
      </c>
    </row>
    <row r="166" spans="1:25" x14ac:dyDescent="0.2">
      <c r="A166" s="26">
        <v>8861</v>
      </c>
      <c r="B166" s="26">
        <v>9421</v>
      </c>
      <c r="C166" s="26" t="s">
        <v>2683</v>
      </c>
      <c r="D166" s="26">
        <v>520017146</v>
      </c>
      <c r="E166" s="26" t="s">
        <v>203</v>
      </c>
      <c r="F166" s="26" t="s">
        <v>3136</v>
      </c>
      <c r="G166" s="26" t="s">
        <v>3137</v>
      </c>
      <c r="H166" s="26" t="s">
        <v>69</v>
      </c>
      <c r="I166" s="26" t="s">
        <v>51</v>
      </c>
      <c r="J166" s="26" t="s">
        <v>51</v>
      </c>
      <c r="K166" s="26" t="s">
        <v>433</v>
      </c>
      <c r="L166" s="26" t="s">
        <v>165</v>
      </c>
      <c r="M166" s="26">
        <v>1087824</v>
      </c>
      <c r="N166" s="26" t="s">
        <v>131</v>
      </c>
      <c r="O166" s="36" t="s">
        <v>906</v>
      </c>
      <c r="P166" s="26" t="s">
        <v>57</v>
      </c>
      <c r="Q166" s="26" t="s">
        <v>531</v>
      </c>
      <c r="R166" s="42">
        <v>564.58000000000004</v>
      </c>
      <c r="S166" s="42">
        <v>1</v>
      </c>
      <c r="T166" s="42">
        <v>9000</v>
      </c>
      <c r="U166" s="42">
        <v>1</v>
      </c>
      <c r="V166" s="42">
        <v>290.60000000000002</v>
      </c>
      <c r="W166" s="42">
        <v>26.154</v>
      </c>
      <c r="X166" s="43">
        <v>6.7113887292999996E-2</v>
      </c>
      <c r="Y166" s="43">
        <v>5.5852741182357188E-5</v>
      </c>
    </row>
    <row r="167" spans="1:25" x14ac:dyDescent="0.2">
      <c r="A167" s="26">
        <v>8861</v>
      </c>
      <c r="B167" s="26">
        <v>9421</v>
      </c>
      <c r="C167" s="26" t="s">
        <v>1677</v>
      </c>
      <c r="D167" s="26">
        <v>520038332</v>
      </c>
      <c r="E167" s="26" t="s">
        <v>203</v>
      </c>
      <c r="F167" s="26" t="s">
        <v>3155</v>
      </c>
      <c r="G167" s="26" t="s">
        <v>3156</v>
      </c>
      <c r="H167" s="26" t="s">
        <v>69</v>
      </c>
      <c r="I167" s="26" t="s">
        <v>51</v>
      </c>
      <c r="J167" s="26" t="s">
        <v>51</v>
      </c>
      <c r="K167" s="26" t="s">
        <v>433</v>
      </c>
      <c r="L167" s="26" t="s">
        <v>165</v>
      </c>
      <c r="M167" s="26" t="s">
        <v>2588</v>
      </c>
      <c r="N167" s="26" t="s">
        <v>357</v>
      </c>
      <c r="O167" s="36" t="s">
        <v>3157</v>
      </c>
      <c r="P167" s="26" t="s">
        <v>57</v>
      </c>
      <c r="Q167" s="26" t="s">
        <v>531</v>
      </c>
      <c r="R167" s="42">
        <v>290</v>
      </c>
      <c r="S167" s="42">
        <v>1</v>
      </c>
      <c r="T167" s="42">
        <v>77700</v>
      </c>
      <c r="U167" s="42">
        <v>1</v>
      </c>
      <c r="V167" s="42">
        <v>29.4</v>
      </c>
      <c r="W167" s="42">
        <v>22.843800000000002</v>
      </c>
      <c r="X167" s="43">
        <v>5.8619569417E-2</v>
      </c>
      <c r="Y167" s="43">
        <v>4.8783698440832429E-5</v>
      </c>
    </row>
  </sheetData>
  <autoFilter ref="A1:BA167" xr:uid="{00000000-0009-0000-0000-000009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20"/>
  <sheetViews>
    <sheetView rightToLeft="1" workbookViewId="0">
      <selection activeCell="A2" sqref="A2"/>
    </sheetView>
  </sheetViews>
  <sheetFormatPr defaultColWidth="9" defaultRowHeight="14.25" x14ac:dyDescent="0.2"/>
  <cols>
    <col min="1" max="11" width="11.75" style="1" customWidth="1"/>
    <col min="12" max="12" width="11.75" style="1"/>
    <col min="13" max="25" width="11.75" style="1" customWidth="1"/>
    <col min="26" max="16384" width="9" style="1"/>
  </cols>
  <sheetData>
    <row r="1" spans="1:24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4</v>
      </c>
      <c r="M1" s="9" t="s">
        <v>7</v>
      </c>
      <c r="N1" s="9" t="s">
        <v>8</v>
      </c>
      <c r="O1" s="9" t="s">
        <v>364</v>
      </c>
      <c r="P1" s="9" t="s">
        <v>338</v>
      </c>
      <c r="Q1" s="9" t="s">
        <v>194</v>
      </c>
      <c r="R1" s="9" t="s">
        <v>21</v>
      </c>
      <c r="S1" s="9" t="s">
        <v>410</v>
      </c>
      <c r="T1" s="9" t="s">
        <v>9</v>
      </c>
      <c r="U1" s="9" t="s">
        <v>13</v>
      </c>
      <c r="V1" s="9" t="s">
        <v>519</v>
      </c>
      <c r="W1" s="9" t="s">
        <v>17</v>
      </c>
      <c r="X1" s="9" t="s">
        <v>28</v>
      </c>
    </row>
    <row r="2" spans="1:24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</row>
    <row r="3" spans="1:24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spans="1:24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</row>
    <row r="5" spans="1:24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</row>
    <row r="6" spans="1:24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</row>
    <row r="8" spans="1:24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</row>
    <row r="9" spans="1:24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</row>
    <row r="10" spans="1:24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</row>
    <row r="11" spans="1:24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</row>
    <row r="12" spans="1:24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</row>
    <row r="13" spans="1:24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</row>
    <row r="14" spans="1:24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</row>
    <row r="15" spans="1:24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</row>
    <row r="16" spans="1:24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</row>
    <row r="17" spans="1:24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</row>
    <row r="18" spans="1:24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</row>
    <row r="19" spans="1:24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</row>
    <row r="20" spans="1:24" x14ac:dyDescent="0.2">
      <c r="E20" s="8"/>
      <c r="H20" s="8"/>
      <c r="I20" s="8"/>
      <c r="J20" s="8"/>
      <c r="K20" s="8"/>
      <c r="L20" s="8"/>
      <c r="M20" s="8"/>
      <c r="P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  <dataValidation type="list" allowBlank="1" showInputMessage="1" showErrorMessage="1" sqref="I2:I20" xr:uid="{00000000-0002-0000-0A00-000008000000}">
      <formula1>#REF!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192"/>
  <sheetViews>
    <sheetView rightToLeft="1" zoomScale="70" zoomScaleNormal="70" workbookViewId="0">
      <selection activeCell="T2" sqref="T2"/>
    </sheetView>
  </sheetViews>
  <sheetFormatPr defaultColWidth="9" defaultRowHeight="14.25" x14ac:dyDescent="0.2"/>
  <cols>
    <col min="1" max="1" width="14.25" style="26" bestFit="1" customWidth="1"/>
    <col min="2" max="2" width="9.25" style="26" bestFit="1" customWidth="1"/>
    <col min="3" max="3" width="31.375" style="26" bestFit="1" customWidth="1"/>
    <col min="4" max="4" width="18.625" style="26" bestFit="1" customWidth="1"/>
    <col min="5" max="5" width="11.125" style="26" bestFit="1" customWidth="1"/>
    <col min="6" max="6" width="31.375" style="26" bestFit="1" customWidth="1"/>
    <col min="7" max="7" width="18.625" style="26" bestFit="1" customWidth="1"/>
    <col min="8" max="8" width="9.125" style="26" bestFit="1" customWidth="1"/>
    <col min="9" max="11" width="10.125" style="26" bestFit="1" customWidth="1"/>
    <col min="12" max="12" width="20.75" style="26" bestFit="1" customWidth="1"/>
    <col min="13" max="13" width="10.125" style="26" bestFit="1" customWidth="1"/>
    <col min="14" max="14" width="10.25" style="26" bestFit="1" customWidth="1"/>
    <col min="15" max="15" width="10" style="26" bestFit="1" customWidth="1"/>
    <col min="16" max="16" width="9.25" style="26" bestFit="1" customWidth="1"/>
    <col min="17" max="17" width="14.375" style="26" bestFit="1" customWidth="1"/>
    <col min="18" max="18" width="13" style="26" bestFit="1" customWidth="1"/>
    <col min="19" max="19" width="10.125" style="26" bestFit="1" customWidth="1"/>
    <col min="20" max="20" width="9.875" style="26" bestFit="1" customWidth="1"/>
    <col min="21" max="16384" width="9" style="26"/>
  </cols>
  <sheetData>
    <row r="1" spans="1:20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336</v>
      </c>
      <c r="J1" s="9" t="s">
        <v>337</v>
      </c>
      <c r="K1" s="9" t="s">
        <v>4</v>
      </c>
      <c r="L1" s="9" t="s">
        <v>8</v>
      </c>
      <c r="M1" s="9" t="s">
        <v>338</v>
      </c>
      <c r="N1" s="9" t="s">
        <v>194</v>
      </c>
      <c r="O1" s="9" t="s">
        <v>410</v>
      </c>
      <c r="P1" s="9" t="s">
        <v>9</v>
      </c>
      <c r="Q1" s="9" t="s">
        <v>13</v>
      </c>
      <c r="R1" s="9" t="s">
        <v>519</v>
      </c>
      <c r="S1" s="9" t="s">
        <v>17</v>
      </c>
      <c r="T1" s="9" t="s">
        <v>28</v>
      </c>
    </row>
    <row r="2" spans="1:20" x14ac:dyDescent="0.2">
      <c r="A2" s="45">
        <v>7956</v>
      </c>
      <c r="B2" s="45">
        <v>7958</v>
      </c>
      <c r="C2" s="26" t="s">
        <v>3160</v>
      </c>
      <c r="D2" s="26" t="s">
        <v>3161</v>
      </c>
      <c r="E2" s="45" t="s">
        <v>2</v>
      </c>
      <c r="F2" s="45" t="s">
        <v>3162</v>
      </c>
      <c r="G2" s="45" t="s">
        <v>3163</v>
      </c>
      <c r="H2" s="45" t="s">
        <v>69</v>
      </c>
      <c r="I2" s="45" t="s">
        <v>56</v>
      </c>
      <c r="J2" s="45" t="s">
        <v>167</v>
      </c>
      <c r="K2" s="45" t="s">
        <v>220</v>
      </c>
      <c r="L2" s="45" t="s">
        <v>76</v>
      </c>
      <c r="M2" s="45" t="s">
        <v>57</v>
      </c>
      <c r="N2" s="45" t="s">
        <v>532</v>
      </c>
      <c r="O2" s="65">
        <v>512</v>
      </c>
      <c r="P2" s="53">
        <v>3.6469999999999998</v>
      </c>
      <c r="Q2" s="65">
        <v>593575</v>
      </c>
      <c r="R2" s="53">
        <v>0</v>
      </c>
      <c r="S2" s="51">
        <v>0</v>
      </c>
      <c r="T2" s="43">
        <v>0</v>
      </c>
    </row>
    <row r="3" spans="1:20" x14ac:dyDescent="0.2">
      <c r="A3" s="45">
        <v>7956</v>
      </c>
      <c r="B3" s="45">
        <v>12537</v>
      </c>
      <c r="C3" s="26" t="s">
        <v>3164</v>
      </c>
      <c r="D3" s="26" t="s">
        <v>3165</v>
      </c>
      <c r="E3" s="45" t="s">
        <v>2</v>
      </c>
      <c r="F3" s="45" t="s">
        <v>3166</v>
      </c>
      <c r="G3" s="45" t="s">
        <v>3167</v>
      </c>
      <c r="H3" s="45" t="s">
        <v>69</v>
      </c>
      <c r="I3" s="45" t="s">
        <v>56</v>
      </c>
      <c r="J3" s="45" t="s">
        <v>92</v>
      </c>
      <c r="K3" s="45" t="s">
        <v>218</v>
      </c>
      <c r="L3" s="45" t="s">
        <v>76</v>
      </c>
      <c r="M3" s="45" t="s">
        <v>57</v>
      </c>
      <c r="N3" s="45" t="s">
        <v>536</v>
      </c>
      <c r="O3" s="65">
        <v>342</v>
      </c>
      <c r="P3" s="53">
        <v>2.3285E-2</v>
      </c>
      <c r="Q3" s="65">
        <v>3990000</v>
      </c>
      <c r="R3" s="53">
        <v>0</v>
      </c>
      <c r="S3" s="51">
        <v>0</v>
      </c>
      <c r="T3" s="43">
        <v>0</v>
      </c>
    </row>
    <row r="4" spans="1:20" x14ac:dyDescent="0.2">
      <c r="A4" s="45">
        <v>7956</v>
      </c>
      <c r="B4" s="45">
        <v>12537</v>
      </c>
      <c r="C4" s="26" t="s">
        <v>3168</v>
      </c>
      <c r="D4" s="26" t="s">
        <v>3169</v>
      </c>
      <c r="E4" s="45" t="s">
        <v>2</v>
      </c>
      <c r="F4" s="45" t="s">
        <v>3170</v>
      </c>
      <c r="G4" s="45" t="s">
        <v>3171</v>
      </c>
      <c r="H4" s="45" t="s">
        <v>69</v>
      </c>
      <c r="I4" s="45" t="s">
        <v>56</v>
      </c>
      <c r="J4" s="45" t="s">
        <v>92</v>
      </c>
      <c r="K4" s="45" t="s">
        <v>220</v>
      </c>
      <c r="L4" s="45" t="s">
        <v>76</v>
      </c>
      <c r="M4" s="45" t="s">
        <v>57</v>
      </c>
      <c r="N4" s="45" t="s">
        <v>536</v>
      </c>
      <c r="O4" s="65">
        <v>23</v>
      </c>
      <c r="P4" s="53">
        <v>2.3285E-2</v>
      </c>
      <c r="Q4" s="65">
        <v>278650</v>
      </c>
      <c r="R4" s="53">
        <v>0</v>
      </c>
      <c r="S4" s="51">
        <v>0</v>
      </c>
      <c r="T4" s="43">
        <v>0</v>
      </c>
    </row>
    <row r="5" spans="1:20" x14ac:dyDescent="0.2">
      <c r="A5" s="45">
        <v>7956</v>
      </c>
      <c r="B5" s="45">
        <v>12537</v>
      </c>
      <c r="C5" s="26" t="s">
        <v>3172</v>
      </c>
      <c r="D5" s="26" t="s">
        <v>3173</v>
      </c>
      <c r="E5" s="45" t="s">
        <v>2</v>
      </c>
      <c r="F5" s="45" t="s">
        <v>3174</v>
      </c>
      <c r="G5" s="45" t="s">
        <v>3175</v>
      </c>
      <c r="H5" s="45" t="s">
        <v>69</v>
      </c>
      <c r="I5" s="45" t="s">
        <v>56</v>
      </c>
      <c r="J5" s="45" t="s">
        <v>167</v>
      </c>
      <c r="K5" s="45" t="s">
        <v>220</v>
      </c>
      <c r="L5" s="45" t="s">
        <v>76</v>
      </c>
      <c r="M5" s="45" t="s">
        <v>57</v>
      </c>
      <c r="N5" s="45" t="s">
        <v>532</v>
      </c>
      <c r="O5" s="65">
        <v>79</v>
      </c>
      <c r="P5" s="53">
        <v>3.6469999999999998</v>
      </c>
      <c r="Q5" s="65">
        <v>4287300</v>
      </c>
      <c r="R5" s="53">
        <v>0</v>
      </c>
      <c r="S5" s="51">
        <v>0</v>
      </c>
      <c r="T5" s="43">
        <v>0</v>
      </c>
    </row>
    <row r="6" spans="1:20" x14ac:dyDescent="0.2">
      <c r="A6" s="45">
        <v>7956</v>
      </c>
      <c r="B6" s="45">
        <v>12537</v>
      </c>
      <c r="C6" s="26" t="s">
        <v>3176</v>
      </c>
      <c r="D6" s="26" t="s">
        <v>3177</v>
      </c>
      <c r="E6" s="45" t="s">
        <v>2</v>
      </c>
      <c r="F6" s="45" t="s">
        <v>3178</v>
      </c>
      <c r="G6" s="45" t="s">
        <v>3179</v>
      </c>
      <c r="H6" s="45" t="s">
        <v>69</v>
      </c>
      <c r="I6" s="45" t="s">
        <v>56</v>
      </c>
      <c r="J6" s="45" t="s">
        <v>167</v>
      </c>
      <c r="K6" s="45" t="s">
        <v>218</v>
      </c>
      <c r="L6" s="45" t="s">
        <v>76</v>
      </c>
      <c r="M6" s="45" t="s">
        <v>57</v>
      </c>
      <c r="N6" s="45" t="s">
        <v>532</v>
      </c>
      <c r="O6" s="65">
        <v>84</v>
      </c>
      <c r="P6" s="53">
        <v>3.6469999999999998</v>
      </c>
      <c r="Q6" s="65">
        <v>2122650</v>
      </c>
      <c r="R6" s="53">
        <v>1.0000000000000001E-5</v>
      </c>
      <c r="S6" s="51">
        <v>-2.1859088073033199E-9</v>
      </c>
      <c r="T6" s="43">
        <v>4.0396476723122381E-12</v>
      </c>
    </row>
    <row r="7" spans="1:20" x14ac:dyDescent="0.2">
      <c r="A7" s="45">
        <v>7956</v>
      </c>
      <c r="B7" s="45">
        <v>12537</v>
      </c>
      <c r="C7" s="26" t="s">
        <v>3180</v>
      </c>
      <c r="D7" s="26" t="s">
        <v>3181</v>
      </c>
      <c r="E7" s="45" t="s">
        <v>2</v>
      </c>
      <c r="F7" s="45" t="s">
        <v>3182</v>
      </c>
      <c r="G7" s="45" t="s">
        <v>3183</v>
      </c>
      <c r="H7" s="45" t="s">
        <v>69</v>
      </c>
      <c r="I7" s="45" t="s">
        <v>56</v>
      </c>
      <c r="J7" s="45" t="s">
        <v>85</v>
      </c>
      <c r="K7" s="45" t="s">
        <v>223</v>
      </c>
      <c r="L7" s="45" t="s">
        <v>76</v>
      </c>
      <c r="M7" s="45" t="s">
        <v>57</v>
      </c>
      <c r="N7" s="45" t="s">
        <v>538</v>
      </c>
      <c r="O7" s="65">
        <v>1544</v>
      </c>
      <c r="P7" s="53">
        <v>3.7964000000000002</v>
      </c>
      <c r="Q7" s="65">
        <v>50550</v>
      </c>
      <c r="R7" s="53">
        <v>-3370.4439299999999</v>
      </c>
      <c r="S7" s="51">
        <v>0.73674830710999994</v>
      </c>
      <c r="T7" s="43">
        <v>-1.361540597648341E-3</v>
      </c>
    </row>
    <row r="8" spans="1:20" x14ac:dyDescent="0.2">
      <c r="A8" s="45">
        <v>7956</v>
      </c>
      <c r="B8" s="45">
        <v>12537</v>
      </c>
      <c r="C8" s="26" t="s">
        <v>3184</v>
      </c>
      <c r="D8" s="26" t="s">
        <v>3185</v>
      </c>
      <c r="E8" s="45" t="s">
        <v>2</v>
      </c>
      <c r="F8" s="45" t="s">
        <v>3186</v>
      </c>
      <c r="G8" s="45" t="s">
        <v>3187</v>
      </c>
      <c r="H8" s="45" t="s">
        <v>69</v>
      </c>
      <c r="I8" s="45" t="s">
        <v>56</v>
      </c>
      <c r="J8" s="45" t="s">
        <v>167</v>
      </c>
      <c r="K8" s="45" t="s">
        <v>220</v>
      </c>
      <c r="L8" s="45" t="s">
        <v>76</v>
      </c>
      <c r="M8" s="45" t="s">
        <v>57</v>
      </c>
      <c r="N8" s="45" t="s">
        <v>532</v>
      </c>
      <c r="O8" s="65">
        <v>85</v>
      </c>
      <c r="P8" s="53">
        <v>3.6469999999999998</v>
      </c>
      <c r="Q8" s="65">
        <v>224980</v>
      </c>
      <c r="R8" s="53">
        <v>0</v>
      </c>
      <c r="S8" s="51">
        <v>0</v>
      </c>
      <c r="T8" s="43">
        <v>0</v>
      </c>
    </row>
    <row r="9" spans="1:20" x14ac:dyDescent="0.2">
      <c r="A9" s="45">
        <v>7956</v>
      </c>
      <c r="B9" s="45">
        <v>12537</v>
      </c>
      <c r="C9" s="26" t="s">
        <v>3188</v>
      </c>
      <c r="D9" s="26" t="s">
        <v>3189</v>
      </c>
      <c r="E9" s="45" t="s">
        <v>2</v>
      </c>
      <c r="F9" s="45" t="s">
        <v>3190</v>
      </c>
      <c r="G9" s="45" t="s">
        <v>3191</v>
      </c>
      <c r="H9" s="45" t="s">
        <v>69</v>
      </c>
      <c r="I9" s="45" t="s">
        <v>56</v>
      </c>
      <c r="J9" s="45" t="s">
        <v>167</v>
      </c>
      <c r="K9" s="45" t="s">
        <v>220</v>
      </c>
      <c r="L9" s="45" t="s">
        <v>76</v>
      </c>
      <c r="M9" s="45" t="s">
        <v>57</v>
      </c>
      <c r="N9" s="45" t="s">
        <v>532</v>
      </c>
      <c r="O9" s="65">
        <v>869</v>
      </c>
      <c r="P9" s="53">
        <v>3.6469999999999998</v>
      </c>
      <c r="Q9" s="65">
        <v>107380</v>
      </c>
      <c r="R9" s="53">
        <v>-1204.3123399999999</v>
      </c>
      <c r="S9" s="51">
        <v>0.26325169507500001</v>
      </c>
      <c r="T9" s="43">
        <v>-4.8649975410179039E-4</v>
      </c>
    </row>
    <row r="10" spans="1:20" x14ac:dyDescent="0.2">
      <c r="A10" s="45">
        <v>7956</v>
      </c>
      <c r="B10" s="45">
        <v>12538</v>
      </c>
      <c r="C10" s="26" t="s">
        <v>3192</v>
      </c>
      <c r="D10" s="26" t="s">
        <v>3193</v>
      </c>
      <c r="E10" s="45" t="s">
        <v>2</v>
      </c>
      <c r="F10" s="45" t="s">
        <v>3194</v>
      </c>
      <c r="G10" s="45" t="s">
        <v>3195</v>
      </c>
      <c r="H10" s="45" t="s">
        <v>69</v>
      </c>
      <c r="I10" s="45" t="s">
        <v>56</v>
      </c>
      <c r="J10" s="45" t="s">
        <v>167</v>
      </c>
      <c r="K10" s="45" t="s">
        <v>221</v>
      </c>
      <c r="L10" s="45" t="s">
        <v>76</v>
      </c>
      <c r="M10" s="45" t="s">
        <v>57</v>
      </c>
      <c r="N10" s="45" t="s">
        <v>532</v>
      </c>
      <c r="O10" s="65">
        <v>148</v>
      </c>
      <c r="P10" s="53">
        <v>3.6469999999999998</v>
      </c>
      <c r="Q10" s="65">
        <v>11131.25</v>
      </c>
      <c r="R10" s="53">
        <v>0</v>
      </c>
      <c r="S10" s="51">
        <v>0</v>
      </c>
      <c r="T10" s="43">
        <v>0</v>
      </c>
    </row>
    <row r="11" spans="1:20" x14ac:dyDescent="0.2">
      <c r="A11" s="45">
        <v>7956</v>
      </c>
      <c r="B11" s="45">
        <v>12538</v>
      </c>
      <c r="C11" s="26" t="s">
        <v>3164</v>
      </c>
      <c r="D11" s="26" t="s">
        <v>3165</v>
      </c>
      <c r="E11" s="45" t="s">
        <v>2</v>
      </c>
      <c r="F11" s="45" t="s">
        <v>3166</v>
      </c>
      <c r="G11" s="45" t="s">
        <v>3167</v>
      </c>
      <c r="H11" s="45" t="s">
        <v>69</v>
      </c>
      <c r="I11" s="45" t="s">
        <v>56</v>
      </c>
      <c r="J11" s="45" t="s">
        <v>92</v>
      </c>
      <c r="K11" s="45" t="s">
        <v>218</v>
      </c>
      <c r="L11" s="45" t="s">
        <v>76</v>
      </c>
      <c r="M11" s="45" t="s">
        <v>57</v>
      </c>
      <c r="N11" s="45" t="s">
        <v>536</v>
      </c>
      <c r="O11" s="65">
        <v>246</v>
      </c>
      <c r="P11" s="53">
        <v>2.3285E-2</v>
      </c>
      <c r="Q11" s="65">
        <v>3990000</v>
      </c>
      <c r="R11" s="53">
        <v>0</v>
      </c>
      <c r="S11" s="51">
        <v>0</v>
      </c>
      <c r="T11" s="43">
        <v>0</v>
      </c>
    </row>
    <row r="12" spans="1:20" x14ac:dyDescent="0.2">
      <c r="A12" s="45">
        <v>7956</v>
      </c>
      <c r="B12" s="45">
        <v>12538</v>
      </c>
      <c r="C12" s="26" t="s">
        <v>3168</v>
      </c>
      <c r="D12" s="26" t="s">
        <v>3169</v>
      </c>
      <c r="E12" s="45" t="s">
        <v>2</v>
      </c>
      <c r="F12" s="45" t="s">
        <v>3170</v>
      </c>
      <c r="G12" s="45" t="s">
        <v>3171</v>
      </c>
      <c r="H12" s="45" t="s">
        <v>69</v>
      </c>
      <c r="I12" s="45" t="s">
        <v>56</v>
      </c>
      <c r="J12" s="45" t="s">
        <v>92</v>
      </c>
      <c r="K12" s="45" t="s">
        <v>220</v>
      </c>
      <c r="L12" s="45" t="s">
        <v>76</v>
      </c>
      <c r="M12" s="45" t="s">
        <v>57</v>
      </c>
      <c r="N12" s="45" t="s">
        <v>536</v>
      </c>
      <c r="O12" s="65">
        <v>19</v>
      </c>
      <c r="P12" s="53">
        <v>2.3285E-2</v>
      </c>
      <c r="Q12" s="65">
        <v>278650</v>
      </c>
      <c r="R12" s="53">
        <v>0</v>
      </c>
      <c r="S12" s="51">
        <v>0</v>
      </c>
      <c r="T12" s="43">
        <v>0</v>
      </c>
    </row>
    <row r="13" spans="1:20" x14ac:dyDescent="0.2">
      <c r="A13" s="45">
        <v>7956</v>
      </c>
      <c r="B13" s="45">
        <v>12538</v>
      </c>
      <c r="C13" s="26" t="s">
        <v>3172</v>
      </c>
      <c r="D13" s="26" t="s">
        <v>3173</v>
      </c>
      <c r="E13" s="45" t="s">
        <v>2</v>
      </c>
      <c r="F13" s="45" t="s">
        <v>3174</v>
      </c>
      <c r="G13" s="45" t="s">
        <v>3175</v>
      </c>
      <c r="H13" s="45" t="s">
        <v>69</v>
      </c>
      <c r="I13" s="45" t="s">
        <v>56</v>
      </c>
      <c r="J13" s="45" t="s">
        <v>167</v>
      </c>
      <c r="K13" s="45" t="s">
        <v>220</v>
      </c>
      <c r="L13" s="45" t="s">
        <v>76</v>
      </c>
      <c r="M13" s="45" t="s">
        <v>57</v>
      </c>
      <c r="N13" s="45" t="s">
        <v>532</v>
      </c>
      <c r="O13" s="65">
        <v>12</v>
      </c>
      <c r="P13" s="53">
        <v>3.6469999999999998</v>
      </c>
      <c r="Q13" s="65">
        <v>4287300</v>
      </c>
      <c r="R13" s="53">
        <v>0</v>
      </c>
      <c r="S13" s="51">
        <v>0</v>
      </c>
      <c r="T13" s="43">
        <v>0</v>
      </c>
    </row>
    <row r="14" spans="1:20" x14ac:dyDescent="0.2">
      <c r="A14" s="45">
        <v>7956</v>
      </c>
      <c r="B14" s="45">
        <v>12538</v>
      </c>
      <c r="C14" s="26" t="s">
        <v>3176</v>
      </c>
      <c r="D14" s="26" t="s">
        <v>3177</v>
      </c>
      <c r="E14" s="45" t="s">
        <v>2</v>
      </c>
      <c r="F14" s="45" t="s">
        <v>3178</v>
      </c>
      <c r="G14" s="45" t="s">
        <v>3179</v>
      </c>
      <c r="H14" s="45" t="s">
        <v>69</v>
      </c>
      <c r="I14" s="45" t="s">
        <v>56</v>
      </c>
      <c r="J14" s="45" t="s">
        <v>167</v>
      </c>
      <c r="K14" s="45" t="s">
        <v>218</v>
      </c>
      <c r="L14" s="45" t="s">
        <v>76</v>
      </c>
      <c r="M14" s="45" t="s">
        <v>57</v>
      </c>
      <c r="N14" s="45" t="s">
        <v>532</v>
      </c>
      <c r="O14" s="65">
        <v>51</v>
      </c>
      <c r="P14" s="53">
        <v>3.6469999999999998</v>
      </c>
      <c r="Q14" s="65">
        <v>2122650</v>
      </c>
      <c r="R14" s="53">
        <v>-1.0000000000000001E-5</v>
      </c>
      <c r="S14" s="51">
        <v>2.7255854734078499E-9</v>
      </c>
      <c r="T14" s="43">
        <v>-2.4265749418099336E-12</v>
      </c>
    </row>
    <row r="15" spans="1:20" x14ac:dyDescent="0.2">
      <c r="A15" s="45">
        <v>7956</v>
      </c>
      <c r="B15" s="45">
        <v>12538</v>
      </c>
      <c r="C15" s="26" t="s">
        <v>3180</v>
      </c>
      <c r="D15" s="26" t="s">
        <v>3181</v>
      </c>
      <c r="E15" s="45" t="s">
        <v>2</v>
      </c>
      <c r="F15" s="45" t="s">
        <v>3182</v>
      </c>
      <c r="G15" s="45" t="s">
        <v>3183</v>
      </c>
      <c r="H15" s="45" t="s">
        <v>69</v>
      </c>
      <c r="I15" s="45" t="s">
        <v>56</v>
      </c>
      <c r="J15" s="45" t="s">
        <v>85</v>
      </c>
      <c r="K15" s="45" t="s">
        <v>223</v>
      </c>
      <c r="L15" s="45" t="s">
        <v>76</v>
      </c>
      <c r="M15" s="45" t="s">
        <v>57</v>
      </c>
      <c r="N15" s="45" t="s">
        <v>538</v>
      </c>
      <c r="O15" s="65">
        <v>1263</v>
      </c>
      <c r="P15" s="53">
        <v>3.7964000000000002</v>
      </c>
      <c r="Q15" s="65">
        <v>50550</v>
      </c>
      <c r="R15" s="53">
        <v>-2757.0405999999998</v>
      </c>
      <c r="S15" s="51">
        <v>0.75145498089499996</v>
      </c>
      <c r="T15" s="43">
        <v>-6.6901656335126237E-4</v>
      </c>
    </row>
    <row r="16" spans="1:20" x14ac:dyDescent="0.2">
      <c r="A16" s="45">
        <v>7956</v>
      </c>
      <c r="B16" s="45">
        <v>12538</v>
      </c>
      <c r="C16" s="26" t="s">
        <v>3184</v>
      </c>
      <c r="D16" s="26" t="s">
        <v>3185</v>
      </c>
      <c r="E16" s="45" t="s">
        <v>2</v>
      </c>
      <c r="F16" s="45" t="s">
        <v>3186</v>
      </c>
      <c r="G16" s="45" t="s">
        <v>3187</v>
      </c>
      <c r="H16" s="45" t="s">
        <v>69</v>
      </c>
      <c r="I16" s="45" t="s">
        <v>56</v>
      </c>
      <c r="J16" s="45" t="s">
        <v>167</v>
      </c>
      <c r="K16" s="45" t="s">
        <v>220</v>
      </c>
      <c r="L16" s="45" t="s">
        <v>76</v>
      </c>
      <c r="M16" s="45" t="s">
        <v>57</v>
      </c>
      <c r="N16" s="45" t="s">
        <v>532</v>
      </c>
      <c r="O16" s="65">
        <v>79</v>
      </c>
      <c r="P16" s="53">
        <v>3.6469999999999998</v>
      </c>
      <c r="Q16" s="65">
        <v>224980</v>
      </c>
      <c r="R16" s="53">
        <v>0</v>
      </c>
      <c r="S16" s="51">
        <v>0</v>
      </c>
      <c r="T16" s="43">
        <v>0</v>
      </c>
    </row>
    <row r="17" spans="1:20" x14ac:dyDescent="0.2">
      <c r="A17" s="45">
        <v>7956</v>
      </c>
      <c r="B17" s="45">
        <v>12538</v>
      </c>
      <c r="C17" s="26" t="s">
        <v>3188</v>
      </c>
      <c r="D17" s="26" t="s">
        <v>3189</v>
      </c>
      <c r="E17" s="45" t="s">
        <v>2</v>
      </c>
      <c r="F17" s="45" t="s">
        <v>3190</v>
      </c>
      <c r="G17" s="45" t="s">
        <v>3191</v>
      </c>
      <c r="H17" s="45" t="s">
        <v>69</v>
      </c>
      <c r="I17" s="45" t="s">
        <v>56</v>
      </c>
      <c r="J17" s="45" t="s">
        <v>167</v>
      </c>
      <c r="K17" s="45" t="s">
        <v>220</v>
      </c>
      <c r="L17" s="45" t="s">
        <v>76</v>
      </c>
      <c r="M17" s="45" t="s">
        <v>57</v>
      </c>
      <c r="N17" s="45" t="s">
        <v>532</v>
      </c>
      <c r="O17" s="65">
        <v>658</v>
      </c>
      <c r="P17" s="53">
        <v>3.6469999999999998</v>
      </c>
      <c r="Q17" s="65">
        <v>107380</v>
      </c>
      <c r="R17" s="53">
        <v>-911.89588000000003</v>
      </c>
      <c r="S17" s="51">
        <v>0.248545016378</v>
      </c>
      <c r="T17" s="43">
        <v>-2.2127836919477183E-4</v>
      </c>
    </row>
    <row r="18" spans="1:20" x14ac:dyDescent="0.2">
      <c r="A18" s="45">
        <v>7956</v>
      </c>
      <c r="B18" s="45">
        <v>12955</v>
      </c>
      <c r="C18" s="26" t="s">
        <v>3192</v>
      </c>
      <c r="D18" s="26" t="s">
        <v>3193</v>
      </c>
      <c r="E18" s="45" t="s">
        <v>2</v>
      </c>
      <c r="F18" s="45" t="s">
        <v>3194</v>
      </c>
      <c r="G18" s="45" t="s">
        <v>3195</v>
      </c>
      <c r="H18" s="45" t="s">
        <v>69</v>
      </c>
      <c r="I18" s="45" t="s">
        <v>56</v>
      </c>
      <c r="J18" s="45" t="s">
        <v>167</v>
      </c>
      <c r="K18" s="45" t="s">
        <v>221</v>
      </c>
      <c r="L18" s="45" t="s">
        <v>76</v>
      </c>
      <c r="M18" s="45" t="s">
        <v>57</v>
      </c>
      <c r="N18" s="45" t="s">
        <v>532</v>
      </c>
      <c r="O18" s="65">
        <v>20</v>
      </c>
      <c r="P18" s="53">
        <v>3.6469999999999998</v>
      </c>
      <c r="Q18" s="65">
        <v>11131.25</v>
      </c>
      <c r="R18" s="53">
        <v>0</v>
      </c>
      <c r="S18" s="51">
        <v>0</v>
      </c>
      <c r="T18" s="43">
        <v>0</v>
      </c>
    </row>
    <row r="19" spans="1:20" x14ac:dyDescent="0.2">
      <c r="A19" s="45">
        <v>7956</v>
      </c>
      <c r="B19" s="45">
        <v>12955</v>
      </c>
      <c r="C19" s="26" t="s">
        <v>3164</v>
      </c>
      <c r="D19" s="26" t="s">
        <v>3165</v>
      </c>
      <c r="E19" s="45" t="s">
        <v>2</v>
      </c>
      <c r="F19" s="45" t="s">
        <v>3166</v>
      </c>
      <c r="G19" s="45" t="s">
        <v>3167</v>
      </c>
      <c r="H19" s="45" t="s">
        <v>69</v>
      </c>
      <c r="I19" s="45" t="s">
        <v>56</v>
      </c>
      <c r="J19" s="45" t="s">
        <v>92</v>
      </c>
      <c r="K19" s="45" t="s">
        <v>218</v>
      </c>
      <c r="L19" s="45" t="s">
        <v>76</v>
      </c>
      <c r="M19" s="45" t="s">
        <v>57</v>
      </c>
      <c r="N19" s="45" t="s">
        <v>536</v>
      </c>
      <c r="O19" s="65">
        <v>18</v>
      </c>
      <c r="P19" s="53">
        <v>2.3285E-2</v>
      </c>
      <c r="Q19" s="65">
        <v>3990000</v>
      </c>
      <c r="R19" s="53">
        <v>0</v>
      </c>
      <c r="S19" s="51">
        <v>0</v>
      </c>
      <c r="T19" s="43">
        <v>0</v>
      </c>
    </row>
    <row r="20" spans="1:20" x14ac:dyDescent="0.2">
      <c r="A20" s="26">
        <v>7956</v>
      </c>
      <c r="B20" s="26">
        <v>12955</v>
      </c>
      <c r="C20" s="26" t="s">
        <v>3172</v>
      </c>
      <c r="D20" s="26" t="s">
        <v>3173</v>
      </c>
      <c r="E20" s="45" t="s">
        <v>2</v>
      </c>
      <c r="F20" s="26" t="s">
        <v>3174</v>
      </c>
      <c r="G20" s="26" t="s">
        <v>3175</v>
      </c>
      <c r="H20" s="45" t="s">
        <v>69</v>
      </c>
      <c r="I20" s="26" t="s">
        <v>56</v>
      </c>
      <c r="J20" s="45" t="s">
        <v>167</v>
      </c>
      <c r="K20" s="45" t="s">
        <v>220</v>
      </c>
      <c r="L20" s="45" t="s">
        <v>76</v>
      </c>
      <c r="M20" s="45" t="s">
        <v>57</v>
      </c>
      <c r="N20" s="26" t="s">
        <v>532</v>
      </c>
      <c r="O20" s="57">
        <v>1</v>
      </c>
      <c r="P20" s="42">
        <v>3.6469999999999998</v>
      </c>
      <c r="Q20" s="57">
        <v>4287300</v>
      </c>
      <c r="R20" s="42">
        <v>0</v>
      </c>
      <c r="S20" s="43">
        <v>0</v>
      </c>
      <c r="T20" s="43">
        <v>0</v>
      </c>
    </row>
    <row r="21" spans="1:20" x14ac:dyDescent="0.2">
      <c r="A21" s="26">
        <v>7956</v>
      </c>
      <c r="B21" s="26">
        <v>12955</v>
      </c>
      <c r="C21" s="26" t="s">
        <v>3176</v>
      </c>
      <c r="D21" s="26" t="s">
        <v>3177</v>
      </c>
      <c r="E21" s="26" t="s">
        <v>2</v>
      </c>
      <c r="F21" s="26" t="s">
        <v>3178</v>
      </c>
      <c r="G21" s="26" t="s">
        <v>3179</v>
      </c>
      <c r="H21" s="26" t="s">
        <v>69</v>
      </c>
      <c r="I21" s="26" t="s">
        <v>56</v>
      </c>
      <c r="J21" s="26" t="s">
        <v>167</v>
      </c>
      <c r="K21" s="26" t="s">
        <v>218</v>
      </c>
      <c r="L21" s="26" t="s">
        <v>76</v>
      </c>
      <c r="M21" s="26" t="s">
        <v>57</v>
      </c>
      <c r="N21" s="26" t="s">
        <v>532</v>
      </c>
      <c r="O21" s="57">
        <v>3</v>
      </c>
      <c r="P21" s="42">
        <v>3.6469999999999998</v>
      </c>
      <c r="Q21" s="57">
        <v>2122650</v>
      </c>
      <c r="R21" s="42">
        <v>0</v>
      </c>
      <c r="S21" s="43">
        <v>0</v>
      </c>
      <c r="T21" s="43">
        <v>0</v>
      </c>
    </row>
    <row r="22" spans="1:20" x14ac:dyDescent="0.2">
      <c r="A22" s="26">
        <v>7956</v>
      </c>
      <c r="B22" s="26">
        <v>12955</v>
      </c>
      <c r="C22" s="26" t="s">
        <v>3180</v>
      </c>
      <c r="D22" s="26" t="s">
        <v>3181</v>
      </c>
      <c r="E22" s="26" t="s">
        <v>2</v>
      </c>
      <c r="F22" s="26" t="s">
        <v>3182</v>
      </c>
      <c r="G22" s="26" t="s">
        <v>3183</v>
      </c>
      <c r="H22" s="26" t="s">
        <v>69</v>
      </c>
      <c r="I22" s="26" t="s">
        <v>56</v>
      </c>
      <c r="J22" s="26" t="s">
        <v>85</v>
      </c>
      <c r="K22" s="26" t="s">
        <v>223</v>
      </c>
      <c r="L22" s="26" t="s">
        <v>76</v>
      </c>
      <c r="M22" s="26" t="s">
        <v>57</v>
      </c>
      <c r="N22" s="26" t="s">
        <v>538</v>
      </c>
      <c r="O22" s="57">
        <v>61</v>
      </c>
      <c r="P22" s="42">
        <v>3.7964000000000002</v>
      </c>
      <c r="Q22" s="57">
        <v>50550</v>
      </c>
      <c r="R22" s="42">
        <v>-133.15873999999999</v>
      </c>
      <c r="S22" s="43">
        <v>0.75606653175799998</v>
      </c>
      <c r="T22" s="43">
        <v>-3.3228889924749914E-4</v>
      </c>
    </row>
    <row r="23" spans="1:20" x14ac:dyDescent="0.2">
      <c r="A23" s="26">
        <v>7956</v>
      </c>
      <c r="B23" s="26">
        <v>12955</v>
      </c>
      <c r="C23" s="26" t="s">
        <v>3160</v>
      </c>
      <c r="D23" s="26" t="s">
        <v>3161</v>
      </c>
      <c r="E23" s="26" t="s">
        <v>2</v>
      </c>
      <c r="F23" s="26" t="s">
        <v>3162</v>
      </c>
      <c r="G23" s="26" t="s">
        <v>3163</v>
      </c>
      <c r="H23" s="26" t="s">
        <v>69</v>
      </c>
      <c r="I23" s="26" t="s">
        <v>56</v>
      </c>
      <c r="J23" s="26" t="s">
        <v>167</v>
      </c>
      <c r="K23" s="26" t="s">
        <v>220</v>
      </c>
      <c r="L23" s="26" t="s">
        <v>76</v>
      </c>
      <c r="M23" s="26" t="s">
        <v>57</v>
      </c>
      <c r="N23" s="26" t="s">
        <v>532</v>
      </c>
      <c r="O23" s="57">
        <v>12</v>
      </c>
      <c r="P23" s="42">
        <v>3.6469999999999998</v>
      </c>
      <c r="Q23" s="57">
        <v>593575</v>
      </c>
      <c r="R23" s="42">
        <v>0</v>
      </c>
      <c r="S23" s="43">
        <v>0</v>
      </c>
      <c r="T23" s="43">
        <v>0</v>
      </c>
    </row>
    <row r="24" spans="1:20" x14ac:dyDescent="0.2">
      <c r="A24" s="26">
        <v>7956</v>
      </c>
      <c r="B24" s="26">
        <v>12955</v>
      </c>
      <c r="C24" s="26" t="s">
        <v>3184</v>
      </c>
      <c r="D24" s="26" t="s">
        <v>3185</v>
      </c>
      <c r="E24" s="26" t="s">
        <v>2</v>
      </c>
      <c r="F24" s="26" t="s">
        <v>3186</v>
      </c>
      <c r="G24" s="26" t="s">
        <v>3187</v>
      </c>
      <c r="H24" s="26" t="s">
        <v>69</v>
      </c>
      <c r="I24" s="26" t="s">
        <v>56</v>
      </c>
      <c r="J24" s="26" t="s">
        <v>167</v>
      </c>
      <c r="K24" s="26" t="s">
        <v>220</v>
      </c>
      <c r="L24" s="26" t="s">
        <v>76</v>
      </c>
      <c r="M24" s="26" t="s">
        <v>57</v>
      </c>
      <c r="N24" s="26" t="s">
        <v>532</v>
      </c>
      <c r="O24" s="57">
        <v>2</v>
      </c>
      <c r="P24" s="42">
        <v>3.6469999999999998</v>
      </c>
      <c r="Q24" s="57">
        <v>224980</v>
      </c>
      <c r="R24" s="42">
        <v>0</v>
      </c>
      <c r="S24" s="43">
        <v>0</v>
      </c>
      <c r="T24" s="43">
        <v>0</v>
      </c>
    </row>
    <row r="25" spans="1:20" x14ac:dyDescent="0.2">
      <c r="A25" s="26">
        <v>7956</v>
      </c>
      <c r="B25" s="26">
        <v>12955</v>
      </c>
      <c r="C25" s="26" t="s">
        <v>3188</v>
      </c>
      <c r="D25" s="26" t="s">
        <v>3189</v>
      </c>
      <c r="E25" s="26" t="s">
        <v>2</v>
      </c>
      <c r="F25" s="26" t="s">
        <v>3190</v>
      </c>
      <c r="G25" s="26" t="s">
        <v>3191</v>
      </c>
      <c r="H25" s="26" t="s">
        <v>69</v>
      </c>
      <c r="I25" s="26" t="s">
        <v>56</v>
      </c>
      <c r="J25" s="26" t="s">
        <v>167</v>
      </c>
      <c r="K25" s="26" t="s">
        <v>220</v>
      </c>
      <c r="L25" s="26" t="s">
        <v>76</v>
      </c>
      <c r="M25" s="26" t="s">
        <v>57</v>
      </c>
      <c r="N25" s="26" t="s">
        <v>532</v>
      </c>
      <c r="O25" s="57">
        <v>31</v>
      </c>
      <c r="P25" s="42">
        <v>3.6469999999999998</v>
      </c>
      <c r="Q25" s="57">
        <v>107380</v>
      </c>
      <c r="R25" s="42">
        <v>-42.961660000000002</v>
      </c>
      <c r="S25" s="43">
        <v>0.24393346824100001</v>
      </c>
      <c r="T25" s="43">
        <v>-1.0720800385498779E-4</v>
      </c>
    </row>
    <row r="26" spans="1:20" x14ac:dyDescent="0.2">
      <c r="A26" s="26">
        <v>7956</v>
      </c>
      <c r="B26" s="26">
        <v>14482</v>
      </c>
      <c r="C26" s="26" t="s">
        <v>3192</v>
      </c>
      <c r="D26" s="26" t="s">
        <v>3193</v>
      </c>
      <c r="E26" s="26" t="s">
        <v>2</v>
      </c>
      <c r="F26" s="26" t="s">
        <v>3194</v>
      </c>
      <c r="G26" s="26" t="s">
        <v>3195</v>
      </c>
      <c r="H26" s="26" t="s">
        <v>69</v>
      </c>
      <c r="I26" s="26" t="s">
        <v>56</v>
      </c>
      <c r="J26" s="26" t="s">
        <v>167</v>
      </c>
      <c r="K26" s="26" t="s">
        <v>221</v>
      </c>
      <c r="L26" s="26" t="s">
        <v>76</v>
      </c>
      <c r="M26" s="26" t="s">
        <v>57</v>
      </c>
      <c r="N26" s="26" t="s">
        <v>532</v>
      </c>
      <c r="O26" s="57">
        <v>4</v>
      </c>
      <c r="P26" s="42">
        <v>3.6469999999999998</v>
      </c>
      <c r="Q26" s="57">
        <v>11131.25</v>
      </c>
      <c r="R26" s="42">
        <v>-1.0000000000000001E-5</v>
      </c>
      <c r="S26" s="43">
        <v>1</v>
      </c>
      <c r="T26" s="43">
        <v>-1.0985238046231226E-10</v>
      </c>
    </row>
    <row r="27" spans="1:20" x14ac:dyDescent="0.2">
      <c r="A27" s="26">
        <v>7956</v>
      </c>
      <c r="B27" s="26">
        <v>15253</v>
      </c>
      <c r="C27" s="26" t="s">
        <v>3196</v>
      </c>
      <c r="D27" s="26" t="s">
        <v>3197</v>
      </c>
      <c r="E27" s="26" t="s">
        <v>2</v>
      </c>
      <c r="F27" s="26" t="s">
        <v>3198</v>
      </c>
      <c r="G27" s="26" t="s">
        <v>3199</v>
      </c>
      <c r="H27" s="26" t="s">
        <v>69</v>
      </c>
      <c r="I27" s="26" t="s">
        <v>56</v>
      </c>
      <c r="J27" s="26" t="s">
        <v>167</v>
      </c>
      <c r="K27" s="26" t="s">
        <v>220</v>
      </c>
      <c r="L27" s="26" t="s">
        <v>76</v>
      </c>
      <c r="M27" s="26" t="s">
        <v>57</v>
      </c>
      <c r="N27" s="26" t="s">
        <v>532</v>
      </c>
      <c r="O27" s="57">
        <v>2</v>
      </c>
      <c r="P27" s="42">
        <v>3.6469999999999998</v>
      </c>
      <c r="Q27" s="57">
        <v>2122650</v>
      </c>
      <c r="R27" s="42">
        <v>0</v>
      </c>
      <c r="S27" s="43">
        <v>0</v>
      </c>
      <c r="T27" s="43">
        <v>0</v>
      </c>
    </row>
    <row r="28" spans="1:20" x14ac:dyDescent="0.2">
      <c r="A28" s="26">
        <v>7956</v>
      </c>
      <c r="B28" s="26">
        <v>15253</v>
      </c>
      <c r="C28" s="26" t="s">
        <v>3200</v>
      </c>
      <c r="D28" s="26" t="s">
        <v>3201</v>
      </c>
      <c r="E28" s="26" t="s">
        <v>2</v>
      </c>
      <c r="F28" s="26" t="s">
        <v>3202</v>
      </c>
      <c r="G28" s="26" t="s">
        <v>3203</v>
      </c>
      <c r="H28" s="26" t="s">
        <v>69</v>
      </c>
      <c r="I28" s="26" t="s">
        <v>56</v>
      </c>
      <c r="J28" s="26" t="s">
        <v>167</v>
      </c>
      <c r="K28" s="26" t="s">
        <v>220</v>
      </c>
      <c r="L28" s="26" t="s">
        <v>76</v>
      </c>
      <c r="M28" s="26" t="s">
        <v>57</v>
      </c>
      <c r="N28" s="26" t="s">
        <v>532</v>
      </c>
      <c r="O28" s="57">
        <v>75</v>
      </c>
      <c r="P28" s="42">
        <v>3.6469999999999998</v>
      </c>
      <c r="Q28" s="57">
        <v>593575</v>
      </c>
      <c r="R28" s="42">
        <v>-1.0000000000000001E-5</v>
      </c>
      <c r="S28" s="43">
        <v>9.3402426221423496E-7</v>
      </c>
      <c r="T28" s="43">
        <v>-2.345556017295459E-10</v>
      </c>
    </row>
    <row r="29" spans="1:20" x14ac:dyDescent="0.2">
      <c r="A29" s="26">
        <v>7956</v>
      </c>
      <c r="B29" s="26">
        <v>15253</v>
      </c>
      <c r="C29" s="26" t="s">
        <v>3180</v>
      </c>
      <c r="D29" s="26" t="s">
        <v>3181</v>
      </c>
      <c r="E29" s="26" t="s">
        <v>2</v>
      </c>
      <c r="F29" s="26" t="s">
        <v>3182</v>
      </c>
      <c r="G29" s="26" t="s">
        <v>3183</v>
      </c>
      <c r="H29" s="26" t="s">
        <v>69</v>
      </c>
      <c r="I29" s="26" t="s">
        <v>56</v>
      </c>
      <c r="J29" s="26" t="s">
        <v>85</v>
      </c>
      <c r="K29" s="26" t="s">
        <v>223</v>
      </c>
      <c r="L29" s="26" t="s">
        <v>76</v>
      </c>
      <c r="M29" s="26" t="s">
        <v>57</v>
      </c>
      <c r="N29" s="26" t="s">
        <v>538</v>
      </c>
      <c r="O29" s="57">
        <v>3</v>
      </c>
      <c r="P29" s="42">
        <v>3.7964000000000002</v>
      </c>
      <c r="Q29" s="57">
        <v>50550</v>
      </c>
      <c r="R29" s="42">
        <v>-6.5487700000000002</v>
      </c>
      <c r="S29" s="43">
        <v>0.61167100676599995</v>
      </c>
      <c r="T29" s="43">
        <v>-1.5360506879383984E-4</v>
      </c>
    </row>
    <row r="30" spans="1:20" x14ac:dyDescent="0.2">
      <c r="A30" s="26">
        <v>7956</v>
      </c>
      <c r="B30" s="26">
        <v>15253</v>
      </c>
      <c r="C30" s="26" t="s">
        <v>3188</v>
      </c>
      <c r="D30" s="26" t="s">
        <v>3189</v>
      </c>
      <c r="E30" s="26" t="s">
        <v>2</v>
      </c>
      <c r="F30" s="26" t="s">
        <v>3190</v>
      </c>
      <c r="G30" s="26" t="s">
        <v>3191</v>
      </c>
      <c r="H30" s="26" t="s">
        <v>69</v>
      </c>
      <c r="I30" s="26" t="s">
        <v>56</v>
      </c>
      <c r="J30" s="26" t="s">
        <v>167</v>
      </c>
      <c r="K30" s="26" t="s">
        <v>220</v>
      </c>
      <c r="L30" s="26" t="s">
        <v>76</v>
      </c>
      <c r="M30" s="26" t="s">
        <v>57</v>
      </c>
      <c r="N30" s="26" t="s">
        <v>532</v>
      </c>
      <c r="O30" s="57">
        <v>3</v>
      </c>
      <c r="P30" s="42">
        <v>3.6469999999999998</v>
      </c>
      <c r="Q30" s="57">
        <v>107380</v>
      </c>
      <c r="R30" s="42">
        <v>-4.1575800000000003</v>
      </c>
      <c r="S30" s="43">
        <v>0.38832805920899999</v>
      </c>
      <c r="T30" s="43">
        <v>-9.7518367863872539E-5</v>
      </c>
    </row>
    <row r="31" spans="1:20" x14ac:dyDescent="0.2">
      <c r="A31" s="26">
        <v>7956</v>
      </c>
      <c r="B31" s="26">
        <v>15254</v>
      </c>
      <c r="C31" s="26" t="s">
        <v>3200</v>
      </c>
      <c r="D31" s="26" t="s">
        <v>3201</v>
      </c>
      <c r="E31" s="26" t="s">
        <v>2</v>
      </c>
      <c r="F31" s="26" t="s">
        <v>3202</v>
      </c>
      <c r="G31" s="26" t="s">
        <v>3203</v>
      </c>
      <c r="H31" s="26" t="s">
        <v>69</v>
      </c>
      <c r="I31" s="26" t="s">
        <v>56</v>
      </c>
      <c r="J31" s="26" t="s">
        <v>167</v>
      </c>
      <c r="K31" s="26" t="s">
        <v>220</v>
      </c>
      <c r="L31" s="26" t="s">
        <v>76</v>
      </c>
      <c r="M31" s="26" t="s">
        <v>57</v>
      </c>
      <c r="N31" s="26" t="s">
        <v>532</v>
      </c>
      <c r="O31" s="57">
        <v>10</v>
      </c>
      <c r="P31" s="42">
        <v>3.6469999999999998</v>
      </c>
      <c r="Q31" s="57">
        <v>593575</v>
      </c>
      <c r="R31" s="42">
        <v>-1.0000000000000001E-5</v>
      </c>
      <c r="S31" s="43">
        <v>1</v>
      </c>
      <c r="T31" s="43">
        <v>-7.9219201982928888E-10</v>
      </c>
    </row>
    <row r="32" spans="1:20" x14ac:dyDescent="0.2">
      <c r="A32" s="26">
        <v>7956</v>
      </c>
      <c r="B32" s="26">
        <v>15256</v>
      </c>
      <c r="C32" s="26" t="s">
        <v>3164</v>
      </c>
      <c r="D32" s="26" t="s">
        <v>3165</v>
      </c>
      <c r="E32" s="26" t="s">
        <v>2</v>
      </c>
      <c r="F32" s="26" t="s">
        <v>3166</v>
      </c>
      <c r="G32" s="26" t="s">
        <v>3167</v>
      </c>
      <c r="H32" s="26" t="s">
        <v>69</v>
      </c>
      <c r="I32" s="26" t="s">
        <v>56</v>
      </c>
      <c r="J32" s="26" t="s">
        <v>92</v>
      </c>
      <c r="K32" s="26" t="s">
        <v>218</v>
      </c>
      <c r="L32" s="26" t="s">
        <v>76</v>
      </c>
      <c r="M32" s="26" t="s">
        <v>57</v>
      </c>
      <c r="N32" s="26" t="s">
        <v>536</v>
      </c>
      <c r="O32" s="57">
        <v>5</v>
      </c>
      <c r="P32" s="42">
        <v>2.3285E-2</v>
      </c>
      <c r="Q32" s="57">
        <v>3990000</v>
      </c>
      <c r="R32" s="42">
        <v>1.0000000000000001E-5</v>
      </c>
      <c r="S32" s="43">
        <v>-2.5205900701354199E-7</v>
      </c>
      <c r="T32" s="43">
        <v>1.0846468353904539E-10</v>
      </c>
    </row>
    <row r="33" spans="1:20" x14ac:dyDescent="0.2">
      <c r="A33" s="26">
        <v>7956</v>
      </c>
      <c r="B33" s="26">
        <v>15256</v>
      </c>
      <c r="C33" s="26" t="s">
        <v>3176</v>
      </c>
      <c r="D33" s="26" t="s">
        <v>3177</v>
      </c>
      <c r="E33" s="26" t="s">
        <v>2</v>
      </c>
      <c r="F33" s="26" t="s">
        <v>3178</v>
      </c>
      <c r="G33" s="26" t="s">
        <v>3179</v>
      </c>
      <c r="H33" s="26" t="s">
        <v>69</v>
      </c>
      <c r="I33" s="26" t="s">
        <v>56</v>
      </c>
      <c r="J33" s="26" t="s">
        <v>167</v>
      </c>
      <c r="K33" s="26" t="s">
        <v>218</v>
      </c>
      <c r="L33" s="26" t="s">
        <v>76</v>
      </c>
      <c r="M33" s="26" t="s">
        <v>57</v>
      </c>
      <c r="N33" s="26" t="s">
        <v>532</v>
      </c>
      <c r="O33" s="57">
        <v>1</v>
      </c>
      <c r="P33" s="42">
        <v>3.6469999999999998</v>
      </c>
      <c r="Q33" s="57">
        <v>2122650</v>
      </c>
      <c r="R33" s="42">
        <v>-1.0000000000000001E-5</v>
      </c>
      <c r="S33" s="43">
        <v>2.5205900701354199E-7</v>
      </c>
      <c r="T33" s="43">
        <v>-1.0846468353904539E-10</v>
      </c>
    </row>
    <row r="34" spans="1:20" x14ac:dyDescent="0.2">
      <c r="A34" s="26">
        <v>7956</v>
      </c>
      <c r="B34" s="26">
        <v>15256</v>
      </c>
      <c r="C34" s="26" t="s">
        <v>3196</v>
      </c>
      <c r="D34" s="26" t="s">
        <v>3197</v>
      </c>
      <c r="E34" s="26" t="s">
        <v>2</v>
      </c>
      <c r="F34" s="26" t="s">
        <v>3198</v>
      </c>
      <c r="G34" s="26" t="s">
        <v>3199</v>
      </c>
      <c r="H34" s="26" t="s">
        <v>69</v>
      </c>
      <c r="I34" s="26" t="s">
        <v>56</v>
      </c>
      <c r="J34" s="26" t="s">
        <v>167</v>
      </c>
      <c r="K34" s="26" t="s">
        <v>220</v>
      </c>
      <c r="L34" s="26" t="s">
        <v>76</v>
      </c>
      <c r="M34" s="26" t="s">
        <v>57</v>
      </c>
      <c r="N34" s="26" t="s">
        <v>532</v>
      </c>
      <c r="O34" s="57">
        <v>7</v>
      </c>
      <c r="P34" s="42">
        <v>3.6469999999999998</v>
      </c>
      <c r="Q34" s="57">
        <v>2122650</v>
      </c>
      <c r="R34" s="42">
        <v>0</v>
      </c>
      <c r="S34" s="43">
        <v>0</v>
      </c>
      <c r="T34" s="43">
        <v>0</v>
      </c>
    </row>
    <row r="35" spans="1:20" x14ac:dyDescent="0.2">
      <c r="A35" s="26">
        <v>7956</v>
      </c>
      <c r="B35" s="26">
        <v>15256</v>
      </c>
      <c r="C35" s="26" t="s">
        <v>3200</v>
      </c>
      <c r="D35" s="26" t="s">
        <v>3201</v>
      </c>
      <c r="E35" s="26" t="s">
        <v>2</v>
      </c>
      <c r="F35" s="26" t="s">
        <v>3202</v>
      </c>
      <c r="G35" s="26" t="s">
        <v>3203</v>
      </c>
      <c r="H35" s="26" t="s">
        <v>69</v>
      </c>
      <c r="I35" s="26" t="s">
        <v>56</v>
      </c>
      <c r="J35" s="26" t="s">
        <v>167</v>
      </c>
      <c r="K35" s="26" t="s">
        <v>220</v>
      </c>
      <c r="L35" s="26" t="s">
        <v>76</v>
      </c>
      <c r="M35" s="26" t="s">
        <v>57</v>
      </c>
      <c r="N35" s="26" t="s">
        <v>532</v>
      </c>
      <c r="O35" s="57">
        <v>167</v>
      </c>
      <c r="P35" s="42">
        <v>3.6469999999999998</v>
      </c>
      <c r="Q35" s="57">
        <v>593575</v>
      </c>
      <c r="R35" s="42">
        <v>-1.0000000000000001E-5</v>
      </c>
      <c r="S35" s="43">
        <v>2.5205900701354199E-7</v>
      </c>
      <c r="T35" s="43">
        <v>-1.0846468353904539E-10</v>
      </c>
    </row>
    <row r="36" spans="1:20" x14ac:dyDescent="0.2">
      <c r="A36" s="26">
        <v>7956</v>
      </c>
      <c r="B36" s="26">
        <v>15256</v>
      </c>
      <c r="C36" s="26" t="s">
        <v>3180</v>
      </c>
      <c r="D36" s="26" t="s">
        <v>3181</v>
      </c>
      <c r="E36" s="26" t="s">
        <v>2</v>
      </c>
      <c r="F36" s="26" t="s">
        <v>3182</v>
      </c>
      <c r="G36" s="26" t="s">
        <v>3183</v>
      </c>
      <c r="H36" s="26" t="s">
        <v>69</v>
      </c>
      <c r="I36" s="26" t="s">
        <v>56</v>
      </c>
      <c r="J36" s="26" t="s">
        <v>85</v>
      </c>
      <c r="K36" s="26" t="s">
        <v>223</v>
      </c>
      <c r="L36" s="26" t="s">
        <v>76</v>
      </c>
      <c r="M36" s="26" t="s">
        <v>57</v>
      </c>
      <c r="N36" s="26" t="s">
        <v>538</v>
      </c>
      <c r="O36" s="57">
        <v>15</v>
      </c>
      <c r="P36" s="42">
        <v>3.7964000000000002</v>
      </c>
      <c r="Q36" s="57">
        <v>50550</v>
      </c>
      <c r="R36" s="42">
        <v>-32.743940000000002</v>
      </c>
      <c r="S36" s="43">
        <v>0.82534050021100003</v>
      </c>
      <c r="T36" s="43">
        <v>-3.5515610899214899E-4</v>
      </c>
    </row>
    <row r="37" spans="1:20" x14ac:dyDescent="0.2">
      <c r="A37" s="26">
        <v>7956</v>
      </c>
      <c r="B37" s="26">
        <v>15256</v>
      </c>
      <c r="C37" s="26" t="s">
        <v>3160</v>
      </c>
      <c r="D37" s="26" t="s">
        <v>3161</v>
      </c>
      <c r="E37" s="26" t="s">
        <v>2</v>
      </c>
      <c r="F37" s="26" t="s">
        <v>3162</v>
      </c>
      <c r="G37" s="26" t="s">
        <v>3163</v>
      </c>
      <c r="H37" s="26" t="s">
        <v>69</v>
      </c>
      <c r="I37" s="26" t="s">
        <v>56</v>
      </c>
      <c r="J37" s="26" t="s">
        <v>167</v>
      </c>
      <c r="K37" s="26" t="s">
        <v>220</v>
      </c>
      <c r="L37" s="26" t="s">
        <v>76</v>
      </c>
      <c r="M37" s="26" t="s">
        <v>57</v>
      </c>
      <c r="N37" s="26" t="s">
        <v>532</v>
      </c>
      <c r="O37" s="57">
        <v>32</v>
      </c>
      <c r="P37" s="42">
        <v>3.6469999999999998</v>
      </c>
      <c r="Q37" s="57">
        <v>593575</v>
      </c>
      <c r="R37" s="42">
        <v>0</v>
      </c>
      <c r="S37" s="43">
        <v>0</v>
      </c>
      <c r="T37" s="43">
        <v>0</v>
      </c>
    </row>
    <row r="38" spans="1:20" x14ac:dyDescent="0.2">
      <c r="A38" s="26">
        <v>7956</v>
      </c>
      <c r="B38" s="26">
        <v>15256</v>
      </c>
      <c r="C38" s="26" t="s">
        <v>3184</v>
      </c>
      <c r="D38" s="26" t="s">
        <v>3185</v>
      </c>
      <c r="E38" s="26" t="s">
        <v>2</v>
      </c>
      <c r="F38" s="26" t="s">
        <v>3186</v>
      </c>
      <c r="G38" s="26" t="s">
        <v>3187</v>
      </c>
      <c r="H38" s="26" t="s">
        <v>69</v>
      </c>
      <c r="I38" s="26" t="s">
        <v>56</v>
      </c>
      <c r="J38" s="26" t="s">
        <v>167</v>
      </c>
      <c r="K38" s="26" t="s">
        <v>220</v>
      </c>
      <c r="L38" s="26" t="s">
        <v>76</v>
      </c>
      <c r="M38" s="26" t="s">
        <v>57</v>
      </c>
      <c r="N38" s="26" t="s">
        <v>532</v>
      </c>
      <c r="O38" s="57">
        <v>2</v>
      </c>
      <c r="P38" s="42">
        <v>3.6469999999999998</v>
      </c>
      <c r="Q38" s="57">
        <v>224980</v>
      </c>
      <c r="R38" s="42">
        <v>0</v>
      </c>
      <c r="S38" s="43">
        <v>0</v>
      </c>
      <c r="T38" s="43">
        <v>0</v>
      </c>
    </row>
    <row r="39" spans="1:20" x14ac:dyDescent="0.2">
      <c r="A39" s="26">
        <v>7956</v>
      </c>
      <c r="B39" s="26">
        <v>15256</v>
      </c>
      <c r="C39" s="26" t="s">
        <v>3188</v>
      </c>
      <c r="D39" s="26" t="s">
        <v>3189</v>
      </c>
      <c r="E39" s="26" t="s">
        <v>2</v>
      </c>
      <c r="F39" s="26" t="s">
        <v>3190</v>
      </c>
      <c r="G39" s="26" t="s">
        <v>3191</v>
      </c>
      <c r="H39" s="26" t="s">
        <v>69</v>
      </c>
      <c r="I39" s="26" t="s">
        <v>56</v>
      </c>
      <c r="J39" s="26" t="s">
        <v>167</v>
      </c>
      <c r="K39" s="26" t="s">
        <v>220</v>
      </c>
      <c r="L39" s="26" t="s">
        <v>76</v>
      </c>
      <c r="M39" s="26" t="s">
        <v>57</v>
      </c>
      <c r="N39" s="26" t="s">
        <v>532</v>
      </c>
      <c r="O39" s="57">
        <v>5</v>
      </c>
      <c r="P39" s="42">
        <v>3.6469999999999998</v>
      </c>
      <c r="Q39" s="57">
        <v>107380</v>
      </c>
      <c r="R39" s="42">
        <v>-6.9292999999999996</v>
      </c>
      <c r="S39" s="43">
        <v>0.17465924772899999</v>
      </c>
      <c r="T39" s="43">
        <v>-7.5158433164710712E-5</v>
      </c>
    </row>
    <row r="40" spans="1:20" x14ac:dyDescent="0.2">
      <c r="A40" s="26">
        <v>7956</v>
      </c>
      <c r="B40" s="26">
        <v>15256</v>
      </c>
      <c r="C40" s="26" t="s">
        <v>3204</v>
      </c>
      <c r="D40" s="26" t="s">
        <v>3205</v>
      </c>
      <c r="E40" s="26" t="s">
        <v>2</v>
      </c>
      <c r="F40" s="26" t="s">
        <v>3204</v>
      </c>
      <c r="G40" s="26" t="s">
        <v>3206</v>
      </c>
      <c r="H40" s="26" t="s">
        <v>69</v>
      </c>
      <c r="I40" s="26" t="s">
        <v>56</v>
      </c>
      <c r="J40" s="26" t="s">
        <v>88</v>
      </c>
      <c r="K40" s="26" t="s">
        <v>219</v>
      </c>
      <c r="L40" s="26" t="s">
        <v>76</v>
      </c>
      <c r="M40" s="26" t="s">
        <v>57</v>
      </c>
      <c r="N40" s="26" t="s">
        <v>532</v>
      </c>
      <c r="O40" s="57">
        <v>1</v>
      </c>
      <c r="P40" s="42">
        <v>3.6469999999999998</v>
      </c>
      <c r="Q40" s="57">
        <v>2376950</v>
      </c>
      <c r="R40" s="42">
        <v>0</v>
      </c>
      <c r="S40" s="43">
        <v>0</v>
      </c>
      <c r="T40" s="43">
        <v>0</v>
      </c>
    </row>
    <row r="41" spans="1:20" x14ac:dyDescent="0.2">
      <c r="A41" s="26">
        <v>7956</v>
      </c>
      <c r="B41" s="26">
        <v>15257</v>
      </c>
      <c r="C41" s="26" t="s">
        <v>3164</v>
      </c>
      <c r="D41" s="26" t="s">
        <v>3165</v>
      </c>
      <c r="E41" s="26" t="s">
        <v>2</v>
      </c>
      <c r="F41" s="26" t="s">
        <v>3166</v>
      </c>
      <c r="G41" s="26" t="s">
        <v>3167</v>
      </c>
      <c r="H41" s="26" t="s">
        <v>69</v>
      </c>
      <c r="I41" s="26" t="s">
        <v>56</v>
      </c>
      <c r="J41" s="26" t="s">
        <v>92</v>
      </c>
      <c r="K41" s="26" t="s">
        <v>218</v>
      </c>
      <c r="L41" s="26" t="s">
        <v>76</v>
      </c>
      <c r="M41" s="26" t="s">
        <v>57</v>
      </c>
      <c r="N41" s="26" t="s">
        <v>536</v>
      </c>
      <c r="O41" s="57">
        <v>3</v>
      </c>
      <c r="P41" s="42">
        <v>2.3285E-2</v>
      </c>
      <c r="Q41" s="57">
        <v>3990000</v>
      </c>
      <c r="R41" s="42">
        <v>0</v>
      </c>
      <c r="S41" s="43">
        <v>0</v>
      </c>
      <c r="T41" s="43">
        <v>0</v>
      </c>
    </row>
    <row r="42" spans="1:20" x14ac:dyDescent="0.2">
      <c r="A42" s="26">
        <v>7956</v>
      </c>
      <c r="B42" s="26">
        <v>15257</v>
      </c>
      <c r="C42" s="26" t="s">
        <v>3180</v>
      </c>
      <c r="D42" s="26" t="s">
        <v>3181</v>
      </c>
      <c r="E42" s="26" t="s">
        <v>2</v>
      </c>
      <c r="F42" s="26" t="s">
        <v>3182</v>
      </c>
      <c r="G42" s="26" t="s">
        <v>3183</v>
      </c>
      <c r="H42" s="26" t="s">
        <v>69</v>
      </c>
      <c r="I42" s="26" t="s">
        <v>56</v>
      </c>
      <c r="J42" s="26" t="s">
        <v>85</v>
      </c>
      <c r="K42" s="26" t="s">
        <v>223</v>
      </c>
      <c r="L42" s="26" t="s">
        <v>76</v>
      </c>
      <c r="M42" s="26" t="s">
        <v>57</v>
      </c>
      <c r="N42" s="26" t="s">
        <v>538</v>
      </c>
      <c r="O42" s="57">
        <v>6</v>
      </c>
      <c r="P42" s="42">
        <v>3.7964000000000002</v>
      </c>
      <c r="Q42" s="57">
        <v>50550</v>
      </c>
      <c r="R42" s="42">
        <v>-13.097580000000001</v>
      </c>
      <c r="S42" s="43">
        <v>0.90431416845699997</v>
      </c>
      <c r="T42" s="43">
        <v>-7.9800660793690327E-4</v>
      </c>
    </row>
    <row r="43" spans="1:20" x14ac:dyDescent="0.2">
      <c r="A43" s="26">
        <v>7956</v>
      </c>
      <c r="B43" s="26">
        <v>15257</v>
      </c>
      <c r="C43" s="26" t="s">
        <v>3160</v>
      </c>
      <c r="D43" s="26" t="s">
        <v>3161</v>
      </c>
      <c r="E43" s="26" t="s">
        <v>2</v>
      </c>
      <c r="F43" s="26" t="s">
        <v>3162</v>
      </c>
      <c r="G43" s="26" t="s">
        <v>3163</v>
      </c>
      <c r="H43" s="26" t="s">
        <v>69</v>
      </c>
      <c r="I43" s="26" t="s">
        <v>56</v>
      </c>
      <c r="J43" s="26" t="s">
        <v>167</v>
      </c>
      <c r="K43" s="26" t="s">
        <v>220</v>
      </c>
      <c r="L43" s="26" t="s">
        <v>76</v>
      </c>
      <c r="M43" s="26" t="s">
        <v>57</v>
      </c>
      <c r="N43" s="26" t="s">
        <v>532</v>
      </c>
      <c r="O43" s="57">
        <v>2</v>
      </c>
      <c r="P43" s="42">
        <v>3.6469999999999998</v>
      </c>
      <c r="Q43" s="57">
        <v>593575</v>
      </c>
      <c r="R43" s="42">
        <v>0</v>
      </c>
      <c r="S43" s="43">
        <v>0</v>
      </c>
      <c r="T43" s="43">
        <v>0</v>
      </c>
    </row>
    <row r="44" spans="1:20" x14ac:dyDescent="0.2">
      <c r="A44" s="26">
        <v>7956</v>
      </c>
      <c r="B44" s="26">
        <v>15257</v>
      </c>
      <c r="C44" s="26" t="s">
        <v>3184</v>
      </c>
      <c r="D44" s="26" t="s">
        <v>3185</v>
      </c>
      <c r="E44" s="26" t="s">
        <v>2</v>
      </c>
      <c r="F44" s="26" t="s">
        <v>3186</v>
      </c>
      <c r="G44" s="26" t="s">
        <v>3187</v>
      </c>
      <c r="H44" s="26" t="s">
        <v>69</v>
      </c>
      <c r="I44" s="26" t="s">
        <v>56</v>
      </c>
      <c r="J44" s="26" t="s">
        <v>167</v>
      </c>
      <c r="K44" s="26" t="s">
        <v>220</v>
      </c>
      <c r="L44" s="26" t="s">
        <v>76</v>
      </c>
      <c r="M44" s="26" t="s">
        <v>57</v>
      </c>
      <c r="N44" s="26" t="s">
        <v>532</v>
      </c>
      <c r="O44" s="57">
        <v>2</v>
      </c>
      <c r="P44" s="42">
        <v>3.6469999999999998</v>
      </c>
      <c r="Q44" s="57">
        <v>224980</v>
      </c>
      <c r="R44" s="42">
        <v>0</v>
      </c>
      <c r="S44" s="43">
        <v>0</v>
      </c>
      <c r="T44" s="43">
        <v>0</v>
      </c>
    </row>
    <row r="45" spans="1:20" x14ac:dyDescent="0.2">
      <c r="A45" s="26">
        <v>7956</v>
      </c>
      <c r="B45" s="26">
        <v>15257</v>
      </c>
      <c r="C45" s="26" t="s">
        <v>3188</v>
      </c>
      <c r="D45" s="26" t="s">
        <v>3189</v>
      </c>
      <c r="E45" s="26" t="s">
        <v>2</v>
      </c>
      <c r="F45" s="26" t="s">
        <v>3190</v>
      </c>
      <c r="G45" s="26" t="s">
        <v>3191</v>
      </c>
      <c r="H45" s="26" t="s">
        <v>69</v>
      </c>
      <c r="I45" s="26" t="s">
        <v>56</v>
      </c>
      <c r="J45" s="26" t="s">
        <v>167</v>
      </c>
      <c r="K45" s="26" t="s">
        <v>220</v>
      </c>
      <c r="L45" s="26" t="s">
        <v>76</v>
      </c>
      <c r="M45" s="26" t="s">
        <v>57</v>
      </c>
      <c r="N45" s="26" t="s">
        <v>532</v>
      </c>
      <c r="O45" s="57">
        <v>1</v>
      </c>
      <c r="P45" s="42">
        <v>3.6469999999999998</v>
      </c>
      <c r="Q45" s="57">
        <v>107380</v>
      </c>
      <c r="R45" s="42">
        <v>-1.3858600000000001</v>
      </c>
      <c r="S45" s="43">
        <v>9.5685831541999999E-2</v>
      </c>
      <c r="T45" s="43">
        <v>-8.4437387492608318E-5</v>
      </c>
    </row>
    <row r="46" spans="1:20" x14ac:dyDescent="0.2">
      <c r="A46" s="26">
        <v>7956</v>
      </c>
      <c r="B46" s="26">
        <v>15258</v>
      </c>
      <c r="C46" s="26" t="s">
        <v>3180</v>
      </c>
      <c r="D46" s="26" t="s">
        <v>3181</v>
      </c>
      <c r="E46" s="26" t="s">
        <v>2</v>
      </c>
      <c r="F46" s="26" t="s">
        <v>3182</v>
      </c>
      <c r="G46" s="26" t="s">
        <v>3183</v>
      </c>
      <c r="H46" s="26" t="s">
        <v>69</v>
      </c>
      <c r="I46" s="26" t="s">
        <v>56</v>
      </c>
      <c r="J46" s="26" t="s">
        <v>85</v>
      </c>
      <c r="K46" s="26" t="s">
        <v>223</v>
      </c>
      <c r="L46" s="26" t="s">
        <v>76</v>
      </c>
      <c r="M46" s="26" t="s">
        <v>57</v>
      </c>
      <c r="N46" s="26" t="s">
        <v>538</v>
      </c>
      <c r="O46" s="57">
        <v>1</v>
      </c>
      <c r="P46" s="42">
        <v>3.7964000000000002</v>
      </c>
      <c r="Q46" s="57">
        <v>50550</v>
      </c>
      <c r="R46" s="42">
        <v>-2.1829100000000001</v>
      </c>
      <c r="S46" s="43">
        <v>1</v>
      </c>
      <c r="T46" s="43">
        <v>-4.680061834591529E-4</v>
      </c>
    </row>
    <row r="47" spans="1:20" x14ac:dyDescent="0.2">
      <c r="A47" s="26">
        <v>7956</v>
      </c>
      <c r="B47" s="26">
        <v>15259</v>
      </c>
      <c r="C47" s="26" t="s">
        <v>3164</v>
      </c>
      <c r="D47" s="26" t="s">
        <v>3165</v>
      </c>
      <c r="E47" s="26" t="s">
        <v>2</v>
      </c>
      <c r="F47" s="26" t="s">
        <v>3166</v>
      </c>
      <c r="G47" s="26" t="s">
        <v>3167</v>
      </c>
      <c r="H47" s="26" t="s">
        <v>69</v>
      </c>
      <c r="I47" s="26" t="s">
        <v>56</v>
      </c>
      <c r="J47" s="26" t="s">
        <v>92</v>
      </c>
      <c r="K47" s="26" t="s">
        <v>218</v>
      </c>
      <c r="L47" s="26" t="s">
        <v>76</v>
      </c>
      <c r="M47" s="26" t="s">
        <v>57</v>
      </c>
      <c r="N47" s="26" t="s">
        <v>536</v>
      </c>
      <c r="O47" s="57">
        <v>59</v>
      </c>
      <c r="P47" s="42">
        <v>2.3285E-2</v>
      </c>
      <c r="Q47" s="57">
        <v>3990000</v>
      </c>
      <c r="R47" s="42">
        <v>0</v>
      </c>
      <c r="S47" s="43">
        <v>0</v>
      </c>
      <c r="T47" s="43">
        <v>0</v>
      </c>
    </row>
    <row r="48" spans="1:20" x14ac:dyDescent="0.2">
      <c r="A48" s="26">
        <v>7956</v>
      </c>
      <c r="B48" s="26">
        <v>15259</v>
      </c>
      <c r="C48" s="26" t="s">
        <v>3180</v>
      </c>
      <c r="D48" s="26" t="s">
        <v>3181</v>
      </c>
      <c r="E48" s="26" t="s">
        <v>2</v>
      </c>
      <c r="F48" s="26" t="s">
        <v>3182</v>
      </c>
      <c r="G48" s="26" t="s">
        <v>3183</v>
      </c>
      <c r="H48" s="26" t="s">
        <v>69</v>
      </c>
      <c r="I48" s="26" t="s">
        <v>56</v>
      </c>
      <c r="J48" s="26" t="s">
        <v>85</v>
      </c>
      <c r="K48" s="26" t="s">
        <v>223</v>
      </c>
      <c r="L48" s="26" t="s">
        <v>76</v>
      </c>
      <c r="M48" s="26" t="s">
        <v>57</v>
      </c>
      <c r="N48" s="26" t="s">
        <v>538</v>
      </c>
      <c r="O48" s="57">
        <v>140</v>
      </c>
      <c r="P48" s="42">
        <v>3.7964000000000002</v>
      </c>
      <c r="Q48" s="57">
        <v>50550</v>
      </c>
      <c r="R48" s="42">
        <v>-305.61020000000002</v>
      </c>
      <c r="S48" s="43">
        <v>0.80623007212700004</v>
      </c>
      <c r="T48" s="43">
        <v>-2.8211125952253831E-3</v>
      </c>
    </row>
    <row r="49" spans="1:20" x14ac:dyDescent="0.2">
      <c r="A49" s="26">
        <v>7956</v>
      </c>
      <c r="B49" s="26">
        <v>15259</v>
      </c>
      <c r="C49" s="26" t="s">
        <v>3160</v>
      </c>
      <c r="D49" s="26" t="s">
        <v>3161</v>
      </c>
      <c r="E49" s="26" t="s">
        <v>2</v>
      </c>
      <c r="F49" s="26" t="s">
        <v>3162</v>
      </c>
      <c r="G49" s="26" t="s">
        <v>3163</v>
      </c>
      <c r="H49" s="26" t="s">
        <v>69</v>
      </c>
      <c r="I49" s="26" t="s">
        <v>56</v>
      </c>
      <c r="J49" s="26" t="s">
        <v>167</v>
      </c>
      <c r="K49" s="26" t="s">
        <v>220</v>
      </c>
      <c r="L49" s="26" t="s">
        <v>76</v>
      </c>
      <c r="M49" s="26" t="s">
        <v>57</v>
      </c>
      <c r="N49" s="26" t="s">
        <v>532</v>
      </c>
      <c r="O49" s="57">
        <v>24</v>
      </c>
      <c r="P49" s="42">
        <v>3.6469999999999998</v>
      </c>
      <c r="Q49" s="57">
        <v>593575</v>
      </c>
      <c r="R49" s="42">
        <v>0</v>
      </c>
      <c r="S49" s="43">
        <v>0</v>
      </c>
      <c r="T49" s="43">
        <v>0</v>
      </c>
    </row>
    <row r="50" spans="1:20" x14ac:dyDescent="0.2">
      <c r="A50" s="26">
        <v>7956</v>
      </c>
      <c r="B50" s="26">
        <v>15259</v>
      </c>
      <c r="C50" s="26" t="s">
        <v>3184</v>
      </c>
      <c r="D50" s="26" t="s">
        <v>3185</v>
      </c>
      <c r="E50" s="26" t="s">
        <v>2</v>
      </c>
      <c r="F50" s="26" t="s">
        <v>3186</v>
      </c>
      <c r="G50" s="26" t="s">
        <v>3187</v>
      </c>
      <c r="H50" s="26" t="s">
        <v>69</v>
      </c>
      <c r="I50" s="26" t="s">
        <v>56</v>
      </c>
      <c r="J50" s="26" t="s">
        <v>167</v>
      </c>
      <c r="K50" s="26" t="s">
        <v>220</v>
      </c>
      <c r="L50" s="26" t="s">
        <v>76</v>
      </c>
      <c r="M50" s="26" t="s">
        <v>57</v>
      </c>
      <c r="N50" s="26" t="s">
        <v>532</v>
      </c>
      <c r="O50" s="57">
        <v>46</v>
      </c>
      <c r="P50" s="42">
        <v>3.6469999999999998</v>
      </c>
      <c r="Q50" s="57">
        <v>224980</v>
      </c>
      <c r="R50" s="42">
        <v>0</v>
      </c>
      <c r="S50" s="43">
        <v>0</v>
      </c>
      <c r="T50" s="43">
        <v>0</v>
      </c>
    </row>
    <row r="51" spans="1:20" x14ac:dyDescent="0.2">
      <c r="A51" s="26">
        <v>7956</v>
      </c>
      <c r="B51" s="26">
        <v>15259</v>
      </c>
      <c r="C51" s="26" t="s">
        <v>3188</v>
      </c>
      <c r="D51" s="26" t="s">
        <v>3189</v>
      </c>
      <c r="E51" s="26" t="s">
        <v>2</v>
      </c>
      <c r="F51" s="26" t="s">
        <v>3190</v>
      </c>
      <c r="G51" s="26" t="s">
        <v>3191</v>
      </c>
      <c r="H51" s="26" t="s">
        <v>69</v>
      </c>
      <c r="I51" s="26" t="s">
        <v>56</v>
      </c>
      <c r="J51" s="26" t="s">
        <v>167</v>
      </c>
      <c r="K51" s="26" t="s">
        <v>220</v>
      </c>
      <c r="L51" s="26" t="s">
        <v>76</v>
      </c>
      <c r="M51" s="26" t="s">
        <v>57</v>
      </c>
      <c r="N51" s="26" t="s">
        <v>532</v>
      </c>
      <c r="O51" s="57">
        <v>53</v>
      </c>
      <c r="P51" s="42">
        <v>3.6469999999999998</v>
      </c>
      <c r="Q51" s="57">
        <v>107380</v>
      </c>
      <c r="R51" s="42">
        <v>-73.450580000000002</v>
      </c>
      <c r="S51" s="43">
        <v>0.19376992787200001</v>
      </c>
      <c r="T51" s="43">
        <v>-6.7802827380960976E-4</v>
      </c>
    </row>
    <row r="52" spans="1:20" x14ac:dyDescent="0.2">
      <c r="A52" s="26">
        <v>8700</v>
      </c>
      <c r="B52" s="26">
        <v>9451</v>
      </c>
      <c r="C52" s="26" t="s">
        <v>3160</v>
      </c>
      <c r="D52" s="26" t="s">
        <v>3161</v>
      </c>
      <c r="E52" s="26" t="s">
        <v>2</v>
      </c>
      <c r="F52" s="26" t="s">
        <v>3162</v>
      </c>
      <c r="G52" s="26" t="s">
        <v>3163</v>
      </c>
      <c r="H52" s="26" t="s">
        <v>69</v>
      </c>
      <c r="I52" s="26" t="s">
        <v>56</v>
      </c>
      <c r="J52" s="26" t="s">
        <v>167</v>
      </c>
      <c r="K52" s="26" t="s">
        <v>220</v>
      </c>
      <c r="L52" s="26" t="s">
        <v>76</v>
      </c>
      <c r="M52" s="26" t="s">
        <v>57</v>
      </c>
      <c r="N52" s="26" t="s">
        <v>532</v>
      </c>
      <c r="O52" s="57">
        <v>819</v>
      </c>
      <c r="P52" s="42">
        <v>3.6469999999999998</v>
      </c>
      <c r="Q52" s="57">
        <v>593575</v>
      </c>
      <c r="R52" s="42">
        <v>0</v>
      </c>
      <c r="S52" s="43">
        <v>0</v>
      </c>
      <c r="T52" s="43">
        <v>0</v>
      </c>
    </row>
    <row r="53" spans="1:20" x14ac:dyDescent="0.2">
      <c r="A53" s="26">
        <v>8700</v>
      </c>
      <c r="B53" s="26">
        <v>12535</v>
      </c>
      <c r="C53" s="26" t="s">
        <v>3192</v>
      </c>
      <c r="D53" s="26" t="s">
        <v>3193</v>
      </c>
      <c r="E53" s="26" t="s">
        <v>2</v>
      </c>
      <c r="F53" s="26" t="s">
        <v>3194</v>
      </c>
      <c r="G53" s="26" t="s">
        <v>3195</v>
      </c>
      <c r="H53" s="26" t="s">
        <v>69</v>
      </c>
      <c r="I53" s="26" t="s">
        <v>56</v>
      </c>
      <c r="J53" s="26" t="s">
        <v>167</v>
      </c>
      <c r="K53" s="26" t="s">
        <v>221</v>
      </c>
      <c r="L53" s="26" t="s">
        <v>76</v>
      </c>
      <c r="M53" s="26" t="s">
        <v>57</v>
      </c>
      <c r="N53" s="26" t="s">
        <v>532</v>
      </c>
      <c r="O53" s="57">
        <v>1351</v>
      </c>
      <c r="P53" s="42">
        <v>3.6469999999999998</v>
      </c>
      <c r="Q53" s="57">
        <v>11131.25</v>
      </c>
      <c r="R53" s="42">
        <v>0</v>
      </c>
      <c r="S53" s="43">
        <v>0</v>
      </c>
      <c r="T53" s="43">
        <v>0</v>
      </c>
    </row>
    <row r="54" spans="1:20" x14ac:dyDescent="0.2">
      <c r="A54" s="26">
        <v>8700</v>
      </c>
      <c r="B54" s="26">
        <v>12535</v>
      </c>
      <c r="C54" s="26" t="s">
        <v>3164</v>
      </c>
      <c r="D54" s="26" t="s">
        <v>3165</v>
      </c>
      <c r="E54" s="26" t="s">
        <v>2</v>
      </c>
      <c r="F54" s="26" t="s">
        <v>3166</v>
      </c>
      <c r="G54" s="26" t="s">
        <v>3167</v>
      </c>
      <c r="H54" s="26" t="s">
        <v>69</v>
      </c>
      <c r="I54" s="26" t="s">
        <v>56</v>
      </c>
      <c r="J54" s="26" t="s">
        <v>92</v>
      </c>
      <c r="K54" s="26" t="s">
        <v>218</v>
      </c>
      <c r="L54" s="26" t="s">
        <v>76</v>
      </c>
      <c r="M54" s="26" t="s">
        <v>57</v>
      </c>
      <c r="N54" s="26" t="s">
        <v>536</v>
      </c>
      <c r="O54" s="57">
        <v>1199</v>
      </c>
      <c r="P54" s="42">
        <v>2.3285E-2</v>
      </c>
      <c r="Q54" s="57">
        <v>3990000</v>
      </c>
      <c r="R54" s="42">
        <v>0</v>
      </c>
      <c r="S54" s="43">
        <v>0</v>
      </c>
      <c r="T54" s="43">
        <v>0</v>
      </c>
    </row>
    <row r="55" spans="1:20" x14ac:dyDescent="0.2">
      <c r="A55" s="26">
        <v>8700</v>
      </c>
      <c r="B55" s="26">
        <v>12535</v>
      </c>
      <c r="C55" s="26" t="s">
        <v>3168</v>
      </c>
      <c r="D55" s="26" t="s">
        <v>3169</v>
      </c>
      <c r="E55" s="26" t="s">
        <v>2</v>
      </c>
      <c r="F55" s="26" t="s">
        <v>3170</v>
      </c>
      <c r="G55" s="26" t="s">
        <v>3171</v>
      </c>
      <c r="H55" s="26" t="s">
        <v>69</v>
      </c>
      <c r="I55" s="26" t="s">
        <v>56</v>
      </c>
      <c r="J55" s="26" t="s">
        <v>92</v>
      </c>
      <c r="K55" s="26" t="s">
        <v>220</v>
      </c>
      <c r="L55" s="26" t="s">
        <v>76</v>
      </c>
      <c r="M55" s="26" t="s">
        <v>57</v>
      </c>
      <c r="N55" s="26" t="s">
        <v>536</v>
      </c>
      <c r="O55" s="57">
        <v>84</v>
      </c>
      <c r="P55" s="42">
        <v>2.3285E-2</v>
      </c>
      <c r="Q55" s="57">
        <v>278650</v>
      </c>
      <c r="R55" s="42">
        <v>0</v>
      </c>
      <c r="S55" s="43">
        <v>0</v>
      </c>
      <c r="T55" s="43">
        <v>0</v>
      </c>
    </row>
    <row r="56" spans="1:20" x14ac:dyDescent="0.2">
      <c r="A56" s="26">
        <v>8700</v>
      </c>
      <c r="B56" s="26">
        <v>12535</v>
      </c>
      <c r="C56" s="26" t="s">
        <v>3172</v>
      </c>
      <c r="D56" s="26" t="s">
        <v>3173</v>
      </c>
      <c r="E56" s="26" t="s">
        <v>2</v>
      </c>
      <c r="F56" s="26" t="s">
        <v>3174</v>
      </c>
      <c r="G56" s="26" t="s">
        <v>3175</v>
      </c>
      <c r="H56" s="26" t="s">
        <v>69</v>
      </c>
      <c r="I56" s="26" t="s">
        <v>56</v>
      </c>
      <c r="J56" s="26" t="s">
        <v>167</v>
      </c>
      <c r="K56" s="26" t="s">
        <v>220</v>
      </c>
      <c r="L56" s="26" t="s">
        <v>76</v>
      </c>
      <c r="M56" s="26" t="s">
        <v>57</v>
      </c>
      <c r="N56" s="26" t="s">
        <v>532</v>
      </c>
      <c r="O56" s="57">
        <v>57</v>
      </c>
      <c r="P56" s="42">
        <v>3.6469999999999998</v>
      </c>
      <c r="Q56" s="57">
        <v>4287300</v>
      </c>
      <c r="R56" s="42">
        <v>-1.0000000000000001E-5</v>
      </c>
      <c r="S56" s="43">
        <v>5.7300508851438798E-10</v>
      </c>
      <c r="T56" s="43">
        <v>-4.9253564287757603E-13</v>
      </c>
    </row>
    <row r="57" spans="1:20" x14ac:dyDescent="0.2">
      <c r="A57" s="26">
        <v>8700</v>
      </c>
      <c r="B57" s="26">
        <v>12535</v>
      </c>
      <c r="C57" s="26" t="s">
        <v>3176</v>
      </c>
      <c r="D57" s="26" t="s">
        <v>3177</v>
      </c>
      <c r="E57" s="26" t="s">
        <v>2</v>
      </c>
      <c r="F57" s="26" t="s">
        <v>3178</v>
      </c>
      <c r="G57" s="26" t="s">
        <v>3179</v>
      </c>
      <c r="H57" s="26" t="s">
        <v>69</v>
      </c>
      <c r="I57" s="26" t="s">
        <v>56</v>
      </c>
      <c r="J57" s="26" t="s">
        <v>167</v>
      </c>
      <c r="K57" s="26" t="s">
        <v>218</v>
      </c>
      <c r="L57" s="26" t="s">
        <v>76</v>
      </c>
      <c r="M57" s="26" t="s">
        <v>57</v>
      </c>
      <c r="N57" s="26" t="s">
        <v>532</v>
      </c>
      <c r="O57" s="57">
        <v>422</v>
      </c>
      <c r="P57" s="42">
        <v>3.6469999999999998</v>
      </c>
      <c r="Q57" s="57">
        <v>2122650</v>
      </c>
      <c r="R57" s="42">
        <v>0</v>
      </c>
      <c r="S57" s="43">
        <v>0</v>
      </c>
      <c r="T57" s="43">
        <v>0</v>
      </c>
    </row>
    <row r="58" spans="1:20" x14ac:dyDescent="0.2">
      <c r="A58" s="26">
        <v>8700</v>
      </c>
      <c r="B58" s="26">
        <v>12535</v>
      </c>
      <c r="C58" s="26" t="s">
        <v>3180</v>
      </c>
      <c r="D58" s="26" t="s">
        <v>3181</v>
      </c>
      <c r="E58" s="26" t="s">
        <v>2</v>
      </c>
      <c r="F58" s="26" t="s">
        <v>3182</v>
      </c>
      <c r="G58" s="26" t="s">
        <v>3183</v>
      </c>
      <c r="H58" s="26" t="s">
        <v>69</v>
      </c>
      <c r="I58" s="26" t="s">
        <v>56</v>
      </c>
      <c r="J58" s="26" t="s">
        <v>85</v>
      </c>
      <c r="K58" s="26" t="s">
        <v>223</v>
      </c>
      <c r="L58" s="26" t="s">
        <v>76</v>
      </c>
      <c r="M58" s="26" t="s">
        <v>57</v>
      </c>
      <c r="N58" s="26" t="s">
        <v>538</v>
      </c>
      <c r="O58" s="57">
        <v>6019</v>
      </c>
      <c r="P58" s="42">
        <v>3.7964000000000002</v>
      </c>
      <c r="Q58" s="57">
        <v>50550</v>
      </c>
      <c r="R58" s="42">
        <v>-13139.05567</v>
      </c>
      <c r="S58" s="43">
        <v>0.75287457571799998</v>
      </c>
      <c r="T58" s="43">
        <v>-6.4714532312277096E-4</v>
      </c>
    </row>
    <row r="59" spans="1:20" x14ac:dyDescent="0.2">
      <c r="A59" s="26">
        <v>8700</v>
      </c>
      <c r="B59" s="26">
        <v>12535</v>
      </c>
      <c r="C59" s="26" t="s">
        <v>3160</v>
      </c>
      <c r="D59" s="26" t="s">
        <v>3161</v>
      </c>
      <c r="E59" s="26" t="s">
        <v>2</v>
      </c>
      <c r="F59" s="26" t="s">
        <v>3162</v>
      </c>
      <c r="G59" s="26" t="s">
        <v>3163</v>
      </c>
      <c r="H59" s="26" t="s">
        <v>69</v>
      </c>
      <c r="I59" s="26" t="s">
        <v>56</v>
      </c>
      <c r="J59" s="26" t="s">
        <v>167</v>
      </c>
      <c r="K59" s="26" t="s">
        <v>220</v>
      </c>
      <c r="L59" s="26" t="s">
        <v>76</v>
      </c>
      <c r="M59" s="26" t="s">
        <v>57</v>
      </c>
      <c r="N59" s="26" t="s">
        <v>532</v>
      </c>
      <c r="O59" s="57">
        <v>207</v>
      </c>
      <c r="P59" s="42">
        <v>3.6469999999999998</v>
      </c>
      <c r="Q59" s="57">
        <v>593575</v>
      </c>
      <c r="R59" s="42">
        <v>0</v>
      </c>
      <c r="S59" s="43">
        <v>0</v>
      </c>
      <c r="T59" s="43">
        <v>0</v>
      </c>
    </row>
    <row r="60" spans="1:20" x14ac:dyDescent="0.2">
      <c r="A60" s="26">
        <v>8700</v>
      </c>
      <c r="B60" s="26">
        <v>12535</v>
      </c>
      <c r="C60" s="26" t="s">
        <v>3184</v>
      </c>
      <c r="D60" s="26" t="s">
        <v>3185</v>
      </c>
      <c r="E60" s="26" t="s">
        <v>2</v>
      </c>
      <c r="F60" s="26" t="s">
        <v>3186</v>
      </c>
      <c r="G60" s="26" t="s">
        <v>3187</v>
      </c>
      <c r="H60" s="26" t="s">
        <v>69</v>
      </c>
      <c r="I60" s="26" t="s">
        <v>56</v>
      </c>
      <c r="J60" s="26" t="s">
        <v>167</v>
      </c>
      <c r="K60" s="26" t="s">
        <v>220</v>
      </c>
      <c r="L60" s="26" t="s">
        <v>76</v>
      </c>
      <c r="M60" s="26" t="s">
        <v>57</v>
      </c>
      <c r="N60" s="26" t="s">
        <v>532</v>
      </c>
      <c r="O60" s="57">
        <v>451</v>
      </c>
      <c r="P60" s="42">
        <v>3.6469999999999998</v>
      </c>
      <c r="Q60" s="57">
        <v>224980</v>
      </c>
      <c r="R60" s="42">
        <v>0</v>
      </c>
      <c r="S60" s="43">
        <v>0</v>
      </c>
      <c r="T60" s="43">
        <v>0</v>
      </c>
    </row>
    <row r="61" spans="1:20" x14ac:dyDescent="0.2">
      <c r="A61" s="26">
        <v>8700</v>
      </c>
      <c r="B61" s="26">
        <v>12535</v>
      </c>
      <c r="C61" s="26" t="s">
        <v>3188</v>
      </c>
      <c r="D61" s="26" t="s">
        <v>3189</v>
      </c>
      <c r="E61" s="26" t="s">
        <v>2</v>
      </c>
      <c r="F61" s="26" t="s">
        <v>3190</v>
      </c>
      <c r="G61" s="26" t="s">
        <v>3191</v>
      </c>
      <c r="H61" s="26" t="s">
        <v>69</v>
      </c>
      <c r="I61" s="26" t="s">
        <v>56</v>
      </c>
      <c r="J61" s="26" t="s">
        <v>167</v>
      </c>
      <c r="K61" s="26" t="s">
        <v>220</v>
      </c>
      <c r="L61" s="26" t="s">
        <v>76</v>
      </c>
      <c r="M61" s="26" t="s">
        <v>57</v>
      </c>
      <c r="N61" s="26" t="s">
        <v>532</v>
      </c>
      <c r="O61" s="57">
        <v>3112</v>
      </c>
      <c r="P61" s="42">
        <v>3.6469999999999998</v>
      </c>
      <c r="Q61" s="57">
        <v>107380</v>
      </c>
      <c r="R61" s="42">
        <v>-4312.7963200000004</v>
      </c>
      <c r="S61" s="43">
        <v>0.247125423708</v>
      </c>
      <c r="T61" s="43">
        <v>-2.1242059080712442E-4</v>
      </c>
    </row>
    <row r="62" spans="1:20" x14ac:dyDescent="0.2">
      <c r="A62" s="26">
        <v>8700</v>
      </c>
      <c r="B62" s="26">
        <v>12536</v>
      </c>
      <c r="C62" s="26" t="s">
        <v>3164</v>
      </c>
      <c r="D62" s="26" t="s">
        <v>3165</v>
      </c>
      <c r="E62" s="26" t="s">
        <v>2</v>
      </c>
      <c r="F62" s="26" t="s">
        <v>3166</v>
      </c>
      <c r="G62" s="26" t="s">
        <v>3167</v>
      </c>
      <c r="H62" s="26" t="s">
        <v>69</v>
      </c>
      <c r="I62" s="26" t="s">
        <v>56</v>
      </c>
      <c r="J62" s="26" t="s">
        <v>92</v>
      </c>
      <c r="K62" s="26" t="s">
        <v>218</v>
      </c>
      <c r="L62" s="26" t="s">
        <v>76</v>
      </c>
      <c r="M62" s="26" t="s">
        <v>57</v>
      </c>
      <c r="N62" s="26" t="s">
        <v>536</v>
      </c>
      <c r="O62" s="57">
        <v>868</v>
      </c>
      <c r="P62" s="42">
        <v>2.3285E-2</v>
      </c>
      <c r="Q62" s="57">
        <v>3990000</v>
      </c>
      <c r="R62" s="42">
        <v>0</v>
      </c>
      <c r="S62" s="43">
        <v>0</v>
      </c>
      <c r="T62" s="43">
        <v>0</v>
      </c>
    </row>
    <row r="63" spans="1:20" x14ac:dyDescent="0.2">
      <c r="A63" s="26">
        <v>8700</v>
      </c>
      <c r="B63" s="26">
        <v>12536</v>
      </c>
      <c r="C63" s="26" t="s">
        <v>3168</v>
      </c>
      <c r="D63" s="26" t="s">
        <v>3169</v>
      </c>
      <c r="E63" s="26" t="s">
        <v>2</v>
      </c>
      <c r="F63" s="26" t="s">
        <v>3170</v>
      </c>
      <c r="G63" s="26" t="s">
        <v>3171</v>
      </c>
      <c r="H63" s="26" t="s">
        <v>69</v>
      </c>
      <c r="I63" s="26" t="s">
        <v>56</v>
      </c>
      <c r="J63" s="26" t="s">
        <v>92</v>
      </c>
      <c r="K63" s="26" t="s">
        <v>220</v>
      </c>
      <c r="L63" s="26" t="s">
        <v>76</v>
      </c>
      <c r="M63" s="26" t="s">
        <v>57</v>
      </c>
      <c r="N63" s="26" t="s">
        <v>536</v>
      </c>
      <c r="O63" s="57">
        <v>49</v>
      </c>
      <c r="P63" s="42">
        <v>2.3285E-2</v>
      </c>
      <c r="Q63" s="57">
        <v>278650</v>
      </c>
      <c r="R63" s="42">
        <v>0</v>
      </c>
      <c r="S63" s="43">
        <v>0</v>
      </c>
      <c r="T63" s="43">
        <v>0</v>
      </c>
    </row>
    <row r="64" spans="1:20" x14ac:dyDescent="0.2">
      <c r="A64" s="26">
        <v>8700</v>
      </c>
      <c r="B64" s="26">
        <v>12536</v>
      </c>
      <c r="C64" s="26" t="s">
        <v>3172</v>
      </c>
      <c r="D64" s="26" t="s">
        <v>3173</v>
      </c>
      <c r="E64" s="26" t="s">
        <v>2</v>
      </c>
      <c r="F64" s="26" t="s">
        <v>3174</v>
      </c>
      <c r="G64" s="26" t="s">
        <v>3175</v>
      </c>
      <c r="H64" s="26" t="s">
        <v>69</v>
      </c>
      <c r="I64" s="26" t="s">
        <v>56</v>
      </c>
      <c r="J64" s="26" t="s">
        <v>167</v>
      </c>
      <c r="K64" s="26" t="s">
        <v>220</v>
      </c>
      <c r="L64" s="26" t="s">
        <v>76</v>
      </c>
      <c r="M64" s="26" t="s">
        <v>57</v>
      </c>
      <c r="N64" s="26" t="s">
        <v>532</v>
      </c>
      <c r="O64" s="57">
        <v>159</v>
      </c>
      <c r="P64" s="42">
        <v>3.6469999999999998</v>
      </c>
      <c r="Q64" s="57">
        <v>4287300</v>
      </c>
      <c r="R64" s="42">
        <v>0</v>
      </c>
      <c r="S64" s="43">
        <v>0</v>
      </c>
      <c r="T64" s="43">
        <v>0</v>
      </c>
    </row>
    <row r="65" spans="1:20" x14ac:dyDescent="0.2">
      <c r="A65" s="26">
        <v>8700</v>
      </c>
      <c r="B65" s="26">
        <v>12536</v>
      </c>
      <c r="C65" s="26" t="s">
        <v>3176</v>
      </c>
      <c r="D65" s="26" t="s">
        <v>3177</v>
      </c>
      <c r="E65" s="26" t="s">
        <v>2</v>
      </c>
      <c r="F65" s="26" t="s">
        <v>3178</v>
      </c>
      <c r="G65" s="26" t="s">
        <v>3179</v>
      </c>
      <c r="H65" s="26" t="s">
        <v>69</v>
      </c>
      <c r="I65" s="26" t="s">
        <v>56</v>
      </c>
      <c r="J65" s="26" t="s">
        <v>167</v>
      </c>
      <c r="K65" s="26" t="s">
        <v>218</v>
      </c>
      <c r="L65" s="26" t="s">
        <v>76</v>
      </c>
      <c r="M65" s="26" t="s">
        <v>57</v>
      </c>
      <c r="N65" s="26" t="s">
        <v>532</v>
      </c>
      <c r="O65" s="57">
        <v>205</v>
      </c>
      <c r="P65" s="42">
        <v>3.6469999999999998</v>
      </c>
      <c r="Q65" s="57">
        <v>2122650</v>
      </c>
      <c r="R65" s="42">
        <v>0</v>
      </c>
      <c r="S65" s="43">
        <v>0</v>
      </c>
      <c r="T65" s="43">
        <v>0</v>
      </c>
    </row>
    <row r="66" spans="1:20" x14ac:dyDescent="0.2">
      <c r="A66" s="26">
        <v>8700</v>
      </c>
      <c r="B66" s="26">
        <v>12536</v>
      </c>
      <c r="C66" s="26" t="s">
        <v>3180</v>
      </c>
      <c r="D66" s="26" t="s">
        <v>3181</v>
      </c>
      <c r="E66" s="26" t="s">
        <v>2</v>
      </c>
      <c r="F66" s="26" t="s">
        <v>3182</v>
      </c>
      <c r="G66" s="26" t="s">
        <v>3183</v>
      </c>
      <c r="H66" s="26" t="s">
        <v>69</v>
      </c>
      <c r="I66" s="26" t="s">
        <v>56</v>
      </c>
      <c r="J66" s="26" t="s">
        <v>85</v>
      </c>
      <c r="K66" s="26" t="s">
        <v>223</v>
      </c>
      <c r="L66" s="26" t="s">
        <v>76</v>
      </c>
      <c r="M66" s="26" t="s">
        <v>57</v>
      </c>
      <c r="N66" s="26" t="s">
        <v>538</v>
      </c>
      <c r="O66" s="57">
        <v>3905</v>
      </c>
      <c r="P66" s="42">
        <v>3.7964000000000002</v>
      </c>
      <c r="Q66" s="57">
        <v>50550</v>
      </c>
      <c r="R66" s="42">
        <v>-8524.3416300000008</v>
      </c>
      <c r="S66" s="43">
        <v>0.74557390545900004</v>
      </c>
      <c r="T66" s="43">
        <v>-1.3856668198782187E-3</v>
      </c>
    </row>
    <row r="67" spans="1:20" x14ac:dyDescent="0.2">
      <c r="A67" s="26">
        <v>8700</v>
      </c>
      <c r="B67" s="26">
        <v>12536</v>
      </c>
      <c r="C67" s="26" t="s">
        <v>3160</v>
      </c>
      <c r="D67" s="26" t="s">
        <v>3161</v>
      </c>
      <c r="E67" s="26" t="s">
        <v>2</v>
      </c>
      <c r="F67" s="26" t="s">
        <v>3162</v>
      </c>
      <c r="G67" s="26" t="s">
        <v>3163</v>
      </c>
      <c r="H67" s="26" t="s">
        <v>69</v>
      </c>
      <c r="I67" s="26" t="s">
        <v>56</v>
      </c>
      <c r="J67" s="26" t="s">
        <v>167</v>
      </c>
      <c r="K67" s="26" t="s">
        <v>220</v>
      </c>
      <c r="L67" s="26" t="s">
        <v>76</v>
      </c>
      <c r="M67" s="26" t="s">
        <v>57</v>
      </c>
      <c r="N67" s="26" t="s">
        <v>532</v>
      </c>
      <c r="O67" s="57">
        <v>215</v>
      </c>
      <c r="P67" s="42">
        <v>3.6469999999999998</v>
      </c>
      <c r="Q67" s="57">
        <v>593575</v>
      </c>
      <c r="R67" s="42">
        <v>0</v>
      </c>
      <c r="S67" s="43">
        <v>0</v>
      </c>
      <c r="T67" s="43">
        <v>0</v>
      </c>
    </row>
    <row r="68" spans="1:20" x14ac:dyDescent="0.2">
      <c r="A68" s="26">
        <v>8700</v>
      </c>
      <c r="B68" s="26">
        <v>12536</v>
      </c>
      <c r="C68" s="26" t="s">
        <v>3184</v>
      </c>
      <c r="D68" s="26" t="s">
        <v>3185</v>
      </c>
      <c r="E68" s="26" t="s">
        <v>2</v>
      </c>
      <c r="F68" s="26" t="s">
        <v>3186</v>
      </c>
      <c r="G68" s="26" t="s">
        <v>3187</v>
      </c>
      <c r="H68" s="26" t="s">
        <v>69</v>
      </c>
      <c r="I68" s="26" t="s">
        <v>56</v>
      </c>
      <c r="J68" s="26" t="s">
        <v>167</v>
      </c>
      <c r="K68" s="26" t="s">
        <v>220</v>
      </c>
      <c r="L68" s="26" t="s">
        <v>76</v>
      </c>
      <c r="M68" s="26" t="s">
        <v>57</v>
      </c>
      <c r="N68" s="26" t="s">
        <v>532</v>
      </c>
      <c r="O68" s="57">
        <v>235</v>
      </c>
      <c r="P68" s="42">
        <v>3.6469999999999998</v>
      </c>
      <c r="Q68" s="57">
        <v>224980</v>
      </c>
      <c r="R68" s="42">
        <v>0</v>
      </c>
      <c r="S68" s="43">
        <v>0</v>
      </c>
      <c r="T68" s="43">
        <v>0</v>
      </c>
    </row>
    <row r="69" spans="1:20" x14ac:dyDescent="0.2">
      <c r="A69" s="26">
        <v>8700</v>
      </c>
      <c r="B69" s="26">
        <v>12536</v>
      </c>
      <c r="C69" s="26" t="s">
        <v>3188</v>
      </c>
      <c r="D69" s="26" t="s">
        <v>3189</v>
      </c>
      <c r="E69" s="26" t="s">
        <v>2</v>
      </c>
      <c r="F69" s="26" t="s">
        <v>3190</v>
      </c>
      <c r="G69" s="26" t="s">
        <v>3191</v>
      </c>
      <c r="H69" s="26" t="s">
        <v>69</v>
      </c>
      <c r="I69" s="26" t="s">
        <v>56</v>
      </c>
      <c r="J69" s="26" t="s">
        <v>167</v>
      </c>
      <c r="K69" s="26" t="s">
        <v>220</v>
      </c>
      <c r="L69" s="26" t="s">
        <v>76</v>
      </c>
      <c r="M69" s="26" t="s">
        <v>57</v>
      </c>
      <c r="N69" s="26" t="s">
        <v>532</v>
      </c>
      <c r="O69" s="57">
        <v>2099</v>
      </c>
      <c r="P69" s="42">
        <v>3.6469999999999998</v>
      </c>
      <c r="Q69" s="57">
        <v>107380</v>
      </c>
      <c r="R69" s="42">
        <v>-2908.9201400000002</v>
      </c>
      <c r="S69" s="43">
        <v>0.25442609453999998</v>
      </c>
      <c r="T69" s="43">
        <v>-4.7285694246319203E-4</v>
      </c>
    </row>
    <row r="70" spans="1:20" x14ac:dyDescent="0.2">
      <c r="A70" s="26">
        <v>8700</v>
      </c>
      <c r="B70" s="26">
        <v>12956</v>
      </c>
      <c r="C70" s="26" t="s">
        <v>3192</v>
      </c>
      <c r="D70" s="26" t="s">
        <v>3193</v>
      </c>
      <c r="E70" s="26" t="s">
        <v>2</v>
      </c>
      <c r="F70" s="26" t="s">
        <v>3194</v>
      </c>
      <c r="G70" s="26" t="s">
        <v>3195</v>
      </c>
      <c r="H70" s="26" t="s">
        <v>69</v>
      </c>
      <c r="I70" s="26" t="s">
        <v>56</v>
      </c>
      <c r="J70" s="26" t="s">
        <v>167</v>
      </c>
      <c r="K70" s="26" t="s">
        <v>221</v>
      </c>
      <c r="L70" s="26" t="s">
        <v>76</v>
      </c>
      <c r="M70" s="26" t="s">
        <v>57</v>
      </c>
      <c r="N70" s="26" t="s">
        <v>532</v>
      </c>
      <c r="O70" s="57">
        <v>81</v>
      </c>
      <c r="P70" s="42">
        <v>3.6469999999999998</v>
      </c>
      <c r="Q70" s="57">
        <v>11131.25</v>
      </c>
      <c r="R70" s="42">
        <v>0</v>
      </c>
      <c r="S70" s="43">
        <v>0</v>
      </c>
      <c r="T70" s="43">
        <v>0</v>
      </c>
    </row>
    <row r="71" spans="1:20" x14ac:dyDescent="0.2">
      <c r="A71" s="26">
        <v>8700</v>
      </c>
      <c r="B71" s="26">
        <v>12956</v>
      </c>
      <c r="C71" s="26" t="s">
        <v>3164</v>
      </c>
      <c r="D71" s="26" t="s">
        <v>3165</v>
      </c>
      <c r="E71" s="26" t="s">
        <v>2</v>
      </c>
      <c r="F71" s="26" t="s">
        <v>3166</v>
      </c>
      <c r="G71" s="26" t="s">
        <v>3167</v>
      </c>
      <c r="H71" s="26" t="s">
        <v>69</v>
      </c>
      <c r="I71" s="26" t="s">
        <v>56</v>
      </c>
      <c r="J71" s="26" t="s">
        <v>92</v>
      </c>
      <c r="K71" s="26" t="s">
        <v>218</v>
      </c>
      <c r="L71" s="26" t="s">
        <v>76</v>
      </c>
      <c r="M71" s="26" t="s">
        <v>57</v>
      </c>
      <c r="N71" s="26" t="s">
        <v>536</v>
      </c>
      <c r="O71" s="57">
        <v>48</v>
      </c>
      <c r="P71" s="42">
        <v>2.3285E-2</v>
      </c>
      <c r="Q71" s="57">
        <v>3990000</v>
      </c>
      <c r="R71" s="42">
        <v>0</v>
      </c>
      <c r="S71" s="43">
        <v>0</v>
      </c>
      <c r="T71" s="43">
        <v>0</v>
      </c>
    </row>
    <row r="72" spans="1:20" x14ac:dyDescent="0.2">
      <c r="A72" s="26">
        <v>8700</v>
      </c>
      <c r="B72" s="26">
        <v>12956</v>
      </c>
      <c r="C72" s="26" t="s">
        <v>3168</v>
      </c>
      <c r="D72" s="26" t="s">
        <v>3169</v>
      </c>
      <c r="E72" s="26" t="s">
        <v>2</v>
      </c>
      <c r="F72" s="26" t="s">
        <v>3170</v>
      </c>
      <c r="G72" s="26" t="s">
        <v>3171</v>
      </c>
      <c r="H72" s="26" t="s">
        <v>69</v>
      </c>
      <c r="I72" s="26" t="s">
        <v>56</v>
      </c>
      <c r="J72" s="26" t="s">
        <v>92</v>
      </c>
      <c r="K72" s="26" t="s">
        <v>220</v>
      </c>
      <c r="L72" s="26" t="s">
        <v>76</v>
      </c>
      <c r="M72" s="26" t="s">
        <v>57</v>
      </c>
      <c r="N72" s="26" t="s">
        <v>536</v>
      </c>
      <c r="O72" s="57">
        <v>2</v>
      </c>
      <c r="P72" s="42">
        <v>2.3285E-2</v>
      </c>
      <c r="Q72" s="57">
        <v>278650</v>
      </c>
      <c r="R72" s="42">
        <v>0</v>
      </c>
      <c r="S72" s="43">
        <v>0</v>
      </c>
      <c r="T72" s="43">
        <v>0</v>
      </c>
    </row>
    <row r="73" spans="1:20" x14ac:dyDescent="0.2">
      <c r="A73" s="26">
        <v>8700</v>
      </c>
      <c r="B73" s="26">
        <v>12956</v>
      </c>
      <c r="C73" s="26" t="s">
        <v>3176</v>
      </c>
      <c r="D73" s="26" t="s">
        <v>3177</v>
      </c>
      <c r="E73" s="26" t="s">
        <v>2</v>
      </c>
      <c r="F73" s="26" t="s">
        <v>3178</v>
      </c>
      <c r="G73" s="26" t="s">
        <v>3179</v>
      </c>
      <c r="H73" s="26" t="s">
        <v>69</v>
      </c>
      <c r="I73" s="26" t="s">
        <v>56</v>
      </c>
      <c r="J73" s="26" t="s">
        <v>167</v>
      </c>
      <c r="K73" s="26" t="s">
        <v>218</v>
      </c>
      <c r="L73" s="26" t="s">
        <v>76</v>
      </c>
      <c r="M73" s="26" t="s">
        <v>57</v>
      </c>
      <c r="N73" s="26" t="s">
        <v>532</v>
      </c>
      <c r="O73" s="57">
        <v>19</v>
      </c>
      <c r="P73" s="42">
        <v>3.6469999999999998</v>
      </c>
      <c r="Q73" s="57">
        <v>2122650</v>
      </c>
      <c r="R73" s="42">
        <v>1.0000000000000001E-5</v>
      </c>
      <c r="S73" s="43">
        <v>-1.62121877066547E-8</v>
      </c>
      <c r="T73" s="43">
        <v>7.5030764975233166E-12</v>
      </c>
    </row>
    <row r="74" spans="1:20" x14ac:dyDescent="0.2">
      <c r="A74" s="26">
        <v>8700</v>
      </c>
      <c r="B74" s="26">
        <v>12956</v>
      </c>
      <c r="C74" s="26" t="s">
        <v>3180</v>
      </c>
      <c r="D74" s="26" t="s">
        <v>3181</v>
      </c>
      <c r="E74" s="26" t="s">
        <v>2</v>
      </c>
      <c r="F74" s="26" t="s">
        <v>3182</v>
      </c>
      <c r="G74" s="26" t="s">
        <v>3183</v>
      </c>
      <c r="H74" s="26" t="s">
        <v>69</v>
      </c>
      <c r="I74" s="26" t="s">
        <v>56</v>
      </c>
      <c r="J74" s="26" t="s">
        <v>85</v>
      </c>
      <c r="K74" s="26" t="s">
        <v>223</v>
      </c>
      <c r="L74" s="26" t="s">
        <v>76</v>
      </c>
      <c r="M74" s="26" t="s">
        <v>57</v>
      </c>
      <c r="N74" s="26" t="s">
        <v>538</v>
      </c>
      <c r="O74" s="57">
        <v>214</v>
      </c>
      <c r="P74" s="42">
        <v>3.7964000000000002</v>
      </c>
      <c r="Q74" s="57">
        <v>50550</v>
      </c>
      <c r="R74" s="42">
        <v>-467.14702999999997</v>
      </c>
      <c r="S74" s="43">
        <v>0.75734753369600005</v>
      </c>
      <c r="T74" s="43">
        <v>-3.5050399016808197E-4</v>
      </c>
    </row>
    <row r="75" spans="1:20" x14ac:dyDescent="0.2">
      <c r="A75" s="26">
        <v>8700</v>
      </c>
      <c r="B75" s="26">
        <v>12956</v>
      </c>
      <c r="C75" s="26" t="s">
        <v>3160</v>
      </c>
      <c r="D75" s="26" t="s">
        <v>3161</v>
      </c>
      <c r="E75" s="26" t="s">
        <v>2</v>
      </c>
      <c r="F75" s="26" t="s">
        <v>3162</v>
      </c>
      <c r="G75" s="26" t="s">
        <v>3163</v>
      </c>
      <c r="H75" s="26" t="s">
        <v>69</v>
      </c>
      <c r="I75" s="26" t="s">
        <v>56</v>
      </c>
      <c r="J75" s="26" t="s">
        <v>167</v>
      </c>
      <c r="K75" s="26" t="s">
        <v>220</v>
      </c>
      <c r="L75" s="26" t="s">
        <v>76</v>
      </c>
      <c r="M75" s="26" t="s">
        <v>57</v>
      </c>
      <c r="N75" s="26" t="s">
        <v>532</v>
      </c>
      <c r="O75" s="57">
        <v>53</v>
      </c>
      <c r="P75" s="42">
        <v>3.6469999999999998</v>
      </c>
      <c r="Q75" s="57">
        <v>593575</v>
      </c>
      <c r="R75" s="42">
        <v>0</v>
      </c>
      <c r="S75" s="43">
        <v>0</v>
      </c>
      <c r="T75" s="43">
        <v>0</v>
      </c>
    </row>
    <row r="76" spans="1:20" x14ac:dyDescent="0.2">
      <c r="A76" s="26">
        <v>8700</v>
      </c>
      <c r="B76" s="26">
        <v>12956</v>
      </c>
      <c r="C76" s="26" t="s">
        <v>3184</v>
      </c>
      <c r="D76" s="26" t="s">
        <v>3185</v>
      </c>
      <c r="E76" s="26" t="s">
        <v>2</v>
      </c>
      <c r="F76" s="26" t="s">
        <v>3186</v>
      </c>
      <c r="G76" s="26" t="s">
        <v>3187</v>
      </c>
      <c r="H76" s="26" t="s">
        <v>69</v>
      </c>
      <c r="I76" s="26" t="s">
        <v>56</v>
      </c>
      <c r="J76" s="26" t="s">
        <v>167</v>
      </c>
      <c r="K76" s="26" t="s">
        <v>220</v>
      </c>
      <c r="L76" s="26" t="s">
        <v>76</v>
      </c>
      <c r="M76" s="26" t="s">
        <v>57</v>
      </c>
      <c r="N76" s="26" t="s">
        <v>532</v>
      </c>
      <c r="O76" s="57">
        <v>7</v>
      </c>
      <c r="P76" s="42">
        <v>3.6469999999999998</v>
      </c>
      <c r="Q76" s="57">
        <v>224980</v>
      </c>
      <c r="R76" s="42">
        <v>0</v>
      </c>
      <c r="S76" s="43">
        <v>0</v>
      </c>
      <c r="T76" s="43">
        <v>0</v>
      </c>
    </row>
    <row r="77" spans="1:20" x14ac:dyDescent="0.2">
      <c r="A77" s="26">
        <v>8700</v>
      </c>
      <c r="B77" s="26">
        <v>12956</v>
      </c>
      <c r="C77" s="26" t="s">
        <v>3188</v>
      </c>
      <c r="D77" s="26" t="s">
        <v>3189</v>
      </c>
      <c r="E77" s="26" t="s">
        <v>2</v>
      </c>
      <c r="F77" s="26" t="s">
        <v>3190</v>
      </c>
      <c r="G77" s="26" t="s">
        <v>3191</v>
      </c>
      <c r="H77" s="26" t="s">
        <v>69</v>
      </c>
      <c r="I77" s="26" t="s">
        <v>56</v>
      </c>
      <c r="J77" s="26" t="s">
        <v>167</v>
      </c>
      <c r="K77" s="26" t="s">
        <v>220</v>
      </c>
      <c r="L77" s="26" t="s">
        <v>76</v>
      </c>
      <c r="M77" s="26" t="s">
        <v>57</v>
      </c>
      <c r="N77" s="26" t="s">
        <v>532</v>
      </c>
      <c r="O77" s="57">
        <v>108</v>
      </c>
      <c r="P77" s="42">
        <v>3.6469999999999998</v>
      </c>
      <c r="Q77" s="57">
        <v>107380</v>
      </c>
      <c r="R77" s="42">
        <v>-149.67287999999999</v>
      </c>
      <c r="S77" s="43">
        <v>0.24265248251499999</v>
      </c>
      <c r="T77" s="43">
        <v>-1.1230070682446278E-4</v>
      </c>
    </row>
    <row r="78" spans="1:20" x14ac:dyDescent="0.2">
      <c r="A78" s="26">
        <v>8700</v>
      </c>
      <c r="B78" s="26">
        <v>14483</v>
      </c>
      <c r="C78" s="26" t="s">
        <v>3192</v>
      </c>
      <c r="D78" s="26" t="s">
        <v>3193</v>
      </c>
      <c r="E78" s="26" t="s">
        <v>2</v>
      </c>
      <c r="F78" s="26" t="s">
        <v>3194</v>
      </c>
      <c r="G78" s="26" t="s">
        <v>3195</v>
      </c>
      <c r="H78" s="26" t="s">
        <v>69</v>
      </c>
      <c r="I78" s="26" t="s">
        <v>56</v>
      </c>
      <c r="J78" s="26" t="s">
        <v>167</v>
      </c>
      <c r="K78" s="26" t="s">
        <v>221</v>
      </c>
      <c r="L78" s="26" t="s">
        <v>76</v>
      </c>
      <c r="M78" s="26" t="s">
        <v>57</v>
      </c>
      <c r="N78" s="26" t="s">
        <v>532</v>
      </c>
      <c r="O78" s="57">
        <v>8</v>
      </c>
      <c r="P78" s="42">
        <v>3.6469999999999998</v>
      </c>
      <c r="Q78" s="57">
        <v>11131.25</v>
      </c>
      <c r="R78" s="42">
        <v>0</v>
      </c>
      <c r="S78" s="43">
        <v>0</v>
      </c>
      <c r="T78" s="43">
        <v>0</v>
      </c>
    </row>
    <row r="79" spans="1:20" x14ac:dyDescent="0.2">
      <c r="A79" s="26">
        <v>8700</v>
      </c>
      <c r="B79" s="26">
        <v>15235</v>
      </c>
      <c r="C79" s="26" t="s">
        <v>3176</v>
      </c>
      <c r="D79" s="26" t="s">
        <v>3177</v>
      </c>
      <c r="E79" s="26" t="s">
        <v>2</v>
      </c>
      <c r="F79" s="26" t="s">
        <v>3178</v>
      </c>
      <c r="G79" s="26" t="s">
        <v>3179</v>
      </c>
      <c r="H79" s="26" t="s">
        <v>69</v>
      </c>
      <c r="I79" s="26" t="s">
        <v>56</v>
      </c>
      <c r="J79" s="26" t="s">
        <v>167</v>
      </c>
      <c r="K79" s="26" t="s">
        <v>218</v>
      </c>
      <c r="L79" s="26" t="s">
        <v>76</v>
      </c>
      <c r="M79" s="26" t="s">
        <v>57</v>
      </c>
      <c r="N79" s="26" t="s">
        <v>532</v>
      </c>
      <c r="O79" s="57">
        <v>2</v>
      </c>
      <c r="P79" s="42">
        <v>3.6469999999999998</v>
      </c>
      <c r="Q79" s="57">
        <v>2122650</v>
      </c>
      <c r="R79" s="42">
        <v>0</v>
      </c>
      <c r="S79" s="43">
        <v>0</v>
      </c>
      <c r="T79" s="43">
        <v>0</v>
      </c>
    </row>
    <row r="80" spans="1:20" x14ac:dyDescent="0.2">
      <c r="A80" s="26">
        <v>8700</v>
      </c>
      <c r="B80" s="26">
        <v>15235</v>
      </c>
      <c r="C80" s="26" t="s">
        <v>3200</v>
      </c>
      <c r="D80" s="26" t="s">
        <v>3201</v>
      </c>
      <c r="E80" s="26" t="s">
        <v>2</v>
      </c>
      <c r="F80" s="26" t="s">
        <v>3202</v>
      </c>
      <c r="G80" s="26" t="s">
        <v>3203</v>
      </c>
      <c r="H80" s="26" t="s">
        <v>69</v>
      </c>
      <c r="I80" s="26" t="s">
        <v>56</v>
      </c>
      <c r="J80" s="26" t="s">
        <v>167</v>
      </c>
      <c r="K80" s="26" t="s">
        <v>220</v>
      </c>
      <c r="L80" s="26" t="s">
        <v>76</v>
      </c>
      <c r="M80" s="26" t="s">
        <v>57</v>
      </c>
      <c r="N80" s="26" t="s">
        <v>532</v>
      </c>
      <c r="O80" s="57">
        <v>42</v>
      </c>
      <c r="P80" s="42">
        <v>3.6469999999999998</v>
      </c>
      <c r="Q80" s="57">
        <v>593575</v>
      </c>
      <c r="R80" s="42">
        <v>1.0000000000000001E-5</v>
      </c>
      <c r="S80" s="43">
        <v>-1.7386133862799099E-6</v>
      </c>
      <c r="T80" s="43">
        <v>6.5801795169924602E-11</v>
      </c>
    </row>
    <row r="81" spans="1:20" x14ac:dyDescent="0.2">
      <c r="A81" s="26">
        <v>8700</v>
      </c>
      <c r="B81" s="26">
        <v>15235</v>
      </c>
      <c r="C81" s="26" t="s">
        <v>3180</v>
      </c>
      <c r="D81" s="26" t="s">
        <v>3181</v>
      </c>
      <c r="E81" s="26" t="s">
        <v>2</v>
      </c>
      <c r="F81" s="26" t="s">
        <v>3182</v>
      </c>
      <c r="G81" s="26" t="s">
        <v>3183</v>
      </c>
      <c r="H81" s="26" t="s">
        <v>69</v>
      </c>
      <c r="I81" s="26" t="s">
        <v>56</v>
      </c>
      <c r="J81" s="26" t="s">
        <v>85</v>
      </c>
      <c r="K81" s="26" t="s">
        <v>223</v>
      </c>
      <c r="L81" s="26" t="s">
        <v>76</v>
      </c>
      <c r="M81" s="26" t="s">
        <v>57</v>
      </c>
      <c r="N81" s="26" t="s">
        <v>538</v>
      </c>
      <c r="O81" s="57">
        <v>2</v>
      </c>
      <c r="P81" s="42">
        <v>3.7964000000000002</v>
      </c>
      <c r="Q81" s="57">
        <v>50550</v>
      </c>
      <c r="R81" s="42">
        <v>-4.3658599999999996</v>
      </c>
      <c r="S81" s="43">
        <v>0.75905426386200003</v>
      </c>
      <c r="T81" s="43">
        <v>-2.8728142546056698E-5</v>
      </c>
    </row>
    <row r="82" spans="1:20" x14ac:dyDescent="0.2">
      <c r="A82" s="26">
        <v>8700</v>
      </c>
      <c r="B82" s="26">
        <v>15235</v>
      </c>
      <c r="C82" s="26" t="s">
        <v>3160</v>
      </c>
      <c r="D82" s="26" t="s">
        <v>3161</v>
      </c>
      <c r="E82" s="26" t="s">
        <v>2</v>
      </c>
      <c r="F82" s="26" t="s">
        <v>3162</v>
      </c>
      <c r="G82" s="26" t="s">
        <v>3163</v>
      </c>
      <c r="H82" s="26" t="s">
        <v>69</v>
      </c>
      <c r="I82" s="26" t="s">
        <v>56</v>
      </c>
      <c r="J82" s="26" t="s">
        <v>167</v>
      </c>
      <c r="K82" s="26" t="s">
        <v>220</v>
      </c>
      <c r="L82" s="26" t="s">
        <v>76</v>
      </c>
      <c r="M82" s="26" t="s">
        <v>57</v>
      </c>
      <c r="N82" s="26" t="s">
        <v>532</v>
      </c>
      <c r="O82" s="57">
        <v>25</v>
      </c>
      <c r="P82" s="42">
        <v>3.6469999999999998</v>
      </c>
      <c r="Q82" s="57">
        <v>593575</v>
      </c>
      <c r="R82" s="42">
        <v>0</v>
      </c>
      <c r="S82" s="43">
        <v>0</v>
      </c>
      <c r="T82" s="43">
        <v>0</v>
      </c>
    </row>
    <row r="83" spans="1:20" x14ac:dyDescent="0.2">
      <c r="A83" s="26">
        <v>8700</v>
      </c>
      <c r="B83" s="26">
        <v>15235</v>
      </c>
      <c r="C83" s="26" t="s">
        <v>3184</v>
      </c>
      <c r="D83" s="26" t="s">
        <v>3185</v>
      </c>
      <c r="E83" s="26" t="s">
        <v>2</v>
      </c>
      <c r="F83" s="26" t="s">
        <v>3186</v>
      </c>
      <c r="G83" s="26" t="s">
        <v>3187</v>
      </c>
      <c r="H83" s="26" t="s">
        <v>69</v>
      </c>
      <c r="I83" s="26" t="s">
        <v>56</v>
      </c>
      <c r="J83" s="26" t="s">
        <v>167</v>
      </c>
      <c r="K83" s="26" t="s">
        <v>220</v>
      </c>
      <c r="L83" s="26" t="s">
        <v>76</v>
      </c>
      <c r="M83" s="26" t="s">
        <v>57</v>
      </c>
      <c r="N83" s="26" t="s">
        <v>532</v>
      </c>
      <c r="O83" s="57">
        <v>1</v>
      </c>
      <c r="P83" s="42">
        <v>3.6469999999999998</v>
      </c>
      <c r="Q83" s="57">
        <v>224980</v>
      </c>
      <c r="R83" s="42">
        <v>0</v>
      </c>
      <c r="S83" s="43">
        <v>0</v>
      </c>
      <c r="T83" s="43">
        <v>0</v>
      </c>
    </row>
    <row r="84" spans="1:20" x14ac:dyDescent="0.2">
      <c r="A84" s="26">
        <v>8700</v>
      </c>
      <c r="B84" s="26">
        <v>15235</v>
      </c>
      <c r="C84" s="26" t="s">
        <v>3188</v>
      </c>
      <c r="D84" s="26" t="s">
        <v>3189</v>
      </c>
      <c r="E84" s="26" t="s">
        <v>2</v>
      </c>
      <c r="F84" s="26" t="s">
        <v>3190</v>
      </c>
      <c r="G84" s="26" t="s">
        <v>3191</v>
      </c>
      <c r="H84" s="26" t="s">
        <v>69</v>
      </c>
      <c r="I84" s="26" t="s">
        <v>56</v>
      </c>
      <c r="J84" s="26" t="s">
        <v>167</v>
      </c>
      <c r="K84" s="26" t="s">
        <v>220</v>
      </c>
      <c r="L84" s="26" t="s">
        <v>76</v>
      </c>
      <c r="M84" s="26" t="s">
        <v>57</v>
      </c>
      <c r="N84" s="26" t="s">
        <v>532</v>
      </c>
      <c r="O84" s="57">
        <v>1</v>
      </c>
      <c r="P84" s="42">
        <v>3.6469999999999998</v>
      </c>
      <c r="Q84" s="57">
        <v>107380</v>
      </c>
      <c r="R84" s="42">
        <v>-1.3858600000000001</v>
      </c>
      <c r="S84" s="43">
        <v>0.24094747475</v>
      </c>
      <c r="T84" s="43">
        <v>-9.1192075854191709E-6</v>
      </c>
    </row>
    <row r="85" spans="1:20" x14ac:dyDescent="0.2">
      <c r="A85" s="26">
        <v>8700</v>
      </c>
      <c r="B85" s="26">
        <v>15236</v>
      </c>
      <c r="C85" s="26" t="s">
        <v>3200</v>
      </c>
      <c r="D85" s="26" t="s">
        <v>3201</v>
      </c>
      <c r="E85" s="26" t="s">
        <v>2</v>
      </c>
      <c r="F85" s="26" t="s">
        <v>3202</v>
      </c>
      <c r="G85" s="26" t="s">
        <v>3203</v>
      </c>
      <c r="H85" s="26" t="s">
        <v>69</v>
      </c>
      <c r="I85" s="26" t="s">
        <v>56</v>
      </c>
      <c r="J85" s="26" t="s">
        <v>167</v>
      </c>
      <c r="K85" s="26" t="s">
        <v>220</v>
      </c>
      <c r="L85" s="26" t="s">
        <v>76</v>
      </c>
      <c r="M85" s="26" t="s">
        <v>57</v>
      </c>
      <c r="N85" s="26" t="s">
        <v>532</v>
      </c>
      <c r="O85" s="57">
        <v>4</v>
      </c>
      <c r="P85" s="42">
        <v>3.6469999999999998</v>
      </c>
      <c r="Q85" s="57">
        <v>593575</v>
      </c>
      <c r="R85" s="42">
        <v>1.0000000000000001E-5</v>
      </c>
      <c r="S85" s="43">
        <v>1</v>
      </c>
      <c r="T85" s="43">
        <v>4.8595326124178794E-10</v>
      </c>
    </row>
    <row r="86" spans="1:20" x14ac:dyDescent="0.2">
      <c r="A86" s="26">
        <v>8700</v>
      </c>
      <c r="B86" s="26">
        <v>15236</v>
      </c>
      <c r="C86" s="26" t="s">
        <v>3160</v>
      </c>
      <c r="D86" s="26" t="s">
        <v>3161</v>
      </c>
      <c r="E86" s="26" t="s">
        <v>2</v>
      </c>
      <c r="F86" s="26" t="s">
        <v>3162</v>
      </c>
      <c r="G86" s="26" t="s">
        <v>3163</v>
      </c>
      <c r="H86" s="26" t="s">
        <v>69</v>
      </c>
      <c r="I86" s="26" t="s">
        <v>56</v>
      </c>
      <c r="J86" s="26" t="s">
        <v>167</v>
      </c>
      <c r="K86" s="26" t="s">
        <v>220</v>
      </c>
      <c r="L86" s="26" t="s">
        <v>76</v>
      </c>
      <c r="M86" s="26" t="s">
        <v>57</v>
      </c>
      <c r="N86" s="26" t="s">
        <v>532</v>
      </c>
      <c r="O86" s="57">
        <v>1</v>
      </c>
      <c r="P86" s="42">
        <v>3.6469999999999998</v>
      </c>
      <c r="Q86" s="57">
        <v>593575</v>
      </c>
      <c r="R86" s="42">
        <v>0</v>
      </c>
      <c r="S86" s="43">
        <v>0</v>
      </c>
      <c r="T86" s="43">
        <v>0</v>
      </c>
    </row>
    <row r="87" spans="1:20" x14ac:dyDescent="0.2">
      <c r="A87" s="26">
        <v>8700</v>
      </c>
      <c r="B87" s="26">
        <v>15238</v>
      </c>
      <c r="C87" s="26" t="s">
        <v>3164</v>
      </c>
      <c r="D87" s="26" t="s">
        <v>3165</v>
      </c>
      <c r="E87" s="26" t="s">
        <v>2</v>
      </c>
      <c r="F87" s="26" t="s">
        <v>3166</v>
      </c>
      <c r="G87" s="26" t="s">
        <v>3167</v>
      </c>
      <c r="H87" s="26" t="s">
        <v>69</v>
      </c>
      <c r="I87" s="26" t="s">
        <v>56</v>
      </c>
      <c r="J87" s="26" t="s">
        <v>92</v>
      </c>
      <c r="K87" s="26" t="s">
        <v>218</v>
      </c>
      <c r="L87" s="26" t="s">
        <v>76</v>
      </c>
      <c r="M87" s="26" t="s">
        <v>57</v>
      </c>
      <c r="N87" s="26" t="s">
        <v>536</v>
      </c>
      <c r="O87" s="57">
        <v>17</v>
      </c>
      <c r="P87" s="42">
        <v>2.3285E-2</v>
      </c>
      <c r="Q87" s="57">
        <v>3990000</v>
      </c>
      <c r="R87" s="42">
        <v>0</v>
      </c>
      <c r="S87" s="43">
        <v>0</v>
      </c>
      <c r="T87" s="43">
        <v>0</v>
      </c>
    </row>
    <row r="88" spans="1:20" x14ac:dyDescent="0.2">
      <c r="A88" s="26">
        <v>8700</v>
      </c>
      <c r="B88" s="26">
        <v>15238</v>
      </c>
      <c r="C88" s="26" t="s">
        <v>3176</v>
      </c>
      <c r="D88" s="26" t="s">
        <v>3177</v>
      </c>
      <c r="E88" s="26" t="s">
        <v>2</v>
      </c>
      <c r="F88" s="26" t="s">
        <v>3178</v>
      </c>
      <c r="G88" s="26" t="s">
        <v>3179</v>
      </c>
      <c r="H88" s="26" t="s">
        <v>69</v>
      </c>
      <c r="I88" s="26" t="s">
        <v>56</v>
      </c>
      <c r="J88" s="26" t="s">
        <v>167</v>
      </c>
      <c r="K88" s="26" t="s">
        <v>218</v>
      </c>
      <c r="L88" s="26" t="s">
        <v>76</v>
      </c>
      <c r="M88" s="26" t="s">
        <v>57</v>
      </c>
      <c r="N88" s="26" t="s">
        <v>532</v>
      </c>
      <c r="O88" s="57">
        <v>5</v>
      </c>
      <c r="P88" s="42">
        <v>3.6469999999999998</v>
      </c>
      <c r="Q88" s="57">
        <v>2122650</v>
      </c>
      <c r="R88" s="42">
        <v>0</v>
      </c>
      <c r="S88" s="43">
        <v>0</v>
      </c>
      <c r="T88" s="43">
        <v>0</v>
      </c>
    </row>
    <row r="89" spans="1:20" x14ac:dyDescent="0.2">
      <c r="A89" s="26">
        <v>8700</v>
      </c>
      <c r="B89" s="26">
        <v>15238</v>
      </c>
      <c r="C89" s="26" t="s">
        <v>3196</v>
      </c>
      <c r="D89" s="26" t="s">
        <v>3197</v>
      </c>
      <c r="E89" s="26" t="s">
        <v>2</v>
      </c>
      <c r="F89" s="26" t="s">
        <v>3198</v>
      </c>
      <c r="G89" s="26" t="s">
        <v>3199</v>
      </c>
      <c r="H89" s="26" t="s">
        <v>69</v>
      </c>
      <c r="I89" s="26" t="s">
        <v>56</v>
      </c>
      <c r="J89" s="26" t="s">
        <v>167</v>
      </c>
      <c r="K89" s="26" t="s">
        <v>220</v>
      </c>
      <c r="L89" s="26" t="s">
        <v>76</v>
      </c>
      <c r="M89" s="26" t="s">
        <v>57</v>
      </c>
      <c r="N89" s="26" t="s">
        <v>532</v>
      </c>
      <c r="O89" s="57">
        <v>1</v>
      </c>
      <c r="P89" s="42">
        <v>3.6469999999999998</v>
      </c>
      <c r="Q89" s="57">
        <v>2122650</v>
      </c>
      <c r="R89" s="42">
        <v>0</v>
      </c>
      <c r="S89" s="43">
        <v>0</v>
      </c>
      <c r="T89" s="43">
        <v>0</v>
      </c>
    </row>
    <row r="90" spans="1:20" x14ac:dyDescent="0.2">
      <c r="A90" s="26">
        <v>8700</v>
      </c>
      <c r="B90" s="26">
        <v>15238</v>
      </c>
      <c r="C90" s="26" t="s">
        <v>3200</v>
      </c>
      <c r="D90" s="26" t="s">
        <v>3201</v>
      </c>
      <c r="E90" s="26" t="s">
        <v>2</v>
      </c>
      <c r="F90" s="26" t="s">
        <v>3202</v>
      </c>
      <c r="G90" s="26" t="s">
        <v>3203</v>
      </c>
      <c r="H90" s="26" t="s">
        <v>69</v>
      </c>
      <c r="I90" s="26" t="s">
        <v>56</v>
      </c>
      <c r="J90" s="26" t="s">
        <v>167</v>
      </c>
      <c r="K90" s="26" t="s">
        <v>220</v>
      </c>
      <c r="L90" s="26" t="s">
        <v>76</v>
      </c>
      <c r="M90" s="26" t="s">
        <v>57</v>
      </c>
      <c r="N90" s="26" t="s">
        <v>532</v>
      </c>
      <c r="O90" s="57">
        <v>56</v>
      </c>
      <c r="P90" s="42">
        <v>3.6469999999999998</v>
      </c>
      <c r="Q90" s="57">
        <v>593575</v>
      </c>
      <c r="R90" s="42">
        <v>1.0000000000000001E-5</v>
      </c>
      <c r="S90" s="43">
        <v>-7.4135007558805404E-8</v>
      </c>
      <c r="T90" s="43">
        <v>3.4212071412792669E-11</v>
      </c>
    </row>
    <row r="91" spans="1:20" x14ac:dyDescent="0.2">
      <c r="A91" s="26">
        <v>8700</v>
      </c>
      <c r="B91" s="26">
        <v>15238</v>
      </c>
      <c r="C91" s="26" t="s">
        <v>3180</v>
      </c>
      <c r="D91" s="26" t="s">
        <v>3181</v>
      </c>
      <c r="E91" s="26" t="s">
        <v>2</v>
      </c>
      <c r="F91" s="26" t="s">
        <v>3182</v>
      </c>
      <c r="G91" s="26" t="s">
        <v>3183</v>
      </c>
      <c r="H91" s="26" t="s">
        <v>69</v>
      </c>
      <c r="I91" s="26" t="s">
        <v>56</v>
      </c>
      <c r="J91" s="26" t="s">
        <v>85</v>
      </c>
      <c r="K91" s="26" t="s">
        <v>223</v>
      </c>
      <c r="L91" s="26" t="s">
        <v>76</v>
      </c>
      <c r="M91" s="26" t="s">
        <v>57</v>
      </c>
      <c r="N91" s="26" t="s">
        <v>538</v>
      </c>
      <c r="O91" s="57">
        <v>51</v>
      </c>
      <c r="P91" s="42">
        <v>3.7964000000000002</v>
      </c>
      <c r="Q91" s="57">
        <v>50550</v>
      </c>
      <c r="R91" s="42">
        <v>-111.32943</v>
      </c>
      <c r="S91" s="43">
        <v>0.82534081345599997</v>
      </c>
      <c r="T91" s="43">
        <v>-3.8088104095055026E-4</v>
      </c>
    </row>
    <row r="92" spans="1:20" x14ac:dyDescent="0.2">
      <c r="A92" s="26">
        <v>8700</v>
      </c>
      <c r="B92" s="26">
        <v>15238</v>
      </c>
      <c r="C92" s="26" t="s">
        <v>3160</v>
      </c>
      <c r="D92" s="26" t="s">
        <v>3161</v>
      </c>
      <c r="E92" s="26" t="s">
        <v>2</v>
      </c>
      <c r="F92" s="26" t="s">
        <v>3162</v>
      </c>
      <c r="G92" s="26" t="s">
        <v>3163</v>
      </c>
      <c r="H92" s="26" t="s">
        <v>69</v>
      </c>
      <c r="I92" s="26" t="s">
        <v>56</v>
      </c>
      <c r="J92" s="26" t="s">
        <v>167</v>
      </c>
      <c r="K92" s="26" t="s">
        <v>220</v>
      </c>
      <c r="L92" s="26" t="s">
        <v>76</v>
      </c>
      <c r="M92" s="26" t="s">
        <v>57</v>
      </c>
      <c r="N92" s="26" t="s">
        <v>532</v>
      </c>
      <c r="O92" s="57">
        <v>154</v>
      </c>
      <c r="P92" s="42">
        <v>3.6469999999999998</v>
      </c>
      <c r="Q92" s="57">
        <v>593575</v>
      </c>
      <c r="R92" s="42">
        <v>0</v>
      </c>
      <c r="S92" s="43">
        <v>0</v>
      </c>
      <c r="T92" s="43">
        <v>0</v>
      </c>
    </row>
    <row r="93" spans="1:20" x14ac:dyDescent="0.2">
      <c r="A93" s="26">
        <v>8700</v>
      </c>
      <c r="B93" s="26">
        <v>15238</v>
      </c>
      <c r="C93" s="26" t="s">
        <v>3184</v>
      </c>
      <c r="D93" s="26" t="s">
        <v>3185</v>
      </c>
      <c r="E93" s="26" t="s">
        <v>2</v>
      </c>
      <c r="F93" s="26" t="s">
        <v>3186</v>
      </c>
      <c r="G93" s="26" t="s">
        <v>3187</v>
      </c>
      <c r="H93" s="26" t="s">
        <v>69</v>
      </c>
      <c r="I93" s="26" t="s">
        <v>56</v>
      </c>
      <c r="J93" s="26" t="s">
        <v>167</v>
      </c>
      <c r="K93" s="26" t="s">
        <v>220</v>
      </c>
      <c r="L93" s="26" t="s">
        <v>76</v>
      </c>
      <c r="M93" s="26" t="s">
        <v>57</v>
      </c>
      <c r="N93" s="26" t="s">
        <v>532</v>
      </c>
      <c r="O93" s="57">
        <v>4</v>
      </c>
      <c r="P93" s="42">
        <v>3.6469999999999998</v>
      </c>
      <c r="Q93" s="57">
        <v>224980</v>
      </c>
      <c r="R93" s="42">
        <v>0</v>
      </c>
      <c r="S93" s="43">
        <v>0</v>
      </c>
      <c r="T93" s="43">
        <v>0</v>
      </c>
    </row>
    <row r="94" spans="1:20" x14ac:dyDescent="0.2">
      <c r="A94" s="26">
        <v>8700</v>
      </c>
      <c r="B94" s="26">
        <v>15238</v>
      </c>
      <c r="C94" s="26" t="s">
        <v>3188</v>
      </c>
      <c r="D94" s="26" t="s">
        <v>3189</v>
      </c>
      <c r="E94" s="26" t="s">
        <v>2</v>
      </c>
      <c r="F94" s="26" t="s">
        <v>3190</v>
      </c>
      <c r="G94" s="26" t="s">
        <v>3191</v>
      </c>
      <c r="H94" s="26" t="s">
        <v>69</v>
      </c>
      <c r="I94" s="26" t="s">
        <v>56</v>
      </c>
      <c r="J94" s="26" t="s">
        <v>167</v>
      </c>
      <c r="K94" s="26" t="s">
        <v>220</v>
      </c>
      <c r="L94" s="26" t="s">
        <v>76</v>
      </c>
      <c r="M94" s="26" t="s">
        <v>57</v>
      </c>
      <c r="N94" s="26" t="s">
        <v>532</v>
      </c>
      <c r="O94" s="57">
        <v>17</v>
      </c>
      <c r="P94" s="42">
        <v>3.6469999999999998</v>
      </c>
      <c r="Q94" s="57">
        <v>107380</v>
      </c>
      <c r="R94" s="42">
        <v>-23.559619999999999</v>
      </c>
      <c r="S94" s="43">
        <v>0.174659260678</v>
      </c>
      <c r="T94" s="43">
        <v>-8.0602340189825838E-5</v>
      </c>
    </row>
    <row r="95" spans="1:20" x14ac:dyDescent="0.2">
      <c r="A95" s="26">
        <v>8700</v>
      </c>
      <c r="B95" s="26">
        <v>15238</v>
      </c>
      <c r="C95" s="26" t="s">
        <v>3204</v>
      </c>
      <c r="D95" s="26" t="s">
        <v>3205</v>
      </c>
      <c r="E95" s="26" t="s">
        <v>2</v>
      </c>
      <c r="F95" s="26" t="s">
        <v>3204</v>
      </c>
      <c r="G95" s="26" t="s">
        <v>3206</v>
      </c>
      <c r="H95" s="26" t="s">
        <v>69</v>
      </c>
      <c r="I95" s="26" t="s">
        <v>56</v>
      </c>
      <c r="J95" s="26" t="s">
        <v>88</v>
      </c>
      <c r="K95" s="26" t="s">
        <v>219</v>
      </c>
      <c r="L95" s="26" t="s">
        <v>76</v>
      </c>
      <c r="M95" s="26" t="s">
        <v>57</v>
      </c>
      <c r="N95" s="26" t="s">
        <v>532</v>
      </c>
      <c r="O95" s="57">
        <v>3</v>
      </c>
      <c r="P95" s="42">
        <v>3.6469999999999998</v>
      </c>
      <c r="Q95" s="57">
        <v>2376950</v>
      </c>
      <c r="R95" s="42">
        <v>0</v>
      </c>
      <c r="S95" s="43">
        <v>0</v>
      </c>
      <c r="T95" s="43">
        <v>0</v>
      </c>
    </row>
    <row r="96" spans="1:20" x14ac:dyDescent="0.2">
      <c r="A96" s="26">
        <v>8700</v>
      </c>
      <c r="B96" s="26">
        <v>15239</v>
      </c>
      <c r="C96" s="26" t="s">
        <v>3164</v>
      </c>
      <c r="D96" s="26" t="s">
        <v>3165</v>
      </c>
      <c r="E96" s="26" t="s">
        <v>2</v>
      </c>
      <c r="F96" s="26" t="s">
        <v>3166</v>
      </c>
      <c r="G96" s="26" t="s">
        <v>3167</v>
      </c>
      <c r="H96" s="26" t="s">
        <v>69</v>
      </c>
      <c r="I96" s="26" t="s">
        <v>56</v>
      </c>
      <c r="J96" s="26" t="s">
        <v>92</v>
      </c>
      <c r="K96" s="26" t="s">
        <v>218</v>
      </c>
      <c r="L96" s="26" t="s">
        <v>76</v>
      </c>
      <c r="M96" s="26" t="s">
        <v>57</v>
      </c>
      <c r="N96" s="26" t="s">
        <v>536</v>
      </c>
      <c r="O96" s="57">
        <v>18</v>
      </c>
      <c r="P96" s="42">
        <v>2.3285E-2</v>
      </c>
      <c r="Q96" s="57">
        <v>3990000</v>
      </c>
      <c r="R96" s="42">
        <v>0</v>
      </c>
      <c r="S96" s="43">
        <v>0</v>
      </c>
      <c r="T96" s="43">
        <v>0</v>
      </c>
    </row>
    <row r="97" spans="1:20" x14ac:dyDescent="0.2">
      <c r="A97" s="26">
        <v>8700</v>
      </c>
      <c r="B97" s="26">
        <v>15239</v>
      </c>
      <c r="C97" s="26" t="s">
        <v>3180</v>
      </c>
      <c r="D97" s="26" t="s">
        <v>3181</v>
      </c>
      <c r="E97" s="26" t="s">
        <v>2</v>
      </c>
      <c r="F97" s="26" t="s">
        <v>3182</v>
      </c>
      <c r="G97" s="26" t="s">
        <v>3183</v>
      </c>
      <c r="H97" s="26" t="s">
        <v>69</v>
      </c>
      <c r="I97" s="26" t="s">
        <v>56</v>
      </c>
      <c r="J97" s="26" t="s">
        <v>85</v>
      </c>
      <c r="K97" s="26" t="s">
        <v>223</v>
      </c>
      <c r="L97" s="26" t="s">
        <v>76</v>
      </c>
      <c r="M97" s="26" t="s">
        <v>57</v>
      </c>
      <c r="N97" s="26" t="s">
        <v>538</v>
      </c>
      <c r="O97" s="57">
        <v>17</v>
      </c>
      <c r="P97" s="42">
        <v>3.7964000000000002</v>
      </c>
      <c r="Q97" s="57">
        <v>50550</v>
      </c>
      <c r="R97" s="42">
        <v>-37.109810000000003</v>
      </c>
      <c r="S97" s="43">
        <v>0.79276120504500003</v>
      </c>
      <c r="T97" s="43">
        <v>-4.2394560710485029E-4</v>
      </c>
    </row>
    <row r="98" spans="1:20" x14ac:dyDescent="0.2">
      <c r="A98" s="26">
        <v>8700</v>
      </c>
      <c r="B98" s="26">
        <v>15239</v>
      </c>
      <c r="C98" s="26" t="s">
        <v>3160</v>
      </c>
      <c r="D98" s="26" t="s">
        <v>3161</v>
      </c>
      <c r="E98" s="26" t="s">
        <v>2</v>
      </c>
      <c r="F98" s="26" t="s">
        <v>3162</v>
      </c>
      <c r="G98" s="26" t="s">
        <v>3163</v>
      </c>
      <c r="H98" s="26" t="s">
        <v>69</v>
      </c>
      <c r="I98" s="26" t="s">
        <v>56</v>
      </c>
      <c r="J98" s="26" t="s">
        <v>167</v>
      </c>
      <c r="K98" s="26" t="s">
        <v>220</v>
      </c>
      <c r="L98" s="26" t="s">
        <v>76</v>
      </c>
      <c r="M98" s="26" t="s">
        <v>57</v>
      </c>
      <c r="N98" s="26" t="s">
        <v>532</v>
      </c>
      <c r="O98" s="57">
        <v>12</v>
      </c>
      <c r="P98" s="42">
        <v>3.6469999999999998</v>
      </c>
      <c r="Q98" s="57">
        <v>593575</v>
      </c>
      <c r="R98" s="42">
        <v>0</v>
      </c>
      <c r="S98" s="43">
        <v>0</v>
      </c>
      <c r="T98" s="43">
        <v>0</v>
      </c>
    </row>
    <row r="99" spans="1:20" x14ac:dyDescent="0.2">
      <c r="A99" s="26">
        <v>8700</v>
      </c>
      <c r="B99" s="26">
        <v>15239</v>
      </c>
      <c r="C99" s="26" t="s">
        <v>3184</v>
      </c>
      <c r="D99" s="26" t="s">
        <v>3185</v>
      </c>
      <c r="E99" s="26" t="s">
        <v>2</v>
      </c>
      <c r="F99" s="26" t="s">
        <v>3186</v>
      </c>
      <c r="G99" s="26" t="s">
        <v>3187</v>
      </c>
      <c r="H99" s="26" t="s">
        <v>69</v>
      </c>
      <c r="I99" s="26" t="s">
        <v>56</v>
      </c>
      <c r="J99" s="26" t="s">
        <v>167</v>
      </c>
      <c r="K99" s="26" t="s">
        <v>220</v>
      </c>
      <c r="L99" s="26" t="s">
        <v>76</v>
      </c>
      <c r="M99" s="26" t="s">
        <v>57</v>
      </c>
      <c r="N99" s="26" t="s">
        <v>532</v>
      </c>
      <c r="O99" s="57">
        <v>14</v>
      </c>
      <c r="P99" s="42">
        <v>3.6469999999999998</v>
      </c>
      <c r="Q99" s="57">
        <v>224980</v>
      </c>
      <c r="R99" s="42">
        <v>0</v>
      </c>
      <c r="S99" s="43">
        <v>0</v>
      </c>
      <c r="T99" s="43">
        <v>0</v>
      </c>
    </row>
    <row r="100" spans="1:20" x14ac:dyDescent="0.2">
      <c r="A100" s="26">
        <v>8700</v>
      </c>
      <c r="B100" s="26">
        <v>15239</v>
      </c>
      <c r="C100" s="26" t="s">
        <v>3188</v>
      </c>
      <c r="D100" s="26" t="s">
        <v>3189</v>
      </c>
      <c r="E100" s="26" t="s">
        <v>2</v>
      </c>
      <c r="F100" s="26" t="s">
        <v>3190</v>
      </c>
      <c r="G100" s="26" t="s">
        <v>3191</v>
      </c>
      <c r="H100" s="26" t="s">
        <v>69</v>
      </c>
      <c r="I100" s="26" t="s">
        <v>56</v>
      </c>
      <c r="J100" s="26" t="s">
        <v>167</v>
      </c>
      <c r="K100" s="26" t="s">
        <v>220</v>
      </c>
      <c r="L100" s="26" t="s">
        <v>76</v>
      </c>
      <c r="M100" s="26" t="s">
        <v>57</v>
      </c>
      <c r="N100" s="26" t="s">
        <v>532</v>
      </c>
      <c r="O100" s="57">
        <v>7</v>
      </c>
      <c r="P100" s="42">
        <v>3.6469999999999998</v>
      </c>
      <c r="Q100" s="57">
        <v>107380</v>
      </c>
      <c r="R100" s="42">
        <v>-9.7010199999999998</v>
      </c>
      <c r="S100" s="43">
        <v>0.20723879495399999</v>
      </c>
      <c r="T100" s="43">
        <v>-1.1082527270919184E-4</v>
      </c>
    </row>
    <row r="101" spans="1:20" x14ac:dyDescent="0.2">
      <c r="A101" s="26">
        <v>8700</v>
      </c>
      <c r="B101" s="26">
        <v>15240</v>
      </c>
      <c r="C101" s="26" t="s">
        <v>3164</v>
      </c>
      <c r="D101" s="26" t="s">
        <v>3165</v>
      </c>
      <c r="E101" s="26" t="s">
        <v>2</v>
      </c>
      <c r="F101" s="26" t="s">
        <v>3166</v>
      </c>
      <c r="G101" s="26" t="s">
        <v>3167</v>
      </c>
      <c r="H101" s="26" t="s">
        <v>69</v>
      </c>
      <c r="I101" s="26" t="s">
        <v>56</v>
      </c>
      <c r="J101" s="26" t="s">
        <v>92</v>
      </c>
      <c r="K101" s="26" t="s">
        <v>218</v>
      </c>
      <c r="L101" s="26" t="s">
        <v>76</v>
      </c>
      <c r="M101" s="26" t="s">
        <v>57</v>
      </c>
      <c r="N101" s="26" t="s">
        <v>536</v>
      </c>
      <c r="O101" s="57">
        <v>1</v>
      </c>
      <c r="P101" s="42">
        <v>2.3285E-2</v>
      </c>
      <c r="Q101" s="57">
        <v>3990000</v>
      </c>
      <c r="R101" s="42">
        <v>0</v>
      </c>
      <c r="S101" s="43">
        <v>0</v>
      </c>
      <c r="T101" s="43">
        <v>0</v>
      </c>
    </row>
    <row r="102" spans="1:20" x14ac:dyDescent="0.2">
      <c r="A102" s="26">
        <v>8700</v>
      </c>
      <c r="B102" s="26">
        <v>15240</v>
      </c>
      <c r="C102" s="26" t="s">
        <v>3180</v>
      </c>
      <c r="D102" s="26" t="s">
        <v>3181</v>
      </c>
      <c r="E102" s="26" t="s">
        <v>2</v>
      </c>
      <c r="F102" s="26" t="s">
        <v>3182</v>
      </c>
      <c r="G102" s="26" t="s">
        <v>3183</v>
      </c>
      <c r="H102" s="26" t="s">
        <v>69</v>
      </c>
      <c r="I102" s="26" t="s">
        <v>56</v>
      </c>
      <c r="J102" s="26" t="s">
        <v>85</v>
      </c>
      <c r="K102" s="26" t="s">
        <v>223</v>
      </c>
      <c r="L102" s="26" t="s">
        <v>76</v>
      </c>
      <c r="M102" s="26" t="s">
        <v>57</v>
      </c>
      <c r="N102" s="26" t="s">
        <v>538</v>
      </c>
      <c r="O102" s="57">
        <v>1</v>
      </c>
      <c r="P102" s="42">
        <v>3.7964000000000002</v>
      </c>
      <c r="Q102" s="57">
        <v>50550</v>
      </c>
      <c r="R102" s="42">
        <v>-2.1829100000000001</v>
      </c>
      <c r="S102" s="43">
        <v>1</v>
      </c>
      <c r="T102" s="43">
        <v>-1.7836011590885231E-4</v>
      </c>
    </row>
    <row r="103" spans="1:20" x14ac:dyDescent="0.2">
      <c r="A103" s="26">
        <v>8700</v>
      </c>
      <c r="B103" s="26">
        <v>15241</v>
      </c>
      <c r="C103" s="26" t="s">
        <v>3164</v>
      </c>
      <c r="D103" s="26" t="s">
        <v>3165</v>
      </c>
      <c r="E103" s="26" t="s">
        <v>2</v>
      </c>
      <c r="F103" s="26" t="s">
        <v>3166</v>
      </c>
      <c r="G103" s="26" t="s">
        <v>3167</v>
      </c>
      <c r="H103" s="26" t="s">
        <v>69</v>
      </c>
      <c r="I103" s="26" t="s">
        <v>56</v>
      </c>
      <c r="J103" s="26" t="s">
        <v>92</v>
      </c>
      <c r="K103" s="26" t="s">
        <v>218</v>
      </c>
      <c r="L103" s="26" t="s">
        <v>76</v>
      </c>
      <c r="M103" s="26" t="s">
        <v>57</v>
      </c>
      <c r="N103" s="26" t="s">
        <v>536</v>
      </c>
      <c r="O103" s="57">
        <v>120</v>
      </c>
      <c r="P103" s="42">
        <v>2.3285E-2</v>
      </c>
      <c r="Q103" s="57">
        <v>3990000</v>
      </c>
      <c r="R103" s="42">
        <v>0</v>
      </c>
      <c r="S103" s="43">
        <v>0</v>
      </c>
      <c r="T103" s="43">
        <v>0</v>
      </c>
    </row>
    <row r="104" spans="1:20" x14ac:dyDescent="0.2">
      <c r="A104" s="26">
        <v>8700</v>
      </c>
      <c r="B104" s="26">
        <v>15241</v>
      </c>
      <c r="C104" s="26" t="s">
        <v>3176</v>
      </c>
      <c r="D104" s="26" t="s">
        <v>3177</v>
      </c>
      <c r="E104" s="26" t="s">
        <v>2</v>
      </c>
      <c r="F104" s="26" t="s">
        <v>3178</v>
      </c>
      <c r="G104" s="26" t="s">
        <v>3179</v>
      </c>
      <c r="H104" s="26" t="s">
        <v>69</v>
      </c>
      <c r="I104" s="26" t="s">
        <v>56</v>
      </c>
      <c r="J104" s="26" t="s">
        <v>167</v>
      </c>
      <c r="K104" s="26" t="s">
        <v>218</v>
      </c>
      <c r="L104" s="26" t="s">
        <v>76</v>
      </c>
      <c r="M104" s="26" t="s">
        <v>57</v>
      </c>
      <c r="N104" s="26" t="s">
        <v>532</v>
      </c>
      <c r="O104" s="57">
        <v>6</v>
      </c>
      <c r="P104" s="42">
        <v>3.6469999999999998</v>
      </c>
      <c r="Q104" s="57">
        <v>2122650</v>
      </c>
      <c r="R104" s="42">
        <v>-1.0000000000000001E-5</v>
      </c>
      <c r="S104" s="43">
        <v>1.1433145209313201E-8</v>
      </c>
      <c r="T104" s="43">
        <v>-4.496575819966688E-11</v>
      </c>
    </row>
    <row r="105" spans="1:20" x14ac:dyDescent="0.2">
      <c r="A105" s="26">
        <v>8700</v>
      </c>
      <c r="B105" s="26">
        <v>15241</v>
      </c>
      <c r="C105" s="26" t="s">
        <v>3180</v>
      </c>
      <c r="D105" s="26" t="s">
        <v>3181</v>
      </c>
      <c r="E105" s="26" t="s">
        <v>2</v>
      </c>
      <c r="F105" s="26" t="s">
        <v>3182</v>
      </c>
      <c r="G105" s="26" t="s">
        <v>3183</v>
      </c>
      <c r="H105" s="26" t="s">
        <v>69</v>
      </c>
      <c r="I105" s="26" t="s">
        <v>56</v>
      </c>
      <c r="J105" s="26" t="s">
        <v>85</v>
      </c>
      <c r="K105" s="26" t="s">
        <v>223</v>
      </c>
      <c r="L105" s="26" t="s">
        <v>76</v>
      </c>
      <c r="M105" s="26" t="s">
        <v>57</v>
      </c>
      <c r="N105" s="26" t="s">
        <v>538</v>
      </c>
      <c r="O105" s="57">
        <v>341</v>
      </c>
      <c r="P105" s="42">
        <v>3.7964000000000002</v>
      </c>
      <c r="Q105" s="57">
        <v>50550</v>
      </c>
      <c r="R105" s="42">
        <v>-744.37910999999997</v>
      </c>
      <c r="S105" s="43">
        <v>0.85105944554000001</v>
      </c>
      <c r="T105" s="43">
        <v>-3.3471571069143237E-3</v>
      </c>
    </row>
    <row r="106" spans="1:20" x14ac:dyDescent="0.2">
      <c r="A106" s="26">
        <v>8700</v>
      </c>
      <c r="B106" s="26">
        <v>15241</v>
      </c>
      <c r="C106" s="26" t="s">
        <v>3160</v>
      </c>
      <c r="D106" s="26" t="s">
        <v>3161</v>
      </c>
      <c r="E106" s="26" t="s">
        <v>2</v>
      </c>
      <c r="F106" s="26" t="s">
        <v>3162</v>
      </c>
      <c r="G106" s="26" t="s">
        <v>3163</v>
      </c>
      <c r="H106" s="26" t="s">
        <v>69</v>
      </c>
      <c r="I106" s="26" t="s">
        <v>56</v>
      </c>
      <c r="J106" s="26" t="s">
        <v>167</v>
      </c>
      <c r="K106" s="26" t="s">
        <v>220</v>
      </c>
      <c r="L106" s="26" t="s">
        <v>76</v>
      </c>
      <c r="M106" s="26" t="s">
        <v>57</v>
      </c>
      <c r="N106" s="26" t="s">
        <v>532</v>
      </c>
      <c r="O106" s="57">
        <v>47</v>
      </c>
      <c r="P106" s="42">
        <v>3.6469999999999998</v>
      </c>
      <c r="Q106" s="57">
        <v>593575</v>
      </c>
      <c r="R106" s="42">
        <v>0</v>
      </c>
      <c r="S106" s="43">
        <v>0</v>
      </c>
      <c r="T106" s="43">
        <v>0</v>
      </c>
    </row>
    <row r="107" spans="1:20" x14ac:dyDescent="0.2">
      <c r="A107" s="26">
        <v>8700</v>
      </c>
      <c r="B107" s="26">
        <v>15241</v>
      </c>
      <c r="C107" s="26" t="s">
        <v>3184</v>
      </c>
      <c r="D107" s="26" t="s">
        <v>3185</v>
      </c>
      <c r="E107" s="26" t="s">
        <v>2</v>
      </c>
      <c r="F107" s="26" t="s">
        <v>3186</v>
      </c>
      <c r="G107" s="26" t="s">
        <v>3187</v>
      </c>
      <c r="H107" s="26" t="s">
        <v>69</v>
      </c>
      <c r="I107" s="26" t="s">
        <v>56</v>
      </c>
      <c r="J107" s="26" t="s">
        <v>167</v>
      </c>
      <c r="K107" s="26" t="s">
        <v>220</v>
      </c>
      <c r="L107" s="26" t="s">
        <v>76</v>
      </c>
      <c r="M107" s="26" t="s">
        <v>57</v>
      </c>
      <c r="N107" s="26" t="s">
        <v>532</v>
      </c>
      <c r="O107" s="57">
        <v>99</v>
      </c>
      <c r="P107" s="42">
        <v>3.6469999999999998</v>
      </c>
      <c r="Q107" s="57">
        <v>224980</v>
      </c>
      <c r="R107" s="42">
        <v>0</v>
      </c>
      <c r="S107" s="43">
        <v>0</v>
      </c>
      <c r="T107" s="43">
        <v>0</v>
      </c>
    </row>
    <row r="108" spans="1:20" x14ac:dyDescent="0.2">
      <c r="A108" s="26">
        <v>8700</v>
      </c>
      <c r="B108" s="26">
        <v>15241</v>
      </c>
      <c r="C108" s="26" t="s">
        <v>3188</v>
      </c>
      <c r="D108" s="26" t="s">
        <v>3189</v>
      </c>
      <c r="E108" s="26" t="s">
        <v>2</v>
      </c>
      <c r="F108" s="26" t="s">
        <v>3190</v>
      </c>
      <c r="G108" s="26" t="s">
        <v>3191</v>
      </c>
      <c r="H108" s="26" t="s">
        <v>69</v>
      </c>
      <c r="I108" s="26" t="s">
        <v>56</v>
      </c>
      <c r="J108" s="26" t="s">
        <v>167</v>
      </c>
      <c r="K108" s="26" t="s">
        <v>220</v>
      </c>
      <c r="L108" s="26" t="s">
        <v>76</v>
      </c>
      <c r="M108" s="26" t="s">
        <v>57</v>
      </c>
      <c r="N108" s="26" t="s">
        <v>532</v>
      </c>
      <c r="O108" s="57">
        <v>94</v>
      </c>
      <c r="P108" s="42">
        <v>3.6469999999999998</v>
      </c>
      <c r="Q108" s="57">
        <v>107380</v>
      </c>
      <c r="R108" s="42">
        <v>-130.27083999999999</v>
      </c>
      <c r="S108" s="43">
        <v>0.14894054302500001</v>
      </c>
      <c r="T108" s="43">
        <v>-5.8577270919074923E-4</v>
      </c>
    </row>
    <row r="109" spans="1:20" x14ac:dyDescent="0.2">
      <c r="A109" s="26">
        <v>8694</v>
      </c>
      <c r="B109" s="26">
        <v>9452</v>
      </c>
      <c r="C109" s="26" t="s">
        <v>3160</v>
      </c>
      <c r="D109" s="26" t="s">
        <v>3161</v>
      </c>
      <c r="E109" s="26" t="s">
        <v>2</v>
      </c>
      <c r="F109" s="26" t="s">
        <v>3162</v>
      </c>
      <c r="G109" s="26" t="s">
        <v>3163</v>
      </c>
      <c r="H109" s="26" t="s">
        <v>69</v>
      </c>
      <c r="I109" s="26" t="s">
        <v>56</v>
      </c>
      <c r="J109" s="26" t="s">
        <v>167</v>
      </c>
      <c r="K109" s="26" t="s">
        <v>220</v>
      </c>
      <c r="L109" s="26" t="s">
        <v>76</v>
      </c>
      <c r="M109" s="26" t="s">
        <v>57</v>
      </c>
      <c r="N109" s="26" t="s">
        <v>532</v>
      </c>
      <c r="O109" s="57">
        <v>504</v>
      </c>
      <c r="P109" s="42">
        <v>3.6469999999999998</v>
      </c>
      <c r="Q109" s="57">
        <v>593575</v>
      </c>
      <c r="R109" s="42">
        <v>0</v>
      </c>
      <c r="S109" s="43">
        <v>0</v>
      </c>
      <c r="T109" s="43">
        <v>0</v>
      </c>
    </row>
    <row r="110" spans="1:20" x14ac:dyDescent="0.2">
      <c r="A110" s="26">
        <v>8694</v>
      </c>
      <c r="B110" s="26">
        <v>12531</v>
      </c>
      <c r="C110" s="26" t="s">
        <v>3164</v>
      </c>
      <c r="D110" s="26" t="s">
        <v>3165</v>
      </c>
      <c r="E110" s="26" t="s">
        <v>2</v>
      </c>
      <c r="F110" s="26" t="s">
        <v>3166</v>
      </c>
      <c r="G110" s="26" t="s">
        <v>3167</v>
      </c>
      <c r="H110" s="26" t="s">
        <v>69</v>
      </c>
      <c r="I110" s="26" t="s">
        <v>56</v>
      </c>
      <c r="J110" s="26" t="s">
        <v>92</v>
      </c>
      <c r="K110" s="26" t="s">
        <v>218</v>
      </c>
      <c r="L110" s="26" t="s">
        <v>76</v>
      </c>
      <c r="M110" s="26" t="s">
        <v>57</v>
      </c>
      <c r="N110" s="26" t="s">
        <v>536</v>
      </c>
      <c r="O110" s="57">
        <v>444</v>
      </c>
      <c r="P110" s="42">
        <v>2.3285E-2</v>
      </c>
      <c r="Q110" s="57">
        <v>3990000</v>
      </c>
      <c r="R110" s="42">
        <v>0</v>
      </c>
      <c r="S110" s="43">
        <v>0</v>
      </c>
      <c r="T110" s="43">
        <v>0</v>
      </c>
    </row>
    <row r="111" spans="1:20" x14ac:dyDescent="0.2">
      <c r="A111" s="26">
        <v>8694</v>
      </c>
      <c r="B111" s="26">
        <v>12531</v>
      </c>
      <c r="C111" s="26" t="s">
        <v>3168</v>
      </c>
      <c r="D111" s="26" t="s">
        <v>3169</v>
      </c>
      <c r="E111" s="26" t="s">
        <v>2</v>
      </c>
      <c r="F111" s="26" t="s">
        <v>3170</v>
      </c>
      <c r="G111" s="26" t="s">
        <v>3171</v>
      </c>
      <c r="H111" s="26" t="s">
        <v>69</v>
      </c>
      <c r="I111" s="26" t="s">
        <v>56</v>
      </c>
      <c r="J111" s="26" t="s">
        <v>92</v>
      </c>
      <c r="K111" s="26" t="s">
        <v>220</v>
      </c>
      <c r="L111" s="26" t="s">
        <v>76</v>
      </c>
      <c r="M111" s="26" t="s">
        <v>57</v>
      </c>
      <c r="N111" s="26" t="s">
        <v>536</v>
      </c>
      <c r="O111" s="57">
        <v>38</v>
      </c>
      <c r="P111" s="42">
        <v>2.3285E-2</v>
      </c>
      <c r="Q111" s="57">
        <v>278650</v>
      </c>
      <c r="R111" s="42">
        <v>0</v>
      </c>
      <c r="S111" s="43">
        <v>0</v>
      </c>
      <c r="T111" s="43">
        <v>0</v>
      </c>
    </row>
    <row r="112" spans="1:20" x14ac:dyDescent="0.2">
      <c r="A112" s="26">
        <v>8694</v>
      </c>
      <c r="B112" s="26">
        <v>12531</v>
      </c>
      <c r="C112" s="26" t="s">
        <v>3172</v>
      </c>
      <c r="D112" s="26" t="s">
        <v>3173</v>
      </c>
      <c r="E112" s="26" t="s">
        <v>2</v>
      </c>
      <c r="F112" s="26" t="s">
        <v>3174</v>
      </c>
      <c r="G112" s="26" t="s">
        <v>3175</v>
      </c>
      <c r="H112" s="26" t="s">
        <v>69</v>
      </c>
      <c r="I112" s="26" t="s">
        <v>56</v>
      </c>
      <c r="J112" s="26" t="s">
        <v>167</v>
      </c>
      <c r="K112" s="26" t="s">
        <v>220</v>
      </c>
      <c r="L112" s="26" t="s">
        <v>76</v>
      </c>
      <c r="M112" s="26" t="s">
        <v>57</v>
      </c>
      <c r="N112" s="26" t="s">
        <v>532</v>
      </c>
      <c r="O112" s="57">
        <v>36</v>
      </c>
      <c r="P112" s="42">
        <v>3.6469999999999998</v>
      </c>
      <c r="Q112" s="57">
        <v>4287300</v>
      </c>
      <c r="R112" s="42">
        <v>1.0000000000000001E-5</v>
      </c>
      <c r="S112" s="43">
        <v>-1.5581755879867099E-9</v>
      </c>
      <c r="T112" s="43">
        <v>2.8419990664614827E-12</v>
      </c>
    </row>
    <row r="113" spans="1:20" x14ac:dyDescent="0.2">
      <c r="A113" s="26">
        <v>8694</v>
      </c>
      <c r="B113" s="26">
        <v>12531</v>
      </c>
      <c r="C113" s="26" t="s">
        <v>3176</v>
      </c>
      <c r="D113" s="26" t="s">
        <v>3177</v>
      </c>
      <c r="E113" s="26" t="s">
        <v>2</v>
      </c>
      <c r="F113" s="26" t="s">
        <v>3178</v>
      </c>
      <c r="G113" s="26" t="s">
        <v>3179</v>
      </c>
      <c r="H113" s="26" t="s">
        <v>69</v>
      </c>
      <c r="I113" s="26" t="s">
        <v>56</v>
      </c>
      <c r="J113" s="26" t="s">
        <v>167</v>
      </c>
      <c r="K113" s="26" t="s">
        <v>218</v>
      </c>
      <c r="L113" s="26" t="s">
        <v>76</v>
      </c>
      <c r="M113" s="26" t="s">
        <v>57</v>
      </c>
      <c r="N113" s="26" t="s">
        <v>532</v>
      </c>
      <c r="O113" s="57">
        <v>140</v>
      </c>
      <c r="P113" s="42">
        <v>3.6469999999999998</v>
      </c>
      <c r="Q113" s="57">
        <v>2122650</v>
      </c>
      <c r="R113" s="42">
        <v>0</v>
      </c>
      <c r="S113" s="43">
        <v>0</v>
      </c>
      <c r="T113" s="43">
        <v>0</v>
      </c>
    </row>
    <row r="114" spans="1:20" x14ac:dyDescent="0.2">
      <c r="A114" s="26">
        <v>8694</v>
      </c>
      <c r="B114" s="26">
        <v>12531</v>
      </c>
      <c r="C114" s="26" t="s">
        <v>3180</v>
      </c>
      <c r="D114" s="26" t="s">
        <v>3181</v>
      </c>
      <c r="E114" s="26" t="s">
        <v>2</v>
      </c>
      <c r="F114" s="26" t="s">
        <v>3182</v>
      </c>
      <c r="G114" s="26" t="s">
        <v>3183</v>
      </c>
      <c r="H114" s="26" t="s">
        <v>69</v>
      </c>
      <c r="I114" s="26" t="s">
        <v>56</v>
      </c>
      <c r="J114" s="26" t="s">
        <v>85</v>
      </c>
      <c r="K114" s="26" t="s">
        <v>223</v>
      </c>
      <c r="L114" s="26" t="s">
        <v>76</v>
      </c>
      <c r="M114" s="26" t="s">
        <v>57</v>
      </c>
      <c r="N114" s="26" t="s">
        <v>538</v>
      </c>
      <c r="O114" s="57">
        <v>2161</v>
      </c>
      <c r="P114" s="42">
        <v>3.7964000000000002</v>
      </c>
      <c r="Q114" s="57">
        <v>50550</v>
      </c>
      <c r="R114" s="42">
        <v>-4717.3117400000001</v>
      </c>
      <c r="S114" s="43">
        <v>0.735039999419</v>
      </c>
      <c r="T114" s="43">
        <v>-1.3406595561287792E-3</v>
      </c>
    </row>
    <row r="115" spans="1:20" x14ac:dyDescent="0.2">
      <c r="A115" s="26">
        <v>8694</v>
      </c>
      <c r="B115" s="26">
        <v>12531</v>
      </c>
      <c r="C115" s="26" t="s">
        <v>3184</v>
      </c>
      <c r="D115" s="26" t="s">
        <v>3185</v>
      </c>
      <c r="E115" s="26" t="s">
        <v>2</v>
      </c>
      <c r="F115" s="26" t="s">
        <v>3186</v>
      </c>
      <c r="G115" s="26" t="s">
        <v>3187</v>
      </c>
      <c r="H115" s="26" t="s">
        <v>69</v>
      </c>
      <c r="I115" s="26" t="s">
        <v>56</v>
      </c>
      <c r="J115" s="26" t="s">
        <v>167</v>
      </c>
      <c r="K115" s="26" t="s">
        <v>220</v>
      </c>
      <c r="L115" s="26" t="s">
        <v>76</v>
      </c>
      <c r="M115" s="26" t="s">
        <v>57</v>
      </c>
      <c r="N115" s="26" t="s">
        <v>532</v>
      </c>
      <c r="O115" s="57">
        <v>203</v>
      </c>
      <c r="P115" s="42">
        <v>3.6469999999999998</v>
      </c>
      <c r="Q115" s="57">
        <v>224980</v>
      </c>
      <c r="R115" s="42">
        <v>0</v>
      </c>
      <c r="S115" s="43">
        <v>0</v>
      </c>
      <c r="T115" s="43">
        <v>0</v>
      </c>
    </row>
    <row r="116" spans="1:20" x14ac:dyDescent="0.2">
      <c r="A116" s="26">
        <v>8694</v>
      </c>
      <c r="B116" s="26">
        <v>12531</v>
      </c>
      <c r="C116" s="26" t="s">
        <v>3188</v>
      </c>
      <c r="D116" s="26" t="s">
        <v>3189</v>
      </c>
      <c r="E116" s="26" t="s">
        <v>2</v>
      </c>
      <c r="F116" s="26" t="s">
        <v>3190</v>
      </c>
      <c r="G116" s="26" t="s">
        <v>3191</v>
      </c>
      <c r="H116" s="26" t="s">
        <v>69</v>
      </c>
      <c r="I116" s="26" t="s">
        <v>56</v>
      </c>
      <c r="J116" s="26" t="s">
        <v>167</v>
      </c>
      <c r="K116" s="26" t="s">
        <v>220</v>
      </c>
      <c r="L116" s="26" t="s">
        <v>76</v>
      </c>
      <c r="M116" s="26" t="s">
        <v>57</v>
      </c>
      <c r="N116" s="26" t="s">
        <v>532</v>
      </c>
      <c r="O116" s="57">
        <v>1227</v>
      </c>
      <c r="P116" s="42">
        <v>3.6469999999999998</v>
      </c>
      <c r="Q116" s="57">
        <v>107380</v>
      </c>
      <c r="R116" s="42">
        <v>-1700.4502199999999</v>
      </c>
      <c r="S116" s="43">
        <v>0.26496000213900001</v>
      </c>
      <c r="T116" s="43">
        <v>-4.8326779378042226E-4</v>
      </c>
    </row>
    <row r="117" spans="1:20" x14ac:dyDescent="0.2">
      <c r="A117" s="26">
        <v>8694</v>
      </c>
      <c r="B117" s="26">
        <v>12532</v>
      </c>
      <c r="C117" s="26" t="s">
        <v>3192</v>
      </c>
      <c r="D117" s="26" t="s">
        <v>3193</v>
      </c>
      <c r="E117" s="26" t="s">
        <v>2</v>
      </c>
      <c r="F117" s="26" t="s">
        <v>3194</v>
      </c>
      <c r="G117" s="26" t="s">
        <v>3195</v>
      </c>
      <c r="H117" s="26" t="s">
        <v>69</v>
      </c>
      <c r="I117" s="26" t="s">
        <v>56</v>
      </c>
      <c r="J117" s="26" t="s">
        <v>167</v>
      </c>
      <c r="K117" s="26" t="s">
        <v>221</v>
      </c>
      <c r="L117" s="26" t="s">
        <v>76</v>
      </c>
      <c r="M117" s="26" t="s">
        <v>57</v>
      </c>
      <c r="N117" s="26" t="s">
        <v>532</v>
      </c>
      <c r="O117" s="57">
        <v>197</v>
      </c>
      <c r="P117" s="42">
        <v>3.6469999999999998</v>
      </c>
      <c r="Q117" s="57">
        <v>11131.25</v>
      </c>
      <c r="R117" s="42">
        <v>0</v>
      </c>
      <c r="S117" s="43">
        <v>0</v>
      </c>
      <c r="T117" s="43">
        <v>0</v>
      </c>
    </row>
    <row r="118" spans="1:20" x14ac:dyDescent="0.2">
      <c r="A118" s="26">
        <v>8694</v>
      </c>
      <c r="B118" s="26">
        <v>12532</v>
      </c>
      <c r="C118" s="26" t="s">
        <v>3164</v>
      </c>
      <c r="D118" s="26" t="s">
        <v>3165</v>
      </c>
      <c r="E118" s="26" t="s">
        <v>2</v>
      </c>
      <c r="F118" s="26" t="s">
        <v>3166</v>
      </c>
      <c r="G118" s="26" t="s">
        <v>3167</v>
      </c>
      <c r="H118" s="26" t="s">
        <v>69</v>
      </c>
      <c r="I118" s="26" t="s">
        <v>56</v>
      </c>
      <c r="J118" s="26" t="s">
        <v>92</v>
      </c>
      <c r="K118" s="26" t="s">
        <v>218</v>
      </c>
      <c r="L118" s="26" t="s">
        <v>76</v>
      </c>
      <c r="M118" s="26" t="s">
        <v>57</v>
      </c>
      <c r="N118" s="26" t="s">
        <v>536</v>
      </c>
      <c r="O118" s="57">
        <v>370</v>
      </c>
      <c r="P118" s="42">
        <v>2.3285E-2</v>
      </c>
      <c r="Q118" s="57">
        <v>3990000</v>
      </c>
      <c r="R118" s="42">
        <v>0</v>
      </c>
      <c r="S118" s="43">
        <v>0</v>
      </c>
      <c r="T118" s="43">
        <v>0</v>
      </c>
    </row>
    <row r="119" spans="1:20" x14ac:dyDescent="0.2">
      <c r="A119" s="26">
        <v>8694</v>
      </c>
      <c r="B119" s="26">
        <v>12532</v>
      </c>
      <c r="C119" s="26" t="s">
        <v>3168</v>
      </c>
      <c r="D119" s="26" t="s">
        <v>3169</v>
      </c>
      <c r="E119" s="26" t="s">
        <v>2</v>
      </c>
      <c r="F119" s="26" t="s">
        <v>3170</v>
      </c>
      <c r="G119" s="26" t="s">
        <v>3171</v>
      </c>
      <c r="H119" s="26" t="s">
        <v>69</v>
      </c>
      <c r="I119" s="26" t="s">
        <v>56</v>
      </c>
      <c r="J119" s="26" t="s">
        <v>92</v>
      </c>
      <c r="K119" s="26" t="s">
        <v>220</v>
      </c>
      <c r="L119" s="26" t="s">
        <v>76</v>
      </c>
      <c r="M119" s="26" t="s">
        <v>57</v>
      </c>
      <c r="N119" s="26" t="s">
        <v>536</v>
      </c>
      <c r="O119" s="57">
        <v>33</v>
      </c>
      <c r="P119" s="42">
        <v>2.3285E-2</v>
      </c>
      <c r="Q119" s="57">
        <v>278650</v>
      </c>
      <c r="R119" s="42">
        <v>0</v>
      </c>
      <c r="S119" s="43">
        <v>0</v>
      </c>
      <c r="T119" s="43">
        <v>0</v>
      </c>
    </row>
    <row r="120" spans="1:20" x14ac:dyDescent="0.2">
      <c r="A120" s="26">
        <v>8694</v>
      </c>
      <c r="B120" s="26">
        <v>12532</v>
      </c>
      <c r="C120" s="26" t="s">
        <v>3172</v>
      </c>
      <c r="D120" s="26" t="s">
        <v>3173</v>
      </c>
      <c r="E120" s="26" t="s">
        <v>2</v>
      </c>
      <c r="F120" s="26" t="s">
        <v>3174</v>
      </c>
      <c r="G120" s="26" t="s">
        <v>3175</v>
      </c>
      <c r="H120" s="26" t="s">
        <v>69</v>
      </c>
      <c r="I120" s="26" t="s">
        <v>56</v>
      </c>
      <c r="J120" s="26" t="s">
        <v>167</v>
      </c>
      <c r="K120" s="26" t="s">
        <v>220</v>
      </c>
      <c r="L120" s="26" t="s">
        <v>76</v>
      </c>
      <c r="M120" s="26" t="s">
        <v>57</v>
      </c>
      <c r="N120" s="26" t="s">
        <v>532</v>
      </c>
      <c r="O120" s="57">
        <v>44</v>
      </c>
      <c r="P120" s="42">
        <v>3.6469999999999998</v>
      </c>
      <c r="Q120" s="57">
        <v>4287300</v>
      </c>
      <c r="R120" s="42">
        <v>-1.0000000000000001E-5</v>
      </c>
      <c r="S120" s="43">
        <v>1.7487252064297499E-9</v>
      </c>
      <c r="T120" s="43">
        <v>-1.9145901088533422E-12</v>
      </c>
    </row>
    <row r="121" spans="1:20" x14ac:dyDescent="0.2">
      <c r="A121" s="26">
        <v>8694</v>
      </c>
      <c r="B121" s="26">
        <v>12532</v>
      </c>
      <c r="C121" s="26" t="s">
        <v>3176</v>
      </c>
      <c r="D121" s="26" t="s">
        <v>3177</v>
      </c>
      <c r="E121" s="26" t="s">
        <v>2</v>
      </c>
      <c r="F121" s="26" t="s">
        <v>3178</v>
      </c>
      <c r="G121" s="26" t="s">
        <v>3179</v>
      </c>
      <c r="H121" s="26" t="s">
        <v>69</v>
      </c>
      <c r="I121" s="26" t="s">
        <v>56</v>
      </c>
      <c r="J121" s="26" t="s">
        <v>167</v>
      </c>
      <c r="K121" s="26" t="s">
        <v>218</v>
      </c>
      <c r="L121" s="26" t="s">
        <v>76</v>
      </c>
      <c r="M121" s="26" t="s">
        <v>57</v>
      </c>
      <c r="N121" s="26" t="s">
        <v>532</v>
      </c>
      <c r="O121" s="57">
        <v>86</v>
      </c>
      <c r="P121" s="42">
        <v>3.6469999999999998</v>
      </c>
      <c r="Q121" s="57">
        <v>2122650</v>
      </c>
      <c r="R121" s="42">
        <v>0</v>
      </c>
      <c r="S121" s="43">
        <v>0</v>
      </c>
      <c r="T121" s="43">
        <v>0</v>
      </c>
    </row>
    <row r="122" spans="1:20" x14ac:dyDescent="0.2">
      <c r="A122" s="26">
        <v>8694</v>
      </c>
      <c r="B122" s="26">
        <v>12532</v>
      </c>
      <c r="C122" s="26" t="s">
        <v>3180</v>
      </c>
      <c r="D122" s="26" t="s">
        <v>3181</v>
      </c>
      <c r="E122" s="26" t="s">
        <v>2</v>
      </c>
      <c r="F122" s="26" t="s">
        <v>3182</v>
      </c>
      <c r="G122" s="26" t="s">
        <v>3183</v>
      </c>
      <c r="H122" s="26" t="s">
        <v>69</v>
      </c>
      <c r="I122" s="26" t="s">
        <v>56</v>
      </c>
      <c r="J122" s="26" t="s">
        <v>85</v>
      </c>
      <c r="K122" s="26" t="s">
        <v>223</v>
      </c>
      <c r="L122" s="26" t="s">
        <v>76</v>
      </c>
      <c r="M122" s="26" t="s">
        <v>57</v>
      </c>
      <c r="N122" s="26" t="s">
        <v>538</v>
      </c>
      <c r="O122" s="57">
        <v>1960</v>
      </c>
      <c r="P122" s="42">
        <v>3.7964000000000002</v>
      </c>
      <c r="Q122" s="57">
        <v>50550</v>
      </c>
      <c r="R122" s="42">
        <v>-4278.5427900000004</v>
      </c>
      <c r="S122" s="43">
        <v>0.74819956236600005</v>
      </c>
      <c r="T122" s="43">
        <v>-8.191655706039783E-4</v>
      </c>
    </row>
    <row r="123" spans="1:20" x14ac:dyDescent="0.2">
      <c r="A123" s="26">
        <v>8694</v>
      </c>
      <c r="B123" s="26">
        <v>12532</v>
      </c>
      <c r="C123" s="26" t="s">
        <v>3184</v>
      </c>
      <c r="D123" s="26" t="s">
        <v>3185</v>
      </c>
      <c r="E123" s="26" t="s">
        <v>2</v>
      </c>
      <c r="F123" s="26" t="s">
        <v>3186</v>
      </c>
      <c r="G123" s="26" t="s">
        <v>3187</v>
      </c>
      <c r="H123" s="26" t="s">
        <v>69</v>
      </c>
      <c r="I123" s="26" t="s">
        <v>56</v>
      </c>
      <c r="J123" s="26" t="s">
        <v>167</v>
      </c>
      <c r="K123" s="26" t="s">
        <v>220</v>
      </c>
      <c r="L123" s="26" t="s">
        <v>76</v>
      </c>
      <c r="M123" s="26" t="s">
        <v>57</v>
      </c>
      <c r="N123" s="26" t="s">
        <v>532</v>
      </c>
      <c r="O123" s="57">
        <v>191</v>
      </c>
      <c r="P123" s="42">
        <v>3.6469999999999998</v>
      </c>
      <c r="Q123" s="57">
        <v>224980</v>
      </c>
      <c r="R123" s="42">
        <v>0</v>
      </c>
      <c r="S123" s="43">
        <v>0</v>
      </c>
      <c r="T123" s="43">
        <v>0</v>
      </c>
    </row>
    <row r="124" spans="1:20" x14ac:dyDescent="0.2">
      <c r="A124" s="26">
        <v>8694</v>
      </c>
      <c r="B124" s="26">
        <v>12532</v>
      </c>
      <c r="C124" s="26" t="s">
        <v>3188</v>
      </c>
      <c r="D124" s="26" t="s">
        <v>3189</v>
      </c>
      <c r="E124" s="26" t="s">
        <v>2</v>
      </c>
      <c r="F124" s="26" t="s">
        <v>3190</v>
      </c>
      <c r="G124" s="26" t="s">
        <v>3191</v>
      </c>
      <c r="H124" s="26" t="s">
        <v>69</v>
      </c>
      <c r="I124" s="26" t="s">
        <v>56</v>
      </c>
      <c r="J124" s="26" t="s">
        <v>167</v>
      </c>
      <c r="K124" s="26" t="s">
        <v>220</v>
      </c>
      <c r="L124" s="26" t="s">
        <v>76</v>
      </c>
      <c r="M124" s="26" t="s">
        <v>57</v>
      </c>
      <c r="N124" s="26" t="s">
        <v>532</v>
      </c>
      <c r="O124" s="57">
        <v>1039</v>
      </c>
      <c r="P124" s="42">
        <v>3.6469999999999998</v>
      </c>
      <c r="Q124" s="57">
        <v>107380</v>
      </c>
      <c r="R124" s="42">
        <v>-1439.9085399999999</v>
      </c>
      <c r="S124" s="43">
        <v>0.25180043588500001</v>
      </c>
      <c r="T124" s="43">
        <v>-2.756834648337457E-4</v>
      </c>
    </row>
    <row r="125" spans="1:20" x14ac:dyDescent="0.2">
      <c r="A125" s="26">
        <v>8694</v>
      </c>
      <c r="B125" s="26">
        <v>12533</v>
      </c>
      <c r="C125" s="26" t="s">
        <v>3192</v>
      </c>
      <c r="D125" s="26" t="s">
        <v>3193</v>
      </c>
      <c r="E125" s="26" t="s">
        <v>2</v>
      </c>
      <c r="F125" s="26" t="s">
        <v>3194</v>
      </c>
      <c r="G125" s="26" t="s">
        <v>3195</v>
      </c>
      <c r="H125" s="26" t="s">
        <v>69</v>
      </c>
      <c r="I125" s="26" t="s">
        <v>56</v>
      </c>
      <c r="J125" s="26" t="s">
        <v>167</v>
      </c>
      <c r="K125" s="26" t="s">
        <v>221</v>
      </c>
      <c r="L125" s="26" t="s">
        <v>76</v>
      </c>
      <c r="M125" s="26" t="s">
        <v>57</v>
      </c>
      <c r="N125" s="26" t="s">
        <v>532</v>
      </c>
      <c r="O125" s="57">
        <v>881</v>
      </c>
      <c r="P125" s="42">
        <v>3.6469999999999998</v>
      </c>
      <c r="Q125" s="57">
        <v>11131.25</v>
      </c>
      <c r="R125" s="42">
        <v>0</v>
      </c>
      <c r="S125" s="43">
        <v>0</v>
      </c>
      <c r="T125" s="43">
        <v>0</v>
      </c>
    </row>
    <row r="126" spans="1:20" x14ac:dyDescent="0.2">
      <c r="A126" s="26">
        <v>8694</v>
      </c>
      <c r="B126" s="26">
        <v>12533</v>
      </c>
      <c r="C126" s="26" t="s">
        <v>3164</v>
      </c>
      <c r="D126" s="26" t="s">
        <v>3165</v>
      </c>
      <c r="E126" s="26" t="s">
        <v>2</v>
      </c>
      <c r="F126" s="26" t="s">
        <v>3166</v>
      </c>
      <c r="G126" s="26" t="s">
        <v>3167</v>
      </c>
      <c r="H126" s="26" t="s">
        <v>69</v>
      </c>
      <c r="I126" s="26" t="s">
        <v>56</v>
      </c>
      <c r="J126" s="26" t="s">
        <v>92</v>
      </c>
      <c r="K126" s="26" t="s">
        <v>218</v>
      </c>
      <c r="L126" s="26" t="s">
        <v>76</v>
      </c>
      <c r="M126" s="26" t="s">
        <v>57</v>
      </c>
      <c r="N126" s="26" t="s">
        <v>536</v>
      </c>
      <c r="O126" s="57">
        <v>691</v>
      </c>
      <c r="P126" s="42">
        <v>2.3285E-2</v>
      </c>
      <c r="Q126" s="57">
        <v>3990000</v>
      </c>
      <c r="R126" s="42">
        <v>0</v>
      </c>
      <c r="S126" s="43">
        <v>0</v>
      </c>
      <c r="T126" s="43">
        <v>0</v>
      </c>
    </row>
    <row r="127" spans="1:20" x14ac:dyDescent="0.2">
      <c r="A127" s="26">
        <v>8694</v>
      </c>
      <c r="B127" s="26">
        <v>12533</v>
      </c>
      <c r="C127" s="26" t="s">
        <v>3168</v>
      </c>
      <c r="D127" s="26" t="s">
        <v>3169</v>
      </c>
      <c r="E127" s="26" t="s">
        <v>2</v>
      </c>
      <c r="F127" s="26" t="s">
        <v>3170</v>
      </c>
      <c r="G127" s="26" t="s">
        <v>3171</v>
      </c>
      <c r="H127" s="26" t="s">
        <v>69</v>
      </c>
      <c r="I127" s="26" t="s">
        <v>56</v>
      </c>
      <c r="J127" s="26" t="s">
        <v>92</v>
      </c>
      <c r="K127" s="26" t="s">
        <v>220</v>
      </c>
      <c r="L127" s="26" t="s">
        <v>76</v>
      </c>
      <c r="M127" s="26" t="s">
        <v>57</v>
      </c>
      <c r="N127" s="26" t="s">
        <v>536</v>
      </c>
      <c r="O127" s="57">
        <v>80</v>
      </c>
      <c r="P127" s="42">
        <v>2.3285E-2</v>
      </c>
      <c r="Q127" s="57">
        <v>278650</v>
      </c>
      <c r="R127" s="42">
        <v>0</v>
      </c>
      <c r="S127" s="43">
        <v>0</v>
      </c>
      <c r="T127" s="43">
        <v>0</v>
      </c>
    </row>
    <row r="128" spans="1:20" x14ac:dyDescent="0.2">
      <c r="A128" s="26">
        <v>8694</v>
      </c>
      <c r="B128" s="26">
        <v>12533</v>
      </c>
      <c r="C128" s="26" t="s">
        <v>3172</v>
      </c>
      <c r="D128" s="26" t="s">
        <v>3173</v>
      </c>
      <c r="E128" s="26" t="s">
        <v>2</v>
      </c>
      <c r="F128" s="26" t="s">
        <v>3174</v>
      </c>
      <c r="G128" s="26" t="s">
        <v>3175</v>
      </c>
      <c r="H128" s="26" t="s">
        <v>69</v>
      </c>
      <c r="I128" s="26" t="s">
        <v>56</v>
      </c>
      <c r="J128" s="26" t="s">
        <v>167</v>
      </c>
      <c r="K128" s="26" t="s">
        <v>220</v>
      </c>
      <c r="L128" s="26" t="s">
        <v>76</v>
      </c>
      <c r="M128" s="26" t="s">
        <v>57</v>
      </c>
      <c r="N128" s="26" t="s">
        <v>532</v>
      </c>
      <c r="O128" s="57">
        <v>105</v>
      </c>
      <c r="P128" s="42">
        <v>3.6469999999999998</v>
      </c>
      <c r="Q128" s="57">
        <v>4287300</v>
      </c>
      <c r="R128" s="42">
        <v>0</v>
      </c>
      <c r="S128" s="43">
        <v>0</v>
      </c>
      <c r="T128" s="43">
        <v>0</v>
      </c>
    </row>
    <row r="129" spans="1:20" x14ac:dyDescent="0.2">
      <c r="A129" s="26">
        <v>8694</v>
      </c>
      <c r="B129" s="26">
        <v>12533</v>
      </c>
      <c r="C129" s="26" t="s">
        <v>3176</v>
      </c>
      <c r="D129" s="26" t="s">
        <v>3177</v>
      </c>
      <c r="E129" s="26" t="s">
        <v>2</v>
      </c>
      <c r="F129" s="26" t="s">
        <v>3178</v>
      </c>
      <c r="G129" s="26" t="s">
        <v>3179</v>
      </c>
      <c r="H129" s="26" t="s">
        <v>69</v>
      </c>
      <c r="I129" s="26" t="s">
        <v>56</v>
      </c>
      <c r="J129" s="26" t="s">
        <v>167</v>
      </c>
      <c r="K129" s="26" t="s">
        <v>218</v>
      </c>
      <c r="L129" s="26" t="s">
        <v>76</v>
      </c>
      <c r="M129" s="26" t="s">
        <v>57</v>
      </c>
      <c r="N129" s="26" t="s">
        <v>532</v>
      </c>
      <c r="O129" s="57">
        <v>202</v>
      </c>
      <c r="P129" s="42">
        <v>3.6469999999999998</v>
      </c>
      <c r="Q129" s="57">
        <v>2122650</v>
      </c>
      <c r="R129" s="42">
        <v>0</v>
      </c>
      <c r="S129" s="43">
        <v>0</v>
      </c>
      <c r="T129" s="43">
        <v>0</v>
      </c>
    </row>
    <row r="130" spans="1:20" x14ac:dyDescent="0.2">
      <c r="A130" s="26">
        <v>8694</v>
      </c>
      <c r="B130" s="26">
        <v>12533</v>
      </c>
      <c r="C130" s="26" t="s">
        <v>3180</v>
      </c>
      <c r="D130" s="26" t="s">
        <v>3181</v>
      </c>
      <c r="E130" s="26" t="s">
        <v>2</v>
      </c>
      <c r="F130" s="26" t="s">
        <v>3182</v>
      </c>
      <c r="G130" s="26" t="s">
        <v>3183</v>
      </c>
      <c r="H130" s="26" t="s">
        <v>69</v>
      </c>
      <c r="I130" s="26" t="s">
        <v>56</v>
      </c>
      <c r="J130" s="26" t="s">
        <v>85</v>
      </c>
      <c r="K130" s="26" t="s">
        <v>223</v>
      </c>
      <c r="L130" s="26" t="s">
        <v>76</v>
      </c>
      <c r="M130" s="26" t="s">
        <v>57</v>
      </c>
      <c r="N130" s="26" t="s">
        <v>538</v>
      </c>
      <c r="O130" s="57">
        <v>4046</v>
      </c>
      <c r="P130" s="42">
        <v>3.7964000000000002</v>
      </c>
      <c r="Q130" s="57">
        <v>50550</v>
      </c>
      <c r="R130" s="42">
        <v>-8832.1347900000001</v>
      </c>
      <c r="S130" s="43">
        <v>0.722097026945</v>
      </c>
      <c r="T130" s="43">
        <v>-6.4408200387369588E-4</v>
      </c>
    </row>
    <row r="131" spans="1:20" x14ac:dyDescent="0.2">
      <c r="A131" s="26">
        <v>8694</v>
      </c>
      <c r="B131" s="26">
        <v>12533</v>
      </c>
      <c r="C131" s="26" t="s">
        <v>3160</v>
      </c>
      <c r="D131" s="26" t="s">
        <v>3161</v>
      </c>
      <c r="E131" s="26" t="s">
        <v>2</v>
      </c>
      <c r="F131" s="26" t="s">
        <v>3162</v>
      </c>
      <c r="G131" s="26" t="s">
        <v>3163</v>
      </c>
      <c r="H131" s="26" t="s">
        <v>69</v>
      </c>
      <c r="I131" s="26" t="s">
        <v>56</v>
      </c>
      <c r="J131" s="26" t="s">
        <v>167</v>
      </c>
      <c r="K131" s="26" t="s">
        <v>220</v>
      </c>
      <c r="L131" s="26" t="s">
        <v>76</v>
      </c>
      <c r="M131" s="26" t="s">
        <v>57</v>
      </c>
      <c r="N131" s="26" t="s">
        <v>532</v>
      </c>
      <c r="O131" s="57">
        <v>209</v>
      </c>
      <c r="P131" s="42">
        <v>3.6469999999999998</v>
      </c>
      <c r="Q131" s="57">
        <v>593575</v>
      </c>
      <c r="R131" s="42">
        <v>-398.70827000000003</v>
      </c>
      <c r="S131" s="43">
        <v>3.2597561430999997E-2</v>
      </c>
      <c r="T131" s="43">
        <v>-2.9075736230086971E-5</v>
      </c>
    </row>
    <row r="132" spans="1:20" x14ac:dyDescent="0.2">
      <c r="A132" s="26">
        <v>8694</v>
      </c>
      <c r="B132" s="26">
        <v>12533</v>
      </c>
      <c r="C132" s="26" t="s">
        <v>3184</v>
      </c>
      <c r="D132" s="26" t="s">
        <v>3185</v>
      </c>
      <c r="E132" s="26" t="s">
        <v>2</v>
      </c>
      <c r="F132" s="26" t="s">
        <v>3186</v>
      </c>
      <c r="G132" s="26" t="s">
        <v>3187</v>
      </c>
      <c r="H132" s="26" t="s">
        <v>69</v>
      </c>
      <c r="I132" s="26" t="s">
        <v>56</v>
      </c>
      <c r="J132" s="26" t="s">
        <v>167</v>
      </c>
      <c r="K132" s="26" t="s">
        <v>220</v>
      </c>
      <c r="L132" s="26" t="s">
        <v>76</v>
      </c>
      <c r="M132" s="26" t="s">
        <v>57</v>
      </c>
      <c r="N132" s="26" t="s">
        <v>532</v>
      </c>
      <c r="O132" s="57">
        <v>371</v>
      </c>
      <c r="P132" s="42">
        <v>3.6469999999999998</v>
      </c>
      <c r="Q132" s="57">
        <v>224980</v>
      </c>
      <c r="R132" s="42">
        <v>0</v>
      </c>
      <c r="S132" s="43">
        <v>0</v>
      </c>
      <c r="T132" s="43">
        <v>0</v>
      </c>
    </row>
    <row r="133" spans="1:20" x14ac:dyDescent="0.2">
      <c r="A133" s="26">
        <v>8694</v>
      </c>
      <c r="B133" s="26">
        <v>12533</v>
      </c>
      <c r="C133" s="26" t="s">
        <v>3188</v>
      </c>
      <c r="D133" s="26" t="s">
        <v>3189</v>
      </c>
      <c r="E133" s="26" t="s">
        <v>2</v>
      </c>
      <c r="F133" s="26" t="s">
        <v>3190</v>
      </c>
      <c r="G133" s="26" t="s">
        <v>3191</v>
      </c>
      <c r="H133" s="26" t="s">
        <v>69</v>
      </c>
      <c r="I133" s="26" t="s">
        <v>56</v>
      </c>
      <c r="J133" s="26" t="s">
        <v>167</v>
      </c>
      <c r="K133" s="26" t="s">
        <v>220</v>
      </c>
      <c r="L133" s="26" t="s">
        <v>76</v>
      </c>
      <c r="M133" s="26" t="s">
        <v>57</v>
      </c>
      <c r="N133" s="26" t="s">
        <v>532</v>
      </c>
      <c r="O133" s="57">
        <v>2165</v>
      </c>
      <c r="P133" s="42">
        <v>3.6469999999999998</v>
      </c>
      <c r="Q133" s="57">
        <v>107380</v>
      </c>
      <c r="R133" s="42">
        <v>-3000.3869</v>
      </c>
      <c r="S133" s="43">
        <v>0.24530541162300001</v>
      </c>
      <c r="T133" s="43">
        <v>-2.1880273035873653E-4</v>
      </c>
    </row>
    <row r="134" spans="1:20" x14ac:dyDescent="0.2">
      <c r="A134" s="26">
        <v>8694</v>
      </c>
      <c r="B134" s="26">
        <v>12534</v>
      </c>
      <c r="C134" s="26" t="s">
        <v>3192</v>
      </c>
      <c r="D134" s="26" t="s">
        <v>3193</v>
      </c>
      <c r="E134" s="26" t="s">
        <v>2</v>
      </c>
      <c r="F134" s="26" t="s">
        <v>3194</v>
      </c>
      <c r="G134" s="26" t="s">
        <v>3195</v>
      </c>
      <c r="H134" s="26" t="s">
        <v>69</v>
      </c>
      <c r="I134" s="26" t="s">
        <v>56</v>
      </c>
      <c r="J134" s="26" t="s">
        <v>167</v>
      </c>
      <c r="K134" s="26" t="s">
        <v>221</v>
      </c>
      <c r="L134" s="26" t="s">
        <v>76</v>
      </c>
      <c r="M134" s="26" t="s">
        <v>57</v>
      </c>
      <c r="N134" s="26" t="s">
        <v>532</v>
      </c>
      <c r="O134" s="57">
        <v>487</v>
      </c>
      <c r="P134" s="42">
        <v>3.6469999999999998</v>
      </c>
      <c r="Q134" s="57">
        <v>11131.25</v>
      </c>
      <c r="R134" s="42">
        <v>0</v>
      </c>
      <c r="S134" s="43">
        <v>0</v>
      </c>
      <c r="T134" s="43">
        <v>0</v>
      </c>
    </row>
    <row r="135" spans="1:20" x14ac:dyDescent="0.2">
      <c r="A135" s="26">
        <v>8694</v>
      </c>
      <c r="B135" s="26">
        <v>12534</v>
      </c>
      <c r="C135" s="26" t="s">
        <v>3164</v>
      </c>
      <c r="D135" s="26" t="s">
        <v>3165</v>
      </c>
      <c r="E135" s="26" t="s">
        <v>2</v>
      </c>
      <c r="F135" s="26" t="s">
        <v>3166</v>
      </c>
      <c r="G135" s="26" t="s">
        <v>3167</v>
      </c>
      <c r="H135" s="26" t="s">
        <v>69</v>
      </c>
      <c r="I135" s="26" t="s">
        <v>56</v>
      </c>
      <c r="J135" s="26" t="s">
        <v>92</v>
      </c>
      <c r="K135" s="26" t="s">
        <v>218</v>
      </c>
      <c r="L135" s="26" t="s">
        <v>76</v>
      </c>
      <c r="M135" s="26" t="s">
        <v>57</v>
      </c>
      <c r="N135" s="26" t="s">
        <v>536</v>
      </c>
      <c r="O135" s="57">
        <v>286</v>
      </c>
      <c r="P135" s="42">
        <v>2.3285E-2</v>
      </c>
      <c r="Q135" s="57">
        <v>3990000</v>
      </c>
      <c r="R135" s="42">
        <v>0</v>
      </c>
      <c r="S135" s="43">
        <v>0</v>
      </c>
      <c r="T135" s="43">
        <v>0</v>
      </c>
    </row>
    <row r="136" spans="1:20" x14ac:dyDescent="0.2">
      <c r="A136" s="26">
        <v>8694</v>
      </c>
      <c r="B136" s="26">
        <v>12534</v>
      </c>
      <c r="C136" s="26" t="s">
        <v>3168</v>
      </c>
      <c r="D136" s="26" t="s">
        <v>3169</v>
      </c>
      <c r="E136" s="26" t="s">
        <v>2</v>
      </c>
      <c r="F136" s="26" t="s">
        <v>3170</v>
      </c>
      <c r="G136" s="26" t="s">
        <v>3171</v>
      </c>
      <c r="H136" s="26" t="s">
        <v>69</v>
      </c>
      <c r="I136" s="26" t="s">
        <v>56</v>
      </c>
      <c r="J136" s="26" t="s">
        <v>92</v>
      </c>
      <c r="K136" s="26" t="s">
        <v>220</v>
      </c>
      <c r="L136" s="26" t="s">
        <v>76</v>
      </c>
      <c r="M136" s="26" t="s">
        <v>57</v>
      </c>
      <c r="N136" s="26" t="s">
        <v>536</v>
      </c>
      <c r="O136" s="57">
        <v>19</v>
      </c>
      <c r="P136" s="42">
        <v>2.3285E-2</v>
      </c>
      <c r="Q136" s="57">
        <v>278650</v>
      </c>
      <c r="R136" s="42">
        <v>0</v>
      </c>
      <c r="S136" s="43">
        <v>0</v>
      </c>
      <c r="T136" s="43">
        <v>0</v>
      </c>
    </row>
    <row r="137" spans="1:20" x14ac:dyDescent="0.2">
      <c r="A137" s="26">
        <v>8694</v>
      </c>
      <c r="B137" s="26">
        <v>12534</v>
      </c>
      <c r="C137" s="26" t="s">
        <v>3172</v>
      </c>
      <c r="D137" s="26" t="s">
        <v>3173</v>
      </c>
      <c r="E137" s="26" t="s">
        <v>2</v>
      </c>
      <c r="F137" s="26" t="s">
        <v>3174</v>
      </c>
      <c r="G137" s="26" t="s">
        <v>3175</v>
      </c>
      <c r="H137" s="26" t="s">
        <v>69</v>
      </c>
      <c r="I137" s="26" t="s">
        <v>56</v>
      </c>
      <c r="J137" s="26" t="s">
        <v>167</v>
      </c>
      <c r="K137" s="26" t="s">
        <v>220</v>
      </c>
      <c r="L137" s="26" t="s">
        <v>76</v>
      </c>
      <c r="M137" s="26" t="s">
        <v>57</v>
      </c>
      <c r="N137" s="26" t="s">
        <v>532</v>
      </c>
      <c r="O137" s="57">
        <v>4</v>
      </c>
      <c r="P137" s="42">
        <v>3.6469999999999998</v>
      </c>
      <c r="Q137" s="57">
        <v>4287300</v>
      </c>
      <c r="R137" s="42">
        <v>-1.0000000000000001E-5</v>
      </c>
      <c r="S137" s="43">
        <v>2.40738584436324E-9</v>
      </c>
      <c r="T137" s="43">
        <v>-1.0803663069983915E-12</v>
      </c>
    </row>
    <row r="138" spans="1:20" x14ac:dyDescent="0.2">
      <c r="A138" s="26">
        <v>8694</v>
      </c>
      <c r="B138" s="26">
        <v>12534</v>
      </c>
      <c r="C138" s="26" t="s">
        <v>3176</v>
      </c>
      <c r="D138" s="26" t="s">
        <v>3177</v>
      </c>
      <c r="E138" s="26" t="s">
        <v>2</v>
      </c>
      <c r="F138" s="26" t="s">
        <v>3178</v>
      </c>
      <c r="G138" s="26" t="s">
        <v>3179</v>
      </c>
      <c r="H138" s="26" t="s">
        <v>69</v>
      </c>
      <c r="I138" s="26" t="s">
        <v>56</v>
      </c>
      <c r="J138" s="26" t="s">
        <v>167</v>
      </c>
      <c r="K138" s="26" t="s">
        <v>218</v>
      </c>
      <c r="L138" s="26" t="s">
        <v>76</v>
      </c>
      <c r="M138" s="26" t="s">
        <v>57</v>
      </c>
      <c r="N138" s="26" t="s">
        <v>532</v>
      </c>
      <c r="O138" s="57">
        <v>100</v>
      </c>
      <c r="P138" s="42">
        <v>3.6469999999999998</v>
      </c>
      <c r="Q138" s="57">
        <v>2122650</v>
      </c>
      <c r="R138" s="42">
        <v>0</v>
      </c>
      <c r="S138" s="43">
        <v>0</v>
      </c>
      <c r="T138" s="43">
        <v>0</v>
      </c>
    </row>
    <row r="139" spans="1:20" x14ac:dyDescent="0.2">
      <c r="A139" s="26">
        <v>8694</v>
      </c>
      <c r="B139" s="26">
        <v>12534</v>
      </c>
      <c r="C139" s="26" t="s">
        <v>3180</v>
      </c>
      <c r="D139" s="26" t="s">
        <v>3181</v>
      </c>
      <c r="E139" s="26" t="s">
        <v>2</v>
      </c>
      <c r="F139" s="26" t="s">
        <v>3182</v>
      </c>
      <c r="G139" s="26" t="s">
        <v>3183</v>
      </c>
      <c r="H139" s="26" t="s">
        <v>69</v>
      </c>
      <c r="I139" s="26" t="s">
        <v>56</v>
      </c>
      <c r="J139" s="26" t="s">
        <v>85</v>
      </c>
      <c r="K139" s="26" t="s">
        <v>223</v>
      </c>
      <c r="L139" s="26" t="s">
        <v>76</v>
      </c>
      <c r="M139" s="26" t="s">
        <v>57</v>
      </c>
      <c r="N139" s="26" t="s">
        <v>538</v>
      </c>
      <c r="O139" s="57">
        <v>1435</v>
      </c>
      <c r="P139" s="42">
        <v>3.7964000000000002</v>
      </c>
      <c r="Q139" s="57">
        <v>50550</v>
      </c>
      <c r="R139" s="42">
        <v>-3132.5045300000002</v>
      </c>
      <c r="S139" s="43">
        <v>0.75411470629199995</v>
      </c>
      <c r="T139" s="43">
        <v>-3.3842523507318325E-4</v>
      </c>
    </row>
    <row r="140" spans="1:20" x14ac:dyDescent="0.2">
      <c r="A140" s="26">
        <v>8694</v>
      </c>
      <c r="B140" s="26">
        <v>12534</v>
      </c>
      <c r="C140" s="26" t="s">
        <v>3184</v>
      </c>
      <c r="D140" s="26" t="s">
        <v>3185</v>
      </c>
      <c r="E140" s="26" t="s">
        <v>2</v>
      </c>
      <c r="F140" s="26" t="s">
        <v>3186</v>
      </c>
      <c r="G140" s="26" t="s">
        <v>3187</v>
      </c>
      <c r="H140" s="26" t="s">
        <v>69</v>
      </c>
      <c r="I140" s="26" t="s">
        <v>56</v>
      </c>
      <c r="J140" s="26" t="s">
        <v>167</v>
      </c>
      <c r="K140" s="26" t="s">
        <v>220</v>
      </c>
      <c r="L140" s="26" t="s">
        <v>76</v>
      </c>
      <c r="M140" s="26" t="s">
        <v>57</v>
      </c>
      <c r="N140" s="26" t="s">
        <v>532</v>
      </c>
      <c r="O140" s="57">
        <v>122</v>
      </c>
      <c r="P140" s="42">
        <v>3.6469999999999998</v>
      </c>
      <c r="Q140" s="57">
        <v>224980</v>
      </c>
      <c r="R140" s="42">
        <v>0</v>
      </c>
      <c r="S140" s="43">
        <v>0</v>
      </c>
      <c r="T140" s="43">
        <v>0</v>
      </c>
    </row>
    <row r="141" spans="1:20" x14ac:dyDescent="0.2">
      <c r="A141" s="26">
        <v>8694</v>
      </c>
      <c r="B141" s="26">
        <v>12534</v>
      </c>
      <c r="C141" s="26" t="s">
        <v>3188</v>
      </c>
      <c r="D141" s="26" t="s">
        <v>3189</v>
      </c>
      <c r="E141" s="26" t="s">
        <v>2</v>
      </c>
      <c r="F141" s="26" t="s">
        <v>3190</v>
      </c>
      <c r="G141" s="26" t="s">
        <v>3191</v>
      </c>
      <c r="H141" s="26" t="s">
        <v>69</v>
      </c>
      <c r="I141" s="26" t="s">
        <v>56</v>
      </c>
      <c r="J141" s="26" t="s">
        <v>167</v>
      </c>
      <c r="K141" s="26" t="s">
        <v>220</v>
      </c>
      <c r="L141" s="26" t="s">
        <v>76</v>
      </c>
      <c r="M141" s="26" t="s">
        <v>57</v>
      </c>
      <c r="N141" s="26" t="s">
        <v>532</v>
      </c>
      <c r="O141" s="57">
        <v>737</v>
      </c>
      <c r="P141" s="42">
        <v>3.6469999999999998</v>
      </c>
      <c r="Q141" s="57">
        <v>107380</v>
      </c>
      <c r="R141" s="42">
        <v>-1021.37882</v>
      </c>
      <c r="S141" s="43">
        <v>0.2458852913</v>
      </c>
      <c r="T141" s="43">
        <v>-1.1034632638097749E-4</v>
      </c>
    </row>
    <row r="142" spans="1:20" x14ac:dyDescent="0.2">
      <c r="A142" s="26">
        <v>8694</v>
      </c>
      <c r="B142" s="26">
        <v>14342</v>
      </c>
      <c r="C142" s="26" t="s">
        <v>3164</v>
      </c>
      <c r="D142" s="26" t="s">
        <v>3165</v>
      </c>
      <c r="E142" s="26" t="s">
        <v>2</v>
      </c>
      <c r="F142" s="26" t="s">
        <v>3166</v>
      </c>
      <c r="G142" s="26" t="s">
        <v>3167</v>
      </c>
      <c r="H142" s="26" t="s">
        <v>69</v>
      </c>
      <c r="I142" s="26" t="s">
        <v>56</v>
      </c>
      <c r="J142" s="26" t="s">
        <v>92</v>
      </c>
      <c r="K142" s="26" t="s">
        <v>218</v>
      </c>
      <c r="L142" s="26" t="s">
        <v>76</v>
      </c>
      <c r="M142" s="26" t="s">
        <v>57</v>
      </c>
      <c r="N142" s="26" t="s">
        <v>536</v>
      </c>
      <c r="O142" s="57">
        <v>30</v>
      </c>
      <c r="P142" s="42">
        <v>2.3285E-2</v>
      </c>
      <c r="Q142" s="57">
        <v>3990000</v>
      </c>
      <c r="R142" s="42">
        <v>0</v>
      </c>
      <c r="S142" s="43">
        <v>0</v>
      </c>
      <c r="T142" s="43">
        <v>0</v>
      </c>
    </row>
    <row r="143" spans="1:20" x14ac:dyDescent="0.2">
      <c r="A143" s="26">
        <v>8694</v>
      </c>
      <c r="B143" s="26">
        <v>14342</v>
      </c>
      <c r="C143" s="26" t="s">
        <v>3168</v>
      </c>
      <c r="D143" s="26" t="s">
        <v>3169</v>
      </c>
      <c r="E143" s="26" t="s">
        <v>2</v>
      </c>
      <c r="F143" s="26" t="s">
        <v>3170</v>
      </c>
      <c r="G143" s="26" t="s">
        <v>3171</v>
      </c>
      <c r="H143" s="26" t="s">
        <v>69</v>
      </c>
      <c r="I143" s="26" t="s">
        <v>56</v>
      </c>
      <c r="J143" s="26" t="s">
        <v>92</v>
      </c>
      <c r="K143" s="26" t="s">
        <v>220</v>
      </c>
      <c r="L143" s="26" t="s">
        <v>76</v>
      </c>
      <c r="M143" s="26" t="s">
        <v>57</v>
      </c>
      <c r="N143" s="26" t="s">
        <v>536</v>
      </c>
      <c r="O143" s="57">
        <v>1</v>
      </c>
      <c r="P143" s="42">
        <v>2.3285E-2</v>
      </c>
      <c r="Q143" s="57">
        <v>278650</v>
      </c>
      <c r="R143" s="42">
        <v>0</v>
      </c>
      <c r="S143" s="43">
        <v>0</v>
      </c>
      <c r="T143" s="43">
        <v>0</v>
      </c>
    </row>
    <row r="144" spans="1:20" x14ac:dyDescent="0.2">
      <c r="A144" s="26">
        <v>8694</v>
      </c>
      <c r="B144" s="26">
        <v>14342</v>
      </c>
      <c r="C144" s="26" t="s">
        <v>3172</v>
      </c>
      <c r="D144" s="26" t="s">
        <v>3173</v>
      </c>
      <c r="E144" s="26" t="s">
        <v>2</v>
      </c>
      <c r="F144" s="26" t="s">
        <v>3174</v>
      </c>
      <c r="G144" s="26" t="s">
        <v>3175</v>
      </c>
      <c r="H144" s="26" t="s">
        <v>69</v>
      </c>
      <c r="I144" s="26" t="s">
        <v>56</v>
      </c>
      <c r="J144" s="26" t="s">
        <v>167</v>
      </c>
      <c r="K144" s="26" t="s">
        <v>220</v>
      </c>
      <c r="L144" s="26" t="s">
        <v>76</v>
      </c>
      <c r="M144" s="26" t="s">
        <v>57</v>
      </c>
      <c r="N144" s="26" t="s">
        <v>532</v>
      </c>
      <c r="O144" s="57">
        <v>5</v>
      </c>
      <c r="P144" s="42">
        <v>3.6469999999999998</v>
      </c>
      <c r="Q144" s="57">
        <v>4287300</v>
      </c>
      <c r="R144" s="42">
        <v>0</v>
      </c>
      <c r="S144" s="43">
        <v>0</v>
      </c>
      <c r="T144" s="43">
        <v>0</v>
      </c>
    </row>
    <row r="145" spans="1:20" x14ac:dyDescent="0.2">
      <c r="A145" s="26">
        <v>8694</v>
      </c>
      <c r="B145" s="26">
        <v>14342</v>
      </c>
      <c r="C145" s="26" t="s">
        <v>3176</v>
      </c>
      <c r="D145" s="26" t="s">
        <v>3177</v>
      </c>
      <c r="E145" s="26" t="s">
        <v>2</v>
      </c>
      <c r="F145" s="26" t="s">
        <v>3178</v>
      </c>
      <c r="G145" s="26" t="s">
        <v>3179</v>
      </c>
      <c r="H145" s="26" t="s">
        <v>69</v>
      </c>
      <c r="I145" s="26" t="s">
        <v>56</v>
      </c>
      <c r="J145" s="26" t="s">
        <v>167</v>
      </c>
      <c r="K145" s="26" t="s">
        <v>218</v>
      </c>
      <c r="L145" s="26" t="s">
        <v>76</v>
      </c>
      <c r="M145" s="26" t="s">
        <v>57</v>
      </c>
      <c r="N145" s="26" t="s">
        <v>532</v>
      </c>
      <c r="O145" s="57">
        <v>2</v>
      </c>
      <c r="P145" s="42">
        <v>3.6469999999999998</v>
      </c>
      <c r="Q145" s="57">
        <v>2122650</v>
      </c>
      <c r="R145" s="42">
        <v>0</v>
      </c>
      <c r="S145" s="43">
        <v>0</v>
      </c>
      <c r="T145" s="43">
        <v>0</v>
      </c>
    </row>
    <row r="146" spans="1:20" x14ac:dyDescent="0.2">
      <c r="A146" s="26">
        <v>8694</v>
      </c>
      <c r="B146" s="26">
        <v>14342</v>
      </c>
      <c r="C146" s="26" t="s">
        <v>3196</v>
      </c>
      <c r="D146" s="26" t="s">
        <v>3197</v>
      </c>
      <c r="E146" s="26" t="s">
        <v>2</v>
      </c>
      <c r="F146" s="26" t="s">
        <v>3198</v>
      </c>
      <c r="G146" s="26" t="s">
        <v>3199</v>
      </c>
      <c r="H146" s="26" t="s">
        <v>69</v>
      </c>
      <c r="I146" s="26" t="s">
        <v>56</v>
      </c>
      <c r="J146" s="26" t="s">
        <v>167</v>
      </c>
      <c r="K146" s="26" t="s">
        <v>220</v>
      </c>
      <c r="L146" s="26" t="s">
        <v>76</v>
      </c>
      <c r="M146" s="26" t="s">
        <v>57</v>
      </c>
      <c r="N146" s="26" t="s">
        <v>532</v>
      </c>
      <c r="O146" s="57">
        <v>70</v>
      </c>
      <c r="P146" s="42">
        <v>3.6469999999999998</v>
      </c>
      <c r="Q146" s="57">
        <v>2122650</v>
      </c>
      <c r="R146" s="42">
        <v>1.0000000000000001E-5</v>
      </c>
      <c r="S146" s="43">
        <v>-5.7843353373548697E-8</v>
      </c>
      <c r="T146" s="43">
        <v>1.6522164613528032E-11</v>
      </c>
    </row>
    <row r="147" spans="1:20" x14ac:dyDescent="0.2">
      <c r="A147" s="26">
        <v>8694</v>
      </c>
      <c r="B147" s="26">
        <v>14342</v>
      </c>
      <c r="C147" s="26" t="s">
        <v>3200</v>
      </c>
      <c r="D147" s="26" t="s">
        <v>3201</v>
      </c>
      <c r="E147" s="26" t="s">
        <v>2</v>
      </c>
      <c r="F147" s="26" t="s">
        <v>3202</v>
      </c>
      <c r="G147" s="26" t="s">
        <v>3203</v>
      </c>
      <c r="H147" s="26" t="s">
        <v>69</v>
      </c>
      <c r="I147" s="26" t="s">
        <v>56</v>
      </c>
      <c r="J147" s="26" t="s">
        <v>167</v>
      </c>
      <c r="K147" s="26" t="s">
        <v>220</v>
      </c>
      <c r="L147" s="26" t="s">
        <v>76</v>
      </c>
      <c r="M147" s="26" t="s">
        <v>57</v>
      </c>
      <c r="N147" s="26" t="s">
        <v>532</v>
      </c>
      <c r="O147" s="57">
        <v>2</v>
      </c>
      <c r="P147" s="42">
        <v>3.6469999999999998</v>
      </c>
      <c r="Q147" s="57">
        <v>593575</v>
      </c>
      <c r="R147" s="42">
        <v>1.0000000000000001E-5</v>
      </c>
      <c r="S147" s="43">
        <v>-5.7843353373548697E-8</v>
      </c>
      <c r="T147" s="43">
        <v>1.6522164613528032E-11</v>
      </c>
    </row>
    <row r="148" spans="1:20" x14ac:dyDescent="0.2">
      <c r="A148" s="26">
        <v>8694</v>
      </c>
      <c r="B148" s="26">
        <v>14342</v>
      </c>
      <c r="C148" s="26" t="s">
        <v>3180</v>
      </c>
      <c r="D148" s="26" t="s">
        <v>3181</v>
      </c>
      <c r="E148" s="26" t="s">
        <v>2</v>
      </c>
      <c r="F148" s="26" t="s">
        <v>3182</v>
      </c>
      <c r="G148" s="26" t="s">
        <v>3183</v>
      </c>
      <c r="H148" s="26" t="s">
        <v>69</v>
      </c>
      <c r="I148" s="26" t="s">
        <v>56</v>
      </c>
      <c r="J148" s="26" t="s">
        <v>85</v>
      </c>
      <c r="K148" s="26" t="s">
        <v>223</v>
      </c>
      <c r="L148" s="26" t="s">
        <v>76</v>
      </c>
      <c r="M148" s="26" t="s">
        <v>57</v>
      </c>
      <c r="N148" s="26" t="s">
        <v>538</v>
      </c>
      <c r="O148" s="57">
        <v>136</v>
      </c>
      <c r="P148" s="42">
        <v>3.7964000000000002</v>
      </c>
      <c r="Q148" s="57">
        <v>50550</v>
      </c>
      <c r="R148" s="42">
        <v>-80.028109999999998</v>
      </c>
      <c r="S148" s="43">
        <v>0.46290942465399998</v>
      </c>
      <c r="T148" s="43">
        <v>-1.3222376071295286E-4</v>
      </c>
    </row>
    <row r="149" spans="1:20" x14ac:dyDescent="0.2">
      <c r="A149" s="26">
        <v>8694</v>
      </c>
      <c r="B149" s="26">
        <v>14342</v>
      </c>
      <c r="C149" s="26" t="s">
        <v>3160</v>
      </c>
      <c r="D149" s="26" t="s">
        <v>3161</v>
      </c>
      <c r="E149" s="26" t="s">
        <v>2</v>
      </c>
      <c r="F149" s="26" t="s">
        <v>3162</v>
      </c>
      <c r="G149" s="26" t="s">
        <v>3163</v>
      </c>
      <c r="H149" s="26" t="s">
        <v>69</v>
      </c>
      <c r="I149" s="26" t="s">
        <v>56</v>
      </c>
      <c r="J149" s="26" t="s">
        <v>167</v>
      </c>
      <c r="K149" s="26" t="s">
        <v>220</v>
      </c>
      <c r="L149" s="26" t="s">
        <v>76</v>
      </c>
      <c r="M149" s="26" t="s">
        <v>57</v>
      </c>
      <c r="N149" s="26" t="s">
        <v>532</v>
      </c>
      <c r="O149" s="57">
        <v>79</v>
      </c>
      <c r="P149" s="42">
        <v>3.6469999999999998</v>
      </c>
      <c r="Q149" s="57">
        <v>593575</v>
      </c>
      <c r="R149" s="42">
        <v>0</v>
      </c>
      <c r="S149" s="43">
        <v>0</v>
      </c>
      <c r="T149" s="43">
        <v>0</v>
      </c>
    </row>
    <row r="150" spans="1:20" x14ac:dyDescent="0.2">
      <c r="A150" s="26">
        <v>8694</v>
      </c>
      <c r="B150" s="26">
        <v>14342</v>
      </c>
      <c r="C150" s="26" t="s">
        <v>3184</v>
      </c>
      <c r="D150" s="26" t="s">
        <v>3185</v>
      </c>
      <c r="E150" s="26" t="s">
        <v>2</v>
      </c>
      <c r="F150" s="26" t="s">
        <v>3186</v>
      </c>
      <c r="G150" s="26" t="s">
        <v>3187</v>
      </c>
      <c r="H150" s="26" t="s">
        <v>69</v>
      </c>
      <c r="I150" s="26" t="s">
        <v>56</v>
      </c>
      <c r="J150" s="26" t="s">
        <v>167</v>
      </c>
      <c r="K150" s="26" t="s">
        <v>220</v>
      </c>
      <c r="L150" s="26" t="s">
        <v>76</v>
      </c>
      <c r="M150" s="26" t="s">
        <v>57</v>
      </c>
      <c r="N150" s="26" t="s">
        <v>532</v>
      </c>
      <c r="O150" s="57">
        <v>5</v>
      </c>
      <c r="P150" s="42">
        <v>3.6469999999999998</v>
      </c>
      <c r="Q150" s="57">
        <v>224980</v>
      </c>
      <c r="R150" s="42">
        <v>0</v>
      </c>
      <c r="S150" s="43">
        <v>0</v>
      </c>
      <c r="T150" s="43">
        <v>0</v>
      </c>
    </row>
    <row r="151" spans="1:20" x14ac:dyDescent="0.2">
      <c r="A151" s="26">
        <v>8694</v>
      </c>
      <c r="B151" s="26">
        <v>14342</v>
      </c>
      <c r="C151" s="26" t="s">
        <v>3188</v>
      </c>
      <c r="D151" s="26" t="s">
        <v>3189</v>
      </c>
      <c r="E151" s="26" t="s">
        <v>2</v>
      </c>
      <c r="F151" s="26" t="s">
        <v>3190</v>
      </c>
      <c r="G151" s="26" t="s">
        <v>3191</v>
      </c>
      <c r="H151" s="26" t="s">
        <v>69</v>
      </c>
      <c r="I151" s="26" t="s">
        <v>56</v>
      </c>
      <c r="J151" s="26" t="s">
        <v>167</v>
      </c>
      <c r="K151" s="26" t="s">
        <v>220</v>
      </c>
      <c r="L151" s="26" t="s">
        <v>76</v>
      </c>
      <c r="M151" s="26" t="s">
        <v>57</v>
      </c>
      <c r="N151" s="26" t="s">
        <v>532</v>
      </c>
      <c r="O151" s="57">
        <v>67</v>
      </c>
      <c r="P151" s="42">
        <v>3.6469999999999998</v>
      </c>
      <c r="Q151" s="57">
        <v>107380</v>
      </c>
      <c r="R151" s="42">
        <v>-92.852620000000002</v>
      </c>
      <c r="S151" s="43">
        <v>0.53709069103100004</v>
      </c>
      <c r="T151" s="43">
        <v>-1.5341262724373651E-4</v>
      </c>
    </row>
    <row r="152" spans="1:20" x14ac:dyDescent="0.2">
      <c r="A152" s="26">
        <v>8694</v>
      </c>
      <c r="B152" s="26">
        <v>14342</v>
      </c>
      <c r="C152" s="26" t="s">
        <v>3204</v>
      </c>
      <c r="D152" s="26" t="s">
        <v>3205</v>
      </c>
      <c r="E152" s="26" t="s">
        <v>2</v>
      </c>
      <c r="F152" s="26" t="s">
        <v>3204</v>
      </c>
      <c r="G152" s="26" t="s">
        <v>3206</v>
      </c>
      <c r="H152" s="26" t="s">
        <v>69</v>
      </c>
      <c r="I152" s="26" t="s">
        <v>56</v>
      </c>
      <c r="J152" s="26" t="s">
        <v>88</v>
      </c>
      <c r="K152" s="26" t="s">
        <v>219</v>
      </c>
      <c r="L152" s="26" t="s">
        <v>76</v>
      </c>
      <c r="M152" s="26" t="s">
        <v>57</v>
      </c>
      <c r="N152" s="26" t="s">
        <v>532</v>
      </c>
      <c r="O152" s="57">
        <v>2</v>
      </c>
      <c r="P152" s="42">
        <v>3.6469999999999998</v>
      </c>
      <c r="Q152" s="57">
        <v>2376950</v>
      </c>
      <c r="R152" s="42">
        <v>0</v>
      </c>
      <c r="S152" s="43">
        <v>0</v>
      </c>
      <c r="T152" s="43">
        <v>0</v>
      </c>
    </row>
    <row r="153" spans="1:20" x14ac:dyDescent="0.2">
      <c r="A153" s="26">
        <v>8694</v>
      </c>
      <c r="B153" s="26">
        <v>14394</v>
      </c>
      <c r="C153" s="26" t="s">
        <v>3164</v>
      </c>
      <c r="D153" s="26" t="s">
        <v>3165</v>
      </c>
      <c r="E153" s="26" t="s">
        <v>2</v>
      </c>
      <c r="F153" s="26" t="s">
        <v>3166</v>
      </c>
      <c r="G153" s="26" t="s">
        <v>3167</v>
      </c>
      <c r="H153" s="26" t="s">
        <v>69</v>
      </c>
      <c r="I153" s="26" t="s">
        <v>56</v>
      </c>
      <c r="J153" s="26" t="s">
        <v>92</v>
      </c>
      <c r="K153" s="26" t="s">
        <v>218</v>
      </c>
      <c r="L153" s="26" t="s">
        <v>76</v>
      </c>
      <c r="M153" s="26" t="s">
        <v>57</v>
      </c>
      <c r="N153" s="26" t="s">
        <v>536</v>
      </c>
      <c r="O153" s="57">
        <v>59</v>
      </c>
      <c r="P153" s="42">
        <v>2.3285E-2</v>
      </c>
      <c r="Q153" s="57">
        <v>3990000</v>
      </c>
      <c r="R153" s="42">
        <v>0</v>
      </c>
      <c r="S153" s="43">
        <v>0</v>
      </c>
      <c r="T153" s="43">
        <v>0</v>
      </c>
    </row>
    <row r="154" spans="1:20" x14ac:dyDescent="0.2">
      <c r="A154" s="26">
        <v>8694</v>
      </c>
      <c r="B154" s="26">
        <v>14394</v>
      </c>
      <c r="C154" s="26" t="s">
        <v>3176</v>
      </c>
      <c r="D154" s="26" t="s">
        <v>3177</v>
      </c>
      <c r="E154" s="26" t="s">
        <v>2</v>
      </c>
      <c r="F154" s="26" t="s">
        <v>3178</v>
      </c>
      <c r="G154" s="26" t="s">
        <v>3179</v>
      </c>
      <c r="H154" s="26" t="s">
        <v>69</v>
      </c>
      <c r="I154" s="26" t="s">
        <v>56</v>
      </c>
      <c r="J154" s="26" t="s">
        <v>167</v>
      </c>
      <c r="K154" s="26" t="s">
        <v>218</v>
      </c>
      <c r="L154" s="26" t="s">
        <v>76</v>
      </c>
      <c r="M154" s="26" t="s">
        <v>57</v>
      </c>
      <c r="N154" s="26" t="s">
        <v>532</v>
      </c>
      <c r="O154" s="57">
        <v>2</v>
      </c>
      <c r="P154" s="42">
        <v>3.6469999999999998</v>
      </c>
      <c r="Q154" s="57">
        <v>2122650</v>
      </c>
      <c r="R154" s="42">
        <v>0</v>
      </c>
      <c r="S154" s="43">
        <v>0</v>
      </c>
      <c r="T154" s="43">
        <v>0</v>
      </c>
    </row>
    <row r="155" spans="1:20" x14ac:dyDescent="0.2">
      <c r="A155" s="26">
        <v>8694</v>
      </c>
      <c r="B155" s="26">
        <v>14394</v>
      </c>
      <c r="C155" s="26" t="s">
        <v>3180</v>
      </c>
      <c r="D155" s="26" t="s">
        <v>3181</v>
      </c>
      <c r="E155" s="26" t="s">
        <v>2</v>
      </c>
      <c r="F155" s="26" t="s">
        <v>3182</v>
      </c>
      <c r="G155" s="26" t="s">
        <v>3183</v>
      </c>
      <c r="H155" s="26" t="s">
        <v>69</v>
      </c>
      <c r="I155" s="26" t="s">
        <v>56</v>
      </c>
      <c r="J155" s="26" t="s">
        <v>85</v>
      </c>
      <c r="K155" s="26" t="s">
        <v>223</v>
      </c>
      <c r="L155" s="26" t="s">
        <v>76</v>
      </c>
      <c r="M155" s="26" t="s">
        <v>57</v>
      </c>
      <c r="N155" s="26" t="s">
        <v>538</v>
      </c>
      <c r="O155" s="57">
        <v>36</v>
      </c>
      <c r="P155" s="42">
        <v>3.7964000000000002</v>
      </c>
      <c r="Q155" s="57">
        <v>50550</v>
      </c>
      <c r="R155" s="42">
        <v>-78.585480000000004</v>
      </c>
      <c r="S155" s="43">
        <v>0.769351442213</v>
      </c>
      <c r="T155" s="43">
        <v>-3.1505117011268143E-4</v>
      </c>
    </row>
    <row r="156" spans="1:20" x14ac:dyDescent="0.2">
      <c r="A156" s="26">
        <v>8694</v>
      </c>
      <c r="B156" s="26">
        <v>14394</v>
      </c>
      <c r="C156" s="26" t="s">
        <v>3160</v>
      </c>
      <c r="D156" s="26" t="s">
        <v>3161</v>
      </c>
      <c r="E156" s="26" t="s">
        <v>2</v>
      </c>
      <c r="F156" s="26" t="s">
        <v>3162</v>
      </c>
      <c r="G156" s="26" t="s">
        <v>3163</v>
      </c>
      <c r="H156" s="26" t="s">
        <v>69</v>
      </c>
      <c r="I156" s="26" t="s">
        <v>56</v>
      </c>
      <c r="J156" s="26" t="s">
        <v>167</v>
      </c>
      <c r="K156" s="26" t="s">
        <v>220</v>
      </c>
      <c r="L156" s="26" t="s">
        <v>76</v>
      </c>
      <c r="M156" s="26" t="s">
        <v>57</v>
      </c>
      <c r="N156" s="26" t="s">
        <v>532</v>
      </c>
      <c r="O156" s="57">
        <v>34</v>
      </c>
      <c r="P156" s="42">
        <v>3.6469999999999998</v>
      </c>
      <c r="Q156" s="57">
        <v>593575</v>
      </c>
      <c r="R156" s="42">
        <v>0</v>
      </c>
      <c r="S156" s="43">
        <v>0</v>
      </c>
      <c r="T156" s="43">
        <v>0</v>
      </c>
    </row>
    <row r="157" spans="1:20" x14ac:dyDescent="0.2">
      <c r="A157" s="26">
        <v>8694</v>
      </c>
      <c r="B157" s="26">
        <v>14394</v>
      </c>
      <c r="C157" s="26" t="s">
        <v>3184</v>
      </c>
      <c r="D157" s="26" t="s">
        <v>3185</v>
      </c>
      <c r="E157" s="26" t="s">
        <v>2</v>
      </c>
      <c r="F157" s="26" t="s">
        <v>3186</v>
      </c>
      <c r="G157" s="26" t="s">
        <v>3187</v>
      </c>
      <c r="H157" s="26" t="s">
        <v>69</v>
      </c>
      <c r="I157" s="26" t="s">
        <v>56</v>
      </c>
      <c r="J157" s="26" t="s">
        <v>167</v>
      </c>
      <c r="K157" s="26" t="s">
        <v>220</v>
      </c>
      <c r="L157" s="26" t="s">
        <v>76</v>
      </c>
      <c r="M157" s="26" t="s">
        <v>57</v>
      </c>
      <c r="N157" s="26" t="s">
        <v>532</v>
      </c>
      <c r="O157" s="57">
        <v>23</v>
      </c>
      <c r="P157" s="42">
        <v>3.6469999999999998</v>
      </c>
      <c r="Q157" s="57">
        <v>224980</v>
      </c>
      <c r="R157" s="42">
        <v>0</v>
      </c>
      <c r="S157" s="43">
        <v>0</v>
      </c>
      <c r="T157" s="43">
        <v>0</v>
      </c>
    </row>
    <row r="158" spans="1:20" x14ac:dyDescent="0.2">
      <c r="A158" s="26">
        <v>8694</v>
      </c>
      <c r="B158" s="26">
        <v>14394</v>
      </c>
      <c r="C158" s="26" t="s">
        <v>3188</v>
      </c>
      <c r="D158" s="26" t="s">
        <v>3189</v>
      </c>
      <c r="E158" s="26" t="s">
        <v>2</v>
      </c>
      <c r="F158" s="26" t="s">
        <v>3190</v>
      </c>
      <c r="G158" s="26" t="s">
        <v>3191</v>
      </c>
      <c r="H158" s="26" t="s">
        <v>69</v>
      </c>
      <c r="I158" s="26" t="s">
        <v>56</v>
      </c>
      <c r="J158" s="26" t="s">
        <v>167</v>
      </c>
      <c r="K158" s="26" t="s">
        <v>220</v>
      </c>
      <c r="L158" s="26" t="s">
        <v>76</v>
      </c>
      <c r="M158" s="26" t="s">
        <v>57</v>
      </c>
      <c r="N158" s="26" t="s">
        <v>532</v>
      </c>
      <c r="O158" s="57">
        <v>17</v>
      </c>
      <c r="P158" s="42">
        <v>3.6469999999999998</v>
      </c>
      <c r="Q158" s="57">
        <v>107380</v>
      </c>
      <c r="R158" s="42">
        <v>-23.559619999999999</v>
      </c>
      <c r="S158" s="43">
        <v>0.23064855778599999</v>
      </c>
      <c r="T158" s="43">
        <v>-9.4451110413910173E-5</v>
      </c>
    </row>
    <row r="159" spans="1:20" x14ac:dyDescent="0.2">
      <c r="A159" s="26">
        <v>8694</v>
      </c>
      <c r="B159" s="26">
        <v>14481</v>
      </c>
      <c r="C159" s="26" t="s">
        <v>3192</v>
      </c>
      <c r="D159" s="26" t="s">
        <v>3193</v>
      </c>
      <c r="E159" s="26" t="s">
        <v>2</v>
      </c>
      <c r="F159" s="26" t="s">
        <v>3194</v>
      </c>
      <c r="G159" s="26" t="s">
        <v>3195</v>
      </c>
      <c r="H159" s="26" t="s">
        <v>69</v>
      </c>
      <c r="I159" s="26" t="s">
        <v>56</v>
      </c>
      <c r="J159" s="26" t="s">
        <v>167</v>
      </c>
      <c r="K159" s="26" t="s">
        <v>221</v>
      </c>
      <c r="L159" s="26" t="s">
        <v>76</v>
      </c>
      <c r="M159" s="26" t="s">
        <v>57</v>
      </c>
      <c r="N159" s="26" t="s">
        <v>532</v>
      </c>
      <c r="O159" s="57">
        <v>14</v>
      </c>
      <c r="P159" s="42">
        <v>3.6469999999999998</v>
      </c>
      <c r="Q159" s="57">
        <v>11131.25</v>
      </c>
      <c r="R159" s="42">
        <v>0</v>
      </c>
      <c r="S159" s="43">
        <v>0</v>
      </c>
      <c r="T159" s="43">
        <v>0</v>
      </c>
    </row>
    <row r="160" spans="1:20" x14ac:dyDescent="0.2">
      <c r="A160" s="26">
        <v>8694</v>
      </c>
      <c r="B160" s="26">
        <v>15247</v>
      </c>
      <c r="C160" s="26" t="s">
        <v>3164</v>
      </c>
      <c r="D160" s="26" t="s">
        <v>3165</v>
      </c>
      <c r="E160" s="26" t="s">
        <v>2</v>
      </c>
      <c r="F160" s="26" t="s">
        <v>3166</v>
      </c>
      <c r="G160" s="26" t="s">
        <v>3167</v>
      </c>
      <c r="H160" s="26" t="s">
        <v>69</v>
      </c>
      <c r="I160" s="26" t="s">
        <v>56</v>
      </c>
      <c r="J160" s="26" t="s">
        <v>92</v>
      </c>
      <c r="K160" s="26" t="s">
        <v>218</v>
      </c>
      <c r="L160" s="26" t="s">
        <v>76</v>
      </c>
      <c r="M160" s="26" t="s">
        <v>57</v>
      </c>
      <c r="N160" s="26" t="s">
        <v>536</v>
      </c>
      <c r="O160" s="57">
        <v>10</v>
      </c>
      <c r="P160" s="42">
        <v>2.3285E-2</v>
      </c>
      <c r="Q160" s="57">
        <v>3990000</v>
      </c>
      <c r="R160" s="42">
        <v>0</v>
      </c>
      <c r="S160" s="43">
        <v>0</v>
      </c>
      <c r="T160" s="43">
        <v>0</v>
      </c>
    </row>
    <row r="161" spans="1:20" x14ac:dyDescent="0.2">
      <c r="A161" s="26">
        <v>8694</v>
      </c>
      <c r="B161" s="26">
        <v>15247</v>
      </c>
      <c r="C161" s="26" t="s">
        <v>3176</v>
      </c>
      <c r="D161" s="26" t="s">
        <v>3177</v>
      </c>
      <c r="E161" s="26" t="s">
        <v>2</v>
      </c>
      <c r="F161" s="26" t="s">
        <v>3178</v>
      </c>
      <c r="G161" s="26" t="s">
        <v>3179</v>
      </c>
      <c r="H161" s="26" t="s">
        <v>69</v>
      </c>
      <c r="I161" s="26" t="s">
        <v>56</v>
      </c>
      <c r="J161" s="26" t="s">
        <v>167</v>
      </c>
      <c r="K161" s="26" t="s">
        <v>218</v>
      </c>
      <c r="L161" s="26" t="s">
        <v>76</v>
      </c>
      <c r="M161" s="26" t="s">
        <v>57</v>
      </c>
      <c r="N161" s="26" t="s">
        <v>532</v>
      </c>
      <c r="O161" s="57">
        <v>6</v>
      </c>
      <c r="P161" s="42">
        <v>3.6469999999999998</v>
      </c>
      <c r="Q161" s="57">
        <v>2122650</v>
      </c>
      <c r="R161" s="42">
        <v>-1.0000000000000001E-5</v>
      </c>
      <c r="S161" s="43">
        <v>7.3269096362709603E-8</v>
      </c>
      <c r="T161" s="43">
        <v>-3.2728756544838497E-11</v>
      </c>
    </row>
    <row r="162" spans="1:20" x14ac:dyDescent="0.2">
      <c r="A162" s="26">
        <v>8694</v>
      </c>
      <c r="B162" s="26">
        <v>15247</v>
      </c>
      <c r="C162" s="26" t="s">
        <v>3196</v>
      </c>
      <c r="D162" s="26" t="s">
        <v>3197</v>
      </c>
      <c r="E162" s="26" t="s">
        <v>2</v>
      </c>
      <c r="F162" s="26" t="s">
        <v>3198</v>
      </c>
      <c r="G162" s="26" t="s">
        <v>3199</v>
      </c>
      <c r="H162" s="26" t="s">
        <v>69</v>
      </c>
      <c r="I162" s="26" t="s">
        <v>56</v>
      </c>
      <c r="J162" s="26" t="s">
        <v>167</v>
      </c>
      <c r="K162" s="26" t="s">
        <v>220</v>
      </c>
      <c r="L162" s="26" t="s">
        <v>76</v>
      </c>
      <c r="M162" s="26" t="s">
        <v>57</v>
      </c>
      <c r="N162" s="26" t="s">
        <v>532</v>
      </c>
      <c r="O162" s="57">
        <v>1</v>
      </c>
      <c r="P162" s="42">
        <v>3.6469999999999998</v>
      </c>
      <c r="Q162" s="57">
        <v>2122650</v>
      </c>
      <c r="R162" s="42">
        <v>0</v>
      </c>
      <c r="S162" s="43">
        <v>0</v>
      </c>
      <c r="T162" s="43">
        <v>0</v>
      </c>
    </row>
    <row r="163" spans="1:20" x14ac:dyDescent="0.2">
      <c r="A163" s="26">
        <v>8694</v>
      </c>
      <c r="B163" s="26">
        <v>15247</v>
      </c>
      <c r="C163" s="26" t="s">
        <v>3200</v>
      </c>
      <c r="D163" s="26" t="s">
        <v>3201</v>
      </c>
      <c r="E163" s="26" t="s">
        <v>2</v>
      </c>
      <c r="F163" s="26" t="s">
        <v>3202</v>
      </c>
      <c r="G163" s="26" t="s">
        <v>3203</v>
      </c>
      <c r="H163" s="26" t="s">
        <v>69</v>
      </c>
      <c r="I163" s="26" t="s">
        <v>56</v>
      </c>
      <c r="J163" s="26" t="s">
        <v>167</v>
      </c>
      <c r="K163" s="26" t="s">
        <v>220</v>
      </c>
      <c r="L163" s="26" t="s">
        <v>76</v>
      </c>
      <c r="M163" s="26" t="s">
        <v>57</v>
      </c>
      <c r="N163" s="26" t="s">
        <v>532</v>
      </c>
      <c r="O163" s="57">
        <v>39</v>
      </c>
      <c r="P163" s="42">
        <v>3.6469999999999998</v>
      </c>
      <c r="Q163" s="57">
        <v>593575</v>
      </c>
      <c r="R163" s="42">
        <v>1.0000000000000001E-5</v>
      </c>
      <c r="S163" s="43">
        <v>-7.3269096362709603E-8</v>
      </c>
      <c r="T163" s="43">
        <v>3.2728756544838497E-11</v>
      </c>
    </row>
    <row r="164" spans="1:20" x14ac:dyDescent="0.2">
      <c r="A164" s="26">
        <v>8694</v>
      </c>
      <c r="B164" s="26">
        <v>15247</v>
      </c>
      <c r="C164" s="26" t="s">
        <v>3180</v>
      </c>
      <c r="D164" s="26" t="s">
        <v>3181</v>
      </c>
      <c r="E164" s="26" t="s">
        <v>2</v>
      </c>
      <c r="F164" s="26" t="s">
        <v>3182</v>
      </c>
      <c r="G164" s="26" t="s">
        <v>3183</v>
      </c>
      <c r="H164" s="26" t="s">
        <v>69</v>
      </c>
      <c r="I164" s="26" t="s">
        <v>56</v>
      </c>
      <c r="J164" s="26" t="s">
        <v>85</v>
      </c>
      <c r="K164" s="26" t="s">
        <v>223</v>
      </c>
      <c r="L164" s="26" t="s">
        <v>76</v>
      </c>
      <c r="M164" s="26" t="s">
        <v>57</v>
      </c>
      <c r="N164" s="26" t="s">
        <v>538</v>
      </c>
      <c r="O164" s="57">
        <v>53</v>
      </c>
      <c r="P164" s="42">
        <v>3.7964000000000002</v>
      </c>
      <c r="Q164" s="57">
        <v>50550</v>
      </c>
      <c r="R164" s="42">
        <v>-115.69529</v>
      </c>
      <c r="S164" s="43">
        <v>0.84768893517199995</v>
      </c>
      <c r="T164" s="43">
        <v>-3.7865629797944879E-4</v>
      </c>
    </row>
    <row r="165" spans="1:20" x14ac:dyDescent="0.2">
      <c r="A165" s="26">
        <v>8694</v>
      </c>
      <c r="B165" s="26">
        <v>15247</v>
      </c>
      <c r="C165" s="26" t="s">
        <v>3160</v>
      </c>
      <c r="D165" s="26" t="s">
        <v>3161</v>
      </c>
      <c r="E165" s="26" t="s">
        <v>2</v>
      </c>
      <c r="F165" s="26" t="s">
        <v>3162</v>
      </c>
      <c r="G165" s="26" t="s">
        <v>3163</v>
      </c>
      <c r="H165" s="26" t="s">
        <v>69</v>
      </c>
      <c r="I165" s="26" t="s">
        <v>56</v>
      </c>
      <c r="J165" s="26" t="s">
        <v>167</v>
      </c>
      <c r="K165" s="26" t="s">
        <v>220</v>
      </c>
      <c r="L165" s="26" t="s">
        <v>76</v>
      </c>
      <c r="M165" s="26" t="s">
        <v>57</v>
      </c>
      <c r="N165" s="26" t="s">
        <v>532</v>
      </c>
      <c r="O165" s="57">
        <v>167</v>
      </c>
      <c r="P165" s="42">
        <v>3.6469999999999998</v>
      </c>
      <c r="Q165" s="57">
        <v>593575</v>
      </c>
      <c r="R165" s="42">
        <v>0</v>
      </c>
      <c r="S165" s="43">
        <v>0</v>
      </c>
      <c r="T165" s="43">
        <v>0</v>
      </c>
    </row>
    <row r="166" spans="1:20" x14ac:dyDescent="0.2">
      <c r="A166" s="26">
        <v>8694</v>
      </c>
      <c r="B166" s="26">
        <v>15247</v>
      </c>
      <c r="C166" s="26" t="s">
        <v>3184</v>
      </c>
      <c r="D166" s="26" t="s">
        <v>3185</v>
      </c>
      <c r="E166" s="26" t="s">
        <v>2</v>
      </c>
      <c r="F166" s="26" t="s">
        <v>3186</v>
      </c>
      <c r="G166" s="26" t="s">
        <v>3187</v>
      </c>
      <c r="H166" s="26" t="s">
        <v>69</v>
      </c>
      <c r="I166" s="26" t="s">
        <v>56</v>
      </c>
      <c r="J166" s="26" t="s">
        <v>167</v>
      </c>
      <c r="K166" s="26" t="s">
        <v>220</v>
      </c>
      <c r="L166" s="26" t="s">
        <v>76</v>
      </c>
      <c r="M166" s="26" t="s">
        <v>57</v>
      </c>
      <c r="N166" s="26" t="s">
        <v>532</v>
      </c>
      <c r="O166" s="57">
        <v>3</v>
      </c>
      <c r="P166" s="42">
        <v>3.6469999999999998</v>
      </c>
      <c r="Q166" s="57">
        <v>224980</v>
      </c>
      <c r="R166" s="42">
        <v>0</v>
      </c>
      <c r="S166" s="43">
        <v>0</v>
      </c>
      <c r="T166" s="43">
        <v>0</v>
      </c>
    </row>
    <row r="167" spans="1:20" x14ac:dyDescent="0.2">
      <c r="A167" s="26">
        <v>8694</v>
      </c>
      <c r="B167" s="26">
        <v>15247</v>
      </c>
      <c r="C167" s="26" t="s">
        <v>3188</v>
      </c>
      <c r="D167" s="26" t="s">
        <v>3189</v>
      </c>
      <c r="E167" s="26" t="s">
        <v>2</v>
      </c>
      <c r="F167" s="26" t="s">
        <v>3190</v>
      </c>
      <c r="G167" s="26" t="s">
        <v>3191</v>
      </c>
      <c r="H167" s="26" t="s">
        <v>69</v>
      </c>
      <c r="I167" s="26" t="s">
        <v>56</v>
      </c>
      <c r="J167" s="26" t="s">
        <v>167</v>
      </c>
      <c r="K167" s="26" t="s">
        <v>220</v>
      </c>
      <c r="L167" s="26" t="s">
        <v>76</v>
      </c>
      <c r="M167" s="26" t="s">
        <v>57</v>
      </c>
      <c r="N167" s="26" t="s">
        <v>532</v>
      </c>
      <c r="O167" s="57">
        <v>15</v>
      </c>
      <c r="P167" s="42">
        <v>3.6469999999999998</v>
      </c>
      <c r="Q167" s="57">
        <v>107380</v>
      </c>
      <c r="R167" s="42">
        <v>-20.7879</v>
      </c>
      <c r="S167" s="43">
        <v>0.15231106482699999</v>
      </c>
      <c r="T167" s="43">
        <v>-6.8036211817844823E-5</v>
      </c>
    </row>
    <row r="168" spans="1:20" x14ac:dyDescent="0.2">
      <c r="A168" s="26">
        <v>8694</v>
      </c>
      <c r="B168" s="26">
        <v>15247</v>
      </c>
      <c r="C168" s="26" t="s">
        <v>3204</v>
      </c>
      <c r="D168" s="26" t="s">
        <v>3205</v>
      </c>
      <c r="E168" s="26" t="s">
        <v>2</v>
      </c>
      <c r="F168" s="26" t="s">
        <v>3204</v>
      </c>
      <c r="G168" s="26" t="s">
        <v>3206</v>
      </c>
      <c r="H168" s="26" t="s">
        <v>69</v>
      </c>
      <c r="I168" s="26" t="s">
        <v>56</v>
      </c>
      <c r="J168" s="26" t="s">
        <v>88</v>
      </c>
      <c r="K168" s="26" t="s">
        <v>219</v>
      </c>
      <c r="L168" s="26" t="s">
        <v>76</v>
      </c>
      <c r="M168" s="26" t="s">
        <v>57</v>
      </c>
      <c r="N168" s="26" t="s">
        <v>532</v>
      </c>
      <c r="O168" s="57">
        <v>3</v>
      </c>
      <c r="P168" s="42">
        <v>3.6469999999999998</v>
      </c>
      <c r="Q168" s="57">
        <v>2376950</v>
      </c>
      <c r="R168" s="42">
        <v>0</v>
      </c>
      <c r="S168" s="43">
        <v>0</v>
      </c>
      <c r="T168" s="43">
        <v>0</v>
      </c>
    </row>
    <row r="169" spans="1:20" x14ac:dyDescent="0.2">
      <c r="A169" s="26">
        <v>8694</v>
      </c>
      <c r="B169" s="26">
        <v>15248</v>
      </c>
      <c r="C169" s="26" t="s">
        <v>3192</v>
      </c>
      <c r="D169" s="26" t="s">
        <v>3193</v>
      </c>
      <c r="E169" s="26" t="s">
        <v>2</v>
      </c>
      <c r="F169" s="26" t="s">
        <v>3194</v>
      </c>
      <c r="G169" s="26" t="s">
        <v>3195</v>
      </c>
      <c r="H169" s="26" t="s">
        <v>69</v>
      </c>
      <c r="I169" s="26" t="s">
        <v>56</v>
      </c>
      <c r="J169" s="26" t="s">
        <v>167</v>
      </c>
      <c r="K169" s="26" t="s">
        <v>221</v>
      </c>
      <c r="L169" s="26" t="s">
        <v>76</v>
      </c>
      <c r="M169" s="26" t="s">
        <v>57</v>
      </c>
      <c r="N169" s="26" t="s">
        <v>532</v>
      </c>
      <c r="O169" s="57">
        <v>2</v>
      </c>
      <c r="P169" s="42">
        <v>3.6469999999999998</v>
      </c>
      <c r="Q169" s="57">
        <v>11131.25</v>
      </c>
      <c r="R169" s="42">
        <v>-1.0000000000000001E-5</v>
      </c>
      <c r="S169" s="43">
        <v>1</v>
      </c>
      <c r="T169" s="43">
        <v>-2.5504144329470767E-10</v>
      </c>
    </row>
    <row r="170" spans="1:20" x14ac:dyDescent="0.2">
      <c r="A170" s="26">
        <v>8694</v>
      </c>
      <c r="B170" s="26">
        <v>15249</v>
      </c>
      <c r="C170" s="26" t="s">
        <v>3164</v>
      </c>
      <c r="D170" s="26" t="s">
        <v>3165</v>
      </c>
      <c r="E170" s="26" t="s">
        <v>2</v>
      </c>
      <c r="F170" s="26" t="s">
        <v>3166</v>
      </c>
      <c r="G170" s="26" t="s">
        <v>3167</v>
      </c>
      <c r="H170" s="26" t="s">
        <v>69</v>
      </c>
      <c r="I170" s="26" t="s">
        <v>56</v>
      </c>
      <c r="J170" s="26" t="s">
        <v>92</v>
      </c>
      <c r="K170" s="26" t="s">
        <v>218</v>
      </c>
      <c r="L170" s="26" t="s">
        <v>76</v>
      </c>
      <c r="M170" s="26" t="s">
        <v>57</v>
      </c>
      <c r="N170" s="26" t="s">
        <v>536</v>
      </c>
      <c r="O170" s="57">
        <v>136</v>
      </c>
      <c r="P170" s="42">
        <v>2.3285E-2</v>
      </c>
      <c r="Q170" s="57">
        <v>3990000</v>
      </c>
      <c r="R170" s="42">
        <v>0</v>
      </c>
      <c r="S170" s="43">
        <v>0</v>
      </c>
      <c r="T170" s="43">
        <v>0</v>
      </c>
    </row>
    <row r="171" spans="1:20" x14ac:dyDescent="0.2">
      <c r="A171" s="26">
        <v>8694</v>
      </c>
      <c r="B171" s="26">
        <v>15249</v>
      </c>
      <c r="C171" s="26" t="s">
        <v>3176</v>
      </c>
      <c r="D171" s="26" t="s">
        <v>3177</v>
      </c>
      <c r="E171" s="26" t="s">
        <v>2</v>
      </c>
      <c r="F171" s="26" t="s">
        <v>3178</v>
      </c>
      <c r="G171" s="26" t="s">
        <v>3179</v>
      </c>
      <c r="H171" s="26" t="s">
        <v>69</v>
      </c>
      <c r="I171" s="26" t="s">
        <v>56</v>
      </c>
      <c r="J171" s="26" t="s">
        <v>167</v>
      </c>
      <c r="K171" s="26" t="s">
        <v>218</v>
      </c>
      <c r="L171" s="26" t="s">
        <v>76</v>
      </c>
      <c r="M171" s="26" t="s">
        <v>57</v>
      </c>
      <c r="N171" s="26" t="s">
        <v>532</v>
      </c>
      <c r="O171" s="57">
        <v>9</v>
      </c>
      <c r="P171" s="42">
        <v>3.6469999999999998</v>
      </c>
      <c r="Q171" s="57">
        <v>2122650</v>
      </c>
      <c r="R171" s="42">
        <v>1.0000000000000001E-5</v>
      </c>
      <c r="S171" s="43">
        <v>-1.08454038973197E-8</v>
      </c>
      <c r="T171" s="43">
        <v>4.0005159662267026E-11</v>
      </c>
    </row>
    <row r="172" spans="1:20" x14ac:dyDescent="0.2">
      <c r="A172" s="26">
        <v>8694</v>
      </c>
      <c r="B172" s="26">
        <v>15249</v>
      </c>
      <c r="C172" s="26" t="s">
        <v>3180</v>
      </c>
      <c r="D172" s="26" t="s">
        <v>3181</v>
      </c>
      <c r="E172" s="26" t="s">
        <v>2</v>
      </c>
      <c r="F172" s="26" t="s">
        <v>3182</v>
      </c>
      <c r="G172" s="26" t="s">
        <v>3183</v>
      </c>
      <c r="H172" s="26" t="s">
        <v>69</v>
      </c>
      <c r="I172" s="26" t="s">
        <v>56</v>
      </c>
      <c r="J172" s="26" t="s">
        <v>85</v>
      </c>
      <c r="K172" s="26" t="s">
        <v>223</v>
      </c>
      <c r="L172" s="26" t="s">
        <v>76</v>
      </c>
      <c r="M172" s="26" t="s">
        <v>57</v>
      </c>
      <c r="N172" s="26" t="s">
        <v>538</v>
      </c>
      <c r="O172" s="57">
        <v>357</v>
      </c>
      <c r="P172" s="42">
        <v>3.7964000000000002</v>
      </c>
      <c r="Q172" s="57">
        <v>50550</v>
      </c>
      <c r="R172" s="42">
        <v>-779.30600000000004</v>
      </c>
      <c r="S172" s="43">
        <v>0.84518883296000002</v>
      </c>
      <c r="T172" s="43">
        <v>-3.1176260955762662E-3</v>
      </c>
    </row>
    <row r="173" spans="1:20" x14ac:dyDescent="0.2">
      <c r="A173" s="26">
        <v>8694</v>
      </c>
      <c r="B173" s="26">
        <v>15249</v>
      </c>
      <c r="C173" s="26" t="s">
        <v>3160</v>
      </c>
      <c r="D173" s="26" t="s">
        <v>3161</v>
      </c>
      <c r="E173" s="26" t="s">
        <v>2</v>
      </c>
      <c r="F173" s="26" t="s">
        <v>3162</v>
      </c>
      <c r="G173" s="26" t="s">
        <v>3163</v>
      </c>
      <c r="H173" s="26" t="s">
        <v>69</v>
      </c>
      <c r="I173" s="26" t="s">
        <v>56</v>
      </c>
      <c r="J173" s="26" t="s">
        <v>167</v>
      </c>
      <c r="K173" s="26" t="s">
        <v>220</v>
      </c>
      <c r="L173" s="26" t="s">
        <v>76</v>
      </c>
      <c r="M173" s="26" t="s">
        <v>57</v>
      </c>
      <c r="N173" s="26" t="s">
        <v>532</v>
      </c>
      <c r="O173" s="57">
        <v>52</v>
      </c>
      <c r="P173" s="42">
        <v>3.6469999999999998</v>
      </c>
      <c r="Q173" s="57">
        <v>593575</v>
      </c>
      <c r="R173" s="42">
        <v>0</v>
      </c>
      <c r="S173" s="43">
        <v>0</v>
      </c>
      <c r="T173" s="43">
        <v>0</v>
      </c>
    </row>
    <row r="174" spans="1:20" x14ac:dyDescent="0.2">
      <c r="A174" s="26">
        <v>8694</v>
      </c>
      <c r="B174" s="26">
        <v>15249</v>
      </c>
      <c r="C174" s="26" t="s">
        <v>3184</v>
      </c>
      <c r="D174" s="26" t="s">
        <v>3185</v>
      </c>
      <c r="E174" s="26" t="s">
        <v>2</v>
      </c>
      <c r="F174" s="26" t="s">
        <v>3186</v>
      </c>
      <c r="G174" s="26" t="s">
        <v>3187</v>
      </c>
      <c r="H174" s="26" t="s">
        <v>69</v>
      </c>
      <c r="I174" s="26" t="s">
        <v>56</v>
      </c>
      <c r="J174" s="26" t="s">
        <v>167</v>
      </c>
      <c r="K174" s="26" t="s">
        <v>220</v>
      </c>
      <c r="L174" s="26" t="s">
        <v>76</v>
      </c>
      <c r="M174" s="26" t="s">
        <v>57</v>
      </c>
      <c r="N174" s="26" t="s">
        <v>532</v>
      </c>
      <c r="O174" s="57">
        <v>113</v>
      </c>
      <c r="P174" s="42">
        <v>3.6469999999999998</v>
      </c>
      <c r="Q174" s="57">
        <v>224980</v>
      </c>
      <c r="R174" s="42">
        <v>0</v>
      </c>
      <c r="S174" s="43">
        <v>0</v>
      </c>
      <c r="T174" s="43">
        <v>0</v>
      </c>
    </row>
    <row r="175" spans="1:20" x14ac:dyDescent="0.2">
      <c r="A175" s="26">
        <v>8694</v>
      </c>
      <c r="B175" s="26">
        <v>15249</v>
      </c>
      <c r="C175" s="26" t="s">
        <v>3188</v>
      </c>
      <c r="D175" s="26" t="s">
        <v>3189</v>
      </c>
      <c r="E175" s="26" t="s">
        <v>2</v>
      </c>
      <c r="F175" s="26" t="s">
        <v>3190</v>
      </c>
      <c r="G175" s="26" t="s">
        <v>3191</v>
      </c>
      <c r="H175" s="26" t="s">
        <v>69</v>
      </c>
      <c r="I175" s="26" t="s">
        <v>56</v>
      </c>
      <c r="J175" s="26" t="s">
        <v>167</v>
      </c>
      <c r="K175" s="26" t="s">
        <v>220</v>
      </c>
      <c r="L175" s="26" t="s">
        <v>76</v>
      </c>
      <c r="M175" s="26" t="s">
        <v>57</v>
      </c>
      <c r="N175" s="26" t="s">
        <v>532</v>
      </c>
      <c r="O175" s="57">
        <v>103</v>
      </c>
      <c r="P175" s="42">
        <v>3.6469999999999998</v>
      </c>
      <c r="Q175" s="57">
        <v>107380</v>
      </c>
      <c r="R175" s="42">
        <v>-142.74358000000001</v>
      </c>
      <c r="S175" s="43">
        <v>0.15481117788400001</v>
      </c>
      <c r="T175" s="43">
        <v>-5.7104797086635864E-4</v>
      </c>
    </row>
    <row r="176" spans="1:20" x14ac:dyDescent="0.2">
      <c r="A176" s="26">
        <v>8861</v>
      </c>
      <c r="B176" s="26">
        <v>9113</v>
      </c>
      <c r="C176" s="26" t="s">
        <v>3164</v>
      </c>
      <c r="D176" s="26" t="s">
        <v>3165</v>
      </c>
      <c r="E176" s="26" t="s">
        <v>2</v>
      </c>
      <c r="F176" s="26" t="s">
        <v>3166</v>
      </c>
      <c r="G176" s="26" t="s">
        <v>3167</v>
      </c>
      <c r="H176" s="26" t="s">
        <v>69</v>
      </c>
      <c r="I176" s="26" t="s">
        <v>56</v>
      </c>
      <c r="J176" s="26" t="s">
        <v>92</v>
      </c>
      <c r="K176" s="26" t="s">
        <v>218</v>
      </c>
      <c r="L176" s="26" t="s">
        <v>76</v>
      </c>
      <c r="M176" s="26" t="s">
        <v>57</v>
      </c>
      <c r="N176" s="26" t="s">
        <v>536</v>
      </c>
      <c r="O176" s="57">
        <v>10</v>
      </c>
      <c r="P176" s="42">
        <v>2.3285E-2</v>
      </c>
      <c r="Q176" s="57">
        <v>3990000</v>
      </c>
      <c r="R176" s="42">
        <v>0</v>
      </c>
      <c r="S176" s="43">
        <v>0</v>
      </c>
      <c r="T176" s="43">
        <v>0</v>
      </c>
    </row>
    <row r="177" spans="1:20" x14ac:dyDescent="0.2">
      <c r="A177" s="26">
        <v>8861</v>
      </c>
      <c r="B177" s="26">
        <v>9113</v>
      </c>
      <c r="C177" s="26" t="s">
        <v>3176</v>
      </c>
      <c r="D177" s="26" t="s">
        <v>3177</v>
      </c>
      <c r="E177" s="26" t="s">
        <v>2</v>
      </c>
      <c r="F177" s="26" t="s">
        <v>3178</v>
      </c>
      <c r="G177" s="26" t="s">
        <v>3179</v>
      </c>
      <c r="H177" s="26" t="s">
        <v>69</v>
      </c>
      <c r="I177" s="26" t="s">
        <v>56</v>
      </c>
      <c r="J177" s="26" t="s">
        <v>167</v>
      </c>
      <c r="K177" s="26" t="s">
        <v>218</v>
      </c>
      <c r="L177" s="26" t="s">
        <v>76</v>
      </c>
      <c r="M177" s="26" t="s">
        <v>57</v>
      </c>
      <c r="N177" s="26" t="s">
        <v>532</v>
      </c>
      <c r="O177" s="57">
        <v>2</v>
      </c>
      <c r="P177" s="42">
        <v>3.6469999999999998</v>
      </c>
      <c r="Q177" s="57">
        <v>2122650</v>
      </c>
      <c r="R177" s="42">
        <v>0</v>
      </c>
      <c r="S177" s="43">
        <v>0</v>
      </c>
      <c r="T177" s="43">
        <v>0</v>
      </c>
    </row>
    <row r="178" spans="1:20" x14ac:dyDescent="0.2">
      <c r="A178" s="26">
        <v>8861</v>
      </c>
      <c r="B178" s="26">
        <v>9113</v>
      </c>
      <c r="C178" s="26" t="s">
        <v>3180</v>
      </c>
      <c r="D178" s="26" t="s">
        <v>3181</v>
      </c>
      <c r="E178" s="26" t="s">
        <v>2</v>
      </c>
      <c r="F178" s="26" t="s">
        <v>3182</v>
      </c>
      <c r="G178" s="26" t="s">
        <v>3183</v>
      </c>
      <c r="H178" s="26" t="s">
        <v>69</v>
      </c>
      <c r="I178" s="26" t="s">
        <v>56</v>
      </c>
      <c r="J178" s="26" t="s">
        <v>85</v>
      </c>
      <c r="K178" s="26" t="s">
        <v>223</v>
      </c>
      <c r="L178" s="26" t="s">
        <v>76</v>
      </c>
      <c r="M178" s="26" t="s">
        <v>57</v>
      </c>
      <c r="N178" s="26" t="s">
        <v>538</v>
      </c>
      <c r="O178" s="57">
        <v>11</v>
      </c>
      <c r="P178" s="42">
        <v>3.7964000000000002</v>
      </c>
      <c r="Q178" s="57">
        <v>50550</v>
      </c>
      <c r="R178" s="42">
        <v>-24.012219999999999</v>
      </c>
      <c r="S178" s="43">
        <v>0.39990653610999999</v>
      </c>
      <c r="T178" s="43">
        <v>-2.7963077445040978E-4</v>
      </c>
    </row>
    <row r="179" spans="1:20" x14ac:dyDescent="0.2">
      <c r="A179" s="26">
        <v>8861</v>
      </c>
      <c r="B179" s="26">
        <v>9113</v>
      </c>
      <c r="C179" s="26" t="s">
        <v>3160</v>
      </c>
      <c r="D179" s="26" t="s">
        <v>3161</v>
      </c>
      <c r="E179" s="26" t="s">
        <v>2</v>
      </c>
      <c r="F179" s="26" t="s">
        <v>3162</v>
      </c>
      <c r="G179" s="26" t="s">
        <v>3163</v>
      </c>
      <c r="H179" s="26" t="s">
        <v>69</v>
      </c>
      <c r="I179" s="26" t="s">
        <v>56</v>
      </c>
      <c r="J179" s="26" t="s">
        <v>167</v>
      </c>
      <c r="K179" s="26" t="s">
        <v>220</v>
      </c>
      <c r="L179" s="26" t="s">
        <v>76</v>
      </c>
      <c r="M179" s="26" t="s">
        <v>57</v>
      </c>
      <c r="N179" s="26" t="s">
        <v>532</v>
      </c>
      <c r="O179" s="57">
        <v>28</v>
      </c>
      <c r="P179" s="42">
        <v>3.6469999999999998</v>
      </c>
      <c r="Q179" s="57">
        <v>593575</v>
      </c>
      <c r="R179" s="42">
        <v>0</v>
      </c>
      <c r="S179" s="43">
        <v>0</v>
      </c>
      <c r="T179" s="43">
        <v>0</v>
      </c>
    </row>
    <row r="180" spans="1:20" x14ac:dyDescent="0.2">
      <c r="A180" s="26">
        <v>8861</v>
      </c>
      <c r="B180" s="26">
        <v>9113</v>
      </c>
      <c r="C180" s="26" t="s">
        <v>3188</v>
      </c>
      <c r="D180" s="26" t="s">
        <v>3189</v>
      </c>
      <c r="E180" s="26" t="s">
        <v>2</v>
      </c>
      <c r="F180" s="26" t="s">
        <v>3190</v>
      </c>
      <c r="G180" s="26" t="s">
        <v>3191</v>
      </c>
      <c r="H180" s="26" t="s">
        <v>69</v>
      </c>
      <c r="I180" s="26" t="s">
        <v>56</v>
      </c>
      <c r="J180" s="26" t="s">
        <v>167</v>
      </c>
      <c r="K180" s="26" t="s">
        <v>220</v>
      </c>
      <c r="L180" s="26" t="s">
        <v>76</v>
      </c>
      <c r="M180" s="26" t="s">
        <v>57</v>
      </c>
      <c r="N180" s="26" t="s">
        <v>532</v>
      </c>
      <c r="O180" s="57">
        <v>26</v>
      </c>
      <c r="P180" s="42">
        <v>3.6469999999999998</v>
      </c>
      <c r="Q180" s="57">
        <v>107380</v>
      </c>
      <c r="R180" s="42">
        <v>-36.032359999999997</v>
      </c>
      <c r="S180" s="43">
        <v>0.60009346388899998</v>
      </c>
      <c r="T180" s="43">
        <v>-4.1960954597600593E-4</v>
      </c>
    </row>
    <row r="181" spans="1:20" x14ac:dyDescent="0.2">
      <c r="A181" s="26">
        <v>8861</v>
      </c>
      <c r="B181" s="26">
        <v>9414</v>
      </c>
      <c r="C181" s="26" t="s">
        <v>3164</v>
      </c>
      <c r="D181" s="26" t="s">
        <v>3165</v>
      </c>
      <c r="E181" s="26" t="s">
        <v>2</v>
      </c>
      <c r="F181" s="26" t="s">
        <v>3166</v>
      </c>
      <c r="G181" s="26" t="s">
        <v>3167</v>
      </c>
      <c r="H181" s="26" t="s">
        <v>69</v>
      </c>
      <c r="I181" s="26" t="s">
        <v>56</v>
      </c>
      <c r="J181" s="26" t="s">
        <v>92</v>
      </c>
      <c r="K181" s="26" t="s">
        <v>218</v>
      </c>
      <c r="L181" s="26" t="s">
        <v>76</v>
      </c>
      <c r="M181" s="26" t="s">
        <v>57</v>
      </c>
      <c r="N181" s="26" t="s">
        <v>536</v>
      </c>
      <c r="O181" s="57">
        <v>2</v>
      </c>
      <c r="P181" s="42">
        <v>2.3285E-2</v>
      </c>
      <c r="Q181" s="57">
        <v>3990000</v>
      </c>
      <c r="R181" s="42">
        <v>0</v>
      </c>
      <c r="S181" s="43">
        <v>0</v>
      </c>
      <c r="T181" s="43">
        <v>0</v>
      </c>
    </row>
    <row r="182" spans="1:20" x14ac:dyDescent="0.2">
      <c r="A182" s="26">
        <v>8861</v>
      </c>
      <c r="B182" s="26">
        <v>9414</v>
      </c>
      <c r="C182" s="26" t="s">
        <v>3196</v>
      </c>
      <c r="D182" s="26" t="s">
        <v>3197</v>
      </c>
      <c r="E182" s="26" t="s">
        <v>2</v>
      </c>
      <c r="F182" s="26" t="s">
        <v>3198</v>
      </c>
      <c r="G182" s="26" t="s">
        <v>3199</v>
      </c>
      <c r="H182" s="26" t="s">
        <v>69</v>
      </c>
      <c r="I182" s="26" t="s">
        <v>56</v>
      </c>
      <c r="J182" s="26" t="s">
        <v>167</v>
      </c>
      <c r="K182" s="26" t="s">
        <v>220</v>
      </c>
      <c r="L182" s="26" t="s">
        <v>76</v>
      </c>
      <c r="M182" s="26" t="s">
        <v>57</v>
      </c>
      <c r="N182" s="26" t="s">
        <v>532</v>
      </c>
      <c r="O182" s="57">
        <v>3</v>
      </c>
      <c r="P182" s="42">
        <v>3.6469999999999998</v>
      </c>
      <c r="Q182" s="57">
        <v>2122650</v>
      </c>
      <c r="R182" s="42">
        <v>0</v>
      </c>
      <c r="S182" s="43">
        <v>0</v>
      </c>
      <c r="T182" s="43">
        <v>0</v>
      </c>
    </row>
    <row r="183" spans="1:20" x14ac:dyDescent="0.2">
      <c r="A183" s="26">
        <v>8861</v>
      </c>
      <c r="B183" s="26">
        <v>9414</v>
      </c>
      <c r="C183" s="26" t="s">
        <v>3180</v>
      </c>
      <c r="D183" s="26" t="s">
        <v>3181</v>
      </c>
      <c r="E183" s="26" t="s">
        <v>2</v>
      </c>
      <c r="F183" s="26" t="s">
        <v>3182</v>
      </c>
      <c r="G183" s="26" t="s">
        <v>3183</v>
      </c>
      <c r="H183" s="26" t="s">
        <v>69</v>
      </c>
      <c r="I183" s="26" t="s">
        <v>56</v>
      </c>
      <c r="J183" s="26" t="s">
        <v>85</v>
      </c>
      <c r="K183" s="26" t="s">
        <v>223</v>
      </c>
      <c r="L183" s="26" t="s">
        <v>76</v>
      </c>
      <c r="M183" s="26" t="s">
        <v>57</v>
      </c>
      <c r="N183" s="26" t="s">
        <v>538</v>
      </c>
      <c r="O183" s="57">
        <v>9</v>
      </c>
      <c r="P183" s="42">
        <v>3.7964000000000002</v>
      </c>
      <c r="Q183" s="57">
        <v>50550</v>
      </c>
      <c r="R183" s="42">
        <v>-19.646360000000001</v>
      </c>
      <c r="S183" s="43">
        <v>0.77993314754300003</v>
      </c>
      <c r="T183" s="43">
        <v>-6.6269921545217606E-4</v>
      </c>
    </row>
    <row r="184" spans="1:20" x14ac:dyDescent="0.2">
      <c r="A184" s="26">
        <v>8861</v>
      </c>
      <c r="B184" s="26">
        <v>9414</v>
      </c>
      <c r="C184" s="26" t="s">
        <v>3188</v>
      </c>
      <c r="D184" s="26" t="s">
        <v>3189</v>
      </c>
      <c r="E184" s="26" t="s">
        <v>2</v>
      </c>
      <c r="F184" s="26" t="s">
        <v>3190</v>
      </c>
      <c r="G184" s="26" t="s">
        <v>3191</v>
      </c>
      <c r="H184" s="26" t="s">
        <v>69</v>
      </c>
      <c r="I184" s="26" t="s">
        <v>56</v>
      </c>
      <c r="J184" s="26" t="s">
        <v>167</v>
      </c>
      <c r="K184" s="26" t="s">
        <v>220</v>
      </c>
      <c r="L184" s="26" t="s">
        <v>76</v>
      </c>
      <c r="M184" s="26" t="s">
        <v>57</v>
      </c>
      <c r="N184" s="26" t="s">
        <v>532</v>
      </c>
      <c r="O184" s="57">
        <v>4</v>
      </c>
      <c r="P184" s="42">
        <v>3.6469999999999998</v>
      </c>
      <c r="Q184" s="57">
        <v>107380</v>
      </c>
      <c r="R184" s="42">
        <v>-5.5434400000000004</v>
      </c>
      <c r="S184" s="43">
        <v>0.220066852456</v>
      </c>
      <c r="T184" s="43">
        <v>-1.8698798855901097E-4</v>
      </c>
    </row>
    <row r="185" spans="1:20" x14ac:dyDescent="0.2">
      <c r="A185" s="26">
        <v>8861</v>
      </c>
      <c r="B185" s="26">
        <v>9420</v>
      </c>
      <c r="C185" s="26" t="s">
        <v>3164</v>
      </c>
      <c r="D185" s="26" t="s">
        <v>3165</v>
      </c>
      <c r="E185" s="26" t="s">
        <v>2</v>
      </c>
      <c r="F185" s="26" t="s">
        <v>3166</v>
      </c>
      <c r="G185" s="26" t="s">
        <v>3167</v>
      </c>
      <c r="H185" s="26" t="s">
        <v>69</v>
      </c>
      <c r="I185" s="26" t="s">
        <v>56</v>
      </c>
      <c r="J185" s="26" t="s">
        <v>92</v>
      </c>
      <c r="K185" s="26" t="s">
        <v>218</v>
      </c>
      <c r="L185" s="26" t="s">
        <v>76</v>
      </c>
      <c r="M185" s="26" t="s">
        <v>57</v>
      </c>
      <c r="N185" s="26" t="s">
        <v>536</v>
      </c>
      <c r="O185" s="57">
        <v>46</v>
      </c>
      <c r="P185" s="42">
        <v>2.3285E-2</v>
      </c>
      <c r="Q185" s="57">
        <v>3990000</v>
      </c>
      <c r="R185" s="42">
        <v>0</v>
      </c>
      <c r="S185" s="43">
        <v>0</v>
      </c>
      <c r="T185" s="43">
        <v>0</v>
      </c>
    </row>
    <row r="186" spans="1:20" x14ac:dyDescent="0.2">
      <c r="A186" s="26">
        <v>8861</v>
      </c>
      <c r="B186" s="26">
        <v>9420</v>
      </c>
      <c r="C186" s="26" t="s">
        <v>3176</v>
      </c>
      <c r="D186" s="26" t="s">
        <v>3177</v>
      </c>
      <c r="E186" s="26" t="s">
        <v>2</v>
      </c>
      <c r="F186" s="26" t="s">
        <v>3178</v>
      </c>
      <c r="G186" s="26" t="s">
        <v>3179</v>
      </c>
      <c r="H186" s="26" t="s">
        <v>69</v>
      </c>
      <c r="I186" s="26" t="s">
        <v>56</v>
      </c>
      <c r="J186" s="26" t="s">
        <v>167</v>
      </c>
      <c r="K186" s="26" t="s">
        <v>218</v>
      </c>
      <c r="L186" s="26" t="s">
        <v>76</v>
      </c>
      <c r="M186" s="26" t="s">
        <v>57</v>
      </c>
      <c r="N186" s="26" t="s">
        <v>532</v>
      </c>
      <c r="O186" s="57">
        <v>8</v>
      </c>
      <c r="P186" s="42">
        <v>3.6469999999999998</v>
      </c>
      <c r="Q186" s="57">
        <v>2122650</v>
      </c>
      <c r="R186" s="42">
        <v>0</v>
      </c>
      <c r="S186" s="43">
        <v>0</v>
      </c>
      <c r="T186" s="43">
        <v>0</v>
      </c>
    </row>
    <row r="187" spans="1:20" x14ac:dyDescent="0.2">
      <c r="A187" s="26">
        <v>8861</v>
      </c>
      <c r="B187" s="26">
        <v>9420</v>
      </c>
      <c r="C187" s="26" t="s">
        <v>3180</v>
      </c>
      <c r="D187" s="26" t="s">
        <v>3181</v>
      </c>
      <c r="E187" s="26" t="s">
        <v>2</v>
      </c>
      <c r="F187" s="26" t="s">
        <v>3182</v>
      </c>
      <c r="G187" s="26" t="s">
        <v>3183</v>
      </c>
      <c r="H187" s="26" t="s">
        <v>69</v>
      </c>
      <c r="I187" s="26" t="s">
        <v>56</v>
      </c>
      <c r="J187" s="26" t="s">
        <v>85</v>
      </c>
      <c r="K187" s="26" t="s">
        <v>223</v>
      </c>
      <c r="L187" s="26" t="s">
        <v>76</v>
      </c>
      <c r="M187" s="26" t="s">
        <v>57</v>
      </c>
      <c r="N187" s="26" t="s">
        <v>538</v>
      </c>
      <c r="O187" s="57">
        <v>180</v>
      </c>
      <c r="P187" s="42">
        <v>3.7964000000000002</v>
      </c>
      <c r="Q187" s="57">
        <v>50550</v>
      </c>
      <c r="R187" s="42">
        <v>-392.92741000000001</v>
      </c>
      <c r="S187" s="43">
        <v>0.763139084641</v>
      </c>
      <c r="T187" s="43">
        <v>-1.3152224138939016E-3</v>
      </c>
    </row>
    <row r="188" spans="1:20" x14ac:dyDescent="0.2">
      <c r="A188" s="26">
        <v>8861</v>
      </c>
      <c r="B188" s="26">
        <v>9420</v>
      </c>
      <c r="C188" s="26" t="s">
        <v>3160</v>
      </c>
      <c r="D188" s="26" t="s">
        <v>3161</v>
      </c>
      <c r="E188" s="26" t="s">
        <v>2</v>
      </c>
      <c r="F188" s="26" t="s">
        <v>3162</v>
      </c>
      <c r="G188" s="26" t="s">
        <v>3163</v>
      </c>
      <c r="H188" s="26" t="s">
        <v>69</v>
      </c>
      <c r="I188" s="26" t="s">
        <v>56</v>
      </c>
      <c r="J188" s="26" t="s">
        <v>167</v>
      </c>
      <c r="K188" s="26" t="s">
        <v>220</v>
      </c>
      <c r="L188" s="26" t="s">
        <v>76</v>
      </c>
      <c r="M188" s="26" t="s">
        <v>57</v>
      </c>
      <c r="N188" s="26" t="s">
        <v>532</v>
      </c>
      <c r="O188" s="57">
        <v>46</v>
      </c>
      <c r="P188" s="42">
        <v>3.6469999999999998</v>
      </c>
      <c r="Q188" s="57">
        <v>593575</v>
      </c>
      <c r="R188" s="42">
        <v>0</v>
      </c>
      <c r="S188" s="43">
        <v>0</v>
      </c>
      <c r="T188" s="43">
        <v>0</v>
      </c>
    </row>
    <row r="189" spans="1:20" x14ac:dyDescent="0.2">
      <c r="A189" s="26">
        <v>8861</v>
      </c>
      <c r="B189" s="26">
        <v>9420</v>
      </c>
      <c r="C189" s="26" t="s">
        <v>3188</v>
      </c>
      <c r="D189" s="26" t="s">
        <v>3189</v>
      </c>
      <c r="E189" s="26" t="s">
        <v>2</v>
      </c>
      <c r="F189" s="26" t="s">
        <v>3190</v>
      </c>
      <c r="G189" s="26" t="s">
        <v>3191</v>
      </c>
      <c r="H189" s="26" t="s">
        <v>69</v>
      </c>
      <c r="I189" s="26" t="s">
        <v>56</v>
      </c>
      <c r="J189" s="26" t="s">
        <v>167</v>
      </c>
      <c r="K189" s="26" t="s">
        <v>220</v>
      </c>
      <c r="L189" s="26" t="s">
        <v>76</v>
      </c>
      <c r="M189" s="26" t="s">
        <v>57</v>
      </c>
      <c r="N189" s="26" t="s">
        <v>532</v>
      </c>
      <c r="O189" s="57">
        <v>88</v>
      </c>
      <c r="P189" s="42">
        <v>3.6469999999999998</v>
      </c>
      <c r="Q189" s="57">
        <v>107380</v>
      </c>
      <c r="R189" s="42">
        <v>-121.95568</v>
      </c>
      <c r="S189" s="43">
        <v>0.236860915358</v>
      </c>
      <c r="T189" s="43">
        <v>-4.0821495206372138E-4</v>
      </c>
    </row>
    <row r="190" spans="1:20" x14ac:dyDescent="0.2">
      <c r="A190" s="26">
        <v>8861</v>
      </c>
      <c r="B190" s="26">
        <v>9421</v>
      </c>
      <c r="C190" s="26" t="s">
        <v>3164</v>
      </c>
      <c r="D190" s="26" t="s">
        <v>3165</v>
      </c>
      <c r="E190" s="26" t="s">
        <v>2</v>
      </c>
      <c r="F190" s="26" t="s">
        <v>3166</v>
      </c>
      <c r="G190" s="26" t="s">
        <v>3167</v>
      </c>
      <c r="H190" s="26" t="s">
        <v>69</v>
      </c>
      <c r="I190" s="26" t="s">
        <v>56</v>
      </c>
      <c r="J190" s="26" t="s">
        <v>92</v>
      </c>
      <c r="K190" s="26" t="s">
        <v>218</v>
      </c>
      <c r="L190" s="26" t="s">
        <v>76</v>
      </c>
      <c r="M190" s="26" t="s">
        <v>57</v>
      </c>
      <c r="N190" s="26" t="s">
        <v>536</v>
      </c>
      <c r="O190" s="57">
        <v>21</v>
      </c>
      <c r="P190" s="42">
        <v>2.3285E-2</v>
      </c>
      <c r="Q190" s="57">
        <v>3990000</v>
      </c>
      <c r="R190" s="42">
        <v>0</v>
      </c>
      <c r="S190" s="43">
        <v>0</v>
      </c>
      <c r="T190" s="43">
        <v>0</v>
      </c>
    </row>
    <row r="191" spans="1:20" x14ac:dyDescent="0.2">
      <c r="A191" s="26">
        <v>8861</v>
      </c>
      <c r="B191" s="26">
        <v>9421</v>
      </c>
      <c r="C191" s="26" t="s">
        <v>3180</v>
      </c>
      <c r="D191" s="26" t="s">
        <v>3181</v>
      </c>
      <c r="E191" s="26" t="s">
        <v>2</v>
      </c>
      <c r="F191" s="26" t="s">
        <v>3182</v>
      </c>
      <c r="G191" s="26" t="s">
        <v>3183</v>
      </c>
      <c r="H191" s="26" t="s">
        <v>69</v>
      </c>
      <c r="I191" s="26" t="s">
        <v>56</v>
      </c>
      <c r="J191" s="26" t="s">
        <v>85</v>
      </c>
      <c r="K191" s="26" t="s">
        <v>223</v>
      </c>
      <c r="L191" s="26" t="s">
        <v>76</v>
      </c>
      <c r="M191" s="26" t="s">
        <v>57</v>
      </c>
      <c r="N191" s="26" t="s">
        <v>538</v>
      </c>
      <c r="O191" s="57">
        <v>84</v>
      </c>
      <c r="P191" s="42">
        <v>3.7964000000000002</v>
      </c>
      <c r="Q191" s="57">
        <v>50550</v>
      </c>
      <c r="R191" s="42">
        <v>-183.36609999999999</v>
      </c>
      <c r="S191" s="43">
        <v>0.76786313261399997</v>
      </c>
      <c r="T191" s="43">
        <v>-3.9158443545607652E-4</v>
      </c>
    </row>
    <row r="192" spans="1:20" x14ac:dyDescent="0.2">
      <c r="A192" s="26">
        <v>8861</v>
      </c>
      <c r="B192" s="26">
        <v>9421</v>
      </c>
      <c r="C192" s="26" t="s">
        <v>3188</v>
      </c>
      <c r="D192" s="26" t="s">
        <v>3189</v>
      </c>
      <c r="E192" s="26" t="s">
        <v>2</v>
      </c>
      <c r="F192" s="26" t="s">
        <v>3190</v>
      </c>
      <c r="G192" s="26" t="s">
        <v>3191</v>
      </c>
      <c r="H192" s="26" t="s">
        <v>69</v>
      </c>
      <c r="I192" s="26" t="s">
        <v>56</v>
      </c>
      <c r="J192" s="26" t="s">
        <v>167</v>
      </c>
      <c r="K192" s="26" t="s">
        <v>220</v>
      </c>
      <c r="L192" s="26" t="s">
        <v>76</v>
      </c>
      <c r="M192" s="26" t="s">
        <v>57</v>
      </c>
      <c r="N192" s="26" t="s">
        <v>532</v>
      </c>
      <c r="O192" s="57">
        <v>40</v>
      </c>
      <c r="P192" s="42">
        <v>3.6469999999999998</v>
      </c>
      <c r="Q192" s="57">
        <v>107380</v>
      </c>
      <c r="R192" s="42">
        <v>-55.434399999999997</v>
      </c>
      <c r="S192" s="43">
        <v>0.232136867385</v>
      </c>
      <c r="T192" s="43">
        <v>-1.183820140628302E-4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B21"/>
  <sheetViews>
    <sheetView rightToLeft="1" topLeftCell="K1" workbookViewId="0">
      <selection activeCell="AB2" sqref="AB2"/>
    </sheetView>
  </sheetViews>
  <sheetFormatPr defaultColWidth="9" defaultRowHeight="14.25" x14ac:dyDescent="0.2"/>
  <cols>
    <col min="1" max="2" width="11.125" style="1" bestFit="1" customWidth="1"/>
    <col min="3" max="3" width="16.375" style="1" bestFit="1" customWidth="1"/>
    <col min="4" max="4" width="11.25" style="1" bestFit="1" customWidth="1"/>
    <col min="5" max="5" width="10.625" style="1" bestFit="1" customWidth="1"/>
    <col min="6" max="6" width="15.125" style="1" bestFit="1" customWidth="1"/>
    <col min="7" max="7" width="14.125" style="1" bestFit="1" customWidth="1"/>
    <col min="8" max="8" width="9.125" style="1" bestFit="1" customWidth="1"/>
    <col min="9" max="9" width="11.125" style="1" bestFit="1" customWidth="1"/>
    <col min="10" max="10" width="10.375" style="1" bestFit="1" customWidth="1"/>
    <col min="11" max="11" width="9.25" style="1" bestFit="1" customWidth="1"/>
    <col min="12" max="12" width="7.875" style="1" bestFit="1" customWidth="1"/>
    <col min="13" max="13" width="9.375" style="1" bestFit="1" customWidth="1"/>
    <col min="14" max="14" width="8.375" style="1" bestFit="1" customWidth="1"/>
    <col min="15" max="15" width="11" style="1" bestFit="1" customWidth="1"/>
    <col min="16" max="16" width="5.75" style="1" bestFit="1" customWidth="1"/>
    <col min="17" max="17" width="10" style="1" bestFit="1" customWidth="1"/>
    <col min="18" max="18" width="11.375" style="1" bestFit="1" customWidth="1"/>
    <col min="19" max="19" width="6.875" style="1" bestFit="1" customWidth="1"/>
    <col min="20" max="20" width="11.125" style="1" bestFit="1" customWidth="1"/>
    <col min="21" max="21" width="11" style="1" bestFit="1" customWidth="1"/>
    <col min="22" max="22" width="11.375" style="1" bestFit="1" customWidth="1"/>
    <col min="23" max="23" width="15.375" style="1" bestFit="1" customWidth="1"/>
    <col min="24" max="24" width="9.75" style="1" bestFit="1" customWidth="1"/>
    <col min="25" max="25" width="8.375" style="1" bestFit="1" customWidth="1"/>
    <col min="26" max="26" width="11.25" style="1" bestFit="1" customWidth="1"/>
    <col min="27" max="27" width="11" style="1" bestFit="1" customWidth="1"/>
    <col min="28" max="28" width="10" style="1" bestFit="1" customWidth="1"/>
    <col min="29" max="16384" width="9" style="1"/>
  </cols>
  <sheetData>
    <row r="1" spans="1:28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341</v>
      </c>
      <c r="M1" s="9" t="s">
        <v>4</v>
      </c>
      <c r="N1" s="9" t="s">
        <v>8</v>
      </c>
      <c r="O1" s="9" t="s">
        <v>338</v>
      </c>
      <c r="P1" s="9" t="s">
        <v>11</v>
      </c>
      <c r="Q1" s="9" t="s">
        <v>12</v>
      </c>
      <c r="R1" s="9" t="s">
        <v>348</v>
      </c>
      <c r="S1" s="9" t="s">
        <v>5</v>
      </c>
      <c r="T1" s="9" t="s">
        <v>6</v>
      </c>
      <c r="U1" s="9" t="s">
        <v>515</v>
      </c>
      <c r="V1" s="9" t="s">
        <v>194</v>
      </c>
      <c r="W1" s="9" t="s">
        <v>410</v>
      </c>
      <c r="X1" s="9" t="s">
        <v>9</v>
      </c>
      <c r="Y1" s="9" t="s">
        <v>13</v>
      </c>
      <c r="Z1" s="9" t="s">
        <v>519</v>
      </c>
      <c r="AA1" s="9" t="s">
        <v>17</v>
      </c>
      <c r="AB1" s="9" t="s">
        <v>28</v>
      </c>
    </row>
    <row r="2" spans="1:28" x14ac:dyDescent="0.2">
      <c r="A2" s="8">
        <v>7956</v>
      </c>
      <c r="B2" s="8">
        <v>12537</v>
      </c>
      <c r="C2" s="8" t="s">
        <v>1697</v>
      </c>
      <c r="D2" s="8">
        <v>515666881</v>
      </c>
      <c r="E2" s="8" t="s">
        <v>203</v>
      </c>
      <c r="F2" s="8" t="s">
        <v>3207</v>
      </c>
      <c r="G2" s="8" t="s">
        <v>3208</v>
      </c>
      <c r="H2" s="8" t="s">
        <v>69</v>
      </c>
      <c r="I2" s="8" t="s">
        <v>119</v>
      </c>
      <c r="J2" s="8" t="s">
        <v>51</v>
      </c>
      <c r="K2" s="8" t="s">
        <v>51</v>
      </c>
      <c r="L2" s="8" t="s">
        <v>433</v>
      </c>
      <c r="M2" s="8" t="s">
        <v>165</v>
      </c>
      <c r="N2" s="8" t="s">
        <v>66</v>
      </c>
      <c r="O2" s="8" t="s">
        <v>57</v>
      </c>
      <c r="P2" s="58">
        <v>3.0139999999999998</v>
      </c>
      <c r="Q2" s="60">
        <v>5.0000000000000001E-4</v>
      </c>
      <c r="R2" s="60">
        <v>2.3900000000000001E-2</v>
      </c>
      <c r="S2" s="8" t="s">
        <v>845</v>
      </c>
      <c r="T2" s="8" t="s">
        <v>59</v>
      </c>
      <c r="U2" s="8" t="s">
        <v>54</v>
      </c>
      <c r="V2" s="8" t="s">
        <v>531</v>
      </c>
      <c r="W2" s="63">
        <v>410100.35</v>
      </c>
      <c r="X2" s="63">
        <v>1</v>
      </c>
      <c r="Y2" s="63">
        <v>106.76</v>
      </c>
      <c r="Z2" s="63">
        <v>437.82312999999999</v>
      </c>
      <c r="AA2" s="60">
        <v>1</v>
      </c>
      <c r="AB2" s="43">
        <v>1.7686511879889583E-4</v>
      </c>
    </row>
    <row r="3" spans="1:28" x14ac:dyDescent="0.2">
      <c r="A3" s="8">
        <v>7956</v>
      </c>
      <c r="B3" s="8">
        <v>12538</v>
      </c>
      <c r="C3" s="8" t="s">
        <v>1697</v>
      </c>
      <c r="D3" s="8">
        <v>515666881</v>
      </c>
      <c r="E3" s="8" t="s">
        <v>203</v>
      </c>
      <c r="F3" s="8" t="s">
        <v>3207</v>
      </c>
      <c r="G3" s="8" t="s">
        <v>3208</v>
      </c>
      <c r="H3" s="8" t="s">
        <v>69</v>
      </c>
      <c r="I3" s="8" t="s">
        <v>119</v>
      </c>
      <c r="J3" s="8" t="s">
        <v>51</v>
      </c>
      <c r="K3" s="8" t="s">
        <v>51</v>
      </c>
      <c r="L3" s="8" t="s">
        <v>433</v>
      </c>
      <c r="M3" s="8" t="s">
        <v>165</v>
      </c>
      <c r="N3" s="8" t="s">
        <v>66</v>
      </c>
      <c r="O3" s="8" t="s">
        <v>57</v>
      </c>
      <c r="P3" s="58">
        <v>3.0139999999999998</v>
      </c>
      <c r="Q3" s="60">
        <v>5.0000000000000001E-4</v>
      </c>
      <c r="R3" s="60">
        <v>2.3900000000000001E-2</v>
      </c>
      <c r="S3" s="8" t="s">
        <v>845</v>
      </c>
      <c r="T3" s="8" t="s">
        <v>59</v>
      </c>
      <c r="U3" s="8" t="s">
        <v>54</v>
      </c>
      <c r="V3" s="8" t="s">
        <v>531</v>
      </c>
      <c r="W3" s="63">
        <v>6923641.6600000001</v>
      </c>
      <c r="X3" s="63">
        <v>1</v>
      </c>
      <c r="Y3" s="63">
        <v>106.76</v>
      </c>
      <c r="Z3" s="63">
        <v>7391.6798399999998</v>
      </c>
      <c r="AA3" s="60">
        <v>1</v>
      </c>
      <c r="AB3" s="43">
        <v>1.793646507762566E-3</v>
      </c>
    </row>
    <row r="4" spans="1:28" x14ac:dyDescent="0.2">
      <c r="A4" s="8">
        <v>7956</v>
      </c>
      <c r="B4" s="8">
        <v>12955</v>
      </c>
      <c r="C4" s="8" t="s">
        <v>1697</v>
      </c>
      <c r="D4" s="8">
        <v>515666881</v>
      </c>
      <c r="E4" s="8" t="s">
        <v>203</v>
      </c>
      <c r="F4" s="8" t="s">
        <v>3207</v>
      </c>
      <c r="G4" s="8" t="s">
        <v>3208</v>
      </c>
      <c r="H4" s="8" t="s">
        <v>69</v>
      </c>
      <c r="I4" s="8" t="s">
        <v>119</v>
      </c>
      <c r="J4" s="8" t="s">
        <v>51</v>
      </c>
      <c r="K4" s="8" t="s">
        <v>51</v>
      </c>
      <c r="L4" s="8" t="s">
        <v>433</v>
      </c>
      <c r="M4" s="8" t="s">
        <v>165</v>
      </c>
      <c r="N4" s="8" t="s">
        <v>66</v>
      </c>
      <c r="O4" s="8" t="s">
        <v>57</v>
      </c>
      <c r="P4" s="58">
        <v>3.0139999999999998</v>
      </c>
      <c r="Q4" s="60">
        <v>5.0000000000000001E-4</v>
      </c>
      <c r="R4" s="60">
        <v>2.3900000000000001E-2</v>
      </c>
      <c r="S4" s="8" t="s">
        <v>845</v>
      </c>
      <c r="T4" s="8" t="s">
        <v>59</v>
      </c>
      <c r="U4" s="8" t="s">
        <v>54</v>
      </c>
      <c r="V4" s="8" t="s">
        <v>531</v>
      </c>
      <c r="W4" s="63">
        <v>480306.07</v>
      </c>
      <c r="X4" s="63">
        <v>1</v>
      </c>
      <c r="Y4" s="63">
        <v>106.76</v>
      </c>
      <c r="Z4" s="63">
        <v>512.77476000000001</v>
      </c>
      <c r="AA4" s="60">
        <v>1</v>
      </c>
      <c r="AB4" s="43">
        <v>1.2795957708994585E-3</v>
      </c>
    </row>
    <row r="5" spans="1:28" x14ac:dyDescent="0.2">
      <c r="A5" s="8">
        <v>8700</v>
      </c>
      <c r="B5" s="8">
        <v>12535</v>
      </c>
      <c r="C5" s="8" t="s">
        <v>1697</v>
      </c>
      <c r="D5" s="8">
        <v>515666881</v>
      </c>
      <c r="E5" s="8" t="s">
        <v>203</v>
      </c>
      <c r="F5" s="8" t="s">
        <v>3207</v>
      </c>
      <c r="G5" s="8" t="s">
        <v>3208</v>
      </c>
      <c r="H5" s="8" t="s">
        <v>69</v>
      </c>
      <c r="I5" s="8" t="s">
        <v>119</v>
      </c>
      <c r="J5" s="8" t="s">
        <v>51</v>
      </c>
      <c r="K5" s="8" t="s">
        <v>51</v>
      </c>
      <c r="L5" s="8" t="s">
        <v>433</v>
      </c>
      <c r="M5" s="8" t="s">
        <v>165</v>
      </c>
      <c r="N5" s="8" t="s">
        <v>66</v>
      </c>
      <c r="O5" s="8" t="s">
        <v>57</v>
      </c>
      <c r="P5" s="58">
        <v>3.0139999999999998</v>
      </c>
      <c r="Q5" s="60">
        <v>5.0000000000000001E-4</v>
      </c>
      <c r="R5" s="60">
        <v>2.3900000000000001E-2</v>
      </c>
      <c r="S5" s="8" t="s">
        <v>845</v>
      </c>
      <c r="T5" s="8" t="s">
        <v>59</v>
      </c>
      <c r="U5" s="8" t="s">
        <v>54</v>
      </c>
      <c r="V5" s="8" t="s">
        <v>531</v>
      </c>
      <c r="W5" s="63">
        <v>13727307.98</v>
      </c>
      <c r="X5" s="63">
        <v>1</v>
      </c>
      <c r="Y5" s="63">
        <v>106.76</v>
      </c>
      <c r="Z5" s="63">
        <v>14655.273999999999</v>
      </c>
      <c r="AA5" s="60">
        <v>1</v>
      </c>
      <c r="AB5" s="43">
        <v>7.2182448011370241E-4</v>
      </c>
    </row>
    <row r="6" spans="1:28" x14ac:dyDescent="0.2">
      <c r="A6" s="8">
        <v>8700</v>
      </c>
      <c r="B6" s="8">
        <v>12536</v>
      </c>
      <c r="C6" s="8" t="s">
        <v>1697</v>
      </c>
      <c r="D6" s="8">
        <v>515666881</v>
      </c>
      <c r="E6" s="8" t="s">
        <v>203</v>
      </c>
      <c r="F6" s="8" t="s">
        <v>3207</v>
      </c>
      <c r="G6" s="8" t="s">
        <v>3208</v>
      </c>
      <c r="H6" s="8" t="s">
        <v>69</v>
      </c>
      <c r="I6" s="8" t="s">
        <v>119</v>
      </c>
      <c r="J6" s="8" t="s">
        <v>51</v>
      </c>
      <c r="K6" s="8" t="s">
        <v>51</v>
      </c>
      <c r="L6" s="8" t="s">
        <v>433</v>
      </c>
      <c r="M6" s="8" t="s">
        <v>165</v>
      </c>
      <c r="N6" s="8" t="s">
        <v>66</v>
      </c>
      <c r="O6" s="8" t="s">
        <v>57</v>
      </c>
      <c r="P6" s="58">
        <v>3.0139999999999998</v>
      </c>
      <c r="Q6" s="60">
        <v>5.0000000000000001E-4</v>
      </c>
      <c r="R6" s="60">
        <v>2.3900000000000001E-2</v>
      </c>
      <c r="S6" s="8" t="s">
        <v>845</v>
      </c>
      <c r="T6" s="8" t="s">
        <v>59</v>
      </c>
      <c r="U6" s="8" t="s">
        <v>54</v>
      </c>
      <c r="V6" s="8" t="s">
        <v>531</v>
      </c>
      <c r="W6" s="63">
        <v>549943.34</v>
      </c>
      <c r="X6" s="63">
        <v>1</v>
      </c>
      <c r="Y6" s="63">
        <v>106.76</v>
      </c>
      <c r="Z6" s="63">
        <v>587.11950999999999</v>
      </c>
      <c r="AA6" s="60">
        <v>1</v>
      </c>
      <c r="AB6" s="43">
        <v>9.5438693053666123E-5</v>
      </c>
    </row>
    <row r="7" spans="1:28" x14ac:dyDescent="0.2">
      <c r="A7" s="8">
        <v>8700</v>
      </c>
      <c r="B7" s="8">
        <v>12956</v>
      </c>
      <c r="C7" s="8" t="s">
        <v>1697</v>
      </c>
      <c r="D7" s="8">
        <v>515666881</v>
      </c>
      <c r="E7" s="8" t="s">
        <v>203</v>
      </c>
      <c r="F7" s="8" t="s">
        <v>3207</v>
      </c>
      <c r="G7" s="8" t="s">
        <v>3208</v>
      </c>
      <c r="H7" s="8" t="s">
        <v>69</v>
      </c>
      <c r="I7" s="8" t="s">
        <v>119</v>
      </c>
      <c r="J7" s="8" t="s">
        <v>51</v>
      </c>
      <c r="K7" s="8" t="s">
        <v>51</v>
      </c>
      <c r="L7" s="8" t="s">
        <v>433</v>
      </c>
      <c r="M7" s="8" t="s">
        <v>165</v>
      </c>
      <c r="N7" s="8" t="s">
        <v>66</v>
      </c>
      <c r="O7" s="8" t="s">
        <v>57</v>
      </c>
      <c r="P7" s="58">
        <v>3.0139999999999998</v>
      </c>
      <c r="Q7" s="60">
        <v>5.0000000000000001E-4</v>
      </c>
      <c r="R7" s="60">
        <v>2.3900000000000001E-2</v>
      </c>
      <c r="S7" s="8" t="s">
        <v>845</v>
      </c>
      <c r="T7" s="8" t="s">
        <v>59</v>
      </c>
      <c r="U7" s="8" t="s">
        <v>54</v>
      </c>
      <c r="V7" s="8" t="s">
        <v>531</v>
      </c>
      <c r="W7" s="63">
        <v>932915.45</v>
      </c>
      <c r="X7" s="63">
        <v>1</v>
      </c>
      <c r="Y7" s="63">
        <v>106.76</v>
      </c>
      <c r="Z7" s="63">
        <v>995.98053000000004</v>
      </c>
      <c r="AA7" s="60">
        <v>1</v>
      </c>
      <c r="AB7" s="43">
        <v>7.4729181066338177E-4</v>
      </c>
    </row>
    <row r="8" spans="1:28" x14ac:dyDescent="0.2">
      <c r="A8" s="8">
        <v>8694</v>
      </c>
      <c r="B8" s="8">
        <v>12532</v>
      </c>
      <c r="C8" s="8" t="s">
        <v>1697</v>
      </c>
      <c r="D8" s="8">
        <v>515666881</v>
      </c>
      <c r="E8" s="8" t="s">
        <v>203</v>
      </c>
      <c r="F8" s="8" t="s">
        <v>3207</v>
      </c>
      <c r="G8" s="8" t="s">
        <v>3208</v>
      </c>
      <c r="H8" s="8" t="s">
        <v>69</v>
      </c>
      <c r="I8" s="8" t="s">
        <v>119</v>
      </c>
      <c r="J8" s="8" t="s">
        <v>51</v>
      </c>
      <c r="K8" s="8" t="s">
        <v>51</v>
      </c>
      <c r="L8" s="8" t="s">
        <v>433</v>
      </c>
      <c r="M8" s="8" t="s">
        <v>165</v>
      </c>
      <c r="N8" s="8" t="s">
        <v>66</v>
      </c>
      <c r="O8" s="8" t="s">
        <v>57</v>
      </c>
      <c r="P8" s="58">
        <v>3.0139999999999998</v>
      </c>
      <c r="Q8" s="60">
        <v>5.0000000000000001E-4</v>
      </c>
      <c r="R8" s="60">
        <v>2.3900000000000001E-2</v>
      </c>
      <c r="S8" s="8" t="s">
        <v>845</v>
      </c>
      <c r="T8" s="8" t="s">
        <v>59</v>
      </c>
      <c r="U8" s="8" t="s">
        <v>54</v>
      </c>
      <c r="V8" s="8" t="s">
        <v>531</v>
      </c>
      <c r="W8" s="63">
        <v>3562941.3</v>
      </c>
      <c r="X8" s="63">
        <v>1</v>
      </c>
      <c r="Y8" s="63">
        <v>106.76</v>
      </c>
      <c r="Z8" s="63">
        <v>3803.7961300000002</v>
      </c>
      <c r="AA8" s="60">
        <v>1</v>
      </c>
      <c r="AB8" s="43">
        <v>7.2827104465926224E-4</v>
      </c>
    </row>
    <row r="9" spans="1:28" x14ac:dyDescent="0.2">
      <c r="A9" s="8">
        <v>8694</v>
      </c>
      <c r="B9" s="8">
        <v>12533</v>
      </c>
      <c r="C9" s="8" t="s">
        <v>1697</v>
      </c>
      <c r="D9" s="8">
        <v>515666881</v>
      </c>
      <c r="E9" s="8" t="s">
        <v>203</v>
      </c>
      <c r="F9" s="8" t="s">
        <v>3207</v>
      </c>
      <c r="G9" s="8" t="s">
        <v>3208</v>
      </c>
      <c r="H9" s="8" t="s">
        <v>69</v>
      </c>
      <c r="I9" s="8" t="s">
        <v>119</v>
      </c>
      <c r="J9" s="8" t="s">
        <v>51</v>
      </c>
      <c r="K9" s="8" t="s">
        <v>51</v>
      </c>
      <c r="L9" s="8" t="s">
        <v>433</v>
      </c>
      <c r="M9" s="8" t="s">
        <v>165</v>
      </c>
      <c r="N9" s="8" t="s">
        <v>66</v>
      </c>
      <c r="O9" s="8" t="s">
        <v>57</v>
      </c>
      <c r="P9" s="58">
        <v>3.0139999999999998</v>
      </c>
      <c r="Q9" s="60">
        <v>5.0000000000000001E-4</v>
      </c>
      <c r="R9" s="60">
        <v>2.3900000000000001E-2</v>
      </c>
      <c r="S9" s="8" t="s">
        <v>845</v>
      </c>
      <c r="T9" s="8" t="s">
        <v>59</v>
      </c>
      <c r="U9" s="8" t="s">
        <v>54</v>
      </c>
      <c r="V9" s="8" t="s">
        <v>531</v>
      </c>
      <c r="W9" s="63">
        <v>13437836.189999999</v>
      </c>
      <c r="X9" s="63">
        <v>1</v>
      </c>
      <c r="Y9" s="63">
        <v>106.76</v>
      </c>
      <c r="Z9" s="63">
        <v>14346.233920000001</v>
      </c>
      <c r="AA9" s="60">
        <v>1</v>
      </c>
      <c r="AB9" s="43">
        <v>1.0461967928406567E-3</v>
      </c>
    </row>
    <row r="10" spans="1:28" x14ac:dyDescent="0.2">
      <c r="A10" s="8">
        <v>8694</v>
      </c>
      <c r="B10" s="8">
        <v>12534</v>
      </c>
      <c r="C10" s="8" t="s">
        <v>1697</v>
      </c>
      <c r="D10" s="8">
        <v>515666881</v>
      </c>
      <c r="E10" s="8" t="s">
        <v>203</v>
      </c>
      <c r="F10" s="8" t="s">
        <v>3207</v>
      </c>
      <c r="G10" s="8" t="s">
        <v>3208</v>
      </c>
      <c r="H10" s="8" t="s">
        <v>69</v>
      </c>
      <c r="I10" s="8" t="s">
        <v>119</v>
      </c>
      <c r="J10" s="8" t="s">
        <v>51</v>
      </c>
      <c r="K10" s="8" t="s">
        <v>51</v>
      </c>
      <c r="L10" s="8" t="s">
        <v>433</v>
      </c>
      <c r="M10" s="8" t="s">
        <v>165</v>
      </c>
      <c r="N10" s="8" t="s">
        <v>66</v>
      </c>
      <c r="O10" s="8" t="s">
        <v>57</v>
      </c>
      <c r="P10" s="58">
        <v>3.0139999999999998</v>
      </c>
      <c r="Q10" s="60">
        <v>5.0000000000000001E-4</v>
      </c>
      <c r="R10" s="60">
        <v>2.3900000000000001E-2</v>
      </c>
      <c r="S10" s="8" t="s">
        <v>845</v>
      </c>
      <c r="T10" s="8" t="s">
        <v>59</v>
      </c>
      <c r="U10" s="8" t="s">
        <v>54</v>
      </c>
      <c r="V10" s="8" t="s">
        <v>531</v>
      </c>
      <c r="W10" s="63">
        <v>9088343.7899999991</v>
      </c>
      <c r="X10" s="63">
        <v>1</v>
      </c>
      <c r="Y10" s="63">
        <v>106.76</v>
      </c>
      <c r="Z10" s="63">
        <v>9702.7158299999992</v>
      </c>
      <c r="AA10" s="60">
        <v>1</v>
      </c>
      <c r="AB10" s="43">
        <v>1.0482487269111932E-3</v>
      </c>
    </row>
    <row r="11" spans="1:28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x14ac:dyDescent="0.2">
      <c r="E20" s="8"/>
      <c r="H20" s="8"/>
      <c r="I20" s="8"/>
      <c r="J20" s="8"/>
      <c r="K20" s="8"/>
      <c r="L20" s="8"/>
      <c r="M20" s="8"/>
      <c r="N20" s="8"/>
      <c r="O20" s="8"/>
      <c r="T20" s="8"/>
      <c r="U20" s="8"/>
    </row>
    <row r="21" spans="1:28" x14ac:dyDescent="0.2">
      <c r="N21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  <dataValidation type="list" allowBlank="1" showInputMessage="1" showErrorMessage="1" sqref="I2:I20" xr:uid="{00000000-0002-0000-0C00-00000A000000}">
      <formula1>#REF!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A20"/>
  <sheetViews>
    <sheetView rightToLeft="1" workbookViewId="0"/>
  </sheetViews>
  <sheetFormatPr defaultColWidth="8.875" defaultRowHeight="14.25" x14ac:dyDescent="0.2"/>
  <cols>
    <col min="1" max="25" width="11.75" style="1" customWidth="1"/>
    <col min="26" max="16384" width="8.875" style="1"/>
  </cols>
  <sheetData>
    <row r="1" spans="1:27" ht="66.75" customHeight="1" x14ac:dyDescent="0.2">
      <c r="A1" s="9" t="s">
        <v>361</v>
      </c>
      <c r="B1" s="9" t="s">
        <v>0</v>
      </c>
      <c r="C1" s="9" t="s">
        <v>375</v>
      </c>
      <c r="D1" s="9" t="s">
        <v>514</v>
      </c>
      <c r="E1" s="9" t="s">
        <v>27</v>
      </c>
      <c r="F1" s="9" t="s">
        <v>26</v>
      </c>
      <c r="G1" s="9" t="s">
        <v>1</v>
      </c>
      <c r="H1" s="9" t="s">
        <v>336</v>
      </c>
      <c r="I1" s="9" t="s">
        <v>337</v>
      </c>
      <c r="J1" s="9" t="s">
        <v>10</v>
      </c>
      <c r="K1" s="9" t="s">
        <v>5</v>
      </c>
      <c r="L1" s="9" t="s">
        <v>6</v>
      </c>
      <c r="M1" s="9" t="s">
        <v>194</v>
      </c>
      <c r="N1" s="9" t="s">
        <v>11</v>
      </c>
      <c r="O1" s="9" t="s">
        <v>202</v>
      </c>
      <c r="P1" s="9" t="s">
        <v>12</v>
      </c>
      <c r="Q1" s="9" t="s">
        <v>348</v>
      </c>
      <c r="R1" s="9" t="s">
        <v>410</v>
      </c>
      <c r="S1" s="9" t="s">
        <v>9</v>
      </c>
      <c r="T1" s="9" t="s">
        <v>13</v>
      </c>
      <c r="U1" s="9" t="s">
        <v>519</v>
      </c>
      <c r="V1" s="9" t="s">
        <v>520</v>
      </c>
      <c r="W1" s="9" t="s">
        <v>24</v>
      </c>
      <c r="X1" s="9" t="s">
        <v>17</v>
      </c>
      <c r="Y1" s="9" t="s">
        <v>28</v>
      </c>
    </row>
    <row r="2" spans="1:27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7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7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7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N5" s="8"/>
      <c r="O5" s="8"/>
      <c r="P5" s="8"/>
      <c r="Q5" s="8"/>
      <c r="R5" s="8"/>
      <c r="T5" s="8"/>
      <c r="U5" s="8"/>
      <c r="V5" s="8"/>
      <c r="W5" s="8"/>
      <c r="X5" s="8"/>
      <c r="Y5" s="8"/>
      <c r="Z5" s="8"/>
      <c r="AA5" s="8"/>
    </row>
    <row r="6" spans="1:27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7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7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7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7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7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7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7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7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7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7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x14ac:dyDescent="0.2">
      <c r="F20" s="8"/>
      <c r="G20" s="8"/>
      <c r="H20" s="8"/>
      <c r="I20" s="8"/>
      <c r="L20" s="8"/>
      <c r="W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  <dataValidation type="list" allowBlank="1" showInputMessage="1" showErrorMessage="1" sqref="G2:G20" xr:uid="{00000000-0002-0000-0D00-000009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R20"/>
  <sheetViews>
    <sheetView rightToLeft="1" workbookViewId="0"/>
  </sheetViews>
  <sheetFormatPr defaultColWidth="9" defaultRowHeight="14.25" x14ac:dyDescent="0.2"/>
  <cols>
    <col min="1" max="19" width="11.75" style="1" customWidth="1"/>
    <col min="20" max="16384" width="9" style="1"/>
  </cols>
  <sheetData>
    <row r="1" spans="1:18" ht="66.75" customHeight="1" x14ac:dyDescent="0.2">
      <c r="A1" s="9" t="s">
        <v>361</v>
      </c>
      <c r="B1" s="9" t="s">
        <v>0</v>
      </c>
      <c r="C1" s="9" t="s">
        <v>1</v>
      </c>
      <c r="D1" s="9" t="s">
        <v>514</v>
      </c>
      <c r="E1" s="9" t="s">
        <v>27</v>
      </c>
      <c r="F1" s="9" t="s">
        <v>10</v>
      </c>
      <c r="G1" s="9" t="s">
        <v>11</v>
      </c>
      <c r="H1" s="9" t="s">
        <v>145</v>
      </c>
      <c r="I1" s="9" t="s">
        <v>202</v>
      </c>
      <c r="J1" s="9" t="s">
        <v>12</v>
      </c>
      <c r="K1" s="9" t="s">
        <v>348</v>
      </c>
      <c r="L1" s="9" t="s">
        <v>410</v>
      </c>
      <c r="M1" s="9" t="s">
        <v>13</v>
      </c>
      <c r="N1" s="9" t="s">
        <v>519</v>
      </c>
      <c r="O1" s="9" t="s">
        <v>520</v>
      </c>
      <c r="P1" s="9" t="s">
        <v>24</v>
      </c>
      <c r="Q1" s="9" t="s">
        <v>17</v>
      </c>
      <c r="R1" s="9" t="s">
        <v>28</v>
      </c>
    </row>
    <row r="2" spans="1:18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1:18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1:18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18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18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1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spans="1:18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spans="1:18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spans="1:18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spans="1:18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spans="1:18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</row>
    <row r="13" spans="1:18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</row>
    <row r="14" spans="1:18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</row>
    <row r="15" spans="1:18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</row>
    <row r="16" spans="1:18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</row>
    <row r="17" spans="1:18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spans="1:18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</row>
    <row r="19" spans="1:18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</row>
    <row r="20" spans="1:18" x14ac:dyDescent="0.2">
      <c r="C20" s="8"/>
      <c r="H20" s="8"/>
      <c r="P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3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  <dataValidation type="list" allowBlank="1" showInputMessage="1" showErrorMessage="1" sqref="C2:C20" xr:uid="{00000000-0002-0000-0E00-000002000000}">
      <formula1>#REF!</formula1>
    </dataValidation>
  </dataValidations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G20"/>
  <sheetViews>
    <sheetView rightToLeft="1" workbookViewId="0"/>
  </sheetViews>
  <sheetFormatPr defaultColWidth="9" defaultRowHeight="14.25" x14ac:dyDescent="0.2"/>
  <cols>
    <col min="1" max="8" width="11.75" style="1" customWidth="1"/>
    <col min="9" max="16384" width="9" style="1"/>
  </cols>
  <sheetData>
    <row r="1" spans="1:7" ht="66.75" customHeight="1" x14ac:dyDescent="0.2">
      <c r="A1" s="9" t="s">
        <v>417</v>
      </c>
      <c r="B1" s="9" t="s">
        <v>0</v>
      </c>
      <c r="C1" s="9" t="s">
        <v>1</v>
      </c>
      <c r="D1" s="9" t="s">
        <v>403</v>
      </c>
      <c r="E1" s="9" t="s">
        <v>402</v>
      </c>
      <c r="F1" s="9" t="s">
        <v>526</v>
      </c>
      <c r="G1" s="9" t="s">
        <v>28</v>
      </c>
    </row>
    <row r="2" spans="1:7" x14ac:dyDescent="0.2">
      <c r="A2" s="8"/>
      <c r="B2" s="8"/>
      <c r="C2" s="8"/>
      <c r="D2" s="35"/>
      <c r="G2" s="8"/>
    </row>
    <row r="3" spans="1:7" x14ac:dyDescent="0.2">
      <c r="A3" s="8"/>
      <c r="B3" s="8"/>
      <c r="C3" s="8"/>
      <c r="G3" s="8"/>
    </row>
    <row r="4" spans="1:7" x14ac:dyDescent="0.2">
      <c r="A4" s="8"/>
      <c r="B4" s="8"/>
      <c r="C4" s="8"/>
      <c r="G4" s="8"/>
    </row>
    <row r="5" spans="1:7" x14ac:dyDescent="0.2">
      <c r="A5" s="8"/>
      <c r="B5" s="8"/>
      <c r="C5" s="8"/>
      <c r="G5" s="8"/>
    </row>
    <row r="6" spans="1:7" x14ac:dyDescent="0.2">
      <c r="A6" s="8"/>
      <c r="B6" s="8"/>
      <c r="C6" s="8"/>
      <c r="G6" s="8"/>
    </row>
    <row r="7" spans="1:7" x14ac:dyDescent="0.2">
      <c r="A7" s="8"/>
      <c r="B7" s="8"/>
      <c r="C7" s="8"/>
      <c r="G7" s="8"/>
    </row>
    <row r="8" spans="1:7" x14ac:dyDescent="0.2">
      <c r="A8" s="8"/>
      <c r="B8" s="8"/>
      <c r="C8" s="8"/>
      <c r="G8" s="8"/>
    </row>
    <row r="9" spans="1:7" x14ac:dyDescent="0.2">
      <c r="A9" s="8"/>
      <c r="B9" s="8"/>
      <c r="C9" s="8"/>
      <c r="G9" s="8"/>
    </row>
    <row r="10" spans="1:7" x14ac:dyDescent="0.2">
      <c r="A10" s="8"/>
      <c r="B10" s="8"/>
      <c r="C10" s="8"/>
      <c r="G10" s="8"/>
    </row>
    <row r="11" spans="1:7" x14ac:dyDescent="0.2">
      <c r="A11" s="8"/>
      <c r="B11" s="8"/>
      <c r="C11" s="8"/>
      <c r="G11" s="8"/>
    </row>
    <row r="12" spans="1:7" x14ac:dyDescent="0.2">
      <c r="A12" s="8"/>
      <c r="B12" s="8"/>
      <c r="C12" s="8"/>
      <c r="G12" s="8"/>
    </row>
    <row r="13" spans="1:7" x14ac:dyDescent="0.2">
      <c r="A13" s="8"/>
      <c r="B13" s="8"/>
      <c r="C13" s="8"/>
      <c r="G13" s="8"/>
    </row>
    <row r="14" spans="1:7" x14ac:dyDescent="0.2">
      <c r="A14" s="8"/>
      <c r="B14" s="8"/>
      <c r="C14" s="8"/>
      <c r="G14" s="8"/>
    </row>
    <row r="15" spans="1:7" x14ac:dyDescent="0.2">
      <c r="A15" s="8"/>
      <c r="B15" s="8"/>
      <c r="C15" s="8"/>
      <c r="G15" s="8"/>
    </row>
    <row r="16" spans="1:7" x14ac:dyDescent="0.2">
      <c r="A16" s="8"/>
      <c r="B16" s="8"/>
      <c r="C16" s="8"/>
      <c r="G16" s="8"/>
    </row>
    <row r="17" spans="1:7" x14ac:dyDescent="0.2">
      <c r="A17" s="8"/>
      <c r="B17" s="8"/>
      <c r="C17" s="8"/>
      <c r="G17" s="8"/>
    </row>
    <row r="18" spans="1:7" x14ac:dyDescent="0.2">
      <c r="A18" s="8"/>
      <c r="B18" s="8"/>
      <c r="C18" s="8"/>
      <c r="G18" s="8"/>
    </row>
    <row r="19" spans="1:7" x14ac:dyDescent="0.2">
      <c r="A19" s="8"/>
      <c r="B19" s="8"/>
      <c r="C19" s="8"/>
      <c r="G19" s="8"/>
    </row>
    <row r="20" spans="1:7" x14ac:dyDescent="0.2">
      <c r="C20" s="8"/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N41"/>
  <sheetViews>
    <sheetView rightToLeft="1" topLeftCell="M1" zoomScale="80" zoomScaleNormal="80" workbookViewId="0">
      <selection activeCell="AN2" sqref="AN2"/>
    </sheetView>
  </sheetViews>
  <sheetFormatPr defaultColWidth="8.875" defaultRowHeight="14.25" x14ac:dyDescent="0.2"/>
  <cols>
    <col min="1" max="1" width="12.25" style="26" bestFit="1" customWidth="1"/>
    <col min="2" max="2" width="8.125" style="26" bestFit="1" customWidth="1"/>
    <col min="3" max="3" width="28" style="26" bestFit="1" customWidth="1"/>
    <col min="4" max="4" width="12.375" style="26" bestFit="1" customWidth="1"/>
    <col min="5" max="5" width="10.125" style="26" bestFit="1" customWidth="1"/>
    <col min="6" max="6" width="14.875" style="26" bestFit="1" customWidth="1"/>
    <col min="7" max="7" width="11.25" style="26" bestFit="1" customWidth="1"/>
    <col min="8" max="8" width="8.625" style="26" bestFit="1" customWidth="1"/>
    <col min="9" max="9" width="26.625" style="26" bestFit="1" customWidth="1"/>
    <col min="10" max="10" width="10.25" style="26" bestFit="1" customWidth="1"/>
    <col min="11" max="11" width="8.875" style="26" bestFit="1" customWidth="1"/>
    <col min="12" max="12" width="17" style="26" bestFit="1" customWidth="1"/>
    <col min="13" max="13" width="10.875" style="26" bestFit="1" customWidth="1"/>
    <col min="14" max="14" width="12.25" style="26" bestFit="1" customWidth="1"/>
    <col min="15" max="15" width="4.75" style="26" bestFit="1" customWidth="1"/>
    <col min="16" max="16" width="7.125" style="26" bestFit="1" customWidth="1"/>
    <col min="17" max="17" width="10.875" style="26" bestFit="1" customWidth="1"/>
    <col min="18" max="18" width="9.125" style="26" bestFit="1" customWidth="1"/>
    <col min="19" max="19" width="5.625" style="26" bestFit="1" customWidth="1"/>
    <col min="20" max="20" width="8.625" style="26" bestFit="1" customWidth="1"/>
    <col min="21" max="21" width="8.125" style="26" bestFit="1" customWidth="1"/>
    <col min="22" max="22" width="12.25" style="26" bestFit="1" customWidth="1"/>
    <col min="23" max="23" width="7.375" style="26" bestFit="1" customWidth="1"/>
    <col min="24" max="24" width="8.125" style="26" bestFit="1" customWidth="1"/>
    <col min="25" max="25" width="12.875" style="26" bestFit="1" customWidth="1"/>
    <col min="26" max="26" width="9.625" style="26" bestFit="1" customWidth="1"/>
    <col min="27" max="27" width="11.375" style="26" bestFit="1" customWidth="1"/>
    <col min="28" max="28" width="8.125" style="26" bestFit="1" customWidth="1"/>
    <col min="29" max="29" width="9.625" style="26" bestFit="1" customWidth="1"/>
    <col min="30" max="30" width="12.25" style="26" bestFit="1" customWidth="1"/>
    <col min="31" max="31" width="12.75" style="26" bestFit="1" customWidth="1"/>
    <col min="32" max="32" width="15.625" style="26" bestFit="1" customWidth="1"/>
    <col min="33" max="33" width="8.125" style="26" bestFit="1" customWidth="1"/>
    <col min="34" max="34" width="9.25" style="26" bestFit="1" customWidth="1"/>
    <col min="35" max="35" width="12.25" style="26" bestFit="1" customWidth="1"/>
    <col min="36" max="37" width="10.625" style="26" bestFit="1" customWidth="1"/>
    <col min="38" max="39" width="10.25" style="26" bestFit="1" customWidth="1"/>
    <col min="40" max="40" width="9.875" style="26" bestFit="1" customWidth="1"/>
    <col min="41" max="16384" width="8.875" style="26"/>
  </cols>
  <sheetData>
    <row r="1" spans="1:40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7</v>
      </c>
      <c r="M1" s="9" t="s">
        <v>338</v>
      </c>
      <c r="N1" s="9" t="s">
        <v>10</v>
      </c>
      <c r="O1" s="9" t="s">
        <v>5</v>
      </c>
      <c r="P1" s="9" t="s">
        <v>6</v>
      </c>
      <c r="Q1" s="9" t="s">
        <v>515</v>
      </c>
      <c r="R1" s="9" t="s">
        <v>194</v>
      </c>
      <c r="S1" s="9" t="s">
        <v>11</v>
      </c>
      <c r="T1" s="9" t="s">
        <v>145</v>
      </c>
      <c r="U1" s="9" t="s">
        <v>163</v>
      </c>
      <c r="V1" s="9" t="s">
        <v>202</v>
      </c>
      <c r="W1" s="9" t="s">
        <v>12</v>
      </c>
      <c r="X1" s="9" t="s">
        <v>348</v>
      </c>
      <c r="Y1" s="9" t="s">
        <v>484</v>
      </c>
      <c r="Z1" s="9" t="s">
        <v>367</v>
      </c>
      <c r="AA1" s="9" t="s">
        <v>477</v>
      </c>
      <c r="AB1" s="9" t="s">
        <v>193</v>
      </c>
      <c r="AC1" s="9" t="s">
        <v>381</v>
      </c>
      <c r="AD1" s="9" t="s">
        <v>14</v>
      </c>
      <c r="AE1" s="9" t="s">
        <v>516</v>
      </c>
      <c r="AF1" s="9" t="s">
        <v>410</v>
      </c>
      <c r="AG1" s="9" t="s">
        <v>9</v>
      </c>
      <c r="AH1" s="9" t="s">
        <v>13</v>
      </c>
      <c r="AI1" s="9" t="s">
        <v>519</v>
      </c>
      <c r="AJ1" s="9" t="s">
        <v>520</v>
      </c>
      <c r="AK1" s="9" t="s">
        <v>421</v>
      </c>
      <c r="AL1" s="9" t="s">
        <v>24</v>
      </c>
      <c r="AM1" s="9" t="s">
        <v>17</v>
      </c>
      <c r="AN1" s="9" t="s">
        <v>28</v>
      </c>
    </row>
    <row r="2" spans="1:40" x14ac:dyDescent="0.2">
      <c r="A2" s="45">
        <v>7956</v>
      </c>
      <c r="B2" s="45">
        <v>12537</v>
      </c>
      <c r="C2" s="45" t="s">
        <v>1677</v>
      </c>
      <c r="D2" s="45">
        <v>520038332</v>
      </c>
      <c r="E2" s="45" t="s">
        <v>203</v>
      </c>
      <c r="F2" s="45" t="s">
        <v>3209</v>
      </c>
      <c r="G2" s="45">
        <v>1203116</v>
      </c>
      <c r="H2" s="45" t="s">
        <v>79</v>
      </c>
      <c r="I2" s="45" t="s">
        <v>112</v>
      </c>
      <c r="J2" s="45" t="s">
        <v>51</v>
      </c>
      <c r="K2" s="45" t="s">
        <v>51</v>
      </c>
      <c r="L2" s="45" t="s">
        <v>357</v>
      </c>
      <c r="M2" s="45" t="s">
        <v>57</v>
      </c>
      <c r="N2" s="49" t="s">
        <v>3210</v>
      </c>
      <c r="O2" s="45" t="s">
        <v>154</v>
      </c>
      <c r="P2" s="45" t="s">
        <v>154</v>
      </c>
      <c r="Q2" s="45" t="s">
        <v>54</v>
      </c>
      <c r="R2" s="45" t="s">
        <v>531</v>
      </c>
      <c r="S2" s="50">
        <v>0.04</v>
      </c>
      <c r="T2" s="45" t="s">
        <v>146</v>
      </c>
      <c r="U2" s="45" t="s">
        <v>185</v>
      </c>
      <c r="V2" s="49" t="s">
        <v>627</v>
      </c>
      <c r="W2" s="51">
        <v>7.9000000000000001E-2</v>
      </c>
      <c r="X2" s="51">
        <v>6.5299999999999997E-2</v>
      </c>
      <c r="Y2" s="45" t="s">
        <v>347</v>
      </c>
      <c r="Z2" s="45"/>
      <c r="AA2" s="45" t="s">
        <v>411</v>
      </c>
      <c r="AB2" s="45" t="s">
        <v>160</v>
      </c>
      <c r="AC2" s="45" t="s">
        <v>3211</v>
      </c>
      <c r="AD2" s="49" t="s">
        <v>3212</v>
      </c>
      <c r="AE2" s="49" t="s">
        <v>3212</v>
      </c>
      <c r="AF2" s="65">
        <v>1066666.3999999999</v>
      </c>
      <c r="AG2" s="53">
        <v>1</v>
      </c>
      <c r="AH2" s="53">
        <v>107.66</v>
      </c>
      <c r="AI2" s="53">
        <v>1148.3730499999999</v>
      </c>
      <c r="AJ2" s="42"/>
      <c r="AK2" s="53"/>
      <c r="AL2" s="45" t="s">
        <v>15</v>
      </c>
      <c r="AM2" s="43">
        <v>6.0364562204000001E-2</v>
      </c>
      <c r="AN2" s="43">
        <v>4.6390225183786044E-4</v>
      </c>
    </row>
    <row r="3" spans="1:40" x14ac:dyDescent="0.2">
      <c r="A3" s="45">
        <v>7956</v>
      </c>
      <c r="B3" s="45">
        <v>12537</v>
      </c>
      <c r="C3" s="45" t="s">
        <v>1807</v>
      </c>
      <c r="D3" s="45">
        <v>520037540</v>
      </c>
      <c r="E3" s="45" t="s">
        <v>203</v>
      </c>
      <c r="F3" s="45" t="s">
        <v>3213</v>
      </c>
      <c r="G3" s="45">
        <v>3130374</v>
      </c>
      <c r="H3" s="45" t="s">
        <v>79</v>
      </c>
      <c r="I3" s="45" t="s">
        <v>112</v>
      </c>
      <c r="J3" s="45" t="s">
        <v>51</v>
      </c>
      <c r="K3" s="45" t="s">
        <v>51</v>
      </c>
      <c r="L3" s="45" t="s">
        <v>358</v>
      </c>
      <c r="M3" s="45" t="s">
        <v>57</v>
      </c>
      <c r="N3" s="49" t="s">
        <v>3214</v>
      </c>
      <c r="O3" s="45" t="s">
        <v>154</v>
      </c>
      <c r="P3" s="45" t="s">
        <v>154</v>
      </c>
      <c r="Q3" s="45" t="s">
        <v>54</v>
      </c>
      <c r="R3" s="45" t="s">
        <v>531</v>
      </c>
      <c r="S3" s="50">
        <v>2.81</v>
      </c>
      <c r="T3" s="45" t="s">
        <v>146</v>
      </c>
      <c r="U3" s="45" t="s">
        <v>185</v>
      </c>
      <c r="V3" s="49" t="s">
        <v>3215</v>
      </c>
      <c r="W3" s="51">
        <v>0.05</v>
      </c>
      <c r="X3" s="51">
        <v>6.9900000000000004E-2</v>
      </c>
      <c r="Y3" s="45" t="s">
        <v>347</v>
      </c>
      <c r="Z3" s="45"/>
      <c r="AA3" s="45" t="s">
        <v>411</v>
      </c>
      <c r="AB3" s="45" t="s">
        <v>160</v>
      </c>
      <c r="AC3" s="26" t="s">
        <v>3211</v>
      </c>
      <c r="AD3" s="36" t="s">
        <v>3212</v>
      </c>
      <c r="AE3" s="36" t="s">
        <v>3212</v>
      </c>
      <c r="AF3" s="65">
        <v>1975000</v>
      </c>
      <c r="AG3" s="53">
        <v>1</v>
      </c>
      <c r="AH3" s="53">
        <v>100.05</v>
      </c>
      <c r="AI3" s="53">
        <v>1975.9875</v>
      </c>
      <c r="AJ3" s="42"/>
      <c r="AK3" s="53"/>
      <c r="AL3" s="45" t="s">
        <v>15</v>
      </c>
      <c r="AM3" s="43">
        <v>0.10386835563500001</v>
      </c>
      <c r="AN3" s="43">
        <v>7.9822933048930781E-4</v>
      </c>
    </row>
    <row r="4" spans="1:40" x14ac:dyDescent="0.2">
      <c r="A4" s="45">
        <v>7956</v>
      </c>
      <c r="B4" s="45">
        <v>12537</v>
      </c>
      <c r="C4" s="45" t="s">
        <v>721</v>
      </c>
      <c r="D4" s="45">
        <v>520036104</v>
      </c>
      <c r="E4" s="45" t="s">
        <v>203</v>
      </c>
      <c r="F4" s="45" t="s">
        <v>3216</v>
      </c>
      <c r="G4" s="45">
        <v>11020132</v>
      </c>
      <c r="H4" s="45" t="s">
        <v>70</v>
      </c>
      <c r="I4" s="45" t="s">
        <v>112</v>
      </c>
      <c r="J4" s="45" t="s">
        <v>51</v>
      </c>
      <c r="K4" s="45" t="s">
        <v>51</v>
      </c>
      <c r="L4" s="45" t="s">
        <v>84</v>
      </c>
      <c r="M4" s="45" t="s">
        <v>57</v>
      </c>
      <c r="N4" s="49" t="s">
        <v>3217</v>
      </c>
      <c r="O4" s="45" t="s">
        <v>154</v>
      </c>
      <c r="P4" s="45" t="s">
        <v>154</v>
      </c>
      <c r="Q4" s="45" t="s">
        <v>54</v>
      </c>
      <c r="R4" s="45" t="s">
        <v>531</v>
      </c>
      <c r="S4" s="50">
        <v>0.41</v>
      </c>
      <c r="T4" s="45" t="s">
        <v>146</v>
      </c>
      <c r="U4" s="45" t="s">
        <v>185</v>
      </c>
      <c r="V4" s="49" t="s">
        <v>548</v>
      </c>
      <c r="W4" s="51">
        <v>7.0999999999999994E-2</v>
      </c>
      <c r="X4" s="51">
        <v>7.0599999999999996E-2</v>
      </c>
      <c r="Y4" s="45" t="s">
        <v>347</v>
      </c>
      <c r="Z4" s="45"/>
      <c r="AA4" s="45" t="s">
        <v>411</v>
      </c>
      <c r="AB4" s="45" t="s">
        <v>160</v>
      </c>
      <c r="AC4" s="26" t="s">
        <v>3211</v>
      </c>
      <c r="AD4" s="49" t="s">
        <v>3212</v>
      </c>
      <c r="AE4" s="49" t="s">
        <v>3212</v>
      </c>
      <c r="AF4" s="65">
        <v>12000000</v>
      </c>
      <c r="AG4" s="53">
        <v>1</v>
      </c>
      <c r="AH4" s="53">
        <v>105.83</v>
      </c>
      <c r="AI4" s="53">
        <v>12699.6</v>
      </c>
      <c r="AJ4" s="42"/>
      <c r="AK4" s="53"/>
      <c r="AL4" s="45" t="s">
        <v>15</v>
      </c>
      <c r="AM4" s="43">
        <v>0.66755815470799995</v>
      </c>
      <c r="AN4" s="43">
        <v>5.1301909579296494E-3</v>
      </c>
    </row>
    <row r="5" spans="1:40" x14ac:dyDescent="0.2">
      <c r="A5" s="45">
        <v>7956</v>
      </c>
      <c r="B5" s="45">
        <v>12537</v>
      </c>
      <c r="C5" s="45" t="s">
        <v>3218</v>
      </c>
      <c r="D5" s="45">
        <v>520031089</v>
      </c>
      <c r="E5" s="45" t="s">
        <v>203</v>
      </c>
      <c r="F5" s="45" t="s">
        <v>3219</v>
      </c>
      <c r="G5" s="45">
        <v>11021168</v>
      </c>
      <c r="H5" s="45" t="s">
        <v>70</v>
      </c>
      <c r="I5" s="45" t="s">
        <v>112</v>
      </c>
      <c r="J5" s="45" t="s">
        <v>51</v>
      </c>
      <c r="K5" s="45" t="s">
        <v>51</v>
      </c>
      <c r="L5" s="45" t="s">
        <v>79</v>
      </c>
      <c r="M5" s="45" t="s">
        <v>57</v>
      </c>
      <c r="N5" s="49">
        <v>45334</v>
      </c>
      <c r="O5" s="45" t="s">
        <v>154</v>
      </c>
      <c r="P5" s="45" t="s">
        <v>154</v>
      </c>
      <c r="Q5" s="45" t="s">
        <v>54</v>
      </c>
      <c r="R5" s="45" t="s">
        <v>531</v>
      </c>
      <c r="S5" s="50">
        <v>0</v>
      </c>
      <c r="T5" s="45" t="s">
        <v>146</v>
      </c>
      <c r="U5" s="45" t="s">
        <v>185</v>
      </c>
      <c r="V5" s="49" t="s">
        <v>651</v>
      </c>
      <c r="W5" s="51">
        <v>0</v>
      </c>
      <c r="X5" s="51">
        <v>0</v>
      </c>
      <c r="Y5" s="45" t="s">
        <v>347</v>
      </c>
      <c r="Z5" s="45"/>
      <c r="AA5" s="45" t="s">
        <v>411</v>
      </c>
      <c r="AB5" s="45" t="s">
        <v>160</v>
      </c>
      <c r="AC5" s="26" t="s">
        <v>3211</v>
      </c>
      <c r="AD5" s="49" t="s">
        <v>3212</v>
      </c>
      <c r="AE5" s="49" t="s">
        <v>3212</v>
      </c>
      <c r="AF5" s="65">
        <v>3200000</v>
      </c>
      <c r="AG5" s="53">
        <v>1</v>
      </c>
      <c r="AH5" s="53">
        <v>100</v>
      </c>
      <c r="AI5" s="53">
        <v>3200</v>
      </c>
      <c r="AJ5" s="42"/>
      <c r="AK5" s="53"/>
      <c r="AL5" s="45" t="s">
        <v>15</v>
      </c>
      <c r="AM5" s="43">
        <v>0.168208927451</v>
      </c>
      <c r="AN5" s="43">
        <v>1.2926872551399162E-3</v>
      </c>
    </row>
    <row r="6" spans="1:40" x14ac:dyDescent="0.2">
      <c r="A6" s="45">
        <v>7956</v>
      </c>
      <c r="B6" s="45">
        <v>12538</v>
      </c>
      <c r="C6" s="45" t="s">
        <v>1677</v>
      </c>
      <c r="D6" s="45">
        <v>520038332</v>
      </c>
      <c r="E6" s="45" t="s">
        <v>203</v>
      </c>
      <c r="F6" s="45" t="s">
        <v>3209</v>
      </c>
      <c r="G6" s="45">
        <v>1203116</v>
      </c>
      <c r="H6" s="45" t="s">
        <v>79</v>
      </c>
      <c r="I6" s="45" t="s">
        <v>112</v>
      </c>
      <c r="J6" s="45" t="s">
        <v>51</v>
      </c>
      <c r="K6" s="45" t="s">
        <v>51</v>
      </c>
      <c r="L6" s="45" t="s">
        <v>357</v>
      </c>
      <c r="M6" s="45" t="s">
        <v>57</v>
      </c>
      <c r="N6" s="49" t="s">
        <v>3210</v>
      </c>
      <c r="O6" s="45" t="s">
        <v>154</v>
      </c>
      <c r="P6" s="45" t="s">
        <v>154</v>
      </c>
      <c r="Q6" s="45" t="s">
        <v>54</v>
      </c>
      <c r="R6" s="45" t="s">
        <v>531</v>
      </c>
      <c r="S6" s="50">
        <v>0.04</v>
      </c>
      <c r="T6" s="45" t="s">
        <v>146</v>
      </c>
      <c r="U6" s="45" t="s">
        <v>185</v>
      </c>
      <c r="V6" s="49" t="s">
        <v>627</v>
      </c>
      <c r="W6" s="51">
        <v>7.9000000000000001E-2</v>
      </c>
      <c r="X6" s="51">
        <v>6.5299999999999997E-2</v>
      </c>
      <c r="Y6" s="45" t="s">
        <v>347</v>
      </c>
      <c r="Z6" s="45"/>
      <c r="AA6" s="45" t="s">
        <v>411</v>
      </c>
      <c r="AB6" s="45" t="s">
        <v>160</v>
      </c>
      <c r="AC6" s="26" t="s">
        <v>3211</v>
      </c>
      <c r="AD6" s="49" t="s">
        <v>3212</v>
      </c>
      <c r="AE6" s="49" t="s">
        <v>3212</v>
      </c>
      <c r="AF6" s="65">
        <v>666666.5</v>
      </c>
      <c r="AG6" s="53">
        <v>1</v>
      </c>
      <c r="AH6" s="53">
        <v>107.66</v>
      </c>
      <c r="AI6" s="53">
        <v>717.73315000000002</v>
      </c>
      <c r="AJ6" s="42"/>
      <c r="AK6" s="53"/>
      <c r="AL6" s="45" t="s">
        <v>15</v>
      </c>
      <c r="AM6" s="43">
        <v>8.5006002642000006E-2</v>
      </c>
      <c r="AN6" s="43">
        <v>1.7416332766963103E-4</v>
      </c>
    </row>
    <row r="7" spans="1:40" x14ac:dyDescent="0.2">
      <c r="A7" s="45">
        <v>7956</v>
      </c>
      <c r="B7" s="45">
        <v>12538</v>
      </c>
      <c r="C7" s="45" t="s">
        <v>721</v>
      </c>
      <c r="D7" s="45">
        <v>520036104</v>
      </c>
      <c r="E7" s="45" t="s">
        <v>203</v>
      </c>
      <c r="F7" s="45" t="s">
        <v>3216</v>
      </c>
      <c r="G7" s="45">
        <v>11020132</v>
      </c>
      <c r="H7" s="45" t="s">
        <v>70</v>
      </c>
      <c r="I7" s="45" t="s">
        <v>112</v>
      </c>
      <c r="J7" s="45" t="s">
        <v>51</v>
      </c>
      <c r="K7" s="45" t="s">
        <v>51</v>
      </c>
      <c r="L7" s="45" t="s">
        <v>84</v>
      </c>
      <c r="M7" s="45" t="s">
        <v>57</v>
      </c>
      <c r="N7" s="49" t="s">
        <v>3217</v>
      </c>
      <c r="O7" s="45" t="s">
        <v>154</v>
      </c>
      <c r="P7" s="45" t="s">
        <v>154</v>
      </c>
      <c r="Q7" s="45" t="s">
        <v>54</v>
      </c>
      <c r="R7" s="45" t="s">
        <v>531</v>
      </c>
      <c r="S7" s="50">
        <v>0.41</v>
      </c>
      <c r="T7" s="45" t="s">
        <v>146</v>
      </c>
      <c r="U7" s="45" t="s">
        <v>185</v>
      </c>
      <c r="V7" s="49" t="s">
        <v>548</v>
      </c>
      <c r="W7" s="51">
        <v>7.0999999999999994E-2</v>
      </c>
      <c r="X7" s="51">
        <v>7.0599999999999996E-2</v>
      </c>
      <c r="Y7" s="45" t="s">
        <v>347</v>
      </c>
      <c r="Z7" s="45"/>
      <c r="AA7" s="45" t="s">
        <v>411</v>
      </c>
      <c r="AB7" s="45" t="s">
        <v>160</v>
      </c>
      <c r="AC7" s="26" t="s">
        <v>3211</v>
      </c>
      <c r="AD7" s="49" t="s">
        <v>3212</v>
      </c>
      <c r="AE7" s="49" t="s">
        <v>3212</v>
      </c>
      <c r="AF7" s="65">
        <v>7300000</v>
      </c>
      <c r="AG7" s="53">
        <v>1</v>
      </c>
      <c r="AH7" s="53">
        <v>105.83</v>
      </c>
      <c r="AI7" s="53">
        <v>7725.59</v>
      </c>
      <c r="AJ7" s="42"/>
      <c r="AK7" s="53"/>
      <c r="AL7" s="45" t="s">
        <v>15</v>
      </c>
      <c r="AM7" s="43">
        <v>0.91499399735700004</v>
      </c>
      <c r="AN7" s="43">
        <v>1.8746723104697406E-3</v>
      </c>
    </row>
    <row r="8" spans="1:40" x14ac:dyDescent="0.2">
      <c r="A8" s="45">
        <v>7956</v>
      </c>
      <c r="B8" s="45">
        <v>12955</v>
      </c>
      <c r="C8" s="45" t="s">
        <v>1677</v>
      </c>
      <c r="D8" s="45">
        <v>520038332</v>
      </c>
      <c r="E8" s="45" t="s">
        <v>203</v>
      </c>
      <c r="F8" s="45" t="s">
        <v>3209</v>
      </c>
      <c r="G8" s="45">
        <v>1203116</v>
      </c>
      <c r="H8" s="45" t="s">
        <v>79</v>
      </c>
      <c r="I8" s="45" t="s">
        <v>112</v>
      </c>
      <c r="J8" s="45" t="s">
        <v>51</v>
      </c>
      <c r="K8" s="45" t="s">
        <v>51</v>
      </c>
      <c r="L8" s="45" t="s">
        <v>357</v>
      </c>
      <c r="M8" s="45" t="s">
        <v>57</v>
      </c>
      <c r="N8" s="49" t="s">
        <v>3210</v>
      </c>
      <c r="O8" s="45" t="s">
        <v>154</v>
      </c>
      <c r="P8" s="45" t="s">
        <v>154</v>
      </c>
      <c r="Q8" s="45" t="s">
        <v>54</v>
      </c>
      <c r="R8" s="45" t="s">
        <v>531</v>
      </c>
      <c r="S8" s="50">
        <v>0.04</v>
      </c>
      <c r="T8" s="45" t="s">
        <v>146</v>
      </c>
      <c r="U8" s="45" t="s">
        <v>185</v>
      </c>
      <c r="V8" s="49" t="s">
        <v>627</v>
      </c>
      <c r="W8" s="51">
        <v>7.9000000000000001E-2</v>
      </c>
      <c r="X8" s="51">
        <v>6.5299999999999997E-2</v>
      </c>
      <c r="Y8" s="45" t="s">
        <v>347</v>
      </c>
      <c r="Z8" s="45"/>
      <c r="AA8" s="45" t="s">
        <v>411</v>
      </c>
      <c r="AB8" s="45" t="s">
        <v>160</v>
      </c>
      <c r="AC8" s="26" t="s">
        <v>3211</v>
      </c>
      <c r="AD8" s="49" t="s">
        <v>3212</v>
      </c>
      <c r="AE8" s="49" t="s">
        <v>3212</v>
      </c>
      <c r="AF8" s="65">
        <v>93333.31</v>
      </c>
      <c r="AG8" s="53">
        <v>1</v>
      </c>
      <c r="AH8" s="53">
        <v>107.66</v>
      </c>
      <c r="AI8" s="53">
        <v>100.48264</v>
      </c>
      <c r="AJ8" s="42"/>
      <c r="AK8" s="53"/>
      <c r="AL8" s="45" t="s">
        <v>15</v>
      </c>
      <c r="AM8" s="43">
        <v>4.5322009285999998E-2</v>
      </c>
      <c r="AN8" s="43">
        <v>2.5074783554637667E-4</v>
      </c>
    </row>
    <row r="9" spans="1:40" x14ac:dyDescent="0.2">
      <c r="A9" s="45">
        <v>7956</v>
      </c>
      <c r="B9" s="45">
        <v>12955</v>
      </c>
      <c r="C9" s="45" t="s">
        <v>721</v>
      </c>
      <c r="D9" s="45">
        <v>520036104</v>
      </c>
      <c r="E9" s="45" t="s">
        <v>203</v>
      </c>
      <c r="F9" s="45" t="s">
        <v>3216</v>
      </c>
      <c r="G9" s="45">
        <v>11020132</v>
      </c>
      <c r="H9" s="45" t="s">
        <v>70</v>
      </c>
      <c r="I9" s="45" t="s">
        <v>112</v>
      </c>
      <c r="J9" s="45" t="s">
        <v>51</v>
      </c>
      <c r="K9" s="45" t="s">
        <v>51</v>
      </c>
      <c r="L9" s="45" t="s">
        <v>84</v>
      </c>
      <c r="M9" s="45" t="s">
        <v>57</v>
      </c>
      <c r="N9" s="49">
        <v>45568</v>
      </c>
      <c r="O9" s="45" t="s">
        <v>154</v>
      </c>
      <c r="P9" s="45" t="s">
        <v>154</v>
      </c>
      <c r="Q9" s="45" t="s">
        <v>54</v>
      </c>
      <c r="R9" s="45" t="s">
        <v>531</v>
      </c>
      <c r="S9" s="50">
        <v>0.41</v>
      </c>
      <c r="T9" s="45" t="s">
        <v>146</v>
      </c>
      <c r="U9" s="45" t="s">
        <v>185</v>
      </c>
      <c r="V9" s="49" t="s">
        <v>548</v>
      </c>
      <c r="W9" s="51">
        <v>7.0999999999999994E-2</v>
      </c>
      <c r="X9" s="51">
        <v>7.0599999999999996E-2</v>
      </c>
      <c r="Y9" s="45" t="s">
        <v>347</v>
      </c>
      <c r="Z9" s="45"/>
      <c r="AA9" s="45" t="s">
        <v>411</v>
      </c>
      <c r="AB9" s="45" t="s">
        <v>160</v>
      </c>
      <c r="AC9" s="26" t="s">
        <v>3211</v>
      </c>
      <c r="AD9" s="49" t="s">
        <v>3212</v>
      </c>
      <c r="AE9" s="49" t="s">
        <v>3212</v>
      </c>
      <c r="AF9" s="65">
        <v>2000000</v>
      </c>
      <c r="AG9" s="53">
        <v>1</v>
      </c>
      <c r="AH9" s="53">
        <v>105.83</v>
      </c>
      <c r="AI9" s="42">
        <v>2116.6</v>
      </c>
      <c r="AJ9" s="42"/>
      <c r="AK9" s="42"/>
      <c r="AL9" s="45" t="s">
        <v>15</v>
      </c>
      <c r="AM9" s="43">
        <v>0.95467799071299997</v>
      </c>
      <c r="AN9" s="43">
        <v>5.2818364318200726E-3</v>
      </c>
    </row>
    <row r="10" spans="1:40" x14ac:dyDescent="0.2">
      <c r="A10" s="45">
        <v>7956</v>
      </c>
      <c r="B10" s="45">
        <v>14482</v>
      </c>
      <c r="C10" s="45" t="s">
        <v>1677</v>
      </c>
      <c r="D10" s="45">
        <v>520038332</v>
      </c>
      <c r="E10" s="45" t="s">
        <v>203</v>
      </c>
      <c r="F10" s="45" t="s">
        <v>3209</v>
      </c>
      <c r="G10" s="45">
        <v>1203116</v>
      </c>
      <c r="H10" s="45" t="s">
        <v>79</v>
      </c>
      <c r="I10" s="45" t="s">
        <v>112</v>
      </c>
      <c r="J10" s="45" t="s">
        <v>51</v>
      </c>
      <c r="K10" s="45" t="s">
        <v>51</v>
      </c>
      <c r="L10" s="45" t="s">
        <v>357</v>
      </c>
      <c r="M10" s="45" t="s">
        <v>57</v>
      </c>
      <c r="N10" s="49" t="s">
        <v>3210</v>
      </c>
      <c r="O10" s="45" t="s">
        <v>154</v>
      </c>
      <c r="P10" s="45" t="s">
        <v>154</v>
      </c>
      <c r="Q10" s="45" t="s">
        <v>54</v>
      </c>
      <c r="R10" s="45" t="s">
        <v>531</v>
      </c>
      <c r="S10" s="50">
        <v>0.04</v>
      </c>
      <c r="T10" s="45" t="s">
        <v>146</v>
      </c>
      <c r="U10" s="45" t="s">
        <v>185</v>
      </c>
      <c r="V10" s="49" t="s">
        <v>627</v>
      </c>
      <c r="W10" s="51">
        <v>7.9000000000000001E-2</v>
      </c>
      <c r="X10" s="51">
        <v>6.5299999999999997E-2</v>
      </c>
      <c r="Y10" s="45" t="s">
        <v>347</v>
      </c>
      <c r="Z10" s="45"/>
      <c r="AA10" s="45" t="s">
        <v>411</v>
      </c>
      <c r="AB10" s="45" t="s">
        <v>160</v>
      </c>
      <c r="AC10" s="26" t="s">
        <v>3211</v>
      </c>
      <c r="AD10" s="49" t="s">
        <v>3212</v>
      </c>
      <c r="AE10" s="49" t="s">
        <v>3212</v>
      </c>
      <c r="AF10" s="65">
        <v>71333.320000000007</v>
      </c>
      <c r="AG10" s="53">
        <v>1</v>
      </c>
      <c r="AH10" s="53">
        <v>107.66</v>
      </c>
      <c r="AI10" s="42">
        <v>76.797449999999998</v>
      </c>
      <c r="AJ10" s="42"/>
      <c r="AK10" s="42"/>
      <c r="AL10" s="45" t="s">
        <v>15</v>
      </c>
      <c r="AM10" s="43">
        <v>0.20840700525799999</v>
      </c>
      <c r="AN10" s="43">
        <v>8.4363826959354027E-4</v>
      </c>
    </row>
    <row r="11" spans="1:40" x14ac:dyDescent="0.2">
      <c r="A11" s="45">
        <v>7956</v>
      </c>
      <c r="B11" s="45">
        <v>14482</v>
      </c>
      <c r="C11" s="45" t="s">
        <v>1807</v>
      </c>
      <c r="D11" s="45">
        <v>520037540</v>
      </c>
      <c r="E11" s="45" t="s">
        <v>203</v>
      </c>
      <c r="F11" s="45" t="s">
        <v>3213</v>
      </c>
      <c r="G11" s="45">
        <v>3130374</v>
      </c>
      <c r="H11" s="45" t="s">
        <v>79</v>
      </c>
      <c r="I11" s="45" t="s">
        <v>112</v>
      </c>
      <c r="J11" s="45" t="s">
        <v>51</v>
      </c>
      <c r="K11" s="45" t="s">
        <v>51</v>
      </c>
      <c r="L11" s="45" t="s">
        <v>358</v>
      </c>
      <c r="M11" s="45" t="s">
        <v>57</v>
      </c>
      <c r="N11" s="49">
        <v>45323</v>
      </c>
      <c r="O11" s="45" t="s">
        <v>154</v>
      </c>
      <c r="P11" s="45" t="s">
        <v>154</v>
      </c>
      <c r="Q11" s="45" t="s">
        <v>54</v>
      </c>
      <c r="R11" s="45" t="s">
        <v>531</v>
      </c>
      <c r="S11" s="50">
        <v>2.81</v>
      </c>
      <c r="T11" s="45" t="s">
        <v>146</v>
      </c>
      <c r="U11" s="45" t="s">
        <v>185</v>
      </c>
      <c r="V11" s="49" t="s">
        <v>3215</v>
      </c>
      <c r="W11" s="51">
        <v>0.05</v>
      </c>
      <c r="X11" s="51">
        <v>6.9900000000000004E-2</v>
      </c>
      <c r="Y11" s="45" t="s">
        <v>347</v>
      </c>
      <c r="Z11" s="45"/>
      <c r="AA11" s="45" t="s">
        <v>411</v>
      </c>
      <c r="AB11" s="45" t="s">
        <v>160</v>
      </c>
      <c r="AC11" s="26" t="s">
        <v>3211</v>
      </c>
      <c r="AD11" s="49" t="s">
        <v>3212</v>
      </c>
      <c r="AE11" s="49" t="s">
        <v>3212</v>
      </c>
      <c r="AF11" s="65">
        <v>80000</v>
      </c>
      <c r="AG11" s="53">
        <v>1</v>
      </c>
      <c r="AH11" s="53">
        <v>100.05</v>
      </c>
      <c r="AI11" s="53">
        <v>80.040000000000006</v>
      </c>
      <c r="AJ11" s="42"/>
      <c r="AK11" s="53"/>
      <c r="AL11" s="45" t="s">
        <v>15</v>
      </c>
      <c r="AM11" s="43">
        <v>0.21720638772299999</v>
      </c>
      <c r="AN11" s="43">
        <v>8.7925845322034727E-4</v>
      </c>
    </row>
    <row r="12" spans="1:40" x14ac:dyDescent="0.2">
      <c r="A12" s="45">
        <v>7956</v>
      </c>
      <c r="B12" s="45">
        <v>14482</v>
      </c>
      <c r="C12" s="45" t="s">
        <v>721</v>
      </c>
      <c r="D12" s="45">
        <v>520036104</v>
      </c>
      <c r="E12" s="45" t="s">
        <v>203</v>
      </c>
      <c r="F12" s="45" t="s">
        <v>3216</v>
      </c>
      <c r="G12" s="45">
        <v>11020132</v>
      </c>
      <c r="H12" s="45" t="s">
        <v>70</v>
      </c>
      <c r="I12" s="45" t="s">
        <v>112</v>
      </c>
      <c r="J12" s="45" t="s">
        <v>51</v>
      </c>
      <c r="K12" s="45" t="s">
        <v>51</v>
      </c>
      <c r="L12" s="45" t="s">
        <v>84</v>
      </c>
      <c r="M12" s="45" t="s">
        <v>57</v>
      </c>
      <c r="N12" s="49">
        <v>45568</v>
      </c>
      <c r="O12" s="45" t="s">
        <v>154</v>
      </c>
      <c r="P12" s="45" t="s">
        <v>154</v>
      </c>
      <c r="Q12" s="45" t="s">
        <v>54</v>
      </c>
      <c r="R12" s="45" t="s">
        <v>531</v>
      </c>
      <c r="S12" s="50">
        <v>0.41</v>
      </c>
      <c r="T12" s="45" t="s">
        <v>146</v>
      </c>
      <c r="U12" s="45" t="s">
        <v>185</v>
      </c>
      <c r="V12" s="49" t="s">
        <v>548</v>
      </c>
      <c r="W12" s="51">
        <v>7.0999999999999994E-2</v>
      </c>
      <c r="X12" s="51">
        <v>7.0599999999999996E-2</v>
      </c>
      <c r="Y12" s="45" t="s">
        <v>347</v>
      </c>
      <c r="Z12" s="45"/>
      <c r="AA12" s="45" t="s">
        <v>411</v>
      </c>
      <c r="AB12" s="45" t="s">
        <v>160</v>
      </c>
      <c r="AC12" s="26" t="s">
        <v>3211</v>
      </c>
      <c r="AD12" s="49" t="s">
        <v>3212</v>
      </c>
      <c r="AE12" s="49" t="s">
        <v>3212</v>
      </c>
      <c r="AF12" s="65">
        <v>200000</v>
      </c>
      <c r="AG12" s="53">
        <v>1</v>
      </c>
      <c r="AH12" s="53">
        <v>105.83</v>
      </c>
      <c r="AI12" s="53">
        <v>211.66</v>
      </c>
      <c r="AJ12" s="42"/>
      <c r="AK12" s="53"/>
      <c r="AL12" s="45" t="s">
        <v>15</v>
      </c>
      <c r="AM12" s="43">
        <v>0.57438660701699995</v>
      </c>
      <c r="AN12" s="43">
        <v>2.3251354848653014E-3</v>
      </c>
    </row>
    <row r="13" spans="1:40" x14ac:dyDescent="0.2">
      <c r="A13" s="45">
        <v>7956</v>
      </c>
      <c r="B13" s="45">
        <v>15256</v>
      </c>
      <c r="C13" s="45" t="s">
        <v>3218</v>
      </c>
      <c r="D13" s="45">
        <v>520031089</v>
      </c>
      <c r="E13" s="45" t="s">
        <v>203</v>
      </c>
      <c r="F13" s="45" t="s">
        <v>3219</v>
      </c>
      <c r="G13" s="45">
        <v>11021168</v>
      </c>
      <c r="H13" s="45" t="s">
        <v>70</v>
      </c>
      <c r="I13" s="45" t="s">
        <v>112</v>
      </c>
      <c r="J13" s="45" t="s">
        <v>51</v>
      </c>
      <c r="K13" s="45" t="s">
        <v>51</v>
      </c>
      <c r="L13" s="45" t="s">
        <v>79</v>
      </c>
      <c r="M13" s="45" t="s">
        <v>57</v>
      </c>
      <c r="N13" s="49">
        <v>45334</v>
      </c>
      <c r="O13" s="45" t="s">
        <v>154</v>
      </c>
      <c r="P13" s="45" t="s">
        <v>154</v>
      </c>
      <c r="Q13" s="45" t="s">
        <v>54</v>
      </c>
      <c r="R13" s="45" t="s">
        <v>531</v>
      </c>
      <c r="S13" s="50">
        <v>0</v>
      </c>
      <c r="T13" s="45" t="s">
        <v>146</v>
      </c>
      <c r="U13" s="45" t="s">
        <v>185</v>
      </c>
      <c r="V13" s="49" t="s">
        <v>651</v>
      </c>
      <c r="W13" s="51">
        <v>0</v>
      </c>
      <c r="X13" s="51">
        <v>0</v>
      </c>
      <c r="Y13" s="45" t="s">
        <v>347</v>
      </c>
      <c r="Z13" s="45"/>
      <c r="AA13" s="45" t="s">
        <v>411</v>
      </c>
      <c r="AB13" s="45" t="s">
        <v>160</v>
      </c>
      <c r="AC13" s="26" t="s">
        <v>3211</v>
      </c>
      <c r="AD13" s="49" t="s">
        <v>3212</v>
      </c>
      <c r="AE13" s="49" t="s">
        <v>3212</v>
      </c>
      <c r="AF13" s="65">
        <v>350000</v>
      </c>
      <c r="AG13" s="53">
        <v>1</v>
      </c>
      <c r="AH13" s="53">
        <v>100</v>
      </c>
      <c r="AI13" s="53">
        <v>350</v>
      </c>
      <c r="AJ13" s="42"/>
      <c r="AK13" s="53"/>
      <c r="AL13" s="45" t="s">
        <v>15</v>
      </c>
      <c r="AM13" s="43">
        <v>1</v>
      </c>
      <c r="AN13" s="43">
        <v>3.7962639238665885E-3</v>
      </c>
    </row>
    <row r="14" spans="1:40" x14ac:dyDescent="0.2">
      <c r="A14" s="45">
        <v>8700</v>
      </c>
      <c r="B14" s="45">
        <v>12535</v>
      </c>
      <c r="C14" s="45" t="s">
        <v>1677</v>
      </c>
      <c r="D14" s="45">
        <v>520038332</v>
      </c>
      <c r="E14" s="45" t="s">
        <v>203</v>
      </c>
      <c r="F14" s="45" t="s">
        <v>3209</v>
      </c>
      <c r="G14" s="45">
        <v>1203116</v>
      </c>
      <c r="H14" s="45" t="s">
        <v>79</v>
      </c>
      <c r="I14" s="45" t="s">
        <v>112</v>
      </c>
      <c r="J14" s="45" t="s">
        <v>51</v>
      </c>
      <c r="K14" s="45" t="s">
        <v>51</v>
      </c>
      <c r="L14" s="45" t="s">
        <v>357</v>
      </c>
      <c r="M14" s="45" t="s">
        <v>57</v>
      </c>
      <c r="N14" s="49" t="s">
        <v>3210</v>
      </c>
      <c r="O14" s="45" t="s">
        <v>154</v>
      </c>
      <c r="P14" s="45" t="s">
        <v>154</v>
      </c>
      <c r="Q14" s="45" t="s">
        <v>54</v>
      </c>
      <c r="R14" s="45" t="s">
        <v>531</v>
      </c>
      <c r="S14" s="50">
        <v>0.04</v>
      </c>
      <c r="T14" s="45" t="s">
        <v>146</v>
      </c>
      <c r="U14" s="45" t="s">
        <v>185</v>
      </c>
      <c r="V14" s="49" t="s">
        <v>627</v>
      </c>
      <c r="W14" s="51">
        <v>7.9000000000000001E-2</v>
      </c>
      <c r="X14" s="51">
        <v>6.5299999999999997E-2</v>
      </c>
      <c r="Y14" s="45" t="s">
        <v>347</v>
      </c>
      <c r="Z14" s="45"/>
      <c r="AA14" s="45" t="s">
        <v>411</v>
      </c>
      <c r="AB14" s="45" t="s">
        <v>160</v>
      </c>
      <c r="AC14" s="26" t="s">
        <v>3211</v>
      </c>
      <c r="AD14" s="49" t="s">
        <v>3212</v>
      </c>
      <c r="AE14" s="49" t="s">
        <v>3212</v>
      </c>
      <c r="AF14" s="65">
        <v>1999999.5</v>
      </c>
      <c r="AG14" s="53">
        <v>1</v>
      </c>
      <c r="AH14" s="53">
        <v>107.66</v>
      </c>
      <c r="AI14" s="53">
        <v>2153.1994599999998</v>
      </c>
      <c r="AJ14" s="42"/>
      <c r="AK14" s="53"/>
      <c r="AL14" s="45" t="s">
        <v>15</v>
      </c>
      <c r="AM14" s="43">
        <v>4.8542030702E-2</v>
      </c>
      <c r="AN14" s="43">
        <v>1.0605274802747494E-4</v>
      </c>
    </row>
    <row r="15" spans="1:40" x14ac:dyDescent="0.2">
      <c r="A15" s="45">
        <v>8700</v>
      </c>
      <c r="B15" s="45">
        <v>12535</v>
      </c>
      <c r="C15" s="45" t="s">
        <v>1807</v>
      </c>
      <c r="D15" s="45">
        <v>520037540</v>
      </c>
      <c r="E15" s="45" t="s">
        <v>203</v>
      </c>
      <c r="F15" s="45" t="s">
        <v>3213</v>
      </c>
      <c r="G15" s="45">
        <v>3130374</v>
      </c>
      <c r="H15" s="45" t="s">
        <v>79</v>
      </c>
      <c r="I15" s="45" t="s">
        <v>112</v>
      </c>
      <c r="J15" s="45" t="s">
        <v>51</v>
      </c>
      <c r="K15" s="45" t="s">
        <v>51</v>
      </c>
      <c r="L15" s="45" t="s">
        <v>358</v>
      </c>
      <c r="M15" s="45" t="s">
        <v>57</v>
      </c>
      <c r="N15" s="49" t="s">
        <v>3214</v>
      </c>
      <c r="O15" s="45" t="s">
        <v>154</v>
      </c>
      <c r="P15" s="45" t="s">
        <v>154</v>
      </c>
      <c r="Q15" s="45" t="s">
        <v>54</v>
      </c>
      <c r="R15" s="45" t="s">
        <v>531</v>
      </c>
      <c r="S15" s="50">
        <v>2.81</v>
      </c>
      <c r="T15" s="45" t="s">
        <v>146</v>
      </c>
      <c r="U15" s="45" t="s">
        <v>185</v>
      </c>
      <c r="V15" s="49" t="s">
        <v>3215</v>
      </c>
      <c r="W15" s="51">
        <v>0.05</v>
      </c>
      <c r="X15" s="51">
        <v>6.9900000000000004E-2</v>
      </c>
      <c r="Y15" s="45" t="s">
        <v>347</v>
      </c>
      <c r="Z15" s="45"/>
      <c r="AA15" s="45" t="s">
        <v>411</v>
      </c>
      <c r="AB15" s="45" t="s">
        <v>160</v>
      </c>
      <c r="AC15" s="26" t="s">
        <v>3211</v>
      </c>
      <c r="AD15" s="49" t="s">
        <v>3212</v>
      </c>
      <c r="AE15" s="49" t="s">
        <v>3212</v>
      </c>
      <c r="AF15" s="65">
        <v>10450000</v>
      </c>
      <c r="AG15" s="53">
        <v>1</v>
      </c>
      <c r="AH15" s="53">
        <v>100.05</v>
      </c>
      <c r="AI15" s="53">
        <v>10455.225</v>
      </c>
      <c r="AJ15" s="42"/>
      <c r="AK15" s="53"/>
      <c r="AL15" s="45" t="s">
        <v>15</v>
      </c>
      <c r="AM15" s="43">
        <v>0.23570405918000001</v>
      </c>
      <c r="AN15" s="43">
        <v>5.149570966804704E-4</v>
      </c>
    </row>
    <row r="16" spans="1:40" x14ac:dyDescent="0.2">
      <c r="A16" s="45">
        <v>8700</v>
      </c>
      <c r="B16" s="45">
        <v>12535</v>
      </c>
      <c r="C16" s="45" t="s">
        <v>721</v>
      </c>
      <c r="D16" s="45">
        <v>520036104</v>
      </c>
      <c r="E16" s="45" t="s">
        <v>203</v>
      </c>
      <c r="F16" s="45" t="s">
        <v>3216</v>
      </c>
      <c r="G16" s="45">
        <v>11020132</v>
      </c>
      <c r="H16" s="45" t="s">
        <v>70</v>
      </c>
      <c r="I16" s="45" t="s">
        <v>112</v>
      </c>
      <c r="J16" s="45" t="s">
        <v>51</v>
      </c>
      <c r="K16" s="45" t="s">
        <v>51</v>
      </c>
      <c r="L16" s="45" t="s">
        <v>84</v>
      </c>
      <c r="M16" s="45" t="s">
        <v>57</v>
      </c>
      <c r="N16" s="49" t="s">
        <v>3217</v>
      </c>
      <c r="O16" s="45" t="s">
        <v>154</v>
      </c>
      <c r="P16" s="45" t="s">
        <v>154</v>
      </c>
      <c r="Q16" s="45" t="s">
        <v>54</v>
      </c>
      <c r="R16" s="45" t="s">
        <v>531</v>
      </c>
      <c r="S16" s="50">
        <v>0.41</v>
      </c>
      <c r="T16" s="45" t="s">
        <v>146</v>
      </c>
      <c r="U16" s="45" t="s">
        <v>185</v>
      </c>
      <c r="V16" s="49" t="s">
        <v>548</v>
      </c>
      <c r="W16" s="51">
        <v>7.0999999999999994E-2</v>
      </c>
      <c r="X16" s="51">
        <v>7.0599999999999996E-2</v>
      </c>
      <c r="Y16" s="45" t="s">
        <v>347</v>
      </c>
      <c r="Z16" s="45"/>
      <c r="AA16" s="45" t="s">
        <v>411</v>
      </c>
      <c r="AB16" s="45" t="s">
        <v>160</v>
      </c>
      <c r="AC16" s="26" t="s">
        <v>3211</v>
      </c>
      <c r="AD16" s="49" t="s">
        <v>3212</v>
      </c>
      <c r="AE16" s="49" t="s">
        <v>3212</v>
      </c>
      <c r="AF16" s="65">
        <v>30000000</v>
      </c>
      <c r="AG16" s="53">
        <v>1</v>
      </c>
      <c r="AH16" s="53">
        <v>105.83</v>
      </c>
      <c r="AI16" s="53">
        <v>31749</v>
      </c>
      <c r="AJ16" s="42"/>
      <c r="AK16" s="53"/>
      <c r="AL16" s="45" t="s">
        <v>15</v>
      </c>
      <c r="AM16" s="43">
        <v>0.71575391011699996</v>
      </c>
      <c r="AN16" s="43">
        <v>1.563751412572016E-3</v>
      </c>
    </row>
    <row r="17" spans="1:40" x14ac:dyDescent="0.2">
      <c r="A17" s="45">
        <v>8700</v>
      </c>
      <c r="B17" s="45">
        <v>12536</v>
      </c>
      <c r="C17" s="45" t="s">
        <v>1677</v>
      </c>
      <c r="D17" s="45">
        <v>520038332</v>
      </c>
      <c r="E17" s="45" t="s">
        <v>203</v>
      </c>
      <c r="F17" s="45" t="s">
        <v>3209</v>
      </c>
      <c r="G17" s="45">
        <v>1203116</v>
      </c>
      <c r="H17" s="45" t="s">
        <v>79</v>
      </c>
      <c r="I17" s="45" t="s">
        <v>112</v>
      </c>
      <c r="J17" s="45" t="s">
        <v>51</v>
      </c>
      <c r="K17" s="45" t="s">
        <v>51</v>
      </c>
      <c r="L17" s="45" t="s">
        <v>357</v>
      </c>
      <c r="M17" s="45" t="s">
        <v>57</v>
      </c>
      <c r="N17" s="49" t="s">
        <v>3210</v>
      </c>
      <c r="O17" s="45" t="s">
        <v>154</v>
      </c>
      <c r="P17" s="45" t="s">
        <v>154</v>
      </c>
      <c r="Q17" s="45" t="s">
        <v>54</v>
      </c>
      <c r="R17" s="45" t="s">
        <v>531</v>
      </c>
      <c r="S17" s="50">
        <v>0.04</v>
      </c>
      <c r="T17" s="45" t="s">
        <v>146</v>
      </c>
      <c r="U17" s="45" t="s">
        <v>185</v>
      </c>
      <c r="V17" s="49" t="s">
        <v>627</v>
      </c>
      <c r="W17" s="51">
        <v>7.9000000000000001E-2</v>
      </c>
      <c r="X17" s="51">
        <v>6.5299999999999997E-2</v>
      </c>
      <c r="Y17" s="45" t="s">
        <v>347</v>
      </c>
      <c r="Z17" s="45"/>
      <c r="AA17" s="45" t="s">
        <v>411</v>
      </c>
      <c r="AB17" s="45" t="s">
        <v>160</v>
      </c>
      <c r="AC17" s="26" t="s">
        <v>3211</v>
      </c>
      <c r="AD17" s="49" t="s">
        <v>3212</v>
      </c>
      <c r="AE17" s="49" t="s">
        <v>3212</v>
      </c>
      <c r="AF17" s="65">
        <v>2658666</v>
      </c>
      <c r="AG17" s="53">
        <v>1</v>
      </c>
      <c r="AH17" s="53">
        <v>107.66</v>
      </c>
      <c r="AI17" s="53">
        <v>2862.3198200000002</v>
      </c>
      <c r="AJ17" s="42"/>
      <c r="AK17" s="53"/>
      <c r="AL17" s="45" t="s">
        <v>15</v>
      </c>
      <c r="AM17" s="43">
        <v>6.1301017564999997E-2</v>
      </c>
      <c r="AN17" s="43">
        <v>4.6528186863080889E-4</v>
      </c>
    </row>
    <row r="18" spans="1:40" x14ac:dyDescent="0.2">
      <c r="A18" s="45">
        <v>8700</v>
      </c>
      <c r="B18" s="45">
        <v>12536</v>
      </c>
      <c r="C18" s="45" t="s">
        <v>1807</v>
      </c>
      <c r="D18" s="45">
        <v>520037540</v>
      </c>
      <c r="E18" s="45" t="s">
        <v>203</v>
      </c>
      <c r="F18" s="45" t="s">
        <v>3213</v>
      </c>
      <c r="G18" s="45">
        <v>3130374</v>
      </c>
      <c r="H18" s="45" t="s">
        <v>79</v>
      </c>
      <c r="I18" s="45" t="s">
        <v>112</v>
      </c>
      <c r="J18" s="45" t="s">
        <v>51</v>
      </c>
      <c r="K18" s="45" t="s">
        <v>51</v>
      </c>
      <c r="L18" s="45" t="s">
        <v>358</v>
      </c>
      <c r="M18" s="45" t="s">
        <v>57</v>
      </c>
      <c r="N18" s="49" t="s">
        <v>3214</v>
      </c>
      <c r="O18" s="45" t="s">
        <v>154</v>
      </c>
      <c r="P18" s="45" t="s">
        <v>154</v>
      </c>
      <c r="Q18" s="45" t="s">
        <v>54</v>
      </c>
      <c r="R18" s="45" t="s">
        <v>531</v>
      </c>
      <c r="S18" s="50">
        <v>2.81</v>
      </c>
      <c r="T18" s="45" t="s">
        <v>146</v>
      </c>
      <c r="U18" s="45" t="s">
        <v>185</v>
      </c>
      <c r="V18" s="49" t="s">
        <v>3215</v>
      </c>
      <c r="W18" s="51">
        <v>0.05</v>
      </c>
      <c r="X18" s="51">
        <v>6.9900000000000004E-2</v>
      </c>
      <c r="Y18" s="45" t="s">
        <v>347</v>
      </c>
      <c r="Z18" s="45"/>
      <c r="AA18" s="45" t="s">
        <v>411</v>
      </c>
      <c r="AB18" s="45" t="s">
        <v>160</v>
      </c>
      <c r="AC18" s="26" t="s">
        <v>3211</v>
      </c>
      <c r="AD18" s="49" t="s">
        <v>3212</v>
      </c>
      <c r="AE18" s="49" t="s">
        <v>3212</v>
      </c>
      <c r="AF18" s="65">
        <v>3080000</v>
      </c>
      <c r="AG18" s="53">
        <v>1</v>
      </c>
      <c r="AH18" s="53">
        <v>100.05</v>
      </c>
      <c r="AI18" s="53">
        <v>3081.54</v>
      </c>
      <c r="AJ18" s="42"/>
      <c r="AK18" s="53"/>
      <c r="AL18" s="45" t="s">
        <v>15</v>
      </c>
      <c r="AM18" s="43">
        <v>6.5995957665999999E-2</v>
      </c>
      <c r="AN18" s="43">
        <v>5.0091701124460044E-4</v>
      </c>
    </row>
    <row r="19" spans="1:40" x14ac:dyDescent="0.2">
      <c r="A19" s="45">
        <v>8700</v>
      </c>
      <c r="B19" s="45">
        <v>12536</v>
      </c>
      <c r="C19" s="45" t="s">
        <v>721</v>
      </c>
      <c r="D19" s="45">
        <v>520036104</v>
      </c>
      <c r="E19" s="45" t="s">
        <v>203</v>
      </c>
      <c r="F19" s="45" t="s">
        <v>3216</v>
      </c>
      <c r="G19" s="45">
        <v>11020132</v>
      </c>
      <c r="H19" s="45" t="s">
        <v>70</v>
      </c>
      <c r="I19" s="45" t="s">
        <v>112</v>
      </c>
      <c r="J19" s="45" t="s">
        <v>51</v>
      </c>
      <c r="K19" s="45" t="s">
        <v>51</v>
      </c>
      <c r="L19" s="45" t="s">
        <v>84</v>
      </c>
      <c r="M19" s="45" t="s">
        <v>57</v>
      </c>
      <c r="N19" s="49" t="s">
        <v>3217</v>
      </c>
      <c r="O19" s="45" t="s">
        <v>154</v>
      </c>
      <c r="P19" s="45" t="s">
        <v>154</v>
      </c>
      <c r="Q19" s="45" t="s">
        <v>54</v>
      </c>
      <c r="R19" s="45" t="s">
        <v>531</v>
      </c>
      <c r="S19" s="50">
        <v>0.41</v>
      </c>
      <c r="T19" s="45" t="s">
        <v>146</v>
      </c>
      <c r="U19" s="45" t="s">
        <v>185</v>
      </c>
      <c r="V19" s="49" t="s">
        <v>548</v>
      </c>
      <c r="W19" s="51">
        <v>7.0999999999999994E-2</v>
      </c>
      <c r="X19" s="51">
        <v>7.0599999999999996E-2</v>
      </c>
      <c r="Y19" s="45" t="s">
        <v>347</v>
      </c>
      <c r="Z19" s="45"/>
      <c r="AA19" s="45" t="s">
        <v>411</v>
      </c>
      <c r="AB19" s="45" t="s">
        <v>160</v>
      </c>
      <c r="AC19" s="26" t="s">
        <v>3211</v>
      </c>
      <c r="AD19" s="49" t="s">
        <v>3212</v>
      </c>
      <c r="AE19" s="49" t="s">
        <v>3212</v>
      </c>
      <c r="AF19" s="65">
        <v>30000000</v>
      </c>
      <c r="AG19" s="53">
        <v>1</v>
      </c>
      <c r="AH19" s="53">
        <v>105.83</v>
      </c>
      <c r="AI19" s="53">
        <v>31749</v>
      </c>
      <c r="AJ19" s="42"/>
      <c r="AK19" s="53"/>
      <c r="AL19" s="45" t="s">
        <v>15</v>
      </c>
      <c r="AM19" s="43">
        <v>0.67995406840299999</v>
      </c>
      <c r="AN19" s="43">
        <v>5.1609306353332489E-3</v>
      </c>
    </row>
    <row r="20" spans="1:40" x14ac:dyDescent="0.2">
      <c r="A20" s="26">
        <v>8700</v>
      </c>
      <c r="B20" s="26">
        <v>12536</v>
      </c>
      <c r="C20" s="26" t="s">
        <v>3218</v>
      </c>
      <c r="D20" s="26">
        <v>520031089</v>
      </c>
      <c r="E20" s="45" t="s">
        <v>203</v>
      </c>
      <c r="F20" s="26" t="s">
        <v>3219</v>
      </c>
      <c r="G20" s="26">
        <v>11021168</v>
      </c>
      <c r="H20" s="45" t="s">
        <v>70</v>
      </c>
      <c r="I20" s="45" t="s">
        <v>112</v>
      </c>
      <c r="J20" s="45" t="s">
        <v>51</v>
      </c>
      <c r="K20" s="45" t="s">
        <v>51</v>
      </c>
      <c r="L20" s="45" t="s">
        <v>79</v>
      </c>
      <c r="M20" s="45" t="s">
        <v>57</v>
      </c>
      <c r="N20" s="36">
        <v>45334</v>
      </c>
      <c r="O20" s="26" t="s">
        <v>154</v>
      </c>
      <c r="P20" s="45" t="s">
        <v>154</v>
      </c>
      <c r="Q20" s="45" t="s">
        <v>54</v>
      </c>
      <c r="R20" s="26" t="s">
        <v>531</v>
      </c>
      <c r="S20" s="54">
        <v>0</v>
      </c>
      <c r="T20" s="45" t="s">
        <v>146</v>
      </c>
      <c r="U20" s="45" t="s">
        <v>185</v>
      </c>
      <c r="V20" s="36" t="s">
        <v>651</v>
      </c>
      <c r="W20" s="43">
        <v>0</v>
      </c>
      <c r="X20" s="43">
        <v>0</v>
      </c>
      <c r="Y20" s="45" t="s">
        <v>347</v>
      </c>
      <c r="Z20" s="45"/>
      <c r="AA20" s="45" t="s">
        <v>411</v>
      </c>
      <c r="AB20" s="45" t="s">
        <v>160</v>
      </c>
      <c r="AC20" s="26" t="s">
        <v>3211</v>
      </c>
      <c r="AD20" s="36" t="s">
        <v>3212</v>
      </c>
      <c r="AE20" s="36" t="s">
        <v>3212</v>
      </c>
      <c r="AF20" s="57">
        <v>9000000</v>
      </c>
      <c r="AG20" s="42">
        <v>1</v>
      </c>
      <c r="AH20" s="42">
        <v>100</v>
      </c>
      <c r="AI20" s="42">
        <v>9000</v>
      </c>
      <c r="AJ20" s="42"/>
      <c r="AK20" s="42"/>
      <c r="AL20" s="45" t="s">
        <v>15</v>
      </c>
      <c r="AM20" s="43">
        <v>0.192748956364</v>
      </c>
      <c r="AN20" s="43">
        <v>1.4629870458281911E-3</v>
      </c>
    </row>
    <row r="21" spans="1:40" x14ac:dyDescent="0.2">
      <c r="A21" s="26">
        <v>8700</v>
      </c>
      <c r="B21" s="26">
        <v>12956</v>
      </c>
      <c r="C21" s="26" t="s">
        <v>1677</v>
      </c>
      <c r="D21" s="26">
        <v>520038332</v>
      </c>
      <c r="E21" s="26" t="s">
        <v>203</v>
      </c>
      <c r="F21" s="26" t="s">
        <v>3209</v>
      </c>
      <c r="G21" s="26">
        <v>1203116</v>
      </c>
      <c r="H21" s="26" t="s">
        <v>79</v>
      </c>
      <c r="I21" s="26" t="s">
        <v>112</v>
      </c>
      <c r="J21" s="26" t="s">
        <v>51</v>
      </c>
      <c r="K21" s="26" t="s">
        <v>51</v>
      </c>
      <c r="L21" s="26" t="s">
        <v>357</v>
      </c>
      <c r="M21" s="26" t="s">
        <v>57</v>
      </c>
      <c r="N21" s="36" t="s">
        <v>3210</v>
      </c>
      <c r="O21" s="26" t="s">
        <v>154</v>
      </c>
      <c r="P21" s="26" t="s">
        <v>154</v>
      </c>
      <c r="Q21" s="26" t="s">
        <v>54</v>
      </c>
      <c r="R21" s="26" t="s">
        <v>531</v>
      </c>
      <c r="S21" s="54">
        <v>0.04</v>
      </c>
      <c r="T21" s="26" t="s">
        <v>146</v>
      </c>
      <c r="U21" s="26" t="s">
        <v>185</v>
      </c>
      <c r="V21" s="36" t="s">
        <v>627</v>
      </c>
      <c r="W21" s="43">
        <v>7.9000000000000001E-2</v>
      </c>
      <c r="X21" s="43">
        <v>6.5299999999999997E-2</v>
      </c>
      <c r="Y21" s="26" t="s">
        <v>347</v>
      </c>
      <c r="AA21" s="26" t="s">
        <v>411</v>
      </c>
      <c r="AB21" s="26" t="s">
        <v>160</v>
      </c>
      <c r="AC21" s="26" t="s">
        <v>3211</v>
      </c>
      <c r="AD21" s="36" t="s">
        <v>3212</v>
      </c>
      <c r="AE21" s="36" t="s">
        <v>3212</v>
      </c>
      <c r="AF21" s="57">
        <v>533333.19999999995</v>
      </c>
      <c r="AG21" s="42">
        <v>1</v>
      </c>
      <c r="AH21" s="42">
        <v>107.66</v>
      </c>
      <c r="AI21" s="42">
        <v>574.18651999999997</v>
      </c>
      <c r="AJ21" s="42"/>
      <c r="AK21" s="42"/>
      <c r="AL21" s="26" t="s">
        <v>15</v>
      </c>
      <c r="AM21" s="43">
        <v>0.15315371276</v>
      </c>
      <c r="AN21" s="43">
        <v>4.3081653834067021E-4</v>
      </c>
    </row>
    <row r="22" spans="1:40" x14ac:dyDescent="0.2">
      <c r="A22" s="26">
        <v>8700</v>
      </c>
      <c r="B22" s="26">
        <v>12956</v>
      </c>
      <c r="C22" s="26" t="s">
        <v>721</v>
      </c>
      <c r="D22" s="26">
        <v>520036104</v>
      </c>
      <c r="E22" s="26" t="s">
        <v>203</v>
      </c>
      <c r="F22" s="26" t="s">
        <v>3216</v>
      </c>
      <c r="G22" s="26">
        <v>11020132</v>
      </c>
      <c r="H22" s="26" t="s">
        <v>70</v>
      </c>
      <c r="I22" s="26" t="s">
        <v>112</v>
      </c>
      <c r="J22" s="26" t="s">
        <v>51</v>
      </c>
      <c r="K22" s="26" t="s">
        <v>51</v>
      </c>
      <c r="L22" s="26" t="s">
        <v>84</v>
      </c>
      <c r="M22" s="26" t="s">
        <v>57</v>
      </c>
      <c r="N22" s="36" t="s">
        <v>3217</v>
      </c>
      <c r="O22" s="26" t="s">
        <v>154</v>
      </c>
      <c r="P22" s="26" t="s">
        <v>154</v>
      </c>
      <c r="Q22" s="26" t="s">
        <v>54</v>
      </c>
      <c r="R22" s="26" t="s">
        <v>531</v>
      </c>
      <c r="S22" s="54">
        <v>0.41</v>
      </c>
      <c r="T22" s="26" t="s">
        <v>146</v>
      </c>
      <c r="U22" s="26" t="s">
        <v>185</v>
      </c>
      <c r="V22" s="36" t="s">
        <v>548</v>
      </c>
      <c r="W22" s="43">
        <v>7.0999999999999994E-2</v>
      </c>
      <c r="X22" s="43">
        <v>7.0599999999999996E-2</v>
      </c>
      <c r="Y22" s="26" t="s">
        <v>347</v>
      </c>
      <c r="AA22" s="26" t="s">
        <v>411</v>
      </c>
      <c r="AB22" s="26" t="s">
        <v>160</v>
      </c>
      <c r="AC22" s="26" t="s">
        <v>3211</v>
      </c>
      <c r="AD22" s="36" t="s">
        <v>3212</v>
      </c>
      <c r="AE22" s="36" t="s">
        <v>3212</v>
      </c>
      <c r="AF22" s="57">
        <v>3000000</v>
      </c>
      <c r="AG22" s="42">
        <v>1</v>
      </c>
      <c r="AH22" s="42">
        <v>105.83</v>
      </c>
      <c r="AI22" s="42">
        <v>3174.9</v>
      </c>
      <c r="AJ22" s="42"/>
      <c r="AK22" s="42"/>
      <c r="AL22" s="26" t="s">
        <v>15</v>
      </c>
      <c r="AM22" s="43">
        <v>0.84684628723900002</v>
      </c>
      <c r="AN22" s="43">
        <v>2.3821517571986778E-3</v>
      </c>
    </row>
    <row r="23" spans="1:40" x14ac:dyDescent="0.2">
      <c r="A23" s="26">
        <v>8700</v>
      </c>
      <c r="B23" s="26">
        <v>14483</v>
      </c>
      <c r="C23" s="26" t="s">
        <v>1677</v>
      </c>
      <c r="D23" s="26">
        <v>520038332</v>
      </c>
      <c r="E23" s="26" t="s">
        <v>203</v>
      </c>
      <c r="F23" s="26" t="s">
        <v>3209</v>
      </c>
      <c r="G23" s="26">
        <v>1203116</v>
      </c>
      <c r="H23" s="26" t="s">
        <v>79</v>
      </c>
      <c r="I23" s="26" t="s">
        <v>112</v>
      </c>
      <c r="J23" s="26" t="s">
        <v>51</v>
      </c>
      <c r="K23" s="26" t="s">
        <v>51</v>
      </c>
      <c r="L23" s="26" t="s">
        <v>357</v>
      </c>
      <c r="M23" s="26" t="s">
        <v>57</v>
      </c>
      <c r="N23" s="36" t="s">
        <v>3210</v>
      </c>
      <c r="O23" s="26" t="s">
        <v>154</v>
      </c>
      <c r="P23" s="26" t="s">
        <v>154</v>
      </c>
      <c r="Q23" s="26" t="s">
        <v>54</v>
      </c>
      <c r="R23" s="26" t="s">
        <v>531</v>
      </c>
      <c r="S23" s="54">
        <v>0.04</v>
      </c>
      <c r="T23" s="26" t="s">
        <v>146</v>
      </c>
      <c r="U23" s="26" t="s">
        <v>185</v>
      </c>
      <c r="V23" s="36" t="s">
        <v>627</v>
      </c>
      <c r="W23" s="43">
        <v>7.9000000000000001E-2</v>
      </c>
      <c r="X23" s="43">
        <v>6.5299999999999997E-2</v>
      </c>
      <c r="Y23" s="26" t="s">
        <v>347</v>
      </c>
      <c r="AA23" s="26" t="s">
        <v>411</v>
      </c>
      <c r="AB23" s="26" t="s">
        <v>160</v>
      </c>
      <c r="AC23" s="26" t="s">
        <v>3211</v>
      </c>
      <c r="AD23" s="36" t="s">
        <v>3212</v>
      </c>
      <c r="AE23" s="36" t="s">
        <v>3212</v>
      </c>
      <c r="AF23" s="57">
        <v>145333.29999999999</v>
      </c>
      <c r="AG23" s="42">
        <v>1</v>
      </c>
      <c r="AH23" s="42">
        <v>107.66</v>
      </c>
      <c r="AI23" s="42">
        <v>156.46583000000001</v>
      </c>
      <c r="AJ23" s="42"/>
      <c r="AK23" s="42"/>
      <c r="AL23" s="26" t="s">
        <v>15</v>
      </c>
      <c r="AM23" s="43">
        <v>0.148087297985</v>
      </c>
      <c r="AN23" s="43">
        <v>7.5237482668583165E-4</v>
      </c>
    </row>
    <row r="24" spans="1:40" x14ac:dyDescent="0.2">
      <c r="A24" s="26">
        <v>8700</v>
      </c>
      <c r="B24" s="26">
        <v>14483</v>
      </c>
      <c r="C24" s="26" t="s">
        <v>1807</v>
      </c>
      <c r="D24" s="26">
        <v>520037540</v>
      </c>
      <c r="E24" s="26" t="s">
        <v>203</v>
      </c>
      <c r="F24" s="26" t="s">
        <v>3213</v>
      </c>
      <c r="G24" s="26">
        <v>3130374</v>
      </c>
      <c r="H24" s="26" t="s">
        <v>79</v>
      </c>
      <c r="I24" s="26" t="s">
        <v>112</v>
      </c>
      <c r="J24" s="26" t="s">
        <v>51</v>
      </c>
      <c r="K24" s="26" t="s">
        <v>51</v>
      </c>
      <c r="L24" s="26" t="s">
        <v>358</v>
      </c>
      <c r="M24" s="26" t="s">
        <v>57</v>
      </c>
      <c r="N24" s="36">
        <v>45323</v>
      </c>
      <c r="O24" s="26" t="s">
        <v>154</v>
      </c>
      <c r="P24" s="26" t="s">
        <v>154</v>
      </c>
      <c r="Q24" s="26" t="s">
        <v>54</v>
      </c>
      <c r="R24" s="26" t="s">
        <v>531</v>
      </c>
      <c r="S24" s="54">
        <v>2.81</v>
      </c>
      <c r="T24" s="26" t="s">
        <v>146</v>
      </c>
      <c r="U24" s="26" t="s">
        <v>185</v>
      </c>
      <c r="V24" s="36" t="s">
        <v>3215</v>
      </c>
      <c r="W24" s="43">
        <v>0.05</v>
      </c>
      <c r="X24" s="43">
        <v>6.9900000000000004E-2</v>
      </c>
      <c r="Y24" s="26" t="s">
        <v>347</v>
      </c>
      <c r="AA24" s="26" t="s">
        <v>411</v>
      </c>
      <c r="AB24" s="26" t="s">
        <v>160</v>
      </c>
      <c r="AC24" s="26" t="s">
        <v>3211</v>
      </c>
      <c r="AD24" s="36" t="s">
        <v>3212</v>
      </c>
      <c r="AE24" s="36" t="s">
        <v>3212</v>
      </c>
      <c r="AF24" s="57">
        <v>265000</v>
      </c>
      <c r="AG24" s="42">
        <v>1</v>
      </c>
      <c r="AH24" s="42">
        <v>100.05</v>
      </c>
      <c r="AI24" s="42">
        <v>265.13249999999999</v>
      </c>
      <c r="AJ24" s="42"/>
      <c r="AK24" s="42"/>
      <c r="AL24" s="26" t="s">
        <v>15</v>
      </c>
      <c r="AM24" s="43">
        <v>0.25093501586299999</v>
      </c>
      <c r="AN24" s="43">
        <v>1.2749046787805442E-3</v>
      </c>
    </row>
    <row r="25" spans="1:40" x14ac:dyDescent="0.2">
      <c r="A25" s="26">
        <v>8700</v>
      </c>
      <c r="B25" s="26">
        <v>14483</v>
      </c>
      <c r="C25" s="26" t="s">
        <v>721</v>
      </c>
      <c r="D25" s="26">
        <v>520036104</v>
      </c>
      <c r="E25" s="26" t="s">
        <v>203</v>
      </c>
      <c r="F25" s="26" t="s">
        <v>3216</v>
      </c>
      <c r="G25" s="26">
        <v>11020132</v>
      </c>
      <c r="H25" s="26" t="s">
        <v>70</v>
      </c>
      <c r="I25" s="26" t="s">
        <v>112</v>
      </c>
      <c r="J25" s="26" t="s">
        <v>51</v>
      </c>
      <c r="K25" s="26" t="s">
        <v>51</v>
      </c>
      <c r="L25" s="26" t="s">
        <v>84</v>
      </c>
      <c r="M25" s="26" t="s">
        <v>57</v>
      </c>
      <c r="N25" s="36">
        <v>45568</v>
      </c>
      <c r="O25" s="26" t="s">
        <v>154</v>
      </c>
      <c r="P25" s="26" t="s">
        <v>154</v>
      </c>
      <c r="Q25" s="26" t="s">
        <v>54</v>
      </c>
      <c r="R25" s="26" t="s">
        <v>531</v>
      </c>
      <c r="S25" s="54">
        <v>0.41</v>
      </c>
      <c r="T25" s="26" t="s">
        <v>146</v>
      </c>
      <c r="U25" s="26" t="s">
        <v>185</v>
      </c>
      <c r="V25" s="36" t="s">
        <v>548</v>
      </c>
      <c r="W25" s="43">
        <v>7.0999999999999994E-2</v>
      </c>
      <c r="X25" s="43">
        <v>7.0599999999999996E-2</v>
      </c>
      <c r="Y25" s="26" t="s">
        <v>347</v>
      </c>
      <c r="AA25" s="26" t="s">
        <v>411</v>
      </c>
      <c r="AB25" s="26" t="s">
        <v>160</v>
      </c>
      <c r="AC25" s="26" t="s">
        <v>3211</v>
      </c>
      <c r="AD25" s="36" t="s">
        <v>3212</v>
      </c>
      <c r="AE25" s="36" t="s">
        <v>3212</v>
      </c>
      <c r="AF25" s="57">
        <v>600000</v>
      </c>
      <c r="AG25" s="42">
        <v>1</v>
      </c>
      <c r="AH25" s="42">
        <v>105.83</v>
      </c>
      <c r="AI25" s="42">
        <v>634.98</v>
      </c>
      <c r="AJ25" s="42"/>
      <c r="AK25" s="42"/>
      <c r="AL25" s="26" t="s">
        <v>15</v>
      </c>
      <c r="AM25" s="43">
        <v>0.60097768615000002</v>
      </c>
      <c r="AN25" s="43">
        <v>3.0533373801102091E-3</v>
      </c>
    </row>
    <row r="26" spans="1:40" x14ac:dyDescent="0.2">
      <c r="A26" s="26">
        <v>8700</v>
      </c>
      <c r="B26" s="26">
        <v>15238</v>
      </c>
      <c r="C26" s="26" t="s">
        <v>3218</v>
      </c>
      <c r="D26" s="26">
        <v>520031089</v>
      </c>
      <c r="E26" s="26" t="s">
        <v>203</v>
      </c>
      <c r="F26" s="26" t="s">
        <v>3219</v>
      </c>
      <c r="G26" s="26">
        <v>11021168</v>
      </c>
      <c r="H26" s="26" t="s">
        <v>70</v>
      </c>
      <c r="I26" s="26" t="s">
        <v>112</v>
      </c>
      <c r="J26" s="26" t="s">
        <v>51</v>
      </c>
      <c r="K26" s="26" t="s">
        <v>51</v>
      </c>
      <c r="L26" s="26" t="s">
        <v>79</v>
      </c>
      <c r="M26" s="26" t="s">
        <v>57</v>
      </c>
      <c r="N26" s="36">
        <v>45334</v>
      </c>
      <c r="O26" s="26" t="s">
        <v>154</v>
      </c>
      <c r="P26" s="26" t="s">
        <v>154</v>
      </c>
      <c r="Q26" s="26" t="s">
        <v>54</v>
      </c>
      <c r="R26" s="26" t="s">
        <v>531</v>
      </c>
      <c r="S26" s="54">
        <v>0</v>
      </c>
      <c r="T26" s="26" t="s">
        <v>146</v>
      </c>
      <c r="U26" s="26" t="s">
        <v>185</v>
      </c>
      <c r="V26" s="36" t="s">
        <v>651</v>
      </c>
      <c r="W26" s="43">
        <v>0</v>
      </c>
      <c r="X26" s="43">
        <v>0</v>
      </c>
      <c r="Y26" s="26" t="s">
        <v>347</v>
      </c>
      <c r="AA26" s="26" t="s">
        <v>411</v>
      </c>
      <c r="AB26" s="26" t="s">
        <v>160</v>
      </c>
      <c r="AC26" s="26" t="s">
        <v>3211</v>
      </c>
      <c r="AD26" s="36" t="s">
        <v>3212</v>
      </c>
      <c r="AE26" s="36" t="s">
        <v>3212</v>
      </c>
      <c r="AF26" s="57">
        <v>1100000</v>
      </c>
      <c r="AG26" s="42">
        <v>1</v>
      </c>
      <c r="AH26" s="42">
        <v>100</v>
      </c>
      <c r="AI26" s="42">
        <v>1100</v>
      </c>
      <c r="AJ26" s="42"/>
      <c r="AK26" s="42"/>
      <c r="AL26" s="26" t="s">
        <v>15</v>
      </c>
      <c r="AM26" s="43">
        <v>1</v>
      </c>
      <c r="AN26" s="43">
        <v>3.7633278554071933E-3</v>
      </c>
    </row>
    <row r="27" spans="1:40" x14ac:dyDescent="0.2">
      <c r="A27" s="26">
        <v>8694</v>
      </c>
      <c r="B27" s="26">
        <v>12531</v>
      </c>
      <c r="C27" s="26" t="s">
        <v>1677</v>
      </c>
      <c r="D27" s="26">
        <v>520038332</v>
      </c>
      <c r="E27" s="26" t="s">
        <v>203</v>
      </c>
      <c r="F27" s="26" t="s">
        <v>3209</v>
      </c>
      <c r="G27" s="26">
        <v>1203116</v>
      </c>
      <c r="H27" s="26" t="s">
        <v>79</v>
      </c>
      <c r="I27" s="26" t="s">
        <v>112</v>
      </c>
      <c r="J27" s="26" t="s">
        <v>51</v>
      </c>
      <c r="K27" s="26" t="s">
        <v>51</v>
      </c>
      <c r="L27" s="26" t="s">
        <v>357</v>
      </c>
      <c r="M27" s="26" t="s">
        <v>57</v>
      </c>
      <c r="N27" s="36" t="s">
        <v>3210</v>
      </c>
      <c r="O27" s="26" t="s">
        <v>154</v>
      </c>
      <c r="P27" s="26" t="s">
        <v>154</v>
      </c>
      <c r="Q27" s="26" t="s">
        <v>54</v>
      </c>
      <c r="R27" s="26" t="s">
        <v>531</v>
      </c>
      <c r="S27" s="54">
        <v>0.04</v>
      </c>
      <c r="T27" s="26" t="s">
        <v>146</v>
      </c>
      <c r="U27" s="26" t="s">
        <v>185</v>
      </c>
      <c r="V27" s="36" t="s">
        <v>627</v>
      </c>
      <c r="W27" s="43">
        <v>7.9000000000000001E-2</v>
      </c>
      <c r="X27" s="43">
        <v>6.5299999999999997E-2</v>
      </c>
      <c r="Y27" s="26" t="s">
        <v>347</v>
      </c>
      <c r="AA27" s="26" t="s">
        <v>411</v>
      </c>
      <c r="AB27" s="26" t="s">
        <v>160</v>
      </c>
      <c r="AC27" s="26" t="s">
        <v>3211</v>
      </c>
      <c r="AD27" s="36" t="s">
        <v>3212</v>
      </c>
      <c r="AE27" s="36" t="s">
        <v>3212</v>
      </c>
      <c r="AF27" s="57">
        <v>1466666.3</v>
      </c>
      <c r="AG27" s="42">
        <v>1</v>
      </c>
      <c r="AH27" s="42">
        <v>107.66</v>
      </c>
      <c r="AI27" s="42">
        <v>1579.0129400000001</v>
      </c>
      <c r="AJ27" s="42"/>
      <c r="AK27" s="42"/>
      <c r="AL27" s="26" t="s">
        <v>15</v>
      </c>
      <c r="AM27" s="43">
        <v>6.2134825868000003E-2</v>
      </c>
      <c r="AN27" s="43">
        <v>4.4875533014106017E-4</v>
      </c>
    </row>
    <row r="28" spans="1:40" x14ac:dyDescent="0.2">
      <c r="A28" s="26">
        <v>8694</v>
      </c>
      <c r="B28" s="26">
        <v>12531</v>
      </c>
      <c r="C28" s="26" t="s">
        <v>1807</v>
      </c>
      <c r="D28" s="26">
        <v>520037540</v>
      </c>
      <c r="E28" s="26" t="s">
        <v>203</v>
      </c>
      <c r="F28" s="26" t="s">
        <v>3213</v>
      </c>
      <c r="G28" s="26">
        <v>3130374</v>
      </c>
      <c r="H28" s="26" t="s">
        <v>79</v>
      </c>
      <c r="I28" s="26" t="s">
        <v>112</v>
      </c>
      <c r="J28" s="26" t="s">
        <v>51</v>
      </c>
      <c r="K28" s="26" t="s">
        <v>51</v>
      </c>
      <c r="L28" s="26" t="s">
        <v>358</v>
      </c>
      <c r="M28" s="26" t="s">
        <v>57</v>
      </c>
      <c r="N28" s="36" t="s">
        <v>3214</v>
      </c>
      <c r="O28" s="26" t="s">
        <v>154</v>
      </c>
      <c r="P28" s="26" t="s">
        <v>154</v>
      </c>
      <c r="Q28" s="26" t="s">
        <v>54</v>
      </c>
      <c r="R28" s="26" t="s">
        <v>531</v>
      </c>
      <c r="S28" s="54">
        <v>2.81</v>
      </c>
      <c r="T28" s="26" t="s">
        <v>146</v>
      </c>
      <c r="U28" s="26" t="s">
        <v>185</v>
      </c>
      <c r="V28" s="36" t="s">
        <v>3215</v>
      </c>
      <c r="W28" s="43">
        <v>0.05</v>
      </c>
      <c r="X28" s="43">
        <v>6.9900000000000004E-2</v>
      </c>
      <c r="Y28" s="26" t="s">
        <v>347</v>
      </c>
      <c r="AA28" s="26" t="s">
        <v>411</v>
      </c>
      <c r="AB28" s="26" t="s">
        <v>160</v>
      </c>
      <c r="AC28" s="26" t="s">
        <v>3211</v>
      </c>
      <c r="AD28" s="36" t="s">
        <v>3212</v>
      </c>
      <c r="AE28" s="36" t="s">
        <v>3212</v>
      </c>
      <c r="AF28" s="57">
        <v>1750000</v>
      </c>
      <c r="AG28" s="42">
        <v>1</v>
      </c>
      <c r="AH28" s="42">
        <v>100.05</v>
      </c>
      <c r="AI28" s="42">
        <v>1750.875</v>
      </c>
      <c r="AJ28" s="42"/>
      <c r="AK28" s="42"/>
      <c r="AL28" s="26" t="s">
        <v>15</v>
      </c>
      <c r="AM28" s="43">
        <v>6.8897670490999999E-2</v>
      </c>
      <c r="AN28" s="43">
        <v>4.9759851154907483E-4</v>
      </c>
    </row>
    <row r="29" spans="1:40" x14ac:dyDescent="0.2">
      <c r="A29" s="26">
        <v>8694</v>
      </c>
      <c r="B29" s="26">
        <v>12531</v>
      </c>
      <c r="C29" s="26" t="s">
        <v>721</v>
      </c>
      <c r="D29" s="26">
        <v>520036104</v>
      </c>
      <c r="E29" s="26" t="s">
        <v>203</v>
      </c>
      <c r="F29" s="26" t="s">
        <v>3216</v>
      </c>
      <c r="G29" s="26">
        <v>11020132</v>
      </c>
      <c r="H29" s="26" t="s">
        <v>70</v>
      </c>
      <c r="I29" s="26" t="s">
        <v>112</v>
      </c>
      <c r="J29" s="26" t="s">
        <v>51</v>
      </c>
      <c r="K29" s="26" t="s">
        <v>51</v>
      </c>
      <c r="L29" s="26" t="s">
        <v>84</v>
      </c>
      <c r="M29" s="26" t="s">
        <v>57</v>
      </c>
      <c r="N29" s="36" t="s">
        <v>3217</v>
      </c>
      <c r="O29" s="26" t="s">
        <v>154</v>
      </c>
      <c r="P29" s="26" t="s">
        <v>154</v>
      </c>
      <c r="Q29" s="26" t="s">
        <v>54</v>
      </c>
      <c r="R29" s="26" t="s">
        <v>531</v>
      </c>
      <c r="S29" s="54">
        <v>0.41</v>
      </c>
      <c r="T29" s="26" t="s">
        <v>146</v>
      </c>
      <c r="U29" s="26" t="s">
        <v>185</v>
      </c>
      <c r="V29" s="36" t="s">
        <v>548</v>
      </c>
      <c r="W29" s="43">
        <v>7.0999999999999994E-2</v>
      </c>
      <c r="X29" s="43">
        <v>7.0599999999999996E-2</v>
      </c>
      <c r="Y29" s="26" t="s">
        <v>347</v>
      </c>
      <c r="AA29" s="26" t="s">
        <v>411</v>
      </c>
      <c r="AB29" s="26" t="s">
        <v>160</v>
      </c>
      <c r="AC29" s="26" t="s">
        <v>3211</v>
      </c>
      <c r="AD29" s="36" t="s">
        <v>3212</v>
      </c>
      <c r="AE29" s="36" t="s">
        <v>3212</v>
      </c>
      <c r="AF29" s="57">
        <v>16000000</v>
      </c>
      <c r="AG29" s="42">
        <v>1</v>
      </c>
      <c r="AH29" s="42">
        <v>105.83</v>
      </c>
      <c r="AI29" s="42">
        <v>16932.8</v>
      </c>
      <c r="AJ29" s="42"/>
      <c r="AK29" s="42"/>
      <c r="AL29" s="26" t="s">
        <v>15</v>
      </c>
      <c r="AM29" s="43">
        <v>0.66631282924400004</v>
      </c>
      <c r="AN29" s="43">
        <v>4.8123001792578996E-3</v>
      </c>
    </row>
    <row r="30" spans="1:40" x14ac:dyDescent="0.2">
      <c r="A30" s="26">
        <v>8694</v>
      </c>
      <c r="B30" s="26">
        <v>12531</v>
      </c>
      <c r="C30" s="26" t="s">
        <v>3218</v>
      </c>
      <c r="D30" s="26">
        <v>520031089</v>
      </c>
      <c r="E30" s="26" t="s">
        <v>203</v>
      </c>
      <c r="F30" s="26" t="s">
        <v>3219</v>
      </c>
      <c r="G30" s="26">
        <v>11021168</v>
      </c>
      <c r="H30" s="26" t="s">
        <v>70</v>
      </c>
      <c r="I30" s="26" t="s">
        <v>112</v>
      </c>
      <c r="J30" s="26" t="s">
        <v>51</v>
      </c>
      <c r="K30" s="26" t="s">
        <v>51</v>
      </c>
      <c r="L30" s="26" t="s">
        <v>79</v>
      </c>
      <c r="M30" s="26" t="s">
        <v>57</v>
      </c>
      <c r="N30" s="36">
        <v>45334</v>
      </c>
      <c r="O30" s="26" t="s">
        <v>154</v>
      </c>
      <c r="P30" s="26" t="s">
        <v>154</v>
      </c>
      <c r="Q30" s="26" t="s">
        <v>54</v>
      </c>
      <c r="R30" s="26" t="s">
        <v>531</v>
      </c>
      <c r="S30" s="54">
        <v>0</v>
      </c>
      <c r="T30" s="26" t="s">
        <v>146</v>
      </c>
      <c r="U30" s="26" t="s">
        <v>185</v>
      </c>
      <c r="V30" s="36" t="s">
        <v>651</v>
      </c>
      <c r="W30" s="43">
        <v>0</v>
      </c>
      <c r="X30" s="43">
        <v>0</v>
      </c>
      <c r="Y30" s="26" t="s">
        <v>347</v>
      </c>
      <c r="AA30" s="26" t="s">
        <v>411</v>
      </c>
      <c r="AB30" s="26" t="s">
        <v>160</v>
      </c>
      <c r="AC30" s="26" t="s">
        <v>3211</v>
      </c>
      <c r="AD30" s="36" t="s">
        <v>3212</v>
      </c>
      <c r="AE30" s="36" t="s">
        <v>3212</v>
      </c>
      <c r="AF30" s="57">
        <v>5150000</v>
      </c>
      <c r="AG30" s="42">
        <v>1</v>
      </c>
      <c r="AH30" s="42">
        <v>100</v>
      </c>
      <c r="AI30" s="42">
        <v>5150</v>
      </c>
      <c r="AJ30" s="42"/>
      <c r="AK30" s="42"/>
      <c r="AL30" s="26" t="s">
        <v>15</v>
      </c>
      <c r="AM30" s="43">
        <v>0.20265467439500001</v>
      </c>
      <c r="AN30" s="43">
        <v>1.4636295192276636E-3</v>
      </c>
    </row>
    <row r="31" spans="1:40" x14ac:dyDescent="0.2">
      <c r="A31" s="26">
        <v>8694</v>
      </c>
      <c r="B31" s="26">
        <v>12532</v>
      </c>
      <c r="C31" s="26" t="s">
        <v>1677</v>
      </c>
      <c r="D31" s="26">
        <v>520038332</v>
      </c>
      <c r="E31" s="26" t="s">
        <v>203</v>
      </c>
      <c r="F31" s="26" t="s">
        <v>3209</v>
      </c>
      <c r="G31" s="26">
        <v>1203116</v>
      </c>
      <c r="H31" s="26" t="s">
        <v>79</v>
      </c>
      <c r="I31" s="26" t="s">
        <v>112</v>
      </c>
      <c r="J31" s="26" t="s">
        <v>51</v>
      </c>
      <c r="K31" s="26" t="s">
        <v>51</v>
      </c>
      <c r="L31" s="26" t="s">
        <v>357</v>
      </c>
      <c r="M31" s="26" t="s">
        <v>57</v>
      </c>
      <c r="N31" s="36" t="s">
        <v>3210</v>
      </c>
      <c r="O31" s="26" t="s">
        <v>154</v>
      </c>
      <c r="P31" s="26" t="s">
        <v>154</v>
      </c>
      <c r="Q31" s="26" t="s">
        <v>54</v>
      </c>
      <c r="R31" s="26" t="s">
        <v>531</v>
      </c>
      <c r="S31" s="54">
        <v>0.04</v>
      </c>
      <c r="T31" s="26" t="s">
        <v>146</v>
      </c>
      <c r="U31" s="26" t="s">
        <v>185</v>
      </c>
      <c r="V31" s="36" t="s">
        <v>627</v>
      </c>
      <c r="W31" s="43">
        <v>7.9000000000000001E-2</v>
      </c>
      <c r="X31" s="43">
        <v>6.5299999999999997E-2</v>
      </c>
      <c r="Y31" s="26" t="s">
        <v>347</v>
      </c>
      <c r="AA31" s="26" t="s">
        <v>411</v>
      </c>
      <c r="AB31" s="26" t="s">
        <v>160</v>
      </c>
      <c r="AC31" s="26" t="s">
        <v>3211</v>
      </c>
      <c r="AD31" s="36" t="s">
        <v>3212</v>
      </c>
      <c r="AE31" s="36" t="s">
        <v>3212</v>
      </c>
      <c r="AF31" s="57">
        <v>1999999.5</v>
      </c>
      <c r="AG31" s="42">
        <v>1</v>
      </c>
      <c r="AH31" s="42">
        <v>107.66</v>
      </c>
      <c r="AI31" s="42">
        <v>2153.1994599999998</v>
      </c>
      <c r="AJ31" s="42"/>
      <c r="AK31" s="42"/>
      <c r="AL31" s="26" t="s">
        <v>15</v>
      </c>
      <c r="AM31" s="43">
        <v>0.50428585233800005</v>
      </c>
      <c r="AN31" s="43">
        <v>4.1224943885043576E-4</v>
      </c>
    </row>
    <row r="32" spans="1:40" x14ac:dyDescent="0.2">
      <c r="A32" s="26">
        <v>8694</v>
      </c>
      <c r="B32" s="26">
        <v>12532</v>
      </c>
      <c r="C32" s="26" t="s">
        <v>721</v>
      </c>
      <c r="D32" s="26">
        <v>520036104</v>
      </c>
      <c r="E32" s="26" t="s">
        <v>203</v>
      </c>
      <c r="F32" s="26" t="s">
        <v>3216</v>
      </c>
      <c r="G32" s="26">
        <v>11020132</v>
      </c>
      <c r="H32" s="26" t="s">
        <v>70</v>
      </c>
      <c r="I32" s="26" t="s">
        <v>112</v>
      </c>
      <c r="J32" s="26" t="s">
        <v>51</v>
      </c>
      <c r="K32" s="26" t="s">
        <v>51</v>
      </c>
      <c r="L32" s="26" t="s">
        <v>84</v>
      </c>
      <c r="M32" s="26" t="s">
        <v>57</v>
      </c>
      <c r="N32" s="36" t="s">
        <v>3217</v>
      </c>
      <c r="O32" s="26" t="s">
        <v>154</v>
      </c>
      <c r="P32" s="26" t="s">
        <v>154</v>
      </c>
      <c r="Q32" s="26" t="s">
        <v>54</v>
      </c>
      <c r="R32" s="26" t="s">
        <v>531</v>
      </c>
      <c r="S32" s="54">
        <v>0.41</v>
      </c>
      <c r="T32" s="26" t="s">
        <v>146</v>
      </c>
      <c r="U32" s="26" t="s">
        <v>185</v>
      </c>
      <c r="V32" s="36" t="s">
        <v>548</v>
      </c>
      <c r="W32" s="43">
        <v>7.0999999999999994E-2</v>
      </c>
      <c r="X32" s="43">
        <v>7.0599999999999996E-2</v>
      </c>
      <c r="Y32" s="26" t="s">
        <v>347</v>
      </c>
      <c r="AA32" s="26" t="s">
        <v>411</v>
      </c>
      <c r="AB32" s="26" t="s">
        <v>160</v>
      </c>
      <c r="AC32" s="26" t="s">
        <v>3211</v>
      </c>
      <c r="AD32" s="36" t="s">
        <v>3212</v>
      </c>
      <c r="AE32" s="36" t="s">
        <v>3212</v>
      </c>
      <c r="AF32" s="57">
        <v>2000000</v>
      </c>
      <c r="AG32" s="42">
        <v>1</v>
      </c>
      <c r="AH32" s="42">
        <v>105.83</v>
      </c>
      <c r="AI32" s="42">
        <v>2116.6</v>
      </c>
      <c r="AJ32" s="42"/>
      <c r="AK32" s="42"/>
      <c r="AL32" s="26" t="s">
        <v>15</v>
      </c>
      <c r="AM32" s="43">
        <v>0.49571414766100003</v>
      </c>
      <c r="AN32" s="43">
        <v>4.0524214243989841E-4</v>
      </c>
    </row>
    <row r="33" spans="1:40" x14ac:dyDescent="0.2">
      <c r="A33" s="26">
        <v>8694</v>
      </c>
      <c r="B33" s="26">
        <v>12533</v>
      </c>
      <c r="C33" s="26" t="s">
        <v>1677</v>
      </c>
      <c r="D33" s="26">
        <v>520038332</v>
      </c>
      <c r="E33" s="26" t="s">
        <v>203</v>
      </c>
      <c r="F33" s="26" t="s">
        <v>3209</v>
      </c>
      <c r="G33" s="26">
        <v>1203116</v>
      </c>
      <c r="H33" s="26" t="s">
        <v>79</v>
      </c>
      <c r="I33" s="26" t="s">
        <v>112</v>
      </c>
      <c r="J33" s="26" t="s">
        <v>51</v>
      </c>
      <c r="K33" s="26" t="s">
        <v>51</v>
      </c>
      <c r="L33" s="26" t="s">
        <v>357</v>
      </c>
      <c r="M33" s="26" t="s">
        <v>57</v>
      </c>
      <c r="N33" s="36" t="s">
        <v>3210</v>
      </c>
      <c r="O33" s="26" t="s">
        <v>154</v>
      </c>
      <c r="P33" s="26" t="s">
        <v>154</v>
      </c>
      <c r="Q33" s="26" t="s">
        <v>54</v>
      </c>
      <c r="R33" s="26" t="s">
        <v>531</v>
      </c>
      <c r="S33" s="54">
        <v>0.04</v>
      </c>
      <c r="T33" s="26" t="s">
        <v>146</v>
      </c>
      <c r="U33" s="26" t="s">
        <v>185</v>
      </c>
      <c r="V33" s="36" t="s">
        <v>627</v>
      </c>
      <c r="W33" s="43">
        <v>7.9000000000000001E-2</v>
      </c>
      <c r="X33" s="43">
        <v>6.5299999999999997E-2</v>
      </c>
      <c r="Y33" s="26" t="s">
        <v>347</v>
      </c>
      <c r="AA33" s="26" t="s">
        <v>411</v>
      </c>
      <c r="AB33" s="26" t="s">
        <v>160</v>
      </c>
      <c r="AC33" s="26" t="s">
        <v>3211</v>
      </c>
      <c r="AD33" s="36" t="s">
        <v>3212</v>
      </c>
      <c r="AE33" s="36" t="s">
        <v>3212</v>
      </c>
      <c r="AF33" s="57">
        <v>1599999.6</v>
      </c>
      <c r="AG33" s="42">
        <v>1</v>
      </c>
      <c r="AH33" s="42">
        <v>107.66</v>
      </c>
      <c r="AI33" s="42">
        <v>1722.5595699999999</v>
      </c>
      <c r="AJ33" s="42"/>
      <c r="AK33" s="42"/>
      <c r="AL33" s="26" t="s">
        <v>15</v>
      </c>
      <c r="AM33" s="43">
        <v>9.7889057153999995E-2</v>
      </c>
      <c r="AN33" s="43">
        <v>1.2561737858593207E-4</v>
      </c>
    </row>
    <row r="34" spans="1:40" x14ac:dyDescent="0.2">
      <c r="A34" s="26">
        <v>8694</v>
      </c>
      <c r="B34" s="26">
        <v>12533</v>
      </c>
      <c r="C34" s="26" t="s">
        <v>721</v>
      </c>
      <c r="D34" s="26">
        <v>520036104</v>
      </c>
      <c r="E34" s="26" t="s">
        <v>203</v>
      </c>
      <c r="F34" s="26" t="s">
        <v>3216</v>
      </c>
      <c r="G34" s="26">
        <v>11020132</v>
      </c>
      <c r="H34" s="26" t="s">
        <v>70</v>
      </c>
      <c r="I34" s="26" t="s">
        <v>112</v>
      </c>
      <c r="J34" s="26" t="s">
        <v>51</v>
      </c>
      <c r="K34" s="26" t="s">
        <v>51</v>
      </c>
      <c r="L34" s="26" t="s">
        <v>84</v>
      </c>
      <c r="M34" s="26" t="s">
        <v>57</v>
      </c>
      <c r="N34" s="36" t="s">
        <v>3217</v>
      </c>
      <c r="O34" s="26" t="s">
        <v>154</v>
      </c>
      <c r="P34" s="26" t="s">
        <v>154</v>
      </c>
      <c r="Q34" s="26" t="s">
        <v>54</v>
      </c>
      <c r="R34" s="26" t="s">
        <v>531</v>
      </c>
      <c r="S34" s="54">
        <v>0.41</v>
      </c>
      <c r="T34" s="26" t="s">
        <v>146</v>
      </c>
      <c r="U34" s="26" t="s">
        <v>185</v>
      </c>
      <c r="V34" s="36" t="s">
        <v>548</v>
      </c>
      <c r="W34" s="43">
        <v>7.0999999999999994E-2</v>
      </c>
      <c r="X34" s="43">
        <v>7.0599999999999996E-2</v>
      </c>
      <c r="Y34" s="26" t="s">
        <v>347</v>
      </c>
      <c r="AA34" s="26" t="s">
        <v>411</v>
      </c>
      <c r="AB34" s="26" t="s">
        <v>160</v>
      </c>
      <c r="AC34" s="26" t="s">
        <v>3211</v>
      </c>
      <c r="AD34" s="36" t="s">
        <v>3212</v>
      </c>
      <c r="AE34" s="36" t="s">
        <v>3212</v>
      </c>
      <c r="AF34" s="57">
        <v>15000000</v>
      </c>
      <c r="AG34" s="42">
        <v>1</v>
      </c>
      <c r="AH34" s="42">
        <v>105.83</v>
      </c>
      <c r="AI34" s="42">
        <v>15874.5</v>
      </c>
      <c r="AJ34" s="42"/>
      <c r="AK34" s="42"/>
      <c r="AL34" s="26" t="s">
        <v>15</v>
      </c>
      <c r="AM34" s="43">
        <v>0.90211094284500004</v>
      </c>
      <c r="AN34" s="43">
        <v>1.1576453500312788E-3</v>
      </c>
    </row>
    <row r="35" spans="1:40" x14ac:dyDescent="0.2">
      <c r="A35" s="26">
        <v>8694</v>
      </c>
      <c r="B35" s="26">
        <v>12534</v>
      </c>
      <c r="C35" s="26" t="s">
        <v>1677</v>
      </c>
      <c r="D35" s="26">
        <v>520038332</v>
      </c>
      <c r="E35" s="26" t="s">
        <v>203</v>
      </c>
      <c r="F35" s="26" t="s">
        <v>3209</v>
      </c>
      <c r="G35" s="26">
        <v>1203116</v>
      </c>
      <c r="H35" s="26" t="s">
        <v>79</v>
      </c>
      <c r="I35" s="26" t="s">
        <v>112</v>
      </c>
      <c r="J35" s="26" t="s">
        <v>51</v>
      </c>
      <c r="K35" s="26" t="s">
        <v>51</v>
      </c>
      <c r="L35" s="26" t="s">
        <v>357</v>
      </c>
      <c r="M35" s="26" t="s">
        <v>57</v>
      </c>
      <c r="N35" s="36" t="s">
        <v>3210</v>
      </c>
      <c r="O35" s="26" t="s">
        <v>154</v>
      </c>
      <c r="P35" s="26" t="s">
        <v>154</v>
      </c>
      <c r="Q35" s="26" t="s">
        <v>54</v>
      </c>
      <c r="R35" s="26" t="s">
        <v>531</v>
      </c>
      <c r="S35" s="54">
        <v>0.04</v>
      </c>
      <c r="T35" s="26" t="s">
        <v>146</v>
      </c>
      <c r="U35" s="26" t="s">
        <v>185</v>
      </c>
      <c r="V35" s="36" t="s">
        <v>627</v>
      </c>
      <c r="W35" s="43">
        <v>7.9000000000000001E-2</v>
      </c>
      <c r="X35" s="43">
        <v>6.5299999999999997E-2</v>
      </c>
      <c r="Y35" s="26" t="s">
        <v>347</v>
      </c>
      <c r="AA35" s="26" t="s">
        <v>411</v>
      </c>
      <c r="AB35" s="26" t="s">
        <v>160</v>
      </c>
      <c r="AC35" s="26" t="s">
        <v>3211</v>
      </c>
      <c r="AD35" s="36" t="s">
        <v>3212</v>
      </c>
      <c r="AE35" s="36" t="s">
        <v>3212</v>
      </c>
      <c r="AF35" s="57">
        <v>2846665.95</v>
      </c>
      <c r="AG35" s="42">
        <v>1</v>
      </c>
      <c r="AH35" s="42">
        <v>107.66</v>
      </c>
      <c r="AI35" s="42">
        <v>3064.7205600000002</v>
      </c>
      <c r="AJ35" s="42"/>
      <c r="AK35" s="42"/>
      <c r="AL35" s="26" t="s">
        <v>15</v>
      </c>
      <c r="AM35" s="43">
        <v>0.172511413438</v>
      </c>
      <c r="AN35" s="43">
        <v>3.3110208333892425E-4</v>
      </c>
    </row>
    <row r="36" spans="1:40" x14ac:dyDescent="0.2">
      <c r="A36" s="26">
        <v>8694</v>
      </c>
      <c r="B36" s="26">
        <v>12534</v>
      </c>
      <c r="C36" s="26" t="s">
        <v>1807</v>
      </c>
      <c r="D36" s="26">
        <v>520037540</v>
      </c>
      <c r="E36" s="26" t="s">
        <v>203</v>
      </c>
      <c r="F36" s="26" t="s">
        <v>3213</v>
      </c>
      <c r="G36" s="26">
        <v>3130374</v>
      </c>
      <c r="H36" s="26" t="s">
        <v>79</v>
      </c>
      <c r="I36" s="26" t="s">
        <v>112</v>
      </c>
      <c r="J36" s="26" t="s">
        <v>51</v>
      </c>
      <c r="K36" s="26" t="s">
        <v>51</v>
      </c>
      <c r="L36" s="26" t="s">
        <v>358</v>
      </c>
      <c r="M36" s="26" t="s">
        <v>57</v>
      </c>
      <c r="N36" s="36" t="s">
        <v>3214</v>
      </c>
      <c r="O36" s="26" t="s">
        <v>154</v>
      </c>
      <c r="P36" s="26" t="s">
        <v>154</v>
      </c>
      <c r="Q36" s="26" t="s">
        <v>54</v>
      </c>
      <c r="R36" s="26" t="s">
        <v>531</v>
      </c>
      <c r="S36" s="54">
        <v>2.81</v>
      </c>
      <c r="T36" s="26" t="s">
        <v>146</v>
      </c>
      <c r="U36" s="26" t="s">
        <v>185</v>
      </c>
      <c r="V36" s="36" t="s">
        <v>3215</v>
      </c>
      <c r="W36" s="43">
        <v>0.05</v>
      </c>
      <c r="X36" s="43">
        <v>6.9900000000000004E-2</v>
      </c>
      <c r="Y36" s="26" t="s">
        <v>347</v>
      </c>
      <c r="AA36" s="26" t="s">
        <v>411</v>
      </c>
      <c r="AB36" s="26" t="s">
        <v>160</v>
      </c>
      <c r="AC36" s="26" t="s">
        <v>3211</v>
      </c>
      <c r="AD36" s="36" t="s">
        <v>3212</v>
      </c>
      <c r="AE36" s="36" t="s">
        <v>3212</v>
      </c>
      <c r="AF36" s="57">
        <v>2000000</v>
      </c>
      <c r="AG36" s="42">
        <v>1</v>
      </c>
      <c r="AH36" s="42">
        <v>100.05</v>
      </c>
      <c r="AI36" s="42">
        <v>2001</v>
      </c>
      <c r="AJ36" s="42"/>
      <c r="AK36" s="42"/>
      <c r="AL36" s="26" t="s">
        <v>15</v>
      </c>
      <c r="AM36" s="43">
        <v>0.112635175551</v>
      </c>
      <c r="AN36" s="43">
        <v>2.1618129803037812E-4</v>
      </c>
    </row>
    <row r="37" spans="1:40" x14ac:dyDescent="0.2">
      <c r="A37" s="26">
        <v>8694</v>
      </c>
      <c r="B37" s="26">
        <v>12534</v>
      </c>
      <c r="C37" s="26" t="s">
        <v>721</v>
      </c>
      <c r="D37" s="26">
        <v>520036104</v>
      </c>
      <c r="E37" s="26" t="s">
        <v>203</v>
      </c>
      <c r="F37" s="26" t="s">
        <v>3216</v>
      </c>
      <c r="G37" s="26">
        <v>11020132</v>
      </c>
      <c r="H37" s="26" t="s">
        <v>70</v>
      </c>
      <c r="I37" s="26" t="s">
        <v>112</v>
      </c>
      <c r="J37" s="26" t="s">
        <v>51</v>
      </c>
      <c r="K37" s="26" t="s">
        <v>51</v>
      </c>
      <c r="L37" s="26" t="s">
        <v>84</v>
      </c>
      <c r="M37" s="26" t="s">
        <v>57</v>
      </c>
      <c r="N37" s="36" t="s">
        <v>3217</v>
      </c>
      <c r="O37" s="26" t="s">
        <v>154</v>
      </c>
      <c r="P37" s="26" t="s">
        <v>154</v>
      </c>
      <c r="Q37" s="26" t="s">
        <v>54</v>
      </c>
      <c r="R37" s="26" t="s">
        <v>531</v>
      </c>
      <c r="S37" s="54">
        <v>0.41</v>
      </c>
      <c r="T37" s="26" t="s">
        <v>146</v>
      </c>
      <c r="U37" s="26" t="s">
        <v>185</v>
      </c>
      <c r="V37" s="36" t="s">
        <v>548</v>
      </c>
      <c r="W37" s="43">
        <v>7.0999999999999994E-2</v>
      </c>
      <c r="X37" s="43">
        <v>7.0599999999999996E-2</v>
      </c>
      <c r="Y37" s="26" t="s">
        <v>347</v>
      </c>
      <c r="AA37" s="26" t="s">
        <v>411</v>
      </c>
      <c r="AB37" s="26" t="s">
        <v>160</v>
      </c>
      <c r="AC37" s="26" t="s">
        <v>3211</v>
      </c>
      <c r="AD37" s="36" t="s">
        <v>3212</v>
      </c>
      <c r="AE37" s="36" t="s">
        <v>3212</v>
      </c>
      <c r="AF37" s="57">
        <v>12000000</v>
      </c>
      <c r="AG37" s="42">
        <v>1</v>
      </c>
      <c r="AH37" s="42">
        <v>105.83</v>
      </c>
      <c r="AI37" s="42">
        <v>12699.6</v>
      </c>
      <c r="AJ37" s="42"/>
      <c r="AK37" s="42"/>
      <c r="AL37" s="26" t="s">
        <v>15</v>
      </c>
      <c r="AM37" s="43">
        <v>0.71485341100900002</v>
      </c>
      <c r="AN37" s="43">
        <v>1.3720219952356773E-3</v>
      </c>
    </row>
    <row r="38" spans="1:40" x14ac:dyDescent="0.2">
      <c r="A38" s="26">
        <v>8694</v>
      </c>
      <c r="B38" s="26">
        <v>14481</v>
      </c>
      <c r="C38" s="26" t="s">
        <v>1677</v>
      </c>
      <c r="D38" s="26">
        <v>520038332</v>
      </c>
      <c r="E38" s="26" t="s">
        <v>203</v>
      </c>
      <c r="F38" s="26" t="s">
        <v>3209</v>
      </c>
      <c r="G38" s="26">
        <v>1203116</v>
      </c>
      <c r="H38" s="26" t="s">
        <v>79</v>
      </c>
      <c r="I38" s="26" t="s">
        <v>112</v>
      </c>
      <c r="J38" s="26" t="s">
        <v>51</v>
      </c>
      <c r="K38" s="26" t="s">
        <v>51</v>
      </c>
      <c r="L38" s="26" t="s">
        <v>357</v>
      </c>
      <c r="M38" s="26" t="s">
        <v>57</v>
      </c>
      <c r="N38" s="36" t="s">
        <v>3210</v>
      </c>
      <c r="O38" s="26" t="s">
        <v>154</v>
      </c>
      <c r="P38" s="26" t="s">
        <v>154</v>
      </c>
      <c r="Q38" s="26" t="s">
        <v>54</v>
      </c>
      <c r="R38" s="26" t="s">
        <v>531</v>
      </c>
      <c r="S38" s="54">
        <v>0.04</v>
      </c>
      <c r="T38" s="26" t="s">
        <v>146</v>
      </c>
      <c r="U38" s="26" t="s">
        <v>185</v>
      </c>
      <c r="V38" s="36" t="s">
        <v>627</v>
      </c>
      <c r="W38" s="43">
        <v>7.9000000000000001E-2</v>
      </c>
      <c r="X38" s="43">
        <v>6.5299999999999997E-2</v>
      </c>
      <c r="Y38" s="26" t="s">
        <v>347</v>
      </c>
      <c r="AA38" s="26" t="s">
        <v>411</v>
      </c>
      <c r="AB38" s="26" t="s">
        <v>160</v>
      </c>
      <c r="AC38" s="26" t="s">
        <v>3211</v>
      </c>
      <c r="AD38" s="36" t="s">
        <v>3212</v>
      </c>
      <c r="AE38" s="36" t="s">
        <v>3212</v>
      </c>
      <c r="AF38" s="57">
        <v>218666.61</v>
      </c>
      <c r="AG38" s="42">
        <v>1</v>
      </c>
      <c r="AH38" s="42">
        <v>107.66</v>
      </c>
      <c r="AI38" s="42">
        <v>235.41647</v>
      </c>
      <c r="AJ38" s="42"/>
      <c r="AK38" s="42"/>
      <c r="AL38" s="26" t="s">
        <v>15</v>
      </c>
      <c r="AM38" s="43">
        <v>8.8957706166000003E-2</v>
      </c>
      <c r="AN38" s="43">
        <v>6.0415284299756178E-4</v>
      </c>
    </row>
    <row r="39" spans="1:40" x14ac:dyDescent="0.2">
      <c r="A39" s="26">
        <v>8694</v>
      </c>
      <c r="B39" s="26">
        <v>14481</v>
      </c>
      <c r="C39" s="26" t="s">
        <v>1807</v>
      </c>
      <c r="D39" s="26">
        <v>520037540</v>
      </c>
      <c r="E39" s="26" t="s">
        <v>203</v>
      </c>
      <c r="F39" s="26" t="s">
        <v>3213</v>
      </c>
      <c r="G39" s="26">
        <v>3130374</v>
      </c>
      <c r="H39" s="26" t="s">
        <v>79</v>
      </c>
      <c r="I39" s="26" t="s">
        <v>112</v>
      </c>
      <c r="J39" s="26" t="s">
        <v>51</v>
      </c>
      <c r="K39" s="26" t="s">
        <v>51</v>
      </c>
      <c r="L39" s="26" t="s">
        <v>358</v>
      </c>
      <c r="M39" s="26" t="s">
        <v>57</v>
      </c>
      <c r="N39" s="36">
        <v>45323</v>
      </c>
      <c r="O39" s="26" t="s">
        <v>154</v>
      </c>
      <c r="P39" s="26" t="s">
        <v>154</v>
      </c>
      <c r="Q39" s="26" t="s">
        <v>54</v>
      </c>
      <c r="R39" s="26" t="s">
        <v>531</v>
      </c>
      <c r="S39" s="54">
        <v>2.81</v>
      </c>
      <c r="T39" s="26" t="s">
        <v>146</v>
      </c>
      <c r="U39" s="26" t="s">
        <v>185</v>
      </c>
      <c r="V39" s="36" t="s">
        <v>3215</v>
      </c>
      <c r="W39" s="43">
        <v>0.05</v>
      </c>
      <c r="X39" s="43">
        <v>6.9900000000000004E-2</v>
      </c>
      <c r="Y39" s="26" t="s">
        <v>347</v>
      </c>
      <c r="AA39" s="26" t="s">
        <v>411</v>
      </c>
      <c r="AB39" s="26" t="s">
        <v>160</v>
      </c>
      <c r="AC39" s="26" t="s">
        <v>3211</v>
      </c>
      <c r="AD39" s="36" t="s">
        <v>3212</v>
      </c>
      <c r="AE39" s="36" t="s">
        <v>3212</v>
      </c>
      <c r="AF39" s="57">
        <v>400000</v>
      </c>
      <c r="AG39" s="42">
        <v>1</v>
      </c>
      <c r="AH39" s="42">
        <v>100.05</v>
      </c>
      <c r="AI39" s="42">
        <v>400.2</v>
      </c>
      <c r="AJ39" s="42"/>
      <c r="AK39" s="42"/>
      <c r="AL39" s="26" t="s">
        <v>15</v>
      </c>
      <c r="AM39" s="43">
        <v>0.15122507787</v>
      </c>
      <c r="AN39" s="43">
        <v>1.0270393051413278E-3</v>
      </c>
    </row>
    <row r="40" spans="1:40" x14ac:dyDescent="0.2">
      <c r="A40" s="26">
        <v>8694</v>
      </c>
      <c r="B40" s="26">
        <v>14481</v>
      </c>
      <c r="C40" s="26" t="s">
        <v>721</v>
      </c>
      <c r="D40" s="26">
        <v>520036104</v>
      </c>
      <c r="E40" s="26" t="s">
        <v>203</v>
      </c>
      <c r="F40" s="26" t="s">
        <v>3216</v>
      </c>
      <c r="G40" s="26">
        <v>11020132</v>
      </c>
      <c r="H40" s="26" t="s">
        <v>70</v>
      </c>
      <c r="I40" s="26" t="s">
        <v>112</v>
      </c>
      <c r="J40" s="26" t="s">
        <v>51</v>
      </c>
      <c r="K40" s="26" t="s">
        <v>51</v>
      </c>
      <c r="L40" s="26" t="s">
        <v>84</v>
      </c>
      <c r="M40" s="26" t="s">
        <v>57</v>
      </c>
      <c r="N40" s="36">
        <v>45568</v>
      </c>
      <c r="O40" s="26" t="s">
        <v>154</v>
      </c>
      <c r="P40" s="26" t="s">
        <v>154</v>
      </c>
      <c r="Q40" s="26" t="s">
        <v>54</v>
      </c>
      <c r="R40" s="26" t="s">
        <v>531</v>
      </c>
      <c r="S40" s="54">
        <v>0.41</v>
      </c>
      <c r="T40" s="26" t="s">
        <v>146</v>
      </c>
      <c r="U40" s="26" t="s">
        <v>185</v>
      </c>
      <c r="V40" s="36" t="s">
        <v>548</v>
      </c>
      <c r="W40" s="43">
        <v>7.0999999999999994E-2</v>
      </c>
      <c r="X40" s="43">
        <v>7.0599999999999996E-2</v>
      </c>
      <c r="Y40" s="26" t="s">
        <v>347</v>
      </c>
      <c r="AA40" s="26" t="s">
        <v>411</v>
      </c>
      <c r="AB40" s="26" t="s">
        <v>160</v>
      </c>
      <c r="AC40" s="26" t="s">
        <v>3211</v>
      </c>
      <c r="AD40" s="36" t="s">
        <v>3212</v>
      </c>
      <c r="AE40" s="36" t="s">
        <v>3212</v>
      </c>
      <c r="AF40" s="57">
        <v>1900000</v>
      </c>
      <c r="AG40" s="42">
        <v>1</v>
      </c>
      <c r="AH40" s="42">
        <v>105.83</v>
      </c>
      <c r="AI40" s="42">
        <v>2010.77</v>
      </c>
      <c r="AJ40" s="42"/>
      <c r="AK40" s="42"/>
      <c r="AL40" s="26" t="s">
        <v>15</v>
      </c>
      <c r="AM40" s="43">
        <v>0.759817215963</v>
      </c>
      <c r="AN40" s="43">
        <v>5.1602694242854257E-3</v>
      </c>
    </row>
    <row r="41" spans="1:40" x14ac:dyDescent="0.2">
      <c r="A41" s="26">
        <v>8694</v>
      </c>
      <c r="B41" s="26">
        <v>15247</v>
      </c>
      <c r="C41" s="26" t="s">
        <v>3218</v>
      </c>
      <c r="D41" s="26">
        <v>520031089</v>
      </c>
      <c r="E41" s="26" t="s">
        <v>203</v>
      </c>
      <c r="F41" s="26" t="s">
        <v>3219</v>
      </c>
      <c r="G41" s="26">
        <v>11021168</v>
      </c>
      <c r="H41" s="26" t="s">
        <v>70</v>
      </c>
      <c r="I41" s="26" t="s">
        <v>112</v>
      </c>
      <c r="J41" s="26" t="s">
        <v>51</v>
      </c>
      <c r="K41" s="26" t="s">
        <v>51</v>
      </c>
      <c r="L41" s="26" t="s">
        <v>79</v>
      </c>
      <c r="M41" s="26" t="s">
        <v>57</v>
      </c>
      <c r="N41" s="36">
        <v>45334</v>
      </c>
      <c r="O41" s="26" t="s">
        <v>154</v>
      </c>
      <c r="P41" s="26" t="s">
        <v>154</v>
      </c>
      <c r="Q41" s="26" t="s">
        <v>54</v>
      </c>
      <c r="R41" s="26" t="s">
        <v>531</v>
      </c>
      <c r="S41" s="54">
        <v>0</v>
      </c>
      <c r="T41" s="26" t="s">
        <v>146</v>
      </c>
      <c r="U41" s="26" t="s">
        <v>185</v>
      </c>
      <c r="V41" s="36" t="s">
        <v>651</v>
      </c>
      <c r="W41" s="43">
        <v>0</v>
      </c>
      <c r="X41" s="43">
        <v>0</v>
      </c>
      <c r="Y41" s="26" t="s">
        <v>347</v>
      </c>
      <c r="AA41" s="26" t="s">
        <v>411</v>
      </c>
      <c r="AB41" s="26" t="s">
        <v>160</v>
      </c>
      <c r="AC41" s="26" t="s">
        <v>3211</v>
      </c>
      <c r="AD41" s="36" t="s">
        <v>3212</v>
      </c>
      <c r="AE41" s="36" t="s">
        <v>3212</v>
      </c>
      <c r="AF41" s="57">
        <v>1200000</v>
      </c>
      <c r="AG41" s="42">
        <v>1</v>
      </c>
      <c r="AH41" s="42">
        <v>100</v>
      </c>
      <c r="AI41" s="42">
        <v>1200</v>
      </c>
      <c r="AJ41" s="42"/>
      <c r="AK41" s="42"/>
      <c r="AL41" s="26" t="s">
        <v>15</v>
      </c>
      <c r="AM41" s="43">
        <v>1</v>
      </c>
      <c r="AN41" s="43">
        <v>3.9274507853806198E-3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7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  <dataValidation type="list" allowBlank="1" showInputMessage="1" showErrorMessage="1" sqref="I2:I20" xr:uid="{00000000-0002-0000-1000-000010000000}">
      <formula1>#REF!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L310"/>
  <sheetViews>
    <sheetView rightToLeft="1" topLeftCell="M1" zoomScale="70" zoomScaleNormal="70" workbookViewId="0">
      <selection activeCell="AL2" sqref="AL2"/>
    </sheetView>
  </sheetViews>
  <sheetFormatPr defaultColWidth="10.875" defaultRowHeight="14.25" x14ac:dyDescent="0.2"/>
  <cols>
    <col min="1" max="1" width="14.25" style="26" bestFit="1" customWidth="1"/>
    <col min="2" max="2" width="9.25" style="26" bestFit="1" customWidth="1"/>
    <col min="3" max="3" width="32.625" style="26" bestFit="1" customWidth="1"/>
    <col min="4" max="4" width="12.375" style="26" bestFit="1" customWidth="1"/>
    <col min="5" max="5" width="12.75" style="26" bestFit="1" customWidth="1"/>
    <col min="6" max="6" width="16.75" style="26" bestFit="1" customWidth="1"/>
    <col min="7" max="7" width="15.75" style="26" bestFit="1" customWidth="1"/>
    <col min="8" max="8" width="10.125" style="26" bestFit="1" customWidth="1"/>
    <col min="9" max="9" width="26.125" style="26" bestFit="1" customWidth="1"/>
    <col min="10" max="10" width="10.125" style="26" bestFit="1" customWidth="1"/>
    <col min="11" max="11" width="10.75" style="26" bestFit="1" customWidth="1"/>
    <col min="12" max="12" width="10.25" style="26" bestFit="1" customWidth="1"/>
    <col min="13" max="13" width="16.375" style="26" bestFit="1" customWidth="1"/>
    <col min="14" max="14" width="10.125" style="26" bestFit="1" customWidth="1"/>
    <col min="15" max="15" width="12.375" style="26" bestFit="1" customWidth="1"/>
    <col min="16" max="16" width="8.25" style="26" bestFit="1" customWidth="1"/>
    <col min="17" max="17" width="14.375" style="26" bestFit="1" customWidth="1"/>
    <col min="18" max="18" width="10.75" style="26" bestFit="1" customWidth="1"/>
    <col min="19" max="19" width="10.25" style="26" bestFit="1" customWidth="1"/>
    <col min="20" max="20" width="7.875" style="26" bestFit="1" customWidth="1"/>
    <col min="21" max="21" width="12.375" style="26" bestFit="1" customWidth="1"/>
    <col min="22" max="22" width="10.25" style="26" bestFit="1" customWidth="1"/>
    <col min="23" max="23" width="9.75" style="26" bestFit="1" customWidth="1"/>
    <col min="24" max="24" width="12.375" style="26" bestFit="1" customWidth="1"/>
    <col min="25" max="25" width="9.75" style="26" bestFit="1" customWidth="1"/>
    <col min="26" max="26" width="11" style="26" bestFit="1" customWidth="1"/>
    <col min="27" max="27" width="10.25" style="26" bestFit="1" customWidth="1"/>
    <col min="28" max="28" width="12.375" style="26" bestFit="1" customWidth="1"/>
    <col min="29" max="29" width="14.625" style="26" bestFit="1" customWidth="1"/>
    <col min="30" max="30" width="15.75" style="26" bestFit="1" customWidth="1"/>
    <col min="31" max="32" width="9.25" style="26" bestFit="1" customWidth="1"/>
    <col min="33" max="33" width="12.375" style="26" bestFit="1" customWidth="1"/>
    <col min="34" max="34" width="10.625" style="26" bestFit="1" customWidth="1"/>
    <col min="35" max="35" width="12" style="26" bestFit="1" customWidth="1"/>
    <col min="36" max="36" width="10.625" style="26" bestFit="1" customWidth="1"/>
    <col min="37" max="38" width="10.125" style="26" bestFit="1" customWidth="1"/>
    <col min="39" max="16384" width="10.875" style="26"/>
  </cols>
  <sheetData>
    <row r="1" spans="1:38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341</v>
      </c>
      <c r="M1" s="9" t="s">
        <v>7</v>
      </c>
      <c r="N1" s="9" t="s">
        <v>338</v>
      </c>
      <c r="O1" s="9" t="s">
        <v>10</v>
      </c>
      <c r="P1" s="9" t="s">
        <v>5</v>
      </c>
      <c r="Q1" s="9" t="s">
        <v>6</v>
      </c>
      <c r="R1" s="9" t="s">
        <v>515</v>
      </c>
      <c r="S1" s="9" t="s">
        <v>194</v>
      </c>
      <c r="T1" s="9" t="s">
        <v>11</v>
      </c>
      <c r="U1" s="9" t="s">
        <v>202</v>
      </c>
      <c r="V1" s="9" t="s">
        <v>348</v>
      </c>
      <c r="W1" s="9" t="s">
        <v>12</v>
      </c>
      <c r="X1" s="9" t="s">
        <v>484</v>
      </c>
      <c r="Y1" s="9" t="s">
        <v>367</v>
      </c>
      <c r="Z1" s="9" t="s">
        <v>477</v>
      </c>
      <c r="AA1" s="9" t="s">
        <v>193</v>
      </c>
      <c r="AB1" s="9" t="s">
        <v>14</v>
      </c>
      <c r="AC1" s="9" t="s">
        <v>516</v>
      </c>
      <c r="AD1" s="9" t="s">
        <v>410</v>
      </c>
      <c r="AE1" s="9" t="s">
        <v>9</v>
      </c>
      <c r="AF1" s="9" t="s">
        <v>13</v>
      </c>
      <c r="AG1" s="9" t="s">
        <v>519</v>
      </c>
      <c r="AH1" s="9" t="s">
        <v>520</v>
      </c>
      <c r="AI1" s="9" t="s">
        <v>421</v>
      </c>
      <c r="AJ1" s="9" t="s">
        <v>24</v>
      </c>
      <c r="AK1" s="9" t="s">
        <v>17</v>
      </c>
      <c r="AL1" s="9" t="s">
        <v>28</v>
      </c>
    </row>
    <row r="2" spans="1:38" x14ac:dyDescent="0.2">
      <c r="A2" s="26">
        <v>7956</v>
      </c>
      <c r="B2" s="45">
        <v>12537</v>
      </c>
      <c r="C2" s="45" t="s">
        <v>3220</v>
      </c>
      <c r="D2" s="45">
        <v>520042185</v>
      </c>
      <c r="E2" s="45" t="s">
        <v>203</v>
      </c>
      <c r="F2" s="45" t="s">
        <v>3221</v>
      </c>
      <c r="G2" s="45" t="s">
        <v>3222</v>
      </c>
      <c r="H2" s="45" t="s">
        <v>69</v>
      </c>
      <c r="I2" s="45" t="s">
        <v>112</v>
      </c>
      <c r="J2" s="45" t="s">
        <v>51</v>
      </c>
      <c r="K2" s="45" t="s">
        <v>51</v>
      </c>
      <c r="L2" s="45" t="s">
        <v>493</v>
      </c>
      <c r="M2" s="45" t="s">
        <v>360</v>
      </c>
      <c r="N2" s="45" t="s">
        <v>57</v>
      </c>
      <c r="O2" s="49">
        <v>44291</v>
      </c>
      <c r="P2" s="45" t="s">
        <v>1662</v>
      </c>
      <c r="Q2" s="45" t="s">
        <v>64</v>
      </c>
      <c r="R2" s="45" t="s">
        <v>54</v>
      </c>
      <c r="S2" s="45" t="s">
        <v>531</v>
      </c>
      <c r="T2" s="50">
        <v>0.69</v>
      </c>
      <c r="U2" s="49" t="s">
        <v>3223</v>
      </c>
      <c r="V2" s="51">
        <v>4.5100000000000001E-2</v>
      </c>
      <c r="W2" s="43">
        <v>2.5000000000000001E-2</v>
      </c>
      <c r="X2" s="45" t="s">
        <v>347</v>
      </c>
      <c r="Y2" s="45"/>
      <c r="Z2" s="45" t="s">
        <v>411</v>
      </c>
      <c r="AA2" s="45" t="s">
        <v>160</v>
      </c>
      <c r="AB2" s="36" t="s">
        <v>3212</v>
      </c>
      <c r="AC2" s="49" t="s">
        <v>3212</v>
      </c>
      <c r="AD2" s="65">
        <v>3263538.22</v>
      </c>
      <c r="AE2" s="53">
        <v>1</v>
      </c>
      <c r="AF2" s="53">
        <v>99.21</v>
      </c>
      <c r="AG2" s="53">
        <v>3237.7562699999999</v>
      </c>
      <c r="AH2" s="53"/>
      <c r="AI2" s="53"/>
      <c r="AJ2" s="45" t="s">
        <v>15</v>
      </c>
      <c r="AK2" s="43">
        <v>0.85784766425900005</v>
      </c>
      <c r="AL2" s="43">
        <v>1.3079394579619853E-3</v>
      </c>
    </row>
    <row r="3" spans="1:38" x14ac:dyDescent="0.2">
      <c r="A3" s="45">
        <v>7956</v>
      </c>
      <c r="B3" s="45">
        <v>12537</v>
      </c>
      <c r="C3" s="45" t="s">
        <v>3224</v>
      </c>
      <c r="D3" s="45">
        <v>515703528</v>
      </c>
      <c r="E3" s="45" t="s">
        <v>203</v>
      </c>
      <c r="F3" s="45" t="s">
        <v>3225</v>
      </c>
      <c r="G3" s="45" t="s">
        <v>3226</v>
      </c>
      <c r="H3" s="45" t="s">
        <v>69</v>
      </c>
      <c r="I3" s="45" t="s">
        <v>112</v>
      </c>
      <c r="J3" s="45" t="s">
        <v>51</v>
      </c>
      <c r="K3" s="45" t="s">
        <v>51</v>
      </c>
      <c r="L3" s="45" t="s">
        <v>493</v>
      </c>
      <c r="M3" s="45" t="s">
        <v>141</v>
      </c>
      <c r="N3" s="45" t="s">
        <v>57</v>
      </c>
      <c r="O3" s="49" t="s">
        <v>3227</v>
      </c>
      <c r="P3" s="45" t="s">
        <v>1051</v>
      </c>
      <c r="Q3" s="45" t="s">
        <v>64</v>
      </c>
      <c r="R3" s="45" t="s">
        <v>54</v>
      </c>
      <c r="S3" s="45" t="s">
        <v>531</v>
      </c>
      <c r="T3" s="50">
        <v>0.7</v>
      </c>
      <c r="U3" s="49" t="s">
        <v>3228</v>
      </c>
      <c r="V3" s="51">
        <v>6.0600000000000001E-2</v>
      </c>
      <c r="W3" s="43">
        <v>4.3499999999999997E-2</v>
      </c>
      <c r="X3" s="45" t="s">
        <v>347</v>
      </c>
      <c r="Y3" s="45"/>
      <c r="Z3" s="45" t="s">
        <v>411</v>
      </c>
      <c r="AA3" s="45" t="s">
        <v>160</v>
      </c>
      <c r="AB3" s="36" t="s">
        <v>3212</v>
      </c>
      <c r="AC3" s="49" t="s">
        <v>3212</v>
      </c>
      <c r="AD3" s="65">
        <v>49638.89</v>
      </c>
      <c r="AE3" s="53">
        <v>1</v>
      </c>
      <c r="AF3" s="53">
        <v>100.37</v>
      </c>
      <c r="AG3" s="53">
        <v>49.82255</v>
      </c>
      <c r="AH3" s="53"/>
      <c r="AI3" s="53"/>
      <c r="AJ3" s="45" t="s">
        <v>15</v>
      </c>
      <c r="AK3" s="43">
        <v>1.3200548336E-2</v>
      </c>
      <c r="AL3" s="43">
        <v>2.0126554813616009E-5</v>
      </c>
    </row>
    <row r="4" spans="1:38" x14ac:dyDescent="0.2">
      <c r="A4" s="45">
        <v>7956</v>
      </c>
      <c r="B4" s="45">
        <v>12537</v>
      </c>
      <c r="C4" s="45" t="s">
        <v>3229</v>
      </c>
      <c r="D4" s="45">
        <v>520037664</v>
      </c>
      <c r="E4" s="45" t="s">
        <v>203</v>
      </c>
      <c r="F4" s="45" t="s">
        <v>3230</v>
      </c>
      <c r="G4" s="45" t="s">
        <v>3231</v>
      </c>
      <c r="H4" s="45" t="s">
        <v>69</v>
      </c>
      <c r="I4" s="45" t="s">
        <v>112</v>
      </c>
      <c r="J4" s="45" t="s">
        <v>51</v>
      </c>
      <c r="K4" s="45" t="s">
        <v>51</v>
      </c>
      <c r="L4" s="45" t="s">
        <v>493</v>
      </c>
      <c r="M4" s="45" t="s">
        <v>373</v>
      </c>
      <c r="N4" s="45" t="s">
        <v>57</v>
      </c>
      <c r="O4" s="36" t="s">
        <v>3232</v>
      </c>
      <c r="P4" s="45" t="s">
        <v>776</v>
      </c>
      <c r="Q4" s="45" t="s">
        <v>64</v>
      </c>
      <c r="R4" s="45" t="s">
        <v>54</v>
      </c>
      <c r="S4" s="45" t="s">
        <v>531</v>
      </c>
      <c r="T4" s="50">
        <v>1.54</v>
      </c>
      <c r="U4" s="49" t="s">
        <v>1564</v>
      </c>
      <c r="V4" s="51">
        <v>5.0799999999999998E-2</v>
      </c>
      <c r="W4" s="43">
        <v>2.1000000000000001E-2</v>
      </c>
      <c r="X4" s="45" t="s">
        <v>347</v>
      </c>
      <c r="Y4" s="45"/>
      <c r="Z4" s="45" t="s">
        <v>411</v>
      </c>
      <c r="AA4" s="45" t="s">
        <v>160</v>
      </c>
      <c r="AB4" s="36" t="s">
        <v>3212</v>
      </c>
      <c r="AC4" s="36" t="s">
        <v>3212</v>
      </c>
      <c r="AD4" s="57">
        <v>500000</v>
      </c>
      <c r="AE4" s="53">
        <v>1</v>
      </c>
      <c r="AF4" s="53">
        <v>97.34</v>
      </c>
      <c r="AG4" s="53">
        <v>486.7</v>
      </c>
      <c r="AH4" s="53"/>
      <c r="AI4" s="53"/>
      <c r="AJ4" s="45" t="s">
        <v>15</v>
      </c>
      <c r="AK4" s="43">
        <v>0.12895178740300001</v>
      </c>
      <c r="AL4" s="43">
        <v>1.9660965221143662E-4</v>
      </c>
    </row>
    <row r="5" spans="1:38" x14ac:dyDescent="0.2">
      <c r="A5" s="45">
        <v>7956</v>
      </c>
      <c r="B5" s="45">
        <v>12538</v>
      </c>
      <c r="C5" s="45" t="s">
        <v>1056</v>
      </c>
      <c r="D5" s="45">
        <v>520010869</v>
      </c>
      <c r="E5" s="45" t="s">
        <v>203</v>
      </c>
      <c r="F5" s="45" t="s">
        <v>3233</v>
      </c>
      <c r="G5" s="45" t="s">
        <v>3234</v>
      </c>
      <c r="H5" s="45" t="s">
        <v>69</v>
      </c>
      <c r="I5" s="45" t="s">
        <v>113</v>
      </c>
      <c r="J5" s="45" t="s">
        <v>51</v>
      </c>
      <c r="K5" s="45" t="s">
        <v>51</v>
      </c>
      <c r="L5" s="45" t="s">
        <v>493</v>
      </c>
      <c r="M5" s="45" t="s">
        <v>131</v>
      </c>
      <c r="N5" s="45" t="s">
        <v>57</v>
      </c>
      <c r="O5" s="49" t="s">
        <v>3235</v>
      </c>
      <c r="P5" s="45" t="s">
        <v>530</v>
      </c>
      <c r="Q5" s="45" t="s">
        <v>59</v>
      </c>
      <c r="R5" s="45" t="s">
        <v>54</v>
      </c>
      <c r="S5" s="45" t="s">
        <v>531</v>
      </c>
      <c r="T5" s="50">
        <v>5.74</v>
      </c>
      <c r="U5" s="49" t="s">
        <v>3236</v>
      </c>
      <c r="V5" s="51">
        <v>2.5600000000000001E-2</v>
      </c>
      <c r="W5" s="43">
        <v>4.9000000000000002E-2</v>
      </c>
      <c r="X5" s="45" t="s">
        <v>347</v>
      </c>
      <c r="Y5" s="45"/>
      <c r="Z5" s="45" t="s">
        <v>411</v>
      </c>
      <c r="AA5" s="45" t="s">
        <v>160</v>
      </c>
      <c r="AB5" s="36" t="s">
        <v>3212</v>
      </c>
      <c r="AC5" s="49" t="s">
        <v>3212</v>
      </c>
      <c r="AD5" s="65">
        <v>685714.42</v>
      </c>
      <c r="AE5" s="53">
        <v>1</v>
      </c>
      <c r="AF5" s="53">
        <v>157.32</v>
      </c>
      <c r="AG5" s="42">
        <v>1078.76593</v>
      </c>
      <c r="AH5" s="42"/>
      <c r="AI5" s="42"/>
      <c r="AJ5" s="45" t="s">
        <v>15</v>
      </c>
      <c r="AK5" s="43">
        <v>1.6924755877E-2</v>
      </c>
      <c r="AL5" s="43">
        <v>2.617706373816289E-4</v>
      </c>
    </row>
    <row r="6" spans="1:38" x14ac:dyDescent="0.2">
      <c r="A6" s="45">
        <v>7956</v>
      </c>
      <c r="B6" s="45">
        <v>12538</v>
      </c>
      <c r="C6" s="45" t="s">
        <v>1022</v>
      </c>
      <c r="D6" s="45">
        <v>513436394</v>
      </c>
      <c r="E6" s="45" t="s">
        <v>203</v>
      </c>
      <c r="F6" s="45" t="s">
        <v>3237</v>
      </c>
      <c r="G6" s="45" t="s">
        <v>3238</v>
      </c>
      <c r="H6" s="45" t="s">
        <v>69</v>
      </c>
      <c r="I6" s="45" t="s">
        <v>113</v>
      </c>
      <c r="J6" s="45" t="s">
        <v>51</v>
      </c>
      <c r="K6" s="45" t="s">
        <v>51</v>
      </c>
      <c r="L6" s="45" t="s">
        <v>493</v>
      </c>
      <c r="M6" s="45" t="s">
        <v>131</v>
      </c>
      <c r="N6" s="45" t="s">
        <v>57</v>
      </c>
      <c r="O6" s="49" t="s">
        <v>3235</v>
      </c>
      <c r="P6" s="45" t="s">
        <v>530</v>
      </c>
      <c r="Q6" s="45" t="s">
        <v>59</v>
      </c>
      <c r="R6" s="45" t="s">
        <v>54</v>
      </c>
      <c r="S6" s="45" t="s">
        <v>531</v>
      </c>
      <c r="T6" s="50">
        <v>1.08</v>
      </c>
      <c r="U6" s="49" t="s">
        <v>831</v>
      </c>
      <c r="V6" s="51">
        <v>2.0899999999999998E-2</v>
      </c>
      <c r="W6" s="43">
        <v>5.6000000000000001E-2</v>
      </c>
      <c r="X6" s="45" t="s">
        <v>347</v>
      </c>
      <c r="Y6" s="45"/>
      <c r="Z6" s="45" t="s">
        <v>411</v>
      </c>
      <c r="AA6" s="45" t="s">
        <v>160</v>
      </c>
      <c r="AB6" s="36" t="s">
        <v>3212</v>
      </c>
      <c r="AC6" s="49" t="s">
        <v>3212</v>
      </c>
      <c r="AD6" s="65">
        <v>443319.86</v>
      </c>
      <c r="AE6" s="53">
        <v>1</v>
      </c>
      <c r="AF6" s="53">
        <v>143.86000000000001</v>
      </c>
      <c r="AG6" s="42">
        <v>637.75995</v>
      </c>
      <c r="AH6" s="42"/>
      <c r="AI6" s="42"/>
      <c r="AJ6" s="45" t="s">
        <v>15</v>
      </c>
      <c r="AK6" s="43">
        <v>1.0005814201E-2</v>
      </c>
      <c r="AL6" s="43">
        <v>1.5475723135599561E-4</v>
      </c>
    </row>
    <row r="7" spans="1:38" x14ac:dyDescent="0.2">
      <c r="A7" s="45">
        <v>7956</v>
      </c>
      <c r="B7" s="45">
        <v>12538</v>
      </c>
      <c r="C7" s="45" t="s">
        <v>1056</v>
      </c>
      <c r="D7" s="45">
        <v>520010869</v>
      </c>
      <c r="E7" s="45" t="s">
        <v>203</v>
      </c>
      <c r="F7" s="45" t="s">
        <v>3239</v>
      </c>
      <c r="G7" s="45" t="s">
        <v>3240</v>
      </c>
      <c r="H7" s="45" t="s">
        <v>69</v>
      </c>
      <c r="I7" s="45" t="s">
        <v>113</v>
      </c>
      <c r="J7" s="45" t="s">
        <v>51</v>
      </c>
      <c r="K7" s="45" t="s">
        <v>51</v>
      </c>
      <c r="L7" s="45" t="s">
        <v>493</v>
      </c>
      <c r="M7" s="45" t="s">
        <v>131</v>
      </c>
      <c r="N7" s="45" t="s">
        <v>57</v>
      </c>
      <c r="O7" s="49" t="s">
        <v>3241</v>
      </c>
      <c r="P7" s="45" t="s">
        <v>530</v>
      </c>
      <c r="Q7" s="45" t="s">
        <v>59</v>
      </c>
      <c r="R7" s="45" t="s">
        <v>54</v>
      </c>
      <c r="S7" s="45" t="s">
        <v>531</v>
      </c>
      <c r="T7" s="50">
        <v>9.35</v>
      </c>
      <c r="U7" s="49" t="s">
        <v>3242</v>
      </c>
      <c r="V7" s="51">
        <v>2.8199999999999999E-2</v>
      </c>
      <c r="W7" s="43">
        <v>4.1000000000000002E-2</v>
      </c>
      <c r="X7" s="45" t="s">
        <v>347</v>
      </c>
      <c r="Y7" s="45"/>
      <c r="Z7" s="45" t="s">
        <v>411</v>
      </c>
      <c r="AA7" s="45" t="s">
        <v>160</v>
      </c>
      <c r="AB7" s="36" t="s">
        <v>3212</v>
      </c>
      <c r="AC7" s="49" t="s">
        <v>3212</v>
      </c>
      <c r="AD7" s="65">
        <v>2659829.36</v>
      </c>
      <c r="AE7" s="53">
        <v>1</v>
      </c>
      <c r="AF7" s="53">
        <v>132.43</v>
      </c>
      <c r="AG7" s="53">
        <v>3522.4120200000002</v>
      </c>
      <c r="AH7" s="53"/>
      <c r="AI7" s="53"/>
      <c r="AJ7" s="45" t="s">
        <v>15</v>
      </c>
      <c r="AK7" s="43">
        <v>5.5263113044000001E-2</v>
      </c>
      <c r="AL7" s="43">
        <v>8.5473967424621114E-4</v>
      </c>
    </row>
    <row r="8" spans="1:38" x14ac:dyDescent="0.2">
      <c r="A8" s="45">
        <v>7956</v>
      </c>
      <c r="B8" s="45">
        <v>12538</v>
      </c>
      <c r="C8" s="45" t="s">
        <v>3243</v>
      </c>
      <c r="D8" s="45">
        <v>520044439</v>
      </c>
      <c r="E8" s="45" t="s">
        <v>203</v>
      </c>
      <c r="F8" s="45" t="s">
        <v>3244</v>
      </c>
      <c r="G8" s="45" t="s">
        <v>3245</v>
      </c>
      <c r="H8" s="45" t="s">
        <v>69</v>
      </c>
      <c r="I8" s="45" t="s">
        <v>112</v>
      </c>
      <c r="J8" s="45" t="s">
        <v>51</v>
      </c>
      <c r="K8" s="45" t="s">
        <v>51</v>
      </c>
      <c r="L8" s="45" t="s">
        <v>493</v>
      </c>
      <c r="M8" s="45" t="s">
        <v>373</v>
      </c>
      <c r="N8" s="45" t="s">
        <v>57</v>
      </c>
      <c r="O8" s="49" t="s">
        <v>3246</v>
      </c>
      <c r="P8" s="45" t="s">
        <v>750</v>
      </c>
      <c r="Q8" s="45" t="s">
        <v>64</v>
      </c>
      <c r="R8" s="45" t="s">
        <v>54</v>
      </c>
      <c r="S8" s="45" t="s">
        <v>531</v>
      </c>
      <c r="T8" s="50">
        <v>2.31</v>
      </c>
      <c r="U8" s="49" t="s">
        <v>1042</v>
      </c>
      <c r="V8" s="51">
        <v>6.0199999999999997E-2</v>
      </c>
      <c r="W8" s="43">
        <v>4.5999999999999999E-2</v>
      </c>
      <c r="X8" s="45" t="s">
        <v>347</v>
      </c>
      <c r="Y8" s="45"/>
      <c r="Z8" s="45" t="s">
        <v>411</v>
      </c>
      <c r="AA8" s="45" t="s">
        <v>160</v>
      </c>
      <c r="AB8" s="36" t="s">
        <v>3212</v>
      </c>
      <c r="AC8" s="49" t="s">
        <v>3212</v>
      </c>
      <c r="AD8" s="65">
        <v>72926.820000000007</v>
      </c>
      <c r="AE8" s="53">
        <v>1</v>
      </c>
      <c r="AF8" s="53">
        <v>97.8</v>
      </c>
      <c r="AG8" s="53">
        <v>71.322429999999997</v>
      </c>
      <c r="AH8" s="53"/>
      <c r="AI8" s="53"/>
      <c r="AJ8" s="45" t="s">
        <v>15</v>
      </c>
      <c r="AK8" s="43">
        <v>1.118977419E-3</v>
      </c>
      <c r="AL8" s="43">
        <v>1.7306922142699304E-5</v>
      </c>
    </row>
    <row r="9" spans="1:38" x14ac:dyDescent="0.2">
      <c r="A9" s="45">
        <v>7956</v>
      </c>
      <c r="B9" s="45">
        <v>12538</v>
      </c>
      <c r="C9" s="45" t="s">
        <v>3247</v>
      </c>
      <c r="D9" s="45">
        <v>510687403</v>
      </c>
      <c r="E9" s="45" t="s">
        <v>203</v>
      </c>
      <c r="F9" s="45" t="s">
        <v>3248</v>
      </c>
      <c r="G9" s="45" t="s">
        <v>3249</v>
      </c>
      <c r="H9" s="45" t="s">
        <v>69</v>
      </c>
      <c r="I9" s="45" t="s">
        <v>112</v>
      </c>
      <c r="J9" s="45" t="s">
        <v>51</v>
      </c>
      <c r="K9" s="45" t="s">
        <v>51</v>
      </c>
      <c r="L9" s="45" t="s">
        <v>493</v>
      </c>
      <c r="M9" s="45" t="s">
        <v>357</v>
      </c>
      <c r="N9" s="45" t="s">
        <v>57</v>
      </c>
      <c r="O9" s="49" t="s">
        <v>3250</v>
      </c>
      <c r="P9" s="45" t="s">
        <v>1244</v>
      </c>
      <c r="Q9" s="45" t="s">
        <v>64</v>
      </c>
      <c r="R9" s="45" t="s">
        <v>54</v>
      </c>
      <c r="S9" s="45" t="s">
        <v>531</v>
      </c>
      <c r="T9" s="50">
        <v>1.45</v>
      </c>
      <c r="U9" s="49" t="s">
        <v>1483</v>
      </c>
      <c r="V9" s="51">
        <v>4.8099999999999997E-2</v>
      </c>
      <c r="W9" s="43">
        <v>3.1E-2</v>
      </c>
      <c r="X9" s="45" t="s">
        <v>347</v>
      </c>
      <c r="Y9" s="45"/>
      <c r="Z9" s="45" t="s">
        <v>411</v>
      </c>
      <c r="AA9" s="45" t="s">
        <v>160</v>
      </c>
      <c r="AB9" s="36" t="s">
        <v>3212</v>
      </c>
      <c r="AC9" s="49" t="s">
        <v>3212</v>
      </c>
      <c r="AD9" s="65">
        <v>5844583.79</v>
      </c>
      <c r="AE9" s="53">
        <v>1</v>
      </c>
      <c r="AF9" s="53">
        <v>97.56</v>
      </c>
      <c r="AG9" s="53">
        <v>5701.97595</v>
      </c>
      <c r="AH9" s="53"/>
      <c r="AI9" s="53"/>
      <c r="AJ9" s="45" t="s">
        <v>15</v>
      </c>
      <c r="AK9" s="43">
        <v>8.9458285888000005E-2</v>
      </c>
      <c r="AL9" s="43">
        <v>1.3836271959072892E-3</v>
      </c>
    </row>
    <row r="10" spans="1:38" x14ac:dyDescent="0.2">
      <c r="A10" s="45">
        <v>7956</v>
      </c>
      <c r="B10" s="45">
        <v>12538</v>
      </c>
      <c r="C10" s="45" t="s">
        <v>3220</v>
      </c>
      <c r="D10" s="45">
        <v>520042185</v>
      </c>
      <c r="E10" s="45" t="s">
        <v>203</v>
      </c>
      <c r="F10" s="45" t="s">
        <v>3251</v>
      </c>
      <c r="G10" s="45" t="s">
        <v>3252</v>
      </c>
      <c r="H10" s="45" t="s">
        <v>69</v>
      </c>
      <c r="I10" s="45" t="s">
        <v>113</v>
      </c>
      <c r="J10" s="45" t="s">
        <v>51</v>
      </c>
      <c r="K10" s="45" t="s">
        <v>51</v>
      </c>
      <c r="L10" s="45" t="s">
        <v>493</v>
      </c>
      <c r="M10" s="45" t="s">
        <v>360</v>
      </c>
      <c r="N10" s="45" t="s">
        <v>57</v>
      </c>
      <c r="O10" s="49">
        <v>44291</v>
      </c>
      <c r="P10" s="45" t="s">
        <v>1662</v>
      </c>
      <c r="Q10" s="45" t="s">
        <v>64</v>
      </c>
      <c r="R10" s="45" t="s">
        <v>54</v>
      </c>
      <c r="S10" s="45" t="s">
        <v>531</v>
      </c>
      <c r="T10" s="50">
        <v>4.84</v>
      </c>
      <c r="U10" s="49" t="s">
        <v>3253</v>
      </c>
      <c r="V10" s="51">
        <v>2.1600000000000001E-2</v>
      </c>
      <c r="W10" s="43">
        <v>2.1399999999999999E-2</v>
      </c>
      <c r="X10" s="45" t="s">
        <v>347</v>
      </c>
      <c r="Y10" s="45"/>
      <c r="Z10" s="45" t="s">
        <v>411</v>
      </c>
      <c r="AA10" s="45" t="s">
        <v>160</v>
      </c>
      <c r="AB10" s="36" t="s">
        <v>3212</v>
      </c>
      <c r="AC10" s="49" t="s">
        <v>3212</v>
      </c>
      <c r="AD10" s="65">
        <v>1519936.8</v>
      </c>
      <c r="AE10" s="53">
        <v>1</v>
      </c>
      <c r="AF10" s="53">
        <v>116.3</v>
      </c>
      <c r="AG10" s="53">
        <v>1767.6865</v>
      </c>
      <c r="AH10" s="53"/>
      <c r="AI10" s="53"/>
      <c r="AJ10" s="45" t="s">
        <v>15</v>
      </c>
      <c r="AK10" s="43">
        <v>2.7733228913000001E-2</v>
      </c>
      <c r="AL10" s="43">
        <v>4.2894237658757051E-4</v>
      </c>
    </row>
    <row r="11" spans="1:38" x14ac:dyDescent="0.2">
      <c r="A11" s="45">
        <v>7956</v>
      </c>
      <c r="B11" s="45">
        <v>12538</v>
      </c>
      <c r="C11" s="45" t="s">
        <v>3220</v>
      </c>
      <c r="D11" s="45">
        <v>520042185</v>
      </c>
      <c r="E11" s="45" t="s">
        <v>203</v>
      </c>
      <c r="F11" s="45" t="s">
        <v>3254</v>
      </c>
      <c r="G11" s="45" t="s">
        <v>3255</v>
      </c>
      <c r="H11" s="45" t="s">
        <v>69</v>
      </c>
      <c r="I11" s="45" t="s">
        <v>112</v>
      </c>
      <c r="J11" s="45" t="s">
        <v>51</v>
      </c>
      <c r="K11" s="45" t="s">
        <v>51</v>
      </c>
      <c r="L11" s="45" t="s">
        <v>493</v>
      </c>
      <c r="M11" s="45" t="s">
        <v>360</v>
      </c>
      <c r="N11" s="45" t="s">
        <v>57</v>
      </c>
      <c r="O11" s="49">
        <v>44291</v>
      </c>
      <c r="P11" s="45" t="s">
        <v>1662</v>
      </c>
      <c r="Q11" s="45" t="s">
        <v>64</v>
      </c>
      <c r="R11" s="45" t="s">
        <v>54</v>
      </c>
      <c r="S11" s="45" t="s">
        <v>531</v>
      </c>
      <c r="T11" s="50">
        <v>4.51</v>
      </c>
      <c r="U11" s="49" t="s">
        <v>3253</v>
      </c>
      <c r="V11" s="51">
        <v>5.0099999999999999E-2</v>
      </c>
      <c r="W11" s="43">
        <v>3.7400000000000003E-2</v>
      </c>
      <c r="X11" s="45" t="s">
        <v>347</v>
      </c>
      <c r="Y11" s="45"/>
      <c r="Z11" s="45" t="s">
        <v>411</v>
      </c>
      <c r="AA11" s="45" t="s">
        <v>160</v>
      </c>
      <c r="AB11" s="36" t="s">
        <v>3212</v>
      </c>
      <c r="AC11" s="49" t="s">
        <v>3212</v>
      </c>
      <c r="AD11" s="65">
        <v>3670270.58</v>
      </c>
      <c r="AE11" s="53">
        <v>1</v>
      </c>
      <c r="AF11" s="53">
        <v>95.75</v>
      </c>
      <c r="AG11" s="53">
        <v>3514.2840799999999</v>
      </c>
      <c r="AH11" s="53"/>
      <c r="AI11" s="53"/>
      <c r="AJ11" s="45" t="s">
        <v>15</v>
      </c>
      <c r="AK11" s="43">
        <v>5.5135593815000002E-2</v>
      </c>
      <c r="AL11" s="43">
        <v>8.5276736869295761E-4</v>
      </c>
    </row>
    <row r="12" spans="1:38" x14ac:dyDescent="0.2">
      <c r="A12" s="45">
        <v>7956</v>
      </c>
      <c r="B12" s="45">
        <v>12538</v>
      </c>
      <c r="C12" s="45" t="s">
        <v>3220</v>
      </c>
      <c r="D12" s="45">
        <v>520042185</v>
      </c>
      <c r="E12" s="45" t="s">
        <v>203</v>
      </c>
      <c r="F12" s="45" t="s">
        <v>3221</v>
      </c>
      <c r="G12" s="45" t="s">
        <v>3222</v>
      </c>
      <c r="H12" s="45" t="s">
        <v>69</v>
      </c>
      <c r="I12" s="45" t="s">
        <v>112</v>
      </c>
      <c r="J12" s="45" t="s">
        <v>51</v>
      </c>
      <c r="K12" s="45" t="s">
        <v>51</v>
      </c>
      <c r="L12" s="45" t="s">
        <v>493</v>
      </c>
      <c r="M12" s="45" t="s">
        <v>360</v>
      </c>
      <c r="N12" s="45" t="s">
        <v>57</v>
      </c>
      <c r="O12" s="49">
        <v>44291</v>
      </c>
      <c r="P12" s="45" t="s">
        <v>1662</v>
      </c>
      <c r="Q12" s="45" t="s">
        <v>64</v>
      </c>
      <c r="R12" s="45" t="s">
        <v>54</v>
      </c>
      <c r="S12" s="45" t="s">
        <v>531</v>
      </c>
      <c r="T12" s="50">
        <v>0.69</v>
      </c>
      <c r="U12" s="49" t="s">
        <v>3223</v>
      </c>
      <c r="V12" s="51">
        <v>4.5100000000000001E-2</v>
      </c>
      <c r="W12" s="43">
        <v>2.5000000000000001E-2</v>
      </c>
      <c r="X12" s="45" t="s">
        <v>347</v>
      </c>
      <c r="Y12" s="45"/>
      <c r="Z12" s="45" t="s">
        <v>411</v>
      </c>
      <c r="AA12" s="45" t="s">
        <v>160</v>
      </c>
      <c r="AB12" s="36" t="s">
        <v>3212</v>
      </c>
      <c r="AC12" s="49" t="s">
        <v>3212</v>
      </c>
      <c r="AD12" s="65">
        <v>1798865.86</v>
      </c>
      <c r="AE12" s="53">
        <v>1</v>
      </c>
      <c r="AF12" s="53">
        <v>99.21</v>
      </c>
      <c r="AG12" s="53">
        <v>1784.65482</v>
      </c>
      <c r="AH12" s="53"/>
      <c r="AI12" s="53"/>
      <c r="AJ12" s="45" t="s">
        <v>15</v>
      </c>
      <c r="AK12" s="43">
        <v>2.7999444841000001E-2</v>
      </c>
      <c r="AL12" s="43">
        <v>4.3305986659923179E-4</v>
      </c>
    </row>
    <row r="13" spans="1:38" x14ac:dyDescent="0.2">
      <c r="A13" s="45">
        <v>7956</v>
      </c>
      <c r="B13" s="45">
        <v>12538</v>
      </c>
      <c r="C13" s="45" t="s">
        <v>3224</v>
      </c>
      <c r="D13" s="45">
        <v>515703528</v>
      </c>
      <c r="E13" s="45" t="s">
        <v>203</v>
      </c>
      <c r="F13" s="45" t="s">
        <v>3225</v>
      </c>
      <c r="G13" s="45" t="s">
        <v>3226</v>
      </c>
      <c r="H13" s="45" t="s">
        <v>69</v>
      </c>
      <c r="I13" s="45" t="s">
        <v>112</v>
      </c>
      <c r="J13" s="45" t="s">
        <v>51</v>
      </c>
      <c r="K13" s="45" t="s">
        <v>51</v>
      </c>
      <c r="L13" s="45" t="s">
        <v>493</v>
      </c>
      <c r="M13" s="45" t="s">
        <v>141</v>
      </c>
      <c r="N13" s="45" t="s">
        <v>57</v>
      </c>
      <c r="O13" s="49" t="s">
        <v>3227</v>
      </c>
      <c r="P13" s="45" t="s">
        <v>1051</v>
      </c>
      <c r="Q13" s="45" t="s">
        <v>64</v>
      </c>
      <c r="R13" s="45" t="s">
        <v>54</v>
      </c>
      <c r="S13" s="45" t="s">
        <v>531</v>
      </c>
      <c r="T13" s="50">
        <v>0.7</v>
      </c>
      <c r="U13" s="49" t="s">
        <v>3228</v>
      </c>
      <c r="V13" s="51">
        <v>6.0600000000000001E-2</v>
      </c>
      <c r="W13" s="43">
        <v>4.3499999999999997E-2</v>
      </c>
      <c r="X13" s="45" t="s">
        <v>347</v>
      </c>
      <c r="Y13" s="45"/>
      <c r="Z13" s="45" t="s">
        <v>411</v>
      </c>
      <c r="AA13" s="45" t="s">
        <v>160</v>
      </c>
      <c r="AB13" s="36" t="s">
        <v>3212</v>
      </c>
      <c r="AC13" s="49" t="s">
        <v>3212</v>
      </c>
      <c r="AD13" s="65">
        <v>58398.7</v>
      </c>
      <c r="AE13" s="53">
        <v>1</v>
      </c>
      <c r="AF13" s="53">
        <v>100.37</v>
      </c>
      <c r="AG13" s="53">
        <v>58.614780000000003</v>
      </c>
      <c r="AH13" s="53"/>
      <c r="AI13" s="53"/>
      <c r="AJ13" s="45" t="s">
        <v>15</v>
      </c>
      <c r="AK13" s="43">
        <v>9.1960713100000004E-4</v>
      </c>
      <c r="AL13" s="43">
        <v>1.4223315636770207E-5</v>
      </c>
    </row>
    <row r="14" spans="1:38" x14ac:dyDescent="0.2">
      <c r="A14" s="45">
        <v>7956</v>
      </c>
      <c r="B14" s="45">
        <v>12538</v>
      </c>
      <c r="C14" s="45" t="s">
        <v>2725</v>
      </c>
      <c r="D14" s="45">
        <v>880326081</v>
      </c>
      <c r="E14" s="45" t="s">
        <v>204</v>
      </c>
      <c r="F14" s="45" t="s">
        <v>3256</v>
      </c>
      <c r="G14" s="45" t="s">
        <v>3257</v>
      </c>
      <c r="H14" s="45" t="s">
        <v>69</v>
      </c>
      <c r="I14" s="45" t="s">
        <v>112</v>
      </c>
      <c r="J14" s="45" t="s">
        <v>51</v>
      </c>
      <c r="K14" s="45" t="s">
        <v>167</v>
      </c>
      <c r="L14" s="45" t="s">
        <v>493</v>
      </c>
      <c r="M14" s="45" t="s">
        <v>353</v>
      </c>
      <c r="N14" s="45" t="s">
        <v>57</v>
      </c>
      <c r="O14" s="49">
        <v>43837</v>
      </c>
      <c r="P14" s="45" t="s">
        <v>733</v>
      </c>
      <c r="Q14" s="45" t="s">
        <v>59</v>
      </c>
      <c r="R14" s="45" t="s">
        <v>54</v>
      </c>
      <c r="S14" s="45" t="s">
        <v>531</v>
      </c>
      <c r="T14" s="50">
        <v>3.14</v>
      </c>
      <c r="U14" s="49" t="s">
        <v>3258</v>
      </c>
      <c r="V14" s="51">
        <v>5.9400000000000001E-2</v>
      </c>
      <c r="W14" s="43">
        <v>3.3500000000000002E-2</v>
      </c>
      <c r="X14" s="45" t="s">
        <v>347</v>
      </c>
      <c r="Y14" s="45"/>
      <c r="Z14" s="45" t="s">
        <v>411</v>
      </c>
      <c r="AA14" s="45" t="s">
        <v>160</v>
      </c>
      <c r="AB14" s="36" t="s">
        <v>3212</v>
      </c>
      <c r="AC14" s="49" t="s">
        <v>3212</v>
      </c>
      <c r="AD14" s="65">
        <v>646829.78</v>
      </c>
      <c r="AE14" s="53">
        <v>1</v>
      </c>
      <c r="AF14" s="53">
        <v>93.53</v>
      </c>
      <c r="AG14" s="53">
        <v>604.97988999999995</v>
      </c>
      <c r="AH14" s="53"/>
      <c r="AI14" s="53"/>
      <c r="AJ14" s="45" t="s">
        <v>15</v>
      </c>
      <c r="AK14" s="43">
        <v>9.4915279239999994E-3</v>
      </c>
      <c r="AL14" s="43">
        <v>1.4680290413729297E-4</v>
      </c>
    </row>
    <row r="15" spans="1:38" x14ac:dyDescent="0.2">
      <c r="A15" s="45">
        <v>7956</v>
      </c>
      <c r="B15" s="45">
        <v>12538</v>
      </c>
      <c r="C15" s="45" t="s">
        <v>1659</v>
      </c>
      <c r="D15" s="45">
        <v>520027293</v>
      </c>
      <c r="E15" s="45" t="s">
        <v>203</v>
      </c>
      <c r="F15" s="45" t="s">
        <v>3259</v>
      </c>
      <c r="G15" s="45" t="s">
        <v>3260</v>
      </c>
      <c r="H15" s="45" t="s">
        <v>69</v>
      </c>
      <c r="I15" s="45" t="s">
        <v>113</v>
      </c>
      <c r="J15" s="45" t="s">
        <v>51</v>
      </c>
      <c r="K15" s="45" t="s">
        <v>51</v>
      </c>
      <c r="L15" s="45" t="s">
        <v>493</v>
      </c>
      <c r="M15" s="45" t="s">
        <v>87</v>
      </c>
      <c r="N15" s="45" t="s">
        <v>57</v>
      </c>
      <c r="O15" s="49" t="s">
        <v>3261</v>
      </c>
      <c r="P15" s="45" t="s">
        <v>1662</v>
      </c>
      <c r="Q15" s="45" t="s">
        <v>64</v>
      </c>
      <c r="R15" s="45" t="s">
        <v>54</v>
      </c>
      <c r="S15" s="45" t="s">
        <v>531</v>
      </c>
      <c r="T15" s="50">
        <v>7.52</v>
      </c>
      <c r="U15" s="49" t="s">
        <v>3262</v>
      </c>
      <c r="V15" s="51">
        <v>2.58E-2</v>
      </c>
      <c r="W15" s="43">
        <v>8.3000000000000001E-3</v>
      </c>
      <c r="X15" s="45" t="s">
        <v>347</v>
      </c>
      <c r="Y15" s="45"/>
      <c r="Z15" s="45" t="s">
        <v>411</v>
      </c>
      <c r="AA15" s="45" t="s">
        <v>160</v>
      </c>
      <c r="AB15" s="36" t="s">
        <v>3212</v>
      </c>
      <c r="AC15" s="49" t="s">
        <v>3212</v>
      </c>
      <c r="AD15" s="65">
        <v>359752.48</v>
      </c>
      <c r="AE15" s="53">
        <v>1</v>
      </c>
      <c r="AF15" s="53">
        <v>100.3</v>
      </c>
      <c r="AG15" s="53">
        <v>360.83174000000002</v>
      </c>
      <c r="AH15" s="53"/>
      <c r="AI15" s="53"/>
      <c r="AJ15" s="45" t="s">
        <v>15</v>
      </c>
      <c r="AK15" s="43">
        <v>5.6610882319999998E-3</v>
      </c>
      <c r="AL15" s="43">
        <v>8.7558525849367716E-5</v>
      </c>
    </row>
    <row r="16" spans="1:38" x14ac:dyDescent="0.2">
      <c r="A16" s="45">
        <v>7956</v>
      </c>
      <c r="B16" s="45">
        <v>12538</v>
      </c>
      <c r="C16" s="45" t="s">
        <v>3263</v>
      </c>
      <c r="D16" s="45">
        <v>550016091</v>
      </c>
      <c r="E16" s="45" t="s">
        <v>205</v>
      </c>
      <c r="F16" s="45" t="s">
        <v>3264</v>
      </c>
      <c r="G16" s="45" t="s">
        <v>3265</v>
      </c>
      <c r="H16" s="45" t="s">
        <v>69</v>
      </c>
      <c r="I16" s="45" t="s">
        <v>112</v>
      </c>
      <c r="J16" s="45" t="s">
        <v>51</v>
      </c>
      <c r="K16" s="45" t="s">
        <v>51</v>
      </c>
      <c r="L16" s="45" t="s">
        <v>493</v>
      </c>
      <c r="M16" s="45" t="s">
        <v>373</v>
      </c>
      <c r="N16" s="45" t="s">
        <v>57</v>
      </c>
      <c r="O16" s="49" t="s">
        <v>3266</v>
      </c>
      <c r="P16" s="45" t="s">
        <v>737</v>
      </c>
      <c r="Q16" s="45" t="s">
        <v>59</v>
      </c>
      <c r="R16" s="45" t="s">
        <v>54</v>
      </c>
      <c r="S16" s="45" t="s">
        <v>531</v>
      </c>
      <c r="T16" s="50">
        <v>2.4</v>
      </c>
      <c r="U16" s="49" t="s">
        <v>1616</v>
      </c>
      <c r="V16" s="51">
        <v>5.8000000000000003E-2</v>
      </c>
      <c r="W16" s="43">
        <v>2.86E-2</v>
      </c>
      <c r="X16" s="45" t="s">
        <v>347</v>
      </c>
      <c r="Y16" s="45"/>
      <c r="Z16" s="45" t="s">
        <v>411</v>
      </c>
      <c r="AA16" s="45" t="s">
        <v>160</v>
      </c>
      <c r="AB16" s="36" t="s">
        <v>3212</v>
      </c>
      <c r="AC16" s="49" t="s">
        <v>3212</v>
      </c>
      <c r="AD16" s="65">
        <v>485714.4</v>
      </c>
      <c r="AE16" s="53">
        <v>1</v>
      </c>
      <c r="AF16" s="53">
        <v>93.94</v>
      </c>
      <c r="AG16" s="53">
        <v>456.28010999999998</v>
      </c>
      <c r="AH16" s="53"/>
      <c r="AI16" s="53"/>
      <c r="AJ16" s="45" t="s">
        <v>15</v>
      </c>
      <c r="AK16" s="43">
        <v>7.1585774620000001E-3</v>
      </c>
      <c r="AL16" s="43">
        <v>1.1071978813722801E-4</v>
      </c>
    </row>
    <row r="17" spans="1:38" x14ac:dyDescent="0.2">
      <c r="A17" s="45">
        <v>7956</v>
      </c>
      <c r="B17" s="45">
        <v>12538</v>
      </c>
      <c r="C17" s="45" t="s">
        <v>3267</v>
      </c>
      <c r="D17" s="45">
        <v>500102868</v>
      </c>
      <c r="E17" s="45" t="s">
        <v>203</v>
      </c>
      <c r="F17" s="45" t="s">
        <v>3268</v>
      </c>
      <c r="G17" s="45" t="s">
        <v>3269</v>
      </c>
      <c r="H17" s="45" t="s">
        <v>69</v>
      </c>
      <c r="I17" s="45" t="s">
        <v>113</v>
      </c>
      <c r="J17" s="45" t="s">
        <v>51</v>
      </c>
      <c r="K17" s="45" t="s">
        <v>51</v>
      </c>
      <c r="L17" s="45" t="s">
        <v>493</v>
      </c>
      <c r="M17" s="45" t="s">
        <v>131</v>
      </c>
      <c r="N17" s="45" t="s">
        <v>57</v>
      </c>
      <c r="O17" s="49" t="s">
        <v>3270</v>
      </c>
      <c r="P17" s="45" t="s">
        <v>1662</v>
      </c>
      <c r="Q17" s="45" t="s">
        <v>64</v>
      </c>
      <c r="R17" s="45" t="s">
        <v>54</v>
      </c>
      <c r="S17" s="45" t="s">
        <v>531</v>
      </c>
      <c r="T17" s="50">
        <v>3.98</v>
      </c>
      <c r="U17" s="49" t="s">
        <v>1021</v>
      </c>
      <c r="V17" s="51">
        <v>2.58E-2</v>
      </c>
      <c r="W17" s="43">
        <v>1.55E-2</v>
      </c>
      <c r="X17" s="45" t="s">
        <v>347</v>
      </c>
      <c r="Y17" s="45"/>
      <c r="Z17" s="45" t="s">
        <v>411</v>
      </c>
      <c r="AA17" s="45" t="s">
        <v>160</v>
      </c>
      <c r="AB17" s="36" t="s">
        <v>3212</v>
      </c>
      <c r="AC17" s="49" t="s">
        <v>3212</v>
      </c>
      <c r="AD17" s="65">
        <v>3937500</v>
      </c>
      <c r="AE17" s="53">
        <v>1</v>
      </c>
      <c r="AF17" s="53">
        <v>104.08</v>
      </c>
      <c r="AG17" s="53">
        <v>4098.1499999999996</v>
      </c>
      <c r="AH17" s="53"/>
      <c r="AI17" s="53"/>
      <c r="AJ17" s="45" t="s">
        <v>15</v>
      </c>
      <c r="AK17" s="43">
        <v>6.4295864719000007E-2</v>
      </c>
      <c r="AL17" s="43">
        <v>9.9444680977783784E-4</v>
      </c>
    </row>
    <row r="18" spans="1:38" x14ac:dyDescent="0.2">
      <c r="A18" s="45">
        <v>7956</v>
      </c>
      <c r="B18" s="45">
        <v>12538</v>
      </c>
      <c r="C18" s="45" t="s">
        <v>3267</v>
      </c>
      <c r="D18" s="45">
        <v>500102868</v>
      </c>
      <c r="E18" s="45" t="s">
        <v>203</v>
      </c>
      <c r="F18" s="45" t="s">
        <v>3271</v>
      </c>
      <c r="G18" s="45" t="s">
        <v>3272</v>
      </c>
      <c r="H18" s="45" t="s">
        <v>69</v>
      </c>
      <c r="I18" s="45" t="s">
        <v>113</v>
      </c>
      <c r="J18" s="45" t="s">
        <v>51</v>
      </c>
      <c r="K18" s="45" t="s">
        <v>51</v>
      </c>
      <c r="L18" s="45" t="s">
        <v>493</v>
      </c>
      <c r="M18" s="45" t="s">
        <v>131</v>
      </c>
      <c r="N18" s="45" t="s">
        <v>57</v>
      </c>
      <c r="O18" s="49" t="s">
        <v>3273</v>
      </c>
      <c r="P18" s="45" t="s">
        <v>1662</v>
      </c>
      <c r="Q18" s="45" t="s">
        <v>64</v>
      </c>
      <c r="R18" s="45" t="s">
        <v>54</v>
      </c>
      <c r="S18" s="45" t="s">
        <v>531</v>
      </c>
      <c r="T18" s="50">
        <v>6.85</v>
      </c>
      <c r="U18" s="49" t="s">
        <v>1622</v>
      </c>
      <c r="V18" s="51">
        <v>2.86E-2</v>
      </c>
      <c r="W18" s="43">
        <v>1.7500000000000002E-2</v>
      </c>
      <c r="X18" s="45" t="s">
        <v>347</v>
      </c>
      <c r="Y18" s="45"/>
      <c r="Z18" s="45" t="s">
        <v>411</v>
      </c>
      <c r="AA18" s="45" t="s">
        <v>160</v>
      </c>
      <c r="AB18" s="36" t="s">
        <v>3212</v>
      </c>
      <c r="AC18" s="49" t="s">
        <v>3212</v>
      </c>
      <c r="AD18" s="65">
        <v>497652.63</v>
      </c>
      <c r="AE18" s="53">
        <v>1</v>
      </c>
      <c r="AF18" s="53">
        <v>101.3</v>
      </c>
      <c r="AG18" s="53">
        <v>504.12211000000002</v>
      </c>
      <c r="AH18" s="53"/>
      <c r="AI18" s="53"/>
      <c r="AJ18" s="45" t="s">
        <v>15</v>
      </c>
      <c r="AK18" s="43">
        <v>7.9091704759999999E-3</v>
      </c>
      <c r="AL18" s="43">
        <v>1.2232900797383509E-4</v>
      </c>
    </row>
    <row r="19" spans="1:38" x14ac:dyDescent="0.2">
      <c r="A19" s="45">
        <v>7956</v>
      </c>
      <c r="B19" s="45">
        <v>12538</v>
      </c>
      <c r="C19" s="45" t="s">
        <v>308</v>
      </c>
      <c r="D19" s="45">
        <v>520030677</v>
      </c>
      <c r="E19" s="45" t="s">
        <v>203</v>
      </c>
      <c r="F19" s="45" t="s">
        <v>3274</v>
      </c>
      <c r="G19" s="45" t="s">
        <v>3275</v>
      </c>
      <c r="H19" s="45" t="s">
        <v>69</v>
      </c>
      <c r="I19" s="45" t="s">
        <v>112</v>
      </c>
      <c r="J19" s="45" t="s">
        <v>51</v>
      </c>
      <c r="K19" s="45" t="s">
        <v>51</v>
      </c>
      <c r="L19" s="45" t="s">
        <v>493</v>
      </c>
      <c r="M19" s="45" t="s">
        <v>141</v>
      </c>
      <c r="N19" s="45" t="s">
        <v>57</v>
      </c>
      <c r="O19" s="49" t="s">
        <v>3276</v>
      </c>
      <c r="P19" s="45" t="s">
        <v>1051</v>
      </c>
      <c r="Q19" s="45" t="s">
        <v>64</v>
      </c>
      <c r="R19" s="45" t="s">
        <v>54</v>
      </c>
      <c r="S19" s="45" t="s">
        <v>531</v>
      </c>
      <c r="T19" s="50">
        <v>2.74</v>
      </c>
      <c r="U19" s="49" t="s">
        <v>777</v>
      </c>
      <c r="V19" s="51">
        <v>7.2599999999999998E-2</v>
      </c>
      <c r="W19" s="43">
        <v>7.7499999999999999E-2</v>
      </c>
      <c r="X19" s="45" t="s">
        <v>347</v>
      </c>
      <c r="Y19" s="45"/>
      <c r="Z19" s="45" t="s">
        <v>411</v>
      </c>
      <c r="AA19" s="45" t="s">
        <v>160</v>
      </c>
      <c r="AB19" s="36" t="s">
        <v>3212</v>
      </c>
      <c r="AC19" s="49" t="s">
        <v>3212</v>
      </c>
      <c r="AD19" s="65">
        <v>900000</v>
      </c>
      <c r="AE19" s="53">
        <v>1</v>
      </c>
      <c r="AF19" s="53">
        <v>103.35</v>
      </c>
      <c r="AG19" s="53">
        <v>930.15</v>
      </c>
      <c r="AH19" s="53"/>
      <c r="AI19" s="53"/>
      <c r="AJ19" s="45" t="s">
        <v>15</v>
      </c>
      <c r="AK19" s="43">
        <v>1.4593120937E-2</v>
      </c>
      <c r="AL19" s="43">
        <v>2.2570786821245097E-4</v>
      </c>
    </row>
    <row r="20" spans="1:38" x14ac:dyDescent="0.2">
      <c r="A20" s="26">
        <v>7956</v>
      </c>
      <c r="B20" s="26">
        <v>12538</v>
      </c>
      <c r="C20" s="26" t="s">
        <v>3277</v>
      </c>
      <c r="D20" s="26">
        <v>516556545</v>
      </c>
      <c r="E20" s="45" t="s">
        <v>203</v>
      </c>
      <c r="F20" s="26" t="s">
        <v>3278</v>
      </c>
      <c r="G20" s="26" t="s">
        <v>3279</v>
      </c>
      <c r="H20" s="45" t="s">
        <v>69</v>
      </c>
      <c r="I20" s="45" t="s">
        <v>112</v>
      </c>
      <c r="J20" s="45" t="s">
        <v>51</v>
      </c>
      <c r="K20" s="45" t="s">
        <v>51</v>
      </c>
      <c r="L20" s="45" t="s">
        <v>493</v>
      </c>
      <c r="M20" s="45" t="s">
        <v>355</v>
      </c>
      <c r="N20" s="45" t="s">
        <v>57</v>
      </c>
      <c r="O20" s="36" t="s">
        <v>3280</v>
      </c>
      <c r="P20" s="26" t="s">
        <v>742</v>
      </c>
      <c r="Q20" s="45" t="s">
        <v>64</v>
      </c>
      <c r="R20" s="45" t="s">
        <v>54</v>
      </c>
      <c r="S20" s="26" t="s">
        <v>531</v>
      </c>
      <c r="T20" s="54">
        <v>0.7</v>
      </c>
      <c r="U20" s="36" t="s">
        <v>3223</v>
      </c>
      <c r="V20" s="43">
        <v>6.7000000000000004E-2</v>
      </c>
      <c r="W20" s="43">
        <v>6.5000000000000002E-2</v>
      </c>
      <c r="X20" s="45" t="s">
        <v>347</v>
      </c>
      <c r="Y20" s="45"/>
      <c r="Z20" s="26" t="s">
        <v>411</v>
      </c>
      <c r="AA20" s="45" t="s">
        <v>160</v>
      </c>
      <c r="AB20" s="36" t="s">
        <v>3212</v>
      </c>
      <c r="AC20" s="36" t="s">
        <v>3212</v>
      </c>
      <c r="AD20" s="57">
        <v>405219.14</v>
      </c>
      <c r="AE20" s="42">
        <v>1</v>
      </c>
      <c r="AF20" s="42">
        <v>100.4</v>
      </c>
      <c r="AG20" s="42">
        <v>406.84001999999998</v>
      </c>
      <c r="AH20" s="42"/>
      <c r="AI20" s="42"/>
      <c r="AJ20" s="45" t="s">
        <v>15</v>
      </c>
      <c r="AK20" s="43">
        <v>6.3829120180000001E-3</v>
      </c>
      <c r="AL20" s="43">
        <v>9.872277978574522E-5</v>
      </c>
    </row>
    <row r="21" spans="1:38" x14ac:dyDescent="0.2">
      <c r="A21" s="26">
        <v>7956</v>
      </c>
      <c r="B21" s="26">
        <v>12538</v>
      </c>
      <c r="C21" s="26" t="s">
        <v>3281</v>
      </c>
      <c r="D21" s="26">
        <v>512905423</v>
      </c>
      <c r="E21" s="26" t="s">
        <v>203</v>
      </c>
      <c r="F21" s="26" t="s">
        <v>3282</v>
      </c>
      <c r="G21" s="26" t="s">
        <v>3283</v>
      </c>
      <c r="H21" s="26" t="s">
        <v>69</v>
      </c>
      <c r="I21" s="26" t="s">
        <v>112</v>
      </c>
      <c r="J21" s="26" t="s">
        <v>51</v>
      </c>
      <c r="K21" s="26" t="s">
        <v>51</v>
      </c>
      <c r="L21" s="26" t="s">
        <v>493</v>
      </c>
      <c r="M21" s="26" t="s">
        <v>130</v>
      </c>
      <c r="N21" s="26" t="s">
        <v>57</v>
      </c>
      <c r="O21" s="36" t="s">
        <v>3284</v>
      </c>
      <c r="P21" s="26" t="s">
        <v>776</v>
      </c>
      <c r="Q21" s="26" t="s">
        <v>64</v>
      </c>
      <c r="R21" s="26" t="s">
        <v>54</v>
      </c>
      <c r="S21" s="26" t="s">
        <v>531</v>
      </c>
      <c r="T21" s="54">
        <v>3.42</v>
      </c>
      <c r="U21" s="36" t="s">
        <v>3285</v>
      </c>
      <c r="V21" s="43">
        <v>6.6699999999999995E-2</v>
      </c>
      <c r="W21" s="43">
        <v>7.3300000000000004E-2</v>
      </c>
      <c r="X21" s="26" t="s">
        <v>347</v>
      </c>
      <c r="Z21" s="26" t="s">
        <v>411</v>
      </c>
      <c r="AA21" s="26" t="s">
        <v>160</v>
      </c>
      <c r="AB21" s="36" t="s">
        <v>3212</v>
      </c>
      <c r="AC21" s="36" t="s">
        <v>3212</v>
      </c>
      <c r="AD21" s="57">
        <v>2900000</v>
      </c>
      <c r="AE21" s="42">
        <v>1</v>
      </c>
      <c r="AF21" s="42">
        <v>107.55</v>
      </c>
      <c r="AG21" s="42">
        <v>3118.95</v>
      </c>
      <c r="AH21" s="42"/>
      <c r="AI21" s="42"/>
      <c r="AJ21" s="26" t="s">
        <v>15</v>
      </c>
      <c r="AK21" s="43">
        <v>4.8933198459000002E-2</v>
      </c>
      <c r="AL21" s="43">
        <v>7.5683659147580929E-4</v>
      </c>
    </row>
    <row r="22" spans="1:38" x14ac:dyDescent="0.2">
      <c r="A22" s="26">
        <v>7956</v>
      </c>
      <c r="B22" s="26">
        <v>12538</v>
      </c>
      <c r="C22" s="26" t="s">
        <v>533</v>
      </c>
      <c r="D22" s="26">
        <v>520018078</v>
      </c>
      <c r="E22" s="26" t="s">
        <v>203</v>
      </c>
      <c r="F22" s="26" t="s">
        <v>3286</v>
      </c>
      <c r="G22" s="26" t="s">
        <v>3287</v>
      </c>
      <c r="H22" s="26" t="s">
        <v>69</v>
      </c>
      <c r="I22" s="26" t="s">
        <v>112</v>
      </c>
      <c r="J22" s="26" t="s">
        <v>51</v>
      </c>
      <c r="K22" s="26" t="s">
        <v>51</v>
      </c>
      <c r="L22" s="26" t="s">
        <v>493</v>
      </c>
      <c r="M22" s="26" t="s">
        <v>129</v>
      </c>
      <c r="N22" s="26" t="s">
        <v>57</v>
      </c>
      <c r="O22" s="36">
        <v>45146</v>
      </c>
      <c r="P22" s="26" t="s">
        <v>1122</v>
      </c>
      <c r="Q22" s="26" t="s">
        <v>59</v>
      </c>
      <c r="R22" s="26" t="s">
        <v>54</v>
      </c>
      <c r="S22" s="26" t="s">
        <v>531</v>
      </c>
      <c r="T22" s="54">
        <v>1.86</v>
      </c>
      <c r="U22" s="36" t="s">
        <v>3288</v>
      </c>
      <c r="V22" s="43">
        <v>6.3899999999999998E-2</v>
      </c>
      <c r="W22" s="43">
        <v>6.8000000000000005E-2</v>
      </c>
      <c r="X22" s="26" t="s">
        <v>347</v>
      </c>
      <c r="Z22" s="26" t="s">
        <v>411</v>
      </c>
      <c r="AA22" s="26" t="s">
        <v>160</v>
      </c>
      <c r="AB22" s="36" t="s">
        <v>3212</v>
      </c>
      <c r="AC22" s="36" t="s">
        <v>3212</v>
      </c>
      <c r="AD22" s="57">
        <v>1645984.1</v>
      </c>
      <c r="AE22" s="42">
        <v>1</v>
      </c>
      <c r="AF22" s="42">
        <v>101</v>
      </c>
      <c r="AG22" s="42">
        <v>1662.4439400000001</v>
      </c>
      <c r="AH22" s="42"/>
      <c r="AI22" s="42"/>
      <c r="AJ22" s="26" t="s">
        <v>15</v>
      </c>
      <c r="AK22" s="43">
        <v>2.6082078662000002E-2</v>
      </c>
      <c r="AL22" s="43">
        <v>4.0340448069677774E-4</v>
      </c>
    </row>
    <row r="23" spans="1:38" x14ac:dyDescent="0.2">
      <c r="A23" s="26">
        <v>7956</v>
      </c>
      <c r="B23" s="26">
        <v>12538</v>
      </c>
      <c r="C23" s="26" t="s">
        <v>3289</v>
      </c>
      <c r="D23" s="26">
        <v>516041118</v>
      </c>
      <c r="E23" s="26" t="s">
        <v>203</v>
      </c>
      <c r="F23" s="26" t="s">
        <v>3290</v>
      </c>
      <c r="G23" s="26" t="s">
        <v>3291</v>
      </c>
      <c r="H23" s="26" t="s">
        <v>69</v>
      </c>
      <c r="I23" s="26" t="s">
        <v>113</v>
      </c>
      <c r="J23" s="26" t="s">
        <v>51</v>
      </c>
      <c r="K23" s="26" t="s">
        <v>51</v>
      </c>
      <c r="L23" s="26" t="s">
        <v>493</v>
      </c>
      <c r="M23" s="26" t="s">
        <v>131</v>
      </c>
      <c r="N23" s="26" t="s">
        <v>57</v>
      </c>
      <c r="O23" s="36" t="s">
        <v>3292</v>
      </c>
      <c r="P23" s="26" t="s">
        <v>733</v>
      </c>
      <c r="Q23" s="26" t="s">
        <v>59</v>
      </c>
      <c r="R23" s="26" t="s">
        <v>54</v>
      </c>
      <c r="S23" s="26" t="s">
        <v>531</v>
      </c>
      <c r="T23" s="54">
        <v>3.01</v>
      </c>
      <c r="U23" s="36" t="s">
        <v>1174</v>
      </c>
      <c r="V23" s="43">
        <v>2.86E-2</v>
      </c>
      <c r="W23" s="43">
        <v>3.6400000000000002E-2</v>
      </c>
      <c r="X23" s="26" t="s">
        <v>347</v>
      </c>
      <c r="Z23" s="26" t="s">
        <v>411</v>
      </c>
      <c r="AA23" s="26" t="s">
        <v>160</v>
      </c>
      <c r="AB23" s="36" t="s">
        <v>3212</v>
      </c>
      <c r="AC23" s="36" t="s">
        <v>3212</v>
      </c>
      <c r="AD23" s="57">
        <v>467500</v>
      </c>
      <c r="AE23" s="42">
        <v>1</v>
      </c>
      <c r="AF23" s="42">
        <v>105.49</v>
      </c>
      <c r="AG23" s="42">
        <v>493.16575</v>
      </c>
      <c r="AH23" s="42"/>
      <c r="AI23" s="42"/>
      <c r="AJ23" s="26" t="s">
        <v>15</v>
      </c>
      <c r="AK23" s="43">
        <v>7.7372761719999997E-3</v>
      </c>
      <c r="AL23" s="43">
        <v>1.1967036511089022E-4</v>
      </c>
    </row>
    <row r="24" spans="1:38" x14ac:dyDescent="0.2">
      <c r="A24" s="26">
        <v>7956</v>
      </c>
      <c r="B24" s="26">
        <v>12538</v>
      </c>
      <c r="C24" s="26" t="s">
        <v>533</v>
      </c>
      <c r="D24" s="26">
        <v>520018078</v>
      </c>
      <c r="E24" s="26" t="s">
        <v>203</v>
      </c>
      <c r="F24" s="26" t="s">
        <v>3293</v>
      </c>
      <c r="G24" s="26" t="s">
        <v>3294</v>
      </c>
      <c r="H24" s="26" t="s">
        <v>69</v>
      </c>
      <c r="I24" s="26" t="s">
        <v>112</v>
      </c>
      <c r="J24" s="26" t="s">
        <v>51</v>
      </c>
      <c r="K24" s="26" t="s">
        <v>51</v>
      </c>
      <c r="L24" s="26" t="s">
        <v>493</v>
      </c>
      <c r="M24" s="26" t="s">
        <v>129</v>
      </c>
      <c r="N24" s="26" t="s">
        <v>57</v>
      </c>
      <c r="O24" s="36" t="s">
        <v>3295</v>
      </c>
      <c r="P24" s="26" t="s">
        <v>1122</v>
      </c>
      <c r="Q24" s="26" t="s">
        <v>59</v>
      </c>
      <c r="R24" s="26" t="s">
        <v>54</v>
      </c>
      <c r="S24" s="26" t="s">
        <v>531</v>
      </c>
      <c r="T24" s="54">
        <v>4.75</v>
      </c>
      <c r="U24" s="36" t="s">
        <v>3296</v>
      </c>
      <c r="V24" s="43">
        <v>6.3500000000000001E-2</v>
      </c>
      <c r="W24" s="43">
        <v>6.8000000000000005E-2</v>
      </c>
      <c r="X24" s="26" t="s">
        <v>347</v>
      </c>
      <c r="Z24" s="26" t="s">
        <v>411</v>
      </c>
      <c r="AA24" s="26" t="s">
        <v>160</v>
      </c>
      <c r="AB24" s="36" t="s">
        <v>3212</v>
      </c>
      <c r="AC24" s="36" t="s">
        <v>3212</v>
      </c>
      <c r="AD24" s="57">
        <v>4748736.3099999996</v>
      </c>
      <c r="AE24" s="42">
        <v>1</v>
      </c>
      <c r="AF24" s="42">
        <v>101.84</v>
      </c>
      <c r="AG24" s="42">
        <v>4836.1130599999997</v>
      </c>
      <c r="AH24" s="42"/>
      <c r="AI24" s="42"/>
      <c r="AJ24" s="26" t="s">
        <v>15</v>
      </c>
      <c r="AK24" s="43">
        <v>7.5873765253000006E-2</v>
      </c>
      <c r="AL24" s="43">
        <v>1.173519076715576E-3</v>
      </c>
    </row>
    <row r="25" spans="1:38" x14ac:dyDescent="0.2">
      <c r="A25" s="26">
        <v>7956</v>
      </c>
      <c r="B25" s="26">
        <v>12538</v>
      </c>
      <c r="C25" s="26" t="s">
        <v>3297</v>
      </c>
      <c r="D25" s="26">
        <v>515759777</v>
      </c>
      <c r="E25" s="26" t="s">
        <v>203</v>
      </c>
      <c r="F25" s="26" t="s">
        <v>3298</v>
      </c>
      <c r="G25" s="26" t="s">
        <v>3299</v>
      </c>
      <c r="H25" s="26" t="s">
        <v>69</v>
      </c>
      <c r="I25" s="26" t="s">
        <v>113</v>
      </c>
      <c r="J25" s="26" t="s">
        <v>51</v>
      </c>
      <c r="K25" s="26" t="s">
        <v>51</v>
      </c>
      <c r="L25" s="26" t="s">
        <v>493</v>
      </c>
      <c r="M25" s="26" t="s">
        <v>355</v>
      </c>
      <c r="N25" s="26" t="s">
        <v>57</v>
      </c>
      <c r="O25" s="36">
        <v>45328</v>
      </c>
      <c r="P25" s="26" t="s">
        <v>154</v>
      </c>
      <c r="Q25" s="26" t="s">
        <v>154</v>
      </c>
      <c r="R25" s="26" t="s">
        <v>54</v>
      </c>
      <c r="S25" s="26" t="s">
        <v>531</v>
      </c>
      <c r="T25" s="54">
        <v>1.22</v>
      </c>
      <c r="U25" s="36" t="s">
        <v>772</v>
      </c>
      <c r="V25" s="43">
        <v>6.9000000000000006E-2</v>
      </c>
      <c r="W25" s="43">
        <v>7.0000000000000007E-2</v>
      </c>
      <c r="X25" s="26" t="s">
        <v>347</v>
      </c>
      <c r="Z25" s="26" t="s">
        <v>411</v>
      </c>
      <c r="AA25" s="26" t="s">
        <v>160</v>
      </c>
      <c r="AB25" s="36" t="s">
        <v>3212</v>
      </c>
      <c r="AC25" s="36" t="s">
        <v>3212</v>
      </c>
      <c r="AD25" s="57">
        <v>2920072.16</v>
      </c>
      <c r="AE25" s="42">
        <v>1</v>
      </c>
      <c r="AF25" s="42">
        <v>101.89</v>
      </c>
      <c r="AG25" s="42">
        <v>2975.26152</v>
      </c>
      <c r="AH25" s="42"/>
      <c r="AI25" s="42"/>
      <c r="AJ25" s="26" t="s">
        <v>15</v>
      </c>
      <c r="AK25" s="43">
        <v>4.6678870269E-2</v>
      </c>
      <c r="AL25" s="43">
        <v>7.2196950497633347E-4</v>
      </c>
    </row>
    <row r="26" spans="1:38" x14ac:dyDescent="0.2">
      <c r="A26" s="26">
        <v>7956</v>
      </c>
      <c r="B26" s="26">
        <v>12538</v>
      </c>
      <c r="C26" s="26" t="s">
        <v>3300</v>
      </c>
      <c r="D26" s="26">
        <v>514189596</v>
      </c>
      <c r="E26" s="26" t="s">
        <v>203</v>
      </c>
      <c r="F26" s="26" t="s">
        <v>3301</v>
      </c>
      <c r="G26" s="26" t="s">
        <v>3302</v>
      </c>
      <c r="H26" s="26" t="s">
        <v>69</v>
      </c>
      <c r="I26" s="26" t="s">
        <v>113</v>
      </c>
      <c r="J26" s="26" t="s">
        <v>51</v>
      </c>
      <c r="K26" s="26" t="s">
        <v>51</v>
      </c>
      <c r="L26" s="26" t="s">
        <v>493</v>
      </c>
      <c r="M26" s="26" t="s">
        <v>358</v>
      </c>
      <c r="N26" s="26" t="s">
        <v>57</v>
      </c>
      <c r="O26" s="36">
        <v>45603</v>
      </c>
      <c r="P26" s="26" t="s">
        <v>737</v>
      </c>
      <c r="Q26" s="26" t="s">
        <v>59</v>
      </c>
      <c r="R26" s="26" t="s">
        <v>54</v>
      </c>
      <c r="S26" s="26" t="s">
        <v>531</v>
      </c>
      <c r="T26" s="54">
        <v>3.59</v>
      </c>
      <c r="U26" s="36" t="s">
        <v>1616</v>
      </c>
      <c r="V26" s="43">
        <v>3.3000000000000002E-2</v>
      </c>
      <c r="W26" s="43">
        <v>3.8399999999999997E-2</v>
      </c>
      <c r="X26" s="26" t="s">
        <v>347</v>
      </c>
      <c r="Z26" s="26" t="s">
        <v>411</v>
      </c>
      <c r="AA26" s="26" t="s">
        <v>160</v>
      </c>
      <c r="AB26" s="36" t="s">
        <v>3212</v>
      </c>
      <c r="AC26" s="36" t="s">
        <v>3212</v>
      </c>
      <c r="AD26" s="57">
        <v>1500000</v>
      </c>
      <c r="AE26" s="42">
        <v>1</v>
      </c>
      <c r="AF26" s="42">
        <v>103.55</v>
      </c>
      <c r="AG26" s="42">
        <v>1553.25</v>
      </c>
      <c r="AH26" s="42"/>
      <c r="AI26" s="42"/>
      <c r="AJ26" s="26" t="s">
        <v>15</v>
      </c>
      <c r="AK26" s="43">
        <v>2.4368935219999999E-2</v>
      </c>
      <c r="AL26" s="43">
        <v>3.7690775283662795E-4</v>
      </c>
    </row>
    <row r="27" spans="1:38" x14ac:dyDescent="0.2">
      <c r="A27" s="26">
        <v>7956</v>
      </c>
      <c r="B27" s="26">
        <v>12538</v>
      </c>
      <c r="C27" s="26" t="s">
        <v>3303</v>
      </c>
      <c r="D27" s="26">
        <v>516100153</v>
      </c>
      <c r="E27" s="26" t="s">
        <v>203</v>
      </c>
      <c r="F27" s="26" t="s">
        <v>3304</v>
      </c>
      <c r="G27" s="26" t="s">
        <v>3305</v>
      </c>
      <c r="H27" s="26" t="s">
        <v>69</v>
      </c>
      <c r="I27" s="26" t="s">
        <v>113</v>
      </c>
      <c r="J27" s="26" t="s">
        <v>51</v>
      </c>
      <c r="K27" s="26" t="s">
        <v>51</v>
      </c>
      <c r="L27" s="26" t="s">
        <v>493</v>
      </c>
      <c r="M27" s="26" t="s">
        <v>355</v>
      </c>
      <c r="N27" s="26" t="s">
        <v>57</v>
      </c>
      <c r="O27" s="36" t="s">
        <v>3306</v>
      </c>
      <c r="P27" s="26" t="s">
        <v>1051</v>
      </c>
      <c r="Q27" s="26" t="s">
        <v>64</v>
      </c>
      <c r="R27" s="26" t="s">
        <v>54</v>
      </c>
      <c r="S27" s="26" t="s">
        <v>531</v>
      </c>
      <c r="T27" s="54">
        <v>3.48</v>
      </c>
      <c r="U27" s="36" t="s">
        <v>1021</v>
      </c>
      <c r="V27" s="43">
        <v>3.78E-2</v>
      </c>
      <c r="W27" s="43">
        <v>4.4499999999999998E-2</v>
      </c>
      <c r="X27" s="26" t="s">
        <v>347</v>
      </c>
      <c r="Z27" s="26" t="s">
        <v>411</v>
      </c>
      <c r="AA27" s="26" t="s">
        <v>160</v>
      </c>
      <c r="AB27" s="36" t="s">
        <v>3212</v>
      </c>
      <c r="AC27" s="36" t="s">
        <v>3212</v>
      </c>
      <c r="AD27" s="57">
        <v>855000</v>
      </c>
      <c r="AE27" s="42">
        <v>1</v>
      </c>
      <c r="AF27" s="42">
        <v>106.12</v>
      </c>
      <c r="AG27" s="42">
        <v>907.32600000000002</v>
      </c>
      <c r="AH27" s="42"/>
      <c r="AI27" s="42"/>
      <c r="AJ27" s="26" t="s">
        <v>15</v>
      </c>
      <c r="AK27" s="43">
        <v>1.4235035260000001E-2</v>
      </c>
      <c r="AL27" s="43">
        <v>2.2016945356526397E-4</v>
      </c>
    </row>
    <row r="28" spans="1:38" x14ac:dyDescent="0.2">
      <c r="A28" s="26">
        <v>7956</v>
      </c>
      <c r="B28" s="26">
        <v>12538</v>
      </c>
      <c r="C28" s="26" t="s">
        <v>3243</v>
      </c>
      <c r="D28" s="26">
        <v>520044439</v>
      </c>
      <c r="E28" s="26" t="s">
        <v>203</v>
      </c>
      <c r="F28" s="26" t="s">
        <v>3307</v>
      </c>
      <c r="G28" s="26" t="s">
        <v>3308</v>
      </c>
      <c r="H28" s="26" t="s">
        <v>69</v>
      </c>
      <c r="I28" s="26" t="s">
        <v>113</v>
      </c>
      <c r="J28" s="26" t="s">
        <v>51</v>
      </c>
      <c r="K28" s="26" t="s">
        <v>51</v>
      </c>
      <c r="L28" s="26" t="s">
        <v>493</v>
      </c>
      <c r="M28" s="26" t="s">
        <v>373</v>
      </c>
      <c r="N28" s="26" t="s">
        <v>57</v>
      </c>
      <c r="O28" s="36" t="s">
        <v>3309</v>
      </c>
      <c r="P28" s="26" t="s">
        <v>750</v>
      </c>
      <c r="Q28" s="26" t="s">
        <v>64</v>
      </c>
      <c r="R28" s="26" t="s">
        <v>54</v>
      </c>
      <c r="S28" s="26" t="s">
        <v>531</v>
      </c>
      <c r="T28" s="54">
        <v>6.18</v>
      </c>
      <c r="U28" s="36" t="s">
        <v>1475</v>
      </c>
      <c r="V28" s="43">
        <v>4.0800000000000003E-2</v>
      </c>
      <c r="W28" s="43">
        <v>4.7E-2</v>
      </c>
      <c r="X28" s="26" t="s">
        <v>347</v>
      </c>
      <c r="Z28" s="26" t="s">
        <v>411</v>
      </c>
      <c r="AA28" s="26" t="s">
        <v>160</v>
      </c>
      <c r="AB28" s="36" t="s">
        <v>3212</v>
      </c>
      <c r="AC28" s="36" t="s">
        <v>3212</v>
      </c>
      <c r="AD28" s="57">
        <v>750000</v>
      </c>
      <c r="AE28" s="42">
        <v>1</v>
      </c>
      <c r="AF28" s="42">
        <v>105.51</v>
      </c>
      <c r="AG28" s="42">
        <v>791.32500000000005</v>
      </c>
      <c r="AH28" s="42"/>
      <c r="AI28" s="42"/>
      <c r="AJ28" s="26" t="s">
        <v>15</v>
      </c>
      <c r="AK28" s="43">
        <v>1.2415095871999999E-2</v>
      </c>
      <c r="AL28" s="43">
        <v>1.9202094158277458E-4</v>
      </c>
    </row>
    <row r="29" spans="1:38" x14ac:dyDescent="0.2">
      <c r="A29" s="26">
        <v>7956</v>
      </c>
      <c r="B29" s="26">
        <v>12538</v>
      </c>
      <c r="C29" s="26" t="s">
        <v>529</v>
      </c>
      <c r="D29" s="26">
        <v>520000118</v>
      </c>
      <c r="E29" s="26" t="s">
        <v>203</v>
      </c>
      <c r="F29" s="26" t="s">
        <v>3310</v>
      </c>
      <c r="G29" s="26" t="s">
        <v>3311</v>
      </c>
      <c r="H29" s="26" t="s">
        <v>69</v>
      </c>
      <c r="I29" s="26" t="s">
        <v>112</v>
      </c>
      <c r="J29" s="26" t="s">
        <v>51</v>
      </c>
      <c r="K29" s="26" t="s">
        <v>51</v>
      </c>
      <c r="L29" s="26" t="s">
        <v>493</v>
      </c>
      <c r="M29" s="26" t="s">
        <v>129</v>
      </c>
      <c r="N29" s="26" t="s">
        <v>57</v>
      </c>
      <c r="O29" s="36" t="s">
        <v>3312</v>
      </c>
      <c r="P29" s="26" t="s">
        <v>154</v>
      </c>
      <c r="Q29" s="26" t="s">
        <v>154</v>
      </c>
      <c r="R29" s="26" t="s">
        <v>54</v>
      </c>
      <c r="S29" s="26" t="s">
        <v>531</v>
      </c>
      <c r="T29" s="54">
        <v>2.52</v>
      </c>
      <c r="U29" s="36" t="s">
        <v>616</v>
      </c>
      <c r="V29" s="43">
        <v>6.0600000000000001E-2</v>
      </c>
      <c r="W29" s="43">
        <v>0.09</v>
      </c>
      <c r="X29" s="26" t="s">
        <v>347</v>
      </c>
      <c r="Z29" s="26" t="s">
        <v>411</v>
      </c>
      <c r="AA29" s="26" t="s">
        <v>160</v>
      </c>
      <c r="AB29" s="36" t="s">
        <v>3212</v>
      </c>
      <c r="AC29" s="36" t="s">
        <v>3212</v>
      </c>
      <c r="AD29" s="57">
        <v>3500000</v>
      </c>
      <c r="AE29" s="42">
        <v>1</v>
      </c>
      <c r="AF29" s="42">
        <v>103.03</v>
      </c>
      <c r="AG29" s="42">
        <v>3606.05</v>
      </c>
      <c r="AH29" s="42"/>
      <c r="AI29" s="42"/>
      <c r="AJ29" s="26" t="s">
        <v>15</v>
      </c>
      <c r="AK29" s="43">
        <v>5.6575309095999997E-2</v>
      </c>
      <c r="AL29" s="43">
        <v>8.7503505689137109E-4</v>
      </c>
    </row>
    <row r="30" spans="1:38" x14ac:dyDescent="0.2">
      <c r="A30" s="26">
        <v>7956</v>
      </c>
      <c r="B30" s="26">
        <v>12538</v>
      </c>
      <c r="C30" s="26" t="s">
        <v>3313</v>
      </c>
      <c r="D30" s="26">
        <v>2624970</v>
      </c>
      <c r="E30" s="26" t="s">
        <v>204</v>
      </c>
      <c r="F30" s="26" t="s">
        <v>3314</v>
      </c>
      <c r="G30" s="26" t="s">
        <v>3315</v>
      </c>
      <c r="H30" s="26" t="s">
        <v>69</v>
      </c>
      <c r="I30" s="26" t="s">
        <v>112</v>
      </c>
      <c r="J30" s="26" t="s">
        <v>51</v>
      </c>
      <c r="K30" s="26" t="s">
        <v>101</v>
      </c>
      <c r="L30" s="26" t="s">
        <v>493</v>
      </c>
      <c r="M30" s="26" t="s">
        <v>84</v>
      </c>
      <c r="N30" s="26" t="s">
        <v>57</v>
      </c>
      <c r="O30" s="36" t="s">
        <v>1839</v>
      </c>
      <c r="P30" s="26" t="s">
        <v>154</v>
      </c>
      <c r="Q30" s="26" t="s">
        <v>154</v>
      </c>
      <c r="R30" s="26" t="s">
        <v>54</v>
      </c>
      <c r="S30" s="26" t="s">
        <v>531</v>
      </c>
      <c r="T30" s="54">
        <v>3.59</v>
      </c>
      <c r="U30" s="36" t="s">
        <v>1441</v>
      </c>
      <c r="V30" s="43">
        <v>8.4099999999999994E-2</v>
      </c>
      <c r="W30" s="43">
        <v>9.5000000000000001E-2</v>
      </c>
      <c r="X30" s="26" t="s">
        <v>347</v>
      </c>
      <c r="Z30" s="26" t="s">
        <v>411</v>
      </c>
      <c r="AA30" s="26" t="s">
        <v>160</v>
      </c>
      <c r="AB30" s="36" t="s">
        <v>3212</v>
      </c>
      <c r="AC30" s="36" t="s">
        <v>3212</v>
      </c>
      <c r="AD30" s="57">
        <v>3203000</v>
      </c>
      <c r="AE30" s="42">
        <v>1</v>
      </c>
      <c r="AF30" s="42">
        <v>106.88</v>
      </c>
      <c r="AG30" s="42">
        <v>3423.3663999999999</v>
      </c>
      <c r="AH30" s="42"/>
      <c r="AI30" s="42"/>
      <c r="AJ30" s="26" t="s">
        <v>15</v>
      </c>
      <c r="AK30" s="43">
        <v>5.3709186568999999E-2</v>
      </c>
      <c r="AL30" s="43">
        <v>8.3070551228740818E-4</v>
      </c>
    </row>
    <row r="31" spans="1:38" x14ac:dyDescent="0.2">
      <c r="A31" s="26">
        <v>7956</v>
      </c>
      <c r="B31" s="26">
        <v>12538</v>
      </c>
      <c r="C31" s="26" t="s">
        <v>533</v>
      </c>
      <c r="D31" s="26">
        <v>520018078</v>
      </c>
      <c r="E31" s="26" t="s">
        <v>203</v>
      </c>
      <c r="F31" s="26" t="s">
        <v>3316</v>
      </c>
      <c r="G31" s="26" t="s">
        <v>3317</v>
      </c>
      <c r="H31" s="26" t="s">
        <v>69</v>
      </c>
      <c r="I31" s="26" t="s">
        <v>113</v>
      </c>
      <c r="J31" s="26" t="s">
        <v>51</v>
      </c>
      <c r="K31" s="26" t="s">
        <v>51</v>
      </c>
      <c r="L31" s="26" t="s">
        <v>493</v>
      </c>
      <c r="M31" s="26" t="s">
        <v>129</v>
      </c>
      <c r="N31" s="26" t="s">
        <v>57</v>
      </c>
      <c r="O31" s="36" t="s">
        <v>3318</v>
      </c>
      <c r="P31" s="26" t="s">
        <v>1122</v>
      </c>
      <c r="Q31" s="26" t="s">
        <v>59</v>
      </c>
      <c r="R31" s="26" t="s">
        <v>54</v>
      </c>
      <c r="S31" s="26" t="s">
        <v>531</v>
      </c>
      <c r="T31" s="54">
        <v>4.38</v>
      </c>
      <c r="U31" s="36" t="s">
        <v>3319</v>
      </c>
      <c r="V31" s="43">
        <v>3.56E-2</v>
      </c>
      <c r="W31" s="43">
        <v>3.6900000000000002E-2</v>
      </c>
      <c r="X31" s="26" t="s">
        <v>347</v>
      </c>
      <c r="Z31" s="26" t="s">
        <v>411</v>
      </c>
      <c r="AA31" s="26" t="s">
        <v>160</v>
      </c>
      <c r="AB31" s="36" t="s">
        <v>3212</v>
      </c>
      <c r="AC31" s="36" t="s">
        <v>3212</v>
      </c>
      <c r="AD31" s="57">
        <v>6100000</v>
      </c>
      <c r="AE31" s="42">
        <v>1</v>
      </c>
      <c r="AF31" s="42">
        <v>100.88</v>
      </c>
      <c r="AG31" s="42">
        <v>6153.68</v>
      </c>
      <c r="AH31" s="42"/>
      <c r="AI31" s="42"/>
      <c r="AJ31" s="26" t="s">
        <v>15</v>
      </c>
      <c r="AK31" s="43">
        <v>9.6545069556999999E-2</v>
      </c>
      <c r="AL31" s="43">
        <v>1.4932365687916952E-3</v>
      </c>
    </row>
    <row r="32" spans="1:38" x14ac:dyDescent="0.2">
      <c r="A32" s="26">
        <v>7956</v>
      </c>
      <c r="B32" s="26">
        <v>12538</v>
      </c>
      <c r="C32" s="26" t="s">
        <v>3297</v>
      </c>
      <c r="D32" s="26">
        <v>515759777</v>
      </c>
      <c r="E32" s="26" t="s">
        <v>203</v>
      </c>
      <c r="F32" s="26" t="s">
        <v>3320</v>
      </c>
      <c r="G32" s="26" t="s">
        <v>3321</v>
      </c>
      <c r="H32" s="26" t="s">
        <v>69</v>
      </c>
      <c r="I32" s="26" t="s">
        <v>112</v>
      </c>
      <c r="J32" s="26" t="s">
        <v>51</v>
      </c>
      <c r="K32" s="26" t="s">
        <v>51</v>
      </c>
      <c r="L32" s="26" t="s">
        <v>493</v>
      </c>
      <c r="M32" s="26" t="s">
        <v>355</v>
      </c>
      <c r="N32" s="26" t="s">
        <v>57</v>
      </c>
      <c r="O32" s="36" t="s">
        <v>3322</v>
      </c>
      <c r="P32" s="26" t="s">
        <v>154</v>
      </c>
      <c r="Q32" s="26" t="s">
        <v>154</v>
      </c>
      <c r="R32" s="26" t="s">
        <v>54</v>
      </c>
      <c r="S32" s="26" t="s">
        <v>531</v>
      </c>
      <c r="T32" s="54">
        <v>2.74</v>
      </c>
      <c r="U32" s="36">
        <v>46784</v>
      </c>
      <c r="V32" s="43">
        <v>6.8699999999999997E-2</v>
      </c>
      <c r="W32" s="43">
        <v>0.08</v>
      </c>
      <c r="X32" s="26" t="s">
        <v>347</v>
      </c>
      <c r="Z32" s="26" t="s">
        <v>411</v>
      </c>
      <c r="AA32" s="26" t="s">
        <v>160</v>
      </c>
      <c r="AB32" s="36" t="s">
        <v>3212</v>
      </c>
      <c r="AC32" s="36" t="s">
        <v>3212</v>
      </c>
      <c r="AD32" s="57">
        <v>1500000</v>
      </c>
      <c r="AE32" s="42">
        <v>1</v>
      </c>
      <c r="AF32" s="42">
        <v>100.11</v>
      </c>
      <c r="AG32" s="42">
        <v>1501.65</v>
      </c>
      <c r="AH32" s="42"/>
      <c r="AI32" s="42"/>
      <c r="AJ32" s="26" t="s">
        <v>15</v>
      </c>
      <c r="AK32" s="43">
        <v>2.3559382954000001E-2</v>
      </c>
      <c r="AL32" s="43">
        <v>3.6438662613688867E-4</v>
      </c>
    </row>
    <row r="33" spans="1:38" x14ac:dyDescent="0.2">
      <c r="A33" s="26">
        <v>7956</v>
      </c>
      <c r="B33" s="26">
        <v>12538</v>
      </c>
      <c r="C33" s="26" t="s">
        <v>3323</v>
      </c>
      <c r="D33" s="26">
        <v>517014023</v>
      </c>
      <c r="E33" s="26" t="s">
        <v>203</v>
      </c>
      <c r="F33" s="26" t="s">
        <v>3324</v>
      </c>
      <c r="G33" s="26" t="s">
        <v>3325</v>
      </c>
      <c r="H33" s="26" t="s">
        <v>69</v>
      </c>
      <c r="I33" s="26" t="s">
        <v>113</v>
      </c>
      <c r="J33" s="26" t="s">
        <v>51</v>
      </c>
      <c r="K33" s="26" t="s">
        <v>51</v>
      </c>
      <c r="L33" s="26" t="s">
        <v>493</v>
      </c>
      <c r="M33" s="26" t="s">
        <v>355</v>
      </c>
      <c r="N33" s="26" t="s">
        <v>57</v>
      </c>
      <c r="O33" s="36" t="s">
        <v>3326</v>
      </c>
      <c r="P33" s="26" t="s">
        <v>708</v>
      </c>
      <c r="Q33" s="26" t="s">
        <v>64</v>
      </c>
      <c r="R33" s="26" t="s">
        <v>54</v>
      </c>
      <c r="S33" s="26" t="s">
        <v>531</v>
      </c>
      <c r="T33" s="54">
        <v>10.89</v>
      </c>
      <c r="U33" s="36" t="s">
        <v>3327</v>
      </c>
      <c r="V33" s="43">
        <v>4.48E-2</v>
      </c>
      <c r="W33" s="43">
        <v>0.05</v>
      </c>
      <c r="X33" s="26" t="s">
        <v>347</v>
      </c>
      <c r="Z33" s="26" t="s">
        <v>411</v>
      </c>
      <c r="AA33" s="26" t="s">
        <v>160</v>
      </c>
      <c r="AB33" s="36" t="s">
        <v>3212</v>
      </c>
      <c r="AC33" s="36" t="s">
        <v>3212</v>
      </c>
      <c r="AD33" s="57">
        <v>2000000</v>
      </c>
      <c r="AE33" s="42">
        <v>1</v>
      </c>
      <c r="AF33" s="42">
        <v>106.76</v>
      </c>
      <c r="AG33" s="42">
        <v>2135.1999999999998</v>
      </c>
      <c r="AH33" s="42"/>
      <c r="AI33" s="42"/>
      <c r="AJ33" s="26" t="s">
        <v>15</v>
      </c>
      <c r="AK33" s="43">
        <v>3.3499147260999999E-2</v>
      </c>
      <c r="AL33" s="43">
        <v>5.1812228157525702E-4</v>
      </c>
    </row>
    <row r="34" spans="1:38" x14ac:dyDescent="0.2">
      <c r="A34" s="26">
        <v>7956</v>
      </c>
      <c r="B34" s="26">
        <v>12538</v>
      </c>
      <c r="C34" s="26" t="s">
        <v>3229</v>
      </c>
      <c r="D34" s="26">
        <v>520037664</v>
      </c>
      <c r="E34" s="26" t="s">
        <v>203</v>
      </c>
      <c r="F34" s="26" t="s">
        <v>3230</v>
      </c>
      <c r="G34" s="26" t="s">
        <v>3231</v>
      </c>
      <c r="H34" s="26" t="s">
        <v>69</v>
      </c>
      <c r="I34" s="26" t="s">
        <v>112</v>
      </c>
      <c r="J34" s="26" t="s">
        <v>51</v>
      </c>
      <c r="K34" s="26" t="s">
        <v>51</v>
      </c>
      <c r="L34" s="26" t="s">
        <v>493</v>
      </c>
      <c r="M34" s="26" t="s">
        <v>373</v>
      </c>
      <c r="N34" s="26" t="s">
        <v>57</v>
      </c>
      <c r="O34" s="36">
        <v>44199</v>
      </c>
      <c r="P34" s="26" t="s">
        <v>776</v>
      </c>
      <c r="Q34" s="26" t="s">
        <v>64</v>
      </c>
      <c r="R34" s="26" t="s">
        <v>54</v>
      </c>
      <c r="S34" s="26" t="s">
        <v>531</v>
      </c>
      <c r="T34" s="54">
        <v>1.54</v>
      </c>
      <c r="U34" s="36" t="s">
        <v>1564</v>
      </c>
      <c r="V34" s="43">
        <v>5.0799999999999998E-2</v>
      </c>
      <c r="W34" s="43">
        <v>2.1000000000000001E-2</v>
      </c>
      <c r="X34" s="26" t="s">
        <v>347</v>
      </c>
      <c r="Z34" s="26" t="s">
        <v>411</v>
      </c>
      <c r="AA34" s="26" t="s">
        <v>160</v>
      </c>
      <c r="AB34" s="36" t="s">
        <v>3212</v>
      </c>
      <c r="AC34" s="36" t="s">
        <v>3212</v>
      </c>
      <c r="AD34" s="57">
        <v>1077429.1200000001</v>
      </c>
      <c r="AE34" s="42">
        <v>1</v>
      </c>
      <c r="AF34" s="42">
        <v>97.34</v>
      </c>
      <c r="AG34" s="42">
        <v>1048.7695100000001</v>
      </c>
      <c r="AH34" s="42"/>
      <c r="AI34" s="42"/>
      <c r="AJ34" s="26" t="s">
        <v>15</v>
      </c>
      <c r="AK34" s="43">
        <v>1.6454142121E-2</v>
      </c>
      <c r="AL34" s="43">
        <v>2.5449178127002825E-4</v>
      </c>
    </row>
    <row r="35" spans="1:38" x14ac:dyDescent="0.2">
      <c r="A35" s="26">
        <v>7956</v>
      </c>
      <c r="B35" s="26">
        <v>12538</v>
      </c>
      <c r="C35" s="26" t="s">
        <v>3328</v>
      </c>
      <c r="D35" s="26">
        <v>520021874</v>
      </c>
      <c r="E35" s="26" t="s">
        <v>203</v>
      </c>
      <c r="F35" s="26" t="s">
        <v>3329</v>
      </c>
      <c r="G35" s="26" t="s">
        <v>3330</v>
      </c>
      <c r="H35" s="26" t="s">
        <v>69</v>
      </c>
      <c r="I35" s="26" t="s">
        <v>112</v>
      </c>
      <c r="J35" s="26" t="s">
        <v>51</v>
      </c>
      <c r="K35" s="26" t="s">
        <v>51</v>
      </c>
      <c r="L35" s="26" t="s">
        <v>493</v>
      </c>
      <c r="M35" s="26" t="s">
        <v>373</v>
      </c>
      <c r="N35" s="26" t="s">
        <v>57</v>
      </c>
      <c r="O35" s="36" t="s">
        <v>3331</v>
      </c>
      <c r="P35" s="26" t="s">
        <v>750</v>
      </c>
      <c r="Q35" s="26" t="s">
        <v>64</v>
      </c>
      <c r="R35" s="26" t="s">
        <v>54</v>
      </c>
      <c r="S35" s="26" t="s">
        <v>531</v>
      </c>
      <c r="T35" s="54">
        <v>2.0499999999999998</v>
      </c>
      <c r="U35" s="36" t="s">
        <v>1483</v>
      </c>
      <c r="V35" s="43">
        <v>6.0299999999999999E-2</v>
      </c>
      <c r="W35" s="43">
        <v>4.4699999999999997E-2</v>
      </c>
      <c r="X35" s="26" t="s">
        <v>347</v>
      </c>
      <c r="Z35" s="26" t="s">
        <v>411</v>
      </c>
      <c r="AA35" s="26" t="s">
        <v>160</v>
      </c>
      <c r="AB35" s="36" t="s">
        <v>3212</v>
      </c>
      <c r="AC35" s="36" t="s">
        <v>3212</v>
      </c>
      <c r="AD35" s="57">
        <v>4123024.01</v>
      </c>
      <c r="AE35" s="42">
        <v>1</v>
      </c>
      <c r="AF35" s="42">
        <v>97.83</v>
      </c>
      <c r="AG35" s="42">
        <v>4033.5543899999998</v>
      </c>
      <c r="AH35" s="42"/>
      <c r="AI35" s="42"/>
      <c r="AJ35" s="26" t="s">
        <v>15</v>
      </c>
      <c r="AK35" s="43">
        <v>6.3282424360999998E-2</v>
      </c>
      <c r="AL35" s="43">
        <v>9.7877220092014525E-4</v>
      </c>
    </row>
    <row r="36" spans="1:38" x14ac:dyDescent="0.2">
      <c r="A36" s="26">
        <v>7956</v>
      </c>
      <c r="B36" s="26">
        <v>12955</v>
      </c>
      <c r="C36" s="26" t="s">
        <v>1056</v>
      </c>
      <c r="D36" s="26">
        <v>520010869</v>
      </c>
      <c r="E36" s="26" t="s">
        <v>203</v>
      </c>
      <c r="F36" s="26" t="s">
        <v>3233</v>
      </c>
      <c r="G36" s="26" t="s">
        <v>3234</v>
      </c>
      <c r="H36" s="26" t="s">
        <v>69</v>
      </c>
      <c r="I36" s="26" t="s">
        <v>113</v>
      </c>
      <c r="J36" s="26" t="s">
        <v>51</v>
      </c>
      <c r="K36" s="26" t="s">
        <v>51</v>
      </c>
      <c r="L36" s="26" t="s">
        <v>493</v>
      </c>
      <c r="M36" s="26" t="s">
        <v>131</v>
      </c>
      <c r="N36" s="26" t="s">
        <v>57</v>
      </c>
      <c r="O36" s="36" t="s">
        <v>3235</v>
      </c>
      <c r="P36" s="26" t="s">
        <v>530</v>
      </c>
      <c r="Q36" s="26" t="s">
        <v>59</v>
      </c>
      <c r="R36" s="26" t="s">
        <v>54</v>
      </c>
      <c r="S36" s="26" t="s">
        <v>531</v>
      </c>
      <c r="T36" s="54">
        <v>5.74</v>
      </c>
      <c r="U36" s="36" t="s">
        <v>3236</v>
      </c>
      <c r="V36" s="43">
        <v>2.5600000000000001E-2</v>
      </c>
      <c r="W36" s="43">
        <v>4.9000000000000002E-2</v>
      </c>
      <c r="X36" s="26" t="s">
        <v>347</v>
      </c>
      <c r="Z36" s="26" t="s">
        <v>411</v>
      </c>
      <c r="AA36" s="26" t="s">
        <v>160</v>
      </c>
      <c r="AB36" s="36" t="s">
        <v>3212</v>
      </c>
      <c r="AC36" s="36" t="s">
        <v>3212</v>
      </c>
      <c r="AD36" s="57">
        <v>167142.9</v>
      </c>
      <c r="AE36" s="42">
        <v>1</v>
      </c>
      <c r="AF36" s="42">
        <v>157.32</v>
      </c>
      <c r="AG36" s="42">
        <v>262.94920999999999</v>
      </c>
      <c r="AH36" s="42"/>
      <c r="AI36" s="42"/>
      <c r="AJ36" s="26" t="s">
        <v>15</v>
      </c>
      <c r="AK36" s="43">
        <v>3.0831487426E-2</v>
      </c>
      <c r="AL36" s="43">
        <v>6.5617250169909623E-4</v>
      </c>
    </row>
    <row r="37" spans="1:38" x14ac:dyDescent="0.2">
      <c r="A37" s="26">
        <v>7956</v>
      </c>
      <c r="B37" s="26">
        <v>12955</v>
      </c>
      <c r="C37" s="26" t="s">
        <v>1022</v>
      </c>
      <c r="D37" s="26">
        <v>513436394</v>
      </c>
      <c r="E37" s="26" t="s">
        <v>203</v>
      </c>
      <c r="F37" s="26" t="s">
        <v>3237</v>
      </c>
      <c r="G37" s="26" t="s">
        <v>3238</v>
      </c>
      <c r="H37" s="26" t="s">
        <v>69</v>
      </c>
      <c r="I37" s="26" t="s">
        <v>113</v>
      </c>
      <c r="J37" s="26" t="s">
        <v>51</v>
      </c>
      <c r="K37" s="26" t="s">
        <v>51</v>
      </c>
      <c r="L37" s="26" t="s">
        <v>493</v>
      </c>
      <c r="M37" s="26" t="s">
        <v>131</v>
      </c>
      <c r="N37" s="26" t="s">
        <v>57</v>
      </c>
      <c r="O37" s="36" t="s">
        <v>3235</v>
      </c>
      <c r="P37" s="26" t="s">
        <v>530</v>
      </c>
      <c r="Q37" s="26" t="s">
        <v>59</v>
      </c>
      <c r="R37" s="26" t="s">
        <v>54</v>
      </c>
      <c r="S37" s="26" t="s">
        <v>531</v>
      </c>
      <c r="T37" s="54">
        <v>1.08</v>
      </c>
      <c r="U37" s="36" t="s">
        <v>831</v>
      </c>
      <c r="V37" s="43">
        <v>2.0899999999999998E-2</v>
      </c>
      <c r="W37" s="43">
        <v>5.6000000000000001E-2</v>
      </c>
      <c r="X37" s="26" t="s">
        <v>347</v>
      </c>
      <c r="Z37" s="26" t="s">
        <v>411</v>
      </c>
      <c r="AA37" s="26" t="s">
        <v>160</v>
      </c>
      <c r="AB37" s="36" t="s">
        <v>3212</v>
      </c>
      <c r="AC37" s="36" t="s">
        <v>3212</v>
      </c>
      <c r="AD37" s="57">
        <v>108059.22</v>
      </c>
      <c r="AE37" s="42">
        <v>1</v>
      </c>
      <c r="AF37" s="42">
        <v>143.86000000000001</v>
      </c>
      <c r="AG37" s="42">
        <v>155.45399</v>
      </c>
      <c r="AH37" s="42"/>
      <c r="AI37" s="42"/>
      <c r="AJ37" s="26" t="s">
        <v>15</v>
      </c>
      <c r="AK37" s="43">
        <v>1.8227389760999999E-2</v>
      </c>
      <c r="AL37" s="43">
        <v>3.8792523285164564E-4</v>
      </c>
    </row>
    <row r="38" spans="1:38" x14ac:dyDescent="0.2">
      <c r="A38" s="26">
        <v>7956</v>
      </c>
      <c r="B38" s="26">
        <v>12955</v>
      </c>
      <c r="C38" s="26" t="s">
        <v>1056</v>
      </c>
      <c r="D38" s="26">
        <v>520010869</v>
      </c>
      <c r="E38" s="26" t="s">
        <v>203</v>
      </c>
      <c r="F38" s="26" t="s">
        <v>3239</v>
      </c>
      <c r="G38" s="26" t="s">
        <v>3240</v>
      </c>
      <c r="H38" s="26" t="s">
        <v>69</v>
      </c>
      <c r="I38" s="26" t="s">
        <v>113</v>
      </c>
      <c r="J38" s="26" t="s">
        <v>51</v>
      </c>
      <c r="K38" s="26" t="s">
        <v>51</v>
      </c>
      <c r="L38" s="26" t="s">
        <v>493</v>
      </c>
      <c r="M38" s="26" t="s">
        <v>131</v>
      </c>
      <c r="N38" s="26" t="s">
        <v>57</v>
      </c>
      <c r="O38" s="36" t="s">
        <v>3241</v>
      </c>
      <c r="P38" s="26" t="s">
        <v>530</v>
      </c>
      <c r="Q38" s="26" t="s">
        <v>59</v>
      </c>
      <c r="R38" s="26" t="s">
        <v>54</v>
      </c>
      <c r="S38" s="26" t="s">
        <v>531</v>
      </c>
      <c r="T38" s="54">
        <v>9.35</v>
      </c>
      <c r="U38" s="36" t="s">
        <v>3242</v>
      </c>
      <c r="V38" s="43">
        <v>2.8199999999999999E-2</v>
      </c>
      <c r="W38" s="43">
        <v>4.1000000000000002E-2</v>
      </c>
      <c r="X38" s="26" t="s">
        <v>347</v>
      </c>
      <c r="Z38" s="26" t="s">
        <v>411</v>
      </c>
      <c r="AA38" s="26" t="s">
        <v>160</v>
      </c>
      <c r="AB38" s="36" t="s">
        <v>3212</v>
      </c>
      <c r="AC38" s="36" t="s">
        <v>3212</v>
      </c>
      <c r="AD38" s="57">
        <v>375726.54</v>
      </c>
      <c r="AE38" s="42">
        <v>1</v>
      </c>
      <c r="AF38" s="42">
        <v>132.43</v>
      </c>
      <c r="AG38" s="42">
        <v>497.57465999999999</v>
      </c>
      <c r="AH38" s="42"/>
      <c r="AI38" s="42"/>
      <c r="AJ38" s="26" t="s">
        <v>15</v>
      </c>
      <c r="AK38" s="43">
        <v>5.8341939393000003E-2</v>
      </c>
      <c r="AL38" s="43">
        <v>1.241664918614044E-3</v>
      </c>
    </row>
    <row r="39" spans="1:38" x14ac:dyDescent="0.2">
      <c r="A39" s="26">
        <v>7956</v>
      </c>
      <c r="B39" s="26">
        <v>12955</v>
      </c>
      <c r="C39" s="26" t="s">
        <v>3247</v>
      </c>
      <c r="D39" s="26">
        <v>510687403</v>
      </c>
      <c r="E39" s="26" t="s">
        <v>203</v>
      </c>
      <c r="F39" s="26" t="s">
        <v>3248</v>
      </c>
      <c r="G39" s="26" t="s">
        <v>3249</v>
      </c>
      <c r="H39" s="26" t="s">
        <v>69</v>
      </c>
      <c r="I39" s="26" t="s">
        <v>112</v>
      </c>
      <c r="J39" s="26" t="s">
        <v>51</v>
      </c>
      <c r="K39" s="26" t="s">
        <v>51</v>
      </c>
      <c r="L39" s="26" t="s">
        <v>493</v>
      </c>
      <c r="M39" s="26" t="s">
        <v>357</v>
      </c>
      <c r="N39" s="26" t="s">
        <v>57</v>
      </c>
      <c r="O39" s="36" t="s">
        <v>3250</v>
      </c>
      <c r="P39" s="26" t="s">
        <v>1244</v>
      </c>
      <c r="Q39" s="26" t="s">
        <v>64</v>
      </c>
      <c r="R39" s="26" t="s">
        <v>54</v>
      </c>
      <c r="S39" s="26" t="s">
        <v>531</v>
      </c>
      <c r="T39" s="54">
        <v>1.45</v>
      </c>
      <c r="U39" s="36" t="s">
        <v>1483</v>
      </c>
      <c r="V39" s="43">
        <v>4.8099999999999997E-2</v>
      </c>
      <c r="W39" s="43">
        <v>3.1E-2</v>
      </c>
      <c r="X39" s="26" t="s">
        <v>347</v>
      </c>
      <c r="Z39" s="26" t="s">
        <v>411</v>
      </c>
      <c r="AA39" s="26" t="s">
        <v>160</v>
      </c>
      <c r="AB39" s="36" t="s">
        <v>3212</v>
      </c>
      <c r="AC39" s="36" t="s">
        <v>3212</v>
      </c>
      <c r="AD39" s="57">
        <v>856279.74</v>
      </c>
      <c r="AE39" s="42">
        <v>1</v>
      </c>
      <c r="AF39" s="42">
        <v>97.56</v>
      </c>
      <c r="AG39" s="42">
        <v>835.38651000000004</v>
      </c>
      <c r="AH39" s="42"/>
      <c r="AI39" s="42"/>
      <c r="AJ39" s="26" t="s">
        <v>15</v>
      </c>
      <c r="AK39" s="43">
        <v>9.7951268531999994E-2</v>
      </c>
      <c r="AL39" s="43">
        <v>2.084652226764161E-3</v>
      </c>
    </row>
    <row r="40" spans="1:38" x14ac:dyDescent="0.2">
      <c r="A40" s="26">
        <v>7956</v>
      </c>
      <c r="B40" s="26">
        <v>12955</v>
      </c>
      <c r="C40" s="26" t="s">
        <v>3220</v>
      </c>
      <c r="D40" s="26">
        <v>520042185</v>
      </c>
      <c r="E40" s="26" t="s">
        <v>203</v>
      </c>
      <c r="F40" s="26" t="s">
        <v>3251</v>
      </c>
      <c r="G40" s="26" t="s">
        <v>3252</v>
      </c>
      <c r="H40" s="26" t="s">
        <v>69</v>
      </c>
      <c r="I40" s="26" t="s">
        <v>113</v>
      </c>
      <c r="J40" s="26" t="s">
        <v>51</v>
      </c>
      <c r="K40" s="26" t="s">
        <v>51</v>
      </c>
      <c r="L40" s="26" t="s">
        <v>493</v>
      </c>
      <c r="M40" s="26" t="s">
        <v>360</v>
      </c>
      <c r="N40" s="26" t="s">
        <v>57</v>
      </c>
      <c r="O40" s="36">
        <v>44291</v>
      </c>
      <c r="P40" s="26" t="s">
        <v>1662</v>
      </c>
      <c r="Q40" s="26" t="s">
        <v>64</v>
      </c>
      <c r="R40" s="26" t="s">
        <v>54</v>
      </c>
      <c r="S40" s="26" t="s">
        <v>531</v>
      </c>
      <c r="T40" s="54">
        <v>4.84</v>
      </c>
      <c r="U40" s="36" t="s">
        <v>3253</v>
      </c>
      <c r="V40" s="43">
        <v>2.1600000000000001E-2</v>
      </c>
      <c r="W40" s="43">
        <v>2.1399999999999999E-2</v>
      </c>
      <c r="X40" s="26" t="s">
        <v>347</v>
      </c>
      <c r="Z40" s="26" t="s">
        <v>411</v>
      </c>
      <c r="AA40" s="26" t="s">
        <v>160</v>
      </c>
      <c r="AB40" s="36" t="s">
        <v>3212</v>
      </c>
      <c r="AC40" s="36" t="s">
        <v>3212</v>
      </c>
      <c r="AD40" s="57">
        <v>142203.76</v>
      </c>
      <c r="AE40" s="42">
        <v>1</v>
      </c>
      <c r="AF40" s="42">
        <v>116.3</v>
      </c>
      <c r="AG40" s="42">
        <v>165.38297</v>
      </c>
      <c r="AH40" s="42"/>
      <c r="AI40" s="42"/>
      <c r="AJ40" s="26" t="s">
        <v>15</v>
      </c>
      <c r="AK40" s="43">
        <v>1.9391588816000001E-2</v>
      </c>
      <c r="AL40" s="43">
        <v>4.1270235101039689E-4</v>
      </c>
    </row>
    <row r="41" spans="1:38" x14ac:dyDescent="0.2">
      <c r="A41" s="26">
        <v>7956</v>
      </c>
      <c r="B41" s="26">
        <v>12955</v>
      </c>
      <c r="C41" s="26" t="s">
        <v>3220</v>
      </c>
      <c r="D41" s="26">
        <v>520042185</v>
      </c>
      <c r="E41" s="26" t="s">
        <v>203</v>
      </c>
      <c r="F41" s="26" t="s">
        <v>3254</v>
      </c>
      <c r="G41" s="26" t="s">
        <v>3255</v>
      </c>
      <c r="H41" s="26" t="s">
        <v>69</v>
      </c>
      <c r="I41" s="26" t="s">
        <v>112</v>
      </c>
      <c r="J41" s="26" t="s">
        <v>51</v>
      </c>
      <c r="K41" s="26" t="s">
        <v>51</v>
      </c>
      <c r="L41" s="26" t="s">
        <v>493</v>
      </c>
      <c r="M41" s="26" t="s">
        <v>360</v>
      </c>
      <c r="N41" s="26" t="s">
        <v>57</v>
      </c>
      <c r="O41" s="36">
        <v>44291</v>
      </c>
      <c r="P41" s="26" t="s">
        <v>1662</v>
      </c>
      <c r="Q41" s="26" t="s">
        <v>64</v>
      </c>
      <c r="R41" s="26" t="s">
        <v>54</v>
      </c>
      <c r="S41" s="26" t="s">
        <v>531</v>
      </c>
      <c r="T41" s="54">
        <v>4.51</v>
      </c>
      <c r="U41" s="36" t="s">
        <v>3253</v>
      </c>
      <c r="V41" s="43">
        <v>5.0099999999999999E-2</v>
      </c>
      <c r="W41" s="43">
        <v>3.7400000000000003E-2</v>
      </c>
      <c r="X41" s="26" t="s">
        <v>347</v>
      </c>
      <c r="Z41" s="26" t="s">
        <v>411</v>
      </c>
      <c r="AA41" s="26" t="s">
        <v>160</v>
      </c>
      <c r="AB41" s="36" t="s">
        <v>3212</v>
      </c>
      <c r="AC41" s="36" t="s">
        <v>3212</v>
      </c>
      <c r="AD41" s="57">
        <v>363773.6</v>
      </c>
      <c r="AE41" s="42">
        <v>1</v>
      </c>
      <c r="AF41" s="42">
        <v>95.75</v>
      </c>
      <c r="AG41" s="42">
        <v>348.31322</v>
      </c>
      <c r="AH41" s="42"/>
      <c r="AI41" s="42"/>
      <c r="AJ41" s="26" t="s">
        <v>15</v>
      </c>
      <c r="AK41" s="43">
        <v>4.0840642428999999E-2</v>
      </c>
      <c r="AL41" s="43">
        <v>8.6919278799988645E-4</v>
      </c>
    </row>
    <row r="42" spans="1:38" x14ac:dyDescent="0.2">
      <c r="A42" s="26">
        <v>7956</v>
      </c>
      <c r="B42" s="26">
        <v>12955</v>
      </c>
      <c r="C42" s="26" t="s">
        <v>3220</v>
      </c>
      <c r="D42" s="26">
        <v>520042185</v>
      </c>
      <c r="E42" s="26" t="s">
        <v>203</v>
      </c>
      <c r="F42" s="26" t="s">
        <v>3221</v>
      </c>
      <c r="G42" s="26" t="s">
        <v>3222</v>
      </c>
      <c r="H42" s="26" t="s">
        <v>69</v>
      </c>
      <c r="I42" s="26" t="s">
        <v>112</v>
      </c>
      <c r="J42" s="26" t="s">
        <v>51</v>
      </c>
      <c r="K42" s="26" t="s">
        <v>51</v>
      </c>
      <c r="L42" s="26" t="s">
        <v>493</v>
      </c>
      <c r="M42" s="26" t="s">
        <v>360</v>
      </c>
      <c r="N42" s="26" t="s">
        <v>57</v>
      </c>
      <c r="O42" s="36">
        <v>44291</v>
      </c>
      <c r="P42" s="26" t="s">
        <v>1662</v>
      </c>
      <c r="Q42" s="26" t="s">
        <v>64</v>
      </c>
      <c r="R42" s="26" t="s">
        <v>54</v>
      </c>
      <c r="S42" s="26" t="s">
        <v>531</v>
      </c>
      <c r="T42" s="54">
        <v>0.69</v>
      </c>
      <c r="U42" s="36" t="s">
        <v>3223</v>
      </c>
      <c r="V42" s="43">
        <v>4.5100000000000001E-2</v>
      </c>
      <c r="W42" s="43">
        <v>2.5000000000000001E-2</v>
      </c>
      <c r="X42" s="26" t="s">
        <v>347</v>
      </c>
      <c r="Z42" s="26" t="s">
        <v>411</v>
      </c>
      <c r="AA42" s="26" t="s">
        <v>160</v>
      </c>
      <c r="AB42" s="36" t="s">
        <v>3212</v>
      </c>
      <c r="AC42" s="36" t="s">
        <v>3212</v>
      </c>
      <c r="AD42" s="57">
        <v>167894.15</v>
      </c>
      <c r="AE42" s="42">
        <v>1</v>
      </c>
      <c r="AF42" s="42">
        <v>99.21</v>
      </c>
      <c r="AG42" s="42">
        <v>166.56779</v>
      </c>
      <c r="AH42" s="42"/>
      <c r="AI42" s="42"/>
      <c r="AJ42" s="26" t="s">
        <v>15</v>
      </c>
      <c r="AK42" s="43">
        <v>1.9530512082E-2</v>
      </c>
      <c r="AL42" s="43">
        <v>4.1565899158544609E-4</v>
      </c>
    </row>
    <row r="43" spans="1:38" x14ac:dyDescent="0.2">
      <c r="A43" s="26">
        <v>7956</v>
      </c>
      <c r="B43" s="26">
        <v>12955</v>
      </c>
      <c r="C43" s="26" t="s">
        <v>2725</v>
      </c>
      <c r="D43" s="26">
        <v>880326081</v>
      </c>
      <c r="E43" s="26" t="s">
        <v>204</v>
      </c>
      <c r="F43" s="26" t="s">
        <v>3256</v>
      </c>
      <c r="G43" s="26" t="s">
        <v>3257</v>
      </c>
      <c r="H43" s="26" t="s">
        <v>69</v>
      </c>
      <c r="I43" s="26" t="s">
        <v>112</v>
      </c>
      <c r="J43" s="26" t="s">
        <v>51</v>
      </c>
      <c r="K43" s="26" t="s">
        <v>167</v>
      </c>
      <c r="L43" s="26" t="s">
        <v>493</v>
      </c>
      <c r="M43" s="26" t="s">
        <v>353</v>
      </c>
      <c r="N43" s="26" t="s">
        <v>57</v>
      </c>
      <c r="O43" s="36" t="s">
        <v>3332</v>
      </c>
      <c r="P43" s="26" t="s">
        <v>733</v>
      </c>
      <c r="Q43" s="26" t="s">
        <v>59</v>
      </c>
      <c r="R43" s="26" t="s">
        <v>54</v>
      </c>
      <c r="S43" s="26" t="s">
        <v>531</v>
      </c>
      <c r="T43" s="54">
        <v>3.14</v>
      </c>
      <c r="U43" s="36" t="s">
        <v>3258</v>
      </c>
      <c r="V43" s="43">
        <v>5.9400000000000001E-2</v>
      </c>
      <c r="W43" s="43">
        <v>3.3500000000000002E-2</v>
      </c>
      <c r="X43" s="26" t="s">
        <v>347</v>
      </c>
      <c r="Z43" s="26" t="s">
        <v>411</v>
      </c>
      <c r="AA43" s="26" t="s">
        <v>160</v>
      </c>
      <c r="AB43" s="36" t="s">
        <v>3212</v>
      </c>
      <c r="AC43" s="36" t="s">
        <v>3212</v>
      </c>
      <c r="AD43" s="57">
        <v>116666.66</v>
      </c>
      <c r="AE43" s="42">
        <v>1</v>
      </c>
      <c r="AF43" s="42">
        <v>93.53</v>
      </c>
      <c r="AG43" s="42">
        <v>109.11833</v>
      </c>
      <c r="AH43" s="42"/>
      <c r="AI43" s="42"/>
      <c r="AJ43" s="26" t="s">
        <v>15</v>
      </c>
      <c r="AK43" s="43">
        <v>1.2794411586999999E-2</v>
      </c>
      <c r="AL43" s="43">
        <v>2.7229763336169573E-4</v>
      </c>
    </row>
    <row r="44" spans="1:38" x14ac:dyDescent="0.2">
      <c r="A44" s="26">
        <v>7956</v>
      </c>
      <c r="B44" s="26">
        <v>12955</v>
      </c>
      <c r="C44" s="26" t="s">
        <v>1659</v>
      </c>
      <c r="D44" s="26">
        <v>520027293</v>
      </c>
      <c r="E44" s="26" t="s">
        <v>203</v>
      </c>
      <c r="F44" s="26" t="s">
        <v>3259</v>
      </c>
      <c r="G44" s="26" t="s">
        <v>3260</v>
      </c>
      <c r="H44" s="26" t="s">
        <v>69</v>
      </c>
      <c r="I44" s="26" t="s">
        <v>113</v>
      </c>
      <c r="J44" s="26" t="s">
        <v>51</v>
      </c>
      <c r="K44" s="26" t="s">
        <v>51</v>
      </c>
      <c r="L44" s="26" t="s">
        <v>493</v>
      </c>
      <c r="M44" s="26" t="s">
        <v>87</v>
      </c>
      <c r="N44" s="26" t="s">
        <v>57</v>
      </c>
      <c r="O44" s="36" t="s">
        <v>3261</v>
      </c>
      <c r="P44" s="26" t="s">
        <v>1662</v>
      </c>
      <c r="Q44" s="26" t="s">
        <v>64</v>
      </c>
      <c r="R44" s="26" t="s">
        <v>54</v>
      </c>
      <c r="S44" s="26" t="s">
        <v>531</v>
      </c>
      <c r="T44" s="54">
        <v>7.52</v>
      </c>
      <c r="U44" s="36" t="s">
        <v>3262</v>
      </c>
      <c r="V44" s="43">
        <v>2.58E-2</v>
      </c>
      <c r="W44" s="43">
        <v>8.3000000000000001E-3</v>
      </c>
      <c r="X44" s="26" t="s">
        <v>347</v>
      </c>
      <c r="Z44" s="26" t="s">
        <v>411</v>
      </c>
      <c r="AA44" s="26" t="s">
        <v>160</v>
      </c>
      <c r="AB44" s="36" t="s">
        <v>3212</v>
      </c>
      <c r="AC44" s="36" t="s">
        <v>3212</v>
      </c>
      <c r="AD44" s="57">
        <v>35975.08</v>
      </c>
      <c r="AE44" s="42">
        <v>1</v>
      </c>
      <c r="AF44" s="42">
        <v>100.3</v>
      </c>
      <c r="AG44" s="42">
        <v>36.083010000000002</v>
      </c>
      <c r="AH44" s="42"/>
      <c r="AI44" s="42"/>
      <c r="AJ44" s="26" t="s">
        <v>15</v>
      </c>
      <c r="AK44" s="43">
        <v>4.2308279569999996E-3</v>
      </c>
      <c r="AL44" s="43">
        <v>9.0042784081889818E-5</v>
      </c>
    </row>
    <row r="45" spans="1:38" x14ac:dyDescent="0.2">
      <c r="A45" s="26">
        <v>7956</v>
      </c>
      <c r="B45" s="26">
        <v>12955</v>
      </c>
      <c r="C45" s="26" t="s">
        <v>3263</v>
      </c>
      <c r="D45" s="26">
        <v>550016091</v>
      </c>
      <c r="E45" s="26" t="s">
        <v>205</v>
      </c>
      <c r="F45" s="26" t="s">
        <v>3264</v>
      </c>
      <c r="G45" s="26" t="s">
        <v>3265</v>
      </c>
      <c r="H45" s="26" t="s">
        <v>69</v>
      </c>
      <c r="I45" s="26" t="s">
        <v>112</v>
      </c>
      <c r="J45" s="26" t="s">
        <v>51</v>
      </c>
      <c r="K45" s="26" t="s">
        <v>51</v>
      </c>
      <c r="L45" s="26" t="s">
        <v>493</v>
      </c>
      <c r="M45" s="26" t="s">
        <v>373</v>
      </c>
      <c r="N45" s="26" t="s">
        <v>57</v>
      </c>
      <c r="O45" s="36" t="s">
        <v>3266</v>
      </c>
      <c r="P45" s="26" t="s">
        <v>737</v>
      </c>
      <c r="Q45" s="26" t="s">
        <v>59</v>
      </c>
      <c r="R45" s="26" t="s">
        <v>54</v>
      </c>
      <c r="S45" s="26" t="s">
        <v>531</v>
      </c>
      <c r="T45" s="54">
        <v>2.4</v>
      </c>
      <c r="U45" s="36" t="s">
        <v>1616</v>
      </c>
      <c r="V45" s="43">
        <v>5.8000000000000003E-2</v>
      </c>
      <c r="W45" s="43">
        <v>2.86E-2</v>
      </c>
      <c r="X45" s="26" t="s">
        <v>347</v>
      </c>
      <c r="Z45" s="26" t="s">
        <v>411</v>
      </c>
      <c r="AA45" s="26" t="s">
        <v>160</v>
      </c>
      <c r="AB45" s="36" t="s">
        <v>3212</v>
      </c>
      <c r="AC45" s="36" t="s">
        <v>3212</v>
      </c>
      <c r="AD45" s="57">
        <v>142857.18</v>
      </c>
      <c r="AE45" s="42">
        <v>1</v>
      </c>
      <c r="AF45" s="42">
        <v>93.94</v>
      </c>
      <c r="AG45" s="42">
        <v>134.20003</v>
      </c>
      <c r="AH45" s="42"/>
      <c r="AI45" s="42"/>
      <c r="AJ45" s="26" t="s">
        <v>15</v>
      </c>
      <c r="AK45" s="43">
        <v>1.5735306971999999E-2</v>
      </c>
      <c r="AL45" s="43">
        <v>3.3488737012441969E-4</v>
      </c>
    </row>
    <row r="46" spans="1:38" x14ac:dyDescent="0.2">
      <c r="A46" s="26">
        <v>7956</v>
      </c>
      <c r="B46" s="26">
        <v>12955</v>
      </c>
      <c r="C46" s="26" t="s">
        <v>3267</v>
      </c>
      <c r="D46" s="26">
        <v>500102868</v>
      </c>
      <c r="E46" s="26" t="s">
        <v>203</v>
      </c>
      <c r="F46" s="26" t="s">
        <v>3268</v>
      </c>
      <c r="G46" s="26" t="s">
        <v>3269</v>
      </c>
      <c r="H46" s="26" t="s">
        <v>69</v>
      </c>
      <c r="I46" s="26" t="s">
        <v>113</v>
      </c>
      <c r="J46" s="26" t="s">
        <v>51</v>
      </c>
      <c r="K46" s="26" t="s">
        <v>51</v>
      </c>
      <c r="L46" s="26" t="s">
        <v>493</v>
      </c>
      <c r="M46" s="26" t="s">
        <v>131</v>
      </c>
      <c r="N46" s="26" t="s">
        <v>57</v>
      </c>
      <c r="O46" s="36" t="s">
        <v>3270</v>
      </c>
      <c r="P46" s="26" t="s">
        <v>1662</v>
      </c>
      <c r="Q46" s="26" t="s">
        <v>64</v>
      </c>
      <c r="R46" s="26" t="s">
        <v>54</v>
      </c>
      <c r="S46" s="26" t="s">
        <v>531</v>
      </c>
      <c r="T46" s="54">
        <v>3.98</v>
      </c>
      <c r="U46" s="36" t="s">
        <v>1021</v>
      </c>
      <c r="V46" s="43">
        <v>2.58E-2</v>
      </c>
      <c r="W46" s="43">
        <v>1.55E-2</v>
      </c>
      <c r="X46" s="26" t="s">
        <v>347</v>
      </c>
      <c r="Z46" s="26" t="s">
        <v>411</v>
      </c>
      <c r="AA46" s="26" t="s">
        <v>160</v>
      </c>
      <c r="AB46" s="36" t="s">
        <v>3212</v>
      </c>
      <c r="AC46" s="36" t="s">
        <v>3212</v>
      </c>
      <c r="AD46" s="57">
        <v>673750</v>
      </c>
      <c r="AE46" s="42">
        <v>1</v>
      </c>
      <c r="AF46" s="42">
        <v>104.08</v>
      </c>
      <c r="AG46" s="42">
        <v>701.23900000000003</v>
      </c>
      <c r="AH46" s="42"/>
      <c r="AI46" s="42"/>
      <c r="AJ46" s="26" t="s">
        <v>15</v>
      </c>
      <c r="AK46" s="43">
        <v>8.2222119666999993E-2</v>
      </c>
      <c r="AL46" s="43">
        <v>1.7498959168539524E-3</v>
      </c>
    </row>
    <row r="47" spans="1:38" x14ac:dyDescent="0.2">
      <c r="A47" s="26">
        <v>7956</v>
      </c>
      <c r="B47" s="26">
        <v>12955</v>
      </c>
      <c r="C47" s="26" t="s">
        <v>3267</v>
      </c>
      <c r="D47" s="26">
        <v>500102868</v>
      </c>
      <c r="E47" s="26" t="s">
        <v>203</v>
      </c>
      <c r="F47" s="26" t="s">
        <v>3271</v>
      </c>
      <c r="G47" s="26" t="s">
        <v>3272</v>
      </c>
      <c r="H47" s="26" t="s">
        <v>69</v>
      </c>
      <c r="I47" s="26" t="s">
        <v>113</v>
      </c>
      <c r="J47" s="26" t="s">
        <v>51</v>
      </c>
      <c r="K47" s="26" t="s">
        <v>51</v>
      </c>
      <c r="L47" s="26" t="s">
        <v>493</v>
      </c>
      <c r="M47" s="26" t="s">
        <v>131</v>
      </c>
      <c r="N47" s="26" t="s">
        <v>57</v>
      </c>
      <c r="O47" s="36" t="s">
        <v>3273</v>
      </c>
      <c r="P47" s="26" t="s">
        <v>1662</v>
      </c>
      <c r="Q47" s="26" t="s">
        <v>64</v>
      </c>
      <c r="R47" s="26" t="s">
        <v>54</v>
      </c>
      <c r="S47" s="26" t="s">
        <v>531</v>
      </c>
      <c r="T47" s="54">
        <v>6.85</v>
      </c>
      <c r="U47" s="36" t="s">
        <v>1622</v>
      </c>
      <c r="V47" s="43">
        <v>2.86E-2</v>
      </c>
      <c r="W47" s="43">
        <v>1.7500000000000002E-2</v>
      </c>
      <c r="X47" s="26" t="s">
        <v>347</v>
      </c>
      <c r="Z47" s="26" t="s">
        <v>411</v>
      </c>
      <c r="AA47" s="26" t="s">
        <v>160</v>
      </c>
      <c r="AB47" s="36" t="s">
        <v>3212</v>
      </c>
      <c r="AC47" s="36" t="s">
        <v>3212</v>
      </c>
      <c r="AD47" s="57">
        <v>48410.53</v>
      </c>
      <c r="AE47" s="42">
        <v>1</v>
      </c>
      <c r="AF47" s="42">
        <v>101.3</v>
      </c>
      <c r="AG47" s="42">
        <v>49.039870000000001</v>
      </c>
      <c r="AH47" s="42"/>
      <c r="AI47" s="42"/>
      <c r="AJ47" s="26" t="s">
        <v>15</v>
      </c>
      <c r="AK47" s="43">
        <v>5.7500539180000004E-3</v>
      </c>
      <c r="AL47" s="43">
        <v>1.223757781242182E-4</v>
      </c>
    </row>
    <row r="48" spans="1:38" x14ac:dyDescent="0.2">
      <c r="A48" s="26">
        <v>7956</v>
      </c>
      <c r="B48" s="26">
        <v>12955</v>
      </c>
      <c r="C48" s="26" t="s">
        <v>308</v>
      </c>
      <c r="D48" s="26">
        <v>520030677</v>
      </c>
      <c r="E48" s="26" t="s">
        <v>203</v>
      </c>
      <c r="F48" s="26" t="s">
        <v>3274</v>
      </c>
      <c r="G48" s="26" t="s">
        <v>3275</v>
      </c>
      <c r="H48" s="26" t="s">
        <v>69</v>
      </c>
      <c r="I48" s="26" t="s">
        <v>112</v>
      </c>
      <c r="J48" s="26" t="s">
        <v>51</v>
      </c>
      <c r="K48" s="26" t="s">
        <v>51</v>
      </c>
      <c r="L48" s="26" t="s">
        <v>493</v>
      </c>
      <c r="M48" s="26" t="s">
        <v>141</v>
      </c>
      <c r="N48" s="26" t="s">
        <v>57</v>
      </c>
      <c r="O48" s="36" t="s">
        <v>3276</v>
      </c>
      <c r="P48" s="26" t="s">
        <v>1051</v>
      </c>
      <c r="Q48" s="26" t="s">
        <v>64</v>
      </c>
      <c r="R48" s="26" t="s">
        <v>54</v>
      </c>
      <c r="S48" s="26" t="s">
        <v>531</v>
      </c>
      <c r="T48" s="54">
        <v>2.74</v>
      </c>
      <c r="U48" s="36" t="s">
        <v>777</v>
      </c>
      <c r="V48" s="43">
        <v>7.2599999999999998E-2</v>
      </c>
      <c r="W48" s="43">
        <v>7.7499999999999999E-2</v>
      </c>
      <c r="X48" s="26" t="s">
        <v>347</v>
      </c>
      <c r="Z48" s="26" t="s">
        <v>411</v>
      </c>
      <c r="AA48" s="26" t="s">
        <v>160</v>
      </c>
      <c r="AB48" s="36" t="s">
        <v>3212</v>
      </c>
      <c r="AC48" s="36" t="s">
        <v>3212</v>
      </c>
      <c r="AD48" s="57">
        <v>180000</v>
      </c>
      <c r="AE48" s="42">
        <v>1</v>
      </c>
      <c r="AF48" s="42">
        <v>103.35</v>
      </c>
      <c r="AG48" s="42">
        <v>186.03</v>
      </c>
      <c r="AH48" s="42"/>
      <c r="AI48" s="42"/>
      <c r="AJ48" s="26" t="s">
        <v>15</v>
      </c>
      <c r="AK48" s="43">
        <v>2.1812507464E-2</v>
      </c>
      <c r="AL48" s="43">
        <v>4.6422565974274218E-4</v>
      </c>
    </row>
    <row r="49" spans="1:38" x14ac:dyDescent="0.2">
      <c r="A49" s="26">
        <v>7956</v>
      </c>
      <c r="B49" s="26">
        <v>12955</v>
      </c>
      <c r="C49" s="26" t="s">
        <v>3277</v>
      </c>
      <c r="D49" s="26">
        <v>516556545</v>
      </c>
      <c r="E49" s="26" t="s">
        <v>203</v>
      </c>
      <c r="F49" s="26" t="s">
        <v>3278</v>
      </c>
      <c r="G49" s="26" t="s">
        <v>3279</v>
      </c>
      <c r="H49" s="26" t="s">
        <v>69</v>
      </c>
      <c r="I49" s="26" t="s">
        <v>112</v>
      </c>
      <c r="J49" s="26" t="s">
        <v>51</v>
      </c>
      <c r="K49" s="26" t="s">
        <v>51</v>
      </c>
      <c r="L49" s="26" t="s">
        <v>493</v>
      </c>
      <c r="M49" s="26" t="s">
        <v>355</v>
      </c>
      <c r="N49" s="26" t="s">
        <v>57</v>
      </c>
      <c r="O49" s="36" t="s">
        <v>3280</v>
      </c>
      <c r="P49" s="26" t="s">
        <v>742</v>
      </c>
      <c r="Q49" s="26" t="s">
        <v>64</v>
      </c>
      <c r="R49" s="26" t="s">
        <v>54</v>
      </c>
      <c r="S49" s="26" t="s">
        <v>531</v>
      </c>
      <c r="T49" s="54">
        <v>0.7</v>
      </c>
      <c r="U49" s="36" t="s">
        <v>3223</v>
      </c>
      <c r="V49" s="43">
        <v>6.7000000000000004E-2</v>
      </c>
      <c r="W49" s="43">
        <v>6.5000000000000002E-2</v>
      </c>
      <c r="X49" s="26" t="s">
        <v>347</v>
      </c>
      <c r="Z49" s="26" t="s">
        <v>411</v>
      </c>
      <c r="AA49" s="26" t="s">
        <v>160</v>
      </c>
      <c r="AB49" s="36" t="s">
        <v>3212</v>
      </c>
      <c r="AC49" s="36" t="s">
        <v>3212</v>
      </c>
      <c r="AD49" s="57">
        <v>57207.41</v>
      </c>
      <c r="AE49" s="42">
        <v>1</v>
      </c>
      <c r="AF49" s="42">
        <v>100.4</v>
      </c>
      <c r="AG49" s="42">
        <v>57.436239999999998</v>
      </c>
      <c r="AH49" s="42"/>
      <c r="AI49" s="42"/>
      <c r="AJ49" s="26" t="s">
        <v>15</v>
      </c>
      <c r="AK49" s="43">
        <v>6.7345504150000002E-3</v>
      </c>
      <c r="AL49" s="43">
        <v>1.4332836858110237E-4</v>
      </c>
    </row>
    <row r="50" spans="1:38" x14ac:dyDescent="0.2">
      <c r="A50" s="26">
        <v>7956</v>
      </c>
      <c r="B50" s="26">
        <v>12955</v>
      </c>
      <c r="C50" s="26" t="s">
        <v>3281</v>
      </c>
      <c r="D50" s="26">
        <v>512905423</v>
      </c>
      <c r="E50" s="26" t="s">
        <v>203</v>
      </c>
      <c r="F50" s="26" t="s">
        <v>3282</v>
      </c>
      <c r="G50" s="26" t="s">
        <v>3283</v>
      </c>
      <c r="H50" s="26" t="s">
        <v>69</v>
      </c>
      <c r="I50" s="26" t="s">
        <v>112</v>
      </c>
      <c r="J50" s="26" t="s">
        <v>51</v>
      </c>
      <c r="K50" s="26" t="s">
        <v>51</v>
      </c>
      <c r="L50" s="26" t="s">
        <v>493</v>
      </c>
      <c r="M50" s="26" t="s">
        <v>130</v>
      </c>
      <c r="N50" s="26" t="s">
        <v>57</v>
      </c>
      <c r="O50" s="36" t="s">
        <v>3284</v>
      </c>
      <c r="P50" s="26" t="s">
        <v>776</v>
      </c>
      <c r="Q50" s="26" t="s">
        <v>64</v>
      </c>
      <c r="R50" s="26" t="s">
        <v>54</v>
      </c>
      <c r="S50" s="26" t="s">
        <v>531</v>
      </c>
      <c r="T50" s="54">
        <v>3.42</v>
      </c>
      <c r="U50" s="36" t="s">
        <v>3285</v>
      </c>
      <c r="V50" s="43">
        <v>6.6699999999999995E-2</v>
      </c>
      <c r="W50" s="43">
        <v>7.3300000000000004E-2</v>
      </c>
      <c r="X50" s="26" t="s">
        <v>347</v>
      </c>
      <c r="Z50" s="26" t="s">
        <v>411</v>
      </c>
      <c r="AA50" s="26" t="s">
        <v>160</v>
      </c>
      <c r="AB50" s="36" t="s">
        <v>3212</v>
      </c>
      <c r="AC50" s="36" t="s">
        <v>3212</v>
      </c>
      <c r="AD50" s="57">
        <v>100000</v>
      </c>
      <c r="AE50" s="42">
        <v>1</v>
      </c>
      <c r="AF50" s="42">
        <v>107.55</v>
      </c>
      <c r="AG50" s="42">
        <v>107.55</v>
      </c>
      <c r="AH50" s="42"/>
      <c r="AI50" s="42"/>
      <c r="AJ50" s="26" t="s">
        <v>15</v>
      </c>
      <c r="AK50" s="43">
        <v>1.2610520764E-2</v>
      </c>
      <c r="AL50" s="43">
        <v>2.6838396874338507E-4</v>
      </c>
    </row>
    <row r="51" spans="1:38" x14ac:dyDescent="0.2">
      <c r="A51" s="26">
        <v>7956</v>
      </c>
      <c r="B51" s="26">
        <v>12955</v>
      </c>
      <c r="C51" s="26" t="s">
        <v>533</v>
      </c>
      <c r="D51" s="26">
        <v>520018078</v>
      </c>
      <c r="E51" s="26" t="s">
        <v>203</v>
      </c>
      <c r="F51" s="26" t="s">
        <v>3286</v>
      </c>
      <c r="G51" s="26" t="s">
        <v>3287</v>
      </c>
      <c r="H51" s="26" t="s">
        <v>69</v>
      </c>
      <c r="I51" s="26" t="s">
        <v>112</v>
      </c>
      <c r="J51" s="26" t="s">
        <v>51</v>
      </c>
      <c r="K51" s="26" t="s">
        <v>51</v>
      </c>
      <c r="L51" s="26" t="s">
        <v>493</v>
      </c>
      <c r="M51" s="26" t="s">
        <v>129</v>
      </c>
      <c r="N51" s="26" t="s">
        <v>57</v>
      </c>
      <c r="O51" s="36">
        <v>45146</v>
      </c>
      <c r="P51" s="26" t="s">
        <v>1122</v>
      </c>
      <c r="Q51" s="26" t="s">
        <v>59</v>
      </c>
      <c r="R51" s="26" t="s">
        <v>54</v>
      </c>
      <c r="S51" s="26" t="s">
        <v>531</v>
      </c>
      <c r="T51" s="54">
        <v>1.86</v>
      </c>
      <c r="U51" s="36" t="s">
        <v>3288</v>
      </c>
      <c r="V51" s="43">
        <v>6.3899999999999998E-2</v>
      </c>
      <c r="W51" s="43">
        <v>6.8000000000000005E-2</v>
      </c>
      <c r="X51" s="26" t="s">
        <v>347</v>
      </c>
      <c r="Z51" s="26" t="s">
        <v>411</v>
      </c>
      <c r="AA51" s="26" t="s">
        <v>160</v>
      </c>
      <c r="AB51" s="36" t="s">
        <v>3212</v>
      </c>
      <c r="AC51" s="36" t="s">
        <v>3212</v>
      </c>
      <c r="AD51" s="57">
        <v>208154.8</v>
      </c>
      <c r="AE51" s="42">
        <v>1</v>
      </c>
      <c r="AF51" s="42">
        <v>101</v>
      </c>
      <c r="AG51" s="42">
        <v>210.23634999999999</v>
      </c>
      <c r="AH51" s="42"/>
      <c r="AI51" s="42"/>
      <c r="AJ51" s="26" t="s">
        <v>15</v>
      </c>
      <c r="AK51" s="43">
        <v>2.4650765756E-2</v>
      </c>
      <c r="AL51" s="43">
        <v>5.2463101801137474E-4</v>
      </c>
    </row>
    <row r="52" spans="1:38" x14ac:dyDescent="0.2">
      <c r="A52" s="26">
        <v>7956</v>
      </c>
      <c r="B52" s="26">
        <v>12955</v>
      </c>
      <c r="C52" s="26" t="s">
        <v>3289</v>
      </c>
      <c r="D52" s="26">
        <v>516041118</v>
      </c>
      <c r="E52" s="26" t="s">
        <v>203</v>
      </c>
      <c r="F52" s="26" t="s">
        <v>3290</v>
      </c>
      <c r="G52" s="26" t="s">
        <v>3291</v>
      </c>
      <c r="H52" s="26" t="s">
        <v>69</v>
      </c>
      <c r="I52" s="26" t="s">
        <v>113</v>
      </c>
      <c r="J52" s="26" t="s">
        <v>51</v>
      </c>
      <c r="K52" s="26" t="s">
        <v>51</v>
      </c>
      <c r="L52" s="26" t="s">
        <v>493</v>
      </c>
      <c r="M52" s="26" t="s">
        <v>131</v>
      </c>
      <c r="N52" s="26" t="s">
        <v>57</v>
      </c>
      <c r="O52" s="36" t="s">
        <v>3292</v>
      </c>
      <c r="P52" s="26" t="s">
        <v>733</v>
      </c>
      <c r="Q52" s="26" t="s">
        <v>59</v>
      </c>
      <c r="R52" s="26" t="s">
        <v>54</v>
      </c>
      <c r="S52" s="26" t="s">
        <v>531</v>
      </c>
      <c r="T52" s="54">
        <v>3.01</v>
      </c>
      <c r="U52" s="36" t="s">
        <v>1174</v>
      </c>
      <c r="V52" s="43">
        <v>2.86E-2</v>
      </c>
      <c r="W52" s="43">
        <v>3.6400000000000002E-2</v>
      </c>
      <c r="X52" s="26" t="s">
        <v>347</v>
      </c>
      <c r="Z52" s="26" t="s">
        <v>411</v>
      </c>
      <c r="AA52" s="26" t="s">
        <v>160</v>
      </c>
      <c r="AB52" s="36" t="s">
        <v>3212</v>
      </c>
      <c r="AC52" s="36" t="s">
        <v>3212</v>
      </c>
      <c r="AD52" s="57">
        <v>42500</v>
      </c>
      <c r="AE52" s="42">
        <v>1</v>
      </c>
      <c r="AF52" s="42">
        <v>105.49</v>
      </c>
      <c r="AG52" s="42">
        <v>44.83325</v>
      </c>
      <c r="AH52" s="42"/>
      <c r="AI52" s="42"/>
      <c r="AJ52" s="26" t="s">
        <v>15</v>
      </c>
      <c r="AK52" s="43">
        <v>5.2568166429999997E-3</v>
      </c>
      <c r="AL52" s="43">
        <v>1.1187843390668868E-4</v>
      </c>
    </row>
    <row r="53" spans="1:38" x14ac:dyDescent="0.2">
      <c r="A53" s="26">
        <v>7956</v>
      </c>
      <c r="B53" s="26">
        <v>12955</v>
      </c>
      <c r="C53" s="26" t="s">
        <v>533</v>
      </c>
      <c r="D53" s="26">
        <v>520018078</v>
      </c>
      <c r="E53" s="26" t="s">
        <v>203</v>
      </c>
      <c r="F53" s="26" t="s">
        <v>3293</v>
      </c>
      <c r="G53" s="26" t="s">
        <v>3294</v>
      </c>
      <c r="H53" s="26" t="s">
        <v>69</v>
      </c>
      <c r="I53" s="26" t="s">
        <v>112</v>
      </c>
      <c r="J53" s="26" t="s">
        <v>51</v>
      </c>
      <c r="K53" s="26" t="s">
        <v>51</v>
      </c>
      <c r="L53" s="26" t="s">
        <v>493</v>
      </c>
      <c r="M53" s="26" t="s">
        <v>129</v>
      </c>
      <c r="N53" s="26" t="s">
        <v>57</v>
      </c>
      <c r="O53" s="36" t="s">
        <v>3295</v>
      </c>
      <c r="P53" s="26" t="s">
        <v>1122</v>
      </c>
      <c r="Q53" s="26" t="s">
        <v>59</v>
      </c>
      <c r="R53" s="26" t="s">
        <v>54</v>
      </c>
      <c r="S53" s="26" t="s">
        <v>531</v>
      </c>
      <c r="T53" s="54">
        <v>4.75</v>
      </c>
      <c r="U53" s="36" t="s">
        <v>3296</v>
      </c>
      <c r="V53" s="43">
        <v>6.3500000000000001E-2</v>
      </c>
      <c r="W53" s="43">
        <v>6.8000000000000005E-2</v>
      </c>
      <c r="X53" s="26" t="s">
        <v>347</v>
      </c>
      <c r="Z53" s="26" t="s">
        <v>411</v>
      </c>
      <c r="AA53" s="26" t="s">
        <v>160</v>
      </c>
      <c r="AB53" s="36" t="s">
        <v>3212</v>
      </c>
      <c r="AC53" s="36" t="s">
        <v>3212</v>
      </c>
      <c r="AD53" s="57">
        <v>768843.03</v>
      </c>
      <c r="AE53" s="42">
        <v>1</v>
      </c>
      <c r="AF53" s="42">
        <v>101.84</v>
      </c>
      <c r="AG53" s="42">
        <v>782.98973999999998</v>
      </c>
      <c r="AH53" s="42"/>
      <c r="AI53" s="42"/>
      <c r="AJ53" s="26" t="s">
        <v>15</v>
      </c>
      <c r="AK53" s="43">
        <v>9.1807609247000002E-2</v>
      </c>
      <c r="AL53" s="43">
        <v>1.9538995249330652E-3</v>
      </c>
    </row>
    <row r="54" spans="1:38" x14ac:dyDescent="0.2">
      <c r="A54" s="26">
        <v>7956</v>
      </c>
      <c r="B54" s="26">
        <v>12955</v>
      </c>
      <c r="C54" s="26" t="s">
        <v>3297</v>
      </c>
      <c r="D54" s="26">
        <v>515759777</v>
      </c>
      <c r="E54" s="26" t="s">
        <v>203</v>
      </c>
      <c r="F54" s="26" t="s">
        <v>3298</v>
      </c>
      <c r="G54" s="26" t="s">
        <v>3299</v>
      </c>
      <c r="H54" s="26" t="s">
        <v>69</v>
      </c>
      <c r="I54" s="26" t="s">
        <v>113</v>
      </c>
      <c r="J54" s="26" t="s">
        <v>51</v>
      </c>
      <c r="K54" s="26" t="s">
        <v>51</v>
      </c>
      <c r="L54" s="26" t="s">
        <v>493</v>
      </c>
      <c r="M54" s="26" t="s">
        <v>355</v>
      </c>
      <c r="N54" s="26" t="s">
        <v>57</v>
      </c>
      <c r="O54" s="36">
        <v>45328</v>
      </c>
      <c r="P54" s="26" t="s">
        <v>154</v>
      </c>
      <c r="Q54" s="26" t="s">
        <v>154</v>
      </c>
      <c r="R54" s="26" t="s">
        <v>54</v>
      </c>
      <c r="S54" s="26" t="s">
        <v>531</v>
      </c>
      <c r="T54" s="54">
        <v>1.22</v>
      </c>
      <c r="U54" s="36" t="s">
        <v>772</v>
      </c>
      <c r="V54" s="43">
        <v>6.9000000000000006E-2</v>
      </c>
      <c r="W54" s="43">
        <v>7.0000000000000007E-2</v>
      </c>
      <c r="X54" s="26" t="s">
        <v>347</v>
      </c>
      <c r="Z54" s="26" t="s">
        <v>411</v>
      </c>
      <c r="AA54" s="26" t="s">
        <v>160</v>
      </c>
      <c r="AB54" s="36" t="s">
        <v>3212</v>
      </c>
      <c r="AC54" s="36" t="s">
        <v>3212</v>
      </c>
      <c r="AD54" s="57">
        <v>309184.11</v>
      </c>
      <c r="AE54" s="42">
        <v>1</v>
      </c>
      <c r="AF54" s="42">
        <v>101.89</v>
      </c>
      <c r="AG54" s="42">
        <v>315.02769000000001</v>
      </c>
      <c r="AH54" s="42"/>
      <c r="AI54" s="42"/>
      <c r="AJ54" s="26" t="s">
        <v>15</v>
      </c>
      <c r="AK54" s="43">
        <v>3.6937826368999997E-2</v>
      </c>
      <c r="AL54" s="43">
        <v>7.8613093171790607E-4</v>
      </c>
    </row>
    <row r="55" spans="1:38" x14ac:dyDescent="0.2">
      <c r="A55" s="26">
        <v>7956</v>
      </c>
      <c r="B55" s="26">
        <v>12955</v>
      </c>
      <c r="C55" s="26" t="s">
        <v>3303</v>
      </c>
      <c r="D55" s="26">
        <v>516100153</v>
      </c>
      <c r="E55" s="26" t="s">
        <v>203</v>
      </c>
      <c r="F55" s="26" t="s">
        <v>3304</v>
      </c>
      <c r="G55" s="26" t="s">
        <v>3305</v>
      </c>
      <c r="H55" s="26" t="s">
        <v>69</v>
      </c>
      <c r="I55" s="26" t="s">
        <v>113</v>
      </c>
      <c r="J55" s="26" t="s">
        <v>51</v>
      </c>
      <c r="K55" s="26" t="s">
        <v>51</v>
      </c>
      <c r="L55" s="26" t="s">
        <v>493</v>
      </c>
      <c r="M55" s="26" t="s">
        <v>355</v>
      </c>
      <c r="N55" s="26" t="s">
        <v>57</v>
      </c>
      <c r="O55" s="36" t="s">
        <v>3306</v>
      </c>
      <c r="P55" s="26" t="s">
        <v>1051</v>
      </c>
      <c r="Q55" s="26" t="s">
        <v>64</v>
      </c>
      <c r="R55" s="26" t="s">
        <v>54</v>
      </c>
      <c r="S55" s="26" t="s">
        <v>531</v>
      </c>
      <c r="T55" s="54">
        <v>3.48</v>
      </c>
      <c r="U55" s="36" t="s">
        <v>1021</v>
      </c>
      <c r="V55" s="43">
        <v>3.78E-2</v>
      </c>
      <c r="W55" s="43">
        <v>4.4499999999999998E-2</v>
      </c>
      <c r="X55" s="26" t="s">
        <v>347</v>
      </c>
      <c r="Z55" s="26" t="s">
        <v>411</v>
      </c>
      <c r="AA55" s="26" t="s">
        <v>160</v>
      </c>
      <c r="AB55" s="36" t="s">
        <v>3212</v>
      </c>
      <c r="AC55" s="36" t="s">
        <v>3212</v>
      </c>
      <c r="AD55" s="57">
        <v>142500</v>
      </c>
      <c r="AE55" s="42">
        <v>1</v>
      </c>
      <c r="AF55" s="42">
        <v>106.12</v>
      </c>
      <c r="AG55" s="42">
        <v>151.221</v>
      </c>
      <c r="AH55" s="42"/>
      <c r="AI55" s="42"/>
      <c r="AJ55" s="26" t="s">
        <v>15</v>
      </c>
      <c r="AK55" s="43">
        <v>1.7731060534E-2</v>
      </c>
      <c r="AL55" s="43">
        <v>3.773620840292276E-4</v>
      </c>
    </row>
    <row r="56" spans="1:38" x14ac:dyDescent="0.2">
      <c r="A56" s="26">
        <v>7956</v>
      </c>
      <c r="B56" s="26">
        <v>12955</v>
      </c>
      <c r="C56" s="26" t="s">
        <v>3243</v>
      </c>
      <c r="D56" s="26">
        <v>520044439</v>
      </c>
      <c r="E56" s="26" t="s">
        <v>203</v>
      </c>
      <c r="F56" s="26" t="s">
        <v>3307</v>
      </c>
      <c r="G56" s="26" t="s">
        <v>3308</v>
      </c>
      <c r="H56" s="26" t="s">
        <v>69</v>
      </c>
      <c r="I56" s="26" t="s">
        <v>113</v>
      </c>
      <c r="J56" s="26" t="s">
        <v>51</v>
      </c>
      <c r="K56" s="26" t="s">
        <v>51</v>
      </c>
      <c r="L56" s="26" t="s">
        <v>493</v>
      </c>
      <c r="M56" s="26" t="s">
        <v>373</v>
      </c>
      <c r="N56" s="26" t="s">
        <v>57</v>
      </c>
      <c r="O56" s="36" t="s">
        <v>3309</v>
      </c>
      <c r="P56" s="26" t="s">
        <v>750</v>
      </c>
      <c r="Q56" s="26" t="s">
        <v>64</v>
      </c>
      <c r="R56" s="26" t="s">
        <v>54</v>
      </c>
      <c r="S56" s="26" t="s">
        <v>531</v>
      </c>
      <c r="T56" s="54">
        <v>6.18</v>
      </c>
      <c r="U56" s="36" t="s">
        <v>1475</v>
      </c>
      <c r="V56" s="43">
        <v>4.0800000000000003E-2</v>
      </c>
      <c r="W56" s="43">
        <v>4.7E-2</v>
      </c>
      <c r="X56" s="26" t="s">
        <v>347</v>
      </c>
      <c r="Z56" s="26" t="s">
        <v>411</v>
      </c>
      <c r="AA56" s="26" t="s">
        <v>160</v>
      </c>
      <c r="AB56" s="36" t="s">
        <v>3212</v>
      </c>
      <c r="AC56" s="36" t="s">
        <v>3212</v>
      </c>
      <c r="AD56" s="57">
        <v>60000</v>
      </c>
      <c r="AE56" s="42">
        <v>1</v>
      </c>
      <c r="AF56" s="42">
        <v>105.51</v>
      </c>
      <c r="AG56" s="42">
        <v>63.305999999999997</v>
      </c>
      <c r="AH56" s="42"/>
      <c r="AI56" s="42"/>
      <c r="AJ56" s="26" t="s">
        <v>15</v>
      </c>
      <c r="AK56" s="43">
        <v>7.4227952340000002E-3</v>
      </c>
      <c r="AL56" s="43">
        <v>1.5797596955154563E-4</v>
      </c>
    </row>
    <row r="57" spans="1:38" x14ac:dyDescent="0.2">
      <c r="A57" s="26">
        <v>7956</v>
      </c>
      <c r="B57" s="26">
        <v>12955</v>
      </c>
      <c r="C57" s="26" t="s">
        <v>529</v>
      </c>
      <c r="D57" s="26">
        <v>520000118</v>
      </c>
      <c r="E57" s="26" t="s">
        <v>203</v>
      </c>
      <c r="F57" s="26" t="s">
        <v>3310</v>
      </c>
      <c r="G57" s="26" t="s">
        <v>3311</v>
      </c>
      <c r="H57" s="26" t="s">
        <v>69</v>
      </c>
      <c r="I57" s="26" t="s">
        <v>112</v>
      </c>
      <c r="J57" s="26" t="s">
        <v>51</v>
      </c>
      <c r="K57" s="26" t="s">
        <v>51</v>
      </c>
      <c r="L57" s="26" t="s">
        <v>493</v>
      </c>
      <c r="M57" s="26" t="s">
        <v>129</v>
      </c>
      <c r="N57" s="26" t="s">
        <v>57</v>
      </c>
      <c r="O57" s="36" t="s">
        <v>3312</v>
      </c>
      <c r="P57" s="26" t="s">
        <v>154</v>
      </c>
      <c r="Q57" s="26" t="s">
        <v>154</v>
      </c>
      <c r="R57" s="26" t="s">
        <v>54</v>
      </c>
      <c r="S57" s="26" t="s">
        <v>531</v>
      </c>
      <c r="T57" s="54">
        <v>2.52</v>
      </c>
      <c r="U57" s="36" t="s">
        <v>616</v>
      </c>
      <c r="V57" s="43">
        <v>6.0600000000000001E-2</v>
      </c>
      <c r="W57" s="43">
        <v>0.09</v>
      </c>
      <c r="X57" s="26" t="s">
        <v>347</v>
      </c>
      <c r="Z57" s="26" t="s">
        <v>411</v>
      </c>
      <c r="AA57" s="26" t="s">
        <v>160</v>
      </c>
      <c r="AB57" s="36" t="s">
        <v>3212</v>
      </c>
      <c r="AC57" s="36" t="s">
        <v>3212</v>
      </c>
      <c r="AD57" s="57">
        <v>400000</v>
      </c>
      <c r="AE57" s="42">
        <v>1</v>
      </c>
      <c r="AF57" s="42">
        <v>103.03</v>
      </c>
      <c r="AG57" s="42">
        <v>412.12</v>
      </c>
      <c r="AH57" s="42"/>
      <c r="AI57" s="42"/>
      <c r="AJ57" s="26" t="s">
        <v>15</v>
      </c>
      <c r="AK57" s="43">
        <v>4.8322155438000003E-2</v>
      </c>
      <c r="AL57" s="43">
        <v>1.0284184211857169E-3</v>
      </c>
    </row>
    <row r="58" spans="1:38" x14ac:dyDescent="0.2">
      <c r="A58" s="26">
        <v>7956</v>
      </c>
      <c r="B58" s="26">
        <v>12955</v>
      </c>
      <c r="C58" s="26" t="s">
        <v>3313</v>
      </c>
      <c r="D58" s="26">
        <v>2624970</v>
      </c>
      <c r="E58" s="26" t="s">
        <v>204</v>
      </c>
      <c r="F58" s="26" t="s">
        <v>3314</v>
      </c>
      <c r="G58" s="26" t="s">
        <v>3315</v>
      </c>
      <c r="H58" s="26" t="s">
        <v>69</v>
      </c>
      <c r="I58" s="26" t="s">
        <v>112</v>
      </c>
      <c r="J58" s="26" t="s">
        <v>51</v>
      </c>
      <c r="K58" s="26" t="s">
        <v>101</v>
      </c>
      <c r="L58" s="26" t="s">
        <v>493</v>
      </c>
      <c r="M58" s="26" t="s">
        <v>84</v>
      </c>
      <c r="N58" s="26" t="s">
        <v>57</v>
      </c>
      <c r="O58" s="36" t="s">
        <v>1839</v>
      </c>
      <c r="P58" s="26" t="s">
        <v>154</v>
      </c>
      <c r="Q58" s="26" t="s">
        <v>154</v>
      </c>
      <c r="R58" s="26" t="s">
        <v>54</v>
      </c>
      <c r="S58" s="26" t="s">
        <v>531</v>
      </c>
      <c r="T58" s="54">
        <v>3.59</v>
      </c>
      <c r="U58" s="36" t="s">
        <v>1441</v>
      </c>
      <c r="V58" s="43">
        <v>8.4099999999999994E-2</v>
      </c>
      <c r="W58" s="43">
        <v>9.5000000000000001E-2</v>
      </c>
      <c r="X58" s="26" t="s">
        <v>347</v>
      </c>
      <c r="Z58" s="26" t="s">
        <v>411</v>
      </c>
      <c r="AA58" s="26" t="s">
        <v>160</v>
      </c>
      <c r="AB58" s="36" t="s">
        <v>3212</v>
      </c>
      <c r="AC58" s="36" t="s">
        <v>3212</v>
      </c>
      <c r="AD58" s="57">
        <v>192000</v>
      </c>
      <c r="AE58" s="42">
        <v>1</v>
      </c>
      <c r="AF58" s="42">
        <v>106.88</v>
      </c>
      <c r="AG58" s="42">
        <v>205.20959999999999</v>
      </c>
      <c r="AH58" s="42"/>
      <c r="AI58" s="42"/>
      <c r="AJ58" s="26" t="s">
        <v>15</v>
      </c>
      <c r="AK58" s="43">
        <v>2.4061366079000002E-2</v>
      </c>
      <c r="AL58" s="43">
        <v>5.120870931868205E-4</v>
      </c>
    </row>
    <row r="59" spans="1:38" x14ac:dyDescent="0.2">
      <c r="A59" s="26">
        <v>7956</v>
      </c>
      <c r="B59" s="26">
        <v>12955</v>
      </c>
      <c r="C59" s="26" t="s">
        <v>533</v>
      </c>
      <c r="D59" s="26">
        <v>520018078</v>
      </c>
      <c r="E59" s="26" t="s">
        <v>203</v>
      </c>
      <c r="F59" s="26" t="s">
        <v>3316</v>
      </c>
      <c r="G59" s="26" t="s">
        <v>3317</v>
      </c>
      <c r="H59" s="26" t="s">
        <v>69</v>
      </c>
      <c r="I59" s="26" t="s">
        <v>113</v>
      </c>
      <c r="J59" s="26" t="s">
        <v>51</v>
      </c>
      <c r="K59" s="26" t="s">
        <v>51</v>
      </c>
      <c r="L59" s="26" t="s">
        <v>493</v>
      </c>
      <c r="M59" s="26" t="s">
        <v>129</v>
      </c>
      <c r="N59" s="26" t="s">
        <v>57</v>
      </c>
      <c r="O59" s="36" t="s">
        <v>3318</v>
      </c>
      <c r="P59" s="26" t="s">
        <v>1122</v>
      </c>
      <c r="Q59" s="26" t="s">
        <v>59</v>
      </c>
      <c r="R59" s="26" t="s">
        <v>54</v>
      </c>
      <c r="S59" s="26" t="s">
        <v>531</v>
      </c>
      <c r="T59" s="54">
        <v>4.38</v>
      </c>
      <c r="U59" s="36" t="s">
        <v>3319</v>
      </c>
      <c r="V59" s="43">
        <v>3.56E-2</v>
      </c>
      <c r="W59" s="43">
        <v>3.6900000000000002E-2</v>
      </c>
      <c r="X59" s="26" t="s">
        <v>347</v>
      </c>
      <c r="Z59" s="26" t="s">
        <v>411</v>
      </c>
      <c r="AA59" s="26" t="s">
        <v>160</v>
      </c>
      <c r="AB59" s="36" t="s">
        <v>3212</v>
      </c>
      <c r="AC59" s="36" t="s">
        <v>3212</v>
      </c>
      <c r="AD59" s="57">
        <v>800000</v>
      </c>
      <c r="AE59" s="42">
        <v>1</v>
      </c>
      <c r="AF59" s="42">
        <v>100.88</v>
      </c>
      <c r="AG59" s="42">
        <v>807.04</v>
      </c>
      <c r="AH59" s="42"/>
      <c r="AI59" s="42"/>
      <c r="AJ59" s="26" t="s">
        <v>15</v>
      </c>
      <c r="AK59" s="43">
        <v>9.4627565575000003E-2</v>
      </c>
      <c r="AL59" s="43">
        <v>2.0139153708476193E-3</v>
      </c>
    </row>
    <row r="60" spans="1:38" x14ac:dyDescent="0.2">
      <c r="A60" s="26">
        <v>7956</v>
      </c>
      <c r="B60" s="26">
        <v>12955</v>
      </c>
      <c r="C60" s="26" t="s">
        <v>3297</v>
      </c>
      <c r="D60" s="26">
        <v>515759777</v>
      </c>
      <c r="E60" s="26" t="s">
        <v>203</v>
      </c>
      <c r="F60" s="26" t="s">
        <v>3320</v>
      </c>
      <c r="G60" s="26" t="s">
        <v>3321</v>
      </c>
      <c r="H60" s="26" t="s">
        <v>69</v>
      </c>
      <c r="I60" s="26" t="s">
        <v>112</v>
      </c>
      <c r="J60" s="26" t="s">
        <v>51</v>
      </c>
      <c r="K60" s="26" t="s">
        <v>51</v>
      </c>
      <c r="L60" s="26" t="s">
        <v>493</v>
      </c>
      <c r="M60" s="26" t="s">
        <v>355</v>
      </c>
      <c r="N60" s="26" t="s">
        <v>57</v>
      </c>
      <c r="O60" s="36" t="s">
        <v>3322</v>
      </c>
      <c r="P60" s="26" t="s">
        <v>154</v>
      </c>
      <c r="Q60" s="26" t="s">
        <v>154</v>
      </c>
      <c r="R60" s="26" t="s">
        <v>54</v>
      </c>
      <c r="S60" s="26" t="s">
        <v>531</v>
      </c>
      <c r="T60" s="54">
        <v>2.74</v>
      </c>
      <c r="U60" s="36">
        <v>46784</v>
      </c>
      <c r="V60" s="43">
        <v>6.8699999999999997E-2</v>
      </c>
      <c r="W60" s="43">
        <v>0.08</v>
      </c>
      <c r="X60" s="26" t="s">
        <v>347</v>
      </c>
      <c r="Z60" s="26" t="s">
        <v>411</v>
      </c>
      <c r="AA60" s="26" t="s">
        <v>160</v>
      </c>
      <c r="AB60" s="36" t="s">
        <v>3212</v>
      </c>
      <c r="AC60" s="36" t="s">
        <v>3212</v>
      </c>
      <c r="AD60" s="57">
        <v>180000</v>
      </c>
      <c r="AE60" s="42">
        <v>1</v>
      </c>
      <c r="AF60" s="42">
        <v>100.11</v>
      </c>
      <c r="AG60" s="42">
        <v>180.19800000000001</v>
      </c>
      <c r="AH60" s="42"/>
      <c r="AI60" s="42"/>
      <c r="AJ60" s="26" t="s">
        <v>15</v>
      </c>
      <c r="AK60" s="43">
        <v>2.1128690104000002E-2</v>
      </c>
      <c r="AL60" s="43">
        <v>4.4967228637490006E-4</v>
      </c>
    </row>
    <row r="61" spans="1:38" x14ac:dyDescent="0.2">
      <c r="A61" s="26">
        <v>7956</v>
      </c>
      <c r="B61" s="26">
        <v>12955</v>
      </c>
      <c r="C61" s="26" t="s">
        <v>3323</v>
      </c>
      <c r="D61" s="26">
        <v>517014023</v>
      </c>
      <c r="E61" s="26" t="s">
        <v>203</v>
      </c>
      <c r="F61" s="26" t="s">
        <v>3324</v>
      </c>
      <c r="G61" s="26" t="s">
        <v>3325</v>
      </c>
      <c r="H61" s="26" t="s">
        <v>69</v>
      </c>
      <c r="I61" s="26" t="s">
        <v>113</v>
      </c>
      <c r="J61" s="26" t="s">
        <v>51</v>
      </c>
      <c r="K61" s="26" t="s">
        <v>51</v>
      </c>
      <c r="L61" s="26" t="s">
        <v>493</v>
      </c>
      <c r="M61" s="26" t="s">
        <v>355</v>
      </c>
      <c r="N61" s="26" t="s">
        <v>57</v>
      </c>
      <c r="O61" s="36" t="s">
        <v>3326</v>
      </c>
      <c r="P61" s="26" t="s">
        <v>708</v>
      </c>
      <c r="Q61" s="26" t="s">
        <v>64</v>
      </c>
      <c r="R61" s="26" t="s">
        <v>54</v>
      </c>
      <c r="S61" s="26" t="s">
        <v>531</v>
      </c>
      <c r="T61" s="54">
        <v>10.89</v>
      </c>
      <c r="U61" s="36" t="s">
        <v>3327</v>
      </c>
      <c r="V61" s="43">
        <v>4.48E-2</v>
      </c>
      <c r="W61" s="43">
        <v>0.05</v>
      </c>
      <c r="X61" s="26" t="s">
        <v>347</v>
      </c>
      <c r="Z61" s="26" t="s">
        <v>411</v>
      </c>
      <c r="AA61" s="26" t="s">
        <v>160</v>
      </c>
      <c r="AB61" s="36" t="s">
        <v>3212</v>
      </c>
      <c r="AC61" s="36" t="s">
        <v>3212</v>
      </c>
      <c r="AD61" s="57">
        <v>300000</v>
      </c>
      <c r="AE61" s="42">
        <v>1</v>
      </c>
      <c r="AF61" s="42">
        <v>106.76</v>
      </c>
      <c r="AG61" s="42">
        <v>320.27999999999997</v>
      </c>
      <c r="AH61" s="42"/>
      <c r="AI61" s="42"/>
      <c r="AJ61" s="26" t="s">
        <v>15</v>
      </c>
      <c r="AK61" s="43">
        <v>3.755367355E-2</v>
      </c>
      <c r="AL61" s="43">
        <v>7.9923772672367609E-4</v>
      </c>
    </row>
    <row r="62" spans="1:38" x14ac:dyDescent="0.2">
      <c r="A62" s="26">
        <v>7956</v>
      </c>
      <c r="B62" s="26">
        <v>12955</v>
      </c>
      <c r="C62" s="26" t="s">
        <v>3229</v>
      </c>
      <c r="D62" s="26">
        <v>520037664</v>
      </c>
      <c r="E62" s="26" t="s">
        <v>203</v>
      </c>
      <c r="F62" s="26" t="s">
        <v>3230</v>
      </c>
      <c r="G62" s="26" t="s">
        <v>3231</v>
      </c>
      <c r="H62" s="26" t="s">
        <v>69</v>
      </c>
      <c r="I62" s="26" t="s">
        <v>112</v>
      </c>
      <c r="J62" s="26" t="s">
        <v>51</v>
      </c>
      <c r="K62" s="26" t="s">
        <v>51</v>
      </c>
      <c r="L62" s="26" t="s">
        <v>493</v>
      </c>
      <c r="M62" s="26" t="s">
        <v>373</v>
      </c>
      <c r="N62" s="26" t="s">
        <v>57</v>
      </c>
      <c r="O62" s="36">
        <v>44199</v>
      </c>
      <c r="P62" s="26" t="s">
        <v>776</v>
      </c>
      <c r="Q62" s="26" t="s">
        <v>64</v>
      </c>
      <c r="R62" s="26" t="s">
        <v>54</v>
      </c>
      <c r="S62" s="26" t="s">
        <v>531</v>
      </c>
      <c r="T62" s="54">
        <v>1.54</v>
      </c>
      <c r="U62" s="36" t="s">
        <v>1564</v>
      </c>
      <c r="V62" s="43">
        <v>5.0799999999999998E-2</v>
      </c>
      <c r="W62" s="43">
        <v>2.1000000000000001E-2</v>
      </c>
      <c r="X62" s="26" t="s">
        <v>347</v>
      </c>
      <c r="Z62" s="26" t="s">
        <v>411</v>
      </c>
      <c r="AA62" s="26" t="s">
        <v>160</v>
      </c>
      <c r="AB62" s="36" t="s">
        <v>3212</v>
      </c>
      <c r="AC62" s="36" t="s">
        <v>3212</v>
      </c>
      <c r="AD62" s="57">
        <v>102571.48</v>
      </c>
      <c r="AE62" s="42">
        <v>1</v>
      </c>
      <c r="AF62" s="42">
        <v>97.34</v>
      </c>
      <c r="AG62" s="42">
        <v>99.84308</v>
      </c>
      <c r="AH62" s="42"/>
      <c r="AI62" s="42"/>
      <c r="AJ62" s="26" t="s">
        <v>15</v>
      </c>
      <c r="AK62" s="43">
        <v>1.1706864095E-2</v>
      </c>
      <c r="AL62" s="43">
        <v>2.4915185552732024E-4</v>
      </c>
    </row>
    <row r="63" spans="1:38" x14ac:dyDescent="0.2">
      <c r="A63" s="26">
        <v>7956</v>
      </c>
      <c r="B63" s="26">
        <v>12955</v>
      </c>
      <c r="C63" s="26" t="s">
        <v>3328</v>
      </c>
      <c r="D63" s="26">
        <v>520021874</v>
      </c>
      <c r="E63" s="26" t="s">
        <v>203</v>
      </c>
      <c r="F63" s="26" t="s">
        <v>3329</v>
      </c>
      <c r="G63" s="26" t="s">
        <v>3330</v>
      </c>
      <c r="H63" s="26" t="s">
        <v>69</v>
      </c>
      <c r="I63" s="26" t="s">
        <v>112</v>
      </c>
      <c r="J63" s="26" t="s">
        <v>51</v>
      </c>
      <c r="K63" s="26" t="s">
        <v>51</v>
      </c>
      <c r="L63" s="26" t="s">
        <v>493</v>
      </c>
      <c r="M63" s="26" t="s">
        <v>373</v>
      </c>
      <c r="N63" s="26" t="s">
        <v>57</v>
      </c>
      <c r="O63" s="36" t="s">
        <v>3333</v>
      </c>
      <c r="P63" s="26" t="s">
        <v>750</v>
      </c>
      <c r="Q63" s="26" t="s">
        <v>64</v>
      </c>
      <c r="R63" s="26" t="s">
        <v>54</v>
      </c>
      <c r="S63" s="26" t="s">
        <v>531</v>
      </c>
      <c r="T63" s="54">
        <v>2.0499999999999998</v>
      </c>
      <c r="U63" s="36" t="s">
        <v>1483</v>
      </c>
      <c r="V63" s="43">
        <v>6.0299999999999999E-2</v>
      </c>
      <c r="W63" s="43">
        <v>4.4699999999999997E-2</v>
      </c>
      <c r="X63" s="26" t="s">
        <v>347</v>
      </c>
      <c r="Z63" s="26" t="s">
        <v>411</v>
      </c>
      <c r="AA63" s="26" t="s">
        <v>160</v>
      </c>
      <c r="AB63" s="36" t="s">
        <v>3212</v>
      </c>
      <c r="AC63" s="36" t="s">
        <v>3212</v>
      </c>
      <c r="AD63" s="57">
        <v>1148894.54</v>
      </c>
      <c r="AE63" s="42">
        <v>1</v>
      </c>
      <c r="AF63" s="42">
        <v>97.83</v>
      </c>
      <c r="AG63" s="42">
        <v>1123.96353</v>
      </c>
      <c r="AH63" s="42"/>
      <c r="AI63" s="42"/>
      <c r="AJ63" s="26" t="s">
        <v>15</v>
      </c>
      <c r="AK63" s="43">
        <v>0.13178768417799999</v>
      </c>
      <c r="AL63" s="43">
        <v>2.8047772469012061E-3</v>
      </c>
    </row>
    <row r="64" spans="1:38" x14ac:dyDescent="0.2">
      <c r="A64" s="26">
        <v>7956</v>
      </c>
      <c r="B64" s="26">
        <v>14482</v>
      </c>
      <c r="C64" s="26" t="s">
        <v>1056</v>
      </c>
      <c r="D64" s="26">
        <v>520010869</v>
      </c>
      <c r="E64" s="26" t="s">
        <v>203</v>
      </c>
      <c r="F64" s="26" t="s">
        <v>3233</v>
      </c>
      <c r="G64" s="26" t="s">
        <v>3234</v>
      </c>
      <c r="H64" s="26" t="s">
        <v>69</v>
      </c>
      <c r="I64" s="26" t="s">
        <v>113</v>
      </c>
      <c r="J64" s="26" t="s">
        <v>51</v>
      </c>
      <c r="K64" s="26" t="s">
        <v>51</v>
      </c>
      <c r="L64" s="26" t="s">
        <v>493</v>
      </c>
      <c r="M64" s="26" t="s">
        <v>131</v>
      </c>
      <c r="N64" s="26" t="s">
        <v>57</v>
      </c>
      <c r="O64" s="36" t="s">
        <v>3326</v>
      </c>
      <c r="P64" s="26" t="s">
        <v>530</v>
      </c>
      <c r="Q64" s="26" t="s">
        <v>59</v>
      </c>
      <c r="R64" s="26" t="s">
        <v>54</v>
      </c>
      <c r="S64" s="26" t="s">
        <v>531</v>
      </c>
      <c r="T64" s="54">
        <v>5.74</v>
      </c>
      <c r="U64" s="36" t="s">
        <v>3236</v>
      </c>
      <c r="V64" s="43">
        <v>2.5600000000000001E-2</v>
      </c>
      <c r="W64" s="43">
        <v>4.9000000000000002E-2</v>
      </c>
      <c r="X64" s="26" t="s">
        <v>347</v>
      </c>
      <c r="Z64" s="26" t="s">
        <v>411</v>
      </c>
      <c r="AA64" s="26" t="s">
        <v>160</v>
      </c>
      <c r="AB64" s="36" t="s">
        <v>3212</v>
      </c>
      <c r="AC64" s="36" t="s">
        <v>3212</v>
      </c>
      <c r="AD64" s="57">
        <v>85000</v>
      </c>
      <c r="AE64" s="42">
        <v>1</v>
      </c>
      <c r="AF64" s="42">
        <v>157.32</v>
      </c>
      <c r="AG64" s="42">
        <v>133.72200000000001</v>
      </c>
      <c r="AH64" s="42"/>
      <c r="AI64" s="42"/>
      <c r="AJ64" s="26" t="s">
        <v>15</v>
      </c>
      <c r="AK64" s="43">
        <v>1.7320149510000001E-2</v>
      </c>
      <c r="AL64" s="43">
        <v>1.4689680020181319E-3</v>
      </c>
    </row>
    <row r="65" spans="1:38" x14ac:dyDescent="0.2">
      <c r="A65" s="26">
        <v>7956</v>
      </c>
      <c r="B65" s="26">
        <v>14482</v>
      </c>
      <c r="C65" s="26" t="s">
        <v>1056</v>
      </c>
      <c r="D65" s="26">
        <v>520010869</v>
      </c>
      <c r="E65" s="26" t="s">
        <v>203</v>
      </c>
      <c r="F65" s="26" t="s">
        <v>3239</v>
      </c>
      <c r="G65" s="26" t="s">
        <v>3240</v>
      </c>
      <c r="H65" s="26" t="s">
        <v>69</v>
      </c>
      <c r="I65" s="26" t="s">
        <v>113</v>
      </c>
      <c r="J65" s="26" t="s">
        <v>51</v>
      </c>
      <c r="K65" s="26" t="s">
        <v>51</v>
      </c>
      <c r="L65" s="26" t="s">
        <v>493</v>
      </c>
      <c r="M65" s="26" t="s">
        <v>131</v>
      </c>
      <c r="N65" s="26" t="s">
        <v>57</v>
      </c>
      <c r="O65" s="36" t="s">
        <v>3334</v>
      </c>
      <c r="P65" s="26" t="s">
        <v>530</v>
      </c>
      <c r="Q65" s="26" t="s">
        <v>59</v>
      </c>
      <c r="R65" s="26" t="s">
        <v>54</v>
      </c>
      <c r="S65" s="26" t="s">
        <v>531</v>
      </c>
      <c r="T65" s="54">
        <v>9.35</v>
      </c>
      <c r="U65" s="36" t="s">
        <v>3242</v>
      </c>
      <c r="V65" s="43">
        <v>2.8199999999999999E-2</v>
      </c>
      <c r="W65" s="43">
        <v>4.1000000000000002E-2</v>
      </c>
      <c r="X65" s="26" t="s">
        <v>347</v>
      </c>
      <c r="Z65" s="26" t="s">
        <v>411</v>
      </c>
      <c r="AA65" s="26" t="s">
        <v>160</v>
      </c>
      <c r="AB65" s="36" t="s">
        <v>3212</v>
      </c>
      <c r="AC65" s="36" t="s">
        <v>3212</v>
      </c>
      <c r="AD65" s="57">
        <v>53000</v>
      </c>
      <c r="AE65" s="42">
        <v>1</v>
      </c>
      <c r="AF65" s="42">
        <v>132.43</v>
      </c>
      <c r="AG65" s="42">
        <v>70.187899999999999</v>
      </c>
      <c r="AH65" s="42"/>
      <c r="AI65" s="42"/>
      <c r="AJ65" s="26" t="s">
        <v>15</v>
      </c>
      <c r="AK65" s="43">
        <v>9.0909866870000008E-3</v>
      </c>
      <c r="AL65" s="43">
        <v>7.7103078946507255E-4</v>
      </c>
    </row>
    <row r="66" spans="1:38" x14ac:dyDescent="0.2">
      <c r="A66" s="26">
        <v>7956</v>
      </c>
      <c r="B66" s="26">
        <v>14482</v>
      </c>
      <c r="C66" s="26" t="s">
        <v>1022</v>
      </c>
      <c r="D66" s="26">
        <v>513436394</v>
      </c>
      <c r="E66" s="26" t="s">
        <v>203</v>
      </c>
      <c r="F66" s="26" t="s">
        <v>3335</v>
      </c>
      <c r="G66" s="26" t="s">
        <v>3336</v>
      </c>
      <c r="H66" s="26" t="s">
        <v>69</v>
      </c>
      <c r="I66" s="26" t="s">
        <v>113</v>
      </c>
      <c r="J66" s="26" t="s">
        <v>51</v>
      </c>
      <c r="K66" s="26" t="s">
        <v>51</v>
      </c>
      <c r="L66" s="26" t="s">
        <v>493</v>
      </c>
      <c r="M66" s="26" t="s">
        <v>131</v>
      </c>
      <c r="N66" s="26" t="s">
        <v>57</v>
      </c>
      <c r="O66" s="36">
        <v>45358</v>
      </c>
      <c r="P66" s="26" t="s">
        <v>708</v>
      </c>
      <c r="Q66" s="26" t="s">
        <v>64</v>
      </c>
      <c r="R66" s="26" t="s">
        <v>54</v>
      </c>
      <c r="S66" s="26" t="s">
        <v>531</v>
      </c>
      <c r="T66" s="54">
        <v>3.67</v>
      </c>
      <c r="U66" s="36" t="s">
        <v>1021</v>
      </c>
      <c r="V66" s="43">
        <v>2.4899999999999999E-2</v>
      </c>
      <c r="W66" s="43">
        <v>4.8000000000000001E-2</v>
      </c>
      <c r="X66" s="26" t="s">
        <v>347</v>
      </c>
      <c r="Z66" s="26" t="s">
        <v>411</v>
      </c>
      <c r="AA66" s="26" t="s">
        <v>160</v>
      </c>
      <c r="AB66" s="36" t="s">
        <v>3212</v>
      </c>
      <c r="AC66" s="36" t="s">
        <v>3212</v>
      </c>
      <c r="AD66" s="57">
        <v>48595.15</v>
      </c>
      <c r="AE66" s="42">
        <v>1</v>
      </c>
      <c r="AF66" s="42">
        <v>129.30000000000001</v>
      </c>
      <c r="AG66" s="42">
        <v>62.833530000000003</v>
      </c>
      <c r="AH66" s="42"/>
      <c r="AI66" s="42"/>
      <c r="AJ66" s="26" t="s">
        <v>15</v>
      </c>
      <c r="AK66" s="43">
        <v>8.1384225019999999E-3</v>
      </c>
      <c r="AL66" s="43">
        <v>6.9024128433501123E-4</v>
      </c>
    </row>
    <row r="67" spans="1:38" x14ac:dyDescent="0.2">
      <c r="A67" s="26">
        <v>7956</v>
      </c>
      <c r="B67" s="26">
        <v>14482</v>
      </c>
      <c r="C67" s="26" t="s">
        <v>3247</v>
      </c>
      <c r="D67" s="26">
        <v>510687403</v>
      </c>
      <c r="E67" s="26" t="s">
        <v>203</v>
      </c>
      <c r="F67" s="26" t="s">
        <v>3248</v>
      </c>
      <c r="G67" s="26" t="s">
        <v>3249</v>
      </c>
      <c r="H67" s="26" t="s">
        <v>69</v>
      </c>
      <c r="I67" s="26" t="s">
        <v>112</v>
      </c>
      <c r="J67" s="26" t="s">
        <v>51</v>
      </c>
      <c r="K67" s="26" t="s">
        <v>51</v>
      </c>
      <c r="L67" s="26" t="s">
        <v>493</v>
      </c>
      <c r="M67" s="26" t="s">
        <v>357</v>
      </c>
      <c r="N67" s="26" t="s">
        <v>57</v>
      </c>
      <c r="O67" s="36">
        <v>45385</v>
      </c>
      <c r="P67" s="26" t="s">
        <v>1244</v>
      </c>
      <c r="Q67" s="26" t="s">
        <v>64</v>
      </c>
      <c r="R67" s="26" t="s">
        <v>54</v>
      </c>
      <c r="S67" s="26" t="s">
        <v>531</v>
      </c>
      <c r="T67" s="54">
        <v>1.45</v>
      </c>
      <c r="U67" s="36" t="s">
        <v>1483</v>
      </c>
      <c r="V67" s="43">
        <v>4.8099999999999997E-2</v>
      </c>
      <c r="W67" s="43">
        <v>3.1E-2</v>
      </c>
      <c r="X67" s="26" t="s">
        <v>347</v>
      </c>
      <c r="Z67" s="26" t="s">
        <v>411</v>
      </c>
      <c r="AA67" s="26" t="s">
        <v>160</v>
      </c>
      <c r="AB67" s="36" t="s">
        <v>3212</v>
      </c>
      <c r="AC67" s="36" t="s">
        <v>3212</v>
      </c>
      <c r="AD67" s="57">
        <v>396923.08</v>
      </c>
      <c r="AE67" s="42">
        <v>1</v>
      </c>
      <c r="AF67" s="42">
        <v>97.56</v>
      </c>
      <c r="AG67" s="42">
        <v>387.23815999999999</v>
      </c>
      <c r="AH67" s="42"/>
      <c r="AI67" s="42"/>
      <c r="AJ67" s="26" t="s">
        <v>15</v>
      </c>
      <c r="AK67" s="43">
        <v>5.0156465108000002E-2</v>
      </c>
      <c r="AL67" s="43">
        <v>4.2539033681845747E-3</v>
      </c>
    </row>
    <row r="68" spans="1:38" x14ac:dyDescent="0.2">
      <c r="A68" s="26">
        <v>7956</v>
      </c>
      <c r="B68" s="26">
        <v>14482</v>
      </c>
      <c r="C68" s="26" t="s">
        <v>3220</v>
      </c>
      <c r="D68" s="26">
        <v>520042185</v>
      </c>
      <c r="E68" s="26" t="s">
        <v>203</v>
      </c>
      <c r="F68" s="26" t="s">
        <v>3254</v>
      </c>
      <c r="G68" s="26" t="s">
        <v>3255</v>
      </c>
      <c r="H68" s="26" t="s">
        <v>69</v>
      </c>
      <c r="I68" s="26" t="s">
        <v>112</v>
      </c>
      <c r="J68" s="26" t="s">
        <v>51</v>
      </c>
      <c r="K68" s="26" t="s">
        <v>51</v>
      </c>
      <c r="L68" s="26" t="s">
        <v>493</v>
      </c>
      <c r="M68" s="26" t="s">
        <v>360</v>
      </c>
      <c r="N68" s="26" t="s">
        <v>57</v>
      </c>
      <c r="O68" s="36" t="s">
        <v>3337</v>
      </c>
      <c r="P68" s="26" t="s">
        <v>1662</v>
      </c>
      <c r="Q68" s="26" t="s">
        <v>64</v>
      </c>
      <c r="R68" s="26" t="s">
        <v>54</v>
      </c>
      <c r="S68" s="26" t="s">
        <v>531</v>
      </c>
      <c r="T68" s="54">
        <v>4.51</v>
      </c>
      <c r="U68" s="36" t="s">
        <v>3253</v>
      </c>
      <c r="V68" s="43">
        <v>5.0099999999999999E-2</v>
      </c>
      <c r="W68" s="43">
        <v>3.7400000000000003E-2</v>
      </c>
      <c r="X68" s="26" t="s">
        <v>347</v>
      </c>
      <c r="Z68" s="26" t="s">
        <v>411</v>
      </c>
      <c r="AA68" s="26" t="s">
        <v>160</v>
      </c>
      <c r="AB68" s="36" t="s">
        <v>3212</v>
      </c>
      <c r="AC68" s="36" t="s">
        <v>3212</v>
      </c>
      <c r="AD68" s="57">
        <v>221848.42</v>
      </c>
      <c r="AE68" s="42">
        <v>1</v>
      </c>
      <c r="AF68" s="42">
        <v>95.75</v>
      </c>
      <c r="AG68" s="42">
        <v>212.41986</v>
      </c>
      <c r="AH68" s="42"/>
      <c r="AI68" s="42"/>
      <c r="AJ68" s="26" t="s">
        <v>15</v>
      </c>
      <c r="AK68" s="43">
        <v>2.7513376512999999E-2</v>
      </c>
      <c r="AL68" s="43">
        <v>2.3334827278471103E-3</v>
      </c>
    </row>
    <row r="69" spans="1:38" x14ac:dyDescent="0.2">
      <c r="A69" s="26">
        <v>7956</v>
      </c>
      <c r="B69" s="26">
        <v>14482</v>
      </c>
      <c r="C69" s="26" t="s">
        <v>3220</v>
      </c>
      <c r="D69" s="26">
        <v>520042185</v>
      </c>
      <c r="E69" s="26" t="s">
        <v>203</v>
      </c>
      <c r="F69" s="26" t="s">
        <v>3221</v>
      </c>
      <c r="G69" s="26" t="s">
        <v>3222</v>
      </c>
      <c r="H69" s="26" t="s">
        <v>69</v>
      </c>
      <c r="I69" s="26" t="s">
        <v>112</v>
      </c>
      <c r="J69" s="26" t="s">
        <v>51</v>
      </c>
      <c r="K69" s="26" t="s">
        <v>51</v>
      </c>
      <c r="L69" s="26" t="s">
        <v>493</v>
      </c>
      <c r="M69" s="26" t="s">
        <v>360</v>
      </c>
      <c r="N69" s="26" t="s">
        <v>57</v>
      </c>
      <c r="O69" s="36" t="s">
        <v>3334</v>
      </c>
      <c r="P69" s="26" t="s">
        <v>1662</v>
      </c>
      <c r="Q69" s="26" t="s">
        <v>64</v>
      </c>
      <c r="R69" s="26" t="s">
        <v>54</v>
      </c>
      <c r="S69" s="26" t="s">
        <v>531</v>
      </c>
      <c r="T69" s="54">
        <v>0.69</v>
      </c>
      <c r="U69" s="36" t="s">
        <v>3223</v>
      </c>
      <c r="V69" s="43">
        <v>4.5100000000000001E-2</v>
      </c>
      <c r="W69" s="43">
        <v>2.5000000000000001E-2</v>
      </c>
      <c r="X69" s="26" t="s">
        <v>347</v>
      </c>
      <c r="Z69" s="26" t="s">
        <v>411</v>
      </c>
      <c r="AA69" s="26" t="s">
        <v>160</v>
      </c>
      <c r="AB69" s="36" t="s">
        <v>3212</v>
      </c>
      <c r="AC69" s="36" t="s">
        <v>3212</v>
      </c>
      <c r="AD69" s="57">
        <v>34000</v>
      </c>
      <c r="AE69" s="42">
        <v>1</v>
      </c>
      <c r="AF69" s="42">
        <v>99.21</v>
      </c>
      <c r="AG69" s="42">
        <v>33.731400000000001</v>
      </c>
      <c r="AH69" s="42"/>
      <c r="AI69" s="42"/>
      <c r="AJ69" s="26" t="s">
        <v>15</v>
      </c>
      <c r="AK69" s="43">
        <v>4.3690110159999998E-3</v>
      </c>
      <c r="AL69" s="43">
        <v>3.70547458632644E-4</v>
      </c>
    </row>
    <row r="70" spans="1:38" x14ac:dyDescent="0.2">
      <c r="A70" s="26">
        <v>7956</v>
      </c>
      <c r="B70" s="26">
        <v>14482</v>
      </c>
      <c r="C70" s="26" t="s">
        <v>2725</v>
      </c>
      <c r="D70" s="26">
        <v>880326081</v>
      </c>
      <c r="E70" s="26" t="s">
        <v>204</v>
      </c>
      <c r="F70" s="26" t="s">
        <v>3256</v>
      </c>
      <c r="G70" s="26" t="s">
        <v>3257</v>
      </c>
      <c r="H70" s="26" t="s">
        <v>69</v>
      </c>
      <c r="I70" s="26" t="s">
        <v>112</v>
      </c>
      <c r="J70" s="26" t="s">
        <v>51</v>
      </c>
      <c r="K70" s="26" t="s">
        <v>167</v>
      </c>
      <c r="L70" s="26" t="s">
        <v>493</v>
      </c>
      <c r="M70" s="26" t="s">
        <v>353</v>
      </c>
      <c r="N70" s="26" t="s">
        <v>57</v>
      </c>
      <c r="O70" s="36" t="s">
        <v>3334</v>
      </c>
      <c r="P70" s="26" t="s">
        <v>733</v>
      </c>
      <c r="Q70" s="26" t="s">
        <v>59</v>
      </c>
      <c r="R70" s="26" t="s">
        <v>54</v>
      </c>
      <c r="S70" s="26" t="s">
        <v>531</v>
      </c>
      <c r="T70" s="54">
        <v>3.14</v>
      </c>
      <c r="U70" s="36" t="s">
        <v>3258</v>
      </c>
      <c r="V70" s="43">
        <v>5.9400000000000001E-2</v>
      </c>
      <c r="W70" s="43">
        <v>3.3500000000000002E-2</v>
      </c>
      <c r="X70" s="26" t="s">
        <v>347</v>
      </c>
      <c r="Z70" s="26" t="s">
        <v>411</v>
      </c>
      <c r="AA70" s="26" t="s">
        <v>160</v>
      </c>
      <c r="AB70" s="36" t="s">
        <v>3212</v>
      </c>
      <c r="AC70" s="36" t="s">
        <v>3212</v>
      </c>
      <c r="AD70" s="57">
        <v>68500</v>
      </c>
      <c r="AE70" s="42">
        <v>1</v>
      </c>
      <c r="AF70" s="42">
        <v>93.53</v>
      </c>
      <c r="AG70" s="42">
        <v>64.068049999999999</v>
      </c>
      <c r="AH70" s="42"/>
      <c r="AI70" s="42"/>
      <c r="AJ70" s="26" t="s">
        <v>15</v>
      </c>
      <c r="AK70" s="43">
        <v>8.2983219270000002E-3</v>
      </c>
      <c r="AL70" s="43">
        <v>7.0380278040784448E-4</v>
      </c>
    </row>
    <row r="71" spans="1:38" x14ac:dyDescent="0.2">
      <c r="A71" s="26">
        <v>7956</v>
      </c>
      <c r="B71" s="26">
        <v>14482</v>
      </c>
      <c r="C71" s="26" t="s">
        <v>3263</v>
      </c>
      <c r="D71" s="26">
        <v>550016091</v>
      </c>
      <c r="E71" s="26" t="s">
        <v>205</v>
      </c>
      <c r="F71" s="26" t="s">
        <v>3264</v>
      </c>
      <c r="G71" s="26" t="s">
        <v>3265</v>
      </c>
      <c r="H71" s="26" t="s">
        <v>69</v>
      </c>
      <c r="I71" s="26" t="s">
        <v>112</v>
      </c>
      <c r="J71" s="26" t="s">
        <v>51</v>
      </c>
      <c r="K71" s="26" t="s">
        <v>51</v>
      </c>
      <c r="L71" s="26" t="s">
        <v>493</v>
      </c>
      <c r="M71" s="26" t="s">
        <v>373</v>
      </c>
      <c r="N71" s="26" t="s">
        <v>57</v>
      </c>
      <c r="O71" s="36" t="s">
        <v>3338</v>
      </c>
      <c r="P71" s="26" t="s">
        <v>737</v>
      </c>
      <c r="Q71" s="26" t="s">
        <v>59</v>
      </c>
      <c r="R71" s="26" t="s">
        <v>54</v>
      </c>
      <c r="S71" s="26" t="s">
        <v>531</v>
      </c>
      <c r="T71" s="54">
        <v>2.4</v>
      </c>
      <c r="U71" s="36" t="s">
        <v>1616</v>
      </c>
      <c r="V71" s="43">
        <v>5.8000000000000003E-2</v>
      </c>
      <c r="W71" s="43">
        <v>2.86E-2</v>
      </c>
      <c r="X71" s="26" t="s">
        <v>347</v>
      </c>
      <c r="Z71" s="26" t="s">
        <v>411</v>
      </c>
      <c r="AA71" s="26" t="s">
        <v>160</v>
      </c>
      <c r="AB71" s="36" t="s">
        <v>3212</v>
      </c>
      <c r="AC71" s="36" t="s">
        <v>3212</v>
      </c>
      <c r="AD71" s="57">
        <v>250800.03</v>
      </c>
      <c r="AE71" s="42">
        <v>1</v>
      </c>
      <c r="AF71" s="42">
        <v>93.94</v>
      </c>
      <c r="AG71" s="42">
        <v>235.60155</v>
      </c>
      <c r="AH71" s="42"/>
      <c r="AI71" s="42"/>
      <c r="AJ71" s="26" t="s">
        <v>15</v>
      </c>
      <c r="AK71" s="43">
        <v>3.0515951531999999E-2</v>
      </c>
      <c r="AL71" s="43">
        <v>2.5881391108110489E-3</v>
      </c>
    </row>
    <row r="72" spans="1:38" x14ac:dyDescent="0.2">
      <c r="A72" s="26">
        <v>7956</v>
      </c>
      <c r="B72" s="26">
        <v>14482</v>
      </c>
      <c r="C72" s="26" t="s">
        <v>3267</v>
      </c>
      <c r="D72" s="26">
        <v>500102868</v>
      </c>
      <c r="E72" s="26" t="s">
        <v>203</v>
      </c>
      <c r="F72" s="26" t="s">
        <v>3268</v>
      </c>
      <c r="G72" s="26" t="s">
        <v>3269</v>
      </c>
      <c r="H72" s="26" t="s">
        <v>69</v>
      </c>
      <c r="I72" s="26" t="s">
        <v>113</v>
      </c>
      <c r="J72" s="26" t="s">
        <v>51</v>
      </c>
      <c r="K72" s="26" t="s">
        <v>51</v>
      </c>
      <c r="L72" s="26" t="s">
        <v>493</v>
      </c>
      <c r="M72" s="26" t="s">
        <v>131</v>
      </c>
      <c r="N72" s="26" t="s">
        <v>57</v>
      </c>
      <c r="O72" s="36">
        <v>45448</v>
      </c>
      <c r="P72" s="26" t="s">
        <v>1662</v>
      </c>
      <c r="Q72" s="26" t="s">
        <v>64</v>
      </c>
      <c r="R72" s="26" t="s">
        <v>54</v>
      </c>
      <c r="S72" s="26" t="s">
        <v>531</v>
      </c>
      <c r="T72" s="54">
        <v>3.98</v>
      </c>
      <c r="U72" s="36" t="s">
        <v>1021</v>
      </c>
      <c r="V72" s="43">
        <v>2.58E-2</v>
      </c>
      <c r="W72" s="43">
        <v>1.55E-2</v>
      </c>
      <c r="X72" s="26" t="s">
        <v>347</v>
      </c>
      <c r="Z72" s="26" t="s">
        <v>411</v>
      </c>
      <c r="AA72" s="26" t="s">
        <v>160</v>
      </c>
      <c r="AB72" s="36" t="s">
        <v>3212</v>
      </c>
      <c r="AC72" s="36" t="s">
        <v>3212</v>
      </c>
      <c r="AD72" s="57">
        <v>324210.53000000003</v>
      </c>
      <c r="AE72" s="42">
        <v>1</v>
      </c>
      <c r="AF72" s="42">
        <v>104.08</v>
      </c>
      <c r="AG72" s="42">
        <v>337.43831999999998</v>
      </c>
      <c r="AH72" s="42"/>
      <c r="AI72" s="42"/>
      <c r="AJ72" s="26" t="s">
        <v>15</v>
      </c>
      <c r="AK72" s="43">
        <v>4.3706212536000003E-2</v>
      </c>
      <c r="AL72" s="43">
        <v>3.7068402711203465E-3</v>
      </c>
    </row>
    <row r="73" spans="1:38" x14ac:dyDescent="0.2">
      <c r="A73" s="26">
        <v>7956</v>
      </c>
      <c r="B73" s="26">
        <v>14482</v>
      </c>
      <c r="C73" s="26" t="s">
        <v>3339</v>
      </c>
      <c r="D73" s="26">
        <v>516100120</v>
      </c>
      <c r="E73" s="26" t="s">
        <v>203</v>
      </c>
      <c r="F73" s="26" t="s">
        <v>3340</v>
      </c>
      <c r="G73" s="26" t="s">
        <v>3341</v>
      </c>
      <c r="H73" s="26" t="s">
        <v>69</v>
      </c>
      <c r="I73" s="26" t="s">
        <v>113</v>
      </c>
      <c r="J73" s="26" t="s">
        <v>51</v>
      </c>
      <c r="K73" s="26" t="s">
        <v>51</v>
      </c>
      <c r="L73" s="26" t="s">
        <v>493</v>
      </c>
      <c r="M73" s="26" t="s">
        <v>355</v>
      </c>
      <c r="N73" s="26" t="s">
        <v>57</v>
      </c>
      <c r="O73" s="36">
        <v>45569</v>
      </c>
      <c r="P73" s="26" t="s">
        <v>1244</v>
      </c>
      <c r="Q73" s="26" t="s">
        <v>64</v>
      </c>
      <c r="R73" s="26" t="s">
        <v>54</v>
      </c>
      <c r="S73" s="26" t="s">
        <v>531</v>
      </c>
      <c r="T73" s="54">
        <v>1.92</v>
      </c>
      <c r="U73" s="36">
        <v>48191</v>
      </c>
      <c r="V73" s="43">
        <v>3.3000000000000002E-2</v>
      </c>
      <c r="W73" s="43">
        <v>4.2500000000000003E-2</v>
      </c>
      <c r="X73" s="26" t="s">
        <v>347</v>
      </c>
      <c r="Z73" s="26" t="s">
        <v>411</v>
      </c>
      <c r="AA73" s="26" t="s">
        <v>160</v>
      </c>
      <c r="AB73" s="36" t="s">
        <v>3212</v>
      </c>
      <c r="AC73" s="36" t="s">
        <v>3212</v>
      </c>
      <c r="AD73" s="57">
        <v>35840.559999999998</v>
      </c>
      <c r="AE73" s="42">
        <v>1</v>
      </c>
      <c r="AF73" s="42">
        <v>106.56</v>
      </c>
      <c r="AG73" s="42">
        <v>38.191699999999997</v>
      </c>
      <c r="AH73" s="42"/>
      <c r="AI73" s="42"/>
      <c r="AJ73" s="26" t="s">
        <v>15</v>
      </c>
      <c r="AK73" s="43">
        <v>4.9467249520000001E-3</v>
      </c>
      <c r="AL73" s="43">
        <v>4.1954491589024905E-4</v>
      </c>
    </row>
    <row r="74" spans="1:38" x14ac:dyDescent="0.2">
      <c r="A74" s="26">
        <v>7956</v>
      </c>
      <c r="B74" s="26">
        <v>14482</v>
      </c>
      <c r="C74" s="26" t="s">
        <v>533</v>
      </c>
      <c r="D74" s="26">
        <v>520018078</v>
      </c>
      <c r="E74" s="26" t="s">
        <v>203</v>
      </c>
      <c r="F74" s="26" t="s">
        <v>3286</v>
      </c>
      <c r="G74" s="26" t="s">
        <v>3287</v>
      </c>
      <c r="H74" s="26" t="s">
        <v>69</v>
      </c>
      <c r="I74" s="26" t="s">
        <v>112</v>
      </c>
      <c r="J74" s="26" t="s">
        <v>51</v>
      </c>
      <c r="K74" s="26" t="s">
        <v>51</v>
      </c>
      <c r="L74" s="26" t="s">
        <v>493</v>
      </c>
      <c r="M74" s="26" t="s">
        <v>129</v>
      </c>
      <c r="N74" s="26" t="s">
        <v>57</v>
      </c>
      <c r="O74" s="36">
        <v>45146</v>
      </c>
      <c r="P74" s="26" t="s">
        <v>1122</v>
      </c>
      <c r="Q74" s="26" t="s">
        <v>59</v>
      </c>
      <c r="R74" s="26" t="s">
        <v>54</v>
      </c>
      <c r="S74" s="26" t="s">
        <v>531</v>
      </c>
      <c r="T74" s="54">
        <v>1.86</v>
      </c>
      <c r="U74" s="36" t="s">
        <v>3288</v>
      </c>
      <c r="V74" s="43">
        <v>6.3899999999999998E-2</v>
      </c>
      <c r="W74" s="43">
        <v>6.8000000000000005E-2</v>
      </c>
      <c r="X74" s="26" t="s">
        <v>347</v>
      </c>
      <c r="Z74" s="26" t="s">
        <v>411</v>
      </c>
      <c r="AA74" s="26" t="s">
        <v>160</v>
      </c>
      <c r="AB74" s="36" t="s">
        <v>3212</v>
      </c>
      <c r="AC74" s="36" t="s">
        <v>3212</v>
      </c>
      <c r="AD74" s="57">
        <v>27060.12</v>
      </c>
      <c r="AE74" s="42">
        <v>1</v>
      </c>
      <c r="AF74" s="42">
        <v>101</v>
      </c>
      <c r="AG74" s="42">
        <v>27.330719999999999</v>
      </c>
      <c r="AH74" s="42"/>
      <c r="AI74" s="42"/>
      <c r="AJ74" s="26" t="s">
        <v>15</v>
      </c>
      <c r="AK74" s="43">
        <v>3.539972155E-3</v>
      </c>
      <c r="AL74" s="43">
        <v>3.0023446517489272E-4</v>
      </c>
    </row>
    <row r="75" spans="1:38" x14ac:dyDescent="0.2">
      <c r="A75" s="26">
        <v>7956</v>
      </c>
      <c r="B75" s="26">
        <v>14482</v>
      </c>
      <c r="C75" s="26" t="s">
        <v>3289</v>
      </c>
      <c r="D75" s="26">
        <v>516041118</v>
      </c>
      <c r="E75" s="26" t="s">
        <v>203</v>
      </c>
      <c r="F75" s="26" t="s">
        <v>3290</v>
      </c>
      <c r="G75" s="26" t="s">
        <v>3291</v>
      </c>
      <c r="H75" s="26" t="s">
        <v>69</v>
      </c>
      <c r="I75" s="26" t="s">
        <v>113</v>
      </c>
      <c r="J75" s="26" t="s">
        <v>51</v>
      </c>
      <c r="K75" s="26" t="s">
        <v>51</v>
      </c>
      <c r="L75" s="26" t="s">
        <v>493</v>
      </c>
      <c r="M75" s="26" t="s">
        <v>131</v>
      </c>
      <c r="N75" s="26" t="s">
        <v>57</v>
      </c>
      <c r="O75" s="36" t="s">
        <v>3292</v>
      </c>
      <c r="P75" s="26" t="s">
        <v>733</v>
      </c>
      <c r="Q75" s="26" t="s">
        <v>59</v>
      </c>
      <c r="R75" s="26" t="s">
        <v>54</v>
      </c>
      <c r="S75" s="26" t="s">
        <v>531</v>
      </c>
      <c r="T75" s="54">
        <v>3.01</v>
      </c>
      <c r="U75" s="36" t="s">
        <v>1174</v>
      </c>
      <c r="V75" s="43">
        <v>2.86E-2</v>
      </c>
      <c r="W75" s="43">
        <v>3.6400000000000002E-2</v>
      </c>
      <c r="X75" s="26" t="s">
        <v>347</v>
      </c>
      <c r="Z75" s="26" t="s">
        <v>411</v>
      </c>
      <c r="AA75" s="26" t="s">
        <v>160</v>
      </c>
      <c r="AB75" s="36" t="s">
        <v>3212</v>
      </c>
      <c r="AC75" s="36" t="s">
        <v>3212</v>
      </c>
      <c r="AD75" s="57">
        <v>164900</v>
      </c>
      <c r="AE75" s="42">
        <v>1</v>
      </c>
      <c r="AF75" s="42">
        <v>105.49</v>
      </c>
      <c r="AG75" s="42">
        <v>173.95301000000001</v>
      </c>
      <c r="AH75" s="42"/>
      <c r="AI75" s="42"/>
      <c r="AJ75" s="26" t="s">
        <v>15</v>
      </c>
      <c r="AK75" s="43">
        <v>2.2531013153000001E-2</v>
      </c>
      <c r="AL75" s="43">
        <v>1.9109152237084409E-3</v>
      </c>
    </row>
    <row r="76" spans="1:38" x14ac:dyDescent="0.2">
      <c r="A76" s="26">
        <v>7956</v>
      </c>
      <c r="B76" s="26">
        <v>14482</v>
      </c>
      <c r="C76" s="26" t="s">
        <v>533</v>
      </c>
      <c r="D76" s="26">
        <v>520018078</v>
      </c>
      <c r="E76" s="26" t="s">
        <v>203</v>
      </c>
      <c r="F76" s="26" t="s">
        <v>3293</v>
      </c>
      <c r="G76" s="26" t="s">
        <v>3294</v>
      </c>
      <c r="H76" s="26" t="s">
        <v>69</v>
      </c>
      <c r="I76" s="26" t="s">
        <v>112</v>
      </c>
      <c r="J76" s="26" t="s">
        <v>51</v>
      </c>
      <c r="K76" s="26" t="s">
        <v>51</v>
      </c>
      <c r="L76" s="26" t="s">
        <v>493</v>
      </c>
      <c r="M76" s="26" t="s">
        <v>129</v>
      </c>
      <c r="N76" s="26" t="s">
        <v>57</v>
      </c>
      <c r="O76" s="36" t="s">
        <v>3295</v>
      </c>
      <c r="P76" s="26" t="s">
        <v>1122</v>
      </c>
      <c r="Q76" s="26" t="s">
        <v>59</v>
      </c>
      <c r="R76" s="26" t="s">
        <v>54</v>
      </c>
      <c r="S76" s="26" t="s">
        <v>531</v>
      </c>
      <c r="T76" s="54">
        <v>4.75</v>
      </c>
      <c r="U76" s="36" t="s">
        <v>3296</v>
      </c>
      <c r="V76" s="43">
        <v>6.3500000000000001E-2</v>
      </c>
      <c r="W76" s="43">
        <v>6.8000000000000005E-2</v>
      </c>
      <c r="X76" s="26" t="s">
        <v>347</v>
      </c>
      <c r="Z76" s="26" t="s">
        <v>411</v>
      </c>
      <c r="AA76" s="26" t="s">
        <v>160</v>
      </c>
      <c r="AB76" s="36" t="s">
        <v>3212</v>
      </c>
      <c r="AC76" s="36" t="s">
        <v>3212</v>
      </c>
      <c r="AD76" s="57">
        <v>331959.27</v>
      </c>
      <c r="AE76" s="42">
        <v>1</v>
      </c>
      <c r="AF76" s="42">
        <v>101.84</v>
      </c>
      <c r="AG76" s="42">
        <v>338.06732</v>
      </c>
      <c r="AH76" s="42"/>
      <c r="AI76" s="42"/>
      <c r="AJ76" s="26" t="s">
        <v>15</v>
      </c>
      <c r="AK76" s="43">
        <v>4.3787682856000001E-2</v>
      </c>
      <c r="AL76" s="43">
        <v>3.7137499858514267E-3</v>
      </c>
    </row>
    <row r="77" spans="1:38" x14ac:dyDescent="0.2">
      <c r="A77" s="26">
        <v>7956</v>
      </c>
      <c r="B77" s="26">
        <v>14482</v>
      </c>
      <c r="C77" s="26" t="s">
        <v>3297</v>
      </c>
      <c r="D77" s="26">
        <v>515759777</v>
      </c>
      <c r="E77" s="26" t="s">
        <v>203</v>
      </c>
      <c r="F77" s="26" t="s">
        <v>3298</v>
      </c>
      <c r="G77" s="26" t="s">
        <v>3299</v>
      </c>
      <c r="H77" s="26" t="s">
        <v>69</v>
      </c>
      <c r="I77" s="26" t="s">
        <v>113</v>
      </c>
      <c r="J77" s="26" t="s">
        <v>51</v>
      </c>
      <c r="K77" s="26" t="s">
        <v>51</v>
      </c>
      <c r="L77" s="26" t="s">
        <v>493</v>
      </c>
      <c r="M77" s="26" t="s">
        <v>355</v>
      </c>
      <c r="N77" s="26" t="s">
        <v>57</v>
      </c>
      <c r="O77" s="36">
        <v>45328</v>
      </c>
      <c r="P77" s="26" t="s">
        <v>154</v>
      </c>
      <c r="Q77" s="26" t="s">
        <v>154</v>
      </c>
      <c r="R77" s="26" t="s">
        <v>54</v>
      </c>
      <c r="S77" s="26" t="s">
        <v>531</v>
      </c>
      <c r="T77" s="54">
        <v>1.22</v>
      </c>
      <c r="U77" s="36" t="s">
        <v>772</v>
      </c>
      <c r="V77" s="43">
        <v>6.9000000000000006E-2</v>
      </c>
      <c r="W77" s="43">
        <v>7.0000000000000007E-2</v>
      </c>
      <c r="X77" s="26" t="s">
        <v>347</v>
      </c>
      <c r="Z77" s="26" t="s">
        <v>411</v>
      </c>
      <c r="AA77" s="26" t="s">
        <v>160</v>
      </c>
      <c r="AB77" s="36" t="s">
        <v>3212</v>
      </c>
      <c r="AC77" s="36" t="s">
        <v>3212</v>
      </c>
      <c r="AD77" s="57">
        <v>110619.2</v>
      </c>
      <c r="AE77" s="42">
        <v>1</v>
      </c>
      <c r="AF77" s="42">
        <v>101.89</v>
      </c>
      <c r="AG77" s="42">
        <v>112.7099</v>
      </c>
      <c r="AH77" s="42"/>
      <c r="AI77" s="42"/>
      <c r="AJ77" s="26" t="s">
        <v>15</v>
      </c>
      <c r="AK77" s="43">
        <v>1.4598587511000001E-2</v>
      </c>
      <c r="AL77" s="43">
        <v>1.2381450816669169E-3</v>
      </c>
    </row>
    <row r="78" spans="1:38" x14ac:dyDescent="0.2">
      <c r="A78" s="26">
        <v>7956</v>
      </c>
      <c r="B78" s="26">
        <v>14482</v>
      </c>
      <c r="C78" s="26" t="s">
        <v>3300</v>
      </c>
      <c r="D78" s="26">
        <v>514189596</v>
      </c>
      <c r="E78" s="26" t="s">
        <v>203</v>
      </c>
      <c r="F78" s="26" t="s">
        <v>3301</v>
      </c>
      <c r="G78" s="26" t="s">
        <v>3302</v>
      </c>
      <c r="H78" s="26" t="s">
        <v>69</v>
      </c>
      <c r="I78" s="26" t="s">
        <v>113</v>
      </c>
      <c r="J78" s="26" t="s">
        <v>51</v>
      </c>
      <c r="K78" s="26" t="s">
        <v>51</v>
      </c>
      <c r="L78" s="26" t="s">
        <v>493</v>
      </c>
      <c r="M78" s="26" t="s">
        <v>358</v>
      </c>
      <c r="N78" s="26" t="s">
        <v>57</v>
      </c>
      <c r="O78" s="36">
        <v>45603</v>
      </c>
      <c r="P78" s="26" t="s">
        <v>737</v>
      </c>
      <c r="Q78" s="26" t="s">
        <v>59</v>
      </c>
      <c r="R78" s="26" t="s">
        <v>54</v>
      </c>
      <c r="S78" s="26" t="s">
        <v>531</v>
      </c>
      <c r="T78" s="54">
        <v>3.59</v>
      </c>
      <c r="U78" s="36" t="s">
        <v>1616</v>
      </c>
      <c r="V78" s="43">
        <v>3.3000000000000002E-2</v>
      </c>
      <c r="W78" s="43">
        <v>3.8399999999999997E-2</v>
      </c>
      <c r="X78" s="26" t="s">
        <v>347</v>
      </c>
      <c r="Z78" s="26" t="s">
        <v>411</v>
      </c>
      <c r="AA78" s="26" t="s">
        <v>160</v>
      </c>
      <c r="AB78" s="36" t="s">
        <v>3212</v>
      </c>
      <c r="AC78" s="36" t="s">
        <v>3212</v>
      </c>
      <c r="AD78" s="57">
        <v>640000</v>
      </c>
      <c r="AE78" s="42">
        <v>1</v>
      </c>
      <c r="AF78" s="42">
        <v>103.55</v>
      </c>
      <c r="AG78" s="42">
        <v>662.72</v>
      </c>
      <c r="AH78" s="42"/>
      <c r="AI78" s="42"/>
      <c r="AJ78" s="26" t="s">
        <v>15</v>
      </c>
      <c r="AK78" s="43">
        <v>8.5837853781000006E-2</v>
      </c>
      <c r="AL78" s="43">
        <v>7.2801369579983581E-3</v>
      </c>
    </row>
    <row r="79" spans="1:38" x14ac:dyDescent="0.2">
      <c r="A79" s="26">
        <v>7956</v>
      </c>
      <c r="B79" s="26">
        <v>14482</v>
      </c>
      <c r="C79" s="26" t="s">
        <v>3303</v>
      </c>
      <c r="D79" s="26">
        <v>516100153</v>
      </c>
      <c r="E79" s="26" t="s">
        <v>203</v>
      </c>
      <c r="F79" s="26" t="s">
        <v>3304</v>
      </c>
      <c r="G79" s="26" t="s">
        <v>3305</v>
      </c>
      <c r="H79" s="26" t="s">
        <v>69</v>
      </c>
      <c r="I79" s="26" t="s">
        <v>113</v>
      </c>
      <c r="J79" s="26" t="s">
        <v>51</v>
      </c>
      <c r="K79" s="26" t="s">
        <v>51</v>
      </c>
      <c r="L79" s="26" t="s">
        <v>493</v>
      </c>
      <c r="M79" s="26" t="s">
        <v>355</v>
      </c>
      <c r="N79" s="26" t="s">
        <v>57</v>
      </c>
      <c r="O79" s="36" t="s">
        <v>3306</v>
      </c>
      <c r="P79" s="26" t="s">
        <v>1051</v>
      </c>
      <c r="Q79" s="26" t="s">
        <v>64</v>
      </c>
      <c r="R79" s="26" t="s">
        <v>54</v>
      </c>
      <c r="S79" s="26" t="s">
        <v>531</v>
      </c>
      <c r="T79" s="54">
        <v>3.48</v>
      </c>
      <c r="U79" s="36" t="s">
        <v>1021</v>
      </c>
      <c r="V79" s="43">
        <v>3.78E-2</v>
      </c>
      <c r="W79" s="43">
        <v>4.4499999999999998E-2</v>
      </c>
      <c r="X79" s="26" t="s">
        <v>347</v>
      </c>
      <c r="Z79" s="26" t="s">
        <v>411</v>
      </c>
      <c r="AA79" s="26" t="s">
        <v>160</v>
      </c>
      <c r="AB79" s="36" t="s">
        <v>3212</v>
      </c>
      <c r="AC79" s="36" t="s">
        <v>3212</v>
      </c>
      <c r="AD79" s="57">
        <v>579500</v>
      </c>
      <c r="AE79" s="42">
        <v>1</v>
      </c>
      <c r="AF79" s="42">
        <v>106.12</v>
      </c>
      <c r="AG79" s="42">
        <v>614.96540000000005</v>
      </c>
      <c r="AH79" s="42"/>
      <c r="AI79" s="42"/>
      <c r="AJ79" s="26" t="s">
        <v>15</v>
      </c>
      <c r="AK79" s="43">
        <v>7.9652507974999995E-2</v>
      </c>
      <c r="AL79" s="43">
        <v>6.7555413091958047E-3</v>
      </c>
    </row>
    <row r="80" spans="1:38" x14ac:dyDescent="0.2">
      <c r="A80" s="26">
        <v>7956</v>
      </c>
      <c r="B80" s="26">
        <v>14482</v>
      </c>
      <c r="C80" s="26" t="s">
        <v>3243</v>
      </c>
      <c r="D80" s="26">
        <v>520044439</v>
      </c>
      <c r="E80" s="26" t="s">
        <v>203</v>
      </c>
      <c r="F80" s="26" t="s">
        <v>3307</v>
      </c>
      <c r="G80" s="26" t="s">
        <v>3308</v>
      </c>
      <c r="H80" s="26" t="s">
        <v>69</v>
      </c>
      <c r="I80" s="26" t="s">
        <v>113</v>
      </c>
      <c r="J80" s="26" t="s">
        <v>51</v>
      </c>
      <c r="K80" s="26" t="s">
        <v>51</v>
      </c>
      <c r="L80" s="26" t="s">
        <v>493</v>
      </c>
      <c r="M80" s="26" t="s">
        <v>373</v>
      </c>
      <c r="N80" s="26" t="s">
        <v>57</v>
      </c>
      <c r="O80" s="36" t="s">
        <v>3309</v>
      </c>
      <c r="P80" s="26" t="s">
        <v>750</v>
      </c>
      <c r="Q80" s="26" t="s">
        <v>64</v>
      </c>
      <c r="R80" s="26" t="s">
        <v>54</v>
      </c>
      <c r="S80" s="26" t="s">
        <v>531</v>
      </c>
      <c r="T80" s="54">
        <v>6.18</v>
      </c>
      <c r="U80" s="36" t="s">
        <v>1475</v>
      </c>
      <c r="V80" s="43">
        <v>4.0800000000000003E-2</v>
      </c>
      <c r="W80" s="43">
        <v>4.7E-2</v>
      </c>
      <c r="X80" s="26" t="s">
        <v>347</v>
      </c>
      <c r="Z80" s="26" t="s">
        <v>411</v>
      </c>
      <c r="AA80" s="26" t="s">
        <v>160</v>
      </c>
      <c r="AB80" s="36" t="s">
        <v>3212</v>
      </c>
      <c r="AC80" s="36" t="s">
        <v>3212</v>
      </c>
      <c r="AD80" s="57">
        <v>580000</v>
      </c>
      <c r="AE80" s="42">
        <v>1</v>
      </c>
      <c r="AF80" s="42">
        <v>105.51</v>
      </c>
      <c r="AG80" s="42">
        <v>611.95799999999997</v>
      </c>
      <c r="AH80" s="42"/>
      <c r="AI80" s="42"/>
      <c r="AJ80" s="26" t="s">
        <v>15</v>
      </c>
      <c r="AK80" s="43">
        <v>7.9262978819999996E-2</v>
      </c>
      <c r="AL80" s="43">
        <v>6.7225043042955686E-3</v>
      </c>
    </row>
    <row r="81" spans="1:38" x14ac:dyDescent="0.2">
      <c r="A81" s="26">
        <v>7956</v>
      </c>
      <c r="B81" s="26">
        <v>14482</v>
      </c>
      <c r="C81" s="26" t="s">
        <v>529</v>
      </c>
      <c r="D81" s="26">
        <v>520000118</v>
      </c>
      <c r="E81" s="26" t="s">
        <v>203</v>
      </c>
      <c r="F81" s="26" t="s">
        <v>3310</v>
      </c>
      <c r="G81" s="26" t="s">
        <v>3311</v>
      </c>
      <c r="H81" s="26" t="s">
        <v>69</v>
      </c>
      <c r="I81" s="26" t="s">
        <v>112</v>
      </c>
      <c r="J81" s="26" t="s">
        <v>51</v>
      </c>
      <c r="K81" s="26" t="s">
        <v>51</v>
      </c>
      <c r="L81" s="26" t="s">
        <v>493</v>
      </c>
      <c r="M81" s="26" t="s">
        <v>129</v>
      </c>
      <c r="N81" s="26" t="s">
        <v>57</v>
      </c>
      <c r="O81" s="36" t="s">
        <v>3312</v>
      </c>
      <c r="P81" s="26" t="s">
        <v>154</v>
      </c>
      <c r="Q81" s="26" t="s">
        <v>154</v>
      </c>
      <c r="R81" s="26" t="s">
        <v>54</v>
      </c>
      <c r="S81" s="26" t="s">
        <v>531</v>
      </c>
      <c r="T81" s="54">
        <v>2.52</v>
      </c>
      <c r="U81" s="36" t="s">
        <v>616</v>
      </c>
      <c r="V81" s="43">
        <v>6.0600000000000001E-2</v>
      </c>
      <c r="W81" s="43">
        <v>0.09</v>
      </c>
      <c r="X81" s="26" t="s">
        <v>347</v>
      </c>
      <c r="Z81" s="26" t="s">
        <v>411</v>
      </c>
      <c r="AA81" s="26" t="s">
        <v>160</v>
      </c>
      <c r="AB81" s="36" t="s">
        <v>3212</v>
      </c>
      <c r="AC81" s="36" t="s">
        <v>3212</v>
      </c>
      <c r="AD81" s="57">
        <v>207000</v>
      </c>
      <c r="AE81" s="42">
        <v>1</v>
      </c>
      <c r="AF81" s="42">
        <v>103.03</v>
      </c>
      <c r="AG81" s="42">
        <v>213.27209999999999</v>
      </c>
      <c r="AH81" s="42"/>
      <c r="AI81" s="42"/>
      <c r="AJ81" s="26" t="s">
        <v>15</v>
      </c>
      <c r="AK81" s="43">
        <v>2.7623761672000001E-2</v>
      </c>
      <c r="AL81" s="43">
        <v>2.3428447871196305E-3</v>
      </c>
    </row>
    <row r="82" spans="1:38" x14ac:dyDescent="0.2">
      <c r="A82" s="26">
        <v>7956</v>
      </c>
      <c r="B82" s="26">
        <v>14482</v>
      </c>
      <c r="C82" s="26" t="s">
        <v>3313</v>
      </c>
      <c r="D82" s="26">
        <v>2624970</v>
      </c>
      <c r="E82" s="26" t="s">
        <v>204</v>
      </c>
      <c r="F82" s="26" t="s">
        <v>3314</v>
      </c>
      <c r="G82" s="26" t="s">
        <v>3315</v>
      </c>
      <c r="H82" s="26" t="s">
        <v>69</v>
      </c>
      <c r="I82" s="26" t="s">
        <v>112</v>
      </c>
      <c r="J82" s="26" t="s">
        <v>51</v>
      </c>
      <c r="K82" s="26" t="s">
        <v>101</v>
      </c>
      <c r="L82" s="26" t="s">
        <v>493</v>
      </c>
      <c r="M82" s="26" t="s">
        <v>84</v>
      </c>
      <c r="N82" s="26" t="s">
        <v>57</v>
      </c>
      <c r="O82" s="36" t="s">
        <v>1839</v>
      </c>
      <c r="P82" s="26" t="s">
        <v>154</v>
      </c>
      <c r="Q82" s="26" t="s">
        <v>154</v>
      </c>
      <c r="R82" s="26" t="s">
        <v>54</v>
      </c>
      <c r="S82" s="26" t="s">
        <v>531</v>
      </c>
      <c r="T82" s="54">
        <v>3.59</v>
      </c>
      <c r="U82" s="36" t="s">
        <v>1441</v>
      </c>
      <c r="V82" s="43">
        <v>8.4099999999999994E-2</v>
      </c>
      <c r="W82" s="43">
        <v>9.5000000000000001E-2</v>
      </c>
      <c r="X82" s="26" t="s">
        <v>347</v>
      </c>
      <c r="Z82" s="26" t="s">
        <v>411</v>
      </c>
      <c r="AA82" s="26" t="s">
        <v>160</v>
      </c>
      <c r="AB82" s="36" t="s">
        <v>3212</v>
      </c>
      <c r="AC82" s="36" t="s">
        <v>3212</v>
      </c>
      <c r="AD82" s="57">
        <v>211000</v>
      </c>
      <c r="AE82" s="42">
        <v>1</v>
      </c>
      <c r="AF82" s="42">
        <v>106.88</v>
      </c>
      <c r="AG82" s="42">
        <v>225.51679999999999</v>
      </c>
      <c r="AH82" s="42"/>
      <c r="AI82" s="42"/>
      <c r="AJ82" s="26" t="s">
        <v>15</v>
      </c>
      <c r="AK82" s="43">
        <v>2.9209738809000001E-2</v>
      </c>
      <c r="AL82" s="43">
        <v>2.4773557314243179E-3</v>
      </c>
    </row>
    <row r="83" spans="1:38" x14ac:dyDescent="0.2">
      <c r="A83" s="26">
        <v>7956</v>
      </c>
      <c r="B83" s="26">
        <v>14482</v>
      </c>
      <c r="C83" s="26" t="s">
        <v>533</v>
      </c>
      <c r="D83" s="26">
        <v>520018078</v>
      </c>
      <c r="E83" s="26" t="s">
        <v>203</v>
      </c>
      <c r="F83" s="26" t="s">
        <v>3316</v>
      </c>
      <c r="G83" s="26" t="s">
        <v>3317</v>
      </c>
      <c r="H83" s="26" t="s">
        <v>69</v>
      </c>
      <c r="I83" s="26" t="s">
        <v>113</v>
      </c>
      <c r="J83" s="26" t="s">
        <v>51</v>
      </c>
      <c r="K83" s="26" t="s">
        <v>51</v>
      </c>
      <c r="L83" s="26" t="s">
        <v>493</v>
      </c>
      <c r="M83" s="26" t="s">
        <v>129</v>
      </c>
      <c r="N83" s="26" t="s">
        <v>57</v>
      </c>
      <c r="O83" s="36" t="s">
        <v>3318</v>
      </c>
      <c r="P83" s="26" t="s">
        <v>1122</v>
      </c>
      <c r="Q83" s="26" t="s">
        <v>59</v>
      </c>
      <c r="R83" s="26" t="s">
        <v>54</v>
      </c>
      <c r="S83" s="26" t="s">
        <v>531</v>
      </c>
      <c r="T83" s="54">
        <v>4.38</v>
      </c>
      <c r="U83" s="36" t="s">
        <v>3319</v>
      </c>
      <c r="V83" s="43">
        <v>3.56E-2</v>
      </c>
      <c r="W83" s="43">
        <v>3.6900000000000002E-2</v>
      </c>
      <c r="X83" s="26" t="s">
        <v>347</v>
      </c>
      <c r="Z83" s="26" t="s">
        <v>411</v>
      </c>
      <c r="AA83" s="26" t="s">
        <v>160</v>
      </c>
      <c r="AB83" s="36" t="s">
        <v>3212</v>
      </c>
      <c r="AC83" s="36" t="s">
        <v>3212</v>
      </c>
      <c r="AD83" s="57">
        <v>855000</v>
      </c>
      <c r="AE83" s="42">
        <v>1</v>
      </c>
      <c r="AF83" s="42">
        <v>100.88</v>
      </c>
      <c r="AG83" s="42">
        <v>862.524</v>
      </c>
      <c r="AH83" s="42"/>
      <c r="AI83" s="42"/>
      <c r="AJ83" s="26" t="s">
        <v>15</v>
      </c>
      <c r="AK83" s="43">
        <v>0.111717179192</v>
      </c>
      <c r="AL83" s="43">
        <v>9.4750314605875421E-3</v>
      </c>
    </row>
    <row r="84" spans="1:38" x14ac:dyDescent="0.2">
      <c r="A84" s="26">
        <v>7956</v>
      </c>
      <c r="B84" s="26">
        <v>14482</v>
      </c>
      <c r="C84" s="26" t="s">
        <v>3297</v>
      </c>
      <c r="D84" s="26">
        <v>515759777</v>
      </c>
      <c r="E84" s="26" t="s">
        <v>203</v>
      </c>
      <c r="F84" s="26" t="s">
        <v>3320</v>
      </c>
      <c r="G84" s="26" t="s">
        <v>3321</v>
      </c>
      <c r="H84" s="26" t="s">
        <v>69</v>
      </c>
      <c r="I84" s="26" t="s">
        <v>112</v>
      </c>
      <c r="J84" s="26" t="s">
        <v>51</v>
      </c>
      <c r="K84" s="26" t="s">
        <v>51</v>
      </c>
      <c r="L84" s="26" t="s">
        <v>493</v>
      </c>
      <c r="M84" s="26" t="s">
        <v>355</v>
      </c>
      <c r="N84" s="26" t="s">
        <v>57</v>
      </c>
      <c r="O84" s="36" t="s">
        <v>3322</v>
      </c>
      <c r="P84" s="26" t="s">
        <v>154</v>
      </c>
      <c r="Q84" s="26" t="s">
        <v>154</v>
      </c>
      <c r="R84" s="26" t="s">
        <v>54</v>
      </c>
      <c r="S84" s="26" t="s">
        <v>531</v>
      </c>
      <c r="T84" s="54">
        <v>2.74</v>
      </c>
      <c r="U84" s="36">
        <v>46784</v>
      </c>
      <c r="V84" s="43">
        <v>6.8699999999999997E-2</v>
      </c>
      <c r="W84" s="43">
        <v>0.08</v>
      </c>
      <c r="X84" s="26" t="s">
        <v>347</v>
      </c>
      <c r="Z84" s="26" t="s">
        <v>411</v>
      </c>
      <c r="AA84" s="26" t="s">
        <v>160</v>
      </c>
      <c r="AB84" s="36" t="s">
        <v>3212</v>
      </c>
      <c r="AC84" s="36" t="s">
        <v>3212</v>
      </c>
      <c r="AD84" s="57">
        <v>437000</v>
      </c>
      <c r="AE84" s="42">
        <v>1</v>
      </c>
      <c r="AF84" s="42">
        <v>100.11</v>
      </c>
      <c r="AG84" s="42">
        <v>437.48070000000001</v>
      </c>
      <c r="AH84" s="42"/>
      <c r="AI84" s="42"/>
      <c r="AJ84" s="26" t="s">
        <v>15</v>
      </c>
      <c r="AK84" s="43">
        <v>5.6664057758999999E-2</v>
      </c>
      <c r="AL84" s="43">
        <v>4.8058296301318687E-3</v>
      </c>
    </row>
    <row r="85" spans="1:38" x14ac:dyDescent="0.2">
      <c r="A85" s="26">
        <v>7956</v>
      </c>
      <c r="B85" s="26">
        <v>14482</v>
      </c>
      <c r="C85" s="26" t="s">
        <v>3323</v>
      </c>
      <c r="D85" s="26">
        <v>517014023</v>
      </c>
      <c r="E85" s="26" t="s">
        <v>203</v>
      </c>
      <c r="F85" s="26" t="s">
        <v>3324</v>
      </c>
      <c r="G85" s="26" t="s">
        <v>3325</v>
      </c>
      <c r="H85" s="26" t="s">
        <v>69</v>
      </c>
      <c r="I85" s="26" t="s">
        <v>113</v>
      </c>
      <c r="J85" s="26" t="s">
        <v>51</v>
      </c>
      <c r="K85" s="26" t="s">
        <v>51</v>
      </c>
      <c r="L85" s="26" t="s">
        <v>493</v>
      </c>
      <c r="M85" s="26" t="s">
        <v>355</v>
      </c>
      <c r="N85" s="26" t="s">
        <v>57</v>
      </c>
      <c r="O85" s="36" t="s">
        <v>3326</v>
      </c>
      <c r="P85" s="26" t="s">
        <v>708</v>
      </c>
      <c r="Q85" s="26" t="s">
        <v>64</v>
      </c>
      <c r="R85" s="26" t="s">
        <v>54</v>
      </c>
      <c r="S85" s="26" t="s">
        <v>531</v>
      </c>
      <c r="T85" s="54">
        <v>10.89</v>
      </c>
      <c r="U85" s="36" t="s">
        <v>3327</v>
      </c>
      <c r="V85" s="43">
        <v>4.48E-2</v>
      </c>
      <c r="W85" s="43">
        <v>0.05</v>
      </c>
      <c r="X85" s="26" t="s">
        <v>347</v>
      </c>
      <c r="Z85" s="26" t="s">
        <v>411</v>
      </c>
      <c r="AA85" s="26" t="s">
        <v>160</v>
      </c>
      <c r="AB85" s="36" t="s">
        <v>3212</v>
      </c>
      <c r="AC85" s="36" t="s">
        <v>3212</v>
      </c>
      <c r="AD85" s="57">
        <v>1315000</v>
      </c>
      <c r="AE85" s="42">
        <v>1</v>
      </c>
      <c r="AF85" s="42">
        <v>106.76</v>
      </c>
      <c r="AG85" s="42">
        <v>1403.894</v>
      </c>
      <c r="AH85" s="42"/>
      <c r="AI85" s="42"/>
      <c r="AJ85" s="26" t="s">
        <v>15</v>
      </c>
      <c r="AK85" s="43">
        <v>0.18183734895000001</v>
      </c>
      <c r="AL85" s="43">
        <v>1.5422109781675741E-2</v>
      </c>
    </row>
    <row r="86" spans="1:38" x14ac:dyDescent="0.2">
      <c r="A86" s="26">
        <v>7956</v>
      </c>
      <c r="B86" s="26">
        <v>14482</v>
      </c>
      <c r="C86" s="26" t="s">
        <v>3229</v>
      </c>
      <c r="D86" s="26">
        <v>520037664</v>
      </c>
      <c r="E86" s="26" t="s">
        <v>203</v>
      </c>
      <c r="F86" s="26" t="s">
        <v>3230</v>
      </c>
      <c r="G86" s="26" t="s">
        <v>3231</v>
      </c>
      <c r="H86" s="26" t="s">
        <v>69</v>
      </c>
      <c r="I86" s="26" t="s">
        <v>112</v>
      </c>
      <c r="J86" s="26" t="s">
        <v>51</v>
      </c>
      <c r="K86" s="26" t="s">
        <v>51</v>
      </c>
      <c r="L86" s="26" t="s">
        <v>493</v>
      </c>
      <c r="M86" s="26" t="s">
        <v>373</v>
      </c>
      <c r="N86" s="26" t="s">
        <v>57</v>
      </c>
      <c r="O86" s="36" t="s">
        <v>3342</v>
      </c>
      <c r="P86" s="26" t="s">
        <v>776</v>
      </c>
      <c r="Q86" s="26" t="s">
        <v>64</v>
      </c>
      <c r="R86" s="26" t="s">
        <v>54</v>
      </c>
      <c r="S86" s="26" t="s">
        <v>531</v>
      </c>
      <c r="T86" s="54">
        <v>1.54</v>
      </c>
      <c r="U86" s="36" t="s">
        <v>1564</v>
      </c>
      <c r="V86" s="43">
        <v>5.0799999999999998E-2</v>
      </c>
      <c r="W86" s="43">
        <v>2.1000000000000001E-2</v>
      </c>
      <c r="X86" s="26" t="s">
        <v>347</v>
      </c>
      <c r="Z86" s="26" t="s">
        <v>411</v>
      </c>
      <c r="AA86" s="26" t="s">
        <v>160</v>
      </c>
      <c r="AB86" s="36" t="s">
        <v>3212</v>
      </c>
      <c r="AC86" s="36" t="s">
        <v>3212</v>
      </c>
      <c r="AD86" s="57">
        <v>75000</v>
      </c>
      <c r="AE86" s="42">
        <v>1</v>
      </c>
      <c r="AF86" s="42">
        <v>97.34</v>
      </c>
      <c r="AG86" s="42">
        <v>73.004999999999995</v>
      </c>
      <c r="AH86" s="42"/>
      <c r="AI86" s="42"/>
      <c r="AJ86" s="26" t="s">
        <v>15</v>
      </c>
      <c r="AK86" s="43">
        <v>9.4558675079999994E-3</v>
      </c>
      <c r="AL86" s="43">
        <v>8.019773035651106E-4</v>
      </c>
    </row>
    <row r="87" spans="1:38" x14ac:dyDescent="0.2">
      <c r="A87" s="26">
        <v>7956</v>
      </c>
      <c r="B87" s="26">
        <v>14482</v>
      </c>
      <c r="C87" s="26" t="s">
        <v>3328</v>
      </c>
      <c r="D87" s="26">
        <v>520021874</v>
      </c>
      <c r="E87" s="26" t="s">
        <v>203</v>
      </c>
      <c r="F87" s="26" t="s">
        <v>3329</v>
      </c>
      <c r="G87" s="26" t="s">
        <v>3330</v>
      </c>
      <c r="H87" s="26" t="s">
        <v>69</v>
      </c>
      <c r="I87" s="26" t="s">
        <v>112</v>
      </c>
      <c r="J87" s="26" t="s">
        <v>51</v>
      </c>
      <c r="K87" s="26" t="s">
        <v>51</v>
      </c>
      <c r="L87" s="26" t="s">
        <v>493</v>
      </c>
      <c r="M87" s="26" t="s">
        <v>373</v>
      </c>
      <c r="N87" s="26" t="s">
        <v>57</v>
      </c>
      <c r="O87" s="36" t="s">
        <v>3343</v>
      </c>
      <c r="P87" s="26" t="s">
        <v>750</v>
      </c>
      <c r="Q87" s="26" t="s">
        <v>64</v>
      </c>
      <c r="R87" s="26" t="s">
        <v>54</v>
      </c>
      <c r="S87" s="26" t="s">
        <v>531</v>
      </c>
      <c r="T87" s="54">
        <v>2.0499999999999998</v>
      </c>
      <c r="U87" s="36" t="s">
        <v>1483</v>
      </c>
      <c r="V87" s="43">
        <v>6.0299999999999999E-2</v>
      </c>
      <c r="W87" s="43">
        <v>4.4699999999999997E-2</v>
      </c>
      <c r="X87" s="26" t="s">
        <v>347</v>
      </c>
      <c r="Z87" s="26" t="s">
        <v>411</v>
      </c>
      <c r="AA87" s="26" t="s">
        <v>160</v>
      </c>
      <c r="AB87" s="36" t="s">
        <v>3212</v>
      </c>
      <c r="AC87" s="36" t="s">
        <v>3212</v>
      </c>
      <c r="AD87" s="57">
        <v>396375.02</v>
      </c>
      <c r="AE87" s="42">
        <v>1</v>
      </c>
      <c r="AF87" s="42">
        <v>97.83</v>
      </c>
      <c r="AG87" s="42">
        <v>387.77368000000001</v>
      </c>
      <c r="AH87" s="42"/>
      <c r="AI87" s="42"/>
      <c r="AJ87" s="26" t="s">
        <v>15</v>
      </c>
      <c r="AK87" s="43">
        <v>5.0225827564999999E-2</v>
      </c>
      <c r="AL87" s="43">
        <v>4.2597861828630925E-3</v>
      </c>
    </row>
    <row r="88" spans="1:38" x14ac:dyDescent="0.2">
      <c r="A88" s="26">
        <v>8700</v>
      </c>
      <c r="B88" s="26">
        <v>12535</v>
      </c>
      <c r="C88" s="26" t="s">
        <v>1056</v>
      </c>
      <c r="D88" s="26">
        <v>520010869</v>
      </c>
      <c r="E88" s="26" t="s">
        <v>203</v>
      </c>
      <c r="F88" s="26" t="s">
        <v>3233</v>
      </c>
      <c r="G88" s="26" t="s">
        <v>3234</v>
      </c>
      <c r="H88" s="26" t="s">
        <v>69</v>
      </c>
      <c r="I88" s="26" t="s">
        <v>113</v>
      </c>
      <c r="J88" s="26" t="s">
        <v>51</v>
      </c>
      <c r="K88" s="26" t="s">
        <v>51</v>
      </c>
      <c r="L88" s="26" t="s">
        <v>493</v>
      </c>
      <c r="M88" s="26" t="s">
        <v>131</v>
      </c>
      <c r="N88" s="26" t="s">
        <v>57</v>
      </c>
      <c r="O88" s="36" t="s">
        <v>3344</v>
      </c>
      <c r="P88" s="26" t="s">
        <v>530</v>
      </c>
      <c r="Q88" s="26" t="s">
        <v>59</v>
      </c>
      <c r="R88" s="26" t="s">
        <v>54</v>
      </c>
      <c r="S88" s="26" t="s">
        <v>531</v>
      </c>
      <c r="T88" s="54">
        <v>5.74</v>
      </c>
      <c r="U88" s="36" t="s">
        <v>3236</v>
      </c>
      <c r="V88" s="43">
        <v>2.5600000000000001E-2</v>
      </c>
      <c r="W88" s="43">
        <v>4.9000000000000002E-2</v>
      </c>
      <c r="X88" s="26" t="s">
        <v>347</v>
      </c>
      <c r="Z88" s="26" t="s">
        <v>411</v>
      </c>
      <c r="AA88" s="26" t="s">
        <v>160</v>
      </c>
      <c r="AB88" s="36" t="s">
        <v>3212</v>
      </c>
      <c r="AC88" s="36" t="s">
        <v>3212</v>
      </c>
      <c r="AD88" s="57">
        <v>6702143.6399999997</v>
      </c>
      <c r="AE88" s="42">
        <v>1</v>
      </c>
      <c r="AF88" s="42">
        <v>157.32</v>
      </c>
      <c r="AG88" s="42">
        <v>10543.81237</v>
      </c>
      <c r="AH88" s="42"/>
      <c r="AI88" s="42"/>
      <c r="AJ88" s="26" t="s">
        <v>15</v>
      </c>
      <c r="AK88" s="43">
        <v>3.2724189877000001E-2</v>
      </c>
      <c r="AL88" s="43">
        <v>5.1932034040384875E-4</v>
      </c>
    </row>
    <row r="89" spans="1:38" x14ac:dyDescent="0.2">
      <c r="A89" s="26">
        <v>8700</v>
      </c>
      <c r="B89" s="26">
        <v>12535</v>
      </c>
      <c r="C89" s="26" t="s">
        <v>1022</v>
      </c>
      <c r="D89" s="26">
        <v>513436394</v>
      </c>
      <c r="E89" s="26" t="s">
        <v>203</v>
      </c>
      <c r="F89" s="26" t="s">
        <v>3237</v>
      </c>
      <c r="G89" s="26" t="s">
        <v>3238</v>
      </c>
      <c r="H89" s="26" t="s">
        <v>69</v>
      </c>
      <c r="I89" s="26" t="s">
        <v>113</v>
      </c>
      <c r="J89" s="26" t="s">
        <v>51</v>
      </c>
      <c r="K89" s="26" t="s">
        <v>51</v>
      </c>
      <c r="L89" s="26" t="s">
        <v>493</v>
      </c>
      <c r="M89" s="26" t="s">
        <v>131</v>
      </c>
      <c r="N89" s="26" t="s">
        <v>57</v>
      </c>
      <c r="O89" s="36" t="s">
        <v>3235</v>
      </c>
      <c r="P89" s="26" t="s">
        <v>530</v>
      </c>
      <c r="Q89" s="26" t="s">
        <v>59</v>
      </c>
      <c r="R89" s="26" t="s">
        <v>54</v>
      </c>
      <c r="S89" s="26" t="s">
        <v>531</v>
      </c>
      <c r="T89" s="54">
        <v>1.08</v>
      </c>
      <c r="U89" s="36" t="s">
        <v>831</v>
      </c>
      <c r="V89" s="43">
        <v>2.0899999999999998E-2</v>
      </c>
      <c r="W89" s="43">
        <v>5.6000000000000001E-2</v>
      </c>
      <c r="X89" s="26" t="s">
        <v>347</v>
      </c>
      <c r="Z89" s="26" t="s">
        <v>411</v>
      </c>
      <c r="AA89" s="26" t="s">
        <v>160</v>
      </c>
      <c r="AB89" s="36" t="s">
        <v>3212</v>
      </c>
      <c r="AC89" s="36" t="s">
        <v>3212</v>
      </c>
      <c r="AD89" s="57">
        <v>1662449.47</v>
      </c>
      <c r="AE89" s="42">
        <v>1</v>
      </c>
      <c r="AF89" s="42">
        <v>143.86000000000001</v>
      </c>
      <c r="AG89" s="42">
        <v>2391.5998100000002</v>
      </c>
      <c r="AH89" s="42"/>
      <c r="AI89" s="42"/>
      <c r="AJ89" s="26" t="s">
        <v>15</v>
      </c>
      <c r="AK89" s="43">
        <v>7.4226630309999998E-3</v>
      </c>
      <c r="AL89" s="43">
        <v>1.1779481499242385E-4</v>
      </c>
    </row>
    <row r="90" spans="1:38" x14ac:dyDescent="0.2">
      <c r="A90" s="26">
        <v>8700</v>
      </c>
      <c r="B90" s="26">
        <v>12535</v>
      </c>
      <c r="C90" s="26" t="s">
        <v>1056</v>
      </c>
      <c r="D90" s="26">
        <v>520010869</v>
      </c>
      <c r="E90" s="26" t="s">
        <v>203</v>
      </c>
      <c r="F90" s="26" t="s">
        <v>3239</v>
      </c>
      <c r="G90" s="26" t="s">
        <v>3240</v>
      </c>
      <c r="H90" s="26" t="s">
        <v>69</v>
      </c>
      <c r="I90" s="26" t="s">
        <v>113</v>
      </c>
      <c r="J90" s="26" t="s">
        <v>51</v>
      </c>
      <c r="K90" s="26" t="s">
        <v>51</v>
      </c>
      <c r="L90" s="26" t="s">
        <v>493</v>
      </c>
      <c r="M90" s="26" t="s">
        <v>131</v>
      </c>
      <c r="N90" s="26" t="s">
        <v>57</v>
      </c>
      <c r="O90" s="36" t="s">
        <v>3241</v>
      </c>
      <c r="P90" s="26" t="s">
        <v>530</v>
      </c>
      <c r="Q90" s="26" t="s">
        <v>59</v>
      </c>
      <c r="R90" s="26" t="s">
        <v>54</v>
      </c>
      <c r="S90" s="26" t="s">
        <v>531</v>
      </c>
      <c r="T90" s="54">
        <v>9.35</v>
      </c>
      <c r="U90" s="36" t="s">
        <v>3242</v>
      </c>
      <c r="V90" s="43">
        <v>2.8199999999999999E-2</v>
      </c>
      <c r="W90" s="43">
        <v>4.1000000000000002E-2</v>
      </c>
      <c r="X90" s="26" t="s">
        <v>347</v>
      </c>
      <c r="Z90" s="26" t="s">
        <v>411</v>
      </c>
      <c r="AA90" s="26" t="s">
        <v>160</v>
      </c>
      <c r="AB90" s="36" t="s">
        <v>3212</v>
      </c>
      <c r="AC90" s="36" t="s">
        <v>3212</v>
      </c>
      <c r="AD90" s="57">
        <v>12489574.08</v>
      </c>
      <c r="AE90" s="42">
        <v>1</v>
      </c>
      <c r="AF90" s="42">
        <v>132.43</v>
      </c>
      <c r="AG90" s="42">
        <v>16539.942950000001</v>
      </c>
      <c r="AH90" s="42"/>
      <c r="AI90" s="42"/>
      <c r="AJ90" s="26" t="s">
        <v>15</v>
      </c>
      <c r="AK90" s="43">
        <v>5.1334016071000001E-2</v>
      </c>
      <c r="AL90" s="43">
        <v>8.1465114340366807E-4</v>
      </c>
    </row>
    <row r="91" spans="1:38" x14ac:dyDescent="0.2">
      <c r="A91" s="26">
        <v>8700</v>
      </c>
      <c r="B91" s="26">
        <v>12535</v>
      </c>
      <c r="C91" s="26" t="s">
        <v>3243</v>
      </c>
      <c r="D91" s="26">
        <v>520044439</v>
      </c>
      <c r="E91" s="26" t="s">
        <v>203</v>
      </c>
      <c r="F91" s="26" t="s">
        <v>3244</v>
      </c>
      <c r="G91" s="26" t="s">
        <v>3245</v>
      </c>
      <c r="H91" s="26" t="s">
        <v>69</v>
      </c>
      <c r="I91" s="26" t="s">
        <v>112</v>
      </c>
      <c r="J91" s="26" t="s">
        <v>51</v>
      </c>
      <c r="K91" s="26" t="s">
        <v>51</v>
      </c>
      <c r="L91" s="26" t="s">
        <v>493</v>
      </c>
      <c r="M91" s="26" t="s">
        <v>373</v>
      </c>
      <c r="N91" s="26" t="s">
        <v>57</v>
      </c>
      <c r="O91" s="36" t="s">
        <v>3246</v>
      </c>
      <c r="P91" s="26" t="s">
        <v>750</v>
      </c>
      <c r="Q91" s="26" t="s">
        <v>64</v>
      </c>
      <c r="R91" s="26" t="s">
        <v>54</v>
      </c>
      <c r="S91" s="26" t="s">
        <v>531</v>
      </c>
      <c r="T91" s="54">
        <v>2.31</v>
      </c>
      <c r="U91" s="36" t="s">
        <v>1042</v>
      </c>
      <c r="V91" s="43">
        <v>6.0199999999999997E-2</v>
      </c>
      <c r="W91" s="43">
        <v>4.5999999999999999E-2</v>
      </c>
      <c r="X91" s="26" t="s">
        <v>347</v>
      </c>
      <c r="Z91" s="26" t="s">
        <v>411</v>
      </c>
      <c r="AA91" s="26" t="s">
        <v>160</v>
      </c>
      <c r="AB91" s="36" t="s">
        <v>3212</v>
      </c>
      <c r="AC91" s="36" t="s">
        <v>3212</v>
      </c>
      <c r="AD91" s="57">
        <v>364634.15</v>
      </c>
      <c r="AE91" s="42">
        <v>1</v>
      </c>
      <c r="AF91" s="42">
        <v>97.8</v>
      </c>
      <c r="AG91" s="42">
        <v>356.61219999999997</v>
      </c>
      <c r="AH91" s="42"/>
      <c r="AI91" s="42"/>
      <c r="AJ91" s="26" t="s">
        <v>15</v>
      </c>
      <c r="AK91" s="43">
        <v>1.106795619E-3</v>
      </c>
      <c r="AL91" s="43">
        <v>1.7564421918498667E-5</v>
      </c>
    </row>
    <row r="92" spans="1:38" x14ac:dyDescent="0.2">
      <c r="A92" s="26">
        <v>8700</v>
      </c>
      <c r="B92" s="26">
        <v>12535</v>
      </c>
      <c r="C92" s="26" t="s">
        <v>3247</v>
      </c>
      <c r="D92" s="26">
        <v>510687403</v>
      </c>
      <c r="E92" s="26" t="s">
        <v>203</v>
      </c>
      <c r="F92" s="26" t="s">
        <v>3248</v>
      </c>
      <c r="G92" s="26" t="s">
        <v>3249</v>
      </c>
      <c r="H92" s="26" t="s">
        <v>69</v>
      </c>
      <c r="I92" s="26" t="s">
        <v>112</v>
      </c>
      <c r="J92" s="26" t="s">
        <v>51</v>
      </c>
      <c r="K92" s="26" t="s">
        <v>51</v>
      </c>
      <c r="L92" s="26" t="s">
        <v>493</v>
      </c>
      <c r="M92" s="26" t="s">
        <v>357</v>
      </c>
      <c r="N92" s="26" t="s">
        <v>57</v>
      </c>
      <c r="O92" s="36" t="s">
        <v>3250</v>
      </c>
      <c r="P92" s="26" t="s">
        <v>1244</v>
      </c>
      <c r="Q92" s="26" t="s">
        <v>64</v>
      </c>
      <c r="R92" s="26" t="s">
        <v>54</v>
      </c>
      <c r="S92" s="26" t="s">
        <v>531</v>
      </c>
      <c r="T92" s="54">
        <v>1.45</v>
      </c>
      <c r="U92" s="36" t="s">
        <v>1483</v>
      </c>
      <c r="V92" s="43">
        <v>4.8099999999999997E-2</v>
      </c>
      <c r="W92" s="43">
        <v>3.1E-2</v>
      </c>
      <c r="X92" s="26" t="s">
        <v>347</v>
      </c>
      <c r="Z92" s="26" t="s">
        <v>411</v>
      </c>
      <c r="AA92" s="26" t="s">
        <v>160</v>
      </c>
      <c r="AB92" s="36" t="s">
        <v>3212</v>
      </c>
      <c r="AC92" s="36" t="s">
        <v>3212</v>
      </c>
      <c r="AD92" s="57">
        <v>29426895.719999999</v>
      </c>
      <c r="AE92" s="42">
        <v>1</v>
      </c>
      <c r="AF92" s="42">
        <v>97.56</v>
      </c>
      <c r="AG92" s="42">
        <v>28708.87946</v>
      </c>
      <c r="AH92" s="42"/>
      <c r="AI92" s="42"/>
      <c r="AJ92" s="26" t="s">
        <v>15</v>
      </c>
      <c r="AK92" s="43">
        <v>8.9102005009999999E-2</v>
      </c>
      <c r="AL92" s="43">
        <v>1.4140146401125937E-3</v>
      </c>
    </row>
    <row r="93" spans="1:38" x14ac:dyDescent="0.2">
      <c r="A93" s="26">
        <v>8700</v>
      </c>
      <c r="B93" s="26">
        <v>12535</v>
      </c>
      <c r="C93" s="26" t="s">
        <v>3220</v>
      </c>
      <c r="D93" s="26">
        <v>520042185</v>
      </c>
      <c r="E93" s="26" t="s">
        <v>203</v>
      </c>
      <c r="F93" s="26" t="s">
        <v>3251</v>
      </c>
      <c r="G93" s="26" t="s">
        <v>3252</v>
      </c>
      <c r="H93" s="26" t="s">
        <v>69</v>
      </c>
      <c r="I93" s="26" t="s">
        <v>113</v>
      </c>
      <c r="J93" s="26" t="s">
        <v>51</v>
      </c>
      <c r="K93" s="26" t="s">
        <v>51</v>
      </c>
      <c r="L93" s="26" t="s">
        <v>493</v>
      </c>
      <c r="M93" s="26" t="s">
        <v>360</v>
      </c>
      <c r="N93" s="26" t="s">
        <v>57</v>
      </c>
      <c r="O93" s="36">
        <v>44291</v>
      </c>
      <c r="P93" s="26" t="s">
        <v>1662</v>
      </c>
      <c r="Q93" s="26" t="s">
        <v>64</v>
      </c>
      <c r="R93" s="26" t="s">
        <v>54</v>
      </c>
      <c r="S93" s="26" t="s">
        <v>531</v>
      </c>
      <c r="T93" s="54">
        <v>4.84</v>
      </c>
      <c r="U93" s="36" t="s">
        <v>3253</v>
      </c>
      <c r="V93" s="43">
        <v>2.1600000000000001E-2</v>
      </c>
      <c r="W93" s="43">
        <v>2.1399999999999999E-2</v>
      </c>
      <c r="X93" s="26" t="s">
        <v>347</v>
      </c>
      <c r="Z93" s="26" t="s">
        <v>411</v>
      </c>
      <c r="AA93" s="26" t="s">
        <v>160</v>
      </c>
      <c r="AB93" s="36" t="s">
        <v>3212</v>
      </c>
      <c r="AC93" s="36" t="s">
        <v>3212</v>
      </c>
      <c r="AD93" s="57">
        <v>6351292.0599999996</v>
      </c>
      <c r="AE93" s="42">
        <v>1</v>
      </c>
      <c r="AF93" s="42">
        <v>116.3</v>
      </c>
      <c r="AG93" s="42">
        <v>7386.55267</v>
      </c>
      <c r="AH93" s="42"/>
      <c r="AI93" s="42"/>
      <c r="AJ93" s="26" t="s">
        <v>15</v>
      </c>
      <c r="AK93" s="43">
        <v>2.2925194760999999E-2</v>
      </c>
      <c r="AL93" s="43">
        <v>3.6381404679675252E-4</v>
      </c>
    </row>
    <row r="94" spans="1:38" x14ac:dyDescent="0.2">
      <c r="A94" s="26">
        <v>8700</v>
      </c>
      <c r="B94" s="26">
        <v>12535</v>
      </c>
      <c r="C94" s="26" t="s">
        <v>3220</v>
      </c>
      <c r="D94" s="26">
        <v>520042185</v>
      </c>
      <c r="E94" s="26" t="s">
        <v>203</v>
      </c>
      <c r="F94" s="26" t="s">
        <v>3254</v>
      </c>
      <c r="G94" s="26" t="s">
        <v>3255</v>
      </c>
      <c r="H94" s="26" t="s">
        <v>69</v>
      </c>
      <c r="I94" s="26" t="s">
        <v>112</v>
      </c>
      <c r="J94" s="26" t="s">
        <v>51</v>
      </c>
      <c r="K94" s="26" t="s">
        <v>51</v>
      </c>
      <c r="L94" s="26" t="s">
        <v>493</v>
      </c>
      <c r="M94" s="26" t="s">
        <v>360</v>
      </c>
      <c r="N94" s="26" t="s">
        <v>57</v>
      </c>
      <c r="O94" s="36">
        <v>44291</v>
      </c>
      <c r="P94" s="26" t="s">
        <v>1662</v>
      </c>
      <c r="Q94" s="26" t="s">
        <v>64</v>
      </c>
      <c r="R94" s="26" t="s">
        <v>54</v>
      </c>
      <c r="S94" s="26" t="s">
        <v>531</v>
      </c>
      <c r="T94" s="54">
        <v>4.51</v>
      </c>
      <c r="U94" s="36" t="s">
        <v>3253</v>
      </c>
      <c r="V94" s="43">
        <v>5.0099999999999999E-2</v>
      </c>
      <c r="W94" s="43">
        <v>3.7400000000000003E-2</v>
      </c>
      <c r="X94" s="26" t="s">
        <v>347</v>
      </c>
      <c r="Z94" s="26" t="s">
        <v>411</v>
      </c>
      <c r="AA94" s="26" t="s">
        <v>160</v>
      </c>
      <c r="AB94" s="36" t="s">
        <v>3212</v>
      </c>
      <c r="AC94" s="36" t="s">
        <v>3212</v>
      </c>
      <c r="AD94" s="57">
        <v>16590210.82</v>
      </c>
      <c r="AE94" s="42">
        <v>1</v>
      </c>
      <c r="AF94" s="42">
        <v>95.75</v>
      </c>
      <c r="AG94" s="42">
        <v>15885.12686</v>
      </c>
      <c r="AH94" s="42"/>
      <c r="AI94" s="42"/>
      <c r="AJ94" s="26" t="s">
        <v>15</v>
      </c>
      <c r="AK94" s="43">
        <v>4.9301703155000001E-2</v>
      </c>
      <c r="AL94" s="43">
        <v>7.8239911701819497E-4</v>
      </c>
    </row>
    <row r="95" spans="1:38" x14ac:dyDescent="0.2">
      <c r="A95" s="26">
        <v>8700</v>
      </c>
      <c r="B95" s="26">
        <v>12535</v>
      </c>
      <c r="C95" s="26" t="s">
        <v>3220</v>
      </c>
      <c r="D95" s="26">
        <v>520042185</v>
      </c>
      <c r="E95" s="26" t="s">
        <v>203</v>
      </c>
      <c r="F95" s="26" t="s">
        <v>3221</v>
      </c>
      <c r="G95" s="26" t="s">
        <v>3222</v>
      </c>
      <c r="H95" s="26" t="s">
        <v>69</v>
      </c>
      <c r="I95" s="26" t="s">
        <v>112</v>
      </c>
      <c r="J95" s="26" t="s">
        <v>51</v>
      </c>
      <c r="K95" s="26" t="s">
        <v>51</v>
      </c>
      <c r="L95" s="26" t="s">
        <v>493</v>
      </c>
      <c r="M95" s="26" t="s">
        <v>360</v>
      </c>
      <c r="N95" s="26" t="s">
        <v>57</v>
      </c>
      <c r="O95" s="36">
        <v>44291</v>
      </c>
      <c r="P95" s="26" t="s">
        <v>1662</v>
      </c>
      <c r="Q95" s="26" t="s">
        <v>64</v>
      </c>
      <c r="R95" s="26" t="s">
        <v>54</v>
      </c>
      <c r="S95" s="26" t="s">
        <v>531</v>
      </c>
      <c r="T95" s="54">
        <v>0.69</v>
      </c>
      <c r="U95" s="36" t="s">
        <v>3223</v>
      </c>
      <c r="V95" s="43">
        <v>4.5100000000000001E-2</v>
      </c>
      <c r="W95" s="43">
        <v>2.5000000000000001E-2</v>
      </c>
      <c r="X95" s="26" t="s">
        <v>347</v>
      </c>
      <c r="Z95" s="26" t="s">
        <v>411</v>
      </c>
      <c r="AA95" s="26" t="s">
        <v>160</v>
      </c>
      <c r="AB95" s="36" t="s">
        <v>3212</v>
      </c>
      <c r="AC95" s="36" t="s">
        <v>3212</v>
      </c>
      <c r="AD95" s="57">
        <v>7515269.8399999999</v>
      </c>
      <c r="AE95" s="42">
        <v>1</v>
      </c>
      <c r="AF95" s="42">
        <v>99.21</v>
      </c>
      <c r="AG95" s="42">
        <v>7455.8992099999996</v>
      </c>
      <c r="AH95" s="42"/>
      <c r="AI95" s="42"/>
      <c r="AJ95" s="26" t="s">
        <v>15</v>
      </c>
      <c r="AK95" s="43">
        <v>2.3140421404000001E-2</v>
      </c>
      <c r="AL95" s="43">
        <v>3.6722961106277607E-4</v>
      </c>
    </row>
    <row r="96" spans="1:38" x14ac:dyDescent="0.2">
      <c r="A96" s="26">
        <v>8700</v>
      </c>
      <c r="B96" s="26">
        <v>12535</v>
      </c>
      <c r="C96" s="26" t="s">
        <v>3224</v>
      </c>
      <c r="D96" s="26">
        <v>515703528</v>
      </c>
      <c r="E96" s="26" t="s">
        <v>203</v>
      </c>
      <c r="F96" s="26" t="s">
        <v>3225</v>
      </c>
      <c r="G96" s="26" t="s">
        <v>3226</v>
      </c>
      <c r="H96" s="26" t="s">
        <v>69</v>
      </c>
      <c r="I96" s="26" t="s">
        <v>112</v>
      </c>
      <c r="J96" s="26" t="s">
        <v>51</v>
      </c>
      <c r="K96" s="26" t="s">
        <v>51</v>
      </c>
      <c r="L96" s="26" t="s">
        <v>493</v>
      </c>
      <c r="M96" s="26" t="s">
        <v>141</v>
      </c>
      <c r="N96" s="26" t="s">
        <v>57</v>
      </c>
      <c r="O96" s="36" t="s">
        <v>3227</v>
      </c>
      <c r="P96" s="26" t="s">
        <v>1051</v>
      </c>
      <c r="Q96" s="26" t="s">
        <v>64</v>
      </c>
      <c r="R96" s="26" t="s">
        <v>54</v>
      </c>
      <c r="S96" s="26" t="s">
        <v>531</v>
      </c>
      <c r="T96" s="54">
        <v>0.7</v>
      </c>
      <c r="U96" s="36" t="s">
        <v>3228</v>
      </c>
      <c r="V96" s="43">
        <v>6.0600000000000001E-2</v>
      </c>
      <c r="W96" s="43">
        <v>4.3499999999999997E-2</v>
      </c>
      <c r="X96" s="26" t="s">
        <v>347</v>
      </c>
      <c r="Z96" s="26" t="s">
        <v>411</v>
      </c>
      <c r="AA96" s="26" t="s">
        <v>160</v>
      </c>
      <c r="AB96" s="36" t="s">
        <v>3212</v>
      </c>
      <c r="AC96" s="36" t="s">
        <v>3212</v>
      </c>
      <c r="AD96" s="57">
        <v>238564.93</v>
      </c>
      <c r="AE96" s="42">
        <v>1</v>
      </c>
      <c r="AF96" s="42">
        <v>100.37</v>
      </c>
      <c r="AG96" s="42">
        <v>239.44762</v>
      </c>
      <c r="AH96" s="42"/>
      <c r="AI96" s="42"/>
      <c r="AJ96" s="26" t="s">
        <v>15</v>
      </c>
      <c r="AK96" s="43">
        <v>7.4315902999999995E-4</v>
      </c>
      <c r="AL96" s="43">
        <v>1.1793648745220552E-5</v>
      </c>
    </row>
    <row r="97" spans="1:38" x14ac:dyDescent="0.2">
      <c r="A97" s="26">
        <v>8700</v>
      </c>
      <c r="B97" s="26">
        <v>12535</v>
      </c>
      <c r="C97" s="26" t="s">
        <v>2725</v>
      </c>
      <c r="D97" s="26">
        <v>880326081</v>
      </c>
      <c r="E97" s="26" t="s">
        <v>204</v>
      </c>
      <c r="F97" s="26" t="s">
        <v>3256</v>
      </c>
      <c r="G97" s="26" t="s">
        <v>3257</v>
      </c>
      <c r="H97" s="26" t="s">
        <v>69</v>
      </c>
      <c r="I97" s="26" t="s">
        <v>112</v>
      </c>
      <c r="J97" s="26" t="s">
        <v>51</v>
      </c>
      <c r="K97" s="26" t="s">
        <v>167</v>
      </c>
      <c r="L97" s="26" t="s">
        <v>493</v>
      </c>
      <c r="M97" s="26" t="s">
        <v>353</v>
      </c>
      <c r="N97" s="26" t="s">
        <v>57</v>
      </c>
      <c r="O97" s="36">
        <v>43837</v>
      </c>
      <c r="P97" s="26" t="s">
        <v>733</v>
      </c>
      <c r="Q97" s="26" t="s">
        <v>59</v>
      </c>
      <c r="R97" s="26" t="s">
        <v>54</v>
      </c>
      <c r="S97" s="26" t="s">
        <v>531</v>
      </c>
      <c r="T97" s="54">
        <v>3.14</v>
      </c>
      <c r="U97" s="36" t="s">
        <v>3258</v>
      </c>
      <c r="V97" s="43">
        <v>5.9400000000000001E-2</v>
      </c>
      <c r="W97" s="43">
        <v>3.3500000000000002E-2</v>
      </c>
      <c r="X97" s="26" t="s">
        <v>347</v>
      </c>
      <c r="Z97" s="26" t="s">
        <v>411</v>
      </c>
      <c r="AA97" s="26" t="s">
        <v>160</v>
      </c>
      <c r="AB97" s="36" t="s">
        <v>3212</v>
      </c>
      <c r="AC97" s="36" t="s">
        <v>3212</v>
      </c>
      <c r="AD97" s="57">
        <v>2796896.12</v>
      </c>
      <c r="AE97" s="42">
        <v>1</v>
      </c>
      <c r="AF97" s="42">
        <v>93.53</v>
      </c>
      <c r="AG97" s="42">
        <v>2615.93694</v>
      </c>
      <c r="AH97" s="42"/>
      <c r="AI97" s="42"/>
      <c r="AJ97" s="26" t="s">
        <v>15</v>
      </c>
      <c r="AK97" s="43">
        <v>8.1189245520000008E-3</v>
      </c>
      <c r="AL97" s="43">
        <v>1.2884421824700988E-4</v>
      </c>
    </row>
    <row r="98" spans="1:38" x14ac:dyDescent="0.2">
      <c r="A98" s="26">
        <v>8700</v>
      </c>
      <c r="B98" s="26">
        <v>12535</v>
      </c>
      <c r="C98" s="26" t="s">
        <v>1659</v>
      </c>
      <c r="D98" s="26">
        <v>520027293</v>
      </c>
      <c r="E98" s="26" t="s">
        <v>203</v>
      </c>
      <c r="F98" s="26" t="s">
        <v>3259</v>
      </c>
      <c r="G98" s="26" t="s">
        <v>3260</v>
      </c>
      <c r="H98" s="26" t="s">
        <v>69</v>
      </c>
      <c r="I98" s="26" t="s">
        <v>113</v>
      </c>
      <c r="J98" s="26" t="s">
        <v>51</v>
      </c>
      <c r="K98" s="26" t="s">
        <v>51</v>
      </c>
      <c r="L98" s="26" t="s">
        <v>493</v>
      </c>
      <c r="M98" s="26" t="s">
        <v>87</v>
      </c>
      <c r="N98" s="26" t="s">
        <v>57</v>
      </c>
      <c r="O98" s="36" t="s">
        <v>3261</v>
      </c>
      <c r="P98" s="26" t="s">
        <v>1662</v>
      </c>
      <c r="Q98" s="26" t="s">
        <v>64</v>
      </c>
      <c r="R98" s="26" t="s">
        <v>54</v>
      </c>
      <c r="S98" s="26" t="s">
        <v>531</v>
      </c>
      <c r="T98" s="54">
        <v>7.52</v>
      </c>
      <c r="U98" s="36" t="s">
        <v>3262</v>
      </c>
      <c r="V98" s="43">
        <v>2.58E-2</v>
      </c>
      <c r="W98" s="43">
        <v>8.3000000000000001E-3</v>
      </c>
      <c r="X98" s="26" t="s">
        <v>347</v>
      </c>
      <c r="Z98" s="26" t="s">
        <v>411</v>
      </c>
      <c r="AA98" s="26" t="s">
        <v>160</v>
      </c>
      <c r="AB98" s="36" t="s">
        <v>3212</v>
      </c>
      <c r="AC98" s="36" t="s">
        <v>3212</v>
      </c>
      <c r="AD98" s="57">
        <v>3297727.08</v>
      </c>
      <c r="AE98" s="42">
        <v>1</v>
      </c>
      <c r="AF98" s="42">
        <v>100.3</v>
      </c>
      <c r="AG98" s="42">
        <v>3307.6202600000001</v>
      </c>
      <c r="AH98" s="42"/>
      <c r="AI98" s="42"/>
      <c r="AJ98" s="26" t="s">
        <v>15</v>
      </c>
      <c r="AK98" s="43">
        <v>1.026566005E-2</v>
      </c>
      <c r="AL98" s="43">
        <v>1.629120871153995E-4</v>
      </c>
    </row>
    <row r="99" spans="1:38" x14ac:dyDescent="0.2">
      <c r="A99" s="26">
        <v>8700</v>
      </c>
      <c r="B99" s="26">
        <v>12535</v>
      </c>
      <c r="C99" s="26" t="s">
        <v>3263</v>
      </c>
      <c r="D99" s="26">
        <v>550016091</v>
      </c>
      <c r="E99" s="26" t="s">
        <v>205</v>
      </c>
      <c r="F99" s="26" t="s">
        <v>3264</v>
      </c>
      <c r="G99" s="26" t="s">
        <v>3265</v>
      </c>
      <c r="H99" s="26" t="s">
        <v>69</v>
      </c>
      <c r="I99" s="26" t="s">
        <v>112</v>
      </c>
      <c r="J99" s="26" t="s">
        <v>51</v>
      </c>
      <c r="K99" s="26" t="s">
        <v>51</v>
      </c>
      <c r="L99" s="26" t="s">
        <v>493</v>
      </c>
      <c r="M99" s="26" t="s">
        <v>373</v>
      </c>
      <c r="N99" s="26" t="s">
        <v>57</v>
      </c>
      <c r="O99" s="36" t="s">
        <v>3266</v>
      </c>
      <c r="P99" s="26" t="s">
        <v>737</v>
      </c>
      <c r="Q99" s="26" t="s">
        <v>59</v>
      </c>
      <c r="R99" s="26" t="s">
        <v>54</v>
      </c>
      <c r="S99" s="26" t="s">
        <v>531</v>
      </c>
      <c r="T99" s="54">
        <v>2.4</v>
      </c>
      <c r="U99" s="36" t="s">
        <v>1616</v>
      </c>
      <c r="V99" s="43">
        <v>5.8000000000000003E-2</v>
      </c>
      <c r="W99" s="43">
        <v>2.86E-2</v>
      </c>
      <c r="X99" s="26" t="s">
        <v>347</v>
      </c>
      <c r="Z99" s="26" t="s">
        <v>411</v>
      </c>
      <c r="AA99" s="26" t="s">
        <v>160</v>
      </c>
      <c r="AB99" s="36" t="s">
        <v>3212</v>
      </c>
      <c r="AC99" s="36" t="s">
        <v>3212</v>
      </c>
      <c r="AD99" s="57">
        <v>3244101.02</v>
      </c>
      <c r="AE99" s="42">
        <v>1</v>
      </c>
      <c r="AF99" s="42">
        <v>93.94</v>
      </c>
      <c r="AG99" s="42">
        <v>3047.5084999999999</v>
      </c>
      <c r="AH99" s="42"/>
      <c r="AI99" s="42"/>
      <c r="AJ99" s="26" t="s">
        <v>15</v>
      </c>
      <c r="AK99" s="43">
        <v>9.4583669840000006E-3</v>
      </c>
      <c r="AL99" s="43">
        <v>1.5010065582223773E-4</v>
      </c>
    </row>
    <row r="100" spans="1:38" x14ac:dyDescent="0.2">
      <c r="A100" s="26">
        <v>8700</v>
      </c>
      <c r="B100" s="26">
        <v>12535</v>
      </c>
      <c r="C100" s="26" t="s">
        <v>3267</v>
      </c>
      <c r="D100" s="26">
        <v>500102868</v>
      </c>
      <c r="E100" s="26" t="s">
        <v>203</v>
      </c>
      <c r="F100" s="26" t="s">
        <v>3268</v>
      </c>
      <c r="G100" s="26" t="s">
        <v>3269</v>
      </c>
      <c r="H100" s="26" t="s">
        <v>69</v>
      </c>
      <c r="I100" s="26" t="s">
        <v>113</v>
      </c>
      <c r="J100" s="26" t="s">
        <v>51</v>
      </c>
      <c r="K100" s="26" t="s">
        <v>51</v>
      </c>
      <c r="L100" s="26" t="s">
        <v>493</v>
      </c>
      <c r="M100" s="26" t="s">
        <v>131</v>
      </c>
      <c r="N100" s="26" t="s">
        <v>57</v>
      </c>
      <c r="O100" s="36" t="s">
        <v>3270</v>
      </c>
      <c r="P100" s="26" t="s">
        <v>1662</v>
      </c>
      <c r="Q100" s="26" t="s">
        <v>64</v>
      </c>
      <c r="R100" s="26" t="s">
        <v>54</v>
      </c>
      <c r="S100" s="26" t="s">
        <v>531</v>
      </c>
      <c r="T100" s="54">
        <v>3.98</v>
      </c>
      <c r="U100" s="36" t="s">
        <v>1021</v>
      </c>
      <c r="V100" s="43">
        <v>2.58E-2</v>
      </c>
      <c r="W100" s="43">
        <v>1.55E-2</v>
      </c>
      <c r="X100" s="26" t="s">
        <v>347</v>
      </c>
      <c r="Z100" s="26" t="s">
        <v>411</v>
      </c>
      <c r="AA100" s="26" t="s">
        <v>160</v>
      </c>
      <c r="AB100" s="36" t="s">
        <v>3212</v>
      </c>
      <c r="AC100" s="36" t="s">
        <v>3212</v>
      </c>
      <c r="AD100" s="57">
        <v>17196052.640000001</v>
      </c>
      <c r="AE100" s="42">
        <v>1</v>
      </c>
      <c r="AF100" s="42">
        <v>104.08</v>
      </c>
      <c r="AG100" s="42">
        <v>17897.651590000001</v>
      </c>
      <c r="AH100" s="42"/>
      <c r="AI100" s="42"/>
      <c r="AJ100" s="26" t="s">
        <v>15</v>
      </c>
      <c r="AK100" s="43">
        <v>5.5547853892000003E-2</v>
      </c>
      <c r="AL100" s="43">
        <v>8.8152313318795204E-4</v>
      </c>
    </row>
    <row r="101" spans="1:38" x14ac:dyDescent="0.2">
      <c r="A101" s="26">
        <v>8700</v>
      </c>
      <c r="B101" s="26">
        <v>12535</v>
      </c>
      <c r="C101" s="26" t="s">
        <v>3267</v>
      </c>
      <c r="D101" s="26">
        <v>500102868</v>
      </c>
      <c r="E101" s="26" t="s">
        <v>203</v>
      </c>
      <c r="F101" s="26" t="s">
        <v>3271</v>
      </c>
      <c r="G101" s="26" t="s">
        <v>3272</v>
      </c>
      <c r="H101" s="26" t="s">
        <v>69</v>
      </c>
      <c r="I101" s="26" t="s">
        <v>113</v>
      </c>
      <c r="J101" s="26" t="s">
        <v>51</v>
      </c>
      <c r="K101" s="26" t="s">
        <v>51</v>
      </c>
      <c r="L101" s="26" t="s">
        <v>493</v>
      </c>
      <c r="M101" s="26" t="s">
        <v>131</v>
      </c>
      <c r="N101" s="26" t="s">
        <v>57</v>
      </c>
      <c r="O101" s="36" t="s">
        <v>3273</v>
      </c>
      <c r="P101" s="26" t="s">
        <v>1662</v>
      </c>
      <c r="Q101" s="26" t="s">
        <v>64</v>
      </c>
      <c r="R101" s="26" t="s">
        <v>54</v>
      </c>
      <c r="S101" s="26" t="s">
        <v>531</v>
      </c>
      <c r="T101" s="54">
        <v>6.85</v>
      </c>
      <c r="U101" s="36" t="s">
        <v>1622</v>
      </c>
      <c r="V101" s="43">
        <v>2.86E-2</v>
      </c>
      <c r="W101" s="43">
        <v>1.7500000000000002E-2</v>
      </c>
      <c r="X101" s="26" t="s">
        <v>347</v>
      </c>
      <c r="Z101" s="26" t="s">
        <v>411</v>
      </c>
      <c r="AA101" s="26" t="s">
        <v>160</v>
      </c>
      <c r="AB101" s="36" t="s">
        <v>3212</v>
      </c>
      <c r="AC101" s="36" t="s">
        <v>3212</v>
      </c>
      <c r="AD101" s="57">
        <v>2523410.5299999998</v>
      </c>
      <c r="AE101" s="42">
        <v>1</v>
      </c>
      <c r="AF101" s="42">
        <v>101.3</v>
      </c>
      <c r="AG101" s="42">
        <v>2556.2148699999998</v>
      </c>
      <c r="AH101" s="42"/>
      <c r="AI101" s="42"/>
      <c r="AJ101" s="26" t="s">
        <v>15</v>
      </c>
      <c r="AK101" s="43">
        <v>7.9335687920000005E-3</v>
      </c>
      <c r="AL101" s="43">
        <v>1.259026934328669E-4</v>
      </c>
    </row>
    <row r="102" spans="1:38" x14ac:dyDescent="0.2">
      <c r="A102" s="26">
        <v>8700</v>
      </c>
      <c r="B102" s="26">
        <v>12535</v>
      </c>
      <c r="C102" s="26" t="s">
        <v>308</v>
      </c>
      <c r="D102" s="26">
        <v>520030677</v>
      </c>
      <c r="E102" s="26" t="s">
        <v>203</v>
      </c>
      <c r="F102" s="26" t="s">
        <v>3274</v>
      </c>
      <c r="G102" s="26" t="s">
        <v>3275</v>
      </c>
      <c r="H102" s="26" t="s">
        <v>69</v>
      </c>
      <c r="I102" s="26" t="s">
        <v>112</v>
      </c>
      <c r="J102" s="26" t="s">
        <v>51</v>
      </c>
      <c r="K102" s="26" t="s">
        <v>51</v>
      </c>
      <c r="L102" s="26" t="s">
        <v>493</v>
      </c>
      <c r="M102" s="26" t="s">
        <v>141</v>
      </c>
      <c r="N102" s="26" t="s">
        <v>57</v>
      </c>
      <c r="O102" s="36" t="s">
        <v>3276</v>
      </c>
      <c r="P102" s="26" t="s">
        <v>1051</v>
      </c>
      <c r="Q102" s="26" t="s">
        <v>64</v>
      </c>
      <c r="R102" s="26" t="s">
        <v>54</v>
      </c>
      <c r="S102" s="26" t="s">
        <v>531</v>
      </c>
      <c r="T102" s="54">
        <v>2.74</v>
      </c>
      <c r="U102" s="36" t="s">
        <v>777</v>
      </c>
      <c r="V102" s="43">
        <v>7.2599999999999998E-2</v>
      </c>
      <c r="W102" s="43">
        <v>7.7499999999999999E-2</v>
      </c>
      <c r="X102" s="26" t="s">
        <v>347</v>
      </c>
      <c r="Z102" s="26" t="s">
        <v>411</v>
      </c>
      <c r="AA102" s="26" t="s">
        <v>160</v>
      </c>
      <c r="AB102" s="36" t="s">
        <v>3212</v>
      </c>
      <c r="AC102" s="36" t="s">
        <v>3212</v>
      </c>
      <c r="AD102" s="57">
        <v>5112000</v>
      </c>
      <c r="AE102" s="42">
        <v>1</v>
      </c>
      <c r="AF102" s="42">
        <v>103.35</v>
      </c>
      <c r="AG102" s="42">
        <v>5283.2520000000004</v>
      </c>
      <c r="AH102" s="42"/>
      <c r="AI102" s="42"/>
      <c r="AJ102" s="26" t="s">
        <v>15</v>
      </c>
      <c r="AK102" s="43">
        <v>1.6397308255E-2</v>
      </c>
      <c r="AL102" s="43">
        <v>2.6021899203042389E-4</v>
      </c>
    </row>
    <row r="103" spans="1:38" x14ac:dyDescent="0.2">
      <c r="A103" s="26">
        <v>8700</v>
      </c>
      <c r="B103" s="26">
        <v>12535</v>
      </c>
      <c r="C103" s="26" t="s">
        <v>3277</v>
      </c>
      <c r="D103" s="26">
        <v>516556545</v>
      </c>
      <c r="E103" s="26" t="s">
        <v>203</v>
      </c>
      <c r="F103" s="26" t="s">
        <v>3278</v>
      </c>
      <c r="G103" s="26" t="s">
        <v>3279</v>
      </c>
      <c r="H103" s="26" t="s">
        <v>69</v>
      </c>
      <c r="I103" s="26" t="s">
        <v>112</v>
      </c>
      <c r="J103" s="26" t="s">
        <v>51</v>
      </c>
      <c r="K103" s="26" t="s">
        <v>51</v>
      </c>
      <c r="L103" s="26" t="s">
        <v>493</v>
      </c>
      <c r="M103" s="26" t="s">
        <v>355</v>
      </c>
      <c r="N103" s="26" t="s">
        <v>57</v>
      </c>
      <c r="O103" s="36" t="s">
        <v>3280</v>
      </c>
      <c r="P103" s="26" t="s">
        <v>742</v>
      </c>
      <c r="Q103" s="26" t="s">
        <v>64</v>
      </c>
      <c r="R103" s="26" t="s">
        <v>54</v>
      </c>
      <c r="S103" s="26" t="s">
        <v>531</v>
      </c>
      <c r="T103" s="54">
        <v>0.7</v>
      </c>
      <c r="U103" s="36" t="s">
        <v>3223</v>
      </c>
      <c r="V103" s="43">
        <v>6.7000000000000004E-2</v>
      </c>
      <c r="W103" s="43">
        <v>6.5000000000000002E-2</v>
      </c>
      <c r="X103" s="26" t="s">
        <v>347</v>
      </c>
      <c r="Z103" s="26" t="s">
        <v>411</v>
      </c>
      <c r="AA103" s="26" t="s">
        <v>160</v>
      </c>
      <c r="AB103" s="36" t="s">
        <v>3212</v>
      </c>
      <c r="AC103" s="36" t="s">
        <v>3212</v>
      </c>
      <c r="AD103" s="57">
        <v>2850835.83</v>
      </c>
      <c r="AE103" s="42">
        <v>1</v>
      </c>
      <c r="AF103" s="42">
        <v>100.4</v>
      </c>
      <c r="AG103" s="42">
        <v>2862.2391699999998</v>
      </c>
      <c r="AH103" s="42"/>
      <c r="AI103" s="42"/>
      <c r="AJ103" s="26" t="s">
        <v>15</v>
      </c>
      <c r="AK103" s="43">
        <v>8.8833578199999999E-3</v>
      </c>
      <c r="AL103" s="43">
        <v>1.4097548096653296E-4</v>
      </c>
    </row>
    <row r="104" spans="1:38" x14ac:dyDescent="0.2">
      <c r="A104" s="26">
        <v>8700</v>
      </c>
      <c r="B104" s="26">
        <v>12535</v>
      </c>
      <c r="C104" s="26" t="s">
        <v>3281</v>
      </c>
      <c r="D104" s="26">
        <v>512905423</v>
      </c>
      <c r="E104" s="26" t="s">
        <v>203</v>
      </c>
      <c r="F104" s="26" t="s">
        <v>3282</v>
      </c>
      <c r="G104" s="26" t="s">
        <v>3283</v>
      </c>
      <c r="H104" s="26" t="s">
        <v>69</v>
      </c>
      <c r="I104" s="26" t="s">
        <v>112</v>
      </c>
      <c r="J104" s="26" t="s">
        <v>51</v>
      </c>
      <c r="K104" s="26" t="s">
        <v>51</v>
      </c>
      <c r="L104" s="26" t="s">
        <v>493</v>
      </c>
      <c r="M104" s="26" t="s">
        <v>130</v>
      </c>
      <c r="N104" s="26" t="s">
        <v>57</v>
      </c>
      <c r="O104" s="36" t="s">
        <v>3284</v>
      </c>
      <c r="P104" s="26" t="s">
        <v>776</v>
      </c>
      <c r="Q104" s="26" t="s">
        <v>64</v>
      </c>
      <c r="R104" s="26" t="s">
        <v>54</v>
      </c>
      <c r="S104" s="26" t="s">
        <v>531</v>
      </c>
      <c r="T104" s="54">
        <v>3.42</v>
      </c>
      <c r="U104" s="36" t="s">
        <v>3285</v>
      </c>
      <c r="V104" s="43">
        <v>6.6699999999999995E-2</v>
      </c>
      <c r="W104" s="43">
        <v>7.3300000000000004E-2</v>
      </c>
      <c r="X104" s="26" t="s">
        <v>347</v>
      </c>
      <c r="Z104" s="26" t="s">
        <v>411</v>
      </c>
      <c r="AA104" s="26" t="s">
        <v>160</v>
      </c>
      <c r="AB104" s="36" t="s">
        <v>3212</v>
      </c>
      <c r="AC104" s="36" t="s">
        <v>3212</v>
      </c>
      <c r="AD104" s="57">
        <v>20000000</v>
      </c>
      <c r="AE104" s="42">
        <v>1</v>
      </c>
      <c r="AF104" s="42">
        <v>107.55</v>
      </c>
      <c r="AG104" s="42">
        <v>21510</v>
      </c>
      <c r="AH104" s="42"/>
      <c r="AI104" s="42"/>
      <c r="AJ104" s="26" t="s">
        <v>15</v>
      </c>
      <c r="AK104" s="43">
        <v>6.6759280187999995E-2</v>
      </c>
      <c r="AL104" s="43">
        <v>1.0594441678296658E-3</v>
      </c>
    </row>
    <row r="105" spans="1:38" x14ac:dyDescent="0.2">
      <c r="A105" s="26">
        <v>8700</v>
      </c>
      <c r="B105" s="26">
        <v>12535</v>
      </c>
      <c r="C105" s="26" t="s">
        <v>533</v>
      </c>
      <c r="D105" s="26">
        <v>520018078</v>
      </c>
      <c r="E105" s="26" t="s">
        <v>203</v>
      </c>
      <c r="F105" s="26" t="s">
        <v>3286</v>
      </c>
      <c r="G105" s="26" t="s">
        <v>3287</v>
      </c>
      <c r="H105" s="26" t="s">
        <v>69</v>
      </c>
      <c r="I105" s="26" t="s">
        <v>112</v>
      </c>
      <c r="J105" s="26" t="s">
        <v>51</v>
      </c>
      <c r="K105" s="26" t="s">
        <v>51</v>
      </c>
      <c r="L105" s="26" t="s">
        <v>493</v>
      </c>
      <c r="M105" s="26" t="s">
        <v>129</v>
      </c>
      <c r="N105" s="26" t="s">
        <v>57</v>
      </c>
      <c r="O105" s="36">
        <v>45146</v>
      </c>
      <c r="P105" s="26" t="s">
        <v>1122</v>
      </c>
      <c r="Q105" s="26" t="s">
        <v>59</v>
      </c>
      <c r="R105" s="26" t="s">
        <v>54</v>
      </c>
      <c r="S105" s="26" t="s">
        <v>531</v>
      </c>
      <c r="T105" s="54">
        <v>1.86</v>
      </c>
      <c r="U105" s="36" t="s">
        <v>3288</v>
      </c>
      <c r="V105" s="43">
        <v>6.3899999999999998E-2</v>
      </c>
      <c r="W105" s="43">
        <v>6.8000000000000005E-2</v>
      </c>
      <c r="X105" s="26" t="s">
        <v>347</v>
      </c>
      <c r="Z105" s="26" t="s">
        <v>411</v>
      </c>
      <c r="AA105" s="26" t="s">
        <v>160</v>
      </c>
      <c r="AB105" s="36" t="s">
        <v>3212</v>
      </c>
      <c r="AC105" s="36" t="s">
        <v>3212</v>
      </c>
      <c r="AD105" s="57">
        <v>10928127.09</v>
      </c>
      <c r="AE105" s="42">
        <v>1</v>
      </c>
      <c r="AF105" s="42">
        <v>101</v>
      </c>
      <c r="AG105" s="42">
        <v>11037.408359999999</v>
      </c>
      <c r="AH105" s="42"/>
      <c r="AI105" s="42"/>
      <c r="AJ105" s="26" t="s">
        <v>15</v>
      </c>
      <c r="AK105" s="43">
        <v>3.4256133762999998E-2</v>
      </c>
      <c r="AL105" s="43">
        <v>5.4363170222949313E-4</v>
      </c>
    </row>
    <row r="106" spans="1:38" x14ac:dyDescent="0.2">
      <c r="A106" s="26">
        <v>8700</v>
      </c>
      <c r="B106" s="26">
        <v>12535</v>
      </c>
      <c r="C106" s="26" t="s">
        <v>3289</v>
      </c>
      <c r="D106" s="26">
        <v>516041118</v>
      </c>
      <c r="E106" s="26" t="s">
        <v>203</v>
      </c>
      <c r="F106" s="26" t="s">
        <v>3290</v>
      </c>
      <c r="G106" s="26" t="s">
        <v>3291</v>
      </c>
      <c r="H106" s="26" t="s">
        <v>69</v>
      </c>
      <c r="I106" s="26" t="s">
        <v>113</v>
      </c>
      <c r="J106" s="26" t="s">
        <v>51</v>
      </c>
      <c r="K106" s="26" t="s">
        <v>51</v>
      </c>
      <c r="L106" s="26" t="s">
        <v>493</v>
      </c>
      <c r="M106" s="26" t="s">
        <v>131</v>
      </c>
      <c r="N106" s="26" t="s">
        <v>57</v>
      </c>
      <c r="O106" s="36" t="s">
        <v>3292</v>
      </c>
      <c r="P106" s="26" t="s">
        <v>733</v>
      </c>
      <c r="Q106" s="26" t="s">
        <v>59</v>
      </c>
      <c r="R106" s="26" t="s">
        <v>54</v>
      </c>
      <c r="S106" s="26" t="s">
        <v>531</v>
      </c>
      <c r="T106" s="54">
        <v>3.01</v>
      </c>
      <c r="U106" s="36" t="s">
        <v>1174</v>
      </c>
      <c r="V106" s="43">
        <v>2.86E-2</v>
      </c>
      <c r="W106" s="43">
        <v>3.6400000000000002E-2</v>
      </c>
      <c r="X106" s="26" t="s">
        <v>347</v>
      </c>
      <c r="Z106" s="26" t="s">
        <v>411</v>
      </c>
      <c r="AA106" s="26" t="s">
        <v>160</v>
      </c>
      <c r="AB106" s="36" t="s">
        <v>3212</v>
      </c>
      <c r="AC106" s="36" t="s">
        <v>3212</v>
      </c>
      <c r="AD106" s="57">
        <v>1976435.3</v>
      </c>
      <c r="AE106" s="42">
        <v>1</v>
      </c>
      <c r="AF106" s="42">
        <v>105.49</v>
      </c>
      <c r="AG106" s="42">
        <v>2084.9416000000001</v>
      </c>
      <c r="AH106" s="42"/>
      <c r="AI106" s="42"/>
      <c r="AJ106" s="26" t="s">
        <v>15</v>
      </c>
      <c r="AK106" s="43">
        <v>6.4709065759999997E-3</v>
      </c>
      <c r="AL106" s="43">
        <v>1.0269080513182019E-4</v>
      </c>
    </row>
    <row r="107" spans="1:38" x14ac:dyDescent="0.2">
      <c r="A107" s="26">
        <v>8700</v>
      </c>
      <c r="B107" s="26">
        <v>12535</v>
      </c>
      <c r="C107" s="26" t="s">
        <v>533</v>
      </c>
      <c r="D107" s="26">
        <v>520018078</v>
      </c>
      <c r="E107" s="26" t="s">
        <v>203</v>
      </c>
      <c r="F107" s="26" t="s">
        <v>3293</v>
      </c>
      <c r="G107" s="26" t="s">
        <v>3294</v>
      </c>
      <c r="H107" s="26" t="s">
        <v>69</v>
      </c>
      <c r="I107" s="26" t="s">
        <v>112</v>
      </c>
      <c r="J107" s="26" t="s">
        <v>51</v>
      </c>
      <c r="K107" s="26" t="s">
        <v>51</v>
      </c>
      <c r="L107" s="26" t="s">
        <v>493</v>
      </c>
      <c r="M107" s="26" t="s">
        <v>129</v>
      </c>
      <c r="N107" s="26" t="s">
        <v>57</v>
      </c>
      <c r="O107" s="36" t="s">
        <v>3295</v>
      </c>
      <c r="P107" s="26" t="s">
        <v>1122</v>
      </c>
      <c r="Q107" s="26" t="s">
        <v>59</v>
      </c>
      <c r="R107" s="26" t="s">
        <v>54</v>
      </c>
      <c r="S107" s="26" t="s">
        <v>531</v>
      </c>
      <c r="T107" s="54">
        <v>4.75</v>
      </c>
      <c r="U107" s="36" t="s">
        <v>3296</v>
      </c>
      <c r="V107" s="43">
        <v>6.3500000000000001E-2</v>
      </c>
      <c r="W107" s="43">
        <v>6.8000000000000005E-2</v>
      </c>
      <c r="X107" s="26" t="s">
        <v>347</v>
      </c>
      <c r="Z107" s="26" t="s">
        <v>411</v>
      </c>
      <c r="AA107" s="26" t="s">
        <v>160</v>
      </c>
      <c r="AB107" s="36" t="s">
        <v>3212</v>
      </c>
      <c r="AC107" s="36" t="s">
        <v>3212</v>
      </c>
      <c r="AD107" s="57">
        <v>24463680.449999999</v>
      </c>
      <c r="AE107" s="42">
        <v>1</v>
      </c>
      <c r="AF107" s="42">
        <v>101.84</v>
      </c>
      <c r="AG107" s="42">
        <v>24913.812170000001</v>
      </c>
      <c r="AH107" s="42"/>
      <c r="AI107" s="42"/>
      <c r="AJ107" s="26" t="s">
        <v>15</v>
      </c>
      <c r="AK107" s="43">
        <v>7.7323485225999994E-2</v>
      </c>
      <c r="AL107" s="43">
        <v>1.2270940493682126E-3</v>
      </c>
    </row>
    <row r="108" spans="1:38" x14ac:dyDescent="0.2">
      <c r="A108" s="26">
        <v>8700</v>
      </c>
      <c r="B108" s="26">
        <v>12535</v>
      </c>
      <c r="C108" s="26" t="s">
        <v>3297</v>
      </c>
      <c r="D108" s="26">
        <v>515759777</v>
      </c>
      <c r="E108" s="26" t="s">
        <v>203</v>
      </c>
      <c r="F108" s="26" t="s">
        <v>3298</v>
      </c>
      <c r="G108" s="26" t="s">
        <v>3299</v>
      </c>
      <c r="H108" s="26" t="s">
        <v>69</v>
      </c>
      <c r="I108" s="26" t="s">
        <v>113</v>
      </c>
      <c r="J108" s="26" t="s">
        <v>51</v>
      </c>
      <c r="K108" s="26" t="s">
        <v>51</v>
      </c>
      <c r="L108" s="26" t="s">
        <v>493</v>
      </c>
      <c r="M108" s="26" t="s">
        <v>355</v>
      </c>
      <c r="N108" s="26" t="s">
        <v>57</v>
      </c>
      <c r="O108" s="36">
        <v>45328</v>
      </c>
      <c r="P108" s="26" t="s">
        <v>154</v>
      </c>
      <c r="Q108" s="26" t="s">
        <v>154</v>
      </c>
      <c r="R108" s="26" t="s">
        <v>54</v>
      </c>
      <c r="S108" s="26" t="s">
        <v>531</v>
      </c>
      <c r="T108" s="54">
        <v>1.22</v>
      </c>
      <c r="U108" s="36" t="s">
        <v>772</v>
      </c>
      <c r="V108" s="43">
        <v>6.9000000000000006E-2</v>
      </c>
      <c r="W108" s="43">
        <v>7.0000000000000007E-2</v>
      </c>
      <c r="X108" s="26" t="s">
        <v>347</v>
      </c>
      <c r="Z108" s="26" t="s">
        <v>411</v>
      </c>
      <c r="AA108" s="26" t="s">
        <v>160</v>
      </c>
      <c r="AB108" s="36" t="s">
        <v>3212</v>
      </c>
      <c r="AC108" s="36" t="s">
        <v>3212</v>
      </c>
      <c r="AD108" s="57">
        <v>14428591.84</v>
      </c>
      <c r="AE108" s="42">
        <v>1</v>
      </c>
      <c r="AF108" s="42">
        <v>101.89</v>
      </c>
      <c r="AG108" s="42">
        <v>14701.292229999999</v>
      </c>
      <c r="AH108" s="42"/>
      <c r="AI108" s="42"/>
      <c r="AJ108" s="26" t="s">
        <v>15</v>
      </c>
      <c r="AK108" s="43">
        <v>4.5627507535999999E-2</v>
      </c>
      <c r="AL108" s="43">
        <v>7.240910419634162E-4</v>
      </c>
    </row>
    <row r="109" spans="1:38" x14ac:dyDescent="0.2">
      <c r="A109" s="26">
        <v>8700</v>
      </c>
      <c r="B109" s="26">
        <v>12535</v>
      </c>
      <c r="C109" s="26" t="s">
        <v>3300</v>
      </c>
      <c r="D109" s="26">
        <v>514189596</v>
      </c>
      <c r="E109" s="26" t="s">
        <v>203</v>
      </c>
      <c r="F109" s="26" t="s">
        <v>3301</v>
      </c>
      <c r="G109" s="26" t="s">
        <v>3302</v>
      </c>
      <c r="H109" s="26" t="s">
        <v>69</v>
      </c>
      <c r="I109" s="26" t="s">
        <v>113</v>
      </c>
      <c r="J109" s="26" t="s">
        <v>51</v>
      </c>
      <c r="K109" s="26" t="s">
        <v>51</v>
      </c>
      <c r="L109" s="26" t="s">
        <v>493</v>
      </c>
      <c r="M109" s="26" t="s">
        <v>358</v>
      </c>
      <c r="N109" s="26" t="s">
        <v>57</v>
      </c>
      <c r="O109" s="36">
        <v>45603</v>
      </c>
      <c r="P109" s="26" t="s">
        <v>737</v>
      </c>
      <c r="Q109" s="26" t="s">
        <v>59</v>
      </c>
      <c r="R109" s="26" t="s">
        <v>54</v>
      </c>
      <c r="S109" s="26" t="s">
        <v>531</v>
      </c>
      <c r="T109" s="54">
        <v>3.59</v>
      </c>
      <c r="U109" s="36" t="s">
        <v>1616</v>
      </c>
      <c r="V109" s="43">
        <v>3.3000000000000002E-2</v>
      </c>
      <c r="W109" s="43">
        <v>3.8399999999999997E-2</v>
      </c>
      <c r="X109" s="26" t="s">
        <v>347</v>
      </c>
      <c r="Z109" s="26" t="s">
        <v>411</v>
      </c>
      <c r="AA109" s="26" t="s">
        <v>160</v>
      </c>
      <c r="AB109" s="36" t="s">
        <v>3212</v>
      </c>
      <c r="AC109" s="36" t="s">
        <v>3212</v>
      </c>
      <c r="AD109" s="57">
        <v>10000000</v>
      </c>
      <c r="AE109" s="42">
        <v>1</v>
      </c>
      <c r="AF109" s="42">
        <v>103.55</v>
      </c>
      <c r="AG109" s="42">
        <v>10355</v>
      </c>
      <c r="AH109" s="42"/>
      <c r="AI109" s="42"/>
      <c r="AJ109" s="26" t="s">
        <v>15</v>
      </c>
      <c r="AK109" s="43">
        <v>3.2138184394999998E-2</v>
      </c>
      <c r="AL109" s="43">
        <v>5.1002065819972988E-4</v>
      </c>
    </row>
    <row r="110" spans="1:38" x14ac:dyDescent="0.2">
      <c r="A110" s="26">
        <v>8700</v>
      </c>
      <c r="B110" s="26">
        <v>12535</v>
      </c>
      <c r="C110" s="26" t="s">
        <v>3303</v>
      </c>
      <c r="D110" s="26">
        <v>516100153</v>
      </c>
      <c r="E110" s="26" t="s">
        <v>203</v>
      </c>
      <c r="F110" s="26" t="s">
        <v>3304</v>
      </c>
      <c r="G110" s="26" t="s">
        <v>3305</v>
      </c>
      <c r="H110" s="26" t="s">
        <v>69</v>
      </c>
      <c r="I110" s="26" t="s">
        <v>113</v>
      </c>
      <c r="J110" s="26" t="s">
        <v>51</v>
      </c>
      <c r="K110" s="26" t="s">
        <v>51</v>
      </c>
      <c r="L110" s="26" t="s">
        <v>493</v>
      </c>
      <c r="M110" s="26" t="s">
        <v>355</v>
      </c>
      <c r="N110" s="26" t="s">
        <v>57</v>
      </c>
      <c r="O110" s="36" t="s">
        <v>3306</v>
      </c>
      <c r="P110" s="26" t="s">
        <v>1051</v>
      </c>
      <c r="Q110" s="26" t="s">
        <v>64</v>
      </c>
      <c r="R110" s="26" t="s">
        <v>54</v>
      </c>
      <c r="S110" s="26" t="s">
        <v>531</v>
      </c>
      <c r="T110" s="54">
        <v>3.48</v>
      </c>
      <c r="U110" s="36" t="s">
        <v>1021</v>
      </c>
      <c r="V110" s="43">
        <v>3.78E-2</v>
      </c>
      <c r="W110" s="43">
        <v>4.4499999999999998E-2</v>
      </c>
      <c r="X110" s="26" t="s">
        <v>347</v>
      </c>
      <c r="Z110" s="26" t="s">
        <v>411</v>
      </c>
      <c r="AA110" s="26" t="s">
        <v>160</v>
      </c>
      <c r="AB110" s="36" t="s">
        <v>3212</v>
      </c>
      <c r="AC110" s="36" t="s">
        <v>3212</v>
      </c>
      <c r="AD110" s="57">
        <v>4545750</v>
      </c>
      <c r="AE110" s="42">
        <v>1</v>
      </c>
      <c r="AF110" s="42">
        <v>106.12</v>
      </c>
      <c r="AG110" s="42">
        <v>4823.9498999999996</v>
      </c>
      <c r="AH110" s="42"/>
      <c r="AI110" s="42"/>
      <c r="AJ110" s="26" t="s">
        <v>15</v>
      </c>
      <c r="AK110" s="43">
        <v>1.4971800231999999E-2</v>
      </c>
      <c r="AL110" s="43">
        <v>2.3759672652057181E-4</v>
      </c>
    </row>
    <row r="111" spans="1:38" x14ac:dyDescent="0.2">
      <c r="A111" s="26">
        <v>8700</v>
      </c>
      <c r="B111" s="26">
        <v>12535</v>
      </c>
      <c r="C111" s="26" t="s">
        <v>3243</v>
      </c>
      <c r="D111" s="26">
        <v>520044439</v>
      </c>
      <c r="E111" s="26" t="s">
        <v>203</v>
      </c>
      <c r="F111" s="26" t="s">
        <v>3307</v>
      </c>
      <c r="G111" s="26" t="s">
        <v>3308</v>
      </c>
      <c r="H111" s="26" t="s">
        <v>69</v>
      </c>
      <c r="I111" s="26" t="s">
        <v>113</v>
      </c>
      <c r="J111" s="26" t="s">
        <v>51</v>
      </c>
      <c r="K111" s="26" t="s">
        <v>51</v>
      </c>
      <c r="L111" s="26" t="s">
        <v>493</v>
      </c>
      <c r="M111" s="26" t="s">
        <v>373</v>
      </c>
      <c r="N111" s="26" t="s">
        <v>57</v>
      </c>
      <c r="O111" s="36" t="s">
        <v>3309</v>
      </c>
      <c r="P111" s="26" t="s">
        <v>750</v>
      </c>
      <c r="Q111" s="26" t="s">
        <v>64</v>
      </c>
      <c r="R111" s="26" t="s">
        <v>54</v>
      </c>
      <c r="S111" s="26" t="s">
        <v>531</v>
      </c>
      <c r="T111" s="54">
        <v>6.18</v>
      </c>
      <c r="U111" s="36" t="s">
        <v>1475</v>
      </c>
      <c r="V111" s="43">
        <v>4.0800000000000003E-2</v>
      </c>
      <c r="W111" s="43">
        <v>4.7E-2</v>
      </c>
      <c r="X111" s="26" t="s">
        <v>347</v>
      </c>
      <c r="Z111" s="26" t="s">
        <v>411</v>
      </c>
      <c r="AA111" s="26" t="s">
        <v>160</v>
      </c>
      <c r="AB111" s="36" t="s">
        <v>3212</v>
      </c>
      <c r="AC111" s="36" t="s">
        <v>3212</v>
      </c>
      <c r="AD111" s="57">
        <v>2406408</v>
      </c>
      <c r="AE111" s="42">
        <v>1</v>
      </c>
      <c r="AF111" s="42">
        <v>105.51</v>
      </c>
      <c r="AG111" s="42">
        <v>2539.00108</v>
      </c>
      <c r="AH111" s="42"/>
      <c r="AI111" s="42"/>
      <c r="AJ111" s="26" t="s">
        <v>15</v>
      </c>
      <c r="AK111" s="43">
        <v>7.8801433980000002E-3</v>
      </c>
      <c r="AL111" s="43">
        <v>1.2505485292046598E-4</v>
      </c>
    </row>
    <row r="112" spans="1:38" x14ac:dyDescent="0.2">
      <c r="A112" s="26">
        <v>8700</v>
      </c>
      <c r="B112" s="26">
        <v>12535</v>
      </c>
      <c r="C112" s="26" t="s">
        <v>529</v>
      </c>
      <c r="D112" s="26">
        <v>520000118</v>
      </c>
      <c r="E112" s="26" t="s">
        <v>203</v>
      </c>
      <c r="F112" s="26" t="s">
        <v>3310</v>
      </c>
      <c r="G112" s="26" t="s">
        <v>3311</v>
      </c>
      <c r="H112" s="26" t="s">
        <v>69</v>
      </c>
      <c r="I112" s="26" t="s">
        <v>112</v>
      </c>
      <c r="J112" s="26" t="s">
        <v>51</v>
      </c>
      <c r="K112" s="26" t="s">
        <v>51</v>
      </c>
      <c r="L112" s="26" t="s">
        <v>493</v>
      </c>
      <c r="M112" s="26" t="s">
        <v>129</v>
      </c>
      <c r="N112" s="26" t="s">
        <v>57</v>
      </c>
      <c r="O112" s="36" t="s">
        <v>3312</v>
      </c>
      <c r="P112" s="26" t="s">
        <v>154</v>
      </c>
      <c r="Q112" s="26" t="s">
        <v>154</v>
      </c>
      <c r="R112" s="26" t="s">
        <v>54</v>
      </c>
      <c r="S112" s="26" t="s">
        <v>531</v>
      </c>
      <c r="T112" s="54">
        <v>2.52</v>
      </c>
      <c r="U112" s="36" t="s">
        <v>616</v>
      </c>
      <c r="V112" s="43">
        <v>6.0600000000000001E-2</v>
      </c>
      <c r="W112" s="43">
        <v>0.09</v>
      </c>
      <c r="X112" s="26" t="s">
        <v>347</v>
      </c>
      <c r="Z112" s="26" t="s">
        <v>411</v>
      </c>
      <c r="AA112" s="26" t="s">
        <v>160</v>
      </c>
      <c r="AB112" s="36" t="s">
        <v>3212</v>
      </c>
      <c r="AC112" s="36" t="s">
        <v>3212</v>
      </c>
      <c r="AD112" s="57">
        <v>18126000</v>
      </c>
      <c r="AE112" s="42">
        <v>1</v>
      </c>
      <c r="AF112" s="42">
        <v>103.03</v>
      </c>
      <c r="AG112" s="42">
        <v>18675.217799999999</v>
      </c>
      <c r="AH112" s="42"/>
      <c r="AI112" s="42"/>
      <c r="AJ112" s="26" t="s">
        <v>15</v>
      </c>
      <c r="AK112" s="43">
        <v>5.7961138896999997E-2</v>
      </c>
      <c r="AL112" s="43">
        <v>9.1982104050017486E-4</v>
      </c>
    </row>
    <row r="113" spans="1:38" x14ac:dyDescent="0.2">
      <c r="A113" s="26">
        <v>8700</v>
      </c>
      <c r="B113" s="26">
        <v>12535</v>
      </c>
      <c r="C113" s="26" t="s">
        <v>3313</v>
      </c>
      <c r="D113" s="26">
        <v>2624970</v>
      </c>
      <c r="E113" s="26" t="s">
        <v>204</v>
      </c>
      <c r="F113" s="26" t="s">
        <v>3314</v>
      </c>
      <c r="G113" s="26" t="s">
        <v>3315</v>
      </c>
      <c r="H113" s="26" t="s">
        <v>69</v>
      </c>
      <c r="I113" s="26" t="s">
        <v>112</v>
      </c>
      <c r="J113" s="26" t="s">
        <v>51</v>
      </c>
      <c r="K113" s="26" t="s">
        <v>101</v>
      </c>
      <c r="L113" s="26" t="s">
        <v>493</v>
      </c>
      <c r="M113" s="26" t="s">
        <v>84</v>
      </c>
      <c r="N113" s="26" t="s">
        <v>57</v>
      </c>
      <c r="O113" s="36" t="s">
        <v>1839</v>
      </c>
      <c r="P113" s="26" t="s">
        <v>154</v>
      </c>
      <c r="Q113" s="26" t="s">
        <v>154</v>
      </c>
      <c r="R113" s="26" t="s">
        <v>54</v>
      </c>
      <c r="S113" s="26" t="s">
        <v>531</v>
      </c>
      <c r="T113" s="54">
        <v>3.59</v>
      </c>
      <c r="U113" s="36" t="s">
        <v>1441</v>
      </c>
      <c r="V113" s="43">
        <v>8.4099999999999994E-2</v>
      </c>
      <c r="W113" s="43">
        <v>9.5000000000000001E-2</v>
      </c>
      <c r="X113" s="26" t="s">
        <v>347</v>
      </c>
      <c r="Z113" s="26" t="s">
        <v>411</v>
      </c>
      <c r="AA113" s="26" t="s">
        <v>160</v>
      </c>
      <c r="AB113" s="36" t="s">
        <v>3212</v>
      </c>
      <c r="AC113" s="36" t="s">
        <v>3212</v>
      </c>
      <c r="AD113" s="57">
        <v>10000000</v>
      </c>
      <c r="AE113" s="42">
        <v>1</v>
      </c>
      <c r="AF113" s="42">
        <v>106.88</v>
      </c>
      <c r="AG113" s="42">
        <v>10688</v>
      </c>
      <c r="AH113" s="42"/>
      <c r="AI113" s="42"/>
      <c r="AJ113" s="26" t="s">
        <v>15</v>
      </c>
      <c r="AK113" s="43">
        <v>3.3171696264000003E-2</v>
      </c>
      <c r="AL113" s="43">
        <v>5.2642209510755326E-4</v>
      </c>
    </row>
    <row r="114" spans="1:38" x14ac:dyDescent="0.2">
      <c r="A114" s="26">
        <v>8700</v>
      </c>
      <c r="B114" s="26">
        <v>12535</v>
      </c>
      <c r="C114" s="26" t="s">
        <v>533</v>
      </c>
      <c r="D114" s="26">
        <v>520018078</v>
      </c>
      <c r="E114" s="26" t="s">
        <v>203</v>
      </c>
      <c r="F114" s="26" t="s">
        <v>3316</v>
      </c>
      <c r="G114" s="26" t="s">
        <v>3317</v>
      </c>
      <c r="H114" s="26" t="s">
        <v>69</v>
      </c>
      <c r="I114" s="26" t="s">
        <v>113</v>
      </c>
      <c r="J114" s="26" t="s">
        <v>51</v>
      </c>
      <c r="K114" s="26" t="s">
        <v>51</v>
      </c>
      <c r="L114" s="26" t="s">
        <v>493</v>
      </c>
      <c r="M114" s="26" t="s">
        <v>129</v>
      </c>
      <c r="N114" s="26" t="s">
        <v>57</v>
      </c>
      <c r="O114" s="36" t="s">
        <v>3318</v>
      </c>
      <c r="P114" s="26" t="s">
        <v>1122</v>
      </c>
      <c r="Q114" s="26" t="s">
        <v>59</v>
      </c>
      <c r="R114" s="26" t="s">
        <v>54</v>
      </c>
      <c r="S114" s="26" t="s">
        <v>531</v>
      </c>
      <c r="T114" s="54">
        <v>4.38</v>
      </c>
      <c r="U114" s="36" t="s">
        <v>3319</v>
      </c>
      <c r="V114" s="43">
        <v>3.56E-2</v>
      </c>
      <c r="W114" s="43">
        <v>3.6900000000000002E-2</v>
      </c>
      <c r="X114" s="26" t="s">
        <v>347</v>
      </c>
      <c r="Z114" s="26" t="s">
        <v>411</v>
      </c>
      <c r="AA114" s="26" t="s">
        <v>160</v>
      </c>
      <c r="AB114" s="36" t="s">
        <v>3212</v>
      </c>
      <c r="AC114" s="36" t="s">
        <v>3212</v>
      </c>
      <c r="AD114" s="57">
        <v>30000000</v>
      </c>
      <c r="AE114" s="42">
        <v>1</v>
      </c>
      <c r="AF114" s="42">
        <v>100.88</v>
      </c>
      <c r="AG114" s="42">
        <v>30264</v>
      </c>
      <c r="AH114" s="42"/>
      <c r="AI114" s="42"/>
      <c r="AJ114" s="26" t="s">
        <v>15</v>
      </c>
      <c r="AK114" s="43">
        <v>9.3928538150999996E-2</v>
      </c>
      <c r="AL114" s="43">
        <v>1.4906098696046959E-3</v>
      </c>
    </row>
    <row r="115" spans="1:38" x14ac:dyDescent="0.2">
      <c r="A115" s="26">
        <v>8700</v>
      </c>
      <c r="B115" s="26">
        <v>12535</v>
      </c>
      <c r="C115" s="26" t="s">
        <v>3297</v>
      </c>
      <c r="D115" s="26">
        <v>515759777</v>
      </c>
      <c r="E115" s="26" t="s">
        <v>203</v>
      </c>
      <c r="F115" s="26" t="s">
        <v>3320</v>
      </c>
      <c r="G115" s="26" t="s">
        <v>3321</v>
      </c>
      <c r="H115" s="26" t="s">
        <v>69</v>
      </c>
      <c r="I115" s="26" t="s">
        <v>112</v>
      </c>
      <c r="J115" s="26" t="s">
        <v>51</v>
      </c>
      <c r="K115" s="26" t="s">
        <v>51</v>
      </c>
      <c r="L115" s="26" t="s">
        <v>493</v>
      </c>
      <c r="M115" s="26" t="s">
        <v>355</v>
      </c>
      <c r="N115" s="26" t="s">
        <v>57</v>
      </c>
      <c r="O115" s="36" t="s">
        <v>3322</v>
      </c>
      <c r="P115" s="26" t="s">
        <v>154</v>
      </c>
      <c r="Q115" s="26" t="s">
        <v>154</v>
      </c>
      <c r="R115" s="26" t="s">
        <v>54</v>
      </c>
      <c r="S115" s="26" t="s">
        <v>531</v>
      </c>
      <c r="T115" s="54">
        <v>2.74</v>
      </c>
      <c r="U115" s="36">
        <v>46784</v>
      </c>
      <c r="V115" s="43">
        <v>6.8699999999999997E-2</v>
      </c>
      <c r="W115" s="43">
        <v>0.08</v>
      </c>
      <c r="X115" s="26" t="s">
        <v>347</v>
      </c>
      <c r="Z115" s="26" t="s">
        <v>411</v>
      </c>
      <c r="AA115" s="26" t="s">
        <v>160</v>
      </c>
      <c r="AB115" s="36" t="s">
        <v>3212</v>
      </c>
      <c r="AC115" s="36" t="s">
        <v>3212</v>
      </c>
      <c r="AD115" s="57">
        <v>7588000</v>
      </c>
      <c r="AE115" s="42">
        <v>1</v>
      </c>
      <c r="AF115" s="42">
        <v>100.11</v>
      </c>
      <c r="AG115" s="42">
        <v>7596.3468000000003</v>
      </c>
      <c r="AH115" s="42"/>
      <c r="AI115" s="42"/>
      <c r="AJ115" s="26" t="s">
        <v>15</v>
      </c>
      <c r="AK115" s="43">
        <v>2.3576320057E-2</v>
      </c>
      <c r="AL115" s="43">
        <v>3.7414715546590168E-4</v>
      </c>
    </row>
    <row r="116" spans="1:38" x14ac:dyDescent="0.2">
      <c r="A116" s="26">
        <v>8700</v>
      </c>
      <c r="B116" s="26">
        <v>12535</v>
      </c>
      <c r="C116" s="26" t="s">
        <v>3323</v>
      </c>
      <c r="D116" s="26">
        <v>517014023</v>
      </c>
      <c r="E116" s="26" t="s">
        <v>203</v>
      </c>
      <c r="F116" s="26" t="s">
        <v>3324</v>
      </c>
      <c r="G116" s="26" t="s">
        <v>3325</v>
      </c>
      <c r="H116" s="26" t="s">
        <v>69</v>
      </c>
      <c r="I116" s="26" t="s">
        <v>113</v>
      </c>
      <c r="J116" s="26" t="s">
        <v>51</v>
      </c>
      <c r="K116" s="26" t="s">
        <v>51</v>
      </c>
      <c r="L116" s="26" t="s">
        <v>493</v>
      </c>
      <c r="M116" s="26" t="s">
        <v>355</v>
      </c>
      <c r="N116" s="26" t="s">
        <v>57</v>
      </c>
      <c r="O116" s="36" t="s">
        <v>3326</v>
      </c>
      <c r="P116" s="26" t="s">
        <v>708</v>
      </c>
      <c r="Q116" s="26" t="s">
        <v>64</v>
      </c>
      <c r="R116" s="26" t="s">
        <v>54</v>
      </c>
      <c r="S116" s="26" t="s">
        <v>531</v>
      </c>
      <c r="T116" s="54">
        <v>10.89</v>
      </c>
      <c r="U116" s="36" t="s">
        <v>3327</v>
      </c>
      <c r="V116" s="43">
        <v>4.48E-2</v>
      </c>
      <c r="W116" s="43">
        <v>0.05</v>
      </c>
      <c r="X116" s="26" t="s">
        <v>347</v>
      </c>
      <c r="Z116" s="26" t="s">
        <v>411</v>
      </c>
      <c r="AA116" s="26" t="s">
        <v>160</v>
      </c>
      <c r="AB116" s="36" t="s">
        <v>3212</v>
      </c>
      <c r="AC116" s="36" t="s">
        <v>3212</v>
      </c>
      <c r="AD116" s="57">
        <v>10000000</v>
      </c>
      <c r="AE116" s="42">
        <v>1</v>
      </c>
      <c r="AF116" s="42">
        <v>106.76</v>
      </c>
      <c r="AG116" s="42">
        <v>10676</v>
      </c>
      <c r="AH116" s="42"/>
      <c r="AI116" s="42"/>
      <c r="AJ116" s="26" t="s">
        <v>15</v>
      </c>
      <c r="AK116" s="43">
        <v>3.3134452592999998E-2</v>
      </c>
      <c r="AL116" s="43">
        <v>5.2583105233610012E-4</v>
      </c>
    </row>
    <row r="117" spans="1:38" x14ac:dyDescent="0.2">
      <c r="A117" s="26">
        <v>8700</v>
      </c>
      <c r="B117" s="26">
        <v>12535</v>
      </c>
      <c r="C117" s="26" t="s">
        <v>3229</v>
      </c>
      <c r="D117" s="26">
        <v>520037664</v>
      </c>
      <c r="E117" s="26" t="s">
        <v>203</v>
      </c>
      <c r="F117" s="26" t="s">
        <v>3230</v>
      </c>
      <c r="G117" s="26" t="s">
        <v>3231</v>
      </c>
      <c r="H117" s="26" t="s">
        <v>69</v>
      </c>
      <c r="I117" s="26" t="s">
        <v>112</v>
      </c>
      <c r="J117" s="26" t="s">
        <v>51</v>
      </c>
      <c r="K117" s="26" t="s">
        <v>51</v>
      </c>
      <c r="L117" s="26" t="s">
        <v>493</v>
      </c>
      <c r="M117" s="26" t="s">
        <v>373</v>
      </c>
      <c r="N117" s="26" t="s">
        <v>57</v>
      </c>
      <c r="O117" s="36">
        <v>44199</v>
      </c>
      <c r="P117" s="26" t="s">
        <v>776</v>
      </c>
      <c r="Q117" s="26" t="s">
        <v>64</v>
      </c>
      <c r="R117" s="26" t="s">
        <v>54</v>
      </c>
      <c r="S117" s="26" t="s">
        <v>531</v>
      </c>
      <c r="T117" s="54">
        <v>1.54</v>
      </c>
      <c r="U117" s="36" t="s">
        <v>1564</v>
      </c>
      <c r="V117" s="43">
        <v>5.0799999999999998E-2</v>
      </c>
      <c r="W117" s="43">
        <v>2.1000000000000001E-2</v>
      </c>
      <c r="X117" s="26" t="s">
        <v>347</v>
      </c>
      <c r="Z117" s="26" t="s">
        <v>411</v>
      </c>
      <c r="AA117" s="26" t="s">
        <v>160</v>
      </c>
      <c r="AB117" s="36" t="s">
        <v>3212</v>
      </c>
      <c r="AC117" s="36" t="s">
        <v>3212</v>
      </c>
      <c r="AD117" s="57">
        <v>5617145.2000000002</v>
      </c>
      <c r="AE117" s="42">
        <v>1</v>
      </c>
      <c r="AF117" s="42">
        <v>97.34</v>
      </c>
      <c r="AG117" s="42">
        <v>5467.7291400000004</v>
      </c>
      <c r="AH117" s="42"/>
      <c r="AI117" s="42"/>
      <c r="AJ117" s="26" t="s">
        <v>15</v>
      </c>
      <c r="AK117" s="43">
        <v>1.6969858747000001E-2</v>
      </c>
      <c r="AL117" s="43">
        <v>2.693051487050356E-4</v>
      </c>
    </row>
    <row r="118" spans="1:38" x14ac:dyDescent="0.2">
      <c r="A118" s="26">
        <v>8700</v>
      </c>
      <c r="B118" s="26">
        <v>12535</v>
      </c>
      <c r="C118" s="26" t="s">
        <v>3328</v>
      </c>
      <c r="D118" s="26">
        <v>520021874</v>
      </c>
      <c r="E118" s="26" t="s">
        <v>203</v>
      </c>
      <c r="F118" s="26" t="s">
        <v>3329</v>
      </c>
      <c r="G118" s="26" t="s">
        <v>3330</v>
      </c>
      <c r="H118" s="26" t="s">
        <v>69</v>
      </c>
      <c r="I118" s="26" t="s">
        <v>112</v>
      </c>
      <c r="J118" s="26" t="s">
        <v>51</v>
      </c>
      <c r="K118" s="26" t="s">
        <v>51</v>
      </c>
      <c r="L118" s="26" t="s">
        <v>493</v>
      </c>
      <c r="M118" s="26" t="s">
        <v>373</v>
      </c>
      <c r="N118" s="26" t="s">
        <v>57</v>
      </c>
      <c r="O118" s="36">
        <v>44137</v>
      </c>
      <c r="P118" s="26" t="s">
        <v>750</v>
      </c>
      <c r="Q118" s="26" t="s">
        <v>64</v>
      </c>
      <c r="R118" s="26" t="s">
        <v>54</v>
      </c>
      <c r="S118" s="26" t="s">
        <v>531</v>
      </c>
      <c r="T118" s="54">
        <v>2.0499999999999998</v>
      </c>
      <c r="U118" s="36" t="s">
        <v>1483</v>
      </c>
      <c r="V118" s="43">
        <v>6.0299999999999999E-2</v>
      </c>
      <c r="W118" s="43">
        <v>4.4699999999999997E-2</v>
      </c>
      <c r="X118" s="26" t="s">
        <v>347</v>
      </c>
      <c r="Z118" s="26" t="s">
        <v>411</v>
      </c>
      <c r="AA118" s="26" t="s">
        <v>160</v>
      </c>
      <c r="AB118" s="36" t="s">
        <v>3212</v>
      </c>
      <c r="AC118" s="36" t="s">
        <v>3212</v>
      </c>
      <c r="AD118" s="57">
        <v>20230399.629999999</v>
      </c>
      <c r="AE118" s="42">
        <v>1</v>
      </c>
      <c r="AF118" s="42">
        <v>97.83</v>
      </c>
      <c r="AG118" s="42">
        <v>19791.399959999999</v>
      </c>
      <c r="AH118" s="42"/>
      <c r="AI118" s="42"/>
      <c r="AJ118" s="26" t="s">
        <v>15</v>
      </c>
      <c r="AK118" s="43">
        <v>6.1425365655000001E-2</v>
      </c>
      <c r="AL118" s="43">
        <v>9.7479699027458303E-4</v>
      </c>
    </row>
    <row r="119" spans="1:38" x14ac:dyDescent="0.2">
      <c r="A119" s="26">
        <v>8700</v>
      </c>
      <c r="B119" s="26">
        <v>12536</v>
      </c>
      <c r="C119" s="26" t="s">
        <v>3220</v>
      </c>
      <c r="D119" s="26">
        <v>520042185</v>
      </c>
      <c r="E119" s="26" t="s">
        <v>203</v>
      </c>
      <c r="F119" s="26" t="s">
        <v>3221</v>
      </c>
      <c r="G119" s="26" t="s">
        <v>3222</v>
      </c>
      <c r="H119" s="26" t="s">
        <v>69</v>
      </c>
      <c r="I119" s="26" t="s">
        <v>112</v>
      </c>
      <c r="J119" s="26" t="s">
        <v>51</v>
      </c>
      <c r="K119" s="26" t="s">
        <v>51</v>
      </c>
      <c r="L119" s="26" t="s">
        <v>493</v>
      </c>
      <c r="M119" s="26" t="s">
        <v>360</v>
      </c>
      <c r="N119" s="26" t="s">
        <v>57</v>
      </c>
      <c r="O119" s="36">
        <v>44291</v>
      </c>
      <c r="P119" s="26" t="s">
        <v>1662</v>
      </c>
      <c r="Q119" s="26" t="s">
        <v>64</v>
      </c>
      <c r="R119" s="26" t="s">
        <v>54</v>
      </c>
      <c r="S119" s="26" t="s">
        <v>531</v>
      </c>
      <c r="T119" s="54">
        <v>0.69</v>
      </c>
      <c r="U119" s="36" t="s">
        <v>3223</v>
      </c>
      <c r="V119" s="43">
        <v>4.5100000000000001E-2</v>
      </c>
      <c r="W119" s="43">
        <v>2.5000000000000001E-2</v>
      </c>
      <c r="X119" s="26" t="s">
        <v>347</v>
      </c>
      <c r="Z119" s="26" t="s">
        <v>411</v>
      </c>
      <c r="AA119" s="26" t="s">
        <v>160</v>
      </c>
      <c r="AB119" s="36" t="s">
        <v>3212</v>
      </c>
      <c r="AC119" s="36" t="s">
        <v>3212</v>
      </c>
      <c r="AD119" s="57">
        <v>5857378.8899999997</v>
      </c>
      <c r="AE119" s="42">
        <v>1</v>
      </c>
      <c r="AF119" s="42">
        <v>99.21</v>
      </c>
      <c r="AG119" s="42">
        <v>5811.1055999999999</v>
      </c>
      <c r="AH119" s="42"/>
      <c r="AI119" s="42"/>
      <c r="AJ119" s="26" t="s">
        <v>15</v>
      </c>
      <c r="AK119" s="43">
        <v>0.851011781094</v>
      </c>
      <c r="AL119" s="43">
        <v>9.44619134971073E-4</v>
      </c>
    </row>
    <row r="120" spans="1:38" x14ac:dyDescent="0.2">
      <c r="A120" s="26">
        <v>8700</v>
      </c>
      <c r="B120" s="26">
        <v>12536</v>
      </c>
      <c r="C120" s="26" t="s">
        <v>3224</v>
      </c>
      <c r="D120" s="26">
        <v>515703528</v>
      </c>
      <c r="E120" s="26" t="s">
        <v>203</v>
      </c>
      <c r="F120" s="26" t="s">
        <v>3225</v>
      </c>
      <c r="G120" s="26" t="s">
        <v>3226</v>
      </c>
      <c r="H120" s="26" t="s">
        <v>69</v>
      </c>
      <c r="I120" s="26" t="s">
        <v>112</v>
      </c>
      <c r="J120" s="26" t="s">
        <v>51</v>
      </c>
      <c r="K120" s="26" t="s">
        <v>51</v>
      </c>
      <c r="L120" s="26" t="s">
        <v>493</v>
      </c>
      <c r="M120" s="26" t="s">
        <v>141</v>
      </c>
      <c r="N120" s="26" t="s">
        <v>57</v>
      </c>
      <c r="O120" s="36" t="s">
        <v>3345</v>
      </c>
      <c r="P120" s="26" t="s">
        <v>1051</v>
      </c>
      <c r="Q120" s="26" t="s">
        <v>64</v>
      </c>
      <c r="R120" s="26" t="s">
        <v>54</v>
      </c>
      <c r="S120" s="26" t="s">
        <v>531</v>
      </c>
      <c r="T120" s="54">
        <v>0.7</v>
      </c>
      <c r="U120" s="36" t="s">
        <v>3228</v>
      </c>
      <c r="V120" s="43">
        <v>6.0600000000000001E-2</v>
      </c>
      <c r="W120" s="43">
        <v>4.3499999999999997E-2</v>
      </c>
      <c r="X120" s="26" t="s">
        <v>347</v>
      </c>
      <c r="Z120" s="26" t="s">
        <v>411</v>
      </c>
      <c r="AA120" s="26" t="s">
        <v>160</v>
      </c>
      <c r="AB120" s="36" t="s">
        <v>3212</v>
      </c>
      <c r="AC120" s="36" t="s">
        <v>3212</v>
      </c>
      <c r="AD120" s="57">
        <v>43799.03</v>
      </c>
      <c r="AE120" s="42">
        <v>1</v>
      </c>
      <c r="AF120" s="42">
        <v>100.37</v>
      </c>
      <c r="AG120" s="42">
        <v>43.961089999999999</v>
      </c>
      <c r="AH120" s="42"/>
      <c r="AI120" s="42"/>
      <c r="AJ120" s="26" t="s">
        <v>15</v>
      </c>
      <c r="AK120" s="43">
        <v>6.437915273E-3</v>
      </c>
      <c r="AL120" s="43">
        <v>7.1460561322763587E-6</v>
      </c>
    </row>
    <row r="121" spans="1:38" x14ac:dyDescent="0.2">
      <c r="A121" s="26">
        <v>8700</v>
      </c>
      <c r="B121" s="26">
        <v>12536</v>
      </c>
      <c r="C121" s="26" t="s">
        <v>3229</v>
      </c>
      <c r="D121" s="26">
        <v>520037664</v>
      </c>
      <c r="E121" s="26" t="s">
        <v>203</v>
      </c>
      <c r="F121" s="26" t="s">
        <v>3230</v>
      </c>
      <c r="G121" s="26" t="s">
        <v>3231</v>
      </c>
      <c r="H121" s="26" t="s">
        <v>69</v>
      </c>
      <c r="I121" s="26" t="s">
        <v>112</v>
      </c>
      <c r="J121" s="26" t="s">
        <v>51</v>
      </c>
      <c r="K121" s="26" t="s">
        <v>51</v>
      </c>
      <c r="L121" s="26" t="s">
        <v>493</v>
      </c>
      <c r="M121" s="26" t="s">
        <v>373</v>
      </c>
      <c r="N121" s="26" t="s">
        <v>57</v>
      </c>
      <c r="O121" s="36" t="s">
        <v>3232</v>
      </c>
      <c r="P121" s="26" t="s">
        <v>776</v>
      </c>
      <c r="Q121" s="26" t="s">
        <v>64</v>
      </c>
      <c r="R121" s="26" t="s">
        <v>54</v>
      </c>
      <c r="S121" s="26" t="s">
        <v>531</v>
      </c>
      <c r="T121" s="54">
        <v>1.54</v>
      </c>
      <c r="U121" s="36" t="s">
        <v>1564</v>
      </c>
      <c r="V121" s="43">
        <v>5.0799999999999998E-2</v>
      </c>
      <c r="W121" s="43">
        <v>2.1000000000000001E-2</v>
      </c>
      <c r="X121" s="26" t="s">
        <v>347</v>
      </c>
      <c r="Z121" s="26" t="s">
        <v>411</v>
      </c>
      <c r="AA121" s="26" t="s">
        <v>160</v>
      </c>
      <c r="AB121" s="36" t="s">
        <v>3212</v>
      </c>
      <c r="AC121" s="36" t="s">
        <v>3212</v>
      </c>
      <c r="AD121" s="57">
        <v>1000000</v>
      </c>
      <c r="AE121" s="42">
        <v>1</v>
      </c>
      <c r="AF121" s="42">
        <v>97.34</v>
      </c>
      <c r="AG121" s="42">
        <v>973.4</v>
      </c>
      <c r="AH121" s="42"/>
      <c r="AI121" s="42"/>
      <c r="AJ121" s="26" t="s">
        <v>15</v>
      </c>
      <c r="AK121" s="43">
        <v>0.14255030363099999</v>
      </c>
      <c r="AL121" s="43">
        <v>1.5823017671212901E-4</v>
      </c>
    </row>
    <row r="122" spans="1:38" x14ac:dyDescent="0.2">
      <c r="A122" s="26">
        <v>8700</v>
      </c>
      <c r="B122" s="26">
        <v>12956</v>
      </c>
      <c r="C122" s="26" t="s">
        <v>1056</v>
      </c>
      <c r="D122" s="26">
        <v>520010869</v>
      </c>
      <c r="E122" s="26" t="s">
        <v>203</v>
      </c>
      <c r="F122" s="26" t="s">
        <v>3233</v>
      </c>
      <c r="G122" s="26" t="s">
        <v>3234</v>
      </c>
      <c r="H122" s="26" t="s">
        <v>69</v>
      </c>
      <c r="I122" s="26" t="s">
        <v>113</v>
      </c>
      <c r="J122" s="26" t="s">
        <v>51</v>
      </c>
      <c r="K122" s="26" t="s">
        <v>51</v>
      </c>
      <c r="L122" s="26" t="s">
        <v>493</v>
      </c>
      <c r="M122" s="26" t="s">
        <v>131</v>
      </c>
      <c r="N122" s="26" t="s">
        <v>57</v>
      </c>
      <c r="O122" s="36" t="s">
        <v>3235</v>
      </c>
      <c r="P122" s="26" t="s">
        <v>530</v>
      </c>
      <c r="Q122" s="26" t="s">
        <v>59</v>
      </c>
      <c r="R122" s="26" t="s">
        <v>54</v>
      </c>
      <c r="S122" s="26" t="s">
        <v>531</v>
      </c>
      <c r="T122" s="54">
        <v>5.74</v>
      </c>
      <c r="U122" s="36" t="s">
        <v>3236</v>
      </c>
      <c r="V122" s="43">
        <v>2.5600000000000001E-2</v>
      </c>
      <c r="W122" s="43">
        <v>4.9000000000000002E-2</v>
      </c>
      <c r="X122" s="26" t="s">
        <v>347</v>
      </c>
      <c r="Z122" s="26" t="s">
        <v>411</v>
      </c>
      <c r="AA122" s="26" t="s">
        <v>160</v>
      </c>
      <c r="AB122" s="36" t="s">
        <v>3212</v>
      </c>
      <c r="AC122" s="36" t="s">
        <v>3212</v>
      </c>
      <c r="AD122" s="57">
        <v>467142.96</v>
      </c>
      <c r="AE122" s="42">
        <v>1</v>
      </c>
      <c r="AF122" s="42">
        <v>157.32</v>
      </c>
      <c r="AG122" s="42">
        <v>734.90930000000003</v>
      </c>
      <c r="AH122" s="42"/>
      <c r="AI122" s="42"/>
      <c r="AJ122" s="26" t="s">
        <v>15</v>
      </c>
      <c r="AK122" s="43">
        <v>2.6200749661999999E-2</v>
      </c>
      <c r="AL122" s="43">
        <v>5.5140806966413132E-4</v>
      </c>
    </row>
    <row r="123" spans="1:38" x14ac:dyDescent="0.2">
      <c r="A123" s="26">
        <v>8700</v>
      </c>
      <c r="B123" s="26">
        <v>12956</v>
      </c>
      <c r="C123" s="26" t="s">
        <v>1022</v>
      </c>
      <c r="D123" s="26">
        <v>513436394</v>
      </c>
      <c r="E123" s="26" t="s">
        <v>203</v>
      </c>
      <c r="F123" s="26" t="s">
        <v>3237</v>
      </c>
      <c r="G123" s="26" t="s">
        <v>3238</v>
      </c>
      <c r="H123" s="26" t="s">
        <v>69</v>
      </c>
      <c r="I123" s="26" t="s">
        <v>113</v>
      </c>
      <c r="J123" s="26" t="s">
        <v>51</v>
      </c>
      <c r="K123" s="26" t="s">
        <v>51</v>
      </c>
      <c r="L123" s="26" t="s">
        <v>493</v>
      </c>
      <c r="M123" s="26" t="s">
        <v>131</v>
      </c>
      <c r="N123" s="26" t="s">
        <v>57</v>
      </c>
      <c r="O123" s="36" t="s">
        <v>3235</v>
      </c>
      <c r="P123" s="26" t="s">
        <v>530</v>
      </c>
      <c r="Q123" s="26" t="s">
        <v>59</v>
      </c>
      <c r="R123" s="26" t="s">
        <v>54</v>
      </c>
      <c r="S123" s="26" t="s">
        <v>531</v>
      </c>
      <c r="T123" s="54">
        <v>1.08</v>
      </c>
      <c r="U123" s="36" t="s">
        <v>831</v>
      </c>
      <c r="V123" s="43">
        <v>2.0899999999999998E-2</v>
      </c>
      <c r="W123" s="43">
        <v>5.6000000000000001E-2</v>
      </c>
      <c r="X123" s="26" t="s">
        <v>347</v>
      </c>
      <c r="Z123" s="26" t="s">
        <v>411</v>
      </c>
      <c r="AA123" s="26" t="s">
        <v>160</v>
      </c>
      <c r="AB123" s="36" t="s">
        <v>3212</v>
      </c>
      <c r="AC123" s="36" t="s">
        <v>3212</v>
      </c>
      <c r="AD123" s="57">
        <v>302011.65999999997</v>
      </c>
      <c r="AE123" s="42">
        <v>1</v>
      </c>
      <c r="AF123" s="42">
        <v>143.86000000000001</v>
      </c>
      <c r="AG123" s="42">
        <v>434.47397000000001</v>
      </c>
      <c r="AH123" s="42"/>
      <c r="AI123" s="42"/>
      <c r="AJ123" s="26" t="s">
        <v>15</v>
      </c>
      <c r="AK123" s="43">
        <v>1.5489726041000001E-2</v>
      </c>
      <c r="AL123" s="43">
        <v>3.2598914330926512E-4</v>
      </c>
    </row>
    <row r="124" spans="1:38" x14ac:dyDescent="0.2">
      <c r="A124" s="26">
        <v>8700</v>
      </c>
      <c r="B124" s="26">
        <v>12956</v>
      </c>
      <c r="C124" s="26" t="s">
        <v>1056</v>
      </c>
      <c r="D124" s="26">
        <v>520010869</v>
      </c>
      <c r="E124" s="26" t="s">
        <v>203</v>
      </c>
      <c r="F124" s="26" t="s">
        <v>3239</v>
      </c>
      <c r="G124" s="26" t="s">
        <v>3240</v>
      </c>
      <c r="H124" s="26" t="s">
        <v>69</v>
      </c>
      <c r="I124" s="26" t="s">
        <v>113</v>
      </c>
      <c r="J124" s="26" t="s">
        <v>51</v>
      </c>
      <c r="K124" s="26" t="s">
        <v>51</v>
      </c>
      <c r="L124" s="26" t="s">
        <v>493</v>
      </c>
      <c r="M124" s="26" t="s">
        <v>131</v>
      </c>
      <c r="N124" s="26" t="s">
        <v>57</v>
      </c>
      <c r="O124" s="36" t="s">
        <v>3241</v>
      </c>
      <c r="P124" s="26" t="s">
        <v>530</v>
      </c>
      <c r="Q124" s="26" t="s">
        <v>59</v>
      </c>
      <c r="R124" s="26" t="s">
        <v>54</v>
      </c>
      <c r="S124" s="26" t="s">
        <v>531</v>
      </c>
      <c r="T124" s="54">
        <v>9.35</v>
      </c>
      <c r="U124" s="36" t="s">
        <v>3242</v>
      </c>
      <c r="V124" s="43">
        <v>2.8199999999999999E-2</v>
      </c>
      <c r="W124" s="43">
        <v>4.1000000000000002E-2</v>
      </c>
      <c r="X124" s="26" t="s">
        <v>347</v>
      </c>
      <c r="Z124" s="26" t="s">
        <v>411</v>
      </c>
      <c r="AA124" s="26" t="s">
        <v>160</v>
      </c>
      <c r="AB124" s="36" t="s">
        <v>3212</v>
      </c>
      <c r="AC124" s="36" t="s">
        <v>3212</v>
      </c>
      <c r="AD124" s="57">
        <v>1148718.07</v>
      </c>
      <c r="AE124" s="42">
        <v>1</v>
      </c>
      <c r="AF124" s="42">
        <v>132.43</v>
      </c>
      <c r="AG124" s="42">
        <v>1521.2473399999999</v>
      </c>
      <c r="AH124" s="42"/>
      <c r="AI124" s="42"/>
      <c r="AJ124" s="26" t="s">
        <v>15</v>
      </c>
      <c r="AK124" s="43">
        <v>5.4235020198E-2</v>
      </c>
      <c r="AL124" s="43">
        <v>1.1414035163673862E-3</v>
      </c>
    </row>
    <row r="125" spans="1:38" x14ac:dyDescent="0.2">
      <c r="A125" s="26">
        <v>8700</v>
      </c>
      <c r="B125" s="26">
        <v>12956</v>
      </c>
      <c r="C125" s="26" t="s">
        <v>3247</v>
      </c>
      <c r="D125" s="26">
        <v>510687403</v>
      </c>
      <c r="E125" s="26" t="s">
        <v>203</v>
      </c>
      <c r="F125" s="26" t="s">
        <v>3248</v>
      </c>
      <c r="G125" s="26" t="s">
        <v>3249</v>
      </c>
      <c r="H125" s="26" t="s">
        <v>69</v>
      </c>
      <c r="I125" s="26" t="s">
        <v>112</v>
      </c>
      <c r="J125" s="26" t="s">
        <v>51</v>
      </c>
      <c r="K125" s="26" t="s">
        <v>51</v>
      </c>
      <c r="L125" s="26" t="s">
        <v>493</v>
      </c>
      <c r="M125" s="26" t="s">
        <v>357</v>
      </c>
      <c r="N125" s="26" t="s">
        <v>57</v>
      </c>
      <c r="O125" s="36" t="s">
        <v>3250</v>
      </c>
      <c r="P125" s="26" t="s">
        <v>1244</v>
      </c>
      <c r="Q125" s="26" t="s">
        <v>64</v>
      </c>
      <c r="R125" s="26" t="s">
        <v>54</v>
      </c>
      <c r="S125" s="26" t="s">
        <v>531</v>
      </c>
      <c r="T125" s="54">
        <v>1.45</v>
      </c>
      <c r="U125" s="36" t="s">
        <v>1483</v>
      </c>
      <c r="V125" s="43">
        <v>4.8099999999999997E-2</v>
      </c>
      <c r="W125" s="43">
        <v>3.1E-2</v>
      </c>
      <c r="X125" s="26" t="s">
        <v>347</v>
      </c>
      <c r="Z125" s="26" t="s">
        <v>411</v>
      </c>
      <c r="AA125" s="26" t="s">
        <v>160</v>
      </c>
      <c r="AB125" s="36" t="s">
        <v>3212</v>
      </c>
      <c r="AC125" s="36" t="s">
        <v>3212</v>
      </c>
      <c r="AD125" s="57">
        <v>3030376.91</v>
      </c>
      <c r="AE125" s="42">
        <v>1</v>
      </c>
      <c r="AF125" s="42">
        <v>97.56</v>
      </c>
      <c r="AG125" s="42">
        <v>2956.4357100000002</v>
      </c>
      <c r="AH125" s="42"/>
      <c r="AI125" s="42"/>
      <c r="AJ125" s="26" t="s">
        <v>15</v>
      </c>
      <c r="AK125" s="43">
        <v>0.10540189371600001</v>
      </c>
      <c r="AL125" s="43">
        <v>2.2182363292139666E-3</v>
      </c>
    </row>
    <row r="126" spans="1:38" x14ac:dyDescent="0.2">
      <c r="A126" s="26">
        <v>8700</v>
      </c>
      <c r="B126" s="26">
        <v>12956</v>
      </c>
      <c r="C126" s="26" t="s">
        <v>3220</v>
      </c>
      <c r="D126" s="26">
        <v>520042185</v>
      </c>
      <c r="E126" s="26" t="s">
        <v>203</v>
      </c>
      <c r="F126" s="26" t="s">
        <v>3251</v>
      </c>
      <c r="G126" s="26" t="s">
        <v>3252</v>
      </c>
      <c r="H126" s="26" t="s">
        <v>69</v>
      </c>
      <c r="I126" s="26" t="s">
        <v>113</v>
      </c>
      <c r="J126" s="26" t="s">
        <v>51</v>
      </c>
      <c r="K126" s="26" t="s">
        <v>51</v>
      </c>
      <c r="L126" s="26" t="s">
        <v>493</v>
      </c>
      <c r="M126" s="26" t="s">
        <v>360</v>
      </c>
      <c r="N126" s="26" t="s">
        <v>57</v>
      </c>
      <c r="O126" s="36">
        <v>44291</v>
      </c>
      <c r="P126" s="26" t="s">
        <v>1662</v>
      </c>
      <c r="Q126" s="26" t="s">
        <v>64</v>
      </c>
      <c r="R126" s="26" t="s">
        <v>54</v>
      </c>
      <c r="S126" s="26" t="s">
        <v>531</v>
      </c>
      <c r="T126" s="54">
        <v>4.84</v>
      </c>
      <c r="U126" s="36" t="s">
        <v>3253</v>
      </c>
      <c r="V126" s="43">
        <v>2.1600000000000001E-2</v>
      </c>
      <c r="W126" s="43">
        <v>2.1399999999999999E-2</v>
      </c>
      <c r="X126" s="26" t="s">
        <v>347</v>
      </c>
      <c r="Z126" s="26" t="s">
        <v>411</v>
      </c>
      <c r="AA126" s="26" t="s">
        <v>160</v>
      </c>
      <c r="AB126" s="36" t="s">
        <v>3212</v>
      </c>
      <c r="AC126" s="36" t="s">
        <v>3212</v>
      </c>
      <c r="AD126" s="57">
        <v>303701.52</v>
      </c>
      <c r="AE126" s="42">
        <v>1</v>
      </c>
      <c r="AF126" s="42">
        <v>116.3</v>
      </c>
      <c r="AG126" s="42">
        <v>353.20487000000003</v>
      </c>
      <c r="AH126" s="42"/>
      <c r="AI126" s="42"/>
      <c r="AJ126" s="26" t="s">
        <v>15</v>
      </c>
      <c r="AK126" s="43">
        <v>1.2592346264E-2</v>
      </c>
      <c r="AL126" s="43">
        <v>2.6501231589077791E-4</v>
      </c>
    </row>
    <row r="127" spans="1:38" x14ac:dyDescent="0.2">
      <c r="A127" s="26">
        <v>8700</v>
      </c>
      <c r="B127" s="26">
        <v>12956</v>
      </c>
      <c r="C127" s="26" t="s">
        <v>3220</v>
      </c>
      <c r="D127" s="26">
        <v>520042185</v>
      </c>
      <c r="E127" s="26" t="s">
        <v>203</v>
      </c>
      <c r="F127" s="26" t="s">
        <v>3254</v>
      </c>
      <c r="G127" s="26" t="s">
        <v>3255</v>
      </c>
      <c r="H127" s="26" t="s">
        <v>69</v>
      </c>
      <c r="I127" s="26" t="s">
        <v>112</v>
      </c>
      <c r="J127" s="26" t="s">
        <v>51</v>
      </c>
      <c r="K127" s="26" t="s">
        <v>51</v>
      </c>
      <c r="L127" s="26" t="s">
        <v>493</v>
      </c>
      <c r="M127" s="26" t="s">
        <v>360</v>
      </c>
      <c r="N127" s="26" t="s">
        <v>57</v>
      </c>
      <c r="O127" s="36">
        <v>44291</v>
      </c>
      <c r="P127" s="26" t="s">
        <v>1662</v>
      </c>
      <c r="Q127" s="26" t="s">
        <v>64</v>
      </c>
      <c r="R127" s="26" t="s">
        <v>54</v>
      </c>
      <c r="S127" s="26" t="s">
        <v>531</v>
      </c>
      <c r="T127" s="54">
        <v>4.51</v>
      </c>
      <c r="U127" s="36" t="s">
        <v>3253</v>
      </c>
      <c r="V127" s="43">
        <v>5.0099999999999999E-2</v>
      </c>
      <c r="W127" s="43">
        <v>3.7400000000000003E-2</v>
      </c>
      <c r="X127" s="26" t="s">
        <v>347</v>
      </c>
      <c r="Z127" s="26" t="s">
        <v>411</v>
      </c>
      <c r="AA127" s="26" t="s">
        <v>160</v>
      </c>
      <c r="AB127" s="36" t="s">
        <v>3212</v>
      </c>
      <c r="AC127" s="36" t="s">
        <v>3212</v>
      </c>
      <c r="AD127" s="57">
        <v>779514.86</v>
      </c>
      <c r="AE127" s="42">
        <v>1</v>
      </c>
      <c r="AF127" s="42">
        <v>95.75</v>
      </c>
      <c r="AG127" s="42">
        <v>746.38548000000003</v>
      </c>
      <c r="AH127" s="42"/>
      <c r="AI127" s="42"/>
      <c r="AJ127" s="26" t="s">
        <v>15</v>
      </c>
      <c r="AK127" s="43">
        <v>2.6609894735E-2</v>
      </c>
      <c r="AL127" s="43">
        <v>5.6001873530806597E-4</v>
      </c>
    </row>
    <row r="128" spans="1:38" x14ac:dyDescent="0.2">
      <c r="A128" s="26">
        <v>8700</v>
      </c>
      <c r="B128" s="26">
        <v>12956</v>
      </c>
      <c r="C128" s="26" t="s">
        <v>3220</v>
      </c>
      <c r="D128" s="26">
        <v>520042185</v>
      </c>
      <c r="E128" s="26" t="s">
        <v>203</v>
      </c>
      <c r="F128" s="26" t="s">
        <v>3221</v>
      </c>
      <c r="G128" s="26" t="s">
        <v>3222</v>
      </c>
      <c r="H128" s="26" t="s">
        <v>69</v>
      </c>
      <c r="I128" s="26" t="s">
        <v>112</v>
      </c>
      <c r="J128" s="26" t="s">
        <v>51</v>
      </c>
      <c r="K128" s="26" t="s">
        <v>51</v>
      </c>
      <c r="L128" s="26" t="s">
        <v>493</v>
      </c>
      <c r="M128" s="26" t="s">
        <v>360</v>
      </c>
      <c r="N128" s="26" t="s">
        <v>57</v>
      </c>
      <c r="O128" s="36">
        <v>44291</v>
      </c>
      <c r="P128" s="26" t="s">
        <v>1662</v>
      </c>
      <c r="Q128" s="26" t="s">
        <v>64</v>
      </c>
      <c r="R128" s="26" t="s">
        <v>54</v>
      </c>
      <c r="S128" s="26" t="s">
        <v>531</v>
      </c>
      <c r="T128" s="54">
        <v>0.69</v>
      </c>
      <c r="U128" s="36" t="s">
        <v>3223</v>
      </c>
      <c r="V128" s="43">
        <v>4.5100000000000001E-2</v>
      </c>
      <c r="W128" s="43">
        <v>2.5000000000000001E-2</v>
      </c>
      <c r="X128" s="26" t="s">
        <v>347</v>
      </c>
      <c r="Z128" s="26" t="s">
        <v>411</v>
      </c>
      <c r="AA128" s="26" t="s">
        <v>160</v>
      </c>
      <c r="AB128" s="36" t="s">
        <v>3212</v>
      </c>
      <c r="AC128" s="36" t="s">
        <v>3212</v>
      </c>
      <c r="AD128" s="57">
        <v>359773.17</v>
      </c>
      <c r="AE128" s="42">
        <v>1</v>
      </c>
      <c r="AF128" s="42">
        <v>99.21</v>
      </c>
      <c r="AG128" s="42">
        <v>356.93096000000003</v>
      </c>
      <c r="AH128" s="42"/>
      <c r="AI128" s="42"/>
      <c r="AJ128" s="26" t="s">
        <v>15</v>
      </c>
      <c r="AK128" s="43">
        <v>1.2725187624E-2</v>
      </c>
      <c r="AL128" s="43">
        <v>2.6780802972144354E-4</v>
      </c>
    </row>
    <row r="129" spans="1:38" x14ac:dyDescent="0.2">
      <c r="A129" s="26">
        <v>8700</v>
      </c>
      <c r="B129" s="26">
        <v>12956</v>
      </c>
      <c r="C129" s="26" t="s">
        <v>2725</v>
      </c>
      <c r="D129" s="26">
        <v>880326081</v>
      </c>
      <c r="E129" s="26" t="s">
        <v>204</v>
      </c>
      <c r="F129" s="26" t="s">
        <v>3256</v>
      </c>
      <c r="G129" s="26" t="s">
        <v>3257</v>
      </c>
      <c r="H129" s="26" t="s">
        <v>69</v>
      </c>
      <c r="I129" s="26" t="s">
        <v>112</v>
      </c>
      <c r="J129" s="26" t="s">
        <v>51</v>
      </c>
      <c r="K129" s="26" t="s">
        <v>167</v>
      </c>
      <c r="L129" s="26" t="s">
        <v>493</v>
      </c>
      <c r="M129" s="26" t="s">
        <v>353</v>
      </c>
      <c r="N129" s="26" t="s">
        <v>57</v>
      </c>
      <c r="O129" s="36" t="s">
        <v>3332</v>
      </c>
      <c r="P129" s="26" t="s">
        <v>733</v>
      </c>
      <c r="Q129" s="26" t="s">
        <v>59</v>
      </c>
      <c r="R129" s="26" t="s">
        <v>54</v>
      </c>
      <c r="S129" s="26" t="s">
        <v>531</v>
      </c>
      <c r="T129" s="54">
        <v>3.14</v>
      </c>
      <c r="U129" s="36" t="s">
        <v>3258</v>
      </c>
      <c r="V129" s="43">
        <v>5.9400000000000001E-2</v>
      </c>
      <c r="W129" s="43">
        <v>3.3500000000000002E-2</v>
      </c>
      <c r="X129" s="26" t="s">
        <v>347</v>
      </c>
      <c r="Z129" s="26" t="s">
        <v>411</v>
      </c>
      <c r="AA129" s="26" t="s">
        <v>160</v>
      </c>
      <c r="AB129" s="36" t="s">
        <v>3212</v>
      </c>
      <c r="AC129" s="36" t="s">
        <v>3212</v>
      </c>
      <c r="AD129" s="57">
        <v>315000</v>
      </c>
      <c r="AE129" s="42">
        <v>1</v>
      </c>
      <c r="AF129" s="42">
        <v>93.53</v>
      </c>
      <c r="AG129" s="42">
        <v>294.61950000000002</v>
      </c>
      <c r="AH129" s="42"/>
      <c r="AI129" s="42"/>
      <c r="AJ129" s="26" t="s">
        <v>15</v>
      </c>
      <c r="AK129" s="43">
        <v>1.0503679522000001E-2</v>
      </c>
      <c r="AL129" s="43">
        <v>2.210552646162071E-4</v>
      </c>
    </row>
    <row r="130" spans="1:38" x14ac:dyDescent="0.2">
      <c r="A130" s="26">
        <v>8700</v>
      </c>
      <c r="B130" s="26">
        <v>12956</v>
      </c>
      <c r="C130" s="26" t="s">
        <v>1659</v>
      </c>
      <c r="D130" s="26">
        <v>520027293</v>
      </c>
      <c r="E130" s="26" t="s">
        <v>203</v>
      </c>
      <c r="F130" s="26" t="s">
        <v>3259</v>
      </c>
      <c r="G130" s="26" t="s">
        <v>3260</v>
      </c>
      <c r="H130" s="26" t="s">
        <v>69</v>
      </c>
      <c r="I130" s="26" t="s">
        <v>113</v>
      </c>
      <c r="J130" s="26" t="s">
        <v>51</v>
      </c>
      <c r="K130" s="26" t="s">
        <v>51</v>
      </c>
      <c r="L130" s="26" t="s">
        <v>493</v>
      </c>
      <c r="M130" s="26" t="s">
        <v>87</v>
      </c>
      <c r="N130" s="26" t="s">
        <v>57</v>
      </c>
      <c r="O130" s="36" t="s">
        <v>3261</v>
      </c>
      <c r="P130" s="26" t="s">
        <v>1662</v>
      </c>
      <c r="Q130" s="26" t="s">
        <v>64</v>
      </c>
      <c r="R130" s="26" t="s">
        <v>54</v>
      </c>
      <c r="S130" s="26" t="s">
        <v>531</v>
      </c>
      <c r="T130" s="54">
        <v>7.52</v>
      </c>
      <c r="U130" s="36" t="s">
        <v>3262</v>
      </c>
      <c r="V130" s="43">
        <v>2.58E-2</v>
      </c>
      <c r="W130" s="43">
        <v>8.3000000000000001E-3</v>
      </c>
      <c r="X130" s="26" t="s">
        <v>347</v>
      </c>
      <c r="Z130" s="26" t="s">
        <v>411</v>
      </c>
      <c r="AA130" s="26" t="s">
        <v>160</v>
      </c>
      <c r="AB130" s="36" t="s">
        <v>3212</v>
      </c>
      <c r="AC130" s="36" t="s">
        <v>3212</v>
      </c>
      <c r="AD130" s="57">
        <v>95933.52</v>
      </c>
      <c r="AE130" s="42">
        <v>1</v>
      </c>
      <c r="AF130" s="42">
        <v>100.3</v>
      </c>
      <c r="AG130" s="42">
        <v>96.221320000000006</v>
      </c>
      <c r="AH130" s="42"/>
      <c r="AI130" s="42"/>
      <c r="AJ130" s="26" t="s">
        <v>15</v>
      </c>
      <c r="AK130" s="43">
        <v>3.4304515089999999E-3</v>
      </c>
      <c r="AL130" s="43">
        <v>7.2195592465267041E-5</v>
      </c>
    </row>
    <row r="131" spans="1:38" x14ac:dyDescent="0.2">
      <c r="A131" s="26">
        <v>8700</v>
      </c>
      <c r="B131" s="26">
        <v>12956</v>
      </c>
      <c r="C131" s="26" t="s">
        <v>3263</v>
      </c>
      <c r="D131" s="26">
        <v>550016091</v>
      </c>
      <c r="E131" s="26" t="s">
        <v>205</v>
      </c>
      <c r="F131" s="26" t="s">
        <v>3264</v>
      </c>
      <c r="G131" s="26" t="s">
        <v>3265</v>
      </c>
      <c r="H131" s="26" t="s">
        <v>69</v>
      </c>
      <c r="I131" s="26" t="s">
        <v>112</v>
      </c>
      <c r="J131" s="26" t="s">
        <v>51</v>
      </c>
      <c r="K131" s="26" t="s">
        <v>51</v>
      </c>
      <c r="L131" s="26" t="s">
        <v>493</v>
      </c>
      <c r="M131" s="26" t="s">
        <v>373</v>
      </c>
      <c r="N131" s="26" t="s">
        <v>57</v>
      </c>
      <c r="O131" s="36" t="s">
        <v>3266</v>
      </c>
      <c r="P131" s="26" t="s">
        <v>737</v>
      </c>
      <c r="Q131" s="26" t="s">
        <v>59</v>
      </c>
      <c r="R131" s="26" t="s">
        <v>54</v>
      </c>
      <c r="S131" s="26" t="s">
        <v>531</v>
      </c>
      <c r="T131" s="54">
        <v>2.4</v>
      </c>
      <c r="U131" s="36" t="s">
        <v>1616</v>
      </c>
      <c r="V131" s="43">
        <v>5.8000000000000003E-2</v>
      </c>
      <c r="W131" s="43">
        <v>2.86E-2</v>
      </c>
      <c r="X131" s="26" t="s">
        <v>347</v>
      </c>
      <c r="Z131" s="26" t="s">
        <v>411</v>
      </c>
      <c r="AA131" s="26" t="s">
        <v>160</v>
      </c>
      <c r="AB131" s="36" t="s">
        <v>3212</v>
      </c>
      <c r="AC131" s="36" t="s">
        <v>3212</v>
      </c>
      <c r="AD131" s="57">
        <v>342857.22</v>
      </c>
      <c r="AE131" s="42">
        <v>1</v>
      </c>
      <c r="AF131" s="42">
        <v>93.94</v>
      </c>
      <c r="AG131" s="42">
        <v>322.08006999999998</v>
      </c>
      <c r="AH131" s="42"/>
      <c r="AI131" s="42"/>
      <c r="AJ131" s="26" t="s">
        <v>15</v>
      </c>
      <c r="AK131" s="43">
        <v>1.1482694918999999E-2</v>
      </c>
      <c r="AL131" s="43">
        <v>2.4165914035376645E-4</v>
      </c>
    </row>
    <row r="132" spans="1:38" x14ac:dyDescent="0.2">
      <c r="A132" s="26">
        <v>8700</v>
      </c>
      <c r="B132" s="26">
        <v>12956</v>
      </c>
      <c r="C132" s="26" t="s">
        <v>3267</v>
      </c>
      <c r="D132" s="26">
        <v>500102868</v>
      </c>
      <c r="E132" s="26" t="s">
        <v>203</v>
      </c>
      <c r="F132" s="26" t="s">
        <v>3268</v>
      </c>
      <c r="G132" s="26" t="s">
        <v>3269</v>
      </c>
      <c r="H132" s="26" t="s">
        <v>69</v>
      </c>
      <c r="I132" s="26" t="s">
        <v>113</v>
      </c>
      <c r="J132" s="26" t="s">
        <v>51</v>
      </c>
      <c r="K132" s="26" t="s">
        <v>51</v>
      </c>
      <c r="L132" s="26" t="s">
        <v>493</v>
      </c>
      <c r="M132" s="26" t="s">
        <v>131</v>
      </c>
      <c r="N132" s="26" t="s">
        <v>57</v>
      </c>
      <c r="O132" s="36" t="s">
        <v>3270</v>
      </c>
      <c r="P132" s="26" t="s">
        <v>1662</v>
      </c>
      <c r="Q132" s="26" t="s">
        <v>64</v>
      </c>
      <c r="R132" s="26" t="s">
        <v>54</v>
      </c>
      <c r="S132" s="26" t="s">
        <v>531</v>
      </c>
      <c r="T132" s="54">
        <v>3.98</v>
      </c>
      <c r="U132" s="36" t="s">
        <v>1021</v>
      </c>
      <c r="V132" s="43">
        <v>2.58E-2</v>
      </c>
      <c r="W132" s="43">
        <v>1.55E-2</v>
      </c>
      <c r="X132" s="26" t="s">
        <v>347</v>
      </c>
      <c r="Z132" s="26" t="s">
        <v>411</v>
      </c>
      <c r="AA132" s="26" t="s">
        <v>160</v>
      </c>
      <c r="AB132" s="36" t="s">
        <v>3212</v>
      </c>
      <c r="AC132" s="36" t="s">
        <v>3212</v>
      </c>
      <c r="AD132" s="57">
        <v>1798355.26</v>
      </c>
      <c r="AE132" s="42">
        <v>1</v>
      </c>
      <c r="AF132" s="42">
        <v>104.08</v>
      </c>
      <c r="AG132" s="42">
        <v>1871.7281499999999</v>
      </c>
      <c r="AH132" s="42"/>
      <c r="AI132" s="42"/>
      <c r="AJ132" s="26" t="s">
        <v>15</v>
      </c>
      <c r="AK132" s="43">
        <v>6.6730249152000001E-2</v>
      </c>
      <c r="AL132" s="43">
        <v>1.4043719492017796E-3</v>
      </c>
    </row>
    <row r="133" spans="1:38" x14ac:dyDescent="0.2">
      <c r="A133" s="26">
        <v>8700</v>
      </c>
      <c r="B133" s="26">
        <v>12956</v>
      </c>
      <c r="C133" s="26" t="s">
        <v>3267</v>
      </c>
      <c r="D133" s="26">
        <v>500102868</v>
      </c>
      <c r="E133" s="26" t="s">
        <v>203</v>
      </c>
      <c r="F133" s="26" t="s">
        <v>3271</v>
      </c>
      <c r="G133" s="26" t="s">
        <v>3272</v>
      </c>
      <c r="H133" s="26" t="s">
        <v>69</v>
      </c>
      <c r="I133" s="26" t="s">
        <v>113</v>
      </c>
      <c r="J133" s="26" t="s">
        <v>51</v>
      </c>
      <c r="K133" s="26" t="s">
        <v>51</v>
      </c>
      <c r="L133" s="26" t="s">
        <v>493</v>
      </c>
      <c r="M133" s="26" t="s">
        <v>131</v>
      </c>
      <c r="N133" s="26" t="s">
        <v>57</v>
      </c>
      <c r="O133" s="36" t="s">
        <v>3273</v>
      </c>
      <c r="P133" s="26" t="s">
        <v>1662</v>
      </c>
      <c r="Q133" s="26" t="s">
        <v>64</v>
      </c>
      <c r="R133" s="26" t="s">
        <v>54</v>
      </c>
      <c r="S133" s="26" t="s">
        <v>531</v>
      </c>
      <c r="T133" s="54">
        <v>6.85</v>
      </c>
      <c r="U133" s="36" t="s">
        <v>1622</v>
      </c>
      <c r="V133" s="43">
        <v>2.86E-2</v>
      </c>
      <c r="W133" s="43">
        <v>1.7500000000000002E-2</v>
      </c>
      <c r="X133" s="26" t="s">
        <v>347</v>
      </c>
      <c r="Z133" s="26" t="s">
        <v>411</v>
      </c>
      <c r="AA133" s="26" t="s">
        <v>160</v>
      </c>
      <c r="AB133" s="36" t="s">
        <v>3212</v>
      </c>
      <c r="AC133" s="36" t="s">
        <v>3212</v>
      </c>
      <c r="AD133" s="57">
        <v>165505.26</v>
      </c>
      <c r="AE133" s="42">
        <v>1</v>
      </c>
      <c r="AF133" s="42">
        <v>101.3</v>
      </c>
      <c r="AG133" s="42">
        <v>167.65683000000001</v>
      </c>
      <c r="AH133" s="42"/>
      <c r="AI133" s="42"/>
      <c r="AJ133" s="26" t="s">
        <v>15</v>
      </c>
      <c r="AK133" s="43">
        <v>5.9772473029999999E-3</v>
      </c>
      <c r="AL133" s="43">
        <v>1.2579420208222623E-4</v>
      </c>
    </row>
    <row r="134" spans="1:38" x14ac:dyDescent="0.2">
      <c r="A134" s="26">
        <v>8700</v>
      </c>
      <c r="B134" s="26">
        <v>12956</v>
      </c>
      <c r="C134" s="26" t="s">
        <v>308</v>
      </c>
      <c r="D134" s="26">
        <v>520030677</v>
      </c>
      <c r="E134" s="26" t="s">
        <v>203</v>
      </c>
      <c r="F134" s="26" t="s">
        <v>3274</v>
      </c>
      <c r="G134" s="26" t="s">
        <v>3275</v>
      </c>
      <c r="H134" s="26" t="s">
        <v>69</v>
      </c>
      <c r="I134" s="26" t="s">
        <v>112</v>
      </c>
      <c r="J134" s="26" t="s">
        <v>51</v>
      </c>
      <c r="K134" s="26" t="s">
        <v>51</v>
      </c>
      <c r="L134" s="26" t="s">
        <v>493</v>
      </c>
      <c r="M134" s="26" t="s">
        <v>141</v>
      </c>
      <c r="N134" s="26" t="s">
        <v>57</v>
      </c>
      <c r="O134" s="36" t="s">
        <v>3276</v>
      </c>
      <c r="P134" s="26" t="s">
        <v>1051</v>
      </c>
      <c r="Q134" s="26" t="s">
        <v>64</v>
      </c>
      <c r="R134" s="26" t="s">
        <v>54</v>
      </c>
      <c r="S134" s="26" t="s">
        <v>531</v>
      </c>
      <c r="T134" s="54">
        <v>2.74</v>
      </c>
      <c r="U134" s="36" t="s">
        <v>777</v>
      </c>
      <c r="V134" s="43">
        <v>7.2599999999999998E-2</v>
      </c>
      <c r="W134" s="43">
        <v>7.7499999999999999E-2</v>
      </c>
      <c r="X134" s="26" t="s">
        <v>347</v>
      </c>
      <c r="Z134" s="26" t="s">
        <v>411</v>
      </c>
      <c r="AA134" s="26" t="s">
        <v>160</v>
      </c>
      <c r="AB134" s="36" t="s">
        <v>3212</v>
      </c>
      <c r="AC134" s="36" t="s">
        <v>3212</v>
      </c>
      <c r="AD134" s="57">
        <v>540000</v>
      </c>
      <c r="AE134" s="42">
        <v>1</v>
      </c>
      <c r="AF134" s="42">
        <v>103.35</v>
      </c>
      <c r="AG134" s="42">
        <v>558.09</v>
      </c>
      <c r="AH134" s="42"/>
      <c r="AI134" s="42"/>
      <c r="AJ134" s="26" t="s">
        <v>15</v>
      </c>
      <c r="AK134" s="43">
        <v>1.9896844928E-2</v>
      </c>
      <c r="AL134" s="43">
        <v>4.1873919625027878E-4</v>
      </c>
    </row>
    <row r="135" spans="1:38" x14ac:dyDescent="0.2">
      <c r="A135" s="26">
        <v>8700</v>
      </c>
      <c r="B135" s="26">
        <v>12956</v>
      </c>
      <c r="C135" s="26" t="s">
        <v>3277</v>
      </c>
      <c r="D135" s="26">
        <v>516556545</v>
      </c>
      <c r="E135" s="26" t="s">
        <v>203</v>
      </c>
      <c r="F135" s="26" t="s">
        <v>3278</v>
      </c>
      <c r="G135" s="26" t="s">
        <v>3279</v>
      </c>
      <c r="H135" s="26" t="s">
        <v>69</v>
      </c>
      <c r="I135" s="26" t="s">
        <v>112</v>
      </c>
      <c r="J135" s="26" t="s">
        <v>51</v>
      </c>
      <c r="K135" s="26" t="s">
        <v>51</v>
      </c>
      <c r="L135" s="26" t="s">
        <v>493</v>
      </c>
      <c r="M135" s="26" t="s">
        <v>355</v>
      </c>
      <c r="N135" s="26" t="s">
        <v>57</v>
      </c>
      <c r="O135" s="36" t="s">
        <v>3280</v>
      </c>
      <c r="P135" s="26" t="s">
        <v>742</v>
      </c>
      <c r="Q135" s="26" t="s">
        <v>64</v>
      </c>
      <c r="R135" s="26" t="s">
        <v>54</v>
      </c>
      <c r="S135" s="26" t="s">
        <v>531</v>
      </c>
      <c r="T135" s="54">
        <v>0.7</v>
      </c>
      <c r="U135" s="36" t="s">
        <v>3223</v>
      </c>
      <c r="V135" s="43">
        <v>6.7000000000000004E-2</v>
      </c>
      <c r="W135" s="43">
        <v>6.5000000000000002E-2</v>
      </c>
      <c r="X135" s="26" t="s">
        <v>347</v>
      </c>
      <c r="Z135" s="26" t="s">
        <v>411</v>
      </c>
      <c r="AA135" s="26" t="s">
        <v>160</v>
      </c>
      <c r="AB135" s="36" t="s">
        <v>3212</v>
      </c>
      <c r="AC135" s="36" t="s">
        <v>3212</v>
      </c>
      <c r="AD135" s="57">
        <v>238364.2</v>
      </c>
      <c r="AE135" s="42">
        <v>1</v>
      </c>
      <c r="AF135" s="42">
        <v>100.4</v>
      </c>
      <c r="AG135" s="42">
        <v>239.31765999999999</v>
      </c>
      <c r="AH135" s="42"/>
      <c r="AI135" s="42"/>
      <c r="AJ135" s="26" t="s">
        <v>15</v>
      </c>
      <c r="AK135" s="43">
        <v>8.5320761339999999E-3</v>
      </c>
      <c r="AL135" s="43">
        <v>1.795618710188276E-4</v>
      </c>
    </row>
    <row r="136" spans="1:38" x14ac:dyDescent="0.2">
      <c r="A136" s="26">
        <v>8700</v>
      </c>
      <c r="B136" s="26">
        <v>12956</v>
      </c>
      <c r="C136" s="26" t="s">
        <v>3281</v>
      </c>
      <c r="D136" s="26">
        <v>512905423</v>
      </c>
      <c r="E136" s="26" t="s">
        <v>203</v>
      </c>
      <c r="F136" s="26" t="s">
        <v>3282</v>
      </c>
      <c r="G136" s="26" t="s">
        <v>3283</v>
      </c>
      <c r="H136" s="26" t="s">
        <v>69</v>
      </c>
      <c r="I136" s="26" t="s">
        <v>112</v>
      </c>
      <c r="J136" s="26" t="s">
        <v>51</v>
      </c>
      <c r="K136" s="26" t="s">
        <v>51</v>
      </c>
      <c r="L136" s="26" t="s">
        <v>493</v>
      </c>
      <c r="M136" s="26" t="s">
        <v>130</v>
      </c>
      <c r="N136" s="26" t="s">
        <v>57</v>
      </c>
      <c r="O136" s="36" t="s">
        <v>3284</v>
      </c>
      <c r="P136" s="26" t="s">
        <v>776</v>
      </c>
      <c r="Q136" s="26" t="s">
        <v>64</v>
      </c>
      <c r="R136" s="26" t="s">
        <v>54</v>
      </c>
      <c r="S136" s="26" t="s">
        <v>531</v>
      </c>
      <c r="T136" s="54">
        <v>3.42</v>
      </c>
      <c r="U136" s="36" t="s">
        <v>3285</v>
      </c>
      <c r="V136" s="43">
        <v>6.6699999999999995E-2</v>
      </c>
      <c r="W136" s="43">
        <v>7.3300000000000004E-2</v>
      </c>
      <c r="X136" s="26" t="s">
        <v>347</v>
      </c>
      <c r="Z136" s="26" t="s">
        <v>411</v>
      </c>
      <c r="AA136" s="26" t="s">
        <v>160</v>
      </c>
      <c r="AB136" s="36" t="s">
        <v>3212</v>
      </c>
      <c r="AC136" s="36" t="s">
        <v>3212</v>
      </c>
      <c r="AD136" s="57">
        <v>800000</v>
      </c>
      <c r="AE136" s="42">
        <v>1</v>
      </c>
      <c r="AF136" s="42">
        <v>107.55</v>
      </c>
      <c r="AG136" s="42">
        <v>860.4</v>
      </c>
      <c r="AH136" s="42"/>
      <c r="AI136" s="42"/>
      <c r="AJ136" s="26" t="s">
        <v>15</v>
      </c>
      <c r="AK136" s="43">
        <v>3.0674703679999998E-2</v>
      </c>
      <c r="AL136" s="43">
        <v>6.4556470184690617E-4</v>
      </c>
    </row>
    <row r="137" spans="1:38" x14ac:dyDescent="0.2">
      <c r="A137" s="26">
        <v>8700</v>
      </c>
      <c r="B137" s="26">
        <v>12956</v>
      </c>
      <c r="C137" s="26" t="s">
        <v>533</v>
      </c>
      <c r="D137" s="26">
        <v>520018078</v>
      </c>
      <c r="E137" s="26" t="s">
        <v>203</v>
      </c>
      <c r="F137" s="26" t="s">
        <v>3286</v>
      </c>
      <c r="G137" s="26" t="s">
        <v>3287</v>
      </c>
      <c r="H137" s="26" t="s">
        <v>69</v>
      </c>
      <c r="I137" s="26" t="s">
        <v>112</v>
      </c>
      <c r="J137" s="26" t="s">
        <v>51</v>
      </c>
      <c r="K137" s="26" t="s">
        <v>51</v>
      </c>
      <c r="L137" s="26" t="s">
        <v>493</v>
      </c>
      <c r="M137" s="26" t="s">
        <v>129</v>
      </c>
      <c r="N137" s="26" t="s">
        <v>57</v>
      </c>
      <c r="O137" s="36">
        <v>45146</v>
      </c>
      <c r="P137" s="26" t="s">
        <v>1122</v>
      </c>
      <c r="Q137" s="26" t="s">
        <v>59</v>
      </c>
      <c r="R137" s="26" t="s">
        <v>54</v>
      </c>
      <c r="S137" s="26" t="s">
        <v>531</v>
      </c>
      <c r="T137" s="54">
        <v>1.86</v>
      </c>
      <c r="U137" s="36" t="s">
        <v>3288</v>
      </c>
      <c r="V137" s="43">
        <v>6.3899999999999998E-2</v>
      </c>
      <c r="W137" s="43">
        <v>6.8000000000000005E-2</v>
      </c>
      <c r="X137" s="26" t="s">
        <v>347</v>
      </c>
      <c r="Z137" s="26" t="s">
        <v>411</v>
      </c>
      <c r="AA137" s="26" t="s">
        <v>160</v>
      </c>
      <c r="AB137" s="36" t="s">
        <v>3212</v>
      </c>
      <c r="AC137" s="36" t="s">
        <v>3212</v>
      </c>
      <c r="AD137" s="57">
        <v>728541.8</v>
      </c>
      <c r="AE137" s="42">
        <v>1</v>
      </c>
      <c r="AF137" s="42">
        <v>101</v>
      </c>
      <c r="AG137" s="42">
        <v>735.82722000000001</v>
      </c>
      <c r="AH137" s="42"/>
      <c r="AI137" s="42"/>
      <c r="AJ137" s="26" t="s">
        <v>15</v>
      </c>
      <c r="AK137" s="43">
        <v>2.623347505E-2</v>
      </c>
      <c r="AL137" s="43">
        <v>5.5209679206199192E-4</v>
      </c>
    </row>
    <row r="138" spans="1:38" x14ac:dyDescent="0.2">
      <c r="A138" s="26">
        <v>8700</v>
      </c>
      <c r="B138" s="26">
        <v>12956</v>
      </c>
      <c r="C138" s="26" t="s">
        <v>3289</v>
      </c>
      <c r="D138" s="26">
        <v>516041118</v>
      </c>
      <c r="E138" s="26" t="s">
        <v>203</v>
      </c>
      <c r="F138" s="26" t="s">
        <v>3290</v>
      </c>
      <c r="G138" s="26" t="s">
        <v>3291</v>
      </c>
      <c r="H138" s="26" t="s">
        <v>69</v>
      </c>
      <c r="I138" s="26" t="s">
        <v>113</v>
      </c>
      <c r="J138" s="26" t="s">
        <v>51</v>
      </c>
      <c r="K138" s="26" t="s">
        <v>51</v>
      </c>
      <c r="L138" s="26" t="s">
        <v>493</v>
      </c>
      <c r="M138" s="26" t="s">
        <v>131</v>
      </c>
      <c r="N138" s="26" t="s">
        <v>57</v>
      </c>
      <c r="O138" s="36" t="s">
        <v>3292</v>
      </c>
      <c r="P138" s="26" t="s">
        <v>733</v>
      </c>
      <c r="Q138" s="26" t="s">
        <v>59</v>
      </c>
      <c r="R138" s="26" t="s">
        <v>54</v>
      </c>
      <c r="S138" s="26" t="s">
        <v>531</v>
      </c>
      <c r="T138" s="54">
        <v>3.01</v>
      </c>
      <c r="U138" s="36" t="s">
        <v>1174</v>
      </c>
      <c r="V138" s="43">
        <v>2.86E-2</v>
      </c>
      <c r="W138" s="43">
        <v>3.6400000000000002E-2</v>
      </c>
      <c r="X138" s="26" t="s">
        <v>347</v>
      </c>
      <c r="Z138" s="26" t="s">
        <v>411</v>
      </c>
      <c r="AA138" s="26" t="s">
        <v>160</v>
      </c>
      <c r="AB138" s="36" t="s">
        <v>3212</v>
      </c>
      <c r="AC138" s="36" t="s">
        <v>3212</v>
      </c>
      <c r="AD138" s="57">
        <v>113335.6</v>
      </c>
      <c r="AE138" s="42">
        <v>1</v>
      </c>
      <c r="AF138" s="42">
        <v>105.49</v>
      </c>
      <c r="AG138" s="42">
        <v>119.55772</v>
      </c>
      <c r="AH138" s="42"/>
      <c r="AI138" s="42"/>
      <c r="AJ138" s="26" t="s">
        <v>15</v>
      </c>
      <c r="AK138" s="43">
        <v>4.2624333250000004E-3</v>
      </c>
      <c r="AL138" s="43">
        <v>8.9705071902947351E-5</v>
      </c>
    </row>
    <row r="139" spans="1:38" x14ac:dyDescent="0.2">
      <c r="A139" s="26">
        <v>8700</v>
      </c>
      <c r="B139" s="26">
        <v>12956</v>
      </c>
      <c r="C139" s="26" t="s">
        <v>533</v>
      </c>
      <c r="D139" s="26">
        <v>520018078</v>
      </c>
      <c r="E139" s="26" t="s">
        <v>203</v>
      </c>
      <c r="F139" s="26" t="s">
        <v>3293</v>
      </c>
      <c r="G139" s="26" t="s">
        <v>3294</v>
      </c>
      <c r="H139" s="26" t="s">
        <v>69</v>
      </c>
      <c r="I139" s="26" t="s">
        <v>112</v>
      </c>
      <c r="J139" s="26" t="s">
        <v>51</v>
      </c>
      <c r="K139" s="26" t="s">
        <v>51</v>
      </c>
      <c r="L139" s="26" t="s">
        <v>493</v>
      </c>
      <c r="M139" s="26" t="s">
        <v>129</v>
      </c>
      <c r="N139" s="26" t="s">
        <v>57</v>
      </c>
      <c r="O139" s="36" t="s">
        <v>3295</v>
      </c>
      <c r="P139" s="26" t="s">
        <v>1122</v>
      </c>
      <c r="Q139" s="26" t="s">
        <v>59</v>
      </c>
      <c r="R139" s="26" t="s">
        <v>54</v>
      </c>
      <c r="S139" s="26" t="s">
        <v>531</v>
      </c>
      <c r="T139" s="54">
        <v>4.75</v>
      </c>
      <c r="U139" s="36" t="s">
        <v>3296</v>
      </c>
      <c r="V139" s="43">
        <v>6.3500000000000001E-2</v>
      </c>
      <c r="W139" s="43">
        <v>6.8000000000000005E-2</v>
      </c>
      <c r="X139" s="26" t="s">
        <v>347</v>
      </c>
      <c r="Z139" s="26" t="s">
        <v>411</v>
      </c>
      <c r="AA139" s="26" t="s">
        <v>160</v>
      </c>
      <c r="AB139" s="36" t="s">
        <v>3212</v>
      </c>
      <c r="AC139" s="36" t="s">
        <v>3212</v>
      </c>
      <c r="AD139" s="57">
        <v>2577885.4300000002</v>
      </c>
      <c r="AE139" s="42">
        <v>1</v>
      </c>
      <c r="AF139" s="42">
        <v>101.84</v>
      </c>
      <c r="AG139" s="42">
        <v>2625.3185199999998</v>
      </c>
      <c r="AH139" s="42"/>
      <c r="AI139" s="42"/>
      <c r="AJ139" s="26" t="s">
        <v>15</v>
      </c>
      <c r="AK139" s="43">
        <v>9.3597010305000006E-2</v>
      </c>
      <c r="AL139" s="43">
        <v>1.9697965685924698E-3</v>
      </c>
    </row>
    <row r="140" spans="1:38" x14ac:dyDescent="0.2">
      <c r="A140" s="26">
        <v>8700</v>
      </c>
      <c r="B140" s="26">
        <v>12956</v>
      </c>
      <c r="C140" s="26" t="s">
        <v>3297</v>
      </c>
      <c r="D140" s="26">
        <v>515759777</v>
      </c>
      <c r="E140" s="26" t="s">
        <v>203</v>
      </c>
      <c r="F140" s="26" t="s">
        <v>3298</v>
      </c>
      <c r="G140" s="26" t="s">
        <v>3299</v>
      </c>
      <c r="H140" s="26" t="s">
        <v>69</v>
      </c>
      <c r="I140" s="26" t="s">
        <v>113</v>
      </c>
      <c r="J140" s="26" t="s">
        <v>51</v>
      </c>
      <c r="K140" s="26" t="s">
        <v>51</v>
      </c>
      <c r="L140" s="26" t="s">
        <v>493</v>
      </c>
      <c r="M140" s="26" t="s">
        <v>355</v>
      </c>
      <c r="N140" s="26" t="s">
        <v>57</v>
      </c>
      <c r="O140" s="36">
        <v>45328</v>
      </c>
      <c r="P140" s="26" t="s">
        <v>154</v>
      </c>
      <c r="Q140" s="26" t="s">
        <v>154</v>
      </c>
      <c r="R140" s="26" t="s">
        <v>54</v>
      </c>
      <c r="S140" s="26" t="s">
        <v>531</v>
      </c>
      <c r="T140" s="54">
        <v>1.22</v>
      </c>
      <c r="U140" s="36" t="s">
        <v>772</v>
      </c>
      <c r="V140" s="43">
        <v>6.9000000000000006E-2</v>
      </c>
      <c r="W140" s="43">
        <v>7.0000000000000007E-2</v>
      </c>
      <c r="X140" s="26" t="s">
        <v>347</v>
      </c>
      <c r="Z140" s="26" t="s">
        <v>411</v>
      </c>
      <c r="AA140" s="26" t="s">
        <v>160</v>
      </c>
      <c r="AB140" s="36" t="s">
        <v>3212</v>
      </c>
      <c r="AC140" s="36" t="s">
        <v>3212</v>
      </c>
      <c r="AD140" s="57">
        <v>1030613.7</v>
      </c>
      <c r="AE140" s="42">
        <v>1</v>
      </c>
      <c r="AF140" s="42">
        <v>101.89</v>
      </c>
      <c r="AG140" s="42">
        <v>1050.0923</v>
      </c>
      <c r="AH140" s="42"/>
      <c r="AI140" s="42"/>
      <c r="AJ140" s="26" t="s">
        <v>15</v>
      </c>
      <c r="AK140" s="43">
        <v>3.7437552462999998E-2</v>
      </c>
      <c r="AL140" s="43">
        <v>7.8789228563602048E-4</v>
      </c>
    </row>
    <row r="141" spans="1:38" x14ac:dyDescent="0.2">
      <c r="A141" s="26">
        <v>8700</v>
      </c>
      <c r="B141" s="26">
        <v>12956</v>
      </c>
      <c r="C141" s="26" t="s">
        <v>3303</v>
      </c>
      <c r="D141" s="26">
        <v>516100153</v>
      </c>
      <c r="E141" s="26" t="s">
        <v>203</v>
      </c>
      <c r="F141" s="26" t="s">
        <v>3304</v>
      </c>
      <c r="G141" s="26" t="s">
        <v>3305</v>
      </c>
      <c r="H141" s="26" t="s">
        <v>69</v>
      </c>
      <c r="I141" s="26" t="s">
        <v>113</v>
      </c>
      <c r="J141" s="26" t="s">
        <v>51</v>
      </c>
      <c r="K141" s="26" t="s">
        <v>51</v>
      </c>
      <c r="L141" s="26" t="s">
        <v>493</v>
      </c>
      <c r="M141" s="26" t="s">
        <v>355</v>
      </c>
      <c r="N141" s="26" t="s">
        <v>57</v>
      </c>
      <c r="O141" s="36" t="s">
        <v>3306</v>
      </c>
      <c r="P141" s="26" t="s">
        <v>1051</v>
      </c>
      <c r="Q141" s="26" t="s">
        <v>64</v>
      </c>
      <c r="R141" s="26" t="s">
        <v>54</v>
      </c>
      <c r="S141" s="26" t="s">
        <v>531</v>
      </c>
      <c r="T141" s="54">
        <v>3.48</v>
      </c>
      <c r="U141" s="36" t="s">
        <v>1021</v>
      </c>
      <c r="V141" s="43">
        <v>3.78E-2</v>
      </c>
      <c r="W141" s="43">
        <v>4.4499999999999998E-2</v>
      </c>
      <c r="X141" s="26" t="s">
        <v>347</v>
      </c>
      <c r="Z141" s="26" t="s">
        <v>411</v>
      </c>
      <c r="AA141" s="26" t="s">
        <v>160</v>
      </c>
      <c r="AB141" s="36" t="s">
        <v>3212</v>
      </c>
      <c r="AC141" s="36" t="s">
        <v>3212</v>
      </c>
      <c r="AD141" s="57">
        <v>475000</v>
      </c>
      <c r="AE141" s="42">
        <v>1</v>
      </c>
      <c r="AF141" s="42">
        <v>106.12</v>
      </c>
      <c r="AG141" s="42">
        <v>504.07</v>
      </c>
      <c r="AH141" s="42"/>
      <c r="AI141" s="42"/>
      <c r="AJ141" s="26" t="s">
        <v>15</v>
      </c>
      <c r="AK141" s="43">
        <v>1.7970941287000001E-2</v>
      </c>
      <c r="AL141" s="43">
        <v>3.7820757701065782E-4</v>
      </c>
    </row>
    <row r="142" spans="1:38" x14ac:dyDescent="0.2">
      <c r="A142" s="26">
        <v>8700</v>
      </c>
      <c r="B142" s="26">
        <v>12956</v>
      </c>
      <c r="C142" s="26" t="s">
        <v>3243</v>
      </c>
      <c r="D142" s="26">
        <v>520044439</v>
      </c>
      <c r="E142" s="26" t="s">
        <v>203</v>
      </c>
      <c r="F142" s="26" t="s">
        <v>3307</v>
      </c>
      <c r="G142" s="26" t="s">
        <v>3308</v>
      </c>
      <c r="H142" s="26" t="s">
        <v>69</v>
      </c>
      <c r="I142" s="26" t="s">
        <v>113</v>
      </c>
      <c r="J142" s="26" t="s">
        <v>51</v>
      </c>
      <c r="K142" s="26" t="s">
        <v>51</v>
      </c>
      <c r="L142" s="26" t="s">
        <v>493</v>
      </c>
      <c r="M142" s="26" t="s">
        <v>373</v>
      </c>
      <c r="N142" s="26" t="s">
        <v>57</v>
      </c>
      <c r="O142" s="36" t="s">
        <v>3309</v>
      </c>
      <c r="P142" s="26" t="s">
        <v>750</v>
      </c>
      <c r="Q142" s="26" t="s">
        <v>64</v>
      </c>
      <c r="R142" s="26" t="s">
        <v>54</v>
      </c>
      <c r="S142" s="26" t="s">
        <v>531</v>
      </c>
      <c r="T142" s="54">
        <v>6.18</v>
      </c>
      <c r="U142" s="36" t="s">
        <v>1475</v>
      </c>
      <c r="V142" s="43">
        <v>4.0800000000000003E-2</v>
      </c>
      <c r="W142" s="43">
        <v>4.7E-2</v>
      </c>
      <c r="X142" s="26" t="s">
        <v>347</v>
      </c>
      <c r="Z142" s="26" t="s">
        <v>411</v>
      </c>
      <c r="AA142" s="26" t="s">
        <v>160</v>
      </c>
      <c r="AB142" s="36" t="s">
        <v>3212</v>
      </c>
      <c r="AC142" s="36" t="s">
        <v>3212</v>
      </c>
      <c r="AD142" s="57">
        <v>200000</v>
      </c>
      <c r="AE142" s="42">
        <v>1</v>
      </c>
      <c r="AF142" s="42">
        <v>105.51</v>
      </c>
      <c r="AG142" s="42">
        <v>211.02</v>
      </c>
      <c r="AH142" s="42"/>
      <c r="AI142" s="42"/>
      <c r="AJ142" s="26" t="s">
        <v>15</v>
      </c>
      <c r="AK142" s="43">
        <v>7.5232170740000001E-3</v>
      </c>
      <c r="AL142" s="43">
        <v>1.5832992025073704E-4</v>
      </c>
    </row>
    <row r="143" spans="1:38" x14ac:dyDescent="0.2">
      <c r="A143" s="26">
        <v>8700</v>
      </c>
      <c r="B143" s="26">
        <v>12956</v>
      </c>
      <c r="C143" s="26" t="s">
        <v>529</v>
      </c>
      <c r="D143" s="26">
        <v>520000118</v>
      </c>
      <c r="E143" s="26" t="s">
        <v>203</v>
      </c>
      <c r="F143" s="26" t="s">
        <v>3310</v>
      </c>
      <c r="G143" s="26" t="s">
        <v>3311</v>
      </c>
      <c r="H143" s="26" t="s">
        <v>69</v>
      </c>
      <c r="I143" s="26" t="s">
        <v>112</v>
      </c>
      <c r="J143" s="26" t="s">
        <v>51</v>
      </c>
      <c r="K143" s="26" t="s">
        <v>51</v>
      </c>
      <c r="L143" s="26" t="s">
        <v>493</v>
      </c>
      <c r="M143" s="26" t="s">
        <v>129</v>
      </c>
      <c r="N143" s="26" t="s">
        <v>57</v>
      </c>
      <c r="O143" s="36" t="s">
        <v>3312</v>
      </c>
      <c r="P143" s="26" t="s">
        <v>154</v>
      </c>
      <c r="Q143" s="26" t="s">
        <v>154</v>
      </c>
      <c r="R143" s="26" t="s">
        <v>54</v>
      </c>
      <c r="S143" s="26" t="s">
        <v>531</v>
      </c>
      <c r="T143" s="54">
        <v>2.52</v>
      </c>
      <c r="U143" s="36" t="s">
        <v>616</v>
      </c>
      <c r="V143" s="43">
        <v>6.0600000000000001E-2</v>
      </c>
      <c r="W143" s="43">
        <v>0.09</v>
      </c>
      <c r="X143" s="26" t="s">
        <v>347</v>
      </c>
      <c r="Z143" s="26" t="s">
        <v>411</v>
      </c>
      <c r="AA143" s="26" t="s">
        <v>160</v>
      </c>
      <c r="AB143" s="36" t="s">
        <v>3212</v>
      </c>
      <c r="AC143" s="36" t="s">
        <v>3212</v>
      </c>
      <c r="AD143" s="57">
        <v>1300000</v>
      </c>
      <c r="AE143" s="42">
        <v>1</v>
      </c>
      <c r="AF143" s="42">
        <v>103.03</v>
      </c>
      <c r="AG143" s="42">
        <v>1339.39</v>
      </c>
      <c r="AH143" s="42"/>
      <c r="AI143" s="42"/>
      <c r="AJ143" s="26" t="s">
        <v>15</v>
      </c>
      <c r="AK143" s="43">
        <v>4.7751500884999999E-2</v>
      </c>
      <c r="AL143" s="43">
        <v>1.0049545630017756E-3</v>
      </c>
    </row>
    <row r="144" spans="1:38" x14ac:dyDescent="0.2">
      <c r="A144" s="26">
        <v>8700</v>
      </c>
      <c r="B144" s="26">
        <v>12956</v>
      </c>
      <c r="C144" s="26" t="s">
        <v>3313</v>
      </c>
      <c r="D144" s="26">
        <v>2624970</v>
      </c>
      <c r="E144" s="26" t="s">
        <v>204</v>
      </c>
      <c r="F144" s="26" t="s">
        <v>3314</v>
      </c>
      <c r="G144" s="26" t="s">
        <v>3315</v>
      </c>
      <c r="H144" s="26" t="s">
        <v>69</v>
      </c>
      <c r="I144" s="26" t="s">
        <v>112</v>
      </c>
      <c r="J144" s="26" t="s">
        <v>51</v>
      </c>
      <c r="K144" s="26" t="s">
        <v>101</v>
      </c>
      <c r="L144" s="26" t="s">
        <v>493</v>
      </c>
      <c r="M144" s="26" t="s">
        <v>84</v>
      </c>
      <c r="N144" s="26" t="s">
        <v>57</v>
      </c>
      <c r="O144" s="36" t="s">
        <v>1839</v>
      </c>
      <c r="P144" s="26" t="s">
        <v>154</v>
      </c>
      <c r="Q144" s="26" t="s">
        <v>154</v>
      </c>
      <c r="R144" s="26" t="s">
        <v>54</v>
      </c>
      <c r="S144" s="26" t="s">
        <v>531</v>
      </c>
      <c r="T144" s="54">
        <v>3.59</v>
      </c>
      <c r="U144" s="36" t="s">
        <v>1441</v>
      </c>
      <c r="V144" s="43">
        <v>8.4099999999999994E-2</v>
      </c>
      <c r="W144" s="43">
        <v>9.5000000000000001E-2</v>
      </c>
      <c r="X144" s="26" t="s">
        <v>347</v>
      </c>
      <c r="Z144" s="26" t="s">
        <v>411</v>
      </c>
      <c r="AA144" s="26" t="s">
        <v>160</v>
      </c>
      <c r="AB144" s="36" t="s">
        <v>3212</v>
      </c>
      <c r="AC144" s="36" t="s">
        <v>3212</v>
      </c>
      <c r="AD144" s="57">
        <v>1330000</v>
      </c>
      <c r="AE144" s="42">
        <v>1</v>
      </c>
      <c r="AF144" s="42">
        <v>106.88</v>
      </c>
      <c r="AG144" s="42">
        <v>1421.5039999999999</v>
      </c>
      <c r="AH144" s="42"/>
      <c r="AI144" s="42"/>
      <c r="AJ144" s="26" t="s">
        <v>15</v>
      </c>
      <c r="AK144" s="43">
        <v>5.0679002766E-2</v>
      </c>
      <c r="AL144" s="43">
        <v>1.0665653253535386E-3</v>
      </c>
    </row>
    <row r="145" spans="1:38" x14ac:dyDescent="0.2">
      <c r="A145" s="26">
        <v>8700</v>
      </c>
      <c r="B145" s="26">
        <v>12956</v>
      </c>
      <c r="C145" s="26" t="s">
        <v>533</v>
      </c>
      <c r="D145" s="26">
        <v>520018078</v>
      </c>
      <c r="E145" s="26" t="s">
        <v>203</v>
      </c>
      <c r="F145" s="26" t="s">
        <v>3316</v>
      </c>
      <c r="G145" s="26" t="s">
        <v>3317</v>
      </c>
      <c r="H145" s="26" t="s">
        <v>69</v>
      </c>
      <c r="I145" s="26" t="s">
        <v>113</v>
      </c>
      <c r="J145" s="26" t="s">
        <v>51</v>
      </c>
      <c r="K145" s="26" t="s">
        <v>51</v>
      </c>
      <c r="L145" s="26" t="s">
        <v>493</v>
      </c>
      <c r="M145" s="26" t="s">
        <v>129</v>
      </c>
      <c r="N145" s="26" t="s">
        <v>57</v>
      </c>
      <c r="O145" s="36" t="s">
        <v>3318</v>
      </c>
      <c r="P145" s="26" t="s">
        <v>1122</v>
      </c>
      <c r="Q145" s="26" t="s">
        <v>59</v>
      </c>
      <c r="R145" s="26" t="s">
        <v>54</v>
      </c>
      <c r="S145" s="26" t="s">
        <v>531</v>
      </c>
      <c r="T145" s="54">
        <v>4.38</v>
      </c>
      <c r="U145" s="36" t="s">
        <v>3319</v>
      </c>
      <c r="V145" s="43">
        <v>3.56E-2</v>
      </c>
      <c r="W145" s="43">
        <v>3.6900000000000002E-2</v>
      </c>
      <c r="X145" s="26" t="s">
        <v>347</v>
      </c>
      <c r="Z145" s="26" t="s">
        <v>411</v>
      </c>
      <c r="AA145" s="26" t="s">
        <v>160</v>
      </c>
      <c r="AB145" s="36" t="s">
        <v>3212</v>
      </c>
      <c r="AC145" s="36" t="s">
        <v>3212</v>
      </c>
      <c r="AD145" s="57">
        <v>2650000</v>
      </c>
      <c r="AE145" s="42">
        <v>1</v>
      </c>
      <c r="AF145" s="42">
        <v>100.88</v>
      </c>
      <c r="AG145" s="42">
        <v>2673.32</v>
      </c>
      <c r="AH145" s="42"/>
      <c r="AI145" s="42"/>
      <c r="AJ145" s="26" t="s">
        <v>15</v>
      </c>
      <c r="AK145" s="43">
        <v>9.5308343609000007E-2</v>
      </c>
      <c r="AL145" s="43">
        <v>2.0058124462359033E-3</v>
      </c>
    </row>
    <row r="146" spans="1:38" x14ac:dyDescent="0.2">
      <c r="A146" s="26">
        <v>8700</v>
      </c>
      <c r="B146" s="26">
        <v>12956</v>
      </c>
      <c r="C146" s="26" t="s">
        <v>3297</v>
      </c>
      <c r="D146" s="26">
        <v>515759777</v>
      </c>
      <c r="E146" s="26" t="s">
        <v>203</v>
      </c>
      <c r="F146" s="26" t="s">
        <v>3320</v>
      </c>
      <c r="G146" s="26" t="s">
        <v>3321</v>
      </c>
      <c r="H146" s="26" t="s">
        <v>69</v>
      </c>
      <c r="I146" s="26" t="s">
        <v>112</v>
      </c>
      <c r="J146" s="26" t="s">
        <v>51</v>
      </c>
      <c r="K146" s="26" t="s">
        <v>51</v>
      </c>
      <c r="L146" s="26" t="s">
        <v>493</v>
      </c>
      <c r="M146" s="26" t="s">
        <v>355</v>
      </c>
      <c r="N146" s="26" t="s">
        <v>57</v>
      </c>
      <c r="O146" s="36" t="s">
        <v>3322</v>
      </c>
      <c r="P146" s="26" t="s">
        <v>154</v>
      </c>
      <c r="Q146" s="26" t="s">
        <v>154</v>
      </c>
      <c r="R146" s="26" t="s">
        <v>54</v>
      </c>
      <c r="S146" s="26" t="s">
        <v>531</v>
      </c>
      <c r="T146" s="54">
        <v>2.74</v>
      </c>
      <c r="U146" s="36">
        <v>46784</v>
      </c>
      <c r="V146" s="43">
        <v>6.8699999999999997E-2</v>
      </c>
      <c r="W146" s="43">
        <v>0.08</v>
      </c>
      <c r="X146" s="26" t="s">
        <v>347</v>
      </c>
      <c r="Z146" s="26" t="s">
        <v>411</v>
      </c>
      <c r="AA146" s="26" t="s">
        <v>160</v>
      </c>
      <c r="AB146" s="36" t="s">
        <v>3212</v>
      </c>
      <c r="AC146" s="36" t="s">
        <v>3212</v>
      </c>
      <c r="AD146" s="57">
        <v>600000</v>
      </c>
      <c r="AE146" s="42">
        <v>1</v>
      </c>
      <c r="AF146" s="42">
        <v>100.11</v>
      </c>
      <c r="AG146" s="42">
        <v>600.66</v>
      </c>
      <c r="AH146" s="42"/>
      <c r="AI146" s="42"/>
      <c r="AJ146" s="26" t="s">
        <v>15</v>
      </c>
      <c r="AK146" s="43">
        <v>2.1414536857E-2</v>
      </c>
      <c r="AL146" s="43">
        <v>4.5067979290023554E-4</v>
      </c>
    </row>
    <row r="147" spans="1:38" x14ac:dyDescent="0.2">
      <c r="A147" s="26">
        <v>8700</v>
      </c>
      <c r="B147" s="26">
        <v>12956</v>
      </c>
      <c r="C147" s="26" t="s">
        <v>3323</v>
      </c>
      <c r="D147" s="26">
        <v>517014023</v>
      </c>
      <c r="E147" s="26" t="s">
        <v>203</v>
      </c>
      <c r="F147" s="26" t="s">
        <v>3324</v>
      </c>
      <c r="G147" s="26" t="s">
        <v>3325</v>
      </c>
      <c r="H147" s="26" t="s">
        <v>69</v>
      </c>
      <c r="I147" s="26" t="s">
        <v>113</v>
      </c>
      <c r="J147" s="26" t="s">
        <v>51</v>
      </c>
      <c r="K147" s="26" t="s">
        <v>51</v>
      </c>
      <c r="L147" s="26" t="s">
        <v>493</v>
      </c>
      <c r="M147" s="26" t="s">
        <v>355</v>
      </c>
      <c r="N147" s="26" t="s">
        <v>57</v>
      </c>
      <c r="O147" s="36" t="s">
        <v>3326</v>
      </c>
      <c r="P147" s="26" t="s">
        <v>708</v>
      </c>
      <c r="Q147" s="26" t="s">
        <v>64</v>
      </c>
      <c r="R147" s="26" t="s">
        <v>54</v>
      </c>
      <c r="S147" s="26" t="s">
        <v>531</v>
      </c>
      <c r="T147" s="54">
        <v>10.89</v>
      </c>
      <c r="U147" s="36" t="s">
        <v>3327</v>
      </c>
      <c r="V147" s="43">
        <v>4.48E-2</v>
      </c>
      <c r="W147" s="43">
        <v>0.05</v>
      </c>
      <c r="X147" s="26" t="s">
        <v>347</v>
      </c>
      <c r="Z147" s="26" t="s">
        <v>411</v>
      </c>
      <c r="AA147" s="26" t="s">
        <v>160</v>
      </c>
      <c r="AB147" s="36" t="s">
        <v>3212</v>
      </c>
      <c r="AC147" s="36" t="s">
        <v>3212</v>
      </c>
      <c r="AD147" s="57">
        <v>1000000</v>
      </c>
      <c r="AE147" s="42">
        <v>1</v>
      </c>
      <c r="AF147" s="42">
        <v>106.76</v>
      </c>
      <c r="AG147" s="42">
        <v>1067.5999999999999</v>
      </c>
      <c r="AH147" s="42"/>
      <c r="AI147" s="42"/>
      <c r="AJ147" s="26" t="s">
        <v>15</v>
      </c>
      <c r="AK147" s="43">
        <v>3.8061731343999997E-2</v>
      </c>
      <c r="AL147" s="43">
        <v>8.0102844687558934E-4</v>
      </c>
    </row>
    <row r="148" spans="1:38" x14ac:dyDescent="0.2">
      <c r="A148" s="26">
        <v>8700</v>
      </c>
      <c r="B148" s="26">
        <v>12956</v>
      </c>
      <c r="C148" s="26" t="s">
        <v>3229</v>
      </c>
      <c r="D148" s="26">
        <v>520037664</v>
      </c>
      <c r="E148" s="26" t="s">
        <v>203</v>
      </c>
      <c r="F148" s="26" t="s">
        <v>3230</v>
      </c>
      <c r="G148" s="26" t="s">
        <v>3231</v>
      </c>
      <c r="H148" s="26" t="s">
        <v>69</v>
      </c>
      <c r="I148" s="26" t="s">
        <v>112</v>
      </c>
      <c r="J148" s="26" t="s">
        <v>51</v>
      </c>
      <c r="K148" s="26" t="s">
        <v>51</v>
      </c>
      <c r="L148" s="26" t="s">
        <v>493</v>
      </c>
      <c r="M148" s="26" t="s">
        <v>373</v>
      </c>
      <c r="N148" s="26" t="s">
        <v>57</v>
      </c>
      <c r="O148" s="36">
        <v>44199</v>
      </c>
      <c r="P148" s="26" t="s">
        <v>776</v>
      </c>
      <c r="Q148" s="26" t="s">
        <v>64</v>
      </c>
      <c r="R148" s="26" t="s">
        <v>54</v>
      </c>
      <c r="S148" s="26" t="s">
        <v>531</v>
      </c>
      <c r="T148" s="54">
        <v>1.54</v>
      </c>
      <c r="U148" s="36" t="s">
        <v>1564</v>
      </c>
      <c r="V148" s="43">
        <v>5.0799999999999998E-2</v>
      </c>
      <c r="W148" s="43">
        <v>2.1000000000000001E-2</v>
      </c>
      <c r="X148" s="26" t="s">
        <v>347</v>
      </c>
      <c r="Z148" s="26" t="s">
        <v>411</v>
      </c>
      <c r="AA148" s="26" t="s">
        <v>160</v>
      </c>
      <c r="AB148" s="36" t="s">
        <v>3212</v>
      </c>
      <c r="AC148" s="36" t="s">
        <v>3212</v>
      </c>
      <c r="AD148" s="57">
        <v>384857.25</v>
      </c>
      <c r="AE148" s="42">
        <v>1</v>
      </c>
      <c r="AF148" s="42">
        <v>97.34</v>
      </c>
      <c r="AG148" s="42">
        <v>374.62004999999999</v>
      </c>
      <c r="AH148" s="42"/>
      <c r="AI148" s="42"/>
      <c r="AJ148" s="26" t="s">
        <v>15</v>
      </c>
      <c r="AK148" s="43">
        <v>1.3355833363000001E-2</v>
      </c>
      <c r="AL148" s="43">
        <v>2.8108028926560096E-4</v>
      </c>
    </row>
    <row r="149" spans="1:38" x14ac:dyDescent="0.2">
      <c r="A149" s="26">
        <v>8700</v>
      </c>
      <c r="B149" s="26">
        <v>12956</v>
      </c>
      <c r="C149" s="26" t="s">
        <v>3328</v>
      </c>
      <c r="D149" s="26">
        <v>520021874</v>
      </c>
      <c r="E149" s="26" t="s">
        <v>203</v>
      </c>
      <c r="F149" s="26" t="s">
        <v>3329</v>
      </c>
      <c r="G149" s="26" t="s">
        <v>3330</v>
      </c>
      <c r="H149" s="26" t="s">
        <v>69</v>
      </c>
      <c r="I149" s="26" t="s">
        <v>112</v>
      </c>
      <c r="J149" s="26" t="s">
        <v>51</v>
      </c>
      <c r="K149" s="26" t="s">
        <v>51</v>
      </c>
      <c r="L149" s="26" t="s">
        <v>493</v>
      </c>
      <c r="M149" s="26" t="s">
        <v>373</v>
      </c>
      <c r="N149" s="26" t="s">
        <v>57</v>
      </c>
      <c r="O149" s="36">
        <v>44990</v>
      </c>
      <c r="P149" s="26" t="s">
        <v>750</v>
      </c>
      <c r="Q149" s="26" t="s">
        <v>64</v>
      </c>
      <c r="R149" s="26" t="s">
        <v>54</v>
      </c>
      <c r="S149" s="26" t="s">
        <v>531</v>
      </c>
      <c r="T149" s="54">
        <v>2.0499999999999998</v>
      </c>
      <c r="U149" s="36" t="s">
        <v>1483</v>
      </c>
      <c r="V149" s="43">
        <v>6.0299999999999999E-2</v>
      </c>
      <c r="W149" s="43">
        <v>4.4699999999999997E-2</v>
      </c>
      <c r="X149" s="26" t="s">
        <v>347</v>
      </c>
      <c r="Z149" s="26" t="s">
        <v>411</v>
      </c>
      <c r="AA149" s="26" t="s">
        <v>160</v>
      </c>
      <c r="AB149" s="36" t="s">
        <v>3212</v>
      </c>
      <c r="AC149" s="36" t="s">
        <v>3212</v>
      </c>
      <c r="AD149" s="57">
        <v>3897055.85</v>
      </c>
      <c r="AE149" s="42">
        <v>1</v>
      </c>
      <c r="AF149" s="42">
        <v>97.83</v>
      </c>
      <c r="AG149" s="42">
        <v>3812.48974</v>
      </c>
      <c r="AH149" s="42"/>
      <c r="AI149" s="42"/>
      <c r="AJ149" s="26" t="s">
        <v>15</v>
      </c>
      <c r="AK149" s="43">
        <v>0.13592165627300001</v>
      </c>
      <c r="AL149" s="43">
        <v>2.8605402165242781E-3</v>
      </c>
    </row>
    <row r="150" spans="1:38" x14ac:dyDescent="0.2">
      <c r="A150" s="26">
        <v>8700</v>
      </c>
      <c r="B150" s="26">
        <v>14483</v>
      </c>
      <c r="C150" s="26" t="s">
        <v>1056</v>
      </c>
      <c r="D150" s="26">
        <v>520010869</v>
      </c>
      <c r="E150" s="26" t="s">
        <v>203</v>
      </c>
      <c r="F150" s="26" t="s">
        <v>3233</v>
      </c>
      <c r="G150" s="26" t="s">
        <v>3234</v>
      </c>
      <c r="H150" s="26" t="s">
        <v>69</v>
      </c>
      <c r="I150" s="26" t="s">
        <v>113</v>
      </c>
      <c r="J150" s="26" t="s">
        <v>51</v>
      </c>
      <c r="K150" s="26" t="s">
        <v>51</v>
      </c>
      <c r="L150" s="26" t="s">
        <v>493</v>
      </c>
      <c r="M150" s="26" t="s">
        <v>131</v>
      </c>
      <c r="N150" s="26" t="s">
        <v>57</v>
      </c>
      <c r="O150" s="36" t="s">
        <v>3326</v>
      </c>
      <c r="P150" s="26" t="s">
        <v>530</v>
      </c>
      <c r="Q150" s="26" t="s">
        <v>59</v>
      </c>
      <c r="R150" s="26" t="s">
        <v>54</v>
      </c>
      <c r="S150" s="26" t="s">
        <v>531</v>
      </c>
      <c r="T150" s="54">
        <v>5.74</v>
      </c>
      <c r="U150" s="36" t="s">
        <v>3236</v>
      </c>
      <c r="V150" s="43">
        <v>2.5600000000000001E-2</v>
      </c>
      <c r="W150" s="43">
        <v>4.9000000000000002E-2</v>
      </c>
      <c r="X150" s="26" t="s">
        <v>347</v>
      </c>
      <c r="Z150" s="26" t="s">
        <v>411</v>
      </c>
      <c r="AA150" s="26" t="s">
        <v>160</v>
      </c>
      <c r="AB150" s="36" t="s">
        <v>3212</v>
      </c>
      <c r="AC150" s="36" t="s">
        <v>3212</v>
      </c>
      <c r="AD150" s="57">
        <v>200000</v>
      </c>
      <c r="AE150" s="42">
        <v>1</v>
      </c>
      <c r="AF150" s="42">
        <v>157.32</v>
      </c>
      <c r="AG150" s="42">
        <v>314.64</v>
      </c>
      <c r="AH150" s="42"/>
      <c r="AI150" s="42"/>
      <c r="AJ150" s="26" t="s">
        <v>15</v>
      </c>
      <c r="AK150" s="43">
        <v>1.7706692935999999E-2</v>
      </c>
      <c r="AL150" s="43">
        <v>1.5129643032503011E-3</v>
      </c>
    </row>
    <row r="151" spans="1:38" x14ac:dyDescent="0.2">
      <c r="A151" s="26">
        <v>8700</v>
      </c>
      <c r="B151" s="26">
        <v>14483</v>
      </c>
      <c r="C151" s="26" t="s">
        <v>1056</v>
      </c>
      <c r="D151" s="26">
        <v>520010869</v>
      </c>
      <c r="E151" s="26" t="s">
        <v>203</v>
      </c>
      <c r="F151" s="26" t="s">
        <v>3239</v>
      </c>
      <c r="G151" s="26" t="s">
        <v>3240</v>
      </c>
      <c r="H151" s="26" t="s">
        <v>69</v>
      </c>
      <c r="I151" s="26" t="s">
        <v>113</v>
      </c>
      <c r="J151" s="26" t="s">
        <v>51</v>
      </c>
      <c r="K151" s="26" t="s">
        <v>51</v>
      </c>
      <c r="L151" s="26" t="s">
        <v>493</v>
      </c>
      <c r="M151" s="26" t="s">
        <v>131</v>
      </c>
      <c r="N151" s="26" t="s">
        <v>57</v>
      </c>
      <c r="O151" s="36" t="s">
        <v>3334</v>
      </c>
      <c r="P151" s="26" t="s">
        <v>530</v>
      </c>
      <c r="Q151" s="26" t="s">
        <v>59</v>
      </c>
      <c r="R151" s="26" t="s">
        <v>54</v>
      </c>
      <c r="S151" s="26" t="s">
        <v>531</v>
      </c>
      <c r="T151" s="54">
        <v>9.35</v>
      </c>
      <c r="U151" s="36" t="s">
        <v>3242</v>
      </c>
      <c r="V151" s="43">
        <v>2.8199999999999999E-2</v>
      </c>
      <c r="W151" s="43">
        <v>4.1000000000000002E-2</v>
      </c>
      <c r="X151" s="26" t="s">
        <v>347</v>
      </c>
      <c r="Z151" s="26" t="s">
        <v>411</v>
      </c>
      <c r="AA151" s="26" t="s">
        <v>160</v>
      </c>
      <c r="AB151" s="36" t="s">
        <v>3212</v>
      </c>
      <c r="AC151" s="36" t="s">
        <v>3212</v>
      </c>
      <c r="AD151" s="57">
        <v>285000</v>
      </c>
      <c r="AE151" s="42">
        <v>1</v>
      </c>
      <c r="AF151" s="42">
        <v>132.43</v>
      </c>
      <c r="AG151" s="42">
        <v>377.4255</v>
      </c>
      <c r="AH151" s="42"/>
      <c r="AI151" s="42"/>
      <c r="AJ151" s="26" t="s">
        <v>15</v>
      </c>
      <c r="AK151" s="43">
        <v>2.1240012188E-2</v>
      </c>
      <c r="AL151" s="43">
        <v>1.8148719445601211E-3</v>
      </c>
    </row>
    <row r="152" spans="1:38" x14ac:dyDescent="0.2">
      <c r="A152" s="26">
        <v>8700</v>
      </c>
      <c r="B152" s="26">
        <v>14483</v>
      </c>
      <c r="C152" s="26" t="s">
        <v>1022</v>
      </c>
      <c r="D152" s="26">
        <v>513436394</v>
      </c>
      <c r="E152" s="26" t="s">
        <v>203</v>
      </c>
      <c r="F152" s="26" t="s">
        <v>3335</v>
      </c>
      <c r="G152" s="26" t="s">
        <v>3336</v>
      </c>
      <c r="H152" s="26" t="s">
        <v>69</v>
      </c>
      <c r="I152" s="26" t="s">
        <v>113</v>
      </c>
      <c r="J152" s="26" t="s">
        <v>51</v>
      </c>
      <c r="K152" s="26" t="s">
        <v>51</v>
      </c>
      <c r="L152" s="26" t="s">
        <v>493</v>
      </c>
      <c r="M152" s="26" t="s">
        <v>131</v>
      </c>
      <c r="N152" s="26" t="s">
        <v>57</v>
      </c>
      <c r="O152" s="36">
        <v>45358</v>
      </c>
      <c r="P152" s="26" t="s">
        <v>708</v>
      </c>
      <c r="Q152" s="26" t="s">
        <v>64</v>
      </c>
      <c r="R152" s="26" t="s">
        <v>54</v>
      </c>
      <c r="S152" s="26" t="s">
        <v>531</v>
      </c>
      <c r="T152" s="54">
        <v>3.67</v>
      </c>
      <c r="U152" s="36" t="s">
        <v>1021</v>
      </c>
      <c r="V152" s="43">
        <v>2.4899999999999999E-2</v>
      </c>
      <c r="W152" s="43">
        <v>4.8000000000000001E-2</v>
      </c>
      <c r="X152" s="26" t="s">
        <v>347</v>
      </c>
      <c r="Z152" s="26" t="s">
        <v>411</v>
      </c>
      <c r="AA152" s="26" t="s">
        <v>160</v>
      </c>
      <c r="AB152" s="36" t="s">
        <v>3212</v>
      </c>
      <c r="AC152" s="36" t="s">
        <v>3212</v>
      </c>
      <c r="AD152" s="57">
        <v>145785.44</v>
      </c>
      <c r="AE152" s="42">
        <v>1</v>
      </c>
      <c r="AF152" s="42">
        <v>129.30000000000001</v>
      </c>
      <c r="AG152" s="42">
        <v>188.50057000000001</v>
      </c>
      <c r="AH152" s="42"/>
      <c r="AI152" s="42"/>
      <c r="AJ152" s="26" t="s">
        <v>15</v>
      </c>
      <c r="AK152" s="43">
        <v>1.0608065444E-2</v>
      </c>
      <c r="AL152" s="43">
        <v>9.0641569270383487E-4</v>
      </c>
    </row>
    <row r="153" spans="1:38" x14ac:dyDescent="0.2">
      <c r="A153" s="26">
        <v>8700</v>
      </c>
      <c r="B153" s="26">
        <v>14483</v>
      </c>
      <c r="C153" s="26" t="s">
        <v>3247</v>
      </c>
      <c r="D153" s="26">
        <v>510687403</v>
      </c>
      <c r="E153" s="26" t="s">
        <v>203</v>
      </c>
      <c r="F153" s="26" t="s">
        <v>3248</v>
      </c>
      <c r="G153" s="26" t="s">
        <v>3249</v>
      </c>
      <c r="H153" s="26" t="s">
        <v>69</v>
      </c>
      <c r="I153" s="26" t="s">
        <v>112</v>
      </c>
      <c r="J153" s="26" t="s">
        <v>51</v>
      </c>
      <c r="K153" s="26" t="s">
        <v>51</v>
      </c>
      <c r="L153" s="26" t="s">
        <v>493</v>
      </c>
      <c r="M153" s="26" t="s">
        <v>357</v>
      </c>
      <c r="N153" s="26" t="s">
        <v>57</v>
      </c>
      <c r="O153" s="36">
        <v>45385</v>
      </c>
      <c r="P153" s="26" t="s">
        <v>1244</v>
      </c>
      <c r="Q153" s="26" t="s">
        <v>64</v>
      </c>
      <c r="R153" s="26" t="s">
        <v>54</v>
      </c>
      <c r="S153" s="26" t="s">
        <v>531</v>
      </c>
      <c r="T153" s="54">
        <v>1.45</v>
      </c>
      <c r="U153" s="36" t="s">
        <v>1483</v>
      </c>
      <c r="V153" s="43">
        <v>4.8099999999999997E-2</v>
      </c>
      <c r="W153" s="43">
        <v>3.1E-2</v>
      </c>
      <c r="X153" s="26" t="s">
        <v>347</v>
      </c>
      <c r="Z153" s="26" t="s">
        <v>411</v>
      </c>
      <c r="AA153" s="26" t="s">
        <v>160</v>
      </c>
      <c r="AB153" s="36" t="s">
        <v>3212</v>
      </c>
      <c r="AC153" s="36" t="s">
        <v>3212</v>
      </c>
      <c r="AD153" s="57">
        <v>1200000</v>
      </c>
      <c r="AE153" s="42">
        <v>1</v>
      </c>
      <c r="AF153" s="42">
        <v>97.56</v>
      </c>
      <c r="AG153" s="42">
        <v>1170.72</v>
      </c>
      <c r="AH153" s="42"/>
      <c r="AI153" s="42"/>
      <c r="AJ153" s="26" t="s">
        <v>15</v>
      </c>
      <c r="AK153" s="43">
        <v>6.5883484473000006E-2</v>
      </c>
      <c r="AL153" s="43">
        <v>5.6294735860068406E-3</v>
      </c>
    </row>
    <row r="154" spans="1:38" x14ac:dyDescent="0.2">
      <c r="A154" s="26">
        <v>8700</v>
      </c>
      <c r="B154" s="26">
        <v>14483</v>
      </c>
      <c r="C154" s="26" t="s">
        <v>3220</v>
      </c>
      <c r="D154" s="26">
        <v>520042185</v>
      </c>
      <c r="E154" s="26" t="s">
        <v>203</v>
      </c>
      <c r="F154" s="26" t="s">
        <v>3254</v>
      </c>
      <c r="G154" s="26" t="s">
        <v>3255</v>
      </c>
      <c r="H154" s="26" t="s">
        <v>69</v>
      </c>
      <c r="I154" s="26" t="s">
        <v>112</v>
      </c>
      <c r="J154" s="26" t="s">
        <v>51</v>
      </c>
      <c r="K154" s="26" t="s">
        <v>51</v>
      </c>
      <c r="L154" s="26" t="s">
        <v>493</v>
      </c>
      <c r="M154" s="26" t="s">
        <v>360</v>
      </c>
      <c r="N154" s="26" t="s">
        <v>57</v>
      </c>
      <c r="O154" s="36" t="s">
        <v>3337</v>
      </c>
      <c r="P154" s="26" t="s">
        <v>1662</v>
      </c>
      <c r="Q154" s="26" t="s">
        <v>64</v>
      </c>
      <c r="R154" s="26" t="s">
        <v>54</v>
      </c>
      <c r="S154" s="26" t="s">
        <v>531</v>
      </c>
      <c r="T154" s="54">
        <v>4.51</v>
      </c>
      <c r="U154" s="36" t="s">
        <v>3253</v>
      </c>
      <c r="V154" s="43">
        <v>5.0099999999999999E-2</v>
      </c>
      <c r="W154" s="43">
        <v>3.7400000000000003E-2</v>
      </c>
      <c r="X154" s="26" t="s">
        <v>347</v>
      </c>
      <c r="Z154" s="26" t="s">
        <v>411</v>
      </c>
      <c r="AA154" s="26" t="s">
        <v>160</v>
      </c>
      <c r="AB154" s="36" t="s">
        <v>3212</v>
      </c>
      <c r="AC154" s="36" t="s">
        <v>3212</v>
      </c>
      <c r="AD154" s="57">
        <v>298222.46000000002</v>
      </c>
      <c r="AE154" s="42">
        <v>1</v>
      </c>
      <c r="AF154" s="42">
        <v>95.75</v>
      </c>
      <c r="AG154" s="42">
        <v>285.54800999999998</v>
      </c>
      <c r="AH154" s="42"/>
      <c r="AI154" s="42"/>
      <c r="AJ154" s="26" t="s">
        <v>15</v>
      </c>
      <c r="AK154" s="43">
        <v>1.6069510969999999E-2</v>
      </c>
      <c r="AL154" s="43">
        <v>1.3730738176778539E-3</v>
      </c>
    </row>
    <row r="155" spans="1:38" x14ac:dyDescent="0.2">
      <c r="A155" s="26">
        <v>8700</v>
      </c>
      <c r="B155" s="26">
        <v>14483</v>
      </c>
      <c r="C155" s="26" t="s">
        <v>3220</v>
      </c>
      <c r="D155" s="26">
        <v>520042185</v>
      </c>
      <c r="E155" s="26" t="s">
        <v>203</v>
      </c>
      <c r="F155" s="26" t="s">
        <v>3221</v>
      </c>
      <c r="G155" s="26" t="s">
        <v>3222</v>
      </c>
      <c r="H155" s="26" t="s">
        <v>69</v>
      </c>
      <c r="I155" s="26" t="s">
        <v>112</v>
      </c>
      <c r="J155" s="26" t="s">
        <v>51</v>
      </c>
      <c r="K155" s="26" t="s">
        <v>51</v>
      </c>
      <c r="L155" s="26" t="s">
        <v>493</v>
      </c>
      <c r="M155" s="26" t="s">
        <v>360</v>
      </c>
      <c r="N155" s="26" t="s">
        <v>57</v>
      </c>
      <c r="O155" s="36" t="s">
        <v>3334</v>
      </c>
      <c r="P155" s="26" t="s">
        <v>1662</v>
      </c>
      <c r="Q155" s="26" t="s">
        <v>64</v>
      </c>
      <c r="R155" s="26" t="s">
        <v>54</v>
      </c>
      <c r="S155" s="26" t="s">
        <v>531</v>
      </c>
      <c r="T155" s="54">
        <v>0.69</v>
      </c>
      <c r="U155" s="36" t="s">
        <v>3223</v>
      </c>
      <c r="V155" s="43">
        <v>4.5100000000000001E-2</v>
      </c>
      <c r="W155" s="43">
        <v>2.5000000000000001E-2</v>
      </c>
      <c r="X155" s="26" t="s">
        <v>347</v>
      </c>
      <c r="Z155" s="26" t="s">
        <v>411</v>
      </c>
      <c r="AA155" s="26" t="s">
        <v>160</v>
      </c>
      <c r="AB155" s="36" t="s">
        <v>3212</v>
      </c>
      <c r="AC155" s="36" t="s">
        <v>3212</v>
      </c>
      <c r="AD155" s="57">
        <v>150000</v>
      </c>
      <c r="AE155" s="42">
        <v>1</v>
      </c>
      <c r="AF155" s="42">
        <v>99.21</v>
      </c>
      <c r="AG155" s="42">
        <v>148.815</v>
      </c>
      <c r="AH155" s="42"/>
      <c r="AI155" s="42"/>
      <c r="AJ155" s="26" t="s">
        <v>15</v>
      </c>
      <c r="AK155" s="43">
        <v>8.3747187549999998E-3</v>
      </c>
      <c r="AL155" s="43">
        <v>7.1558537626555281E-4</v>
      </c>
    </row>
    <row r="156" spans="1:38" x14ac:dyDescent="0.2">
      <c r="A156" s="26">
        <v>8700</v>
      </c>
      <c r="B156" s="26">
        <v>14483</v>
      </c>
      <c r="C156" s="26" t="s">
        <v>2725</v>
      </c>
      <c r="D156" s="26">
        <v>880326081</v>
      </c>
      <c r="E156" s="26" t="s">
        <v>204</v>
      </c>
      <c r="F156" s="26" t="s">
        <v>3256</v>
      </c>
      <c r="G156" s="26" t="s">
        <v>3257</v>
      </c>
      <c r="H156" s="26" t="s">
        <v>69</v>
      </c>
      <c r="I156" s="26" t="s">
        <v>112</v>
      </c>
      <c r="J156" s="26" t="s">
        <v>51</v>
      </c>
      <c r="K156" s="26" t="s">
        <v>167</v>
      </c>
      <c r="L156" s="26" t="s">
        <v>493</v>
      </c>
      <c r="M156" s="26" t="s">
        <v>353</v>
      </c>
      <c r="N156" s="26" t="s">
        <v>57</v>
      </c>
      <c r="O156" s="36" t="s">
        <v>3334</v>
      </c>
      <c r="P156" s="26" t="s">
        <v>733</v>
      </c>
      <c r="Q156" s="26" t="s">
        <v>59</v>
      </c>
      <c r="R156" s="26" t="s">
        <v>54</v>
      </c>
      <c r="S156" s="26" t="s">
        <v>531</v>
      </c>
      <c r="T156" s="54">
        <v>3.14</v>
      </c>
      <c r="U156" s="36" t="s">
        <v>3258</v>
      </c>
      <c r="V156" s="43">
        <v>5.9400000000000001E-2</v>
      </c>
      <c r="W156" s="43">
        <v>3.3500000000000002E-2</v>
      </c>
      <c r="X156" s="26" t="s">
        <v>347</v>
      </c>
      <c r="Z156" s="26" t="s">
        <v>411</v>
      </c>
      <c r="AA156" s="26" t="s">
        <v>160</v>
      </c>
      <c r="AB156" s="36" t="s">
        <v>3212</v>
      </c>
      <c r="AC156" s="36" t="s">
        <v>3212</v>
      </c>
      <c r="AD156" s="57">
        <v>161000</v>
      </c>
      <c r="AE156" s="42">
        <v>1</v>
      </c>
      <c r="AF156" s="42">
        <v>93.53</v>
      </c>
      <c r="AG156" s="42">
        <v>150.58330000000001</v>
      </c>
      <c r="AH156" s="42"/>
      <c r="AI156" s="42"/>
      <c r="AJ156" s="26" t="s">
        <v>15</v>
      </c>
      <c r="AK156" s="43">
        <v>8.4742316750000008E-3</v>
      </c>
      <c r="AL156" s="43">
        <v>7.2408834720833674E-4</v>
      </c>
    </row>
    <row r="157" spans="1:38" x14ac:dyDescent="0.2">
      <c r="A157" s="26">
        <v>8700</v>
      </c>
      <c r="B157" s="26">
        <v>14483</v>
      </c>
      <c r="C157" s="26" t="s">
        <v>3263</v>
      </c>
      <c r="D157" s="26">
        <v>550016091</v>
      </c>
      <c r="E157" s="26" t="s">
        <v>205</v>
      </c>
      <c r="F157" s="26" t="s">
        <v>3264</v>
      </c>
      <c r="G157" s="26" t="s">
        <v>3265</v>
      </c>
      <c r="H157" s="26" t="s">
        <v>69</v>
      </c>
      <c r="I157" s="26" t="s">
        <v>112</v>
      </c>
      <c r="J157" s="26" t="s">
        <v>51</v>
      </c>
      <c r="K157" s="26" t="s">
        <v>51</v>
      </c>
      <c r="L157" s="26" t="s">
        <v>493</v>
      </c>
      <c r="M157" s="26" t="s">
        <v>373</v>
      </c>
      <c r="N157" s="26" t="s">
        <v>57</v>
      </c>
      <c r="O157" s="36" t="s">
        <v>3338</v>
      </c>
      <c r="P157" s="26" t="s">
        <v>737</v>
      </c>
      <c r="Q157" s="26" t="s">
        <v>59</v>
      </c>
      <c r="R157" s="26" t="s">
        <v>54</v>
      </c>
      <c r="S157" s="26" t="s">
        <v>531</v>
      </c>
      <c r="T157" s="54">
        <v>2.4</v>
      </c>
      <c r="U157" s="36" t="s">
        <v>1616</v>
      </c>
      <c r="V157" s="43">
        <v>5.8000000000000003E-2</v>
      </c>
      <c r="W157" s="43">
        <v>2.86E-2</v>
      </c>
      <c r="X157" s="26" t="s">
        <v>347</v>
      </c>
      <c r="Z157" s="26" t="s">
        <v>411</v>
      </c>
      <c r="AA157" s="26" t="s">
        <v>160</v>
      </c>
      <c r="AB157" s="36" t="s">
        <v>3212</v>
      </c>
      <c r="AC157" s="36" t="s">
        <v>3212</v>
      </c>
      <c r="AD157" s="57">
        <v>674600.09</v>
      </c>
      <c r="AE157" s="42">
        <v>1</v>
      </c>
      <c r="AF157" s="42">
        <v>93.94</v>
      </c>
      <c r="AG157" s="42">
        <v>633.71932000000004</v>
      </c>
      <c r="AH157" s="42"/>
      <c r="AI157" s="42"/>
      <c r="AJ157" s="26" t="s">
        <v>15</v>
      </c>
      <c r="AK157" s="43">
        <v>3.5663213218999998E-2</v>
      </c>
      <c r="AL157" s="43">
        <v>3.047275328756848E-3</v>
      </c>
    </row>
    <row r="158" spans="1:38" x14ac:dyDescent="0.2">
      <c r="A158" s="26">
        <v>8700</v>
      </c>
      <c r="B158" s="26">
        <v>14483</v>
      </c>
      <c r="C158" s="26" t="s">
        <v>3267</v>
      </c>
      <c r="D158" s="26">
        <v>500102868</v>
      </c>
      <c r="E158" s="26" t="s">
        <v>203</v>
      </c>
      <c r="F158" s="26" t="s">
        <v>3268</v>
      </c>
      <c r="G158" s="26" t="s">
        <v>3269</v>
      </c>
      <c r="H158" s="26" t="s">
        <v>69</v>
      </c>
      <c r="I158" s="26" t="s">
        <v>113</v>
      </c>
      <c r="J158" s="26" t="s">
        <v>51</v>
      </c>
      <c r="K158" s="26" t="s">
        <v>51</v>
      </c>
      <c r="L158" s="26" t="s">
        <v>493</v>
      </c>
      <c r="M158" s="26" t="s">
        <v>131</v>
      </c>
      <c r="N158" s="26" t="s">
        <v>57</v>
      </c>
      <c r="O158" s="36">
        <v>45448</v>
      </c>
      <c r="P158" s="26" t="s">
        <v>1662</v>
      </c>
      <c r="Q158" s="26" t="s">
        <v>64</v>
      </c>
      <c r="R158" s="26" t="s">
        <v>54</v>
      </c>
      <c r="S158" s="26" t="s">
        <v>531</v>
      </c>
      <c r="T158" s="54">
        <v>3.98</v>
      </c>
      <c r="U158" s="36" t="s">
        <v>1021</v>
      </c>
      <c r="V158" s="43">
        <v>2.58E-2</v>
      </c>
      <c r="W158" s="43">
        <v>1.55E-2</v>
      </c>
      <c r="X158" s="26" t="s">
        <v>347</v>
      </c>
      <c r="Z158" s="26" t="s">
        <v>411</v>
      </c>
      <c r="AA158" s="26" t="s">
        <v>160</v>
      </c>
      <c r="AB158" s="36" t="s">
        <v>3212</v>
      </c>
      <c r="AC158" s="36" t="s">
        <v>3212</v>
      </c>
      <c r="AD158" s="57">
        <v>876842.11</v>
      </c>
      <c r="AE158" s="42">
        <v>1</v>
      </c>
      <c r="AF158" s="42">
        <v>104.08</v>
      </c>
      <c r="AG158" s="42">
        <v>912.61726999999996</v>
      </c>
      <c r="AH158" s="42"/>
      <c r="AI158" s="42"/>
      <c r="AJ158" s="26" t="s">
        <v>15</v>
      </c>
      <c r="AK158" s="43">
        <v>5.1358485152999997E-2</v>
      </c>
      <c r="AL158" s="43">
        <v>4.3883719553767537E-3</v>
      </c>
    </row>
    <row r="159" spans="1:38" x14ac:dyDescent="0.2">
      <c r="A159" s="26">
        <v>8700</v>
      </c>
      <c r="B159" s="26">
        <v>14483</v>
      </c>
      <c r="C159" s="26" t="s">
        <v>533</v>
      </c>
      <c r="D159" s="26">
        <v>520018078</v>
      </c>
      <c r="E159" s="26" t="s">
        <v>203</v>
      </c>
      <c r="F159" s="26" t="s">
        <v>3286</v>
      </c>
      <c r="G159" s="26" t="s">
        <v>3287</v>
      </c>
      <c r="H159" s="26" t="s">
        <v>69</v>
      </c>
      <c r="I159" s="26" t="s">
        <v>112</v>
      </c>
      <c r="J159" s="26" t="s">
        <v>51</v>
      </c>
      <c r="K159" s="26" t="s">
        <v>51</v>
      </c>
      <c r="L159" s="26" t="s">
        <v>493</v>
      </c>
      <c r="M159" s="26" t="s">
        <v>129</v>
      </c>
      <c r="N159" s="26" t="s">
        <v>57</v>
      </c>
      <c r="O159" s="36">
        <v>45146</v>
      </c>
      <c r="P159" s="26" t="s">
        <v>1122</v>
      </c>
      <c r="Q159" s="26" t="s">
        <v>59</v>
      </c>
      <c r="R159" s="26" t="s">
        <v>54</v>
      </c>
      <c r="S159" s="26" t="s">
        <v>531</v>
      </c>
      <c r="T159" s="54">
        <v>1.86</v>
      </c>
      <c r="U159" s="36" t="s">
        <v>3288</v>
      </c>
      <c r="V159" s="43">
        <v>6.3899999999999998E-2</v>
      </c>
      <c r="W159" s="43">
        <v>6.8000000000000005E-2</v>
      </c>
      <c r="X159" s="26" t="s">
        <v>347</v>
      </c>
      <c r="Z159" s="26" t="s">
        <v>411</v>
      </c>
      <c r="AA159" s="26" t="s">
        <v>160</v>
      </c>
      <c r="AB159" s="36" t="s">
        <v>3212</v>
      </c>
      <c r="AC159" s="36" t="s">
        <v>3212</v>
      </c>
      <c r="AD159" s="57">
        <v>66609.53</v>
      </c>
      <c r="AE159" s="42">
        <v>1</v>
      </c>
      <c r="AF159" s="42">
        <v>101</v>
      </c>
      <c r="AG159" s="42">
        <v>67.275630000000007</v>
      </c>
      <c r="AH159" s="42"/>
      <c r="AI159" s="42"/>
      <c r="AJ159" s="26" t="s">
        <v>15</v>
      </c>
      <c r="AK159" s="43">
        <v>3.7860059829999998E-3</v>
      </c>
      <c r="AL159" s="43">
        <v>3.2349868633573306E-4</v>
      </c>
    </row>
    <row r="160" spans="1:38" x14ac:dyDescent="0.2">
      <c r="A160" s="26">
        <v>8700</v>
      </c>
      <c r="B160" s="26">
        <v>14483</v>
      </c>
      <c r="C160" s="26" t="s">
        <v>3289</v>
      </c>
      <c r="D160" s="26">
        <v>516041118</v>
      </c>
      <c r="E160" s="26" t="s">
        <v>203</v>
      </c>
      <c r="F160" s="26" t="s">
        <v>3290</v>
      </c>
      <c r="G160" s="26" t="s">
        <v>3291</v>
      </c>
      <c r="H160" s="26" t="s">
        <v>69</v>
      </c>
      <c r="I160" s="26" t="s">
        <v>113</v>
      </c>
      <c r="J160" s="26" t="s">
        <v>51</v>
      </c>
      <c r="K160" s="26" t="s">
        <v>51</v>
      </c>
      <c r="L160" s="26" t="s">
        <v>493</v>
      </c>
      <c r="M160" s="26" t="s">
        <v>131</v>
      </c>
      <c r="N160" s="26" t="s">
        <v>57</v>
      </c>
      <c r="O160" s="36" t="s">
        <v>3292</v>
      </c>
      <c r="P160" s="26" t="s">
        <v>733</v>
      </c>
      <c r="Q160" s="26" t="s">
        <v>59</v>
      </c>
      <c r="R160" s="26" t="s">
        <v>54</v>
      </c>
      <c r="S160" s="26" t="s">
        <v>531</v>
      </c>
      <c r="T160" s="54">
        <v>3.01</v>
      </c>
      <c r="U160" s="36" t="s">
        <v>1174</v>
      </c>
      <c r="V160" s="43">
        <v>2.86E-2</v>
      </c>
      <c r="W160" s="43">
        <v>3.6400000000000002E-2</v>
      </c>
      <c r="X160" s="26" t="s">
        <v>347</v>
      </c>
      <c r="Z160" s="26" t="s">
        <v>411</v>
      </c>
      <c r="AA160" s="26" t="s">
        <v>160</v>
      </c>
      <c r="AB160" s="36" t="s">
        <v>3212</v>
      </c>
      <c r="AC160" s="36" t="s">
        <v>3212</v>
      </c>
      <c r="AD160" s="57">
        <v>228650</v>
      </c>
      <c r="AE160" s="42">
        <v>1</v>
      </c>
      <c r="AF160" s="42">
        <v>105.49</v>
      </c>
      <c r="AG160" s="42">
        <v>241.20287999999999</v>
      </c>
      <c r="AH160" s="42"/>
      <c r="AI160" s="42"/>
      <c r="AJ160" s="26" t="s">
        <v>15</v>
      </c>
      <c r="AK160" s="43">
        <v>1.3573942701E-2</v>
      </c>
      <c r="AL160" s="43">
        <v>1.1598377424395054E-3</v>
      </c>
    </row>
    <row r="161" spans="1:38" x14ac:dyDescent="0.2">
      <c r="A161" s="26">
        <v>8700</v>
      </c>
      <c r="B161" s="26">
        <v>14483</v>
      </c>
      <c r="C161" s="26" t="s">
        <v>533</v>
      </c>
      <c r="D161" s="26">
        <v>520018078</v>
      </c>
      <c r="E161" s="26" t="s">
        <v>203</v>
      </c>
      <c r="F161" s="26" t="s">
        <v>3293</v>
      </c>
      <c r="G161" s="26" t="s">
        <v>3294</v>
      </c>
      <c r="H161" s="26" t="s">
        <v>69</v>
      </c>
      <c r="I161" s="26" t="s">
        <v>112</v>
      </c>
      <c r="J161" s="26" t="s">
        <v>51</v>
      </c>
      <c r="K161" s="26" t="s">
        <v>51</v>
      </c>
      <c r="L161" s="26" t="s">
        <v>493</v>
      </c>
      <c r="M161" s="26" t="s">
        <v>129</v>
      </c>
      <c r="N161" s="26" t="s">
        <v>57</v>
      </c>
      <c r="O161" s="36" t="s">
        <v>3295</v>
      </c>
      <c r="P161" s="26" t="s">
        <v>1122</v>
      </c>
      <c r="Q161" s="26" t="s">
        <v>59</v>
      </c>
      <c r="R161" s="26" t="s">
        <v>54</v>
      </c>
      <c r="S161" s="26" t="s">
        <v>531</v>
      </c>
      <c r="T161" s="54">
        <v>4.75</v>
      </c>
      <c r="U161" s="36" t="s">
        <v>3296</v>
      </c>
      <c r="V161" s="43">
        <v>6.3500000000000001E-2</v>
      </c>
      <c r="W161" s="43">
        <v>6.8000000000000005E-2</v>
      </c>
      <c r="X161" s="26" t="s">
        <v>347</v>
      </c>
      <c r="Z161" s="26" t="s">
        <v>411</v>
      </c>
      <c r="AA161" s="26" t="s">
        <v>160</v>
      </c>
      <c r="AB161" s="36" t="s">
        <v>3212</v>
      </c>
      <c r="AC161" s="36" t="s">
        <v>3212</v>
      </c>
      <c r="AD161" s="57">
        <v>898189.55</v>
      </c>
      <c r="AE161" s="42">
        <v>1</v>
      </c>
      <c r="AF161" s="42">
        <v>101.84</v>
      </c>
      <c r="AG161" s="42">
        <v>914.71623999999997</v>
      </c>
      <c r="AH161" s="42"/>
      <c r="AI161" s="42"/>
      <c r="AJ161" s="26" t="s">
        <v>15</v>
      </c>
      <c r="AK161" s="43">
        <v>5.1476606869999997E-2</v>
      </c>
      <c r="AL161" s="43">
        <v>4.3984649717878693E-3</v>
      </c>
    </row>
    <row r="162" spans="1:38" x14ac:dyDescent="0.2">
      <c r="A162" s="26">
        <v>8700</v>
      </c>
      <c r="B162" s="26">
        <v>14483</v>
      </c>
      <c r="C162" s="26" t="s">
        <v>3297</v>
      </c>
      <c r="D162" s="26">
        <v>515759777</v>
      </c>
      <c r="E162" s="26" t="s">
        <v>203</v>
      </c>
      <c r="F162" s="26" t="s">
        <v>3298</v>
      </c>
      <c r="G162" s="26" t="s">
        <v>3299</v>
      </c>
      <c r="H162" s="26" t="s">
        <v>69</v>
      </c>
      <c r="I162" s="26" t="s">
        <v>113</v>
      </c>
      <c r="J162" s="26" t="s">
        <v>51</v>
      </c>
      <c r="K162" s="26" t="s">
        <v>51</v>
      </c>
      <c r="L162" s="26" t="s">
        <v>493</v>
      </c>
      <c r="M162" s="26" t="s">
        <v>355</v>
      </c>
      <c r="N162" s="26" t="s">
        <v>57</v>
      </c>
      <c r="O162" s="36">
        <v>45328</v>
      </c>
      <c r="P162" s="26" t="s">
        <v>154</v>
      </c>
      <c r="Q162" s="26" t="s">
        <v>154</v>
      </c>
      <c r="R162" s="26" t="s">
        <v>54</v>
      </c>
      <c r="S162" s="26" t="s">
        <v>531</v>
      </c>
      <c r="T162" s="54">
        <v>1.22</v>
      </c>
      <c r="U162" s="36" t="s">
        <v>772</v>
      </c>
      <c r="V162" s="43">
        <v>6.9000000000000006E-2</v>
      </c>
      <c r="W162" s="43">
        <v>7.0000000000000007E-2</v>
      </c>
      <c r="X162" s="26" t="s">
        <v>347</v>
      </c>
      <c r="Z162" s="26" t="s">
        <v>411</v>
      </c>
      <c r="AA162" s="26" t="s">
        <v>160</v>
      </c>
      <c r="AB162" s="36" t="s">
        <v>3212</v>
      </c>
      <c r="AC162" s="36" t="s">
        <v>3212</v>
      </c>
      <c r="AD162" s="57">
        <v>349034.52</v>
      </c>
      <c r="AE162" s="42">
        <v>1</v>
      </c>
      <c r="AF162" s="42">
        <v>101.89</v>
      </c>
      <c r="AG162" s="42">
        <v>355.63126999999997</v>
      </c>
      <c r="AH162" s="42"/>
      <c r="AI162" s="42"/>
      <c r="AJ162" s="26" t="s">
        <v>15</v>
      </c>
      <c r="AK162" s="43">
        <v>2.0013519249000002E-2</v>
      </c>
      <c r="AL162" s="43">
        <v>1.7100731522678922E-3</v>
      </c>
    </row>
    <row r="163" spans="1:38" x14ac:dyDescent="0.2">
      <c r="A163" s="26">
        <v>8700</v>
      </c>
      <c r="B163" s="26">
        <v>14483</v>
      </c>
      <c r="C163" s="26" t="s">
        <v>3300</v>
      </c>
      <c r="D163" s="26">
        <v>514189596</v>
      </c>
      <c r="E163" s="26" t="s">
        <v>203</v>
      </c>
      <c r="F163" s="26" t="s">
        <v>3301</v>
      </c>
      <c r="G163" s="26" t="s">
        <v>3302</v>
      </c>
      <c r="H163" s="26" t="s">
        <v>69</v>
      </c>
      <c r="I163" s="26" t="s">
        <v>113</v>
      </c>
      <c r="J163" s="26" t="s">
        <v>51</v>
      </c>
      <c r="K163" s="26" t="s">
        <v>51</v>
      </c>
      <c r="L163" s="26" t="s">
        <v>493</v>
      </c>
      <c r="M163" s="26" t="s">
        <v>358</v>
      </c>
      <c r="N163" s="26" t="s">
        <v>57</v>
      </c>
      <c r="O163" s="36">
        <v>45603</v>
      </c>
      <c r="P163" s="26" t="s">
        <v>737</v>
      </c>
      <c r="Q163" s="26" t="s">
        <v>59</v>
      </c>
      <c r="R163" s="26" t="s">
        <v>54</v>
      </c>
      <c r="S163" s="26" t="s">
        <v>531</v>
      </c>
      <c r="T163" s="54">
        <v>3.59</v>
      </c>
      <c r="U163" s="36" t="s">
        <v>1616</v>
      </c>
      <c r="V163" s="43">
        <v>3.3000000000000002E-2</v>
      </c>
      <c r="W163" s="43">
        <v>3.8399999999999997E-2</v>
      </c>
      <c r="X163" s="26" t="s">
        <v>347</v>
      </c>
      <c r="Z163" s="26" t="s">
        <v>411</v>
      </c>
      <c r="AA163" s="26" t="s">
        <v>160</v>
      </c>
      <c r="AB163" s="36" t="s">
        <v>3212</v>
      </c>
      <c r="AC163" s="36" t="s">
        <v>3212</v>
      </c>
      <c r="AD163" s="57">
        <v>1600000</v>
      </c>
      <c r="AE163" s="42">
        <v>1</v>
      </c>
      <c r="AF163" s="42">
        <v>103.55</v>
      </c>
      <c r="AG163" s="42">
        <v>1656.8</v>
      </c>
      <c r="AH163" s="42"/>
      <c r="AI163" s="42"/>
      <c r="AJ163" s="26" t="s">
        <v>15</v>
      </c>
      <c r="AK163" s="43">
        <v>9.323814155E-2</v>
      </c>
      <c r="AL163" s="43">
        <v>7.9668168625257399E-3</v>
      </c>
    </row>
    <row r="164" spans="1:38" x14ac:dyDescent="0.2">
      <c r="A164" s="26">
        <v>8700</v>
      </c>
      <c r="B164" s="26">
        <v>14483</v>
      </c>
      <c r="C164" s="26" t="s">
        <v>3303</v>
      </c>
      <c r="D164" s="26">
        <v>516100153</v>
      </c>
      <c r="E164" s="26" t="s">
        <v>203</v>
      </c>
      <c r="F164" s="26" t="s">
        <v>3304</v>
      </c>
      <c r="G164" s="26" t="s">
        <v>3305</v>
      </c>
      <c r="H164" s="26" t="s">
        <v>69</v>
      </c>
      <c r="I164" s="26" t="s">
        <v>113</v>
      </c>
      <c r="J164" s="26" t="s">
        <v>51</v>
      </c>
      <c r="K164" s="26" t="s">
        <v>51</v>
      </c>
      <c r="L164" s="26" t="s">
        <v>493</v>
      </c>
      <c r="M164" s="26" t="s">
        <v>355</v>
      </c>
      <c r="N164" s="26" t="s">
        <v>57</v>
      </c>
      <c r="O164" s="36" t="s">
        <v>3306</v>
      </c>
      <c r="P164" s="26" t="s">
        <v>1051</v>
      </c>
      <c r="Q164" s="26" t="s">
        <v>64</v>
      </c>
      <c r="R164" s="26" t="s">
        <v>54</v>
      </c>
      <c r="S164" s="26" t="s">
        <v>531</v>
      </c>
      <c r="T164" s="54">
        <v>3.48</v>
      </c>
      <c r="U164" s="36" t="s">
        <v>1021</v>
      </c>
      <c r="V164" s="43">
        <v>3.78E-2</v>
      </c>
      <c r="W164" s="43">
        <v>4.4499999999999998E-2</v>
      </c>
      <c r="X164" s="26" t="s">
        <v>347</v>
      </c>
      <c r="Z164" s="26" t="s">
        <v>411</v>
      </c>
      <c r="AA164" s="26" t="s">
        <v>160</v>
      </c>
      <c r="AB164" s="36" t="s">
        <v>3212</v>
      </c>
      <c r="AC164" s="36" t="s">
        <v>3212</v>
      </c>
      <c r="AD164" s="57">
        <v>1520000</v>
      </c>
      <c r="AE164" s="42">
        <v>1</v>
      </c>
      <c r="AF164" s="42">
        <v>106.12</v>
      </c>
      <c r="AG164" s="42">
        <v>1613.0239999999999</v>
      </c>
      <c r="AH164" s="42"/>
      <c r="AI164" s="42"/>
      <c r="AJ164" s="26" t="s">
        <v>15</v>
      </c>
      <c r="AK164" s="43">
        <v>9.0774601662999999E-2</v>
      </c>
      <c r="AL164" s="43">
        <v>7.756317481203959E-3</v>
      </c>
    </row>
    <row r="165" spans="1:38" x14ac:dyDescent="0.2">
      <c r="A165" s="26">
        <v>8700</v>
      </c>
      <c r="B165" s="26">
        <v>14483</v>
      </c>
      <c r="C165" s="26" t="s">
        <v>3243</v>
      </c>
      <c r="D165" s="26">
        <v>520044439</v>
      </c>
      <c r="E165" s="26" t="s">
        <v>203</v>
      </c>
      <c r="F165" s="26" t="s">
        <v>3307</v>
      </c>
      <c r="G165" s="26" t="s">
        <v>3308</v>
      </c>
      <c r="H165" s="26" t="s">
        <v>69</v>
      </c>
      <c r="I165" s="26" t="s">
        <v>113</v>
      </c>
      <c r="J165" s="26" t="s">
        <v>51</v>
      </c>
      <c r="K165" s="26" t="s">
        <v>51</v>
      </c>
      <c r="L165" s="26" t="s">
        <v>493</v>
      </c>
      <c r="M165" s="26" t="s">
        <v>373</v>
      </c>
      <c r="N165" s="26" t="s">
        <v>57</v>
      </c>
      <c r="O165" s="36" t="s">
        <v>3309</v>
      </c>
      <c r="P165" s="26" t="s">
        <v>750</v>
      </c>
      <c r="Q165" s="26" t="s">
        <v>64</v>
      </c>
      <c r="R165" s="26" t="s">
        <v>54</v>
      </c>
      <c r="S165" s="26" t="s">
        <v>531</v>
      </c>
      <c r="T165" s="54">
        <v>6.18</v>
      </c>
      <c r="U165" s="36" t="s">
        <v>1475</v>
      </c>
      <c r="V165" s="43">
        <v>4.0800000000000003E-2</v>
      </c>
      <c r="W165" s="43">
        <v>4.7E-2</v>
      </c>
      <c r="X165" s="26" t="s">
        <v>347</v>
      </c>
      <c r="Z165" s="26" t="s">
        <v>411</v>
      </c>
      <c r="AA165" s="26" t="s">
        <v>160</v>
      </c>
      <c r="AB165" s="36" t="s">
        <v>3212</v>
      </c>
      <c r="AC165" s="36" t="s">
        <v>3212</v>
      </c>
      <c r="AD165" s="57">
        <v>1587000</v>
      </c>
      <c r="AE165" s="42">
        <v>1</v>
      </c>
      <c r="AF165" s="42">
        <v>105.51</v>
      </c>
      <c r="AG165" s="42">
        <v>1674.4437</v>
      </c>
      <c r="AH165" s="42"/>
      <c r="AI165" s="42"/>
      <c r="AJ165" s="26" t="s">
        <v>15</v>
      </c>
      <c r="AK165" s="43">
        <v>9.4231059101000006E-2</v>
      </c>
      <c r="AL165" s="43">
        <v>8.0516575956723745E-3</v>
      </c>
    </row>
    <row r="166" spans="1:38" x14ac:dyDescent="0.2">
      <c r="A166" s="26">
        <v>8700</v>
      </c>
      <c r="B166" s="26">
        <v>14483</v>
      </c>
      <c r="C166" s="26" t="s">
        <v>529</v>
      </c>
      <c r="D166" s="26">
        <v>520000118</v>
      </c>
      <c r="E166" s="26" t="s">
        <v>203</v>
      </c>
      <c r="F166" s="26" t="s">
        <v>3310</v>
      </c>
      <c r="G166" s="26" t="s">
        <v>3311</v>
      </c>
      <c r="H166" s="26" t="s">
        <v>69</v>
      </c>
      <c r="I166" s="26" t="s">
        <v>112</v>
      </c>
      <c r="J166" s="26" t="s">
        <v>51</v>
      </c>
      <c r="K166" s="26" t="s">
        <v>51</v>
      </c>
      <c r="L166" s="26" t="s">
        <v>493</v>
      </c>
      <c r="M166" s="26" t="s">
        <v>129</v>
      </c>
      <c r="N166" s="26" t="s">
        <v>57</v>
      </c>
      <c r="O166" s="36" t="s">
        <v>3312</v>
      </c>
      <c r="P166" s="26" t="s">
        <v>154</v>
      </c>
      <c r="Q166" s="26" t="s">
        <v>154</v>
      </c>
      <c r="R166" s="26" t="s">
        <v>54</v>
      </c>
      <c r="S166" s="26" t="s">
        <v>531</v>
      </c>
      <c r="T166" s="54">
        <v>2.52</v>
      </c>
      <c r="U166" s="36" t="s">
        <v>616</v>
      </c>
      <c r="V166" s="43">
        <v>6.0600000000000001E-2</v>
      </c>
      <c r="W166" s="43">
        <v>0.09</v>
      </c>
      <c r="X166" s="26" t="s">
        <v>347</v>
      </c>
      <c r="Z166" s="26" t="s">
        <v>411</v>
      </c>
      <c r="AA166" s="26" t="s">
        <v>160</v>
      </c>
      <c r="AB166" s="36" t="s">
        <v>3212</v>
      </c>
      <c r="AC166" s="36" t="s">
        <v>3212</v>
      </c>
      <c r="AD166" s="57">
        <v>532000</v>
      </c>
      <c r="AE166" s="42">
        <v>1</v>
      </c>
      <c r="AF166" s="42">
        <v>103.03</v>
      </c>
      <c r="AG166" s="42">
        <v>548.11959999999999</v>
      </c>
      <c r="AH166" s="42"/>
      <c r="AI166" s="42"/>
      <c r="AJ166" s="26" t="s">
        <v>15</v>
      </c>
      <c r="AK166" s="43">
        <v>3.0846000030000001E-2</v>
      </c>
      <c r="AL166" s="43">
        <v>2.6356642153312791E-3</v>
      </c>
    </row>
    <row r="167" spans="1:38" x14ac:dyDescent="0.2">
      <c r="A167" s="26">
        <v>8700</v>
      </c>
      <c r="B167" s="26">
        <v>14483</v>
      </c>
      <c r="C167" s="26" t="s">
        <v>3313</v>
      </c>
      <c r="D167" s="26">
        <v>2624970</v>
      </c>
      <c r="E167" s="26" t="s">
        <v>204</v>
      </c>
      <c r="F167" s="26" t="s">
        <v>3314</v>
      </c>
      <c r="G167" s="26" t="s">
        <v>3315</v>
      </c>
      <c r="H167" s="26" t="s">
        <v>69</v>
      </c>
      <c r="I167" s="26" t="s">
        <v>112</v>
      </c>
      <c r="J167" s="26" t="s">
        <v>51</v>
      </c>
      <c r="K167" s="26" t="s">
        <v>101</v>
      </c>
      <c r="L167" s="26" t="s">
        <v>493</v>
      </c>
      <c r="M167" s="26" t="s">
        <v>84</v>
      </c>
      <c r="N167" s="26" t="s">
        <v>57</v>
      </c>
      <c r="O167" s="36" t="s">
        <v>1839</v>
      </c>
      <c r="P167" s="26" t="s">
        <v>154</v>
      </c>
      <c r="Q167" s="26" t="s">
        <v>154</v>
      </c>
      <c r="R167" s="26" t="s">
        <v>54</v>
      </c>
      <c r="S167" s="26" t="s">
        <v>531</v>
      </c>
      <c r="T167" s="54">
        <v>3.59</v>
      </c>
      <c r="U167" s="36" t="s">
        <v>1441</v>
      </c>
      <c r="V167" s="43">
        <v>8.4099999999999994E-2</v>
      </c>
      <c r="W167" s="43">
        <v>9.5000000000000001E-2</v>
      </c>
      <c r="X167" s="26" t="s">
        <v>347</v>
      </c>
      <c r="Z167" s="26" t="s">
        <v>411</v>
      </c>
      <c r="AA167" s="26" t="s">
        <v>160</v>
      </c>
      <c r="AB167" s="36" t="s">
        <v>3212</v>
      </c>
      <c r="AC167" s="36" t="s">
        <v>3212</v>
      </c>
      <c r="AD167" s="57">
        <v>566000</v>
      </c>
      <c r="AE167" s="42">
        <v>1</v>
      </c>
      <c r="AF167" s="42">
        <v>106.88</v>
      </c>
      <c r="AG167" s="42">
        <v>604.94079999999997</v>
      </c>
      <c r="AH167" s="42"/>
      <c r="AI167" s="42"/>
      <c r="AJ167" s="26" t="s">
        <v>15</v>
      </c>
      <c r="AK167" s="43">
        <v>3.4043672102000003E-2</v>
      </c>
      <c r="AL167" s="43">
        <v>2.9088921814762257E-3</v>
      </c>
    </row>
    <row r="168" spans="1:38" x14ac:dyDescent="0.2">
      <c r="A168" s="26">
        <v>8700</v>
      </c>
      <c r="B168" s="26">
        <v>14483</v>
      </c>
      <c r="C168" s="26" t="s">
        <v>533</v>
      </c>
      <c r="D168" s="26">
        <v>520018078</v>
      </c>
      <c r="E168" s="26" t="s">
        <v>203</v>
      </c>
      <c r="F168" s="26" t="s">
        <v>3316</v>
      </c>
      <c r="G168" s="26" t="s">
        <v>3317</v>
      </c>
      <c r="H168" s="26" t="s">
        <v>69</v>
      </c>
      <c r="I168" s="26" t="s">
        <v>113</v>
      </c>
      <c r="J168" s="26" t="s">
        <v>51</v>
      </c>
      <c r="K168" s="26" t="s">
        <v>51</v>
      </c>
      <c r="L168" s="26" t="s">
        <v>493</v>
      </c>
      <c r="M168" s="26" t="s">
        <v>129</v>
      </c>
      <c r="N168" s="26" t="s">
        <v>57</v>
      </c>
      <c r="O168" s="36" t="s">
        <v>3318</v>
      </c>
      <c r="P168" s="26" t="s">
        <v>1122</v>
      </c>
      <c r="Q168" s="26" t="s">
        <v>59</v>
      </c>
      <c r="R168" s="26" t="s">
        <v>54</v>
      </c>
      <c r="S168" s="26" t="s">
        <v>531</v>
      </c>
      <c r="T168" s="54">
        <v>4.38</v>
      </c>
      <c r="U168" s="36" t="s">
        <v>3319</v>
      </c>
      <c r="V168" s="43">
        <v>3.56E-2</v>
      </c>
      <c r="W168" s="43">
        <v>3.6900000000000002E-2</v>
      </c>
      <c r="X168" s="26" t="s">
        <v>347</v>
      </c>
      <c r="Z168" s="26" t="s">
        <v>411</v>
      </c>
      <c r="AA168" s="26" t="s">
        <v>160</v>
      </c>
      <c r="AB168" s="36" t="s">
        <v>3212</v>
      </c>
      <c r="AC168" s="36" t="s">
        <v>3212</v>
      </c>
      <c r="AD168" s="57">
        <v>2042000</v>
      </c>
      <c r="AE168" s="42">
        <v>1</v>
      </c>
      <c r="AF168" s="42">
        <v>100.88</v>
      </c>
      <c r="AG168" s="42">
        <v>2059.9695999999999</v>
      </c>
      <c r="AH168" s="42"/>
      <c r="AI168" s="42"/>
      <c r="AJ168" s="26" t="s">
        <v>15</v>
      </c>
      <c r="AK168" s="43">
        <v>0.11592692971599999</v>
      </c>
      <c r="AL168" s="43">
        <v>9.9054807735214877E-3</v>
      </c>
    </row>
    <row r="169" spans="1:38" x14ac:dyDescent="0.2">
      <c r="A169" s="26">
        <v>8700</v>
      </c>
      <c r="B169" s="26">
        <v>14483</v>
      </c>
      <c r="C169" s="26" t="s">
        <v>3297</v>
      </c>
      <c r="D169" s="26">
        <v>515759777</v>
      </c>
      <c r="E169" s="26" t="s">
        <v>203</v>
      </c>
      <c r="F169" s="26" t="s">
        <v>3320</v>
      </c>
      <c r="G169" s="26" t="s">
        <v>3321</v>
      </c>
      <c r="H169" s="26" t="s">
        <v>69</v>
      </c>
      <c r="I169" s="26" t="s">
        <v>112</v>
      </c>
      <c r="J169" s="26" t="s">
        <v>51</v>
      </c>
      <c r="K169" s="26" t="s">
        <v>51</v>
      </c>
      <c r="L169" s="26" t="s">
        <v>493</v>
      </c>
      <c r="M169" s="26" t="s">
        <v>355</v>
      </c>
      <c r="N169" s="26" t="s">
        <v>57</v>
      </c>
      <c r="O169" s="36" t="s">
        <v>3322</v>
      </c>
      <c r="P169" s="26" t="s">
        <v>154</v>
      </c>
      <c r="Q169" s="26" t="s">
        <v>154</v>
      </c>
      <c r="R169" s="26" t="s">
        <v>54</v>
      </c>
      <c r="S169" s="26" t="s">
        <v>531</v>
      </c>
      <c r="T169" s="54">
        <v>2.74</v>
      </c>
      <c r="U169" s="36">
        <v>46784</v>
      </c>
      <c r="V169" s="43">
        <v>6.8699999999999997E-2</v>
      </c>
      <c r="W169" s="43">
        <v>0.08</v>
      </c>
      <c r="X169" s="26" t="s">
        <v>347</v>
      </c>
      <c r="Z169" s="26" t="s">
        <v>411</v>
      </c>
      <c r="AA169" s="26" t="s">
        <v>160</v>
      </c>
      <c r="AB169" s="36" t="s">
        <v>3212</v>
      </c>
      <c r="AC169" s="36" t="s">
        <v>3212</v>
      </c>
      <c r="AD169" s="57">
        <v>1035000</v>
      </c>
      <c r="AE169" s="42">
        <v>1</v>
      </c>
      <c r="AF169" s="42">
        <v>100.11</v>
      </c>
      <c r="AG169" s="42">
        <v>1036.1385</v>
      </c>
      <c r="AH169" s="42"/>
      <c r="AI169" s="42"/>
      <c r="AJ169" s="26" t="s">
        <v>15</v>
      </c>
      <c r="AK169" s="43">
        <v>5.8309770719000002E-2</v>
      </c>
      <c r="AL169" s="43">
        <v>4.982330802578541E-3</v>
      </c>
    </row>
    <row r="170" spans="1:38" x14ac:dyDescent="0.2">
      <c r="A170" s="26">
        <v>8700</v>
      </c>
      <c r="B170" s="26">
        <v>14483</v>
      </c>
      <c r="C170" s="26" t="s">
        <v>3323</v>
      </c>
      <c r="D170" s="26">
        <v>517014023</v>
      </c>
      <c r="E170" s="26" t="s">
        <v>203</v>
      </c>
      <c r="F170" s="26" t="s">
        <v>3324</v>
      </c>
      <c r="G170" s="26" t="s">
        <v>3325</v>
      </c>
      <c r="H170" s="26" t="s">
        <v>69</v>
      </c>
      <c r="I170" s="26" t="s">
        <v>113</v>
      </c>
      <c r="J170" s="26" t="s">
        <v>51</v>
      </c>
      <c r="K170" s="26" t="s">
        <v>51</v>
      </c>
      <c r="L170" s="26" t="s">
        <v>493</v>
      </c>
      <c r="M170" s="26" t="s">
        <v>355</v>
      </c>
      <c r="N170" s="26" t="s">
        <v>57</v>
      </c>
      <c r="O170" s="36" t="s">
        <v>3326</v>
      </c>
      <c r="P170" s="26" t="s">
        <v>708</v>
      </c>
      <c r="Q170" s="26" t="s">
        <v>64</v>
      </c>
      <c r="R170" s="26" t="s">
        <v>54</v>
      </c>
      <c r="S170" s="26" t="s">
        <v>531</v>
      </c>
      <c r="T170" s="54">
        <v>10.89</v>
      </c>
      <c r="U170" s="36" t="s">
        <v>3327</v>
      </c>
      <c r="V170" s="43">
        <v>4.48E-2</v>
      </c>
      <c r="W170" s="43">
        <v>0.05</v>
      </c>
      <c r="X170" s="26" t="s">
        <v>347</v>
      </c>
      <c r="Z170" s="26" t="s">
        <v>411</v>
      </c>
      <c r="AA170" s="26" t="s">
        <v>160</v>
      </c>
      <c r="AB170" s="36" t="s">
        <v>3212</v>
      </c>
      <c r="AC170" s="36" t="s">
        <v>3212</v>
      </c>
      <c r="AD170" s="57">
        <v>1650000</v>
      </c>
      <c r="AE170" s="42">
        <v>1</v>
      </c>
      <c r="AF170" s="42">
        <v>106.76</v>
      </c>
      <c r="AG170" s="42">
        <v>1761.54</v>
      </c>
      <c r="AH170" s="42"/>
      <c r="AI170" s="42"/>
      <c r="AJ170" s="26" t="s">
        <v>15</v>
      </c>
      <c r="AK170" s="43">
        <v>9.9132493882999995E-2</v>
      </c>
      <c r="AL170" s="43">
        <v>8.4704650989941999E-3</v>
      </c>
    </row>
    <row r="171" spans="1:38" x14ac:dyDescent="0.2">
      <c r="A171" s="26">
        <v>8700</v>
      </c>
      <c r="B171" s="26">
        <v>14483</v>
      </c>
      <c r="C171" s="26" t="s">
        <v>3328</v>
      </c>
      <c r="D171" s="26">
        <v>520021874</v>
      </c>
      <c r="E171" s="26" t="s">
        <v>203</v>
      </c>
      <c r="F171" s="26" t="s">
        <v>3329</v>
      </c>
      <c r="G171" s="26" t="s">
        <v>3330</v>
      </c>
      <c r="H171" s="26" t="s">
        <v>69</v>
      </c>
      <c r="I171" s="26" t="s">
        <v>112</v>
      </c>
      <c r="J171" s="26" t="s">
        <v>51</v>
      </c>
      <c r="K171" s="26" t="s">
        <v>51</v>
      </c>
      <c r="L171" s="26" t="s">
        <v>493</v>
      </c>
      <c r="M171" s="26" t="s">
        <v>373</v>
      </c>
      <c r="N171" s="26" t="s">
        <v>57</v>
      </c>
      <c r="O171" s="36" t="s">
        <v>3343</v>
      </c>
      <c r="P171" s="26" t="s">
        <v>750</v>
      </c>
      <c r="Q171" s="26" t="s">
        <v>64</v>
      </c>
      <c r="R171" s="26" t="s">
        <v>54</v>
      </c>
      <c r="S171" s="26" t="s">
        <v>531</v>
      </c>
      <c r="T171" s="54">
        <v>2.0499999999999998</v>
      </c>
      <c r="U171" s="36" t="s">
        <v>1483</v>
      </c>
      <c r="V171" s="43">
        <v>6.0299999999999999E-2</v>
      </c>
      <c r="W171" s="43">
        <v>4.4699999999999997E-2</v>
      </c>
      <c r="X171" s="26" t="s">
        <v>347</v>
      </c>
      <c r="Z171" s="26" t="s">
        <v>411</v>
      </c>
      <c r="AA171" s="26" t="s">
        <v>160</v>
      </c>
      <c r="AB171" s="36" t="s">
        <v>3212</v>
      </c>
      <c r="AC171" s="36" t="s">
        <v>3212</v>
      </c>
      <c r="AD171" s="57">
        <v>1076541.72</v>
      </c>
      <c r="AE171" s="42">
        <v>1</v>
      </c>
      <c r="AF171" s="42">
        <v>97.83</v>
      </c>
      <c r="AG171" s="42">
        <v>1053.18076</v>
      </c>
      <c r="AH171" s="42"/>
      <c r="AI171" s="42"/>
      <c r="AJ171" s="26" t="s">
        <v>15</v>
      </c>
      <c r="AK171" s="43">
        <v>5.9268841608999999E-2</v>
      </c>
      <c r="AL171" s="43">
        <v>5.0642794773392528E-3</v>
      </c>
    </row>
    <row r="172" spans="1:38" x14ac:dyDescent="0.2">
      <c r="A172" s="26">
        <v>8694</v>
      </c>
      <c r="B172" s="26">
        <v>12531</v>
      </c>
      <c r="C172" s="26" t="s">
        <v>3220</v>
      </c>
      <c r="D172" s="26">
        <v>520042185</v>
      </c>
      <c r="E172" s="26" t="s">
        <v>203</v>
      </c>
      <c r="F172" s="26" t="s">
        <v>3221</v>
      </c>
      <c r="G172" s="26" t="s">
        <v>3222</v>
      </c>
      <c r="H172" s="26" t="s">
        <v>69</v>
      </c>
      <c r="I172" s="26" t="s">
        <v>112</v>
      </c>
      <c r="J172" s="26" t="s">
        <v>51</v>
      </c>
      <c r="K172" s="26" t="s">
        <v>51</v>
      </c>
      <c r="L172" s="26" t="s">
        <v>493</v>
      </c>
      <c r="M172" s="26" t="s">
        <v>360</v>
      </c>
      <c r="N172" s="26" t="s">
        <v>57</v>
      </c>
      <c r="O172" s="36">
        <v>44291</v>
      </c>
      <c r="P172" s="26" t="s">
        <v>1662</v>
      </c>
      <c r="Q172" s="26" t="s">
        <v>64</v>
      </c>
      <c r="R172" s="26" t="s">
        <v>54</v>
      </c>
      <c r="S172" s="26" t="s">
        <v>531</v>
      </c>
      <c r="T172" s="54">
        <v>0.69</v>
      </c>
      <c r="U172" s="36" t="s">
        <v>3223</v>
      </c>
      <c r="V172" s="43">
        <v>4.5100000000000001E-2</v>
      </c>
      <c r="W172" s="43">
        <v>2.5000000000000001E-2</v>
      </c>
      <c r="X172" s="26" t="s">
        <v>347</v>
      </c>
      <c r="Z172" s="26" t="s">
        <v>411</v>
      </c>
      <c r="AA172" s="26" t="s">
        <v>160</v>
      </c>
      <c r="AB172" s="36" t="s">
        <v>3212</v>
      </c>
      <c r="AC172" s="36" t="s">
        <v>3212</v>
      </c>
      <c r="AD172" s="57">
        <v>4891498.34</v>
      </c>
      <c r="AE172" s="42">
        <v>1</v>
      </c>
      <c r="AF172" s="42">
        <v>99.21</v>
      </c>
      <c r="AG172" s="42">
        <v>4852.8554999999997</v>
      </c>
      <c r="AH172" s="42"/>
      <c r="AI172" s="42"/>
      <c r="AJ172" s="26" t="s">
        <v>15</v>
      </c>
      <c r="AK172" s="43">
        <v>0.84577813621300002</v>
      </c>
      <c r="AL172" s="43">
        <v>1.3791810800672473E-3</v>
      </c>
    </row>
    <row r="173" spans="1:38" x14ac:dyDescent="0.2">
      <c r="A173" s="26">
        <v>8694</v>
      </c>
      <c r="B173" s="26">
        <v>12531</v>
      </c>
      <c r="C173" s="26" t="s">
        <v>3224</v>
      </c>
      <c r="D173" s="26">
        <v>515703528</v>
      </c>
      <c r="E173" s="26" t="s">
        <v>203</v>
      </c>
      <c r="F173" s="26" t="s">
        <v>3225</v>
      </c>
      <c r="G173" s="26" t="s">
        <v>3226</v>
      </c>
      <c r="H173" s="26" t="s">
        <v>69</v>
      </c>
      <c r="I173" s="26" t="s">
        <v>112</v>
      </c>
      <c r="J173" s="26" t="s">
        <v>51</v>
      </c>
      <c r="K173" s="26" t="s">
        <v>51</v>
      </c>
      <c r="L173" s="26" t="s">
        <v>493</v>
      </c>
      <c r="M173" s="26" t="s">
        <v>141</v>
      </c>
      <c r="N173" s="26" t="s">
        <v>57</v>
      </c>
      <c r="O173" s="36" t="s">
        <v>3227</v>
      </c>
      <c r="P173" s="26" t="s">
        <v>1051</v>
      </c>
      <c r="Q173" s="26" t="s">
        <v>64</v>
      </c>
      <c r="R173" s="26" t="s">
        <v>54</v>
      </c>
      <c r="S173" s="26" t="s">
        <v>531</v>
      </c>
      <c r="T173" s="54">
        <v>0.7</v>
      </c>
      <c r="U173" s="36" t="s">
        <v>3228</v>
      </c>
      <c r="V173" s="43">
        <v>6.0600000000000001E-2</v>
      </c>
      <c r="W173" s="43">
        <v>4.3499999999999997E-2</v>
      </c>
      <c r="X173" s="26" t="s">
        <v>347</v>
      </c>
      <c r="Z173" s="26" t="s">
        <v>411</v>
      </c>
      <c r="AA173" s="26" t="s">
        <v>160</v>
      </c>
      <c r="AB173" s="36" t="s">
        <v>3212</v>
      </c>
      <c r="AC173" s="36" t="s">
        <v>3212</v>
      </c>
      <c r="AD173" s="57">
        <v>64238.58</v>
      </c>
      <c r="AE173" s="42">
        <v>1</v>
      </c>
      <c r="AF173" s="42">
        <v>100.37</v>
      </c>
      <c r="AG173" s="42">
        <v>64.476259999999996</v>
      </c>
      <c r="AH173" s="42"/>
      <c r="AI173" s="42"/>
      <c r="AJ173" s="26" t="s">
        <v>15</v>
      </c>
      <c r="AK173" s="43">
        <v>1.1237221263000001E-2</v>
      </c>
      <c r="AL173" s="43">
        <v>1.8324147072892784E-5</v>
      </c>
    </row>
    <row r="174" spans="1:38" x14ac:dyDescent="0.2">
      <c r="A174" s="26">
        <v>8694</v>
      </c>
      <c r="B174" s="26">
        <v>12531</v>
      </c>
      <c r="C174" s="26" t="s">
        <v>3229</v>
      </c>
      <c r="D174" s="26">
        <v>520037664</v>
      </c>
      <c r="E174" s="26" t="s">
        <v>203</v>
      </c>
      <c r="F174" s="26" t="s">
        <v>3230</v>
      </c>
      <c r="G174" s="26" t="s">
        <v>3231</v>
      </c>
      <c r="H174" s="26" t="s">
        <v>69</v>
      </c>
      <c r="I174" s="26" t="s">
        <v>112</v>
      </c>
      <c r="J174" s="26" t="s">
        <v>51</v>
      </c>
      <c r="K174" s="26" t="s">
        <v>51</v>
      </c>
      <c r="L174" s="26" t="s">
        <v>493</v>
      </c>
      <c r="M174" s="26" t="s">
        <v>373</v>
      </c>
      <c r="N174" s="26" t="s">
        <v>57</v>
      </c>
      <c r="O174" s="36" t="s">
        <v>3232</v>
      </c>
      <c r="P174" s="26" t="s">
        <v>776</v>
      </c>
      <c r="Q174" s="26" t="s">
        <v>64</v>
      </c>
      <c r="R174" s="26" t="s">
        <v>54</v>
      </c>
      <c r="S174" s="26" t="s">
        <v>531</v>
      </c>
      <c r="T174" s="54">
        <v>1.54</v>
      </c>
      <c r="U174" s="36" t="s">
        <v>1564</v>
      </c>
      <c r="V174" s="43">
        <v>5.0799999999999998E-2</v>
      </c>
      <c r="W174" s="43">
        <v>2.1000000000000001E-2</v>
      </c>
      <c r="X174" s="26" t="s">
        <v>347</v>
      </c>
      <c r="Z174" s="26" t="s">
        <v>411</v>
      </c>
      <c r="AA174" s="26" t="s">
        <v>160</v>
      </c>
      <c r="AB174" s="36" t="s">
        <v>3212</v>
      </c>
      <c r="AC174" s="36" t="s">
        <v>3212</v>
      </c>
      <c r="AD174" s="57">
        <v>842828</v>
      </c>
      <c r="AE174" s="42">
        <v>1</v>
      </c>
      <c r="AF174" s="42">
        <v>97.34</v>
      </c>
      <c r="AG174" s="42">
        <v>820.40877999999998</v>
      </c>
      <c r="AH174" s="42"/>
      <c r="AI174" s="42"/>
      <c r="AJ174" s="26" t="s">
        <v>15</v>
      </c>
      <c r="AK174" s="43">
        <v>0.14298464252199999</v>
      </c>
      <c r="AL174" s="43">
        <v>2.3316009868768039E-4</v>
      </c>
    </row>
    <row r="175" spans="1:38" x14ac:dyDescent="0.2">
      <c r="A175" s="26">
        <v>8694</v>
      </c>
      <c r="B175" s="26">
        <v>12532</v>
      </c>
      <c r="C175" s="26" t="s">
        <v>1056</v>
      </c>
      <c r="D175" s="26">
        <v>520010869</v>
      </c>
      <c r="E175" s="26" t="s">
        <v>203</v>
      </c>
      <c r="F175" s="26" t="s">
        <v>3233</v>
      </c>
      <c r="G175" s="26" t="s">
        <v>3234</v>
      </c>
      <c r="H175" s="26" t="s">
        <v>69</v>
      </c>
      <c r="I175" s="26" t="s">
        <v>113</v>
      </c>
      <c r="J175" s="26" t="s">
        <v>51</v>
      </c>
      <c r="K175" s="26" t="s">
        <v>51</v>
      </c>
      <c r="L175" s="26" t="s">
        <v>493</v>
      </c>
      <c r="M175" s="26" t="s">
        <v>131</v>
      </c>
      <c r="N175" s="26" t="s">
        <v>57</v>
      </c>
      <c r="O175" s="36" t="s">
        <v>3344</v>
      </c>
      <c r="P175" s="26" t="s">
        <v>530</v>
      </c>
      <c r="Q175" s="26" t="s">
        <v>59</v>
      </c>
      <c r="R175" s="26" t="s">
        <v>54</v>
      </c>
      <c r="S175" s="26" t="s">
        <v>531</v>
      </c>
      <c r="T175" s="54">
        <v>5.74</v>
      </c>
      <c r="U175" s="36" t="s">
        <v>3236</v>
      </c>
      <c r="V175" s="43">
        <v>2.5600000000000001E-2</v>
      </c>
      <c r="W175" s="43">
        <v>4.9000000000000002E-2</v>
      </c>
      <c r="X175" s="26" t="s">
        <v>347</v>
      </c>
      <c r="Z175" s="26" t="s">
        <v>411</v>
      </c>
      <c r="AA175" s="26" t="s">
        <v>160</v>
      </c>
      <c r="AB175" s="36" t="s">
        <v>3212</v>
      </c>
      <c r="AC175" s="36" t="s">
        <v>3212</v>
      </c>
      <c r="AD175" s="57">
        <v>1800000.36</v>
      </c>
      <c r="AE175" s="42">
        <v>1</v>
      </c>
      <c r="AF175" s="42">
        <v>157.32</v>
      </c>
      <c r="AG175" s="42">
        <v>2831.7605699999999</v>
      </c>
      <c r="AH175" s="42"/>
      <c r="AI175" s="42"/>
      <c r="AJ175" s="26" t="s">
        <v>15</v>
      </c>
      <c r="AK175" s="43">
        <v>3.9494058556000002E-2</v>
      </c>
      <c r="AL175" s="43">
        <v>5.421660777962902E-4</v>
      </c>
    </row>
    <row r="176" spans="1:38" x14ac:dyDescent="0.2">
      <c r="A176" s="26">
        <v>8694</v>
      </c>
      <c r="B176" s="26">
        <v>12532</v>
      </c>
      <c r="C176" s="26" t="s">
        <v>1022</v>
      </c>
      <c r="D176" s="26">
        <v>513436394</v>
      </c>
      <c r="E176" s="26" t="s">
        <v>203</v>
      </c>
      <c r="F176" s="26" t="s">
        <v>3237</v>
      </c>
      <c r="G176" s="26" t="s">
        <v>3238</v>
      </c>
      <c r="H176" s="26" t="s">
        <v>69</v>
      </c>
      <c r="I176" s="26" t="s">
        <v>113</v>
      </c>
      <c r="J176" s="26" t="s">
        <v>51</v>
      </c>
      <c r="K176" s="26" t="s">
        <v>51</v>
      </c>
      <c r="L176" s="26" t="s">
        <v>493</v>
      </c>
      <c r="M176" s="26" t="s">
        <v>131</v>
      </c>
      <c r="N176" s="26" t="s">
        <v>57</v>
      </c>
      <c r="O176" s="36" t="s">
        <v>3235</v>
      </c>
      <c r="P176" s="26" t="s">
        <v>530</v>
      </c>
      <c r="Q176" s="26" t="s">
        <v>59</v>
      </c>
      <c r="R176" s="26" t="s">
        <v>54</v>
      </c>
      <c r="S176" s="26" t="s">
        <v>531</v>
      </c>
      <c r="T176" s="54">
        <v>1.08</v>
      </c>
      <c r="U176" s="36" t="s">
        <v>831</v>
      </c>
      <c r="V176" s="43">
        <v>2.0899999999999998E-2</v>
      </c>
      <c r="W176" s="43">
        <v>5.6000000000000001E-2</v>
      </c>
      <c r="X176" s="26" t="s">
        <v>347</v>
      </c>
      <c r="Z176" s="26" t="s">
        <v>411</v>
      </c>
      <c r="AA176" s="26" t="s">
        <v>160</v>
      </c>
      <c r="AB176" s="36" t="s">
        <v>3212</v>
      </c>
      <c r="AC176" s="36" t="s">
        <v>3212</v>
      </c>
      <c r="AD176" s="57">
        <v>182869.44</v>
      </c>
      <c r="AE176" s="42">
        <v>1</v>
      </c>
      <c r="AF176" s="42">
        <v>143.86000000000001</v>
      </c>
      <c r="AG176" s="42">
        <v>263.07598000000002</v>
      </c>
      <c r="AH176" s="42"/>
      <c r="AI176" s="42"/>
      <c r="AJ176" s="26" t="s">
        <v>15</v>
      </c>
      <c r="AK176" s="43">
        <v>3.669073674E-3</v>
      </c>
      <c r="AL176" s="43">
        <v>5.0368266918489979E-5</v>
      </c>
    </row>
    <row r="177" spans="1:38" x14ac:dyDescent="0.2">
      <c r="A177" s="26">
        <v>8694</v>
      </c>
      <c r="B177" s="26">
        <v>12532</v>
      </c>
      <c r="C177" s="26" t="s">
        <v>1056</v>
      </c>
      <c r="D177" s="26">
        <v>520010869</v>
      </c>
      <c r="E177" s="26" t="s">
        <v>203</v>
      </c>
      <c r="F177" s="26" t="s">
        <v>3239</v>
      </c>
      <c r="G177" s="26" t="s">
        <v>3240</v>
      </c>
      <c r="H177" s="26" t="s">
        <v>69</v>
      </c>
      <c r="I177" s="26" t="s">
        <v>113</v>
      </c>
      <c r="J177" s="26" t="s">
        <v>51</v>
      </c>
      <c r="K177" s="26" t="s">
        <v>51</v>
      </c>
      <c r="L177" s="26" t="s">
        <v>493</v>
      </c>
      <c r="M177" s="26" t="s">
        <v>131</v>
      </c>
      <c r="N177" s="26" t="s">
        <v>57</v>
      </c>
      <c r="O177" s="36">
        <v>45017</v>
      </c>
      <c r="P177" s="26" t="s">
        <v>530</v>
      </c>
      <c r="Q177" s="26" t="s">
        <v>59</v>
      </c>
      <c r="R177" s="26" t="s">
        <v>54</v>
      </c>
      <c r="S177" s="26" t="s">
        <v>531</v>
      </c>
      <c r="T177" s="54">
        <v>9.35</v>
      </c>
      <c r="U177" s="36" t="s">
        <v>3242</v>
      </c>
      <c r="V177" s="43">
        <v>2.8199999999999999E-2</v>
      </c>
      <c r="W177" s="43">
        <v>4.1000000000000002E-2</v>
      </c>
      <c r="X177" s="26" t="s">
        <v>347</v>
      </c>
      <c r="Z177" s="26" t="s">
        <v>411</v>
      </c>
      <c r="AA177" s="26" t="s">
        <v>160</v>
      </c>
      <c r="AB177" s="36" t="s">
        <v>3212</v>
      </c>
      <c r="AC177" s="36" t="s">
        <v>3212</v>
      </c>
      <c r="AD177" s="57">
        <v>3415384.98</v>
      </c>
      <c r="AE177" s="42">
        <v>1</v>
      </c>
      <c r="AF177" s="42">
        <v>132.43</v>
      </c>
      <c r="AG177" s="42">
        <v>4522.9943300000004</v>
      </c>
      <c r="AH177" s="42"/>
      <c r="AI177" s="42"/>
      <c r="AJ177" s="26" t="s">
        <v>15</v>
      </c>
      <c r="AK177" s="43">
        <v>6.3081393537E-2</v>
      </c>
      <c r="AL177" s="43">
        <v>8.6596802066177497E-4</v>
      </c>
    </row>
    <row r="178" spans="1:38" x14ac:dyDescent="0.2">
      <c r="A178" s="26">
        <v>8694</v>
      </c>
      <c r="B178" s="26">
        <v>12532</v>
      </c>
      <c r="C178" s="26" t="s">
        <v>3243</v>
      </c>
      <c r="D178" s="26">
        <v>520044439</v>
      </c>
      <c r="E178" s="26" t="s">
        <v>203</v>
      </c>
      <c r="F178" s="26" t="s">
        <v>3244</v>
      </c>
      <c r="G178" s="26" t="s">
        <v>3245</v>
      </c>
      <c r="H178" s="26" t="s">
        <v>69</v>
      </c>
      <c r="I178" s="26" t="s">
        <v>112</v>
      </c>
      <c r="J178" s="26" t="s">
        <v>51</v>
      </c>
      <c r="K178" s="26" t="s">
        <v>51</v>
      </c>
      <c r="L178" s="26" t="s">
        <v>493</v>
      </c>
      <c r="M178" s="26" t="s">
        <v>373</v>
      </c>
      <c r="N178" s="26" t="s">
        <v>57</v>
      </c>
      <c r="O178" s="36" t="s">
        <v>3246</v>
      </c>
      <c r="P178" s="26" t="s">
        <v>750</v>
      </c>
      <c r="Q178" s="26" t="s">
        <v>64</v>
      </c>
      <c r="R178" s="26" t="s">
        <v>54</v>
      </c>
      <c r="S178" s="26" t="s">
        <v>531</v>
      </c>
      <c r="T178" s="54">
        <v>2.31</v>
      </c>
      <c r="U178" s="36" t="s">
        <v>1042</v>
      </c>
      <c r="V178" s="43">
        <v>6.0199999999999997E-2</v>
      </c>
      <c r="W178" s="43">
        <v>4.5999999999999999E-2</v>
      </c>
      <c r="X178" s="26" t="s">
        <v>347</v>
      </c>
      <c r="Z178" s="26" t="s">
        <v>411</v>
      </c>
      <c r="AA178" s="26" t="s">
        <v>160</v>
      </c>
      <c r="AB178" s="36" t="s">
        <v>3212</v>
      </c>
      <c r="AC178" s="36" t="s">
        <v>3212</v>
      </c>
      <c r="AD178" s="57">
        <v>196341.46</v>
      </c>
      <c r="AE178" s="42">
        <v>1</v>
      </c>
      <c r="AF178" s="42">
        <v>97.8</v>
      </c>
      <c r="AG178" s="42">
        <v>192.02195</v>
      </c>
      <c r="AH178" s="42"/>
      <c r="AI178" s="42"/>
      <c r="AJ178" s="26" t="s">
        <v>15</v>
      </c>
      <c r="AK178" s="43">
        <v>2.6780958169999999E-3</v>
      </c>
      <c r="AL178" s="43">
        <v>3.6764332615273109E-5</v>
      </c>
    </row>
    <row r="179" spans="1:38" x14ac:dyDescent="0.2">
      <c r="A179" s="26">
        <v>8694</v>
      </c>
      <c r="B179" s="26">
        <v>12532</v>
      </c>
      <c r="C179" s="26" t="s">
        <v>3247</v>
      </c>
      <c r="D179" s="26">
        <v>510687403</v>
      </c>
      <c r="E179" s="26" t="s">
        <v>203</v>
      </c>
      <c r="F179" s="26" t="s">
        <v>3248</v>
      </c>
      <c r="G179" s="26" t="s">
        <v>3249</v>
      </c>
      <c r="H179" s="26" t="s">
        <v>69</v>
      </c>
      <c r="I179" s="26" t="s">
        <v>112</v>
      </c>
      <c r="J179" s="26" t="s">
        <v>51</v>
      </c>
      <c r="K179" s="26" t="s">
        <v>51</v>
      </c>
      <c r="L179" s="26" t="s">
        <v>493</v>
      </c>
      <c r="M179" s="26" t="s">
        <v>357</v>
      </c>
      <c r="N179" s="26" t="s">
        <v>57</v>
      </c>
      <c r="O179" s="36" t="s">
        <v>3250</v>
      </c>
      <c r="P179" s="26" t="s">
        <v>1244</v>
      </c>
      <c r="Q179" s="26" t="s">
        <v>64</v>
      </c>
      <c r="R179" s="26" t="s">
        <v>54</v>
      </c>
      <c r="S179" s="26" t="s">
        <v>531</v>
      </c>
      <c r="T179" s="54">
        <v>1.45</v>
      </c>
      <c r="U179" s="36" t="s">
        <v>1483</v>
      </c>
      <c r="V179" s="43">
        <v>4.8099999999999997E-2</v>
      </c>
      <c r="W179" s="43">
        <v>3.1E-2</v>
      </c>
      <c r="X179" s="26" t="s">
        <v>347</v>
      </c>
      <c r="Z179" s="26" t="s">
        <v>411</v>
      </c>
      <c r="AA179" s="26" t="s">
        <v>160</v>
      </c>
      <c r="AB179" s="36" t="s">
        <v>3212</v>
      </c>
      <c r="AC179" s="36" t="s">
        <v>3212</v>
      </c>
      <c r="AD179" s="57">
        <v>4457613.7</v>
      </c>
      <c r="AE179" s="42">
        <v>1</v>
      </c>
      <c r="AF179" s="42">
        <v>97.56</v>
      </c>
      <c r="AG179" s="42">
        <v>4348.8479299999999</v>
      </c>
      <c r="AH179" s="42"/>
      <c r="AI179" s="42"/>
      <c r="AJ179" s="26" t="s">
        <v>15</v>
      </c>
      <c r="AK179" s="43">
        <v>6.0652604821000003E-2</v>
      </c>
      <c r="AL179" s="43">
        <v>8.3262612316853315E-4</v>
      </c>
    </row>
    <row r="180" spans="1:38" x14ac:dyDescent="0.2">
      <c r="A180" s="26">
        <v>8694</v>
      </c>
      <c r="B180" s="26">
        <v>12532</v>
      </c>
      <c r="C180" s="26" t="s">
        <v>3220</v>
      </c>
      <c r="D180" s="26">
        <v>520042185</v>
      </c>
      <c r="E180" s="26" t="s">
        <v>203</v>
      </c>
      <c r="F180" s="26" t="s">
        <v>3251</v>
      </c>
      <c r="G180" s="26" t="s">
        <v>3252</v>
      </c>
      <c r="H180" s="26" t="s">
        <v>69</v>
      </c>
      <c r="I180" s="26" t="s">
        <v>113</v>
      </c>
      <c r="J180" s="26" t="s">
        <v>51</v>
      </c>
      <c r="K180" s="26" t="s">
        <v>51</v>
      </c>
      <c r="L180" s="26" t="s">
        <v>493</v>
      </c>
      <c r="M180" s="26" t="s">
        <v>360</v>
      </c>
      <c r="N180" s="26" t="s">
        <v>57</v>
      </c>
      <c r="O180" s="36">
        <v>44291</v>
      </c>
      <c r="P180" s="26" t="s">
        <v>1662</v>
      </c>
      <c r="Q180" s="26" t="s">
        <v>64</v>
      </c>
      <c r="R180" s="26" t="s">
        <v>54</v>
      </c>
      <c r="S180" s="26" t="s">
        <v>531</v>
      </c>
      <c r="T180" s="54">
        <v>4.84</v>
      </c>
      <c r="U180" s="36" t="s">
        <v>3253</v>
      </c>
      <c r="V180" s="43">
        <v>2.1600000000000001E-2</v>
      </c>
      <c r="W180" s="43">
        <v>2.1399999999999999E-2</v>
      </c>
      <c r="X180" s="26" t="s">
        <v>347</v>
      </c>
      <c r="Z180" s="26" t="s">
        <v>411</v>
      </c>
      <c r="AA180" s="26" t="s">
        <v>160</v>
      </c>
      <c r="AB180" s="36" t="s">
        <v>3212</v>
      </c>
      <c r="AC180" s="36" t="s">
        <v>3212</v>
      </c>
      <c r="AD180" s="57">
        <v>2364584.3199999998</v>
      </c>
      <c r="AE180" s="42">
        <v>1</v>
      </c>
      <c r="AF180" s="42">
        <v>116.3</v>
      </c>
      <c r="AG180" s="42">
        <v>2750.0115599999999</v>
      </c>
      <c r="AH180" s="42"/>
      <c r="AI180" s="42"/>
      <c r="AJ180" s="26" t="s">
        <v>15</v>
      </c>
      <c r="AK180" s="43">
        <v>3.8353919723999999E-2</v>
      </c>
      <c r="AL180" s="43">
        <v>5.2651449320083494E-4</v>
      </c>
    </row>
    <row r="181" spans="1:38" x14ac:dyDescent="0.2">
      <c r="A181" s="26">
        <v>8694</v>
      </c>
      <c r="B181" s="26">
        <v>12532</v>
      </c>
      <c r="C181" s="26" t="s">
        <v>3220</v>
      </c>
      <c r="D181" s="26">
        <v>520042185</v>
      </c>
      <c r="E181" s="26" t="s">
        <v>203</v>
      </c>
      <c r="F181" s="26" t="s">
        <v>3254</v>
      </c>
      <c r="G181" s="26" t="s">
        <v>3255</v>
      </c>
      <c r="H181" s="26" t="s">
        <v>69</v>
      </c>
      <c r="I181" s="26" t="s">
        <v>112</v>
      </c>
      <c r="J181" s="26" t="s">
        <v>51</v>
      </c>
      <c r="K181" s="26" t="s">
        <v>51</v>
      </c>
      <c r="L181" s="26" t="s">
        <v>493</v>
      </c>
      <c r="M181" s="26" t="s">
        <v>360</v>
      </c>
      <c r="N181" s="26" t="s">
        <v>57</v>
      </c>
      <c r="O181" s="36">
        <v>44291</v>
      </c>
      <c r="P181" s="26" t="s">
        <v>1662</v>
      </c>
      <c r="Q181" s="26" t="s">
        <v>64</v>
      </c>
      <c r="R181" s="26" t="s">
        <v>54</v>
      </c>
      <c r="S181" s="26" t="s">
        <v>531</v>
      </c>
      <c r="T181" s="54">
        <v>4.51</v>
      </c>
      <c r="U181" s="36" t="s">
        <v>3253</v>
      </c>
      <c r="V181" s="43">
        <v>5.0099999999999999E-2</v>
      </c>
      <c r="W181" s="43">
        <v>3.7400000000000003E-2</v>
      </c>
      <c r="X181" s="26" t="s">
        <v>347</v>
      </c>
      <c r="Z181" s="26" t="s">
        <v>411</v>
      </c>
      <c r="AA181" s="26" t="s">
        <v>160</v>
      </c>
      <c r="AB181" s="36" t="s">
        <v>3212</v>
      </c>
      <c r="AC181" s="36" t="s">
        <v>3212</v>
      </c>
      <c r="AD181" s="57">
        <v>6002279.0300000003</v>
      </c>
      <c r="AE181" s="42">
        <v>1</v>
      </c>
      <c r="AF181" s="42">
        <v>95.75</v>
      </c>
      <c r="AG181" s="42">
        <v>5747.18217</v>
      </c>
      <c r="AH181" s="42"/>
      <c r="AI181" s="42"/>
      <c r="AJ181" s="26" t="s">
        <v>15</v>
      </c>
      <c r="AK181" s="43">
        <v>8.0154922545000007E-2</v>
      </c>
      <c r="AL181" s="43">
        <v>1.1003498136460288E-3</v>
      </c>
    </row>
    <row r="182" spans="1:38" x14ac:dyDescent="0.2">
      <c r="A182" s="26">
        <v>8694</v>
      </c>
      <c r="B182" s="26">
        <v>12532</v>
      </c>
      <c r="C182" s="26" t="s">
        <v>3220</v>
      </c>
      <c r="D182" s="26">
        <v>520042185</v>
      </c>
      <c r="E182" s="26" t="s">
        <v>203</v>
      </c>
      <c r="F182" s="26" t="s">
        <v>3221</v>
      </c>
      <c r="G182" s="26" t="s">
        <v>3222</v>
      </c>
      <c r="H182" s="26" t="s">
        <v>69</v>
      </c>
      <c r="I182" s="26" t="s">
        <v>112</v>
      </c>
      <c r="J182" s="26" t="s">
        <v>51</v>
      </c>
      <c r="K182" s="26" t="s">
        <v>51</v>
      </c>
      <c r="L182" s="26" t="s">
        <v>493</v>
      </c>
      <c r="M182" s="26" t="s">
        <v>360</v>
      </c>
      <c r="N182" s="26" t="s">
        <v>57</v>
      </c>
      <c r="O182" s="36">
        <v>44291</v>
      </c>
      <c r="P182" s="26" t="s">
        <v>1662</v>
      </c>
      <c r="Q182" s="26" t="s">
        <v>64</v>
      </c>
      <c r="R182" s="26" t="s">
        <v>54</v>
      </c>
      <c r="S182" s="26" t="s">
        <v>531</v>
      </c>
      <c r="T182" s="54">
        <v>0.69</v>
      </c>
      <c r="U182" s="36" t="s">
        <v>3223</v>
      </c>
      <c r="V182" s="43">
        <v>4.5100000000000001E-2</v>
      </c>
      <c r="W182" s="43">
        <v>2.5000000000000001E-2</v>
      </c>
      <c r="X182" s="26" t="s">
        <v>347</v>
      </c>
      <c r="Z182" s="26" t="s">
        <v>411</v>
      </c>
      <c r="AA182" s="26" t="s">
        <v>160</v>
      </c>
      <c r="AB182" s="36" t="s">
        <v>3212</v>
      </c>
      <c r="AC182" s="36" t="s">
        <v>3212</v>
      </c>
      <c r="AD182" s="57">
        <v>2798235.79</v>
      </c>
      <c r="AE182" s="42">
        <v>1</v>
      </c>
      <c r="AF182" s="42">
        <v>99.21</v>
      </c>
      <c r="AG182" s="42">
        <v>2776.1297300000001</v>
      </c>
      <c r="AH182" s="42"/>
      <c r="AI182" s="42"/>
      <c r="AJ182" s="26" t="s">
        <v>15</v>
      </c>
      <c r="AK182" s="43">
        <v>3.8718185172999998E-2</v>
      </c>
      <c r="AL182" s="43">
        <v>5.3151505219516993E-4</v>
      </c>
    </row>
    <row r="183" spans="1:38" x14ac:dyDescent="0.2">
      <c r="A183" s="26">
        <v>8694</v>
      </c>
      <c r="B183" s="26">
        <v>12532</v>
      </c>
      <c r="C183" s="26" t="s">
        <v>3224</v>
      </c>
      <c r="D183" s="26">
        <v>515703528</v>
      </c>
      <c r="E183" s="26" t="s">
        <v>203</v>
      </c>
      <c r="F183" s="26" t="s">
        <v>3225</v>
      </c>
      <c r="G183" s="26" t="s">
        <v>3226</v>
      </c>
      <c r="H183" s="26" t="s">
        <v>69</v>
      </c>
      <c r="I183" s="26" t="s">
        <v>112</v>
      </c>
      <c r="J183" s="26" t="s">
        <v>51</v>
      </c>
      <c r="K183" s="26" t="s">
        <v>51</v>
      </c>
      <c r="L183" s="26" t="s">
        <v>493</v>
      </c>
      <c r="M183" s="26" t="s">
        <v>141</v>
      </c>
      <c r="N183" s="26" t="s">
        <v>57</v>
      </c>
      <c r="O183" s="36" t="s">
        <v>3227</v>
      </c>
      <c r="P183" s="26" t="s">
        <v>1051</v>
      </c>
      <c r="Q183" s="26" t="s">
        <v>64</v>
      </c>
      <c r="R183" s="26" t="s">
        <v>54</v>
      </c>
      <c r="S183" s="26" t="s">
        <v>531</v>
      </c>
      <c r="T183" s="54">
        <v>0.7</v>
      </c>
      <c r="U183" s="36" t="s">
        <v>3228</v>
      </c>
      <c r="V183" s="43">
        <v>6.0600000000000001E-2</v>
      </c>
      <c r="W183" s="43">
        <v>4.3499999999999997E-2</v>
      </c>
      <c r="X183" s="26" t="s">
        <v>347</v>
      </c>
      <c r="Z183" s="26" t="s">
        <v>411</v>
      </c>
      <c r="AA183" s="26" t="s">
        <v>160</v>
      </c>
      <c r="AB183" s="36" t="s">
        <v>3212</v>
      </c>
      <c r="AC183" s="36" t="s">
        <v>3212</v>
      </c>
      <c r="AD183" s="57">
        <v>134641.45000000001</v>
      </c>
      <c r="AE183" s="42">
        <v>1</v>
      </c>
      <c r="AF183" s="42">
        <v>100.37</v>
      </c>
      <c r="AG183" s="42">
        <v>135.13962000000001</v>
      </c>
      <c r="AH183" s="42"/>
      <c r="AI183" s="42"/>
      <c r="AJ183" s="26" t="s">
        <v>15</v>
      </c>
      <c r="AK183" s="43">
        <v>1.8847681259999999E-3</v>
      </c>
      <c r="AL183" s="43">
        <v>2.5873697976619929E-5</v>
      </c>
    </row>
    <row r="184" spans="1:38" x14ac:dyDescent="0.2">
      <c r="A184" s="26">
        <v>8694</v>
      </c>
      <c r="B184" s="26">
        <v>12532</v>
      </c>
      <c r="C184" s="26" t="s">
        <v>2725</v>
      </c>
      <c r="D184" s="26">
        <v>880326081</v>
      </c>
      <c r="E184" s="26" t="s">
        <v>204</v>
      </c>
      <c r="F184" s="26" t="s">
        <v>3256</v>
      </c>
      <c r="G184" s="26" t="s">
        <v>3257</v>
      </c>
      <c r="H184" s="26" t="s">
        <v>69</v>
      </c>
      <c r="I184" s="26" t="s">
        <v>112</v>
      </c>
      <c r="J184" s="26" t="s">
        <v>51</v>
      </c>
      <c r="K184" s="26" t="s">
        <v>167</v>
      </c>
      <c r="L184" s="26" t="s">
        <v>493</v>
      </c>
      <c r="M184" s="26" t="s">
        <v>353</v>
      </c>
      <c r="N184" s="26" t="s">
        <v>57</v>
      </c>
      <c r="O184" s="36">
        <v>43837</v>
      </c>
      <c r="P184" s="26" t="s">
        <v>733</v>
      </c>
      <c r="Q184" s="26" t="s">
        <v>59</v>
      </c>
      <c r="R184" s="26" t="s">
        <v>54</v>
      </c>
      <c r="S184" s="26" t="s">
        <v>531</v>
      </c>
      <c r="T184" s="54">
        <v>3.14</v>
      </c>
      <c r="U184" s="36" t="s">
        <v>3258</v>
      </c>
      <c r="V184" s="43">
        <v>5.9400000000000001E-2</v>
      </c>
      <c r="W184" s="43">
        <v>3.3500000000000002E-2</v>
      </c>
      <c r="X184" s="26" t="s">
        <v>347</v>
      </c>
      <c r="Z184" s="26" t="s">
        <v>411</v>
      </c>
      <c r="AA184" s="26" t="s">
        <v>160</v>
      </c>
      <c r="AB184" s="36" t="s">
        <v>3212</v>
      </c>
      <c r="AC184" s="36" t="s">
        <v>3212</v>
      </c>
      <c r="AD184" s="57">
        <v>416044.22</v>
      </c>
      <c r="AE184" s="42">
        <v>1</v>
      </c>
      <c r="AF184" s="42">
        <v>93.53</v>
      </c>
      <c r="AG184" s="42">
        <v>389.12616000000003</v>
      </c>
      <c r="AH184" s="42"/>
      <c r="AI184" s="42"/>
      <c r="AJ184" s="26" t="s">
        <v>15</v>
      </c>
      <c r="AK184" s="43">
        <v>5.4270730060000001E-3</v>
      </c>
      <c r="AL184" s="43">
        <v>7.4501709703208321E-5</v>
      </c>
    </row>
    <row r="185" spans="1:38" x14ac:dyDescent="0.2">
      <c r="A185" s="26">
        <v>8694</v>
      </c>
      <c r="B185" s="26">
        <v>12532</v>
      </c>
      <c r="C185" s="26" t="s">
        <v>1659</v>
      </c>
      <c r="D185" s="26">
        <v>520027293</v>
      </c>
      <c r="E185" s="26" t="s">
        <v>203</v>
      </c>
      <c r="F185" s="26" t="s">
        <v>3259</v>
      </c>
      <c r="G185" s="26" t="s">
        <v>3260</v>
      </c>
      <c r="H185" s="26" t="s">
        <v>69</v>
      </c>
      <c r="I185" s="26" t="s">
        <v>113</v>
      </c>
      <c r="J185" s="26" t="s">
        <v>51</v>
      </c>
      <c r="K185" s="26" t="s">
        <v>51</v>
      </c>
      <c r="L185" s="26" t="s">
        <v>493</v>
      </c>
      <c r="M185" s="26" t="s">
        <v>87</v>
      </c>
      <c r="N185" s="26" t="s">
        <v>57</v>
      </c>
      <c r="O185" s="36" t="s">
        <v>3261</v>
      </c>
      <c r="P185" s="26" t="s">
        <v>1662</v>
      </c>
      <c r="Q185" s="26" t="s">
        <v>64</v>
      </c>
      <c r="R185" s="26" t="s">
        <v>54</v>
      </c>
      <c r="S185" s="26" t="s">
        <v>531</v>
      </c>
      <c r="T185" s="54">
        <v>7.52</v>
      </c>
      <c r="U185" s="36" t="s">
        <v>3262</v>
      </c>
      <c r="V185" s="43">
        <v>2.58E-2</v>
      </c>
      <c r="W185" s="43">
        <v>8.3000000000000001E-3</v>
      </c>
      <c r="X185" s="26" t="s">
        <v>347</v>
      </c>
      <c r="Z185" s="26" t="s">
        <v>411</v>
      </c>
      <c r="AA185" s="26" t="s">
        <v>160</v>
      </c>
      <c r="AB185" s="36" t="s">
        <v>3212</v>
      </c>
      <c r="AC185" s="36" t="s">
        <v>3212</v>
      </c>
      <c r="AD185" s="57">
        <v>1019297.16</v>
      </c>
      <c r="AE185" s="42">
        <v>1</v>
      </c>
      <c r="AF185" s="42">
        <v>100.3</v>
      </c>
      <c r="AG185" s="42">
        <v>1022.35505</v>
      </c>
      <c r="AH185" s="42"/>
      <c r="AI185" s="42"/>
      <c r="AJ185" s="26" t="s">
        <v>15</v>
      </c>
      <c r="AK185" s="43">
        <v>1.4258603159000001E-2</v>
      </c>
      <c r="AL185" s="43">
        <v>1.9573908664662643E-4</v>
      </c>
    </row>
    <row r="186" spans="1:38" x14ac:dyDescent="0.2">
      <c r="A186" s="26">
        <v>8694</v>
      </c>
      <c r="B186" s="26">
        <v>12532</v>
      </c>
      <c r="C186" s="26" t="s">
        <v>3263</v>
      </c>
      <c r="D186" s="26">
        <v>550016091</v>
      </c>
      <c r="E186" s="26" t="s">
        <v>205</v>
      </c>
      <c r="F186" s="26" t="s">
        <v>3264</v>
      </c>
      <c r="G186" s="26" t="s">
        <v>3265</v>
      </c>
      <c r="H186" s="26" t="s">
        <v>69</v>
      </c>
      <c r="I186" s="26" t="s">
        <v>112</v>
      </c>
      <c r="J186" s="26" t="s">
        <v>51</v>
      </c>
      <c r="K186" s="26" t="s">
        <v>51</v>
      </c>
      <c r="L186" s="26" t="s">
        <v>493</v>
      </c>
      <c r="M186" s="26" t="s">
        <v>373</v>
      </c>
      <c r="N186" s="26" t="s">
        <v>57</v>
      </c>
      <c r="O186" s="36" t="s">
        <v>3266</v>
      </c>
      <c r="P186" s="26" t="s">
        <v>737</v>
      </c>
      <c r="Q186" s="26" t="s">
        <v>59</v>
      </c>
      <c r="R186" s="26" t="s">
        <v>54</v>
      </c>
      <c r="S186" s="26" t="s">
        <v>531</v>
      </c>
      <c r="T186" s="54">
        <v>2.4</v>
      </c>
      <c r="U186" s="36" t="s">
        <v>1616</v>
      </c>
      <c r="V186" s="43">
        <v>5.8000000000000003E-2</v>
      </c>
      <c r="W186" s="43">
        <v>2.86E-2</v>
      </c>
      <c r="X186" s="26" t="s">
        <v>347</v>
      </c>
      <c r="Z186" s="26" t="s">
        <v>411</v>
      </c>
      <c r="AA186" s="26" t="s">
        <v>160</v>
      </c>
      <c r="AB186" s="36" t="s">
        <v>3212</v>
      </c>
      <c r="AC186" s="36" t="s">
        <v>3212</v>
      </c>
      <c r="AD186" s="57">
        <v>714285.88</v>
      </c>
      <c r="AE186" s="42">
        <v>1</v>
      </c>
      <c r="AF186" s="42">
        <v>93.94</v>
      </c>
      <c r="AG186" s="42">
        <v>671.00016000000005</v>
      </c>
      <c r="AH186" s="42"/>
      <c r="AI186" s="42"/>
      <c r="AJ186" s="26" t="s">
        <v>15</v>
      </c>
      <c r="AK186" s="43">
        <v>9.3583193049999996E-3</v>
      </c>
      <c r="AL186" s="43">
        <v>1.2846902693750101E-4</v>
      </c>
    </row>
    <row r="187" spans="1:38" x14ac:dyDescent="0.2">
      <c r="A187" s="26">
        <v>8694</v>
      </c>
      <c r="B187" s="26">
        <v>12532</v>
      </c>
      <c r="C187" s="26" t="s">
        <v>3267</v>
      </c>
      <c r="D187" s="26">
        <v>500102868</v>
      </c>
      <c r="E187" s="26" t="s">
        <v>203</v>
      </c>
      <c r="F187" s="26" t="s">
        <v>3268</v>
      </c>
      <c r="G187" s="26" t="s">
        <v>3269</v>
      </c>
      <c r="H187" s="26" t="s">
        <v>69</v>
      </c>
      <c r="I187" s="26" t="s">
        <v>113</v>
      </c>
      <c r="J187" s="26" t="s">
        <v>51</v>
      </c>
      <c r="K187" s="26" t="s">
        <v>51</v>
      </c>
      <c r="L187" s="26" t="s">
        <v>493</v>
      </c>
      <c r="M187" s="26" t="s">
        <v>131</v>
      </c>
      <c r="N187" s="26" t="s">
        <v>57</v>
      </c>
      <c r="O187" s="36" t="s">
        <v>3270</v>
      </c>
      <c r="P187" s="26" t="s">
        <v>1662</v>
      </c>
      <c r="Q187" s="26" t="s">
        <v>64</v>
      </c>
      <c r="R187" s="26" t="s">
        <v>54</v>
      </c>
      <c r="S187" s="26" t="s">
        <v>531</v>
      </c>
      <c r="T187" s="54">
        <v>3.98</v>
      </c>
      <c r="U187" s="36" t="s">
        <v>1021</v>
      </c>
      <c r="V187" s="43">
        <v>2.58E-2</v>
      </c>
      <c r="W187" s="43">
        <v>1.55E-2</v>
      </c>
      <c r="X187" s="26" t="s">
        <v>347</v>
      </c>
      <c r="Z187" s="26" t="s">
        <v>411</v>
      </c>
      <c r="AA187" s="26" t="s">
        <v>160</v>
      </c>
      <c r="AB187" s="36" t="s">
        <v>3212</v>
      </c>
      <c r="AC187" s="36" t="s">
        <v>3212</v>
      </c>
      <c r="AD187" s="57">
        <v>2625000</v>
      </c>
      <c r="AE187" s="42">
        <v>1</v>
      </c>
      <c r="AF187" s="42">
        <v>104.08</v>
      </c>
      <c r="AG187" s="42">
        <v>2732.1</v>
      </c>
      <c r="AH187" s="42"/>
      <c r="AI187" s="42"/>
      <c r="AJ187" s="26" t="s">
        <v>15</v>
      </c>
      <c r="AK187" s="43">
        <v>3.8104110397999998E-2</v>
      </c>
      <c r="AL187" s="43">
        <v>5.230851636398217E-4</v>
      </c>
    </row>
    <row r="188" spans="1:38" x14ac:dyDescent="0.2">
      <c r="A188" s="26">
        <v>8694</v>
      </c>
      <c r="B188" s="26">
        <v>12532</v>
      </c>
      <c r="C188" s="26" t="s">
        <v>3267</v>
      </c>
      <c r="D188" s="26">
        <v>500102868</v>
      </c>
      <c r="E188" s="26" t="s">
        <v>203</v>
      </c>
      <c r="F188" s="26" t="s">
        <v>3271</v>
      </c>
      <c r="G188" s="26" t="s">
        <v>3272</v>
      </c>
      <c r="H188" s="26" t="s">
        <v>69</v>
      </c>
      <c r="I188" s="26" t="s">
        <v>113</v>
      </c>
      <c r="J188" s="26" t="s">
        <v>51</v>
      </c>
      <c r="K188" s="26" t="s">
        <v>51</v>
      </c>
      <c r="L188" s="26" t="s">
        <v>493</v>
      </c>
      <c r="M188" s="26" t="s">
        <v>131</v>
      </c>
      <c r="N188" s="26" t="s">
        <v>57</v>
      </c>
      <c r="O188" s="36" t="s">
        <v>3273</v>
      </c>
      <c r="P188" s="26" t="s">
        <v>1662</v>
      </c>
      <c r="Q188" s="26" t="s">
        <v>64</v>
      </c>
      <c r="R188" s="26" t="s">
        <v>54</v>
      </c>
      <c r="S188" s="26" t="s">
        <v>531</v>
      </c>
      <c r="T188" s="54">
        <v>6.85</v>
      </c>
      <c r="U188" s="36" t="s">
        <v>1622</v>
      </c>
      <c r="V188" s="43">
        <v>2.86E-2</v>
      </c>
      <c r="W188" s="43">
        <v>1.7500000000000002E-2</v>
      </c>
      <c r="X188" s="26" t="s">
        <v>347</v>
      </c>
      <c r="Z188" s="26" t="s">
        <v>411</v>
      </c>
      <c r="AA188" s="26" t="s">
        <v>160</v>
      </c>
      <c r="AB188" s="36" t="s">
        <v>3212</v>
      </c>
      <c r="AC188" s="36" t="s">
        <v>3212</v>
      </c>
      <c r="AD188" s="57">
        <v>630094.74</v>
      </c>
      <c r="AE188" s="42">
        <v>1</v>
      </c>
      <c r="AF188" s="42">
        <v>101.3</v>
      </c>
      <c r="AG188" s="42">
        <v>638.28597000000002</v>
      </c>
      <c r="AH188" s="42"/>
      <c r="AI188" s="42"/>
      <c r="AJ188" s="26" t="s">
        <v>15</v>
      </c>
      <c r="AK188" s="43">
        <v>8.9020603440000002E-3</v>
      </c>
      <c r="AL188" s="43">
        <v>1.2220560047818612E-4</v>
      </c>
    </row>
    <row r="189" spans="1:38" x14ac:dyDescent="0.2">
      <c r="A189" s="26">
        <v>8694</v>
      </c>
      <c r="B189" s="26">
        <v>12532</v>
      </c>
      <c r="C189" s="26" t="s">
        <v>308</v>
      </c>
      <c r="D189" s="26">
        <v>520030677</v>
      </c>
      <c r="E189" s="26" t="s">
        <v>203</v>
      </c>
      <c r="F189" s="26" t="s">
        <v>3274</v>
      </c>
      <c r="G189" s="26" t="s">
        <v>3275</v>
      </c>
      <c r="H189" s="26" t="s">
        <v>69</v>
      </c>
      <c r="I189" s="26" t="s">
        <v>112</v>
      </c>
      <c r="J189" s="26" t="s">
        <v>51</v>
      </c>
      <c r="K189" s="26" t="s">
        <v>51</v>
      </c>
      <c r="L189" s="26" t="s">
        <v>493</v>
      </c>
      <c r="M189" s="26" t="s">
        <v>141</v>
      </c>
      <c r="N189" s="26" t="s">
        <v>57</v>
      </c>
      <c r="O189" s="36" t="s">
        <v>3276</v>
      </c>
      <c r="P189" s="26" t="s">
        <v>1051</v>
      </c>
      <c r="Q189" s="26" t="s">
        <v>64</v>
      </c>
      <c r="R189" s="26" t="s">
        <v>54</v>
      </c>
      <c r="S189" s="26" t="s">
        <v>531</v>
      </c>
      <c r="T189" s="54">
        <v>2.74</v>
      </c>
      <c r="U189" s="36" t="s">
        <v>777</v>
      </c>
      <c r="V189" s="43">
        <v>7.2599999999999998E-2</v>
      </c>
      <c r="W189" s="43">
        <v>7.7499999999999999E-2</v>
      </c>
      <c r="X189" s="26" t="s">
        <v>347</v>
      </c>
      <c r="Z189" s="26" t="s">
        <v>411</v>
      </c>
      <c r="AA189" s="26" t="s">
        <v>160</v>
      </c>
      <c r="AB189" s="36" t="s">
        <v>3212</v>
      </c>
      <c r="AC189" s="36" t="s">
        <v>3212</v>
      </c>
      <c r="AD189" s="57">
        <v>450000</v>
      </c>
      <c r="AE189" s="42">
        <v>1</v>
      </c>
      <c r="AF189" s="42">
        <v>103.35</v>
      </c>
      <c r="AG189" s="42">
        <v>465.07499999999999</v>
      </c>
      <c r="AH189" s="42"/>
      <c r="AI189" s="42"/>
      <c r="AJ189" s="26" t="s">
        <v>15</v>
      </c>
      <c r="AK189" s="43">
        <v>6.4863179030000004E-3</v>
      </c>
      <c r="AL189" s="43">
        <v>8.9042799487496814E-5</v>
      </c>
    </row>
    <row r="190" spans="1:38" x14ac:dyDescent="0.2">
      <c r="A190" s="26">
        <v>8694</v>
      </c>
      <c r="B190" s="26">
        <v>12532</v>
      </c>
      <c r="C190" s="26" t="s">
        <v>3277</v>
      </c>
      <c r="D190" s="26">
        <v>516556545</v>
      </c>
      <c r="E190" s="26" t="s">
        <v>203</v>
      </c>
      <c r="F190" s="26" t="s">
        <v>3278</v>
      </c>
      <c r="G190" s="26" t="s">
        <v>3279</v>
      </c>
      <c r="H190" s="26" t="s">
        <v>69</v>
      </c>
      <c r="I190" s="26" t="s">
        <v>112</v>
      </c>
      <c r="J190" s="26" t="s">
        <v>51</v>
      </c>
      <c r="K190" s="26" t="s">
        <v>51</v>
      </c>
      <c r="L190" s="26" t="s">
        <v>493</v>
      </c>
      <c r="M190" s="26" t="s">
        <v>355</v>
      </c>
      <c r="N190" s="26" t="s">
        <v>57</v>
      </c>
      <c r="O190" s="36" t="s">
        <v>3280</v>
      </c>
      <c r="P190" s="26" t="s">
        <v>742</v>
      </c>
      <c r="Q190" s="26" t="s">
        <v>64</v>
      </c>
      <c r="R190" s="26" t="s">
        <v>54</v>
      </c>
      <c r="S190" s="26" t="s">
        <v>531</v>
      </c>
      <c r="T190" s="54">
        <v>0.7</v>
      </c>
      <c r="U190" s="36" t="s">
        <v>3223</v>
      </c>
      <c r="V190" s="43">
        <v>6.7000000000000004E-2</v>
      </c>
      <c r="W190" s="43">
        <v>6.5000000000000002E-2</v>
      </c>
      <c r="X190" s="26" t="s">
        <v>347</v>
      </c>
      <c r="Z190" s="26" t="s">
        <v>411</v>
      </c>
      <c r="AA190" s="26" t="s">
        <v>160</v>
      </c>
      <c r="AB190" s="36" t="s">
        <v>3212</v>
      </c>
      <c r="AC190" s="36" t="s">
        <v>3212</v>
      </c>
      <c r="AD190" s="57">
        <v>333709.88</v>
      </c>
      <c r="AE190" s="42">
        <v>1</v>
      </c>
      <c r="AF190" s="42">
        <v>100.4</v>
      </c>
      <c r="AG190" s="42">
        <v>335.04471999999998</v>
      </c>
      <c r="AH190" s="42"/>
      <c r="AI190" s="42"/>
      <c r="AJ190" s="26" t="s">
        <v>15</v>
      </c>
      <c r="AK190" s="43">
        <v>4.6728088279999998E-3</v>
      </c>
      <c r="AL190" s="43">
        <v>6.4147330693553752E-5</v>
      </c>
    </row>
    <row r="191" spans="1:38" x14ac:dyDescent="0.2">
      <c r="A191" s="26">
        <v>8694</v>
      </c>
      <c r="B191" s="26">
        <v>12532</v>
      </c>
      <c r="C191" s="26" t="s">
        <v>3281</v>
      </c>
      <c r="D191" s="26">
        <v>512905423</v>
      </c>
      <c r="E191" s="26" t="s">
        <v>203</v>
      </c>
      <c r="F191" s="26" t="s">
        <v>3282</v>
      </c>
      <c r="G191" s="26" t="s">
        <v>3283</v>
      </c>
      <c r="H191" s="26" t="s">
        <v>69</v>
      </c>
      <c r="I191" s="26" t="s">
        <v>112</v>
      </c>
      <c r="J191" s="26" t="s">
        <v>51</v>
      </c>
      <c r="K191" s="26" t="s">
        <v>51</v>
      </c>
      <c r="L191" s="26" t="s">
        <v>493</v>
      </c>
      <c r="M191" s="26" t="s">
        <v>130</v>
      </c>
      <c r="N191" s="26" t="s">
        <v>57</v>
      </c>
      <c r="O191" s="36" t="s">
        <v>3284</v>
      </c>
      <c r="P191" s="26" t="s">
        <v>776</v>
      </c>
      <c r="Q191" s="26" t="s">
        <v>64</v>
      </c>
      <c r="R191" s="26" t="s">
        <v>54</v>
      </c>
      <c r="S191" s="26" t="s">
        <v>531</v>
      </c>
      <c r="T191" s="54">
        <v>3.42</v>
      </c>
      <c r="U191" s="36" t="s">
        <v>3285</v>
      </c>
      <c r="V191" s="43">
        <v>6.6699999999999995E-2</v>
      </c>
      <c r="W191" s="43">
        <v>7.3300000000000004E-2</v>
      </c>
      <c r="X191" s="26" t="s">
        <v>347</v>
      </c>
      <c r="Z191" s="26" t="s">
        <v>411</v>
      </c>
      <c r="AA191" s="26" t="s">
        <v>160</v>
      </c>
      <c r="AB191" s="36" t="s">
        <v>3212</v>
      </c>
      <c r="AC191" s="36" t="s">
        <v>3212</v>
      </c>
      <c r="AD191" s="57">
        <v>3000000</v>
      </c>
      <c r="AE191" s="42">
        <v>1</v>
      </c>
      <c r="AF191" s="42">
        <v>107.55</v>
      </c>
      <c r="AG191" s="42">
        <v>3226.5</v>
      </c>
      <c r="AH191" s="42"/>
      <c r="AI191" s="42"/>
      <c r="AJ191" s="26" t="s">
        <v>15</v>
      </c>
      <c r="AK191" s="43">
        <v>4.4999418834999999E-2</v>
      </c>
      <c r="AL191" s="43">
        <v>6.177424986215309E-4</v>
      </c>
    </row>
    <row r="192" spans="1:38" x14ac:dyDescent="0.2">
      <c r="A192" s="26">
        <v>8694</v>
      </c>
      <c r="B192" s="26">
        <v>12532</v>
      </c>
      <c r="C192" s="26" t="s">
        <v>533</v>
      </c>
      <c r="D192" s="26">
        <v>520018078</v>
      </c>
      <c r="E192" s="26" t="s">
        <v>203</v>
      </c>
      <c r="F192" s="26" t="s">
        <v>3286</v>
      </c>
      <c r="G192" s="26" t="s">
        <v>3287</v>
      </c>
      <c r="H192" s="26" t="s">
        <v>69</v>
      </c>
      <c r="I192" s="26" t="s">
        <v>112</v>
      </c>
      <c r="J192" s="26" t="s">
        <v>51</v>
      </c>
      <c r="K192" s="26" t="s">
        <v>51</v>
      </c>
      <c r="L192" s="26" t="s">
        <v>493</v>
      </c>
      <c r="M192" s="26" t="s">
        <v>129</v>
      </c>
      <c r="N192" s="26" t="s">
        <v>57</v>
      </c>
      <c r="O192" s="36">
        <v>45146</v>
      </c>
      <c r="P192" s="26" t="s">
        <v>1122</v>
      </c>
      <c r="Q192" s="26" t="s">
        <v>59</v>
      </c>
      <c r="R192" s="26" t="s">
        <v>54</v>
      </c>
      <c r="S192" s="26" t="s">
        <v>531</v>
      </c>
      <c r="T192" s="54">
        <v>1.86</v>
      </c>
      <c r="U192" s="36" t="s">
        <v>3288</v>
      </c>
      <c r="V192" s="43">
        <v>6.3899999999999998E-2</v>
      </c>
      <c r="W192" s="43">
        <v>6.8000000000000005E-2</v>
      </c>
      <c r="X192" s="26" t="s">
        <v>347</v>
      </c>
      <c r="Z192" s="26" t="s">
        <v>411</v>
      </c>
      <c r="AA192" s="26" t="s">
        <v>160</v>
      </c>
      <c r="AB192" s="36" t="s">
        <v>3212</v>
      </c>
      <c r="AC192" s="36" t="s">
        <v>3212</v>
      </c>
      <c r="AD192" s="57">
        <v>1821354.5</v>
      </c>
      <c r="AE192" s="42">
        <v>1</v>
      </c>
      <c r="AF192" s="42">
        <v>101</v>
      </c>
      <c r="AG192" s="42">
        <v>1839.5680400000001</v>
      </c>
      <c r="AH192" s="42"/>
      <c r="AI192" s="42"/>
      <c r="AJ192" s="26" t="s">
        <v>15</v>
      </c>
      <c r="AK192" s="43">
        <v>2.5656126671999999E-2</v>
      </c>
      <c r="AL192" s="43">
        <v>3.5220187739467299E-4</v>
      </c>
    </row>
    <row r="193" spans="1:38" x14ac:dyDescent="0.2">
      <c r="A193" s="26">
        <v>8694</v>
      </c>
      <c r="B193" s="26">
        <v>12532</v>
      </c>
      <c r="C193" s="26" t="s">
        <v>3289</v>
      </c>
      <c r="D193" s="26">
        <v>516041118</v>
      </c>
      <c r="E193" s="26" t="s">
        <v>203</v>
      </c>
      <c r="F193" s="26" t="s">
        <v>3290</v>
      </c>
      <c r="G193" s="26" t="s">
        <v>3291</v>
      </c>
      <c r="H193" s="26" t="s">
        <v>69</v>
      </c>
      <c r="I193" s="26" t="s">
        <v>113</v>
      </c>
      <c r="J193" s="26" t="s">
        <v>51</v>
      </c>
      <c r="K193" s="26" t="s">
        <v>51</v>
      </c>
      <c r="L193" s="26" t="s">
        <v>493</v>
      </c>
      <c r="M193" s="26" t="s">
        <v>131</v>
      </c>
      <c r="N193" s="26" t="s">
        <v>57</v>
      </c>
      <c r="O193" s="36" t="s">
        <v>3292</v>
      </c>
      <c r="P193" s="26" t="s">
        <v>733</v>
      </c>
      <c r="Q193" s="26" t="s">
        <v>59</v>
      </c>
      <c r="R193" s="26" t="s">
        <v>54</v>
      </c>
      <c r="S193" s="26" t="s">
        <v>531</v>
      </c>
      <c r="T193" s="54">
        <v>3.01</v>
      </c>
      <c r="U193" s="36" t="s">
        <v>1174</v>
      </c>
      <c r="V193" s="43">
        <v>2.86E-2</v>
      </c>
      <c r="W193" s="43">
        <v>3.6400000000000002E-2</v>
      </c>
      <c r="X193" s="26" t="s">
        <v>347</v>
      </c>
      <c r="Z193" s="26" t="s">
        <v>411</v>
      </c>
      <c r="AA193" s="26" t="s">
        <v>160</v>
      </c>
      <c r="AB193" s="36" t="s">
        <v>3212</v>
      </c>
      <c r="AC193" s="36" t="s">
        <v>3212</v>
      </c>
      <c r="AD193" s="57">
        <v>493000</v>
      </c>
      <c r="AE193" s="42">
        <v>1</v>
      </c>
      <c r="AF193" s="42">
        <v>105.49</v>
      </c>
      <c r="AG193" s="42">
        <v>520.06569999999999</v>
      </c>
      <c r="AH193" s="42"/>
      <c r="AI193" s="42"/>
      <c r="AJ193" s="26" t="s">
        <v>15</v>
      </c>
      <c r="AK193" s="43">
        <v>7.2532633670000001E-3</v>
      </c>
      <c r="AL193" s="43">
        <v>9.9571264517388962E-5</v>
      </c>
    </row>
    <row r="194" spans="1:38" x14ac:dyDescent="0.2">
      <c r="A194" s="26">
        <v>8694</v>
      </c>
      <c r="B194" s="26">
        <v>12532</v>
      </c>
      <c r="C194" s="26" t="s">
        <v>533</v>
      </c>
      <c r="D194" s="26">
        <v>520018078</v>
      </c>
      <c r="E194" s="26" t="s">
        <v>203</v>
      </c>
      <c r="F194" s="26" t="s">
        <v>3293</v>
      </c>
      <c r="G194" s="26" t="s">
        <v>3294</v>
      </c>
      <c r="H194" s="26" t="s">
        <v>69</v>
      </c>
      <c r="I194" s="26" t="s">
        <v>112</v>
      </c>
      <c r="J194" s="26" t="s">
        <v>51</v>
      </c>
      <c r="K194" s="26" t="s">
        <v>51</v>
      </c>
      <c r="L194" s="26" t="s">
        <v>493</v>
      </c>
      <c r="M194" s="26" t="s">
        <v>129</v>
      </c>
      <c r="N194" s="26" t="s">
        <v>57</v>
      </c>
      <c r="O194" s="36" t="s">
        <v>3295</v>
      </c>
      <c r="P194" s="26" t="s">
        <v>1122</v>
      </c>
      <c r="Q194" s="26" t="s">
        <v>59</v>
      </c>
      <c r="R194" s="26" t="s">
        <v>54</v>
      </c>
      <c r="S194" s="26" t="s">
        <v>531</v>
      </c>
      <c r="T194" s="54">
        <v>4.75</v>
      </c>
      <c r="U194" s="36" t="s">
        <v>3296</v>
      </c>
      <c r="V194" s="43">
        <v>6.3500000000000001E-2</v>
      </c>
      <c r="W194" s="43">
        <v>6.8000000000000005E-2</v>
      </c>
      <c r="X194" s="26" t="s">
        <v>347</v>
      </c>
      <c r="Z194" s="26" t="s">
        <v>411</v>
      </c>
      <c r="AA194" s="26" t="s">
        <v>160</v>
      </c>
      <c r="AB194" s="36" t="s">
        <v>3212</v>
      </c>
      <c r="AC194" s="36" t="s">
        <v>3212</v>
      </c>
      <c r="AD194" s="57">
        <v>5517579.3399999999</v>
      </c>
      <c r="AE194" s="42">
        <v>1</v>
      </c>
      <c r="AF194" s="42">
        <v>101.84</v>
      </c>
      <c r="AG194" s="42">
        <v>5619.1027999999997</v>
      </c>
      <c r="AH194" s="42"/>
      <c r="AI194" s="42"/>
      <c r="AJ194" s="26" t="s">
        <v>15</v>
      </c>
      <c r="AK194" s="43">
        <v>7.8368622462999998E-2</v>
      </c>
      <c r="AL194" s="43">
        <v>1.0758278641510119E-3</v>
      </c>
    </row>
    <row r="195" spans="1:38" x14ac:dyDescent="0.2">
      <c r="A195" s="26">
        <v>8694</v>
      </c>
      <c r="B195" s="26">
        <v>12532</v>
      </c>
      <c r="C195" s="26" t="s">
        <v>3297</v>
      </c>
      <c r="D195" s="26">
        <v>515759777</v>
      </c>
      <c r="E195" s="26" t="s">
        <v>203</v>
      </c>
      <c r="F195" s="26" t="s">
        <v>3298</v>
      </c>
      <c r="G195" s="26" t="s">
        <v>3299</v>
      </c>
      <c r="H195" s="26" t="s">
        <v>69</v>
      </c>
      <c r="I195" s="26" t="s">
        <v>113</v>
      </c>
      <c r="J195" s="26" t="s">
        <v>51</v>
      </c>
      <c r="K195" s="26" t="s">
        <v>51</v>
      </c>
      <c r="L195" s="26" t="s">
        <v>493</v>
      </c>
      <c r="M195" s="26" t="s">
        <v>355</v>
      </c>
      <c r="N195" s="26" t="s">
        <v>57</v>
      </c>
      <c r="O195" s="36">
        <v>45328</v>
      </c>
      <c r="P195" s="26" t="s">
        <v>154</v>
      </c>
      <c r="Q195" s="26" t="s">
        <v>154</v>
      </c>
      <c r="R195" s="26" t="s">
        <v>54</v>
      </c>
      <c r="S195" s="26" t="s">
        <v>531</v>
      </c>
      <c r="T195" s="54">
        <v>1.22</v>
      </c>
      <c r="U195" s="36" t="s">
        <v>772</v>
      </c>
      <c r="V195" s="43">
        <v>6.9000000000000006E-2</v>
      </c>
      <c r="W195" s="43">
        <v>7.0000000000000007E-2</v>
      </c>
      <c r="X195" s="26" t="s">
        <v>347</v>
      </c>
      <c r="Z195" s="26" t="s">
        <v>411</v>
      </c>
      <c r="AA195" s="26" t="s">
        <v>160</v>
      </c>
      <c r="AB195" s="36" t="s">
        <v>3212</v>
      </c>
      <c r="AC195" s="36" t="s">
        <v>3212</v>
      </c>
      <c r="AD195" s="57">
        <v>3317201.97</v>
      </c>
      <c r="AE195" s="42">
        <v>1</v>
      </c>
      <c r="AF195" s="42">
        <v>101.89</v>
      </c>
      <c r="AG195" s="42">
        <v>3379.8970899999999</v>
      </c>
      <c r="AH195" s="42"/>
      <c r="AI195" s="42"/>
      <c r="AJ195" s="26" t="s">
        <v>15</v>
      </c>
      <c r="AK195" s="43">
        <v>4.7138820632999998E-2</v>
      </c>
      <c r="AL195" s="43">
        <v>6.4711175374561943E-4</v>
      </c>
    </row>
    <row r="196" spans="1:38" x14ac:dyDescent="0.2">
      <c r="A196" s="26">
        <v>8694</v>
      </c>
      <c r="B196" s="26">
        <v>12532</v>
      </c>
      <c r="C196" s="26" t="s">
        <v>3300</v>
      </c>
      <c r="D196" s="26">
        <v>514189596</v>
      </c>
      <c r="E196" s="26" t="s">
        <v>203</v>
      </c>
      <c r="F196" s="26" t="s">
        <v>3301</v>
      </c>
      <c r="G196" s="26" t="s">
        <v>3302</v>
      </c>
      <c r="H196" s="26" t="s">
        <v>69</v>
      </c>
      <c r="I196" s="26" t="s">
        <v>113</v>
      </c>
      <c r="J196" s="26" t="s">
        <v>51</v>
      </c>
      <c r="K196" s="26" t="s">
        <v>51</v>
      </c>
      <c r="L196" s="26" t="s">
        <v>493</v>
      </c>
      <c r="M196" s="26" t="s">
        <v>358</v>
      </c>
      <c r="N196" s="26" t="s">
        <v>57</v>
      </c>
      <c r="O196" s="36">
        <v>45603</v>
      </c>
      <c r="P196" s="26" t="s">
        <v>737</v>
      </c>
      <c r="Q196" s="26" t="s">
        <v>59</v>
      </c>
      <c r="R196" s="26" t="s">
        <v>54</v>
      </c>
      <c r="S196" s="26" t="s">
        <v>531</v>
      </c>
      <c r="T196" s="54">
        <v>3.59</v>
      </c>
      <c r="U196" s="36" t="s">
        <v>1616</v>
      </c>
      <c r="V196" s="43">
        <v>3.3000000000000002E-2</v>
      </c>
      <c r="W196" s="43">
        <v>3.8399999999999997E-2</v>
      </c>
      <c r="X196" s="26" t="s">
        <v>347</v>
      </c>
      <c r="Z196" s="26" t="s">
        <v>411</v>
      </c>
      <c r="AA196" s="26" t="s">
        <v>160</v>
      </c>
      <c r="AB196" s="36" t="s">
        <v>3212</v>
      </c>
      <c r="AC196" s="36" t="s">
        <v>3212</v>
      </c>
      <c r="AD196" s="57">
        <v>1500000</v>
      </c>
      <c r="AE196" s="42">
        <v>1</v>
      </c>
      <c r="AF196" s="42">
        <v>103.55</v>
      </c>
      <c r="AG196" s="42">
        <v>1553.25</v>
      </c>
      <c r="AH196" s="42"/>
      <c r="AI196" s="42"/>
      <c r="AJ196" s="26" t="s">
        <v>15</v>
      </c>
      <c r="AK196" s="43">
        <v>2.1662900140999999E-2</v>
      </c>
      <c r="AL196" s="43">
        <v>2.9738370865764539E-4</v>
      </c>
    </row>
    <row r="197" spans="1:38" x14ac:dyDescent="0.2">
      <c r="A197" s="26">
        <v>8694</v>
      </c>
      <c r="B197" s="26">
        <v>12532</v>
      </c>
      <c r="C197" s="26" t="s">
        <v>3303</v>
      </c>
      <c r="D197" s="26">
        <v>516100153</v>
      </c>
      <c r="E197" s="26" t="s">
        <v>203</v>
      </c>
      <c r="F197" s="26" t="s">
        <v>3304</v>
      </c>
      <c r="G197" s="26" t="s">
        <v>3305</v>
      </c>
      <c r="H197" s="26" t="s">
        <v>69</v>
      </c>
      <c r="I197" s="26" t="s">
        <v>113</v>
      </c>
      <c r="J197" s="26" t="s">
        <v>51</v>
      </c>
      <c r="K197" s="26" t="s">
        <v>51</v>
      </c>
      <c r="L197" s="26" t="s">
        <v>493</v>
      </c>
      <c r="M197" s="26" t="s">
        <v>355</v>
      </c>
      <c r="N197" s="26" t="s">
        <v>57</v>
      </c>
      <c r="O197" s="36" t="s">
        <v>3306</v>
      </c>
      <c r="P197" s="26" t="s">
        <v>1051</v>
      </c>
      <c r="Q197" s="26" t="s">
        <v>64</v>
      </c>
      <c r="R197" s="26" t="s">
        <v>54</v>
      </c>
      <c r="S197" s="26" t="s">
        <v>531</v>
      </c>
      <c r="T197" s="54">
        <v>3.48</v>
      </c>
      <c r="U197" s="36" t="s">
        <v>1021</v>
      </c>
      <c r="V197" s="43">
        <v>3.78E-2</v>
      </c>
      <c r="W197" s="43">
        <v>4.4499999999999998E-2</v>
      </c>
      <c r="X197" s="26" t="s">
        <v>347</v>
      </c>
      <c r="Z197" s="26" t="s">
        <v>411</v>
      </c>
      <c r="AA197" s="26" t="s">
        <v>160</v>
      </c>
      <c r="AB197" s="36" t="s">
        <v>3212</v>
      </c>
      <c r="AC197" s="36" t="s">
        <v>3212</v>
      </c>
      <c r="AD197" s="57">
        <v>475000</v>
      </c>
      <c r="AE197" s="42">
        <v>1</v>
      </c>
      <c r="AF197" s="42">
        <v>106.12</v>
      </c>
      <c r="AG197" s="42">
        <v>504.07</v>
      </c>
      <c r="AH197" s="42"/>
      <c r="AI197" s="42"/>
      <c r="AJ197" s="26" t="s">
        <v>15</v>
      </c>
      <c r="AK197" s="43">
        <v>7.0301741980000002E-3</v>
      </c>
      <c r="AL197" s="43">
        <v>9.6508743616970427E-5</v>
      </c>
    </row>
    <row r="198" spans="1:38" x14ac:dyDescent="0.2">
      <c r="A198" s="26">
        <v>8694</v>
      </c>
      <c r="B198" s="26">
        <v>12532</v>
      </c>
      <c r="C198" s="26" t="s">
        <v>3243</v>
      </c>
      <c r="D198" s="26">
        <v>520044439</v>
      </c>
      <c r="E198" s="26" t="s">
        <v>203</v>
      </c>
      <c r="F198" s="26" t="s">
        <v>3307</v>
      </c>
      <c r="G198" s="26" t="s">
        <v>3308</v>
      </c>
      <c r="H198" s="26" t="s">
        <v>69</v>
      </c>
      <c r="I198" s="26" t="s">
        <v>113</v>
      </c>
      <c r="J198" s="26" t="s">
        <v>51</v>
      </c>
      <c r="K198" s="26" t="s">
        <v>51</v>
      </c>
      <c r="L198" s="26" t="s">
        <v>493</v>
      </c>
      <c r="M198" s="26" t="s">
        <v>373</v>
      </c>
      <c r="N198" s="26" t="s">
        <v>57</v>
      </c>
      <c r="O198" s="36" t="s">
        <v>3309</v>
      </c>
      <c r="P198" s="26" t="s">
        <v>750</v>
      </c>
      <c r="Q198" s="26" t="s">
        <v>64</v>
      </c>
      <c r="R198" s="26" t="s">
        <v>54</v>
      </c>
      <c r="S198" s="26" t="s">
        <v>531</v>
      </c>
      <c r="T198" s="54">
        <v>6.18</v>
      </c>
      <c r="U198" s="36" t="s">
        <v>1475</v>
      </c>
      <c r="V198" s="43">
        <v>4.0800000000000003E-2</v>
      </c>
      <c r="W198" s="43">
        <v>4.7E-2</v>
      </c>
      <c r="X198" s="26" t="s">
        <v>347</v>
      </c>
      <c r="Z198" s="26" t="s">
        <v>411</v>
      </c>
      <c r="AA198" s="26" t="s">
        <v>160</v>
      </c>
      <c r="AB198" s="36" t="s">
        <v>3212</v>
      </c>
      <c r="AC198" s="36" t="s">
        <v>3212</v>
      </c>
      <c r="AD198" s="57">
        <v>1150000</v>
      </c>
      <c r="AE198" s="42">
        <v>1</v>
      </c>
      <c r="AF198" s="42">
        <v>105.51</v>
      </c>
      <c r="AG198" s="42">
        <v>1213.365</v>
      </c>
      <c r="AH198" s="42"/>
      <c r="AI198" s="42"/>
      <c r="AJ198" s="26" t="s">
        <v>15</v>
      </c>
      <c r="AK198" s="43">
        <v>1.6922584793E-2</v>
      </c>
      <c r="AL198" s="43">
        <v>2.3230966274288356E-4</v>
      </c>
    </row>
    <row r="199" spans="1:38" x14ac:dyDescent="0.2">
      <c r="A199" s="26">
        <v>8694</v>
      </c>
      <c r="B199" s="26">
        <v>12532</v>
      </c>
      <c r="C199" s="26" t="s">
        <v>529</v>
      </c>
      <c r="D199" s="26">
        <v>520000118</v>
      </c>
      <c r="E199" s="26" t="s">
        <v>203</v>
      </c>
      <c r="F199" s="26" t="s">
        <v>3310</v>
      </c>
      <c r="G199" s="26" t="s">
        <v>3311</v>
      </c>
      <c r="H199" s="26" t="s">
        <v>69</v>
      </c>
      <c r="I199" s="26" t="s">
        <v>112</v>
      </c>
      <c r="J199" s="26" t="s">
        <v>51</v>
      </c>
      <c r="K199" s="26" t="s">
        <v>51</v>
      </c>
      <c r="L199" s="26" t="s">
        <v>493</v>
      </c>
      <c r="M199" s="26" t="s">
        <v>129</v>
      </c>
      <c r="N199" s="26" t="s">
        <v>57</v>
      </c>
      <c r="O199" s="36" t="s">
        <v>3312</v>
      </c>
      <c r="P199" s="26" t="s">
        <v>154</v>
      </c>
      <c r="Q199" s="26" t="s">
        <v>154</v>
      </c>
      <c r="R199" s="26" t="s">
        <v>54</v>
      </c>
      <c r="S199" s="26" t="s">
        <v>531</v>
      </c>
      <c r="T199" s="54">
        <v>2.52</v>
      </c>
      <c r="U199" s="36" t="s">
        <v>616</v>
      </c>
      <c r="V199" s="43">
        <v>6.0600000000000001E-2</v>
      </c>
      <c r="W199" s="43">
        <v>0.09</v>
      </c>
      <c r="X199" s="26" t="s">
        <v>347</v>
      </c>
      <c r="Z199" s="26" t="s">
        <v>411</v>
      </c>
      <c r="AA199" s="26" t="s">
        <v>160</v>
      </c>
      <c r="AB199" s="36" t="s">
        <v>3212</v>
      </c>
      <c r="AC199" s="36" t="s">
        <v>3212</v>
      </c>
      <c r="AD199" s="57">
        <v>3000000</v>
      </c>
      <c r="AE199" s="42">
        <v>1</v>
      </c>
      <c r="AF199" s="42">
        <v>103.03</v>
      </c>
      <c r="AG199" s="42">
        <v>3090.9</v>
      </c>
      <c r="AH199" s="42"/>
      <c r="AI199" s="42"/>
      <c r="AJ199" s="26" t="s">
        <v>15</v>
      </c>
      <c r="AK199" s="43">
        <v>4.3108229870999999E-2</v>
      </c>
      <c r="AL199" s="43">
        <v>5.9178065674547959E-4</v>
      </c>
    </row>
    <row r="200" spans="1:38" x14ac:dyDescent="0.2">
      <c r="A200" s="26">
        <v>8694</v>
      </c>
      <c r="B200" s="26">
        <v>12532</v>
      </c>
      <c r="C200" s="26" t="s">
        <v>3313</v>
      </c>
      <c r="D200" s="26">
        <v>2624970</v>
      </c>
      <c r="E200" s="26" t="s">
        <v>204</v>
      </c>
      <c r="F200" s="26" t="s">
        <v>3314</v>
      </c>
      <c r="G200" s="26" t="s">
        <v>3315</v>
      </c>
      <c r="H200" s="26" t="s">
        <v>69</v>
      </c>
      <c r="I200" s="26" t="s">
        <v>112</v>
      </c>
      <c r="J200" s="26" t="s">
        <v>51</v>
      </c>
      <c r="K200" s="26" t="s">
        <v>101</v>
      </c>
      <c r="L200" s="26" t="s">
        <v>493</v>
      </c>
      <c r="M200" s="26" t="s">
        <v>84</v>
      </c>
      <c r="N200" s="26" t="s">
        <v>57</v>
      </c>
      <c r="O200" s="36" t="s">
        <v>1839</v>
      </c>
      <c r="P200" s="26" t="s">
        <v>154</v>
      </c>
      <c r="Q200" s="26" t="s">
        <v>154</v>
      </c>
      <c r="R200" s="26" t="s">
        <v>54</v>
      </c>
      <c r="S200" s="26" t="s">
        <v>531</v>
      </c>
      <c r="T200" s="54">
        <v>3.59</v>
      </c>
      <c r="U200" s="36" t="s">
        <v>1441</v>
      </c>
      <c r="V200" s="43">
        <v>8.4099999999999994E-2</v>
      </c>
      <c r="W200" s="43">
        <v>9.5000000000000001E-2</v>
      </c>
      <c r="X200" s="26" t="s">
        <v>347</v>
      </c>
      <c r="Z200" s="26" t="s">
        <v>411</v>
      </c>
      <c r="AA200" s="26" t="s">
        <v>160</v>
      </c>
      <c r="AB200" s="36" t="s">
        <v>3212</v>
      </c>
      <c r="AC200" s="36" t="s">
        <v>3212</v>
      </c>
      <c r="AD200" s="57">
        <v>5028000</v>
      </c>
      <c r="AE200" s="42">
        <v>1</v>
      </c>
      <c r="AF200" s="42">
        <v>106.88</v>
      </c>
      <c r="AG200" s="42">
        <v>5373.9264000000003</v>
      </c>
      <c r="AH200" s="42"/>
      <c r="AI200" s="42"/>
      <c r="AJ200" s="26" t="s">
        <v>15</v>
      </c>
      <c r="AK200" s="43">
        <v>7.4949191031999998E-2</v>
      </c>
      <c r="AL200" s="43">
        <v>1.028886633114585E-3</v>
      </c>
    </row>
    <row r="201" spans="1:38" x14ac:dyDescent="0.2">
      <c r="A201" s="26">
        <v>8694</v>
      </c>
      <c r="B201" s="26">
        <v>12532</v>
      </c>
      <c r="C201" s="26" t="s">
        <v>533</v>
      </c>
      <c r="D201" s="26">
        <v>520018078</v>
      </c>
      <c r="E201" s="26" t="s">
        <v>203</v>
      </c>
      <c r="F201" s="26" t="s">
        <v>3316</v>
      </c>
      <c r="G201" s="26" t="s">
        <v>3317</v>
      </c>
      <c r="H201" s="26" t="s">
        <v>69</v>
      </c>
      <c r="I201" s="26" t="s">
        <v>113</v>
      </c>
      <c r="J201" s="26" t="s">
        <v>51</v>
      </c>
      <c r="K201" s="26" t="s">
        <v>51</v>
      </c>
      <c r="L201" s="26" t="s">
        <v>493</v>
      </c>
      <c r="M201" s="26" t="s">
        <v>129</v>
      </c>
      <c r="N201" s="26" t="s">
        <v>57</v>
      </c>
      <c r="O201" s="36" t="s">
        <v>3318</v>
      </c>
      <c r="P201" s="26" t="s">
        <v>1122</v>
      </c>
      <c r="Q201" s="26" t="s">
        <v>59</v>
      </c>
      <c r="R201" s="26" t="s">
        <v>54</v>
      </c>
      <c r="S201" s="26" t="s">
        <v>531</v>
      </c>
      <c r="T201" s="54">
        <v>4.38</v>
      </c>
      <c r="U201" s="36" t="s">
        <v>3319</v>
      </c>
      <c r="V201" s="43">
        <v>3.56E-2</v>
      </c>
      <c r="W201" s="43">
        <v>3.6900000000000002E-2</v>
      </c>
      <c r="X201" s="26" t="s">
        <v>347</v>
      </c>
      <c r="Z201" s="26" t="s">
        <v>411</v>
      </c>
      <c r="AA201" s="26" t="s">
        <v>160</v>
      </c>
      <c r="AB201" s="36" t="s">
        <v>3212</v>
      </c>
      <c r="AC201" s="36" t="s">
        <v>3212</v>
      </c>
      <c r="AD201" s="57">
        <v>5500000</v>
      </c>
      <c r="AE201" s="42">
        <v>1</v>
      </c>
      <c r="AF201" s="42">
        <v>100.88</v>
      </c>
      <c r="AG201" s="42">
        <v>5548.4</v>
      </c>
      <c r="AH201" s="42"/>
      <c r="AI201" s="42"/>
      <c r="AJ201" s="26" t="s">
        <v>15</v>
      </c>
      <c r="AK201" s="43">
        <v>7.7382543147999999E-2</v>
      </c>
      <c r="AL201" s="43">
        <v>1.0622911759961885E-3</v>
      </c>
    </row>
    <row r="202" spans="1:38" x14ac:dyDescent="0.2">
      <c r="A202" s="26">
        <v>8694</v>
      </c>
      <c r="B202" s="26">
        <v>12532</v>
      </c>
      <c r="C202" s="26" t="s">
        <v>3297</v>
      </c>
      <c r="D202" s="26">
        <v>515759777</v>
      </c>
      <c r="E202" s="26" t="s">
        <v>203</v>
      </c>
      <c r="F202" s="26" t="s">
        <v>3320</v>
      </c>
      <c r="G202" s="26" t="s">
        <v>3321</v>
      </c>
      <c r="H202" s="26" t="s">
        <v>69</v>
      </c>
      <c r="I202" s="26" t="s">
        <v>112</v>
      </c>
      <c r="J202" s="26" t="s">
        <v>51</v>
      </c>
      <c r="K202" s="26" t="s">
        <v>51</v>
      </c>
      <c r="L202" s="26" t="s">
        <v>493</v>
      </c>
      <c r="M202" s="26" t="s">
        <v>355</v>
      </c>
      <c r="N202" s="26" t="s">
        <v>57</v>
      </c>
      <c r="O202" s="36" t="s">
        <v>3322</v>
      </c>
      <c r="P202" s="26" t="s">
        <v>154</v>
      </c>
      <c r="Q202" s="26" t="s">
        <v>154</v>
      </c>
      <c r="R202" s="26" t="s">
        <v>54</v>
      </c>
      <c r="S202" s="26" t="s">
        <v>531</v>
      </c>
      <c r="T202" s="54">
        <v>2.74</v>
      </c>
      <c r="U202" s="36">
        <v>46784</v>
      </c>
      <c r="V202" s="43">
        <v>6.8699999999999997E-2</v>
      </c>
      <c r="W202" s="43">
        <v>0.08</v>
      </c>
      <c r="X202" s="26" t="s">
        <v>347</v>
      </c>
      <c r="Z202" s="26" t="s">
        <v>411</v>
      </c>
      <c r="AA202" s="26" t="s">
        <v>160</v>
      </c>
      <c r="AB202" s="36" t="s">
        <v>3212</v>
      </c>
      <c r="AC202" s="36" t="s">
        <v>3212</v>
      </c>
      <c r="AD202" s="57">
        <v>1750000</v>
      </c>
      <c r="AE202" s="42">
        <v>1</v>
      </c>
      <c r="AF202" s="42">
        <v>100.11</v>
      </c>
      <c r="AG202" s="42">
        <v>1751.925</v>
      </c>
      <c r="AH202" s="42"/>
      <c r="AI202" s="42"/>
      <c r="AJ202" s="26" t="s">
        <v>15</v>
      </c>
      <c r="AK202" s="43">
        <v>2.4433784856999999E-2</v>
      </c>
      <c r="AL202" s="43">
        <v>3.3542182764528919E-4</v>
      </c>
    </row>
    <row r="203" spans="1:38" x14ac:dyDescent="0.2">
      <c r="A203" s="26">
        <v>8694</v>
      </c>
      <c r="B203" s="26">
        <v>12532</v>
      </c>
      <c r="C203" s="26" t="s">
        <v>3323</v>
      </c>
      <c r="D203" s="26">
        <v>517014023</v>
      </c>
      <c r="E203" s="26" t="s">
        <v>203</v>
      </c>
      <c r="F203" s="26" t="s">
        <v>3324</v>
      </c>
      <c r="G203" s="26" t="s">
        <v>3325</v>
      </c>
      <c r="H203" s="26" t="s">
        <v>69</v>
      </c>
      <c r="I203" s="26" t="s">
        <v>113</v>
      </c>
      <c r="J203" s="26" t="s">
        <v>51</v>
      </c>
      <c r="K203" s="26" t="s">
        <v>51</v>
      </c>
      <c r="L203" s="26" t="s">
        <v>493</v>
      </c>
      <c r="M203" s="26" t="s">
        <v>355</v>
      </c>
      <c r="N203" s="26" t="s">
        <v>57</v>
      </c>
      <c r="O203" s="36" t="s">
        <v>3326</v>
      </c>
      <c r="P203" s="26" t="s">
        <v>708</v>
      </c>
      <c r="Q203" s="26" t="s">
        <v>64</v>
      </c>
      <c r="R203" s="26" t="s">
        <v>54</v>
      </c>
      <c r="S203" s="26" t="s">
        <v>531</v>
      </c>
      <c r="T203" s="54">
        <v>10.89</v>
      </c>
      <c r="U203" s="36" t="s">
        <v>3327</v>
      </c>
      <c r="V203" s="43">
        <v>4.48E-2</v>
      </c>
      <c r="W203" s="43">
        <v>0.05</v>
      </c>
      <c r="X203" s="26" t="s">
        <v>347</v>
      </c>
      <c r="Z203" s="26" t="s">
        <v>411</v>
      </c>
      <c r="AA203" s="26" t="s">
        <v>160</v>
      </c>
      <c r="AB203" s="36" t="s">
        <v>3212</v>
      </c>
      <c r="AC203" s="36" t="s">
        <v>3212</v>
      </c>
      <c r="AD203" s="57">
        <v>2000000</v>
      </c>
      <c r="AE203" s="42">
        <v>1</v>
      </c>
      <c r="AF203" s="42">
        <v>106.76</v>
      </c>
      <c r="AG203" s="42">
        <v>2135.1999999999998</v>
      </c>
      <c r="AH203" s="42"/>
      <c r="AI203" s="42"/>
      <c r="AJ203" s="26" t="s">
        <v>15</v>
      </c>
      <c r="AK203" s="43">
        <v>2.9779252781E-2</v>
      </c>
      <c r="AL203" s="43">
        <v>4.0880328004236566E-4</v>
      </c>
    </row>
    <row r="204" spans="1:38" x14ac:dyDescent="0.2">
      <c r="A204" s="26">
        <v>8694</v>
      </c>
      <c r="B204" s="26">
        <v>12532</v>
      </c>
      <c r="C204" s="26" t="s">
        <v>3229</v>
      </c>
      <c r="D204" s="26">
        <v>520037664</v>
      </c>
      <c r="E204" s="26" t="s">
        <v>203</v>
      </c>
      <c r="F204" s="26" t="s">
        <v>3230</v>
      </c>
      <c r="G204" s="26" t="s">
        <v>3231</v>
      </c>
      <c r="H204" s="26" t="s">
        <v>69</v>
      </c>
      <c r="I204" s="26" t="s">
        <v>112</v>
      </c>
      <c r="J204" s="26" t="s">
        <v>51</v>
      </c>
      <c r="K204" s="26" t="s">
        <v>51</v>
      </c>
      <c r="L204" s="26" t="s">
        <v>493</v>
      </c>
      <c r="M204" s="26" t="s">
        <v>373</v>
      </c>
      <c r="N204" s="26" t="s">
        <v>57</v>
      </c>
      <c r="O204" s="36">
        <v>44199</v>
      </c>
      <c r="P204" s="26" t="s">
        <v>776</v>
      </c>
      <c r="Q204" s="26" t="s">
        <v>64</v>
      </c>
      <c r="R204" s="26" t="s">
        <v>54</v>
      </c>
      <c r="S204" s="26" t="s">
        <v>531</v>
      </c>
      <c r="T204" s="54">
        <v>1.54</v>
      </c>
      <c r="U204" s="36" t="s">
        <v>1564</v>
      </c>
      <c r="V204" s="43">
        <v>5.0799999999999998E-2</v>
      </c>
      <c r="W204" s="43">
        <v>2.1000000000000001E-2</v>
      </c>
      <c r="X204" s="26" t="s">
        <v>347</v>
      </c>
      <c r="Z204" s="26" t="s">
        <v>411</v>
      </c>
      <c r="AA204" s="26" t="s">
        <v>160</v>
      </c>
      <c r="AB204" s="36" t="s">
        <v>3212</v>
      </c>
      <c r="AC204" s="36" t="s">
        <v>3212</v>
      </c>
      <c r="AD204" s="57">
        <v>1298858.1200000001</v>
      </c>
      <c r="AE204" s="42">
        <v>1</v>
      </c>
      <c r="AF204" s="42">
        <v>97.34</v>
      </c>
      <c r="AG204" s="42">
        <v>1264.3084899999999</v>
      </c>
      <c r="AH204" s="42"/>
      <c r="AI204" s="42"/>
      <c r="AJ204" s="26" t="s">
        <v>15</v>
      </c>
      <c r="AK204" s="43">
        <v>1.7633084542999999E-2</v>
      </c>
      <c r="AL204" s="43">
        <v>2.4206325294933047E-4</v>
      </c>
    </row>
    <row r="205" spans="1:38" x14ac:dyDescent="0.2">
      <c r="A205" s="26">
        <v>8694</v>
      </c>
      <c r="B205" s="26">
        <v>12532</v>
      </c>
      <c r="C205" s="26" t="s">
        <v>3328</v>
      </c>
      <c r="D205" s="26">
        <v>520021874</v>
      </c>
      <c r="E205" s="26" t="s">
        <v>203</v>
      </c>
      <c r="F205" s="26" t="s">
        <v>3329</v>
      </c>
      <c r="G205" s="26" t="s">
        <v>3330</v>
      </c>
      <c r="H205" s="26" t="s">
        <v>69</v>
      </c>
      <c r="I205" s="26" t="s">
        <v>112</v>
      </c>
      <c r="J205" s="26" t="s">
        <v>51</v>
      </c>
      <c r="K205" s="26" t="s">
        <v>51</v>
      </c>
      <c r="L205" s="26" t="s">
        <v>493</v>
      </c>
      <c r="M205" s="26" t="s">
        <v>373</v>
      </c>
      <c r="N205" s="26" t="s">
        <v>57</v>
      </c>
      <c r="O205" s="36">
        <v>44169</v>
      </c>
      <c r="P205" s="26" t="s">
        <v>750</v>
      </c>
      <c r="Q205" s="26" t="s">
        <v>64</v>
      </c>
      <c r="R205" s="26" t="s">
        <v>54</v>
      </c>
      <c r="S205" s="26" t="s">
        <v>531</v>
      </c>
      <c r="T205" s="54">
        <v>2.0499999999999998</v>
      </c>
      <c r="U205" s="36" t="s">
        <v>1483</v>
      </c>
      <c r="V205" s="43">
        <v>6.0299999999999999E-2</v>
      </c>
      <c r="W205" s="43">
        <v>4.4699999999999997E-2</v>
      </c>
      <c r="X205" s="26" t="s">
        <v>347</v>
      </c>
      <c r="Z205" s="26" t="s">
        <v>411</v>
      </c>
      <c r="AA205" s="26" t="s">
        <v>160</v>
      </c>
      <c r="AB205" s="36" t="s">
        <v>3212</v>
      </c>
      <c r="AC205" s="36" t="s">
        <v>3212</v>
      </c>
      <c r="AD205" s="57">
        <v>4968104.45</v>
      </c>
      <c r="AE205" s="42">
        <v>1</v>
      </c>
      <c r="AF205" s="42">
        <v>97.83</v>
      </c>
      <c r="AG205" s="42">
        <v>4860.2965800000002</v>
      </c>
      <c r="AH205" s="42"/>
      <c r="AI205" s="42"/>
      <c r="AJ205" s="26" t="s">
        <v>15</v>
      </c>
      <c r="AK205" s="43">
        <v>6.7785687732E-2</v>
      </c>
      <c r="AL205" s="43">
        <v>9.3054757581617273E-4</v>
      </c>
    </row>
    <row r="206" spans="1:38" x14ac:dyDescent="0.2">
      <c r="A206" s="26">
        <v>8694</v>
      </c>
      <c r="B206" s="26">
        <v>12533</v>
      </c>
      <c r="C206" s="26" t="s">
        <v>1056</v>
      </c>
      <c r="D206" s="26">
        <v>520010869</v>
      </c>
      <c r="E206" s="26" t="s">
        <v>203</v>
      </c>
      <c r="F206" s="26" t="s">
        <v>3233</v>
      </c>
      <c r="G206" s="26" t="s">
        <v>3234</v>
      </c>
      <c r="H206" s="26" t="s">
        <v>69</v>
      </c>
      <c r="I206" s="26" t="s">
        <v>113</v>
      </c>
      <c r="J206" s="26" t="s">
        <v>51</v>
      </c>
      <c r="K206" s="26" t="s">
        <v>51</v>
      </c>
      <c r="L206" s="26" t="s">
        <v>493</v>
      </c>
      <c r="M206" s="26" t="s">
        <v>131</v>
      </c>
      <c r="N206" s="26" t="s">
        <v>57</v>
      </c>
      <c r="O206" s="36" t="s">
        <v>3344</v>
      </c>
      <c r="P206" s="26" t="s">
        <v>530</v>
      </c>
      <c r="Q206" s="26" t="s">
        <v>59</v>
      </c>
      <c r="R206" s="26" t="s">
        <v>54</v>
      </c>
      <c r="S206" s="26" t="s">
        <v>531</v>
      </c>
      <c r="T206" s="54">
        <v>5.74</v>
      </c>
      <c r="U206" s="36" t="s">
        <v>3236</v>
      </c>
      <c r="V206" s="43">
        <v>2.5600000000000001E-2</v>
      </c>
      <c r="W206" s="43">
        <v>4.9000000000000002E-2</v>
      </c>
      <c r="X206" s="26" t="s">
        <v>347</v>
      </c>
      <c r="Z206" s="26" t="s">
        <v>411</v>
      </c>
      <c r="AA206" s="26" t="s">
        <v>160</v>
      </c>
      <c r="AB206" s="36" t="s">
        <v>3212</v>
      </c>
      <c r="AC206" s="36" t="s">
        <v>3212</v>
      </c>
      <c r="AD206" s="57">
        <v>2929414.02</v>
      </c>
      <c r="AE206" s="42">
        <v>1</v>
      </c>
      <c r="AF206" s="42">
        <v>157.32</v>
      </c>
      <c r="AG206" s="42">
        <v>4608.5541400000002</v>
      </c>
      <c r="AH206" s="42"/>
      <c r="AI206" s="42"/>
      <c r="AJ206" s="26" t="s">
        <v>15</v>
      </c>
      <c r="AK206" s="43">
        <v>1.9521457645999999E-2</v>
      </c>
      <c r="AL206" s="43">
        <v>3.3607806674467854E-4</v>
      </c>
    </row>
    <row r="207" spans="1:38" x14ac:dyDescent="0.2">
      <c r="A207" s="26">
        <v>8694</v>
      </c>
      <c r="B207" s="26">
        <v>12533</v>
      </c>
      <c r="C207" s="26" t="s">
        <v>1022</v>
      </c>
      <c r="D207" s="26">
        <v>513436394</v>
      </c>
      <c r="E207" s="26" t="s">
        <v>203</v>
      </c>
      <c r="F207" s="26" t="s">
        <v>3237</v>
      </c>
      <c r="G207" s="26" t="s">
        <v>3238</v>
      </c>
      <c r="H207" s="26" t="s">
        <v>69</v>
      </c>
      <c r="I207" s="26" t="s">
        <v>113</v>
      </c>
      <c r="J207" s="26" t="s">
        <v>51</v>
      </c>
      <c r="K207" s="26" t="s">
        <v>51</v>
      </c>
      <c r="L207" s="26" t="s">
        <v>493</v>
      </c>
      <c r="M207" s="26" t="s">
        <v>131</v>
      </c>
      <c r="N207" s="26" t="s">
        <v>57</v>
      </c>
      <c r="O207" s="36" t="s">
        <v>3235</v>
      </c>
      <c r="P207" s="26" t="s">
        <v>530</v>
      </c>
      <c r="Q207" s="26" t="s">
        <v>59</v>
      </c>
      <c r="R207" s="26" t="s">
        <v>54</v>
      </c>
      <c r="S207" s="26" t="s">
        <v>531</v>
      </c>
      <c r="T207" s="54">
        <v>1.08</v>
      </c>
      <c r="U207" s="36" t="s">
        <v>831</v>
      </c>
      <c r="V207" s="43">
        <v>2.0899999999999998E-2</v>
      </c>
      <c r="W207" s="43">
        <v>5.6000000000000001E-2</v>
      </c>
      <c r="X207" s="26" t="s">
        <v>347</v>
      </c>
      <c r="Z207" s="26" t="s">
        <v>411</v>
      </c>
      <c r="AA207" s="26" t="s">
        <v>160</v>
      </c>
      <c r="AB207" s="36" t="s">
        <v>3212</v>
      </c>
      <c r="AC207" s="36" t="s">
        <v>3212</v>
      </c>
      <c r="AD207" s="57">
        <v>1551619.5</v>
      </c>
      <c r="AE207" s="42">
        <v>1</v>
      </c>
      <c r="AF207" s="42">
        <v>143.86000000000001</v>
      </c>
      <c r="AG207" s="42">
        <v>2232.1598100000001</v>
      </c>
      <c r="AH207" s="42"/>
      <c r="AI207" s="42"/>
      <c r="AJ207" s="26" t="s">
        <v>15</v>
      </c>
      <c r="AK207" s="43">
        <v>9.455246019E-3</v>
      </c>
      <c r="AL207" s="43">
        <v>1.6277989382803884E-4</v>
      </c>
    </row>
    <row r="208" spans="1:38" x14ac:dyDescent="0.2">
      <c r="A208" s="26">
        <v>8694</v>
      </c>
      <c r="B208" s="26">
        <v>12533</v>
      </c>
      <c r="C208" s="26" t="s">
        <v>1056</v>
      </c>
      <c r="D208" s="26">
        <v>520010869</v>
      </c>
      <c r="E208" s="26" t="s">
        <v>203</v>
      </c>
      <c r="F208" s="26" t="s">
        <v>3239</v>
      </c>
      <c r="G208" s="26" t="s">
        <v>3240</v>
      </c>
      <c r="H208" s="26" t="s">
        <v>69</v>
      </c>
      <c r="I208" s="26" t="s">
        <v>113</v>
      </c>
      <c r="J208" s="26" t="s">
        <v>51</v>
      </c>
      <c r="K208" s="26" t="s">
        <v>51</v>
      </c>
      <c r="L208" s="26" t="s">
        <v>493</v>
      </c>
      <c r="M208" s="26" t="s">
        <v>131</v>
      </c>
      <c r="N208" s="26" t="s">
        <v>57</v>
      </c>
      <c r="O208" s="36" t="s">
        <v>3241</v>
      </c>
      <c r="P208" s="26" t="s">
        <v>530</v>
      </c>
      <c r="Q208" s="26" t="s">
        <v>59</v>
      </c>
      <c r="R208" s="26" t="s">
        <v>54</v>
      </c>
      <c r="S208" s="26" t="s">
        <v>531</v>
      </c>
      <c r="T208" s="54">
        <v>9.35</v>
      </c>
      <c r="U208" s="36" t="s">
        <v>3242</v>
      </c>
      <c r="V208" s="43">
        <v>2.8199999999999999E-2</v>
      </c>
      <c r="W208" s="43">
        <v>4.1000000000000002E-2</v>
      </c>
      <c r="X208" s="26" t="s">
        <v>347</v>
      </c>
      <c r="Z208" s="26" t="s">
        <v>411</v>
      </c>
      <c r="AA208" s="26" t="s">
        <v>160</v>
      </c>
      <c r="AB208" s="36" t="s">
        <v>3212</v>
      </c>
      <c r="AC208" s="36" t="s">
        <v>3212</v>
      </c>
      <c r="AD208" s="57">
        <v>9774360.1500000004</v>
      </c>
      <c r="AE208" s="42">
        <v>1</v>
      </c>
      <c r="AF208" s="42">
        <v>132.43</v>
      </c>
      <c r="AG208" s="42">
        <v>12944.185149999999</v>
      </c>
      <c r="AH208" s="42"/>
      <c r="AI208" s="42"/>
      <c r="AJ208" s="26" t="s">
        <v>15</v>
      </c>
      <c r="AK208" s="43">
        <v>5.4830507463E-2</v>
      </c>
      <c r="AL208" s="43">
        <v>9.4395261260773111E-4</v>
      </c>
    </row>
    <row r="209" spans="1:38" x14ac:dyDescent="0.2">
      <c r="A209" s="26">
        <v>8694</v>
      </c>
      <c r="B209" s="26">
        <v>12533</v>
      </c>
      <c r="C209" s="26" t="s">
        <v>3243</v>
      </c>
      <c r="D209" s="26">
        <v>520044439</v>
      </c>
      <c r="E209" s="26" t="s">
        <v>203</v>
      </c>
      <c r="F209" s="26" t="s">
        <v>3244</v>
      </c>
      <c r="G209" s="26" t="s">
        <v>3245</v>
      </c>
      <c r="H209" s="26" t="s">
        <v>69</v>
      </c>
      <c r="I209" s="26" t="s">
        <v>112</v>
      </c>
      <c r="J209" s="26" t="s">
        <v>51</v>
      </c>
      <c r="K209" s="26" t="s">
        <v>51</v>
      </c>
      <c r="L209" s="26" t="s">
        <v>493</v>
      </c>
      <c r="M209" s="26" t="s">
        <v>373</v>
      </c>
      <c r="N209" s="26" t="s">
        <v>57</v>
      </c>
      <c r="O209" s="36" t="s">
        <v>3246</v>
      </c>
      <c r="P209" s="26" t="s">
        <v>750</v>
      </c>
      <c r="Q209" s="26" t="s">
        <v>64</v>
      </c>
      <c r="R209" s="26" t="s">
        <v>54</v>
      </c>
      <c r="S209" s="26" t="s">
        <v>531</v>
      </c>
      <c r="T209" s="54">
        <v>2.31</v>
      </c>
      <c r="U209" s="36" t="s">
        <v>1042</v>
      </c>
      <c r="V209" s="43">
        <v>6.0199999999999997E-2</v>
      </c>
      <c r="W209" s="43">
        <v>4.5999999999999999E-2</v>
      </c>
      <c r="X209" s="26" t="s">
        <v>347</v>
      </c>
      <c r="Z209" s="26" t="s">
        <v>411</v>
      </c>
      <c r="AA209" s="26" t="s">
        <v>160</v>
      </c>
      <c r="AB209" s="36" t="s">
        <v>3212</v>
      </c>
      <c r="AC209" s="36" t="s">
        <v>3212</v>
      </c>
      <c r="AD209" s="57">
        <v>403902.44</v>
      </c>
      <c r="AE209" s="42">
        <v>1</v>
      </c>
      <c r="AF209" s="42">
        <v>97.8</v>
      </c>
      <c r="AG209" s="42">
        <v>395.01659000000001</v>
      </c>
      <c r="AH209" s="42"/>
      <c r="AI209" s="42"/>
      <c r="AJ209" s="26" t="s">
        <v>15</v>
      </c>
      <c r="AK209" s="43">
        <v>1.6732579009999999E-3</v>
      </c>
      <c r="AL209" s="43">
        <v>2.8806521061999569E-5</v>
      </c>
    </row>
    <row r="210" spans="1:38" x14ac:dyDescent="0.2">
      <c r="A210" s="26">
        <v>8694</v>
      </c>
      <c r="B210" s="26">
        <v>12533</v>
      </c>
      <c r="C210" s="26" t="s">
        <v>3247</v>
      </c>
      <c r="D210" s="26">
        <v>510687403</v>
      </c>
      <c r="E210" s="26" t="s">
        <v>203</v>
      </c>
      <c r="F210" s="26" t="s">
        <v>3248</v>
      </c>
      <c r="G210" s="26" t="s">
        <v>3249</v>
      </c>
      <c r="H210" s="26" t="s">
        <v>69</v>
      </c>
      <c r="I210" s="26" t="s">
        <v>112</v>
      </c>
      <c r="J210" s="26" t="s">
        <v>51</v>
      </c>
      <c r="K210" s="26" t="s">
        <v>51</v>
      </c>
      <c r="L210" s="26" t="s">
        <v>493</v>
      </c>
      <c r="M210" s="26" t="s">
        <v>357</v>
      </c>
      <c r="N210" s="26" t="s">
        <v>57</v>
      </c>
      <c r="O210" s="36" t="s">
        <v>3250</v>
      </c>
      <c r="P210" s="26" t="s">
        <v>1244</v>
      </c>
      <c r="Q210" s="26" t="s">
        <v>64</v>
      </c>
      <c r="R210" s="26" t="s">
        <v>54</v>
      </c>
      <c r="S210" s="26" t="s">
        <v>531</v>
      </c>
      <c r="T210" s="54">
        <v>1.45</v>
      </c>
      <c r="U210" s="36" t="s">
        <v>1483</v>
      </c>
      <c r="V210" s="43">
        <v>4.8099999999999997E-2</v>
      </c>
      <c r="W210" s="43">
        <v>3.1E-2</v>
      </c>
      <c r="X210" s="26" t="s">
        <v>347</v>
      </c>
      <c r="Z210" s="26" t="s">
        <v>411</v>
      </c>
      <c r="AA210" s="26" t="s">
        <v>160</v>
      </c>
      <c r="AB210" s="36" t="s">
        <v>3212</v>
      </c>
      <c r="AC210" s="36" t="s">
        <v>3212</v>
      </c>
      <c r="AD210" s="57">
        <v>19319466.140000001</v>
      </c>
      <c r="AE210" s="42">
        <v>1</v>
      </c>
      <c r="AF210" s="42">
        <v>97.56</v>
      </c>
      <c r="AG210" s="42">
        <v>18848.071169999999</v>
      </c>
      <c r="AH210" s="42"/>
      <c r="AI210" s="42"/>
      <c r="AJ210" s="26" t="s">
        <v>15</v>
      </c>
      <c r="AK210" s="43">
        <v>7.9838884794999995E-2</v>
      </c>
      <c r="AL210" s="43">
        <v>1.374492547608372E-3</v>
      </c>
    </row>
    <row r="211" spans="1:38" x14ac:dyDescent="0.2">
      <c r="A211" s="26">
        <v>8694</v>
      </c>
      <c r="B211" s="26">
        <v>12533</v>
      </c>
      <c r="C211" s="26" t="s">
        <v>3220</v>
      </c>
      <c r="D211" s="26">
        <v>520042185</v>
      </c>
      <c r="E211" s="26" t="s">
        <v>203</v>
      </c>
      <c r="F211" s="26" t="s">
        <v>3251</v>
      </c>
      <c r="G211" s="26" t="s">
        <v>3252</v>
      </c>
      <c r="H211" s="26" t="s">
        <v>69</v>
      </c>
      <c r="I211" s="26" t="s">
        <v>113</v>
      </c>
      <c r="J211" s="26" t="s">
        <v>51</v>
      </c>
      <c r="K211" s="26" t="s">
        <v>51</v>
      </c>
      <c r="L211" s="26" t="s">
        <v>493</v>
      </c>
      <c r="M211" s="26" t="s">
        <v>360</v>
      </c>
      <c r="N211" s="26" t="s">
        <v>57</v>
      </c>
      <c r="O211" s="36">
        <v>44291</v>
      </c>
      <c r="P211" s="26" t="s">
        <v>1662</v>
      </c>
      <c r="Q211" s="26" t="s">
        <v>64</v>
      </c>
      <c r="R211" s="26" t="s">
        <v>54</v>
      </c>
      <c r="S211" s="26" t="s">
        <v>531</v>
      </c>
      <c r="T211" s="54">
        <v>4.84</v>
      </c>
      <c r="U211" s="36" t="s">
        <v>3253</v>
      </c>
      <c r="V211" s="43">
        <v>2.1600000000000001E-2</v>
      </c>
      <c r="W211" s="43">
        <v>2.1399999999999999E-2</v>
      </c>
      <c r="X211" s="26" t="s">
        <v>347</v>
      </c>
      <c r="Z211" s="26" t="s">
        <v>411</v>
      </c>
      <c r="AA211" s="26" t="s">
        <v>160</v>
      </c>
      <c r="AB211" s="36" t="s">
        <v>3212</v>
      </c>
      <c r="AC211" s="36" t="s">
        <v>3212</v>
      </c>
      <c r="AD211" s="57">
        <v>7093752.96</v>
      </c>
      <c r="AE211" s="42">
        <v>1</v>
      </c>
      <c r="AF211" s="42">
        <v>116.3</v>
      </c>
      <c r="AG211" s="42">
        <v>8250.0346900000004</v>
      </c>
      <c r="AH211" s="42"/>
      <c r="AI211" s="42"/>
      <c r="AJ211" s="26" t="s">
        <v>15</v>
      </c>
      <c r="AK211" s="43">
        <v>3.4946470819999999E-2</v>
      </c>
      <c r="AL211" s="43">
        <v>6.0163244804404821E-4</v>
      </c>
    </row>
    <row r="212" spans="1:38" x14ac:dyDescent="0.2">
      <c r="A212" s="26">
        <v>8694</v>
      </c>
      <c r="B212" s="26">
        <v>12533</v>
      </c>
      <c r="C212" s="26" t="s">
        <v>3220</v>
      </c>
      <c r="D212" s="26">
        <v>520042185</v>
      </c>
      <c r="E212" s="26" t="s">
        <v>203</v>
      </c>
      <c r="F212" s="26" t="s">
        <v>3254</v>
      </c>
      <c r="G212" s="26" t="s">
        <v>3255</v>
      </c>
      <c r="H212" s="26" t="s">
        <v>69</v>
      </c>
      <c r="I212" s="26" t="s">
        <v>112</v>
      </c>
      <c r="J212" s="26" t="s">
        <v>51</v>
      </c>
      <c r="K212" s="26" t="s">
        <v>51</v>
      </c>
      <c r="L212" s="26" t="s">
        <v>493</v>
      </c>
      <c r="M212" s="26" t="s">
        <v>360</v>
      </c>
      <c r="N212" s="26" t="s">
        <v>57</v>
      </c>
      <c r="O212" s="36">
        <v>44291</v>
      </c>
      <c r="P212" s="26" t="s">
        <v>1662</v>
      </c>
      <c r="Q212" s="26" t="s">
        <v>64</v>
      </c>
      <c r="R212" s="26" t="s">
        <v>54</v>
      </c>
      <c r="S212" s="26" t="s">
        <v>531</v>
      </c>
      <c r="T212" s="54">
        <v>4.51</v>
      </c>
      <c r="U212" s="36" t="s">
        <v>3253</v>
      </c>
      <c r="V212" s="43">
        <v>5.0099999999999999E-2</v>
      </c>
      <c r="W212" s="43">
        <v>3.7400000000000003E-2</v>
      </c>
      <c r="X212" s="26" t="s">
        <v>347</v>
      </c>
      <c r="Z212" s="26" t="s">
        <v>411</v>
      </c>
      <c r="AA212" s="26" t="s">
        <v>160</v>
      </c>
      <c r="AB212" s="36" t="s">
        <v>3212</v>
      </c>
      <c r="AC212" s="36" t="s">
        <v>3212</v>
      </c>
      <c r="AD212" s="57">
        <v>18154129.870000001</v>
      </c>
      <c r="AE212" s="42">
        <v>1</v>
      </c>
      <c r="AF212" s="42">
        <v>95.75</v>
      </c>
      <c r="AG212" s="42">
        <v>17382.57935</v>
      </c>
      <c r="AH212" s="42"/>
      <c r="AI212" s="42"/>
      <c r="AJ212" s="26" t="s">
        <v>15</v>
      </c>
      <c r="AK212" s="43">
        <v>7.3631181547999996E-2</v>
      </c>
      <c r="AL212" s="43">
        <v>1.2676217931952016E-3</v>
      </c>
    </row>
    <row r="213" spans="1:38" x14ac:dyDescent="0.2">
      <c r="A213" s="26">
        <v>8694</v>
      </c>
      <c r="B213" s="26">
        <v>12533</v>
      </c>
      <c r="C213" s="26" t="s">
        <v>3220</v>
      </c>
      <c r="D213" s="26">
        <v>520042185</v>
      </c>
      <c r="E213" s="26" t="s">
        <v>203</v>
      </c>
      <c r="F213" s="26" t="s">
        <v>3221</v>
      </c>
      <c r="G213" s="26" t="s">
        <v>3222</v>
      </c>
      <c r="H213" s="26" t="s">
        <v>69</v>
      </c>
      <c r="I213" s="26" t="s">
        <v>112</v>
      </c>
      <c r="J213" s="26" t="s">
        <v>51</v>
      </c>
      <c r="K213" s="26" t="s">
        <v>51</v>
      </c>
      <c r="L213" s="26" t="s">
        <v>493</v>
      </c>
      <c r="M213" s="26" t="s">
        <v>360</v>
      </c>
      <c r="N213" s="26" t="s">
        <v>57</v>
      </c>
      <c r="O213" s="36">
        <v>44291</v>
      </c>
      <c r="P213" s="26" t="s">
        <v>1662</v>
      </c>
      <c r="Q213" s="26" t="s">
        <v>64</v>
      </c>
      <c r="R213" s="26" t="s">
        <v>54</v>
      </c>
      <c r="S213" s="26" t="s">
        <v>531</v>
      </c>
      <c r="T213" s="54">
        <v>0.69</v>
      </c>
      <c r="U213" s="36" t="s">
        <v>3223</v>
      </c>
      <c r="V213" s="43">
        <v>4.5100000000000001E-2</v>
      </c>
      <c r="W213" s="43">
        <v>2.5000000000000001E-2</v>
      </c>
      <c r="X213" s="26" t="s">
        <v>347</v>
      </c>
      <c r="Z213" s="26" t="s">
        <v>411</v>
      </c>
      <c r="AA213" s="26" t="s">
        <v>160</v>
      </c>
      <c r="AB213" s="36" t="s">
        <v>3212</v>
      </c>
      <c r="AC213" s="36" t="s">
        <v>3212</v>
      </c>
      <c r="AD213" s="57">
        <v>8394707.3699999992</v>
      </c>
      <c r="AE213" s="42">
        <v>1</v>
      </c>
      <c r="AF213" s="42">
        <v>99.21</v>
      </c>
      <c r="AG213" s="42">
        <v>8328.3891800000001</v>
      </c>
      <c r="AH213" s="42"/>
      <c r="AI213" s="42"/>
      <c r="AJ213" s="26" t="s">
        <v>15</v>
      </c>
      <c r="AK213" s="43">
        <v>3.5278374017999999E-2</v>
      </c>
      <c r="AL213" s="43">
        <v>6.0734643657928209E-4</v>
      </c>
    </row>
    <row r="214" spans="1:38" x14ac:dyDescent="0.2">
      <c r="A214" s="26">
        <v>8694</v>
      </c>
      <c r="B214" s="26">
        <v>12533</v>
      </c>
      <c r="C214" s="26" t="s">
        <v>3224</v>
      </c>
      <c r="D214" s="26">
        <v>515703528</v>
      </c>
      <c r="E214" s="26" t="s">
        <v>203</v>
      </c>
      <c r="F214" s="26" t="s">
        <v>3225</v>
      </c>
      <c r="G214" s="26" t="s">
        <v>3226</v>
      </c>
      <c r="H214" s="26" t="s">
        <v>69</v>
      </c>
      <c r="I214" s="26" t="s">
        <v>112</v>
      </c>
      <c r="J214" s="26" t="s">
        <v>51</v>
      </c>
      <c r="K214" s="26" t="s">
        <v>51</v>
      </c>
      <c r="L214" s="26" t="s">
        <v>493</v>
      </c>
      <c r="M214" s="26" t="s">
        <v>141</v>
      </c>
      <c r="N214" s="26" t="s">
        <v>57</v>
      </c>
      <c r="O214" s="36" t="s">
        <v>3227</v>
      </c>
      <c r="P214" s="26" t="s">
        <v>1051</v>
      </c>
      <c r="Q214" s="26" t="s">
        <v>64</v>
      </c>
      <c r="R214" s="26" t="s">
        <v>54</v>
      </c>
      <c r="S214" s="26" t="s">
        <v>531</v>
      </c>
      <c r="T214" s="54">
        <v>0.7</v>
      </c>
      <c r="U214" s="36" t="s">
        <v>3228</v>
      </c>
      <c r="V214" s="43">
        <v>6.0600000000000001E-2</v>
      </c>
      <c r="W214" s="43">
        <v>4.3499999999999997E-2</v>
      </c>
      <c r="X214" s="26" t="s">
        <v>347</v>
      </c>
      <c r="Z214" s="26" t="s">
        <v>411</v>
      </c>
      <c r="AA214" s="26" t="s">
        <v>160</v>
      </c>
      <c r="AB214" s="36" t="s">
        <v>3212</v>
      </c>
      <c r="AC214" s="36" t="s">
        <v>3212</v>
      </c>
      <c r="AD214" s="57">
        <v>218995.13</v>
      </c>
      <c r="AE214" s="42">
        <v>1</v>
      </c>
      <c r="AF214" s="42">
        <v>100.37</v>
      </c>
      <c r="AG214" s="42">
        <v>219.80540999999999</v>
      </c>
      <c r="AH214" s="42"/>
      <c r="AI214" s="42"/>
      <c r="AJ214" s="26" t="s">
        <v>15</v>
      </c>
      <c r="AK214" s="43">
        <v>9.31077702E-4</v>
      </c>
      <c r="AL214" s="43">
        <v>1.6029274043164743E-5</v>
      </c>
    </row>
    <row r="215" spans="1:38" x14ac:dyDescent="0.2">
      <c r="A215" s="26">
        <v>8694</v>
      </c>
      <c r="B215" s="26">
        <v>12533</v>
      </c>
      <c r="C215" s="26" t="s">
        <v>2725</v>
      </c>
      <c r="D215" s="26">
        <v>880326081</v>
      </c>
      <c r="E215" s="26" t="s">
        <v>204</v>
      </c>
      <c r="F215" s="26" t="s">
        <v>3256</v>
      </c>
      <c r="G215" s="26" t="s">
        <v>3257</v>
      </c>
      <c r="H215" s="26" t="s">
        <v>69</v>
      </c>
      <c r="I215" s="26" t="s">
        <v>112</v>
      </c>
      <c r="J215" s="26" t="s">
        <v>51</v>
      </c>
      <c r="K215" s="26" t="s">
        <v>167</v>
      </c>
      <c r="L215" s="26" t="s">
        <v>493</v>
      </c>
      <c r="M215" s="26" t="s">
        <v>353</v>
      </c>
      <c r="N215" s="26" t="s">
        <v>57</v>
      </c>
      <c r="O215" s="36">
        <v>43837</v>
      </c>
      <c r="P215" s="26" t="s">
        <v>733</v>
      </c>
      <c r="Q215" s="26" t="s">
        <v>59</v>
      </c>
      <c r="R215" s="26" t="s">
        <v>54</v>
      </c>
      <c r="S215" s="26" t="s">
        <v>531</v>
      </c>
      <c r="T215" s="54">
        <v>3.14</v>
      </c>
      <c r="U215" s="36" t="s">
        <v>3258</v>
      </c>
      <c r="V215" s="43">
        <v>5.9400000000000001E-2</v>
      </c>
      <c r="W215" s="43">
        <v>3.3500000000000002E-2</v>
      </c>
      <c r="X215" s="26" t="s">
        <v>347</v>
      </c>
      <c r="Z215" s="26" t="s">
        <v>411</v>
      </c>
      <c r="AA215" s="26" t="s">
        <v>160</v>
      </c>
      <c r="AB215" s="36" t="s">
        <v>3212</v>
      </c>
      <c r="AC215" s="36" t="s">
        <v>3212</v>
      </c>
      <c r="AD215" s="57">
        <v>2333837.02</v>
      </c>
      <c r="AE215" s="42">
        <v>1</v>
      </c>
      <c r="AF215" s="42">
        <v>93.53</v>
      </c>
      <c r="AG215" s="42">
        <v>2182.8377599999999</v>
      </c>
      <c r="AH215" s="42"/>
      <c r="AI215" s="42"/>
      <c r="AJ215" s="26" t="s">
        <v>15</v>
      </c>
      <c r="AK215" s="43">
        <v>9.2463218579999992E-3</v>
      </c>
      <c r="AL215" s="43">
        <v>1.5918309129337566E-4</v>
      </c>
    </row>
    <row r="216" spans="1:38" x14ac:dyDescent="0.2">
      <c r="A216" s="26">
        <v>8694</v>
      </c>
      <c r="B216" s="26">
        <v>12533</v>
      </c>
      <c r="C216" s="26" t="s">
        <v>1659</v>
      </c>
      <c r="D216" s="26">
        <v>520027293</v>
      </c>
      <c r="E216" s="26" t="s">
        <v>203</v>
      </c>
      <c r="F216" s="26" t="s">
        <v>3259</v>
      </c>
      <c r="G216" s="26" t="s">
        <v>3260</v>
      </c>
      <c r="H216" s="26" t="s">
        <v>69</v>
      </c>
      <c r="I216" s="26" t="s">
        <v>113</v>
      </c>
      <c r="J216" s="26" t="s">
        <v>51</v>
      </c>
      <c r="K216" s="26" t="s">
        <v>51</v>
      </c>
      <c r="L216" s="26" t="s">
        <v>493</v>
      </c>
      <c r="M216" s="26" t="s">
        <v>87</v>
      </c>
      <c r="N216" s="26" t="s">
        <v>57</v>
      </c>
      <c r="O216" s="36" t="s">
        <v>3261</v>
      </c>
      <c r="P216" s="26" t="s">
        <v>1662</v>
      </c>
      <c r="Q216" s="26" t="s">
        <v>64</v>
      </c>
      <c r="R216" s="26" t="s">
        <v>54</v>
      </c>
      <c r="S216" s="26" t="s">
        <v>531</v>
      </c>
      <c r="T216" s="54">
        <v>7.52</v>
      </c>
      <c r="U216" s="36" t="s">
        <v>3262</v>
      </c>
      <c r="V216" s="43">
        <v>2.58E-2</v>
      </c>
      <c r="W216" s="43">
        <v>8.3000000000000001E-3</v>
      </c>
      <c r="X216" s="26" t="s">
        <v>347</v>
      </c>
      <c r="Z216" s="26" t="s">
        <v>411</v>
      </c>
      <c r="AA216" s="26" t="s">
        <v>160</v>
      </c>
      <c r="AB216" s="36" t="s">
        <v>3212</v>
      </c>
      <c r="AC216" s="36" t="s">
        <v>3212</v>
      </c>
      <c r="AD216" s="57">
        <v>3945281</v>
      </c>
      <c r="AE216" s="42">
        <v>1</v>
      </c>
      <c r="AF216" s="42">
        <v>100.3</v>
      </c>
      <c r="AG216" s="42">
        <v>3957.1168400000001</v>
      </c>
      <c r="AH216" s="42"/>
      <c r="AI216" s="42"/>
      <c r="AJ216" s="26" t="s">
        <v>15</v>
      </c>
      <c r="AK216" s="43">
        <v>1.6762022631E-2</v>
      </c>
      <c r="AL216" s="43">
        <v>2.8857210679747192E-4</v>
      </c>
    </row>
    <row r="217" spans="1:38" x14ac:dyDescent="0.2">
      <c r="A217" s="26">
        <v>8694</v>
      </c>
      <c r="B217" s="26">
        <v>12533</v>
      </c>
      <c r="C217" s="26" t="s">
        <v>3263</v>
      </c>
      <c r="D217" s="26">
        <v>550016091</v>
      </c>
      <c r="E217" s="26" t="s">
        <v>205</v>
      </c>
      <c r="F217" s="26" t="s">
        <v>3264</v>
      </c>
      <c r="G217" s="26" t="s">
        <v>3265</v>
      </c>
      <c r="H217" s="26" t="s">
        <v>69</v>
      </c>
      <c r="I217" s="26" t="s">
        <v>112</v>
      </c>
      <c r="J217" s="26" t="s">
        <v>51</v>
      </c>
      <c r="K217" s="26" t="s">
        <v>51</v>
      </c>
      <c r="L217" s="26" t="s">
        <v>493</v>
      </c>
      <c r="M217" s="26" t="s">
        <v>373</v>
      </c>
      <c r="N217" s="26" t="s">
        <v>57</v>
      </c>
      <c r="O217" s="36" t="s">
        <v>3266</v>
      </c>
      <c r="P217" s="26" t="s">
        <v>737</v>
      </c>
      <c r="Q217" s="26" t="s">
        <v>59</v>
      </c>
      <c r="R217" s="26" t="s">
        <v>54</v>
      </c>
      <c r="S217" s="26" t="s">
        <v>531</v>
      </c>
      <c r="T217" s="54">
        <v>2.4</v>
      </c>
      <c r="U217" s="36" t="s">
        <v>1616</v>
      </c>
      <c r="V217" s="43">
        <v>5.8000000000000003E-2</v>
      </c>
      <c r="W217" s="43">
        <v>2.86E-2</v>
      </c>
      <c r="X217" s="26" t="s">
        <v>347</v>
      </c>
      <c r="Z217" s="26" t="s">
        <v>411</v>
      </c>
      <c r="AA217" s="26" t="s">
        <v>160</v>
      </c>
      <c r="AB217" s="36" t="s">
        <v>3212</v>
      </c>
      <c r="AC217" s="36" t="s">
        <v>3212</v>
      </c>
      <c r="AD217" s="57">
        <v>2857143.5</v>
      </c>
      <c r="AE217" s="42">
        <v>1</v>
      </c>
      <c r="AF217" s="42">
        <v>93.94</v>
      </c>
      <c r="AG217" s="42">
        <v>2684.0005999999998</v>
      </c>
      <c r="AH217" s="42"/>
      <c r="AI217" s="42"/>
      <c r="AJ217" s="26" t="s">
        <v>15</v>
      </c>
      <c r="AK217" s="43">
        <v>1.1369206575999999E-2</v>
      </c>
      <c r="AL217" s="43">
        <v>1.957303105024512E-4</v>
      </c>
    </row>
    <row r="218" spans="1:38" x14ac:dyDescent="0.2">
      <c r="A218" s="26">
        <v>8694</v>
      </c>
      <c r="B218" s="26">
        <v>12533</v>
      </c>
      <c r="C218" s="26" t="s">
        <v>3267</v>
      </c>
      <c r="D218" s="26">
        <v>500102868</v>
      </c>
      <c r="E218" s="26" t="s">
        <v>203</v>
      </c>
      <c r="F218" s="26" t="s">
        <v>3268</v>
      </c>
      <c r="G218" s="26" t="s">
        <v>3269</v>
      </c>
      <c r="H218" s="26" t="s">
        <v>69</v>
      </c>
      <c r="I218" s="26" t="s">
        <v>113</v>
      </c>
      <c r="J218" s="26" t="s">
        <v>51</v>
      </c>
      <c r="K218" s="26" t="s">
        <v>51</v>
      </c>
      <c r="L218" s="26" t="s">
        <v>493</v>
      </c>
      <c r="M218" s="26" t="s">
        <v>131</v>
      </c>
      <c r="N218" s="26" t="s">
        <v>57</v>
      </c>
      <c r="O218" s="36" t="s">
        <v>3270</v>
      </c>
      <c r="P218" s="26" t="s">
        <v>1662</v>
      </c>
      <c r="Q218" s="26" t="s">
        <v>64</v>
      </c>
      <c r="R218" s="26" t="s">
        <v>54</v>
      </c>
      <c r="S218" s="26" t="s">
        <v>531</v>
      </c>
      <c r="T218" s="54">
        <v>3.98</v>
      </c>
      <c r="U218" s="36" t="s">
        <v>1021</v>
      </c>
      <c r="V218" s="43">
        <v>2.58E-2</v>
      </c>
      <c r="W218" s="43">
        <v>1.55E-2</v>
      </c>
      <c r="X218" s="26" t="s">
        <v>347</v>
      </c>
      <c r="Z218" s="26" t="s">
        <v>411</v>
      </c>
      <c r="AA218" s="26" t="s">
        <v>160</v>
      </c>
      <c r="AB218" s="36" t="s">
        <v>3212</v>
      </c>
      <c r="AC218" s="36" t="s">
        <v>3212</v>
      </c>
      <c r="AD218" s="57">
        <v>12250000.01</v>
      </c>
      <c r="AE218" s="42">
        <v>1</v>
      </c>
      <c r="AF218" s="42">
        <v>104.08</v>
      </c>
      <c r="AG218" s="42">
        <v>12749.800010000001</v>
      </c>
      <c r="AH218" s="42"/>
      <c r="AI218" s="42"/>
      <c r="AJ218" s="26" t="s">
        <v>15</v>
      </c>
      <c r="AK218" s="43">
        <v>5.4007107940999999E-2</v>
      </c>
      <c r="AL218" s="43">
        <v>9.2977710765096552E-4</v>
      </c>
    </row>
    <row r="219" spans="1:38" x14ac:dyDescent="0.2">
      <c r="A219" s="26">
        <v>8694</v>
      </c>
      <c r="B219" s="26">
        <v>12533</v>
      </c>
      <c r="C219" s="26" t="s">
        <v>3267</v>
      </c>
      <c r="D219" s="26">
        <v>500102868</v>
      </c>
      <c r="E219" s="26" t="s">
        <v>203</v>
      </c>
      <c r="F219" s="26" t="s">
        <v>3271</v>
      </c>
      <c r="G219" s="26" t="s">
        <v>3272</v>
      </c>
      <c r="H219" s="26" t="s">
        <v>69</v>
      </c>
      <c r="I219" s="26" t="s">
        <v>113</v>
      </c>
      <c r="J219" s="26" t="s">
        <v>51</v>
      </c>
      <c r="K219" s="26" t="s">
        <v>51</v>
      </c>
      <c r="L219" s="26" t="s">
        <v>493</v>
      </c>
      <c r="M219" s="26" t="s">
        <v>131</v>
      </c>
      <c r="N219" s="26" t="s">
        <v>57</v>
      </c>
      <c r="O219" s="36" t="s">
        <v>3273</v>
      </c>
      <c r="P219" s="26" t="s">
        <v>1662</v>
      </c>
      <c r="Q219" s="26" t="s">
        <v>64</v>
      </c>
      <c r="R219" s="26" t="s">
        <v>54</v>
      </c>
      <c r="S219" s="26" t="s">
        <v>531</v>
      </c>
      <c r="T219" s="54">
        <v>6.85</v>
      </c>
      <c r="U219" s="36" t="s">
        <v>1622</v>
      </c>
      <c r="V219" s="43">
        <v>2.86E-2</v>
      </c>
      <c r="W219" s="43">
        <v>1.7500000000000002E-2</v>
      </c>
      <c r="X219" s="26" t="s">
        <v>347</v>
      </c>
      <c r="Z219" s="26" t="s">
        <v>411</v>
      </c>
      <c r="AA219" s="26" t="s">
        <v>160</v>
      </c>
      <c r="AB219" s="36" t="s">
        <v>3212</v>
      </c>
      <c r="AC219" s="36" t="s">
        <v>3212</v>
      </c>
      <c r="AD219" s="57">
        <v>1663863.16</v>
      </c>
      <c r="AE219" s="42">
        <v>1</v>
      </c>
      <c r="AF219" s="42">
        <v>101.3</v>
      </c>
      <c r="AG219" s="42">
        <v>1685.4933799999999</v>
      </c>
      <c r="AH219" s="42"/>
      <c r="AI219" s="42"/>
      <c r="AJ219" s="26" t="s">
        <v>15</v>
      </c>
      <c r="AK219" s="43">
        <v>7.1396118239999999E-3</v>
      </c>
      <c r="AL219" s="43">
        <v>1.2291433266342264E-4</v>
      </c>
    </row>
    <row r="220" spans="1:38" x14ac:dyDescent="0.2">
      <c r="A220" s="26">
        <v>8694</v>
      </c>
      <c r="B220" s="26">
        <v>12533</v>
      </c>
      <c r="C220" s="26" t="s">
        <v>308</v>
      </c>
      <c r="D220" s="26">
        <v>520030677</v>
      </c>
      <c r="E220" s="26" t="s">
        <v>203</v>
      </c>
      <c r="F220" s="26" t="s">
        <v>3274</v>
      </c>
      <c r="G220" s="26" t="s">
        <v>3275</v>
      </c>
      <c r="H220" s="26" t="s">
        <v>69</v>
      </c>
      <c r="I220" s="26" t="s">
        <v>112</v>
      </c>
      <c r="J220" s="26" t="s">
        <v>51</v>
      </c>
      <c r="K220" s="26" t="s">
        <v>51</v>
      </c>
      <c r="L220" s="26" t="s">
        <v>493</v>
      </c>
      <c r="M220" s="26" t="s">
        <v>141</v>
      </c>
      <c r="N220" s="26" t="s">
        <v>57</v>
      </c>
      <c r="O220" s="36" t="s">
        <v>3276</v>
      </c>
      <c r="P220" s="26" t="s">
        <v>1051</v>
      </c>
      <c r="Q220" s="26" t="s">
        <v>64</v>
      </c>
      <c r="R220" s="26" t="s">
        <v>54</v>
      </c>
      <c r="S220" s="26" t="s">
        <v>531</v>
      </c>
      <c r="T220" s="54">
        <v>2.74</v>
      </c>
      <c r="U220" s="36" t="s">
        <v>777</v>
      </c>
      <c r="V220" s="43">
        <v>7.2599999999999998E-2</v>
      </c>
      <c r="W220" s="43">
        <v>7.7499999999999999E-2</v>
      </c>
      <c r="X220" s="26" t="s">
        <v>347</v>
      </c>
      <c r="Z220" s="26" t="s">
        <v>411</v>
      </c>
      <c r="AA220" s="26" t="s">
        <v>160</v>
      </c>
      <c r="AB220" s="36" t="s">
        <v>3212</v>
      </c>
      <c r="AC220" s="36" t="s">
        <v>3212</v>
      </c>
      <c r="AD220" s="57">
        <v>3780000</v>
      </c>
      <c r="AE220" s="42">
        <v>1</v>
      </c>
      <c r="AF220" s="42">
        <v>103.35</v>
      </c>
      <c r="AG220" s="42">
        <v>3906.63</v>
      </c>
      <c r="AH220" s="42"/>
      <c r="AI220" s="42"/>
      <c r="AJ220" s="26" t="s">
        <v>15</v>
      </c>
      <c r="AK220" s="43">
        <v>1.6548164513999999E-2</v>
      </c>
      <c r="AL220" s="43">
        <v>2.8489036214007963E-4</v>
      </c>
    </row>
    <row r="221" spans="1:38" x14ac:dyDescent="0.2">
      <c r="A221" s="26">
        <v>8694</v>
      </c>
      <c r="B221" s="26">
        <v>12533</v>
      </c>
      <c r="C221" s="26" t="s">
        <v>3277</v>
      </c>
      <c r="D221" s="26">
        <v>516556545</v>
      </c>
      <c r="E221" s="26" t="s">
        <v>203</v>
      </c>
      <c r="F221" s="26" t="s">
        <v>3278</v>
      </c>
      <c r="G221" s="26" t="s">
        <v>3279</v>
      </c>
      <c r="H221" s="26" t="s">
        <v>69</v>
      </c>
      <c r="I221" s="26" t="s">
        <v>112</v>
      </c>
      <c r="J221" s="26" t="s">
        <v>51</v>
      </c>
      <c r="K221" s="26" t="s">
        <v>51</v>
      </c>
      <c r="L221" s="26" t="s">
        <v>493</v>
      </c>
      <c r="M221" s="26" t="s">
        <v>355</v>
      </c>
      <c r="N221" s="26" t="s">
        <v>57</v>
      </c>
      <c r="O221" s="36" t="s">
        <v>3280</v>
      </c>
      <c r="P221" s="26" t="s">
        <v>742</v>
      </c>
      <c r="Q221" s="26" t="s">
        <v>64</v>
      </c>
      <c r="R221" s="26" t="s">
        <v>54</v>
      </c>
      <c r="S221" s="26" t="s">
        <v>531</v>
      </c>
      <c r="T221" s="54">
        <v>0.7</v>
      </c>
      <c r="U221" s="36" t="s">
        <v>3223</v>
      </c>
      <c r="V221" s="43">
        <v>6.7000000000000004E-2</v>
      </c>
      <c r="W221" s="43">
        <v>6.5000000000000002E-2</v>
      </c>
      <c r="X221" s="26" t="s">
        <v>347</v>
      </c>
      <c r="Z221" s="26" t="s">
        <v>411</v>
      </c>
      <c r="AA221" s="26" t="s">
        <v>160</v>
      </c>
      <c r="AB221" s="36" t="s">
        <v>3212</v>
      </c>
      <c r="AC221" s="36" t="s">
        <v>3212</v>
      </c>
      <c r="AD221" s="57">
        <v>953456.8</v>
      </c>
      <c r="AE221" s="42">
        <v>1</v>
      </c>
      <c r="AF221" s="42">
        <v>100.4</v>
      </c>
      <c r="AG221" s="42">
        <v>957.27062999999998</v>
      </c>
      <c r="AH221" s="42"/>
      <c r="AI221" s="42"/>
      <c r="AJ221" s="26" t="s">
        <v>15</v>
      </c>
      <c r="AK221" s="43">
        <v>4.0549199360000003E-3</v>
      </c>
      <c r="AL221" s="43">
        <v>6.9808806169706938E-5</v>
      </c>
    </row>
    <row r="222" spans="1:38" x14ac:dyDescent="0.2">
      <c r="A222" s="26">
        <v>8694</v>
      </c>
      <c r="B222" s="26">
        <v>12533</v>
      </c>
      <c r="C222" s="26" t="s">
        <v>3281</v>
      </c>
      <c r="D222" s="26">
        <v>512905423</v>
      </c>
      <c r="E222" s="26" t="s">
        <v>203</v>
      </c>
      <c r="F222" s="26" t="s">
        <v>3282</v>
      </c>
      <c r="G222" s="26" t="s">
        <v>3283</v>
      </c>
      <c r="H222" s="26" t="s">
        <v>69</v>
      </c>
      <c r="I222" s="26" t="s">
        <v>112</v>
      </c>
      <c r="J222" s="26" t="s">
        <v>51</v>
      </c>
      <c r="K222" s="26" t="s">
        <v>51</v>
      </c>
      <c r="L222" s="26" t="s">
        <v>493</v>
      </c>
      <c r="M222" s="26" t="s">
        <v>130</v>
      </c>
      <c r="N222" s="26" t="s">
        <v>57</v>
      </c>
      <c r="O222" s="36" t="s">
        <v>3284</v>
      </c>
      <c r="P222" s="26" t="s">
        <v>776</v>
      </c>
      <c r="Q222" s="26" t="s">
        <v>64</v>
      </c>
      <c r="R222" s="26" t="s">
        <v>54</v>
      </c>
      <c r="S222" s="26" t="s">
        <v>531</v>
      </c>
      <c r="T222" s="54">
        <v>3.42</v>
      </c>
      <c r="U222" s="36" t="s">
        <v>3285</v>
      </c>
      <c r="V222" s="43">
        <v>6.6699999999999995E-2</v>
      </c>
      <c r="W222" s="43">
        <v>7.3300000000000004E-2</v>
      </c>
      <c r="X222" s="26" t="s">
        <v>347</v>
      </c>
      <c r="Z222" s="26" t="s">
        <v>411</v>
      </c>
      <c r="AA222" s="26" t="s">
        <v>160</v>
      </c>
      <c r="AB222" s="36" t="s">
        <v>3212</v>
      </c>
      <c r="AC222" s="36" t="s">
        <v>3212</v>
      </c>
      <c r="AD222" s="57">
        <v>10300000</v>
      </c>
      <c r="AE222" s="42">
        <v>1</v>
      </c>
      <c r="AF222" s="42">
        <v>107.55</v>
      </c>
      <c r="AG222" s="42">
        <v>11077.65</v>
      </c>
      <c r="AH222" s="42"/>
      <c r="AI222" s="42"/>
      <c r="AJ222" s="26" t="s">
        <v>15</v>
      </c>
      <c r="AK222" s="43">
        <v>4.6924017537999997E-2</v>
      </c>
      <c r="AL222" s="43">
        <v>8.0783583809090019E-4</v>
      </c>
    </row>
    <row r="223" spans="1:38" x14ac:dyDescent="0.2">
      <c r="A223" s="26">
        <v>8694</v>
      </c>
      <c r="B223" s="26">
        <v>12533</v>
      </c>
      <c r="C223" s="26" t="s">
        <v>533</v>
      </c>
      <c r="D223" s="26">
        <v>520018078</v>
      </c>
      <c r="E223" s="26" t="s">
        <v>203</v>
      </c>
      <c r="F223" s="26" t="s">
        <v>3286</v>
      </c>
      <c r="G223" s="26" t="s">
        <v>3287</v>
      </c>
      <c r="H223" s="26" t="s">
        <v>69</v>
      </c>
      <c r="I223" s="26" t="s">
        <v>112</v>
      </c>
      <c r="J223" s="26" t="s">
        <v>51</v>
      </c>
      <c r="K223" s="26" t="s">
        <v>51</v>
      </c>
      <c r="L223" s="26" t="s">
        <v>493</v>
      </c>
      <c r="M223" s="26" t="s">
        <v>129</v>
      </c>
      <c r="N223" s="26" t="s">
        <v>57</v>
      </c>
      <c r="O223" s="36">
        <v>45146</v>
      </c>
      <c r="P223" s="26" t="s">
        <v>1122</v>
      </c>
      <c r="Q223" s="26" t="s">
        <v>59</v>
      </c>
      <c r="R223" s="26" t="s">
        <v>54</v>
      </c>
      <c r="S223" s="26" t="s">
        <v>531</v>
      </c>
      <c r="T223" s="54">
        <v>1.86</v>
      </c>
      <c r="U223" s="36" t="s">
        <v>3288</v>
      </c>
      <c r="V223" s="43">
        <v>6.3899999999999998E-2</v>
      </c>
      <c r="W223" s="43">
        <v>6.8000000000000005E-2</v>
      </c>
      <c r="X223" s="26" t="s">
        <v>347</v>
      </c>
      <c r="Z223" s="26" t="s">
        <v>411</v>
      </c>
      <c r="AA223" s="26" t="s">
        <v>160</v>
      </c>
      <c r="AB223" s="36" t="s">
        <v>3212</v>
      </c>
      <c r="AC223" s="36" t="s">
        <v>3212</v>
      </c>
      <c r="AD223" s="57">
        <v>5724257.0499999998</v>
      </c>
      <c r="AE223" s="42">
        <v>1</v>
      </c>
      <c r="AF223" s="42">
        <v>101</v>
      </c>
      <c r="AG223" s="42">
        <v>5781.4996199999996</v>
      </c>
      <c r="AH223" s="42"/>
      <c r="AI223" s="42"/>
      <c r="AJ223" s="26" t="s">
        <v>15</v>
      </c>
      <c r="AK223" s="43">
        <v>2.4489958571E-2</v>
      </c>
      <c r="AL223" s="43">
        <v>4.2161492653630688E-4</v>
      </c>
    </row>
    <row r="224" spans="1:38" x14ac:dyDescent="0.2">
      <c r="A224" s="26">
        <v>8694</v>
      </c>
      <c r="B224" s="26">
        <v>12533</v>
      </c>
      <c r="C224" s="26" t="s">
        <v>3289</v>
      </c>
      <c r="D224" s="26">
        <v>516041118</v>
      </c>
      <c r="E224" s="26" t="s">
        <v>203</v>
      </c>
      <c r="F224" s="26" t="s">
        <v>3290</v>
      </c>
      <c r="G224" s="26" t="s">
        <v>3291</v>
      </c>
      <c r="H224" s="26" t="s">
        <v>69</v>
      </c>
      <c r="I224" s="26" t="s">
        <v>113</v>
      </c>
      <c r="J224" s="26" t="s">
        <v>51</v>
      </c>
      <c r="K224" s="26" t="s">
        <v>51</v>
      </c>
      <c r="L224" s="26" t="s">
        <v>493</v>
      </c>
      <c r="M224" s="26" t="s">
        <v>131</v>
      </c>
      <c r="N224" s="26" t="s">
        <v>57</v>
      </c>
      <c r="O224" s="36" t="s">
        <v>3292</v>
      </c>
      <c r="P224" s="26" t="s">
        <v>733</v>
      </c>
      <c r="Q224" s="26" t="s">
        <v>59</v>
      </c>
      <c r="R224" s="26" t="s">
        <v>54</v>
      </c>
      <c r="S224" s="26" t="s">
        <v>531</v>
      </c>
      <c r="T224" s="54">
        <v>3.01</v>
      </c>
      <c r="U224" s="36" t="s">
        <v>1174</v>
      </c>
      <c r="V224" s="43">
        <v>2.86E-2</v>
      </c>
      <c r="W224" s="43">
        <v>3.6400000000000002E-2</v>
      </c>
      <c r="X224" s="26" t="s">
        <v>347</v>
      </c>
      <c r="Z224" s="26" t="s">
        <v>411</v>
      </c>
      <c r="AA224" s="26" t="s">
        <v>160</v>
      </c>
      <c r="AB224" s="36" t="s">
        <v>3212</v>
      </c>
      <c r="AC224" s="36" t="s">
        <v>3212</v>
      </c>
      <c r="AD224" s="57">
        <v>1491750</v>
      </c>
      <c r="AE224" s="42">
        <v>1</v>
      </c>
      <c r="AF224" s="42">
        <v>105.49</v>
      </c>
      <c r="AG224" s="42">
        <v>1573.64707</v>
      </c>
      <c r="AH224" s="42"/>
      <c r="AI224" s="42"/>
      <c r="AJ224" s="26" t="s">
        <v>15</v>
      </c>
      <c r="AK224" s="43">
        <v>6.6658400209999996E-3</v>
      </c>
      <c r="AL224" s="43">
        <v>1.1475795856095286E-4</v>
      </c>
    </row>
    <row r="225" spans="1:38" x14ac:dyDescent="0.2">
      <c r="A225" s="26">
        <v>8694</v>
      </c>
      <c r="B225" s="26">
        <v>12533</v>
      </c>
      <c r="C225" s="26" t="s">
        <v>533</v>
      </c>
      <c r="D225" s="26">
        <v>520018078</v>
      </c>
      <c r="E225" s="26" t="s">
        <v>203</v>
      </c>
      <c r="F225" s="26" t="s">
        <v>3293</v>
      </c>
      <c r="G225" s="26" t="s">
        <v>3294</v>
      </c>
      <c r="H225" s="26" t="s">
        <v>69</v>
      </c>
      <c r="I225" s="26" t="s">
        <v>112</v>
      </c>
      <c r="J225" s="26" t="s">
        <v>51</v>
      </c>
      <c r="K225" s="26" t="s">
        <v>51</v>
      </c>
      <c r="L225" s="26" t="s">
        <v>493</v>
      </c>
      <c r="M225" s="26" t="s">
        <v>129</v>
      </c>
      <c r="N225" s="26" t="s">
        <v>57</v>
      </c>
      <c r="O225" s="36" t="s">
        <v>3295</v>
      </c>
      <c r="P225" s="26" t="s">
        <v>1122</v>
      </c>
      <c r="Q225" s="26" t="s">
        <v>59</v>
      </c>
      <c r="R225" s="26" t="s">
        <v>54</v>
      </c>
      <c r="S225" s="26" t="s">
        <v>531</v>
      </c>
      <c r="T225" s="54">
        <v>4.75</v>
      </c>
      <c r="U225" s="36" t="s">
        <v>3296</v>
      </c>
      <c r="V225" s="43">
        <v>6.3500000000000001E-2</v>
      </c>
      <c r="W225" s="43">
        <v>6.8000000000000005E-2</v>
      </c>
      <c r="X225" s="26" t="s">
        <v>347</v>
      </c>
      <c r="Z225" s="26" t="s">
        <v>411</v>
      </c>
      <c r="AA225" s="26" t="s">
        <v>160</v>
      </c>
      <c r="AB225" s="36" t="s">
        <v>3212</v>
      </c>
      <c r="AC225" s="36" t="s">
        <v>3212</v>
      </c>
      <c r="AD225" s="57">
        <v>16281381.66</v>
      </c>
      <c r="AE225" s="42">
        <v>1</v>
      </c>
      <c r="AF225" s="42">
        <v>101.84</v>
      </c>
      <c r="AG225" s="42">
        <v>16580.959080000001</v>
      </c>
      <c r="AH225" s="42"/>
      <c r="AI225" s="42"/>
      <c r="AJ225" s="26" t="s">
        <v>15</v>
      </c>
      <c r="AK225" s="43">
        <v>7.0235583781000005E-2</v>
      </c>
      <c r="AL225" s="43">
        <v>1.2091637644033456E-3</v>
      </c>
    </row>
    <row r="226" spans="1:38" x14ac:dyDescent="0.2">
      <c r="A226" s="26">
        <v>8694</v>
      </c>
      <c r="B226" s="26">
        <v>12533</v>
      </c>
      <c r="C226" s="26" t="s">
        <v>3297</v>
      </c>
      <c r="D226" s="26">
        <v>515759777</v>
      </c>
      <c r="E226" s="26" t="s">
        <v>203</v>
      </c>
      <c r="F226" s="26" t="s">
        <v>3298</v>
      </c>
      <c r="G226" s="26" t="s">
        <v>3299</v>
      </c>
      <c r="H226" s="26" t="s">
        <v>69</v>
      </c>
      <c r="I226" s="26" t="s">
        <v>113</v>
      </c>
      <c r="J226" s="26" t="s">
        <v>51</v>
      </c>
      <c r="K226" s="26" t="s">
        <v>51</v>
      </c>
      <c r="L226" s="26" t="s">
        <v>493</v>
      </c>
      <c r="M226" s="26" t="s">
        <v>355</v>
      </c>
      <c r="N226" s="26" t="s">
        <v>57</v>
      </c>
      <c r="O226" s="36">
        <v>45328</v>
      </c>
      <c r="P226" s="26" t="s">
        <v>154</v>
      </c>
      <c r="Q226" s="26" t="s">
        <v>154</v>
      </c>
      <c r="R226" s="26" t="s">
        <v>54</v>
      </c>
      <c r="S226" s="26" t="s">
        <v>531</v>
      </c>
      <c r="T226" s="54">
        <v>1.22</v>
      </c>
      <c r="U226" s="36" t="s">
        <v>772</v>
      </c>
      <c r="V226" s="43">
        <v>6.9000000000000006E-2</v>
      </c>
      <c r="W226" s="43">
        <v>7.0000000000000007E-2</v>
      </c>
      <c r="X226" s="26" t="s">
        <v>347</v>
      </c>
      <c r="Z226" s="26" t="s">
        <v>411</v>
      </c>
      <c r="AA226" s="26" t="s">
        <v>160</v>
      </c>
      <c r="AB226" s="36" t="s">
        <v>3212</v>
      </c>
      <c r="AC226" s="36" t="s">
        <v>3212</v>
      </c>
      <c r="AD226" s="57">
        <v>9275523.3300000001</v>
      </c>
      <c r="AE226" s="42">
        <v>1</v>
      </c>
      <c r="AF226" s="42">
        <v>101.89</v>
      </c>
      <c r="AG226" s="42">
        <v>9450.8307199999999</v>
      </c>
      <c r="AH226" s="42"/>
      <c r="AI226" s="42"/>
      <c r="AJ226" s="26" t="s">
        <v>15</v>
      </c>
      <c r="AK226" s="43">
        <v>4.0032944393000001E-2</v>
      </c>
      <c r="AL226" s="43">
        <v>6.8920030469877874E-4</v>
      </c>
    </row>
    <row r="227" spans="1:38" x14ac:dyDescent="0.2">
      <c r="A227" s="26">
        <v>8694</v>
      </c>
      <c r="B227" s="26">
        <v>12533</v>
      </c>
      <c r="C227" s="26" t="s">
        <v>3300</v>
      </c>
      <c r="D227" s="26">
        <v>514189596</v>
      </c>
      <c r="E227" s="26" t="s">
        <v>203</v>
      </c>
      <c r="F227" s="26" t="s">
        <v>3301</v>
      </c>
      <c r="G227" s="26" t="s">
        <v>3302</v>
      </c>
      <c r="H227" s="26" t="s">
        <v>69</v>
      </c>
      <c r="I227" s="26" t="s">
        <v>113</v>
      </c>
      <c r="J227" s="26" t="s">
        <v>51</v>
      </c>
      <c r="K227" s="26" t="s">
        <v>51</v>
      </c>
      <c r="L227" s="26" t="s">
        <v>493</v>
      </c>
      <c r="M227" s="26" t="s">
        <v>358</v>
      </c>
      <c r="N227" s="26" t="s">
        <v>57</v>
      </c>
      <c r="O227" s="36">
        <v>45603</v>
      </c>
      <c r="P227" s="26" t="s">
        <v>737</v>
      </c>
      <c r="Q227" s="26" t="s">
        <v>59</v>
      </c>
      <c r="R227" s="26" t="s">
        <v>54</v>
      </c>
      <c r="S227" s="26" t="s">
        <v>531</v>
      </c>
      <c r="T227" s="54">
        <v>3.59</v>
      </c>
      <c r="U227" s="36" t="s">
        <v>1616</v>
      </c>
      <c r="V227" s="43">
        <v>3.3000000000000002E-2</v>
      </c>
      <c r="W227" s="43">
        <v>3.8399999999999997E-2</v>
      </c>
      <c r="X227" s="26" t="s">
        <v>347</v>
      </c>
      <c r="Z227" s="26" t="s">
        <v>411</v>
      </c>
      <c r="AA227" s="26" t="s">
        <v>160</v>
      </c>
      <c r="AB227" s="36" t="s">
        <v>3212</v>
      </c>
      <c r="AC227" s="36" t="s">
        <v>3212</v>
      </c>
      <c r="AD227" s="57">
        <v>8000000</v>
      </c>
      <c r="AE227" s="42">
        <v>1</v>
      </c>
      <c r="AF227" s="42">
        <v>103.55</v>
      </c>
      <c r="AG227" s="42">
        <v>8284</v>
      </c>
      <c r="AH227" s="42"/>
      <c r="AI227" s="42"/>
      <c r="AJ227" s="26" t="s">
        <v>15</v>
      </c>
      <c r="AK227" s="43">
        <v>3.5090345090000002E-2</v>
      </c>
      <c r="AL227" s="43">
        <v>6.0410936279310299E-4</v>
      </c>
    </row>
    <row r="228" spans="1:38" x14ac:dyDescent="0.2">
      <c r="A228" s="26">
        <v>8694</v>
      </c>
      <c r="B228" s="26">
        <v>12533</v>
      </c>
      <c r="C228" s="26" t="s">
        <v>3303</v>
      </c>
      <c r="D228" s="26">
        <v>516100153</v>
      </c>
      <c r="E228" s="26" t="s">
        <v>203</v>
      </c>
      <c r="F228" s="26" t="s">
        <v>3304</v>
      </c>
      <c r="G228" s="26" t="s">
        <v>3305</v>
      </c>
      <c r="H228" s="26" t="s">
        <v>69</v>
      </c>
      <c r="I228" s="26" t="s">
        <v>113</v>
      </c>
      <c r="J228" s="26" t="s">
        <v>51</v>
      </c>
      <c r="K228" s="26" t="s">
        <v>51</v>
      </c>
      <c r="L228" s="26" t="s">
        <v>493</v>
      </c>
      <c r="M228" s="26" t="s">
        <v>355</v>
      </c>
      <c r="N228" s="26" t="s">
        <v>57</v>
      </c>
      <c r="O228" s="36" t="s">
        <v>3306</v>
      </c>
      <c r="P228" s="26" t="s">
        <v>1051</v>
      </c>
      <c r="Q228" s="26" t="s">
        <v>64</v>
      </c>
      <c r="R228" s="26" t="s">
        <v>54</v>
      </c>
      <c r="S228" s="26" t="s">
        <v>531</v>
      </c>
      <c r="T228" s="54">
        <v>3.48</v>
      </c>
      <c r="U228" s="36" t="s">
        <v>1021</v>
      </c>
      <c r="V228" s="43">
        <v>3.78E-2</v>
      </c>
      <c r="W228" s="43">
        <v>4.4499999999999998E-2</v>
      </c>
      <c r="X228" s="26" t="s">
        <v>347</v>
      </c>
      <c r="Z228" s="26" t="s">
        <v>411</v>
      </c>
      <c r="AA228" s="26" t="s">
        <v>160</v>
      </c>
      <c r="AB228" s="36" t="s">
        <v>3212</v>
      </c>
      <c r="AC228" s="36" t="s">
        <v>3212</v>
      </c>
      <c r="AD228" s="57">
        <v>2850000</v>
      </c>
      <c r="AE228" s="42">
        <v>1</v>
      </c>
      <c r="AF228" s="42">
        <v>106.12</v>
      </c>
      <c r="AG228" s="42">
        <v>3024.42</v>
      </c>
      <c r="AH228" s="42"/>
      <c r="AI228" s="42"/>
      <c r="AJ228" s="26" t="s">
        <v>15</v>
      </c>
      <c r="AK228" s="43">
        <v>1.2811195254999999E-2</v>
      </c>
      <c r="AL228" s="43">
        <v>2.2055534029680304E-4</v>
      </c>
    </row>
    <row r="229" spans="1:38" x14ac:dyDescent="0.2">
      <c r="A229" s="26">
        <v>8694</v>
      </c>
      <c r="B229" s="26">
        <v>12533</v>
      </c>
      <c r="C229" s="26" t="s">
        <v>3243</v>
      </c>
      <c r="D229" s="26">
        <v>520044439</v>
      </c>
      <c r="E229" s="26" t="s">
        <v>203</v>
      </c>
      <c r="F229" s="26" t="s">
        <v>3307</v>
      </c>
      <c r="G229" s="26" t="s">
        <v>3308</v>
      </c>
      <c r="H229" s="26" t="s">
        <v>69</v>
      </c>
      <c r="I229" s="26" t="s">
        <v>113</v>
      </c>
      <c r="J229" s="26" t="s">
        <v>51</v>
      </c>
      <c r="K229" s="26" t="s">
        <v>51</v>
      </c>
      <c r="L229" s="26" t="s">
        <v>493</v>
      </c>
      <c r="M229" s="26" t="s">
        <v>373</v>
      </c>
      <c r="N229" s="26" t="s">
        <v>57</v>
      </c>
      <c r="O229" s="36" t="s">
        <v>3309</v>
      </c>
      <c r="P229" s="26" t="s">
        <v>750</v>
      </c>
      <c r="Q229" s="26" t="s">
        <v>64</v>
      </c>
      <c r="R229" s="26" t="s">
        <v>54</v>
      </c>
      <c r="S229" s="26" t="s">
        <v>531</v>
      </c>
      <c r="T229" s="54">
        <v>6.18</v>
      </c>
      <c r="U229" s="36" t="s">
        <v>1475</v>
      </c>
      <c r="V229" s="43">
        <v>4.0800000000000003E-2</v>
      </c>
      <c r="W229" s="43">
        <v>4.7E-2</v>
      </c>
      <c r="X229" s="26" t="s">
        <v>347</v>
      </c>
      <c r="Z229" s="26" t="s">
        <v>411</v>
      </c>
      <c r="AA229" s="26" t="s">
        <v>160</v>
      </c>
      <c r="AB229" s="36" t="s">
        <v>3212</v>
      </c>
      <c r="AC229" s="36" t="s">
        <v>3212</v>
      </c>
      <c r="AD229" s="57">
        <v>1500000</v>
      </c>
      <c r="AE229" s="42">
        <v>1</v>
      </c>
      <c r="AF229" s="42">
        <v>105.51</v>
      </c>
      <c r="AG229" s="42">
        <v>1582.65</v>
      </c>
      <c r="AH229" s="42"/>
      <c r="AI229" s="42"/>
      <c r="AJ229" s="26" t="s">
        <v>15</v>
      </c>
      <c r="AK229" s="43">
        <v>6.7039756939999999E-3</v>
      </c>
      <c r="AL229" s="43">
        <v>1.1541449577794596E-4</v>
      </c>
    </row>
    <row r="230" spans="1:38" x14ac:dyDescent="0.2">
      <c r="A230" s="26">
        <v>8694</v>
      </c>
      <c r="B230" s="26">
        <v>12533</v>
      </c>
      <c r="C230" s="26" t="s">
        <v>529</v>
      </c>
      <c r="D230" s="26">
        <v>520000118</v>
      </c>
      <c r="E230" s="26" t="s">
        <v>203</v>
      </c>
      <c r="F230" s="26" t="s">
        <v>3310</v>
      </c>
      <c r="G230" s="26" t="s">
        <v>3311</v>
      </c>
      <c r="H230" s="26" t="s">
        <v>69</v>
      </c>
      <c r="I230" s="26" t="s">
        <v>112</v>
      </c>
      <c r="J230" s="26" t="s">
        <v>51</v>
      </c>
      <c r="K230" s="26" t="s">
        <v>51</v>
      </c>
      <c r="L230" s="26" t="s">
        <v>493</v>
      </c>
      <c r="M230" s="26" t="s">
        <v>129</v>
      </c>
      <c r="N230" s="26" t="s">
        <v>57</v>
      </c>
      <c r="O230" s="36" t="s">
        <v>3312</v>
      </c>
      <c r="P230" s="26" t="s">
        <v>154</v>
      </c>
      <c r="Q230" s="26" t="s">
        <v>154</v>
      </c>
      <c r="R230" s="26" t="s">
        <v>54</v>
      </c>
      <c r="S230" s="26" t="s">
        <v>531</v>
      </c>
      <c r="T230" s="54">
        <v>2.52</v>
      </c>
      <c r="U230" s="36" t="s">
        <v>616</v>
      </c>
      <c r="V230" s="43">
        <v>6.0600000000000001E-2</v>
      </c>
      <c r="W230" s="43">
        <v>0.09</v>
      </c>
      <c r="X230" s="26" t="s">
        <v>347</v>
      </c>
      <c r="Z230" s="26" t="s">
        <v>411</v>
      </c>
      <c r="AA230" s="26" t="s">
        <v>160</v>
      </c>
      <c r="AB230" s="36" t="s">
        <v>3212</v>
      </c>
      <c r="AC230" s="36" t="s">
        <v>3212</v>
      </c>
      <c r="AD230" s="57">
        <v>12500000</v>
      </c>
      <c r="AE230" s="42">
        <v>1</v>
      </c>
      <c r="AF230" s="42">
        <v>103.03</v>
      </c>
      <c r="AG230" s="42">
        <v>12878.75</v>
      </c>
      <c r="AH230" s="42"/>
      <c r="AI230" s="42"/>
      <c r="AJ230" s="26" t="s">
        <v>15</v>
      </c>
      <c r="AK230" s="43">
        <v>5.455332953E-2</v>
      </c>
      <c r="AL230" s="43">
        <v>9.3918076485655175E-4</v>
      </c>
    </row>
    <row r="231" spans="1:38" x14ac:dyDescent="0.2">
      <c r="A231" s="26">
        <v>8694</v>
      </c>
      <c r="B231" s="26">
        <v>12533</v>
      </c>
      <c r="C231" s="26" t="s">
        <v>3313</v>
      </c>
      <c r="D231" s="26">
        <v>2624970</v>
      </c>
      <c r="E231" s="26" t="s">
        <v>204</v>
      </c>
      <c r="F231" s="26" t="s">
        <v>3314</v>
      </c>
      <c r="G231" s="26" t="s">
        <v>3315</v>
      </c>
      <c r="H231" s="26" t="s">
        <v>69</v>
      </c>
      <c r="I231" s="26" t="s">
        <v>112</v>
      </c>
      <c r="J231" s="26" t="s">
        <v>51</v>
      </c>
      <c r="K231" s="26" t="s">
        <v>101</v>
      </c>
      <c r="L231" s="26" t="s">
        <v>493</v>
      </c>
      <c r="M231" s="26" t="s">
        <v>84</v>
      </c>
      <c r="N231" s="26" t="s">
        <v>57</v>
      </c>
      <c r="O231" s="36" t="s">
        <v>1839</v>
      </c>
      <c r="P231" s="26" t="s">
        <v>154</v>
      </c>
      <c r="Q231" s="26" t="s">
        <v>154</v>
      </c>
      <c r="R231" s="26" t="s">
        <v>54</v>
      </c>
      <c r="S231" s="26" t="s">
        <v>531</v>
      </c>
      <c r="T231" s="54">
        <v>3.59</v>
      </c>
      <c r="U231" s="36" t="s">
        <v>1441</v>
      </c>
      <c r="V231" s="43">
        <v>8.4099999999999994E-2</v>
      </c>
      <c r="W231" s="43">
        <v>9.5000000000000001E-2</v>
      </c>
      <c r="X231" s="26" t="s">
        <v>347</v>
      </c>
      <c r="Z231" s="26" t="s">
        <v>411</v>
      </c>
      <c r="AA231" s="26" t="s">
        <v>160</v>
      </c>
      <c r="AB231" s="36" t="s">
        <v>3212</v>
      </c>
      <c r="AC231" s="36" t="s">
        <v>3212</v>
      </c>
      <c r="AD231" s="57">
        <v>13000000</v>
      </c>
      <c r="AE231" s="42">
        <v>1</v>
      </c>
      <c r="AF231" s="42">
        <v>106.88</v>
      </c>
      <c r="AG231" s="42">
        <v>13894.4</v>
      </c>
      <c r="AH231" s="42"/>
      <c r="AI231" s="42"/>
      <c r="AJ231" s="26" t="s">
        <v>15</v>
      </c>
      <c r="AK231" s="43">
        <v>5.8855539693000003E-2</v>
      </c>
      <c r="AL231" s="43">
        <v>1.0132468771598853E-3</v>
      </c>
    </row>
    <row r="232" spans="1:38" x14ac:dyDescent="0.2">
      <c r="A232" s="26">
        <v>8694</v>
      </c>
      <c r="B232" s="26">
        <v>12533</v>
      </c>
      <c r="C232" s="26" t="s">
        <v>533</v>
      </c>
      <c r="D232" s="26">
        <v>520018078</v>
      </c>
      <c r="E232" s="26" t="s">
        <v>203</v>
      </c>
      <c r="F232" s="26" t="s">
        <v>3316</v>
      </c>
      <c r="G232" s="26" t="s">
        <v>3317</v>
      </c>
      <c r="H232" s="26" t="s">
        <v>69</v>
      </c>
      <c r="I232" s="26" t="s">
        <v>113</v>
      </c>
      <c r="J232" s="26" t="s">
        <v>51</v>
      </c>
      <c r="K232" s="26" t="s">
        <v>51</v>
      </c>
      <c r="L232" s="26" t="s">
        <v>493</v>
      </c>
      <c r="M232" s="26" t="s">
        <v>129</v>
      </c>
      <c r="N232" s="26" t="s">
        <v>57</v>
      </c>
      <c r="O232" s="36" t="s">
        <v>3318</v>
      </c>
      <c r="P232" s="26" t="s">
        <v>1122</v>
      </c>
      <c r="Q232" s="26" t="s">
        <v>59</v>
      </c>
      <c r="R232" s="26" t="s">
        <v>54</v>
      </c>
      <c r="S232" s="26" t="s">
        <v>531</v>
      </c>
      <c r="T232" s="54">
        <v>4.38</v>
      </c>
      <c r="U232" s="36" t="s">
        <v>3319</v>
      </c>
      <c r="V232" s="43">
        <v>3.56E-2</v>
      </c>
      <c r="W232" s="43">
        <v>3.6900000000000002E-2</v>
      </c>
      <c r="X232" s="26" t="s">
        <v>347</v>
      </c>
      <c r="Z232" s="26" t="s">
        <v>411</v>
      </c>
      <c r="AA232" s="26" t="s">
        <v>160</v>
      </c>
      <c r="AB232" s="36" t="s">
        <v>3212</v>
      </c>
      <c r="AC232" s="36" t="s">
        <v>3212</v>
      </c>
      <c r="AD232" s="57">
        <v>20941000</v>
      </c>
      <c r="AE232" s="42">
        <v>1</v>
      </c>
      <c r="AF232" s="42">
        <v>100.88</v>
      </c>
      <c r="AG232" s="42">
        <v>21125.2808</v>
      </c>
      <c r="AH232" s="42"/>
      <c r="AI232" s="42"/>
      <c r="AJ232" s="26" t="s">
        <v>15</v>
      </c>
      <c r="AK232" s="43">
        <v>8.9484958160000003E-2</v>
      </c>
      <c r="AL232" s="43">
        <v>1.5405576922879493E-3</v>
      </c>
    </row>
    <row r="233" spans="1:38" x14ac:dyDescent="0.2">
      <c r="A233" s="26">
        <v>8694</v>
      </c>
      <c r="B233" s="26">
        <v>12533</v>
      </c>
      <c r="C233" s="26" t="s">
        <v>3297</v>
      </c>
      <c r="D233" s="26">
        <v>515759777</v>
      </c>
      <c r="E233" s="26" t="s">
        <v>203</v>
      </c>
      <c r="F233" s="26" t="s">
        <v>3320</v>
      </c>
      <c r="G233" s="26" t="s">
        <v>3321</v>
      </c>
      <c r="H233" s="26" t="s">
        <v>69</v>
      </c>
      <c r="I233" s="26" t="s">
        <v>112</v>
      </c>
      <c r="J233" s="26" t="s">
        <v>51</v>
      </c>
      <c r="K233" s="26" t="s">
        <v>51</v>
      </c>
      <c r="L233" s="26" t="s">
        <v>493</v>
      </c>
      <c r="M233" s="26" t="s">
        <v>355</v>
      </c>
      <c r="N233" s="26" t="s">
        <v>57</v>
      </c>
      <c r="O233" s="36" t="s">
        <v>3322</v>
      </c>
      <c r="P233" s="26" t="s">
        <v>154</v>
      </c>
      <c r="Q233" s="26" t="s">
        <v>154</v>
      </c>
      <c r="R233" s="26" t="s">
        <v>54</v>
      </c>
      <c r="S233" s="26" t="s">
        <v>531</v>
      </c>
      <c r="T233" s="54">
        <v>2.74</v>
      </c>
      <c r="U233" s="36">
        <v>46784</v>
      </c>
      <c r="V233" s="43">
        <v>6.8699999999999997E-2</v>
      </c>
      <c r="W233" s="43">
        <v>0.08</v>
      </c>
      <c r="X233" s="26" t="s">
        <v>347</v>
      </c>
      <c r="Z233" s="26" t="s">
        <v>411</v>
      </c>
      <c r="AA233" s="26" t="s">
        <v>160</v>
      </c>
      <c r="AB233" s="36" t="s">
        <v>3212</v>
      </c>
      <c r="AC233" s="36" t="s">
        <v>3212</v>
      </c>
      <c r="AD233" s="57">
        <v>5000000</v>
      </c>
      <c r="AE233" s="42">
        <v>1</v>
      </c>
      <c r="AF233" s="42">
        <v>100.11</v>
      </c>
      <c r="AG233" s="42">
        <v>5005.5</v>
      </c>
      <c r="AH233" s="42"/>
      <c r="AI233" s="42"/>
      <c r="AJ233" s="26" t="s">
        <v>15</v>
      </c>
      <c r="AK233" s="43">
        <v>2.1202887776999999E-2</v>
      </c>
      <c r="AL233" s="43">
        <v>3.6502527951000444E-4</v>
      </c>
    </row>
    <row r="234" spans="1:38" x14ac:dyDescent="0.2">
      <c r="A234" s="26">
        <v>8694</v>
      </c>
      <c r="B234" s="26">
        <v>12533</v>
      </c>
      <c r="C234" s="26" t="s">
        <v>3323</v>
      </c>
      <c r="D234" s="26">
        <v>517014023</v>
      </c>
      <c r="E234" s="26" t="s">
        <v>203</v>
      </c>
      <c r="F234" s="26" t="s">
        <v>3324</v>
      </c>
      <c r="G234" s="26" t="s">
        <v>3325</v>
      </c>
      <c r="H234" s="26" t="s">
        <v>69</v>
      </c>
      <c r="I234" s="26" t="s">
        <v>113</v>
      </c>
      <c r="J234" s="26" t="s">
        <v>51</v>
      </c>
      <c r="K234" s="26" t="s">
        <v>51</v>
      </c>
      <c r="L234" s="26" t="s">
        <v>493</v>
      </c>
      <c r="M234" s="26" t="s">
        <v>355</v>
      </c>
      <c r="N234" s="26" t="s">
        <v>57</v>
      </c>
      <c r="O234" s="36" t="s">
        <v>3326</v>
      </c>
      <c r="P234" s="26" t="s">
        <v>708</v>
      </c>
      <c r="Q234" s="26" t="s">
        <v>64</v>
      </c>
      <c r="R234" s="26" t="s">
        <v>54</v>
      </c>
      <c r="S234" s="26" t="s">
        <v>531</v>
      </c>
      <c r="T234" s="54">
        <v>10.89</v>
      </c>
      <c r="U234" s="36" t="s">
        <v>3327</v>
      </c>
      <c r="V234" s="43">
        <v>4.48E-2</v>
      </c>
      <c r="W234" s="43">
        <v>0.05</v>
      </c>
      <c r="X234" s="26" t="s">
        <v>347</v>
      </c>
      <c r="Z234" s="26" t="s">
        <v>411</v>
      </c>
      <c r="AA234" s="26" t="s">
        <v>160</v>
      </c>
      <c r="AB234" s="36" t="s">
        <v>3212</v>
      </c>
      <c r="AC234" s="36" t="s">
        <v>3212</v>
      </c>
      <c r="AD234" s="57">
        <v>7195000</v>
      </c>
      <c r="AE234" s="42">
        <v>1</v>
      </c>
      <c r="AF234" s="42">
        <v>106.76</v>
      </c>
      <c r="AG234" s="42">
        <v>7681.3819999999996</v>
      </c>
      <c r="AH234" s="42"/>
      <c r="AI234" s="42"/>
      <c r="AJ234" s="26" t="s">
        <v>15</v>
      </c>
      <c r="AK234" s="43">
        <v>3.2537704628999999E-2</v>
      </c>
      <c r="AL234" s="43">
        <v>5.6016354241796365E-4</v>
      </c>
    </row>
    <row r="235" spans="1:38" x14ac:dyDescent="0.2">
      <c r="A235" s="26">
        <v>8694</v>
      </c>
      <c r="B235" s="26">
        <v>12533</v>
      </c>
      <c r="C235" s="26" t="s">
        <v>3229</v>
      </c>
      <c r="D235" s="26">
        <v>520037664</v>
      </c>
      <c r="E235" s="26" t="s">
        <v>203</v>
      </c>
      <c r="F235" s="26" t="s">
        <v>3230</v>
      </c>
      <c r="G235" s="26" t="s">
        <v>3231</v>
      </c>
      <c r="H235" s="26" t="s">
        <v>69</v>
      </c>
      <c r="I235" s="26" t="s">
        <v>112</v>
      </c>
      <c r="J235" s="26" t="s">
        <v>51</v>
      </c>
      <c r="K235" s="26" t="s">
        <v>51</v>
      </c>
      <c r="L235" s="26" t="s">
        <v>493</v>
      </c>
      <c r="M235" s="26" t="s">
        <v>373</v>
      </c>
      <c r="N235" s="26" t="s">
        <v>57</v>
      </c>
      <c r="O235" s="36">
        <v>44199</v>
      </c>
      <c r="P235" s="26" t="s">
        <v>776</v>
      </c>
      <c r="Q235" s="26" t="s">
        <v>64</v>
      </c>
      <c r="R235" s="26" t="s">
        <v>54</v>
      </c>
      <c r="S235" s="26" t="s">
        <v>531</v>
      </c>
      <c r="T235" s="54">
        <v>1.54</v>
      </c>
      <c r="U235" s="36" t="s">
        <v>1564</v>
      </c>
      <c r="V235" s="43">
        <v>5.0799999999999998E-2</v>
      </c>
      <c r="W235" s="43">
        <v>2.1000000000000001E-2</v>
      </c>
      <c r="X235" s="26" t="s">
        <v>347</v>
      </c>
      <c r="Z235" s="26" t="s">
        <v>411</v>
      </c>
      <c r="AA235" s="26" t="s">
        <v>160</v>
      </c>
      <c r="AB235" s="36" t="s">
        <v>3212</v>
      </c>
      <c r="AC235" s="36" t="s">
        <v>3212</v>
      </c>
      <c r="AD235" s="57">
        <v>3636574.15</v>
      </c>
      <c r="AE235" s="42">
        <v>1</v>
      </c>
      <c r="AF235" s="42">
        <v>97.34</v>
      </c>
      <c r="AG235" s="42">
        <v>3539.8412800000001</v>
      </c>
      <c r="AH235" s="42"/>
      <c r="AI235" s="42"/>
      <c r="AJ235" s="26" t="s">
        <v>15</v>
      </c>
      <c r="AK235" s="43">
        <v>1.4994477556E-2</v>
      </c>
      <c r="AL235" s="43">
        <v>2.5814235394127499E-4</v>
      </c>
    </row>
    <row r="236" spans="1:38" x14ac:dyDescent="0.2">
      <c r="A236" s="26">
        <v>8694</v>
      </c>
      <c r="B236" s="26">
        <v>12533</v>
      </c>
      <c r="C236" s="26" t="s">
        <v>3328</v>
      </c>
      <c r="D236" s="26">
        <v>520021874</v>
      </c>
      <c r="E236" s="26" t="s">
        <v>203</v>
      </c>
      <c r="F236" s="26" t="s">
        <v>3329</v>
      </c>
      <c r="G236" s="26" t="s">
        <v>3330</v>
      </c>
      <c r="H236" s="26" t="s">
        <v>69</v>
      </c>
      <c r="I236" s="26" t="s">
        <v>112</v>
      </c>
      <c r="J236" s="26" t="s">
        <v>51</v>
      </c>
      <c r="K236" s="26" t="s">
        <v>51</v>
      </c>
      <c r="L236" s="26" t="s">
        <v>493</v>
      </c>
      <c r="M236" s="26" t="s">
        <v>373</v>
      </c>
      <c r="N236" s="26" t="s">
        <v>57</v>
      </c>
      <c r="O236" s="36">
        <v>44137</v>
      </c>
      <c r="P236" s="26" t="s">
        <v>750</v>
      </c>
      <c r="Q236" s="26" t="s">
        <v>64</v>
      </c>
      <c r="R236" s="26" t="s">
        <v>54</v>
      </c>
      <c r="S236" s="26" t="s">
        <v>531</v>
      </c>
      <c r="T236" s="54">
        <v>2.0499999999999998</v>
      </c>
      <c r="U236" s="36" t="s">
        <v>1483</v>
      </c>
      <c r="V236" s="43">
        <v>6.0299999999999999E-2</v>
      </c>
      <c r="W236" s="43">
        <v>4.4699999999999997E-2</v>
      </c>
      <c r="X236" s="26" t="s">
        <v>347</v>
      </c>
      <c r="Z236" s="26" t="s">
        <v>411</v>
      </c>
      <c r="AA236" s="26" t="s">
        <v>160</v>
      </c>
      <c r="AB236" s="36" t="s">
        <v>3212</v>
      </c>
      <c r="AC236" s="36" t="s">
        <v>3212</v>
      </c>
      <c r="AD236" s="57">
        <v>13557781.789999999</v>
      </c>
      <c r="AE236" s="42">
        <v>1</v>
      </c>
      <c r="AF236" s="42">
        <v>97.83</v>
      </c>
      <c r="AG236" s="42">
        <v>13263.577929999999</v>
      </c>
      <c r="AH236" s="42"/>
      <c r="AI236" s="42"/>
      <c r="AJ236" s="26" t="s">
        <v>15</v>
      </c>
      <c r="AK236" s="43">
        <v>5.6183429102999997E-2</v>
      </c>
      <c r="AL236" s="43">
        <v>9.6724427953270929E-4</v>
      </c>
    </row>
    <row r="237" spans="1:38" x14ac:dyDescent="0.2">
      <c r="A237" s="26">
        <v>8694</v>
      </c>
      <c r="B237" s="26">
        <v>12534</v>
      </c>
      <c r="C237" s="26" t="s">
        <v>1056</v>
      </c>
      <c r="D237" s="26">
        <v>520010869</v>
      </c>
      <c r="E237" s="26" t="s">
        <v>203</v>
      </c>
      <c r="F237" s="26" t="s">
        <v>3233</v>
      </c>
      <c r="G237" s="26" t="s">
        <v>3234</v>
      </c>
      <c r="H237" s="26" t="s">
        <v>69</v>
      </c>
      <c r="I237" s="26" t="s">
        <v>113</v>
      </c>
      <c r="J237" s="26" t="s">
        <v>51</v>
      </c>
      <c r="K237" s="26" t="s">
        <v>51</v>
      </c>
      <c r="L237" s="26" t="s">
        <v>493</v>
      </c>
      <c r="M237" s="26" t="s">
        <v>131</v>
      </c>
      <c r="N237" s="26" t="s">
        <v>57</v>
      </c>
      <c r="O237" s="36" t="s">
        <v>3235</v>
      </c>
      <c r="P237" s="26" t="s">
        <v>530</v>
      </c>
      <c r="Q237" s="26" t="s">
        <v>59</v>
      </c>
      <c r="R237" s="26" t="s">
        <v>54</v>
      </c>
      <c r="S237" s="26" t="s">
        <v>531</v>
      </c>
      <c r="T237" s="54">
        <v>5.74</v>
      </c>
      <c r="U237" s="36" t="s">
        <v>3236</v>
      </c>
      <c r="V237" s="43">
        <v>2.5600000000000001E-2</v>
      </c>
      <c r="W237" s="43">
        <v>4.9000000000000002E-2</v>
      </c>
      <c r="X237" s="26" t="s">
        <v>347</v>
      </c>
      <c r="Z237" s="26" t="s">
        <v>411</v>
      </c>
      <c r="AA237" s="26" t="s">
        <v>160</v>
      </c>
      <c r="AB237" s="36" t="s">
        <v>3212</v>
      </c>
      <c r="AC237" s="36" t="s">
        <v>3212</v>
      </c>
      <c r="AD237" s="57">
        <v>1765714.64</v>
      </c>
      <c r="AE237" s="42">
        <v>1</v>
      </c>
      <c r="AF237" s="42">
        <v>157.32</v>
      </c>
      <c r="AG237" s="42">
        <v>2777.8222700000001</v>
      </c>
      <c r="AH237" s="42"/>
      <c r="AI237" s="42"/>
      <c r="AJ237" s="26" t="s">
        <v>15</v>
      </c>
      <c r="AK237" s="43">
        <v>1.4385740882E-2</v>
      </c>
      <c r="AL237" s="43">
        <v>3.0010655873377888E-4</v>
      </c>
    </row>
    <row r="238" spans="1:38" x14ac:dyDescent="0.2">
      <c r="A238" s="26">
        <v>8694</v>
      </c>
      <c r="B238" s="26">
        <v>12534</v>
      </c>
      <c r="C238" s="26" t="s">
        <v>1022</v>
      </c>
      <c r="D238" s="26">
        <v>513436394</v>
      </c>
      <c r="E238" s="26" t="s">
        <v>203</v>
      </c>
      <c r="F238" s="26" t="s">
        <v>3237</v>
      </c>
      <c r="G238" s="26" t="s">
        <v>3238</v>
      </c>
      <c r="H238" s="26" t="s">
        <v>69</v>
      </c>
      <c r="I238" s="26" t="s">
        <v>113</v>
      </c>
      <c r="J238" s="26" t="s">
        <v>51</v>
      </c>
      <c r="K238" s="26" t="s">
        <v>51</v>
      </c>
      <c r="L238" s="26" t="s">
        <v>493</v>
      </c>
      <c r="M238" s="26" t="s">
        <v>131</v>
      </c>
      <c r="N238" s="26" t="s">
        <v>57</v>
      </c>
      <c r="O238" s="36" t="s">
        <v>3235</v>
      </c>
      <c r="P238" s="26" t="s">
        <v>530</v>
      </c>
      <c r="Q238" s="26" t="s">
        <v>59</v>
      </c>
      <c r="R238" s="26" t="s">
        <v>54</v>
      </c>
      <c r="S238" s="26" t="s">
        <v>531</v>
      </c>
      <c r="T238" s="54">
        <v>1.08</v>
      </c>
      <c r="U238" s="36" t="s">
        <v>831</v>
      </c>
      <c r="V238" s="43">
        <v>2.0899999999999998E-2</v>
      </c>
      <c r="W238" s="43">
        <v>5.6000000000000001E-2</v>
      </c>
      <c r="X238" s="26" t="s">
        <v>347</v>
      </c>
      <c r="Z238" s="26" t="s">
        <v>411</v>
      </c>
      <c r="AA238" s="26" t="s">
        <v>160</v>
      </c>
      <c r="AB238" s="36" t="s">
        <v>3212</v>
      </c>
      <c r="AC238" s="36" t="s">
        <v>3212</v>
      </c>
      <c r="AD238" s="57">
        <v>1291169.1000000001</v>
      </c>
      <c r="AE238" s="42">
        <v>1</v>
      </c>
      <c r="AF238" s="42">
        <v>143.86000000000001</v>
      </c>
      <c r="AG238" s="42">
        <v>1857.47587</v>
      </c>
      <c r="AH238" s="42"/>
      <c r="AI238" s="42"/>
      <c r="AJ238" s="26" t="s">
        <v>15</v>
      </c>
      <c r="AK238" s="43">
        <v>9.6194658849999993E-3</v>
      </c>
      <c r="AL238" s="43">
        <v>2.0067543460105242E-4</v>
      </c>
    </row>
    <row r="239" spans="1:38" x14ac:dyDescent="0.2">
      <c r="A239" s="26">
        <v>8694</v>
      </c>
      <c r="B239" s="26">
        <v>12534</v>
      </c>
      <c r="C239" s="26" t="s">
        <v>1056</v>
      </c>
      <c r="D239" s="26">
        <v>520010869</v>
      </c>
      <c r="E239" s="26" t="s">
        <v>203</v>
      </c>
      <c r="F239" s="26" t="s">
        <v>3239</v>
      </c>
      <c r="G239" s="26" t="s">
        <v>3240</v>
      </c>
      <c r="H239" s="26" t="s">
        <v>69</v>
      </c>
      <c r="I239" s="26" t="s">
        <v>113</v>
      </c>
      <c r="J239" s="26" t="s">
        <v>51</v>
      </c>
      <c r="K239" s="26" t="s">
        <v>51</v>
      </c>
      <c r="L239" s="26" t="s">
        <v>493</v>
      </c>
      <c r="M239" s="26" t="s">
        <v>131</v>
      </c>
      <c r="N239" s="26" t="s">
        <v>57</v>
      </c>
      <c r="O239" s="36" t="s">
        <v>3241</v>
      </c>
      <c r="P239" s="26" t="s">
        <v>530</v>
      </c>
      <c r="Q239" s="26" t="s">
        <v>59</v>
      </c>
      <c r="R239" s="26" t="s">
        <v>54</v>
      </c>
      <c r="S239" s="26" t="s">
        <v>531</v>
      </c>
      <c r="T239" s="54">
        <v>9.35</v>
      </c>
      <c r="U239" s="36" t="s">
        <v>3242</v>
      </c>
      <c r="V239" s="43">
        <v>2.8199999999999999E-2</v>
      </c>
      <c r="W239" s="43">
        <v>4.1000000000000002E-2</v>
      </c>
      <c r="X239" s="26" t="s">
        <v>347</v>
      </c>
      <c r="Z239" s="26" t="s">
        <v>411</v>
      </c>
      <c r="AA239" s="26" t="s">
        <v>160</v>
      </c>
      <c r="AB239" s="36" t="s">
        <v>3212</v>
      </c>
      <c r="AC239" s="36" t="s">
        <v>3212</v>
      </c>
      <c r="AD239" s="57">
        <v>8044103.4299999997</v>
      </c>
      <c r="AE239" s="42">
        <v>1</v>
      </c>
      <c r="AF239" s="42">
        <v>132.43</v>
      </c>
      <c r="AG239" s="42">
        <v>10652.80617</v>
      </c>
      <c r="AH239" s="42"/>
      <c r="AI239" s="42"/>
      <c r="AJ239" s="26" t="s">
        <v>15</v>
      </c>
      <c r="AK239" s="43">
        <v>5.5168579678999997E-2</v>
      </c>
      <c r="AL239" s="43">
        <v>1.1508932861052578E-3</v>
      </c>
    </row>
    <row r="240" spans="1:38" x14ac:dyDescent="0.2">
      <c r="A240" s="26">
        <v>8694</v>
      </c>
      <c r="B240" s="26">
        <v>12534</v>
      </c>
      <c r="C240" s="26" t="s">
        <v>3243</v>
      </c>
      <c r="D240" s="26">
        <v>520044439</v>
      </c>
      <c r="E240" s="26" t="s">
        <v>203</v>
      </c>
      <c r="F240" s="26" t="s">
        <v>3244</v>
      </c>
      <c r="G240" s="26" t="s">
        <v>3245</v>
      </c>
      <c r="H240" s="26" t="s">
        <v>69</v>
      </c>
      <c r="I240" s="26" t="s">
        <v>112</v>
      </c>
      <c r="J240" s="26" t="s">
        <v>51</v>
      </c>
      <c r="K240" s="26" t="s">
        <v>51</v>
      </c>
      <c r="L240" s="26" t="s">
        <v>493</v>
      </c>
      <c r="M240" s="26" t="s">
        <v>373</v>
      </c>
      <c r="N240" s="26" t="s">
        <v>57</v>
      </c>
      <c r="O240" s="36" t="s">
        <v>3246</v>
      </c>
      <c r="P240" s="26" t="s">
        <v>750</v>
      </c>
      <c r="Q240" s="26" t="s">
        <v>64</v>
      </c>
      <c r="R240" s="26" t="s">
        <v>54</v>
      </c>
      <c r="S240" s="26" t="s">
        <v>531</v>
      </c>
      <c r="T240" s="54">
        <v>2.31</v>
      </c>
      <c r="U240" s="36" t="s">
        <v>1042</v>
      </c>
      <c r="V240" s="43">
        <v>6.0199999999999997E-2</v>
      </c>
      <c r="W240" s="43">
        <v>4.5999999999999999E-2</v>
      </c>
      <c r="X240" s="26" t="s">
        <v>347</v>
      </c>
      <c r="Z240" s="26" t="s">
        <v>411</v>
      </c>
      <c r="AA240" s="26" t="s">
        <v>160</v>
      </c>
      <c r="AB240" s="36" t="s">
        <v>3212</v>
      </c>
      <c r="AC240" s="36" t="s">
        <v>3212</v>
      </c>
      <c r="AD240" s="57">
        <v>224390.25</v>
      </c>
      <c r="AE240" s="42">
        <v>1</v>
      </c>
      <c r="AF240" s="42">
        <v>97.8</v>
      </c>
      <c r="AG240" s="42">
        <v>219.45366000000001</v>
      </c>
      <c r="AH240" s="42"/>
      <c r="AI240" s="42"/>
      <c r="AJ240" s="26" t="s">
        <v>15</v>
      </c>
      <c r="AK240" s="43">
        <v>1.1365030520000001E-3</v>
      </c>
      <c r="AL240" s="43">
        <v>2.3709034021148064E-5</v>
      </c>
    </row>
    <row r="241" spans="1:38" x14ac:dyDescent="0.2">
      <c r="A241" s="26">
        <v>8694</v>
      </c>
      <c r="B241" s="26">
        <v>12534</v>
      </c>
      <c r="C241" s="26" t="s">
        <v>3247</v>
      </c>
      <c r="D241" s="26">
        <v>510687403</v>
      </c>
      <c r="E241" s="26" t="s">
        <v>203</v>
      </c>
      <c r="F241" s="26" t="s">
        <v>3248</v>
      </c>
      <c r="G241" s="26" t="s">
        <v>3249</v>
      </c>
      <c r="H241" s="26" t="s">
        <v>69</v>
      </c>
      <c r="I241" s="26" t="s">
        <v>112</v>
      </c>
      <c r="J241" s="26" t="s">
        <v>51</v>
      </c>
      <c r="K241" s="26" t="s">
        <v>51</v>
      </c>
      <c r="L241" s="26" t="s">
        <v>493</v>
      </c>
      <c r="M241" s="26" t="s">
        <v>357</v>
      </c>
      <c r="N241" s="26" t="s">
        <v>57</v>
      </c>
      <c r="O241" s="36" t="s">
        <v>3250</v>
      </c>
      <c r="P241" s="26" t="s">
        <v>1244</v>
      </c>
      <c r="Q241" s="26" t="s">
        <v>64</v>
      </c>
      <c r="R241" s="26" t="s">
        <v>54</v>
      </c>
      <c r="S241" s="26" t="s">
        <v>531</v>
      </c>
      <c r="T241" s="54">
        <v>1.45</v>
      </c>
      <c r="U241" s="36" t="s">
        <v>1483</v>
      </c>
      <c r="V241" s="43">
        <v>4.8099999999999997E-2</v>
      </c>
      <c r="W241" s="43">
        <v>3.1E-2</v>
      </c>
      <c r="X241" s="26" t="s">
        <v>347</v>
      </c>
      <c r="Z241" s="26" t="s">
        <v>411</v>
      </c>
      <c r="AA241" s="26" t="s">
        <v>160</v>
      </c>
      <c r="AB241" s="36" t="s">
        <v>3212</v>
      </c>
      <c r="AC241" s="36" t="s">
        <v>3212</v>
      </c>
      <c r="AD241" s="57">
        <v>16449214.859999999</v>
      </c>
      <c r="AE241" s="42">
        <v>1</v>
      </c>
      <c r="AF241" s="42">
        <v>97.56</v>
      </c>
      <c r="AG241" s="42">
        <v>16047.854020000001</v>
      </c>
      <c r="AH241" s="42"/>
      <c r="AI241" s="42"/>
      <c r="AJ241" s="26" t="s">
        <v>15</v>
      </c>
      <c r="AK241" s="43">
        <v>8.3108365912999999E-2</v>
      </c>
      <c r="AL241" s="43">
        <v>1.7337560782836692E-3</v>
      </c>
    </row>
    <row r="242" spans="1:38" x14ac:dyDescent="0.2">
      <c r="A242" s="26">
        <v>8694</v>
      </c>
      <c r="B242" s="26">
        <v>12534</v>
      </c>
      <c r="C242" s="26" t="s">
        <v>3220</v>
      </c>
      <c r="D242" s="26">
        <v>520042185</v>
      </c>
      <c r="E242" s="26" t="s">
        <v>203</v>
      </c>
      <c r="F242" s="26" t="s">
        <v>3251</v>
      </c>
      <c r="G242" s="26" t="s">
        <v>3252</v>
      </c>
      <c r="H242" s="26" t="s">
        <v>69</v>
      </c>
      <c r="I242" s="26" t="s">
        <v>113</v>
      </c>
      <c r="J242" s="26" t="s">
        <v>51</v>
      </c>
      <c r="K242" s="26" t="s">
        <v>51</v>
      </c>
      <c r="L242" s="26" t="s">
        <v>493</v>
      </c>
      <c r="M242" s="26" t="s">
        <v>360</v>
      </c>
      <c r="N242" s="26" t="s">
        <v>57</v>
      </c>
      <c r="O242" s="36">
        <v>44291</v>
      </c>
      <c r="P242" s="26" t="s">
        <v>1662</v>
      </c>
      <c r="Q242" s="26" t="s">
        <v>64</v>
      </c>
      <c r="R242" s="26" t="s">
        <v>54</v>
      </c>
      <c r="S242" s="26" t="s">
        <v>531</v>
      </c>
      <c r="T242" s="54">
        <v>4.84</v>
      </c>
      <c r="U242" s="36" t="s">
        <v>3253</v>
      </c>
      <c r="V242" s="43">
        <v>2.1600000000000001E-2</v>
      </c>
      <c r="W242" s="43">
        <v>2.1399999999999999E-2</v>
      </c>
      <c r="X242" s="26" t="s">
        <v>347</v>
      </c>
      <c r="Z242" s="26" t="s">
        <v>411</v>
      </c>
      <c r="AA242" s="26" t="s">
        <v>160</v>
      </c>
      <c r="AB242" s="36" t="s">
        <v>3212</v>
      </c>
      <c r="AC242" s="36" t="s">
        <v>3212</v>
      </c>
      <c r="AD242" s="57">
        <v>4181791.31</v>
      </c>
      <c r="AE242" s="42">
        <v>1</v>
      </c>
      <c r="AF242" s="42">
        <v>116.3</v>
      </c>
      <c r="AG242" s="42">
        <v>4863.4232899999997</v>
      </c>
      <c r="AH242" s="42"/>
      <c r="AI242" s="42"/>
      <c r="AJ242" s="26" t="s">
        <v>15</v>
      </c>
      <c r="AK242" s="43">
        <v>2.5186617591999999E-2</v>
      </c>
      <c r="AL242" s="43">
        <v>5.2542786591872667E-4</v>
      </c>
    </row>
    <row r="243" spans="1:38" x14ac:dyDescent="0.2">
      <c r="A243" s="26">
        <v>8694</v>
      </c>
      <c r="B243" s="26">
        <v>12534</v>
      </c>
      <c r="C243" s="26" t="s">
        <v>3220</v>
      </c>
      <c r="D243" s="26">
        <v>520042185</v>
      </c>
      <c r="E243" s="26" t="s">
        <v>203</v>
      </c>
      <c r="F243" s="26" t="s">
        <v>3254</v>
      </c>
      <c r="G243" s="26" t="s">
        <v>3255</v>
      </c>
      <c r="H243" s="26" t="s">
        <v>69</v>
      </c>
      <c r="I243" s="26" t="s">
        <v>112</v>
      </c>
      <c r="J243" s="26" t="s">
        <v>51</v>
      </c>
      <c r="K243" s="26" t="s">
        <v>51</v>
      </c>
      <c r="L243" s="26" t="s">
        <v>493</v>
      </c>
      <c r="M243" s="26" t="s">
        <v>360</v>
      </c>
      <c r="N243" s="26" t="s">
        <v>57</v>
      </c>
      <c r="O243" s="36">
        <v>44291</v>
      </c>
      <c r="P243" s="26" t="s">
        <v>1662</v>
      </c>
      <c r="Q243" s="26" t="s">
        <v>64</v>
      </c>
      <c r="R243" s="26" t="s">
        <v>54</v>
      </c>
      <c r="S243" s="26" t="s">
        <v>531</v>
      </c>
      <c r="T243" s="54">
        <v>4.51</v>
      </c>
      <c r="U243" s="36" t="s">
        <v>3253</v>
      </c>
      <c r="V243" s="43">
        <v>5.0099999999999999E-2</v>
      </c>
      <c r="W243" s="43">
        <v>3.7400000000000003E-2</v>
      </c>
      <c r="X243" s="26" t="s">
        <v>347</v>
      </c>
      <c r="Z243" s="26" t="s">
        <v>411</v>
      </c>
      <c r="AA243" s="26" t="s">
        <v>160</v>
      </c>
      <c r="AB243" s="36" t="s">
        <v>3212</v>
      </c>
      <c r="AC243" s="36" t="s">
        <v>3212</v>
      </c>
      <c r="AD243" s="57">
        <v>10801458.560000001</v>
      </c>
      <c r="AE243" s="42">
        <v>1</v>
      </c>
      <c r="AF243" s="42">
        <v>95.75</v>
      </c>
      <c r="AG243" s="42">
        <v>10342.396570000001</v>
      </c>
      <c r="AH243" s="42"/>
      <c r="AI243" s="42"/>
      <c r="AJ243" s="26" t="s">
        <v>15</v>
      </c>
      <c r="AK243" s="43">
        <v>5.3561035480999997E-2</v>
      </c>
      <c r="AL243" s="43">
        <v>1.1173576787843731E-3</v>
      </c>
    </row>
    <row r="244" spans="1:38" x14ac:dyDescent="0.2">
      <c r="A244" s="26">
        <v>8694</v>
      </c>
      <c r="B244" s="26">
        <v>12534</v>
      </c>
      <c r="C244" s="26" t="s">
        <v>3220</v>
      </c>
      <c r="D244" s="26">
        <v>520042185</v>
      </c>
      <c r="E244" s="26" t="s">
        <v>203</v>
      </c>
      <c r="F244" s="26" t="s">
        <v>3221</v>
      </c>
      <c r="G244" s="26" t="s">
        <v>3222</v>
      </c>
      <c r="H244" s="26" t="s">
        <v>69</v>
      </c>
      <c r="I244" s="26" t="s">
        <v>112</v>
      </c>
      <c r="J244" s="26" t="s">
        <v>51</v>
      </c>
      <c r="K244" s="26" t="s">
        <v>51</v>
      </c>
      <c r="L244" s="26" t="s">
        <v>493</v>
      </c>
      <c r="M244" s="26" t="s">
        <v>360</v>
      </c>
      <c r="N244" s="26" t="s">
        <v>57</v>
      </c>
      <c r="O244" s="36">
        <v>44291</v>
      </c>
      <c r="P244" s="26" t="s">
        <v>1662</v>
      </c>
      <c r="Q244" s="26" t="s">
        <v>64</v>
      </c>
      <c r="R244" s="26" t="s">
        <v>54</v>
      </c>
      <c r="S244" s="26" t="s">
        <v>531</v>
      </c>
      <c r="T244" s="54">
        <v>0.69</v>
      </c>
      <c r="U244" s="36" t="s">
        <v>3223</v>
      </c>
      <c r="V244" s="43">
        <v>4.5100000000000001E-2</v>
      </c>
      <c r="W244" s="43">
        <v>2.5000000000000001E-2</v>
      </c>
      <c r="X244" s="26" t="s">
        <v>347</v>
      </c>
      <c r="Z244" s="26" t="s">
        <v>411</v>
      </c>
      <c r="AA244" s="26" t="s">
        <v>160</v>
      </c>
      <c r="AB244" s="36" t="s">
        <v>3212</v>
      </c>
      <c r="AC244" s="36" t="s">
        <v>3212</v>
      </c>
      <c r="AD244" s="57">
        <v>7147493.7000000002</v>
      </c>
      <c r="AE244" s="42">
        <v>1</v>
      </c>
      <c r="AF244" s="42">
        <v>99.21</v>
      </c>
      <c r="AG244" s="42">
        <v>7091.0285000000003</v>
      </c>
      <c r="AH244" s="42"/>
      <c r="AI244" s="42"/>
      <c r="AJ244" s="26" t="s">
        <v>15</v>
      </c>
      <c r="AK244" s="43">
        <v>3.6722903294999998E-2</v>
      </c>
      <c r="AL244" s="43">
        <v>7.6609082733653433E-4</v>
      </c>
    </row>
    <row r="245" spans="1:38" x14ac:dyDescent="0.2">
      <c r="A245" s="26">
        <v>8694</v>
      </c>
      <c r="B245" s="26">
        <v>12534</v>
      </c>
      <c r="C245" s="26" t="s">
        <v>3224</v>
      </c>
      <c r="D245" s="26">
        <v>515703528</v>
      </c>
      <c r="E245" s="26" t="s">
        <v>203</v>
      </c>
      <c r="F245" s="26" t="s">
        <v>3225</v>
      </c>
      <c r="G245" s="26" t="s">
        <v>3226</v>
      </c>
      <c r="H245" s="26" t="s">
        <v>69</v>
      </c>
      <c r="I245" s="26" t="s">
        <v>112</v>
      </c>
      <c r="J245" s="26" t="s">
        <v>51</v>
      </c>
      <c r="K245" s="26" t="s">
        <v>51</v>
      </c>
      <c r="L245" s="26" t="s">
        <v>493</v>
      </c>
      <c r="M245" s="26" t="s">
        <v>141</v>
      </c>
      <c r="N245" s="26" t="s">
        <v>57</v>
      </c>
      <c r="O245" s="36" t="s">
        <v>3227</v>
      </c>
      <c r="P245" s="26" t="s">
        <v>1051</v>
      </c>
      <c r="Q245" s="26" t="s">
        <v>64</v>
      </c>
      <c r="R245" s="26" t="s">
        <v>54</v>
      </c>
      <c r="S245" s="26" t="s">
        <v>531</v>
      </c>
      <c r="T245" s="54">
        <v>0.7</v>
      </c>
      <c r="U245" s="36" t="s">
        <v>3228</v>
      </c>
      <c r="V245" s="43">
        <v>6.0600000000000001E-2</v>
      </c>
      <c r="W245" s="43">
        <v>4.3499999999999997E-2</v>
      </c>
      <c r="X245" s="26" t="s">
        <v>347</v>
      </c>
      <c r="Z245" s="26" t="s">
        <v>411</v>
      </c>
      <c r="AA245" s="26" t="s">
        <v>160</v>
      </c>
      <c r="AB245" s="36" t="s">
        <v>3212</v>
      </c>
      <c r="AC245" s="36" t="s">
        <v>3212</v>
      </c>
      <c r="AD245" s="57">
        <v>87598.05</v>
      </c>
      <c r="AE245" s="42">
        <v>1</v>
      </c>
      <c r="AF245" s="42">
        <v>100.37</v>
      </c>
      <c r="AG245" s="42">
        <v>87.922160000000005</v>
      </c>
      <c r="AH245" s="42"/>
      <c r="AI245" s="42"/>
      <c r="AJ245" s="26" t="s">
        <v>15</v>
      </c>
      <c r="AK245" s="43">
        <v>4.5532985499999998E-4</v>
      </c>
      <c r="AL245" s="43">
        <v>9.4988139302521693E-6</v>
      </c>
    </row>
    <row r="246" spans="1:38" x14ac:dyDescent="0.2">
      <c r="A246" s="26">
        <v>8694</v>
      </c>
      <c r="B246" s="26">
        <v>12534</v>
      </c>
      <c r="C246" s="26" t="s">
        <v>2725</v>
      </c>
      <c r="D246" s="26">
        <v>880326081</v>
      </c>
      <c r="E246" s="26" t="s">
        <v>204</v>
      </c>
      <c r="F246" s="26" t="s">
        <v>3256</v>
      </c>
      <c r="G246" s="26" t="s">
        <v>3257</v>
      </c>
      <c r="H246" s="26" t="s">
        <v>69</v>
      </c>
      <c r="I246" s="26" t="s">
        <v>112</v>
      </c>
      <c r="J246" s="26" t="s">
        <v>51</v>
      </c>
      <c r="K246" s="26" t="s">
        <v>167</v>
      </c>
      <c r="L246" s="26" t="s">
        <v>493</v>
      </c>
      <c r="M246" s="26" t="s">
        <v>353</v>
      </c>
      <c r="N246" s="26" t="s">
        <v>57</v>
      </c>
      <c r="O246" s="36">
        <v>43837</v>
      </c>
      <c r="P246" s="26" t="s">
        <v>733</v>
      </c>
      <c r="Q246" s="26" t="s">
        <v>59</v>
      </c>
      <c r="R246" s="26" t="s">
        <v>54</v>
      </c>
      <c r="S246" s="26" t="s">
        <v>531</v>
      </c>
      <c r="T246" s="54">
        <v>3.14</v>
      </c>
      <c r="U246" s="36" t="s">
        <v>3258</v>
      </c>
      <c r="V246" s="43">
        <v>5.9400000000000001E-2</v>
      </c>
      <c r="W246" s="43">
        <v>3.3500000000000002E-2</v>
      </c>
      <c r="X246" s="26" t="s">
        <v>347</v>
      </c>
      <c r="Z246" s="26" t="s">
        <v>411</v>
      </c>
      <c r="AA246" s="26" t="s">
        <v>160</v>
      </c>
      <c r="AB246" s="36" t="s">
        <v>3212</v>
      </c>
      <c r="AC246" s="36" t="s">
        <v>3212</v>
      </c>
      <c r="AD246" s="57">
        <v>799769.98</v>
      </c>
      <c r="AE246" s="42">
        <v>1</v>
      </c>
      <c r="AF246" s="42">
        <v>93.53</v>
      </c>
      <c r="AG246" s="42">
        <v>748.02485999999999</v>
      </c>
      <c r="AH246" s="42"/>
      <c r="AI246" s="42"/>
      <c r="AJ246" s="26" t="s">
        <v>15</v>
      </c>
      <c r="AK246" s="43">
        <v>3.8738590029999999E-3</v>
      </c>
      <c r="AL246" s="43">
        <v>8.0814085554118873E-5</v>
      </c>
    </row>
    <row r="247" spans="1:38" x14ac:dyDescent="0.2">
      <c r="A247" s="26">
        <v>8694</v>
      </c>
      <c r="B247" s="26">
        <v>12534</v>
      </c>
      <c r="C247" s="26" t="s">
        <v>1659</v>
      </c>
      <c r="D247" s="26">
        <v>520027293</v>
      </c>
      <c r="E247" s="26" t="s">
        <v>203</v>
      </c>
      <c r="F247" s="26" t="s">
        <v>3259</v>
      </c>
      <c r="G247" s="26" t="s">
        <v>3260</v>
      </c>
      <c r="H247" s="26" t="s">
        <v>69</v>
      </c>
      <c r="I247" s="26" t="s">
        <v>113</v>
      </c>
      <c r="J247" s="26" t="s">
        <v>51</v>
      </c>
      <c r="K247" s="26" t="s">
        <v>51</v>
      </c>
      <c r="L247" s="26" t="s">
        <v>493</v>
      </c>
      <c r="M247" s="26" t="s">
        <v>87</v>
      </c>
      <c r="N247" s="26" t="s">
        <v>57</v>
      </c>
      <c r="O247" s="36" t="s">
        <v>3261</v>
      </c>
      <c r="P247" s="26" t="s">
        <v>1662</v>
      </c>
      <c r="Q247" s="26" t="s">
        <v>64</v>
      </c>
      <c r="R247" s="26" t="s">
        <v>54</v>
      </c>
      <c r="S247" s="26" t="s">
        <v>531</v>
      </c>
      <c r="T247" s="54">
        <v>7.52</v>
      </c>
      <c r="U247" s="36" t="s">
        <v>3262</v>
      </c>
      <c r="V247" s="43">
        <v>2.58E-2</v>
      </c>
      <c r="W247" s="43">
        <v>8.3000000000000001E-3</v>
      </c>
      <c r="X247" s="26" t="s">
        <v>347</v>
      </c>
      <c r="Z247" s="26" t="s">
        <v>411</v>
      </c>
      <c r="AA247" s="26" t="s">
        <v>160</v>
      </c>
      <c r="AB247" s="36" t="s">
        <v>3212</v>
      </c>
      <c r="AC247" s="36" t="s">
        <v>3212</v>
      </c>
      <c r="AD247" s="57">
        <v>2458306.15</v>
      </c>
      <c r="AE247" s="42">
        <v>1</v>
      </c>
      <c r="AF247" s="42">
        <v>100.3</v>
      </c>
      <c r="AG247" s="42">
        <v>2465.6810700000001</v>
      </c>
      <c r="AH247" s="42"/>
      <c r="AI247" s="42"/>
      <c r="AJ247" s="26" t="s">
        <v>15</v>
      </c>
      <c r="AK247" s="43">
        <v>1.2769229102E-2</v>
      </c>
      <c r="AL247" s="43">
        <v>2.6638387518317428E-4</v>
      </c>
    </row>
    <row r="248" spans="1:38" x14ac:dyDescent="0.2">
      <c r="A248" s="26">
        <v>8694</v>
      </c>
      <c r="B248" s="26">
        <v>12534</v>
      </c>
      <c r="C248" s="26" t="s">
        <v>3263</v>
      </c>
      <c r="D248" s="26">
        <v>550016091</v>
      </c>
      <c r="E248" s="26" t="s">
        <v>205</v>
      </c>
      <c r="F248" s="26" t="s">
        <v>3264</v>
      </c>
      <c r="G248" s="26" t="s">
        <v>3265</v>
      </c>
      <c r="H248" s="26" t="s">
        <v>69</v>
      </c>
      <c r="I248" s="26" t="s">
        <v>112</v>
      </c>
      <c r="J248" s="26" t="s">
        <v>51</v>
      </c>
      <c r="K248" s="26" t="s">
        <v>51</v>
      </c>
      <c r="L248" s="26" t="s">
        <v>493</v>
      </c>
      <c r="M248" s="26" t="s">
        <v>373</v>
      </c>
      <c r="N248" s="26" t="s">
        <v>57</v>
      </c>
      <c r="O248" s="36" t="s">
        <v>3266</v>
      </c>
      <c r="P248" s="26" t="s">
        <v>737</v>
      </c>
      <c r="Q248" s="26" t="s">
        <v>59</v>
      </c>
      <c r="R248" s="26" t="s">
        <v>54</v>
      </c>
      <c r="S248" s="26" t="s">
        <v>531</v>
      </c>
      <c r="T248" s="54">
        <v>2.4</v>
      </c>
      <c r="U248" s="36" t="s">
        <v>1616</v>
      </c>
      <c r="V248" s="43">
        <v>5.8000000000000003E-2</v>
      </c>
      <c r="W248" s="43">
        <v>2.86E-2</v>
      </c>
      <c r="X248" s="26" t="s">
        <v>347</v>
      </c>
      <c r="Z248" s="26" t="s">
        <v>411</v>
      </c>
      <c r="AA248" s="26" t="s">
        <v>160</v>
      </c>
      <c r="AB248" s="36" t="s">
        <v>3212</v>
      </c>
      <c r="AC248" s="36" t="s">
        <v>3212</v>
      </c>
      <c r="AD248" s="57">
        <v>4028572.34</v>
      </c>
      <c r="AE248" s="42">
        <v>1</v>
      </c>
      <c r="AF248" s="42">
        <v>93.94</v>
      </c>
      <c r="AG248" s="42">
        <v>3784.4408600000002</v>
      </c>
      <c r="AH248" s="42"/>
      <c r="AI248" s="42"/>
      <c r="AJ248" s="26" t="s">
        <v>15</v>
      </c>
      <c r="AK248" s="43">
        <v>1.9598800897000002E-2</v>
      </c>
      <c r="AL248" s="43">
        <v>4.0885823959720168E-4</v>
      </c>
    </row>
    <row r="249" spans="1:38" x14ac:dyDescent="0.2">
      <c r="A249" s="26">
        <v>8694</v>
      </c>
      <c r="B249" s="26">
        <v>12534</v>
      </c>
      <c r="C249" s="26" t="s">
        <v>3267</v>
      </c>
      <c r="D249" s="26">
        <v>500102868</v>
      </c>
      <c r="E249" s="26" t="s">
        <v>203</v>
      </c>
      <c r="F249" s="26" t="s">
        <v>3268</v>
      </c>
      <c r="G249" s="26" t="s">
        <v>3269</v>
      </c>
      <c r="H249" s="26" t="s">
        <v>69</v>
      </c>
      <c r="I249" s="26" t="s">
        <v>113</v>
      </c>
      <c r="J249" s="26" t="s">
        <v>51</v>
      </c>
      <c r="K249" s="26" t="s">
        <v>51</v>
      </c>
      <c r="L249" s="26" t="s">
        <v>493</v>
      </c>
      <c r="M249" s="26" t="s">
        <v>131</v>
      </c>
      <c r="N249" s="26" t="s">
        <v>57</v>
      </c>
      <c r="O249" s="36" t="s">
        <v>3270</v>
      </c>
      <c r="P249" s="26" t="s">
        <v>1662</v>
      </c>
      <c r="Q249" s="26" t="s">
        <v>64</v>
      </c>
      <c r="R249" s="26" t="s">
        <v>54</v>
      </c>
      <c r="S249" s="26" t="s">
        <v>531</v>
      </c>
      <c r="T249" s="54">
        <v>3.98</v>
      </c>
      <c r="U249" s="36" t="s">
        <v>1021</v>
      </c>
      <c r="V249" s="43">
        <v>2.58E-2</v>
      </c>
      <c r="W249" s="43">
        <v>1.55E-2</v>
      </c>
      <c r="X249" s="26" t="s">
        <v>347</v>
      </c>
      <c r="Z249" s="26" t="s">
        <v>411</v>
      </c>
      <c r="AA249" s="26" t="s">
        <v>160</v>
      </c>
      <c r="AB249" s="36" t="s">
        <v>3212</v>
      </c>
      <c r="AC249" s="36" t="s">
        <v>3212</v>
      </c>
      <c r="AD249" s="57">
        <v>15295000.01</v>
      </c>
      <c r="AE249" s="42">
        <v>1</v>
      </c>
      <c r="AF249" s="42">
        <v>104.08</v>
      </c>
      <c r="AG249" s="42">
        <v>15919.03601</v>
      </c>
      <c r="AH249" s="42"/>
      <c r="AI249" s="42"/>
      <c r="AJ249" s="26" t="s">
        <v>15</v>
      </c>
      <c r="AK249" s="43">
        <v>8.2441245294000001E-2</v>
      </c>
      <c r="AL249" s="43">
        <v>1.7198390145098108E-3</v>
      </c>
    </row>
    <row r="250" spans="1:38" x14ac:dyDescent="0.2">
      <c r="A250" s="26">
        <v>8694</v>
      </c>
      <c r="B250" s="26">
        <v>12534</v>
      </c>
      <c r="C250" s="26" t="s">
        <v>3267</v>
      </c>
      <c r="D250" s="26">
        <v>500102868</v>
      </c>
      <c r="E250" s="26" t="s">
        <v>203</v>
      </c>
      <c r="F250" s="26" t="s">
        <v>3271</v>
      </c>
      <c r="G250" s="26" t="s">
        <v>3272</v>
      </c>
      <c r="H250" s="26" t="s">
        <v>69</v>
      </c>
      <c r="I250" s="26" t="s">
        <v>113</v>
      </c>
      <c r="J250" s="26" t="s">
        <v>51</v>
      </c>
      <c r="K250" s="26" t="s">
        <v>51</v>
      </c>
      <c r="L250" s="26" t="s">
        <v>493</v>
      </c>
      <c r="M250" s="26" t="s">
        <v>131</v>
      </c>
      <c r="N250" s="26" t="s">
        <v>57</v>
      </c>
      <c r="O250" s="36" t="s">
        <v>3273</v>
      </c>
      <c r="P250" s="26" t="s">
        <v>1662</v>
      </c>
      <c r="Q250" s="26" t="s">
        <v>64</v>
      </c>
      <c r="R250" s="26" t="s">
        <v>54</v>
      </c>
      <c r="S250" s="26" t="s">
        <v>531</v>
      </c>
      <c r="T250" s="54">
        <v>6.85</v>
      </c>
      <c r="U250" s="36" t="s">
        <v>1622</v>
      </c>
      <c r="V250" s="43">
        <v>2.86E-2</v>
      </c>
      <c r="W250" s="43">
        <v>1.7500000000000002E-2</v>
      </c>
      <c r="X250" s="26" t="s">
        <v>347</v>
      </c>
      <c r="Z250" s="26" t="s">
        <v>411</v>
      </c>
      <c r="AA250" s="26" t="s">
        <v>160</v>
      </c>
      <c r="AB250" s="36" t="s">
        <v>3212</v>
      </c>
      <c r="AC250" s="36" t="s">
        <v>3212</v>
      </c>
      <c r="AD250" s="57">
        <v>1102642.1100000001</v>
      </c>
      <c r="AE250" s="42">
        <v>1</v>
      </c>
      <c r="AF250" s="42">
        <v>101.3</v>
      </c>
      <c r="AG250" s="42">
        <v>1116.9764600000001</v>
      </c>
      <c r="AH250" s="42"/>
      <c r="AI250" s="42"/>
      <c r="AJ250" s="26" t="s">
        <v>15</v>
      </c>
      <c r="AK250" s="43">
        <v>5.7845795600000001E-3</v>
      </c>
      <c r="AL250" s="43">
        <v>1.2067437330943368E-4</v>
      </c>
    </row>
    <row r="251" spans="1:38" x14ac:dyDescent="0.2">
      <c r="A251" s="26">
        <v>8694</v>
      </c>
      <c r="B251" s="26">
        <v>12534</v>
      </c>
      <c r="C251" s="26" t="s">
        <v>308</v>
      </c>
      <c r="D251" s="26">
        <v>520030677</v>
      </c>
      <c r="E251" s="26" t="s">
        <v>203</v>
      </c>
      <c r="F251" s="26" t="s">
        <v>3274</v>
      </c>
      <c r="G251" s="26" t="s">
        <v>3275</v>
      </c>
      <c r="H251" s="26" t="s">
        <v>69</v>
      </c>
      <c r="I251" s="26" t="s">
        <v>112</v>
      </c>
      <c r="J251" s="26" t="s">
        <v>51</v>
      </c>
      <c r="K251" s="26" t="s">
        <v>51</v>
      </c>
      <c r="L251" s="26" t="s">
        <v>493</v>
      </c>
      <c r="M251" s="26" t="s">
        <v>141</v>
      </c>
      <c r="N251" s="26" t="s">
        <v>57</v>
      </c>
      <c r="O251" s="36" t="s">
        <v>3276</v>
      </c>
      <c r="P251" s="26" t="s">
        <v>1051</v>
      </c>
      <c r="Q251" s="26" t="s">
        <v>64</v>
      </c>
      <c r="R251" s="26" t="s">
        <v>54</v>
      </c>
      <c r="S251" s="26" t="s">
        <v>531</v>
      </c>
      <c r="T251" s="54">
        <v>2.74</v>
      </c>
      <c r="U251" s="36" t="s">
        <v>777</v>
      </c>
      <c r="V251" s="43">
        <v>7.2599999999999998E-2</v>
      </c>
      <c r="W251" s="43">
        <v>7.7499999999999999E-2</v>
      </c>
      <c r="X251" s="26" t="s">
        <v>347</v>
      </c>
      <c r="Z251" s="26" t="s">
        <v>411</v>
      </c>
      <c r="AA251" s="26" t="s">
        <v>160</v>
      </c>
      <c r="AB251" s="36" t="s">
        <v>3212</v>
      </c>
      <c r="AC251" s="36" t="s">
        <v>3212</v>
      </c>
      <c r="AD251" s="57">
        <v>2538000</v>
      </c>
      <c r="AE251" s="42">
        <v>1</v>
      </c>
      <c r="AF251" s="42">
        <v>103.35</v>
      </c>
      <c r="AG251" s="42">
        <v>2623.0230000000001</v>
      </c>
      <c r="AH251" s="42"/>
      <c r="AI251" s="42"/>
      <c r="AJ251" s="26" t="s">
        <v>15</v>
      </c>
      <c r="AK251" s="43">
        <v>1.3584068935999999E-2</v>
      </c>
      <c r="AL251" s="43">
        <v>2.8338256716818415E-4</v>
      </c>
    </row>
    <row r="252" spans="1:38" x14ac:dyDescent="0.2">
      <c r="A252" s="26">
        <v>8694</v>
      </c>
      <c r="B252" s="26">
        <v>12534</v>
      </c>
      <c r="C252" s="26" t="s">
        <v>3277</v>
      </c>
      <c r="D252" s="26">
        <v>516556545</v>
      </c>
      <c r="E252" s="26" t="s">
        <v>203</v>
      </c>
      <c r="F252" s="26" t="s">
        <v>3278</v>
      </c>
      <c r="G252" s="26" t="s">
        <v>3279</v>
      </c>
      <c r="H252" s="26" t="s">
        <v>69</v>
      </c>
      <c r="I252" s="26" t="s">
        <v>112</v>
      </c>
      <c r="J252" s="26" t="s">
        <v>51</v>
      </c>
      <c r="K252" s="26" t="s">
        <v>51</v>
      </c>
      <c r="L252" s="26" t="s">
        <v>493</v>
      </c>
      <c r="M252" s="26" t="s">
        <v>355</v>
      </c>
      <c r="N252" s="26" t="s">
        <v>57</v>
      </c>
      <c r="O252" s="36" t="s">
        <v>3280</v>
      </c>
      <c r="P252" s="26" t="s">
        <v>742</v>
      </c>
      <c r="Q252" s="26" t="s">
        <v>64</v>
      </c>
      <c r="R252" s="26" t="s">
        <v>54</v>
      </c>
      <c r="S252" s="26" t="s">
        <v>531</v>
      </c>
      <c r="T252" s="54">
        <v>0.7</v>
      </c>
      <c r="U252" s="36" t="s">
        <v>3223</v>
      </c>
      <c r="V252" s="43">
        <v>6.7000000000000004E-2</v>
      </c>
      <c r="W252" s="43">
        <v>6.5000000000000002E-2</v>
      </c>
      <c r="X252" s="26" t="s">
        <v>347</v>
      </c>
      <c r="Z252" s="26" t="s">
        <v>411</v>
      </c>
      <c r="AA252" s="26" t="s">
        <v>160</v>
      </c>
      <c r="AB252" s="36" t="s">
        <v>3212</v>
      </c>
      <c r="AC252" s="36" t="s">
        <v>3212</v>
      </c>
      <c r="AD252" s="57">
        <v>1358675.95</v>
      </c>
      <c r="AE252" s="42">
        <v>1</v>
      </c>
      <c r="AF252" s="42">
        <v>100.4</v>
      </c>
      <c r="AG252" s="42">
        <v>1364.1106500000001</v>
      </c>
      <c r="AH252" s="42"/>
      <c r="AI252" s="42"/>
      <c r="AJ252" s="26" t="s">
        <v>15</v>
      </c>
      <c r="AK252" s="43">
        <v>7.0644340920000001E-3</v>
      </c>
      <c r="AL252" s="43">
        <v>1.4737391852776756E-4</v>
      </c>
    </row>
    <row r="253" spans="1:38" x14ac:dyDescent="0.2">
      <c r="A253" s="26">
        <v>8694</v>
      </c>
      <c r="B253" s="26">
        <v>12534</v>
      </c>
      <c r="C253" s="26" t="s">
        <v>3281</v>
      </c>
      <c r="D253" s="26">
        <v>512905423</v>
      </c>
      <c r="E253" s="26" t="s">
        <v>203</v>
      </c>
      <c r="F253" s="26" t="s">
        <v>3282</v>
      </c>
      <c r="G253" s="26" t="s">
        <v>3283</v>
      </c>
      <c r="H253" s="26" t="s">
        <v>69</v>
      </c>
      <c r="I253" s="26" t="s">
        <v>112</v>
      </c>
      <c r="J253" s="26" t="s">
        <v>51</v>
      </c>
      <c r="K253" s="26" t="s">
        <v>51</v>
      </c>
      <c r="L253" s="26" t="s">
        <v>493</v>
      </c>
      <c r="M253" s="26" t="s">
        <v>130</v>
      </c>
      <c r="N253" s="26" t="s">
        <v>57</v>
      </c>
      <c r="O253" s="36" t="s">
        <v>3284</v>
      </c>
      <c r="P253" s="26" t="s">
        <v>776</v>
      </c>
      <c r="Q253" s="26" t="s">
        <v>64</v>
      </c>
      <c r="R253" s="26" t="s">
        <v>54</v>
      </c>
      <c r="S253" s="26" t="s">
        <v>531</v>
      </c>
      <c r="T253" s="54">
        <v>3.42</v>
      </c>
      <c r="U253" s="36" t="s">
        <v>3285</v>
      </c>
      <c r="V253" s="43">
        <v>6.6699999999999995E-2</v>
      </c>
      <c r="W253" s="43">
        <v>7.3300000000000004E-2</v>
      </c>
      <c r="X253" s="26" t="s">
        <v>347</v>
      </c>
      <c r="Z253" s="26" t="s">
        <v>411</v>
      </c>
      <c r="AA253" s="26" t="s">
        <v>160</v>
      </c>
      <c r="AB253" s="36" t="s">
        <v>3212</v>
      </c>
      <c r="AC253" s="36" t="s">
        <v>3212</v>
      </c>
      <c r="AD253" s="57">
        <v>10400000</v>
      </c>
      <c r="AE253" s="42">
        <v>1</v>
      </c>
      <c r="AF253" s="42">
        <v>107.55</v>
      </c>
      <c r="AG253" s="42">
        <v>11185.2</v>
      </c>
      <c r="AH253" s="42"/>
      <c r="AI253" s="42"/>
      <c r="AJ253" s="26" t="s">
        <v>15</v>
      </c>
      <c r="AK253" s="43">
        <v>5.7925732203999998E-2</v>
      </c>
      <c r="AL253" s="43">
        <v>1.2084113217038408E-3</v>
      </c>
    </row>
    <row r="254" spans="1:38" x14ac:dyDescent="0.2">
      <c r="A254" s="26">
        <v>8694</v>
      </c>
      <c r="B254" s="26">
        <v>12534</v>
      </c>
      <c r="C254" s="26" t="s">
        <v>533</v>
      </c>
      <c r="D254" s="26">
        <v>520018078</v>
      </c>
      <c r="E254" s="26" t="s">
        <v>203</v>
      </c>
      <c r="F254" s="26" t="s">
        <v>3286</v>
      </c>
      <c r="G254" s="26" t="s">
        <v>3287</v>
      </c>
      <c r="H254" s="26" t="s">
        <v>69</v>
      </c>
      <c r="I254" s="26" t="s">
        <v>112</v>
      </c>
      <c r="J254" s="26" t="s">
        <v>51</v>
      </c>
      <c r="K254" s="26" t="s">
        <v>51</v>
      </c>
      <c r="L254" s="26" t="s">
        <v>493</v>
      </c>
      <c r="M254" s="26" t="s">
        <v>129</v>
      </c>
      <c r="N254" s="26" t="s">
        <v>57</v>
      </c>
      <c r="O254" s="36">
        <v>45115</v>
      </c>
      <c r="P254" s="26" t="s">
        <v>1122</v>
      </c>
      <c r="Q254" s="26" t="s">
        <v>59</v>
      </c>
      <c r="R254" s="26" t="s">
        <v>54</v>
      </c>
      <c r="S254" s="26" t="s">
        <v>531</v>
      </c>
      <c r="T254" s="54">
        <v>1.86</v>
      </c>
      <c r="U254" s="36" t="s">
        <v>3288</v>
      </c>
      <c r="V254" s="43">
        <v>6.3899999999999998E-2</v>
      </c>
      <c r="W254" s="43">
        <v>6.8000000000000005E-2</v>
      </c>
      <c r="X254" s="26" t="s">
        <v>347</v>
      </c>
      <c r="Z254" s="26" t="s">
        <v>411</v>
      </c>
      <c r="AA254" s="26" t="s">
        <v>160</v>
      </c>
      <c r="AB254" s="36" t="s">
        <v>3212</v>
      </c>
      <c r="AC254" s="36" t="s">
        <v>3212</v>
      </c>
      <c r="AD254" s="57">
        <v>5047753.9400000004</v>
      </c>
      <c r="AE254" s="42">
        <v>1</v>
      </c>
      <c r="AF254" s="42">
        <v>101</v>
      </c>
      <c r="AG254" s="42">
        <v>5098.2314800000004</v>
      </c>
      <c r="AH254" s="42"/>
      <c r="AI254" s="42"/>
      <c r="AJ254" s="26" t="s">
        <v>15</v>
      </c>
      <c r="AK254" s="43">
        <v>2.6402638435E-2</v>
      </c>
      <c r="AL254" s="43">
        <v>5.5079575162705441E-4</v>
      </c>
    </row>
    <row r="255" spans="1:38" x14ac:dyDescent="0.2">
      <c r="A255" s="26">
        <v>8694</v>
      </c>
      <c r="B255" s="26">
        <v>12534</v>
      </c>
      <c r="C255" s="26" t="s">
        <v>3289</v>
      </c>
      <c r="D255" s="26">
        <v>516041118</v>
      </c>
      <c r="E255" s="26" t="s">
        <v>203</v>
      </c>
      <c r="F255" s="26" t="s">
        <v>3290</v>
      </c>
      <c r="G255" s="26" t="s">
        <v>3291</v>
      </c>
      <c r="H255" s="26" t="s">
        <v>69</v>
      </c>
      <c r="I255" s="26" t="s">
        <v>113</v>
      </c>
      <c r="J255" s="26" t="s">
        <v>51</v>
      </c>
      <c r="K255" s="26" t="s">
        <v>51</v>
      </c>
      <c r="L255" s="26" t="s">
        <v>493</v>
      </c>
      <c r="M255" s="26" t="s">
        <v>131</v>
      </c>
      <c r="N255" s="26" t="s">
        <v>57</v>
      </c>
      <c r="O255" s="36" t="s">
        <v>3292</v>
      </c>
      <c r="P255" s="26" t="s">
        <v>733</v>
      </c>
      <c r="Q255" s="26" t="s">
        <v>59</v>
      </c>
      <c r="R255" s="26" t="s">
        <v>54</v>
      </c>
      <c r="S255" s="26" t="s">
        <v>531</v>
      </c>
      <c r="T255" s="54">
        <v>3.01</v>
      </c>
      <c r="U255" s="36" t="s">
        <v>1174</v>
      </c>
      <c r="V255" s="43">
        <v>2.86E-2</v>
      </c>
      <c r="W255" s="43">
        <v>3.6400000000000002E-2</v>
      </c>
      <c r="X255" s="26" t="s">
        <v>347</v>
      </c>
      <c r="Z255" s="26" t="s">
        <v>411</v>
      </c>
      <c r="AA255" s="26" t="s">
        <v>160</v>
      </c>
      <c r="AB255" s="36" t="s">
        <v>3212</v>
      </c>
      <c r="AC255" s="36" t="s">
        <v>3212</v>
      </c>
      <c r="AD255" s="57">
        <v>886550</v>
      </c>
      <c r="AE255" s="42">
        <v>1</v>
      </c>
      <c r="AF255" s="42">
        <v>105.49</v>
      </c>
      <c r="AG255" s="42">
        <v>935.22158999999999</v>
      </c>
      <c r="AH255" s="42"/>
      <c r="AI255" s="42"/>
      <c r="AJ255" s="26" t="s">
        <v>15</v>
      </c>
      <c r="AK255" s="43">
        <v>4.8433103889999997E-3</v>
      </c>
      <c r="AL255" s="43">
        <v>1.0103818954134638E-4</v>
      </c>
    </row>
    <row r="256" spans="1:38" x14ac:dyDescent="0.2">
      <c r="A256" s="26">
        <v>8694</v>
      </c>
      <c r="B256" s="26">
        <v>12534</v>
      </c>
      <c r="C256" s="26" t="s">
        <v>533</v>
      </c>
      <c r="D256" s="26">
        <v>520018078</v>
      </c>
      <c r="E256" s="26" t="s">
        <v>203</v>
      </c>
      <c r="F256" s="26" t="s">
        <v>3293</v>
      </c>
      <c r="G256" s="26" t="s">
        <v>3294</v>
      </c>
      <c r="H256" s="26" t="s">
        <v>69</v>
      </c>
      <c r="I256" s="26" t="s">
        <v>112</v>
      </c>
      <c r="J256" s="26" t="s">
        <v>51</v>
      </c>
      <c r="K256" s="26" t="s">
        <v>51</v>
      </c>
      <c r="L256" s="26" t="s">
        <v>493</v>
      </c>
      <c r="M256" s="26" t="s">
        <v>129</v>
      </c>
      <c r="N256" s="26" t="s">
        <v>57</v>
      </c>
      <c r="O256" s="36" t="s">
        <v>3295</v>
      </c>
      <c r="P256" s="26" t="s">
        <v>1122</v>
      </c>
      <c r="Q256" s="26" t="s">
        <v>59</v>
      </c>
      <c r="R256" s="26" t="s">
        <v>54</v>
      </c>
      <c r="S256" s="26" t="s">
        <v>531</v>
      </c>
      <c r="T256" s="54">
        <v>4.75</v>
      </c>
      <c r="U256" s="36" t="s">
        <v>3296</v>
      </c>
      <c r="V256" s="43">
        <v>6.3500000000000001E-2</v>
      </c>
      <c r="W256" s="43">
        <v>6.8000000000000005E-2</v>
      </c>
      <c r="X256" s="26" t="s">
        <v>347</v>
      </c>
      <c r="Z256" s="26" t="s">
        <v>411</v>
      </c>
      <c r="AA256" s="26" t="s">
        <v>160</v>
      </c>
      <c r="AB256" s="36" t="s">
        <v>3212</v>
      </c>
      <c r="AC256" s="36" t="s">
        <v>3212</v>
      </c>
      <c r="AD256" s="57">
        <v>17185902.859999999</v>
      </c>
      <c r="AE256" s="42">
        <v>1</v>
      </c>
      <c r="AF256" s="42">
        <v>101.84</v>
      </c>
      <c r="AG256" s="42">
        <v>17502.123469999999</v>
      </c>
      <c r="AH256" s="42"/>
      <c r="AI256" s="42"/>
      <c r="AJ256" s="26" t="s">
        <v>15</v>
      </c>
      <c r="AK256" s="43">
        <v>9.0639712935000005E-2</v>
      </c>
      <c r="AL256" s="43">
        <v>1.8908704497913771E-3</v>
      </c>
    </row>
    <row r="257" spans="1:38" x14ac:dyDescent="0.2">
      <c r="A257" s="26">
        <v>8694</v>
      </c>
      <c r="B257" s="26">
        <v>12534</v>
      </c>
      <c r="C257" s="26" t="s">
        <v>3297</v>
      </c>
      <c r="D257" s="26">
        <v>515759777</v>
      </c>
      <c r="E257" s="26" t="s">
        <v>203</v>
      </c>
      <c r="F257" s="26" t="s">
        <v>3298</v>
      </c>
      <c r="G257" s="26" t="s">
        <v>3299</v>
      </c>
      <c r="H257" s="26" t="s">
        <v>69</v>
      </c>
      <c r="I257" s="26" t="s">
        <v>113</v>
      </c>
      <c r="J257" s="26" t="s">
        <v>51</v>
      </c>
      <c r="K257" s="26" t="s">
        <v>51</v>
      </c>
      <c r="L257" s="26" t="s">
        <v>493</v>
      </c>
      <c r="M257" s="26" t="s">
        <v>355</v>
      </c>
      <c r="N257" s="26" t="s">
        <v>57</v>
      </c>
      <c r="O257" s="36">
        <v>45328</v>
      </c>
      <c r="P257" s="26" t="s">
        <v>154</v>
      </c>
      <c r="Q257" s="26" t="s">
        <v>154</v>
      </c>
      <c r="R257" s="26" t="s">
        <v>54</v>
      </c>
      <c r="S257" s="26" t="s">
        <v>531</v>
      </c>
      <c r="T257" s="54">
        <v>1.22</v>
      </c>
      <c r="U257" s="36" t="s">
        <v>772</v>
      </c>
      <c r="V257" s="43">
        <v>6.9000000000000006E-2</v>
      </c>
      <c r="W257" s="43">
        <v>7.0000000000000007E-2</v>
      </c>
      <c r="X257" s="26" t="s">
        <v>347</v>
      </c>
      <c r="Z257" s="26" t="s">
        <v>411</v>
      </c>
      <c r="AA257" s="26" t="s">
        <v>160</v>
      </c>
      <c r="AB257" s="36" t="s">
        <v>3212</v>
      </c>
      <c r="AC257" s="36" t="s">
        <v>3212</v>
      </c>
      <c r="AD257" s="57">
        <v>549660.64</v>
      </c>
      <c r="AE257" s="42">
        <v>1</v>
      </c>
      <c r="AF257" s="42">
        <v>101.89</v>
      </c>
      <c r="AG257" s="42">
        <v>560.04922999999997</v>
      </c>
      <c r="AH257" s="42"/>
      <c r="AI257" s="42"/>
      <c r="AJ257" s="26" t="s">
        <v>15</v>
      </c>
      <c r="AK257" s="43">
        <v>2.900373861E-3</v>
      </c>
      <c r="AL257" s="43">
        <v>6.0505831835239271E-5</v>
      </c>
    </row>
    <row r="258" spans="1:38" x14ac:dyDescent="0.2">
      <c r="A258" s="26">
        <v>8694</v>
      </c>
      <c r="B258" s="26">
        <v>12534</v>
      </c>
      <c r="C258" s="26" t="s">
        <v>3300</v>
      </c>
      <c r="D258" s="26">
        <v>514189596</v>
      </c>
      <c r="E258" s="26" t="s">
        <v>203</v>
      </c>
      <c r="F258" s="26" t="s">
        <v>3301</v>
      </c>
      <c r="G258" s="26" t="s">
        <v>3302</v>
      </c>
      <c r="H258" s="26" t="s">
        <v>69</v>
      </c>
      <c r="I258" s="26" t="s">
        <v>113</v>
      </c>
      <c r="J258" s="26" t="s">
        <v>51</v>
      </c>
      <c r="K258" s="26" t="s">
        <v>51</v>
      </c>
      <c r="L258" s="26" t="s">
        <v>493</v>
      </c>
      <c r="M258" s="26" t="s">
        <v>358</v>
      </c>
      <c r="N258" s="26" t="s">
        <v>57</v>
      </c>
      <c r="O258" s="36">
        <v>45603</v>
      </c>
      <c r="P258" s="26" t="s">
        <v>737</v>
      </c>
      <c r="Q258" s="26" t="s">
        <v>59</v>
      </c>
      <c r="R258" s="26" t="s">
        <v>54</v>
      </c>
      <c r="S258" s="26" t="s">
        <v>531</v>
      </c>
      <c r="T258" s="54">
        <v>3.59</v>
      </c>
      <c r="U258" s="36" t="s">
        <v>1616</v>
      </c>
      <c r="V258" s="43">
        <v>3.3000000000000002E-2</v>
      </c>
      <c r="W258" s="43">
        <v>3.8399999999999997E-2</v>
      </c>
      <c r="X258" s="26" t="s">
        <v>347</v>
      </c>
      <c r="Z258" s="26" t="s">
        <v>411</v>
      </c>
      <c r="AA258" s="26" t="s">
        <v>160</v>
      </c>
      <c r="AB258" s="36" t="s">
        <v>3212</v>
      </c>
      <c r="AC258" s="36" t="s">
        <v>3212</v>
      </c>
      <c r="AD258" s="57">
        <v>4000000</v>
      </c>
      <c r="AE258" s="42">
        <v>1</v>
      </c>
      <c r="AF258" s="42">
        <v>103.55</v>
      </c>
      <c r="AG258" s="42">
        <v>4142</v>
      </c>
      <c r="AH258" s="42"/>
      <c r="AI258" s="42"/>
      <c r="AJ258" s="26" t="s">
        <v>15</v>
      </c>
      <c r="AK258" s="43">
        <v>2.1450522366999999E-2</v>
      </c>
      <c r="AL258" s="43">
        <v>4.4748772435873374E-4</v>
      </c>
    </row>
    <row r="259" spans="1:38" x14ac:dyDescent="0.2">
      <c r="A259" s="26">
        <v>8694</v>
      </c>
      <c r="B259" s="26">
        <v>12534</v>
      </c>
      <c r="C259" s="26" t="s">
        <v>3303</v>
      </c>
      <c r="D259" s="26">
        <v>516100153</v>
      </c>
      <c r="E259" s="26" t="s">
        <v>203</v>
      </c>
      <c r="F259" s="26" t="s">
        <v>3304</v>
      </c>
      <c r="G259" s="26" t="s">
        <v>3305</v>
      </c>
      <c r="H259" s="26" t="s">
        <v>69</v>
      </c>
      <c r="I259" s="26" t="s">
        <v>113</v>
      </c>
      <c r="J259" s="26" t="s">
        <v>51</v>
      </c>
      <c r="K259" s="26" t="s">
        <v>51</v>
      </c>
      <c r="L259" s="26" t="s">
        <v>493</v>
      </c>
      <c r="M259" s="26" t="s">
        <v>355</v>
      </c>
      <c r="N259" s="26" t="s">
        <v>57</v>
      </c>
      <c r="O259" s="36" t="s">
        <v>3306</v>
      </c>
      <c r="P259" s="26" t="s">
        <v>1051</v>
      </c>
      <c r="Q259" s="26" t="s">
        <v>64</v>
      </c>
      <c r="R259" s="26" t="s">
        <v>54</v>
      </c>
      <c r="S259" s="26" t="s">
        <v>531</v>
      </c>
      <c r="T259" s="54">
        <v>3.48</v>
      </c>
      <c r="U259" s="36" t="s">
        <v>1021</v>
      </c>
      <c r="V259" s="43">
        <v>3.78E-2</v>
      </c>
      <c r="W259" s="43">
        <v>4.4499999999999998E-2</v>
      </c>
      <c r="X259" s="26" t="s">
        <v>347</v>
      </c>
      <c r="Z259" s="26" t="s">
        <v>411</v>
      </c>
      <c r="AA259" s="26" t="s">
        <v>160</v>
      </c>
      <c r="AB259" s="36" t="s">
        <v>3212</v>
      </c>
      <c r="AC259" s="36" t="s">
        <v>3212</v>
      </c>
      <c r="AD259" s="57">
        <v>3325000</v>
      </c>
      <c r="AE259" s="42">
        <v>1</v>
      </c>
      <c r="AF259" s="42">
        <v>106.12</v>
      </c>
      <c r="AG259" s="42">
        <v>3528.49</v>
      </c>
      <c r="AH259" s="42"/>
      <c r="AI259" s="42"/>
      <c r="AJ259" s="26" t="s">
        <v>15</v>
      </c>
      <c r="AK259" s="43">
        <v>1.8273286738000001E-2</v>
      </c>
      <c r="AL259" s="43">
        <v>3.8120617105807546E-4</v>
      </c>
    </row>
    <row r="260" spans="1:38" x14ac:dyDescent="0.2">
      <c r="A260" s="26">
        <v>8694</v>
      </c>
      <c r="B260" s="26">
        <v>12534</v>
      </c>
      <c r="C260" s="26" t="s">
        <v>3243</v>
      </c>
      <c r="D260" s="26">
        <v>520044439</v>
      </c>
      <c r="E260" s="26" t="s">
        <v>203</v>
      </c>
      <c r="F260" s="26" t="s">
        <v>3307</v>
      </c>
      <c r="G260" s="26" t="s">
        <v>3308</v>
      </c>
      <c r="H260" s="26" t="s">
        <v>69</v>
      </c>
      <c r="I260" s="26" t="s">
        <v>113</v>
      </c>
      <c r="J260" s="26" t="s">
        <v>51</v>
      </c>
      <c r="K260" s="26" t="s">
        <v>51</v>
      </c>
      <c r="L260" s="26" t="s">
        <v>493</v>
      </c>
      <c r="M260" s="26" t="s">
        <v>373</v>
      </c>
      <c r="N260" s="26" t="s">
        <v>57</v>
      </c>
      <c r="O260" s="36" t="s">
        <v>3309</v>
      </c>
      <c r="P260" s="26" t="s">
        <v>750</v>
      </c>
      <c r="Q260" s="26" t="s">
        <v>64</v>
      </c>
      <c r="R260" s="26" t="s">
        <v>54</v>
      </c>
      <c r="S260" s="26" t="s">
        <v>531</v>
      </c>
      <c r="T260" s="54">
        <v>6.18</v>
      </c>
      <c r="U260" s="36" t="s">
        <v>1475</v>
      </c>
      <c r="V260" s="43">
        <v>4.0800000000000003E-2</v>
      </c>
      <c r="W260" s="43">
        <v>4.7E-2</v>
      </c>
      <c r="X260" s="26" t="s">
        <v>347</v>
      </c>
      <c r="Z260" s="26" t="s">
        <v>411</v>
      </c>
      <c r="AA260" s="26" t="s">
        <v>160</v>
      </c>
      <c r="AB260" s="36" t="s">
        <v>3212</v>
      </c>
      <c r="AC260" s="36" t="s">
        <v>3212</v>
      </c>
      <c r="AD260" s="57">
        <v>2090000</v>
      </c>
      <c r="AE260" s="42">
        <v>1</v>
      </c>
      <c r="AF260" s="42">
        <v>105.51</v>
      </c>
      <c r="AG260" s="42">
        <v>2205.1590000000001</v>
      </c>
      <c r="AH260" s="42"/>
      <c r="AI260" s="42"/>
      <c r="AJ260" s="26" t="s">
        <v>15</v>
      </c>
      <c r="AK260" s="43">
        <v>1.1420041634999999E-2</v>
      </c>
      <c r="AL260" s="43">
        <v>2.3823794851742661E-4</v>
      </c>
    </row>
    <row r="261" spans="1:38" x14ac:dyDescent="0.2">
      <c r="A261" s="26">
        <v>8694</v>
      </c>
      <c r="B261" s="26">
        <v>12534</v>
      </c>
      <c r="C261" s="26" t="s">
        <v>529</v>
      </c>
      <c r="D261" s="26">
        <v>520000118</v>
      </c>
      <c r="E261" s="26" t="s">
        <v>203</v>
      </c>
      <c r="F261" s="26" t="s">
        <v>3310</v>
      </c>
      <c r="G261" s="26" t="s">
        <v>3311</v>
      </c>
      <c r="H261" s="26" t="s">
        <v>69</v>
      </c>
      <c r="I261" s="26" t="s">
        <v>112</v>
      </c>
      <c r="J261" s="26" t="s">
        <v>51</v>
      </c>
      <c r="K261" s="26" t="s">
        <v>51</v>
      </c>
      <c r="L261" s="26" t="s">
        <v>493</v>
      </c>
      <c r="M261" s="26" t="s">
        <v>129</v>
      </c>
      <c r="N261" s="26" t="s">
        <v>57</v>
      </c>
      <c r="O261" s="36" t="s">
        <v>3312</v>
      </c>
      <c r="P261" s="26" t="s">
        <v>154</v>
      </c>
      <c r="Q261" s="26" t="s">
        <v>154</v>
      </c>
      <c r="R261" s="26" t="s">
        <v>54</v>
      </c>
      <c r="S261" s="26" t="s">
        <v>531</v>
      </c>
      <c r="T261" s="54">
        <v>2.52</v>
      </c>
      <c r="U261" s="36" t="s">
        <v>616</v>
      </c>
      <c r="V261" s="43">
        <v>6.0600000000000001E-2</v>
      </c>
      <c r="W261" s="43">
        <v>0.09</v>
      </c>
      <c r="X261" s="26" t="s">
        <v>347</v>
      </c>
      <c r="Z261" s="26" t="s">
        <v>411</v>
      </c>
      <c r="AA261" s="26" t="s">
        <v>160</v>
      </c>
      <c r="AB261" s="36" t="s">
        <v>3212</v>
      </c>
      <c r="AC261" s="36" t="s">
        <v>3212</v>
      </c>
      <c r="AD261" s="57">
        <v>9500000</v>
      </c>
      <c r="AE261" s="42">
        <v>1</v>
      </c>
      <c r="AF261" s="42">
        <v>103.03</v>
      </c>
      <c r="AG261" s="42">
        <v>9787.85</v>
      </c>
      <c r="AH261" s="42"/>
      <c r="AI261" s="42"/>
      <c r="AJ261" s="26" t="s">
        <v>15</v>
      </c>
      <c r="AK261" s="43">
        <v>5.0689158705000001E-2</v>
      </c>
      <c r="AL261" s="43">
        <v>1.0574463357954206E-3</v>
      </c>
    </row>
    <row r="262" spans="1:38" x14ac:dyDescent="0.2">
      <c r="A262" s="26">
        <v>8694</v>
      </c>
      <c r="B262" s="26">
        <v>12534</v>
      </c>
      <c r="C262" s="26" t="s">
        <v>3313</v>
      </c>
      <c r="D262" s="26">
        <v>2624970</v>
      </c>
      <c r="E262" s="26" t="s">
        <v>204</v>
      </c>
      <c r="F262" s="26" t="s">
        <v>3314</v>
      </c>
      <c r="G262" s="26" t="s">
        <v>3315</v>
      </c>
      <c r="H262" s="26" t="s">
        <v>69</v>
      </c>
      <c r="I262" s="26" t="s">
        <v>112</v>
      </c>
      <c r="J262" s="26" t="s">
        <v>51</v>
      </c>
      <c r="K262" s="26" t="s">
        <v>101</v>
      </c>
      <c r="L262" s="26" t="s">
        <v>493</v>
      </c>
      <c r="M262" s="26" t="s">
        <v>84</v>
      </c>
      <c r="N262" s="26" t="s">
        <v>57</v>
      </c>
      <c r="O262" s="36" t="s">
        <v>1839</v>
      </c>
      <c r="P262" s="26" t="s">
        <v>154</v>
      </c>
      <c r="Q262" s="26" t="s">
        <v>154</v>
      </c>
      <c r="R262" s="26" t="s">
        <v>54</v>
      </c>
      <c r="S262" s="26" t="s">
        <v>531</v>
      </c>
      <c r="T262" s="54">
        <v>3.59</v>
      </c>
      <c r="U262" s="36" t="s">
        <v>1441</v>
      </c>
      <c r="V262" s="43">
        <v>8.4099999999999994E-2</v>
      </c>
      <c r="W262" s="43">
        <v>9.5000000000000001E-2</v>
      </c>
      <c r="X262" s="26" t="s">
        <v>347</v>
      </c>
      <c r="Z262" s="26" t="s">
        <v>411</v>
      </c>
      <c r="AA262" s="26" t="s">
        <v>160</v>
      </c>
      <c r="AB262" s="36" t="s">
        <v>3212</v>
      </c>
      <c r="AC262" s="36" t="s">
        <v>3212</v>
      </c>
      <c r="AD262" s="57">
        <v>4550000</v>
      </c>
      <c r="AE262" s="42">
        <v>1</v>
      </c>
      <c r="AF262" s="42">
        <v>106.88</v>
      </c>
      <c r="AG262" s="42">
        <v>4863.04</v>
      </c>
      <c r="AH262" s="42"/>
      <c r="AI262" s="42"/>
      <c r="AJ262" s="26" t="s">
        <v>15</v>
      </c>
      <c r="AK262" s="43">
        <v>2.5184632615999999E-2</v>
      </c>
      <c r="AL262" s="43">
        <v>5.2538645655854572E-4</v>
      </c>
    </row>
    <row r="263" spans="1:38" x14ac:dyDescent="0.2">
      <c r="A263" s="26">
        <v>8694</v>
      </c>
      <c r="B263" s="26">
        <v>12534</v>
      </c>
      <c r="C263" s="26" t="s">
        <v>533</v>
      </c>
      <c r="D263" s="26">
        <v>520018078</v>
      </c>
      <c r="E263" s="26" t="s">
        <v>203</v>
      </c>
      <c r="F263" s="26" t="s">
        <v>3316</v>
      </c>
      <c r="G263" s="26" t="s">
        <v>3317</v>
      </c>
      <c r="H263" s="26" t="s">
        <v>69</v>
      </c>
      <c r="I263" s="26" t="s">
        <v>113</v>
      </c>
      <c r="J263" s="26" t="s">
        <v>51</v>
      </c>
      <c r="K263" s="26" t="s">
        <v>51</v>
      </c>
      <c r="L263" s="26" t="s">
        <v>493</v>
      </c>
      <c r="M263" s="26" t="s">
        <v>129</v>
      </c>
      <c r="N263" s="26" t="s">
        <v>57</v>
      </c>
      <c r="O263" s="36" t="s">
        <v>3318</v>
      </c>
      <c r="P263" s="26" t="s">
        <v>1122</v>
      </c>
      <c r="Q263" s="26" t="s">
        <v>59</v>
      </c>
      <c r="R263" s="26" t="s">
        <v>54</v>
      </c>
      <c r="S263" s="26" t="s">
        <v>531</v>
      </c>
      <c r="T263" s="54">
        <v>4.38</v>
      </c>
      <c r="U263" s="36" t="s">
        <v>3319</v>
      </c>
      <c r="V263" s="43">
        <v>3.56E-2</v>
      </c>
      <c r="W263" s="43">
        <v>3.6900000000000002E-2</v>
      </c>
      <c r="X263" s="26" t="s">
        <v>347</v>
      </c>
      <c r="Z263" s="26" t="s">
        <v>411</v>
      </c>
      <c r="AA263" s="26" t="s">
        <v>160</v>
      </c>
      <c r="AB263" s="36" t="s">
        <v>3212</v>
      </c>
      <c r="AC263" s="36" t="s">
        <v>3212</v>
      </c>
      <c r="AD263" s="57">
        <v>19000000</v>
      </c>
      <c r="AE263" s="42">
        <v>1</v>
      </c>
      <c r="AF263" s="42">
        <v>100.88</v>
      </c>
      <c r="AG263" s="42">
        <v>19167.2</v>
      </c>
      <c r="AH263" s="42"/>
      <c r="AI263" s="42"/>
      <c r="AJ263" s="26" t="s">
        <v>15</v>
      </c>
      <c r="AK263" s="43">
        <v>9.9262784241999996E-2</v>
      </c>
      <c r="AL263" s="43">
        <v>2.070759707949957E-3</v>
      </c>
    </row>
    <row r="264" spans="1:38" x14ac:dyDescent="0.2">
      <c r="A264" s="26">
        <v>8694</v>
      </c>
      <c r="B264" s="26">
        <v>12534</v>
      </c>
      <c r="C264" s="26" t="s">
        <v>3297</v>
      </c>
      <c r="D264" s="26">
        <v>515759777</v>
      </c>
      <c r="E264" s="26" t="s">
        <v>203</v>
      </c>
      <c r="F264" s="26" t="s">
        <v>3320</v>
      </c>
      <c r="G264" s="26" t="s">
        <v>3321</v>
      </c>
      <c r="H264" s="26" t="s">
        <v>69</v>
      </c>
      <c r="I264" s="26" t="s">
        <v>112</v>
      </c>
      <c r="J264" s="26" t="s">
        <v>51</v>
      </c>
      <c r="K264" s="26" t="s">
        <v>51</v>
      </c>
      <c r="L264" s="26" t="s">
        <v>493</v>
      </c>
      <c r="M264" s="26" t="s">
        <v>355</v>
      </c>
      <c r="N264" s="26" t="s">
        <v>57</v>
      </c>
      <c r="O264" s="36" t="s">
        <v>3322</v>
      </c>
      <c r="P264" s="26" t="s">
        <v>154</v>
      </c>
      <c r="Q264" s="26" t="s">
        <v>154</v>
      </c>
      <c r="R264" s="26" t="s">
        <v>54</v>
      </c>
      <c r="S264" s="26" t="s">
        <v>531</v>
      </c>
      <c r="T264" s="54">
        <v>2.74</v>
      </c>
      <c r="U264" s="36">
        <v>46784</v>
      </c>
      <c r="V264" s="43">
        <v>6.8699999999999997E-2</v>
      </c>
      <c r="W264" s="43">
        <v>0.08</v>
      </c>
      <c r="X264" s="26" t="s">
        <v>347</v>
      </c>
      <c r="Z264" s="26" t="s">
        <v>411</v>
      </c>
      <c r="AA264" s="26" t="s">
        <v>160</v>
      </c>
      <c r="AB264" s="36" t="s">
        <v>3212</v>
      </c>
      <c r="AC264" s="36" t="s">
        <v>3212</v>
      </c>
      <c r="AD264" s="57">
        <v>5000000</v>
      </c>
      <c r="AE264" s="42">
        <v>1</v>
      </c>
      <c r="AF264" s="42">
        <v>100.11</v>
      </c>
      <c r="AG264" s="42">
        <v>5005.5</v>
      </c>
      <c r="AH264" s="42"/>
      <c r="AI264" s="42"/>
      <c r="AJ264" s="26" t="s">
        <v>15</v>
      </c>
      <c r="AK264" s="43">
        <v>2.5922402151000001E-2</v>
      </c>
      <c r="AL264" s="43">
        <v>5.4077735496804486E-4</v>
      </c>
    </row>
    <row r="265" spans="1:38" x14ac:dyDescent="0.2">
      <c r="A265" s="26">
        <v>8694</v>
      </c>
      <c r="B265" s="26">
        <v>12534</v>
      </c>
      <c r="C265" s="26" t="s">
        <v>3323</v>
      </c>
      <c r="D265" s="26">
        <v>517014023</v>
      </c>
      <c r="E265" s="26" t="s">
        <v>203</v>
      </c>
      <c r="F265" s="26" t="s">
        <v>3324</v>
      </c>
      <c r="G265" s="26" t="s">
        <v>3325</v>
      </c>
      <c r="H265" s="26" t="s">
        <v>69</v>
      </c>
      <c r="I265" s="26" t="s">
        <v>113</v>
      </c>
      <c r="J265" s="26" t="s">
        <v>51</v>
      </c>
      <c r="K265" s="26" t="s">
        <v>51</v>
      </c>
      <c r="L265" s="26" t="s">
        <v>493</v>
      </c>
      <c r="M265" s="26" t="s">
        <v>355</v>
      </c>
      <c r="N265" s="26" t="s">
        <v>57</v>
      </c>
      <c r="O265" s="36" t="s">
        <v>3326</v>
      </c>
      <c r="P265" s="26" t="s">
        <v>708</v>
      </c>
      <c r="Q265" s="26" t="s">
        <v>64</v>
      </c>
      <c r="R265" s="26" t="s">
        <v>54</v>
      </c>
      <c r="S265" s="26" t="s">
        <v>531</v>
      </c>
      <c r="T265" s="54">
        <v>10.89</v>
      </c>
      <c r="U265" s="36" t="s">
        <v>3327</v>
      </c>
      <c r="V265" s="43">
        <v>4.48E-2</v>
      </c>
      <c r="W265" s="43">
        <v>0.05</v>
      </c>
      <c r="X265" s="26" t="s">
        <v>347</v>
      </c>
      <c r="Z265" s="26" t="s">
        <v>411</v>
      </c>
      <c r="AA265" s="26" t="s">
        <v>160</v>
      </c>
      <c r="AB265" s="36" t="s">
        <v>3212</v>
      </c>
      <c r="AC265" s="36" t="s">
        <v>3212</v>
      </c>
      <c r="AD265" s="57">
        <v>7500000</v>
      </c>
      <c r="AE265" s="42">
        <v>1</v>
      </c>
      <c r="AF265" s="42">
        <v>106.76</v>
      </c>
      <c r="AG265" s="42">
        <v>8007</v>
      </c>
      <c r="AH265" s="42"/>
      <c r="AI265" s="42"/>
      <c r="AJ265" s="26" t="s">
        <v>15</v>
      </c>
      <c r="AK265" s="43">
        <v>4.1466521632E-2</v>
      </c>
      <c r="AL265" s="43">
        <v>8.6504930201361204E-4</v>
      </c>
    </row>
    <row r="266" spans="1:38" x14ac:dyDescent="0.2">
      <c r="A266" s="26">
        <v>8694</v>
      </c>
      <c r="B266" s="26">
        <v>12534</v>
      </c>
      <c r="C266" s="26" t="s">
        <v>3229</v>
      </c>
      <c r="D266" s="26">
        <v>520037664</v>
      </c>
      <c r="E266" s="26" t="s">
        <v>203</v>
      </c>
      <c r="F266" s="26" t="s">
        <v>3230</v>
      </c>
      <c r="G266" s="26" t="s">
        <v>3231</v>
      </c>
      <c r="H266" s="26" t="s">
        <v>69</v>
      </c>
      <c r="I266" s="26" t="s">
        <v>112</v>
      </c>
      <c r="J266" s="26" t="s">
        <v>51</v>
      </c>
      <c r="K266" s="26" t="s">
        <v>51</v>
      </c>
      <c r="L266" s="26" t="s">
        <v>493</v>
      </c>
      <c r="M266" s="26" t="s">
        <v>373</v>
      </c>
      <c r="N266" s="26" t="s">
        <v>57</v>
      </c>
      <c r="O266" s="36">
        <v>44199</v>
      </c>
      <c r="P266" s="26" t="s">
        <v>776</v>
      </c>
      <c r="Q266" s="26" t="s">
        <v>64</v>
      </c>
      <c r="R266" s="26" t="s">
        <v>54</v>
      </c>
      <c r="S266" s="26" t="s">
        <v>531</v>
      </c>
      <c r="T266" s="54">
        <v>1.54</v>
      </c>
      <c r="U266" s="36" t="s">
        <v>1564</v>
      </c>
      <c r="V266" s="43">
        <v>5.0799999999999998E-2</v>
      </c>
      <c r="W266" s="43">
        <v>2.1000000000000001E-2</v>
      </c>
      <c r="X266" s="26" t="s">
        <v>347</v>
      </c>
      <c r="Z266" s="26" t="s">
        <v>411</v>
      </c>
      <c r="AA266" s="26" t="s">
        <v>160</v>
      </c>
      <c r="AB266" s="36" t="s">
        <v>3212</v>
      </c>
      <c r="AC266" s="36" t="s">
        <v>3212</v>
      </c>
      <c r="AD266" s="57">
        <v>2491144.7000000002</v>
      </c>
      <c r="AE266" s="42">
        <v>1</v>
      </c>
      <c r="AF266" s="42">
        <v>97.34</v>
      </c>
      <c r="AG266" s="42">
        <v>2424.8802500000002</v>
      </c>
      <c r="AH266" s="42"/>
      <c r="AI266" s="42"/>
      <c r="AJ266" s="26" t="s">
        <v>15</v>
      </c>
      <c r="AK266" s="43">
        <v>1.2557930478000001E-2</v>
      </c>
      <c r="AL266" s="43">
        <v>2.6197589206058362E-4</v>
      </c>
    </row>
    <row r="267" spans="1:38" x14ac:dyDescent="0.2">
      <c r="A267" s="26">
        <v>8694</v>
      </c>
      <c r="B267" s="26">
        <v>12534</v>
      </c>
      <c r="C267" s="26" t="s">
        <v>3328</v>
      </c>
      <c r="D267" s="26">
        <v>520021874</v>
      </c>
      <c r="E267" s="26" t="s">
        <v>203</v>
      </c>
      <c r="F267" s="26" t="s">
        <v>3329</v>
      </c>
      <c r="G267" s="26" t="s">
        <v>3330</v>
      </c>
      <c r="H267" s="26" t="s">
        <v>69</v>
      </c>
      <c r="I267" s="26" t="s">
        <v>112</v>
      </c>
      <c r="J267" s="26" t="s">
        <v>51</v>
      </c>
      <c r="K267" s="26" t="s">
        <v>51</v>
      </c>
      <c r="L267" s="26" t="s">
        <v>493</v>
      </c>
      <c r="M267" s="26" t="s">
        <v>373</v>
      </c>
      <c r="N267" s="26" t="s">
        <v>57</v>
      </c>
      <c r="O267" s="36" t="s">
        <v>3346</v>
      </c>
      <c r="P267" s="26" t="s">
        <v>750</v>
      </c>
      <c r="Q267" s="26" t="s">
        <v>64</v>
      </c>
      <c r="R267" s="26" t="s">
        <v>54</v>
      </c>
      <c r="S267" s="26" t="s">
        <v>531</v>
      </c>
      <c r="T267" s="54">
        <v>2.0499999999999998</v>
      </c>
      <c r="U267" s="36" t="s">
        <v>1483</v>
      </c>
      <c r="V267" s="43">
        <v>6.0299999999999999E-2</v>
      </c>
      <c r="W267" s="43">
        <v>4.4699999999999997E-2</v>
      </c>
      <c r="X267" s="26" t="s">
        <v>347</v>
      </c>
      <c r="Z267" s="26" t="s">
        <v>411</v>
      </c>
      <c r="AA267" s="26" t="s">
        <v>160</v>
      </c>
      <c r="AB267" s="36" t="s">
        <v>3212</v>
      </c>
      <c r="AC267" s="36" t="s">
        <v>3212</v>
      </c>
      <c r="AD267" s="57">
        <v>17093028.969999999</v>
      </c>
      <c r="AE267" s="42">
        <v>1</v>
      </c>
      <c r="AF267" s="42">
        <v>97.83</v>
      </c>
      <c r="AG267" s="42">
        <v>16722.110240000002</v>
      </c>
      <c r="AH267" s="42"/>
      <c r="AI267" s="42"/>
      <c r="AJ267" s="26" t="s">
        <v>15</v>
      </c>
      <c r="AK267" s="43">
        <v>8.6600193081000004E-2</v>
      </c>
      <c r="AL267" s="43">
        <v>1.8066004485208789E-3</v>
      </c>
    </row>
    <row r="268" spans="1:38" x14ac:dyDescent="0.2">
      <c r="A268" s="26">
        <v>8694</v>
      </c>
      <c r="B268" s="26">
        <v>14342</v>
      </c>
      <c r="C268" s="26" t="s">
        <v>1022</v>
      </c>
      <c r="D268" s="26">
        <v>513436394</v>
      </c>
      <c r="E268" s="26" t="s">
        <v>203</v>
      </c>
      <c r="F268" s="26" t="s">
        <v>3335</v>
      </c>
      <c r="G268" s="26" t="s">
        <v>3336</v>
      </c>
      <c r="H268" s="26" t="s">
        <v>69</v>
      </c>
      <c r="I268" s="26" t="s">
        <v>113</v>
      </c>
      <c r="J268" s="26" t="s">
        <v>51</v>
      </c>
      <c r="K268" s="26" t="s">
        <v>51</v>
      </c>
      <c r="L268" s="26" t="s">
        <v>493</v>
      </c>
      <c r="M268" s="26" t="s">
        <v>131</v>
      </c>
      <c r="N268" s="26" t="s">
        <v>57</v>
      </c>
      <c r="O268" s="36">
        <v>45358</v>
      </c>
      <c r="P268" s="26" t="s">
        <v>708</v>
      </c>
      <c r="Q268" s="26" t="s">
        <v>64</v>
      </c>
      <c r="R268" s="26" t="s">
        <v>54</v>
      </c>
      <c r="S268" s="26" t="s">
        <v>531</v>
      </c>
      <c r="T268" s="54">
        <v>3.67</v>
      </c>
      <c r="U268" s="36" t="s">
        <v>1021</v>
      </c>
      <c r="V268" s="43">
        <v>2.4899999999999999E-2</v>
      </c>
      <c r="W268" s="43">
        <v>4.8000000000000001E-2</v>
      </c>
      <c r="X268" s="26" t="s">
        <v>347</v>
      </c>
      <c r="Z268" s="26" t="s">
        <v>411</v>
      </c>
      <c r="AA268" s="26" t="s">
        <v>160</v>
      </c>
      <c r="AB268" s="36" t="s">
        <v>3212</v>
      </c>
      <c r="AC268" s="36" t="s">
        <v>3212</v>
      </c>
      <c r="AD268" s="57">
        <v>396808.53</v>
      </c>
      <c r="AE268" s="42">
        <v>1</v>
      </c>
      <c r="AF268" s="42">
        <v>129.30000000000001</v>
      </c>
      <c r="AG268" s="42">
        <v>513.07343000000003</v>
      </c>
      <c r="AH268" s="42"/>
      <c r="AI268" s="42"/>
      <c r="AJ268" s="26" t="s">
        <v>15</v>
      </c>
      <c r="AK268" s="43">
        <v>1</v>
      </c>
      <c r="AL268" s="43">
        <v>8.4770836692874517E-4</v>
      </c>
    </row>
    <row r="269" spans="1:38" x14ac:dyDescent="0.2">
      <c r="A269" s="26">
        <v>8694</v>
      </c>
      <c r="B269" s="26">
        <v>14481</v>
      </c>
      <c r="C269" s="26" t="s">
        <v>1056</v>
      </c>
      <c r="D269" s="26">
        <v>520010869</v>
      </c>
      <c r="E269" s="26" t="s">
        <v>203</v>
      </c>
      <c r="F269" s="26" t="s">
        <v>3233</v>
      </c>
      <c r="G269" s="26" t="s">
        <v>3234</v>
      </c>
      <c r="H269" s="26" t="s">
        <v>69</v>
      </c>
      <c r="I269" s="26" t="s">
        <v>113</v>
      </c>
      <c r="J269" s="26" t="s">
        <v>51</v>
      </c>
      <c r="K269" s="26" t="s">
        <v>51</v>
      </c>
      <c r="L269" s="26" t="s">
        <v>493</v>
      </c>
      <c r="M269" s="26" t="s">
        <v>131</v>
      </c>
      <c r="N269" s="26" t="s">
        <v>57</v>
      </c>
      <c r="O269" s="36" t="s">
        <v>3326</v>
      </c>
      <c r="P269" s="26" t="s">
        <v>530</v>
      </c>
      <c r="Q269" s="26" t="s">
        <v>59</v>
      </c>
      <c r="R269" s="26" t="s">
        <v>54</v>
      </c>
      <c r="S269" s="26" t="s">
        <v>531</v>
      </c>
      <c r="T269" s="54">
        <v>5.74</v>
      </c>
      <c r="U269" s="36" t="s">
        <v>3236</v>
      </c>
      <c r="V269" s="43">
        <v>2.5600000000000001E-2</v>
      </c>
      <c r="W269" s="43">
        <v>4.9000000000000002E-2</v>
      </c>
      <c r="X269" s="26" t="s">
        <v>347</v>
      </c>
      <c r="Z269" s="26" t="s">
        <v>411</v>
      </c>
      <c r="AA269" s="26" t="s">
        <v>160</v>
      </c>
      <c r="AB269" s="36" t="s">
        <v>3212</v>
      </c>
      <c r="AC269" s="36" t="s">
        <v>3212</v>
      </c>
      <c r="AD269" s="57">
        <v>370000</v>
      </c>
      <c r="AE269" s="42">
        <v>1</v>
      </c>
      <c r="AF269" s="42">
        <v>157.32</v>
      </c>
      <c r="AG269" s="42">
        <v>582.08399999999995</v>
      </c>
      <c r="AH269" s="42"/>
      <c r="AI269" s="42"/>
      <c r="AJ269" s="26" t="s">
        <v>15</v>
      </c>
      <c r="AK269" s="43">
        <v>1.6445827586000002E-2</v>
      </c>
      <c r="AL269" s="43">
        <v>1.4938109617538345E-3</v>
      </c>
    </row>
    <row r="270" spans="1:38" x14ac:dyDescent="0.2">
      <c r="A270" s="26">
        <v>8694</v>
      </c>
      <c r="B270" s="26">
        <v>14481</v>
      </c>
      <c r="C270" s="26" t="s">
        <v>1056</v>
      </c>
      <c r="D270" s="26">
        <v>520010869</v>
      </c>
      <c r="E270" s="26" t="s">
        <v>203</v>
      </c>
      <c r="F270" s="26" t="s">
        <v>3239</v>
      </c>
      <c r="G270" s="26" t="s">
        <v>3240</v>
      </c>
      <c r="H270" s="26" t="s">
        <v>69</v>
      </c>
      <c r="I270" s="26" t="s">
        <v>113</v>
      </c>
      <c r="J270" s="26" t="s">
        <v>51</v>
      </c>
      <c r="K270" s="26" t="s">
        <v>51</v>
      </c>
      <c r="L270" s="26" t="s">
        <v>493</v>
      </c>
      <c r="M270" s="26" t="s">
        <v>131</v>
      </c>
      <c r="N270" s="26" t="s">
        <v>57</v>
      </c>
      <c r="O270" s="36" t="s">
        <v>3334</v>
      </c>
      <c r="P270" s="26" t="s">
        <v>530</v>
      </c>
      <c r="Q270" s="26" t="s">
        <v>59</v>
      </c>
      <c r="R270" s="26" t="s">
        <v>54</v>
      </c>
      <c r="S270" s="26" t="s">
        <v>531</v>
      </c>
      <c r="T270" s="54">
        <v>9.35</v>
      </c>
      <c r="U270" s="36" t="s">
        <v>3242</v>
      </c>
      <c r="V270" s="43">
        <v>2.8199999999999999E-2</v>
      </c>
      <c r="W270" s="43">
        <v>4.1000000000000002E-2</v>
      </c>
      <c r="X270" s="26" t="s">
        <v>347</v>
      </c>
      <c r="Z270" s="26" t="s">
        <v>411</v>
      </c>
      <c r="AA270" s="26" t="s">
        <v>160</v>
      </c>
      <c r="AB270" s="36" t="s">
        <v>3212</v>
      </c>
      <c r="AC270" s="36" t="s">
        <v>3212</v>
      </c>
      <c r="AD270" s="57">
        <v>478000</v>
      </c>
      <c r="AE270" s="42">
        <v>1</v>
      </c>
      <c r="AF270" s="42">
        <v>132.43</v>
      </c>
      <c r="AG270" s="42">
        <v>633.0154</v>
      </c>
      <c r="AH270" s="42"/>
      <c r="AI270" s="42"/>
      <c r="AJ270" s="26" t="s">
        <v>15</v>
      </c>
      <c r="AK270" s="43">
        <v>1.7884810659000001E-2</v>
      </c>
      <c r="AL270" s="43">
        <v>1.624516982907945E-3</v>
      </c>
    </row>
    <row r="271" spans="1:38" x14ac:dyDescent="0.2">
      <c r="A271" s="26">
        <v>8694</v>
      </c>
      <c r="B271" s="26">
        <v>14481</v>
      </c>
      <c r="C271" s="26" t="s">
        <v>1022</v>
      </c>
      <c r="D271" s="26">
        <v>513436394</v>
      </c>
      <c r="E271" s="26" t="s">
        <v>203</v>
      </c>
      <c r="F271" s="26" t="s">
        <v>3335</v>
      </c>
      <c r="G271" s="26" t="s">
        <v>3336</v>
      </c>
      <c r="H271" s="26" t="s">
        <v>69</v>
      </c>
      <c r="I271" s="26" t="s">
        <v>113</v>
      </c>
      <c r="J271" s="26" t="s">
        <v>51</v>
      </c>
      <c r="K271" s="26" t="s">
        <v>51</v>
      </c>
      <c r="L271" s="26" t="s">
        <v>493</v>
      </c>
      <c r="M271" s="26" t="s">
        <v>131</v>
      </c>
      <c r="N271" s="26" t="s">
        <v>57</v>
      </c>
      <c r="O271" s="36">
        <v>45358</v>
      </c>
      <c r="P271" s="26" t="s">
        <v>708</v>
      </c>
      <c r="Q271" s="26" t="s">
        <v>64</v>
      </c>
      <c r="R271" s="26" t="s">
        <v>54</v>
      </c>
      <c r="S271" s="26" t="s">
        <v>531</v>
      </c>
      <c r="T271" s="54">
        <v>3.67</v>
      </c>
      <c r="U271" s="36" t="s">
        <v>1021</v>
      </c>
      <c r="V271" s="43">
        <v>2.4899999999999999E-2</v>
      </c>
      <c r="W271" s="43">
        <v>4.8000000000000001E-2</v>
      </c>
      <c r="X271" s="26" t="s">
        <v>347</v>
      </c>
      <c r="Z271" s="26" t="s">
        <v>411</v>
      </c>
      <c r="AA271" s="26" t="s">
        <v>160</v>
      </c>
      <c r="AB271" s="36" t="s">
        <v>3212</v>
      </c>
      <c r="AC271" s="36" t="s">
        <v>3212</v>
      </c>
      <c r="AD271" s="57">
        <v>194380.59</v>
      </c>
      <c r="AE271" s="42">
        <v>1</v>
      </c>
      <c r="AF271" s="42">
        <v>129.30000000000001</v>
      </c>
      <c r="AG271" s="42">
        <v>251.33410000000001</v>
      </c>
      <c r="AH271" s="42"/>
      <c r="AI271" s="42"/>
      <c r="AJ271" s="26" t="s">
        <v>15</v>
      </c>
      <c r="AK271" s="43">
        <v>7.1010322819999999E-3</v>
      </c>
      <c r="AL271" s="43">
        <v>6.450024973071489E-4</v>
      </c>
    </row>
    <row r="272" spans="1:38" x14ac:dyDescent="0.2">
      <c r="A272" s="26">
        <v>8694</v>
      </c>
      <c r="B272" s="26">
        <v>14481</v>
      </c>
      <c r="C272" s="26" t="s">
        <v>3247</v>
      </c>
      <c r="D272" s="26">
        <v>510687403</v>
      </c>
      <c r="E272" s="26" t="s">
        <v>203</v>
      </c>
      <c r="F272" s="26" t="s">
        <v>3248</v>
      </c>
      <c r="G272" s="26" t="s">
        <v>3249</v>
      </c>
      <c r="H272" s="26" t="s">
        <v>69</v>
      </c>
      <c r="I272" s="26" t="s">
        <v>112</v>
      </c>
      <c r="J272" s="26" t="s">
        <v>51</v>
      </c>
      <c r="K272" s="26" t="s">
        <v>51</v>
      </c>
      <c r="L272" s="26" t="s">
        <v>493</v>
      </c>
      <c r="M272" s="26" t="s">
        <v>357</v>
      </c>
      <c r="N272" s="26" t="s">
        <v>57</v>
      </c>
      <c r="O272" s="36">
        <v>45385</v>
      </c>
      <c r="P272" s="26" t="s">
        <v>1244</v>
      </c>
      <c r="Q272" s="26" t="s">
        <v>64</v>
      </c>
      <c r="R272" s="26" t="s">
        <v>54</v>
      </c>
      <c r="S272" s="26" t="s">
        <v>531</v>
      </c>
      <c r="T272" s="54">
        <v>1.45</v>
      </c>
      <c r="U272" s="36" t="s">
        <v>1483</v>
      </c>
      <c r="V272" s="43">
        <v>4.8099999999999997E-2</v>
      </c>
      <c r="W272" s="43">
        <v>3.1E-2</v>
      </c>
      <c r="X272" s="26" t="s">
        <v>347</v>
      </c>
      <c r="Z272" s="26" t="s">
        <v>411</v>
      </c>
      <c r="AA272" s="26" t="s">
        <v>160</v>
      </c>
      <c r="AB272" s="36" t="s">
        <v>3212</v>
      </c>
      <c r="AC272" s="36" t="s">
        <v>3212</v>
      </c>
      <c r="AD272" s="57">
        <v>3276923.08</v>
      </c>
      <c r="AE272" s="42">
        <v>1</v>
      </c>
      <c r="AF272" s="42">
        <v>97.56</v>
      </c>
      <c r="AG272" s="42">
        <v>3196.9661599999999</v>
      </c>
      <c r="AH272" s="42"/>
      <c r="AI272" s="42"/>
      <c r="AJ272" s="26" t="s">
        <v>15</v>
      </c>
      <c r="AK272" s="43">
        <v>9.0325029146000005E-2</v>
      </c>
      <c r="AL272" s="43">
        <v>8.2044225475430763E-3</v>
      </c>
    </row>
    <row r="273" spans="1:38" x14ac:dyDescent="0.2">
      <c r="A273" s="26">
        <v>8694</v>
      </c>
      <c r="B273" s="26">
        <v>14481</v>
      </c>
      <c r="C273" s="26" t="s">
        <v>3220</v>
      </c>
      <c r="D273" s="26">
        <v>520042185</v>
      </c>
      <c r="E273" s="26" t="s">
        <v>203</v>
      </c>
      <c r="F273" s="26" t="s">
        <v>3254</v>
      </c>
      <c r="G273" s="26" t="s">
        <v>3255</v>
      </c>
      <c r="H273" s="26" t="s">
        <v>69</v>
      </c>
      <c r="I273" s="26" t="s">
        <v>112</v>
      </c>
      <c r="J273" s="26" t="s">
        <v>51</v>
      </c>
      <c r="K273" s="26" t="s">
        <v>51</v>
      </c>
      <c r="L273" s="26" t="s">
        <v>493</v>
      </c>
      <c r="M273" s="26" t="s">
        <v>360</v>
      </c>
      <c r="N273" s="26" t="s">
        <v>57</v>
      </c>
      <c r="O273" s="36" t="s">
        <v>3337</v>
      </c>
      <c r="P273" s="26" t="s">
        <v>1662</v>
      </c>
      <c r="Q273" s="26" t="s">
        <v>64</v>
      </c>
      <c r="R273" s="26" t="s">
        <v>54</v>
      </c>
      <c r="S273" s="26" t="s">
        <v>531</v>
      </c>
      <c r="T273" s="54">
        <v>4.51</v>
      </c>
      <c r="U273" s="36" t="s">
        <v>3253</v>
      </c>
      <c r="V273" s="43">
        <v>5.0099999999999999E-2</v>
      </c>
      <c r="W273" s="43">
        <v>3.7400000000000003E-2</v>
      </c>
      <c r="X273" s="26" t="s">
        <v>347</v>
      </c>
      <c r="Z273" s="26" t="s">
        <v>411</v>
      </c>
      <c r="AA273" s="26" t="s">
        <v>160</v>
      </c>
      <c r="AB273" s="36" t="s">
        <v>3212</v>
      </c>
      <c r="AC273" s="36" t="s">
        <v>3212</v>
      </c>
      <c r="AD273" s="57">
        <v>477337.79</v>
      </c>
      <c r="AE273" s="42">
        <v>1</v>
      </c>
      <c r="AF273" s="42">
        <v>95.75</v>
      </c>
      <c r="AG273" s="42">
        <v>457.05092999999999</v>
      </c>
      <c r="AH273" s="42"/>
      <c r="AI273" s="42"/>
      <c r="AJ273" s="26" t="s">
        <v>15</v>
      </c>
      <c r="AK273" s="43">
        <v>1.2913223507999999E-2</v>
      </c>
      <c r="AL273" s="43">
        <v>1.1729367055507186E-3</v>
      </c>
    </row>
    <row r="274" spans="1:38" x14ac:dyDescent="0.2">
      <c r="A274" s="26">
        <v>8694</v>
      </c>
      <c r="B274" s="26">
        <v>14481</v>
      </c>
      <c r="C274" s="26" t="s">
        <v>3220</v>
      </c>
      <c r="D274" s="26">
        <v>520042185</v>
      </c>
      <c r="E274" s="26" t="s">
        <v>203</v>
      </c>
      <c r="F274" s="26" t="s">
        <v>3221</v>
      </c>
      <c r="G274" s="26" t="s">
        <v>3222</v>
      </c>
      <c r="H274" s="26" t="s">
        <v>69</v>
      </c>
      <c r="I274" s="26" t="s">
        <v>112</v>
      </c>
      <c r="J274" s="26" t="s">
        <v>51</v>
      </c>
      <c r="K274" s="26" t="s">
        <v>51</v>
      </c>
      <c r="L274" s="26" t="s">
        <v>493</v>
      </c>
      <c r="M274" s="26" t="s">
        <v>360</v>
      </c>
      <c r="N274" s="26" t="s">
        <v>57</v>
      </c>
      <c r="O274" s="36" t="s">
        <v>3334</v>
      </c>
      <c r="P274" s="26" t="s">
        <v>1662</v>
      </c>
      <c r="Q274" s="26" t="s">
        <v>64</v>
      </c>
      <c r="R274" s="26" t="s">
        <v>54</v>
      </c>
      <c r="S274" s="26" t="s">
        <v>531</v>
      </c>
      <c r="T274" s="54">
        <v>0.69</v>
      </c>
      <c r="U274" s="36" t="s">
        <v>3223</v>
      </c>
      <c r="V274" s="43">
        <v>4.5100000000000001E-2</v>
      </c>
      <c r="W274" s="43">
        <v>2.5000000000000001E-2</v>
      </c>
      <c r="X274" s="26" t="s">
        <v>347</v>
      </c>
      <c r="Z274" s="26" t="s">
        <v>411</v>
      </c>
      <c r="AA274" s="26" t="s">
        <v>160</v>
      </c>
      <c r="AB274" s="36" t="s">
        <v>3212</v>
      </c>
      <c r="AC274" s="36" t="s">
        <v>3212</v>
      </c>
      <c r="AD274" s="57">
        <v>253671</v>
      </c>
      <c r="AE274" s="42">
        <v>1</v>
      </c>
      <c r="AF274" s="42">
        <v>99.21</v>
      </c>
      <c r="AG274" s="42">
        <v>251.667</v>
      </c>
      <c r="AH274" s="42"/>
      <c r="AI274" s="42"/>
      <c r="AJ274" s="26" t="s">
        <v>15</v>
      </c>
      <c r="AK274" s="43">
        <v>7.1104378249999996E-3</v>
      </c>
      <c r="AL274" s="43">
        <v>6.4585682360570348E-4</v>
      </c>
    </row>
    <row r="275" spans="1:38" x14ac:dyDescent="0.2">
      <c r="A275" s="26">
        <v>8694</v>
      </c>
      <c r="B275" s="26">
        <v>14481</v>
      </c>
      <c r="C275" s="26" t="s">
        <v>2725</v>
      </c>
      <c r="D275" s="26">
        <v>880326081</v>
      </c>
      <c r="E275" s="26" t="s">
        <v>204</v>
      </c>
      <c r="F275" s="26" t="s">
        <v>3256</v>
      </c>
      <c r="G275" s="26" t="s">
        <v>3257</v>
      </c>
      <c r="H275" s="26" t="s">
        <v>69</v>
      </c>
      <c r="I275" s="26" t="s">
        <v>112</v>
      </c>
      <c r="J275" s="26" t="s">
        <v>51</v>
      </c>
      <c r="K275" s="26" t="s">
        <v>167</v>
      </c>
      <c r="L275" s="26" t="s">
        <v>493</v>
      </c>
      <c r="M275" s="26" t="s">
        <v>353</v>
      </c>
      <c r="N275" s="26" t="s">
        <v>57</v>
      </c>
      <c r="O275" s="36" t="s">
        <v>3334</v>
      </c>
      <c r="P275" s="26" t="s">
        <v>733</v>
      </c>
      <c r="Q275" s="26" t="s">
        <v>59</v>
      </c>
      <c r="R275" s="26" t="s">
        <v>54</v>
      </c>
      <c r="S275" s="26" t="s">
        <v>531</v>
      </c>
      <c r="T275" s="54">
        <v>3.14</v>
      </c>
      <c r="U275" s="36" t="s">
        <v>3258</v>
      </c>
      <c r="V275" s="43">
        <v>5.9400000000000001E-2</v>
      </c>
      <c r="W275" s="43">
        <v>3.3500000000000002E-2</v>
      </c>
      <c r="X275" s="26" t="s">
        <v>347</v>
      </c>
      <c r="Z275" s="26" t="s">
        <v>411</v>
      </c>
      <c r="AA275" s="26" t="s">
        <v>160</v>
      </c>
      <c r="AB275" s="36" t="s">
        <v>3212</v>
      </c>
      <c r="AC275" s="36" t="s">
        <v>3212</v>
      </c>
      <c r="AD275" s="57">
        <v>271000</v>
      </c>
      <c r="AE275" s="42">
        <v>1</v>
      </c>
      <c r="AF275" s="42">
        <v>93.53</v>
      </c>
      <c r="AG275" s="42">
        <v>253.46629999999999</v>
      </c>
      <c r="AH275" s="42"/>
      <c r="AI275" s="42"/>
      <c r="AJ275" s="26" t="s">
        <v>15</v>
      </c>
      <c r="AK275" s="43">
        <v>7.1612740920000001E-3</v>
      </c>
      <c r="AL275" s="43">
        <v>6.5047439437467089E-4</v>
      </c>
    </row>
    <row r="276" spans="1:38" x14ac:dyDescent="0.2">
      <c r="A276" s="26">
        <v>8694</v>
      </c>
      <c r="B276" s="26">
        <v>14481</v>
      </c>
      <c r="C276" s="26" t="s">
        <v>3263</v>
      </c>
      <c r="D276" s="26">
        <v>550016091</v>
      </c>
      <c r="E276" s="26" t="s">
        <v>205</v>
      </c>
      <c r="F276" s="26" t="s">
        <v>3264</v>
      </c>
      <c r="G276" s="26" t="s">
        <v>3265</v>
      </c>
      <c r="H276" s="26" t="s">
        <v>69</v>
      </c>
      <c r="I276" s="26" t="s">
        <v>112</v>
      </c>
      <c r="J276" s="26" t="s">
        <v>51</v>
      </c>
      <c r="K276" s="26" t="s">
        <v>51</v>
      </c>
      <c r="L276" s="26" t="s">
        <v>493</v>
      </c>
      <c r="M276" s="26" t="s">
        <v>373</v>
      </c>
      <c r="N276" s="26" t="s">
        <v>57</v>
      </c>
      <c r="O276" s="36" t="s">
        <v>3338</v>
      </c>
      <c r="P276" s="26" t="s">
        <v>737</v>
      </c>
      <c r="Q276" s="26" t="s">
        <v>59</v>
      </c>
      <c r="R276" s="26" t="s">
        <v>54</v>
      </c>
      <c r="S276" s="26" t="s">
        <v>531</v>
      </c>
      <c r="T276" s="54">
        <v>2.4</v>
      </c>
      <c r="U276" s="36" t="s">
        <v>1616</v>
      </c>
      <c r="V276" s="43">
        <v>5.8000000000000003E-2</v>
      </c>
      <c r="W276" s="43">
        <v>2.86E-2</v>
      </c>
      <c r="X276" s="26" t="s">
        <v>347</v>
      </c>
      <c r="Z276" s="26" t="s">
        <v>411</v>
      </c>
      <c r="AA276" s="26" t="s">
        <v>160</v>
      </c>
      <c r="AB276" s="36" t="s">
        <v>3212</v>
      </c>
      <c r="AC276" s="36" t="s">
        <v>3212</v>
      </c>
      <c r="AD276" s="57">
        <v>811704.12</v>
      </c>
      <c r="AE276" s="42">
        <v>1</v>
      </c>
      <c r="AF276" s="42">
        <v>93.94</v>
      </c>
      <c r="AG276" s="42">
        <v>762.51485000000002</v>
      </c>
      <c r="AH276" s="42"/>
      <c r="AI276" s="42"/>
      <c r="AJ276" s="26" t="s">
        <v>15</v>
      </c>
      <c r="AK276" s="43">
        <v>2.1543604968999999E-2</v>
      </c>
      <c r="AL276" s="43">
        <v>1.9568533775710735E-3</v>
      </c>
    </row>
    <row r="277" spans="1:38" x14ac:dyDescent="0.2">
      <c r="A277" s="26">
        <v>8694</v>
      </c>
      <c r="B277" s="26">
        <v>14481</v>
      </c>
      <c r="C277" s="26" t="s">
        <v>3267</v>
      </c>
      <c r="D277" s="26">
        <v>500102868</v>
      </c>
      <c r="E277" s="26" t="s">
        <v>203</v>
      </c>
      <c r="F277" s="26" t="s">
        <v>3268</v>
      </c>
      <c r="G277" s="26" t="s">
        <v>3269</v>
      </c>
      <c r="H277" s="26" t="s">
        <v>69</v>
      </c>
      <c r="I277" s="26" t="s">
        <v>113</v>
      </c>
      <c r="J277" s="26" t="s">
        <v>51</v>
      </c>
      <c r="K277" s="26" t="s">
        <v>51</v>
      </c>
      <c r="L277" s="26" t="s">
        <v>493</v>
      </c>
      <c r="M277" s="26" t="s">
        <v>131</v>
      </c>
      <c r="N277" s="26" t="s">
        <v>57</v>
      </c>
      <c r="O277" s="36">
        <v>45448</v>
      </c>
      <c r="P277" s="26" t="s">
        <v>1662</v>
      </c>
      <c r="Q277" s="26" t="s">
        <v>64</v>
      </c>
      <c r="R277" s="26" t="s">
        <v>54</v>
      </c>
      <c r="S277" s="26" t="s">
        <v>531</v>
      </c>
      <c r="T277" s="54">
        <v>3.98</v>
      </c>
      <c r="U277" s="36" t="s">
        <v>1021</v>
      </c>
      <c r="V277" s="43">
        <v>2.58E-2</v>
      </c>
      <c r="W277" s="43">
        <v>1.55E-2</v>
      </c>
      <c r="X277" s="26" t="s">
        <v>347</v>
      </c>
      <c r="Z277" s="26" t="s">
        <v>411</v>
      </c>
      <c r="AA277" s="26" t="s">
        <v>160</v>
      </c>
      <c r="AB277" s="36" t="s">
        <v>3212</v>
      </c>
      <c r="AC277" s="36" t="s">
        <v>3212</v>
      </c>
      <c r="AD277" s="57">
        <v>1207500</v>
      </c>
      <c r="AE277" s="42">
        <v>1</v>
      </c>
      <c r="AF277" s="42">
        <v>104.08</v>
      </c>
      <c r="AG277" s="42">
        <v>1256.7660000000001</v>
      </c>
      <c r="AH277" s="42"/>
      <c r="AI277" s="42"/>
      <c r="AJ277" s="26" t="s">
        <v>15</v>
      </c>
      <c r="AK277" s="43">
        <v>3.5507859607000002E-2</v>
      </c>
      <c r="AL277" s="43">
        <v>3.2252575696283003E-3</v>
      </c>
    </row>
    <row r="278" spans="1:38" x14ac:dyDescent="0.2">
      <c r="A278" s="26">
        <v>8694</v>
      </c>
      <c r="B278" s="26">
        <v>14481</v>
      </c>
      <c r="C278" s="26" t="s">
        <v>533</v>
      </c>
      <c r="D278" s="26">
        <v>520018078</v>
      </c>
      <c r="E278" s="26" t="s">
        <v>203</v>
      </c>
      <c r="F278" s="26" t="s">
        <v>3286</v>
      </c>
      <c r="G278" s="26" t="s">
        <v>3287</v>
      </c>
      <c r="H278" s="26" t="s">
        <v>69</v>
      </c>
      <c r="I278" s="26" t="s">
        <v>112</v>
      </c>
      <c r="J278" s="26" t="s">
        <v>51</v>
      </c>
      <c r="K278" s="26" t="s">
        <v>51</v>
      </c>
      <c r="L278" s="26" t="s">
        <v>493</v>
      </c>
      <c r="M278" s="26" t="s">
        <v>129</v>
      </c>
      <c r="N278" s="26" t="s">
        <v>57</v>
      </c>
      <c r="O278" s="36">
        <v>45146</v>
      </c>
      <c r="P278" s="26" t="s">
        <v>1122</v>
      </c>
      <c r="Q278" s="26" t="s">
        <v>59</v>
      </c>
      <c r="R278" s="26" t="s">
        <v>54</v>
      </c>
      <c r="S278" s="26" t="s">
        <v>531</v>
      </c>
      <c r="T278" s="54">
        <v>1.86</v>
      </c>
      <c r="U278" s="36" t="s">
        <v>3288</v>
      </c>
      <c r="V278" s="43">
        <v>6.3899999999999998E-2</v>
      </c>
      <c r="W278" s="43">
        <v>6.8000000000000005E-2</v>
      </c>
      <c r="X278" s="26" t="s">
        <v>347</v>
      </c>
      <c r="Z278" s="26" t="s">
        <v>411</v>
      </c>
      <c r="AA278" s="26" t="s">
        <v>160</v>
      </c>
      <c r="AB278" s="36" t="s">
        <v>3212</v>
      </c>
      <c r="AC278" s="36" t="s">
        <v>3212</v>
      </c>
      <c r="AD278" s="57">
        <v>262795.43</v>
      </c>
      <c r="AE278" s="42">
        <v>1</v>
      </c>
      <c r="AF278" s="42">
        <v>101</v>
      </c>
      <c r="AG278" s="42">
        <v>265.42338000000001</v>
      </c>
      <c r="AH278" s="42"/>
      <c r="AI278" s="42"/>
      <c r="AJ278" s="26" t="s">
        <v>15</v>
      </c>
      <c r="AK278" s="43">
        <v>7.4991017519999998E-3</v>
      </c>
      <c r="AL278" s="43">
        <v>6.8116002939395948E-4</v>
      </c>
    </row>
    <row r="279" spans="1:38" x14ac:dyDescent="0.2">
      <c r="A279" s="26">
        <v>8694</v>
      </c>
      <c r="B279" s="26">
        <v>14481</v>
      </c>
      <c r="C279" s="26" t="s">
        <v>3289</v>
      </c>
      <c r="D279" s="26">
        <v>516041118</v>
      </c>
      <c r="E279" s="26" t="s">
        <v>203</v>
      </c>
      <c r="F279" s="26" t="s">
        <v>3290</v>
      </c>
      <c r="G279" s="26" t="s">
        <v>3291</v>
      </c>
      <c r="H279" s="26" t="s">
        <v>69</v>
      </c>
      <c r="I279" s="26" t="s">
        <v>113</v>
      </c>
      <c r="J279" s="26" t="s">
        <v>51</v>
      </c>
      <c r="K279" s="26" t="s">
        <v>51</v>
      </c>
      <c r="L279" s="26" t="s">
        <v>493</v>
      </c>
      <c r="M279" s="26" t="s">
        <v>131</v>
      </c>
      <c r="N279" s="26" t="s">
        <v>57</v>
      </c>
      <c r="O279" s="36" t="s">
        <v>3292</v>
      </c>
      <c r="P279" s="26" t="s">
        <v>733</v>
      </c>
      <c r="Q279" s="26" t="s">
        <v>59</v>
      </c>
      <c r="R279" s="26" t="s">
        <v>54</v>
      </c>
      <c r="S279" s="26" t="s">
        <v>531</v>
      </c>
      <c r="T279" s="54">
        <v>3.01</v>
      </c>
      <c r="U279" s="36" t="s">
        <v>1174</v>
      </c>
      <c r="V279" s="43">
        <v>2.86E-2</v>
      </c>
      <c r="W279" s="43">
        <v>3.6400000000000002E-2</v>
      </c>
      <c r="X279" s="26" t="s">
        <v>347</v>
      </c>
      <c r="Z279" s="26" t="s">
        <v>411</v>
      </c>
      <c r="AA279" s="26" t="s">
        <v>160</v>
      </c>
      <c r="AB279" s="36" t="s">
        <v>3212</v>
      </c>
      <c r="AC279" s="36" t="s">
        <v>3212</v>
      </c>
      <c r="AD279" s="57">
        <v>317050</v>
      </c>
      <c r="AE279" s="42">
        <v>1</v>
      </c>
      <c r="AF279" s="42">
        <v>105.49</v>
      </c>
      <c r="AG279" s="42">
        <v>334.45603999999997</v>
      </c>
      <c r="AH279" s="42"/>
      <c r="AI279" s="42"/>
      <c r="AJ279" s="26" t="s">
        <v>15</v>
      </c>
      <c r="AK279" s="43">
        <v>9.4495062030000004E-3</v>
      </c>
      <c r="AL279" s="43">
        <v>8.5831958751104466E-4</v>
      </c>
    </row>
    <row r="280" spans="1:38" x14ac:dyDescent="0.2">
      <c r="A280" s="26">
        <v>8694</v>
      </c>
      <c r="B280" s="26">
        <v>14481</v>
      </c>
      <c r="C280" s="26" t="s">
        <v>533</v>
      </c>
      <c r="D280" s="26">
        <v>520018078</v>
      </c>
      <c r="E280" s="26" t="s">
        <v>203</v>
      </c>
      <c r="F280" s="26" t="s">
        <v>3293</v>
      </c>
      <c r="G280" s="26" t="s">
        <v>3294</v>
      </c>
      <c r="H280" s="26" t="s">
        <v>69</v>
      </c>
      <c r="I280" s="26" t="s">
        <v>112</v>
      </c>
      <c r="J280" s="26" t="s">
        <v>51</v>
      </c>
      <c r="K280" s="26" t="s">
        <v>51</v>
      </c>
      <c r="L280" s="26" t="s">
        <v>493</v>
      </c>
      <c r="M280" s="26" t="s">
        <v>129</v>
      </c>
      <c r="N280" s="26" t="s">
        <v>57</v>
      </c>
      <c r="O280" s="36" t="s">
        <v>3295</v>
      </c>
      <c r="P280" s="26" t="s">
        <v>1122</v>
      </c>
      <c r="Q280" s="26" t="s">
        <v>59</v>
      </c>
      <c r="R280" s="26" t="s">
        <v>54</v>
      </c>
      <c r="S280" s="26" t="s">
        <v>531</v>
      </c>
      <c r="T280" s="54">
        <v>4.75</v>
      </c>
      <c r="U280" s="36" t="s">
        <v>3296</v>
      </c>
      <c r="V280" s="43">
        <v>6.3500000000000001E-2</v>
      </c>
      <c r="W280" s="43">
        <v>6.8000000000000005E-2</v>
      </c>
      <c r="X280" s="26" t="s">
        <v>347</v>
      </c>
      <c r="Z280" s="26" t="s">
        <v>411</v>
      </c>
      <c r="AA280" s="26" t="s">
        <v>160</v>
      </c>
      <c r="AB280" s="36" t="s">
        <v>3212</v>
      </c>
      <c r="AC280" s="36" t="s">
        <v>3212</v>
      </c>
      <c r="AD280" s="57">
        <v>1426429.94</v>
      </c>
      <c r="AE280" s="42">
        <v>1</v>
      </c>
      <c r="AF280" s="42">
        <v>101.84</v>
      </c>
      <c r="AG280" s="42">
        <v>1452.67625</v>
      </c>
      <c r="AH280" s="42"/>
      <c r="AI280" s="42"/>
      <c r="AJ280" s="26" t="s">
        <v>15</v>
      </c>
      <c r="AK280" s="43">
        <v>4.1042982019000002E-2</v>
      </c>
      <c r="AL280" s="43">
        <v>3.7280250034865308E-3</v>
      </c>
    </row>
    <row r="281" spans="1:38" x14ac:dyDescent="0.2">
      <c r="A281" s="26">
        <v>8694</v>
      </c>
      <c r="B281" s="26">
        <v>14481</v>
      </c>
      <c r="C281" s="26" t="s">
        <v>3297</v>
      </c>
      <c r="D281" s="26">
        <v>515759777</v>
      </c>
      <c r="E281" s="26" t="s">
        <v>203</v>
      </c>
      <c r="F281" s="26" t="s">
        <v>3298</v>
      </c>
      <c r="G281" s="26" t="s">
        <v>3299</v>
      </c>
      <c r="H281" s="26" t="s">
        <v>69</v>
      </c>
      <c r="I281" s="26" t="s">
        <v>113</v>
      </c>
      <c r="J281" s="26" t="s">
        <v>51</v>
      </c>
      <c r="K281" s="26" t="s">
        <v>51</v>
      </c>
      <c r="L281" s="26" t="s">
        <v>493</v>
      </c>
      <c r="M281" s="26" t="s">
        <v>355</v>
      </c>
      <c r="N281" s="26" t="s">
        <v>57</v>
      </c>
      <c r="O281" s="36">
        <v>45328</v>
      </c>
      <c r="P281" s="26" t="s">
        <v>154</v>
      </c>
      <c r="Q281" s="26" t="s">
        <v>154</v>
      </c>
      <c r="R281" s="26" t="s">
        <v>54</v>
      </c>
      <c r="S281" s="26" t="s">
        <v>531</v>
      </c>
      <c r="T281" s="54">
        <v>1.22</v>
      </c>
      <c r="U281" s="36" t="s">
        <v>772</v>
      </c>
      <c r="V281" s="43">
        <v>6.9000000000000006E-2</v>
      </c>
      <c r="W281" s="43">
        <v>7.0000000000000007E-2</v>
      </c>
      <c r="X281" s="26" t="s">
        <v>347</v>
      </c>
      <c r="Z281" s="26" t="s">
        <v>411</v>
      </c>
      <c r="AA281" s="26" t="s">
        <v>160</v>
      </c>
      <c r="AB281" s="36" t="s">
        <v>3212</v>
      </c>
      <c r="AC281" s="36" t="s">
        <v>3212</v>
      </c>
      <c r="AD281" s="57">
        <v>654783.25</v>
      </c>
      <c r="AE281" s="42">
        <v>1</v>
      </c>
      <c r="AF281" s="42">
        <v>101.89</v>
      </c>
      <c r="AG281" s="42">
        <v>667.15864999999997</v>
      </c>
      <c r="AH281" s="42"/>
      <c r="AI281" s="42"/>
      <c r="AJ281" s="26" t="s">
        <v>15</v>
      </c>
      <c r="AK281" s="43">
        <v>1.8849472121000001E-2</v>
      </c>
      <c r="AL281" s="43">
        <v>1.7121393211270021E-3</v>
      </c>
    </row>
    <row r="282" spans="1:38" x14ac:dyDescent="0.2">
      <c r="A282" s="26">
        <v>8694</v>
      </c>
      <c r="B282" s="26">
        <v>14481</v>
      </c>
      <c r="C282" s="26" t="s">
        <v>3300</v>
      </c>
      <c r="D282" s="26">
        <v>514189596</v>
      </c>
      <c r="E282" s="26" t="s">
        <v>203</v>
      </c>
      <c r="F282" s="26" t="s">
        <v>3301</v>
      </c>
      <c r="G282" s="26" t="s">
        <v>3302</v>
      </c>
      <c r="H282" s="26" t="s">
        <v>69</v>
      </c>
      <c r="I282" s="26" t="s">
        <v>113</v>
      </c>
      <c r="J282" s="26" t="s">
        <v>51</v>
      </c>
      <c r="K282" s="26" t="s">
        <v>51</v>
      </c>
      <c r="L282" s="26" t="s">
        <v>493</v>
      </c>
      <c r="M282" s="26" t="s">
        <v>358</v>
      </c>
      <c r="N282" s="26" t="s">
        <v>57</v>
      </c>
      <c r="O282" s="36">
        <v>45603</v>
      </c>
      <c r="P282" s="26" t="s">
        <v>737</v>
      </c>
      <c r="Q282" s="26" t="s">
        <v>59</v>
      </c>
      <c r="R282" s="26" t="s">
        <v>54</v>
      </c>
      <c r="S282" s="26" t="s">
        <v>531</v>
      </c>
      <c r="T282" s="54">
        <v>3.59</v>
      </c>
      <c r="U282" s="36" t="s">
        <v>1616</v>
      </c>
      <c r="V282" s="43">
        <v>3.3000000000000002E-2</v>
      </c>
      <c r="W282" s="43">
        <v>3.8399999999999997E-2</v>
      </c>
      <c r="X282" s="26" t="s">
        <v>347</v>
      </c>
      <c r="Z282" s="26" t="s">
        <v>411</v>
      </c>
      <c r="AA282" s="26" t="s">
        <v>160</v>
      </c>
      <c r="AB282" s="36" t="s">
        <v>3212</v>
      </c>
      <c r="AC282" s="36" t="s">
        <v>3212</v>
      </c>
      <c r="AD282" s="57">
        <v>5500000</v>
      </c>
      <c r="AE282" s="42">
        <v>1</v>
      </c>
      <c r="AF282" s="42">
        <v>103.55</v>
      </c>
      <c r="AG282" s="42">
        <v>5695.25</v>
      </c>
      <c r="AH282" s="42"/>
      <c r="AI282" s="42"/>
      <c r="AJ282" s="26" t="s">
        <v>15</v>
      </c>
      <c r="AK282" s="43">
        <v>0.16090993664</v>
      </c>
      <c r="AL282" s="43">
        <v>1.4615806103463634E-2</v>
      </c>
    </row>
    <row r="283" spans="1:38" x14ac:dyDescent="0.2">
      <c r="A283" s="26">
        <v>8694</v>
      </c>
      <c r="B283" s="26">
        <v>14481</v>
      </c>
      <c r="C283" s="26" t="s">
        <v>3303</v>
      </c>
      <c r="D283" s="26">
        <v>516100153</v>
      </c>
      <c r="E283" s="26" t="s">
        <v>203</v>
      </c>
      <c r="F283" s="26" t="s">
        <v>3304</v>
      </c>
      <c r="G283" s="26" t="s">
        <v>3305</v>
      </c>
      <c r="H283" s="26" t="s">
        <v>69</v>
      </c>
      <c r="I283" s="26" t="s">
        <v>113</v>
      </c>
      <c r="J283" s="26" t="s">
        <v>51</v>
      </c>
      <c r="K283" s="26" t="s">
        <v>51</v>
      </c>
      <c r="L283" s="26" t="s">
        <v>493</v>
      </c>
      <c r="M283" s="26" t="s">
        <v>355</v>
      </c>
      <c r="N283" s="26" t="s">
        <v>57</v>
      </c>
      <c r="O283" s="36" t="s">
        <v>3306</v>
      </c>
      <c r="P283" s="26" t="s">
        <v>1051</v>
      </c>
      <c r="Q283" s="26" t="s">
        <v>64</v>
      </c>
      <c r="R283" s="26" t="s">
        <v>54</v>
      </c>
      <c r="S283" s="26" t="s">
        <v>531</v>
      </c>
      <c r="T283" s="54">
        <v>3.48</v>
      </c>
      <c r="U283" s="36" t="s">
        <v>1021</v>
      </c>
      <c r="V283" s="43">
        <v>3.78E-2</v>
      </c>
      <c r="W283" s="43">
        <v>4.4499999999999998E-2</v>
      </c>
      <c r="X283" s="26" t="s">
        <v>347</v>
      </c>
      <c r="Z283" s="26" t="s">
        <v>411</v>
      </c>
      <c r="AA283" s="26" t="s">
        <v>160</v>
      </c>
      <c r="AB283" s="36" t="s">
        <v>3212</v>
      </c>
      <c r="AC283" s="36" t="s">
        <v>3212</v>
      </c>
      <c r="AD283" s="57">
        <v>3800000</v>
      </c>
      <c r="AE283" s="42">
        <v>1</v>
      </c>
      <c r="AF283" s="42">
        <v>106.12</v>
      </c>
      <c r="AG283" s="42">
        <v>4032.56</v>
      </c>
      <c r="AH283" s="42"/>
      <c r="AI283" s="42"/>
      <c r="AJ283" s="26" t="s">
        <v>15</v>
      </c>
      <c r="AK283" s="43">
        <v>0.113933360976</v>
      </c>
      <c r="AL283" s="43">
        <v>1.0348819641031265E-2</v>
      </c>
    </row>
    <row r="284" spans="1:38" x14ac:dyDescent="0.2">
      <c r="A284" s="26">
        <v>8694</v>
      </c>
      <c r="B284" s="26">
        <v>14481</v>
      </c>
      <c r="C284" s="26" t="s">
        <v>3243</v>
      </c>
      <c r="D284" s="26">
        <v>520044439</v>
      </c>
      <c r="E284" s="26" t="s">
        <v>203</v>
      </c>
      <c r="F284" s="26" t="s">
        <v>3307</v>
      </c>
      <c r="G284" s="26" t="s">
        <v>3308</v>
      </c>
      <c r="H284" s="26" t="s">
        <v>69</v>
      </c>
      <c r="I284" s="26" t="s">
        <v>113</v>
      </c>
      <c r="J284" s="26" t="s">
        <v>51</v>
      </c>
      <c r="K284" s="26" t="s">
        <v>51</v>
      </c>
      <c r="L284" s="26" t="s">
        <v>493</v>
      </c>
      <c r="M284" s="26" t="s">
        <v>373</v>
      </c>
      <c r="N284" s="26" t="s">
        <v>57</v>
      </c>
      <c r="O284" s="36" t="s">
        <v>3309</v>
      </c>
      <c r="P284" s="26" t="s">
        <v>750</v>
      </c>
      <c r="Q284" s="26" t="s">
        <v>64</v>
      </c>
      <c r="R284" s="26" t="s">
        <v>54</v>
      </c>
      <c r="S284" s="26" t="s">
        <v>531</v>
      </c>
      <c r="T284" s="54">
        <v>6.18</v>
      </c>
      <c r="U284" s="36" t="s">
        <v>1475</v>
      </c>
      <c r="V284" s="43">
        <v>4.0800000000000003E-2</v>
      </c>
      <c r="W284" s="43">
        <v>4.7E-2</v>
      </c>
      <c r="X284" s="26" t="s">
        <v>347</v>
      </c>
      <c r="Z284" s="26" t="s">
        <v>411</v>
      </c>
      <c r="AA284" s="26" t="s">
        <v>160</v>
      </c>
      <c r="AB284" s="36" t="s">
        <v>3212</v>
      </c>
      <c r="AC284" s="36" t="s">
        <v>3212</v>
      </c>
      <c r="AD284" s="57">
        <v>2038000</v>
      </c>
      <c r="AE284" s="42">
        <v>1</v>
      </c>
      <c r="AF284" s="42">
        <v>105.51</v>
      </c>
      <c r="AG284" s="42">
        <v>2150.2937999999999</v>
      </c>
      <c r="AH284" s="42"/>
      <c r="AI284" s="42"/>
      <c r="AJ284" s="26" t="s">
        <v>15</v>
      </c>
      <c r="AK284" s="43">
        <v>6.0753020344E-2</v>
      </c>
      <c r="AL284" s="43">
        <v>5.5183314597743753E-3</v>
      </c>
    </row>
    <row r="285" spans="1:38" x14ac:dyDescent="0.2">
      <c r="A285" s="26">
        <v>8694</v>
      </c>
      <c r="B285" s="26">
        <v>14481</v>
      </c>
      <c r="C285" s="26" t="s">
        <v>529</v>
      </c>
      <c r="D285" s="26">
        <v>520000118</v>
      </c>
      <c r="E285" s="26" t="s">
        <v>203</v>
      </c>
      <c r="F285" s="26" t="s">
        <v>3310</v>
      </c>
      <c r="G285" s="26" t="s">
        <v>3311</v>
      </c>
      <c r="H285" s="26" t="s">
        <v>69</v>
      </c>
      <c r="I285" s="26" t="s">
        <v>112</v>
      </c>
      <c r="J285" s="26" t="s">
        <v>51</v>
      </c>
      <c r="K285" s="26" t="s">
        <v>51</v>
      </c>
      <c r="L285" s="26" t="s">
        <v>493</v>
      </c>
      <c r="M285" s="26" t="s">
        <v>129</v>
      </c>
      <c r="N285" s="26" t="s">
        <v>57</v>
      </c>
      <c r="O285" s="36" t="s">
        <v>3312</v>
      </c>
      <c r="P285" s="26" t="s">
        <v>154</v>
      </c>
      <c r="Q285" s="26" t="s">
        <v>154</v>
      </c>
      <c r="R285" s="26" t="s">
        <v>54</v>
      </c>
      <c r="S285" s="26" t="s">
        <v>531</v>
      </c>
      <c r="T285" s="54">
        <v>2.52</v>
      </c>
      <c r="U285" s="36" t="s">
        <v>616</v>
      </c>
      <c r="V285" s="43">
        <v>6.0600000000000001E-2</v>
      </c>
      <c r="W285" s="43">
        <v>0.09</v>
      </c>
      <c r="X285" s="26" t="s">
        <v>347</v>
      </c>
      <c r="Z285" s="26" t="s">
        <v>411</v>
      </c>
      <c r="AA285" s="26" t="s">
        <v>160</v>
      </c>
      <c r="AB285" s="36" t="s">
        <v>3212</v>
      </c>
      <c r="AC285" s="36" t="s">
        <v>3212</v>
      </c>
      <c r="AD285" s="57">
        <v>935000</v>
      </c>
      <c r="AE285" s="42">
        <v>1</v>
      </c>
      <c r="AF285" s="42">
        <v>103.03</v>
      </c>
      <c r="AG285" s="42">
        <v>963.33050000000003</v>
      </c>
      <c r="AH285" s="42"/>
      <c r="AI285" s="42"/>
      <c r="AJ285" s="26" t="s">
        <v>15</v>
      </c>
      <c r="AK285" s="43">
        <v>2.7217321401999998E-2</v>
      </c>
      <c r="AL285" s="43">
        <v>2.4722096135468461E-3</v>
      </c>
    </row>
    <row r="286" spans="1:38" x14ac:dyDescent="0.2">
      <c r="A286" s="26">
        <v>8694</v>
      </c>
      <c r="B286" s="26">
        <v>14481</v>
      </c>
      <c r="C286" s="26" t="s">
        <v>3313</v>
      </c>
      <c r="D286" s="26">
        <v>2624970</v>
      </c>
      <c r="E286" s="26" t="s">
        <v>204</v>
      </c>
      <c r="F286" s="26" t="s">
        <v>3314</v>
      </c>
      <c r="G286" s="26" t="s">
        <v>3315</v>
      </c>
      <c r="H286" s="26" t="s">
        <v>69</v>
      </c>
      <c r="I286" s="26" t="s">
        <v>112</v>
      </c>
      <c r="J286" s="26" t="s">
        <v>51</v>
      </c>
      <c r="K286" s="26" t="s">
        <v>101</v>
      </c>
      <c r="L286" s="26" t="s">
        <v>493</v>
      </c>
      <c r="M286" s="26" t="s">
        <v>84</v>
      </c>
      <c r="N286" s="26" t="s">
        <v>57</v>
      </c>
      <c r="O286" s="36" t="s">
        <v>1839</v>
      </c>
      <c r="P286" s="26" t="s">
        <v>154</v>
      </c>
      <c r="Q286" s="26" t="s">
        <v>154</v>
      </c>
      <c r="R286" s="26" t="s">
        <v>54</v>
      </c>
      <c r="S286" s="26" t="s">
        <v>531</v>
      </c>
      <c r="T286" s="54">
        <v>3.59</v>
      </c>
      <c r="U286" s="36" t="s">
        <v>1441</v>
      </c>
      <c r="V286" s="43">
        <v>8.4099999999999994E-2</v>
      </c>
      <c r="W286" s="43">
        <v>9.5000000000000001E-2</v>
      </c>
      <c r="X286" s="26" t="s">
        <v>347</v>
      </c>
      <c r="Z286" s="26" t="s">
        <v>411</v>
      </c>
      <c r="AA286" s="26" t="s">
        <v>160</v>
      </c>
      <c r="AB286" s="36" t="s">
        <v>3212</v>
      </c>
      <c r="AC286" s="36" t="s">
        <v>3212</v>
      </c>
      <c r="AD286" s="57">
        <v>963000</v>
      </c>
      <c r="AE286" s="42">
        <v>1</v>
      </c>
      <c r="AF286" s="42">
        <v>106.88</v>
      </c>
      <c r="AG286" s="42">
        <v>1029.2544</v>
      </c>
      <c r="AH286" s="42"/>
      <c r="AI286" s="42"/>
      <c r="AJ286" s="26" t="s">
        <v>15</v>
      </c>
      <c r="AK286" s="43">
        <v>2.9079892943999999E-2</v>
      </c>
      <c r="AL286" s="43">
        <v>2.6413911139171768E-3</v>
      </c>
    </row>
    <row r="287" spans="1:38" x14ac:dyDescent="0.2">
      <c r="A287" s="26">
        <v>8694</v>
      </c>
      <c r="B287" s="26">
        <v>14481</v>
      </c>
      <c r="C287" s="26" t="s">
        <v>533</v>
      </c>
      <c r="D287" s="26">
        <v>520018078</v>
      </c>
      <c r="E287" s="26" t="s">
        <v>203</v>
      </c>
      <c r="F287" s="26" t="s">
        <v>3316</v>
      </c>
      <c r="G287" s="26" t="s">
        <v>3317</v>
      </c>
      <c r="H287" s="26" t="s">
        <v>69</v>
      </c>
      <c r="I287" s="26" t="s">
        <v>113</v>
      </c>
      <c r="J287" s="26" t="s">
        <v>51</v>
      </c>
      <c r="K287" s="26" t="s">
        <v>51</v>
      </c>
      <c r="L287" s="26" t="s">
        <v>493</v>
      </c>
      <c r="M287" s="26" t="s">
        <v>129</v>
      </c>
      <c r="N287" s="26" t="s">
        <v>57</v>
      </c>
      <c r="O287" s="36" t="s">
        <v>3318</v>
      </c>
      <c r="P287" s="26" t="s">
        <v>1122</v>
      </c>
      <c r="Q287" s="26" t="s">
        <v>59</v>
      </c>
      <c r="R287" s="26" t="s">
        <v>54</v>
      </c>
      <c r="S287" s="26" t="s">
        <v>531</v>
      </c>
      <c r="T287" s="54">
        <v>4.38</v>
      </c>
      <c r="U287" s="36" t="s">
        <v>3319</v>
      </c>
      <c r="V287" s="43">
        <v>3.56E-2</v>
      </c>
      <c r="W287" s="43">
        <v>3.6900000000000002E-2</v>
      </c>
      <c r="X287" s="26" t="s">
        <v>347</v>
      </c>
      <c r="Z287" s="26" t="s">
        <v>411</v>
      </c>
      <c r="AA287" s="26" t="s">
        <v>160</v>
      </c>
      <c r="AB287" s="36" t="s">
        <v>3212</v>
      </c>
      <c r="AC287" s="36" t="s">
        <v>3212</v>
      </c>
      <c r="AD287" s="57">
        <v>3757000</v>
      </c>
      <c r="AE287" s="42">
        <v>1</v>
      </c>
      <c r="AF287" s="42">
        <v>100.88</v>
      </c>
      <c r="AG287" s="42">
        <v>3790.0616</v>
      </c>
      <c r="AH287" s="42"/>
      <c r="AI287" s="42"/>
      <c r="AJ287" s="26" t="s">
        <v>15</v>
      </c>
      <c r="AK287" s="43">
        <v>0.10708196688799999</v>
      </c>
      <c r="AL287" s="43">
        <v>9.7264923341000217E-3</v>
      </c>
    </row>
    <row r="288" spans="1:38" x14ac:dyDescent="0.2">
      <c r="A288" s="26">
        <v>8694</v>
      </c>
      <c r="B288" s="26">
        <v>14481</v>
      </c>
      <c r="C288" s="26" t="s">
        <v>3297</v>
      </c>
      <c r="D288" s="26">
        <v>515759777</v>
      </c>
      <c r="E288" s="26" t="s">
        <v>203</v>
      </c>
      <c r="F288" s="26" t="s">
        <v>3320</v>
      </c>
      <c r="G288" s="26" t="s">
        <v>3321</v>
      </c>
      <c r="H288" s="26" t="s">
        <v>69</v>
      </c>
      <c r="I288" s="26" t="s">
        <v>112</v>
      </c>
      <c r="J288" s="26" t="s">
        <v>51</v>
      </c>
      <c r="K288" s="26" t="s">
        <v>51</v>
      </c>
      <c r="L288" s="26" t="s">
        <v>493</v>
      </c>
      <c r="M288" s="26" t="s">
        <v>355</v>
      </c>
      <c r="N288" s="26" t="s">
        <v>57</v>
      </c>
      <c r="O288" s="36" t="s">
        <v>3322</v>
      </c>
      <c r="P288" s="26" t="s">
        <v>154</v>
      </c>
      <c r="Q288" s="26" t="s">
        <v>154</v>
      </c>
      <c r="R288" s="26" t="s">
        <v>54</v>
      </c>
      <c r="S288" s="26" t="s">
        <v>531</v>
      </c>
      <c r="T288" s="54">
        <v>2.74</v>
      </c>
      <c r="U288" s="36">
        <v>46784</v>
      </c>
      <c r="V288" s="43">
        <v>6.8699999999999997E-2</v>
      </c>
      <c r="W288" s="43">
        <v>0.08</v>
      </c>
      <c r="X288" s="26" t="s">
        <v>347</v>
      </c>
      <c r="Z288" s="26" t="s">
        <v>411</v>
      </c>
      <c r="AA288" s="26" t="s">
        <v>160</v>
      </c>
      <c r="AB288" s="36" t="s">
        <v>3212</v>
      </c>
      <c r="AC288" s="36" t="s">
        <v>3212</v>
      </c>
      <c r="AD288" s="57">
        <v>1910000</v>
      </c>
      <c r="AE288" s="42">
        <v>1</v>
      </c>
      <c r="AF288" s="42">
        <v>100.11</v>
      </c>
      <c r="AG288" s="42">
        <v>1912.1010000000001</v>
      </c>
      <c r="AH288" s="42"/>
      <c r="AI288" s="42"/>
      <c r="AJ288" s="26" t="s">
        <v>15</v>
      </c>
      <c r="AK288" s="43">
        <v>5.4023273913999997E-2</v>
      </c>
      <c r="AL288" s="43">
        <v>4.907053679160514E-3</v>
      </c>
    </row>
    <row r="289" spans="1:38" x14ac:dyDescent="0.2">
      <c r="A289" s="26">
        <v>8694</v>
      </c>
      <c r="B289" s="26">
        <v>14481</v>
      </c>
      <c r="C289" s="26" t="s">
        <v>3323</v>
      </c>
      <c r="D289" s="26">
        <v>517014023</v>
      </c>
      <c r="E289" s="26" t="s">
        <v>203</v>
      </c>
      <c r="F289" s="26" t="s">
        <v>3324</v>
      </c>
      <c r="G289" s="26" t="s">
        <v>3325</v>
      </c>
      <c r="H289" s="26" t="s">
        <v>69</v>
      </c>
      <c r="I289" s="26" t="s">
        <v>113</v>
      </c>
      <c r="J289" s="26" t="s">
        <v>51</v>
      </c>
      <c r="K289" s="26" t="s">
        <v>51</v>
      </c>
      <c r="L289" s="26" t="s">
        <v>493</v>
      </c>
      <c r="M289" s="26" t="s">
        <v>355</v>
      </c>
      <c r="N289" s="26" t="s">
        <v>57</v>
      </c>
      <c r="O289" s="36" t="s">
        <v>3326</v>
      </c>
      <c r="P289" s="26" t="s">
        <v>708</v>
      </c>
      <c r="Q289" s="26" t="s">
        <v>64</v>
      </c>
      <c r="R289" s="26" t="s">
        <v>54</v>
      </c>
      <c r="S289" s="26" t="s">
        <v>531</v>
      </c>
      <c r="T289" s="54">
        <v>10.89</v>
      </c>
      <c r="U289" s="36" t="s">
        <v>3327</v>
      </c>
      <c r="V289" s="43">
        <v>4.48E-2</v>
      </c>
      <c r="W289" s="43">
        <v>0.05</v>
      </c>
      <c r="X289" s="26" t="s">
        <v>347</v>
      </c>
      <c r="Z289" s="26" t="s">
        <v>411</v>
      </c>
      <c r="AA289" s="26" t="s">
        <v>160</v>
      </c>
      <c r="AB289" s="36" t="s">
        <v>3212</v>
      </c>
      <c r="AC289" s="36" t="s">
        <v>3212</v>
      </c>
      <c r="AD289" s="57">
        <v>3450000</v>
      </c>
      <c r="AE289" s="42">
        <v>1</v>
      </c>
      <c r="AF289" s="42">
        <v>106.76</v>
      </c>
      <c r="AG289" s="42">
        <v>3683.22</v>
      </c>
      <c r="AH289" s="42"/>
      <c r="AI289" s="42"/>
      <c r="AJ289" s="26" t="s">
        <v>15</v>
      </c>
      <c r="AK289" s="43">
        <v>0.104063332923</v>
      </c>
      <c r="AL289" s="43">
        <v>9.4523031221455302E-3</v>
      </c>
    </row>
    <row r="290" spans="1:38" x14ac:dyDescent="0.2">
      <c r="A290" s="26">
        <v>8694</v>
      </c>
      <c r="B290" s="26">
        <v>14481</v>
      </c>
      <c r="C290" s="26" t="s">
        <v>3328</v>
      </c>
      <c r="D290" s="26">
        <v>520021874</v>
      </c>
      <c r="E290" s="26" t="s">
        <v>203</v>
      </c>
      <c r="F290" s="26" t="s">
        <v>3329</v>
      </c>
      <c r="G290" s="26" t="s">
        <v>3330</v>
      </c>
      <c r="H290" s="26" t="s">
        <v>69</v>
      </c>
      <c r="I290" s="26" t="s">
        <v>112</v>
      </c>
      <c r="J290" s="26" t="s">
        <v>51</v>
      </c>
      <c r="K290" s="26" t="s">
        <v>51</v>
      </c>
      <c r="L290" s="26" t="s">
        <v>493</v>
      </c>
      <c r="M290" s="26" t="s">
        <v>373</v>
      </c>
      <c r="N290" s="26" t="s">
        <v>57</v>
      </c>
      <c r="O290" s="36" t="s">
        <v>3343</v>
      </c>
      <c r="P290" s="26" t="s">
        <v>750</v>
      </c>
      <c r="Q290" s="26" t="s">
        <v>64</v>
      </c>
      <c r="R290" s="26" t="s">
        <v>54</v>
      </c>
      <c r="S290" s="26" t="s">
        <v>531</v>
      </c>
      <c r="T290" s="54">
        <v>2.0499999999999998</v>
      </c>
      <c r="U290" s="36" t="s">
        <v>1483</v>
      </c>
      <c r="V290" s="43">
        <v>6.0299999999999999E-2</v>
      </c>
      <c r="W290" s="43">
        <v>4.4699999999999997E-2</v>
      </c>
      <c r="X290" s="26" t="s">
        <v>347</v>
      </c>
      <c r="Z290" s="26" t="s">
        <v>411</v>
      </c>
      <c r="AA290" s="26" t="s">
        <v>160</v>
      </c>
      <c r="AB290" s="36" t="s">
        <v>3212</v>
      </c>
      <c r="AC290" s="36" t="s">
        <v>3212</v>
      </c>
      <c r="AD290" s="57">
        <v>1812708.42</v>
      </c>
      <c r="AE290" s="42">
        <v>1</v>
      </c>
      <c r="AF290" s="42">
        <v>97.83</v>
      </c>
      <c r="AG290" s="42">
        <v>1773.37265</v>
      </c>
      <c r="AH290" s="42"/>
      <c r="AI290" s="42"/>
      <c r="AJ290" s="26" t="s">
        <v>15</v>
      </c>
      <c r="AK290" s="43">
        <v>5.0103732189000001E-2</v>
      </c>
      <c r="AL290" s="43">
        <v>4.5510330190220759E-3</v>
      </c>
    </row>
    <row r="291" spans="1:38" x14ac:dyDescent="0.2">
      <c r="A291" s="26">
        <v>8861</v>
      </c>
      <c r="B291" s="26">
        <v>9414</v>
      </c>
      <c r="C291" s="26" t="s">
        <v>3247</v>
      </c>
      <c r="D291" s="26">
        <v>510687403</v>
      </c>
      <c r="E291" s="26" t="s">
        <v>203</v>
      </c>
      <c r="F291" s="26" t="s">
        <v>3248</v>
      </c>
      <c r="G291" s="26" t="s">
        <v>3249</v>
      </c>
      <c r="H291" s="26" t="s">
        <v>69</v>
      </c>
      <c r="I291" s="26" t="s">
        <v>112</v>
      </c>
      <c r="J291" s="26" t="s">
        <v>51</v>
      </c>
      <c r="K291" s="26" t="s">
        <v>51</v>
      </c>
      <c r="L291" s="26" t="s">
        <v>493</v>
      </c>
      <c r="M291" s="26" t="s">
        <v>357</v>
      </c>
      <c r="N291" s="26" t="s">
        <v>57</v>
      </c>
      <c r="O291" s="36">
        <v>45385</v>
      </c>
      <c r="P291" s="26" t="s">
        <v>1244</v>
      </c>
      <c r="Q291" s="26" t="s">
        <v>64</v>
      </c>
      <c r="R291" s="26" t="s">
        <v>54</v>
      </c>
      <c r="S291" s="26" t="s">
        <v>531</v>
      </c>
      <c r="T291" s="54">
        <v>1.45</v>
      </c>
      <c r="U291" s="36" t="s">
        <v>1483</v>
      </c>
      <c r="V291" s="43">
        <v>4.8099999999999997E-2</v>
      </c>
      <c r="W291" s="43">
        <v>3.1E-2</v>
      </c>
      <c r="X291" s="26" t="s">
        <v>347</v>
      </c>
      <c r="Z291" s="26" t="s">
        <v>411</v>
      </c>
      <c r="AA291" s="26" t="s">
        <v>160</v>
      </c>
      <c r="AB291" s="36" t="s">
        <v>3212</v>
      </c>
      <c r="AC291" s="36" t="s">
        <v>3212</v>
      </c>
      <c r="AD291" s="57">
        <v>249230.77</v>
      </c>
      <c r="AE291" s="42">
        <v>1</v>
      </c>
      <c r="AF291" s="42">
        <v>97.56</v>
      </c>
      <c r="AG291" s="42">
        <v>243.14954</v>
      </c>
      <c r="AH291" s="42"/>
      <c r="AI291" s="42"/>
      <c r="AJ291" s="26" t="s">
        <v>15</v>
      </c>
      <c r="AK291" s="43">
        <v>0.42275412165100001</v>
      </c>
      <c r="AL291" s="43">
        <v>8.2017742419235665E-3</v>
      </c>
    </row>
    <row r="292" spans="1:38" x14ac:dyDescent="0.2">
      <c r="A292" s="26">
        <v>8861</v>
      </c>
      <c r="B292" s="26">
        <v>9414</v>
      </c>
      <c r="C292" s="26" t="s">
        <v>3263</v>
      </c>
      <c r="D292" s="26">
        <v>550016091</v>
      </c>
      <c r="E292" s="26" t="s">
        <v>205</v>
      </c>
      <c r="F292" s="26" t="s">
        <v>3264</v>
      </c>
      <c r="G292" s="26" t="s">
        <v>3265</v>
      </c>
      <c r="H292" s="26" t="s">
        <v>69</v>
      </c>
      <c r="I292" s="26" t="s">
        <v>112</v>
      </c>
      <c r="J292" s="26" t="s">
        <v>51</v>
      </c>
      <c r="K292" s="26" t="s">
        <v>51</v>
      </c>
      <c r="L292" s="26" t="s">
        <v>493</v>
      </c>
      <c r="M292" s="26" t="s">
        <v>373</v>
      </c>
      <c r="N292" s="26" t="s">
        <v>57</v>
      </c>
      <c r="O292" s="36" t="s">
        <v>3295</v>
      </c>
      <c r="P292" s="26" t="s">
        <v>737</v>
      </c>
      <c r="Q292" s="26" t="s">
        <v>59</v>
      </c>
      <c r="R292" s="26" t="s">
        <v>54</v>
      </c>
      <c r="S292" s="26" t="s">
        <v>531</v>
      </c>
      <c r="T292" s="54">
        <v>2.4</v>
      </c>
      <c r="U292" s="36" t="s">
        <v>1616</v>
      </c>
      <c r="V292" s="43">
        <v>5.8000000000000003E-2</v>
      </c>
      <c r="W292" s="43">
        <v>2.86E-2</v>
      </c>
      <c r="X292" s="26" t="s">
        <v>347</v>
      </c>
      <c r="Z292" s="26" t="s">
        <v>411</v>
      </c>
      <c r="AA292" s="26" t="s">
        <v>160</v>
      </c>
      <c r="AB292" s="36" t="s">
        <v>3212</v>
      </c>
      <c r="AC292" s="36" t="s">
        <v>3212</v>
      </c>
      <c r="AD292" s="57">
        <v>22400</v>
      </c>
      <c r="AE292" s="42">
        <v>1</v>
      </c>
      <c r="AF292" s="42">
        <v>93.94</v>
      </c>
      <c r="AG292" s="42">
        <v>21.042560000000002</v>
      </c>
      <c r="AH292" s="42"/>
      <c r="AI292" s="42"/>
      <c r="AJ292" s="26" t="s">
        <v>15</v>
      </c>
      <c r="AK292" s="43">
        <v>3.6585835078999998E-2</v>
      </c>
      <c r="AL292" s="43">
        <v>7.0979499526148057E-4</v>
      </c>
    </row>
    <row r="293" spans="1:38" x14ac:dyDescent="0.2">
      <c r="A293" s="26">
        <v>8861</v>
      </c>
      <c r="B293" s="26">
        <v>9414</v>
      </c>
      <c r="C293" s="26" t="s">
        <v>3289</v>
      </c>
      <c r="D293" s="26">
        <v>516041118</v>
      </c>
      <c r="E293" s="26" t="s">
        <v>203</v>
      </c>
      <c r="F293" s="26" t="s">
        <v>3290</v>
      </c>
      <c r="G293" s="26" t="s">
        <v>3291</v>
      </c>
      <c r="H293" s="26" t="s">
        <v>69</v>
      </c>
      <c r="I293" s="26" t="s">
        <v>113</v>
      </c>
      <c r="J293" s="26" t="s">
        <v>51</v>
      </c>
      <c r="K293" s="26" t="s">
        <v>51</v>
      </c>
      <c r="L293" s="26" t="s">
        <v>493</v>
      </c>
      <c r="M293" s="26" t="s">
        <v>131</v>
      </c>
      <c r="N293" s="26" t="s">
        <v>57</v>
      </c>
      <c r="O293" s="36" t="s">
        <v>3318</v>
      </c>
      <c r="P293" s="26" t="s">
        <v>733</v>
      </c>
      <c r="Q293" s="26" t="s">
        <v>59</v>
      </c>
      <c r="R293" s="26" t="s">
        <v>54</v>
      </c>
      <c r="S293" s="26" t="s">
        <v>531</v>
      </c>
      <c r="T293" s="54">
        <v>3.01</v>
      </c>
      <c r="U293" s="36" t="s">
        <v>1174</v>
      </c>
      <c r="V293" s="43">
        <v>2.86E-2</v>
      </c>
      <c r="W293" s="43">
        <v>3.6400000000000002E-2</v>
      </c>
      <c r="X293" s="26" t="s">
        <v>347</v>
      </c>
      <c r="Z293" s="26" t="s">
        <v>411</v>
      </c>
      <c r="AA293" s="26" t="s">
        <v>160</v>
      </c>
      <c r="AB293" s="36" t="s">
        <v>3212</v>
      </c>
      <c r="AC293" s="36" t="s">
        <v>3212</v>
      </c>
      <c r="AD293" s="57">
        <v>22950</v>
      </c>
      <c r="AE293" s="42">
        <v>1</v>
      </c>
      <c r="AF293" s="42">
        <v>105.49</v>
      </c>
      <c r="AG293" s="42">
        <v>24.209949999999999</v>
      </c>
      <c r="AH293" s="42"/>
      <c r="AI293" s="42"/>
      <c r="AJ293" s="26" t="s">
        <v>15</v>
      </c>
      <c r="AK293" s="43">
        <v>4.2092846020999997E-2</v>
      </c>
      <c r="AL293" s="43">
        <v>8.1663549233223912E-4</v>
      </c>
    </row>
    <row r="294" spans="1:38" x14ac:dyDescent="0.2">
      <c r="A294" s="26">
        <v>8861</v>
      </c>
      <c r="B294" s="26">
        <v>9414</v>
      </c>
      <c r="C294" s="26" t="s">
        <v>533</v>
      </c>
      <c r="D294" s="26">
        <v>520018078</v>
      </c>
      <c r="E294" s="26" t="s">
        <v>203</v>
      </c>
      <c r="F294" s="26" t="s">
        <v>3293</v>
      </c>
      <c r="G294" s="26" t="s">
        <v>3294</v>
      </c>
      <c r="H294" s="26" t="s">
        <v>69</v>
      </c>
      <c r="I294" s="26" t="s">
        <v>112</v>
      </c>
      <c r="J294" s="26" t="s">
        <v>51</v>
      </c>
      <c r="K294" s="26" t="s">
        <v>51</v>
      </c>
      <c r="L294" s="26" t="s">
        <v>493</v>
      </c>
      <c r="M294" s="26" t="s">
        <v>129</v>
      </c>
      <c r="N294" s="26" t="s">
        <v>57</v>
      </c>
      <c r="O294" s="36" t="s">
        <v>3295</v>
      </c>
      <c r="P294" s="26" t="s">
        <v>1122</v>
      </c>
      <c r="Q294" s="26" t="s">
        <v>59</v>
      </c>
      <c r="R294" s="26" t="s">
        <v>54</v>
      </c>
      <c r="S294" s="26" t="s">
        <v>531</v>
      </c>
      <c r="T294" s="54">
        <v>4.75</v>
      </c>
      <c r="U294" s="36" t="s">
        <v>3296</v>
      </c>
      <c r="V294" s="43">
        <v>6.3500000000000001E-2</v>
      </c>
      <c r="W294" s="43">
        <v>6.8000000000000005E-2</v>
      </c>
      <c r="X294" s="26" t="s">
        <v>347</v>
      </c>
      <c r="Z294" s="26" t="s">
        <v>411</v>
      </c>
      <c r="AA294" s="26" t="s">
        <v>160</v>
      </c>
      <c r="AB294" s="36" t="s">
        <v>3212</v>
      </c>
      <c r="AC294" s="36" t="s">
        <v>3212</v>
      </c>
      <c r="AD294" s="57">
        <v>82311.429999999993</v>
      </c>
      <c r="AE294" s="42">
        <v>1</v>
      </c>
      <c r="AF294" s="42">
        <v>101.84</v>
      </c>
      <c r="AG294" s="42">
        <v>83.825959999999995</v>
      </c>
      <c r="AH294" s="42"/>
      <c r="AI294" s="42"/>
      <c r="AJ294" s="26" t="s">
        <v>15</v>
      </c>
      <c r="AK294" s="43">
        <v>0.14574475481800001</v>
      </c>
      <c r="AL294" s="43">
        <v>2.827566934868621E-3</v>
      </c>
    </row>
    <row r="295" spans="1:38" x14ac:dyDescent="0.2">
      <c r="A295" s="26">
        <v>8861</v>
      </c>
      <c r="B295" s="26">
        <v>9414</v>
      </c>
      <c r="C295" s="26" t="s">
        <v>3297</v>
      </c>
      <c r="D295" s="26">
        <v>515759777</v>
      </c>
      <c r="E295" s="26" t="s">
        <v>203</v>
      </c>
      <c r="F295" s="26" t="s">
        <v>3298</v>
      </c>
      <c r="G295" s="26" t="s">
        <v>3299</v>
      </c>
      <c r="H295" s="26" t="s">
        <v>69</v>
      </c>
      <c r="I295" s="26" t="s">
        <v>113</v>
      </c>
      <c r="J295" s="26" t="s">
        <v>51</v>
      </c>
      <c r="K295" s="26" t="s">
        <v>51</v>
      </c>
      <c r="L295" s="26" t="s">
        <v>493</v>
      </c>
      <c r="M295" s="26" t="s">
        <v>355</v>
      </c>
      <c r="N295" s="26" t="s">
        <v>57</v>
      </c>
      <c r="O295" s="36">
        <v>45328</v>
      </c>
      <c r="P295" s="26" t="s">
        <v>154</v>
      </c>
      <c r="Q295" s="26" t="s">
        <v>154</v>
      </c>
      <c r="R295" s="26" t="s">
        <v>54</v>
      </c>
      <c r="S295" s="26" t="s">
        <v>531</v>
      </c>
      <c r="T295" s="54">
        <v>1.22</v>
      </c>
      <c r="U295" s="36" t="s">
        <v>772</v>
      </c>
      <c r="V295" s="43">
        <v>6.9000000000000006E-2</v>
      </c>
      <c r="W295" s="43">
        <v>7.0000000000000007E-2</v>
      </c>
      <c r="X295" s="26" t="s">
        <v>347</v>
      </c>
      <c r="Z295" s="26" t="s">
        <v>411</v>
      </c>
      <c r="AA295" s="26" t="s">
        <v>160</v>
      </c>
      <c r="AB295" s="36" t="s">
        <v>3212</v>
      </c>
      <c r="AC295" s="36" t="s">
        <v>3212</v>
      </c>
      <c r="AD295" s="57">
        <v>27483.03</v>
      </c>
      <c r="AE295" s="42">
        <v>1</v>
      </c>
      <c r="AF295" s="42">
        <v>101.89</v>
      </c>
      <c r="AG295" s="42">
        <v>28.002459999999999</v>
      </c>
      <c r="AH295" s="42"/>
      <c r="AI295" s="42"/>
      <c r="AJ295" s="26" t="s">
        <v>15</v>
      </c>
      <c r="AK295" s="43">
        <v>4.8686727440999999E-2</v>
      </c>
      <c r="AL295" s="43">
        <v>9.4456216178116152E-4</v>
      </c>
    </row>
    <row r="296" spans="1:38" x14ac:dyDescent="0.2">
      <c r="A296" s="26">
        <v>8861</v>
      </c>
      <c r="B296" s="26">
        <v>9414</v>
      </c>
      <c r="C296" s="26" t="s">
        <v>3303</v>
      </c>
      <c r="D296" s="26">
        <v>516100153</v>
      </c>
      <c r="E296" s="26" t="s">
        <v>203</v>
      </c>
      <c r="F296" s="26" t="s">
        <v>3304</v>
      </c>
      <c r="G296" s="26" t="s">
        <v>3305</v>
      </c>
      <c r="H296" s="26" t="s">
        <v>69</v>
      </c>
      <c r="I296" s="26" t="s">
        <v>113</v>
      </c>
      <c r="J296" s="26" t="s">
        <v>51</v>
      </c>
      <c r="K296" s="26" t="s">
        <v>51</v>
      </c>
      <c r="L296" s="26" t="s">
        <v>493</v>
      </c>
      <c r="M296" s="26" t="s">
        <v>355</v>
      </c>
      <c r="N296" s="26" t="s">
        <v>57</v>
      </c>
      <c r="O296" s="36" t="s">
        <v>3306</v>
      </c>
      <c r="P296" s="26" t="s">
        <v>1051</v>
      </c>
      <c r="Q296" s="26" t="s">
        <v>64</v>
      </c>
      <c r="R296" s="26" t="s">
        <v>54</v>
      </c>
      <c r="S296" s="26" t="s">
        <v>531</v>
      </c>
      <c r="T296" s="54">
        <v>3.48</v>
      </c>
      <c r="U296" s="36" t="s">
        <v>1021</v>
      </c>
      <c r="V296" s="43">
        <v>3.78E-2</v>
      </c>
      <c r="W296" s="43">
        <v>4.4499999999999998E-2</v>
      </c>
      <c r="X296" s="26" t="s">
        <v>347</v>
      </c>
      <c r="Z296" s="26" t="s">
        <v>411</v>
      </c>
      <c r="AA296" s="26" t="s">
        <v>160</v>
      </c>
      <c r="AB296" s="36" t="s">
        <v>3212</v>
      </c>
      <c r="AC296" s="36" t="s">
        <v>3212</v>
      </c>
      <c r="AD296" s="57">
        <v>26600</v>
      </c>
      <c r="AE296" s="42">
        <v>1</v>
      </c>
      <c r="AF296" s="42">
        <v>106.12</v>
      </c>
      <c r="AG296" s="42">
        <v>28.227920000000001</v>
      </c>
      <c r="AH296" s="42"/>
      <c r="AI296" s="42"/>
      <c r="AJ296" s="26" t="s">
        <v>15</v>
      </c>
      <c r="AK296" s="43">
        <v>4.9078725485000002E-2</v>
      </c>
      <c r="AL296" s="43">
        <v>9.5216724308456069E-4</v>
      </c>
    </row>
    <row r="297" spans="1:38" x14ac:dyDescent="0.2">
      <c r="A297" s="26">
        <v>8861</v>
      </c>
      <c r="B297" s="26">
        <v>9414</v>
      </c>
      <c r="C297" s="26" t="s">
        <v>3243</v>
      </c>
      <c r="D297" s="26">
        <v>520044439</v>
      </c>
      <c r="E297" s="26" t="s">
        <v>203</v>
      </c>
      <c r="F297" s="26" t="s">
        <v>3307</v>
      </c>
      <c r="G297" s="26" t="s">
        <v>3308</v>
      </c>
      <c r="H297" s="26" t="s">
        <v>69</v>
      </c>
      <c r="I297" s="26" t="s">
        <v>113</v>
      </c>
      <c r="J297" s="26" t="s">
        <v>51</v>
      </c>
      <c r="K297" s="26" t="s">
        <v>51</v>
      </c>
      <c r="L297" s="26" t="s">
        <v>493</v>
      </c>
      <c r="M297" s="26" t="s">
        <v>373</v>
      </c>
      <c r="N297" s="26" t="s">
        <v>57</v>
      </c>
      <c r="O297" s="36" t="s">
        <v>1839</v>
      </c>
      <c r="P297" s="26" t="s">
        <v>750</v>
      </c>
      <c r="Q297" s="26" t="s">
        <v>64</v>
      </c>
      <c r="R297" s="26" t="s">
        <v>54</v>
      </c>
      <c r="S297" s="26" t="s">
        <v>531</v>
      </c>
      <c r="T297" s="54">
        <v>6.18</v>
      </c>
      <c r="U297" s="36" t="s">
        <v>1475</v>
      </c>
      <c r="V297" s="43">
        <v>4.0800000000000003E-2</v>
      </c>
      <c r="W297" s="43">
        <v>4.7E-2</v>
      </c>
      <c r="X297" s="26" t="s">
        <v>347</v>
      </c>
      <c r="Z297" s="26" t="s">
        <v>411</v>
      </c>
      <c r="AA297" s="26" t="s">
        <v>160</v>
      </c>
      <c r="AB297" s="36" t="s">
        <v>3212</v>
      </c>
      <c r="AC297" s="36" t="s">
        <v>3212</v>
      </c>
      <c r="AD297" s="57">
        <v>56200</v>
      </c>
      <c r="AE297" s="42">
        <v>1</v>
      </c>
      <c r="AF297" s="42">
        <v>105.51</v>
      </c>
      <c r="AG297" s="42">
        <v>59.296619999999997</v>
      </c>
      <c r="AH297" s="42"/>
      <c r="AI297" s="42"/>
      <c r="AJ297" s="26" t="s">
        <v>15</v>
      </c>
      <c r="AK297" s="43">
        <v>0.103096598517</v>
      </c>
      <c r="AL297" s="43">
        <v>2.0001579708895595E-3</v>
      </c>
    </row>
    <row r="298" spans="1:38" x14ac:dyDescent="0.2">
      <c r="A298" s="26">
        <v>8861</v>
      </c>
      <c r="B298" s="26">
        <v>9414</v>
      </c>
      <c r="C298" s="26" t="s">
        <v>3313</v>
      </c>
      <c r="D298" s="26">
        <v>2624970</v>
      </c>
      <c r="E298" s="26" t="s">
        <v>204</v>
      </c>
      <c r="F298" s="26" t="s">
        <v>3314</v>
      </c>
      <c r="G298" s="26" t="s">
        <v>3315</v>
      </c>
      <c r="H298" s="26" t="s">
        <v>69</v>
      </c>
      <c r="I298" s="26" t="s">
        <v>112</v>
      </c>
      <c r="J298" s="26" t="s">
        <v>51</v>
      </c>
      <c r="K298" s="26" t="s">
        <v>101</v>
      </c>
      <c r="L298" s="26" t="s">
        <v>493</v>
      </c>
      <c r="M298" s="26" t="s">
        <v>84</v>
      </c>
      <c r="N298" s="26" t="s">
        <v>57</v>
      </c>
      <c r="O298" s="36" t="s">
        <v>3318</v>
      </c>
      <c r="P298" s="26" t="s">
        <v>154</v>
      </c>
      <c r="Q298" s="26" t="s">
        <v>154</v>
      </c>
      <c r="R298" s="26" t="s">
        <v>54</v>
      </c>
      <c r="S298" s="26" t="s">
        <v>531</v>
      </c>
      <c r="T298" s="54">
        <v>3.59</v>
      </c>
      <c r="U298" s="36" t="s">
        <v>1441</v>
      </c>
      <c r="V298" s="43">
        <v>8.4099999999999994E-2</v>
      </c>
      <c r="W298" s="43">
        <v>9.5000000000000001E-2</v>
      </c>
      <c r="X298" s="26" t="s">
        <v>347</v>
      </c>
      <c r="Z298" s="26" t="s">
        <v>411</v>
      </c>
      <c r="AA298" s="26" t="s">
        <v>160</v>
      </c>
      <c r="AB298" s="36" t="s">
        <v>3212</v>
      </c>
      <c r="AC298" s="36" t="s">
        <v>3212</v>
      </c>
      <c r="AD298" s="57">
        <v>57000</v>
      </c>
      <c r="AE298" s="42">
        <v>1</v>
      </c>
      <c r="AF298" s="42">
        <v>106.88</v>
      </c>
      <c r="AG298" s="42">
        <v>60.921599999999998</v>
      </c>
      <c r="AH298" s="42"/>
      <c r="AI298" s="42"/>
      <c r="AJ298" s="26" t="s">
        <v>15</v>
      </c>
      <c r="AK298" s="43">
        <v>0.10592188452200001</v>
      </c>
      <c r="AL298" s="43">
        <v>2.0549708202481929E-3</v>
      </c>
    </row>
    <row r="299" spans="1:38" x14ac:dyDescent="0.2">
      <c r="A299" s="26">
        <v>8861</v>
      </c>
      <c r="B299" s="26">
        <v>9414</v>
      </c>
      <c r="C299" s="26" t="s">
        <v>3328</v>
      </c>
      <c r="D299" s="26">
        <v>520021874</v>
      </c>
      <c r="E299" s="26" t="s">
        <v>203</v>
      </c>
      <c r="F299" s="26" t="s">
        <v>3329</v>
      </c>
      <c r="G299" s="26" t="s">
        <v>3330</v>
      </c>
      <c r="H299" s="26" t="s">
        <v>69</v>
      </c>
      <c r="I299" s="26" t="s">
        <v>112</v>
      </c>
      <c r="J299" s="26" t="s">
        <v>51</v>
      </c>
      <c r="K299" s="26" t="s">
        <v>51</v>
      </c>
      <c r="L299" s="26" t="s">
        <v>493</v>
      </c>
      <c r="M299" s="26" t="s">
        <v>373</v>
      </c>
      <c r="N299" s="26" t="s">
        <v>57</v>
      </c>
      <c r="O299" s="36" t="s">
        <v>3347</v>
      </c>
      <c r="P299" s="26" t="s">
        <v>750</v>
      </c>
      <c r="Q299" s="26" t="s">
        <v>64</v>
      </c>
      <c r="R299" s="26" t="s">
        <v>54</v>
      </c>
      <c r="S299" s="26" t="s">
        <v>531</v>
      </c>
      <c r="T299" s="54">
        <v>2.0499999999999998</v>
      </c>
      <c r="U299" s="36" t="s">
        <v>1483</v>
      </c>
      <c r="V299" s="43">
        <v>6.0299999999999999E-2</v>
      </c>
      <c r="W299" s="43">
        <v>4.4699999999999997E-2</v>
      </c>
      <c r="X299" s="26" t="s">
        <v>347</v>
      </c>
      <c r="Z299" s="26" t="s">
        <v>411</v>
      </c>
      <c r="AA299" s="26" t="s">
        <v>160</v>
      </c>
      <c r="AB299" s="36" t="s">
        <v>3212</v>
      </c>
      <c r="AC299" s="36" t="s">
        <v>3212</v>
      </c>
      <c r="AD299" s="57">
        <v>27066.67</v>
      </c>
      <c r="AE299" s="42">
        <v>1</v>
      </c>
      <c r="AF299" s="42">
        <v>97.83</v>
      </c>
      <c r="AG299" s="42">
        <v>26.479320000000001</v>
      </c>
      <c r="AH299" s="42"/>
      <c r="AI299" s="42"/>
      <c r="AJ299" s="26" t="s">
        <v>15</v>
      </c>
      <c r="AK299" s="43">
        <v>4.6038506462000001E-2</v>
      </c>
      <c r="AL299" s="43">
        <v>8.9318451813501904E-4</v>
      </c>
    </row>
    <row r="300" spans="1:38" x14ac:dyDescent="0.2">
      <c r="A300" s="26">
        <v>8861</v>
      </c>
      <c r="B300" s="26">
        <v>9421</v>
      </c>
      <c r="C300" s="26" t="s">
        <v>1056</v>
      </c>
      <c r="D300" s="26">
        <v>520010869</v>
      </c>
      <c r="E300" s="26" t="s">
        <v>203</v>
      </c>
      <c r="F300" s="26" t="s">
        <v>3239</v>
      </c>
      <c r="G300" s="26" t="s">
        <v>3240</v>
      </c>
      <c r="H300" s="26" t="s">
        <v>69</v>
      </c>
      <c r="I300" s="26" t="s">
        <v>113</v>
      </c>
      <c r="J300" s="26" t="s">
        <v>51</v>
      </c>
      <c r="K300" s="26" t="s">
        <v>51</v>
      </c>
      <c r="L300" s="26" t="s">
        <v>493</v>
      </c>
      <c r="M300" s="26" t="s">
        <v>131</v>
      </c>
      <c r="N300" s="26" t="s">
        <v>57</v>
      </c>
      <c r="O300" s="36" t="s">
        <v>3334</v>
      </c>
      <c r="P300" s="26" t="s">
        <v>530</v>
      </c>
      <c r="Q300" s="26" t="s">
        <v>59</v>
      </c>
      <c r="R300" s="26" t="s">
        <v>54</v>
      </c>
      <c r="S300" s="26" t="s">
        <v>531</v>
      </c>
      <c r="T300" s="54">
        <v>9.35</v>
      </c>
      <c r="U300" s="36" t="s">
        <v>3242</v>
      </c>
      <c r="V300" s="43">
        <v>2.8199999999999999E-2</v>
      </c>
      <c r="W300" s="43">
        <v>4.1000000000000002E-2</v>
      </c>
      <c r="X300" s="26" t="s">
        <v>347</v>
      </c>
      <c r="Z300" s="26" t="s">
        <v>411</v>
      </c>
      <c r="AA300" s="26" t="s">
        <v>160</v>
      </c>
      <c r="AB300" s="36" t="s">
        <v>3212</v>
      </c>
      <c r="AC300" s="36" t="s">
        <v>3212</v>
      </c>
      <c r="AD300" s="57">
        <v>49455</v>
      </c>
      <c r="AE300" s="42">
        <v>1</v>
      </c>
      <c r="AF300" s="42">
        <v>132.43</v>
      </c>
      <c r="AG300" s="42">
        <v>65.493260000000006</v>
      </c>
      <c r="AH300" s="42"/>
      <c r="AI300" s="42"/>
      <c r="AJ300" s="26" t="s">
        <v>15</v>
      </c>
      <c r="AK300" s="43">
        <v>5.2484054640000001E-3</v>
      </c>
      <c r="AL300" s="43">
        <v>1.3986304580442102E-4</v>
      </c>
    </row>
    <row r="301" spans="1:38" x14ac:dyDescent="0.2">
      <c r="A301" s="26">
        <v>8861</v>
      </c>
      <c r="B301" s="26">
        <v>9421</v>
      </c>
      <c r="C301" s="26" t="s">
        <v>3247</v>
      </c>
      <c r="D301" s="26">
        <v>510687403</v>
      </c>
      <c r="E301" s="26" t="s">
        <v>203</v>
      </c>
      <c r="F301" s="26" t="s">
        <v>3248</v>
      </c>
      <c r="G301" s="26" t="s">
        <v>3249</v>
      </c>
      <c r="H301" s="26" t="s">
        <v>69</v>
      </c>
      <c r="I301" s="26" t="s">
        <v>112</v>
      </c>
      <c r="J301" s="26" t="s">
        <v>51</v>
      </c>
      <c r="K301" s="26" t="s">
        <v>51</v>
      </c>
      <c r="L301" s="26" t="s">
        <v>493</v>
      </c>
      <c r="M301" s="26" t="s">
        <v>357</v>
      </c>
      <c r="N301" s="26" t="s">
        <v>57</v>
      </c>
      <c r="O301" s="36">
        <v>45385</v>
      </c>
      <c r="P301" s="26" t="s">
        <v>1244</v>
      </c>
      <c r="Q301" s="26" t="s">
        <v>64</v>
      </c>
      <c r="R301" s="26" t="s">
        <v>54</v>
      </c>
      <c r="S301" s="26" t="s">
        <v>531</v>
      </c>
      <c r="T301" s="54">
        <v>1.45</v>
      </c>
      <c r="U301" s="36" t="s">
        <v>1483</v>
      </c>
      <c r="V301" s="43">
        <v>4.8099999999999997E-2</v>
      </c>
      <c r="W301" s="43">
        <v>3.1E-2</v>
      </c>
      <c r="X301" s="26" t="s">
        <v>347</v>
      </c>
      <c r="Z301" s="26" t="s">
        <v>411</v>
      </c>
      <c r="AA301" s="26" t="s">
        <v>160</v>
      </c>
      <c r="AB301" s="36" t="s">
        <v>3212</v>
      </c>
      <c r="AC301" s="36" t="s">
        <v>3212</v>
      </c>
      <c r="AD301" s="57">
        <v>3923076.93</v>
      </c>
      <c r="AE301" s="42">
        <v>1</v>
      </c>
      <c r="AF301" s="42">
        <v>97.56</v>
      </c>
      <c r="AG301" s="42">
        <v>3827.35385</v>
      </c>
      <c r="AH301" s="42"/>
      <c r="AI301" s="42"/>
      <c r="AJ301" s="26" t="s">
        <v>15</v>
      </c>
      <c r="AK301" s="43">
        <v>0.306711024311</v>
      </c>
      <c r="AL301" s="43">
        <v>8.1734420737687684E-3</v>
      </c>
    </row>
    <row r="302" spans="1:38" x14ac:dyDescent="0.2">
      <c r="A302" s="26">
        <v>8861</v>
      </c>
      <c r="B302" s="26">
        <v>9421</v>
      </c>
      <c r="C302" s="26" t="s">
        <v>3263</v>
      </c>
      <c r="D302" s="26">
        <v>550016091</v>
      </c>
      <c r="E302" s="26" t="s">
        <v>205</v>
      </c>
      <c r="F302" s="26" t="s">
        <v>3264</v>
      </c>
      <c r="G302" s="26" t="s">
        <v>3265</v>
      </c>
      <c r="H302" s="26" t="s">
        <v>69</v>
      </c>
      <c r="I302" s="26" t="s">
        <v>112</v>
      </c>
      <c r="J302" s="26" t="s">
        <v>51</v>
      </c>
      <c r="K302" s="26" t="s">
        <v>51</v>
      </c>
      <c r="L302" s="26" t="s">
        <v>493</v>
      </c>
      <c r="M302" s="26" t="s">
        <v>373</v>
      </c>
      <c r="N302" s="26" t="s">
        <v>57</v>
      </c>
      <c r="O302" s="36" t="s">
        <v>3295</v>
      </c>
      <c r="P302" s="26" t="s">
        <v>737</v>
      </c>
      <c r="Q302" s="26" t="s">
        <v>59</v>
      </c>
      <c r="R302" s="26" t="s">
        <v>54</v>
      </c>
      <c r="S302" s="26" t="s">
        <v>531</v>
      </c>
      <c r="T302" s="54">
        <v>2.4</v>
      </c>
      <c r="U302" s="36" t="s">
        <v>1616</v>
      </c>
      <c r="V302" s="43">
        <v>5.8000000000000003E-2</v>
      </c>
      <c r="W302" s="43">
        <v>2.86E-2</v>
      </c>
      <c r="X302" s="26" t="s">
        <v>347</v>
      </c>
      <c r="Z302" s="26" t="s">
        <v>411</v>
      </c>
      <c r="AA302" s="26" t="s">
        <v>160</v>
      </c>
      <c r="AB302" s="36" t="s">
        <v>3212</v>
      </c>
      <c r="AC302" s="36" t="s">
        <v>3212</v>
      </c>
      <c r="AD302" s="57">
        <v>354400.04</v>
      </c>
      <c r="AE302" s="42">
        <v>1</v>
      </c>
      <c r="AF302" s="42">
        <v>93.94</v>
      </c>
      <c r="AG302" s="42">
        <v>332.92340000000002</v>
      </c>
      <c r="AH302" s="42"/>
      <c r="AI302" s="42"/>
      <c r="AJ302" s="26" t="s">
        <v>15</v>
      </c>
      <c r="AK302" s="43">
        <v>2.6679340618000001E-2</v>
      </c>
      <c r="AL302" s="43">
        <v>7.109690484725234E-4</v>
      </c>
    </row>
    <row r="303" spans="1:38" x14ac:dyDescent="0.2">
      <c r="A303" s="26">
        <v>8861</v>
      </c>
      <c r="B303" s="26">
        <v>9421</v>
      </c>
      <c r="C303" s="26" t="s">
        <v>3289</v>
      </c>
      <c r="D303" s="26">
        <v>516041118</v>
      </c>
      <c r="E303" s="26" t="s">
        <v>203</v>
      </c>
      <c r="F303" s="26" t="s">
        <v>3290</v>
      </c>
      <c r="G303" s="26" t="s">
        <v>3291</v>
      </c>
      <c r="H303" s="26" t="s">
        <v>69</v>
      </c>
      <c r="I303" s="26" t="s">
        <v>113</v>
      </c>
      <c r="J303" s="26" t="s">
        <v>51</v>
      </c>
      <c r="K303" s="26" t="s">
        <v>51</v>
      </c>
      <c r="L303" s="26" t="s">
        <v>493</v>
      </c>
      <c r="M303" s="26" t="s">
        <v>131</v>
      </c>
      <c r="N303" s="26" t="s">
        <v>57</v>
      </c>
      <c r="O303" s="36" t="s">
        <v>3348</v>
      </c>
      <c r="P303" s="26" t="s">
        <v>733</v>
      </c>
      <c r="Q303" s="26" t="s">
        <v>59</v>
      </c>
      <c r="R303" s="26" t="s">
        <v>54</v>
      </c>
      <c r="S303" s="26" t="s">
        <v>531</v>
      </c>
      <c r="T303" s="54">
        <v>3.01</v>
      </c>
      <c r="U303" s="36" t="s">
        <v>1174</v>
      </c>
      <c r="V303" s="43">
        <v>2.86E-2</v>
      </c>
      <c r="W303" s="43">
        <v>3.6400000000000002E-2</v>
      </c>
      <c r="X303" s="26" t="s">
        <v>347</v>
      </c>
      <c r="Z303" s="26" t="s">
        <v>411</v>
      </c>
      <c r="AA303" s="26" t="s">
        <v>160</v>
      </c>
      <c r="AB303" s="36" t="s">
        <v>3212</v>
      </c>
      <c r="AC303" s="36" t="s">
        <v>3212</v>
      </c>
      <c r="AD303" s="57">
        <v>359550</v>
      </c>
      <c r="AE303" s="42">
        <v>1</v>
      </c>
      <c r="AF303" s="42">
        <v>105.49</v>
      </c>
      <c r="AG303" s="42">
        <v>379.28928999999999</v>
      </c>
      <c r="AH303" s="42"/>
      <c r="AI303" s="42"/>
      <c r="AJ303" s="26" t="s">
        <v>15</v>
      </c>
      <c r="AK303" s="43">
        <v>3.0394944183999999E-2</v>
      </c>
      <c r="AL303" s="43">
        <v>8.0998495632064E-4</v>
      </c>
    </row>
    <row r="304" spans="1:38" x14ac:dyDescent="0.2">
      <c r="A304" s="26">
        <v>8861</v>
      </c>
      <c r="B304" s="26">
        <v>9421</v>
      </c>
      <c r="C304" s="26" t="s">
        <v>533</v>
      </c>
      <c r="D304" s="26">
        <v>520018078</v>
      </c>
      <c r="E304" s="26" t="s">
        <v>203</v>
      </c>
      <c r="F304" s="26" t="s">
        <v>3293</v>
      </c>
      <c r="G304" s="26" t="s">
        <v>3294</v>
      </c>
      <c r="H304" s="26" t="s">
        <v>69</v>
      </c>
      <c r="I304" s="26" t="s">
        <v>112</v>
      </c>
      <c r="J304" s="26" t="s">
        <v>51</v>
      </c>
      <c r="K304" s="26" t="s">
        <v>51</v>
      </c>
      <c r="L304" s="26" t="s">
        <v>493</v>
      </c>
      <c r="M304" s="26" t="s">
        <v>129</v>
      </c>
      <c r="N304" s="26" t="s">
        <v>57</v>
      </c>
      <c r="O304" s="36" t="s">
        <v>3295</v>
      </c>
      <c r="P304" s="26" t="s">
        <v>1122</v>
      </c>
      <c r="Q304" s="26" t="s">
        <v>59</v>
      </c>
      <c r="R304" s="26" t="s">
        <v>54</v>
      </c>
      <c r="S304" s="26" t="s">
        <v>531</v>
      </c>
      <c r="T304" s="54">
        <v>4.75</v>
      </c>
      <c r="U304" s="36" t="s">
        <v>3296</v>
      </c>
      <c r="V304" s="43">
        <v>6.3500000000000001E-2</v>
      </c>
      <c r="W304" s="43">
        <v>6.8000000000000005E-2</v>
      </c>
      <c r="X304" s="26" t="s">
        <v>347</v>
      </c>
      <c r="Z304" s="26" t="s">
        <v>411</v>
      </c>
      <c r="AA304" s="26" t="s">
        <v>160</v>
      </c>
      <c r="AB304" s="36" t="s">
        <v>3212</v>
      </c>
      <c r="AC304" s="36" t="s">
        <v>3212</v>
      </c>
      <c r="AD304" s="57">
        <v>2601402.9700000002</v>
      </c>
      <c r="AE304" s="42">
        <v>1</v>
      </c>
      <c r="AF304" s="42">
        <v>101.84</v>
      </c>
      <c r="AG304" s="42">
        <v>2649.2687799999999</v>
      </c>
      <c r="AH304" s="42"/>
      <c r="AI304" s="42"/>
      <c r="AJ304" s="26" t="s">
        <v>15</v>
      </c>
      <c r="AK304" s="43">
        <v>0.21230332314</v>
      </c>
      <c r="AL304" s="43">
        <v>5.6576020299701456E-3</v>
      </c>
    </row>
    <row r="305" spans="1:38" x14ac:dyDescent="0.2">
      <c r="A305" s="26">
        <v>8861</v>
      </c>
      <c r="B305" s="26">
        <v>9421</v>
      </c>
      <c r="C305" s="26" t="s">
        <v>3297</v>
      </c>
      <c r="D305" s="26">
        <v>515759777</v>
      </c>
      <c r="E305" s="26" t="s">
        <v>203</v>
      </c>
      <c r="F305" s="26" t="s">
        <v>3298</v>
      </c>
      <c r="G305" s="26" t="s">
        <v>3299</v>
      </c>
      <c r="H305" s="26" t="s">
        <v>69</v>
      </c>
      <c r="I305" s="26" t="s">
        <v>113</v>
      </c>
      <c r="J305" s="26" t="s">
        <v>51</v>
      </c>
      <c r="K305" s="26" t="s">
        <v>51</v>
      </c>
      <c r="L305" s="26" t="s">
        <v>493</v>
      </c>
      <c r="M305" s="26" t="s">
        <v>355</v>
      </c>
      <c r="N305" s="26" t="s">
        <v>57</v>
      </c>
      <c r="O305" s="36">
        <v>45328</v>
      </c>
      <c r="P305" s="26" t="s">
        <v>154</v>
      </c>
      <c r="Q305" s="26" t="s">
        <v>154</v>
      </c>
      <c r="R305" s="26" t="s">
        <v>54</v>
      </c>
      <c r="S305" s="26" t="s">
        <v>531</v>
      </c>
      <c r="T305" s="54">
        <v>1.22</v>
      </c>
      <c r="U305" s="36" t="s">
        <v>772</v>
      </c>
      <c r="V305" s="43">
        <v>6.9000000000000006E-2</v>
      </c>
      <c r="W305" s="43">
        <v>7.0000000000000007E-2</v>
      </c>
      <c r="X305" s="26" t="s">
        <v>347</v>
      </c>
      <c r="Z305" s="26" t="s">
        <v>411</v>
      </c>
      <c r="AA305" s="26" t="s">
        <v>160</v>
      </c>
      <c r="AB305" s="36" t="s">
        <v>3212</v>
      </c>
      <c r="AC305" s="36" t="s">
        <v>3212</v>
      </c>
      <c r="AD305" s="57">
        <v>869150.89</v>
      </c>
      <c r="AE305" s="42">
        <v>1</v>
      </c>
      <c r="AF305" s="42">
        <v>101.89</v>
      </c>
      <c r="AG305" s="42">
        <v>885.57784000000004</v>
      </c>
      <c r="AH305" s="42"/>
      <c r="AI305" s="42"/>
      <c r="AJ305" s="26" t="s">
        <v>15</v>
      </c>
      <c r="AK305" s="43">
        <v>7.0967173942E-2</v>
      </c>
      <c r="AL305" s="43">
        <v>1.8911810772482577E-3</v>
      </c>
    </row>
    <row r="306" spans="1:38" x14ac:dyDescent="0.2">
      <c r="A306" s="26">
        <v>8861</v>
      </c>
      <c r="B306" s="26">
        <v>9421</v>
      </c>
      <c r="C306" s="26" t="s">
        <v>3303</v>
      </c>
      <c r="D306" s="26">
        <v>516100153</v>
      </c>
      <c r="E306" s="26" t="s">
        <v>203</v>
      </c>
      <c r="F306" s="26" t="s">
        <v>3304</v>
      </c>
      <c r="G306" s="26" t="s">
        <v>3305</v>
      </c>
      <c r="H306" s="26" t="s">
        <v>69</v>
      </c>
      <c r="I306" s="26" t="s">
        <v>113</v>
      </c>
      <c r="J306" s="26" t="s">
        <v>51</v>
      </c>
      <c r="K306" s="26" t="s">
        <v>51</v>
      </c>
      <c r="L306" s="26" t="s">
        <v>493</v>
      </c>
      <c r="M306" s="26" t="s">
        <v>355</v>
      </c>
      <c r="N306" s="26" t="s">
        <v>57</v>
      </c>
      <c r="O306" s="36" t="s">
        <v>3306</v>
      </c>
      <c r="P306" s="26" t="s">
        <v>1051</v>
      </c>
      <c r="Q306" s="26" t="s">
        <v>64</v>
      </c>
      <c r="R306" s="26" t="s">
        <v>54</v>
      </c>
      <c r="S306" s="26" t="s">
        <v>531</v>
      </c>
      <c r="T306" s="54">
        <v>3.48</v>
      </c>
      <c r="U306" s="36" t="s">
        <v>1021</v>
      </c>
      <c r="V306" s="43">
        <v>3.78E-2</v>
      </c>
      <c r="W306" s="43">
        <v>4.4499999999999998E-2</v>
      </c>
      <c r="X306" s="26" t="s">
        <v>347</v>
      </c>
      <c r="Z306" s="26" t="s">
        <v>411</v>
      </c>
      <c r="AA306" s="26" t="s">
        <v>160</v>
      </c>
      <c r="AB306" s="36" t="s">
        <v>3212</v>
      </c>
      <c r="AC306" s="36" t="s">
        <v>3212</v>
      </c>
      <c r="AD306" s="57">
        <v>405650</v>
      </c>
      <c r="AE306" s="42">
        <v>1</v>
      </c>
      <c r="AF306" s="42">
        <v>106.12</v>
      </c>
      <c r="AG306" s="42">
        <v>430.47577999999999</v>
      </c>
      <c r="AH306" s="42"/>
      <c r="AI306" s="42"/>
      <c r="AJ306" s="26" t="s">
        <v>15</v>
      </c>
      <c r="AK306" s="43">
        <v>3.4496854117999999E-2</v>
      </c>
      <c r="AL306" s="43">
        <v>9.192954165945298E-4</v>
      </c>
    </row>
    <row r="307" spans="1:38" x14ac:dyDescent="0.2">
      <c r="A307" s="26">
        <v>8861</v>
      </c>
      <c r="B307" s="26">
        <v>9421</v>
      </c>
      <c r="C307" s="26" t="s">
        <v>3243</v>
      </c>
      <c r="D307" s="26">
        <v>520044439</v>
      </c>
      <c r="E307" s="26" t="s">
        <v>203</v>
      </c>
      <c r="F307" s="26" t="s">
        <v>3307</v>
      </c>
      <c r="G307" s="26" t="s">
        <v>3308</v>
      </c>
      <c r="H307" s="26" t="s">
        <v>69</v>
      </c>
      <c r="I307" s="26" t="s">
        <v>113</v>
      </c>
      <c r="J307" s="26" t="s">
        <v>51</v>
      </c>
      <c r="K307" s="26" t="s">
        <v>51</v>
      </c>
      <c r="L307" s="26" t="s">
        <v>493</v>
      </c>
      <c r="M307" s="26" t="s">
        <v>373</v>
      </c>
      <c r="N307" s="26" t="s">
        <v>57</v>
      </c>
      <c r="O307" s="36" t="s">
        <v>1839</v>
      </c>
      <c r="P307" s="26" t="s">
        <v>750</v>
      </c>
      <c r="Q307" s="26" t="s">
        <v>64</v>
      </c>
      <c r="R307" s="26" t="s">
        <v>54</v>
      </c>
      <c r="S307" s="26" t="s">
        <v>531</v>
      </c>
      <c r="T307" s="54">
        <v>6.18</v>
      </c>
      <c r="U307" s="36" t="s">
        <v>1475</v>
      </c>
      <c r="V307" s="43">
        <v>4.0800000000000003E-2</v>
      </c>
      <c r="W307" s="43">
        <v>4.7E-2</v>
      </c>
      <c r="X307" s="26" t="s">
        <v>347</v>
      </c>
      <c r="Z307" s="26" t="s">
        <v>411</v>
      </c>
      <c r="AA307" s="26" t="s">
        <v>160</v>
      </c>
      <c r="AB307" s="36" t="s">
        <v>3212</v>
      </c>
      <c r="AC307" s="36" t="s">
        <v>3212</v>
      </c>
      <c r="AD307" s="57">
        <v>881000</v>
      </c>
      <c r="AE307" s="42">
        <v>1</v>
      </c>
      <c r="AF307" s="42">
        <v>105.51</v>
      </c>
      <c r="AG307" s="42">
        <v>929.54309999999998</v>
      </c>
      <c r="AH307" s="42"/>
      <c r="AI307" s="42"/>
      <c r="AJ307" s="26" t="s">
        <v>15</v>
      </c>
      <c r="AK307" s="43">
        <v>7.4490399245999997E-2</v>
      </c>
      <c r="AL307" s="43">
        <v>1.9850703594917018E-3</v>
      </c>
    </row>
    <row r="308" spans="1:38" x14ac:dyDescent="0.2">
      <c r="A308" s="26">
        <v>8861</v>
      </c>
      <c r="B308" s="26">
        <v>9421</v>
      </c>
      <c r="C308" s="26" t="s">
        <v>3313</v>
      </c>
      <c r="D308" s="26">
        <v>2624970</v>
      </c>
      <c r="E308" s="26" t="s">
        <v>204</v>
      </c>
      <c r="F308" s="26" t="s">
        <v>3314</v>
      </c>
      <c r="G308" s="26" t="s">
        <v>3315</v>
      </c>
      <c r="H308" s="26" t="s">
        <v>69</v>
      </c>
      <c r="I308" s="26" t="s">
        <v>112</v>
      </c>
      <c r="J308" s="26" t="s">
        <v>51</v>
      </c>
      <c r="K308" s="26" t="s">
        <v>101</v>
      </c>
      <c r="L308" s="26" t="s">
        <v>493</v>
      </c>
      <c r="M308" s="26" t="s">
        <v>84</v>
      </c>
      <c r="N308" s="26" t="s">
        <v>57</v>
      </c>
      <c r="O308" s="36" t="s">
        <v>1839</v>
      </c>
      <c r="P308" s="26" t="s">
        <v>154</v>
      </c>
      <c r="Q308" s="26" t="s">
        <v>154</v>
      </c>
      <c r="R308" s="26" t="s">
        <v>54</v>
      </c>
      <c r="S308" s="26" t="s">
        <v>531</v>
      </c>
      <c r="T308" s="54">
        <v>3.59</v>
      </c>
      <c r="U308" s="36" t="s">
        <v>1441</v>
      </c>
      <c r="V308" s="43">
        <v>8.4099999999999994E-2</v>
      </c>
      <c r="W308" s="43">
        <v>9.5000000000000001E-2</v>
      </c>
      <c r="X308" s="26" t="s">
        <v>347</v>
      </c>
      <c r="Z308" s="26" t="s">
        <v>411</v>
      </c>
      <c r="AA308" s="26" t="s">
        <v>160</v>
      </c>
      <c r="AB308" s="36" t="s">
        <v>3212</v>
      </c>
      <c r="AC308" s="36" t="s">
        <v>3212</v>
      </c>
      <c r="AD308" s="57">
        <v>900000</v>
      </c>
      <c r="AE308" s="42">
        <v>1</v>
      </c>
      <c r="AF308" s="42">
        <v>106.88</v>
      </c>
      <c r="AG308" s="42">
        <v>961.92</v>
      </c>
      <c r="AH308" s="42"/>
      <c r="AI308" s="42"/>
      <c r="AJ308" s="26" t="s">
        <v>15</v>
      </c>
      <c r="AK308" s="43">
        <v>7.7084973082000005E-2</v>
      </c>
      <c r="AL308" s="43">
        <v>2.0542123116209002E-3</v>
      </c>
    </row>
    <row r="309" spans="1:38" x14ac:dyDescent="0.2">
      <c r="A309" s="26">
        <v>8861</v>
      </c>
      <c r="B309" s="26">
        <v>9421</v>
      </c>
      <c r="C309" s="26" t="s">
        <v>3323</v>
      </c>
      <c r="D309" s="26">
        <v>517014023</v>
      </c>
      <c r="E309" s="26" t="s">
        <v>203</v>
      </c>
      <c r="F309" s="26" t="s">
        <v>3324</v>
      </c>
      <c r="G309" s="26" t="s">
        <v>3325</v>
      </c>
      <c r="H309" s="26" t="s">
        <v>69</v>
      </c>
      <c r="I309" s="26" t="s">
        <v>113</v>
      </c>
      <c r="J309" s="26" t="s">
        <v>51</v>
      </c>
      <c r="K309" s="26" t="s">
        <v>51</v>
      </c>
      <c r="L309" s="26" t="s">
        <v>493</v>
      </c>
      <c r="M309" s="26" t="s">
        <v>355</v>
      </c>
      <c r="N309" s="26" t="s">
        <v>57</v>
      </c>
      <c r="O309" s="36" t="s">
        <v>3326</v>
      </c>
      <c r="P309" s="26" t="s">
        <v>708</v>
      </c>
      <c r="Q309" s="26" t="s">
        <v>64</v>
      </c>
      <c r="R309" s="26" t="s">
        <v>54</v>
      </c>
      <c r="S309" s="26" t="s">
        <v>531</v>
      </c>
      <c r="T309" s="54">
        <v>10.89</v>
      </c>
      <c r="U309" s="36" t="s">
        <v>3327</v>
      </c>
      <c r="V309" s="43">
        <v>4.48E-2</v>
      </c>
      <c r="W309" s="43">
        <v>0.05</v>
      </c>
      <c r="X309" s="26" t="s">
        <v>347</v>
      </c>
      <c r="Z309" s="26" t="s">
        <v>411</v>
      </c>
      <c r="AA309" s="26" t="s">
        <v>160</v>
      </c>
      <c r="AB309" s="36" t="s">
        <v>3212</v>
      </c>
      <c r="AC309" s="36" t="s">
        <v>3212</v>
      </c>
      <c r="AD309" s="57">
        <v>1500000</v>
      </c>
      <c r="AE309" s="42">
        <v>1</v>
      </c>
      <c r="AF309" s="42">
        <v>106.76</v>
      </c>
      <c r="AG309" s="42">
        <v>1601.4</v>
      </c>
      <c r="AH309" s="42"/>
      <c r="AI309" s="42"/>
      <c r="AJ309" s="26" t="s">
        <v>15</v>
      </c>
      <c r="AK309" s="43">
        <v>0.12833070930500001</v>
      </c>
      <c r="AL309" s="43">
        <v>3.4198432258708729E-3</v>
      </c>
    </row>
    <row r="310" spans="1:38" x14ac:dyDescent="0.2">
      <c r="A310" s="26">
        <v>8861</v>
      </c>
      <c r="B310" s="26">
        <v>9421</v>
      </c>
      <c r="C310" s="26" t="s">
        <v>3328</v>
      </c>
      <c r="D310" s="26">
        <v>520021874</v>
      </c>
      <c r="E310" s="26" t="s">
        <v>203</v>
      </c>
      <c r="F310" s="26" t="s">
        <v>3329</v>
      </c>
      <c r="G310" s="26" t="s">
        <v>3330</v>
      </c>
      <c r="H310" s="26" t="s">
        <v>69</v>
      </c>
      <c r="I310" s="26" t="s">
        <v>112</v>
      </c>
      <c r="J310" s="26" t="s">
        <v>51</v>
      </c>
      <c r="K310" s="26" t="s">
        <v>51</v>
      </c>
      <c r="L310" s="26" t="s">
        <v>493</v>
      </c>
      <c r="M310" s="26" t="s">
        <v>373</v>
      </c>
      <c r="N310" s="26" t="s">
        <v>57</v>
      </c>
      <c r="O310" s="36" t="s">
        <v>3347</v>
      </c>
      <c r="P310" s="26" t="s">
        <v>750</v>
      </c>
      <c r="Q310" s="26" t="s">
        <v>64</v>
      </c>
      <c r="R310" s="26" t="s">
        <v>54</v>
      </c>
      <c r="S310" s="26" t="s">
        <v>531</v>
      </c>
      <c r="T310" s="54">
        <v>2.0499999999999998</v>
      </c>
      <c r="U310" s="36" t="s">
        <v>1483</v>
      </c>
      <c r="V310" s="43">
        <v>6.0299999999999999E-2</v>
      </c>
      <c r="W310" s="43">
        <v>4.4699999999999997E-2</v>
      </c>
      <c r="X310" s="26" t="s">
        <v>347</v>
      </c>
      <c r="Z310" s="26" t="s">
        <v>411</v>
      </c>
      <c r="AA310" s="26" t="s">
        <v>160</v>
      </c>
      <c r="AB310" s="36" t="s">
        <v>3212</v>
      </c>
      <c r="AC310" s="36" t="s">
        <v>3212</v>
      </c>
      <c r="AD310" s="57">
        <v>424666.68</v>
      </c>
      <c r="AE310" s="42">
        <v>1</v>
      </c>
      <c r="AF310" s="42">
        <v>97.83</v>
      </c>
      <c r="AG310" s="42">
        <v>415.45141000000001</v>
      </c>
      <c r="AH310" s="42"/>
      <c r="AI310" s="42"/>
      <c r="AJ310" s="26" t="s">
        <v>15</v>
      </c>
      <c r="AK310" s="43">
        <v>3.3292852583E-2</v>
      </c>
      <c r="AL310" s="43">
        <v>8.8721037227863287E-4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7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  <dataValidation type="list" allowBlank="1" showInputMessage="1" showErrorMessage="1" sqref="I2:I20" xr:uid="{00000000-0002-0000-1100-000010000000}">
      <formula1>#REF!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Z441"/>
  <sheetViews>
    <sheetView rightToLeft="1" zoomScale="70" zoomScaleNormal="70" workbookViewId="0">
      <selection activeCell="Z2" sqref="Z2"/>
    </sheetView>
  </sheetViews>
  <sheetFormatPr defaultColWidth="9" defaultRowHeight="14.25" x14ac:dyDescent="0.2"/>
  <cols>
    <col min="1" max="1" width="14.25" style="26" bestFit="1" customWidth="1"/>
    <col min="2" max="2" width="9.25" style="26" bestFit="1" customWidth="1"/>
    <col min="3" max="3" width="27.75" style="26" bestFit="1" customWidth="1"/>
    <col min="4" max="4" width="17.75" style="26" bestFit="1" customWidth="1"/>
    <col min="5" max="5" width="12.75" style="26" bestFit="1" customWidth="1"/>
    <col min="6" max="6" width="27.75" style="26" bestFit="1" customWidth="1"/>
    <col min="7" max="7" width="11.125" style="26" bestFit="1" customWidth="1"/>
    <col min="8" max="8" width="9.125" style="26" bestFit="1" customWidth="1"/>
    <col min="9" max="9" width="14.75" style="26" bestFit="1" customWidth="1"/>
    <col min="10" max="11" width="10.125" style="26" bestFit="1" customWidth="1"/>
    <col min="12" max="12" width="8.125" style="26" bestFit="1" customWidth="1"/>
    <col min="13" max="13" width="46.25" style="26" bestFit="1" customWidth="1"/>
    <col min="14" max="14" width="10.125" style="26" bestFit="1" customWidth="1"/>
    <col min="15" max="15" width="12.375" style="26" bestFit="1" customWidth="1"/>
    <col min="16" max="16" width="10.25" style="26" bestFit="1" customWidth="1"/>
    <col min="17" max="17" width="15.125" style="26" bestFit="1" customWidth="1"/>
    <col min="18" max="18" width="8.625" style="26" bestFit="1" customWidth="1"/>
    <col min="19" max="19" width="12.375" style="26" bestFit="1" customWidth="1"/>
    <col min="20" max="20" width="14.625" style="26" bestFit="1" customWidth="1"/>
    <col min="21" max="21" width="15.75" style="26" bestFit="1" customWidth="1"/>
    <col min="22" max="22" width="9.25" style="26" bestFit="1" customWidth="1"/>
    <col min="23" max="23" width="13.875" style="26" bestFit="1" customWidth="1"/>
    <col min="24" max="24" width="12.375" style="26" bestFit="1" customWidth="1"/>
    <col min="25" max="25" width="10.125" style="26" bestFit="1" customWidth="1"/>
    <col min="26" max="26" width="9.875" style="26" bestFit="1" customWidth="1"/>
    <col min="27" max="16384" width="9" style="26"/>
  </cols>
  <sheetData>
    <row r="1" spans="1:26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341</v>
      </c>
      <c r="M1" s="9" t="s">
        <v>7</v>
      </c>
      <c r="N1" s="9" t="s">
        <v>338</v>
      </c>
      <c r="O1" s="9" t="s">
        <v>10</v>
      </c>
      <c r="P1" s="9" t="s">
        <v>194</v>
      </c>
      <c r="Q1" s="9" t="s">
        <v>477</v>
      </c>
      <c r="R1" s="9" t="s">
        <v>193</v>
      </c>
      <c r="S1" s="9" t="s">
        <v>14</v>
      </c>
      <c r="T1" s="9" t="s">
        <v>516</v>
      </c>
      <c r="U1" s="9" t="s">
        <v>410</v>
      </c>
      <c r="V1" s="9" t="s">
        <v>9</v>
      </c>
      <c r="W1" s="9" t="s">
        <v>13</v>
      </c>
      <c r="X1" s="9" t="s">
        <v>519</v>
      </c>
      <c r="Y1" s="9" t="s">
        <v>17</v>
      </c>
      <c r="Z1" s="9" t="s">
        <v>28</v>
      </c>
    </row>
    <row r="2" spans="1:26" x14ac:dyDescent="0.2">
      <c r="A2" s="45">
        <v>7956</v>
      </c>
      <c r="B2" s="45">
        <v>12537</v>
      </c>
      <c r="C2" s="45" t="s">
        <v>1332</v>
      </c>
      <c r="D2" s="45">
        <v>520033309</v>
      </c>
      <c r="E2" s="45" t="s">
        <v>203</v>
      </c>
      <c r="F2" s="45" t="s">
        <v>3349</v>
      </c>
      <c r="G2" s="45">
        <v>11019016</v>
      </c>
      <c r="H2" s="45" t="s">
        <v>70</v>
      </c>
      <c r="I2" s="45" t="s">
        <v>217</v>
      </c>
      <c r="J2" s="45" t="s">
        <v>51</v>
      </c>
      <c r="K2" s="45" t="s">
        <v>51</v>
      </c>
      <c r="L2" s="45" t="s">
        <v>493</v>
      </c>
      <c r="M2" s="45" t="s">
        <v>132</v>
      </c>
      <c r="N2" s="45" t="s">
        <v>57</v>
      </c>
      <c r="O2" s="49">
        <v>44232</v>
      </c>
      <c r="P2" s="45" t="s">
        <v>531</v>
      </c>
      <c r="Q2" s="45" t="s">
        <v>157</v>
      </c>
      <c r="R2" s="45" t="s">
        <v>160</v>
      </c>
      <c r="S2" s="49" t="s">
        <v>3350</v>
      </c>
      <c r="T2" s="49" t="s">
        <v>3350</v>
      </c>
      <c r="U2" s="65">
        <v>2380000</v>
      </c>
      <c r="V2" s="53">
        <v>1</v>
      </c>
      <c r="W2" s="53">
        <v>147.29329999999999</v>
      </c>
      <c r="X2" s="53">
        <v>3505.5805399999999</v>
      </c>
      <c r="Y2" s="51">
        <v>5.3775113449000003E-2</v>
      </c>
      <c r="Z2" s="43">
        <v>1.4161310268514078E-3</v>
      </c>
    </row>
    <row r="3" spans="1:26" x14ac:dyDescent="0.2">
      <c r="A3" s="45">
        <v>7956</v>
      </c>
      <c r="B3" s="45">
        <v>12537</v>
      </c>
      <c r="C3" s="45" t="s">
        <v>3351</v>
      </c>
      <c r="D3" s="45">
        <v>540299971</v>
      </c>
      <c r="E3" s="45" t="s">
        <v>205</v>
      </c>
      <c r="F3" s="45" t="s">
        <v>3351</v>
      </c>
      <c r="G3" s="45">
        <v>11019428</v>
      </c>
      <c r="H3" s="45" t="s">
        <v>70</v>
      </c>
      <c r="I3" s="45" t="s">
        <v>217</v>
      </c>
      <c r="J3" s="45" t="s">
        <v>51</v>
      </c>
      <c r="K3" s="45" t="s">
        <v>51</v>
      </c>
      <c r="L3" s="45" t="s">
        <v>493</v>
      </c>
      <c r="M3" s="45" t="s">
        <v>79</v>
      </c>
      <c r="N3" s="45" t="s">
        <v>57</v>
      </c>
      <c r="O3" s="49" t="s">
        <v>3352</v>
      </c>
      <c r="P3" s="45" t="s">
        <v>531</v>
      </c>
      <c r="Q3" s="45" t="s">
        <v>157</v>
      </c>
      <c r="R3" s="45" t="s">
        <v>160</v>
      </c>
      <c r="S3" s="49" t="s">
        <v>3353</v>
      </c>
      <c r="T3" s="49" t="s">
        <v>3353</v>
      </c>
      <c r="U3" s="65">
        <v>7297290</v>
      </c>
      <c r="V3" s="53">
        <v>1</v>
      </c>
      <c r="W3" s="53">
        <v>73.526499999999999</v>
      </c>
      <c r="X3" s="53">
        <v>5365.44193</v>
      </c>
      <c r="Y3" s="51">
        <v>8.2305126125999994E-2</v>
      </c>
      <c r="Z3" s="43">
        <v>2.1674495003450979E-3</v>
      </c>
    </row>
    <row r="4" spans="1:26" x14ac:dyDescent="0.2">
      <c r="A4" s="45">
        <v>7956</v>
      </c>
      <c r="B4" s="45">
        <v>12537</v>
      </c>
      <c r="C4" s="45" t="s">
        <v>3354</v>
      </c>
      <c r="D4" s="45">
        <v>515729713</v>
      </c>
      <c r="E4" s="45" t="s">
        <v>203</v>
      </c>
      <c r="F4" s="45" t="s">
        <v>3354</v>
      </c>
      <c r="G4" s="45">
        <v>11019571</v>
      </c>
      <c r="H4" s="45" t="s">
        <v>70</v>
      </c>
      <c r="I4" s="45" t="s">
        <v>217</v>
      </c>
      <c r="J4" s="45" t="s">
        <v>51</v>
      </c>
      <c r="K4" s="45" t="s">
        <v>51</v>
      </c>
      <c r="L4" s="45" t="s">
        <v>493</v>
      </c>
      <c r="M4" s="45" t="s">
        <v>128</v>
      </c>
      <c r="N4" s="45" t="s">
        <v>57</v>
      </c>
      <c r="O4" s="36" t="s">
        <v>3355</v>
      </c>
      <c r="P4" s="45" t="s">
        <v>531</v>
      </c>
      <c r="Q4" s="45" t="s">
        <v>157</v>
      </c>
      <c r="R4" s="45" t="s">
        <v>160</v>
      </c>
      <c r="S4" s="49" t="s">
        <v>3356</v>
      </c>
      <c r="T4" s="49" t="s">
        <v>3356</v>
      </c>
      <c r="U4" s="65">
        <v>30364.38</v>
      </c>
      <c r="V4" s="53">
        <v>1</v>
      </c>
      <c r="W4" s="53">
        <v>6916</v>
      </c>
      <c r="X4" s="53">
        <v>2100.0005200000001</v>
      </c>
      <c r="Y4" s="51">
        <v>3.2213713226000001E-2</v>
      </c>
      <c r="Z4" s="43">
        <v>8.4832622124724887E-4</v>
      </c>
    </row>
    <row r="5" spans="1:26" x14ac:dyDescent="0.2">
      <c r="A5" s="45">
        <v>7956</v>
      </c>
      <c r="B5" s="45">
        <v>12537</v>
      </c>
      <c r="C5" s="45" t="s">
        <v>3354</v>
      </c>
      <c r="D5" s="45">
        <v>515729713</v>
      </c>
      <c r="E5" s="45" t="s">
        <v>203</v>
      </c>
      <c r="F5" s="45" t="s">
        <v>3357</v>
      </c>
      <c r="G5" s="45">
        <v>11021134</v>
      </c>
      <c r="H5" s="45" t="s">
        <v>70</v>
      </c>
      <c r="I5" s="45" t="s">
        <v>217</v>
      </c>
      <c r="J5" s="45" t="s">
        <v>51</v>
      </c>
      <c r="K5" s="45" t="s">
        <v>51</v>
      </c>
      <c r="L5" s="45" t="s">
        <v>493</v>
      </c>
      <c r="M5" s="45" t="s">
        <v>128</v>
      </c>
      <c r="N5" s="45" t="s">
        <v>57</v>
      </c>
      <c r="O5" s="49" t="s">
        <v>3356</v>
      </c>
      <c r="P5" s="45" t="s">
        <v>531</v>
      </c>
      <c r="Q5" s="45" t="s">
        <v>157</v>
      </c>
      <c r="R5" s="45" t="s">
        <v>160</v>
      </c>
      <c r="S5" s="49" t="s">
        <v>3356</v>
      </c>
      <c r="T5" s="49" t="s">
        <v>3356</v>
      </c>
      <c r="U5" s="65">
        <v>105000</v>
      </c>
      <c r="V5" s="53">
        <v>1</v>
      </c>
      <c r="W5" s="53">
        <v>100</v>
      </c>
      <c r="X5" s="53">
        <v>105</v>
      </c>
      <c r="Y5" s="51">
        <v>1.610685262E-3</v>
      </c>
      <c r="Z5" s="43">
        <v>4.2416300559278497E-5</v>
      </c>
    </row>
    <row r="6" spans="1:26" x14ac:dyDescent="0.2">
      <c r="A6" s="45">
        <v>7956</v>
      </c>
      <c r="B6" s="45">
        <v>12537</v>
      </c>
      <c r="C6" s="45" t="s">
        <v>3358</v>
      </c>
      <c r="D6" s="45">
        <v>514548767</v>
      </c>
      <c r="E6" s="45" t="s">
        <v>203</v>
      </c>
      <c r="F6" s="45" t="s">
        <v>3358</v>
      </c>
      <c r="G6" s="45">
        <v>11018495</v>
      </c>
      <c r="H6" s="45" t="s">
        <v>70</v>
      </c>
      <c r="I6" s="45" t="s">
        <v>217</v>
      </c>
      <c r="J6" s="45" t="s">
        <v>56</v>
      </c>
      <c r="K6" s="45" t="s">
        <v>167</v>
      </c>
      <c r="L6" s="45" t="s">
        <v>493</v>
      </c>
      <c r="M6" s="45" t="s">
        <v>470</v>
      </c>
      <c r="N6" s="45" t="s">
        <v>57</v>
      </c>
      <c r="O6" s="49" t="s">
        <v>3359</v>
      </c>
      <c r="P6" s="45" t="s">
        <v>532</v>
      </c>
      <c r="Q6" s="45" t="s">
        <v>157</v>
      </c>
      <c r="R6" s="45" t="s">
        <v>160</v>
      </c>
      <c r="S6" s="49" t="s">
        <v>3360</v>
      </c>
      <c r="T6" s="49" t="s">
        <v>3360</v>
      </c>
      <c r="U6" s="65">
        <v>301717</v>
      </c>
      <c r="V6" s="53">
        <v>3.6469999999999998</v>
      </c>
      <c r="W6" s="53">
        <v>93</v>
      </c>
      <c r="X6" s="53">
        <v>1023.3365700000001</v>
      </c>
      <c r="Y6" s="51">
        <v>1.5697839349999999E-2</v>
      </c>
      <c r="Z6" s="43">
        <v>4.1339191929924896E-4</v>
      </c>
    </row>
    <row r="7" spans="1:26" x14ac:dyDescent="0.2">
      <c r="A7" s="45">
        <v>7956</v>
      </c>
      <c r="B7" s="45">
        <v>12537</v>
      </c>
      <c r="C7" s="45" t="s">
        <v>3361</v>
      </c>
      <c r="D7" s="45">
        <v>515263804</v>
      </c>
      <c r="E7" s="45" t="s">
        <v>203</v>
      </c>
      <c r="F7" s="45" t="s">
        <v>3361</v>
      </c>
      <c r="G7" s="45">
        <v>11018604</v>
      </c>
      <c r="H7" s="45" t="s">
        <v>70</v>
      </c>
      <c r="I7" s="45" t="s">
        <v>217</v>
      </c>
      <c r="J7" s="45" t="s">
        <v>56</v>
      </c>
      <c r="K7" s="45" t="s">
        <v>51</v>
      </c>
      <c r="L7" s="45" t="s">
        <v>493</v>
      </c>
      <c r="M7" s="45" t="s">
        <v>65</v>
      </c>
      <c r="N7" s="45" t="s">
        <v>57</v>
      </c>
      <c r="O7" s="49" t="s">
        <v>3362</v>
      </c>
      <c r="P7" s="45" t="s">
        <v>532</v>
      </c>
      <c r="Q7" s="45" t="s">
        <v>157</v>
      </c>
      <c r="R7" s="45" t="s">
        <v>160</v>
      </c>
      <c r="S7" s="49" t="s">
        <v>3363</v>
      </c>
      <c r="T7" s="49" t="s">
        <v>3363</v>
      </c>
      <c r="U7" s="65">
        <v>87190.19</v>
      </c>
      <c r="V7" s="53">
        <v>3.6469999999999998</v>
      </c>
      <c r="W7" s="53">
        <v>141.84</v>
      </c>
      <c r="X7" s="53">
        <v>451.02654999999999</v>
      </c>
      <c r="Y7" s="51">
        <v>6.9186839719999997E-3</v>
      </c>
      <c r="Z7" s="43">
        <v>1.8219883528585191E-4</v>
      </c>
    </row>
    <row r="8" spans="1:26" x14ac:dyDescent="0.2">
      <c r="A8" s="45">
        <v>7956</v>
      </c>
      <c r="B8" s="45">
        <v>12537</v>
      </c>
      <c r="C8" s="45" t="s">
        <v>3364</v>
      </c>
      <c r="D8" s="45">
        <v>540300662</v>
      </c>
      <c r="E8" s="45" t="s">
        <v>205</v>
      </c>
      <c r="F8" s="45" t="s">
        <v>3364</v>
      </c>
      <c r="G8" s="45">
        <v>11018711</v>
      </c>
      <c r="H8" s="45" t="s">
        <v>70</v>
      </c>
      <c r="I8" s="45" t="s">
        <v>217</v>
      </c>
      <c r="J8" s="45" t="s">
        <v>56</v>
      </c>
      <c r="K8" s="45" t="s">
        <v>167</v>
      </c>
      <c r="L8" s="45" t="s">
        <v>493</v>
      </c>
      <c r="M8" s="45" t="s">
        <v>474</v>
      </c>
      <c r="N8" s="45" t="s">
        <v>57</v>
      </c>
      <c r="O8" s="49" t="s">
        <v>3365</v>
      </c>
      <c r="P8" s="45" t="s">
        <v>532</v>
      </c>
      <c r="Q8" s="45" t="s">
        <v>158</v>
      </c>
      <c r="R8" s="45" t="s">
        <v>160</v>
      </c>
      <c r="S8" s="49" t="s">
        <v>3366</v>
      </c>
      <c r="T8" s="49" t="s">
        <v>3366</v>
      </c>
      <c r="U8" s="65">
        <v>209</v>
      </c>
      <c r="V8" s="53">
        <v>3.6469999999999998</v>
      </c>
      <c r="W8" s="53">
        <v>122.0044</v>
      </c>
      <c r="X8" s="53">
        <v>0.92995000000000005</v>
      </c>
      <c r="Y8" s="51">
        <v>1.4265302474602201E-5</v>
      </c>
      <c r="Z8" s="43">
        <v>3.7566703528667657E-7</v>
      </c>
    </row>
    <row r="9" spans="1:26" x14ac:dyDescent="0.2">
      <c r="A9" s="45">
        <v>7956</v>
      </c>
      <c r="B9" s="45">
        <v>12537</v>
      </c>
      <c r="C9" s="45" t="s">
        <v>3367</v>
      </c>
      <c r="D9" s="45">
        <v>515008571</v>
      </c>
      <c r="E9" s="45" t="s">
        <v>203</v>
      </c>
      <c r="F9" s="45" t="s">
        <v>3367</v>
      </c>
      <c r="G9" s="45">
        <v>11018729</v>
      </c>
      <c r="H9" s="45" t="s">
        <v>70</v>
      </c>
      <c r="I9" s="45" t="s">
        <v>217</v>
      </c>
      <c r="J9" s="45" t="s">
        <v>56</v>
      </c>
      <c r="K9" s="45" t="s">
        <v>167</v>
      </c>
      <c r="L9" s="45" t="s">
        <v>493</v>
      </c>
      <c r="M9" s="45" t="s">
        <v>470</v>
      </c>
      <c r="N9" s="45" t="s">
        <v>57</v>
      </c>
      <c r="O9" s="49">
        <v>43842</v>
      </c>
      <c r="P9" s="45" t="s">
        <v>532</v>
      </c>
      <c r="Q9" s="45" t="s">
        <v>158</v>
      </c>
      <c r="R9" s="45" t="s">
        <v>160</v>
      </c>
      <c r="S9" s="49" t="s">
        <v>3368</v>
      </c>
      <c r="T9" s="49" t="s">
        <v>3368</v>
      </c>
      <c r="U9" s="65">
        <v>50792.42</v>
      </c>
      <c r="V9" s="53">
        <v>3.6469999999999998</v>
      </c>
      <c r="W9" s="53">
        <v>3701.75</v>
      </c>
      <c r="X9" s="53">
        <v>6857.1200600000002</v>
      </c>
      <c r="Y9" s="51">
        <v>0.105187259272</v>
      </c>
      <c r="Z9" s="43">
        <v>2.7700349089144556E-3</v>
      </c>
    </row>
    <row r="10" spans="1:26" x14ac:dyDescent="0.2">
      <c r="A10" s="45">
        <v>7956</v>
      </c>
      <c r="B10" s="45">
        <v>12537</v>
      </c>
      <c r="C10" s="45" t="s">
        <v>3369</v>
      </c>
      <c r="D10" s="45">
        <v>515345098</v>
      </c>
      <c r="E10" s="45" t="s">
        <v>203</v>
      </c>
      <c r="F10" s="45" t="s">
        <v>3369</v>
      </c>
      <c r="G10" s="45">
        <v>11018860</v>
      </c>
      <c r="H10" s="45" t="s">
        <v>70</v>
      </c>
      <c r="I10" s="45" t="s">
        <v>217</v>
      </c>
      <c r="J10" s="45" t="s">
        <v>56</v>
      </c>
      <c r="K10" s="45" t="s">
        <v>51</v>
      </c>
      <c r="L10" s="45" t="s">
        <v>493</v>
      </c>
      <c r="M10" s="45" t="s">
        <v>65</v>
      </c>
      <c r="N10" s="45" t="s">
        <v>57</v>
      </c>
      <c r="O10" s="49">
        <v>44199</v>
      </c>
      <c r="P10" s="45" t="s">
        <v>532</v>
      </c>
      <c r="Q10" s="45" t="s">
        <v>158</v>
      </c>
      <c r="R10" s="45" t="s">
        <v>160</v>
      </c>
      <c r="S10" s="49" t="s">
        <v>3368</v>
      </c>
      <c r="T10" s="49" t="s">
        <v>3368</v>
      </c>
      <c r="U10" s="65">
        <v>11095.38</v>
      </c>
      <c r="V10" s="53">
        <v>3.6469999999999998</v>
      </c>
      <c r="W10" s="53">
        <v>3541.33</v>
      </c>
      <c r="X10" s="53">
        <v>1432.9938999999999</v>
      </c>
      <c r="Y10" s="51">
        <v>2.1981925294000001E-2</v>
      </c>
      <c r="Z10" s="43">
        <v>5.7887904725726356E-4</v>
      </c>
    </row>
    <row r="11" spans="1:26" x14ac:dyDescent="0.2">
      <c r="A11" s="45">
        <v>7956</v>
      </c>
      <c r="B11" s="45">
        <v>12537</v>
      </c>
      <c r="C11" s="45" t="s">
        <v>3358</v>
      </c>
      <c r="D11" s="45">
        <v>514548767</v>
      </c>
      <c r="E11" s="45" t="s">
        <v>203</v>
      </c>
      <c r="F11" s="45" t="s">
        <v>3370</v>
      </c>
      <c r="G11" s="45">
        <v>11018866</v>
      </c>
      <c r="H11" s="45" t="s">
        <v>70</v>
      </c>
      <c r="I11" s="45" t="s">
        <v>217</v>
      </c>
      <c r="J11" s="45" t="s">
        <v>56</v>
      </c>
      <c r="K11" s="45" t="s">
        <v>167</v>
      </c>
      <c r="L11" s="45" t="s">
        <v>493</v>
      </c>
      <c r="M11" s="45" t="s">
        <v>470</v>
      </c>
      <c r="N11" s="45" t="s">
        <v>57</v>
      </c>
      <c r="O11" s="49">
        <v>44503</v>
      </c>
      <c r="P11" s="45" t="s">
        <v>532</v>
      </c>
      <c r="Q11" s="45" t="s">
        <v>157</v>
      </c>
      <c r="R11" s="45" t="s">
        <v>160</v>
      </c>
      <c r="S11" s="49" t="s">
        <v>3360</v>
      </c>
      <c r="T11" s="49" t="s">
        <v>3360</v>
      </c>
      <c r="U11" s="65">
        <v>138185.51999999999</v>
      </c>
      <c r="V11" s="53">
        <v>3.6469999999999998</v>
      </c>
      <c r="W11" s="53">
        <v>93</v>
      </c>
      <c r="X11" s="53">
        <v>468.68520999999998</v>
      </c>
      <c r="Y11" s="51">
        <v>7.1895653370000001E-3</v>
      </c>
      <c r="Z11" s="43">
        <v>1.8933231176236723E-4</v>
      </c>
    </row>
    <row r="12" spans="1:26" x14ac:dyDescent="0.2">
      <c r="A12" s="45">
        <v>7956</v>
      </c>
      <c r="B12" s="45">
        <v>12537</v>
      </c>
      <c r="C12" s="45" t="s">
        <v>3371</v>
      </c>
      <c r="D12" s="45">
        <v>514996362</v>
      </c>
      <c r="E12" s="45" t="s">
        <v>203</v>
      </c>
      <c r="F12" s="45" t="s">
        <v>3371</v>
      </c>
      <c r="G12" s="45">
        <v>11018938</v>
      </c>
      <c r="H12" s="45" t="s">
        <v>70</v>
      </c>
      <c r="I12" s="45" t="s">
        <v>217</v>
      </c>
      <c r="J12" s="45" t="s">
        <v>56</v>
      </c>
      <c r="K12" s="45" t="s">
        <v>167</v>
      </c>
      <c r="L12" s="45" t="s">
        <v>493</v>
      </c>
      <c r="M12" s="45" t="s">
        <v>471</v>
      </c>
      <c r="N12" s="45" t="s">
        <v>57</v>
      </c>
      <c r="O12" s="49">
        <v>44320</v>
      </c>
      <c r="P12" s="45" t="s">
        <v>532</v>
      </c>
      <c r="Q12" s="45" t="s">
        <v>158</v>
      </c>
      <c r="R12" s="45" t="s">
        <v>160</v>
      </c>
      <c r="S12" s="49" t="s">
        <v>3212</v>
      </c>
      <c r="T12" s="49" t="s">
        <v>3212</v>
      </c>
      <c r="U12" s="65">
        <v>29576.77</v>
      </c>
      <c r="V12" s="53">
        <v>3.6469999999999998</v>
      </c>
      <c r="W12" s="53">
        <v>0.26</v>
      </c>
      <c r="X12" s="53">
        <v>0.28044999999999998</v>
      </c>
      <c r="Y12" s="51">
        <v>4.3020636367570099E-6</v>
      </c>
      <c r="Z12" s="43">
        <v>1.1329191896999671E-7</v>
      </c>
    </row>
    <row r="13" spans="1:26" x14ac:dyDescent="0.2">
      <c r="A13" s="45">
        <v>7956</v>
      </c>
      <c r="B13" s="45">
        <v>12537</v>
      </c>
      <c r="C13" s="45" t="s">
        <v>3372</v>
      </c>
      <c r="D13" s="45">
        <v>514785039</v>
      </c>
      <c r="E13" s="45" t="s">
        <v>203</v>
      </c>
      <c r="F13" s="45" t="s">
        <v>3372</v>
      </c>
      <c r="G13" s="45">
        <v>11018944</v>
      </c>
      <c r="H13" s="45" t="s">
        <v>70</v>
      </c>
      <c r="I13" s="45" t="s">
        <v>217</v>
      </c>
      <c r="J13" s="45" t="s">
        <v>56</v>
      </c>
      <c r="K13" s="45" t="s">
        <v>51</v>
      </c>
      <c r="L13" s="45" t="s">
        <v>493</v>
      </c>
      <c r="M13" s="45" t="s">
        <v>130</v>
      </c>
      <c r="N13" s="45" t="s">
        <v>57</v>
      </c>
      <c r="O13" s="49">
        <v>44412</v>
      </c>
      <c r="P13" s="45" t="s">
        <v>532</v>
      </c>
      <c r="Q13" s="45" t="s">
        <v>157</v>
      </c>
      <c r="R13" s="45" t="s">
        <v>160</v>
      </c>
      <c r="S13" s="49" t="s">
        <v>3373</v>
      </c>
      <c r="T13" s="49" t="s">
        <v>3373</v>
      </c>
      <c r="U13" s="65">
        <v>138888.89000000001</v>
      </c>
      <c r="V13" s="53">
        <v>3.6469999999999998</v>
      </c>
      <c r="W13" s="53">
        <v>493.42</v>
      </c>
      <c r="X13" s="53">
        <v>2499.3093800000001</v>
      </c>
      <c r="Y13" s="51">
        <v>3.8339055092000002E-2</v>
      </c>
      <c r="Z13" s="43">
        <v>1.0096329319305144E-3</v>
      </c>
    </row>
    <row r="14" spans="1:26" x14ac:dyDescent="0.2">
      <c r="A14" s="45">
        <v>7956</v>
      </c>
      <c r="B14" s="45">
        <v>12537</v>
      </c>
      <c r="C14" s="45" t="s">
        <v>3374</v>
      </c>
      <c r="D14" s="45">
        <v>540300662</v>
      </c>
      <c r="E14" s="45" t="s">
        <v>205</v>
      </c>
      <c r="F14" s="45" t="s">
        <v>3374</v>
      </c>
      <c r="G14" s="45">
        <v>11019014</v>
      </c>
      <c r="H14" s="45" t="s">
        <v>70</v>
      </c>
      <c r="I14" s="45" t="s">
        <v>217</v>
      </c>
      <c r="J14" s="45" t="s">
        <v>56</v>
      </c>
      <c r="K14" s="45" t="s">
        <v>167</v>
      </c>
      <c r="L14" s="45" t="s">
        <v>493</v>
      </c>
      <c r="M14" s="45" t="s">
        <v>471</v>
      </c>
      <c r="N14" s="45" t="s">
        <v>57</v>
      </c>
      <c r="O14" s="49" t="s">
        <v>3375</v>
      </c>
      <c r="P14" s="45" t="s">
        <v>532</v>
      </c>
      <c r="Q14" s="45" t="s">
        <v>158</v>
      </c>
      <c r="R14" s="45" t="s">
        <v>160</v>
      </c>
      <c r="S14" s="49" t="s">
        <v>3366</v>
      </c>
      <c r="T14" s="49" t="s">
        <v>3366</v>
      </c>
      <c r="U14" s="65">
        <v>102582.86</v>
      </c>
      <c r="V14" s="53">
        <v>3.6469999999999998</v>
      </c>
      <c r="W14" s="53">
        <v>814.45699999999999</v>
      </c>
      <c r="X14" s="53">
        <v>3047.0440100000001</v>
      </c>
      <c r="Y14" s="51">
        <v>4.6741227438000001E-2</v>
      </c>
      <c r="Z14" s="43">
        <v>1.2308984242429448E-3</v>
      </c>
    </row>
    <row r="15" spans="1:26" x14ac:dyDescent="0.2">
      <c r="A15" s="45">
        <v>7956</v>
      </c>
      <c r="B15" s="45">
        <v>12537</v>
      </c>
      <c r="C15" s="45" t="s">
        <v>3376</v>
      </c>
      <c r="D15" s="45">
        <v>514234202</v>
      </c>
      <c r="E15" s="45" t="s">
        <v>203</v>
      </c>
      <c r="F15" s="45" t="s">
        <v>3376</v>
      </c>
      <c r="G15" s="45">
        <v>11019033</v>
      </c>
      <c r="H15" s="45" t="s">
        <v>70</v>
      </c>
      <c r="I15" s="45" t="s">
        <v>217</v>
      </c>
      <c r="J15" s="45" t="s">
        <v>56</v>
      </c>
      <c r="K15" s="45" t="s">
        <v>51</v>
      </c>
      <c r="L15" s="45" t="s">
        <v>493</v>
      </c>
      <c r="M15" s="45" t="s">
        <v>126</v>
      </c>
      <c r="N15" s="45" t="s">
        <v>57</v>
      </c>
      <c r="O15" s="49">
        <v>44535</v>
      </c>
      <c r="P15" s="45" t="s">
        <v>532</v>
      </c>
      <c r="Q15" s="45" t="s">
        <v>79</v>
      </c>
      <c r="R15" s="45" t="s">
        <v>160</v>
      </c>
      <c r="S15" s="49" t="s">
        <v>3377</v>
      </c>
      <c r="T15" s="49" t="s">
        <v>3377</v>
      </c>
      <c r="U15" s="65">
        <v>188095.7</v>
      </c>
      <c r="V15" s="53">
        <v>3.6469999999999998</v>
      </c>
      <c r="W15" s="53">
        <v>830.05280000000005</v>
      </c>
      <c r="X15" s="53">
        <v>5694.0378499999997</v>
      </c>
      <c r="Y15" s="51">
        <v>8.7345741418E-2</v>
      </c>
      <c r="Z15" s="43">
        <v>2.3001906746810278E-3</v>
      </c>
    </row>
    <row r="16" spans="1:26" x14ac:dyDescent="0.2">
      <c r="A16" s="45">
        <v>7956</v>
      </c>
      <c r="B16" s="45">
        <v>12537</v>
      </c>
      <c r="C16" s="45" t="s">
        <v>3378</v>
      </c>
      <c r="D16" s="45">
        <v>515446821</v>
      </c>
      <c r="E16" s="45" t="s">
        <v>203</v>
      </c>
      <c r="F16" s="45" t="s">
        <v>3378</v>
      </c>
      <c r="G16" s="45">
        <v>11019074</v>
      </c>
      <c r="H16" s="45" t="s">
        <v>70</v>
      </c>
      <c r="I16" s="45" t="s">
        <v>217</v>
      </c>
      <c r="J16" s="45" t="s">
        <v>56</v>
      </c>
      <c r="K16" s="45" t="s">
        <v>51</v>
      </c>
      <c r="L16" s="45" t="s">
        <v>493</v>
      </c>
      <c r="M16" s="45" t="s">
        <v>130</v>
      </c>
      <c r="N16" s="45" t="s">
        <v>57</v>
      </c>
      <c r="O16" s="49">
        <v>44233</v>
      </c>
      <c r="P16" s="45" t="s">
        <v>532</v>
      </c>
      <c r="Q16" s="45" t="s">
        <v>157</v>
      </c>
      <c r="R16" s="45" t="s">
        <v>160</v>
      </c>
      <c r="S16" s="49" t="s">
        <v>3379</v>
      </c>
      <c r="T16" s="49" t="s">
        <v>3379</v>
      </c>
      <c r="U16" s="65">
        <v>19936.48</v>
      </c>
      <c r="V16" s="53">
        <v>3.6469999999999998</v>
      </c>
      <c r="W16" s="53">
        <v>5228.91</v>
      </c>
      <c r="X16" s="53">
        <v>3801.8537900000001</v>
      </c>
      <c r="Y16" s="51">
        <v>5.8319903520000001E-2</v>
      </c>
      <c r="Z16" s="43">
        <v>1.535814981324496E-3</v>
      </c>
    </row>
    <row r="17" spans="1:26" x14ac:dyDescent="0.2">
      <c r="A17" s="45">
        <v>7956</v>
      </c>
      <c r="B17" s="45">
        <v>12537</v>
      </c>
      <c r="C17" s="45" t="s">
        <v>3380</v>
      </c>
      <c r="D17" s="45">
        <v>515795748</v>
      </c>
      <c r="E17" s="45" t="s">
        <v>203</v>
      </c>
      <c r="F17" s="45" t="s">
        <v>3380</v>
      </c>
      <c r="G17" s="45">
        <v>11019123</v>
      </c>
      <c r="H17" s="45" t="s">
        <v>70</v>
      </c>
      <c r="I17" s="45" t="s">
        <v>217</v>
      </c>
      <c r="J17" s="45" t="s">
        <v>56</v>
      </c>
      <c r="K17" s="45" t="s">
        <v>51</v>
      </c>
      <c r="L17" s="45" t="s">
        <v>493</v>
      </c>
      <c r="M17" s="45" t="s">
        <v>60</v>
      </c>
      <c r="N17" s="45" t="s">
        <v>57</v>
      </c>
      <c r="O17" s="49" t="s">
        <v>3381</v>
      </c>
      <c r="P17" s="45" t="s">
        <v>532</v>
      </c>
      <c r="Q17" s="45" t="s">
        <v>158</v>
      </c>
      <c r="R17" s="45" t="s">
        <v>160</v>
      </c>
      <c r="S17" s="49" t="s">
        <v>3366</v>
      </c>
      <c r="T17" s="49" t="s">
        <v>3366</v>
      </c>
      <c r="U17" s="65">
        <v>432.27</v>
      </c>
      <c r="V17" s="53">
        <v>3.6469999999999998</v>
      </c>
      <c r="W17" s="53">
        <v>128990</v>
      </c>
      <c r="X17" s="53">
        <v>2033.5127600000001</v>
      </c>
      <c r="Y17" s="51">
        <v>3.1193800319000001E-2</v>
      </c>
      <c r="Z17" s="43">
        <v>8.2146750875512341E-4</v>
      </c>
    </row>
    <row r="18" spans="1:26" x14ac:dyDescent="0.2">
      <c r="A18" s="45">
        <v>7956</v>
      </c>
      <c r="B18" s="45">
        <v>12537</v>
      </c>
      <c r="C18" s="45" t="s">
        <v>3382</v>
      </c>
      <c r="D18" s="45">
        <v>514453794</v>
      </c>
      <c r="E18" s="45" t="s">
        <v>203</v>
      </c>
      <c r="F18" s="45" t="s">
        <v>3382</v>
      </c>
      <c r="G18" s="45">
        <v>11019124</v>
      </c>
      <c r="H18" s="45" t="s">
        <v>70</v>
      </c>
      <c r="I18" s="45" t="s">
        <v>217</v>
      </c>
      <c r="J18" s="45" t="s">
        <v>56</v>
      </c>
      <c r="K18" s="45" t="s">
        <v>167</v>
      </c>
      <c r="L18" s="45" t="s">
        <v>493</v>
      </c>
      <c r="M18" s="45" t="s">
        <v>126</v>
      </c>
      <c r="N18" s="45" t="s">
        <v>57</v>
      </c>
      <c r="O18" s="49" t="s">
        <v>3381</v>
      </c>
      <c r="P18" s="45" t="s">
        <v>532</v>
      </c>
      <c r="Q18" s="45" t="s">
        <v>158</v>
      </c>
      <c r="R18" s="45" t="s">
        <v>160</v>
      </c>
      <c r="S18" s="49" t="s">
        <v>3368</v>
      </c>
      <c r="T18" s="49" t="s">
        <v>3368</v>
      </c>
      <c r="U18" s="65">
        <v>277601.87</v>
      </c>
      <c r="V18" s="53">
        <v>3.6469999999999998</v>
      </c>
      <c r="W18" s="53">
        <v>329.67540000000002</v>
      </c>
      <c r="X18" s="53">
        <v>3337.6799700000001</v>
      </c>
      <c r="Y18" s="51">
        <v>5.1199542271000001E-2</v>
      </c>
      <c r="Z18" s="43">
        <v>1.348305112173368E-3</v>
      </c>
    </row>
    <row r="19" spans="1:26" x14ac:dyDescent="0.2">
      <c r="A19" s="26">
        <v>7956</v>
      </c>
      <c r="B19" s="45">
        <v>12537</v>
      </c>
      <c r="C19" s="45" t="s">
        <v>3383</v>
      </c>
      <c r="D19" s="45">
        <v>515814390</v>
      </c>
      <c r="E19" s="45" t="s">
        <v>203</v>
      </c>
      <c r="F19" s="45" t="s">
        <v>3383</v>
      </c>
      <c r="G19" s="45">
        <v>11019193</v>
      </c>
      <c r="H19" s="45" t="s">
        <v>70</v>
      </c>
      <c r="I19" s="45" t="s">
        <v>217</v>
      </c>
      <c r="J19" s="45" t="s">
        <v>56</v>
      </c>
      <c r="K19" s="45" t="s">
        <v>88</v>
      </c>
      <c r="L19" s="45" t="s">
        <v>493</v>
      </c>
      <c r="M19" s="45" t="s">
        <v>470</v>
      </c>
      <c r="N19" s="45" t="s">
        <v>57</v>
      </c>
      <c r="O19" s="49" t="s">
        <v>3384</v>
      </c>
      <c r="P19" s="45" t="s">
        <v>532</v>
      </c>
      <c r="Q19" s="45" t="s">
        <v>158</v>
      </c>
      <c r="R19" s="45" t="s">
        <v>160</v>
      </c>
      <c r="S19" s="49" t="s">
        <v>3368</v>
      </c>
      <c r="T19" s="49" t="s">
        <v>3368</v>
      </c>
      <c r="U19" s="65">
        <v>17032.080000000002</v>
      </c>
      <c r="V19" s="53">
        <v>3.6469999999999998</v>
      </c>
      <c r="W19" s="53">
        <v>810.54</v>
      </c>
      <c r="X19" s="53">
        <v>503.47498999999999</v>
      </c>
      <c r="Y19" s="51">
        <v>7.7232356800000001E-3</v>
      </c>
      <c r="Z19" s="43">
        <v>2.0338615714209272E-4</v>
      </c>
    </row>
    <row r="20" spans="1:26" x14ac:dyDescent="0.2">
      <c r="A20" s="26">
        <v>7956</v>
      </c>
      <c r="B20" s="26">
        <v>12537</v>
      </c>
      <c r="C20" s="26" t="s">
        <v>3385</v>
      </c>
      <c r="D20" s="26">
        <v>515806502</v>
      </c>
      <c r="E20" s="45" t="s">
        <v>203</v>
      </c>
      <c r="F20" s="26" t="s">
        <v>3385</v>
      </c>
      <c r="G20" s="26">
        <v>11019229</v>
      </c>
      <c r="H20" s="26" t="s">
        <v>70</v>
      </c>
      <c r="I20" s="45" t="s">
        <v>217</v>
      </c>
      <c r="J20" s="45" t="s">
        <v>56</v>
      </c>
      <c r="K20" s="45" t="s">
        <v>167</v>
      </c>
      <c r="L20" s="45" t="s">
        <v>493</v>
      </c>
      <c r="M20" s="45" t="s">
        <v>471</v>
      </c>
      <c r="N20" s="45" t="s">
        <v>57</v>
      </c>
      <c r="O20" s="36" t="s">
        <v>3386</v>
      </c>
      <c r="P20" s="26" t="s">
        <v>532</v>
      </c>
      <c r="Q20" s="26" t="s">
        <v>158</v>
      </c>
      <c r="R20" s="45" t="s">
        <v>160</v>
      </c>
      <c r="S20" s="36" t="s">
        <v>3368</v>
      </c>
      <c r="T20" s="36" t="s">
        <v>3368</v>
      </c>
      <c r="U20" s="57">
        <v>32015.35</v>
      </c>
      <c r="V20" s="42">
        <v>3.6469999999999998</v>
      </c>
      <c r="W20" s="42">
        <v>1073.8159000000001</v>
      </c>
      <c r="X20" s="42">
        <v>1253.7872500000001</v>
      </c>
      <c r="Y20" s="43">
        <v>1.9232920436000001E-2</v>
      </c>
      <c r="Z20" s="43">
        <v>5.0648587460372613E-4</v>
      </c>
    </row>
    <row r="21" spans="1:26" x14ac:dyDescent="0.2">
      <c r="A21" s="26">
        <v>7956</v>
      </c>
      <c r="B21" s="26">
        <v>12537</v>
      </c>
      <c r="C21" s="26" t="s">
        <v>3387</v>
      </c>
      <c r="D21" s="26" t="s">
        <v>3388</v>
      </c>
      <c r="E21" s="26" t="s">
        <v>204</v>
      </c>
      <c r="F21" s="26" t="s">
        <v>3387</v>
      </c>
      <c r="G21" s="26">
        <v>11019265</v>
      </c>
      <c r="H21" s="26" t="s">
        <v>70</v>
      </c>
      <c r="I21" s="26" t="s">
        <v>217</v>
      </c>
      <c r="J21" s="26" t="s">
        <v>56</v>
      </c>
      <c r="K21" s="26" t="s">
        <v>167</v>
      </c>
      <c r="L21" s="26" t="s">
        <v>493</v>
      </c>
      <c r="M21" s="26" t="s">
        <v>464</v>
      </c>
      <c r="N21" s="26" t="s">
        <v>57</v>
      </c>
      <c r="O21" s="36" t="s">
        <v>3389</v>
      </c>
      <c r="P21" s="26" t="s">
        <v>532</v>
      </c>
      <c r="Q21" s="26" t="s">
        <v>79</v>
      </c>
      <c r="R21" s="26" t="s">
        <v>160</v>
      </c>
      <c r="S21" s="36" t="s">
        <v>3368</v>
      </c>
      <c r="T21" s="36" t="s">
        <v>3368</v>
      </c>
      <c r="U21" s="57">
        <v>3481.95</v>
      </c>
      <c r="V21" s="42">
        <v>3.6469999999999998</v>
      </c>
      <c r="W21" s="42">
        <v>17223</v>
      </c>
      <c r="X21" s="42">
        <v>2187.09222</v>
      </c>
      <c r="Y21" s="43">
        <v>3.3549687680000002E-2</v>
      </c>
      <c r="Z21" s="43">
        <v>8.8350819956552055E-4</v>
      </c>
    </row>
    <row r="22" spans="1:26" x14ac:dyDescent="0.2">
      <c r="A22" s="26">
        <v>7956</v>
      </c>
      <c r="B22" s="26">
        <v>12537</v>
      </c>
      <c r="C22" s="26" t="s">
        <v>3390</v>
      </c>
      <c r="D22" s="26">
        <v>516436797</v>
      </c>
      <c r="E22" s="26" t="s">
        <v>203</v>
      </c>
      <c r="F22" s="26" t="s">
        <v>3390</v>
      </c>
      <c r="G22" s="26">
        <v>11019278</v>
      </c>
      <c r="H22" s="26" t="s">
        <v>70</v>
      </c>
      <c r="I22" s="26" t="s">
        <v>217</v>
      </c>
      <c r="J22" s="26" t="s">
        <v>56</v>
      </c>
      <c r="K22" s="26" t="s">
        <v>167</v>
      </c>
      <c r="L22" s="26" t="s">
        <v>493</v>
      </c>
      <c r="M22" s="26" t="s">
        <v>470</v>
      </c>
      <c r="N22" s="26" t="s">
        <v>57</v>
      </c>
      <c r="O22" s="36" t="s">
        <v>3391</v>
      </c>
      <c r="P22" s="26" t="s">
        <v>532</v>
      </c>
      <c r="Q22" s="26" t="s">
        <v>157</v>
      </c>
      <c r="R22" s="26" t="s">
        <v>160</v>
      </c>
      <c r="S22" s="36">
        <v>45605</v>
      </c>
      <c r="T22" s="36">
        <v>45605</v>
      </c>
      <c r="U22" s="57">
        <v>3595.03</v>
      </c>
      <c r="V22" s="42">
        <v>3.6469999999999998</v>
      </c>
      <c r="W22" s="42">
        <v>9167.3562999999995</v>
      </c>
      <c r="X22" s="42">
        <v>1201.9389100000001</v>
      </c>
      <c r="Y22" s="43">
        <v>1.8437574177999998E-2</v>
      </c>
      <c r="Z22" s="43">
        <v>4.855409720043009E-4</v>
      </c>
    </row>
    <row r="23" spans="1:26" x14ac:dyDescent="0.2">
      <c r="A23" s="26">
        <v>7956</v>
      </c>
      <c r="B23" s="26">
        <v>12537</v>
      </c>
      <c r="C23" s="26" t="s">
        <v>306</v>
      </c>
      <c r="D23" s="26">
        <v>520023185</v>
      </c>
      <c r="E23" s="26" t="s">
        <v>203</v>
      </c>
      <c r="F23" s="26" t="s">
        <v>3392</v>
      </c>
      <c r="G23" s="26">
        <v>11019337</v>
      </c>
      <c r="H23" s="26" t="s">
        <v>70</v>
      </c>
      <c r="I23" s="26" t="s">
        <v>217</v>
      </c>
      <c r="J23" s="26" t="s">
        <v>56</v>
      </c>
      <c r="K23" s="26" t="s">
        <v>51</v>
      </c>
      <c r="L23" s="26" t="s">
        <v>493</v>
      </c>
      <c r="M23" s="26" t="s">
        <v>357</v>
      </c>
      <c r="N23" s="26" t="s">
        <v>57</v>
      </c>
      <c r="O23" s="36" t="s">
        <v>3393</v>
      </c>
      <c r="P23" s="26" t="s">
        <v>532</v>
      </c>
      <c r="Q23" s="26" t="s">
        <v>157</v>
      </c>
      <c r="R23" s="26" t="s">
        <v>160</v>
      </c>
      <c r="S23" s="36" t="s">
        <v>3394</v>
      </c>
      <c r="T23" s="36" t="s">
        <v>3394</v>
      </c>
      <c r="U23" s="57">
        <v>22983.14</v>
      </c>
      <c r="V23" s="42">
        <v>3.6469999999999998</v>
      </c>
      <c r="W23" s="42">
        <v>4847</v>
      </c>
      <c r="X23" s="42">
        <v>4062.73173</v>
      </c>
      <c r="Y23" s="43">
        <v>6.2321734502999999E-2</v>
      </c>
      <c r="Z23" s="43">
        <v>1.6412004776323571E-3</v>
      </c>
    </row>
    <row r="24" spans="1:26" x14ac:dyDescent="0.2">
      <c r="A24" s="26">
        <v>7956</v>
      </c>
      <c r="B24" s="26">
        <v>12537</v>
      </c>
      <c r="C24" s="26" t="s">
        <v>3395</v>
      </c>
      <c r="D24" s="26">
        <v>515558138</v>
      </c>
      <c r="E24" s="26" t="s">
        <v>203</v>
      </c>
      <c r="F24" s="26" t="s">
        <v>3395</v>
      </c>
      <c r="G24" s="26">
        <v>11019339</v>
      </c>
      <c r="H24" s="26" t="s">
        <v>70</v>
      </c>
      <c r="I24" s="26" t="s">
        <v>217</v>
      </c>
      <c r="J24" s="26" t="s">
        <v>56</v>
      </c>
      <c r="K24" s="26" t="s">
        <v>167</v>
      </c>
      <c r="L24" s="26" t="s">
        <v>493</v>
      </c>
      <c r="M24" s="26" t="s">
        <v>124</v>
      </c>
      <c r="N24" s="26" t="s">
        <v>57</v>
      </c>
      <c r="O24" s="36" t="s">
        <v>3393</v>
      </c>
      <c r="P24" s="26" t="s">
        <v>532</v>
      </c>
      <c r="Q24" s="26" t="s">
        <v>158</v>
      </c>
      <c r="R24" s="26" t="s">
        <v>160</v>
      </c>
      <c r="S24" s="36" t="s">
        <v>3366</v>
      </c>
      <c r="T24" s="36" t="s">
        <v>3366</v>
      </c>
      <c r="U24" s="57">
        <v>196986.16</v>
      </c>
      <c r="V24" s="42">
        <v>3.6469999999999998</v>
      </c>
      <c r="W24" s="42">
        <v>228.44200000000001</v>
      </c>
      <c r="X24" s="42">
        <v>1641.1468</v>
      </c>
      <c r="Y24" s="43">
        <v>2.5174961563999999E-2</v>
      </c>
      <c r="Z24" s="43">
        <v>6.6296548505426775E-4</v>
      </c>
    </row>
    <row r="25" spans="1:26" x14ac:dyDescent="0.2">
      <c r="A25" s="26">
        <v>7956</v>
      </c>
      <c r="B25" s="26">
        <v>12537</v>
      </c>
      <c r="C25" s="26" t="s">
        <v>3358</v>
      </c>
      <c r="D25" s="26">
        <v>514548767</v>
      </c>
      <c r="E25" s="26" t="s">
        <v>203</v>
      </c>
      <c r="F25" s="26" t="s">
        <v>3396</v>
      </c>
      <c r="G25" s="26">
        <v>11019359</v>
      </c>
      <c r="H25" s="26" t="s">
        <v>70</v>
      </c>
      <c r="I25" s="26" t="s">
        <v>217</v>
      </c>
      <c r="J25" s="26" t="s">
        <v>56</v>
      </c>
      <c r="K25" s="26" t="s">
        <v>167</v>
      </c>
      <c r="L25" s="26" t="s">
        <v>493</v>
      </c>
      <c r="M25" s="26" t="s">
        <v>470</v>
      </c>
      <c r="N25" s="26" t="s">
        <v>57</v>
      </c>
      <c r="O25" s="36" t="s">
        <v>3397</v>
      </c>
      <c r="P25" s="26" t="s">
        <v>532</v>
      </c>
      <c r="Q25" s="26" t="s">
        <v>157</v>
      </c>
      <c r="R25" s="26" t="s">
        <v>160</v>
      </c>
      <c r="S25" s="36" t="s">
        <v>3360</v>
      </c>
      <c r="T25" s="36" t="s">
        <v>3360</v>
      </c>
      <c r="U25" s="57">
        <v>468965.51</v>
      </c>
      <c r="V25" s="42">
        <v>3.6469999999999998</v>
      </c>
      <c r="W25" s="42">
        <v>93</v>
      </c>
      <c r="X25" s="42">
        <v>1590.59501</v>
      </c>
      <c r="Y25" s="43">
        <v>2.4399504201E-2</v>
      </c>
      <c r="Z25" s="43">
        <v>6.4254434297379606E-4</v>
      </c>
    </row>
    <row r="26" spans="1:26" x14ac:dyDescent="0.2">
      <c r="A26" s="26">
        <v>7956</v>
      </c>
      <c r="B26" s="26">
        <v>12537</v>
      </c>
      <c r="C26" s="26" t="s">
        <v>3398</v>
      </c>
      <c r="D26" s="26">
        <v>515649762</v>
      </c>
      <c r="E26" s="26" t="s">
        <v>203</v>
      </c>
      <c r="F26" s="26" t="s">
        <v>3398</v>
      </c>
      <c r="G26" s="26">
        <v>11019364</v>
      </c>
      <c r="H26" s="26" t="s">
        <v>70</v>
      </c>
      <c r="I26" s="26" t="s">
        <v>217</v>
      </c>
      <c r="J26" s="26" t="s">
        <v>56</v>
      </c>
      <c r="K26" s="26" t="s">
        <v>167</v>
      </c>
      <c r="L26" s="26" t="s">
        <v>493</v>
      </c>
      <c r="M26" s="26" t="s">
        <v>470</v>
      </c>
      <c r="N26" s="26" t="s">
        <v>57</v>
      </c>
      <c r="O26" s="36" t="s">
        <v>3399</v>
      </c>
      <c r="P26" s="26" t="s">
        <v>532</v>
      </c>
      <c r="Q26" s="26" t="s">
        <v>158</v>
      </c>
      <c r="R26" s="26" t="s">
        <v>160</v>
      </c>
      <c r="S26" s="36" t="s">
        <v>3368</v>
      </c>
      <c r="T26" s="36" t="s">
        <v>3368</v>
      </c>
      <c r="U26" s="57">
        <v>129850.23</v>
      </c>
      <c r="V26" s="42">
        <v>3.6469999999999998</v>
      </c>
      <c r="W26" s="42">
        <v>458.01310000000001</v>
      </c>
      <c r="X26" s="42">
        <v>2168.9841900000001</v>
      </c>
      <c r="Y26" s="43">
        <v>3.3271913041000002E-2</v>
      </c>
      <c r="Z26" s="43">
        <v>8.7619319344155438E-4</v>
      </c>
    </row>
    <row r="27" spans="1:26" x14ac:dyDescent="0.2">
      <c r="A27" s="26">
        <v>7956</v>
      </c>
      <c r="B27" s="26">
        <v>12537</v>
      </c>
      <c r="C27" s="26" t="s">
        <v>3400</v>
      </c>
      <c r="D27" s="26">
        <v>515827665</v>
      </c>
      <c r="E27" s="26" t="s">
        <v>203</v>
      </c>
      <c r="F27" s="26" t="s">
        <v>3400</v>
      </c>
      <c r="G27" s="26">
        <v>11019365</v>
      </c>
      <c r="H27" s="26" t="s">
        <v>70</v>
      </c>
      <c r="I27" s="26" t="s">
        <v>217</v>
      </c>
      <c r="J27" s="26" t="s">
        <v>56</v>
      </c>
      <c r="K27" s="26" t="s">
        <v>167</v>
      </c>
      <c r="L27" s="26" t="s">
        <v>493</v>
      </c>
      <c r="M27" s="26" t="s">
        <v>461</v>
      </c>
      <c r="N27" s="26" t="s">
        <v>57</v>
      </c>
      <c r="O27" s="36" t="s">
        <v>3399</v>
      </c>
      <c r="P27" s="26" t="s">
        <v>532</v>
      </c>
      <c r="Q27" s="26" t="s">
        <v>158</v>
      </c>
      <c r="R27" s="26" t="s">
        <v>160</v>
      </c>
      <c r="S27" s="36" t="s">
        <v>3368</v>
      </c>
      <c r="T27" s="36" t="s">
        <v>3368</v>
      </c>
      <c r="U27" s="57">
        <v>39795.9</v>
      </c>
      <c r="V27" s="42">
        <v>3.6469999999999998</v>
      </c>
      <c r="W27" s="42">
        <v>867.74519999999995</v>
      </c>
      <c r="X27" s="42">
        <v>1259.40761</v>
      </c>
      <c r="Y27" s="43">
        <v>1.9319135970000002E-2</v>
      </c>
      <c r="Z27" s="43">
        <v>5.0875630202288182E-4</v>
      </c>
    </row>
    <row r="28" spans="1:26" x14ac:dyDescent="0.2">
      <c r="A28" s="26">
        <v>7956</v>
      </c>
      <c r="B28" s="26">
        <v>12537</v>
      </c>
      <c r="C28" s="26" t="s">
        <v>3401</v>
      </c>
      <c r="D28" s="26">
        <v>515985471</v>
      </c>
      <c r="E28" s="26" t="s">
        <v>203</v>
      </c>
      <c r="F28" s="26" t="s">
        <v>3401</v>
      </c>
      <c r="G28" s="26">
        <v>11019366</v>
      </c>
      <c r="H28" s="26" t="s">
        <v>70</v>
      </c>
      <c r="I28" s="26" t="s">
        <v>217</v>
      </c>
      <c r="J28" s="26" t="s">
        <v>56</v>
      </c>
      <c r="K28" s="26" t="s">
        <v>167</v>
      </c>
      <c r="L28" s="26" t="s">
        <v>493</v>
      </c>
      <c r="M28" s="26" t="s">
        <v>467</v>
      </c>
      <c r="N28" s="26" t="s">
        <v>57</v>
      </c>
      <c r="O28" s="36" t="s">
        <v>3399</v>
      </c>
      <c r="P28" s="26" t="s">
        <v>532</v>
      </c>
      <c r="Q28" s="26" t="s">
        <v>158</v>
      </c>
      <c r="R28" s="26" t="s">
        <v>160</v>
      </c>
      <c r="S28" s="36" t="s">
        <v>3368</v>
      </c>
      <c r="T28" s="36" t="s">
        <v>3368</v>
      </c>
      <c r="U28" s="57">
        <v>260624.26</v>
      </c>
      <c r="V28" s="42">
        <v>3.6469999999999998</v>
      </c>
      <c r="W28" s="42">
        <v>128.77940000000001</v>
      </c>
      <c r="X28" s="42">
        <v>1224.0439200000001</v>
      </c>
      <c r="Y28" s="43">
        <v>1.8776661928999999E-2</v>
      </c>
      <c r="Z28" s="43">
        <v>4.9447061722359472E-4</v>
      </c>
    </row>
    <row r="29" spans="1:26" x14ac:dyDescent="0.2">
      <c r="A29" s="26">
        <v>7956</v>
      </c>
      <c r="B29" s="26">
        <v>12537</v>
      </c>
      <c r="C29" s="26" t="s">
        <v>3402</v>
      </c>
      <c r="D29" s="26">
        <v>515374742</v>
      </c>
      <c r="E29" s="26" t="s">
        <v>203</v>
      </c>
      <c r="F29" s="26" t="s">
        <v>3402</v>
      </c>
      <c r="G29" s="26">
        <v>11019369</v>
      </c>
      <c r="H29" s="26" t="s">
        <v>70</v>
      </c>
      <c r="I29" s="26" t="s">
        <v>217</v>
      </c>
      <c r="J29" s="26" t="s">
        <v>56</v>
      </c>
      <c r="K29" s="26" t="s">
        <v>167</v>
      </c>
      <c r="L29" s="26" t="s">
        <v>493</v>
      </c>
      <c r="M29" s="26" t="s">
        <v>82</v>
      </c>
      <c r="N29" s="26" t="s">
        <v>57</v>
      </c>
      <c r="O29" s="36">
        <v>44806</v>
      </c>
      <c r="P29" s="26" t="s">
        <v>532</v>
      </c>
      <c r="Q29" s="26" t="s">
        <v>157</v>
      </c>
      <c r="R29" s="26" t="s">
        <v>160</v>
      </c>
      <c r="S29" s="36" t="s">
        <v>3212</v>
      </c>
      <c r="T29" s="36" t="s">
        <v>3403</v>
      </c>
      <c r="U29" s="57">
        <v>2200000</v>
      </c>
      <c r="V29" s="42">
        <v>3.6469999999999998</v>
      </c>
      <c r="W29" s="42">
        <v>1E-4</v>
      </c>
      <c r="X29" s="42">
        <v>0</v>
      </c>
      <c r="Y29" s="43">
        <v>0</v>
      </c>
      <c r="Z29" s="43">
        <v>0</v>
      </c>
    </row>
    <row r="30" spans="1:26" x14ac:dyDescent="0.2">
      <c r="A30" s="26">
        <v>7956</v>
      </c>
      <c r="B30" s="26">
        <v>12537</v>
      </c>
      <c r="C30" s="26" t="s">
        <v>3404</v>
      </c>
      <c r="D30" s="26">
        <v>515138943</v>
      </c>
      <c r="E30" s="26" t="s">
        <v>203</v>
      </c>
      <c r="F30" s="26" t="s">
        <v>3404</v>
      </c>
      <c r="G30" s="26">
        <v>11019454</v>
      </c>
      <c r="H30" s="26" t="s">
        <v>70</v>
      </c>
      <c r="I30" s="26" t="s">
        <v>217</v>
      </c>
      <c r="J30" s="26" t="s">
        <v>56</v>
      </c>
      <c r="K30" s="26" t="s">
        <v>167</v>
      </c>
      <c r="L30" s="26" t="s">
        <v>493</v>
      </c>
      <c r="M30" s="26" t="s">
        <v>470</v>
      </c>
      <c r="N30" s="26" t="s">
        <v>57</v>
      </c>
      <c r="O30" s="36">
        <v>44776</v>
      </c>
      <c r="P30" s="26" t="s">
        <v>532</v>
      </c>
      <c r="Q30" s="26" t="s">
        <v>157</v>
      </c>
      <c r="R30" s="26" t="s">
        <v>160</v>
      </c>
      <c r="S30" s="36" t="s">
        <v>3366</v>
      </c>
      <c r="T30" s="36" t="s">
        <v>3366</v>
      </c>
      <c r="U30" s="57">
        <v>32971.870000000003</v>
      </c>
      <c r="V30" s="42">
        <v>3.6469999999999998</v>
      </c>
      <c r="W30" s="42">
        <v>2357.7199999999998</v>
      </c>
      <c r="X30" s="42">
        <v>2835.1208099999999</v>
      </c>
      <c r="Y30" s="43">
        <v>4.3490355294999998E-2</v>
      </c>
      <c r="Z30" s="43">
        <v>1.1452889180840486E-3</v>
      </c>
    </row>
    <row r="31" spans="1:26" x14ac:dyDescent="0.2">
      <c r="A31" s="26">
        <v>7956</v>
      </c>
      <c r="B31" s="26">
        <v>12537</v>
      </c>
      <c r="C31" s="26" t="s">
        <v>3405</v>
      </c>
      <c r="D31" s="26">
        <v>514255728</v>
      </c>
      <c r="E31" s="26" t="s">
        <v>203</v>
      </c>
      <c r="F31" s="26" t="s">
        <v>3406</v>
      </c>
      <c r="G31" s="26">
        <v>11019469</v>
      </c>
      <c r="H31" s="26" t="s">
        <v>70</v>
      </c>
      <c r="I31" s="26" t="s">
        <v>217</v>
      </c>
      <c r="J31" s="26" t="s">
        <v>56</v>
      </c>
      <c r="K31" s="26" t="s">
        <v>51</v>
      </c>
      <c r="L31" s="26" t="s">
        <v>493</v>
      </c>
      <c r="M31" s="26" t="s">
        <v>461</v>
      </c>
      <c r="N31" s="26" t="s">
        <v>57</v>
      </c>
      <c r="O31" s="36">
        <v>44597</v>
      </c>
      <c r="P31" s="26" t="s">
        <v>532</v>
      </c>
      <c r="Q31" s="26" t="s">
        <v>158</v>
      </c>
      <c r="R31" s="26" t="s">
        <v>160</v>
      </c>
      <c r="S31" s="36" t="s">
        <v>3212</v>
      </c>
      <c r="T31" s="36" t="s">
        <v>3212</v>
      </c>
      <c r="U31" s="57">
        <v>110000</v>
      </c>
      <c r="V31" s="42">
        <v>3.6469999999999998</v>
      </c>
      <c r="W31" s="42">
        <v>1E-4</v>
      </c>
      <c r="X31" s="42">
        <v>0</v>
      </c>
      <c r="Y31" s="43">
        <v>0</v>
      </c>
      <c r="Z31" s="43">
        <v>0</v>
      </c>
    </row>
    <row r="32" spans="1:26" x14ac:dyDescent="0.2">
      <c r="A32" s="26">
        <v>7956</v>
      </c>
      <c r="B32" s="26">
        <v>12537</v>
      </c>
      <c r="C32" s="26" t="s">
        <v>3407</v>
      </c>
      <c r="D32" s="26">
        <v>514856574</v>
      </c>
      <c r="E32" s="26" t="s">
        <v>203</v>
      </c>
      <c r="F32" s="26" t="s">
        <v>3407</v>
      </c>
      <c r="G32" s="26">
        <v>11019484</v>
      </c>
      <c r="H32" s="26" t="s">
        <v>70</v>
      </c>
      <c r="I32" s="26" t="s">
        <v>217</v>
      </c>
      <c r="J32" s="26" t="s">
        <v>56</v>
      </c>
      <c r="K32" s="26" t="s">
        <v>51</v>
      </c>
      <c r="L32" s="26" t="s">
        <v>493</v>
      </c>
      <c r="M32" s="26" t="s">
        <v>82</v>
      </c>
      <c r="N32" s="26" t="s">
        <v>57</v>
      </c>
      <c r="O32" s="36" t="s">
        <v>3408</v>
      </c>
      <c r="P32" s="26" t="s">
        <v>532</v>
      </c>
      <c r="Q32" s="26" t="s">
        <v>79</v>
      </c>
      <c r="R32" s="26" t="s">
        <v>160</v>
      </c>
      <c r="S32" s="36" t="s">
        <v>3368</v>
      </c>
      <c r="T32" s="36" t="s">
        <v>3368</v>
      </c>
      <c r="U32" s="57">
        <v>17104.03</v>
      </c>
      <c r="V32" s="42">
        <v>3.6469999999999998</v>
      </c>
      <c r="W32" s="42">
        <v>710.59079999999994</v>
      </c>
      <c r="X32" s="42">
        <v>443.25515000000001</v>
      </c>
      <c r="Y32" s="43">
        <v>6.799471786E-3</v>
      </c>
      <c r="Z32" s="43">
        <v>1.7905946349379119E-4</v>
      </c>
    </row>
    <row r="33" spans="1:26" x14ac:dyDescent="0.2">
      <c r="A33" s="26">
        <v>7956</v>
      </c>
      <c r="B33" s="26">
        <v>12537</v>
      </c>
      <c r="C33" s="26" t="s">
        <v>3409</v>
      </c>
      <c r="D33" s="26">
        <v>512365848</v>
      </c>
      <c r="E33" s="26" t="s">
        <v>203</v>
      </c>
      <c r="F33" s="26" t="s">
        <v>3409</v>
      </c>
      <c r="G33" s="26">
        <v>11019982</v>
      </c>
      <c r="H33" s="26" t="s">
        <v>70</v>
      </c>
      <c r="I33" s="26" t="s">
        <v>217</v>
      </c>
      <c r="J33" s="26" t="s">
        <v>56</v>
      </c>
      <c r="K33" s="26" t="s">
        <v>167</v>
      </c>
      <c r="L33" s="26" t="s">
        <v>493</v>
      </c>
      <c r="M33" s="26" t="s">
        <v>454</v>
      </c>
      <c r="N33" s="26" t="s">
        <v>57</v>
      </c>
      <c r="O33" s="36">
        <v>44784</v>
      </c>
      <c r="P33" s="26" t="s">
        <v>532</v>
      </c>
      <c r="Q33" s="26" t="s">
        <v>158</v>
      </c>
      <c r="R33" s="26" t="s">
        <v>160</v>
      </c>
      <c r="S33" s="36" t="s">
        <v>3212</v>
      </c>
      <c r="T33" s="36" t="s">
        <v>3360</v>
      </c>
      <c r="U33" s="57">
        <v>800116.42</v>
      </c>
      <c r="V33" s="42">
        <v>3.6469999999999998</v>
      </c>
      <c r="W33" s="42">
        <v>1E-4</v>
      </c>
      <c r="X33" s="42">
        <v>0</v>
      </c>
      <c r="Y33" s="43">
        <v>0</v>
      </c>
      <c r="Z33" s="43">
        <v>0</v>
      </c>
    </row>
    <row r="34" spans="1:26" x14ac:dyDescent="0.2">
      <c r="A34" s="26">
        <v>7956</v>
      </c>
      <c r="B34" s="26">
        <v>12537</v>
      </c>
      <c r="C34" s="26" t="s">
        <v>3364</v>
      </c>
      <c r="D34" s="26">
        <v>540300662</v>
      </c>
      <c r="E34" s="26" t="s">
        <v>205</v>
      </c>
      <c r="F34" s="26" t="s">
        <v>3410</v>
      </c>
      <c r="G34" s="26">
        <v>11019989</v>
      </c>
      <c r="H34" s="26" t="s">
        <v>70</v>
      </c>
      <c r="I34" s="26" t="s">
        <v>217</v>
      </c>
      <c r="J34" s="26" t="s">
        <v>56</v>
      </c>
      <c r="K34" s="26" t="s">
        <v>167</v>
      </c>
      <c r="L34" s="26" t="s">
        <v>493</v>
      </c>
      <c r="M34" s="26" t="s">
        <v>474</v>
      </c>
      <c r="N34" s="26" t="s">
        <v>57</v>
      </c>
      <c r="O34" s="36" t="s">
        <v>3411</v>
      </c>
      <c r="P34" s="26" t="s">
        <v>532</v>
      </c>
      <c r="Q34" s="26" t="s">
        <v>158</v>
      </c>
      <c r="R34" s="26" t="s">
        <v>160</v>
      </c>
      <c r="S34" s="36" t="s">
        <v>3366</v>
      </c>
      <c r="T34" s="36" t="s">
        <v>3366</v>
      </c>
      <c r="U34" s="57">
        <v>420503.12</v>
      </c>
      <c r="V34" s="42">
        <v>3.6469999999999998</v>
      </c>
      <c r="W34" s="42">
        <v>122</v>
      </c>
      <c r="X34" s="42">
        <v>1870.96135</v>
      </c>
      <c r="Y34" s="43">
        <v>2.8700284505E-2</v>
      </c>
      <c r="Z34" s="43">
        <v>7.5580246625136626E-4</v>
      </c>
    </row>
    <row r="35" spans="1:26" x14ac:dyDescent="0.2">
      <c r="A35" s="26">
        <v>7956</v>
      </c>
      <c r="B35" s="26">
        <v>12537</v>
      </c>
      <c r="C35" s="26" t="s">
        <v>3364</v>
      </c>
      <c r="D35" s="26">
        <v>540300662</v>
      </c>
      <c r="E35" s="26" t="s">
        <v>205</v>
      </c>
      <c r="F35" s="26" t="s">
        <v>3410</v>
      </c>
      <c r="G35" s="26">
        <v>11020458</v>
      </c>
      <c r="H35" s="26" t="s">
        <v>70</v>
      </c>
      <c r="I35" s="26" t="s">
        <v>217</v>
      </c>
      <c r="J35" s="26" t="s">
        <v>56</v>
      </c>
      <c r="K35" s="26" t="s">
        <v>167</v>
      </c>
      <c r="L35" s="26" t="s">
        <v>493</v>
      </c>
      <c r="M35" s="26" t="s">
        <v>464</v>
      </c>
      <c r="N35" s="26" t="s">
        <v>57</v>
      </c>
      <c r="O35" s="36" t="s">
        <v>3412</v>
      </c>
      <c r="P35" s="26" t="s">
        <v>532</v>
      </c>
      <c r="Q35" s="26" t="s">
        <v>158</v>
      </c>
      <c r="R35" s="26" t="s">
        <v>160</v>
      </c>
      <c r="S35" s="36" t="s">
        <v>3366</v>
      </c>
      <c r="T35" s="36" t="s">
        <v>3366</v>
      </c>
      <c r="U35" s="57">
        <v>144172.72</v>
      </c>
      <c r="V35" s="42">
        <v>3.6469999999999998</v>
      </c>
      <c r="W35" s="42">
        <v>122</v>
      </c>
      <c r="X35" s="42">
        <v>641.47344999999996</v>
      </c>
      <c r="Y35" s="43">
        <v>9.8401126870000001E-3</v>
      </c>
      <c r="Z35" s="43">
        <v>2.5913267291426004E-4</v>
      </c>
    </row>
    <row r="36" spans="1:26" x14ac:dyDescent="0.2">
      <c r="A36" s="26">
        <v>7956</v>
      </c>
      <c r="B36" s="26">
        <v>12537</v>
      </c>
      <c r="C36" s="26" t="s">
        <v>3401</v>
      </c>
      <c r="D36" s="26">
        <v>515985471</v>
      </c>
      <c r="E36" s="26" t="s">
        <v>203</v>
      </c>
      <c r="F36" s="26" t="s">
        <v>3413</v>
      </c>
      <c r="G36" s="26">
        <v>11020524</v>
      </c>
      <c r="H36" s="26" t="s">
        <v>70</v>
      </c>
      <c r="I36" s="26" t="s">
        <v>217</v>
      </c>
      <c r="J36" s="26" t="s">
        <v>56</v>
      </c>
      <c r="K36" s="26" t="s">
        <v>51</v>
      </c>
      <c r="L36" s="26" t="s">
        <v>493</v>
      </c>
      <c r="M36" s="26" t="s">
        <v>471</v>
      </c>
      <c r="N36" s="26" t="s">
        <v>57</v>
      </c>
      <c r="O36" s="36">
        <v>45539</v>
      </c>
      <c r="P36" s="26" t="s">
        <v>532</v>
      </c>
      <c r="Q36" s="26" t="s">
        <v>158</v>
      </c>
      <c r="R36" s="26" t="s">
        <v>160</v>
      </c>
      <c r="S36" s="36">
        <v>45539</v>
      </c>
      <c r="T36" s="36">
        <v>45539</v>
      </c>
      <c r="U36" s="57">
        <v>62836.24</v>
      </c>
      <c r="V36" s="42">
        <v>3.6469999999999998</v>
      </c>
      <c r="W36" s="42">
        <v>100</v>
      </c>
      <c r="X36" s="42">
        <v>229.16377</v>
      </c>
      <c r="Y36" s="43">
        <v>3.5153400660000002E-3</v>
      </c>
      <c r="Z36" s="43">
        <v>9.2574089005879705E-5</v>
      </c>
    </row>
    <row r="37" spans="1:26" x14ac:dyDescent="0.2">
      <c r="A37" s="26">
        <v>7956</v>
      </c>
      <c r="B37" s="26">
        <v>12537</v>
      </c>
      <c r="C37" s="26" t="s">
        <v>3414</v>
      </c>
      <c r="D37" s="26">
        <v>515738326</v>
      </c>
      <c r="E37" s="26" t="s">
        <v>203</v>
      </c>
      <c r="F37" s="26" t="s">
        <v>3414</v>
      </c>
      <c r="G37" s="26">
        <v>62008156</v>
      </c>
      <c r="H37" s="26" t="s">
        <v>70</v>
      </c>
      <c r="I37" s="26" t="s">
        <v>217</v>
      </c>
      <c r="J37" s="26" t="s">
        <v>56</v>
      </c>
      <c r="K37" s="26" t="s">
        <v>51</v>
      </c>
      <c r="L37" s="26" t="s">
        <v>493</v>
      </c>
      <c r="M37" s="26" t="s">
        <v>141</v>
      </c>
      <c r="N37" s="26" t="s">
        <v>57</v>
      </c>
      <c r="O37" s="36" t="s">
        <v>3415</v>
      </c>
      <c r="P37" s="26" t="s">
        <v>532</v>
      </c>
      <c r="Q37" s="26" t="s">
        <v>158</v>
      </c>
      <c r="R37" s="26" t="s">
        <v>160</v>
      </c>
      <c r="S37" s="36" t="s">
        <v>3368</v>
      </c>
      <c r="T37" s="36" t="s">
        <v>3368</v>
      </c>
      <c r="U37" s="57">
        <v>168993.95</v>
      </c>
      <c r="V37" s="42">
        <v>3.6469999999999998</v>
      </c>
      <c r="W37" s="42">
        <v>57.216000000000001</v>
      </c>
      <c r="X37" s="42">
        <v>352.63418999999999</v>
      </c>
      <c r="Y37" s="43">
        <v>5.4093589790000004E-3</v>
      </c>
      <c r="Z37" s="43">
        <v>1.4245178848112114E-4</v>
      </c>
    </row>
    <row r="38" spans="1:26" x14ac:dyDescent="0.2">
      <c r="A38" s="26">
        <v>7956</v>
      </c>
      <c r="B38" s="26">
        <v>12538</v>
      </c>
      <c r="C38" s="26" t="s">
        <v>1332</v>
      </c>
      <c r="D38" s="26">
        <v>520033309</v>
      </c>
      <c r="E38" s="26" t="s">
        <v>203</v>
      </c>
      <c r="F38" s="26" t="s">
        <v>3349</v>
      </c>
      <c r="G38" s="26">
        <v>11019016</v>
      </c>
      <c r="H38" s="26" t="s">
        <v>70</v>
      </c>
      <c r="I38" s="26" t="s">
        <v>217</v>
      </c>
      <c r="J38" s="26" t="s">
        <v>51</v>
      </c>
      <c r="K38" s="26" t="s">
        <v>51</v>
      </c>
      <c r="L38" s="26" t="s">
        <v>493</v>
      </c>
      <c r="M38" s="26" t="s">
        <v>132</v>
      </c>
      <c r="N38" s="26" t="s">
        <v>57</v>
      </c>
      <c r="O38" s="36">
        <v>44232</v>
      </c>
      <c r="P38" s="26" t="s">
        <v>531</v>
      </c>
      <c r="Q38" s="26" t="s">
        <v>157</v>
      </c>
      <c r="R38" s="26" t="s">
        <v>160</v>
      </c>
      <c r="S38" s="36" t="s">
        <v>3350</v>
      </c>
      <c r="T38" s="36" t="s">
        <v>3350</v>
      </c>
      <c r="U38" s="57">
        <v>1400000</v>
      </c>
      <c r="V38" s="42">
        <v>1</v>
      </c>
      <c r="W38" s="42">
        <v>147.29329999999999</v>
      </c>
      <c r="X38" s="42">
        <v>2062.1062000000002</v>
      </c>
      <c r="Y38" s="43">
        <v>3.6032757749999998E-2</v>
      </c>
      <c r="Z38" s="43">
        <v>5.0038552322709034E-4</v>
      </c>
    </row>
    <row r="39" spans="1:26" x14ac:dyDescent="0.2">
      <c r="A39" s="26">
        <v>7956</v>
      </c>
      <c r="B39" s="26">
        <v>12538</v>
      </c>
      <c r="C39" s="26" t="s">
        <v>3351</v>
      </c>
      <c r="D39" s="26">
        <v>540299971</v>
      </c>
      <c r="E39" s="26" t="s">
        <v>205</v>
      </c>
      <c r="F39" s="26" t="s">
        <v>3351</v>
      </c>
      <c r="G39" s="26">
        <v>11019428</v>
      </c>
      <c r="H39" s="26" t="s">
        <v>70</v>
      </c>
      <c r="I39" s="26" t="s">
        <v>217</v>
      </c>
      <c r="J39" s="26" t="s">
        <v>51</v>
      </c>
      <c r="K39" s="26" t="s">
        <v>51</v>
      </c>
      <c r="L39" s="26" t="s">
        <v>493</v>
      </c>
      <c r="M39" s="26" t="s">
        <v>79</v>
      </c>
      <c r="N39" s="26" t="s">
        <v>57</v>
      </c>
      <c r="O39" s="36" t="s">
        <v>3352</v>
      </c>
      <c r="P39" s="26" t="s">
        <v>531</v>
      </c>
      <c r="Q39" s="26" t="s">
        <v>157</v>
      </c>
      <c r="R39" s="26" t="s">
        <v>160</v>
      </c>
      <c r="S39" s="36" t="s">
        <v>3353</v>
      </c>
      <c r="T39" s="36" t="s">
        <v>3353</v>
      </c>
      <c r="U39" s="57">
        <v>3503500</v>
      </c>
      <c r="V39" s="42">
        <v>1</v>
      </c>
      <c r="W39" s="42">
        <v>73.526499999999999</v>
      </c>
      <c r="X39" s="42">
        <v>2576.0009300000002</v>
      </c>
      <c r="Y39" s="43">
        <v>4.5012433148999997E-2</v>
      </c>
      <c r="Z39" s="43">
        <v>6.2508593068170851E-4</v>
      </c>
    </row>
    <row r="40" spans="1:26" x14ac:dyDescent="0.2">
      <c r="A40" s="26">
        <v>7956</v>
      </c>
      <c r="B40" s="26">
        <v>12538</v>
      </c>
      <c r="C40" s="26" t="s">
        <v>3354</v>
      </c>
      <c r="D40" s="26">
        <v>515729713</v>
      </c>
      <c r="E40" s="26" t="s">
        <v>203</v>
      </c>
      <c r="F40" s="26" t="s">
        <v>3354</v>
      </c>
      <c r="G40" s="26">
        <v>11019571</v>
      </c>
      <c r="H40" s="26" t="s">
        <v>70</v>
      </c>
      <c r="I40" s="26" t="s">
        <v>217</v>
      </c>
      <c r="J40" s="26" t="s">
        <v>51</v>
      </c>
      <c r="K40" s="26" t="s">
        <v>51</v>
      </c>
      <c r="L40" s="26" t="s">
        <v>493</v>
      </c>
      <c r="M40" s="26" t="s">
        <v>128</v>
      </c>
      <c r="N40" s="26" t="s">
        <v>57</v>
      </c>
      <c r="O40" s="36" t="s">
        <v>3355</v>
      </c>
      <c r="P40" s="26" t="s">
        <v>531</v>
      </c>
      <c r="Q40" s="26" t="s">
        <v>157</v>
      </c>
      <c r="R40" s="26" t="s">
        <v>160</v>
      </c>
      <c r="S40" s="36" t="s">
        <v>3356</v>
      </c>
      <c r="T40" s="36" t="s">
        <v>3356</v>
      </c>
      <c r="U40" s="57">
        <v>14459.22</v>
      </c>
      <c r="V40" s="42">
        <v>1</v>
      </c>
      <c r="W40" s="42">
        <v>6916</v>
      </c>
      <c r="X40" s="42">
        <v>999.99965999999995</v>
      </c>
      <c r="Y40" s="43">
        <v>1.7473758382999999E-2</v>
      </c>
      <c r="Z40" s="43">
        <v>2.4265741167744533E-4</v>
      </c>
    </row>
    <row r="41" spans="1:26" x14ac:dyDescent="0.2">
      <c r="A41" s="26">
        <v>7956</v>
      </c>
      <c r="B41" s="26">
        <v>12538</v>
      </c>
      <c r="C41" s="26" t="s">
        <v>3416</v>
      </c>
      <c r="D41" s="26">
        <v>515429306</v>
      </c>
      <c r="E41" s="26" t="s">
        <v>203</v>
      </c>
      <c r="F41" s="26" t="s">
        <v>3416</v>
      </c>
      <c r="G41" s="26">
        <v>11020069</v>
      </c>
      <c r="H41" s="26" t="s">
        <v>70</v>
      </c>
      <c r="I41" s="26" t="s">
        <v>217</v>
      </c>
      <c r="J41" s="26" t="s">
        <v>51</v>
      </c>
      <c r="K41" s="26" t="s">
        <v>51</v>
      </c>
      <c r="L41" s="26" t="s">
        <v>493</v>
      </c>
      <c r="M41" s="26" t="s">
        <v>68</v>
      </c>
      <c r="N41" s="26" t="s">
        <v>57</v>
      </c>
      <c r="O41" s="36" t="s">
        <v>3417</v>
      </c>
      <c r="P41" s="26" t="s">
        <v>531</v>
      </c>
      <c r="Q41" s="26" t="s">
        <v>157</v>
      </c>
      <c r="R41" s="26" t="s">
        <v>160</v>
      </c>
      <c r="S41" s="36" t="s">
        <v>3418</v>
      </c>
      <c r="T41" s="36" t="s">
        <v>3418</v>
      </c>
      <c r="U41" s="57">
        <v>2000000</v>
      </c>
      <c r="V41" s="42">
        <v>1</v>
      </c>
      <c r="W41" s="42">
        <v>142.67500000000001</v>
      </c>
      <c r="X41" s="42">
        <v>2853.5</v>
      </c>
      <c r="Y41" s="43">
        <v>4.9861386498000003E-2</v>
      </c>
      <c r="Z41" s="43">
        <v>6.9242315964546455E-4</v>
      </c>
    </row>
    <row r="42" spans="1:26" x14ac:dyDescent="0.2">
      <c r="A42" s="26">
        <v>7956</v>
      </c>
      <c r="B42" s="26">
        <v>12538</v>
      </c>
      <c r="C42" s="26" t="s">
        <v>3419</v>
      </c>
      <c r="D42" s="26">
        <v>516496544</v>
      </c>
      <c r="E42" s="26" t="s">
        <v>203</v>
      </c>
      <c r="F42" s="26" t="s">
        <v>3420</v>
      </c>
      <c r="G42" s="26">
        <v>11020442</v>
      </c>
      <c r="H42" s="26" t="s">
        <v>70</v>
      </c>
      <c r="I42" s="26" t="s">
        <v>217</v>
      </c>
      <c r="J42" s="26" t="s">
        <v>51</v>
      </c>
      <c r="K42" s="26" t="s">
        <v>51</v>
      </c>
      <c r="L42" s="26" t="s">
        <v>493</v>
      </c>
      <c r="M42" s="26" t="s">
        <v>475</v>
      </c>
      <c r="N42" s="26" t="s">
        <v>57</v>
      </c>
      <c r="O42" s="36">
        <v>45384</v>
      </c>
      <c r="P42" s="26" t="s">
        <v>531</v>
      </c>
      <c r="Q42" s="26" t="s">
        <v>157</v>
      </c>
      <c r="R42" s="26" t="s">
        <v>160</v>
      </c>
      <c r="S42" s="36">
        <v>45384</v>
      </c>
      <c r="T42" s="36">
        <v>45384</v>
      </c>
      <c r="U42" s="57">
        <v>49900</v>
      </c>
      <c r="V42" s="42">
        <v>1</v>
      </c>
      <c r="W42" s="42">
        <v>100</v>
      </c>
      <c r="X42" s="42">
        <v>49.9</v>
      </c>
      <c r="Y42" s="43">
        <v>8.7194083899999998E-4</v>
      </c>
      <c r="Z42" s="43">
        <v>1.2108608959631569E-5</v>
      </c>
    </row>
    <row r="43" spans="1:26" x14ac:dyDescent="0.2">
      <c r="A43" s="26">
        <v>7956</v>
      </c>
      <c r="B43" s="26">
        <v>12538</v>
      </c>
      <c r="C43" s="26" t="s">
        <v>3421</v>
      </c>
      <c r="D43" s="26">
        <v>516491776</v>
      </c>
      <c r="E43" s="26" t="s">
        <v>203</v>
      </c>
      <c r="F43" s="26" t="s">
        <v>3422</v>
      </c>
      <c r="G43" s="26">
        <v>11021113</v>
      </c>
      <c r="H43" s="26" t="s">
        <v>70</v>
      </c>
      <c r="I43" s="26" t="s">
        <v>217</v>
      </c>
      <c r="J43" s="26" t="s">
        <v>51</v>
      </c>
      <c r="K43" s="26" t="s">
        <v>51</v>
      </c>
      <c r="L43" s="26" t="s">
        <v>493</v>
      </c>
      <c r="M43" s="26" t="s">
        <v>130</v>
      </c>
      <c r="N43" s="26" t="s">
        <v>57</v>
      </c>
      <c r="O43" s="36" t="s">
        <v>3423</v>
      </c>
      <c r="P43" s="26" t="s">
        <v>531</v>
      </c>
      <c r="Q43" s="26" t="s">
        <v>157</v>
      </c>
      <c r="R43" s="26" t="s">
        <v>160</v>
      </c>
      <c r="S43" s="36" t="s">
        <v>3423</v>
      </c>
      <c r="T43" s="36" t="s">
        <v>3423</v>
      </c>
      <c r="U43" s="57">
        <v>750000</v>
      </c>
      <c r="V43" s="42">
        <v>1</v>
      </c>
      <c r="W43" s="42">
        <v>100</v>
      </c>
      <c r="X43" s="42">
        <v>750</v>
      </c>
      <c r="Y43" s="43">
        <v>1.3105323243000001E-2</v>
      </c>
      <c r="Z43" s="43">
        <v>1.8199312063574502E-4</v>
      </c>
    </row>
    <row r="44" spans="1:26" x14ac:dyDescent="0.2">
      <c r="A44" s="26">
        <v>7956</v>
      </c>
      <c r="B44" s="26">
        <v>12538</v>
      </c>
      <c r="C44" s="26" t="s">
        <v>3354</v>
      </c>
      <c r="D44" s="26">
        <v>515729713</v>
      </c>
      <c r="E44" s="26" t="s">
        <v>203</v>
      </c>
      <c r="F44" s="26" t="s">
        <v>3357</v>
      </c>
      <c r="G44" s="26">
        <v>11021134</v>
      </c>
      <c r="H44" s="26" t="s">
        <v>70</v>
      </c>
      <c r="I44" s="26" t="s">
        <v>217</v>
      </c>
      <c r="J44" s="26" t="s">
        <v>51</v>
      </c>
      <c r="K44" s="26" t="s">
        <v>51</v>
      </c>
      <c r="L44" s="26" t="s">
        <v>493</v>
      </c>
      <c r="M44" s="26" t="s">
        <v>128</v>
      </c>
      <c r="N44" s="26" t="s">
        <v>57</v>
      </c>
      <c r="O44" s="36" t="s">
        <v>3356</v>
      </c>
      <c r="P44" s="26" t="s">
        <v>531</v>
      </c>
      <c r="Q44" s="26" t="s">
        <v>157</v>
      </c>
      <c r="R44" s="26" t="s">
        <v>160</v>
      </c>
      <c r="S44" s="36" t="s">
        <v>3356</v>
      </c>
      <c r="T44" s="36" t="s">
        <v>3356</v>
      </c>
      <c r="U44" s="57">
        <v>50000</v>
      </c>
      <c r="V44" s="42">
        <v>1</v>
      </c>
      <c r="W44" s="42">
        <v>100</v>
      </c>
      <c r="X44" s="42">
        <v>50</v>
      </c>
      <c r="Y44" s="43">
        <v>8.7368821599999996E-4</v>
      </c>
      <c r="Z44" s="43">
        <v>1.2132874709049668E-5</v>
      </c>
    </row>
    <row r="45" spans="1:26" x14ac:dyDescent="0.2">
      <c r="A45" s="26">
        <v>7956</v>
      </c>
      <c r="B45" s="26">
        <v>12538</v>
      </c>
      <c r="C45" s="26" t="s">
        <v>3358</v>
      </c>
      <c r="D45" s="26">
        <v>514548767</v>
      </c>
      <c r="E45" s="26" t="s">
        <v>203</v>
      </c>
      <c r="F45" s="26" t="s">
        <v>3358</v>
      </c>
      <c r="G45" s="26">
        <v>11018495</v>
      </c>
      <c r="H45" s="26" t="s">
        <v>70</v>
      </c>
      <c r="I45" s="26" t="s">
        <v>217</v>
      </c>
      <c r="J45" s="26" t="s">
        <v>56</v>
      </c>
      <c r="K45" s="26" t="s">
        <v>167</v>
      </c>
      <c r="L45" s="26" t="s">
        <v>493</v>
      </c>
      <c r="M45" s="26" t="s">
        <v>470</v>
      </c>
      <c r="N45" s="26" t="s">
        <v>57</v>
      </c>
      <c r="O45" s="36" t="s">
        <v>3359</v>
      </c>
      <c r="P45" s="26" t="s">
        <v>532</v>
      </c>
      <c r="Q45" s="26" t="s">
        <v>157</v>
      </c>
      <c r="R45" s="26" t="s">
        <v>160</v>
      </c>
      <c r="S45" s="36" t="s">
        <v>3360</v>
      </c>
      <c r="T45" s="36" t="s">
        <v>3360</v>
      </c>
      <c r="U45" s="57">
        <v>120686.8</v>
      </c>
      <c r="V45" s="42">
        <v>3.6469999999999998</v>
      </c>
      <c r="W45" s="42">
        <v>93</v>
      </c>
      <c r="X45" s="42">
        <v>409.33463</v>
      </c>
      <c r="Y45" s="43">
        <v>7.1526168539999997E-3</v>
      </c>
      <c r="Z45" s="43">
        <v>9.9328115597304076E-5</v>
      </c>
    </row>
    <row r="46" spans="1:26" x14ac:dyDescent="0.2">
      <c r="A46" s="26">
        <v>7956</v>
      </c>
      <c r="B46" s="26">
        <v>12538</v>
      </c>
      <c r="C46" s="26" t="s">
        <v>3361</v>
      </c>
      <c r="D46" s="26">
        <v>515263804</v>
      </c>
      <c r="E46" s="26" t="s">
        <v>203</v>
      </c>
      <c r="F46" s="26" t="s">
        <v>3361</v>
      </c>
      <c r="G46" s="26">
        <v>11018604</v>
      </c>
      <c r="H46" s="26" t="s">
        <v>70</v>
      </c>
      <c r="I46" s="26" t="s">
        <v>217</v>
      </c>
      <c r="J46" s="26" t="s">
        <v>56</v>
      </c>
      <c r="K46" s="26" t="s">
        <v>51</v>
      </c>
      <c r="L46" s="26" t="s">
        <v>493</v>
      </c>
      <c r="M46" s="26" t="s">
        <v>65</v>
      </c>
      <c r="N46" s="26" t="s">
        <v>57</v>
      </c>
      <c r="O46" s="36" t="s">
        <v>3362</v>
      </c>
      <c r="P46" s="26" t="s">
        <v>532</v>
      </c>
      <c r="Q46" s="26" t="s">
        <v>157</v>
      </c>
      <c r="R46" s="26" t="s">
        <v>160</v>
      </c>
      <c r="S46" s="36" t="s">
        <v>3363</v>
      </c>
      <c r="T46" s="36" t="s">
        <v>3363</v>
      </c>
      <c r="U46" s="57">
        <v>29063.39</v>
      </c>
      <c r="V46" s="42">
        <v>3.6469999999999998</v>
      </c>
      <c r="W46" s="42">
        <v>141.84</v>
      </c>
      <c r="X46" s="42">
        <v>150.34215</v>
      </c>
      <c r="Y46" s="43">
        <v>2.627043297E-3</v>
      </c>
      <c r="Z46" s="43">
        <v>3.6481649388783028E-5</v>
      </c>
    </row>
    <row r="47" spans="1:26" x14ac:dyDescent="0.2">
      <c r="A47" s="26">
        <v>7956</v>
      </c>
      <c r="B47" s="26">
        <v>12538</v>
      </c>
      <c r="C47" s="26" t="s">
        <v>3364</v>
      </c>
      <c r="D47" s="26">
        <v>540300662</v>
      </c>
      <c r="E47" s="26" t="s">
        <v>205</v>
      </c>
      <c r="F47" s="26" t="s">
        <v>3364</v>
      </c>
      <c r="G47" s="26">
        <v>11018711</v>
      </c>
      <c r="H47" s="26" t="s">
        <v>70</v>
      </c>
      <c r="I47" s="26" t="s">
        <v>217</v>
      </c>
      <c r="J47" s="26" t="s">
        <v>56</v>
      </c>
      <c r="K47" s="26" t="s">
        <v>167</v>
      </c>
      <c r="L47" s="26" t="s">
        <v>493</v>
      </c>
      <c r="M47" s="26" t="s">
        <v>474</v>
      </c>
      <c r="N47" s="26" t="s">
        <v>57</v>
      </c>
      <c r="O47" s="36" t="s">
        <v>3365</v>
      </c>
      <c r="P47" s="26" t="s">
        <v>532</v>
      </c>
      <c r="Q47" s="26" t="s">
        <v>158</v>
      </c>
      <c r="R47" s="26" t="s">
        <v>160</v>
      </c>
      <c r="S47" s="36" t="s">
        <v>3366</v>
      </c>
      <c r="T47" s="36" t="s">
        <v>3366</v>
      </c>
      <c r="U47" s="57">
        <v>125.4</v>
      </c>
      <c r="V47" s="42">
        <v>3.6469999999999998</v>
      </c>
      <c r="W47" s="42">
        <v>122.0044</v>
      </c>
      <c r="X47" s="42">
        <v>0.55796999999999997</v>
      </c>
      <c r="Y47" s="43">
        <v>9.7498362799146408E-6</v>
      </c>
      <c r="Z47" s="43">
        <v>1.3539560202816884E-7</v>
      </c>
    </row>
    <row r="48" spans="1:26" x14ac:dyDescent="0.2">
      <c r="A48" s="26">
        <v>7956</v>
      </c>
      <c r="B48" s="26">
        <v>12538</v>
      </c>
      <c r="C48" s="26" t="s">
        <v>3367</v>
      </c>
      <c r="D48" s="26">
        <v>515008571</v>
      </c>
      <c r="E48" s="26" t="s">
        <v>203</v>
      </c>
      <c r="F48" s="26" t="s">
        <v>3367</v>
      </c>
      <c r="G48" s="26">
        <v>11018729</v>
      </c>
      <c r="H48" s="26" t="s">
        <v>70</v>
      </c>
      <c r="I48" s="26" t="s">
        <v>217</v>
      </c>
      <c r="J48" s="26" t="s">
        <v>56</v>
      </c>
      <c r="K48" s="26" t="s">
        <v>167</v>
      </c>
      <c r="L48" s="26" t="s">
        <v>493</v>
      </c>
      <c r="M48" s="26" t="s">
        <v>470</v>
      </c>
      <c r="N48" s="26" t="s">
        <v>57</v>
      </c>
      <c r="O48" s="36">
        <v>43842</v>
      </c>
      <c r="P48" s="26" t="s">
        <v>532</v>
      </c>
      <c r="Q48" s="26" t="s">
        <v>158</v>
      </c>
      <c r="R48" s="26" t="s">
        <v>160</v>
      </c>
      <c r="S48" s="36" t="s">
        <v>3368</v>
      </c>
      <c r="T48" s="36" t="s">
        <v>3368</v>
      </c>
      <c r="U48" s="57">
        <v>30789.1</v>
      </c>
      <c r="V48" s="42">
        <v>3.6469999999999998</v>
      </c>
      <c r="W48" s="42">
        <v>3701.75</v>
      </c>
      <c r="X48" s="42">
        <v>4156.6153999999997</v>
      </c>
      <c r="Y48" s="43">
        <v>7.2631717885000002E-2</v>
      </c>
      <c r="Z48" s="43">
        <v>1.0086338772381273E-3</v>
      </c>
    </row>
    <row r="49" spans="1:26" x14ac:dyDescent="0.2">
      <c r="A49" s="26">
        <v>7956</v>
      </c>
      <c r="B49" s="26">
        <v>12538</v>
      </c>
      <c r="C49" s="26" t="s">
        <v>3369</v>
      </c>
      <c r="D49" s="26">
        <v>515345098</v>
      </c>
      <c r="E49" s="26" t="s">
        <v>203</v>
      </c>
      <c r="F49" s="26" t="s">
        <v>3369</v>
      </c>
      <c r="G49" s="26">
        <v>11018860</v>
      </c>
      <c r="H49" s="26" t="s">
        <v>70</v>
      </c>
      <c r="I49" s="26" t="s">
        <v>217</v>
      </c>
      <c r="J49" s="26" t="s">
        <v>56</v>
      </c>
      <c r="K49" s="26" t="s">
        <v>51</v>
      </c>
      <c r="L49" s="26" t="s">
        <v>493</v>
      </c>
      <c r="M49" s="26" t="s">
        <v>65</v>
      </c>
      <c r="N49" s="26" t="s">
        <v>57</v>
      </c>
      <c r="O49" s="36">
        <v>44199</v>
      </c>
      <c r="P49" s="26" t="s">
        <v>532</v>
      </c>
      <c r="Q49" s="26" t="s">
        <v>158</v>
      </c>
      <c r="R49" s="26" t="s">
        <v>160</v>
      </c>
      <c r="S49" s="36" t="s">
        <v>3368</v>
      </c>
      <c r="T49" s="36" t="s">
        <v>3368</v>
      </c>
      <c r="U49" s="57">
        <v>7291.26</v>
      </c>
      <c r="V49" s="42">
        <v>3.6469999999999998</v>
      </c>
      <c r="W49" s="42">
        <v>3541.33</v>
      </c>
      <c r="X49" s="42">
        <v>941.68304000000001</v>
      </c>
      <c r="Y49" s="43">
        <v>1.6454747507999998E-2</v>
      </c>
      <c r="Z49" s="43">
        <v>2.2850644679914015E-4</v>
      </c>
    </row>
    <row r="50" spans="1:26" x14ac:dyDescent="0.2">
      <c r="A50" s="26">
        <v>7956</v>
      </c>
      <c r="B50" s="26">
        <v>12538</v>
      </c>
      <c r="C50" s="26" t="s">
        <v>3358</v>
      </c>
      <c r="D50" s="26">
        <v>514548767</v>
      </c>
      <c r="E50" s="26" t="s">
        <v>203</v>
      </c>
      <c r="F50" s="26" t="s">
        <v>3370</v>
      </c>
      <c r="G50" s="26">
        <v>11018866</v>
      </c>
      <c r="H50" s="26" t="s">
        <v>70</v>
      </c>
      <c r="I50" s="26" t="s">
        <v>217</v>
      </c>
      <c r="J50" s="26" t="s">
        <v>56</v>
      </c>
      <c r="K50" s="26" t="s">
        <v>167</v>
      </c>
      <c r="L50" s="26" t="s">
        <v>493</v>
      </c>
      <c r="M50" s="26" t="s">
        <v>470</v>
      </c>
      <c r="N50" s="26" t="s">
        <v>57</v>
      </c>
      <c r="O50" s="36">
        <v>44503</v>
      </c>
      <c r="P50" s="26" t="s">
        <v>532</v>
      </c>
      <c r="Q50" s="26" t="s">
        <v>157</v>
      </c>
      <c r="R50" s="26" t="s">
        <v>160</v>
      </c>
      <c r="S50" s="36" t="s">
        <v>3360</v>
      </c>
      <c r="T50" s="36" t="s">
        <v>3360</v>
      </c>
      <c r="U50" s="57">
        <v>115154.6</v>
      </c>
      <c r="V50" s="42">
        <v>3.6469999999999998</v>
      </c>
      <c r="W50" s="42">
        <v>93</v>
      </c>
      <c r="X50" s="42">
        <v>390.57101</v>
      </c>
      <c r="Y50" s="43">
        <v>6.8247457799999996E-3</v>
      </c>
      <c r="Z50" s="43">
        <v>9.4774982586339697E-5</v>
      </c>
    </row>
    <row r="51" spans="1:26" x14ac:dyDescent="0.2">
      <c r="A51" s="26">
        <v>7956</v>
      </c>
      <c r="B51" s="26">
        <v>12538</v>
      </c>
      <c r="C51" s="26" t="s">
        <v>3372</v>
      </c>
      <c r="D51" s="26">
        <v>514785039</v>
      </c>
      <c r="E51" s="26" t="s">
        <v>203</v>
      </c>
      <c r="F51" s="26" t="s">
        <v>3372</v>
      </c>
      <c r="G51" s="26">
        <v>11018944</v>
      </c>
      <c r="H51" s="26" t="s">
        <v>70</v>
      </c>
      <c r="I51" s="26" t="s">
        <v>217</v>
      </c>
      <c r="J51" s="26" t="s">
        <v>56</v>
      </c>
      <c r="K51" s="26" t="s">
        <v>51</v>
      </c>
      <c r="L51" s="26" t="s">
        <v>493</v>
      </c>
      <c r="M51" s="26" t="s">
        <v>130</v>
      </c>
      <c r="N51" s="26" t="s">
        <v>57</v>
      </c>
      <c r="O51" s="36">
        <v>44412</v>
      </c>
      <c r="P51" s="26" t="s">
        <v>532</v>
      </c>
      <c r="Q51" s="26" t="s">
        <v>157</v>
      </c>
      <c r="R51" s="26" t="s">
        <v>160</v>
      </c>
      <c r="S51" s="36" t="s">
        <v>3373</v>
      </c>
      <c r="T51" s="36" t="s">
        <v>3373</v>
      </c>
      <c r="U51" s="57">
        <v>62500</v>
      </c>
      <c r="V51" s="42">
        <v>3.6469999999999998</v>
      </c>
      <c r="W51" s="42">
        <v>493.42</v>
      </c>
      <c r="X51" s="42">
        <v>1124.68921</v>
      </c>
      <c r="Y51" s="43">
        <v>1.9652554193000001E-2</v>
      </c>
      <c r="Z51" s="43">
        <v>2.7291426543100104E-4</v>
      </c>
    </row>
    <row r="52" spans="1:26" x14ac:dyDescent="0.2">
      <c r="A52" s="26">
        <v>7956</v>
      </c>
      <c r="B52" s="26">
        <v>12538</v>
      </c>
      <c r="C52" s="26" t="s">
        <v>3374</v>
      </c>
      <c r="D52" s="26">
        <v>540300662</v>
      </c>
      <c r="E52" s="26" t="s">
        <v>205</v>
      </c>
      <c r="F52" s="26" t="s">
        <v>3374</v>
      </c>
      <c r="G52" s="26">
        <v>11019014</v>
      </c>
      <c r="H52" s="26" t="s">
        <v>70</v>
      </c>
      <c r="I52" s="26" t="s">
        <v>217</v>
      </c>
      <c r="J52" s="26" t="s">
        <v>56</v>
      </c>
      <c r="K52" s="26" t="s">
        <v>167</v>
      </c>
      <c r="L52" s="26" t="s">
        <v>493</v>
      </c>
      <c r="M52" s="26" t="s">
        <v>471</v>
      </c>
      <c r="N52" s="26" t="s">
        <v>57</v>
      </c>
      <c r="O52" s="36" t="s">
        <v>3375</v>
      </c>
      <c r="P52" s="26" t="s">
        <v>532</v>
      </c>
      <c r="Q52" s="26" t="s">
        <v>158</v>
      </c>
      <c r="R52" s="26" t="s">
        <v>160</v>
      </c>
      <c r="S52" s="36" t="s">
        <v>3366</v>
      </c>
      <c r="T52" s="36" t="s">
        <v>3366</v>
      </c>
      <c r="U52" s="57">
        <v>76204.41</v>
      </c>
      <c r="V52" s="42">
        <v>3.6469999999999998</v>
      </c>
      <c r="W52" s="42">
        <v>814.45699999999999</v>
      </c>
      <c r="X52" s="42">
        <v>2263.5183999999999</v>
      </c>
      <c r="Y52" s="43">
        <v>3.9552187064000002E-2</v>
      </c>
      <c r="Z52" s="43">
        <v>5.4925970297657134E-4</v>
      </c>
    </row>
    <row r="53" spans="1:26" x14ac:dyDescent="0.2">
      <c r="A53" s="26">
        <v>7956</v>
      </c>
      <c r="B53" s="26">
        <v>12538</v>
      </c>
      <c r="C53" s="26" t="s">
        <v>3376</v>
      </c>
      <c r="D53" s="26">
        <v>514234202</v>
      </c>
      <c r="E53" s="26" t="s">
        <v>203</v>
      </c>
      <c r="F53" s="26" t="s">
        <v>3376</v>
      </c>
      <c r="G53" s="26">
        <v>11019033</v>
      </c>
      <c r="H53" s="26" t="s">
        <v>70</v>
      </c>
      <c r="I53" s="26" t="s">
        <v>217</v>
      </c>
      <c r="J53" s="26" t="s">
        <v>56</v>
      </c>
      <c r="K53" s="26" t="s">
        <v>51</v>
      </c>
      <c r="L53" s="26" t="s">
        <v>493</v>
      </c>
      <c r="M53" s="26" t="s">
        <v>126</v>
      </c>
      <c r="N53" s="26" t="s">
        <v>57</v>
      </c>
      <c r="O53" s="36">
        <v>44535</v>
      </c>
      <c r="P53" s="26" t="s">
        <v>532</v>
      </c>
      <c r="Q53" s="26" t="s">
        <v>79</v>
      </c>
      <c r="R53" s="26" t="s">
        <v>160</v>
      </c>
      <c r="S53" s="36" t="s">
        <v>3377</v>
      </c>
      <c r="T53" s="36" t="s">
        <v>3377</v>
      </c>
      <c r="U53" s="57">
        <v>109095.5</v>
      </c>
      <c r="V53" s="42">
        <v>3.6469999999999998</v>
      </c>
      <c r="W53" s="42">
        <v>830.05280000000005</v>
      </c>
      <c r="X53" s="42">
        <v>3302.5417699999998</v>
      </c>
      <c r="Y53" s="43">
        <v>5.7707836558999998E-2</v>
      </c>
      <c r="Z53" s="43">
        <v>8.0138651033626258E-4</v>
      </c>
    </row>
    <row r="54" spans="1:26" x14ac:dyDescent="0.2">
      <c r="A54" s="26">
        <v>7956</v>
      </c>
      <c r="B54" s="26">
        <v>12538</v>
      </c>
      <c r="C54" s="26" t="s">
        <v>3378</v>
      </c>
      <c r="D54" s="26">
        <v>515446821</v>
      </c>
      <c r="E54" s="26" t="s">
        <v>203</v>
      </c>
      <c r="F54" s="26" t="s">
        <v>3378</v>
      </c>
      <c r="G54" s="26">
        <v>11019074</v>
      </c>
      <c r="H54" s="26" t="s">
        <v>70</v>
      </c>
      <c r="I54" s="26" t="s">
        <v>217</v>
      </c>
      <c r="J54" s="26" t="s">
        <v>56</v>
      </c>
      <c r="K54" s="26" t="s">
        <v>51</v>
      </c>
      <c r="L54" s="26" t="s">
        <v>493</v>
      </c>
      <c r="M54" s="26" t="s">
        <v>130</v>
      </c>
      <c r="N54" s="26" t="s">
        <v>57</v>
      </c>
      <c r="O54" s="36">
        <v>44233</v>
      </c>
      <c r="P54" s="26" t="s">
        <v>532</v>
      </c>
      <c r="Q54" s="26" t="s">
        <v>157</v>
      </c>
      <c r="R54" s="26" t="s">
        <v>160</v>
      </c>
      <c r="S54" s="36" t="s">
        <v>3379</v>
      </c>
      <c r="T54" s="36" t="s">
        <v>3379</v>
      </c>
      <c r="U54" s="57">
        <v>17664.349999999999</v>
      </c>
      <c r="V54" s="42">
        <v>3.6469999999999998</v>
      </c>
      <c r="W54" s="42">
        <v>5228.91</v>
      </c>
      <c r="X54" s="42">
        <v>3368.5623599999999</v>
      </c>
      <c r="Y54" s="43">
        <v>5.8861464789E-2</v>
      </c>
      <c r="Z54" s="43">
        <v>8.1740690127001328E-4</v>
      </c>
    </row>
    <row r="55" spans="1:26" x14ac:dyDescent="0.2">
      <c r="A55" s="26">
        <v>7956</v>
      </c>
      <c r="B55" s="26">
        <v>12538</v>
      </c>
      <c r="C55" s="26" t="s">
        <v>3382</v>
      </c>
      <c r="D55" s="26">
        <v>514453794</v>
      </c>
      <c r="E55" s="26" t="s">
        <v>203</v>
      </c>
      <c r="F55" s="26" t="s">
        <v>3382</v>
      </c>
      <c r="G55" s="26">
        <v>11019124</v>
      </c>
      <c r="H55" s="26" t="s">
        <v>70</v>
      </c>
      <c r="I55" s="26" t="s">
        <v>217</v>
      </c>
      <c r="J55" s="26" t="s">
        <v>56</v>
      </c>
      <c r="K55" s="26" t="s">
        <v>167</v>
      </c>
      <c r="L55" s="26" t="s">
        <v>493</v>
      </c>
      <c r="M55" s="26" t="s">
        <v>126</v>
      </c>
      <c r="N55" s="26" t="s">
        <v>57</v>
      </c>
      <c r="O55" s="36" t="s">
        <v>3381</v>
      </c>
      <c r="P55" s="26" t="s">
        <v>532</v>
      </c>
      <c r="Q55" s="26" t="s">
        <v>158</v>
      </c>
      <c r="R55" s="26" t="s">
        <v>160</v>
      </c>
      <c r="S55" s="36" t="s">
        <v>3368</v>
      </c>
      <c r="T55" s="36" t="s">
        <v>3368</v>
      </c>
      <c r="U55" s="57">
        <v>166510.14000000001</v>
      </c>
      <c r="V55" s="42">
        <v>3.6469999999999998</v>
      </c>
      <c r="W55" s="42">
        <v>329.67540000000002</v>
      </c>
      <c r="X55" s="42">
        <v>2001.9950100000001</v>
      </c>
      <c r="Y55" s="43">
        <v>3.4982388981999998E-2</v>
      </c>
      <c r="Z55" s="43">
        <v>4.8579909248945276E-4</v>
      </c>
    </row>
    <row r="56" spans="1:26" x14ac:dyDescent="0.2">
      <c r="A56" s="26">
        <v>7956</v>
      </c>
      <c r="B56" s="26">
        <v>12538</v>
      </c>
      <c r="C56" s="26" t="s">
        <v>3383</v>
      </c>
      <c r="D56" s="26">
        <v>515814390</v>
      </c>
      <c r="E56" s="26" t="s">
        <v>203</v>
      </c>
      <c r="F56" s="26" t="s">
        <v>3383</v>
      </c>
      <c r="G56" s="26">
        <v>11019193</v>
      </c>
      <c r="H56" s="26" t="s">
        <v>70</v>
      </c>
      <c r="I56" s="26" t="s">
        <v>217</v>
      </c>
      <c r="J56" s="26" t="s">
        <v>56</v>
      </c>
      <c r="K56" s="26" t="s">
        <v>88</v>
      </c>
      <c r="L56" s="26" t="s">
        <v>493</v>
      </c>
      <c r="M56" s="26" t="s">
        <v>470</v>
      </c>
      <c r="N56" s="26" t="s">
        <v>57</v>
      </c>
      <c r="O56" s="36" t="s">
        <v>3384</v>
      </c>
      <c r="P56" s="26" t="s">
        <v>532</v>
      </c>
      <c r="Q56" s="26" t="s">
        <v>158</v>
      </c>
      <c r="R56" s="26" t="s">
        <v>160</v>
      </c>
      <c r="S56" s="36" t="s">
        <v>3368</v>
      </c>
      <c r="T56" s="36" t="s">
        <v>3368</v>
      </c>
      <c r="U56" s="57">
        <v>10336.77</v>
      </c>
      <c r="V56" s="42">
        <v>3.6469999999999998</v>
      </c>
      <c r="W56" s="42">
        <v>810.54</v>
      </c>
      <c r="X56" s="42">
        <v>305.55898999999999</v>
      </c>
      <c r="Y56" s="43">
        <v>5.3392657779999997E-3</v>
      </c>
      <c r="Z56" s="43">
        <v>7.4146178837875205E-5</v>
      </c>
    </row>
    <row r="57" spans="1:26" x14ac:dyDescent="0.2">
      <c r="A57" s="26">
        <v>7956</v>
      </c>
      <c r="B57" s="26">
        <v>12538</v>
      </c>
      <c r="C57" s="26" t="s">
        <v>3385</v>
      </c>
      <c r="D57" s="26">
        <v>515806502</v>
      </c>
      <c r="E57" s="26" t="s">
        <v>203</v>
      </c>
      <c r="F57" s="26" t="s">
        <v>3385</v>
      </c>
      <c r="G57" s="26">
        <v>11019229</v>
      </c>
      <c r="H57" s="26" t="s">
        <v>70</v>
      </c>
      <c r="I57" s="26" t="s">
        <v>217</v>
      </c>
      <c r="J57" s="26" t="s">
        <v>56</v>
      </c>
      <c r="K57" s="26" t="s">
        <v>167</v>
      </c>
      <c r="L57" s="26" t="s">
        <v>493</v>
      </c>
      <c r="M57" s="26" t="s">
        <v>471</v>
      </c>
      <c r="N57" s="26" t="s">
        <v>57</v>
      </c>
      <c r="O57" s="36" t="s">
        <v>3386</v>
      </c>
      <c r="P57" s="26" t="s">
        <v>532</v>
      </c>
      <c r="Q57" s="26" t="s">
        <v>158</v>
      </c>
      <c r="R57" s="26" t="s">
        <v>160</v>
      </c>
      <c r="S57" s="36" t="s">
        <v>3368</v>
      </c>
      <c r="T57" s="36" t="s">
        <v>3368</v>
      </c>
      <c r="U57" s="57">
        <v>19437.89</v>
      </c>
      <c r="V57" s="42">
        <v>3.6469999999999998</v>
      </c>
      <c r="W57" s="42">
        <v>1073.8159000000001</v>
      </c>
      <c r="X57" s="42">
        <v>761.22793000000001</v>
      </c>
      <c r="Y57" s="43">
        <v>1.3301517444999999E-2</v>
      </c>
      <c r="Z57" s="43">
        <v>1.8471766199438464E-4</v>
      </c>
    </row>
    <row r="58" spans="1:26" x14ac:dyDescent="0.2">
      <c r="A58" s="26">
        <v>7956</v>
      </c>
      <c r="B58" s="26">
        <v>12538</v>
      </c>
      <c r="C58" s="26" t="s">
        <v>3387</v>
      </c>
      <c r="D58" s="26" t="s">
        <v>3388</v>
      </c>
      <c r="E58" s="26" t="s">
        <v>204</v>
      </c>
      <c r="F58" s="26" t="s">
        <v>3387</v>
      </c>
      <c r="G58" s="26">
        <v>11019265</v>
      </c>
      <c r="H58" s="26" t="s">
        <v>70</v>
      </c>
      <c r="I58" s="26" t="s">
        <v>217</v>
      </c>
      <c r="J58" s="26" t="s">
        <v>56</v>
      </c>
      <c r="K58" s="26" t="s">
        <v>167</v>
      </c>
      <c r="L58" s="26" t="s">
        <v>493</v>
      </c>
      <c r="M58" s="26" t="s">
        <v>464</v>
      </c>
      <c r="N58" s="26" t="s">
        <v>57</v>
      </c>
      <c r="O58" s="36" t="s">
        <v>3389</v>
      </c>
      <c r="P58" s="26" t="s">
        <v>532</v>
      </c>
      <c r="Q58" s="26" t="s">
        <v>79</v>
      </c>
      <c r="R58" s="26" t="s">
        <v>160</v>
      </c>
      <c r="S58" s="36" t="s">
        <v>3368</v>
      </c>
      <c r="T58" s="36" t="s">
        <v>3368</v>
      </c>
      <c r="U58" s="57">
        <v>2785.57</v>
      </c>
      <c r="V58" s="42">
        <v>3.6469999999999998</v>
      </c>
      <c r="W58" s="42">
        <v>17223</v>
      </c>
      <c r="X58" s="42">
        <v>1749.6800599999999</v>
      </c>
      <c r="Y58" s="43">
        <v>3.0573497011000001E-2</v>
      </c>
      <c r="Z58" s="43">
        <v>4.2457297897805006E-4</v>
      </c>
    </row>
    <row r="59" spans="1:26" x14ac:dyDescent="0.2">
      <c r="A59" s="26">
        <v>7956</v>
      </c>
      <c r="B59" s="26">
        <v>12538</v>
      </c>
      <c r="C59" s="26" t="s">
        <v>3390</v>
      </c>
      <c r="D59" s="26">
        <v>516436797</v>
      </c>
      <c r="E59" s="26" t="s">
        <v>203</v>
      </c>
      <c r="F59" s="26" t="s">
        <v>3390</v>
      </c>
      <c r="G59" s="26">
        <v>11019278</v>
      </c>
      <c r="H59" s="26" t="s">
        <v>70</v>
      </c>
      <c r="I59" s="26" t="s">
        <v>217</v>
      </c>
      <c r="J59" s="26" t="s">
        <v>56</v>
      </c>
      <c r="K59" s="26" t="s">
        <v>167</v>
      </c>
      <c r="L59" s="26" t="s">
        <v>493</v>
      </c>
      <c r="M59" s="26" t="s">
        <v>470</v>
      </c>
      <c r="N59" s="26" t="s">
        <v>57</v>
      </c>
      <c r="O59" s="36" t="s">
        <v>3391</v>
      </c>
      <c r="P59" s="26" t="s">
        <v>532</v>
      </c>
      <c r="Q59" s="26" t="s">
        <v>157</v>
      </c>
      <c r="R59" s="26" t="s">
        <v>160</v>
      </c>
      <c r="S59" s="36">
        <v>45605</v>
      </c>
      <c r="T59" s="36">
        <v>45605</v>
      </c>
      <c r="U59" s="57">
        <v>2259.73</v>
      </c>
      <c r="V59" s="42">
        <v>3.6469999999999998</v>
      </c>
      <c r="W59" s="42">
        <v>9167.3562999999995</v>
      </c>
      <c r="X59" s="42">
        <v>755.50340000000006</v>
      </c>
      <c r="Y59" s="43">
        <v>1.3201488357E-2</v>
      </c>
      <c r="Z59" s="43">
        <v>1.8332856188922072E-4</v>
      </c>
    </row>
    <row r="60" spans="1:26" x14ac:dyDescent="0.2">
      <c r="A60" s="26">
        <v>7956</v>
      </c>
      <c r="B60" s="26">
        <v>12538</v>
      </c>
      <c r="C60" s="26" t="s">
        <v>306</v>
      </c>
      <c r="D60" s="26">
        <v>520023185</v>
      </c>
      <c r="E60" s="26" t="s">
        <v>203</v>
      </c>
      <c r="F60" s="26" t="s">
        <v>3392</v>
      </c>
      <c r="G60" s="26">
        <v>11019337</v>
      </c>
      <c r="H60" s="26" t="s">
        <v>70</v>
      </c>
      <c r="I60" s="26" t="s">
        <v>217</v>
      </c>
      <c r="J60" s="26" t="s">
        <v>56</v>
      </c>
      <c r="K60" s="26" t="s">
        <v>51</v>
      </c>
      <c r="L60" s="26" t="s">
        <v>493</v>
      </c>
      <c r="M60" s="26" t="s">
        <v>357</v>
      </c>
      <c r="N60" s="26" t="s">
        <v>57</v>
      </c>
      <c r="O60" s="36" t="s">
        <v>3393</v>
      </c>
      <c r="P60" s="26" t="s">
        <v>532</v>
      </c>
      <c r="Q60" s="26" t="s">
        <v>157</v>
      </c>
      <c r="R60" s="26" t="s">
        <v>160</v>
      </c>
      <c r="S60" s="36" t="s">
        <v>3394</v>
      </c>
      <c r="T60" s="36" t="s">
        <v>3394</v>
      </c>
      <c r="U60" s="57">
        <v>21280.68</v>
      </c>
      <c r="V60" s="42">
        <v>3.6469999999999998</v>
      </c>
      <c r="W60" s="42">
        <v>4847</v>
      </c>
      <c r="X60" s="42">
        <v>3761.7877199999998</v>
      </c>
      <c r="Y60" s="43">
        <v>6.5732592056000003E-2</v>
      </c>
      <c r="Z60" s="43">
        <v>9.1282598177603225E-4</v>
      </c>
    </row>
    <row r="61" spans="1:26" x14ac:dyDescent="0.2">
      <c r="A61" s="26">
        <v>7956</v>
      </c>
      <c r="B61" s="26">
        <v>12538</v>
      </c>
      <c r="C61" s="26" t="s">
        <v>3395</v>
      </c>
      <c r="D61" s="26">
        <v>515558138</v>
      </c>
      <c r="E61" s="26" t="s">
        <v>203</v>
      </c>
      <c r="F61" s="26" t="s">
        <v>3395</v>
      </c>
      <c r="G61" s="26">
        <v>11019339</v>
      </c>
      <c r="H61" s="26" t="s">
        <v>70</v>
      </c>
      <c r="I61" s="26" t="s">
        <v>217</v>
      </c>
      <c r="J61" s="26" t="s">
        <v>56</v>
      </c>
      <c r="K61" s="26" t="s">
        <v>167</v>
      </c>
      <c r="L61" s="26" t="s">
        <v>493</v>
      </c>
      <c r="M61" s="26" t="s">
        <v>124</v>
      </c>
      <c r="N61" s="26" t="s">
        <v>57</v>
      </c>
      <c r="O61" s="36" t="s">
        <v>3393</v>
      </c>
      <c r="P61" s="26" t="s">
        <v>532</v>
      </c>
      <c r="Q61" s="26" t="s">
        <v>158</v>
      </c>
      <c r="R61" s="26" t="s">
        <v>160</v>
      </c>
      <c r="S61" s="36" t="s">
        <v>3366</v>
      </c>
      <c r="T61" s="36" t="s">
        <v>3366</v>
      </c>
      <c r="U61" s="57">
        <v>43774.7</v>
      </c>
      <c r="V61" s="42">
        <v>3.6469999999999998</v>
      </c>
      <c r="W61" s="42">
        <v>228.44200000000001</v>
      </c>
      <c r="X61" s="42">
        <v>364.69927000000001</v>
      </c>
      <c r="Y61" s="43">
        <v>6.3726690930000001E-3</v>
      </c>
      <c r="Z61" s="43">
        <v>8.8497010987837528E-5</v>
      </c>
    </row>
    <row r="62" spans="1:26" x14ac:dyDescent="0.2">
      <c r="A62" s="26">
        <v>7956</v>
      </c>
      <c r="B62" s="26">
        <v>12538</v>
      </c>
      <c r="C62" s="26" t="s">
        <v>3358</v>
      </c>
      <c r="D62" s="26">
        <v>514548767</v>
      </c>
      <c r="E62" s="26" t="s">
        <v>203</v>
      </c>
      <c r="F62" s="26" t="s">
        <v>3396</v>
      </c>
      <c r="G62" s="26">
        <v>11019359</v>
      </c>
      <c r="H62" s="26" t="s">
        <v>70</v>
      </c>
      <c r="I62" s="26" t="s">
        <v>217</v>
      </c>
      <c r="J62" s="26" t="s">
        <v>56</v>
      </c>
      <c r="K62" s="26" t="s">
        <v>167</v>
      </c>
      <c r="L62" s="26" t="s">
        <v>493</v>
      </c>
      <c r="M62" s="26" t="s">
        <v>470</v>
      </c>
      <c r="N62" s="26" t="s">
        <v>57</v>
      </c>
      <c r="O62" s="36" t="s">
        <v>3397</v>
      </c>
      <c r="P62" s="26" t="s">
        <v>532</v>
      </c>
      <c r="Q62" s="26" t="s">
        <v>157</v>
      </c>
      <c r="R62" s="26" t="s">
        <v>160</v>
      </c>
      <c r="S62" s="36" t="s">
        <v>3360</v>
      </c>
      <c r="T62" s="36" t="s">
        <v>3360</v>
      </c>
      <c r="U62" s="57">
        <v>293103.44</v>
      </c>
      <c r="V62" s="42">
        <v>3.6469999999999998</v>
      </c>
      <c r="W62" s="42">
        <v>93</v>
      </c>
      <c r="X62" s="42">
        <v>994.12186999999994</v>
      </c>
      <c r="Y62" s="43">
        <v>1.7371051265E-2</v>
      </c>
      <c r="Z62" s="43">
        <v>2.4123112188472324E-4</v>
      </c>
    </row>
    <row r="63" spans="1:26" x14ac:dyDescent="0.2">
      <c r="A63" s="26">
        <v>7956</v>
      </c>
      <c r="B63" s="26">
        <v>12538</v>
      </c>
      <c r="C63" s="26" t="s">
        <v>3398</v>
      </c>
      <c r="D63" s="26">
        <v>515649762</v>
      </c>
      <c r="E63" s="26" t="s">
        <v>203</v>
      </c>
      <c r="F63" s="26" t="s">
        <v>3398</v>
      </c>
      <c r="G63" s="26">
        <v>11019364</v>
      </c>
      <c r="H63" s="26" t="s">
        <v>70</v>
      </c>
      <c r="I63" s="26" t="s">
        <v>217</v>
      </c>
      <c r="J63" s="26" t="s">
        <v>56</v>
      </c>
      <c r="K63" s="26" t="s">
        <v>167</v>
      </c>
      <c r="L63" s="26" t="s">
        <v>493</v>
      </c>
      <c r="M63" s="26" t="s">
        <v>470</v>
      </c>
      <c r="N63" s="26" t="s">
        <v>57</v>
      </c>
      <c r="O63" s="36" t="s">
        <v>3399</v>
      </c>
      <c r="P63" s="26" t="s">
        <v>532</v>
      </c>
      <c r="Q63" s="26" t="s">
        <v>158</v>
      </c>
      <c r="R63" s="26" t="s">
        <v>160</v>
      </c>
      <c r="S63" s="36" t="s">
        <v>3368</v>
      </c>
      <c r="T63" s="36" t="s">
        <v>3368</v>
      </c>
      <c r="U63" s="57">
        <v>78837.64</v>
      </c>
      <c r="V63" s="42">
        <v>3.6469999999999998</v>
      </c>
      <c r="W63" s="42">
        <v>458.01310000000001</v>
      </c>
      <c r="X63" s="42">
        <v>1316.8832600000001</v>
      </c>
      <c r="Y63" s="43">
        <v>2.3010907726999999E-2</v>
      </c>
      <c r="Z63" s="43">
        <v>3.1955159200049756E-4</v>
      </c>
    </row>
    <row r="64" spans="1:26" x14ac:dyDescent="0.2">
      <c r="A64" s="26">
        <v>7956</v>
      </c>
      <c r="B64" s="26">
        <v>12538</v>
      </c>
      <c r="C64" s="26" t="s">
        <v>3400</v>
      </c>
      <c r="D64" s="26">
        <v>515827665</v>
      </c>
      <c r="E64" s="26" t="s">
        <v>203</v>
      </c>
      <c r="F64" s="26" t="s">
        <v>3400</v>
      </c>
      <c r="G64" s="26">
        <v>11019365</v>
      </c>
      <c r="H64" s="26" t="s">
        <v>70</v>
      </c>
      <c r="I64" s="26" t="s">
        <v>217</v>
      </c>
      <c r="J64" s="26" t="s">
        <v>56</v>
      </c>
      <c r="K64" s="26" t="s">
        <v>167</v>
      </c>
      <c r="L64" s="26" t="s">
        <v>493</v>
      </c>
      <c r="M64" s="26" t="s">
        <v>461</v>
      </c>
      <c r="N64" s="26" t="s">
        <v>57</v>
      </c>
      <c r="O64" s="36" t="s">
        <v>3399</v>
      </c>
      <c r="P64" s="26" t="s">
        <v>532</v>
      </c>
      <c r="Q64" s="26" t="s">
        <v>158</v>
      </c>
      <c r="R64" s="26" t="s">
        <v>160</v>
      </c>
      <c r="S64" s="36" t="s">
        <v>3368</v>
      </c>
      <c r="T64" s="36" t="s">
        <v>3368</v>
      </c>
      <c r="U64" s="57">
        <v>24161.79</v>
      </c>
      <c r="V64" s="42">
        <v>3.6469999999999998</v>
      </c>
      <c r="W64" s="42">
        <v>867.74519999999995</v>
      </c>
      <c r="X64" s="42">
        <v>764.64013</v>
      </c>
      <c r="Y64" s="43">
        <v>1.3361141424E-2</v>
      </c>
      <c r="Z64" s="43">
        <v>1.8554565789602901E-4</v>
      </c>
    </row>
    <row r="65" spans="1:26" x14ac:dyDescent="0.2">
      <c r="A65" s="26">
        <v>7956</v>
      </c>
      <c r="B65" s="26">
        <v>12538</v>
      </c>
      <c r="C65" s="26" t="s">
        <v>3401</v>
      </c>
      <c r="D65" s="26">
        <v>515985471</v>
      </c>
      <c r="E65" s="26" t="s">
        <v>203</v>
      </c>
      <c r="F65" s="26" t="s">
        <v>3401</v>
      </c>
      <c r="G65" s="26">
        <v>11019366</v>
      </c>
      <c r="H65" s="26" t="s">
        <v>70</v>
      </c>
      <c r="I65" s="26" t="s">
        <v>217</v>
      </c>
      <c r="J65" s="26" t="s">
        <v>56</v>
      </c>
      <c r="K65" s="26" t="s">
        <v>167</v>
      </c>
      <c r="L65" s="26" t="s">
        <v>493</v>
      </c>
      <c r="M65" s="26" t="s">
        <v>467</v>
      </c>
      <c r="N65" s="26" t="s">
        <v>57</v>
      </c>
      <c r="O65" s="36" t="s">
        <v>3399</v>
      </c>
      <c r="P65" s="26" t="s">
        <v>532</v>
      </c>
      <c r="Q65" s="26" t="s">
        <v>158</v>
      </c>
      <c r="R65" s="26" t="s">
        <v>160</v>
      </c>
      <c r="S65" s="36" t="s">
        <v>3368</v>
      </c>
      <c r="T65" s="36" t="s">
        <v>3368</v>
      </c>
      <c r="U65" s="57">
        <v>158236.16</v>
      </c>
      <c r="V65" s="42">
        <v>3.6469999999999998</v>
      </c>
      <c r="W65" s="42">
        <v>128.77940000000001</v>
      </c>
      <c r="X65" s="42">
        <v>743.16953000000001</v>
      </c>
      <c r="Y65" s="43">
        <v>1.2985969220000001E-2</v>
      </c>
      <c r="Z65" s="43">
        <v>1.8033565590146658E-4</v>
      </c>
    </row>
    <row r="66" spans="1:26" x14ac:dyDescent="0.2">
      <c r="A66" s="26">
        <v>7956</v>
      </c>
      <c r="B66" s="26">
        <v>12538</v>
      </c>
      <c r="C66" s="26" t="s">
        <v>3402</v>
      </c>
      <c r="D66" s="26">
        <v>515374742</v>
      </c>
      <c r="E66" s="26" t="s">
        <v>203</v>
      </c>
      <c r="F66" s="26" t="s">
        <v>3402</v>
      </c>
      <c r="G66" s="26">
        <v>11019369</v>
      </c>
      <c r="H66" s="26" t="s">
        <v>70</v>
      </c>
      <c r="I66" s="26" t="s">
        <v>217</v>
      </c>
      <c r="J66" s="26" t="s">
        <v>56</v>
      </c>
      <c r="K66" s="26" t="s">
        <v>167</v>
      </c>
      <c r="L66" s="26" t="s">
        <v>493</v>
      </c>
      <c r="M66" s="26" t="s">
        <v>82</v>
      </c>
      <c r="N66" s="26" t="s">
        <v>57</v>
      </c>
      <c r="O66" s="36">
        <v>44806</v>
      </c>
      <c r="P66" s="26" t="s">
        <v>532</v>
      </c>
      <c r="Q66" s="26" t="s">
        <v>157</v>
      </c>
      <c r="R66" s="26" t="s">
        <v>160</v>
      </c>
      <c r="S66" s="36" t="s">
        <v>3212</v>
      </c>
      <c r="T66" s="36" t="s">
        <v>3403</v>
      </c>
      <c r="U66" s="57">
        <v>900000</v>
      </c>
      <c r="V66" s="42">
        <v>3.6469999999999998</v>
      </c>
      <c r="W66" s="42">
        <v>1E-4</v>
      </c>
      <c r="X66" s="42">
        <v>0</v>
      </c>
      <c r="Y66" s="43">
        <v>0</v>
      </c>
      <c r="Z66" s="43">
        <v>0</v>
      </c>
    </row>
    <row r="67" spans="1:26" x14ac:dyDescent="0.2">
      <c r="A67" s="26">
        <v>7956</v>
      </c>
      <c r="B67" s="26">
        <v>12538</v>
      </c>
      <c r="C67" s="26" t="s">
        <v>3424</v>
      </c>
      <c r="D67" s="26">
        <v>515599009</v>
      </c>
      <c r="E67" s="26" t="s">
        <v>203</v>
      </c>
      <c r="F67" s="26" t="s">
        <v>3424</v>
      </c>
      <c r="G67" s="26">
        <v>11019400</v>
      </c>
      <c r="H67" s="26" t="s">
        <v>70</v>
      </c>
      <c r="I67" s="26" t="s">
        <v>217</v>
      </c>
      <c r="J67" s="26" t="s">
        <v>56</v>
      </c>
      <c r="K67" s="26" t="s">
        <v>85</v>
      </c>
      <c r="L67" s="26" t="s">
        <v>493</v>
      </c>
      <c r="M67" s="26" t="s">
        <v>126</v>
      </c>
      <c r="N67" s="26" t="s">
        <v>57</v>
      </c>
      <c r="O67" s="36">
        <v>44359</v>
      </c>
      <c r="P67" s="26" t="s">
        <v>532</v>
      </c>
      <c r="Q67" s="26" t="s">
        <v>157</v>
      </c>
      <c r="R67" s="26" t="s">
        <v>160</v>
      </c>
      <c r="S67" s="36">
        <v>45569</v>
      </c>
      <c r="T67" s="36">
        <v>45569</v>
      </c>
      <c r="U67" s="57">
        <v>6720.87</v>
      </c>
      <c r="V67" s="42">
        <v>3.6469999999999998</v>
      </c>
      <c r="W67" s="42">
        <v>11218</v>
      </c>
      <c r="X67" s="42">
        <v>2749.64543</v>
      </c>
      <c r="Y67" s="43">
        <v>4.8046656218E-2</v>
      </c>
      <c r="Z67" s="43">
        <v>6.6722206993002008E-4</v>
      </c>
    </row>
    <row r="68" spans="1:26" x14ac:dyDescent="0.2">
      <c r="A68" s="26">
        <v>7956</v>
      </c>
      <c r="B68" s="26">
        <v>12538</v>
      </c>
      <c r="C68" s="26" t="s">
        <v>3425</v>
      </c>
      <c r="D68" s="26">
        <v>520023185</v>
      </c>
      <c r="E68" s="26" t="s">
        <v>203</v>
      </c>
      <c r="F68" s="26" t="s">
        <v>3425</v>
      </c>
      <c r="G68" s="26">
        <v>11019433</v>
      </c>
      <c r="H68" s="26" t="s">
        <v>70</v>
      </c>
      <c r="I68" s="26" t="s">
        <v>217</v>
      </c>
      <c r="J68" s="26" t="s">
        <v>56</v>
      </c>
      <c r="K68" s="26" t="s">
        <v>167</v>
      </c>
      <c r="L68" s="26" t="s">
        <v>493</v>
      </c>
      <c r="M68" s="26" t="s">
        <v>124</v>
      </c>
      <c r="N68" s="26" t="s">
        <v>57</v>
      </c>
      <c r="O68" s="36" t="s">
        <v>3426</v>
      </c>
      <c r="P68" s="26" t="s">
        <v>532</v>
      </c>
      <c r="Q68" s="26" t="s">
        <v>158</v>
      </c>
      <c r="R68" s="26" t="s">
        <v>160</v>
      </c>
      <c r="S68" s="36" t="s">
        <v>3212</v>
      </c>
      <c r="T68" s="36">
        <v>45209</v>
      </c>
      <c r="U68" s="57">
        <v>10881.8</v>
      </c>
      <c r="V68" s="42">
        <v>3.6469999999999998</v>
      </c>
      <c r="W68" s="42">
        <v>572.41629999999998</v>
      </c>
      <c r="X68" s="42">
        <v>227.1687</v>
      </c>
      <c r="Y68" s="43">
        <v>3.9694923249999998E-3</v>
      </c>
      <c r="Z68" s="43">
        <v>5.5124187498353828E-5</v>
      </c>
    </row>
    <row r="69" spans="1:26" x14ac:dyDescent="0.2">
      <c r="A69" s="26">
        <v>7956</v>
      </c>
      <c r="B69" s="26">
        <v>12538</v>
      </c>
      <c r="C69" s="26" t="s">
        <v>3404</v>
      </c>
      <c r="D69" s="26">
        <v>515138943</v>
      </c>
      <c r="E69" s="26" t="s">
        <v>203</v>
      </c>
      <c r="F69" s="26" t="s">
        <v>3404</v>
      </c>
      <c r="G69" s="26">
        <v>11019454</v>
      </c>
      <c r="H69" s="26" t="s">
        <v>70</v>
      </c>
      <c r="I69" s="26" t="s">
        <v>217</v>
      </c>
      <c r="J69" s="26" t="s">
        <v>56</v>
      </c>
      <c r="K69" s="26" t="s">
        <v>167</v>
      </c>
      <c r="L69" s="26" t="s">
        <v>493</v>
      </c>
      <c r="M69" s="26" t="s">
        <v>470</v>
      </c>
      <c r="N69" s="26" t="s">
        <v>57</v>
      </c>
      <c r="O69" s="36">
        <v>44776</v>
      </c>
      <c r="P69" s="26" t="s">
        <v>532</v>
      </c>
      <c r="Q69" s="26" t="s">
        <v>157</v>
      </c>
      <c r="R69" s="26" t="s">
        <v>160</v>
      </c>
      <c r="S69" s="36" t="s">
        <v>3366</v>
      </c>
      <c r="T69" s="36" t="s">
        <v>3366</v>
      </c>
      <c r="U69" s="57">
        <v>14425.19</v>
      </c>
      <c r="V69" s="42">
        <v>3.6469999999999998</v>
      </c>
      <c r="W69" s="42">
        <v>2357.7199999999998</v>
      </c>
      <c r="X69" s="42">
        <v>1240.36509</v>
      </c>
      <c r="Y69" s="43">
        <v>2.1673847257999999E-2</v>
      </c>
      <c r="Z69" s="43">
        <v>3.0098388460898231E-4</v>
      </c>
    </row>
    <row r="70" spans="1:26" x14ac:dyDescent="0.2">
      <c r="A70" s="26">
        <v>7956</v>
      </c>
      <c r="B70" s="26">
        <v>12538</v>
      </c>
      <c r="C70" s="26" t="s">
        <v>3405</v>
      </c>
      <c r="D70" s="26">
        <v>514255728</v>
      </c>
      <c r="E70" s="26" t="s">
        <v>203</v>
      </c>
      <c r="F70" s="26" t="s">
        <v>3406</v>
      </c>
      <c r="G70" s="26">
        <v>11019469</v>
      </c>
      <c r="H70" s="26" t="s">
        <v>70</v>
      </c>
      <c r="I70" s="26" t="s">
        <v>217</v>
      </c>
      <c r="J70" s="26" t="s">
        <v>56</v>
      </c>
      <c r="K70" s="26" t="s">
        <v>51</v>
      </c>
      <c r="L70" s="26" t="s">
        <v>493</v>
      </c>
      <c r="M70" s="26" t="s">
        <v>461</v>
      </c>
      <c r="N70" s="26" t="s">
        <v>57</v>
      </c>
      <c r="O70" s="36">
        <v>44597</v>
      </c>
      <c r="P70" s="26" t="s">
        <v>532</v>
      </c>
      <c r="Q70" s="26" t="s">
        <v>158</v>
      </c>
      <c r="R70" s="26" t="s">
        <v>160</v>
      </c>
      <c r="S70" s="36" t="s">
        <v>3212</v>
      </c>
      <c r="T70" s="36" t="s">
        <v>3212</v>
      </c>
      <c r="U70" s="57">
        <v>50000</v>
      </c>
      <c r="V70" s="42">
        <v>3.6469999999999998</v>
      </c>
      <c r="W70" s="42">
        <v>1E-4</v>
      </c>
      <c r="X70" s="42">
        <v>0</v>
      </c>
      <c r="Y70" s="43">
        <v>0</v>
      </c>
      <c r="Z70" s="43">
        <v>0</v>
      </c>
    </row>
    <row r="71" spans="1:26" x14ac:dyDescent="0.2">
      <c r="A71" s="26">
        <v>7956</v>
      </c>
      <c r="B71" s="26">
        <v>12538</v>
      </c>
      <c r="C71" s="26" t="s">
        <v>3407</v>
      </c>
      <c r="D71" s="26">
        <v>514856574</v>
      </c>
      <c r="E71" s="26" t="s">
        <v>203</v>
      </c>
      <c r="F71" s="26" t="s">
        <v>3407</v>
      </c>
      <c r="G71" s="26">
        <v>11019484</v>
      </c>
      <c r="H71" s="26" t="s">
        <v>70</v>
      </c>
      <c r="I71" s="26" t="s">
        <v>217</v>
      </c>
      <c r="J71" s="26" t="s">
        <v>56</v>
      </c>
      <c r="K71" s="26" t="s">
        <v>51</v>
      </c>
      <c r="L71" s="26" t="s">
        <v>493</v>
      </c>
      <c r="M71" s="26" t="s">
        <v>82</v>
      </c>
      <c r="N71" s="26" t="s">
        <v>57</v>
      </c>
      <c r="O71" s="36" t="s">
        <v>3408</v>
      </c>
      <c r="P71" s="26" t="s">
        <v>532</v>
      </c>
      <c r="Q71" s="26" t="s">
        <v>79</v>
      </c>
      <c r="R71" s="26" t="s">
        <v>160</v>
      </c>
      <c r="S71" s="36" t="s">
        <v>3368</v>
      </c>
      <c r="T71" s="36" t="s">
        <v>3368</v>
      </c>
      <c r="U71" s="57">
        <v>10384.58</v>
      </c>
      <c r="V71" s="42">
        <v>3.6469999999999998</v>
      </c>
      <c r="W71" s="42">
        <v>710.59079999999994</v>
      </c>
      <c r="X71" s="42">
        <v>269.11894999999998</v>
      </c>
      <c r="Y71" s="43">
        <v>4.7025211070000003E-3</v>
      </c>
      <c r="Z71" s="43">
        <v>6.5303730043620047E-5</v>
      </c>
    </row>
    <row r="72" spans="1:26" x14ac:dyDescent="0.2">
      <c r="A72" s="26">
        <v>7956</v>
      </c>
      <c r="B72" s="26">
        <v>12538</v>
      </c>
      <c r="C72" s="26" t="s">
        <v>3409</v>
      </c>
      <c r="D72" s="26">
        <v>512365848</v>
      </c>
      <c r="E72" s="26" t="s">
        <v>203</v>
      </c>
      <c r="F72" s="26" t="s">
        <v>3409</v>
      </c>
      <c r="G72" s="26">
        <v>11019982</v>
      </c>
      <c r="H72" s="26" t="s">
        <v>70</v>
      </c>
      <c r="I72" s="26" t="s">
        <v>217</v>
      </c>
      <c r="J72" s="26" t="s">
        <v>56</v>
      </c>
      <c r="K72" s="26" t="s">
        <v>167</v>
      </c>
      <c r="L72" s="26" t="s">
        <v>493</v>
      </c>
      <c r="M72" s="26" t="s">
        <v>454</v>
      </c>
      <c r="N72" s="26" t="s">
        <v>57</v>
      </c>
      <c r="O72" s="36">
        <v>44784</v>
      </c>
      <c r="P72" s="26" t="s">
        <v>532</v>
      </c>
      <c r="Q72" s="26" t="s">
        <v>158</v>
      </c>
      <c r="R72" s="26" t="s">
        <v>160</v>
      </c>
      <c r="S72" s="36" t="s">
        <v>3212</v>
      </c>
      <c r="T72" s="36" t="s">
        <v>3360</v>
      </c>
      <c r="U72" s="57">
        <v>1382019.28</v>
      </c>
      <c r="V72" s="42">
        <v>3.6469999999999998</v>
      </c>
      <c r="W72" s="42">
        <v>1E-4</v>
      </c>
      <c r="X72" s="42">
        <v>0</v>
      </c>
      <c r="Y72" s="43">
        <v>0</v>
      </c>
      <c r="Z72" s="43">
        <v>0</v>
      </c>
    </row>
    <row r="73" spans="1:26" x14ac:dyDescent="0.2">
      <c r="A73" s="26">
        <v>7956</v>
      </c>
      <c r="B73" s="26">
        <v>12538</v>
      </c>
      <c r="C73" s="26" t="s">
        <v>3364</v>
      </c>
      <c r="D73" s="26">
        <v>540300662</v>
      </c>
      <c r="E73" s="26" t="s">
        <v>205</v>
      </c>
      <c r="F73" s="26" t="s">
        <v>3410</v>
      </c>
      <c r="G73" s="26">
        <v>11019989</v>
      </c>
      <c r="H73" s="26" t="s">
        <v>70</v>
      </c>
      <c r="I73" s="26" t="s">
        <v>217</v>
      </c>
      <c r="J73" s="26" t="s">
        <v>56</v>
      </c>
      <c r="K73" s="26" t="s">
        <v>167</v>
      </c>
      <c r="L73" s="26" t="s">
        <v>493</v>
      </c>
      <c r="M73" s="26" t="s">
        <v>474</v>
      </c>
      <c r="N73" s="26" t="s">
        <v>57</v>
      </c>
      <c r="O73" s="36" t="s">
        <v>3411</v>
      </c>
      <c r="P73" s="26" t="s">
        <v>532</v>
      </c>
      <c r="Q73" s="26" t="s">
        <v>158</v>
      </c>
      <c r="R73" s="26" t="s">
        <v>160</v>
      </c>
      <c r="S73" s="36" t="s">
        <v>3366</v>
      </c>
      <c r="T73" s="36" t="s">
        <v>3366</v>
      </c>
      <c r="U73" s="57">
        <v>405304.22</v>
      </c>
      <c r="V73" s="42">
        <v>3.6469999999999998</v>
      </c>
      <c r="W73" s="42">
        <v>122</v>
      </c>
      <c r="X73" s="42">
        <v>1803.33628</v>
      </c>
      <c r="Y73" s="43">
        <v>3.1511073153000002E-2</v>
      </c>
      <c r="Z73" s="43">
        <v>4.3759306287047424E-4</v>
      </c>
    </row>
    <row r="74" spans="1:26" x14ac:dyDescent="0.2">
      <c r="A74" s="26">
        <v>7956</v>
      </c>
      <c r="B74" s="26">
        <v>12538</v>
      </c>
      <c r="C74" s="26" t="s">
        <v>3364</v>
      </c>
      <c r="D74" s="26">
        <v>540300662</v>
      </c>
      <c r="E74" s="26" t="s">
        <v>205</v>
      </c>
      <c r="F74" s="26" t="s">
        <v>3410</v>
      </c>
      <c r="G74" s="26">
        <v>11020458</v>
      </c>
      <c r="H74" s="26" t="s">
        <v>70</v>
      </c>
      <c r="I74" s="26" t="s">
        <v>217</v>
      </c>
      <c r="J74" s="26" t="s">
        <v>56</v>
      </c>
      <c r="K74" s="26" t="s">
        <v>167</v>
      </c>
      <c r="L74" s="26" t="s">
        <v>493</v>
      </c>
      <c r="M74" s="26" t="s">
        <v>464</v>
      </c>
      <c r="N74" s="26" t="s">
        <v>57</v>
      </c>
      <c r="O74" s="36" t="s">
        <v>3412</v>
      </c>
      <c r="P74" s="26" t="s">
        <v>532</v>
      </c>
      <c r="Q74" s="26" t="s">
        <v>158</v>
      </c>
      <c r="R74" s="26" t="s">
        <v>160</v>
      </c>
      <c r="S74" s="36" t="s">
        <v>3366</v>
      </c>
      <c r="T74" s="36" t="s">
        <v>3366</v>
      </c>
      <c r="U74" s="57">
        <v>138961.66</v>
      </c>
      <c r="V74" s="42">
        <v>3.6469999999999998</v>
      </c>
      <c r="W74" s="42">
        <v>122</v>
      </c>
      <c r="X74" s="42">
        <v>618.28767000000005</v>
      </c>
      <c r="Y74" s="43">
        <v>1.080381303E-2</v>
      </c>
      <c r="Z74" s="43">
        <v>1.5003213668520496E-4</v>
      </c>
    </row>
    <row r="75" spans="1:26" x14ac:dyDescent="0.2">
      <c r="A75" s="26">
        <v>7956</v>
      </c>
      <c r="B75" s="26">
        <v>12538</v>
      </c>
      <c r="C75" s="26" t="s">
        <v>3401</v>
      </c>
      <c r="D75" s="26">
        <v>515985471</v>
      </c>
      <c r="E75" s="26" t="s">
        <v>203</v>
      </c>
      <c r="F75" s="26" t="s">
        <v>3413</v>
      </c>
      <c r="G75" s="26">
        <v>11020524</v>
      </c>
      <c r="H75" s="26" t="s">
        <v>70</v>
      </c>
      <c r="I75" s="26" t="s">
        <v>217</v>
      </c>
      <c r="J75" s="26" t="s">
        <v>56</v>
      </c>
      <c r="K75" s="26" t="s">
        <v>51</v>
      </c>
      <c r="L75" s="26" t="s">
        <v>493</v>
      </c>
      <c r="M75" s="26" t="s">
        <v>471</v>
      </c>
      <c r="N75" s="26" t="s">
        <v>57</v>
      </c>
      <c r="O75" s="36">
        <v>45539</v>
      </c>
      <c r="P75" s="26" t="s">
        <v>532</v>
      </c>
      <c r="Q75" s="26" t="s">
        <v>158</v>
      </c>
      <c r="R75" s="26" t="s">
        <v>160</v>
      </c>
      <c r="S75" s="36">
        <v>45539</v>
      </c>
      <c r="T75" s="36">
        <v>45539</v>
      </c>
      <c r="U75" s="57">
        <v>38150.57</v>
      </c>
      <c r="V75" s="42">
        <v>3.6469999999999998</v>
      </c>
      <c r="W75" s="42">
        <v>100</v>
      </c>
      <c r="X75" s="42">
        <v>139.13513</v>
      </c>
      <c r="Y75" s="43">
        <v>2.43121447E-3</v>
      </c>
      <c r="Z75" s="43">
        <v>3.3762181998346759E-5</v>
      </c>
    </row>
    <row r="76" spans="1:26" x14ac:dyDescent="0.2">
      <c r="A76" s="26">
        <v>7956</v>
      </c>
      <c r="B76" s="26">
        <v>12538</v>
      </c>
      <c r="C76" s="26" t="s">
        <v>3427</v>
      </c>
      <c r="D76" s="26">
        <v>515859049</v>
      </c>
      <c r="E76" s="26" t="s">
        <v>203</v>
      </c>
      <c r="F76" s="26" t="s">
        <v>3428</v>
      </c>
      <c r="G76" s="26">
        <v>11021257</v>
      </c>
      <c r="H76" s="26" t="s">
        <v>70</v>
      </c>
      <c r="I76" s="26" t="s">
        <v>217</v>
      </c>
      <c r="J76" s="26" t="s">
        <v>56</v>
      </c>
      <c r="K76" s="26" t="s">
        <v>167</v>
      </c>
      <c r="L76" s="26" t="s">
        <v>493</v>
      </c>
      <c r="M76" s="26" t="s">
        <v>470</v>
      </c>
      <c r="N76" s="26" t="s">
        <v>57</v>
      </c>
      <c r="O76" s="36" t="s">
        <v>3429</v>
      </c>
      <c r="P76" s="26" t="s">
        <v>532</v>
      </c>
      <c r="Q76" s="26" t="s">
        <v>158</v>
      </c>
      <c r="R76" s="26" t="s">
        <v>160</v>
      </c>
      <c r="S76" s="36" t="s">
        <v>3429</v>
      </c>
      <c r="T76" s="36" t="s">
        <v>3429</v>
      </c>
      <c r="U76" s="57">
        <v>149002.42000000001</v>
      </c>
      <c r="V76" s="42">
        <v>3.6469999999999998</v>
      </c>
      <c r="W76" s="42">
        <v>671.13</v>
      </c>
      <c r="X76" s="42">
        <v>3646.9997899999998</v>
      </c>
      <c r="Y76" s="43">
        <v>6.3726814820000005E-2</v>
      </c>
      <c r="Z76" s="43">
        <v>8.8497183032000906E-4</v>
      </c>
    </row>
    <row r="77" spans="1:26" x14ac:dyDescent="0.2">
      <c r="A77" s="26">
        <v>7956</v>
      </c>
      <c r="B77" s="26">
        <v>12538</v>
      </c>
      <c r="C77" s="26" t="s">
        <v>3430</v>
      </c>
      <c r="D77" s="26" t="s">
        <v>3431</v>
      </c>
      <c r="E77" s="26" t="s">
        <v>204</v>
      </c>
      <c r="F77" s="26" t="s">
        <v>3432</v>
      </c>
      <c r="G77" s="26">
        <v>11021270</v>
      </c>
      <c r="H77" s="26" t="s">
        <v>70</v>
      </c>
      <c r="I77" s="26" t="s">
        <v>217</v>
      </c>
      <c r="J77" s="26" t="s">
        <v>56</v>
      </c>
      <c r="K77" s="26" t="s">
        <v>167</v>
      </c>
      <c r="L77" s="26" t="s">
        <v>493</v>
      </c>
      <c r="M77" s="26" t="s">
        <v>471</v>
      </c>
      <c r="N77" s="26" t="s">
        <v>57</v>
      </c>
      <c r="O77" s="36" t="s">
        <v>3348</v>
      </c>
      <c r="P77" s="26" t="s">
        <v>532</v>
      </c>
      <c r="Q77" s="26" t="s">
        <v>158</v>
      </c>
      <c r="R77" s="26" t="s">
        <v>160</v>
      </c>
      <c r="S77" s="36" t="s">
        <v>3348</v>
      </c>
      <c r="T77" s="36" t="s">
        <v>3348</v>
      </c>
      <c r="U77" s="57">
        <v>1000000</v>
      </c>
      <c r="V77" s="42">
        <v>3.6469999999999998</v>
      </c>
      <c r="W77" s="42">
        <v>100</v>
      </c>
      <c r="X77" s="42">
        <v>3647</v>
      </c>
      <c r="Y77" s="43">
        <v>6.3726818488999998E-2</v>
      </c>
      <c r="Z77" s="43">
        <v>8.8497188127808276E-4</v>
      </c>
    </row>
    <row r="78" spans="1:26" x14ac:dyDescent="0.2">
      <c r="A78" s="26">
        <v>7956</v>
      </c>
      <c r="B78" s="26">
        <v>12538</v>
      </c>
      <c r="C78" s="26" t="s">
        <v>3433</v>
      </c>
      <c r="D78" s="26">
        <v>69890324</v>
      </c>
      <c r="E78" s="26" t="s">
        <v>204</v>
      </c>
      <c r="F78" s="26" t="s">
        <v>3433</v>
      </c>
      <c r="G78" s="26">
        <v>11021301</v>
      </c>
      <c r="H78" s="26" t="s">
        <v>70</v>
      </c>
      <c r="I78" s="26" t="s">
        <v>217</v>
      </c>
      <c r="J78" s="26" t="s">
        <v>56</v>
      </c>
      <c r="K78" s="26" t="s">
        <v>167</v>
      </c>
      <c r="L78" s="26" t="s">
        <v>493</v>
      </c>
      <c r="M78" s="26" t="s">
        <v>470</v>
      </c>
      <c r="N78" s="26" t="s">
        <v>57</v>
      </c>
      <c r="O78" s="36" t="s">
        <v>3363</v>
      </c>
      <c r="P78" s="26" t="s">
        <v>532</v>
      </c>
      <c r="Q78" s="26" t="s">
        <v>158</v>
      </c>
      <c r="R78" s="26" t="s">
        <v>160</v>
      </c>
      <c r="S78" s="36" t="s">
        <v>3212</v>
      </c>
      <c r="T78" s="36" t="s">
        <v>3212</v>
      </c>
      <c r="U78" s="57">
        <v>150000</v>
      </c>
      <c r="V78" s="42">
        <v>3.6469999999999998</v>
      </c>
      <c r="W78" s="42">
        <v>100</v>
      </c>
      <c r="X78" s="42">
        <v>547.04999999999995</v>
      </c>
      <c r="Y78" s="43">
        <v>9.5590227729999994E-3</v>
      </c>
      <c r="Z78" s="43">
        <v>1.3274578219171242E-4</v>
      </c>
    </row>
    <row r="79" spans="1:26" x14ac:dyDescent="0.2">
      <c r="A79" s="26">
        <v>7956</v>
      </c>
      <c r="B79" s="26">
        <v>12538</v>
      </c>
      <c r="C79" s="26" t="s">
        <v>3434</v>
      </c>
      <c r="D79" s="26">
        <v>52464435</v>
      </c>
      <c r="E79" s="26" t="s">
        <v>204</v>
      </c>
      <c r="F79" s="26" t="s">
        <v>3435</v>
      </c>
      <c r="G79" s="26">
        <v>11021306</v>
      </c>
      <c r="H79" s="26" t="s">
        <v>70</v>
      </c>
      <c r="I79" s="26" t="s">
        <v>217</v>
      </c>
      <c r="J79" s="26" t="s">
        <v>56</v>
      </c>
      <c r="K79" s="26" t="s">
        <v>167</v>
      </c>
      <c r="L79" s="26" t="s">
        <v>493</v>
      </c>
      <c r="M79" s="26" t="s">
        <v>471</v>
      </c>
      <c r="N79" s="26" t="s">
        <v>57</v>
      </c>
      <c r="O79" s="36" t="s">
        <v>3436</v>
      </c>
      <c r="P79" s="26" t="s">
        <v>532</v>
      </c>
      <c r="Q79" s="26" t="s">
        <v>158</v>
      </c>
      <c r="R79" s="26" t="s">
        <v>160</v>
      </c>
      <c r="S79" s="36" t="s">
        <v>3212</v>
      </c>
      <c r="T79" s="36" t="s">
        <v>3212</v>
      </c>
      <c r="U79" s="57">
        <v>500000</v>
      </c>
      <c r="V79" s="42">
        <v>3.6469999999999998</v>
      </c>
      <c r="W79" s="42">
        <v>173.14269999999999</v>
      </c>
      <c r="X79" s="42">
        <v>3157.25713</v>
      </c>
      <c r="Y79" s="43">
        <v>5.5169166999999998E-2</v>
      </c>
      <c r="Z79" s="43">
        <v>7.6613210365087476E-4</v>
      </c>
    </row>
    <row r="80" spans="1:26" x14ac:dyDescent="0.2">
      <c r="A80" s="26">
        <v>7956</v>
      </c>
      <c r="B80" s="26">
        <v>12538</v>
      </c>
      <c r="C80" s="26" t="s">
        <v>3414</v>
      </c>
      <c r="D80" s="26">
        <v>515738326</v>
      </c>
      <c r="E80" s="26" t="s">
        <v>203</v>
      </c>
      <c r="F80" s="26" t="s">
        <v>3414</v>
      </c>
      <c r="G80" s="26">
        <v>62008156</v>
      </c>
      <c r="H80" s="26" t="s">
        <v>70</v>
      </c>
      <c r="I80" s="26" t="s">
        <v>217</v>
      </c>
      <c r="J80" s="26" t="s">
        <v>56</v>
      </c>
      <c r="K80" s="26" t="s">
        <v>51</v>
      </c>
      <c r="L80" s="26" t="s">
        <v>493</v>
      </c>
      <c r="M80" s="26" t="s">
        <v>141</v>
      </c>
      <c r="N80" s="26" t="s">
        <v>57</v>
      </c>
      <c r="O80" s="36" t="s">
        <v>3415</v>
      </c>
      <c r="P80" s="26" t="s">
        <v>532</v>
      </c>
      <c r="Q80" s="26" t="s">
        <v>158</v>
      </c>
      <c r="R80" s="26" t="s">
        <v>160</v>
      </c>
      <c r="S80" s="36" t="s">
        <v>3368</v>
      </c>
      <c r="T80" s="36" t="s">
        <v>3368</v>
      </c>
      <c r="U80" s="57">
        <v>102603.47</v>
      </c>
      <c r="V80" s="42">
        <v>3.6469999999999998</v>
      </c>
      <c r="W80" s="42">
        <v>57.216000000000001</v>
      </c>
      <c r="X80" s="42">
        <v>214.09933000000001</v>
      </c>
      <c r="Y80" s="43">
        <v>3.741121234E-3</v>
      </c>
      <c r="Z80" s="43">
        <v>5.1952806923629579E-5</v>
      </c>
    </row>
    <row r="81" spans="1:26" x14ac:dyDescent="0.2">
      <c r="A81" s="26">
        <v>7956</v>
      </c>
      <c r="B81" s="26">
        <v>12955</v>
      </c>
      <c r="C81" s="26" t="s">
        <v>1332</v>
      </c>
      <c r="D81" s="26">
        <v>520033309</v>
      </c>
      <c r="E81" s="26" t="s">
        <v>203</v>
      </c>
      <c r="F81" s="26" t="s">
        <v>3349</v>
      </c>
      <c r="G81" s="26">
        <v>11019016</v>
      </c>
      <c r="H81" s="26" t="s">
        <v>70</v>
      </c>
      <c r="I81" s="26" t="s">
        <v>217</v>
      </c>
      <c r="J81" s="26" t="s">
        <v>51</v>
      </c>
      <c r="K81" s="26" t="s">
        <v>51</v>
      </c>
      <c r="L81" s="26" t="s">
        <v>493</v>
      </c>
      <c r="M81" s="26" t="s">
        <v>132</v>
      </c>
      <c r="N81" s="26" t="s">
        <v>57</v>
      </c>
      <c r="O81" s="36">
        <v>44232</v>
      </c>
      <c r="P81" s="26" t="s">
        <v>531</v>
      </c>
      <c r="Q81" s="26" t="s">
        <v>157</v>
      </c>
      <c r="R81" s="26" t="s">
        <v>160</v>
      </c>
      <c r="S81" s="36" t="s">
        <v>3350</v>
      </c>
      <c r="T81" s="36" t="s">
        <v>3350</v>
      </c>
      <c r="U81" s="57">
        <v>80000</v>
      </c>
      <c r="V81" s="42">
        <v>1</v>
      </c>
      <c r="W81" s="42">
        <v>147.29329999999999</v>
      </c>
      <c r="X81" s="42">
        <v>117.83463999999999</v>
      </c>
      <c r="Y81" s="43">
        <v>2.5153972196000001E-2</v>
      </c>
      <c r="Z81" s="43">
        <v>2.940486130976107E-4</v>
      </c>
    </row>
    <row r="82" spans="1:26" x14ac:dyDescent="0.2">
      <c r="A82" s="26">
        <v>7956</v>
      </c>
      <c r="B82" s="26">
        <v>12955</v>
      </c>
      <c r="C82" s="26" t="s">
        <v>3351</v>
      </c>
      <c r="D82" s="26">
        <v>540299971</v>
      </c>
      <c r="E82" s="26" t="s">
        <v>205</v>
      </c>
      <c r="F82" s="26" t="s">
        <v>3351</v>
      </c>
      <c r="G82" s="26">
        <v>11019428</v>
      </c>
      <c r="H82" s="26" t="s">
        <v>70</v>
      </c>
      <c r="I82" s="26" t="s">
        <v>217</v>
      </c>
      <c r="J82" s="26" t="s">
        <v>51</v>
      </c>
      <c r="K82" s="26" t="s">
        <v>51</v>
      </c>
      <c r="L82" s="26" t="s">
        <v>493</v>
      </c>
      <c r="M82" s="26" t="s">
        <v>79</v>
      </c>
      <c r="N82" s="26" t="s">
        <v>57</v>
      </c>
      <c r="O82" s="36" t="s">
        <v>3352</v>
      </c>
      <c r="P82" s="26" t="s">
        <v>531</v>
      </c>
      <c r="Q82" s="26" t="s">
        <v>157</v>
      </c>
      <c r="R82" s="26" t="s">
        <v>160</v>
      </c>
      <c r="S82" s="36" t="s">
        <v>3353</v>
      </c>
      <c r="T82" s="36" t="s">
        <v>3353</v>
      </c>
      <c r="U82" s="57">
        <v>190190</v>
      </c>
      <c r="V82" s="42">
        <v>1</v>
      </c>
      <c r="W82" s="42">
        <v>73.526499999999999</v>
      </c>
      <c r="X82" s="42">
        <v>139.84004999999999</v>
      </c>
      <c r="Y82" s="43">
        <v>2.9851431883999999E-2</v>
      </c>
      <c r="Z82" s="43">
        <v>3.4896166999789306E-4</v>
      </c>
    </row>
    <row r="83" spans="1:26" x14ac:dyDescent="0.2">
      <c r="A83" s="26">
        <v>7956</v>
      </c>
      <c r="B83" s="26">
        <v>12955</v>
      </c>
      <c r="C83" s="26" t="s">
        <v>3354</v>
      </c>
      <c r="D83" s="26">
        <v>515729713</v>
      </c>
      <c r="E83" s="26" t="s">
        <v>203</v>
      </c>
      <c r="F83" s="26" t="s">
        <v>3354</v>
      </c>
      <c r="G83" s="26">
        <v>11019571</v>
      </c>
      <c r="H83" s="26" t="s">
        <v>70</v>
      </c>
      <c r="I83" s="26" t="s">
        <v>217</v>
      </c>
      <c r="J83" s="26" t="s">
        <v>51</v>
      </c>
      <c r="K83" s="26" t="s">
        <v>51</v>
      </c>
      <c r="L83" s="26" t="s">
        <v>493</v>
      </c>
      <c r="M83" s="26" t="s">
        <v>128</v>
      </c>
      <c r="N83" s="26" t="s">
        <v>57</v>
      </c>
      <c r="O83" s="36" t="s">
        <v>3355</v>
      </c>
      <c r="P83" s="26" t="s">
        <v>531</v>
      </c>
      <c r="Q83" s="26" t="s">
        <v>157</v>
      </c>
      <c r="R83" s="26" t="s">
        <v>160</v>
      </c>
      <c r="S83" s="36" t="s">
        <v>3356</v>
      </c>
      <c r="T83" s="36" t="s">
        <v>3356</v>
      </c>
      <c r="U83" s="57">
        <v>1301.33</v>
      </c>
      <c r="V83" s="42">
        <v>1</v>
      </c>
      <c r="W83" s="42">
        <v>6916</v>
      </c>
      <c r="X83" s="42">
        <v>89.999979999999994</v>
      </c>
      <c r="Y83" s="43">
        <v>1.921215183E-2</v>
      </c>
      <c r="Z83" s="43">
        <v>2.2458904527406117E-4</v>
      </c>
    </row>
    <row r="84" spans="1:26" x14ac:dyDescent="0.2">
      <c r="A84" s="26">
        <v>7956</v>
      </c>
      <c r="B84" s="26">
        <v>12955</v>
      </c>
      <c r="C84" s="26" t="s">
        <v>3416</v>
      </c>
      <c r="D84" s="26">
        <v>515429306</v>
      </c>
      <c r="E84" s="26" t="s">
        <v>203</v>
      </c>
      <c r="F84" s="26" t="s">
        <v>3416</v>
      </c>
      <c r="G84" s="26">
        <v>11020069</v>
      </c>
      <c r="H84" s="26" t="s">
        <v>70</v>
      </c>
      <c r="I84" s="26" t="s">
        <v>217</v>
      </c>
      <c r="J84" s="26" t="s">
        <v>51</v>
      </c>
      <c r="K84" s="26" t="s">
        <v>51</v>
      </c>
      <c r="L84" s="26" t="s">
        <v>493</v>
      </c>
      <c r="M84" s="26" t="s">
        <v>68</v>
      </c>
      <c r="N84" s="26" t="s">
        <v>57</v>
      </c>
      <c r="O84" s="36" t="s">
        <v>3417</v>
      </c>
      <c r="P84" s="26" t="s">
        <v>531</v>
      </c>
      <c r="Q84" s="26" t="s">
        <v>157</v>
      </c>
      <c r="R84" s="26" t="s">
        <v>160</v>
      </c>
      <c r="S84" s="36" t="s">
        <v>3418</v>
      </c>
      <c r="T84" s="36" t="s">
        <v>3418</v>
      </c>
      <c r="U84" s="57">
        <v>150000</v>
      </c>
      <c r="V84" s="42">
        <v>1</v>
      </c>
      <c r="W84" s="42">
        <v>142.67500000000001</v>
      </c>
      <c r="X84" s="42">
        <v>214.01249999999999</v>
      </c>
      <c r="Y84" s="43">
        <v>4.5684906191999997E-2</v>
      </c>
      <c r="Z84" s="43">
        <v>5.340541525866452E-4</v>
      </c>
    </row>
    <row r="85" spans="1:26" x14ac:dyDescent="0.2">
      <c r="A85" s="26">
        <v>7956</v>
      </c>
      <c r="B85" s="26">
        <v>12955</v>
      </c>
      <c r="C85" s="26" t="s">
        <v>3419</v>
      </c>
      <c r="D85" s="26">
        <v>516496544</v>
      </c>
      <c r="E85" s="26" t="s">
        <v>203</v>
      </c>
      <c r="F85" s="26" t="s">
        <v>3420</v>
      </c>
      <c r="G85" s="26">
        <v>11020442</v>
      </c>
      <c r="H85" s="26" t="s">
        <v>70</v>
      </c>
      <c r="I85" s="26" t="s">
        <v>217</v>
      </c>
      <c r="J85" s="26" t="s">
        <v>51</v>
      </c>
      <c r="K85" s="26" t="s">
        <v>51</v>
      </c>
      <c r="L85" s="26" t="s">
        <v>493</v>
      </c>
      <c r="M85" s="26" t="s">
        <v>475</v>
      </c>
      <c r="N85" s="26" t="s">
        <v>57</v>
      </c>
      <c r="O85" s="36">
        <v>45384</v>
      </c>
      <c r="P85" s="26" t="s">
        <v>531</v>
      </c>
      <c r="Q85" s="26" t="s">
        <v>157</v>
      </c>
      <c r="R85" s="26" t="s">
        <v>160</v>
      </c>
      <c r="S85" s="36">
        <v>45384</v>
      </c>
      <c r="T85" s="36">
        <v>45384</v>
      </c>
      <c r="U85" s="57">
        <v>7485</v>
      </c>
      <c r="V85" s="42">
        <v>1</v>
      </c>
      <c r="W85" s="42">
        <v>100</v>
      </c>
      <c r="X85" s="42">
        <v>7.4850000000000003</v>
      </c>
      <c r="Y85" s="43">
        <v>1.5978109820000001E-3</v>
      </c>
      <c r="Z85" s="43">
        <v>1.8678326416031957E-5</v>
      </c>
    </row>
    <row r="86" spans="1:26" x14ac:dyDescent="0.2">
      <c r="A86" s="26">
        <v>7956</v>
      </c>
      <c r="B86" s="26">
        <v>12955</v>
      </c>
      <c r="C86" s="26" t="s">
        <v>3421</v>
      </c>
      <c r="D86" s="26">
        <v>516491776</v>
      </c>
      <c r="E86" s="26" t="s">
        <v>203</v>
      </c>
      <c r="F86" s="26" t="s">
        <v>3422</v>
      </c>
      <c r="G86" s="26">
        <v>11021113</v>
      </c>
      <c r="H86" s="26" t="s">
        <v>70</v>
      </c>
      <c r="I86" s="26" t="s">
        <v>217</v>
      </c>
      <c r="J86" s="26" t="s">
        <v>51</v>
      </c>
      <c r="K86" s="26" t="s">
        <v>51</v>
      </c>
      <c r="L86" s="26" t="s">
        <v>493</v>
      </c>
      <c r="M86" s="26" t="s">
        <v>130</v>
      </c>
      <c r="N86" s="26" t="s">
        <v>57</v>
      </c>
      <c r="O86" s="36" t="s">
        <v>3423</v>
      </c>
      <c r="P86" s="26" t="s">
        <v>531</v>
      </c>
      <c r="Q86" s="26" t="s">
        <v>157</v>
      </c>
      <c r="R86" s="26" t="s">
        <v>160</v>
      </c>
      <c r="S86" s="36" t="s">
        <v>3423</v>
      </c>
      <c r="T86" s="36" t="s">
        <v>3423</v>
      </c>
      <c r="U86" s="57">
        <v>110000</v>
      </c>
      <c r="V86" s="42">
        <v>1</v>
      </c>
      <c r="W86" s="42">
        <v>100</v>
      </c>
      <c r="X86" s="42">
        <v>110</v>
      </c>
      <c r="Y86" s="43">
        <v>2.3481524122000001E-2</v>
      </c>
      <c r="Z86" s="43">
        <v>2.7449778300113768E-4</v>
      </c>
    </row>
    <row r="87" spans="1:26" x14ac:dyDescent="0.2">
      <c r="A87" s="26">
        <v>7956</v>
      </c>
      <c r="B87" s="26">
        <v>12955</v>
      </c>
      <c r="C87" s="26" t="s">
        <v>3354</v>
      </c>
      <c r="D87" s="26">
        <v>515729713</v>
      </c>
      <c r="E87" s="26" t="s">
        <v>203</v>
      </c>
      <c r="F87" s="26" t="s">
        <v>3357</v>
      </c>
      <c r="G87" s="26">
        <v>11021134</v>
      </c>
      <c r="H87" s="26" t="s">
        <v>70</v>
      </c>
      <c r="I87" s="26" t="s">
        <v>217</v>
      </c>
      <c r="J87" s="26" t="s">
        <v>51</v>
      </c>
      <c r="K87" s="26" t="s">
        <v>51</v>
      </c>
      <c r="L87" s="26" t="s">
        <v>493</v>
      </c>
      <c r="M87" s="26" t="s">
        <v>128</v>
      </c>
      <c r="N87" s="26" t="s">
        <v>57</v>
      </c>
      <c r="O87" s="36" t="s">
        <v>3356</v>
      </c>
      <c r="P87" s="26" t="s">
        <v>531</v>
      </c>
      <c r="Q87" s="26" t="s">
        <v>157</v>
      </c>
      <c r="R87" s="26" t="s">
        <v>160</v>
      </c>
      <c r="S87" s="36" t="s">
        <v>3356</v>
      </c>
      <c r="T87" s="36" t="s">
        <v>3356</v>
      </c>
      <c r="U87" s="57">
        <v>4500</v>
      </c>
      <c r="V87" s="42">
        <v>1</v>
      </c>
      <c r="W87" s="42">
        <v>100</v>
      </c>
      <c r="X87" s="42">
        <v>4.5</v>
      </c>
      <c r="Y87" s="43">
        <v>9.6060780399999997E-4</v>
      </c>
      <c r="Z87" s="43">
        <v>1.122945475913745E-5</v>
      </c>
    </row>
    <row r="88" spans="1:26" x14ac:dyDescent="0.2">
      <c r="A88" s="26">
        <v>7956</v>
      </c>
      <c r="B88" s="26">
        <v>12955</v>
      </c>
      <c r="C88" s="26" t="s">
        <v>3361</v>
      </c>
      <c r="D88" s="26">
        <v>515263804</v>
      </c>
      <c r="E88" s="26" t="s">
        <v>203</v>
      </c>
      <c r="F88" s="26" t="s">
        <v>3361</v>
      </c>
      <c r="G88" s="26">
        <v>11018604</v>
      </c>
      <c r="H88" s="26" t="s">
        <v>70</v>
      </c>
      <c r="I88" s="26" t="s">
        <v>217</v>
      </c>
      <c r="J88" s="26" t="s">
        <v>56</v>
      </c>
      <c r="K88" s="26" t="s">
        <v>51</v>
      </c>
      <c r="L88" s="26" t="s">
        <v>493</v>
      </c>
      <c r="M88" s="26" t="s">
        <v>65</v>
      </c>
      <c r="N88" s="26" t="s">
        <v>57</v>
      </c>
      <c r="O88" s="36" t="s">
        <v>3362</v>
      </c>
      <c r="P88" s="26" t="s">
        <v>532</v>
      </c>
      <c r="Q88" s="26" t="s">
        <v>157</v>
      </c>
      <c r="R88" s="26" t="s">
        <v>160</v>
      </c>
      <c r="S88" s="36" t="s">
        <v>3363</v>
      </c>
      <c r="T88" s="36" t="s">
        <v>3363</v>
      </c>
      <c r="U88" s="57">
        <v>4359.51</v>
      </c>
      <c r="V88" s="42">
        <v>3.6469999999999998</v>
      </c>
      <c r="W88" s="42">
        <v>141.84</v>
      </c>
      <c r="X88" s="42">
        <v>22.55133</v>
      </c>
      <c r="Y88" s="43">
        <v>4.8139963569999999E-3</v>
      </c>
      <c r="Z88" s="43">
        <v>5.6275364442973147E-5</v>
      </c>
    </row>
    <row r="89" spans="1:26" x14ac:dyDescent="0.2">
      <c r="A89" s="26">
        <v>7956</v>
      </c>
      <c r="B89" s="26">
        <v>12955</v>
      </c>
      <c r="C89" s="26" t="s">
        <v>3367</v>
      </c>
      <c r="D89" s="26">
        <v>515008571</v>
      </c>
      <c r="E89" s="26" t="s">
        <v>203</v>
      </c>
      <c r="F89" s="26" t="s">
        <v>3367</v>
      </c>
      <c r="G89" s="26">
        <v>11018729</v>
      </c>
      <c r="H89" s="26" t="s">
        <v>70</v>
      </c>
      <c r="I89" s="26" t="s">
        <v>217</v>
      </c>
      <c r="J89" s="26" t="s">
        <v>56</v>
      </c>
      <c r="K89" s="26" t="s">
        <v>167</v>
      </c>
      <c r="L89" s="26" t="s">
        <v>493</v>
      </c>
      <c r="M89" s="26" t="s">
        <v>470</v>
      </c>
      <c r="N89" s="26" t="s">
        <v>57</v>
      </c>
      <c r="O89" s="36">
        <v>43842</v>
      </c>
      <c r="P89" s="26" t="s">
        <v>532</v>
      </c>
      <c r="Q89" s="26" t="s">
        <v>158</v>
      </c>
      <c r="R89" s="26" t="s">
        <v>160</v>
      </c>
      <c r="S89" s="36" t="s">
        <v>3368</v>
      </c>
      <c r="T89" s="36" t="s">
        <v>3368</v>
      </c>
      <c r="U89" s="57">
        <v>3608.34</v>
      </c>
      <c r="V89" s="42">
        <v>3.6469999999999998</v>
      </c>
      <c r="W89" s="42">
        <v>3701.75</v>
      </c>
      <c r="X89" s="42">
        <v>487.13607999999999</v>
      </c>
      <c r="Y89" s="43">
        <v>0.10398816012000001</v>
      </c>
      <c r="Z89" s="43">
        <v>1.2156161270896805E-3</v>
      </c>
    </row>
    <row r="90" spans="1:26" x14ac:dyDescent="0.2">
      <c r="A90" s="26">
        <v>7956</v>
      </c>
      <c r="B90" s="26">
        <v>12955</v>
      </c>
      <c r="C90" s="26" t="s">
        <v>3369</v>
      </c>
      <c r="D90" s="26">
        <v>515345098</v>
      </c>
      <c r="E90" s="26" t="s">
        <v>203</v>
      </c>
      <c r="F90" s="26" t="s">
        <v>3369</v>
      </c>
      <c r="G90" s="26">
        <v>11018860</v>
      </c>
      <c r="H90" s="26" t="s">
        <v>70</v>
      </c>
      <c r="I90" s="26" t="s">
        <v>217</v>
      </c>
      <c r="J90" s="26" t="s">
        <v>56</v>
      </c>
      <c r="K90" s="26" t="s">
        <v>51</v>
      </c>
      <c r="L90" s="26" t="s">
        <v>493</v>
      </c>
      <c r="M90" s="26" t="s">
        <v>65</v>
      </c>
      <c r="N90" s="26" t="s">
        <v>57</v>
      </c>
      <c r="O90" s="36">
        <v>44199</v>
      </c>
      <c r="P90" s="26" t="s">
        <v>532</v>
      </c>
      <c r="Q90" s="26" t="s">
        <v>158</v>
      </c>
      <c r="R90" s="26" t="s">
        <v>160</v>
      </c>
      <c r="S90" s="36" t="s">
        <v>3368</v>
      </c>
      <c r="T90" s="36" t="s">
        <v>3368</v>
      </c>
      <c r="U90" s="57">
        <v>634.03</v>
      </c>
      <c r="V90" s="42">
        <v>3.6469999999999998</v>
      </c>
      <c r="W90" s="42">
        <v>3541.33</v>
      </c>
      <c r="X90" s="42">
        <v>81.886439999999993</v>
      </c>
      <c r="Y90" s="43">
        <v>1.7480167418999999E-2</v>
      </c>
      <c r="Z90" s="43">
        <v>2.0434223852596069E-4</v>
      </c>
    </row>
    <row r="91" spans="1:26" x14ac:dyDescent="0.2">
      <c r="A91" s="26">
        <v>7956</v>
      </c>
      <c r="B91" s="26">
        <v>12955</v>
      </c>
      <c r="C91" s="26" t="s">
        <v>3372</v>
      </c>
      <c r="D91" s="26">
        <v>514785039</v>
      </c>
      <c r="E91" s="26" t="s">
        <v>203</v>
      </c>
      <c r="F91" s="26" t="s">
        <v>3372</v>
      </c>
      <c r="G91" s="26">
        <v>11018944</v>
      </c>
      <c r="H91" s="26" t="s">
        <v>70</v>
      </c>
      <c r="I91" s="26" t="s">
        <v>217</v>
      </c>
      <c r="J91" s="26" t="s">
        <v>56</v>
      </c>
      <c r="K91" s="26" t="s">
        <v>51</v>
      </c>
      <c r="L91" s="26" t="s">
        <v>493</v>
      </c>
      <c r="M91" s="26" t="s">
        <v>130</v>
      </c>
      <c r="N91" s="26" t="s">
        <v>57</v>
      </c>
      <c r="O91" s="36">
        <v>44412</v>
      </c>
      <c r="P91" s="26" t="s">
        <v>532</v>
      </c>
      <c r="Q91" s="26" t="s">
        <v>157</v>
      </c>
      <c r="R91" s="26" t="s">
        <v>160</v>
      </c>
      <c r="S91" s="36" t="s">
        <v>3373</v>
      </c>
      <c r="T91" s="36" t="s">
        <v>3373</v>
      </c>
      <c r="U91" s="57">
        <v>6944.45</v>
      </c>
      <c r="V91" s="42">
        <v>3.6469999999999998</v>
      </c>
      <c r="W91" s="42">
        <v>493.42</v>
      </c>
      <c r="X91" s="42">
        <v>124.96557</v>
      </c>
      <c r="Y91" s="43">
        <v>2.6676200420999999E-2</v>
      </c>
      <c r="Z91" s="43">
        <v>3.118433810588498E-4</v>
      </c>
    </row>
    <row r="92" spans="1:26" x14ac:dyDescent="0.2">
      <c r="A92" s="26">
        <v>7956</v>
      </c>
      <c r="B92" s="26">
        <v>12955</v>
      </c>
      <c r="C92" s="26" t="s">
        <v>3374</v>
      </c>
      <c r="D92" s="26">
        <v>540300662</v>
      </c>
      <c r="E92" s="26" t="s">
        <v>205</v>
      </c>
      <c r="F92" s="26" t="s">
        <v>3374</v>
      </c>
      <c r="G92" s="26">
        <v>11019014</v>
      </c>
      <c r="H92" s="26" t="s">
        <v>70</v>
      </c>
      <c r="I92" s="26" t="s">
        <v>217</v>
      </c>
      <c r="J92" s="26" t="s">
        <v>56</v>
      </c>
      <c r="K92" s="26" t="s">
        <v>167</v>
      </c>
      <c r="L92" s="26" t="s">
        <v>493</v>
      </c>
      <c r="M92" s="26" t="s">
        <v>471</v>
      </c>
      <c r="N92" s="26" t="s">
        <v>57</v>
      </c>
      <c r="O92" s="36" t="s">
        <v>3375</v>
      </c>
      <c r="P92" s="26" t="s">
        <v>532</v>
      </c>
      <c r="Q92" s="26" t="s">
        <v>158</v>
      </c>
      <c r="R92" s="26" t="s">
        <v>160</v>
      </c>
      <c r="S92" s="36" t="s">
        <v>3366</v>
      </c>
      <c r="T92" s="36" t="s">
        <v>3366</v>
      </c>
      <c r="U92" s="57">
        <v>8792.81</v>
      </c>
      <c r="V92" s="42">
        <v>3.6469999999999998</v>
      </c>
      <c r="W92" s="42">
        <v>814.45699999999999</v>
      </c>
      <c r="X92" s="42">
        <v>261.17500999999999</v>
      </c>
      <c r="Y92" s="43">
        <v>5.5752611793999998E-2</v>
      </c>
      <c r="Z92" s="43">
        <v>6.5174510200272681E-4</v>
      </c>
    </row>
    <row r="93" spans="1:26" x14ac:dyDescent="0.2">
      <c r="A93" s="26">
        <v>7956</v>
      </c>
      <c r="B93" s="26">
        <v>12955</v>
      </c>
      <c r="C93" s="26" t="s">
        <v>3378</v>
      </c>
      <c r="D93" s="26">
        <v>515446821</v>
      </c>
      <c r="E93" s="26" t="s">
        <v>203</v>
      </c>
      <c r="F93" s="26" t="s">
        <v>3378</v>
      </c>
      <c r="G93" s="26">
        <v>11019074</v>
      </c>
      <c r="H93" s="26" t="s">
        <v>70</v>
      </c>
      <c r="I93" s="26" t="s">
        <v>217</v>
      </c>
      <c r="J93" s="26" t="s">
        <v>56</v>
      </c>
      <c r="K93" s="26" t="s">
        <v>51</v>
      </c>
      <c r="L93" s="26" t="s">
        <v>493</v>
      </c>
      <c r="M93" s="26" t="s">
        <v>130</v>
      </c>
      <c r="N93" s="26" t="s">
        <v>57</v>
      </c>
      <c r="O93" s="36" t="s">
        <v>3437</v>
      </c>
      <c r="P93" s="26" t="s">
        <v>532</v>
      </c>
      <c r="Q93" s="26" t="s">
        <v>157</v>
      </c>
      <c r="R93" s="26" t="s">
        <v>160</v>
      </c>
      <c r="S93" s="36" t="s">
        <v>3379</v>
      </c>
      <c r="T93" s="36" t="s">
        <v>3379</v>
      </c>
      <c r="U93" s="57">
        <v>1027.9000000000001</v>
      </c>
      <c r="V93" s="42">
        <v>3.6469999999999998</v>
      </c>
      <c r="W93" s="42">
        <v>5228.91</v>
      </c>
      <c r="X93" s="42">
        <v>196.01883000000001</v>
      </c>
      <c r="Y93" s="43">
        <v>4.1843826227000003E-2</v>
      </c>
      <c r="Z93" s="43">
        <v>4.8915212964979E-4</v>
      </c>
    </row>
    <row r="94" spans="1:26" x14ac:dyDescent="0.2">
      <c r="A94" s="26">
        <v>7956</v>
      </c>
      <c r="B94" s="26">
        <v>12955</v>
      </c>
      <c r="C94" s="26" t="s">
        <v>3382</v>
      </c>
      <c r="D94" s="26">
        <v>514453794</v>
      </c>
      <c r="E94" s="26" t="s">
        <v>203</v>
      </c>
      <c r="F94" s="26" t="s">
        <v>3382</v>
      </c>
      <c r="G94" s="26">
        <v>11019124</v>
      </c>
      <c r="H94" s="26" t="s">
        <v>70</v>
      </c>
      <c r="I94" s="26" t="s">
        <v>217</v>
      </c>
      <c r="J94" s="26" t="s">
        <v>56</v>
      </c>
      <c r="K94" s="26" t="s">
        <v>167</v>
      </c>
      <c r="L94" s="26" t="s">
        <v>493</v>
      </c>
      <c r="M94" s="26" t="s">
        <v>126</v>
      </c>
      <c r="N94" s="26" t="s">
        <v>57</v>
      </c>
      <c r="O94" s="36" t="s">
        <v>3381</v>
      </c>
      <c r="P94" s="26" t="s">
        <v>532</v>
      </c>
      <c r="Q94" s="26" t="s">
        <v>158</v>
      </c>
      <c r="R94" s="26" t="s">
        <v>160</v>
      </c>
      <c r="S94" s="36" t="s">
        <v>3368</v>
      </c>
      <c r="T94" s="36" t="s">
        <v>3368</v>
      </c>
      <c r="U94" s="57">
        <v>19015.169999999998</v>
      </c>
      <c r="V94" s="42">
        <v>3.6469999999999998</v>
      </c>
      <c r="W94" s="42">
        <v>329.67540000000002</v>
      </c>
      <c r="X94" s="42">
        <v>228.62437</v>
      </c>
      <c r="Y94" s="43">
        <v>4.8804078718E-2</v>
      </c>
      <c r="Z94" s="43">
        <v>5.7051711550028911E-4</v>
      </c>
    </row>
    <row r="95" spans="1:26" x14ac:dyDescent="0.2">
      <c r="A95" s="26">
        <v>7956</v>
      </c>
      <c r="B95" s="26">
        <v>12955</v>
      </c>
      <c r="C95" s="26" t="s">
        <v>3383</v>
      </c>
      <c r="D95" s="26">
        <v>515814390</v>
      </c>
      <c r="E95" s="26" t="s">
        <v>203</v>
      </c>
      <c r="F95" s="26" t="s">
        <v>3383</v>
      </c>
      <c r="G95" s="26">
        <v>11019193</v>
      </c>
      <c r="H95" s="26" t="s">
        <v>70</v>
      </c>
      <c r="I95" s="26" t="s">
        <v>217</v>
      </c>
      <c r="J95" s="26" t="s">
        <v>56</v>
      </c>
      <c r="K95" s="26" t="s">
        <v>88</v>
      </c>
      <c r="L95" s="26" t="s">
        <v>493</v>
      </c>
      <c r="M95" s="26" t="s">
        <v>470</v>
      </c>
      <c r="N95" s="26" t="s">
        <v>57</v>
      </c>
      <c r="O95" s="36" t="s">
        <v>3384</v>
      </c>
      <c r="P95" s="26" t="s">
        <v>532</v>
      </c>
      <c r="Q95" s="26" t="s">
        <v>158</v>
      </c>
      <c r="R95" s="26" t="s">
        <v>160</v>
      </c>
      <c r="S95" s="36" t="s">
        <v>3368</v>
      </c>
      <c r="T95" s="36" t="s">
        <v>3368</v>
      </c>
      <c r="U95" s="57">
        <v>1214.9100000000001</v>
      </c>
      <c r="V95" s="42">
        <v>3.6469999999999998</v>
      </c>
      <c r="W95" s="42">
        <v>810.54</v>
      </c>
      <c r="X95" s="42">
        <v>35.913220000000003</v>
      </c>
      <c r="Y95" s="43">
        <v>7.6663376519999996E-3</v>
      </c>
      <c r="Z95" s="43">
        <v>8.9619084276655611E-5</v>
      </c>
    </row>
    <row r="96" spans="1:26" x14ac:dyDescent="0.2">
      <c r="A96" s="26">
        <v>7956</v>
      </c>
      <c r="B96" s="26">
        <v>12955</v>
      </c>
      <c r="C96" s="26" t="s">
        <v>3385</v>
      </c>
      <c r="D96" s="26">
        <v>515806502</v>
      </c>
      <c r="E96" s="26" t="s">
        <v>203</v>
      </c>
      <c r="F96" s="26" t="s">
        <v>3385</v>
      </c>
      <c r="G96" s="26">
        <v>11019229</v>
      </c>
      <c r="H96" s="26" t="s">
        <v>70</v>
      </c>
      <c r="I96" s="26" t="s">
        <v>217</v>
      </c>
      <c r="J96" s="26" t="s">
        <v>56</v>
      </c>
      <c r="K96" s="26" t="s">
        <v>167</v>
      </c>
      <c r="L96" s="26" t="s">
        <v>493</v>
      </c>
      <c r="M96" s="26" t="s">
        <v>471</v>
      </c>
      <c r="N96" s="26" t="s">
        <v>57</v>
      </c>
      <c r="O96" s="36" t="s">
        <v>3386</v>
      </c>
      <c r="P96" s="26" t="s">
        <v>532</v>
      </c>
      <c r="Q96" s="26" t="s">
        <v>158</v>
      </c>
      <c r="R96" s="26" t="s">
        <v>160</v>
      </c>
      <c r="S96" s="36" t="s">
        <v>3368</v>
      </c>
      <c r="T96" s="36" t="s">
        <v>3368</v>
      </c>
      <c r="U96" s="57">
        <v>2286.81</v>
      </c>
      <c r="V96" s="42">
        <v>3.6469999999999998</v>
      </c>
      <c r="W96" s="42">
        <v>1073.8159000000001</v>
      </c>
      <c r="X96" s="42">
        <v>89.556200000000004</v>
      </c>
      <c r="Y96" s="43">
        <v>1.9117418822999999E-2</v>
      </c>
      <c r="Z96" s="43">
        <v>2.2348162140005894E-4</v>
      </c>
    </row>
    <row r="97" spans="1:26" x14ac:dyDescent="0.2">
      <c r="A97" s="26">
        <v>7956</v>
      </c>
      <c r="B97" s="26">
        <v>12955</v>
      </c>
      <c r="C97" s="26" t="s">
        <v>3387</v>
      </c>
      <c r="D97" s="26" t="s">
        <v>3388</v>
      </c>
      <c r="E97" s="26" t="s">
        <v>204</v>
      </c>
      <c r="F97" s="26" t="s">
        <v>3387</v>
      </c>
      <c r="G97" s="26">
        <v>11019265</v>
      </c>
      <c r="H97" s="26" t="s">
        <v>70</v>
      </c>
      <c r="I97" s="26" t="s">
        <v>217</v>
      </c>
      <c r="J97" s="26" t="s">
        <v>56</v>
      </c>
      <c r="K97" s="26" t="s">
        <v>167</v>
      </c>
      <c r="L97" s="26" t="s">
        <v>493</v>
      </c>
      <c r="M97" s="26" t="s">
        <v>464</v>
      </c>
      <c r="N97" s="26" t="s">
        <v>57</v>
      </c>
      <c r="O97" s="36" t="s">
        <v>3389</v>
      </c>
      <c r="P97" s="26" t="s">
        <v>532</v>
      </c>
      <c r="Q97" s="26" t="s">
        <v>79</v>
      </c>
      <c r="R97" s="26" t="s">
        <v>160</v>
      </c>
      <c r="S97" s="36" t="s">
        <v>3368</v>
      </c>
      <c r="T97" s="36" t="s">
        <v>3368</v>
      </c>
      <c r="U97" s="57">
        <v>139.27000000000001</v>
      </c>
      <c r="V97" s="42">
        <v>3.6469999999999998</v>
      </c>
      <c r="W97" s="42">
        <v>17223</v>
      </c>
      <c r="X97" s="42">
        <v>87.478660000000005</v>
      </c>
      <c r="Y97" s="43">
        <v>1.8673929680999998E-2</v>
      </c>
      <c r="Z97" s="43">
        <v>2.1829725663554821E-4</v>
      </c>
    </row>
    <row r="98" spans="1:26" x14ac:dyDescent="0.2">
      <c r="A98" s="26">
        <v>7956</v>
      </c>
      <c r="B98" s="26">
        <v>12955</v>
      </c>
      <c r="C98" s="26" t="s">
        <v>3390</v>
      </c>
      <c r="D98" s="26">
        <v>516436797</v>
      </c>
      <c r="E98" s="26" t="s">
        <v>203</v>
      </c>
      <c r="F98" s="26" t="s">
        <v>3390</v>
      </c>
      <c r="G98" s="26">
        <v>11019278</v>
      </c>
      <c r="H98" s="26" t="s">
        <v>70</v>
      </c>
      <c r="I98" s="26" t="s">
        <v>217</v>
      </c>
      <c r="J98" s="26" t="s">
        <v>56</v>
      </c>
      <c r="K98" s="26" t="s">
        <v>167</v>
      </c>
      <c r="L98" s="26" t="s">
        <v>493</v>
      </c>
      <c r="M98" s="26" t="s">
        <v>470</v>
      </c>
      <c r="N98" s="26" t="s">
        <v>57</v>
      </c>
      <c r="O98" s="36" t="s">
        <v>3391</v>
      </c>
      <c r="P98" s="26" t="s">
        <v>532</v>
      </c>
      <c r="Q98" s="26" t="s">
        <v>157</v>
      </c>
      <c r="R98" s="26" t="s">
        <v>160</v>
      </c>
      <c r="S98" s="36">
        <v>45605</v>
      </c>
      <c r="T98" s="36">
        <v>45605</v>
      </c>
      <c r="U98" s="57">
        <v>205.43</v>
      </c>
      <c r="V98" s="42">
        <v>3.6469999999999998</v>
      </c>
      <c r="W98" s="42">
        <v>9167.3562999999995</v>
      </c>
      <c r="X98" s="42">
        <v>68.682130000000001</v>
      </c>
      <c r="Y98" s="43">
        <v>1.4661464475E-2</v>
      </c>
      <c r="Z98" s="43">
        <v>1.7139174924359933E-4</v>
      </c>
    </row>
    <row r="99" spans="1:26" x14ac:dyDescent="0.2">
      <c r="A99" s="26">
        <v>7956</v>
      </c>
      <c r="B99" s="26">
        <v>12955</v>
      </c>
      <c r="C99" s="26" t="s">
        <v>306</v>
      </c>
      <c r="D99" s="26">
        <v>520023185</v>
      </c>
      <c r="E99" s="26" t="s">
        <v>203</v>
      </c>
      <c r="F99" s="26" t="s">
        <v>3392</v>
      </c>
      <c r="G99" s="26">
        <v>11019337</v>
      </c>
      <c r="H99" s="26" t="s">
        <v>70</v>
      </c>
      <c r="I99" s="26" t="s">
        <v>217</v>
      </c>
      <c r="J99" s="26" t="s">
        <v>56</v>
      </c>
      <c r="K99" s="26" t="s">
        <v>51</v>
      </c>
      <c r="L99" s="26" t="s">
        <v>493</v>
      </c>
      <c r="M99" s="26" t="s">
        <v>357</v>
      </c>
      <c r="N99" s="26" t="s">
        <v>57</v>
      </c>
      <c r="O99" s="36" t="s">
        <v>3393</v>
      </c>
      <c r="P99" s="26" t="s">
        <v>532</v>
      </c>
      <c r="Q99" s="26" t="s">
        <v>157</v>
      </c>
      <c r="R99" s="26" t="s">
        <v>160</v>
      </c>
      <c r="S99" s="36" t="s">
        <v>3394</v>
      </c>
      <c r="T99" s="36" t="s">
        <v>3394</v>
      </c>
      <c r="U99" s="57">
        <v>2234.48</v>
      </c>
      <c r="V99" s="42">
        <v>3.6469999999999998</v>
      </c>
      <c r="W99" s="42">
        <v>4847</v>
      </c>
      <c r="X99" s="42">
        <v>394.98923000000002</v>
      </c>
      <c r="Y99" s="43">
        <v>8.4317719383000006E-2</v>
      </c>
      <c r="Z99" s="43">
        <v>9.8566970858478611E-4</v>
      </c>
    </row>
    <row r="100" spans="1:26" x14ac:dyDescent="0.2">
      <c r="A100" s="26">
        <v>7956</v>
      </c>
      <c r="B100" s="26">
        <v>12955</v>
      </c>
      <c r="C100" s="26" t="s">
        <v>3395</v>
      </c>
      <c r="D100" s="26">
        <v>515558138</v>
      </c>
      <c r="E100" s="26" t="s">
        <v>203</v>
      </c>
      <c r="F100" s="26" t="s">
        <v>3395</v>
      </c>
      <c r="G100" s="26">
        <v>11019339</v>
      </c>
      <c r="H100" s="26" t="s">
        <v>70</v>
      </c>
      <c r="I100" s="26" t="s">
        <v>217</v>
      </c>
      <c r="J100" s="26" t="s">
        <v>56</v>
      </c>
      <c r="K100" s="26" t="s">
        <v>167</v>
      </c>
      <c r="L100" s="26" t="s">
        <v>493</v>
      </c>
      <c r="M100" s="26" t="s">
        <v>124</v>
      </c>
      <c r="N100" s="26" t="s">
        <v>57</v>
      </c>
      <c r="O100" s="36" t="s">
        <v>3393</v>
      </c>
      <c r="P100" s="26" t="s">
        <v>532</v>
      </c>
      <c r="Q100" s="26" t="s">
        <v>158</v>
      </c>
      <c r="R100" s="26" t="s">
        <v>160</v>
      </c>
      <c r="S100" s="36" t="s">
        <v>3366</v>
      </c>
      <c r="T100" s="36" t="s">
        <v>3366</v>
      </c>
      <c r="U100" s="57">
        <v>4377.47</v>
      </c>
      <c r="V100" s="42">
        <v>3.6469999999999998</v>
      </c>
      <c r="W100" s="42">
        <v>228.44200000000001</v>
      </c>
      <c r="X100" s="42">
        <v>36.469929999999998</v>
      </c>
      <c r="Y100" s="43">
        <v>7.7851776450000004E-3</v>
      </c>
      <c r="Z100" s="43">
        <v>9.1008317556424373E-5</v>
      </c>
    </row>
    <row r="101" spans="1:26" x14ac:dyDescent="0.2">
      <c r="A101" s="26">
        <v>7956</v>
      </c>
      <c r="B101" s="26">
        <v>12955</v>
      </c>
      <c r="C101" s="26" t="s">
        <v>3358</v>
      </c>
      <c r="D101" s="26">
        <v>514548767</v>
      </c>
      <c r="E101" s="26" t="s">
        <v>203</v>
      </c>
      <c r="F101" s="26" t="s">
        <v>3396</v>
      </c>
      <c r="G101" s="26">
        <v>11019359</v>
      </c>
      <c r="H101" s="26" t="s">
        <v>70</v>
      </c>
      <c r="I101" s="26" t="s">
        <v>217</v>
      </c>
      <c r="J101" s="26" t="s">
        <v>56</v>
      </c>
      <c r="K101" s="26" t="s">
        <v>167</v>
      </c>
      <c r="L101" s="26" t="s">
        <v>493</v>
      </c>
      <c r="M101" s="26" t="s">
        <v>470</v>
      </c>
      <c r="N101" s="26" t="s">
        <v>57</v>
      </c>
      <c r="O101" s="36" t="s">
        <v>3397</v>
      </c>
      <c r="P101" s="26" t="s">
        <v>532</v>
      </c>
      <c r="Q101" s="26" t="s">
        <v>157</v>
      </c>
      <c r="R101" s="26" t="s">
        <v>160</v>
      </c>
      <c r="S101" s="36" t="s">
        <v>3360</v>
      </c>
      <c r="T101" s="36" t="s">
        <v>3360</v>
      </c>
      <c r="U101" s="57">
        <v>24137.93</v>
      </c>
      <c r="V101" s="42">
        <v>3.6469999999999998</v>
      </c>
      <c r="W101" s="42">
        <v>93</v>
      </c>
      <c r="X101" s="42">
        <v>81.868859999999998</v>
      </c>
      <c r="Y101" s="43">
        <v>1.7476414643999998E-2</v>
      </c>
      <c r="Z101" s="43">
        <v>2.0429836878936835E-4</v>
      </c>
    </row>
    <row r="102" spans="1:26" x14ac:dyDescent="0.2">
      <c r="A102" s="26">
        <v>7956</v>
      </c>
      <c r="B102" s="26">
        <v>12955</v>
      </c>
      <c r="C102" s="26" t="s">
        <v>3398</v>
      </c>
      <c r="D102" s="26">
        <v>515649762</v>
      </c>
      <c r="E102" s="26" t="s">
        <v>203</v>
      </c>
      <c r="F102" s="26" t="s">
        <v>3398</v>
      </c>
      <c r="G102" s="26">
        <v>11019364</v>
      </c>
      <c r="H102" s="26" t="s">
        <v>70</v>
      </c>
      <c r="I102" s="26" t="s">
        <v>217</v>
      </c>
      <c r="J102" s="26" t="s">
        <v>56</v>
      </c>
      <c r="K102" s="26" t="s">
        <v>167</v>
      </c>
      <c r="L102" s="26" t="s">
        <v>493</v>
      </c>
      <c r="M102" s="26" t="s">
        <v>470</v>
      </c>
      <c r="N102" s="26" t="s">
        <v>57</v>
      </c>
      <c r="O102" s="36" t="s">
        <v>3399</v>
      </c>
      <c r="P102" s="26" t="s">
        <v>532</v>
      </c>
      <c r="Q102" s="26" t="s">
        <v>158</v>
      </c>
      <c r="R102" s="26" t="s">
        <v>160</v>
      </c>
      <c r="S102" s="36" t="s">
        <v>3368</v>
      </c>
      <c r="T102" s="36" t="s">
        <v>3368</v>
      </c>
      <c r="U102" s="57">
        <v>9275.02</v>
      </c>
      <c r="V102" s="42">
        <v>3.6469999999999998</v>
      </c>
      <c r="W102" s="42">
        <v>458.01310000000001</v>
      </c>
      <c r="X102" s="42">
        <v>154.92750000000001</v>
      </c>
      <c r="Y102" s="43">
        <v>3.3072125712000001E-2</v>
      </c>
      <c r="Z102" s="43">
        <v>3.8661141159917052E-4</v>
      </c>
    </row>
    <row r="103" spans="1:26" x14ac:dyDescent="0.2">
      <c r="A103" s="26">
        <v>7956</v>
      </c>
      <c r="B103" s="26">
        <v>12955</v>
      </c>
      <c r="C103" s="26" t="s">
        <v>3400</v>
      </c>
      <c r="D103" s="26">
        <v>515827665</v>
      </c>
      <c r="E103" s="26" t="s">
        <v>203</v>
      </c>
      <c r="F103" s="26" t="s">
        <v>3400</v>
      </c>
      <c r="G103" s="26">
        <v>11019365</v>
      </c>
      <c r="H103" s="26" t="s">
        <v>70</v>
      </c>
      <c r="I103" s="26" t="s">
        <v>217</v>
      </c>
      <c r="J103" s="26" t="s">
        <v>56</v>
      </c>
      <c r="K103" s="26" t="s">
        <v>167</v>
      </c>
      <c r="L103" s="26" t="s">
        <v>493</v>
      </c>
      <c r="M103" s="26" t="s">
        <v>461</v>
      </c>
      <c r="N103" s="26" t="s">
        <v>57</v>
      </c>
      <c r="O103" s="36" t="s">
        <v>3399</v>
      </c>
      <c r="P103" s="26" t="s">
        <v>532</v>
      </c>
      <c r="Q103" s="26" t="s">
        <v>158</v>
      </c>
      <c r="R103" s="26" t="s">
        <v>160</v>
      </c>
      <c r="S103" s="36" t="s">
        <v>3368</v>
      </c>
      <c r="T103" s="36" t="s">
        <v>3368</v>
      </c>
      <c r="U103" s="57">
        <v>2842.55</v>
      </c>
      <c r="V103" s="42">
        <v>3.6469999999999998</v>
      </c>
      <c r="W103" s="42">
        <v>867.74519999999995</v>
      </c>
      <c r="X103" s="42">
        <v>89.957229999999996</v>
      </c>
      <c r="Y103" s="43">
        <v>1.9203026056000001E-2</v>
      </c>
      <c r="Z103" s="43">
        <v>2.2448236545384936E-4</v>
      </c>
    </row>
    <row r="104" spans="1:26" x14ac:dyDescent="0.2">
      <c r="A104" s="26">
        <v>7956</v>
      </c>
      <c r="B104" s="26">
        <v>12955</v>
      </c>
      <c r="C104" s="26" t="s">
        <v>3401</v>
      </c>
      <c r="D104" s="26">
        <v>515985471</v>
      </c>
      <c r="E104" s="26" t="s">
        <v>203</v>
      </c>
      <c r="F104" s="26" t="s">
        <v>3401</v>
      </c>
      <c r="G104" s="26">
        <v>11019366</v>
      </c>
      <c r="H104" s="26" t="s">
        <v>70</v>
      </c>
      <c r="I104" s="26" t="s">
        <v>217</v>
      </c>
      <c r="J104" s="26" t="s">
        <v>56</v>
      </c>
      <c r="K104" s="26" t="s">
        <v>167</v>
      </c>
      <c r="L104" s="26" t="s">
        <v>493</v>
      </c>
      <c r="M104" s="26" t="s">
        <v>467</v>
      </c>
      <c r="N104" s="26" t="s">
        <v>57</v>
      </c>
      <c r="O104" s="36" t="s">
        <v>3399</v>
      </c>
      <c r="P104" s="26" t="s">
        <v>532</v>
      </c>
      <c r="Q104" s="26" t="s">
        <v>158</v>
      </c>
      <c r="R104" s="26" t="s">
        <v>160</v>
      </c>
      <c r="S104" s="36" t="s">
        <v>3368</v>
      </c>
      <c r="T104" s="36" t="s">
        <v>3368</v>
      </c>
      <c r="U104" s="57">
        <v>18616.02</v>
      </c>
      <c r="V104" s="42">
        <v>3.6469999999999998</v>
      </c>
      <c r="W104" s="42">
        <v>128.77940000000001</v>
      </c>
      <c r="X104" s="42">
        <v>87.431719999999999</v>
      </c>
      <c r="Y104" s="43">
        <v>1.8663909473999998E-2</v>
      </c>
      <c r="Z104" s="43">
        <v>2.1818012094523844E-4</v>
      </c>
    </row>
    <row r="105" spans="1:26" x14ac:dyDescent="0.2">
      <c r="A105" s="26">
        <v>7956</v>
      </c>
      <c r="B105" s="26">
        <v>12955</v>
      </c>
      <c r="C105" s="26" t="s">
        <v>3402</v>
      </c>
      <c r="D105" s="26">
        <v>515374742</v>
      </c>
      <c r="E105" s="26" t="s">
        <v>203</v>
      </c>
      <c r="F105" s="26" t="s">
        <v>3402</v>
      </c>
      <c r="G105" s="26">
        <v>11019369</v>
      </c>
      <c r="H105" s="26" t="s">
        <v>70</v>
      </c>
      <c r="I105" s="26" t="s">
        <v>217</v>
      </c>
      <c r="J105" s="26" t="s">
        <v>56</v>
      </c>
      <c r="K105" s="26" t="s">
        <v>167</v>
      </c>
      <c r="L105" s="26" t="s">
        <v>493</v>
      </c>
      <c r="M105" s="26" t="s">
        <v>82</v>
      </c>
      <c r="N105" s="26" t="s">
        <v>57</v>
      </c>
      <c r="O105" s="36">
        <v>44806</v>
      </c>
      <c r="P105" s="26" t="s">
        <v>532</v>
      </c>
      <c r="Q105" s="26" t="s">
        <v>157</v>
      </c>
      <c r="R105" s="26" t="s">
        <v>160</v>
      </c>
      <c r="S105" s="36" t="s">
        <v>3212</v>
      </c>
      <c r="T105" s="36" t="s">
        <v>3403</v>
      </c>
      <c r="U105" s="57">
        <v>60000</v>
      </c>
      <c r="V105" s="42">
        <v>3.6469999999999998</v>
      </c>
      <c r="W105" s="42">
        <v>1E-4</v>
      </c>
      <c r="X105" s="42">
        <v>0</v>
      </c>
      <c r="Y105" s="43">
        <v>0</v>
      </c>
      <c r="Z105" s="43">
        <v>0</v>
      </c>
    </row>
    <row r="106" spans="1:26" x14ac:dyDescent="0.2">
      <c r="A106" s="26">
        <v>7956</v>
      </c>
      <c r="B106" s="26">
        <v>12955</v>
      </c>
      <c r="C106" s="26" t="s">
        <v>3424</v>
      </c>
      <c r="D106" s="26">
        <v>515599009</v>
      </c>
      <c r="E106" s="26" t="s">
        <v>203</v>
      </c>
      <c r="F106" s="26" t="s">
        <v>3424</v>
      </c>
      <c r="G106" s="26">
        <v>11019400</v>
      </c>
      <c r="H106" s="26" t="s">
        <v>70</v>
      </c>
      <c r="I106" s="26" t="s">
        <v>217</v>
      </c>
      <c r="J106" s="26" t="s">
        <v>56</v>
      </c>
      <c r="K106" s="26" t="s">
        <v>85</v>
      </c>
      <c r="L106" s="26" t="s">
        <v>493</v>
      </c>
      <c r="M106" s="26" t="s">
        <v>126</v>
      </c>
      <c r="N106" s="26" t="s">
        <v>57</v>
      </c>
      <c r="O106" s="36">
        <v>44359</v>
      </c>
      <c r="P106" s="26" t="s">
        <v>532</v>
      </c>
      <c r="Q106" s="26" t="s">
        <v>157</v>
      </c>
      <c r="R106" s="26" t="s">
        <v>160</v>
      </c>
      <c r="S106" s="36">
        <v>45569</v>
      </c>
      <c r="T106" s="36">
        <v>45569</v>
      </c>
      <c r="U106" s="57">
        <v>594.96</v>
      </c>
      <c r="V106" s="42">
        <v>3.6469999999999998</v>
      </c>
      <c r="W106" s="42">
        <v>11218</v>
      </c>
      <c r="X106" s="42">
        <v>243.41031000000001</v>
      </c>
      <c r="Y106" s="43">
        <v>5.1960409689000002E-2</v>
      </c>
      <c r="Z106" s="43">
        <v>6.074144586783604E-4</v>
      </c>
    </row>
    <row r="107" spans="1:26" x14ac:dyDescent="0.2">
      <c r="A107" s="26">
        <v>7956</v>
      </c>
      <c r="B107" s="26">
        <v>12955</v>
      </c>
      <c r="C107" s="26" t="s">
        <v>3404</v>
      </c>
      <c r="D107" s="26">
        <v>515138943</v>
      </c>
      <c r="E107" s="26" t="s">
        <v>203</v>
      </c>
      <c r="F107" s="26" t="s">
        <v>3404</v>
      </c>
      <c r="G107" s="26">
        <v>11019454</v>
      </c>
      <c r="H107" s="26" t="s">
        <v>70</v>
      </c>
      <c r="I107" s="26" t="s">
        <v>217</v>
      </c>
      <c r="J107" s="26" t="s">
        <v>56</v>
      </c>
      <c r="K107" s="26" t="s">
        <v>167</v>
      </c>
      <c r="L107" s="26" t="s">
        <v>493</v>
      </c>
      <c r="M107" s="26" t="s">
        <v>470</v>
      </c>
      <c r="N107" s="26" t="s">
        <v>57</v>
      </c>
      <c r="O107" s="36">
        <v>44776</v>
      </c>
      <c r="P107" s="26" t="s">
        <v>532</v>
      </c>
      <c r="Q107" s="26" t="s">
        <v>157</v>
      </c>
      <c r="R107" s="26" t="s">
        <v>160</v>
      </c>
      <c r="S107" s="36" t="s">
        <v>3366</v>
      </c>
      <c r="T107" s="36" t="s">
        <v>3366</v>
      </c>
      <c r="U107" s="57">
        <v>2472.89</v>
      </c>
      <c r="V107" s="42">
        <v>3.6469999999999998</v>
      </c>
      <c r="W107" s="42">
        <v>2357.7199999999998</v>
      </c>
      <c r="X107" s="42">
        <v>212.63404</v>
      </c>
      <c r="Y107" s="43">
        <v>4.5390648540000002E-2</v>
      </c>
      <c r="Z107" s="43">
        <v>5.3061429609613838E-4</v>
      </c>
    </row>
    <row r="108" spans="1:26" x14ac:dyDescent="0.2">
      <c r="A108" s="26">
        <v>7956</v>
      </c>
      <c r="B108" s="26">
        <v>12955</v>
      </c>
      <c r="C108" s="26" t="s">
        <v>3405</v>
      </c>
      <c r="D108" s="26">
        <v>514255728</v>
      </c>
      <c r="E108" s="26" t="s">
        <v>203</v>
      </c>
      <c r="F108" s="26" t="s">
        <v>3406</v>
      </c>
      <c r="G108" s="26">
        <v>11019469</v>
      </c>
      <c r="H108" s="26" t="s">
        <v>70</v>
      </c>
      <c r="I108" s="26" t="s">
        <v>217</v>
      </c>
      <c r="J108" s="26" t="s">
        <v>56</v>
      </c>
      <c r="K108" s="26" t="s">
        <v>51</v>
      </c>
      <c r="L108" s="26" t="s">
        <v>493</v>
      </c>
      <c r="M108" s="26" t="s">
        <v>461</v>
      </c>
      <c r="N108" s="26" t="s">
        <v>57</v>
      </c>
      <c r="O108" s="36">
        <v>44597</v>
      </c>
      <c r="P108" s="26" t="s">
        <v>532</v>
      </c>
      <c r="Q108" s="26" t="s">
        <v>158</v>
      </c>
      <c r="R108" s="26" t="s">
        <v>160</v>
      </c>
      <c r="S108" s="36" t="s">
        <v>3212</v>
      </c>
      <c r="T108" s="36" t="s">
        <v>3212</v>
      </c>
      <c r="U108" s="57">
        <v>2500</v>
      </c>
      <c r="V108" s="42">
        <v>3.6469999999999998</v>
      </c>
      <c r="W108" s="42">
        <v>1E-4</v>
      </c>
      <c r="X108" s="42">
        <v>0</v>
      </c>
      <c r="Y108" s="43">
        <v>0</v>
      </c>
      <c r="Z108" s="43">
        <v>0</v>
      </c>
    </row>
    <row r="109" spans="1:26" x14ac:dyDescent="0.2">
      <c r="A109" s="26">
        <v>7956</v>
      </c>
      <c r="B109" s="26">
        <v>12955</v>
      </c>
      <c r="C109" s="26" t="s">
        <v>3407</v>
      </c>
      <c r="D109" s="26">
        <v>514856574</v>
      </c>
      <c r="E109" s="26" t="s">
        <v>203</v>
      </c>
      <c r="F109" s="26" t="s">
        <v>3407</v>
      </c>
      <c r="G109" s="26">
        <v>11019484</v>
      </c>
      <c r="H109" s="26" t="s">
        <v>70</v>
      </c>
      <c r="I109" s="26" t="s">
        <v>217</v>
      </c>
      <c r="J109" s="26" t="s">
        <v>56</v>
      </c>
      <c r="K109" s="26" t="s">
        <v>51</v>
      </c>
      <c r="L109" s="26" t="s">
        <v>493</v>
      </c>
      <c r="M109" s="26" t="s">
        <v>82</v>
      </c>
      <c r="N109" s="26" t="s">
        <v>57</v>
      </c>
      <c r="O109" s="36" t="s">
        <v>3408</v>
      </c>
      <c r="P109" s="26" t="s">
        <v>532</v>
      </c>
      <c r="Q109" s="26" t="s">
        <v>79</v>
      </c>
      <c r="R109" s="26" t="s">
        <v>160</v>
      </c>
      <c r="S109" s="36" t="s">
        <v>3368</v>
      </c>
      <c r="T109" s="36" t="s">
        <v>3368</v>
      </c>
      <c r="U109" s="57">
        <v>1221.69</v>
      </c>
      <c r="V109" s="42">
        <v>3.6469999999999998</v>
      </c>
      <c r="W109" s="42">
        <v>710.59079999999994</v>
      </c>
      <c r="X109" s="42">
        <v>31.660399999999999</v>
      </c>
      <c r="Y109" s="43">
        <v>6.7584949659999999E-3</v>
      </c>
      <c r="Z109" s="43">
        <v>7.9006450990265622E-5</v>
      </c>
    </row>
    <row r="110" spans="1:26" x14ac:dyDescent="0.2">
      <c r="A110" s="26">
        <v>7956</v>
      </c>
      <c r="B110" s="26">
        <v>12955</v>
      </c>
      <c r="C110" s="26" t="s">
        <v>3364</v>
      </c>
      <c r="D110" s="26">
        <v>540300662</v>
      </c>
      <c r="E110" s="26" t="s">
        <v>205</v>
      </c>
      <c r="F110" s="26" t="s">
        <v>3410</v>
      </c>
      <c r="G110" s="26">
        <v>11019989</v>
      </c>
      <c r="H110" s="26" t="s">
        <v>70</v>
      </c>
      <c r="I110" s="26" t="s">
        <v>217</v>
      </c>
      <c r="J110" s="26" t="s">
        <v>56</v>
      </c>
      <c r="K110" s="26" t="s">
        <v>167</v>
      </c>
      <c r="L110" s="26" t="s">
        <v>493</v>
      </c>
      <c r="M110" s="26" t="s">
        <v>474</v>
      </c>
      <c r="N110" s="26" t="s">
        <v>57</v>
      </c>
      <c r="O110" s="36" t="s">
        <v>3411</v>
      </c>
      <c r="P110" s="26" t="s">
        <v>532</v>
      </c>
      <c r="Q110" s="26" t="s">
        <v>158</v>
      </c>
      <c r="R110" s="26" t="s">
        <v>160</v>
      </c>
      <c r="S110" s="36" t="s">
        <v>3366</v>
      </c>
      <c r="T110" s="36" t="s">
        <v>3366</v>
      </c>
      <c r="U110" s="57">
        <v>20265.2</v>
      </c>
      <c r="V110" s="42">
        <v>3.6469999999999998</v>
      </c>
      <c r="W110" s="42">
        <v>122</v>
      </c>
      <c r="X110" s="42">
        <v>90.166759999999996</v>
      </c>
      <c r="Y110" s="43">
        <v>1.9247754089999999E-2</v>
      </c>
      <c r="Z110" s="43">
        <v>2.2500523382177872E-4</v>
      </c>
    </row>
    <row r="111" spans="1:26" x14ac:dyDescent="0.2">
      <c r="A111" s="26">
        <v>7956</v>
      </c>
      <c r="B111" s="26">
        <v>12955</v>
      </c>
      <c r="C111" s="26" t="s">
        <v>3364</v>
      </c>
      <c r="D111" s="26">
        <v>540300662</v>
      </c>
      <c r="E111" s="26" t="s">
        <v>205</v>
      </c>
      <c r="F111" s="26" t="s">
        <v>3410</v>
      </c>
      <c r="G111" s="26">
        <v>11020458</v>
      </c>
      <c r="H111" s="26" t="s">
        <v>70</v>
      </c>
      <c r="I111" s="26" t="s">
        <v>217</v>
      </c>
      <c r="J111" s="26" t="s">
        <v>56</v>
      </c>
      <c r="K111" s="26" t="s">
        <v>167</v>
      </c>
      <c r="L111" s="26" t="s">
        <v>493</v>
      </c>
      <c r="M111" s="26" t="s">
        <v>464</v>
      </c>
      <c r="N111" s="26" t="s">
        <v>57</v>
      </c>
      <c r="O111" s="36" t="s">
        <v>3412</v>
      </c>
      <c r="P111" s="26" t="s">
        <v>532</v>
      </c>
      <c r="Q111" s="26" t="s">
        <v>158</v>
      </c>
      <c r="R111" s="26" t="s">
        <v>160</v>
      </c>
      <c r="S111" s="36" t="s">
        <v>3366</v>
      </c>
      <c r="T111" s="36" t="s">
        <v>3366</v>
      </c>
      <c r="U111" s="57">
        <v>6948.08</v>
      </c>
      <c r="V111" s="42">
        <v>3.6469999999999998</v>
      </c>
      <c r="W111" s="42">
        <v>122</v>
      </c>
      <c r="X111" s="42">
        <v>30.914370000000002</v>
      </c>
      <c r="Y111" s="43">
        <v>6.5992411350000004E-3</v>
      </c>
      <c r="Z111" s="43">
        <v>7.7144782071608001E-5</v>
      </c>
    </row>
    <row r="112" spans="1:26" x14ac:dyDescent="0.2">
      <c r="A112" s="26">
        <v>7956</v>
      </c>
      <c r="B112" s="26">
        <v>12955</v>
      </c>
      <c r="C112" s="26" t="s">
        <v>3401</v>
      </c>
      <c r="D112" s="26">
        <v>515985471</v>
      </c>
      <c r="E112" s="26" t="s">
        <v>203</v>
      </c>
      <c r="F112" s="26" t="s">
        <v>3413</v>
      </c>
      <c r="G112" s="26">
        <v>11020524</v>
      </c>
      <c r="H112" s="26" t="s">
        <v>70</v>
      </c>
      <c r="I112" s="26" t="s">
        <v>217</v>
      </c>
      <c r="J112" s="26" t="s">
        <v>56</v>
      </c>
      <c r="K112" s="26" t="s">
        <v>51</v>
      </c>
      <c r="L112" s="26" t="s">
        <v>493</v>
      </c>
      <c r="M112" s="26" t="s">
        <v>471</v>
      </c>
      <c r="N112" s="26" t="s">
        <v>57</v>
      </c>
      <c r="O112" s="36">
        <v>45539</v>
      </c>
      <c r="P112" s="26" t="s">
        <v>532</v>
      </c>
      <c r="Q112" s="26" t="s">
        <v>158</v>
      </c>
      <c r="R112" s="26" t="s">
        <v>160</v>
      </c>
      <c r="S112" s="36">
        <v>45539</v>
      </c>
      <c r="T112" s="36">
        <v>45539</v>
      </c>
      <c r="U112" s="57">
        <v>4488.3</v>
      </c>
      <c r="V112" s="42">
        <v>3.6469999999999998</v>
      </c>
      <c r="W112" s="42">
        <v>100</v>
      </c>
      <c r="X112" s="42">
        <v>16.368829999999999</v>
      </c>
      <c r="Y112" s="43">
        <v>3.494227968E-3</v>
      </c>
      <c r="Z112" s="43">
        <v>4.0847341321113744E-5</v>
      </c>
    </row>
    <row r="113" spans="1:26" x14ac:dyDescent="0.2">
      <c r="A113" s="26">
        <v>7956</v>
      </c>
      <c r="B113" s="26">
        <v>12955</v>
      </c>
      <c r="C113" s="26" t="s">
        <v>3434</v>
      </c>
      <c r="D113" s="26">
        <v>52464435</v>
      </c>
      <c r="E113" s="26" t="s">
        <v>204</v>
      </c>
      <c r="F113" s="26" t="s">
        <v>3435</v>
      </c>
      <c r="G113" s="26">
        <v>11021306</v>
      </c>
      <c r="H113" s="26" t="s">
        <v>70</v>
      </c>
      <c r="I113" s="26" t="s">
        <v>217</v>
      </c>
      <c r="J113" s="26" t="s">
        <v>56</v>
      </c>
      <c r="K113" s="26" t="s">
        <v>167</v>
      </c>
      <c r="L113" s="26" t="s">
        <v>493</v>
      </c>
      <c r="M113" s="26" t="s">
        <v>471</v>
      </c>
      <c r="N113" s="26" t="s">
        <v>57</v>
      </c>
      <c r="O113" s="36" t="s">
        <v>3436</v>
      </c>
      <c r="P113" s="26" t="s">
        <v>532</v>
      </c>
      <c r="Q113" s="26" t="s">
        <v>158</v>
      </c>
      <c r="R113" s="26" t="s">
        <v>160</v>
      </c>
      <c r="S113" s="36" t="s">
        <v>3212</v>
      </c>
      <c r="T113" s="36" t="s">
        <v>3212</v>
      </c>
      <c r="U113" s="57">
        <v>130000</v>
      </c>
      <c r="V113" s="42">
        <v>3.6469999999999998</v>
      </c>
      <c r="W113" s="42">
        <v>173.14269999999999</v>
      </c>
      <c r="X113" s="42">
        <v>820.88684999999998</v>
      </c>
      <c r="Y113" s="43">
        <v>0.17523340336099999</v>
      </c>
      <c r="Z113" s="43">
        <v>2.0484692765435223E-3</v>
      </c>
    </row>
    <row r="114" spans="1:26" x14ac:dyDescent="0.2">
      <c r="A114" s="26">
        <v>7956</v>
      </c>
      <c r="B114" s="26">
        <v>12955</v>
      </c>
      <c r="C114" s="26" t="s">
        <v>3414</v>
      </c>
      <c r="D114" s="26">
        <v>515738326</v>
      </c>
      <c r="E114" s="26" t="s">
        <v>203</v>
      </c>
      <c r="F114" s="26" t="s">
        <v>3414</v>
      </c>
      <c r="G114" s="26">
        <v>62008156</v>
      </c>
      <c r="H114" s="26" t="s">
        <v>70</v>
      </c>
      <c r="I114" s="26" t="s">
        <v>217</v>
      </c>
      <c r="J114" s="26" t="s">
        <v>56</v>
      </c>
      <c r="K114" s="26" t="s">
        <v>51</v>
      </c>
      <c r="L114" s="26" t="s">
        <v>493</v>
      </c>
      <c r="M114" s="26" t="s">
        <v>141</v>
      </c>
      <c r="N114" s="26" t="s">
        <v>57</v>
      </c>
      <c r="O114" s="36" t="s">
        <v>3415</v>
      </c>
      <c r="P114" s="26" t="s">
        <v>532</v>
      </c>
      <c r="Q114" s="26" t="s">
        <v>158</v>
      </c>
      <c r="R114" s="26" t="s">
        <v>160</v>
      </c>
      <c r="S114" s="36" t="s">
        <v>3368</v>
      </c>
      <c r="T114" s="36" t="s">
        <v>3368</v>
      </c>
      <c r="U114" s="57">
        <v>12071</v>
      </c>
      <c r="V114" s="42">
        <v>3.6469999999999998</v>
      </c>
      <c r="W114" s="42">
        <v>57.216000000000001</v>
      </c>
      <c r="X114" s="42">
        <v>25.18816</v>
      </c>
      <c r="Y114" s="43">
        <v>5.376876242E-3</v>
      </c>
      <c r="Z114" s="43">
        <v>6.2855400707981235E-5</v>
      </c>
    </row>
    <row r="115" spans="1:26" x14ac:dyDescent="0.2">
      <c r="A115" s="26">
        <v>7956</v>
      </c>
      <c r="B115" s="26">
        <v>14482</v>
      </c>
      <c r="C115" s="26" t="s">
        <v>3421</v>
      </c>
      <c r="D115" s="26">
        <v>516491776</v>
      </c>
      <c r="E115" s="26" t="s">
        <v>203</v>
      </c>
      <c r="F115" s="26" t="s">
        <v>3422</v>
      </c>
      <c r="G115" s="26">
        <v>11021113</v>
      </c>
      <c r="H115" s="26" t="s">
        <v>70</v>
      </c>
      <c r="I115" s="26" t="s">
        <v>217</v>
      </c>
      <c r="J115" s="26" t="s">
        <v>51</v>
      </c>
      <c r="K115" s="26" t="s">
        <v>51</v>
      </c>
      <c r="L115" s="26" t="s">
        <v>493</v>
      </c>
      <c r="M115" s="26" t="s">
        <v>130</v>
      </c>
      <c r="N115" s="26" t="s">
        <v>57</v>
      </c>
      <c r="O115" s="36" t="s">
        <v>3423</v>
      </c>
      <c r="P115" s="26" t="s">
        <v>531</v>
      </c>
      <c r="Q115" s="26" t="s">
        <v>157</v>
      </c>
      <c r="R115" s="26" t="s">
        <v>160</v>
      </c>
      <c r="S115" s="36" t="s">
        <v>3423</v>
      </c>
      <c r="T115" s="36" t="s">
        <v>3423</v>
      </c>
      <c r="U115" s="57">
        <v>24000</v>
      </c>
      <c r="V115" s="42">
        <v>1</v>
      </c>
      <c r="W115" s="42">
        <v>100</v>
      </c>
      <c r="X115" s="42">
        <v>24</v>
      </c>
      <c r="Y115" s="43">
        <v>1</v>
      </c>
      <c r="Z115" s="43">
        <v>2.636457131095494E-4</v>
      </c>
    </row>
    <row r="116" spans="1:26" x14ac:dyDescent="0.2">
      <c r="A116" s="26">
        <v>8700</v>
      </c>
      <c r="B116" s="26">
        <v>12535</v>
      </c>
      <c r="C116" s="26" t="s">
        <v>1332</v>
      </c>
      <c r="D116" s="26">
        <v>520033309</v>
      </c>
      <c r="E116" s="26" t="s">
        <v>203</v>
      </c>
      <c r="F116" s="26" t="s">
        <v>3349</v>
      </c>
      <c r="G116" s="26">
        <v>11019016</v>
      </c>
      <c r="H116" s="26" t="s">
        <v>70</v>
      </c>
      <c r="I116" s="26" t="s">
        <v>217</v>
      </c>
      <c r="J116" s="26" t="s">
        <v>51</v>
      </c>
      <c r="K116" s="26" t="s">
        <v>51</v>
      </c>
      <c r="L116" s="26" t="s">
        <v>493</v>
      </c>
      <c r="M116" s="26" t="s">
        <v>132</v>
      </c>
      <c r="N116" s="26" t="s">
        <v>57</v>
      </c>
      <c r="O116" s="36">
        <v>44232</v>
      </c>
      <c r="P116" s="26" t="s">
        <v>531</v>
      </c>
      <c r="Q116" s="26" t="s">
        <v>157</v>
      </c>
      <c r="R116" s="26" t="s">
        <v>160</v>
      </c>
      <c r="S116" s="36" t="s">
        <v>3350</v>
      </c>
      <c r="T116" s="36" t="s">
        <v>3350</v>
      </c>
      <c r="U116" s="57">
        <v>7300000</v>
      </c>
      <c r="V116" s="42">
        <v>1</v>
      </c>
      <c r="W116" s="42">
        <v>147.29329999999999</v>
      </c>
      <c r="X116" s="42">
        <v>10752.410900000001</v>
      </c>
      <c r="Y116" s="43">
        <v>2.6763225043000001E-2</v>
      </c>
      <c r="Z116" s="43">
        <v>5.295945615115356E-4</v>
      </c>
    </row>
    <row r="117" spans="1:26" x14ac:dyDescent="0.2">
      <c r="A117" s="26">
        <v>8700</v>
      </c>
      <c r="B117" s="26">
        <v>12535</v>
      </c>
      <c r="C117" s="26" t="s">
        <v>3351</v>
      </c>
      <c r="D117" s="26">
        <v>540299971</v>
      </c>
      <c r="E117" s="26" t="s">
        <v>205</v>
      </c>
      <c r="F117" s="26" t="s">
        <v>3351</v>
      </c>
      <c r="G117" s="26">
        <v>11019428</v>
      </c>
      <c r="H117" s="26" t="s">
        <v>70</v>
      </c>
      <c r="I117" s="26" t="s">
        <v>217</v>
      </c>
      <c r="J117" s="26" t="s">
        <v>51</v>
      </c>
      <c r="K117" s="26" t="s">
        <v>51</v>
      </c>
      <c r="L117" s="26" t="s">
        <v>493</v>
      </c>
      <c r="M117" s="26" t="s">
        <v>79</v>
      </c>
      <c r="N117" s="26" t="s">
        <v>57</v>
      </c>
      <c r="O117" s="36" t="s">
        <v>3352</v>
      </c>
      <c r="P117" s="26" t="s">
        <v>531</v>
      </c>
      <c r="Q117" s="26" t="s">
        <v>157</v>
      </c>
      <c r="R117" s="26" t="s">
        <v>160</v>
      </c>
      <c r="S117" s="36" t="s">
        <v>3353</v>
      </c>
      <c r="T117" s="36" t="s">
        <v>3353</v>
      </c>
      <c r="U117" s="57">
        <v>17017000</v>
      </c>
      <c r="V117" s="42">
        <v>1</v>
      </c>
      <c r="W117" s="42">
        <v>73.526499999999999</v>
      </c>
      <c r="X117" s="42">
        <v>12512.004499999999</v>
      </c>
      <c r="Y117" s="43">
        <v>3.1142931132999999E-2</v>
      </c>
      <c r="Z117" s="43">
        <v>6.1626081800946234E-4</v>
      </c>
    </row>
    <row r="118" spans="1:26" x14ac:dyDescent="0.2">
      <c r="A118" s="26">
        <v>8700</v>
      </c>
      <c r="B118" s="26">
        <v>12535</v>
      </c>
      <c r="C118" s="26" t="s">
        <v>3354</v>
      </c>
      <c r="D118" s="26">
        <v>515729713</v>
      </c>
      <c r="E118" s="26" t="s">
        <v>203</v>
      </c>
      <c r="F118" s="26" t="s">
        <v>3354</v>
      </c>
      <c r="G118" s="26">
        <v>11019571</v>
      </c>
      <c r="H118" s="26" t="s">
        <v>70</v>
      </c>
      <c r="I118" s="26" t="s">
        <v>217</v>
      </c>
      <c r="J118" s="26" t="s">
        <v>51</v>
      </c>
      <c r="K118" s="26" t="s">
        <v>51</v>
      </c>
      <c r="L118" s="26" t="s">
        <v>493</v>
      </c>
      <c r="M118" s="26" t="s">
        <v>128</v>
      </c>
      <c r="N118" s="26" t="s">
        <v>57</v>
      </c>
      <c r="O118" s="36" t="s">
        <v>3355</v>
      </c>
      <c r="P118" s="26" t="s">
        <v>531</v>
      </c>
      <c r="Q118" s="26" t="s">
        <v>157</v>
      </c>
      <c r="R118" s="26" t="s">
        <v>160</v>
      </c>
      <c r="S118" s="36" t="s">
        <v>3356</v>
      </c>
      <c r="T118" s="36" t="s">
        <v>3356</v>
      </c>
      <c r="U118" s="57">
        <v>72296.12</v>
      </c>
      <c r="V118" s="42">
        <v>1</v>
      </c>
      <c r="W118" s="42">
        <v>6916</v>
      </c>
      <c r="X118" s="42">
        <v>4999.9996600000004</v>
      </c>
      <c r="Y118" s="43">
        <v>1.2445219715000001E-2</v>
      </c>
      <c r="Z118" s="43">
        <v>2.4626780469257613E-4</v>
      </c>
    </row>
    <row r="119" spans="1:26" x14ac:dyDescent="0.2">
      <c r="A119" s="26">
        <v>8700</v>
      </c>
      <c r="B119" s="26">
        <v>12535</v>
      </c>
      <c r="C119" s="26" t="s">
        <v>3416</v>
      </c>
      <c r="D119" s="26">
        <v>515429306</v>
      </c>
      <c r="E119" s="26" t="s">
        <v>203</v>
      </c>
      <c r="F119" s="26" t="s">
        <v>3416</v>
      </c>
      <c r="G119" s="26">
        <v>11020069</v>
      </c>
      <c r="H119" s="26" t="s">
        <v>70</v>
      </c>
      <c r="I119" s="26" t="s">
        <v>217</v>
      </c>
      <c r="J119" s="26" t="s">
        <v>51</v>
      </c>
      <c r="K119" s="26" t="s">
        <v>51</v>
      </c>
      <c r="L119" s="26" t="s">
        <v>493</v>
      </c>
      <c r="M119" s="26" t="s">
        <v>68</v>
      </c>
      <c r="N119" s="26" t="s">
        <v>57</v>
      </c>
      <c r="O119" s="36" t="s">
        <v>3417</v>
      </c>
      <c r="P119" s="26" t="s">
        <v>531</v>
      </c>
      <c r="Q119" s="26" t="s">
        <v>157</v>
      </c>
      <c r="R119" s="26" t="s">
        <v>160</v>
      </c>
      <c r="S119" s="36" t="s">
        <v>3418</v>
      </c>
      <c r="T119" s="36" t="s">
        <v>3418</v>
      </c>
      <c r="U119" s="57">
        <v>14600000</v>
      </c>
      <c r="V119" s="42">
        <v>1</v>
      </c>
      <c r="W119" s="42">
        <v>142.67500000000001</v>
      </c>
      <c r="X119" s="42">
        <v>20830.55</v>
      </c>
      <c r="Y119" s="43">
        <v>5.1848157833000001E-2</v>
      </c>
      <c r="Z119" s="43">
        <v>1.025978833574349E-3</v>
      </c>
    </row>
    <row r="120" spans="1:26" x14ac:dyDescent="0.2">
      <c r="A120" s="26">
        <v>8700</v>
      </c>
      <c r="B120" s="26">
        <v>12535</v>
      </c>
      <c r="C120" s="26" t="s">
        <v>3438</v>
      </c>
      <c r="D120" s="26">
        <v>516396710</v>
      </c>
      <c r="E120" s="26" t="s">
        <v>203</v>
      </c>
      <c r="F120" s="26" t="s">
        <v>3439</v>
      </c>
      <c r="G120" s="26">
        <v>11020411</v>
      </c>
      <c r="H120" s="26" t="s">
        <v>70</v>
      </c>
      <c r="I120" s="26" t="s">
        <v>217</v>
      </c>
      <c r="J120" s="26" t="s">
        <v>51</v>
      </c>
      <c r="K120" s="26" t="s">
        <v>51</v>
      </c>
      <c r="L120" s="26" t="s">
        <v>493</v>
      </c>
      <c r="M120" s="26" t="s">
        <v>130</v>
      </c>
      <c r="N120" s="26" t="s">
        <v>57</v>
      </c>
      <c r="O120" s="36">
        <v>44965</v>
      </c>
      <c r="P120" s="26" t="s">
        <v>531</v>
      </c>
      <c r="Q120" s="26" t="s">
        <v>157</v>
      </c>
      <c r="R120" s="26" t="s">
        <v>160</v>
      </c>
      <c r="S120" s="36" t="s">
        <v>3440</v>
      </c>
      <c r="T120" s="36" t="s">
        <v>3440</v>
      </c>
      <c r="U120" s="57">
        <v>3408000</v>
      </c>
      <c r="V120" s="42">
        <v>1</v>
      </c>
      <c r="W120" s="42">
        <v>124.4131</v>
      </c>
      <c r="X120" s="42">
        <v>4239.99845</v>
      </c>
      <c r="Y120" s="43">
        <v>1.0553543178E-2</v>
      </c>
      <c r="Z120" s="43">
        <v>2.0883503623706759E-4</v>
      </c>
    </row>
    <row r="121" spans="1:26" x14ac:dyDescent="0.2">
      <c r="A121" s="26">
        <v>8700</v>
      </c>
      <c r="B121" s="26">
        <v>12535</v>
      </c>
      <c r="C121" s="26" t="s">
        <v>3419</v>
      </c>
      <c r="D121" s="26">
        <v>516496544</v>
      </c>
      <c r="E121" s="26" t="s">
        <v>203</v>
      </c>
      <c r="F121" s="26" t="s">
        <v>3420</v>
      </c>
      <c r="G121" s="26">
        <v>11020442</v>
      </c>
      <c r="H121" s="26" t="s">
        <v>70</v>
      </c>
      <c r="I121" s="26" t="s">
        <v>217</v>
      </c>
      <c r="J121" s="26" t="s">
        <v>51</v>
      </c>
      <c r="K121" s="26" t="s">
        <v>51</v>
      </c>
      <c r="L121" s="26" t="s">
        <v>493</v>
      </c>
      <c r="M121" s="26" t="s">
        <v>475</v>
      </c>
      <c r="N121" s="26" t="s">
        <v>57</v>
      </c>
      <c r="O121" s="36">
        <v>45384</v>
      </c>
      <c r="P121" s="26" t="s">
        <v>531</v>
      </c>
      <c r="Q121" s="26" t="s">
        <v>157</v>
      </c>
      <c r="R121" s="26" t="s">
        <v>160</v>
      </c>
      <c r="S121" s="36">
        <v>45384</v>
      </c>
      <c r="T121" s="36">
        <v>45384</v>
      </c>
      <c r="U121" s="57">
        <v>124750</v>
      </c>
      <c r="V121" s="42">
        <v>1</v>
      </c>
      <c r="W121" s="42">
        <v>100</v>
      </c>
      <c r="X121" s="42">
        <v>124.75</v>
      </c>
      <c r="Y121" s="43">
        <v>3.1050825299999999E-4</v>
      </c>
      <c r="Z121" s="43">
        <v>6.1443821448977605E-6</v>
      </c>
    </row>
    <row r="122" spans="1:26" x14ac:dyDescent="0.2">
      <c r="A122" s="26">
        <v>8700</v>
      </c>
      <c r="B122" s="26">
        <v>12535</v>
      </c>
      <c r="C122" s="26" t="s">
        <v>3421</v>
      </c>
      <c r="D122" s="26">
        <v>516491776</v>
      </c>
      <c r="E122" s="26" t="s">
        <v>203</v>
      </c>
      <c r="F122" s="26" t="s">
        <v>3422</v>
      </c>
      <c r="G122" s="26">
        <v>11021113</v>
      </c>
      <c r="H122" s="26" t="s">
        <v>70</v>
      </c>
      <c r="I122" s="26" t="s">
        <v>217</v>
      </c>
      <c r="J122" s="26" t="s">
        <v>51</v>
      </c>
      <c r="K122" s="26" t="s">
        <v>51</v>
      </c>
      <c r="L122" s="26" t="s">
        <v>493</v>
      </c>
      <c r="M122" s="26" t="s">
        <v>130</v>
      </c>
      <c r="N122" s="26" t="s">
        <v>57</v>
      </c>
      <c r="O122" s="36" t="s">
        <v>3423</v>
      </c>
      <c r="P122" s="26" t="s">
        <v>531</v>
      </c>
      <c r="Q122" s="26" t="s">
        <v>157</v>
      </c>
      <c r="R122" s="26" t="s">
        <v>160</v>
      </c>
      <c r="S122" s="36" t="s">
        <v>3423</v>
      </c>
      <c r="T122" s="36" t="s">
        <v>3423</v>
      </c>
      <c r="U122" s="57">
        <v>2371000</v>
      </c>
      <c r="V122" s="42">
        <v>1</v>
      </c>
      <c r="W122" s="42">
        <v>100</v>
      </c>
      <c r="X122" s="42">
        <v>2371</v>
      </c>
      <c r="Y122" s="43">
        <v>5.9015235899999999E-3</v>
      </c>
      <c r="Z122" s="43">
        <v>1.1678020092627326E-4</v>
      </c>
    </row>
    <row r="123" spans="1:26" x14ac:dyDescent="0.2">
      <c r="A123" s="26">
        <v>8700</v>
      </c>
      <c r="B123" s="26">
        <v>12535</v>
      </c>
      <c r="C123" s="26" t="s">
        <v>3354</v>
      </c>
      <c r="D123" s="26">
        <v>515729713</v>
      </c>
      <c r="E123" s="26" t="s">
        <v>203</v>
      </c>
      <c r="F123" s="26" t="s">
        <v>3357</v>
      </c>
      <c r="G123" s="26">
        <v>11021134</v>
      </c>
      <c r="H123" s="26" t="s">
        <v>70</v>
      </c>
      <c r="I123" s="26" t="s">
        <v>217</v>
      </c>
      <c r="J123" s="26" t="s">
        <v>51</v>
      </c>
      <c r="K123" s="26" t="s">
        <v>51</v>
      </c>
      <c r="L123" s="26" t="s">
        <v>493</v>
      </c>
      <c r="M123" s="26" t="s">
        <v>128</v>
      </c>
      <c r="N123" s="26" t="s">
        <v>57</v>
      </c>
      <c r="O123" s="36" t="s">
        <v>3356</v>
      </c>
      <c r="P123" s="26" t="s">
        <v>531</v>
      </c>
      <c r="Q123" s="26" t="s">
        <v>157</v>
      </c>
      <c r="R123" s="26" t="s">
        <v>160</v>
      </c>
      <c r="S123" s="36" t="s">
        <v>3356</v>
      </c>
      <c r="T123" s="36" t="s">
        <v>3356</v>
      </c>
      <c r="U123" s="57">
        <v>250000</v>
      </c>
      <c r="V123" s="42">
        <v>1</v>
      </c>
      <c r="W123" s="42">
        <v>100</v>
      </c>
      <c r="X123" s="42">
        <v>250</v>
      </c>
      <c r="Y123" s="43">
        <v>6.2226102800000003E-4</v>
      </c>
      <c r="Z123" s="43">
        <v>1.2313391071939399E-5</v>
      </c>
    </row>
    <row r="124" spans="1:26" x14ac:dyDescent="0.2">
      <c r="A124" s="26">
        <v>8700</v>
      </c>
      <c r="B124" s="26">
        <v>12535</v>
      </c>
      <c r="C124" s="26" t="s">
        <v>3358</v>
      </c>
      <c r="D124" s="26">
        <v>514548767</v>
      </c>
      <c r="E124" s="26" t="s">
        <v>203</v>
      </c>
      <c r="F124" s="26" t="s">
        <v>3358</v>
      </c>
      <c r="G124" s="26">
        <v>11018495</v>
      </c>
      <c r="H124" s="26" t="s">
        <v>70</v>
      </c>
      <c r="I124" s="26" t="s">
        <v>217</v>
      </c>
      <c r="J124" s="26" t="s">
        <v>56</v>
      </c>
      <c r="K124" s="26" t="s">
        <v>167</v>
      </c>
      <c r="L124" s="26" t="s">
        <v>493</v>
      </c>
      <c r="M124" s="26" t="s">
        <v>470</v>
      </c>
      <c r="N124" s="26" t="s">
        <v>57</v>
      </c>
      <c r="O124" s="36" t="s">
        <v>3359</v>
      </c>
      <c r="P124" s="26" t="s">
        <v>532</v>
      </c>
      <c r="Q124" s="26" t="s">
        <v>157</v>
      </c>
      <c r="R124" s="26" t="s">
        <v>160</v>
      </c>
      <c r="S124" s="36" t="s">
        <v>3360</v>
      </c>
      <c r="T124" s="36" t="s">
        <v>3360</v>
      </c>
      <c r="U124" s="57">
        <v>754292.5</v>
      </c>
      <c r="V124" s="42">
        <v>3.6469999999999998</v>
      </c>
      <c r="W124" s="42">
        <v>93</v>
      </c>
      <c r="X124" s="42">
        <v>2558.3414200000002</v>
      </c>
      <c r="Y124" s="43">
        <v>6.3678246480000002E-3</v>
      </c>
      <c r="Z124" s="43">
        <v>1.2600743360000307E-4</v>
      </c>
    </row>
    <row r="125" spans="1:26" x14ac:dyDescent="0.2">
      <c r="A125" s="26">
        <v>8700</v>
      </c>
      <c r="B125" s="26">
        <v>12535</v>
      </c>
      <c r="C125" s="26" t="s">
        <v>3361</v>
      </c>
      <c r="D125" s="26">
        <v>515263804</v>
      </c>
      <c r="E125" s="26" t="s">
        <v>203</v>
      </c>
      <c r="F125" s="26" t="s">
        <v>3361</v>
      </c>
      <c r="G125" s="26">
        <v>11018604</v>
      </c>
      <c r="H125" s="26" t="s">
        <v>70</v>
      </c>
      <c r="I125" s="26" t="s">
        <v>217</v>
      </c>
      <c r="J125" s="26" t="s">
        <v>56</v>
      </c>
      <c r="K125" s="26" t="s">
        <v>51</v>
      </c>
      <c r="L125" s="26" t="s">
        <v>493</v>
      </c>
      <c r="M125" s="26" t="s">
        <v>65</v>
      </c>
      <c r="N125" s="26" t="s">
        <v>57</v>
      </c>
      <c r="O125" s="36" t="s">
        <v>3362</v>
      </c>
      <c r="P125" s="26" t="s">
        <v>532</v>
      </c>
      <c r="Q125" s="26" t="s">
        <v>157</v>
      </c>
      <c r="R125" s="26" t="s">
        <v>160</v>
      </c>
      <c r="S125" s="36" t="s">
        <v>3363</v>
      </c>
      <c r="T125" s="36" t="s">
        <v>3363</v>
      </c>
      <c r="U125" s="57">
        <v>329385.19</v>
      </c>
      <c r="V125" s="42">
        <v>3.6469999999999998</v>
      </c>
      <c r="W125" s="42">
        <v>141.84</v>
      </c>
      <c r="X125" s="42">
        <v>1703.87823</v>
      </c>
      <c r="Y125" s="43">
        <v>4.2410280759999997E-3</v>
      </c>
      <c r="Z125" s="43">
        <v>8.3922075939815621E-5</v>
      </c>
    </row>
    <row r="126" spans="1:26" x14ac:dyDescent="0.2">
      <c r="A126" s="26">
        <v>8700</v>
      </c>
      <c r="B126" s="26">
        <v>12535</v>
      </c>
      <c r="C126" s="26" t="s">
        <v>3364</v>
      </c>
      <c r="D126" s="26">
        <v>540300662</v>
      </c>
      <c r="E126" s="26" t="s">
        <v>205</v>
      </c>
      <c r="F126" s="26" t="s">
        <v>3364</v>
      </c>
      <c r="G126" s="26">
        <v>11018711</v>
      </c>
      <c r="H126" s="26" t="s">
        <v>70</v>
      </c>
      <c r="I126" s="26" t="s">
        <v>217</v>
      </c>
      <c r="J126" s="26" t="s">
        <v>56</v>
      </c>
      <c r="K126" s="26" t="s">
        <v>167</v>
      </c>
      <c r="L126" s="26" t="s">
        <v>493</v>
      </c>
      <c r="M126" s="26" t="s">
        <v>474</v>
      </c>
      <c r="N126" s="26" t="s">
        <v>57</v>
      </c>
      <c r="O126" s="36" t="s">
        <v>3365</v>
      </c>
      <c r="P126" s="26" t="s">
        <v>532</v>
      </c>
      <c r="Q126" s="26" t="s">
        <v>158</v>
      </c>
      <c r="R126" s="26" t="s">
        <v>160</v>
      </c>
      <c r="S126" s="36" t="s">
        <v>3366</v>
      </c>
      <c r="T126" s="36" t="s">
        <v>3366</v>
      </c>
      <c r="U126" s="57">
        <v>1190.6500000000001</v>
      </c>
      <c r="V126" s="42">
        <v>3.6469999999999998</v>
      </c>
      <c r="W126" s="42">
        <v>122.0044</v>
      </c>
      <c r="X126" s="42">
        <v>5.2977999999999996</v>
      </c>
      <c r="Y126" s="43">
        <v>1.31864578981402E-5</v>
      </c>
      <c r="Z126" s="43">
        <v>2.6093553288368215E-7</v>
      </c>
    </row>
    <row r="127" spans="1:26" x14ac:dyDescent="0.2">
      <c r="A127" s="26">
        <v>8700</v>
      </c>
      <c r="B127" s="26">
        <v>12535</v>
      </c>
      <c r="C127" s="26" t="s">
        <v>3367</v>
      </c>
      <c r="D127" s="26">
        <v>515008571</v>
      </c>
      <c r="E127" s="26" t="s">
        <v>203</v>
      </c>
      <c r="F127" s="26" t="s">
        <v>3367</v>
      </c>
      <c r="G127" s="26">
        <v>11018729</v>
      </c>
      <c r="H127" s="26" t="s">
        <v>70</v>
      </c>
      <c r="I127" s="26" t="s">
        <v>217</v>
      </c>
      <c r="J127" s="26" t="s">
        <v>56</v>
      </c>
      <c r="K127" s="26" t="s">
        <v>167</v>
      </c>
      <c r="L127" s="26" t="s">
        <v>493</v>
      </c>
      <c r="M127" s="26" t="s">
        <v>470</v>
      </c>
      <c r="N127" s="26" t="s">
        <v>57</v>
      </c>
      <c r="O127" s="36">
        <v>43842</v>
      </c>
      <c r="P127" s="26" t="s">
        <v>532</v>
      </c>
      <c r="Q127" s="26" t="s">
        <v>158</v>
      </c>
      <c r="R127" s="26" t="s">
        <v>160</v>
      </c>
      <c r="S127" s="36" t="s">
        <v>3368</v>
      </c>
      <c r="T127" s="36" t="s">
        <v>3368</v>
      </c>
      <c r="U127" s="57">
        <v>255397.86</v>
      </c>
      <c r="V127" s="42">
        <v>3.6469999999999998</v>
      </c>
      <c r="W127" s="42">
        <v>3701.75</v>
      </c>
      <c r="X127" s="42">
        <v>34479.431960000002</v>
      </c>
      <c r="Y127" s="43">
        <v>8.5820827114999998E-2</v>
      </c>
      <c r="Z127" s="43">
        <v>1.6982349186472239E-3</v>
      </c>
    </row>
    <row r="128" spans="1:26" x14ac:dyDescent="0.2">
      <c r="A128" s="26">
        <v>8700</v>
      </c>
      <c r="B128" s="26">
        <v>12535</v>
      </c>
      <c r="C128" s="26" t="s">
        <v>3369</v>
      </c>
      <c r="D128" s="26">
        <v>515345098</v>
      </c>
      <c r="E128" s="26" t="s">
        <v>203</v>
      </c>
      <c r="F128" s="26" t="s">
        <v>3369</v>
      </c>
      <c r="G128" s="26">
        <v>11018860</v>
      </c>
      <c r="H128" s="26" t="s">
        <v>70</v>
      </c>
      <c r="I128" s="26" t="s">
        <v>217</v>
      </c>
      <c r="J128" s="26" t="s">
        <v>56</v>
      </c>
      <c r="K128" s="26" t="s">
        <v>51</v>
      </c>
      <c r="L128" s="26" t="s">
        <v>493</v>
      </c>
      <c r="M128" s="26" t="s">
        <v>65</v>
      </c>
      <c r="N128" s="26" t="s">
        <v>57</v>
      </c>
      <c r="O128" s="36">
        <v>44199</v>
      </c>
      <c r="P128" s="26" t="s">
        <v>532</v>
      </c>
      <c r="Q128" s="26" t="s">
        <v>158</v>
      </c>
      <c r="R128" s="26" t="s">
        <v>160</v>
      </c>
      <c r="S128" s="36" t="s">
        <v>3368</v>
      </c>
      <c r="T128" s="36" t="s">
        <v>3368</v>
      </c>
      <c r="U128" s="57">
        <v>49136.68</v>
      </c>
      <c r="V128" s="42">
        <v>3.6469999999999998</v>
      </c>
      <c r="W128" s="42">
        <v>3541.33</v>
      </c>
      <c r="X128" s="42">
        <v>6346.1154900000001</v>
      </c>
      <c r="Y128" s="43">
        <v>1.5795761395999999E-2</v>
      </c>
      <c r="Z128" s="43">
        <v>3.1256880726424931E-4</v>
      </c>
    </row>
    <row r="129" spans="1:26" x14ac:dyDescent="0.2">
      <c r="A129" s="26">
        <v>8700</v>
      </c>
      <c r="B129" s="26">
        <v>12535</v>
      </c>
      <c r="C129" s="26" t="s">
        <v>3358</v>
      </c>
      <c r="D129" s="26">
        <v>514548767</v>
      </c>
      <c r="E129" s="26" t="s">
        <v>203</v>
      </c>
      <c r="F129" s="26" t="s">
        <v>3370</v>
      </c>
      <c r="G129" s="26">
        <v>11018866</v>
      </c>
      <c r="H129" s="26" t="s">
        <v>70</v>
      </c>
      <c r="I129" s="26" t="s">
        <v>217</v>
      </c>
      <c r="J129" s="26" t="s">
        <v>56</v>
      </c>
      <c r="K129" s="26" t="s">
        <v>167</v>
      </c>
      <c r="L129" s="26" t="s">
        <v>493</v>
      </c>
      <c r="M129" s="26" t="s">
        <v>470</v>
      </c>
      <c r="N129" s="26" t="s">
        <v>57</v>
      </c>
      <c r="O129" s="36">
        <v>44503</v>
      </c>
      <c r="P129" s="26" t="s">
        <v>532</v>
      </c>
      <c r="Q129" s="26" t="s">
        <v>157</v>
      </c>
      <c r="R129" s="26" t="s">
        <v>160</v>
      </c>
      <c r="S129" s="36" t="s">
        <v>3360</v>
      </c>
      <c r="T129" s="36" t="s">
        <v>3360</v>
      </c>
      <c r="U129" s="57">
        <v>138185.51999999999</v>
      </c>
      <c r="V129" s="42">
        <v>3.6469999999999998</v>
      </c>
      <c r="W129" s="42">
        <v>93</v>
      </c>
      <c r="X129" s="42">
        <v>468.68520999999998</v>
      </c>
      <c r="Y129" s="43">
        <v>1.1665781619999999E-3</v>
      </c>
      <c r="Z129" s="43">
        <v>2.3084417121456168E-5</v>
      </c>
    </row>
    <row r="130" spans="1:26" x14ac:dyDescent="0.2">
      <c r="A130" s="26">
        <v>8700</v>
      </c>
      <c r="B130" s="26">
        <v>12535</v>
      </c>
      <c r="C130" s="26" t="s">
        <v>3441</v>
      </c>
      <c r="D130" s="26">
        <v>516044096</v>
      </c>
      <c r="E130" s="26" t="s">
        <v>203</v>
      </c>
      <c r="F130" s="26" t="s">
        <v>3442</v>
      </c>
      <c r="G130" s="26">
        <v>11018869</v>
      </c>
      <c r="H130" s="26" t="s">
        <v>70</v>
      </c>
      <c r="I130" s="26" t="s">
        <v>217</v>
      </c>
      <c r="J130" s="26" t="s">
        <v>56</v>
      </c>
      <c r="K130" s="26" t="s">
        <v>167</v>
      </c>
      <c r="L130" s="26" t="s">
        <v>493</v>
      </c>
      <c r="M130" s="26" t="s">
        <v>131</v>
      </c>
      <c r="N130" s="26" t="s">
        <v>57</v>
      </c>
      <c r="O130" s="36" t="s">
        <v>3443</v>
      </c>
      <c r="P130" s="26" t="s">
        <v>532</v>
      </c>
      <c r="Q130" s="26" t="s">
        <v>157</v>
      </c>
      <c r="R130" s="26" t="s">
        <v>160</v>
      </c>
      <c r="S130" s="36" t="s">
        <v>3444</v>
      </c>
      <c r="T130" s="36" t="s">
        <v>3444</v>
      </c>
      <c r="U130" s="57">
        <v>1722907.39</v>
      </c>
      <c r="V130" s="42">
        <v>3.6469999999999998</v>
      </c>
      <c r="W130" s="42">
        <v>141</v>
      </c>
      <c r="X130" s="42">
        <v>8859.6549799999993</v>
      </c>
      <c r="Y130" s="43">
        <v>2.2052072063999999E-2</v>
      </c>
      <c r="Z130" s="43">
        <v>4.3636958612478167E-4</v>
      </c>
    </row>
    <row r="131" spans="1:26" x14ac:dyDescent="0.2">
      <c r="A131" s="26">
        <v>8700</v>
      </c>
      <c r="B131" s="26">
        <v>12535</v>
      </c>
      <c r="C131" s="26" t="s">
        <v>3445</v>
      </c>
      <c r="D131" s="26">
        <v>515614444</v>
      </c>
      <c r="E131" s="26" t="s">
        <v>203</v>
      </c>
      <c r="F131" s="26" t="s">
        <v>3446</v>
      </c>
      <c r="G131" s="26">
        <v>11018885</v>
      </c>
      <c r="H131" s="26" t="s">
        <v>70</v>
      </c>
      <c r="I131" s="26" t="s">
        <v>217</v>
      </c>
      <c r="J131" s="26" t="s">
        <v>56</v>
      </c>
      <c r="K131" s="26" t="s">
        <v>167</v>
      </c>
      <c r="L131" s="26" t="s">
        <v>493</v>
      </c>
      <c r="M131" s="26" t="s">
        <v>492</v>
      </c>
      <c r="N131" s="26" t="s">
        <v>57</v>
      </c>
      <c r="O131" s="36" t="s">
        <v>3447</v>
      </c>
      <c r="P131" s="26" t="s">
        <v>532</v>
      </c>
      <c r="Q131" s="26" t="s">
        <v>158</v>
      </c>
      <c r="R131" s="26" t="s">
        <v>160</v>
      </c>
      <c r="S131" s="36" t="s">
        <v>3368</v>
      </c>
      <c r="T131" s="36" t="s">
        <v>3368</v>
      </c>
      <c r="U131" s="57">
        <v>2045332.78</v>
      </c>
      <c r="V131" s="42">
        <v>3.6469999999999998</v>
      </c>
      <c r="W131" s="42">
        <v>57.039200000000001</v>
      </c>
      <c r="X131" s="42">
        <v>4254.7413900000001</v>
      </c>
      <c r="Y131" s="43">
        <v>1.0590239006E-2</v>
      </c>
      <c r="Z131" s="43">
        <v>2.0956117858014815E-4</v>
      </c>
    </row>
    <row r="132" spans="1:26" x14ac:dyDescent="0.2">
      <c r="A132" s="26">
        <v>8700</v>
      </c>
      <c r="B132" s="26">
        <v>12535</v>
      </c>
      <c r="C132" s="26" t="s">
        <v>3371</v>
      </c>
      <c r="D132" s="26">
        <v>514996362</v>
      </c>
      <c r="E132" s="26" t="s">
        <v>203</v>
      </c>
      <c r="F132" s="26" t="s">
        <v>3371</v>
      </c>
      <c r="G132" s="26">
        <v>11018938</v>
      </c>
      <c r="H132" s="26" t="s">
        <v>70</v>
      </c>
      <c r="I132" s="26" t="s">
        <v>217</v>
      </c>
      <c r="J132" s="26" t="s">
        <v>56</v>
      </c>
      <c r="K132" s="26" t="s">
        <v>167</v>
      </c>
      <c r="L132" s="26" t="s">
        <v>493</v>
      </c>
      <c r="M132" s="26" t="s">
        <v>471</v>
      </c>
      <c r="N132" s="26" t="s">
        <v>57</v>
      </c>
      <c r="O132" s="36">
        <v>45266</v>
      </c>
      <c r="P132" s="26" t="s">
        <v>532</v>
      </c>
      <c r="Q132" s="26" t="s">
        <v>158</v>
      </c>
      <c r="R132" s="26" t="s">
        <v>160</v>
      </c>
      <c r="S132" s="36" t="s">
        <v>3212</v>
      </c>
      <c r="T132" s="36" t="s">
        <v>3212</v>
      </c>
      <c r="U132" s="57">
        <v>314113.91999999998</v>
      </c>
      <c r="V132" s="42">
        <v>3.6469999999999998</v>
      </c>
      <c r="W132" s="42">
        <v>0.26</v>
      </c>
      <c r="X132" s="42">
        <v>2.9784899999999999</v>
      </c>
      <c r="Y132" s="43">
        <v>7.4135929980428902E-6</v>
      </c>
      <c r="Z132" s="43">
        <v>1.4670124869544312E-7</v>
      </c>
    </row>
    <row r="133" spans="1:26" x14ac:dyDescent="0.2">
      <c r="A133" s="26">
        <v>8700</v>
      </c>
      <c r="B133" s="26">
        <v>12535</v>
      </c>
      <c r="C133" s="26" t="s">
        <v>3372</v>
      </c>
      <c r="D133" s="26">
        <v>514785039</v>
      </c>
      <c r="E133" s="26" t="s">
        <v>203</v>
      </c>
      <c r="F133" s="26" t="s">
        <v>3372</v>
      </c>
      <c r="G133" s="26">
        <v>11018944</v>
      </c>
      <c r="H133" s="26" t="s">
        <v>70</v>
      </c>
      <c r="I133" s="26" t="s">
        <v>217</v>
      </c>
      <c r="J133" s="26" t="s">
        <v>56</v>
      </c>
      <c r="K133" s="26" t="s">
        <v>51</v>
      </c>
      <c r="L133" s="26" t="s">
        <v>493</v>
      </c>
      <c r="M133" s="26" t="s">
        <v>130</v>
      </c>
      <c r="N133" s="26" t="s">
        <v>57</v>
      </c>
      <c r="O133" s="36">
        <v>44412</v>
      </c>
      <c r="P133" s="26" t="s">
        <v>532</v>
      </c>
      <c r="Q133" s="26" t="s">
        <v>157</v>
      </c>
      <c r="R133" s="26" t="s">
        <v>160</v>
      </c>
      <c r="S133" s="36" t="s">
        <v>3373</v>
      </c>
      <c r="T133" s="36" t="s">
        <v>3373</v>
      </c>
      <c r="U133" s="57">
        <v>500000</v>
      </c>
      <c r="V133" s="42">
        <v>3.6469999999999998</v>
      </c>
      <c r="W133" s="42">
        <v>493.42</v>
      </c>
      <c r="X133" s="42">
        <v>8997.5136999999995</v>
      </c>
      <c r="Y133" s="43">
        <v>2.23952085E-2</v>
      </c>
      <c r="Z133" s="43">
        <v>4.431596194529297E-4</v>
      </c>
    </row>
    <row r="134" spans="1:26" x14ac:dyDescent="0.2">
      <c r="A134" s="26">
        <v>8700</v>
      </c>
      <c r="B134" s="26">
        <v>12535</v>
      </c>
      <c r="C134" s="26" t="s">
        <v>3374</v>
      </c>
      <c r="D134" s="26">
        <v>540300662</v>
      </c>
      <c r="E134" s="26" t="s">
        <v>205</v>
      </c>
      <c r="F134" s="26" t="s">
        <v>3374</v>
      </c>
      <c r="G134" s="26">
        <v>11019014</v>
      </c>
      <c r="H134" s="26" t="s">
        <v>70</v>
      </c>
      <c r="I134" s="26" t="s">
        <v>217</v>
      </c>
      <c r="J134" s="26" t="s">
        <v>56</v>
      </c>
      <c r="K134" s="26" t="s">
        <v>167</v>
      </c>
      <c r="L134" s="26" t="s">
        <v>493</v>
      </c>
      <c r="M134" s="26" t="s">
        <v>471</v>
      </c>
      <c r="N134" s="26" t="s">
        <v>57</v>
      </c>
      <c r="O134" s="36" t="s">
        <v>3375</v>
      </c>
      <c r="P134" s="26" t="s">
        <v>532</v>
      </c>
      <c r="Q134" s="26" t="s">
        <v>158</v>
      </c>
      <c r="R134" s="26" t="s">
        <v>160</v>
      </c>
      <c r="S134" s="36" t="s">
        <v>3366</v>
      </c>
      <c r="T134" s="36" t="s">
        <v>3366</v>
      </c>
      <c r="U134" s="57">
        <v>627220.91</v>
      </c>
      <c r="V134" s="42">
        <v>3.6469999999999998</v>
      </c>
      <c r="W134" s="42">
        <v>814.45699999999999</v>
      </c>
      <c r="X134" s="42">
        <v>18630.497480000002</v>
      </c>
      <c r="Y134" s="43">
        <v>4.6372130061000001E-2</v>
      </c>
      <c r="Z134" s="43">
        <v>9.1761840534408591E-4</v>
      </c>
    </row>
    <row r="135" spans="1:26" x14ac:dyDescent="0.2">
      <c r="A135" s="26">
        <v>8700</v>
      </c>
      <c r="B135" s="26">
        <v>12535</v>
      </c>
      <c r="C135" s="26" t="s">
        <v>3376</v>
      </c>
      <c r="D135" s="26">
        <v>514234202</v>
      </c>
      <c r="E135" s="26" t="s">
        <v>203</v>
      </c>
      <c r="F135" s="26" t="s">
        <v>3376</v>
      </c>
      <c r="G135" s="26">
        <v>11019033</v>
      </c>
      <c r="H135" s="26" t="s">
        <v>70</v>
      </c>
      <c r="I135" s="26" t="s">
        <v>217</v>
      </c>
      <c r="J135" s="26" t="s">
        <v>56</v>
      </c>
      <c r="K135" s="26" t="s">
        <v>51</v>
      </c>
      <c r="L135" s="26" t="s">
        <v>493</v>
      </c>
      <c r="M135" s="26" t="s">
        <v>126</v>
      </c>
      <c r="N135" s="26" t="s">
        <v>57</v>
      </c>
      <c r="O135" s="36">
        <v>44535</v>
      </c>
      <c r="P135" s="26" t="s">
        <v>532</v>
      </c>
      <c r="Q135" s="26" t="s">
        <v>79</v>
      </c>
      <c r="R135" s="26" t="s">
        <v>160</v>
      </c>
      <c r="S135" s="36" t="s">
        <v>3377</v>
      </c>
      <c r="T135" s="36" t="s">
        <v>3377</v>
      </c>
      <c r="U135" s="57">
        <v>808811.51</v>
      </c>
      <c r="V135" s="42">
        <v>3.6469999999999998</v>
      </c>
      <c r="W135" s="42">
        <v>830.05280000000005</v>
      </c>
      <c r="X135" s="42">
        <v>24484.36275</v>
      </c>
      <c r="Y135" s="43">
        <v>6.0942658945999997E-2</v>
      </c>
      <c r="Z135" s="43">
        <v>1.2059421347519023E-3</v>
      </c>
    </row>
    <row r="136" spans="1:26" x14ac:dyDescent="0.2">
      <c r="A136" s="26">
        <v>8700</v>
      </c>
      <c r="B136" s="26">
        <v>12535</v>
      </c>
      <c r="C136" s="26" t="s">
        <v>3378</v>
      </c>
      <c r="D136" s="26">
        <v>515446821</v>
      </c>
      <c r="E136" s="26" t="s">
        <v>203</v>
      </c>
      <c r="F136" s="26" t="s">
        <v>3378</v>
      </c>
      <c r="G136" s="26">
        <v>11019074</v>
      </c>
      <c r="H136" s="26" t="s">
        <v>70</v>
      </c>
      <c r="I136" s="26" t="s">
        <v>217</v>
      </c>
      <c r="J136" s="26" t="s">
        <v>56</v>
      </c>
      <c r="K136" s="26" t="s">
        <v>51</v>
      </c>
      <c r="L136" s="26" t="s">
        <v>493</v>
      </c>
      <c r="M136" s="26" t="s">
        <v>130</v>
      </c>
      <c r="N136" s="26" t="s">
        <v>57</v>
      </c>
      <c r="O136" s="36">
        <v>44233</v>
      </c>
      <c r="P136" s="26" t="s">
        <v>532</v>
      </c>
      <c r="Q136" s="26" t="s">
        <v>157</v>
      </c>
      <c r="R136" s="26" t="s">
        <v>160</v>
      </c>
      <c r="S136" s="36" t="s">
        <v>3379</v>
      </c>
      <c r="T136" s="36" t="s">
        <v>3379</v>
      </c>
      <c r="U136" s="57">
        <v>75799.38</v>
      </c>
      <c r="V136" s="42">
        <v>3.6469999999999998</v>
      </c>
      <c r="W136" s="42">
        <v>5228.91</v>
      </c>
      <c r="X136" s="42">
        <v>14454.81652</v>
      </c>
      <c r="Y136" s="43">
        <v>3.5978675953E-2</v>
      </c>
      <c r="Z136" s="43">
        <v>7.1195123473556058E-4</v>
      </c>
    </row>
    <row r="137" spans="1:26" x14ac:dyDescent="0.2">
      <c r="A137" s="26">
        <v>8700</v>
      </c>
      <c r="B137" s="26">
        <v>12535</v>
      </c>
      <c r="C137" s="26" t="s">
        <v>3380</v>
      </c>
      <c r="D137" s="26">
        <v>515795748</v>
      </c>
      <c r="E137" s="26" t="s">
        <v>203</v>
      </c>
      <c r="F137" s="26" t="s">
        <v>3380</v>
      </c>
      <c r="G137" s="26">
        <v>11019123</v>
      </c>
      <c r="H137" s="26" t="s">
        <v>70</v>
      </c>
      <c r="I137" s="26" t="s">
        <v>217</v>
      </c>
      <c r="J137" s="26" t="s">
        <v>56</v>
      </c>
      <c r="K137" s="26" t="s">
        <v>51</v>
      </c>
      <c r="L137" s="26" t="s">
        <v>493</v>
      </c>
      <c r="M137" s="26" t="s">
        <v>60</v>
      </c>
      <c r="N137" s="26" t="s">
        <v>57</v>
      </c>
      <c r="O137" s="36" t="s">
        <v>3381</v>
      </c>
      <c r="P137" s="26" t="s">
        <v>532</v>
      </c>
      <c r="Q137" s="26" t="s">
        <v>158</v>
      </c>
      <c r="R137" s="26" t="s">
        <v>160</v>
      </c>
      <c r="S137" s="36" t="s">
        <v>3366</v>
      </c>
      <c r="T137" s="36" t="s">
        <v>3366</v>
      </c>
      <c r="U137" s="57">
        <v>1873.19</v>
      </c>
      <c r="V137" s="42">
        <v>3.6469999999999998</v>
      </c>
      <c r="W137" s="42">
        <v>128990</v>
      </c>
      <c r="X137" s="42">
        <v>8811.98272</v>
      </c>
      <c r="Y137" s="43">
        <v>2.1933413706E-2</v>
      </c>
      <c r="Z137" s="43">
        <v>4.340215574021291E-4</v>
      </c>
    </row>
    <row r="138" spans="1:26" x14ac:dyDescent="0.2">
      <c r="A138" s="26">
        <v>8700</v>
      </c>
      <c r="B138" s="26">
        <v>12535</v>
      </c>
      <c r="C138" s="26" t="s">
        <v>3382</v>
      </c>
      <c r="D138" s="26">
        <v>514453794</v>
      </c>
      <c r="E138" s="26" t="s">
        <v>203</v>
      </c>
      <c r="F138" s="26" t="s">
        <v>3382</v>
      </c>
      <c r="G138" s="26">
        <v>11019124</v>
      </c>
      <c r="H138" s="26" t="s">
        <v>70</v>
      </c>
      <c r="I138" s="26" t="s">
        <v>217</v>
      </c>
      <c r="J138" s="26" t="s">
        <v>56</v>
      </c>
      <c r="K138" s="26" t="s">
        <v>167</v>
      </c>
      <c r="L138" s="26" t="s">
        <v>493</v>
      </c>
      <c r="M138" s="26" t="s">
        <v>126</v>
      </c>
      <c r="N138" s="26" t="s">
        <v>57</v>
      </c>
      <c r="O138" s="36" t="s">
        <v>3381</v>
      </c>
      <c r="P138" s="26" t="s">
        <v>532</v>
      </c>
      <c r="Q138" s="26" t="s">
        <v>158</v>
      </c>
      <c r="R138" s="26" t="s">
        <v>160</v>
      </c>
      <c r="S138" s="36" t="s">
        <v>3368</v>
      </c>
      <c r="T138" s="36" t="s">
        <v>3368</v>
      </c>
      <c r="U138" s="57">
        <v>1447397.12</v>
      </c>
      <c r="V138" s="42">
        <v>3.6469999999999998</v>
      </c>
      <c r="W138" s="42">
        <v>329.67540000000002</v>
      </c>
      <c r="X138" s="42">
        <v>17402.434560000002</v>
      </c>
      <c r="Y138" s="43">
        <v>4.3315427280999998E-2</v>
      </c>
      <c r="Z138" s="43">
        <v>8.5713192936445477E-4</v>
      </c>
    </row>
    <row r="139" spans="1:26" x14ac:dyDescent="0.2">
      <c r="A139" s="26">
        <v>8700</v>
      </c>
      <c r="B139" s="26">
        <v>12535</v>
      </c>
      <c r="C139" s="26" t="s">
        <v>3448</v>
      </c>
      <c r="D139" s="26" t="s">
        <v>3449</v>
      </c>
      <c r="E139" s="26" t="s">
        <v>204</v>
      </c>
      <c r="F139" s="26" t="s">
        <v>3448</v>
      </c>
      <c r="G139" s="26">
        <v>11019156</v>
      </c>
      <c r="H139" s="26" t="s">
        <v>70</v>
      </c>
      <c r="I139" s="26" t="s">
        <v>217</v>
      </c>
      <c r="J139" s="26" t="s">
        <v>56</v>
      </c>
      <c r="K139" s="26" t="s">
        <v>167</v>
      </c>
      <c r="L139" s="26" t="s">
        <v>493</v>
      </c>
      <c r="M139" s="26" t="s">
        <v>470</v>
      </c>
      <c r="N139" s="26" t="s">
        <v>57</v>
      </c>
      <c r="O139" s="36" t="s">
        <v>3450</v>
      </c>
      <c r="P139" s="26" t="s">
        <v>532</v>
      </c>
      <c r="Q139" s="26" t="s">
        <v>158</v>
      </c>
      <c r="R139" s="26" t="s">
        <v>160</v>
      </c>
      <c r="S139" s="36" t="s">
        <v>3366</v>
      </c>
      <c r="T139" s="36" t="s">
        <v>3366</v>
      </c>
      <c r="U139" s="57">
        <v>3112494.21</v>
      </c>
      <c r="V139" s="42">
        <v>3.6469999999999998</v>
      </c>
      <c r="W139" s="42">
        <v>17.789000000000001</v>
      </c>
      <c r="X139" s="42">
        <v>2019.2767799999999</v>
      </c>
      <c r="Y139" s="43">
        <v>5.0260689800000003E-3</v>
      </c>
      <c r="Z139" s="43">
        <v>9.9456578698506153E-5</v>
      </c>
    </row>
    <row r="140" spans="1:26" x14ac:dyDescent="0.2">
      <c r="A140" s="26">
        <v>8700</v>
      </c>
      <c r="B140" s="26">
        <v>12535</v>
      </c>
      <c r="C140" s="26" t="s">
        <v>3383</v>
      </c>
      <c r="D140" s="26">
        <v>515814390</v>
      </c>
      <c r="E140" s="26" t="s">
        <v>203</v>
      </c>
      <c r="F140" s="26" t="s">
        <v>3383</v>
      </c>
      <c r="G140" s="26">
        <v>11019193</v>
      </c>
      <c r="H140" s="26" t="s">
        <v>70</v>
      </c>
      <c r="I140" s="26" t="s">
        <v>217</v>
      </c>
      <c r="J140" s="26" t="s">
        <v>56</v>
      </c>
      <c r="K140" s="26" t="s">
        <v>88</v>
      </c>
      <c r="L140" s="26" t="s">
        <v>493</v>
      </c>
      <c r="M140" s="26" t="s">
        <v>470</v>
      </c>
      <c r="N140" s="26" t="s">
        <v>57</v>
      </c>
      <c r="O140" s="36" t="s">
        <v>3384</v>
      </c>
      <c r="P140" s="26" t="s">
        <v>532</v>
      </c>
      <c r="Q140" s="26" t="s">
        <v>158</v>
      </c>
      <c r="R140" s="26" t="s">
        <v>160</v>
      </c>
      <c r="S140" s="36" t="s">
        <v>3368</v>
      </c>
      <c r="T140" s="36" t="s">
        <v>3368</v>
      </c>
      <c r="U140" s="57">
        <v>85281.62</v>
      </c>
      <c r="V140" s="42">
        <v>3.6469999999999998</v>
      </c>
      <c r="W140" s="42">
        <v>810.54</v>
      </c>
      <c r="X140" s="42">
        <v>2520.9582700000001</v>
      </c>
      <c r="Y140" s="43">
        <v>6.2747763390000001E-3</v>
      </c>
      <c r="Z140" s="43">
        <v>1.2416618021819919E-4</v>
      </c>
    </row>
    <row r="141" spans="1:26" x14ac:dyDescent="0.2">
      <c r="A141" s="26">
        <v>8700</v>
      </c>
      <c r="B141" s="26">
        <v>12535</v>
      </c>
      <c r="C141" s="26" t="s">
        <v>3385</v>
      </c>
      <c r="D141" s="26">
        <v>515806502</v>
      </c>
      <c r="E141" s="26" t="s">
        <v>203</v>
      </c>
      <c r="F141" s="26" t="s">
        <v>3385</v>
      </c>
      <c r="G141" s="26">
        <v>11019229</v>
      </c>
      <c r="H141" s="26" t="s">
        <v>70</v>
      </c>
      <c r="I141" s="26" t="s">
        <v>217</v>
      </c>
      <c r="J141" s="26" t="s">
        <v>56</v>
      </c>
      <c r="K141" s="26" t="s">
        <v>167</v>
      </c>
      <c r="L141" s="26" t="s">
        <v>493</v>
      </c>
      <c r="M141" s="26" t="s">
        <v>471</v>
      </c>
      <c r="N141" s="26" t="s">
        <v>57</v>
      </c>
      <c r="O141" s="36" t="s">
        <v>3386</v>
      </c>
      <c r="P141" s="26" t="s">
        <v>532</v>
      </c>
      <c r="Q141" s="26" t="s">
        <v>158</v>
      </c>
      <c r="R141" s="26" t="s">
        <v>160</v>
      </c>
      <c r="S141" s="36" t="s">
        <v>3368</v>
      </c>
      <c r="T141" s="36" t="s">
        <v>3368</v>
      </c>
      <c r="U141" s="57">
        <v>160076.76</v>
      </c>
      <c r="V141" s="42">
        <v>3.6469999999999998</v>
      </c>
      <c r="W141" s="42">
        <v>1073.8159000000001</v>
      </c>
      <c r="X141" s="42">
        <v>6268.9366200000004</v>
      </c>
      <c r="Y141" s="43">
        <v>1.5603659783999999E-2</v>
      </c>
      <c r="Z141" s="43">
        <v>3.0876747282904783E-4</v>
      </c>
    </row>
    <row r="142" spans="1:26" x14ac:dyDescent="0.2">
      <c r="A142" s="26">
        <v>8700</v>
      </c>
      <c r="B142" s="26">
        <v>12535</v>
      </c>
      <c r="C142" s="26" t="s">
        <v>3451</v>
      </c>
      <c r="D142" s="26" t="s">
        <v>3452</v>
      </c>
      <c r="E142" s="26" t="s">
        <v>204</v>
      </c>
      <c r="F142" s="26" t="s">
        <v>3451</v>
      </c>
      <c r="G142" s="26">
        <v>11019245</v>
      </c>
      <c r="H142" s="26" t="s">
        <v>70</v>
      </c>
      <c r="I142" s="26" t="s">
        <v>217</v>
      </c>
      <c r="J142" s="26" t="s">
        <v>56</v>
      </c>
      <c r="K142" s="26" t="s">
        <v>167</v>
      </c>
      <c r="L142" s="26" t="s">
        <v>493</v>
      </c>
      <c r="M142" s="26" t="s">
        <v>467</v>
      </c>
      <c r="N142" s="26" t="s">
        <v>57</v>
      </c>
      <c r="O142" s="36">
        <v>44236</v>
      </c>
      <c r="P142" s="26" t="s">
        <v>532</v>
      </c>
      <c r="Q142" s="26" t="s">
        <v>158</v>
      </c>
      <c r="R142" s="26" t="s">
        <v>160</v>
      </c>
      <c r="S142" s="36" t="s">
        <v>3366</v>
      </c>
      <c r="T142" s="36" t="s">
        <v>3366</v>
      </c>
      <c r="U142" s="57">
        <v>31154.13</v>
      </c>
      <c r="V142" s="42">
        <v>3.6469999999999998</v>
      </c>
      <c r="W142" s="42">
        <v>10514</v>
      </c>
      <c r="X142" s="42">
        <v>11945.91345</v>
      </c>
      <c r="Y142" s="43">
        <v>2.9733905538E-2</v>
      </c>
      <c r="Z142" s="43">
        <v>5.8837881608556314E-4</v>
      </c>
    </row>
    <row r="143" spans="1:26" x14ac:dyDescent="0.2">
      <c r="A143" s="26">
        <v>8700</v>
      </c>
      <c r="B143" s="26">
        <v>12535</v>
      </c>
      <c r="C143" s="26" t="s">
        <v>3387</v>
      </c>
      <c r="D143" s="26" t="s">
        <v>3388</v>
      </c>
      <c r="E143" s="26" t="s">
        <v>204</v>
      </c>
      <c r="F143" s="26" t="s">
        <v>3387</v>
      </c>
      <c r="G143" s="26">
        <v>11019265</v>
      </c>
      <c r="H143" s="26" t="s">
        <v>70</v>
      </c>
      <c r="I143" s="26" t="s">
        <v>217</v>
      </c>
      <c r="J143" s="26" t="s">
        <v>56</v>
      </c>
      <c r="K143" s="26" t="s">
        <v>167</v>
      </c>
      <c r="L143" s="26" t="s">
        <v>493</v>
      </c>
      <c r="M143" s="26" t="s">
        <v>464</v>
      </c>
      <c r="N143" s="26" t="s">
        <v>57</v>
      </c>
      <c r="O143" s="36" t="s">
        <v>3389</v>
      </c>
      <c r="P143" s="26" t="s">
        <v>532</v>
      </c>
      <c r="Q143" s="26" t="s">
        <v>79</v>
      </c>
      <c r="R143" s="26" t="s">
        <v>160</v>
      </c>
      <c r="S143" s="36" t="s">
        <v>3368</v>
      </c>
      <c r="T143" s="36" t="s">
        <v>3368</v>
      </c>
      <c r="U143" s="57">
        <v>10794.08</v>
      </c>
      <c r="V143" s="42">
        <v>3.6469999999999998</v>
      </c>
      <c r="W143" s="42">
        <v>17223</v>
      </c>
      <c r="X143" s="42">
        <v>6780.0078599999997</v>
      </c>
      <c r="Y143" s="43">
        <v>1.6875738644999999E-2</v>
      </c>
      <c r="Z143" s="43">
        <v>3.3393955300401178E-4</v>
      </c>
    </row>
    <row r="144" spans="1:26" x14ac:dyDescent="0.2">
      <c r="A144" s="26">
        <v>8700</v>
      </c>
      <c r="B144" s="26">
        <v>12535</v>
      </c>
      <c r="C144" s="26" t="s">
        <v>3390</v>
      </c>
      <c r="D144" s="26">
        <v>516436797</v>
      </c>
      <c r="E144" s="26" t="s">
        <v>203</v>
      </c>
      <c r="F144" s="26" t="s">
        <v>3390</v>
      </c>
      <c r="G144" s="26">
        <v>11019278</v>
      </c>
      <c r="H144" s="26" t="s">
        <v>70</v>
      </c>
      <c r="I144" s="26" t="s">
        <v>217</v>
      </c>
      <c r="J144" s="26" t="s">
        <v>56</v>
      </c>
      <c r="K144" s="26" t="s">
        <v>167</v>
      </c>
      <c r="L144" s="26" t="s">
        <v>493</v>
      </c>
      <c r="M144" s="26" t="s">
        <v>470</v>
      </c>
      <c r="N144" s="26" t="s">
        <v>57</v>
      </c>
      <c r="O144" s="36" t="s">
        <v>3391</v>
      </c>
      <c r="P144" s="26" t="s">
        <v>532</v>
      </c>
      <c r="Q144" s="26" t="s">
        <v>157</v>
      </c>
      <c r="R144" s="26" t="s">
        <v>160</v>
      </c>
      <c r="S144" s="36">
        <v>45605</v>
      </c>
      <c r="T144" s="36">
        <v>45605</v>
      </c>
      <c r="U144" s="57">
        <v>12736.66</v>
      </c>
      <c r="V144" s="42">
        <v>3.6469999999999998</v>
      </c>
      <c r="W144" s="42">
        <v>9167.3562999999995</v>
      </c>
      <c r="X144" s="42">
        <v>4258.2919199999997</v>
      </c>
      <c r="Y144" s="43">
        <v>1.0599076431E-2</v>
      </c>
      <c r="Z144" s="43">
        <v>2.0973605483775874E-4</v>
      </c>
    </row>
    <row r="145" spans="1:26" x14ac:dyDescent="0.2">
      <c r="A145" s="26">
        <v>8700</v>
      </c>
      <c r="B145" s="26">
        <v>12535</v>
      </c>
      <c r="C145" s="26" t="s">
        <v>306</v>
      </c>
      <c r="D145" s="26">
        <v>520023185</v>
      </c>
      <c r="E145" s="26" t="s">
        <v>203</v>
      </c>
      <c r="F145" s="26" t="s">
        <v>3392</v>
      </c>
      <c r="G145" s="26">
        <v>11019337</v>
      </c>
      <c r="H145" s="26" t="s">
        <v>70</v>
      </c>
      <c r="I145" s="26" t="s">
        <v>217</v>
      </c>
      <c r="J145" s="26" t="s">
        <v>56</v>
      </c>
      <c r="K145" s="26" t="s">
        <v>51</v>
      </c>
      <c r="L145" s="26" t="s">
        <v>493</v>
      </c>
      <c r="M145" s="26" t="s">
        <v>357</v>
      </c>
      <c r="N145" s="26" t="s">
        <v>57</v>
      </c>
      <c r="O145" s="36" t="s">
        <v>3393</v>
      </c>
      <c r="P145" s="26" t="s">
        <v>532</v>
      </c>
      <c r="Q145" s="26" t="s">
        <v>157</v>
      </c>
      <c r="R145" s="26" t="s">
        <v>160</v>
      </c>
      <c r="S145" s="36" t="s">
        <v>3394</v>
      </c>
      <c r="T145" s="36" t="s">
        <v>3394</v>
      </c>
      <c r="U145" s="57">
        <v>121087.07</v>
      </c>
      <c r="V145" s="42">
        <v>3.6469999999999998</v>
      </c>
      <c r="W145" s="42">
        <v>4847</v>
      </c>
      <c r="X145" s="42">
        <v>21404.572260000001</v>
      </c>
      <c r="Y145" s="43">
        <v>5.3276924560000001E-2</v>
      </c>
      <c r="Z145" s="43">
        <v>1.054251475859863E-3</v>
      </c>
    </row>
    <row r="146" spans="1:26" x14ac:dyDescent="0.2">
      <c r="A146" s="26">
        <v>8700</v>
      </c>
      <c r="B146" s="26">
        <v>12535</v>
      </c>
      <c r="C146" s="26" t="s">
        <v>3395</v>
      </c>
      <c r="D146" s="26">
        <v>515558138</v>
      </c>
      <c r="E146" s="26" t="s">
        <v>203</v>
      </c>
      <c r="F146" s="26" t="s">
        <v>3395</v>
      </c>
      <c r="G146" s="26">
        <v>11019339</v>
      </c>
      <c r="H146" s="26" t="s">
        <v>70</v>
      </c>
      <c r="I146" s="26" t="s">
        <v>217</v>
      </c>
      <c r="J146" s="26" t="s">
        <v>56</v>
      </c>
      <c r="K146" s="26" t="s">
        <v>167</v>
      </c>
      <c r="L146" s="26" t="s">
        <v>493</v>
      </c>
      <c r="M146" s="26" t="s">
        <v>124</v>
      </c>
      <c r="N146" s="26" t="s">
        <v>57</v>
      </c>
      <c r="O146" s="36" t="s">
        <v>3393</v>
      </c>
      <c r="P146" s="26" t="s">
        <v>532</v>
      </c>
      <c r="Q146" s="26" t="s">
        <v>158</v>
      </c>
      <c r="R146" s="26" t="s">
        <v>160</v>
      </c>
      <c r="S146" s="36" t="s">
        <v>3366</v>
      </c>
      <c r="T146" s="36" t="s">
        <v>3366</v>
      </c>
      <c r="U146" s="57">
        <v>437747.01</v>
      </c>
      <c r="V146" s="42">
        <v>3.6469999999999998</v>
      </c>
      <c r="W146" s="42">
        <v>228.44200000000001</v>
      </c>
      <c r="X146" s="42">
        <v>3646.9928</v>
      </c>
      <c r="Y146" s="43">
        <v>9.0775259560000009E-3</v>
      </c>
      <c r="Z146" s="43">
        <v>1.7962739433178908E-4</v>
      </c>
    </row>
    <row r="147" spans="1:26" x14ac:dyDescent="0.2">
      <c r="A147" s="26">
        <v>8700</v>
      </c>
      <c r="B147" s="26">
        <v>12535</v>
      </c>
      <c r="C147" s="26" t="s">
        <v>3358</v>
      </c>
      <c r="D147" s="26">
        <v>514548767</v>
      </c>
      <c r="E147" s="26" t="s">
        <v>203</v>
      </c>
      <c r="F147" s="26" t="s">
        <v>3396</v>
      </c>
      <c r="G147" s="26">
        <v>11019359</v>
      </c>
      <c r="H147" s="26" t="s">
        <v>70</v>
      </c>
      <c r="I147" s="26" t="s">
        <v>217</v>
      </c>
      <c r="J147" s="26" t="s">
        <v>56</v>
      </c>
      <c r="K147" s="26" t="s">
        <v>167</v>
      </c>
      <c r="L147" s="26" t="s">
        <v>493</v>
      </c>
      <c r="M147" s="26" t="s">
        <v>470</v>
      </c>
      <c r="N147" s="26" t="s">
        <v>57</v>
      </c>
      <c r="O147" s="36" t="s">
        <v>3397</v>
      </c>
      <c r="P147" s="26" t="s">
        <v>532</v>
      </c>
      <c r="Q147" s="26" t="s">
        <v>157</v>
      </c>
      <c r="R147" s="26" t="s">
        <v>160</v>
      </c>
      <c r="S147" s="36" t="s">
        <v>3360</v>
      </c>
      <c r="T147" s="36" t="s">
        <v>3360</v>
      </c>
      <c r="U147" s="57">
        <v>982758.62</v>
      </c>
      <c r="V147" s="42">
        <v>3.6469999999999998</v>
      </c>
      <c r="W147" s="42">
        <v>93</v>
      </c>
      <c r="X147" s="42">
        <v>3333.2322399999998</v>
      </c>
      <c r="Y147" s="43">
        <v>8.2965620810000005E-3</v>
      </c>
      <c r="Z147" s="43">
        <v>1.6417356841886624E-4</v>
      </c>
    </row>
    <row r="148" spans="1:26" x14ac:dyDescent="0.2">
      <c r="A148" s="26">
        <v>8700</v>
      </c>
      <c r="B148" s="26">
        <v>12535</v>
      </c>
      <c r="C148" s="26" t="s">
        <v>3398</v>
      </c>
      <c r="D148" s="26">
        <v>515649762</v>
      </c>
      <c r="E148" s="26" t="s">
        <v>203</v>
      </c>
      <c r="F148" s="26" t="s">
        <v>3398</v>
      </c>
      <c r="G148" s="26">
        <v>11019364</v>
      </c>
      <c r="H148" s="26" t="s">
        <v>70</v>
      </c>
      <c r="I148" s="26" t="s">
        <v>217</v>
      </c>
      <c r="J148" s="26" t="s">
        <v>56</v>
      </c>
      <c r="K148" s="26" t="s">
        <v>167</v>
      </c>
      <c r="L148" s="26" t="s">
        <v>493</v>
      </c>
      <c r="M148" s="26" t="s">
        <v>470</v>
      </c>
      <c r="N148" s="26" t="s">
        <v>57</v>
      </c>
      <c r="O148" s="36" t="s">
        <v>3399</v>
      </c>
      <c r="P148" s="26" t="s">
        <v>532</v>
      </c>
      <c r="Q148" s="26" t="s">
        <v>158</v>
      </c>
      <c r="R148" s="26" t="s">
        <v>160</v>
      </c>
      <c r="S148" s="36" t="s">
        <v>3368</v>
      </c>
      <c r="T148" s="36" t="s">
        <v>3368</v>
      </c>
      <c r="U148" s="57">
        <v>649251.16</v>
      </c>
      <c r="V148" s="42">
        <v>3.6469999999999998</v>
      </c>
      <c r="W148" s="42">
        <v>458.01310000000001</v>
      </c>
      <c r="X148" s="42">
        <v>10844.921120000001</v>
      </c>
      <c r="Y148" s="43">
        <v>2.6993487061999999E-2</v>
      </c>
      <c r="Z148" s="43">
        <v>5.3415101957958021E-4</v>
      </c>
    </row>
    <row r="149" spans="1:26" x14ac:dyDescent="0.2">
      <c r="A149" s="26">
        <v>8700</v>
      </c>
      <c r="B149" s="26">
        <v>12535</v>
      </c>
      <c r="C149" s="26" t="s">
        <v>3400</v>
      </c>
      <c r="D149" s="26">
        <v>515827665</v>
      </c>
      <c r="E149" s="26" t="s">
        <v>203</v>
      </c>
      <c r="F149" s="26" t="s">
        <v>3400</v>
      </c>
      <c r="G149" s="26">
        <v>11019365</v>
      </c>
      <c r="H149" s="26" t="s">
        <v>70</v>
      </c>
      <c r="I149" s="26" t="s">
        <v>217</v>
      </c>
      <c r="J149" s="26" t="s">
        <v>56</v>
      </c>
      <c r="K149" s="26" t="s">
        <v>167</v>
      </c>
      <c r="L149" s="26" t="s">
        <v>493</v>
      </c>
      <c r="M149" s="26" t="s">
        <v>461</v>
      </c>
      <c r="N149" s="26" t="s">
        <v>57</v>
      </c>
      <c r="O149" s="36" t="s">
        <v>3399</v>
      </c>
      <c r="P149" s="26" t="s">
        <v>532</v>
      </c>
      <c r="Q149" s="26" t="s">
        <v>158</v>
      </c>
      <c r="R149" s="26" t="s">
        <v>160</v>
      </c>
      <c r="S149" s="36" t="s">
        <v>3368</v>
      </c>
      <c r="T149" s="36" t="s">
        <v>3368</v>
      </c>
      <c r="U149" s="57">
        <v>198979.55</v>
      </c>
      <c r="V149" s="42">
        <v>3.6469999999999998</v>
      </c>
      <c r="W149" s="42">
        <v>867.74519999999995</v>
      </c>
      <c r="X149" s="42">
        <v>6297.0396499999997</v>
      </c>
      <c r="Y149" s="43">
        <v>1.5673609464999998E-2</v>
      </c>
      <c r="Z149" s="43">
        <v>3.101516472238336E-4</v>
      </c>
    </row>
    <row r="150" spans="1:26" x14ac:dyDescent="0.2">
      <c r="A150" s="26">
        <v>8700</v>
      </c>
      <c r="B150" s="26">
        <v>12535</v>
      </c>
      <c r="C150" s="26" t="s">
        <v>3401</v>
      </c>
      <c r="D150" s="26">
        <v>515985471</v>
      </c>
      <c r="E150" s="26" t="s">
        <v>203</v>
      </c>
      <c r="F150" s="26" t="s">
        <v>3401</v>
      </c>
      <c r="G150" s="26">
        <v>11019366</v>
      </c>
      <c r="H150" s="26" t="s">
        <v>70</v>
      </c>
      <c r="I150" s="26" t="s">
        <v>217</v>
      </c>
      <c r="J150" s="26" t="s">
        <v>56</v>
      </c>
      <c r="K150" s="26" t="s">
        <v>167</v>
      </c>
      <c r="L150" s="26" t="s">
        <v>493</v>
      </c>
      <c r="M150" s="26" t="s">
        <v>467</v>
      </c>
      <c r="N150" s="26" t="s">
        <v>57</v>
      </c>
      <c r="O150" s="36" t="s">
        <v>3399</v>
      </c>
      <c r="P150" s="26" t="s">
        <v>532</v>
      </c>
      <c r="Q150" s="26" t="s">
        <v>158</v>
      </c>
      <c r="R150" s="26" t="s">
        <v>160</v>
      </c>
      <c r="S150" s="36" t="s">
        <v>3368</v>
      </c>
      <c r="T150" s="36" t="s">
        <v>3368</v>
      </c>
      <c r="U150" s="57">
        <v>1303121.31</v>
      </c>
      <c r="V150" s="42">
        <v>3.6469999999999998</v>
      </c>
      <c r="W150" s="42">
        <v>128.77940000000001</v>
      </c>
      <c r="X150" s="42">
        <v>6120.2196299999996</v>
      </c>
      <c r="Y150" s="43">
        <v>1.5233496636E-2</v>
      </c>
      <c r="Z150" s="43">
        <v>3.01442631001401E-4</v>
      </c>
    </row>
    <row r="151" spans="1:26" x14ac:dyDescent="0.2">
      <c r="A151" s="26">
        <v>8700</v>
      </c>
      <c r="B151" s="26">
        <v>12535</v>
      </c>
      <c r="C151" s="26" t="s">
        <v>3402</v>
      </c>
      <c r="D151" s="26">
        <v>515374742</v>
      </c>
      <c r="E151" s="26" t="s">
        <v>203</v>
      </c>
      <c r="F151" s="26" t="s">
        <v>3402</v>
      </c>
      <c r="G151" s="26">
        <v>11019369</v>
      </c>
      <c r="H151" s="26" t="s">
        <v>70</v>
      </c>
      <c r="I151" s="26" t="s">
        <v>217</v>
      </c>
      <c r="J151" s="26" t="s">
        <v>56</v>
      </c>
      <c r="K151" s="26" t="s">
        <v>167</v>
      </c>
      <c r="L151" s="26" t="s">
        <v>493</v>
      </c>
      <c r="M151" s="26" t="s">
        <v>82</v>
      </c>
      <c r="N151" s="26" t="s">
        <v>57</v>
      </c>
      <c r="O151" s="36">
        <v>44806</v>
      </c>
      <c r="P151" s="26" t="s">
        <v>532</v>
      </c>
      <c r="Q151" s="26" t="s">
        <v>157</v>
      </c>
      <c r="R151" s="26" t="s">
        <v>160</v>
      </c>
      <c r="S151" s="36" t="s">
        <v>3212</v>
      </c>
      <c r="T151" s="36" t="s">
        <v>3403</v>
      </c>
      <c r="U151" s="57">
        <v>3400000</v>
      </c>
      <c r="V151" s="42">
        <v>3.6469999999999998</v>
      </c>
      <c r="W151" s="42">
        <v>1E-4</v>
      </c>
      <c r="X151" s="42">
        <v>0</v>
      </c>
      <c r="Y151" s="43">
        <v>0</v>
      </c>
      <c r="Z151" s="43">
        <v>0</v>
      </c>
    </row>
    <row r="152" spans="1:26" x14ac:dyDescent="0.2">
      <c r="A152" s="26">
        <v>8700</v>
      </c>
      <c r="B152" s="26">
        <v>12535</v>
      </c>
      <c r="C152" s="26" t="s">
        <v>3424</v>
      </c>
      <c r="D152" s="26">
        <v>515599009</v>
      </c>
      <c r="E152" s="26" t="s">
        <v>203</v>
      </c>
      <c r="F152" s="26" t="s">
        <v>3424</v>
      </c>
      <c r="G152" s="26">
        <v>11019400</v>
      </c>
      <c r="H152" s="26" t="s">
        <v>70</v>
      </c>
      <c r="I152" s="26" t="s">
        <v>217</v>
      </c>
      <c r="J152" s="26" t="s">
        <v>56</v>
      </c>
      <c r="K152" s="26" t="s">
        <v>85</v>
      </c>
      <c r="L152" s="26" t="s">
        <v>493</v>
      </c>
      <c r="M152" s="26" t="s">
        <v>126</v>
      </c>
      <c r="N152" s="26" t="s">
        <v>57</v>
      </c>
      <c r="O152" s="36">
        <v>44359</v>
      </c>
      <c r="P152" s="26" t="s">
        <v>532</v>
      </c>
      <c r="Q152" s="26" t="s">
        <v>157</v>
      </c>
      <c r="R152" s="26" t="s">
        <v>160</v>
      </c>
      <c r="S152" s="36">
        <v>45569</v>
      </c>
      <c r="T152" s="36">
        <v>45569</v>
      </c>
      <c r="U152" s="57">
        <v>42969.21</v>
      </c>
      <c r="V152" s="42">
        <v>3.6469999999999998</v>
      </c>
      <c r="W152" s="42">
        <v>11218</v>
      </c>
      <c r="X152" s="42">
        <v>17579.58296</v>
      </c>
      <c r="Y152" s="43">
        <v>4.3756357463000002E-2</v>
      </c>
      <c r="Z152" s="43">
        <v>8.6585711947232801E-4</v>
      </c>
    </row>
    <row r="153" spans="1:26" x14ac:dyDescent="0.2">
      <c r="A153" s="26">
        <v>8700</v>
      </c>
      <c r="B153" s="26">
        <v>12535</v>
      </c>
      <c r="C153" s="26" t="s">
        <v>3425</v>
      </c>
      <c r="D153" s="26">
        <v>520023185</v>
      </c>
      <c r="E153" s="26" t="s">
        <v>203</v>
      </c>
      <c r="F153" s="26" t="s">
        <v>3425</v>
      </c>
      <c r="G153" s="26">
        <v>11019433</v>
      </c>
      <c r="H153" s="26" t="s">
        <v>70</v>
      </c>
      <c r="I153" s="26" t="s">
        <v>217</v>
      </c>
      <c r="J153" s="26" t="s">
        <v>56</v>
      </c>
      <c r="K153" s="26" t="s">
        <v>167</v>
      </c>
      <c r="L153" s="26" t="s">
        <v>493</v>
      </c>
      <c r="M153" s="26" t="s">
        <v>124</v>
      </c>
      <c r="N153" s="26" t="s">
        <v>57</v>
      </c>
      <c r="O153" s="36" t="s">
        <v>3426</v>
      </c>
      <c r="P153" s="26" t="s">
        <v>532</v>
      </c>
      <c r="Q153" s="26" t="s">
        <v>158</v>
      </c>
      <c r="R153" s="26" t="s">
        <v>160</v>
      </c>
      <c r="S153" s="36" t="s">
        <v>3212</v>
      </c>
      <c r="T153" s="36">
        <v>45209</v>
      </c>
      <c r="U153" s="57">
        <v>41714.07</v>
      </c>
      <c r="V153" s="42">
        <v>3.6469999999999998</v>
      </c>
      <c r="W153" s="42">
        <v>572.41629999999998</v>
      </c>
      <c r="X153" s="42">
        <v>870.82385999999997</v>
      </c>
      <c r="Y153" s="43">
        <v>2.1675190010000001E-3</v>
      </c>
      <c r="Z153" s="43">
        <v>4.2891178971823221E-5</v>
      </c>
    </row>
    <row r="154" spans="1:26" x14ac:dyDescent="0.2">
      <c r="A154" s="26">
        <v>8700</v>
      </c>
      <c r="B154" s="26">
        <v>12535</v>
      </c>
      <c r="C154" s="26" t="s">
        <v>3404</v>
      </c>
      <c r="D154" s="26">
        <v>515138943</v>
      </c>
      <c r="E154" s="26" t="s">
        <v>203</v>
      </c>
      <c r="F154" s="26" t="s">
        <v>3404</v>
      </c>
      <c r="G154" s="26">
        <v>11019454</v>
      </c>
      <c r="H154" s="26" t="s">
        <v>70</v>
      </c>
      <c r="I154" s="26" t="s">
        <v>217</v>
      </c>
      <c r="J154" s="26" t="s">
        <v>56</v>
      </c>
      <c r="K154" s="26" t="s">
        <v>167</v>
      </c>
      <c r="L154" s="26" t="s">
        <v>493</v>
      </c>
      <c r="M154" s="26" t="s">
        <v>470</v>
      </c>
      <c r="N154" s="26" t="s">
        <v>57</v>
      </c>
      <c r="O154" s="36">
        <v>44776</v>
      </c>
      <c r="P154" s="26" t="s">
        <v>532</v>
      </c>
      <c r="Q154" s="26" t="s">
        <v>157</v>
      </c>
      <c r="R154" s="26" t="s">
        <v>160</v>
      </c>
      <c r="S154" s="36" t="s">
        <v>3366</v>
      </c>
      <c r="T154" s="36" t="s">
        <v>3366</v>
      </c>
      <c r="U154" s="57">
        <v>135184.97</v>
      </c>
      <c r="V154" s="42">
        <v>3.6469999999999998</v>
      </c>
      <c r="W154" s="42">
        <v>2357.7199999999998</v>
      </c>
      <c r="X154" s="42">
        <v>11624.02137</v>
      </c>
      <c r="Y154" s="43">
        <v>2.8932701952000001E-2</v>
      </c>
      <c r="Z154" s="43">
        <v>5.7252448382956315E-4</v>
      </c>
    </row>
    <row r="155" spans="1:26" x14ac:dyDescent="0.2">
      <c r="A155" s="26">
        <v>8700</v>
      </c>
      <c r="B155" s="26">
        <v>12535</v>
      </c>
      <c r="C155" s="26" t="s">
        <v>3405</v>
      </c>
      <c r="D155" s="26">
        <v>514255728</v>
      </c>
      <c r="E155" s="26" t="s">
        <v>203</v>
      </c>
      <c r="F155" s="26" t="s">
        <v>3406</v>
      </c>
      <c r="G155" s="26">
        <v>11019469</v>
      </c>
      <c r="H155" s="26" t="s">
        <v>70</v>
      </c>
      <c r="I155" s="26" t="s">
        <v>217</v>
      </c>
      <c r="J155" s="26" t="s">
        <v>56</v>
      </c>
      <c r="K155" s="26" t="s">
        <v>51</v>
      </c>
      <c r="L155" s="26" t="s">
        <v>493</v>
      </c>
      <c r="M155" s="26" t="s">
        <v>461</v>
      </c>
      <c r="N155" s="26" t="s">
        <v>57</v>
      </c>
      <c r="O155" s="36">
        <v>44597</v>
      </c>
      <c r="P155" s="26" t="s">
        <v>532</v>
      </c>
      <c r="Q155" s="26" t="s">
        <v>158</v>
      </c>
      <c r="R155" s="26" t="s">
        <v>160</v>
      </c>
      <c r="S155" s="36" t="s">
        <v>3212</v>
      </c>
      <c r="T155" s="36" t="s">
        <v>3212</v>
      </c>
      <c r="U155" s="57">
        <v>196756</v>
      </c>
      <c r="V155" s="42">
        <v>3.6469999999999998</v>
      </c>
      <c r="W155" s="42">
        <v>1E-4</v>
      </c>
      <c r="X155" s="42">
        <v>0</v>
      </c>
      <c r="Y155" s="43">
        <v>0</v>
      </c>
      <c r="Z155" s="43">
        <v>0</v>
      </c>
    </row>
    <row r="156" spans="1:26" x14ac:dyDescent="0.2">
      <c r="A156" s="26">
        <v>8700</v>
      </c>
      <c r="B156" s="26">
        <v>12535</v>
      </c>
      <c r="C156" s="26" t="s">
        <v>3407</v>
      </c>
      <c r="D156" s="26">
        <v>514856574</v>
      </c>
      <c r="E156" s="26" t="s">
        <v>203</v>
      </c>
      <c r="F156" s="26" t="s">
        <v>3407</v>
      </c>
      <c r="G156" s="26">
        <v>11019484</v>
      </c>
      <c r="H156" s="26" t="s">
        <v>70</v>
      </c>
      <c r="I156" s="26" t="s">
        <v>217</v>
      </c>
      <c r="J156" s="26" t="s">
        <v>56</v>
      </c>
      <c r="K156" s="26" t="s">
        <v>51</v>
      </c>
      <c r="L156" s="26" t="s">
        <v>493</v>
      </c>
      <c r="M156" s="26" t="s">
        <v>82</v>
      </c>
      <c r="N156" s="26" t="s">
        <v>57</v>
      </c>
      <c r="O156" s="36" t="s">
        <v>3408</v>
      </c>
      <c r="P156" s="26" t="s">
        <v>532</v>
      </c>
      <c r="Q156" s="26" t="s">
        <v>79</v>
      </c>
      <c r="R156" s="26" t="s">
        <v>160</v>
      </c>
      <c r="S156" s="36" t="s">
        <v>3368</v>
      </c>
      <c r="T156" s="36" t="s">
        <v>3368</v>
      </c>
      <c r="U156" s="57">
        <v>85520.18</v>
      </c>
      <c r="V156" s="42">
        <v>3.6469999999999998</v>
      </c>
      <c r="W156" s="42">
        <v>710.59079999999994</v>
      </c>
      <c r="X156" s="42">
        <v>2216.2765399999998</v>
      </c>
      <c r="Y156" s="43">
        <v>5.5164100730000004E-3</v>
      </c>
      <c r="Z156" s="43">
        <v>1.0915951904233898E-4</v>
      </c>
    </row>
    <row r="157" spans="1:26" x14ac:dyDescent="0.2">
      <c r="A157" s="26">
        <v>8700</v>
      </c>
      <c r="B157" s="26">
        <v>12535</v>
      </c>
      <c r="C157" s="26" t="s">
        <v>3364</v>
      </c>
      <c r="D157" s="26">
        <v>540300662</v>
      </c>
      <c r="E157" s="26" t="s">
        <v>205</v>
      </c>
      <c r="F157" s="26" t="s">
        <v>3410</v>
      </c>
      <c r="G157" s="26">
        <v>11019989</v>
      </c>
      <c r="H157" s="26" t="s">
        <v>70</v>
      </c>
      <c r="I157" s="26" t="s">
        <v>217</v>
      </c>
      <c r="J157" s="26" t="s">
        <v>56</v>
      </c>
      <c r="K157" s="26" t="s">
        <v>167</v>
      </c>
      <c r="L157" s="26" t="s">
        <v>493</v>
      </c>
      <c r="M157" s="26" t="s">
        <v>474</v>
      </c>
      <c r="N157" s="26" t="s">
        <v>57</v>
      </c>
      <c r="O157" s="36" t="s">
        <v>3411</v>
      </c>
      <c r="P157" s="26" t="s">
        <v>532</v>
      </c>
      <c r="Q157" s="26" t="s">
        <v>158</v>
      </c>
      <c r="R157" s="26" t="s">
        <v>160</v>
      </c>
      <c r="S157" s="36" t="s">
        <v>3366</v>
      </c>
      <c r="T157" s="36" t="s">
        <v>3366</v>
      </c>
      <c r="U157" s="57">
        <v>1925195.08</v>
      </c>
      <c r="V157" s="42">
        <v>3.6469999999999998</v>
      </c>
      <c r="W157" s="42">
        <v>122</v>
      </c>
      <c r="X157" s="42">
        <v>8565.8474800000004</v>
      </c>
      <c r="Y157" s="43">
        <v>2.1320772235999999E-2</v>
      </c>
      <c r="Z157" s="43">
        <v>4.2189851953530646E-4</v>
      </c>
    </row>
    <row r="158" spans="1:26" x14ac:dyDescent="0.2">
      <c r="A158" s="26">
        <v>8700</v>
      </c>
      <c r="B158" s="26">
        <v>12535</v>
      </c>
      <c r="C158" s="26" t="s">
        <v>3364</v>
      </c>
      <c r="D158" s="26">
        <v>540300662</v>
      </c>
      <c r="E158" s="26" t="s">
        <v>205</v>
      </c>
      <c r="F158" s="26" t="s">
        <v>3410</v>
      </c>
      <c r="G158" s="26">
        <v>11020458</v>
      </c>
      <c r="H158" s="26" t="s">
        <v>70</v>
      </c>
      <c r="I158" s="26" t="s">
        <v>217</v>
      </c>
      <c r="J158" s="26" t="s">
        <v>56</v>
      </c>
      <c r="K158" s="26" t="s">
        <v>167</v>
      </c>
      <c r="L158" s="26" t="s">
        <v>493</v>
      </c>
      <c r="M158" s="26" t="s">
        <v>464</v>
      </c>
      <c r="N158" s="26" t="s">
        <v>57</v>
      </c>
      <c r="O158" s="36" t="s">
        <v>3412</v>
      </c>
      <c r="P158" s="26" t="s">
        <v>532</v>
      </c>
      <c r="Q158" s="26" t="s">
        <v>158</v>
      </c>
      <c r="R158" s="26" t="s">
        <v>160</v>
      </c>
      <c r="S158" s="36" t="s">
        <v>3366</v>
      </c>
      <c r="T158" s="36" t="s">
        <v>3366</v>
      </c>
      <c r="U158" s="57">
        <v>660067.88</v>
      </c>
      <c r="V158" s="42">
        <v>3.6469999999999998</v>
      </c>
      <c r="W158" s="42">
        <v>122</v>
      </c>
      <c r="X158" s="42">
        <v>2936.8664199999998</v>
      </c>
      <c r="Y158" s="43">
        <v>7.3099900709999999E-3</v>
      </c>
      <c r="Z158" s="43">
        <v>1.4465113902202651E-4</v>
      </c>
    </row>
    <row r="159" spans="1:26" x14ac:dyDescent="0.2">
      <c r="A159" s="26">
        <v>8700</v>
      </c>
      <c r="B159" s="26">
        <v>12535</v>
      </c>
      <c r="C159" s="26" t="s">
        <v>3404</v>
      </c>
      <c r="D159" s="26">
        <v>515138943</v>
      </c>
      <c r="E159" s="26" t="s">
        <v>203</v>
      </c>
      <c r="F159" s="26" t="s">
        <v>3453</v>
      </c>
      <c r="G159" s="26">
        <v>11020503</v>
      </c>
      <c r="H159" s="26" t="s">
        <v>70</v>
      </c>
      <c r="I159" s="26" t="s">
        <v>217</v>
      </c>
      <c r="J159" s="26" t="s">
        <v>56</v>
      </c>
      <c r="K159" s="26" t="s">
        <v>167</v>
      </c>
      <c r="L159" s="26" t="s">
        <v>493</v>
      </c>
      <c r="M159" s="26" t="s">
        <v>470</v>
      </c>
      <c r="N159" s="26" t="s">
        <v>57</v>
      </c>
      <c r="O159" s="36" t="s">
        <v>3454</v>
      </c>
      <c r="P159" s="26" t="s">
        <v>532</v>
      </c>
      <c r="Q159" s="26" t="s">
        <v>157</v>
      </c>
      <c r="R159" s="26" t="s">
        <v>160</v>
      </c>
      <c r="S159" s="36" t="s">
        <v>3366</v>
      </c>
      <c r="T159" s="36" t="s">
        <v>3366</v>
      </c>
      <c r="U159" s="57">
        <v>850000</v>
      </c>
      <c r="V159" s="42">
        <v>3.6469999999999998</v>
      </c>
      <c r="W159" s="42">
        <v>340.1</v>
      </c>
      <c r="X159" s="42">
        <v>10542.92995</v>
      </c>
      <c r="Y159" s="43">
        <v>2.6241817718E-2</v>
      </c>
      <c r="Z159" s="43">
        <v>5.1927687807364997E-4</v>
      </c>
    </row>
    <row r="160" spans="1:26" x14ac:dyDescent="0.2">
      <c r="A160" s="26">
        <v>8700</v>
      </c>
      <c r="B160" s="26">
        <v>12535</v>
      </c>
      <c r="C160" s="26" t="s">
        <v>3448</v>
      </c>
      <c r="D160" s="26" t="s">
        <v>3449</v>
      </c>
      <c r="E160" s="26" t="s">
        <v>204</v>
      </c>
      <c r="F160" s="26" t="s">
        <v>3455</v>
      </c>
      <c r="G160" s="26">
        <v>11020514</v>
      </c>
      <c r="H160" s="26" t="s">
        <v>70</v>
      </c>
      <c r="I160" s="26" t="s">
        <v>217</v>
      </c>
      <c r="J160" s="26" t="s">
        <v>56</v>
      </c>
      <c r="K160" s="26" t="s">
        <v>167</v>
      </c>
      <c r="L160" s="26" t="s">
        <v>493</v>
      </c>
      <c r="M160" s="26" t="s">
        <v>471</v>
      </c>
      <c r="N160" s="26" t="s">
        <v>57</v>
      </c>
      <c r="O160" s="36">
        <v>45445</v>
      </c>
      <c r="P160" s="26" t="s">
        <v>532</v>
      </c>
      <c r="Q160" s="26" t="s">
        <v>158</v>
      </c>
      <c r="R160" s="26" t="s">
        <v>160</v>
      </c>
      <c r="S160" s="36">
        <v>45445</v>
      </c>
      <c r="T160" s="36">
        <v>45445</v>
      </c>
      <c r="U160" s="57">
        <v>1180504.92</v>
      </c>
      <c r="V160" s="42">
        <v>3.6469999999999998</v>
      </c>
      <c r="W160" s="42">
        <v>17.789000000000001</v>
      </c>
      <c r="X160" s="42">
        <v>765.87007000000006</v>
      </c>
      <c r="Y160" s="43">
        <v>1.906284388E-3</v>
      </c>
      <c r="Z160" s="43">
        <v>3.7721830728814413E-5</v>
      </c>
    </row>
    <row r="161" spans="1:26" x14ac:dyDescent="0.2">
      <c r="A161" s="26">
        <v>8700</v>
      </c>
      <c r="B161" s="26">
        <v>12535</v>
      </c>
      <c r="C161" s="26" t="s">
        <v>3401</v>
      </c>
      <c r="D161" s="26">
        <v>515985471</v>
      </c>
      <c r="E161" s="26" t="s">
        <v>203</v>
      </c>
      <c r="F161" s="26" t="s">
        <v>3413</v>
      </c>
      <c r="G161" s="26">
        <v>11020524</v>
      </c>
      <c r="H161" s="26" t="s">
        <v>70</v>
      </c>
      <c r="I161" s="26" t="s">
        <v>217</v>
      </c>
      <c r="J161" s="26" t="s">
        <v>56</v>
      </c>
      <c r="K161" s="26" t="s">
        <v>51</v>
      </c>
      <c r="L161" s="26" t="s">
        <v>493</v>
      </c>
      <c r="M161" s="26" t="s">
        <v>471</v>
      </c>
      <c r="N161" s="26" t="s">
        <v>57</v>
      </c>
      <c r="O161" s="36">
        <v>45539</v>
      </c>
      <c r="P161" s="26" t="s">
        <v>532</v>
      </c>
      <c r="Q161" s="26" t="s">
        <v>158</v>
      </c>
      <c r="R161" s="26" t="s">
        <v>160</v>
      </c>
      <c r="S161" s="36">
        <v>45539</v>
      </c>
      <c r="T161" s="36">
        <v>45539</v>
      </c>
      <c r="U161" s="57">
        <v>314181.25</v>
      </c>
      <c r="V161" s="42">
        <v>3.6469999999999998</v>
      </c>
      <c r="W161" s="42">
        <v>100</v>
      </c>
      <c r="X161" s="42">
        <v>1145.8190199999999</v>
      </c>
      <c r="Y161" s="43">
        <v>2.8519940850000002E-3</v>
      </c>
      <c r="Z161" s="43">
        <v>5.6435670763705407E-5</v>
      </c>
    </row>
    <row r="162" spans="1:26" x14ac:dyDescent="0.2">
      <c r="A162" s="26">
        <v>8700</v>
      </c>
      <c r="B162" s="26">
        <v>12535</v>
      </c>
      <c r="C162" s="26" t="s">
        <v>3427</v>
      </c>
      <c r="D162" s="26">
        <v>515859049</v>
      </c>
      <c r="E162" s="26" t="s">
        <v>203</v>
      </c>
      <c r="F162" s="26" t="s">
        <v>3428</v>
      </c>
      <c r="G162" s="26">
        <v>11021257</v>
      </c>
      <c r="H162" s="26" t="s">
        <v>70</v>
      </c>
      <c r="I162" s="26" t="s">
        <v>217</v>
      </c>
      <c r="J162" s="26" t="s">
        <v>56</v>
      </c>
      <c r="K162" s="26" t="s">
        <v>167</v>
      </c>
      <c r="L162" s="26" t="s">
        <v>493</v>
      </c>
      <c r="M162" s="26" t="s">
        <v>470</v>
      </c>
      <c r="N162" s="26" t="s">
        <v>57</v>
      </c>
      <c r="O162" s="36" t="s">
        <v>3429</v>
      </c>
      <c r="P162" s="26" t="s">
        <v>532</v>
      </c>
      <c r="Q162" s="26" t="s">
        <v>158</v>
      </c>
      <c r="R162" s="26" t="s">
        <v>160</v>
      </c>
      <c r="S162" s="36" t="s">
        <v>3429</v>
      </c>
      <c r="T162" s="36" t="s">
        <v>3429</v>
      </c>
      <c r="U162" s="57">
        <v>692384.06</v>
      </c>
      <c r="V162" s="42">
        <v>3.6469999999999998</v>
      </c>
      <c r="W162" s="42">
        <v>671.13</v>
      </c>
      <c r="X162" s="42">
        <v>16946.869180000002</v>
      </c>
      <c r="Y162" s="43">
        <v>4.2181504953999999E-2</v>
      </c>
      <c r="Z162" s="43">
        <v>8.3469371063334792E-4</v>
      </c>
    </row>
    <row r="163" spans="1:26" x14ac:dyDescent="0.2">
      <c r="A163" s="26">
        <v>8700</v>
      </c>
      <c r="B163" s="26">
        <v>12535</v>
      </c>
      <c r="C163" s="26" t="s">
        <v>3430</v>
      </c>
      <c r="D163" s="26" t="s">
        <v>3431</v>
      </c>
      <c r="E163" s="26" t="s">
        <v>204</v>
      </c>
      <c r="F163" s="26" t="s">
        <v>3432</v>
      </c>
      <c r="G163" s="26">
        <v>11021270</v>
      </c>
      <c r="H163" s="26" t="s">
        <v>70</v>
      </c>
      <c r="I163" s="26" t="s">
        <v>217</v>
      </c>
      <c r="J163" s="26" t="s">
        <v>56</v>
      </c>
      <c r="K163" s="26" t="s">
        <v>167</v>
      </c>
      <c r="L163" s="26" t="s">
        <v>493</v>
      </c>
      <c r="M163" s="26" t="s">
        <v>471</v>
      </c>
      <c r="N163" s="26" t="s">
        <v>57</v>
      </c>
      <c r="O163" s="36" t="s">
        <v>3348</v>
      </c>
      <c r="P163" s="26" t="s">
        <v>532</v>
      </c>
      <c r="Q163" s="26" t="s">
        <v>158</v>
      </c>
      <c r="R163" s="26" t="s">
        <v>160</v>
      </c>
      <c r="S163" s="36" t="s">
        <v>3348</v>
      </c>
      <c r="T163" s="36" t="s">
        <v>3348</v>
      </c>
      <c r="U163" s="57">
        <v>2370000</v>
      </c>
      <c r="V163" s="42">
        <v>3.6469999999999998</v>
      </c>
      <c r="W163" s="42">
        <v>100</v>
      </c>
      <c r="X163" s="42">
        <v>8643.39</v>
      </c>
      <c r="Y163" s="43">
        <v>2.1513778989000001E-2</v>
      </c>
      <c r="Z163" s="43">
        <v>4.2571776502916116E-4</v>
      </c>
    </row>
    <row r="164" spans="1:26" x14ac:dyDescent="0.2">
      <c r="A164" s="26">
        <v>8700</v>
      </c>
      <c r="B164" s="26">
        <v>12535</v>
      </c>
      <c r="C164" s="26" t="s">
        <v>3433</v>
      </c>
      <c r="D164" s="26">
        <v>69890324</v>
      </c>
      <c r="E164" s="26" t="s">
        <v>204</v>
      </c>
      <c r="F164" s="26" t="s">
        <v>3433</v>
      </c>
      <c r="G164" s="26">
        <v>11021301</v>
      </c>
      <c r="H164" s="26" t="s">
        <v>70</v>
      </c>
      <c r="I164" s="26" t="s">
        <v>217</v>
      </c>
      <c r="J164" s="26" t="s">
        <v>56</v>
      </c>
      <c r="K164" s="26" t="s">
        <v>167</v>
      </c>
      <c r="L164" s="26" t="s">
        <v>493</v>
      </c>
      <c r="M164" s="26" t="s">
        <v>470</v>
      </c>
      <c r="N164" s="26" t="s">
        <v>57</v>
      </c>
      <c r="O164" s="36" t="s">
        <v>3363</v>
      </c>
      <c r="P164" s="26" t="s">
        <v>532</v>
      </c>
      <c r="Q164" s="26" t="s">
        <v>158</v>
      </c>
      <c r="R164" s="26" t="s">
        <v>160</v>
      </c>
      <c r="S164" s="36" t="s">
        <v>3212</v>
      </c>
      <c r="T164" s="36" t="s">
        <v>3212</v>
      </c>
      <c r="U164" s="57">
        <v>800000</v>
      </c>
      <c r="V164" s="42">
        <v>3.6469999999999998</v>
      </c>
      <c r="W164" s="42">
        <v>100</v>
      </c>
      <c r="X164" s="42">
        <v>2917.6</v>
      </c>
      <c r="Y164" s="43">
        <v>7.2620351019999996E-3</v>
      </c>
      <c r="Z164" s="43">
        <v>1.4370219916596156E-4</v>
      </c>
    </row>
    <row r="165" spans="1:26" x14ac:dyDescent="0.2">
      <c r="A165" s="26">
        <v>8700</v>
      </c>
      <c r="B165" s="26">
        <v>12535</v>
      </c>
      <c r="C165" s="26" t="s">
        <v>3434</v>
      </c>
      <c r="D165" s="26">
        <v>52464435</v>
      </c>
      <c r="E165" s="26" t="s">
        <v>204</v>
      </c>
      <c r="F165" s="26" t="s">
        <v>3435</v>
      </c>
      <c r="G165" s="26">
        <v>11021306</v>
      </c>
      <c r="H165" s="26" t="s">
        <v>70</v>
      </c>
      <c r="I165" s="26" t="s">
        <v>217</v>
      </c>
      <c r="J165" s="26" t="s">
        <v>56</v>
      </c>
      <c r="K165" s="26" t="s">
        <v>167</v>
      </c>
      <c r="L165" s="26" t="s">
        <v>493</v>
      </c>
      <c r="M165" s="26" t="s">
        <v>471</v>
      </c>
      <c r="N165" s="26" t="s">
        <v>57</v>
      </c>
      <c r="O165" s="36" t="s">
        <v>3436</v>
      </c>
      <c r="P165" s="26" t="s">
        <v>532</v>
      </c>
      <c r="Q165" s="26" t="s">
        <v>158</v>
      </c>
      <c r="R165" s="26" t="s">
        <v>160</v>
      </c>
      <c r="S165" s="36" t="s">
        <v>3212</v>
      </c>
      <c r="T165" s="36" t="s">
        <v>3212</v>
      </c>
      <c r="U165" s="57">
        <v>2200000</v>
      </c>
      <c r="V165" s="42">
        <v>3.6469999999999998</v>
      </c>
      <c r="W165" s="42">
        <v>173.14269999999999</v>
      </c>
      <c r="X165" s="42">
        <v>13891.93139</v>
      </c>
      <c r="Y165" s="43">
        <v>3.4577630034000002E-2</v>
      </c>
      <c r="Z165" s="43">
        <v>6.8422713579848284E-4</v>
      </c>
    </row>
    <row r="166" spans="1:26" x14ac:dyDescent="0.2">
      <c r="A166" s="26">
        <v>8700</v>
      </c>
      <c r="B166" s="26">
        <v>12535</v>
      </c>
      <c r="C166" s="26" t="s">
        <v>3456</v>
      </c>
      <c r="D166" s="26">
        <v>515547735</v>
      </c>
      <c r="E166" s="26" t="s">
        <v>203</v>
      </c>
      <c r="F166" s="26" t="s">
        <v>3456</v>
      </c>
      <c r="G166" s="26">
        <v>62008131</v>
      </c>
      <c r="H166" s="26" t="s">
        <v>70</v>
      </c>
      <c r="I166" s="26" t="s">
        <v>217</v>
      </c>
      <c r="J166" s="26" t="s">
        <v>56</v>
      </c>
      <c r="K166" s="26" t="s">
        <v>51</v>
      </c>
      <c r="L166" s="26" t="s">
        <v>493</v>
      </c>
      <c r="M166" s="26" t="s">
        <v>126</v>
      </c>
      <c r="N166" s="26" t="s">
        <v>57</v>
      </c>
      <c r="O166" s="36" t="s">
        <v>3457</v>
      </c>
      <c r="P166" s="26" t="s">
        <v>532</v>
      </c>
      <c r="Q166" s="26" t="s">
        <v>157</v>
      </c>
      <c r="R166" s="26" t="s">
        <v>160</v>
      </c>
      <c r="S166" s="36" t="s">
        <v>3458</v>
      </c>
      <c r="T166" s="36" t="s">
        <v>3458</v>
      </c>
      <c r="U166" s="57">
        <v>454274.08</v>
      </c>
      <c r="V166" s="42">
        <v>3.6469999999999998</v>
      </c>
      <c r="W166" s="42">
        <v>505.08</v>
      </c>
      <c r="X166" s="42">
        <v>8367.8501199999992</v>
      </c>
      <c r="Y166" s="43">
        <v>2.0827948073000001E-2</v>
      </c>
      <c r="Z166" s="43">
        <v>4.1214644383574009E-4</v>
      </c>
    </row>
    <row r="167" spans="1:26" x14ac:dyDescent="0.2">
      <c r="A167" s="26">
        <v>8700</v>
      </c>
      <c r="B167" s="26">
        <v>12535</v>
      </c>
      <c r="C167" s="26" t="s">
        <v>3414</v>
      </c>
      <c r="D167" s="26">
        <v>515738326</v>
      </c>
      <c r="E167" s="26" t="s">
        <v>203</v>
      </c>
      <c r="F167" s="26" t="s">
        <v>3414</v>
      </c>
      <c r="G167" s="26">
        <v>62008156</v>
      </c>
      <c r="H167" s="26" t="s">
        <v>70</v>
      </c>
      <c r="I167" s="26" t="s">
        <v>217</v>
      </c>
      <c r="J167" s="26" t="s">
        <v>56</v>
      </c>
      <c r="K167" s="26" t="s">
        <v>51</v>
      </c>
      <c r="L167" s="26" t="s">
        <v>493</v>
      </c>
      <c r="M167" s="26" t="s">
        <v>141</v>
      </c>
      <c r="N167" s="26" t="s">
        <v>57</v>
      </c>
      <c r="O167" s="36" t="s">
        <v>3415</v>
      </c>
      <c r="P167" s="26" t="s">
        <v>532</v>
      </c>
      <c r="Q167" s="26" t="s">
        <v>158</v>
      </c>
      <c r="R167" s="26" t="s">
        <v>160</v>
      </c>
      <c r="S167" s="36" t="s">
        <v>3368</v>
      </c>
      <c r="T167" s="36" t="s">
        <v>3368</v>
      </c>
      <c r="U167" s="57">
        <v>844969.69</v>
      </c>
      <c r="V167" s="42">
        <v>3.6469999999999998</v>
      </c>
      <c r="W167" s="42">
        <v>57.216000000000001</v>
      </c>
      <c r="X167" s="42">
        <v>1763.1708100000001</v>
      </c>
      <c r="Y167" s="43">
        <v>4.3886099230000001E-3</v>
      </c>
      <c r="Z167" s="43">
        <v>8.6842446840632644E-5</v>
      </c>
    </row>
    <row r="168" spans="1:26" x14ac:dyDescent="0.2">
      <c r="A168" s="26">
        <v>8700</v>
      </c>
      <c r="B168" s="26">
        <v>12536</v>
      </c>
      <c r="C168" s="26" t="s">
        <v>1332</v>
      </c>
      <c r="D168" s="26">
        <v>520033309</v>
      </c>
      <c r="E168" s="26" t="s">
        <v>203</v>
      </c>
      <c r="F168" s="26" t="s">
        <v>3349</v>
      </c>
      <c r="G168" s="26">
        <v>11019016</v>
      </c>
      <c r="H168" s="26" t="s">
        <v>70</v>
      </c>
      <c r="I168" s="26" t="s">
        <v>217</v>
      </c>
      <c r="J168" s="26" t="s">
        <v>51</v>
      </c>
      <c r="K168" s="26" t="s">
        <v>51</v>
      </c>
      <c r="L168" s="26" t="s">
        <v>493</v>
      </c>
      <c r="M168" s="26" t="s">
        <v>132</v>
      </c>
      <c r="N168" s="26" t="s">
        <v>57</v>
      </c>
      <c r="O168" s="36">
        <v>44232</v>
      </c>
      <c r="P168" s="26" t="s">
        <v>531</v>
      </c>
      <c r="Q168" s="26" t="s">
        <v>157</v>
      </c>
      <c r="R168" s="26" t="s">
        <v>160</v>
      </c>
      <c r="S168" s="36" t="s">
        <v>3350</v>
      </c>
      <c r="T168" s="36" t="s">
        <v>3350</v>
      </c>
      <c r="U168" s="57">
        <v>5600000</v>
      </c>
      <c r="V168" s="42">
        <v>1</v>
      </c>
      <c r="W168" s="42">
        <v>147.29329999999999</v>
      </c>
      <c r="X168" s="42">
        <v>8248.4248000000007</v>
      </c>
      <c r="Y168" s="43">
        <v>3.4790128246000002E-2</v>
      </c>
      <c r="Z168" s="43">
        <v>1.3408154034319987E-3</v>
      </c>
    </row>
    <row r="169" spans="1:26" x14ac:dyDescent="0.2">
      <c r="A169" s="26">
        <v>8700</v>
      </c>
      <c r="B169" s="26">
        <v>12536</v>
      </c>
      <c r="C169" s="26" t="s">
        <v>3351</v>
      </c>
      <c r="D169" s="26">
        <v>540299971</v>
      </c>
      <c r="E169" s="26" t="s">
        <v>205</v>
      </c>
      <c r="F169" s="26" t="s">
        <v>3351</v>
      </c>
      <c r="G169" s="26">
        <v>11019428</v>
      </c>
      <c r="H169" s="26" t="s">
        <v>70</v>
      </c>
      <c r="I169" s="26" t="s">
        <v>217</v>
      </c>
      <c r="J169" s="26" t="s">
        <v>51</v>
      </c>
      <c r="K169" s="26" t="s">
        <v>51</v>
      </c>
      <c r="L169" s="26" t="s">
        <v>493</v>
      </c>
      <c r="M169" s="26" t="s">
        <v>79</v>
      </c>
      <c r="N169" s="26" t="s">
        <v>57</v>
      </c>
      <c r="O169" s="36" t="s">
        <v>3352</v>
      </c>
      <c r="P169" s="26" t="s">
        <v>531</v>
      </c>
      <c r="Q169" s="26" t="s">
        <v>157</v>
      </c>
      <c r="R169" s="26" t="s">
        <v>160</v>
      </c>
      <c r="S169" s="36" t="s">
        <v>3353</v>
      </c>
      <c r="T169" s="36" t="s">
        <v>3353</v>
      </c>
      <c r="U169" s="57">
        <v>20520500</v>
      </c>
      <c r="V169" s="42">
        <v>1</v>
      </c>
      <c r="W169" s="42">
        <v>73.526499999999999</v>
      </c>
      <c r="X169" s="42">
        <v>15088.005429999999</v>
      </c>
      <c r="Y169" s="43">
        <v>6.3638046852999994E-2</v>
      </c>
      <c r="Z169" s="43">
        <v>2.4526173879417116E-3</v>
      </c>
    </row>
    <row r="170" spans="1:26" x14ac:dyDescent="0.2">
      <c r="A170" s="26">
        <v>8700</v>
      </c>
      <c r="B170" s="26">
        <v>12536</v>
      </c>
      <c r="C170" s="26" t="s">
        <v>3354</v>
      </c>
      <c r="D170" s="26">
        <v>515729713</v>
      </c>
      <c r="E170" s="26" t="s">
        <v>203</v>
      </c>
      <c r="F170" s="26" t="s">
        <v>3354</v>
      </c>
      <c r="G170" s="26">
        <v>11019571</v>
      </c>
      <c r="H170" s="26" t="s">
        <v>70</v>
      </c>
      <c r="I170" s="26" t="s">
        <v>217</v>
      </c>
      <c r="J170" s="26" t="s">
        <v>51</v>
      </c>
      <c r="K170" s="26" t="s">
        <v>51</v>
      </c>
      <c r="L170" s="26" t="s">
        <v>493</v>
      </c>
      <c r="M170" s="26" t="s">
        <v>128</v>
      </c>
      <c r="N170" s="26" t="s">
        <v>57</v>
      </c>
      <c r="O170" s="36" t="s">
        <v>3355</v>
      </c>
      <c r="P170" s="26" t="s">
        <v>531</v>
      </c>
      <c r="Q170" s="26" t="s">
        <v>157</v>
      </c>
      <c r="R170" s="26" t="s">
        <v>160</v>
      </c>
      <c r="S170" s="36" t="s">
        <v>3356</v>
      </c>
      <c r="T170" s="36" t="s">
        <v>3356</v>
      </c>
      <c r="U170" s="57">
        <v>86755.34</v>
      </c>
      <c r="V170" s="42">
        <v>1</v>
      </c>
      <c r="W170" s="42">
        <v>6916</v>
      </c>
      <c r="X170" s="42">
        <v>5999.9993100000002</v>
      </c>
      <c r="Y170" s="43">
        <v>2.5306740442E-2</v>
      </c>
      <c r="Z170" s="43">
        <v>9.7532458505645398E-4</v>
      </c>
    </row>
    <row r="171" spans="1:26" x14ac:dyDescent="0.2">
      <c r="A171" s="26">
        <v>8700</v>
      </c>
      <c r="B171" s="26">
        <v>12536</v>
      </c>
      <c r="C171" s="26" t="s">
        <v>3354</v>
      </c>
      <c r="D171" s="26">
        <v>515729713</v>
      </c>
      <c r="E171" s="26" t="s">
        <v>203</v>
      </c>
      <c r="F171" s="26" t="s">
        <v>3357</v>
      </c>
      <c r="G171" s="26">
        <v>11021134</v>
      </c>
      <c r="H171" s="26" t="s">
        <v>70</v>
      </c>
      <c r="I171" s="26" t="s">
        <v>217</v>
      </c>
      <c r="J171" s="26" t="s">
        <v>51</v>
      </c>
      <c r="K171" s="26" t="s">
        <v>51</v>
      </c>
      <c r="L171" s="26" t="s">
        <v>493</v>
      </c>
      <c r="M171" s="26" t="s">
        <v>128</v>
      </c>
      <c r="N171" s="26" t="s">
        <v>57</v>
      </c>
      <c r="O171" s="36" t="s">
        <v>3356</v>
      </c>
      <c r="P171" s="26" t="s">
        <v>531</v>
      </c>
      <c r="Q171" s="26" t="s">
        <v>157</v>
      </c>
      <c r="R171" s="26" t="s">
        <v>160</v>
      </c>
      <c r="S171" s="36" t="s">
        <v>3356</v>
      </c>
      <c r="T171" s="36" t="s">
        <v>3356</v>
      </c>
      <c r="U171" s="57">
        <v>300000</v>
      </c>
      <c r="V171" s="42">
        <v>1</v>
      </c>
      <c r="W171" s="42">
        <v>100</v>
      </c>
      <c r="X171" s="42">
        <v>300</v>
      </c>
      <c r="Y171" s="43">
        <v>1.265337167E-3</v>
      </c>
      <c r="Z171" s="43">
        <v>4.8766234860939704E-5</v>
      </c>
    </row>
    <row r="172" spans="1:26" x14ac:dyDescent="0.2">
      <c r="A172" s="26">
        <v>8700</v>
      </c>
      <c r="B172" s="26">
        <v>12536</v>
      </c>
      <c r="C172" s="26" t="s">
        <v>3358</v>
      </c>
      <c r="D172" s="26">
        <v>514548767</v>
      </c>
      <c r="E172" s="26" t="s">
        <v>203</v>
      </c>
      <c r="F172" s="26" t="s">
        <v>3358</v>
      </c>
      <c r="G172" s="26">
        <v>11018495</v>
      </c>
      <c r="H172" s="26" t="s">
        <v>70</v>
      </c>
      <c r="I172" s="26" t="s">
        <v>217</v>
      </c>
      <c r="J172" s="26" t="s">
        <v>56</v>
      </c>
      <c r="K172" s="26" t="s">
        <v>167</v>
      </c>
      <c r="L172" s="26" t="s">
        <v>493</v>
      </c>
      <c r="M172" s="26" t="s">
        <v>470</v>
      </c>
      <c r="N172" s="26" t="s">
        <v>57</v>
      </c>
      <c r="O172" s="36" t="s">
        <v>3359</v>
      </c>
      <c r="P172" s="26" t="s">
        <v>532</v>
      </c>
      <c r="Q172" s="26" t="s">
        <v>157</v>
      </c>
      <c r="R172" s="26" t="s">
        <v>160</v>
      </c>
      <c r="S172" s="36" t="s">
        <v>3360</v>
      </c>
      <c r="T172" s="36" t="s">
        <v>3360</v>
      </c>
      <c r="U172" s="57">
        <v>829721.75</v>
      </c>
      <c r="V172" s="42">
        <v>3.6469999999999998</v>
      </c>
      <c r="W172" s="42">
        <v>93</v>
      </c>
      <c r="X172" s="42">
        <v>2814.1755600000001</v>
      </c>
      <c r="Y172" s="43">
        <v>1.1869603107E-2</v>
      </c>
      <c r="Z172" s="43">
        <v>4.5745582099625503E-4</v>
      </c>
    </row>
    <row r="173" spans="1:26" x14ac:dyDescent="0.2">
      <c r="A173" s="26">
        <v>8700</v>
      </c>
      <c r="B173" s="26">
        <v>12536</v>
      </c>
      <c r="C173" s="26" t="s">
        <v>3361</v>
      </c>
      <c r="D173" s="26">
        <v>515263804</v>
      </c>
      <c r="E173" s="26" t="s">
        <v>203</v>
      </c>
      <c r="F173" s="26" t="s">
        <v>3361</v>
      </c>
      <c r="G173" s="26">
        <v>11018604</v>
      </c>
      <c r="H173" s="26" t="s">
        <v>70</v>
      </c>
      <c r="I173" s="26" t="s">
        <v>217</v>
      </c>
      <c r="J173" s="26" t="s">
        <v>56</v>
      </c>
      <c r="K173" s="26" t="s">
        <v>51</v>
      </c>
      <c r="L173" s="26" t="s">
        <v>493</v>
      </c>
      <c r="M173" s="26" t="s">
        <v>65</v>
      </c>
      <c r="N173" s="26" t="s">
        <v>57</v>
      </c>
      <c r="O173" s="36" t="s">
        <v>3362</v>
      </c>
      <c r="P173" s="26" t="s">
        <v>532</v>
      </c>
      <c r="Q173" s="26" t="s">
        <v>157</v>
      </c>
      <c r="R173" s="26" t="s">
        <v>160</v>
      </c>
      <c r="S173" s="36" t="s">
        <v>3363</v>
      </c>
      <c r="T173" s="36" t="s">
        <v>3363</v>
      </c>
      <c r="U173" s="57">
        <v>348760.79</v>
      </c>
      <c r="V173" s="42">
        <v>3.6469999999999998</v>
      </c>
      <c r="W173" s="42">
        <v>141.84</v>
      </c>
      <c r="X173" s="42">
        <v>1804.10636</v>
      </c>
      <c r="Y173" s="43">
        <v>7.6093427720000002E-3</v>
      </c>
      <c r="Z173" s="43">
        <v>2.9326491488625015E-4</v>
      </c>
    </row>
    <row r="174" spans="1:26" x14ac:dyDescent="0.2">
      <c r="A174" s="26">
        <v>8700</v>
      </c>
      <c r="B174" s="26">
        <v>12536</v>
      </c>
      <c r="C174" s="26" t="s">
        <v>3364</v>
      </c>
      <c r="D174" s="26">
        <v>540300662</v>
      </c>
      <c r="E174" s="26" t="s">
        <v>205</v>
      </c>
      <c r="F174" s="26" t="s">
        <v>3364</v>
      </c>
      <c r="G174" s="26">
        <v>11018711</v>
      </c>
      <c r="H174" s="26" t="s">
        <v>70</v>
      </c>
      <c r="I174" s="26" t="s">
        <v>217</v>
      </c>
      <c r="J174" s="26" t="s">
        <v>56</v>
      </c>
      <c r="K174" s="26" t="s">
        <v>167</v>
      </c>
      <c r="L174" s="26" t="s">
        <v>493</v>
      </c>
      <c r="M174" s="26" t="s">
        <v>474</v>
      </c>
      <c r="N174" s="26" t="s">
        <v>57</v>
      </c>
      <c r="O174" s="36" t="s">
        <v>3365</v>
      </c>
      <c r="P174" s="26" t="s">
        <v>532</v>
      </c>
      <c r="Q174" s="26" t="s">
        <v>158</v>
      </c>
      <c r="R174" s="26" t="s">
        <v>160</v>
      </c>
      <c r="S174" s="36" t="s">
        <v>3366</v>
      </c>
      <c r="T174" s="36" t="s">
        <v>3366</v>
      </c>
      <c r="U174" s="57">
        <v>919.51</v>
      </c>
      <c r="V174" s="42">
        <v>3.6469999999999998</v>
      </c>
      <c r="W174" s="42">
        <v>122.0044</v>
      </c>
      <c r="X174" s="42">
        <v>4.0913599999999999</v>
      </c>
      <c r="Y174" s="43">
        <v>1.7256499580454301E-5</v>
      </c>
      <c r="Z174" s="43">
        <v>6.6506740886884747E-7</v>
      </c>
    </row>
    <row r="175" spans="1:26" x14ac:dyDescent="0.2">
      <c r="A175" s="26">
        <v>8700</v>
      </c>
      <c r="B175" s="26">
        <v>12536</v>
      </c>
      <c r="C175" s="26" t="s">
        <v>3367</v>
      </c>
      <c r="D175" s="26">
        <v>515008571</v>
      </c>
      <c r="E175" s="26" t="s">
        <v>203</v>
      </c>
      <c r="F175" s="26" t="s">
        <v>3367</v>
      </c>
      <c r="G175" s="26">
        <v>11018729</v>
      </c>
      <c r="H175" s="26" t="s">
        <v>70</v>
      </c>
      <c r="I175" s="26" t="s">
        <v>217</v>
      </c>
      <c r="J175" s="26" t="s">
        <v>56</v>
      </c>
      <c r="K175" s="26" t="s">
        <v>167</v>
      </c>
      <c r="L175" s="26" t="s">
        <v>493</v>
      </c>
      <c r="M175" s="26" t="s">
        <v>470</v>
      </c>
      <c r="N175" s="26" t="s">
        <v>57</v>
      </c>
      <c r="O175" s="36">
        <v>43842</v>
      </c>
      <c r="P175" s="26" t="s">
        <v>532</v>
      </c>
      <c r="Q175" s="26" t="s">
        <v>158</v>
      </c>
      <c r="R175" s="26" t="s">
        <v>160</v>
      </c>
      <c r="S175" s="36" t="s">
        <v>3368</v>
      </c>
      <c r="T175" s="36" t="s">
        <v>3368</v>
      </c>
      <c r="U175" s="57">
        <v>202776.41</v>
      </c>
      <c r="V175" s="42">
        <v>3.6469999999999998</v>
      </c>
      <c r="W175" s="42">
        <v>3701.75</v>
      </c>
      <c r="X175" s="42">
        <v>27375.38769</v>
      </c>
      <c r="Y175" s="43">
        <v>0.115463651741</v>
      </c>
      <c r="Z175" s="43">
        <v>4.4499819516660589E-3</v>
      </c>
    </row>
    <row r="176" spans="1:26" x14ac:dyDescent="0.2">
      <c r="A176" s="26">
        <v>8700</v>
      </c>
      <c r="B176" s="26">
        <v>12536</v>
      </c>
      <c r="C176" s="26" t="s">
        <v>3369</v>
      </c>
      <c r="D176" s="26">
        <v>515345098</v>
      </c>
      <c r="E176" s="26" t="s">
        <v>203</v>
      </c>
      <c r="F176" s="26" t="s">
        <v>3369</v>
      </c>
      <c r="G176" s="26">
        <v>11018860</v>
      </c>
      <c r="H176" s="26" t="s">
        <v>70</v>
      </c>
      <c r="I176" s="26" t="s">
        <v>217</v>
      </c>
      <c r="J176" s="26" t="s">
        <v>56</v>
      </c>
      <c r="K176" s="26" t="s">
        <v>51</v>
      </c>
      <c r="L176" s="26" t="s">
        <v>493</v>
      </c>
      <c r="M176" s="26" t="s">
        <v>65</v>
      </c>
      <c r="N176" s="26" t="s">
        <v>57</v>
      </c>
      <c r="O176" s="36">
        <v>44199</v>
      </c>
      <c r="P176" s="26" t="s">
        <v>532</v>
      </c>
      <c r="Q176" s="26" t="s">
        <v>158</v>
      </c>
      <c r="R176" s="26" t="s">
        <v>160</v>
      </c>
      <c r="S176" s="36" t="s">
        <v>3368</v>
      </c>
      <c r="T176" s="36" t="s">
        <v>3368</v>
      </c>
      <c r="U176" s="57">
        <v>28530.99</v>
      </c>
      <c r="V176" s="42">
        <v>3.6469999999999998</v>
      </c>
      <c r="W176" s="42">
        <v>3541.33</v>
      </c>
      <c r="X176" s="42">
        <v>3684.8431300000002</v>
      </c>
      <c r="Y176" s="43">
        <v>1.5541896564000001E-2</v>
      </c>
      <c r="Z176" s="43">
        <v>5.9898641834433392E-4</v>
      </c>
    </row>
    <row r="177" spans="1:26" x14ac:dyDescent="0.2">
      <c r="A177" s="26">
        <v>8700</v>
      </c>
      <c r="B177" s="26">
        <v>12536</v>
      </c>
      <c r="C177" s="26" t="s">
        <v>3358</v>
      </c>
      <c r="D177" s="26">
        <v>514548767</v>
      </c>
      <c r="E177" s="26" t="s">
        <v>203</v>
      </c>
      <c r="F177" s="26" t="s">
        <v>3370</v>
      </c>
      <c r="G177" s="26">
        <v>11018866</v>
      </c>
      <c r="H177" s="26" t="s">
        <v>70</v>
      </c>
      <c r="I177" s="26" t="s">
        <v>217</v>
      </c>
      <c r="J177" s="26" t="s">
        <v>56</v>
      </c>
      <c r="K177" s="26" t="s">
        <v>167</v>
      </c>
      <c r="L177" s="26" t="s">
        <v>493</v>
      </c>
      <c r="M177" s="26" t="s">
        <v>470</v>
      </c>
      <c r="N177" s="26" t="s">
        <v>57</v>
      </c>
      <c r="O177" s="36">
        <v>44503</v>
      </c>
      <c r="P177" s="26" t="s">
        <v>532</v>
      </c>
      <c r="Q177" s="26" t="s">
        <v>157</v>
      </c>
      <c r="R177" s="26" t="s">
        <v>160</v>
      </c>
      <c r="S177" s="36" t="s">
        <v>3360</v>
      </c>
      <c r="T177" s="36" t="s">
        <v>3360</v>
      </c>
      <c r="U177" s="57">
        <v>147397.88</v>
      </c>
      <c r="V177" s="42">
        <v>3.6469999999999998</v>
      </c>
      <c r="W177" s="42">
        <v>93</v>
      </c>
      <c r="X177" s="42">
        <v>499.93086</v>
      </c>
      <c r="Y177" s="43">
        <v>2.1086036610000001E-3</v>
      </c>
      <c r="Z177" s="43">
        <v>8.1265819109971882E-5</v>
      </c>
    </row>
    <row r="178" spans="1:26" x14ac:dyDescent="0.2">
      <c r="A178" s="26">
        <v>8700</v>
      </c>
      <c r="B178" s="26">
        <v>12536</v>
      </c>
      <c r="C178" s="26" t="s">
        <v>3441</v>
      </c>
      <c r="D178" s="26">
        <v>516044096</v>
      </c>
      <c r="E178" s="26" t="s">
        <v>203</v>
      </c>
      <c r="F178" s="26" t="s">
        <v>3442</v>
      </c>
      <c r="G178" s="26">
        <v>11018869</v>
      </c>
      <c r="H178" s="26" t="s">
        <v>70</v>
      </c>
      <c r="I178" s="26" t="s">
        <v>217</v>
      </c>
      <c r="J178" s="26" t="s">
        <v>56</v>
      </c>
      <c r="K178" s="26" t="s">
        <v>167</v>
      </c>
      <c r="L178" s="26" t="s">
        <v>493</v>
      </c>
      <c r="M178" s="26" t="s">
        <v>131</v>
      </c>
      <c r="N178" s="26" t="s">
        <v>57</v>
      </c>
      <c r="O178" s="36" t="s">
        <v>3443</v>
      </c>
      <c r="P178" s="26" t="s">
        <v>532</v>
      </c>
      <c r="Q178" s="26" t="s">
        <v>157</v>
      </c>
      <c r="R178" s="26" t="s">
        <v>160</v>
      </c>
      <c r="S178" s="36" t="s">
        <v>3444</v>
      </c>
      <c r="T178" s="36" t="s">
        <v>3444</v>
      </c>
      <c r="U178" s="57">
        <v>1298807</v>
      </c>
      <c r="V178" s="42">
        <v>3.6469999999999998</v>
      </c>
      <c r="W178" s="42">
        <v>141</v>
      </c>
      <c r="X178" s="42">
        <v>6678.8162700000003</v>
      </c>
      <c r="Y178" s="43">
        <v>2.8169848207000001E-2</v>
      </c>
      <c r="Z178" s="43">
        <v>1.0856690760529511E-3</v>
      </c>
    </row>
    <row r="179" spans="1:26" x14ac:dyDescent="0.2">
      <c r="A179" s="26">
        <v>8700</v>
      </c>
      <c r="B179" s="26">
        <v>12536</v>
      </c>
      <c r="C179" s="26" t="s">
        <v>3445</v>
      </c>
      <c r="D179" s="26">
        <v>515614444</v>
      </c>
      <c r="E179" s="26" t="s">
        <v>203</v>
      </c>
      <c r="F179" s="26" t="s">
        <v>3446</v>
      </c>
      <c r="G179" s="26">
        <v>11018885</v>
      </c>
      <c r="H179" s="26" t="s">
        <v>70</v>
      </c>
      <c r="I179" s="26" t="s">
        <v>217</v>
      </c>
      <c r="J179" s="26" t="s">
        <v>56</v>
      </c>
      <c r="K179" s="26" t="s">
        <v>167</v>
      </c>
      <c r="L179" s="26" t="s">
        <v>493</v>
      </c>
      <c r="M179" s="26" t="s">
        <v>492</v>
      </c>
      <c r="N179" s="26" t="s">
        <v>57</v>
      </c>
      <c r="O179" s="36" t="s">
        <v>3447</v>
      </c>
      <c r="P179" s="26" t="s">
        <v>532</v>
      </c>
      <c r="Q179" s="26" t="s">
        <v>158</v>
      </c>
      <c r="R179" s="26" t="s">
        <v>160</v>
      </c>
      <c r="S179" s="36" t="s">
        <v>3368</v>
      </c>
      <c r="T179" s="36" t="s">
        <v>3368</v>
      </c>
      <c r="U179" s="57">
        <v>1136295.98</v>
      </c>
      <c r="V179" s="42">
        <v>3.6469999999999998</v>
      </c>
      <c r="W179" s="42">
        <v>57.039200000000001</v>
      </c>
      <c r="X179" s="42">
        <v>2363.7451999999998</v>
      </c>
      <c r="Y179" s="43">
        <v>9.9697821870000005E-3</v>
      </c>
      <c r="Z179" s="43">
        <v>3.8423651191539629E-4</v>
      </c>
    </row>
    <row r="180" spans="1:26" x14ac:dyDescent="0.2">
      <c r="A180" s="26">
        <v>8700</v>
      </c>
      <c r="B180" s="26">
        <v>12536</v>
      </c>
      <c r="C180" s="26" t="s">
        <v>3371</v>
      </c>
      <c r="D180" s="26">
        <v>514996362</v>
      </c>
      <c r="E180" s="26" t="s">
        <v>203</v>
      </c>
      <c r="F180" s="26" t="s">
        <v>3371</v>
      </c>
      <c r="G180" s="26">
        <v>11018938</v>
      </c>
      <c r="H180" s="26" t="s">
        <v>70</v>
      </c>
      <c r="I180" s="26" t="s">
        <v>217</v>
      </c>
      <c r="J180" s="26" t="s">
        <v>56</v>
      </c>
      <c r="K180" s="26" t="s">
        <v>167</v>
      </c>
      <c r="L180" s="26" t="s">
        <v>493</v>
      </c>
      <c r="M180" s="26" t="s">
        <v>471</v>
      </c>
      <c r="N180" s="26" t="s">
        <v>57</v>
      </c>
      <c r="O180" s="36">
        <v>44320</v>
      </c>
      <c r="P180" s="26" t="s">
        <v>532</v>
      </c>
      <c r="Q180" s="26" t="s">
        <v>158</v>
      </c>
      <c r="R180" s="26" t="s">
        <v>160</v>
      </c>
      <c r="S180" s="36" t="s">
        <v>3212</v>
      </c>
      <c r="T180" s="36" t="s">
        <v>3212</v>
      </c>
      <c r="U180" s="57">
        <v>47322.81</v>
      </c>
      <c r="V180" s="42">
        <v>3.6469999999999998</v>
      </c>
      <c r="W180" s="42">
        <v>0.26</v>
      </c>
      <c r="X180" s="42">
        <v>0.44872000000000001</v>
      </c>
      <c r="Y180" s="43">
        <v>1.8926069795230499E-6</v>
      </c>
      <c r="Z180" s="43">
        <v>7.2941283022669552E-8</v>
      </c>
    </row>
    <row r="181" spans="1:26" x14ac:dyDescent="0.2">
      <c r="A181" s="26">
        <v>8700</v>
      </c>
      <c r="B181" s="26">
        <v>12536</v>
      </c>
      <c r="C181" s="26" t="s">
        <v>3372</v>
      </c>
      <c r="D181" s="26">
        <v>514785039</v>
      </c>
      <c r="E181" s="26" t="s">
        <v>203</v>
      </c>
      <c r="F181" s="26" t="s">
        <v>3372</v>
      </c>
      <c r="G181" s="26">
        <v>11018944</v>
      </c>
      <c r="H181" s="26" t="s">
        <v>70</v>
      </c>
      <c r="I181" s="26" t="s">
        <v>217</v>
      </c>
      <c r="J181" s="26" t="s">
        <v>56</v>
      </c>
      <c r="K181" s="26" t="s">
        <v>51</v>
      </c>
      <c r="L181" s="26" t="s">
        <v>493</v>
      </c>
      <c r="M181" s="26" t="s">
        <v>130</v>
      </c>
      <c r="N181" s="26" t="s">
        <v>57</v>
      </c>
      <c r="O181" s="36">
        <v>44412</v>
      </c>
      <c r="P181" s="26" t="s">
        <v>532</v>
      </c>
      <c r="Q181" s="26" t="s">
        <v>157</v>
      </c>
      <c r="R181" s="26" t="s">
        <v>160</v>
      </c>
      <c r="S181" s="36" t="s">
        <v>3373</v>
      </c>
      <c r="T181" s="36" t="s">
        <v>3373</v>
      </c>
      <c r="U181" s="57">
        <v>419444.45</v>
      </c>
      <c r="V181" s="42">
        <v>3.6469999999999998</v>
      </c>
      <c r="W181" s="42">
        <v>493.42</v>
      </c>
      <c r="X181" s="42">
        <v>7547.9143700000004</v>
      </c>
      <c r="Y181" s="43">
        <v>3.1835521967999998E-2</v>
      </c>
      <c r="Z181" s="43">
        <v>1.2269445495922725E-3</v>
      </c>
    </row>
    <row r="182" spans="1:26" x14ac:dyDescent="0.2">
      <c r="A182" s="26">
        <v>8700</v>
      </c>
      <c r="B182" s="26">
        <v>12536</v>
      </c>
      <c r="C182" s="26" t="s">
        <v>3374</v>
      </c>
      <c r="D182" s="26">
        <v>540300662</v>
      </c>
      <c r="E182" s="26" t="s">
        <v>205</v>
      </c>
      <c r="F182" s="26" t="s">
        <v>3374</v>
      </c>
      <c r="G182" s="26">
        <v>11019014</v>
      </c>
      <c r="H182" s="26" t="s">
        <v>70</v>
      </c>
      <c r="I182" s="26" t="s">
        <v>217</v>
      </c>
      <c r="J182" s="26" t="s">
        <v>56</v>
      </c>
      <c r="K182" s="26" t="s">
        <v>167</v>
      </c>
      <c r="L182" s="26" t="s">
        <v>493</v>
      </c>
      <c r="M182" s="26" t="s">
        <v>471</v>
      </c>
      <c r="N182" s="26" t="s">
        <v>57</v>
      </c>
      <c r="O182" s="36" t="s">
        <v>3375</v>
      </c>
      <c r="P182" s="26" t="s">
        <v>532</v>
      </c>
      <c r="Q182" s="26" t="s">
        <v>158</v>
      </c>
      <c r="R182" s="26" t="s">
        <v>160</v>
      </c>
      <c r="S182" s="36" t="s">
        <v>3366</v>
      </c>
      <c r="T182" s="36" t="s">
        <v>3366</v>
      </c>
      <c r="U182" s="57">
        <v>307748.58</v>
      </c>
      <c r="V182" s="42">
        <v>3.6469999999999998</v>
      </c>
      <c r="W182" s="42">
        <v>814.45699999999999</v>
      </c>
      <c r="X182" s="42">
        <v>9141.1320199999991</v>
      </c>
      <c r="Y182" s="43">
        <v>3.855538033E-2</v>
      </c>
      <c r="Z182" s="43">
        <v>1.4859286366072537E-3</v>
      </c>
    </row>
    <row r="183" spans="1:26" x14ac:dyDescent="0.2">
      <c r="A183" s="26">
        <v>8700</v>
      </c>
      <c r="B183" s="26">
        <v>12536</v>
      </c>
      <c r="C183" s="26" t="s">
        <v>3376</v>
      </c>
      <c r="D183" s="26">
        <v>514234202</v>
      </c>
      <c r="E183" s="26" t="s">
        <v>203</v>
      </c>
      <c r="F183" s="26" t="s">
        <v>3376</v>
      </c>
      <c r="G183" s="26">
        <v>11019033</v>
      </c>
      <c r="H183" s="26" t="s">
        <v>70</v>
      </c>
      <c r="I183" s="26" t="s">
        <v>217</v>
      </c>
      <c r="J183" s="26" t="s">
        <v>56</v>
      </c>
      <c r="K183" s="26" t="s">
        <v>51</v>
      </c>
      <c r="L183" s="26" t="s">
        <v>493</v>
      </c>
      <c r="M183" s="26" t="s">
        <v>126</v>
      </c>
      <c r="N183" s="26" t="s">
        <v>57</v>
      </c>
      <c r="O183" s="36">
        <v>44535</v>
      </c>
      <c r="P183" s="26" t="s">
        <v>532</v>
      </c>
      <c r="Q183" s="26" t="s">
        <v>79</v>
      </c>
      <c r="R183" s="26" t="s">
        <v>160</v>
      </c>
      <c r="S183" s="36" t="s">
        <v>3377</v>
      </c>
      <c r="T183" s="36" t="s">
        <v>3377</v>
      </c>
      <c r="U183" s="57">
        <v>583096.67000000004</v>
      </c>
      <c r="V183" s="42">
        <v>3.6469999999999998</v>
      </c>
      <c r="W183" s="42">
        <v>830.05280000000005</v>
      </c>
      <c r="X183" s="42">
        <v>17651.517329999999</v>
      </c>
      <c r="Y183" s="43">
        <v>7.4450403141999993E-2</v>
      </c>
      <c r="Z183" s="43">
        <v>2.8693267992224241E-3</v>
      </c>
    </row>
    <row r="184" spans="1:26" x14ac:dyDescent="0.2">
      <c r="A184" s="26">
        <v>8700</v>
      </c>
      <c r="B184" s="26">
        <v>12536</v>
      </c>
      <c r="C184" s="26" t="s">
        <v>3378</v>
      </c>
      <c r="D184" s="26">
        <v>515446821</v>
      </c>
      <c r="E184" s="26" t="s">
        <v>203</v>
      </c>
      <c r="F184" s="26" t="s">
        <v>3378</v>
      </c>
      <c r="G184" s="26">
        <v>11019074</v>
      </c>
      <c r="H184" s="26" t="s">
        <v>70</v>
      </c>
      <c r="I184" s="26" t="s">
        <v>217</v>
      </c>
      <c r="J184" s="26" t="s">
        <v>56</v>
      </c>
      <c r="K184" s="26" t="s">
        <v>51</v>
      </c>
      <c r="L184" s="26" t="s">
        <v>493</v>
      </c>
      <c r="M184" s="26" t="s">
        <v>130</v>
      </c>
      <c r="N184" s="26" t="s">
        <v>57</v>
      </c>
      <c r="O184" s="36">
        <v>44233</v>
      </c>
      <c r="P184" s="26" t="s">
        <v>532</v>
      </c>
      <c r="Q184" s="26" t="s">
        <v>157</v>
      </c>
      <c r="R184" s="26" t="s">
        <v>160</v>
      </c>
      <c r="S184" s="36" t="s">
        <v>3379</v>
      </c>
      <c r="T184" s="36" t="s">
        <v>3379</v>
      </c>
      <c r="U184" s="57">
        <v>62821.51</v>
      </c>
      <c r="V184" s="42">
        <v>3.6469999999999998</v>
      </c>
      <c r="W184" s="42">
        <v>5228.91</v>
      </c>
      <c r="X184" s="42">
        <v>11979.95816</v>
      </c>
      <c r="Y184" s="43">
        <v>5.0528954421E-2</v>
      </c>
      <c r="Z184" s="43">
        <v>1.9473915108493035E-3</v>
      </c>
    </row>
    <row r="185" spans="1:26" x14ac:dyDescent="0.2">
      <c r="A185" s="26">
        <v>8700</v>
      </c>
      <c r="B185" s="26">
        <v>12536</v>
      </c>
      <c r="C185" s="26" t="s">
        <v>3380</v>
      </c>
      <c r="D185" s="26">
        <v>515795748</v>
      </c>
      <c r="E185" s="26" t="s">
        <v>203</v>
      </c>
      <c r="F185" s="26" t="s">
        <v>3380</v>
      </c>
      <c r="G185" s="26">
        <v>11019123</v>
      </c>
      <c r="H185" s="26" t="s">
        <v>70</v>
      </c>
      <c r="I185" s="26" t="s">
        <v>217</v>
      </c>
      <c r="J185" s="26" t="s">
        <v>56</v>
      </c>
      <c r="K185" s="26" t="s">
        <v>51</v>
      </c>
      <c r="L185" s="26" t="s">
        <v>493</v>
      </c>
      <c r="M185" s="26" t="s">
        <v>60</v>
      </c>
      <c r="N185" s="26" t="s">
        <v>57</v>
      </c>
      <c r="O185" s="36" t="s">
        <v>3381</v>
      </c>
      <c r="P185" s="26" t="s">
        <v>532</v>
      </c>
      <c r="Q185" s="26" t="s">
        <v>158</v>
      </c>
      <c r="R185" s="26" t="s">
        <v>160</v>
      </c>
      <c r="S185" s="36" t="s">
        <v>3366</v>
      </c>
      <c r="T185" s="36" t="s">
        <v>3366</v>
      </c>
      <c r="U185" s="57">
        <v>1873.19</v>
      </c>
      <c r="V185" s="42">
        <v>3.6469999999999998</v>
      </c>
      <c r="W185" s="42">
        <v>128990</v>
      </c>
      <c r="X185" s="42">
        <v>8811.98272</v>
      </c>
      <c r="Y185" s="43">
        <v>3.7167097519999998E-2</v>
      </c>
      <c r="Z185" s="43">
        <v>1.4324240630468744E-3</v>
      </c>
    </row>
    <row r="186" spans="1:26" x14ac:dyDescent="0.2">
      <c r="A186" s="26">
        <v>8700</v>
      </c>
      <c r="B186" s="26">
        <v>12536</v>
      </c>
      <c r="C186" s="26" t="s">
        <v>3382</v>
      </c>
      <c r="D186" s="26">
        <v>514453794</v>
      </c>
      <c r="E186" s="26" t="s">
        <v>203</v>
      </c>
      <c r="F186" s="26" t="s">
        <v>3382</v>
      </c>
      <c r="G186" s="26">
        <v>11019124</v>
      </c>
      <c r="H186" s="26" t="s">
        <v>70</v>
      </c>
      <c r="I186" s="26" t="s">
        <v>217</v>
      </c>
      <c r="J186" s="26" t="s">
        <v>56</v>
      </c>
      <c r="K186" s="26" t="s">
        <v>167</v>
      </c>
      <c r="L186" s="26" t="s">
        <v>493</v>
      </c>
      <c r="M186" s="26" t="s">
        <v>126</v>
      </c>
      <c r="N186" s="26" t="s">
        <v>57</v>
      </c>
      <c r="O186" s="36" t="s">
        <v>3381</v>
      </c>
      <c r="P186" s="26" t="s">
        <v>532</v>
      </c>
      <c r="Q186" s="26" t="s">
        <v>158</v>
      </c>
      <c r="R186" s="26" t="s">
        <v>160</v>
      </c>
      <c r="S186" s="36" t="s">
        <v>3368</v>
      </c>
      <c r="T186" s="36" t="s">
        <v>3368</v>
      </c>
      <c r="U186" s="57">
        <v>1094136.8799999999</v>
      </c>
      <c r="V186" s="42">
        <v>3.6469999999999998</v>
      </c>
      <c r="W186" s="42">
        <v>329.67540000000002</v>
      </c>
      <c r="X186" s="42">
        <v>13155.09419</v>
      </c>
      <c r="Y186" s="43">
        <v>5.5485432074000002E-2</v>
      </c>
      <c r="Z186" s="43">
        <v>2.1384147096244113E-3</v>
      </c>
    </row>
    <row r="187" spans="1:26" x14ac:dyDescent="0.2">
      <c r="A187" s="26">
        <v>8700</v>
      </c>
      <c r="B187" s="26">
        <v>12536</v>
      </c>
      <c r="C187" s="26" t="s">
        <v>3448</v>
      </c>
      <c r="D187" s="26" t="s">
        <v>3449</v>
      </c>
      <c r="E187" s="26" t="s">
        <v>204</v>
      </c>
      <c r="F187" s="26" t="s">
        <v>3448</v>
      </c>
      <c r="G187" s="26">
        <v>11019156</v>
      </c>
      <c r="H187" s="26" t="s">
        <v>70</v>
      </c>
      <c r="I187" s="26" t="s">
        <v>217</v>
      </c>
      <c r="J187" s="26" t="s">
        <v>56</v>
      </c>
      <c r="K187" s="26" t="s">
        <v>167</v>
      </c>
      <c r="L187" s="26" t="s">
        <v>493</v>
      </c>
      <c r="M187" s="26" t="s">
        <v>470</v>
      </c>
      <c r="N187" s="26" t="s">
        <v>57</v>
      </c>
      <c r="O187" s="36" t="s">
        <v>3450</v>
      </c>
      <c r="P187" s="26" t="s">
        <v>532</v>
      </c>
      <c r="Q187" s="26" t="s">
        <v>158</v>
      </c>
      <c r="R187" s="26" t="s">
        <v>160</v>
      </c>
      <c r="S187" s="36" t="s">
        <v>3366</v>
      </c>
      <c r="T187" s="36" t="s">
        <v>3366</v>
      </c>
      <c r="U187" s="57">
        <v>3260708.22</v>
      </c>
      <c r="V187" s="42">
        <v>3.6469999999999998</v>
      </c>
      <c r="W187" s="42">
        <v>17.789000000000001</v>
      </c>
      <c r="X187" s="42">
        <v>2115.4328099999998</v>
      </c>
      <c r="Y187" s="43">
        <v>8.9224525329999992E-3</v>
      </c>
      <c r="Z187" s="43">
        <v>3.4387231081665871E-4</v>
      </c>
    </row>
    <row r="188" spans="1:26" x14ac:dyDescent="0.2">
      <c r="A188" s="26">
        <v>8700</v>
      </c>
      <c r="B188" s="26">
        <v>12536</v>
      </c>
      <c r="C188" s="26" t="s">
        <v>3383</v>
      </c>
      <c r="D188" s="26">
        <v>515814390</v>
      </c>
      <c r="E188" s="26" t="s">
        <v>203</v>
      </c>
      <c r="F188" s="26" t="s">
        <v>3383</v>
      </c>
      <c r="G188" s="26">
        <v>11019193</v>
      </c>
      <c r="H188" s="26" t="s">
        <v>70</v>
      </c>
      <c r="I188" s="26" t="s">
        <v>217</v>
      </c>
      <c r="J188" s="26" t="s">
        <v>56</v>
      </c>
      <c r="K188" s="26" t="s">
        <v>88</v>
      </c>
      <c r="L188" s="26" t="s">
        <v>493</v>
      </c>
      <c r="M188" s="26" t="s">
        <v>470</v>
      </c>
      <c r="N188" s="26" t="s">
        <v>57</v>
      </c>
      <c r="O188" s="36" t="s">
        <v>3384</v>
      </c>
      <c r="P188" s="26" t="s">
        <v>532</v>
      </c>
      <c r="Q188" s="26" t="s">
        <v>158</v>
      </c>
      <c r="R188" s="26" t="s">
        <v>160</v>
      </c>
      <c r="S188" s="36" t="s">
        <v>3368</v>
      </c>
      <c r="T188" s="36" t="s">
        <v>3368</v>
      </c>
      <c r="U188" s="57">
        <v>68095.199999999997</v>
      </c>
      <c r="V188" s="42">
        <v>3.6469999999999998</v>
      </c>
      <c r="W188" s="42">
        <v>810.54</v>
      </c>
      <c r="X188" s="42">
        <v>2012.92093</v>
      </c>
      <c r="Y188" s="43">
        <v>8.4900788940000006E-3</v>
      </c>
      <c r="Z188" s="43">
        <v>3.2720858276293725E-4</v>
      </c>
    </row>
    <row r="189" spans="1:26" x14ac:dyDescent="0.2">
      <c r="A189" s="26">
        <v>8700</v>
      </c>
      <c r="B189" s="26">
        <v>12536</v>
      </c>
      <c r="C189" s="26" t="s">
        <v>3385</v>
      </c>
      <c r="D189" s="26">
        <v>515806502</v>
      </c>
      <c r="E189" s="26" t="s">
        <v>203</v>
      </c>
      <c r="F189" s="26" t="s">
        <v>3385</v>
      </c>
      <c r="G189" s="26">
        <v>11019229</v>
      </c>
      <c r="H189" s="26" t="s">
        <v>70</v>
      </c>
      <c r="I189" s="26" t="s">
        <v>217</v>
      </c>
      <c r="J189" s="26" t="s">
        <v>56</v>
      </c>
      <c r="K189" s="26" t="s">
        <v>167</v>
      </c>
      <c r="L189" s="26" t="s">
        <v>493</v>
      </c>
      <c r="M189" s="26" t="s">
        <v>471</v>
      </c>
      <c r="N189" s="26" t="s">
        <v>57</v>
      </c>
      <c r="O189" s="36" t="s">
        <v>3386</v>
      </c>
      <c r="P189" s="26" t="s">
        <v>532</v>
      </c>
      <c r="Q189" s="26" t="s">
        <v>158</v>
      </c>
      <c r="R189" s="26" t="s">
        <v>160</v>
      </c>
      <c r="S189" s="36" t="s">
        <v>3368</v>
      </c>
      <c r="T189" s="36" t="s">
        <v>3368</v>
      </c>
      <c r="U189" s="57">
        <v>128061.4</v>
      </c>
      <c r="V189" s="42">
        <v>3.6469999999999998</v>
      </c>
      <c r="W189" s="42">
        <v>1073.8159000000001</v>
      </c>
      <c r="X189" s="42">
        <v>5015.1489799999999</v>
      </c>
      <c r="Y189" s="43">
        <v>2.1152848017999999E-2</v>
      </c>
      <c r="Z189" s="43">
        <v>8.1523311007094059E-4</v>
      </c>
    </row>
    <row r="190" spans="1:26" x14ac:dyDescent="0.2">
      <c r="A190" s="26">
        <v>8700</v>
      </c>
      <c r="B190" s="26">
        <v>12536</v>
      </c>
      <c r="C190" s="26" t="s">
        <v>3451</v>
      </c>
      <c r="D190" s="26" t="s">
        <v>3452</v>
      </c>
      <c r="E190" s="26" t="s">
        <v>204</v>
      </c>
      <c r="F190" s="26" t="s">
        <v>3451</v>
      </c>
      <c r="G190" s="26">
        <v>11019245</v>
      </c>
      <c r="H190" s="26" t="s">
        <v>70</v>
      </c>
      <c r="I190" s="26" t="s">
        <v>217</v>
      </c>
      <c r="J190" s="26" t="s">
        <v>56</v>
      </c>
      <c r="K190" s="26" t="s">
        <v>167</v>
      </c>
      <c r="L190" s="26" t="s">
        <v>493</v>
      </c>
      <c r="M190" s="26" t="s">
        <v>467</v>
      </c>
      <c r="N190" s="26" t="s">
        <v>57</v>
      </c>
      <c r="O190" s="36">
        <v>44236</v>
      </c>
      <c r="P190" s="26" t="s">
        <v>532</v>
      </c>
      <c r="Q190" s="26" t="s">
        <v>158</v>
      </c>
      <c r="R190" s="26" t="s">
        <v>160</v>
      </c>
      <c r="S190" s="36" t="s">
        <v>3366</v>
      </c>
      <c r="T190" s="36" t="s">
        <v>3366</v>
      </c>
      <c r="U190" s="57">
        <v>30030.54</v>
      </c>
      <c r="V190" s="42">
        <v>3.6469999999999998</v>
      </c>
      <c r="W190" s="42">
        <v>10514</v>
      </c>
      <c r="X190" s="42">
        <v>11515.07783</v>
      </c>
      <c r="Y190" s="43">
        <v>4.8568186553999998E-2</v>
      </c>
      <c r="Z190" s="43">
        <v>1.871823299665933E-3</v>
      </c>
    </row>
    <row r="191" spans="1:26" x14ac:dyDescent="0.2">
      <c r="A191" s="26">
        <v>8700</v>
      </c>
      <c r="B191" s="26">
        <v>12536</v>
      </c>
      <c r="C191" s="26" t="s">
        <v>3387</v>
      </c>
      <c r="D191" s="26" t="s">
        <v>3388</v>
      </c>
      <c r="E191" s="26" t="s">
        <v>204</v>
      </c>
      <c r="F191" s="26" t="s">
        <v>3387</v>
      </c>
      <c r="G191" s="26">
        <v>11019265</v>
      </c>
      <c r="H191" s="26" t="s">
        <v>70</v>
      </c>
      <c r="I191" s="26" t="s">
        <v>217</v>
      </c>
      <c r="J191" s="26" t="s">
        <v>56</v>
      </c>
      <c r="K191" s="26" t="s">
        <v>167</v>
      </c>
      <c r="L191" s="26" t="s">
        <v>493</v>
      </c>
      <c r="M191" s="26" t="s">
        <v>464</v>
      </c>
      <c r="N191" s="26" t="s">
        <v>57</v>
      </c>
      <c r="O191" s="36" t="s">
        <v>3389</v>
      </c>
      <c r="P191" s="26" t="s">
        <v>532</v>
      </c>
      <c r="Q191" s="26" t="s">
        <v>79</v>
      </c>
      <c r="R191" s="26" t="s">
        <v>160</v>
      </c>
      <c r="S191" s="36" t="s">
        <v>3368</v>
      </c>
      <c r="T191" s="36" t="s">
        <v>3368</v>
      </c>
      <c r="U191" s="57">
        <v>9671.2800000000007</v>
      </c>
      <c r="V191" s="42">
        <v>3.6469999999999998</v>
      </c>
      <c r="W191" s="42">
        <v>17223</v>
      </c>
      <c r="X191" s="42">
        <v>6074.7515700000004</v>
      </c>
      <c r="Y191" s="43">
        <v>2.5622029817999999E-2</v>
      </c>
      <c r="Z191" s="43">
        <v>9.8747587261494062E-4</v>
      </c>
    </row>
    <row r="192" spans="1:26" x14ac:dyDescent="0.2">
      <c r="A192" s="26">
        <v>8700</v>
      </c>
      <c r="B192" s="26">
        <v>12536</v>
      </c>
      <c r="C192" s="26" t="s">
        <v>3390</v>
      </c>
      <c r="D192" s="26">
        <v>516436797</v>
      </c>
      <c r="E192" s="26" t="s">
        <v>203</v>
      </c>
      <c r="F192" s="26" t="s">
        <v>3390</v>
      </c>
      <c r="G192" s="26">
        <v>11019278</v>
      </c>
      <c r="H192" s="26" t="s">
        <v>70</v>
      </c>
      <c r="I192" s="26" t="s">
        <v>217</v>
      </c>
      <c r="J192" s="26" t="s">
        <v>56</v>
      </c>
      <c r="K192" s="26" t="s">
        <v>167</v>
      </c>
      <c r="L192" s="26" t="s">
        <v>493</v>
      </c>
      <c r="M192" s="26" t="s">
        <v>470</v>
      </c>
      <c r="N192" s="26" t="s">
        <v>57</v>
      </c>
      <c r="O192" s="36" t="s">
        <v>3391</v>
      </c>
      <c r="P192" s="26" t="s">
        <v>532</v>
      </c>
      <c r="Q192" s="26" t="s">
        <v>157</v>
      </c>
      <c r="R192" s="26" t="s">
        <v>160</v>
      </c>
      <c r="S192" s="36">
        <v>45605</v>
      </c>
      <c r="T192" s="36">
        <v>45605</v>
      </c>
      <c r="U192" s="57">
        <v>11298.65</v>
      </c>
      <c r="V192" s="42">
        <v>3.6469999999999998</v>
      </c>
      <c r="W192" s="42">
        <v>9167.3562999999995</v>
      </c>
      <c r="X192" s="42">
        <v>3777.5170199999998</v>
      </c>
      <c r="Y192" s="43">
        <v>1.5932775622E-2</v>
      </c>
      <c r="Z192" s="43">
        <v>6.1405094062839016E-4</v>
      </c>
    </row>
    <row r="193" spans="1:26" x14ac:dyDescent="0.2">
      <c r="A193" s="26">
        <v>8700</v>
      </c>
      <c r="B193" s="26">
        <v>12536</v>
      </c>
      <c r="C193" s="26" t="s">
        <v>306</v>
      </c>
      <c r="D193" s="26">
        <v>520023185</v>
      </c>
      <c r="E193" s="26" t="s">
        <v>203</v>
      </c>
      <c r="F193" s="26" t="s">
        <v>3392</v>
      </c>
      <c r="G193" s="26">
        <v>11019337</v>
      </c>
      <c r="H193" s="26" t="s">
        <v>70</v>
      </c>
      <c r="I193" s="26" t="s">
        <v>217</v>
      </c>
      <c r="J193" s="26" t="s">
        <v>56</v>
      </c>
      <c r="K193" s="26" t="s">
        <v>51</v>
      </c>
      <c r="L193" s="26" t="s">
        <v>493</v>
      </c>
      <c r="M193" s="26" t="s">
        <v>357</v>
      </c>
      <c r="N193" s="26" t="s">
        <v>57</v>
      </c>
      <c r="O193" s="36" t="s">
        <v>3393</v>
      </c>
      <c r="P193" s="26" t="s">
        <v>532</v>
      </c>
      <c r="Q193" s="26" t="s">
        <v>157</v>
      </c>
      <c r="R193" s="26" t="s">
        <v>160</v>
      </c>
      <c r="S193" s="36" t="s">
        <v>3394</v>
      </c>
      <c r="T193" s="36" t="s">
        <v>3394</v>
      </c>
      <c r="U193" s="57">
        <v>53201.7</v>
      </c>
      <c r="V193" s="42">
        <v>3.6469999999999998</v>
      </c>
      <c r="W193" s="42">
        <v>4847</v>
      </c>
      <c r="X193" s="42">
        <v>9404.4693000000007</v>
      </c>
      <c r="Y193" s="43">
        <v>3.9666081823E-2</v>
      </c>
      <c r="Z193" s="43">
        <v>1.5287351954209908E-3</v>
      </c>
    </row>
    <row r="194" spans="1:26" x14ac:dyDescent="0.2">
      <c r="A194" s="26">
        <v>8700</v>
      </c>
      <c r="B194" s="26">
        <v>12536</v>
      </c>
      <c r="C194" s="26" t="s">
        <v>3395</v>
      </c>
      <c r="D194" s="26">
        <v>515558138</v>
      </c>
      <c r="E194" s="26" t="s">
        <v>203</v>
      </c>
      <c r="F194" s="26" t="s">
        <v>3395</v>
      </c>
      <c r="G194" s="26">
        <v>11019339</v>
      </c>
      <c r="H194" s="26" t="s">
        <v>70</v>
      </c>
      <c r="I194" s="26" t="s">
        <v>217</v>
      </c>
      <c r="J194" s="26" t="s">
        <v>56</v>
      </c>
      <c r="K194" s="26" t="s">
        <v>167</v>
      </c>
      <c r="L194" s="26" t="s">
        <v>493</v>
      </c>
      <c r="M194" s="26" t="s">
        <v>124</v>
      </c>
      <c r="N194" s="26" t="s">
        <v>57</v>
      </c>
      <c r="O194" s="36" t="s">
        <v>3393</v>
      </c>
      <c r="P194" s="26" t="s">
        <v>532</v>
      </c>
      <c r="Q194" s="26" t="s">
        <v>158</v>
      </c>
      <c r="R194" s="26" t="s">
        <v>160</v>
      </c>
      <c r="S194" s="36" t="s">
        <v>3366</v>
      </c>
      <c r="T194" s="36" t="s">
        <v>3366</v>
      </c>
      <c r="U194" s="57">
        <v>350197.6</v>
      </c>
      <c r="V194" s="42">
        <v>3.6469999999999998</v>
      </c>
      <c r="W194" s="42">
        <v>228.44200000000001</v>
      </c>
      <c r="X194" s="42">
        <v>2917.5941699999998</v>
      </c>
      <c r="Y194" s="43">
        <v>1.2305801143999999E-2</v>
      </c>
      <c r="Z194" s="43">
        <v>4.7426694174376147E-4</v>
      </c>
    </row>
    <row r="195" spans="1:26" x14ac:dyDescent="0.2">
      <c r="A195" s="26">
        <v>8700</v>
      </c>
      <c r="B195" s="26">
        <v>12536</v>
      </c>
      <c r="C195" s="26" t="s">
        <v>3358</v>
      </c>
      <c r="D195" s="26">
        <v>514548767</v>
      </c>
      <c r="E195" s="26" t="s">
        <v>203</v>
      </c>
      <c r="F195" s="26" t="s">
        <v>3396</v>
      </c>
      <c r="G195" s="26">
        <v>11019359</v>
      </c>
      <c r="H195" s="26" t="s">
        <v>70</v>
      </c>
      <c r="I195" s="26" t="s">
        <v>217</v>
      </c>
      <c r="J195" s="26" t="s">
        <v>56</v>
      </c>
      <c r="K195" s="26" t="s">
        <v>167</v>
      </c>
      <c r="L195" s="26" t="s">
        <v>493</v>
      </c>
      <c r="M195" s="26" t="s">
        <v>470</v>
      </c>
      <c r="N195" s="26" t="s">
        <v>57</v>
      </c>
      <c r="O195" s="36" t="s">
        <v>3397</v>
      </c>
      <c r="P195" s="26" t="s">
        <v>532</v>
      </c>
      <c r="Q195" s="26" t="s">
        <v>157</v>
      </c>
      <c r="R195" s="26" t="s">
        <v>160</v>
      </c>
      <c r="S195" s="36" t="s">
        <v>3360</v>
      </c>
      <c r="T195" s="36" t="s">
        <v>3360</v>
      </c>
      <c r="U195" s="57">
        <v>637931.03</v>
      </c>
      <c r="V195" s="42">
        <v>3.6469999999999998</v>
      </c>
      <c r="W195" s="42">
        <v>93</v>
      </c>
      <c r="X195" s="42">
        <v>2163.6770499999998</v>
      </c>
      <c r="Y195" s="43">
        <v>9.1259366330000008E-3</v>
      </c>
      <c r="Z195" s="43">
        <v>3.5171461061175055E-4</v>
      </c>
    </row>
    <row r="196" spans="1:26" x14ac:dyDescent="0.2">
      <c r="A196" s="26">
        <v>8700</v>
      </c>
      <c r="B196" s="26">
        <v>12536</v>
      </c>
      <c r="C196" s="26" t="s">
        <v>3398</v>
      </c>
      <c r="D196" s="26">
        <v>515649762</v>
      </c>
      <c r="E196" s="26" t="s">
        <v>203</v>
      </c>
      <c r="F196" s="26" t="s">
        <v>3398</v>
      </c>
      <c r="G196" s="26">
        <v>11019364</v>
      </c>
      <c r="H196" s="26" t="s">
        <v>70</v>
      </c>
      <c r="I196" s="26" t="s">
        <v>217</v>
      </c>
      <c r="J196" s="26" t="s">
        <v>56</v>
      </c>
      <c r="K196" s="26" t="s">
        <v>167</v>
      </c>
      <c r="L196" s="26" t="s">
        <v>493</v>
      </c>
      <c r="M196" s="26" t="s">
        <v>470</v>
      </c>
      <c r="N196" s="26" t="s">
        <v>57</v>
      </c>
      <c r="O196" s="36" t="s">
        <v>3399</v>
      </c>
      <c r="P196" s="26" t="s">
        <v>532</v>
      </c>
      <c r="Q196" s="26" t="s">
        <v>158</v>
      </c>
      <c r="R196" s="26" t="s">
        <v>160</v>
      </c>
      <c r="S196" s="36" t="s">
        <v>3368</v>
      </c>
      <c r="T196" s="36" t="s">
        <v>3368</v>
      </c>
      <c r="U196" s="57">
        <v>519400.93</v>
      </c>
      <c r="V196" s="42">
        <v>3.6469999999999998</v>
      </c>
      <c r="W196" s="42">
        <v>458.01310000000001</v>
      </c>
      <c r="X196" s="42">
        <v>8675.9369299999998</v>
      </c>
      <c r="Y196" s="43">
        <v>3.6593284870999998E-2</v>
      </c>
      <c r="Z196" s="43">
        <v>1.4103092598902673E-3</v>
      </c>
    </row>
    <row r="197" spans="1:26" x14ac:dyDescent="0.2">
      <c r="A197" s="26">
        <v>8700</v>
      </c>
      <c r="B197" s="26">
        <v>12536</v>
      </c>
      <c r="C197" s="26" t="s">
        <v>3400</v>
      </c>
      <c r="D197" s="26">
        <v>515827665</v>
      </c>
      <c r="E197" s="26" t="s">
        <v>203</v>
      </c>
      <c r="F197" s="26" t="s">
        <v>3400</v>
      </c>
      <c r="G197" s="26">
        <v>11019365</v>
      </c>
      <c r="H197" s="26" t="s">
        <v>70</v>
      </c>
      <c r="I197" s="26" t="s">
        <v>217</v>
      </c>
      <c r="J197" s="26" t="s">
        <v>56</v>
      </c>
      <c r="K197" s="26" t="s">
        <v>167</v>
      </c>
      <c r="L197" s="26" t="s">
        <v>493</v>
      </c>
      <c r="M197" s="26" t="s">
        <v>461</v>
      </c>
      <c r="N197" s="26" t="s">
        <v>57</v>
      </c>
      <c r="O197" s="36" t="s">
        <v>3399</v>
      </c>
      <c r="P197" s="26" t="s">
        <v>532</v>
      </c>
      <c r="Q197" s="26" t="s">
        <v>158</v>
      </c>
      <c r="R197" s="26" t="s">
        <v>160</v>
      </c>
      <c r="S197" s="36" t="s">
        <v>3368</v>
      </c>
      <c r="T197" s="36" t="s">
        <v>3368</v>
      </c>
      <c r="U197" s="57">
        <v>159183.64000000001</v>
      </c>
      <c r="V197" s="42">
        <v>3.6469999999999998</v>
      </c>
      <c r="W197" s="42">
        <v>867.74519999999995</v>
      </c>
      <c r="X197" s="42">
        <v>5037.6317200000003</v>
      </c>
      <c r="Y197" s="43">
        <v>2.1247675507000002E-2</v>
      </c>
      <c r="Z197" s="43">
        <v>8.188877720014656E-4</v>
      </c>
    </row>
    <row r="198" spans="1:26" x14ac:dyDescent="0.2">
      <c r="A198" s="26">
        <v>8700</v>
      </c>
      <c r="B198" s="26">
        <v>12536</v>
      </c>
      <c r="C198" s="26" t="s">
        <v>3401</v>
      </c>
      <c r="D198" s="26">
        <v>515985471</v>
      </c>
      <c r="E198" s="26" t="s">
        <v>203</v>
      </c>
      <c r="F198" s="26" t="s">
        <v>3401</v>
      </c>
      <c r="G198" s="26">
        <v>11019366</v>
      </c>
      <c r="H198" s="26" t="s">
        <v>70</v>
      </c>
      <c r="I198" s="26" t="s">
        <v>217</v>
      </c>
      <c r="J198" s="26" t="s">
        <v>56</v>
      </c>
      <c r="K198" s="26" t="s">
        <v>167</v>
      </c>
      <c r="L198" s="26" t="s">
        <v>493</v>
      </c>
      <c r="M198" s="26" t="s">
        <v>467</v>
      </c>
      <c r="N198" s="26" t="s">
        <v>57</v>
      </c>
      <c r="O198" s="36" t="s">
        <v>3399</v>
      </c>
      <c r="P198" s="26" t="s">
        <v>532</v>
      </c>
      <c r="Q198" s="26" t="s">
        <v>158</v>
      </c>
      <c r="R198" s="26" t="s">
        <v>160</v>
      </c>
      <c r="S198" s="36" t="s">
        <v>3368</v>
      </c>
      <c r="T198" s="36" t="s">
        <v>3368</v>
      </c>
      <c r="U198" s="57">
        <v>1042497.04</v>
      </c>
      <c r="V198" s="42">
        <v>3.6469999999999998</v>
      </c>
      <c r="W198" s="42">
        <v>128.77940000000001</v>
      </c>
      <c r="X198" s="42">
        <v>4896.1756699999996</v>
      </c>
      <c r="Y198" s="43">
        <v>2.0651043514E-2</v>
      </c>
      <c r="Z198" s="43">
        <v>7.9589350881212936E-4</v>
      </c>
    </row>
    <row r="199" spans="1:26" x14ac:dyDescent="0.2">
      <c r="A199" s="26">
        <v>8700</v>
      </c>
      <c r="B199" s="26">
        <v>12536</v>
      </c>
      <c r="C199" s="26" t="s">
        <v>3402</v>
      </c>
      <c r="D199" s="26">
        <v>515374742</v>
      </c>
      <c r="E199" s="26" t="s">
        <v>203</v>
      </c>
      <c r="F199" s="26" t="s">
        <v>3402</v>
      </c>
      <c r="G199" s="26">
        <v>11019369</v>
      </c>
      <c r="H199" s="26" t="s">
        <v>70</v>
      </c>
      <c r="I199" s="26" t="s">
        <v>217</v>
      </c>
      <c r="J199" s="26" t="s">
        <v>56</v>
      </c>
      <c r="K199" s="26" t="s">
        <v>167</v>
      </c>
      <c r="L199" s="26" t="s">
        <v>493</v>
      </c>
      <c r="M199" s="26" t="s">
        <v>82</v>
      </c>
      <c r="N199" s="26" t="s">
        <v>57</v>
      </c>
      <c r="O199" s="36">
        <v>44806</v>
      </c>
      <c r="P199" s="26" t="s">
        <v>532</v>
      </c>
      <c r="Q199" s="26" t="s">
        <v>157</v>
      </c>
      <c r="R199" s="26" t="s">
        <v>160</v>
      </c>
      <c r="S199" s="36" t="s">
        <v>3212</v>
      </c>
      <c r="T199" s="36" t="s">
        <v>3403</v>
      </c>
      <c r="U199" s="57">
        <v>3800000</v>
      </c>
      <c r="V199" s="42">
        <v>3.6469999999999998</v>
      </c>
      <c r="W199" s="42">
        <v>1E-4</v>
      </c>
      <c r="X199" s="42">
        <v>0</v>
      </c>
      <c r="Y199" s="43">
        <v>0</v>
      </c>
      <c r="Z199" s="43">
        <v>0</v>
      </c>
    </row>
    <row r="200" spans="1:26" x14ac:dyDescent="0.2">
      <c r="A200" s="26">
        <v>8700</v>
      </c>
      <c r="B200" s="26">
        <v>12536</v>
      </c>
      <c r="C200" s="26" t="s">
        <v>3424</v>
      </c>
      <c r="D200" s="26">
        <v>515599009</v>
      </c>
      <c r="E200" s="26" t="s">
        <v>203</v>
      </c>
      <c r="F200" s="26" t="s">
        <v>3424</v>
      </c>
      <c r="G200" s="26">
        <v>11019400</v>
      </c>
      <c r="H200" s="26" t="s">
        <v>70</v>
      </c>
      <c r="I200" s="26" t="s">
        <v>217</v>
      </c>
      <c r="J200" s="26" t="s">
        <v>56</v>
      </c>
      <c r="K200" s="26" t="s">
        <v>85</v>
      </c>
      <c r="L200" s="26" t="s">
        <v>493</v>
      </c>
      <c r="M200" s="26" t="s">
        <v>126</v>
      </c>
      <c r="N200" s="26" t="s">
        <v>57</v>
      </c>
      <c r="O200" s="36" t="s">
        <v>3459</v>
      </c>
      <c r="P200" s="26" t="s">
        <v>532</v>
      </c>
      <c r="Q200" s="26" t="s">
        <v>157</v>
      </c>
      <c r="R200" s="26" t="s">
        <v>160</v>
      </c>
      <c r="S200" s="36">
        <v>45569</v>
      </c>
      <c r="T200" s="36">
        <v>45569</v>
      </c>
      <c r="U200" s="57">
        <v>5707.2</v>
      </c>
      <c r="V200" s="42">
        <v>3.6469999999999998</v>
      </c>
      <c r="W200" s="42">
        <v>11218</v>
      </c>
      <c r="X200" s="42">
        <v>2334.9322900000002</v>
      </c>
      <c r="Y200" s="43">
        <v>9.8482553680000005E-3</v>
      </c>
      <c r="Z200" s="43">
        <v>3.7955285479510591E-4</v>
      </c>
    </row>
    <row r="201" spans="1:26" x14ac:dyDescent="0.2">
      <c r="A201" s="26">
        <v>8700</v>
      </c>
      <c r="B201" s="26">
        <v>12536</v>
      </c>
      <c r="C201" s="26" t="s">
        <v>3404</v>
      </c>
      <c r="D201" s="26">
        <v>515138943</v>
      </c>
      <c r="E201" s="26" t="s">
        <v>203</v>
      </c>
      <c r="F201" s="26" t="s">
        <v>3404</v>
      </c>
      <c r="G201" s="26">
        <v>11019454</v>
      </c>
      <c r="H201" s="26" t="s">
        <v>70</v>
      </c>
      <c r="I201" s="26" t="s">
        <v>217</v>
      </c>
      <c r="J201" s="26" t="s">
        <v>56</v>
      </c>
      <c r="K201" s="26" t="s">
        <v>167</v>
      </c>
      <c r="L201" s="26" t="s">
        <v>493</v>
      </c>
      <c r="M201" s="26" t="s">
        <v>470</v>
      </c>
      <c r="N201" s="26" t="s">
        <v>57</v>
      </c>
      <c r="O201" s="36">
        <v>44776</v>
      </c>
      <c r="P201" s="26" t="s">
        <v>532</v>
      </c>
      <c r="Q201" s="26" t="s">
        <v>157</v>
      </c>
      <c r="R201" s="26" t="s">
        <v>160</v>
      </c>
      <c r="S201" s="36" t="s">
        <v>3366</v>
      </c>
      <c r="T201" s="36" t="s">
        <v>3366</v>
      </c>
      <c r="U201" s="57">
        <v>98915.63</v>
      </c>
      <c r="V201" s="42">
        <v>3.6469999999999998</v>
      </c>
      <c r="W201" s="42">
        <v>2357.7199999999998</v>
      </c>
      <c r="X201" s="42">
        <v>8505.3641499999994</v>
      </c>
      <c r="Y201" s="43">
        <v>3.5873844609999997E-2</v>
      </c>
      <c r="Z201" s="43">
        <v>1.3825819523890558E-3</v>
      </c>
    </row>
    <row r="202" spans="1:26" x14ac:dyDescent="0.2">
      <c r="A202" s="26">
        <v>8700</v>
      </c>
      <c r="B202" s="26">
        <v>12536</v>
      </c>
      <c r="C202" s="26" t="s">
        <v>3405</v>
      </c>
      <c r="D202" s="26">
        <v>514255728</v>
      </c>
      <c r="E202" s="26" t="s">
        <v>203</v>
      </c>
      <c r="F202" s="26" t="s">
        <v>3406</v>
      </c>
      <c r="G202" s="26">
        <v>11019469</v>
      </c>
      <c r="H202" s="26" t="s">
        <v>70</v>
      </c>
      <c r="I202" s="26" t="s">
        <v>217</v>
      </c>
      <c r="J202" s="26" t="s">
        <v>56</v>
      </c>
      <c r="K202" s="26" t="s">
        <v>51</v>
      </c>
      <c r="L202" s="26" t="s">
        <v>493</v>
      </c>
      <c r="M202" s="26" t="s">
        <v>461</v>
      </c>
      <c r="N202" s="26" t="s">
        <v>57</v>
      </c>
      <c r="O202" s="36">
        <v>44597</v>
      </c>
      <c r="P202" s="26" t="s">
        <v>532</v>
      </c>
      <c r="Q202" s="26" t="s">
        <v>158</v>
      </c>
      <c r="R202" s="26" t="s">
        <v>160</v>
      </c>
      <c r="S202" s="36" t="s">
        <v>3212</v>
      </c>
      <c r="T202" s="36" t="s">
        <v>3212</v>
      </c>
      <c r="U202" s="57">
        <v>200000</v>
      </c>
      <c r="V202" s="42">
        <v>3.6469999999999998</v>
      </c>
      <c r="W202" s="42">
        <v>1E-4</v>
      </c>
      <c r="X202" s="42">
        <v>0</v>
      </c>
      <c r="Y202" s="43">
        <v>0</v>
      </c>
      <c r="Z202" s="43">
        <v>0</v>
      </c>
    </row>
    <row r="203" spans="1:26" x14ac:dyDescent="0.2">
      <c r="A203" s="26">
        <v>8700</v>
      </c>
      <c r="B203" s="26">
        <v>12536</v>
      </c>
      <c r="C203" s="26" t="s">
        <v>3407</v>
      </c>
      <c r="D203" s="26">
        <v>514856574</v>
      </c>
      <c r="E203" s="26" t="s">
        <v>203</v>
      </c>
      <c r="F203" s="26" t="s">
        <v>3407</v>
      </c>
      <c r="G203" s="26">
        <v>11019484</v>
      </c>
      <c r="H203" s="26" t="s">
        <v>70</v>
      </c>
      <c r="I203" s="26" t="s">
        <v>217</v>
      </c>
      <c r="J203" s="26" t="s">
        <v>56</v>
      </c>
      <c r="K203" s="26" t="s">
        <v>51</v>
      </c>
      <c r="L203" s="26" t="s">
        <v>493</v>
      </c>
      <c r="M203" s="26" t="s">
        <v>82</v>
      </c>
      <c r="N203" s="26" t="s">
        <v>57</v>
      </c>
      <c r="O203" s="36" t="s">
        <v>3408</v>
      </c>
      <c r="P203" s="26" t="s">
        <v>532</v>
      </c>
      <c r="Q203" s="26" t="s">
        <v>79</v>
      </c>
      <c r="R203" s="26" t="s">
        <v>160</v>
      </c>
      <c r="S203" s="36" t="s">
        <v>3368</v>
      </c>
      <c r="T203" s="36" t="s">
        <v>3368</v>
      </c>
      <c r="U203" s="57">
        <v>68416.149999999994</v>
      </c>
      <c r="V203" s="42">
        <v>3.6469999999999998</v>
      </c>
      <c r="W203" s="42">
        <v>710.59079999999994</v>
      </c>
      <c r="X203" s="42">
        <v>1773.0213900000001</v>
      </c>
      <c r="Y203" s="43">
        <v>7.478232879E-3</v>
      </c>
      <c r="Z203" s="43">
        <v>2.8821192506069923E-4</v>
      </c>
    </row>
    <row r="204" spans="1:26" x14ac:dyDescent="0.2">
      <c r="A204" s="26">
        <v>8700</v>
      </c>
      <c r="B204" s="26">
        <v>12536</v>
      </c>
      <c r="C204" s="26" t="s">
        <v>3364</v>
      </c>
      <c r="D204" s="26">
        <v>540300662</v>
      </c>
      <c r="E204" s="26" t="s">
        <v>205</v>
      </c>
      <c r="F204" s="26" t="s">
        <v>3410</v>
      </c>
      <c r="G204" s="26">
        <v>11019989</v>
      </c>
      <c r="H204" s="26" t="s">
        <v>70</v>
      </c>
      <c r="I204" s="26" t="s">
        <v>217</v>
      </c>
      <c r="J204" s="26" t="s">
        <v>56</v>
      </c>
      <c r="K204" s="26" t="s">
        <v>167</v>
      </c>
      <c r="L204" s="26" t="s">
        <v>493</v>
      </c>
      <c r="M204" s="26" t="s">
        <v>474</v>
      </c>
      <c r="N204" s="26" t="s">
        <v>57</v>
      </c>
      <c r="O204" s="36" t="s">
        <v>3411</v>
      </c>
      <c r="P204" s="26" t="s">
        <v>532</v>
      </c>
      <c r="Q204" s="26" t="s">
        <v>158</v>
      </c>
      <c r="R204" s="26" t="s">
        <v>160</v>
      </c>
      <c r="S204" s="36" t="s">
        <v>3366</v>
      </c>
      <c r="T204" s="36" t="s">
        <v>3366</v>
      </c>
      <c r="U204" s="57">
        <v>810608.45</v>
      </c>
      <c r="V204" s="42">
        <v>3.6469999999999998</v>
      </c>
      <c r="W204" s="42">
        <v>122</v>
      </c>
      <c r="X204" s="42">
        <v>3606.6725999999999</v>
      </c>
      <c r="Y204" s="43">
        <v>1.521218964E-2</v>
      </c>
      <c r="Z204" s="43">
        <v>5.862794769270535E-4</v>
      </c>
    </row>
    <row r="205" spans="1:26" x14ac:dyDescent="0.2">
      <c r="A205" s="26">
        <v>8700</v>
      </c>
      <c r="B205" s="26">
        <v>12536</v>
      </c>
      <c r="C205" s="26" t="s">
        <v>3364</v>
      </c>
      <c r="D205" s="26">
        <v>540300662</v>
      </c>
      <c r="E205" s="26" t="s">
        <v>205</v>
      </c>
      <c r="F205" s="26" t="s">
        <v>3410</v>
      </c>
      <c r="G205" s="26">
        <v>11020458</v>
      </c>
      <c r="H205" s="26" t="s">
        <v>70</v>
      </c>
      <c r="I205" s="26" t="s">
        <v>217</v>
      </c>
      <c r="J205" s="26" t="s">
        <v>56</v>
      </c>
      <c r="K205" s="26" t="s">
        <v>167</v>
      </c>
      <c r="L205" s="26" t="s">
        <v>493</v>
      </c>
      <c r="M205" s="26" t="s">
        <v>464</v>
      </c>
      <c r="N205" s="26" t="s">
        <v>57</v>
      </c>
      <c r="O205" s="36" t="s">
        <v>3412</v>
      </c>
      <c r="P205" s="26" t="s">
        <v>532</v>
      </c>
      <c r="Q205" s="26" t="s">
        <v>158</v>
      </c>
      <c r="R205" s="26" t="s">
        <v>160</v>
      </c>
      <c r="S205" s="36" t="s">
        <v>3366</v>
      </c>
      <c r="T205" s="36" t="s">
        <v>3366</v>
      </c>
      <c r="U205" s="57">
        <v>277923.32</v>
      </c>
      <c r="V205" s="42">
        <v>3.6469999999999998</v>
      </c>
      <c r="W205" s="42">
        <v>122</v>
      </c>
      <c r="X205" s="42">
        <v>1236.5753400000001</v>
      </c>
      <c r="Y205" s="43">
        <v>5.2156157940000001E-3</v>
      </c>
      <c r="Z205" s="43">
        <v>2.010104115122879E-4</v>
      </c>
    </row>
    <row r="206" spans="1:26" x14ac:dyDescent="0.2">
      <c r="A206" s="26">
        <v>8700</v>
      </c>
      <c r="B206" s="26">
        <v>12536</v>
      </c>
      <c r="C206" s="26" t="s">
        <v>3448</v>
      </c>
      <c r="D206" s="26" t="s">
        <v>3449</v>
      </c>
      <c r="E206" s="26" t="s">
        <v>204</v>
      </c>
      <c r="F206" s="26" t="s">
        <v>3455</v>
      </c>
      <c r="G206" s="26">
        <v>11020514</v>
      </c>
      <c r="H206" s="26" t="s">
        <v>70</v>
      </c>
      <c r="I206" s="26" t="s">
        <v>217</v>
      </c>
      <c r="J206" s="26" t="s">
        <v>56</v>
      </c>
      <c r="K206" s="26" t="s">
        <v>167</v>
      </c>
      <c r="L206" s="26" t="s">
        <v>493</v>
      </c>
      <c r="M206" s="26" t="s">
        <v>471</v>
      </c>
      <c r="N206" s="26" t="s">
        <v>57</v>
      </c>
      <c r="O206" s="36">
        <v>45445</v>
      </c>
      <c r="P206" s="26" t="s">
        <v>532</v>
      </c>
      <c r="Q206" s="26" t="s">
        <v>158</v>
      </c>
      <c r="R206" s="26" t="s">
        <v>160</v>
      </c>
      <c r="S206" s="36">
        <v>45445</v>
      </c>
      <c r="T206" s="36">
        <v>45445</v>
      </c>
      <c r="U206" s="57">
        <v>1236719.44</v>
      </c>
      <c r="V206" s="42">
        <v>3.6469999999999998</v>
      </c>
      <c r="W206" s="42">
        <v>17.789000000000001</v>
      </c>
      <c r="X206" s="42">
        <v>802.34007999999994</v>
      </c>
      <c r="Y206" s="43">
        <v>3.384102414E-3</v>
      </c>
      <c r="Z206" s="43">
        <v>1.3042368259875051E-4</v>
      </c>
    </row>
    <row r="207" spans="1:26" x14ac:dyDescent="0.2">
      <c r="A207" s="26">
        <v>8700</v>
      </c>
      <c r="B207" s="26">
        <v>12536</v>
      </c>
      <c r="C207" s="26" t="s">
        <v>3401</v>
      </c>
      <c r="D207" s="26">
        <v>515985471</v>
      </c>
      <c r="E207" s="26" t="s">
        <v>203</v>
      </c>
      <c r="F207" s="26" t="s">
        <v>3413</v>
      </c>
      <c r="G207" s="26">
        <v>11020524</v>
      </c>
      <c r="H207" s="26" t="s">
        <v>70</v>
      </c>
      <c r="I207" s="26" t="s">
        <v>217</v>
      </c>
      <c r="J207" s="26" t="s">
        <v>56</v>
      </c>
      <c r="K207" s="26" t="s">
        <v>51</v>
      </c>
      <c r="L207" s="26" t="s">
        <v>493</v>
      </c>
      <c r="M207" s="26" t="s">
        <v>471</v>
      </c>
      <c r="N207" s="26" t="s">
        <v>57</v>
      </c>
      <c r="O207" s="36">
        <v>45539</v>
      </c>
      <c r="P207" s="26" t="s">
        <v>532</v>
      </c>
      <c r="Q207" s="26" t="s">
        <v>158</v>
      </c>
      <c r="R207" s="26" t="s">
        <v>160</v>
      </c>
      <c r="S207" s="36">
        <v>45539</v>
      </c>
      <c r="T207" s="36">
        <v>45539</v>
      </c>
      <c r="U207" s="57">
        <v>251345</v>
      </c>
      <c r="V207" s="42">
        <v>3.6469999999999998</v>
      </c>
      <c r="W207" s="42">
        <v>100</v>
      </c>
      <c r="X207" s="42">
        <v>916.65521000000001</v>
      </c>
      <c r="Y207" s="43">
        <v>3.8662596900000002E-3</v>
      </c>
      <c r="Z207" s="43">
        <v>1.4900607752454668E-4</v>
      </c>
    </row>
    <row r="208" spans="1:26" x14ac:dyDescent="0.2">
      <c r="A208" s="26">
        <v>8700</v>
      </c>
      <c r="B208" s="26">
        <v>12536</v>
      </c>
      <c r="C208" s="26" t="s">
        <v>3456</v>
      </c>
      <c r="D208" s="26">
        <v>515547735</v>
      </c>
      <c r="E208" s="26" t="s">
        <v>203</v>
      </c>
      <c r="F208" s="26" t="s">
        <v>3456</v>
      </c>
      <c r="G208" s="26">
        <v>62008131</v>
      </c>
      <c r="H208" s="26" t="s">
        <v>70</v>
      </c>
      <c r="I208" s="26" t="s">
        <v>217</v>
      </c>
      <c r="J208" s="26" t="s">
        <v>56</v>
      </c>
      <c r="K208" s="26" t="s">
        <v>51</v>
      </c>
      <c r="L208" s="26" t="s">
        <v>493</v>
      </c>
      <c r="M208" s="26" t="s">
        <v>126</v>
      </c>
      <c r="N208" s="26" t="s">
        <v>57</v>
      </c>
      <c r="O208" s="36" t="s">
        <v>3457</v>
      </c>
      <c r="P208" s="26" t="s">
        <v>532</v>
      </c>
      <c r="Q208" s="26" t="s">
        <v>157</v>
      </c>
      <c r="R208" s="26" t="s">
        <v>160</v>
      </c>
      <c r="S208" s="36" t="s">
        <v>3458</v>
      </c>
      <c r="T208" s="36" t="s">
        <v>3458</v>
      </c>
      <c r="U208" s="57">
        <v>529251.37</v>
      </c>
      <c r="V208" s="42">
        <v>3.6469999999999998</v>
      </c>
      <c r="W208" s="42">
        <v>505.08</v>
      </c>
      <c r="X208" s="42">
        <v>9748.9518599999992</v>
      </c>
      <c r="Y208" s="43">
        <v>4.1119037111999997E-2</v>
      </c>
      <c r="Z208" s="43">
        <v>1.5847322535091832E-3</v>
      </c>
    </row>
    <row r="209" spans="1:26" x14ac:dyDescent="0.2">
      <c r="A209" s="26">
        <v>8700</v>
      </c>
      <c r="B209" s="26">
        <v>12536</v>
      </c>
      <c r="C209" s="26" t="s">
        <v>3414</v>
      </c>
      <c r="D209" s="26">
        <v>515738326</v>
      </c>
      <c r="E209" s="26" t="s">
        <v>203</v>
      </c>
      <c r="F209" s="26" t="s">
        <v>3414</v>
      </c>
      <c r="G209" s="26">
        <v>62008156</v>
      </c>
      <c r="H209" s="26" t="s">
        <v>70</v>
      </c>
      <c r="I209" s="26" t="s">
        <v>217</v>
      </c>
      <c r="J209" s="26" t="s">
        <v>56</v>
      </c>
      <c r="K209" s="26" t="s">
        <v>51</v>
      </c>
      <c r="L209" s="26" t="s">
        <v>493</v>
      </c>
      <c r="M209" s="26" t="s">
        <v>141</v>
      </c>
      <c r="N209" s="26" t="s">
        <v>57</v>
      </c>
      <c r="O209" s="36" t="s">
        <v>3415</v>
      </c>
      <c r="P209" s="26" t="s">
        <v>532</v>
      </c>
      <c r="Q209" s="26" t="s">
        <v>158</v>
      </c>
      <c r="R209" s="26" t="s">
        <v>160</v>
      </c>
      <c r="S209" s="36" t="s">
        <v>3368</v>
      </c>
      <c r="T209" s="36" t="s">
        <v>3368</v>
      </c>
      <c r="U209" s="57">
        <v>675975.76</v>
      </c>
      <c r="V209" s="42">
        <v>3.6469999999999998</v>
      </c>
      <c r="W209" s="42">
        <v>57.216000000000001</v>
      </c>
      <c r="X209" s="42">
        <v>1410.53666</v>
      </c>
      <c r="Y209" s="43">
        <v>5.9493482069999997E-3</v>
      </c>
      <c r="Z209" s="43">
        <v>2.2928854013841817E-4</v>
      </c>
    </row>
    <row r="210" spans="1:26" x14ac:dyDescent="0.2">
      <c r="A210" s="26">
        <v>8700</v>
      </c>
      <c r="B210" s="26">
        <v>12956</v>
      </c>
      <c r="C210" s="26" t="s">
        <v>1332</v>
      </c>
      <c r="D210" s="26">
        <v>520033309</v>
      </c>
      <c r="E210" s="26" t="s">
        <v>203</v>
      </c>
      <c r="F210" s="26" t="s">
        <v>3349</v>
      </c>
      <c r="G210" s="26">
        <v>11019016</v>
      </c>
      <c r="H210" s="26" t="s">
        <v>70</v>
      </c>
      <c r="I210" s="26" t="s">
        <v>217</v>
      </c>
      <c r="J210" s="26" t="s">
        <v>51</v>
      </c>
      <c r="K210" s="26" t="s">
        <v>51</v>
      </c>
      <c r="L210" s="26" t="s">
        <v>493</v>
      </c>
      <c r="M210" s="26" t="s">
        <v>132</v>
      </c>
      <c r="N210" s="26" t="s">
        <v>57</v>
      </c>
      <c r="O210" s="36">
        <v>44232</v>
      </c>
      <c r="P210" s="26" t="s">
        <v>531</v>
      </c>
      <c r="Q210" s="26" t="s">
        <v>157</v>
      </c>
      <c r="R210" s="26" t="s">
        <v>160</v>
      </c>
      <c r="S210" s="36" t="s">
        <v>3350</v>
      </c>
      <c r="T210" s="36" t="s">
        <v>3350</v>
      </c>
      <c r="U210" s="57">
        <v>170000</v>
      </c>
      <c r="V210" s="42">
        <v>1</v>
      </c>
      <c r="W210" s="42">
        <v>147.29329999999999</v>
      </c>
      <c r="X210" s="42">
        <v>250.39860999999999</v>
      </c>
      <c r="Y210" s="43">
        <v>1.6628173646999998E-2</v>
      </c>
      <c r="Z210" s="43">
        <v>1.878759925703507E-4</v>
      </c>
    </row>
    <row r="211" spans="1:26" x14ac:dyDescent="0.2">
      <c r="A211" s="26">
        <v>8700</v>
      </c>
      <c r="B211" s="26">
        <v>12956</v>
      </c>
      <c r="C211" s="26" t="s">
        <v>3351</v>
      </c>
      <c r="D211" s="26">
        <v>540299971</v>
      </c>
      <c r="E211" s="26" t="s">
        <v>205</v>
      </c>
      <c r="F211" s="26" t="s">
        <v>3351</v>
      </c>
      <c r="G211" s="26">
        <v>11019428</v>
      </c>
      <c r="H211" s="26" t="s">
        <v>70</v>
      </c>
      <c r="I211" s="26" t="s">
        <v>217</v>
      </c>
      <c r="J211" s="26" t="s">
        <v>51</v>
      </c>
      <c r="K211" s="26" t="s">
        <v>51</v>
      </c>
      <c r="L211" s="26" t="s">
        <v>493</v>
      </c>
      <c r="M211" s="26" t="s">
        <v>79</v>
      </c>
      <c r="N211" s="26" t="s">
        <v>57</v>
      </c>
      <c r="O211" s="36" t="s">
        <v>3352</v>
      </c>
      <c r="P211" s="26" t="s">
        <v>531</v>
      </c>
      <c r="Q211" s="26" t="s">
        <v>157</v>
      </c>
      <c r="R211" s="26" t="s">
        <v>160</v>
      </c>
      <c r="S211" s="36" t="s">
        <v>3353</v>
      </c>
      <c r="T211" s="36" t="s">
        <v>3353</v>
      </c>
      <c r="U211" s="57">
        <v>420420</v>
      </c>
      <c r="V211" s="42">
        <v>1</v>
      </c>
      <c r="W211" s="42">
        <v>73.526499999999999</v>
      </c>
      <c r="X211" s="42">
        <v>309.12011000000001</v>
      </c>
      <c r="Y211" s="43">
        <v>2.0527681312000001E-2</v>
      </c>
      <c r="Z211" s="43">
        <v>2.3193518322528223E-4</v>
      </c>
    </row>
    <row r="212" spans="1:26" x14ac:dyDescent="0.2">
      <c r="A212" s="26">
        <v>8700</v>
      </c>
      <c r="B212" s="26">
        <v>12956</v>
      </c>
      <c r="C212" s="26" t="s">
        <v>3354</v>
      </c>
      <c r="D212" s="26">
        <v>515729713</v>
      </c>
      <c r="E212" s="26" t="s">
        <v>203</v>
      </c>
      <c r="F212" s="26" t="s">
        <v>3354</v>
      </c>
      <c r="G212" s="26">
        <v>11019571</v>
      </c>
      <c r="H212" s="26" t="s">
        <v>70</v>
      </c>
      <c r="I212" s="26" t="s">
        <v>217</v>
      </c>
      <c r="J212" s="26" t="s">
        <v>51</v>
      </c>
      <c r="K212" s="26" t="s">
        <v>51</v>
      </c>
      <c r="L212" s="26" t="s">
        <v>493</v>
      </c>
      <c r="M212" s="26" t="s">
        <v>128</v>
      </c>
      <c r="N212" s="26" t="s">
        <v>57</v>
      </c>
      <c r="O212" s="36" t="s">
        <v>3355</v>
      </c>
      <c r="P212" s="26" t="s">
        <v>531</v>
      </c>
      <c r="Q212" s="26" t="s">
        <v>157</v>
      </c>
      <c r="R212" s="26" t="s">
        <v>160</v>
      </c>
      <c r="S212" s="36" t="s">
        <v>3356</v>
      </c>
      <c r="T212" s="36" t="s">
        <v>3356</v>
      </c>
      <c r="U212" s="57">
        <v>2313.48</v>
      </c>
      <c r="V212" s="42">
        <v>1</v>
      </c>
      <c r="W212" s="42">
        <v>6916</v>
      </c>
      <c r="X212" s="42">
        <v>160.00028</v>
      </c>
      <c r="Y212" s="43">
        <v>1.0625108659E-2</v>
      </c>
      <c r="Z212" s="43">
        <v>1.20049434046515E-4</v>
      </c>
    </row>
    <row r="213" spans="1:26" x14ac:dyDescent="0.2">
      <c r="A213" s="26">
        <v>8700</v>
      </c>
      <c r="B213" s="26">
        <v>12956</v>
      </c>
      <c r="C213" s="26" t="s">
        <v>3416</v>
      </c>
      <c r="D213" s="26">
        <v>515429306</v>
      </c>
      <c r="E213" s="26" t="s">
        <v>203</v>
      </c>
      <c r="F213" s="26" t="s">
        <v>3416</v>
      </c>
      <c r="G213" s="26">
        <v>11020069</v>
      </c>
      <c r="H213" s="26" t="s">
        <v>70</v>
      </c>
      <c r="I213" s="26" t="s">
        <v>217</v>
      </c>
      <c r="J213" s="26" t="s">
        <v>51</v>
      </c>
      <c r="K213" s="26" t="s">
        <v>51</v>
      </c>
      <c r="L213" s="26" t="s">
        <v>493</v>
      </c>
      <c r="M213" s="26" t="s">
        <v>68</v>
      </c>
      <c r="N213" s="26" t="s">
        <v>57</v>
      </c>
      <c r="O213" s="36" t="s">
        <v>3417</v>
      </c>
      <c r="P213" s="26" t="s">
        <v>531</v>
      </c>
      <c r="Q213" s="26" t="s">
        <v>157</v>
      </c>
      <c r="R213" s="26" t="s">
        <v>160</v>
      </c>
      <c r="S213" s="36" t="s">
        <v>3418</v>
      </c>
      <c r="T213" s="36" t="s">
        <v>3418</v>
      </c>
      <c r="U213" s="57">
        <v>500000</v>
      </c>
      <c r="V213" s="42">
        <v>1</v>
      </c>
      <c r="W213" s="42">
        <v>142.67500000000001</v>
      </c>
      <c r="X213" s="42">
        <v>713.375</v>
      </c>
      <c r="Y213" s="43">
        <v>4.7372960160999997E-2</v>
      </c>
      <c r="Z213" s="43">
        <v>5.352507196420696E-4</v>
      </c>
    </row>
    <row r="214" spans="1:26" x14ac:dyDescent="0.2">
      <c r="A214" s="26">
        <v>8700</v>
      </c>
      <c r="B214" s="26">
        <v>12956</v>
      </c>
      <c r="C214" s="26" t="s">
        <v>3438</v>
      </c>
      <c r="D214" s="26">
        <v>516396710</v>
      </c>
      <c r="E214" s="26" t="s">
        <v>203</v>
      </c>
      <c r="F214" s="26" t="s">
        <v>3439</v>
      </c>
      <c r="G214" s="26">
        <v>11020411</v>
      </c>
      <c r="H214" s="26" t="s">
        <v>70</v>
      </c>
      <c r="I214" s="26" t="s">
        <v>217</v>
      </c>
      <c r="J214" s="26" t="s">
        <v>51</v>
      </c>
      <c r="K214" s="26" t="s">
        <v>51</v>
      </c>
      <c r="L214" s="26" t="s">
        <v>493</v>
      </c>
      <c r="M214" s="26" t="s">
        <v>130</v>
      </c>
      <c r="N214" s="26" t="s">
        <v>57</v>
      </c>
      <c r="O214" s="36">
        <v>44965</v>
      </c>
      <c r="P214" s="26" t="s">
        <v>531</v>
      </c>
      <c r="Q214" s="26" t="s">
        <v>157</v>
      </c>
      <c r="R214" s="26" t="s">
        <v>160</v>
      </c>
      <c r="S214" s="36" t="s">
        <v>3440</v>
      </c>
      <c r="T214" s="36" t="s">
        <v>3440</v>
      </c>
      <c r="U214" s="57">
        <v>73028.570000000007</v>
      </c>
      <c r="V214" s="42">
        <v>1</v>
      </c>
      <c r="W214" s="42">
        <v>124.4131</v>
      </c>
      <c r="X214" s="42">
        <v>90.857110000000006</v>
      </c>
      <c r="Y214" s="43">
        <v>6.033531105E-3</v>
      </c>
      <c r="Z214" s="43">
        <v>6.8170784667389081E-5</v>
      </c>
    </row>
    <row r="215" spans="1:26" x14ac:dyDescent="0.2">
      <c r="A215" s="26">
        <v>8700</v>
      </c>
      <c r="B215" s="26">
        <v>12956</v>
      </c>
      <c r="C215" s="26" t="s">
        <v>3419</v>
      </c>
      <c r="D215" s="26">
        <v>516496544</v>
      </c>
      <c r="E215" s="26" t="s">
        <v>203</v>
      </c>
      <c r="F215" s="26" t="s">
        <v>3420</v>
      </c>
      <c r="G215" s="26">
        <v>11020442</v>
      </c>
      <c r="H215" s="26" t="s">
        <v>70</v>
      </c>
      <c r="I215" s="26" t="s">
        <v>217</v>
      </c>
      <c r="J215" s="26" t="s">
        <v>51</v>
      </c>
      <c r="K215" s="26" t="s">
        <v>51</v>
      </c>
      <c r="L215" s="26" t="s">
        <v>493</v>
      </c>
      <c r="M215" s="26" t="s">
        <v>475</v>
      </c>
      <c r="N215" s="26" t="s">
        <v>57</v>
      </c>
      <c r="O215" s="36">
        <v>45384</v>
      </c>
      <c r="P215" s="26" t="s">
        <v>531</v>
      </c>
      <c r="Q215" s="26" t="s">
        <v>157</v>
      </c>
      <c r="R215" s="26" t="s">
        <v>160</v>
      </c>
      <c r="S215" s="36">
        <v>45384</v>
      </c>
      <c r="T215" s="36">
        <v>45384</v>
      </c>
      <c r="U215" s="57">
        <v>7485</v>
      </c>
      <c r="V215" s="42">
        <v>1</v>
      </c>
      <c r="W215" s="42">
        <v>100</v>
      </c>
      <c r="X215" s="42">
        <v>7.4850000000000003</v>
      </c>
      <c r="Y215" s="43">
        <v>4.9705499399999996E-4</v>
      </c>
      <c r="Z215" s="43">
        <v>5.6160527583962025E-6</v>
      </c>
    </row>
    <row r="216" spans="1:26" x14ac:dyDescent="0.2">
      <c r="A216" s="26">
        <v>8700</v>
      </c>
      <c r="B216" s="26">
        <v>12956</v>
      </c>
      <c r="C216" s="26" t="s">
        <v>3421</v>
      </c>
      <c r="D216" s="26">
        <v>516491776</v>
      </c>
      <c r="E216" s="26" t="s">
        <v>203</v>
      </c>
      <c r="F216" s="26" t="s">
        <v>3422</v>
      </c>
      <c r="G216" s="26">
        <v>11021113</v>
      </c>
      <c r="H216" s="26" t="s">
        <v>70</v>
      </c>
      <c r="I216" s="26" t="s">
        <v>217</v>
      </c>
      <c r="J216" s="26" t="s">
        <v>51</v>
      </c>
      <c r="K216" s="26" t="s">
        <v>51</v>
      </c>
      <c r="L216" s="26" t="s">
        <v>493</v>
      </c>
      <c r="M216" s="26" t="s">
        <v>130</v>
      </c>
      <c r="N216" s="26" t="s">
        <v>57</v>
      </c>
      <c r="O216" s="36" t="s">
        <v>3423</v>
      </c>
      <c r="P216" s="26" t="s">
        <v>531</v>
      </c>
      <c r="Q216" s="26" t="s">
        <v>157</v>
      </c>
      <c r="R216" s="26" t="s">
        <v>160</v>
      </c>
      <c r="S216" s="36" t="s">
        <v>3423</v>
      </c>
      <c r="T216" s="36" t="s">
        <v>3423</v>
      </c>
      <c r="U216" s="57">
        <v>380000</v>
      </c>
      <c r="V216" s="42">
        <v>1</v>
      </c>
      <c r="W216" s="42">
        <v>100</v>
      </c>
      <c r="X216" s="42">
        <v>380</v>
      </c>
      <c r="Y216" s="43">
        <v>2.5234588905999999E-2</v>
      </c>
      <c r="Z216" s="43">
        <v>2.8511690690588603E-4</v>
      </c>
    </row>
    <row r="217" spans="1:26" x14ac:dyDescent="0.2">
      <c r="A217" s="26">
        <v>8700</v>
      </c>
      <c r="B217" s="26">
        <v>12956</v>
      </c>
      <c r="C217" s="26" t="s">
        <v>3354</v>
      </c>
      <c r="D217" s="26">
        <v>515729713</v>
      </c>
      <c r="E217" s="26" t="s">
        <v>203</v>
      </c>
      <c r="F217" s="26" t="s">
        <v>3357</v>
      </c>
      <c r="G217" s="26">
        <v>11021134</v>
      </c>
      <c r="H217" s="26" t="s">
        <v>70</v>
      </c>
      <c r="I217" s="26" t="s">
        <v>217</v>
      </c>
      <c r="J217" s="26" t="s">
        <v>51</v>
      </c>
      <c r="K217" s="26" t="s">
        <v>51</v>
      </c>
      <c r="L217" s="26" t="s">
        <v>493</v>
      </c>
      <c r="M217" s="26" t="s">
        <v>128</v>
      </c>
      <c r="N217" s="26" t="s">
        <v>57</v>
      </c>
      <c r="O217" s="36" t="s">
        <v>3356</v>
      </c>
      <c r="P217" s="26" t="s">
        <v>531</v>
      </c>
      <c r="Q217" s="26" t="s">
        <v>157</v>
      </c>
      <c r="R217" s="26" t="s">
        <v>160</v>
      </c>
      <c r="S217" s="36" t="s">
        <v>3356</v>
      </c>
      <c r="T217" s="36" t="s">
        <v>3356</v>
      </c>
      <c r="U217" s="57">
        <v>8000</v>
      </c>
      <c r="V217" s="42">
        <v>1</v>
      </c>
      <c r="W217" s="42">
        <v>100</v>
      </c>
      <c r="X217" s="42">
        <v>8</v>
      </c>
      <c r="Y217" s="43">
        <v>5.3125450300000004E-4</v>
      </c>
      <c r="Z217" s="43">
        <v>6.002461198018654E-6</v>
      </c>
    </row>
    <row r="218" spans="1:26" x14ac:dyDescent="0.2">
      <c r="A218" s="26">
        <v>8700</v>
      </c>
      <c r="B218" s="26">
        <v>12956</v>
      </c>
      <c r="C218" s="26" t="s">
        <v>3361</v>
      </c>
      <c r="D218" s="26">
        <v>515263804</v>
      </c>
      <c r="E218" s="26" t="s">
        <v>203</v>
      </c>
      <c r="F218" s="26" t="s">
        <v>3361</v>
      </c>
      <c r="G218" s="26">
        <v>11018604</v>
      </c>
      <c r="H218" s="26" t="s">
        <v>70</v>
      </c>
      <c r="I218" s="26" t="s">
        <v>217</v>
      </c>
      <c r="J218" s="26" t="s">
        <v>56</v>
      </c>
      <c r="K218" s="26" t="s">
        <v>51</v>
      </c>
      <c r="L218" s="26" t="s">
        <v>493</v>
      </c>
      <c r="M218" s="26" t="s">
        <v>65</v>
      </c>
      <c r="N218" s="26" t="s">
        <v>57</v>
      </c>
      <c r="O218" s="36" t="s">
        <v>3362</v>
      </c>
      <c r="P218" s="26" t="s">
        <v>532</v>
      </c>
      <c r="Q218" s="26" t="s">
        <v>157</v>
      </c>
      <c r="R218" s="26" t="s">
        <v>160</v>
      </c>
      <c r="S218" s="36" t="s">
        <v>3363</v>
      </c>
      <c r="T218" s="36" t="s">
        <v>3363</v>
      </c>
      <c r="U218" s="57">
        <v>15500.48</v>
      </c>
      <c r="V218" s="42">
        <v>3.6469999999999998</v>
      </c>
      <c r="W218" s="42">
        <v>141.84</v>
      </c>
      <c r="X218" s="42">
        <v>80.182509999999994</v>
      </c>
      <c r="Y218" s="43">
        <v>5.3246649400000004E-3</v>
      </c>
      <c r="Z218" s="43">
        <v>6.016155062934283E-5</v>
      </c>
    </row>
    <row r="219" spans="1:26" x14ac:dyDescent="0.2">
      <c r="A219" s="26">
        <v>8700</v>
      </c>
      <c r="B219" s="26">
        <v>12956</v>
      </c>
      <c r="C219" s="26" t="s">
        <v>3364</v>
      </c>
      <c r="D219" s="26">
        <v>540300662</v>
      </c>
      <c r="E219" s="26" t="s">
        <v>205</v>
      </c>
      <c r="F219" s="26" t="s">
        <v>3364</v>
      </c>
      <c r="G219" s="26">
        <v>11018711</v>
      </c>
      <c r="H219" s="26" t="s">
        <v>70</v>
      </c>
      <c r="I219" s="26" t="s">
        <v>217</v>
      </c>
      <c r="J219" s="26" t="s">
        <v>56</v>
      </c>
      <c r="K219" s="26" t="s">
        <v>167</v>
      </c>
      <c r="L219" s="26" t="s">
        <v>493</v>
      </c>
      <c r="M219" s="26" t="s">
        <v>474</v>
      </c>
      <c r="N219" s="26" t="s">
        <v>57</v>
      </c>
      <c r="O219" s="36" t="s">
        <v>3365</v>
      </c>
      <c r="P219" s="26" t="s">
        <v>532</v>
      </c>
      <c r="Q219" s="26" t="s">
        <v>158</v>
      </c>
      <c r="R219" s="26" t="s">
        <v>160</v>
      </c>
      <c r="S219" s="36" t="s">
        <v>3366</v>
      </c>
      <c r="T219" s="36" t="s">
        <v>3366</v>
      </c>
      <c r="U219" s="57">
        <v>83.61</v>
      </c>
      <c r="V219" s="42">
        <v>3.6469999999999998</v>
      </c>
      <c r="W219" s="42">
        <v>122.0044</v>
      </c>
      <c r="X219" s="42">
        <v>0.37202000000000002</v>
      </c>
      <c r="Y219" s="43">
        <v>2.4704662539476199E-5</v>
      </c>
      <c r="Z219" s="43">
        <v>2.7912945186086246E-7</v>
      </c>
    </row>
    <row r="220" spans="1:26" x14ac:dyDescent="0.2">
      <c r="A220" s="26">
        <v>8700</v>
      </c>
      <c r="B220" s="26">
        <v>12956</v>
      </c>
      <c r="C220" s="26" t="s">
        <v>3367</v>
      </c>
      <c r="D220" s="26">
        <v>515008571</v>
      </c>
      <c r="E220" s="26" t="s">
        <v>203</v>
      </c>
      <c r="F220" s="26" t="s">
        <v>3367</v>
      </c>
      <c r="G220" s="26">
        <v>11018729</v>
      </c>
      <c r="H220" s="26" t="s">
        <v>70</v>
      </c>
      <c r="I220" s="26" t="s">
        <v>217</v>
      </c>
      <c r="J220" s="26" t="s">
        <v>56</v>
      </c>
      <c r="K220" s="26" t="s">
        <v>167</v>
      </c>
      <c r="L220" s="26" t="s">
        <v>493</v>
      </c>
      <c r="M220" s="26" t="s">
        <v>470</v>
      </c>
      <c r="N220" s="26" t="s">
        <v>57</v>
      </c>
      <c r="O220" s="36">
        <v>43842</v>
      </c>
      <c r="P220" s="26" t="s">
        <v>532</v>
      </c>
      <c r="Q220" s="26" t="s">
        <v>158</v>
      </c>
      <c r="R220" s="26" t="s">
        <v>160</v>
      </c>
      <c r="S220" s="36" t="s">
        <v>3368</v>
      </c>
      <c r="T220" s="36" t="s">
        <v>3368</v>
      </c>
      <c r="U220" s="57">
        <v>10864.42</v>
      </c>
      <c r="V220" s="42">
        <v>3.6469999999999998</v>
      </c>
      <c r="W220" s="42">
        <v>3701.75</v>
      </c>
      <c r="X220" s="42">
        <v>1466.7273600000001</v>
      </c>
      <c r="Y220" s="43">
        <v>9.7400689388000006E-2</v>
      </c>
      <c r="Z220" s="43">
        <v>1.1004967583090421E-3</v>
      </c>
    </row>
    <row r="221" spans="1:26" x14ac:dyDescent="0.2">
      <c r="A221" s="26">
        <v>8700</v>
      </c>
      <c r="B221" s="26">
        <v>12956</v>
      </c>
      <c r="C221" s="26" t="s">
        <v>3369</v>
      </c>
      <c r="D221" s="26">
        <v>515345098</v>
      </c>
      <c r="E221" s="26" t="s">
        <v>203</v>
      </c>
      <c r="F221" s="26" t="s">
        <v>3369</v>
      </c>
      <c r="G221" s="26">
        <v>11018860</v>
      </c>
      <c r="H221" s="26" t="s">
        <v>70</v>
      </c>
      <c r="I221" s="26" t="s">
        <v>217</v>
      </c>
      <c r="J221" s="26" t="s">
        <v>56</v>
      </c>
      <c r="K221" s="26" t="s">
        <v>51</v>
      </c>
      <c r="L221" s="26" t="s">
        <v>493</v>
      </c>
      <c r="M221" s="26" t="s">
        <v>65</v>
      </c>
      <c r="N221" s="26" t="s">
        <v>57</v>
      </c>
      <c r="O221" s="36">
        <v>44199</v>
      </c>
      <c r="P221" s="26" t="s">
        <v>532</v>
      </c>
      <c r="Q221" s="26" t="s">
        <v>158</v>
      </c>
      <c r="R221" s="26" t="s">
        <v>160</v>
      </c>
      <c r="S221" s="36" t="s">
        <v>3368</v>
      </c>
      <c r="T221" s="36" t="s">
        <v>3368</v>
      </c>
      <c r="U221" s="57">
        <v>1585.07</v>
      </c>
      <c r="V221" s="42">
        <v>3.6469999999999998</v>
      </c>
      <c r="W221" s="42">
        <v>3541.33</v>
      </c>
      <c r="X221" s="42">
        <v>204.71544</v>
      </c>
      <c r="Y221" s="43">
        <v>1.3594499923999999E-2</v>
      </c>
      <c r="Z221" s="43">
        <v>1.5359956065441447E-4</v>
      </c>
    </row>
    <row r="222" spans="1:26" x14ac:dyDescent="0.2">
      <c r="A222" s="26">
        <v>8700</v>
      </c>
      <c r="B222" s="26">
        <v>12956</v>
      </c>
      <c r="C222" s="26" t="s">
        <v>3358</v>
      </c>
      <c r="D222" s="26">
        <v>514548767</v>
      </c>
      <c r="E222" s="26" t="s">
        <v>203</v>
      </c>
      <c r="F222" s="26" t="s">
        <v>3370</v>
      </c>
      <c r="G222" s="26">
        <v>11018866</v>
      </c>
      <c r="H222" s="26" t="s">
        <v>70</v>
      </c>
      <c r="I222" s="26" t="s">
        <v>217</v>
      </c>
      <c r="J222" s="26" t="s">
        <v>56</v>
      </c>
      <c r="K222" s="26" t="s">
        <v>167</v>
      </c>
      <c r="L222" s="26" t="s">
        <v>493</v>
      </c>
      <c r="M222" s="26" t="s">
        <v>470</v>
      </c>
      <c r="N222" s="26" t="s">
        <v>57</v>
      </c>
      <c r="O222" s="36">
        <v>44503</v>
      </c>
      <c r="P222" s="26" t="s">
        <v>532</v>
      </c>
      <c r="Q222" s="26" t="s">
        <v>157</v>
      </c>
      <c r="R222" s="26" t="s">
        <v>160</v>
      </c>
      <c r="S222" s="36" t="s">
        <v>3360</v>
      </c>
      <c r="T222" s="36" t="s">
        <v>3360</v>
      </c>
      <c r="U222" s="57">
        <v>29940.18</v>
      </c>
      <c r="V222" s="42">
        <v>3.6469999999999998</v>
      </c>
      <c r="W222" s="42">
        <v>93</v>
      </c>
      <c r="X222" s="42">
        <v>101.54841</v>
      </c>
      <c r="Y222" s="43">
        <v>6.7435062639999996E-3</v>
      </c>
      <c r="Z222" s="43">
        <v>7.6192548843186182E-5</v>
      </c>
    </row>
    <row r="223" spans="1:26" x14ac:dyDescent="0.2">
      <c r="A223" s="26">
        <v>8700</v>
      </c>
      <c r="B223" s="26">
        <v>12956</v>
      </c>
      <c r="C223" s="26" t="s">
        <v>3441</v>
      </c>
      <c r="D223" s="26">
        <v>516044096</v>
      </c>
      <c r="E223" s="26" t="s">
        <v>203</v>
      </c>
      <c r="F223" s="26" t="s">
        <v>3442</v>
      </c>
      <c r="G223" s="26">
        <v>11018869</v>
      </c>
      <c r="H223" s="26" t="s">
        <v>70</v>
      </c>
      <c r="I223" s="26" t="s">
        <v>217</v>
      </c>
      <c r="J223" s="26" t="s">
        <v>56</v>
      </c>
      <c r="K223" s="26" t="s">
        <v>167</v>
      </c>
      <c r="L223" s="26" t="s">
        <v>493</v>
      </c>
      <c r="M223" s="26" t="s">
        <v>131</v>
      </c>
      <c r="N223" s="26" t="s">
        <v>57</v>
      </c>
      <c r="O223" s="36" t="s">
        <v>3443</v>
      </c>
      <c r="P223" s="26" t="s">
        <v>532</v>
      </c>
      <c r="Q223" s="26" t="s">
        <v>157</v>
      </c>
      <c r="R223" s="26" t="s">
        <v>160</v>
      </c>
      <c r="S223" s="36" t="s">
        <v>3444</v>
      </c>
      <c r="T223" s="36" t="s">
        <v>3444</v>
      </c>
      <c r="U223" s="57">
        <v>66265.600000000006</v>
      </c>
      <c r="V223" s="42">
        <v>3.6469999999999998</v>
      </c>
      <c r="W223" s="42">
        <v>141</v>
      </c>
      <c r="X223" s="42">
        <v>340.75560999999999</v>
      </c>
      <c r="Y223" s="43">
        <v>2.2628494041000001E-2</v>
      </c>
      <c r="Z223" s="43">
        <v>2.5567154087902214E-4</v>
      </c>
    </row>
    <row r="224" spans="1:26" x14ac:dyDescent="0.2">
      <c r="A224" s="26">
        <v>8700</v>
      </c>
      <c r="B224" s="26">
        <v>12956</v>
      </c>
      <c r="C224" s="26" t="s">
        <v>3445</v>
      </c>
      <c r="D224" s="26">
        <v>515614444</v>
      </c>
      <c r="E224" s="26" t="s">
        <v>203</v>
      </c>
      <c r="F224" s="26" t="s">
        <v>3446</v>
      </c>
      <c r="G224" s="26">
        <v>11018885</v>
      </c>
      <c r="H224" s="26" t="s">
        <v>70</v>
      </c>
      <c r="I224" s="26" t="s">
        <v>217</v>
      </c>
      <c r="J224" s="26" t="s">
        <v>56</v>
      </c>
      <c r="K224" s="26" t="s">
        <v>167</v>
      </c>
      <c r="L224" s="26" t="s">
        <v>493</v>
      </c>
      <c r="M224" s="26" t="s">
        <v>492</v>
      </c>
      <c r="N224" s="26" t="s">
        <v>57</v>
      </c>
      <c r="O224" s="36" t="s">
        <v>3447</v>
      </c>
      <c r="P224" s="26" t="s">
        <v>532</v>
      </c>
      <c r="Q224" s="26" t="s">
        <v>158</v>
      </c>
      <c r="R224" s="26" t="s">
        <v>160</v>
      </c>
      <c r="S224" s="36" t="s">
        <v>3368</v>
      </c>
      <c r="T224" s="36" t="s">
        <v>3368</v>
      </c>
      <c r="U224" s="57">
        <v>64931.19</v>
      </c>
      <c r="V224" s="42">
        <v>3.6469999999999998</v>
      </c>
      <c r="W224" s="42">
        <v>57.039200000000001</v>
      </c>
      <c r="X224" s="42">
        <v>135.07114000000001</v>
      </c>
      <c r="Y224" s="43">
        <v>8.9696439230000004E-3</v>
      </c>
      <c r="Z224" s="43">
        <v>1.0134490960276817E-4</v>
      </c>
    </row>
    <row r="225" spans="1:26" x14ac:dyDescent="0.2">
      <c r="A225" s="26">
        <v>8700</v>
      </c>
      <c r="B225" s="26">
        <v>12956</v>
      </c>
      <c r="C225" s="26" t="s">
        <v>3372</v>
      </c>
      <c r="D225" s="26">
        <v>514785039</v>
      </c>
      <c r="E225" s="26" t="s">
        <v>203</v>
      </c>
      <c r="F225" s="26" t="s">
        <v>3372</v>
      </c>
      <c r="G225" s="26">
        <v>11018944</v>
      </c>
      <c r="H225" s="26" t="s">
        <v>70</v>
      </c>
      <c r="I225" s="26" t="s">
        <v>217</v>
      </c>
      <c r="J225" s="26" t="s">
        <v>56</v>
      </c>
      <c r="K225" s="26" t="s">
        <v>51</v>
      </c>
      <c r="L225" s="26" t="s">
        <v>493</v>
      </c>
      <c r="M225" s="26" t="s">
        <v>130</v>
      </c>
      <c r="N225" s="26" t="s">
        <v>57</v>
      </c>
      <c r="O225" s="36">
        <v>44412</v>
      </c>
      <c r="P225" s="26" t="s">
        <v>532</v>
      </c>
      <c r="Q225" s="26" t="s">
        <v>157</v>
      </c>
      <c r="R225" s="26" t="s">
        <v>160</v>
      </c>
      <c r="S225" s="36" t="s">
        <v>3373</v>
      </c>
      <c r="T225" s="36" t="s">
        <v>3373</v>
      </c>
      <c r="U225" s="57">
        <v>13888.89</v>
      </c>
      <c r="V225" s="42">
        <v>3.6469999999999998</v>
      </c>
      <c r="W225" s="42">
        <v>493.42</v>
      </c>
      <c r="X225" s="42">
        <v>249.93096</v>
      </c>
      <c r="Y225" s="43">
        <v>1.6597118500999999E-2</v>
      </c>
      <c r="Z225" s="43">
        <v>1.8752511119794402E-4</v>
      </c>
    </row>
    <row r="226" spans="1:26" x14ac:dyDescent="0.2">
      <c r="A226" s="26">
        <v>8700</v>
      </c>
      <c r="B226" s="26">
        <v>12956</v>
      </c>
      <c r="C226" s="26" t="s">
        <v>3374</v>
      </c>
      <c r="D226" s="26">
        <v>540300662</v>
      </c>
      <c r="E226" s="26" t="s">
        <v>205</v>
      </c>
      <c r="F226" s="26" t="s">
        <v>3374</v>
      </c>
      <c r="G226" s="26">
        <v>11019014</v>
      </c>
      <c r="H226" s="26" t="s">
        <v>70</v>
      </c>
      <c r="I226" s="26" t="s">
        <v>217</v>
      </c>
      <c r="J226" s="26" t="s">
        <v>56</v>
      </c>
      <c r="K226" s="26" t="s">
        <v>167</v>
      </c>
      <c r="L226" s="26" t="s">
        <v>493</v>
      </c>
      <c r="M226" s="26" t="s">
        <v>471</v>
      </c>
      <c r="N226" s="26" t="s">
        <v>57</v>
      </c>
      <c r="O226" s="36" t="s">
        <v>3375</v>
      </c>
      <c r="P226" s="26" t="s">
        <v>532</v>
      </c>
      <c r="Q226" s="26" t="s">
        <v>158</v>
      </c>
      <c r="R226" s="26" t="s">
        <v>160</v>
      </c>
      <c r="S226" s="36" t="s">
        <v>3366</v>
      </c>
      <c r="T226" s="36" t="s">
        <v>3366</v>
      </c>
      <c r="U226" s="57">
        <v>17585.63</v>
      </c>
      <c r="V226" s="42">
        <v>3.6469999999999998</v>
      </c>
      <c r="W226" s="42">
        <v>814.45699999999999</v>
      </c>
      <c r="X226" s="42">
        <v>522.35031000000004</v>
      </c>
      <c r="Y226" s="43">
        <v>3.4687619310000001E-2</v>
      </c>
      <c r="Z226" s="43">
        <v>3.9192343344350192E-4</v>
      </c>
    </row>
    <row r="227" spans="1:26" x14ac:dyDescent="0.2">
      <c r="A227" s="26">
        <v>8700</v>
      </c>
      <c r="B227" s="26">
        <v>12956</v>
      </c>
      <c r="C227" s="26" t="s">
        <v>3376</v>
      </c>
      <c r="D227" s="26">
        <v>514234202</v>
      </c>
      <c r="E227" s="26" t="s">
        <v>203</v>
      </c>
      <c r="F227" s="26" t="s">
        <v>3376</v>
      </c>
      <c r="G227" s="26">
        <v>11019033</v>
      </c>
      <c r="H227" s="26" t="s">
        <v>70</v>
      </c>
      <c r="I227" s="26" t="s">
        <v>217</v>
      </c>
      <c r="J227" s="26" t="s">
        <v>56</v>
      </c>
      <c r="K227" s="26" t="s">
        <v>51</v>
      </c>
      <c r="L227" s="26" t="s">
        <v>493</v>
      </c>
      <c r="M227" s="26" t="s">
        <v>126</v>
      </c>
      <c r="N227" s="26" t="s">
        <v>57</v>
      </c>
      <c r="O227" s="36">
        <v>44535</v>
      </c>
      <c r="P227" s="26" t="s">
        <v>532</v>
      </c>
      <c r="Q227" s="26" t="s">
        <v>79</v>
      </c>
      <c r="R227" s="26" t="s">
        <v>160</v>
      </c>
      <c r="S227" s="36" t="s">
        <v>3377</v>
      </c>
      <c r="T227" s="36" t="s">
        <v>3377</v>
      </c>
      <c r="U227" s="57">
        <v>24452.43</v>
      </c>
      <c r="V227" s="42">
        <v>3.6469999999999998</v>
      </c>
      <c r="W227" s="42">
        <v>830.05280000000005</v>
      </c>
      <c r="X227" s="42">
        <v>740.22459000000003</v>
      </c>
      <c r="Y227" s="43">
        <v>4.9155955860000003E-2</v>
      </c>
      <c r="Z227" s="43">
        <v>5.5539617241178341E-4</v>
      </c>
    </row>
    <row r="228" spans="1:26" x14ac:dyDescent="0.2">
      <c r="A228" s="26">
        <v>8700</v>
      </c>
      <c r="B228" s="26">
        <v>12956</v>
      </c>
      <c r="C228" s="26" t="s">
        <v>3378</v>
      </c>
      <c r="D228" s="26">
        <v>515446821</v>
      </c>
      <c r="E228" s="26" t="s">
        <v>203</v>
      </c>
      <c r="F228" s="26" t="s">
        <v>3378</v>
      </c>
      <c r="G228" s="26">
        <v>11019074</v>
      </c>
      <c r="H228" s="26" t="s">
        <v>70</v>
      </c>
      <c r="I228" s="26" t="s">
        <v>217</v>
      </c>
      <c r="J228" s="26" t="s">
        <v>56</v>
      </c>
      <c r="K228" s="26" t="s">
        <v>51</v>
      </c>
      <c r="L228" s="26" t="s">
        <v>493</v>
      </c>
      <c r="M228" s="26" t="s">
        <v>130</v>
      </c>
      <c r="N228" s="26" t="s">
        <v>57</v>
      </c>
      <c r="O228" s="36">
        <v>44233</v>
      </c>
      <c r="P228" s="26" t="s">
        <v>532</v>
      </c>
      <c r="Q228" s="26" t="s">
        <v>157</v>
      </c>
      <c r="R228" s="26" t="s">
        <v>160</v>
      </c>
      <c r="S228" s="36" t="s">
        <v>3379</v>
      </c>
      <c r="T228" s="36" t="s">
        <v>3379</v>
      </c>
      <c r="U228" s="57">
        <v>2180.5300000000002</v>
      </c>
      <c r="V228" s="42">
        <v>3.6469999999999998</v>
      </c>
      <c r="W228" s="42">
        <v>5228.91</v>
      </c>
      <c r="X228" s="42">
        <v>415.82346999999999</v>
      </c>
      <c r="Y228" s="43">
        <v>2.7613511375999999E-2</v>
      </c>
      <c r="Z228" s="43">
        <v>3.1199553048755918E-4</v>
      </c>
    </row>
    <row r="229" spans="1:26" x14ac:dyDescent="0.2">
      <c r="A229" s="26">
        <v>8700</v>
      </c>
      <c r="B229" s="26">
        <v>12956</v>
      </c>
      <c r="C229" s="26" t="s">
        <v>3380</v>
      </c>
      <c r="D229" s="26">
        <v>515795748</v>
      </c>
      <c r="E229" s="26" t="s">
        <v>203</v>
      </c>
      <c r="F229" s="26" t="s">
        <v>3380</v>
      </c>
      <c r="G229" s="26">
        <v>11019123</v>
      </c>
      <c r="H229" s="26" t="s">
        <v>70</v>
      </c>
      <c r="I229" s="26" t="s">
        <v>217</v>
      </c>
      <c r="J229" s="26" t="s">
        <v>56</v>
      </c>
      <c r="K229" s="26" t="s">
        <v>51</v>
      </c>
      <c r="L229" s="26" t="s">
        <v>493</v>
      </c>
      <c r="M229" s="26" t="s">
        <v>60</v>
      </c>
      <c r="N229" s="26" t="s">
        <v>57</v>
      </c>
      <c r="O229" s="36" t="s">
        <v>3381</v>
      </c>
      <c r="P229" s="26" t="s">
        <v>532</v>
      </c>
      <c r="Q229" s="26" t="s">
        <v>158</v>
      </c>
      <c r="R229" s="26" t="s">
        <v>160</v>
      </c>
      <c r="S229" s="36" t="s">
        <v>3366</v>
      </c>
      <c r="T229" s="36" t="s">
        <v>3366</v>
      </c>
      <c r="U229" s="57">
        <v>64.84</v>
      </c>
      <c r="V229" s="42">
        <v>3.6469999999999998</v>
      </c>
      <c r="W229" s="42">
        <v>128990</v>
      </c>
      <c r="X229" s="42">
        <v>305.02456000000001</v>
      </c>
      <c r="Y229" s="43">
        <v>2.0255708888999999E-2</v>
      </c>
      <c r="Z229" s="43">
        <v>2.288622607303391E-4</v>
      </c>
    </row>
    <row r="230" spans="1:26" x14ac:dyDescent="0.2">
      <c r="A230" s="26">
        <v>8700</v>
      </c>
      <c r="B230" s="26">
        <v>12956</v>
      </c>
      <c r="C230" s="26" t="s">
        <v>3382</v>
      </c>
      <c r="D230" s="26">
        <v>514453794</v>
      </c>
      <c r="E230" s="26" t="s">
        <v>203</v>
      </c>
      <c r="F230" s="26" t="s">
        <v>3382</v>
      </c>
      <c r="G230" s="26">
        <v>11019124</v>
      </c>
      <c r="H230" s="26" t="s">
        <v>70</v>
      </c>
      <c r="I230" s="26" t="s">
        <v>217</v>
      </c>
      <c r="J230" s="26" t="s">
        <v>56</v>
      </c>
      <c r="K230" s="26" t="s">
        <v>167</v>
      </c>
      <c r="L230" s="26" t="s">
        <v>493</v>
      </c>
      <c r="M230" s="26" t="s">
        <v>126</v>
      </c>
      <c r="N230" s="26" t="s">
        <v>57</v>
      </c>
      <c r="O230" s="36" t="s">
        <v>3381</v>
      </c>
      <c r="P230" s="26" t="s">
        <v>532</v>
      </c>
      <c r="Q230" s="26" t="s">
        <v>158</v>
      </c>
      <c r="R230" s="26" t="s">
        <v>160</v>
      </c>
      <c r="S230" s="36" t="s">
        <v>3368</v>
      </c>
      <c r="T230" s="36" t="s">
        <v>3368</v>
      </c>
      <c r="U230" s="57">
        <v>58672.56</v>
      </c>
      <c r="V230" s="42">
        <v>3.6469999999999998</v>
      </c>
      <c r="W230" s="42">
        <v>329.67540000000002</v>
      </c>
      <c r="X230" s="42">
        <v>705.43555000000003</v>
      </c>
      <c r="Y230" s="43">
        <v>4.6845726589999998E-2</v>
      </c>
      <c r="Z230" s="43">
        <v>5.2929368957224351E-4</v>
      </c>
    </row>
    <row r="231" spans="1:26" x14ac:dyDescent="0.2">
      <c r="A231" s="26">
        <v>8700</v>
      </c>
      <c r="B231" s="26">
        <v>12956</v>
      </c>
      <c r="C231" s="26" t="s">
        <v>3448</v>
      </c>
      <c r="D231" s="26" t="s">
        <v>3449</v>
      </c>
      <c r="E231" s="26" t="s">
        <v>204</v>
      </c>
      <c r="F231" s="26" t="s">
        <v>3448</v>
      </c>
      <c r="G231" s="26">
        <v>11019156</v>
      </c>
      <c r="H231" s="26" t="s">
        <v>70</v>
      </c>
      <c r="I231" s="26" t="s">
        <v>217</v>
      </c>
      <c r="J231" s="26" t="s">
        <v>56</v>
      </c>
      <c r="K231" s="26" t="s">
        <v>167</v>
      </c>
      <c r="L231" s="26" t="s">
        <v>493</v>
      </c>
      <c r="M231" s="26" t="s">
        <v>470</v>
      </c>
      <c r="N231" s="26" t="s">
        <v>57</v>
      </c>
      <c r="O231" s="36" t="s">
        <v>3450</v>
      </c>
      <c r="P231" s="26" t="s">
        <v>532</v>
      </c>
      <c r="Q231" s="26" t="s">
        <v>158</v>
      </c>
      <c r="R231" s="26" t="s">
        <v>160</v>
      </c>
      <c r="S231" s="36" t="s">
        <v>3366</v>
      </c>
      <c r="T231" s="36" t="s">
        <v>3366</v>
      </c>
      <c r="U231" s="57">
        <v>74107</v>
      </c>
      <c r="V231" s="42">
        <v>3.6469999999999998</v>
      </c>
      <c r="W231" s="42">
        <v>17.789000000000001</v>
      </c>
      <c r="X231" s="42">
        <v>48.078020000000002</v>
      </c>
      <c r="Y231" s="43">
        <v>3.1927080789999999E-3</v>
      </c>
      <c r="Z231" s="43">
        <v>3.6073306190945603E-5</v>
      </c>
    </row>
    <row r="232" spans="1:26" x14ac:dyDescent="0.2">
      <c r="A232" s="26">
        <v>8700</v>
      </c>
      <c r="B232" s="26">
        <v>12956</v>
      </c>
      <c r="C232" s="26" t="s">
        <v>3383</v>
      </c>
      <c r="D232" s="26">
        <v>515814390</v>
      </c>
      <c r="E232" s="26" t="s">
        <v>203</v>
      </c>
      <c r="F232" s="26" t="s">
        <v>3383</v>
      </c>
      <c r="G232" s="26">
        <v>11019193</v>
      </c>
      <c r="H232" s="26" t="s">
        <v>70</v>
      </c>
      <c r="I232" s="26" t="s">
        <v>217</v>
      </c>
      <c r="J232" s="26" t="s">
        <v>56</v>
      </c>
      <c r="K232" s="26" t="s">
        <v>88</v>
      </c>
      <c r="L232" s="26" t="s">
        <v>493</v>
      </c>
      <c r="M232" s="26" t="s">
        <v>470</v>
      </c>
      <c r="N232" s="26" t="s">
        <v>57</v>
      </c>
      <c r="O232" s="36" t="s">
        <v>3384</v>
      </c>
      <c r="P232" s="26" t="s">
        <v>532</v>
      </c>
      <c r="Q232" s="26" t="s">
        <v>158</v>
      </c>
      <c r="R232" s="26" t="s">
        <v>160</v>
      </c>
      <c r="S232" s="36" t="s">
        <v>3368</v>
      </c>
      <c r="T232" s="36" t="s">
        <v>3368</v>
      </c>
      <c r="U232" s="57">
        <v>3648.06</v>
      </c>
      <c r="V232" s="42">
        <v>3.6469999999999998</v>
      </c>
      <c r="W232" s="42">
        <v>810.54</v>
      </c>
      <c r="X232" s="42">
        <v>107.83808999999999</v>
      </c>
      <c r="Y232" s="43">
        <v>7.1611838670000002E-3</v>
      </c>
      <c r="Z232" s="43">
        <v>8.0911743861680421E-5</v>
      </c>
    </row>
    <row r="233" spans="1:26" x14ac:dyDescent="0.2">
      <c r="A233" s="26">
        <v>8700</v>
      </c>
      <c r="B233" s="26">
        <v>12956</v>
      </c>
      <c r="C233" s="26" t="s">
        <v>3385</v>
      </c>
      <c r="D233" s="26">
        <v>515806502</v>
      </c>
      <c r="E233" s="26" t="s">
        <v>203</v>
      </c>
      <c r="F233" s="26" t="s">
        <v>3385</v>
      </c>
      <c r="G233" s="26">
        <v>11019229</v>
      </c>
      <c r="H233" s="26" t="s">
        <v>70</v>
      </c>
      <c r="I233" s="26" t="s">
        <v>217</v>
      </c>
      <c r="J233" s="26" t="s">
        <v>56</v>
      </c>
      <c r="K233" s="26" t="s">
        <v>167</v>
      </c>
      <c r="L233" s="26" t="s">
        <v>493</v>
      </c>
      <c r="M233" s="26" t="s">
        <v>471</v>
      </c>
      <c r="N233" s="26" t="s">
        <v>57</v>
      </c>
      <c r="O233" s="36" t="s">
        <v>3386</v>
      </c>
      <c r="P233" s="26" t="s">
        <v>532</v>
      </c>
      <c r="Q233" s="26" t="s">
        <v>158</v>
      </c>
      <c r="R233" s="26" t="s">
        <v>160</v>
      </c>
      <c r="S233" s="36" t="s">
        <v>3368</v>
      </c>
      <c r="T233" s="36" t="s">
        <v>3368</v>
      </c>
      <c r="U233" s="57">
        <v>6860.43</v>
      </c>
      <c r="V233" s="42">
        <v>3.6469999999999998</v>
      </c>
      <c r="W233" s="42">
        <v>1073.8159000000001</v>
      </c>
      <c r="X233" s="42">
        <v>268.66861</v>
      </c>
      <c r="Y233" s="43">
        <v>1.7841426119000001E-2</v>
      </c>
      <c r="Z233" s="43">
        <v>2.0158411333132578E-4</v>
      </c>
    </row>
    <row r="234" spans="1:26" x14ac:dyDescent="0.2">
      <c r="A234" s="26">
        <v>8700</v>
      </c>
      <c r="B234" s="26">
        <v>12956</v>
      </c>
      <c r="C234" s="26" t="s">
        <v>3451</v>
      </c>
      <c r="D234" s="26" t="s">
        <v>3452</v>
      </c>
      <c r="E234" s="26" t="s">
        <v>204</v>
      </c>
      <c r="F234" s="26" t="s">
        <v>3451</v>
      </c>
      <c r="G234" s="26">
        <v>11019245</v>
      </c>
      <c r="H234" s="26" t="s">
        <v>70</v>
      </c>
      <c r="I234" s="26" t="s">
        <v>217</v>
      </c>
      <c r="J234" s="26" t="s">
        <v>56</v>
      </c>
      <c r="K234" s="26" t="s">
        <v>167</v>
      </c>
      <c r="L234" s="26" t="s">
        <v>493</v>
      </c>
      <c r="M234" s="26" t="s">
        <v>467</v>
      </c>
      <c r="N234" s="26" t="s">
        <v>57</v>
      </c>
      <c r="O234" s="36">
        <v>44236</v>
      </c>
      <c r="P234" s="26" t="s">
        <v>532</v>
      </c>
      <c r="Q234" s="26" t="s">
        <v>158</v>
      </c>
      <c r="R234" s="26" t="s">
        <v>160</v>
      </c>
      <c r="S234" s="36" t="s">
        <v>3366</v>
      </c>
      <c r="T234" s="36" t="s">
        <v>3366</v>
      </c>
      <c r="U234" s="57">
        <v>1123.5999999999999</v>
      </c>
      <c r="V234" s="42">
        <v>3.6469999999999998</v>
      </c>
      <c r="W234" s="42">
        <v>10514</v>
      </c>
      <c r="X234" s="42">
        <v>430.83945</v>
      </c>
      <c r="Y234" s="43">
        <v>2.8610674751000001E-2</v>
      </c>
      <c r="Z234" s="43">
        <v>3.2326213515008724E-4</v>
      </c>
    </row>
    <row r="235" spans="1:26" x14ac:dyDescent="0.2">
      <c r="A235" s="26">
        <v>8700</v>
      </c>
      <c r="B235" s="26">
        <v>12956</v>
      </c>
      <c r="C235" s="26" t="s">
        <v>3387</v>
      </c>
      <c r="D235" s="26" t="s">
        <v>3388</v>
      </c>
      <c r="E235" s="26" t="s">
        <v>204</v>
      </c>
      <c r="F235" s="26" t="s">
        <v>3387</v>
      </c>
      <c r="G235" s="26">
        <v>11019265</v>
      </c>
      <c r="H235" s="26" t="s">
        <v>70</v>
      </c>
      <c r="I235" s="26" t="s">
        <v>217</v>
      </c>
      <c r="J235" s="26" t="s">
        <v>56</v>
      </c>
      <c r="K235" s="26" t="s">
        <v>167</v>
      </c>
      <c r="L235" s="26" t="s">
        <v>493</v>
      </c>
      <c r="M235" s="26" t="s">
        <v>464</v>
      </c>
      <c r="N235" s="26" t="s">
        <v>57</v>
      </c>
      <c r="O235" s="36" t="s">
        <v>3389</v>
      </c>
      <c r="P235" s="26" t="s">
        <v>532</v>
      </c>
      <c r="Q235" s="26" t="s">
        <v>79</v>
      </c>
      <c r="R235" s="26" t="s">
        <v>160</v>
      </c>
      <c r="S235" s="36" t="s">
        <v>3368</v>
      </c>
      <c r="T235" s="36" t="s">
        <v>3368</v>
      </c>
      <c r="U235" s="57">
        <v>278.55</v>
      </c>
      <c r="V235" s="42">
        <v>3.6469999999999998</v>
      </c>
      <c r="W235" s="42">
        <v>17223</v>
      </c>
      <c r="X235" s="42">
        <v>174.96360999999999</v>
      </c>
      <c r="Y235" s="43">
        <v>1.1618775715E-2</v>
      </c>
      <c r="Z235" s="43">
        <v>1.3127653501128356E-4</v>
      </c>
    </row>
    <row r="236" spans="1:26" x14ac:dyDescent="0.2">
      <c r="A236" s="26">
        <v>8700</v>
      </c>
      <c r="B236" s="26">
        <v>12956</v>
      </c>
      <c r="C236" s="26" t="s">
        <v>3390</v>
      </c>
      <c r="D236" s="26">
        <v>516436797</v>
      </c>
      <c r="E236" s="26" t="s">
        <v>203</v>
      </c>
      <c r="F236" s="26" t="s">
        <v>3390</v>
      </c>
      <c r="G236" s="26">
        <v>11019278</v>
      </c>
      <c r="H236" s="26" t="s">
        <v>70</v>
      </c>
      <c r="I236" s="26" t="s">
        <v>217</v>
      </c>
      <c r="J236" s="26" t="s">
        <v>56</v>
      </c>
      <c r="K236" s="26" t="s">
        <v>167</v>
      </c>
      <c r="L236" s="26" t="s">
        <v>493</v>
      </c>
      <c r="M236" s="26" t="s">
        <v>470</v>
      </c>
      <c r="N236" s="26" t="s">
        <v>57</v>
      </c>
      <c r="O236" s="36" t="s">
        <v>3391</v>
      </c>
      <c r="P236" s="26" t="s">
        <v>532</v>
      </c>
      <c r="Q236" s="26" t="s">
        <v>157</v>
      </c>
      <c r="R236" s="26" t="s">
        <v>160</v>
      </c>
      <c r="S236" s="36">
        <v>45605</v>
      </c>
      <c r="T236" s="36">
        <v>45605</v>
      </c>
      <c r="U236" s="57">
        <v>513.58000000000004</v>
      </c>
      <c r="V236" s="42">
        <v>3.6469999999999998</v>
      </c>
      <c r="W236" s="42">
        <v>9167.3562999999995</v>
      </c>
      <c r="X236" s="42">
        <v>171.70698999999999</v>
      </c>
      <c r="Y236" s="43">
        <v>1.1402513959999999E-2</v>
      </c>
      <c r="Z236" s="43">
        <v>1.288330681129471E-4</v>
      </c>
    </row>
    <row r="237" spans="1:26" x14ac:dyDescent="0.2">
      <c r="A237" s="26">
        <v>8700</v>
      </c>
      <c r="B237" s="26">
        <v>12956</v>
      </c>
      <c r="C237" s="26" t="s">
        <v>306</v>
      </c>
      <c r="D237" s="26">
        <v>520023185</v>
      </c>
      <c r="E237" s="26" t="s">
        <v>203</v>
      </c>
      <c r="F237" s="26" t="s">
        <v>3392</v>
      </c>
      <c r="G237" s="26">
        <v>11019337</v>
      </c>
      <c r="H237" s="26" t="s">
        <v>70</v>
      </c>
      <c r="I237" s="26" t="s">
        <v>217</v>
      </c>
      <c r="J237" s="26" t="s">
        <v>56</v>
      </c>
      <c r="K237" s="26" t="s">
        <v>51</v>
      </c>
      <c r="L237" s="26" t="s">
        <v>493</v>
      </c>
      <c r="M237" s="26" t="s">
        <v>357</v>
      </c>
      <c r="N237" s="26" t="s">
        <v>57</v>
      </c>
      <c r="O237" s="36" t="s">
        <v>3393</v>
      </c>
      <c r="P237" s="26" t="s">
        <v>532</v>
      </c>
      <c r="Q237" s="26" t="s">
        <v>157</v>
      </c>
      <c r="R237" s="26" t="s">
        <v>160</v>
      </c>
      <c r="S237" s="36" t="s">
        <v>3394</v>
      </c>
      <c r="T237" s="36" t="s">
        <v>3394</v>
      </c>
      <c r="U237" s="57">
        <v>5000.96</v>
      </c>
      <c r="V237" s="42">
        <v>3.6469999999999998</v>
      </c>
      <c r="W237" s="42">
        <v>4847</v>
      </c>
      <c r="X237" s="42">
        <v>884.02014999999994</v>
      </c>
      <c r="Y237" s="43">
        <v>5.8704960711000002E-2</v>
      </c>
      <c r="Z237" s="43">
        <v>6.6328708108020368E-4</v>
      </c>
    </row>
    <row r="238" spans="1:26" x14ac:dyDescent="0.2">
      <c r="A238" s="26">
        <v>8700</v>
      </c>
      <c r="B238" s="26">
        <v>12956</v>
      </c>
      <c r="C238" s="26" t="s">
        <v>3395</v>
      </c>
      <c r="D238" s="26">
        <v>515558138</v>
      </c>
      <c r="E238" s="26" t="s">
        <v>203</v>
      </c>
      <c r="F238" s="26" t="s">
        <v>3395</v>
      </c>
      <c r="G238" s="26">
        <v>11019339</v>
      </c>
      <c r="H238" s="26" t="s">
        <v>70</v>
      </c>
      <c r="I238" s="26" t="s">
        <v>217</v>
      </c>
      <c r="J238" s="26" t="s">
        <v>56</v>
      </c>
      <c r="K238" s="26" t="s">
        <v>167</v>
      </c>
      <c r="L238" s="26" t="s">
        <v>493</v>
      </c>
      <c r="M238" s="26" t="s">
        <v>124</v>
      </c>
      <c r="N238" s="26" t="s">
        <v>57</v>
      </c>
      <c r="O238" s="36" t="s">
        <v>3393</v>
      </c>
      <c r="P238" s="26" t="s">
        <v>532</v>
      </c>
      <c r="Q238" s="26" t="s">
        <v>158</v>
      </c>
      <c r="R238" s="26" t="s">
        <v>160</v>
      </c>
      <c r="S238" s="36" t="s">
        <v>3366</v>
      </c>
      <c r="T238" s="36" t="s">
        <v>3366</v>
      </c>
      <c r="U238" s="57">
        <v>8754.94</v>
      </c>
      <c r="V238" s="42">
        <v>3.6469999999999998</v>
      </c>
      <c r="W238" s="42">
        <v>228.44200000000001</v>
      </c>
      <c r="X238" s="42">
        <v>72.939850000000007</v>
      </c>
      <c r="Y238" s="43">
        <v>4.8437029719999997E-3</v>
      </c>
      <c r="Z238" s="43">
        <v>5.4727327426787614E-5</v>
      </c>
    </row>
    <row r="239" spans="1:26" x14ac:dyDescent="0.2">
      <c r="A239" s="26">
        <v>8700</v>
      </c>
      <c r="B239" s="26">
        <v>12956</v>
      </c>
      <c r="C239" s="26" t="s">
        <v>3358</v>
      </c>
      <c r="D239" s="26">
        <v>514548767</v>
      </c>
      <c r="E239" s="26" t="s">
        <v>203</v>
      </c>
      <c r="F239" s="26" t="s">
        <v>3396</v>
      </c>
      <c r="G239" s="26">
        <v>11019359</v>
      </c>
      <c r="H239" s="26" t="s">
        <v>70</v>
      </c>
      <c r="I239" s="26" t="s">
        <v>217</v>
      </c>
      <c r="J239" s="26" t="s">
        <v>56</v>
      </c>
      <c r="K239" s="26" t="s">
        <v>167</v>
      </c>
      <c r="L239" s="26" t="s">
        <v>493</v>
      </c>
      <c r="M239" s="26" t="s">
        <v>470</v>
      </c>
      <c r="N239" s="26" t="s">
        <v>57</v>
      </c>
      <c r="O239" s="36" t="s">
        <v>3397</v>
      </c>
      <c r="P239" s="26" t="s">
        <v>532</v>
      </c>
      <c r="Q239" s="26" t="s">
        <v>157</v>
      </c>
      <c r="R239" s="26" t="s">
        <v>160</v>
      </c>
      <c r="S239" s="36" t="s">
        <v>3360</v>
      </c>
      <c r="T239" s="36" t="s">
        <v>3360</v>
      </c>
      <c r="U239" s="57">
        <v>27586.2</v>
      </c>
      <c r="V239" s="42">
        <v>3.6469999999999998</v>
      </c>
      <c r="W239" s="42">
        <v>93</v>
      </c>
      <c r="X239" s="42">
        <v>93.564390000000003</v>
      </c>
      <c r="Y239" s="43">
        <v>6.2133129409999996E-3</v>
      </c>
      <c r="Z239" s="43">
        <v>7.0202077561410571E-5</v>
      </c>
    </row>
    <row r="240" spans="1:26" x14ac:dyDescent="0.2">
      <c r="A240" s="26">
        <v>8700</v>
      </c>
      <c r="B240" s="26">
        <v>12956</v>
      </c>
      <c r="C240" s="26" t="s">
        <v>3398</v>
      </c>
      <c r="D240" s="26">
        <v>515649762</v>
      </c>
      <c r="E240" s="26" t="s">
        <v>203</v>
      </c>
      <c r="F240" s="26" t="s">
        <v>3398</v>
      </c>
      <c r="G240" s="26">
        <v>11019364</v>
      </c>
      <c r="H240" s="26" t="s">
        <v>70</v>
      </c>
      <c r="I240" s="26" t="s">
        <v>217</v>
      </c>
      <c r="J240" s="26" t="s">
        <v>56</v>
      </c>
      <c r="K240" s="26" t="s">
        <v>167</v>
      </c>
      <c r="L240" s="26" t="s">
        <v>493</v>
      </c>
      <c r="M240" s="26" t="s">
        <v>470</v>
      </c>
      <c r="N240" s="26" t="s">
        <v>57</v>
      </c>
      <c r="O240" s="36" t="s">
        <v>3399</v>
      </c>
      <c r="P240" s="26" t="s">
        <v>532</v>
      </c>
      <c r="Q240" s="26" t="s">
        <v>158</v>
      </c>
      <c r="R240" s="26" t="s">
        <v>160</v>
      </c>
      <c r="S240" s="36" t="s">
        <v>3368</v>
      </c>
      <c r="T240" s="36" t="s">
        <v>3368</v>
      </c>
      <c r="U240" s="57">
        <v>27825.05</v>
      </c>
      <c r="V240" s="42">
        <v>3.6469999999999998</v>
      </c>
      <c r="W240" s="42">
        <v>458.01310000000001</v>
      </c>
      <c r="X240" s="42">
        <v>464.78233999999998</v>
      </c>
      <c r="Y240" s="43">
        <v>3.0864713897000001E-2</v>
      </c>
      <c r="Z240" s="43">
        <v>3.4872974517178912E-4</v>
      </c>
    </row>
    <row r="241" spans="1:26" x14ac:dyDescent="0.2">
      <c r="A241" s="26">
        <v>8700</v>
      </c>
      <c r="B241" s="26">
        <v>12956</v>
      </c>
      <c r="C241" s="26" t="s">
        <v>3400</v>
      </c>
      <c r="D241" s="26">
        <v>515827665</v>
      </c>
      <c r="E241" s="26" t="s">
        <v>203</v>
      </c>
      <c r="F241" s="26" t="s">
        <v>3400</v>
      </c>
      <c r="G241" s="26">
        <v>11019365</v>
      </c>
      <c r="H241" s="26" t="s">
        <v>70</v>
      </c>
      <c r="I241" s="26" t="s">
        <v>217</v>
      </c>
      <c r="J241" s="26" t="s">
        <v>56</v>
      </c>
      <c r="K241" s="26" t="s">
        <v>167</v>
      </c>
      <c r="L241" s="26" t="s">
        <v>493</v>
      </c>
      <c r="M241" s="26" t="s">
        <v>461</v>
      </c>
      <c r="N241" s="26" t="s">
        <v>57</v>
      </c>
      <c r="O241" s="36" t="s">
        <v>3399</v>
      </c>
      <c r="P241" s="26" t="s">
        <v>532</v>
      </c>
      <c r="Q241" s="26" t="s">
        <v>158</v>
      </c>
      <c r="R241" s="26" t="s">
        <v>160</v>
      </c>
      <c r="S241" s="36" t="s">
        <v>3368</v>
      </c>
      <c r="T241" s="36" t="s">
        <v>3368</v>
      </c>
      <c r="U241" s="57">
        <v>8527.69</v>
      </c>
      <c r="V241" s="42">
        <v>3.6469999999999998</v>
      </c>
      <c r="W241" s="42">
        <v>867.74519999999995</v>
      </c>
      <c r="X241" s="42">
        <v>269.87297000000001</v>
      </c>
      <c r="Y241" s="43">
        <v>1.7921403828000001E-2</v>
      </c>
      <c r="Z241" s="43">
        <v>2.0248775385238153E-4</v>
      </c>
    </row>
    <row r="242" spans="1:26" x14ac:dyDescent="0.2">
      <c r="A242" s="26">
        <v>8700</v>
      </c>
      <c r="B242" s="26">
        <v>12956</v>
      </c>
      <c r="C242" s="26" t="s">
        <v>3401</v>
      </c>
      <c r="D242" s="26">
        <v>515985471</v>
      </c>
      <c r="E242" s="26" t="s">
        <v>203</v>
      </c>
      <c r="F242" s="26" t="s">
        <v>3401</v>
      </c>
      <c r="G242" s="26">
        <v>11019366</v>
      </c>
      <c r="H242" s="26" t="s">
        <v>70</v>
      </c>
      <c r="I242" s="26" t="s">
        <v>217</v>
      </c>
      <c r="J242" s="26" t="s">
        <v>56</v>
      </c>
      <c r="K242" s="26" t="s">
        <v>167</v>
      </c>
      <c r="L242" s="26" t="s">
        <v>493</v>
      </c>
      <c r="M242" s="26" t="s">
        <v>467</v>
      </c>
      <c r="N242" s="26" t="s">
        <v>57</v>
      </c>
      <c r="O242" s="36" t="s">
        <v>3399</v>
      </c>
      <c r="P242" s="26" t="s">
        <v>532</v>
      </c>
      <c r="Q242" s="26" t="s">
        <v>158</v>
      </c>
      <c r="R242" s="26" t="s">
        <v>160</v>
      </c>
      <c r="S242" s="36" t="s">
        <v>3368</v>
      </c>
      <c r="T242" s="36" t="s">
        <v>3368</v>
      </c>
      <c r="U242" s="57">
        <v>55848.06</v>
      </c>
      <c r="V242" s="42">
        <v>3.6469999999999998</v>
      </c>
      <c r="W242" s="42">
        <v>128.77940000000001</v>
      </c>
      <c r="X242" s="42">
        <v>262.29514999999998</v>
      </c>
      <c r="Y242" s="43">
        <v>1.7418184953000002E-2</v>
      </c>
      <c r="Z242" s="43">
        <v>1.9680205753793529E-4</v>
      </c>
    </row>
    <row r="243" spans="1:26" x14ac:dyDescent="0.2">
      <c r="A243" s="26">
        <v>8700</v>
      </c>
      <c r="B243" s="26">
        <v>12956</v>
      </c>
      <c r="C243" s="26" t="s">
        <v>3402</v>
      </c>
      <c r="D243" s="26">
        <v>515374742</v>
      </c>
      <c r="E243" s="26" t="s">
        <v>203</v>
      </c>
      <c r="F243" s="26" t="s">
        <v>3402</v>
      </c>
      <c r="G243" s="26">
        <v>11019369</v>
      </c>
      <c r="H243" s="26" t="s">
        <v>70</v>
      </c>
      <c r="I243" s="26" t="s">
        <v>217</v>
      </c>
      <c r="J243" s="26" t="s">
        <v>56</v>
      </c>
      <c r="K243" s="26" t="s">
        <v>167</v>
      </c>
      <c r="L243" s="26" t="s">
        <v>493</v>
      </c>
      <c r="M243" s="26" t="s">
        <v>82</v>
      </c>
      <c r="N243" s="26" t="s">
        <v>57</v>
      </c>
      <c r="O243" s="36">
        <v>44806</v>
      </c>
      <c r="P243" s="26" t="s">
        <v>532</v>
      </c>
      <c r="Q243" s="26" t="s">
        <v>157</v>
      </c>
      <c r="R243" s="26" t="s">
        <v>160</v>
      </c>
      <c r="S243" s="36" t="s">
        <v>3212</v>
      </c>
      <c r="T243" s="36" t="s">
        <v>3403</v>
      </c>
      <c r="U243" s="57">
        <v>100000</v>
      </c>
      <c r="V243" s="42">
        <v>3.6469999999999998</v>
      </c>
      <c r="W243" s="42">
        <v>1E-4</v>
      </c>
      <c r="X243" s="42">
        <v>0</v>
      </c>
      <c r="Y243" s="43">
        <v>0</v>
      </c>
      <c r="Z243" s="43">
        <v>0</v>
      </c>
    </row>
    <row r="244" spans="1:26" x14ac:dyDescent="0.2">
      <c r="A244" s="26">
        <v>8700</v>
      </c>
      <c r="B244" s="26">
        <v>12956</v>
      </c>
      <c r="C244" s="26" t="s">
        <v>3424</v>
      </c>
      <c r="D244" s="26">
        <v>515599009</v>
      </c>
      <c r="E244" s="26" t="s">
        <v>203</v>
      </c>
      <c r="F244" s="26" t="s">
        <v>3424</v>
      </c>
      <c r="G244" s="26">
        <v>11019400</v>
      </c>
      <c r="H244" s="26" t="s">
        <v>70</v>
      </c>
      <c r="I244" s="26" t="s">
        <v>217</v>
      </c>
      <c r="J244" s="26" t="s">
        <v>56</v>
      </c>
      <c r="K244" s="26" t="s">
        <v>85</v>
      </c>
      <c r="L244" s="26" t="s">
        <v>493</v>
      </c>
      <c r="M244" s="26" t="s">
        <v>126</v>
      </c>
      <c r="N244" s="26" t="s">
        <v>57</v>
      </c>
      <c r="O244" s="36">
        <v>44359</v>
      </c>
      <c r="P244" s="26" t="s">
        <v>532</v>
      </c>
      <c r="Q244" s="26" t="s">
        <v>157</v>
      </c>
      <c r="R244" s="26" t="s">
        <v>160</v>
      </c>
      <c r="S244" s="36">
        <v>45569</v>
      </c>
      <c r="T244" s="36">
        <v>45569</v>
      </c>
      <c r="U244" s="57">
        <v>1300.0999999999999</v>
      </c>
      <c r="V244" s="42">
        <v>3.6469999999999998</v>
      </c>
      <c r="W244" s="42">
        <v>11218</v>
      </c>
      <c r="X244" s="42">
        <v>531.89751000000001</v>
      </c>
      <c r="Y244" s="43">
        <v>3.5321618434000002E-2</v>
      </c>
      <c r="Z244" s="43">
        <v>3.9908677063721734E-4</v>
      </c>
    </row>
    <row r="245" spans="1:26" x14ac:dyDescent="0.2">
      <c r="A245" s="26">
        <v>8700</v>
      </c>
      <c r="B245" s="26">
        <v>12956</v>
      </c>
      <c r="C245" s="26" t="s">
        <v>3404</v>
      </c>
      <c r="D245" s="26">
        <v>515138943</v>
      </c>
      <c r="E245" s="26" t="s">
        <v>203</v>
      </c>
      <c r="F245" s="26" t="s">
        <v>3404</v>
      </c>
      <c r="G245" s="26">
        <v>11019454</v>
      </c>
      <c r="H245" s="26" t="s">
        <v>70</v>
      </c>
      <c r="I245" s="26" t="s">
        <v>217</v>
      </c>
      <c r="J245" s="26" t="s">
        <v>56</v>
      </c>
      <c r="K245" s="26" t="s">
        <v>167</v>
      </c>
      <c r="L245" s="26" t="s">
        <v>493</v>
      </c>
      <c r="M245" s="26" t="s">
        <v>470</v>
      </c>
      <c r="N245" s="26" t="s">
        <v>57</v>
      </c>
      <c r="O245" s="36">
        <v>44776</v>
      </c>
      <c r="P245" s="26" t="s">
        <v>532</v>
      </c>
      <c r="Q245" s="26" t="s">
        <v>157</v>
      </c>
      <c r="R245" s="26" t="s">
        <v>160</v>
      </c>
      <c r="S245" s="36" t="s">
        <v>3366</v>
      </c>
      <c r="T245" s="36" t="s">
        <v>3366</v>
      </c>
      <c r="U245" s="57">
        <v>4533.63</v>
      </c>
      <c r="V245" s="42">
        <v>3.6469999999999998</v>
      </c>
      <c r="W245" s="42">
        <v>2357.7199999999998</v>
      </c>
      <c r="X245" s="42">
        <v>389.82893000000001</v>
      </c>
      <c r="Y245" s="43">
        <v>2.5887296822E-2</v>
      </c>
      <c r="Z245" s="43">
        <v>2.9249162827376621E-4</v>
      </c>
    </row>
    <row r="246" spans="1:26" x14ac:dyDescent="0.2">
      <c r="A246" s="26">
        <v>8700</v>
      </c>
      <c r="B246" s="26">
        <v>12956</v>
      </c>
      <c r="C246" s="26" t="s">
        <v>3405</v>
      </c>
      <c r="D246" s="26">
        <v>514255728</v>
      </c>
      <c r="E246" s="26" t="s">
        <v>203</v>
      </c>
      <c r="F246" s="26" t="s">
        <v>3406</v>
      </c>
      <c r="G246" s="26">
        <v>11019469</v>
      </c>
      <c r="H246" s="26" t="s">
        <v>70</v>
      </c>
      <c r="I246" s="26" t="s">
        <v>217</v>
      </c>
      <c r="J246" s="26" t="s">
        <v>56</v>
      </c>
      <c r="K246" s="26" t="s">
        <v>51</v>
      </c>
      <c r="L246" s="26" t="s">
        <v>493</v>
      </c>
      <c r="M246" s="26" t="s">
        <v>461</v>
      </c>
      <c r="N246" s="26" t="s">
        <v>57</v>
      </c>
      <c r="O246" s="36">
        <v>44597</v>
      </c>
      <c r="P246" s="26" t="s">
        <v>532</v>
      </c>
      <c r="Q246" s="26" t="s">
        <v>158</v>
      </c>
      <c r="R246" s="26" t="s">
        <v>160</v>
      </c>
      <c r="S246" s="36" t="s">
        <v>3212</v>
      </c>
      <c r="T246" s="36" t="s">
        <v>3212</v>
      </c>
      <c r="U246" s="57">
        <v>5000</v>
      </c>
      <c r="V246" s="42">
        <v>3.6469999999999998</v>
      </c>
      <c r="W246" s="42">
        <v>1E-4</v>
      </c>
      <c r="X246" s="42">
        <v>0</v>
      </c>
      <c r="Y246" s="43">
        <v>0</v>
      </c>
      <c r="Z246" s="43">
        <v>0</v>
      </c>
    </row>
    <row r="247" spans="1:26" x14ac:dyDescent="0.2">
      <c r="A247" s="26">
        <v>8700</v>
      </c>
      <c r="B247" s="26">
        <v>12956</v>
      </c>
      <c r="C247" s="26" t="s">
        <v>3407</v>
      </c>
      <c r="D247" s="26">
        <v>514856574</v>
      </c>
      <c r="E247" s="26" t="s">
        <v>203</v>
      </c>
      <c r="F247" s="26" t="s">
        <v>3407</v>
      </c>
      <c r="G247" s="26">
        <v>11019484</v>
      </c>
      <c r="H247" s="26" t="s">
        <v>70</v>
      </c>
      <c r="I247" s="26" t="s">
        <v>217</v>
      </c>
      <c r="J247" s="26" t="s">
        <v>56</v>
      </c>
      <c r="K247" s="26" t="s">
        <v>51</v>
      </c>
      <c r="L247" s="26" t="s">
        <v>493</v>
      </c>
      <c r="M247" s="26" t="s">
        <v>82</v>
      </c>
      <c r="N247" s="26" t="s">
        <v>57</v>
      </c>
      <c r="O247" s="36" t="s">
        <v>3408</v>
      </c>
      <c r="P247" s="26" t="s">
        <v>532</v>
      </c>
      <c r="Q247" s="26" t="s">
        <v>79</v>
      </c>
      <c r="R247" s="26" t="s">
        <v>160</v>
      </c>
      <c r="S247" s="36" t="s">
        <v>3368</v>
      </c>
      <c r="T247" s="36" t="s">
        <v>3368</v>
      </c>
      <c r="U247" s="57">
        <v>3665.12</v>
      </c>
      <c r="V247" s="42">
        <v>3.6469999999999998</v>
      </c>
      <c r="W247" s="42">
        <v>710.59079999999994</v>
      </c>
      <c r="X247" s="42">
        <v>94.982489999999999</v>
      </c>
      <c r="Y247" s="43">
        <v>6.3074844429999999E-3</v>
      </c>
      <c r="Z247" s="43">
        <v>7.1266088839524352E-5</v>
      </c>
    </row>
    <row r="248" spans="1:26" x14ac:dyDescent="0.2">
      <c r="A248" s="26">
        <v>8700</v>
      </c>
      <c r="B248" s="26">
        <v>12956</v>
      </c>
      <c r="C248" s="26" t="s">
        <v>3364</v>
      </c>
      <c r="D248" s="26">
        <v>540300662</v>
      </c>
      <c r="E248" s="26" t="s">
        <v>205</v>
      </c>
      <c r="F248" s="26" t="s">
        <v>3410</v>
      </c>
      <c r="G248" s="26">
        <v>11019989</v>
      </c>
      <c r="H248" s="26" t="s">
        <v>70</v>
      </c>
      <c r="I248" s="26" t="s">
        <v>217</v>
      </c>
      <c r="J248" s="26" t="s">
        <v>56</v>
      </c>
      <c r="K248" s="26" t="s">
        <v>167</v>
      </c>
      <c r="L248" s="26" t="s">
        <v>493</v>
      </c>
      <c r="M248" s="26" t="s">
        <v>474</v>
      </c>
      <c r="N248" s="26" t="s">
        <v>57</v>
      </c>
      <c r="O248" s="36" t="s">
        <v>3411</v>
      </c>
      <c r="P248" s="26" t="s">
        <v>532</v>
      </c>
      <c r="Q248" s="26" t="s">
        <v>158</v>
      </c>
      <c r="R248" s="26" t="s">
        <v>160</v>
      </c>
      <c r="S248" s="36" t="s">
        <v>3366</v>
      </c>
      <c r="T248" s="36" t="s">
        <v>3366</v>
      </c>
      <c r="U248" s="57">
        <v>50663.02</v>
      </c>
      <c r="V248" s="42">
        <v>3.6469999999999998</v>
      </c>
      <c r="W248" s="42">
        <v>122</v>
      </c>
      <c r="X248" s="42">
        <v>225.417</v>
      </c>
      <c r="Y248" s="43">
        <v>1.4969224546E-2</v>
      </c>
      <c r="Z248" s="43">
        <v>1.6913209948422135E-4</v>
      </c>
    </row>
    <row r="249" spans="1:26" x14ac:dyDescent="0.2">
      <c r="A249" s="26">
        <v>8700</v>
      </c>
      <c r="B249" s="26">
        <v>12956</v>
      </c>
      <c r="C249" s="26" t="s">
        <v>3364</v>
      </c>
      <c r="D249" s="26">
        <v>540300662</v>
      </c>
      <c r="E249" s="26" t="s">
        <v>205</v>
      </c>
      <c r="F249" s="26" t="s">
        <v>3410</v>
      </c>
      <c r="G249" s="26">
        <v>11020458</v>
      </c>
      <c r="H249" s="26" t="s">
        <v>70</v>
      </c>
      <c r="I249" s="26" t="s">
        <v>217</v>
      </c>
      <c r="J249" s="26" t="s">
        <v>56</v>
      </c>
      <c r="K249" s="26" t="s">
        <v>167</v>
      </c>
      <c r="L249" s="26" t="s">
        <v>493</v>
      </c>
      <c r="M249" s="26" t="s">
        <v>464</v>
      </c>
      <c r="N249" s="26" t="s">
        <v>57</v>
      </c>
      <c r="O249" s="36" t="s">
        <v>3412</v>
      </c>
      <c r="P249" s="26" t="s">
        <v>532</v>
      </c>
      <c r="Q249" s="26" t="s">
        <v>158</v>
      </c>
      <c r="R249" s="26" t="s">
        <v>160</v>
      </c>
      <c r="S249" s="36" t="s">
        <v>3366</v>
      </c>
      <c r="T249" s="36" t="s">
        <v>3366</v>
      </c>
      <c r="U249" s="57">
        <v>17370.21</v>
      </c>
      <c r="V249" s="42">
        <v>3.6469999999999998</v>
      </c>
      <c r="W249" s="42">
        <v>122</v>
      </c>
      <c r="X249" s="42">
        <v>77.285970000000006</v>
      </c>
      <c r="Y249" s="43">
        <v>5.1323149500000003E-3</v>
      </c>
      <c r="Z249" s="43">
        <v>5.7988254509529216E-5</v>
      </c>
    </row>
    <row r="250" spans="1:26" x14ac:dyDescent="0.2">
      <c r="A250" s="26">
        <v>8700</v>
      </c>
      <c r="B250" s="26">
        <v>12956</v>
      </c>
      <c r="C250" s="26" t="s">
        <v>3448</v>
      </c>
      <c r="D250" s="26" t="s">
        <v>3449</v>
      </c>
      <c r="E250" s="26" t="s">
        <v>204</v>
      </c>
      <c r="F250" s="26" t="s">
        <v>3455</v>
      </c>
      <c r="G250" s="26">
        <v>11020514</v>
      </c>
      <c r="H250" s="26" t="s">
        <v>70</v>
      </c>
      <c r="I250" s="26" t="s">
        <v>217</v>
      </c>
      <c r="J250" s="26" t="s">
        <v>56</v>
      </c>
      <c r="K250" s="26" t="s">
        <v>167</v>
      </c>
      <c r="L250" s="26" t="s">
        <v>493</v>
      </c>
      <c r="M250" s="26" t="s">
        <v>471</v>
      </c>
      <c r="N250" s="26" t="s">
        <v>57</v>
      </c>
      <c r="O250" s="36">
        <v>45445</v>
      </c>
      <c r="P250" s="26" t="s">
        <v>532</v>
      </c>
      <c r="Q250" s="26" t="s">
        <v>158</v>
      </c>
      <c r="R250" s="26" t="s">
        <v>160</v>
      </c>
      <c r="S250" s="36">
        <v>45445</v>
      </c>
      <c r="T250" s="36">
        <v>45445</v>
      </c>
      <c r="U250" s="57">
        <v>28107.26</v>
      </c>
      <c r="V250" s="42">
        <v>3.6469999999999998</v>
      </c>
      <c r="W250" s="42">
        <v>17.789000000000001</v>
      </c>
      <c r="X250" s="42">
        <v>18.234999999999999</v>
      </c>
      <c r="Y250" s="43">
        <v>1.2109282329999999E-3</v>
      </c>
      <c r="Z250" s="43">
        <v>1.3681859993233768E-5</v>
      </c>
    </row>
    <row r="251" spans="1:26" x14ac:dyDescent="0.2">
      <c r="A251" s="26">
        <v>8700</v>
      </c>
      <c r="B251" s="26">
        <v>12956</v>
      </c>
      <c r="C251" s="26" t="s">
        <v>3401</v>
      </c>
      <c r="D251" s="26">
        <v>515985471</v>
      </c>
      <c r="E251" s="26" t="s">
        <v>203</v>
      </c>
      <c r="F251" s="26" t="s">
        <v>3413</v>
      </c>
      <c r="G251" s="26">
        <v>11020524</v>
      </c>
      <c r="H251" s="26" t="s">
        <v>70</v>
      </c>
      <c r="I251" s="26" t="s">
        <v>217</v>
      </c>
      <c r="J251" s="26" t="s">
        <v>56</v>
      </c>
      <c r="K251" s="26" t="s">
        <v>51</v>
      </c>
      <c r="L251" s="26" t="s">
        <v>493</v>
      </c>
      <c r="M251" s="26" t="s">
        <v>471</v>
      </c>
      <c r="N251" s="26" t="s">
        <v>57</v>
      </c>
      <c r="O251" s="36">
        <v>45539</v>
      </c>
      <c r="P251" s="26" t="s">
        <v>532</v>
      </c>
      <c r="Q251" s="26" t="s">
        <v>158</v>
      </c>
      <c r="R251" s="26" t="s">
        <v>160</v>
      </c>
      <c r="S251" s="36">
        <v>45539</v>
      </c>
      <c r="T251" s="36">
        <v>45539</v>
      </c>
      <c r="U251" s="57">
        <v>13464.9</v>
      </c>
      <c r="V251" s="42">
        <v>3.6469999999999998</v>
      </c>
      <c r="W251" s="42">
        <v>100</v>
      </c>
      <c r="X251" s="42">
        <v>49.106490000000001</v>
      </c>
      <c r="Y251" s="43">
        <v>3.2610054940000002E-3</v>
      </c>
      <c r="Z251" s="43">
        <v>3.684497509948638E-5</v>
      </c>
    </row>
    <row r="252" spans="1:26" x14ac:dyDescent="0.2">
      <c r="A252" s="26">
        <v>8700</v>
      </c>
      <c r="B252" s="26">
        <v>12956</v>
      </c>
      <c r="C252" s="26" t="s">
        <v>3433</v>
      </c>
      <c r="D252" s="26">
        <v>69890324</v>
      </c>
      <c r="E252" s="26" t="s">
        <v>204</v>
      </c>
      <c r="F252" s="26" t="s">
        <v>3433</v>
      </c>
      <c r="G252" s="26">
        <v>11021301</v>
      </c>
      <c r="H252" s="26" t="s">
        <v>70</v>
      </c>
      <c r="I252" s="26" t="s">
        <v>217</v>
      </c>
      <c r="J252" s="26" t="s">
        <v>56</v>
      </c>
      <c r="K252" s="26" t="s">
        <v>167</v>
      </c>
      <c r="L252" s="26" t="s">
        <v>493</v>
      </c>
      <c r="M252" s="26" t="s">
        <v>470</v>
      </c>
      <c r="N252" s="26" t="s">
        <v>57</v>
      </c>
      <c r="O252" s="36" t="s">
        <v>3363</v>
      </c>
      <c r="P252" s="26" t="s">
        <v>532</v>
      </c>
      <c r="Q252" s="26" t="s">
        <v>158</v>
      </c>
      <c r="R252" s="26" t="s">
        <v>160</v>
      </c>
      <c r="S252" s="36" t="s">
        <v>3212</v>
      </c>
      <c r="T252" s="36" t="s">
        <v>3212</v>
      </c>
      <c r="U252" s="57">
        <v>50000</v>
      </c>
      <c r="V252" s="42">
        <v>3.6469999999999998</v>
      </c>
      <c r="W252" s="42">
        <v>100</v>
      </c>
      <c r="X252" s="42">
        <v>182.35</v>
      </c>
      <c r="Y252" s="43">
        <v>1.2109282334E-2</v>
      </c>
      <c r="Z252" s="43">
        <v>1.368185999323377E-4</v>
      </c>
    </row>
    <row r="253" spans="1:26" x14ac:dyDescent="0.2">
      <c r="A253" s="26">
        <v>8700</v>
      </c>
      <c r="B253" s="26">
        <v>12956</v>
      </c>
      <c r="C253" s="26" t="s">
        <v>3434</v>
      </c>
      <c r="D253" s="26">
        <v>52464435</v>
      </c>
      <c r="E253" s="26" t="s">
        <v>204</v>
      </c>
      <c r="F253" s="26" t="s">
        <v>3435</v>
      </c>
      <c r="G253" s="26">
        <v>11021306</v>
      </c>
      <c r="H253" s="26" t="s">
        <v>70</v>
      </c>
      <c r="I253" s="26" t="s">
        <v>217</v>
      </c>
      <c r="J253" s="26" t="s">
        <v>56</v>
      </c>
      <c r="K253" s="26" t="s">
        <v>167</v>
      </c>
      <c r="L253" s="26" t="s">
        <v>493</v>
      </c>
      <c r="M253" s="26" t="s">
        <v>471</v>
      </c>
      <c r="N253" s="26" t="s">
        <v>57</v>
      </c>
      <c r="O253" s="36" t="s">
        <v>3436</v>
      </c>
      <c r="P253" s="26" t="s">
        <v>532</v>
      </c>
      <c r="Q253" s="26" t="s">
        <v>158</v>
      </c>
      <c r="R253" s="26" t="s">
        <v>160</v>
      </c>
      <c r="S253" s="36" t="s">
        <v>3212</v>
      </c>
      <c r="T253" s="36" t="s">
        <v>3212</v>
      </c>
      <c r="U253" s="57">
        <v>420000</v>
      </c>
      <c r="V253" s="42">
        <v>3.6469999999999998</v>
      </c>
      <c r="W253" s="42">
        <v>173.14269999999999</v>
      </c>
      <c r="X253" s="42">
        <v>2652.0959899999998</v>
      </c>
      <c r="Y253" s="43">
        <v>0.17611724223200001</v>
      </c>
      <c r="Z253" s="43">
        <v>1.9898879091744832E-3</v>
      </c>
    </row>
    <row r="254" spans="1:26" x14ac:dyDescent="0.2">
      <c r="A254" s="26">
        <v>8700</v>
      </c>
      <c r="B254" s="26">
        <v>12956</v>
      </c>
      <c r="C254" s="26" t="s">
        <v>3456</v>
      </c>
      <c r="D254" s="26">
        <v>515547735</v>
      </c>
      <c r="E254" s="26" t="s">
        <v>203</v>
      </c>
      <c r="F254" s="26" t="s">
        <v>3456</v>
      </c>
      <c r="G254" s="26">
        <v>62008131</v>
      </c>
      <c r="H254" s="26" t="s">
        <v>70</v>
      </c>
      <c r="I254" s="26" t="s">
        <v>217</v>
      </c>
      <c r="J254" s="26" t="s">
        <v>56</v>
      </c>
      <c r="K254" s="26" t="s">
        <v>51</v>
      </c>
      <c r="L254" s="26" t="s">
        <v>493</v>
      </c>
      <c r="M254" s="26" t="s">
        <v>126</v>
      </c>
      <c r="N254" s="26" t="s">
        <v>57</v>
      </c>
      <c r="O254" s="36" t="s">
        <v>3457</v>
      </c>
      <c r="P254" s="26" t="s">
        <v>532</v>
      </c>
      <c r="Q254" s="26" t="s">
        <v>157</v>
      </c>
      <c r="R254" s="26" t="s">
        <v>160</v>
      </c>
      <c r="S254" s="36" t="s">
        <v>3458</v>
      </c>
      <c r="T254" s="36" t="s">
        <v>3458</v>
      </c>
      <c r="U254" s="57">
        <v>17641.68</v>
      </c>
      <c r="V254" s="42">
        <v>3.6469999999999998</v>
      </c>
      <c r="W254" s="42">
        <v>505.08</v>
      </c>
      <c r="X254" s="42">
        <v>324.96447000000001</v>
      </c>
      <c r="Y254" s="43">
        <v>2.1579854762E-2</v>
      </c>
      <c r="Z254" s="43">
        <v>2.4382332773871212E-4</v>
      </c>
    </row>
    <row r="255" spans="1:26" x14ac:dyDescent="0.2">
      <c r="A255" s="26">
        <v>8700</v>
      </c>
      <c r="B255" s="26">
        <v>12956</v>
      </c>
      <c r="C255" s="26" t="s">
        <v>3414</v>
      </c>
      <c r="D255" s="26">
        <v>515738326</v>
      </c>
      <c r="E255" s="26" t="s">
        <v>203</v>
      </c>
      <c r="F255" s="26" t="s">
        <v>3414</v>
      </c>
      <c r="G255" s="26">
        <v>62008156</v>
      </c>
      <c r="H255" s="26" t="s">
        <v>70</v>
      </c>
      <c r="I255" s="26" t="s">
        <v>217</v>
      </c>
      <c r="J255" s="26" t="s">
        <v>56</v>
      </c>
      <c r="K255" s="26" t="s">
        <v>51</v>
      </c>
      <c r="L255" s="26" t="s">
        <v>493</v>
      </c>
      <c r="M255" s="26" t="s">
        <v>141</v>
      </c>
      <c r="N255" s="26" t="s">
        <v>57</v>
      </c>
      <c r="O255" s="36" t="s">
        <v>3415</v>
      </c>
      <c r="P255" s="26" t="s">
        <v>532</v>
      </c>
      <c r="Q255" s="26" t="s">
        <v>158</v>
      </c>
      <c r="R255" s="26" t="s">
        <v>160</v>
      </c>
      <c r="S255" s="36" t="s">
        <v>3368</v>
      </c>
      <c r="T255" s="36" t="s">
        <v>3368</v>
      </c>
      <c r="U255" s="57">
        <v>36213</v>
      </c>
      <c r="V255" s="42">
        <v>3.6469999999999998</v>
      </c>
      <c r="W255" s="42">
        <v>57.216000000000001</v>
      </c>
      <c r="X255" s="42">
        <v>75.564490000000006</v>
      </c>
      <c r="Y255" s="43">
        <v>5.0179969499999999E-3</v>
      </c>
      <c r="Z255" s="43">
        <v>5.6696614896633577E-5</v>
      </c>
    </row>
    <row r="256" spans="1:26" x14ac:dyDescent="0.2">
      <c r="A256" s="26">
        <v>8700</v>
      </c>
      <c r="B256" s="26">
        <v>14483</v>
      </c>
      <c r="C256" s="26" t="s">
        <v>3421</v>
      </c>
      <c r="D256" s="26">
        <v>516491776</v>
      </c>
      <c r="E256" s="26" t="s">
        <v>203</v>
      </c>
      <c r="F256" s="26" t="s">
        <v>3422</v>
      </c>
      <c r="G256" s="26">
        <v>11021113</v>
      </c>
      <c r="H256" s="26" t="s">
        <v>70</v>
      </c>
      <c r="I256" s="26" t="s">
        <v>217</v>
      </c>
      <c r="J256" s="26" t="s">
        <v>51</v>
      </c>
      <c r="K256" s="26" t="s">
        <v>51</v>
      </c>
      <c r="L256" s="26" t="s">
        <v>493</v>
      </c>
      <c r="M256" s="26" t="s">
        <v>130</v>
      </c>
      <c r="N256" s="26" t="s">
        <v>57</v>
      </c>
      <c r="O256" s="36" t="s">
        <v>3423</v>
      </c>
      <c r="P256" s="26" t="s">
        <v>531</v>
      </c>
      <c r="Q256" s="26" t="s">
        <v>157</v>
      </c>
      <c r="R256" s="26" t="s">
        <v>160</v>
      </c>
      <c r="S256" s="36" t="s">
        <v>3423</v>
      </c>
      <c r="T256" s="36" t="s">
        <v>3423</v>
      </c>
      <c r="U256" s="57">
        <v>64000</v>
      </c>
      <c r="V256" s="42">
        <v>1</v>
      </c>
      <c r="W256" s="42">
        <v>100</v>
      </c>
      <c r="X256" s="42">
        <v>64</v>
      </c>
      <c r="Y256" s="43">
        <v>1</v>
      </c>
      <c r="Z256" s="43">
        <v>3.0774763351137577E-4</v>
      </c>
    </row>
    <row r="257" spans="1:26" x14ac:dyDescent="0.2">
      <c r="A257" s="26">
        <v>8694</v>
      </c>
      <c r="B257" s="26">
        <v>12531</v>
      </c>
      <c r="C257" s="26" t="s">
        <v>1332</v>
      </c>
      <c r="D257" s="26">
        <v>520033309</v>
      </c>
      <c r="E257" s="26" t="s">
        <v>203</v>
      </c>
      <c r="F257" s="26" t="s">
        <v>3349</v>
      </c>
      <c r="G257" s="26">
        <v>11019016</v>
      </c>
      <c r="H257" s="26" t="s">
        <v>70</v>
      </c>
      <c r="I257" s="26" t="s">
        <v>217</v>
      </c>
      <c r="J257" s="26" t="s">
        <v>51</v>
      </c>
      <c r="K257" s="26" t="s">
        <v>51</v>
      </c>
      <c r="L257" s="26" t="s">
        <v>493</v>
      </c>
      <c r="M257" s="26" t="s">
        <v>132</v>
      </c>
      <c r="N257" s="26" t="s">
        <v>57</v>
      </c>
      <c r="O257" s="36">
        <v>44232</v>
      </c>
      <c r="P257" s="26" t="s">
        <v>531</v>
      </c>
      <c r="Q257" s="26" t="s">
        <v>157</v>
      </c>
      <c r="R257" s="26" t="s">
        <v>160</v>
      </c>
      <c r="S257" s="36" t="s">
        <v>3350</v>
      </c>
      <c r="T257" s="36" t="s">
        <v>3350</v>
      </c>
      <c r="U257" s="57">
        <v>4600000</v>
      </c>
      <c r="V257" s="42">
        <v>1</v>
      </c>
      <c r="W257" s="42">
        <v>147.29329999999999</v>
      </c>
      <c r="X257" s="42">
        <v>6775.4917999999998</v>
      </c>
      <c r="Y257" s="43">
        <v>3.4515823011000001E-2</v>
      </c>
      <c r="Z257" s="43">
        <v>1.9255941370417431E-3</v>
      </c>
    </row>
    <row r="258" spans="1:26" x14ac:dyDescent="0.2">
      <c r="A258" s="26">
        <v>8694</v>
      </c>
      <c r="B258" s="26">
        <v>12531</v>
      </c>
      <c r="C258" s="26" t="s">
        <v>3351</v>
      </c>
      <c r="D258" s="26">
        <v>540299971</v>
      </c>
      <c r="E258" s="26" t="s">
        <v>205</v>
      </c>
      <c r="F258" s="26" t="s">
        <v>3351</v>
      </c>
      <c r="G258" s="26">
        <v>11019428</v>
      </c>
      <c r="H258" s="26" t="s">
        <v>70</v>
      </c>
      <c r="I258" s="26" t="s">
        <v>217</v>
      </c>
      <c r="J258" s="26" t="s">
        <v>51</v>
      </c>
      <c r="K258" s="26" t="s">
        <v>51</v>
      </c>
      <c r="L258" s="26" t="s">
        <v>493</v>
      </c>
      <c r="M258" s="26" t="s">
        <v>79</v>
      </c>
      <c r="N258" s="26" t="s">
        <v>57</v>
      </c>
      <c r="O258" s="36" t="s">
        <v>3352</v>
      </c>
      <c r="P258" s="26" t="s">
        <v>531</v>
      </c>
      <c r="Q258" s="26" t="s">
        <v>157</v>
      </c>
      <c r="R258" s="26" t="s">
        <v>160</v>
      </c>
      <c r="S258" s="36" t="s">
        <v>3353</v>
      </c>
      <c r="T258" s="36" t="s">
        <v>3353</v>
      </c>
      <c r="U258" s="57">
        <v>16016000</v>
      </c>
      <c r="V258" s="42">
        <v>1</v>
      </c>
      <c r="W258" s="42">
        <v>73.526499999999999</v>
      </c>
      <c r="X258" s="42">
        <v>11776.00424</v>
      </c>
      <c r="Y258" s="43">
        <v>5.9989516647000002E-2</v>
      </c>
      <c r="Z258" s="43">
        <v>3.3467393056726461E-3</v>
      </c>
    </row>
    <row r="259" spans="1:26" x14ac:dyDescent="0.2">
      <c r="A259" s="26">
        <v>8694</v>
      </c>
      <c r="B259" s="26">
        <v>12531</v>
      </c>
      <c r="C259" s="26" t="s">
        <v>3354</v>
      </c>
      <c r="D259" s="26">
        <v>515729713</v>
      </c>
      <c r="E259" s="26" t="s">
        <v>203</v>
      </c>
      <c r="F259" s="26" t="s">
        <v>3354</v>
      </c>
      <c r="G259" s="26">
        <v>11019571</v>
      </c>
      <c r="H259" s="26" t="s">
        <v>70</v>
      </c>
      <c r="I259" s="26" t="s">
        <v>217</v>
      </c>
      <c r="J259" s="26" t="s">
        <v>51</v>
      </c>
      <c r="K259" s="26" t="s">
        <v>51</v>
      </c>
      <c r="L259" s="26" t="s">
        <v>493</v>
      </c>
      <c r="M259" s="26" t="s">
        <v>128</v>
      </c>
      <c r="N259" s="26" t="s">
        <v>57</v>
      </c>
      <c r="O259" s="36" t="s">
        <v>3355</v>
      </c>
      <c r="P259" s="26" t="s">
        <v>531</v>
      </c>
      <c r="Q259" s="26" t="s">
        <v>157</v>
      </c>
      <c r="R259" s="26" t="s">
        <v>160</v>
      </c>
      <c r="S259" s="36" t="s">
        <v>3356</v>
      </c>
      <c r="T259" s="36" t="s">
        <v>3356</v>
      </c>
      <c r="U259" s="57">
        <v>66512.429999999993</v>
      </c>
      <c r="V259" s="42">
        <v>1</v>
      </c>
      <c r="W259" s="42">
        <v>6916</v>
      </c>
      <c r="X259" s="42">
        <v>4599.9996600000004</v>
      </c>
      <c r="Y259" s="43">
        <v>2.3433394771E-2</v>
      </c>
      <c r="Z259" s="43">
        <v>1.3073194739443138E-3</v>
      </c>
    </row>
    <row r="260" spans="1:26" x14ac:dyDescent="0.2">
      <c r="A260" s="26">
        <v>8694</v>
      </c>
      <c r="B260" s="26">
        <v>12531</v>
      </c>
      <c r="C260" s="26" t="s">
        <v>3354</v>
      </c>
      <c r="D260" s="26">
        <v>515729713</v>
      </c>
      <c r="E260" s="26" t="s">
        <v>203</v>
      </c>
      <c r="F260" s="26" t="s">
        <v>3357</v>
      </c>
      <c r="G260" s="26">
        <v>11021134</v>
      </c>
      <c r="H260" s="26" t="s">
        <v>70</v>
      </c>
      <c r="I260" s="26" t="s">
        <v>217</v>
      </c>
      <c r="J260" s="26" t="s">
        <v>51</v>
      </c>
      <c r="K260" s="26" t="s">
        <v>51</v>
      </c>
      <c r="L260" s="26" t="s">
        <v>493</v>
      </c>
      <c r="M260" s="26" t="s">
        <v>128</v>
      </c>
      <c r="N260" s="26" t="s">
        <v>57</v>
      </c>
      <c r="O260" s="36" t="s">
        <v>3356</v>
      </c>
      <c r="P260" s="26" t="s">
        <v>531</v>
      </c>
      <c r="Q260" s="26" t="s">
        <v>157</v>
      </c>
      <c r="R260" s="26" t="s">
        <v>160</v>
      </c>
      <c r="S260" s="36" t="s">
        <v>3356</v>
      </c>
      <c r="T260" s="36" t="s">
        <v>3356</v>
      </c>
      <c r="U260" s="57">
        <v>230000</v>
      </c>
      <c r="V260" s="42">
        <v>1</v>
      </c>
      <c r="W260" s="42">
        <v>100</v>
      </c>
      <c r="X260" s="42">
        <v>230</v>
      </c>
      <c r="Y260" s="43">
        <v>1.1716698249999999E-3</v>
      </c>
      <c r="Z260" s="43">
        <v>6.5365978528614103E-5</v>
      </c>
    </row>
    <row r="261" spans="1:26" x14ac:dyDescent="0.2">
      <c r="A261" s="26">
        <v>8694</v>
      </c>
      <c r="B261" s="26">
        <v>12531</v>
      </c>
      <c r="C261" s="26" t="s">
        <v>3358</v>
      </c>
      <c r="D261" s="26">
        <v>514548767</v>
      </c>
      <c r="E261" s="26" t="s">
        <v>203</v>
      </c>
      <c r="F261" s="26" t="s">
        <v>3358</v>
      </c>
      <c r="G261" s="26">
        <v>11018495</v>
      </c>
      <c r="H261" s="26" t="s">
        <v>70</v>
      </c>
      <c r="I261" s="26" t="s">
        <v>217</v>
      </c>
      <c r="J261" s="26" t="s">
        <v>56</v>
      </c>
      <c r="K261" s="26" t="s">
        <v>167</v>
      </c>
      <c r="L261" s="26" t="s">
        <v>493</v>
      </c>
      <c r="M261" s="26" t="s">
        <v>470</v>
      </c>
      <c r="N261" s="26" t="s">
        <v>57</v>
      </c>
      <c r="O261" s="36" t="s">
        <v>3359</v>
      </c>
      <c r="P261" s="26" t="s">
        <v>532</v>
      </c>
      <c r="Q261" s="26" t="s">
        <v>157</v>
      </c>
      <c r="R261" s="26" t="s">
        <v>160</v>
      </c>
      <c r="S261" s="36" t="s">
        <v>3360</v>
      </c>
      <c r="T261" s="36" t="s">
        <v>3360</v>
      </c>
      <c r="U261" s="57">
        <v>754292.5</v>
      </c>
      <c r="V261" s="42">
        <v>3.6469999999999998</v>
      </c>
      <c r="W261" s="42">
        <v>93</v>
      </c>
      <c r="X261" s="42">
        <v>2558.3414200000002</v>
      </c>
      <c r="Y261" s="43">
        <v>1.3032745409000001E-2</v>
      </c>
      <c r="Z261" s="43">
        <v>7.2708039273297446E-4</v>
      </c>
    </row>
    <row r="262" spans="1:26" x14ac:dyDescent="0.2">
      <c r="A262" s="26">
        <v>8694</v>
      </c>
      <c r="B262" s="26">
        <v>12531</v>
      </c>
      <c r="C262" s="26" t="s">
        <v>3361</v>
      </c>
      <c r="D262" s="26">
        <v>515263804</v>
      </c>
      <c r="E262" s="26" t="s">
        <v>203</v>
      </c>
      <c r="F262" s="26" t="s">
        <v>3361</v>
      </c>
      <c r="G262" s="26">
        <v>11018604</v>
      </c>
      <c r="H262" s="26" t="s">
        <v>70</v>
      </c>
      <c r="I262" s="26" t="s">
        <v>217</v>
      </c>
      <c r="J262" s="26" t="s">
        <v>56</v>
      </c>
      <c r="K262" s="26" t="s">
        <v>51</v>
      </c>
      <c r="L262" s="26" t="s">
        <v>493</v>
      </c>
      <c r="M262" s="26" t="s">
        <v>65</v>
      </c>
      <c r="N262" s="26" t="s">
        <v>57</v>
      </c>
      <c r="O262" s="36" t="s">
        <v>3362</v>
      </c>
      <c r="P262" s="26" t="s">
        <v>532</v>
      </c>
      <c r="Q262" s="26" t="s">
        <v>157</v>
      </c>
      <c r="R262" s="26" t="s">
        <v>160</v>
      </c>
      <c r="S262" s="36" t="s">
        <v>3363</v>
      </c>
      <c r="T262" s="36" t="s">
        <v>3363</v>
      </c>
      <c r="U262" s="57">
        <v>314853.5</v>
      </c>
      <c r="V262" s="42">
        <v>3.6469999999999998</v>
      </c>
      <c r="W262" s="42">
        <v>141.84</v>
      </c>
      <c r="X262" s="42">
        <v>1628.7071800000001</v>
      </c>
      <c r="Y262" s="43">
        <v>8.2969872029999992E-3</v>
      </c>
      <c r="Z262" s="43">
        <v>4.6287842850991143E-4</v>
      </c>
    </row>
    <row r="263" spans="1:26" x14ac:dyDescent="0.2">
      <c r="A263" s="26">
        <v>8694</v>
      </c>
      <c r="B263" s="26">
        <v>12531</v>
      </c>
      <c r="C263" s="26" t="s">
        <v>3364</v>
      </c>
      <c r="D263" s="26">
        <v>540300662</v>
      </c>
      <c r="E263" s="26" t="s">
        <v>205</v>
      </c>
      <c r="F263" s="26" t="s">
        <v>3364</v>
      </c>
      <c r="G263" s="26">
        <v>11018711</v>
      </c>
      <c r="H263" s="26" t="s">
        <v>70</v>
      </c>
      <c r="I263" s="26" t="s">
        <v>217</v>
      </c>
      <c r="J263" s="26" t="s">
        <v>56</v>
      </c>
      <c r="K263" s="26" t="s">
        <v>167</v>
      </c>
      <c r="L263" s="26" t="s">
        <v>493</v>
      </c>
      <c r="M263" s="26" t="s">
        <v>474</v>
      </c>
      <c r="N263" s="26" t="s">
        <v>57</v>
      </c>
      <c r="O263" s="36" t="s">
        <v>3365</v>
      </c>
      <c r="P263" s="26" t="s">
        <v>532</v>
      </c>
      <c r="Q263" s="26" t="s">
        <v>158</v>
      </c>
      <c r="R263" s="26" t="s">
        <v>160</v>
      </c>
      <c r="S263" s="36" t="s">
        <v>3366</v>
      </c>
      <c r="T263" s="36" t="s">
        <v>3366</v>
      </c>
      <c r="U263" s="57">
        <v>794.13</v>
      </c>
      <c r="V263" s="42">
        <v>3.6469999999999998</v>
      </c>
      <c r="W263" s="42">
        <v>122.0044</v>
      </c>
      <c r="X263" s="42">
        <v>3.53348</v>
      </c>
      <c r="Y263" s="43">
        <v>1.8000312581641899E-5</v>
      </c>
      <c r="Z263" s="43">
        <v>1.004214686136032E-6</v>
      </c>
    </row>
    <row r="264" spans="1:26" x14ac:dyDescent="0.2">
      <c r="A264" s="26">
        <v>8694</v>
      </c>
      <c r="B264" s="26">
        <v>12531</v>
      </c>
      <c r="C264" s="26" t="s">
        <v>3367</v>
      </c>
      <c r="D264" s="26">
        <v>515008571</v>
      </c>
      <c r="E264" s="26" t="s">
        <v>203</v>
      </c>
      <c r="F264" s="26" t="s">
        <v>3367</v>
      </c>
      <c r="G264" s="26">
        <v>11018729</v>
      </c>
      <c r="H264" s="26" t="s">
        <v>70</v>
      </c>
      <c r="I264" s="26" t="s">
        <v>217</v>
      </c>
      <c r="J264" s="26" t="s">
        <v>56</v>
      </c>
      <c r="K264" s="26" t="s">
        <v>167</v>
      </c>
      <c r="L264" s="26" t="s">
        <v>493</v>
      </c>
      <c r="M264" s="26" t="s">
        <v>470</v>
      </c>
      <c r="N264" s="26" t="s">
        <v>57</v>
      </c>
      <c r="O264" s="36">
        <v>43842</v>
      </c>
      <c r="P264" s="26" t="s">
        <v>532</v>
      </c>
      <c r="Q264" s="26" t="s">
        <v>158</v>
      </c>
      <c r="R264" s="26" t="s">
        <v>160</v>
      </c>
      <c r="S264" s="36" t="s">
        <v>3368</v>
      </c>
      <c r="T264" s="36" t="s">
        <v>3368</v>
      </c>
      <c r="U264" s="57">
        <v>184557.82</v>
      </c>
      <c r="V264" s="42">
        <v>3.6469999999999998</v>
      </c>
      <c r="W264" s="42">
        <v>3701.75</v>
      </c>
      <c r="X264" s="42">
        <v>24915.82661</v>
      </c>
      <c r="Y264" s="43">
        <v>0.12692661829400001</v>
      </c>
      <c r="Z264" s="43">
        <v>7.0810755965736169E-3</v>
      </c>
    </row>
    <row r="265" spans="1:26" x14ac:dyDescent="0.2">
      <c r="A265" s="26">
        <v>8694</v>
      </c>
      <c r="B265" s="26">
        <v>12531</v>
      </c>
      <c r="C265" s="26" t="s">
        <v>3369</v>
      </c>
      <c r="D265" s="26">
        <v>515345098</v>
      </c>
      <c r="E265" s="26" t="s">
        <v>203</v>
      </c>
      <c r="F265" s="26" t="s">
        <v>3369</v>
      </c>
      <c r="G265" s="26">
        <v>11018860</v>
      </c>
      <c r="H265" s="26" t="s">
        <v>70</v>
      </c>
      <c r="I265" s="26" t="s">
        <v>217</v>
      </c>
      <c r="J265" s="26" t="s">
        <v>56</v>
      </c>
      <c r="K265" s="26" t="s">
        <v>51</v>
      </c>
      <c r="L265" s="26" t="s">
        <v>493</v>
      </c>
      <c r="M265" s="26" t="s">
        <v>65</v>
      </c>
      <c r="N265" s="26" t="s">
        <v>57</v>
      </c>
      <c r="O265" s="36">
        <v>44199</v>
      </c>
      <c r="P265" s="26" t="s">
        <v>532</v>
      </c>
      <c r="Q265" s="26" t="s">
        <v>158</v>
      </c>
      <c r="R265" s="26" t="s">
        <v>160</v>
      </c>
      <c r="S265" s="36" t="s">
        <v>3368</v>
      </c>
      <c r="T265" s="36" t="s">
        <v>3368</v>
      </c>
      <c r="U265" s="57">
        <v>25360.87</v>
      </c>
      <c r="V265" s="42">
        <v>3.6469999999999998</v>
      </c>
      <c r="W265" s="42">
        <v>3541.33</v>
      </c>
      <c r="X265" s="42">
        <v>3275.41482</v>
      </c>
      <c r="Y265" s="43">
        <v>1.6685672649000002E-2</v>
      </c>
      <c r="Z265" s="43">
        <v>9.3087258607141049E-4</v>
      </c>
    </row>
    <row r="266" spans="1:26" x14ac:dyDescent="0.2">
      <c r="A266" s="26">
        <v>8694</v>
      </c>
      <c r="B266" s="26">
        <v>12531</v>
      </c>
      <c r="C266" s="26" t="s">
        <v>3358</v>
      </c>
      <c r="D266" s="26">
        <v>514548767</v>
      </c>
      <c r="E266" s="26" t="s">
        <v>203</v>
      </c>
      <c r="F266" s="26" t="s">
        <v>3370</v>
      </c>
      <c r="G266" s="26">
        <v>11018866</v>
      </c>
      <c r="H266" s="26" t="s">
        <v>70</v>
      </c>
      <c r="I266" s="26" t="s">
        <v>217</v>
      </c>
      <c r="J266" s="26" t="s">
        <v>56</v>
      </c>
      <c r="K266" s="26" t="s">
        <v>167</v>
      </c>
      <c r="L266" s="26" t="s">
        <v>493</v>
      </c>
      <c r="M266" s="26" t="s">
        <v>470</v>
      </c>
      <c r="N266" s="26" t="s">
        <v>57</v>
      </c>
      <c r="O266" s="36">
        <v>44503</v>
      </c>
      <c r="P266" s="26" t="s">
        <v>532</v>
      </c>
      <c r="Q266" s="26" t="s">
        <v>157</v>
      </c>
      <c r="R266" s="26" t="s">
        <v>160</v>
      </c>
      <c r="S266" s="36" t="s">
        <v>3360</v>
      </c>
      <c r="T266" s="36" t="s">
        <v>3360</v>
      </c>
      <c r="U266" s="57">
        <v>46061.83</v>
      </c>
      <c r="V266" s="42">
        <v>3.6469999999999998</v>
      </c>
      <c r="W266" s="42">
        <v>93</v>
      </c>
      <c r="X266" s="42">
        <v>156.22837000000001</v>
      </c>
      <c r="Y266" s="43">
        <v>7.9586116000000004E-4</v>
      </c>
      <c r="Z266" s="43">
        <v>4.4400088169479918E-5</v>
      </c>
    </row>
    <row r="267" spans="1:26" x14ac:dyDescent="0.2">
      <c r="A267" s="26">
        <v>8694</v>
      </c>
      <c r="B267" s="26">
        <v>12531</v>
      </c>
      <c r="C267" s="26" t="s">
        <v>3441</v>
      </c>
      <c r="D267" s="26">
        <v>516044096</v>
      </c>
      <c r="E267" s="26" t="s">
        <v>203</v>
      </c>
      <c r="F267" s="26" t="s">
        <v>3442</v>
      </c>
      <c r="G267" s="26">
        <v>11018869</v>
      </c>
      <c r="H267" s="26" t="s">
        <v>70</v>
      </c>
      <c r="I267" s="26" t="s">
        <v>217</v>
      </c>
      <c r="J267" s="26" t="s">
        <v>56</v>
      </c>
      <c r="K267" s="26" t="s">
        <v>167</v>
      </c>
      <c r="L267" s="26" t="s">
        <v>493</v>
      </c>
      <c r="M267" s="26" t="s">
        <v>131</v>
      </c>
      <c r="N267" s="26" t="s">
        <v>57</v>
      </c>
      <c r="O267" s="36" t="s">
        <v>3443</v>
      </c>
      <c r="P267" s="26" t="s">
        <v>532</v>
      </c>
      <c r="Q267" s="26" t="s">
        <v>157</v>
      </c>
      <c r="R267" s="26" t="s">
        <v>160</v>
      </c>
      <c r="S267" s="36" t="s">
        <v>3444</v>
      </c>
      <c r="T267" s="36" t="s">
        <v>3444</v>
      </c>
      <c r="U267" s="57">
        <v>1126516.3899999999</v>
      </c>
      <c r="V267" s="42">
        <v>3.6469999999999998</v>
      </c>
      <c r="W267" s="42">
        <v>141</v>
      </c>
      <c r="X267" s="42">
        <v>5792.8514400000004</v>
      </c>
      <c r="Y267" s="43">
        <v>2.9510040147E-2</v>
      </c>
      <c r="Z267" s="43">
        <v>1.6463278384630058E-3</v>
      </c>
    </row>
    <row r="268" spans="1:26" x14ac:dyDescent="0.2">
      <c r="A268" s="26">
        <v>8694</v>
      </c>
      <c r="B268" s="26">
        <v>12531</v>
      </c>
      <c r="C268" s="26" t="s">
        <v>3445</v>
      </c>
      <c r="D268" s="26">
        <v>515614444</v>
      </c>
      <c r="E268" s="26" t="s">
        <v>203</v>
      </c>
      <c r="F268" s="26" t="s">
        <v>3446</v>
      </c>
      <c r="G268" s="26">
        <v>11018885</v>
      </c>
      <c r="H268" s="26" t="s">
        <v>70</v>
      </c>
      <c r="I268" s="26" t="s">
        <v>217</v>
      </c>
      <c r="J268" s="26" t="s">
        <v>56</v>
      </c>
      <c r="K268" s="26" t="s">
        <v>167</v>
      </c>
      <c r="L268" s="26" t="s">
        <v>493</v>
      </c>
      <c r="M268" s="26" t="s">
        <v>492</v>
      </c>
      <c r="N268" s="26" t="s">
        <v>57</v>
      </c>
      <c r="O268" s="36" t="s">
        <v>3447</v>
      </c>
      <c r="P268" s="26" t="s">
        <v>532</v>
      </c>
      <c r="Q268" s="26" t="s">
        <v>158</v>
      </c>
      <c r="R268" s="26" t="s">
        <v>160</v>
      </c>
      <c r="S268" s="36" t="s">
        <v>3368</v>
      </c>
      <c r="T268" s="36" t="s">
        <v>3368</v>
      </c>
      <c r="U268" s="57">
        <v>1006433.58</v>
      </c>
      <c r="V268" s="42">
        <v>3.6469999999999998</v>
      </c>
      <c r="W268" s="42">
        <v>57.039200000000001</v>
      </c>
      <c r="X268" s="42">
        <v>2093.6028799999999</v>
      </c>
      <c r="Y268" s="43">
        <v>1.066526661E-2</v>
      </c>
      <c r="Z268" s="43">
        <v>5.9500174305010718E-4</v>
      </c>
    </row>
    <row r="269" spans="1:26" x14ac:dyDescent="0.2">
      <c r="A269" s="26">
        <v>8694</v>
      </c>
      <c r="B269" s="26">
        <v>12531</v>
      </c>
      <c r="C269" s="26" t="s">
        <v>3371</v>
      </c>
      <c r="D269" s="26">
        <v>514996362</v>
      </c>
      <c r="E269" s="26" t="s">
        <v>203</v>
      </c>
      <c r="F269" s="26" t="s">
        <v>3371</v>
      </c>
      <c r="G269" s="26">
        <v>11018938</v>
      </c>
      <c r="H269" s="26" t="s">
        <v>70</v>
      </c>
      <c r="I269" s="26" t="s">
        <v>217</v>
      </c>
      <c r="J269" s="26" t="s">
        <v>56</v>
      </c>
      <c r="K269" s="26" t="s">
        <v>167</v>
      </c>
      <c r="L269" s="26" t="s">
        <v>493</v>
      </c>
      <c r="M269" s="26" t="s">
        <v>471</v>
      </c>
      <c r="N269" s="26" t="s">
        <v>57</v>
      </c>
      <c r="O269" s="36">
        <v>44320</v>
      </c>
      <c r="P269" s="26" t="s">
        <v>532</v>
      </c>
      <c r="Q269" s="26" t="s">
        <v>158</v>
      </c>
      <c r="R269" s="26" t="s">
        <v>160</v>
      </c>
      <c r="S269" s="36" t="s">
        <v>3212</v>
      </c>
      <c r="T269" s="36" t="s">
        <v>3212</v>
      </c>
      <c r="U269" s="57">
        <v>39435.69</v>
      </c>
      <c r="V269" s="42">
        <v>3.6469999999999998</v>
      </c>
      <c r="W269" s="42">
        <v>0.26</v>
      </c>
      <c r="X269" s="42">
        <v>0.37393999999999999</v>
      </c>
      <c r="Y269" s="43">
        <v>1.9049313670316999E-6</v>
      </c>
      <c r="Z269" s="43">
        <v>1.0627371309126069E-7</v>
      </c>
    </row>
    <row r="270" spans="1:26" x14ac:dyDescent="0.2">
      <c r="A270" s="26">
        <v>8694</v>
      </c>
      <c r="B270" s="26">
        <v>12531</v>
      </c>
      <c r="C270" s="26" t="s">
        <v>3372</v>
      </c>
      <c r="D270" s="26">
        <v>514785039</v>
      </c>
      <c r="E270" s="26" t="s">
        <v>203</v>
      </c>
      <c r="F270" s="26" t="s">
        <v>3372</v>
      </c>
      <c r="G270" s="26">
        <v>11018944</v>
      </c>
      <c r="H270" s="26" t="s">
        <v>70</v>
      </c>
      <c r="I270" s="26" t="s">
        <v>217</v>
      </c>
      <c r="J270" s="26" t="s">
        <v>56</v>
      </c>
      <c r="K270" s="26" t="s">
        <v>51</v>
      </c>
      <c r="L270" s="26" t="s">
        <v>493</v>
      </c>
      <c r="M270" s="26" t="s">
        <v>130</v>
      </c>
      <c r="N270" s="26" t="s">
        <v>57</v>
      </c>
      <c r="O270" s="36">
        <v>44412</v>
      </c>
      <c r="P270" s="26" t="s">
        <v>532</v>
      </c>
      <c r="Q270" s="26" t="s">
        <v>157</v>
      </c>
      <c r="R270" s="26" t="s">
        <v>160</v>
      </c>
      <c r="S270" s="36" t="s">
        <v>3373</v>
      </c>
      <c r="T270" s="36" t="s">
        <v>3373</v>
      </c>
      <c r="U270" s="57">
        <v>354166.67</v>
      </c>
      <c r="V270" s="42">
        <v>3.6469999999999998</v>
      </c>
      <c r="W270" s="42">
        <v>493.42</v>
      </c>
      <c r="X270" s="42">
        <v>6373.2389300000004</v>
      </c>
      <c r="Y270" s="43">
        <v>3.2466659751E-2</v>
      </c>
      <c r="Z270" s="43">
        <v>1.811273908939598E-3</v>
      </c>
    </row>
    <row r="271" spans="1:26" x14ac:dyDescent="0.2">
      <c r="A271" s="26">
        <v>8694</v>
      </c>
      <c r="B271" s="26">
        <v>12531</v>
      </c>
      <c r="C271" s="26" t="s">
        <v>3374</v>
      </c>
      <c r="D271" s="26">
        <v>540300662</v>
      </c>
      <c r="E271" s="26" t="s">
        <v>205</v>
      </c>
      <c r="F271" s="26" t="s">
        <v>3374</v>
      </c>
      <c r="G271" s="26">
        <v>11019014</v>
      </c>
      <c r="H271" s="26" t="s">
        <v>70</v>
      </c>
      <c r="I271" s="26" t="s">
        <v>217</v>
      </c>
      <c r="J271" s="26" t="s">
        <v>56</v>
      </c>
      <c r="K271" s="26" t="s">
        <v>167</v>
      </c>
      <c r="L271" s="26" t="s">
        <v>493</v>
      </c>
      <c r="M271" s="26" t="s">
        <v>471</v>
      </c>
      <c r="N271" s="26" t="s">
        <v>57</v>
      </c>
      <c r="O271" s="36" t="s">
        <v>3375</v>
      </c>
      <c r="P271" s="26" t="s">
        <v>532</v>
      </c>
      <c r="Q271" s="26" t="s">
        <v>158</v>
      </c>
      <c r="R271" s="26" t="s">
        <v>160</v>
      </c>
      <c r="S271" s="36" t="s">
        <v>3366</v>
      </c>
      <c r="T271" s="36" t="s">
        <v>3366</v>
      </c>
      <c r="U271" s="57">
        <v>249129.81</v>
      </c>
      <c r="V271" s="42">
        <v>3.6469999999999998</v>
      </c>
      <c r="W271" s="42">
        <v>814.45699999999999</v>
      </c>
      <c r="X271" s="42">
        <v>7399.9642299999996</v>
      </c>
      <c r="Y271" s="43">
        <v>3.7697020849E-2</v>
      </c>
      <c r="Z271" s="43">
        <v>2.1030691433508364E-3</v>
      </c>
    </row>
    <row r="272" spans="1:26" x14ac:dyDescent="0.2">
      <c r="A272" s="26">
        <v>8694</v>
      </c>
      <c r="B272" s="26">
        <v>12531</v>
      </c>
      <c r="C272" s="26" t="s">
        <v>3376</v>
      </c>
      <c r="D272" s="26">
        <v>514234202</v>
      </c>
      <c r="E272" s="26" t="s">
        <v>203</v>
      </c>
      <c r="F272" s="26" t="s">
        <v>3376</v>
      </c>
      <c r="G272" s="26">
        <v>11019033</v>
      </c>
      <c r="H272" s="26" t="s">
        <v>70</v>
      </c>
      <c r="I272" s="26" t="s">
        <v>217</v>
      </c>
      <c r="J272" s="26" t="s">
        <v>56</v>
      </c>
      <c r="K272" s="26" t="s">
        <v>51</v>
      </c>
      <c r="L272" s="26" t="s">
        <v>493</v>
      </c>
      <c r="M272" s="26" t="s">
        <v>126</v>
      </c>
      <c r="N272" s="26" t="s">
        <v>57</v>
      </c>
      <c r="O272" s="36">
        <v>44535</v>
      </c>
      <c r="P272" s="26" t="s">
        <v>532</v>
      </c>
      <c r="Q272" s="26" t="s">
        <v>79</v>
      </c>
      <c r="R272" s="26" t="s">
        <v>160</v>
      </c>
      <c r="S272" s="36" t="s">
        <v>3377</v>
      </c>
      <c r="T272" s="36" t="s">
        <v>3377</v>
      </c>
      <c r="U272" s="57">
        <v>481524.99</v>
      </c>
      <c r="V272" s="42">
        <v>3.6469999999999998</v>
      </c>
      <c r="W272" s="42">
        <v>830.05280000000005</v>
      </c>
      <c r="X272" s="42">
        <v>14576.73683</v>
      </c>
      <c r="Y272" s="43">
        <v>7.4257055185999996E-2</v>
      </c>
      <c r="Z272" s="43">
        <v>4.1427072462914714E-3</v>
      </c>
    </row>
    <row r="273" spans="1:26" x14ac:dyDescent="0.2">
      <c r="A273" s="26">
        <v>8694</v>
      </c>
      <c r="B273" s="26">
        <v>12531</v>
      </c>
      <c r="C273" s="26" t="s">
        <v>3378</v>
      </c>
      <c r="D273" s="26">
        <v>515446821</v>
      </c>
      <c r="E273" s="26" t="s">
        <v>203</v>
      </c>
      <c r="F273" s="26" t="s">
        <v>3378</v>
      </c>
      <c r="G273" s="26">
        <v>11019074</v>
      </c>
      <c r="H273" s="26" t="s">
        <v>70</v>
      </c>
      <c r="I273" s="26" t="s">
        <v>217</v>
      </c>
      <c r="J273" s="26" t="s">
        <v>56</v>
      </c>
      <c r="K273" s="26" t="s">
        <v>51</v>
      </c>
      <c r="L273" s="26" t="s">
        <v>493</v>
      </c>
      <c r="M273" s="26" t="s">
        <v>130</v>
      </c>
      <c r="N273" s="26" t="s">
        <v>57</v>
      </c>
      <c r="O273" s="36">
        <v>44233</v>
      </c>
      <c r="P273" s="26" t="s">
        <v>532</v>
      </c>
      <c r="Q273" s="26" t="s">
        <v>157</v>
      </c>
      <c r="R273" s="26" t="s">
        <v>160</v>
      </c>
      <c r="S273" s="36" t="s">
        <v>3379</v>
      </c>
      <c r="T273" s="36" t="s">
        <v>3379</v>
      </c>
      <c r="U273" s="57">
        <v>53683.839999999997</v>
      </c>
      <c r="V273" s="42">
        <v>3.6469999999999998</v>
      </c>
      <c r="W273" s="42">
        <v>5228.91</v>
      </c>
      <c r="X273" s="42">
        <v>10237.41959</v>
      </c>
      <c r="Y273" s="43">
        <v>5.2151633134000001E-2</v>
      </c>
      <c r="Z273" s="43">
        <v>2.9094736917754495E-3</v>
      </c>
    </row>
    <row r="274" spans="1:26" x14ac:dyDescent="0.2">
      <c r="A274" s="26">
        <v>8694</v>
      </c>
      <c r="B274" s="26">
        <v>12531</v>
      </c>
      <c r="C274" s="26" t="s">
        <v>3380</v>
      </c>
      <c r="D274" s="26">
        <v>515795748</v>
      </c>
      <c r="E274" s="26" t="s">
        <v>203</v>
      </c>
      <c r="F274" s="26" t="s">
        <v>3380</v>
      </c>
      <c r="G274" s="26">
        <v>11019123</v>
      </c>
      <c r="H274" s="26" t="s">
        <v>70</v>
      </c>
      <c r="I274" s="26" t="s">
        <v>217</v>
      </c>
      <c r="J274" s="26" t="s">
        <v>56</v>
      </c>
      <c r="K274" s="26" t="s">
        <v>51</v>
      </c>
      <c r="L274" s="26" t="s">
        <v>493</v>
      </c>
      <c r="M274" s="26" t="s">
        <v>60</v>
      </c>
      <c r="N274" s="26" t="s">
        <v>57</v>
      </c>
      <c r="O274" s="36" t="s">
        <v>3381</v>
      </c>
      <c r="P274" s="26" t="s">
        <v>532</v>
      </c>
      <c r="Q274" s="26" t="s">
        <v>158</v>
      </c>
      <c r="R274" s="26" t="s">
        <v>160</v>
      </c>
      <c r="S274" s="36" t="s">
        <v>3366</v>
      </c>
      <c r="T274" s="36" t="s">
        <v>3366</v>
      </c>
      <c r="U274" s="57">
        <v>1548.98</v>
      </c>
      <c r="V274" s="42">
        <v>3.6469999999999998</v>
      </c>
      <c r="W274" s="42">
        <v>128990</v>
      </c>
      <c r="X274" s="42">
        <v>7286.81286</v>
      </c>
      <c r="Y274" s="43">
        <v>3.7120603258999997E-2</v>
      </c>
      <c r="Z274" s="43">
        <v>2.0709115345599527E-3</v>
      </c>
    </row>
    <row r="275" spans="1:26" x14ac:dyDescent="0.2">
      <c r="A275" s="26">
        <v>8694</v>
      </c>
      <c r="B275" s="26">
        <v>12531</v>
      </c>
      <c r="C275" s="26" t="s">
        <v>3382</v>
      </c>
      <c r="D275" s="26">
        <v>514453794</v>
      </c>
      <c r="E275" s="26" t="s">
        <v>203</v>
      </c>
      <c r="F275" s="26" t="s">
        <v>3382</v>
      </c>
      <c r="G275" s="26">
        <v>11019124</v>
      </c>
      <c r="H275" s="26" t="s">
        <v>70</v>
      </c>
      <c r="I275" s="26" t="s">
        <v>217</v>
      </c>
      <c r="J275" s="26" t="s">
        <v>56</v>
      </c>
      <c r="K275" s="26" t="s">
        <v>167</v>
      </c>
      <c r="L275" s="26" t="s">
        <v>493</v>
      </c>
      <c r="M275" s="26" t="s">
        <v>126</v>
      </c>
      <c r="N275" s="26" t="s">
        <v>57</v>
      </c>
      <c r="O275" s="36" t="s">
        <v>3381</v>
      </c>
      <c r="P275" s="26" t="s">
        <v>532</v>
      </c>
      <c r="Q275" s="26" t="s">
        <v>158</v>
      </c>
      <c r="R275" s="26" t="s">
        <v>160</v>
      </c>
      <c r="S275" s="36" t="s">
        <v>3368</v>
      </c>
      <c r="T275" s="36" t="s">
        <v>3368</v>
      </c>
      <c r="U275" s="57">
        <v>992466.08</v>
      </c>
      <c r="V275" s="42">
        <v>3.6469999999999998</v>
      </c>
      <c r="W275" s="42">
        <v>329.67540000000002</v>
      </c>
      <c r="X275" s="42">
        <v>11932.679550000001</v>
      </c>
      <c r="Y275" s="43">
        <v>6.0787654617000003E-2</v>
      </c>
      <c r="Z275" s="43">
        <v>3.3912664141484026E-3</v>
      </c>
    </row>
    <row r="276" spans="1:26" x14ac:dyDescent="0.2">
      <c r="A276" s="26">
        <v>8694</v>
      </c>
      <c r="B276" s="26">
        <v>12531</v>
      </c>
      <c r="C276" s="26" t="s">
        <v>3448</v>
      </c>
      <c r="D276" s="26" t="s">
        <v>3449</v>
      </c>
      <c r="E276" s="26" t="s">
        <v>204</v>
      </c>
      <c r="F276" s="26" t="s">
        <v>3448</v>
      </c>
      <c r="G276" s="26">
        <v>11019156</v>
      </c>
      <c r="H276" s="26" t="s">
        <v>70</v>
      </c>
      <c r="I276" s="26" t="s">
        <v>217</v>
      </c>
      <c r="J276" s="26" t="s">
        <v>56</v>
      </c>
      <c r="K276" s="26" t="s">
        <v>167</v>
      </c>
      <c r="L276" s="26" t="s">
        <v>493</v>
      </c>
      <c r="M276" s="26" t="s">
        <v>470</v>
      </c>
      <c r="N276" s="26" t="s">
        <v>57</v>
      </c>
      <c r="O276" s="36" t="s">
        <v>3450</v>
      </c>
      <c r="P276" s="26" t="s">
        <v>532</v>
      </c>
      <c r="Q276" s="26" t="s">
        <v>158</v>
      </c>
      <c r="R276" s="26" t="s">
        <v>160</v>
      </c>
      <c r="S276" s="36" t="s">
        <v>3366</v>
      </c>
      <c r="T276" s="36" t="s">
        <v>3366</v>
      </c>
      <c r="U276" s="57">
        <v>2741959.18</v>
      </c>
      <c r="V276" s="42">
        <v>3.6469999999999998</v>
      </c>
      <c r="W276" s="42">
        <v>17.789000000000001</v>
      </c>
      <c r="X276" s="42">
        <v>1778.8866800000001</v>
      </c>
      <c r="Y276" s="43">
        <v>9.0620341100000005E-3</v>
      </c>
      <c r="Z276" s="43">
        <v>5.0555942839007671E-4</v>
      </c>
    </row>
    <row r="277" spans="1:26" x14ac:dyDescent="0.2">
      <c r="A277" s="26">
        <v>8694</v>
      </c>
      <c r="B277" s="26">
        <v>12531</v>
      </c>
      <c r="C277" s="26" t="s">
        <v>3383</v>
      </c>
      <c r="D277" s="26">
        <v>515814390</v>
      </c>
      <c r="E277" s="26" t="s">
        <v>203</v>
      </c>
      <c r="F277" s="26" t="s">
        <v>3383</v>
      </c>
      <c r="G277" s="26">
        <v>11019193</v>
      </c>
      <c r="H277" s="26" t="s">
        <v>70</v>
      </c>
      <c r="I277" s="26" t="s">
        <v>217</v>
      </c>
      <c r="J277" s="26" t="s">
        <v>56</v>
      </c>
      <c r="K277" s="26" t="s">
        <v>88</v>
      </c>
      <c r="L277" s="26" t="s">
        <v>493</v>
      </c>
      <c r="M277" s="26" t="s">
        <v>470</v>
      </c>
      <c r="N277" s="26" t="s">
        <v>57</v>
      </c>
      <c r="O277" s="36" t="s">
        <v>3384</v>
      </c>
      <c r="P277" s="26" t="s">
        <v>532</v>
      </c>
      <c r="Q277" s="26" t="s">
        <v>158</v>
      </c>
      <c r="R277" s="26" t="s">
        <v>160</v>
      </c>
      <c r="S277" s="36" t="s">
        <v>3368</v>
      </c>
      <c r="T277" s="36" t="s">
        <v>3368</v>
      </c>
      <c r="U277" s="57">
        <v>62000.68</v>
      </c>
      <c r="V277" s="42">
        <v>3.6469999999999998</v>
      </c>
      <c r="W277" s="42">
        <v>810.54</v>
      </c>
      <c r="X277" s="42">
        <v>1832.7645199999999</v>
      </c>
      <c r="Y277" s="43">
        <v>9.3364994980000005E-3</v>
      </c>
      <c r="Z277" s="43">
        <v>5.2087150548837274E-4</v>
      </c>
    </row>
    <row r="278" spans="1:26" x14ac:dyDescent="0.2">
      <c r="A278" s="26">
        <v>8694</v>
      </c>
      <c r="B278" s="26">
        <v>12531</v>
      </c>
      <c r="C278" s="26" t="s">
        <v>3385</v>
      </c>
      <c r="D278" s="26">
        <v>515806502</v>
      </c>
      <c r="E278" s="26" t="s">
        <v>203</v>
      </c>
      <c r="F278" s="26" t="s">
        <v>3385</v>
      </c>
      <c r="G278" s="26">
        <v>11019229</v>
      </c>
      <c r="H278" s="26" t="s">
        <v>70</v>
      </c>
      <c r="I278" s="26" t="s">
        <v>217</v>
      </c>
      <c r="J278" s="26" t="s">
        <v>56</v>
      </c>
      <c r="K278" s="26" t="s">
        <v>167</v>
      </c>
      <c r="L278" s="26" t="s">
        <v>493</v>
      </c>
      <c r="M278" s="26" t="s">
        <v>471</v>
      </c>
      <c r="N278" s="26" t="s">
        <v>57</v>
      </c>
      <c r="O278" s="36" t="s">
        <v>3386</v>
      </c>
      <c r="P278" s="26" t="s">
        <v>532</v>
      </c>
      <c r="Q278" s="26" t="s">
        <v>158</v>
      </c>
      <c r="R278" s="26" t="s">
        <v>160</v>
      </c>
      <c r="S278" s="36" t="s">
        <v>3368</v>
      </c>
      <c r="T278" s="36" t="s">
        <v>3368</v>
      </c>
      <c r="U278" s="57">
        <v>116614.77</v>
      </c>
      <c r="V278" s="42">
        <v>3.6469999999999998</v>
      </c>
      <c r="W278" s="42">
        <v>1073.8159000000001</v>
      </c>
      <c r="X278" s="42">
        <v>4566.8752999999997</v>
      </c>
      <c r="Y278" s="43">
        <v>2.3264652104999999E-2</v>
      </c>
      <c r="Z278" s="43">
        <v>1.2979055339246003E-3</v>
      </c>
    </row>
    <row r="279" spans="1:26" x14ac:dyDescent="0.2">
      <c r="A279" s="26">
        <v>8694</v>
      </c>
      <c r="B279" s="26">
        <v>12531</v>
      </c>
      <c r="C279" s="26" t="s">
        <v>3451</v>
      </c>
      <c r="D279" s="26" t="s">
        <v>3452</v>
      </c>
      <c r="E279" s="26" t="s">
        <v>204</v>
      </c>
      <c r="F279" s="26" t="s">
        <v>3451</v>
      </c>
      <c r="G279" s="26">
        <v>11019245</v>
      </c>
      <c r="H279" s="26" t="s">
        <v>70</v>
      </c>
      <c r="I279" s="26" t="s">
        <v>217</v>
      </c>
      <c r="J279" s="26" t="s">
        <v>56</v>
      </c>
      <c r="K279" s="26" t="s">
        <v>167</v>
      </c>
      <c r="L279" s="26" t="s">
        <v>493</v>
      </c>
      <c r="M279" s="26" t="s">
        <v>467</v>
      </c>
      <c r="N279" s="26" t="s">
        <v>57</v>
      </c>
      <c r="O279" s="36">
        <v>44236</v>
      </c>
      <c r="P279" s="26" t="s">
        <v>532</v>
      </c>
      <c r="Q279" s="26" t="s">
        <v>158</v>
      </c>
      <c r="R279" s="26" t="s">
        <v>160</v>
      </c>
      <c r="S279" s="36" t="s">
        <v>3366</v>
      </c>
      <c r="T279" s="36" t="s">
        <v>3366</v>
      </c>
      <c r="U279" s="57">
        <v>24412.58</v>
      </c>
      <c r="V279" s="42">
        <v>3.6469999999999998</v>
      </c>
      <c r="W279" s="42">
        <v>10514</v>
      </c>
      <c r="X279" s="42">
        <v>9360.8958999999995</v>
      </c>
      <c r="Y279" s="43">
        <v>4.7686431575E-2</v>
      </c>
      <c r="Z279" s="43">
        <v>2.6603657409043123E-3</v>
      </c>
    </row>
    <row r="280" spans="1:26" x14ac:dyDescent="0.2">
      <c r="A280" s="26">
        <v>8694</v>
      </c>
      <c r="B280" s="26">
        <v>12531</v>
      </c>
      <c r="C280" s="26" t="s">
        <v>3387</v>
      </c>
      <c r="D280" s="26" t="s">
        <v>3388</v>
      </c>
      <c r="E280" s="26" t="s">
        <v>204</v>
      </c>
      <c r="F280" s="26" t="s">
        <v>3387</v>
      </c>
      <c r="G280" s="26">
        <v>11019265</v>
      </c>
      <c r="H280" s="26" t="s">
        <v>70</v>
      </c>
      <c r="I280" s="26" t="s">
        <v>217</v>
      </c>
      <c r="J280" s="26" t="s">
        <v>56</v>
      </c>
      <c r="K280" s="26" t="s">
        <v>167</v>
      </c>
      <c r="L280" s="26" t="s">
        <v>493</v>
      </c>
      <c r="M280" s="26" t="s">
        <v>464</v>
      </c>
      <c r="N280" s="26" t="s">
        <v>57</v>
      </c>
      <c r="O280" s="36" t="s">
        <v>3389</v>
      </c>
      <c r="P280" s="26" t="s">
        <v>532</v>
      </c>
      <c r="Q280" s="26" t="s">
        <v>79</v>
      </c>
      <c r="R280" s="26" t="s">
        <v>160</v>
      </c>
      <c r="S280" s="36" t="s">
        <v>3368</v>
      </c>
      <c r="T280" s="36" t="s">
        <v>3368</v>
      </c>
      <c r="U280" s="57">
        <v>7660.31</v>
      </c>
      <c r="V280" s="42">
        <v>3.6469999999999998</v>
      </c>
      <c r="W280" s="42">
        <v>17223</v>
      </c>
      <c r="X280" s="42">
        <v>4811.6154399999996</v>
      </c>
      <c r="Y280" s="43">
        <v>2.4511411396E-2</v>
      </c>
      <c r="Z280" s="43">
        <v>1.3674606588651656E-3</v>
      </c>
    </row>
    <row r="281" spans="1:26" x14ac:dyDescent="0.2">
      <c r="A281" s="26">
        <v>8694</v>
      </c>
      <c r="B281" s="26">
        <v>12531</v>
      </c>
      <c r="C281" s="26" t="s">
        <v>3390</v>
      </c>
      <c r="D281" s="26">
        <v>516436797</v>
      </c>
      <c r="E281" s="26" t="s">
        <v>203</v>
      </c>
      <c r="F281" s="26" t="s">
        <v>3390</v>
      </c>
      <c r="G281" s="26">
        <v>11019278</v>
      </c>
      <c r="H281" s="26" t="s">
        <v>70</v>
      </c>
      <c r="I281" s="26" t="s">
        <v>217</v>
      </c>
      <c r="J281" s="26" t="s">
        <v>56</v>
      </c>
      <c r="K281" s="26" t="s">
        <v>167</v>
      </c>
      <c r="L281" s="26" t="s">
        <v>493</v>
      </c>
      <c r="M281" s="26" t="s">
        <v>470</v>
      </c>
      <c r="N281" s="26" t="s">
        <v>57</v>
      </c>
      <c r="O281" s="36" t="s">
        <v>3391</v>
      </c>
      <c r="P281" s="26" t="s">
        <v>532</v>
      </c>
      <c r="Q281" s="26" t="s">
        <v>157</v>
      </c>
      <c r="R281" s="26" t="s">
        <v>160</v>
      </c>
      <c r="S281" s="36">
        <v>45605</v>
      </c>
      <c r="T281" s="36">
        <v>45605</v>
      </c>
      <c r="U281" s="57">
        <v>8217.2000000000007</v>
      </c>
      <c r="V281" s="42">
        <v>3.6469999999999998</v>
      </c>
      <c r="W281" s="42">
        <v>9167.3562999999995</v>
      </c>
      <c r="X281" s="42">
        <v>2747.2851099999998</v>
      </c>
      <c r="Y281" s="43">
        <v>1.3995265497E-2</v>
      </c>
      <c r="Z281" s="43">
        <v>7.8077817179235311E-4</v>
      </c>
    </row>
    <row r="282" spans="1:26" x14ac:dyDescent="0.2">
      <c r="A282" s="26">
        <v>8694</v>
      </c>
      <c r="B282" s="26">
        <v>12531</v>
      </c>
      <c r="C282" s="26" t="s">
        <v>306</v>
      </c>
      <c r="D282" s="26">
        <v>520023185</v>
      </c>
      <c r="E282" s="26" t="s">
        <v>203</v>
      </c>
      <c r="F282" s="26" t="s">
        <v>3392</v>
      </c>
      <c r="G282" s="26">
        <v>11019337</v>
      </c>
      <c r="H282" s="26" t="s">
        <v>70</v>
      </c>
      <c r="I282" s="26" t="s">
        <v>217</v>
      </c>
      <c r="J282" s="26" t="s">
        <v>56</v>
      </c>
      <c r="K282" s="26" t="s">
        <v>51</v>
      </c>
      <c r="L282" s="26" t="s">
        <v>493</v>
      </c>
      <c r="M282" s="26" t="s">
        <v>357</v>
      </c>
      <c r="N282" s="26" t="s">
        <v>57</v>
      </c>
      <c r="O282" s="36" t="s">
        <v>3393</v>
      </c>
      <c r="P282" s="26" t="s">
        <v>532</v>
      </c>
      <c r="Q282" s="26" t="s">
        <v>157</v>
      </c>
      <c r="R282" s="26" t="s">
        <v>160</v>
      </c>
      <c r="S282" s="36" t="s">
        <v>3394</v>
      </c>
      <c r="T282" s="36" t="s">
        <v>3394</v>
      </c>
      <c r="U282" s="57">
        <v>42561.36</v>
      </c>
      <c r="V282" s="42">
        <v>3.6469999999999998</v>
      </c>
      <c r="W282" s="42">
        <v>4847</v>
      </c>
      <c r="X282" s="42">
        <v>7523.5754399999996</v>
      </c>
      <c r="Y282" s="43">
        <v>3.8326723131000003E-2</v>
      </c>
      <c r="Z282" s="43">
        <v>2.138199437693254E-3</v>
      </c>
    </row>
    <row r="283" spans="1:26" x14ac:dyDescent="0.2">
      <c r="A283" s="26">
        <v>8694</v>
      </c>
      <c r="B283" s="26">
        <v>12531</v>
      </c>
      <c r="C283" s="26" t="s">
        <v>3395</v>
      </c>
      <c r="D283" s="26">
        <v>515558138</v>
      </c>
      <c r="E283" s="26" t="s">
        <v>203</v>
      </c>
      <c r="F283" s="26" t="s">
        <v>3395</v>
      </c>
      <c r="G283" s="26">
        <v>11019339</v>
      </c>
      <c r="H283" s="26" t="s">
        <v>70</v>
      </c>
      <c r="I283" s="26" t="s">
        <v>217</v>
      </c>
      <c r="J283" s="26" t="s">
        <v>56</v>
      </c>
      <c r="K283" s="26" t="s">
        <v>167</v>
      </c>
      <c r="L283" s="26" t="s">
        <v>493</v>
      </c>
      <c r="M283" s="26" t="s">
        <v>124</v>
      </c>
      <c r="N283" s="26" t="s">
        <v>57</v>
      </c>
      <c r="O283" s="36" t="s">
        <v>3393</v>
      </c>
      <c r="P283" s="26" t="s">
        <v>532</v>
      </c>
      <c r="Q283" s="26" t="s">
        <v>158</v>
      </c>
      <c r="R283" s="26" t="s">
        <v>160</v>
      </c>
      <c r="S283" s="36" t="s">
        <v>3366</v>
      </c>
      <c r="T283" s="36" t="s">
        <v>3366</v>
      </c>
      <c r="U283" s="57">
        <v>284535.55</v>
      </c>
      <c r="V283" s="42">
        <v>3.6469999999999998</v>
      </c>
      <c r="W283" s="42">
        <v>228.44200000000001</v>
      </c>
      <c r="X283" s="42">
        <v>2370.5452599999999</v>
      </c>
      <c r="Y283" s="43">
        <v>1.2076071088E-2</v>
      </c>
      <c r="Z283" s="43">
        <v>6.7370874159246926E-4</v>
      </c>
    </row>
    <row r="284" spans="1:26" x14ac:dyDescent="0.2">
      <c r="A284" s="26">
        <v>8694</v>
      </c>
      <c r="B284" s="26">
        <v>12531</v>
      </c>
      <c r="C284" s="26" t="s">
        <v>3358</v>
      </c>
      <c r="D284" s="26">
        <v>514548767</v>
      </c>
      <c r="E284" s="26" t="s">
        <v>203</v>
      </c>
      <c r="F284" s="26" t="s">
        <v>3396</v>
      </c>
      <c r="G284" s="26">
        <v>11019359</v>
      </c>
      <c r="H284" s="26" t="s">
        <v>70</v>
      </c>
      <c r="I284" s="26" t="s">
        <v>217</v>
      </c>
      <c r="J284" s="26" t="s">
        <v>56</v>
      </c>
      <c r="K284" s="26" t="s">
        <v>167</v>
      </c>
      <c r="L284" s="26" t="s">
        <v>493</v>
      </c>
      <c r="M284" s="26" t="s">
        <v>470</v>
      </c>
      <c r="N284" s="26" t="s">
        <v>57</v>
      </c>
      <c r="O284" s="36" t="s">
        <v>3397</v>
      </c>
      <c r="P284" s="26" t="s">
        <v>532</v>
      </c>
      <c r="Q284" s="26" t="s">
        <v>157</v>
      </c>
      <c r="R284" s="26" t="s">
        <v>160</v>
      </c>
      <c r="S284" s="36" t="s">
        <v>3360</v>
      </c>
      <c r="T284" s="36" t="s">
        <v>3360</v>
      </c>
      <c r="U284" s="57">
        <v>310344.82</v>
      </c>
      <c r="V284" s="42">
        <v>3.6469999999999998</v>
      </c>
      <c r="W284" s="42">
        <v>93</v>
      </c>
      <c r="X284" s="42">
        <v>1052.5996299999999</v>
      </c>
      <c r="Y284" s="43">
        <v>5.3621705410000003E-3</v>
      </c>
      <c r="Z284" s="43">
        <v>2.9914871658177016E-4</v>
      </c>
    </row>
    <row r="285" spans="1:26" x14ac:dyDescent="0.2">
      <c r="A285" s="26">
        <v>8694</v>
      </c>
      <c r="B285" s="26">
        <v>12531</v>
      </c>
      <c r="C285" s="26" t="s">
        <v>3398</v>
      </c>
      <c r="D285" s="26">
        <v>515649762</v>
      </c>
      <c r="E285" s="26" t="s">
        <v>203</v>
      </c>
      <c r="F285" s="26" t="s">
        <v>3398</v>
      </c>
      <c r="G285" s="26">
        <v>11019364</v>
      </c>
      <c r="H285" s="26" t="s">
        <v>70</v>
      </c>
      <c r="I285" s="26" t="s">
        <v>217</v>
      </c>
      <c r="J285" s="26" t="s">
        <v>56</v>
      </c>
      <c r="K285" s="26" t="s">
        <v>167</v>
      </c>
      <c r="L285" s="26" t="s">
        <v>493</v>
      </c>
      <c r="M285" s="26" t="s">
        <v>470</v>
      </c>
      <c r="N285" s="26" t="s">
        <v>57</v>
      </c>
      <c r="O285" s="36" t="s">
        <v>3399</v>
      </c>
      <c r="P285" s="26" t="s">
        <v>532</v>
      </c>
      <c r="Q285" s="26" t="s">
        <v>158</v>
      </c>
      <c r="R285" s="26" t="s">
        <v>160</v>
      </c>
      <c r="S285" s="36" t="s">
        <v>3368</v>
      </c>
      <c r="T285" s="36" t="s">
        <v>3368</v>
      </c>
      <c r="U285" s="57">
        <v>472974.83</v>
      </c>
      <c r="V285" s="42">
        <v>3.6469999999999998</v>
      </c>
      <c r="W285" s="42">
        <v>458.01310000000001</v>
      </c>
      <c r="X285" s="42">
        <v>7900.4475300000004</v>
      </c>
      <c r="Y285" s="43">
        <v>4.0246591200000001E-2</v>
      </c>
      <c r="Z285" s="43">
        <v>2.2453064504887928E-3</v>
      </c>
    </row>
    <row r="286" spans="1:26" x14ac:dyDescent="0.2">
      <c r="A286" s="26">
        <v>8694</v>
      </c>
      <c r="B286" s="26">
        <v>12531</v>
      </c>
      <c r="C286" s="26" t="s">
        <v>3400</v>
      </c>
      <c r="D286" s="26">
        <v>515827665</v>
      </c>
      <c r="E286" s="26" t="s">
        <v>203</v>
      </c>
      <c r="F286" s="26" t="s">
        <v>3400</v>
      </c>
      <c r="G286" s="26">
        <v>11019365</v>
      </c>
      <c r="H286" s="26" t="s">
        <v>70</v>
      </c>
      <c r="I286" s="26" t="s">
        <v>217</v>
      </c>
      <c r="J286" s="26" t="s">
        <v>56</v>
      </c>
      <c r="K286" s="26" t="s">
        <v>167</v>
      </c>
      <c r="L286" s="26" t="s">
        <v>493</v>
      </c>
      <c r="M286" s="26" t="s">
        <v>461</v>
      </c>
      <c r="N286" s="26" t="s">
        <v>57</v>
      </c>
      <c r="O286" s="36" t="s">
        <v>3399</v>
      </c>
      <c r="P286" s="26" t="s">
        <v>532</v>
      </c>
      <c r="Q286" s="26" t="s">
        <v>158</v>
      </c>
      <c r="R286" s="26" t="s">
        <v>160</v>
      </c>
      <c r="S286" s="36" t="s">
        <v>3368</v>
      </c>
      <c r="T286" s="36" t="s">
        <v>3368</v>
      </c>
      <c r="U286" s="57">
        <v>144955.18</v>
      </c>
      <c r="V286" s="42">
        <v>3.6469999999999998</v>
      </c>
      <c r="W286" s="42">
        <v>867.74519999999995</v>
      </c>
      <c r="X286" s="42">
        <v>4587.3483800000004</v>
      </c>
      <c r="Y286" s="43">
        <v>2.3368946410000001E-2</v>
      </c>
      <c r="Z286" s="43">
        <v>1.3037239813493598E-3</v>
      </c>
    </row>
    <row r="287" spans="1:26" x14ac:dyDescent="0.2">
      <c r="A287" s="26">
        <v>8694</v>
      </c>
      <c r="B287" s="26">
        <v>12531</v>
      </c>
      <c r="C287" s="26" t="s">
        <v>3401</v>
      </c>
      <c r="D287" s="26">
        <v>515985471</v>
      </c>
      <c r="E287" s="26" t="s">
        <v>203</v>
      </c>
      <c r="F287" s="26" t="s">
        <v>3401</v>
      </c>
      <c r="G287" s="26">
        <v>11019366</v>
      </c>
      <c r="H287" s="26" t="s">
        <v>70</v>
      </c>
      <c r="I287" s="26" t="s">
        <v>217</v>
      </c>
      <c r="J287" s="26" t="s">
        <v>56</v>
      </c>
      <c r="K287" s="26" t="s">
        <v>167</v>
      </c>
      <c r="L287" s="26" t="s">
        <v>493</v>
      </c>
      <c r="M287" s="26" t="s">
        <v>467</v>
      </c>
      <c r="N287" s="26" t="s">
        <v>57</v>
      </c>
      <c r="O287" s="36" t="s">
        <v>3399</v>
      </c>
      <c r="P287" s="26" t="s">
        <v>532</v>
      </c>
      <c r="Q287" s="26" t="s">
        <v>158</v>
      </c>
      <c r="R287" s="26" t="s">
        <v>160</v>
      </c>
      <c r="S287" s="36" t="s">
        <v>3368</v>
      </c>
      <c r="T287" s="36" t="s">
        <v>3368</v>
      </c>
      <c r="U287" s="57">
        <v>949314.57</v>
      </c>
      <c r="V287" s="42">
        <v>3.6469999999999998</v>
      </c>
      <c r="W287" s="42">
        <v>128.77940000000001</v>
      </c>
      <c r="X287" s="42">
        <v>4458.5362999999998</v>
      </c>
      <c r="Y287" s="43">
        <v>2.2712749769E-2</v>
      </c>
      <c r="Z287" s="43">
        <v>1.2671156002384632E-3</v>
      </c>
    </row>
    <row r="288" spans="1:26" x14ac:dyDescent="0.2">
      <c r="A288" s="26">
        <v>8694</v>
      </c>
      <c r="B288" s="26">
        <v>12531</v>
      </c>
      <c r="C288" s="26" t="s">
        <v>3402</v>
      </c>
      <c r="D288" s="26">
        <v>515374742</v>
      </c>
      <c r="E288" s="26" t="s">
        <v>203</v>
      </c>
      <c r="F288" s="26" t="s">
        <v>3402</v>
      </c>
      <c r="G288" s="26">
        <v>11019369</v>
      </c>
      <c r="H288" s="26" t="s">
        <v>70</v>
      </c>
      <c r="I288" s="26" t="s">
        <v>217</v>
      </c>
      <c r="J288" s="26" t="s">
        <v>56</v>
      </c>
      <c r="K288" s="26" t="s">
        <v>167</v>
      </c>
      <c r="L288" s="26" t="s">
        <v>493</v>
      </c>
      <c r="M288" s="26" t="s">
        <v>82</v>
      </c>
      <c r="N288" s="26" t="s">
        <v>57</v>
      </c>
      <c r="O288" s="36">
        <v>44806</v>
      </c>
      <c r="P288" s="26" t="s">
        <v>532</v>
      </c>
      <c r="Q288" s="26" t="s">
        <v>157</v>
      </c>
      <c r="R288" s="26" t="s">
        <v>160</v>
      </c>
      <c r="S288" s="36" t="s">
        <v>3212</v>
      </c>
      <c r="T288" s="36" t="s">
        <v>3403</v>
      </c>
      <c r="U288" s="57">
        <v>2900000</v>
      </c>
      <c r="V288" s="42">
        <v>3.6469999999999998</v>
      </c>
      <c r="W288" s="42">
        <v>1E-4</v>
      </c>
      <c r="X288" s="42">
        <v>0</v>
      </c>
      <c r="Y288" s="43">
        <v>0</v>
      </c>
      <c r="Z288" s="43">
        <v>0</v>
      </c>
    </row>
    <row r="289" spans="1:26" x14ac:dyDescent="0.2">
      <c r="A289" s="26">
        <v>8694</v>
      </c>
      <c r="B289" s="26">
        <v>12531</v>
      </c>
      <c r="C289" s="26" t="s">
        <v>3404</v>
      </c>
      <c r="D289" s="26">
        <v>515138943</v>
      </c>
      <c r="E289" s="26" t="s">
        <v>203</v>
      </c>
      <c r="F289" s="26" t="s">
        <v>3404</v>
      </c>
      <c r="G289" s="26">
        <v>11019454</v>
      </c>
      <c r="H289" s="26" t="s">
        <v>70</v>
      </c>
      <c r="I289" s="26" t="s">
        <v>217</v>
      </c>
      <c r="J289" s="26" t="s">
        <v>56</v>
      </c>
      <c r="K289" s="26" t="s">
        <v>167</v>
      </c>
      <c r="L289" s="26" t="s">
        <v>493</v>
      </c>
      <c r="M289" s="26" t="s">
        <v>470</v>
      </c>
      <c r="N289" s="26" t="s">
        <v>57</v>
      </c>
      <c r="O289" s="36">
        <v>44776</v>
      </c>
      <c r="P289" s="26" t="s">
        <v>532</v>
      </c>
      <c r="Q289" s="26" t="s">
        <v>157</v>
      </c>
      <c r="R289" s="26" t="s">
        <v>160</v>
      </c>
      <c r="S289" s="36" t="s">
        <v>3366</v>
      </c>
      <c r="T289" s="36" t="s">
        <v>3366</v>
      </c>
      <c r="U289" s="57">
        <v>74186.720000000001</v>
      </c>
      <c r="V289" s="42">
        <v>3.6469999999999998</v>
      </c>
      <c r="W289" s="42">
        <v>2357.7199999999998</v>
      </c>
      <c r="X289" s="42">
        <v>6379.0228999999999</v>
      </c>
      <c r="Y289" s="43">
        <v>3.2496124547000002E-2</v>
      </c>
      <c r="Z289" s="43">
        <v>1.8129177126736421E-3</v>
      </c>
    </row>
    <row r="290" spans="1:26" x14ac:dyDescent="0.2">
      <c r="A290" s="26">
        <v>8694</v>
      </c>
      <c r="B290" s="26">
        <v>12531</v>
      </c>
      <c r="C290" s="26" t="s">
        <v>3405</v>
      </c>
      <c r="D290" s="26">
        <v>514255728</v>
      </c>
      <c r="E290" s="26" t="s">
        <v>203</v>
      </c>
      <c r="F290" s="26" t="s">
        <v>3406</v>
      </c>
      <c r="G290" s="26">
        <v>11019469</v>
      </c>
      <c r="H290" s="26" t="s">
        <v>70</v>
      </c>
      <c r="I290" s="26" t="s">
        <v>217</v>
      </c>
      <c r="J290" s="26" t="s">
        <v>56</v>
      </c>
      <c r="K290" s="26" t="s">
        <v>51</v>
      </c>
      <c r="L290" s="26" t="s">
        <v>493</v>
      </c>
      <c r="M290" s="26" t="s">
        <v>461</v>
      </c>
      <c r="N290" s="26" t="s">
        <v>57</v>
      </c>
      <c r="O290" s="36">
        <v>44597</v>
      </c>
      <c r="P290" s="26" t="s">
        <v>532</v>
      </c>
      <c r="Q290" s="26" t="s">
        <v>158</v>
      </c>
      <c r="R290" s="26" t="s">
        <v>160</v>
      </c>
      <c r="S290" s="36" t="s">
        <v>3212</v>
      </c>
      <c r="T290" s="36" t="s">
        <v>3212</v>
      </c>
      <c r="U290" s="57">
        <v>140000</v>
      </c>
      <c r="V290" s="42">
        <v>3.6469999999999998</v>
      </c>
      <c r="W290" s="42">
        <v>1E-4</v>
      </c>
      <c r="X290" s="42">
        <v>0</v>
      </c>
      <c r="Y290" s="43">
        <v>0</v>
      </c>
      <c r="Z290" s="43">
        <v>0</v>
      </c>
    </row>
    <row r="291" spans="1:26" x14ac:dyDescent="0.2">
      <c r="A291" s="26">
        <v>8694</v>
      </c>
      <c r="B291" s="26">
        <v>12531</v>
      </c>
      <c r="C291" s="26" t="s">
        <v>3407</v>
      </c>
      <c r="D291" s="26">
        <v>514856574</v>
      </c>
      <c r="E291" s="26" t="s">
        <v>203</v>
      </c>
      <c r="F291" s="26" t="s">
        <v>3407</v>
      </c>
      <c r="G291" s="26">
        <v>11019484</v>
      </c>
      <c r="H291" s="26" t="s">
        <v>70</v>
      </c>
      <c r="I291" s="26" t="s">
        <v>217</v>
      </c>
      <c r="J291" s="26" t="s">
        <v>56</v>
      </c>
      <c r="K291" s="26" t="s">
        <v>51</v>
      </c>
      <c r="L291" s="26" t="s">
        <v>493</v>
      </c>
      <c r="M291" s="26" t="s">
        <v>82</v>
      </c>
      <c r="N291" s="26" t="s">
        <v>57</v>
      </c>
      <c r="O291" s="36" t="s">
        <v>3408</v>
      </c>
      <c r="P291" s="26" t="s">
        <v>532</v>
      </c>
      <c r="Q291" s="26" t="s">
        <v>79</v>
      </c>
      <c r="R291" s="26" t="s">
        <v>160</v>
      </c>
      <c r="S291" s="36" t="s">
        <v>3368</v>
      </c>
      <c r="T291" s="36" t="s">
        <v>3368</v>
      </c>
      <c r="U291" s="57">
        <v>62300.86</v>
      </c>
      <c r="V291" s="42">
        <v>3.6469999999999998</v>
      </c>
      <c r="W291" s="42">
        <v>710.59079999999994</v>
      </c>
      <c r="X291" s="42">
        <v>1614.54214</v>
      </c>
      <c r="Y291" s="43">
        <v>8.2248274209999993E-3</v>
      </c>
      <c r="Z291" s="43">
        <v>4.5885272546427247E-4</v>
      </c>
    </row>
    <row r="292" spans="1:26" x14ac:dyDescent="0.2">
      <c r="A292" s="26">
        <v>8694</v>
      </c>
      <c r="B292" s="26">
        <v>12531</v>
      </c>
      <c r="C292" s="26" t="s">
        <v>3364</v>
      </c>
      <c r="D292" s="26">
        <v>540300662</v>
      </c>
      <c r="E292" s="26" t="s">
        <v>205</v>
      </c>
      <c r="F292" s="26" t="s">
        <v>3410</v>
      </c>
      <c r="G292" s="26">
        <v>11019989</v>
      </c>
      <c r="H292" s="26" t="s">
        <v>70</v>
      </c>
      <c r="I292" s="26" t="s">
        <v>217</v>
      </c>
      <c r="J292" s="26" t="s">
        <v>56</v>
      </c>
      <c r="K292" s="26" t="s">
        <v>167</v>
      </c>
      <c r="L292" s="26" t="s">
        <v>493</v>
      </c>
      <c r="M292" s="26" t="s">
        <v>474</v>
      </c>
      <c r="N292" s="26" t="s">
        <v>57</v>
      </c>
      <c r="O292" s="36" t="s">
        <v>3411</v>
      </c>
      <c r="P292" s="26" t="s">
        <v>532</v>
      </c>
      <c r="Q292" s="26" t="s">
        <v>158</v>
      </c>
      <c r="R292" s="26" t="s">
        <v>160</v>
      </c>
      <c r="S292" s="36" t="s">
        <v>3366</v>
      </c>
      <c r="T292" s="36" t="s">
        <v>3366</v>
      </c>
      <c r="U292" s="57">
        <v>466099.85</v>
      </c>
      <c r="V292" s="42">
        <v>3.6469999999999998</v>
      </c>
      <c r="W292" s="42">
        <v>122</v>
      </c>
      <c r="X292" s="42">
        <v>2073.83671</v>
      </c>
      <c r="Y292" s="43">
        <v>1.0564573458E-2</v>
      </c>
      <c r="Z292" s="43">
        <v>5.8938419938135526E-4</v>
      </c>
    </row>
    <row r="293" spans="1:26" x14ac:dyDescent="0.2">
      <c r="A293" s="26">
        <v>8694</v>
      </c>
      <c r="B293" s="26">
        <v>12531</v>
      </c>
      <c r="C293" s="26" t="s">
        <v>3364</v>
      </c>
      <c r="D293" s="26">
        <v>540300662</v>
      </c>
      <c r="E293" s="26" t="s">
        <v>205</v>
      </c>
      <c r="F293" s="26" t="s">
        <v>3410</v>
      </c>
      <c r="G293" s="26">
        <v>11020458</v>
      </c>
      <c r="H293" s="26" t="s">
        <v>70</v>
      </c>
      <c r="I293" s="26" t="s">
        <v>217</v>
      </c>
      <c r="J293" s="26" t="s">
        <v>56</v>
      </c>
      <c r="K293" s="26" t="s">
        <v>167</v>
      </c>
      <c r="L293" s="26" t="s">
        <v>493</v>
      </c>
      <c r="M293" s="26" t="s">
        <v>464</v>
      </c>
      <c r="N293" s="26" t="s">
        <v>57</v>
      </c>
      <c r="O293" s="36" t="s">
        <v>3412</v>
      </c>
      <c r="P293" s="26" t="s">
        <v>532</v>
      </c>
      <c r="Q293" s="26" t="s">
        <v>158</v>
      </c>
      <c r="R293" s="26" t="s">
        <v>160</v>
      </c>
      <c r="S293" s="36" t="s">
        <v>3366</v>
      </c>
      <c r="T293" s="36" t="s">
        <v>3366</v>
      </c>
      <c r="U293" s="57">
        <v>159805.9</v>
      </c>
      <c r="V293" s="42">
        <v>3.6469999999999998</v>
      </c>
      <c r="W293" s="42">
        <v>122</v>
      </c>
      <c r="X293" s="42">
        <v>711.03078000000005</v>
      </c>
      <c r="Y293" s="43">
        <v>3.6221448240000001E-3</v>
      </c>
      <c r="Z293" s="43">
        <v>2.02074881298538E-4</v>
      </c>
    </row>
    <row r="294" spans="1:26" x14ac:dyDescent="0.2">
      <c r="A294" s="26">
        <v>8694</v>
      </c>
      <c r="B294" s="26">
        <v>12531</v>
      </c>
      <c r="C294" s="26" t="s">
        <v>3448</v>
      </c>
      <c r="D294" s="26" t="s">
        <v>3449</v>
      </c>
      <c r="E294" s="26" t="s">
        <v>204</v>
      </c>
      <c r="F294" s="26" t="s">
        <v>3455</v>
      </c>
      <c r="G294" s="26">
        <v>11020514</v>
      </c>
      <c r="H294" s="26" t="s">
        <v>70</v>
      </c>
      <c r="I294" s="26" t="s">
        <v>217</v>
      </c>
      <c r="J294" s="26" t="s">
        <v>56</v>
      </c>
      <c r="K294" s="26" t="s">
        <v>167</v>
      </c>
      <c r="L294" s="26" t="s">
        <v>493</v>
      </c>
      <c r="M294" s="26" t="s">
        <v>471</v>
      </c>
      <c r="N294" s="26" t="s">
        <v>57</v>
      </c>
      <c r="O294" s="36">
        <v>45445</v>
      </c>
      <c r="P294" s="26" t="s">
        <v>532</v>
      </c>
      <c r="Q294" s="26" t="s">
        <v>158</v>
      </c>
      <c r="R294" s="26" t="s">
        <v>160</v>
      </c>
      <c r="S294" s="36">
        <v>45445</v>
      </c>
      <c r="T294" s="36">
        <v>45445</v>
      </c>
      <c r="U294" s="57">
        <v>1039968.62</v>
      </c>
      <c r="V294" s="42">
        <v>3.6469999999999998</v>
      </c>
      <c r="W294" s="42">
        <v>17.789000000000001</v>
      </c>
      <c r="X294" s="42">
        <v>674.69506000000001</v>
      </c>
      <c r="Y294" s="43">
        <v>3.4370427949999998E-3</v>
      </c>
      <c r="Z294" s="43">
        <v>1.9174827306661743E-4</v>
      </c>
    </row>
    <row r="295" spans="1:26" x14ac:dyDescent="0.2">
      <c r="A295" s="26">
        <v>8694</v>
      </c>
      <c r="B295" s="26">
        <v>12531</v>
      </c>
      <c r="C295" s="26" t="s">
        <v>3401</v>
      </c>
      <c r="D295" s="26">
        <v>515985471</v>
      </c>
      <c r="E295" s="26" t="s">
        <v>203</v>
      </c>
      <c r="F295" s="26" t="s">
        <v>3413</v>
      </c>
      <c r="G295" s="26">
        <v>11020524</v>
      </c>
      <c r="H295" s="26" t="s">
        <v>70</v>
      </c>
      <c r="I295" s="26" t="s">
        <v>217</v>
      </c>
      <c r="J295" s="26" t="s">
        <v>56</v>
      </c>
      <c r="K295" s="26" t="s">
        <v>51</v>
      </c>
      <c r="L295" s="26" t="s">
        <v>493</v>
      </c>
      <c r="M295" s="26" t="s">
        <v>471</v>
      </c>
      <c r="N295" s="26" t="s">
        <v>57</v>
      </c>
      <c r="O295" s="36">
        <v>45539</v>
      </c>
      <c r="P295" s="26" t="s">
        <v>532</v>
      </c>
      <c r="Q295" s="26" t="s">
        <v>158</v>
      </c>
      <c r="R295" s="26" t="s">
        <v>160</v>
      </c>
      <c r="S295" s="36">
        <v>45539</v>
      </c>
      <c r="T295" s="36">
        <v>45539</v>
      </c>
      <c r="U295" s="57">
        <v>228878.79</v>
      </c>
      <c r="V295" s="42">
        <v>3.6469999999999998</v>
      </c>
      <c r="W295" s="42">
        <v>100</v>
      </c>
      <c r="X295" s="42">
        <v>834.72095000000002</v>
      </c>
      <c r="Y295" s="43">
        <v>4.2522493450000004E-3</v>
      </c>
      <c r="Z295" s="43">
        <v>2.3722761606558422E-4</v>
      </c>
    </row>
    <row r="296" spans="1:26" x14ac:dyDescent="0.2">
      <c r="A296" s="26">
        <v>8694</v>
      </c>
      <c r="B296" s="26">
        <v>12531</v>
      </c>
      <c r="C296" s="26" t="s">
        <v>3456</v>
      </c>
      <c r="D296" s="26">
        <v>515547735</v>
      </c>
      <c r="E296" s="26" t="s">
        <v>203</v>
      </c>
      <c r="F296" s="26" t="s">
        <v>3456</v>
      </c>
      <c r="G296" s="26">
        <v>62008131</v>
      </c>
      <c r="H296" s="26" t="s">
        <v>70</v>
      </c>
      <c r="I296" s="26" t="s">
        <v>217</v>
      </c>
      <c r="J296" s="26" t="s">
        <v>56</v>
      </c>
      <c r="K296" s="26" t="s">
        <v>51</v>
      </c>
      <c r="L296" s="26" t="s">
        <v>493</v>
      </c>
      <c r="M296" s="26" t="s">
        <v>126</v>
      </c>
      <c r="N296" s="26" t="s">
        <v>57</v>
      </c>
      <c r="O296" s="36" t="s">
        <v>3457</v>
      </c>
      <c r="P296" s="26" t="s">
        <v>532</v>
      </c>
      <c r="Q296" s="26" t="s">
        <v>157</v>
      </c>
      <c r="R296" s="26" t="s">
        <v>160</v>
      </c>
      <c r="S296" s="36" t="s">
        <v>3458</v>
      </c>
      <c r="T296" s="36" t="s">
        <v>3458</v>
      </c>
      <c r="U296" s="57">
        <v>441042.8</v>
      </c>
      <c r="V296" s="42">
        <v>3.6469999999999998</v>
      </c>
      <c r="W296" s="42">
        <v>505.08</v>
      </c>
      <c r="X296" s="42">
        <v>8124.1264000000001</v>
      </c>
      <c r="Y296" s="43">
        <v>4.1386059819000003E-2</v>
      </c>
      <c r="Z296" s="43">
        <v>2.3088759644615087E-3</v>
      </c>
    </row>
    <row r="297" spans="1:26" x14ac:dyDescent="0.2">
      <c r="A297" s="26">
        <v>8694</v>
      </c>
      <c r="B297" s="26">
        <v>12531</v>
      </c>
      <c r="C297" s="26" t="s">
        <v>3414</v>
      </c>
      <c r="D297" s="26">
        <v>515738326</v>
      </c>
      <c r="E297" s="26" t="s">
        <v>203</v>
      </c>
      <c r="F297" s="26" t="s">
        <v>3414</v>
      </c>
      <c r="G297" s="26">
        <v>62008156</v>
      </c>
      <c r="H297" s="26" t="s">
        <v>70</v>
      </c>
      <c r="I297" s="26" t="s">
        <v>217</v>
      </c>
      <c r="J297" s="26" t="s">
        <v>56</v>
      </c>
      <c r="K297" s="26" t="s">
        <v>51</v>
      </c>
      <c r="L297" s="26" t="s">
        <v>493</v>
      </c>
      <c r="M297" s="26" t="s">
        <v>141</v>
      </c>
      <c r="N297" s="26" t="s">
        <v>57</v>
      </c>
      <c r="O297" s="36" t="s">
        <v>3415</v>
      </c>
      <c r="P297" s="26" t="s">
        <v>532</v>
      </c>
      <c r="Q297" s="26" t="s">
        <v>158</v>
      </c>
      <c r="R297" s="26" t="s">
        <v>160</v>
      </c>
      <c r="S297" s="36" t="s">
        <v>3368</v>
      </c>
      <c r="T297" s="36" t="s">
        <v>3368</v>
      </c>
      <c r="U297" s="57">
        <v>615554.38</v>
      </c>
      <c r="V297" s="42">
        <v>3.6469999999999998</v>
      </c>
      <c r="W297" s="42">
        <v>57.216000000000001</v>
      </c>
      <c r="X297" s="42">
        <v>1284.45733</v>
      </c>
      <c r="Y297" s="43">
        <v>6.5433038920000002E-3</v>
      </c>
      <c r="Z297" s="43">
        <v>3.6504265327696084E-4</v>
      </c>
    </row>
    <row r="298" spans="1:26" x14ac:dyDescent="0.2">
      <c r="A298" s="26">
        <v>8694</v>
      </c>
      <c r="B298" s="26">
        <v>12532</v>
      </c>
      <c r="C298" s="26" t="s">
        <v>1332</v>
      </c>
      <c r="D298" s="26">
        <v>520033309</v>
      </c>
      <c r="E298" s="26" t="s">
        <v>203</v>
      </c>
      <c r="F298" s="26" t="s">
        <v>3349</v>
      </c>
      <c r="G298" s="26">
        <v>11019016</v>
      </c>
      <c r="H298" s="26" t="s">
        <v>70</v>
      </c>
      <c r="I298" s="26" t="s">
        <v>217</v>
      </c>
      <c r="J298" s="26" t="s">
        <v>51</v>
      </c>
      <c r="K298" s="26" t="s">
        <v>51</v>
      </c>
      <c r="L298" s="26" t="s">
        <v>493</v>
      </c>
      <c r="M298" s="26" t="s">
        <v>132</v>
      </c>
      <c r="N298" s="26" t="s">
        <v>57</v>
      </c>
      <c r="O298" s="36">
        <v>44232</v>
      </c>
      <c r="P298" s="26" t="s">
        <v>531</v>
      </c>
      <c r="Q298" s="26" t="s">
        <v>157</v>
      </c>
      <c r="R298" s="26" t="s">
        <v>160</v>
      </c>
      <c r="S298" s="36" t="s">
        <v>3350</v>
      </c>
      <c r="T298" s="36" t="s">
        <v>3350</v>
      </c>
      <c r="U298" s="57">
        <v>3300000</v>
      </c>
      <c r="V298" s="42">
        <v>1</v>
      </c>
      <c r="W298" s="42">
        <v>147.29329999999999</v>
      </c>
      <c r="X298" s="42">
        <v>4860.6788999999999</v>
      </c>
      <c r="Y298" s="43">
        <v>3.0725706214999999E-2</v>
      </c>
      <c r="Z298" s="43">
        <v>9.3062077442521434E-4</v>
      </c>
    </row>
    <row r="299" spans="1:26" x14ac:dyDescent="0.2">
      <c r="A299" s="26">
        <v>8694</v>
      </c>
      <c r="B299" s="26">
        <v>12532</v>
      </c>
      <c r="C299" s="26" t="s">
        <v>3351</v>
      </c>
      <c r="D299" s="26">
        <v>540299971</v>
      </c>
      <c r="E299" s="26" t="s">
        <v>205</v>
      </c>
      <c r="F299" s="26" t="s">
        <v>3351</v>
      </c>
      <c r="G299" s="26">
        <v>11019428</v>
      </c>
      <c r="H299" s="26" t="s">
        <v>70</v>
      </c>
      <c r="I299" s="26" t="s">
        <v>217</v>
      </c>
      <c r="J299" s="26" t="s">
        <v>51</v>
      </c>
      <c r="K299" s="26" t="s">
        <v>51</v>
      </c>
      <c r="L299" s="26" t="s">
        <v>493</v>
      </c>
      <c r="M299" s="26" t="s">
        <v>79</v>
      </c>
      <c r="N299" s="26" t="s">
        <v>57</v>
      </c>
      <c r="O299" s="36" t="s">
        <v>3352</v>
      </c>
      <c r="P299" s="26" t="s">
        <v>531</v>
      </c>
      <c r="Q299" s="26" t="s">
        <v>157</v>
      </c>
      <c r="R299" s="26" t="s">
        <v>160</v>
      </c>
      <c r="S299" s="36" t="s">
        <v>3353</v>
      </c>
      <c r="T299" s="36" t="s">
        <v>3353</v>
      </c>
      <c r="U299" s="57">
        <v>9509500</v>
      </c>
      <c r="V299" s="42">
        <v>1</v>
      </c>
      <c r="W299" s="42">
        <v>73.526499999999999</v>
      </c>
      <c r="X299" s="42">
        <v>6992.00252</v>
      </c>
      <c r="Y299" s="43">
        <v>4.4198396911999997E-2</v>
      </c>
      <c r="Z299" s="43">
        <v>1.3386818865869642E-3</v>
      </c>
    </row>
    <row r="300" spans="1:26" x14ac:dyDescent="0.2">
      <c r="A300" s="26">
        <v>8694</v>
      </c>
      <c r="B300" s="26">
        <v>12532</v>
      </c>
      <c r="C300" s="26" t="s">
        <v>3354</v>
      </c>
      <c r="D300" s="26">
        <v>515729713</v>
      </c>
      <c r="E300" s="26" t="s">
        <v>203</v>
      </c>
      <c r="F300" s="26" t="s">
        <v>3354</v>
      </c>
      <c r="G300" s="26">
        <v>11019571</v>
      </c>
      <c r="H300" s="26" t="s">
        <v>70</v>
      </c>
      <c r="I300" s="26" t="s">
        <v>217</v>
      </c>
      <c r="J300" s="26" t="s">
        <v>51</v>
      </c>
      <c r="K300" s="26" t="s">
        <v>51</v>
      </c>
      <c r="L300" s="26" t="s">
        <v>493</v>
      </c>
      <c r="M300" s="26" t="s">
        <v>128</v>
      </c>
      <c r="N300" s="26" t="s">
        <v>57</v>
      </c>
      <c r="O300" s="36" t="s">
        <v>3355</v>
      </c>
      <c r="P300" s="26" t="s">
        <v>531</v>
      </c>
      <c r="Q300" s="26" t="s">
        <v>157</v>
      </c>
      <c r="R300" s="26" t="s">
        <v>160</v>
      </c>
      <c r="S300" s="36" t="s">
        <v>3356</v>
      </c>
      <c r="T300" s="36" t="s">
        <v>3356</v>
      </c>
      <c r="U300" s="57">
        <v>57836.9</v>
      </c>
      <c r="V300" s="42">
        <v>1</v>
      </c>
      <c r="W300" s="42">
        <v>6916</v>
      </c>
      <c r="X300" s="42">
        <v>4000</v>
      </c>
      <c r="Y300" s="43">
        <v>2.5285114978000001E-2</v>
      </c>
      <c r="Z300" s="43">
        <v>7.6583604354133698E-4</v>
      </c>
    </row>
    <row r="301" spans="1:26" x14ac:dyDescent="0.2">
      <c r="A301" s="26">
        <v>8694</v>
      </c>
      <c r="B301" s="26">
        <v>12532</v>
      </c>
      <c r="C301" s="26" t="s">
        <v>3416</v>
      </c>
      <c r="D301" s="26">
        <v>515429306</v>
      </c>
      <c r="E301" s="26" t="s">
        <v>203</v>
      </c>
      <c r="F301" s="26" t="s">
        <v>3416</v>
      </c>
      <c r="G301" s="26">
        <v>11020069</v>
      </c>
      <c r="H301" s="26" t="s">
        <v>70</v>
      </c>
      <c r="I301" s="26" t="s">
        <v>217</v>
      </c>
      <c r="J301" s="26" t="s">
        <v>51</v>
      </c>
      <c r="K301" s="26" t="s">
        <v>51</v>
      </c>
      <c r="L301" s="26" t="s">
        <v>493</v>
      </c>
      <c r="M301" s="26" t="s">
        <v>68</v>
      </c>
      <c r="N301" s="26" t="s">
        <v>57</v>
      </c>
      <c r="O301" s="36" t="s">
        <v>3417</v>
      </c>
      <c r="P301" s="26" t="s">
        <v>531</v>
      </c>
      <c r="Q301" s="26" t="s">
        <v>157</v>
      </c>
      <c r="R301" s="26" t="s">
        <v>160</v>
      </c>
      <c r="S301" s="36" t="s">
        <v>3418</v>
      </c>
      <c r="T301" s="36" t="s">
        <v>3418</v>
      </c>
      <c r="U301" s="57">
        <v>6000000</v>
      </c>
      <c r="V301" s="42">
        <v>1</v>
      </c>
      <c r="W301" s="42">
        <v>142.67500000000001</v>
      </c>
      <c r="X301" s="42">
        <v>8560.5</v>
      </c>
      <c r="Y301" s="43">
        <v>5.4113306692999998E-2</v>
      </c>
      <c r="Z301" s="43">
        <v>1.6389848626839037E-3</v>
      </c>
    </row>
    <row r="302" spans="1:26" x14ac:dyDescent="0.2">
      <c r="A302" s="26">
        <v>8694</v>
      </c>
      <c r="B302" s="26">
        <v>12532</v>
      </c>
      <c r="C302" s="26" t="s">
        <v>3438</v>
      </c>
      <c r="D302" s="26">
        <v>516396710</v>
      </c>
      <c r="E302" s="26" t="s">
        <v>203</v>
      </c>
      <c r="F302" s="26" t="s">
        <v>3439</v>
      </c>
      <c r="G302" s="26">
        <v>11020411</v>
      </c>
      <c r="H302" s="26" t="s">
        <v>70</v>
      </c>
      <c r="I302" s="26" t="s">
        <v>217</v>
      </c>
      <c r="J302" s="26" t="s">
        <v>51</v>
      </c>
      <c r="K302" s="26" t="s">
        <v>51</v>
      </c>
      <c r="L302" s="26" t="s">
        <v>493</v>
      </c>
      <c r="M302" s="26" t="s">
        <v>130</v>
      </c>
      <c r="N302" s="26" t="s">
        <v>57</v>
      </c>
      <c r="O302" s="36">
        <v>44965</v>
      </c>
      <c r="P302" s="26" t="s">
        <v>531</v>
      </c>
      <c r="Q302" s="26" t="s">
        <v>157</v>
      </c>
      <c r="R302" s="26" t="s">
        <v>160</v>
      </c>
      <c r="S302" s="36" t="s">
        <v>3440</v>
      </c>
      <c r="T302" s="36" t="s">
        <v>3440</v>
      </c>
      <c r="U302" s="57">
        <v>584228.56999999995</v>
      </c>
      <c r="V302" s="42">
        <v>1</v>
      </c>
      <c r="W302" s="42">
        <v>124.4131</v>
      </c>
      <c r="X302" s="42">
        <v>726.85688000000005</v>
      </c>
      <c r="Y302" s="43">
        <v>4.5946649450000002E-3</v>
      </c>
      <c r="Z302" s="43">
        <v>1.3916329930000008E-4</v>
      </c>
    </row>
    <row r="303" spans="1:26" x14ac:dyDescent="0.2">
      <c r="A303" s="26">
        <v>8694</v>
      </c>
      <c r="B303" s="26">
        <v>12532</v>
      </c>
      <c r="C303" s="26" t="s">
        <v>3419</v>
      </c>
      <c r="D303" s="26">
        <v>516496544</v>
      </c>
      <c r="E303" s="26" t="s">
        <v>203</v>
      </c>
      <c r="F303" s="26" t="s">
        <v>3420</v>
      </c>
      <c r="G303" s="26">
        <v>11020442</v>
      </c>
      <c r="H303" s="26" t="s">
        <v>70</v>
      </c>
      <c r="I303" s="26" t="s">
        <v>217</v>
      </c>
      <c r="J303" s="26" t="s">
        <v>51</v>
      </c>
      <c r="K303" s="26" t="s">
        <v>51</v>
      </c>
      <c r="L303" s="26" t="s">
        <v>493</v>
      </c>
      <c r="M303" s="26" t="s">
        <v>475</v>
      </c>
      <c r="N303" s="26" t="s">
        <v>57</v>
      </c>
      <c r="O303" s="36">
        <v>45384</v>
      </c>
      <c r="P303" s="26" t="s">
        <v>531</v>
      </c>
      <c r="Q303" s="26" t="s">
        <v>157</v>
      </c>
      <c r="R303" s="26" t="s">
        <v>160</v>
      </c>
      <c r="S303" s="36">
        <v>45384</v>
      </c>
      <c r="T303" s="36">
        <v>45384</v>
      </c>
      <c r="U303" s="57">
        <v>74850</v>
      </c>
      <c r="V303" s="42">
        <v>1</v>
      </c>
      <c r="W303" s="42">
        <v>100</v>
      </c>
      <c r="X303" s="42">
        <v>74.849999999999994</v>
      </c>
      <c r="Y303" s="43">
        <v>4.7314771400000001E-4</v>
      </c>
      <c r="Z303" s="43">
        <v>1.4330706964767267E-5</v>
      </c>
    </row>
    <row r="304" spans="1:26" x14ac:dyDescent="0.2">
      <c r="A304" s="26">
        <v>8694</v>
      </c>
      <c r="B304" s="26">
        <v>12532</v>
      </c>
      <c r="C304" s="26" t="s">
        <v>3354</v>
      </c>
      <c r="D304" s="26">
        <v>515729713</v>
      </c>
      <c r="E304" s="26" t="s">
        <v>203</v>
      </c>
      <c r="F304" s="26" t="s">
        <v>3357</v>
      </c>
      <c r="G304" s="26">
        <v>11021134</v>
      </c>
      <c r="H304" s="26" t="s">
        <v>70</v>
      </c>
      <c r="I304" s="26" t="s">
        <v>217</v>
      </c>
      <c r="J304" s="26" t="s">
        <v>51</v>
      </c>
      <c r="K304" s="26" t="s">
        <v>51</v>
      </c>
      <c r="L304" s="26" t="s">
        <v>493</v>
      </c>
      <c r="M304" s="26" t="s">
        <v>128</v>
      </c>
      <c r="N304" s="26" t="s">
        <v>57</v>
      </c>
      <c r="O304" s="36" t="s">
        <v>3356</v>
      </c>
      <c r="P304" s="26" t="s">
        <v>531</v>
      </c>
      <c r="Q304" s="26" t="s">
        <v>157</v>
      </c>
      <c r="R304" s="26" t="s">
        <v>160</v>
      </c>
      <c r="S304" s="36" t="s">
        <v>3356</v>
      </c>
      <c r="T304" s="36" t="s">
        <v>3356</v>
      </c>
      <c r="U304" s="57">
        <v>200000</v>
      </c>
      <c r="V304" s="42">
        <v>1</v>
      </c>
      <c r="W304" s="42">
        <v>100</v>
      </c>
      <c r="X304" s="42">
        <v>200</v>
      </c>
      <c r="Y304" s="43">
        <v>1.264255748E-3</v>
      </c>
      <c r="Z304" s="43">
        <v>3.8291802177066847E-5</v>
      </c>
    </row>
    <row r="305" spans="1:26" x14ac:dyDescent="0.2">
      <c r="A305" s="26">
        <v>8694</v>
      </c>
      <c r="B305" s="26">
        <v>12532</v>
      </c>
      <c r="C305" s="26" t="s">
        <v>3358</v>
      </c>
      <c r="D305" s="26">
        <v>514548767</v>
      </c>
      <c r="E305" s="26" t="s">
        <v>203</v>
      </c>
      <c r="F305" s="26" t="s">
        <v>3358</v>
      </c>
      <c r="G305" s="26">
        <v>11018495</v>
      </c>
      <c r="H305" s="26" t="s">
        <v>70</v>
      </c>
      <c r="I305" s="26" t="s">
        <v>217</v>
      </c>
      <c r="J305" s="26" t="s">
        <v>56</v>
      </c>
      <c r="K305" s="26" t="s">
        <v>167</v>
      </c>
      <c r="L305" s="26" t="s">
        <v>493</v>
      </c>
      <c r="M305" s="26" t="s">
        <v>470</v>
      </c>
      <c r="N305" s="26" t="s">
        <v>57</v>
      </c>
      <c r="O305" s="36" t="s">
        <v>3359</v>
      </c>
      <c r="P305" s="26" t="s">
        <v>532</v>
      </c>
      <c r="Q305" s="26" t="s">
        <v>157</v>
      </c>
      <c r="R305" s="26" t="s">
        <v>160</v>
      </c>
      <c r="S305" s="36" t="s">
        <v>3360</v>
      </c>
      <c r="T305" s="36" t="s">
        <v>3360</v>
      </c>
      <c r="U305" s="57">
        <v>407317.95</v>
      </c>
      <c r="V305" s="42">
        <v>3.6469999999999998</v>
      </c>
      <c r="W305" s="42">
        <v>93</v>
      </c>
      <c r="X305" s="42">
        <v>1381.5043599999999</v>
      </c>
      <c r="Y305" s="43">
        <v>8.7328741460000001E-3</v>
      </c>
      <c r="Z305" s="43">
        <v>2.6450145829937669E-4</v>
      </c>
    </row>
    <row r="306" spans="1:26" x14ac:dyDescent="0.2">
      <c r="A306" s="26">
        <v>8694</v>
      </c>
      <c r="B306" s="26">
        <v>12532</v>
      </c>
      <c r="C306" s="26" t="s">
        <v>3361</v>
      </c>
      <c r="D306" s="26">
        <v>515263804</v>
      </c>
      <c r="E306" s="26" t="s">
        <v>203</v>
      </c>
      <c r="F306" s="26" t="s">
        <v>3361</v>
      </c>
      <c r="G306" s="26">
        <v>11018604</v>
      </c>
      <c r="H306" s="26" t="s">
        <v>70</v>
      </c>
      <c r="I306" s="26" t="s">
        <v>217</v>
      </c>
      <c r="J306" s="26" t="s">
        <v>56</v>
      </c>
      <c r="K306" s="26" t="s">
        <v>51</v>
      </c>
      <c r="L306" s="26" t="s">
        <v>493</v>
      </c>
      <c r="M306" s="26" t="s">
        <v>65</v>
      </c>
      <c r="N306" s="26" t="s">
        <v>57</v>
      </c>
      <c r="O306" s="36" t="s">
        <v>3362</v>
      </c>
      <c r="P306" s="26" t="s">
        <v>532</v>
      </c>
      <c r="Q306" s="26" t="s">
        <v>157</v>
      </c>
      <c r="R306" s="26" t="s">
        <v>160</v>
      </c>
      <c r="S306" s="36" t="s">
        <v>3363</v>
      </c>
      <c r="T306" s="36" t="s">
        <v>3363</v>
      </c>
      <c r="U306" s="57">
        <v>231538.42</v>
      </c>
      <c r="V306" s="42">
        <v>3.6469999999999998</v>
      </c>
      <c r="W306" s="42">
        <v>141.84</v>
      </c>
      <c r="X306" s="42">
        <v>1197.7262000000001</v>
      </c>
      <c r="Y306" s="43">
        <v>7.5711611689999996E-3</v>
      </c>
      <c r="Z306" s="43">
        <v>2.2931547356344999E-4</v>
      </c>
    </row>
    <row r="307" spans="1:26" x14ac:dyDescent="0.2">
      <c r="A307" s="26">
        <v>8694</v>
      </c>
      <c r="B307" s="26">
        <v>12532</v>
      </c>
      <c r="C307" s="26" t="s">
        <v>3364</v>
      </c>
      <c r="D307" s="26">
        <v>540300662</v>
      </c>
      <c r="E307" s="26" t="s">
        <v>205</v>
      </c>
      <c r="F307" s="26" t="s">
        <v>3364</v>
      </c>
      <c r="G307" s="26">
        <v>11018711</v>
      </c>
      <c r="H307" s="26" t="s">
        <v>70</v>
      </c>
      <c r="I307" s="26" t="s">
        <v>217</v>
      </c>
      <c r="J307" s="26" t="s">
        <v>56</v>
      </c>
      <c r="K307" s="26" t="s">
        <v>167</v>
      </c>
      <c r="L307" s="26" t="s">
        <v>493</v>
      </c>
      <c r="M307" s="26" t="s">
        <v>474</v>
      </c>
      <c r="N307" s="26" t="s">
        <v>57</v>
      </c>
      <c r="O307" s="36" t="s">
        <v>3365</v>
      </c>
      <c r="P307" s="26" t="s">
        <v>532</v>
      </c>
      <c r="Q307" s="26" t="s">
        <v>158</v>
      </c>
      <c r="R307" s="26" t="s">
        <v>160</v>
      </c>
      <c r="S307" s="36" t="s">
        <v>3366</v>
      </c>
      <c r="T307" s="36" t="s">
        <v>3366</v>
      </c>
      <c r="U307" s="57">
        <v>518.28</v>
      </c>
      <c r="V307" s="42">
        <v>3.6469999999999998</v>
      </c>
      <c r="W307" s="42">
        <v>122.0044</v>
      </c>
      <c r="X307" s="42">
        <v>2.3060900000000002</v>
      </c>
      <c r="Y307" s="43">
        <v>1.45774377002634E-5</v>
      </c>
      <c r="Z307" s="43">
        <v>4.4152171041256043E-7</v>
      </c>
    </row>
    <row r="308" spans="1:26" x14ac:dyDescent="0.2">
      <c r="A308" s="26">
        <v>8694</v>
      </c>
      <c r="B308" s="26">
        <v>12532</v>
      </c>
      <c r="C308" s="26" t="s">
        <v>3367</v>
      </c>
      <c r="D308" s="26">
        <v>515008571</v>
      </c>
      <c r="E308" s="26" t="s">
        <v>203</v>
      </c>
      <c r="F308" s="26" t="s">
        <v>3367</v>
      </c>
      <c r="G308" s="26">
        <v>11018729</v>
      </c>
      <c r="H308" s="26" t="s">
        <v>70</v>
      </c>
      <c r="I308" s="26" t="s">
        <v>217</v>
      </c>
      <c r="J308" s="26" t="s">
        <v>56</v>
      </c>
      <c r="K308" s="26" t="s">
        <v>167</v>
      </c>
      <c r="L308" s="26" t="s">
        <v>493</v>
      </c>
      <c r="M308" s="26" t="s">
        <v>470</v>
      </c>
      <c r="N308" s="26" t="s">
        <v>57</v>
      </c>
      <c r="O308" s="36">
        <v>43842</v>
      </c>
      <c r="P308" s="26" t="s">
        <v>532</v>
      </c>
      <c r="Q308" s="26" t="s">
        <v>158</v>
      </c>
      <c r="R308" s="26" t="s">
        <v>160</v>
      </c>
      <c r="S308" s="36" t="s">
        <v>3368</v>
      </c>
      <c r="T308" s="36" t="s">
        <v>3368</v>
      </c>
      <c r="U308" s="57">
        <v>117901.2</v>
      </c>
      <c r="V308" s="42">
        <v>3.6469999999999998</v>
      </c>
      <c r="W308" s="42">
        <v>3701.75</v>
      </c>
      <c r="X308" s="42">
        <v>15916.994780000001</v>
      </c>
      <c r="Y308" s="43">
        <v>0.100615760781</v>
      </c>
      <c r="Z308" s="43">
        <v>3.0474520768458283E-3</v>
      </c>
    </row>
    <row r="309" spans="1:26" x14ac:dyDescent="0.2">
      <c r="A309" s="26">
        <v>8694</v>
      </c>
      <c r="B309" s="26">
        <v>12532</v>
      </c>
      <c r="C309" s="26" t="s">
        <v>3369</v>
      </c>
      <c r="D309" s="26">
        <v>515345098</v>
      </c>
      <c r="E309" s="26" t="s">
        <v>203</v>
      </c>
      <c r="F309" s="26" t="s">
        <v>3369</v>
      </c>
      <c r="G309" s="26">
        <v>11018860</v>
      </c>
      <c r="H309" s="26" t="s">
        <v>70</v>
      </c>
      <c r="I309" s="26" t="s">
        <v>217</v>
      </c>
      <c r="J309" s="26" t="s">
        <v>56</v>
      </c>
      <c r="K309" s="26" t="s">
        <v>51</v>
      </c>
      <c r="L309" s="26" t="s">
        <v>493</v>
      </c>
      <c r="M309" s="26" t="s">
        <v>65</v>
      </c>
      <c r="N309" s="26" t="s">
        <v>57</v>
      </c>
      <c r="O309" s="36">
        <v>44199</v>
      </c>
      <c r="P309" s="26" t="s">
        <v>532</v>
      </c>
      <c r="Q309" s="26" t="s">
        <v>158</v>
      </c>
      <c r="R309" s="26" t="s">
        <v>160</v>
      </c>
      <c r="S309" s="36" t="s">
        <v>3368</v>
      </c>
      <c r="T309" s="36" t="s">
        <v>3368</v>
      </c>
      <c r="U309" s="57">
        <v>19020.650000000001</v>
      </c>
      <c r="V309" s="42">
        <v>3.6469999999999998</v>
      </c>
      <c r="W309" s="42">
        <v>3541.33</v>
      </c>
      <c r="X309" s="42">
        <v>2456.56079</v>
      </c>
      <c r="Y309" s="43">
        <v>1.5528605506E-2</v>
      </c>
      <c r="Z309" s="43">
        <v>4.7033069903309527E-4</v>
      </c>
    </row>
    <row r="310" spans="1:26" x14ac:dyDescent="0.2">
      <c r="A310" s="26">
        <v>8694</v>
      </c>
      <c r="B310" s="26">
        <v>12532</v>
      </c>
      <c r="C310" s="26" t="s">
        <v>3358</v>
      </c>
      <c r="D310" s="26">
        <v>514548767</v>
      </c>
      <c r="E310" s="26" t="s">
        <v>203</v>
      </c>
      <c r="F310" s="26" t="s">
        <v>3370</v>
      </c>
      <c r="G310" s="26">
        <v>11018866</v>
      </c>
      <c r="H310" s="26" t="s">
        <v>70</v>
      </c>
      <c r="I310" s="26" t="s">
        <v>217</v>
      </c>
      <c r="J310" s="26" t="s">
        <v>56</v>
      </c>
      <c r="K310" s="26" t="s">
        <v>167</v>
      </c>
      <c r="L310" s="26" t="s">
        <v>493</v>
      </c>
      <c r="M310" s="26" t="s">
        <v>470</v>
      </c>
      <c r="N310" s="26" t="s">
        <v>57</v>
      </c>
      <c r="O310" s="36">
        <v>44503</v>
      </c>
      <c r="P310" s="26" t="s">
        <v>532</v>
      </c>
      <c r="Q310" s="26" t="s">
        <v>157</v>
      </c>
      <c r="R310" s="26" t="s">
        <v>160</v>
      </c>
      <c r="S310" s="36" t="s">
        <v>3360</v>
      </c>
      <c r="T310" s="36" t="s">
        <v>3360</v>
      </c>
      <c r="U310" s="57">
        <v>92123.68</v>
      </c>
      <c r="V310" s="42">
        <v>3.6469999999999998</v>
      </c>
      <c r="W310" s="42">
        <v>93</v>
      </c>
      <c r="X310" s="42">
        <v>312.45681000000002</v>
      </c>
      <c r="Y310" s="43">
        <v>1.975126591E-3</v>
      </c>
      <c r="Z310" s="43">
        <v>5.9822671786986808E-5</v>
      </c>
    </row>
    <row r="311" spans="1:26" x14ac:dyDescent="0.2">
      <c r="A311" s="26">
        <v>8694</v>
      </c>
      <c r="B311" s="26">
        <v>12532</v>
      </c>
      <c r="C311" s="26" t="s">
        <v>3441</v>
      </c>
      <c r="D311" s="26">
        <v>516044096</v>
      </c>
      <c r="E311" s="26" t="s">
        <v>203</v>
      </c>
      <c r="F311" s="26" t="s">
        <v>3442</v>
      </c>
      <c r="G311" s="26">
        <v>11018869</v>
      </c>
      <c r="H311" s="26" t="s">
        <v>70</v>
      </c>
      <c r="I311" s="26" t="s">
        <v>217</v>
      </c>
      <c r="J311" s="26" t="s">
        <v>56</v>
      </c>
      <c r="K311" s="26" t="s">
        <v>167</v>
      </c>
      <c r="L311" s="26" t="s">
        <v>493</v>
      </c>
      <c r="M311" s="26" t="s">
        <v>131</v>
      </c>
      <c r="N311" s="26" t="s">
        <v>57</v>
      </c>
      <c r="O311" s="36" t="s">
        <v>3443</v>
      </c>
      <c r="P311" s="26" t="s">
        <v>532</v>
      </c>
      <c r="Q311" s="26" t="s">
        <v>157</v>
      </c>
      <c r="R311" s="26" t="s">
        <v>160</v>
      </c>
      <c r="S311" s="36" t="s">
        <v>3444</v>
      </c>
      <c r="T311" s="36" t="s">
        <v>3444</v>
      </c>
      <c r="U311" s="57">
        <v>887959.99</v>
      </c>
      <c r="V311" s="42">
        <v>3.6469999999999998</v>
      </c>
      <c r="W311" s="42">
        <v>141</v>
      </c>
      <c r="X311" s="42">
        <v>4566.1300199999996</v>
      </c>
      <c r="Y311" s="43">
        <v>2.886378064E-2</v>
      </c>
      <c r="Z311" s="43">
        <v>8.7422673720303134E-4</v>
      </c>
    </row>
    <row r="312" spans="1:26" x14ac:dyDescent="0.2">
      <c r="A312" s="26">
        <v>8694</v>
      </c>
      <c r="B312" s="26">
        <v>12532</v>
      </c>
      <c r="C312" s="26" t="s">
        <v>3445</v>
      </c>
      <c r="D312" s="26">
        <v>515614444</v>
      </c>
      <c r="E312" s="26" t="s">
        <v>203</v>
      </c>
      <c r="F312" s="26" t="s">
        <v>3446</v>
      </c>
      <c r="G312" s="26">
        <v>11018885</v>
      </c>
      <c r="H312" s="26" t="s">
        <v>70</v>
      </c>
      <c r="I312" s="26" t="s">
        <v>217</v>
      </c>
      <c r="J312" s="26" t="s">
        <v>56</v>
      </c>
      <c r="K312" s="26" t="s">
        <v>167</v>
      </c>
      <c r="L312" s="26" t="s">
        <v>493</v>
      </c>
      <c r="M312" s="26" t="s">
        <v>492</v>
      </c>
      <c r="N312" s="26" t="s">
        <v>57</v>
      </c>
      <c r="O312" s="36" t="s">
        <v>3447</v>
      </c>
      <c r="P312" s="26" t="s">
        <v>532</v>
      </c>
      <c r="Q312" s="26" t="s">
        <v>158</v>
      </c>
      <c r="R312" s="26" t="s">
        <v>160</v>
      </c>
      <c r="S312" s="36" t="s">
        <v>3368</v>
      </c>
      <c r="T312" s="36" t="s">
        <v>3368</v>
      </c>
      <c r="U312" s="57">
        <v>649311.98</v>
      </c>
      <c r="V312" s="42">
        <v>3.6469999999999998</v>
      </c>
      <c r="W312" s="42">
        <v>57.039200000000001</v>
      </c>
      <c r="X312" s="42">
        <v>1350.7115200000001</v>
      </c>
      <c r="Y312" s="43">
        <v>8.5382240210000009E-3</v>
      </c>
      <c r="Z312" s="43">
        <v>2.5860589161062634E-4</v>
      </c>
    </row>
    <row r="313" spans="1:26" x14ac:dyDescent="0.2">
      <c r="A313" s="26">
        <v>8694</v>
      </c>
      <c r="B313" s="26">
        <v>12532</v>
      </c>
      <c r="C313" s="26" t="s">
        <v>3371</v>
      </c>
      <c r="D313" s="26">
        <v>514996362</v>
      </c>
      <c r="E313" s="26" t="s">
        <v>203</v>
      </c>
      <c r="F313" s="26" t="s">
        <v>3371</v>
      </c>
      <c r="G313" s="26">
        <v>11018938</v>
      </c>
      <c r="H313" s="26" t="s">
        <v>70</v>
      </c>
      <c r="I313" s="26" t="s">
        <v>217</v>
      </c>
      <c r="J313" s="26" t="s">
        <v>56</v>
      </c>
      <c r="K313" s="26" t="s">
        <v>167</v>
      </c>
      <c r="L313" s="26" t="s">
        <v>493</v>
      </c>
      <c r="M313" s="26" t="s">
        <v>471</v>
      </c>
      <c r="N313" s="26" t="s">
        <v>57</v>
      </c>
      <c r="O313" s="36">
        <v>44320</v>
      </c>
      <c r="P313" s="26" t="s">
        <v>532</v>
      </c>
      <c r="Q313" s="26" t="s">
        <v>158</v>
      </c>
      <c r="R313" s="26" t="s">
        <v>160</v>
      </c>
      <c r="S313" s="36" t="s">
        <v>3212</v>
      </c>
      <c r="T313" s="36" t="s">
        <v>3212</v>
      </c>
      <c r="U313" s="57">
        <v>19658.18</v>
      </c>
      <c r="V313" s="42">
        <v>3.6469999999999998</v>
      </c>
      <c r="W313" s="42">
        <v>0.26</v>
      </c>
      <c r="X313" s="42">
        <v>0.18640000000000001</v>
      </c>
      <c r="Y313" s="43">
        <v>1.1782863580038501E-6</v>
      </c>
      <c r="Z313" s="43">
        <v>3.5687959629026299E-8</v>
      </c>
    </row>
    <row r="314" spans="1:26" x14ac:dyDescent="0.2">
      <c r="A314" s="26">
        <v>8694</v>
      </c>
      <c r="B314" s="26">
        <v>12532</v>
      </c>
      <c r="C314" s="26" t="s">
        <v>3372</v>
      </c>
      <c r="D314" s="26">
        <v>514785039</v>
      </c>
      <c r="E314" s="26" t="s">
        <v>203</v>
      </c>
      <c r="F314" s="26" t="s">
        <v>3372</v>
      </c>
      <c r="G314" s="26">
        <v>11018944</v>
      </c>
      <c r="H314" s="26" t="s">
        <v>70</v>
      </c>
      <c r="I314" s="26" t="s">
        <v>217</v>
      </c>
      <c r="J314" s="26" t="s">
        <v>56</v>
      </c>
      <c r="K314" s="26" t="s">
        <v>51</v>
      </c>
      <c r="L314" s="26" t="s">
        <v>493</v>
      </c>
      <c r="M314" s="26" t="s">
        <v>130</v>
      </c>
      <c r="N314" s="26" t="s">
        <v>57</v>
      </c>
      <c r="O314" s="36">
        <v>44412</v>
      </c>
      <c r="P314" s="26" t="s">
        <v>532</v>
      </c>
      <c r="Q314" s="26" t="s">
        <v>157</v>
      </c>
      <c r="R314" s="26" t="s">
        <v>160</v>
      </c>
      <c r="S314" s="36" t="s">
        <v>3373</v>
      </c>
      <c r="T314" s="36" t="s">
        <v>3373</v>
      </c>
      <c r="U314" s="57">
        <v>233333.34</v>
      </c>
      <c r="V314" s="42">
        <v>3.6469999999999998</v>
      </c>
      <c r="W314" s="42">
        <v>493.42</v>
      </c>
      <c r="X314" s="42">
        <v>4198.8398500000003</v>
      </c>
      <c r="Y314" s="43">
        <v>2.6542037096000001E-2</v>
      </c>
      <c r="Z314" s="43">
        <v>8.0390572454692522E-4</v>
      </c>
    </row>
    <row r="315" spans="1:26" x14ac:dyDescent="0.2">
      <c r="A315" s="26">
        <v>8694</v>
      </c>
      <c r="B315" s="26">
        <v>12532</v>
      </c>
      <c r="C315" s="26" t="s">
        <v>3374</v>
      </c>
      <c r="D315" s="26">
        <v>540300662</v>
      </c>
      <c r="E315" s="26" t="s">
        <v>205</v>
      </c>
      <c r="F315" s="26" t="s">
        <v>3374</v>
      </c>
      <c r="G315" s="26">
        <v>11019014</v>
      </c>
      <c r="H315" s="26" t="s">
        <v>70</v>
      </c>
      <c r="I315" s="26" t="s">
        <v>217</v>
      </c>
      <c r="J315" s="26" t="s">
        <v>56</v>
      </c>
      <c r="K315" s="26" t="s">
        <v>167</v>
      </c>
      <c r="L315" s="26" t="s">
        <v>493</v>
      </c>
      <c r="M315" s="26" t="s">
        <v>471</v>
      </c>
      <c r="N315" s="26" t="s">
        <v>57</v>
      </c>
      <c r="O315" s="36" t="s">
        <v>3375</v>
      </c>
      <c r="P315" s="26" t="s">
        <v>532</v>
      </c>
      <c r="Q315" s="26" t="s">
        <v>158</v>
      </c>
      <c r="R315" s="26" t="s">
        <v>160</v>
      </c>
      <c r="S315" s="36" t="s">
        <v>3366</v>
      </c>
      <c r="T315" s="36" t="s">
        <v>3366</v>
      </c>
      <c r="U315" s="57">
        <v>234475.11</v>
      </c>
      <c r="V315" s="42">
        <v>3.6469999999999998</v>
      </c>
      <c r="W315" s="42">
        <v>814.45699999999999</v>
      </c>
      <c r="X315" s="42">
        <v>6964.6720599999999</v>
      </c>
      <c r="Y315" s="43">
        <v>4.4025633456000003E-2</v>
      </c>
      <c r="Z315" s="43">
        <v>1.333449223748323E-3</v>
      </c>
    </row>
    <row r="316" spans="1:26" x14ac:dyDescent="0.2">
      <c r="A316" s="26">
        <v>8694</v>
      </c>
      <c r="B316" s="26">
        <v>12532</v>
      </c>
      <c r="C316" s="26" t="s">
        <v>3376</v>
      </c>
      <c r="D316" s="26">
        <v>514234202</v>
      </c>
      <c r="E316" s="26" t="s">
        <v>203</v>
      </c>
      <c r="F316" s="26" t="s">
        <v>3376</v>
      </c>
      <c r="G316" s="26">
        <v>11019033</v>
      </c>
      <c r="H316" s="26" t="s">
        <v>70</v>
      </c>
      <c r="I316" s="26" t="s">
        <v>217</v>
      </c>
      <c r="J316" s="26" t="s">
        <v>56</v>
      </c>
      <c r="K316" s="26" t="s">
        <v>51</v>
      </c>
      <c r="L316" s="26" t="s">
        <v>493</v>
      </c>
      <c r="M316" s="26" t="s">
        <v>126</v>
      </c>
      <c r="N316" s="26" t="s">
        <v>57</v>
      </c>
      <c r="O316" s="36">
        <v>44535</v>
      </c>
      <c r="P316" s="26" t="s">
        <v>532</v>
      </c>
      <c r="Q316" s="26" t="s">
        <v>79</v>
      </c>
      <c r="R316" s="26" t="s">
        <v>160</v>
      </c>
      <c r="S316" s="36" t="s">
        <v>3377</v>
      </c>
      <c r="T316" s="36" t="s">
        <v>3377</v>
      </c>
      <c r="U316" s="57">
        <v>319762.69</v>
      </c>
      <c r="V316" s="42">
        <v>3.6469999999999998</v>
      </c>
      <c r="W316" s="42">
        <v>830.05280000000005</v>
      </c>
      <c r="X316" s="42">
        <v>9679.8643400000001</v>
      </c>
      <c r="Y316" s="43">
        <v>6.1189120702999998E-2</v>
      </c>
      <c r="Z316" s="43">
        <v>1.8532972520406187E-3</v>
      </c>
    </row>
    <row r="317" spans="1:26" x14ac:dyDescent="0.2">
      <c r="A317" s="26">
        <v>8694</v>
      </c>
      <c r="B317" s="26">
        <v>12532</v>
      </c>
      <c r="C317" s="26" t="s">
        <v>3378</v>
      </c>
      <c r="D317" s="26">
        <v>515446821</v>
      </c>
      <c r="E317" s="26" t="s">
        <v>203</v>
      </c>
      <c r="F317" s="26" t="s">
        <v>3378</v>
      </c>
      <c r="G317" s="26">
        <v>11019074</v>
      </c>
      <c r="H317" s="26" t="s">
        <v>70</v>
      </c>
      <c r="I317" s="26" t="s">
        <v>217</v>
      </c>
      <c r="J317" s="26" t="s">
        <v>56</v>
      </c>
      <c r="K317" s="26" t="s">
        <v>51</v>
      </c>
      <c r="L317" s="26" t="s">
        <v>493</v>
      </c>
      <c r="M317" s="26" t="s">
        <v>130</v>
      </c>
      <c r="N317" s="26" t="s">
        <v>57</v>
      </c>
      <c r="O317" s="36">
        <v>44233</v>
      </c>
      <c r="P317" s="26" t="s">
        <v>532</v>
      </c>
      <c r="Q317" s="26" t="s">
        <v>157</v>
      </c>
      <c r="R317" s="26" t="s">
        <v>160</v>
      </c>
      <c r="S317" s="36" t="s">
        <v>3379</v>
      </c>
      <c r="T317" s="36" t="s">
        <v>3379</v>
      </c>
      <c r="U317" s="57">
        <v>28555.24</v>
      </c>
      <c r="V317" s="42">
        <v>3.6469999999999998</v>
      </c>
      <c r="W317" s="42">
        <v>5228.91</v>
      </c>
      <c r="X317" s="42">
        <v>5445.4370900000004</v>
      </c>
      <c r="Y317" s="43">
        <v>3.4422125732E-2</v>
      </c>
      <c r="Z317" s="43">
        <v>1.0425779990897129E-3</v>
      </c>
    </row>
    <row r="318" spans="1:26" x14ac:dyDescent="0.2">
      <c r="A318" s="26">
        <v>8694</v>
      </c>
      <c r="B318" s="26">
        <v>12532</v>
      </c>
      <c r="C318" s="26" t="s">
        <v>3380</v>
      </c>
      <c r="D318" s="26">
        <v>515795748</v>
      </c>
      <c r="E318" s="26" t="s">
        <v>203</v>
      </c>
      <c r="F318" s="26" t="s">
        <v>3380</v>
      </c>
      <c r="G318" s="26">
        <v>11019123</v>
      </c>
      <c r="H318" s="26" t="s">
        <v>70</v>
      </c>
      <c r="I318" s="26" t="s">
        <v>217</v>
      </c>
      <c r="J318" s="26" t="s">
        <v>56</v>
      </c>
      <c r="K318" s="26" t="s">
        <v>51</v>
      </c>
      <c r="L318" s="26" t="s">
        <v>493</v>
      </c>
      <c r="M318" s="26" t="s">
        <v>60</v>
      </c>
      <c r="N318" s="26" t="s">
        <v>57</v>
      </c>
      <c r="O318" s="36" t="s">
        <v>3381</v>
      </c>
      <c r="P318" s="26" t="s">
        <v>532</v>
      </c>
      <c r="Q318" s="26" t="s">
        <v>158</v>
      </c>
      <c r="R318" s="26" t="s">
        <v>160</v>
      </c>
      <c r="S318" s="36" t="s">
        <v>3366</v>
      </c>
      <c r="T318" s="36" t="s">
        <v>3366</v>
      </c>
      <c r="U318" s="57">
        <v>720.46</v>
      </c>
      <c r="V318" s="42">
        <v>3.6469999999999998</v>
      </c>
      <c r="W318" s="42">
        <v>128990</v>
      </c>
      <c r="X318" s="42">
        <v>3389.2349800000002</v>
      </c>
      <c r="Y318" s="43">
        <v>2.1424299038999998E-2</v>
      </c>
      <c r="Z318" s="43">
        <v>6.4889957692877557E-4</v>
      </c>
    </row>
    <row r="319" spans="1:26" x14ac:dyDescent="0.2">
      <c r="A319" s="26">
        <v>8694</v>
      </c>
      <c r="B319" s="26">
        <v>12532</v>
      </c>
      <c r="C319" s="26" t="s">
        <v>3382</v>
      </c>
      <c r="D319" s="26">
        <v>514453794</v>
      </c>
      <c r="E319" s="26" t="s">
        <v>203</v>
      </c>
      <c r="F319" s="26" t="s">
        <v>3382</v>
      </c>
      <c r="G319" s="26">
        <v>11019124</v>
      </c>
      <c r="H319" s="26" t="s">
        <v>70</v>
      </c>
      <c r="I319" s="26" t="s">
        <v>217</v>
      </c>
      <c r="J319" s="26" t="s">
        <v>56</v>
      </c>
      <c r="K319" s="26" t="s">
        <v>167</v>
      </c>
      <c r="L319" s="26" t="s">
        <v>493</v>
      </c>
      <c r="M319" s="26" t="s">
        <v>126</v>
      </c>
      <c r="N319" s="26" t="s">
        <v>57</v>
      </c>
      <c r="O319" s="36" t="s">
        <v>3381</v>
      </c>
      <c r="P319" s="26" t="s">
        <v>532</v>
      </c>
      <c r="Q319" s="26" t="s">
        <v>158</v>
      </c>
      <c r="R319" s="26" t="s">
        <v>160</v>
      </c>
      <c r="S319" s="36" t="s">
        <v>3368</v>
      </c>
      <c r="T319" s="36" t="s">
        <v>3368</v>
      </c>
      <c r="U319" s="57">
        <v>644026.14</v>
      </c>
      <c r="V319" s="42">
        <v>3.6469999999999998</v>
      </c>
      <c r="W319" s="42">
        <v>329.67540000000002</v>
      </c>
      <c r="X319" s="42">
        <v>7743.2949099999996</v>
      </c>
      <c r="Y319" s="43">
        <v>4.8947525527999997E-2</v>
      </c>
      <c r="Z319" s="43">
        <v>1.4825235844620429E-3</v>
      </c>
    </row>
    <row r="320" spans="1:26" x14ac:dyDescent="0.2">
      <c r="A320" s="26">
        <v>8694</v>
      </c>
      <c r="B320" s="26">
        <v>12532</v>
      </c>
      <c r="C320" s="26" t="s">
        <v>3448</v>
      </c>
      <c r="D320" s="26" t="s">
        <v>3449</v>
      </c>
      <c r="E320" s="26" t="s">
        <v>204</v>
      </c>
      <c r="F320" s="26" t="s">
        <v>3448</v>
      </c>
      <c r="G320" s="26">
        <v>11019156</v>
      </c>
      <c r="H320" s="26" t="s">
        <v>70</v>
      </c>
      <c r="I320" s="26" t="s">
        <v>217</v>
      </c>
      <c r="J320" s="26" t="s">
        <v>56</v>
      </c>
      <c r="K320" s="26" t="s">
        <v>167</v>
      </c>
      <c r="L320" s="26" t="s">
        <v>493</v>
      </c>
      <c r="M320" s="26" t="s">
        <v>470</v>
      </c>
      <c r="N320" s="26" t="s">
        <v>57</v>
      </c>
      <c r="O320" s="36" t="s">
        <v>3450</v>
      </c>
      <c r="P320" s="26" t="s">
        <v>532</v>
      </c>
      <c r="Q320" s="26" t="s">
        <v>158</v>
      </c>
      <c r="R320" s="26" t="s">
        <v>160</v>
      </c>
      <c r="S320" s="36" t="s">
        <v>3366</v>
      </c>
      <c r="T320" s="36" t="s">
        <v>3366</v>
      </c>
      <c r="U320" s="57">
        <v>1482140.1</v>
      </c>
      <c r="V320" s="42">
        <v>3.6469999999999998</v>
      </c>
      <c r="W320" s="42">
        <v>17.789000000000001</v>
      </c>
      <c r="X320" s="42">
        <v>961.56037000000003</v>
      </c>
      <c r="Y320" s="43">
        <v>6.0782911279999999E-3</v>
      </c>
      <c r="Z320" s="43">
        <v>1.8409939734673601E-4</v>
      </c>
    </row>
    <row r="321" spans="1:26" x14ac:dyDescent="0.2">
      <c r="A321" s="26">
        <v>8694</v>
      </c>
      <c r="B321" s="26">
        <v>12532</v>
      </c>
      <c r="C321" s="26" t="s">
        <v>3383</v>
      </c>
      <c r="D321" s="26">
        <v>515814390</v>
      </c>
      <c r="E321" s="26" t="s">
        <v>203</v>
      </c>
      <c r="F321" s="26" t="s">
        <v>3383</v>
      </c>
      <c r="G321" s="26">
        <v>11019193</v>
      </c>
      <c r="H321" s="26" t="s">
        <v>70</v>
      </c>
      <c r="I321" s="26" t="s">
        <v>217</v>
      </c>
      <c r="J321" s="26" t="s">
        <v>56</v>
      </c>
      <c r="K321" s="26" t="s">
        <v>88</v>
      </c>
      <c r="L321" s="26" t="s">
        <v>493</v>
      </c>
      <c r="M321" s="26" t="s">
        <v>470</v>
      </c>
      <c r="N321" s="26" t="s">
        <v>57</v>
      </c>
      <c r="O321" s="36" t="s">
        <v>3384</v>
      </c>
      <c r="P321" s="26" t="s">
        <v>532</v>
      </c>
      <c r="Q321" s="26" t="s">
        <v>158</v>
      </c>
      <c r="R321" s="26" t="s">
        <v>160</v>
      </c>
      <c r="S321" s="36" t="s">
        <v>3368</v>
      </c>
      <c r="T321" s="36" t="s">
        <v>3368</v>
      </c>
      <c r="U321" s="57">
        <v>39537.96</v>
      </c>
      <c r="V321" s="42">
        <v>3.6469999999999998</v>
      </c>
      <c r="W321" s="42">
        <v>810.54</v>
      </c>
      <c r="X321" s="42">
        <v>1168.75767</v>
      </c>
      <c r="Y321" s="43">
        <v>7.3880430169999999E-3</v>
      </c>
      <c r="Z321" s="43">
        <v>2.2376918746284786E-4</v>
      </c>
    </row>
    <row r="322" spans="1:26" x14ac:dyDescent="0.2">
      <c r="A322" s="26">
        <v>8694</v>
      </c>
      <c r="B322" s="26">
        <v>12532</v>
      </c>
      <c r="C322" s="26" t="s">
        <v>3385</v>
      </c>
      <c r="D322" s="26">
        <v>515806502</v>
      </c>
      <c r="E322" s="26" t="s">
        <v>203</v>
      </c>
      <c r="F322" s="26" t="s">
        <v>3385</v>
      </c>
      <c r="G322" s="26">
        <v>11019229</v>
      </c>
      <c r="H322" s="26" t="s">
        <v>70</v>
      </c>
      <c r="I322" s="26" t="s">
        <v>217</v>
      </c>
      <c r="J322" s="26" t="s">
        <v>56</v>
      </c>
      <c r="K322" s="26" t="s">
        <v>167</v>
      </c>
      <c r="L322" s="26" t="s">
        <v>493</v>
      </c>
      <c r="M322" s="26" t="s">
        <v>471</v>
      </c>
      <c r="N322" s="26" t="s">
        <v>57</v>
      </c>
      <c r="O322" s="36" t="s">
        <v>3386</v>
      </c>
      <c r="P322" s="26" t="s">
        <v>532</v>
      </c>
      <c r="Q322" s="26" t="s">
        <v>158</v>
      </c>
      <c r="R322" s="26" t="s">
        <v>160</v>
      </c>
      <c r="S322" s="36" t="s">
        <v>3368</v>
      </c>
      <c r="T322" s="36" t="s">
        <v>3368</v>
      </c>
      <c r="U322" s="57">
        <v>74321.34</v>
      </c>
      <c r="V322" s="42">
        <v>3.6469999999999998</v>
      </c>
      <c r="W322" s="42">
        <v>1073.8159000000001</v>
      </c>
      <c r="X322" s="42">
        <v>2910.5772099999999</v>
      </c>
      <c r="Y322" s="43">
        <v>1.8398569851999998E-2</v>
      </c>
      <c r="Z322" s="43">
        <v>5.5725623373199568E-4</v>
      </c>
    </row>
    <row r="323" spans="1:26" x14ac:dyDescent="0.2">
      <c r="A323" s="26">
        <v>8694</v>
      </c>
      <c r="B323" s="26">
        <v>12532</v>
      </c>
      <c r="C323" s="26" t="s">
        <v>3451</v>
      </c>
      <c r="D323" s="26" t="s">
        <v>3452</v>
      </c>
      <c r="E323" s="26" t="s">
        <v>204</v>
      </c>
      <c r="F323" s="26" t="s">
        <v>3451</v>
      </c>
      <c r="G323" s="26">
        <v>11019245</v>
      </c>
      <c r="H323" s="26" t="s">
        <v>70</v>
      </c>
      <c r="I323" s="26" t="s">
        <v>217</v>
      </c>
      <c r="J323" s="26" t="s">
        <v>56</v>
      </c>
      <c r="K323" s="26" t="s">
        <v>167</v>
      </c>
      <c r="L323" s="26" t="s">
        <v>493</v>
      </c>
      <c r="M323" s="26" t="s">
        <v>467</v>
      </c>
      <c r="N323" s="26" t="s">
        <v>57</v>
      </c>
      <c r="O323" s="36">
        <v>44236</v>
      </c>
      <c r="P323" s="26" t="s">
        <v>532</v>
      </c>
      <c r="Q323" s="26" t="s">
        <v>158</v>
      </c>
      <c r="R323" s="26" t="s">
        <v>160</v>
      </c>
      <c r="S323" s="36" t="s">
        <v>3366</v>
      </c>
      <c r="T323" s="36" t="s">
        <v>3366</v>
      </c>
      <c r="U323" s="57">
        <v>17875.32</v>
      </c>
      <c r="V323" s="42">
        <v>3.6469999999999998</v>
      </c>
      <c r="W323" s="42">
        <v>10514</v>
      </c>
      <c r="X323" s="42">
        <v>6854.21245</v>
      </c>
      <c r="Y323" s="43">
        <v>4.3327387470999998E-2</v>
      </c>
      <c r="Z323" s="43">
        <v>1.3123007360749434E-3</v>
      </c>
    </row>
    <row r="324" spans="1:26" x14ac:dyDescent="0.2">
      <c r="A324" s="26">
        <v>8694</v>
      </c>
      <c r="B324" s="26">
        <v>12532</v>
      </c>
      <c r="C324" s="26" t="s">
        <v>3387</v>
      </c>
      <c r="D324" s="26" t="s">
        <v>3388</v>
      </c>
      <c r="E324" s="26" t="s">
        <v>204</v>
      </c>
      <c r="F324" s="26" t="s">
        <v>3387</v>
      </c>
      <c r="G324" s="26">
        <v>11019265</v>
      </c>
      <c r="H324" s="26" t="s">
        <v>70</v>
      </c>
      <c r="I324" s="26" t="s">
        <v>217</v>
      </c>
      <c r="J324" s="26" t="s">
        <v>56</v>
      </c>
      <c r="K324" s="26" t="s">
        <v>167</v>
      </c>
      <c r="L324" s="26" t="s">
        <v>493</v>
      </c>
      <c r="M324" s="26" t="s">
        <v>464</v>
      </c>
      <c r="N324" s="26" t="s">
        <v>57</v>
      </c>
      <c r="O324" s="36" t="s">
        <v>3389</v>
      </c>
      <c r="P324" s="26" t="s">
        <v>532</v>
      </c>
      <c r="Q324" s="26" t="s">
        <v>79</v>
      </c>
      <c r="R324" s="26" t="s">
        <v>160</v>
      </c>
      <c r="S324" s="36" t="s">
        <v>3368</v>
      </c>
      <c r="T324" s="36" t="s">
        <v>3368</v>
      </c>
      <c r="U324" s="57">
        <v>4874.74</v>
      </c>
      <c r="V324" s="42">
        <v>3.6469999999999998</v>
      </c>
      <c r="W324" s="42">
        <v>17223</v>
      </c>
      <c r="X324" s="42">
        <v>3061.9353900000001</v>
      </c>
      <c r="Y324" s="43">
        <v>1.9355347097999999E-2</v>
      </c>
      <c r="Z324" s="43">
        <v>5.8623512116420015E-4</v>
      </c>
    </row>
    <row r="325" spans="1:26" x14ac:dyDescent="0.2">
      <c r="A325" s="26">
        <v>8694</v>
      </c>
      <c r="B325" s="26">
        <v>12532</v>
      </c>
      <c r="C325" s="26" t="s">
        <v>3390</v>
      </c>
      <c r="D325" s="26">
        <v>516436797</v>
      </c>
      <c r="E325" s="26" t="s">
        <v>203</v>
      </c>
      <c r="F325" s="26" t="s">
        <v>3390</v>
      </c>
      <c r="G325" s="26">
        <v>11019278</v>
      </c>
      <c r="H325" s="26" t="s">
        <v>70</v>
      </c>
      <c r="I325" s="26" t="s">
        <v>217</v>
      </c>
      <c r="J325" s="26" t="s">
        <v>56</v>
      </c>
      <c r="K325" s="26" t="s">
        <v>167</v>
      </c>
      <c r="L325" s="26" t="s">
        <v>493</v>
      </c>
      <c r="M325" s="26" t="s">
        <v>470</v>
      </c>
      <c r="N325" s="26" t="s">
        <v>57</v>
      </c>
      <c r="O325" s="36" t="s">
        <v>3391</v>
      </c>
      <c r="P325" s="26" t="s">
        <v>532</v>
      </c>
      <c r="Q325" s="26" t="s">
        <v>157</v>
      </c>
      <c r="R325" s="26" t="s">
        <v>160</v>
      </c>
      <c r="S325" s="36">
        <v>45605</v>
      </c>
      <c r="T325" s="36">
        <v>45605</v>
      </c>
      <c r="U325" s="57">
        <v>5135.75</v>
      </c>
      <c r="V325" s="42">
        <v>3.6469999999999998</v>
      </c>
      <c r="W325" s="42">
        <v>9167.3562999999995</v>
      </c>
      <c r="X325" s="42">
        <v>1717.0531900000001</v>
      </c>
      <c r="Y325" s="43">
        <v>1.0853971832999999E-2</v>
      </c>
      <c r="Z325" s="43">
        <v>3.287453053949079E-4</v>
      </c>
    </row>
    <row r="326" spans="1:26" x14ac:dyDescent="0.2">
      <c r="A326" s="26">
        <v>8694</v>
      </c>
      <c r="B326" s="26">
        <v>12532</v>
      </c>
      <c r="C326" s="26" t="s">
        <v>306</v>
      </c>
      <c r="D326" s="26">
        <v>520023185</v>
      </c>
      <c r="E326" s="26" t="s">
        <v>203</v>
      </c>
      <c r="F326" s="26" t="s">
        <v>3392</v>
      </c>
      <c r="G326" s="26">
        <v>11019337</v>
      </c>
      <c r="H326" s="26" t="s">
        <v>70</v>
      </c>
      <c r="I326" s="26" t="s">
        <v>217</v>
      </c>
      <c r="J326" s="26" t="s">
        <v>56</v>
      </c>
      <c r="K326" s="26" t="s">
        <v>51</v>
      </c>
      <c r="L326" s="26" t="s">
        <v>493</v>
      </c>
      <c r="M326" s="26" t="s">
        <v>357</v>
      </c>
      <c r="N326" s="26" t="s">
        <v>57</v>
      </c>
      <c r="O326" s="36" t="s">
        <v>3393</v>
      </c>
      <c r="P326" s="26" t="s">
        <v>532</v>
      </c>
      <c r="Q326" s="26" t="s">
        <v>157</v>
      </c>
      <c r="R326" s="26" t="s">
        <v>160</v>
      </c>
      <c r="S326" s="36" t="s">
        <v>3394</v>
      </c>
      <c r="T326" s="36" t="s">
        <v>3394</v>
      </c>
      <c r="U326" s="57">
        <v>61713.98</v>
      </c>
      <c r="V326" s="42">
        <v>3.6469999999999998</v>
      </c>
      <c r="W326" s="42">
        <v>4847</v>
      </c>
      <c r="X326" s="42">
        <v>10909.185799999999</v>
      </c>
      <c r="Y326" s="43">
        <v>6.8960004318999998E-2</v>
      </c>
      <c r="Z326" s="43">
        <v>2.0886619228323335E-3</v>
      </c>
    </row>
    <row r="327" spans="1:26" x14ac:dyDescent="0.2">
      <c r="A327" s="26">
        <v>8694</v>
      </c>
      <c r="B327" s="26">
        <v>12532</v>
      </c>
      <c r="C327" s="26" t="s">
        <v>3395</v>
      </c>
      <c r="D327" s="26">
        <v>515558138</v>
      </c>
      <c r="E327" s="26" t="s">
        <v>203</v>
      </c>
      <c r="F327" s="26" t="s">
        <v>3395</v>
      </c>
      <c r="G327" s="26">
        <v>11019339</v>
      </c>
      <c r="H327" s="26" t="s">
        <v>70</v>
      </c>
      <c r="I327" s="26" t="s">
        <v>217</v>
      </c>
      <c r="J327" s="26" t="s">
        <v>56</v>
      </c>
      <c r="K327" s="26" t="s">
        <v>167</v>
      </c>
      <c r="L327" s="26" t="s">
        <v>493</v>
      </c>
      <c r="M327" s="26" t="s">
        <v>124</v>
      </c>
      <c r="N327" s="26" t="s">
        <v>57</v>
      </c>
      <c r="O327" s="36" t="s">
        <v>3393</v>
      </c>
      <c r="P327" s="26" t="s">
        <v>532</v>
      </c>
      <c r="Q327" s="26" t="s">
        <v>158</v>
      </c>
      <c r="R327" s="26" t="s">
        <v>160</v>
      </c>
      <c r="S327" s="36" t="s">
        <v>3366</v>
      </c>
      <c r="T327" s="36" t="s">
        <v>3366</v>
      </c>
      <c r="U327" s="57">
        <v>306422.90000000002</v>
      </c>
      <c r="V327" s="42">
        <v>3.6469999999999998</v>
      </c>
      <c r="W327" s="42">
        <v>228.44200000000001</v>
      </c>
      <c r="X327" s="42">
        <v>2552.8948999999998</v>
      </c>
      <c r="Y327" s="43">
        <v>1.6137560267999999E-2</v>
      </c>
      <c r="Z327" s="43">
        <v>4.8877473244821426E-4</v>
      </c>
    </row>
    <row r="328" spans="1:26" x14ac:dyDescent="0.2">
      <c r="A328" s="26">
        <v>8694</v>
      </c>
      <c r="B328" s="26">
        <v>12532</v>
      </c>
      <c r="C328" s="26" t="s">
        <v>3358</v>
      </c>
      <c r="D328" s="26">
        <v>514548767</v>
      </c>
      <c r="E328" s="26" t="s">
        <v>203</v>
      </c>
      <c r="F328" s="26" t="s">
        <v>3396</v>
      </c>
      <c r="G328" s="26">
        <v>11019359</v>
      </c>
      <c r="H328" s="26" t="s">
        <v>70</v>
      </c>
      <c r="I328" s="26" t="s">
        <v>217</v>
      </c>
      <c r="J328" s="26" t="s">
        <v>56</v>
      </c>
      <c r="K328" s="26" t="s">
        <v>167</v>
      </c>
      <c r="L328" s="26" t="s">
        <v>493</v>
      </c>
      <c r="M328" s="26" t="s">
        <v>470</v>
      </c>
      <c r="N328" s="26" t="s">
        <v>57</v>
      </c>
      <c r="O328" s="36" t="s">
        <v>3397</v>
      </c>
      <c r="P328" s="26" t="s">
        <v>532</v>
      </c>
      <c r="Q328" s="26" t="s">
        <v>157</v>
      </c>
      <c r="R328" s="26" t="s">
        <v>160</v>
      </c>
      <c r="S328" s="36" t="s">
        <v>3360</v>
      </c>
      <c r="T328" s="36" t="s">
        <v>3360</v>
      </c>
      <c r="U328" s="57">
        <v>213793.1</v>
      </c>
      <c r="V328" s="42">
        <v>3.6469999999999998</v>
      </c>
      <c r="W328" s="42">
        <v>93</v>
      </c>
      <c r="X328" s="42">
        <v>725.12419999999997</v>
      </c>
      <c r="Y328" s="43">
        <v>4.5837121920000003E-3</v>
      </c>
      <c r="Z328" s="43">
        <v>1.3883156210101928E-4</v>
      </c>
    </row>
    <row r="329" spans="1:26" x14ac:dyDescent="0.2">
      <c r="A329" s="26">
        <v>8694</v>
      </c>
      <c r="B329" s="26">
        <v>12532</v>
      </c>
      <c r="C329" s="26" t="s">
        <v>3398</v>
      </c>
      <c r="D329" s="26">
        <v>515649762</v>
      </c>
      <c r="E329" s="26" t="s">
        <v>203</v>
      </c>
      <c r="F329" s="26" t="s">
        <v>3398</v>
      </c>
      <c r="G329" s="26">
        <v>11019364</v>
      </c>
      <c r="H329" s="26" t="s">
        <v>70</v>
      </c>
      <c r="I329" s="26" t="s">
        <v>217</v>
      </c>
      <c r="J329" s="26" t="s">
        <v>56</v>
      </c>
      <c r="K329" s="26" t="s">
        <v>167</v>
      </c>
      <c r="L329" s="26" t="s">
        <v>493</v>
      </c>
      <c r="M329" s="26" t="s">
        <v>470</v>
      </c>
      <c r="N329" s="26" t="s">
        <v>57</v>
      </c>
      <c r="O329" s="36" t="s">
        <v>3399</v>
      </c>
      <c r="P329" s="26" t="s">
        <v>532</v>
      </c>
      <c r="Q329" s="26" t="s">
        <v>158</v>
      </c>
      <c r="R329" s="26" t="s">
        <v>160</v>
      </c>
      <c r="S329" s="36" t="s">
        <v>3368</v>
      </c>
      <c r="T329" s="36" t="s">
        <v>3368</v>
      </c>
      <c r="U329" s="57">
        <v>301438.03999999998</v>
      </c>
      <c r="V329" s="42">
        <v>3.6469999999999998</v>
      </c>
      <c r="W329" s="42">
        <v>458.01310000000001</v>
      </c>
      <c r="X329" s="42">
        <v>5035.1419699999997</v>
      </c>
      <c r="Y329" s="43">
        <v>3.1828535911000003E-2</v>
      </c>
      <c r="Z329" s="43">
        <v>9.6402330124343324E-4</v>
      </c>
    </row>
    <row r="330" spans="1:26" x14ac:dyDescent="0.2">
      <c r="A330" s="26">
        <v>8694</v>
      </c>
      <c r="B330" s="26">
        <v>12532</v>
      </c>
      <c r="C330" s="26" t="s">
        <v>3400</v>
      </c>
      <c r="D330" s="26">
        <v>515827665</v>
      </c>
      <c r="E330" s="26" t="s">
        <v>203</v>
      </c>
      <c r="F330" s="26" t="s">
        <v>3400</v>
      </c>
      <c r="G330" s="26">
        <v>11019365</v>
      </c>
      <c r="H330" s="26" t="s">
        <v>70</v>
      </c>
      <c r="I330" s="26" t="s">
        <v>217</v>
      </c>
      <c r="J330" s="26" t="s">
        <v>56</v>
      </c>
      <c r="K330" s="26" t="s">
        <v>167</v>
      </c>
      <c r="L330" s="26" t="s">
        <v>493</v>
      </c>
      <c r="M330" s="26" t="s">
        <v>461</v>
      </c>
      <c r="N330" s="26" t="s">
        <v>57</v>
      </c>
      <c r="O330" s="36" t="s">
        <v>3399</v>
      </c>
      <c r="P330" s="26" t="s">
        <v>532</v>
      </c>
      <c r="Q330" s="26" t="s">
        <v>158</v>
      </c>
      <c r="R330" s="26" t="s">
        <v>160</v>
      </c>
      <c r="S330" s="36" t="s">
        <v>3368</v>
      </c>
      <c r="T330" s="36" t="s">
        <v>3368</v>
      </c>
      <c r="U330" s="57">
        <v>92383.360000000001</v>
      </c>
      <c r="V330" s="42">
        <v>3.6469999999999998</v>
      </c>
      <c r="W330" s="42">
        <v>867.74519999999995</v>
      </c>
      <c r="X330" s="42">
        <v>2923.62547</v>
      </c>
      <c r="Y330" s="43">
        <v>1.8481051540000001E-2</v>
      </c>
      <c r="Z330" s="43">
        <v>5.5975444068537034E-4</v>
      </c>
    </row>
    <row r="331" spans="1:26" x14ac:dyDescent="0.2">
      <c r="A331" s="26">
        <v>8694</v>
      </c>
      <c r="B331" s="26">
        <v>12532</v>
      </c>
      <c r="C331" s="26" t="s">
        <v>3401</v>
      </c>
      <c r="D331" s="26">
        <v>515985471</v>
      </c>
      <c r="E331" s="26" t="s">
        <v>203</v>
      </c>
      <c r="F331" s="26" t="s">
        <v>3401</v>
      </c>
      <c r="G331" s="26">
        <v>11019366</v>
      </c>
      <c r="H331" s="26" t="s">
        <v>70</v>
      </c>
      <c r="I331" s="26" t="s">
        <v>217</v>
      </c>
      <c r="J331" s="26" t="s">
        <v>56</v>
      </c>
      <c r="K331" s="26" t="s">
        <v>167</v>
      </c>
      <c r="L331" s="26" t="s">
        <v>493</v>
      </c>
      <c r="M331" s="26" t="s">
        <v>467</v>
      </c>
      <c r="N331" s="26" t="s">
        <v>57</v>
      </c>
      <c r="O331" s="36" t="s">
        <v>3399</v>
      </c>
      <c r="P331" s="26" t="s">
        <v>532</v>
      </c>
      <c r="Q331" s="26" t="s">
        <v>158</v>
      </c>
      <c r="R331" s="26" t="s">
        <v>160</v>
      </c>
      <c r="S331" s="36" t="s">
        <v>3368</v>
      </c>
      <c r="T331" s="36" t="s">
        <v>3368</v>
      </c>
      <c r="U331" s="57">
        <v>605020.61</v>
      </c>
      <c r="V331" s="42">
        <v>3.6469999999999998</v>
      </c>
      <c r="W331" s="42">
        <v>128.77940000000001</v>
      </c>
      <c r="X331" s="42">
        <v>2841.5305499999999</v>
      </c>
      <c r="Y331" s="43">
        <v>1.7962106668000001E-2</v>
      </c>
      <c r="Z331" s="43">
        <v>5.4403662850345969E-4</v>
      </c>
    </row>
    <row r="332" spans="1:26" x14ac:dyDescent="0.2">
      <c r="A332" s="26">
        <v>8694</v>
      </c>
      <c r="B332" s="26">
        <v>12532</v>
      </c>
      <c r="C332" s="26" t="s">
        <v>3402</v>
      </c>
      <c r="D332" s="26">
        <v>515374742</v>
      </c>
      <c r="E332" s="26" t="s">
        <v>203</v>
      </c>
      <c r="F332" s="26" t="s">
        <v>3402</v>
      </c>
      <c r="G332" s="26">
        <v>11019369</v>
      </c>
      <c r="H332" s="26" t="s">
        <v>70</v>
      </c>
      <c r="I332" s="26" t="s">
        <v>217</v>
      </c>
      <c r="J332" s="26" t="s">
        <v>56</v>
      </c>
      <c r="K332" s="26" t="s">
        <v>167</v>
      </c>
      <c r="L332" s="26" t="s">
        <v>493</v>
      </c>
      <c r="M332" s="26" t="s">
        <v>82</v>
      </c>
      <c r="N332" s="26" t="s">
        <v>57</v>
      </c>
      <c r="O332" s="36">
        <v>44806</v>
      </c>
      <c r="P332" s="26" t="s">
        <v>532</v>
      </c>
      <c r="Q332" s="26" t="s">
        <v>157</v>
      </c>
      <c r="R332" s="26" t="s">
        <v>160</v>
      </c>
      <c r="S332" s="36" t="s">
        <v>3212</v>
      </c>
      <c r="T332" s="36" t="s">
        <v>3403</v>
      </c>
      <c r="U332" s="57">
        <v>1600000</v>
      </c>
      <c r="V332" s="42">
        <v>3.6469999999999998</v>
      </c>
      <c r="W332" s="42">
        <v>1E-4</v>
      </c>
      <c r="X332" s="42">
        <v>0</v>
      </c>
      <c r="Y332" s="43">
        <v>0</v>
      </c>
      <c r="Z332" s="43">
        <v>0</v>
      </c>
    </row>
    <row r="333" spans="1:26" x14ac:dyDescent="0.2">
      <c r="A333" s="26">
        <v>8694</v>
      </c>
      <c r="B333" s="26">
        <v>12532</v>
      </c>
      <c r="C333" s="26" t="s">
        <v>3424</v>
      </c>
      <c r="D333" s="26">
        <v>515599009</v>
      </c>
      <c r="E333" s="26" t="s">
        <v>203</v>
      </c>
      <c r="F333" s="26" t="s">
        <v>3424</v>
      </c>
      <c r="G333" s="26">
        <v>11019400</v>
      </c>
      <c r="H333" s="26" t="s">
        <v>70</v>
      </c>
      <c r="I333" s="26" t="s">
        <v>217</v>
      </c>
      <c r="J333" s="26" t="s">
        <v>56</v>
      </c>
      <c r="K333" s="26" t="s">
        <v>85</v>
      </c>
      <c r="L333" s="26" t="s">
        <v>493</v>
      </c>
      <c r="M333" s="26" t="s">
        <v>126</v>
      </c>
      <c r="N333" s="26" t="s">
        <v>57</v>
      </c>
      <c r="O333" s="36">
        <v>44359</v>
      </c>
      <c r="P333" s="26" t="s">
        <v>532</v>
      </c>
      <c r="Q333" s="26" t="s">
        <v>157</v>
      </c>
      <c r="R333" s="26" t="s">
        <v>160</v>
      </c>
      <c r="S333" s="36">
        <v>45569</v>
      </c>
      <c r="T333" s="36">
        <v>45569</v>
      </c>
      <c r="U333" s="57">
        <v>10797.46</v>
      </c>
      <c r="V333" s="42">
        <v>3.6469999999999998</v>
      </c>
      <c r="W333" s="42">
        <v>11218</v>
      </c>
      <c r="X333" s="42">
        <v>4417.4618</v>
      </c>
      <c r="Y333" s="43">
        <v>2.7924007381E-2</v>
      </c>
      <c r="Z333" s="43">
        <v>8.4576286685174816E-4</v>
      </c>
    </row>
    <row r="334" spans="1:26" x14ac:dyDescent="0.2">
      <c r="A334" s="26">
        <v>8694</v>
      </c>
      <c r="B334" s="26">
        <v>12532</v>
      </c>
      <c r="C334" s="26" t="s">
        <v>3404</v>
      </c>
      <c r="D334" s="26">
        <v>515138943</v>
      </c>
      <c r="E334" s="26" t="s">
        <v>203</v>
      </c>
      <c r="F334" s="26" t="s">
        <v>3404</v>
      </c>
      <c r="G334" s="26">
        <v>11019454</v>
      </c>
      <c r="H334" s="26" t="s">
        <v>70</v>
      </c>
      <c r="I334" s="26" t="s">
        <v>217</v>
      </c>
      <c r="J334" s="26" t="s">
        <v>56</v>
      </c>
      <c r="K334" s="26" t="s">
        <v>167</v>
      </c>
      <c r="L334" s="26" t="s">
        <v>493</v>
      </c>
      <c r="M334" s="26" t="s">
        <v>470</v>
      </c>
      <c r="N334" s="26" t="s">
        <v>57</v>
      </c>
      <c r="O334" s="36">
        <v>44776</v>
      </c>
      <c r="P334" s="26" t="s">
        <v>532</v>
      </c>
      <c r="Q334" s="26" t="s">
        <v>157</v>
      </c>
      <c r="R334" s="26" t="s">
        <v>160</v>
      </c>
      <c r="S334" s="36" t="s">
        <v>3366</v>
      </c>
      <c r="T334" s="36" t="s">
        <v>3366</v>
      </c>
      <c r="U334" s="57">
        <v>65943.75</v>
      </c>
      <c r="V334" s="42">
        <v>3.6469999999999998</v>
      </c>
      <c r="W334" s="42">
        <v>2357.7199999999998</v>
      </c>
      <c r="X334" s="42">
        <v>5670.2424799999999</v>
      </c>
      <c r="Y334" s="43">
        <v>3.5843183265000002E-2</v>
      </c>
      <c r="Z334" s="43">
        <v>1.0856190167008045E-3</v>
      </c>
    </row>
    <row r="335" spans="1:26" x14ac:dyDescent="0.2">
      <c r="A335" s="26">
        <v>8694</v>
      </c>
      <c r="B335" s="26">
        <v>12532</v>
      </c>
      <c r="C335" s="26" t="s">
        <v>3405</v>
      </c>
      <c r="D335" s="26">
        <v>514255728</v>
      </c>
      <c r="E335" s="26" t="s">
        <v>203</v>
      </c>
      <c r="F335" s="26" t="s">
        <v>3406</v>
      </c>
      <c r="G335" s="26">
        <v>11019469</v>
      </c>
      <c r="H335" s="26" t="s">
        <v>70</v>
      </c>
      <c r="I335" s="26" t="s">
        <v>217</v>
      </c>
      <c r="J335" s="26" t="s">
        <v>56</v>
      </c>
      <c r="K335" s="26" t="s">
        <v>51</v>
      </c>
      <c r="L335" s="26" t="s">
        <v>493</v>
      </c>
      <c r="M335" s="26" t="s">
        <v>461</v>
      </c>
      <c r="N335" s="26" t="s">
        <v>57</v>
      </c>
      <c r="O335" s="36">
        <v>44597</v>
      </c>
      <c r="P335" s="26" t="s">
        <v>532</v>
      </c>
      <c r="Q335" s="26" t="s">
        <v>158</v>
      </c>
      <c r="R335" s="26" t="s">
        <v>160</v>
      </c>
      <c r="S335" s="36" t="s">
        <v>3212</v>
      </c>
      <c r="T335" s="36" t="s">
        <v>3212</v>
      </c>
      <c r="U335" s="57">
        <v>100000</v>
      </c>
      <c r="V335" s="42">
        <v>3.6469999999999998</v>
      </c>
      <c r="W335" s="42">
        <v>1E-4</v>
      </c>
      <c r="X335" s="42">
        <v>0</v>
      </c>
      <c r="Y335" s="43">
        <v>0</v>
      </c>
      <c r="Z335" s="43">
        <v>0</v>
      </c>
    </row>
    <row r="336" spans="1:26" x14ac:dyDescent="0.2">
      <c r="A336" s="26">
        <v>8694</v>
      </c>
      <c r="B336" s="26">
        <v>12532</v>
      </c>
      <c r="C336" s="26" t="s">
        <v>3407</v>
      </c>
      <c r="D336" s="26">
        <v>514856574</v>
      </c>
      <c r="E336" s="26" t="s">
        <v>203</v>
      </c>
      <c r="F336" s="26" t="s">
        <v>3407</v>
      </c>
      <c r="G336" s="26">
        <v>11019484</v>
      </c>
      <c r="H336" s="26" t="s">
        <v>70</v>
      </c>
      <c r="I336" s="26" t="s">
        <v>217</v>
      </c>
      <c r="J336" s="26" t="s">
        <v>56</v>
      </c>
      <c r="K336" s="26" t="s">
        <v>51</v>
      </c>
      <c r="L336" s="26" t="s">
        <v>493</v>
      </c>
      <c r="M336" s="26" t="s">
        <v>82</v>
      </c>
      <c r="N336" s="26" t="s">
        <v>57</v>
      </c>
      <c r="O336" s="36" t="s">
        <v>3408</v>
      </c>
      <c r="P336" s="26" t="s">
        <v>532</v>
      </c>
      <c r="Q336" s="26" t="s">
        <v>79</v>
      </c>
      <c r="R336" s="26" t="s">
        <v>160</v>
      </c>
      <c r="S336" s="36" t="s">
        <v>3368</v>
      </c>
      <c r="T336" s="36" t="s">
        <v>3368</v>
      </c>
      <c r="U336" s="57">
        <v>39705.79</v>
      </c>
      <c r="V336" s="42">
        <v>3.6469999999999998</v>
      </c>
      <c r="W336" s="42">
        <v>710.59079999999994</v>
      </c>
      <c r="X336" s="42">
        <v>1028.98533</v>
      </c>
      <c r="Y336" s="43">
        <v>6.5045030950000001E-3</v>
      </c>
      <c r="Z336" s="43">
        <v>1.9700851349731922E-4</v>
      </c>
    </row>
    <row r="337" spans="1:26" x14ac:dyDescent="0.2">
      <c r="A337" s="26">
        <v>8694</v>
      </c>
      <c r="B337" s="26">
        <v>12532</v>
      </c>
      <c r="C337" s="26" t="s">
        <v>3364</v>
      </c>
      <c r="D337" s="26">
        <v>540300662</v>
      </c>
      <c r="E337" s="26" t="s">
        <v>205</v>
      </c>
      <c r="F337" s="26" t="s">
        <v>3410</v>
      </c>
      <c r="G337" s="26">
        <v>11019989</v>
      </c>
      <c r="H337" s="26" t="s">
        <v>70</v>
      </c>
      <c r="I337" s="26" t="s">
        <v>217</v>
      </c>
      <c r="J337" s="26" t="s">
        <v>56</v>
      </c>
      <c r="K337" s="26" t="s">
        <v>167</v>
      </c>
      <c r="L337" s="26" t="s">
        <v>493</v>
      </c>
      <c r="M337" s="26" t="s">
        <v>474</v>
      </c>
      <c r="N337" s="26" t="s">
        <v>57</v>
      </c>
      <c r="O337" s="36" t="s">
        <v>3411</v>
      </c>
      <c r="P337" s="26" t="s">
        <v>532</v>
      </c>
      <c r="Q337" s="26" t="s">
        <v>158</v>
      </c>
      <c r="R337" s="26" t="s">
        <v>160</v>
      </c>
      <c r="S337" s="36" t="s">
        <v>3366</v>
      </c>
      <c r="T337" s="36" t="s">
        <v>3366</v>
      </c>
      <c r="U337" s="57">
        <v>506630.28</v>
      </c>
      <c r="V337" s="42">
        <v>3.6469999999999998</v>
      </c>
      <c r="W337" s="42">
        <v>122</v>
      </c>
      <c r="X337" s="42">
        <v>2254.1703699999998</v>
      </c>
      <c r="Y337" s="43">
        <v>1.4249239246E-2</v>
      </c>
      <c r="Z337" s="43">
        <v>4.3158122940722781E-4</v>
      </c>
    </row>
    <row r="338" spans="1:26" x14ac:dyDescent="0.2">
      <c r="A338" s="26">
        <v>8694</v>
      </c>
      <c r="B338" s="26">
        <v>12532</v>
      </c>
      <c r="C338" s="26" t="s">
        <v>3364</v>
      </c>
      <c r="D338" s="26">
        <v>540300662</v>
      </c>
      <c r="E338" s="26" t="s">
        <v>205</v>
      </c>
      <c r="F338" s="26" t="s">
        <v>3410</v>
      </c>
      <c r="G338" s="26">
        <v>11020458</v>
      </c>
      <c r="H338" s="26" t="s">
        <v>70</v>
      </c>
      <c r="I338" s="26" t="s">
        <v>217</v>
      </c>
      <c r="J338" s="26" t="s">
        <v>56</v>
      </c>
      <c r="K338" s="26" t="s">
        <v>167</v>
      </c>
      <c r="L338" s="26" t="s">
        <v>493</v>
      </c>
      <c r="M338" s="26" t="s">
        <v>464</v>
      </c>
      <c r="N338" s="26" t="s">
        <v>57</v>
      </c>
      <c r="O338" s="36" t="s">
        <v>3412</v>
      </c>
      <c r="P338" s="26" t="s">
        <v>532</v>
      </c>
      <c r="Q338" s="26" t="s">
        <v>158</v>
      </c>
      <c r="R338" s="26" t="s">
        <v>160</v>
      </c>
      <c r="S338" s="36" t="s">
        <v>3366</v>
      </c>
      <c r="T338" s="36" t="s">
        <v>3366</v>
      </c>
      <c r="U338" s="57">
        <v>173702.07</v>
      </c>
      <c r="V338" s="42">
        <v>3.6469999999999998</v>
      </c>
      <c r="W338" s="42">
        <v>122</v>
      </c>
      <c r="X338" s="42">
        <v>772.85956999999996</v>
      </c>
      <c r="Y338" s="43">
        <v>4.8854607719999998E-3</v>
      </c>
      <c r="Z338" s="43">
        <v>1.4797092882546471E-4</v>
      </c>
    </row>
    <row r="339" spans="1:26" x14ac:dyDescent="0.2">
      <c r="A339" s="26">
        <v>8694</v>
      </c>
      <c r="B339" s="26">
        <v>12532</v>
      </c>
      <c r="C339" s="26" t="s">
        <v>3448</v>
      </c>
      <c r="D339" s="26" t="s">
        <v>3449</v>
      </c>
      <c r="E339" s="26" t="s">
        <v>204</v>
      </c>
      <c r="F339" s="26" t="s">
        <v>3455</v>
      </c>
      <c r="G339" s="26">
        <v>11020514</v>
      </c>
      <c r="H339" s="26" t="s">
        <v>70</v>
      </c>
      <c r="I339" s="26" t="s">
        <v>217</v>
      </c>
      <c r="J339" s="26" t="s">
        <v>56</v>
      </c>
      <c r="K339" s="26" t="s">
        <v>167</v>
      </c>
      <c r="L339" s="26" t="s">
        <v>493</v>
      </c>
      <c r="M339" s="26" t="s">
        <v>471</v>
      </c>
      <c r="N339" s="26" t="s">
        <v>57</v>
      </c>
      <c r="O339" s="36">
        <v>45445</v>
      </c>
      <c r="P339" s="26" t="s">
        <v>532</v>
      </c>
      <c r="Q339" s="26" t="s">
        <v>158</v>
      </c>
      <c r="R339" s="26" t="s">
        <v>160</v>
      </c>
      <c r="S339" s="36">
        <v>45445</v>
      </c>
      <c r="T339" s="36">
        <v>45445</v>
      </c>
      <c r="U339" s="57">
        <v>562145.19999999995</v>
      </c>
      <c r="V339" s="42">
        <v>3.6469999999999998</v>
      </c>
      <c r="W339" s="42">
        <v>17.789000000000001</v>
      </c>
      <c r="X339" s="42">
        <v>364.70004</v>
      </c>
      <c r="Y339" s="43">
        <v>2.3053706109999999E-3</v>
      </c>
      <c r="Z339" s="43">
        <v>6.9825108928241823E-5</v>
      </c>
    </row>
    <row r="340" spans="1:26" x14ac:dyDescent="0.2">
      <c r="A340" s="26">
        <v>8694</v>
      </c>
      <c r="B340" s="26">
        <v>12532</v>
      </c>
      <c r="C340" s="26" t="s">
        <v>3401</v>
      </c>
      <c r="D340" s="26">
        <v>515985471</v>
      </c>
      <c r="E340" s="26" t="s">
        <v>203</v>
      </c>
      <c r="F340" s="26" t="s">
        <v>3413</v>
      </c>
      <c r="G340" s="26">
        <v>11020524</v>
      </c>
      <c r="H340" s="26" t="s">
        <v>70</v>
      </c>
      <c r="I340" s="26" t="s">
        <v>217</v>
      </c>
      <c r="J340" s="26" t="s">
        <v>56</v>
      </c>
      <c r="K340" s="26" t="s">
        <v>51</v>
      </c>
      <c r="L340" s="26" t="s">
        <v>493</v>
      </c>
      <c r="M340" s="26" t="s">
        <v>471</v>
      </c>
      <c r="N340" s="26" t="s">
        <v>57</v>
      </c>
      <c r="O340" s="36">
        <v>45539</v>
      </c>
      <c r="P340" s="26" t="s">
        <v>532</v>
      </c>
      <c r="Q340" s="26" t="s">
        <v>158</v>
      </c>
      <c r="R340" s="26" t="s">
        <v>160</v>
      </c>
      <c r="S340" s="36">
        <v>45539</v>
      </c>
      <c r="T340" s="36">
        <v>45539</v>
      </c>
      <c r="U340" s="57">
        <v>145869.85999999999</v>
      </c>
      <c r="V340" s="42">
        <v>3.6469999999999998</v>
      </c>
      <c r="W340" s="42">
        <v>100</v>
      </c>
      <c r="X340" s="42">
        <v>531.98738000000003</v>
      </c>
      <c r="Y340" s="43">
        <v>3.3628405169999999E-3</v>
      </c>
      <c r="Z340" s="43">
        <v>1.0185377757828044E-4</v>
      </c>
    </row>
    <row r="341" spans="1:26" x14ac:dyDescent="0.2">
      <c r="A341" s="26">
        <v>8694</v>
      </c>
      <c r="B341" s="26">
        <v>12532</v>
      </c>
      <c r="C341" s="26" t="s">
        <v>3433</v>
      </c>
      <c r="D341" s="26">
        <v>69890324</v>
      </c>
      <c r="E341" s="26" t="s">
        <v>204</v>
      </c>
      <c r="F341" s="26" t="s">
        <v>3433</v>
      </c>
      <c r="G341" s="26">
        <v>11021301</v>
      </c>
      <c r="H341" s="26" t="s">
        <v>70</v>
      </c>
      <c r="I341" s="26" t="s">
        <v>217</v>
      </c>
      <c r="J341" s="26" t="s">
        <v>56</v>
      </c>
      <c r="K341" s="26" t="s">
        <v>167</v>
      </c>
      <c r="L341" s="26" t="s">
        <v>493</v>
      </c>
      <c r="M341" s="26" t="s">
        <v>470</v>
      </c>
      <c r="N341" s="26" t="s">
        <v>57</v>
      </c>
      <c r="O341" s="36" t="s">
        <v>3363</v>
      </c>
      <c r="P341" s="26" t="s">
        <v>532</v>
      </c>
      <c r="Q341" s="26" t="s">
        <v>158</v>
      </c>
      <c r="R341" s="26" t="s">
        <v>160</v>
      </c>
      <c r="S341" s="36" t="s">
        <v>3212</v>
      </c>
      <c r="T341" s="36" t="s">
        <v>3212</v>
      </c>
      <c r="U341" s="57">
        <v>175000</v>
      </c>
      <c r="V341" s="42">
        <v>3.6469999999999998</v>
      </c>
      <c r="W341" s="42">
        <v>100</v>
      </c>
      <c r="X341" s="42">
        <v>638.22500000000002</v>
      </c>
      <c r="Y341" s="43">
        <v>4.0343981260000002E-3</v>
      </c>
      <c r="Z341" s="43">
        <v>1.2219392722229245E-4</v>
      </c>
    </row>
    <row r="342" spans="1:26" x14ac:dyDescent="0.2">
      <c r="A342" s="26">
        <v>8694</v>
      </c>
      <c r="B342" s="26">
        <v>12532</v>
      </c>
      <c r="C342" s="26" t="s">
        <v>3434</v>
      </c>
      <c r="D342" s="26">
        <v>52464435</v>
      </c>
      <c r="E342" s="26" t="s">
        <v>204</v>
      </c>
      <c r="F342" s="26" t="s">
        <v>3435</v>
      </c>
      <c r="G342" s="26">
        <v>11021306</v>
      </c>
      <c r="H342" s="26" t="s">
        <v>70</v>
      </c>
      <c r="I342" s="26" t="s">
        <v>217</v>
      </c>
      <c r="J342" s="26" t="s">
        <v>56</v>
      </c>
      <c r="K342" s="26" t="s">
        <v>167</v>
      </c>
      <c r="L342" s="26" t="s">
        <v>493</v>
      </c>
      <c r="M342" s="26" t="s">
        <v>471</v>
      </c>
      <c r="N342" s="26" t="s">
        <v>57</v>
      </c>
      <c r="O342" s="36" t="s">
        <v>3436</v>
      </c>
      <c r="P342" s="26" t="s">
        <v>532</v>
      </c>
      <c r="Q342" s="26" t="s">
        <v>158</v>
      </c>
      <c r="R342" s="26" t="s">
        <v>160</v>
      </c>
      <c r="S342" s="36" t="s">
        <v>3212</v>
      </c>
      <c r="T342" s="36" t="s">
        <v>3212</v>
      </c>
      <c r="U342" s="57">
        <v>840000</v>
      </c>
      <c r="V342" s="42">
        <v>3.6469999999999998</v>
      </c>
      <c r="W342" s="42">
        <v>173.14269999999999</v>
      </c>
      <c r="X342" s="42">
        <v>5304.1919900000003</v>
      </c>
      <c r="Y342" s="43">
        <v>3.3529276082999999E-2</v>
      </c>
      <c r="Z342" s="43">
        <v>1.0155353519513126E-3</v>
      </c>
    </row>
    <row r="343" spans="1:26" x14ac:dyDescent="0.2">
      <c r="A343" s="26">
        <v>8694</v>
      </c>
      <c r="B343" s="26">
        <v>12532</v>
      </c>
      <c r="C343" s="26" t="s">
        <v>3456</v>
      </c>
      <c r="D343" s="26">
        <v>515547735</v>
      </c>
      <c r="E343" s="26" t="s">
        <v>203</v>
      </c>
      <c r="F343" s="26" t="s">
        <v>3456</v>
      </c>
      <c r="G343" s="26">
        <v>62008131</v>
      </c>
      <c r="H343" s="26" t="s">
        <v>70</v>
      </c>
      <c r="I343" s="26" t="s">
        <v>217</v>
      </c>
      <c r="J343" s="26" t="s">
        <v>56</v>
      </c>
      <c r="K343" s="26" t="s">
        <v>51</v>
      </c>
      <c r="L343" s="26" t="s">
        <v>493</v>
      </c>
      <c r="M343" s="26" t="s">
        <v>126</v>
      </c>
      <c r="N343" s="26" t="s">
        <v>57</v>
      </c>
      <c r="O343" s="36" t="s">
        <v>3457</v>
      </c>
      <c r="P343" s="26" t="s">
        <v>532</v>
      </c>
      <c r="Q343" s="26" t="s">
        <v>157</v>
      </c>
      <c r="R343" s="26" t="s">
        <v>160</v>
      </c>
      <c r="S343" s="36" t="s">
        <v>3458</v>
      </c>
      <c r="T343" s="36" t="s">
        <v>3458</v>
      </c>
      <c r="U343" s="57">
        <v>255804.82</v>
      </c>
      <c r="V343" s="42">
        <v>3.6469999999999998</v>
      </c>
      <c r="W343" s="42">
        <v>505.08</v>
      </c>
      <c r="X343" s="42">
        <v>4711.9932399999998</v>
      </c>
      <c r="Y343" s="43">
        <v>2.9785822712000001E-2</v>
      </c>
      <c r="Z343" s="43">
        <v>9.0215356502878141E-4</v>
      </c>
    </row>
    <row r="344" spans="1:26" x14ac:dyDescent="0.2">
      <c r="A344" s="26">
        <v>8694</v>
      </c>
      <c r="B344" s="26">
        <v>12532</v>
      </c>
      <c r="C344" s="26" t="s">
        <v>3414</v>
      </c>
      <c r="D344" s="26">
        <v>515738326</v>
      </c>
      <c r="E344" s="26" t="s">
        <v>203</v>
      </c>
      <c r="F344" s="26" t="s">
        <v>3414</v>
      </c>
      <c r="G344" s="26">
        <v>62008156</v>
      </c>
      <c r="H344" s="26" t="s">
        <v>70</v>
      </c>
      <c r="I344" s="26" t="s">
        <v>217</v>
      </c>
      <c r="J344" s="26" t="s">
        <v>56</v>
      </c>
      <c r="K344" s="26" t="s">
        <v>51</v>
      </c>
      <c r="L344" s="26" t="s">
        <v>493</v>
      </c>
      <c r="M344" s="26" t="s">
        <v>141</v>
      </c>
      <c r="N344" s="26" t="s">
        <v>57</v>
      </c>
      <c r="O344" s="36" t="s">
        <v>3415</v>
      </c>
      <c r="P344" s="26" t="s">
        <v>532</v>
      </c>
      <c r="Q344" s="26" t="s">
        <v>158</v>
      </c>
      <c r="R344" s="26" t="s">
        <v>160</v>
      </c>
      <c r="S344" s="36" t="s">
        <v>3368</v>
      </c>
      <c r="T344" s="36" t="s">
        <v>3368</v>
      </c>
      <c r="U344" s="57">
        <v>392307.36</v>
      </c>
      <c r="V344" s="42">
        <v>3.6469999999999998</v>
      </c>
      <c r="W344" s="42">
        <v>57.216000000000001</v>
      </c>
      <c r="X344" s="42">
        <v>818.61503000000005</v>
      </c>
      <c r="Y344" s="43">
        <v>5.1746937890000001E-3</v>
      </c>
      <c r="Z344" s="43">
        <v>1.567312239396682E-4</v>
      </c>
    </row>
    <row r="345" spans="1:26" x14ac:dyDescent="0.2">
      <c r="A345" s="26">
        <v>8694</v>
      </c>
      <c r="B345" s="26">
        <v>12533</v>
      </c>
      <c r="C345" s="26" t="s">
        <v>1332</v>
      </c>
      <c r="D345" s="26">
        <v>520033309</v>
      </c>
      <c r="E345" s="26" t="s">
        <v>203</v>
      </c>
      <c r="F345" s="26" t="s">
        <v>3349</v>
      </c>
      <c r="G345" s="26">
        <v>11019016</v>
      </c>
      <c r="H345" s="26" t="s">
        <v>70</v>
      </c>
      <c r="I345" s="26" t="s">
        <v>217</v>
      </c>
      <c r="J345" s="26" t="s">
        <v>51</v>
      </c>
      <c r="K345" s="26" t="s">
        <v>51</v>
      </c>
      <c r="L345" s="26" t="s">
        <v>493</v>
      </c>
      <c r="M345" s="26" t="s">
        <v>132</v>
      </c>
      <c r="N345" s="26" t="s">
        <v>57</v>
      </c>
      <c r="O345" s="36">
        <v>44232</v>
      </c>
      <c r="P345" s="26" t="s">
        <v>531</v>
      </c>
      <c r="Q345" s="26" t="s">
        <v>157</v>
      </c>
      <c r="R345" s="26" t="s">
        <v>160</v>
      </c>
      <c r="S345" s="36" t="s">
        <v>3350</v>
      </c>
      <c r="T345" s="36" t="s">
        <v>3350</v>
      </c>
      <c r="U345" s="57">
        <v>8800000</v>
      </c>
      <c r="V345" s="42">
        <v>1</v>
      </c>
      <c r="W345" s="42">
        <v>147.29329999999999</v>
      </c>
      <c r="X345" s="42">
        <v>12961.8104</v>
      </c>
      <c r="Y345" s="43">
        <v>3.4597772680999998E-2</v>
      </c>
      <c r="Z345" s="43">
        <v>9.4523793111890575E-4</v>
      </c>
    </row>
    <row r="346" spans="1:26" x14ac:dyDescent="0.2">
      <c r="A346" s="26">
        <v>8694</v>
      </c>
      <c r="B346" s="26">
        <v>12533</v>
      </c>
      <c r="C346" s="26" t="s">
        <v>3351</v>
      </c>
      <c r="D346" s="26">
        <v>540299971</v>
      </c>
      <c r="E346" s="26" t="s">
        <v>205</v>
      </c>
      <c r="F346" s="26" t="s">
        <v>3351</v>
      </c>
      <c r="G346" s="26">
        <v>11019428</v>
      </c>
      <c r="H346" s="26" t="s">
        <v>70</v>
      </c>
      <c r="I346" s="26" t="s">
        <v>217</v>
      </c>
      <c r="J346" s="26" t="s">
        <v>51</v>
      </c>
      <c r="K346" s="26" t="s">
        <v>51</v>
      </c>
      <c r="L346" s="26" t="s">
        <v>493</v>
      </c>
      <c r="M346" s="26" t="s">
        <v>79</v>
      </c>
      <c r="N346" s="26" t="s">
        <v>57</v>
      </c>
      <c r="O346" s="36" t="s">
        <v>3352</v>
      </c>
      <c r="P346" s="26" t="s">
        <v>531</v>
      </c>
      <c r="Q346" s="26" t="s">
        <v>157</v>
      </c>
      <c r="R346" s="26" t="s">
        <v>160</v>
      </c>
      <c r="S346" s="36" t="s">
        <v>3353</v>
      </c>
      <c r="T346" s="36" t="s">
        <v>3353</v>
      </c>
      <c r="U346" s="57">
        <v>18518500</v>
      </c>
      <c r="V346" s="42">
        <v>1</v>
      </c>
      <c r="W346" s="42">
        <v>73.526499999999999</v>
      </c>
      <c r="X346" s="42">
        <v>13616.0049</v>
      </c>
      <c r="Y346" s="43">
        <v>3.634395411E-2</v>
      </c>
      <c r="Z346" s="43">
        <v>9.9294495943104389E-4</v>
      </c>
    </row>
    <row r="347" spans="1:26" x14ac:dyDescent="0.2">
      <c r="A347" s="26">
        <v>8694</v>
      </c>
      <c r="B347" s="26">
        <v>12533</v>
      </c>
      <c r="C347" s="26" t="s">
        <v>3354</v>
      </c>
      <c r="D347" s="26">
        <v>515729713</v>
      </c>
      <c r="E347" s="26" t="s">
        <v>203</v>
      </c>
      <c r="F347" s="26" t="s">
        <v>3354</v>
      </c>
      <c r="G347" s="26">
        <v>11019571</v>
      </c>
      <c r="H347" s="26" t="s">
        <v>70</v>
      </c>
      <c r="I347" s="26" t="s">
        <v>217</v>
      </c>
      <c r="J347" s="26" t="s">
        <v>51</v>
      </c>
      <c r="K347" s="26" t="s">
        <v>51</v>
      </c>
      <c r="L347" s="26" t="s">
        <v>493</v>
      </c>
      <c r="M347" s="26" t="s">
        <v>128</v>
      </c>
      <c r="N347" s="26" t="s">
        <v>57</v>
      </c>
      <c r="O347" s="36" t="s">
        <v>3355</v>
      </c>
      <c r="P347" s="26" t="s">
        <v>531</v>
      </c>
      <c r="Q347" s="26" t="s">
        <v>157</v>
      </c>
      <c r="R347" s="26" t="s">
        <v>160</v>
      </c>
      <c r="S347" s="36" t="s">
        <v>3356</v>
      </c>
      <c r="T347" s="36" t="s">
        <v>3356</v>
      </c>
      <c r="U347" s="57">
        <v>72296.12</v>
      </c>
      <c r="V347" s="42">
        <v>1</v>
      </c>
      <c r="W347" s="42">
        <v>6916</v>
      </c>
      <c r="X347" s="42">
        <v>4999.9996600000004</v>
      </c>
      <c r="Y347" s="43">
        <v>1.3346040893E-2</v>
      </c>
      <c r="Z347" s="43">
        <v>3.6462416810337174E-4</v>
      </c>
    </row>
    <row r="348" spans="1:26" x14ac:dyDescent="0.2">
      <c r="A348" s="26">
        <v>8694</v>
      </c>
      <c r="B348" s="26">
        <v>12533</v>
      </c>
      <c r="C348" s="26" t="s">
        <v>3416</v>
      </c>
      <c r="D348" s="26">
        <v>515429306</v>
      </c>
      <c r="E348" s="26" t="s">
        <v>203</v>
      </c>
      <c r="F348" s="26" t="s">
        <v>3416</v>
      </c>
      <c r="G348" s="26">
        <v>11020069</v>
      </c>
      <c r="H348" s="26" t="s">
        <v>70</v>
      </c>
      <c r="I348" s="26" t="s">
        <v>217</v>
      </c>
      <c r="J348" s="26" t="s">
        <v>51</v>
      </c>
      <c r="K348" s="26" t="s">
        <v>51</v>
      </c>
      <c r="L348" s="26" t="s">
        <v>493</v>
      </c>
      <c r="M348" s="26" t="s">
        <v>68</v>
      </c>
      <c r="N348" s="26" t="s">
        <v>57</v>
      </c>
      <c r="O348" s="36" t="s">
        <v>3417</v>
      </c>
      <c r="P348" s="26" t="s">
        <v>531</v>
      </c>
      <c r="Q348" s="26" t="s">
        <v>157</v>
      </c>
      <c r="R348" s="26" t="s">
        <v>160</v>
      </c>
      <c r="S348" s="36" t="s">
        <v>3418</v>
      </c>
      <c r="T348" s="36" t="s">
        <v>3418</v>
      </c>
      <c r="U348" s="57">
        <v>12500000</v>
      </c>
      <c r="V348" s="42">
        <v>1</v>
      </c>
      <c r="W348" s="42">
        <v>142.67500000000001</v>
      </c>
      <c r="X348" s="42">
        <v>17834.375</v>
      </c>
      <c r="Y348" s="43">
        <v>4.7603662847000003E-2</v>
      </c>
      <c r="Z348" s="43">
        <v>1.3005689180424006E-3</v>
      </c>
    </row>
    <row r="349" spans="1:26" x14ac:dyDescent="0.2">
      <c r="A349" s="26">
        <v>8694</v>
      </c>
      <c r="B349" s="26">
        <v>12533</v>
      </c>
      <c r="C349" s="26" t="s">
        <v>3438</v>
      </c>
      <c r="D349" s="26">
        <v>516396710</v>
      </c>
      <c r="E349" s="26" t="s">
        <v>203</v>
      </c>
      <c r="F349" s="26" t="s">
        <v>3439</v>
      </c>
      <c r="G349" s="26">
        <v>11020411</v>
      </c>
      <c r="H349" s="26" t="s">
        <v>70</v>
      </c>
      <c r="I349" s="26" t="s">
        <v>217</v>
      </c>
      <c r="J349" s="26" t="s">
        <v>51</v>
      </c>
      <c r="K349" s="26" t="s">
        <v>51</v>
      </c>
      <c r="L349" s="26" t="s">
        <v>493</v>
      </c>
      <c r="M349" s="26" t="s">
        <v>130</v>
      </c>
      <c r="N349" s="26" t="s">
        <v>57</v>
      </c>
      <c r="O349" s="36">
        <v>44965</v>
      </c>
      <c r="P349" s="26" t="s">
        <v>531</v>
      </c>
      <c r="Q349" s="26" t="s">
        <v>157</v>
      </c>
      <c r="R349" s="26" t="s">
        <v>160</v>
      </c>
      <c r="S349" s="36" t="s">
        <v>3440</v>
      </c>
      <c r="T349" s="36" t="s">
        <v>3440</v>
      </c>
      <c r="U349" s="57">
        <v>3408000</v>
      </c>
      <c r="V349" s="42">
        <v>1</v>
      </c>
      <c r="W349" s="42">
        <v>124.4131</v>
      </c>
      <c r="X349" s="42">
        <v>4239.99845</v>
      </c>
      <c r="Y349" s="43">
        <v>1.1317439309E-2</v>
      </c>
      <c r="Z349" s="43">
        <v>3.0920120254384888E-4</v>
      </c>
    </row>
    <row r="350" spans="1:26" x14ac:dyDescent="0.2">
      <c r="A350" s="26">
        <v>8694</v>
      </c>
      <c r="B350" s="26">
        <v>12533</v>
      </c>
      <c r="C350" s="26" t="s">
        <v>3419</v>
      </c>
      <c r="D350" s="26">
        <v>516496544</v>
      </c>
      <c r="E350" s="26" t="s">
        <v>203</v>
      </c>
      <c r="F350" s="26" t="s">
        <v>3420</v>
      </c>
      <c r="G350" s="26">
        <v>11020442</v>
      </c>
      <c r="H350" s="26" t="s">
        <v>70</v>
      </c>
      <c r="I350" s="26" t="s">
        <v>217</v>
      </c>
      <c r="J350" s="26" t="s">
        <v>51</v>
      </c>
      <c r="K350" s="26" t="s">
        <v>51</v>
      </c>
      <c r="L350" s="26" t="s">
        <v>493</v>
      </c>
      <c r="M350" s="26" t="s">
        <v>475</v>
      </c>
      <c r="N350" s="26" t="s">
        <v>57</v>
      </c>
      <c r="O350" s="36">
        <v>45384</v>
      </c>
      <c r="P350" s="26" t="s">
        <v>531</v>
      </c>
      <c r="Q350" s="26" t="s">
        <v>157</v>
      </c>
      <c r="R350" s="26" t="s">
        <v>160</v>
      </c>
      <c r="S350" s="36">
        <v>45384</v>
      </c>
      <c r="T350" s="36">
        <v>45384</v>
      </c>
      <c r="U350" s="57">
        <v>124750</v>
      </c>
      <c r="V350" s="42">
        <v>1</v>
      </c>
      <c r="W350" s="42">
        <v>100</v>
      </c>
      <c r="X350" s="42">
        <v>124.75</v>
      </c>
      <c r="Y350" s="43">
        <v>3.3298374199999998E-4</v>
      </c>
      <c r="Z350" s="43">
        <v>9.0973736128005308E-6</v>
      </c>
    </row>
    <row r="351" spans="1:26" x14ac:dyDescent="0.2">
      <c r="A351" s="26">
        <v>8694</v>
      </c>
      <c r="B351" s="26">
        <v>12533</v>
      </c>
      <c r="C351" s="26" t="s">
        <v>3354</v>
      </c>
      <c r="D351" s="26">
        <v>515729713</v>
      </c>
      <c r="E351" s="26" t="s">
        <v>203</v>
      </c>
      <c r="F351" s="26" t="s">
        <v>3357</v>
      </c>
      <c r="G351" s="26">
        <v>11021134</v>
      </c>
      <c r="H351" s="26" t="s">
        <v>70</v>
      </c>
      <c r="I351" s="26" t="s">
        <v>217</v>
      </c>
      <c r="J351" s="26" t="s">
        <v>51</v>
      </c>
      <c r="K351" s="26" t="s">
        <v>51</v>
      </c>
      <c r="L351" s="26" t="s">
        <v>493</v>
      </c>
      <c r="M351" s="26" t="s">
        <v>128</v>
      </c>
      <c r="N351" s="26" t="s">
        <v>57</v>
      </c>
      <c r="O351" s="36" t="s">
        <v>3356</v>
      </c>
      <c r="P351" s="26" t="s">
        <v>531</v>
      </c>
      <c r="Q351" s="26" t="s">
        <v>157</v>
      </c>
      <c r="R351" s="26" t="s">
        <v>160</v>
      </c>
      <c r="S351" s="36" t="s">
        <v>3356</v>
      </c>
      <c r="T351" s="36" t="s">
        <v>3356</v>
      </c>
      <c r="U351" s="57">
        <v>250000</v>
      </c>
      <c r="V351" s="42">
        <v>1</v>
      </c>
      <c r="W351" s="42">
        <v>100</v>
      </c>
      <c r="X351" s="42">
        <v>250</v>
      </c>
      <c r="Y351" s="43">
        <v>6.6730209000000001E-4</v>
      </c>
      <c r="Z351" s="43">
        <v>1.8231209644890842E-5</v>
      </c>
    </row>
    <row r="352" spans="1:26" x14ac:dyDescent="0.2">
      <c r="A352" s="26">
        <v>8694</v>
      </c>
      <c r="B352" s="26">
        <v>12533</v>
      </c>
      <c r="C352" s="26" t="s">
        <v>3358</v>
      </c>
      <c r="D352" s="26">
        <v>514548767</v>
      </c>
      <c r="E352" s="26" t="s">
        <v>203</v>
      </c>
      <c r="F352" s="26" t="s">
        <v>3358</v>
      </c>
      <c r="G352" s="26">
        <v>11018495</v>
      </c>
      <c r="H352" s="26" t="s">
        <v>70</v>
      </c>
      <c r="I352" s="26" t="s">
        <v>217</v>
      </c>
      <c r="J352" s="26" t="s">
        <v>56</v>
      </c>
      <c r="K352" s="26" t="s">
        <v>167</v>
      </c>
      <c r="L352" s="26" t="s">
        <v>493</v>
      </c>
      <c r="M352" s="26" t="s">
        <v>470</v>
      </c>
      <c r="N352" s="26" t="s">
        <v>57</v>
      </c>
      <c r="O352" s="36" t="s">
        <v>3359</v>
      </c>
      <c r="P352" s="26" t="s">
        <v>532</v>
      </c>
      <c r="Q352" s="26" t="s">
        <v>157</v>
      </c>
      <c r="R352" s="26" t="s">
        <v>160</v>
      </c>
      <c r="S352" s="36" t="s">
        <v>3360</v>
      </c>
      <c r="T352" s="36" t="s">
        <v>3360</v>
      </c>
      <c r="U352" s="57">
        <v>905151</v>
      </c>
      <c r="V352" s="42">
        <v>3.6469999999999998</v>
      </c>
      <c r="W352" s="42">
        <v>93</v>
      </c>
      <c r="X352" s="42">
        <v>3070.0097000000001</v>
      </c>
      <c r="Y352" s="43">
        <v>8.1944955560000008E-3</v>
      </c>
      <c r="Z352" s="43">
        <v>2.2387996181019379E-4</v>
      </c>
    </row>
    <row r="353" spans="1:26" x14ac:dyDescent="0.2">
      <c r="A353" s="26">
        <v>8694</v>
      </c>
      <c r="B353" s="26">
        <v>12533</v>
      </c>
      <c r="C353" s="26" t="s">
        <v>3361</v>
      </c>
      <c r="D353" s="26">
        <v>515263804</v>
      </c>
      <c r="E353" s="26" t="s">
        <v>203</v>
      </c>
      <c r="F353" s="26" t="s">
        <v>3361</v>
      </c>
      <c r="G353" s="26">
        <v>11018604</v>
      </c>
      <c r="H353" s="26" t="s">
        <v>70</v>
      </c>
      <c r="I353" s="26" t="s">
        <v>217</v>
      </c>
      <c r="J353" s="26" t="s">
        <v>56</v>
      </c>
      <c r="K353" s="26" t="s">
        <v>51</v>
      </c>
      <c r="L353" s="26" t="s">
        <v>493</v>
      </c>
      <c r="M353" s="26" t="s">
        <v>65</v>
      </c>
      <c r="N353" s="26" t="s">
        <v>57</v>
      </c>
      <c r="O353" s="36" t="s">
        <v>3362</v>
      </c>
      <c r="P353" s="26" t="s">
        <v>532</v>
      </c>
      <c r="Q353" s="26" t="s">
        <v>157</v>
      </c>
      <c r="R353" s="26" t="s">
        <v>160</v>
      </c>
      <c r="S353" s="36" t="s">
        <v>3363</v>
      </c>
      <c r="T353" s="36" t="s">
        <v>3363</v>
      </c>
      <c r="U353" s="57">
        <v>372980.3</v>
      </c>
      <c r="V353" s="42">
        <v>3.6469999999999998</v>
      </c>
      <c r="W353" s="42">
        <v>141.84</v>
      </c>
      <c r="X353" s="42">
        <v>1929.39158</v>
      </c>
      <c r="Y353" s="43">
        <v>5.1499481349999996E-3</v>
      </c>
      <c r="Z353" s="43">
        <v>1.4070056952826873E-4</v>
      </c>
    </row>
    <row r="354" spans="1:26" x14ac:dyDescent="0.2">
      <c r="A354" s="26">
        <v>8694</v>
      </c>
      <c r="B354" s="26">
        <v>12533</v>
      </c>
      <c r="C354" s="26" t="s">
        <v>3364</v>
      </c>
      <c r="D354" s="26">
        <v>540300662</v>
      </c>
      <c r="E354" s="26" t="s">
        <v>205</v>
      </c>
      <c r="F354" s="26" t="s">
        <v>3364</v>
      </c>
      <c r="G354" s="26">
        <v>11018711</v>
      </c>
      <c r="H354" s="26" t="s">
        <v>70</v>
      </c>
      <c r="I354" s="26" t="s">
        <v>217</v>
      </c>
      <c r="J354" s="26" t="s">
        <v>56</v>
      </c>
      <c r="K354" s="26" t="s">
        <v>167</v>
      </c>
      <c r="L354" s="26" t="s">
        <v>493</v>
      </c>
      <c r="M354" s="26" t="s">
        <v>474</v>
      </c>
      <c r="N354" s="26" t="s">
        <v>57</v>
      </c>
      <c r="O354" s="36" t="s">
        <v>3365</v>
      </c>
      <c r="P354" s="26" t="s">
        <v>532</v>
      </c>
      <c r="Q354" s="26" t="s">
        <v>158</v>
      </c>
      <c r="R354" s="26" t="s">
        <v>160</v>
      </c>
      <c r="S354" s="36" t="s">
        <v>3366</v>
      </c>
      <c r="T354" s="36" t="s">
        <v>3366</v>
      </c>
      <c r="U354" s="57">
        <v>1316.04</v>
      </c>
      <c r="V354" s="42">
        <v>3.6469999999999998</v>
      </c>
      <c r="W354" s="42">
        <v>122.0044</v>
      </c>
      <c r="X354" s="42">
        <v>5.8557199999999998</v>
      </c>
      <c r="Y354" s="43">
        <v>1.5630136778464702E-5</v>
      </c>
      <c r="Z354" s="43">
        <v>4.2702743576712083E-7</v>
      </c>
    </row>
    <row r="355" spans="1:26" x14ac:dyDescent="0.2">
      <c r="A355" s="26">
        <v>8694</v>
      </c>
      <c r="B355" s="26">
        <v>12533</v>
      </c>
      <c r="C355" s="26" t="s">
        <v>3367</v>
      </c>
      <c r="D355" s="26">
        <v>515008571</v>
      </c>
      <c r="E355" s="26" t="s">
        <v>203</v>
      </c>
      <c r="F355" s="26" t="s">
        <v>3367</v>
      </c>
      <c r="G355" s="26">
        <v>11018729</v>
      </c>
      <c r="H355" s="26" t="s">
        <v>70</v>
      </c>
      <c r="I355" s="26" t="s">
        <v>217</v>
      </c>
      <c r="J355" s="26" t="s">
        <v>56</v>
      </c>
      <c r="K355" s="26" t="s">
        <v>167</v>
      </c>
      <c r="L355" s="26" t="s">
        <v>493</v>
      </c>
      <c r="M355" s="26" t="s">
        <v>470</v>
      </c>
      <c r="N355" s="26" t="s">
        <v>57</v>
      </c>
      <c r="O355" s="36">
        <v>43842</v>
      </c>
      <c r="P355" s="26" t="s">
        <v>532</v>
      </c>
      <c r="Q355" s="26" t="s">
        <v>158</v>
      </c>
      <c r="R355" s="26" t="s">
        <v>160</v>
      </c>
      <c r="S355" s="36" t="s">
        <v>3368</v>
      </c>
      <c r="T355" s="36" t="s">
        <v>3368</v>
      </c>
      <c r="U355" s="57">
        <v>283557.13</v>
      </c>
      <c r="V355" s="42">
        <v>3.6469999999999998</v>
      </c>
      <c r="W355" s="42">
        <v>3701.75</v>
      </c>
      <c r="X355" s="42">
        <v>38281.012889999998</v>
      </c>
      <c r="Y355" s="43">
        <v>0.102179999639</v>
      </c>
      <c r="Z355" s="43">
        <v>2.7916366856654347E-3</v>
      </c>
    </row>
    <row r="356" spans="1:26" x14ac:dyDescent="0.2">
      <c r="A356" s="26">
        <v>8694</v>
      </c>
      <c r="B356" s="26">
        <v>12533</v>
      </c>
      <c r="C356" s="26" t="s">
        <v>3369</v>
      </c>
      <c r="D356" s="26">
        <v>515345098</v>
      </c>
      <c r="E356" s="26" t="s">
        <v>203</v>
      </c>
      <c r="F356" s="26" t="s">
        <v>3369</v>
      </c>
      <c r="G356" s="26">
        <v>11018860</v>
      </c>
      <c r="H356" s="26" t="s">
        <v>70</v>
      </c>
      <c r="I356" s="26" t="s">
        <v>217</v>
      </c>
      <c r="J356" s="26" t="s">
        <v>56</v>
      </c>
      <c r="K356" s="26" t="s">
        <v>51</v>
      </c>
      <c r="L356" s="26" t="s">
        <v>493</v>
      </c>
      <c r="M356" s="26" t="s">
        <v>65</v>
      </c>
      <c r="N356" s="26" t="s">
        <v>57</v>
      </c>
      <c r="O356" s="36">
        <v>44199</v>
      </c>
      <c r="P356" s="26" t="s">
        <v>532</v>
      </c>
      <c r="Q356" s="26" t="s">
        <v>158</v>
      </c>
      <c r="R356" s="26" t="s">
        <v>160</v>
      </c>
      <c r="S356" s="36" t="s">
        <v>3368</v>
      </c>
      <c r="T356" s="36" t="s">
        <v>3368</v>
      </c>
      <c r="U356" s="57">
        <v>58647.01</v>
      </c>
      <c r="V356" s="42">
        <v>3.6469999999999998</v>
      </c>
      <c r="W356" s="42">
        <v>3541.33</v>
      </c>
      <c r="X356" s="42">
        <v>7574.39653</v>
      </c>
      <c r="Y356" s="43">
        <v>2.0217642540000001E-2</v>
      </c>
      <c r="Z356" s="43">
        <v>5.5236164428785497E-4</v>
      </c>
    </row>
    <row r="357" spans="1:26" x14ac:dyDescent="0.2">
      <c r="A357" s="26">
        <v>8694</v>
      </c>
      <c r="B357" s="26">
        <v>12533</v>
      </c>
      <c r="C357" s="26" t="s">
        <v>3358</v>
      </c>
      <c r="D357" s="26">
        <v>514548767</v>
      </c>
      <c r="E357" s="26" t="s">
        <v>203</v>
      </c>
      <c r="F357" s="26" t="s">
        <v>3370</v>
      </c>
      <c r="G357" s="26">
        <v>11018866</v>
      </c>
      <c r="H357" s="26" t="s">
        <v>70</v>
      </c>
      <c r="I357" s="26" t="s">
        <v>217</v>
      </c>
      <c r="J357" s="26" t="s">
        <v>56</v>
      </c>
      <c r="K357" s="26" t="s">
        <v>167</v>
      </c>
      <c r="L357" s="26" t="s">
        <v>493</v>
      </c>
      <c r="M357" s="26" t="s">
        <v>470</v>
      </c>
      <c r="N357" s="26" t="s">
        <v>57</v>
      </c>
      <c r="O357" s="36">
        <v>44503</v>
      </c>
      <c r="P357" s="26" t="s">
        <v>532</v>
      </c>
      <c r="Q357" s="26" t="s">
        <v>157</v>
      </c>
      <c r="R357" s="26" t="s">
        <v>160</v>
      </c>
      <c r="S357" s="36" t="s">
        <v>3360</v>
      </c>
      <c r="T357" s="36" t="s">
        <v>3360</v>
      </c>
      <c r="U357" s="57">
        <v>138185.51999999999</v>
      </c>
      <c r="V357" s="42">
        <v>3.6469999999999998</v>
      </c>
      <c r="W357" s="42">
        <v>93</v>
      </c>
      <c r="X357" s="42">
        <v>468.68520999999998</v>
      </c>
      <c r="Y357" s="43">
        <v>1.25101848E-3</v>
      </c>
      <c r="Z357" s="43">
        <v>3.4178793283878755E-5</v>
      </c>
    </row>
    <row r="358" spans="1:26" x14ac:dyDescent="0.2">
      <c r="A358" s="26">
        <v>8694</v>
      </c>
      <c r="B358" s="26">
        <v>12533</v>
      </c>
      <c r="C358" s="26" t="s">
        <v>3441</v>
      </c>
      <c r="D358" s="26">
        <v>516044096</v>
      </c>
      <c r="E358" s="26" t="s">
        <v>203</v>
      </c>
      <c r="F358" s="26" t="s">
        <v>3442</v>
      </c>
      <c r="G358" s="26">
        <v>11018869</v>
      </c>
      <c r="H358" s="26" t="s">
        <v>70</v>
      </c>
      <c r="I358" s="26" t="s">
        <v>217</v>
      </c>
      <c r="J358" s="26" t="s">
        <v>56</v>
      </c>
      <c r="K358" s="26" t="s">
        <v>167</v>
      </c>
      <c r="L358" s="26" t="s">
        <v>493</v>
      </c>
      <c r="M358" s="26" t="s">
        <v>131</v>
      </c>
      <c r="N358" s="26" t="s">
        <v>57</v>
      </c>
      <c r="O358" s="36" t="s">
        <v>3443</v>
      </c>
      <c r="P358" s="26" t="s">
        <v>532</v>
      </c>
      <c r="Q358" s="26" t="s">
        <v>157</v>
      </c>
      <c r="R358" s="26" t="s">
        <v>160</v>
      </c>
      <c r="S358" s="36" t="s">
        <v>3444</v>
      </c>
      <c r="T358" s="36" t="s">
        <v>3444</v>
      </c>
      <c r="U358" s="57">
        <v>2120501.39</v>
      </c>
      <c r="V358" s="42">
        <v>3.6469999999999998</v>
      </c>
      <c r="W358" s="42">
        <v>141</v>
      </c>
      <c r="X358" s="42">
        <v>10904.19068</v>
      </c>
      <c r="Y358" s="43">
        <v>2.9105556923000001E-2</v>
      </c>
      <c r="Z358" s="43">
        <v>7.9518634517977932E-4</v>
      </c>
    </row>
    <row r="359" spans="1:26" x14ac:dyDescent="0.2">
      <c r="A359" s="26">
        <v>8694</v>
      </c>
      <c r="B359" s="26">
        <v>12533</v>
      </c>
      <c r="C359" s="26" t="s">
        <v>3445</v>
      </c>
      <c r="D359" s="26">
        <v>515614444</v>
      </c>
      <c r="E359" s="26" t="s">
        <v>203</v>
      </c>
      <c r="F359" s="26" t="s">
        <v>3446</v>
      </c>
      <c r="G359" s="26">
        <v>11018885</v>
      </c>
      <c r="H359" s="26" t="s">
        <v>70</v>
      </c>
      <c r="I359" s="26" t="s">
        <v>217</v>
      </c>
      <c r="J359" s="26" t="s">
        <v>56</v>
      </c>
      <c r="K359" s="26" t="s">
        <v>167</v>
      </c>
      <c r="L359" s="26" t="s">
        <v>493</v>
      </c>
      <c r="M359" s="26" t="s">
        <v>492</v>
      </c>
      <c r="N359" s="26" t="s">
        <v>57</v>
      </c>
      <c r="O359" s="36" t="s">
        <v>3447</v>
      </c>
      <c r="P359" s="26" t="s">
        <v>532</v>
      </c>
      <c r="Q359" s="26" t="s">
        <v>158</v>
      </c>
      <c r="R359" s="26" t="s">
        <v>160</v>
      </c>
      <c r="S359" s="36" t="s">
        <v>3368</v>
      </c>
      <c r="T359" s="36" t="s">
        <v>3368</v>
      </c>
      <c r="U359" s="57">
        <v>2519793.16</v>
      </c>
      <c r="V359" s="42">
        <v>3.6469999999999998</v>
      </c>
      <c r="W359" s="42">
        <v>57.039200000000001</v>
      </c>
      <c r="X359" s="42">
        <v>5241.72318</v>
      </c>
      <c r="Y359" s="43">
        <v>1.3991251333000001E-2</v>
      </c>
      <c r="Z359" s="43">
        <v>3.8225181678025558E-4</v>
      </c>
    </row>
    <row r="360" spans="1:26" x14ac:dyDescent="0.2">
      <c r="A360" s="26">
        <v>8694</v>
      </c>
      <c r="B360" s="26">
        <v>12533</v>
      </c>
      <c r="C360" s="26" t="s">
        <v>3371</v>
      </c>
      <c r="D360" s="26">
        <v>514996362</v>
      </c>
      <c r="E360" s="26" t="s">
        <v>203</v>
      </c>
      <c r="F360" s="26" t="s">
        <v>3371</v>
      </c>
      <c r="G360" s="26">
        <v>11018938</v>
      </c>
      <c r="H360" s="26" t="s">
        <v>70</v>
      </c>
      <c r="I360" s="26" t="s">
        <v>217</v>
      </c>
      <c r="J360" s="26" t="s">
        <v>56</v>
      </c>
      <c r="K360" s="26" t="s">
        <v>167</v>
      </c>
      <c r="L360" s="26" t="s">
        <v>493</v>
      </c>
      <c r="M360" s="26" t="s">
        <v>471</v>
      </c>
      <c r="N360" s="26" t="s">
        <v>57</v>
      </c>
      <c r="O360" s="36">
        <v>45266</v>
      </c>
      <c r="P360" s="26" t="s">
        <v>532</v>
      </c>
      <c r="Q360" s="26" t="s">
        <v>158</v>
      </c>
      <c r="R360" s="26" t="s">
        <v>160</v>
      </c>
      <c r="S360" s="36" t="s">
        <v>3212</v>
      </c>
      <c r="T360" s="36" t="s">
        <v>3212</v>
      </c>
      <c r="U360" s="57">
        <v>342465.6</v>
      </c>
      <c r="V360" s="42">
        <v>3.6469999999999998</v>
      </c>
      <c r="W360" s="42">
        <v>0.26</v>
      </c>
      <c r="X360" s="42">
        <v>3.2473299999999998</v>
      </c>
      <c r="Y360" s="43">
        <v>8.66780038403679E-6</v>
      </c>
      <c r="Z360" s="43">
        <v>2.3681101606457352E-7</v>
      </c>
    </row>
    <row r="361" spans="1:26" x14ac:dyDescent="0.2">
      <c r="A361" s="26">
        <v>8694</v>
      </c>
      <c r="B361" s="26">
        <v>12533</v>
      </c>
      <c r="C361" s="26" t="s">
        <v>3372</v>
      </c>
      <c r="D361" s="26">
        <v>514785039</v>
      </c>
      <c r="E361" s="26" t="s">
        <v>203</v>
      </c>
      <c r="F361" s="26" t="s">
        <v>3372</v>
      </c>
      <c r="G361" s="26">
        <v>11018944</v>
      </c>
      <c r="H361" s="26" t="s">
        <v>70</v>
      </c>
      <c r="I361" s="26" t="s">
        <v>217</v>
      </c>
      <c r="J361" s="26" t="s">
        <v>56</v>
      </c>
      <c r="K361" s="26" t="s">
        <v>51</v>
      </c>
      <c r="L361" s="26" t="s">
        <v>493</v>
      </c>
      <c r="M361" s="26" t="s">
        <v>130</v>
      </c>
      <c r="N361" s="26" t="s">
        <v>57</v>
      </c>
      <c r="O361" s="36">
        <v>44412</v>
      </c>
      <c r="P361" s="26" t="s">
        <v>532</v>
      </c>
      <c r="Q361" s="26" t="s">
        <v>157</v>
      </c>
      <c r="R361" s="26" t="s">
        <v>160</v>
      </c>
      <c r="S361" s="36" t="s">
        <v>3373</v>
      </c>
      <c r="T361" s="36" t="s">
        <v>3373</v>
      </c>
      <c r="U361" s="57">
        <v>576388.89</v>
      </c>
      <c r="V361" s="42">
        <v>3.6469999999999998</v>
      </c>
      <c r="W361" s="42">
        <v>493.42</v>
      </c>
      <c r="X361" s="42">
        <v>10372.13387</v>
      </c>
      <c r="Y361" s="43">
        <v>2.7685386437000001E-2</v>
      </c>
      <c r="Z361" s="43">
        <v>7.5638618819537189E-4</v>
      </c>
    </row>
    <row r="362" spans="1:26" x14ac:dyDescent="0.2">
      <c r="A362" s="26">
        <v>8694</v>
      </c>
      <c r="B362" s="26">
        <v>12533</v>
      </c>
      <c r="C362" s="26" t="s">
        <v>3374</v>
      </c>
      <c r="D362" s="26">
        <v>540300662</v>
      </c>
      <c r="E362" s="26" t="s">
        <v>205</v>
      </c>
      <c r="F362" s="26" t="s">
        <v>3374</v>
      </c>
      <c r="G362" s="26">
        <v>11019014</v>
      </c>
      <c r="H362" s="26" t="s">
        <v>70</v>
      </c>
      <c r="I362" s="26" t="s">
        <v>217</v>
      </c>
      <c r="J362" s="26" t="s">
        <v>56</v>
      </c>
      <c r="K362" s="26" t="s">
        <v>167</v>
      </c>
      <c r="L362" s="26" t="s">
        <v>493</v>
      </c>
      <c r="M362" s="26" t="s">
        <v>471</v>
      </c>
      <c r="N362" s="26" t="s">
        <v>57</v>
      </c>
      <c r="O362" s="36" t="s">
        <v>3375</v>
      </c>
      <c r="P362" s="26" t="s">
        <v>532</v>
      </c>
      <c r="Q362" s="26" t="s">
        <v>158</v>
      </c>
      <c r="R362" s="26" t="s">
        <v>160</v>
      </c>
      <c r="S362" s="36" t="s">
        <v>3366</v>
      </c>
      <c r="T362" s="36" t="s">
        <v>3366</v>
      </c>
      <c r="U362" s="57">
        <v>703425.33</v>
      </c>
      <c r="V362" s="42">
        <v>3.6469999999999998</v>
      </c>
      <c r="W362" s="42">
        <v>814.45699999999999</v>
      </c>
      <c r="X362" s="42">
        <v>20894.016179999999</v>
      </c>
      <c r="Y362" s="43">
        <v>5.5770482662999998E-2</v>
      </c>
      <c r="Z362" s="43">
        <v>1.5236927572052853E-3</v>
      </c>
    </row>
    <row r="363" spans="1:26" x14ac:dyDescent="0.2">
      <c r="A363" s="26">
        <v>8694</v>
      </c>
      <c r="B363" s="26">
        <v>12533</v>
      </c>
      <c r="C363" s="26" t="s">
        <v>3376</v>
      </c>
      <c r="D363" s="26">
        <v>514234202</v>
      </c>
      <c r="E363" s="26" t="s">
        <v>203</v>
      </c>
      <c r="F363" s="26" t="s">
        <v>3376</v>
      </c>
      <c r="G363" s="26">
        <v>11019033</v>
      </c>
      <c r="H363" s="26" t="s">
        <v>70</v>
      </c>
      <c r="I363" s="26" t="s">
        <v>217</v>
      </c>
      <c r="J363" s="26" t="s">
        <v>56</v>
      </c>
      <c r="K363" s="26" t="s">
        <v>51</v>
      </c>
      <c r="L363" s="26" t="s">
        <v>493</v>
      </c>
      <c r="M363" s="26" t="s">
        <v>126</v>
      </c>
      <c r="N363" s="26" t="s">
        <v>57</v>
      </c>
      <c r="O363" s="36">
        <v>44535</v>
      </c>
      <c r="P363" s="26" t="s">
        <v>532</v>
      </c>
      <c r="Q363" s="26" t="s">
        <v>79</v>
      </c>
      <c r="R363" s="26" t="s">
        <v>160</v>
      </c>
      <c r="S363" s="36" t="s">
        <v>3377</v>
      </c>
      <c r="T363" s="36" t="s">
        <v>3377</v>
      </c>
      <c r="U363" s="57">
        <v>902859.36</v>
      </c>
      <c r="V363" s="42">
        <v>3.6469999999999998</v>
      </c>
      <c r="W363" s="42">
        <v>830.05280000000005</v>
      </c>
      <c r="X363" s="42">
        <v>27331.381669999999</v>
      </c>
      <c r="Y363" s="43">
        <v>7.2953152445999994E-2</v>
      </c>
      <c r="Z363" s="43">
        <v>1.9931365964411872E-3</v>
      </c>
    </row>
    <row r="364" spans="1:26" x14ac:dyDescent="0.2">
      <c r="A364" s="26">
        <v>8694</v>
      </c>
      <c r="B364" s="26">
        <v>12533</v>
      </c>
      <c r="C364" s="26" t="s">
        <v>3378</v>
      </c>
      <c r="D364" s="26">
        <v>515446821</v>
      </c>
      <c r="E364" s="26" t="s">
        <v>203</v>
      </c>
      <c r="F364" s="26" t="s">
        <v>3378</v>
      </c>
      <c r="G364" s="26">
        <v>11019074</v>
      </c>
      <c r="H364" s="26" t="s">
        <v>70</v>
      </c>
      <c r="I364" s="26" t="s">
        <v>217</v>
      </c>
      <c r="J364" s="26" t="s">
        <v>56</v>
      </c>
      <c r="K364" s="26" t="s">
        <v>51</v>
      </c>
      <c r="L364" s="26" t="s">
        <v>493</v>
      </c>
      <c r="M364" s="26" t="s">
        <v>130</v>
      </c>
      <c r="N364" s="26" t="s">
        <v>57</v>
      </c>
      <c r="O364" s="36">
        <v>44233</v>
      </c>
      <c r="P364" s="26" t="s">
        <v>532</v>
      </c>
      <c r="Q364" s="26" t="s">
        <v>157</v>
      </c>
      <c r="R364" s="26" t="s">
        <v>160</v>
      </c>
      <c r="S364" s="36" t="s">
        <v>3379</v>
      </c>
      <c r="T364" s="36" t="s">
        <v>3379</v>
      </c>
      <c r="U364" s="57">
        <v>81510.42</v>
      </c>
      <c r="V364" s="42">
        <v>3.6469999999999998</v>
      </c>
      <c r="W364" s="42">
        <v>5228.91</v>
      </c>
      <c r="X364" s="42">
        <v>15543.902410000001</v>
      </c>
      <c r="Y364" s="43">
        <v>4.1489914261000002E-2</v>
      </c>
      <c r="Z364" s="43">
        <v>1.133536574145736E-3</v>
      </c>
    </row>
    <row r="365" spans="1:26" x14ac:dyDescent="0.2">
      <c r="A365" s="26">
        <v>8694</v>
      </c>
      <c r="B365" s="26">
        <v>12533</v>
      </c>
      <c r="C365" s="26" t="s">
        <v>3380</v>
      </c>
      <c r="D365" s="26">
        <v>515795748</v>
      </c>
      <c r="E365" s="26" t="s">
        <v>203</v>
      </c>
      <c r="F365" s="26" t="s">
        <v>3380</v>
      </c>
      <c r="G365" s="26">
        <v>11019123</v>
      </c>
      <c r="H365" s="26" t="s">
        <v>70</v>
      </c>
      <c r="I365" s="26" t="s">
        <v>217</v>
      </c>
      <c r="J365" s="26" t="s">
        <v>56</v>
      </c>
      <c r="K365" s="26" t="s">
        <v>51</v>
      </c>
      <c r="L365" s="26" t="s">
        <v>493</v>
      </c>
      <c r="M365" s="26" t="s">
        <v>60</v>
      </c>
      <c r="N365" s="26" t="s">
        <v>57</v>
      </c>
      <c r="O365" s="36" t="s">
        <v>3381</v>
      </c>
      <c r="P365" s="26" t="s">
        <v>532</v>
      </c>
      <c r="Q365" s="26" t="s">
        <v>158</v>
      </c>
      <c r="R365" s="26" t="s">
        <v>160</v>
      </c>
      <c r="S365" s="36" t="s">
        <v>3366</v>
      </c>
      <c r="T365" s="36" t="s">
        <v>3366</v>
      </c>
      <c r="U365" s="57">
        <v>2036.75</v>
      </c>
      <c r="V365" s="42">
        <v>3.6469999999999998</v>
      </c>
      <c r="W365" s="42">
        <v>128990</v>
      </c>
      <c r="X365" s="42">
        <v>9581.4123500000005</v>
      </c>
      <c r="Y365" s="43">
        <v>2.5574785946E-2</v>
      </c>
      <c r="Z365" s="43">
        <v>6.9872294898798491E-4</v>
      </c>
    </row>
    <row r="366" spans="1:26" x14ac:dyDescent="0.2">
      <c r="A366" s="26">
        <v>8694</v>
      </c>
      <c r="B366" s="26">
        <v>12533</v>
      </c>
      <c r="C366" s="26" t="s">
        <v>3382</v>
      </c>
      <c r="D366" s="26">
        <v>514453794</v>
      </c>
      <c r="E366" s="26" t="s">
        <v>203</v>
      </c>
      <c r="F366" s="26" t="s">
        <v>3382</v>
      </c>
      <c r="G366" s="26">
        <v>11019124</v>
      </c>
      <c r="H366" s="26" t="s">
        <v>70</v>
      </c>
      <c r="I366" s="26" t="s">
        <v>217</v>
      </c>
      <c r="J366" s="26" t="s">
        <v>56</v>
      </c>
      <c r="K366" s="26" t="s">
        <v>167</v>
      </c>
      <c r="L366" s="26" t="s">
        <v>493</v>
      </c>
      <c r="M366" s="26" t="s">
        <v>126</v>
      </c>
      <c r="N366" s="26" t="s">
        <v>57</v>
      </c>
      <c r="O366" s="36" t="s">
        <v>3381</v>
      </c>
      <c r="P366" s="26" t="s">
        <v>532</v>
      </c>
      <c r="Q366" s="26" t="s">
        <v>158</v>
      </c>
      <c r="R366" s="26" t="s">
        <v>160</v>
      </c>
      <c r="S366" s="36" t="s">
        <v>3368</v>
      </c>
      <c r="T366" s="36" t="s">
        <v>3368</v>
      </c>
      <c r="U366" s="57">
        <v>1635369.36</v>
      </c>
      <c r="V366" s="42">
        <v>3.6469999999999998</v>
      </c>
      <c r="W366" s="42">
        <v>329.67540000000002</v>
      </c>
      <c r="X366" s="42">
        <v>19662.474020000001</v>
      </c>
      <c r="Y366" s="43">
        <v>5.2483240033999998E-2</v>
      </c>
      <c r="Z366" s="43">
        <v>1.4338827439833587E-3</v>
      </c>
    </row>
    <row r="367" spans="1:26" x14ac:dyDescent="0.2">
      <c r="A367" s="26">
        <v>8694</v>
      </c>
      <c r="B367" s="26">
        <v>12533</v>
      </c>
      <c r="C367" s="26" t="s">
        <v>3448</v>
      </c>
      <c r="D367" s="26" t="s">
        <v>3449</v>
      </c>
      <c r="E367" s="26" t="s">
        <v>204</v>
      </c>
      <c r="F367" s="26" t="s">
        <v>3448</v>
      </c>
      <c r="G367" s="26">
        <v>11019156</v>
      </c>
      <c r="H367" s="26" t="s">
        <v>70</v>
      </c>
      <c r="I367" s="26" t="s">
        <v>217</v>
      </c>
      <c r="J367" s="26" t="s">
        <v>56</v>
      </c>
      <c r="K367" s="26" t="s">
        <v>167</v>
      </c>
      <c r="L367" s="26" t="s">
        <v>493</v>
      </c>
      <c r="M367" s="26" t="s">
        <v>470</v>
      </c>
      <c r="N367" s="26" t="s">
        <v>57</v>
      </c>
      <c r="O367" s="36" t="s">
        <v>3450</v>
      </c>
      <c r="P367" s="26" t="s">
        <v>532</v>
      </c>
      <c r="Q367" s="26" t="s">
        <v>158</v>
      </c>
      <c r="R367" s="26" t="s">
        <v>160</v>
      </c>
      <c r="S367" s="36" t="s">
        <v>3366</v>
      </c>
      <c r="T367" s="36" t="s">
        <v>3366</v>
      </c>
      <c r="U367" s="57">
        <v>3483029.23</v>
      </c>
      <c r="V367" s="42">
        <v>3.6469999999999998</v>
      </c>
      <c r="W367" s="42">
        <v>17.789000000000001</v>
      </c>
      <c r="X367" s="42">
        <v>2259.66687</v>
      </c>
      <c r="Y367" s="43">
        <v>6.0315217000000004E-3</v>
      </c>
      <c r="Z367" s="43">
        <v>1.6478584173833721E-4</v>
      </c>
    </row>
    <row r="368" spans="1:26" x14ac:dyDescent="0.2">
      <c r="A368" s="26">
        <v>8694</v>
      </c>
      <c r="B368" s="26">
        <v>12533</v>
      </c>
      <c r="C368" s="26" t="s">
        <v>3383</v>
      </c>
      <c r="D368" s="26">
        <v>515814390</v>
      </c>
      <c r="E368" s="26" t="s">
        <v>203</v>
      </c>
      <c r="F368" s="26" t="s">
        <v>3383</v>
      </c>
      <c r="G368" s="26">
        <v>11019193</v>
      </c>
      <c r="H368" s="26" t="s">
        <v>70</v>
      </c>
      <c r="I368" s="26" t="s">
        <v>217</v>
      </c>
      <c r="J368" s="26" t="s">
        <v>56</v>
      </c>
      <c r="K368" s="26" t="s">
        <v>88</v>
      </c>
      <c r="L368" s="26" t="s">
        <v>493</v>
      </c>
      <c r="M368" s="26" t="s">
        <v>470</v>
      </c>
      <c r="N368" s="26" t="s">
        <v>57</v>
      </c>
      <c r="O368" s="36" t="s">
        <v>3384</v>
      </c>
      <c r="P368" s="26" t="s">
        <v>532</v>
      </c>
      <c r="Q368" s="26" t="s">
        <v>158</v>
      </c>
      <c r="R368" s="26" t="s">
        <v>160</v>
      </c>
      <c r="S368" s="36" t="s">
        <v>3368</v>
      </c>
      <c r="T368" s="36" t="s">
        <v>3368</v>
      </c>
      <c r="U368" s="57">
        <v>94486.04</v>
      </c>
      <c r="V368" s="42">
        <v>3.6469999999999998</v>
      </c>
      <c r="W368" s="42">
        <v>810.54</v>
      </c>
      <c r="X368" s="42">
        <v>2793.0445500000001</v>
      </c>
      <c r="Y368" s="43">
        <v>7.4552178629999997E-3</v>
      </c>
      <c r="Z368" s="43">
        <v>2.0368232295427924E-4</v>
      </c>
    </row>
    <row r="369" spans="1:26" x14ac:dyDescent="0.2">
      <c r="A369" s="26">
        <v>8694</v>
      </c>
      <c r="B369" s="26">
        <v>12533</v>
      </c>
      <c r="C369" s="26" t="s">
        <v>3385</v>
      </c>
      <c r="D369" s="26">
        <v>515806502</v>
      </c>
      <c r="E369" s="26" t="s">
        <v>203</v>
      </c>
      <c r="F369" s="26" t="s">
        <v>3385</v>
      </c>
      <c r="G369" s="26">
        <v>11019229</v>
      </c>
      <c r="H369" s="26" t="s">
        <v>70</v>
      </c>
      <c r="I369" s="26" t="s">
        <v>217</v>
      </c>
      <c r="J369" s="26" t="s">
        <v>56</v>
      </c>
      <c r="K369" s="26" t="s">
        <v>167</v>
      </c>
      <c r="L369" s="26" t="s">
        <v>493</v>
      </c>
      <c r="M369" s="26" t="s">
        <v>471</v>
      </c>
      <c r="N369" s="26" t="s">
        <v>57</v>
      </c>
      <c r="O369" s="36" t="s">
        <v>3386</v>
      </c>
      <c r="P369" s="26" t="s">
        <v>532</v>
      </c>
      <c r="Q369" s="26" t="s">
        <v>158</v>
      </c>
      <c r="R369" s="26" t="s">
        <v>160</v>
      </c>
      <c r="S369" s="36" t="s">
        <v>3368</v>
      </c>
      <c r="T369" s="36" t="s">
        <v>3368</v>
      </c>
      <c r="U369" s="57">
        <v>177227.84</v>
      </c>
      <c r="V369" s="42">
        <v>3.6469999999999998</v>
      </c>
      <c r="W369" s="42">
        <v>1073.8159000000001</v>
      </c>
      <c r="X369" s="42">
        <v>6940.6083399999998</v>
      </c>
      <c r="Y369" s="43">
        <v>1.8525929805000001E-2</v>
      </c>
      <c r="Z369" s="43">
        <v>5.061427428384713E-4</v>
      </c>
    </row>
    <row r="370" spans="1:26" x14ac:dyDescent="0.2">
      <c r="A370" s="26">
        <v>8694</v>
      </c>
      <c r="B370" s="26">
        <v>12533</v>
      </c>
      <c r="C370" s="26" t="s">
        <v>3451</v>
      </c>
      <c r="D370" s="26" t="s">
        <v>3452</v>
      </c>
      <c r="E370" s="26" t="s">
        <v>204</v>
      </c>
      <c r="F370" s="26" t="s">
        <v>3451</v>
      </c>
      <c r="G370" s="26">
        <v>11019245</v>
      </c>
      <c r="H370" s="26" t="s">
        <v>70</v>
      </c>
      <c r="I370" s="26" t="s">
        <v>217</v>
      </c>
      <c r="J370" s="26" t="s">
        <v>56</v>
      </c>
      <c r="K370" s="26" t="s">
        <v>167</v>
      </c>
      <c r="L370" s="26" t="s">
        <v>493</v>
      </c>
      <c r="M370" s="26" t="s">
        <v>467</v>
      </c>
      <c r="N370" s="26" t="s">
        <v>57</v>
      </c>
      <c r="O370" s="36">
        <v>44236</v>
      </c>
      <c r="P370" s="26" t="s">
        <v>532</v>
      </c>
      <c r="Q370" s="26" t="s">
        <v>158</v>
      </c>
      <c r="R370" s="26" t="s">
        <v>160</v>
      </c>
      <c r="S370" s="36" t="s">
        <v>3366</v>
      </c>
      <c r="T370" s="36" t="s">
        <v>3366</v>
      </c>
      <c r="U370" s="57">
        <v>34218.47</v>
      </c>
      <c r="V370" s="42">
        <v>3.6469999999999998</v>
      </c>
      <c r="W370" s="42">
        <v>10514</v>
      </c>
      <c r="X370" s="42">
        <v>13120.92108</v>
      </c>
      <c r="Y370" s="43">
        <v>3.5022472238999999E-2</v>
      </c>
      <c r="Z370" s="43">
        <v>9.5684105177419024E-4</v>
      </c>
    </row>
    <row r="371" spans="1:26" x14ac:dyDescent="0.2">
      <c r="A371" s="26">
        <v>8694</v>
      </c>
      <c r="B371" s="26">
        <v>12533</v>
      </c>
      <c r="C371" s="26" t="s">
        <v>3387</v>
      </c>
      <c r="D371" s="26" t="s">
        <v>3388</v>
      </c>
      <c r="E371" s="26" t="s">
        <v>204</v>
      </c>
      <c r="F371" s="26" t="s">
        <v>3387</v>
      </c>
      <c r="G371" s="26">
        <v>11019265</v>
      </c>
      <c r="H371" s="26" t="s">
        <v>70</v>
      </c>
      <c r="I371" s="26" t="s">
        <v>217</v>
      </c>
      <c r="J371" s="26" t="s">
        <v>56</v>
      </c>
      <c r="K371" s="26" t="s">
        <v>167</v>
      </c>
      <c r="L371" s="26" t="s">
        <v>493</v>
      </c>
      <c r="M371" s="26" t="s">
        <v>464</v>
      </c>
      <c r="N371" s="26" t="s">
        <v>57</v>
      </c>
      <c r="O371" s="36" t="s">
        <v>3389</v>
      </c>
      <c r="P371" s="26" t="s">
        <v>532</v>
      </c>
      <c r="Q371" s="26" t="s">
        <v>79</v>
      </c>
      <c r="R371" s="26" t="s">
        <v>160</v>
      </c>
      <c r="S371" s="36" t="s">
        <v>3368</v>
      </c>
      <c r="T371" s="36" t="s">
        <v>3368</v>
      </c>
      <c r="U371" s="57">
        <v>11838.67</v>
      </c>
      <c r="V371" s="42">
        <v>3.6469999999999998</v>
      </c>
      <c r="W371" s="42">
        <v>17223</v>
      </c>
      <c r="X371" s="42">
        <v>7436.1386700000003</v>
      </c>
      <c r="Y371" s="43">
        <v>1.9848603504000001E-2</v>
      </c>
      <c r="Z371" s="43">
        <v>5.4227921216499901E-4</v>
      </c>
    </row>
    <row r="372" spans="1:26" x14ac:dyDescent="0.2">
      <c r="A372" s="26">
        <v>8694</v>
      </c>
      <c r="B372" s="26">
        <v>12533</v>
      </c>
      <c r="C372" s="26" t="s">
        <v>3390</v>
      </c>
      <c r="D372" s="26">
        <v>516436797</v>
      </c>
      <c r="E372" s="26" t="s">
        <v>203</v>
      </c>
      <c r="F372" s="26" t="s">
        <v>3390</v>
      </c>
      <c r="G372" s="26">
        <v>11019278</v>
      </c>
      <c r="H372" s="26" t="s">
        <v>70</v>
      </c>
      <c r="I372" s="26" t="s">
        <v>217</v>
      </c>
      <c r="J372" s="26" t="s">
        <v>56</v>
      </c>
      <c r="K372" s="26" t="s">
        <v>167</v>
      </c>
      <c r="L372" s="26" t="s">
        <v>493</v>
      </c>
      <c r="M372" s="26" t="s">
        <v>470</v>
      </c>
      <c r="N372" s="26" t="s">
        <v>57</v>
      </c>
      <c r="O372" s="36" t="s">
        <v>3391</v>
      </c>
      <c r="P372" s="26" t="s">
        <v>532</v>
      </c>
      <c r="Q372" s="26" t="s">
        <v>157</v>
      </c>
      <c r="R372" s="26" t="s">
        <v>160</v>
      </c>
      <c r="S372" s="36">
        <v>45605</v>
      </c>
      <c r="T372" s="36">
        <v>45605</v>
      </c>
      <c r="U372" s="57">
        <v>14174.67</v>
      </c>
      <c r="V372" s="42">
        <v>3.6469999999999998</v>
      </c>
      <c r="W372" s="42">
        <v>9167.3562999999995</v>
      </c>
      <c r="X372" s="42">
        <v>4739.0668100000003</v>
      </c>
      <c r="Y372" s="43">
        <v>1.2649556748E-2</v>
      </c>
      <c r="Z372" s="43">
        <v>3.4559568213701633E-4</v>
      </c>
    </row>
    <row r="373" spans="1:26" x14ac:dyDescent="0.2">
      <c r="A373" s="26">
        <v>8694</v>
      </c>
      <c r="B373" s="26">
        <v>12533</v>
      </c>
      <c r="C373" s="26" t="s">
        <v>306</v>
      </c>
      <c r="D373" s="26">
        <v>520023185</v>
      </c>
      <c r="E373" s="26" t="s">
        <v>203</v>
      </c>
      <c r="F373" s="26" t="s">
        <v>3392</v>
      </c>
      <c r="G373" s="26">
        <v>11019337</v>
      </c>
      <c r="H373" s="26" t="s">
        <v>70</v>
      </c>
      <c r="I373" s="26" t="s">
        <v>217</v>
      </c>
      <c r="J373" s="26" t="s">
        <v>56</v>
      </c>
      <c r="K373" s="26" t="s">
        <v>51</v>
      </c>
      <c r="L373" s="26" t="s">
        <v>493</v>
      </c>
      <c r="M373" s="26" t="s">
        <v>357</v>
      </c>
      <c r="N373" s="26" t="s">
        <v>57</v>
      </c>
      <c r="O373" s="36" t="s">
        <v>3393</v>
      </c>
      <c r="P373" s="26" t="s">
        <v>532</v>
      </c>
      <c r="Q373" s="26" t="s">
        <v>157</v>
      </c>
      <c r="R373" s="26" t="s">
        <v>160</v>
      </c>
      <c r="S373" s="36" t="s">
        <v>3394</v>
      </c>
      <c r="T373" s="36" t="s">
        <v>3394</v>
      </c>
      <c r="U373" s="57">
        <v>131940.22</v>
      </c>
      <c r="V373" s="42">
        <v>3.6469999999999998</v>
      </c>
      <c r="W373" s="42">
        <v>4847</v>
      </c>
      <c r="X373" s="42">
        <v>23323.084559999999</v>
      </c>
      <c r="Y373" s="43">
        <v>6.2254172290999998E-2</v>
      </c>
      <c r="Z373" s="43">
        <v>1.7008321767155066E-3</v>
      </c>
    </row>
    <row r="374" spans="1:26" x14ac:dyDescent="0.2">
      <c r="A374" s="26">
        <v>8694</v>
      </c>
      <c r="B374" s="26">
        <v>12533</v>
      </c>
      <c r="C374" s="26" t="s">
        <v>3395</v>
      </c>
      <c r="D374" s="26">
        <v>515558138</v>
      </c>
      <c r="E374" s="26" t="s">
        <v>203</v>
      </c>
      <c r="F374" s="26" t="s">
        <v>3395</v>
      </c>
      <c r="G374" s="26">
        <v>11019339</v>
      </c>
      <c r="H374" s="26" t="s">
        <v>70</v>
      </c>
      <c r="I374" s="26" t="s">
        <v>217</v>
      </c>
      <c r="J374" s="26" t="s">
        <v>56</v>
      </c>
      <c r="K374" s="26" t="s">
        <v>167</v>
      </c>
      <c r="L374" s="26" t="s">
        <v>493</v>
      </c>
      <c r="M374" s="26" t="s">
        <v>124</v>
      </c>
      <c r="N374" s="26" t="s">
        <v>57</v>
      </c>
      <c r="O374" s="36" t="s">
        <v>3393</v>
      </c>
      <c r="P374" s="26" t="s">
        <v>532</v>
      </c>
      <c r="Q374" s="26" t="s">
        <v>158</v>
      </c>
      <c r="R374" s="26" t="s">
        <v>160</v>
      </c>
      <c r="S374" s="36" t="s">
        <v>3366</v>
      </c>
      <c r="T374" s="36" t="s">
        <v>3366</v>
      </c>
      <c r="U374" s="57">
        <v>437747.01</v>
      </c>
      <c r="V374" s="42">
        <v>3.6469999999999998</v>
      </c>
      <c r="W374" s="42">
        <v>228.44200000000001</v>
      </c>
      <c r="X374" s="42">
        <v>3646.9928</v>
      </c>
      <c r="Y374" s="43">
        <v>9.7345836710000001E-3</v>
      </c>
      <c r="Z374" s="43">
        <v>2.6595636124082981E-4</v>
      </c>
    </row>
    <row r="375" spans="1:26" x14ac:dyDescent="0.2">
      <c r="A375" s="26">
        <v>8694</v>
      </c>
      <c r="B375" s="26">
        <v>12533</v>
      </c>
      <c r="C375" s="26" t="s">
        <v>3358</v>
      </c>
      <c r="D375" s="26">
        <v>514548767</v>
      </c>
      <c r="E375" s="26" t="s">
        <v>203</v>
      </c>
      <c r="F375" s="26" t="s">
        <v>3396</v>
      </c>
      <c r="G375" s="26">
        <v>11019359</v>
      </c>
      <c r="H375" s="26" t="s">
        <v>70</v>
      </c>
      <c r="I375" s="26" t="s">
        <v>217</v>
      </c>
      <c r="J375" s="26" t="s">
        <v>56</v>
      </c>
      <c r="K375" s="26" t="s">
        <v>167</v>
      </c>
      <c r="L375" s="26" t="s">
        <v>493</v>
      </c>
      <c r="M375" s="26" t="s">
        <v>470</v>
      </c>
      <c r="N375" s="26" t="s">
        <v>57</v>
      </c>
      <c r="O375" s="36" t="s">
        <v>3397</v>
      </c>
      <c r="P375" s="26" t="s">
        <v>532</v>
      </c>
      <c r="Q375" s="26" t="s">
        <v>157</v>
      </c>
      <c r="R375" s="26" t="s">
        <v>160</v>
      </c>
      <c r="S375" s="36" t="s">
        <v>3360</v>
      </c>
      <c r="T375" s="36" t="s">
        <v>3360</v>
      </c>
      <c r="U375" s="57">
        <v>982758.62</v>
      </c>
      <c r="V375" s="42">
        <v>3.6469999999999998</v>
      </c>
      <c r="W375" s="42">
        <v>93</v>
      </c>
      <c r="X375" s="42">
        <v>3333.2322399999998</v>
      </c>
      <c r="Y375" s="43">
        <v>8.8970913610000001E-3</v>
      </c>
      <c r="Z375" s="43">
        <v>2.4307542305019642E-4</v>
      </c>
    </row>
    <row r="376" spans="1:26" x14ac:dyDescent="0.2">
      <c r="A376" s="26">
        <v>8694</v>
      </c>
      <c r="B376" s="26">
        <v>12533</v>
      </c>
      <c r="C376" s="26" t="s">
        <v>3398</v>
      </c>
      <c r="D376" s="26">
        <v>515649762</v>
      </c>
      <c r="E376" s="26" t="s">
        <v>203</v>
      </c>
      <c r="F376" s="26" t="s">
        <v>3398</v>
      </c>
      <c r="G376" s="26">
        <v>11019364</v>
      </c>
      <c r="H376" s="26" t="s">
        <v>70</v>
      </c>
      <c r="I376" s="26" t="s">
        <v>217</v>
      </c>
      <c r="J376" s="26" t="s">
        <v>56</v>
      </c>
      <c r="K376" s="26" t="s">
        <v>167</v>
      </c>
      <c r="L376" s="26" t="s">
        <v>493</v>
      </c>
      <c r="M376" s="26" t="s">
        <v>470</v>
      </c>
      <c r="N376" s="26" t="s">
        <v>57</v>
      </c>
      <c r="O376" s="36" t="s">
        <v>3399</v>
      </c>
      <c r="P376" s="26" t="s">
        <v>532</v>
      </c>
      <c r="Q376" s="26" t="s">
        <v>158</v>
      </c>
      <c r="R376" s="26" t="s">
        <v>160</v>
      </c>
      <c r="S376" s="36" t="s">
        <v>3368</v>
      </c>
      <c r="T376" s="36" t="s">
        <v>3368</v>
      </c>
      <c r="U376" s="57">
        <v>718813.79</v>
      </c>
      <c r="V376" s="42">
        <v>3.6469999999999998</v>
      </c>
      <c r="W376" s="42">
        <v>458.01310000000001</v>
      </c>
      <c r="X376" s="42">
        <v>12006.877039999999</v>
      </c>
      <c r="Y376" s="43">
        <v>3.2048856573000002E-2</v>
      </c>
      <c r="Z376" s="43">
        <v>8.7559956998666552E-4</v>
      </c>
    </row>
    <row r="377" spans="1:26" x14ac:dyDescent="0.2">
      <c r="A377" s="26">
        <v>8694</v>
      </c>
      <c r="B377" s="26">
        <v>12533</v>
      </c>
      <c r="C377" s="26" t="s">
        <v>3400</v>
      </c>
      <c r="D377" s="26">
        <v>515827665</v>
      </c>
      <c r="E377" s="26" t="s">
        <v>203</v>
      </c>
      <c r="F377" s="26" t="s">
        <v>3400</v>
      </c>
      <c r="G377" s="26">
        <v>11019365</v>
      </c>
      <c r="H377" s="26" t="s">
        <v>70</v>
      </c>
      <c r="I377" s="26" t="s">
        <v>217</v>
      </c>
      <c r="J377" s="26" t="s">
        <v>56</v>
      </c>
      <c r="K377" s="26" t="s">
        <v>167</v>
      </c>
      <c r="L377" s="26" t="s">
        <v>493</v>
      </c>
      <c r="M377" s="26" t="s">
        <v>461</v>
      </c>
      <c r="N377" s="26" t="s">
        <v>57</v>
      </c>
      <c r="O377" s="36" t="s">
        <v>3399</v>
      </c>
      <c r="P377" s="26" t="s">
        <v>532</v>
      </c>
      <c r="Q377" s="26" t="s">
        <v>158</v>
      </c>
      <c r="R377" s="26" t="s">
        <v>160</v>
      </c>
      <c r="S377" s="36" t="s">
        <v>3368</v>
      </c>
      <c r="T377" s="36" t="s">
        <v>3368</v>
      </c>
      <c r="U377" s="57">
        <v>220298.79</v>
      </c>
      <c r="V377" s="42">
        <v>3.6469999999999998</v>
      </c>
      <c r="W377" s="42">
        <v>867.74519999999995</v>
      </c>
      <c r="X377" s="42">
        <v>6971.7225500000004</v>
      </c>
      <c r="Y377" s="43">
        <v>1.8608980114000001E-2</v>
      </c>
      <c r="Z377" s="43">
        <v>5.0841174158025202E-4</v>
      </c>
    </row>
    <row r="378" spans="1:26" x14ac:dyDescent="0.2">
      <c r="A378" s="26">
        <v>8694</v>
      </c>
      <c r="B378" s="26">
        <v>12533</v>
      </c>
      <c r="C378" s="26" t="s">
        <v>3401</v>
      </c>
      <c r="D378" s="26">
        <v>515985471</v>
      </c>
      <c r="E378" s="26" t="s">
        <v>203</v>
      </c>
      <c r="F378" s="26" t="s">
        <v>3401</v>
      </c>
      <c r="G378" s="26">
        <v>11019366</v>
      </c>
      <c r="H378" s="26" t="s">
        <v>70</v>
      </c>
      <c r="I378" s="26" t="s">
        <v>217</v>
      </c>
      <c r="J378" s="26" t="s">
        <v>56</v>
      </c>
      <c r="K378" s="26" t="s">
        <v>167</v>
      </c>
      <c r="L378" s="26" t="s">
        <v>493</v>
      </c>
      <c r="M378" s="26" t="s">
        <v>467</v>
      </c>
      <c r="N378" s="26" t="s">
        <v>57</v>
      </c>
      <c r="O378" s="36" t="s">
        <v>3399</v>
      </c>
      <c r="P378" s="26" t="s">
        <v>532</v>
      </c>
      <c r="Q378" s="26" t="s">
        <v>158</v>
      </c>
      <c r="R378" s="26" t="s">
        <v>160</v>
      </c>
      <c r="S378" s="36" t="s">
        <v>3368</v>
      </c>
      <c r="T378" s="36" t="s">
        <v>3368</v>
      </c>
      <c r="U378" s="57">
        <v>1442741.45</v>
      </c>
      <c r="V378" s="42">
        <v>3.6469999999999998</v>
      </c>
      <c r="W378" s="42">
        <v>128.77940000000001</v>
      </c>
      <c r="X378" s="42">
        <v>6775.9574499999999</v>
      </c>
      <c r="Y378" s="43">
        <v>1.8086442272999999E-2</v>
      </c>
      <c r="Z378" s="43">
        <v>4.9413560326323986E-4</v>
      </c>
    </row>
    <row r="379" spans="1:26" x14ac:dyDescent="0.2">
      <c r="A379" s="26">
        <v>8694</v>
      </c>
      <c r="B379" s="26">
        <v>12533</v>
      </c>
      <c r="C379" s="26" t="s">
        <v>3402</v>
      </c>
      <c r="D379" s="26">
        <v>515374742</v>
      </c>
      <c r="E379" s="26" t="s">
        <v>203</v>
      </c>
      <c r="F379" s="26" t="s">
        <v>3402</v>
      </c>
      <c r="G379" s="26">
        <v>11019369</v>
      </c>
      <c r="H379" s="26" t="s">
        <v>70</v>
      </c>
      <c r="I379" s="26" t="s">
        <v>217</v>
      </c>
      <c r="J379" s="26" t="s">
        <v>56</v>
      </c>
      <c r="K379" s="26" t="s">
        <v>167</v>
      </c>
      <c r="L379" s="26" t="s">
        <v>493</v>
      </c>
      <c r="M379" s="26" t="s">
        <v>82</v>
      </c>
      <c r="N379" s="26" t="s">
        <v>57</v>
      </c>
      <c r="O379" s="36">
        <v>44806</v>
      </c>
      <c r="P379" s="26" t="s">
        <v>532</v>
      </c>
      <c r="Q379" s="26" t="s">
        <v>157</v>
      </c>
      <c r="R379" s="26" t="s">
        <v>160</v>
      </c>
      <c r="S379" s="36" t="s">
        <v>3212</v>
      </c>
      <c r="T379" s="36" t="s">
        <v>3403</v>
      </c>
      <c r="U379" s="57">
        <v>3700000</v>
      </c>
      <c r="V379" s="42">
        <v>3.6469999999999998</v>
      </c>
      <c r="W379" s="42">
        <v>1E-4</v>
      </c>
      <c r="X379" s="42">
        <v>0</v>
      </c>
      <c r="Y379" s="43">
        <v>0</v>
      </c>
      <c r="Z379" s="43">
        <v>0</v>
      </c>
    </row>
    <row r="380" spans="1:26" x14ac:dyDescent="0.2">
      <c r="A380" s="26">
        <v>8694</v>
      </c>
      <c r="B380" s="26">
        <v>12533</v>
      </c>
      <c r="C380" s="26" t="s">
        <v>3424</v>
      </c>
      <c r="D380" s="26">
        <v>515599009</v>
      </c>
      <c r="E380" s="26" t="s">
        <v>203</v>
      </c>
      <c r="F380" s="26" t="s">
        <v>3424</v>
      </c>
      <c r="G380" s="26">
        <v>11019400</v>
      </c>
      <c r="H380" s="26" t="s">
        <v>70</v>
      </c>
      <c r="I380" s="26" t="s">
        <v>217</v>
      </c>
      <c r="J380" s="26" t="s">
        <v>56</v>
      </c>
      <c r="K380" s="26" t="s">
        <v>85</v>
      </c>
      <c r="L380" s="26" t="s">
        <v>493</v>
      </c>
      <c r="M380" s="26" t="s">
        <v>126</v>
      </c>
      <c r="N380" s="26" t="s">
        <v>57</v>
      </c>
      <c r="O380" s="36">
        <v>44359</v>
      </c>
      <c r="P380" s="26" t="s">
        <v>532</v>
      </c>
      <c r="Q380" s="26" t="s">
        <v>157</v>
      </c>
      <c r="R380" s="26" t="s">
        <v>160</v>
      </c>
      <c r="S380" s="36">
        <v>45569</v>
      </c>
      <c r="T380" s="36">
        <v>45569</v>
      </c>
      <c r="U380" s="57">
        <v>20713.53</v>
      </c>
      <c r="V380" s="42">
        <v>3.6469999999999998</v>
      </c>
      <c r="W380" s="42">
        <v>11218</v>
      </c>
      <c r="X380" s="42">
        <v>8474.3289199999999</v>
      </c>
      <c r="Y380" s="43">
        <v>2.2619749599E-2</v>
      </c>
      <c r="Z380" s="43">
        <v>6.1798906856112563E-4</v>
      </c>
    </row>
    <row r="381" spans="1:26" x14ac:dyDescent="0.2">
      <c r="A381" s="26">
        <v>8694</v>
      </c>
      <c r="B381" s="26">
        <v>12533</v>
      </c>
      <c r="C381" s="26" t="s">
        <v>3425</v>
      </c>
      <c r="D381" s="26">
        <v>520023185</v>
      </c>
      <c r="E381" s="26" t="s">
        <v>203</v>
      </c>
      <c r="F381" s="26" t="s">
        <v>3425</v>
      </c>
      <c r="G381" s="26">
        <v>11019433</v>
      </c>
      <c r="H381" s="26" t="s">
        <v>70</v>
      </c>
      <c r="I381" s="26" t="s">
        <v>217</v>
      </c>
      <c r="J381" s="26" t="s">
        <v>56</v>
      </c>
      <c r="K381" s="26" t="s">
        <v>167</v>
      </c>
      <c r="L381" s="26" t="s">
        <v>493</v>
      </c>
      <c r="M381" s="26" t="s">
        <v>124</v>
      </c>
      <c r="N381" s="26" t="s">
        <v>57</v>
      </c>
      <c r="O381" s="36" t="s">
        <v>3426</v>
      </c>
      <c r="P381" s="26" t="s">
        <v>532</v>
      </c>
      <c r="Q381" s="26" t="s">
        <v>158</v>
      </c>
      <c r="R381" s="26" t="s">
        <v>160</v>
      </c>
      <c r="S381" s="36" t="s">
        <v>3212</v>
      </c>
      <c r="T381" s="36">
        <v>45209</v>
      </c>
      <c r="U381" s="57">
        <v>45341.34</v>
      </c>
      <c r="V381" s="42">
        <v>3.6469999999999998</v>
      </c>
      <c r="W381" s="42">
        <v>572.41629999999998</v>
      </c>
      <c r="X381" s="42">
        <v>946.54683</v>
      </c>
      <c r="Y381" s="43">
        <v>2.5265307110000001E-3</v>
      </c>
      <c r="Z381" s="43">
        <v>6.9026774785747413E-5</v>
      </c>
    </row>
    <row r="382" spans="1:26" x14ac:dyDescent="0.2">
      <c r="A382" s="26">
        <v>8694</v>
      </c>
      <c r="B382" s="26">
        <v>12533</v>
      </c>
      <c r="C382" s="26" t="s">
        <v>3404</v>
      </c>
      <c r="D382" s="26">
        <v>515138943</v>
      </c>
      <c r="E382" s="26" t="s">
        <v>203</v>
      </c>
      <c r="F382" s="26" t="s">
        <v>3404</v>
      </c>
      <c r="G382" s="26">
        <v>11019454</v>
      </c>
      <c r="H382" s="26" t="s">
        <v>70</v>
      </c>
      <c r="I382" s="26" t="s">
        <v>217</v>
      </c>
      <c r="J382" s="26" t="s">
        <v>56</v>
      </c>
      <c r="K382" s="26" t="s">
        <v>167</v>
      </c>
      <c r="L382" s="26" t="s">
        <v>493</v>
      </c>
      <c r="M382" s="26" t="s">
        <v>470</v>
      </c>
      <c r="N382" s="26" t="s">
        <v>57</v>
      </c>
      <c r="O382" s="36">
        <v>44776</v>
      </c>
      <c r="P382" s="26" t="s">
        <v>532</v>
      </c>
      <c r="Q382" s="26" t="s">
        <v>157</v>
      </c>
      <c r="R382" s="26" t="s">
        <v>160</v>
      </c>
      <c r="S382" s="36" t="s">
        <v>3366</v>
      </c>
      <c r="T382" s="36" t="s">
        <v>3366</v>
      </c>
      <c r="U382" s="57">
        <v>144251.97</v>
      </c>
      <c r="V382" s="42">
        <v>3.6469999999999998</v>
      </c>
      <c r="W382" s="42">
        <v>2357.7199999999998</v>
      </c>
      <c r="X382" s="42">
        <v>12403.656870000001</v>
      </c>
      <c r="Y382" s="43">
        <v>3.3107944612999998E-2</v>
      </c>
      <c r="Z382" s="43">
        <v>9.0453467504104229E-4</v>
      </c>
    </row>
    <row r="383" spans="1:26" x14ac:dyDescent="0.2">
      <c r="A383" s="26">
        <v>8694</v>
      </c>
      <c r="B383" s="26">
        <v>12533</v>
      </c>
      <c r="C383" s="26" t="s">
        <v>3405</v>
      </c>
      <c r="D383" s="26">
        <v>514255728</v>
      </c>
      <c r="E383" s="26" t="s">
        <v>203</v>
      </c>
      <c r="F383" s="26" t="s">
        <v>3406</v>
      </c>
      <c r="G383" s="26">
        <v>11019469</v>
      </c>
      <c r="H383" s="26" t="s">
        <v>70</v>
      </c>
      <c r="I383" s="26" t="s">
        <v>217</v>
      </c>
      <c r="J383" s="26" t="s">
        <v>56</v>
      </c>
      <c r="K383" s="26" t="s">
        <v>51</v>
      </c>
      <c r="L383" s="26" t="s">
        <v>493</v>
      </c>
      <c r="M383" s="26" t="s">
        <v>461</v>
      </c>
      <c r="N383" s="26" t="s">
        <v>57</v>
      </c>
      <c r="O383" s="36">
        <v>44597</v>
      </c>
      <c r="P383" s="26" t="s">
        <v>532</v>
      </c>
      <c r="Q383" s="26" t="s">
        <v>158</v>
      </c>
      <c r="R383" s="26" t="s">
        <v>160</v>
      </c>
      <c r="S383" s="36" t="s">
        <v>3212</v>
      </c>
      <c r="T383" s="36" t="s">
        <v>3212</v>
      </c>
      <c r="U383" s="57">
        <v>196756</v>
      </c>
      <c r="V383" s="42">
        <v>3.6469999999999998</v>
      </c>
      <c r="W383" s="42">
        <v>1E-4</v>
      </c>
      <c r="X383" s="42">
        <v>0</v>
      </c>
      <c r="Y383" s="43">
        <v>0</v>
      </c>
      <c r="Z383" s="43">
        <v>0</v>
      </c>
    </row>
    <row r="384" spans="1:26" x14ac:dyDescent="0.2">
      <c r="A384" s="26">
        <v>8694</v>
      </c>
      <c r="B384" s="26">
        <v>12533</v>
      </c>
      <c r="C384" s="26" t="s">
        <v>3407</v>
      </c>
      <c r="D384" s="26">
        <v>514856574</v>
      </c>
      <c r="E384" s="26" t="s">
        <v>203</v>
      </c>
      <c r="F384" s="26" t="s">
        <v>3407</v>
      </c>
      <c r="G384" s="26">
        <v>11019484</v>
      </c>
      <c r="H384" s="26" t="s">
        <v>70</v>
      </c>
      <c r="I384" s="26" t="s">
        <v>217</v>
      </c>
      <c r="J384" s="26" t="s">
        <v>56</v>
      </c>
      <c r="K384" s="26" t="s">
        <v>51</v>
      </c>
      <c r="L384" s="26" t="s">
        <v>493</v>
      </c>
      <c r="M384" s="26" t="s">
        <v>82</v>
      </c>
      <c r="N384" s="26" t="s">
        <v>57</v>
      </c>
      <c r="O384" s="36" t="s">
        <v>3408</v>
      </c>
      <c r="P384" s="26" t="s">
        <v>532</v>
      </c>
      <c r="Q384" s="26" t="s">
        <v>79</v>
      </c>
      <c r="R384" s="26" t="s">
        <v>160</v>
      </c>
      <c r="S384" s="36" t="s">
        <v>3368</v>
      </c>
      <c r="T384" s="36" t="s">
        <v>3368</v>
      </c>
      <c r="U384" s="57">
        <v>94683.07</v>
      </c>
      <c r="V384" s="42">
        <v>3.6469999999999998</v>
      </c>
      <c r="W384" s="42">
        <v>710.59079999999994</v>
      </c>
      <c r="X384" s="42">
        <v>2453.7350999999999</v>
      </c>
      <c r="Y384" s="43">
        <v>6.5495302420000004E-3</v>
      </c>
      <c r="Z384" s="43">
        <v>1.7893823608450878E-4</v>
      </c>
    </row>
    <row r="385" spans="1:26" x14ac:dyDescent="0.2">
      <c r="A385" s="26">
        <v>8694</v>
      </c>
      <c r="B385" s="26">
        <v>12533</v>
      </c>
      <c r="C385" s="26" t="s">
        <v>3364</v>
      </c>
      <c r="D385" s="26">
        <v>540300662</v>
      </c>
      <c r="E385" s="26" t="s">
        <v>205</v>
      </c>
      <c r="F385" s="26" t="s">
        <v>3410</v>
      </c>
      <c r="G385" s="26">
        <v>11019989</v>
      </c>
      <c r="H385" s="26" t="s">
        <v>70</v>
      </c>
      <c r="I385" s="26" t="s">
        <v>217</v>
      </c>
      <c r="J385" s="26" t="s">
        <v>56</v>
      </c>
      <c r="K385" s="26" t="s">
        <v>167</v>
      </c>
      <c r="L385" s="26" t="s">
        <v>493</v>
      </c>
      <c r="M385" s="26" t="s">
        <v>474</v>
      </c>
      <c r="N385" s="26" t="s">
        <v>57</v>
      </c>
      <c r="O385" s="36" t="s">
        <v>3411</v>
      </c>
      <c r="P385" s="26" t="s">
        <v>532</v>
      </c>
      <c r="Q385" s="26" t="s">
        <v>158</v>
      </c>
      <c r="R385" s="26" t="s">
        <v>160</v>
      </c>
      <c r="S385" s="36" t="s">
        <v>3366</v>
      </c>
      <c r="T385" s="36" t="s">
        <v>3366</v>
      </c>
      <c r="U385" s="57">
        <v>1519890.85</v>
      </c>
      <c r="V385" s="42">
        <v>3.6469999999999998</v>
      </c>
      <c r="W385" s="42">
        <v>122</v>
      </c>
      <c r="X385" s="42">
        <v>6762.5111500000003</v>
      </c>
      <c r="Y385" s="43">
        <v>1.8050551296E-2</v>
      </c>
      <c r="Z385" s="43">
        <v>4.9315503400624747E-4</v>
      </c>
    </row>
    <row r="386" spans="1:26" x14ac:dyDescent="0.2">
      <c r="A386" s="26">
        <v>8694</v>
      </c>
      <c r="B386" s="26">
        <v>12533</v>
      </c>
      <c r="C386" s="26" t="s">
        <v>3364</v>
      </c>
      <c r="D386" s="26">
        <v>540300662</v>
      </c>
      <c r="E386" s="26" t="s">
        <v>205</v>
      </c>
      <c r="F386" s="26" t="s">
        <v>3410</v>
      </c>
      <c r="G386" s="26">
        <v>11020458</v>
      </c>
      <c r="H386" s="26" t="s">
        <v>70</v>
      </c>
      <c r="I386" s="26" t="s">
        <v>217</v>
      </c>
      <c r="J386" s="26" t="s">
        <v>56</v>
      </c>
      <c r="K386" s="26" t="s">
        <v>167</v>
      </c>
      <c r="L386" s="26" t="s">
        <v>493</v>
      </c>
      <c r="M386" s="26" t="s">
        <v>464</v>
      </c>
      <c r="N386" s="26" t="s">
        <v>57</v>
      </c>
      <c r="O386" s="36" t="s">
        <v>3412</v>
      </c>
      <c r="P386" s="26" t="s">
        <v>532</v>
      </c>
      <c r="Q386" s="26" t="s">
        <v>158</v>
      </c>
      <c r="R386" s="26" t="s">
        <v>160</v>
      </c>
      <c r="S386" s="36" t="s">
        <v>3366</v>
      </c>
      <c r="T386" s="36" t="s">
        <v>3366</v>
      </c>
      <c r="U386" s="57">
        <v>521106.22</v>
      </c>
      <c r="V386" s="42">
        <v>3.6469999999999998</v>
      </c>
      <c r="W386" s="42">
        <v>122</v>
      </c>
      <c r="X386" s="42">
        <v>2318.5787500000001</v>
      </c>
      <c r="Y386" s="43">
        <v>6.1887697830000001E-3</v>
      </c>
      <c r="Z386" s="43">
        <v>1.6908198107775581E-4</v>
      </c>
    </row>
    <row r="387" spans="1:26" x14ac:dyDescent="0.2">
      <c r="A387" s="26">
        <v>8694</v>
      </c>
      <c r="B387" s="26">
        <v>12533</v>
      </c>
      <c r="C387" s="26" t="s">
        <v>3448</v>
      </c>
      <c r="D387" s="26" t="s">
        <v>3449</v>
      </c>
      <c r="E387" s="26" t="s">
        <v>204</v>
      </c>
      <c r="F387" s="26" t="s">
        <v>3455</v>
      </c>
      <c r="G387" s="26">
        <v>11020514</v>
      </c>
      <c r="H387" s="26" t="s">
        <v>70</v>
      </c>
      <c r="I387" s="26" t="s">
        <v>217</v>
      </c>
      <c r="J387" s="26" t="s">
        <v>56</v>
      </c>
      <c r="K387" s="26" t="s">
        <v>167</v>
      </c>
      <c r="L387" s="26" t="s">
        <v>493</v>
      </c>
      <c r="M387" s="26" t="s">
        <v>471</v>
      </c>
      <c r="N387" s="26" t="s">
        <v>57</v>
      </c>
      <c r="O387" s="36">
        <v>45445</v>
      </c>
      <c r="P387" s="26" t="s">
        <v>532</v>
      </c>
      <c r="Q387" s="26" t="s">
        <v>158</v>
      </c>
      <c r="R387" s="26" t="s">
        <v>160</v>
      </c>
      <c r="S387" s="36">
        <v>45445</v>
      </c>
      <c r="T387" s="36">
        <v>45445</v>
      </c>
      <c r="U387" s="57">
        <v>1321041.22</v>
      </c>
      <c r="V387" s="42">
        <v>3.6469999999999998</v>
      </c>
      <c r="W387" s="42">
        <v>17.789000000000001</v>
      </c>
      <c r="X387" s="42">
        <v>857.04507999999998</v>
      </c>
      <c r="Y387" s="43">
        <v>2.2876318919999999E-3</v>
      </c>
      <c r="Z387" s="43">
        <v>6.2499874114408974E-5</v>
      </c>
    </row>
    <row r="388" spans="1:26" x14ac:dyDescent="0.2">
      <c r="A388" s="26">
        <v>8694</v>
      </c>
      <c r="B388" s="26">
        <v>12533</v>
      </c>
      <c r="C388" s="26" t="s">
        <v>3401</v>
      </c>
      <c r="D388" s="26">
        <v>515985471</v>
      </c>
      <c r="E388" s="26" t="s">
        <v>203</v>
      </c>
      <c r="F388" s="26" t="s">
        <v>3413</v>
      </c>
      <c r="G388" s="26">
        <v>11020524</v>
      </c>
      <c r="H388" s="26" t="s">
        <v>70</v>
      </c>
      <c r="I388" s="26" t="s">
        <v>217</v>
      </c>
      <c r="J388" s="26" t="s">
        <v>56</v>
      </c>
      <c r="K388" s="26" t="s">
        <v>51</v>
      </c>
      <c r="L388" s="26" t="s">
        <v>493</v>
      </c>
      <c r="M388" s="26" t="s">
        <v>471</v>
      </c>
      <c r="N388" s="26" t="s">
        <v>57</v>
      </c>
      <c r="O388" s="36">
        <v>45539</v>
      </c>
      <c r="P388" s="26" t="s">
        <v>532</v>
      </c>
      <c r="Q388" s="26" t="s">
        <v>158</v>
      </c>
      <c r="R388" s="26" t="s">
        <v>160</v>
      </c>
      <c r="S388" s="36">
        <v>45539</v>
      </c>
      <c r="T388" s="36">
        <v>45539</v>
      </c>
      <c r="U388" s="57">
        <v>347843.53</v>
      </c>
      <c r="V388" s="42">
        <v>3.6469999999999998</v>
      </c>
      <c r="W388" s="42">
        <v>100</v>
      </c>
      <c r="X388" s="42">
        <v>1268.5853500000001</v>
      </c>
      <c r="Y388" s="43">
        <v>3.3861186210000001E-3</v>
      </c>
      <c r="Z388" s="43">
        <v>9.2511381873148902E-5</v>
      </c>
    </row>
    <row r="389" spans="1:26" x14ac:dyDescent="0.2">
      <c r="A389" s="26">
        <v>8694</v>
      </c>
      <c r="B389" s="26">
        <v>12533</v>
      </c>
      <c r="C389" s="26" t="s">
        <v>3434</v>
      </c>
      <c r="D389" s="26">
        <v>52464435</v>
      </c>
      <c r="E389" s="26" t="s">
        <v>204</v>
      </c>
      <c r="F389" s="26" t="s">
        <v>3435</v>
      </c>
      <c r="G389" s="26">
        <v>11021306</v>
      </c>
      <c r="H389" s="26" t="s">
        <v>70</v>
      </c>
      <c r="I389" s="26" t="s">
        <v>217</v>
      </c>
      <c r="J389" s="26" t="s">
        <v>56</v>
      </c>
      <c r="K389" s="26" t="s">
        <v>167</v>
      </c>
      <c r="L389" s="26" t="s">
        <v>493</v>
      </c>
      <c r="M389" s="26" t="s">
        <v>471</v>
      </c>
      <c r="N389" s="26" t="s">
        <v>57</v>
      </c>
      <c r="O389" s="36" t="s">
        <v>3436</v>
      </c>
      <c r="P389" s="26" t="s">
        <v>532</v>
      </c>
      <c r="Q389" s="26" t="s">
        <v>158</v>
      </c>
      <c r="R389" s="26" t="s">
        <v>160</v>
      </c>
      <c r="S389" s="36" t="s">
        <v>3212</v>
      </c>
      <c r="T389" s="36" t="s">
        <v>3212</v>
      </c>
      <c r="U389" s="57">
        <v>1550000</v>
      </c>
      <c r="V389" s="42">
        <v>3.6469999999999998</v>
      </c>
      <c r="W389" s="42">
        <v>173.14269999999999</v>
      </c>
      <c r="X389" s="42">
        <v>9787.49712</v>
      </c>
      <c r="Y389" s="43">
        <v>2.6124869137E-2</v>
      </c>
      <c r="Z389" s="43">
        <v>7.1375164757394129E-4</v>
      </c>
    </row>
    <row r="390" spans="1:26" x14ac:dyDescent="0.2">
      <c r="A390" s="26">
        <v>8694</v>
      </c>
      <c r="B390" s="26">
        <v>12533</v>
      </c>
      <c r="C390" s="26" t="s">
        <v>3456</v>
      </c>
      <c r="D390" s="26">
        <v>515547735</v>
      </c>
      <c r="E390" s="26" t="s">
        <v>203</v>
      </c>
      <c r="F390" s="26" t="s">
        <v>3456</v>
      </c>
      <c r="G390" s="26">
        <v>62008131</v>
      </c>
      <c r="H390" s="26" t="s">
        <v>70</v>
      </c>
      <c r="I390" s="26" t="s">
        <v>217</v>
      </c>
      <c r="J390" s="26" t="s">
        <v>56</v>
      </c>
      <c r="K390" s="26" t="s">
        <v>51</v>
      </c>
      <c r="L390" s="26" t="s">
        <v>493</v>
      </c>
      <c r="M390" s="26" t="s">
        <v>126</v>
      </c>
      <c r="N390" s="26" t="s">
        <v>57</v>
      </c>
      <c r="O390" s="36" t="s">
        <v>3457</v>
      </c>
      <c r="P390" s="26" t="s">
        <v>532</v>
      </c>
      <c r="Q390" s="26" t="s">
        <v>157</v>
      </c>
      <c r="R390" s="26" t="s">
        <v>160</v>
      </c>
      <c r="S390" s="36" t="s">
        <v>3458</v>
      </c>
      <c r="T390" s="36" t="s">
        <v>3458</v>
      </c>
      <c r="U390" s="57">
        <v>498378.37</v>
      </c>
      <c r="V390" s="42">
        <v>3.6469999999999998</v>
      </c>
      <c r="W390" s="42">
        <v>505.08</v>
      </c>
      <c r="X390" s="42">
        <v>9180.2629400000005</v>
      </c>
      <c r="Y390" s="43">
        <v>2.4504034587000002E-2</v>
      </c>
      <c r="Z390" s="43">
        <v>6.6946919301744796E-4</v>
      </c>
    </row>
    <row r="391" spans="1:26" x14ac:dyDescent="0.2">
      <c r="A391" s="26">
        <v>8694</v>
      </c>
      <c r="B391" s="26">
        <v>12533</v>
      </c>
      <c r="C391" s="26" t="s">
        <v>3414</v>
      </c>
      <c r="D391" s="26">
        <v>515738326</v>
      </c>
      <c r="E391" s="26" t="s">
        <v>203</v>
      </c>
      <c r="F391" s="26" t="s">
        <v>3414</v>
      </c>
      <c r="G391" s="26">
        <v>62008156</v>
      </c>
      <c r="H391" s="26" t="s">
        <v>70</v>
      </c>
      <c r="I391" s="26" t="s">
        <v>217</v>
      </c>
      <c r="J391" s="26" t="s">
        <v>56</v>
      </c>
      <c r="K391" s="26" t="s">
        <v>51</v>
      </c>
      <c r="L391" s="26" t="s">
        <v>493</v>
      </c>
      <c r="M391" s="26" t="s">
        <v>141</v>
      </c>
      <c r="N391" s="26" t="s">
        <v>57</v>
      </c>
      <c r="O391" s="36" t="s">
        <v>3415</v>
      </c>
      <c r="P391" s="26" t="s">
        <v>532</v>
      </c>
      <c r="Q391" s="26" t="s">
        <v>158</v>
      </c>
      <c r="R391" s="26" t="s">
        <v>160</v>
      </c>
      <c r="S391" s="36" t="s">
        <v>3368</v>
      </c>
      <c r="T391" s="36" t="s">
        <v>3368</v>
      </c>
      <c r="U391" s="57">
        <v>935502.15</v>
      </c>
      <c r="V391" s="42">
        <v>3.6469999999999998</v>
      </c>
      <c r="W391" s="42">
        <v>57.216000000000001</v>
      </c>
      <c r="X391" s="42">
        <v>1952.08195</v>
      </c>
      <c r="Y391" s="43">
        <v>5.2105134599999998E-3</v>
      </c>
      <c r="Z391" s="43">
        <v>1.423552610978293E-4</v>
      </c>
    </row>
    <row r="392" spans="1:26" x14ac:dyDescent="0.2">
      <c r="A392" s="26">
        <v>8694</v>
      </c>
      <c r="B392" s="26">
        <v>12534</v>
      </c>
      <c r="C392" s="26" t="s">
        <v>1332</v>
      </c>
      <c r="D392" s="26">
        <v>520033309</v>
      </c>
      <c r="E392" s="26" t="s">
        <v>203</v>
      </c>
      <c r="F392" s="26" t="s">
        <v>3349</v>
      </c>
      <c r="G392" s="26">
        <v>11019016</v>
      </c>
      <c r="H392" s="26" t="s">
        <v>70</v>
      </c>
      <c r="I392" s="26" t="s">
        <v>217</v>
      </c>
      <c r="J392" s="26" t="s">
        <v>51</v>
      </c>
      <c r="K392" s="26" t="s">
        <v>51</v>
      </c>
      <c r="L392" s="26" t="s">
        <v>493</v>
      </c>
      <c r="M392" s="26" t="s">
        <v>132</v>
      </c>
      <c r="N392" s="26" t="s">
        <v>57</v>
      </c>
      <c r="O392" s="36">
        <v>44232</v>
      </c>
      <c r="P392" s="26" t="s">
        <v>531</v>
      </c>
      <c r="Q392" s="26" t="s">
        <v>157</v>
      </c>
      <c r="R392" s="26" t="s">
        <v>160</v>
      </c>
      <c r="S392" s="36" t="s">
        <v>3350</v>
      </c>
      <c r="T392" s="36" t="s">
        <v>3350</v>
      </c>
      <c r="U392" s="57">
        <v>2370000</v>
      </c>
      <c r="V392" s="42">
        <v>1</v>
      </c>
      <c r="W392" s="42">
        <v>147.29329999999999</v>
      </c>
      <c r="X392" s="42">
        <v>3490.8512099999998</v>
      </c>
      <c r="Y392" s="43">
        <v>2.1030204792999999E-2</v>
      </c>
      <c r="Z392" s="43">
        <v>3.7713980300285661E-4</v>
      </c>
    </row>
    <row r="393" spans="1:26" x14ac:dyDescent="0.2">
      <c r="A393" s="26">
        <v>8694</v>
      </c>
      <c r="B393" s="26">
        <v>12534</v>
      </c>
      <c r="C393" s="26" t="s">
        <v>3351</v>
      </c>
      <c r="D393" s="26">
        <v>540299971</v>
      </c>
      <c r="E393" s="26" t="s">
        <v>205</v>
      </c>
      <c r="F393" s="26" t="s">
        <v>3351</v>
      </c>
      <c r="G393" s="26">
        <v>11019428</v>
      </c>
      <c r="H393" s="26" t="s">
        <v>70</v>
      </c>
      <c r="I393" s="26" t="s">
        <v>217</v>
      </c>
      <c r="J393" s="26" t="s">
        <v>51</v>
      </c>
      <c r="K393" s="26" t="s">
        <v>51</v>
      </c>
      <c r="L393" s="26" t="s">
        <v>493</v>
      </c>
      <c r="M393" s="26" t="s">
        <v>79</v>
      </c>
      <c r="N393" s="26" t="s">
        <v>57</v>
      </c>
      <c r="O393" s="36" t="s">
        <v>3352</v>
      </c>
      <c r="P393" s="26" t="s">
        <v>531</v>
      </c>
      <c r="Q393" s="26" t="s">
        <v>157</v>
      </c>
      <c r="R393" s="26" t="s">
        <v>160</v>
      </c>
      <c r="S393" s="36" t="s">
        <v>3353</v>
      </c>
      <c r="T393" s="36" t="s">
        <v>3353</v>
      </c>
      <c r="U393" s="57">
        <v>7107100</v>
      </c>
      <c r="V393" s="42">
        <v>1</v>
      </c>
      <c r="W393" s="42">
        <v>73.526499999999999</v>
      </c>
      <c r="X393" s="42">
        <v>5225.6018800000002</v>
      </c>
      <c r="Y393" s="43">
        <v>3.1480997354E-2</v>
      </c>
      <c r="Z393" s="43">
        <v>5.6455642049394513E-4</v>
      </c>
    </row>
    <row r="394" spans="1:26" x14ac:dyDescent="0.2">
      <c r="A394" s="26">
        <v>8694</v>
      </c>
      <c r="B394" s="26">
        <v>12534</v>
      </c>
      <c r="C394" s="26" t="s">
        <v>3354</v>
      </c>
      <c r="D394" s="26">
        <v>515729713</v>
      </c>
      <c r="E394" s="26" t="s">
        <v>203</v>
      </c>
      <c r="F394" s="26" t="s">
        <v>3354</v>
      </c>
      <c r="G394" s="26">
        <v>11019571</v>
      </c>
      <c r="H394" s="26" t="s">
        <v>70</v>
      </c>
      <c r="I394" s="26" t="s">
        <v>217</v>
      </c>
      <c r="J394" s="26" t="s">
        <v>51</v>
      </c>
      <c r="K394" s="26" t="s">
        <v>51</v>
      </c>
      <c r="L394" s="26" t="s">
        <v>493</v>
      </c>
      <c r="M394" s="26" t="s">
        <v>128</v>
      </c>
      <c r="N394" s="26" t="s">
        <v>57</v>
      </c>
      <c r="O394" s="36" t="s">
        <v>3355</v>
      </c>
      <c r="P394" s="26" t="s">
        <v>531</v>
      </c>
      <c r="Q394" s="26" t="s">
        <v>157</v>
      </c>
      <c r="R394" s="26" t="s">
        <v>160</v>
      </c>
      <c r="S394" s="36" t="s">
        <v>3356</v>
      </c>
      <c r="T394" s="36" t="s">
        <v>3356</v>
      </c>
      <c r="U394" s="57">
        <v>29641.42</v>
      </c>
      <c r="V394" s="42">
        <v>1</v>
      </c>
      <c r="W394" s="42">
        <v>6916</v>
      </c>
      <c r="X394" s="42">
        <v>2050.0006100000001</v>
      </c>
      <c r="Y394" s="43">
        <v>1.2349977143000001E-2</v>
      </c>
      <c r="Z394" s="43">
        <v>2.21475158837015E-4</v>
      </c>
    </row>
    <row r="395" spans="1:26" x14ac:dyDescent="0.2">
      <c r="A395" s="26">
        <v>8694</v>
      </c>
      <c r="B395" s="26">
        <v>12534</v>
      </c>
      <c r="C395" s="26" t="s">
        <v>3416</v>
      </c>
      <c r="D395" s="26">
        <v>515429306</v>
      </c>
      <c r="E395" s="26" t="s">
        <v>203</v>
      </c>
      <c r="F395" s="26" t="s">
        <v>3416</v>
      </c>
      <c r="G395" s="26">
        <v>11020069</v>
      </c>
      <c r="H395" s="26" t="s">
        <v>70</v>
      </c>
      <c r="I395" s="26" t="s">
        <v>217</v>
      </c>
      <c r="J395" s="26" t="s">
        <v>51</v>
      </c>
      <c r="K395" s="26" t="s">
        <v>51</v>
      </c>
      <c r="L395" s="26" t="s">
        <v>493</v>
      </c>
      <c r="M395" s="26" t="s">
        <v>68</v>
      </c>
      <c r="N395" s="26" t="s">
        <v>57</v>
      </c>
      <c r="O395" s="36" t="s">
        <v>3417</v>
      </c>
      <c r="P395" s="26" t="s">
        <v>531</v>
      </c>
      <c r="Q395" s="26" t="s">
        <v>157</v>
      </c>
      <c r="R395" s="26" t="s">
        <v>160</v>
      </c>
      <c r="S395" s="36" t="s">
        <v>3418</v>
      </c>
      <c r="T395" s="36" t="s">
        <v>3418</v>
      </c>
      <c r="U395" s="57">
        <v>4250000</v>
      </c>
      <c r="V395" s="42">
        <v>1</v>
      </c>
      <c r="W395" s="42">
        <v>142.67500000000001</v>
      </c>
      <c r="X395" s="42">
        <v>6063.6875</v>
      </c>
      <c r="Y395" s="43">
        <v>3.6529941339999997E-2</v>
      </c>
      <c r="Z395" s="43">
        <v>6.5510036711673094E-4</v>
      </c>
    </row>
    <row r="396" spans="1:26" x14ac:dyDescent="0.2">
      <c r="A396" s="26">
        <v>8694</v>
      </c>
      <c r="B396" s="26">
        <v>12534</v>
      </c>
      <c r="C396" s="26" t="s">
        <v>3438</v>
      </c>
      <c r="D396" s="26">
        <v>516396710</v>
      </c>
      <c r="E396" s="26" t="s">
        <v>203</v>
      </c>
      <c r="F396" s="26" t="s">
        <v>3439</v>
      </c>
      <c r="G396" s="26">
        <v>11020411</v>
      </c>
      <c r="H396" s="26" t="s">
        <v>70</v>
      </c>
      <c r="I396" s="26" t="s">
        <v>217</v>
      </c>
      <c r="J396" s="26" t="s">
        <v>51</v>
      </c>
      <c r="K396" s="26" t="s">
        <v>51</v>
      </c>
      <c r="L396" s="26" t="s">
        <v>493</v>
      </c>
      <c r="M396" s="26" t="s">
        <v>130</v>
      </c>
      <c r="N396" s="26" t="s">
        <v>57</v>
      </c>
      <c r="O396" s="36">
        <v>44965</v>
      </c>
      <c r="P396" s="26" t="s">
        <v>531</v>
      </c>
      <c r="Q396" s="26" t="s">
        <v>157</v>
      </c>
      <c r="R396" s="26" t="s">
        <v>160</v>
      </c>
      <c r="S396" s="36" t="s">
        <v>3440</v>
      </c>
      <c r="T396" s="36" t="s">
        <v>3440</v>
      </c>
      <c r="U396" s="57">
        <v>1046742.86</v>
      </c>
      <c r="V396" s="42">
        <v>1</v>
      </c>
      <c r="W396" s="42">
        <v>124.4131</v>
      </c>
      <c r="X396" s="42">
        <v>1302.2852399999999</v>
      </c>
      <c r="Y396" s="43">
        <v>7.8454576399999993E-3</v>
      </c>
      <c r="Z396" s="43">
        <v>1.4069450953973139E-4</v>
      </c>
    </row>
    <row r="397" spans="1:26" x14ac:dyDescent="0.2">
      <c r="A397" s="26">
        <v>8694</v>
      </c>
      <c r="B397" s="26">
        <v>12534</v>
      </c>
      <c r="C397" s="26" t="s">
        <v>3419</v>
      </c>
      <c r="D397" s="26">
        <v>516496544</v>
      </c>
      <c r="E397" s="26" t="s">
        <v>203</v>
      </c>
      <c r="F397" s="26" t="s">
        <v>3420</v>
      </c>
      <c r="G397" s="26">
        <v>11020442</v>
      </c>
      <c r="H397" s="26" t="s">
        <v>70</v>
      </c>
      <c r="I397" s="26" t="s">
        <v>217</v>
      </c>
      <c r="J397" s="26" t="s">
        <v>51</v>
      </c>
      <c r="K397" s="26" t="s">
        <v>51</v>
      </c>
      <c r="L397" s="26" t="s">
        <v>493</v>
      </c>
      <c r="M397" s="26" t="s">
        <v>475</v>
      </c>
      <c r="N397" s="26" t="s">
        <v>57</v>
      </c>
      <c r="O397" s="36">
        <v>45384</v>
      </c>
      <c r="P397" s="26" t="s">
        <v>531</v>
      </c>
      <c r="Q397" s="26" t="s">
        <v>157</v>
      </c>
      <c r="R397" s="26" t="s">
        <v>160</v>
      </c>
      <c r="S397" s="36">
        <v>45384</v>
      </c>
      <c r="T397" s="36">
        <v>45384</v>
      </c>
      <c r="U397" s="57">
        <v>109780</v>
      </c>
      <c r="V397" s="42">
        <v>1</v>
      </c>
      <c r="W397" s="42">
        <v>100</v>
      </c>
      <c r="X397" s="42">
        <v>109.78</v>
      </c>
      <c r="Y397" s="43">
        <v>6.6135613999999997E-4</v>
      </c>
      <c r="Z397" s="43">
        <v>1.1860261318228341E-5</v>
      </c>
    </row>
    <row r="398" spans="1:26" x14ac:dyDescent="0.2">
      <c r="A398" s="26">
        <v>8694</v>
      </c>
      <c r="B398" s="26">
        <v>12534</v>
      </c>
      <c r="C398" s="26" t="s">
        <v>3421</v>
      </c>
      <c r="D398" s="26">
        <v>516491776</v>
      </c>
      <c r="E398" s="26" t="s">
        <v>203</v>
      </c>
      <c r="F398" s="26" t="s">
        <v>3422</v>
      </c>
      <c r="G398" s="26">
        <v>11021113</v>
      </c>
      <c r="H398" s="26" t="s">
        <v>70</v>
      </c>
      <c r="I398" s="26" t="s">
        <v>217</v>
      </c>
      <c r="J398" s="26" t="s">
        <v>51</v>
      </c>
      <c r="K398" s="26" t="s">
        <v>51</v>
      </c>
      <c r="L398" s="26" t="s">
        <v>493</v>
      </c>
      <c r="M398" s="26" t="s">
        <v>130</v>
      </c>
      <c r="N398" s="26" t="s">
        <v>57</v>
      </c>
      <c r="O398" s="36" t="s">
        <v>3423</v>
      </c>
      <c r="P398" s="26" t="s">
        <v>531</v>
      </c>
      <c r="Q398" s="26" t="s">
        <v>157</v>
      </c>
      <c r="R398" s="26" t="s">
        <v>160</v>
      </c>
      <c r="S398" s="36" t="s">
        <v>3423</v>
      </c>
      <c r="T398" s="36" t="s">
        <v>3423</v>
      </c>
      <c r="U398" s="57">
        <v>200000</v>
      </c>
      <c r="V398" s="42">
        <v>1</v>
      </c>
      <c r="W398" s="42">
        <v>100</v>
      </c>
      <c r="X398" s="42">
        <v>200</v>
      </c>
      <c r="Y398" s="43">
        <v>1.2048754599999999E-3</v>
      </c>
      <c r="Z398" s="43">
        <v>2.1607326139967831E-5</v>
      </c>
    </row>
    <row r="399" spans="1:26" x14ac:dyDescent="0.2">
      <c r="A399" s="26">
        <v>8694</v>
      </c>
      <c r="B399" s="26">
        <v>12534</v>
      </c>
      <c r="C399" s="26" t="s">
        <v>3354</v>
      </c>
      <c r="D399" s="26">
        <v>515729713</v>
      </c>
      <c r="E399" s="26" t="s">
        <v>203</v>
      </c>
      <c r="F399" s="26" t="s">
        <v>3357</v>
      </c>
      <c r="G399" s="26">
        <v>11021134</v>
      </c>
      <c r="H399" s="26" t="s">
        <v>70</v>
      </c>
      <c r="I399" s="26" t="s">
        <v>217</v>
      </c>
      <c r="J399" s="26" t="s">
        <v>51</v>
      </c>
      <c r="K399" s="26" t="s">
        <v>51</v>
      </c>
      <c r="L399" s="26" t="s">
        <v>493</v>
      </c>
      <c r="M399" s="26" t="s">
        <v>128</v>
      </c>
      <c r="N399" s="26" t="s">
        <v>57</v>
      </c>
      <c r="O399" s="36" t="s">
        <v>3356</v>
      </c>
      <c r="P399" s="26" t="s">
        <v>531</v>
      </c>
      <c r="Q399" s="26" t="s">
        <v>157</v>
      </c>
      <c r="R399" s="26" t="s">
        <v>160</v>
      </c>
      <c r="S399" s="36" t="s">
        <v>3356</v>
      </c>
      <c r="T399" s="36" t="s">
        <v>3356</v>
      </c>
      <c r="U399" s="57">
        <v>102500</v>
      </c>
      <c r="V399" s="42">
        <v>1</v>
      </c>
      <c r="W399" s="42">
        <v>100</v>
      </c>
      <c r="X399" s="42">
        <v>102.5</v>
      </c>
      <c r="Y399" s="43">
        <v>6.1749867299999998E-4</v>
      </c>
      <c r="Z399" s="43">
        <v>1.1073754646733513E-5</v>
      </c>
    </row>
    <row r="400" spans="1:26" x14ac:dyDescent="0.2">
      <c r="A400" s="26">
        <v>8694</v>
      </c>
      <c r="B400" s="26">
        <v>12534</v>
      </c>
      <c r="C400" s="26" t="s">
        <v>3358</v>
      </c>
      <c r="D400" s="26">
        <v>514548767</v>
      </c>
      <c r="E400" s="26" t="s">
        <v>203</v>
      </c>
      <c r="F400" s="26" t="s">
        <v>3358</v>
      </c>
      <c r="G400" s="26">
        <v>11018495</v>
      </c>
      <c r="H400" s="26" t="s">
        <v>70</v>
      </c>
      <c r="I400" s="26" t="s">
        <v>217</v>
      </c>
      <c r="J400" s="26" t="s">
        <v>56</v>
      </c>
      <c r="K400" s="26" t="s">
        <v>167</v>
      </c>
      <c r="L400" s="26" t="s">
        <v>493</v>
      </c>
      <c r="M400" s="26" t="s">
        <v>470</v>
      </c>
      <c r="N400" s="26" t="s">
        <v>57</v>
      </c>
      <c r="O400" s="36" t="s">
        <v>3359</v>
      </c>
      <c r="P400" s="26" t="s">
        <v>532</v>
      </c>
      <c r="Q400" s="26" t="s">
        <v>157</v>
      </c>
      <c r="R400" s="26" t="s">
        <v>160</v>
      </c>
      <c r="S400" s="36" t="s">
        <v>3360</v>
      </c>
      <c r="T400" s="36" t="s">
        <v>3360</v>
      </c>
      <c r="U400" s="57">
        <v>452575.5</v>
      </c>
      <c r="V400" s="42">
        <v>3.6469999999999998</v>
      </c>
      <c r="W400" s="42">
        <v>93</v>
      </c>
      <c r="X400" s="42">
        <v>1535.00485</v>
      </c>
      <c r="Y400" s="43">
        <v>9.2474483760000004E-3</v>
      </c>
      <c r="Z400" s="43">
        <v>1.6583675210191199E-4</v>
      </c>
    </row>
    <row r="401" spans="1:26" x14ac:dyDescent="0.2">
      <c r="A401" s="26">
        <v>8694</v>
      </c>
      <c r="B401" s="26">
        <v>12534</v>
      </c>
      <c r="C401" s="26" t="s">
        <v>3361</v>
      </c>
      <c r="D401" s="26">
        <v>515263804</v>
      </c>
      <c r="E401" s="26" t="s">
        <v>203</v>
      </c>
      <c r="F401" s="26" t="s">
        <v>3361</v>
      </c>
      <c r="G401" s="26">
        <v>11018604</v>
      </c>
      <c r="H401" s="26" t="s">
        <v>70</v>
      </c>
      <c r="I401" s="26" t="s">
        <v>217</v>
      </c>
      <c r="J401" s="26" t="s">
        <v>56</v>
      </c>
      <c r="K401" s="26" t="s">
        <v>51</v>
      </c>
      <c r="L401" s="26" t="s">
        <v>493</v>
      </c>
      <c r="M401" s="26" t="s">
        <v>65</v>
      </c>
      <c r="N401" s="26" t="s">
        <v>57</v>
      </c>
      <c r="O401" s="36" t="s">
        <v>3362</v>
      </c>
      <c r="P401" s="26" t="s">
        <v>532</v>
      </c>
      <c r="Q401" s="26" t="s">
        <v>157</v>
      </c>
      <c r="R401" s="26" t="s">
        <v>160</v>
      </c>
      <c r="S401" s="36" t="s">
        <v>3363</v>
      </c>
      <c r="T401" s="36" t="s">
        <v>3363</v>
      </c>
      <c r="U401" s="57">
        <v>203928.18</v>
      </c>
      <c r="V401" s="42">
        <v>3.6469999999999998</v>
      </c>
      <c r="W401" s="42">
        <v>141.84</v>
      </c>
      <c r="X401" s="42">
        <v>1054.9010599999999</v>
      </c>
      <c r="Y401" s="43">
        <v>6.3551220009999999E-3</v>
      </c>
      <c r="Z401" s="43">
        <v>1.1396795624408884E-4</v>
      </c>
    </row>
    <row r="402" spans="1:26" x14ac:dyDescent="0.2">
      <c r="A402" s="26">
        <v>8694</v>
      </c>
      <c r="B402" s="26">
        <v>12534</v>
      </c>
      <c r="C402" s="26" t="s">
        <v>3364</v>
      </c>
      <c r="D402" s="26">
        <v>540300662</v>
      </c>
      <c r="E402" s="26" t="s">
        <v>205</v>
      </c>
      <c r="F402" s="26" t="s">
        <v>3364</v>
      </c>
      <c r="G402" s="26">
        <v>11018711</v>
      </c>
      <c r="H402" s="26" t="s">
        <v>70</v>
      </c>
      <c r="I402" s="26" t="s">
        <v>217</v>
      </c>
      <c r="J402" s="26" t="s">
        <v>56</v>
      </c>
      <c r="K402" s="26" t="s">
        <v>167</v>
      </c>
      <c r="L402" s="26" t="s">
        <v>493</v>
      </c>
      <c r="M402" s="26" t="s">
        <v>474</v>
      </c>
      <c r="N402" s="26" t="s">
        <v>57</v>
      </c>
      <c r="O402" s="36" t="s">
        <v>3365</v>
      </c>
      <c r="P402" s="26" t="s">
        <v>532</v>
      </c>
      <c r="Q402" s="26" t="s">
        <v>158</v>
      </c>
      <c r="R402" s="26" t="s">
        <v>160</v>
      </c>
      <c r="S402" s="36" t="s">
        <v>3366</v>
      </c>
      <c r="T402" s="36" t="s">
        <v>3366</v>
      </c>
      <c r="U402" s="57">
        <v>710.55</v>
      </c>
      <c r="V402" s="42">
        <v>3.6469999999999998</v>
      </c>
      <c r="W402" s="42">
        <v>122.0044</v>
      </c>
      <c r="X402" s="42">
        <v>3.1615899999999999</v>
      </c>
      <c r="Y402" s="43">
        <v>1.9046611033891399E-5</v>
      </c>
      <c r="Z402" s="43">
        <v>3.4156753125430443E-7</v>
      </c>
    </row>
    <row r="403" spans="1:26" x14ac:dyDescent="0.2">
      <c r="A403" s="26">
        <v>8694</v>
      </c>
      <c r="B403" s="26">
        <v>12534</v>
      </c>
      <c r="C403" s="26" t="s">
        <v>3367</v>
      </c>
      <c r="D403" s="26">
        <v>515008571</v>
      </c>
      <c r="E403" s="26" t="s">
        <v>203</v>
      </c>
      <c r="F403" s="26" t="s">
        <v>3367</v>
      </c>
      <c r="G403" s="26">
        <v>11018729</v>
      </c>
      <c r="H403" s="26" t="s">
        <v>70</v>
      </c>
      <c r="I403" s="26" t="s">
        <v>217</v>
      </c>
      <c r="J403" s="26" t="s">
        <v>56</v>
      </c>
      <c r="K403" s="26" t="s">
        <v>167</v>
      </c>
      <c r="L403" s="26" t="s">
        <v>493</v>
      </c>
      <c r="M403" s="26" t="s">
        <v>470</v>
      </c>
      <c r="N403" s="26" t="s">
        <v>57</v>
      </c>
      <c r="O403" s="36">
        <v>43842</v>
      </c>
      <c r="P403" s="26" t="s">
        <v>532</v>
      </c>
      <c r="Q403" s="26" t="s">
        <v>158</v>
      </c>
      <c r="R403" s="26" t="s">
        <v>160</v>
      </c>
      <c r="S403" s="36" t="s">
        <v>3368</v>
      </c>
      <c r="T403" s="36" t="s">
        <v>3368</v>
      </c>
      <c r="U403" s="57">
        <v>136085.16</v>
      </c>
      <c r="V403" s="42">
        <v>3.6469999999999998</v>
      </c>
      <c r="W403" s="42">
        <v>3701.75</v>
      </c>
      <c r="X403" s="42">
        <v>18371.880700000002</v>
      </c>
      <c r="Y403" s="43">
        <v>0.110679141082</v>
      </c>
      <c r="Z403" s="43">
        <v>1.9848360904474028E-3</v>
      </c>
    </row>
    <row r="404" spans="1:26" x14ac:dyDescent="0.2">
      <c r="A404" s="26">
        <v>8694</v>
      </c>
      <c r="B404" s="26">
        <v>12534</v>
      </c>
      <c r="C404" s="26" t="s">
        <v>3369</v>
      </c>
      <c r="D404" s="26">
        <v>515345098</v>
      </c>
      <c r="E404" s="26" t="s">
        <v>203</v>
      </c>
      <c r="F404" s="26" t="s">
        <v>3369</v>
      </c>
      <c r="G404" s="26">
        <v>11018860</v>
      </c>
      <c r="H404" s="26" t="s">
        <v>70</v>
      </c>
      <c r="I404" s="26" t="s">
        <v>217</v>
      </c>
      <c r="J404" s="26" t="s">
        <v>56</v>
      </c>
      <c r="K404" s="26" t="s">
        <v>51</v>
      </c>
      <c r="L404" s="26" t="s">
        <v>493</v>
      </c>
      <c r="M404" s="26" t="s">
        <v>65</v>
      </c>
      <c r="N404" s="26" t="s">
        <v>57</v>
      </c>
      <c r="O404" s="36">
        <v>44199</v>
      </c>
      <c r="P404" s="26" t="s">
        <v>532</v>
      </c>
      <c r="Q404" s="26" t="s">
        <v>158</v>
      </c>
      <c r="R404" s="26" t="s">
        <v>160</v>
      </c>
      <c r="S404" s="36" t="s">
        <v>3368</v>
      </c>
      <c r="T404" s="36" t="s">
        <v>3368</v>
      </c>
      <c r="U404" s="57">
        <v>20995.18</v>
      </c>
      <c r="V404" s="42">
        <v>3.6469999999999998</v>
      </c>
      <c r="W404" s="42">
        <v>3541.33</v>
      </c>
      <c r="X404" s="42">
        <v>2711.5758900000001</v>
      </c>
      <c r="Y404" s="43">
        <v>1.6335556243999998E-2</v>
      </c>
      <c r="Z404" s="43">
        <v>2.9294952304251769E-4</v>
      </c>
    </row>
    <row r="405" spans="1:26" x14ac:dyDescent="0.2">
      <c r="A405" s="26">
        <v>8694</v>
      </c>
      <c r="B405" s="26">
        <v>12534</v>
      </c>
      <c r="C405" s="26" t="s">
        <v>3358</v>
      </c>
      <c r="D405" s="26">
        <v>514548767</v>
      </c>
      <c r="E405" s="26" t="s">
        <v>203</v>
      </c>
      <c r="F405" s="26" t="s">
        <v>3370</v>
      </c>
      <c r="G405" s="26">
        <v>11018866</v>
      </c>
      <c r="H405" s="26" t="s">
        <v>70</v>
      </c>
      <c r="I405" s="26" t="s">
        <v>217</v>
      </c>
      <c r="J405" s="26" t="s">
        <v>56</v>
      </c>
      <c r="K405" s="26" t="s">
        <v>167</v>
      </c>
      <c r="L405" s="26" t="s">
        <v>493</v>
      </c>
      <c r="M405" s="26" t="s">
        <v>470</v>
      </c>
      <c r="N405" s="26" t="s">
        <v>57</v>
      </c>
      <c r="O405" s="36">
        <v>44503</v>
      </c>
      <c r="P405" s="26" t="s">
        <v>532</v>
      </c>
      <c r="Q405" s="26" t="s">
        <v>157</v>
      </c>
      <c r="R405" s="26" t="s">
        <v>160</v>
      </c>
      <c r="S405" s="36" t="s">
        <v>3360</v>
      </c>
      <c r="T405" s="36" t="s">
        <v>3360</v>
      </c>
      <c r="U405" s="57">
        <v>29940.18</v>
      </c>
      <c r="V405" s="42">
        <v>3.6469999999999998</v>
      </c>
      <c r="W405" s="42">
        <v>93</v>
      </c>
      <c r="X405" s="42">
        <v>101.54841</v>
      </c>
      <c r="Y405" s="43">
        <v>6.1176593599999995E-4</v>
      </c>
      <c r="Z405" s="43">
        <v>1.0970948069325854E-5</v>
      </c>
    </row>
    <row r="406" spans="1:26" x14ac:dyDescent="0.2">
      <c r="A406" s="26">
        <v>8694</v>
      </c>
      <c r="B406" s="26">
        <v>12534</v>
      </c>
      <c r="C406" s="26" t="s">
        <v>3441</v>
      </c>
      <c r="D406" s="26">
        <v>516044096</v>
      </c>
      <c r="E406" s="26" t="s">
        <v>203</v>
      </c>
      <c r="F406" s="26" t="s">
        <v>3442</v>
      </c>
      <c r="G406" s="26">
        <v>11018869</v>
      </c>
      <c r="H406" s="26" t="s">
        <v>70</v>
      </c>
      <c r="I406" s="26" t="s">
        <v>217</v>
      </c>
      <c r="J406" s="26" t="s">
        <v>56</v>
      </c>
      <c r="K406" s="26" t="s">
        <v>167</v>
      </c>
      <c r="L406" s="26" t="s">
        <v>493</v>
      </c>
      <c r="M406" s="26" t="s">
        <v>131</v>
      </c>
      <c r="N406" s="26" t="s">
        <v>57</v>
      </c>
      <c r="O406" s="36" t="s">
        <v>3443</v>
      </c>
      <c r="P406" s="26" t="s">
        <v>532</v>
      </c>
      <c r="Q406" s="26" t="s">
        <v>157</v>
      </c>
      <c r="R406" s="26" t="s">
        <v>160</v>
      </c>
      <c r="S406" s="36" t="s">
        <v>3444</v>
      </c>
      <c r="T406" s="36" t="s">
        <v>3444</v>
      </c>
      <c r="U406" s="57">
        <v>728922.2</v>
      </c>
      <c r="V406" s="42">
        <v>3.6469999999999998</v>
      </c>
      <c r="W406" s="42">
        <v>141</v>
      </c>
      <c r="X406" s="42">
        <v>3748.3147600000002</v>
      </c>
      <c r="Y406" s="43">
        <v>2.258126236E-2</v>
      </c>
      <c r="Z406" s="43">
        <v>4.0495529747287622E-4</v>
      </c>
    </row>
    <row r="407" spans="1:26" x14ac:dyDescent="0.2">
      <c r="A407" s="26">
        <v>8694</v>
      </c>
      <c r="B407" s="26">
        <v>12534</v>
      </c>
      <c r="C407" s="26" t="s">
        <v>3445</v>
      </c>
      <c r="D407" s="26">
        <v>515614444</v>
      </c>
      <c r="E407" s="26" t="s">
        <v>203</v>
      </c>
      <c r="F407" s="26" t="s">
        <v>3446</v>
      </c>
      <c r="G407" s="26">
        <v>11018885</v>
      </c>
      <c r="H407" s="26" t="s">
        <v>70</v>
      </c>
      <c r="I407" s="26" t="s">
        <v>217</v>
      </c>
      <c r="J407" s="26" t="s">
        <v>56</v>
      </c>
      <c r="K407" s="26" t="s">
        <v>167</v>
      </c>
      <c r="L407" s="26" t="s">
        <v>493</v>
      </c>
      <c r="M407" s="26" t="s">
        <v>492</v>
      </c>
      <c r="N407" s="26" t="s">
        <v>57</v>
      </c>
      <c r="O407" s="36" t="s">
        <v>3447</v>
      </c>
      <c r="P407" s="26" t="s">
        <v>532</v>
      </c>
      <c r="Q407" s="26" t="s">
        <v>158</v>
      </c>
      <c r="R407" s="26" t="s">
        <v>160</v>
      </c>
      <c r="S407" s="36" t="s">
        <v>3368</v>
      </c>
      <c r="T407" s="36" t="s">
        <v>3368</v>
      </c>
      <c r="U407" s="57">
        <v>714243.17</v>
      </c>
      <c r="V407" s="42">
        <v>3.6469999999999998</v>
      </c>
      <c r="W407" s="42">
        <v>57.039200000000001</v>
      </c>
      <c r="X407" s="42">
        <v>1485.7826600000001</v>
      </c>
      <c r="Y407" s="43">
        <v>8.9509153320000007E-3</v>
      </c>
      <c r="Z407" s="43">
        <v>1.6051895253864468E-4</v>
      </c>
    </row>
    <row r="408" spans="1:26" x14ac:dyDescent="0.2">
      <c r="A408" s="26">
        <v>8694</v>
      </c>
      <c r="B408" s="26">
        <v>12534</v>
      </c>
      <c r="C408" s="26" t="s">
        <v>3372</v>
      </c>
      <c r="D408" s="26">
        <v>514785039</v>
      </c>
      <c r="E408" s="26" t="s">
        <v>203</v>
      </c>
      <c r="F408" s="26" t="s">
        <v>3372</v>
      </c>
      <c r="G408" s="26">
        <v>11018944</v>
      </c>
      <c r="H408" s="26" t="s">
        <v>70</v>
      </c>
      <c r="I408" s="26" t="s">
        <v>217</v>
      </c>
      <c r="J408" s="26" t="s">
        <v>56</v>
      </c>
      <c r="K408" s="26" t="s">
        <v>51</v>
      </c>
      <c r="L408" s="26" t="s">
        <v>493</v>
      </c>
      <c r="M408" s="26" t="s">
        <v>130</v>
      </c>
      <c r="N408" s="26" t="s">
        <v>57</v>
      </c>
      <c r="O408" s="36">
        <v>44412</v>
      </c>
      <c r="P408" s="26" t="s">
        <v>532</v>
      </c>
      <c r="Q408" s="26" t="s">
        <v>157</v>
      </c>
      <c r="R408" s="26" t="s">
        <v>160</v>
      </c>
      <c r="S408" s="36" t="s">
        <v>3373</v>
      </c>
      <c r="T408" s="36" t="s">
        <v>3373</v>
      </c>
      <c r="U408" s="57">
        <v>194444.45</v>
      </c>
      <c r="V408" s="42">
        <v>3.6469999999999998</v>
      </c>
      <c r="W408" s="42">
        <v>493.42</v>
      </c>
      <c r="X408" s="42">
        <v>3499.0332100000001</v>
      </c>
      <c r="Y408" s="43">
        <v>2.1079496247999999E-2</v>
      </c>
      <c r="Z408" s="43">
        <v>3.7802375871524271E-4</v>
      </c>
    </row>
    <row r="409" spans="1:26" x14ac:dyDescent="0.2">
      <c r="A409" s="26">
        <v>8694</v>
      </c>
      <c r="B409" s="26">
        <v>12534</v>
      </c>
      <c r="C409" s="26" t="s">
        <v>3374</v>
      </c>
      <c r="D409" s="26">
        <v>540300662</v>
      </c>
      <c r="E409" s="26" t="s">
        <v>205</v>
      </c>
      <c r="F409" s="26" t="s">
        <v>3374</v>
      </c>
      <c r="G409" s="26">
        <v>11019014</v>
      </c>
      <c r="H409" s="26" t="s">
        <v>70</v>
      </c>
      <c r="I409" s="26" t="s">
        <v>217</v>
      </c>
      <c r="J409" s="26" t="s">
        <v>56</v>
      </c>
      <c r="K409" s="26" t="s">
        <v>167</v>
      </c>
      <c r="L409" s="26" t="s">
        <v>493</v>
      </c>
      <c r="M409" s="26" t="s">
        <v>471</v>
      </c>
      <c r="N409" s="26" t="s">
        <v>57</v>
      </c>
      <c r="O409" s="36" t="s">
        <v>3375</v>
      </c>
      <c r="P409" s="26" t="s">
        <v>532</v>
      </c>
      <c r="Q409" s="26" t="s">
        <v>158</v>
      </c>
      <c r="R409" s="26" t="s">
        <v>160</v>
      </c>
      <c r="S409" s="36" t="s">
        <v>3366</v>
      </c>
      <c r="T409" s="36" t="s">
        <v>3366</v>
      </c>
      <c r="U409" s="57">
        <v>310679.51</v>
      </c>
      <c r="V409" s="42">
        <v>3.6469999999999998</v>
      </c>
      <c r="W409" s="42">
        <v>814.45699999999999</v>
      </c>
      <c r="X409" s="42">
        <v>9228.1901600000001</v>
      </c>
      <c r="Y409" s="43">
        <v>5.5594099336999998E-2</v>
      </c>
      <c r="Z409" s="43">
        <v>9.9698257234380949E-4</v>
      </c>
    </row>
    <row r="410" spans="1:26" x14ac:dyDescent="0.2">
      <c r="A410" s="26">
        <v>8694</v>
      </c>
      <c r="B410" s="26">
        <v>12534</v>
      </c>
      <c r="C410" s="26" t="s">
        <v>3376</v>
      </c>
      <c r="D410" s="26">
        <v>514234202</v>
      </c>
      <c r="E410" s="26" t="s">
        <v>203</v>
      </c>
      <c r="F410" s="26" t="s">
        <v>3376</v>
      </c>
      <c r="G410" s="26">
        <v>11019033</v>
      </c>
      <c r="H410" s="26" t="s">
        <v>70</v>
      </c>
      <c r="I410" s="26" t="s">
        <v>217</v>
      </c>
      <c r="J410" s="26" t="s">
        <v>56</v>
      </c>
      <c r="K410" s="26" t="s">
        <v>51</v>
      </c>
      <c r="L410" s="26" t="s">
        <v>493</v>
      </c>
      <c r="M410" s="26" t="s">
        <v>126</v>
      </c>
      <c r="N410" s="26" t="s">
        <v>57</v>
      </c>
      <c r="O410" s="36">
        <v>44535</v>
      </c>
      <c r="P410" s="26" t="s">
        <v>532</v>
      </c>
      <c r="Q410" s="26" t="s">
        <v>79</v>
      </c>
      <c r="R410" s="26" t="s">
        <v>160</v>
      </c>
      <c r="S410" s="36" t="s">
        <v>3377</v>
      </c>
      <c r="T410" s="36" t="s">
        <v>3377</v>
      </c>
      <c r="U410" s="57">
        <v>344215.12</v>
      </c>
      <c r="V410" s="42">
        <v>3.6469999999999998</v>
      </c>
      <c r="W410" s="42">
        <v>830.05280000000005</v>
      </c>
      <c r="X410" s="42">
        <v>10420.08893</v>
      </c>
      <c r="Y410" s="43">
        <v>6.2774547232999994E-2</v>
      </c>
      <c r="Z410" s="43">
        <v>1.1257512995898921E-3</v>
      </c>
    </row>
    <row r="411" spans="1:26" x14ac:dyDescent="0.2">
      <c r="A411" s="26">
        <v>8694</v>
      </c>
      <c r="B411" s="26">
        <v>12534</v>
      </c>
      <c r="C411" s="26" t="s">
        <v>3378</v>
      </c>
      <c r="D411" s="26">
        <v>515446821</v>
      </c>
      <c r="E411" s="26" t="s">
        <v>203</v>
      </c>
      <c r="F411" s="26" t="s">
        <v>3378</v>
      </c>
      <c r="G411" s="26">
        <v>11019074</v>
      </c>
      <c r="H411" s="26" t="s">
        <v>70</v>
      </c>
      <c r="I411" s="26" t="s">
        <v>217</v>
      </c>
      <c r="J411" s="26" t="s">
        <v>56</v>
      </c>
      <c r="K411" s="26" t="s">
        <v>51</v>
      </c>
      <c r="L411" s="26" t="s">
        <v>493</v>
      </c>
      <c r="M411" s="26" t="s">
        <v>130</v>
      </c>
      <c r="N411" s="26" t="s">
        <v>57</v>
      </c>
      <c r="O411" s="36">
        <v>44233</v>
      </c>
      <c r="P411" s="26" t="s">
        <v>532</v>
      </c>
      <c r="Q411" s="26" t="s">
        <v>157</v>
      </c>
      <c r="R411" s="26" t="s">
        <v>160</v>
      </c>
      <c r="S411" s="36" t="s">
        <v>3379</v>
      </c>
      <c r="T411" s="36" t="s">
        <v>3379</v>
      </c>
      <c r="U411" s="57">
        <v>27693.360000000001</v>
      </c>
      <c r="V411" s="42">
        <v>3.6469999999999998</v>
      </c>
      <c r="W411" s="42">
        <v>5228.91</v>
      </c>
      <c r="X411" s="42">
        <v>5281.0779899999998</v>
      </c>
      <c r="Y411" s="43">
        <v>3.1815206371999999E-2</v>
      </c>
      <c r="Z411" s="43">
        <v>5.7054987250267889E-4</v>
      </c>
    </row>
    <row r="412" spans="1:26" x14ac:dyDescent="0.2">
      <c r="A412" s="26">
        <v>8694</v>
      </c>
      <c r="B412" s="26">
        <v>12534</v>
      </c>
      <c r="C412" s="26" t="s">
        <v>3380</v>
      </c>
      <c r="D412" s="26">
        <v>515795748</v>
      </c>
      <c r="E412" s="26" t="s">
        <v>203</v>
      </c>
      <c r="F412" s="26" t="s">
        <v>3380</v>
      </c>
      <c r="G412" s="26">
        <v>11019123</v>
      </c>
      <c r="H412" s="26" t="s">
        <v>70</v>
      </c>
      <c r="I412" s="26" t="s">
        <v>217</v>
      </c>
      <c r="J412" s="26" t="s">
        <v>56</v>
      </c>
      <c r="K412" s="26" t="s">
        <v>51</v>
      </c>
      <c r="L412" s="26" t="s">
        <v>493</v>
      </c>
      <c r="M412" s="26" t="s">
        <v>60</v>
      </c>
      <c r="N412" s="26" t="s">
        <v>57</v>
      </c>
      <c r="O412" s="36" t="s">
        <v>3381</v>
      </c>
      <c r="P412" s="26" t="s">
        <v>532</v>
      </c>
      <c r="Q412" s="26" t="s">
        <v>158</v>
      </c>
      <c r="R412" s="26" t="s">
        <v>160</v>
      </c>
      <c r="S412" s="36" t="s">
        <v>3366</v>
      </c>
      <c r="T412" s="36" t="s">
        <v>3366</v>
      </c>
      <c r="U412" s="57">
        <v>821.32</v>
      </c>
      <c r="V412" s="42">
        <v>3.6469999999999998</v>
      </c>
      <c r="W412" s="42">
        <v>128990</v>
      </c>
      <c r="X412" s="42">
        <v>3863.7071799999999</v>
      </c>
      <c r="Y412" s="43">
        <v>2.3276429836E-2</v>
      </c>
      <c r="Z412" s="43">
        <v>4.1742190573797693E-4</v>
      </c>
    </row>
    <row r="413" spans="1:26" x14ac:dyDescent="0.2">
      <c r="A413" s="26">
        <v>8694</v>
      </c>
      <c r="B413" s="26">
        <v>12534</v>
      </c>
      <c r="C413" s="26" t="s">
        <v>3382</v>
      </c>
      <c r="D413" s="26">
        <v>514453794</v>
      </c>
      <c r="E413" s="26" t="s">
        <v>203</v>
      </c>
      <c r="F413" s="26" t="s">
        <v>3382</v>
      </c>
      <c r="G413" s="26">
        <v>11019124</v>
      </c>
      <c r="H413" s="26" t="s">
        <v>70</v>
      </c>
      <c r="I413" s="26" t="s">
        <v>217</v>
      </c>
      <c r="J413" s="26" t="s">
        <v>56</v>
      </c>
      <c r="K413" s="26" t="s">
        <v>167</v>
      </c>
      <c r="L413" s="26" t="s">
        <v>493</v>
      </c>
      <c r="M413" s="26" t="s">
        <v>126</v>
      </c>
      <c r="N413" s="26" t="s">
        <v>57</v>
      </c>
      <c r="O413" s="36" t="s">
        <v>3381</v>
      </c>
      <c r="P413" s="26" t="s">
        <v>532</v>
      </c>
      <c r="Q413" s="26" t="s">
        <v>158</v>
      </c>
      <c r="R413" s="26" t="s">
        <v>160</v>
      </c>
      <c r="S413" s="36" t="s">
        <v>3368</v>
      </c>
      <c r="T413" s="36" t="s">
        <v>3368</v>
      </c>
      <c r="U413" s="57">
        <v>744982.61</v>
      </c>
      <c r="V413" s="42">
        <v>3.6469999999999998</v>
      </c>
      <c r="W413" s="42">
        <v>329.67540000000002</v>
      </c>
      <c r="X413" s="42">
        <v>8957.1209799999997</v>
      </c>
      <c r="Y413" s="43">
        <v>5.3961076322E-2</v>
      </c>
      <c r="Z413" s="43">
        <v>9.6769717145004134E-4</v>
      </c>
    </row>
    <row r="414" spans="1:26" x14ac:dyDescent="0.2">
      <c r="A414" s="26">
        <v>8694</v>
      </c>
      <c r="B414" s="26">
        <v>12534</v>
      </c>
      <c r="C414" s="26" t="s">
        <v>3448</v>
      </c>
      <c r="D414" s="26" t="s">
        <v>3449</v>
      </c>
      <c r="E414" s="26" t="s">
        <v>204</v>
      </c>
      <c r="F414" s="26" t="s">
        <v>3448</v>
      </c>
      <c r="G414" s="26">
        <v>11019156</v>
      </c>
      <c r="H414" s="26" t="s">
        <v>70</v>
      </c>
      <c r="I414" s="26" t="s">
        <v>217</v>
      </c>
      <c r="J414" s="26" t="s">
        <v>56</v>
      </c>
      <c r="K414" s="26" t="s">
        <v>167</v>
      </c>
      <c r="L414" s="26" t="s">
        <v>493</v>
      </c>
      <c r="M414" s="26" t="s">
        <v>470</v>
      </c>
      <c r="N414" s="26" t="s">
        <v>57</v>
      </c>
      <c r="O414" s="36" t="s">
        <v>3450</v>
      </c>
      <c r="P414" s="26" t="s">
        <v>532</v>
      </c>
      <c r="Q414" s="26" t="s">
        <v>158</v>
      </c>
      <c r="R414" s="26" t="s">
        <v>160</v>
      </c>
      <c r="S414" s="36" t="s">
        <v>3366</v>
      </c>
      <c r="T414" s="36" t="s">
        <v>3366</v>
      </c>
      <c r="U414" s="57">
        <v>666963.04</v>
      </c>
      <c r="V414" s="42">
        <v>3.6469999999999998</v>
      </c>
      <c r="W414" s="42">
        <v>17.789000000000001</v>
      </c>
      <c r="X414" s="42">
        <v>432.70215999999999</v>
      </c>
      <c r="Y414" s="43">
        <v>2.6067610710000001E-3</v>
      </c>
      <c r="Z414" s="43">
        <v>4.6747683462942706E-5</v>
      </c>
    </row>
    <row r="415" spans="1:26" x14ac:dyDescent="0.2">
      <c r="A415" s="26">
        <v>8694</v>
      </c>
      <c r="B415" s="26">
        <v>12534</v>
      </c>
      <c r="C415" s="26" t="s">
        <v>3383</v>
      </c>
      <c r="D415" s="26">
        <v>515814390</v>
      </c>
      <c r="E415" s="26" t="s">
        <v>203</v>
      </c>
      <c r="F415" s="26" t="s">
        <v>3383</v>
      </c>
      <c r="G415" s="26">
        <v>11019193</v>
      </c>
      <c r="H415" s="26" t="s">
        <v>70</v>
      </c>
      <c r="I415" s="26" t="s">
        <v>217</v>
      </c>
      <c r="J415" s="26" t="s">
        <v>56</v>
      </c>
      <c r="K415" s="26" t="s">
        <v>88</v>
      </c>
      <c r="L415" s="26" t="s">
        <v>493</v>
      </c>
      <c r="M415" s="26" t="s">
        <v>470</v>
      </c>
      <c r="N415" s="26" t="s">
        <v>57</v>
      </c>
      <c r="O415" s="36" t="s">
        <v>3384</v>
      </c>
      <c r="P415" s="26" t="s">
        <v>532</v>
      </c>
      <c r="Q415" s="26" t="s">
        <v>158</v>
      </c>
      <c r="R415" s="26" t="s">
        <v>160</v>
      </c>
      <c r="S415" s="36" t="s">
        <v>3368</v>
      </c>
      <c r="T415" s="36" t="s">
        <v>3368</v>
      </c>
      <c r="U415" s="57">
        <v>45624.57</v>
      </c>
      <c r="V415" s="42">
        <v>3.6469999999999998</v>
      </c>
      <c r="W415" s="42">
        <v>810.54</v>
      </c>
      <c r="X415" s="42">
        <v>1348.6802600000001</v>
      </c>
      <c r="Y415" s="43">
        <v>8.1249587450000008E-3</v>
      </c>
      <c r="Z415" s="43">
        <v>1.4570687118178305E-4</v>
      </c>
    </row>
    <row r="416" spans="1:26" x14ac:dyDescent="0.2">
      <c r="A416" s="26">
        <v>8694</v>
      </c>
      <c r="B416" s="26">
        <v>12534</v>
      </c>
      <c r="C416" s="26" t="s">
        <v>3385</v>
      </c>
      <c r="D416" s="26">
        <v>515806502</v>
      </c>
      <c r="E416" s="26" t="s">
        <v>203</v>
      </c>
      <c r="F416" s="26" t="s">
        <v>3385</v>
      </c>
      <c r="G416" s="26">
        <v>11019229</v>
      </c>
      <c r="H416" s="26" t="s">
        <v>70</v>
      </c>
      <c r="I416" s="26" t="s">
        <v>217</v>
      </c>
      <c r="J416" s="26" t="s">
        <v>56</v>
      </c>
      <c r="K416" s="26" t="s">
        <v>167</v>
      </c>
      <c r="L416" s="26" t="s">
        <v>493</v>
      </c>
      <c r="M416" s="26" t="s">
        <v>471</v>
      </c>
      <c r="N416" s="26" t="s">
        <v>57</v>
      </c>
      <c r="O416" s="36" t="s">
        <v>3386</v>
      </c>
      <c r="P416" s="26" t="s">
        <v>532</v>
      </c>
      <c r="Q416" s="26" t="s">
        <v>158</v>
      </c>
      <c r="R416" s="26" t="s">
        <v>160</v>
      </c>
      <c r="S416" s="36" t="s">
        <v>3368</v>
      </c>
      <c r="T416" s="36" t="s">
        <v>3368</v>
      </c>
      <c r="U416" s="57">
        <v>85755.41</v>
      </c>
      <c r="V416" s="42">
        <v>3.6469999999999998</v>
      </c>
      <c r="W416" s="42">
        <v>1073.8159000000001</v>
      </c>
      <c r="X416" s="42">
        <v>3358.3590199999999</v>
      </c>
      <c r="Y416" s="43">
        <v>2.0232021850999999E-2</v>
      </c>
      <c r="Z416" s="43">
        <v>3.6282579320121369E-4</v>
      </c>
    </row>
    <row r="417" spans="1:26" x14ac:dyDescent="0.2">
      <c r="A417" s="26">
        <v>8694</v>
      </c>
      <c r="B417" s="26">
        <v>12534</v>
      </c>
      <c r="C417" s="26" t="s">
        <v>3451</v>
      </c>
      <c r="D417" s="26" t="s">
        <v>3452</v>
      </c>
      <c r="E417" s="26" t="s">
        <v>204</v>
      </c>
      <c r="F417" s="26" t="s">
        <v>3451</v>
      </c>
      <c r="G417" s="26">
        <v>11019245</v>
      </c>
      <c r="H417" s="26" t="s">
        <v>70</v>
      </c>
      <c r="I417" s="26" t="s">
        <v>217</v>
      </c>
      <c r="J417" s="26" t="s">
        <v>56</v>
      </c>
      <c r="K417" s="26" t="s">
        <v>167</v>
      </c>
      <c r="L417" s="26" t="s">
        <v>493</v>
      </c>
      <c r="M417" s="26" t="s">
        <v>467</v>
      </c>
      <c r="N417" s="26" t="s">
        <v>57</v>
      </c>
      <c r="O417" s="36">
        <v>44236</v>
      </c>
      <c r="P417" s="26" t="s">
        <v>532</v>
      </c>
      <c r="Q417" s="26" t="s">
        <v>158</v>
      </c>
      <c r="R417" s="26" t="s">
        <v>160</v>
      </c>
      <c r="S417" s="36" t="s">
        <v>3366</v>
      </c>
      <c r="T417" s="36" t="s">
        <v>3366</v>
      </c>
      <c r="U417" s="57">
        <v>14402.41</v>
      </c>
      <c r="V417" s="42">
        <v>3.6469999999999998</v>
      </c>
      <c r="W417" s="42">
        <v>10514</v>
      </c>
      <c r="X417" s="42">
        <v>5522.5404600000002</v>
      </c>
      <c r="Y417" s="43">
        <v>3.3269867395999998E-2</v>
      </c>
      <c r="Z417" s="43">
        <v>5.9663666420193976E-4</v>
      </c>
    </row>
    <row r="418" spans="1:26" x14ac:dyDescent="0.2">
      <c r="A418" s="26">
        <v>8694</v>
      </c>
      <c r="B418" s="26">
        <v>12534</v>
      </c>
      <c r="C418" s="26" t="s">
        <v>3387</v>
      </c>
      <c r="D418" s="26" t="s">
        <v>3388</v>
      </c>
      <c r="E418" s="26" t="s">
        <v>204</v>
      </c>
      <c r="F418" s="26" t="s">
        <v>3387</v>
      </c>
      <c r="G418" s="26">
        <v>11019265</v>
      </c>
      <c r="H418" s="26" t="s">
        <v>70</v>
      </c>
      <c r="I418" s="26" t="s">
        <v>217</v>
      </c>
      <c r="J418" s="26" t="s">
        <v>56</v>
      </c>
      <c r="K418" s="26" t="s">
        <v>167</v>
      </c>
      <c r="L418" s="26" t="s">
        <v>493</v>
      </c>
      <c r="M418" s="26" t="s">
        <v>464</v>
      </c>
      <c r="N418" s="26" t="s">
        <v>57</v>
      </c>
      <c r="O418" s="36" t="s">
        <v>3389</v>
      </c>
      <c r="P418" s="26" t="s">
        <v>532</v>
      </c>
      <c r="Q418" s="26" t="s">
        <v>79</v>
      </c>
      <c r="R418" s="26" t="s">
        <v>160</v>
      </c>
      <c r="S418" s="36" t="s">
        <v>3368</v>
      </c>
      <c r="T418" s="36" t="s">
        <v>3368</v>
      </c>
      <c r="U418" s="57">
        <v>3760.5</v>
      </c>
      <c r="V418" s="42">
        <v>3.6469999999999998</v>
      </c>
      <c r="W418" s="42">
        <v>17223</v>
      </c>
      <c r="X418" s="42">
        <v>2362.0558299999998</v>
      </c>
      <c r="Y418" s="43">
        <v>1.4229915528000001E-2</v>
      </c>
      <c r="Z418" s="43">
        <v>2.55188553398112E-4</v>
      </c>
    </row>
    <row r="419" spans="1:26" x14ac:dyDescent="0.2">
      <c r="A419" s="26">
        <v>8694</v>
      </c>
      <c r="B419" s="26">
        <v>12534</v>
      </c>
      <c r="C419" s="26" t="s">
        <v>3390</v>
      </c>
      <c r="D419" s="26">
        <v>516436797</v>
      </c>
      <c r="E419" s="26" t="s">
        <v>203</v>
      </c>
      <c r="F419" s="26" t="s">
        <v>3390</v>
      </c>
      <c r="G419" s="26">
        <v>11019278</v>
      </c>
      <c r="H419" s="26" t="s">
        <v>70</v>
      </c>
      <c r="I419" s="26" t="s">
        <v>217</v>
      </c>
      <c r="J419" s="26" t="s">
        <v>56</v>
      </c>
      <c r="K419" s="26" t="s">
        <v>167</v>
      </c>
      <c r="L419" s="26" t="s">
        <v>493</v>
      </c>
      <c r="M419" s="26" t="s">
        <v>470</v>
      </c>
      <c r="N419" s="26" t="s">
        <v>57</v>
      </c>
      <c r="O419" s="36" t="s">
        <v>3391</v>
      </c>
      <c r="P419" s="26" t="s">
        <v>532</v>
      </c>
      <c r="Q419" s="26" t="s">
        <v>157</v>
      </c>
      <c r="R419" s="26" t="s">
        <v>160</v>
      </c>
      <c r="S419" s="36">
        <v>45605</v>
      </c>
      <c r="T419" s="36">
        <v>45605</v>
      </c>
      <c r="U419" s="57">
        <v>3492.31</v>
      </c>
      <c r="V419" s="42">
        <v>3.6469999999999998</v>
      </c>
      <c r="W419" s="42">
        <v>9167.3562999999995</v>
      </c>
      <c r="X419" s="42">
        <v>1167.59617</v>
      </c>
      <c r="Y419" s="43">
        <v>7.0340398639999998E-3</v>
      </c>
      <c r="Z419" s="43">
        <v>1.2614315622483659E-4</v>
      </c>
    </row>
    <row r="420" spans="1:26" x14ac:dyDescent="0.2">
      <c r="A420" s="26">
        <v>8694</v>
      </c>
      <c r="B420" s="26">
        <v>12534</v>
      </c>
      <c r="C420" s="26" t="s">
        <v>306</v>
      </c>
      <c r="D420" s="26">
        <v>520023185</v>
      </c>
      <c r="E420" s="26" t="s">
        <v>203</v>
      </c>
      <c r="F420" s="26" t="s">
        <v>3392</v>
      </c>
      <c r="G420" s="26">
        <v>11019337</v>
      </c>
      <c r="H420" s="26" t="s">
        <v>70</v>
      </c>
      <c r="I420" s="26" t="s">
        <v>217</v>
      </c>
      <c r="J420" s="26" t="s">
        <v>56</v>
      </c>
      <c r="K420" s="26" t="s">
        <v>51</v>
      </c>
      <c r="L420" s="26" t="s">
        <v>493</v>
      </c>
      <c r="M420" s="26" t="s">
        <v>357</v>
      </c>
      <c r="N420" s="26" t="s">
        <v>57</v>
      </c>
      <c r="O420" s="36" t="s">
        <v>3393</v>
      </c>
      <c r="P420" s="26" t="s">
        <v>532</v>
      </c>
      <c r="Q420" s="26" t="s">
        <v>157</v>
      </c>
      <c r="R420" s="26" t="s">
        <v>160</v>
      </c>
      <c r="S420" s="36" t="s">
        <v>3394</v>
      </c>
      <c r="T420" s="36" t="s">
        <v>3394</v>
      </c>
      <c r="U420" s="57">
        <v>70013.440000000002</v>
      </c>
      <c r="V420" s="42">
        <v>3.6469999999999998</v>
      </c>
      <c r="W420" s="42">
        <v>4847</v>
      </c>
      <c r="X420" s="42">
        <v>12376.282090000001</v>
      </c>
      <c r="Y420" s="43">
        <v>7.4559392904000002E-2</v>
      </c>
      <c r="Z420" s="43">
        <v>1.3370918175943634E-3</v>
      </c>
    </row>
    <row r="421" spans="1:26" x14ac:dyDescent="0.2">
      <c r="A421" s="26">
        <v>8694</v>
      </c>
      <c r="B421" s="26">
        <v>12534</v>
      </c>
      <c r="C421" s="26" t="s">
        <v>3395</v>
      </c>
      <c r="D421" s="26">
        <v>515558138</v>
      </c>
      <c r="E421" s="26" t="s">
        <v>203</v>
      </c>
      <c r="F421" s="26" t="s">
        <v>3395</v>
      </c>
      <c r="G421" s="26">
        <v>11019339</v>
      </c>
      <c r="H421" s="26" t="s">
        <v>70</v>
      </c>
      <c r="I421" s="26" t="s">
        <v>217</v>
      </c>
      <c r="J421" s="26" t="s">
        <v>56</v>
      </c>
      <c r="K421" s="26" t="s">
        <v>167</v>
      </c>
      <c r="L421" s="26" t="s">
        <v>493</v>
      </c>
      <c r="M421" s="26" t="s">
        <v>124</v>
      </c>
      <c r="N421" s="26" t="s">
        <v>57</v>
      </c>
      <c r="O421" s="36" t="s">
        <v>3393</v>
      </c>
      <c r="P421" s="26" t="s">
        <v>532</v>
      </c>
      <c r="Q421" s="26" t="s">
        <v>158</v>
      </c>
      <c r="R421" s="26" t="s">
        <v>160</v>
      </c>
      <c r="S421" s="36" t="s">
        <v>3366</v>
      </c>
      <c r="T421" s="36" t="s">
        <v>3366</v>
      </c>
      <c r="U421" s="57">
        <v>118191.7</v>
      </c>
      <c r="V421" s="42">
        <v>3.6469999999999998</v>
      </c>
      <c r="W421" s="42">
        <v>228.44200000000001</v>
      </c>
      <c r="X421" s="42">
        <v>984.68812000000003</v>
      </c>
      <c r="Y421" s="43">
        <v>5.9321327589999997E-3</v>
      </c>
      <c r="Z421" s="43">
        <v>1.0638238677495889E-4</v>
      </c>
    </row>
    <row r="422" spans="1:26" x14ac:dyDescent="0.2">
      <c r="A422" s="26">
        <v>8694</v>
      </c>
      <c r="B422" s="26">
        <v>12534</v>
      </c>
      <c r="C422" s="26" t="s">
        <v>3358</v>
      </c>
      <c r="D422" s="26">
        <v>514548767</v>
      </c>
      <c r="E422" s="26" t="s">
        <v>203</v>
      </c>
      <c r="F422" s="26" t="s">
        <v>3396</v>
      </c>
      <c r="G422" s="26">
        <v>11019359</v>
      </c>
      <c r="H422" s="26" t="s">
        <v>70</v>
      </c>
      <c r="I422" s="26" t="s">
        <v>217</v>
      </c>
      <c r="J422" s="26" t="s">
        <v>56</v>
      </c>
      <c r="K422" s="26" t="s">
        <v>167</v>
      </c>
      <c r="L422" s="26" t="s">
        <v>493</v>
      </c>
      <c r="M422" s="26" t="s">
        <v>470</v>
      </c>
      <c r="N422" s="26" t="s">
        <v>57</v>
      </c>
      <c r="O422" s="36" t="s">
        <v>3397</v>
      </c>
      <c r="P422" s="26" t="s">
        <v>532</v>
      </c>
      <c r="Q422" s="26" t="s">
        <v>157</v>
      </c>
      <c r="R422" s="26" t="s">
        <v>160</v>
      </c>
      <c r="S422" s="36" t="s">
        <v>3360</v>
      </c>
      <c r="T422" s="36" t="s">
        <v>3360</v>
      </c>
      <c r="U422" s="57">
        <v>196551.72</v>
      </c>
      <c r="V422" s="42">
        <v>3.6469999999999998</v>
      </c>
      <c r="W422" s="42">
        <v>93</v>
      </c>
      <c r="X422" s="42">
        <v>666.64643000000001</v>
      </c>
      <c r="Y422" s="43">
        <v>4.0161296209999999E-3</v>
      </c>
      <c r="Z422" s="43">
        <v>7.2022234165276168E-5</v>
      </c>
    </row>
    <row r="423" spans="1:26" x14ac:dyDescent="0.2">
      <c r="A423" s="26">
        <v>8694</v>
      </c>
      <c r="B423" s="26">
        <v>12534</v>
      </c>
      <c r="C423" s="26" t="s">
        <v>3398</v>
      </c>
      <c r="D423" s="26">
        <v>515649762</v>
      </c>
      <c r="E423" s="26" t="s">
        <v>203</v>
      </c>
      <c r="F423" s="26" t="s">
        <v>3398</v>
      </c>
      <c r="G423" s="26">
        <v>11019364</v>
      </c>
      <c r="H423" s="26" t="s">
        <v>70</v>
      </c>
      <c r="I423" s="26" t="s">
        <v>217</v>
      </c>
      <c r="J423" s="26" t="s">
        <v>56</v>
      </c>
      <c r="K423" s="26" t="s">
        <v>167</v>
      </c>
      <c r="L423" s="26" t="s">
        <v>493</v>
      </c>
      <c r="M423" s="26" t="s">
        <v>470</v>
      </c>
      <c r="N423" s="26" t="s">
        <v>57</v>
      </c>
      <c r="O423" s="36" t="s">
        <v>3399</v>
      </c>
      <c r="P423" s="26" t="s">
        <v>532</v>
      </c>
      <c r="Q423" s="26" t="s">
        <v>158</v>
      </c>
      <c r="R423" s="26" t="s">
        <v>160</v>
      </c>
      <c r="S423" s="36" t="s">
        <v>3368</v>
      </c>
      <c r="T423" s="36" t="s">
        <v>3368</v>
      </c>
      <c r="U423" s="57">
        <v>347813.12</v>
      </c>
      <c r="V423" s="42">
        <v>3.6469999999999998</v>
      </c>
      <c r="W423" s="42">
        <v>458.01310000000001</v>
      </c>
      <c r="X423" s="42">
        <v>5809.7791399999996</v>
      </c>
      <c r="Y423" s="43">
        <v>3.5000301579999997E-2</v>
      </c>
      <c r="Z423" s="43">
        <v>6.2766896339580905E-4</v>
      </c>
    </row>
    <row r="424" spans="1:26" x14ac:dyDescent="0.2">
      <c r="A424" s="26">
        <v>8694</v>
      </c>
      <c r="B424" s="26">
        <v>12534</v>
      </c>
      <c r="C424" s="26" t="s">
        <v>3400</v>
      </c>
      <c r="D424" s="26">
        <v>515827665</v>
      </c>
      <c r="E424" s="26" t="s">
        <v>203</v>
      </c>
      <c r="F424" s="26" t="s">
        <v>3400</v>
      </c>
      <c r="G424" s="26">
        <v>11019365</v>
      </c>
      <c r="H424" s="26" t="s">
        <v>70</v>
      </c>
      <c r="I424" s="26" t="s">
        <v>217</v>
      </c>
      <c r="J424" s="26" t="s">
        <v>56</v>
      </c>
      <c r="K424" s="26" t="s">
        <v>167</v>
      </c>
      <c r="L424" s="26" t="s">
        <v>493</v>
      </c>
      <c r="M424" s="26" t="s">
        <v>461</v>
      </c>
      <c r="N424" s="26" t="s">
        <v>57</v>
      </c>
      <c r="O424" s="36" t="s">
        <v>3399</v>
      </c>
      <c r="P424" s="26" t="s">
        <v>532</v>
      </c>
      <c r="Q424" s="26" t="s">
        <v>158</v>
      </c>
      <c r="R424" s="26" t="s">
        <v>160</v>
      </c>
      <c r="S424" s="36" t="s">
        <v>3368</v>
      </c>
      <c r="T424" s="36" t="s">
        <v>3368</v>
      </c>
      <c r="U424" s="57">
        <v>106596.17</v>
      </c>
      <c r="V424" s="42">
        <v>3.6469999999999998</v>
      </c>
      <c r="W424" s="42">
        <v>867.74519999999995</v>
      </c>
      <c r="X424" s="42">
        <v>3373.41354</v>
      </c>
      <c r="Y424" s="43">
        <v>2.0322715960000001E-2</v>
      </c>
      <c r="Z424" s="43">
        <v>3.6445223281881704E-4</v>
      </c>
    </row>
    <row r="425" spans="1:26" x14ac:dyDescent="0.2">
      <c r="A425" s="26">
        <v>8694</v>
      </c>
      <c r="B425" s="26">
        <v>12534</v>
      </c>
      <c r="C425" s="26" t="s">
        <v>3401</v>
      </c>
      <c r="D425" s="26">
        <v>515985471</v>
      </c>
      <c r="E425" s="26" t="s">
        <v>203</v>
      </c>
      <c r="F425" s="26" t="s">
        <v>3401</v>
      </c>
      <c r="G425" s="26">
        <v>11019366</v>
      </c>
      <c r="H425" s="26" t="s">
        <v>70</v>
      </c>
      <c r="I425" s="26" t="s">
        <v>217</v>
      </c>
      <c r="J425" s="26" t="s">
        <v>56</v>
      </c>
      <c r="K425" s="26" t="s">
        <v>167</v>
      </c>
      <c r="L425" s="26" t="s">
        <v>493</v>
      </c>
      <c r="M425" s="26" t="s">
        <v>467</v>
      </c>
      <c r="N425" s="26" t="s">
        <v>57</v>
      </c>
      <c r="O425" s="36" t="s">
        <v>3399</v>
      </c>
      <c r="P425" s="26" t="s">
        <v>532</v>
      </c>
      <c r="Q425" s="26" t="s">
        <v>158</v>
      </c>
      <c r="R425" s="26" t="s">
        <v>160</v>
      </c>
      <c r="S425" s="36" t="s">
        <v>3368</v>
      </c>
      <c r="T425" s="36" t="s">
        <v>3368</v>
      </c>
      <c r="U425" s="57">
        <v>698100.71</v>
      </c>
      <c r="V425" s="42">
        <v>3.6469999999999998</v>
      </c>
      <c r="W425" s="42">
        <v>128.77940000000001</v>
      </c>
      <c r="X425" s="42">
        <v>3278.6891300000002</v>
      </c>
      <c r="Y425" s="43">
        <v>1.9752060373999999E-2</v>
      </c>
      <c r="Z425" s="43">
        <v>3.5421852671738694E-4</v>
      </c>
    </row>
    <row r="426" spans="1:26" x14ac:dyDescent="0.2">
      <c r="A426" s="26">
        <v>8694</v>
      </c>
      <c r="B426" s="26">
        <v>12534</v>
      </c>
      <c r="C426" s="26" t="s">
        <v>3402</v>
      </c>
      <c r="D426" s="26">
        <v>515374742</v>
      </c>
      <c r="E426" s="26" t="s">
        <v>203</v>
      </c>
      <c r="F426" s="26" t="s">
        <v>3402</v>
      </c>
      <c r="G426" s="26">
        <v>11019369</v>
      </c>
      <c r="H426" s="26" t="s">
        <v>70</v>
      </c>
      <c r="I426" s="26" t="s">
        <v>217</v>
      </c>
      <c r="J426" s="26" t="s">
        <v>56</v>
      </c>
      <c r="K426" s="26" t="s">
        <v>167</v>
      </c>
      <c r="L426" s="26" t="s">
        <v>493</v>
      </c>
      <c r="M426" s="26" t="s">
        <v>82</v>
      </c>
      <c r="N426" s="26" t="s">
        <v>57</v>
      </c>
      <c r="O426" s="36">
        <v>44806</v>
      </c>
      <c r="P426" s="26" t="s">
        <v>532</v>
      </c>
      <c r="Q426" s="26" t="s">
        <v>157</v>
      </c>
      <c r="R426" s="26" t="s">
        <v>160</v>
      </c>
      <c r="S426" s="36" t="s">
        <v>3212</v>
      </c>
      <c r="T426" s="36" t="s">
        <v>3403</v>
      </c>
      <c r="U426" s="57">
        <v>1340000</v>
      </c>
      <c r="V426" s="42">
        <v>3.6469999999999998</v>
      </c>
      <c r="W426" s="42">
        <v>1E-4</v>
      </c>
      <c r="X426" s="42">
        <v>0</v>
      </c>
      <c r="Y426" s="43">
        <v>0</v>
      </c>
      <c r="Z426" s="43">
        <v>0</v>
      </c>
    </row>
    <row r="427" spans="1:26" x14ac:dyDescent="0.2">
      <c r="A427" s="26">
        <v>8694</v>
      </c>
      <c r="B427" s="26">
        <v>12534</v>
      </c>
      <c r="C427" s="26" t="s">
        <v>3424</v>
      </c>
      <c r="D427" s="26">
        <v>515599009</v>
      </c>
      <c r="E427" s="26" t="s">
        <v>203</v>
      </c>
      <c r="F427" s="26" t="s">
        <v>3424</v>
      </c>
      <c r="G427" s="26">
        <v>11019400</v>
      </c>
      <c r="H427" s="26" t="s">
        <v>70</v>
      </c>
      <c r="I427" s="26" t="s">
        <v>217</v>
      </c>
      <c r="J427" s="26" t="s">
        <v>56</v>
      </c>
      <c r="K427" s="26" t="s">
        <v>85</v>
      </c>
      <c r="L427" s="26" t="s">
        <v>493</v>
      </c>
      <c r="M427" s="26" t="s">
        <v>126</v>
      </c>
      <c r="N427" s="26" t="s">
        <v>57</v>
      </c>
      <c r="O427" s="36">
        <v>44359</v>
      </c>
      <c r="P427" s="26" t="s">
        <v>532</v>
      </c>
      <c r="Q427" s="26" t="s">
        <v>157</v>
      </c>
      <c r="R427" s="26" t="s">
        <v>160</v>
      </c>
      <c r="S427" s="36">
        <v>45569</v>
      </c>
      <c r="T427" s="36">
        <v>45569</v>
      </c>
      <c r="U427" s="57">
        <v>11238.2</v>
      </c>
      <c r="V427" s="42">
        <v>3.6469999999999998</v>
      </c>
      <c r="W427" s="42">
        <v>11218</v>
      </c>
      <c r="X427" s="42">
        <v>4597.7775499999998</v>
      </c>
      <c r="Y427" s="43">
        <v>2.7698746711000002E-2</v>
      </c>
      <c r="Z427" s="43">
        <v>4.9672839520936121E-4</v>
      </c>
    </row>
    <row r="428" spans="1:26" x14ac:dyDescent="0.2">
      <c r="A428" s="26">
        <v>8694</v>
      </c>
      <c r="B428" s="26">
        <v>12534</v>
      </c>
      <c r="C428" s="26" t="s">
        <v>3425</v>
      </c>
      <c r="D428" s="26">
        <v>520023185</v>
      </c>
      <c r="E428" s="26" t="s">
        <v>203</v>
      </c>
      <c r="F428" s="26" t="s">
        <v>3425</v>
      </c>
      <c r="G428" s="26">
        <v>11019433</v>
      </c>
      <c r="H428" s="26" t="s">
        <v>70</v>
      </c>
      <c r="I428" s="26" t="s">
        <v>217</v>
      </c>
      <c r="J428" s="26" t="s">
        <v>56</v>
      </c>
      <c r="K428" s="26" t="s">
        <v>167</v>
      </c>
      <c r="L428" s="26" t="s">
        <v>493</v>
      </c>
      <c r="M428" s="26" t="s">
        <v>124</v>
      </c>
      <c r="N428" s="26" t="s">
        <v>57</v>
      </c>
      <c r="O428" s="36" t="s">
        <v>3426</v>
      </c>
      <c r="P428" s="26" t="s">
        <v>532</v>
      </c>
      <c r="Q428" s="26" t="s">
        <v>158</v>
      </c>
      <c r="R428" s="26" t="s">
        <v>160</v>
      </c>
      <c r="S428" s="36" t="s">
        <v>3212</v>
      </c>
      <c r="T428" s="36">
        <v>45209</v>
      </c>
      <c r="U428" s="57">
        <v>10881.8</v>
      </c>
      <c r="V428" s="42">
        <v>3.6469999999999998</v>
      </c>
      <c r="W428" s="42">
        <v>572.41629999999998</v>
      </c>
      <c r="X428" s="42">
        <v>227.1687</v>
      </c>
      <c r="Y428" s="43">
        <v>1.368549959E-3</v>
      </c>
      <c r="Z428" s="43">
        <v>2.4542540948462551E-5</v>
      </c>
    </row>
    <row r="429" spans="1:26" x14ac:dyDescent="0.2">
      <c r="A429" s="26">
        <v>8694</v>
      </c>
      <c r="B429" s="26">
        <v>12534</v>
      </c>
      <c r="C429" s="26" t="s">
        <v>3404</v>
      </c>
      <c r="D429" s="26">
        <v>515138943</v>
      </c>
      <c r="E429" s="26" t="s">
        <v>203</v>
      </c>
      <c r="F429" s="26" t="s">
        <v>3404</v>
      </c>
      <c r="G429" s="26">
        <v>11019454</v>
      </c>
      <c r="H429" s="26" t="s">
        <v>70</v>
      </c>
      <c r="I429" s="26" t="s">
        <v>217</v>
      </c>
      <c r="J429" s="26" t="s">
        <v>56</v>
      </c>
      <c r="K429" s="26" t="s">
        <v>167</v>
      </c>
      <c r="L429" s="26" t="s">
        <v>493</v>
      </c>
      <c r="M429" s="26" t="s">
        <v>470</v>
      </c>
      <c r="N429" s="26" t="s">
        <v>57</v>
      </c>
      <c r="O429" s="36">
        <v>44776</v>
      </c>
      <c r="P429" s="26" t="s">
        <v>532</v>
      </c>
      <c r="Q429" s="26" t="s">
        <v>157</v>
      </c>
      <c r="R429" s="26" t="s">
        <v>160</v>
      </c>
      <c r="S429" s="36" t="s">
        <v>3366</v>
      </c>
      <c r="T429" s="36" t="s">
        <v>3366</v>
      </c>
      <c r="U429" s="57">
        <v>45336.33</v>
      </c>
      <c r="V429" s="42">
        <v>3.6469999999999998</v>
      </c>
      <c r="W429" s="42">
        <v>2357.7199999999998</v>
      </c>
      <c r="X429" s="42">
        <v>3898.29187</v>
      </c>
      <c r="Y429" s="43">
        <v>2.3484781057000002E-2</v>
      </c>
      <c r="Z429" s="43">
        <v>4.2115831911937538E-4</v>
      </c>
    </row>
    <row r="430" spans="1:26" x14ac:dyDescent="0.2">
      <c r="A430" s="26">
        <v>8694</v>
      </c>
      <c r="B430" s="26">
        <v>12534</v>
      </c>
      <c r="C430" s="26" t="s">
        <v>3405</v>
      </c>
      <c r="D430" s="26">
        <v>514255728</v>
      </c>
      <c r="E430" s="26" t="s">
        <v>203</v>
      </c>
      <c r="F430" s="26" t="s">
        <v>3406</v>
      </c>
      <c r="G430" s="26">
        <v>11019469</v>
      </c>
      <c r="H430" s="26" t="s">
        <v>70</v>
      </c>
      <c r="I430" s="26" t="s">
        <v>217</v>
      </c>
      <c r="J430" s="26" t="s">
        <v>56</v>
      </c>
      <c r="K430" s="26" t="s">
        <v>51</v>
      </c>
      <c r="L430" s="26" t="s">
        <v>493</v>
      </c>
      <c r="M430" s="26" t="s">
        <v>461</v>
      </c>
      <c r="N430" s="26" t="s">
        <v>57</v>
      </c>
      <c r="O430" s="36">
        <v>44597</v>
      </c>
      <c r="P430" s="26" t="s">
        <v>532</v>
      </c>
      <c r="Q430" s="26" t="s">
        <v>158</v>
      </c>
      <c r="R430" s="26" t="s">
        <v>160</v>
      </c>
      <c r="S430" s="36" t="s">
        <v>3212</v>
      </c>
      <c r="T430" s="36" t="s">
        <v>3212</v>
      </c>
      <c r="U430" s="57">
        <v>55000</v>
      </c>
      <c r="V430" s="42">
        <v>3.6469999999999998</v>
      </c>
      <c r="W430" s="42">
        <v>1E-4</v>
      </c>
      <c r="X430" s="42">
        <v>0</v>
      </c>
      <c r="Y430" s="43">
        <v>0</v>
      </c>
      <c r="Z430" s="43">
        <v>0</v>
      </c>
    </row>
    <row r="431" spans="1:26" x14ac:dyDescent="0.2">
      <c r="A431" s="26">
        <v>8694</v>
      </c>
      <c r="B431" s="26">
        <v>12534</v>
      </c>
      <c r="C431" s="26" t="s">
        <v>3407</v>
      </c>
      <c r="D431" s="26">
        <v>514856574</v>
      </c>
      <c r="E431" s="26" t="s">
        <v>203</v>
      </c>
      <c r="F431" s="26" t="s">
        <v>3407</v>
      </c>
      <c r="G431" s="26">
        <v>11019484</v>
      </c>
      <c r="H431" s="26" t="s">
        <v>70</v>
      </c>
      <c r="I431" s="26" t="s">
        <v>217</v>
      </c>
      <c r="J431" s="26" t="s">
        <v>56</v>
      </c>
      <c r="K431" s="26" t="s">
        <v>51</v>
      </c>
      <c r="L431" s="26" t="s">
        <v>493</v>
      </c>
      <c r="M431" s="26" t="s">
        <v>82</v>
      </c>
      <c r="N431" s="26" t="s">
        <v>57</v>
      </c>
      <c r="O431" s="36" t="s">
        <v>3408</v>
      </c>
      <c r="P431" s="26" t="s">
        <v>532</v>
      </c>
      <c r="Q431" s="26" t="s">
        <v>79</v>
      </c>
      <c r="R431" s="26" t="s">
        <v>160</v>
      </c>
      <c r="S431" s="36" t="s">
        <v>3368</v>
      </c>
      <c r="T431" s="36" t="s">
        <v>3368</v>
      </c>
      <c r="U431" s="57">
        <v>45814.35</v>
      </c>
      <c r="V431" s="42">
        <v>3.6469999999999998</v>
      </c>
      <c r="W431" s="42">
        <v>710.59079999999994</v>
      </c>
      <c r="X431" s="42">
        <v>1187.29017</v>
      </c>
      <c r="Y431" s="43">
        <v>7.1526839499999996E-3</v>
      </c>
      <c r="Z431" s="43">
        <v>1.2827082962983924E-4</v>
      </c>
    </row>
    <row r="432" spans="1:26" x14ac:dyDescent="0.2">
      <c r="A432" s="26">
        <v>8694</v>
      </c>
      <c r="B432" s="26">
        <v>12534</v>
      </c>
      <c r="C432" s="26" t="s">
        <v>3364</v>
      </c>
      <c r="D432" s="26">
        <v>540300662</v>
      </c>
      <c r="E432" s="26" t="s">
        <v>205</v>
      </c>
      <c r="F432" s="26" t="s">
        <v>3410</v>
      </c>
      <c r="G432" s="26">
        <v>11019989</v>
      </c>
      <c r="H432" s="26" t="s">
        <v>70</v>
      </c>
      <c r="I432" s="26" t="s">
        <v>217</v>
      </c>
      <c r="J432" s="26" t="s">
        <v>56</v>
      </c>
      <c r="K432" s="26" t="s">
        <v>167</v>
      </c>
      <c r="L432" s="26" t="s">
        <v>493</v>
      </c>
      <c r="M432" s="26" t="s">
        <v>474</v>
      </c>
      <c r="N432" s="26" t="s">
        <v>57</v>
      </c>
      <c r="O432" s="36" t="s">
        <v>3411</v>
      </c>
      <c r="P432" s="26" t="s">
        <v>532</v>
      </c>
      <c r="Q432" s="26" t="s">
        <v>158</v>
      </c>
      <c r="R432" s="26" t="s">
        <v>160</v>
      </c>
      <c r="S432" s="36" t="s">
        <v>3366</v>
      </c>
      <c r="T432" s="36" t="s">
        <v>3366</v>
      </c>
      <c r="U432" s="57">
        <v>344508.58</v>
      </c>
      <c r="V432" s="42">
        <v>3.6469999999999998</v>
      </c>
      <c r="W432" s="42">
        <v>122</v>
      </c>
      <c r="X432" s="42">
        <v>1532.83581</v>
      </c>
      <c r="Y432" s="43">
        <v>9.2343812609999992E-3</v>
      </c>
      <c r="Z432" s="43">
        <v>1.6560241632845881E-4</v>
      </c>
    </row>
    <row r="433" spans="1:26" x14ac:dyDescent="0.2">
      <c r="A433" s="26">
        <v>8694</v>
      </c>
      <c r="B433" s="26">
        <v>12534</v>
      </c>
      <c r="C433" s="26" t="s">
        <v>3364</v>
      </c>
      <c r="D433" s="26">
        <v>540300662</v>
      </c>
      <c r="E433" s="26" t="s">
        <v>205</v>
      </c>
      <c r="F433" s="26" t="s">
        <v>3410</v>
      </c>
      <c r="G433" s="26">
        <v>11020458</v>
      </c>
      <c r="H433" s="26" t="s">
        <v>70</v>
      </c>
      <c r="I433" s="26" t="s">
        <v>217</v>
      </c>
      <c r="J433" s="26" t="s">
        <v>56</v>
      </c>
      <c r="K433" s="26" t="s">
        <v>167</v>
      </c>
      <c r="L433" s="26" t="s">
        <v>493</v>
      </c>
      <c r="M433" s="26" t="s">
        <v>464</v>
      </c>
      <c r="N433" s="26" t="s">
        <v>57</v>
      </c>
      <c r="O433" s="36" t="s">
        <v>3412</v>
      </c>
      <c r="P433" s="26" t="s">
        <v>532</v>
      </c>
      <c r="Q433" s="26" t="s">
        <v>158</v>
      </c>
      <c r="R433" s="26" t="s">
        <v>160</v>
      </c>
      <c r="S433" s="36" t="s">
        <v>3366</v>
      </c>
      <c r="T433" s="36" t="s">
        <v>3366</v>
      </c>
      <c r="U433" s="57">
        <v>118117.4</v>
      </c>
      <c r="V433" s="42">
        <v>3.6469999999999998</v>
      </c>
      <c r="W433" s="42">
        <v>122</v>
      </c>
      <c r="X433" s="42">
        <v>525.54447000000005</v>
      </c>
      <c r="Y433" s="43">
        <v>3.1660781759999999E-3</v>
      </c>
      <c r="Z433" s="43">
        <v>5.6778053821732706E-5</v>
      </c>
    </row>
    <row r="434" spans="1:26" x14ac:dyDescent="0.2">
      <c r="A434" s="26">
        <v>8694</v>
      </c>
      <c r="B434" s="26">
        <v>12534</v>
      </c>
      <c r="C434" s="26" t="s">
        <v>3448</v>
      </c>
      <c r="D434" s="26" t="s">
        <v>3449</v>
      </c>
      <c r="E434" s="26" t="s">
        <v>204</v>
      </c>
      <c r="F434" s="26" t="s">
        <v>3455</v>
      </c>
      <c r="G434" s="26">
        <v>11020514</v>
      </c>
      <c r="H434" s="26" t="s">
        <v>70</v>
      </c>
      <c r="I434" s="26" t="s">
        <v>217</v>
      </c>
      <c r="J434" s="26" t="s">
        <v>56</v>
      </c>
      <c r="K434" s="26" t="s">
        <v>167</v>
      </c>
      <c r="L434" s="26" t="s">
        <v>493</v>
      </c>
      <c r="M434" s="26" t="s">
        <v>471</v>
      </c>
      <c r="N434" s="26" t="s">
        <v>57</v>
      </c>
      <c r="O434" s="36">
        <v>45445</v>
      </c>
      <c r="P434" s="26" t="s">
        <v>532</v>
      </c>
      <c r="Q434" s="26" t="s">
        <v>158</v>
      </c>
      <c r="R434" s="26" t="s">
        <v>160</v>
      </c>
      <c r="S434" s="36">
        <v>45445</v>
      </c>
      <c r="T434" s="36">
        <v>45445</v>
      </c>
      <c r="U434" s="57">
        <v>252965.34</v>
      </c>
      <c r="V434" s="42">
        <v>3.6469999999999998</v>
      </c>
      <c r="W434" s="42">
        <v>17.789000000000001</v>
      </c>
      <c r="X434" s="42">
        <v>164.11501999999999</v>
      </c>
      <c r="Y434" s="43">
        <v>9.8869080100000002E-4</v>
      </c>
      <c r="Z434" s="43">
        <v>1.7730433808036715E-5</v>
      </c>
    </row>
    <row r="435" spans="1:26" x14ac:dyDescent="0.2">
      <c r="A435" s="26">
        <v>8694</v>
      </c>
      <c r="B435" s="26">
        <v>12534</v>
      </c>
      <c r="C435" s="26" t="s">
        <v>3401</v>
      </c>
      <c r="D435" s="26">
        <v>515985471</v>
      </c>
      <c r="E435" s="26" t="s">
        <v>203</v>
      </c>
      <c r="F435" s="26" t="s">
        <v>3413</v>
      </c>
      <c r="G435" s="26">
        <v>11020524</v>
      </c>
      <c r="H435" s="26" t="s">
        <v>70</v>
      </c>
      <c r="I435" s="26" t="s">
        <v>217</v>
      </c>
      <c r="J435" s="26" t="s">
        <v>56</v>
      </c>
      <c r="K435" s="26" t="s">
        <v>51</v>
      </c>
      <c r="L435" s="26" t="s">
        <v>493</v>
      </c>
      <c r="M435" s="26" t="s">
        <v>471</v>
      </c>
      <c r="N435" s="26" t="s">
        <v>57</v>
      </c>
      <c r="O435" s="36">
        <v>45539</v>
      </c>
      <c r="P435" s="26" t="s">
        <v>532</v>
      </c>
      <c r="Q435" s="26" t="s">
        <v>158</v>
      </c>
      <c r="R435" s="26" t="s">
        <v>160</v>
      </c>
      <c r="S435" s="36">
        <v>45539</v>
      </c>
      <c r="T435" s="36">
        <v>45539</v>
      </c>
      <c r="U435" s="57">
        <v>168311.37</v>
      </c>
      <c r="V435" s="42">
        <v>3.6469999999999998</v>
      </c>
      <c r="W435" s="42">
        <v>100</v>
      </c>
      <c r="X435" s="42">
        <v>613.83157000000006</v>
      </c>
      <c r="Y435" s="43">
        <v>3.697952977E-3</v>
      </c>
      <c r="Z435" s="43">
        <v>6.6316294639992465E-5</v>
      </c>
    </row>
    <row r="436" spans="1:26" x14ac:dyDescent="0.2">
      <c r="A436" s="26">
        <v>8694</v>
      </c>
      <c r="B436" s="26">
        <v>12534</v>
      </c>
      <c r="C436" s="26" t="s">
        <v>3433</v>
      </c>
      <c r="D436" s="26">
        <v>69890324</v>
      </c>
      <c r="E436" s="26" t="s">
        <v>204</v>
      </c>
      <c r="F436" s="26" t="s">
        <v>3433</v>
      </c>
      <c r="G436" s="26">
        <v>11021301</v>
      </c>
      <c r="H436" s="26" t="s">
        <v>70</v>
      </c>
      <c r="I436" s="26" t="s">
        <v>217</v>
      </c>
      <c r="J436" s="26" t="s">
        <v>56</v>
      </c>
      <c r="K436" s="26" t="s">
        <v>167</v>
      </c>
      <c r="L436" s="26" t="s">
        <v>493</v>
      </c>
      <c r="M436" s="26" t="s">
        <v>470</v>
      </c>
      <c r="N436" s="26" t="s">
        <v>57</v>
      </c>
      <c r="O436" s="36" t="s">
        <v>3363</v>
      </c>
      <c r="P436" s="26" t="s">
        <v>532</v>
      </c>
      <c r="Q436" s="26" t="s">
        <v>158</v>
      </c>
      <c r="R436" s="26" t="s">
        <v>160</v>
      </c>
      <c r="S436" s="36" t="s">
        <v>3212</v>
      </c>
      <c r="T436" s="36" t="s">
        <v>3212</v>
      </c>
      <c r="U436" s="57">
        <v>175000</v>
      </c>
      <c r="V436" s="42">
        <v>3.6469999999999998</v>
      </c>
      <c r="W436" s="42">
        <v>100</v>
      </c>
      <c r="X436" s="42">
        <v>638.22500000000002</v>
      </c>
      <c r="Y436" s="43">
        <v>3.8449082029999998E-3</v>
      </c>
      <c r="Z436" s="43">
        <v>6.8951678628404839E-5</v>
      </c>
    </row>
    <row r="437" spans="1:26" x14ac:dyDescent="0.2">
      <c r="A437" s="26">
        <v>8694</v>
      </c>
      <c r="B437" s="26">
        <v>12534</v>
      </c>
      <c r="C437" s="26" t="s">
        <v>3434</v>
      </c>
      <c r="D437" s="26">
        <v>52464435</v>
      </c>
      <c r="E437" s="26" t="s">
        <v>204</v>
      </c>
      <c r="F437" s="26" t="s">
        <v>3435</v>
      </c>
      <c r="G437" s="26">
        <v>11021306</v>
      </c>
      <c r="H437" s="26" t="s">
        <v>70</v>
      </c>
      <c r="I437" s="26" t="s">
        <v>217</v>
      </c>
      <c r="J437" s="26" t="s">
        <v>56</v>
      </c>
      <c r="K437" s="26" t="s">
        <v>167</v>
      </c>
      <c r="L437" s="26" t="s">
        <v>493</v>
      </c>
      <c r="M437" s="26" t="s">
        <v>471</v>
      </c>
      <c r="N437" s="26" t="s">
        <v>57</v>
      </c>
      <c r="O437" s="36" t="s">
        <v>3436</v>
      </c>
      <c r="P437" s="26" t="s">
        <v>532</v>
      </c>
      <c r="Q437" s="26" t="s">
        <v>158</v>
      </c>
      <c r="R437" s="26" t="s">
        <v>160</v>
      </c>
      <c r="S437" s="36" t="s">
        <v>3212</v>
      </c>
      <c r="T437" s="36" t="s">
        <v>3212</v>
      </c>
      <c r="U437" s="57">
        <v>3010000</v>
      </c>
      <c r="V437" s="42">
        <v>3.6469999999999998</v>
      </c>
      <c r="W437" s="42">
        <v>173.14269999999999</v>
      </c>
      <c r="X437" s="42">
        <v>19006.68795</v>
      </c>
      <c r="Y437" s="43">
        <v>0.11450345947</v>
      </c>
      <c r="Z437" s="43">
        <v>2.0534185268812327E-3</v>
      </c>
    </row>
    <row r="438" spans="1:26" x14ac:dyDescent="0.2">
      <c r="A438" s="26">
        <v>8694</v>
      </c>
      <c r="B438" s="26">
        <v>12534</v>
      </c>
      <c r="C438" s="26" t="s">
        <v>3456</v>
      </c>
      <c r="D438" s="26">
        <v>515547735</v>
      </c>
      <c r="E438" s="26" t="s">
        <v>203</v>
      </c>
      <c r="F438" s="26" t="s">
        <v>3456</v>
      </c>
      <c r="G438" s="26">
        <v>62008131</v>
      </c>
      <c r="H438" s="26" t="s">
        <v>70</v>
      </c>
      <c r="I438" s="26" t="s">
        <v>217</v>
      </c>
      <c r="J438" s="26" t="s">
        <v>56</v>
      </c>
      <c r="K438" s="26" t="s">
        <v>51</v>
      </c>
      <c r="L438" s="26" t="s">
        <v>493</v>
      </c>
      <c r="M438" s="26" t="s">
        <v>126</v>
      </c>
      <c r="N438" s="26" t="s">
        <v>57</v>
      </c>
      <c r="O438" s="36" t="s">
        <v>3457</v>
      </c>
      <c r="P438" s="26" t="s">
        <v>532</v>
      </c>
      <c r="Q438" s="26" t="s">
        <v>157</v>
      </c>
      <c r="R438" s="26" t="s">
        <v>160</v>
      </c>
      <c r="S438" s="36" t="s">
        <v>3458</v>
      </c>
      <c r="T438" s="36" t="s">
        <v>3458</v>
      </c>
      <c r="U438" s="57">
        <v>172006.65</v>
      </c>
      <c r="V438" s="42">
        <v>3.6469999999999998</v>
      </c>
      <c r="W438" s="42">
        <v>505.08</v>
      </c>
      <c r="X438" s="42">
        <v>3168.40852</v>
      </c>
      <c r="Y438" s="43">
        <v>1.9087688371E-2</v>
      </c>
      <c r="Z438" s="43">
        <v>3.4230418118146391E-4</v>
      </c>
    </row>
    <row r="439" spans="1:26" x14ac:dyDescent="0.2">
      <c r="A439" s="26">
        <v>8694</v>
      </c>
      <c r="B439" s="26">
        <v>12534</v>
      </c>
      <c r="C439" s="26" t="s">
        <v>3414</v>
      </c>
      <c r="D439" s="26">
        <v>515738326</v>
      </c>
      <c r="E439" s="26" t="s">
        <v>203</v>
      </c>
      <c r="F439" s="26" t="s">
        <v>3414</v>
      </c>
      <c r="G439" s="26">
        <v>62008156</v>
      </c>
      <c r="H439" s="26" t="s">
        <v>70</v>
      </c>
      <c r="I439" s="26" t="s">
        <v>217</v>
      </c>
      <c r="J439" s="26" t="s">
        <v>56</v>
      </c>
      <c r="K439" s="26" t="s">
        <v>51</v>
      </c>
      <c r="L439" s="26" t="s">
        <v>493</v>
      </c>
      <c r="M439" s="26" t="s">
        <v>141</v>
      </c>
      <c r="N439" s="26" t="s">
        <v>57</v>
      </c>
      <c r="O439" s="36" t="s">
        <v>3415</v>
      </c>
      <c r="P439" s="26" t="s">
        <v>532</v>
      </c>
      <c r="Q439" s="26" t="s">
        <v>158</v>
      </c>
      <c r="R439" s="26" t="s">
        <v>160</v>
      </c>
      <c r="S439" s="36" t="s">
        <v>3368</v>
      </c>
      <c r="T439" s="36" t="s">
        <v>3368</v>
      </c>
      <c r="U439" s="57">
        <v>452662.35</v>
      </c>
      <c r="V439" s="42">
        <v>3.6469999999999998</v>
      </c>
      <c r="W439" s="42">
        <v>57.216000000000001</v>
      </c>
      <c r="X439" s="42">
        <v>944.55582000000004</v>
      </c>
      <c r="Y439" s="43">
        <v>5.6903606420000002E-3</v>
      </c>
      <c r="Z439" s="43">
        <v>1.0204662830072375E-4</v>
      </c>
    </row>
    <row r="440" spans="1:26" x14ac:dyDescent="0.2">
      <c r="A440" s="26">
        <v>8694</v>
      </c>
      <c r="B440" s="26">
        <v>14481</v>
      </c>
      <c r="C440" s="26" t="s">
        <v>3421</v>
      </c>
      <c r="D440" s="26">
        <v>516491776</v>
      </c>
      <c r="E440" s="26" t="s">
        <v>203</v>
      </c>
      <c r="F440" s="26" t="s">
        <v>3422</v>
      </c>
      <c r="G440" s="26">
        <v>11021113</v>
      </c>
      <c r="H440" s="26" t="s">
        <v>70</v>
      </c>
      <c r="I440" s="26" t="s">
        <v>217</v>
      </c>
      <c r="J440" s="26" t="s">
        <v>51</v>
      </c>
      <c r="K440" s="26" t="s">
        <v>51</v>
      </c>
      <c r="L440" s="26" t="s">
        <v>493</v>
      </c>
      <c r="M440" s="26" t="s">
        <v>130</v>
      </c>
      <c r="N440" s="26" t="s">
        <v>57</v>
      </c>
      <c r="O440" s="36" t="s">
        <v>3423</v>
      </c>
      <c r="P440" s="26" t="s">
        <v>531</v>
      </c>
      <c r="Q440" s="26" t="s">
        <v>157</v>
      </c>
      <c r="R440" s="26" t="s">
        <v>160</v>
      </c>
      <c r="S440" s="36" t="s">
        <v>3423</v>
      </c>
      <c r="T440" s="36" t="s">
        <v>3423</v>
      </c>
      <c r="U440" s="57">
        <v>105000</v>
      </c>
      <c r="V440" s="42">
        <v>1</v>
      </c>
      <c r="W440" s="42">
        <v>100</v>
      </c>
      <c r="X440" s="42">
        <v>105</v>
      </c>
      <c r="Y440" s="43">
        <v>1</v>
      </c>
      <c r="Z440" s="43">
        <v>2.6946308605657024E-4</v>
      </c>
    </row>
    <row r="441" spans="1:26" x14ac:dyDescent="0.2">
      <c r="A441" s="26">
        <v>8861</v>
      </c>
      <c r="B441" s="26">
        <v>9420</v>
      </c>
      <c r="C441" s="26" t="s">
        <v>3433</v>
      </c>
      <c r="D441" s="26">
        <v>69890324</v>
      </c>
      <c r="E441" s="26" t="s">
        <v>204</v>
      </c>
      <c r="F441" s="26" t="s">
        <v>3433</v>
      </c>
      <c r="G441" s="26">
        <v>11021301</v>
      </c>
      <c r="H441" s="26" t="s">
        <v>70</v>
      </c>
      <c r="I441" s="26" t="s">
        <v>217</v>
      </c>
      <c r="J441" s="26" t="s">
        <v>56</v>
      </c>
      <c r="K441" s="26" t="s">
        <v>167</v>
      </c>
      <c r="L441" s="26" t="s">
        <v>493</v>
      </c>
      <c r="M441" s="26" t="s">
        <v>470</v>
      </c>
      <c r="N441" s="26" t="s">
        <v>57</v>
      </c>
      <c r="O441" s="36" t="s">
        <v>3363</v>
      </c>
      <c r="P441" s="26" t="s">
        <v>532</v>
      </c>
      <c r="Q441" s="26" t="s">
        <v>158</v>
      </c>
      <c r="R441" s="26" t="s">
        <v>160</v>
      </c>
      <c r="S441" s="36" t="s">
        <v>3212</v>
      </c>
      <c r="T441" s="36" t="s">
        <v>3212</v>
      </c>
      <c r="U441" s="57">
        <v>50000</v>
      </c>
      <c r="V441" s="42">
        <v>3.6469999999999998</v>
      </c>
      <c r="W441" s="42">
        <v>100</v>
      </c>
      <c r="X441" s="42">
        <v>182.35</v>
      </c>
      <c r="Y441" s="43">
        <v>1</v>
      </c>
      <c r="Z441" s="43">
        <v>6.1036924650676046E-4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  <dataValidation type="list" allowBlank="1" showInputMessage="1" showErrorMessage="1" sqref="I2:I20" xr:uid="{00000000-0002-0000-1200-00000B000000}">
      <formula1>#REF!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32"/>
  <sheetViews>
    <sheetView showGridLines="0" rightToLeft="1" workbookViewId="0">
      <selection activeCell="B14" sqref="B14:B16"/>
    </sheetView>
  </sheetViews>
  <sheetFormatPr defaultColWidth="9" defaultRowHeight="12.75" x14ac:dyDescent="0.2"/>
  <cols>
    <col min="1" max="1" width="42.75" style="30" customWidth="1"/>
    <col min="2" max="2" width="13.875" style="34" bestFit="1" customWidth="1"/>
    <col min="3" max="5" width="13" style="34" customWidth="1"/>
    <col min="6" max="6" width="11.125" style="30" customWidth="1"/>
    <col min="7" max="8" width="8.75" style="30" customWidth="1"/>
    <col min="9" max="10" width="9" style="30"/>
    <col min="11" max="12" width="8.75" style="30" customWidth="1"/>
    <col min="13" max="16384" width="9" style="30"/>
  </cols>
  <sheetData>
    <row r="1" spans="1:5" ht="18.75" customHeight="1" x14ac:dyDescent="0.2">
      <c r="A1" s="18"/>
      <c r="B1" s="19"/>
      <c r="C1" s="22" t="s">
        <v>479</v>
      </c>
      <c r="D1" s="21"/>
      <c r="E1" s="19"/>
    </row>
    <row r="2" spans="1:5" ht="39.75" customHeight="1" x14ac:dyDescent="0.2">
      <c r="A2" s="18"/>
      <c r="B2" s="19" t="s">
        <v>15</v>
      </c>
      <c r="C2" s="19" t="s">
        <v>25</v>
      </c>
      <c r="D2" s="19" t="s">
        <v>24</v>
      </c>
      <c r="E2" s="19" t="s">
        <v>478</v>
      </c>
    </row>
    <row r="3" spans="1:5" x14ac:dyDescent="0.2">
      <c r="A3" s="31" t="s">
        <v>29</v>
      </c>
      <c r="B3" s="40">
        <v>13268063.739329999</v>
      </c>
      <c r="C3" s="32"/>
      <c r="D3" s="32" t="s">
        <v>528</v>
      </c>
      <c r="E3" s="41">
        <f>+B3/$B$30</f>
        <v>0.17150706975878341</v>
      </c>
    </row>
    <row r="4" spans="1:5" x14ac:dyDescent="0.2">
      <c r="A4" s="31" t="s">
        <v>38</v>
      </c>
      <c r="B4" s="40">
        <v>16998096.798300002</v>
      </c>
      <c r="C4" s="32"/>
      <c r="D4" s="32" t="s">
        <v>528</v>
      </c>
      <c r="E4" s="41">
        <f t="shared" ref="E4:E29" si="0">+B4/$B$30</f>
        <v>0.21972262348355329</v>
      </c>
    </row>
    <row r="5" spans="1:5" x14ac:dyDescent="0.2">
      <c r="A5" s="31" t="s">
        <v>30</v>
      </c>
      <c r="B5" s="40">
        <v>39826.239999999998</v>
      </c>
      <c r="C5" s="32"/>
      <c r="D5" s="32" t="s">
        <v>528</v>
      </c>
      <c r="E5" s="41">
        <f t="shared" si="0"/>
        <v>5.1480621860917973E-4</v>
      </c>
    </row>
    <row r="6" spans="1:5" x14ac:dyDescent="0.2">
      <c r="A6" s="31" t="s">
        <v>31</v>
      </c>
      <c r="B6" s="40">
        <v>14730934.13187</v>
      </c>
      <c r="C6" s="32"/>
      <c r="D6" s="32" t="s">
        <v>528</v>
      </c>
      <c r="E6" s="41">
        <f t="shared" si="0"/>
        <v>0.19041658205768092</v>
      </c>
    </row>
    <row r="7" spans="1:5" x14ac:dyDescent="0.2">
      <c r="A7" s="31" t="s">
        <v>211</v>
      </c>
      <c r="B7" s="40">
        <v>12170036.57447</v>
      </c>
      <c r="C7" s="32"/>
      <c r="D7" s="32" t="s">
        <v>528</v>
      </c>
      <c r="E7" s="41">
        <f t="shared" si="0"/>
        <v>0.15731363315337615</v>
      </c>
    </row>
    <row r="8" spans="1:5" x14ac:dyDescent="0.2">
      <c r="A8" s="31" t="s">
        <v>32</v>
      </c>
      <c r="B8" s="40">
        <v>3470871.02569</v>
      </c>
      <c r="C8" s="32"/>
      <c r="D8" s="32" t="s">
        <v>528</v>
      </c>
      <c r="E8" s="41">
        <f t="shared" si="0"/>
        <v>4.4865545630610223E-2</v>
      </c>
    </row>
    <row r="9" spans="1:5" x14ac:dyDescent="0.2">
      <c r="A9" s="31" t="s">
        <v>33</v>
      </c>
      <c r="B9" s="40">
        <v>1803702.3971299999</v>
      </c>
      <c r="C9" s="32"/>
      <c r="D9" s="32" t="s">
        <v>528</v>
      </c>
      <c r="E9" s="41">
        <f t="shared" si="0"/>
        <v>2.3315211543013057E-2</v>
      </c>
    </row>
    <row r="10" spans="1:5" x14ac:dyDescent="0.2">
      <c r="A10" s="31" t="s">
        <v>34</v>
      </c>
      <c r="B10" s="40">
        <v>22911.317169999998</v>
      </c>
      <c r="C10" s="32"/>
      <c r="D10" s="32" t="s">
        <v>528</v>
      </c>
      <c r="E10" s="41">
        <f t="shared" si="0"/>
        <v>2.961587274029201E-4</v>
      </c>
    </row>
    <row r="11" spans="1:5" x14ac:dyDescent="0.2">
      <c r="A11" s="31" t="s">
        <v>35</v>
      </c>
      <c r="B11" s="40">
        <v>0</v>
      </c>
      <c r="C11" s="32"/>
      <c r="D11" s="32"/>
      <c r="E11" s="41">
        <f t="shared" si="0"/>
        <v>0</v>
      </c>
    </row>
    <row r="12" spans="1:5" x14ac:dyDescent="0.2">
      <c r="A12" s="31" t="s">
        <v>36</v>
      </c>
      <c r="B12" s="40">
        <v>-70125.941179999994</v>
      </c>
      <c r="C12" s="32"/>
      <c r="D12" s="32" t="s">
        <v>528</v>
      </c>
      <c r="E12" s="41">
        <f t="shared" si="0"/>
        <v>-9.0646946850331733E-4</v>
      </c>
    </row>
    <row r="13" spans="1:5" x14ac:dyDescent="0.2">
      <c r="A13" s="31" t="s">
        <v>37</v>
      </c>
      <c r="B13" s="40">
        <v>52433.397649999999</v>
      </c>
      <c r="C13" s="32"/>
      <c r="D13" s="32" t="s">
        <v>528</v>
      </c>
      <c r="E13" s="41">
        <f t="shared" si="0"/>
        <v>6.7777021313154221E-4</v>
      </c>
    </row>
    <row r="14" spans="1:5" x14ac:dyDescent="0.2">
      <c r="A14" s="31" t="s">
        <v>39</v>
      </c>
      <c r="B14" s="40">
        <v>0</v>
      </c>
      <c r="C14" s="32"/>
      <c r="D14" s="32"/>
      <c r="E14" s="41">
        <f t="shared" si="0"/>
        <v>0</v>
      </c>
    </row>
    <row r="15" spans="1:5" x14ac:dyDescent="0.2">
      <c r="A15" s="31" t="s">
        <v>40</v>
      </c>
      <c r="B15" s="40">
        <v>0</v>
      </c>
      <c r="C15" s="32"/>
      <c r="D15" s="32"/>
      <c r="E15" s="41">
        <f t="shared" si="0"/>
        <v>0</v>
      </c>
    </row>
    <row r="16" spans="1:5" x14ac:dyDescent="0.2">
      <c r="A16" s="31" t="s">
        <v>365</v>
      </c>
      <c r="B16" s="40">
        <v>0</v>
      </c>
      <c r="C16" s="32"/>
      <c r="D16" s="32"/>
      <c r="E16" s="41">
        <f t="shared" si="0"/>
        <v>0</v>
      </c>
    </row>
    <row r="17" spans="1:5" x14ac:dyDescent="0.2">
      <c r="A17" s="31" t="s">
        <v>41</v>
      </c>
      <c r="B17" s="40">
        <v>196250.06692000001</v>
      </c>
      <c r="C17" s="32"/>
      <c r="D17" s="32" t="s">
        <v>528</v>
      </c>
      <c r="E17" s="41">
        <f t="shared" si="0"/>
        <v>2.5367886813538933E-3</v>
      </c>
    </row>
    <row r="18" spans="1:5" x14ac:dyDescent="0.2">
      <c r="A18" s="31" t="s">
        <v>42</v>
      </c>
      <c r="B18" s="40">
        <v>1014183.4752700001</v>
      </c>
      <c r="C18" s="32"/>
      <c r="D18" s="32" t="s">
        <v>528</v>
      </c>
      <c r="E18" s="41">
        <f t="shared" si="0"/>
        <v>1.3109647304884049E-2</v>
      </c>
    </row>
    <row r="19" spans="1:5" x14ac:dyDescent="0.2">
      <c r="A19" s="31" t="s">
        <v>214</v>
      </c>
      <c r="B19" s="40">
        <v>1676520.5423600001</v>
      </c>
      <c r="C19" s="32"/>
      <c r="D19" s="32" t="s">
        <v>528</v>
      </c>
      <c r="E19" s="41">
        <f t="shared" si="0"/>
        <v>2.1671219799633677E-2</v>
      </c>
    </row>
    <row r="20" spans="1:5" x14ac:dyDescent="0.2">
      <c r="A20" s="31" t="s">
        <v>43</v>
      </c>
      <c r="B20" s="40">
        <v>6289759.5686699999</v>
      </c>
      <c r="C20" s="32"/>
      <c r="D20" s="32" t="s">
        <v>528</v>
      </c>
      <c r="E20" s="41">
        <f t="shared" si="0"/>
        <v>8.130336530658952E-2</v>
      </c>
    </row>
    <row r="21" spans="1:5" x14ac:dyDescent="0.2">
      <c r="A21" s="31" t="s">
        <v>44</v>
      </c>
      <c r="B21" s="40">
        <f>63361.99372-6994.55399</f>
        <v>56367.439729999998</v>
      </c>
      <c r="C21" s="32"/>
      <c r="D21" s="32" t="s">
        <v>528</v>
      </c>
      <c r="E21" s="41">
        <f t="shared" si="0"/>
        <v>7.2862285016316237E-4</v>
      </c>
    </row>
    <row r="22" spans="1:5" x14ac:dyDescent="0.2">
      <c r="A22" s="31" t="s">
        <v>45</v>
      </c>
      <c r="B22" s="40">
        <v>0</v>
      </c>
      <c r="C22" s="32"/>
      <c r="D22" s="32"/>
      <c r="E22" s="41">
        <f t="shared" si="0"/>
        <v>0</v>
      </c>
    </row>
    <row r="23" spans="1:5" x14ac:dyDescent="0.2">
      <c r="A23" s="31" t="s">
        <v>213</v>
      </c>
      <c r="B23" s="40">
        <v>-274896.16639999999</v>
      </c>
      <c r="C23" s="32"/>
      <c r="D23" s="32" t="s">
        <v>528</v>
      </c>
      <c r="E23" s="41">
        <f t="shared" si="0"/>
        <v>-3.5533923346653825E-3</v>
      </c>
    </row>
    <row r="24" spans="1:5" x14ac:dyDescent="0.2">
      <c r="A24" s="31" t="s">
        <v>46</v>
      </c>
      <c r="B24" s="40">
        <f>4697904.19274+7006.444761834</f>
        <v>4704910.637501834</v>
      </c>
      <c r="C24" s="32"/>
      <c r="D24" s="32" t="s">
        <v>528</v>
      </c>
      <c r="E24" s="41">
        <f t="shared" si="0"/>
        <v>6.0817120927971716E-2</v>
      </c>
    </row>
    <row r="25" spans="1:5" x14ac:dyDescent="0.2">
      <c r="A25" s="31" t="s">
        <v>47</v>
      </c>
      <c r="B25" s="40">
        <v>177952.38905999999</v>
      </c>
      <c r="C25" s="32"/>
      <c r="D25" s="32" t="s">
        <v>528</v>
      </c>
      <c r="E25" s="41">
        <f t="shared" si="0"/>
        <v>2.3002672736479306E-3</v>
      </c>
    </row>
    <row r="26" spans="1:5" x14ac:dyDescent="0.2">
      <c r="A26" s="31" t="s">
        <v>48</v>
      </c>
      <c r="B26" s="40">
        <v>0</v>
      </c>
      <c r="C26" s="32"/>
      <c r="D26" s="32"/>
      <c r="E26" s="41">
        <f t="shared" si="0"/>
        <v>0</v>
      </c>
    </row>
    <row r="27" spans="1:5" x14ac:dyDescent="0.2">
      <c r="A27" s="31" t="s">
        <v>49</v>
      </c>
      <c r="B27" s="40">
        <v>1033816.42698</v>
      </c>
      <c r="C27" s="32"/>
      <c r="D27" s="32" t="s">
        <v>528</v>
      </c>
      <c r="E27" s="41">
        <f t="shared" si="0"/>
        <v>1.3363428872763962E-2</v>
      </c>
    </row>
    <row r="28" spans="1:5" x14ac:dyDescent="0.2">
      <c r="A28" s="31" t="s">
        <v>229</v>
      </c>
      <c r="B28" s="40">
        <v>0</v>
      </c>
      <c r="C28" s="32"/>
      <c r="D28" s="32"/>
      <c r="E28" s="41">
        <f t="shared" si="0"/>
        <v>0</v>
      </c>
    </row>
    <row r="29" spans="1:5" x14ac:dyDescent="0.2">
      <c r="A29" s="31" t="s">
        <v>50</v>
      </c>
      <c r="B29" s="40">
        <v>0</v>
      </c>
      <c r="C29" s="32"/>
      <c r="D29" s="32"/>
      <c r="E29" s="41">
        <f t="shared" si="0"/>
        <v>0</v>
      </c>
    </row>
    <row r="30" spans="1:5" x14ac:dyDescent="0.2">
      <c r="A30" s="20" t="s">
        <v>335</v>
      </c>
      <c r="B30" s="48">
        <f>SUM(B3:B29)</f>
        <v>77361614.060521841</v>
      </c>
      <c r="C30" s="33">
        <f t="shared" ref="C30:E30" si="1">SUM(C3:C29)</f>
        <v>0</v>
      </c>
      <c r="D30" s="33">
        <f t="shared" si="1"/>
        <v>0</v>
      </c>
      <c r="E30" s="47">
        <f t="shared" si="1"/>
        <v>1</v>
      </c>
    </row>
    <row r="31" spans="1:5" x14ac:dyDescent="0.2">
      <c r="A31" s="31" t="s">
        <v>400</v>
      </c>
      <c r="B31" s="40">
        <f>SUM('מסגרות אשראי'!S:S)</f>
        <v>679643.52499777765</v>
      </c>
      <c r="C31" s="32"/>
      <c r="D31" s="32"/>
      <c r="E31" s="41"/>
    </row>
    <row r="32" spans="1:5" x14ac:dyDescent="0.2">
      <c r="A32" s="31" t="s">
        <v>401</v>
      </c>
      <c r="B32" s="40">
        <f>SUM('יתרות התחייבות להשקעה'!O:O)</f>
        <v>2322063.4860783494</v>
      </c>
      <c r="C32" s="32"/>
      <c r="D32" s="32"/>
      <c r="E32" s="41"/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Z1048574"/>
  <sheetViews>
    <sheetView rightToLeft="1" topLeftCell="H1" zoomScale="80" zoomScaleNormal="80" workbookViewId="0">
      <selection activeCell="Z2" sqref="Z2"/>
    </sheetView>
  </sheetViews>
  <sheetFormatPr defaultColWidth="9" defaultRowHeight="14.25" x14ac:dyDescent="0.2"/>
  <cols>
    <col min="1" max="1" width="14.25" style="26" bestFit="1" customWidth="1"/>
    <col min="2" max="2" width="9.25" style="26" bestFit="1" customWidth="1"/>
    <col min="3" max="3" width="85.75" style="26" bestFit="1" customWidth="1"/>
    <col min="4" max="4" width="13.875" style="26" bestFit="1" customWidth="1"/>
    <col min="5" max="5" width="26.125" style="26" bestFit="1" customWidth="1"/>
    <col min="6" max="6" width="43.125" style="26" bestFit="1" customWidth="1"/>
    <col min="7" max="7" width="17.125" style="26" bestFit="1" customWidth="1"/>
    <col min="8" max="8" width="11.375" style="26" bestFit="1" customWidth="1"/>
    <col min="9" max="9" width="22.375" style="26" bestFit="1" customWidth="1"/>
    <col min="10" max="10" width="35.25" style="26" bestFit="1" customWidth="1"/>
    <col min="11" max="11" width="10.125" style="26" bestFit="1" customWidth="1"/>
    <col min="12" max="12" width="16.25" style="26" bestFit="1" customWidth="1"/>
    <col min="13" max="13" width="10.25" style="26" bestFit="1" customWidth="1"/>
    <col min="14" max="15" width="10.125" style="26" bestFit="1" customWidth="1"/>
    <col min="16" max="16" width="12.375" style="26" bestFit="1" customWidth="1"/>
    <col min="17" max="17" width="10.25" style="26" bestFit="1" customWidth="1"/>
    <col min="18" max="18" width="14.25" style="26" bestFit="1" customWidth="1"/>
    <col min="19" max="19" width="10.625" style="26" bestFit="1" customWidth="1"/>
    <col min="20" max="20" width="12.375" style="26" bestFit="1" customWidth="1"/>
    <col min="21" max="21" width="9.25" style="26" bestFit="1" customWidth="1"/>
    <col min="22" max="22" width="12.625" style="26" bestFit="1" customWidth="1"/>
    <col min="23" max="24" width="12.375" style="26" bestFit="1" customWidth="1"/>
    <col min="25" max="25" width="10.125" style="26" bestFit="1" customWidth="1"/>
    <col min="26" max="26" width="9.875" style="26" bestFit="1" customWidth="1"/>
    <col min="27" max="16384" width="9" style="26"/>
  </cols>
  <sheetData>
    <row r="1" spans="1:26" ht="66.75" customHeight="1" x14ac:dyDescent="0.2">
      <c r="A1" s="9" t="s">
        <v>361</v>
      </c>
      <c r="B1" s="9" t="s">
        <v>0</v>
      </c>
      <c r="C1" s="9" t="s">
        <v>414</v>
      </c>
      <c r="D1" s="9" t="s">
        <v>422</v>
      </c>
      <c r="E1" s="9" t="s">
        <v>415</v>
      </c>
      <c r="F1" s="9" t="s">
        <v>395</v>
      </c>
      <c r="G1" s="9" t="s">
        <v>394</v>
      </c>
      <c r="H1" s="9" t="s">
        <v>398</v>
      </c>
      <c r="I1" s="9" t="s">
        <v>1</v>
      </c>
      <c r="J1" s="9" t="s">
        <v>150</v>
      </c>
      <c r="K1" s="9" t="s">
        <v>336</v>
      </c>
      <c r="L1" s="9" t="s">
        <v>389</v>
      </c>
      <c r="M1" s="9" t="s">
        <v>399</v>
      </c>
      <c r="N1" s="9" t="s">
        <v>337</v>
      </c>
      <c r="O1" s="9" t="s">
        <v>338</v>
      </c>
      <c r="P1" s="11" t="s">
        <v>10</v>
      </c>
      <c r="Q1" s="9" t="s">
        <v>194</v>
      </c>
      <c r="R1" s="9" t="s">
        <v>477</v>
      </c>
      <c r="S1" s="9" t="s">
        <v>193</v>
      </c>
      <c r="T1" s="9" t="s">
        <v>14</v>
      </c>
      <c r="U1" s="9" t="s">
        <v>9</v>
      </c>
      <c r="V1" s="23" t="s">
        <v>481</v>
      </c>
      <c r="W1" s="9" t="s">
        <v>519</v>
      </c>
      <c r="X1" s="9" t="s">
        <v>386</v>
      </c>
      <c r="Y1" s="9" t="s">
        <v>17</v>
      </c>
      <c r="Z1" s="9" t="s">
        <v>28</v>
      </c>
    </row>
    <row r="2" spans="1:26" x14ac:dyDescent="0.2">
      <c r="A2" s="45">
        <v>7956</v>
      </c>
      <c r="B2" s="45">
        <v>12537</v>
      </c>
      <c r="C2" s="45" t="s">
        <v>3492</v>
      </c>
      <c r="E2" s="45"/>
      <c r="F2" s="45" t="s">
        <v>3493</v>
      </c>
      <c r="G2" s="45">
        <v>11019347</v>
      </c>
      <c r="H2" s="45" t="s">
        <v>70</v>
      </c>
      <c r="I2" s="26" t="s">
        <v>120</v>
      </c>
      <c r="J2" s="45"/>
      <c r="K2" s="45" t="s">
        <v>56</v>
      </c>
      <c r="L2" s="45"/>
      <c r="M2" s="45"/>
      <c r="N2" s="45" t="s">
        <v>93</v>
      </c>
      <c r="O2" s="45" t="s">
        <v>57</v>
      </c>
      <c r="P2" s="36" t="s">
        <v>3494</v>
      </c>
      <c r="Q2" s="45" t="s">
        <v>538</v>
      </c>
      <c r="R2" s="45" t="s">
        <v>158</v>
      </c>
      <c r="S2" s="45" t="s">
        <v>160</v>
      </c>
      <c r="T2" s="49" t="s">
        <v>3212</v>
      </c>
      <c r="U2" s="53">
        <v>3.7964000000000002</v>
      </c>
      <c r="V2" s="53">
        <v>1405.47449162364</v>
      </c>
      <c r="W2" s="53">
        <v>5335.7433600000004</v>
      </c>
      <c r="X2" s="51"/>
      <c r="Y2" s="51">
        <v>3.7698142800000001E-2</v>
      </c>
      <c r="Z2" s="43">
        <v>2.155452324427948E-3</v>
      </c>
    </row>
    <row r="3" spans="1:26" x14ac:dyDescent="0.2">
      <c r="A3" s="26">
        <v>7956</v>
      </c>
      <c r="B3" s="26">
        <v>12538</v>
      </c>
      <c r="C3" s="26" t="s">
        <v>3492</v>
      </c>
      <c r="F3" s="26" t="s">
        <v>3493</v>
      </c>
      <c r="G3" s="26">
        <v>11019347</v>
      </c>
      <c r="H3" s="26" t="s">
        <v>70</v>
      </c>
      <c r="I3" s="26" t="s">
        <v>120</v>
      </c>
      <c r="K3" s="26" t="s">
        <v>56</v>
      </c>
      <c r="M3" s="45"/>
      <c r="N3" s="26" t="s">
        <v>93</v>
      </c>
      <c r="O3" s="26" t="s">
        <v>57</v>
      </c>
      <c r="P3" s="36" t="s">
        <v>3494</v>
      </c>
      <c r="Q3" s="26" t="s">
        <v>538</v>
      </c>
      <c r="R3" s="26" t="s">
        <v>158</v>
      </c>
      <c r="S3" s="26" t="s">
        <v>160</v>
      </c>
      <c r="T3" s="36" t="s">
        <v>3212</v>
      </c>
      <c r="U3" s="42">
        <v>3.7964000000000002</v>
      </c>
      <c r="V3" s="42">
        <v>1686.5693894215599</v>
      </c>
      <c r="W3" s="42">
        <v>6402.89203</v>
      </c>
      <c r="X3" s="43"/>
      <c r="Y3" s="43">
        <v>2.1432561574E-2</v>
      </c>
      <c r="Z3" s="43">
        <v>1.5537097355112538E-3</v>
      </c>
    </row>
    <row r="4" spans="1:26" x14ac:dyDescent="0.2">
      <c r="A4" s="26">
        <v>7956</v>
      </c>
      <c r="B4" s="26">
        <v>12538</v>
      </c>
      <c r="C4" s="26" t="s">
        <v>3632</v>
      </c>
      <c r="F4" s="26" t="s">
        <v>3633</v>
      </c>
      <c r="G4" s="26">
        <v>11020456</v>
      </c>
      <c r="H4" s="26" t="s">
        <v>70</v>
      </c>
      <c r="I4" s="26" t="s">
        <v>485</v>
      </c>
      <c r="K4" s="26" t="s">
        <v>56</v>
      </c>
      <c r="M4" s="45"/>
      <c r="N4" s="26" t="s">
        <v>93</v>
      </c>
      <c r="O4" s="26" t="s">
        <v>57</v>
      </c>
      <c r="P4" s="36" t="s">
        <v>3634</v>
      </c>
      <c r="Q4" s="26" t="s">
        <v>532</v>
      </c>
      <c r="R4" s="26" t="s">
        <v>158</v>
      </c>
      <c r="S4" s="26" t="s">
        <v>160</v>
      </c>
      <c r="T4" s="36" t="s">
        <v>3212</v>
      </c>
      <c r="U4" s="42">
        <v>3.6469999999999998</v>
      </c>
      <c r="V4" s="42">
        <v>2019.63295037017</v>
      </c>
      <c r="W4" s="42">
        <v>7365.6013700000003</v>
      </c>
      <c r="X4" s="43"/>
      <c r="Y4" s="43">
        <v>2.4655062767E-2</v>
      </c>
      <c r="Z4" s="43">
        <v>1.7873183715802917E-3</v>
      </c>
    </row>
    <row r="5" spans="1:26" x14ac:dyDescent="0.2">
      <c r="A5" s="26">
        <v>7956</v>
      </c>
      <c r="B5" s="26">
        <v>12955</v>
      </c>
      <c r="C5" s="26" t="s">
        <v>3492</v>
      </c>
      <c r="F5" s="26" t="s">
        <v>3493</v>
      </c>
      <c r="G5" s="26">
        <v>11019347</v>
      </c>
      <c r="H5" s="26" t="s">
        <v>70</v>
      </c>
      <c r="I5" s="26" t="s">
        <v>120</v>
      </c>
      <c r="K5" s="26" t="s">
        <v>56</v>
      </c>
      <c r="M5" s="45"/>
      <c r="N5" s="26" t="s">
        <v>93</v>
      </c>
      <c r="O5" s="26" t="s">
        <v>57</v>
      </c>
      <c r="P5" s="36" t="s">
        <v>3494</v>
      </c>
      <c r="Q5" s="26" t="s">
        <v>538</v>
      </c>
      <c r="R5" s="26" t="s">
        <v>158</v>
      </c>
      <c r="S5" s="26" t="s">
        <v>160</v>
      </c>
      <c r="T5" s="36" t="s">
        <v>3212</v>
      </c>
      <c r="U5" s="42">
        <v>3.7964000000000002</v>
      </c>
      <c r="V5" s="42">
        <v>140.54743441154801</v>
      </c>
      <c r="W5" s="42">
        <v>533.57428000000004</v>
      </c>
      <c r="X5" s="43"/>
      <c r="Y5" s="43">
        <v>2.3613456521000002E-2</v>
      </c>
      <c r="Z5" s="43">
        <v>1.3314996084220752E-3</v>
      </c>
    </row>
    <row r="6" spans="1:26" x14ac:dyDescent="0.2">
      <c r="A6" s="26">
        <v>7956</v>
      </c>
      <c r="B6" s="26">
        <v>12955</v>
      </c>
      <c r="C6" s="26" t="s">
        <v>3632</v>
      </c>
      <c r="F6" s="26" t="s">
        <v>3633</v>
      </c>
      <c r="G6" s="26">
        <v>11020456</v>
      </c>
      <c r="H6" s="26" t="s">
        <v>70</v>
      </c>
      <c r="I6" s="26" t="s">
        <v>485</v>
      </c>
      <c r="K6" s="26" t="s">
        <v>56</v>
      </c>
      <c r="M6" s="45"/>
      <c r="N6" s="26" t="s">
        <v>93</v>
      </c>
      <c r="O6" s="26" t="s">
        <v>57</v>
      </c>
      <c r="P6" s="36" t="s">
        <v>3634</v>
      </c>
      <c r="Q6" s="26" t="s">
        <v>532</v>
      </c>
      <c r="R6" s="26" t="s">
        <v>158</v>
      </c>
      <c r="S6" s="26" t="s">
        <v>160</v>
      </c>
      <c r="T6" s="36" t="s">
        <v>3212</v>
      </c>
      <c r="U6" s="42">
        <v>3.6469999999999998</v>
      </c>
      <c r="V6" s="42">
        <v>168.30275020564801</v>
      </c>
      <c r="W6" s="42">
        <v>613.80012999999997</v>
      </c>
      <c r="X6" s="43"/>
      <c r="Y6" s="43">
        <v>2.7163870571999999E-2</v>
      </c>
      <c r="Z6" s="43">
        <v>1.531697953552819E-3</v>
      </c>
    </row>
    <row r="7" spans="1:26" x14ac:dyDescent="0.2">
      <c r="A7" s="26">
        <v>8700</v>
      </c>
      <c r="B7" s="26">
        <v>12535</v>
      </c>
      <c r="C7" s="26" t="s">
        <v>3492</v>
      </c>
      <c r="F7" s="26" t="s">
        <v>3493</v>
      </c>
      <c r="G7" s="26">
        <v>11019347</v>
      </c>
      <c r="H7" s="26" t="s">
        <v>70</v>
      </c>
      <c r="I7" s="26" t="s">
        <v>120</v>
      </c>
      <c r="K7" s="26" t="s">
        <v>56</v>
      </c>
      <c r="M7" s="45"/>
      <c r="N7" s="26" t="s">
        <v>93</v>
      </c>
      <c r="O7" s="26" t="s">
        <v>57</v>
      </c>
      <c r="P7" s="36" t="s">
        <v>3494</v>
      </c>
      <c r="Q7" s="26" t="s">
        <v>538</v>
      </c>
      <c r="R7" s="26" t="s">
        <v>158</v>
      </c>
      <c r="S7" s="26" t="s">
        <v>160</v>
      </c>
      <c r="T7" s="36" t="s">
        <v>3212</v>
      </c>
      <c r="U7" s="42">
        <v>3.7964000000000002</v>
      </c>
      <c r="V7" s="42">
        <v>6591.6753397955999</v>
      </c>
      <c r="W7" s="42">
        <v>25024.636259999999</v>
      </c>
      <c r="X7" s="43"/>
      <c r="Y7" s="43">
        <v>1.2021937498000001E-2</v>
      </c>
      <c r="Z7" s="43">
        <v>1.2325525308096597E-3</v>
      </c>
    </row>
    <row r="8" spans="1:26" x14ac:dyDescent="0.2">
      <c r="A8" s="26">
        <v>8700</v>
      </c>
      <c r="B8" s="26">
        <v>12535</v>
      </c>
      <c r="C8" s="26" t="s">
        <v>3632</v>
      </c>
      <c r="F8" s="26" t="s">
        <v>3633</v>
      </c>
      <c r="G8" s="26">
        <v>11020456</v>
      </c>
      <c r="H8" s="26" t="s">
        <v>70</v>
      </c>
      <c r="I8" s="26" t="s">
        <v>485</v>
      </c>
      <c r="K8" s="26" t="s">
        <v>56</v>
      </c>
      <c r="M8" s="45"/>
      <c r="N8" s="26" t="s">
        <v>93</v>
      </c>
      <c r="O8" s="26" t="s">
        <v>57</v>
      </c>
      <c r="P8" s="36" t="s">
        <v>3634</v>
      </c>
      <c r="Q8" s="26" t="s">
        <v>532</v>
      </c>
      <c r="R8" s="26" t="s">
        <v>158</v>
      </c>
      <c r="S8" s="26" t="s">
        <v>160</v>
      </c>
      <c r="T8" s="36" t="s">
        <v>3212</v>
      </c>
      <c r="U8" s="42">
        <v>3.6469999999999998</v>
      </c>
      <c r="V8" s="42">
        <v>16830.274562654198</v>
      </c>
      <c r="W8" s="42">
        <v>61380.011330000001</v>
      </c>
      <c r="X8" s="43"/>
      <c r="Y8" s="43">
        <v>2.9487208213E-2</v>
      </c>
      <c r="Z8" s="43">
        <v>3.0231843340254448E-3</v>
      </c>
    </row>
    <row r="9" spans="1:26" x14ac:dyDescent="0.2">
      <c r="A9" s="26">
        <v>8700</v>
      </c>
      <c r="B9" s="26">
        <v>12536</v>
      </c>
      <c r="C9" s="26" t="s">
        <v>3492</v>
      </c>
      <c r="F9" s="26" t="s">
        <v>3493</v>
      </c>
      <c r="G9" s="26">
        <v>11019347</v>
      </c>
      <c r="H9" s="26" t="s">
        <v>70</v>
      </c>
      <c r="I9" s="26" t="s">
        <v>120</v>
      </c>
      <c r="K9" s="26" t="s">
        <v>56</v>
      </c>
      <c r="M9" s="45"/>
      <c r="N9" s="26" t="s">
        <v>93</v>
      </c>
      <c r="O9" s="26" t="s">
        <v>57</v>
      </c>
      <c r="P9" s="36" t="s">
        <v>3494</v>
      </c>
      <c r="Q9" s="26" t="s">
        <v>538</v>
      </c>
      <c r="R9" s="26" t="s">
        <v>158</v>
      </c>
      <c r="S9" s="26" t="s">
        <v>160</v>
      </c>
      <c r="T9" s="36" t="s">
        <v>3212</v>
      </c>
      <c r="U9" s="42">
        <v>3.7964000000000002</v>
      </c>
      <c r="V9" s="42">
        <v>3232.5913154567502</v>
      </c>
      <c r="W9" s="42">
        <v>12272.20967</v>
      </c>
      <c r="X9" s="43"/>
      <c r="Y9" s="43">
        <v>2.8966503179999999E-2</v>
      </c>
      <c r="Z9" s="43">
        <v>1.9948981967663846E-3</v>
      </c>
    </row>
    <row r="10" spans="1:26" x14ac:dyDescent="0.2">
      <c r="A10" s="26">
        <v>8700</v>
      </c>
      <c r="B10" s="26">
        <v>12956</v>
      </c>
      <c r="C10" s="26" t="s">
        <v>3492</v>
      </c>
      <c r="F10" s="26" t="s">
        <v>3493</v>
      </c>
      <c r="G10" s="26">
        <v>11019347</v>
      </c>
      <c r="H10" s="26" t="s">
        <v>70</v>
      </c>
      <c r="I10" s="26" t="s">
        <v>120</v>
      </c>
      <c r="K10" s="26" t="s">
        <v>56</v>
      </c>
      <c r="M10" s="45"/>
      <c r="N10" s="26" t="s">
        <v>93</v>
      </c>
      <c r="O10" s="26" t="s">
        <v>57</v>
      </c>
      <c r="P10" s="36" t="s">
        <v>3494</v>
      </c>
      <c r="Q10" s="26" t="s">
        <v>538</v>
      </c>
      <c r="R10" s="26" t="s">
        <v>158</v>
      </c>
      <c r="S10" s="26" t="s">
        <v>160</v>
      </c>
      <c r="T10" s="36" t="s">
        <v>3212</v>
      </c>
      <c r="U10" s="42">
        <v>3.7964000000000002</v>
      </c>
      <c r="V10" s="42">
        <v>435.69705773891098</v>
      </c>
      <c r="W10" s="42">
        <v>1654.0803100000001</v>
      </c>
      <c r="X10" s="43"/>
      <c r="Y10" s="43">
        <v>1.7531281889000001E-2</v>
      </c>
      <c r="Z10" s="43">
        <v>1.2410691098977084E-3</v>
      </c>
    </row>
    <row r="11" spans="1:26" x14ac:dyDescent="0.2">
      <c r="A11" s="26">
        <v>8700</v>
      </c>
      <c r="B11" s="26">
        <v>12956</v>
      </c>
      <c r="C11" s="26" t="s">
        <v>3632</v>
      </c>
      <c r="F11" s="26" t="s">
        <v>3633</v>
      </c>
      <c r="G11" s="26">
        <v>11020456</v>
      </c>
      <c r="H11" s="26" t="s">
        <v>70</v>
      </c>
      <c r="I11" s="26" t="s">
        <v>485</v>
      </c>
      <c r="K11" s="26" t="s">
        <v>56</v>
      </c>
      <c r="M11" s="45"/>
      <c r="N11" s="26" t="s">
        <v>93</v>
      </c>
      <c r="O11" s="26" t="s">
        <v>57</v>
      </c>
      <c r="P11" s="36" t="s">
        <v>3634</v>
      </c>
      <c r="Q11" s="26" t="s">
        <v>532</v>
      </c>
      <c r="R11" s="26" t="s">
        <v>158</v>
      </c>
      <c r="S11" s="26" t="s">
        <v>160</v>
      </c>
      <c r="T11" s="36" t="s">
        <v>3212</v>
      </c>
      <c r="U11" s="42">
        <v>3.6469999999999998</v>
      </c>
      <c r="V11" s="42">
        <v>1009.81647655607</v>
      </c>
      <c r="W11" s="42">
        <v>3682.80069</v>
      </c>
      <c r="X11" s="43"/>
      <c r="Y11" s="43">
        <v>3.9033302462999998E-2</v>
      </c>
      <c r="Z11" s="43">
        <v>2.7632335302201654E-3</v>
      </c>
    </row>
    <row r="12" spans="1:26" x14ac:dyDescent="0.2">
      <c r="A12" s="26">
        <v>8694</v>
      </c>
      <c r="B12" s="26">
        <v>12531</v>
      </c>
      <c r="C12" s="26" t="s">
        <v>3492</v>
      </c>
      <c r="F12" s="26" t="s">
        <v>3493</v>
      </c>
      <c r="G12" s="26">
        <v>11019347</v>
      </c>
      <c r="H12" s="26" t="s">
        <v>70</v>
      </c>
      <c r="I12" s="26" t="s">
        <v>120</v>
      </c>
      <c r="K12" s="26" t="s">
        <v>56</v>
      </c>
      <c r="M12" s="45"/>
      <c r="N12" s="26" t="s">
        <v>93</v>
      </c>
      <c r="O12" s="26" t="s">
        <v>57</v>
      </c>
      <c r="P12" s="36" t="s">
        <v>3494</v>
      </c>
      <c r="Q12" s="26" t="s">
        <v>538</v>
      </c>
      <c r="R12" s="26" t="s">
        <v>158</v>
      </c>
      <c r="S12" s="26" t="s">
        <v>160</v>
      </c>
      <c r="T12" s="36" t="s">
        <v>3212</v>
      </c>
      <c r="U12" s="42">
        <v>3.7964000000000002</v>
      </c>
      <c r="V12" s="42">
        <v>2529.8540854493699</v>
      </c>
      <c r="W12" s="42">
        <v>9604.3380500000003</v>
      </c>
      <c r="X12" s="43"/>
      <c r="Y12" s="43">
        <v>3.0642375393999999E-2</v>
      </c>
      <c r="Z12" s="43">
        <v>2.7295519772080499E-3</v>
      </c>
    </row>
    <row r="13" spans="1:26" x14ac:dyDescent="0.2">
      <c r="A13" s="26">
        <v>8694</v>
      </c>
      <c r="B13" s="26">
        <v>12532</v>
      </c>
      <c r="C13" s="26" t="s">
        <v>3492</v>
      </c>
      <c r="F13" s="26" t="s">
        <v>3493</v>
      </c>
      <c r="G13" s="26">
        <v>11019347</v>
      </c>
      <c r="H13" s="26" t="s">
        <v>70</v>
      </c>
      <c r="I13" s="26" t="s">
        <v>120</v>
      </c>
      <c r="K13" s="26" t="s">
        <v>56</v>
      </c>
      <c r="M13" s="45"/>
      <c r="N13" s="26" t="s">
        <v>93</v>
      </c>
      <c r="O13" s="26" t="s">
        <v>57</v>
      </c>
      <c r="P13" s="36" t="s">
        <v>3494</v>
      </c>
      <c r="Q13" s="26" t="s">
        <v>538</v>
      </c>
      <c r="R13" s="26" t="s">
        <v>158</v>
      </c>
      <c r="S13" s="26" t="s">
        <v>160</v>
      </c>
      <c r="T13" s="36" t="s">
        <v>3212</v>
      </c>
      <c r="U13" s="42">
        <v>3.7964000000000002</v>
      </c>
      <c r="V13" s="42">
        <v>2529.8540854493699</v>
      </c>
      <c r="W13" s="42">
        <v>9604.3380500000003</v>
      </c>
      <c r="X13" s="43"/>
      <c r="Y13" s="43">
        <v>1.8102807775999999E-2</v>
      </c>
      <c r="Z13" s="43">
        <v>1.8388370632613799E-3</v>
      </c>
    </row>
    <row r="14" spans="1:26" x14ac:dyDescent="0.2">
      <c r="A14" s="26">
        <v>8694</v>
      </c>
      <c r="B14" s="26">
        <v>12532</v>
      </c>
      <c r="C14" s="26" t="s">
        <v>3632</v>
      </c>
      <c r="F14" s="26" t="s">
        <v>3633</v>
      </c>
      <c r="G14" s="26">
        <v>11020456</v>
      </c>
      <c r="H14" s="26" t="s">
        <v>70</v>
      </c>
      <c r="I14" s="26" t="s">
        <v>485</v>
      </c>
      <c r="K14" s="26" t="s">
        <v>56</v>
      </c>
      <c r="M14" s="45"/>
      <c r="N14" s="26" t="s">
        <v>93</v>
      </c>
      <c r="O14" s="26" t="s">
        <v>57</v>
      </c>
      <c r="P14" s="36" t="s">
        <v>3634</v>
      </c>
      <c r="Q14" s="26" t="s">
        <v>532</v>
      </c>
      <c r="R14" s="26" t="s">
        <v>158</v>
      </c>
      <c r="S14" s="26" t="s">
        <v>160</v>
      </c>
      <c r="T14" s="36" t="s">
        <v>3212</v>
      </c>
      <c r="U14" s="42">
        <v>3.6469999999999998</v>
      </c>
      <c r="V14" s="42">
        <v>1615.70636413491</v>
      </c>
      <c r="W14" s="42">
        <v>5892.4811099999997</v>
      </c>
      <c r="X14" s="43"/>
      <c r="Y14" s="43">
        <v>1.1106486703999999E-2</v>
      </c>
      <c r="Z14" s="43">
        <v>1.1281686049811161E-3</v>
      </c>
    </row>
    <row r="15" spans="1:26" x14ac:dyDescent="0.2">
      <c r="A15" s="26">
        <v>8694</v>
      </c>
      <c r="B15" s="26">
        <v>12533</v>
      </c>
      <c r="C15" s="26" t="s">
        <v>3492</v>
      </c>
      <c r="F15" s="26" t="s">
        <v>3493</v>
      </c>
      <c r="G15" s="26">
        <v>11019347</v>
      </c>
      <c r="H15" s="26" t="s">
        <v>70</v>
      </c>
      <c r="I15" s="26" t="s">
        <v>120</v>
      </c>
      <c r="K15" s="26" t="s">
        <v>56</v>
      </c>
      <c r="M15" s="45"/>
      <c r="N15" s="26" t="s">
        <v>93</v>
      </c>
      <c r="O15" s="26" t="s">
        <v>57</v>
      </c>
      <c r="P15" s="36" t="s">
        <v>3494</v>
      </c>
      <c r="Q15" s="26" t="s">
        <v>538</v>
      </c>
      <c r="R15" s="26" t="s">
        <v>158</v>
      </c>
      <c r="S15" s="26" t="s">
        <v>160</v>
      </c>
      <c r="T15" s="36" t="s">
        <v>3212</v>
      </c>
      <c r="U15" s="42">
        <v>3.7964000000000002</v>
      </c>
      <c r="V15" s="42">
        <v>6465.1826625223903</v>
      </c>
      <c r="W15" s="42">
        <v>24544.419460000001</v>
      </c>
      <c r="X15" s="43"/>
      <c r="Y15" s="43">
        <v>1.6406034755E-2</v>
      </c>
      <c r="Z15" s="43">
        <v>1.789897827149594E-3</v>
      </c>
    </row>
    <row r="16" spans="1:26" x14ac:dyDescent="0.2">
      <c r="A16" s="26">
        <v>8694</v>
      </c>
      <c r="B16" s="26">
        <v>12533</v>
      </c>
      <c r="C16" s="26" t="s">
        <v>3632</v>
      </c>
      <c r="F16" s="26" t="s">
        <v>3633</v>
      </c>
      <c r="G16" s="26">
        <v>11020456</v>
      </c>
      <c r="H16" s="26" t="s">
        <v>70</v>
      </c>
      <c r="I16" s="26" t="s">
        <v>485</v>
      </c>
      <c r="K16" s="26" t="s">
        <v>56</v>
      </c>
      <c r="M16" s="45"/>
      <c r="N16" s="26" t="s">
        <v>93</v>
      </c>
      <c r="O16" s="26" t="s">
        <v>57</v>
      </c>
      <c r="P16" s="36" t="s">
        <v>3634</v>
      </c>
      <c r="Q16" s="26" t="s">
        <v>532</v>
      </c>
      <c r="R16" s="26" t="s">
        <v>158</v>
      </c>
      <c r="S16" s="26" t="s">
        <v>160</v>
      </c>
      <c r="T16" s="36" t="s">
        <v>3212</v>
      </c>
      <c r="U16" s="42">
        <v>3.6469999999999998</v>
      </c>
      <c r="V16" s="42">
        <v>2255.2567891417598</v>
      </c>
      <c r="W16" s="42">
        <v>8224.9215100000001</v>
      </c>
      <c r="X16" s="43"/>
      <c r="Y16" s="43">
        <v>5.4977200970000003E-3</v>
      </c>
      <c r="Z16" s="43">
        <v>5.9980107344632862E-4</v>
      </c>
    </row>
    <row r="17" spans="1:26" x14ac:dyDescent="0.2">
      <c r="A17" s="26">
        <v>8694</v>
      </c>
      <c r="B17" s="26">
        <v>12534</v>
      </c>
      <c r="C17" s="26" t="s">
        <v>3492</v>
      </c>
      <c r="F17" s="26" t="s">
        <v>3493</v>
      </c>
      <c r="G17" s="26">
        <v>11019347</v>
      </c>
      <c r="H17" s="26" t="s">
        <v>70</v>
      </c>
      <c r="I17" s="26" t="s">
        <v>120</v>
      </c>
      <c r="K17" s="26" t="s">
        <v>56</v>
      </c>
      <c r="M17" s="45"/>
      <c r="N17" s="26" t="s">
        <v>93</v>
      </c>
      <c r="O17" s="26" t="s">
        <v>57</v>
      </c>
      <c r="P17" s="36" t="s">
        <v>3494</v>
      </c>
      <c r="Q17" s="26" t="s">
        <v>538</v>
      </c>
      <c r="R17" s="26" t="s">
        <v>158</v>
      </c>
      <c r="S17" s="26" t="s">
        <v>160</v>
      </c>
      <c r="T17" s="36" t="s">
        <v>3212</v>
      </c>
      <c r="U17" s="42">
        <v>3.7964000000000002</v>
      </c>
      <c r="V17" s="42">
        <v>3092.0438520703801</v>
      </c>
      <c r="W17" s="42">
        <v>11738.63528</v>
      </c>
      <c r="X17" s="43"/>
      <c r="Y17" s="43">
        <v>1.3403606596E-2</v>
      </c>
      <c r="Z17" s="43">
        <v>1.2682026046654631E-3</v>
      </c>
    </row>
    <row r="18" spans="1:26" x14ac:dyDescent="0.2">
      <c r="A18" s="26">
        <v>8694</v>
      </c>
      <c r="B18" s="26">
        <v>12534</v>
      </c>
      <c r="C18" s="26" t="s">
        <v>3632</v>
      </c>
      <c r="F18" s="26" t="s">
        <v>3633</v>
      </c>
      <c r="G18" s="26">
        <v>11020456</v>
      </c>
      <c r="H18" s="26" t="s">
        <v>70</v>
      </c>
      <c r="I18" s="26" t="s">
        <v>485</v>
      </c>
      <c r="K18" s="26" t="s">
        <v>56</v>
      </c>
      <c r="M18" s="45"/>
      <c r="N18" s="26" t="s">
        <v>93</v>
      </c>
      <c r="O18" s="26" t="s">
        <v>57</v>
      </c>
      <c r="P18" s="36" t="s">
        <v>3634</v>
      </c>
      <c r="Q18" s="26" t="s">
        <v>532</v>
      </c>
      <c r="R18" s="26" t="s">
        <v>158</v>
      </c>
      <c r="S18" s="26" t="s">
        <v>160</v>
      </c>
      <c r="T18" s="36" t="s">
        <v>3212</v>
      </c>
      <c r="U18" s="42">
        <v>3.6469999999999998</v>
      </c>
      <c r="V18" s="42">
        <v>6563.8070770496297</v>
      </c>
      <c r="W18" s="42">
        <v>23938.204409999998</v>
      </c>
      <c r="X18" s="43"/>
      <c r="Y18" s="43">
        <v>2.7333524458E-2</v>
      </c>
      <c r="Z18" s="43">
        <v>2.586202949460431E-3</v>
      </c>
    </row>
    <row r="19" spans="1:26" x14ac:dyDescent="0.2">
      <c r="A19" s="45">
        <v>7956</v>
      </c>
      <c r="B19" s="45">
        <v>12537</v>
      </c>
      <c r="C19" s="45" t="s">
        <v>3460</v>
      </c>
      <c r="D19" s="45"/>
      <c r="E19" s="45"/>
      <c r="F19" s="45" t="s">
        <v>3461</v>
      </c>
      <c r="G19" s="45">
        <v>11019898</v>
      </c>
      <c r="H19" s="45" t="s">
        <v>70</v>
      </c>
      <c r="I19" s="26" t="s">
        <v>485</v>
      </c>
      <c r="J19" s="45"/>
      <c r="K19" s="45" t="s">
        <v>51</v>
      </c>
      <c r="L19" s="45"/>
      <c r="M19" s="45"/>
      <c r="N19" s="45" t="s">
        <v>51</v>
      </c>
      <c r="O19" s="45" t="s">
        <v>57</v>
      </c>
      <c r="P19" s="36">
        <v>44812</v>
      </c>
      <c r="Q19" s="45" t="s">
        <v>531</v>
      </c>
      <c r="R19" s="45" t="s">
        <v>158</v>
      </c>
      <c r="S19" s="45" t="s">
        <v>160</v>
      </c>
      <c r="T19" s="49" t="s">
        <v>3212</v>
      </c>
      <c r="U19" s="53">
        <v>1</v>
      </c>
      <c r="V19" s="53">
        <v>857.0865</v>
      </c>
      <c r="W19" s="53">
        <v>857.0865</v>
      </c>
      <c r="X19" s="51">
        <v>0.180399965454</v>
      </c>
      <c r="Y19" s="51">
        <v>6.0554953800000004E-3</v>
      </c>
      <c r="Z19" s="43">
        <v>3.4623274846952429E-4</v>
      </c>
    </row>
    <row r="20" spans="1:26" x14ac:dyDescent="0.2">
      <c r="A20" s="45">
        <v>7956</v>
      </c>
      <c r="B20" s="45">
        <v>12537</v>
      </c>
      <c r="C20" s="45" t="s">
        <v>3462</v>
      </c>
      <c r="E20" s="45"/>
      <c r="F20" s="45" t="s">
        <v>3463</v>
      </c>
      <c r="G20" s="45">
        <v>11020109</v>
      </c>
      <c r="H20" s="45" t="s">
        <v>70</v>
      </c>
      <c r="I20" s="26" t="s">
        <v>485</v>
      </c>
      <c r="J20" s="45"/>
      <c r="K20" s="45" t="s">
        <v>51</v>
      </c>
      <c r="L20" s="45"/>
      <c r="M20" s="45"/>
      <c r="N20" s="45" t="s">
        <v>51</v>
      </c>
      <c r="O20" s="45" t="s">
        <v>57</v>
      </c>
      <c r="P20" s="36" t="s">
        <v>3464</v>
      </c>
      <c r="Q20" s="45" t="s">
        <v>531</v>
      </c>
      <c r="R20" s="45" t="s">
        <v>158</v>
      </c>
      <c r="S20" s="45" t="s">
        <v>160</v>
      </c>
      <c r="T20" s="49" t="s">
        <v>3212</v>
      </c>
      <c r="U20" s="53">
        <v>1</v>
      </c>
      <c r="V20" s="53">
        <v>2012.6274000000001</v>
      </c>
      <c r="W20" s="53">
        <v>2012.6274000000001</v>
      </c>
      <c r="X20" s="51"/>
      <c r="Y20" s="51">
        <v>1.4219633517999999E-2</v>
      </c>
      <c r="Z20" s="43">
        <v>8.1303055916418312E-4</v>
      </c>
    </row>
    <row r="21" spans="1:26" x14ac:dyDescent="0.2">
      <c r="A21" s="45">
        <v>7956</v>
      </c>
      <c r="B21" s="45">
        <v>12537</v>
      </c>
      <c r="C21" s="45" t="s">
        <v>3465</v>
      </c>
      <c r="E21" s="45"/>
      <c r="F21" s="45" t="s">
        <v>3466</v>
      </c>
      <c r="G21" s="45">
        <v>11018236</v>
      </c>
      <c r="H21" s="45" t="s">
        <v>70</v>
      </c>
      <c r="I21" s="26" t="s">
        <v>485</v>
      </c>
      <c r="J21" s="45"/>
      <c r="K21" s="45" t="s">
        <v>56</v>
      </c>
      <c r="L21" s="45"/>
      <c r="M21" s="45"/>
      <c r="N21" s="45" t="s">
        <v>167</v>
      </c>
      <c r="O21" s="45" t="s">
        <v>57</v>
      </c>
      <c r="P21" s="36">
        <v>43892</v>
      </c>
      <c r="Q21" s="45" t="s">
        <v>532</v>
      </c>
      <c r="R21" s="45" t="s">
        <v>158</v>
      </c>
      <c r="S21" s="45" t="s">
        <v>160</v>
      </c>
      <c r="T21" s="49" t="s">
        <v>3212</v>
      </c>
      <c r="U21" s="53">
        <v>3.6469999999999998</v>
      </c>
      <c r="V21" s="53">
        <v>193.13006306553299</v>
      </c>
      <c r="W21" s="53">
        <v>704.34533999999996</v>
      </c>
      <c r="X21" s="51">
        <v>3.1798628679999999E-3</v>
      </c>
      <c r="Y21" s="51">
        <v>4.9763471389999998E-3</v>
      </c>
      <c r="Z21" s="43">
        <v>2.8453070132349718E-4</v>
      </c>
    </row>
    <row r="22" spans="1:26" x14ac:dyDescent="0.2">
      <c r="A22" s="45">
        <v>7956</v>
      </c>
      <c r="B22" s="45">
        <v>12537</v>
      </c>
      <c r="C22" s="45" t="s">
        <v>3467</v>
      </c>
      <c r="E22" s="45"/>
      <c r="F22" s="45" t="s">
        <v>3468</v>
      </c>
      <c r="G22" s="45">
        <v>11018862</v>
      </c>
      <c r="H22" s="45" t="s">
        <v>70</v>
      </c>
      <c r="I22" s="26" t="s">
        <v>397</v>
      </c>
      <c r="J22" s="45"/>
      <c r="K22" s="45" t="s">
        <v>56</v>
      </c>
      <c r="L22" s="45"/>
      <c r="M22" s="45"/>
      <c r="N22" s="45" t="s">
        <v>167</v>
      </c>
      <c r="O22" s="45" t="s">
        <v>57</v>
      </c>
      <c r="P22" s="36">
        <v>44230</v>
      </c>
      <c r="Q22" s="45" t="s">
        <v>532</v>
      </c>
      <c r="R22" s="45" t="s">
        <v>158</v>
      </c>
      <c r="S22" s="45" t="s">
        <v>160</v>
      </c>
      <c r="T22" s="49" t="s">
        <v>3212</v>
      </c>
      <c r="U22" s="53">
        <v>3.6469999999999998</v>
      </c>
      <c r="V22" s="53">
        <v>578.35567863997801</v>
      </c>
      <c r="W22" s="53">
        <v>2109.26316</v>
      </c>
      <c r="X22" s="51"/>
      <c r="Y22" s="51">
        <v>1.4902385374E-2</v>
      </c>
      <c r="Z22" s="43">
        <v>8.5206800145879553E-4</v>
      </c>
    </row>
    <row r="23" spans="1:26" x14ac:dyDescent="0.2">
      <c r="A23" s="45">
        <v>7956</v>
      </c>
      <c r="B23" s="45">
        <v>12537</v>
      </c>
      <c r="C23" s="45" t="s">
        <v>3469</v>
      </c>
      <c r="E23" s="45"/>
      <c r="F23" s="45" t="s">
        <v>3470</v>
      </c>
      <c r="G23" s="45">
        <v>11018865</v>
      </c>
      <c r="H23" s="45" t="s">
        <v>70</v>
      </c>
      <c r="I23" s="26" t="s">
        <v>397</v>
      </c>
      <c r="J23" s="45"/>
      <c r="K23" s="45" t="s">
        <v>56</v>
      </c>
      <c r="L23" s="45"/>
      <c r="M23" s="45"/>
      <c r="N23" s="45" t="s">
        <v>51</v>
      </c>
      <c r="O23" s="45" t="s">
        <v>57</v>
      </c>
      <c r="P23" s="36">
        <v>44411</v>
      </c>
      <c r="Q23" s="45" t="s">
        <v>532</v>
      </c>
      <c r="R23" s="45" t="s">
        <v>158</v>
      </c>
      <c r="S23" s="45" t="s">
        <v>160</v>
      </c>
      <c r="T23" s="49" t="s">
        <v>3212</v>
      </c>
      <c r="U23" s="53">
        <v>3.6469999999999998</v>
      </c>
      <c r="V23" s="53">
        <v>445.339923224568</v>
      </c>
      <c r="W23" s="53">
        <v>1624.1547</v>
      </c>
      <c r="X23" s="51"/>
      <c r="Y23" s="51">
        <v>1.1474992644000001E-2</v>
      </c>
      <c r="Z23" s="43">
        <v>6.5610127533299802E-4</v>
      </c>
    </row>
    <row r="24" spans="1:26" x14ac:dyDescent="0.2">
      <c r="A24" s="45">
        <v>7956</v>
      </c>
      <c r="B24" s="45">
        <v>12537</v>
      </c>
      <c r="C24" s="45" t="s">
        <v>3471</v>
      </c>
      <c r="E24" s="45"/>
      <c r="F24" s="45" t="s">
        <v>3472</v>
      </c>
      <c r="G24" s="45">
        <v>11019209</v>
      </c>
      <c r="H24" s="45" t="s">
        <v>70</v>
      </c>
      <c r="I24" s="26" t="s">
        <v>485</v>
      </c>
      <c r="J24" s="45"/>
      <c r="K24" s="45" t="s">
        <v>56</v>
      </c>
      <c r="L24" s="45"/>
      <c r="M24" s="45"/>
      <c r="N24" s="45" t="s">
        <v>167</v>
      </c>
      <c r="O24" s="45" t="s">
        <v>57</v>
      </c>
      <c r="P24" s="36">
        <v>44477</v>
      </c>
      <c r="Q24" s="45" t="s">
        <v>532</v>
      </c>
      <c r="R24" s="45" t="s">
        <v>158</v>
      </c>
      <c r="S24" s="45" t="s">
        <v>160</v>
      </c>
      <c r="T24" s="49" t="s">
        <v>3212</v>
      </c>
      <c r="U24" s="53">
        <v>3.6469999999999998</v>
      </c>
      <c r="V24" s="53">
        <v>2136.3885878804499</v>
      </c>
      <c r="W24" s="53">
        <v>7791.4091799999997</v>
      </c>
      <c r="X24" s="51"/>
      <c r="Y24" s="51">
        <v>5.5047935417000003E-2</v>
      </c>
      <c r="Z24" s="43">
        <v>3.1474547958019201E-3</v>
      </c>
    </row>
    <row r="25" spans="1:26" x14ac:dyDescent="0.2">
      <c r="A25" s="45">
        <v>7956</v>
      </c>
      <c r="B25" s="45">
        <v>12537</v>
      </c>
      <c r="C25" s="45" t="s">
        <v>3473</v>
      </c>
      <c r="E25" s="45"/>
      <c r="F25" s="45" t="s">
        <v>3474</v>
      </c>
      <c r="G25" s="45">
        <v>11019210</v>
      </c>
      <c r="H25" s="45" t="s">
        <v>70</v>
      </c>
      <c r="I25" s="26" t="s">
        <v>485</v>
      </c>
      <c r="J25" s="45"/>
      <c r="K25" s="45" t="s">
        <v>56</v>
      </c>
      <c r="L25" s="45"/>
      <c r="M25" s="45"/>
      <c r="N25" s="45" t="s">
        <v>93</v>
      </c>
      <c r="O25" s="45" t="s">
        <v>57</v>
      </c>
      <c r="P25" s="36">
        <v>44477</v>
      </c>
      <c r="Q25" s="45" t="s">
        <v>532</v>
      </c>
      <c r="R25" s="45" t="s">
        <v>158</v>
      </c>
      <c r="S25" s="45" t="s">
        <v>160</v>
      </c>
      <c r="T25" s="49" t="s">
        <v>3212</v>
      </c>
      <c r="U25" s="53">
        <v>3.6469999999999998</v>
      </c>
      <c r="V25" s="53">
        <v>1587.3290046613699</v>
      </c>
      <c r="W25" s="53">
        <v>5788.9888799999999</v>
      </c>
      <c r="X25" s="51"/>
      <c r="Y25" s="51">
        <v>4.0900417193999998E-2</v>
      </c>
      <c r="Z25" s="43">
        <v>2.3385475454133428E-3</v>
      </c>
    </row>
    <row r="26" spans="1:26" x14ac:dyDescent="0.2">
      <c r="A26" s="45">
        <v>7956</v>
      </c>
      <c r="B26" s="45">
        <v>12537</v>
      </c>
      <c r="C26" s="45" t="s">
        <v>3475</v>
      </c>
      <c r="E26" s="45"/>
      <c r="F26" s="45" t="s">
        <v>3476</v>
      </c>
      <c r="G26" s="45">
        <v>11019219</v>
      </c>
      <c r="H26" s="45" t="s">
        <v>70</v>
      </c>
      <c r="I26" s="26" t="s">
        <v>397</v>
      </c>
      <c r="J26" s="45"/>
      <c r="K26" s="45" t="s">
        <v>56</v>
      </c>
      <c r="L26" s="45"/>
      <c r="M26" s="45"/>
      <c r="N26" s="45" t="s">
        <v>51</v>
      </c>
      <c r="O26" s="45" t="s">
        <v>57</v>
      </c>
      <c r="P26" s="36" t="s">
        <v>3477</v>
      </c>
      <c r="Q26" s="45" t="s">
        <v>532</v>
      </c>
      <c r="R26" s="45" t="s">
        <v>158</v>
      </c>
      <c r="S26" s="45" t="s">
        <v>160</v>
      </c>
      <c r="T26" s="49" t="s">
        <v>3212</v>
      </c>
      <c r="U26" s="53">
        <v>3.6469999999999998</v>
      </c>
      <c r="V26" s="53">
        <v>916.05437619961594</v>
      </c>
      <c r="W26" s="53">
        <v>3340.8503099999998</v>
      </c>
      <c r="X26" s="51"/>
      <c r="Y26" s="51">
        <v>2.3603806173000001E-2</v>
      </c>
      <c r="Z26" s="43">
        <v>1.3495858178335116E-3</v>
      </c>
    </row>
    <row r="27" spans="1:26" x14ac:dyDescent="0.2">
      <c r="A27" s="45">
        <v>7956</v>
      </c>
      <c r="B27" s="45">
        <v>12537</v>
      </c>
      <c r="C27" s="45" t="s">
        <v>3478</v>
      </c>
      <c r="E27" s="45"/>
      <c r="F27" s="45" t="s">
        <v>3479</v>
      </c>
      <c r="G27" s="45">
        <v>11019220</v>
      </c>
      <c r="H27" s="45" t="s">
        <v>70</v>
      </c>
      <c r="I27" s="26" t="s">
        <v>485</v>
      </c>
      <c r="J27" s="45"/>
      <c r="K27" s="45" t="s">
        <v>56</v>
      </c>
      <c r="L27" s="45"/>
      <c r="M27" s="45"/>
      <c r="N27" s="45" t="s">
        <v>51</v>
      </c>
      <c r="O27" s="45" t="s">
        <v>57</v>
      </c>
      <c r="P27" s="36" t="s">
        <v>3480</v>
      </c>
      <c r="Q27" s="45" t="s">
        <v>532</v>
      </c>
      <c r="R27" s="45" t="s">
        <v>158</v>
      </c>
      <c r="S27" s="45" t="s">
        <v>160</v>
      </c>
      <c r="T27" s="49" t="s">
        <v>3212</v>
      </c>
      <c r="U27" s="53">
        <v>3.6469999999999998</v>
      </c>
      <c r="V27" s="53">
        <v>1037.63283520702</v>
      </c>
      <c r="W27" s="53">
        <v>3784.2469500000002</v>
      </c>
      <c r="X27" s="51"/>
      <c r="Y27" s="51">
        <v>2.6736496169999999E-2</v>
      </c>
      <c r="Z27" s="43">
        <v>1.5287024383022186E-3</v>
      </c>
    </row>
    <row r="28" spans="1:26" x14ac:dyDescent="0.2">
      <c r="A28" s="45">
        <v>7956</v>
      </c>
      <c r="B28" s="45">
        <v>12537</v>
      </c>
      <c r="C28" s="45" t="s">
        <v>3481</v>
      </c>
      <c r="E28" s="45"/>
      <c r="F28" s="45" t="s">
        <v>3482</v>
      </c>
      <c r="G28" s="45">
        <v>11019275</v>
      </c>
      <c r="H28" s="45" t="s">
        <v>70</v>
      </c>
      <c r="I28" s="26" t="s">
        <v>397</v>
      </c>
      <c r="J28" s="45"/>
      <c r="K28" s="45" t="s">
        <v>56</v>
      </c>
      <c r="L28" s="45"/>
      <c r="M28" s="45"/>
      <c r="N28" s="45" t="s">
        <v>51</v>
      </c>
      <c r="O28" s="45" t="s">
        <v>57</v>
      </c>
      <c r="P28" s="36" t="s">
        <v>3483</v>
      </c>
      <c r="Q28" s="45" t="s">
        <v>532</v>
      </c>
      <c r="R28" s="45" t="s">
        <v>158</v>
      </c>
      <c r="S28" s="45" t="s">
        <v>160</v>
      </c>
      <c r="T28" s="49" t="s">
        <v>3212</v>
      </c>
      <c r="U28" s="53">
        <v>3.6469999999999998</v>
      </c>
      <c r="V28" s="53">
        <v>364.87233616671199</v>
      </c>
      <c r="W28" s="53">
        <v>1330.68941</v>
      </c>
      <c r="X28" s="51"/>
      <c r="Y28" s="51">
        <v>9.4015989930000005E-3</v>
      </c>
      <c r="Z28" s="43">
        <v>5.3755163776770447E-4</v>
      </c>
    </row>
    <row r="29" spans="1:26" x14ac:dyDescent="0.2">
      <c r="A29" s="45">
        <v>7956</v>
      </c>
      <c r="B29" s="45">
        <v>12537</v>
      </c>
      <c r="C29" s="45" t="s">
        <v>3484</v>
      </c>
      <c r="E29" s="45"/>
      <c r="F29" s="45" t="s">
        <v>3485</v>
      </c>
      <c r="G29" s="45">
        <v>11019282</v>
      </c>
      <c r="H29" s="45" t="s">
        <v>70</v>
      </c>
      <c r="I29" s="26" t="s">
        <v>120</v>
      </c>
      <c r="J29" s="45"/>
      <c r="K29" s="45" t="s">
        <v>56</v>
      </c>
      <c r="L29" s="45"/>
      <c r="M29" s="45"/>
      <c r="N29" s="45" t="s">
        <v>167</v>
      </c>
      <c r="O29" s="45" t="s">
        <v>57</v>
      </c>
      <c r="P29" s="36" t="s">
        <v>3486</v>
      </c>
      <c r="Q29" s="45" t="s">
        <v>532</v>
      </c>
      <c r="R29" s="45" t="s">
        <v>158</v>
      </c>
      <c r="S29" s="45" t="s">
        <v>160</v>
      </c>
      <c r="T29" s="49" t="s">
        <v>3212</v>
      </c>
      <c r="U29" s="53">
        <v>3.6469999999999998</v>
      </c>
      <c r="V29" s="53">
        <v>5981.6874581848097</v>
      </c>
      <c r="W29" s="53">
        <v>21815.21416</v>
      </c>
      <c r="X29" s="51"/>
      <c r="Y29" s="51">
        <v>0.154129050657</v>
      </c>
      <c r="Z29" s="43">
        <v>8.8125779102436966E-3</v>
      </c>
    </row>
    <row r="30" spans="1:26" x14ac:dyDescent="0.2">
      <c r="A30" s="45">
        <v>7956</v>
      </c>
      <c r="B30" s="45">
        <v>12537</v>
      </c>
      <c r="C30" s="45" t="s">
        <v>3487</v>
      </c>
      <c r="E30" s="45"/>
      <c r="F30" s="45" t="s">
        <v>3488</v>
      </c>
      <c r="G30" s="45">
        <v>11019295</v>
      </c>
      <c r="H30" s="45" t="s">
        <v>70</v>
      </c>
      <c r="I30" s="26" t="s">
        <v>485</v>
      </c>
      <c r="J30" s="45"/>
      <c r="K30" s="45" t="s">
        <v>56</v>
      </c>
      <c r="L30" s="45"/>
      <c r="M30" s="45"/>
      <c r="N30" s="45" t="s">
        <v>93</v>
      </c>
      <c r="O30" s="45" t="s">
        <v>57</v>
      </c>
      <c r="P30" s="36">
        <v>44419</v>
      </c>
      <c r="Q30" s="45" t="s">
        <v>538</v>
      </c>
      <c r="R30" s="45" t="s">
        <v>158</v>
      </c>
      <c r="S30" s="45" t="s">
        <v>160</v>
      </c>
      <c r="T30" s="49" t="s">
        <v>3212</v>
      </c>
      <c r="U30" s="53">
        <v>3.7964000000000002</v>
      </c>
      <c r="V30" s="53">
        <v>350.33214887788398</v>
      </c>
      <c r="W30" s="53">
        <v>1330.0009700000001</v>
      </c>
      <c r="X30" s="51"/>
      <c r="Y30" s="51">
        <v>9.3967350199999997E-3</v>
      </c>
      <c r="Z30" s="43">
        <v>5.3727353226335178E-4</v>
      </c>
    </row>
    <row r="31" spans="1:26" x14ac:dyDescent="0.2">
      <c r="A31" s="45">
        <v>7956</v>
      </c>
      <c r="B31" s="45">
        <v>12537</v>
      </c>
      <c r="C31" s="45" t="s">
        <v>3489</v>
      </c>
      <c r="E31" s="45"/>
      <c r="F31" s="45" t="s">
        <v>3490</v>
      </c>
      <c r="G31" s="45">
        <v>11019336</v>
      </c>
      <c r="H31" s="45" t="s">
        <v>70</v>
      </c>
      <c r="I31" s="26" t="s">
        <v>485</v>
      </c>
      <c r="J31" s="45"/>
      <c r="K31" s="45" t="s">
        <v>56</v>
      </c>
      <c r="L31" s="45"/>
      <c r="M31" s="45"/>
      <c r="N31" s="45" t="s">
        <v>167</v>
      </c>
      <c r="O31" s="45" t="s">
        <v>57</v>
      </c>
      <c r="P31" s="36" t="s">
        <v>3491</v>
      </c>
      <c r="Q31" s="45" t="s">
        <v>532</v>
      </c>
      <c r="R31" s="45" t="s">
        <v>158</v>
      </c>
      <c r="S31" s="45" t="s">
        <v>160</v>
      </c>
      <c r="T31" s="49" t="s">
        <v>3212</v>
      </c>
      <c r="U31" s="53">
        <v>3.6469999999999998</v>
      </c>
      <c r="V31" s="53">
        <v>2892.4549931450501</v>
      </c>
      <c r="W31" s="53">
        <v>10548.783359999999</v>
      </c>
      <c r="X31" s="51">
        <v>1.475250153E-3</v>
      </c>
      <c r="Y31" s="51">
        <v>7.4529360699E-2</v>
      </c>
      <c r="Z31" s="43">
        <v>4.2613368145950061E-3</v>
      </c>
    </row>
    <row r="32" spans="1:26" x14ac:dyDescent="0.2">
      <c r="A32" s="45">
        <v>7956</v>
      </c>
      <c r="B32" s="45">
        <v>12537</v>
      </c>
      <c r="C32" s="45" t="s">
        <v>3495</v>
      </c>
      <c r="E32" s="45"/>
      <c r="F32" s="45" t="s">
        <v>3496</v>
      </c>
      <c r="G32" s="45">
        <v>11019349</v>
      </c>
      <c r="H32" s="45" t="s">
        <v>70</v>
      </c>
      <c r="I32" s="26" t="s">
        <v>397</v>
      </c>
      <c r="J32" s="45"/>
      <c r="K32" s="45" t="s">
        <v>56</v>
      </c>
      <c r="L32" s="45"/>
      <c r="M32" s="45"/>
      <c r="N32" s="45" t="s">
        <v>167</v>
      </c>
      <c r="O32" s="45" t="s">
        <v>57</v>
      </c>
      <c r="P32" s="36" t="s">
        <v>3497</v>
      </c>
      <c r="Q32" s="45" t="s">
        <v>538</v>
      </c>
      <c r="R32" s="45" t="s">
        <v>158</v>
      </c>
      <c r="S32" s="45" t="s">
        <v>160</v>
      </c>
      <c r="T32" s="49" t="s">
        <v>3212</v>
      </c>
      <c r="U32" s="53">
        <v>3.7964000000000002</v>
      </c>
      <c r="V32" s="53">
        <v>997.96690022126199</v>
      </c>
      <c r="W32" s="53">
        <v>3788.68154</v>
      </c>
      <c r="X32" s="51"/>
      <c r="Y32" s="51">
        <v>2.6767827476000001E-2</v>
      </c>
      <c r="Z32" s="43">
        <v>1.5304938564193345E-3</v>
      </c>
    </row>
    <row r="33" spans="1:26" x14ac:dyDescent="0.2">
      <c r="A33" s="45">
        <v>7956</v>
      </c>
      <c r="B33" s="45">
        <v>12537</v>
      </c>
      <c r="C33" s="45" t="s">
        <v>3498</v>
      </c>
      <c r="E33" s="45"/>
      <c r="F33" s="45" t="s">
        <v>3499</v>
      </c>
      <c r="G33" s="45">
        <v>11019362</v>
      </c>
      <c r="H33" s="45" t="s">
        <v>70</v>
      </c>
      <c r="I33" s="26" t="s">
        <v>485</v>
      </c>
      <c r="J33" s="45"/>
      <c r="K33" s="45" t="s">
        <v>56</v>
      </c>
      <c r="L33" s="45"/>
      <c r="M33" s="45"/>
      <c r="N33" s="45" t="s">
        <v>51</v>
      </c>
      <c r="O33" s="45" t="s">
        <v>57</v>
      </c>
      <c r="P33" s="36">
        <v>44621</v>
      </c>
      <c r="Q33" s="45" t="s">
        <v>532</v>
      </c>
      <c r="R33" s="45" t="s">
        <v>158</v>
      </c>
      <c r="S33" s="45" t="s">
        <v>160</v>
      </c>
      <c r="T33" s="49" t="s">
        <v>3212</v>
      </c>
      <c r="U33" s="53">
        <v>3.6469999999999998</v>
      </c>
      <c r="V33" s="53">
        <v>867.66612009871096</v>
      </c>
      <c r="W33" s="53">
        <v>3164.3783400000002</v>
      </c>
      <c r="X33" s="51"/>
      <c r="Y33" s="51">
        <v>2.2356994796E-2</v>
      </c>
      <c r="Z33" s="43">
        <v>1.2782973595496265E-3</v>
      </c>
    </row>
    <row r="34" spans="1:26" x14ac:dyDescent="0.2">
      <c r="A34" s="45">
        <v>7956</v>
      </c>
      <c r="B34" s="45">
        <v>12537</v>
      </c>
      <c r="C34" s="45" t="s">
        <v>3500</v>
      </c>
      <c r="E34" s="45"/>
      <c r="F34" s="45" t="s">
        <v>3501</v>
      </c>
      <c r="G34" s="45">
        <v>11019367</v>
      </c>
      <c r="H34" s="45" t="s">
        <v>70</v>
      </c>
      <c r="I34" s="26" t="s">
        <v>485</v>
      </c>
      <c r="J34" s="45"/>
      <c r="K34" s="45" t="s">
        <v>56</v>
      </c>
      <c r="L34" s="45"/>
      <c r="M34" s="45"/>
      <c r="N34" s="45" t="s">
        <v>167</v>
      </c>
      <c r="O34" s="45" t="s">
        <v>57</v>
      </c>
      <c r="P34" s="36" t="s">
        <v>3502</v>
      </c>
      <c r="Q34" s="45" t="s">
        <v>532</v>
      </c>
      <c r="R34" s="45" t="s">
        <v>158</v>
      </c>
      <c r="S34" s="45" t="s">
        <v>160</v>
      </c>
      <c r="T34" s="49" t="s">
        <v>3212</v>
      </c>
      <c r="U34" s="53">
        <v>3.6469999999999998</v>
      </c>
      <c r="V34" s="53">
        <v>312.99796819303498</v>
      </c>
      <c r="W34" s="53">
        <v>1141.50359</v>
      </c>
      <c r="X34" s="51"/>
      <c r="Y34" s="51">
        <v>8.0649616059999991E-3</v>
      </c>
      <c r="Z34" s="43">
        <v>4.6112723202795634E-4</v>
      </c>
    </row>
    <row r="35" spans="1:26" x14ac:dyDescent="0.2">
      <c r="A35" s="45">
        <v>7956</v>
      </c>
      <c r="B35" s="45">
        <v>12537</v>
      </c>
      <c r="C35" s="45" t="s">
        <v>3503</v>
      </c>
      <c r="E35" s="45"/>
      <c r="F35" s="45" t="s">
        <v>3504</v>
      </c>
      <c r="G35" s="45">
        <v>11019451</v>
      </c>
      <c r="H35" s="45" t="s">
        <v>70</v>
      </c>
      <c r="I35" s="26" t="s">
        <v>397</v>
      </c>
      <c r="J35" s="45"/>
      <c r="K35" s="45" t="s">
        <v>56</v>
      </c>
      <c r="L35" s="45"/>
      <c r="M35" s="45"/>
      <c r="N35" s="45" t="s">
        <v>51</v>
      </c>
      <c r="O35" s="45" t="s">
        <v>57</v>
      </c>
      <c r="P35" s="36" t="s">
        <v>3505</v>
      </c>
      <c r="Q35" s="45" t="s">
        <v>532</v>
      </c>
      <c r="R35" s="45" t="s">
        <v>158</v>
      </c>
      <c r="S35" s="45" t="s">
        <v>160</v>
      </c>
      <c r="T35" s="49" t="s">
        <v>3212</v>
      </c>
      <c r="U35" s="53">
        <v>3.6469999999999998</v>
      </c>
      <c r="V35" s="53">
        <v>459.53231971483399</v>
      </c>
      <c r="W35" s="53">
        <v>1675.91437</v>
      </c>
      <c r="X35" s="51"/>
      <c r="Y35" s="51">
        <v>1.1840685538000001E-2</v>
      </c>
      <c r="Z35" s="43">
        <v>6.7701035837651295E-4</v>
      </c>
    </row>
    <row r="36" spans="1:26" x14ac:dyDescent="0.2">
      <c r="A36" s="26">
        <v>7956</v>
      </c>
      <c r="B36" s="26">
        <v>12537</v>
      </c>
      <c r="C36" s="26" t="s">
        <v>3506</v>
      </c>
      <c r="E36" s="45"/>
      <c r="F36" s="26" t="s">
        <v>3507</v>
      </c>
      <c r="G36" s="26">
        <v>11019455</v>
      </c>
      <c r="H36" s="45" t="s">
        <v>70</v>
      </c>
      <c r="I36" s="26" t="s">
        <v>120</v>
      </c>
      <c r="J36" s="45"/>
      <c r="K36" s="45" t="s">
        <v>56</v>
      </c>
      <c r="L36" s="45"/>
      <c r="M36" s="45"/>
      <c r="N36" s="45" t="s">
        <v>167</v>
      </c>
      <c r="O36" s="45" t="s">
        <v>57</v>
      </c>
      <c r="P36" s="36" t="s">
        <v>3508</v>
      </c>
      <c r="Q36" s="26" t="s">
        <v>532</v>
      </c>
      <c r="R36" s="45" t="s">
        <v>158</v>
      </c>
      <c r="S36" s="45" t="s">
        <v>160</v>
      </c>
      <c r="T36" s="36" t="s">
        <v>3212</v>
      </c>
      <c r="U36" s="42">
        <v>3.6469999999999998</v>
      </c>
      <c r="V36" s="42">
        <v>3045.7274362489702</v>
      </c>
      <c r="W36" s="42">
        <v>11107.767959999999</v>
      </c>
      <c r="X36" s="43"/>
      <c r="Y36" s="43">
        <v>7.8478703809000003E-2</v>
      </c>
      <c r="Z36" s="43">
        <v>4.4871468984198446E-3</v>
      </c>
    </row>
    <row r="37" spans="1:26" x14ac:dyDescent="0.2">
      <c r="A37" s="26">
        <v>7956</v>
      </c>
      <c r="B37" s="26">
        <v>12537</v>
      </c>
      <c r="C37" s="26" t="s">
        <v>3509</v>
      </c>
      <c r="F37" s="26" t="s">
        <v>3510</v>
      </c>
      <c r="G37" s="26">
        <v>11019461</v>
      </c>
      <c r="H37" s="26" t="s">
        <v>70</v>
      </c>
      <c r="I37" s="26" t="s">
        <v>397</v>
      </c>
      <c r="K37" s="26" t="s">
        <v>56</v>
      </c>
      <c r="N37" s="26" t="s">
        <v>167</v>
      </c>
      <c r="O37" s="26" t="s">
        <v>57</v>
      </c>
      <c r="P37" s="36" t="s">
        <v>3511</v>
      </c>
      <c r="Q37" s="26" t="s">
        <v>532</v>
      </c>
      <c r="R37" s="26" t="s">
        <v>158</v>
      </c>
      <c r="S37" s="26" t="s">
        <v>160</v>
      </c>
      <c r="T37" s="36" t="s">
        <v>3212</v>
      </c>
      <c r="U37" s="42">
        <v>3.6469999999999998</v>
      </c>
      <c r="V37" s="42">
        <v>762.43434329586</v>
      </c>
      <c r="W37" s="42">
        <v>2780.5980500000001</v>
      </c>
      <c r="X37" s="43"/>
      <c r="Y37" s="43">
        <v>1.9645506779999999E-2</v>
      </c>
      <c r="Z37" s="43">
        <v>1.1232636440318448E-3</v>
      </c>
    </row>
    <row r="38" spans="1:26" x14ac:dyDescent="0.2">
      <c r="A38" s="26">
        <v>7956</v>
      </c>
      <c r="B38" s="26">
        <v>12537</v>
      </c>
      <c r="C38" s="26" t="s">
        <v>3495</v>
      </c>
      <c r="F38" s="26" t="s">
        <v>3512</v>
      </c>
      <c r="G38" s="26">
        <v>11019470</v>
      </c>
      <c r="H38" s="26" t="s">
        <v>70</v>
      </c>
      <c r="I38" s="26" t="s">
        <v>485</v>
      </c>
      <c r="K38" s="26" t="s">
        <v>56</v>
      </c>
      <c r="N38" s="26" t="s">
        <v>167</v>
      </c>
      <c r="O38" s="26" t="s">
        <v>57</v>
      </c>
      <c r="P38" s="36">
        <v>44597</v>
      </c>
      <c r="Q38" s="26" t="s">
        <v>532</v>
      </c>
      <c r="R38" s="26" t="s">
        <v>158</v>
      </c>
      <c r="S38" s="26" t="s">
        <v>160</v>
      </c>
      <c r="T38" s="36" t="s">
        <v>3212</v>
      </c>
      <c r="U38" s="42">
        <v>3.6469999999999998</v>
      </c>
      <c r="V38" s="42">
        <v>775.05907046887899</v>
      </c>
      <c r="W38" s="42">
        <v>2826.6404299999999</v>
      </c>
      <c r="X38" s="43"/>
      <c r="Y38" s="43">
        <v>1.9970805825E-2</v>
      </c>
      <c r="Z38" s="43">
        <v>1.1418631433513162E-3</v>
      </c>
    </row>
    <row r="39" spans="1:26" x14ac:dyDescent="0.2">
      <c r="A39" s="26">
        <v>7956</v>
      </c>
      <c r="B39" s="26">
        <v>12537</v>
      </c>
      <c r="C39" s="26" t="s">
        <v>3513</v>
      </c>
      <c r="F39" s="26" t="s">
        <v>3514</v>
      </c>
      <c r="G39" s="26">
        <v>11019473</v>
      </c>
      <c r="H39" s="26" t="s">
        <v>70</v>
      </c>
      <c r="I39" s="26" t="s">
        <v>397</v>
      </c>
      <c r="K39" s="26" t="s">
        <v>56</v>
      </c>
      <c r="N39" s="26" t="s">
        <v>167</v>
      </c>
      <c r="O39" s="26" t="s">
        <v>57</v>
      </c>
      <c r="P39" s="36" t="s">
        <v>3515</v>
      </c>
      <c r="Q39" s="26" t="s">
        <v>532</v>
      </c>
      <c r="R39" s="26" t="s">
        <v>158</v>
      </c>
      <c r="S39" s="26" t="s">
        <v>160</v>
      </c>
      <c r="T39" s="36" t="s">
        <v>3212</v>
      </c>
      <c r="U39" s="42">
        <v>3.6469999999999998</v>
      </c>
      <c r="V39" s="42">
        <v>762.90664930079504</v>
      </c>
      <c r="W39" s="42">
        <v>2782.3205499999999</v>
      </c>
      <c r="X39" s="43"/>
      <c r="Y39" s="43">
        <v>1.9657676603E-2</v>
      </c>
      <c r="Z39" s="43">
        <v>1.1239594733434004E-3</v>
      </c>
    </row>
    <row r="40" spans="1:26" x14ac:dyDescent="0.2">
      <c r="A40" s="26">
        <v>7956</v>
      </c>
      <c r="B40" s="26">
        <v>12537</v>
      </c>
      <c r="C40" s="26" t="s">
        <v>3516</v>
      </c>
      <c r="F40" s="26" t="s">
        <v>3517</v>
      </c>
      <c r="G40" s="26">
        <v>11019474</v>
      </c>
      <c r="H40" s="26" t="s">
        <v>70</v>
      </c>
      <c r="I40" s="26" t="s">
        <v>120</v>
      </c>
      <c r="K40" s="26" t="s">
        <v>56</v>
      </c>
      <c r="N40" s="26" t="s">
        <v>101</v>
      </c>
      <c r="O40" s="26" t="s">
        <v>57</v>
      </c>
      <c r="P40" s="36">
        <v>44779</v>
      </c>
      <c r="Q40" s="26" t="s">
        <v>537</v>
      </c>
      <c r="R40" s="26" t="s">
        <v>158</v>
      </c>
      <c r="S40" s="26" t="s">
        <v>160</v>
      </c>
      <c r="T40" s="36" t="s">
        <v>3212</v>
      </c>
      <c r="U40" s="42">
        <v>2.5354000000000001</v>
      </c>
      <c r="V40" s="42">
        <v>3935.5259998422298</v>
      </c>
      <c r="W40" s="42">
        <v>9978.1326200000003</v>
      </c>
      <c r="X40" s="43"/>
      <c r="Y40" s="43">
        <v>7.049759387E-2</v>
      </c>
      <c r="Z40" s="43">
        <v>4.0308140212405811E-3</v>
      </c>
    </row>
    <row r="41" spans="1:26" x14ac:dyDescent="0.2">
      <c r="A41" s="26">
        <v>7956</v>
      </c>
      <c r="B41" s="26">
        <v>12537</v>
      </c>
      <c r="C41" s="26" t="s">
        <v>3518</v>
      </c>
      <c r="F41" s="26" t="s">
        <v>3519</v>
      </c>
      <c r="G41" s="26">
        <v>11019481</v>
      </c>
      <c r="H41" s="26" t="s">
        <v>70</v>
      </c>
      <c r="I41" s="26" t="s">
        <v>485</v>
      </c>
      <c r="K41" s="26" t="s">
        <v>56</v>
      </c>
      <c r="N41" s="26" t="s">
        <v>167</v>
      </c>
      <c r="O41" s="26" t="s">
        <v>57</v>
      </c>
      <c r="P41" s="36" t="s">
        <v>3520</v>
      </c>
      <c r="Q41" s="26" t="s">
        <v>532</v>
      </c>
      <c r="R41" s="26" t="s">
        <v>158</v>
      </c>
      <c r="S41" s="26" t="s">
        <v>160</v>
      </c>
      <c r="T41" s="36" t="s">
        <v>3212</v>
      </c>
      <c r="U41" s="42">
        <v>3.6469999999999998</v>
      </c>
      <c r="V41" s="42">
        <v>1114.1659994516001</v>
      </c>
      <c r="W41" s="42">
        <v>4063.3634000000002</v>
      </c>
      <c r="X41" s="43"/>
      <c r="Y41" s="43">
        <v>2.8708512265999998E-2</v>
      </c>
      <c r="Z41" s="43">
        <v>1.6414556500568742E-3</v>
      </c>
    </row>
    <row r="42" spans="1:26" x14ac:dyDescent="0.2">
      <c r="A42" s="26">
        <v>7956</v>
      </c>
      <c r="B42" s="26">
        <v>12537</v>
      </c>
      <c r="C42" s="26" t="s">
        <v>3521</v>
      </c>
      <c r="F42" s="26" t="s">
        <v>3522</v>
      </c>
      <c r="G42" s="26">
        <v>11019483</v>
      </c>
      <c r="H42" s="26" t="s">
        <v>70</v>
      </c>
      <c r="I42" s="26" t="s">
        <v>397</v>
      </c>
      <c r="K42" s="26" t="s">
        <v>56</v>
      </c>
      <c r="N42" s="26" t="s">
        <v>51</v>
      </c>
      <c r="O42" s="26" t="s">
        <v>57</v>
      </c>
      <c r="P42" s="36">
        <v>44842</v>
      </c>
      <c r="Q42" s="26" t="s">
        <v>532</v>
      </c>
      <c r="R42" s="26" t="s">
        <v>158</v>
      </c>
      <c r="S42" s="26" t="s">
        <v>160</v>
      </c>
      <c r="T42" s="36" t="s">
        <v>3212</v>
      </c>
      <c r="U42" s="42">
        <v>3.6469999999999998</v>
      </c>
      <c r="V42" s="42">
        <v>227.65300795174099</v>
      </c>
      <c r="W42" s="42">
        <v>830.25052000000005</v>
      </c>
      <c r="X42" s="43"/>
      <c r="Y42" s="43">
        <v>5.8658935690000004E-3</v>
      </c>
      <c r="Z42" s="43">
        <v>3.3539195805540252E-4</v>
      </c>
    </row>
    <row r="43" spans="1:26" x14ac:dyDescent="0.2">
      <c r="A43" s="26">
        <v>7956</v>
      </c>
      <c r="B43" s="26">
        <v>12537</v>
      </c>
      <c r="C43" s="26" t="s">
        <v>3523</v>
      </c>
      <c r="F43" s="26" t="s">
        <v>3524</v>
      </c>
      <c r="G43" s="26">
        <v>11019906</v>
      </c>
      <c r="H43" s="26" t="s">
        <v>70</v>
      </c>
      <c r="I43" s="26" t="s">
        <v>144</v>
      </c>
      <c r="K43" s="26" t="s">
        <v>56</v>
      </c>
      <c r="N43" s="26" t="s">
        <v>167</v>
      </c>
      <c r="O43" s="26" t="s">
        <v>57</v>
      </c>
      <c r="P43" s="36">
        <v>44570</v>
      </c>
      <c r="Q43" s="26" t="s">
        <v>532</v>
      </c>
      <c r="R43" s="26" t="s">
        <v>158</v>
      </c>
      <c r="S43" s="26" t="s">
        <v>160</v>
      </c>
      <c r="T43" s="36" t="s">
        <v>3212</v>
      </c>
      <c r="U43" s="42">
        <v>3.6469999999999998</v>
      </c>
      <c r="V43" s="42">
        <v>1307.7251987935299</v>
      </c>
      <c r="W43" s="42">
        <v>4769.2737999999999</v>
      </c>
      <c r="X43" s="43"/>
      <c r="Y43" s="43">
        <v>3.3695916882E-2</v>
      </c>
      <c r="Z43" s="43">
        <v>1.9266185804789741E-3</v>
      </c>
    </row>
    <row r="44" spans="1:26" x14ac:dyDescent="0.2">
      <c r="A44" s="26">
        <v>7956</v>
      </c>
      <c r="B44" s="26">
        <v>12537</v>
      </c>
      <c r="C44" s="26" t="s">
        <v>3525</v>
      </c>
      <c r="F44" s="26" t="s">
        <v>3526</v>
      </c>
      <c r="G44" s="26">
        <v>11019972</v>
      </c>
      <c r="H44" s="26" t="s">
        <v>70</v>
      </c>
      <c r="I44" s="26" t="s">
        <v>397</v>
      </c>
      <c r="K44" s="26" t="s">
        <v>56</v>
      </c>
      <c r="N44" s="26" t="s">
        <v>167</v>
      </c>
      <c r="O44" s="26" t="s">
        <v>57</v>
      </c>
      <c r="P44" s="36">
        <v>44782</v>
      </c>
      <c r="Q44" s="26" t="s">
        <v>532</v>
      </c>
      <c r="R44" s="26" t="s">
        <v>158</v>
      </c>
      <c r="S44" s="26" t="s">
        <v>160</v>
      </c>
      <c r="T44" s="36" t="s">
        <v>3212</v>
      </c>
      <c r="U44" s="42">
        <v>3.6469999999999998</v>
      </c>
      <c r="V44" s="42">
        <v>62.163649574993002</v>
      </c>
      <c r="W44" s="42">
        <v>226.71082999999999</v>
      </c>
      <c r="X44" s="43"/>
      <c r="Y44" s="43">
        <v>1.6017594299999999E-3</v>
      </c>
      <c r="Z44" s="43">
        <v>9.1583187669747534E-5</v>
      </c>
    </row>
    <row r="45" spans="1:26" x14ac:dyDescent="0.2">
      <c r="A45" s="26">
        <v>7956</v>
      </c>
      <c r="B45" s="26">
        <v>12537</v>
      </c>
      <c r="C45" s="26" t="s">
        <v>3525</v>
      </c>
      <c r="F45" s="26" t="s">
        <v>3527</v>
      </c>
      <c r="G45" s="26">
        <v>11019974</v>
      </c>
      <c r="H45" s="26" t="s">
        <v>70</v>
      </c>
      <c r="I45" s="26" t="s">
        <v>397</v>
      </c>
      <c r="K45" s="26" t="s">
        <v>56</v>
      </c>
      <c r="N45" s="26" t="s">
        <v>167</v>
      </c>
      <c r="O45" s="26" t="s">
        <v>57</v>
      </c>
      <c r="P45" s="36" t="s">
        <v>3368</v>
      </c>
      <c r="Q45" s="26" t="s">
        <v>532</v>
      </c>
      <c r="R45" s="26" t="s">
        <v>158</v>
      </c>
      <c r="S45" s="26" t="s">
        <v>160</v>
      </c>
      <c r="T45" s="36" t="s">
        <v>3212</v>
      </c>
      <c r="U45" s="42">
        <v>3.6469999999999998</v>
      </c>
      <c r="V45" s="42">
        <v>115.03510008225901</v>
      </c>
      <c r="W45" s="42">
        <v>419.53300999999999</v>
      </c>
      <c r="X45" s="43"/>
      <c r="Y45" s="43">
        <v>2.96408846E-3</v>
      </c>
      <c r="Z45" s="43">
        <v>1.6947655473046469E-4</v>
      </c>
    </row>
    <row r="46" spans="1:26" x14ac:dyDescent="0.2">
      <c r="A46" s="26">
        <v>7956</v>
      </c>
      <c r="B46" s="26">
        <v>12537</v>
      </c>
      <c r="C46" s="26" t="s">
        <v>3471</v>
      </c>
      <c r="F46" s="26" t="s">
        <v>3528</v>
      </c>
      <c r="G46" s="26">
        <v>11019987</v>
      </c>
      <c r="H46" s="26" t="s">
        <v>70</v>
      </c>
      <c r="I46" s="26" t="s">
        <v>485</v>
      </c>
      <c r="K46" s="26" t="s">
        <v>56</v>
      </c>
      <c r="N46" s="26" t="s">
        <v>167</v>
      </c>
      <c r="O46" s="26" t="s">
        <v>57</v>
      </c>
      <c r="P46" s="36" t="s">
        <v>3529</v>
      </c>
      <c r="Q46" s="26" t="s">
        <v>532</v>
      </c>
      <c r="R46" s="26" t="s">
        <v>158</v>
      </c>
      <c r="S46" s="26" t="s">
        <v>160</v>
      </c>
      <c r="T46" s="36" t="s">
        <v>3212</v>
      </c>
      <c r="U46" s="42">
        <v>3.6469999999999998</v>
      </c>
      <c r="V46" s="42">
        <v>630.18871949547599</v>
      </c>
      <c r="W46" s="42">
        <v>2298.29826</v>
      </c>
      <c r="X46" s="43"/>
      <c r="Y46" s="43">
        <v>1.6237957891999999E-2</v>
      </c>
      <c r="Z46" s="43">
        <v>9.2843152162882668E-4</v>
      </c>
    </row>
    <row r="47" spans="1:26" x14ac:dyDescent="0.2">
      <c r="A47" s="26">
        <v>7956</v>
      </c>
      <c r="B47" s="26">
        <v>12537</v>
      </c>
      <c r="C47" s="26" t="s">
        <v>3530</v>
      </c>
      <c r="F47" s="26" t="s">
        <v>3531</v>
      </c>
      <c r="G47" s="26">
        <v>11019993</v>
      </c>
      <c r="H47" s="26" t="s">
        <v>70</v>
      </c>
      <c r="I47" s="26" t="s">
        <v>144</v>
      </c>
      <c r="K47" s="26" t="s">
        <v>56</v>
      </c>
      <c r="N47" s="26" t="s">
        <v>167</v>
      </c>
      <c r="O47" s="26" t="s">
        <v>57</v>
      </c>
      <c r="P47" s="36" t="s">
        <v>3214</v>
      </c>
      <c r="Q47" s="26" t="s">
        <v>532</v>
      </c>
      <c r="R47" s="26" t="s">
        <v>158</v>
      </c>
      <c r="S47" s="26" t="s">
        <v>160</v>
      </c>
      <c r="T47" s="36" t="s">
        <v>3212</v>
      </c>
      <c r="U47" s="42">
        <v>3.6469999999999998</v>
      </c>
      <c r="V47" s="42">
        <v>2978.1511817932501</v>
      </c>
      <c r="W47" s="42">
        <v>10861.317359999999</v>
      </c>
      <c r="X47" s="43"/>
      <c r="Y47" s="43">
        <v>7.6737478775000006E-2</v>
      </c>
      <c r="Z47" s="43">
        <v>4.3875895391568501E-3</v>
      </c>
    </row>
    <row r="48" spans="1:26" x14ac:dyDescent="0.2">
      <c r="A48" s="26">
        <v>7956</v>
      </c>
      <c r="B48" s="26">
        <v>12537</v>
      </c>
      <c r="C48" s="26" t="s">
        <v>3509</v>
      </c>
      <c r="F48" s="26" t="s">
        <v>3532</v>
      </c>
      <c r="G48" s="26">
        <v>11020002</v>
      </c>
      <c r="H48" s="26" t="s">
        <v>70</v>
      </c>
      <c r="I48" s="26" t="s">
        <v>485</v>
      </c>
      <c r="K48" s="26" t="s">
        <v>56</v>
      </c>
      <c r="N48" s="26" t="s">
        <v>167</v>
      </c>
      <c r="O48" s="26" t="s">
        <v>57</v>
      </c>
      <c r="P48" s="36">
        <v>44960</v>
      </c>
      <c r="Q48" s="26" t="s">
        <v>532</v>
      </c>
      <c r="R48" s="26" t="s">
        <v>158</v>
      </c>
      <c r="S48" s="26" t="s">
        <v>160</v>
      </c>
      <c r="T48" s="36" t="s">
        <v>3212</v>
      </c>
      <c r="U48" s="42">
        <v>3.6469999999999998</v>
      </c>
      <c r="V48" s="42">
        <v>1254.5180833561799</v>
      </c>
      <c r="W48" s="42">
        <v>4575.2274500000003</v>
      </c>
      <c r="X48" s="43"/>
      <c r="Y48" s="43">
        <v>3.2324938834999997E-2</v>
      </c>
      <c r="Z48" s="43">
        <v>1.8482306918691557E-3</v>
      </c>
    </row>
    <row r="49" spans="1:26" x14ac:dyDescent="0.2">
      <c r="A49" s="26">
        <v>7956</v>
      </c>
      <c r="B49" s="26">
        <v>12537</v>
      </c>
      <c r="C49" s="26" t="s">
        <v>3533</v>
      </c>
      <c r="F49" s="26" t="s">
        <v>3534</v>
      </c>
      <c r="G49" s="26">
        <v>11020463</v>
      </c>
      <c r="H49" s="26" t="s">
        <v>70</v>
      </c>
      <c r="I49" s="26" t="s">
        <v>397</v>
      </c>
      <c r="K49" s="26" t="s">
        <v>56</v>
      </c>
      <c r="N49" s="26" t="s">
        <v>51</v>
      </c>
      <c r="O49" s="26" t="s">
        <v>57</v>
      </c>
      <c r="P49" s="36" t="s">
        <v>3535</v>
      </c>
      <c r="Q49" s="26" t="s">
        <v>532</v>
      </c>
      <c r="R49" s="26" t="s">
        <v>158</v>
      </c>
      <c r="S49" s="26" t="s">
        <v>160</v>
      </c>
      <c r="T49" s="36" t="s">
        <v>3212</v>
      </c>
      <c r="U49" s="42">
        <v>3.6469999999999998</v>
      </c>
      <c r="V49" s="42">
        <v>311.16181519056801</v>
      </c>
      <c r="W49" s="42">
        <v>1134.8071399999999</v>
      </c>
      <c r="X49" s="43"/>
      <c r="Y49" s="43">
        <v>8.0176497869999998E-3</v>
      </c>
      <c r="Z49" s="43">
        <v>4.5842210216243075E-4</v>
      </c>
    </row>
    <row r="50" spans="1:26" x14ac:dyDescent="0.2">
      <c r="A50" s="26">
        <v>7956</v>
      </c>
      <c r="B50" s="26">
        <v>12537</v>
      </c>
      <c r="C50" s="26" t="s">
        <v>3536</v>
      </c>
      <c r="F50" s="26" t="s">
        <v>3537</v>
      </c>
      <c r="G50" s="26">
        <v>11021279</v>
      </c>
      <c r="H50" s="26" t="s">
        <v>70</v>
      </c>
      <c r="I50" s="26" t="s">
        <v>485</v>
      </c>
      <c r="K50" s="26" t="s">
        <v>56</v>
      </c>
      <c r="N50" s="26" t="s">
        <v>51</v>
      </c>
      <c r="O50" s="26" t="s">
        <v>57</v>
      </c>
      <c r="P50" s="36" t="s">
        <v>3538</v>
      </c>
      <c r="Q50" s="26" t="s">
        <v>532</v>
      </c>
      <c r="R50" s="26" t="s">
        <v>158</v>
      </c>
      <c r="S50" s="26" t="s">
        <v>160</v>
      </c>
      <c r="T50" s="36" t="s">
        <v>3212</v>
      </c>
      <c r="U50" s="42">
        <v>3.6469999999999998</v>
      </c>
      <c r="V50" s="42">
        <v>95.938190293391003</v>
      </c>
      <c r="W50" s="42">
        <v>349.88657999999998</v>
      </c>
      <c r="X50" s="43"/>
      <c r="Y50" s="43">
        <v>2.472021865E-3</v>
      </c>
      <c r="Z50" s="43">
        <v>1.4134185084702894E-4</v>
      </c>
    </row>
    <row r="51" spans="1:26" x14ac:dyDescent="0.2">
      <c r="A51" s="26">
        <v>7956</v>
      </c>
      <c r="B51" s="26">
        <v>12537</v>
      </c>
      <c r="C51" s="26" t="s">
        <v>3495</v>
      </c>
      <c r="F51" s="26" t="s">
        <v>3539</v>
      </c>
      <c r="G51" s="26">
        <v>11021294</v>
      </c>
      <c r="H51" s="26" t="s">
        <v>70</v>
      </c>
      <c r="I51" s="26" t="s">
        <v>397</v>
      </c>
      <c r="K51" s="26" t="s">
        <v>56</v>
      </c>
      <c r="N51" s="26" t="s">
        <v>167</v>
      </c>
      <c r="O51" s="26" t="s">
        <v>57</v>
      </c>
      <c r="P51" s="36" t="s">
        <v>3540</v>
      </c>
      <c r="Q51" s="26" t="s">
        <v>532</v>
      </c>
      <c r="R51" s="26" t="s">
        <v>158</v>
      </c>
      <c r="S51" s="26" t="s">
        <v>160</v>
      </c>
      <c r="T51" s="36" t="s">
        <v>3212</v>
      </c>
      <c r="U51" s="42">
        <v>3.6469999999999998</v>
      </c>
      <c r="V51" s="42">
        <v>1076.7673786674</v>
      </c>
      <c r="W51" s="42">
        <v>3926.9706299999998</v>
      </c>
      <c r="X51" s="43"/>
      <c r="Y51" s="43">
        <v>2.7744868820000001E-2</v>
      </c>
      <c r="Z51" s="43">
        <v>1.5863577764718023E-3</v>
      </c>
    </row>
    <row r="52" spans="1:26" x14ac:dyDescent="0.2">
      <c r="A52" s="26">
        <v>7956</v>
      </c>
      <c r="B52" s="26">
        <v>12537</v>
      </c>
      <c r="C52" s="26" t="s">
        <v>3541</v>
      </c>
      <c r="F52" s="26" t="s">
        <v>3542</v>
      </c>
      <c r="G52" s="26">
        <v>11021309</v>
      </c>
      <c r="H52" s="26" t="s">
        <v>70</v>
      </c>
      <c r="I52" s="26" t="s">
        <v>485</v>
      </c>
      <c r="K52" s="26" t="s">
        <v>56</v>
      </c>
      <c r="N52" s="26" t="s">
        <v>167</v>
      </c>
      <c r="O52" s="26" t="s">
        <v>57</v>
      </c>
      <c r="P52" s="36">
        <v>45547</v>
      </c>
      <c r="Q52" s="26" t="s">
        <v>532</v>
      </c>
      <c r="R52" s="26" t="s">
        <v>158</v>
      </c>
      <c r="S52" s="26" t="s">
        <v>160</v>
      </c>
      <c r="T52" s="36" t="s">
        <v>3212</v>
      </c>
      <c r="U52" s="42">
        <v>3.6469999999999998</v>
      </c>
      <c r="V52" s="42">
        <v>24.882454071839</v>
      </c>
      <c r="W52" s="42">
        <v>90.746309999999994</v>
      </c>
      <c r="X52" s="43"/>
      <c r="Y52" s="43">
        <v>6.4114165899999999E-4</v>
      </c>
      <c r="Z52" s="43">
        <v>3.6658311996242474E-5</v>
      </c>
    </row>
    <row r="53" spans="1:26" x14ac:dyDescent="0.2">
      <c r="A53" s="26">
        <v>7956</v>
      </c>
      <c r="B53" s="26">
        <v>12537</v>
      </c>
      <c r="C53" s="26" t="s">
        <v>3541</v>
      </c>
      <c r="F53" s="26" t="s">
        <v>3543</v>
      </c>
      <c r="G53" s="26" t="s">
        <v>3544</v>
      </c>
      <c r="H53" s="26" t="s">
        <v>69</v>
      </c>
      <c r="I53" s="26" t="s">
        <v>485</v>
      </c>
      <c r="K53" s="26" t="s">
        <v>56</v>
      </c>
      <c r="N53" s="26" t="s">
        <v>167</v>
      </c>
      <c r="O53" s="26" t="s">
        <v>57</v>
      </c>
      <c r="P53" s="36">
        <v>43836</v>
      </c>
      <c r="Q53" s="26" t="s">
        <v>532</v>
      </c>
      <c r="R53" s="26" t="s">
        <v>158</v>
      </c>
      <c r="S53" s="26" t="s">
        <v>160</v>
      </c>
      <c r="T53" s="36" t="s">
        <v>3212</v>
      </c>
      <c r="U53" s="42">
        <v>3.6469999999999998</v>
      </c>
      <c r="V53" s="42">
        <v>102.24849191116</v>
      </c>
      <c r="W53" s="42">
        <v>372.90025000000003</v>
      </c>
      <c r="X53" s="43"/>
      <c r="Y53" s="43">
        <v>2.6346182569999999E-3</v>
      </c>
      <c r="Z53" s="43">
        <v>1.5063856269171517E-4</v>
      </c>
    </row>
    <row r="54" spans="1:26" x14ac:dyDescent="0.2">
      <c r="A54" s="26">
        <v>7956</v>
      </c>
      <c r="B54" s="26">
        <v>12538</v>
      </c>
      <c r="C54" s="26" t="s">
        <v>3545</v>
      </c>
      <c r="F54" s="26" t="s">
        <v>3546</v>
      </c>
      <c r="G54" s="26">
        <v>11019376</v>
      </c>
      <c r="H54" s="26" t="s">
        <v>70</v>
      </c>
      <c r="I54" s="26" t="s">
        <v>485</v>
      </c>
      <c r="K54" s="26" t="s">
        <v>51</v>
      </c>
      <c r="N54" s="26" t="s">
        <v>51</v>
      </c>
      <c r="O54" s="26" t="s">
        <v>57</v>
      </c>
      <c r="P54" s="36">
        <v>44714</v>
      </c>
      <c r="Q54" s="26" t="s">
        <v>531</v>
      </c>
      <c r="R54" s="26" t="s">
        <v>158</v>
      </c>
      <c r="S54" s="26" t="s">
        <v>160</v>
      </c>
      <c r="T54" s="36" t="s">
        <v>3212</v>
      </c>
      <c r="U54" s="42">
        <v>1</v>
      </c>
      <c r="V54" s="42">
        <v>4402.7148500000003</v>
      </c>
      <c r="W54" s="42">
        <v>4402.7148500000003</v>
      </c>
      <c r="X54" s="43">
        <v>3.9693349260000003E-3</v>
      </c>
      <c r="Y54" s="43">
        <v>1.4737318179E-2</v>
      </c>
      <c r="Z54" s="43">
        <v>1.0683517530944483E-3</v>
      </c>
    </row>
    <row r="55" spans="1:26" x14ac:dyDescent="0.2">
      <c r="A55" s="26">
        <v>7956</v>
      </c>
      <c r="B55" s="26">
        <v>12538</v>
      </c>
      <c r="C55" s="26" t="s">
        <v>3547</v>
      </c>
      <c r="F55" s="26" t="s">
        <v>3548</v>
      </c>
      <c r="G55" s="26">
        <v>11019934</v>
      </c>
      <c r="H55" s="26" t="s">
        <v>70</v>
      </c>
      <c r="I55" s="26" t="s">
        <v>485</v>
      </c>
      <c r="K55" s="26" t="s">
        <v>51</v>
      </c>
      <c r="N55" s="26" t="s">
        <v>51</v>
      </c>
      <c r="O55" s="26" t="s">
        <v>57</v>
      </c>
      <c r="P55" s="36" t="s">
        <v>3549</v>
      </c>
      <c r="Q55" s="26" t="s">
        <v>531</v>
      </c>
      <c r="R55" s="26" t="s">
        <v>158</v>
      </c>
      <c r="S55" s="26" t="s">
        <v>160</v>
      </c>
      <c r="T55" s="36" t="s">
        <v>3212</v>
      </c>
      <c r="U55" s="42">
        <v>1</v>
      </c>
      <c r="V55" s="42">
        <v>1684.9344000000001</v>
      </c>
      <c r="W55" s="42">
        <v>1684.9344000000001</v>
      </c>
      <c r="X55" s="43">
        <v>16.143578999999999</v>
      </c>
      <c r="Y55" s="43">
        <v>5.6400233059999997E-3</v>
      </c>
      <c r="Z55" s="43">
        <v>4.0886195936335558E-4</v>
      </c>
    </row>
    <row r="56" spans="1:26" x14ac:dyDescent="0.2">
      <c r="A56" s="26">
        <v>7956</v>
      </c>
      <c r="B56" s="26">
        <v>12538</v>
      </c>
      <c r="C56" s="26" t="s">
        <v>3462</v>
      </c>
      <c r="F56" s="26" t="s">
        <v>3463</v>
      </c>
      <c r="G56" s="26">
        <v>11020109</v>
      </c>
      <c r="H56" s="26" t="s">
        <v>70</v>
      </c>
      <c r="I56" s="26" t="s">
        <v>485</v>
      </c>
      <c r="K56" s="26" t="s">
        <v>51</v>
      </c>
      <c r="N56" s="26" t="s">
        <v>51</v>
      </c>
      <c r="O56" s="26" t="s">
        <v>57</v>
      </c>
      <c r="P56" s="36" t="s">
        <v>3464</v>
      </c>
      <c r="Q56" s="26" t="s">
        <v>531</v>
      </c>
      <c r="R56" s="26" t="s">
        <v>158</v>
      </c>
      <c r="S56" s="26" t="s">
        <v>160</v>
      </c>
      <c r="T56" s="36" t="s">
        <v>3212</v>
      </c>
      <c r="U56" s="42">
        <v>1</v>
      </c>
      <c r="V56" s="42">
        <v>2630.79153</v>
      </c>
      <c r="W56" s="42">
        <v>2630.79153</v>
      </c>
      <c r="X56" s="43"/>
      <c r="Y56" s="43">
        <v>8.8061146729999998E-3</v>
      </c>
      <c r="Z56" s="43">
        <v>6.3838128038238163E-4</v>
      </c>
    </row>
    <row r="57" spans="1:26" x14ac:dyDescent="0.2">
      <c r="A57" s="26">
        <v>7956</v>
      </c>
      <c r="B57" s="26">
        <v>12538</v>
      </c>
      <c r="C57" s="26" t="s">
        <v>3550</v>
      </c>
      <c r="F57" s="26" t="s">
        <v>3551</v>
      </c>
      <c r="G57" s="26">
        <v>11021127</v>
      </c>
      <c r="H57" s="26" t="s">
        <v>70</v>
      </c>
      <c r="I57" s="26" t="s">
        <v>143</v>
      </c>
      <c r="K57" s="26" t="s">
        <v>51</v>
      </c>
      <c r="N57" s="26" t="s">
        <v>101</v>
      </c>
      <c r="O57" s="26" t="s">
        <v>57</v>
      </c>
      <c r="P57" s="36" t="s">
        <v>3552</v>
      </c>
      <c r="Q57" s="26" t="s">
        <v>531</v>
      </c>
      <c r="R57" s="26" t="s">
        <v>158</v>
      </c>
      <c r="S57" s="26" t="s">
        <v>160</v>
      </c>
      <c r="T57" s="36" t="s">
        <v>3212</v>
      </c>
      <c r="U57" s="42">
        <v>1</v>
      </c>
      <c r="V57" s="42">
        <v>3576.8625299999999</v>
      </c>
      <c r="W57" s="42">
        <v>3576.8625299999999</v>
      </c>
      <c r="X57" s="43"/>
      <c r="Y57" s="43">
        <v>1.1972921932000001E-2</v>
      </c>
      <c r="Z57" s="43">
        <v>8.6795249855968818E-4</v>
      </c>
    </row>
    <row r="58" spans="1:26" x14ac:dyDescent="0.2">
      <c r="A58" s="26">
        <v>7956</v>
      </c>
      <c r="B58" s="26">
        <v>12538</v>
      </c>
      <c r="C58" s="26" t="s">
        <v>3547</v>
      </c>
      <c r="F58" s="26" t="s">
        <v>3553</v>
      </c>
      <c r="G58" s="26">
        <v>11021133</v>
      </c>
      <c r="H58" s="26" t="s">
        <v>70</v>
      </c>
      <c r="I58" s="26" t="s">
        <v>397</v>
      </c>
      <c r="K58" s="26" t="s">
        <v>51</v>
      </c>
      <c r="N58" s="26" t="s">
        <v>51</v>
      </c>
      <c r="O58" s="26" t="s">
        <v>57</v>
      </c>
      <c r="P58" s="36">
        <v>45634</v>
      </c>
      <c r="Q58" s="26" t="s">
        <v>531</v>
      </c>
      <c r="R58" s="26" t="s">
        <v>158</v>
      </c>
      <c r="S58" s="26" t="s">
        <v>160</v>
      </c>
      <c r="T58" s="36" t="s">
        <v>3212</v>
      </c>
      <c r="U58" s="42">
        <v>1</v>
      </c>
      <c r="V58" s="42">
        <v>1787.058</v>
      </c>
      <c r="W58" s="42">
        <v>1787.058</v>
      </c>
      <c r="X58" s="43"/>
      <c r="Y58" s="43">
        <v>5.9818642010000004E-3</v>
      </c>
      <c r="Z58" s="43">
        <v>4.3364301623609764E-4</v>
      </c>
    </row>
    <row r="59" spans="1:26" x14ac:dyDescent="0.2">
      <c r="A59" s="26">
        <v>7956</v>
      </c>
      <c r="B59" s="26">
        <v>12538</v>
      </c>
      <c r="C59" s="26" t="s">
        <v>3465</v>
      </c>
      <c r="F59" s="26" t="s">
        <v>3466</v>
      </c>
      <c r="G59" s="26">
        <v>11018236</v>
      </c>
      <c r="H59" s="26" t="s">
        <v>70</v>
      </c>
      <c r="I59" s="26" t="s">
        <v>485</v>
      </c>
      <c r="K59" s="26" t="s">
        <v>56</v>
      </c>
      <c r="N59" s="26" t="s">
        <v>167</v>
      </c>
      <c r="O59" s="26" t="s">
        <v>57</v>
      </c>
      <c r="P59" s="36">
        <v>43892</v>
      </c>
      <c r="Q59" s="26" t="s">
        <v>532</v>
      </c>
      <c r="R59" s="26" t="s">
        <v>158</v>
      </c>
      <c r="S59" s="26" t="s">
        <v>160</v>
      </c>
      <c r="T59" s="36" t="s">
        <v>3212</v>
      </c>
      <c r="U59" s="42">
        <v>3.6469999999999998</v>
      </c>
      <c r="V59" s="42">
        <v>358.669498217713</v>
      </c>
      <c r="W59" s="42">
        <v>1308.0676599999999</v>
      </c>
      <c r="X59" s="43">
        <v>5.9054493700000004E-3</v>
      </c>
      <c r="Y59" s="43">
        <v>4.3785277859999996E-3</v>
      </c>
      <c r="Z59" s="43">
        <v>3.1741242059479558E-4</v>
      </c>
    </row>
    <row r="60" spans="1:26" x14ac:dyDescent="0.2">
      <c r="A60" s="26">
        <v>7956</v>
      </c>
      <c r="B60" s="26">
        <v>12538</v>
      </c>
      <c r="C60" s="26" t="s">
        <v>3554</v>
      </c>
      <c r="F60" s="26" t="s">
        <v>3555</v>
      </c>
      <c r="G60" s="26">
        <v>11018596</v>
      </c>
      <c r="H60" s="26" t="s">
        <v>70</v>
      </c>
      <c r="I60" s="26" t="s">
        <v>485</v>
      </c>
      <c r="K60" s="26" t="s">
        <v>56</v>
      </c>
      <c r="N60" s="26" t="s">
        <v>167</v>
      </c>
      <c r="O60" s="26" t="s">
        <v>57</v>
      </c>
      <c r="P60" s="36" t="s">
        <v>3556</v>
      </c>
      <c r="Q60" s="26" t="s">
        <v>532</v>
      </c>
      <c r="R60" s="26" t="s">
        <v>158</v>
      </c>
      <c r="S60" s="26" t="s">
        <v>160</v>
      </c>
      <c r="T60" s="36" t="s">
        <v>3212</v>
      </c>
      <c r="U60" s="42">
        <v>3.6469999999999998</v>
      </c>
      <c r="V60" s="42">
        <v>537.91542637784505</v>
      </c>
      <c r="W60" s="42">
        <v>1961.77756</v>
      </c>
      <c r="X60" s="43"/>
      <c r="Y60" s="43">
        <v>6.56670738E-3</v>
      </c>
      <c r="Z60" s="43">
        <v>4.7604002685010336E-4</v>
      </c>
    </row>
    <row r="61" spans="1:26" x14ac:dyDescent="0.2">
      <c r="A61" s="26">
        <v>7956</v>
      </c>
      <c r="B61" s="26">
        <v>12538</v>
      </c>
      <c r="C61" s="26" t="s">
        <v>3557</v>
      </c>
      <c r="F61" s="26" t="s">
        <v>3558</v>
      </c>
      <c r="G61" s="26">
        <v>11018714</v>
      </c>
      <c r="H61" s="26" t="s">
        <v>70</v>
      </c>
      <c r="I61" s="26" t="s">
        <v>120</v>
      </c>
      <c r="K61" s="26" t="s">
        <v>56</v>
      </c>
      <c r="N61" s="26" t="s">
        <v>167</v>
      </c>
      <c r="O61" s="26" t="s">
        <v>57</v>
      </c>
      <c r="P61" s="36" t="s">
        <v>3559</v>
      </c>
      <c r="Q61" s="26" t="s">
        <v>532</v>
      </c>
      <c r="R61" s="26" t="s">
        <v>158</v>
      </c>
      <c r="S61" s="26" t="s">
        <v>160</v>
      </c>
      <c r="T61" s="36" t="s">
        <v>3212</v>
      </c>
      <c r="U61" s="42">
        <v>3.6469999999999998</v>
      </c>
      <c r="V61" s="42">
        <v>374.18181519056799</v>
      </c>
      <c r="W61" s="42">
        <v>1364.6410800000001</v>
      </c>
      <c r="X61" s="43">
        <v>2.3425207099999999E-4</v>
      </c>
      <c r="Y61" s="43">
        <v>4.5678974179999996E-3</v>
      </c>
      <c r="Z61" s="43">
        <v>3.3114038492924452E-4</v>
      </c>
    </row>
    <row r="62" spans="1:26" x14ac:dyDescent="0.2">
      <c r="A62" s="26">
        <v>7956</v>
      </c>
      <c r="B62" s="26">
        <v>12538</v>
      </c>
      <c r="C62" s="26" t="s">
        <v>3560</v>
      </c>
      <c r="F62" s="26" t="s">
        <v>3561</v>
      </c>
      <c r="G62" s="26">
        <v>11018732</v>
      </c>
      <c r="H62" s="26" t="s">
        <v>70</v>
      </c>
      <c r="I62" s="26" t="s">
        <v>120</v>
      </c>
      <c r="K62" s="26" t="s">
        <v>56</v>
      </c>
      <c r="N62" s="26" t="s">
        <v>167</v>
      </c>
      <c r="O62" s="26" t="s">
        <v>57</v>
      </c>
      <c r="P62" s="36">
        <v>44024</v>
      </c>
      <c r="Q62" s="26" t="s">
        <v>532</v>
      </c>
      <c r="R62" s="26" t="s">
        <v>158</v>
      </c>
      <c r="S62" s="26" t="s">
        <v>160</v>
      </c>
      <c r="T62" s="36" t="s">
        <v>3212</v>
      </c>
      <c r="U62" s="42">
        <v>3.6469999999999998</v>
      </c>
      <c r="V62" s="42">
        <v>403.590600493556</v>
      </c>
      <c r="W62" s="42">
        <v>1471.89492</v>
      </c>
      <c r="X62" s="43"/>
      <c r="Y62" s="43">
        <v>4.9269108949999999E-3</v>
      </c>
      <c r="Z62" s="43">
        <v>3.571663329849337E-4</v>
      </c>
    </row>
    <row r="63" spans="1:26" x14ac:dyDescent="0.2">
      <c r="A63" s="26">
        <v>7956</v>
      </c>
      <c r="B63" s="26">
        <v>12538</v>
      </c>
      <c r="C63" s="26" t="s">
        <v>3562</v>
      </c>
      <c r="F63" s="26" t="s">
        <v>3563</v>
      </c>
      <c r="G63" s="26">
        <v>11018733</v>
      </c>
      <c r="H63" s="26" t="s">
        <v>70</v>
      </c>
      <c r="I63" s="26" t="s">
        <v>485</v>
      </c>
      <c r="K63" s="26" t="s">
        <v>56</v>
      </c>
      <c r="N63" s="26" t="s">
        <v>167</v>
      </c>
      <c r="O63" s="26" t="s">
        <v>57</v>
      </c>
      <c r="P63" s="36">
        <v>44055</v>
      </c>
      <c r="Q63" s="26" t="s">
        <v>532</v>
      </c>
      <c r="R63" s="26" t="s">
        <v>158</v>
      </c>
      <c r="S63" s="26" t="s">
        <v>160</v>
      </c>
      <c r="T63" s="36" t="s">
        <v>3212</v>
      </c>
      <c r="U63" s="42">
        <v>3.6469999999999998</v>
      </c>
      <c r="V63" s="42">
        <v>475.47987661091298</v>
      </c>
      <c r="W63" s="42">
        <v>1734.07511</v>
      </c>
      <c r="X63" s="43"/>
      <c r="Y63" s="43">
        <v>5.8045132410000002E-3</v>
      </c>
      <c r="Z63" s="43">
        <v>4.2078632091423044E-4</v>
      </c>
    </row>
    <row r="64" spans="1:26" x14ac:dyDescent="0.2">
      <c r="A64" s="26">
        <v>7956</v>
      </c>
      <c r="B64" s="26">
        <v>12538</v>
      </c>
      <c r="C64" s="26" t="s">
        <v>3562</v>
      </c>
      <c r="F64" s="26" t="s">
        <v>3564</v>
      </c>
      <c r="G64" s="26">
        <v>11018734</v>
      </c>
      <c r="H64" s="26" t="s">
        <v>70</v>
      </c>
      <c r="I64" s="26" t="s">
        <v>485</v>
      </c>
      <c r="K64" s="26" t="s">
        <v>56</v>
      </c>
      <c r="N64" s="26" t="s">
        <v>85</v>
      </c>
      <c r="O64" s="26" t="s">
        <v>57</v>
      </c>
      <c r="P64" s="36">
        <v>44055</v>
      </c>
      <c r="Q64" s="26" t="s">
        <v>532</v>
      </c>
      <c r="R64" s="26" t="s">
        <v>158</v>
      </c>
      <c r="S64" s="26" t="s">
        <v>160</v>
      </c>
      <c r="T64" s="36" t="s">
        <v>3212</v>
      </c>
      <c r="U64" s="42">
        <v>3.6469999999999998</v>
      </c>
      <c r="V64" s="42">
        <v>476.16726898821003</v>
      </c>
      <c r="W64" s="42">
        <v>1736.58203</v>
      </c>
      <c r="X64" s="43"/>
      <c r="Y64" s="43">
        <v>5.812904717E-3</v>
      </c>
      <c r="Z64" s="43">
        <v>4.2139464383954267E-4</v>
      </c>
    </row>
    <row r="65" spans="1:26" x14ac:dyDescent="0.2">
      <c r="A65" s="26">
        <v>7956</v>
      </c>
      <c r="B65" s="26">
        <v>12538</v>
      </c>
      <c r="C65" s="26" t="s">
        <v>3565</v>
      </c>
      <c r="F65" s="26" t="s">
        <v>3566</v>
      </c>
      <c r="G65" s="26">
        <v>11018752</v>
      </c>
      <c r="H65" s="26" t="s">
        <v>70</v>
      </c>
      <c r="I65" s="26" t="s">
        <v>485</v>
      </c>
      <c r="K65" s="26" t="s">
        <v>56</v>
      </c>
      <c r="N65" s="26" t="s">
        <v>167</v>
      </c>
      <c r="O65" s="26" t="s">
        <v>57</v>
      </c>
      <c r="P65" s="36" t="s">
        <v>3567</v>
      </c>
      <c r="Q65" s="26" t="s">
        <v>532</v>
      </c>
      <c r="R65" s="26" t="s">
        <v>158</v>
      </c>
      <c r="S65" s="26" t="s">
        <v>160</v>
      </c>
      <c r="T65" s="36" t="s">
        <v>3212</v>
      </c>
      <c r="U65" s="42">
        <v>3.6469999999999998</v>
      </c>
      <c r="V65" s="42">
        <v>237.34416506717901</v>
      </c>
      <c r="W65" s="42">
        <v>865.59416999999996</v>
      </c>
      <c r="X65" s="43"/>
      <c r="Y65" s="43">
        <v>2.8974251409999998E-3</v>
      </c>
      <c r="Z65" s="43">
        <v>2.1004291226987677E-4</v>
      </c>
    </row>
    <row r="66" spans="1:26" x14ac:dyDescent="0.2">
      <c r="A66" s="26">
        <v>7956</v>
      </c>
      <c r="B66" s="26">
        <v>12538</v>
      </c>
      <c r="C66" s="26" t="s">
        <v>3565</v>
      </c>
      <c r="F66" s="26" t="s">
        <v>3568</v>
      </c>
      <c r="G66" s="26">
        <v>11018753</v>
      </c>
      <c r="H66" s="26" t="s">
        <v>70</v>
      </c>
      <c r="I66" s="26" t="s">
        <v>485</v>
      </c>
      <c r="K66" s="26" t="s">
        <v>56</v>
      </c>
      <c r="N66" s="26" t="s">
        <v>167</v>
      </c>
      <c r="O66" s="26" t="s">
        <v>57</v>
      </c>
      <c r="P66" s="36" t="s">
        <v>3567</v>
      </c>
      <c r="Q66" s="26" t="s">
        <v>532</v>
      </c>
      <c r="R66" s="26" t="s">
        <v>158</v>
      </c>
      <c r="S66" s="26" t="s">
        <v>160</v>
      </c>
      <c r="T66" s="36" t="s">
        <v>3212</v>
      </c>
      <c r="U66" s="42">
        <v>3.6469999999999998</v>
      </c>
      <c r="V66" s="42">
        <v>224.94015355086401</v>
      </c>
      <c r="W66" s="42">
        <v>820.35673999999995</v>
      </c>
      <c r="X66" s="43"/>
      <c r="Y66" s="43">
        <v>2.7460007540000002E-3</v>
      </c>
      <c r="Z66" s="43">
        <v>1.9906571086288869E-4</v>
      </c>
    </row>
    <row r="67" spans="1:26" x14ac:dyDescent="0.2">
      <c r="A67" s="26">
        <v>7956</v>
      </c>
      <c r="B67" s="26">
        <v>12538</v>
      </c>
      <c r="C67" s="26" t="s">
        <v>3467</v>
      </c>
      <c r="F67" s="26" t="s">
        <v>3468</v>
      </c>
      <c r="G67" s="26">
        <v>11018862</v>
      </c>
      <c r="H67" s="26" t="s">
        <v>70</v>
      </c>
      <c r="I67" s="26" t="s">
        <v>397</v>
      </c>
      <c r="K67" s="26" t="s">
        <v>56</v>
      </c>
      <c r="N67" s="26" t="s">
        <v>167</v>
      </c>
      <c r="O67" s="26" t="s">
        <v>57</v>
      </c>
      <c r="P67" s="36">
        <v>44230</v>
      </c>
      <c r="Q67" s="26" t="s">
        <v>532</v>
      </c>
      <c r="R67" s="26" t="s">
        <v>158</v>
      </c>
      <c r="S67" s="26" t="s">
        <v>160</v>
      </c>
      <c r="T67" s="36" t="s">
        <v>3212</v>
      </c>
      <c r="U67" s="42">
        <v>3.6469999999999998</v>
      </c>
      <c r="V67" s="42">
        <v>495.73344118453502</v>
      </c>
      <c r="W67" s="42">
        <v>1807.93986</v>
      </c>
      <c r="X67" s="43"/>
      <c r="Y67" s="43">
        <v>6.0517625770000003E-3</v>
      </c>
      <c r="Z67" s="43">
        <v>4.387101560575359E-4</v>
      </c>
    </row>
    <row r="68" spans="1:26" x14ac:dyDescent="0.2">
      <c r="A68" s="26">
        <v>7956</v>
      </c>
      <c r="B68" s="26">
        <v>12538</v>
      </c>
      <c r="C68" s="26" t="s">
        <v>3469</v>
      </c>
      <c r="F68" s="26" t="s">
        <v>3470</v>
      </c>
      <c r="G68" s="26">
        <v>11018865</v>
      </c>
      <c r="H68" s="26" t="s">
        <v>70</v>
      </c>
      <c r="I68" s="26" t="s">
        <v>397</v>
      </c>
      <c r="K68" s="26" t="s">
        <v>56</v>
      </c>
      <c r="N68" s="26" t="s">
        <v>51</v>
      </c>
      <c r="O68" s="26" t="s">
        <v>57</v>
      </c>
      <c r="P68" s="36">
        <v>44411</v>
      </c>
      <c r="Q68" s="26" t="s">
        <v>532</v>
      </c>
      <c r="R68" s="26" t="s">
        <v>158</v>
      </c>
      <c r="S68" s="26" t="s">
        <v>160</v>
      </c>
      <c r="T68" s="36" t="s">
        <v>3212</v>
      </c>
      <c r="U68" s="42">
        <v>3.6469999999999998</v>
      </c>
      <c r="V68" s="42">
        <v>526.31081985193305</v>
      </c>
      <c r="W68" s="42">
        <v>1919.4555600000001</v>
      </c>
      <c r="X68" s="43"/>
      <c r="Y68" s="43">
        <v>6.4250418849999998E-3</v>
      </c>
      <c r="Z68" s="43">
        <v>4.6577027638137537E-4</v>
      </c>
    </row>
    <row r="69" spans="1:26" x14ac:dyDescent="0.2">
      <c r="A69" s="26">
        <v>7956</v>
      </c>
      <c r="B69" s="26">
        <v>12538</v>
      </c>
      <c r="C69" s="26" t="s">
        <v>3569</v>
      </c>
      <c r="F69" s="26" t="s">
        <v>3570</v>
      </c>
      <c r="G69" s="26">
        <v>11018907</v>
      </c>
      <c r="H69" s="26" t="s">
        <v>70</v>
      </c>
      <c r="I69" s="26" t="s">
        <v>485</v>
      </c>
      <c r="K69" s="26" t="s">
        <v>56</v>
      </c>
      <c r="N69" s="26" t="s">
        <v>167</v>
      </c>
      <c r="O69" s="26" t="s">
        <v>57</v>
      </c>
      <c r="P69" s="36" t="s">
        <v>3571</v>
      </c>
      <c r="Q69" s="26" t="s">
        <v>532</v>
      </c>
      <c r="R69" s="26" t="s">
        <v>158</v>
      </c>
      <c r="S69" s="26" t="s">
        <v>160</v>
      </c>
      <c r="T69" s="36" t="s">
        <v>3212</v>
      </c>
      <c r="U69" s="42">
        <v>3.6469999999999998</v>
      </c>
      <c r="V69" s="42">
        <v>1001.38132986016</v>
      </c>
      <c r="W69" s="42">
        <v>3652.0377100000001</v>
      </c>
      <c r="X69" s="43"/>
      <c r="Y69" s="43">
        <v>1.2224557703000001E-2</v>
      </c>
      <c r="Z69" s="43">
        <v>8.8619431936309335E-4</v>
      </c>
    </row>
    <row r="70" spans="1:26" x14ac:dyDescent="0.2">
      <c r="A70" s="26">
        <v>7956</v>
      </c>
      <c r="B70" s="26">
        <v>12538</v>
      </c>
      <c r="C70" s="26" t="s">
        <v>3572</v>
      </c>
      <c r="F70" s="26" t="s">
        <v>3573</v>
      </c>
      <c r="G70" s="26">
        <v>11018921</v>
      </c>
      <c r="H70" s="26" t="s">
        <v>70</v>
      </c>
      <c r="I70" s="26" t="s">
        <v>120</v>
      </c>
      <c r="K70" s="26" t="s">
        <v>56</v>
      </c>
      <c r="N70" s="26" t="s">
        <v>51</v>
      </c>
      <c r="O70" s="26" t="s">
        <v>57</v>
      </c>
      <c r="P70" s="36" t="s">
        <v>3574</v>
      </c>
      <c r="Q70" s="26" t="s">
        <v>538</v>
      </c>
      <c r="R70" s="26" t="s">
        <v>158</v>
      </c>
      <c r="S70" s="26" t="s">
        <v>160</v>
      </c>
      <c r="T70" s="36" t="s">
        <v>3212</v>
      </c>
      <c r="U70" s="42">
        <v>3.7964000000000002</v>
      </c>
      <c r="V70" s="42">
        <v>1878.85924296702</v>
      </c>
      <c r="W70" s="42">
        <v>7132.9012300000004</v>
      </c>
      <c r="X70" s="43"/>
      <c r="Y70" s="43">
        <v>2.3876139734000001E-2</v>
      </c>
      <c r="Z70" s="43">
        <v>1.7308519387123256E-3</v>
      </c>
    </row>
    <row r="71" spans="1:26" x14ac:dyDescent="0.2">
      <c r="A71" s="26">
        <v>7956</v>
      </c>
      <c r="B71" s="26">
        <v>12538</v>
      </c>
      <c r="C71" s="26" t="s">
        <v>3575</v>
      </c>
      <c r="F71" s="26" t="s">
        <v>3576</v>
      </c>
      <c r="G71" s="26">
        <v>11018971</v>
      </c>
      <c r="H71" s="26" t="s">
        <v>70</v>
      </c>
      <c r="I71" s="26" t="s">
        <v>397</v>
      </c>
      <c r="K71" s="26" t="s">
        <v>56</v>
      </c>
      <c r="N71" s="26" t="s">
        <v>167</v>
      </c>
      <c r="O71" s="26" t="s">
        <v>57</v>
      </c>
      <c r="P71" s="36" t="s">
        <v>3577</v>
      </c>
      <c r="Q71" s="26" t="s">
        <v>532</v>
      </c>
      <c r="R71" s="26" t="s">
        <v>158</v>
      </c>
      <c r="S71" s="26" t="s">
        <v>160</v>
      </c>
      <c r="T71" s="36" t="s">
        <v>3212</v>
      </c>
      <c r="U71" s="42">
        <v>3.6469999999999998</v>
      </c>
      <c r="V71" s="42">
        <v>988.02483959418703</v>
      </c>
      <c r="W71" s="42">
        <v>3603.3265900000001</v>
      </c>
      <c r="X71" s="43"/>
      <c r="Y71" s="43">
        <v>1.2061505746E-2</v>
      </c>
      <c r="Z71" s="43">
        <v>8.7437420104514378E-4</v>
      </c>
    </row>
    <row r="72" spans="1:26" x14ac:dyDescent="0.2">
      <c r="A72" s="26">
        <v>7956</v>
      </c>
      <c r="B72" s="26">
        <v>12538</v>
      </c>
      <c r="C72" s="26" t="s">
        <v>3578</v>
      </c>
      <c r="F72" s="26" t="s">
        <v>3579</v>
      </c>
      <c r="G72" s="26">
        <v>11019131</v>
      </c>
      <c r="H72" s="26" t="s">
        <v>70</v>
      </c>
      <c r="I72" s="26" t="s">
        <v>485</v>
      </c>
      <c r="K72" s="26" t="s">
        <v>56</v>
      </c>
      <c r="N72" s="26" t="s">
        <v>167</v>
      </c>
      <c r="O72" s="26" t="s">
        <v>53</v>
      </c>
      <c r="P72" s="36">
        <v>44323</v>
      </c>
      <c r="Q72" s="26" t="s">
        <v>532</v>
      </c>
      <c r="R72" s="26" t="s">
        <v>158</v>
      </c>
      <c r="S72" s="26" t="s">
        <v>159</v>
      </c>
      <c r="T72" s="36" t="s">
        <v>3212</v>
      </c>
      <c r="U72" s="42">
        <v>3.6469999999999998</v>
      </c>
      <c r="V72" s="42">
        <v>654.03911159857398</v>
      </c>
      <c r="W72" s="42">
        <v>2385.2806399999999</v>
      </c>
      <c r="X72" s="43"/>
      <c r="Y72" s="43">
        <v>7.9843098939999992E-3</v>
      </c>
      <c r="Z72" s="43">
        <v>5.7880622302083613E-4</v>
      </c>
    </row>
    <row r="73" spans="1:26" x14ac:dyDescent="0.2">
      <c r="A73" s="26">
        <v>7956</v>
      </c>
      <c r="B73" s="26">
        <v>12538</v>
      </c>
      <c r="C73" s="26" t="s">
        <v>3471</v>
      </c>
      <c r="F73" s="26" t="s">
        <v>3472</v>
      </c>
      <c r="G73" s="26">
        <v>11019209</v>
      </c>
      <c r="H73" s="26" t="s">
        <v>70</v>
      </c>
      <c r="I73" s="26" t="s">
        <v>485</v>
      </c>
      <c r="K73" s="26" t="s">
        <v>56</v>
      </c>
      <c r="N73" s="26" t="s">
        <v>167</v>
      </c>
      <c r="O73" s="26" t="s">
        <v>57</v>
      </c>
      <c r="P73" s="36">
        <v>44477</v>
      </c>
      <c r="Q73" s="26" t="s">
        <v>532</v>
      </c>
      <c r="R73" s="26" t="s">
        <v>158</v>
      </c>
      <c r="S73" s="26" t="s">
        <v>160</v>
      </c>
      <c r="T73" s="36" t="s">
        <v>3212</v>
      </c>
      <c r="U73" s="42">
        <v>3.6469999999999998</v>
      </c>
      <c r="V73" s="42">
        <v>1335.24287085276</v>
      </c>
      <c r="W73" s="42">
        <v>4869.6307500000003</v>
      </c>
      <c r="X73" s="43"/>
      <c r="Y73" s="43">
        <v>1.6300237517999999E-2</v>
      </c>
      <c r="Z73" s="43">
        <v>1.1816523953817114E-3</v>
      </c>
    </row>
    <row r="74" spans="1:26" x14ac:dyDescent="0.2">
      <c r="A74" s="26">
        <v>7956</v>
      </c>
      <c r="B74" s="26">
        <v>12538</v>
      </c>
      <c r="C74" s="26" t="s">
        <v>3473</v>
      </c>
      <c r="F74" s="26" t="s">
        <v>3474</v>
      </c>
      <c r="G74" s="26">
        <v>11019210</v>
      </c>
      <c r="H74" s="26" t="s">
        <v>70</v>
      </c>
      <c r="I74" s="26" t="s">
        <v>485</v>
      </c>
      <c r="K74" s="26" t="s">
        <v>56</v>
      </c>
      <c r="N74" s="26" t="s">
        <v>93</v>
      </c>
      <c r="O74" s="26" t="s">
        <v>57</v>
      </c>
      <c r="P74" s="36">
        <v>44477</v>
      </c>
      <c r="Q74" s="26" t="s">
        <v>532</v>
      </c>
      <c r="R74" s="26" t="s">
        <v>158</v>
      </c>
      <c r="S74" s="26" t="s">
        <v>160</v>
      </c>
      <c r="T74" s="36" t="s">
        <v>3212</v>
      </c>
      <c r="U74" s="42">
        <v>3.6469999999999998</v>
      </c>
      <c r="V74" s="42">
        <v>4127.0555168631799</v>
      </c>
      <c r="W74" s="42">
        <v>15051.37147</v>
      </c>
      <c r="X74" s="43"/>
      <c r="Y74" s="43">
        <v>5.0381834378999998E-2</v>
      </c>
      <c r="Z74" s="43">
        <v>3.6523280848974947E-3</v>
      </c>
    </row>
    <row r="75" spans="1:26" x14ac:dyDescent="0.2">
      <c r="A75" s="26">
        <v>7956</v>
      </c>
      <c r="B75" s="26">
        <v>12538</v>
      </c>
      <c r="C75" s="26" t="s">
        <v>3475</v>
      </c>
      <c r="F75" s="26" t="s">
        <v>3476</v>
      </c>
      <c r="G75" s="26">
        <v>11019219</v>
      </c>
      <c r="H75" s="26" t="s">
        <v>70</v>
      </c>
      <c r="I75" s="26" t="s">
        <v>397</v>
      </c>
      <c r="K75" s="26" t="s">
        <v>56</v>
      </c>
      <c r="N75" s="26" t="s">
        <v>51</v>
      </c>
      <c r="O75" s="26" t="s">
        <v>57</v>
      </c>
      <c r="P75" s="36" t="s">
        <v>3477</v>
      </c>
      <c r="Q75" s="26" t="s">
        <v>532</v>
      </c>
      <c r="R75" s="26" t="s">
        <v>158</v>
      </c>
      <c r="S75" s="26" t="s">
        <v>160</v>
      </c>
      <c r="T75" s="36" t="s">
        <v>3212</v>
      </c>
      <c r="U75" s="42">
        <v>3.6469999999999998</v>
      </c>
      <c r="V75" s="42">
        <v>916.05437619961594</v>
      </c>
      <c r="W75" s="42">
        <v>3340.8503099999998</v>
      </c>
      <c r="X75" s="43"/>
      <c r="Y75" s="43">
        <v>1.1182912289999999E-2</v>
      </c>
      <c r="Z75" s="43">
        <v>8.106823646583948E-4</v>
      </c>
    </row>
    <row r="76" spans="1:26" x14ac:dyDescent="0.2">
      <c r="A76" s="26">
        <v>7956</v>
      </c>
      <c r="B76" s="26">
        <v>12538</v>
      </c>
      <c r="C76" s="26" t="s">
        <v>3478</v>
      </c>
      <c r="F76" s="26" t="s">
        <v>3479</v>
      </c>
      <c r="G76" s="26">
        <v>11019220</v>
      </c>
      <c r="H76" s="26" t="s">
        <v>70</v>
      </c>
      <c r="I76" s="26" t="s">
        <v>485</v>
      </c>
      <c r="K76" s="26" t="s">
        <v>56</v>
      </c>
      <c r="N76" s="26" t="s">
        <v>51</v>
      </c>
      <c r="O76" s="26" t="s">
        <v>57</v>
      </c>
      <c r="P76" s="36" t="s">
        <v>3480</v>
      </c>
      <c r="Q76" s="26" t="s">
        <v>532</v>
      </c>
      <c r="R76" s="26" t="s">
        <v>158</v>
      </c>
      <c r="S76" s="26" t="s">
        <v>160</v>
      </c>
      <c r="T76" s="36" t="s">
        <v>3212</v>
      </c>
      <c r="U76" s="42">
        <v>3.6469999999999998</v>
      </c>
      <c r="V76" s="42">
        <v>638.543284891692</v>
      </c>
      <c r="W76" s="42">
        <v>2328.7673599999998</v>
      </c>
      <c r="X76" s="43"/>
      <c r="Y76" s="43">
        <v>7.7951415699999997E-3</v>
      </c>
      <c r="Z76" s="43">
        <v>5.6509285210808722E-4</v>
      </c>
    </row>
    <row r="77" spans="1:26" x14ac:dyDescent="0.2">
      <c r="A77" s="26">
        <v>7956</v>
      </c>
      <c r="B77" s="26">
        <v>12538</v>
      </c>
      <c r="C77" s="26" t="s">
        <v>3580</v>
      </c>
      <c r="F77" s="26" t="s">
        <v>3581</v>
      </c>
      <c r="G77" s="26">
        <v>11019222</v>
      </c>
      <c r="H77" s="26" t="s">
        <v>70</v>
      </c>
      <c r="I77" s="26" t="s">
        <v>485</v>
      </c>
      <c r="K77" s="26" t="s">
        <v>56</v>
      </c>
      <c r="N77" s="26" t="s">
        <v>167</v>
      </c>
      <c r="O77" s="26" t="s">
        <v>57</v>
      </c>
      <c r="P77" s="36" t="s">
        <v>3582</v>
      </c>
      <c r="Q77" s="26" t="s">
        <v>532</v>
      </c>
      <c r="R77" s="26" t="s">
        <v>158</v>
      </c>
      <c r="S77" s="26" t="s">
        <v>160</v>
      </c>
      <c r="T77" s="36" t="s">
        <v>3212</v>
      </c>
      <c r="U77" s="42">
        <v>3.6469999999999998</v>
      </c>
      <c r="V77" s="42">
        <v>880.87429942418396</v>
      </c>
      <c r="W77" s="42">
        <v>3212.5485699999999</v>
      </c>
      <c r="X77" s="43"/>
      <c r="Y77" s="43">
        <v>1.0753444648E-2</v>
      </c>
      <c r="Z77" s="43">
        <v>7.7954898593093349E-4</v>
      </c>
    </row>
    <row r="78" spans="1:26" x14ac:dyDescent="0.2">
      <c r="A78" s="26">
        <v>7956</v>
      </c>
      <c r="B78" s="26">
        <v>12538</v>
      </c>
      <c r="C78" s="26" t="s">
        <v>3583</v>
      </c>
      <c r="F78" s="26" t="s">
        <v>3584</v>
      </c>
      <c r="G78" s="26">
        <v>11019246</v>
      </c>
      <c r="H78" s="26" t="s">
        <v>70</v>
      </c>
      <c r="I78" s="26" t="s">
        <v>485</v>
      </c>
      <c r="K78" s="26" t="s">
        <v>56</v>
      </c>
      <c r="N78" s="26" t="s">
        <v>166</v>
      </c>
      <c r="O78" s="26" t="s">
        <v>57</v>
      </c>
      <c r="P78" s="36">
        <v>44236</v>
      </c>
      <c r="Q78" s="26" t="s">
        <v>532</v>
      </c>
      <c r="R78" s="26" t="s">
        <v>158</v>
      </c>
      <c r="S78" s="26" t="s">
        <v>160</v>
      </c>
      <c r="T78" s="36" t="s">
        <v>3212</v>
      </c>
      <c r="U78" s="42">
        <v>3.6469999999999998</v>
      </c>
      <c r="V78" s="42">
        <v>158.69600219358401</v>
      </c>
      <c r="W78" s="42">
        <v>578.76432</v>
      </c>
      <c r="X78" s="43"/>
      <c r="Y78" s="43">
        <v>1.9373123679999999E-3</v>
      </c>
      <c r="Z78" s="43">
        <v>1.4044149961256656E-4</v>
      </c>
    </row>
    <row r="79" spans="1:26" x14ac:dyDescent="0.2">
      <c r="A79" s="26">
        <v>7956</v>
      </c>
      <c r="B79" s="26">
        <v>12538</v>
      </c>
      <c r="C79" s="26" t="s">
        <v>3484</v>
      </c>
      <c r="F79" s="26" t="s">
        <v>3485</v>
      </c>
      <c r="G79" s="26">
        <v>11019282</v>
      </c>
      <c r="H79" s="26" t="s">
        <v>70</v>
      </c>
      <c r="I79" s="26" t="s">
        <v>120</v>
      </c>
      <c r="K79" s="26" t="s">
        <v>56</v>
      </c>
      <c r="N79" s="26" t="s">
        <v>167</v>
      </c>
      <c r="O79" s="26" t="s">
        <v>57</v>
      </c>
      <c r="P79" s="36" t="s">
        <v>3486</v>
      </c>
      <c r="Q79" s="26" t="s">
        <v>532</v>
      </c>
      <c r="R79" s="26" t="s">
        <v>158</v>
      </c>
      <c r="S79" s="26" t="s">
        <v>160</v>
      </c>
      <c r="T79" s="36" t="s">
        <v>3212</v>
      </c>
      <c r="U79" s="42">
        <v>3.6469999999999998</v>
      </c>
      <c r="V79" s="42">
        <v>3600.1008171099502</v>
      </c>
      <c r="W79" s="42">
        <v>13129.56768</v>
      </c>
      <c r="X79" s="43"/>
      <c r="Y79" s="43">
        <v>4.3948932204999999E-2</v>
      </c>
      <c r="Z79" s="43">
        <v>3.1859879929085583E-3</v>
      </c>
    </row>
    <row r="80" spans="1:26" x14ac:dyDescent="0.2">
      <c r="A80" s="26">
        <v>7956</v>
      </c>
      <c r="B80" s="26">
        <v>12538</v>
      </c>
      <c r="C80" s="26" t="s">
        <v>3487</v>
      </c>
      <c r="F80" s="26" t="s">
        <v>3488</v>
      </c>
      <c r="G80" s="26">
        <v>11019295</v>
      </c>
      <c r="H80" s="26" t="s">
        <v>70</v>
      </c>
      <c r="I80" s="26" t="s">
        <v>485</v>
      </c>
      <c r="K80" s="26" t="s">
        <v>56</v>
      </c>
      <c r="N80" s="26" t="s">
        <v>93</v>
      </c>
      <c r="O80" s="26" t="s">
        <v>57</v>
      </c>
      <c r="P80" s="36">
        <v>44419</v>
      </c>
      <c r="Q80" s="26" t="s">
        <v>538</v>
      </c>
      <c r="R80" s="26" t="s">
        <v>158</v>
      </c>
      <c r="S80" s="26" t="s">
        <v>160</v>
      </c>
      <c r="T80" s="36" t="s">
        <v>3212</v>
      </c>
      <c r="U80" s="42">
        <v>3.7964000000000002</v>
      </c>
      <c r="V80" s="42">
        <v>350.33214887788398</v>
      </c>
      <c r="W80" s="42">
        <v>1330.0009700000001</v>
      </c>
      <c r="X80" s="43"/>
      <c r="Y80" s="43">
        <v>4.4519457060000003E-3</v>
      </c>
      <c r="Z80" s="43">
        <v>3.227347026384905E-4</v>
      </c>
    </row>
    <row r="81" spans="1:26" x14ac:dyDescent="0.2">
      <c r="A81" s="26">
        <v>7956</v>
      </c>
      <c r="B81" s="26">
        <v>12538</v>
      </c>
      <c r="C81" s="26" t="s">
        <v>3489</v>
      </c>
      <c r="F81" s="26" t="s">
        <v>3490</v>
      </c>
      <c r="G81" s="26">
        <v>11019336</v>
      </c>
      <c r="H81" s="26" t="s">
        <v>70</v>
      </c>
      <c r="I81" s="26" t="s">
        <v>485</v>
      </c>
      <c r="K81" s="26" t="s">
        <v>56</v>
      </c>
      <c r="N81" s="26" t="s">
        <v>167</v>
      </c>
      <c r="O81" s="26" t="s">
        <v>57</v>
      </c>
      <c r="P81" s="36" t="s">
        <v>3491</v>
      </c>
      <c r="Q81" s="26" t="s">
        <v>532</v>
      </c>
      <c r="R81" s="26" t="s">
        <v>158</v>
      </c>
      <c r="S81" s="26" t="s">
        <v>160</v>
      </c>
      <c r="T81" s="36" t="s">
        <v>3212</v>
      </c>
      <c r="U81" s="42">
        <v>3.6469999999999998</v>
      </c>
      <c r="V81" s="42">
        <v>2892.4549931450501</v>
      </c>
      <c r="W81" s="42">
        <v>10548.783359999999</v>
      </c>
      <c r="X81" s="43">
        <v>1.475250153E-3</v>
      </c>
      <c r="Y81" s="43">
        <v>3.5310207923999998E-2</v>
      </c>
      <c r="Z81" s="43">
        <v>2.5597413367957596E-3</v>
      </c>
    </row>
    <row r="82" spans="1:26" x14ac:dyDescent="0.2">
      <c r="A82" s="26">
        <v>7956</v>
      </c>
      <c r="B82" s="26">
        <v>12538</v>
      </c>
      <c r="C82" s="26" t="s">
        <v>3585</v>
      </c>
      <c r="F82" s="26" t="s">
        <v>3586</v>
      </c>
      <c r="G82" s="26">
        <v>11019348</v>
      </c>
      <c r="H82" s="26" t="s">
        <v>70</v>
      </c>
      <c r="I82" s="26" t="s">
        <v>120</v>
      </c>
      <c r="K82" s="26" t="s">
        <v>56</v>
      </c>
      <c r="N82" s="26" t="s">
        <v>166</v>
      </c>
      <c r="O82" s="26" t="s">
        <v>57</v>
      </c>
      <c r="P82" s="36" t="s">
        <v>3587</v>
      </c>
      <c r="Q82" s="26" t="s">
        <v>538</v>
      </c>
      <c r="R82" s="26" t="s">
        <v>158</v>
      </c>
      <c r="S82" s="26" t="s">
        <v>160</v>
      </c>
      <c r="T82" s="36" t="s">
        <v>3212</v>
      </c>
      <c r="U82" s="42">
        <v>3.7964000000000002</v>
      </c>
      <c r="V82" s="42">
        <v>2748.3738963228302</v>
      </c>
      <c r="W82" s="42">
        <v>10433.926659999999</v>
      </c>
      <c r="X82" s="43"/>
      <c r="Y82" s="43">
        <v>3.4925745202000001E-2</v>
      </c>
      <c r="Z82" s="43">
        <v>2.5318704977838613E-3</v>
      </c>
    </row>
    <row r="83" spans="1:26" x14ac:dyDescent="0.2">
      <c r="A83" s="26">
        <v>7956</v>
      </c>
      <c r="B83" s="26">
        <v>12538</v>
      </c>
      <c r="C83" s="26" t="s">
        <v>3495</v>
      </c>
      <c r="F83" s="26" t="s">
        <v>3496</v>
      </c>
      <c r="G83" s="26">
        <v>11019349</v>
      </c>
      <c r="H83" s="26" t="s">
        <v>70</v>
      </c>
      <c r="I83" s="26" t="s">
        <v>397</v>
      </c>
      <c r="K83" s="26" t="s">
        <v>56</v>
      </c>
      <c r="N83" s="26" t="s">
        <v>167</v>
      </c>
      <c r="O83" s="26" t="s">
        <v>57</v>
      </c>
      <c r="P83" s="36" t="s">
        <v>3497</v>
      </c>
      <c r="Q83" s="26" t="s">
        <v>538</v>
      </c>
      <c r="R83" s="26" t="s">
        <v>158</v>
      </c>
      <c r="S83" s="26" t="s">
        <v>160</v>
      </c>
      <c r="T83" s="36" t="s">
        <v>3212</v>
      </c>
      <c r="U83" s="42">
        <v>3.7964000000000002</v>
      </c>
      <c r="V83" s="42">
        <v>356.41675007902199</v>
      </c>
      <c r="W83" s="42">
        <v>1353.1005500000001</v>
      </c>
      <c r="X83" s="43"/>
      <c r="Y83" s="43">
        <v>4.5292675110000001E-3</v>
      </c>
      <c r="Z83" s="43">
        <v>3.2833998883792395E-4</v>
      </c>
    </row>
    <row r="84" spans="1:26" x14ac:dyDescent="0.2">
      <c r="A84" s="26">
        <v>7956</v>
      </c>
      <c r="B84" s="26">
        <v>12538</v>
      </c>
      <c r="C84" s="26" t="s">
        <v>3588</v>
      </c>
      <c r="F84" s="26" t="s">
        <v>3589</v>
      </c>
      <c r="G84" s="26">
        <v>11019350</v>
      </c>
      <c r="H84" s="26" t="s">
        <v>70</v>
      </c>
      <c r="I84" s="26" t="s">
        <v>485</v>
      </c>
      <c r="K84" s="26" t="s">
        <v>56</v>
      </c>
      <c r="N84" s="26" t="s">
        <v>80</v>
      </c>
      <c r="O84" s="26" t="s">
        <v>57</v>
      </c>
      <c r="P84" s="36" t="s">
        <v>3590</v>
      </c>
      <c r="Q84" s="26" t="s">
        <v>538</v>
      </c>
      <c r="R84" s="26" t="s">
        <v>158</v>
      </c>
      <c r="S84" s="26" t="s">
        <v>160</v>
      </c>
      <c r="T84" s="36" t="s">
        <v>3212</v>
      </c>
      <c r="U84" s="42">
        <v>3.7964000000000002</v>
      </c>
      <c r="V84" s="42">
        <v>929.94463702454902</v>
      </c>
      <c r="W84" s="42">
        <v>3530.44182</v>
      </c>
      <c r="X84" s="43"/>
      <c r="Y84" s="43">
        <v>1.1817536722E-2</v>
      </c>
      <c r="Z84" s="43">
        <v>8.5668816539298553E-4</v>
      </c>
    </row>
    <row r="85" spans="1:26" x14ac:dyDescent="0.2">
      <c r="A85" s="26">
        <v>7956</v>
      </c>
      <c r="B85" s="26">
        <v>12538</v>
      </c>
      <c r="C85" s="26" t="s">
        <v>3498</v>
      </c>
      <c r="F85" s="26" t="s">
        <v>3499</v>
      </c>
      <c r="G85" s="26">
        <v>11019362</v>
      </c>
      <c r="H85" s="26" t="s">
        <v>70</v>
      </c>
      <c r="I85" s="26" t="s">
        <v>485</v>
      </c>
      <c r="K85" s="26" t="s">
        <v>56</v>
      </c>
      <c r="N85" s="26" t="s">
        <v>51</v>
      </c>
      <c r="O85" s="26" t="s">
        <v>57</v>
      </c>
      <c r="P85" s="36">
        <v>44621</v>
      </c>
      <c r="Q85" s="26" t="s">
        <v>532</v>
      </c>
      <c r="R85" s="26" t="s">
        <v>158</v>
      </c>
      <c r="S85" s="26" t="s">
        <v>160</v>
      </c>
      <c r="T85" s="36" t="s">
        <v>3212</v>
      </c>
      <c r="U85" s="42">
        <v>3.6469999999999998</v>
      </c>
      <c r="V85" s="42">
        <v>533.94838223197098</v>
      </c>
      <c r="W85" s="42">
        <v>1947.3097499999999</v>
      </c>
      <c r="X85" s="43"/>
      <c r="Y85" s="43">
        <v>6.5182789160000004E-3</v>
      </c>
      <c r="Z85" s="43">
        <v>4.7252930432921663E-4</v>
      </c>
    </row>
    <row r="86" spans="1:26" x14ac:dyDescent="0.2">
      <c r="A86" s="26">
        <v>7956</v>
      </c>
      <c r="B86" s="26">
        <v>12538</v>
      </c>
      <c r="C86" s="26" t="s">
        <v>3503</v>
      </c>
      <c r="F86" s="26" t="s">
        <v>3504</v>
      </c>
      <c r="G86" s="26">
        <v>11019451</v>
      </c>
      <c r="H86" s="26" t="s">
        <v>70</v>
      </c>
      <c r="I86" s="26" t="s">
        <v>397</v>
      </c>
      <c r="K86" s="26" t="s">
        <v>56</v>
      </c>
      <c r="N86" s="26" t="s">
        <v>51</v>
      </c>
      <c r="O86" s="26" t="s">
        <v>57</v>
      </c>
      <c r="P86" s="36" t="s">
        <v>3505</v>
      </c>
      <c r="Q86" s="26" t="s">
        <v>532</v>
      </c>
      <c r="R86" s="26" t="s">
        <v>158</v>
      </c>
      <c r="S86" s="26" t="s">
        <v>160</v>
      </c>
      <c r="T86" s="36" t="s">
        <v>3212</v>
      </c>
      <c r="U86" s="42">
        <v>3.6469999999999998</v>
      </c>
      <c r="V86" s="42">
        <v>221.256301069372</v>
      </c>
      <c r="W86" s="42">
        <v>806.92173000000003</v>
      </c>
      <c r="X86" s="43"/>
      <c r="Y86" s="43">
        <v>2.7010294069999999E-3</v>
      </c>
      <c r="Z86" s="43">
        <v>1.9580560500199209E-4</v>
      </c>
    </row>
    <row r="87" spans="1:26" x14ac:dyDescent="0.2">
      <c r="A87" s="26">
        <v>7956</v>
      </c>
      <c r="B87" s="26">
        <v>12538</v>
      </c>
      <c r="C87" s="26" t="s">
        <v>3506</v>
      </c>
      <c r="F87" s="26" t="s">
        <v>3507</v>
      </c>
      <c r="G87" s="26">
        <v>11019455</v>
      </c>
      <c r="H87" s="26" t="s">
        <v>70</v>
      </c>
      <c r="I87" s="26" t="s">
        <v>120</v>
      </c>
      <c r="K87" s="26" t="s">
        <v>56</v>
      </c>
      <c r="N87" s="26" t="s">
        <v>167</v>
      </c>
      <c r="O87" s="26" t="s">
        <v>57</v>
      </c>
      <c r="P87" s="36" t="s">
        <v>3508</v>
      </c>
      <c r="Q87" s="26" t="s">
        <v>532</v>
      </c>
      <c r="R87" s="26" t="s">
        <v>158</v>
      </c>
      <c r="S87" s="26" t="s">
        <v>160</v>
      </c>
      <c r="T87" s="36" t="s">
        <v>3212</v>
      </c>
      <c r="U87" s="42">
        <v>3.6469999999999998</v>
      </c>
      <c r="V87" s="42">
        <v>1759.75362763916</v>
      </c>
      <c r="W87" s="42">
        <v>6417.8214799999996</v>
      </c>
      <c r="X87" s="43"/>
      <c r="Y87" s="43">
        <v>2.1482535297000002E-2</v>
      </c>
      <c r="Z87" s="43">
        <v>1.5573324784377541E-3</v>
      </c>
    </row>
    <row r="88" spans="1:26" x14ac:dyDescent="0.2">
      <c r="A88" s="26">
        <v>7956</v>
      </c>
      <c r="B88" s="26">
        <v>12538</v>
      </c>
      <c r="C88" s="26" t="s">
        <v>3591</v>
      </c>
      <c r="F88" s="26" t="s">
        <v>3592</v>
      </c>
      <c r="G88" s="26">
        <v>11019456</v>
      </c>
      <c r="H88" s="26" t="s">
        <v>70</v>
      </c>
      <c r="I88" s="26" t="s">
        <v>397</v>
      </c>
      <c r="K88" s="26" t="s">
        <v>56</v>
      </c>
      <c r="N88" s="26" t="s">
        <v>51</v>
      </c>
      <c r="O88" s="26" t="s">
        <v>57</v>
      </c>
      <c r="P88" s="36" t="s">
        <v>3408</v>
      </c>
      <c r="Q88" s="26" t="s">
        <v>532</v>
      </c>
      <c r="R88" s="26" t="s">
        <v>158</v>
      </c>
      <c r="S88" s="26" t="s">
        <v>160</v>
      </c>
      <c r="T88" s="36" t="s">
        <v>3212</v>
      </c>
      <c r="U88" s="42">
        <v>3.6469999999999998</v>
      </c>
      <c r="V88" s="42">
        <v>894.53009322730998</v>
      </c>
      <c r="W88" s="42">
        <v>3262.3512500000002</v>
      </c>
      <c r="X88" s="43"/>
      <c r="Y88" s="43">
        <v>1.0920150412E-2</v>
      </c>
      <c r="Z88" s="43">
        <v>7.9163397946323147E-4</v>
      </c>
    </row>
    <row r="89" spans="1:26" x14ac:dyDescent="0.2">
      <c r="A89" s="26">
        <v>7956</v>
      </c>
      <c r="B89" s="26">
        <v>12538</v>
      </c>
      <c r="C89" s="26" t="s">
        <v>3583</v>
      </c>
      <c r="F89" s="26" t="s">
        <v>3593</v>
      </c>
      <c r="G89" s="26">
        <v>11019458</v>
      </c>
      <c r="H89" s="26" t="s">
        <v>70</v>
      </c>
      <c r="I89" s="26" t="s">
        <v>485</v>
      </c>
      <c r="K89" s="26" t="s">
        <v>56</v>
      </c>
      <c r="N89" s="26" t="s">
        <v>166</v>
      </c>
      <c r="O89" s="26" t="s">
        <v>57</v>
      </c>
      <c r="P89" s="36" t="s">
        <v>3594</v>
      </c>
      <c r="Q89" s="26" t="s">
        <v>532</v>
      </c>
      <c r="R89" s="26" t="s">
        <v>158</v>
      </c>
      <c r="S89" s="26" t="s">
        <v>160</v>
      </c>
      <c r="T89" s="36" t="s">
        <v>3212</v>
      </c>
      <c r="U89" s="42">
        <v>3.6469999999999998</v>
      </c>
      <c r="V89" s="42">
        <v>438.44320263230099</v>
      </c>
      <c r="W89" s="42">
        <v>1599.00236</v>
      </c>
      <c r="X89" s="43"/>
      <c r="Y89" s="43">
        <v>5.3523808259999996E-3</v>
      </c>
      <c r="Z89" s="43">
        <v>3.8800990586709464E-4</v>
      </c>
    </row>
    <row r="90" spans="1:26" x14ac:dyDescent="0.2">
      <c r="A90" s="26">
        <v>7956</v>
      </c>
      <c r="B90" s="26">
        <v>12538</v>
      </c>
      <c r="C90" s="26" t="s">
        <v>3595</v>
      </c>
      <c r="F90" s="26" t="s">
        <v>3596</v>
      </c>
      <c r="G90" s="26">
        <v>11019459</v>
      </c>
      <c r="H90" s="26" t="s">
        <v>70</v>
      </c>
      <c r="I90" s="26" t="s">
        <v>485</v>
      </c>
      <c r="K90" s="26" t="s">
        <v>56</v>
      </c>
      <c r="N90" s="26" t="s">
        <v>167</v>
      </c>
      <c r="O90" s="26" t="s">
        <v>57</v>
      </c>
      <c r="P90" s="36">
        <v>44746</v>
      </c>
      <c r="Q90" s="26" t="s">
        <v>532</v>
      </c>
      <c r="R90" s="26" t="s">
        <v>158</v>
      </c>
      <c r="S90" s="26" t="s">
        <v>160</v>
      </c>
      <c r="T90" s="36" t="s">
        <v>3212</v>
      </c>
      <c r="U90" s="42">
        <v>3.6469999999999998</v>
      </c>
      <c r="V90" s="42">
        <v>7892.9052070194703</v>
      </c>
      <c r="W90" s="42">
        <v>28785.425289999999</v>
      </c>
      <c r="X90" s="43"/>
      <c r="Y90" s="43">
        <v>9.6354178249E-2</v>
      </c>
      <c r="Z90" s="43">
        <v>6.9849991698055936E-3</v>
      </c>
    </row>
    <row r="91" spans="1:26" x14ac:dyDescent="0.2">
      <c r="A91" s="26">
        <v>7956</v>
      </c>
      <c r="B91" s="26">
        <v>12538</v>
      </c>
      <c r="C91" s="26" t="s">
        <v>3509</v>
      </c>
      <c r="F91" s="26" t="s">
        <v>3510</v>
      </c>
      <c r="G91" s="26">
        <v>11019461</v>
      </c>
      <c r="H91" s="26" t="s">
        <v>70</v>
      </c>
      <c r="I91" s="26" t="s">
        <v>397</v>
      </c>
      <c r="K91" s="26" t="s">
        <v>56</v>
      </c>
      <c r="N91" s="26" t="s">
        <v>167</v>
      </c>
      <c r="O91" s="26" t="s">
        <v>57</v>
      </c>
      <c r="P91" s="36" t="s">
        <v>3511</v>
      </c>
      <c r="Q91" s="26" t="s">
        <v>532</v>
      </c>
      <c r="R91" s="26" t="s">
        <v>158</v>
      </c>
      <c r="S91" s="26" t="s">
        <v>160</v>
      </c>
      <c r="T91" s="36" t="s">
        <v>3212</v>
      </c>
      <c r="U91" s="42">
        <v>3.6469999999999998</v>
      </c>
      <c r="V91" s="42">
        <v>254.14478201261301</v>
      </c>
      <c r="W91" s="42">
        <v>926.86602000000005</v>
      </c>
      <c r="X91" s="43"/>
      <c r="Y91" s="43">
        <v>3.1025219460000001E-3</v>
      </c>
      <c r="Z91" s="43">
        <v>2.2491098585471049E-4</v>
      </c>
    </row>
    <row r="92" spans="1:26" x14ac:dyDescent="0.2">
      <c r="A92" s="26">
        <v>7956</v>
      </c>
      <c r="B92" s="26">
        <v>12538</v>
      </c>
      <c r="C92" s="26" t="s">
        <v>3495</v>
      </c>
      <c r="F92" s="26" t="s">
        <v>3512</v>
      </c>
      <c r="G92" s="26">
        <v>11019470</v>
      </c>
      <c r="H92" s="26" t="s">
        <v>70</v>
      </c>
      <c r="I92" s="26" t="s">
        <v>485</v>
      </c>
      <c r="K92" s="26" t="s">
        <v>56</v>
      </c>
      <c r="N92" s="26" t="s">
        <v>167</v>
      </c>
      <c r="O92" s="26" t="s">
        <v>57</v>
      </c>
      <c r="P92" s="36">
        <v>44597</v>
      </c>
      <c r="Q92" s="26" t="s">
        <v>532</v>
      </c>
      <c r="R92" s="26" t="s">
        <v>158</v>
      </c>
      <c r="S92" s="26" t="s">
        <v>160</v>
      </c>
      <c r="T92" s="36" t="s">
        <v>3212</v>
      </c>
      <c r="U92" s="42">
        <v>3.6469999999999998</v>
      </c>
      <c r="V92" s="42">
        <v>634.13924047162004</v>
      </c>
      <c r="W92" s="42">
        <v>2312.7058099999999</v>
      </c>
      <c r="X92" s="43"/>
      <c r="Y92" s="43">
        <v>7.7413783399999997E-3</v>
      </c>
      <c r="Z92" s="43">
        <v>5.6119539663242451E-4</v>
      </c>
    </row>
    <row r="93" spans="1:26" x14ac:dyDescent="0.2">
      <c r="A93" s="26">
        <v>7956</v>
      </c>
      <c r="B93" s="26">
        <v>12538</v>
      </c>
      <c r="C93" s="26" t="s">
        <v>3513</v>
      </c>
      <c r="F93" s="26" t="s">
        <v>3514</v>
      </c>
      <c r="G93" s="26">
        <v>11019473</v>
      </c>
      <c r="H93" s="26" t="s">
        <v>70</v>
      </c>
      <c r="I93" s="26" t="s">
        <v>397</v>
      </c>
      <c r="K93" s="26" t="s">
        <v>56</v>
      </c>
      <c r="N93" s="26" t="s">
        <v>167</v>
      </c>
      <c r="O93" s="26" t="s">
        <v>57</v>
      </c>
      <c r="P93" s="36" t="s">
        <v>3515</v>
      </c>
      <c r="Q93" s="26" t="s">
        <v>532</v>
      </c>
      <c r="R93" s="26" t="s">
        <v>158</v>
      </c>
      <c r="S93" s="26" t="s">
        <v>160</v>
      </c>
      <c r="T93" s="36" t="s">
        <v>3212</v>
      </c>
      <c r="U93" s="42">
        <v>3.6469999999999998</v>
      </c>
      <c r="V93" s="42">
        <v>790.64871126953699</v>
      </c>
      <c r="W93" s="42">
        <v>2883.4958499999998</v>
      </c>
      <c r="X93" s="43"/>
      <c r="Y93" s="43">
        <v>9.6519981999999994E-3</v>
      </c>
      <c r="Z93" s="43">
        <v>6.9970187744229347E-4</v>
      </c>
    </row>
    <row r="94" spans="1:26" x14ac:dyDescent="0.2">
      <c r="A94" s="26">
        <v>7956</v>
      </c>
      <c r="B94" s="26">
        <v>12538</v>
      </c>
      <c r="C94" s="26" t="s">
        <v>3516</v>
      </c>
      <c r="F94" s="26" t="s">
        <v>3517</v>
      </c>
      <c r="G94" s="26">
        <v>11019474</v>
      </c>
      <c r="H94" s="26" t="s">
        <v>70</v>
      </c>
      <c r="I94" s="26" t="s">
        <v>120</v>
      </c>
      <c r="K94" s="26" t="s">
        <v>56</v>
      </c>
      <c r="N94" s="26" t="s">
        <v>101</v>
      </c>
      <c r="O94" s="26" t="s">
        <v>57</v>
      </c>
      <c r="P94" s="36">
        <v>44779</v>
      </c>
      <c r="Q94" s="26" t="s">
        <v>537</v>
      </c>
      <c r="R94" s="26" t="s">
        <v>158</v>
      </c>
      <c r="S94" s="26" t="s">
        <v>160</v>
      </c>
      <c r="T94" s="36" t="s">
        <v>3212</v>
      </c>
      <c r="U94" s="42">
        <v>2.5354000000000001</v>
      </c>
      <c r="V94" s="42">
        <v>4272.8567997160199</v>
      </c>
      <c r="W94" s="42">
        <v>10833.40113</v>
      </c>
      <c r="X94" s="43"/>
      <c r="Y94" s="43">
        <v>3.6262916146000003E-2</v>
      </c>
      <c r="Z94" s="43">
        <v>2.6288059716633419E-3</v>
      </c>
    </row>
    <row r="95" spans="1:26" x14ac:dyDescent="0.2">
      <c r="A95" s="26">
        <v>7956</v>
      </c>
      <c r="B95" s="26">
        <v>12538</v>
      </c>
      <c r="C95" s="26" t="s">
        <v>3518</v>
      </c>
      <c r="F95" s="26" t="s">
        <v>3519</v>
      </c>
      <c r="G95" s="26">
        <v>11019481</v>
      </c>
      <c r="H95" s="26" t="s">
        <v>70</v>
      </c>
      <c r="I95" s="26" t="s">
        <v>485</v>
      </c>
      <c r="K95" s="26" t="s">
        <v>56</v>
      </c>
      <c r="N95" s="26" t="s">
        <v>167</v>
      </c>
      <c r="O95" s="26" t="s">
        <v>57</v>
      </c>
      <c r="P95" s="36" t="s">
        <v>3520</v>
      </c>
      <c r="Q95" s="26" t="s">
        <v>532</v>
      </c>
      <c r="R95" s="26" t="s">
        <v>158</v>
      </c>
      <c r="S95" s="26" t="s">
        <v>160</v>
      </c>
      <c r="T95" s="36" t="s">
        <v>3212</v>
      </c>
      <c r="U95" s="42">
        <v>3.6469999999999998</v>
      </c>
      <c r="V95" s="42">
        <v>1114.1659994516001</v>
      </c>
      <c r="W95" s="42">
        <v>4063.3634000000002</v>
      </c>
      <c r="X95" s="43"/>
      <c r="Y95" s="43">
        <v>1.3601398533000001E-2</v>
      </c>
      <c r="Z95" s="43">
        <v>9.8600558059076153E-4</v>
      </c>
    </row>
    <row r="96" spans="1:26" x14ac:dyDescent="0.2">
      <c r="A96" s="26">
        <v>7956</v>
      </c>
      <c r="B96" s="26">
        <v>12538</v>
      </c>
      <c r="C96" s="26" t="s">
        <v>3597</v>
      </c>
      <c r="F96" s="26" t="s">
        <v>3598</v>
      </c>
      <c r="G96" s="26">
        <v>11019482</v>
      </c>
      <c r="H96" s="26" t="s">
        <v>70</v>
      </c>
      <c r="I96" s="26" t="s">
        <v>485</v>
      </c>
      <c r="K96" s="26" t="s">
        <v>56</v>
      </c>
      <c r="N96" s="26" t="s">
        <v>167</v>
      </c>
      <c r="O96" s="26" t="s">
        <v>57</v>
      </c>
      <c r="P96" s="36">
        <v>44569</v>
      </c>
      <c r="Q96" s="26" t="s">
        <v>532</v>
      </c>
      <c r="R96" s="26" t="s">
        <v>158</v>
      </c>
      <c r="S96" s="26" t="s">
        <v>160</v>
      </c>
      <c r="T96" s="36" t="s">
        <v>3212</v>
      </c>
      <c r="U96" s="42">
        <v>3.6469999999999998</v>
      </c>
      <c r="V96" s="42">
        <v>286.28848916918002</v>
      </c>
      <c r="W96" s="42">
        <v>1044.09412</v>
      </c>
      <c r="X96" s="43"/>
      <c r="Y96" s="43">
        <v>3.4949225139999998E-3</v>
      </c>
      <c r="Z96" s="43">
        <v>2.5335726284830937E-4</v>
      </c>
    </row>
    <row r="97" spans="1:26" x14ac:dyDescent="0.2">
      <c r="A97" s="26">
        <v>7956</v>
      </c>
      <c r="B97" s="26">
        <v>12538</v>
      </c>
      <c r="C97" s="26" t="s">
        <v>3521</v>
      </c>
      <c r="F97" s="26" t="s">
        <v>3522</v>
      </c>
      <c r="G97" s="26">
        <v>11019483</v>
      </c>
      <c r="H97" s="26" t="s">
        <v>70</v>
      </c>
      <c r="I97" s="26" t="s">
        <v>397</v>
      </c>
      <c r="K97" s="26" t="s">
        <v>56</v>
      </c>
      <c r="N97" s="26" t="s">
        <v>51</v>
      </c>
      <c r="O97" s="26" t="s">
        <v>57</v>
      </c>
      <c r="P97" s="36">
        <v>44842</v>
      </c>
      <c r="Q97" s="26" t="s">
        <v>532</v>
      </c>
      <c r="R97" s="26" t="s">
        <v>158</v>
      </c>
      <c r="S97" s="26" t="s">
        <v>160</v>
      </c>
      <c r="T97" s="36" t="s">
        <v>3212</v>
      </c>
      <c r="U97" s="42">
        <v>3.6469999999999998</v>
      </c>
      <c r="V97" s="42">
        <v>199.19653687962699</v>
      </c>
      <c r="W97" s="42">
        <v>726.46977000000004</v>
      </c>
      <c r="X97" s="43"/>
      <c r="Y97" s="43">
        <v>2.431730537E-3</v>
      </c>
      <c r="Z97" s="43">
        <v>1.7628333398644259E-4</v>
      </c>
    </row>
    <row r="98" spans="1:26" x14ac:dyDescent="0.2">
      <c r="A98" s="26">
        <v>7956</v>
      </c>
      <c r="B98" s="26">
        <v>12538</v>
      </c>
      <c r="C98" s="26" t="s">
        <v>3599</v>
      </c>
      <c r="F98" s="26" t="s">
        <v>3600</v>
      </c>
      <c r="G98" s="26">
        <v>11019591</v>
      </c>
      <c r="H98" s="26" t="s">
        <v>70</v>
      </c>
      <c r="I98" s="26" t="s">
        <v>485</v>
      </c>
      <c r="K98" s="26" t="s">
        <v>56</v>
      </c>
      <c r="N98" s="26" t="s">
        <v>167</v>
      </c>
      <c r="O98" s="26" t="s">
        <v>57</v>
      </c>
      <c r="P98" s="36" t="s">
        <v>3601</v>
      </c>
      <c r="Q98" s="26" t="s">
        <v>532</v>
      </c>
      <c r="R98" s="26" t="s">
        <v>158</v>
      </c>
      <c r="S98" s="26" t="s">
        <v>160</v>
      </c>
      <c r="T98" s="36" t="s">
        <v>3212</v>
      </c>
      <c r="U98" s="42">
        <v>3.6469999999999998</v>
      </c>
      <c r="V98" s="42">
        <v>694.52578009322701</v>
      </c>
      <c r="W98" s="42">
        <v>2532.93552</v>
      </c>
      <c r="X98" s="43"/>
      <c r="Y98" s="43">
        <v>8.4785587889999996E-3</v>
      </c>
      <c r="Z98" s="43">
        <v>6.1463578620523144E-4</v>
      </c>
    </row>
    <row r="99" spans="1:26" x14ac:dyDescent="0.2">
      <c r="A99" s="26">
        <v>7956</v>
      </c>
      <c r="B99" s="26">
        <v>12538</v>
      </c>
      <c r="C99" s="26" t="s">
        <v>3602</v>
      </c>
      <c r="F99" s="26" t="s">
        <v>3603</v>
      </c>
      <c r="G99" s="26">
        <v>11019763</v>
      </c>
      <c r="H99" s="26" t="s">
        <v>70</v>
      </c>
      <c r="I99" s="26" t="s">
        <v>485</v>
      </c>
      <c r="K99" s="26" t="s">
        <v>56</v>
      </c>
      <c r="N99" s="26" t="s">
        <v>168</v>
      </c>
      <c r="O99" s="26" t="s">
        <v>57</v>
      </c>
      <c r="P99" s="36">
        <v>45052</v>
      </c>
      <c r="Q99" s="26" t="s">
        <v>535</v>
      </c>
      <c r="R99" s="26" t="s">
        <v>158</v>
      </c>
      <c r="S99" s="26" t="s">
        <v>160</v>
      </c>
      <c r="T99" s="36" t="s">
        <v>3212</v>
      </c>
      <c r="U99" s="42">
        <v>4.5743</v>
      </c>
      <c r="V99" s="42">
        <v>754.85063288371998</v>
      </c>
      <c r="W99" s="42">
        <v>3452.9132500000001</v>
      </c>
      <c r="X99" s="43"/>
      <c r="Y99" s="43">
        <v>1.1558023388999999E-2</v>
      </c>
      <c r="Z99" s="43">
        <v>8.378752768693499E-4</v>
      </c>
    </row>
    <row r="100" spans="1:26" x14ac:dyDescent="0.2">
      <c r="A100" s="26">
        <v>7956</v>
      </c>
      <c r="B100" s="26">
        <v>12538</v>
      </c>
      <c r="C100" s="26" t="s">
        <v>3525</v>
      </c>
      <c r="F100" s="26" t="s">
        <v>3526</v>
      </c>
      <c r="G100" s="26">
        <v>11019972</v>
      </c>
      <c r="H100" s="26" t="s">
        <v>70</v>
      </c>
      <c r="I100" s="26" t="s">
        <v>397</v>
      </c>
      <c r="K100" s="26" t="s">
        <v>56</v>
      </c>
      <c r="N100" s="26" t="s">
        <v>167</v>
      </c>
      <c r="O100" s="26" t="s">
        <v>57</v>
      </c>
      <c r="P100" s="36">
        <v>44782</v>
      </c>
      <c r="Q100" s="26" t="s">
        <v>532</v>
      </c>
      <c r="R100" s="26" t="s">
        <v>158</v>
      </c>
      <c r="S100" s="26" t="s">
        <v>160</v>
      </c>
      <c r="T100" s="36" t="s">
        <v>3212</v>
      </c>
      <c r="U100" s="42">
        <v>3.6469999999999998</v>
      </c>
      <c r="V100" s="42">
        <v>37.298190293391002</v>
      </c>
      <c r="W100" s="42">
        <v>136.0265</v>
      </c>
      <c r="X100" s="43"/>
      <c r="Y100" s="43">
        <v>4.55324925E-4</v>
      </c>
      <c r="Z100" s="43">
        <v>3.3007849632210891E-5</v>
      </c>
    </row>
    <row r="101" spans="1:26" x14ac:dyDescent="0.2">
      <c r="A101" s="26">
        <v>7956</v>
      </c>
      <c r="B101" s="26">
        <v>12538</v>
      </c>
      <c r="C101" s="26" t="s">
        <v>3525</v>
      </c>
      <c r="F101" s="26" t="s">
        <v>3527</v>
      </c>
      <c r="G101" s="26">
        <v>11019974</v>
      </c>
      <c r="H101" s="26" t="s">
        <v>70</v>
      </c>
      <c r="I101" s="26" t="s">
        <v>397</v>
      </c>
      <c r="K101" s="26" t="s">
        <v>56</v>
      </c>
      <c r="N101" s="26" t="s">
        <v>167</v>
      </c>
      <c r="O101" s="26" t="s">
        <v>57</v>
      </c>
      <c r="P101" s="36" t="s">
        <v>3368</v>
      </c>
      <c r="Q101" s="26" t="s">
        <v>532</v>
      </c>
      <c r="R101" s="26" t="s">
        <v>158</v>
      </c>
      <c r="S101" s="26" t="s">
        <v>160</v>
      </c>
      <c r="T101" s="36" t="s">
        <v>3212</v>
      </c>
      <c r="U101" s="42">
        <v>3.6469999999999998</v>
      </c>
      <c r="V101" s="42">
        <v>46.014047162051</v>
      </c>
      <c r="W101" s="42">
        <v>167.81323</v>
      </c>
      <c r="X101" s="43"/>
      <c r="Y101" s="43">
        <v>5.6172544599999996E-4</v>
      </c>
      <c r="Z101" s="43">
        <v>4.0721137882218703E-5</v>
      </c>
    </row>
    <row r="102" spans="1:26" x14ac:dyDescent="0.2">
      <c r="A102" s="26">
        <v>7956</v>
      </c>
      <c r="B102" s="26">
        <v>12538</v>
      </c>
      <c r="C102" s="26" t="s">
        <v>3604</v>
      </c>
      <c r="F102" s="26" t="s">
        <v>3605</v>
      </c>
      <c r="G102" s="26">
        <v>11019977</v>
      </c>
      <c r="H102" s="26" t="s">
        <v>70</v>
      </c>
      <c r="I102" s="26" t="s">
        <v>485</v>
      </c>
      <c r="K102" s="26" t="s">
        <v>56</v>
      </c>
      <c r="N102" s="26" t="s">
        <v>51</v>
      </c>
      <c r="O102" s="26" t="s">
        <v>57</v>
      </c>
      <c r="P102" s="36" t="s">
        <v>3606</v>
      </c>
      <c r="Q102" s="26" t="s">
        <v>532</v>
      </c>
      <c r="R102" s="26" t="s">
        <v>158</v>
      </c>
      <c r="S102" s="26" t="s">
        <v>160</v>
      </c>
      <c r="T102" s="36" t="s">
        <v>3212</v>
      </c>
      <c r="U102" s="42">
        <v>3.6469999999999998</v>
      </c>
      <c r="V102" s="42">
        <v>626.07532766657505</v>
      </c>
      <c r="W102" s="42">
        <v>2283.2967199999998</v>
      </c>
      <c r="X102" s="43"/>
      <c r="Y102" s="43">
        <v>7.6429365530000003E-3</v>
      </c>
      <c r="Z102" s="43">
        <v>5.5405906054688118E-4</v>
      </c>
    </row>
    <row r="103" spans="1:26" x14ac:dyDescent="0.2">
      <c r="A103" s="26">
        <v>7956</v>
      </c>
      <c r="B103" s="26">
        <v>12538</v>
      </c>
      <c r="C103" s="26" t="s">
        <v>3607</v>
      </c>
      <c r="F103" s="26" t="s">
        <v>3608</v>
      </c>
      <c r="G103" s="26">
        <v>11019978</v>
      </c>
      <c r="H103" s="26" t="s">
        <v>70</v>
      </c>
      <c r="I103" s="26" t="s">
        <v>120</v>
      </c>
      <c r="K103" s="26" t="s">
        <v>56</v>
      </c>
      <c r="N103" s="26" t="s">
        <v>166</v>
      </c>
      <c r="O103" s="26" t="s">
        <v>57</v>
      </c>
      <c r="P103" s="36" t="s">
        <v>3609</v>
      </c>
      <c r="Q103" s="26" t="s">
        <v>535</v>
      </c>
      <c r="R103" s="26" t="s">
        <v>158</v>
      </c>
      <c r="S103" s="26" t="s">
        <v>160</v>
      </c>
      <c r="T103" s="36" t="s">
        <v>3212</v>
      </c>
      <c r="U103" s="42">
        <v>4.5743</v>
      </c>
      <c r="V103" s="42">
        <v>669.11731849681905</v>
      </c>
      <c r="W103" s="42">
        <v>3060.7433500000002</v>
      </c>
      <c r="X103" s="43"/>
      <c r="Y103" s="43">
        <v>1.0245303216E-2</v>
      </c>
      <c r="Z103" s="43">
        <v>7.4271231164213915E-4</v>
      </c>
    </row>
    <row r="104" spans="1:26" x14ac:dyDescent="0.2">
      <c r="A104" s="26">
        <v>7956</v>
      </c>
      <c r="B104" s="26">
        <v>12538</v>
      </c>
      <c r="C104" s="26" t="s">
        <v>3610</v>
      </c>
      <c r="F104" s="26" t="s">
        <v>3611</v>
      </c>
      <c r="G104" s="26">
        <v>11019980</v>
      </c>
      <c r="H104" s="26" t="s">
        <v>70</v>
      </c>
      <c r="I104" s="26" t="s">
        <v>485</v>
      </c>
      <c r="K104" s="26" t="s">
        <v>56</v>
      </c>
      <c r="N104" s="26" t="s">
        <v>167</v>
      </c>
      <c r="O104" s="26" t="s">
        <v>57</v>
      </c>
      <c r="P104" s="36" t="s">
        <v>3612</v>
      </c>
      <c r="Q104" s="26" t="s">
        <v>532</v>
      </c>
      <c r="R104" s="26" t="s">
        <v>158</v>
      </c>
      <c r="S104" s="26" t="s">
        <v>160</v>
      </c>
      <c r="T104" s="36" t="s">
        <v>3212</v>
      </c>
      <c r="U104" s="42">
        <v>3.6469999999999998</v>
      </c>
      <c r="V104" s="42">
        <v>1079.69913079243</v>
      </c>
      <c r="W104" s="42">
        <v>3937.66273</v>
      </c>
      <c r="X104" s="43"/>
      <c r="Y104" s="43">
        <v>1.3180637518000001E-2</v>
      </c>
      <c r="Z104" s="43">
        <v>9.5550337099168943E-4</v>
      </c>
    </row>
    <row r="105" spans="1:26" x14ac:dyDescent="0.2">
      <c r="A105" s="26">
        <v>7956</v>
      </c>
      <c r="B105" s="26">
        <v>12538</v>
      </c>
      <c r="C105" s="26" t="s">
        <v>3613</v>
      </c>
      <c r="F105" s="26" t="s">
        <v>3614</v>
      </c>
      <c r="G105" s="26">
        <v>11019985</v>
      </c>
      <c r="H105" s="26" t="s">
        <v>70</v>
      </c>
      <c r="I105" s="26" t="s">
        <v>397</v>
      </c>
      <c r="K105" s="26" t="s">
        <v>56</v>
      </c>
      <c r="N105" s="26" t="s">
        <v>167</v>
      </c>
      <c r="O105" s="26" t="s">
        <v>57</v>
      </c>
      <c r="P105" s="36">
        <v>44986</v>
      </c>
      <c r="Q105" s="26" t="s">
        <v>532</v>
      </c>
      <c r="R105" s="26" t="s">
        <v>158</v>
      </c>
      <c r="S105" s="26" t="s">
        <v>160</v>
      </c>
      <c r="T105" s="36" t="s">
        <v>3212</v>
      </c>
      <c r="U105" s="42">
        <v>3.6469999999999998</v>
      </c>
      <c r="V105" s="42">
        <v>186.88275568960799</v>
      </c>
      <c r="W105" s="42">
        <v>681.56141000000002</v>
      </c>
      <c r="X105" s="43"/>
      <c r="Y105" s="43">
        <v>2.281407654E-3</v>
      </c>
      <c r="Z105" s="43">
        <v>1.6538598388106464E-4</v>
      </c>
    </row>
    <row r="106" spans="1:26" x14ac:dyDescent="0.2">
      <c r="A106" s="26">
        <v>7956</v>
      </c>
      <c r="B106" s="26">
        <v>12538</v>
      </c>
      <c r="C106" s="26" t="s">
        <v>3615</v>
      </c>
      <c r="F106" s="26" t="s">
        <v>3616</v>
      </c>
      <c r="G106" s="26">
        <v>11019986</v>
      </c>
      <c r="H106" s="26" t="s">
        <v>70</v>
      </c>
      <c r="I106" s="26" t="s">
        <v>397</v>
      </c>
      <c r="K106" s="26" t="s">
        <v>56</v>
      </c>
      <c r="N106" s="26" t="s">
        <v>167</v>
      </c>
      <c r="O106" s="26" t="s">
        <v>57</v>
      </c>
      <c r="P106" s="36">
        <v>44986</v>
      </c>
      <c r="Q106" s="26" t="s">
        <v>532</v>
      </c>
      <c r="R106" s="26" t="s">
        <v>158</v>
      </c>
      <c r="S106" s="26" t="s">
        <v>160</v>
      </c>
      <c r="T106" s="36" t="s">
        <v>3212</v>
      </c>
      <c r="U106" s="42">
        <v>3.6469999999999998</v>
      </c>
      <c r="V106" s="42">
        <v>99.033715382506003</v>
      </c>
      <c r="W106" s="42">
        <v>361.17595999999998</v>
      </c>
      <c r="X106" s="43"/>
      <c r="Y106" s="43">
        <v>1.2089733769999999E-3</v>
      </c>
      <c r="Z106" s="43">
        <v>8.7642053412014678E-5</v>
      </c>
    </row>
    <row r="107" spans="1:26" x14ac:dyDescent="0.2">
      <c r="A107" s="26">
        <v>7956</v>
      </c>
      <c r="B107" s="26">
        <v>12538</v>
      </c>
      <c r="C107" s="26" t="s">
        <v>3471</v>
      </c>
      <c r="F107" s="26" t="s">
        <v>3528</v>
      </c>
      <c r="G107" s="26">
        <v>11019987</v>
      </c>
      <c r="H107" s="26" t="s">
        <v>70</v>
      </c>
      <c r="I107" s="26" t="s">
        <v>485</v>
      </c>
      <c r="K107" s="26" t="s">
        <v>56</v>
      </c>
      <c r="N107" s="26" t="s">
        <v>167</v>
      </c>
      <c r="O107" s="26" t="s">
        <v>57</v>
      </c>
      <c r="P107" s="36" t="s">
        <v>3529</v>
      </c>
      <c r="Q107" s="26" t="s">
        <v>532</v>
      </c>
      <c r="R107" s="26" t="s">
        <v>158</v>
      </c>
      <c r="S107" s="26" t="s">
        <v>160</v>
      </c>
      <c r="T107" s="36" t="s">
        <v>3212</v>
      </c>
      <c r="U107" s="42">
        <v>3.6469999999999998</v>
      </c>
      <c r="V107" s="42">
        <v>393.86794899917697</v>
      </c>
      <c r="W107" s="42">
        <v>1436.43641</v>
      </c>
      <c r="X107" s="43"/>
      <c r="Y107" s="43">
        <v>4.8082197320000004E-3</v>
      </c>
      <c r="Z107" s="43">
        <v>3.4856205980094199E-4</v>
      </c>
    </row>
    <row r="108" spans="1:26" x14ac:dyDescent="0.2">
      <c r="A108" s="26">
        <v>7956</v>
      </c>
      <c r="B108" s="26">
        <v>12538</v>
      </c>
      <c r="C108" s="26" t="s">
        <v>3617</v>
      </c>
      <c r="F108" s="26" t="s">
        <v>3618</v>
      </c>
      <c r="G108" s="26">
        <v>11019991</v>
      </c>
      <c r="H108" s="26" t="s">
        <v>70</v>
      </c>
      <c r="I108" s="26" t="s">
        <v>485</v>
      </c>
      <c r="K108" s="26" t="s">
        <v>56</v>
      </c>
      <c r="N108" s="26" t="s">
        <v>167</v>
      </c>
      <c r="O108" s="26" t="s">
        <v>57</v>
      </c>
      <c r="P108" s="36">
        <v>45261</v>
      </c>
      <c r="Q108" s="26" t="s">
        <v>532</v>
      </c>
      <c r="R108" s="26" t="s">
        <v>158</v>
      </c>
      <c r="S108" s="26" t="s">
        <v>160</v>
      </c>
      <c r="T108" s="36" t="s">
        <v>3212</v>
      </c>
      <c r="U108" s="42">
        <v>3.6469999999999998</v>
      </c>
      <c r="V108" s="42">
        <v>2661.0417055113799</v>
      </c>
      <c r="W108" s="42">
        <v>9704.8191000000006</v>
      </c>
      <c r="X108" s="43"/>
      <c r="Y108" s="43">
        <v>3.2485185123999998E-2</v>
      </c>
      <c r="Z108" s="43">
        <v>2.3549470842858435E-3</v>
      </c>
    </row>
    <row r="109" spans="1:26" x14ac:dyDescent="0.2">
      <c r="A109" s="26">
        <v>7956</v>
      </c>
      <c r="B109" s="26">
        <v>12538</v>
      </c>
      <c r="C109" s="26" t="s">
        <v>3530</v>
      </c>
      <c r="F109" s="26" t="s">
        <v>3531</v>
      </c>
      <c r="G109" s="26">
        <v>11019993</v>
      </c>
      <c r="H109" s="26" t="s">
        <v>70</v>
      </c>
      <c r="I109" s="26" t="s">
        <v>144</v>
      </c>
      <c r="K109" s="26" t="s">
        <v>56</v>
      </c>
      <c r="N109" s="26" t="s">
        <v>167</v>
      </c>
      <c r="O109" s="26" t="s">
        <v>57</v>
      </c>
      <c r="P109" s="36" t="s">
        <v>3214</v>
      </c>
      <c r="Q109" s="26" t="s">
        <v>532</v>
      </c>
      <c r="R109" s="26" t="s">
        <v>158</v>
      </c>
      <c r="S109" s="26" t="s">
        <v>160</v>
      </c>
      <c r="T109" s="36" t="s">
        <v>3212</v>
      </c>
      <c r="U109" s="42">
        <v>3.6469999999999998</v>
      </c>
      <c r="V109" s="42">
        <v>1832.70841787771</v>
      </c>
      <c r="W109" s="42">
        <v>6683.8876</v>
      </c>
      <c r="X109" s="43"/>
      <c r="Y109" s="43">
        <v>2.2373145114000001E-2</v>
      </c>
      <c r="Z109" s="43">
        <v>1.6218954164034136E-3</v>
      </c>
    </row>
    <row r="110" spans="1:26" x14ac:dyDescent="0.2">
      <c r="A110" s="26">
        <v>7956</v>
      </c>
      <c r="B110" s="26">
        <v>12538</v>
      </c>
      <c r="C110" s="26" t="s">
        <v>3619</v>
      </c>
      <c r="F110" s="26" t="s">
        <v>3620</v>
      </c>
      <c r="G110" s="26">
        <v>11019995</v>
      </c>
      <c r="H110" s="26" t="s">
        <v>70</v>
      </c>
      <c r="I110" s="26" t="s">
        <v>485</v>
      </c>
      <c r="K110" s="26" t="s">
        <v>56</v>
      </c>
      <c r="N110" s="26" t="s">
        <v>167</v>
      </c>
      <c r="O110" s="26" t="s">
        <v>57</v>
      </c>
      <c r="P110" s="36" t="s">
        <v>3621</v>
      </c>
      <c r="Q110" s="26" t="s">
        <v>532</v>
      </c>
      <c r="R110" s="26" t="s">
        <v>158</v>
      </c>
      <c r="S110" s="26" t="s">
        <v>160</v>
      </c>
      <c r="T110" s="36" t="s">
        <v>3212</v>
      </c>
      <c r="U110" s="42">
        <v>3.6469999999999998</v>
      </c>
      <c r="V110" s="42">
        <v>651.62369893062805</v>
      </c>
      <c r="W110" s="42">
        <v>2376.47163</v>
      </c>
      <c r="X110" s="43"/>
      <c r="Y110" s="43">
        <v>7.9548232730000008E-3</v>
      </c>
      <c r="Z110" s="43">
        <v>5.7666865072802075E-4</v>
      </c>
    </row>
    <row r="111" spans="1:26" x14ac:dyDescent="0.2">
      <c r="A111" s="26">
        <v>7956</v>
      </c>
      <c r="B111" s="26">
        <v>12538</v>
      </c>
      <c r="C111" s="26" t="s">
        <v>3622</v>
      </c>
      <c r="F111" s="26" t="s">
        <v>3623</v>
      </c>
      <c r="G111" s="26">
        <v>11019997</v>
      </c>
      <c r="H111" s="26" t="s">
        <v>70</v>
      </c>
      <c r="I111" s="26" t="s">
        <v>485</v>
      </c>
      <c r="K111" s="26" t="s">
        <v>56</v>
      </c>
      <c r="N111" s="26" t="s">
        <v>51</v>
      </c>
      <c r="O111" s="26" t="s">
        <v>57</v>
      </c>
      <c r="P111" s="36" t="s">
        <v>3624</v>
      </c>
      <c r="Q111" s="26" t="s">
        <v>532</v>
      </c>
      <c r="R111" s="26" t="s">
        <v>158</v>
      </c>
      <c r="S111" s="26" t="s">
        <v>160</v>
      </c>
      <c r="T111" s="36" t="s">
        <v>3212</v>
      </c>
      <c r="U111" s="42">
        <v>3.6469999999999998</v>
      </c>
      <c r="V111" s="42">
        <v>100.205648478201</v>
      </c>
      <c r="W111" s="42">
        <v>365.45</v>
      </c>
      <c r="X111" s="43"/>
      <c r="Y111" s="43">
        <v>1.2232799780000001E-3</v>
      </c>
      <c r="Z111" s="43">
        <v>8.8679181248444024E-5</v>
      </c>
    </row>
    <row r="112" spans="1:26" x14ac:dyDescent="0.2">
      <c r="A112" s="26">
        <v>7956</v>
      </c>
      <c r="B112" s="26">
        <v>12538</v>
      </c>
      <c r="C112" s="26" t="s">
        <v>3509</v>
      </c>
      <c r="F112" s="26" t="s">
        <v>3532</v>
      </c>
      <c r="G112" s="26">
        <v>11020002</v>
      </c>
      <c r="H112" s="26" t="s">
        <v>70</v>
      </c>
      <c r="I112" s="26" t="s">
        <v>485</v>
      </c>
      <c r="K112" s="26" t="s">
        <v>56</v>
      </c>
      <c r="N112" s="26" t="s">
        <v>167</v>
      </c>
      <c r="O112" s="26" t="s">
        <v>57</v>
      </c>
      <c r="P112" s="36">
        <v>44960</v>
      </c>
      <c r="Q112" s="26" t="s">
        <v>532</v>
      </c>
      <c r="R112" s="26" t="s">
        <v>158</v>
      </c>
      <c r="S112" s="26" t="s">
        <v>160</v>
      </c>
      <c r="T112" s="36" t="s">
        <v>3212</v>
      </c>
      <c r="U112" s="42">
        <v>3.6469999999999998</v>
      </c>
      <c r="V112" s="42">
        <v>1003.61446668495</v>
      </c>
      <c r="W112" s="42">
        <v>3660.1819599999999</v>
      </c>
      <c r="X112" s="43"/>
      <c r="Y112" s="43">
        <v>1.2251819156E-2</v>
      </c>
      <c r="Z112" s="43">
        <v>8.8817058266007685E-4</v>
      </c>
    </row>
    <row r="113" spans="1:26" x14ac:dyDescent="0.2">
      <c r="A113" s="26">
        <v>7956</v>
      </c>
      <c r="B113" s="26">
        <v>12538</v>
      </c>
      <c r="C113" s="26" t="s">
        <v>3625</v>
      </c>
      <c r="F113" s="26" t="s">
        <v>3626</v>
      </c>
      <c r="G113" s="26">
        <v>11020011</v>
      </c>
      <c r="H113" s="26" t="s">
        <v>70</v>
      </c>
      <c r="I113" s="26" t="s">
        <v>397</v>
      </c>
      <c r="K113" s="26" t="s">
        <v>56</v>
      </c>
      <c r="N113" s="26" t="s">
        <v>51</v>
      </c>
      <c r="O113" s="26" t="s">
        <v>57</v>
      </c>
      <c r="P113" s="36" t="s">
        <v>3627</v>
      </c>
      <c r="Q113" s="26" t="s">
        <v>532</v>
      </c>
      <c r="R113" s="26" t="s">
        <v>158</v>
      </c>
      <c r="S113" s="26" t="s">
        <v>160</v>
      </c>
      <c r="T113" s="36" t="s">
        <v>3212</v>
      </c>
      <c r="U113" s="42">
        <v>3.6469999999999998</v>
      </c>
      <c r="V113" s="42">
        <v>707.60863997806405</v>
      </c>
      <c r="W113" s="42">
        <v>2580.6487099999999</v>
      </c>
      <c r="X113" s="43"/>
      <c r="Y113" s="43">
        <v>8.6382703499999994E-3</v>
      </c>
      <c r="Z113" s="43">
        <v>6.26213749330013E-4</v>
      </c>
    </row>
    <row r="114" spans="1:26" x14ac:dyDescent="0.2">
      <c r="A114" s="26">
        <v>7956</v>
      </c>
      <c r="B114" s="26">
        <v>12538</v>
      </c>
      <c r="C114" s="26" t="s">
        <v>3628</v>
      </c>
      <c r="F114" s="26" t="s">
        <v>3629</v>
      </c>
      <c r="G114" s="26">
        <v>11020012</v>
      </c>
      <c r="H114" s="26" t="s">
        <v>70</v>
      </c>
      <c r="I114" s="26" t="s">
        <v>120</v>
      </c>
      <c r="K114" s="26" t="s">
        <v>56</v>
      </c>
      <c r="N114" s="26" t="s">
        <v>167</v>
      </c>
      <c r="O114" s="26" t="s">
        <v>57</v>
      </c>
      <c r="P114" s="36">
        <v>45235</v>
      </c>
      <c r="Q114" s="26" t="s">
        <v>532</v>
      </c>
      <c r="R114" s="26" t="s">
        <v>158</v>
      </c>
      <c r="S114" s="26" t="s">
        <v>160</v>
      </c>
      <c r="T114" s="36" t="s">
        <v>3212</v>
      </c>
      <c r="U114" s="42">
        <v>3.6469999999999998</v>
      </c>
      <c r="V114" s="42">
        <v>1311.6887990128901</v>
      </c>
      <c r="W114" s="42">
        <v>4783.7290499999999</v>
      </c>
      <c r="X114" s="43"/>
      <c r="Y114" s="43">
        <v>1.6012696595999999E-2</v>
      </c>
      <c r="Z114" s="43">
        <v>1.1608077041138239E-3</v>
      </c>
    </row>
    <row r="115" spans="1:26" x14ac:dyDescent="0.2">
      <c r="A115" s="26">
        <v>7956</v>
      </c>
      <c r="B115" s="26">
        <v>12538</v>
      </c>
      <c r="C115" s="26" t="s">
        <v>3630</v>
      </c>
      <c r="F115" s="26" t="s">
        <v>3631</v>
      </c>
      <c r="G115" s="26">
        <v>11020029</v>
      </c>
      <c r="H115" s="26" t="s">
        <v>70</v>
      </c>
      <c r="I115" s="26" t="s">
        <v>485</v>
      </c>
      <c r="K115" s="26" t="s">
        <v>56</v>
      </c>
      <c r="N115" s="26" t="s">
        <v>167</v>
      </c>
      <c r="O115" s="26" t="s">
        <v>57</v>
      </c>
      <c r="P115" s="36">
        <v>45052</v>
      </c>
      <c r="Q115" s="26" t="s">
        <v>532</v>
      </c>
      <c r="R115" s="26" t="s">
        <v>158</v>
      </c>
      <c r="S115" s="26" t="s">
        <v>160</v>
      </c>
      <c r="T115" s="36" t="s">
        <v>3212</v>
      </c>
      <c r="U115" s="42">
        <v>3.6469999999999998</v>
      </c>
      <c r="V115" s="42">
        <v>1257.44599122566</v>
      </c>
      <c r="W115" s="42">
        <v>4585.90553</v>
      </c>
      <c r="X115" s="43"/>
      <c r="Y115" s="43">
        <v>1.5350516951000001E-2</v>
      </c>
      <c r="Z115" s="43">
        <v>1.1128043444605603E-3</v>
      </c>
    </row>
    <row r="116" spans="1:26" x14ac:dyDescent="0.2">
      <c r="A116" s="26">
        <v>7956</v>
      </c>
      <c r="B116" s="26">
        <v>12538</v>
      </c>
      <c r="C116" s="26" t="s">
        <v>3635</v>
      </c>
      <c r="F116" s="26" t="s">
        <v>3636</v>
      </c>
      <c r="G116" s="26">
        <v>11020457</v>
      </c>
      <c r="H116" s="26" t="s">
        <v>70</v>
      </c>
      <c r="I116" s="26" t="s">
        <v>120</v>
      </c>
      <c r="K116" s="26" t="s">
        <v>56</v>
      </c>
      <c r="N116" s="26" t="s">
        <v>167</v>
      </c>
      <c r="O116" s="26" t="s">
        <v>57</v>
      </c>
      <c r="P116" s="36" t="s">
        <v>3637</v>
      </c>
      <c r="Q116" s="26" t="s">
        <v>532</v>
      </c>
      <c r="R116" s="26" t="s">
        <v>158</v>
      </c>
      <c r="S116" s="26" t="s">
        <v>160</v>
      </c>
      <c r="T116" s="36" t="s">
        <v>3212</v>
      </c>
      <c r="U116" s="42">
        <v>3.6469999999999998</v>
      </c>
      <c r="V116" s="42">
        <v>73.877425281051998</v>
      </c>
      <c r="W116" s="42">
        <v>269.43097</v>
      </c>
      <c r="X116" s="43"/>
      <c r="Y116" s="43">
        <v>9.0187306400000005E-4</v>
      </c>
      <c r="Z116" s="43">
        <v>6.5379444034954407E-5</v>
      </c>
    </row>
    <row r="117" spans="1:26" x14ac:dyDescent="0.2">
      <c r="A117" s="26">
        <v>7956</v>
      </c>
      <c r="B117" s="26">
        <v>12538</v>
      </c>
      <c r="C117" s="26" t="s">
        <v>3533</v>
      </c>
      <c r="F117" s="26" t="s">
        <v>3534</v>
      </c>
      <c r="G117" s="26">
        <v>11020463</v>
      </c>
      <c r="H117" s="26" t="s">
        <v>70</v>
      </c>
      <c r="I117" s="26" t="s">
        <v>397</v>
      </c>
      <c r="K117" s="26" t="s">
        <v>56</v>
      </c>
      <c r="N117" s="26" t="s">
        <v>51</v>
      </c>
      <c r="O117" s="26" t="s">
        <v>57</v>
      </c>
      <c r="P117" s="36" t="s">
        <v>3535</v>
      </c>
      <c r="Q117" s="26" t="s">
        <v>532</v>
      </c>
      <c r="R117" s="26" t="s">
        <v>158</v>
      </c>
      <c r="S117" s="26" t="s">
        <v>160</v>
      </c>
      <c r="T117" s="36" t="s">
        <v>3212</v>
      </c>
      <c r="U117" s="42">
        <v>3.6469999999999998</v>
      </c>
      <c r="V117" s="42">
        <v>865.41877159309001</v>
      </c>
      <c r="W117" s="42">
        <v>3156.18226</v>
      </c>
      <c r="X117" s="43"/>
      <c r="Y117" s="43">
        <v>1.0564768281E-2</v>
      </c>
      <c r="Z117" s="43">
        <v>7.6587127839010459E-4</v>
      </c>
    </row>
    <row r="118" spans="1:26" x14ac:dyDescent="0.2">
      <c r="A118" s="26">
        <v>7956</v>
      </c>
      <c r="B118" s="26">
        <v>12538</v>
      </c>
      <c r="C118" s="26" t="s">
        <v>3638</v>
      </c>
      <c r="F118" s="26" t="s">
        <v>3639</v>
      </c>
      <c r="G118" s="26">
        <v>11020470</v>
      </c>
      <c r="H118" s="26" t="s">
        <v>70</v>
      </c>
      <c r="I118" s="26" t="s">
        <v>485</v>
      </c>
      <c r="K118" s="26" t="s">
        <v>56</v>
      </c>
      <c r="N118" s="26" t="s">
        <v>167</v>
      </c>
      <c r="O118" s="26" t="s">
        <v>57</v>
      </c>
      <c r="P118" s="36" t="s">
        <v>3640</v>
      </c>
      <c r="Q118" s="26" t="s">
        <v>532</v>
      </c>
      <c r="R118" s="26" t="s">
        <v>158</v>
      </c>
      <c r="S118" s="26" t="s">
        <v>160</v>
      </c>
      <c r="T118" s="36" t="s">
        <v>3212</v>
      </c>
      <c r="U118" s="42">
        <v>3.6469999999999998</v>
      </c>
      <c r="V118" s="42">
        <v>320.91449958870299</v>
      </c>
      <c r="W118" s="42">
        <v>1170.37518</v>
      </c>
      <c r="X118" s="43"/>
      <c r="Y118" s="43">
        <v>3.9176262840000002E-3</v>
      </c>
      <c r="Z118" s="43">
        <v>2.8400030843042906E-4</v>
      </c>
    </row>
    <row r="119" spans="1:26" x14ac:dyDescent="0.2">
      <c r="A119" s="26">
        <v>7956</v>
      </c>
      <c r="B119" s="26">
        <v>12538</v>
      </c>
      <c r="C119" s="26" t="s">
        <v>3641</v>
      </c>
      <c r="F119" s="26" t="s">
        <v>3642</v>
      </c>
      <c r="G119" s="26">
        <v>11020471</v>
      </c>
      <c r="H119" s="26" t="s">
        <v>70</v>
      </c>
      <c r="I119" s="26" t="s">
        <v>120</v>
      </c>
      <c r="K119" s="26" t="s">
        <v>56</v>
      </c>
      <c r="N119" s="26" t="s">
        <v>93</v>
      </c>
      <c r="O119" s="26" t="s">
        <v>57</v>
      </c>
      <c r="P119" s="36">
        <v>45055</v>
      </c>
      <c r="Q119" s="26" t="s">
        <v>538</v>
      </c>
      <c r="R119" s="26" t="s">
        <v>158</v>
      </c>
      <c r="S119" s="26" t="s">
        <v>160</v>
      </c>
      <c r="T119" s="36" t="s">
        <v>3212</v>
      </c>
      <c r="U119" s="42">
        <v>3.7964000000000002</v>
      </c>
      <c r="V119" s="42">
        <v>985.77280054788696</v>
      </c>
      <c r="W119" s="42">
        <v>3742.3878599999998</v>
      </c>
      <c r="X119" s="43"/>
      <c r="Y119" s="43">
        <v>1.2526989033000001E-2</v>
      </c>
      <c r="Z119" s="43">
        <v>9.0811846036097012E-4</v>
      </c>
    </row>
    <row r="120" spans="1:26" x14ac:dyDescent="0.2">
      <c r="A120" s="26">
        <v>7956</v>
      </c>
      <c r="B120" s="26">
        <v>12538</v>
      </c>
      <c r="C120" s="26" t="s">
        <v>3643</v>
      </c>
      <c r="F120" s="26" t="s">
        <v>3644</v>
      </c>
      <c r="G120" s="26">
        <v>11020474</v>
      </c>
      <c r="H120" s="26" t="s">
        <v>70</v>
      </c>
      <c r="I120" s="26" t="s">
        <v>485</v>
      </c>
      <c r="K120" s="26" t="s">
        <v>56</v>
      </c>
      <c r="N120" s="26" t="s">
        <v>51</v>
      </c>
      <c r="O120" s="26" t="s">
        <v>57</v>
      </c>
      <c r="P120" s="36" t="s">
        <v>3645</v>
      </c>
      <c r="Q120" s="26" t="s">
        <v>532</v>
      </c>
      <c r="R120" s="26" t="s">
        <v>158</v>
      </c>
      <c r="S120" s="26" t="s">
        <v>160</v>
      </c>
      <c r="T120" s="36" t="s">
        <v>3212</v>
      </c>
      <c r="U120" s="42">
        <v>3.6469999999999998</v>
      </c>
      <c r="V120" s="42">
        <v>567.90274746366902</v>
      </c>
      <c r="W120" s="42">
        <v>2071.1413200000002</v>
      </c>
      <c r="X120" s="43"/>
      <c r="Y120" s="43">
        <v>6.932783445E-3</v>
      </c>
      <c r="Z120" s="43">
        <v>5.0257796280591489E-4</v>
      </c>
    </row>
    <row r="121" spans="1:26" x14ac:dyDescent="0.2">
      <c r="A121" s="26">
        <v>7956</v>
      </c>
      <c r="B121" s="26">
        <v>12538</v>
      </c>
      <c r="C121" s="26" t="s">
        <v>3604</v>
      </c>
      <c r="F121" s="26" t="s">
        <v>3646</v>
      </c>
      <c r="G121" s="26">
        <v>11020490</v>
      </c>
      <c r="H121" s="26" t="s">
        <v>70</v>
      </c>
      <c r="I121" s="26" t="s">
        <v>485</v>
      </c>
      <c r="K121" s="26" t="s">
        <v>56</v>
      </c>
      <c r="N121" s="26" t="s">
        <v>167</v>
      </c>
      <c r="O121" s="26" t="s">
        <v>57</v>
      </c>
      <c r="P121" s="36" t="s">
        <v>3647</v>
      </c>
      <c r="Q121" s="26" t="s">
        <v>532</v>
      </c>
      <c r="R121" s="26" t="s">
        <v>158</v>
      </c>
      <c r="S121" s="26" t="s">
        <v>160</v>
      </c>
      <c r="T121" s="36" t="s">
        <v>3212</v>
      </c>
      <c r="U121" s="42">
        <v>3.6469999999999998</v>
      </c>
      <c r="V121" s="42">
        <v>694.10247052371801</v>
      </c>
      <c r="W121" s="42">
        <v>2531.3917099999999</v>
      </c>
      <c r="X121" s="43"/>
      <c r="Y121" s="43">
        <v>8.4733911540000005E-3</v>
      </c>
      <c r="Z121" s="43">
        <v>6.1426116913913982E-4</v>
      </c>
    </row>
    <row r="122" spans="1:26" x14ac:dyDescent="0.2">
      <c r="A122" s="26">
        <v>7956</v>
      </c>
      <c r="B122" s="26">
        <v>12538</v>
      </c>
      <c r="C122" s="26" t="s">
        <v>3648</v>
      </c>
      <c r="F122" s="26" t="s">
        <v>3649</v>
      </c>
      <c r="G122" s="26">
        <v>11021256</v>
      </c>
      <c r="H122" s="26" t="s">
        <v>70</v>
      </c>
      <c r="I122" s="26" t="s">
        <v>485</v>
      </c>
      <c r="K122" s="26" t="s">
        <v>56</v>
      </c>
      <c r="N122" s="26" t="s">
        <v>51</v>
      </c>
      <c r="O122" s="26" t="s">
        <v>57</v>
      </c>
      <c r="P122" s="36" t="s">
        <v>3650</v>
      </c>
      <c r="Q122" s="26" t="s">
        <v>532</v>
      </c>
      <c r="R122" s="26" t="s">
        <v>158</v>
      </c>
      <c r="S122" s="26" t="s">
        <v>160</v>
      </c>
      <c r="T122" s="36" t="s">
        <v>3212</v>
      </c>
      <c r="U122" s="42">
        <v>3.6469999999999998</v>
      </c>
      <c r="V122" s="42">
        <v>293.82749383054602</v>
      </c>
      <c r="W122" s="42">
        <v>1071.58887</v>
      </c>
      <c r="X122" s="43"/>
      <c r="Y122" s="43">
        <v>3.5869563829999999E-3</v>
      </c>
      <c r="Z122" s="43">
        <v>2.6002906998644226E-4</v>
      </c>
    </row>
    <row r="123" spans="1:26" x14ac:dyDescent="0.2">
      <c r="A123" s="26">
        <v>7956</v>
      </c>
      <c r="B123" s="26">
        <v>12538</v>
      </c>
      <c r="C123" s="26" t="s">
        <v>3536</v>
      </c>
      <c r="F123" s="26" t="s">
        <v>3537</v>
      </c>
      <c r="G123" s="26">
        <v>11021279</v>
      </c>
      <c r="H123" s="26" t="s">
        <v>70</v>
      </c>
      <c r="I123" s="26" t="s">
        <v>485</v>
      </c>
      <c r="K123" s="26" t="s">
        <v>56</v>
      </c>
      <c r="N123" s="26" t="s">
        <v>51</v>
      </c>
      <c r="O123" s="26" t="s">
        <v>57</v>
      </c>
      <c r="P123" s="36" t="s">
        <v>3538</v>
      </c>
      <c r="Q123" s="26" t="s">
        <v>532</v>
      </c>
      <c r="R123" s="26" t="s">
        <v>158</v>
      </c>
      <c r="S123" s="26" t="s">
        <v>160</v>
      </c>
      <c r="T123" s="36" t="s">
        <v>3212</v>
      </c>
      <c r="U123" s="42">
        <v>3.6469999999999998</v>
      </c>
      <c r="V123" s="42">
        <v>57.562920208389997</v>
      </c>
      <c r="W123" s="42">
        <v>209.93197000000001</v>
      </c>
      <c r="X123" s="43"/>
      <c r="Y123" s="43">
        <v>7.0271056399999997E-4</v>
      </c>
      <c r="Z123" s="43">
        <v>5.0941565788679477E-5</v>
      </c>
    </row>
    <row r="124" spans="1:26" x14ac:dyDescent="0.2">
      <c r="A124" s="26">
        <v>7956</v>
      </c>
      <c r="B124" s="26">
        <v>12538</v>
      </c>
      <c r="C124" s="26" t="s">
        <v>3651</v>
      </c>
      <c r="F124" s="26" t="s">
        <v>3652</v>
      </c>
      <c r="G124" s="26">
        <v>11021280</v>
      </c>
      <c r="H124" s="26" t="s">
        <v>70</v>
      </c>
      <c r="I124" s="26" t="s">
        <v>485</v>
      </c>
      <c r="K124" s="26" t="s">
        <v>56</v>
      </c>
      <c r="N124" s="26" t="s">
        <v>167</v>
      </c>
      <c r="O124" s="26" t="s">
        <v>57</v>
      </c>
      <c r="P124" s="36">
        <v>45394</v>
      </c>
      <c r="Q124" s="26" t="s">
        <v>532</v>
      </c>
      <c r="R124" s="26" t="s">
        <v>158</v>
      </c>
      <c r="S124" s="26" t="s">
        <v>160</v>
      </c>
      <c r="T124" s="36" t="s">
        <v>3212</v>
      </c>
      <c r="U124" s="42">
        <v>3.6469999999999998</v>
      </c>
      <c r="V124" s="42">
        <v>2105.5619989032102</v>
      </c>
      <c r="W124" s="42">
        <v>7678.9846100000004</v>
      </c>
      <c r="X124" s="43"/>
      <c r="Y124" s="43">
        <v>2.5704058370000001E-2</v>
      </c>
      <c r="Z124" s="43">
        <v>1.8633631633170127E-3</v>
      </c>
    </row>
    <row r="125" spans="1:26" x14ac:dyDescent="0.2">
      <c r="A125" s="26">
        <v>7956</v>
      </c>
      <c r="B125" s="26">
        <v>12538</v>
      </c>
      <c r="C125" s="26" t="s">
        <v>3495</v>
      </c>
      <c r="F125" s="26" t="s">
        <v>3539</v>
      </c>
      <c r="G125" s="26">
        <v>11021294</v>
      </c>
      <c r="H125" s="26" t="s">
        <v>70</v>
      </c>
      <c r="I125" s="26" t="s">
        <v>397</v>
      </c>
      <c r="K125" s="26" t="s">
        <v>56</v>
      </c>
      <c r="N125" s="26" t="s">
        <v>167</v>
      </c>
      <c r="O125" s="26" t="s">
        <v>57</v>
      </c>
      <c r="P125" s="36" t="s">
        <v>3540</v>
      </c>
      <c r="Q125" s="26" t="s">
        <v>532</v>
      </c>
      <c r="R125" s="26" t="s">
        <v>158</v>
      </c>
      <c r="S125" s="26" t="s">
        <v>160</v>
      </c>
      <c r="T125" s="36" t="s">
        <v>3212</v>
      </c>
      <c r="U125" s="42">
        <v>3.6469999999999998</v>
      </c>
      <c r="V125" s="42">
        <v>906.60755689607902</v>
      </c>
      <c r="W125" s="42">
        <v>3306.3977599999998</v>
      </c>
      <c r="X125" s="43"/>
      <c r="Y125" s="43">
        <v>1.1067588402999999E-2</v>
      </c>
      <c r="Z125" s="43">
        <v>8.0232219520724941E-4</v>
      </c>
    </row>
    <row r="126" spans="1:26" x14ac:dyDescent="0.2">
      <c r="A126" s="26">
        <v>7956</v>
      </c>
      <c r="B126" s="26">
        <v>12538</v>
      </c>
      <c r="C126" s="26" t="s">
        <v>3653</v>
      </c>
      <c r="F126" s="26" t="s">
        <v>3654</v>
      </c>
      <c r="G126" s="26">
        <v>11021307</v>
      </c>
      <c r="H126" s="26" t="s">
        <v>70</v>
      </c>
      <c r="I126" s="26" t="s">
        <v>485</v>
      </c>
      <c r="K126" s="26" t="s">
        <v>56</v>
      </c>
      <c r="N126" s="26" t="s">
        <v>167</v>
      </c>
      <c r="O126" s="26" t="s">
        <v>57</v>
      </c>
      <c r="P126" s="36" t="s">
        <v>3326</v>
      </c>
      <c r="Q126" s="26" t="s">
        <v>532</v>
      </c>
      <c r="R126" s="26" t="s">
        <v>158</v>
      </c>
      <c r="S126" s="26" t="s">
        <v>160</v>
      </c>
      <c r="T126" s="36" t="s">
        <v>3212</v>
      </c>
      <c r="U126" s="42">
        <v>3.6469999999999998</v>
      </c>
      <c r="V126" s="42">
        <v>1058.3040005483999</v>
      </c>
      <c r="W126" s="42">
        <v>3859.6346899999999</v>
      </c>
      <c r="X126" s="43"/>
      <c r="Y126" s="43">
        <v>1.2919452297000001E-2</v>
      </c>
      <c r="Z126" s="43">
        <v>9.3656928232943516E-4</v>
      </c>
    </row>
    <row r="127" spans="1:26" x14ac:dyDescent="0.2">
      <c r="A127" s="26">
        <v>7956</v>
      </c>
      <c r="B127" s="26">
        <v>12538</v>
      </c>
      <c r="C127" s="26" t="s">
        <v>3653</v>
      </c>
      <c r="F127" s="26" t="s">
        <v>3655</v>
      </c>
      <c r="G127" s="26">
        <v>11021308</v>
      </c>
      <c r="H127" s="26" t="s">
        <v>70</v>
      </c>
      <c r="I127" s="26" t="s">
        <v>485</v>
      </c>
      <c r="K127" s="26" t="s">
        <v>56</v>
      </c>
      <c r="N127" s="26" t="s">
        <v>167</v>
      </c>
      <c r="O127" s="26" t="s">
        <v>57</v>
      </c>
      <c r="P127" s="36" t="s">
        <v>3326</v>
      </c>
      <c r="Q127" s="26" t="s">
        <v>532</v>
      </c>
      <c r="R127" s="26" t="s">
        <v>158</v>
      </c>
      <c r="S127" s="26" t="s">
        <v>160</v>
      </c>
      <c r="T127" s="36" t="s">
        <v>3212</v>
      </c>
      <c r="U127" s="42">
        <v>3.6469999999999998</v>
      </c>
      <c r="V127" s="42">
        <v>759.19599945160405</v>
      </c>
      <c r="W127" s="42">
        <v>2768.7878099999998</v>
      </c>
      <c r="X127" s="43"/>
      <c r="Y127" s="43">
        <v>9.2680330919999998E-3</v>
      </c>
      <c r="Z127" s="43">
        <v>6.718671118934803E-4</v>
      </c>
    </row>
    <row r="128" spans="1:26" x14ac:dyDescent="0.2">
      <c r="A128" s="26">
        <v>7956</v>
      </c>
      <c r="B128" s="26">
        <v>12538</v>
      </c>
      <c r="C128" s="26" t="s">
        <v>3541</v>
      </c>
      <c r="F128" s="26" t="s">
        <v>3542</v>
      </c>
      <c r="G128" s="26">
        <v>11021309</v>
      </c>
      <c r="H128" s="26" t="s">
        <v>70</v>
      </c>
      <c r="I128" s="26" t="s">
        <v>485</v>
      </c>
      <c r="K128" s="26" t="s">
        <v>56</v>
      </c>
      <c r="N128" s="26" t="s">
        <v>167</v>
      </c>
      <c r="O128" s="26" t="s">
        <v>57</v>
      </c>
      <c r="P128" s="36">
        <v>45547</v>
      </c>
      <c r="Q128" s="26" t="s">
        <v>532</v>
      </c>
      <c r="R128" s="26" t="s">
        <v>158</v>
      </c>
      <c r="S128" s="26" t="s">
        <v>160</v>
      </c>
      <c r="T128" s="36" t="s">
        <v>3212</v>
      </c>
      <c r="U128" s="42">
        <v>3.6469999999999998</v>
      </c>
      <c r="V128" s="42">
        <v>309.72097888675597</v>
      </c>
      <c r="W128" s="42">
        <v>1129.55241</v>
      </c>
      <c r="X128" s="43"/>
      <c r="Y128" s="43">
        <v>3.7809791979999999E-3</v>
      </c>
      <c r="Z128" s="43">
        <v>2.7409435735670202E-4</v>
      </c>
    </row>
    <row r="129" spans="1:26" x14ac:dyDescent="0.2">
      <c r="A129" s="26">
        <v>7956</v>
      </c>
      <c r="B129" s="26">
        <v>12538</v>
      </c>
      <c r="C129" s="26" t="s">
        <v>3541</v>
      </c>
      <c r="F129" s="26" t="s">
        <v>3543</v>
      </c>
      <c r="G129" s="26" t="s">
        <v>3544</v>
      </c>
      <c r="H129" s="26" t="s">
        <v>69</v>
      </c>
      <c r="I129" s="26" t="s">
        <v>485</v>
      </c>
      <c r="K129" s="26" t="s">
        <v>56</v>
      </c>
      <c r="N129" s="26" t="s">
        <v>167</v>
      </c>
      <c r="O129" s="26" t="s">
        <v>57</v>
      </c>
      <c r="P129" s="36">
        <v>43836</v>
      </c>
      <c r="Q129" s="26" t="s">
        <v>532</v>
      </c>
      <c r="R129" s="26" t="s">
        <v>158</v>
      </c>
      <c r="S129" s="26" t="s">
        <v>160</v>
      </c>
      <c r="T129" s="36" t="s">
        <v>3212</v>
      </c>
      <c r="U129" s="42">
        <v>3.6469999999999998</v>
      </c>
      <c r="V129" s="42">
        <v>1272.7250123389099</v>
      </c>
      <c r="W129" s="42">
        <v>4641.6281200000003</v>
      </c>
      <c r="X129" s="43"/>
      <c r="Y129" s="43">
        <v>1.5537038578E-2</v>
      </c>
      <c r="Z129" s="43">
        <v>1.1263258485192352E-3</v>
      </c>
    </row>
    <row r="130" spans="1:26" x14ac:dyDescent="0.2">
      <c r="A130" s="26">
        <v>7956</v>
      </c>
      <c r="B130" s="26">
        <v>12538</v>
      </c>
      <c r="C130" s="26" t="s">
        <v>3656</v>
      </c>
      <c r="F130" s="26" t="s">
        <v>3657</v>
      </c>
      <c r="G130" s="26" t="s">
        <v>3658</v>
      </c>
      <c r="H130" s="26" t="s">
        <v>69</v>
      </c>
      <c r="I130" s="26" t="s">
        <v>120</v>
      </c>
      <c r="K130" s="26" t="s">
        <v>56</v>
      </c>
      <c r="N130" s="26" t="s">
        <v>167</v>
      </c>
      <c r="O130" s="26" t="s">
        <v>57</v>
      </c>
      <c r="P130" s="36" t="s">
        <v>3659</v>
      </c>
      <c r="Q130" s="26" t="s">
        <v>532</v>
      </c>
      <c r="R130" s="26" t="s">
        <v>158</v>
      </c>
      <c r="S130" s="26" t="s">
        <v>160</v>
      </c>
      <c r="T130" s="36" t="s">
        <v>3212</v>
      </c>
      <c r="U130" s="42">
        <v>3.6469999999999998</v>
      </c>
      <c r="V130" s="42">
        <v>3678.4090978886802</v>
      </c>
      <c r="W130" s="42">
        <v>13415.15798</v>
      </c>
      <c r="X130" s="43"/>
      <c r="Y130" s="43">
        <v>4.4904895801000003E-2</v>
      </c>
      <c r="Z130" s="43">
        <v>3.2552886194689569E-3</v>
      </c>
    </row>
    <row r="131" spans="1:26" x14ac:dyDescent="0.2">
      <c r="A131" s="26">
        <v>7956</v>
      </c>
      <c r="B131" s="26">
        <v>12955</v>
      </c>
      <c r="C131" s="26" t="s">
        <v>3545</v>
      </c>
      <c r="F131" s="26" t="s">
        <v>3546</v>
      </c>
      <c r="G131" s="26">
        <v>11019376</v>
      </c>
      <c r="H131" s="26" t="s">
        <v>70</v>
      </c>
      <c r="I131" s="26" t="s">
        <v>485</v>
      </c>
      <c r="K131" s="26" t="s">
        <v>51</v>
      </c>
      <c r="N131" s="26" t="s">
        <v>51</v>
      </c>
      <c r="O131" s="26" t="s">
        <v>57</v>
      </c>
      <c r="P131" s="36">
        <v>44714</v>
      </c>
      <c r="Q131" s="26" t="s">
        <v>531</v>
      </c>
      <c r="R131" s="26" t="s">
        <v>158</v>
      </c>
      <c r="S131" s="26" t="s">
        <v>160</v>
      </c>
      <c r="T131" s="36" t="s">
        <v>3212</v>
      </c>
      <c r="U131" s="42">
        <v>1</v>
      </c>
      <c r="V131" s="42">
        <v>377.37556999999998</v>
      </c>
      <c r="W131" s="42">
        <v>377.37556999999998</v>
      </c>
      <c r="X131" s="43">
        <v>3.40228715E-4</v>
      </c>
      <c r="Y131" s="43">
        <v>1.6700845501999999E-2</v>
      </c>
      <c r="Z131" s="43">
        <v>9.4171597567082395E-4</v>
      </c>
    </row>
    <row r="132" spans="1:26" x14ac:dyDescent="0.2">
      <c r="A132" s="26">
        <v>7956</v>
      </c>
      <c r="B132" s="26">
        <v>12955</v>
      </c>
      <c r="C132" s="26" t="s">
        <v>3547</v>
      </c>
      <c r="F132" s="26" t="s">
        <v>3548</v>
      </c>
      <c r="G132" s="26">
        <v>11019934</v>
      </c>
      <c r="H132" s="26" t="s">
        <v>70</v>
      </c>
      <c r="I132" s="26" t="s">
        <v>485</v>
      </c>
      <c r="K132" s="26" t="s">
        <v>51</v>
      </c>
      <c r="N132" s="26" t="s">
        <v>51</v>
      </c>
      <c r="O132" s="26" t="s">
        <v>57</v>
      </c>
      <c r="P132" s="36" t="s">
        <v>3549</v>
      </c>
      <c r="Q132" s="26" t="s">
        <v>531</v>
      </c>
      <c r="R132" s="26" t="s">
        <v>158</v>
      </c>
      <c r="S132" s="26" t="s">
        <v>160</v>
      </c>
      <c r="T132" s="36" t="s">
        <v>3212</v>
      </c>
      <c r="U132" s="42">
        <v>1</v>
      </c>
      <c r="V132" s="42">
        <v>157.26054999999999</v>
      </c>
      <c r="W132" s="42">
        <v>157.26054999999999</v>
      </c>
      <c r="X132" s="43">
        <v>1.5067341000000001</v>
      </c>
      <c r="Y132" s="43">
        <v>6.959603E-3</v>
      </c>
      <c r="Z132" s="43">
        <v>3.9243338480490504E-4</v>
      </c>
    </row>
    <row r="133" spans="1:26" x14ac:dyDescent="0.2">
      <c r="A133" s="26">
        <v>7956</v>
      </c>
      <c r="B133" s="26">
        <v>12955</v>
      </c>
      <c r="C133" s="26" t="s">
        <v>3462</v>
      </c>
      <c r="F133" s="26" t="s">
        <v>3463</v>
      </c>
      <c r="G133" s="26">
        <v>11020109</v>
      </c>
      <c r="H133" s="26" t="s">
        <v>70</v>
      </c>
      <c r="I133" s="26" t="s">
        <v>485</v>
      </c>
      <c r="K133" s="26" t="s">
        <v>51</v>
      </c>
      <c r="N133" s="26" t="s">
        <v>51</v>
      </c>
      <c r="O133" s="26" t="s">
        <v>57</v>
      </c>
      <c r="P133" s="36" t="s">
        <v>3464</v>
      </c>
      <c r="Q133" s="26" t="s">
        <v>531</v>
      </c>
      <c r="R133" s="26" t="s">
        <v>158</v>
      </c>
      <c r="S133" s="26" t="s">
        <v>160</v>
      </c>
      <c r="T133" s="36" t="s">
        <v>3212</v>
      </c>
      <c r="U133" s="42">
        <v>1</v>
      </c>
      <c r="V133" s="42">
        <v>71.879549999999995</v>
      </c>
      <c r="W133" s="42">
        <v>71.879549999999995</v>
      </c>
      <c r="X133" s="43"/>
      <c r="Y133" s="43">
        <v>3.1810465609999998E-3</v>
      </c>
      <c r="Z133" s="43">
        <v>1.7937070107381292E-4</v>
      </c>
    </row>
    <row r="134" spans="1:26" x14ac:dyDescent="0.2">
      <c r="A134" s="26">
        <v>7956</v>
      </c>
      <c r="B134" s="26">
        <v>12955</v>
      </c>
      <c r="C134" s="26" t="s">
        <v>3547</v>
      </c>
      <c r="F134" s="26" t="s">
        <v>3553</v>
      </c>
      <c r="G134" s="26">
        <v>11021133</v>
      </c>
      <c r="H134" s="26" t="s">
        <v>70</v>
      </c>
      <c r="I134" s="26" t="s">
        <v>397</v>
      </c>
      <c r="K134" s="26" t="s">
        <v>51</v>
      </c>
      <c r="N134" s="26" t="s">
        <v>51</v>
      </c>
      <c r="O134" s="26" t="s">
        <v>57</v>
      </c>
      <c r="P134" s="36">
        <v>45634</v>
      </c>
      <c r="Q134" s="26" t="s">
        <v>531</v>
      </c>
      <c r="R134" s="26" t="s">
        <v>158</v>
      </c>
      <c r="S134" s="26" t="s">
        <v>160</v>
      </c>
      <c r="T134" s="36" t="s">
        <v>3212</v>
      </c>
      <c r="U134" s="42">
        <v>1</v>
      </c>
      <c r="V134" s="42">
        <v>178.70580000000001</v>
      </c>
      <c r="W134" s="42">
        <v>178.70580000000001</v>
      </c>
      <c r="X134" s="43"/>
      <c r="Y134" s="43">
        <v>7.9086676330000008E-3</v>
      </c>
      <c r="Z134" s="43">
        <v>4.459485991767701E-4</v>
      </c>
    </row>
    <row r="135" spans="1:26" x14ac:dyDescent="0.2">
      <c r="A135" s="26">
        <v>7956</v>
      </c>
      <c r="B135" s="26">
        <v>12955</v>
      </c>
      <c r="C135" s="26" t="s">
        <v>3560</v>
      </c>
      <c r="F135" s="26" t="s">
        <v>3561</v>
      </c>
      <c r="G135" s="26">
        <v>11018732</v>
      </c>
      <c r="H135" s="26" t="s">
        <v>70</v>
      </c>
      <c r="I135" s="26" t="s">
        <v>120</v>
      </c>
      <c r="K135" s="26" t="s">
        <v>56</v>
      </c>
      <c r="N135" s="26" t="s">
        <v>167</v>
      </c>
      <c r="O135" s="26" t="s">
        <v>57</v>
      </c>
      <c r="P135" s="36">
        <v>44024</v>
      </c>
      <c r="Q135" s="26" t="s">
        <v>532</v>
      </c>
      <c r="R135" s="26" t="s">
        <v>158</v>
      </c>
      <c r="S135" s="26" t="s">
        <v>160</v>
      </c>
      <c r="T135" s="36" t="s">
        <v>3212</v>
      </c>
      <c r="U135" s="42">
        <v>3.6469999999999998</v>
      </c>
      <c r="V135" s="42">
        <v>67.265100082258996</v>
      </c>
      <c r="W135" s="42">
        <v>245.31582</v>
      </c>
      <c r="X135" s="43"/>
      <c r="Y135" s="43">
        <v>1.0856509893000001E-2</v>
      </c>
      <c r="Z135" s="43">
        <v>6.1216953386460137E-4</v>
      </c>
    </row>
    <row r="136" spans="1:26" x14ac:dyDescent="0.2">
      <c r="A136" s="26">
        <v>7956</v>
      </c>
      <c r="B136" s="26">
        <v>12955</v>
      </c>
      <c r="C136" s="26" t="s">
        <v>3562</v>
      </c>
      <c r="F136" s="26" t="s">
        <v>3563</v>
      </c>
      <c r="G136" s="26">
        <v>11018733</v>
      </c>
      <c r="H136" s="26" t="s">
        <v>70</v>
      </c>
      <c r="I136" s="26" t="s">
        <v>485</v>
      </c>
      <c r="K136" s="26" t="s">
        <v>56</v>
      </c>
      <c r="N136" s="26" t="s">
        <v>167</v>
      </c>
      <c r="O136" s="26" t="s">
        <v>57</v>
      </c>
      <c r="P136" s="36">
        <v>44055</v>
      </c>
      <c r="Q136" s="26" t="s">
        <v>532</v>
      </c>
      <c r="R136" s="26" t="s">
        <v>158</v>
      </c>
      <c r="S136" s="26" t="s">
        <v>160</v>
      </c>
      <c r="T136" s="36" t="s">
        <v>3212</v>
      </c>
      <c r="U136" s="42">
        <v>3.6469999999999998</v>
      </c>
      <c r="V136" s="42">
        <v>79.246646558815002</v>
      </c>
      <c r="W136" s="42">
        <v>289.01251999999999</v>
      </c>
      <c r="X136" s="43"/>
      <c r="Y136" s="43">
        <v>1.2790317732E-2</v>
      </c>
      <c r="Z136" s="43">
        <v>7.2121178181429053E-4</v>
      </c>
    </row>
    <row r="137" spans="1:26" x14ac:dyDescent="0.2">
      <c r="A137" s="26">
        <v>7956</v>
      </c>
      <c r="B137" s="26">
        <v>12955</v>
      </c>
      <c r="C137" s="26" t="s">
        <v>3562</v>
      </c>
      <c r="F137" s="26" t="s">
        <v>3564</v>
      </c>
      <c r="G137" s="26">
        <v>11018734</v>
      </c>
      <c r="H137" s="26" t="s">
        <v>70</v>
      </c>
      <c r="I137" s="26" t="s">
        <v>485</v>
      </c>
      <c r="K137" s="26" t="s">
        <v>56</v>
      </c>
      <c r="N137" s="26" t="s">
        <v>85</v>
      </c>
      <c r="O137" s="26" t="s">
        <v>57</v>
      </c>
      <c r="P137" s="36">
        <v>44055</v>
      </c>
      <c r="Q137" s="26" t="s">
        <v>532</v>
      </c>
      <c r="R137" s="26" t="s">
        <v>158</v>
      </c>
      <c r="S137" s="26" t="s">
        <v>160</v>
      </c>
      <c r="T137" s="36" t="s">
        <v>3212</v>
      </c>
      <c r="U137" s="42">
        <v>3.6469999999999998</v>
      </c>
      <c r="V137" s="42">
        <v>79.361211955030996</v>
      </c>
      <c r="W137" s="42">
        <v>289.43034</v>
      </c>
      <c r="X137" s="43"/>
      <c r="Y137" s="43">
        <v>1.2808808456E-2</v>
      </c>
      <c r="Z137" s="43">
        <v>7.2225442421150455E-4</v>
      </c>
    </row>
    <row r="138" spans="1:26" x14ac:dyDescent="0.2">
      <c r="A138" s="26">
        <v>7956</v>
      </c>
      <c r="B138" s="26">
        <v>12955</v>
      </c>
      <c r="C138" s="26" t="s">
        <v>3467</v>
      </c>
      <c r="F138" s="26" t="s">
        <v>3468</v>
      </c>
      <c r="G138" s="26">
        <v>11018862</v>
      </c>
      <c r="H138" s="26" t="s">
        <v>70</v>
      </c>
      <c r="I138" s="26" t="s">
        <v>397</v>
      </c>
      <c r="K138" s="26" t="s">
        <v>56</v>
      </c>
      <c r="N138" s="26" t="s">
        <v>167</v>
      </c>
      <c r="O138" s="26" t="s">
        <v>57</v>
      </c>
      <c r="P138" s="36">
        <v>44230</v>
      </c>
      <c r="Q138" s="26" t="s">
        <v>532</v>
      </c>
      <c r="R138" s="26" t="s">
        <v>158</v>
      </c>
      <c r="S138" s="26" t="s">
        <v>160</v>
      </c>
      <c r="T138" s="36" t="s">
        <v>3212</v>
      </c>
      <c r="U138" s="42">
        <v>3.6469999999999998</v>
      </c>
      <c r="V138" s="42">
        <v>66.097784480393997</v>
      </c>
      <c r="W138" s="42">
        <v>241.05861999999999</v>
      </c>
      <c r="X138" s="43"/>
      <c r="Y138" s="43">
        <v>1.0668106496E-2</v>
      </c>
      <c r="Z138" s="43">
        <v>6.015459705755791E-4</v>
      </c>
    </row>
    <row r="139" spans="1:26" x14ac:dyDescent="0.2">
      <c r="A139" s="26">
        <v>7956</v>
      </c>
      <c r="B139" s="26">
        <v>12955</v>
      </c>
      <c r="C139" s="26" t="s">
        <v>3469</v>
      </c>
      <c r="F139" s="26" t="s">
        <v>3470</v>
      </c>
      <c r="G139" s="26">
        <v>11018865</v>
      </c>
      <c r="H139" s="26" t="s">
        <v>70</v>
      </c>
      <c r="I139" s="26" t="s">
        <v>397</v>
      </c>
      <c r="K139" s="26" t="s">
        <v>56</v>
      </c>
      <c r="N139" s="26" t="s">
        <v>51</v>
      </c>
      <c r="O139" s="26" t="s">
        <v>57</v>
      </c>
      <c r="P139" s="36">
        <v>44411</v>
      </c>
      <c r="Q139" s="26" t="s">
        <v>532</v>
      </c>
      <c r="R139" s="26" t="s">
        <v>158</v>
      </c>
      <c r="S139" s="26" t="s">
        <v>160</v>
      </c>
      <c r="T139" s="36" t="s">
        <v>3212</v>
      </c>
      <c r="U139" s="42">
        <v>3.6469999999999998</v>
      </c>
      <c r="V139" s="42">
        <v>40.485445571702002</v>
      </c>
      <c r="W139" s="42">
        <v>147.65042</v>
      </c>
      <c r="X139" s="43"/>
      <c r="Y139" s="43">
        <v>6.5343044140000004E-3</v>
      </c>
      <c r="Z139" s="43">
        <v>3.6845193590169848E-4</v>
      </c>
    </row>
    <row r="140" spans="1:26" x14ac:dyDescent="0.2">
      <c r="A140" s="26">
        <v>7956</v>
      </c>
      <c r="B140" s="26">
        <v>12955</v>
      </c>
      <c r="C140" s="26" t="s">
        <v>3569</v>
      </c>
      <c r="F140" s="26" t="s">
        <v>3570</v>
      </c>
      <c r="G140" s="26">
        <v>11018907</v>
      </c>
      <c r="H140" s="26" t="s">
        <v>70</v>
      </c>
      <c r="I140" s="26" t="s">
        <v>485</v>
      </c>
      <c r="K140" s="26" t="s">
        <v>56</v>
      </c>
      <c r="N140" s="26" t="s">
        <v>167</v>
      </c>
      <c r="O140" s="26" t="s">
        <v>57</v>
      </c>
      <c r="P140" s="36" t="s">
        <v>3571</v>
      </c>
      <c r="Q140" s="26" t="s">
        <v>532</v>
      </c>
      <c r="R140" s="26" t="s">
        <v>158</v>
      </c>
      <c r="S140" s="26" t="s">
        <v>160</v>
      </c>
      <c r="T140" s="36" t="s">
        <v>3212</v>
      </c>
      <c r="U140" s="42">
        <v>3.6469999999999998</v>
      </c>
      <c r="V140" s="42">
        <v>83.448683849738998</v>
      </c>
      <c r="W140" s="42">
        <v>304.33735000000001</v>
      </c>
      <c r="X140" s="43"/>
      <c r="Y140" s="43">
        <v>1.3468521725E-2</v>
      </c>
      <c r="Z140" s="43">
        <v>7.5945388963128443E-4</v>
      </c>
    </row>
    <row r="141" spans="1:26" x14ac:dyDescent="0.2">
      <c r="A141" s="26">
        <v>7956</v>
      </c>
      <c r="B141" s="26">
        <v>12955</v>
      </c>
      <c r="C141" s="26" t="s">
        <v>3572</v>
      </c>
      <c r="F141" s="26" t="s">
        <v>3573</v>
      </c>
      <c r="G141" s="26">
        <v>11018921</v>
      </c>
      <c r="H141" s="26" t="s">
        <v>70</v>
      </c>
      <c r="I141" s="26" t="s">
        <v>120</v>
      </c>
      <c r="K141" s="26" t="s">
        <v>56</v>
      </c>
      <c r="N141" s="26" t="s">
        <v>51</v>
      </c>
      <c r="O141" s="26" t="s">
        <v>57</v>
      </c>
      <c r="P141" s="36" t="s">
        <v>3574</v>
      </c>
      <c r="Q141" s="26" t="s">
        <v>538</v>
      </c>
      <c r="R141" s="26" t="s">
        <v>158</v>
      </c>
      <c r="S141" s="26" t="s">
        <v>160</v>
      </c>
      <c r="T141" s="36" t="s">
        <v>3212</v>
      </c>
      <c r="U141" s="42">
        <v>3.7964000000000002</v>
      </c>
      <c r="V141" s="42">
        <v>187.88589979981001</v>
      </c>
      <c r="W141" s="42">
        <v>713.29003</v>
      </c>
      <c r="X141" s="43"/>
      <c r="Y141" s="43">
        <v>3.1566819731999998E-2</v>
      </c>
      <c r="Z141" s="43">
        <v>1.7799684715619542E-3</v>
      </c>
    </row>
    <row r="142" spans="1:26" x14ac:dyDescent="0.2">
      <c r="A142" s="26">
        <v>7956</v>
      </c>
      <c r="B142" s="26">
        <v>12955</v>
      </c>
      <c r="C142" s="26" t="s">
        <v>3578</v>
      </c>
      <c r="F142" s="26" t="s">
        <v>3579</v>
      </c>
      <c r="G142" s="26">
        <v>11019131</v>
      </c>
      <c r="H142" s="26" t="s">
        <v>70</v>
      </c>
      <c r="I142" s="26" t="s">
        <v>485</v>
      </c>
      <c r="K142" s="26" t="s">
        <v>56</v>
      </c>
      <c r="N142" s="26" t="s">
        <v>167</v>
      </c>
      <c r="O142" s="26" t="s">
        <v>53</v>
      </c>
      <c r="P142" s="36">
        <v>44323</v>
      </c>
      <c r="Q142" s="26" t="s">
        <v>532</v>
      </c>
      <c r="R142" s="26" t="s">
        <v>158</v>
      </c>
      <c r="S142" s="26" t="s">
        <v>159</v>
      </c>
      <c r="T142" s="36" t="s">
        <v>3212</v>
      </c>
      <c r="U142" s="42">
        <v>3.6469999999999998</v>
      </c>
      <c r="V142" s="42">
        <v>58.396331231147997</v>
      </c>
      <c r="W142" s="42">
        <v>212.97141999999999</v>
      </c>
      <c r="X142" s="43"/>
      <c r="Y142" s="43">
        <v>9.4251007870000004E-3</v>
      </c>
      <c r="Z142" s="43">
        <v>5.314562057509468E-4</v>
      </c>
    </row>
    <row r="143" spans="1:26" x14ac:dyDescent="0.2">
      <c r="A143" s="26">
        <v>7956</v>
      </c>
      <c r="B143" s="26">
        <v>12955</v>
      </c>
      <c r="C143" s="26" t="s">
        <v>3471</v>
      </c>
      <c r="F143" s="26" t="s">
        <v>3472</v>
      </c>
      <c r="G143" s="26">
        <v>11019209</v>
      </c>
      <c r="H143" s="26" t="s">
        <v>70</v>
      </c>
      <c r="I143" s="26" t="s">
        <v>485</v>
      </c>
      <c r="K143" s="26" t="s">
        <v>56</v>
      </c>
      <c r="N143" s="26" t="s">
        <v>167</v>
      </c>
      <c r="O143" s="26" t="s">
        <v>57</v>
      </c>
      <c r="P143" s="36">
        <v>44477</v>
      </c>
      <c r="Q143" s="26" t="s">
        <v>532</v>
      </c>
      <c r="R143" s="26" t="s">
        <v>158</v>
      </c>
      <c r="S143" s="26" t="s">
        <v>160</v>
      </c>
      <c r="T143" s="36" t="s">
        <v>3212</v>
      </c>
      <c r="U143" s="42">
        <v>3.6469999999999998</v>
      </c>
      <c r="V143" s="42">
        <v>80.114557170276001</v>
      </c>
      <c r="W143" s="42">
        <v>292.17779000000002</v>
      </c>
      <c r="X143" s="43"/>
      <c r="Y143" s="43">
        <v>1.2930397507999999E-2</v>
      </c>
      <c r="Z143" s="43">
        <v>7.291105054288362E-4</v>
      </c>
    </row>
    <row r="144" spans="1:26" x14ac:dyDescent="0.2">
      <c r="A144" s="26">
        <v>7956</v>
      </c>
      <c r="B144" s="26">
        <v>12955</v>
      </c>
      <c r="C144" s="26" t="s">
        <v>3473</v>
      </c>
      <c r="F144" s="26" t="s">
        <v>3474</v>
      </c>
      <c r="G144" s="26">
        <v>11019210</v>
      </c>
      <c r="H144" s="26" t="s">
        <v>70</v>
      </c>
      <c r="I144" s="26" t="s">
        <v>485</v>
      </c>
      <c r="K144" s="26" t="s">
        <v>56</v>
      </c>
      <c r="N144" s="26" t="s">
        <v>93</v>
      </c>
      <c r="O144" s="26" t="s">
        <v>57</v>
      </c>
      <c r="P144" s="36">
        <v>44477</v>
      </c>
      <c r="Q144" s="26" t="s">
        <v>532</v>
      </c>
      <c r="R144" s="26" t="s">
        <v>158</v>
      </c>
      <c r="S144" s="26" t="s">
        <v>160</v>
      </c>
      <c r="T144" s="36" t="s">
        <v>3212</v>
      </c>
      <c r="U144" s="42">
        <v>3.6469999999999998</v>
      </c>
      <c r="V144" s="42">
        <v>158.73287907869499</v>
      </c>
      <c r="W144" s="42">
        <v>578.89881000000003</v>
      </c>
      <c r="X144" s="43"/>
      <c r="Y144" s="43">
        <v>2.5619304363999999E-2</v>
      </c>
      <c r="Z144" s="43">
        <v>1.4446039993363349E-3</v>
      </c>
    </row>
    <row r="145" spans="1:26" x14ac:dyDescent="0.2">
      <c r="A145" s="26">
        <v>7956</v>
      </c>
      <c r="B145" s="26">
        <v>12955</v>
      </c>
      <c r="C145" s="26" t="s">
        <v>3475</v>
      </c>
      <c r="F145" s="26" t="s">
        <v>3476</v>
      </c>
      <c r="G145" s="26">
        <v>11019219</v>
      </c>
      <c r="H145" s="26" t="s">
        <v>70</v>
      </c>
      <c r="I145" s="26" t="s">
        <v>397</v>
      </c>
      <c r="K145" s="26" t="s">
        <v>56</v>
      </c>
      <c r="N145" s="26" t="s">
        <v>51</v>
      </c>
      <c r="O145" s="26" t="s">
        <v>57</v>
      </c>
      <c r="P145" s="36" t="s">
        <v>3477</v>
      </c>
      <c r="Q145" s="26" t="s">
        <v>532</v>
      </c>
      <c r="R145" s="26" t="s">
        <v>158</v>
      </c>
      <c r="S145" s="26" t="s">
        <v>160</v>
      </c>
      <c r="T145" s="36" t="s">
        <v>3212</v>
      </c>
      <c r="U145" s="42">
        <v>3.6469999999999998</v>
      </c>
      <c r="V145" s="42">
        <v>91.605437345762994</v>
      </c>
      <c r="W145" s="42">
        <v>334.08503000000002</v>
      </c>
      <c r="X145" s="43"/>
      <c r="Y145" s="43">
        <v>1.478501237E-2</v>
      </c>
      <c r="Z145" s="43">
        <v>8.3368727335335065E-4</v>
      </c>
    </row>
    <row r="146" spans="1:26" x14ac:dyDescent="0.2">
      <c r="A146" s="26">
        <v>7956</v>
      </c>
      <c r="B146" s="26">
        <v>12955</v>
      </c>
      <c r="C146" s="26" t="s">
        <v>3478</v>
      </c>
      <c r="F146" s="26" t="s">
        <v>3479</v>
      </c>
      <c r="G146" s="26">
        <v>11019220</v>
      </c>
      <c r="H146" s="26" t="s">
        <v>70</v>
      </c>
      <c r="I146" s="26" t="s">
        <v>485</v>
      </c>
      <c r="K146" s="26" t="s">
        <v>56</v>
      </c>
      <c r="N146" s="26" t="s">
        <v>51</v>
      </c>
      <c r="O146" s="26" t="s">
        <v>57</v>
      </c>
      <c r="P146" s="36" t="s">
        <v>3480</v>
      </c>
      <c r="Q146" s="26" t="s">
        <v>532</v>
      </c>
      <c r="R146" s="26" t="s">
        <v>158</v>
      </c>
      <c r="S146" s="26" t="s">
        <v>160</v>
      </c>
      <c r="T146" s="36" t="s">
        <v>3212</v>
      </c>
      <c r="U146" s="42">
        <v>3.6469999999999998</v>
      </c>
      <c r="V146" s="42">
        <v>39.908963531669002</v>
      </c>
      <c r="W146" s="42">
        <v>145.54799</v>
      </c>
      <c r="X146" s="43"/>
      <c r="Y146" s="43">
        <v>6.4412608750000003E-3</v>
      </c>
      <c r="Z146" s="43">
        <v>3.6320545977519775E-4</v>
      </c>
    </row>
    <row r="147" spans="1:26" x14ac:dyDescent="0.2">
      <c r="A147" s="26">
        <v>7956</v>
      </c>
      <c r="B147" s="26">
        <v>12955</v>
      </c>
      <c r="C147" s="26" t="s">
        <v>3583</v>
      </c>
      <c r="F147" s="26" t="s">
        <v>3584</v>
      </c>
      <c r="G147" s="26">
        <v>11019246</v>
      </c>
      <c r="H147" s="26" t="s">
        <v>70</v>
      </c>
      <c r="I147" s="26" t="s">
        <v>485</v>
      </c>
      <c r="K147" s="26" t="s">
        <v>56</v>
      </c>
      <c r="N147" s="26" t="s">
        <v>166</v>
      </c>
      <c r="O147" s="26" t="s">
        <v>57</v>
      </c>
      <c r="P147" s="36">
        <v>44236</v>
      </c>
      <c r="Q147" s="26" t="s">
        <v>532</v>
      </c>
      <c r="R147" s="26" t="s">
        <v>158</v>
      </c>
      <c r="S147" s="26" t="s">
        <v>160</v>
      </c>
      <c r="T147" s="36" t="s">
        <v>3212</v>
      </c>
      <c r="U147" s="42">
        <v>3.6469999999999998</v>
      </c>
      <c r="V147" s="42">
        <v>11.669448862077999</v>
      </c>
      <c r="W147" s="42">
        <v>42.558480000000003</v>
      </c>
      <c r="X147" s="43"/>
      <c r="Y147" s="43">
        <v>1.883435642E-3</v>
      </c>
      <c r="Z147" s="43">
        <v>1.0620189461725688E-4</v>
      </c>
    </row>
    <row r="148" spans="1:26" x14ac:dyDescent="0.2">
      <c r="A148" s="26">
        <v>7956</v>
      </c>
      <c r="B148" s="26">
        <v>12955</v>
      </c>
      <c r="C148" s="26" t="s">
        <v>3484</v>
      </c>
      <c r="F148" s="26" t="s">
        <v>3485</v>
      </c>
      <c r="G148" s="26">
        <v>11019282</v>
      </c>
      <c r="H148" s="26" t="s">
        <v>70</v>
      </c>
      <c r="I148" s="26" t="s">
        <v>120</v>
      </c>
      <c r="K148" s="26" t="s">
        <v>56</v>
      </c>
      <c r="N148" s="26" t="s">
        <v>167</v>
      </c>
      <c r="O148" s="26" t="s">
        <v>57</v>
      </c>
      <c r="P148" s="36" t="s">
        <v>3486</v>
      </c>
      <c r="Q148" s="26" t="s">
        <v>532</v>
      </c>
      <c r="R148" s="26" t="s">
        <v>158</v>
      </c>
      <c r="S148" s="26" t="s">
        <v>160</v>
      </c>
      <c r="T148" s="36" t="s">
        <v>3212</v>
      </c>
      <c r="U148" s="42">
        <v>3.6469999999999998</v>
      </c>
      <c r="V148" s="42">
        <v>201.10007951741201</v>
      </c>
      <c r="W148" s="42">
        <v>733.41198999999995</v>
      </c>
      <c r="X148" s="43"/>
      <c r="Y148" s="43">
        <v>3.2457321853000001E-2</v>
      </c>
      <c r="Z148" s="43">
        <v>1.8301815025586594E-3</v>
      </c>
    </row>
    <row r="149" spans="1:26" x14ac:dyDescent="0.2">
      <c r="A149" s="26">
        <v>7956</v>
      </c>
      <c r="B149" s="26">
        <v>12955</v>
      </c>
      <c r="C149" s="26" t="s">
        <v>3487</v>
      </c>
      <c r="F149" s="26" t="s">
        <v>3488</v>
      </c>
      <c r="G149" s="26">
        <v>11019295</v>
      </c>
      <c r="H149" s="26" t="s">
        <v>70</v>
      </c>
      <c r="I149" s="26" t="s">
        <v>485</v>
      </c>
      <c r="K149" s="26" t="s">
        <v>56</v>
      </c>
      <c r="N149" s="26" t="s">
        <v>93</v>
      </c>
      <c r="O149" s="26" t="s">
        <v>57</v>
      </c>
      <c r="P149" s="36">
        <v>44419</v>
      </c>
      <c r="Q149" s="26" t="s">
        <v>538</v>
      </c>
      <c r="R149" s="26" t="s">
        <v>158</v>
      </c>
      <c r="S149" s="26" t="s">
        <v>160</v>
      </c>
      <c r="T149" s="36" t="s">
        <v>3212</v>
      </c>
      <c r="U149" s="42">
        <v>3.7964000000000002</v>
      </c>
      <c r="V149" s="42">
        <v>7.0066457696760001</v>
      </c>
      <c r="W149" s="42">
        <v>26.60003</v>
      </c>
      <c r="X149" s="43"/>
      <c r="Y149" s="43">
        <v>1.1771906460000001E-3</v>
      </c>
      <c r="Z149" s="43">
        <v>6.6378629661488646E-5</v>
      </c>
    </row>
    <row r="150" spans="1:26" x14ac:dyDescent="0.2">
      <c r="A150" s="26">
        <v>7956</v>
      </c>
      <c r="B150" s="26">
        <v>12955</v>
      </c>
      <c r="C150" s="26" t="s">
        <v>3489</v>
      </c>
      <c r="F150" s="26" t="s">
        <v>3490</v>
      </c>
      <c r="G150" s="26">
        <v>11019336</v>
      </c>
      <c r="H150" s="26" t="s">
        <v>70</v>
      </c>
      <c r="I150" s="26" t="s">
        <v>485</v>
      </c>
      <c r="K150" s="26" t="s">
        <v>56</v>
      </c>
      <c r="N150" s="26" t="s">
        <v>167</v>
      </c>
      <c r="O150" s="26" t="s">
        <v>57</v>
      </c>
      <c r="P150" s="36" t="s">
        <v>3491</v>
      </c>
      <c r="Q150" s="26" t="s">
        <v>532</v>
      </c>
      <c r="R150" s="26" t="s">
        <v>158</v>
      </c>
      <c r="S150" s="26" t="s">
        <v>160</v>
      </c>
      <c r="T150" s="36" t="s">
        <v>3212</v>
      </c>
      <c r="U150" s="42">
        <v>3.6469999999999998</v>
      </c>
      <c r="V150" s="42">
        <v>101.235936386071</v>
      </c>
      <c r="W150" s="42">
        <v>369.20746000000003</v>
      </c>
      <c r="X150" s="43">
        <v>5.1633760812260501E-5</v>
      </c>
      <c r="Y150" s="43">
        <v>1.6339363853999998E-2</v>
      </c>
      <c r="Z150" s="43">
        <v>9.2133299306801104E-4</v>
      </c>
    </row>
    <row r="151" spans="1:26" x14ac:dyDescent="0.2">
      <c r="A151" s="26">
        <v>7956</v>
      </c>
      <c r="B151" s="26">
        <v>12955</v>
      </c>
      <c r="C151" s="26" t="s">
        <v>3585</v>
      </c>
      <c r="F151" s="26" t="s">
        <v>3586</v>
      </c>
      <c r="G151" s="26">
        <v>11019348</v>
      </c>
      <c r="H151" s="26" t="s">
        <v>70</v>
      </c>
      <c r="I151" s="26" t="s">
        <v>120</v>
      </c>
      <c r="K151" s="26" t="s">
        <v>56</v>
      </c>
      <c r="N151" s="26" t="s">
        <v>166</v>
      </c>
      <c r="O151" s="26" t="s">
        <v>57</v>
      </c>
      <c r="P151" s="36" t="s">
        <v>3587</v>
      </c>
      <c r="Q151" s="26" t="s">
        <v>538</v>
      </c>
      <c r="R151" s="26" t="s">
        <v>158</v>
      </c>
      <c r="S151" s="26" t="s">
        <v>160</v>
      </c>
      <c r="T151" s="36" t="s">
        <v>3212</v>
      </c>
      <c r="U151" s="42">
        <v>3.7964000000000002</v>
      </c>
      <c r="V151" s="42">
        <v>159.905376145822</v>
      </c>
      <c r="W151" s="42">
        <v>607.06476999999995</v>
      </c>
      <c r="X151" s="43"/>
      <c r="Y151" s="43">
        <v>2.6865795615E-2</v>
      </c>
      <c r="Z151" s="43">
        <v>1.5148903045735956E-3</v>
      </c>
    </row>
    <row r="152" spans="1:26" x14ac:dyDescent="0.2">
      <c r="A152" s="26">
        <v>7956</v>
      </c>
      <c r="B152" s="26">
        <v>12955</v>
      </c>
      <c r="C152" s="26" t="s">
        <v>3495</v>
      </c>
      <c r="F152" s="26" t="s">
        <v>3496</v>
      </c>
      <c r="G152" s="26">
        <v>11019349</v>
      </c>
      <c r="H152" s="26" t="s">
        <v>70</v>
      </c>
      <c r="I152" s="26" t="s">
        <v>397</v>
      </c>
      <c r="K152" s="26" t="s">
        <v>56</v>
      </c>
      <c r="N152" s="26" t="s">
        <v>167</v>
      </c>
      <c r="O152" s="26" t="s">
        <v>57</v>
      </c>
      <c r="P152" s="36" t="s">
        <v>3497</v>
      </c>
      <c r="Q152" s="26" t="s">
        <v>538</v>
      </c>
      <c r="R152" s="26" t="s">
        <v>158</v>
      </c>
      <c r="S152" s="26" t="s">
        <v>160</v>
      </c>
      <c r="T152" s="36" t="s">
        <v>3212</v>
      </c>
      <c r="U152" s="42">
        <v>3.7964000000000002</v>
      </c>
      <c r="V152" s="42">
        <v>42.770011063112001</v>
      </c>
      <c r="W152" s="42">
        <v>162.37207000000001</v>
      </c>
      <c r="X152" s="43"/>
      <c r="Y152" s="43">
        <v>7.185814532E-3</v>
      </c>
      <c r="Z152" s="43">
        <v>4.0518884760277758E-4</v>
      </c>
    </row>
    <row r="153" spans="1:26" x14ac:dyDescent="0.2">
      <c r="A153" s="26">
        <v>7956</v>
      </c>
      <c r="B153" s="26">
        <v>12955</v>
      </c>
      <c r="C153" s="26" t="s">
        <v>3588</v>
      </c>
      <c r="F153" s="26" t="s">
        <v>3589</v>
      </c>
      <c r="G153" s="26">
        <v>11019350</v>
      </c>
      <c r="H153" s="26" t="s">
        <v>70</v>
      </c>
      <c r="I153" s="26" t="s">
        <v>485</v>
      </c>
      <c r="K153" s="26" t="s">
        <v>56</v>
      </c>
      <c r="N153" s="26" t="s">
        <v>80</v>
      </c>
      <c r="O153" s="26" t="s">
        <v>57</v>
      </c>
      <c r="P153" s="36" t="s">
        <v>3590</v>
      </c>
      <c r="Q153" s="26" t="s">
        <v>538</v>
      </c>
      <c r="R153" s="26" t="s">
        <v>158</v>
      </c>
      <c r="S153" s="26" t="s">
        <v>160</v>
      </c>
      <c r="T153" s="36" t="s">
        <v>3212</v>
      </c>
      <c r="U153" s="42">
        <v>3.7964000000000002</v>
      </c>
      <c r="V153" s="42">
        <v>134.32533716152099</v>
      </c>
      <c r="W153" s="42">
        <v>509.95271000000002</v>
      </c>
      <c r="X153" s="43"/>
      <c r="Y153" s="43">
        <v>2.2568078328999999E-2</v>
      </c>
      <c r="Z153" s="43">
        <v>1.2725535302765645E-3</v>
      </c>
    </row>
    <row r="154" spans="1:26" x14ac:dyDescent="0.2">
      <c r="A154" s="26">
        <v>7956</v>
      </c>
      <c r="B154" s="26">
        <v>12955</v>
      </c>
      <c r="C154" s="26" t="s">
        <v>3498</v>
      </c>
      <c r="F154" s="26" t="s">
        <v>3499</v>
      </c>
      <c r="G154" s="26">
        <v>11019362</v>
      </c>
      <c r="H154" s="26" t="s">
        <v>70</v>
      </c>
      <c r="I154" s="26" t="s">
        <v>485</v>
      </c>
      <c r="K154" s="26" t="s">
        <v>56</v>
      </c>
      <c r="N154" s="26" t="s">
        <v>51</v>
      </c>
      <c r="O154" s="26" t="s">
        <v>57</v>
      </c>
      <c r="P154" s="36">
        <v>44621</v>
      </c>
      <c r="Q154" s="26" t="s">
        <v>532</v>
      </c>
      <c r="R154" s="26" t="s">
        <v>158</v>
      </c>
      <c r="S154" s="26" t="s">
        <v>160</v>
      </c>
      <c r="T154" s="36" t="s">
        <v>3212</v>
      </c>
      <c r="U154" s="42">
        <v>3.6469999999999998</v>
      </c>
      <c r="V154" s="42">
        <v>33.371771318892002</v>
      </c>
      <c r="W154" s="42">
        <v>121.70685</v>
      </c>
      <c r="X154" s="43"/>
      <c r="Y154" s="43">
        <v>5.3861655600000004E-3</v>
      </c>
      <c r="Z154" s="43">
        <v>3.0371145910047283E-4</v>
      </c>
    </row>
    <row r="155" spans="1:26" x14ac:dyDescent="0.2">
      <c r="A155" s="26">
        <v>7956</v>
      </c>
      <c r="B155" s="26">
        <v>12955</v>
      </c>
      <c r="C155" s="26" t="s">
        <v>3503</v>
      </c>
      <c r="F155" s="26" t="s">
        <v>3504</v>
      </c>
      <c r="G155" s="26">
        <v>11019451</v>
      </c>
      <c r="H155" s="26" t="s">
        <v>70</v>
      </c>
      <c r="I155" s="26" t="s">
        <v>397</v>
      </c>
      <c r="K155" s="26" t="s">
        <v>56</v>
      </c>
      <c r="N155" s="26" t="s">
        <v>51</v>
      </c>
      <c r="O155" s="26" t="s">
        <v>57</v>
      </c>
      <c r="P155" s="36" t="s">
        <v>3505</v>
      </c>
      <c r="Q155" s="26" t="s">
        <v>532</v>
      </c>
      <c r="R155" s="26" t="s">
        <v>158</v>
      </c>
      <c r="S155" s="26" t="s">
        <v>160</v>
      </c>
      <c r="T155" s="36" t="s">
        <v>3212</v>
      </c>
      <c r="U155" s="42">
        <v>3.6469999999999998</v>
      </c>
      <c r="V155" s="42">
        <v>20.423649574993</v>
      </c>
      <c r="W155" s="42">
        <v>74.485050000000001</v>
      </c>
      <c r="X155" s="43"/>
      <c r="Y155" s="43">
        <v>3.296353583E-3</v>
      </c>
      <c r="Z155" s="43">
        <v>1.8587255537935355E-4</v>
      </c>
    </row>
    <row r="156" spans="1:26" x14ac:dyDescent="0.2">
      <c r="A156" s="26">
        <v>7956</v>
      </c>
      <c r="B156" s="26">
        <v>12955</v>
      </c>
      <c r="C156" s="26" t="s">
        <v>3506</v>
      </c>
      <c r="F156" s="26" t="s">
        <v>3507</v>
      </c>
      <c r="G156" s="26">
        <v>11019455</v>
      </c>
      <c r="H156" s="26" t="s">
        <v>70</v>
      </c>
      <c r="I156" s="26" t="s">
        <v>120</v>
      </c>
      <c r="K156" s="26" t="s">
        <v>56</v>
      </c>
      <c r="N156" s="26" t="s">
        <v>167</v>
      </c>
      <c r="O156" s="26" t="s">
        <v>57</v>
      </c>
      <c r="P156" s="36" t="s">
        <v>3508</v>
      </c>
      <c r="Q156" s="26" t="s">
        <v>532</v>
      </c>
      <c r="R156" s="26" t="s">
        <v>158</v>
      </c>
      <c r="S156" s="26" t="s">
        <v>160</v>
      </c>
      <c r="T156" s="36" t="s">
        <v>3212</v>
      </c>
      <c r="U156" s="42">
        <v>3.6469999999999998</v>
      </c>
      <c r="V156" s="42">
        <v>209.81678914176001</v>
      </c>
      <c r="W156" s="42">
        <v>765.20182999999997</v>
      </c>
      <c r="X156" s="43"/>
      <c r="Y156" s="43">
        <v>3.3864188773999999E-2</v>
      </c>
      <c r="Z156" s="43">
        <v>1.9095109625764856E-3</v>
      </c>
    </row>
    <row r="157" spans="1:26" x14ac:dyDescent="0.2">
      <c r="A157" s="26">
        <v>7956</v>
      </c>
      <c r="B157" s="26">
        <v>12955</v>
      </c>
      <c r="C157" s="26" t="s">
        <v>3591</v>
      </c>
      <c r="F157" s="26" t="s">
        <v>3592</v>
      </c>
      <c r="G157" s="26">
        <v>11019456</v>
      </c>
      <c r="H157" s="26" t="s">
        <v>70</v>
      </c>
      <c r="I157" s="26" t="s">
        <v>397</v>
      </c>
      <c r="K157" s="26" t="s">
        <v>56</v>
      </c>
      <c r="N157" s="26" t="s">
        <v>51</v>
      </c>
      <c r="O157" s="26" t="s">
        <v>57</v>
      </c>
      <c r="P157" s="36" t="s">
        <v>3408</v>
      </c>
      <c r="Q157" s="26" t="s">
        <v>532</v>
      </c>
      <c r="R157" s="26" t="s">
        <v>158</v>
      </c>
      <c r="S157" s="26" t="s">
        <v>160</v>
      </c>
      <c r="T157" s="36" t="s">
        <v>3212</v>
      </c>
      <c r="U157" s="42">
        <v>3.6469999999999998</v>
      </c>
      <c r="V157" s="42">
        <v>51.116007677543003</v>
      </c>
      <c r="W157" s="42">
        <v>186.42008000000001</v>
      </c>
      <c r="X157" s="43"/>
      <c r="Y157" s="43">
        <v>8.2500649270000007E-3</v>
      </c>
      <c r="Z157" s="43">
        <v>4.6519907878995206E-4</v>
      </c>
    </row>
    <row r="158" spans="1:26" x14ac:dyDescent="0.2">
      <c r="A158" s="26">
        <v>7956</v>
      </c>
      <c r="B158" s="26">
        <v>12955</v>
      </c>
      <c r="C158" s="26" t="s">
        <v>3583</v>
      </c>
      <c r="F158" s="26" t="s">
        <v>3593</v>
      </c>
      <c r="G158" s="26">
        <v>11019458</v>
      </c>
      <c r="H158" s="26" t="s">
        <v>70</v>
      </c>
      <c r="I158" s="26" t="s">
        <v>485</v>
      </c>
      <c r="K158" s="26" t="s">
        <v>56</v>
      </c>
      <c r="N158" s="26" t="s">
        <v>166</v>
      </c>
      <c r="O158" s="26" t="s">
        <v>57</v>
      </c>
      <c r="P158" s="36" t="s">
        <v>3594</v>
      </c>
      <c r="Q158" s="26" t="s">
        <v>532</v>
      </c>
      <c r="R158" s="26" t="s">
        <v>158</v>
      </c>
      <c r="S158" s="26" t="s">
        <v>160</v>
      </c>
      <c r="T158" s="36" t="s">
        <v>3212</v>
      </c>
      <c r="U158" s="42">
        <v>3.6469999999999998</v>
      </c>
      <c r="V158" s="42">
        <v>32.239015629283998</v>
      </c>
      <c r="W158" s="42">
        <v>117.57568999999999</v>
      </c>
      <c r="X158" s="43"/>
      <c r="Y158" s="43">
        <v>5.2033400929999999E-3</v>
      </c>
      <c r="Z158" s="43">
        <v>2.9340242036208206E-4</v>
      </c>
    </row>
    <row r="159" spans="1:26" x14ac:dyDescent="0.2">
      <c r="A159" s="26">
        <v>7956</v>
      </c>
      <c r="B159" s="26">
        <v>12955</v>
      </c>
      <c r="C159" s="26" t="s">
        <v>3595</v>
      </c>
      <c r="F159" s="26" t="s">
        <v>3596</v>
      </c>
      <c r="G159" s="26">
        <v>11019459</v>
      </c>
      <c r="H159" s="26" t="s">
        <v>70</v>
      </c>
      <c r="I159" s="26" t="s">
        <v>485</v>
      </c>
      <c r="K159" s="26" t="s">
        <v>56</v>
      </c>
      <c r="N159" s="26" t="s">
        <v>167</v>
      </c>
      <c r="O159" s="26" t="s">
        <v>57</v>
      </c>
      <c r="P159" s="36">
        <v>44746</v>
      </c>
      <c r="Q159" s="26" t="s">
        <v>532</v>
      </c>
      <c r="R159" s="26" t="s">
        <v>158</v>
      </c>
      <c r="S159" s="26" t="s">
        <v>160</v>
      </c>
      <c r="T159" s="36" t="s">
        <v>3212</v>
      </c>
      <c r="U159" s="42">
        <v>3.6469999999999998</v>
      </c>
      <c r="V159" s="42">
        <v>657.74205922676197</v>
      </c>
      <c r="W159" s="42">
        <v>2398.7852899999998</v>
      </c>
      <c r="X159" s="43"/>
      <c r="Y159" s="43">
        <v>0.106158812885</v>
      </c>
      <c r="Z159" s="43">
        <v>5.9860113090976462E-3</v>
      </c>
    </row>
    <row r="160" spans="1:26" x14ac:dyDescent="0.2">
      <c r="A160" s="26">
        <v>7956</v>
      </c>
      <c r="B160" s="26">
        <v>12955</v>
      </c>
      <c r="C160" s="26" t="s">
        <v>3513</v>
      </c>
      <c r="F160" s="26" t="s">
        <v>3514</v>
      </c>
      <c r="G160" s="26">
        <v>11019473</v>
      </c>
      <c r="H160" s="26" t="s">
        <v>70</v>
      </c>
      <c r="I160" s="26" t="s">
        <v>397</v>
      </c>
      <c r="K160" s="26" t="s">
        <v>56</v>
      </c>
      <c r="N160" s="26" t="s">
        <v>167</v>
      </c>
      <c r="O160" s="26" t="s">
        <v>57</v>
      </c>
      <c r="P160" s="36" t="s">
        <v>3515</v>
      </c>
      <c r="Q160" s="26" t="s">
        <v>532</v>
      </c>
      <c r="R160" s="26" t="s">
        <v>158</v>
      </c>
      <c r="S160" s="26" t="s">
        <v>160</v>
      </c>
      <c r="T160" s="36" t="s">
        <v>3212</v>
      </c>
      <c r="U160" s="42">
        <v>3.6469999999999998</v>
      </c>
      <c r="V160" s="42">
        <v>55.484121195503</v>
      </c>
      <c r="W160" s="42">
        <v>202.35059000000001</v>
      </c>
      <c r="X160" s="43"/>
      <c r="Y160" s="43">
        <v>8.9550734319999992E-3</v>
      </c>
      <c r="Z160" s="43">
        <v>5.0495262130883806E-4</v>
      </c>
    </row>
    <row r="161" spans="1:26" x14ac:dyDescent="0.2">
      <c r="A161" s="26">
        <v>7956</v>
      </c>
      <c r="B161" s="26">
        <v>12955</v>
      </c>
      <c r="C161" s="26" t="s">
        <v>3516</v>
      </c>
      <c r="F161" s="26" t="s">
        <v>3517</v>
      </c>
      <c r="G161" s="26">
        <v>11019474</v>
      </c>
      <c r="H161" s="26" t="s">
        <v>70</v>
      </c>
      <c r="I161" s="26" t="s">
        <v>120</v>
      </c>
      <c r="K161" s="26" t="s">
        <v>56</v>
      </c>
      <c r="N161" s="26" t="s">
        <v>101</v>
      </c>
      <c r="O161" s="26" t="s">
        <v>57</v>
      </c>
      <c r="P161" s="36">
        <v>44779</v>
      </c>
      <c r="Q161" s="26" t="s">
        <v>537</v>
      </c>
      <c r="R161" s="26" t="s">
        <v>158</v>
      </c>
      <c r="S161" s="26" t="s">
        <v>160</v>
      </c>
      <c r="T161" s="36" t="s">
        <v>3212</v>
      </c>
      <c r="U161" s="42">
        <v>2.5354000000000001</v>
      </c>
      <c r="V161" s="42">
        <v>337.33079987378699</v>
      </c>
      <c r="W161" s="42">
        <v>855.26850999999999</v>
      </c>
      <c r="X161" s="43"/>
      <c r="Y161" s="43">
        <v>3.7850111095E-2</v>
      </c>
      <c r="Z161" s="43">
        <v>2.1342664533244211E-3</v>
      </c>
    </row>
    <row r="162" spans="1:26" x14ac:dyDescent="0.2">
      <c r="A162" s="26">
        <v>7956</v>
      </c>
      <c r="B162" s="26">
        <v>12955</v>
      </c>
      <c r="C162" s="26" t="s">
        <v>3518</v>
      </c>
      <c r="F162" s="26" t="s">
        <v>3519</v>
      </c>
      <c r="G162" s="26">
        <v>11019481</v>
      </c>
      <c r="H162" s="26" t="s">
        <v>70</v>
      </c>
      <c r="I162" s="26" t="s">
        <v>485</v>
      </c>
      <c r="K162" s="26" t="s">
        <v>56</v>
      </c>
      <c r="N162" s="26" t="s">
        <v>167</v>
      </c>
      <c r="O162" s="26" t="s">
        <v>57</v>
      </c>
      <c r="P162" s="36" t="s">
        <v>3520</v>
      </c>
      <c r="Q162" s="26" t="s">
        <v>532</v>
      </c>
      <c r="R162" s="26" t="s">
        <v>158</v>
      </c>
      <c r="S162" s="26" t="s">
        <v>160</v>
      </c>
      <c r="T162" s="36" t="s">
        <v>3212</v>
      </c>
      <c r="U162" s="42">
        <v>3.6469999999999998</v>
      </c>
      <c r="V162" s="42">
        <v>38.995810255004002</v>
      </c>
      <c r="W162" s="42">
        <v>142.21772000000001</v>
      </c>
      <c r="X162" s="43"/>
      <c r="Y162" s="43">
        <v>6.2938789850000001E-3</v>
      </c>
      <c r="Z162" s="43">
        <v>3.5489498948615048E-4</v>
      </c>
    </row>
    <row r="163" spans="1:26" x14ac:dyDescent="0.2">
      <c r="A163" s="26">
        <v>7956</v>
      </c>
      <c r="B163" s="26">
        <v>12955</v>
      </c>
      <c r="C163" s="26" t="s">
        <v>3597</v>
      </c>
      <c r="F163" s="26" t="s">
        <v>3598</v>
      </c>
      <c r="G163" s="26">
        <v>11019482</v>
      </c>
      <c r="H163" s="26" t="s">
        <v>70</v>
      </c>
      <c r="I163" s="26" t="s">
        <v>485</v>
      </c>
      <c r="K163" s="26" t="s">
        <v>56</v>
      </c>
      <c r="N163" s="26" t="s">
        <v>167</v>
      </c>
      <c r="O163" s="26" t="s">
        <v>57</v>
      </c>
      <c r="P163" s="36">
        <v>44569</v>
      </c>
      <c r="Q163" s="26" t="s">
        <v>532</v>
      </c>
      <c r="R163" s="26" t="s">
        <v>158</v>
      </c>
      <c r="S163" s="26" t="s">
        <v>160</v>
      </c>
      <c r="T163" s="36" t="s">
        <v>3212</v>
      </c>
      <c r="U163" s="42">
        <v>3.6469999999999998</v>
      </c>
      <c r="V163" s="42">
        <v>30.135629284343</v>
      </c>
      <c r="W163" s="42">
        <v>109.90464</v>
      </c>
      <c r="X163" s="43"/>
      <c r="Y163" s="43">
        <v>4.8638559530000004E-3</v>
      </c>
      <c r="Z163" s="43">
        <v>2.7425981837761958E-4</v>
      </c>
    </row>
    <row r="164" spans="1:26" x14ac:dyDescent="0.2">
      <c r="A164" s="26">
        <v>7956</v>
      </c>
      <c r="B164" s="26">
        <v>12955</v>
      </c>
      <c r="C164" s="26" t="s">
        <v>3521</v>
      </c>
      <c r="F164" s="26" t="s">
        <v>3522</v>
      </c>
      <c r="G164" s="26">
        <v>11019483</v>
      </c>
      <c r="H164" s="26" t="s">
        <v>70</v>
      </c>
      <c r="I164" s="26" t="s">
        <v>397</v>
      </c>
      <c r="K164" s="26" t="s">
        <v>56</v>
      </c>
      <c r="N164" s="26" t="s">
        <v>51</v>
      </c>
      <c r="O164" s="26" t="s">
        <v>57</v>
      </c>
      <c r="P164" s="36">
        <v>44842</v>
      </c>
      <c r="Q164" s="26" t="s">
        <v>532</v>
      </c>
      <c r="R164" s="26" t="s">
        <v>158</v>
      </c>
      <c r="S164" s="26" t="s">
        <v>160</v>
      </c>
      <c r="T164" s="36" t="s">
        <v>3212</v>
      </c>
      <c r="U164" s="42">
        <v>3.6469999999999998</v>
      </c>
      <c r="V164" s="42">
        <v>42.684705237180999</v>
      </c>
      <c r="W164" s="42">
        <v>155.67112</v>
      </c>
      <c r="X164" s="43"/>
      <c r="Y164" s="43">
        <v>6.8892623980000003E-3</v>
      </c>
      <c r="Z164" s="43">
        <v>3.8846706652094601E-4</v>
      </c>
    </row>
    <row r="165" spans="1:26" x14ac:dyDescent="0.2">
      <c r="A165" s="26">
        <v>7956</v>
      </c>
      <c r="B165" s="26">
        <v>12955</v>
      </c>
      <c r="C165" s="26" t="s">
        <v>3599</v>
      </c>
      <c r="F165" s="26" t="s">
        <v>3600</v>
      </c>
      <c r="G165" s="26">
        <v>11019591</v>
      </c>
      <c r="H165" s="26" t="s">
        <v>70</v>
      </c>
      <c r="I165" s="26" t="s">
        <v>485</v>
      </c>
      <c r="K165" s="26" t="s">
        <v>56</v>
      </c>
      <c r="N165" s="26" t="s">
        <v>167</v>
      </c>
      <c r="O165" s="26" t="s">
        <v>57</v>
      </c>
      <c r="P165" s="36" t="s">
        <v>3601</v>
      </c>
      <c r="Q165" s="26" t="s">
        <v>532</v>
      </c>
      <c r="R165" s="26" t="s">
        <v>158</v>
      </c>
      <c r="S165" s="26" t="s">
        <v>160</v>
      </c>
      <c r="T165" s="36" t="s">
        <v>3212</v>
      </c>
      <c r="U165" s="42">
        <v>3.6469999999999998</v>
      </c>
      <c r="V165" s="42">
        <v>144.146860433233</v>
      </c>
      <c r="W165" s="42">
        <v>525.70360000000005</v>
      </c>
      <c r="X165" s="43"/>
      <c r="Y165" s="43">
        <v>2.3265137708000001E-2</v>
      </c>
      <c r="Z165" s="43">
        <v>1.3118588428701536E-3</v>
      </c>
    </row>
    <row r="166" spans="1:26" x14ac:dyDescent="0.2">
      <c r="A166" s="26">
        <v>7956</v>
      </c>
      <c r="B166" s="26">
        <v>12955</v>
      </c>
      <c r="C166" s="26" t="s">
        <v>3523</v>
      </c>
      <c r="F166" s="26" t="s">
        <v>3524</v>
      </c>
      <c r="G166" s="26">
        <v>11019906</v>
      </c>
      <c r="H166" s="26" t="s">
        <v>70</v>
      </c>
      <c r="I166" s="26" t="s">
        <v>144</v>
      </c>
      <c r="K166" s="26" t="s">
        <v>56</v>
      </c>
      <c r="N166" s="26" t="s">
        <v>167</v>
      </c>
      <c r="O166" s="26" t="s">
        <v>57</v>
      </c>
      <c r="P166" s="36">
        <v>44570</v>
      </c>
      <c r="Q166" s="26" t="s">
        <v>532</v>
      </c>
      <c r="R166" s="26" t="s">
        <v>158</v>
      </c>
      <c r="S166" s="26" t="s">
        <v>160</v>
      </c>
      <c r="T166" s="36" t="s">
        <v>3212</v>
      </c>
      <c r="U166" s="42">
        <v>3.6469999999999998</v>
      </c>
      <c r="V166" s="42">
        <v>101.711960515492</v>
      </c>
      <c r="W166" s="42">
        <v>370.94351999999998</v>
      </c>
      <c r="X166" s="43"/>
      <c r="Y166" s="43">
        <v>1.6416193602000001E-2</v>
      </c>
      <c r="Z166" s="43">
        <v>9.2566521689671055E-4</v>
      </c>
    </row>
    <row r="167" spans="1:26" x14ac:dyDescent="0.2">
      <c r="A167" s="26">
        <v>7956</v>
      </c>
      <c r="B167" s="26">
        <v>12955</v>
      </c>
      <c r="C167" s="26" t="s">
        <v>3604</v>
      </c>
      <c r="F167" s="26" t="s">
        <v>3605</v>
      </c>
      <c r="G167" s="26">
        <v>11019977</v>
      </c>
      <c r="H167" s="26" t="s">
        <v>70</v>
      </c>
      <c r="I167" s="26" t="s">
        <v>485</v>
      </c>
      <c r="K167" s="26" t="s">
        <v>56</v>
      </c>
      <c r="N167" s="26" t="s">
        <v>51</v>
      </c>
      <c r="O167" s="26" t="s">
        <v>57</v>
      </c>
      <c r="P167" s="36" t="s">
        <v>3606</v>
      </c>
      <c r="Q167" s="26" t="s">
        <v>532</v>
      </c>
      <c r="R167" s="26" t="s">
        <v>158</v>
      </c>
      <c r="S167" s="26" t="s">
        <v>160</v>
      </c>
      <c r="T167" s="36" t="s">
        <v>3212</v>
      </c>
      <c r="U167" s="42">
        <v>3.6469999999999998</v>
      </c>
      <c r="V167" s="42">
        <v>99.329248697558995</v>
      </c>
      <c r="W167" s="42">
        <v>362.25376999999997</v>
      </c>
      <c r="X167" s="43"/>
      <c r="Y167" s="43">
        <v>1.6031626651000001E-2</v>
      </c>
      <c r="Z167" s="43">
        <v>9.0398051589821833E-4</v>
      </c>
    </row>
    <row r="168" spans="1:26" x14ac:dyDescent="0.2">
      <c r="A168" s="26">
        <v>7956</v>
      </c>
      <c r="B168" s="26">
        <v>12955</v>
      </c>
      <c r="C168" s="26" t="s">
        <v>3607</v>
      </c>
      <c r="F168" s="26" t="s">
        <v>3608</v>
      </c>
      <c r="G168" s="26">
        <v>11019978</v>
      </c>
      <c r="H168" s="26" t="s">
        <v>70</v>
      </c>
      <c r="I168" s="26" t="s">
        <v>120</v>
      </c>
      <c r="K168" s="26" t="s">
        <v>56</v>
      </c>
      <c r="N168" s="26" t="s">
        <v>166</v>
      </c>
      <c r="O168" s="26" t="s">
        <v>57</v>
      </c>
      <c r="P168" s="36" t="s">
        <v>3609</v>
      </c>
      <c r="Q168" s="26" t="s">
        <v>535</v>
      </c>
      <c r="R168" s="26" t="s">
        <v>158</v>
      </c>
      <c r="S168" s="26" t="s">
        <v>160</v>
      </c>
      <c r="T168" s="36" t="s">
        <v>3212</v>
      </c>
      <c r="U168" s="42">
        <v>4.5743</v>
      </c>
      <c r="V168" s="42">
        <v>59.742620728854</v>
      </c>
      <c r="W168" s="42">
        <v>273.28066999999999</v>
      </c>
      <c r="X168" s="43"/>
      <c r="Y168" s="43">
        <v>1.2094100973E-2</v>
      </c>
      <c r="Z168" s="43">
        <v>6.8195398229150455E-4</v>
      </c>
    </row>
    <row r="169" spans="1:26" x14ac:dyDescent="0.2">
      <c r="A169" s="26">
        <v>7956</v>
      </c>
      <c r="B169" s="26">
        <v>12955</v>
      </c>
      <c r="C169" s="26" t="s">
        <v>3610</v>
      </c>
      <c r="F169" s="26" t="s">
        <v>3611</v>
      </c>
      <c r="G169" s="26">
        <v>11019980</v>
      </c>
      <c r="H169" s="26" t="s">
        <v>70</v>
      </c>
      <c r="I169" s="26" t="s">
        <v>485</v>
      </c>
      <c r="K169" s="26" t="s">
        <v>56</v>
      </c>
      <c r="N169" s="26" t="s">
        <v>167</v>
      </c>
      <c r="O169" s="26" t="s">
        <v>57</v>
      </c>
      <c r="P169" s="36" t="s">
        <v>3660</v>
      </c>
      <c r="Q169" s="26" t="s">
        <v>532</v>
      </c>
      <c r="R169" s="26" t="s">
        <v>158</v>
      </c>
      <c r="S169" s="26" t="s">
        <v>160</v>
      </c>
      <c r="T169" s="36" t="s">
        <v>3212</v>
      </c>
      <c r="U169" s="42">
        <v>3.6469999999999998</v>
      </c>
      <c r="V169" s="42">
        <v>107.96992048258799</v>
      </c>
      <c r="W169" s="42">
        <v>393.7663</v>
      </c>
      <c r="X169" s="43"/>
      <c r="Y169" s="43">
        <v>1.7426221153E-2</v>
      </c>
      <c r="Z169" s="43">
        <v>9.8261796700509869E-4</v>
      </c>
    </row>
    <row r="170" spans="1:26" x14ac:dyDescent="0.2">
      <c r="A170" s="26">
        <v>7956</v>
      </c>
      <c r="B170" s="26">
        <v>12955</v>
      </c>
      <c r="C170" s="26" t="s">
        <v>3613</v>
      </c>
      <c r="F170" s="26" t="s">
        <v>3614</v>
      </c>
      <c r="G170" s="26">
        <v>11019985</v>
      </c>
      <c r="H170" s="26" t="s">
        <v>70</v>
      </c>
      <c r="I170" s="26" t="s">
        <v>397</v>
      </c>
      <c r="K170" s="26" t="s">
        <v>56</v>
      </c>
      <c r="N170" s="26" t="s">
        <v>167</v>
      </c>
      <c r="O170" s="26" t="s">
        <v>57</v>
      </c>
      <c r="P170" s="36">
        <v>44986</v>
      </c>
      <c r="Q170" s="26" t="s">
        <v>532</v>
      </c>
      <c r="R170" s="26" t="s">
        <v>158</v>
      </c>
      <c r="S170" s="26" t="s">
        <v>160</v>
      </c>
      <c r="T170" s="36" t="s">
        <v>3212</v>
      </c>
      <c r="U170" s="42">
        <v>3.6469999999999998</v>
      </c>
      <c r="V170" s="42">
        <v>16.850367425281</v>
      </c>
      <c r="W170" s="42">
        <v>61.453290000000003</v>
      </c>
      <c r="X170" s="43"/>
      <c r="Y170" s="43">
        <v>2.719629948E-3</v>
      </c>
      <c r="Z170" s="43">
        <v>1.533526533011453E-4</v>
      </c>
    </row>
    <row r="171" spans="1:26" x14ac:dyDescent="0.2">
      <c r="A171" s="26">
        <v>7956</v>
      </c>
      <c r="B171" s="26">
        <v>12955</v>
      </c>
      <c r="C171" s="26" t="s">
        <v>3615</v>
      </c>
      <c r="F171" s="26" t="s">
        <v>3616</v>
      </c>
      <c r="G171" s="26">
        <v>11019986</v>
      </c>
      <c r="H171" s="26" t="s">
        <v>70</v>
      </c>
      <c r="I171" s="26" t="s">
        <v>397</v>
      </c>
      <c r="K171" s="26" t="s">
        <v>56</v>
      </c>
      <c r="N171" s="26" t="s">
        <v>167</v>
      </c>
      <c r="O171" s="26" t="s">
        <v>57</v>
      </c>
      <c r="P171" s="36">
        <v>44986</v>
      </c>
      <c r="Q171" s="26" t="s">
        <v>532</v>
      </c>
      <c r="R171" s="26" t="s">
        <v>158</v>
      </c>
      <c r="S171" s="26" t="s">
        <v>160</v>
      </c>
      <c r="T171" s="36" t="s">
        <v>3212</v>
      </c>
      <c r="U171" s="42">
        <v>3.6469999999999998</v>
      </c>
      <c r="V171" s="42">
        <v>8.9289799835480004</v>
      </c>
      <c r="W171" s="42">
        <v>32.563989999999997</v>
      </c>
      <c r="X171" s="43"/>
      <c r="Y171" s="43">
        <v>1.4411271129999999E-3</v>
      </c>
      <c r="Z171" s="43">
        <v>8.1261300551556509E-5</v>
      </c>
    </row>
    <row r="172" spans="1:26" x14ac:dyDescent="0.2">
      <c r="A172" s="26">
        <v>7956</v>
      </c>
      <c r="B172" s="26">
        <v>12955</v>
      </c>
      <c r="C172" s="26" t="s">
        <v>3471</v>
      </c>
      <c r="F172" s="26" t="s">
        <v>3528</v>
      </c>
      <c r="G172" s="26">
        <v>11019987</v>
      </c>
      <c r="H172" s="26" t="s">
        <v>70</v>
      </c>
      <c r="I172" s="26" t="s">
        <v>485</v>
      </c>
      <c r="K172" s="26" t="s">
        <v>56</v>
      </c>
      <c r="N172" s="26" t="s">
        <v>167</v>
      </c>
      <c r="O172" s="26" t="s">
        <v>57</v>
      </c>
      <c r="P172" s="36" t="s">
        <v>3529</v>
      </c>
      <c r="Q172" s="26" t="s">
        <v>532</v>
      </c>
      <c r="R172" s="26" t="s">
        <v>158</v>
      </c>
      <c r="S172" s="26" t="s">
        <v>160</v>
      </c>
      <c r="T172" s="36" t="s">
        <v>3212</v>
      </c>
      <c r="U172" s="42">
        <v>3.6469999999999998</v>
      </c>
      <c r="V172" s="42">
        <v>23.632078420618999</v>
      </c>
      <c r="W172" s="42">
        <v>86.186189999999996</v>
      </c>
      <c r="X172" s="43"/>
      <c r="Y172" s="43">
        <v>3.8141903129999999E-3</v>
      </c>
      <c r="Z172" s="43">
        <v>2.1507198254831655E-4</v>
      </c>
    </row>
    <row r="173" spans="1:26" x14ac:dyDescent="0.2">
      <c r="A173" s="26">
        <v>7956</v>
      </c>
      <c r="B173" s="26">
        <v>12955</v>
      </c>
      <c r="C173" s="26" t="s">
        <v>3617</v>
      </c>
      <c r="F173" s="26" t="s">
        <v>3618</v>
      </c>
      <c r="G173" s="26">
        <v>11019991</v>
      </c>
      <c r="H173" s="26" t="s">
        <v>70</v>
      </c>
      <c r="I173" s="26" t="s">
        <v>485</v>
      </c>
      <c r="K173" s="26" t="s">
        <v>56</v>
      </c>
      <c r="N173" s="26" t="s">
        <v>167</v>
      </c>
      <c r="O173" s="26" t="s">
        <v>57</v>
      </c>
      <c r="P173" s="36">
        <v>45261</v>
      </c>
      <c r="Q173" s="26" t="s">
        <v>532</v>
      </c>
      <c r="R173" s="26" t="s">
        <v>158</v>
      </c>
      <c r="S173" s="26" t="s">
        <v>160</v>
      </c>
      <c r="T173" s="36" t="s">
        <v>3212</v>
      </c>
      <c r="U173" s="42">
        <v>3.6469999999999998</v>
      </c>
      <c r="V173" s="42">
        <v>214.60013709898499</v>
      </c>
      <c r="W173" s="42">
        <v>782.64670000000001</v>
      </c>
      <c r="X173" s="43"/>
      <c r="Y173" s="43">
        <v>3.4636215640000002E-2</v>
      </c>
      <c r="Z173" s="43">
        <v>1.9530434911196042E-3</v>
      </c>
    </row>
    <row r="174" spans="1:26" x14ac:dyDescent="0.2">
      <c r="A174" s="26">
        <v>7956</v>
      </c>
      <c r="B174" s="26">
        <v>12955</v>
      </c>
      <c r="C174" s="26" t="s">
        <v>3530</v>
      </c>
      <c r="F174" s="26" t="s">
        <v>3531</v>
      </c>
      <c r="G174" s="26">
        <v>11019993</v>
      </c>
      <c r="H174" s="26" t="s">
        <v>70</v>
      </c>
      <c r="I174" s="26" t="s">
        <v>144</v>
      </c>
      <c r="K174" s="26" t="s">
        <v>56</v>
      </c>
      <c r="N174" s="26" t="s">
        <v>167</v>
      </c>
      <c r="O174" s="26" t="s">
        <v>57</v>
      </c>
      <c r="P174" s="36" t="s">
        <v>3214</v>
      </c>
      <c r="Q174" s="26" t="s">
        <v>532</v>
      </c>
      <c r="R174" s="26" t="s">
        <v>158</v>
      </c>
      <c r="S174" s="26" t="s">
        <v>160</v>
      </c>
      <c r="T174" s="36" t="s">
        <v>3212</v>
      </c>
      <c r="U174" s="42">
        <v>3.6469999999999998</v>
      </c>
      <c r="V174" s="42">
        <v>114.54427748834701</v>
      </c>
      <c r="W174" s="42">
        <v>417.74297999999999</v>
      </c>
      <c r="X174" s="43"/>
      <c r="Y174" s="43">
        <v>1.8487314822000001E-2</v>
      </c>
      <c r="Z174" s="43">
        <v>1.0424501988571689E-3</v>
      </c>
    </row>
    <row r="175" spans="1:26" x14ac:dyDescent="0.2">
      <c r="A175" s="26">
        <v>7956</v>
      </c>
      <c r="B175" s="26">
        <v>12955</v>
      </c>
      <c r="C175" s="26" t="s">
        <v>3619</v>
      </c>
      <c r="F175" s="26" t="s">
        <v>3620</v>
      </c>
      <c r="G175" s="26">
        <v>11019995</v>
      </c>
      <c r="H175" s="26" t="s">
        <v>70</v>
      </c>
      <c r="I175" s="26" t="s">
        <v>485</v>
      </c>
      <c r="K175" s="26" t="s">
        <v>56</v>
      </c>
      <c r="N175" s="26" t="s">
        <v>167</v>
      </c>
      <c r="O175" s="26" t="s">
        <v>57</v>
      </c>
      <c r="P175" s="36" t="s">
        <v>3621</v>
      </c>
      <c r="Q175" s="26" t="s">
        <v>532</v>
      </c>
      <c r="R175" s="26" t="s">
        <v>158</v>
      </c>
      <c r="S175" s="26" t="s">
        <v>160</v>
      </c>
      <c r="T175" s="36" t="s">
        <v>3212</v>
      </c>
      <c r="U175" s="42">
        <v>3.6469999999999998</v>
      </c>
      <c r="V175" s="42">
        <v>46.544548944337002</v>
      </c>
      <c r="W175" s="42">
        <v>169.74797000000001</v>
      </c>
      <c r="X175" s="43"/>
      <c r="Y175" s="43">
        <v>7.5122367390000003E-3</v>
      </c>
      <c r="Z175" s="43">
        <v>4.2359492212676021E-4</v>
      </c>
    </row>
    <row r="176" spans="1:26" x14ac:dyDescent="0.2">
      <c r="A176" s="26">
        <v>7956</v>
      </c>
      <c r="B176" s="26">
        <v>12955</v>
      </c>
      <c r="C176" s="26" t="s">
        <v>3622</v>
      </c>
      <c r="F176" s="26" t="s">
        <v>3623</v>
      </c>
      <c r="G176" s="26">
        <v>11019997</v>
      </c>
      <c r="H176" s="26" t="s">
        <v>70</v>
      </c>
      <c r="I176" s="26" t="s">
        <v>485</v>
      </c>
      <c r="K176" s="26" t="s">
        <v>56</v>
      </c>
      <c r="N176" s="26" t="s">
        <v>51</v>
      </c>
      <c r="O176" s="26" t="s">
        <v>57</v>
      </c>
      <c r="P176" s="36" t="s">
        <v>3624</v>
      </c>
      <c r="Q176" s="26" t="s">
        <v>532</v>
      </c>
      <c r="R176" s="26" t="s">
        <v>158</v>
      </c>
      <c r="S176" s="26" t="s">
        <v>160</v>
      </c>
      <c r="T176" s="36" t="s">
        <v>3212</v>
      </c>
      <c r="U176" s="42">
        <v>3.6469999999999998</v>
      </c>
      <c r="V176" s="42">
        <v>8.3504688785300001</v>
      </c>
      <c r="W176" s="42">
        <v>30.454160000000002</v>
      </c>
      <c r="X176" s="43"/>
      <c r="Y176" s="43">
        <v>1.347756085E-3</v>
      </c>
      <c r="Z176" s="43">
        <v>7.5996358210562973E-5</v>
      </c>
    </row>
    <row r="177" spans="1:26" x14ac:dyDescent="0.2">
      <c r="A177" s="26">
        <v>7956</v>
      </c>
      <c r="B177" s="26">
        <v>12955</v>
      </c>
      <c r="C177" s="26" t="s">
        <v>3509</v>
      </c>
      <c r="F177" s="26" t="s">
        <v>3532</v>
      </c>
      <c r="G177" s="26">
        <v>11020002</v>
      </c>
      <c r="H177" s="26" t="s">
        <v>70</v>
      </c>
      <c r="I177" s="26" t="s">
        <v>485</v>
      </c>
      <c r="K177" s="26" t="s">
        <v>56</v>
      </c>
      <c r="N177" s="26" t="s">
        <v>167</v>
      </c>
      <c r="O177" s="26" t="s">
        <v>57</v>
      </c>
      <c r="P177" s="36">
        <v>44960</v>
      </c>
      <c r="Q177" s="26" t="s">
        <v>532</v>
      </c>
      <c r="R177" s="26" t="s">
        <v>158</v>
      </c>
      <c r="S177" s="26" t="s">
        <v>160</v>
      </c>
      <c r="T177" s="36" t="s">
        <v>3212</v>
      </c>
      <c r="U177" s="42">
        <v>3.6469999999999998</v>
      </c>
      <c r="V177" s="42">
        <v>100.361447765287</v>
      </c>
      <c r="W177" s="42">
        <v>366.01819999999998</v>
      </c>
      <c r="X177" s="43"/>
      <c r="Y177" s="43">
        <v>1.6198222395E-2</v>
      </c>
      <c r="Z177" s="43">
        <v>9.1337440398242715E-4</v>
      </c>
    </row>
    <row r="178" spans="1:26" x14ac:dyDescent="0.2">
      <c r="A178" s="26">
        <v>7956</v>
      </c>
      <c r="B178" s="26">
        <v>12955</v>
      </c>
      <c r="C178" s="26" t="s">
        <v>3628</v>
      </c>
      <c r="F178" s="26" t="s">
        <v>3629</v>
      </c>
      <c r="G178" s="26">
        <v>11020012</v>
      </c>
      <c r="H178" s="26" t="s">
        <v>70</v>
      </c>
      <c r="I178" s="26" t="s">
        <v>120</v>
      </c>
      <c r="K178" s="26" t="s">
        <v>56</v>
      </c>
      <c r="N178" s="26" t="s">
        <v>167</v>
      </c>
      <c r="O178" s="26" t="s">
        <v>57</v>
      </c>
      <c r="P178" s="36">
        <v>45235</v>
      </c>
      <c r="Q178" s="26" t="s">
        <v>532</v>
      </c>
      <c r="R178" s="26" t="s">
        <v>158</v>
      </c>
      <c r="S178" s="26" t="s">
        <v>160</v>
      </c>
      <c r="T178" s="36" t="s">
        <v>3212</v>
      </c>
      <c r="U178" s="42">
        <v>3.6469999999999998</v>
      </c>
      <c r="V178" s="42">
        <v>262.33774609267903</v>
      </c>
      <c r="W178" s="42">
        <v>956.74576000000002</v>
      </c>
      <c r="X178" s="43"/>
      <c r="Y178" s="43">
        <v>4.2341010901000002E-2</v>
      </c>
      <c r="Z178" s="43">
        <v>2.3874962728703502E-3</v>
      </c>
    </row>
    <row r="179" spans="1:26" x14ac:dyDescent="0.2">
      <c r="A179" s="26">
        <v>7956</v>
      </c>
      <c r="B179" s="26">
        <v>12955</v>
      </c>
      <c r="C179" s="26" t="s">
        <v>3635</v>
      </c>
      <c r="F179" s="26" t="s">
        <v>3636</v>
      </c>
      <c r="G179" s="26">
        <v>11020457</v>
      </c>
      <c r="H179" s="26" t="s">
        <v>70</v>
      </c>
      <c r="I179" s="26" t="s">
        <v>120</v>
      </c>
      <c r="K179" s="26" t="s">
        <v>56</v>
      </c>
      <c r="N179" s="26" t="s">
        <v>167</v>
      </c>
      <c r="O179" s="26" t="s">
        <v>57</v>
      </c>
      <c r="P179" s="36" t="s">
        <v>3637</v>
      </c>
      <c r="Q179" s="26" t="s">
        <v>532</v>
      </c>
      <c r="R179" s="26" t="s">
        <v>158</v>
      </c>
      <c r="S179" s="26" t="s">
        <v>160</v>
      </c>
      <c r="T179" s="36" t="s">
        <v>3212</v>
      </c>
      <c r="U179" s="42">
        <v>3.6469999999999998</v>
      </c>
      <c r="V179" s="42">
        <v>7.0359254181509998</v>
      </c>
      <c r="W179" s="42">
        <v>25.660019999999999</v>
      </c>
      <c r="X179" s="43"/>
      <c r="Y179" s="43">
        <v>1.1355902810000001E-3</v>
      </c>
      <c r="Z179" s="43">
        <v>6.4032896379680483E-5</v>
      </c>
    </row>
    <row r="180" spans="1:26" x14ac:dyDescent="0.2">
      <c r="A180" s="26">
        <v>7956</v>
      </c>
      <c r="B180" s="26">
        <v>12955</v>
      </c>
      <c r="C180" s="26" t="s">
        <v>3533</v>
      </c>
      <c r="F180" s="26" t="s">
        <v>3534</v>
      </c>
      <c r="G180" s="26">
        <v>11020463</v>
      </c>
      <c r="H180" s="26" t="s">
        <v>70</v>
      </c>
      <c r="I180" s="26" t="s">
        <v>397</v>
      </c>
      <c r="K180" s="26" t="s">
        <v>56</v>
      </c>
      <c r="N180" s="26" t="s">
        <v>51</v>
      </c>
      <c r="O180" s="26" t="s">
        <v>57</v>
      </c>
      <c r="P180" s="36" t="s">
        <v>3535</v>
      </c>
      <c r="Q180" s="26" t="s">
        <v>532</v>
      </c>
      <c r="R180" s="26" t="s">
        <v>158</v>
      </c>
      <c r="S180" s="26" t="s">
        <v>160</v>
      </c>
      <c r="T180" s="36" t="s">
        <v>3212</v>
      </c>
      <c r="U180" s="42">
        <v>3.6469999999999998</v>
      </c>
      <c r="V180" s="42">
        <v>58.342840690978001</v>
      </c>
      <c r="W180" s="42">
        <v>212.77634</v>
      </c>
      <c r="X180" s="43"/>
      <c r="Y180" s="43">
        <v>9.4164674750000007E-3</v>
      </c>
      <c r="Z180" s="43">
        <v>5.3096939640996622E-4</v>
      </c>
    </row>
    <row r="181" spans="1:26" x14ac:dyDescent="0.2">
      <c r="A181" s="26">
        <v>7956</v>
      </c>
      <c r="B181" s="26">
        <v>12955</v>
      </c>
      <c r="C181" s="26" t="s">
        <v>3643</v>
      </c>
      <c r="F181" s="26" t="s">
        <v>3644</v>
      </c>
      <c r="G181" s="26">
        <v>11020474</v>
      </c>
      <c r="H181" s="26" t="s">
        <v>70</v>
      </c>
      <c r="I181" s="26" t="s">
        <v>485</v>
      </c>
      <c r="K181" s="26" t="s">
        <v>56</v>
      </c>
      <c r="N181" s="26" t="s">
        <v>51</v>
      </c>
      <c r="O181" s="26" t="s">
        <v>57</v>
      </c>
      <c r="P181" s="36" t="s">
        <v>3645</v>
      </c>
      <c r="Q181" s="26" t="s">
        <v>532</v>
      </c>
      <c r="R181" s="26" t="s">
        <v>158</v>
      </c>
      <c r="S181" s="26" t="s">
        <v>160</v>
      </c>
      <c r="T181" s="36" t="s">
        <v>3212</v>
      </c>
      <c r="U181" s="42">
        <v>3.6469999999999998</v>
      </c>
      <c r="V181" s="42">
        <v>126.20061146147501</v>
      </c>
      <c r="W181" s="42">
        <v>460.25362999999999</v>
      </c>
      <c r="X181" s="43"/>
      <c r="Y181" s="43">
        <v>2.0368633737E-2</v>
      </c>
      <c r="Z181" s="43">
        <v>1.1485327368475082E-3</v>
      </c>
    </row>
    <row r="182" spans="1:26" x14ac:dyDescent="0.2">
      <c r="A182" s="26">
        <v>7956</v>
      </c>
      <c r="B182" s="26">
        <v>12955</v>
      </c>
      <c r="C182" s="26" t="s">
        <v>3604</v>
      </c>
      <c r="F182" s="26" t="s">
        <v>3646</v>
      </c>
      <c r="G182" s="26">
        <v>11020490</v>
      </c>
      <c r="H182" s="26" t="s">
        <v>70</v>
      </c>
      <c r="I182" s="26" t="s">
        <v>485</v>
      </c>
      <c r="K182" s="26" t="s">
        <v>56</v>
      </c>
      <c r="N182" s="26" t="s">
        <v>167</v>
      </c>
      <c r="O182" s="26" t="s">
        <v>57</v>
      </c>
      <c r="P182" s="36" t="s">
        <v>3647</v>
      </c>
      <c r="Q182" s="26" t="s">
        <v>532</v>
      </c>
      <c r="R182" s="26" t="s">
        <v>158</v>
      </c>
      <c r="S182" s="26" t="s">
        <v>160</v>
      </c>
      <c r="T182" s="36" t="s">
        <v>3212</v>
      </c>
      <c r="U182" s="42">
        <v>3.6469999999999998</v>
      </c>
      <c r="V182" s="42">
        <v>106.785456539622</v>
      </c>
      <c r="W182" s="42">
        <v>389.44655999999998</v>
      </c>
      <c r="X182" s="43"/>
      <c r="Y182" s="43">
        <v>1.7235050033E-2</v>
      </c>
      <c r="Z182" s="43">
        <v>9.7183833924926848E-4</v>
      </c>
    </row>
    <row r="183" spans="1:26" x14ac:dyDescent="0.2">
      <c r="A183" s="26">
        <v>7956</v>
      </c>
      <c r="B183" s="26">
        <v>12955</v>
      </c>
      <c r="C183" s="26" t="s">
        <v>3651</v>
      </c>
      <c r="F183" s="26" t="s">
        <v>3652</v>
      </c>
      <c r="G183" s="26">
        <v>11021280</v>
      </c>
      <c r="H183" s="26" t="s">
        <v>70</v>
      </c>
      <c r="I183" s="26" t="s">
        <v>485</v>
      </c>
      <c r="K183" s="26" t="s">
        <v>56</v>
      </c>
      <c r="N183" s="26" t="s">
        <v>167</v>
      </c>
      <c r="O183" s="26" t="s">
        <v>57</v>
      </c>
      <c r="P183" s="36">
        <v>45394</v>
      </c>
      <c r="Q183" s="26" t="s">
        <v>532</v>
      </c>
      <c r="R183" s="26" t="s">
        <v>158</v>
      </c>
      <c r="S183" s="26" t="s">
        <v>160</v>
      </c>
      <c r="T183" s="36" t="s">
        <v>3212</v>
      </c>
      <c r="U183" s="42">
        <v>3.6469999999999998</v>
      </c>
      <c r="V183" s="42">
        <v>143.56154921853599</v>
      </c>
      <c r="W183" s="42">
        <v>523.56897000000004</v>
      </c>
      <c r="X183" s="43"/>
      <c r="Y183" s="43">
        <v>2.317066915E-2</v>
      </c>
      <c r="Z183" s="43">
        <v>1.306532013756265E-3</v>
      </c>
    </row>
    <row r="184" spans="1:26" x14ac:dyDescent="0.2">
      <c r="A184" s="26">
        <v>7956</v>
      </c>
      <c r="B184" s="26">
        <v>12955</v>
      </c>
      <c r="C184" s="26" t="s">
        <v>3661</v>
      </c>
      <c r="F184" s="26" t="s">
        <v>3662</v>
      </c>
      <c r="G184" s="26">
        <v>11021293</v>
      </c>
      <c r="H184" s="26" t="s">
        <v>70</v>
      </c>
      <c r="I184" s="26" t="s">
        <v>485</v>
      </c>
      <c r="K184" s="26" t="s">
        <v>56</v>
      </c>
      <c r="N184" s="26" t="s">
        <v>51</v>
      </c>
      <c r="O184" s="26" t="s">
        <v>57</v>
      </c>
      <c r="P184" s="36">
        <v>45514</v>
      </c>
      <c r="Q184" s="26" t="s">
        <v>532</v>
      </c>
      <c r="R184" s="26" t="s">
        <v>158</v>
      </c>
      <c r="S184" s="26" t="s">
        <v>160</v>
      </c>
      <c r="T184" s="36" t="s">
        <v>3212</v>
      </c>
      <c r="U184" s="42">
        <v>3.6469999999999998</v>
      </c>
      <c r="V184" s="42">
        <v>21.322651494378</v>
      </c>
      <c r="W184" s="42">
        <v>77.763710000000003</v>
      </c>
      <c r="X184" s="43"/>
      <c r="Y184" s="43">
        <v>3.4414514600000002E-3</v>
      </c>
      <c r="Z184" s="43">
        <v>1.9405423629948547E-4</v>
      </c>
    </row>
    <row r="185" spans="1:26" x14ac:dyDescent="0.2">
      <c r="A185" s="26">
        <v>7956</v>
      </c>
      <c r="B185" s="26">
        <v>12955</v>
      </c>
      <c r="C185" s="26" t="s">
        <v>3663</v>
      </c>
      <c r="F185" s="26" t="s">
        <v>3664</v>
      </c>
      <c r="G185" s="26">
        <v>11021299</v>
      </c>
      <c r="H185" s="26" t="s">
        <v>70</v>
      </c>
      <c r="I185" s="26" t="s">
        <v>485</v>
      </c>
      <c r="K185" s="26" t="s">
        <v>56</v>
      </c>
      <c r="N185" s="26" t="s">
        <v>167</v>
      </c>
      <c r="O185" s="26" t="s">
        <v>57</v>
      </c>
      <c r="P185" s="36" t="s">
        <v>3379</v>
      </c>
      <c r="Q185" s="26" t="s">
        <v>532</v>
      </c>
      <c r="R185" s="26" t="s">
        <v>158</v>
      </c>
      <c r="S185" s="26" t="s">
        <v>160</v>
      </c>
      <c r="T185" s="36" t="s">
        <v>3212</v>
      </c>
      <c r="U185" s="42">
        <v>3.6469999999999998</v>
      </c>
      <c r="V185" s="42">
        <v>110.480882917466</v>
      </c>
      <c r="W185" s="42">
        <v>402.92378000000002</v>
      </c>
      <c r="X185" s="43"/>
      <c r="Y185" s="43">
        <v>1.7831487605000002E-2</v>
      </c>
      <c r="Z185" s="43">
        <v>1.0054698575312558E-3</v>
      </c>
    </row>
    <row r="186" spans="1:26" x14ac:dyDescent="0.2">
      <c r="A186" s="26">
        <v>7956</v>
      </c>
      <c r="B186" s="26">
        <v>12955</v>
      </c>
      <c r="C186" s="26" t="s">
        <v>3653</v>
      </c>
      <c r="F186" s="26" t="s">
        <v>3654</v>
      </c>
      <c r="G186" s="26">
        <v>11021307</v>
      </c>
      <c r="H186" s="26" t="s">
        <v>70</v>
      </c>
      <c r="I186" s="26" t="s">
        <v>485</v>
      </c>
      <c r="K186" s="26" t="s">
        <v>56</v>
      </c>
      <c r="N186" s="26" t="s">
        <v>167</v>
      </c>
      <c r="O186" s="26" t="s">
        <v>57</v>
      </c>
      <c r="P186" s="36" t="s">
        <v>3326</v>
      </c>
      <c r="Q186" s="26" t="s">
        <v>532</v>
      </c>
      <c r="R186" s="26" t="s">
        <v>158</v>
      </c>
      <c r="S186" s="26" t="s">
        <v>160</v>
      </c>
      <c r="T186" s="36" t="s">
        <v>3212</v>
      </c>
      <c r="U186" s="42">
        <v>3.6469999999999998</v>
      </c>
      <c r="V186" s="42">
        <v>70.554000548394995</v>
      </c>
      <c r="W186" s="42">
        <v>257.31044000000003</v>
      </c>
      <c r="X186" s="43"/>
      <c r="Y186" s="43">
        <v>1.1387334650999999E-2</v>
      </c>
      <c r="Z186" s="43">
        <v>6.4210132111861148E-4</v>
      </c>
    </row>
    <row r="187" spans="1:26" x14ac:dyDescent="0.2">
      <c r="A187" s="26">
        <v>7956</v>
      </c>
      <c r="B187" s="26">
        <v>12955</v>
      </c>
      <c r="C187" s="26" t="s">
        <v>3653</v>
      </c>
      <c r="F187" s="26" t="s">
        <v>3655</v>
      </c>
      <c r="G187" s="26">
        <v>11021308</v>
      </c>
      <c r="H187" s="26" t="s">
        <v>70</v>
      </c>
      <c r="I187" s="26" t="s">
        <v>485</v>
      </c>
      <c r="K187" s="26" t="s">
        <v>56</v>
      </c>
      <c r="N187" s="26" t="s">
        <v>167</v>
      </c>
      <c r="O187" s="26" t="s">
        <v>57</v>
      </c>
      <c r="P187" s="36" t="s">
        <v>3326</v>
      </c>
      <c r="Q187" s="26" t="s">
        <v>532</v>
      </c>
      <c r="R187" s="26" t="s">
        <v>158</v>
      </c>
      <c r="S187" s="26" t="s">
        <v>160</v>
      </c>
      <c r="T187" s="36" t="s">
        <v>3212</v>
      </c>
      <c r="U187" s="42">
        <v>3.6469999999999998</v>
      </c>
      <c r="V187" s="42">
        <v>121.47100082259399</v>
      </c>
      <c r="W187" s="42">
        <v>443.00474000000003</v>
      </c>
      <c r="X187" s="43"/>
      <c r="Y187" s="43">
        <v>1.9605280012000001E-2</v>
      </c>
      <c r="Z187" s="43">
        <v>1.105489263536322E-3</v>
      </c>
    </row>
    <row r="188" spans="1:26" x14ac:dyDescent="0.2">
      <c r="A188" s="26">
        <v>7956</v>
      </c>
      <c r="B188" s="26">
        <v>12955</v>
      </c>
      <c r="C188" s="26" t="s">
        <v>3541</v>
      </c>
      <c r="F188" s="26" t="s">
        <v>3542</v>
      </c>
      <c r="G188" s="26">
        <v>11021309</v>
      </c>
      <c r="H188" s="26" t="s">
        <v>70</v>
      </c>
      <c r="I188" s="26" t="s">
        <v>485</v>
      </c>
      <c r="K188" s="26" t="s">
        <v>56</v>
      </c>
      <c r="N188" s="26" t="s">
        <v>167</v>
      </c>
      <c r="O188" s="26" t="s">
        <v>57</v>
      </c>
      <c r="P188" s="36">
        <v>45547</v>
      </c>
      <c r="Q188" s="26" t="s">
        <v>532</v>
      </c>
      <c r="R188" s="26" t="s">
        <v>158</v>
      </c>
      <c r="S188" s="26" t="s">
        <v>160</v>
      </c>
      <c r="T188" s="36" t="s">
        <v>3212</v>
      </c>
      <c r="U188" s="42">
        <v>3.6469999999999998</v>
      </c>
      <c r="V188" s="42">
        <v>30.792237455441999</v>
      </c>
      <c r="W188" s="42">
        <v>112.29929</v>
      </c>
      <c r="X188" s="43"/>
      <c r="Y188" s="43">
        <v>4.9698317570000001E-3</v>
      </c>
      <c r="Z188" s="43">
        <v>2.8023551034183481E-4</v>
      </c>
    </row>
    <row r="189" spans="1:26" x14ac:dyDescent="0.2">
      <c r="A189" s="26">
        <v>7956</v>
      </c>
      <c r="B189" s="26">
        <v>12955</v>
      </c>
      <c r="C189" s="26" t="s">
        <v>3541</v>
      </c>
      <c r="F189" s="26" t="s">
        <v>3543</v>
      </c>
      <c r="G189" s="26" t="s">
        <v>3544</v>
      </c>
      <c r="H189" s="26" t="s">
        <v>69</v>
      </c>
      <c r="I189" s="26" t="s">
        <v>485</v>
      </c>
      <c r="K189" s="26" t="s">
        <v>56</v>
      </c>
      <c r="N189" s="26" t="s">
        <v>167</v>
      </c>
      <c r="O189" s="26" t="s">
        <v>57</v>
      </c>
      <c r="P189" s="36" t="s">
        <v>3477</v>
      </c>
      <c r="Q189" s="26" t="s">
        <v>532</v>
      </c>
      <c r="R189" s="26" t="s">
        <v>158</v>
      </c>
      <c r="S189" s="26" t="s">
        <v>160</v>
      </c>
      <c r="T189" s="36" t="s">
        <v>3212</v>
      </c>
      <c r="U189" s="42">
        <v>3.6469999999999998</v>
      </c>
      <c r="V189" s="42">
        <v>126.53333424732701</v>
      </c>
      <c r="W189" s="42">
        <v>461.46706999999998</v>
      </c>
      <c r="X189" s="43"/>
      <c r="Y189" s="43">
        <v>2.0422334811999999E-2</v>
      </c>
      <c r="Z189" s="43">
        <v>1.1515607967548256E-3</v>
      </c>
    </row>
    <row r="190" spans="1:26" x14ac:dyDescent="0.2">
      <c r="A190" s="26">
        <v>7956</v>
      </c>
      <c r="B190" s="26">
        <v>12955</v>
      </c>
      <c r="C190" s="26" t="s">
        <v>3656</v>
      </c>
      <c r="F190" s="26" t="s">
        <v>3657</v>
      </c>
      <c r="G190" s="26" t="s">
        <v>3658</v>
      </c>
      <c r="H190" s="26" t="s">
        <v>69</v>
      </c>
      <c r="I190" s="26" t="s">
        <v>120</v>
      </c>
      <c r="K190" s="26" t="s">
        <v>56</v>
      </c>
      <c r="N190" s="26" t="s">
        <v>167</v>
      </c>
      <c r="O190" s="26" t="s">
        <v>57</v>
      </c>
      <c r="P190" s="36" t="s">
        <v>3659</v>
      </c>
      <c r="Q190" s="26" t="s">
        <v>532</v>
      </c>
      <c r="R190" s="26" t="s">
        <v>158</v>
      </c>
      <c r="S190" s="26" t="s">
        <v>160</v>
      </c>
      <c r="T190" s="36" t="s">
        <v>3212</v>
      </c>
      <c r="U190" s="42">
        <v>3.6469999999999998</v>
      </c>
      <c r="V190" s="42">
        <v>299.722223745544</v>
      </c>
      <c r="W190" s="42">
        <v>1093.0869499999999</v>
      </c>
      <c r="X190" s="43"/>
      <c r="Y190" s="43">
        <v>4.8374822654999997E-2</v>
      </c>
      <c r="Z190" s="43">
        <v>2.727726767295231E-3</v>
      </c>
    </row>
    <row r="191" spans="1:26" x14ac:dyDescent="0.2">
      <c r="A191" s="26">
        <v>7956</v>
      </c>
      <c r="B191" s="26">
        <v>14482</v>
      </c>
      <c r="C191" s="26" t="s">
        <v>3578</v>
      </c>
      <c r="F191" s="26" t="s">
        <v>3665</v>
      </c>
      <c r="G191" s="26">
        <v>11020417</v>
      </c>
      <c r="H191" s="26" t="s">
        <v>70</v>
      </c>
      <c r="I191" s="26" t="s">
        <v>485</v>
      </c>
      <c r="K191" s="26" t="s">
        <v>51</v>
      </c>
      <c r="N191" s="26" t="s">
        <v>167</v>
      </c>
      <c r="O191" s="26" t="s">
        <v>53</v>
      </c>
      <c r="P191" s="36">
        <v>45025</v>
      </c>
      <c r="Q191" s="26" t="s">
        <v>531</v>
      </c>
      <c r="R191" s="26" t="s">
        <v>158</v>
      </c>
      <c r="S191" s="26" t="s">
        <v>159</v>
      </c>
      <c r="T191" s="36" t="s">
        <v>3212</v>
      </c>
      <c r="U191" s="42">
        <v>1</v>
      </c>
      <c r="V191" s="42">
        <v>750.45482000000004</v>
      </c>
      <c r="W191" s="42">
        <v>750.45482000000004</v>
      </c>
      <c r="X191" s="43">
        <v>7.7363437080000003E-3</v>
      </c>
      <c r="Y191" s="43">
        <v>0.55703124568499995</v>
      </c>
      <c r="Z191" s="43">
        <v>8.2439248406416064E-3</v>
      </c>
    </row>
    <row r="192" spans="1:26" x14ac:dyDescent="0.2">
      <c r="A192" s="26">
        <v>7956</v>
      </c>
      <c r="B192" s="26">
        <v>14482</v>
      </c>
      <c r="C192" s="26" t="s">
        <v>3550</v>
      </c>
      <c r="F192" s="26" t="s">
        <v>3551</v>
      </c>
      <c r="G192" s="26">
        <v>11021127</v>
      </c>
      <c r="H192" s="26" t="s">
        <v>70</v>
      </c>
      <c r="I192" s="26" t="s">
        <v>143</v>
      </c>
      <c r="K192" s="26" t="s">
        <v>51</v>
      </c>
      <c r="N192" s="26" t="s">
        <v>101</v>
      </c>
      <c r="O192" s="26" t="s">
        <v>57</v>
      </c>
      <c r="P192" s="36" t="s">
        <v>3552</v>
      </c>
      <c r="Q192" s="26" t="s">
        <v>531</v>
      </c>
      <c r="R192" s="26" t="s">
        <v>158</v>
      </c>
      <c r="S192" s="26" t="s">
        <v>160</v>
      </c>
      <c r="T192" s="36" t="s">
        <v>3212</v>
      </c>
      <c r="U192" s="42">
        <v>1</v>
      </c>
      <c r="V192" s="42">
        <v>238.45750000000001</v>
      </c>
      <c r="W192" s="42">
        <v>238.45750000000001</v>
      </c>
      <c r="X192" s="43"/>
      <c r="Y192" s="43">
        <v>0.176997035301</v>
      </c>
      <c r="Z192" s="43">
        <v>2.6195124014091824E-3</v>
      </c>
    </row>
    <row r="193" spans="1:26" x14ac:dyDescent="0.2">
      <c r="A193" s="26">
        <v>7956</v>
      </c>
      <c r="B193" s="26">
        <v>14482</v>
      </c>
      <c r="C193" s="26" t="s">
        <v>3578</v>
      </c>
      <c r="F193" s="26" t="s">
        <v>3666</v>
      </c>
      <c r="G193" s="26">
        <v>11020472</v>
      </c>
      <c r="H193" s="26" t="s">
        <v>70</v>
      </c>
      <c r="I193" s="26" t="s">
        <v>485</v>
      </c>
      <c r="K193" s="26" t="s">
        <v>56</v>
      </c>
      <c r="N193" s="26" t="s">
        <v>167</v>
      </c>
      <c r="O193" s="26" t="s">
        <v>53</v>
      </c>
      <c r="P193" s="36">
        <v>44965</v>
      </c>
      <c r="Q193" s="26" t="s">
        <v>532</v>
      </c>
      <c r="R193" s="26" t="s">
        <v>158</v>
      </c>
      <c r="S193" s="26" t="s">
        <v>159</v>
      </c>
      <c r="T193" s="36" t="s">
        <v>3212</v>
      </c>
      <c r="U193" s="42">
        <v>3.6469999999999998</v>
      </c>
      <c r="V193" s="42">
        <v>68.643740060322997</v>
      </c>
      <c r="W193" s="42">
        <v>250.34371999999999</v>
      </c>
      <c r="X193" s="43"/>
      <c r="Y193" s="43">
        <v>0.18581967959199999</v>
      </c>
      <c r="Z193" s="43">
        <v>2.7500853575790568E-3</v>
      </c>
    </row>
    <row r="194" spans="1:26" x14ac:dyDescent="0.2">
      <c r="A194" s="26">
        <v>7956</v>
      </c>
      <c r="B194" s="26">
        <v>14482</v>
      </c>
      <c r="C194" s="26" t="s">
        <v>3643</v>
      </c>
      <c r="F194" s="26" t="s">
        <v>3644</v>
      </c>
      <c r="G194" s="26">
        <v>11020474</v>
      </c>
      <c r="H194" s="26" t="s">
        <v>70</v>
      </c>
      <c r="I194" s="26" t="s">
        <v>485</v>
      </c>
      <c r="K194" s="26" t="s">
        <v>56</v>
      </c>
      <c r="N194" s="26" t="s">
        <v>51</v>
      </c>
      <c r="O194" s="26" t="s">
        <v>57</v>
      </c>
      <c r="P194" s="36" t="s">
        <v>3645</v>
      </c>
      <c r="Q194" s="26" t="s">
        <v>532</v>
      </c>
      <c r="R194" s="26" t="s">
        <v>158</v>
      </c>
      <c r="S194" s="26" t="s">
        <v>160</v>
      </c>
      <c r="T194" s="36" t="s">
        <v>3212</v>
      </c>
      <c r="U194" s="42">
        <v>3.6469999999999998</v>
      </c>
      <c r="V194" s="42">
        <v>18.930090485329998</v>
      </c>
      <c r="W194" s="42">
        <v>69.038039999999995</v>
      </c>
      <c r="X194" s="43"/>
      <c r="Y194" s="43">
        <v>5.1244051467999999E-2</v>
      </c>
      <c r="Z194" s="43">
        <v>7.5839930364523318E-4</v>
      </c>
    </row>
    <row r="195" spans="1:26" x14ac:dyDescent="0.2">
      <c r="A195" s="26">
        <v>7956</v>
      </c>
      <c r="B195" s="26">
        <v>14482</v>
      </c>
      <c r="C195" s="26" t="s">
        <v>3604</v>
      </c>
      <c r="F195" s="26" t="s">
        <v>3646</v>
      </c>
      <c r="G195" s="26">
        <v>11020490</v>
      </c>
      <c r="H195" s="26" t="s">
        <v>70</v>
      </c>
      <c r="I195" s="26" t="s">
        <v>485</v>
      </c>
      <c r="K195" s="26" t="s">
        <v>56</v>
      </c>
      <c r="N195" s="26" t="s">
        <v>167</v>
      </c>
      <c r="O195" s="26" t="s">
        <v>57</v>
      </c>
      <c r="P195" s="36" t="s">
        <v>3647</v>
      </c>
      <c r="Q195" s="26" t="s">
        <v>532</v>
      </c>
      <c r="R195" s="26" t="s">
        <v>158</v>
      </c>
      <c r="S195" s="26" t="s">
        <v>160</v>
      </c>
      <c r="T195" s="36" t="s">
        <v>3212</v>
      </c>
      <c r="U195" s="42">
        <v>3.6469999999999998</v>
      </c>
      <c r="V195" s="42">
        <v>10.678914176035001</v>
      </c>
      <c r="W195" s="42">
        <v>38.945999999999998</v>
      </c>
      <c r="X195" s="43"/>
      <c r="Y195" s="43">
        <v>2.8907987951000001E-2</v>
      </c>
      <c r="Z195" s="43">
        <v>4.2783108094852131E-4</v>
      </c>
    </row>
    <row r="196" spans="1:26" x14ac:dyDescent="0.2">
      <c r="A196" s="26">
        <v>8700</v>
      </c>
      <c r="B196" s="26">
        <v>12535</v>
      </c>
      <c r="C196" s="26" t="s">
        <v>3545</v>
      </c>
      <c r="F196" s="26" t="s">
        <v>3546</v>
      </c>
      <c r="G196" s="26">
        <v>11019376</v>
      </c>
      <c r="H196" s="26" t="s">
        <v>70</v>
      </c>
      <c r="I196" s="26" t="s">
        <v>485</v>
      </c>
      <c r="K196" s="26" t="s">
        <v>51</v>
      </c>
      <c r="N196" s="26" t="s">
        <v>51</v>
      </c>
      <c r="O196" s="26" t="s">
        <v>57</v>
      </c>
      <c r="P196" s="36">
        <v>44714</v>
      </c>
      <c r="Q196" s="26" t="s">
        <v>531</v>
      </c>
      <c r="R196" s="26" t="s">
        <v>158</v>
      </c>
      <c r="S196" s="26" t="s">
        <v>160</v>
      </c>
      <c r="T196" s="36" t="s">
        <v>3212</v>
      </c>
      <c r="U196" s="42">
        <v>1</v>
      </c>
      <c r="V196" s="42">
        <v>20825.58137</v>
      </c>
      <c r="W196" s="42">
        <v>20825.58137</v>
      </c>
      <c r="X196" s="43">
        <v>1.8775621462999999E-2</v>
      </c>
      <c r="Y196" s="43">
        <v>1.0004694373E-2</v>
      </c>
      <c r="Z196" s="43">
        <v>1.0257341108372219E-3</v>
      </c>
    </row>
    <row r="197" spans="1:26" x14ac:dyDescent="0.2">
      <c r="A197" s="26">
        <v>8700</v>
      </c>
      <c r="B197" s="26">
        <v>12535</v>
      </c>
      <c r="C197" s="26" t="s">
        <v>3547</v>
      </c>
      <c r="F197" s="26" t="s">
        <v>3548</v>
      </c>
      <c r="G197" s="26">
        <v>11019934</v>
      </c>
      <c r="H197" s="26" t="s">
        <v>70</v>
      </c>
      <c r="I197" s="26" t="s">
        <v>485</v>
      </c>
      <c r="K197" s="26" t="s">
        <v>51</v>
      </c>
      <c r="N197" s="26" t="s">
        <v>51</v>
      </c>
      <c r="O197" s="26" t="s">
        <v>57</v>
      </c>
      <c r="P197" s="36" t="s">
        <v>3549</v>
      </c>
      <c r="Q197" s="26" t="s">
        <v>531</v>
      </c>
      <c r="R197" s="26" t="s">
        <v>158</v>
      </c>
      <c r="S197" s="26" t="s">
        <v>160</v>
      </c>
      <c r="T197" s="36" t="s">
        <v>3212</v>
      </c>
      <c r="U197" s="42">
        <v>1</v>
      </c>
      <c r="V197" s="42">
        <v>11906.86969</v>
      </c>
      <c r="W197" s="42">
        <v>11906.86969</v>
      </c>
      <c r="X197" s="43">
        <v>114.08129099999999</v>
      </c>
      <c r="Y197" s="43">
        <v>5.7201088450000003E-3</v>
      </c>
      <c r="Z197" s="43">
        <v>5.8645577174236733E-4</v>
      </c>
    </row>
    <row r="198" spans="1:26" x14ac:dyDescent="0.2">
      <c r="A198" s="26">
        <v>8700</v>
      </c>
      <c r="B198" s="26">
        <v>12535</v>
      </c>
      <c r="C198" s="26" t="s">
        <v>3462</v>
      </c>
      <c r="F198" s="26" t="s">
        <v>3463</v>
      </c>
      <c r="G198" s="26">
        <v>11020109</v>
      </c>
      <c r="H198" s="26" t="s">
        <v>70</v>
      </c>
      <c r="I198" s="26" t="s">
        <v>485</v>
      </c>
      <c r="K198" s="26" t="s">
        <v>51</v>
      </c>
      <c r="N198" s="26" t="s">
        <v>51</v>
      </c>
      <c r="O198" s="26" t="s">
        <v>57</v>
      </c>
      <c r="P198" s="36" t="s">
        <v>3464</v>
      </c>
      <c r="Q198" s="26" t="s">
        <v>531</v>
      </c>
      <c r="R198" s="26" t="s">
        <v>158</v>
      </c>
      <c r="S198" s="26" t="s">
        <v>160</v>
      </c>
      <c r="T198" s="36" t="s">
        <v>3212</v>
      </c>
      <c r="U198" s="42">
        <v>1</v>
      </c>
      <c r="V198" s="42">
        <v>10925.6916</v>
      </c>
      <c r="W198" s="42">
        <v>10925.6916</v>
      </c>
      <c r="X198" s="43"/>
      <c r="Y198" s="43">
        <v>5.2487468809999998E-3</v>
      </c>
      <c r="Z198" s="43">
        <v>5.3812925360881313E-4</v>
      </c>
    </row>
    <row r="199" spans="1:26" x14ac:dyDescent="0.2">
      <c r="A199" s="26">
        <v>8700</v>
      </c>
      <c r="B199" s="26">
        <v>12535</v>
      </c>
      <c r="C199" s="26" t="s">
        <v>3667</v>
      </c>
      <c r="F199" s="26" t="s">
        <v>3668</v>
      </c>
      <c r="G199" s="26">
        <v>11020123</v>
      </c>
      <c r="H199" s="26" t="s">
        <v>70</v>
      </c>
      <c r="I199" s="26" t="s">
        <v>485</v>
      </c>
      <c r="K199" s="26" t="s">
        <v>51</v>
      </c>
      <c r="N199" s="26" t="s">
        <v>51</v>
      </c>
      <c r="O199" s="26" t="s">
        <v>57</v>
      </c>
      <c r="P199" s="36">
        <v>45022</v>
      </c>
      <c r="Q199" s="26" t="s">
        <v>531</v>
      </c>
      <c r="R199" s="26" t="s">
        <v>158</v>
      </c>
      <c r="S199" s="26" t="s">
        <v>160</v>
      </c>
      <c r="T199" s="36" t="s">
        <v>3212</v>
      </c>
      <c r="U199" s="42">
        <v>1</v>
      </c>
      <c r="V199" s="42">
        <v>4586.0808999999999</v>
      </c>
      <c r="W199" s="42">
        <v>4586.0808999999999</v>
      </c>
      <c r="X199" s="43">
        <v>1.1393617021E-2</v>
      </c>
      <c r="Y199" s="43">
        <v>2.2031720000000002E-3</v>
      </c>
      <c r="Z199" s="43">
        <v>2.2588083043700724E-4</v>
      </c>
    </row>
    <row r="200" spans="1:26" x14ac:dyDescent="0.2">
      <c r="A200" s="26">
        <v>8700</v>
      </c>
      <c r="B200" s="26">
        <v>12535</v>
      </c>
      <c r="C200" s="26" t="s">
        <v>3669</v>
      </c>
      <c r="F200" s="26" t="s">
        <v>3670</v>
      </c>
      <c r="G200" s="26">
        <v>11020416</v>
      </c>
      <c r="H200" s="26" t="s">
        <v>70</v>
      </c>
      <c r="I200" s="26" t="s">
        <v>485</v>
      </c>
      <c r="K200" s="26" t="s">
        <v>51</v>
      </c>
      <c r="N200" s="26" t="s">
        <v>51</v>
      </c>
      <c r="O200" s="26" t="s">
        <v>57</v>
      </c>
      <c r="P200" s="36">
        <v>45116</v>
      </c>
      <c r="Q200" s="26" t="s">
        <v>531</v>
      </c>
      <c r="R200" s="26" t="s">
        <v>158</v>
      </c>
      <c r="S200" s="26" t="s">
        <v>160</v>
      </c>
      <c r="T200" s="36" t="s">
        <v>3212</v>
      </c>
      <c r="U200" s="42">
        <v>1</v>
      </c>
      <c r="V200" s="42">
        <v>12161.1798</v>
      </c>
      <c r="W200" s="42">
        <v>12161.1798</v>
      </c>
      <c r="X200" s="43">
        <v>4.2000000000000003E-2</v>
      </c>
      <c r="Y200" s="43">
        <v>5.8422804599999999E-3</v>
      </c>
      <c r="Z200" s="43">
        <v>5.9898145109427918E-4</v>
      </c>
    </row>
    <row r="201" spans="1:26" x14ac:dyDescent="0.2">
      <c r="A201" s="26">
        <v>8700</v>
      </c>
      <c r="B201" s="26">
        <v>12535</v>
      </c>
      <c r="C201" s="26" t="s">
        <v>3669</v>
      </c>
      <c r="F201" s="26" t="s">
        <v>3671</v>
      </c>
      <c r="G201" s="26">
        <v>11020453</v>
      </c>
      <c r="H201" s="26" t="s">
        <v>70</v>
      </c>
      <c r="I201" s="26" t="s">
        <v>485</v>
      </c>
      <c r="K201" s="26" t="s">
        <v>51</v>
      </c>
      <c r="N201" s="26" t="s">
        <v>51</v>
      </c>
      <c r="O201" s="26" t="s">
        <v>57</v>
      </c>
      <c r="P201" s="36" t="s">
        <v>3672</v>
      </c>
      <c r="Q201" s="26" t="s">
        <v>531</v>
      </c>
      <c r="R201" s="26" t="s">
        <v>158</v>
      </c>
      <c r="S201" s="26" t="s">
        <v>160</v>
      </c>
      <c r="T201" s="36" t="s">
        <v>3212</v>
      </c>
      <c r="U201" s="42">
        <v>1</v>
      </c>
      <c r="V201" s="42">
        <v>19706.69515</v>
      </c>
      <c r="W201" s="42">
        <v>19706.69515</v>
      </c>
      <c r="X201" s="43">
        <v>2.8179344999999998</v>
      </c>
      <c r="Y201" s="43">
        <v>9.4671768619999999E-3</v>
      </c>
      <c r="Z201" s="43">
        <v>9.7062497646976584E-4</v>
      </c>
    </row>
    <row r="202" spans="1:26" x14ac:dyDescent="0.2">
      <c r="A202" s="26">
        <v>8700</v>
      </c>
      <c r="B202" s="26">
        <v>12535</v>
      </c>
      <c r="C202" s="26" t="s">
        <v>3550</v>
      </c>
      <c r="F202" s="26" t="s">
        <v>3551</v>
      </c>
      <c r="G202" s="26">
        <v>11021127</v>
      </c>
      <c r="H202" s="26" t="s">
        <v>70</v>
      </c>
      <c r="I202" s="26" t="s">
        <v>143</v>
      </c>
      <c r="K202" s="26" t="s">
        <v>51</v>
      </c>
      <c r="N202" s="26" t="s">
        <v>101</v>
      </c>
      <c r="O202" s="26" t="s">
        <v>57</v>
      </c>
      <c r="P202" s="36" t="s">
        <v>3552</v>
      </c>
      <c r="Q202" s="26" t="s">
        <v>531</v>
      </c>
      <c r="R202" s="26" t="s">
        <v>158</v>
      </c>
      <c r="S202" s="26" t="s">
        <v>160</v>
      </c>
      <c r="T202" s="36" t="s">
        <v>3212</v>
      </c>
      <c r="U202" s="42">
        <v>1</v>
      </c>
      <c r="V202" s="42">
        <v>17121.248660000001</v>
      </c>
      <c r="W202" s="42">
        <v>17121.248660000001</v>
      </c>
      <c r="X202" s="43"/>
      <c r="Y202" s="43">
        <v>8.2251178049999995E-3</v>
      </c>
      <c r="Z202" s="43">
        <v>8.4328252156199367E-4</v>
      </c>
    </row>
    <row r="203" spans="1:26" x14ac:dyDescent="0.2">
      <c r="A203" s="26">
        <v>8700</v>
      </c>
      <c r="B203" s="26">
        <v>12535</v>
      </c>
      <c r="C203" s="26" t="s">
        <v>3547</v>
      </c>
      <c r="F203" s="26" t="s">
        <v>3553</v>
      </c>
      <c r="G203" s="26">
        <v>11021133</v>
      </c>
      <c r="H203" s="26" t="s">
        <v>70</v>
      </c>
      <c r="I203" s="26" t="s">
        <v>397</v>
      </c>
      <c r="K203" s="26" t="s">
        <v>51</v>
      </c>
      <c r="N203" s="26" t="s">
        <v>51</v>
      </c>
      <c r="O203" s="26" t="s">
        <v>57</v>
      </c>
      <c r="P203" s="36">
        <v>45634</v>
      </c>
      <c r="Q203" s="26" t="s">
        <v>531</v>
      </c>
      <c r="R203" s="26" t="s">
        <v>158</v>
      </c>
      <c r="S203" s="26" t="s">
        <v>160</v>
      </c>
      <c r="T203" s="36" t="s">
        <v>3212</v>
      </c>
      <c r="U203" s="42">
        <v>1</v>
      </c>
      <c r="V203" s="42">
        <v>18853.461899999998</v>
      </c>
      <c r="W203" s="42">
        <v>18853.461899999998</v>
      </c>
      <c r="X203" s="43"/>
      <c r="Y203" s="43">
        <v>9.057280123E-3</v>
      </c>
      <c r="Z203" s="43">
        <v>9.2860019773843849E-4</v>
      </c>
    </row>
    <row r="204" spans="1:26" x14ac:dyDescent="0.2">
      <c r="A204" s="26">
        <v>8700</v>
      </c>
      <c r="B204" s="26">
        <v>12535</v>
      </c>
      <c r="C204" s="26" t="s">
        <v>3465</v>
      </c>
      <c r="F204" s="26" t="s">
        <v>3466</v>
      </c>
      <c r="G204" s="26">
        <v>11018236</v>
      </c>
      <c r="H204" s="26" t="s">
        <v>70</v>
      </c>
      <c r="I204" s="26" t="s">
        <v>485</v>
      </c>
      <c r="K204" s="26" t="s">
        <v>56</v>
      </c>
      <c r="N204" s="26" t="s">
        <v>167</v>
      </c>
      <c r="O204" s="26" t="s">
        <v>57</v>
      </c>
      <c r="P204" s="36">
        <v>43892</v>
      </c>
      <c r="Q204" s="26" t="s">
        <v>532</v>
      </c>
      <c r="R204" s="26" t="s">
        <v>158</v>
      </c>
      <c r="S204" s="26" t="s">
        <v>160</v>
      </c>
      <c r="T204" s="36" t="s">
        <v>3212</v>
      </c>
      <c r="U204" s="42">
        <v>3.6469999999999998</v>
      </c>
      <c r="V204" s="42">
        <v>1131.18689059501</v>
      </c>
      <c r="W204" s="42">
        <v>4125.4385899999997</v>
      </c>
      <c r="X204" s="43">
        <v>1.8624853665E-2</v>
      </c>
      <c r="Y204" s="43">
        <v>1.9818775529999999E-3</v>
      </c>
      <c r="Z204" s="43">
        <v>2.0319255480776105E-4</v>
      </c>
    </row>
    <row r="205" spans="1:26" x14ac:dyDescent="0.2">
      <c r="A205" s="26">
        <v>8700</v>
      </c>
      <c r="B205" s="26">
        <v>12535</v>
      </c>
      <c r="C205" s="26" t="s">
        <v>3554</v>
      </c>
      <c r="F205" s="26" t="s">
        <v>3555</v>
      </c>
      <c r="G205" s="26">
        <v>11018596</v>
      </c>
      <c r="H205" s="26" t="s">
        <v>70</v>
      </c>
      <c r="I205" s="26" t="s">
        <v>485</v>
      </c>
      <c r="K205" s="26" t="s">
        <v>56</v>
      </c>
      <c r="N205" s="26" t="s">
        <v>167</v>
      </c>
      <c r="O205" s="26" t="s">
        <v>57</v>
      </c>
      <c r="P205" s="36" t="s">
        <v>3556</v>
      </c>
      <c r="Q205" s="26" t="s">
        <v>532</v>
      </c>
      <c r="R205" s="26" t="s">
        <v>158</v>
      </c>
      <c r="S205" s="26" t="s">
        <v>160</v>
      </c>
      <c r="T205" s="36" t="s">
        <v>3212</v>
      </c>
      <c r="U205" s="42">
        <v>3.6469999999999998</v>
      </c>
      <c r="V205" s="42">
        <v>4841.2368028516603</v>
      </c>
      <c r="W205" s="42">
        <v>17655.99062</v>
      </c>
      <c r="X205" s="43"/>
      <c r="Y205" s="43">
        <v>8.4820100279999998E-3</v>
      </c>
      <c r="Z205" s="43">
        <v>8.6962046906621522E-4</v>
      </c>
    </row>
    <row r="206" spans="1:26" x14ac:dyDescent="0.2">
      <c r="A206" s="26">
        <v>8700</v>
      </c>
      <c r="B206" s="26">
        <v>12535</v>
      </c>
      <c r="C206" s="26" t="s">
        <v>3557</v>
      </c>
      <c r="F206" s="26" t="s">
        <v>3558</v>
      </c>
      <c r="G206" s="26">
        <v>11018714</v>
      </c>
      <c r="H206" s="26" t="s">
        <v>70</v>
      </c>
      <c r="I206" s="26" t="s">
        <v>120</v>
      </c>
      <c r="K206" s="26" t="s">
        <v>56</v>
      </c>
      <c r="N206" s="26" t="s">
        <v>167</v>
      </c>
      <c r="O206" s="26" t="s">
        <v>57</v>
      </c>
      <c r="P206" s="36" t="s">
        <v>3559</v>
      </c>
      <c r="Q206" s="26" t="s">
        <v>532</v>
      </c>
      <c r="R206" s="26" t="s">
        <v>158</v>
      </c>
      <c r="S206" s="26" t="s">
        <v>160</v>
      </c>
      <c r="T206" s="36" t="s">
        <v>3212</v>
      </c>
      <c r="U206" s="42">
        <v>3.6469999999999998</v>
      </c>
      <c r="V206" s="42">
        <v>4490.1826871401199</v>
      </c>
      <c r="W206" s="42">
        <v>16375.696260000001</v>
      </c>
      <c r="X206" s="43">
        <v>2.8110254150000001E-3</v>
      </c>
      <c r="Y206" s="43">
        <v>7.8669513859999998E-3</v>
      </c>
      <c r="Z206" s="43">
        <v>8.0656140849870168E-4</v>
      </c>
    </row>
    <row r="207" spans="1:26" x14ac:dyDescent="0.2">
      <c r="A207" s="26">
        <v>8700</v>
      </c>
      <c r="B207" s="26">
        <v>12535</v>
      </c>
      <c r="C207" s="26" t="s">
        <v>3560</v>
      </c>
      <c r="F207" s="26" t="s">
        <v>3561</v>
      </c>
      <c r="G207" s="26">
        <v>11018732</v>
      </c>
      <c r="H207" s="26" t="s">
        <v>70</v>
      </c>
      <c r="I207" s="26" t="s">
        <v>120</v>
      </c>
      <c r="K207" s="26" t="s">
        <v>56</v>
      </c>
      <c r="N207" s="26" t="s">
        <v>167</v>
      </c>
      <c r="O207" s="26" t="s">
        <v>57</v>
      </c>
      <c r="P207" s="36">
        <v>44024</v>
      </c>
      <c r="Q207" s="26" t="s">
        <v>532</v>
      </c>
      <c r="R207" s="26" t="s">
        <v>158</v>
      </c>
      <c r="S207" s="26" t="s">
        <v>160</v>
      </c>
      <c r="T207" s="36" t="s">
        <v>3212</v>
      </c>
      <c r="U207" s="42">
        <v>3.6469999999999998</v>
      </c>
      <c r="V207" s="42">
        <v>4876.7197504798496</v>
      </c>
      <c r="W207" s="42">
        <v>17785.396929999999</v>
      </c>
      <c r="X207" s="43"/>
      <c r="Y207" s="43">
        <v>8.5441773480000004E-3</v>
      </c>
      <c r="Z207" s="43">
        <v>8.7599419107504159E-4</v>
      </c>
    </row>
    <row r="208" spans="1:26" x14ac:dyDescent="0.2">
      <c r="A208" s="26">
        <v>8700</v>
      </c>
      <c r="B208" s="26">
        <v>12535</v>
      </c>
      <c r="C208" s="26" t="s">
        <v>3562</v>
      </c>
      <c r="F208" s="26" t="s">
        <v>3563</v>
      </c>
      <c r="G208" s="26">
        <v>11018733</v>
      </c>
      <c r="H208" s="26" t="s">
        <v>70</v>
      </c>
      <c r="I208" s="26" t="s">
        <v>485</v>
      </c>
      <c r="K208" s="26" t="s">
        <v>56</v>
      </c>
      <c r="N208" s="26" t="s">
        <v>167</v>
      </c>
      <c r="O208" s="26" t="s">
        <v>57</v>
      </c>
      <c r="P208" s="36">
        <v>44055</v>
      </c>
      <c r="Q208" s="26" t="s">
        <v>532</v>
      </c>
      <c r="R208" s="26" t="s">
        <v>158</v>
      </c>
      <c r="S208" s="26" t="s">
        <v>160</v>
      </c>
      <c r="T208" s="36" t="s">
        <v>3212</v>
      </c>
      <c r="U208" s="42">
        <v>3.6469999999999998</v>
      </c>
      <c r="V208" s="42">
        <v>5745.3819522895501</v>
      </c>
      <c r="W208" s="42">
        <v>20953.40798</v>
      </c>
      <c r="X208" s="43"/>
      <c r="Y208" s="43">
        <v>1.0066102799E-2</v>
      </c>
      <c r="Z208" s="43">
        <v>1.032030026990543E-3</v>
      </c>
    </row>
    <row r="209" spans="1:26" x14ac:dyDescent="0.2">
      <c r="A209" s="26">
        <v>8700</v>
      </c>
      <c r="B209" s="26">
        <v>12535</v>
      </c>
      <c r="C209" s="26" t="s">
        <v>3562</v>
      </c>
      <c r="F209" s="26" t="s">
        <v>3564</v>
      </c>
      <c r="G209" s="26">
        <v>11018734</v>
      </c>
      <c r="H209" s="26" t="s">
        <v>70</v>
      </c>
      <c r="I209" s="26" t="s">
        <v>485</v>
      </c>
      <c r="K209" s="26" t="s">
        <v>56</v>
      </c>
      <c r="N209" s="26" t="s">
        <v>85</v>
      </c>
      <c r="O209" s="26" t="s">
        <v>57</v>
      </c>
      <c r="P209" s="36">
        <v>44055</v>
      </c>
      <c r="Q209" s="26" t="s">
        <v>532</v>
      </c>
      <c r="R209" s="26" t="s">
        <v>158</v>
      </c>
      <c r="S209" s="26" t="s">
        <v>160</v>
      </c>
      <c r="T209" s="36" t="s">
        <v>3212</v>
      </c>
      <c r="U209" s="42">
        <v>3.6469999999999998</v>
      </c>
      <c r="V209" s="42">
        <v>5753.6878420619696</v>
      </c>
      <c r="W209" s="42">
        <v>20983.699560000001</v>
      </c>
      <c r="X209" s="43"/>
      <c r="Y209" s="43">
        <v>1.0080654998E-2</v>
      </c>
      <c r="Z209" s="43">
        <v>1.033521995273451E-3</v>
      </c>
    </row>
    <row r="210" spans="1:26" x14ac:dyDescent="0.2">
      <c r="A210" s="26">
        <v>8700</v>
      </c>
      <c r="B210" s="26">
        <v>12535</v>
      </c>
      <c r="C210" s="26" t="s">
        <v>3565</v>
      </c>
      <c r="F210" s="26" t="s">
        <v>3566</v>
      </c>
      <c r="G210" s="26">
        <v>11018752</v>
      </c>
      <c r="H210" s="26" t="s">
        <v>70</v>
      </c>
      <c r="I210" s="26" t="s">
        <v>485</v>
      </c>
      <c r="K210" s="26" t="s">
        <v>56</v>
      </c>
      <c r="N210" s="26" t="s">
        <v>167</v>
      </c>
      <c r="O210" s="26" t="s">
        <v>57</v>
      </c>
      <c r="P210" s="36" t="s">
        <v>3567</v>
      </c>
      <c r="Q210" s="26" t="s">
        <v>532</v>
      </c>
      <c r="R210" s="26" t="s">
        <v>158</v>
      </c>
      <c r="S210" s="26" t="s">
        <v>160</v>
      </c>
      <c r="T210" s="36" t="s">
        <v>3212</v>
      </c>
      <c r="U210" s="42">
        <v>3.6469999999999998</v>
      </c>
      <c r="V210" s="42">
        <v>2549.72081436797</v>
      </c>
      <c r="W210" s="42">
        <v>9298.8318099999997</v>
      </c>
      <c r="X210" s="43"/>
      <c r="Y210" s="43">
        <v>4.467196792E-3</v>
      </c>
      <c r="Z210" s="43">
        <v>4.5800061035488037E-4</v>
      </c>
    </row>
    <row r="211" spans="1:26" x14ac:dyDescent="0.2">
      <c r="A211" s="26">
        <v>8700</v>
      </c>
      <c r="B211" s="26">
        <v>12535</v>
      </c>
      <c r="C211" s="26" t="s">
        <v>3565</v>
      </c>
      <c r="F211" s="26" t="s">
        <v>3568</v>
      </c>
      <c r="G211" s="26">
        <v>11018753</v>
      </c>
      <c r="H211" s="26" t="s">
        <v>70</v>
      </c>
      <c r="I211" s="26" t="s">
        <v>485</v>
      </c>
      <c r="K211" s="26" t="s">
        <v>56</v>
      </c>
      <c r="N211" s="26" t="s">
        <v>167</v>
      </c>
      <c r="O211" s="26" t="s">
        <v>57</v>
      </c>
      <c r="P211" s="36" t="s">
        <v>3567</v>
      </c>
      <c r="Q211" s="26" t="s">
        <v>532</v>
      </c>
      <c r="R211" s="26" t="s">
        <v>158</v>
      </c>
      <c r="S211" s="26" t="s">
        <v>160</v>
      </c>
      <c r="T211" s="36" t="s">
        <v>3212</v>
      </c>
      <c r="U211" s="42">
        <v>3.6469999999999998</v>
      </c>
      <c r="V211" s="42">
        <v>2416.46822045517</v>
      </c>
      <c r="W211" s="42">
        <v>8812.8595999999998</v>
      </c>
      <c r="X211" s="43"/>
      <c r="Y211" s="43">
        <v>4.233733757E-3</v>
      </c>
      <c r="Z211" s="43">
        <v>4.3406474686758168E-4</v>
      </c>
    </row>
    <row r="212" spans="1:26" x14ac:dyDescent="0.2">
      <c r="A212" s="26">
        <v>8700</v>
      </c>
      <c r="B212" s="26">
        <v>12535</v>
      </c>
      <c r="C212" s="26" t="s">
        <v>3673</v>
      </c>
      <c r="F212" s="26" t="s">
        <v>3674</v>
      </c>
      <c r="G212" s="26">
        <v>11018780</v>
      </c>
      <c r="H212" s="26" t="s">
        <v>70</v>
      </c>
      <c r="I212" s="26" t="s">
        <v>120</v>
      </c>
      <c r="K212" s="26" t="s">
        <v>56</v>
      </c>
      <c r="N212" s="26" t="s">
        <v>85</v>
      </c>
      <c r="O212" s="26" t="s">
        <v>57</v>
      </c>
      <c r="P212" s="36">
        <v>44378</v>
      </c>
      <c r="Q212" s="26" t="s">
        <v>538</v>
      </c>
      <c r="R212" s="26" t="s">
        <v>158</v>
      </c>
      <c r="S212" s="26" t="s">
        <v>160</v>
      </c>
      <c r="T212" s="36" t="s">
        <v>3212</v>
      </c>
      <c r="U212" s="42">
        <v>3.7964000000000002</v>
      </c>
      <c r="V212" s="42">
        <v>2396.4316484037499</v>
      </c>
      <c r="W212" s="42">
        <v>9097.8131099999991</v>
      </c>
      <c r="X212" s="43">
        <v>1.1331252118E-2</v>
      </c>
      <c r="Y212" s="43">
        <v>4.3706265869999997E-3</v>
      </c>
      <c r="Z212" s="43">
        <v>4.4809972289138887E-4</v>
      </c>
    </row>
    <row r="213" spans="1:26" x14ac:dyDescent="0.2">
      <c r="A213" s="26">
        <v>8700</v>
      </c>
      <c r="B213" s="26">
        <v>12535</v>
      </c>
      <c r="C213" s="26" t="s">
        <v>3675</v>
      </c>
      <c r="F213" s="26" t="s">
        <v>3676</v>
      </c>
      <c r="G213" s="26">
        <v>11018841</v>
      </c>
      <c r="H213" s="26" t="s">
        <v>70</v>
      </c>
      <c r="I213" s="26" t="s">
        <v>397</v>
      </c>
      <c r="K213" s="26" t="s">
        <v>56</v>
      </c>
      <c r="N213" s="26" t="s">
        <v>51</v>
      </c>
      <c r="O213" s="26" t="s">
        <v>57</v>
      </c>
      <c r="P213" s="36" t="s">
        <v>3677</v>
      </c>
      <c r="Q213" s="26" t="s">
        <v>532</v>
      </c>
      <c r="R213" s="26" t="s">
        <v>158</v>
      </c>
      <c r="S213" s="26" t="s">
        <v>160</v>
      </c>
      <c r="T213" s="36" t="s">
        <v>3212</v>
      </c>
      <c r="U213" s="42">
        <v>3.6469999999999998</v>
      </c>
      <c r="V213" s="42">
        <v>575.89767754318598</v>
      </c>
      <c r="W213" s="42">
        <v>2100.2988300000002</v>
      </c>
      <c r="X213" s="43"/>
      <c r="Y213" s="43">
        <v>1.0089921380000001E-3</v>
      </c>
      <c r="Z213" s="43">
        <v>1.0344720344690707E-4</v>
      </c>
    </row>
    <row r="214" spans="1:26" x14ac:dyDescent="0.2">
      <c r="A214" s="26">
        <v>8700</v>
      </c>
      <c r="B214" s="26">
        <v>12535</v>
      </c>
      <c r="C214" s="26" t="s">
        <v>3467</v>
      </c>
      <c r="F214" s="26" t="s">
        <v>3468</v>
      </c>
      <c r="G214" s="26">
        <v>11018862</v>
      </c>
      <c r="H214" s="26" t="s">
        <v>70</v>
      </c>
      <c r="I214" s="26" t="s">
        <v>397</v>
      </c>
      <c r="K214" s="26" t="s">
        <v>56</v>
      </c>
      <c r="N214" s="26" t="s">
        <v>167</v>
      </c>
      <c r="O214" s="26" t="s">
        <v>57</v>
      </c>
      <c r="P214" s="36">
        <v>44230</v>
      </c>
      <c r="Q214" s="26" t="s">
        <v>532</v>
      </c>
      <c r="R214" s="26" t="s">
        <v>158</v>
      </c>
      <c r="S214" s="26" t="s">
        <v>160</v>
      </c>
      <c r="T214" s="36" t="s">
        <v>3212</v>
      </c>
      <c r="U214" s="42">
        <v>3.6469999999999998</v>
      </c>
      <c r="V214" s="42">
        <v>4131.1119550315298</v>
      </c>
      <c r="W214" s="42">
        <v>15066.165300000001</v>
      </c>
      <c r="X214" s="43"/>
      <c r="Y214" s="43">
        <v>7.2378473630000002E-3</v>
      </c>
      <c r="Z214" s="43">
        <v>7.4206234117353282E-4</v>
      </c>
    </row>
    <row r="215" spans="1:26" x14ac:dyDescent="0.2">
      <c r="A215" s="26">
        <v>8700</v>
      </c>
      <c r="B215" s="26">
        <v>12535</v>
      </c>
      <c r="C215" s="26" t="s">
        <v>3469</v>
      </c>
      <c r="F215" s="26" t="s">
        <v>3470</v>
      </c>
      <c r="G215" s="26">
        <v>11018865</v>
      </c>
      <c r="H215" s="26" t="s">
        <v>70</v>
      </c>
      <c r="I215" s="26" t="s">
        <v>397</v>
      </c>
      <c r="K215" s="26" t="s">
        <v>56</v>
      </c>
      <c r="N215" s="26" t="s">
        <v>51</v>
      </c>
      <c r="O215" s="26" t="s">
        <v>57</v>
      </c>
      <c r="P215" s="36">
        <v>44411</v>
      </c>
      <c r="Q215" s="26" t="s">
        <v>532</v>
      </c>
      <c r="R215" s="26" t="s">
        <v>158</v>
      </c>
      <c r="S215" s="26" t="s">
        <v>160</v>
      </c>
      <c r="T215" s="36" t="s">
        <v>3212</v>
      </c>
      <c r="U215" s="42">
        <v>3.6469999999999998</v>
      </c>
      <c r="V215" s="42">
        <v>3238.8358184809399</v>
      </c>
      <c r="W215" s="42">
        <v>11812.034229999999</v>
      </c>
      <c r="X215" s="43"/>
      <c r="Y215" s="43">
        <v>5.6745495019999998E-3</v>
      </c>
      <c r="Z215" s="43">
        <v>5.8178478731649825E-4</v>
      </c>
    </row>
    <row r="216" spans="1:26" x14ac:dyDescent="0.2">
      <c r="A216" s="26">
        <v>8700</v>
      </c>
      <c r="B216" s="26">
        <v>12535</v>
      </c>
      <c r="C216" s="26" t="s">
        <v>3569</v>
      </c>
      <c r="F216" s="26" t="s">
        <v>3570</v>
      </c>
      <c r="G216" s="26">
        <v>11018907</v>
      </c>
      <c r="H216" s="26" t="s">
        <v>70</v>
      </c>
      <c r="I216" s="26" t="s">
        <v>485</v>
      </c>
      <c r="K216" s="26" t="s">
        <v>56</v>
      </c>
      <c r="N216" s="26" t="s">
        <v>167</v>
      </c>
      <c r="O216" s="26" t="s">
        <v>57</v>
      </c>
      <c r="P216" s="36" t="s">
        <v>3571</v>
      </c>
      <c r="Q216" s="26" t="s">
        <v>532</v>
      </c>
      <c r="R216" s="26" t="s">
        <v>158</v>
      </c>
      <c r="S216" s="26" t="s">
        <v>160</v>
      </c>
      <c r="T216" s="36" t="s">
        <v>3212</v>
      </c>
      <c r="U216" s="42">
        <v>3.6469999999999998</v>
      </c>
      <c r="V216" s="42">
        <v>5591.0460213874403</v>
      </c>
      <c r="W216" s="42">
        <v>20390.544839999999</v>
      </c>
      <c r="X216" s="43"/>
      <c r="Y216" s="43">
        <v>9.7957010469999998E-3</v>
      </c>
      <c r="Z216" s="43">
        <v>1.0043070111393439E-3</v>
      </c>
    </row>
    <row r="217" spans="1:26" x14ac:dyDescent="0.2">
      <c r="A217" s="26">
        <v>8700</v>
      </c>
      <c r="B217" s="26">
        <v>12535</v>
      </c>
      <c r="C217" s="26" t="s">
        <v>3572</v>
      </c>
      <c r="F217" s="26" t="s">
        <v>3573</v>
      </c>
      <c r="G217" s="26">
        <v>11018921</v>
      </c>
      <c r="H217" s="26" t="s">
        <v>70</v>
      </c>
      <c r="I217" s="26" t="s">
        <v>120</v>
      </c>
      <c r="K217" s="26" t="s">
        <v>56</v>
      </c>
      <c r="N217" s="26" t="s">
        <v>51</v>
      </c>
      <c r="O217" s="26" t="s">
        <v>57</v>
      </c>
      <c r="P217" s="36" t="s">
        <v>3574</v>
      </c>
      <c r="Q217" s="26" t="s">
        <v>538</v>
      </c>
      <c r="R217" s="26" t="s">
        <v>158</v>
      </c>
      <c r="S217" s="26" t="s">
        <v>160</v>
      </c>
      <c r="T217" s="36" t="s">
        <v>3212</v>
      </c>
      <c r="U217" s="42">
        <v>3.7964000000000002</v>
      </c>
      <c r="V217" s="42">
        <v>10821.9847276367</v>
      </c>
      <c r="W217" s="42">
        <v>41084.582820000003</v>
      </c>
      <c r="X217" s="43"/>
      <c r="Y217" s="43">
        <v>1.9737201438999999E-2</v>
      </c>
      <c r="Z217" s="43">
        <v>2.0235621411605715E-3</v>
      </c>
    </row>
    <row r="218" spans="1:26" x14ac:dyDescent="0.2">
      <c r="A218" s="26">
        <v>8700</v>
      </c>
      <c r="B218" s="26">
        <v>12535</v>
      </c>
      <c r="C218" s="26" t="s">
        <v>3575</v>
      </c>
      <c r="F218" s="26" t="s">
        <v>3576</v>
      </c>
      <c r="G218" s="26">
        <v>11018971</v>
      </c>
      <c r="H218" s="26" t="s">
        <v>70</v>
      </c>
      <c r="I218" s="26" t="s">
        <v>397</v>
      </c>
      <c r="K218" s="26" t="s">
        <v>56</v>
      </c>
      <c r="N218" s="26" t="s">
        <v>167</v>
      </c>
      <c r="O218" s="26" t="s">
        <v>57</v>
      </c>
      <c r="P218" s="36" t="s">
        <v>3577</v>
      </c>
      <c r="Q218" s="26" t="s">
        <v>532</v>
      </c>
      <c r="R218" s="26" t="s">
        <v>158</v>
      </c>
      <c r="S218" s="26" t="s">
        <v>160</v>
      </c>
      <c r="T218" s="36" t="s">
        <v>3212</v>
      </c>
      <c r="U218" s="42">
        <v>3.6469999999999998</v>
      </c>
      <c r="V218" s="42">
        <v>10934.141645187799</v>
      </c>
      <c r="W218" s="42">
        <v>39876.814579999998</v>
      </c>
      <c r="X218" s="43"/>
      <c r="Y218" s="43">
        <v>1.9156984642E-2</v>
      </c>
      <c r="Z218" s="43">
        <v>1.9640752505070192E-3</v>
      </c>
    </row>
    <row r="219" spans="1:26" x14ac:dyDescent="0.2">
      <c r="A219" s="26">
        <v>8700</v>
      </c>
      <c r="B219" s="26">
        <v>12535</v>
      </c>
      <c r="C219" s="26" t="s">
        <v>3678</v>
      </c>
      <c r="F219" s="26" t="s">
        <v>3679</v>
      </c>
      <c r="G219" s="26">
        <v>11019017</v>
      </c>
      <c r="H219" s="26" t="s">
        <v>70</v>
      </c>
      <c r="I219" s="26" t="s">
        <v>485</v>
      </c>
      <c r="K219" s="26" t="s">
        <v>56</v>
      </c>
      <c r="N219" s="26" t="s">
        <v>168</v>
      </c>
      <c r="O219" s="26" t="s">
        <v>57</v>
      </c>
      <c r="P219" s="36">
        <v>44260</v>
      </c>
      <c r="Q219" s="26" t="s">
        <v>538</v>
      </c>
      <c r="R219" s="26" t="s">
        <v>158</v>
      </c>
      <c r="S219" s="26" t="s">
        <v>160</v>
      </c>
      <c r="T219" s="36" t="s">
        <v>3212</v>
      </c>
      <c r="U219" s="42">
        <v>3.7964000000000002</v>
      </c>
      <c r="V219" s="42">
        <v>15675.634993678201</v>
      </c>
      <c r="W219" s="42">
        <v>59510.980689999997</v>
      </c>
      <c r="X219" s="43"/>
      <c r="Y219" s="43">
        <v>2.8589318257E-2</v>
      </c>
      <c r="Z219" s="43">
        <v>2.9311279132424161E-3</v>
      </c>
    </row>
    <row r="220" spans="1:26" x14ac:dyDescent="0.2">
      <c r="A220" s="26">
        <v>8700</v>
      </c>
      <c r="B220" s="26">
        <v>12535</v>
      </c>
      <c r="C220" s="26" t="s">
        <v>3680</v>
      </c>
      <c r="F220" s="26" t="s">
        <v>3681</v>
      </c>
      <c r="G220" s="26">
        <v>11019019</v>
      </c>
      <c r="H220" s="26" t="s">
        <v>70</v>
      </c>
      <c r="I220" s="26" t="s">
        <v>397</v>
      </c>
      <c r="K220" s="26" t="s">
        <v>56</v>
      </c>
      <c r="N220" s="26" t="s">
        <v>51</v>
      </c>
      <c r="O220" s="26" t="s">
        <v>57</v>
      </c>
      <c r="P220" s="36">
        <v>44474</v>
      </c>
      <c r="Q220" s="26" t="s">
        <v>532</v>
      </c>
      <c r="R220" s="26" t="s">
        <v>158</v>
      </c>
      <c r="S220" s="26" t="s">
        <v>160</v>
      </c>
      <c r="T220" s="36" t="s">
        <v>3212</v>
      </c>
      <c r="U220" s="42">
        <v>3.6469999999999998</v>
      </c>
      <c r="V220" s="42">
        <v>3548.3842034548902</v>
      </c>
      <c r="W220" s="42">
        <v>12940.957189999999</v>
      </c>
      <c r="X220" s="43"/>
      <c r="Y220" s="43">
        <v>6.2168887040000001E-3</v>
      </c>
      <c r="Z220" s="43">
        <v>6.3738826690278385E-4</v>
      </c>
    </row>
    <row r="221" spans="1:26" x14ac:dyDescent="0.2">
      <c r="A221" s="26">
        <v>8700</v>
      </c>
      <c r="B221" s="26">
        <v>12535</v>
      </c>
      <c r="C221" s="26" t="s">
        <v>3682</v>
      </c>
      <c r="F221" s="26" t="s">
        <v>3683</v>
      </c>
      <c r="G221" s="26">
        <v>11019120</v>
      </c>
      <c r="H221" s="26" t="s">
        <v>70</v>
      </c>
      <c r="I221" s="26" t="s">
        <v>397</v>
      </c>
      <c r="K221" s="26" t="s">
        <v>56</v>
      </c>
      <c r="N221" s="26" t="s">
        <v>51</v>
      </c>
      <c r="O221" s="26" t="s">
        <v>57</v>
      </c>
      <c r="P221" s="36">
        <v>44445</v>
      </c>
      <c r="Q221" s="26" t="s">
        <v>532</v>
      </c>
      <c r="R221" s="26" t="s">
        <v>158</v>
      </c>
      <c r="S221" s="26" t="s">
        <v>160</v>
      </c>
      <c r="T221" s="36" t="s">
        <v>3212</v>
      </c>
      <c r="U221" s="42">
        <v>3.6469999999999998</v>
      </c>
      <c r="V221" s="42">
        <v>1406.1410775980301</v>
      </c>
      <c r="W221" s="42">
        <v>5128.1965099999998</v>
      </c>
      <c r="X221" s="43"/>
      <c r="Y221" s="43">
        <v>2.4636065540000001E-3</v>
      </c>
      <c r="Z221" s="43">
        <v>2.5258195648553914E-4</v>
      </c>
    </row>
    <row r="222" spans="1:26" x14ac:dyDescent="0.2">
      <c r="A222" s="26">
        <v>8700</v>
      </c>
      <c r="B222" s="26">
        <v>12535</v>
      </c>
      <c r="C222" s="26" t="s">
        <v>3578</v>
      </c>
      <c r="F222" s="26" t="s">
        <v>3579</v>
      </c>
      <c r="G222" s="26">
        <v>11019131</v>
      </c>
      <c r="H222" s="26" t="s">
        <v>70</v>
      </c>
      <c r="I222" s="26" t="s">
        <v>485</v>
      </c>
      <c r="K222" s="26" t="s">
        <v>56</v>
      </c>
      <c r="N222" s="26" t="s">
        <v>167</v>
      </c>
      <c r="O222" s="26" t="s">
        <v>53</v>
      </c>
      <c r="P222" s="36">
        <v>44323</v>
      </c>
      <c r="Q222" s="26" t="s">
        <v>532</v>
      </c>
      <c r="R222" s="26" t="s">
        <v>158</v>
      </c>
      <c r="S222" s="26" t="s">
        <v>159</v>
      </c>
      <c r="T222" s="36" t="s">
        <v>3212</v>
      </c>
      <c r="U222" s="42">
        <v>3.6469999999999998</v>
      </c>
      <c r="V222" s="42">
        <v>5430.8606279133501</v>
      </c>
      <c r="W222" s="42">
        <v>19806.348709999998</v>
      </c>
      <c r="X222" s="43"/>
      <c r="Y222" s="43">
        <v>9.5150508390000003E-3</v>
      </c>
      <c r="Z222" s="43">
        <v>9.7553326949372963E-4</v>
      </c>
    </row>
    <row r="223" spans="1:26" x14ac:dyDescent="0.2">
      <c r="A223" s="26">
        <v>8700</v>
      </c>
      <c r="B223" s="26">
        <v>12535</v>
      </c>
      <c r="C223" s="26" t="s">
        <v>3684</v>
      </c>
      <c r="F223" s="26" t="s">
        <v>3685</v>
      </c>
      <c r="G223" s="26">
        <v>11019149</v>
      </c>
      <c r="H223" s="26" t="s">
        <v>70</v>
      </c>
      <c r="I223" s="26" t="s">
        <v>397</v>
      </c>
      <c r="K223" s="26" t="s">
        <v>56</v>
      </c>
      <c r="N223" s="26" t="s">
        <v>51</v>
      </c>
      <c r="O223" s="26" t="s">
        <v>57</v>
      </c>
      <c r="P223" s="36">
        <v>44415</v>
      </c>
      <c r="Q223" s="26" t="s">
        <v>532</v>
      </c>
      <c r="R223" s="26" t="s">
        <v>158</v>
      </c>
      <c r="S223" s="26" t="s">
        <v>160</v>
      </c>
      <c r="T223" s="36" t="s">
        <v>3212</v>
      </c>
      <c r="U223" s="42">
        <v>3.6469999999999998</v>
      </c>
      <c r="V223" s="42">
        <v>984.96805045242695</v>
      </c>
      <c r="W223" s="42">
        <v>3592.17848</v>
      </c>
      <c r="X223" s="43"/>
      <c r="Y223" s="43">
        <v>1.725697217E-3</v>
      </c>
      <c r="Z223" s="43">
        <v>1.7692759369777937E-4</v>
      </c>
    </row>
    <row r="224" spans="1:26" x14ac:dyDescent="0.2">
      <c r="A224" s="26">
        <v>8700</v>
      </c>
      <c r="B224" s="26">
        <v>12535</v>
      </c>
      <c r="C224" s="26" t="s">
        <v>3686</v>
      </c>
      <c r="F224" s="26" t="s">
        <v>3687</v>
      </c>
      <c r="G224" s="26">
        <v>11019162</v>
      </c>
      <c r="H224" s="26" t="s">
        <v>70</v>
      </c>
      <c r="I224" s="26" t="s">
        <v>397</v>
      </c>
      <c r="K224" s="26" t="s">
        <v>56</v>
      </c>
      <c r="N224" s="26" t="s">
        <v>51</v>
      </c>
      <c r="O224" s="26" t="s">
        <v>57</v>
      </c>
      <c r="P224" s="36" t="s">
        <v>3688</v>
      </c>
      <c r="Q224" s="26" t="s">
        <v>532</v>
      </c>
      <c r="R224" s="26" t="s">
        <v>158</v>
      </c>
      <c r="S224" s="26" t="s">
        <v>160</v>
      </c>
      <c r="T224" s="36" t="s">
        <v>3212</v>
      </c>
      <c r="U224" s="42">
        <v>3.6469999999999998</v>
      </c>
      <c r="V224" s="42">
        <v>3232.9919989032101</v>
      </c>
      <c r="W224" s="42">
        <v>11790.721820000001</v>
      </c>
      <c r="X224" s="43"/>
      <c r="Y224" s="43">
        <v>5.6643109329999998E-3</v>
      </c>
      <c r="Z224" s="43">
        <v>5.8073507516043634E-4</v>
      </c>
    </row>
    <row r="225" spans="1:26" x14ac:dyDescent="0.2">
      <c r="A225" s="26">
        <v>8700</v>
      </c>
      <c r="B225" s="26">
        <v>12535</v>
      </c>
      <c r="C225" s="26" t="s">
        <v>3471</v>
      </c>
      <c r="F225" s="26" t="s">
        <v>3472</v>
      </c>
      <c r="G225" s="26">
        <v>11019209</v>
      </c>
      <c r="H225" s="26" t="s">
        <v>70</v>
      </c>
      <c r="I225" s="26" t="s">
        <v>485</v>
      </c>
      <c r="K225" s="26" t="s">
        <v>56</v>
      </c>
      <c r="N225" s="26" t="s">
        <v>167</v>
      </c>
      <c r="O225" s="26" t="s">
        <v>57</v>
      </c>
      <c r="P225" s="36">
        <v>44477</v>
      </c>
      <c r="Q225" s="26" t="s">
        <v>532</v>
      </c>
      <c r="R225" s="26" t="s">
        <v>158</v>
      </c>
      <c r="S225" s="26" t="s">
        <v>160</v>
      </c>
      <c r="T225" s="36" t="s">
        <v>3212</v>
      </c>
      <c r="U225" s="42">
        <v>3.6469999999999998</v>
      </c>
      <c r="V225" s="42">
        <v>10681.9429969838</v>
      </c>
      <c r="W225" s="42">
        <v>38957.046110000003</v>
      </c>
      <c r="X225" s="43"/>
      <c r="Y225" s="43">
        <v>1.8715124111000001E-2</v>
      </c>
      <c r="Z225" s="43">
        <v>1.918773375040022E-3</v>
      </c>
    </row>
    <row r="226" spans="1:26" x14ac:dyDescent="0.2">
      <c r="A226" s="26">
        <v>8700</v>
      </c>
      <c r="B226" s="26">
        <v>12535</v>
      </c>
      <c r="C226" s="26" t="s">
        <v>3473</v>
      </c>
      <c r="F226" s="26" t="s">
        <v>3474</v>
      </c>
      <c r="G226" s="26">
        <v>11019210</v>
      </c>
      <c r="H226" s="26" t="s">
        <v>70</v>
      </c>
      <c r="I226" s="26" t="s">
        <v>485</v>
      </c>
      <c r="K226" s="26" t="s">
        <v>56</v>
      </c>
      <c r="N226" s="26" t="s">
        <v>93</v>
      </c>
      <c r="O226" s="26" t="s">
        <v>57</v>
      </c>
      <c r="P226" s="36">
        <v>44477</v>
      </c>
      <c r="Q226" s="26" t="s">
        <v>532</v>
      </c>
      <c r="R226" s="26" t="s">
        <v>158</v>
      </c>
      <c r="S226" s="26" t="s">
        <v>160</v>
      </c>
      <c r="T226" s="36" t="s">
        <v>3212</v>
      </c>
      <c r="U226" s="42">
        <v>3.6469999999999998</v>
      </c>
      <c r="V226" s="42">
        <v>5079.4529311763099</v>
      </c>
      <c r="W226" s="42">
        <v>18524.76484</v>
      </c>
      <c r="X226" s="43"/>
      <c r="Y226" s="43">
        <v>8.8993727119999998E-3</v>
      </c>
      <c r="Z226" s="43">
        <v>9.1241069596253164E-4</v>
      </c>
    </row>
    <row r="227" spans="1:26" x14ac:dyDescent="0.2">
      <c r="A227" s="26">
        <v>8700</v>
      </c>
      <c r="B227" s="26">
        <v>12535</v>
      </c>
      <c r="C227" s="26" t="s">
        <v>3475</v>
      </c>
      <c r="F227" s="26" t="s">
        <v>3476</v>
      </c>
      <c r="G227" s="26">
        <v>11019219</v>
      </c>
      <c r="H227" s="26" t="s">
        <v>70</v>
      </c>
      <c r="I227" s="26" t="s">
        <v>397</v>
      </c>
      <c r="K227" s="26" t="s">
        <v>56</v>
      </c>
      <c r="N227" s="26" t="s">
        <v>51</v>
      </c>
      <c r="O227" s="26" t="s">
        <v>57</v>
      </c>
      <c r="P227" s="36" t="s">
        <v>3477</v>
      </c>
      <c r="Q227" s="26" t="s">
        <v>532</v>
      </c>
      <c r="R227" s="26" t="s">
        <v>158</v>
      </c>
      <c r="S227" s="26" t="s">
        <v>160</v>
      </c>
      <c r="T227" s="36" t="s">
        <v>3212</v>
      </c>
      <c r="U227" s="42">
        <v>3.6469999999999998</v>
      </c>
      <c r="V227" s="42">
        <v>3847.42837400603</v>
      </c>
      <c r="W227" s="42">
        <v>14031.57128</v>
      </c>
      <c r="X227" s="43"/>
      <c r="Y227" s="43">
        <v>6.7408241690000001E-3</v>
      </c>
      <c r="Z227" s="43">
        <v>6.9110489809773312E-4</v>
      </c>
    </row>
    <row r="228" spans="1:26" x14ac:dyDescent="0.2">
      <c r="A228" s="26">
        <v>8700</v>
      </c>
      <c r="B228" s="26">
        <v>12535</v>
      </c>
      <c r="C228" s="26" t="s">
        <v>3478</v>
      </c>
      <c r="F228" s="26" t="s">
        <v>3479</v>
      </c>
      <c r="G228" s="26">
        <v>11019220</v>
      </c>
      <c r="H228" s="26" t="s">
        <v>70</v>
      </c>
      <c r="I228" s="26" t="s">
        <v>485</v>
      </c>
      <c r="K228" s="26" t="s">
        <v>56</v>
      </c>
      <c r="N228" s="26" t="s">
        <v>51</v>
      </c>
      <c r="O228" s="26" t="s">
        <v>57</v>
      </c>
      <c r="P228" s="36" t="s">
        <v>3480</v>
      </c>
      <c r="Q228" s="26" t="s">
        <v>532</v>
      </c>
      <c r="R228" s="26" t="s">
        <v>158</v>
      </c>
      <c r="S228" s="26" t="s">
        <v>160</v>
      </c>
      <c r="T228" s="36" t="s">
        <v>3212</v>
      </c>
      <c r="U228" s="42">
        <v>3.6469999999999998</v>
      </c>
      <c r="V228" s="42">
        <v>957.81492459555795</v>
      </c>
      <c r="W228" s="42">
        <v>3493.15103</v>
      </c>
      <c r="X228" s="43"/>
      <c r="Y228" s="43">
        <v>1.6781240259999999E-3</v>
      </c>
      <c r="Z228" s="43">
        <v>1.7205013882295165E-4</v>
      </c>
    </row>
    <row r="229" spans="1:26" x14ac:dyDescent="0.2">
      <c r="A229" s="26">
        <v>8700</v>
      </c>
      <c r="B229" s="26">
        <v>12535</v>
      </c>
      <c r="C229" s="26" t="s">
        <v>3580</v>
      </c>
      <c r="F229" s="26" t="s">
        <v>3581</v>
      </c>
      <c r="G229" s="26">
        <v>11019222</v>
      </c>
      <c r="H229" s="26" t="s">
        <v>70</v>
      </c>
      <c r="I229" s="26" t="s">
        <v>485</v>
      </c>
      <c r="K229" s="26" t="s">
        <v>56</v>
      </c>
      <c r="N229" s="26" t="s">
        <v>167</v>
      </c>
      <c r="O229" s="26" t="s">
        <v>57</v>
      </c>
      <c r="P229" s="36" t="s">
        <v>3582</v>
      </c>
      <c r="Q229" s="26" t="s">
        <v>532</v>
      </c>
      <c r="R229" s="26" t="s">
        <v>158</v>
      </c>
      <c r="S229" s="26" t="s">
        <v>160</v>
      </c>
      <c r="T229" s="36" t="s">
        <v>3212</v>
      </c>
      <c r="U229" s="42">
        <v>3.6469999999999998</v>
      </c>
      <c r="V229" s="42">
        <v>6562.5123005209798</v>
      </c>
      <c r="W229" s="42">
        <v>23933.482360000002</v>
      </c>
      <c r="X229" s="43"/>
      <c r="Y229" s="43">
        <v>1.1497742706E-2</v>
      </c>
      <c r="Z229" s="43">
        <v>1.1788093120481725E-3</v>
      </c>
    </row>
    <row r="230" spans="1:26" x14ac:dyDescent="0.2">
      <c r="A230" s="26">
        <v>8700</v>
      </c>
      <c r="B230" s="26">
        <v>12535</v>
      </c>
      <c r="C230" s="26" t="s">
        <v>3583</v>
      </c>
      <c r="F230" s="26" t="s">
        <v>3584</v>
      </c>
      <c r="G230" s="26">
        <v>11019246</v>
      </c>
      <c r="H230" s="26" t="s">
        <v>70</v>
      </c>
      <c r="I230" s="26" t="s">
        <v>485</v>
      </c>
      <c r="K230" s="26" t="s">
        <v>56</v>
      </c>
      <c r="N230" s="26" t="s">
        <v>166</v>
      </c>
      <c r="O230" s="26" t="s">
        <v>57</v>
      </c>
      <c r="P230" s="36">
        <v>44236</v>
      </c>
      <c r="Q230" s="26" t="s">
        <v>532</v>
      </c>
      <c r="R230" s="26" t="s">
        <v>158</v>
      </c>
      <c r="S230" s="26" t="s">
        <v>160</v>
      </c>
      <c r="T230" s="36" t="s">
        <v>3212</v>
      </c>
      <c r="U230" s="42">
        <v>3.6469999999999998</v>
      </c>
      <c r="V230" s="42">
        <v>5756.6201343570101</v>
      </c>
      <c r="W230" s="42">
        <v>20994.393629999999</v>
      </c>
      <c r="X230" s="43"/>
      <c r="Y230" s="43">
        <v>1.0085792473E-2</v>
      </c>
      <c r="Z230" s="43">
        <v>1.0340487163376935E-3</v>
      </c>
    </row>
    <row r="231" spans="1:26" x14ac:dyDescent="0.2">
      <c r="A231" s="26">
        <v>8700</v>
      </c>
      <c r="B231" s="26">
        <v>12535</v>
      </c>
      <c r="C231" s="26" t="s">
        <v>3484</v>
      </c>
      <c r="F231" s="26" t="s">
        <v>3485</v>
      </c>
      <c r="G231" s="26">
        <v>11019282</v>
      </c>
      <c r="H231" s="26" t="s">
        <v>70</v>
      </c>
      <c r="I231" s="26" t="s">
        <v>120</v>
      </c>
      <c r="K231" s="26" t="s">
        <v>56</v>
      </c>
      <c r="N231" s="26" t="s">
        <v>167</v>
      </c>
      <c r="O231" s="26" t="s">
        <v>57</v>
      </c>
      <c r="P231" s="36" t="s">
        <v>3486</v>
      </c>
      <c r="Q231" s="26" t="s">
        <v>532</v>
      </c>
      <c r="R231" s="26" t="s">
        <v>158</v>
      </c>
      <c r="S231" s="26" t="s">
        <v>160</v>
      </c>
      <c r="T231" s="36" t="s">
        <v>3212</v>
      </c>
      <c r="U231" s="42">
        <v>3.6469999999999998</v>
      </c>
      <c r="V231" s="42">
        <v>15714.730943241</v>
      </c>
      <c r="W231" s="42">
        <v>57311.623749999999</v>
      </c>
      <c r="X231" s="43"/>
      <c r="Y231" s="43">
        <v>2.7532738197999999E-2</v>
      </c>
      <c r="Z231" s="43">
        <v>2.8228017448064004E-3</v>
      </c>
    </row>
    <row r="232" spans="1:26" x14ac:dyDescent="0.2">
      <c r="A232" s="26">
        <v>8700</v>
      </c>
      <c r="B232" s="26">
        <v>12535</v>
      </c>
      <c r="C232" s="26" t="s">
        <v>3487</v>
      </c>
      <c r="F232" s="26" t="s">
        <v>3488</v>
      </c>
      <c r="G232" s="26">
        <v>11019295</v>
      </c>
      <c r="H232" s="26" t="s">
        <v>70</v>
      </c>
      <c r="I232" s="26" t="s">
        <v>485</v>
      </c>
      <c r="K232" s="26" t="s">
        <v>56</v>
      </c>
      <c r="N232" s="26" t="s">
        <v>93</v>
      </c>
      <c r="O232" s="26" t="s">
        <v>57</v>
      </c>
      <c r="P232" s="36">
        <v>44419</v>
      </c>
      <c r="Q232" s="26" t="s">
        <v>538</v>
      </c>
      <c r="R232" s="26" t="s">
        <v>158</v>
      </c>
      <c r="S232" s="26" t="s">
        <v>160</v>
      </c>
      <c r="T232" s="36" t="s">
        <v>3212</v>
      </c>
      <c r="U232" s="42">
        <v>3.7964000000000002</v>
      </c>
      <c r="V232" s="42">
        <v>1751.6607391212699</v>
      </c>
      <c r="W232" s="42">
        <v>6650.0048299999999</v>
      </c>
      <c r="X232" s="43"/>
      <c r="Y232" s="43">
        <v>3.1946894889999999E-3</v>
      </c>
      <c r="Z232" s="43">
        <v>3.2753644040830354E-4</v>
      </c>
    </row>
    <row r="233" spans="1:26" x14ac:dyDescent="0.2">
      <c r="A233" s="26">
        <v>8700</v>
      </c>
      <c r="B233" s="26">
        <v>12535</v>
      </c>
      <c r="C233" s="26" t="s">
        <v>3489</v>
      </c>
      <c r="F233" s="26" t="s">
        <v>3490</v>
      </c>
      <c r="G233" s="26">
        <v>11019336</v>
      </c>
      <c r="H233" s="26" t="s">
        <v>70</v>
      </c>
      <c r="I233" s="26" t="s">
        <v>485</v>
      </c>
      <c r="K233" s="26" t="s">
        <v>56</v>
      </c>
      <c r="N233" s="26" t="s">
        <v>167</v>
      </c>
      <c r="O233" s="26" t="s">
        <v>57</v>
      </c>
      <c r="P233" s="36" t="s">
        <v>3491</v>
      </c>
      <c r="Q233" s="26" t="s">
        <v>532</v>
      </c>
      <c r="R233" s="26" t="s">
        <v>158</v>
      </c>
      <c r="S233" s="26" t="s">
        <v>160</v>
      </c>
      <c r="T233" s="36" t="s">
        <v>3212</v>
      </c>
      <c r="U233" s="42">
        <v>3.6469999999999998</v>
      </c>
      <c r="V233" s="42">
        <v>10600.847570606</v>
      </c>
      <c r="W233" s="42">
        <v>38661.291089999999</v>
      </c>
      <c r="X233" s="43">
        <v>5.4067918229999999E-3</v>
      </c>
      <c r="Y233" s="43">
        <v>1.8573042190999998E-2</v>
      </c>
      <c r="Z233" s="43">
        <v>1.9042063861490247E-3</v>
      </c>
    </row>
    <row r="234" spans="1:26" x14ac:dyDescent="0.2">
      <c r="A234" s="26">
        <v>8700</v>
      </c>
      <c r="B234" s="26">
        <v>12535</v>
      </c>
      <c r="C234" s="26" t="s">
        <v>3585</v>
      </c>
      <c r="F234" s="26" t="s">
        <v>3586</v>
      </c>
      <c r="G234" s="26">
        <v>11019348</v>
      </c>
      <c r="H234" s="26" t="s">
        <v>70</v>
      </c>
      <c r="I234" s="26" t="s">
        <v>120</v>
      </c>
      <c r="K234" s="26" t="s">
        <v>56</v>
      </c>
      <c r="N234" s="26" t="s">
        <v>166</v>
      </c>
      <c r="O234" s="26" t="s">
        <v>57</v>
      </c>
      <c r="P234" s="36" t="s">
        <v>3587</v>
      </c>
      <c r="Q234" s="26" t="s">
        <v>538</v>
      </c>
      <c r="R234" s="26" t="s">
        <v>158</v>
      </c>
      <c r="S234" s="26" t="s">
        <v>160</v>
      </c>
      <c r="T234" s="36" t="s">
        <v>3212</v>
      </c>
      <c r="U234" s="42">
        <v>3.7964000000000002</v>
      </c>
      <c r="V234" s="42">
        <v>10493.791405015299</v>
      </c>
      <c r="W234" s="42">
        <v>39838.629690000002</v>
      </c>
      <c r="X234" s="43"/>
      <c r="Y234" s="43">
        <v>1.9138640464999999E-2</v>
      </c>
      <c r="Z234" s="43">
        <v>1.9621945085725838E-3</v>
      </c>
    </row>
    <row r="235" spans="1:26" x14ac:dyDescent="0.2">
      <c r="A235" s="26">
        <v>8700</v>
      </c>
      <c r="B235" s="26">
        <v>12535</v>
      </c>
      <c r="C235" s="26" t="s">
        <v>3495</v>
      </c>
      <c r="F235" s="26" t="s">
        <v>3496</v>
      </c>
      <c r="G235" s="26">
        <v>11019349</v>
      </c>
      <c r="H235" s="26" t="s">
        <v>70</v>
      </c>
      <c r="I235" s="26" t="s">
        <v>397</v>
      </c>
      <c r="K235" s="26" t="s">
        <v>56</v>
      </c>
      <c r="N235" s="26" t="s">
        <v>167</v>
      </c>
      <c r="O235" s="26" t="s">
        <v>57</v>
      </c>
      <c r="P235" s="36" t="s">
        <v>3497</v>
      </c>
      <c r="Q235" s="26" t="s">
        <v>538</v>
      </c>
      <c r="R235" s="26" t="s">
        <v>158</v>
      </c>
      <c r="S235" s="26" t="s">
        <v>160</v>
      </c>
      <c r="T235" s="36" t="s">
        <v>3212</v>
      </c>
      <c r="U235" s="42">
        <v>3.7964000000000002</v>
      </c>
      <c r="V235" s="42">
        <v>2851.3340006321801</v>
      </c>
      <c r="W235" s="42">
        <v>10824.804400000001</v>
      </c>
      <c r="X235" s="43"/>
      <c r="Y235" s="43">
        <v>5.2002802579999997E-3</v>
      </c>
      <c r="Z235" s="43">
        <v>5.3316019941780136E-4</v>
      </c>
    </row>
    <row r="236" spans="1:26" x14ac:dyDescent="0.2">
      <c r="A236" s="26">
        <v>8700</v>
      </c>
      <c r="B236" s="26">
        <v>12535</v>
      </c>
      <c r="C236" s="26" t="s">
        <v>3588</v>
      </c>
      <c r="F236" s="26" t="s">
        <v>3589</v>
      </c>
      <c r="G236" s="26">
        <v>11019350</v>
      </c>
      <c r="H236" s="26" t="s">
        <v>70</v>
      </c>
      <c r="I236" s="26" t="s">
        <v>485</v>
      </c>
      <c r="K236" s="26" t="s">
        <v>56</v>
      </c>
      <c r="N236" s="26" t="s">
        <v>80</v>
      </c>
      <c r="O236" s="26" t="s">
        <v>57</v>
      </c>
      <c r="P236" s="36" t="s">
        <v>3590</v>
      </c>
      <c r="Q236" s="26" t="s">
        <v>538</v>
      </c>
      <c r="R236" s="26" t="s">
        <v>158</v>
      </c>
      <c r="S236" s="26" t="s">
        <v>160</v>
      </c>
      <c r="T236" s="36" t="s">
        <v>3212</v>
      </c>
      <c r="U236" s="42">
        <v>3.7964000000000002</v>
      </c>
      <c r="V236" s="42">
        <v>8007.8566062585596</v>
      </c>
      <c r="W236" s="42">
        <v>30401.026819999999</v>
      </c>
      <c r="X236" s="43"/>
      <c r="Y236" s="43">
        <v>1.4604777488000001E-2</v>
      </c>
      <c r="Z236" s="43">
        <v>1.497358928892713E-3</v>
      </c>
    </row>
    <row r="237" spans="1:26" x14ac:dyDescent="0.2">
      <c r="A237" s="26">
        <v>8700</v>
      </c>
      <c r="B237" s="26">
        <v>12535</v>
      </c>
      <c r="C237" s="26" t="s">
        <v>3689</v>
      </c>
      <c r="F237" s="26" t="s">
        <v>3690</v>
      </c>
      <c r="G237" s="26">
        <v>11019351</v>
      </c>
      <c r="H237" s="26" t="s">
        <v>70</v>
      </c>
      <c r="I237" s="26" t="s">
        <v>120</v>
      </c>
      <c r="K237" s="26" t="s">
        <v>56</v>
      </c>
      <c r="N237" s="26" t="s">
        <v>166</v>
      </c>
      <c r="O237" s="26" t="s">
        <v>57</v>
      </c>
      <c r="P237" s="36">
        <v>45478</v>
      </c>
      <c r="Q237" s="26" t="s">
        <v>538</v>
      </c>
      <c r="R237" s="26" t="s">
        <v>158</v>
      </c>
      <c r="S237" s="26" t="s">
        <v>160</v>
      </c>
      <c r="T237" s="36" t="s">
        <v>3212</v>
      </c>
      <c r="U237" s="42">
        <v>3.7964000000000002</v>
      </c>
      <c r="V237" s="42">
        <v>6512.3447186808498</v>
      </c>
      <c r="W237" s="42">
        <v>24723.465489999999</v>
      </c>
      <c r="X237" s="43"/>
      <c r="Y237" s="43">
        <v>1.187725383E-2</v>
      </c>
      <c r="Z237" s="43">
        <v>1.2177187969278714E-3</v>
      </c>
    </row>
    <row r="238" spans="1:26" x14ac:dyDescent="0.2">
      <c r="A238" s="26">
        <v>8700</v>
      </c>
      <c r="B238" s="26">
        <v>12535</v>
      </c>
      <c r="C238" s="26" t="s">
        <v>3691</v>
      </c>
      <c r="F238" s="26" t="s">
        <v>3692</v>
      </c>
      <c r="G238" s="26">
        <v>11019352</v>
      </c>
      <c r="H238" s="26" t="s">
        <v>70</v>
      </c>
      <c r="I238" s="26" t="s">
        <v>485</v>
      </c>
      <c r="K238" s="26" t="s">
        <v>56</v>
      </c>
      <c r="N238" s="26" t="s">
        <v>95</v>
      </c>
      <c r="O238" s="26" t="s">
        <v>57</v>
      </c>
      <c r="P238" s="36" t="s">
        <v>3353</v>
      </c>
      <c r="Q238" s="26" t="s">
        <v>538</v>
      </c>
      <c r="R238" s="26" t="s">
        <v>158</v>
      </c>
      <c r="S238" s="26" t="s">
        <v>160</v>
      </c>
      <c r="T238" s="36" t="s">
        <v>3212</v>
      </c>
      <c r="U238" s="42">
        <v>3.7964000000000002</v>
      </c>
      <c r="V238" s="42">
        <v>7442.1604203982697</v>
      </c>
      <c r="W238" s="42">
        <v>28253.417819999999</v>
      </c>
      <c r="X238" s="43"/>
      <c r="Y238" s="43">
        <v>1.3573057350999999E-2</v>
      </c>
      <c r="Z238" s="43">
        <v>1.3915815309462462E-3</v>
      </c>
    </row>
    <row r="239" spans="1:26" x14ac:dyDescent="0.2">
      <c r="A239" s="26">
        <v>8700</v>
      </c>
      <c r="B239" s="26">
        <v>12535</v>
      </c>
      <c r="C239" s="26" t="s">
        <v>3498</v>
      </c>
      <c r="F239" s="26" t="s">
        <v>3499</v>
      </c>
      <c r="G239" s="26">
        <v>11019362</v>
      </c>
      <c r="H239" s="26" t="s">
        <v>70</v>
      </c>
      <c r="I239" s="26" t="s">
        <v>485</v>
      </c>
      <c r="K239" s="26" t="s">
        <v>56</v>
      </c>
      <c r="N239" s="26" t="s">
        <v>51</v>
      </c>
      <c r="O239" s="26" t="s">
        <v>57</v>
      </c>
      <c r="P239" s="36">
        <v>44621</v>
      </c>
      <c r="Q239" s="26" t="s">
        <v>532</v>
      </c>
      <c r="R239" s="26" t="s">
        <v>158</v>
      </c>
      <c r="S239" s="26" t="s">
        <v>160</v>
      </c>
      <c r="T239" s="36" t="s">
        <v>3212</v>
      </c>
      <c r="U239" s="42">
        <v>3.6469999999999998</v>
      </c>
      <c r="V239" s="42">
        <v>800.92257471894698</v>
      </c>
      <c r="W239" s="42">
        <v>2920.9646299999999</v>
      </c>
      <c r="X239" s="43"/>
      <c r="Y239" s="43">
        <v>1.4032433409999999E-3</v>
      </c>
      <c r="Z239" s="43">
        <v>1.4386791918597107E-4</v>
      </c>
    </row>
    <row r="240" spans="1:26" x14ac:dyDescent="0.2">
      <c r="A240" s="26">
        <v>8700</v>
      </c>
      <c r="B240" s="26">
        <v>12535</v>
      </c>
      <c r="C240" s="26" t="s">
        <v>3503</v>
      </c>
      <c r="F240" s="26" t="s">
        <v>3504</v>
      </c>
      <c r="G240" s="26">
        <v>11019451</v>
      </c>
      <c r="H240" s="26" t="s">
        <v>70</v>
      </c>
      <c r="I240" s="26" t="s">
        <v>397</v>
      </c>
      <c r="K240" s="26" t="s">
        <v>56</v>
      </c>
      <c r="N240" s="26" t="s">
        <v>51</v>
      </c>
      <c r="O240" s="26" t="s">
        <v>57</v>
      </c>
      <c r="P240" s="36" t="s">
        <v>3505</v>
      </c>
      <c r="Q240" s="26" t="s">
        <v>532</v>
      </c>
      <c r="R240" s="26" t="s">
        <v>158</v>
      </c>
      <c r="S240" s="26" t="s">
        <v>160</v>
      </c>
      <c r="T240" s="36" t="s">
        <v>3212</v>
      </c>
      <c r="U240" s="42">
        <v>3.6469999999999998</v>
      </c>
      <c r="V240" s="42">
        <v>1089.26179325473</v>
      </c>
      <c r="W240" s="42">
        <v>3972.5377600000002</v>
      </c>
      <c r="X240" s="43"/>
      <c r="Y240" s="43">
        <v>1.9084233690000001E-3</v>
      </c>
      <c r="Z240" s="43">
        <v>1.9566164394770456E-4</v>
      </c>
    </row>
    <row r="241" spans="1:26" x14ac:dyDescent="0.2">
      <c r="A241" s="26">
        <v>8700</v>
      </c>
      <c r="B241" s="26">
        <v>12535</v>
      </c>
      <c r="C241" s="26" t="s">
        <v>3506</v>
      </c>
      <c r="F241" s="26" t="s">
        <v>3507</v>
      </c>
      <c r="G241" s="26">
        <v>11019455</v>
      </c>
      <c r="H241" s="26" t="s">
        <v>70</v>
      </c>
      <c r="I241" s="26" t="s">
        <v>120</v>
      </c>
      <c r="K241" s="26" t="s">
        <v>56</v>
      </c>
      <c r="N241" s="26" t="s">
        <v>167</v>
      </c>
      <c r="O241" s="26" t="s">
        <v>57</v>
      </c>
      <c r="P241" s="36" t="s">
        <v>3508</v>
      </c>
      <c r="Q241" s="26" t="s">
        <v>532</v>
      </c>
      <c r="R241" s="26" t="s">
        <v>158</v>
      </c>
      <c r="S241" s="26" t="s">
        <v>160</v>
      </c>
      <c r="T241" s="36" t="s">
        <v>3212</v>
      </c>
      <c r="U241" s="42">
        <v>3.6469999999999998</v>
      </c>
      <c r="V241" s="42">
        <v>11167.667258020299</v>
      </c>
      <c r="W241" s="42">
        <v>40728.482490000002</v>
      </c>
      <c r="X241" s="43"/>
      <c r="Y241" s="43">
        <v>1.9566129384999999E-2</v>
      </c>
      <c r="Z241" s="43">
        <v>2.0060229306640247E-3</v>
      </c>
    </row>
    <row r="242" spans="1:26" x14ac:dyDescent="0.2">
      <c r="A242" s="26">
        <v>8700</v>
      </c>
      <c r="B242" s="26">
        <v>12535</v>
      </c>
      <c r="C242" s="26" t="s">
        <v>3591</v>
      </c>
      <c r="F242" s="26" t="s">
        <v>3592</v>
      </c>
      <c r="G242" s="26">
        <v>11019456</v>
      </c>
      <c r="H242" s="26" t="s">
        <v>70</v>
      </c>
      <c r="I242" s="26" t="s">
        <v>397</v>
      </c>
      <c r="K242" s="26" t="s">
        <v>56</v>
      </c>
      <c r="N242" s="26" t="s">
        <v>51</v>
      </c>
      <c r="O242" s="26" t="s">
        <v>57</v>
      </c>
      <c r="P242" s="36" t="s">
        <v>3408</v>
      </c>
      <c r="Q242" s="26" t="s">
        <v>532</v>
      </c>
      <c r="R242" s="26" t="s">
        <v>158</v>
      </c>
      <c r="S242" s="26" t="s">
        <v>160</v>
      </c>
      <c r="T242" s="36" t="s">
        <v>3212</v>
      </c>
      <c r="U242" s="42">
        <v>3.6469999999999998</v>
      </c>
      <c r="V242" s="42">
        <v>4600.44047436249</v>
      </c>
      <c r="W242" s="42">
        <v>16777.806410000001</v>
      </c>
      <c r="X242" s="43"/>
      <c r="Y242" s="43">
        <v>8.060126745E-3</v>
      </c>
      <c r="Z242" s="43">
        <v>8.2636676662248656E-4</v>
      </c>
    </row>
    <row r="243" spans="1:26" x14ac:dyDescent="0.2">
      <c r="A243" s="26">
        <v>8700</v>
      </c>
      <c r="B243" s="26">
        <v>12535</v>
      </c>
      <c r="C243" s="26" t="s">
        <v>3583</v>
      </c>
      <c r="F243" s="26" t="s">
        <v>3593</v>
      </c>
      <c r="G243" s="26">
        <v>11019458</v>
      </c>
      <c r="H243" s="26" t="s">
        <v>70</v>
      </c>
      <c r="I243" s="26" t="s">
        <v>485</v>
      </c>
      <c r="K243" s="26" t="s">
        <v>56</v>
      </c>
      <c r="N243" s="26" t="s">
        <v>166</v>
      </c>
      <c r="O243" s="26" t="s">
        <v>57</v>
      </c>
      <c r="P243" s="36" t="s">
        <v>3594</v>
      </c>
      <c r="Q243" s="26" t="s">
        <v>532</v>
      </c>
      <c r="R243" s="26" t="s">
        <v>158</v>
      </c>
      <c r="S243" s="26" t="s">
        <v>160</v>
      </c>
      <c r="T243" s="36" t="s">
        <v>3212</v>
      </c>
      <c r="U243" s="42">
        <v>3.6469999999999998</v>
      </c>
      <c r="V243" s="42">
        <v>15904.312445845901</v>
      </c>
      <c r="W243" s="42">
        <v>58003.02749</v>
      </c>
      <c r="X243" s="43"/>
      <c r="Y243" s="43">
        <v>2.7864891379000001E-2</v>
      </c>
      <c r="Z243" s="43">
        <v>2.8568558433632865E-3</v>
      </c>
    </row>
    <row r="244" spans="1:26" x14ac:dyDescent="0.2">
      <c r="A244" s="26">
        <v>8700</v>
      </c>
      <c r="B244" s="26">
        <v>12535</v>
      </c>
      <c r="C244" s="26" t="s">
        <v>3595</v>
      </c>
      <c r="F244" s="26" t="s">
        <v>3596</v>
      </c>
      <c r="G244" s="26">
        <v>11019459</v>
      </c>
      <c r="H244" s="26" t="s">
        <v>70</v>
      </c>
      <c r="I244" s="26" t="s">
        <v>485</v>
      </c>
      <c r="K244" s="26" t="s">
        <v>56</v>
      </c>
      <c r="N244" s="26" t="s">
        <v>167</v>
      </c>
      <c r="O244" s="26" t="s">
        <v>57</v>
      </c>
      <c r="P244" s="36">
        <v>44746</v>
      </c>
      <c r="Q244" s="26" t="s">
        <v>532</v>
      </c>
      <c r="R244" s="26" t="s">
        <v>158</v>
      </c>
      <c r="S244" s="26" t="s">
        <v>160</v>
      </c>
      <c r="T244" s="36" t="s">
        <v>3212</v>
      </c>
      <c r="U244" s="42">
        <v>3.6469999999999998</v>
      </c>
      <c r="V244" s="42">
        <v>22363.231390183701</v>
      </c>
      <c r="W244" s="42">
        <v>81558.704880000005</v>
      </c>
      <c r="X244" s="43"/>
      <c r="Y244" s="43">
        <v>3.9181135035000002E-2</v>
      </c>
      <c r="Z244" s="43">
        <v>4.0170569140333297E-3</v>
      </c>
    </row>
    <row r="245" spans="1:26" x14ac:dyDescent="0.2">
      <c r="A245" s="26">
        <v>8700</v>
      </c>
      <c r="B245" s="26">
        <v>12535</v>
      </c>
      <c r="C245" s="26" t="s">
        <v>3509</v>
      </c>
      <c r="F245" s="26" t="s">
        <v>3510</v>
      </c>
      <c r="G245" s="26">
        <v>11019461</v>
      </c>
      <c r="H245" s="26" t="s">
        <v>70</v>
      </c>
      <c r="I245" s="26" t="s">
        <v>397</v>
      </c>
      <c r="K245" s="26" t="s">
        <v>56</v>
      </c>
      <c r="N245" s="26" t="s">
        <v>167</v>
      </c>
      <c r="O245" s="26" t="s">
        <v>57</v>
      </c>
      <c r="P245" s="36" t="s">
        <v>3511</v>
      </c>
      <c r="Q245" s="26" t="s">
        <v>532</v>
      </c>
      <c r="R245" s="26" t="s">
        <v>158</v>
      </c>
      <c r="S245" s="26" t="s">
        <v>160</v>
      </c>
      <c r="T245" s="36" t="s">
        <v>3212</v>
      </c>
      <c r="U245" s="42">
        <v>3.6469999999999998</v>
      </c>
      <c r="V245" s="42">
        <v>984.81104469426896</v>
      </c>
      <c r="W245" s="42">
        <v>3591.6058800000001</v>
      </c>
      <c r="X245" s="43"/>
      <c r="Y245" s="43">
        <v>1.725422138E-3</v>
      </c>
      <c r="Z245" s="43">
        <v>1.7689939110686819E-4</v>
      </c>
    </row>
    <row r="246" spans="1:26" x14ac:dyDescent="0.2">
      <c r="A246" s="26">
        <v>8700</v>
      </c>
      <c r="B246" s="26">
        <v>12535</v>
      </c>
      <c r="C246" s="26" t="s">
        <v>3495</v>
      </c>
      <c r="F246" s="26" t="s">
        <v>3512</v>
      </c>
      <c r="G246" s="26">
        <v>11019470</v>
      </c>
      <c r="H246" s="26" t="s">
        <v>70</v>
      </c>
      <c r="I246" s="26" t="s">
        <v>485</v>
      </c>
      <c r="K246" s="26" t="s">
        <v>56</v>
      </c>
      <c r="N246" s="26" t="s">
        <v>167</v>
      </c>
      <c r="O246" s="26" t="s">
        <v>57</v>
      </c>
      <c r="P246" s="36">
        <v>44597</v>
      </c>
      <c r="Q246" s="26" t="s">
        <v>532</v>
      </c>
      <c r="R246" s="26" t="s">
        <v>158</v>
      </c>
      <c r="S246" s="26" t="s">
        <v>160</v>
      </c>
      <c r="T246" s="36" t="s">
        <v>3212</v>
      </c>
      <c r="U246" s="42">
        <v>3.6469999999999998</v>
      </c>
      <c r="V246" s="42">
        <v>1691.03797093502</v>
      </c>
      <c r="W246" s="42">
        <v>6167.2154799999998</v>
      </c>
      <c r="X246" s="43"/>
      <c r="Y246" s="43">
        <v>2.9627555120000002E-3</v>
      </c>
      <c r="Z246" s="43">
        <v>3.0375734412063383E-4</v>
      </c>
    </row>
    <row r="247" spans="1:26" x14ac:dyDescent="0.2">
      <c r="A247" s="26">
        <v>8700</v>
      </c>
      <c r="B247" s="26">
        <v>12535</v>
      </c>
      <c r="C247" s="26" t="s">
        <v>3513</v>
      </c>
      <c r="F247" s="26" t="s">
        <v>3514</v>
      </c>
      <c r="G247" s="26">
        <v>11019473</v>
      </c>
      <c r="H247" s="26" t="s">
        <v>70</v>
      </c>
      <c r="I247" s="26" t="s">
        <v>397</v>
      </c>
      <c r="K247" s="26" t="s">
        <v>56</v>
      </c>
      <c r="N247" s="26" t="s">
        <v>167</v>
      </c>
      <c r="O247" s="26" t="s">
        <v>57</v>
      </c>
      <c r="P247" s="36" t="s">
        <v>3515</v>
      </c>
      <c r="Q247" s="26" t="s">
        <v>532</v>
      </c>
      <c r="R247" s="26" t="s">
        <v>158</v>
      </c>
      <c r="S247" s="26" t="s">
        <v>160</v>
      </c>
      <c r="T247" s="36" t="s">
        <v>3212</v>
      </c>
      <c r="U247" s="42">
        <v>3.6469999999999998</v>
      </c>
      <c r="V247" s="42">
        <v>3204.20792980532</v>
      </c>
      <c r="W247" s="42">
        <v>11685.74632</v>
      </c>
      <c r="X247" s="43"/>
      <c r="Y247" s="43">
        <v>5.6138802739999997E-3</v>
      </c>
      <c r="Z247" s="43">
        <v>5.7556465762254678E-4</v>
      </c>
    </row>
    <row r="248" spans="1:26" x14ac:dyDescent="0.2">
      <c r="A248" s="26">
        <v>8700</v>
      </c>
      <c r="B248" s="26">
        <v>12535</v>
      </c>
      <c r="C248" s="26" t="s">
        <v>3516</v>
      </c>
      <c r="F248" s="26" t="s">
        <v>3517</v>
      </c>
      <c r="G248" s="26">
        <v>11019474</v>
      </c>
      <c r="H248" s="26" t="s">
        <v>70</v>
      </c>
      <c r="I248" s="26" t="s">
        <v>120</v>
      </c>
      <c r="K248" s="26" t="s">
        <v>56</v>
      </c>
      <c r="N248" s="26" t="s">
        <v>101</v>
      </c>
      <c r="O248" s="26" t="s">
        <v>57</v>
      </c>
      <c r="P248" s="36">
        <v>44779</v>
      </c>
      <c r="Q248" s="26" t="s">
        <v>537</v>
      </c>
      <c r="R248" s="26" t="s">
        <v>158</v>
      </c>
      <c r="S248" s="26" t="s">
        <v>160</v>
      </c>
      <c r="T248" s="36" t="s">
        <v>3212</v>
      </c>
      <c r="U248" s="42">
        <v>2.5354000000000001</v>
      </c>
      <c r="V248" s="42">
        <v>16079.434799242699</v>
      </c>
      <c r="W248" s="42">
        <v>40767.798990000003</v>
      </c>
      <c r="X248" s="43"/>
      <c r="Y248" s="43">
        <v>1.9585017193000001E-2</v>
      </c>
      <c r="Z248" s="43">
        <v>2.0079594084243444E-3</v>
      </c>
    </row>
    <row r="249" spans="1:26" x14ac:dyDescent="0.2">
      <c r="A249" s="26">
        <v>8700</v>
      </c>
      <c r="B249" s="26">
        <v>12535</v>
      </c>
      <c r="C249" s="26" t="s">
        <v>3693</v>
      </c>
      <c r="F249" s="26" t="s">
        <v>3694</v>
      </c>
      <c r="G249" s="26">
        <v>11019475</v>
      </c>
      <c r="H249" s="26" t="s">
        <v>70</v>
      </c>
      <c r="I249" s="26" t="s">
        <v>485</v>
      </c>
      <c r="K249" s="26" t="s">
        <v>56</v>
      </c>
      <c r="N249" s="26" t="s">
        <v>51</v>
      </c>
      <c r="O249" s="26" t="s">
        <v>57</v>
      </c>
      <c r="P249" s="36" t="s">
        <v>3695</v>
      </c>
      <c r="Q249" s="26" t="s">
        <v>532</v>
      </c>
      <c r="R249" s="26" t="s">
        <v>158</v>
      </c>
      <c r="S249" s="26" t="s">
        <v>160</v>
      </c>
      <c r="T249" s="36" t="s">
        <v>3212</v>
      </c>
      <c r="U249" s="42">
        <v>3.6469999999999998</v>
      </c>
      <c r="V249" s="42">
        <v>158.33393748286301</v>
      </c>
      <c r="W249" s="42">
        <v>577.44386999999995</v>
      </c>
      <c r="X249" s="43"/>
      <c r="Y249" s="43">
        <v>2.77406394E-4</v>
      </c>
      <c r="Z249" s="43">
        <v>2.844116877361654E-5</v>
      </c>
    </row>
    <row r="250" spans="1:26" x14ac:dyDescent="0.2">
      <c r="A250" s="26">
        <v>8700</v>
      </c>
      <c r="B250" s="26">
        <v>12535</v>
      </c>
      <c r="C250" s="26" t="s">
        <v>3495</v>
      </c>
      <c r="F250" s="26" t="s">
        <v>3696</v>
      </c>
      <c r="G250" s="26">
        <v>11019476</v>
      </c>
      <c r="H250" s="26" t="s">
        <v>70</v>
      </c>
      <c r="I250" s="26" t="s">
        <v>397</v>
      </c>
      <c r="K250" s="26" t="s">
        <v>56</v>
      </c>
      <c r="N250" s="26" t="s">
        <v>167</v>
      </c>
      <c r="O250" s="26" t="s">
        <v>57</v>
      </c>
      <c r="P250" s="36" t="s">
        <v>3497</v>
      </c>
      <c r="Q250" s="26" t="s">
        <v>532</v>
      </c>
      <c r="R250" s="26" t="s">
        <v>158</v>
      </c>
      <c r="S250" s="26" t="s">
        <v>160</v>
      </c>
      <c r="T250" s="36" t="s">
        <v>3212</v>
      </c>
      <c r="U250" s="42">
        <v>3.6469999999999998</v>
      </c>
      <c r="V250" s="42">
        <v>3962.7674993145101</v>
      </c>
      <c r="W250" s="42">
        <v>14452.21307</v>
      </c>
      <c r="X250" s="43"/>
      <c r="Y250" s="43">
        <v>6.9429022030000004E-3</v>
      </c>
      <c r="Z250" s="43">
        <v>7.1182300554361558E-4</v>
      </c>
    </row>
    <row r="251" spans="1:26" x14ac:dyDescent="0.2">
      <c r="A251" s="26">
        <v>8700</v>
      </c>
      <c r="B251" s="26">
        <v>12535</v>
      </c>
      <c r="C251" s="26" t="s">
        <v>3518</v>
      </c>
      <c r="F251" s="26" t="s">
        <v>3519</v>
      </c>
      <c r="G251" s="26">
        <v>11019481</v>
      </c>
      <c r="H251" s="26" t="s">
        <v>70</v>
      </c>
      <c r="I251" s="26" t="s">
        <v>485</v>
      </c>
      <c r="K251" s="26" t="s">
        <v>56</v>
      </c>
      <c r="N251" s="26" t="s">
        <v>167</v>
      </c>
      <c r="O251" s="26" t="s">
        <v>57</v>
      </c>
      <c r="P251" s="36" t="s">
        <v>3520</v>
      </c>
      <c r="Q251" s="26" t="s">
        <v>532</v>
      </c>
      <c r="R251" s="26" t="s">
        <v>158</v>
      </c>
      <c r="S251" s="26" t="s">
        <v>160</v>
      </c>
      <c r="T251" s="36" t="s">
        <v>3212</v>
      </c>
      <c r="U251" s="42">
        <v>3.6469999999999998</v>
      </c>
      <c r="V251" s="42">
        <v>4083.4183904579099</v>
      </c>
      <c r="W251" s="42">
        <v>14892.22687</v>
      </c>
      <c r="X251" s="43"/>
      <c r="Y251" s="43">
        <v>7.1542866309999998E-3</v>
      </c>
      <c r="Z251" s="43">
        <v>7.3349525352941613E-4</v>
      </c>
    </row>
    <row r="252" spans="1:26" x14ac:dyDescent="0.2">
      <c r="A252" s="26">
        <v>8700</v>
      </c>
      <c r="B252" s="26">
        <v>12535</v>
      </c>
      <c r="C252" s="26" t="s">
        <v>3597</v>
      </c>
      <c r="F252" s="26" t="s">
        <v>3598</v>
      </c>
      <c r="G252" s="26">
        <v>11019482</v>
      </c>
      <c r="H252" s="26" t="s">
        <v>70</v>
      </c>
      <c r="I252" s="26" t="s">
        <v>485</v>
      </c>
      <c r="K252" s="26" t="s">
        <v>56</v>
      </c>
      <c r="N252" s="26" t="s">
        <v>167</v>
      </c>
      <c r="O252" s="26" t="s">
        <v>57</v>
      </c>
      <c r="P252" s="36">
        <v>44569</v>
      </c>
      <c r="Q252" s="26" t="s">
        <v>532</v>
      </c>
      <c r="R252" s="26" t="s">
        <v>158</v>
      </c>
      <c r="S252" s="26" t="s">
        <v>160</v>
      </c>
      <c r="T252" s="36" t="s">
        <v>3212</v>
      </c>
      <c r="U252" s="42">
        <v>3.6469999999999998</v>
      </c>
      <c r="V252" s="42">
        <v>1431.4424431039199</v>
      </c>
      <c r="W252" s="42">
        <v>5220.4705899999999</v>
      </c>
      <c r="X252" s="43"/>
      <c r="Y252" s="43">
        <v>2.5079353989999999E-3</v>
      </c>
      <c r="Z252" s="43">
        <v>2.5712678381691284E-4</v>
      </c>
    </row>
    <row r="253" spans="1:26" x14ac:dyDescent="0.2">
      <c r="A253" s="26">
        <v>8700</v>
      </c>
      <c r="B253" s="26">
        <v>12535</v>
      </c>
      <c r="C253" s="26" t="s">
        <v>3521</v>
      </c>
      <c r="F253" s="26" t="s">
        <v>3522</v>
      </c>
      <c r="G253" s="26">
        <v>11019483</v>
      </c>
      <c r="H253" s="26" t="s">
        <v>70</v>
      </c>
      <c r="I253" s="26" t="s">
        <v>397</v>
      </c>
      <c r="K253" s="26" t="s">
        <v>56</v>
      </c>
      <c r="N253" s="26" t="s">
        <v>51</v>
      </c>
      <c r="O253" s="26" t="s">
        <v>57</v>
      </c>
      <c r="P253" s="36">
        <v>44842</v>
      </c>
      <c r="Q253" s="26" t="s">
        <v>532</v>
      </c>
      <c r="R253" s="26" t="s">
        <v>158</v>
      </c>
      <c r="S253" s="26" t="s">
        <v>160</v>
      </c>
      <c r="T253" s="36" t="s">
        <v>3212</v>
      </c>
      <c r="U253" s="42">
        <v>3.6469999999999998</v>
      </c>
      <c r="V253" s="42">
        <v>1565.11707430765</v>
      </c>
      <c r="W253" s="42">
        <v>5707.9819699999998</v>
      </c>
      <c r="X253" s="43"/>
      <c r="Y253" s="43">
        <v>2.742137858E-3</v>
      </c>
      <c r="Z253" s="43">
        <v>2.8113845691275622E-4</v>
      </c>
    </row>
    <row r="254" spans="1:26" x14ac:dyDescent="0.2">
      <c r="A254" s="26">
        <v>8700</v>
      </c>
      <c r="B254" s="26">
        <v>12535</v>
      </c>
      <c r="C254" s="26" t="s">
        <v>3697</v>
      </c>
      <c r="F254" s="26" t="s">
        <v>3698</v>
      </c>
      <c r="G254" s="26">
        <v>11019485</v>
      </c>
      <c r="H254" s="26" t="s">
        <v>70</v>
      </c>
      <c r="I254" s="26" t="s">
        <v>485</v>
      </c>
      <c r="K254" s="26" t="s">
        <v>56</v>
      </c>
      <c r="N254" s="26" t="s">
        <v>167</v>
      </c>
      <c r="O254" s="26" t="s">
        <v>57</v>
      </c>
      <c r="P254" s="36" t="s">
        <v>3699</v>
      </c>
      <c r="Q254" s="26" t="s">
        <v>532</v>
      </c>
      <c r="R254" s="26" t="s">
        <v>158</v>
      </c>
      <c r="S254" s="26" t="s">
        <v>160</v>
      </c>
      <c r="T254" s="36" t="s">
        <v>3212</v>
      </c>
      <c r="U254" s="42">
        <v>3.6469999999999998</v>
      </c>
      <c r="V254" s="42">
        <v>2628.5522484233602</v>
      </c>
      <c r="W254" s="42">
        <v>9586.3300500000005</v>
      </c>
      <c r="X254" s="43"/>
      <c r="Y254" s="43">
        <v>4.6053121210000002E-3</v>
      </c>
      <c r="Z254" s="43">
        <v>4.7216092340133755E-4</v>
      </c>
    </row>
    <row r="255" spans="1:26" x14ac:dyDescent="0.2">
      <c r="A255" s="26">
        <v>8700</v>
      </c>
      <c r="B255" s="26">
        <v>12535</v>
      </c>
      <c r="C255" s="26" t="s">
        <v>3599</v>
      </c>
      <c r="F255" s="26" t="s">
        <v>3600</v>
      </c>
      <c r="G255" s="26">
        <v>11019591</v>
      </c>
      <c r="H255" s="26" t="s">
        <v>70</v>
      </c>
      <c r="I255" s="26" t="s">
        <v>485</v>
      </c>
      <c r="K255" s="26" t="s">
        <v>56</v>
      </c>
      <c r="N255" s="26" t="s">
        <v>167</v>
      </c>
      <c r="O255" s="26" t="s">
        <v>57</v>
      </c>
      <c r="P255" s="36" t="s">
        <v>3601</v>
      </c>
      <c r="Q255" s="26" t="s">
        <v>532</v>
      </c>
      <c r="R255" s="26" t="s">
        <v>158</v>
      </c>
      <c r="S255" s="26" t="s">
        <v>160</v>
      </c>
      <c r="T255" s="36" t="s">
        <v>3212</v>
      </c>
      <c r="U255" s="42">
        <v>3.6469999999999998</v>
      </c>
      <c r="V255" s="42">
        <v>6159.0021990677296</v>
      </c>
      <c r="W255" s="42">
        <v>22461.881020000001</v>
      </c>
      <c r="X255" s="43"/>
      <c r="Y255" s="43">
        <v>1.079077941E-2</v>
      </c>
      <c r="Z255" s="43">
        <v>1.1063277008425323E-3</v>
      </c>
    </row>
    <row r="256" spans="1:26" x14ac:dyDescent="0.2">
      <c r="A256" s="26">
        <v>8700</v>
      </c>
      <c r="B256" s="26">
        <v>12535</v>
      </c>
      <c r="C256" s="26" t="s">
        <v>3602</v>
      </c>
      <c r="F256" s="26" t="s">
        <v>3603</v>
      </c>
      <c r="G256" s="26">
        <v>11019763</v>
      </c>
      <c r="H256" s="26" t="s">
        <v>70</v>
      </c>
      <c r="I256" s="26" t="s">
        <v>485</v>
      </c>
      <c r="K256" s="26" t="s">
        <v>56</v>
      </c>
      <c r="N256" s="26" t="s">
        <v>168</v>
      </c>
      <c r="O256" s="26" t="s">
        <v>57</v>
      </c>
      <c r="P256" s="36">
        <v>45052</v>
      </c>
      <c r="Q256" s="26" t="s">
        <v>535</v>
      </c>
      <c r="R256" s="26" t="s">
        <v>158</v>
      </c>
      <c r="S256" s="26" t="s">
        <v>160</v>
      </c>
      <c r="T256" s="36" t="s">
        <v>3212</v>
      </c>
      <c r="U256" s="42">
        <v>4.5743</v>
      </c>
      <c r="V256" s="42">
        <v>8529.8121417484599</v>
      </c>
      <c r="W256" s="42">
        <v>39017.919679999999</v>
      </c>
      <c r="X256" s="43"/>
      <c r="Y256" s="43">
        <v>1.8744368022999999E-2</v>
      </c>
      <c r="Z256" s="43">
        <v>1.9217716153334423E-3</v>
      </c>
    </row>
    <row r="257" spans="1:26" x14ac:dyDescent="0.2">
      <c r="A257" s="26">
        <v>8700</v>
      </c>
      <c r="B257" s="26">
        <v>12535</v>
      </c>
      <c r="C257" s="26" t="s">
        <v>3525</v>
      </c>
      <c r="F257" s="26" t="s">
        <v>3526</v>
      </c>
      <c r="G257" s="26">
        <v>11019972</v>
      </c>
      <c r="H257" s="26" t="s">
        <v>70</v>
      </c>
      <c r="I257" s="26" t="s">
        <v>397</v>
      </c>
      <c r="K257" s="26" t="s">
        <v>56</v>
      </c>
      <c r="N257" s="26" t="s">
        <v>167</v>
      </c>
      <c r="O257" s="26" t="s">
        <v>57</v>
      </c>
      <c r="P257" s="36">
        <v>44782</v>
      </c>
      <c r="Q257" s="26" t="s">
        <v>532</v>
      </c>
      <c r="R257" s="26" t="s">
        <v>158</v>
      </c>
      <c r="S257" s="26" t="s">
        <v>160</v>
      </c>
      <c r="T257" s="36" t="s">
        <v>3212</v>
      </c>
      <c r="U257" s="42">
        <v>3.6469999999999998</v>
      </c>
      <c r="V257" s="42">
        <v>248.65460104195199</v>
      </c>
      <c r="W257" s="42">
        <v>906.84333000000004</v>
      </c>
      <c r="X257" s="43"/>
      <c r="Y257" s="43">
        <v>4.3565124000000002E-4</v>
      </c>
      <c r="Z257" s="43">
        <v>4.4665266253079182E-5</v>
      </c>
    </row>
    <row r="258" spans="1:26" x14ac:dyDescent="0.2">
      <c r="A258" s="26">
        <v>8700</v>
      </c>
      <c r="B258" s="26">
        <v>12535</v>
      </c>
      <c r="C258" s="26" t="s">
        <v>3525</v>
      </c>
      <c r="F258" s="26" t="s">
        <v>3527</v>
      </c>
      <c r="G258" s="26">
        <v>11019974</v>
      </c>
      <c r="H258" s="26" t="s">
        <v>70</v>
      </c>
      <c r="I258" s="26" t="s">
        <v>397</v>
      </c>
      <c r="K258" s="26" t="s">
        <v>56</v>
      </c>
      <c r="N258" s="26" t="s">
        <v>167</v>
      </c>
      <c r="O258" s="26" t="s">
        <v>57</v>
      </c>
      <c r="P258" s="36" t="s">
        <v>3368</v>
      </c>
      <c r="Q258" s="26" t="s">
        <v>532</v>
      </c>
      <c r="R258" s="26" t="s">
        <v>158</v>
      </c>
      <c r="S258" s="26" t="s">
        <v>160</v>
      </c>
      <c r="T258" s="36" t="s">
        <v>3212</v>
      </c>
      <c r="U258" s="42">
        <v>3.6469999999999998</v>
      </c>
      <c r="V258" s="42">
        <v>368.11230600493599</v>
      </c>
      <c r="W258" s="42">
        <v>1342.50558</v>
      </c>
      <c r="X258" s="43"/>
      <c r="Y258" s="43">
        <v>6.4494516499999995E-4</v>
      </c>
      <c r="Z258" s="43">
        <v>6.6123184891203303E-5</v>
      </c>
    </row>
    <row r="259" spans="1:26" x14ac:dyDescent="0.2">
      <c r="A259" s="26">
        <v>8700</v>
      </c>
      <c r="B259" s="26">
        <v>12535</v>
      </c>
      <c r="C259" s="26" t="s">
        <v>3604</v>
      </c>
      <c r="F259" s="26" t="s">
        <v>3605</v>
      </c>
      <c r="G259" s="26">
        <v>11019977</v>
      </c>
      <c r="H259" s="26" t="s">
        <v>70</v>
      </c>
      <c r="I259" s="26" t="s">
        <v>485</v>
      </c>
      <c r="K259" s="26" t="s">
        <v>56</v>
      </c>
      <c r="N259" s="26" t="s">
        <v>51</v>
      </c>
      <c r="O259" s="26" t="s">
        <v>57</v>
      </c>
      <c r="P259" s="36" t="s">
        <v>3606</v>
      </c>
      <c r="Q259" s="26" t="s">
        <v>532</v>
      </c>
      <c r="R259" s="26" t="s">
        <v>158</v>
      </c>
      <c r="S259" s="26" t="s">
        <v>160</v>
      </c>
      <c r="T259" s="36" t="s">
        <v>3212</v>
      </c>
      <c r="U259" s="42">
        <v>3.6469999999999998</v>
      </c>
      <c r="V259" s="42">
        <v>2979.87778722237</v>
      </c>
      <c r="W259" s="42">
        <v>10867.61429</v>
      </c>
      <c r="X259" s="43"/>
      <c r="Y259" s="43">
        <v>5.220846304E-3</v>
      </c>
      <c r="Z259" s="43">
        <v>5.3526873908706812E-4</v>
      </c>
    </row>
    <row r="260" spans="1:26" x14ac:dyDescent="0.2">
      <c r="A260" s="26">
        <v>8700</v>
      </c>
      <c r="B260" s="26">
        <v>12535</v>
      </c>
      <c r="C260" s="26" t="s">
        <v>3607</v>
      </c>
      <c r="F260" s="26" t="s">
        <v>3608</v>
      </c>
      <c r="G260" s="26">
        <v>11019978</v>
      </c>
      <c r="H260" s="26" t="s">
        <v>70</v>
      </c>
      <c r="I260" s="26" t="s">
        <v>120</v>
      </c>
      <c r="K260" s="26" t="s">
        <v>56</v>
      </c>
      <c r="N260" s="26" t="s">
        <v>166</v>
      </c>
      <c r="O260" s="26" t="s">
        <v>57</v>
      </c>
      <c r="P260" s="36" t="s">
        <v>3609</v>
      </c>
      <c r="Q260" s="26" t="s">
        <v>535</v>
      </c>
      <c r="R260" s="26" t="s">
        <v>158</v>
      </c>
      <c r="S260" s="26" t="s">
        <v>160</v>
      </c>
      <c r="T260" s="36" t="s">
        <v>3212</v>
      </c>
      <c r="U260" s="42">
        <v>4.5743</v>
      </c>
      <c r="V260" s="42">
        <v>3584.55712349431</v>
      </c>
      <c r="W260" s="42">
        <v>16396.839650000002</v>
      </c>
      <c r="X260" s="43"/>
      <c r="Y260" s="43">
        <v>7.8771087569999999E-3</v>
      </c>
      <c r="Z260" s="43">
        <v>8.0760279581732787E-4</v>
      </c>
    </row>
    <row r="261" spans="1:26" x14ac:dyDescent="0.2">
      <c r="A261" s="26">
        <v>8700</v>
      </c>
      <c r="B261" s="26">
        <v>12535</v>
      </c>
      <c r="C261" s="26" t="s">
        <v>3610</v>
      </c>
      <c r="F261" s="26" t="s">
        <v>3611</v>
      </c>
      <c r="G261" s="26">
        <v>11019980</v>
      </c>
      <c r="H261" s="26" t="s">
        <v>70</v>
      </c>
      <c r="I261" s="26" t="s">
        <v>485</v>
      </c>
      <c r="K261" s="26" t="s">
        <v>56</v>
      </c>
      <c r="N261" s="26" t="s">
        <v>167</v>
      </c>
      <c r="O261" s="26" t="s">
        <v>57</v>
      </c>
      <c r="P261" s="36" t="s">
        <v>3660</v>
      </c>
      <c r="Q261" s="26" t="s">
        <v>532</v>
      </c>
      <c r="R261" s="26" t="s">
        <v>158</v>
      </c>
      <c r="S261" s="26" t="s">
        <v>160</v>
      </c>
      <c r="T261" s="36" t="s">
        <v>3212</v>
      </c>
      <c r="U261" s="42">
        <v>3.6469999999999998</v>
      </c>
      <c r="V261" s="42">
        <v>7557.8937784480404</v>
      </c>
      <c r="W261" s="42">
        <v>27563.638610000002</v>
      </c>
      <c r="X261" s="43"/>
      <c r="Y261" s="43">
        <v>1.3241684599999999E-2</v>
      </c>
      <c r="Z261" s="43">
        <v>1.3576074462821526E-3</v>
      </c>
    </row>
    <row r="262" spans="1:26" x14ac:dyDescent="0.2">
      <c r="A262" s="26">
        <v>8700</v>
      </c>
      <c r="B262" s="26">
        <v>12535</v>
      </c>
      <c r="C262" s="26" t="s">
        <v>3613</v>
      </c>
      <c r="F262" s="26" t="s">
        <v>3614</v>
      </c>
      <c r="G262" s="26">
        <v>11019985</v>
      </c>
      <c r="H262" s="26" t="s">
        <v>70</v>
      </c>
      <c r="I262" s="26" t="s">
        <v>397</v>
      </c>
      <c r="K262" s="26" t="s">
        <v>56</v>
      </c>
      <c r="N262" s="26" t="s">
        <v>167</v>
      </c>
      <c r="O262" s="26" t="s">
        <v>57</v>
      </c>
      <c r="P262" s="36">
        <v>44986</v>
      </c>
      <c r="Q262" s="26" t="s">
        <v>532</v>
      </c>
      <c r="R262" s="26" t="s">
        <v>158</v>
      </c>
      <c r="S262" s="26" t="s">
        <v>160</v>
      </c>
      <c r="T262" s="36" t="s">
        <v>3212</v>
      </c>
      <c r="U262" s="42">
        <v>3.6469999999999998</v>
      </c>
      <c r="V262" s="42">
        <v>1640.58275843159</v>
      </c>
      <c r="W262" s="42">
        <v>5983.20532</v>
      </c>
      <c r="X262" s="43"/>
      <c r="Y262" s="43">
        <v>2.87435628E-3</v>
      </c>
      <c r="Z262" s="43">
        <v>2.9469418787547328E-4</v>
      </c>
    </row>
    <row r="263" spans="1:26" x14ac:dyDescent="0.2">
      <c r="A263" s="26">
        <v>8700</v>
      </c>
      <c r="B263" s="26">
        <v>12535</v>
      </c>
      <c r="C263" s="26" t="s">
        <v>3615</v>
      </c>
      <c r="F263" s="26" t="s">
        <v>3616</v>
      </c>
      <c r="G263" s="26">
        <v>11019986</v>
      </c>
      <c r="H263" s="26" t="s">
        <v>70</v>
      </c>
      <c r="I263" s="26" t="s">
        <v>397</v>
      </c>
      <c r="K263" s="26" t="s">
        <v>56</v>
      </c>
      <c r="N263" s="26" t="s">
        <v>167</v>
      </c>
      <c r="O263" s="26" t="s">
        <v>57</v>
      </c>
      <c r="P263" s="36">
        <v>44986</v>
      </c>
      <c r="Q263" s="26" t="s">
        <v>532</v>
      </c>
      <c r="R263" s="26" t="s">
        <v>158</v>
      </c>
      <c r="S263" s="26" t="s">
        <v>160</v>
      </c>
      <c r="T263" s="36" t="s">
        <v>3212</v>
      </c>
      <c r="U263" s="42">
        <v>3.6469999999999998</v>
      </c>
      <c r="V263" s="42">
        <v>869.38893062791396</v>
      </c>
      <c r="W263" s="42">
        <v>3170.6614300000001</v>
      </c>
      <c r="X263" s="43"/>
      <c r="Y263" s="43">
        <v>1.5231987039999999E-3</v>
      </c>
      <c r="Z263" s="43">
        <v>1.5616637657721845E-4</v>
      </c>
    </row>
    <row r="264" spans="1:26" x14ac:dyDescent="0.2">
      <c r="A264" s="26">
        <v>8700</v>
      </c>
      <c r="B264" s="26">
        <v>12535</v>
      </c>
      <c r="C264" s="26" t="s">
        <v>3471</v>
      </c>
      <c r="F264" s="26" t="s">
        <v>3528</v>
      </c>
      <c r="G264" s="26">
        <v>11019987</v>
      </c>
      <c r="H264" s="26" t="s">
        <v>70</v>
      </c>
      <c r="I264" s="26" t="s">
        <v>485</v>
      </c>
      <c r="K264" s="26" t="s">
        <v>56</v>
      </c>
      <c r="N264" s="26" t="s">
        <v>167</v>
      </c>
      <c r="O264" s="26" t="s">
        <v>57</v>
      </c>
      <c r="P264" s="36" t="s">
        <v>3529</v>
      </c>
      <c r="Q264" s="26" t="s">
        <v>532</v>
      </c>
      <c r="R264" s="26" t="s">
        <v>158</v>
      </c>
      <c r="S264" s="26" t="s">
        <v>160</v>
      </c>
      <c r="T264" s="36" t="s">
        <v>3212</v>
      </c>
      <c r="U264" s="42">
        <v>3.6469999999999998</v>
      </c>
      <c r="V264" s="42">
        <v>3150.9436523169702</v>
      </c>
      <c r="W264" s="42">
        <v>11491.4915</v>
      </c>
      <c r="X264" s="43"/>
      <c r="Y264" s="43">
        <v>5.5205594649999998E-3</v>
      </c>
      <c r="Z264" s="43">
        <v>5.6599691535746998E-4</v>
      </c>
    </row>
    <row r="265" spans="1:26" x14ac:dyDescent="0.2">
      <c r="A265" s="26">
        <v>8700</v>
      </c>
      <c r="B265" s="26">
        <v>12535</v>
      </c>
      <c r="C265" s="26" t="s">
        <v>3617</v>
      </c>
      <c r="F265" s="26" t="s">
        <v>3618</v>
      </c>
      <c r="G265" s="26">
        <v>11019991</v>
      </c>
      <c r="H265" s="26" t="s">
        <v>70</v>
      </c>
      <c r="I265" s="26" t="s">
        <v>485</v>
      </c>
      <c r="K265" s="26" t="s">
        <v>56</v>
      </c>
      <c r="N265" s="26" t="s">
        <v>167</v>
      </c>
      <c r="O265" s="26" t="s">
        <v>57</v>
      </c>
      <c r="P265" s="36">
        <v>45261</v>
      </c>
      <c r="Q265" s="26" t="s">
        <v>532</v>
      </c>
      <c r="R265" s="26" t="s">
        <v>158</v>
      </c>
      <c r="S265" s="26" t="s">
        <v>160</v>
      </c>
      <c r="T265" s="36" t="s">
        <v>3212</v>
      </c>
      <c r="U265" s="42">
        <v>3.6469999999999998</v>
      </c>
      <c r="V265" s="42">
        <v>21545.853805867799</v>
      </c>
      <c r="W265" s="42">
        <v>78577.728829999993</v>
      </c>
      <c r="X265" s="43"/>
      <c r="Y265" s="43">
        <v>3.7749061962000001E-2</v>
      </c>
      <c r="Z265" s="43">
        <v>3.8702332185143887E-3</v>
      </c>
    </row>
    <row r="266" spans="1:26" x14ac:dyDescent="0.2">
      <c r="A266" s="26">
        <v>8700</v>
      </c>
      <c r="B266" s="26">
        <v>12535</v>
      </c>
      <c r="C266" s="26" t="s">
        <v>3530</v>
      </c>
      <c r="F266" s="26" t="s">
        <v>3531</v>
      </c>
      <c r="G266" s="26">
        <v>11019993</v>
      </c>
      <c r="H266" s="26" t="s">
        <v>70</v>
      </c>
      <c r="I266" s="26" t="s">
        <v>144</v>
      </c>
      <c r="K266" s="26" t="s">
        <v>56</v>
      </c>
      <c r="N266" s="26" t="s">
        <v>167</v>
      </c>
      <c r="O266" s="26" t="s">
        <v>57</v>
      </c>
      <c r="P266" s="36" t="s">
        <v>3214</v>
      </c>
      <c r="Q266" s="26" t="s">
        <v>532</v>
      </c>
      <c r="R266" s="26" t="s">
        <v>158</v>
      </c>
      <c r="S266" s="26" t="s">
        <v>160</v>
      </c>
      <c r="T266" s="36" t="s">
        <v>3212</v>
      </c>
      <c r="U266" s="42">
        <v>3.6469999999999998</v>
      </c>
      <c r="V266" s="42">
        <v>2749.0626295585398</v>
      </c>
      <c r="W266" s="42">
        <v>10025.831410000001</v>
      </c>
      <c r="X266" s="43"/>
      <c r="Y266" s="43">
        <v>4.8164503700000002E-3</v>
      </c>
      <c r="Z266" s="43">
        <v>4.9380793189065446E-4</v>
      </c>
    </row>
    <row r="267" spans="1:26" x14ac:dyDescent="0.2">
      <c r="A267" s="26">
        <v>8700</v>
      </c>
      <c r="B267" s="26">
        <v>12535</v>
      </c>
      <c r="C267" s="26" t="s">
        <v>3700</v>
      </c>
      <c r="F267" s="26" t="s">
        <v>3701</v>
      </c>
      <c r="G267" s="26">
        <v>11019994</v>
      </c>
      <c r="H267" s="26" t="s">
        <v>70</v>
      </c>
      <c r="I267" s="26" t="s">
        <v>485</v>
      </c>
      <c r="K267" s="26" t="s">
        <v>56</v>
      </c>
      <c r="N267" s="26" t="s">
        <v>51</v>
      </c>
      <c r="O267" s="26" t="s">
        <v>57</v>
      </c>
      <c r="P267" s="36">
        <v>45109</v>
      </c>
      <c r="Q267" s="26" t="s">
        <v>532</v>
      </c>
      <c r="R267" s="26" t="s">
        <v>158</v>
      </c>
      <c r="S267" s="26" t="s">
        <v>160</v>
      </c>
      <c r="T267" s="36" t="s">
        <v>3212</v>
      </c>
      <c r="U267" s="42">
        <v>3.6469999999999998</v>
      </c>
      <c r="V267" s="42">
        <v>375.05850013709897</v>
      </c>
      <c r="W267" s="42">
        <v>1367.83835</v>
      </c>
      <c r="X267" s="43"/>
      <c r="Y267" s="43">
        <v>6.5711513100000002E-4</v>
      </c>
      <c r="Z267" s="43">
        <v>6.7370914106985283E-5</v>
      </c>
    </row>
    <row r="268" spans="1:26" x14ac:dyDescent="0.2">
      <c r="A268" s="26">
        <v>8700</v>
      </c>
      <c r="B268" s="26">
        <v>12535</v>
      </c>
      <c r="C268" s="26" t="s">
        <v>3619</v>
      </c>
      <c r="F268" s="26" t="s">
        <v>3620</v>
      </c>
      <c r="G268" s="26">
        <v>11019995</v>
      </c>
      <c r="H268" s="26" t="s">
        <v>70</v>
      </c>
      <c r="I268" s="26" t="s">
        <v>485</v>
      </c>
      <c r="K268" s="26" t="s">
        <v>56</v>
      </c>
      <c r="N268" s="26" t="s">
        <v>167</v>
      </c>
      <c r="O268" s="26" t="s">
        <v>57</v>
      </c>
      <c r="P268" s="36" t="s">
        <v>3621</v>
      </c>
      <c r="Q268" s="26" t="s">
        <v>532</v>
      </c>
      <c r="R268" s="26" t="s">
        <v>158</v>
      </c>
      <c r="S268" s="26" t="s">
        <v>160</v>
      </c>
      <c r="T268" s="36" t="s">
        <v>3212</v>
      </c>
      <c r="U268" s="42">
        <v>3.6469999999999998</v>
      </c>
      <c r="V268" s="42">
        <v>5585.3459994515997</v>
      </c>
      <c r="W268" s="42">
        <v>20369.756860000001</v>
      </c>
      <c r="X268" s="43"/>
      <c r="Y268" s="43">
        <v>9.7857144159999992E-3</v>
      </c>
      <c r="Z268" s="43">
        <v>1.0032831290300015E-3</v>
      </c>
    </row>
    <row r="269" spans="1:26" x14ac:dyDescent="0.2">
      <c r="A269" s="26">
        <v>8700</v>
      </c>
      <c r="B269" s="26">
        <v>12535</v>
      </c>
      <c r="C269" s="26" t="s">
        <v>3622</v>
      </c>
      <c r="F269" s="26" t="s">
        <v>3623</v>
      </c>
      <c r="G269" s="26">
        <v>11019997</v>
      </c>
      <c r="H269" s="26" t="s">
        <v>70</v>
      </c>
      <c r="I269" s="26" t="s">
        <v>485</v>
      </c>
      <c r="K269" s="26" t="s">
        <v>56</v>
      </c>
      <c r="N269" s="26" t="s">
        <v>51</v>
      </c>
      <c r="O269" s="26" t="s">
        <v>57</v>
      </c>
      <c r="P269" s="36" t="s">
        <v>3624</v>
      </c>
      <c r="Q269" s="26" t="s">
        <v>532</v>
      </c>
      <c r="R269" s="26" t="s">
        <v>158</v>
      </c>
      <c r="S269" s="26" t="s">
        <v>160</v>
      </c>
      <c r="T269" s="36" t="s">
        <v>3212</v>
      </c>
      <c r="U269" s="42">
        <v>3.6469999999999998</v>
      </c>
      <c r="V269" s="42">
        <v>551.131061146148</v>
      </c>
      <c r="W269" s="42">
        <v>2009.97498</v>
      </c>
      <c r="X269" s="43"/>
      <c r="Y269" s="43">
        <v>9.6560019200000004E-4</v>
      </c>
      <c r="Z269" s="43">
        <v>9.8998431894214297E-5</v>
      </c>
    </row>
    <row r="270" spans="1:26" x14ac:dyDescent="0.2">
      <c r="A270" s="26">
        <v>8700</v>
      </c>
      <c r="B270" s="26">
        <v>12535</v>
      </c>
      <c r="C270" s="26" t="s">
        <v>3697</v>
      </c>
      <c r="F270" s="26" t="s">
        <v>3702</v>
      </c>
      <c r="G270" s="26">
        <v>11020000</v>
      </c>
      <c r="H270" s="26" t="s">
        <v>70</v>
      </c>
      <c r="I270" s="26" t="s">
        <v>485</v>
      </c>
      <c r="K270" s="26" t="s">
        <v>56</v>
      </c>
      <c r="N270" s="26" t="s">
        <v>167</v>
      </c>
      <c r="O270" s="26" t="s">
        <v>57</v>
      </c>
      <c r="P270" s="36" t="s">
        <v>3624</v>
      </c>
      <c r="Q270" s="26" t="s">
        <v>532</v>
      </c>
      <c r="R270" s="26" t="s">
        <v>158</v>
      </c>
      <c r="S270" s="26" t="s">
        <v>160</v>
      </c>
      <c r="T270" s="36" t="s">
        <v>3212</v>
      </c>
      <c r="U270" s="42">
        <v>3.6469999999999998</v>
      </c>
      <c r="V270" s="42">
        <v>4140.64566767206</v>
      </c>
      <c r="W270" s="42">
        <v>15100.93475</v>
      </c>
      <c r="X270" s="43"/>
      <c r="Y270" s="43">
        <v>7.2545507490000003E-3</v>
      </c>
      <c r="Z270" s="43">
        <v>7.4377486051435768E-4</v>
      </c>
    </row>
    <row r="271" spans="1:26" x14ac:dyDescent="0.2">
      <c r="A271" s="26">
        <v>8700</v>
      </c>
      <c r="B271" s="26">
        <v>12535</v>
      </c>
      <c r="C271" s="26" t="s">
        <v>3509</v>
      </c>
      <c r="F271" s="26" t="s">
        <v>3532</v>
      </c>
      <c r="G271" s="26">
        <v>11020002</v>
      </c>
      <c r="H271" s="26" t="s">
        <v>70</v>
      </c>
      <c r="I271" s="26" t="s">
        <v>485</v>
      </c>
      <c r="K271" s="26" t="s">
        <v>56</v>
      </c>
      <c r="N271" s="26" t="s">
        <v>167</v>
      </c>
      <c r="O271" s="26" t="s">
        <v>57</v>
      </c>
      <c r="P271" s="36">
        <v>44960</v>
      </c>
      <c r="Q271" s="26" t="s">
        <v>532</v>
      </c>
      <c r="R271" s="26" t="s">
        <v>158</v>
      </c>
      <c r="S271" s="26" t="s">
        <v>160</v>
      </c>
      <c r="T271" s="36" t="s">
        <v>3212</v>
      </c>
      <c r="U271" s="42">
        <v>3.6469999999999998</v>
      </c>
      <c r="V271" s="42">
        <v>5268.9759473539898</v>
      </c>
      <c r="W271" s="42">
        <v>19215.955279999998</v>
      </c>
      <c r="X271" s="43"/>
      <c r="Y271" s="43">
        <v>9.2314234240000008E-3</v>
      </c>
      <c r="Z271" s="43">
        <v>9.4645428873415497E-4</v>
      </c>
    </row>
    <row r="272" spans="1:26" x14ac:dyDescent="0.2">
      <c r="A272" s="26">
        <v>8700</v>
      </c>
      <c r="B272" s="26">
        <v>12535</v>
      </c>
      <c r="C272" s="26" t="s">
        <v>3703</v>
      </c>
      <c r="F272" s="26" t="s">
        <v>3704</v>
      </c>
      <c r="G272" s="26">
        <v>11020009</v>
      </c>
      <c r="H272" s="26" t="s">
        <v>70</v>
      </c>
      <c r="I272" s="26" t="s">
        <v>144</v>
      </c>
      <c r="K272" s="26" t="s">
        <v>56</v>
      </c>
      <c r="N272" s="26" t="s">
        <v>167</v>
      </c>
      <c r="O272" s="26" t="s">
        <v>57</v>
      </c>
      <c r="P272" s="36" t="s">
        <v>3705</v>
      </c>
      <c r="Q272" s="26" t="s">
        <v>532</v>
      </c>
      <c r="R272" s="26" t="s">
        <v>158</v>
      </c>
      <c r="S272" s="26" t="s">
        <v>160</v>
      </c>
      <c r="T272" s="36" t="s">
        <v>3212</v>
      </c>
      <c r="U272" s="42">
        <v>3.6469999999999998</v>
      </c>
      <c r="V272" s="42">
        <v>3872.3992432136001</v>
      </c>
      <c r="W272" s="42">
        <v>14122.64004</v>
      </c>
      <c r="X272" s="43"/>
      <c r="Y272" s="43">
        <v>6.7845739730000004E-3</v>
      </c>
      <c r="Z272" s="43">
        <v>6.9559035912299962E-4</v>
      </c>
    </row>
    <row r="273" spans="1:26" x14ac:dyDescent="0.2">
      <c r="A273" s="26">
        <v>8700</v>
      </c>
      <c r="B273" s="26">
        <v>12535</v>
      </c>
      <c r="C273" s="26" t="s">
        <v>3625</v>
      </c>
      <c r="F273" s="26" t="s">
        <v>3626</v>
      </c>
      <c r="G273" s="26">
        <v>11020011</v>
      </c>
      <c r="H273" s="26" t="s">
        <v>70</v>
      </c>
      <c r="I273" s="26" t="s">
        <v>397</v>
      </c>
      <c r="K273" s="26" t="s">
        <v>56</v>
      </c>
      <c r="N273" s="26" t="s">
        <v>51</v>
      </c>
      <c r="O273" s="26" t="s">
        <v>57</v>
      </c>
      <c r="P273" s="36" t="s">
        <v>3627</v>
      </c>
      <c r="Q273" s="26" t="s">
        <v>532</v>
      </c>
      <c r="R273" s="26" t="s">
        <v>158</v>
      </c>
      <c r="S273" s="26" t="s">
        <v>160</v>
      </c>
      <c r="T273" s="36" t="s">
        <v>3212</v>
      </c>
      <c r="U273" s="42">
        <v>3.6469999999999998</v>
      </c>
      <c r="V273" s="42">
        <v>3184.2388812722802</v>
      </c>
      <c r="W273" s="42">
        <v>11612.9192</v>
      </c>
      <c r="X273" s="43"/>
      <c r="Y273" s="43">
        <v>5.5788938279999999E-3</v>
      </c>
      <c r="Z273" s="43">
        <v>5.7197766238573458E-4</v>
      </c>
    </row>
    <row r="274" spans="1:26" x14ac:dyDescent="0.2">
      <c r="A274" s="26">
        <v>8700</v>
      </c>
      <c r="B274" s="26">
        <v>12535</v>
      </c>
      <c r="C274" s="26" t="s">
        <v>3628</v>
      </c>
      <c r="F274" s="26" t="s">
        <v>3629</v>
      </c>
      <c r="G274" s="26">
        <v>11020012</v>
      </c>
      <c r="H274" s="26" t="s">
        <v>70</v>
      </c>
      <c r="I274" s="26" t="s">
        <v>120</v>
      </c>
      <c r="K274" s="26" t="s">
        <v>56</v>
      </c>
      <c r="N274" s="26" t="s">
        <v>167</v>
      </c>
      <c r="O274" s="26" t="s">
        <v>57</v>
      </c>
      <c r="P274" s="36">
        <v>45235</v>
      </c>
      <c r="Q274" s="26" t="s">
        <v>532</v>
      </c>
      <c r="R274" s="26" t="s">
        <v>158</v>
      </c>
      <c r="S274" s="26" t="s">
        <v>160</v>
      </c>
      <c r="T274" s="36" t="s">
        <v>3212</v>
      </c>
      <c r="U274" s="42">
        <v>3.6469999999999998</v>
      </c>
      <c r="V274" s="42">
        <v>13041.9345434604</v>
      </c>
      <c r="W274" s="42">
        <v>47563.935279999998</v>
      </c>
      <c r="X274" s="43"/>
      <c r="Y274" s="43">
        <v>2.2849908831999999E-2</v>
      </c>
      <c r="Z274" s="43">
        <v>2.3426933440922216E-3</v>
      </c>
    </row>
    <row r="275" spans="1:26" x14ac:dyDescent="0.2">
      <c r="A275" s="26">
        <v>8700</v>
      </c>
      <c r="B275" s="26">
        <v>12535</v>
      </c>
      <c r="C275" s="26" t="s">
        <v>3706</v>
      </c>
      <c r="F275" s="26" t="s">
        <v>3707</v>
      </c>
      <c r="G275" s="26">
        <v>11020019</v>
      </c>
      <c r="H275" s="26" t="s">
        <v>70</v>
      </c>
      <c r="I275" s="26" t="s">
        <v>397</v>
      </c>
      <c r="K275" s="26" t="s">
        <v>56</v>
      </c>
      <c r="N275" s="26" t="s">
        <v>167</v>
      </c>
      <c r="O275" s="26" t="s">
        <v>57</v>
      </c>
      <c r="P275" s="36">
        <v>44782</v>
      </c>
      <c r="Q275" s="26" t="s">
        <v>532</v>
      </c>
      <c r="R275" s="26" t="s">
        <v>158</v>
      </c>
      <c r="S275" s="26" t="s">
        <v>160</v>
      </c>
      <c r="T275" s="36" t="s">
        <v>3212</v>
      </c>
      <c r="U275" s="42">
        <v>3.6469999999999998</v>
      </c>
      <c r="V275" s="42">
        <v>1394.91503975871</v>
      </c>
      <c r="W275" s="42">
        <v>5087.25515</v>
      </c>
      <c r="X275" s="43"/>
      <c r="Y275" s="43">
        <v>2.4439381579999999E-3</v>
      </c>
      <c r="Z275" s="43">
        <v>2.5056544857875092E-4</v>
      </c>
    </row>
    <row r="276" spans="1:26" x14ac:dyDescent="0.2">
      <c r="A276" s="26">
        <v>8700</v>
      </c>
      <c r="B276" s="26">
        <v>12535</v>
      </c>
      <c r="C276" s="26" t="s">
        <v>3630</v>
      </c>
      <c r="F276" s="26" t="s">
        <v>3631</v>
      </c>
      <c r="G276" s="26">
        <v>11020029</v>
      </c>
      <c r="H276" s="26" t="s">
        <v>70</v>
      </c>
      <c r="I276" s="26" t="s">
        <v>485</v>
      </c>
      <c r="K276" s="26" t="s">
        <v>56</v>
      </c>
      <c r="N276" s="26" t="s">
        <v>167</v>
      </c>
      <c r="O276" s="26" t="s">
        <v>57</v>
      </c>
      <c r="P276" s="36">
        <v>45052</v>
      </c>
      <c r="Q276" s="26" t="s">
        <v>532</v>
      </c>
      <c r="R276" s="26" t="s">
        <v>158</v>
      </c>
      <c r="S276" s="26" t="s">
        <v>160</v>
      </c>
      <c r="T276" s="36" t="s">
        <v>3212</v>
      </c>
      <c r="U276" s="42">
        <v>3.6469999999999998</v>
      </c>
      <c r="V276" s="42">
        <v>14209.139725802001</v>
      </c>
      <c r="W276" s="42">
        <v>51820.732580000004</v>
      </c>
      <c r="X276" s="43"/>
      <c r="Y276" s="43">
        <v>2.4894891645999999E-2</v>
      </c>
      <c r="Z276" s="43">
        <v>2.5523557835677251E-3</v>
      </c>
    </row>
    <row r="277" spans="1:26" x14ac:dyDescent="0.2">
      <c r="A277" s="26">
        <v>8700</v>
      </c>
      <c r="B277" s="26">
        <v>12535</v>
      </c>
      <c r="C277" s="26" t="s">
        <v>3635</v>
      </c>
      <c r="F277" s="26" t="s">
        <v>3636</v>
      </c>
      <c r="G277" s="26">
        <v>11020457</v>
      </c>
      <c r="H277" s="26" t="s">
        <v>70</v>
      </c>
      <c r="I277" s="26" t="s">
        <v>120</v>
      </c>
      <c r="K277" s="26" t="s">
        <v>56</v>
      </c>
      <c r="N277" s="26" t="s">
        <v>167</v>
      </c>
      <c r="O277" s="26" t="s">
        <v>57</v>
      </c>
      <c r="P277" s="36" t="s">
        <v>3637</v>
      </c>
      <c r="Q277" s="26" t="s">
        <v>532</v>
      </c>
      <c r="R277" s="26" t="s">
        <v>158</v>
      </c>
      <c r="S277" s="26" t="s">
        <v>160</v>
      </c>
      <c r="T277" s="36" t="s">
        <v>3212</v>
      </c>
      <c r="U277" s="42">
        <v>3.6469999999999998</v>
      </c>
      <c r="V277" s="42">
        <v>275.57457910611498</v>
      </c>
      <c r="W277" s="42">
        <v>1005.02049</v>
      </c>
      <c r="X277" s="43"/>
      <c r="Y277" s="43">
        <v>4.8281594899999999E-4</v>
      </c>
      <c r="Z277" s="43">
        <v>4.9500841314728642E-5</v>
      </c>
    </row>
    <row r="278" spans="1:26" x14ac:dyDescent="0.2">
      <c r="A278" s="26">
        <v>8700</v>
      </c>
      <c r="B278" s="26">
        <v>12535</v>
      </c>
      <c r="C278" s="26" t="s">
        <v>3533</v>
      </c>
      <c r="F278" s="26" t="s">
        <v>3534</v>
      </c>
      <c r="G278" s="26">
        <v>11020463</v>
      </c>
      <c r="H278" s="26" t="s">
        <v>70</v>
      </c>
      <c r="I278" s="26" t="s">
        <v>397</v>
      </c>
      <c r="K278" s="26" t="s">
        <v>56</v>
      </c>
      <c r="N278" s="26" t="s">
        <v>51</v>
      </c>
      <c r="O278" s="26" t="s">
        <v>57</v>
      </c>
      <c r="P278" s="36" t="s">
        <v>3535</v>
      </c>
      <c r="Q278" s="26" t="s">
        <v>532</v>
      </c>
      <c r="R278" s="26" t="s">
        <v>158</v>
      </c>
      <c r="S278" s="26" t="s">
        <v>160</v>
      </c>
      <c r="T278" s="36" t="s">
        <v>3212</v>
      </c>
      <c r="U278" s="42">
        <v>3.6469999999999998</v>
      </c>
      <c r="V278" s="42">
        <v>5250.8554346037799</v>
      </c>
      <c r="W278" s="42">
        <v>19149.869770000001</v>
      </c>
      <c r="X278" s="43"/>
      <c r="Y278" s="43">
        <v>9.1996756749999995E-3</v>
      </c>
      <c r="Z278" s="43">
        <v>9.4319934181888074E-4</v>
      </c>
    </row>
    <row r="279" spans="1:26" x14ac:dyDescent="0.2">
      <c r="A279" s="26">
        <v>8700</v>
      </c>
      <c r="B279" s="26">
        <v>12535</v>
      </c>
      <c r="C279" s="26" t="s">
        <v>3638</v>
      </c>
      <c r="F279" s="26" t="s">
        <v>3639</v>
      </c>
      <c r="G279" s="26">
        <v>11020470</v>
      </c>
      <c r="H279" s="26" t="s">
        <v>70</v>
      </c>
      <c r="I279" s="26" t="s">
        <v>485</v>
      </c>
      <c r="K279" s="26" t="s">
        <v>56</v>
      </c>
      <c r="N279" s="26" t="s">
        <v>167</v>
      </c>
      <c r="O279" s="26" t="s">
        <v>57</v>
      </c>
      <c r="P279" s="36" t="s">
        <v>3640</v>
      </c>
      <c r="Q279" s="26" t="s">
        <v>532</v>
      </c>
      <c r="R279" s="26" t="s">
        <v>158</v>
      </c>
      <c r="S279" s="26" t="s">
        <v>160</v>
      </c>
      <c r="T279" s="36" t="s">
        <v>3212</v>
      </c>
      <c r="U279" s="42">
        <v>3.6469999999999998</v>
      </c>
      <c r="V279" s="42">
        <v>2647.54462571977</v>
      </c>
      <c r="W279" s="42">
        <v>9655.5952500000003</v>
      </c>
      <c r="X279" s="43"/>
      <c r="Y279" s="43">
        <v>4.6385874059999997E-3</v>
      </c>
      <c r="Z279" s="43">
        <v>4.7557248138244189E-4</v>
      </c>
    </row>
    <row r="280" spans="1:26" x14ac:dyDescent="0.2">
      <c r="A280" s="26">
        <v>8700</v>
      </c>
      <c r="B280" s="26">
        <v>12535</v>
      </c>
      <c r="C280" s="26" t="s">
        <v>3641</v>
      </c>
      <c r="F280" s="26" t="s">
        <v>3642</v>
      </c>
      <c r="G280" s="26">
        <v>11020471</v>
      </c>
      <c r="H280" s="26" t="s">
        <v>70</v>
      </c>
      <c r="I280" s="26" t="s">
        <v>120</v>
      </c>
      <c r="K280" s="26" t="s">
        <v>56</v>
      </c>
      <c r="N280" s="26" t="s">
        <v>93</v>
      </c>
      <c r="O280" s="26" t="s">
        <v>57</v>
      </c>
      <c r="P280" s="36">
        <v>45055</v>
      </c>
      <c r="Q280" s="26" t="s">
        <v>538</v>
      </c>
      <c r="R280" s="26" t="s">
        <v>158</v>
      </c>
      <c r="S280" s="26" t="s">
        <v>160</v>
      </c>
      <c r="T280" s="36" t="s">
        <v>3212</v>
      </c>
      <c r="U280" s="42">
        <v>3.7964000000000002</v>
      </c>
      <c r="V280" s="42">
        <v>9200.5463175640107</v>
      </c>
      <c r="W280" s="42">
        <v>34928.954039999997</v>
      </c>
      <c r="X280" s="43"/>
      <c r="Y280" s="43">
        <v>1.6780012224E-2</v>
      </c>
      <c r="Z280" s="43">
        <v>1.7203754833132704E-3</v>
      </c>
    </row>
    <row r="281" spans="1:26" x14ac:dyDescent="0.2">
      <c r="A281" s="26">
        <v>8700</v>
      </c>
      <c r="B281" s="26">
        <v>12535</v>
      </c>
      <c r="C281" s="26" t="s">
        <v>3643</v>
      </c>
      <c r="F281" s="26" t="s">
        <v>3644</v>
      </c>
      <c r="G281" s="26">
        <v>11020474</v>
      </c>
      <c r="H281" s="26" t="s">
        <v>70</v>
      </c>
      <c r="I281" s="26" t="s">
        <v>485</v>
      </c>
      <c r="K281" s="26" t="s">
        <v>56</v>
      </c>
      <c r="N281" s="26" t="s">
        <v>51</v>
      </c>
      <c r="O281" s="26" t="s">
        <v>57</v>
      </c>
      <c r="P281" s="36" t="s">
        <v>3645</v>
      </c>
      <c r="Q281" s="26" t="s">
        <v>532</v>
      </c>
      <c r="R281" s="26" t="s">
        <v>158</v>
      </c>
      <c r="S281" s="26" t="s">
        <v>160</v>
      </c>
      <c r="T281" s="36" t="s">
        <v>3212</v>
      </c>
      <c r="U281" s="42">
        <v>3.6469999999999998</v>
      </c>
      <c r="V281" s="42">
        <v>1514.4073430216599</v>
      </c>
      <c r="W281" s="42">
        <v>5523.0435799999996</v>
      </c>
      <c r="X281" s="43"/>
      <c r="Y281" s="43">
        <v>2.6532927E-3</v>
      </c>
      <c r="Z281" s="43">
        <v>2.7202958203161683E-4</v>
      </c>
    </row>
    <row r="282" spans="1:26" x14ac:dyDescent="0.2">
      <c r="A282" s="26">
        <v>8700</v>
      </c>
      <c r="B282" s="26">
        <v>12535</v>
      </c>
      <c r="C282" s="26" t="s">
        <v>3708</v>
      </c>
      <c r="F282" s="26" t="s">
        <v>3709</v>
      </c>
      <c r="G282" s="26">
        <v>11020475</v>
      </c>
      <c r="H282" s="26" t="s">
        <v>70</v>
      </c>
      <c r="I282" s="26" t="s">
        <v>485</v>
      </c>
      <c r="K282" s="26" t="s">
        <v>56</v>
      </c>
      <c r="N282" s="26" t="s">
        <v>167</v>
      </c>
      <c r="O282" s="26" t="s">
        <v>57</v>
      </c>
      <c r="P282" s="36" t="s">
        <v>3710</v>
      </c>
      <c r="Q282" s="26" t="s">
        <v>532</v>
      </c>
      <c r="R282" s="26" t="s">
        <v>158</v>
      </c>
      <c r="S282" s="26" t="s">
        <v>160</v>
      </c>
      <c r="T282" s="36" t="s">
        <v>3212</v>
      </c>
      <c r="U282" s="42">
        <v>3.6469999999999998</v>
      </c>
      <c r="V282" s="42">
        <v>4420.0656292843396</v>
      </c>
      <c r="W282" s="42">
        <v>16119.97935</v>
      </c>
      <c r="X282" s="43"/>
      <c r="Y282" s="43">
        <v>7.7441039380000002E-3</v>
      </c>
      <c r="Z282" s="43">
        <v>7.9396643923254997E-4</v>
      </c>
    </row>
    <row r="283" spans="1:26" x14ac:dyDescent="0.2">
      <c r="A283" s="26">
        <v>8700</v>
      </c>
      <c r="B283" s="26">
        <v>12535</v>
      </c>
      <c r="C283" s="26" t="s">
        <v>3711</v>
      </c>
      <c r="F283" s="26" t="s">
        <v>3712</v>
      </c>
      <c r="G283" s="26">
        <v>11020481</v>
      </c>
      <c r="H283" s="26" t="s">
        <v>70</v>
      </c>
      <c r="I283" s="26" t="s">
        <v>397</v>
      </c>
      <c r="K283" s="26" t="s">
        <v>56</v>
      </c>
      <c r="N283" s="26" t="s">
        <v>167</v>
      </c>
      <c r="O283" s="26" t="s">
        <v>57</v>
      </c>
      <c r="P283" s="36" t="s">
        <v>3713</v>
      </c>
      <c r="Q283" s="26" t="s">
        <v>532</v>
      </c>
      <c r="R283" s="26" t="s">
        <v>158</v>
      </c>
      <c r="S283" s="26" t="s">
        <v>160</v>
      </c>
      <c r="T283" s="36" t="s">
        <v>3212</v>
      </c>
      <c r="U283" s="42">
        <v>3.6469999999999998</v>
      </c>
      <c r="V283" s="42">
        <v>1940.34619961612</v>
      </c>
      <c r="W283" s="42">
        <v>7076.4425899999997</v>
      </c>
      <c r="X283" s="43"/>
      <c r="Y283" s="43">
        <v>3.399551931E-3</v>
      </c>
      <c r="Z283" s="43">
        <v>3.4854002003519089E-4</v>
      </c>
    </row>
    <row r="284" spans="1:26" x14ac:dyDescent="0.2">
      <c r="A284" s="26">
        <v>8700</v>
      </c>
      <c r="B284" s="26">
        <v>12535</v>
      </c>
      <c r="C284" s="26" t="s">
        <v>3604</v>
      </c>
      <c r="F284" s="26" t="s">
        <v>3646</v>
      </c>
      <c r="G284" s="26">
        <v>11020490</v>
      </c>
      <c r="H284" s="26" t="s">
        <v>70</v>
      </c>
      <c r="I284" s="26" t="s">
        <v>485</v>
      </c>
      <c r="K284" s="26" t="s">
        <v>56</v>
      </c>
      <c r="N284" s="26" t="s">
        <v>167</v>
      </c>
      <c r="O284" s="26" t="s">
        <v>57</v>
      </c>
      <c r="P284" s="36" t="s">
        <v>3647</v>
      </c>
      <c r="Q284" s="26" t="s">
        <v>532</v>
      </c>
      <c r="R284" s="26" t="s">
        <v>158</v>
      </c>
      <c r="S284" s="26" t="s">
        <v>160</v>
      </c>
      <c r="T284" s="36" t="s">
        <v>3212</v>
      </c>
      <c r="U284" s="42">
        <v>3.6469999999999998</v>
      </c>
      <c r="V284" s="42">
        <v>2135.7007074307598</v>
      </c>
      <c r="W284" s="42">
        <v>7788.9004800000002</v>
      </c>
      <c r="X284" s="43"/>
      <c r="Y284" s="43">
        <v>3.7418196120000001E-3</v>
      </c>
      <c r="Z284" s="43">
        <v>3.8363111052262604E-4</v>
      </c>
    </row>
    <row r="285" spans="1:26" x14ac:dyDescent="0.2">
      <c r="A285" s="26">
        <v>8700</v>
      </c>
      <c r="B285" s="26">
        <v>12535</v>
      </c>
      <c r="C285" s="26" t="s">
        <v>3714</v>
      </c>
      <c r="F285" s="26" t="s">
        <v>3715</v>
      </c>
      <c r="G285" s="26">
        <v>11020502</v>
      </c>
      <c r="H285" s="26" t="s">
        <v>70</v>
      </c>
      <c r="I285" s="26" t="s">
        <v>485</v>
      </c>
      <c r="K285" s="26" t="s">
        <v>56</v>
      </c>
      <c r="N285" s="26" t="s">
        <v>80</v>
      </c>
      <c r="O285" s="26" t="s">
        <v>57</v>
      </c>
      <c r="P285" s="36" t="s">
        <v>3716</v>
      </c>
      <c r="Q285" s="26" t="s">
        <v>532</v>
      </c>
      <c r="R285" s="26" t="s">
        <v>158</v>
      </c>
      <c r="S285" s="26" t="s">
        <v>160</v>
      </c>
      <c r="T285" s="36" t="s">
        <v>3212</v>
      </c>
      <c r="U285" s="42">
        <v>3.6469999999999998</v>
      </c>
      <c r="V285" s="42">
        <v>6948.8610830819898</v>
      </c>
      <c r="W285" s="42">
        <v>25342.496370000001</v>
      </c>
      <c r="X285" s="43"/>
      <c r="Y285" s="43">
        <v>1.2174638793000001E-2</v>
      </c>
      <c r="Z285" s="43">
        <v>1.2482082741720585E-3</v>
      </c>
    </row>
    <row r="286" spans="1:26" x14ac:dyDescent="0.2">
      <c r="A286" s="26">
        <v>8700</v>
      </c>
      <c r="B286" s="26">
        <v>12535</v>
      </c>
      <c r="C286" s="26" t="s">
        <v>3717</v>
      </c>
      <c r="F286" s="26" t="s">
        <v>3718</v>
      </c>
      <c r="G286" s="26">
        <v>11020508</v>
      </c>
      <c r="H286" s="26" t="s">
        <v>70</v>
      </c>
      <c r="I286" s="26" t="s">
        <v>485</v>
      </c>
      <c r="K286" s="26" t="s">
        <v>56</v>
      </c>
      <c r="N286" s="26" t="s">
        <v>167</v>
      </c>
      <c r="O286" s="26" t="s">
        <v>57</v>
      </c>
      <c r="P286" s="36" t="s">
        <v>3719</v>
      </c>
      <c r="Q286" s="26" t="s">
        <v>532</v>
      </c>
      <c r="R286" s="26" t="s">
        <v>158</v>
      </c>
      <c r="S286" s="26" t="s">
        <v>160</v>
      </c>
      <c r="T286" s="36" t="s">
        <v>3212</v>
      </c>
      <c r="U286" s="42">
        <v>3.6469999999999998</v>
      </c>
      <c r="V286" s="42">
        <v>8205.8863120372898</v>
      </c>
      <c r="W286" s="42">
        <v>29926.86738</v>
      </c>
      <c r="X286" s="43"/>
      <c r="Y286" s="43">
        <v>1.4376989356E-2</v>
      </c>
      <c r="Z286" s="43">
        <v>1.4740048864320258E-3</v>
      </c>
    </row>
    <row r="287" spans="1:26" x14ac:dyDescent="0.2">
      <c r="A287" s="26">
        <v>8700</v>
      </c>
      <c r="B287" s="26">
        <v>12535</v>
      </c>
      <c r="C287" s="26" t="s">
        <v>3720</v>
      </c>
      <c r="F287" s="26" t="s">
        <v>3721</v>
      </c>
      <c r="G287" s="26">
        <v>11020523</v>
      </c>
      <c r="H287" s="26" t="s">
        <v>70</v>
      </c>
      <c r="I287" s="26" t="s">
        <v>485</v>
      </c>
      <c r="K287" s="26" t="s">
        <v>56</v>
      </c>
      <c r="N287" s="26" t="s">
        <v>93</v>
      </c>
      <c r="O287" s="26" t="s">
        <v>57</v>
      </c>
      <c r="P287" s="36">
        <v>45355</v>
      </c>
      <c r="Q287" s="26" t="s">
        <v>532</v>
      </c>
      <c r="R287" s="26" t="s">
        <v>158</v>
      </c>
      <c r="S287" s="26" t="s">
        <v>160</v>
      </c>
      <c r="T287" s="36" t="s">
        <v>3212</v>
      </c>
      <c r="U287" s="42">
        <v>3.6469999999999998</v>
      </c>
      <c r="V287" s="42">
        <v>10288.584447491099</v>
      </c>
      <c r="W287" s="42">
        <v>37522.467479999999</v>
      </c>
      <c r="X287" s="43"/>
      <c r="Y287" s="43">
        <v>1.8025946676E-2</v>
      </c>
      <c r="Z287" s="43">
        <v>1.8481152642614736E-3</v>
      </c>
    </row>
    <row r="288" spans="1:26" x14ac:dyDescent="0.2">
      <c r="A288" s="26">
        <v>8700</v>
      </c>
      <c r="B288" s="26">
        <v>12535</v>
      </c>
      <c r="C288" s="26" t="s">
        <v>3720</v>
      </c>
      <c r="F288" s="26" t="s">
        <v>3722</v>
      </c>
      <c r="G288" s="26">
        <v>11020525</v>
      </c>
      <c r="H288" s="26" t="s">
        <v>70</v>
      </c>
      <c r="I288" s="26" t="s">
        <v>485</v>
      </c>
      <c r="K288" s="26" t="s">
        <v>56</v>
      </c>
      <c r="N288" s="26" t="s">
        <v>93</v>
      </c>
      <c r="O288" s="26" t="s">
        <v>57</v>
      </c>
      <c r="P288" s="36">
        <v>45509</v>
      </c>
      <c r="Q288" s="26" t="s">
        <v>532</v>
      </c>
      <c r="R288" s="26" t="s">
        <v>158</v>
      </c>
      <c r="S288" s="26" t="s">
        <v>160</v>
      </c>
      <c r="T288" s="36" t="s">
        <v>3212</v>
      </c>
      <c r="U288" s="42">
        <v>3.6469999999999998</v>
      </c>
      <c r="V288" s="42">
        <v>2979.4893583767498</v>
      </c>
      <c r="W288" s="42">
        <v>10866.197690000001</v>
      </c>
      <c r="X288" s="43"/>
      <c r="Y288" s="43">
        <v>5.2201657640000001E-3</v>
      </c>
      <c r="Z288" s="43">
        <v>5.3519896648789814E-4</v>
      </c>
    </row>
    <row r="289" spans="1:26" x14ac:dyDescent="0.2">
      <c r="A289" s="26">
        <v>8700</v>
      </c>
      <c r="B289" s="26">
        <v>12535</v>
      </c>
      <c r="C289" s="26" t="s">
        <v>3648</v>
      </c>
      <c r="F289" s="26" t="s">
        <v>3649</v>
      </c>
      <c r="G289" s="26">
        <v>11021256</v>
      </c>
      <c r="H289" s="26" t="s">
        <v>70</v>
      </c>
      <c r="I289" s="26" t="s">
        <v>485</v>
      </c>
      <c r="K289" s="26" t="s">
        <v>56</v>
      </c>
      <c r="N289" s="26" t="s">
        <v>51</v>
      </c>
      <c r="O289" s="26" t="s">
        <v>57</v>
      </c>
      <c r="P289" s="36" t="s">
        <v>3650</v>
      </c>
      <c r="Q289" s="26" t="s">
        <v>532</v>
      </c>
      <c r="R289" s="26" t="s">
        <v>158</v>
      </c>
      <c r="S289" s="26" t="s">
        <v>160</v>
      </c>
      <c r="T289" s="36" t="s">
        <v>3212</v>
      </c>
      <c r="U289" s="42">
        <v>3.6469999999999998</v>
      </c>
      <c r="V289" s="42">
        <v>1018.60197422539</v>
      </c>
      <c r="W289" s="42">
        <v>3714.8413999999998</v>
      </c>
      <c r="X289" s="43"/>
      <c r="Y289" s="43">
        <v>1.784624985E-3</v>
      </c>
      <c r="Z289" s="43">
        <v>1.8296917971372342E-4</v>
      </c>
    </row>
    <row r="290" spans="1:26" x14ac:dyDescent="0.2">
      <c r="A290" s="26">
        <v>8700</v>
      </c>
      <c r="B290" s="26">
        <v>12535</v>
      </c>
      <c r="C290" s="26" t="s">
        <v>3509</v>
      </c>
      <c r="F290" s="26" t="s">
        <v>3723</v>
      </c>
      <c r="G290" s="26">
        <v>11021278</v>
      </c>
      <c r="H290" s="26" t="s">
        <v>70</v>
      </c>
      <c r="I290" s="26" t="s">
        <v>485</v>
      </c>
      <c r="K290" s="26" t="s">
        <v>56</v>
      </c>
      <c r="N290" s="26" t="s">
        <v>167</v>
      </c>
      <c r="O290" s="26" t="s">
        <v>57</v>
      </c>
      <c r="P290" s="36">
        <v>45420</v>
      </c>
      <c r="Q290" s="26" t="s">
        <v>532</v>
      </c>
      <c r="R290" s="26" t="s">
        <v>158</v>
      </c>
      <c r="S290" s="26" t="s">
        <v>160</v>
      </c>
      <c r="T290" s="36" t="s">
        <v>3212</v>
      </c>
      <c r="U290" s="42">
        <v>3.6469999999999998</v>
      </c>
      <c r="V290" s="42">
        <v>2092.9085577186702</v>
      </c>
      <c r="W290" s="42">
        <v>7632.8375100000003</v>
      </c>
      <c r="X290" s="43"/>
      <c r="Y290" s="43">
        <v>3.6668463240000001E-3</v>
      </c>
      <c r="Z290" s="43">
        <v>3.7594445299679266E-4</v>
      </c>
    </row>
    <row r="291" spans="1:26" x14ac:dyDescent="0.2">
      <c r="A291" s="26">
        <v>8700</v>
      </c>
      <c r="B291" s="26">
        <v>12535</v>
      </c>
      <c r="C291" s="26" t="s">
        <v>3536</v>
      </c>
      <c r="F291" s="26" t="s">
        <v>3537</v>
      </c>
      <c r="G291" s="26">
        <v>11021279</v>
      </c>
      <c r="H291" s="26" t="s">
        <v>70</v>
      </c>
      <c r="I291" s="26" t="s">
        <v>485</v>
      </c>
      <c r="K291" s="26" t="s">
        <v>56</v>
      </c>
      <c r="N291" s="26" t="s">
        <v>51</v>
      </c>
      <c r="O291" s="26" t="s">
        <v>57</v>
      </c>
      <c r="P291" s="36" t="s">
        <v>3538</v>
      </c>
      <c r="Q291" s="26" t="s">
        <v>532</v>
      </c>
      <c r="R291" s="26" t="s">
        <v>158</v>
      </c>
      <c r="S291" s="26" t="s">
        <v>160</v>
      </c>
      <c r="T291" s="36" t="s">
        <v>3212</v>
      </c>
      <c r="U291" s="42">
        <v>3.6469999999999998</v>
      </c>
      <c r="V291" s="42">
        <v>191.876391554702</v>
      </c>
      <c r="W291" s="42">
        <v>699.77319999999997</v>
      </c>
      <c r="X291" s="43"/>
      <c r="Y291" s="43">
        <v>3.3617390400000001E-4</v>
      </c>
      <c r="Z291" s="43">
        <v>3.446632429304985E-5</v>
      </c>
    </row>
    <row r="292" spans="1:26" x14ac:dyDescent="0.2">
      <c r="A292" s="26">
        <v>8700</v>
      </c>
      <c r="B292" s="26">
        <v>12535</v>
      </c>
      <c r="C292" s="26" t="s">
        <v>3651</v>
      </c>
      <c r="F292" s="26" t="s">
        <v>3652</v>
      </c>
      <c r="G292" s="26">
        <v>11021280</v>
      </c>
      <c r="H292" s="26" t="s">
        <v>70</v>
      </c>
      <c r="I292" s="26" t="s">
        <v>485</v>
      </c>
      <c r="K292" s="26" t="s">
        <v>56</v>
      </c>
      <c r="N292" s="26" t="s">
        <v>167</v>
      </c>
      <c r="O292" s="26" t="s">
        <v>57</v>
      </c>
      <c r="P292" s="36">
        <v>45394</v>
      </c>
      <c r="Q292" s="26" t="s">
        <v>532</v>
      </c>
      <c r="R292" s="26" t="s">
        <v>158</v>
      </c>
      <c r="S292" s="26" t="s">
        <v>160</v>
      </c>
      <c r="T292" s="36" t="s">
        <v>3212</v>
      </c>
      <c r="U292" s="42">
        <v>3.6469999999999998</v>
      </c>
      <c r="V292" s="42">
        <v>16174.547408829199</v>
      </c>
      <c r="W292" s="42">
        <v>58988.574399999998</v>
      </c>
      <c r="X292" s="43"/>
      <c r="Y292" s="43">
        <v>2.8338352141000001E-2</v>
      </c>
      <c r="Z292" s="43">
        <v>2.9053975414535722E-3</v>
      </c>
    </row>
    <row r="293" spans="1:26" x14ac:dyDescent="0.2">
      <c r="A293" s="26">
        <v>8700</v>
      </c>
      <c r="B293" s="26">
        <v>12535</v>
      </c>
      <c r="C293" s="26" t="s">
        <v>3578</v>
      </c>
      <c r="F293" s="26" t="s">
        <v>3724</v>
      </c>
      <c r="G293" s="26">
        <v>11021286</v>
      </c>
      <c r="H293" s="26" t="s">
        <v>70</v>
      </c>
      <c r="I293" s="26" t="s">
        <v>485</v>
      </c>
      <c r="K293" s="26" t="s">
        <v>56</v>
      </c>
      <c r="N293" s="26" t="s">
        <v>167</v>
      </c>
      <c r="O293" s="26" t="s">
        <v>53</v>
      </c>
      <c r="P293" s="36" t="s">
        <v>3725</v>
      </c>
      <c r="Q293" s="26" t="s">
        <v>532</v>
      </c>
      <c r="R293" s="26" t="s">
        <v>158</v>
      </c>
      <c r="S293" s="26" t="s">
        <v>159</v>
      </c>
      <c r="T293" s="36" t="s">
        <v>3212</v>
      </c>
      <c r="U293" s="42">
        <v>3.6469999999999998</v>
      </c>
      <c r="V293" s="42">
        <v>1545.5355004113001</v>
      </c>
      <c r="W293" s="42">
        <v>5636.5679700000001</v>
      </c>
      <c r="X293" s="43"/>
      <c r="Y293" s="43">
        <v>2.7078302809999998E-3</v>
      </c>
      <c r="Z293" s="43">
        <v>2.7762106287271032E-4</v>
      </c>
    </row>
    <row r="294" spans="1:26" x14ac:dyDescent="0.2">
      <c r="A294" s="26">
        <v>8700</v>
      </c>
      <c r="B294" s="26">
        <v>12535</v>
      </c>
      <c r="C294" s="26" t="s">
        <v>3661</v>
      </c>
      <c r="F294" s="26" t="s">
        <v>3662</v>
      </c>
      <c r="G294" s="26">
        <v>11021293</v>
      </c>
      <c r="H294" s="26" t="s">
        <v>70</v>
      </c>
      <c r="I294" s="26" t="s">
        <v>485</v>
      </c>
      <c r="K294" s="26" t="s">
        <v>56</v>
      </c>
      <c r="N294" s="26" t="s">
        <v>51</v>
      </c>
      <c r="O294" s="26" t="s">
        <v>57</v>
      </c>
      <c r="P294" s="36">
        <v>45514</v>
      </c>
      <c r="Q294" s="26" t="s">
        <v>532</v>
      </c>
      <c r="R294" s="26" t="s">
        <v>158</v>
      </c>
      <c r="S294" s="26" t="s">
        <v>160</v>
      </c>
      <c r="T294" s="36" t="s">
        <v>3212</v>
      </c>
      <c r="U294" s="42">
        <v>3.6469999999999998</v>
      </c>
      <c r="V294" s="42">
        <v>992.47294488620798</v>
      </c>
      <c r="W294" s="42">
        <v>3619.5488300000002</v>
      </c>
      <c r="X294" s="43"/>
      <c r="Y294" s="43">
        <v>1.7388460450000001E-3</v>
      </c>
      <c r="Z294" s="43">
        <v>1.7827568099108279E-4</v>
      </c>
    </row>
    <row r="295" spans="1:26" x14ac:dyDescent="0.2">
      <c r="A295" s="26">
        <v>8700</v>
      </c>
      <c r="B295" s="26">
        <v>12535</v>
      </c>
      <c r="C295" s="26" t="s">
        <v>3495</v>
      </c>
      <c r="F295" s="26" t="s">
        <v>3539</v>
      </c>
      <c r="G295" s="26">
        <v>11021294</v>
      </c>
      <c r="H295" s="26" t="s">
        <v>70</v>
      </c>
      <c r="I295" s="26" t="s">
        <v>397</v>
      </c>
      <c r="K295" s="26" t="s">
        <v>56</v>
      </c>
      <c r="N295" s="26" t="s">
        <v>167</v>
      </c>
      <c r="O295" s="26" t="s">
        <v>57</v>
      </c>
      <c r="P295" s="36" t="s">
        <v>3540</v>
      </c>
      <c r="Q295" s="26" t="s">
        <v>532</v>
      </c>
      <c r="R295" s="26" t="s">
        <v>158</v>
      </c>
      <c r="S295" s="26" t="s">
        <v>160</v>
      </c>
      <c r="T295" s="36" t="s">
        <v>3212</v>
      </c>
      <c r="U295" s="42">
        <v>3.6469999999999998</v>
      </c>
      <c r="V295" s="42">
        <v>738.69685769125294</v>
      </c>
      <c r="W295" s="42">
        <v>2694.0274399999998</v>
      </c>
      <c r="X295" s="43"/>
      <c r="Y295" s="43">
        <v>1.294221788E-3</v>
      </c>
      <c r="Z295" s="43">
        <v>1.3269045370902302E-4</v>
      </c>
    </row>
    <row r="296" spans="1:26" x14ac:dyDescent="0.2">
      <c r="A296" s="26">
        <v>8700</v>
      </c>
      <c r="B296" s="26">
        <v>12535</v>
      </c>
      <c r="C296" s="26" t="s">
        <v>3663</v>
      </c>
      <c r="F296" s="26" t="s">
        <v>3664</v>
      </c>
      <c r="G296" s="26">
        <v>11021299</v>
      </c>
      <c r="H296" s="26" t="s">
        <v>70</v>
      </c>
      <c r="I296" s="26" t="s">
        <v>485</v>
      </c>
      <c r="K296" s="26" t="s">
        <v>56</v>
      </c>
      <c r="N296" s="26" t="s">
        <v>167</v>
      </c>
      <c r="O296" s="26" t="s">
        <v>57</v>
      </c>
      <c r="P296" s="36" t="s">
        <v>3379</v>
      </c>
      <c r="Q296" s="26" t="s">
        <v>532</v>
      </c>
      <c r="R296" s="26" t="s">
        <v>158</v>
      </c>
      <c r="S296" s="26" t="s">
        <v>160</v>
      </c>
      <c r="T296" s="36" t="s">
        <v>3212</v>
      </c>
      <c r="U296" s="42">
        <v>3.6469999999999998</v>
      </c>
      <c r="V296" s="42">
        <v>4529.7163312311504</v>
      </c>
      <c r="W296" s="42">
        <v>16519.875459999999</v>
      </c>
      <c r="X296" s="43"/>
      <c r="Y296" s="43">
        <v>7.9362156630000003E-3</v>
      </c>
      <c r="Z296" s="43">
        <v>8.1366274799485902E-4</v>
      </c>
    </row>
    <row r="297" spans="1:26" x14ac:dyDescent="0.2">
      <c r="A297" s="26">
        <v>8700</v>
      </c>
      <c r="B297" s="26">
        <v>12535</v>
      </c>
      <c r="C297" s="26" t="s">
        <v>3653</v>
      </c>
      <c r="F297" s="26" t="s">
        <v>3654</v>
      </c>
      <c r="G297" s="26">
        <v>11021307</v>
      </c>
      <c r="H297" s="26" t="s">
        <v>70</v>
      </c>
      <c r="I297" s="26" t="s">
        <v>485</v>
      </c>
      <c r="K297" s="26" t="s">
        <v>56</v>
      </c>
      <c r="N297" s="26" t="s">
        <v>167</v>
      </c>
      <c r="O297" s="26" t="s">
        <v>57</v>
      </c>
      <c r="P297" s="36" t="s">
        <v>3326</v>
      </c>
      <c r="Q297" s="26" t="s">
        <v>532</v>
      </c>
      <c r="R297" s="26" t="s">
        <v>158</v>
      </c>
      <c r="S297" s="26" t="s">
        <v>160</v>
      </c>
      <c r="T297" s="36" t="s">
        <v>3212</v>
      </c>
      <c r="U297" s="42">
        <v>3.6469999999999998</v>
      </c>
      <c r="V297" s="42">
        <v>4585.9840005484002</v>
      </c>
      <c r="W297" s="42">
        <v>16725.08365</v>
      </c>
      <c r="X297" s="43"/>
      <c r="Y297" s="43">
        <v>8.0347985160000007E-3</v>
      </c>
      <c r="Z297" s="43">
        <v>8.2376998277339849E-4</v>
      </c>
    </row>
    <row r="298" spans="1:26" x14ac:dyDescent="0.2">
      <c r="A298" s="26">
        <v>8700</v>
      </c>
      <c r="B298" s="26">
        <v>12535</v>
      </c>
      <c r="C298" s="26" t="s">
        <v>3653</v>
      </c>
      <c r="F298" s="26" t="s">
        <v>3655</v>
      </c>
      <c r="G298" s="26">
        <v>11021308</v>
      </c>
      <c r="H298" s="26" t="s">
        <v>70</v>
      </c>
      <c r="I298" s="26" t="s">
        <v>485</v>
      </c>
      <c r="K298" s="26" t="s">
        <v>56</v>
      </c>
      <c r="N298" s="26" t="s">
        <v>167</v>
      </c>
      <c r="O298" s="26" t="s">
        <v>57</v>
      </c>
      <c r="P298" s="36" t="s">
        <v>3326</v>
      </c>
      <c r="Q298" s="26" t="s">
        <v>532</v>
      </c>
      <c r="R298" s="26" t="s">
        <v>158</v>
      </c>
      <c r="S298" s="26" t="s">
        <v>160</v>
      </c>
      <c r="T298" s="36" t="s">
        <v>3212</v>
      </c>
      <c r="U298" s="42">
        <v>3.6469999999999998</v>
      </c>
      <c r="V298" s="42">
        <v>5466.2119989032099</v>
      </c>
      <c r="W298" s="42">
        <v>19935.275160000001</v>
      </c>
      <c r="X298" s="43"/>
      <c r="Y298" s="43">
        <v>9.576987633E-3</v>
      </c>
      <c r="Z298" s="43">
        <v>9.8188335668719716E-4</v>
      </c>
    </row>
    <row r="299" spans="1:26" x14ac:dyDescent="0.2">
      <c r="A299" s="26">
        <v>8700</v>
      </c>
      <c r="B299" s="26">
        <v>12535</v>
      </c>
      <c r="C299" s="26" t="s">
        <v>3541</v>
      </c>
      <c r="F299" s="26" t="s">
        <v>3542</v>
      </c>
      <c r="G299" s="26">
        <v>11021309</v>
      </c>
      <c r="H299" s="26" t="s">
        <v>70</v>
      </c>
      <c r="I299" s="26" t="s">
        <v>485</v>
      </c>
      <c r="K299" s="26" t="s">
        <v>56</v>
      </c>
      <c r="N299" s="26" t="s">
        <v>167</v>
      </c>
      <c r="O299" s="26" t="s">
        <v>57</v>
      </c>
      <c r="P299" s="36">
        <v>45547</v>
      </c>
      <c r="Q299" s="26" t="s">
        <v>532</v>
      </c>
      <c r="R299" s="26" t="s">
        <v>158</v>
      </c>
      <c r="S299" s="26" t="s">
        <v>160</v>
      </c>
      <c r="T299" s="36" t="s">
        <v>3212</v>
      </c>
      <c r="U299" s="42">
        <v>3.6469999999999998</v>
      </c>
      <c r="V299" s="42">
        <v>1255.93051823416</v>
      </c>
      <c r="W299" s="42">
        <v>4580.3786</v>
      </c>
      <c r="X299" s="43"/>
      <c r="Y299" s="43">
        <v>2.2004325919999998E-3</v>
      </c>
      <c r="Z299" s="43">
        <v>2.2559997183736912E-4</v>
      </c>
    </row>
    <row r="300" spans="1:26" x14ac:dyDescent="0.2">
      <c r="A300" s="26">
        <v>8700</v>
      </c>
      <c r="B300" s="26">
        <v>12535</v>
      </c>
      <c r="C300" s="26" t="s">
        <v>3541</v>
      </c>
      <c r="F300" s="26" t="s">
        <v>3543</v>
      </c>
      <c r="G300" s="26" t="s">
        <v>3544</v>
      </c>
      <c r="H300" s="26" t="s">
        <v>69</v>
      </c>
      <c r="I300" s="26" t="s">
        <v>485</v>
      </c>
      <c r="K300" s="26" t="s">
        <v>56</v>
      </c>
      <c r="N300" s="26" t="s">
        <v>167</v>
      </c>
      <c r="O300" s="26" t="s">
        <v>57</v>
      </c>
      <c r="P300" s="36">
        <v>43836</v>
      </c>
      <c r="Q300" s="26" t="s">
        <v>532</v>
      </c>
      <c r="R300" s="26" t="s">
        <v>158</v>
      </c>
      <c r="S300" s="26" t="s">
        <v>160</v>
      </c>
      <c r="T300" s="36" t="s">
        <v>3212</v>
      </c>
      <c r="U300" s="42">
        <v>3.6469999999999998</v>
      </c>
      <c r="V300" s="42">
        <v>5160.94406909789</v>
      </c>
      <c r="W300" s="42">
        <v>18821.963019999999</v>
      </c>
      <c r="X300" s="43"/>
      <c r="Y300" s="43">
        <v>9.0421479320000001E-3</v>
      </c>
      <c r="Z300" s="43">
        <v>9.2704876562736617E-4</v>
      </c>
    </row>
    <row r="301" spans="1:26" x14ac:dyDescent="0.2">
      <c r="A301" s="26">
        <v>8700</v>
      </c>
      <c r="B301" s="26">
        <v>12535</v>
      </c>
      <c r="C301" s="26" t="s">
        <v>3656</v>
      </c>
      <c r="F301" s="26" t="s">
        <v>3657</v>
      </c>
      <c r="G301" s="26" t="s">
        <v>3658</v>
      </c>
      <c r="H301" s="26" t="s">
        <v>69</v>
      </c>
      <c r="I301" s="26" t="s">
        <v>120</v>
      </c>
      <c r="K301" s="26" t="s">
        <v>56</v>
      </c>
      <c r="N301" s="26" t="s">
        <v>167</v>
      </c>
      <c r="O301" s="26" t="s">
        <v>57</v>
      </c>
      <c r="P301" s="36" t="s">
        <v>3659</v>
      </c>
      <c r="Q301" s="26" t="s">
        <v>532</v>
      </c>
      <c r="R301" s="26" t="s">
        <v>158</v>
      </c>
      <c r="S301" s="26" t="s">
        <v>160</v>
      </c>
      <c r="T301" s="36" t="s">
        <v>3212</v>
      </c>
      <c r="U301" s="42">
        <v>3.6469999999999998</v>
      </c>
      <c r="V301" s="42">
        <v>15667.2980093227</v>
      </c>
      <c r="W301" s="42">
        <v>57138.635840000003</v>
      </c>
      <c r="X301" s="43"/>
      <c r="Y301" s="43">
        <v>2.7449634099E-2</v>
      </c>
      <c r="Z301" s="43">
        <v>2.8142814736602105E-3</v>
      </c>
    </row>
    <row r="302" spans="1:26" x14ac:dyDescent="0.2">
      <c r="A302" s="26">
        <v>8700</v>
      </c>
      <c r="B302" s="26">
        <v>12536</v>
      </c>
      <c r="C302" s="26" t="s">
        <v>3460</v>
      </c>
      <c r="F302" s="26" t="s">
        <v>3461</v>
      </c>
      <c r="G302" s="26">
        <v>11019898</v>
      </c>
      <c r="H302" s="26" t="s">
        <v>70</v>
      </c>
      <c r="I302" s="26" t="s">
        <v>485</v>
      </c>
      <c r="K302" s="26" t="s">
        <v>51</v>
      </c>
      <c r="N302" s="26" t="s">
        <v>51</v>
      </c>
      <c r="O302" s="26" t="s">
        <v>57</v>
      </c>
      <c r="P302" s="36">
        <v>44812</v>
      </c>
      <c r="Q302" s="26" t="s">
        <v>531</v>
      </c>
      <c r="R302" s="26" t="s">
        <v>158</v>
      </c>
      <c r="S302" s="26" t="s">
        <v>160</v>
      </c>
      <c r="T302" s="36" t="s">
        <v>3212</v>
      </c>
      <c r="U302" s="42">
        <v>1</v>
      </c>
      <c r="V302" s="42">
        <v>4542.5584699999999</v>
      </c>
      <c r="W302" s="42">
        <v>4542.5584699999999</v>
      </c>
      <c r="X302" s="43">
        <v>0.95611981690900005</v>
      </c>
      <c r="Y302" s="43">
        <v>1.0721951295000001E-2</v>
      </c>
      <c r="Z302" s="43">
        <v>7.3841157739190308E-4</v>
      </c>
    </row>
    <row r="303" spans="1:26" x14ac:dyDescent="0.2">
      <c r="A303" s="26">
        <v>8700</v>
      </c>
      <c r="B303" s="26">
        <v>12536</v>
      </c>
      <c r="C303" s="26" t="s">
        <v>3462</v>
      </c>
      <c r="F303" s="26" t="s">
        <v>3463</v>
      </c>
      <c r="G303" s="26">
        <v>11020109</v>
      </c>
      <c r="H303" s="26" t="s">
        <v>70</v>
      </c>
      <c r="I303" s="26" t="s">
        <v>485</v>
      </c>
      <c r="K303" s="26" t="s">
        <v>51</v>
      </c>
      <c r="N303" s="26" t="s">
        <v>51</v>
      </c>
      <c r="O303" s="26" t="s">
        <v>57</v>
      </c>
      <c r="P303" s="36" t="s">
        <v>3464</v>
      </c>
      <c r="Q303" s="26" t="s">
        <v>531</v>
      </c>
      <c r="R303" s="26" t="s">
        <v>158</v>
      </c>
      <c r="S303" s="26" t="s">
        <v>160</v>
      </c>
      <c r="T303" s="36" t="s">
        <v>3212</v>
      </c>
      <c r="U303" s="42">
        <v>1</v>
      </c>
      <c r="V303" s="42">
        <v>7619.2322999999997</v>
      </c>
      <c r="W303" s="42">
        <v>7619.2322999999997</v>
      </c>
      <c r="X303" s="43"/>
      <c r="Y303" s="43">
        <v>1.7983926495999999E-2</v>
      </c>
      <c r="Z303" s="43">
        <v>1.2385375726728593E-3</v>
      </c>
    </row>
    <row r="304" spans="1:26" x14ac:dyDescent="0.2">
      <c r="A304" s="26">
        <v>8700</v>
      </c>
      <c r="B304" s="26">
        <v>12536</v>
      </c>
      <c r="C304" s="26" t="s">
        <v>3465</v>
      </c>
      <c r="F304" s="26" t="s">
        <v>3466</v>
      </c>
      <c r="G304" s="26">
        <v>11018236</v>
      </c>
      <c r="H304" s="26" t="s">
        <v>70</v>
      </c>
      <c r="I304" s="26" t="s">
        <v>485</v>
      </c>
      <c r="K304" s="26" t="s">
        <v>56</v>
      </c>
      <c r="N304" s="26" t="s">
        <v>167</v>
      </c>
      <c r="O304" s="26" t="s">
        <v>57</v>
      </c>
      <c r="P304" s="36">
        <v>43892</v>
      </c>
      <c r="Q304" s="26" t="s">
        <v>532</v>
      </c>
      <c r="R304" s="26" t="s">
        <v>158</v>
      </c>
      <c r="S304" s="26" t="s">
        <v>160</v>
      </c>
      <c r="T304" s="36" t="s">
        <v>3212</v>
      </c>
      <c r="U304" s="42">
        <v>3.6469999999999998</v>
      </c>
      <c r="V304" s="42">
        <v>372.46280504524299</v>
      </c>
      <c r="W304" s="42">
        <v>1358.37185</v>
      </c>
      <c r="X304" s="43">
        <v>6.1325544919999999E-3</v>
      </c>
      <c r="Y304" s="43">
        <v>3.2062100930000002E-3</v>
      </c>
      <c r="Z304" s="43">
        <v>2.2080893555196388E-4</v>
      </c>
    </row>
    <row r="305" spans="1:26" x14ac:dyDescent="0.2">
      <c r="A305" s="26">
        <v>8700</v>
      </c>
      <c r="B305" s="26">
        <v>12536</v>
      </c>
      <c r="C305" s="26" t="s">
        <v>3554</v>
      </c>
      <c r="F305" s="26" t="s">
        <v>3555</v>
      </c>
      <c r="G305" s="26">
        <v>11018596</v>
      </c>
      <c r="H305" s="26" t="s">
        <v>70</v>
      </c>
      <c r="I305" s="26" t="s">
        <v>485</v>
      </c>
      <c r="K305" s="26" t="s">
        <v>56</v>
      </c>
      <c r="N305" s="26" t="s">
        <v>167</v>
      </c>
      <c r="O305" s="26" t="s">
        <v>57</v>
      </c>
      <c r="P305" s="36" t="s">
        <v>3556</v>
      </c>
      <c r="Q305" s="26" t="s">
        <v>532</v>
      </c>
      <c r="R305" s="26" t="s">
        <v>158</v>
      </c>
      <c r="S305" s="26" t="s">
        <v>160</v>
      </c>
      <c r="T305" s="36" t="s">
        <v>3212</v>
      </c>
      <c r="U305" s="42">
        <v>3.6469999999999998</v>
      </c>
      <c r="V305" s="42">
        <v>1210.30875514121</v>
      </c>
      <c r="W305" s="42">
        <v>4413.9960300000002</v>
      </c>
      <c r="X305" s="43"/>
      <c r="Y305" s="43">
        <v>1.0418501106999999E-2</v>
      </c>
      <c r="Z305" s="43">
        <v>7.1751322358078488E-4</v>
      </c>
    </row>
    <row r="306" spans="1:26" x14ac:dyDescent="0.2">
      <c r="A306" s="26">
        <v>8700</v>
      </c>
      <c r="B306" s="26">
        <v>12536</v>
      </c>
      <c r="C306" s="26" t="s">
        <v>3467</v>
      </c>
      <c r="F306" s="26" t="s">
        <v>3468</v>
      </c>
      <c r="G306" s="26">
        <v>11018862</v>
      </c>
      <c r="H306" s="26" t="s">
        <v>70</v>
      </c>
      <c r="I306" s="26" t="s">
        <v>397</v>
      </c>
      <c r="K306" s="26" t="s">
        <v>56</v>
      </c>
      <c r="N306" s="26" t="s">
        <v>167</v>
      </c>
      <c r="O306" s="26" t="s">
        <v>57</v>
      </c>
      <c r="P306" s="36">
        <v>44230</v>
      </c>
      <c r="Q306" s="26" t="s">
        <v>532</v>
      </c>
      <c r="R306" s="26" t="s">
        <v>158</v>
      </c>
      <c r="S306" s="26" t="s">
        <v>160</v>
      </c>
      <c r="T306" s="36" t="s">
        <v>3212</v>
      </c>
      <c r="U306" s="42">
        <v>3.6469999999999998</v>
      </c>
      <c r="V306" s="42">
        <v>1652.44479023855</v>
      </c>
      <c r="W306" s="42">
        <v>6026.4661500000002</v>
      </c>
      <c r="X306" s="43"/>
      <c r="Y306" s="43">
        <v>1.4224467768E-2</v>
      </c>
      <c r="Z306" s="43">
        <v>9.796268788413436E-4</v>
      </c>
    </row>
    <row r="307" spans="1:26" x14ac:dyDescent="0.2">
      <c r="A307" s="26">
        <v>8700</v>
      </c>
      <c r="B307" s="26">
        <v>12536</v>
      </c>
      <c r="C307" s="26" t="s">
        <v>3469</v>
      </c>
      <c r="F307" s="26" t="s">
        <v>3470</v>
      </c>
      <c r="G307" s="26">
        <v>11018865</v>
      </c>
      <c r="H307" s="26" t="s">
        <v>70</v>
      </c>
      <c r="I307" s="26" t="s">
        <v>397</v>
      </c>
      <c r="K307" s="26" t="s">
        <v>56</v>
      </c>
      <c r="N307" s="26" t="s">
        <v>51</v>
      </c>
      <c r="O307" s="26" t="s">
        <v>57</v>
      </c>
      <c r="P307" s="36">
        <v>44411</v>
      </c>
      <c r="Q307" s="26" t="s">
        <v>532</v>
      </c>
      <c r="R307" s="26" t="s">
        <v>158</v>
      </c>
      <c r="S307" s="26" t="s">
        <v>160</v>
      </c>
      <c r="T307" s="36" t="s">
        <v>3212</v>
      </c>
      <c r="U307" s="42">
        <v>3.6469999999999998</v>
      </c>
      <c r="V307" s="42">
        <v>1214.5634329586001</v>
      </c>
      <c r="W307" s="42">
        <v>4429.5128400000003</v>
      </c>
      <c r="X307" s="43"/>
      <c r="Y307" s="43">
        <v>1.0455125948000001E-2</v>
      </c>
      <c r="Z307" s="43">
        <v>7.2003554491662685E-4</v>
      </c>
    </row>
    <row r="308" spans="1:26" x14ac:dyDescent="0.2">
      <c r="A308" s="26">
        <v>8700</v>
      </c>
      <c r="B308" s="26">
        <v>12536</v>
      </c>
      <c r="C308" s="26" t="s">
        <v>3684</v>
      </c>
      <c r="F308" s="26" t="s">
        <v>3685</v>
      </c>
      <c r="G308" s="26">
        <v>11019149</v>
      </c>
      <c r="H308" s="26" t="s">
        <v>70</v>
      </c>
      <c r="I308" s="26" t="s">
        <v>397</v>
      </c>
      <c r="K308" s="26" t="s">
        <v>56</v>
      </c>
      <c r="N308" s="26" t="s">
        <v>51</v>
      </c>
      <c r="O308" s="26" t="s">
        <v>57</v>
      </c>
      <c r="P308" s="36">
        <v>44415</v>
      </c>
      <c r="Q308" s="26" t="s">
        <v>532</v>
      </c>
      <c r="R308" s="26" t="s">
        <v>158</v>
      </c>
      <c r="S308" s="26" t="s">
        <v>160</v>
      </c>
      <c r="T308" s="36" t="s">
        <v>3212</v>
      </c>
      <c r="U308" s="42">
        <v>3.6469999999999998</v>
      </c>
      <c r="V308" s="42">
        <v>1111.2459967096199</v>
      </c>
      <c r="W308" s="42">
        <v>4052.7141499999998</v>
      </c>
      <c r="X308" s="43"/>
      <c r="Y308" s="43">
        <v>9.5657555130000006E-3</v>
      </c>
      <c r="Z308" s="43">
        <v>6.5878536687717876E-4</v>
      </c>
    </row>
    <row r="309" spans="1:26" x14ac:dyDescent="0.2">
      <c r="A309" s="26">
        <v>8700</v>
      </c>
      <c r="B309" s="26">
        <v>12536</v>
      </c>
      <c r="C309" s="26" t="s">
        <v>3471</v>
      </c>
      <c r="F309" s="26" t="s">
        <v>3472</v>
      </c>
      <c r="G309" s="26">
        <v>11019209</v>
      </c>
      <c r="H309" s="26" t="s">
        <v>70</v>
      </c>
      <c r="I309" s="26" t="s">
        <v>485</v>
      </c>
      <c r="K309" s="26" t="s">
        <v>56</v>
      </c>
      <c r="N309" s="26" t="s">
        <v>167</v>
      </c>
      <c r="O309" s="26" t="s">
        <v>57</v>
      </c>
      <c r="P309" s="36">
        <v>44477</v>
      </c>
      <c r="Q309" s="26" t="s">
        <v>532</v>
      </c>
      <c r="R309" s="26" t="s">
        <v>158</v>
      </c>
      <c r="S309" s="26" t="s">
        <v>160</v>
      </c>
      <c r="T309" s="36" t="s">
        <v>3212</v>
      </c>
      <c r="U309" s="42">
        <v>3.6469999999999998</v>
      </c>
      <c r="V309" s="42">
        <v>9480.2244310392107</v>
      </c>
      <c r="W309" s="42">
        <v>34574.378499999999</v>
      </c>
      <c r="X309" s="43"/>
      <c r="Y309" s="43">
        <v>8.1607051355000002E-2</v>
      </c>
      <c r="Z309" s="43">
        <v>5.6202075403400803E-3</v>
      </c>
    </row>
    <row r="310" spans="1:26" x14ac:dyDescent="0.2">
      <c r="A310" s="26">
        <v>8700</v>
      </c>
      <c r="B310" s="26">
        <v>12536</v>
      </c>
      <c r="C310" s="26" t="s">
        <v>3473</v>
      </c>
      <c r="F310" s="26" t="s">
        <v>3474</v>
      </c>
      <c r="G310" s="26">
        <v>11019210</v>
      </c>
      <c r="H310" s="26" t="s">
        <v>70</v>
      </c>
      <c r="I310" s="26" t="s">
        <v>485</v>
      </c>
      <c r="K310" s="26" t="s">
        <v>56</v>
      </c>
      <c r="N310" s="26" t="s">
        <v>93</v>
      </c>
      <c r="O310" s="26" t="s">
        <v>57</v>
      </c>
      <c r="P310" s="36">
        <v>44477</v>
      </c>
      <c r="Q310" s="26" t="s">
        <v>532</v>
      </c>
      <c r="R310" s="26" t="s">
        <v>158</v>
      </c>
      <c r="S310" s="26" t="s">
        <v>160</v>
      </c>
      <c r="T310" s="36" t="s">
        <v>3212</v>
      </c>
      <c r="U310" s="42">
        <v>3.6469999999999998</v>
      </c>
      <c r="V310" s="42">
        <v>4761.9871346312002</v>
      </c>
      <c r="W310" s="42">
        <v>17366.967079999999</v>
      </c>
      <c r="X310" s="43"/>
      <c r="Y310" s="43">
        <v>4.0991827932999998E-2</v>
      </c>
      <c r="Z310" s="43">
        <v>2.8230719848182937E-3</v>
      </c>
    </row>
    <row r="311" spans="1:26" x14ac:dyDescent="0.2">
      <c r="A311" s="26">
        <v>8700</v>
      </c>
      <c r="B311" s="26">
        <v>12536</v>
      </c>
      <c r="C311" s="26" t="s">
        <v>3475</v>
      </c>
      <c r="F311" s="26" t="s">
        <v>3476</v>
      </c>
      <c r="G311" s="26">
        <v>11019219</v>
      </c>
      <c r="H311" s="26" t="s">
        <v>70</v>
      </c>
      <c r="I311" s="26" t="s">
        <v>397</v>
      </c>
      <c r="K311" s="26" t="s">
        <v>56</v>
      </c>
      <c r="N311" s="26" t="s">
        <v>51</v>
      </c>
      <c r="O311" s="26" t="s">
        <v>57</v>
      </c>
      <c r="P311" s="36" t="s">
        <v>3477</v>
      </c>
      <c r="Q311" s="26" t="s">
        <v>532</v>
      </c>
      <c r="R311" s="26" t="s">
        <v>158</v>
      </c>
      <c r="S311" s="26" t="s">
        <v>160</v>
      </c>
      <c r="T311" s="36" t="s">
        <v>3212</v>
      </c>
      <c r="U311" s="42">
        <v>3.6469999999999998</v>
      </c>
      <c r="V311" s="42">
        <v>3206.1903125856902</v>
      </c>
      <c r="W311" s="42">
        <v>11692.976070000001</v>
      </c>
      <c r="X311" s="43"/>
      <c r="Y311" s="43">
        <v>2.7599318918E-2</v>
      </c>
      <c r="Z311" s="43">
        <v>1.9007413908432259E-3</v>
      </c>
    </row>
    <row r="312" spans="1:26" x14ac:dyDescent="0.2">
      <c r="A312" s="26">
        <v>8700</v>
      </c>
      <c r="B312" s="26">
        <v>12536</v>
      </c>
      <c r="C312" s="26" t="s">
        <v>3478</v>
      </c>
      <c r="F312" s="26" t="s">
        <v>3479</v>
      </c>
      <c r="G312" s="26">
        <v>11019220</v>
      </c>
      <c r="H312" s="26" t="s">
        <v>70</v>
      </c>
      <c r="I312" s="26" t="s">
        <v>485</v>
      </c>
      <c r="K312" s="26" t="s">
        <v>56</v>
      </c>
      <c r="N312" s="26" t="s">
        <v>51</v>
      </c>
      <c r="O312" s="26" t="s">
        <v>57</v>
      </c>
      <c r="P312" s="36" t="s">
        <v>3480</v>
      </c>
      <c r="Q312" s="26" t="s">
        <v>532</v>
      </c>
      <c r="R312" s="26" t="s">
        <v>158</v>
      </c>
      <c r="S312" s="26" t="s">
        <v>160</v>
      </c>
      <c r="T312" s="36" t="s">
        <v>3212</v>
      </c>
      <c r="U312" s="42">
        <v>3.6469999999999998</v>
      </c>
      <c r="V312" s="42">
        <v>1476.6313545379801</v>
      </c>
      <c r="W312" s="42">
        <v>5385.2745500000001</v>
      </c>
      <c r="X312" s="43"/>
      <c r="Y312" s="43">
        <v>1.2711041986E-2</v>
      </c>
      <c r="Z312" s="43">
        <v>8.753985449864712E-4</v>
      </c>
    </row>
    <row r="313" spans="1:26" x14ac:dyDescent="0.2">
      <c r="A313" s="26">
        <v>8700</v>
      </c>
      <c r="B313" s="26">
        <v>12536</v>
      </c>
      <c r="C313" s="26" t="s">
        <v>3481</v>
      </c>
      <c r="F313" s="26" t="s">
        <v>3482</v>
      </c>
      <c r="G313" s="26">
        <v>11019275</v>
      </c>
      <c r="H313" s="26" t="s">
        <v>70</v>
      </c>
      <c r="I313" s="26" t="s">
        <v>397</v>
      </c>
      <c r="K313" s="26" t="s">
        <v>56</v>
      </c>
      <c r="N313" s="26" t="s">
        <v>51</v>
      </c>
      <c r="O313" s="26" t="s">
        <v>57</v>
      </c>
      <c r="P313" s="36" t="s">
        <v>3483</v>
      </c>
      <c r="Q313" s="26" t="s">
        <v>532</v>
      </c>
      <c r="R313" s="26" t="s">
        <v>158</v>
      </c>
      <c r="S313" s="26" t="s">
        <v>160</v>
      </c>
      <c r="T313" s="36" t="s">
        <v>3212</v>
      </c>
      <c r="U313" s="42">
        <v>3.6469999999999998</v>
      </c>
      <c r="V313" s="42">
        <v>802.71914176035102</v>
      </c>
      <c r="W313" s="42">
        <v>2927.5167099999999</v>
      </c>
      <c r="X313" s="43"/>
      <c r="Y313" s="43">
        <v>6.9099147069999999E-3</v>
      </c>
      <c r="Z313" s="43">
        <v>4.7587989146395172E-4</v>
      </c>
    </row>
    <row r="314" spans="1:26" x14ac:dyDescent="0.2">
      <c r="A314" s="26">
        <v>8700</v>
      </c>
      <c r="B314" s="26">
        <v>12536</v>
      </c>
      <c r="C314" s="26" t="s">
        <v>3484</v>
      </c>
      <c r="F314" s="26" t="s">
        <v>3485</v>
      </c>
      <c r="G314" s="26">
        <v>11019282</v>
      </c>
      <c r="H314" s="26" t="s">
        <v>70</v>
      </c>
      <c r="I314" s="26" t="s">
        <v>120</v>
      </c>
      <c r="K314" s="26" t="s">
        <v>56</v>
      </c>
      <c r="N314" s="26" t="s">
        <v>167</v>
      </c>
      <c r="O314" s="26" t="s">
        <v>57</v>
      </c>
      <c r="P314" s="36" t="s">
        <v>3486</v>
      </c>
      <c r="Q314" s="26" t="s">
        <v>532</v>
      </c>
      <c r="R314" s="26" t="s">
        <v>158</v>
      </c>
      <c r="S314" s="26" t="s">
        <v>160</v>
      </c>
      <c r="T314" s="36" t="s">
        <v>3212</v>
      </c>
      <c r="U314" s="42">
        <v>3.6469999999999998</v>
      </c>
      <c r="V314" s="42">
        <v>14573.117855771899</v>
      </c>
      <c r="W314" s="42">
        <v>53148.160819999997</v>
      </c>
      <c r="X314" s="43"/>
      <c r="Y314" s="43">
        <v>0.12544736529299999</v>
      </c>
      <c r="Z314" s="43">
        <v>8.6394523099170457E-3</v>
      </c>
    </row>
    <row r="315" spans="1:26" x14ac:dyDescent="0.2">
      <c r="A315" s="26">
        <v>8700</v>
      </c>
      <c r="B315" s="26">
        <v>12536</v>
      </c>
      <c r="C315" s="26" t="s">
        <v>3487</v>
      </c>
      <c r="F315" s="26" t="s">
        <v>3488</v>
      </c>
      <c r="G315" s="26">
        <v>11019295</v>
      </c>
      <c r="H315" s="26" t="s">
        <v>70</v>
      </c>
      <c r="I315" s="26" t="s">
        <v>485</v>
      </c>
      <c r="K315" s="26" t="s">
        <v>56</v>
      </c>
      <c r="N315" s="26" t="s">
        <v>93</v>
      </c>
      <c r="O315" s="26" t="s">
        <v>57</v>
      </c>
      <c r="P315" s="36">
        <v>44419</v>
      </c>
      <c r="Q315" s="26" t="s">
        <v>538</v>
      </c>
      <c r="R315" s="26" t="s">
        <v>158</v>
      </c>
      <c r="S315" s="26" t="s">
        <v>160</v>
      </c>
      <c r="T315" s="36" t="s">
        <v>3212</v>
      </c>
      <c r="U315" s="42">
        <v>3.7964000000000002</v>
      </c>
      <c r="V315" s="42">
        <v>1226.1625223896301</v>
      </c>
      <c r="W315" s="42">
        <v>4655.0033999999996</v>
      </c>
      <c r="X315" s="43"/>
      <c r="Y315" s="43">
        <v>1.098735879E-2</v>
      </c>
      <c r="Z315" s="43">
        <v>7.5668996360957609E-4</v>
      </c>
    </row>
    <row r="316" spans="1:26" x14ac:dyDescent="0.2">
      <c r="A316" s="26">
        <v>8700</v>
      </c>
      <c r="B316" s="26">
        <v>12536</v>
      </c>
      <c r="C316" s="26" t="s">
        <v>3489</v>
      </c>
      <c r="F316" s="26" t="s">
        <v>3490</v>
      </c>
      <c r="G316" s="26">
        <v>11019336</v>
      </c>
      <c r="H316" s="26" t="s">
        <v>70</v>
      </c>
      <c r="I316" s="26" t="s">
        <v>485</v>
      </c>
      <c r="K316" s="26" t="s">
        <v>56</v>
      </c>
      <c r="N316" s="26" t="s">
        <v>167</v>
      </c>
      <c r="O316" s="26" t="s">
        <v>57</v>
      </c>
      <c r="P316" s="36" t="s">
        <v>3491</v>
      </c>
      <c r="Q316" s="26" t="s">
        <v>532</v>
      </c>
      <c r="R316" s="26" t="s">
        <v>158</v>
      </c>
      <c r="S316" s="26" t="s">
        <v>160</v>
      </c>
      <c r="T316" s="36" t="s">
        <v>3212</v>
      </c>
      <c r="U316" s="42">
        <v>3.6469999999999998</v>
      </c>
      <c r="V316" s="42">
        <v>10991.3289744996</v>
      </c>
      <c r="W316" s="42">
        <v>40085.376770000003</v>
      </c>
      <c r="X316" s="43">
        <v>5.605950583E-3</v>
      </c>
      <c r="Y316" s="43">
        <v>9.4614843204000001E-2</v>
      </c>
      <c r="Z316" s="43">
        <v>6.516042993516922E-3</v>
      </c>
    </row>
    <row r="317" spans="1:26" x14ac:dyDescent="0.2">
      <c r="A317" s="26">
        <v>8700</v>
      </c>
      <c r="B317" s="26">
        <v>12536</v>
      </c>
      <c r="C317" s="26" t="s">
        <v>3495</v>
      </c>
      <c r="F317" s="26" t="s">
        <v>3496</v>
      </c>
      <c r="G317" s="26">
        <v>11019349</v>
      </c>
      <c r="H317" s="26" t="s">
        <v>70</v>
      </c>
      <c r="I317" s="26" t="s">
        <v>397</v>
      </c>
      <c r="K317" s="26" t="s">
        <v>56</v>
      </c>
      <c r="N317" s="26" t="s">
        <v>167</v>
      </c>
      <c r="O317" s="26" t="s">
        <v>57</v>
      </c>
      <c r="P317" s="36" t="s">
        <v>3497</v>
      </c>
      <c r="Q317" s="26" t="s">
        <v>538</v>
      </c>
      <c r="R317" s="26" t="s">
        <v>158</v>
      </c>
      <c r="S317" s="26" t="s">
        <v>160</v>
      </c>
      <c r="T317" s="36" t="s">
        <v>3212</v>
      </c>
      <c r="U317" s="42">
        <v>3.7964000000000002</v>
      </c>
      <c r="V317" s="42">
        <v>2281.0672005057399</v>
      </c>
      <c r="W317" s="42">
        <v>8659.8435200000004</v>
      </c>
      <c r="X317" s="43"/>
      <c r="Y317" s="43">
        <v>2.0440115644000001E-2</v>
      </c>
      <c r="Z317" s="43">
        <v>1.4076932098510226E-3</v>
      </c>
    </row>
    <row r="318" spans="1:26" x14ac:dyDescent="0.2">
      <c r="A318" s="26">
        <v>8700</v>
      </c>
      <c r="B318" s="26">
        <v>12536</v>
      </c>
      <c r="C318" s="26" t="s">
        <v>3498</v>
      </c>
      <c r="F318" s="26" t="s">
        <v>3499</v>
      </c>
      <c r="G318" s="26">
        <v>11019362</v>
      </c>
      <c r="H318" s="26" t="s">
        <v>70</v>
      </c>
      <c r="I318" s="26" t="s">
        <v>485</v>
      </c>
      <c r="K318" s="26" t="s">
        <v>56</v>
      </c>
      <c r="N318" s="26" t="s">
        <v>51</v>
      </c>
      <c r="O318" s="26" t="s">
        <v>57</v>
      </c>
      <c r="P318" s="36">
        <v>44621</v>
      </c>
      <c r="Q318" s="26" t="s">
        <v>532</v>
      </c>
      <c r="R318" s="26" t="s">
        <v>158</v>
      </c>
      <c r="S318" s="26" t="s">
        <v>160</v>
      </c>
      <c r="T318" s="36" t="s">
        <v>3212</v>
      </c>
      <c r="U318" s="42">
        <v>3.6469999999999998</v>
      </c>
      <c r="V318" s="42">
        <v>1234.75563202632</v>
      </c>
      <c r="W318" s="42">
        <v>4503.1537900000003</v>
      </c>
      <c r="X318" s="43"/>
      <c r="Y318" s="43">
        <v>1.0628943122999999E-2</v>
      </c>
      <c r="Z318" s="43">
        <v>7.3200618446023582E-4</v>
      </c>
    </row>
    <row r="319" spans="1:26" x14ac:dyDescent="0.2">
      <c r="A319" s="26">
        <v>8700</v>
      </c>
      <c r="B319" s="26">
        <v>12536</v>
      </c>
      <c r="C319" s="26" t="s">
        <v>3500</v>
      </c>
      <c r="F319" s="26" t="s">
        <v>3501</v>
      </c>
      <c r="G319" s="26">
        <v>11019367</v>
      </c>
      <c r="H319" s="26" t="s">
        <v>70</v>
      </c>
      <c r="I319" s="26" t="s">
        <v>485</v>
      </c>
      <c r="K319" s="26" t="s">
        <v>56</v>
      </c>
      <c r="N319" s="26" t="s">
        <v>167</v>
      </c>
      <c r="O319" s="26" t="s">
        <v>57</v>
      </c>
      <c r="P319" s="36" t="s">
        <v>3502</v>
      </c>
      <c r="Q319" s="26" t="s">
        <v>532</v>
      </c>
      <c r="R319" s="26" t="s">
        <v>158</v>
      </c>
      <c r="S319" s="26" t="s">
        <v>160</v>
      </c>
      <c r="T319" s="36" t="s">
        <v>3212</v>
      </c>
      <c r="U319" s="42">
        <v>3.6469999999999998</v>
      </c>
      <c r="V319" s="42">
        <v>609.52236084453</v>
      </c>
      <c r="W319" s="42">
        <v>2222.92805</v>
      </c>
      <c r="X319" s="43"/>
      <c r="Y319" s="43">
        <v>5.246850743E-3</v>
      </c>
      <c r="Z319" s="43">
        <v>3.6134610455090235E-4</v>
      </c>
    </row>
    <row r="320" spans="1:26" x14ac:dyDescent="0.2">
      <c r="A320" s="26">
        <v>8700</v>
      </c>
      <c r="B320" s="26">
        <v>12536</v>
      </c>
      <c r="C320" s="26" t="s">
        <v>3503</v>
      </c>
      <c r="F320" s="26" t="s">
        <v>3504</v>
      </c>
      <c r="G320" s="26">
        <v>11019451</v>
      </c>
      <c r="H320" s="26" t="s">
        <v>70</v>
      </c>
      <c r="I320" s="26" t="s">
        <v>397</v>
      </c>
      <c r="K320" s="26" t="s">
        <v>56</v>
      </c>
      <c r="N320" s="26" t="s">
        <v>51</v>
      </c>
      <c r="O320" s="26" t="s">
        <v>57</v>
      </c>
      <c r="P320" s="36" t="s">
        <v>3505</v>
      </c>
      <c r="Q320" s="26" t="s">
        <v>532</v>
      </c>
      <c r="R320" s="26" t="s">
        <v>158</v>
      </c>
      <c r="S320" s="26" t="s">
        <v>160</v>
      </c>
      <c r="T320" s="36" t="s">
        <v>3212</v>
      </c>
      <c r="U320" s="42">
        <v>3.6469999999999998</v>
      </c>
      <c r="V320" s="42">
        <v>1021.18292295037</v>
      </c>
      <c r="W320" s="42">
        <v>3724.2541200000001</v>
      </c>
      <c r="X320" s="43"/>
      <c r="Y320" s="43">
        <v>8.7904804189999994E-3</v>
      </c>
      <c r="Z320" s="43">
        <v>6.0539283699247441E-4</v>
      </c>
    </row>
    <row r="321" spans="1:26" x14ac:dyDescent="0.2">
      <c r="A321" s="26">
        <v>8700</v>
      </c>
      <c r="B321" s="26">
        <v>12536</v>
      </c>
      <c r="C321" s="26" t="s">
        <v>3506</v>
      </c>
      <c r="F321" s="26" t="s">
        <v>3507</v>
      </c>
      <c r="G321" s="26">
        <v>11019455</v>
      </c>
      <c r="H321" s="26" t="s">
        <v>70</v>
      </c>
      <c r="I321" s="26" t="s">
        <v>120</v>
      </c>
      <c r="K321" s="26" t="s">
        <v>56</v>
      </c>
      <c r="N321" s="26" t="s">
        <v>167</v>
      </c>
      <c r="O321" s="26" t="s">
        <v>57</v>
      </c>
      <c r="P321" s="36" t="s">
        <v>3508</v>
      </c>
      <c r="Q321" s="26" t="s">
        <v>532</v>
      </c>
      <c r="R321" s="26" t="s">
        <v>158</v>
      </c>
      <c r="S321" s="26" t="s">
        <v>160</v>
      </c>
      <c r="T321" s="36" t="s">
        <v>3212</v>
      </c>
      <c r="U321" s="42">
        <v>3.6469999999999998</v>
      </c>
      <c r="V321" s="42">
        <v>7377.4286701398396</v>
      </c>
      <c r="W321" s="42">
        <v>26905.482360000002</v>
      </c>
      <c r="X321" s="43"/>
      <c r="Y321" s="43">
        <v>6.3505901650999994E-2</v>
      </c>
      <c r="Z321" s="43">
        <v>4.3735969060487677E-3</v>
      </c>
    </row>
    <row r="322" spans="1:26" x14ac:dyDescent="0.2">
      <c r="A322" s="26">
        <v>8700</v>
      </c>
      <c r="B322" s="26">
        <v>12536</v>
      </c>
      <c r="C322" s="26" t="s">
        <v>3509</v>
      </c>
      <c r="F322" s="26" t="s">
        <v>3510</v>
      </c>
      <c r="G322" s="26">
        <v>11019461</v>
      </c>
      <c r="H322" s="26" t="s">
        <v>70</v>
      </c>
      <c r="I322" s="26" t="s">
        <v>397</v>
      </c>
      <c r="K322" s="26" t="s">
        <v>56</v>
      </c>
      <c r="N322" s="26" t="s">
        <v>167</v>
      </c>
      <c r="O322" s="26" t="s">
        <v>57</v>
      </c>
      <c r="P322" s="36" t="s">
        <v>3511</v>
      </c>
      <c r="Q322" s="26" t="s">
        <v>532</v>
      </c>
      <c r="R322" s="26" t="s">
        <v>158</v>
      </c>
      <c r="S322" s="26" t="s">
        <v>160</v>
      </c>
      <c r="T322" s="36" t="s">
        <v>3212</v>
      </c>
      <c r="U322" s="42">
        <v>3.6469999999999998</v>
      </c>
      <c r="V322" s="42">
        <v>1524.8686838497399</v>
      </c>
      <c r="W322" s="42">
        <v>5561.1960900000004</v>
      </c>
      <c r="X322" s="43"/>
      <c r="Y322" s="43">
        <v>1.3126275426999999E-2</v>
      </c>
      <c r="Z322" s="43">
        <v>9.039953154422654E-4</v>
      </c>
    </row>
    <row r="323" spans="1:26" x14ac:dyDescent="0.2">
      <c r="A323" s="26">
        <v>8700</v>
      </c>
      <c r="B323" s="26">
        <v>12536</v>
      </c>
      <c r="C323" s="26" t="s">
        <v>3495</v>
      </c>
      <c r="F323" s="26" t="s">
        <v>3512</v>
      </c>
      <c r="G323" s="26">
        <v>11019470</v>
      </c>
      <c r="H323" s="26" t="s">
        <v>70</v>
      </c>
      <c r="I323" s="26" t="s">
        <v>485</v>
      </c>
      <c r="K323" s="26" t="s">
        <v>56</v>
      </c>
      <c r="N323" s="26" t="s">
        <v>167</v>
      </c>
      <c r="O323" s="26" t="s">
        <v>57</v>
      </c>
      <c r="P323" s="36">
        <v>44597</v>
      </c>
      <c r="Q323" s="26" t="s">
        <v>532</v>
      </c>
      <c r="R323" s="26" t="s">
        <v>158</v>
      </c>
      <c r="S323" s="26" t="s">
        <v>160</v>
      </c>
      <c r="T323" s="36" t="s">
        <v>3212</v>
      </c>
      <c r="U323" s="42">
        <v>3.6469999999999998</v>
      </c>
      <c r="V323" s="42">
        <v>2113.79746366877</v>
      </c>
      <c r="W323" s="42">
        <v>7709.0193499999996</v>
      </c>
      <c r="X323" s="43"/>
      <c r="Y323" s="43">
        <v>1.8195853844999998E-2</v>
      </c>
      <c r="Z323" s="43">
        <v>1.2531328272320957E-3</v>
      </c>
    </row>
    <row r="324" spans="1:26" x14ac:dyDescent="0.2">
      <c r="A324" s="26">
        <v>8700</v>
      </c>
      <c r="B324" s="26">
        <v>12536</v>
      </c>
      <c r="C324" s="26" t="s">
        <v>3513</v>
      </c>
      <c r="F324" s="26" t="s">
        <v>3514</v>
      </c>
      <c r="G324" s="26">
        <v>11019473</v>
      </c>
      <c r="H324" s="26" t="s">
        <v>70</v>
      </c>
      <c r="I324" s="26" t="s">
        <v>397</v>
      </c>
      <c r="K324" s="26" t="s">
        <v>56</v>
      </c>
      <c r="N324" s="26" t="s">
        <v>167</v>
      </c>
      <c r="O324" s="26" t="s">
        <v>57</v>
      </c>
      <c r="P324" s="36" t="s">
        <v>3515</v>
      </c>
      <c r="Q324" s="26" t="s">
        <v>532</v>
      </c>
      <c r="R324" s="26" t="s">
        <v>158</v>
      </c>
      <c r="S324" s="26" t="s">
        <v>160</v>
      </c>
      <c r="T324" s="36" t="s">
        <v>3212</v>
      </c>
      <c r="U324" s="42">
        <v>3.6469999999999998</v>
      </c>
      <c r="V324" s="42">
        <v>1664.5236002193601</v>
      </c>
      <c r="W324" s="42">
        <v>6070.51757</v>
      </c>
      <c r="X324" s="43"/>
      <c r="Y324" s="43">
        <v>1.4328443795E-2</v>
      </c>
      <c r="Z324" s="43">
        <v>9.8678761848693662E-4</v>
      </c>
    </row>
    <row r="325" spans="1:26" x14ac:dyDescent="0.2">
      <c r="A325" s="26">
        <v>8700</v>
      </c>
      <c r="B325" s="26">
        <v>12536</v>
      </c>
      <c r="C325" s="26" t="s">
        <v>3516</v>
      </c>
      <c r="F325" s="26" t="s">
        <v>3517</v>
      </c>
      <c r="G325" s="26">
        <v>11019474</v>
      </c>
      <c r="H325" s="26" t="s">
        <v>70</v>
      </c>
      <c r="I325" s="26" t="s">
        <v>120</v>
      </c>
      <c r="K325" s="26" t="s">
        <v>56</v>
      </c>
      <c r="N325" s="26" t="s">
        <v>101</v>
      </c>
      <c r="O325" s="26" t="s">
        <v>57</v>
      </c>
      <c r="P325" s="36">
        <v>44779</v>
      </c>
      <c r="Q325" s="26" t="s">
        <v>537</v>
      </c>
      <c r="R325" s="26" t="s">
        <v>158</v>
      </c>
      <c r="S325" s="26" t="s">
        <v>160</v>
      </c>
      <c r="T325" s="36" t="s">
        <v>3212</v>
      </c>
      <c r="U325" s="42">
        <v>2.5354000000000001</v>
      </c>
      <c r="V325" s="42">
        <v>9557.7059990533999</v>
      </c>
      <c r="W325" s="42">
        <v>24232.607789999998</v>
      </c>
      <c r="X325" s="43"/>
      <c r="Y325" s="43">
        <v>5.7197027226000001E-2</v>
      </c>
      <c r="Z325" s="43">
        <v>3.9391101426005902E-3</v>
      </c>
    </row>
    <row r="326" spans="1:26" x14ac:dyDescent="0.2">
      <c r="A326" s="26">
        <v>8700</v>
      </c>
      <c r="B326" s="26">
        <v>12536</v>
      </c>
      <c r="C326" s="26" t="s">
        <v>3693</v>
      </c>
      <c r="F326" s="26" t="s">
        <v>3694</v>
      </c>
      <c r="G326" s="26">
        <v>11019475</v>
      </c>
      <c r="H326" s="26" t="s">
        <v>70</v>
      </c>
      <c r="I326" s="26" t="s">
        <v>485</v>
      </c>
      <c r="K326" s="26" t="s">
        <v>56</v>
      </c>
      <c r="N326" s="26" t="s">
        <v>51</v>
      </c>
      <c r="O326" s="26" t="s">
        <v>57</v>
      </c>
      <c r="P326" s="36" t="s">
        <v>3695</v>
      </c>
      <c r="Q326" s="26" t="s">
        <v>532</v>
      </c>
      <c r="R326" s="26" t="s">
        <v>158</v>
      </c>
      <c r="S326" s="26" t="s">
        <v>160</v>
      </c>
      <c r="T326" s="36" t="s">
        <v>3212</v>
      </c>
      <c r="U326" s="42">
        <v>3.6469999999999998</v>
      </c>
      <c r="V326" s="42">
        <v>165.87364957499301</v>
      </c>
      <c r="W326" s="42">
        <v>604.94119999999998</v>
      </c>
      <c r="X326" s="43"/>
      <c r="Y326" s="43">
        <v>1.427862761E-3</v>
      </c>
      <c r="Z326" s="43">
        <v>9.8335682120862317E-5</v>
      </c>
    </row>
    <row r="327" spans="1:26" x14ac:dyDescent="0.2">
      <c r="A327" s="26">
        <v>8700</v>
      </c>
      <c r="B327" s="26">
        <v>12536</v>
      </c>
      <c r="C327" s="26" t="s">
        <v>3495</v>
      </c>
      <c r="F327" s="26" t="s">
        <v>3696</v>
      </c>
      <c r="G327" s="26">
        <v>11019476</v>
      </c>
      <c r="H327" s="26" t="s">
        <v>70</v>
      </c>
      <c r="I327" s="26" t="s">
        <v>397</v>
      </c>
      <c r="K327" s="26" t="s">
        <v>56</v>
      </c>
      <c r="N327" s="26" t="s">
        <v>167</v>
      </c>
      <c r="O327" s="26" t="s">
        <v>57</v>
      </c>
      <c r="P327" s="36" t="s">
        <v>3497</v>
      </c>
      <c r="Q327" s="26" t="s">
        <v>532</v>
      </c>
      <c r="R327" s="26" t="s">
        <v>158</v>
      </c>
      <c r="S327" s="26" t="s">
        <v>160</v>
      </c>
      <c r="T327" s="36" t="s">
        <v>3212</v>
      </c>
      <c r="U327" s="42">
        <v>3.6469999999999998</v>
      </c>
      <c r="V327" s="42">
        <v>3698.5829997258002</v>
      </c>
      <c r="W327" s="42">
        <v>13488.7322</v>
      </c>
      <c r="X327" s="43"/>
      <c r="Y327" s="43">
        <v>3.1837901623000001E-2</v>
      </c>
      <c r="Z327" s="43">
        <v>2.1926489414717332E-3</v>
      </c>
    </row>
    <row r="328" spans="1:26" x14ac:dyDescent="0.2">
      <c r="A328" s="26">
        <v>8700</v>
      </c>
      <c r="B328" s="26">
        <v>12536</v>
      </c>
      <c r="C328" s="26" t="s">
        <v>3518</v>
      </c>
      <c r="F328" s="26" t="s">
        <v>3519</v>
      </c>
      <c r="G328" s="26">
        <v>11019481</v>
      </c>
      <c r="H328" s="26" t="s">
        <v>70</v>
      </c>
      <c r="I328" s="26" t="s">
        <v>485</v>
      </c>
      <c r="K328" s="26" t="s">
        <v>56</v>
      </c>
      <c r="N328" s="26" t="s">
        <v>167</v>
      </c>
      <c r="O328" s="26" t="s">
        <v>57</v>
      </c>
      <c r="P328" s="36" t="s">
        <v>3520</v>
      </c>
      <c r="Q328" s="26" t="s">
        <v>532</v>
      </c>
      <c r="R328" s="26" t="s">
        <v>158</v>
      </c>
      <c r="S328" s="26" t="s">
        <v>160</v>
      </c>
      <c r="T328" s="36" t="s">
        <v>3212</v>
      </c>
      <c r="U328" s="42">
        <v>3.6469999999999998</v>
      </c>
      <c r="V328" s="42">
        <v>4233.8308006580801</v>
      </c>
      <c r="W328" s="42">
        <v>15440.780930000001</v>
      </c>
      <c r="X328" s="43"/>
      <c r="Y328" s="43">
        <v>3.6445386929999997E-2</v>
      </c>
      <c r="Z328" s="43">
        <v>2.50996249756233E-3</v>
      </c>
    </row>
    <row r="329" spans="1:26" x14ac:dyDescent="0.2">
      <c r="A329" s="26">
        <v>8700</v>
      </c>
      <c r="B329" s="26">
        <v>12536</v>
      </c>
      <c r="C329" s="26" t="s">
        <v>3521</v>
      </c>
      <c r="F329" s="26" t="s">
        <v>3522</v>
      </c>
      <c r="G329" s="26">
        <v>11019483</v>
      </c>
      <c r="H329" s="26" t="s">
        <v>70</v>
      </c>
      <c r="I329" s="26" t="s">
        <v>397</v>
      </c>
      <c r="K329" s="26" t="s">
        <v>56</v>
      </c>
      <c r="N329" s="26" t="s">
        <v>51</v>
      </c>
      <c r="O329" s="26" t="s">
        <v>57</v>
      </c>
      <c r="P329" s="36">
        <v>44842</v>
      </c>
      <c r="Q329" s="26" t="s">
        <v>532</v>
      </c>
      <c r="R329" s="26" t="s">
        <v>158</v>
      </c>
      <c r="S329" s="26" t="s">
        <v>160</v>
      </c>
      <c r="T329" s="36" t="s">
        <v>3212</v>
      </c>
      <c r="U329" s="42">
        <v>3.6469999999999998</v>
      </c>
      <c r="V329" s="42">
        <v>924.84151083081997</v>
      </c>
      <c r="W329" s="42">
        <v>3372.8969900000002</v>
      </c>
      <c r="X329" s="43"/>
      <c r="Y329" s="43">
        <v>7.9611605420000005E-3</v>
      </c>
      <c r="Z329" s="43">
        <v>5.4827828925365534E-4</v>
      </c>
    </row>
    <row r="330" spans="1:26" x14ac:dyDescent="0.2">
      <c r="A330" s="26">
        <v>8700</v>
      </c>
      <c r="B330" s="26">
        <v>12536</v>
      </c>
      <c r="C330" s="26" t="s">
        <v>3697</v>
      </c>
      <c r="F330" s="26" t="s">
        <v>3698</v>
      </c>
      <c r="G330" s="26">
        <v>11019485</v>
      </c>
      <c r="H330" s="26" t="s">
        <v>70</v>
      </c>
      <c r="I330" s="26" t="s">
        <v>485</v>
      </c>
      <c r="K330" s="26" t="s">
        <v>56</v>
      </c>
      <c r="N330" s="26" t="s">
        <v>167</v>
      </c>
      <c r="O330" s="26" t="s">
        <v>57</v>
      </c>
      <c r="P330" s="36" t="s">
        <v>3699</v>
      </c>
      <c r="Q330" s="26" t="s">
        <v>532</v>
      </c>
      <c r="R330" s="26" t="s">
        <v>158</v>
      </c>
      <c r="S330" s="26" t="s">
        <v>160</v>
      </c>
      <c r="T330" s="36" t="s">
        <v>3212</v>
      </c>
      <c r="U330" s="42">
        <v>3.6469999999999998</v>
      </c>
      <c r="V330" s="42">
        <v>938.76857965451097</v>
      </c>
      <c r="W330" s="42">
        <v>3423.6890100000001</v>
      </c>
      <c r="X330" s="43"/>
      <c r="Y330" s="43">
        <v>8.0810466299999998E-3</v>
      </c>
      <c r="Z330" s="43">
        <v>5.5653474117492723E-4</v>
      </c>
    </row>
    <row r="331" spans="1:26" x14ac:dyDescent="0.2">
      <c r="A331" s="26">
        <v>8700</v>
      </c>
      <c r="B331" s="26">
        <v>12536</v>
      </c>
      <c r="C331" s="26" t="s">
        <v>3523</v>
      </c>
      <c r="F331" s="26" t="s">
        <v>3524</v>
      </c>
      <c r="G331" s="26">
        <v>11019906</v>
      </c>
      <c r="H331" s="26" t="s">
        <v>70</v>
      </c>
      <c r="I331" s="26" t="s">
        <v>144</v>
      </c>
      <c r="K331" s="26" t="s">
        <v>56</v>
      </c>
      <c r="N331" s="26" t="s">
        <v>167</v>
      </c>
      <c r="O331" s="26" t="s">
        <v>57</v>
      </c>
      <c r="P331" s="36">
        <v>44570</v>
      </c>
      <c r="Q331" s="26" t="s">
        <v>532</v>
      </c>
      <c r="R331" s="26" t="s">
        <v>158</v>
      </c>
      <c r="S331" s="26" t="s">
        <v>160</v>
      </c>
      <c r="T331" s="36" t="s">
        <v>3212</v>
      </c>
      <c r="U331" s="42">
        <v>3.6469999999999998</v>
      </c>
      <c r="V331" s="42">
        <v>5230.9008006580798</v>
      </c>
      <c r="W331" s="42">
        <v>19077.095219999999</v>
      </c>
      <c r="X331" s="43"/>
      <c r="Y331" s="43">
        <v>4.5028300054999998E-2</v>
      </c>
      <c r="Z331" s="43">
        <v>3.1010603532101006E-3</v>
      </c>
    </row>
    <row r="332" spans="1:26" x14ac:dyDescent="0.2">
      <c r="A332" s="26">
        <v>8700</v>
      </c>
      <c r="B332" s="26">
        <v>12536</v>
      </c>
      <c r="C332" s="26" t="s">
        <v>3525</v>
      </c>
      <c r="F332" s="26" t="s">
        <v>3526</v>
      </c>
      <c r="G332" s="26">
        <v>11019972</v>
      </c>
      <c r="H332" s="26" t="s">
        <v>70</v>
      </c>
      <c r="I332" s="26" t="s">
        <v>397</v>
      </c>
      <c r="K332" s="26" t="s">
        <v>56</v>
      </c>
      <c r="N332" s="26" t="s">
        <v>167</v>
      </c>
      <c r="O332" s="26" t="s">
        <v>57</v>
      </c>
      <c r="P332" s="36">
        <v>44782</v>
      </c>
      <c r="Q332" s="26" t="s">
        <v>532</v>
      </c>
      <c r="R332" s="26" t="s">
        <v>158</v>
      </c>
      <c r="S332" s="26" t="s">
        <v>160</v>
      </c>
      <c r="T332" s="36" t="s">
        <v>3212</v>
      </c>
      <c r="U332" s="42">
        <v>3.6469999999999998</v>
      </c>
      <c r="V332" s="42">
        <v>186.49094872497901</v>
      </c>
      <c r="W332" s="42">
        <v>680.13248999999996</v>
      </c>
      <c r="X332" s="43"/>
      <c r="Y332" s="43">
        <v>1.605339255E-3</v>
      </c>
      <c r="Z332" s="43">
        <v>1.1055833581298574E-4</v>
      </c>
    </row>
    <row r="333" spans="1:26" x14ac:dyDescent="0.2">
      <c r="A333" s="26">
        <v>8700</v>
      </c>
      <c r="B333" s="26">
        <v>12536</v>
      </c>
      <c r="C333" s="26" t="s">
        <v>3525</v>
      </c>
      <c r="F333" s="26" t="s">
        <v>3527</v>
      </c>
      <c r="G333" s="26">
        <v>11019974</v>
      </c>
      <c r="H333" s="26" t="s">
        <v>70</v>
      </c>
      <c r="I333" s="26" t="s">
        <v>397</v>
      </c>
      <c r="K333" s="26" t="s">
        <v>56</v>
      </c>
      <c r="N333" s="26" t="s">
        <v>167</v>
      </c>
      <c r="O333" s="26" t="s">
        <v>57</v>
      </c>
      <c r="P333" s="36" t="s">
        <v>3368</v>
      </c>
      <c r="Q333" s="26" t="s">
        <v>532</v>
      </c>
      <c r="R333" s="26" t="s">
        <v>158</v>
      </c>
      <c r="S333" s="26" t="s">
        <v>160</v>
      </c>
      <c r="T333" s="36" t="s">
        <v>3212</v>
      </c>
      <c r="U333" s="42">
        <v>3.6469999999999998</v>
      </c>
      <c r="V333" s="42">
        <v>322.09827529476303</v>
      </c>
      <c r="W333" s="42">
        <v>1174.6924100000001</v>
      </c>
      <c r="X333" s="43"/>
      <c r="Y333" s="43">
        <v>2.7726654240000002E-3</v>
      </c>
      <c r="Z333" s="43">
        <v>1.9095108651807761E-4</v>
      </c>
    </row>
    <row r="334" spans="1:26" x14ac:dyDescent="0.2">
      <c r="A334" s="26">
        <v>8700</v>
      </c>
      <c r="B334" s="26">
        <v>12536</v>
      </c>
      <c r="C334" s="26" t="s">
        <v>3471</v>
      </c>
      <c r="F334" s="26" t="s">
        <v>3528</v>
      </c>
      <c r="G334" s="26">
        <v>11019987</v>
      </c>
      <c r="H334" s="26" t="s">
        <v>70</v>
      </c>
      <c r="I334" s="26" t="s">
        <v>485</v>
      </c>
      <c r="K334" s="26" t="s">
        <v>56</v>
      </c>
      <c r="N334" s="26" t="s">
        <v>167</v>
      </c>
      <c r="O334" s="26" t="s">
        <v>57</v>
      </c>
      <c r="P334" s="36" t="s">
        <v>3529</v>
      </c>
      <c r="Q334" s="26" t="s">
        <v>532</v>
      </c>
      <c r="R334" s="26" t="s">
        <v>158</v>
      </c>
      <c r="S334" s="26" t="s">
        <v>160</v>
      </c>
      <c r="T334" s="36" t="s">
        <v>3212</v>
      </c>
      <c r="U334" s="42">
        <v>3.6469999999999998</v>
      </c>
      <c r="V334" s="42">
        <v>2796.46248971758</v>
      </c>
      <c r="W334" s="42">
        <v>10198.698700000001</v>
      </c>
      <c r="X334" s="43"/>
      <c r="Y334" s="43">
        <v>2.4072326522E-2</v>
      </c>
      <c r="Z334" s="43">
        <v>1.657840453600535E-3</v>
      </c>
    </row>
    <row r="335" spans="1:26" x14ac:dyDescent="0.2">
      <c r="A335" s="26">
        <v>8700</v>
      </c>
      <c r="B335" s="26">
        <v>12536</v>
      </c>
      <c r="C335" s="26" t="s">
        <v>3530</v>
      </c>
      <c r="F335" s="26" t="s">
        <v>3531</v>
      </c>
      <c r="G335" s="26">
        <v>11019993</v>
      </c>
      <c r="H335" s="26" t="s">
        <v>70</v>
      </c>
      <c r="I335" s="26" t="s">
        <v>144</v>
      </c>
      <c r="K335" s="26" t="s">
        <v>56</v>
      </c>
      <c r="N335" s="26" t="s">
        <v>167</v>
      </c>
      <c r="O335" s="26" t="s">
        <v>57</v>
      </c>
      <c r="P335" s="36" t="s">
        <v>3214</v>
      </c>
      <c r="Q335" s="26" t="s">
        <v>532</v>
      </c>
      <c r="R335" s="26" t="s">
        <v>158</v>
      </c>
      <c r="S335" s="26" t="s">
        <v>160</v>
      </c>
      <c r="T335" s="36" t="s">
        <v>3212</v>
      </c>
      <c r="U335" s="42">
        <v>3.6469999999999998</v>
      </c>
      <c r="V335" s="42">
        <v>4238.1382204551701</v>
      </c>
      <c r="W335" s="42">
        <v>15456.490089999999</v>
      </c>
      <c r="X335" s="43"/>
      <c r="Y335" s="43">
        <v>3.6482465780999999E-2</v>
      </c>
      <c r="Z335" s="43">
        <v>2.5125160861824234E-3</v>
      </c>
    </row>
    <row r="336" spans="1:26" x14ac:dyDescent="0.2">
      <c r="A336" s="26">
        <v>8700</v>
      </c>
      <c r="B336" s="26">
        <v>12536</v>
      </c>
      <c r="C336" s="26" t="s">
        <v>3700</v>
      </c>
      <c r="F336" s="26" t="s">
        <v>3701</v>
      </c>
      <c r="G336" s="26">
        <v>11019994</v>
      </c>
      <c r="H336" s="26" t="s">
        <v>70</v>
      </c>
      <c r="I336" s="26" t="s">
        <v>485</v>
      </c>
      <c r="K336" s="26" t="s">
        <v>56</v>
      </c>
      <c r="N336" s="26" t="s">
        <v>51</v>
      </c>
      <c r="O336" s="26" t="s">
        <v>57</v>
      </c>
      <c r="P336" s="36">
        <v>45109</v>
      </c>
      <c r="Q336" s="26" t="s">
        <v>532</v>
      </c>
      <c r="R336" s="26" t="s">
        <v>158</v>
      </c>
      <c r="S336" s="26" t="s">
        <v>160</v>
      </c>
      <c r="T336" s="36" t="s">
        <v>3212</v>
      </c>
      <c r="U336" s="42">
        <v>3.6469999999999998</v>
      </c>
      <c r="V336" s="42">
        <v>550.08579928708502</v>
      </c>
      <c r="W336" s="42">
        <v>2006.16291</v>
      </c>
      <c r="X336" s="43"/>
      <c r="Y336" s="43">
        <v>4.7352127989999998E-3</v>
      </c>
      <c r="Z336" s="43">
        <v>3.2611003879455411E-4</v>
      </c>
    </row>
    <row r="337" spans="1:26" x14ac:dyDescent="0.2">
      <c r="A337" s="26">
        <v>8700</v>
      </c>
      <c r="B337" s="26">
        <v>12536</v>
      </c>
      <c r="C337" s="26" t="s">
        <v>3697</v>
      </c>
      <c r="F337" s="26" t="s">
        <v>3702</v>
      </c>
      <c r="G337" s="26">
        <v>11020000</v>
      </c>
      <c r="H337" s="26" t="s">
        <v>70</v>
      </c>
      <c r="I337" s="26" t="s">
        <v>485</v>
      </c>
      <c r="K337" s="26" t="s">
        <v>56</v>
      </c>
      <c r="N337" s="26" t="s">
        <v>167</v>
      </c>
      <c r="O337" s="26" t="s">
        <v>57</v>
      </c>
      <c r="P337" s="36" t="s">
        <v>3624</v>
      </c>
      <c r="Q337" s="26" t="s">
        <v>532</v>
      </c>
      <c r="R337" s="26" t="s">
        <v>158</v>
      </c>
      <c r="S337" s="26" t="s">
        <v>160</v>
      </c>
      <c r="T337" s="36" t="s">
        <v>3212</v>
      </c>
      <c r="U337" s="42">
        <v>3.6469999999999998</v>
      </c>
      <c r="V337" s="42">
        <v>1478.8020290649899</v>
      </c>
      <c r="W337" s="42">
        <v>5393.1909999999998</v>
      </c>
      <c r="X337" s="43"/>
      <c r="Y337" s="43">
        <v>1.2729727445E-2</v>
      </c>
      <c r="Z337" s="43">
        <v>8.7668539651968751E-4</v>
      </c>
    </row>
    <row r="338" spans="1:26" x14ac:dyDescent="0.2">
      <c r="A338" s="26">
        <v>8700</v>
      </c>
      <c r="B338" s="26">
        <v>12536</v>
      </c>
      <c r="C338" s="26" t="s">
        <v>3509</v>
      </c>
      <c r="F338" s="26" t="s">
        <v>3532</v>
      </c>
      <c r="G338" s="26">
        <v>11020002</v>
      </c>
      <c r="H338" s="26" t="s">
        <v>70</v>
      </c>
      <c r="I338" s="26" t="s">
        <v>485</v>
      </c>
      <c r="K338" s="26" t="s">
        <v>56</v>
      </c>
      <c r="N338" s="26" t="s">
        <v>167</v>
      </c>
      <c r="O338" s="26" t="s">
        <v>57</v>
      </c>
      <c r="P338" s="36">
        <v>44960</v>
      </c>
      <c r="Q338" s="26" t="s">
        <v>532</v>
      </c>
      <c r="R338" s="26" t="s">
        <v>158</v>
      </c>
      <c r="S338" s="26" t="s">
        <v>160</v>
      </c>
      <c r="T338" s="36" t="s">
        <v>3212</v>
      </c>
      <c r="U338" s="42">
        <v>3.6469999999999998</v>
      </c>
      <c r="V338" s="42">
        <v>1003.61446668495</v>
      </c>
      <c r="W338" s="42">
        <v>3660.1819599999999</v>
      </c>
      <c r="X338" s="43"/>
      <c r="Y338" s="43">
        <v>8.6392487769999995E-3</v>
      </c>
      <c r="Z338" s="43">
        <v>5.949776436504487E-4</v>
      </c>
    </row>
    <row r="339" spans="1:26" x14ac:dyDescent="0.2">
      <c r="A339" s="26">
        <v>8700</v>
      </c>
      <c r="B339" s="26">
        <v>12536</v>
      </c>
      <c r="C339" s="26" t="s">
        <v>3703</v>
      </c>
      <c r="F339" s="26" t="s">
        <v>3704</v>
      </c>
      <c r="G339" s="26">
        <v>11020009</v>
      </c>
      <c r="H339" s="26" t="s">
        <v>70</v>
      </c>
      <c r="I339" s="26" t="s">
        <v>144</v>
      </c>
      <c r="K339" s="26" t="s">
        <v>56</v>
      </c>
      <c r="N339" s="26" t="s">
        <v>167</v>
      </c>
      <c r="O339" s="26" t="s">
        <v>57</v>
      </c>
      <c r="P339" s="36" t="s">
        <v>3705</v>
      </c>
      <c r="Q339" s="26" t="s">
        <v>532</v>
      </c>
      <c r="R339" s="26" t="s">
        <v>158</v>
      </c>
      <c r="S339" s="26" t="s">
        <v>160</v>
      </c>
      <c r="T339" s="36" t="s">
        <v>3212</v>
      </c>
      <c r="U339" s="42">
        <v>3.6469999999999998</v>
      </c>
      <c r="V339" s="42">
        <v>955.19181244858805</v>
      </c>
      <c r="W339" s="42">
        <v>3483.5845399999998</v>
      </c>
      <c r="X339" s="43"/>
      <c r="Y339" s="43">
        <v>8.2224200340000001E-3</v>
      </c>
      <c r="Z339" s="43">
        <v>5.6627100611859535E-4</v>
      </c>
    </row>
    <row r="340" spans="1:26" x14ac:dyDescent="0.2">
      <c r="A340" s="26">
        <v>8700</v>
      </c>
      <c r="B340" s="26">
        <v>12536</v>
      </c>
      <c r="C340" s="26" t="s">
        <v>3625</v>
      </c>
      <c r="F340" s="26" t="s">
        <v>3626</v>
      </c>
      <c r="G340" s="26">
        <v>11020011</v>
      </c>
      <c r="H340" s="26" t="s">
        <v>70</v>
      </c>
      <c r="I340" s="26" t="s">
        <v>397</v>
      </c>
      <c r="K340" s="26" t="s">
        <v>56</v>
      </c>
      <c r="N340" s="26" t="s">
        <v>51</v>
      </c>
      <c r="O340" s="26" t="s">
        <v>57</v>
      </c>
      <c r="P340" s="36" t="s">
        <v>3627</v>
      </c>
      <c r="Q340" s="26" t="s">
        <v>532</v>
      </c>
      <c r="R340" s="26" t="s">
        <v>158</v>
      </c>
      <c r="S340" s="26" t="s">
        <v>160</v>
      </c>
      <c r="T340" s="36" t="s">
        <v>3212</v>
      </c>
      <c r="U340" s="42">
        <v>3.6469999999999998</v>
      </c>
      <c r="V340" s="42">
        <v>919.89123114889003</v>
      </c>
      <c r="W340" s="42">
        <v>3354.8433199999999</v>
      </c>
      <c r="X340" s="43"/>
      <c r="Y340" s="43">
        <v>7.9185478660000006E-3</v>
      </c>
      <c r="Z340" s="43">
        <v>5.4534359088258234E-4</v>
      </c>
    </row>
    <row r="341" spans="1:26" x14ac:dyDescent="0.2">
      <c r="A341" s="26">
        <v>8700</v>
      </c>
      <c r="B341" s="26">
        <v>12536</v>
      </c>
      <c r="C341" s="26" t="s">
        <v>3706</v>
      </c>
      <c r="F341" s="26" t="s">
        <v>3707</v>
      </c>
      <c r="G341" s="26">
        <v>11020019</v>
      </c>
      <c r="H341" s="26" t="s">
        <v>70</v>
      </c>
      <c r="I341" s="26" t="s">
        <v>397</v>
      </c>
      <c r="K341" s="26" t="s">
        <v>56</v>
      </c>
      <c r="N341" s="26" t="s">
        <v>167</v>
      </c>
      <c r="O341" s="26" t="s">
        <v>57</v>
      </c>
      <c r="P341" s="36">
        <v>44782</v>
      </c>
      <c r="Q341" s="26" t="s">
        <v>532</v>
      </c>
      <c r="R341" s="26" t="s">
        <v>158</v>
      </c>
      <c r="S341" s="26" t="s">
        <v>160</v>
      </c>
      <c r="T341" s="36" t="s">
        <v>3212</v>
      </c>
      <c r="U341" s="42">
        <v>3.6469999999999998</v>
      </c>
      <c r="V341" s="42">
        <v>1212.96959967096</v>
      </c>
      <c r="W341" s="42">
        <v>4423.7001300000002</v>
      </c>
      <c r="X341" s="43"/>
      <c r="Y341" s="43">
        <v>1.0441406016E-2</v>
      </c>
      <c r="Z341" s="43">
        <v>7.1909066497983164E-4</v>
      </c>
    </row>
    <row r="342" spans="1:26" x14ac:dyDescent="0.2">
      <c r="A342" s="26">
        <v>8700</v>
      </c>
      <c r="B342" s="26">
        <v>12536</v>
      </c>
      <c r="C342" s="26" t="s">
        <v>3533</v>
      </c>
      <c r="F342" s="26" t="s">
        <v>3534</v>
      </c>
      <c r="G342" s="26">
        <v>11020463</v>
      </c>
      <c r="H342" s="26" t="s">
        <v>70</v>
      </c>
      <c r="I342" s="26" t="s">
        <v>397</v>
      </c>
      <c r="K342" s="26" t="s">
        <v>56</v>
      </c>
      <c r="N342" s="26" t="s">
        <v>51</v>
      </c>
      <c r="O342" s="26" t="s">
        <v>57</v>
      </c>
      <c r="P342" s="36" t="s">
        <v>3535</v>
      </c>
      <c r="Q342" s="26" t="s">
        <v>532</v>
      </c>
      <c r="R342" s="26" t="s">
        <v>158</v>
      </c>
      <c r="S342" s="26" t="s">
        <v>160</v>
      </c>
      <c r="T342" s="36" t="s">
        <v>3212</v>
      </c>
      <c r="U342" s="42">
        <v>3.6469999999999998</v>
      </c>
      <c r="V342" s="42">
        <v>894.59019193858001</v>
      </c>
      <c r="W342" s="42">
        <v>3262.5704300000002</v>
      </c>
      <c r="X342" s="43"/>
      <c r="Y342" s="43">
        <v>7.7007531059999999E-3</v>
      </c>
      <c r="Z342" s="43">
        <v>5.3034425279912352E-4</v>
      </c>
    </row>
    <row r="343" spans="1:26" x14ac:dyDescent="0.2">
      <c r="A343" s="26">
        <v>8700</v>
      </c>
      <c r="B343" s="26">
        <v>12536</v>
      </c>
      <c r="C343" s="26" t="s">
        <v>3708</v>
      </c>
      <c r="F343" s="26" t="s">
        <v>3709</v>
      </c>
      <c r="G343" s="26">
        <v>11020475</v>
      </c>
      <c r="H343" s="26" t="s">
        <v>70</v>
      </c>
      <c r="I343" s="26" t="s">
        <v>485</v>
      </c>
      <c r="K343" s="26" t="s">
        <v>56</v>
      </c>
      <c r="N343" s="26" t="s">
        <v>167</v>
      </c>
      <c r="O343" s="26" t="s">
        <v>57</v>
      </c>
      <c r="P343" s="36" t="s">
        <v>3710</v>
      </c>
      <c r="Q343" s="26" t="s">
        <v>532</v>
      </c>
      <c r="R343" s="26" t="s">
        <v>158</v>
      </c>
      <c r="S343" s="26" t="s">
        <v>160</v>
      </c>
      <c r="T343" s="36" t="s">
        <v>3212</v>
      </c>
      <c r="U343" s="42">
        <v>3.6469999999999998</v>
      </c>
      <c r="V343" s="42">
        <v>1892.38283520702</v>
      </c>
      <c r="W343" s="42">
        <v>6901.5201999999999</v>
      </c>
      <c r="X343" s="43"/>
      <c r="Y343" s="43">
        <v>1.6289886840999999E-2</v>
      </c>
      <c r="Z343" s="43">
        <v>1.1218705165690652E-3</v>
      </c>
    </row>
    <row r="344" spans="1:26" x14ac:dyDescent="0.2">
      <c r="A344" s="26">
        <v>8700</v>
      </c>
      <c r="B344" s="26">
        <v>12536</v>
      </c>
      <c r="C344" s="26" t="s">
        <v>3536</v>
      </c>
      <c r="F344" s="26" t="s">
        <v>3537</v>
      </c>
      <c r="G344" s="26">
        <v>11021279</v>
      </c>
      <c r="H344" s="26" t="s">
        <v>70</v>
      </c>
      <c r="I344" s="26" t="s">
        <v>485</v>
      </c>
      <c r="K344" s="26" t="s">
        <v>56</v>
      </c>
      <c r="N344" s="26" t="s">
        <v>51</v>
      </c>
      <c r="O344" s="26" t="s">
        <v>57</v>
      </c>
      <c r="P344" s="36" t="s">
        <v>3538</v>
      </c>
      <c r="Q344" s="26" t="s">
        <v>532</v>
      </c>
      <c r="R344" s="26" t="s">
        <v>158</v>
      </c>
      <c r="S344" s="26" t="s">
        <v>160</v>
      </c>
      <c r="T344" s="36" t="s">
        <v>3212</v>
      </c>
      <c r="U344" s="42">
        <v>3.6469999999999998</v>
      </c>
      <c r="V344" s="42">
        <v>268.62695091856301</v>
      </c>
      <c r="W344" s="42">
        <v>979.68249000000003</v>
      </c>
      <c r="X344" s="43"/>
      <c r="Y344" s="43">
        <v>2.3123770469999998E-3</v>
      </c>
      <c r="Z344" s="43">
        <v>1.5925142132163403E-4</v>
      </c>
    </row>
    <row r="345" spans="1:26" x14ac:dyDescent="0.2">
      <c r="A345" s="26">
        <v>8700</v>
      </c>
      <c r="B345" s="26">
        <v>12536</v>
      </c>
      <c r="C345" s="26" t="s">
        <v>3495</v>
      </c>
      <c r="F345" s="26" t="s">
        <v>3539</v>
      </c>
      <c r="G345" s="26">
        <v>11021294</v>
      </c>
      <c r="H345" s="26" t="s">
        <v>70</v>
      </c>
      <c r="I345" s="26" t="s">
        <v>397</v>
      </c>
      <c r="K345" s="26" t="s">
        <v>56</v>
      </c>
      <c r="N345" s="26" t="s">
        <v>167</v>
      </c>
      <c r="O345" s="26" t="s">
        <v>57</v>
      </c>
      <c r="P345" s="36" t="s">
        <v>3540</v>
      </c>
      <c r="Q345" s="26" t="s">
        <v>532</v>
      </c>
      <c r="R345" s="26" t="s">
        <v>158</v>
      </c>
      <c r="S345" s="26" t="s">
        <v>160</v>
      </c>
      <c r="T345" s="36" t="s">
        <v>3212</v>
      </c>
      <c r="U345" s="42">
        <v>3.6469999999999998</v>
      </c>
      <c r="V345" s="42">
        <v>444.90523718124501</v>
      </c>
      <c r="W345" s="42">
        <v>1622.5694000000001</v>
      </c>
      <c r="X345" s="43"/>
      <c r="Y345" s="43">
        <v>3.829804326E-3</v>
      </c>
      <c r="Z345" s="43">
        <v>2.6375533479524677E-4</v>
      </c>
    </row>
    <row r="346" spans="1:26" x14ac:dyDescent="0.2">
      <c r="A346" s="26">
        <v>8700</v>
      </c>
      <c r="B346" s="26">
        <v>12536</v>
      </c>
      <c r="C346" s="26" t="s">
        <v>3541</v>
      </c>
      <c r="F346" s="26" t="s">
        <v>3542</v>
      </c>
      <c r="G346" s="26">
        <v>11021309</v>
      </c>
      <c r="H346" s="26" t="s">
        <v>70</v>
      </c>
      <c r="I346" s="26" t="s">
        <v>485</v>
      </c>
      <c r="K346" s="26" t="s">
        <v>56</v>
      </c>
      <c r="N346" s="26" t="s">
        <v>167</v>
      </c>
      <c r="O346" s="26" t="s">
        <v>57</v>
      </c>
      <c r="P346" s="36">
        <v>45547</v>
      </c>
      <c r="Q346" s="26" t="s">
        <v>532</v>
      </c>
      <c r="R346" s="26" t="s">
        <v>158</v>
      </c>
      <c r="S346" s="26" t="s">
        <v>160</v>
      </c>
      <c r="T346" s="36" t="s">
        <v>3212</v>
      </c>
      <c r="U346" s="42">
        <v>3.6469999999999998</v>
      </c>
      <c r="V346" s="42">
        <v>81.741861804221998</v>
      </c>
      <c r="W346" s="42">
        <v>298.11257000000001</v>
      </c>
      <c r="X346" s="43"/>
      <c r="Y346" s="43">
        <v>7.0364497800000001E-4</v>
      </c>
      <c r="Z346" s="43">
        <v>4.8459425345394429E-5</v>
      </c>
    </row>
    <row r="347" spans="1:26" x14ac:dyDescent="0.2">
      <c r="A347" s="26">
        <v>8700</v>
      </c>
      <c r="B347" s="26">
        <v>12536</v>
      </c>
      <c r="C347" s="26" t="s">
        <v>3541</v>
      </c>
      <c r="F347" s="26" t="s">
        <v>3543</v>
      </c>
      <c r="G347" s="26" t="s">
        <v>3544</v>
      </c>
      <c r="H347" s="26" t="s">
        <v>69</v>
      </c>
      <c r="I347" s="26" t="s">
        <v>485</v>
      </c>
      <c r="K347" s="26" t="s">
        <v>56</v>
      </c>
      <c r="N347" s="26" t="s">
        <v>167</v>
      </c>
      <c r="O347" s="26" t="s">
        <v>57</v>
      </c>
      <c r="P347" s="36">
        <v>43836</v>
      </c>
      <c r="Q347" s="26" t="s">
        <v>532</v>
      </c>
      <c r="R347" s="26" t="s">
        <v>158</v>
      </c>
      <c r="S347" s="26" t="s">
        <v>160</v>
      </c>
      <c r="T347" s="36" t="s">
        <v>3212</v>
      </c>
      <c r="U347" s="42">
        <v>3.6469999999999998</v>
      </c>
      <c r="V347" s="42">
        <v>335.89851658897697</v>
      </c>
      <c r="W347" s="42">
        <v>1225.02189</v>
      </c>
      <c r="X347" s="43"/>
      <c r="Y347" s="43">
        <v>2.8914597629999999E-3</v>
      </c>
      <c r="Z347" s="43">
        <v>1.9913235065844079E-4</v>
      </c>
    </row>
    <row r="348" spans="1:26" x14ac:dyDescent="0.2">
      <c r="A348" s="26">
        <v>8700</v>
      </c>
      <c r="B348" s="26">
        <v>12956</v>
      </c>
      <c r="C348" s="26" t="s">
        <v>3545</v>
      </c>
      <c r="F348" s="26" t="s">
        <v>3546</v>
      </c>
      <c r="G348" s="26">
        <v>11019376</v>
      </c>
      <c r="H348" s="26" t="s">
        <v>70</v>
      </c>
      <c r="I348" s="26" t="s">
        <v>485</v>
      </c>
      <c r="K348" s="26" t="s">
        <v>51</v>
      </c>
      <c r="N348" s="26" t="s">
        <v>51</v>
      </c>
      <c r="O348" s="26" t="s">
        <v>57</v>
      </c>
      <c r="P348" s="36">
        <v>44714</v>
      </c>
      <c r="Q348" s="26" t="s">
        <v>531</v>
      </c>
      <c r="R348" s="26" t="s">
        <v>158</v>
      </c>
      <c r="S348" s="26" t="s">
        <v>160</v>
      </c>
      <c r="T348" s="36" t="s">
        <v>3212</v>
      </c>
      <c r="U348" s="42">
        <v>1</v>
      </c>
      <c r="V348" s="42">
        <v>786.19907999999998</v>
      </c>
      <c r="W348" s="42">
        <v>786.19907999999998</v>
      </c>
      <c r="X348" s="43">
        <v>7.0880981000000004E-4</v>
      </c>
      <c r="Y348" s="43">
        <v>8.3327741760000004E-3</v>
      </c>
      <c r="Z348" s="43">
        <v>5.8989118395224541E-4</v>
      </c>
    </row>
    <row r="349" spans="1:26" x14ac:dyDescent="0.2">
      <c r="A349" s="26">
        <v>8700</v>
      </c>
      <c r="B349" s="26">
        <v>12956</v>
      </c>
      <c r="C349" s="26" t="s">
        <v>3547</v>
      </c>
      <c r="F349" s="26" t="s">
        <v>3548</v>
      </c>
      <c r="G349" s="26">
        <v>11019934</v>
      </c>
      <c r="H349" s="26" t="s">
        <v>70</v>
      </c>
      <c r="I349" s="26" t="s">
        <v>485</v>
      </c>
      <c r="K349" s="26" t="s">
        <v>51</v>
      </c>
      <c r="N349" s="26" t="s">
        <v>51</v>
      </c>
      <c r="O349" s="26" t="s">
        <v>57</v>
      </c>
      <c r="P349" s="36" t="s">
        <v>3549</v>
      </c>
      <c r="Q349" s="26" t="s">
        <v>531</v>
      </c>
      <c r="R349" s="26" t="s">
        <v>158</v>
      </c>
      <c r="S349" s="26" t="s">
        <v>160</v>
      </c>
      <c r="T349" s="36" t="s">
        <v>3212</v>
      </c>
      <c r="U349" s="42">
        <v>1</v>
      </c>
      <c r="V349" s="42">
        <v>494.24741999999998</v>
      </c>
      <c r="W349" s="42">
        <v>494.24741999999998</v>
      </c>
      <c r="X349" s="43">
        <v>4.7354497999999996</v>
      </c>
      <c r="Y349" s="43">
        <v>5.2384341860000003E-3</v>
      </c>
      <c r="Z349" s="43">
        <v>3.7083762009635355E-4</v>
      </c>
    </row>
    <row r="350" spans="1:26" x14ac:dyDescent="0.2">
      <c r="A350" s="26">
        <v>8700</v>
      </c>
      <c r="B350" s="26">
        <v>12956</v>
      </c>
      <c r="C350" s="26" t="s">
        <v>3462</v>
      </c>
      <c r="F350" s="26" t="s">
        <v>3463</v>
      </c>
      <c r="G350" s="26">
        <v>11020109</v>
      </c>
      <c r="H350" s="26" t="s">
        <v>70</v>
      </c>
      <c r="I350" s="26" t="s">
        <v>485</v>
      </c>
      <c r="K350" s="26" t="s">
        <v>51</v>
      </c>
      <c r="N350" s="26" t="s">
        <v>51</v>
      </c>
      <c r="O350" s="26" t="s">
        <v>57</v>
      </c>
      <c r="P350" s="36" t="s">
        <v>3464</v>
      </c>
      <c r="Q350" s="26" t="s">
        <v>531</v>
      </c>
      <c r="R350" s="26" t="s">
        <v>158</v>
      </c>
      <c r="S350" s="26" t="s">
        <v>160</v>
      </c>
      <c r="T350" s="36" t="s">
        <v>3212</v>
      </c>
      <c r="U350" s="42">
        <v>1</v>
      </c>
      <c r="V350" s="42">
        <v>172.51092</v>
      </c>
      <c r="W350" s="42">
        <v>172.51092</v>
      </c>
      <c r="X350" s="43"/>
      <c r="Y350" s="43">
        <v>1.828410355E-3</v>
      </c>
      <c r="Z350" s="43">
        <v>1.2943626294181253E-4</v>
      </c>
    </row>
    <row r="351" spans="1:26" x14ac:dyDescent="0.2">
      <c r="A351" s="26">
        <v>8700</v>
      </c>
      <c r="B351" s="26">
        <v>12956</v>
      </c>
      <c r="C351" s="26" t="s">
        <v>3667</v>
      </c>
      <c r="F351" s="26" t="s">
        <v>3668</v>
      </c>
      <c r="G351" s="26">
        <v>11020123</v>
      </c>
      <c r="H351" s="26" t="s">
        <v>70</v>
      </c>
      <c r="I351" s="26" t="s">
        <v>485</v>
      </c>
      <c r="K351" s="26" t="s">
        <v>51</v>
      </c>
      <c r="N351" s="26" t="s">
        <v>51</v>
      </c>
      <c r="O351" s="26" t="s">
        <v>57</v>
      </c>
      <c r="P351" s="36">
        <v>45022</v>
      </c>
      <c r="Q351" s="26" t="s">
        <v>531</v>
      </c>
      <c r="R351" s="26" t="s">
        <v>158</v>
      </c>
      <c r="S351" s="26" t="s">
        <v>160</v>
      </c>
      <c r="T351" s="36" t="s">
        <v>3212</v>
      </c>
      <c r="U351" s="42">
        <v>1</v>
      </c>
      <c r="V351" s="42">
        <v>202.3271</v>
      </c>
      <c r="W351" s="42">
        <v>202.3271</v>
      </c>
      <c r="X351" s="43">
        <v>5.0265957400000001E-4</v>
      </c>
      <c r="Y351" s="43">
        <v>2.1444263629999999E-3</v>
      </c>
      <c r="Z351" s="43">
        <v>1.5180757088220499E-4</v>
      </c>
    </row>
    <row r="352" spans="1:26" x14ac:dyDescent="0.2">
      <c r="A352" s="26">
        <v>8700</v>
      </c>
      <c r="B352" s="26">
        <v>12956</v>
      </c>
      <c r="C352" s="26" t="s">
        <v>3669</v>
      </c>
      <c r="F352" s="26" t="s">
        <v>3670</v>
      </c>
      <c r="G352" s="26">
        <v>11020416</v>
      </c>
      <c r="H352" s="26" t="s">
        <v>70</v>
      </c>
      <c r="I352" s="26" t="s">
        <v>485</v>
      </c>
      <c r="K352" s="26" t="s">
        <v>51</v>
      </c>
      <c r="N352" s="26" t="s">
        <v>51</v>
      </c>
      <c r="O352" s="26" t="s">
        <v>57</v>
      </c>
      <c r="P352" s="36">
        <v>45116</v>
      </c>
      <c r="Q352" s="26" t="s">
        <v>531</v>
      </c>
      <c r="R352" s="26" t="s">
        <v>158</v>
      </c>
      <c r="S352" s="26" t="s">
        <v>160</v>
      </c>
      <c r="T352" s="36" t="s">
        <v>3212</v>
      </c>
      <c r="U352" s="42">
        <v>1</v>
      </c>
      <c r="V352" s="42">
        <v>810.74531999999999</v>
      </c>
      <c r="W352" s="42">
        <v>810.74531999999999</v>
      </c>
      <c r="X352" s="43">
        <v>2.8E-3</v>
      </c>
      <c r="Y352" s="43">
        <v>8.592935094E-3</v>
      </c>
      <c r="Z352" s="43">
        <v>6.0830841559690206E-4</v>
      </c>
    </row>
    <row r="353" spans="1:26" x14ac:dyDescent="0.2">
      <c r="A353" s="26">
        <v>8700</v>
      </c>
      <c r="B353" s="26">
        <v>12956</v>
      </c>
      <c r="C353" s="26" t="s">
        <v>3669</v>
      </c>
      <c r="F353" s="26" t="s">
        <v>3671</v>
      </c>
      <c r="G353" s="26">
        <v>11020453</v>
      </c>
      <c r="H353" s="26" t="s">
        <v>70</v>
      </c>
      <c r="I353" s="26" t="s">
        <v>485</v>
      </c>
      <c r="K353" s="26" t="s">
        <v>51</v>
      </c>
      <c r="N353" s="26" t="s">
        <v>51</v>
      </c>
      <c r="O353" s="26" t="s">
        <v>57</v>
      </c>
      <c r="P353" s="36" t="s">
        <v>3672</v>
      </c>
      <c r="Q353" s="26" t="s">
        <v>531</v>
      </c>
      <c r="R353" s="26" t="s">
        <v>158</v>
      </c>
      <c r="S353" s="26" t="s">
        <v>160</v>
      </c>
      <c r="T353" s="36" t="s">
        <v>3212</v>
      </c>
      <c r="U353" s="42">
        <v>1</v>
      </c>
      <c r="V353" s="42">
        <v>1313.7796800000001</v>
      </c>
      <c r="W353" s="42">
        <v>1313.7796800000001</v>
      </c>
      <c r="X353" s="43">
        <v>0.18786230000000001</v>
      </c>
      <c r="Y353" s="43">
        <v>1.3924500382999999E-2</v>
      </c>
      <c r="Z353" s="43">
        <v>9.8573894399317063E-4</v>
      </c>
    </row>
    <row r="354" spans="1:26" x14ac:dyDescent="0.2">
      <c r="A354" s="26">
        <v>8700</v>
      </c>
      <c r="B354" s="26">
        <v>12956</v>
      </c>
      <c r="C354" s="26" t="s">
        <v>3547</v>
      </c>
      <c r="F354" s="26" t="s">
        <v>3553</v>
      </c>
      <c r="G354" s="26">
        <v>11021133</v>
      </c>
      <c r="H354" s="26" t="s">
        <v>70</v>
      </c>
      <c r="I354" s="26" t="s">
        <v>397</v>
      </c>
      <c r="K354" s="26" t="s">
        <v>51</v>
      </c>
      <c r="N354" s="26" t="s">
        <v>51</v>
      </c>
      <c r="O354" s="26" t="s">
        <v>57</v>
      </c>
      <c r="P354" s="36">
        <v>45634</v>
      </c>
      <c r="Q354" s="26" t="s">
        <v>531</v>
      </c>
      <c r="R354" s="26" t="s">
        <v>158</v>
      </c>
      <c r="S354" s="26" t="s">
        <v>160</v>
      </c>
      <c r="T354" s="36" t="s">
        <v>3212</v>
      </c>
      <c r="U354" s="42">
        <v>1</v>
      </c>
      <c r="V354" s="42">
        <v>625.47029999999995</v>
      </c>
      <c r="W354" s="42">
        <v>625.47029999999995</v>
      </c>
      <c r="X354" s="43"/>
      <c r="Y354" s="43">
        <v>6.6292404759999996E-3</v>
      </c>
      <c r="Z354" s="43">
        <v>4.692951507828858E-4</v>
      </c>
    </row>
    <row r="355" spans="1:26" x14ac:dyDescent="0.2">
      <c r="A355" s="26">
        <v>8700</v>
      </c>
      <c r="B355" s="26">
        <v>12956</v>
      </c>
      <c r="C355" s="26" t="s">
        <v>3560</v>
      </c>
      <c r="F355" s="26" t="s">
        <v>3561</v>
      </c>
      <c r="G355" s="26">
        <v>11018732</v>
      </c>
      <c r="H355" s="26" t="s">
        <v>70</v>
      </c>
      <c r="I355" s="26" t="s">
        <v>120</v>
      </c>
      <c r="K355" s="26" t="s">
        <v>56</v>
      </c>
      <c r="N355" s="26" t="s">
        <v>167</v>
      </c>
      <c r="O355" s="26" t="s">
        <v>57</v>
      </c>
      <c r="P355" s="36">
        <v>44024</v>
      </c>
      <c r="Q355" s="26" t="s">
        <v>532</v>
      </c>
      <c r="R355" s="26" t="s">
        <v>158</v>
      </c>
      <c r="S355" s="26" t="s">
        <v>160</v>
      </c>
      <c r="T355" s="36" t="s">
        <v>3212</v>
      </c>
      <c r="U355" s="42">
        <v>3.6469999999999998</v>
      </c>
      <c r="V355" s="42">
        <v>201.795300246778</v>
      </c>
      <c r="W355" s="42">
        <v>735.94745999999998</v>
      </c>
      <c r="X355" s="43"/>
      <c r="Y355" s="43">
        <v>7.8001668349999996E-3</v>
      </c>
      <c r="Z355" s="43">
        <v>5.5218700905379807E-4</v>
      </c>
    </row>
    <row r="356" spans="1:26" x14ac:dyDescent="0.2">
      <c r="A356" s="26">
        <v>8700</v>
      </c>
      <c r="B356" s="26">
        <v>12956</v>
      </c>
      <c r="C356" s="26" t="s">
        <v>3562</v>
      </c>
      <c r="F356" s="26" t="s">
        <v>3563</v>
      </c>
      <c r="G356" s="26">
        <v>11018733</v>
      </c>
      <c r="H356" s="26" t="s">
        <v>70</v>
      </c>
      <c r="I356" s="26" t="s">
        <v>485</v>
      </c>
      <c r="K356" s="26" t="s">
        <v>56</v>
      </c>
      <c r="N356" s="26" t="s">
        <v>167</v>
      </c>
      <c r="O356" s="26" t="s">
        <v>57</v>
      </c>
      <c r="P356" s="36">
        <v>44055</v>
      </c>
      <c r="Q356" s="26" t="s">
        <v>532</v>
      </c>
      <c r="R356" s="26" t="s">
        <v>158</v>
      </c>
      <c r="S356" s="26" t="s">
        <v>160</v>
      </c>
      <c r="T356" s="36" t="s">
        <v>3212</v>
      </c>
      <c r="U356" s="42">
        <v>3.6469999999999998</v>
      </c>
      <c r="V356" s="42">
        <v>237.73993145050699</v>
      </c>
      <c r="W356" s="42">
        <v>867.03752999999995</v>
      </c>
      <c r="X356" s="43"/>
      <c r="Y356" s="43">
        <v>9.1895654970000004E-3</v>
      </c>
      <c r="Z356" s="43">
        <v>6.5054489138136669E-4</v>
      </c>
    </row>
    <row r="357" spans="1:26" x14ac:dyDescent="0.2">
      <c r="A357" s="26">
        <v>8700</v>
      </c>
      <c r="B357" s="26">
        <v>12956</v>
      </c>
      <c r="C357" s="26" t="s">
        <v>3562</v>
      </c>
      <c r="F357" s="26" t="s">
        <v>3564</v>
      </c>
      <c r="G357" s="26">
        <v>11018734</v>
      </c>
      <c r="H357" s="26" t="s">
        <v>70</v>
      </c>
      <c r="I357" s="26" t="s">
        <v>485</v>
      </c>
      <c r="K357" s="26" t="s">
        <v>56</v>
      </c>
      <c r="N357" s="26" t="s">
        <v>85</v>
      </c>
      <c r="O357" s="26" t="s">
        <v>57</v>
      </c>
      <c r="P357" s="36">
        <v>44055</v>
      </c>
      <c r="Q357" s="26" t="s">
        <v>532</v>
      </c>
      <c r="R357" s="26" t="s">
        <v>158</v>
      </c>
      <c r="S357" s="26" t="s">
        <v>160</v>
      </c>
      <c r="T357" s="36" t="s">
        <v>3212</v>
      </c>
      <c r="U357" s="42">
        <v>3.6469999999999998</v>
      </c>
      <c r="V357" s="42">
        <v>238.083635865095</v>
      </c>
      <c r="W357" s="42">
        <v>868.29102</v>
      </c>
      <c r="X357" s="43"/>
      <c r="Y357" s="43">
        <v>9.2028509989999993E-3</v>
      </c>
      <c r="Z357" s="43">
        <v>6.5148539451725484E-4</v>
      </c>
    </row>
    <row r="358" spans="1:26" x14ac:dyDescent="0.2">
      <c r="A358" s="26">
        <v>8700</v>
      </c>
      <c r="B358" s="26">
        <v>12956</v>
      </c>
      <c r="C358" s="26" t="s">
        <v>3565</v>
      </c>
      <c r="F358" s="26" t="s">
        <v>3566</v>
      </c>
      <c r="G358" s="26">
        <v>11018752</v>
      </c>
      <c r="H358" s="26" t="s">
        <v>70</v>
      </c>
      <c r="I358" s="26" t="s">
        <v>485</v>
      </c>
      <c r="K358" s="26" t="s">
        <v>56</v>
      </c>
      <c r="N358" s="26" t="s">
        <v>167</v>
      </c>
      <c r="O358" s="26" t="s">
        <v>57</v>
      </c>
      <c r="P358" s="36" t="s">
        <v>3567</v>
      </c>
      <c r="Q358" s="26" t="s">
        <v>532</v>
      </c>
      <c r="R358" s="26" t="s">
        <v>158</v>
      </c>
      <c r="S358" s="26" t="s">
        <v>160</v>
      </c>
      <c r="T358" s="36" t="s">
        <v>3212</v>
      </c>
      <c r="U358" s="42">
        <v>3.6469999999999998</v>
      </c>
      <c r="V358" s="42">
        <v>118.670159034823</v>
      </c>
      <c r="W358" s="42">
        <v>432.79007000000001</v>
      </c>
      <c r="X358" s="43"/>
      <c r="Y358" s="43">
        <v>4.5870594489999996E-3</v>
      </c>
      <c r="Z358" s="43">
        <v>3.2472570025784714E-4</v>
      </c>
    </row>
    <row r="359" spans="1:26" x14ac:dyDescent="0.2">
      <c r="A359" s="26">
        <v>8700</v>
      </c>
      <c r="B359" s="26">
        <v>12956</v>
      </c>
      <c r="C359" s="26" t="s">
        <v>3565</v>
      </c>
      <c r="F359" s="26" t="s">
        <v>3568</v>
      </c>
      <c r="G359" s="26">
        <v>11018753</v>
      </c>
      <c r="H359" s="26" t="s">
        <v>70</v>
      </c>
      <c r="I359" s="26" t="s">
        <v>485</v>
      </c>
      <c r="K359" s="26" t="s">
        <v>56</v>
      </c>
      <c r="N359" s="26" t="s">
        <v>167</v>
      </c>
      <c r="O359" s="26" t="s">
        <v>57</v>
      </c>
      <c r="P359" s="36" t="s">
        <v>3567</v>
      </c>
      <c r="Q359" s="26" t="s">
        <v>532</v>
      </c>
      <c r="R359" s="26" t="s">
        <v>158</v>
      </c>
      <c r="S359" s="26" t="s">
        <v>160</v>
      </c>
      <c r="T359" s="36" t="s">
        <v>3212</v>
      </c>
      <c r="U359" s="42">
        <v>3.6469999999999998</v>
      </c>
      <c r="V359" s="42">
        <v>112.46826432684399</v>
      </c>
      <c r="W359" s="42">
        <v>410.17176000000001</v>
      </c>
      <c r="X359" s="43"/>
      <c r="Y359" s="43">
        <v>4.3473322929999999E-3</v>
      </c>
      <c r="Z359" s="43">
        <v>3.0775500924037745E-4</v>
      </c>
    </row>
    <row r="360" spans="1:26" x14ac:dyDescent="0.2">
      <c r="A360" s="26">
        <v>8700</v>
      </c>
      <c r="B360" s="26">
        <v>12956</v>
      </c>
      <c r="C360" s="26" t="s">
        <v>3673</v>
      </c>
      <c r="F360" s="26" t="s">
        <v>3674</v>
      </c>
      <c r="G360" s="26">
        <v>11018780</v>
      </c>
      <c r="H360" s="26" t="s">
        <v>70</v>
      </c>
      <c r="I360" s="26" t="s">
        <v>120</v>
      </c>
      <c r="K360" s="26" t="s">
        <v>56</v>
      </c>
      <c r="N360" s="26" t="s">
        <v>85</v>
      </c>
      <c r="O360" s="26" t="s">
        <v>57</v>
      </c>
      <c r="P360" s="36">
        <v>44378</v>
      </c>
      <c r="Q360" s="26" t="s">
        <v>538</v>
      </c>
      <c r="R360" s="26" t="s">
        <v>158</v>
      </c>
      <c r="S360" s="26" t="s">
        <v>160</v>
      </c>
      <c r="T360" s="36" t="s">
        <v>3212</v>
      </c>
      <c r="U360" s="42">
        <v>3.7964000000000002</v>
      </c>
      <c r="V360" s="42">
        <v>67.100065851859</v>
      </c>
      <c r="W360" s="42">
        <v>254.73868999999999</v>
      </c>
      <c r="X360" s="43">
        <v>3.1727495800000001E-4</v>
      </c>
      <c r="Y360" s="43">
        <v>2.6999268139999998E-3</v>
      </c>
      <c r="Z360" s="43">
        <v>1.9113238779488781E-4</v>
      </c>
    </row>
    <row r="361" spans="1:26" x14ac:dyDescent="0.2">
      <c r="A361" s="26">
        <v>8700</v>
      </c>
      <c r="B361" s="26">
        <v>12956</v>
      </c>
      <c r="C361" s="26" t="s">
        <v>3675</v>
      </c>
      <c r="F361" s="26" t="s">
        <v>3676</v>
      </c>
      <c r="G361" s="26">
        <v>11018841</v>
      </c>
      <c r="H361" s="26" t="s">
        <v>70</v>
      </c>
      <c r="I361" s="26" t="s">
        <v>397</v>
      </c>
      <c r="K361" s="26" t="s">
        <v>56</v>
      </c>
      <c r="N361" s="26" t="s">
        <v>51</v>
      </c>
      <c r="O361" s="26" t="s">
        <v>57</v>
      </c>
      <c r="P361" s="36" t="s">
        <v>3677</v>
      </c>
      <c r="Q361" s="26" t="s">
        <v>532</v>
      </c>
      <c r="R361" s="26" t="s">
        <v>158</v>
      </c>
      <c r="S361" s="26" t="s">
        <v>160</v>
      </c>
      <c r="T361" s="36" t="s">
        <v>3212</v>
      </c>
      <c r="U361" s="42">
        <v>3.6469999999999998</v>
      </c>
      <c r="V361" s="42">
        <v>52.354329585960997</v>
      </c>
      <c r="W361" s="42">
        <v>190.93624</v>
      </c>
      <c r="X361" s="43"/>
      <c r="Y361" s="43">
        <v>2.023696809E-3</v>
      </c>
      <c r="Z361" s="43">
        <v>1.4326092148694714E-4</v>
      </c>
    </row>
    <row r="362" spans="1:26" x14ac:dyDescent="0.2">
      <c r="A362" s="26">
        <v>8700</v>
      </c>
      <c r="B362" s="26">
        <v>12956</v>
      </c>
      <c r="C362" s="26" t="s">
        <v>3467</v>
      </c>
      <c r="F362" s="26" t="s">
        <v>3468</v>
      </c>
      <c r="G362" s="26">
        <v>11018862</v>
      </c>
      <c r="H362" s="26" t="s">
        <v>70</v>
      </c>
      <c r="I362" s="26" t="s">
        <v>397</v>
      </c>
      <c r="K362" s="26" t="s">
        <v>56</v>
      </c>
      <c r="N362" s="26" t="s">
        <v>167</v>
      </c>
      <c r="O362" s="26" t="s">
        <v>57</v>
      </c>
      <c r="P362" s="36">
        <v>44230</v>
      </c>
      <c r="Q362" s="26" t="s">
        <v>532</v>
      </c>
      <c r="R362" s="26" t="s">
        <v>158</v>
      </c>
      <c r="S362" s="26" t="s">
        <v>160</v>
      </c>
      <c r="T362" s="36" t="s">
        <v>3212</v>
      </c>
      <c r="U362" s="42">
        <v>3.6469999999999998</v>
      </c>
      <c r="V362" s="42">
        <v>132.19557992870901</v>
      </c>
      <c r="W362" s="42">
        <v>482.11727999999999</v>
      </c>
      <c r="X362" s="43"/>
      <c r="Y362" s="43">
        <v>5.1098691450000002E-3</v>
      </c>
      <c r="Z362" s="43">
        <v>3.6173628326178684E-4</v>
      </c>
    </row>
    <row r="363" spans="1:26" x14ac:dyDescent="0.2">
      <c r="A363" s="26">
        <v>8700</v>
      </c>
      <c r="B363" s="26">
        <v>12956</v>
      </c>
      <c r="C363" s="26" t="s">
        <v>3469</v>
      </c>
      <c r="F363" s="26" t="s">
        <v>3470</v>
      </c>
      <c r="G363" s="26">
        <v>11018865</v>
      </c>
      <c r="H363" s="26" t="s">
        <v>70</v>
      </c>
      <c r="I363" s="26" t="s">
        <v>397</v>
      </c>
      <c r="K363" s="26" t="s">
        <v>56</v>
      </c>
      <c r="N363" s="26" t="s">
        <v>51</v>
      </c>
      <c r="O363" s="26" t="s">
        <v>57</v>
      </c>
      <c r="P363" s="36">
        <v>44411</v>
      </c>
      <c r="Q363" s="26" t="s">
        <v>532</v>
      </c>
      <c r="R363" s="26" t="s">
        <v>158</v>
      </c>
      <c r="S363" s="26" t="s">
        <v>160</v>
      </c>
      <c r="T363" s="36" t="s">
        <v>3212</v>
      </c>
      <c r="U363" s="42">
        <v>3.6469999999999998</v>
      </c>
      <c r="V363" s="42">
        <v>80.970888401425</v>
      </c>
      <c r="W363" s="42">
        <v>295.30083000000002</v>
      </c>
      <c r="X363" s="43"/>
      <c r="Y363" s="43">
        <v>3.1298372039999999E-3</v>
      </c>
      <c r="Z363" s="43">
        <v>2.2156647172721285E-4</v>
      </c>
    </row>
    <row r="364" spans="1:26" x14ac:dyDescent="0.2">
      <c r="A364" s="26">
        <v>8700</v>
      </c>
      <c r="B364" s="26">
        <v>12956</v>
      </c>
      <c r="C364" s="26" t="s">
        <v>3569</v>
      </c>
      <c r="F364" s="26" t="s">
        <v>3570</v>
      </c>
      <c r="G364" s="26">
        <v>11018907</v>
      </c>
      <c r="H364" s="26" t="s">
        <v>70</v>
      </c>
      <c r="I364" s="26" t="s">
        <v>485</v>
      </c>
      <c r="K364" s="26" t="s">
        <v>56</v>
      </c>
      <c r="N364" s="26" t="s">
        <v>167</v>
      </c>
      <c r="O364" s="26" t="s">
        <v>57</v>
      </c>
      <c r="P364" s="36" t="s">
        <v>3571</v>
      </c>
      <c r="Q364" s="26" t="s">
        <v>532</v>
      </c>
      <c r="R364" s="26" t="s">
        <v>158</v>
      </c>
      <c r="S364" s="26" t="s">
        <v>160</v>
      </c>
      <c r="T364" s="36" t="s">
        <v>3212</v>
      </c>
      <c r="U364" s="42">
        <v>3.6469999999999998</v>
      </c>
      <c r="V364" s="42">
        <v>250.34533040855499</v>
      </c>
      <c r="W364" s="42">
        <v>913.00941999999998</v>
      </c>
      <c r="X364" s="43"/>
      <c r="Y364" s="43">
        <v>9.6768127960000002E-3</v>
      </c>
      <c r="Z364" s="43">
        <v>6.8503795212193944E-4</v>
      </c>
    </row>
    <row r="365" spans="1:26" x14ac:dyDescent="0.2">
      <c r="A365" s="26">
        <v>8700</v>
      </c>
      <c r="B365" s="26">
        <v>12956</v>
      </c>
      <c r="C365" s="26" t="s">
        <v>3572</v>
      </c>
      <c r="F365" s="26" t="s">
        <v>3573</v>
      </c>
      <c r="G365" s="26">
        <v>11018921</v>
      </c>
      <c r="H365" s="26" t="s">
        <v>70</v>
      </c>
      <c r="I365" s="26" t="s">
        <v>120</v>
      </c>
      <c r="K365" s="26" t="s">
        <v>56</v>
      </c>
      <c r="N365" s="26" t="s">
        <v>51</v>
      </c>
      <c r="O365" s="26" t="s">
        <v>57</v>
      </c>
      <c r="P365" s="36" t="s">
        <v>3574</v>
      </c>
      <c r="Q365" s="26" t="s">
        <v>538</v>
      </c>
      <c r="R365" s="26" t="s">
        <v>158</v>
      </c>
      <c r="S365" s="26" t="s">
        <v>160</v>
      </c>
      <c r="T365" s="36" t="s">
        <v>3212</v>
      </c>
      <c r="U365" s="42">
        <v>3.7964000000000002</v>
      </c>
      <c r="V365" s="42">
        <v>526.08057896954995</v>
      </c>
      <c r="W365" s="42">
        <v>1997.2123099999999</v>
      </c>
      <c r="X365" s="43"/>
      <c r="Y365" s="43">
        <v>2.1168072545999998E-2</v>
      </c>
      <c r="Z365" s="43">
        <v>1.4985236743725251E-3</v>
      </c>
    </row>
    <row r="366" spans="1:26" x14ac:dyDescent="0.2">
      <c r="A366" s="26">
        <v>8700</v>
      </c>
      <c r="B366" s="26">
        <v>12956</v>
      </c>
      <c r="C366" s="26" t="s">
        <v>3575</v>
      </c>
      <c r="F366" s="26" t="s">
        <v>3576</v>
      </c>
      <c r="G366" s="26">
        <v>11018971</v>
      </c>
      <c r="H366" s="26" t="s">
        <v>70</v>
      </c>
      <c r="I366" s="26" t="s">
        <v>397</v>
      </c>
      <c r="K366" s="26" t="s">
        <v>56</v>
      </c>
      <c r="N366" s="26" t="s">
        <v>167</v>
      </c>
      <c r="O366" s="26" t="s">
        <v>57</v>
      </c>
      <c r="P366" s="36" t="s">
        <v>3577</v>
      </c>
      <c r="Q366" s="26" t="s">
        <v>532</v>
      </c>
      <c r="R366" s="26" t="s">
        <v>158</v>
      </c>
      <c r="S366" s="26" t="s">
        <v>160</v>
      </c>
      <c r="T366" s="36" t="s">
        <v>3212</v>
      </c>
      <c r="U366" s="42">
        <v>3.6469999999999998</v>
      </c>
      <c r="V366" s="42">
        <v>461.07825610090498</v>
      </c>
      <c r="W366" s="42">
        <v>1681.5524</v>
      </c>
      <c r="X366" s="43"/>
      <c r="Y366" s="43">
        <v>1.7822453334E-2</v>
      </c>
      <c r="Z366" s="43">
        <v>1.2616816291793928E-3</v>
      </c>
    </row>
    <row r="367" spans="1:26" x14ac:dyDescent="0.2">
      <c r="A367" s="26">
        <v>8700</v>
      </c>
      <c r="B367" s="26">
        <v>12956</v>
      </c>
      <c r="C367" s="26" t="s">
        <v>3678</v>
      </c>
      <c r="F367" s="26" t="s">
        <v>3679</v>
      </c>
      <c r="G367" s="26">
        <v>11019017</v>
      </c>
      <c r="H367" s="26" t="s">
        <v>70</v>
      </c>
      <c r="I367" s="26" t="s">
        <v>485</v>
      </c>
      <c r="K367" s="26" t="s">
        <v>56</v>
      </c>
      <c r="N367" s="26" t="s">
        <v>168</v>
      </c>
      <c r="O367" s="26" t="s">
        <v>57</v>
      </c>
      <c r="P367" s="36">
        <v>44260</v>
      </c>
      <c r="Q367" s="26" t="s">
        <v>538</v>
      </c>
      <c r="R367" s="26" t="s">
        <v>158</v>
      </c>
      <c r="S367" s="26" t="s">
        <v>160</v>
      </c>
      <c r="T367" s="36" t="s">
        <v>3212</v>
      </c>
      <c r="U367" s="42">
        <v>3.7964000000000002</v>
      </c>
      <c r="V367" s="42">
        <v>593.13212517121497</v>
      </c>
      <c r="W367" s="42">
        <v>2251.7667999999999</v>
      </c>
      <c r="X367" s="43"/>
      <c r="Y367" s="43">
        <v>2.3866047059999999E-2</v>
      </c>
      <c r="Z367" s="43">
        <v>1.6895178554983286E-3</v>
      </c>
    </row>
    <row r="368" spans="1:26" x14ac:dyDescent="0.2">
      <c r="A368" s="26">
        <v>8700</v>
      </c>
      <c r="B368" s="26">
        <v>12956</v>
      </c>
      <c r="C368" s="26" t="s">
        <v>3680</v>
      </c>
      <c r="F368" s="26" t="s">
        <v>3681</v>
      </c>
      <c r="G368" s="26">
        <v>11019019</v>
      </c>
      <c r="H368" s="26" t="s">
        <v>70</v>
      </c>
      <c r="I368" s="26" t="s">
        <v>397</v>
      </c>
      <c r="K368" s="26" t="s">
        <v>56</v>
      </c>
      <c r="N368" s="26" t="s">
        <v>51</v>
      </c>
      <c r="O368" s="26" t="s">
        <v>57</v>
      </c>
      <c r="P368" s="36">
        <v>44474</v>
      </c>
      <c r="Q368" s="26" t="s">
        <v>532</v>
      </c>
      <c r="R368" s="26" t="s">
        <v>158</v>
      </c>
      <c r="S368" s="26" t="s">
        <v>160</v>
      </c>
      <c r="T368" s="36" t="s">
        <v>3212</v>
      </c>
      <c r="U368" s="42">
        <v>3.6469999999999998</v>
      </c>
      <c r="V368" s="42">
        <v>135.82330956950901</v>
      </c>
      <c r="W368" s="42">
        <v>495.34760999999997</v>
      </c>
      <c r="X368" s="43"/>
      <c r="Y368" s="43">
        <v>5.2500948900000002E-3</v>
      </c>
      <c r="Z368" s="43">
        <v>3.7166310106953457E-4</v>
      </c>
    </row>
    <row r="369" spans="1:26" x14ac:dyDescent="0.2">
      <c r="A369" s="26">
        <v>8700</v>
      </c>
      <c r="B369" s="26">
        <v>12956</v>
      </c>
      <c r="C369" s="26" t="s">
        <v>3682</v>
      </c>
      <c r="F369" s="26" t="s">
        <v>3683</v>
      </c>
      <c r="G369" s="26">
        <v>11019120</v>
      </c>
      <c r="H369" s="26" t="s">
        <v>70</v>
      </c>
      <c r="I369" s="26" t="s">
        <v>397</v>
      </c>
      <c r="K369" s="26" t="s">
        <v>56</v>
      </c>
      <c r="N369" s="26" t="s">
        <v>51</v>
      </c>
      <c r="O369" s="26" t="s">
        <v>57</v>
      </c>
      <c r="P369" s="36">
        <v>44445</v>
      </c>
      <c r="Q369" s="26" t="s">
        <v>532</v>
      </c>
      <c r="R369" s="26" t="s">
        <v>158</v>
      </c>
      <c r="S369" s="26" t="s">
        <v>160</v>
      </c>
      <c r="T369" s="36" t="s">
        <v>3212</v>
      </c>
      <c r="U369" s="42">
        <v>3.6469999999999998</v>
      </c>
      <c r="V369" s="42">
        <v>34.295873320536998</v>
      </c>
      <c r="W369" s="42">
        <v>125.07705</v>
      </c>
      <c r="X369" s="43"/>
      <c r="Y369" s="43">
        <v>1.325667809E-3</v>
      </c>
      <c r="Z369" s="43">
        <v>9.3846267423454877E-5</v>
      </c>
    </row>
    <row r="370" spans="1:26" x14ac:dyDescent="0.2">
      <c r="A370" s="26">
        <v>8700</v>
      </c>
      <c r="B370" s="26">
        <v>12956</v>
      </c>
      <c r="C370" s="26" t="s">
        <v>3578</v>
      </c>
      <c r="F370" s="26" t="s">
        <v>3579</v>
      </c>
      <c r="G370" s="26">
        <v>11019131</v>
      </c>
      <c r="H370" s="26" t="s">
        <v>70</v>
      </c>
      <c r="I370" s="26" t="s">
        <v>485</v>
      </c>
      <c r="K370" s="26" t="s">
        <v>56</v>
      </c>
      <c r="N370" s="26" t="s">
        <v>167</v>
      </c>
      <c r="O370" s="26" t="s">
        <v>53</v>
      </c>
      <c r="P370" s="36">
        <v>44323</v>
      </c>
      <c r="Q370" s="26" t="s">
        <v>532</v>
      </c>
      <c r="R370" s="26" t="s">
        <v>158</v>
      </c>
      <c r="S370" s="26" t="s">
        <v>159</v>
      </c>
      <c r="T370" s="36" t="s">
        <v>3212</v>
      </c>
      <c r="U370" s="42">
        <v>3.6469999999999998</v>
      </c>
      <c r="V370" s="42">
        <v>262.78357828352102</v>
      </c>
      <c r="W370" s="42">
        <v>958.37171000000001</v>
      </c>
      <c r="X370" s="43"/>
      <c r="Y370" s="43">
        <v>1.015759906E-2</v>
      </c>
      <c r="Z370" s="43">
        <v>7.1907362531922314E-4</v>
      </c>
    </row>
    <row r="371" spans="1:26" x14ac:dyDescent="0.2">
      <c r="A371" s="26">
        <v>8700</v>
      </c>
      <c r="B371" s="26">
        <v>12956</v>
      </c>
      <c r="C371" s="26" t="s">
        <v>3684</v>
      </c>
      <c r="F371" s="26" t="s">
        <v>3685</v>
      </c>
      <c r="G371" s="26">
        <v>11019149</v>
      </c>
      <c r="H371" s="26" t="s">
        <v>70</v>
      </c>
      <c r="I371" s="26" t="s">
        <v>397</v>
      </c>
      <c r="K371" s="26" t="s">
        <v>56</v>
      </c>
      <c r="N371" s="26" t="s">
        <v>51</v>
      </c>
      <c r="O371" s="26" t="s">
        <v>57</v>
      </c>
      <c r="P371" s="36">
        <v>44415</v>
      </c>
      <c r="Q371" s="26" t="s">
        <v>532</v>
      </c>
      <c r="R371" s="26" t="s">
        <v>158</v>
      </c>
      <c r="S371" s="26" t="s">
        <v>160</v>
      </c>
      <c r="T371" s="36" t="s">
        <v>3212</v>
      </c>
      <c r="U371" s="42">
        <v>3.6469999999999998</v>
      </c>
      <c r="V371" s="42">
        <v>30.306712366328</v>
      </c>
      <c r="W371" s="42">
        <v>110.52858000000001</v>
      </c>
      <c r="X371" s="43"/>
      <c r="Y371" s="43">
        <v>1.171471349E-3</v>
      </c>
      <c r="Z371" s="43">
        <v>8.293043909026257E-5</v>
      </c>
    </row>
    <row r="372" spans="1:26" x14ac:dyDescent="0.2">
      <c r="A372" s="26">
        <v>8700</v>
      </c>
      <c r="B372" s="26">
        <v>12956</v>
      </c>
      <c r="C372" s="26" t="s">
        <v>3686</v>
      </c>
      <c r="F372" s="26" t="s">
        <v>3687</v>
      </c>
      <c r="G372" s="26">
        <v>11019162</v>
      </c>
      <c r="H372" s="26" t="s">
        <v>70</v>
      </c>
      <c r="I372" s="26" t="s">
        <v>397</v>
      </c>
      <c r="K372" s="26" t="s">
        <v>56</v>
      </c>
      <c r="N372" s="26" t="s">
        <v>51</v>
      </c>
      <c r="O372" s="26" t="s">
        <v>57</v>
      </c>
      <c r="P372" s="36" t="s">
        <v>3688</v>
      </c>
      <c r="Q372" s="26" t="s">
        <v>532</v>
      </c>
      <c r="R372" s="26" t="s">
        <v>158</v>
      </c>
      <c r="S372" s="26" t="s">
        <v>160</v>
      </c>
      <c r="T372" s="36" t="s">
        <v>3212</v>
      </c>
      <c r="U372" s="42">
        <v>3.6469999999999998</v>
      </c>
      <c r="V372" s="42">
        <v>92.371200987112005</v>
      </c>
      <c r="W372" s="42">
        <v>336.87777</v>
      </c>
      <c r="X372" s="43"/>
      <c r="Y372" s="43">
        <v>3.5705032649999999E-3</v>
      </c>
      <c r="Z372" s="43">
        <v>2.5276196786250656E-4</v>
      </c>
    </row>
    <row r="373" spans="1:26" x14ac:dyDescent="0.2">
      <c r="A373" s="26">
        <v>8700</v>
      </c>
      <c r="B373" s="26">
        <v>12956</v>
      </c>
      <c r="C373" s="26" t="s">
        <v>3471</v>
      </c>
      <c r="F373" s="26" t="s">
        <v>3472</v>
      </c>
      <c r="G373" s="26">
        <v>11019209</v>
      </c>
      <c r="H373" s="26" t="s">
        <v>70</v>
      </c>
      <c r="I373" s="26" t="s">
        <v>485</v>
      </c>
      <c r="K373" s="26" t="s">
        <v>56</v>
      </c>
      <c r="N373" s="26" t="s">
        <v>167</v>
      </c>
      <c r="O373" s="26" t="s">
        <v>57</v>
      </c>
      <c r="P373" s="36">
        <v>44477</v>
      </c>
      <c r="Q373" s="26" t="s">
        <v>532</v>
      </c>
      <c r="R373" s="26" t="s">
        <v>158</v>
      </c>
      <c r="S373" s="26" t="s">
        <v>160</v>
      </c>
      <c r="T373" s="36" t="s">
        <v>3212</v>
      </c>
      <c r="U373" s="42">
        <v>3.6469999999999998</v>
      </c>
      <c r="V373" s="42">
        <v>293.75341924869798</v>
      </c>
      <c r="W373" s="42">
        <v>1071.31872</v>
      </c>
      <c r="X373" s="43"/>
      <c r="Y373" s="43">
        <v>1.1354702887999999E-2</v>
      </c>
      <c r="Z373" s="43">
        <v>8.0381863093887632E-4</v>
      </c>
    </row>
    <row r="374" spans="1:26" x14ac:dyDescent="0.2">
      <c r="A374" s="26">
        <v>8700</v>
      </c>
      <c r="B374" s="26">
        <v>12956</v>
      </c>
      <c r="C374" s="26" t="s">
        <v>3473</v>
      </c>
      <c r="F374" s="26" t="s">
        <v>3474</v>
      </c>
      <c r="G374" s="26">
        <v>11019210</v>
      </c>
      <c r="H374" s="26" t="s">
        <v>70</v>
      </c>
      <c r="I374" s="26" t="s">
        <v>485</v>
      </c>
      <c r="K374" s="26" t="s">
        <v>56</v>
      </c>
      <c r="N374" s="26" t="s">
        <v>93</v>
      </c>
      <c r="O374" s="26" t="s">
        <v>57</v>
      </c>
      <c r="P374" s="36">
        <v>44477</v>
      </c>
      <c r="Q374" s="26" t="s">
        <v>532</v>
      </c>
      <c r="R374" s="26" t="s">
        <v>158</v>
      </c>
      <c r="S374" s="26" t="s">
        <v>160</v>
      </c>
      <c r="T374" s="36" t="s">
        <v>3212</v>
      </c>
      <c r="U374" s="42">
        <v>3.6469999999999998</v>
      </c>
      <c r="V374" s="42">
        <v>634.93160405813001</v>
      </c>
      <c r="W374" s="42">
        <v>2315.5955600000002</v>
      </c>
      <c r="X374" s="43"/>
      <c r="Y374" s="43">
        <v>2.454255592E-2</v>
      </c>
      <c r="Z374" s="43">
        <v>1.7374090624005345E-3</v>
      </c>
    </row>
    <row r="375" spans="1:26" x14ac:dyDescent="0.2">
      <c r="A375" s="26">
        <v>8700</v>
      </c>
      <c r="B375" s="26">
        <v>12956</v>
      </c>
      <c r="C375" s="26" t="s">
        <v>3475</v>
      </c>
      <c r="F375" s="26" t="s">
        <v>3476</v>
      </c>
      <c r="G375" s="26">
        <v>11019219</v>
      </c>
      <c r="H375" s="26" t="s">
        <v>70</v>
      </c>
      <c r="I375" s="26" t="s">
        <v>397</v>
      </c>
      <c r="K375" s="26" t="s">
        <v>56</v>
      </c>
      <c r="N375" s="26" t="s">
        <v>51</v>
      </c>
      <c r="O375" s="26" t="s">
        <v>57</v>
      </c>
      <c r="P375" s="36" t="s">
        <v>3477</v>
      </c>
      <c r="Q375" s="26" t="s">
        <v>532</v>
      </c>
      <c r="R375" s="26" t="s">
        <v>158</v>
      </c>
      <c r="S375" s="26" t="s">
        <v>160</v>
      </c>
      <c r="T375" s="36" t="s">
        <v>3212</v>
      </c>
      <c r="U375" s="42">
        <v>3.6469999999999998</v>
      </c>
      <c r="V375" s="42">
        <v>91.605437345762994</v>
      </c>
      <c r="W375" s="42">
        <v>334.08503000000002</v>
      </c>
      <c r="X375" s="43"/>
      <c r="Y375" s="43">
        <v>3.5409035460000002E-3</v>
      </c>
      <c r="Z375" s="43">
        <v>2.5066655367673725E-4</v>
      </c>
    </row>
    <row r="376" spans="1:26" x14ac:dyDescent="0.2">
      <c r="A376" s="26">
        <v>8700</v>
      </c>
      <c r="B376" s="26">
        <v>12956</v>
      </c>
      <c r="C376" s="26" t="s">
        <v>3478</v>
      </c>
      <c r="F376" s="26" t="s">
        <v>3479</v>
      </c>
      <c r="G376" s="26">
        <v>11019220</v>
      </c>
      <c r="H376" s="26" t="s">
        <v>70</v>
      </c>
      <c r="I376" s="26" t="s">
        <v>485</v>
      </c>
      <c r="K376" s="26" t="s">
        <v>56</v>
      </c>
      <c r="N376" s="26" t="s">
        <v>51</v>
      </c>
      <c r="O376" s="26" t="s">
        <v>57</v>
      </c>
      <c r="P376" s="36" t="s">
        <v>3480</v>
      </c>
      <c r="Q376" s="26" t="s">
        <v>532</v>
      </c>
      <c r="R376" s="26" t="s">
        <v>158</v>
      </c>
      <c r="S376" s="26" t="s">
        <v>160</v>
      </c>
      <c r="T376" s="36" t="s">
        <v>3212</v>
      </c>
      <c r="U376" s="42">
        <v>3.6469999999999998</v>
      </c>
      <c r="V376" s="42">
        <v>39.908963531669002</v>
      </c>
      <c r="W376" s="42">
        <v>145.54799</v>
      </c>
      <c r="X376" s="43"/>
      <c r="Y376" s="43">
        <v>1.5426354E-3</v>
      </c>
      <c r="Z376" s="43">
        <v>1.0920577030307586E-4</v>
      </c>
    </row>
    <row r="377" spans="1:26" x14ac:dyDescent="0.2">
      <c r="A377" s="26">
        <v>8700</v>
      </c>
      <c r="B377" s="26">
        <v>12956</v>
      </c>
      <c r="C377" s="26" t="s">
        <v>3580</v>
      </c>
      <c r="F377" s="26" t="s">
        <v>3581</v>
      </c>
      <c r="G377" s="26">
        <v>11019222</v>
      </c>
      <c r="H377" s="26" t="s">
        <v>70</v>
      </c>
      <c r="I377" s="26" t="s">
        <v>485</v>
      </c>
      <c r="K377" s="26" t="s">
        <v>56</v>
      </c>
      <c r="N377" s="26" t="s">
        <v>167</v>
      </c>
      <c r="O377" s="26" t="s">
        <v>57</v>
      </c>
      <c r="P377" s="36" t="s">
        <v>3582</v>
      </c>
      <c r="Q377" s="26" t="s">
        <v>532</v>
      </c>
      <c r="R377" s="26" t="s">
        <v>158</v>
      </c>
      <c r="S377" s="26" t="s">
        <v>160</v>
      </c>
      <c r="T377" s="36" t="s">
        <v>3212</v>
      </c>
      <c r="U377" s="42">
        <v>3.6469999999999998</v>
      </c>
      <c r="V377" s="42">
        <v>220.218842884563</v>
      </c>
      <c r="W377" s="42">
        <v>803.13811999999996</v>
      </c>
      <c r="X377" s="43"/>
      <c r="Y377" s="43">
        <v>8.5123078320000004E-3</v>
      </c>
      <c r="Z377" s="43">
        <v>6.0260067524370612E-4</v>
      </c>
    </row>
    <row r="378" spans="1:26" x14ac:dyDescent="0.2">
      <c r="A378" s="26">
        <v>8700</v>
      </c>
      <c r="B378" s="26">
        <v>12956</v>
      </c>
      <c r="C378" s="26" t="s">
        <v>3583</v>
      </c>
      <c r="F378" s="26" t="s">
        <v>3584</v>
      </c>
      <c r="G378" s="26">
        <v>11019246</v>
      </c>
      <c r="H378" s="26" t="s">
        <v>70</v>
      </c>
      <c r="I378" s="26" t="s">
        <v>485</v>
      </c>
      <c r="K378" s="26" t="s">
        <v>56</v>
      </c>
      <c r="N378" s="26" t="s">
        <v>166</v>
      </c>
      <c r="O378" s="26" t="s">
        <v>57</v>
      </c>
      <c r="P378" s="36">
        <v>44236</v>
      </c>
      <c r="Q378" s="26" t="s">
        <v>532</v>
      </c>
      <c r="R378" s="26" t="s">
        <v>158</v>
      </c>
      <c r="S378" s="26" t="s">
        <v>160</v>
      </c>
      <c r="T378" s="36" t="s">
        <v>3212</v>
      </c>
      <c r="U378" s="42">
        <v>3.6469999999999998</v>
      </c>
      <c r="V378" s="42">
        <v>81.682404716204999</v>
      </c>
      <c r="W378" s="42">
        <v>297.89573000000001</v>
      </c>
      <c r="X378" s="43"/>
      <c r="Y378" s="43">
        <v>3.157340054E-3</v>
      </c>
      <c r="Z378" s="43">
        <v>2.235134450475552E-4</v>
      </c>
    </row>
    <row r="379" spans="1:26" x14ac:dyDescent="0.2">
      <c r="A379" s="26">
        <v>8700</v>
      </c>
      <c r="B379" s="26">
        <v>12956</v>
      </c>
      <c r="C379" s="26" t="s">
        <v>3484</v>
      </c>
      <c r="F379" s="26" t="s">
        <v>3485</v>
      </c>
      <c r="G379" s="26">
        <v>11019282</v>
      </c>
      <c r="H379" s="26" t="s">
        <v>70</v>
      </c>
      <c r="I379" s="26" t="s">
        <v>120</v>
      </c>
      <c r="K379" s="26" t="s">
        <v>56</v>
      </c>
      <c r="N379" s="26" t="s">
        <v>167</v>
      </c>
      <c r="O379" s="26" t="s">
        <v>57</v>
      </c>
      <c r="P379" s="36" t="s">
        <v>3486</v>
      </c>
      <c r="Q379" s="26" t="s">
        <v>532</v>
      </c>
      <c r="R379" s="26" t="s">
        <v>158</v>
      </c>
      <c r="S379" s="26" t="s">
        <v>160</v>
      </c>
      <c r="T379" s="36" t="s">
        <v>3212</v>
      </c>
      <c r="U379" s="42">
        <v>3.6469999999999998</v>
      </c>
      <c r="V379" s="42">
        <v>429.096399780642</v>
      </c>
      <c r="W379" s="42">
        <v>1564.9145699999999</v>
      </c>
      <c r="X379" s="43"/>
      <c r="Y379" s="43">
        <v>1.6586231207999999E-2</v>
      </c>
      <c r="Z379" s="43">
        <v>1.1741673730798806E-3</v>
      </c>
    </row>
    <row r="380" spans="1:26" x14ac:dyDescent="0.2">
      <c r="A380" s="26">
        <v>8700</v>
      </c>
      <c r="B380" s="26">
        <v>12956</v>
      </c>
      <c r="C380" s="26" t="s">
        <v>3487</v>
      </c>
      <c r="F380" s="26" t="s">
        <v>3488</v>
      </c>
      <c r="G380" s="26">
        <v>11019295</v>
      </c>
      <c r="H380" s="26" t="s">
        <v>70</v>
      </c>
      <c r="I380" s="26" t="s">
        <v>485</v>
      </c>
      <c r="K380" s="26" t="s">
        <v>56</v>
      </c>
      <c r="N380" s="26" t="s">
        <v>93</v>
      </c>
      <c r="O380" s="26" t="s">
        <v>57</v>
      </c>
      <c r="P380" s="36">
        <v>44419</v>
      </c>
      <c r="Q380" s="26" t="s">
        <v>538</v>
      </c>
      <c r="R380" s="26" t="s">
        <v>158</v>
      </c>
      <c r="S380" s="26" t="s">
        <v>160</v>
      </c>
      <c r="T380" s="36" t="s">
        <v>3212</v>
      </c>
      <c r="U380" s="42">
        <v>3.7964000000000002</v>
      </c>
      <c r="V380" s="42">
        <v>35.033218312084998</v>
      </c>
      <c r="W380" s="42">
        <v>133.00011000000001</v>
      </c>
      <c r="X380" s="43"/>
      <c r="Y380" s="43">
        <v>1.409642812E-3</v>
      </c>
      <c r="Z380" s="43">
        <v>9.97909999509016E-5</v>
      </c>
    </row>
    <row r="381" spans="1:26" x14ac:dyDescent="0.2">
      <c r="A381" s="26">
        <v>8700</v>
      </c>
      <c r="B381" s="26">
        <v>12956</v>
      </c>
      <c r="C381" s="26" t="s">
        <v>3489</v>
      </c>
      <c r="F381" s="26" t="s">
        <v>3490</v>
      </c>
      <c r="G381" s="26">
        <v>11019336</v>
      </c>
      <c r="H381" s="26" t="s">
        <v>70</v>
      </c>
      <c r="I381" s="26" t="s">
        <v>485</v>
      </c>
      <c r="K381" s="26" t="s">
        <v>56</v>
      </c>
      <c r="N381" s="26" t="s">
        <v>167</v>
      </c>
      <c r="O381" s="26" t="s">
        <v>57</v>
      </c>
      <c r="P381" s="36" t="s">
        <v>3491</v>
      </c>
      <c r="Q381" s="26" t="s">
        <v>532</v>
      </c>
      <c r="R381" s="26" t="s">
        <v>158</v>
      </c>
      <c r="S381" s="26" t="s">
        <v>160</v>
      </c>
      <c r="T381" s="36" t="s">
        <v>3212</v>
      </c>
      <c r="U381" s="42">
        <v>3.6469999999999998</v>
      </c>
      <c r="V381" s="42">
        <v>216.934080065807</v>
      </c>
      <c r="W381" s="42">
        <v>791.15859</v>
      </c>
      <c r="X381" s="43">
        <v>1.10643738E-4</v>
      </c>
      <c r="Y381" s="43">
        <v>8.3853390770000005E-3</v>
      </c>
      <c r="Z381" s="43">
        <v>5.936123422442686E-4</v>
      </c>
    </row>
    <row r="382" spans="1:26" x14ac:dyDescent="0.2">
      <c r="A382" s="26">
        <v>8700</v>
      </c>
      <c r="B382" s="26">
        <v>12956</v>
      </c>
      <c r="C382" s="26" t="s">
        <v>3585</v>
      </c>
      <c r="F382" s="26" t="s">
        <v>3586</v>
      </c>
      <c r="G382" s="26">
        <v>11019348</v>
      </c>
      <c r="H382" s="26" t="s">
        <v>70</v>
      </c>
      <c r="I382" s="26" t="s">
        <v>120</v>
      </c>
      <c r="K382" s="26" t="s">
        <v>56</v>
      </c>
      <c r="N382" s="26" t="s">
        <v>166</v>
      </c>
      <c r="O382" s="26" t="s">
        <v>57</v>
      </c>
      <c r="P382" s="36" t="s">
        <v>3587</v>
      </c>
      <c r="Q382" s="26" t="s">
        <v>538</v>
      </c>
      <c r="R382" s="26" t="s">
        <v>158</v>
      </c>
      <c r="S382" s="26" t="s">
        <v>160</v>
      </c>
      <c r="T382" s="36" t="s">
        <v>3212</v>
      </c>
      <c r="U382" s="42">
        <v>3.7964000000000002</v>
      </c>
      <c r="V382" s="42">
        <v>374.77823200927202</v>
      </c>
      <c r="W382" s="42">
        <v>1422.80808</v>
      </c>
      <c r="X382" s="43"/>
      <c r="Y382" s="43">
        <v>1.5080071610999999E-2</v>
      </c>
      <c r="Z382" s="43">
        <v>1.0675437865534276E-3</v>
      </c>
    </row>
    <row r="383" spans="1:26" x14ac:dyDescent="0.2">
      <c r="A383" s="26">
        <v>8700</v>
      </c>
      <c r="B383" s="26">
        <v>12956</v>
      </c>
      <c r="C383" s="26" t="s">
        <v>3495</v>
      </c>
      <c r="F383" s="26" t="s">
        <v>3496</v>
      </c>
      <c r="G383" s="26">
        <v>11019349</v>
      </c>
      <c r="H383" s="26" t="s">
        <v>70</v>
      </c>
      <c r="I383" s="26" t="s">
        <v>397</v>
      </c>
      <c r="K383" s="26" t="s">
        <v>56</v>
      </c>
      <c r="N383" s="26" t="s">
        <v>167</v>
      </c>
      <c r="O383" s="26" t="s">
        <v>57</v>
      </c>
      <c r="P383" s="36" t="s">
        <v>3497</v>
      </c>
      <c r="Q383" s="26" t="s">
        <v>538</v>
      </c>
      <c r="R383" s="26" t="s">
        <v>158</v>
      </c>
      <c r="S383" s="26" t="s">
        <v>160</v>
      </c>
      <c r="T383" s="36" t="s">
        <v>3212</v>
      </c>
      <c r="U383" s="42">
        <v>3.7964000000000002</v>
      </c>
      <c r="V383" s="42">
        <v>99.796688968495999</v>
      </c>
      <c r="W383" s="42">
        <v>378.86815000000001</v>
      </c>
      <c r="X383" s="43"/>
      <c r="Y383" s="43">
        <v>4.0155512979999997E-3</v>
      </c>
      <c r="Z383" s="43">
        <v>2.8426767119251389E-4</v>
      </c>
    </row>
    <row r="384" spans="1:26" x14ac:dyDescent="0.2">
      <c r="A384" s="26">
        <v>8700</v>
      </c>
      <c r="B384" s="26">
        <v>12956</v>
      </c>
      <c r="C384" s="26" t="s">
        <v>3588</v>
      </c>
      <c r="F384" s="26" t="s">
        <v>3589</v>
      </c>
      <c r="G384" s="26">
        <v>11019350</v>
      </c>
      <c r="H384" s="26" t="s">
        <v>70</v>
      </c>
      <c r="I384" s="26" t="s">
        <v>485</v>
      </c>
      <c r="K384" s="26" t="s">
        <v>56</v>
      </c>
      <c r="N384" s="26" t="s">
        <v>80</v>
      </c>
      <c r="O384" s="26" t="s">
        <v>57</v>
      </c>
      <c r="P384" s="36" t="s">
        <v>3590</v>
      </c>
      <c r="Q384" s="26" t="s">
        <v>538</v>
      </c>
      <c r="R384" s="26" t="s">
        <v>158</v>
      </c>
      <c r="S384" s="26" t="s">
        <v>160</v>
      </c>
      <c r="T384" s="36" t="s">
        <v>3212</v>
      </c>
      <c r="U384" s="42">
        <v>3.7964000000000002</v>
      </c>
      <c r="V384" s="42">
        <v>464.97231851227502</v>
      </c>
      <c r="W384" s="42">
        <v>1765.22091</v>
      </c>
      <c r="X384" s="43"/>
      <c r="Y384" s="43">
        <v>1.8709239922E-2</v>
      </c>
      <c r="Z384" s="43">
        <v>1.3244587522757722E-3</v>
      </c>
    </row>
    <row r="385" spans="1:26" x14ac:dyDescent="0.2">
      <c r="A385" s="26">
        <v>8700</v>
      </c>
      <c r="B385" s="26">
        <v>12956</v>
      </c>
      <c r="C385" s="26" t="s">
        <v>3689</v>
      </c>
      <c r="F385" s="26" t="s">
        <v>3690</v>
      </c>
      <c r="G385" s="26">
        <v>11019351</v>
      </c>
      <c r="H385" s="26" t="s">
        <v>70</v>
      </c>
      <c r="I385" s="26" t="s">
        <v>120</v>
      </c>
      <c r="K385" s="26" t="s">
        <v>56</v>
      </c>
      <c r="N385" s="26" t="s">
        <v>166</v>
      </c>
      <c r="O385" s="26" t="s">
        <v>57</v>
      </c>
      <c r="P385" s="36">
        <v>45478</v>
      </c>
      <c r="Q385" s="26" t="s">
        <v>538</v>
      </c>
      <c r="R385" s="26" t="s">
        <v>158</v>
      </c>
      <c r="S385" s="26" t="s">
        <v>160</v>
      </c>
      <c r="T385" s="36" t="s">
        <v>3212</v>
      </c>
      <c r="U385" s="42">
        <v>3.7964000000000002</v>
      </c>
      <c r="V385" s="42">
        <v>550.747265830787</v>
      </c>
      <c r="W385" s="42">
        <v>2090.8569200000002</v>
      </c>
      <c r="X385" s="43"/>
      <c r="Y385" s="43">
        <v>2.2160593916000001E-2</v>
      </c>
      <c r="Z385" s="43">
        <v>1.5687859416135992E-3</v>
      </c>
    </row>
    <row r="386" spans="1:26" x14ac:dyDescent="0.2">
      <c r="A386" s="26">
        <v>8700</v>
      </c>
      <c r="B386" s="26">
        <v>12956</v>
      </c>
      <c r="C386" s="26" t="s">
        <v>3498</v>
      </c>
      <c r="F386" s="26" t="s">
        <v>3499</v>
      </c>
      <c r="G386" s="26">
        <v>11019362</v>
      </c>
      <c r="H386" s="26" t="s">
        <v>70</v>
      </c>
      <c r="I386" s="26" t="s">
        <v>485</v>
      </c>
      <c r="K386" s="26" t="s">
        <v>56</v>
      </c>
      <c r="N386" s="26" t="s">
        <v>51</v>
      </c>
      <c r="O386" s="26" t="s">
        <v>57</v>
      </c>
      <c r="P386" s="36">
        <v>44621</v>
      </c>
      <c r="Q386" s="26" t="s">
        <v>532</v>
      </c>
      <c r="R386" s="26" t="s">
        <v>158</v>
      </c>
      <c r="S386" s="26" t="s">
        <v>160</v>
      </c>
      <c r="T386" s="36" t="s">
        <v>3212</v>
      </c>
      <c r="U386" s="42">
        <v>3.6469999999999998</v>
      </c>
      <c r="V386" s="42">
        <v>33.371771318892002</v>
      </c>
      <c r="W386" s="42">
        <v>121.70685</v>
      </c>
      <c r="X386" s="43"/>
      <c r="Y386" s="43">
        <v>1.2899477020000001E-3</v>
      </c>
      <c r="Z386" s="43">
        <v>9.1317580582259575E-5</v>
      </c>
    </row>
    <row r="387" spans="1:26" x14ac:dyDescent="0.2">
      <c r="A387" s="26">
        <v>8700</v>
      </c>
      <c r="B387" s="26">
        <v>12956</v>
      </c>
      <c r="C387" s="26" t="s">
        <v>3503</v>
      </c>
      <c r="F387" s="26" t="s">
        <v>3504</v>
      </c>
      <c r="G387" s="26">
        <v>11019451</v>
      </c>
      <c r="H387" s="26" t="s">
        <v>70</v>
      </c>
      <c r="I387" s="26" t="s">
        <v>397</v>
      </c>
      <c r="K387" s="26" t="s">
        <v>56</v>
      </c>
      <c r="N387" s="26" t="s">
        <v>51</v>
      </c>
      <c r="O387" s="26" t="s">
        <v>57</v>
      </c>
      <c r="P387" s="36" t="s">
        <v>3505</v>
      </c>
      <c r="Q387" s="26" t="s">
        <v>532</v>
      </c>
      <c r="R387" s="26" t="s">
        <v>158</v>
      </c>
      <c r="S387" s="26" t="s">
        <v>160</v>
      </c>
      <c r="T387" s="36" t="s">
        <v>3212</v>
      </c>
      <c r="U387" s="42">
        <v>3.6469999999999998</v>
      </c>
      <c r="V387" s="42">
        <v>34.039424184261001</v>
      </c>
      <c r="W387" s="42">
        <v>124.14178</v>
      </c>
      <c r="X387" s="43"/>
      <c r="Y387" s="43">
        <v>1.315755061E-3</v>
      </c>
      <c r="Z387" s="43">
        <v>9.3144527187871009E-5</v>
      </c>
    </row>
    <row r="388" spans="1:26" x14ac:dyDescent="0.2">
      <c r="A388" s="26">
        <v>8700</v>
      </c>
      <c r="B388" s="26">
        <v>12956</v>
      </c>
      <c r="C388" s="26" t="s">
        <v>3506</v>
      </c>
      <c r="F388" s="26" t="s">
        <v>3507</v>
      </c>
      <c r="G388" s="26">
        <v>11019455</v>
      </c>
      <c r="H388" s="26" t="s">
        <v>70</v>
      </c>
      <c r="I388" s="26" t="s">
        <v>120</v>
      </c>
      <c r="K388" s="26" t="s">
        <v>56</v>
      </c>
      <c r="N388" s="26" t="s">
        <v>167</v>
      </c>
      <c r="O388" s="26" t="s">
        <v>57</v>
      </c>
      <c r="P388" s="36" t="s">
        <v>3508</v>
      </c>
      <c r="Q388" s="26" t="s">
        <v>532</v>
      </c>
      <c r="R388" s="26" t="s">
        <v>158</v>
      </c>
      <c r="S388" s="26" t="s">
        <v>160</v>
      </c>
      <c r="T388" s="36" t="s">
        <v>3212</v>
      </c>
      <c r="U388" s="42">
        <v>3.6469999999999998</v>
      </c>
      <c r="V388" s="42">
        <v>473.77982999725799</v>
      </c>
      <c r="W388" s="42">
        <v>1727.8750399999999</v>
      </c>
      <c r="X388" s="43"/>
      <c r="Y388" s="43">
        <v>1.8313418165000001E-2</v>
      </c>
      <c r="Z388" s="43">
        <v>1.2964378603281159E-3</v>
      </c>
    </row>
    <row r="389" spans="1:26" x14ac:dyDescent="0.2">
      <c r="A389" s="26">
        <v>8700</v>
      </c>
      <c r="B389" s="26">
        <v>12956</v>
      </c>
      <c r="C389" s="26" t="s">
        <v>3591</v>
      </c>
      <c r="F389" s="26" t="s">
        <v>3592</v>
      </c>
      <c r="G389" s="26">
        <v>11019456</v>
      </c>
      <c r="H389" s="26" t="s">
        <v>70</v>
      </c>
      <c r="I389" s="26" t="s">
        <v>397</v>
      </c>
      <c r="K389" s="26" t="s">
        <v>56</v>
      </c>
      <c r="N389" s="26" t="s">
        <v>51</v>
      </c>
      <c r="O389" s="26" t="s">
        <v>57</v>
      </c>
      <c r="P389" s="36" t="s">
        <v>3408</v>
      </c>
      <c r="Q389" s="26" t="s">
        <v>532</v>
      </c>
      <c r="R389" s="26" t="s">
        <v>158</v>
      </c>
      <c r="S389" s="26" t="s">
        <v>160</v>
      </c>
      <c r="T389" s="36" t="s">
        <v>3212</v>
      </c>
      <c r="U389" s="42">
        <v>3.6469999999999998</v>
      </c>
      <c r="V389" s="42">
        <v>115.011014532492</v>
      </c>
      <c r="W389" s="42">
        <v>419.44517000000002</v>
      </c>
      <c r="X389" s="43"/>
      <c r="Y389" s="43">
        <v>4.4456193979999998E-3</v>
      </c>
      <c r="Z389" s="43">
        <v>3.1471291970266725E-4</v>
      </c>
    </row>
    <row r="390" spans="1:26" x14ac:dyDescent="0.2">
      <c r="A390" s="26">
        <v>8700</v>
      </c>
      <c r="B390" s="26">
        <v>12956</v>
      </c>
      <c r="C390" s="26" t="s">
        <v>3583</v>
      </c>
      <c r="F390" s="26" t="s">
        <v>3593</v>
      </c>
      <c r="G390" s="26">
        <v>11019458</v>
      </c>
      <c r="H390" s="26" t="s">
        <v>70</v>
      </c>
      <c r="I390" s="26" t="s">
        <v>485</v>
      </c>
      <c r="K390" s="26" t="s">
        <v>56</v>
      </c>
      <c r="N390" s="26" t="s">
        <v>166</v>
      </c>
      <c r="O390" s="26" t="s">
        <v>57</v>
      </c>
      <c r="P390" s="36" t="s">
        <v>3594</v>
      </c>
      <c r="Q390" s="26" t="s">
        <v>532</v>
      </c>
      <c r="R390" s="26" t="s">
        <v>158</v>
      </c>
      <c r="S390" s="26" t="s">
        <v>160</v>
      </c>
      <c r="T390" s="36" t="s">
        <v>3212</v>
      </c>
      <c r="U390" s="42">
        <v>3.6469999999999998</v>
      </c>
      <c r="V390" s="42">
        <v>225.669851933096</v>
      </c>
      <c r="W390" s="42">
        <v>823.01795000000004</v>
      </c>
      <c r="X390" s="43"/>
      <c r="Y390" s="43">
        <v>8.7230103600000001E-3</v>
      </c>
      <c r="Z390" s="43">
        <v>6.1751666376848205E-4</v>
      </c>
    </row>
    <row r="391" spans="1:26" x14ac:dyDescent="0.2">
      <c r="A391" s="26">
        <v>8700</v>
      </c>
      <c r="B391" s="26">
        <v>12956</v>
      </c>
      <c r="C391" s="26" t="s">
        <v>3595</v>
      </c>
      <c r="F391" s="26" t="s">
        <v>3596</v>
      </c>
      <c r="G391" s="26">
        <v>11019459</v>
      </c>
      <c r="H391" s="26" t="s">
        <v>70</v>
      </c>
      <c r="I391" s="26" t="s">
        <v>485</v>
      </c>
      <c r="K391" s="26" t="s">
        <v>56</v>
      </c>
      <c r="N391" s="26" t="s">
        <v>167</v>
      </c>
      <c r="O391" s="26" t="s">
        <v>57</v>
      </c>
      <c r="P391" s="36">
        <v>44746</v>
      </c>
      <c r="Q391" s="26" t="s">
        <v>532</v>
      </c>
      <c r="R391" s="26" t="s">
        <v>158</v>
      </c>
      <c r="S391" s="26" t="s">
        <v>160</v>
      </c>
      <c r="T391" s="36" t="s">
        <v>3212</v>
      </c>
      <c r="U391" s="42">
        <v>3.6469999999999998</v>
      </c>
      <c r="V391" s="42">
        <v>986.61309021113198</v>
      </c>
      <c r="W391" s="42">
        <v>3598.17794</v>
      </c>
      <c r="X391" s="43"/>
      <c r="Y391" s="43">
        <v>3.8136402068000001E-2</v>
      </c>
      <c r="Z391" s="43">
        <v>2.6997404335520865E-3</v>
      </c>
    </row>
    <row r="392" spans="1:26" x14ac:dyDescent="0.2">
      <c r="A392" s="26">
        <v>8700</v>
      </c>
      <c r="B392" s="26">
        <v>12956</v>
      </c>
      <c r="C392" s="26" t="s">
        <v>3513</v>
      </c>
      <c r="F392" s="26" t="s">
        <v>3514</v>
      </c>
      <c r="G392" s="26">
        <v>11019473</v>
      </c>
      <c r="H392" s="26" t="s">
        <v>70</v>
      </c>
      <c r="I392" s="26" t="s">
        <v>397</v>
      </c>
      <c r="K392" s="26" t="s">
        <v>56</v>
      </c>
      <c r="N392" s="26" t="s">
        <v>167</v>
      </c>
      <c r="O392" s="26" t="s">
        <v>57</v>
      </c>
      <c r="P392" s="36" t="s">
        <v>3515</v>
      </c>
      <c r="Q392" s="26" t="s">
        <v>532</v>
      </c>
      <c r="R392" s="26" t="s">
        <v>158</v>
      </c>
      <c r="S392" s="26" t="s">
        <v>160</v>
      </c>
      <c r="T392" s="36" t="s">
        <v>3212</v>
      </c>
      <c r="U392" s="42">
        <v>3.6469999999999998</v>
      </c>
      <c r="V392" s="42">
        <v>138.710298875788</v>
      </c>
      <c r="W392" s="42">
        <v>505.87646000000001</v>
      </c>
      <c r="X392" s="43"/>
      <c r="Y392" s="43">
        <v>5.3616881640000001E-3</v>
      </c>
      <c r="Z392" s="43">
        <v>3.7956297776762946E-4</v>
      </c>
    </row>
    <row r="393" spans="1:26" x14ac:dyDescent="0.2">
      <c r="A393" s="26">
        <v>8700</v>
      </c>
      <c r="B393" s="26">
        <v>12956</v>
      </c>
      <c r="C393" s="26" t="s">
        <v>3516</v>
      </c>
      <c r="F393" s="26" t="s">
        <v>3517</v>
      </c>
      <c r="G393" s="26">
        <v>11019474</v>
      </c>
      <c r="H393" s="26" t="s">
        <v>70</v>
      </c>
      <c r="I393" s="26" t="s">
        <v>120</v>
      </c>
      <c r="K393" s="26" t="s">
        <v>56</v>
      </c>
      <c r="N393" s="26" t="s">
        <v>101</v>
      </c>
      <c r="O393" s="26" t="s">
        <v>57</v>
      </c>
      <c r="P393" s="36">
        <v>44779</v>
      </c>
      <c r="Q393" s="26" t="s">
        <v>537</v>
      </c>
      <c r="R393" s="26" t="s">
        <v>158</v>
      </c>
      <c r="S393" s="26" t="s">
        <v>160</v>
      </c>
      <c r="T393" s="36" t="s">
        <v>3212</v>
      </c>
      <c r="U393" s="42">
        <v>2.5354000000000001</v>
      </c>
      <c r="V393" s="42">
        <v>674.66159974757397</v>
      </c>
      <c r="W393" s="42">
        <v>1710.53702</v>
      </c>
      <c r="X393" s="43"/>
      <c r="Y393" s="43">
        <v>1.8129655796E-2</v>
      </c>
      <c r="Z393" s="43">
        <v>1.2834290112905572E-3</v>
      </c>
    </row>
    <row r="394" spans="1:26" x14ac:dyDescent="0.2">
      <c r="A394" s="26">
        <v>8700</v>
      </c>
      <c r="B394" s="26">
        <v>12956</v>
      </c>
      <c r="C394" s="26" t="s">
        <v>3693</v>
      </c>
      <c r="F394" s="26" t="s">
        <v>3694</v>
      </c>
      <c r="G394" s="26">
        <v>11019475</v>
      </c>
      <c r="H394" s="26" t="s">
        <v>70</v>
      </c>
      <c r="I394" s="26" t="s">
        <v>485</v>
      </c>
      <c r="K394" s="26" t="s">
        <v>56</v>
      </c>
      <c r="N394" s="26" t="s">
        <v>51</v>
      </c>
      <c r="O394" s="26" t="s">
        <v>57</v>
      </c>
      <c r="P394" s="36" t="s">
        <v>3695</v>
      </c>
      <c r="Q394" s="26" t="s">
        <v>532</v>
      </c>
      <c r="R394" s="26" t="s">
        <v>158</v>
      </c>
      <c r="S394" s="26" t="s">
        <v>160</v>
      </c>
      <c r="T394" s="36" t="s">
        <v>3212</v>
      </c>
      <c r="U394" s="42">
        <v>3.6469999999999998</v>
      </c>
      <c r="V394" s="42">
        <v>3.7698546750749999</v>
      </c>
      <c r="W394" s="42">
        <v>13.748659999999999</v>
      </c>
      <c r="X394" s="43"/>
      <c r="Y394" s="43">
        <v>1.45719426E-4</v>
      </c>
      <c r="Z394" s="43">
        <v>1.0315724771843893E-5</v>
      </c>
    </row>
    <row r="395" spans="1:26" x14ac:dyDescent="0.2">
      <c r="A395" s="26">
        <v>8700</v>
      </c>
      <c r="B395" s="26">
        <v>12956</v>
      </c>
      <c r="C395" s="26" t="s">
        <v>3495</v>
      </c>
      <c r="F395" s="26" t="s">
        <v>3696</v>
      </c>
      <c r="G395" s="26">
        <v>11019476</v>
      </c>
      <c r="H395" s="26" t="s">
        <v>70</v>
      </c>
      <c r="I395" s="26" t="s">
        <v>397</v>
      </c>
      <c r="K395" s="26" t="s">
        <v>56</v>
      </c>
      <c r="N395" s="26" t="s">
        <v>167</v>
      </c>
      <c r="O395" s="26" t="s">
        <v>57</v>
      </c>
      <c r="P395" s="36" t="s">
        <v>3497</v>
      </c>
      <c r="Q395" s="26" t="s">
        <v>532</v>
      </c>
      <c r="R395" s="26" t="s">
        <v>158</v>
      </c>
      <c r="S395" s="26" t="s">
        <v>160</v>
      </c>
      <c r="T395" s="36" t="s">
        <v>3212</v>
      </c>
      <c r="U395" s="42">
        <v>3.6469999999999998</v>
      </c>
      <c r="V395" s="42">
        <v>132.092251165341</v>
      </c>
      <c r="W395" s="42">
        <v>481.74043999999998</v>
      </c>
      <c r="X395" s="43"/>
      <c r="Y395" s="43">
        <v>5.1058750890000002E-3</v>
      </c>
      <c r="Z395" s="43">
        <v>3.6145353732705419E-4</v>
      </c>
    </row>
    <row r="396" spans="1:26" x14ac:dyDescent="0.2">
      <c r="A396" s="26">
        <v>8700</v>
      </c>
      <c r="B396" s="26">
        <v>12956</v>
      </c>
      <c r="C396" s="26" t="s">
        <v>3518</v>
      </c>
      <c r="F396" s="26" t="s">
        <v>3519</v>
      </c>
      <c r="G396" s="26">
        <v>11019481</v>
      </c>
      <c r="H396" s="26" t="s">
        <v>70</v>
      </c>
      <c r="I396" s="26" t="s">
        <v>485</v>
      </c>
      <c r="K396" s="26" t="s">
        <v>56</v>
      </c>
      <c r="N396" s="26" t="s">
        <v>167</v>
      </c>
      <c r="O396" s="26" t="s">
        <v>57</v>
      </c>
      <c r="P396" s="36" t="s">
        <v>3520</v>
      </c>
      <c r="Q396" s="26" t="s">
        <v>532</v>
      </c>
      <c r="R396" s="26" t="s">
        <v>158</v>
      </c>
      <c r="S396" s="26" t="s">
        <v>160</v>
      </c>
      <c r="T396" s="36" t="s">
        <v>3212</v>
      </c>
      <c r="U396" s="42">
        <v>3.6469999999999998</v>
      </c>
      <c r="V396" s="42">
        <v>83.562451329859996</v>
      </c>
      <c r="W396" s="42">
        <v>304.75225999999998</v>
      </c>
      <c r="X396" s="43"/>
      <c r="Y396" s="43">
        <v>3.2300111090000001E-3</v>
      </c>
      <c r="Z396" s="43">
        <v>2.2865795195731148E-4</v>
      </c>
    </row>
    <row r="397" spans="1:26" x14ac:dyDescent="0.2">
      <c r="A397" s="26">
        <v>8700</v>
      </c>
      <c r="B397" s="26">
        <v>12956</v>
      </c>
      <c r="C397" s="26" t="s">
        <v>3597</v>
      </c>
      <c r="F397" s="26" t="s">
        <v>3598</v>
      </c>
      <c r="G397" s="26">
        <v>11019482</v>
      </c>
      <c r="H397" s="26" t="s">
        <v>70</v>
      </c>
      <c r="I397" s="26" t="s">
        <v>485</v>
      </c>
      <c r="K397" s="26" t="s">
        <v>56</v>
      </c>
      <c r="N397" s="26" t="s">
        <v>167</v>
      </c>
      <c r="O397" s="26" t="s">
        <v>57</v>
      </c>
      <c r="P397" s="36">
        <v>44569</v>
      </c>
      <c r="Q397" s="26" t="s">
        <v>532</v>
      </c>
      <c r="R397" s="26" t="s">
        <v>158</v>
      </c>
      <c r="S397" s="26" t="s">
        <v>160</v>
      </c>
      <c r="T397" s="36" t="s">
        <v>3212</v>
      </c>
      <c r="U397" s="42">
        <v>3.6469999999999998</v>
      </c>
      <c r="V397" s="42">
        <v>91.91367151083</v>
      </c>
      <c r="W397" s="42">
        <v>335.20916</v>
      </c>
      <c r="X397" s="43"/>
      <c r="Y397" s="43">
        <v>3.5528179860000002E-3</v>
      </c>
      <c r="Z397" s="43">
        <v>2.5150999701505327E-4</v>
      </c>
    </row>
    <row r="398" spans="1:26" x14ac:dyDescent="0.2">
      <c r="A398" s="26">
        <v>8700</v>
      </c>
      <c r="B398" s="26">
        <v>12956</v>
      </c>
      <c r="C398" s="26" t="s">
        <v>3521</v>
      </c>
      <c r="F398" s="26" t="s">
        <v>3522</v>
      </c>
      <c r="G398" s="26">
        <v>11019483</v>
      </c>
      <c r="H398" s="26" t="s">
        <v>70</v>
      </c>
      <c r="I398" s="26" t="s">
        <v>397</v>
      </c>
      <c r="K398" s="26" t="s">
        <v>56</v>
      </c>
      <c r="N398" s="26" t="s">
        <v>51</v>
      </c>
      <c r="O398" s="26" t="s">
        <v>57</v>
      </c>
      <c r="P398" s="36">
        <v>44842</v>
      </c>
      <c r="Q398" s="26" t="s">
        <v>532</v>
      </c>
      <c r="R398" s="26" t="s">
        <v>158</v>
      </c>
      <c r="S398" s="26" t="s">
        <v>160</v>
      </c>
      <c r="T398" s="36" t="s">
        <v>3212</v>
      </c>
      <c r="U398" s="42">
        <v>3.6469999999999998</v>
      </c>
      <c r="V398" s="42">
        <v>149.39771318892201</v>
      </c>
      <c r="W398" s="42">
        <v>544.85346000000004</v>
      </c>
      <c r="X398" s="43"/>
      <c r="Y398" s="43">
        <v>5.774797957E-3</v>
      </c>
      <c r="Z398" s="43">
        <v>4.0880771903202616E-4</v>
      </c>
    </row>
    <row r="399" spans="1:26" x14ac:dyDescent="0.2">
      <c r="A399" s="26">
        <v>8700</v>
      </c>
      <c r="B399" s="26">
        <v>12956</v>
      </c>
      <c r="C399" s="26" t="s">
        <v>3697</v>
      </c>
      <c r="F399" s="26" t="s">
        <v>3698</v>
      </c>
      <c r="G399" s="26">
        <v>11019485</v>
      </c>
      <c r="H399" s="26" t="s">
        <v>70</v>
      </c>
      <c r="I399" s="26" t="s">
        <v>485</v>
      </c>
      <c r="K399" s="26" t="s">
        <v>56</v>
      </c>
      <c r="N399" s="26" t="s">
        <v>167</v>
      </c>
      <c r="O399" s="26" t="s">
        <v>57</v>
      </c>
      <c r="P399" s="36" t="s">
        <v>3699</v>
      </c>
      <c r="Q399" s="26" t="s">
        <v>532</v>
      </c>
      <c r="R399" s="26" t="s">
        <v>158</v>
      </c>
      <c r="S399" s="26" t="s">
        <v>160</v>
      </c>
      <c r="T399" s="36" t="s">
        <v>3212</v>
      </c>
      <c r="U399" s="42">
        <v>3.6469999999999998</v>
      </c>
      <c r="V399" s="42">
        <v>93.876756238002997</v>
      </c>
      <c r="W399" s="42">
        <v>342.36853000000002</v>
      </c>
      <c r="X399" s="43"/>
      <c r="Y399" s="43">
        <v>3.628698784E-3</v>
      </c>
      <c r="Z399" s="43">
        <v>2.5688172709346067E-4</v>
      </c>
    </row>
    <row r="400" spans="1:26" x14ac:dyDescent="0.2">
      <c r="A400" s="26">
        <v>8700</v>
      </c>
      <c r="B400" s="26">
        <v>12956</v>
      </c>
      <c r="C400" s="26" t="s">
        <v>3599</v>
      </c>
      <c r="F400" s="26" t="s">
        <v>3600</v>
      </c>
      <c r="G400" s="26">
        <v>11019591</v>
      </c>
      <c r="H400" s="26" t="s">
        <v>70</v>
      </c>
      <c r="I400" s="26" t="s">
        <v>485</v>
      </c>
      <c r="K400" s="26" t="s">
        <v>56</v>
      </c>
      <c r="N400" s="26" t="s">
        <v>167</v>
      </c>
      <c r="O400" s="26" t="s">
        <v>57</v>
      </c>
      <c r="P400" s="36" t="s">
        <v>3601</v>
      </c>
      <c r="Q400" s="26" t="s">
        <v>532</v>
      </c>
      <c r="R400" s="26" t="s">
        <v>158</v>
      </c>
      <c r="S400" s="26" t="s">
        <v>160</v>
      </c>
      <c r="T400" s="36" t="s">
        <v>3212</v>
      </c>
      <c r="U400" s="42">
        <v>3.6469999999999998</v>
      </c>
      <c r="V400" s="42">
        <v>314.50224019742302</v>
      </c>
      <c r="W400" s="42">
        <v>1146.9896699999999</v>
      </c>
      <c r="X400" s="43"/>
      <c r="Y400" s="43">
        <v>1.2156724862E-2</v>
      </c>
      <c r="Z400" s="43">
        <v>8.6059512358790252E-4</v>
      </c>
    </row>
    <row r="401" spans="1:26" x14ac:dyDescent="0.2">
      <c r="A401" s="26">
        <v>8700</v>
      </c>
      <c r="B401" s="26">
        <v>12956</v>
      </c>
      <c r="C401" s="26" t="s">
        <v>3602</v>
      </c>
      <c r="F401" s="26" t="s">
        <v>3603</v>
      </c>
      <c r="G401" s="26">
        <v>11019763</v>
      </c>
      <c r="H401" s="26" t="s">
        <v>70</v>
      </c>
      <c r="I401" s="26" t="s">
        <v>485</v>
      </c>
      <c r="K401" s="26" t="s">
        <v>56</v>
      </c>
      <c r="N401" s="26" t="s">
        <v>168</v>
      </c>
      <c r="O401" s="26" t="s">
        <v>57</v>
      </c>
      <c r="P401" s="36">
        <v>45052</v>
      </c>
      <c r="Q401" s="26" t="s">
        <v>535</v>
      </c>
      <c r="R401" s="26" t="s">
        <v>158</v>
      </c>
      <c r="S401" s="26" t="s">
        <v>160</v>
      </c>
      <c r="T401" s="36" t="s">
        <v>3212</v>
      </c>
      <c r="U401" s="42">
        <v>4.5743</v>
      </c>
      <c r="V401" s="42">
        <v>320.81153181907598</v>
      </c>
      <c r="W401" s="42">
        <v>1467.48819</v>
      </c>
      <c r="X401" s="43"/>
      <c r="Y401" s="43">
        <v>1.5553627578999999E-2</v>
      </c>
      <c r="Z401" s="43">
        <v>1.1010676148782031E-3</v>
      </c>
    </row>
    <row r="402" spans="1:26" x14ac:dyDescent="0.2">
      <c r="A402" s="26">
        <v>8700</v>
      </c>
      <c r="B402" s="26">
        <v>12956</v>
      </c>
      <c r="C402" s="26" t="s">
        <v>3523</v>
      </c>
      <c r="F402" s="26" t="s">
        <v>3524</v>
      </c>
      <c r="G402" s="26">
        <v>11019906</v>
      </c>
      <c r="H402" s="26" t="s">
        <v>70</v>
      </c>
      <c r="I402" s="26" t="s">
        <v>144</v>
      </c>
      <c r="K402" s="26" t="s">
        <v>56</v>
      </c>
      <c r="N402" s="26" t="s">
        <v>167</v>
      </c>
      <c r="O402" s="26" t="s">
        <v>57</v>
      </c>
      <c r="P402" s="36">
        <v>44570</v>
      </c>
      <c r="Q402" s="26" t="s">
        <v>532</v>
      </c>
      <c r="R402" s="26" t="s">
        <v>158</v>
      </c>
      <c r="S402" s="26" t="s">
        <v>160</v>
      </c>
      <c r="T402" s="36" t="s">
        <v>3212</v>
      </c>
      <c r="U402" s="42">
        <v>3.6469999999999998</v>
      </c>
      <c r="V402" s="42">
        <v>290.60559912256701</v>
      </c>
      <c r="W402" s="42">
        <v>1059.83862</v>
      </c>
      <c r="X402" s="43"/>
      <c r="Y402" s="43">
        <v>1.1233027497E-2</v>
      </c>
      <c r="Z402" s="43">
        <v>7.9520502408895446E-4</v>
      </c>
    </row>
    <row r="403" spans="1:26" x14ac:dyDescent="0.2">
      <c r="A403" s="26">
        <v>8700</v>
      </c>
      <c r="B403" s="26">
        <v>12956</v>
      </c>
      <c r="C403" s="26" t="s">
        <v>3525</v>
      </c>
      <c r="F403" s="26" t="s">
        <v>3527</v>
      </c>
      <c r="G403" s="26">
        <v>11019974</v>
      </c>
      <c r="H403" s="26" t="s">
        <v>70</v>
      </c>
      <c r="I403" s="26" t="s">
        <v>397</v>
      </c>
      <c r="K403" s="26" t="s">
        <v>56</v>
      </c>
      <c r="N403" s="26" t="s">
        <v>167</v>
      </c>
      <c r="O403" s="26" t="s">
        <v>57</v>
      </c>
      <c r="P403" s="36" t="s">
        <v>3368</v>
      </c>
      <c r="Q403" s="26" t="s">
        <v>532</v>
      </c>
      <c r="R403" s="26" t="s">
        <v>158</v>
      </c>
      <c r="S403" s="26" t="s">
        <v>160</v>
      </c>
      <c r="T403" s="36" t="s">
        <v>3212</v>
      </c>
      <c r="U403" s="42">
        <v>3.6469999999999998</v>
      </c>
      <c r="V403" s="42">
        <v>23.007022210035</v>
      </c>
      <c r="W403" s="42">
        <v>83.906610000000001</v>
      </c>
      <c r="X403" s="43"/>
      <c r="Y403" s="43">
        <v>8.8931016400000003E-4</v>
      </c>
      <c r="Z403" s="43">
        <v>6.2955771347785499E-5</v>
      </c>
    </row>
    <row r="404" spans="1:26" x14ac:dyDescent="0.2">
      <c r="A404" s="26">
        <v>8700</v>
      </c>
      <c r="B404" s="26">
        <v>12956</v>
      </c>
      <c r="C404" s="26" t="s">
        <v>3604</v>
      </c>
      <c r="F404" s="26" t="s">
        <v>3605</v>
      </c>
      <c r="G404" s="26">
        <v>11019977</v>
      </c>
      <c r="H404" s="26" t="s">
        <v>70</v>
      </c>
      <c r="I404" s="26" t="s">
        <v>485</v>
      </c>
      <c r="K404" s="26" t="s">
        <v>56</v>
      </c>
      <c r="N404" s="26" t="s">
        <v>51</v>
      </c>
      <c r="O404" s="26" t="s">
        <v>57</v>
      </c>
      <c r="P404" s="36" t="s">
        <v>3606</v>
      </c>
      <c r="Q404" s="26" t="s">
        <v>532</v>
      </c>
      <c r="R404" s="26" t="s">
        <v>158</v>
      </c>
      <c r="S404" s="26" t="s">
        <v>160</v>
      </c>
      <c r="T404" s="36" t="s">
        <v>3212</v>
      </c>
      <c r="U404" s="42">
        <v>3.6469999999999998</v>
      </c>
      <c r="V404" s="42">
        <v>240.79819303537201</v>
      </c>
      <c r="W404" s="42">
        <v>878.19101000000001</v>
      </c>
      <c r="X404" s="43"/>
      <c r="Y404" s="43">
        <v>9.3077791060000008E-3</v>
      </c>
      <c r="Z404" s="43">
        <v>6.5891343274672649E-4</v>
      </c>
    </row>
    <row r="405" spans="1:26" x14ac:dyDescent="0.2">
      <c r="A405" s="26">
        <v>8700</v>
      </c>
      <c r="B405" s="26">
        <v>12956</v>
      </c>
      <c r="C405" s="26" t="s">
        <v>3607</v>
      </c>
      <c r="F405" s="26" t="s">
        <v>3608</v>
      </c>
      <c r="G405" s="26">
        <v>11019978</v>
      </c>
      <c r="H405" s="26" t="s">
        <v>70</v>
      </c>
      <c r="I405" s="26" t="s">
        <v>120</v>
      </c>
      <c r="K405" s="26" t="s">
        <v>56</v>
      </c>
      <c r="N405" s="26" t="s">
        <v>166</v>
      </c>
      <c r="O405" s="26" t="s">
        <v>57</v>
      </c>
      <c r="P405" s="36" t="s">
        <v>3609</v>
      </c>
      <c r="Q405" s="26" t="s">
        <v>535</v>
      </c>
      <c r="R405" s="26" t="s">
        <v>158</v>
      </c>
      <c r="S405" s="26" t="s">
        <v>160</v>
      </c>
      <c r="T405" s="36" t="s">
        <v>3212</v>
      </c>
      <c r="U405" s="42">
        <v>4.5743</v>
      </c>
      <c r="V405" s="42">
        <v>150.55140021424</v>
      </c>
      <c r="W405" s="42">
        <v>688.66727000000003</v>
      </c>
      <c r="X405" s="43"/>
      <c r="Y405" s="43">
        <v>7.2990531140000002E-3</v>
      </c>
      <c r="Z405" s="43">
        <v>5.1671232081505444E-4</v>
      </c>
    </row>
    <row r="406" spans="1:26" x14ac:dyDescent="0.2">
      <c r="A406" s="26">
        <v>8700</v>
      </c>
      <c r="B406" s="26">
        <v>12956</v>
      </c>
      <c r="C406" s="26" t="s">
        <v>3610</v>
      </c>
      <c r="F406" s="26" t="s">
        <v>3611</v>
      </c>
      <c r="G406" s="26">
        <v>11019980</v>
      </c>
      <c r="H406" s="26" t="s">
        <v>70</v>
      </c>
      <c r="I406" s="26" t="s">
        <v>485</v>
      </c>
      <c r="K406" s="26" t="s">
        <v>56</v>
      </c>
      <c r="N406" s="26" t="s">
        <v>167</v>
      </c>
      <c r="O406" s="26" t="s">
        <v>57</v>
      </c>
      <c r="P406" s="36" t="s">
        <v>3612</v>
      </c>
      <c r="Q406" s="26" t="s">
        <v>532</v>
      </c>
      <c r="R406" s="26" t="s">
        <v>158</v>
      </c>
      <c r="S406" s="26" t="s">
        <v>160</v>
      </c>
      <c r="T406" s="36" t="s">
        <v>3212</v>
      </c>
      <c r="U406" s="42">
        <v>3.6469999999999998</v>
      </c>
      <c r="V406" s="42">
        <v>296.917268988209</v>
      </c>
      <c r="W406" s="42">
        <v>1082.8572799999999</v>
      </c>
      <c r="X406" s="43"/>
      <c r="Y406" s="43">
        <v>1.1476997886E-2</v>
      </c>
      <c r="Z406" s="43">
        <v>8.1247610077400255E-4</v>
      </c>
    </row>
    <row r="407" spans="1:26" x14ac:dyDescent="0.2">
      <c r="A407" s="26">
        <v>8700</v>
      </c>
      <c r="B407" s="26">
        <v>12956</v>
      </c>
      <c r="C407" s="26" t="s">
        <v>3613</v>
      </c>
      <c r="F407" s="26" t="s">
        <v>3614</v>
      </c>
      <c r="G407" s="26">
        <v>11019985</v>
      </c>
      <c r="H407" s="26" t="s">
        <v>70</v>
      </c>
      <c r="I407" s="26" t="s">
        <v>397</v>
      </c>
      <c r="K407" s="26" t="s">
        <v>56</v>
      </c>
      <c r="N407" s="26" t="s">
        <v>167</v>
      </c>
      <c r="O407" s="26" t="s">
        <v>57</v>
      </c>
      <c r="P407" s="36">
        <v>44986</v>
      </c>
      <c r="Q407" s="26" t="s">
        <v>532</v>
      </c>
      <c r="R407" s="26" t="s">
        <v>158</v>
      </c>
      <c r="S407" s="26" t="s">
        <v>160</v>
      </c>
      <c r="T407" s="36" t="s">
        <v>3212</v>
      </c>
      <c r="U407" s="42">
        <v>3.6469999999999998</v>
      </c>
      <c r="V407" s="42">
        <v>70.463550863723</v>
      </c>
      <c r="W407" s="42">
        <v>256.98057</v>
      </c>
      <c r="X407" s="43"/>
      <c r="Y407" s="43">
        <v>2.7236880729999999E-3</v>
      </c>
      <c r="Z407" s="43">
        <v>1.9281448750871458E-4</v>
      </c>
    </row>
    <row r="408" spans="1:26" x14ac:dyDescent="0.2">
      <c r="A408" s="26">
        <v>8700</v>
      </c>
      <c r="B408" s="26">
        <v>12956</v>
      </c>
      <c r="C408" s="26" t="s">
        <v>3615</v>
      </c>
      <c r="F408" s="26" t="s">
        <v>3616</v>
      </c>
      <c r="G408" s="26">
        <v>11019986</v>
      </c>
      <c r="H408" s="26" t="s">
        <v>70</v>
      </c>
      <c r="I408" s="26" t="s">
        <v>397</v>
      </c>
      <c r="K408" s="26" t="s">
        <v>56</v>
      </c>
      <c r="N408" s="26" t="s">
        <v>167</v>
      </c>
      <c r="O408" s="26" t="s">
        <v>57</v>
      </c>
      <c r="P408" s="36">
        <v>44986</v>
      </c>
      <c r="Q408" s="26" t="s">
        <v>532</v>
      </c>
      <c r="R408" s="26" t="s">
        <v>158</v>
      </c>
      <c r="S408" s="26" t="s">
        <v>160</v>
      </c>
      <c r="T408" s="36" t="s">
        <v>3212</v>
      </c>
      <c r="U408" s="42">
        <v>3.6469999999999998</v>
      </c>
      <c r="V408" s="42">
        <v>37.341009048533003</v>
      </c>
      <c r="W408" s="42">
        <v>136.18266</v>
      </c>
      <c r="X408" s="43"/>
      <c r="Y408" s="43">
        <v>1.4433740520000001E-3</v>
      </c>
      <c r="Z408" s="43">
        <v>1.0217889156162087E-4</v>
      </c>
    </row>
    <row r="409" spans="1:26" x14ac:dyDescent="0.2">
      <c r="A409" s="26">
        <v>8700</v>
      </c>
      <c r="B409" s="26">
        <v>12956</v>
      </c>
      <c r="C409" s="26" t="s">
        <v>3471</v>
      </c>
      <c r="F409" s="26" t="s">
        <v>3528</v>
      </c>
      <c r="G409" s="26">
        <v>11019987</v>
      </c>
      <c r="H409" s="26" t="s">
        <v>70</v>
      </c>
      <c r="I409" s="26" t="s">
        <v>485</v>
      </c>
      <c r="K409" s="26" t="s">
        <v>56</v>
      </c>
      <c r="N409" s="26" t="s">
        <v>167</v>
      </c>
      <c r="O409" s="26" t="s">
        <v>57</v>
      </c>
      <c r="P409" s="36" t="s">
        <v>3529</v>
      </c>
      <c r="Q409" s="26" t="s">
        <v>532</v>
      </c>
      <c r="R409" s="26" t="s">
        <v>158</v>
      </c>
      <c r="S409" s="26" t="s">
        <v>160</v>
      </c>
      <c r="T409" s="36" t="s">
        <v>3212</v>
      </c>
      <c r="U409" s="42">
        <v>3.6469999999999998</v>
      </c>
      <c r="V409" s="42">
        <v>86.650945982999005</v>
      </c>
      <c r="W409" s="42">
        <v>316.01600000000002</v>
      </c>
      <c r="X409" s="43"/>
      <c r="Y409" s="43">
        <v>3.3493933419999999E-3</v>
      </c>
      <c r="Z409" s="43">
        <v>2.3710922224413287E-4</v>
      </c>
    </row>
    <row r="410" spans="1:26" x14ac:dyDescent="0.2">
      <c r="A410" s="26">
        <v>8700</v>
      </c>
      <c r="B410" s="26">
        <v>12956</v>
      </c>
      <c r="C410" s="26" t="s">
        <v>3617</v>
      </c>
      <c r="F410" s="26" t="s">
        <v>3618</v>
      </c>
      <c r="G410" s="26">
        <v>11019991</v>
      </c>
      <c r="H410" s="26" t="s">
        <v>70</v>
      </c>
      <c r="I410" s="26" t="s">
        <v>485</v>
      </c>
      <c r="K410" s="26" t="s">
        <v>56</v>
      </c>
      <c r="N410" s="26" t="s">
        <v>167</v>
      </c>
      <c r="O410" s="26" t="s">
        <v>57</v>
      </c>
      <c r="P410" s="36">
        <v>45261</v>
      </c>
      <c r="Q410" s="26" t="s">
        <v>532</v>
      </c>
      <c r="R410" s="26" t="s">
        <v>158</v>
      </c>
      <c r="S410" s="26" t="s">
        <v>160</v>
      </c>
      <c r="T410" s="36" t="s">
        <v>3212</v>
      </c>
      <c r="U410" s="42">
        <v>3.6469999999999998</v>
      </c>
      <c r="V410" s="42">
        <v>944.240605977516</v>
      </c>
      <c r="W410" s="42">
        <v>3443.6454899999999</v>
      </c>
      <c r="X410" s="43"/>
      <c r="Y410" s="43">
        <v>3.6498542087999998E-2</v>
      </c>
      <c r="Z410" s="43">
        <v>2.5837935541821165E-3</v>
      </c>
    </row>
    <row r="411" spans="1:26" x14ac:dyDescent="0.2">
      <c r="A411" s="26">
        <v>8700</v>
      </c>
      <c r="B411" s="26">
        <v>12956</v>
      </c>
      <c r="C411" s="26" t="s">
        <v>3530</v>
      </c>
      <c r="F411" s="26" t="s">
        <v>3531</v>
      </c>
      <c r="G411" s="26">
        <v>11019993</v>
      </c>
      <c r="H411" s="26" t="s">
        <v>70</v>
      </c>
      <c r="I411" s="26" t="s">
        <v>144</v>
      </c>
      <c r="K411" s="26" t="s">
        <v>56</v>
      </c>
      <c r="N411" s="26" t="s">
        <v>167</v>
      </c>
      <c r="O411" s="26" t="s">
        <v>57</v>
      </c>
      <c r="P411" s="36" t="s">
        <v>3214</v>
      </c>
      <c r="Q411" s="26" t="s">
        <v>532</v>
      </c>
      <c r="R411" s="26" t="s">
        <v>158</v>
      </c>
      <c r="S411" s="26" t="s">
        <v>160</v>
      </c>
      <c r="T411" s="36" t="s">
        <v>3212</v>
      </c>
      <c r="U411" s="42">
        <v>3.6469999999999998</v>
      </c>
      <c r="V411" s="42">
        <v>114.54427748834701</v>
      </c>
      <c r="W411" s="42">
        <v>417.74297999999999</v>
      </c>
      <c r="X411" s="43"/>
      <c r="Y411" s="43">
        <v>4.4275782099999998E-3</v>
      </c>
      <c r="Z411" s="43">
        <v>3.1343575352433531E-4</v>
      </c>
    </row>
    <row r="412" spans="1:26" x14ac:dyDescent="0.2">
      <c r="A412" s="26">
        <v>8700</v>
      </c>
      <c r="B412" s="26">
        <v>12956</v>
      </c>
      <c r="C412" s="26" t="s">
        <v>3619</v>
      </c>
      <c r="F412" s="26" t="s">
        <v>3620</v>
      </c>
      <c r="G412" s="26">
        <v>11019995</v>
      </c>
      <c r="H412" s="26" t="s">
        <v>70</v>
      </c>
      <c r="I412" s="26" t="s">
        <v>485</v>
      </c>
      <c r="K412" s="26" t="s">
        <v>56</v>
      </c>
      <c r="N412" s="26" t="s">
        <v>167</v>
      </c>
      <c r="O412" s="26" t="s">
        <v>57</v>
      </c>
      <c r="P412" s="36" t="s">
        <v>3621</v>
      </c>
      <c r="Q412" s="26" t="s">
        <v>532</v>
      </c>
      <c r="R412" s="26" t="s">
        <v>158</v>
      </c>
      <c r="S412" s="26" t="s">
        <v>160</v>
      </c>
      <c r="T412" s="36" t="s">
        <v>3212</v>
      </c>
      <c r="U412" s="42">
        <v>3.6469999999999998</v>
      </c>
      <c r="V412" s="42">
        <v>198.59007951741199</v>
      </c>
      <c r="W412" s="42">
        <v>724.25801999999999</v>
      </c>
      <c r="X412" s="43"/>
      <c r="Y412" s="43">
        <v>7.6762726889999999E-3</v>
      </c>
      <c r="Z412" s="43">
        <v>5.434163328004773E-4</v>
      </c>
    </row>
    <row r="413" spans="1:26" x14ac:dyDescent="0.2">
      <c r="A413" s="26">
        <v>8700</v>
      </c>
      <c r="B413" s="26">
        <v>12956</v>
      </c>
      <c r="C413" s="26" t="s">
        <v>3622</v>
      </c>
      <c r="F413" s="26" t="s">
        <v>3623</v>
      </c>
      <c r="G413" s="26">
        <v>11019997</v>
      </c>
      <c r="H413" s="26" t="s">
        <v>70</v>
      </c>
      <c r="I413" s="26" t="s">
        <v>485</v>
      </c>
      <c r="K413" s="26" t="s">
        <v>56</v>
      </c>
      <c r="N413" s="26" t="s">
        <v>51</v>
      </c>
      <c r="O413" s="26" t="s">
        <v>57</v>
      </c>
      <c r="P413" s="36" t="s">
        <v>3624</v>
      </c>
      <c r="Q413" s="26" t="s">
        <v>532</v>
      </c>
      <c r="R413" s="26" t="s">
        <v>158</v>
      </c>
      <c r="S413" s="26" t="s">
        <v>160</v>
      </c>
      <c r="T413" s="36" t="s">
        <v>3212</v>
      </c>
      <c r="U413" s="42">
        <v>3.6469999999999998</v>
      </c>
      <c r="V413" s="42">
        <v>25.051412119550001</v>
      </c>
      <c r="W413" s="42">
        <v>91.362499999999997</v>
      </c>
      <c r="X413" s="43"/>
      <c r="Y413" s="43">
        <v>9.6833372099999998E-4</v>
      </c>
      <c r="Z413" s="43">
        <v>6.85499826504974E-5</v>
      </c>
    </row>
    <row r="414" spans="1:26" x14ac:dyDescent="0.2">
      <c r="A414" s="26">
        <v>8700</v>
      </c>
      <c r="B414" s="26">
        <v>12956</v>
      </c>
      <c r="C414" s="26" t="s">
        <v>3697</v>
      </c>
      <c r="F414" s="26" t="s">
        <v>3702</v>
      </c>
      <c r="G414" s="26">
        <v>11020000</v>
      </c>
      <c r="H414" s="26" t="s">
        <v>70</v>
      </c>
      <c r="I414" s="26" t="s">
        <v>485</v>
      </c>
      <c r="K414" s="26" t="s">
        <v>56</v>
      </c>
      <c r="N414" s="26" t="s">
        <v>167</v>
      </c>
      <c r="O414" s="26" t="s">
        <v>57</v>
      </c>
      <c r="P414" s="36" t="s">
        <v>3624</v>
      </c>
      <c r="Q414" s="26" t="s">
        <v>532</v>
      </c>
      <c r="R414" s="26" t="s">
        <v>158</v>
      </c>
      <c r="S414" s="26" t="s">
        <v>160</v>
      </c>
      <c r="T414" s="36" t="s">
        <v>3212</v>
      </c>
      <c r="U414" s="42">
        <v>3.6469999999999998</v>
      </c>
      <c r="V414" s="42">
        <v>147.88020564847801</v>
      </c>
      <c r="W414" s="42">
        <v>539.31911000000002</v>
      </c>
      <c r="X414" s="43"/>
      <c r="Y414" s="43">
        <v>5.7161404359999998E-3</v>
      </c>
      <c r="Z414" s="43">
        <v>4.0465525389061927E-4</v>
      </c>
    </row>
    <row r="415" spans="1:26" x14ac:dyDescent="0.2">
      <c r="A415" s="26">
        <v>8700</v>
      </c>
      <c r="B415" s="26">
        <v>12956</v>
      </c>
      <c r="C415" s="26" t="s">
        <v>3509</v>
      </c>
      <c r="F415" s="26" t="s">
        <v>3532</v>
      </c>
      <c r="G415" s="26">
        <v>11020002</v>
      </c>
      <c r="H415" s="26" t="s">
        <v>70</v>
      </c>
      <c r="I415" s="26" t="s">
        <v>485</v>
      </c>
      <c r="K415" s="26" t="s">
        <v>56</v>
      </c>
      <c r="N415" s="26" t="s">
        <v>167</v>
      </c>
      <c r="O415" s="26" t="s">
        <v>57</v>
      </c>
      <c r="P415" s="36">
        <v>44960</v>
      </c>
      <c r="Q415" s="26" t="s">
        <v>532</v>
      </c>
      <c r="R415" s="26" t="s">
        <v>158</v>
      </c>
      <c r="S415" s="26" t="s">
        <v>160</v>
      </c>
      <c r="T415" s="36" t="s">
        <v>3212</v>
      </c>
      <c r="U415" s="42">
        <v>3.6469999999999998</v>
      </c>
      <c r="V415" s="42">
        <v>301.08434055388</v>
      </c>
      <c r="W415" s="42">
        <v>1098.05459</v>
      </c>
      <c r="X415" s="43"/>
      <c r="Y415" s="43">
        <v>1.1638071278E-2</v>
      </c>
      <c r="Z415" s="43">
        <v>8.2387875872266011E-4</v>
      </c>
    </row>
    <row r="416" spans="1:26" x14ac:dyDescent="0.2">
      <c r="A416" s="26">
        <v>8700</v>
      </c>
      <c r="B416" s="26">
        <v>12956</v>
      </c>
      <c r="C416" s="26" t="s">
        <v>3703</v>
      </c>
      <c r="F416" s="26" t="s">
        <v>3704</v>
      </c>
      <c r="G416" s="26">
        <v>11020009</v>
      </c>
      <c r="H416" s="26" t="s">
        <v>70</v>
      </c>
      <c r="I416" s="26" t="s">
        <v>144</v>
      </c>
      <c r="K416" s="26" t="s">
        <v>56</v>
      </c>
      <c r="N416" s="26" t="s">
        <v>167</v>
      </c>
      <c r="O416" s="26" t="s">
        <v>57</v>
      </c>
      <c r="P416" s="36" t="s">
        <v>3705</v>
      </c>
      <c r="Q416" s="26" t="s">
        <v>532</v>
      </c>
      <c r="R416" s="26" t="s">
        <v>158</v>
      </c>
      <c r="S416" s="26" t="s">
        <v>160</v>
      </c>
      <c r="T416" s="36" t="s">
        <v>3212</v>
      </c>
      <c r="U416" s="42">
        <v>3.6469999999999998</v>
      </c>
      <c r="V416" s="42">
        <v>193.61996161228399</v>
      </c>
      <c r="W416" s="42">
        <v>706.13199999999995</v>
      </c>
      <c r="X416" s="43"/>
      <c r="Y416" s="43">
        <v>7.4841584580000002E-3</v>
      </c>
      <c r="Z416" s="43">
        <v>5.2981624133491354E-4</v>
      </c>
    </row>
    <row r="417" spans="1:26" x14ac:dyDescent="0.2">
      <c r="A417" s="26">
        <v>8700</v>
      </c>
      <c r="B417" s="26">
        <v>12956</v>
      </c>
      <c r="C417" s="26" t="s">
        <v>3625</v>
      </c>
      <c r="F417" s="26" t="s">
        <v>3626</v>
      </c>
      <c r="G417" s="26">
        <v>11020011</v>
      </c>
      <c r="H417" s="26" t="s">
        <v>70</v>
      </c>
      <c r="I417" s="26" t="s">
        <v>397</v>
      </c>
      <c r="K417" s="26" t="s">
        <v>56</v>
      </c>
      <c r="N417" s="26" t="s">
        <v>51</v>
      </c>
      <c r="O417" s="26" t="s">
        <v>57</v>
      </c>
      <c r="P417" s="36" t="s">
        <v>3627</v>
      </c>
      <c r="Q417" s="26" t="s">
        <v>532</v>
      </c>
      <c r="R417" s="26" t="s">
        <v>158</v>
      </c>
      <c r="S417" s="26" t="s">
        <v>160</v>
      </c>
      <c r="T417" s="36" t="s">
        <v>3212</v>
      </c>
      <c r="U417" s="42">
        <v>3.6469999999999998</v>
      </c>
      <c r="V417" s="42">
        <v>410.41301069372099</v>
      </c>
      <c r="W417" s="42">
        <v>1496.7762499999999</v>
      </c>
      <c r="X417" s="43"/>
      <c r="Y417" s="43">
        <v>1.5864046143999999E-2</v>
      </c>
      <c r="Z417" s="43">
        <v>1.1230426703426086E-3</v>
      </c>
    </row>
    <row r="418" spans="1:26" x14ac:dyDescent="0.2">
      <c r="A418" s="26">
        <v>8700</v>
      </c>
      <c r="B418" s="26">
        <v>12956</v>
      </c>
      <c r="C418" s="26" t="s">
        <v>3628</v>
      </c>
      <c r="F418" s="26" t="s">
        <v>3629</v>
      </c>
      <c r="G418" s="26">
        <v>11020012</v>
      </c>
      <c r="H418" s="26" t="s">
        <v>70</v>
      </c>
      <c r="I418" s="26" t="s">
        <v>120</v>
      </c>
      <c r="K418" s="26" t="s">
        <v>56</v>
      </c>
      <c r="N418" s="26" t="s">
        <v>167</v>
      </c>
      <c r="O418" s="26" t="s">
        <v>57</v>
      </c>
      <c r="P418" s="36">
        <v>45235</v>
      </c>
      <c r="Q418" s="26" t="s">
        <v>532</v>
      </c>
      <c r="R418" s="26" t="s">
        <v>158</v>
      </c>
      <c r="S418" s="26" t="s">
        <v>160</v>
      </c>
      <c r="T418" s="36" t="s">
        <v>3212</v>
      </c>
      <c r="U418" s="42">
        <v>3.6469999999999998</v>
      </c>
      <c r="V418" s="42">
        <v>787.01327666575298</v>
      </c>
      <c r="W418" s="42">
        <v>2870.2374199999999</v>
      </c>
      <c r="X418" s="43"/>
      <c r="Y418" s="43">
        <v>3.0421099263E-2</v>
      </c>
      <c r="Z418" s="43">
        <v>2.1535610928313962E-3</v>
      </c>
    </row>
    <row r="419" spans="1:26" x14ac:dyDescent="0.2">
      <c r="A419" s="26">
        <v>8700</v>
      </c>
      <c r="B419" s="26">
        <v>12956</v>
      </c>
      <c r="C419" s="26" t="s">
        <v>3706</v>
      </c>
      <c r="F419" s="26" t="s">
        <v>3707</v>
      </c>
      <c r="G419" s="26">
        <v>11020019</v>
      </c>
      <c r="H419" s="26" t="s">
        <v>70</v>
      </c>
      <c r="I419" s="26" t="s">
        <v>397</v>
      </c>
      <c r="K419" s="26" t="s">
        <v>56</v>
      </c>
      <c r="N419" s="26" t="s">
        <v>167</v>
      </c>
      <c r="O419" s="26" t="s">
        <v>57</v>
      </c>
      <c r="P419" s="36">
        <v>44782</v>
      </c>
      <c r="Q419" s="26" t="s">
        <v>532</v>
      </c>
      <c r="R419" s="26" t="s">
        <v>158</v>
      </c>
      <c r="S419" s="26" t="s">
        <v>160</v>
      </c>
      <c r="T419" s="36" t="s">
        <v>3212</v>
      </c>
      <c r="U419" s="42">
        <v>3.6469999999999998</v>
      </c>
      <c r="V419" s="42">
        <v>242.59392103098401</v>
      </c>
      <c r="W419" s="42">
        <v>884.74003000000005</v>
      </c>
      <c r="X419" s="43"/>
      <c r="Y419" s="43">
        <v>9.3771909200000003E-3</v>
      </c>
      <c r="Z419" s="43">
        <v>6.6382721255110744E-4</v>
      </c>
    </row>
    <row r="420" spans="1:26" x14ac:dyDescent="0.2">
      <c r="A420" s="26">
        <v>8700</v>
      </c>
      <c r="B420" s="26">
        <v>12956</v>
      </c>
      <c r="C420" s="26" t="s">
        <v>3630</v>
      </c>
      <c r="F420" s="26" t="s">
        <v>3631</v>
      </c>
      <c r="G420" s="26">
        <v>11020029</v>
      </c>
      <c r="H420" s="26" t="s">
        <v>70</v>
      </c>
      <c r="I420" s="26" t="s">
        <v>485</v>
      </c>
      <c r="K420" s="26" t="s">
        <v>56</v>
      </c>
      <c r="N420" s="26" t="s">
        <v>167</v>
      </c>
      <c r="O420" s="26" t="s">
        <v>57</v>
      </c>
      <c r="P420" s="36">
        <v>45052</v>
      </c>
      <c r="Q420" s="26" t="s">
        <v>532</v>
      </c>
      <c r="R420" s="26" t="s">
        <v>158</v>
      </c>
      <c r="S420" s="26" t="s">
        <v>160</v>
      </c>
      <c r="T420" s="36" t="s">
        <v>3212</v>
      </c>
      <c r="U420" s="42">
        <v>3.6469999999999998</v>
      </c>
      <c r="V420" s="42">
        <v>527.55949821771299</v>
      </c>
      <c r="W420" s="42">
        <v>1924.0094899999999</v>
      </c>
      <c r="X420" s="43"/>
      <c r="Y420" s="43">
        <v>2.0392209811000001E-2</v>
      </c>
      <c r="Z420" s="43">
        <v>1.4435990385430824E-3</v>
      </c>
    </row>
    <row r="421" spans="1:26" x14ac:dyDescent="0.2">
      <c r="A421" s="26">
        <v>8700</v>
      </c>
      <c r="B421" s="26">
        <v>12956</v>
      </c>
      <c r="C421" s="26" t="s">
        <v>3635</v>
      </c>
      <c r="F421" s="26" t="s">
        <v>3636</v>
      </c>
      <c r="G421" s="26">
        <v>11020457</v>
      </c>
      <c r="H421" s="26" t="s">
        <v>70</v>
      </c>
      <c r="I421" s="26" t="s">
        <v>120</v>
      </c>
      <c r="K421" s="26" t="s">
        <v>56</v>
      </c>
      <c r="N421" s="26" t="s">
        <v>167</v>
      </c>
      <c r="O421" s="26" t="s">
        <v>57</v>
      </c>
      <c r="P421" s="36" t="s">
        <v>3637</v>
      </c>
      <c r="Q421" s="26" t="s">
        <v>532</v>
      </c>
      <c r="R421" s="26" t="s">
        <v>158</v>
      </c>
      <c r="S421" s="26" t="s">
        <v>160</v>
      </c>
      <c r="T421" s="36" t="s">
        <v>3212</v>
      </c>
      <c r="U421" s="42">
        <v>3.6469999999999998</v>
      </c>
      <c r="V421" s="42">
        <v>12.899226761722</v>
      </c>
      <c r="W421" s="42">
        <v>47.043480000000002</v>
      </c>
      <c r="X421" s="43"/>
      <c r="Y421" s="43">
        <v>4.9860487600000001E-4</v>
      </c>
      <c r="Z421" s="43">
        <v>3.5297082914970826E-5</v>
      </c>
    </row>
    <row r="422" spans="1:26" x14ac:dyDescent="0.2">
      <c r="A422" s="26">
        <v>8700</v>
      </c>
      <c r="B422" s="26">
        <v>12956</v>
      </c>
      <c r="C422" s="26" t="s">
        <v>3533</v>
      </c>
      <c r="F422" s="26" t="s">
        <v>3534</v>
      </c>
      <c r="G422" s="26">
        <v>11020463</v>
      </c>
      <c r="H422" s="26" t="s">
        <v>70</v>
      </c>
      <c r="I422" s="26" t="s">
        <v>397</v>
      </c>
      <c r="K422" s="26" t="s">
        <v>56</v>
      </c>
      <c r="N422" s="26" t="s">
        <v>51</v>
      </c>
      <c r="O422" s="26" t="s">
        <v>57</v>
      </c>
      <c r="P422" s="36" t="s">
        <v>3535</v>
      </c>
      <c r="Q422" s="26" t="s">
        <v>532</v>
      </c>
      <c r="R422" s="26" t="s">
        <v>158</v>
      </c>
      <c r="S422" s="26" t="s">
        <v>160</v>
      </c>
      <c r="T422" s="36" t="s">
        <v>3212</v>
      </c>
      <c r="U422" s="42">
        <v>3.6469999999999998</v>
      </c>
      <c r="V422" s="42">
        <v>213.92375377022199</v>
      </c>
      <c r="W422" s="42">
        <v>780.17993000000001</v>
      </c>
      <c r="X422" s="43"/>
      <c r="Y422" s="43">
        <v>8.2689783520000001E-3</v>
      </c>
      <c r="Z422" s="43">
        <v>5.8537496966223868E-4</v>
      </c>
    </row>
    <row r="423" spans="1:26" x14ac:dyDescent="0.2">
      <c r="A423" s="26">
        <v>8700</v>
      </c>
      <c r="B423" s="26">
        <v>12956</v>
      </c>
      <c r="C423" s="26" t="s">
        <v>3638</v>
      </c>
      <c r="F423" s="26" t="s">
        <v>3639</v>
      </c>
      <c r="G423" s="26">
        <v>11020470</v>
      </c>
      <c r="H423" s="26" t="s">
        <v>70</v>
      </c>
      <c r="I423" s="26" t="s">
        <v>485</v>
      </c>
      <c r="K423" s="26" t="s">
        <v>56</v>
      </c>
      <c r="N423" s="26" t="s">
        <v>167</v>
      </c>
      <c r="O423" s="26" t="s">
        <v>57</v>
      </c>
      <c r="P423" s="36" t="s">
        <v>3640</v>
      </c>
      <c r="Q423" s="26" t="s">
        <v>532</v>
      </c>
      <c r="R423" s="26" t="s">
        <v>158</v>
      </c>
      <c r="S423" s="26" t="s">
        <v>160</v>
      </c>
      <c r="T423" s="36" t="s">
        <v>3212</v>
      </c>
      <c r="U423" s="42">
        <v>3.6469999999999998</v>
      </c>
      <c r="V423" s="42">
        <v>144.41152454071801</v>
      </c>
      <c r="W423" s="42">
        <v>526.66882999999996</v>
      </c>
      <c r="X423" s="43"/>
      <c r="Y423" s="43">
        <v>5.5820625300000001E-3</v>
      </c>
      <c r="Z423" s="43">
        <v>3.9516365203511028E-4</v>
      </c>
    </row>
    <row r="424" spans="1:26" x14ac:dyDescent="0.2">
      <c r="A424" s="26">
        <v>8700</v>
      </c>
      <c r="B424" s="26">
        <v>12956</v>
      </c>
      <c r="C424" s="26" t="s">
        <v>3641</v>
      </c>
      <c r="F424" s="26" t="s">
        <v>3642</v>
      </c>
      <c r="G424" s="26">
        <v>11020471</v>
      </c>
      <c r="H424" s="26" t="s">
        <v>70</v>
      </c>
      <c r="I424" s="26" t="s">
        <v>120</v>
      </c>
      <c r="K424" s="26" t="s">
        <v>56</v>
      </c>
      <c r="N424" s="26" t="s">
        <v>93</v>
      </c>
      <c r="O424" s="26" t="s">
        <v>57</v>
      </c>
      <c r="P424" s="36">
        <v>45055</v>
      </c>
      <c r="Q424" s="26" t="s">
        <v>538</v>
      </c>
      <c r="R424" s="26" t="s">
        <v>158</v>
      </c>
      <c r="S424" s="26" t="s">
        <v>160</v>
      </c>
      <c r="T424" s="36" t="s">
        <v>3212</v>
      </c>
      <c r="U424" s="42">
        <v>3.7964000000000002</v>
      </c>
      <c r="V424" s="42">
        <v>985.77280054788696</v>
      </c>
      <c r="W424" s="42">
        <v>3742.3878599999998</v>
      </c>
      <c r="X424" s="43"/>
      <c r="Y424" s="43">
        <v>3.9664855519000002E-2</v>
      </c>
      <c r="Z424" s="43">
        <v>2.8079422396982581E-3</v>
      </c>
    </row>
    <row r="425" spans="1:26" x14ac:dyDescent="0.2">
      <c r="A425" s="26">
        <v>8700</v>
      </c>
      <c r="B425" s="26">
        <v>12956</v>
      </c>
      <c r="C425" s="26" t="s">
        <v>3643</v>
      </c>
      <c r="F425" s="26" t="s">
        <v>3644</v>
      </c>
      <c r="G425" s="26">
        <v>11020474</v>
      </c>
      <c r="H425" s="26" t="s">
        <v>70</v>
      </c>
      <c r="I425" s="26" t="s">
        <v>485</v>
      </c>
      <c r="K425" s="26" t="s">
        <v>56</v>
      </c>
      <c r="N425" s="26" t="s">
        <v>51</v>
      </c>
      <c r="O425" s="26" t="s">
        <v>57</v>
      </c>
      <c r="P425" s="36" t="s">
        <v>3645</v>
      </c>
      <c r="Q425" s="26" t="s">
        <v>532</v>
      </c>
      <c r="R425" s="26" t="s">
        <v>158</v>
      </c>
      <c r="S425" s="26" t="s">
        <v>160</v>
      </c>
      <c r="T425" s="36" t="s">
        <v>3212</v>
      </c>
      <c r="U425" s="42">
        <v>3.6469999999999998</v>
      </c>
      <c r="V425" s="42">
        <v>441.70213600219398</v>
      </c>
      <c r="W425" s="42">
        <v>1610.88769</v>
      </c>
      <c r="X425" s="43"/>
      <c r="Y425" s="43">
        <v>1.7073491542999999E-2</v>
      </c>
      <c r="Z425" s="43">
        <v>1.2086613566988627E-3</v>
      </c>
    </row>
    <row r="426" spans="1:26" x14ac:dyDescent="0.2">
      <c r="A426" s="26">
        <v>8700</v>
      </c>
      <c r="B426" s="26">
        <v>12956</v>
      </c>
      <c r="C426" s="26" t="s">
        <v>3604</v>
      </c>
      <c r="F426" s="26" t="s">
        <v>3646</v>
      </c>
      <c r="G426" s="26">
        <v>11020490</v>
      </c>
      <c r="H426" s="26" t="s">
        <v>70</v>
      </c>
      <c r="I426" s="26" t="s">
        <v>485</v>
      </c>
      <c r="K426" s="26" t="s">
        <v>56</v>
      </c>
      <c r="N426" s="26" t="s">
        <v>167</v>
      </c>
      <c r="O426" s="26" t="s">
        <v>57</v>
      </c>
      <c r="P426" s="36" t="s">
        <v>3647</v>
      </c>
      <c r="Q426" s="26" t="s">
        <v>532</v>
      </c>
      <c r="R426" s="26" t="s">
        <v>158</v>
      </c>
      <c r="S426" s="26" t="s">
        <v>160</v>
      </c>
      <c r="T426" s="36" t="s">
        <v>3212</v>
      </c>
      <c r="U426" s="42">
        <v>3.6469999999999998</v>
      </c>
      <c r="V426" s="42">
        <v>266.963043597477</v>
      </c>
      <c r="W426" s="42">
        <v>973.61422000000005</v>
      </c>
      <c r="X426" s="43"/>
      <c r="Y426" s="43">
        <v>1.0319151517999999E-2</v>
      </c>
      <c r="Z426" s="43">
        <v>7.3051019717364966E-4</v>
      </c>
    </row>
    <row r="427" spans="1:26" x14ac:dyDescent="0.2">
      <c r="A427" s="26">
        <v>8700</v>
      </c>
      <c r="B427" s="26">
        <v>12956</v>
      </c>
      <c r="C427" s="26" t="s">
        <v>3717</v>
      </c>
      <c r="F427" s="26" t="s">
        <v>3718</v>
      </c>
      <c r="G427" s="26">
        <v>11020508</v>
      </c>
      <c r="H427" s="26" t="s">
        <v>70</v>
      </c>
      <c r="I427" s="26" t="s">
        <v>485</v>
      </c>
      <c r="K427" s="26" t="s">
        <v>56</v>
      </c>
      <c r="N427" s="26" t="s">
        <v>167</v>
      </c>
      <c r="O427" s="26" t="s">
        <v>57</v>
      </c>
      <c r="P427" s="36" t="s">
        <v>3719</v>
      </c>
      <c r="Q427" s="26" t="s">
        <v>532</v>
      </c>
      <c r="R427" s="26" t="s">
        <v>158</v>
      </c>
      <c r="S427" s="26" t="s">
        <v>160</v>
      </c>
      <c r="T427" s="36" t="s">
        <v>3212</v>
      </c>
      <c r="U427" s="42">
        <v>3.6469999999999998</v>
      </c>
      <c r="V427" s="42">
        <v>1046.3881875514101</v>
      </c>
      <c r="W427" s="42">
        <v>3816.1777200000001</v>
      </c>
      <c r="X427" s="43"/>
      <c r="Y427" s="43">
        <v>4.0446940179000003E-2</v>
      </c>
      <c r="Z427" s="43">
        <v>2.863307336130412E-3</v>
      </c>
    </row>
    <row r="428" spans="1:26" x14ac:dyDescent="0.2">
      <c r="A428" s="26">
        <v>8700</v>
      </c>
      <c r="B428" s="26">
        <v>12956</v>
      </c>
      <c r="C428" s="26" t="s">
        <v>3720</v>
      </c>
      <c r="F428" s="26" t="s">
        <v>3721</v>
      </c>
      <c r="G428" s="26">
        <v>11020523</v>
      </c>
      <c r="H428" s="26" t="s">
        <v>70</v>
      </c>
      <c r="I428" s="26" t="s">
        <v>485</v>
      </c>
      <c r="K428" s="26" t="s">
        <v>56</v>
      </c>
      <c r="N428" s="26" t="s">
        <v>93</v>
      </c>
      <c r="O428" s="26" t="s">
        <v>57</v>
      </c>
      <c r="P428" s="36">
        <v>45355</v>
      </c>
      <c r="Q428" s="26" t="s">
        <v>532</v>
      </c>
      <c r="R428" s="26" t="s">
        <v>158</v>
      </c>
      <c r="S428" s="26" t="s">
        <v>160</v>
      </c>
      <c r="T428" s="36" t="s">
        <v>3212</v>
      </c>
      <c r="U428" s="42">
        <v>3.6469999999999998</v>
      </c>
      <c r="V428" s="42">
        <v>956.01887578831895</v>
      </c>
      <c r="W428" s="42">
        <v>3486.6008400000001</v>
      </c>
      <c r="X428" s="43"/>
      <c r="Y428" s="43">
        <v>3.6953817654E-2</v>
      </c>
      <c r="Z428" s="43">
        <v>2.6160232818849055E-3</v>
      </c>
    </row>
    <row r="429" spans="1:26" x14ac:dyDescent="0.2">
      <c r="A429" s="26">
        <v>8700</v>
      </c>
      <c r="B429" s="26">
        <v>12956</v>
      </c>
      <c r="C429" s="26" t="s">
        <v>3720</v>
      </c>
      <c r="F429" s="26" t="s">
        <v>3722</v>
      </c>
      <c r="G429" s="26">
        <v>11020525</v>
      </c>
      <c r="H429" s="26" t="s">
        <v>70</v>
      </c>
      <c r="I429" s="26" t="s">
        <v>485</v>
      </c>
      <c r="K429" s="26" t="s">
        <v>56</v>
      </c>
      <c r="N429" s="26" t="s">
        <v>93</v>
      </c>
      <c r="O429" s="26" t="s">
        <v>57</v>
      </c>
      <c r="P429" s="36">
        <v>45509</v>
      </c>
      <c r="Q429" s="26" t="s">
        <v>532</v>
      </c>
      <c r="R429" s="26" t="s">
        <v>158</v>
      </c>
      <c r="S429" s="26" t="s">
        <v>160</v>
      </c>
      <c r="T429" s="36" t="s">
        <v>3212</v>
      </c>
      <c r="U429" s="42">
        <v>3.6469999999999998</v>
      </c>
      <c r="V429" s="42">
        <v>276.85520153550902</v>
      </c>
      <c r="W429" s="42">
        <v>1009.69092</v>
      </c>
      <c r="X429" s="43"/>
      <c r="Y429" s="43">
        <v>1.0701521584E-2</v>
      </c>
      <c r="Z429" s="43">
        <v>7.5757882116146962E-4</v>
      </c>
    </row>
    <row r="430" spans="1:26" x14ac:dyDescent="0.2">
      <c r="A430" s="26">
        <v>8700</v>
      </c>
      <c r="B430" s="26">
        <v>12956</v>
      </c>
      <c r="C430" s="26" t="s">
        <v>3651</v>
      </c>
      <c r="F430" s="26" t="s">
        <v>3652</v>
      </c>
      <c r="G430" s="26">
        <v>11021280</v>
      </c>
      <c r="H430" s="26" t="s">
        <v>70</v>
      </c>
      <c r="I430" s="26" t="s">
        <v>485</v>
      </c>
      <c r="K430" s="26" t="s">
        <v>56</v>
      </c>
      <c r="N430" s="26" t="s">
        <v>167</v>
      </c>
      <c r="O430" s="26" t="s">
        <v>57</v>
      </c>
      <c r="P430" s="36">
        <v>45394</v>
      </c>
      <c r="Q430" s="26" t="s">
        <v>532</v>
      </c>
      <c r="R430" s="26" t="s">
        <v>158</v>
      </c>
      <c r="S430" s="26" t="s">
        <v>160</v>
      </c>
      <c r="T430" s="36" t="s">
        <v>3212</v>
      </c>
      <c r="U430" s="42">
        <v>3.6469999999999998</v>
      </c>
      <c r="V430" s="42">
        <v>526.39100082259404</v>
      </c>
      <c r="W430" s="42">
        <v>1919.7479800000001</v>
      </c>
      <c r="X430" s="43"/>
      <c r="Y430" s="43">
        <v>2.0347042879E-2</v>
      </c>
      <c r="Z430" s="43">
        <v>1.4404015949905863E-3</v>
      </c>
    </row>
    <row r="431" spans="1:26" x14ac:dyDescent="0.2">
      <c r="A431" s="26">
        <v>8700</v>
      </c>
      <c r="B431" s="26">
        <v>12956</v>
      </c>
      <c r="C431" s="26" t="s">
        <v>3661</v>
      </c>
      <c r="F431" s="26" t="s">
        <v>3662</v>
      </c>
      <c r="G431" s="26">
        <v>11021293</v>
      </c>
      <c r="H431" s="26" t="s">
        <v>70</v>
      </c>
      <c r="I431" s="26" t="s">
        <v>485</v>
      </c>
      <c r="K431" s="26" t="s">
        <v>56</v>
      </c>
      <c r="N431" s="26" t="s">
        <v>51</v>
      </c>
      <c r="O431" s="26" t="s">
        <v>57</v>
      </c>
      <c r="P431" s="36">
        <v>45514</v>
      </c>
      <c r="Q431" s="26" t="s">
        <v>532</v>
      </c>
      <c r="R431" s="26" t="s">
        <v>158</v>
      </c>
      <c r="S431" s="26" t="s">
        <v>160</v>
      </c>
      <c r="T431" s="36" t="s">
        <v>3212</v>
      </c>
      <c r="U431" s="42">
        <v>3.6469999999999998</v>
      </c>
      <c r="V431" s="42">
        <v>69.783254729915001</v>
      </c>
      <c r="W431" s="42">
        <v>254.49952999999999</v>
      </c>
      <c r="X431" s="43"/>
      <c r="Y431" s="43">
        <v>2.6973920029999998E-3</v>
      </c>
      <c r="Z431" s="43">
        <v>1.9095294421737303E-4</v>
      </c>
    </row>
    <row r="432" spans="1:26" x14ac:dyDescent="0.2">
      <c r="A432" s="26">
        <v>8700</v>
      </c>
      <c r="B432" s="26">
        <v>12956</v>
      </c>
      <c r="C432" s="26" t="s">
        <v>3663</v>
      </c>
      <c r="F432" s="26" t="s">
        <v>3664</v>
      </c>
      <c r="G432" s="26">
        <v>11021299</v>
      </c>
      <c r="H432" s="26" t="s">
        <v>70</v>
      </c>
      <c r="I432" s="26" t="s">
        <v>485</v>
      </c>
      <c r="K432" s="26" t="s">
        <v>56</v>
      </c>
      <c r="N432" s="26" t="s">
        <v>167</v>
      </c>
      <c r="O432" s="26" t="s">
        <v>57</v>
      </c>
      <c r="P432" s="36" t="s">
        <v>3379</v>
      </c>
      <c r="Q432" s="26" t="s">
        <v>532</v>
      </c>
      <c r="R432" s="26" t="s">
        <v>158</v>
      </c>
      <c r="S432" s="26" t="s">
        <v>160</v>
      </c>
      <c r="T432" s="36" t="s">
        <v>3212</v>
      </c>
      <c r="U432" s="42">
        <v>3.6469999999999998</v>
      </c>
      <c r="V432" s="42">
        <v>397.73118453523398</v>
      </c>
      <c r="W432" s="42">
        <v>1450.5256300000001</v>
      </c>
      <c r="X432" s="43"/>
      <c r="Y432" s="43">
        <v>1.5373844639E-2</v>
      </c>
      <c r="Z432" s="43">
        <v>1.0883404763508205E-3</v>
      </c>
    </row>
    <row r="433" spans="1:26" x14ac:dyDescent="0.2">
      <c r="A433" s="26">
        <v>8700</v>
      </c>
      <c r="B433" s="26">
        <v>12956</v>
      </c>
      <c r="C433" s="26" t="s">
        <v>3653</v>
      </c>
      <c r="F433" s="26" t="s">
        <v>3654</v>
      </c>
      <c r="G433" s="26">
        <v>11021307</v>
      </c>
      <c r="H433" s="26" t="s">
        <v>70</v>
      </c>
      <c r="I433" s="26" t="s">
        <v>485</v>
      </c>
      <c r="K433" s="26" t="s">
        <v>56</v>
      </c>
      <c r="N433" s="26" t="s">
        <v>167</v>
      </c>
      <c r="O433" s="26" t="s">
        <v>57</v>
      </c>
      <c r="P433" s="36" t="s">
        <v>3326</v>
      </c>
      <c r="Q433" s="26" t="s">
        <v>532</v>
      </c>
      <c r="R433" s="26" t="s">
        <v>158</v>
      </c>
      <c r="S433" s="26" t="s">
        <v>160</v>
      </c>
      <c r="T433" s="36" t="s">
        <v>3212</v>
      </c>
      <c r="U433" s="42">
        <v>3.6469999999999998</v>
      </c>
      <c r="V433" s="42">
        <v>246.93800109679199</v>
      </c>
      <c r="W433" s="42">
        <v>900.58289000000002</v>
      </c>
      <c r="X433" s="43"/>
      <c r="Y433" s="43">
        <v>9.5451063730000001E-3</v>
      </c>
      <c r="Z433" s="43">
        <v>6.7571423160306269E-4</v>
      </c>
    </row>
    <row r="434" spans="1:26" x14ac:dyDescent="0.2">
      <c r="A434" s="26">
        <v>8700</v>
      </c>
      <c r="B434" s="26">
        <v>12956</v>
      </c>
      <c r="C434" s="26" t="s">
        <v>3653</v>
      </c>
      <c r="F434" s="26" t="s">
        <v>3655</v>
      </c>
      <c r="G434" s="26">
        <v>11021308</v>
      </c>
      <c r="H434" s="26" t="s">
        <v>70</v>
      </c>
      <c r="I434" s="26" t="s">
        <v>485</v>
      </c>
      <c r="K434" s="26" t="s">
        <v>56</v>
      </c>
      <c r="N434" s="26" t="s">
        <v>167</v>
      </c>
      <c r="O434" s="26" t="s">
        <v>57</v>
      </c>
      <c r="P434" s="36" t="s">
        <v>3326</v>
      </c>
      <c r="Q434" s="26" t="s">
        <v>532</v>
      </c>
      <c r="R434" s="26" t="s">
        <v>158</v>
      </c>
      <c r="S434" s="26" t="s">
        <v>160</v>
      </c>
      <c r="T434" s="36" t="s">
        <v>3212</v>
      </c>
      <c r="U434" s="42">
        <v>3.6469999999999998</v>
      </c>
      <c r="V434" s="42">
        <v>455.51800109679198</v>
      </c>
      <c r="W434" s="42">
        <v>1661.27415</v>
      </c>
      <c r="X434" s="43"/>
      <c r="Y434" s="43">
        <v>1.7607528027999999E-2</v>
      </c>
      <c r="Z434" s="43">
        <v>1.2464667030808025E-3</v>
      </c>
    </row>
    <row r="435" spans="1:26" x14ac:dyDescent="0.2">
      <c r="A435" s="26">
        <v>8700</v>
      </c>
      <c r="B435" s="26">
        <v>12956</v>
      </c>
      <c r="C435" s="26" t="s">
        <v>3541</v>
      </c>
      <c r="F435" s="26" t="s">
        <v>3542</v>
      </c>
      <c r="G435" s="26">
        <v>11021309</v>
      </c>
      <c r="H435" s="26" t="s">
        <v>70</v>
      </c>
      <c r="I435" s="26" t="s">
        <v>485</v>
      </c>
      <c r="K435" s="26" t="s">
        <v>56</v>
      </c>
      <c r="N435" s="26" t="s">
        <v>167</v>
      </c>
      <c r="O435" s="26" t="s">
        <v>57</v>
      </c>
      <c r="P435" s="36">
        <v>45547</v>
      </c>
      <c r="Q435" s="26" t="s">
        <v>532</v>
      </c>
      <c r="R435" s="26" t="s">
        <v>158</v>
      </c>
      <c r="S435" s="26" t="s">
        <v>160</v>
      </c>
      <c r="T435" s="36" t="s">
        <v>3212</v>
      </c>
      <c r="U435" s="42">
        <v>3.6469999999999998</v>
      </c>
      <c r="V435" s="42">
        <v>61.981551960514999</v>
      </c>
      <c r="W435" s="42">
        <v>226.04671999999999</v>
      </c>
      <c r="X435" s="43"/>
      <c r="Y435" s="43">
        <v>2.3958260939999998E-3</v>
      </c>
      <c r="Z435" s="43">
        <v>1.696045832174234E-4</v>
      </c>
    </row>
    <row r="436" spans="1:26" x14ac:dyDescent="0.2">
      <c r="A436" s="26">
        <v>8700</v>
      </c>
      <c r="B436" s="26">
        <v>12956</v>
      </c>
      <c r="C436" s="26" t="s">
        <v>3541</v>
      </c>
      <c r="F436" s="26" t="s">
        <v>3543</v>
      </c>
      <c r="G436" s="26" t="s">
        <v>3544</v>
      </c>
      <c r="H436" s="26" t="s">
        <v>69</v>
      </c>
      <c r="I436" s="26" t="s">
        <v>485</v>
      </c>
      <c r="K436" s="26" t="s">
        <v>56</v>
      </c>
      <c r="N436" s="26" t="s">
        <v>167</v>
      </c>
      <c r="O436" s="26" t="s">
        <v>57</v>
      </c>
      <c r="P436" s="36" t="s">
        <v>3477</v>
      </c>
      <c r="Q436" s="26" t="s">
        <v>532</v>
      </c>
      <c r="R436" s="26" t="s">
        <v>158</v>
      </c>
      <c r="S436" s="26" t="s">
        <v>160</v>
      </c>
      <c r="T436" s="36" t="s">
        <v>3212</v>
      </c>
      <c r="U436" s="42">
        <v>3.6469999999999998</v>
      </c>
      <c r="V436" s="42">
        <v>254.69830545654</v>
      </c>
      <c r="W436" s="42">
        <v>928.88472000000002</v>
      </c>
      <c r="X436" s="43"/>
      <c r="Y436" s="43">
        <v>9.8450720740000004E-3</v>
      </c>
      <c r="Z436" s="43">
        <v>6.969493111540527E-4</v>
      </c>
    </row>
    <row r="437" spans="1:26" x14ac:dyDescent="0.2">
      <c r="A437" s="26">
        <v>8700</v>
      </c>
      <c r="B437" s="26">
        <v>12956</v>
      </c>
      <c r="C437" s="26" t="s">
        <v>3656</v>
      </c>
      <c r="F437" s="26" t="s">
        <v>3657</v>
      </c>
      <c r="G437" s="26" t="s">
        <v>3658</v>
      </c>
      <c r="H437" s="26" t="s">
        <v>69</v>
      </c>
      <c r="I437" s="26" t="s">
        <v>120</v>
      </c>
      <c r="K437" s="26" t="s">
        <v>56</v>
      </c>
      <c r="N437" s="26" t="s">
        <v>167</v>
      </c>
      <c r="O437" s="26" t="s">
        <v>57</v>
      </c>
      <c r="P437" s="36" t="s">
        <v>3659</v>
      </c>
      <c r="Q437" s="26" t="s">
        <v>532</v>
      </c>
      <c r="R437" s="26" t="s">
        <v>158</v>
      </c>
      <c r="S437" s="26" t="s">
        <v>160</v>
      </c>
      <c r="T437" s="36" t="s">
        <v>3212</v>
      </c>
      <c r="U437" s="42">
        <v>3.6469999999999998</v>
      </c>
      <c r="V437" s="42">
        <v>653.93939402248395</v>
      </c>
      <c r="W437" s="42">
        <v>2384.9169700000002</v>
      </c>
      <c r="X437" s="43"/>
      <c r="Y437" s="43">
        <v>2.5277280329999999E-2</v>
      </c>
      <c r="Z437" s="43">
        <v>1.7894214466151524E-3</v>
      </c>
    </row>
    <row r="438" spans="1:26" x14ac:dyDescent="0.2">
      <c r="A438" s="26">
        <v>8700</v>
      </c>
      <c r="B438" s="26">
        <v>14483</v>
      </c>
      <c r="C438" s="26" t="s">
        <v>3578</v>
      </c>
      <c r="F438" s="26" t="s">
        <v>3665</v>
      </c>
      <c r="G438" s="26">
        <v>11020417</v>
      </c>
      <c r="H438" s="26" t="s">
        <v>70</v>
      </c>
      <c r="I438" s="26" t="s">
        <v>485</v>
      </c>
      <c r="K438" s="26" t="s">
        <v>51</v>
      </c>
      <c r="N438" s="26" t="s">
        <v>167</v>
      </c>
      <c r="O438" s="26" t="s">
        <v>53</v>
      </c>
      <c r="P438" s="36">
        <v>45025</v>
      </c>
      <c r="Q438" s="26" t="s">
        <v>531</v>
      </c>
      <c r="R438" s="26" t="s">
        <v>158</v>
      </c>
      <c r="S438" s="26" t="s">
        <v>159</v>
      </c>
      <c r="T438" s="36" t="s">
        <v>3212</v>
      </c>
      <c r="U438" s="42">
        <v>1</v>
      </c>
      <c r="V438" s="42">
        <v>1974.5198399999999</v>
      </c>
      <c r="W438" s="42">
        <v>1974.5198399999999</v>
      </c>
      <c r="X438" s="43">
        <v>2.0355075061E-2</v>
      </c>
      <c r="Y438" s="43">
        <v>0.56100779251099997</v>
      </c>
      <c r="Z438" s="43">
        <v>9.4945907512696912E-3</v>
      </c>
    </row>
    <row r="439" spans="1:26" x14ac:dyDescent="0.2">
      <c r="A439" s="26">
        <v>8700</v>
      </c>
      <c r="B439" s="26">
        <v>14483</v>
      </c>
      <c r="C439" s="26" t="s">
        <v>3550</v>
      </c>
      <c r="F439" s="26" t="s">
        <v>3551</v>
      </c>
      <c r="G439" s="26">
        <v>11021127</v>
      </c>
      <c r="H439" s="26" t="s">
        <v>70</v>
      </c>
      <c r="I439" s="26" t="s">
        <v>143</v>
      </c>
      <c r="K439" s="26" t="s">
        <v>51</v>
      </c>
      <c r="N439" s="26" t="s">
        <v>101</v>
      </c>
      <c r="O439" s="26" t="s">
        <v>57</v>
      </c>
      <c r="P439" s="36" t="s">
        <v>3552</v>
      </c>
      <c r="Q439" s="26" t="s">
        <v>531</v>
      </c>
      <c r="R439" s="26" t="s">
        <v>158</v>
      </c>
      <c r="S439" s="26" t="s">
        <v>160</v>
      </c>
      <c r="T439" s="36" t="s">
        <v>3212</v>
      </c>
      <c r="U439" s="42">
        <v>1</v>
      </c>
      <c r="V439" s="42">
        <v>715.37251000000003</v>
      </c>
      <c r="W439" s="42">
        <v>715.37251000000003</v>
      </c>
      <c r="X439" s="43"/>
      <c r="Y439" s="43">
        <v>0.20325425175699999</v>
      </c>
      <c r="Z439" s="43">
        <v>3.4399093286186402E-3</v>
      </c>
    </row>
    <row r="440" spans="1:26" x14ac:dyDescent="0.2">
      <c r="A440" s="26">
        <v>8700</v>
      </c>
      <c r="B440" s="26">
        <v>14483</v>
      </c>
      <c r="C440" s="26" t="s">
        <v>3578</v>
      </c>
      <c r="F440" s="26" t="s">
        <v>3666</v>
      </c>
      <c r="G440" s="26">
        <v>11020472</v>
      </c>
      <c r="H440" s="26" t="s">
        <v>70</v>
      </c>
      <c r="I440" s="26" t="s">
        <v>485</v>
      </c>
      <c r="K440" s="26" t="s">
        <v>56</v>
      </c>
      <c r="N440" s="26" t="s">
        <v>167</v>
      </c>
      <c r="O440" s="26" t="s">
        <v>53</v>
      </c>
      <c r="P440" s="36">
        <v>44965</v>
      </c>
      <c r="Q440" s="26" t="s">
        <v>532</v>
      </c>
      <c r="R440" s="26" t="s">
        <v>158</v>
      </c>
      <c r="S440" s="26" t="s">
        <v>159</v>
      </c>
      <c r="T440" s="36" t="s">
        <v>3212</v>
      </c>
      <c r="U440" s="42">
        <v>3.6469999999999998</v>
      </c>
      <c r="V440" s="42">
        <v>99.845440087743</v>
      </c>
      <c r="W440" s="42">
        <v>364.13632000000001</v>
      </c>
      <c r="X440" s="43"/>
      <c r="Y440" s="43">
        <v>0.103459741917</v>
      </c>
      <c r="Z440" s="43">
        <v>1.7509701680553289E-3</v>
      </c>
    </row>
    <row r="441" spans="1:26" x14ac:dyDescent="0.2">
      <c r="A441" s="26">
        <v>8700</v>
      </c>
      <c r="B441" s="26">
        <v>14483</v>
      </c>
      <c r="C441" s="26" t="s">
        <v>3643</v>
      </c>
      <c r="F441" s="26" t="s">
        <v>3644</v>
      </c>
      <c r="G441" s="26">
        <v>11020474</v>
      </c>
      <c r="H441" s="26" t="s">
        <v>70</v>
      </c>
      <c r="I441" s="26" t="s">
        <v>485</v>
      </c>
      <c r="K441" s="26" t="s">
        <v>56</v>
      </c>
      <c r="N441" s="26" t="s">
        <v>51</v>
      </c>
      <c r="O441" s="26" t="s">
        <v>57</v>
      </c>
      <c r="P441" s="36" t="s">
        <v>3645</v>
      </c>
      <c r="Q441" s="26" t="s">
        <v>532</v>
      </c>
      <c r="R441" s="26" t="s">
        <v>158</v>
      </c>
      <c r="S441" s="26" t="s">
        <v>160</v>
      </c>
      <c r="T441" s="36" t="s">
        <v>3212</v>
      </c>
      <c r="U441" s="42">
        <v>3.6469999999999998</v>
      </c>
      <c r="V441" s="42">
        <v>100.960488072388</v>
      </c>
      <c r="W441" s="42">
        <v>368.2029</v>
      </c>
      <c r="X441" s="43"/>
      <c r="Y441" s="43">
        <v>0.104615153487</v>
      </c>
      <c r="Z441" s="43">
        <v>1.7705245488597772E-3</v>
      </c>
    </row>
    <row r="442" spans="1:26" x14ac:dyDescent="0.2">
      <c r="A442" s="26">
        <v>8700</v>
      </c>
      <c r="B442" s="26">
        <v>14483</v>
      </c>
      <c r="C442" s="26" t="s">
        <v>3604</v>
      </c>
      <c r="F442" s="26" t="s">
        <v>3646</v>
      </c>
      <c r="G442" s="26">
        <v>11020490</v>
      </c>
      <c r="H442" s="26" t="s">
        <v>70</v>
      </c>
      <c r="I442" s="26" t="s">
        <v>485</v>
      </c>
      <c r="K442" s="26" t="s">
        <v>56</v>
      </c>
      <c r="N442" s="26" t="s">
        <v>167</v>
      </c>
      <c r="O442" s="26" t="s">
        <v>57</v>
      </c>
      <c r="P442" s="36" t="s">
        <v>3647</v>
      </c>
      <c r="Q442" s="26" t="s">
        <v>532</v>
      </c>
      <c r="R442" s="26" t="s">
        <v>158</v>
      </c>
      <c r="S442" s="26" t="s">
        <v>160</v>
      </c>
      <c r="T442" s="36" t="s">
        <v>3212</v>
      </c>
      <c r="U442" s="42">
        <v>3.6469999999999998</v>
      </c>
      <c r="V442" s="42">
        <v>26.696668494653</v>
      </c>
      <c r="W442" s="42">
        <v>97.362750000000005</v>
      </c>
      <c r="X442" s="43"/>
      <c r="Y442" s="43">
        <v>2.7663060326000001E-2</v>
      </c>
      <c r="Z442" s="43">
        <v>4.6817431101030781E-4</v>
      </c>
    </row>
    <row r="443" spans="1:26" x14ac:dyDescent="0.2">
      <c r="A443" s="26">
        <v>8694</v>
      </c>
      <c r="B443" s="26">
        <v>12531</v>
      </c>
      <c r="C443" s="26" t="s">
        <v>3460</v>
      </c>
      <c r="F443" s="26" t="s">
        <v>3461</v>
      </c>
      <c r="G443" s="26">
        <v>11019898</v>
      </c>
      <c r="H443" s="26" t="s">
        <v>70</v>
      </c>
      <c r="I443" s="26" t="s">
        <v>485</v>
      </c>
      <c r="K443" s="26" t="s">
        <v>51</v>
      </c>
      <c r="N443" s="26" t="s">
        <v>51</v>
      </c>
      <c r="O443" s="26" t="s">
        <v>57</v>
      </c>
      <c r="P443" s="36">
        <v>44812</v>
      </c>
      <c r="Q443" s="26" t="s">
        <v>531</v>
      </c>
      <c r="R443" s="26" t="s">
        <v>158</v>
      </c>
      <c r="S443" s="26" t="s">
        <v>160</v>
      </c>
      <c r="T443" s="36" t="s">
        <v>3212</v>
      </c>
      <c r="U443" s="42">
        <v>1</v>
      </c>
      <c r="V443" s="42">
        <v>3171.2200600000001</v>
      </c>
      <c r="W443" s="42">
        <v>3171.2200600000001</v>
      </c>
      <c r="X443" s="43">
        <v>0.667479872182</v>
      </c>
      <c r="Y443" s="43">
        <v>1.0117690051E-2</v>
      </c>
      <c r="Z443" s="43">
        <v>9.0126044500639271E-4</v>
      </c>
    </row>
    <row r="444" spans="1:26" x14ac:dyDescent="0.2">
      <c r="A444" s="26">
        <v>8694</v>
      </c>
      <c r="B444" s="26">
        <v>12531</v>
      </c>
      <c r="C444" s="26" t="s">
        <v>3462</v>
      </c>
      <c r="F444" s="26" t="s">
        <v>3463</v>
      </c>
      <c r="G444" s="26">
        <v>11020109</v>
      </c>
      <c r="H444" s="26" t="s">
        <v>70</v>
      </c>
      <c r="I444" s="26" t="s">
        <v>485</v>
      </c>
      <c r="K444" s="26" t="s">
        <v>51</v>
      </c>
      <c r="N444" s="26" t="s">
        <v>51</v>
      </c>
      <c r="O444" s="26" t="s">
        <v>57</v>
      </c>
      <c r="P444" s="36" t="s">
        <v>3464</v>
      </c>
      <c r="Q444" s="26" t="s">
        <v>531</v>
      </c>
      <c r="R444" s="26" t="s">
        <v>158</v>
      </c>
      <c r="S444" s="26" t="s">
        <v>160</v>
      </c>
      <c r="T444" s="36" t="s">
        <v>3212</v>
      </c>
      <c r="U444" s="42">
        <v>1</v>
      </c>
      <c r="V444" s="42">
        <v>5894.1230999999998</v>
      </c>
      <c r="W444" s="42">
        <v>5894.1230999999998</v>
      </c>
      <c r="X444" s="43"/>
      <c r="Y444" s="43">
        <v>1.8805037027E-2</v>
      </c>
      <c r="Z444" s="43">
        <v>1.675109234780906E-3</v>
      </c>
    </row>
    <row r="445" spans="1:26" x14ac:dyDescent="0.2">
      <c r="A445" s="26">
        <v>8694</v>
      </c>
      <c r="B445" s="26">
        <v>12531</v>
      </c>
      <c r="C445" s="26" t="s">
        <v>3465</v>
      </c>
      <c r="F445" s="26" t="s">
        <v>3466</v>
      </c>
      <c r="G445" s="26">
        <v>11018236</v>
      </c>
      <c r="H445" s="26" t="s">
        <v>70</v>
      </c>
      <c r="I445" s="26" t="s">
        <v>485</v>
      </c>
      <c r="K445" s="26" t="s">
        <v>56</v>
      </c>
      <c r="N445" s="26" t="s">
        <v>167</v>
      </c>
      <c r="O445" s="26" t="s">
        <v>57</v>
      </c>
      <c r="P445" s="36">
        <v>43892</v>
      </c>
      <c r="Q445" s="26" t="s">
        <v>532</v>
      </c>
      <c r="R445" s="26" t="s">
        <v>158</v>
      </c>
      <c r="S445" s="26" t="s">
        <v>160</v>
      </c>
      <c r="T445" s="36" t="s">
        <v>3212</v>
      </c>
      <c r="U445" s="42">
        <v>3.6469999999999998</v>
      </c>
      <c r="V445" s="42">
        <v>413.849317247052</v>
      </c>
      <c r="W445" s="42">
        <v>1509.30846</v>
      </c>
      <c r="X445" s="43">
        <v>6.8139783279999996E-3</v>
      </c>
      <c r="Y445" s="43">
        <v>4.8154069730000004E-3</v>
      </c>
      <c r="Z445" s="43">
        <v>4.2894532343224178E-4</v>
      </c>
    </row>
    <row r="446" spans="1:26" x14ac:dyDescent="0.2">
      <c r="A446" s="26">
        <v>8694</v>
      </c>
      <c r="B446" s="26">
        <v>12531</v>
      </c>
      <c r="C446" s="26" t="s">
        <v>3554</v>
      </c>
      <c r="F446" s="26" t="s">
        <v>3555</v>
      </c>
      <c r="G446" s="26">
        <v>11018596</v>
      </c>
      <c r="H446" s="26" t="s">
        <v>70</v>
      </c>
      <c r="I446" s="26" t="s">
        <v>485</v>
      </c>
      <c r="K446" s="26" t="s">
        <v>56</v>
      </c>
      <c r="N446" s="26" t="s">
        <v>167</v>
      </c>
      <c r="O446" s="26" t="s">
        <v>57</v>
      </c>
      <c r="P446" s="36" t="s">
        <v>3556</v>
      </c>
      <c r="Q446" s="26" t="s">
        <v>532</v>
      </c>
      <c r="R446" s="26" t="s">
        <v>158</v>
      </c>
      <c r="S446" s="26" t="s">
        <v>160</v>
      </c>
      <c r="T446" s="36" t="s">
        <v>3212</v>
      </c>
      <c r="U446" s="42">
        <v>3.6469999999999998</v>
      </c>
      <c r="V446" s="42">
        <v>1075.83081710995</v>
      </c>
      <c r="W446" s="42">
        <v>3923.5549900000001</v>
      </c>
      <c r="X446" s="43"/>
      <c r="Y446" s="43">
        <v>1.2517993874999999E-2</v>
      </c>
      <c r="Z446" s="43">
        <v>1.1150739618790292E-3</v>
      </c>
    </row>
    <row r="447" spans="1:26" x14ac:dyDescent="0.2">
      <c r="A447" s="26">
        <v>8694</v>
      </c>
      <c r="B447" s="26">
        <v>12531</v>
      </c>
      <c r="C447" s="26" t="s">
        <v>3467</v>
      </c>
      <c r="F447" s="26" t="s">
        <v>3468</v>
      </c>
      <c r="G447" s="26">
        <v>11018862</v>
      </c>
      <c r="H447" s="26" t="s">
        <v>70</v>
      </c>
      <c r="I447" s="26" t="s">
        <v>397</v>
      </c>
      <c r="K447" s="26" t="s">
        <v>56</v>
      </c>
      <c r="N447" s="26" t="s">
        <v>167</v>
      </c>
      <c r="O447" s="26" t="s">
        <v>57</v>
      </c>
      <c r="P447" s="36">
        <v>44230</v>
      </c>
      <c r="Q447" s="26" t="s">
        <v>532</v>
      </c>
      <c r="R447" s="26" t="s">
        <v>158</v>
      </c>
      <c r="S447" s="26" t="s">
        <v>160</v>
      </c>
      <c r="T447" s="36" t="s">
        <v>3212</v>
      </c>
      <c r="U447" s="42">
        <v>3.6469999999999998</v>
      </c>
      <c r="V447" s="42">
        <v>1487.2003043597499</v>
      </c>
      <c r="W447" s="42">
        <v>5423.8195100000003</v>
      </c>
      <c r="X447" s="43"/>
      <c r="Y447" s="43">
        <v>1.7304546407E-2</v>
      </c>
      <c r="Z447" s="43">
        <v>1.5414489984075578E-3</v>
      </c>
    </row>
    <row r="448" spans="1:26" x14ac:dyDescent="0.2">
      <c r="A448" s="26">
        <v>8694</v>
      </c>
      <c r="B448" s="26">
        <v>12531</v>
      </c>
      <c r="C448" s="26" t="s">
        <v>3469</v>
      </c>
      <c r="F448" s="26" t="s">
        <v>3470</v>
      </c>
      <c r="G448" s="26">
        <v>11018865</v>
      </c>
      <c r="H448" s="26" t="s">
        <v>70</v>
      </c>
      <c r="I448" s="26" t="s">
        <v>397</v>
      </c>
      <c r="K448" s="26" t="s">
        <v>56</v>
      </c>
      <c r="N448" s="26" t="s">
        <v>51</v>
      </c>
      <c r="O448" s="26" t="s">
        <v>57</v>
      </c>
      <c r="P448" s="36">
        <v>44411</v>
      </c>
      <c r="Q448" s="26" t="s">
        <v>532</v>
      </c>
      <c r="R448" s="26" t="s">
        <v>158</v>
      </c>
      <c r="S448" s="26" t="s">
        <v>160</v>
      </c>
      <c r="T448" s="36" t="s">
        <v>3212</v>
      </c>
      <c r="U448" s="42">
        <v>3.6469999999999998</v>
      </c>
      <c r="V448" s="42">
        <v>1052.6216369618901</v>
      </c>
      <c r="W448" s="42">
        <v>3838.91111</v>
      </c>
      <c r="X448" s="43"/>
      <c r="Y448" s="43">
        <v>1.2247939911999999E-2</v>
      </c>
      <c r="Z448" s="43">
        <v>1.0910181790848613E-3</v>
      </c>
    </row>
    <row r="449" spans="1:26" x14ac:dyDescent="0.2">
      <c r="A449" s="26">
        <v>8694</v>
      </c>
      <c r="B449" s="26">
        <v>12531</v>
      </c>
      <c r="C449" s="26" t="s">
        <v>3684</v>
      </c>
      <c r="F449" s="26" t="s">
        <v>3685</v>
      </c>
      <c r="G449" s="26">
        <v>11019149</v>
      </c>
      <c r="H449" s="26" t="s">
        <v>70</v>
      </c>
      <c r="I449" s="26" t="s">
        <v>397</v>
      </c>
      <c r="K449" s="26" t="s">
        <v>56</v>
      </c>
      <c r="N449" s="26" t="s">
        <v>51</v>
      </c>
      <c r="O449" s="26" t="s">
        <v>57</v>
      </c>
      <c r="P449" s="36">
        <v>44415</v>
      </c>
      <c r="Q449" s="26" t="s">
        <v>532</v>
      </c>
      <c r="R449" s="26" t="s">
        <v>158</v>
      </c>
      <c r="S449" s="26" t="s">
        <v>160</v>
      </c>
      <c r="T449" s="36" t="s">
        <v>3212</v>
      </c>
      <c r="U449" s="42">
        <v>3.6469999999999998</v>
      </c>
      <c r="V449" s="42">
        <v>924.35461200987095</v>
      </c>
      <c r="W449" s="42">
        <v>3371.1212700000001</v>
      </c>
      <c r="X449" s="43"/>
      <c r="Y449" s="43">
        <v>1.0755469342E-2</v>
      </c>
      <c r="Z449" s="43">
        <v>9.5807235022684484E-4</v>
      </c>
    </row>
    <row r="450" spans="1:26" x14ac:dyDescent="0.2">
      <c r="A450" s="26">
        <v>8694</v>
      </c>
      <c r="B450" s="26">
        <v>12531</v>
      </c>
      <c r="C450" s="26" t="s">
        <v>3471</v>
      </c>
      <c r="F450" s="26" t="s">
        <v>3472</v>
      </c>
      <c r="G450" s="26">
        <v>11019209</v>
      </c>
      <c r="H450" s="26" t="s">
        <v>70</v>
      </c>
      <c r="I450" s="26" t="s">
        <v>485</v>
      </c>
      <c r="K450" s="26" t="s">
        <v>56</v>
      </c>
      <c r="N450" s="26" t="s">
        <v>167</v>
      </c>
      <c r="O450" s="26" t="s">
        <v>57</v>
      </c>
      <c r="P450" s="36">
        <v>44477</v>
      </c>
      <c r="Q450" s="26" t="s">
        <v>532</v>
      </c>
      <c r="R450" s="26" t="s">
        <v>158</v>
      </c>
      <c r="S450" s="26" t="s">
        <v>160</v>
      </c>
      <c r="T450" s="36" t="s">
        <v>3212</v>
      </c>
      <c r="U450" s="42">
        <v>3.6469999999999998</v>
      </c>
      <c r="V450" s="42">
        <v>7891.2853742802299</v>
      </c>
      <c r="W450" s="42">
        <v>28779.517759999999</v>
      </c>
      <c r="X450" s="43"/>
      <c r="Y450" s="43">
        <v>9.1820256875000006E-2</v>
      </c>
      <c r="Z450" s="43">
        <v>8.1791362607131664E-3</v>
      </c>
    </row>
    <row r="451" spans="1:26" x14ac:dyDescent="0.2">
      <c r="A451" s="26">
        <v>8694</v>
      </c>
      <c r="B451" s="26">
        <v>12531</v>
      </c>
      <c r="C451" s="26" t="s">
        <v>3473</v>
      </c>
      <c r="F451" s="26" t="s">
        <v>3474</v>
      </c>
      <c r="G451" s="26">
        <v>11019210</v>
      </c>
      <c r="H451" s="26" t="s">
        <v>70</v>
      </c>
      <c r="I451" s="26" t="s">
        <v>485</v>
      </c>
      <c r="K451" s="26" t="s">
        <v>56</v>
      </c>
      <c r="N451" s="26" t="s">
        <v>93</v>
      </c>
      <c r="O451" s="26" t="s">
        <v>57</v>
      </c>
      <c r="P451" s="36">
        <v>44477</v>
      </c>
      <c r="Q451" s="26" t="s">
        <v>532</v>
      </c>
      <c r="R451" s="26" t="s">
        <v>158</v>
      </c>
      <c r="S451" s="26" t="s">
        <v>160</v>
      </c>
      <c r="T451" s="36" t="s">
        <v>3212</v>
      </c>
      <c r="U451" s="42">
        <v>3.6469999999999998</v>
      </c>
      <c r="V451" s="42">
        <v>4127.0555168631799</v>
      </c>
      <c r="W451" s="42">
        <v>15051.37147</v>
      </c>
      <c r="X451" s="43"/>
      <c r="Y451" s="43">
        <v>4.802098514E-2</v>
      </c>
      <c r="Z451" s="43">
        <v>4.2775983666705E-3</v>
      </c>
    </row>
    <row r="452" spans="1:26" x14ac:dyDescent="0.2">
      <c r="A452" s="26">
        <v>8694</v>
      </c>
      <c r="B452" s="26">
        <v>12531</v>
      </c>
      <c r="C452" s="26" t="s">
        <v>3475</v>
      </c>
      <c r="F452" s="26" t="s">
        <v>3476</v>
      </c>
      <c r="G452" s="26">
        <v>11019219</v>
      </c>
      <c r="H452" s="26" t="s">
        <v>70</v>
      </c>
      <c r="I452" s="26" t="s">
        <v>397</v>
      </c>
      <c r="K452" s="26" t="s">
        <v>56</v>
      </c>
      <c r="N452" s="26" t="s">
        <v>51</v>
      </c>
      <c r="O452" s="26" t="s">
        <v>57</v>
      </c>
      <c r="P452" s="36" t="s">
        <v>3477</v>
      </c>
      <c r="Q452" s="26" t="s">
        <v>532</v>
      </c>
      <c r="R452" s="26" t="s">
        <v>158</v>
      </c>
      <c r="S452" s="26" t="s">
        <v>160</v>
      </c>
      <c r="T452" s="36" t="s">
        <v>3212</v>
      </c>
      <c r="U452" s="42">
        <v>3.6469999999999998</v>
      </c>
      <c r="V452" s="42">
        <v>1832.10874965725</v>
      </c>
      <c r="W452" s="42">
        <v>6681.7006099999999</v>
      </c>
      <c r="X452" s="43"/>
      <c r="Y452" s="43">
        <v>2.1317781328999998E-2</v>
      </c>
      <c r="Z452" s="43">
        <v>1.8989386895995118E-3</v>
      </c>
    </row>
    <row r="453" spans="1:26" x14ac:dyDescent="0.2">
      <c r="A453" s="26">
        <v>8694</v>
      </c>
      <c r="B453" s="26">
        <v>12531</v>
      </c>
      <c r="C453" s="26" t="s">
        <v>3478</v>
      </c>
      <c r="F453" s="26" t="s">
        <v>3479</v>
      </c>
      <c r="G453" s="26">
        <v>11019220</v>
      </c>
      <c r="H453" s="26" t="s">
        <v>70</v>
      </c>
      <c r="I453" s="26" t="s">
        <v>485</v>
      </c>
      <c r="K453" s="26" t="s">
        <v>56</v>
      </c>
      <c r="N453" s="26" t="s">
        <v>51</v>
      </c>
      <c r="O453" s="26" t="s">
        <v>57</v>
      </c>
      <c r="P453" s="36" t="s">
        <v>3480</v>
      </c>
      <c r="Q453" s="26" t="s">
        <v>532</v>
      </c>
      <c r="R453" s="26" t="s">
        <v>158</v>
      </c>
      <c r="S453" s="26" t="s">
        <v>160</v>
      </c>
      <c r="T453" s="36" t="s">
        <v>3212</v>
      </c>
      <c r="U453" s="42">
        <v>3.6469999999999998</v>
      </c>
      <c r="V453" s="42">
        <v>1197.2686564299399</v>
      </c>
      <c r="W453" s="42">
        <v>4366.4387900000002</v>
      </c>
      <c r="X453" s="43"/>
      <c r="Y453" s="43">
        <v>1.3931002410999999E-2</v>
      </c>
      <c r="Z453" s="43">
        <v>1.2409414964941205E-3</v>
      </c>
    </row>
    <row r="454" spans="1:26" x14ac:dyDescent="0.2">
      <c r="A454" s="26">
        <v>8694</v>
      </c>
      <c r="B454" s="26">
        <v>12531</v>
      </c>
      <c r="C454" s="26" t="s">
        <v>3481</v>
      </c>
      <c r="F454" s="26" t="s">
        <v>3482</v>
      </c>
      <c r="G454" s="26">
        <v>11019275</v>
      </c>
      <c r="H454" s="26" t="s">
        <v>70</v>
      </c>
      <c r="I454" s="26" t="s">
        <v>397</v>
      </c>
      <c r="K454" s="26" t="s">
        <v>56</v>
      </c>
      <c r="N454" s="26" t="s">
        <v>51</v>
      </c>
      <c r="O454" s="26" t="s">
        <v>57</v>
      </c>
      <c r="P454" s="36" t="s">
        <v>3483</v>
      </c>
      <c r="Q454" s="26" t="s">
        <v>532</v>
      </c>
      <c r="R454" s="26" t="s">
        <v>158</v>
      </c>
      <c r="S454" s="26" t="s">
        <v>160</v>
      </c>
      <c r="T454" s="36" t="s">
        <v>3212</v>
      </c>
      <c r="U454" s="42">
        <v>3.6469999999999998</v>
      </c>
      <c r="V454" s="42">
        <v>632.44538524814902</v>
      </c>
      <c r="W454" s="42">
        <v>2306.5283199999999</v>
      </c>
      <c r="X454" s="43"/>
      <c r="Y454" s="43">
        <v>7.358914926E-3</v>
      </c>
      <c r="Z454" s="43">
        <v>6.5551513322069713E-4</v>
      </c>
    </row>
    <row r="455" spans="1:26" x14ac:dyDescent="0.2">
      <c r="A455" s="26">
        <v>8694</v>
      </c>
      <c r="B455" s="26">
        <v>12531</v>
      </c>
      <c r="C455" s="26" t="s">
        <v>3484</v>
      </c>
      <c r="F455" s="26" t="s">
        <v>3485</v>
      </c>
      <c r="G455" s="26">
        <v>11019282</v>
      </c>
      <c r="H455" s="26" t="s">
        <v>70</v>
      </c>
      <c r="I455" s="26" t="s">
        <v>120</v>
      </c>
      <c r="K455" s="26" t="s">
        <v>56</v>
      </c>
      <c r="N455" s="26" t="s">
        <v>167</v>
      </c>
      <c r="O455" s="26" t="s">
        <v>57</v>
      </c>
      <c r="P455" s="36" t="s">
        <v>3486</v>
      </c>
      <c r="Q455" s="26" t="s">
        <v>532</v>
      </c>
      <c r="R455" s="26" t="s">
        <v>158</v>
      </c>
      <c r="S455" s="26" t="s">
        <v>160</v>
      </c>
      <c r="T455" s="36" t="s">
        <v>3212</v>
      </c>
      <c r="U455" s="42">
        <v>3.6469999999999998</v>
      </c>
      <c r="V455" s="42">
        <v>11408.9970057582</v>
      </c>
      <c r="W455" s="42">
        <v>41608.612079999999</v>
      </c>
      <c r="X455" s="43"/>
      <c r="Y455" s="43">
        <v>0.13275112812000001</v>
      </c>
      <c r="Z455" s="43">
        <v>1.1825163668811797E-2</v>
      </c>
    </row>
    <row r="456" spans="1:26" x14ac:dyDescent="0.2">
      <c r="A456" s="26">
        <v>8694</v>
      </c>
      <c r="B456" s="26">
        <v>12531</v>
      </c>
      <c r="C456" s="26" t="s">
        <v>3487</v>
      </c>
      <c r="F456" s="26" t="s">
        <v>3488</v>
      </c>
      <c r="G456" s="26">
        <v>11019295</v>
      </c>
      <c r="H456" s="26" t="s">
        <v>70</v>
      </c>
      <c r="I456" s="26" t="s">
        <v>485</v>
      </c>
      <c r="K456" s="26" t="s">
        <v>56</v>
      </c>
      <c r="N456" s="26" t="s">
        <v>93</v>
      </c>
      <c r="O456" s="26" t="s">
        <v>57</v>
      </c>
      <c r="P456" s="36">
        <v>44419</v>
      </c>
      <c r="Q456" s="26" t="s">
        <v>538</v>
      </c>
      <c r="R456" s="26" t="s">
        <v>158</v>
      </c>
      <c r="S456" s="26" t="s">
        <v>160</v>
      </c>
      <c r="T456" s="36" t="s">
        <v>3212</v>
      </c>
      <c r="U456" s="42">
        <v>3.7964000000000002</v>
      </c>
      <c r="V456" s="42">
        <v>700.66429512169395</v>
      </c>
      <c r="W456" s="42">
        <v>2660.0019299999999</v>
      </c>
      <c r="X456" s="43"/>
      <c r="Y456" s="43">
        <v>8.4866627199999996E-3</v>
      </c>
      <c r="Z456" s="43">
        <v>7.5597230018457418E-4</v>
      </c>
    </row>
    <row r="457" spans="1:26" x14ac:dyDescent="0.2">
      <c r="A457" s="26">
        <v>8694</v>
      </c>
      <c r="B457" s="26">
        <v>12531</v>
      </c>
      <c r="C457" s="26" t="s">
        <v>3489</v>
      </c>
      <c r="F457" s="26" t="s">
        <v>3490</v>
      </c>
      <c r="G457" s="26">
        <v>11019336</v>
      </c>
      <c r="H457" s="26" t="s">
        <v>70</v>
      </c>
      <c r="I457" s="26" t="s">
        <v>485</v>
      </c>
      <c r="K457" s="26" t="s">
        <v>56</v>
      </c>
      <c r="N457" s="26" t="s">
        <v>167</v>
      </c>
      <c r="O457" s="26" t="s">
        <v>57</v>
      </c>
      <c r="P457" s="36" t="s">
        <v>3491</v>
      </c>
      <c r="Q457" s="26" t="s">
        <v>532</v>
      </c>
      <c r="R457" s="26" t="s">
        <v>158</v>
      </c>
      <c r="S457" s="26" t="s">
        <v>160</v>
      </c>
      <c r="T457" s="36" t="s">
        <v>3212</v>
      </c>
      <c r="U457" s="42">
        <v>3.6469999999999998</v>
      </c>
      <c r="V457" s="42">
        <v>8821.9877049629795</v>
      </c>
      <c r="W457" s="42">
        <v>32173.78916</v>
      </c>
      <c r="X457" s="43">
        <v>4.4995129549999999E-3</v>
      </c>
      <c r="Y457" s="43">
        <v>0.102649586068</v>
      </c>
      <c r="Z457" s="43">
        <v>9.1437878757248577E-3</v>
      </c>
    </row>
    <row r="458" spans="1:26" x14ac:dyDescent="0.2">
      <c r="A458" s="26">
        <v>8694</v>
      </c>
      <c r="B458" s="26">
        <v>12531</v>
      </c>
      <c r="C458" s="26" t="s">
        <v>3495</v>
      </c>
      <c r="F458" s="26" t="s">
        <v>3496</v>
      </c>
      <c r="G458" s="26">
        <v>11019349</v>
      </c>
      <c r="H458" s="26" t="s">
        <v>70</v>
      </c>
      <c r="I458" s="26" t="s">
        <v>397</v>
      </c>
      <c r="K458" s="26" t="s">
        <v>56</v>
      </c>
      <c r="N458" s="26" t="s">
        <v>167</v>
      </c>
      <c r="O458" s="26" t="s">
        <v>57</v>
      </c>
      <c r="P458" s="36" t="s">
        <v>3497</v>
      </c>
      <c r="Q458" s="26" t="s">
        <v>538</v>
      </c>
      <c r="R458" s="26" t="s">
        <v>158</v>
      </c>
      <c r="S458" s="26" t="s">
        <v>160</v>
      </c>
      <c r="T458" s="36" t="s">
        <v>3212</v>
      </c>
      <c r="U458" s="42">
        <v>3.7964000000000002</v>
      </c>
      <c r="V458" s="42">
        <v>1853.3671004109201</v>
      </c>
      <c r="W458" s="42">
        <v>7036.1228600000004</v>
      </c>
      <c r="X458" s="43"/>
      <c r="Y458" s="43">
        <v>2.2448555732999999E-2</v>
      </c>
      <c r="Z458" s="43">
        <v>1.9996654599628298E-3</v>
      </c>
    </row>
    <row r="459" spans="1:26" x14ac:dyDescent="0.2">
      <c r="A459" s="26">
        <v>8694</v>
      </c>
      <c r="B459" s="26">
        <v>12531</v>
      </c>
      <c r="C459" s="26" t="s">
        <v>3498</v>
      </c>
      <c r="F459" s="26" t="s">
        <v>3499</v>
      </c>
      <c r="G459" s="26">
        <v>11019362</v>
      </c>
      <c r="H459" s="26" t="s">
        <v>70</v>
      </c>
      <c r="I459" s="26" t="s">
        <v>485</v>
      </c>
      <c r="K459" s="26" t="s">
        <v>56</v>
      </c>
      <c r="N459" s="26" t="s">
        <v>51</v>
      </c>
      <c r="O459" s="26" t="s">
        <v>57</v>
      </c>
      <c r="P459" s="36">
        <v>44621</v>
      </c>
      <c r="Q459" s="26" t="s">
        <v>532</v>
      </c>
      <c r="R459" s="26" t="s">
        <v>158</v>
      </c>
      <c r="S459" s="26" t="s">
        <v>160</v>
      </c>
      <c r="T459" s="36" t="s">
        <v>3212</v>
      </c>
      <c r="U459" s="42">
        <v>3.6469999999999998</v>
      </c>
      <c r="V459" s="42">
        <v>1001.1532163422</v>
      </c>
      <c r="W459" s="42">
        <v>3651.2057799999998</v>
      </c>
      <c r="X459" s="43"/>
      <c r="Y459" s="43">
        <v>1.1649071239000001E-2</v>
      </c>
      <c r="Z459" s="43">
        <v>1.0376723418218769E-3</v>
      </c>
    </row>
    <row r="460" spans="1:26" x14ac:dyDescent="0.2">
      <c r="A460" s="26">
        <v>8694</v>
      </c>
      <c r="B460" s="26">
        <v>12531</v>
      </c>
      <c r="C460" s="26" t="s">
        <v>3500</v>
      </c>
      <c r="F460" s="26" t="s">
        <v>3501</v>
      </c>
      <c r="G460" s="26">
        <v>11019367</v>
      </c>
      <c r="H460" s="26" t="s">
        <v>70</v>
      </c>
      <c r="I460" s="26" t="s">
        <v>485</v>
      </c>
      <c r="K460" s="26" t="s">
        <v>56</v>
      </c>
      <c r="N460" s="26" t="s">
        <v>167</v>
      </c>
      <c r="O460" s="26" t="s">
        <v>57</v>
      </c>
      <c r="P460" s="36" t="s">
        <v>3502</v>
      </c>
      <c r="Q460" s="26" t="s">
        <v>532</v>
      </c>
      <c r="R460" s="26" t="s">
        <v>158</v>
      </c>
      <c r="S460" s="26" t="s">
        <v>160</v>
      </c>
      <c r="T460" s="36" t="s">
        <v>3212</v>
      </c>
      <c r="U460" s="42">
        <v>3.6469999999999998</v>
      </c>
      <c r="V460" s="42">
        <v>469.49696737044098</v>
      </c>
      <c r="W460" s="42">
        <v>1712.2554399999999</v>
      </c>
      <c r="X460" s="43"/>
      <c r="Y460" s="43">
        <v>5.4629037090000001E-3</v>
      </c>
      <c r="Z460" s="43">
        <v>4.866228362023595E-4</v>
      </c>
    </row>
    <row r="461" spans="1:26" x14ac:dyDescent="0.2">
      <c r="A461" s="26">
        <v>8694</v>
      </c>
      <c r="B461" s="26">
        <v>12531</v>
      </c>
      <c r="C461" s="26" t="s">
        <v>3503</v>
      </c>
      <c r="F461" s="26" t="s">
        <v>3504</v>
      </c>
      <c r="G461" s="26">
        <v>11019451</v>
      </c>
      <c r="H461" s="26" t="s">
        <v>70</v>
      </c>
      <c r="I461" s="26" t="s">
        <v>397</v>
      </c>
      <c r="K461" s="26" t="s">
        <v>56</v>
      </c>
      <c r="N461" s="26" t="s">
        <v>51</v>
      </c>
      <c r="O461" s="26" t="s">
        <v>57</v>
      </c>
      <c r="P461" s="36" t="s">
        <v>3505</v>
      </c>
      <c r="Q461" s="26" t="s">
        <v>532</v>
      </c>
      <c r="R461" s="26" t="s">
        <v>158</v>
      </c>
      <c r="S461" s="26" t="s">
        <v>160</v>
      </c>
      <c r="T461" s="36" t="s">
        <v>3212</v>
      </c>
      <c r="U461" s="42">
        <v>3.6469999999999998</v>
      </c>
      <c r="V461" s="42">
        <v>748.86747463668803</v>
      </c>
      <c r="W461" s="42">
        <v>2731.1196799999998</v>
      </c>
      <c r="X461" s="43"/>
      <c r="Y461" s="43">
        <v>8.7135619380000005E-3</v>
      </c>
      <c r="Z461" s="43">
        <v>7.7618395809545828E-4</v>
      </c>
    </row>
    <row r="462" spans="1:26" x14ac:dyDescent="0.2">
      <c r="A462" s="26">
        <v>8694</v>
      </c>
      <c r="B462" s="26">
        <v>12531</v>
      </c>
      <c r="C462" s="26" t="s">
        <v>3506</v>
      </c>
      <c r="F462" s="26" t="s">
        <v>3507</v>
      </c>
      <c r="G462" s="26">
        <v>11019455</v>
      </c>
      <c r="H462" s="26" t="s">
        <v>70</v>
      </c>
      <c r="I462" s="26" t="s">
        <v>120</v>
      </c>
      <c r="K462" s="26" t="s">
        <v>56</v>
      </c>
      <c r="N462" s="26" t="s">
        <v>167</v>
      </c>
      <c r="O462" s="26" t="s">
        <v>57</v>
      </c>
      <c r="P462" s="36" t="s">
        <v>3508</v>
      </c>
      <c r="Q462" s="26" t="s">
        <v>532</v>
      </c>
      <c r="R462" s="26" t="s">
        <v>158</v>
      </c>
      <c r="S462" s="26" t="s">
        <v>160</v>
      </c>
      <c r="T462" s="36" t="s">
        <v>3212</v>
      </c>
      <c r="U462" s="42">
        <v>3.6469999999999998</v>
      </c>
      <c r="V462" s="42">
        <v>5780.1138552234697</v>
      </c>
      <c r="W462" s="42">
        <v>21080.075229999999</v>
      </c>
      <c r="X462" s="43"/>
      <c r="Y462" s="43">
        <v>6.7255398046999995E-2</v>
      </c>
      <c r="Z462" s="43">
        <v>5.9909554124597817E-3</v>
      </c>
    </row>
    <row r="463" spans="1:26" x14ac:dyDescent="0.2">
      <c r="A463" s="26">
        <v>8694</v>
      </c>
      <c r="B463" s="26">
        <v>12531</v>
      </c>
      <c r="C463" s="26" t="s">
        <v>3509</v>
      </c>
      <c r="F463" s="26" t="s">
        <v>3510</v>
      </c>
      <c r="G463" s="26">
        <v>11019461</v>
      </c>
      <c r="H463" s="26" t="s">
        <v>70</v>
      </c>
      <c r="I463" s="26" t="s">
        <v>397</v>
      </c>
      <c r="K463" s="26" t="s">
        <v>56</v>
      </c>
      <c r="N463" s="26" t="s">
        <v>167</v>
      </c>
      <c r="O463" s="26" t="s">
        <v>57</v>
      </c>
      <c r="P463" s="36" t="s">
        <v>3511</v>
      </c>
      <c r="Q463" s="26" t="s">
        <v>532</v>
      </c>
      <c r="R463" s="26" t="s">
        <v>158</v>
      </c>
      <c r="S463" s="26" t="s">
        <v>160</v>
      </c>
      <c r="T463" s="36" t="s">
        <v>3212</v>
      </c>
      <c r="U463" s="42">
        <v>3.6469999999999998</v>
      </c>
      <c r="V463" s="42">
        <v>1111.8834357005801</v>
      </c>
      <c r="W463" s="42">
        <v>4055.0388899999998</v>
      </c>
      <c r="X463" s="43"/>
      <c r="Y463" s="43">
        <v>1.2937489627999999E-2</v>
      </c>
      <c r="Z463" s="43">
        <v>1.1524416739845005E-3</v>
      </c>
    </row>
    <row r="464" spans="1:26" x14ac:dyDescent="0.2">
      <c r="A464" s="26">
        <v>8694</v>
      </c>
      <c r="B464" s="26">
        <v>12531</v>
      </c>
      <c r="C464" s="26" t="s">
        <v>3495</v>
      </c>
      <c r="F464" s="26" t="s">
        <v>3512</v>
      </c>
      <c r="G464" s="26">
        <v>11019470</v>
      </c>
      <c r="H464" s="26" t="s">
        <v>70</v>
      </c>
      <c r="I464" s="26" t="s">
        <v>485</v>
      </c>
      <c r="K464" s="26" t="s">
        <v>56</v>
      </c>
      <c r="N464" s="26" t="s">
        <v>167</v>
      </c>
      <c r="O464" s="26" t="s">
        <v>57</v>
      </c>
      <c r="P464" s="36">
        <v>44597</v>
      </c>
      <c r="Q464" s="26" t="s">
        <v>532</v>
      </c>
      <c r="R464" s="26" t="s">
        <v>158</v>
      </c>
      <c r="S464" s="26" t="s">
        <v>160</v>
      </c>
      <c r="T464" s="36" t="s">
        <v>3212</v>
      </c>
      <c r="U464" s="42">
        <v>3.6469999999999998</v>
      </c>
      <c r="V464" s="42">
        <v>1691.03797093502</v>
      </c>
      <c r="W464" s="42">
        <v>6167.2154799999998</v>
      </c>
      <c r="X464" s="43"/>
      <c r="Y464" s="43">
        <v>1.9676330725E-2</v>
      </c>
      <c r="Z464" s="43">
        <v>1.7527220636826804E-3</v>
      </c>
    </row>
    <row r="465" spans="1:26" x14ac:dyDescent="0.2">
      <c r="A465" s="26">
        <v>8694</v>
      </c>
      <c r="B465" s="26">
        <v>12531</v>
      </c>
      <c r="C465" s="26" t="s">
        <v>3513</v>
      </c>
      <c r="F465" s="26" t="s">
        <v>3514</v>
      </c>
      <c r="G465" s="26">
        <v>11019473</v>
      </c>
      <c r="H465" s="26" t="s">
        <v>70</v>
      </c>
      <c r="I465" s="26" t="s">
        <v>397</v>
      </c>
      <c r="K465" s="26" t="s">
        <v>56</v>
      </c>
      <c r="N465" s="26" t="s">
        <v>167</v>
      </c>
      <c r="O465" s="26" t="s">
        <v>57</v>
      </c>
      <c r="P465" s="36" t="s">
        <v>3515</v>
      </c>
      <c r="Q465" s="26" t="s">
        <v>532</v>
      </c>
      <c r="R465" s="26" t="s">
        <v>158</v>
      </c>
      <c r="S465" s="26" t="s">
        <v>160</v>
      </c>
      <c r="T465" s="36" t="s">
        <v>3212</v>
      </c>
      <c r="U465" s="42">
        <v>3.6469999999999998</v>
      </c>
      <c r="V465" s="42">
        <v>1179.03754867014</v>
      </c>
      <c r="W465" s="42">
        <v>4299.9499400000004</v>
      </c>
      <c r="X465" s="43"/>
      <c r="Y465" s="43">
        <v>1.3718871571E-2</v>
      </c>
      <c r="Z465" s="43">
        <v>1.2220453715311109E-3</v>
      </c>
    </row>
    <row r="466" spans="1:26" x14ac:dyDescent="0.2">
      <c r="A466" s="26">
        <v>8694</v>
      </c>
      <c r="B466" s="26">
        <v>12531</v>
      </c>
      <c r="C466" s="26" t="s">
        <v>3516</v>
      </c>
      <c r="F466" s="26" t="s">
        <v>3517</v>
      </c>
      <c r="G466" s="26">
        <v>11019474</v>
      </c>
      <c r="H466" s="26" t="s">
        <v>70</v>
      </c>
      <c r="I466" s="26" t="s">
        <v>120</v>
      </c>
      <c r="K466" s="26" t="s">
        <v>56</v>
      </c>
      <c r="N466" s="26" t="s">
        <v>101</v>
      </c>
      <c r="O466" s="26" t="s">
        <v>57</v>
      </c>
      <c r="P466" s="36">
        <v>44779</v>
      </c>
      <c r="Q466" s="26" t="s">
        <v>537</v>
      </c>
      <c r="R466" s="26" t="s">
        <v>158</v>
      </c>
      <c r="S466" s="26" t="s">
        <v>160</v>
      </c>
      <c r="T466" s="36" t="s">
        <v>3212</v>
      </c>
      <c r="U466" s="42">
        <v>2.5354000000000001</v>
      </c>
      <c r="V466" s="42">
        <v>5622.1799992111701</v>
      </c>
      <c r="W466" s="42">
        <v>14254.47517</v>
      </c>
      <c r="X466" s="43"/>
      <c r="Y466" s="43">
        <v>4.5478509495E-2</v>
      </c>
      <c r="Z466" s="43">
        <v>4.0511205126038388E-3</v>
      </c>
    </row>
    <row r="467" spans="1:26" x14ac:dyDescent="0.2">
      <c r="A467" s="26">
        <v>8694</v>
      </c>
      <c r="B467" s="26">
        <v>12531</v>
      </c>
      <c r="C467" s="26" t="s">
        <v>3693</v>
      </c>
      <c r="F467" s="26" t="s">
        <v>3694</v>
      </c>
      <c r="G467" s="26">
        <v>11019475</v>
      </c>
      <c r="H467" s="26" t="s">
        <v>70</v>
      </c>
      <c r="I467" s="26" t="s">
        <v>485</v>
      </c>
      <c r="K467" s="26" t="s">
        <v>56</v>
      </c>
      <c r="N467" s="26" t="s">
        <v>51</v>
      </c>
      <c r="O467" s="26" t="s">
        <v>57</v>
      </c>
      <c r="P467" s="36" t="s">
        <v>3695</v>
      </c>
      <c r="Q467" s="26" t="s">
        <v>532</v>
      </c>
      <c r="R467" s="26" t="s">
        <v>158</v>
      </c>
      <c r="S467" s="26" t="s">
        <v>160</v>
      </c>
      <c r="T467" s="36" t="s">
        <v>3212</v>
      </c>
      <c r="U467" s="42">
        <v>3.6469999999999998</v>
      </c>
      <c r="V467" s="42">
        <v>139.484658623526</v>
      </c>
      <c r="W467" s="42">
        <v>508.70055000000002</v>
      </c>
      <c r="X467" s="43"/>
      <c r="Y467" s="43">
        <v>1.6229950600000001E-3</v>
      </c>
      <c r="Z467" s="43">
        <v>1.4457264882084428E-4</v>
      </c>
    </row>
    <row r="468" spans="1:26" x14ac:dyDescent="0.2">
      <c r="A468" s="26">
        <v>8694</v>
      </c>
      <c r="B468" s="26">
        <v>12531</v>
      </c>
      <c r="C468" s="26" t="s">
        <v>3495</v>
      </c>
      <c r="F468" s="26" t="s">
        <v>3696</v>
      </c>
      <c r="G468" s="26">
        <v>11019476</v>
      </c>
      <c r="H468" s="26" t="s">
        <v>70</v>
      </c>
      <c r="I468" s="26" t="s">
        <v>397</v>
      </c>
      <c r="K468" s="26" t="s">
        <v>56</v>
      </c>
      <c r="N468" s="26" t="s">
        <v>167</v>
      </c>
      <c r="O468" s="26" t="s">
        <v>57</v>
      </c>
      <c r="P468" s="36" t="s">
        <v>3497</v>
      </c>
      <c r="Q468" s="26" t="s">
        <v>532</v>
      </c>
      <c r="R468" s="26" t="s">
        <v>158</v>
      </c>
      <c r="S468" s="26" t="s">
        <v>160</v>
      </c>
      <c r="T468" s="36" t="s">
        <v>3212</v>
      </c>
      <c r="U468" s="42">
        <v>3.6469999999999998</v>
      </c>
      <c r="V468" s="42">
        <v>3170.2140005483998</v>
      </c>
      <c r="W468" s="42">
        <v>11561.77046</v>
      </c>
      <c r="X468" s="43"/>
      <c r="Y468" s="43">
        <v>3.6887509457999998E-2</v>
      </c>
      <c r="Z468" s="43">
        <v>3.2858540853961944E-3</v>
      </c>
    </row>
    <row r="469" spans="1:26" x14ac:dyDescent="0.2">
      <c r="A469" s="26">
        <v>8694</v>
      </c>
      <c r="B469" s="26">
        <v>12531</v>
      </c>
      <c r="C469" s="26" t="s">
        <v>3518</v>
      </c>
      <c r="F469" s="26" t="s">
        <v>3519</v>
      </c>
      <c r="G469" s="26">
        <v>11019481</v>
      </c>
      <c r="H469" s="26" t="s">
        <v>70</v>
      </c>
      <c r="I469" s="26" t="s">
        <v>485</v>
      </c>
      <c r="K469" s="26" t="s">
        <v>56</v>
      </c>
      <c r="N469" s="26" t="s">
        <v>167</v>
      </c>
      <c r="O469" s="26" t="s">
        <v>57</v>
      </c>
      <c r="P469" s="36" t="s">
        <v>3520</v>
      </c>
      <c r="Q469" s="26" t="s">
        <v>532</v>
      </c>
      <c r="R469" s="26" t="s">
        <v>158</v>
      </c>
      <c r="S469" s="26" t="s">
        <v>160</v>
      </c>
      <c r="T469" s="36" t="s">
        <v>3212</v>
      </c>
      <c r="U469" s="42">
        <v>3.6469999999999998</v>
      </c>
      <c r="V469" s="42">
        <v>3398.2063010693701</v>
      </c>
      <c r="W469" s="42">
        <v>12393.258379999999</v>
      </c>
      <c r="X469" s="43"/>
      <c r="Y469" s="43">
        <v>3.9540348710999998E-2</v>
      </c>
      <c r="Z469" s="43">
        <v>3.5221628746375942E-3</v>
      </c>
    </row>
    <row r="470" spans="1:26" x14ac:dyDescent="0.2">
      <c r="A470" s="26">
        <v>8694</v>
      </c>
      <c r="B470" s="26">
        <v>12531</v>
      </c>
      <c r="C470" s="26" t="s">
        <v>3521</v>
      </c>
      <c r="F470" s="26" t="s">
        <v>3522</v>
      </c>
      <c r="G470" s="26">
        <v>11019483</v>
      </c>
      <c r="H470" s="26" t="s">
        <v>70</v>
      </c>
      <c r="I470" s="26" t="s">
        <v>397</v>
      </c>
      <c r="K470" s="26" t="s">
        <v>56</v>
      </c>
      <c r="N470" s="26" t="s">
        <v>51</v>
      </c>
      <c r="O470" s="26" t="s">
        <v>57</v>
      </c>
      <c r="P470" s="36">
        <v>44842</v>
      </c>
      <c r="Q470" s="26" t="s">
        <v>532</v>
      </c>
      <c r="R470" s="26" t="s">
        <v>158</v>
      </c>
      <c r="S470" s="26" t="s">
        <v>160</v>
      </c>
      <c r="T470" s="36" t="s">
        <v>3212</v>
      </c>
      <c r="U470" s="42">
        <v>3.6469999999999998</v>
      </c>
      <c r="V470" s="42">
        <v>853.69908966273601</v>
      </c>
      <c r="W470" s="42">
        <v>3113.44058</v>
      </c>
      <c r="X470" s="43"/>
      <c r="Y470" s="43">
        <v>9.9333462149999996E-3</v>
      </c>
      <c r="Z470" s="43">
        <v>8.8483952218432974E-4</v>
      </c>
    </row>
    <row r="471" spans="1:26" x14ac:dyDescent="0.2">
      <c r="A471" s="26">
        <v>8694</v>
      </c>
      <c r="B471" s="26">
        <v>12531</v>
      </c>
      <c r="C471" s="26" t="s">
        <v>3697</v>
      </c>
      <c r="F471" s="26" t="s">
        <v>3698</v>
      </c>
      <c r="G471" s="26">
        <v>11019485</v>
      </c>
      <c r="H471" s="26" t="s">
        <v>70</v>
      </c>
      <c r="I471" s="26" t="s">
        <v>485</v>
      </c>
      <c r="K471" s="26" t="s">
        <v>56</v>
      </c>
      <c r="N471" s="26" t="s">
        <v>167</v>
      </c>
      <c r="O471" s="26" t="s">
        <v>57</v>
      </c>
      <c r="P471" s="36" t="s">
        <v>3699</v>
      </c>
      <c r="Q471" s="26" t="s">
        <v>532</v>
      </c>
      <c r="R471" s="26" t="s">
        <v>158</v>
      </c>
      <c r="S471" s="26" t="s">
        <v>160</v>
      </c>
      <c r="T471" s="36" t="s">
        <v>3212</v>
      </c>
      <c r="U471" s="42">
        <v>3.6469999999999998</v>
      </c>
      <c r="V471" s="42">
        <v>826.11688236907003</v>
      </c>
      <c r="W471" s="42">
        <v>3012.84827</v>
      </c>
      <c r="X471" s="43"/>
      <c r="Y471" s="43">
        <v>9.6124092269999992E-3</v>
      </c>
      <c r="Z471" s="43">
        <v>8.5625119707300932E-4</v>
      </c>
    </row>
    <row r="472" spans="1:26" x14ac:dyDescent="0.2">
      <c r="A472" s="26">
        <v>8694</v>
      </c>
      <c r="B472" s="26">
        <v>12531</v>
      </c>
      <c r="C472" s="26" t="s">
        <v>3523</v>
      </c>
      <c r="F472" s="26" t="s">
        <v>3524</v>
      </c>
      <c r="G472" s="26">
        <v>11019906</v>
      </c>
      <c r="H472" s="26" t="s">
        <v>70</v>
      </c>
      <c r="I472" s="26" t="s">
        <v>144</v>
      </c>
      <c r="K472" s="26" t="s">
        <v>56</v>
      </c>
      <c r="N472" s="26" t="s">
        <v>167</v>
      </c>
      <c r="O472" s="26" t="s">
        <v>57</v>
      </c>
      <c r="P472" s="36">
        <v>44570</v>
      </c>
      <c r="Q472" s="26" t="s">
        <v>532</v>
      </c>
      <c r="R472" s="26" t="s">
        <v>158</v>
      </c>
      <c r="S472" s="26" t="s">
        <v>160</v>
      </c>
      <c r="T472" s="36" t="s">
        <v>3212</v>
      </c>
      <c r="U472" s="42">
        <v>3.6469999999999998</v>
      </c>
      <c r="V472" s="42">
        <v>3632.57</v>
      </c>
      <c r="W472" s="42">
        <v>13247.98279</v>
      </c>
      <c r="X472" s="43"/>
      <c r="Y472" s="43">
        <v>4.2267323343999998E-2</v>
      </c>
      <c r="Z472" s="43">
        <v>3.7650754721677785E-3</v>
      </c>
    </row>
    <row r="473" spans="1:26" x14ac:dyDescent="0.2">
      <c r="A473" s="26">
        <v>8694</v>
      </c>
      <c r="B473" s="26">
        <v>12531</v>
      </c>
      <c r="C473" s="26" t="s">
        <v>3525</v>
      </c>
      <c r="F473" s="26" t="s">
        <v>3526</v>
      </c>
      <c r="G473" s="26">
        <v>11019972</v>
      </c>
      <c r="H473" s="26" t="s">
        <v>70</v>
      </c>
      <c r="I473" s="26" t="s">
        <v>397</v>
      </c>
      <c r="K473" s="26" t="s">
        <v>56</v>
      </c>
      <c r="N473" s="26" t="s">
        <v>167</v>
      </c>
      <c r="O473" s="26" t="s">
        <v>57</v>
      </c>
      <c r="P473" s="36">
        <v>44782</v>
      </c>
      <c r="Q473" s="26" t="s">
        <v>532</v>
      </c>
      <c r="R473" s="26" t="s">
        <v>158</v>
      </c>
      <c r="S473" s="26" t="s">
        <v>160</v>
      </c>
      <c r="T473" s="36" t="s">
        <v>3212</v>
      </c>
      <c r="U473" s="42">
        <v>3.6469999999999998</v>
      </c>
      <c r="V473" s="42">
        <v>161.625489443378</v>
      </c>
      <c r="W473" s="42">
        <v>589.44816000000003</v>
      </c>
      <c r="X473" s="43"/>
      <c r="Y473" s="43">
        <v>1.880618081E-3</v>
      </c>
      <c r="Z473" s="43">
        <v>1.6752111204474388E-4</v>
      </c>
    </row>
    <row r="474" spans="1:26" x14ac:dyDescent="0.2">
      <c r="A474" s="26">
        <v>8694</v>
      </c>
      <c r="B474" s="26">
        <v>12531</v>
      </c>
      <c r="C474" s="26" t="s">
        <v>3525</v>
      </c>
      <c r="F474" s="26" t="s">
        <v>3527</v>
      </c>
      <c r="G474" s="26">
        <v>11019974</v>
      </c>
      <c r="H474" s="26" t="s">
        <v>70</v>
      </c>
      <c r="I474" s="26" t="s">
        <v>397</v>
      </c>
      <c r="K474" s="26" t="s">
        <v>56</v>
      </c>
      <c r="N474" s="26" t="s">
        <v>167</v>
      </c>
      <c r="O474" s="26" t="s">
        <v>57</v>
      </c>
      <c r="P474" s="36" t="s">
        <v>3368</v>
      </c>
      <c r="Q474" s="26" t="s">
        <v>532</v>
      </c>
      <c r="R474" s="26" t="s">
        <v>158</v>
      </c>
      <c r="S474" s="26" t="s">
        <v>160</v>
      </c>
      <c r="T474" s="36" t="s">
        <v>3212</v>
      </c>
      <c r="U474" s="42">
        <v>3.6469999999999998</v>
      </c>
      <c r="V474" s="42">
        <v>253.077222374554</v>
      </c>
      <c r="W474" s="42">
        <v>922.97262999999998</v>
      </c>
      <c r="X474" s="43"/>
      <c r="Y474" s="43">
        <v>2.9447186940000001E-3</v>
      </c>
      <c r="Z474" s="43">
        <v>2.6230873528294997E-4</v>
      </c>
    </row>
    <row r="475" spans="1:26" x14ac:dyDescent="0.2">
      <c r="A475" s="26">
        <v>8694</v>
      </c>
      <c r="B475" s="26">
        <v>12531</v>
      </c>
      <c r="C475" s="26" t="s">
        <v>3471</v>
      </c>
      <c r="F475" s="26" t="s">
        <v>3528</v>
      </c>
      <c r="G475" s="26">
        <v>11019987</v>
      </c>
      <c r="H475" s="26" t="s">
        <v>70</v>
      </c>
      <c r="I475" s="26" t="s">
        <v>485</v>
      </c>
      <c r="K475" s="26" t="s">
        <v>56</v>
      </c>
      <c r="N475" s="26" t="s">
        <v>167</v>
      </c>
      <c r="O475" s="26" t="s">
        <v>57</v>
      </c>
      <c r="P475" s="36" t="s">
        <v>3529</v>
      </c>
      <c r="Q475" s="26" t="s">
        <v>532</v>
      </c>
      <c r="R475" s="26" t="s">
        <v>158</v>
      </c>
      <c r="S475" s="26" t="s">
        <v>160</v>
      </c>
      <c r="T475" s="36" t="s">
        <v>3212</v>
      </c>
      <c r="U475" s="42">
        <v>3.6469999999999998</v>
      </c>
      <c r="V475" s="42">
        <v>2327.7596298327398</v>
      </c>
      <c r="W475" s="42">
        <v>8489.3393699999997</v>
      </c>
      <c r="X475" s="43"/>
      <c r="Y475" s="43">
        <v>2.7085002888E-2</v>
      </c>
      <c r="Z475" s="43">
        <v>2.4126694564414711E-3</v>
      </c>
    </row>
    <row r="476" spans="1:26" x14ac:dyDescent="0.2">
      <c r="A476" s="26">
        <v>8694</v>
      </c>
      <c r="B476" s="26">
        <v>12531</v>
      </c>
      <c r="C476" s="26" t="s">
        <v>3530</v>
      </c>
      <c r="F476" s="26" t="s">
        <v>3531</v>
      </c>
      <c r="G476" s="26">
        <v>11019993</v>
      </c>
      <c r="H476" s="26" t="s">
        <v>70</v>
      </c>
      <c r="I476" s="26" t="s">
        <v>144</v>
      </c>
      <c r="K476" s="26" t="s">
        <v>56</v>
      </c>
      <c r="N476" s="26" t="s">
        <v>167</v>
      </c>
      <c r="O476" s="26" t="s">
        <v>57</v>
      </c>
      <c r="P476" s="36" t="s">
        <v>3214</v>
      </c>
      <c r="Q476" s="26" t="s">
        <v>532</v>
      </c>
      <c r="R476" s="26" t="s">
        <v>158</v>
      </c>
      <c r="S476" s="26" t="s">
        <v>160</v>
      </c>
      <c r="T476" s="36" t="s">
        <v>3212</v>
      </c>
      <c r="U476" s="42">
        <v>3.6469999999999998</v>
      </c>
      <c r="V476" s="42">
        <v>3436.3282862626802</v>
      </c>
      <c r="W476" s="42">
        <v>12532.28926</v>
      </c>
      <c r="X476" s="43"/>
      <c r="Y476" s="43">
        <v>3.9983922895000003E-2</v>
      </c>
      <c r="Z476" s="43">
        <v>3.5616754377545265E-3</v>
      </c>
    </row>
    <row r="477" spans="1:26" x14ac:dyDescent="0.2">
      <c r="A477" s="26">
        <v>8694</v>
      </c>
      <c r="B477" s="26">
        <v>12531</v>
      </c>
      <c r="C477" s="26" t="s">
        <v>3700</v>
      </c>
      <c r="F477" s="26" t="s">
        <v>3701</v>
      </c>
      <c r="G477" s="26">
        <v>11019994</v>
      </c>
      <c r="H477" s="26" t="s">
        <v>70</v>
      </c>
      <c r="I477" s="26" t="s">
        <v>485</v>
      </c>
      <c r="K477" s="26" t="s">
        <v>56</v>
      </c>
      <c r="N477" s="26" t="s">
        <v>51</v>
      </c>
      <c r="O477" s="26" t="s">
        <v>57</v>
      </c>
      <c r="P477" s="36">
        <v>45109</v>
      </c>
      <c r="Q477" s="26" t="s">
        <v>532</v>
      </c>
      <c r="R477" s="26" t="s">
        <v>158</v>
      </c>
      <c r="S477" s="26" t="s">
        <v>160</v>
      </c>
      <c r="T477" s="36" t="s">
        <v>3212</v>
      </c>
      <c r="U477" s="42">
        <v>3.6469999999999998</v>
      </c>
      <c r="V477" s="42">
        <v>450.07020016451901</v>
      </c>
      <c r="W477" s="42">
        <v>1641.4060199999999</v>
      </c>
      <c r="X477" s="43"/>
      <c r="Y477" s="43">
        <v>5.2368605910000001E-3</v>
      </c>
      <c r="Z477" s="43">
        <v>4.6648743765242571E-4</v>
      </c>
    </row>
    <row r="478" spans="1:26" x14ac:dyDescent="0.2">
      <c r="A478" s="26">
        <v>8694</v>
      </c>
      <c r="B478" s="26">
        <v>12531</v>
      </c>
      <c r="C478" s="26" t="s">
        <v>3697</v>
      </c>
      <c r="F478" s="26" t="s">
        <v>3702</v>
      </c>
      <c r="G478" s="26">
        <v>11020000</v>
      </c>
      <c r="H478" s="26" t="s">
        <v>70</v>
      </c>
      <c r="I478" s="26" t="s">
        <v>485</v>
      </c>
      <c r="K478" s="26" t="s">
        <v>56</v>
      </c>
      <c r="N478" s="26" t="s">
        <v>167</v>
      </c>
      <c r="O478" s="26" t="s">
        <v>57</v>
      </c>
      <c r="P478" s="36" t="s">
        <v>3624</v>
      </c>
      <c r="Q478" s="26" t="s">
        <v>532</v>
      </c>
      <c r="R478" s="26" t="s">
        <v>158</v>
      </c>
      <c r="S478" s="26" t="s">
        <v>160</v>
      </c>
      <c r="T478" s="36" t="s">
        <v>3212</v>
      </c>
      <c r="U478" s="42">
        <v>3.6469999999999998</v>
      </c>
      <c r="V478" s="42">
        <v>1301.34578283521</v>
      </c>
      <c r="W478" s="42">
        <v>4746.0080699999999</v>
      </c>
      <c r="X478" s="43"/>
      <c r="Y478" s="43">
        <v>1.514200772E-2</v>
      </c>
      <c r="Z478" s="43">
        <v>1.3488150504358664E-3</v>
      </c>
    </row>
    <row r="479" spans="1:26" x14ac:dyDescent="0.2">
      <c r="A479" s="26">
        <v>8694</v>
      </c>
      <c r="B479" s="26">
        <v>12531</v>
      </c>
      <c r="C479" s="26" t="s">
        <v>3533</v>
      </c>
      <c r="F479" s="26" t="s">
        <v>3534</v>
      </c>
      <c r="G479" s="26">
        <v>11020463</v>
      </c>
      <c r="H479" s="26" t="s">
        <v>70</v>
      </c>
      <c r="I479" s="26" t="s">
        <v>397</v>
      </c>
      <c r="K479" s="26" t="s">
        <v>56</v>
      </c>
      <c r="N479" s="26" t="s">
        <v>51</v>
      </c>
      <c r="O479" s="26" t="s">
        <v>57</v>
      </c>
      <c r="P479" s="36" t="s">
        <v>3535</v>
      </c>
      <c r="Q479" s="26" t="s">
        <v>532</v>
      </c>
      <c r="R479" s="26" t="s">
        <v>158</v>
      </c>
      <c r="S479" s="26" t="s">
        <v>160</v>
      </c>
      <c r="T479" s="36" t="s">
        <v>3212</v>
      </c>
      <c r="U479" s="42">
        <v>3.6469999999999998</v>
      </c>
      <c r="V479" s="42">
        <v>583.42838771593097</v>
      </c>
      <c r="W479" s="42">
        <v>2127.7633300000002</v>
      </c>
      <c r="X479" s="43"/>
      <c r="Y479" s="43">
        <v>6.7885701609999996E-3</v>
      </c>
      <c r="Z479" s="43">
        <v>6.0471013975109758E-4</v>
      </c>
    </row>
    <row r="480" spans="1:26" x14ac:dyDescent="0.2">
      <c r="A480" s="26">
        <v>8694</v>
      </c>
      <c r="B480" s="26">
        <v>12531</v>
      </c>
      <c r="C480" s="26" t="s">
        <v>3536</v>
      </c>
      <c r="F480" s="26" t="s">
        <v>3537</v>
      </c>
      <c r="G480" s="26">
        <v>11021279</v>
      </c>
      <c r="H480" s="26" t="s">
        <v>70</v>
      </c>
      <c r="I480" s="26" t="s">
        <v>485</v>
      </c>
      <c r="K480" s="26" t="s">
        <v>56</v>
      </c>
      <c r="N480" s="26" t="s">
        <v>51</v>
      </c>
      <c r="O480" s="26" t="s">
        <v>57</v>
      </c>
      <c r="P480" s="36" t="s">
        <v>3538</v>
      </c>
      <c r="Q480" s="26" t="s">
        <v>532</v>
      </c>
      <c r="R480" s="26" t="s">
        <v>158</v>
      </c>
      <c r="S480" s="26" t="s">
        <v>160</v>
      </c>
      <c r="T480" s="36" t="s">
        <v>3212</v>
      </c>
      <c r="U480" s="42">
        <v>3.6469999999999998</v>
      </c>
      <c r="V480" s="42">
        <v>153.50111050178199</v>
      </c>
      <c r="W480" s="42">
        <v>559.81854999999996</v>
      </c>
      <c r="X480" s="43"/>
      <c r="Y480" s="43">
        <v>1.7860856280000001E-3</v>
      </c>
      <c r="Z480" s="43">
        <v>1.5910037964878208E-4</v>
      </c>
    </row>
    <row r="481" spans="1:26" x14ac:dyDescent="0.2">
      <c r="A481" s="26">
        <v>8694</v>
      </c>
      <c r="B481" s="26">
        <v>12531</v>
      </c>
      <c r="C481" s="26" t="s">
        <v>3495</v>
      </c>
      <c r="F481" s="26" t="s">
        <v>3539</v>
      </c>
      <c r="G481" s="26">
        <v>11021294</v>
      </c>
      <c r="H481" s="26" t="s">
        <v>70</v>
      </c>
      <c r="I481" s="26" t="s">
        <v>397</v>
      </c>
      <c r="K481" s="26" t="s">
        <v>56</v>
      </c>
      <c r="N481" s="26" t="s">
        <v>167</v>
      </c>
      <c r="O481" s="26" t="s">
        <v>57</v>
      </c>
      <c r="P481" s="36" t="s">
        <v>3540</v>
      </c>
      <c r="Q481" s="26" t="s">
        <v>532</v>
      </c>
      <c r="R481" s="26" t="s">
        <v>158</v>
      </c>
      <c r="S481" s="26" t="s">
        <v>160</v>
      </c>
      <c r="T481" s="36" t="s">
        <v>3212</v>
      </c>
      <c r="U481" s="42">
        <v>3.6469999999999998</v>
      </c>
      <c r="V481" s="42">
        <v>355.74739237729602</v>
      </c>
      <c r="W481" s="42">
        <v>1297.41074</v>
      </c>
      <c r="X481" s="43"/>
      <c r="Y481" s="43">
        <v>4.139353147E-3</v>
      </c>
      <c r="Z481" s="43">
        <v>3.6872401118971014E-4</v>
      </c>
    </row>
    <row r="482" spans="1:26" x14ac:dyDescent="0.2">
      <c r="A482" s="26">
        <v>8694</v>
      </c>
      <c r="B482" s="26">
        <v>12531</v>
      </c>
      <c r="C482" s="26" t="s">
        <v>3541</v>
      </c>
      <c r="F482" s="26" t="s">
        <v>3542</v>
      </c>
      <c r="G482" s="26">
        <v>11021309</v>
      </c>
      <c r="H482" s="26" t="s">
        <v>70</v>
      </c>
      <c r="I482" s="26" t="s">
        <v>485</v>
      </c>
      <c r="K482" s="26" t="s">
        <v>56</v>
      </c>
      <c r="N482" s="26" t="s">
        <v>167</v>
      </c>
      <c r="O482" s="26" t="s">
        <v>57</v>
      </c>
      <c r="P482" s="36">
        <v>45608</v>
      </c>
      <c r="Q482" s="26" t="s">
        <v>532</v>
      </c>
      <c r="R482" s="26" t="s">
        <v>158</v>
      </c>
      <c r="S482" s="26" t="s">
        <v>160</v>
      </c>
      <c r="T482" s="36" t="s">
        <v>3212</v>
      </c>
      <c r="U482" s="42">
        <v>3.6469999999999998</v>
      </c>
      <c r="V482" s="42">
        <v>71.749043049080996</v>
      </c>
      <c r="W482" s="42">
        <v>261.66876000000002</v>
      </c>
      <c r="X482" s="43"/>
      <c r="Y482" s="43">
        <v>8.3484695399999996E-4</v>
      </c>
      <c r="Z482" s="43">
        <v>7.4366237164213384E-5</v>
      </c>
    </row>
    <row r="483" spans="1:26" x14ac:dyDescent="0.2">
      <c r="A483" s="26">
        <v>8694</v>
      </c>
      <c r="B483" s="26">
        <v>12531</v>
      </c>
      <c r="C483" s="26" t="s">
        <v>3541</v>
      </c>
      <c r="F483" s="26" t="s">
        <v>3543</v>
      </c>
      <c r="G483" s="26" t="s">
        <v>3544</v>
      </c>
      <c r="H483" s="26" t="s">
        <v>69</v>
      </c>
      <c r="I483" s="26" t="s">
        <v>485</v>
      </c>
      <c r="K483" s="26" t="s">
        <v>56</v>
      </c>
      <c r="N483" s="26" t="s">
        <v>167</v>
      </c>
      <c r="O483" s="26" t="s">
        <v>57</v>
      </c>
      <c r="P483" s="36">
        <v>43836</v>
      </c>
      <c r="Q483" s="26" t="s">
        <v>532</v>
      </c>
      <c r="R483" s="26" t="s">
        <v>158</v>
      </c>
      <c r="S483" s="26" t="s">
        <v>160</v>
      </c>
      <c r="T483" s="36" t="s">
        <v>3212</v>
      </c>
      <c r="U483" s="42">
        <v>3.6469999999999998</v>
      </c>
      <c r="V483" s="42">
        <v>294.83627639155497</v>
      </c>
      <c r="W483" s="42">
        <v>1075.2679000000001</v>
      </c>
      <c r="X483" s="43"/>
      <c r="Y483" s="43">
        <v>3.430612549E-3</v>
      </c>
      <c r="Z483" s="43">
        <v>3.0559103679959996E-4</v>
      </c>
    </row>
    <row r="484" spans="1:26" x14ac:dyDescent="0.2">
      <c r="A484" s="26">
        <v>8694</v>
      </c>
      <c r="B484" s="26">
        <v>12532</v>
      </c>
      <c r="C484" s="26" t="s">
        <v>3547</v>
      </c>
      <c r="F484" s="26" t="s">
        <v>3548</v>
      </c>
      <c r="G484" s="26">
        <v>11019934</v>
      </c>
      <c r="H484" s="26" t="s">
        <v>70</v>
      </c>
      <c r="I484" s="26" t="s">
        <v>485</v>
      </c>
      <c r="K484" s="26" t="s">
        <v>51</v>
      </c>
      <c r="N484" s="26" t="s">
        <v>51</v>
      </c>
      <c r="O484" s="26" t="s">
        <v>57</v>
      </c>
      <c r="P484" s="36" t="s">
        <v>3549</v>
      </c>
      <c r="Q484" s="26" t="s">
        <v>531</v>
      </c>
      <c r="R484" s="26" t="s">
        <v>158</v>
      </c>
      <c r="S484" s="26" t="s">
        <v>160</v>
      </c>
      <c r="T484" s="36" t="s">
        <v>3212</v>
      </c>
      <c r="U484" s="42">
        <v>1</v>
      </c>
      <c r="V484" s="42">
        <v>4942.4742200000001</v>
      </c>
      <c r="W484" s="42">
        <v>4942.4742200000001</v>
      </c>
      <c r="X484" s="43">
        <v>47.354498200000002</v>
      </c>
      <c r="Y484" s="43">
        <v>9.3158591739999994E-3</v>
      </c>
      <c r="Z484" s="43">
        <v>9.4628122548746376E-4</v>
      </c>
    </row>
    <row r="485" spans="1:26" x14ac:dyDescent="0.2">
      <c r="A485" s="26">
        <v>8694</v>
      </c>
      <c r="B485" s="26">
        <v>12532</v>
      </c>
      <c r="C485" s="26" t="s">
        <v>3462</v>
      </c>
      <c r="F485" s="26" t="s">
        <v>3463</v>
      </c>
      <c r="G485" s="26">
        <v>11020109</v>
      </c>
      <c r="H485" s="26" t="s">
        <v>70</v>
      </c>
      <c r="I485" s="26" t="s">
        <v>485</v>
      </c>
      <c r="K485" s="26" t="s">
        <v>51</v>
      </c>
      <c r="N485" s="26" t="s">
        <v>51</v>
      </c>
      <c r="O485" s="26" t="s">
        <v>57</v>
      </c>
      <c r="P485" s="36" t="s">
        <v>3464</v>
      </c>
      <c r="Q485" s="26" t="s">
        <v>531</v>
      </c>
      <c r="R485" s="26" t="s">
        <v>158</v>
      </c>
      <c r="S485" s="26" t="s">
        <v>160</v>
      </c>
      <c r="T485" s="36" t="s">
        <v>3212</v>
      </c>
      <c r="U485" s="42">
        <v>1</v>
      </c>
      <c r="V485" s="42">
        <v>1725.1092000000001</v>
      </c>
      <c r="W485" s="42">
        <v>1725.1092000000001</v>
      </c>
      <c r="X485" s="43"/>
      <c r="Y485" s="43">
        <v>3.2515848640000001E-3</v>
      </c>
      <c r="Z485" s="43">
        <v>3.3028770110119025E-4</v>
      </c>
    </row>
    <row r="486" spans="1:26" x14ac:dyDescent="0.2">
      <c r="A486" s="26">
        <v>8694</v>
      </c>
      <c r="B486" s="26">
        <v>12532</v>
      </c>
      <c r="C486" s="26" t="s">
        <v>3667</v>
      </c>
      <c r="F486" s="26" t="s">
        <v>3668</v>
      </c>
      <c r="G486" s="26">
        <v>11020123</v>
      </c>
      <c r="H486" s="26" t="s">
        <v>70</v>
      </c>
      <c r="I486" s="26" t="s">
        <v>485</v>
      </c>
      <c r="K486" s="26" t="s">
        <v>51</v>
      </c>
      <c r="N486" s="26" t="s">
        <v>51</v>
      </c>
      <c r="O486" s="26" t="s">
        <v>57</v>
      </c>
      <c r="P486" s="36">
        <v>45022</v>
      </c>
      <c r="Q486" s="26" t="s">
        <v>531</v>
      </c>
      <c r="R486" s="26" t="s">
        <v>158</v>
      </c>
      <c r="S486" s="26" t="s">
        <v>160</v>
      </c>
      <c r="T486" s="36" t="s">
        <v>3212</v>
      </c>
      <c r="U486" s="42">
        <v>1</v>
      </c>
      <c r="V486" s="42">
        <v>606.98130000000003</v>
      </c>
      <c r="W486" s="42">
        <v>606.98130000000003</v>
      </c>
      <c r="X486" s="43">
        <v>1.507978723E-3</v>
      </c>
      <c r="Y486" s="43">
        <v>1.1440732030000001E-3</v>
      </c>
      <c r="Z486" s="43">
        <v>1.1621203932389432E-4</v>
      </c>
    </row>
    <row r="487" spans="1:26" x14ac:dyDescent="0.2">
      <c r="A487" s="26">
        <v>8694</v>
      </c>
      <c r="B487" s="26">
        <v>12532</v>
      </c>
      <c r="C487" s="26" t="s">
        <v>3547</v>
      </c>
      <c r="F487" s="26" t="s">
        <v>3553</v>
      </c>
      <c r="G487" s="26">
        <v>11021133</v>
      </c>
      <c r="H487" s="26" t="s">
        <v>70</v>
      </c>
      <c r="I487" s="26" t="s">
        <v>397</v>
      </c>
      <c r="K487" s="26" t="s">
        <v>51</v>
      </c>
      <c r="N487" s="26" t="s">
        <v>51</v>
      </c>
      <c r="O487" s="26" t="s">
        <v>57</v>
      </c>
      <c r="P487" s="36">
        <v>45634</v>
      </c>
      <c r="Q487" s="26" t="s">
        <v>531</v>
      </c>
      <c r="R487" s="26" t="s">
        <v>158</v>
      </c>
      <c r="S487" s="26" t="s">
        <v>160</v>
      </c>
      <c r="T487" s="36" t="s">
        <v>3212</v>
      </c>
      <c r="U487" s="42">
        <v>1</v>
      </c>
      <c r="V487" s="42">
        <v>4467.6450000000004</v>
      </c>
      <c r="W487" s="42">
        <v>4467.6450000000004</v>
      </c>
      <c r="X487" s="43"/>
      <c r="Y487" s="43">
        <v>8.4208737990000004E-3</v>
      </c>
      <c r="Z487" s="43">
        <v>8.5537089268680907E-4</v>
      </c>
    </row>
    <row r="488" spans="1:26" x14ac:dyDescent="0.2">
      <c r="A488" s="26">
        <v>8694</v>
      </c>
      <c r="B488" s="26">
        <v>12532</v>
      </c>
      <c r="C488" s="26" t="s">
        <v>3465</v>
      </c>
      <c r="F488" s="26" t="s">
        <v>3466</v>
      </c>
      <c r="G488" s="26">
        <v>11018236</v>
      </c>
      <c r="H488" s="26" t="s">
        <v>70</v>
      </c>
      <c r="I488" s="26" t="s">
        <v>485</v>
      </c>
      <c r="K488" s="26" t="s">
        <v>56</v>
      </c>
      <c r="N488" s="26" t="s">
        <v>167</v>
      </c>
      <c r="O488" s="26" t="s">
        <v>57</v>
      </c>
      <c r="P488" s="36">
        <v>43892</v>
      </c>
      <c r="Q488" s="26" t="s">
        <v>532</v>
      </c>
      <c r="R488" s="26" t="s">
        <v>158</v>
      </c>
      <c r="S488" s="26" t="s">
        <v>160</v>
      </c>
      <c r="T488" s="36" t="s">
        <v>3212</v>
      </c>
      <c r="U488" s="42">
        <v>3.6469999999999998</v>
      </c>
      <c r="V488" s="42">
        <v>469.02799561283302</v>
      </c>
      <c r="W488" s="42">
        <v>1710.5451</v>
      </c>
      <c r="X488" s="43">
        <v>7.7224885260000001E-3</v>
      </c>
      <c r="Y488" s="43">
        <v>3.2241336119999998E-3</v>
      </c>
      <c r="Z488" s="43">
        <v>3.2749927292075514E-4</v>
      </c>
    </row>
    <row r="489" spans="1:26" x14ac:dyDescent="0.2">
      <c r="A489" s="26">
        <v>8694</v>
      </c>
      <c r="B489" s="26">
        <v>12532</v>
      </c>
      <c r="C489" s="26" t="s">
        <v>3554</v>
      </c>
      <c r="F489" s="26" t="s">
        <v>3555</v>
      </c>
      <c r="G489" s="26">
        <v>11018596</v>
      </c>
      <c r="H489" s="26" t="s">
        <v>70</v>
      </c>
      <c r="I489" s="26" t="s">
        <v>485</v>
      </c>
      <c r="K489" s="26" t="s">
        <v>56</v>
      </c>
      <c r="N489" s="26" t="s">
        <v>167</v>
      </c>
      <c r="O489" s="26" t="s">
        <v>57</v>
      </c>
      <c r="P489" s="36" t="s">
        <v>3556</v>
      </c>
      <c r="Q489" s="26" t="s">
        <v>532</v>
      </c>
      <c r="R489" s="26" t="s">
        <v>158</v>
      </c>
      <c r="S489" s="26" t="s">
        <v>160</v>
      </c>
      <c r="T489" s="36" t="s">
        <v>3212</v>
      </c>
      <c r="U489" s="42">
        <v>3.6469999999999998</v>
      </c>
      <c r="V489" s="42">
        <v>1479.2664601042</v>
      </c>
      <c r="W489" s="42">
        <v>5394.8847800000003</v>
      </c>
      <c r="X489" s="43"/>
      <c r="Y489" s="43">
        <v>1.0168588572E-2</v>
      </c>
      <c r="Z489" s="43">
        <v>1.032899303819144E-3</v>
      </c>
    </row>
    <row r="490" spans="1:26" x14ac:dyDescent="0.2">
      <c r="A490" s="26">
        <v>8694</v>
      </c>
      <c r="B490" s="26">
        <v>12532</v>
      </c>
      <c r="C490" s="26" t="s">
        <v>3557</v>
      </c>
      <c r="F490" s="26" t="s">
        <v>3558</v>
      </c>
      <c r="G490" s="26">
        <v>11018714</v>
      </c>
      <c r="H490" s="26" t="s">
        <v>70</v>
      </c>
      <c r="I490" s="26" t="s">
        <v>120</v>
      </c>
      <c r="K490" s="26" t="s">
        <v>56</v>
      </c>
      <c r="N490" s="26" t="s">
        <v>167</v>
      </c>
      <c r="O490" s="26" t="s">
        <v>57</v>
      </c>
      <c r="P490" s="36" t="s">
        <v>3559</v>
      </c>
      <c r="Q490" s="26" t="s">
        <v>532</v>
      </c>
      <c r="R490" s="26" t="s">
        <v>158</v>
      </c>
      <c r="S490" s="26" t="s">
        <v>160</v>
      </c>
      <c r="T490" s="36" t="s">
        <v>3212</v>
      </c>
      <c r="U490" s="42">
        <v>3.6469999999999998</v>
      </c>
      <c r="V490" s="42">
        <v>748.36364134905398</v>
      </c>
      <c r="W490" s="42">
        <v>2729.2822000000001</v>
      </c>
      <c r="X490" s="43">
        <v>4.6850414800000002E-4</v>
      </c>
      <c r="Y490" s="43">
        <v>5.1443077880000002E-3</v>
      </c>
      <c r="Z490" s="43">
        <v>5.2254567043894895E-4</v>
      </c>
    </row>
    <row r="491" spans="1:26" x14ac:dyDescent="0.2">
      <c r="A491" s="26">
        <v>8694</v>
      </c>
      <c r="B491" s="26">
        <v>12532</v>
      </c>
      <c r="C491" s="26" t="s">
        <v>3560</v>
      </c>
      <c r="F491" s="26" t="s">
        <v>3561</v>
      </c>
      <c r="G491" s="26">
        <v>11018732</v>
      </c>
      <c r="H491" s="26" t="s">
        <v>70</v>
      </c>
      <c r="I491" s="26" t="s">
        <v>120</v>
      </c>
      <c r="K491" s="26" t="s">
        <v>56</v>
      </c>
      <c r="N491" s="26" t="s">
        <v>167</v>
      </c>
      <c r="O491" s="26" t="s">
        <v>57</v>
      </c>
      <c r="P491" s="36">
        <v>44024</v>
      </c>
      <c r="Q491" s="26" t="s">
        <v>532</v>
      </c>
      <c r="R491" s="26" t="s">
        <v>158</v>
      </c>
      <c r="S491" s="26" t="s">
        <v>160</v>
      </c>
      <c r="T491" s="36" t="s">
        <v>3212</v>
      </c>
      <c r="U491" s="42">
        <v>3.6469999999999998</v>
      </c>
      <c r="V491" s="42">
        <v>1681.62749931451</v>
      </c>
      <c r="W491" s="42">
        <v>6132.8954899999999</v>
      </c>
      <c r="X491" s="43"/>
      <c r="Y491" s="43">
        <v>1.1559633531000001E-2</v>
      </c>
      <c r="Z491" s="43">
        <v>1.1741981043785273E-3</v>
      </c>
    </row>
    <row r="492" spans="1:26" x14ac:dyDescent="0.2">
      <c r="A492" s="26">
        <v>8694</v>
      </c>
      <c r="B492" s="26">
        <v>12532</v>
      </c>
      <c r="C492" s="26" t="s">
        <v>3562</v>
      </c>
      <c r="F492" s="26" t="s">
        <v>3563</v>
      </c>
      <c r="G492" s="26">
        <v>11018733</v>
      </c>
      <c r="H492" s="26" t="s">
        <v>70</v>
      </c>
      <c r="I492" s="26" t="s">
        <v>485</v>
      </c>
      <c r="K492" s="26" t="s">
        <v>56</v>
      </c>
      <c r="N492" s="26" t="s">
        <v>167</v>
      </c>
      <c r="O492" s="26" t="s">
        <v>57</v>
      </c>
      <c r="P492" s="36">
        <v>44055</v>
      </c>
      <c r="Q492" s="26" t="s">
        <v>532</v>
      </c>
      <c r="R492" s="26" t="s">
        <v>158</v>
      </c>
      <c r="S492" s="26" t="s">
        <v>160</v>
      </c>
      <c r="T492" s="36" t="s">
        <v>3212</v>
      </c>
      <c r="U492" s="42">
        <v>3.6469999999999998</v>
      </c>
      <c r="V492" s="42">
        <v>1981.1661941321599</v>
      </c>
      <c r="W492" s="42">
        <v>7225.3131100000001</v>
      </c>
      <c r="X492" s="43"/>
      <c r="Y492" s="43">
        <v>1.361868498E-2</v>
      </c>
      <c r="Z492" s="43">
        <v>1.3833513013774381E-3</v>
      </c>
    </row>
    <row r="493" spans="1:26" x14ac:dyDescent="0.2">
      <c r="A493" s="26">
        <v>8694</v>
      </c>
      <c r="B493" s="26">
        <v>12532</v>
      </c>
      <c r="C493" s="26" t="s">
        <v>3562</v>
      </c>
      <c r="F493" s="26" t="s">
        <v>3564</v>
      </c>
      <c r="G493" s="26">
        <v>11018734</v>
      </c>
      <c r="H493" s="26" t="s">
        <v>70</v>
      </c>
      <c r="I493" s="26" t="s">
        <v>485</v>
      </c>
      <c r="K493" s="26" t="s">
        <v>56</v>
      </c>
      <c r="N493" s="26" t="s">
        <v>85</v>
      </c>
      <c r="O493" s="26" t="s">
        <v>57</v>
      </c>
      <c r="P493" s="36">
        <v>44055</v>
      </c>
      <c r="Q493" s="26" t="s">
        <v>532</v>
      </c>
      <c r="R493" s="26" t="s">
        <v>158</v>
      </c>
      <c r="S493" s="26" t="s">
        <v>160</v>
      </c>
      <c r="T493" s="36" t="s">
        <v>3212</v>
      </c>
      <c r="U493" s="42">
        <v>3.6469999999999998</v>
      </c>
      <c r="V493" s="42">
        <v>1984.03029064985</v>
      </c>
      <c r="W493" s="42">
        <v>7235.7584699999998</v>
      </c>
      <c r="X493" s="43"/>
      <c r="Y493" s="43">
        <v>1.3638372995E-2</v>
      </c>
      <c r="Z493" s="43">
        <v>1.3853511596713794E-3</v>
      </c>
    </row>
    <row r="494" spans="1:26" x14ac:dyDescent="0.2">
      <c r="A494" s="26">
        <v>8694</v>
      </c>
      <c r="B494" s="26">
        <v>12532</v>
      </c>
      <c r="C494" s="26" t="s">
        <v>3565</v>
      </c>
      <c r="F494" s="26" t="s">
        <v>3566</v>
      </c>
      <c r="G494" s="26">
        <v>11018752</v>
      </c>
      <c r="H494" s="26" t="s">
        <v>70</v>
      </c>
      <c r="I494" s="26" t="s">
        <v>485</v>
      </c>
      <c r="K494" s="26" t="s">
        <v>56</v>
      </c>
      <c r="N494" s="26" t="s">
        <v>167</v>
      </c>
      <c r="O494" s="26" t="s">
        <v>57</v>
      </c>
      <c r="P494" s="36" t="s">
        <v>3567</v>
      </c>
      <c r="Q494" s="26" t="s">
        <v>532</v>
      </c>
      <c r="R494" s="26" t="s">
        <v>158</v>
      </c>
      <c r="S494" s="26" t="s">
        <v>160</v>
      </c>
      <c r="T494" s="36" t="s">
        <v>3212</v>
      </c>
      <c r="U494" s="42">
        <v>3.6469999999999998</v>
      </c>
      <c r="V494" s="42">
        <v>830.69149712092099</v>
      </c>
      <c r="W494" s="42">
        <v>3029.5318900000002</v>
      </c>
      <c r="X494" s="43"/>
      <c r="Y494" s="43">
        <v>5.7102356420000002E-3</v>
      </c>
      <c r="Z494" s="43">
        <v>5.8003117910497722E-4</v>
      </c>
    </row>
    <row r="495" spans="1:26" x14ac:dyDescent="0.2">
      <c r="A495" s="26">
        <v>8694</v>
      </c>
      <c r="B495" s="26">
        <v>12532</v>
      </c>
      <c r="C495" s="26" t="s">
        <v>3565</v>
      </c>
      <c r="F495" s="26" t="s">
        <v>3568</v>
      </c>
      <c r="G495" s="26">
        <v>11018753</v>
      </c>
      <c r="H495" s="26" t="s">
        <v>70</v>
      </c>
      <c r="I495" s="26" t="s">
        <v>485</v>
      </c>
      <c r="K495" s="26" t="s">
        <v>56</v>
      </c>
      <c r="N495" s="26" t="s">
        <v>167</v>
      </c>
      <c r="O495" s="26" t="s">
        <v>57</v>
      </c>
      <c r="P495" s="36" t="s">
        <v>3567</v>
      </c>
      <c r="Q495" s="26" t="s">
        <v>532</v>
      </c>
      <c r="R495" s="26" t="s">
        <v>158</v>
      </c>
      <c r="S495" s="26" t="s">
        <v>160</v>
      </c>
      <c r="T495" s="36" t="s">
        <v>3212</v>
      </c>
      <c r="U495" s="42">
        <v>3.6469999999999998</v>
      </c>
      <c r="V495" s="42">
        <v>787.27822868110798</v>
      </c>
      <c r="W495" s="42">
        <v>2871.2037</v>
      </c>
      <c r="X495" s="43"/>
      <c r="Y495" s="43">
        <v>5.4118095789999999E-3</v>
      </c>
      <c r="Z495" s="43">
        <v>5.4971782045231191E-4</v>
      </c>
    </row>
    <row r="496" spans="1:26" x14ac:dyDescent="0.2">
      <c r="A496" s="26">
        <v>8694</v>
      </c>
      <c r="B496" s="26">
        <v>12532</v>
      </c>
      <c r="C496" s="26" t="s">
        <v>3673</v>
      </c>
      <c r="F496" s="26" t="s">
        <v>3674</v>
      </c>
      <c r="G496" s="26">
        <v>11018780</v>
      </c>
      <c r="H496" s="26" t="s">
        <v>70</v>
      </c>
      <c r="I496" s="26" t="s">
        <v>120</v>
      </c>
      <c r="K496" s="26" t="s">
        <v>56</v>
      </c>
      <c r="N496" s="26" t="s">
        <v>85</v>
      </c>
      <c r="O496" s="26" t="s">
        <v>57</v>
      </c>
      <c r="P496" s="36">
        <v>44378</v>
      </c>
      <c r="Q496" s="26" t="s">
        <v>538</v>
      </c>
      <c r="R496" s="26" t="s">
        <v>158</v>
      </c>
      <c r="S496" s="26" t="s">
        <v>160</v>
      </c>
      <c r="T496" s="36" t="s">
        <v>3212</v>
      </c>
      <c r="U496" s="42">
        <v>3.7964000000000002</v>
      </c>
      <c r="V496" s="42">
        <v>814.78674270361398</v>
      </c>
      <c r="W496" s="42">
        <v>3093.25639</v>
      </c>
      <c r="X496" s="43">
        <v>3.8526256350000002E-3</v>
      </c>
      <c r="Y496" s="43">
        <v>5.8303472380000004E-3</v>
      </c>
      <c r="Z496" s="43">
        <v>5.922318088441397E-4</v>
      </c>
    </row>
    <row r="497" spans="1:26" x14ac:dyDescent="0.2">
      <c r="A497" s="26">
        <v>8694</v>
      </c>
      <c r="B497" s="26">
        <v>12532</v>
      </c>
      <c r="C497" s="26" t="s">
        <v>3675</v>
      </c>
      <c r="F497" s="26" t="s">
        <v>3676</v>
      </c>
      <c r="G497" s="26">
        <v>11018841</v>
      </c>
      <c r="H497" s="26" t="s">
        <v>70</v>
      </c>
      <c r="I497" s="26" t="s">
        <v>397</v>
      </c>
      <c r="K497" s="26" t="s">
        <v>56</v>
      </c>
      <c r="N497" s="26" t="s">
        <v>51</v>
      </c>
      <c r="O497" s="26" t="s">
        <v>57</v>
      </c>
      <c r="P497" s="36" t="s">
        <v>3677</v>
      </c>
      <c r="Q497" s="26" t="s">
        <v>532</v>
      </c>
      <c r="R497" s="26" t="s">
        <v>158</v>
      </c>
      <c r="S497" s="26" t="s">
        <v>160</v>
      </c>
      <c r="T497" s="36" t="s">
        <v>3212</v>
      </c>
      <c r="U497" s="42">
        <v>3.6469999999999998</v>
      </c>
      <c r="V497" s="42">
        <v>366.480337263504</v>
      </c>
      <c r="W497" s="42">
        <v>1336.5537899999999</v>
      </c>
      <c r="X497" s="43"/>
      <c r="Y497" s="43">
        <v>2.5192133190000002E-3</v>
      </c>
      <c r="Z497" s="43">
        <v>2.5589526662844471E-4</v>
      </c>
    </row>
    <row r="498" spans="1:26" x14ac:dyDescent="0.2">
      <c r="A498" s="26">
        <v>8694</v>
      </c>
      <c r="B498" s="26">
        <v>12532</v>
      </c>
      <c r="C498" s="26" t="s">
        <v>3467</v>
      </c>
      <c r="F498" s="26" t="s">
        <v>3468</v>
      </c>
      <c r="G498" s="26">
        <v>11018862</v>
      </c>
      <c r="H498" s="26" t="s">
        <v>70</v>
      </c>
      <c r="I498" s="26" t="s">
        <v>397</v>
      </c>
      <c r="K498" s="26" t="s">
        <v>56</v>
      </c>
      <c r="N498" s="26" t="s">
        <v>167</v>
      </c>
      <c r="O498" s="26" t="s">
        <v>57</v>
      </c>
      <c r="P498" s="36">
        <v>44230</v>
      </c>
      <c r="Q498" s="26" t="s">
        <v>532</v>
      </c>
      <c r="R498" s="26" t="s">
        <v>158</v>
      </c>
      <c r="S498" s="26" t="s">
        <v>160</v>
      </c>
      <c r="T498" s="36" t="s">
        <v>3212</v>
      </c>
      <c r="U498" s="42">
        <v>3.6469999999999998</v>
      </c>
      <c r="V498" s="42">
        <v>1982.9337345763599</v>
      </c>
      <c r="W498" s="42">
        <v>7231.7593299999999</v>
      </c>
      <c r="X498" s="43"/>
      <c r="Y498" s="43">
        <v>1.3630835185999999E-2</v>
      </c>
      <c r="Z498" s="43">
        <v>1.3845854882825873E-3</v>
      </c>
    </row>
    <row r="499" spans="1:26" x14ac:dyDescent="0.2">
      <c r="A499" s="26">
        <v>8694</v>
      </c>
      <c r="B499" s="26">
        <v>12532</v>
      </c>
      <c r="C499" s="26" t="s">
        <v>3469</v>
      </c>
      <c r="F499" s="26" t="s">
        <v>3470</v>
      </c>
      <c r="G499" s="26">
        <v>11018865</v>
      </c>
      <c r="H499" s="26" t="s">
        <v>70</v>
      </c>
      <c r="I499" s="26" t="s">
        <v>397</v>
      </c>
      <c r="K499" s="26" t="s">
        <v>56</v>
      </c>
      <c r="N499" s="26" t="s">
        <v>51</v>
      </c>
      <c r="O499" s="26" t="s">
        <v>57</v>
      </c>
      <c r="P499" s="36">
        <v>44411</v>
      </c>
      <c r="Q499" s="26" t="s">
        <v>532</v>
      </c>
      <c r="R499" s="26" t="s">
        <v>158</v>
      </c>
      <c r="S499" s="26" t="s">
        <v>160</v>
      </c>
      <c r="T499" s="36" t="s">
        <v>3212</v>
      </c>
      <c r="U499" s="42">
        <v>3.6469999999999998</v>
      </c>
      <c r="V499" s="42">
        <v>1295.5343213600199</v>
      </c>
      <c r="W499" s="42">
        <v>4724.8136699999995</v>
      </c>
      <c r="X499" s="43"/>
      <c r="Y499" s="43">
        <v>8.9056000729999998E-3</v>
      </c>
      <c r="Z499" s="43">
        <v>9.0460815187570591E-4</v>
      </c>
    </row>
    <row r="500" spans="1:26" x14ac:dyDescent="0.2">
      <c r="A500" s="26">
        <v>8694</v>
      </c>
      <c r="B500" s="26">
        <v>12532</v>
      </c>
      <c r="C500" s="26" t="s">
        <v>3569</v>
      </c>
      <c r="F500" s="26" t="s">
        <v>3570</v>
      </c>
      <c r="G500" s="26">
        <v>11018907</v>
      </c>
      <c r="H500" s="26" t="s">
        <v>70</v>
      </c>
      <c r="I500" s="26" t="s">
        <v>485</v>
      </c>
      <c r="K500" s="26" t="s">
        <v>56</v>
      </c>
      <c r="N500" s="26" t="s">
        <v>167</v>
      </c>
      <c r="O500" s="26" t="s">
        <v>57</v>
      </c>
      <c r="P500" s="36" t="s">
        <v>3571</v>
      </c>
      <c r="Q500" s="26" t="s">
        <v>532</v>
      </c>
      <c r="R500" s="26" t="s">
        <v>158</v>
      </c>
      <c r="S500" s="26" t="s">
        <v>160</v>
      </c>
      <c r="T500" s="36" t="s">
        <v>3212</v>
      </c>
      <c r="U500" s="42">
        <v>3.6469999999999998</v>
      </c>
      <c r="V500" s="42">
        <v>1752.41733205374</v>
      </c>
      <c r="W500" s="42">
        <v>6391.0660099999996</v>
      </c>
      <c r="X500" s="43"/>
      <c r="Y500" s="43">
        <v>1.2046248149000001E-2</v>
      </c>
      <c r="Z500" s="43">
        <v>1.2236271767774795E-3</v>
      </c>
    </row>
    <row r="501" spans="1:26" x14ac:dyDescent="0.2">
      <c r="A501" s="26">
        <v>8694</v>
      </c>
      <c r="B501" s="26">
        <v>12532</v>
      </c>
      <c r="C501" s="26" t="s">
        <v>3572</v>
      </c>
      <c r="F501" s="26" t="s">
        <v>3573</v>
      </c>
      <c r="G501" s="26">
        <v>11018921</v>
      </c>
      <c r="H501" s="26" t="s">
        <v>70</v>
      </c>
      <c r="I501" s="26" t="s">
        <v>120</v>
      </c>
      <c r="K501" s="26" t="s">
        <v>56</v>
      </c>
      <c r="N501" s="26" t="s">
        <v>51</v>
      </c>
      <c r="O501" s="26" t="s">
        <v>57</v>
      </c>
      <c r="P501" s="36" t="s">
        <v>3574</v>
      </c>
      <c r="Q501" s="26" t="s">
        <v>538</v>
      </c>
      <c r="R501" s="26" t="s">
        <v>158</v>
      </c>
      <c r="S501" s="26" t="s">
        <v>160</v>
      </c>
      <c r="T501" s="36" t="s">
        <v>3212</v>
      </c>
      <c r="U501" s="42">
        <v>3.7964000000000002</v>
      </c>
      <c r="V501" s="42">
        <v>4133.49038562849</v>
      </c>
      <c r="W501" s="42">
        <v>15692.382900000001</v>
      </c>
      <c r="X501" s="43"/>
      <c r="Y501" s="43">
        <v>2.9577904245000002E-2</v>
      </c>
      <c r="Z501" s="43">
        <v>3.0044481084679328E-3</v>
      </c>
    </row>
    <row r="502" spans="1:26" x14ac:dyDescent="0.2">
      <c r="A502" s="26">
        <v>8694</v>
      </c>
      <c r="B502" s="26">
        <v>12532</v>
      </c>
      <c r="C502" s="26" t="s">
        <v>3575</v>
      </c>
      <c r="F502" s="26" t="s">
        <v>3576</v>
      </c>
      <c r="G502" s="26">
        <v>11018971</v>
      </c>
      <c r="H502" s="26" t="s">
        <v>70</v>
      </c>
      <c r="I502" s="26" t="s">
        <v>397</v>
      </c>
      <c r="K502" s="26" t="s">
        <v>56</v>
      </c>
      <c r="N502" s="26" t="s">
        <v>167</v>
      </c>
      <c r="O502" s="26" t="s">
        <v>57</v>
      </c>
      <c r="P502" s="36" t="s">
        <v>3577</v>
      </c>
      <c r="Q502" s="26" t="s">
        <v>532</v>
      </c>
      <c r="R502" s="26" t="s">
        <v>158</v>
      </c>
      <c r="S502" s="26" t="s">
        <v>160</v>
      </c>
      <c r="T502" s="36" t="s">
        <v>3212</v>
      </c>
      <c r="U502" s="42">
        <v>3.6469999999999998</v>
      </c>
      <c r="V502" s="42">
        <v>5269.4658541266799</v>
      </c>
      <c r="W502" s="42">
        <v>19217.741969999999</v>
      </c>
      <c r="X502" s="43"/>
      <c r="Y502" s="43">
        <v>3.6222703423999997E-2</v>
      </c>
      <c r="Z502" s="43">
        <v>3.6794098690257743E-3</v>
      </c>
    </row>
    <row r="503" spans="1:26" x14ac:dyDescent="0.2">
      <c r="A503" s="26">
        <v>8694</v>
      </c>
      <c r="B503" s="26">
        <v>12532</v>
      </c>
      <c r="C503" s="26" t="s">
        <v>3678</v>
      </c>
      <c r="F503" s="26" t="s">
        <v>3679</v>
      </c>
      <c r="G503" s="26">
        <v>11019017</v>
      </c>
      <c r="H503" s="26" t="s">
        <v>70</v>
      </c>
      <c r="I503" s="26" t="s">
        <v>485</v>
      </c>
      <c r="K503" s="26" t="s">
        <v>56</v>
      </c>
      <c r="N503" s="26" t="s">
        <v>168</v>
      </c>
      <c r="O503" s="26" t="s">
        <v>57</v>
      </c>
      <c r="P503" s="36">
        <v>44260</v>
      </c>
      <c r="Q503" s="26" t="s">
        <v>538</v>
      </c>
      <c r="R503" s="26" t="s">
        <v>158</v>
      </c>
      <c r="S503" s="26" t="s">
        <v>160</v>
      </c>
      <c r="T503" s="36" t="s">
        <v>3212</v>
      </c>
      <c r="U503" s="42">
        <v>3.7964000000000002</v>
      </c>
      <c r="V503" s="42">
        <v>3003.7120877673601</v>
      </c>
      <c r="W503" s="42">
        <v>11403.29257</v>
      </c>
      <c r="X503" s="43"/>
      <c r="Y503" s="43">
        <v>2.1493580538999999E-2</v>
      </c>
      <c r="Z503" s="43">
        <v>2.183263116288281E-3</v>
      </c>
    </row>
    <row r="504" spans="1:26" x14ac:dyDescent="0.2">
      <c r="A504" s="26">
        <v>8694</v>
      </c>
      <c r="B504" s="26">
        <v>12532</v>
      </c>
      <c r="C504" s="26" t="s">
        <v>3680</v>
      </c>
      <c r="F504" s="26" t="s">
        <v>3681</v>
      </c>
      <c r="G504" s="26">
        <v>11019019</v>
      </c>
      <c r="H504" s="26" t="s">
        <v>70</v>
      </c>
      <c r="I504" s="26" t="s">
        <v>397</v>
      </c>
      <c r="K504" s="26" t="s">
        <v>56</v>
      </c>
      <c r="N504" s="26" t="s">
        <v>51</v>
      </c>
      <c r="O504" s="26" t="s">
        <v>57</v>
      </c>
      <c r="P504" s="36">
        <v>44474</v>
      </c>
      <c r="Q504" s="26" t="s">
        <v>532</v>
      </c>
      <c r="R504" s="26" t="s">
        <v>158</v>
      </c>
      <c r="S504" s="26" t="s">
        <v>160</v>
      </c>
      <c r="T504" s="36" t="s">
        <v>3212</v>
      </c>
      <c r="U504" s="42">
        <v>3.6469999999999998</v>
      </c>
      <c r="V504" s="42">
        <v>679.11659446120098</v>
      </c>
      <c r="W504" s="42">
        <v>2476.7382200000002</v>
      </c>
      <c r="X504" s="43"/>
      <c r="Y504" s="43">
        <v>4.6682983950000001E-3</v>
      </c>
      <c r="Z504" s="43">
        <v>4.7419384982310336E-4</v>
      </c>
    </row>
    <row r="505" spans="1:26" x14ac:dyDescent="0.2">
      <c r="A505" s="26">
        <v>8694</v>
      </c>
      <c r="B505" s="26">
        <v>12532</v>
      </c>
      <c r="C505" s="26" t="s">
        <v>3682</v>
      </c>
      <c r="F505" s="26" t="s">
        <v>3683</v>
      </c>
      <c r="G505" s="26">
        <v>11019120</v>
      </c>
      <c r="H505" s="26" t="s">
        <v>70</v>
      </c>
      <c r="I505" s="26" t="s">
        <v>397</v>
      </c>
      <c r="K505" s="26" t="s">
        <v>56</v>
      </c>
      <c r="N505" s="26" t="s">
        <v>51</v>
      </c>
      <c r="O505" s="26" t="s">
        <v>57</v>
      </c>
      <c r="P505" s="36">
        <v>44445</v>
      </c>
      <c r="Q505" s="26" t="s">
        <v>532</v>
      </c>
      <c r="R505" s="26" t="s">
        <v>158</v>
      </c>
      <c r="S505" s="26" t="s">
        <v>160</v>
      </c>
      <c r="T505" s="36" t="s">
        <v>3212</v>
      </c>
      <c r="U505" s="42">
        <v>3.6469999999999998</v>
      </c>
      <c r="V505" s="42">
        <v>685.92259939676501</v>
      </c>
      <c r="W505" s="42">
        <v>2501.5597200000002</v>
      </c>
      <c r="X505" s="43"/>
      <c r="Y505" s="43">
        <v>4.7150833829999999E-3</v>
      </c>
      <c r="Z505" s="43">
        <v>4.7894614966179371E-4</v>
      </c>
    </row>
    <row r="506" spans="1:26" x14ac:dyDescent="0.2">
      <c r="A506" s="26">
        <v>8694</v>
      </c>
      <c r="B506" s="26">
        <v>12532</v>
      </c>
      <c r="C506" s="26" t="s">
        <v>3578</v>
      </c>
      <c r="F506" s="26" t="s">
        <v>3579</v>
      </c>
      <c r="G506" s="26">
        <v>11019131</v>
      </c>
      <c r="H506" s="26" t="s">
        <v>70</v>
      </c>
      <c r="I506" s="26" t="s">
        <v>485</v>
      </c>
      <c r="K506" s="26" t="s">
        <v>56</v>
      </c>
      <c r="N506" s="26" t="s">
        <v>167</v>
      </c>
      <c r="O506" s="26" t="s">
        <v>53</v>
      </c>
      <c r="P506" s="36">
        <v>44323</v>
      </c>
      <c r="Q506" s="26" t="s">
        <v>532</v>
      </c>
      <c r="R506" s="26" t="s">
        <v>158</v>
      </c>
      <c r="S506" s="26" t="s">
        <v>159</v>
      </c>
      <c r="T506" s="36" t="s">
        <v>3212</v>
      </c>
      <c r="U506" s="42">
        <v>3.6469999999999998</v>
      </c>
      <c r="V506" s="42">
        <v>1722.69233068275</v>
      </c>
      <c r="W506" s="42">
        <v>6282.6589299999996</v>
      </c>
      <c r="X506" s="43"/>
      <c r="Y506" s="43">
        <v>1.1841916261E-2</v>
      </c>
      <c r="Z506" s="43">
        <v>1.2028716644677123E-3</v>
      </c>
    </row>
    <row r="507" spans="1:26" x14ac:dyDescent="0.2">
      <c r="A507" s="26">
        <v>8694</v>
      </c>
      <c r="B507" s="26">
        <v>12532</v>
      </c>
      <c r="C507" s="26" t="s">
        <v>3684</v>
      </c>
      <c r="F507" s="26" t="s">
        <v>3685</v>
      </c>
      <c r="G507" s="26">
        <v>11019149</v>
      </c>
      <c r="H507" s="26" t="s">
        <v>70</v>
      </c>
      <c r="I507" s="26" t="s">
        <v>397</v>
      </c>
      <c r="K507" s="26" t="s">
        <v>56</v>
      </c>
      <c r="N507" s="26" t="s">
        <v>51</v>
      </c>
      <c r="O507" s="26" t="s">
        <v>57</v>
      </c>
      <c r="P507" s="36">
        <v>44415</v>
      </c>
      <c r="Q507" s="26" t="s">
        <v>532</v>
      </c>
      <c r="R507" s="26" t="s">
        <v>158</v>
      </c>
      <c r="S507" s="26" t="s">
        <v>160</v>
      </c>
      <c r="T507" s="36" t="s">
        <v>3212</v>
      </c>
      <c r="U507" s="42">
        <v>3.6469999999999998</v>
      </c>
      <c r="V507" s="42">
        <v>505.111815190568</v>
      </c>
      <c r="W507" s="42">
        <v>1842.1427900000001</v>
      </c>
      <c r="X507" s="43"/>
      <c r="Y507" s="43">
        <v>3.4721764940000002E-3</v>
      </c>
      <c r="Z507" s="43">
        <v>3.5269483648294999E-4</v>
      </c>
    </row>
    <row r="508" spans="1:26" x14ac:dyDescent="0.2">
      <c r="A508" s="26">
        <v>8694</v>
      </c>
      <c r="B508" s="26">
        <v>12532</v>
      </c>
      <c r="C508" s="26" t="s">
        <v>3686</v>
      </c>
      <c r="F508" s="26" t="s">
        <v>3687</v>
      </c>
      <c r="G508" s="26">
        <v>11019162</v>
      </c>
      <c r="H508" s="26" t="s">
        <v>70</v>
      </c>
      <c r="I508" s="26" t="s">
        <v>397</v>
      </c>
      <c r="K508" s="26" t="s">
        <v>56</v>
      </c>
      <c r="N508" s="26" t="s">
        <v>51</v>
      </c>
      <c r="O508" s="26" t="s">
        <v>57</v>
      </c>
      <c r="P508" s="36" t="s">
        <v>3688</v>
      </c>
      <c r="Q508" s="26" t="s">
        <v>532</v>
      </c>
      <c r="R508" s="26" t="s">
        <v>158</v>
      </c>
      <c r="S508" s="26" t="s">
        <v>160</v>
      </c>
      <c r="T508" s="36" t="s">
        <v>3212</v>
      </c>
      <c r="U508" s="42">
        <v>3.6469999999999998</v>
      </c>
      <c r="V508" s="42">
        <v>1431.7536002193599</v>
      </c>
      <c r="W508" s="42">
        <v>5221.60538</v>
      </c>
      <c r="X508" s="43"/>
      <c r="Y508" s="43">
        <v>9.8419816110000002E-3</v>
      </c>
      <c r="Z508" s="43">
        <v>9.9972340128833968E-4</v>
      </c>
    </row>
    <row r="509" spans="1:26" x14ac:dyDescent="0.2">
      <c r="A509" s="26">
        <v>8694</v>
      </c>
      <c r="B509" s="26">
        <v>12532</v>
      </c>
      <c r="C509" s="26" t="s">
        <v>3471</v>
      </c>
      <c r="F509" s="26" t="s">
        <v>3472</v>
      </c>
      <c r="G509" s="26">
        <v>11019209</v>
      </c>
      <c r="H509" s="26" t="s">
        <v>70</v>
      </c>
      <c r="I509" s="26" t="s">
        <v>485</v>
      </c>
      <c r="K509" s="26" t="s">
        <v>56</v>
      </c>
      <c r="N509" s="26" t="s">
        <v>167</v>
      </c>
      <c r="O509" s="26" t="s">
        <v>57</v>
      </c>
      <c r="P509" s="36">
        <v>44477</v>
      </c>
      <c r="Q509" s="26" t="s">
        <v>532</v>
      </c>
      <c r="R509" s="26" t="s">
        <v>158</v>
      </c>
      <c r="S509" s="26" t="s">
        <v>160</v>
      </c>
      <c r="T509" s="36" t="s">
        <v>3212</v>
      </c>
      <c r="U509" s="42">
        <v>3.6469999999999998</v>
      </c>
      <c r="V509" s="42">
        <v>5340.9715108308201</v>
      </c>
      <c r="W509" s="42">
        <v>19478.523099999999</v>
      </c>
      <c r="X509" s="43"/>
      <c r="Y509" s="43">
        <v>3.6714238670000003E-2</v>
      </c>
      <c r="Z509" s="43">
        <v>3.7293387662331338E-3</v>
      </c>
    </row>
    <row r="510" spans="1:26" x14ac:dyDescent="0.2">
      <c r="A510" s="26">
        <v>8694</v>
      </c>
      <c r="B510" s="26">
        <v>12532</v>
      </c>
      <c r="C510" s="26" t="s">
        <v>3475</v>
      </c>
      <c r="F510" s="26" t="s">
        <v>3476</v>
      </c>
      <c r="G510" s="26">
        <v>11019219</v>
      </c>
      <c r="H510" s="26" t="s">
        <v>70</v>
      </c>
      <c r="I510" s="26" t="s">
        <v>397</v>
      </c>
      <c r="K510" s="26" t="s">
        <v>56</v>
      </c>
      <c r="N510" s="26" t="s">
        <v>51</v>
      </c>
      <c r="O510" s="26" t="s">
        <v>57</v>
      </c>
      <c r="P510" s="36" t="s">
        <v>3477</v>
      </c>
      <c r="Q510" s="26" t="s">
        <v>532</v>
      </c>
      <c r="R510" s="26" t="s">
        <v>158</v>
      </c>
      <c r="S510" s="26" t="s">
        <v>160</v>
      </c>
      <c r="T510" s="36" t="s">
        <v>3212</v>
      </c>
      <c r="U510" s="42">
        <v>3.6469999999999998</v>
      </c>
      <c r="V510" s="42">
        <v>916.05437619961594</v>
      </c>
      <c r="W510" s="42">
        <v>3340.8503099999998</v>
      </c>
      <c r="X510" s="43"/>
      <c r="Y510" s="43">
        <v>6.2970264739999997E-3</v>
      </c>
      <c r="Z510" s="43">
        <v>6.3963589586856211E-4</v>
      </c>
    </row>
    <row r="511" spans="1:26" x14ac:dyDescent="0.2">
      <c r="A511" s="26">
        <v>8694</v>
      </c>
      <c r="B511" s="26">
        <v>12532</v>
      </c>
      <c r="C511" s="26" t="s">
        <v>3478</v>
      </c>
      <c r="F511" s="26" t="s">
        <v>3479</v>
      </c>
      <c r="G511" s="26">
        <v>11019220</v>
      </c>
      <c r="H511" s="26" t="s">
        <v>70</v>
      </c>
      <c r="I511" s="26" t="s">
        <v>485</v>
      </c>
      <c r="K511" s="26" t="s">
        <v>56</v>
      </c>
      <c r="N511" s="26" t="s">
        <v>51</v>
      </c>
      <c r="O511" s="26" t="s">
        <v>57</v>
      </c>
      <c r="P511" s="36" t="s">
        <v>3480</v>
      </c>
      <c r="Q511" s="26" t="s">
        <v>532</v>
      </c>
      <c r="R511" s="26" t="s">
        <v>158</v>
      </c>
      <c r="S511" s="26" t="s">
        <v>160</v>
      </c>
      <c r="T511" s="36" t="s">
        <v>3212</v>
      </c>
      <c r="U511" s="42">
        <v>3.6469999999999998</v>
      </c>
      <c r="V511" s="42">
        <v>638.543284891692</v>
      </c>
      <c r="W511" s="42">
        <v>2328.7673599999998</v>
      </c>
      <c r="X511" s="43"/>
      <c r="Y511" s="43">
        <v>4.3893944219999996E-3</v>
      </c>
      <c r="Z511" s="43">
        <v>4.4586349532765103E-4</v>
      </c>
    </row>
    <row r="512" spans="1:26" x14ac:dyDescent="0.2">
      <c r="A512" s="26">
        <v>8694</v>
      </c>
      <c r="B512" s="26">
        <v>12532</v>
      </c>
      <c r="C512" s="26" t="s">
        <v>3583</v>
      </c>
      <c r="F512" s="26" t="s">
        <v>3584</v>
      </c>
      <c r="G512" s="26">
        <v>11019246</v>
      </c>
      <c r="H512" s="26" t="s">
        <v>70</v>
      </c>
      <c r="I512" s="26" t="s">
        <v>485</v>
      </c>
      <c r="K512" s="26" t="s">
        <v>56</v>
      </c>
      <c r="N512" s="26" t="s">
        <v>166</v>
      </c>
      <c r="O512" s="26" t="s">
        <v>57</v>
      </c>
      <c r="P512" s="36">
        <v>44236</v>
      </c>
      <c r="Q512" s="26" t="s">
        <v>532</v>
      </c>
      <c r="R512" s="26" t="s">
        <v>158</v>
      </c>
      <c r="S512" s="26" t="s">
        <v>160</v>
      </c>
      <c r="T512" s="36" t="s">
        <v>3212</v>
      </c>
      <c r="U512" s="42">
        <v>3.6469999999999998</v>
      </c>
      <c r="V512" s="42">
        <v>1555.8432876336699</v>
      </c>
      <c r="W512" s="42">
        <v>5674.1604699999998</v>
      </c>
      <c r="X512" s="43"/>
      <c r="Y512" s="43">
        <v>1.0694983427E-2</v>
      </c>
      <c r="Z512" s="43">
        <v>1.0863691511908632E-3</v>
      </c>
    </row>
    <row r="513" spans="1:26" x14ac:dyDescent="0.2">
      <c r="A513" s="26">
        <v>8694</v>
      </c>
      <c r="B513" s="26">
        <v>12532</v>
      </c>
      <c r="C513" s="26" t="s">
        <v>3481</v>
      </c>
      <c r="F513" s="26" t="s">
        <v>3482</v>
      </c>
      <c r="G513" s="26">
        <v>11019275</v>
      </c>
      <c r="H513" s="26" t="s">
        <v>70</v>
      </c>
      <c r="I513" s="26" t="s">
        <v>397</v>
      </c>
      <c r="K513" s="26" t="s">
        <v>56</v>
      </c>
      <c r="N513" s="26" t="s">
        <v>51</v>
      </c>
      <c r="O513" s="26" t="s">
        <v>57</v>
      </c>
      <c r="P513" s="36" t="s">
        <v>3483</v>
      </c>
      <c r="Q513" s="26" t="s">
        <v>532</v>
      </c>
      <c r="R513" s="26" t="s">
        <v>158</v>
      </c>
      <c r="S513" s="26" t="s">
        <v>160</v>
      </c>
      <c r="T513" s="36" t="s">
        <v>3212</v>
      </c>
      <c r="U513" s="42">
        <v>3.6469999999999998</v>
      </c>
      <c r="V513" s="42">
        <v>291.89786948176601</v>
      </c>
      <c r="W513" s="42">
        <v>1064.55153</v>
      </c>
      <c r="X513" s="43"/>
      <c r="Y513" s="43">
        <v>2.0065278429999998E-3</v>
      </c>
      <c r="Z513" s="43">
        <v>2.0381798297026922E-4</v>
      </c>
    </row>
    <row r="514" spans="1:26" x14ac:dyDescent="0.2">
      <c r="A514" s="26">
        <v>8694</v>
      </c>
      <c r="B514" s="26">
        <v>12532</v>
      </c>
      <c r="C514" s="26" t="s">
        <v>3484</v>
      </c>
      <c r="F514" s="26" t="s">
        <v>3485</v>
      </c>
      <c r="G514" s="26">
        <v>11019282</v>
      </c>
      <c r="H514" s="26" t="s">
        <v>70</v>
      </c>
      <c r="I514" s="26" t="s">
        <v>120</v>
      </c>
      <c r="K514" s="26" t="s">
        <v>56</v>
      </c>
      <c r="N514" s="26" t="s">
        <v>167</v>
      </c>
      <c r="O514" s="26" t="s">
        <v>57</v>
      </c>
      <c r="P514" s="36" t="s">
        <v>3486</v>
      </c>
      <c r="Q514" s="26" t="s">
        <v>532</v>
      </c>
      <c r="R514" s="26" t="s">
        <v>158</v>
      </c>
      <c r="S514" s="26" t="s">
        <v>160</v>
      </c>
      <c r="T514" s="36" t="s">
        <v>3212</v>
      </c>
      <c r="U514" s="42">
        <v>3.6469999999999998</v>
      </c>
      <c r="V514" s="42">
        <v>6873.4011845352297</v>
      </c>
      <c r="W514" s="42">
        <v>25067.294119999999</v>
      </c>
      <c r="X514" s="43"/>
      <c r="Y514" s="43">
        <v>4.7248275159999999E-2</v>
      </c>
      <c r="Z514" s="43">
        <v>4.7993593377869542E-3</v>
      </c>
    </row>
    <row r="515" spans="1:26" x14ac:dyDescent="0.2">
      <c r="A515" s="26">
        <v>8694</v>
      </c>
      <c r="B515" s="26">
        <v>12532</v>
      </c>
      <c r="C515" s="26" t="s">
        <v>3487</v>
      </c>
      <c r="F515" s="26" t="s">
        <v>3488</v>
      </c>
      <c r="G515" s="26">
        <v>11019295</v>
      </c>
      <c r="H515" s="26" t="s">
        <v>70</v>
      </c>
      <c r="I515" s="26" t="s">
        <v>485</v>
      </c>
      <c r="K515" s="26" t="s">
        <v>56</v>
      </c>
      <c r="N515" s="26" t="s">
        <v>93</v>
      </c>
      <c r="O515" s="26" t="s">
        <v>57</v>
      </c>
      <c r="P515" s="36">
        <v>44419</v>
      </c>
      <c r="Q515" s="26" t="s">
        <v>538</v>
      </c>
      <c r="R515" s="26" t="s">
        <v>158</v>
      </c>
      <c r="S515" s="26" t="s">
        <v>160</v>
      </c>
      <c r="T515" s="36" t="s">
        <v>3212</v>
      </c>
      <c r="U515" s="42">
        <v>3.7964000000000002</v>
      </c>
      <c r="V515" s="42">
        <v>350.33214887788398</v>
      </c>
      <c r="W515" s="42">
        <v>1330.0009700000001</v>
      </c>
      <c r="X515" s="43"/>
      <c r="Y515" s="43">
        <v>2.506862188E-3</v>
      </c>
      <c r="Z515" s="43">
        <v>2.5464067019273506E-4</v>
      </c>
    </row>
    <row r="516" spans="1:26" x14ac:dyDescent="0.2">
      <c r="A516" s="26">
        <v>8694</v>
      </c>
      <c r="B516" s="26">
        <v>12532</v>
      </c>
      <c r="C516" s="26" t="s">
        <v>3489</v>
      </c>
      <c r="F516" s="26" t="s">
        <v>3490</v>
      </c>
      <c r="G516" s="26">
        <v>11019336</v>
      </c>
      <c r="H516" s="26" t="s">
        <v>70</v>
      </c>
      <c r="I516" s="26" t="s">
        <v>485</v>
      </c>
      <c r="K516" s="26" t="s">
        <v>56</v>
      </c>
      <c r="N516" s="26" t="s">
        <v>167</v>
      </c>
      <c r="O516" s="26" t="s">
        <v>57</v>
      </c>
      <c r="P516" s="36" t="s">
        <v>3491</v>
      </c>
      <c r="Q516" s="26" t="s">
        <v>532</v>
      </c>
      <c r="R516" s="26" t="s">
        <v>158</v>
      </c>
      <c r="S516" s="26" t="s">
        <v>160</v>
      </c>
      <c r="T516" s="36" t="s">
        <v>3212</v>
      </c>
      <c r="U516" s="42">
        <v>3.6469999999999998</v>
      </c>
      <c r="V516" s="42">
        <v>5495.6645352344403</v>
      </c>
      <c r="W516" s="42">
        <v>20042.688559999999</v>
      </c>
      <c r="X516" s="43">
        <v>2.8029753160000001E-3</v>
      </c>
      <c r="Y516" s="43">
        <v>3.7777610119999999E-2</v>
      </c>
      <c r="Z516" s="43">
        <v>3.8373533271804038E-3</v>
      </c>
    </row>
    <row r="517" spans="1:26" x14ac:dyDescent="0.2">
      <c r="A517" s="26">
        <v>8694</v>
      </c>
      <c r="B517" s="26">
        <v>12532</v>
      </c>
      <c r="C517" s="26" t="s">
        <v>3585</v>
      </c>
      <c r="F517" s="26" t="s">
        <v>3586</v>
      </c>
      <c r="G517" s="26">
        <v>11019348</v>
      </c>
      <c r="H517" s="26" t="s">
        <v>70</v>
      </c>
      <c r="I517" s="26" t="s">
        <v>120</v>
      </c>
      <c r="K517" s="26" t="s">
        <v>56</v>
      </c>
      <c r="N517" s="26" t="s">
        <v>166</v>
      </c>
      <c r="O517" s="26" t="s">
        <v>57</v>
      </c>
      <c r="P517" s="36" t="s">
        <v>3587</v>
      </c>
      <c r="Q517" s="26" t="s">
        <v>538</v>
      </c>
      <c r="R517" s="26" t="s">
        <v>158</v>
      </c>
      <c r="S517" s="26" t="s">
        <v>160</v>
      </c>
      <c r="T517" s="36" t="s">
        <v>3212</v>
      </c>
      <c r="U517" s="42">
        <v>3.7964000000000002</v>
      </c>
      <c r="V517" s="42">
        <v>2498.5217284796099</v>
      </c>
      <c r="W517" s="42">
        <v>9485.38789</v>
      </c>
      <c r="X517" s="43"/>
      <c r="Y517" s="43">
        <v>1.7878603685000001E-2</v>
      </c>
      <c r="Z517" s="43">
        <v>1.8160629832831277E-3</v>
      </c>
    </row>
    <row r="518" spans="1:26" x14ac:dyDescent="0.2">
      <c r="A518" s="26">
        <v>8694</v>
      </c>
      <c r="B518" s="26">
        <v>12532</v>
      </c>
      <c r="C518" s="26" t="s">
        <v>3495</v>
      </c>
      <c r="F518" s="26" t="s">
        <v>3496</v>
      </c>
      <c r="G518" s="26">
        <v>11019349</v>
      </c>
      <c r="H518" s="26" t="s">
        <v>70</v>
      </c>
      <c r="I518" s="26" t="s">
        <v>397</v>
      </c>
      <c r="K518" s="26" t="s">
        <v>56</v>
      </c>
      <c r="N518" s="26" t="s">
        <v>167</v>
      </c>
      <c r="O518" s="26" t="s">
        <v>57</v>
      </c>
      <c r="P518" s="36" t="s">
        <v>3497</v>
      </c>
      <c r="Q518" s="26" t="s">
        <v>538</v>
      </c>
      <c r="R518" s="26" t="s">
        <v>158</v>
      </c>
      <c r="S518" s="26" t="s">
        <v>160</v>
      </c>
      <c r="T518" s="36" t="s">
        <v>3212</v>
      </c>
      <c r="U518" s="42">
        <v>3.7964000000000002</v>
      </c>
      <c r="V518" s="42">
        <v>1325.87030871352</v>
      </c>
      <c r="W518" s="42">
        <v>5033.5340399999995</v>
      </c>
      <c r="X518" s="43"/>
      <c r="Y518" s="43">
        <v>9.4874939510000006E-3</v>
      </c>
      <c r="Z518" s="43">
        <v>9.6371544855606021E-4</v>
      </c>
    </row>
    <row r="519" spans="1:26" x14ac:dyDescent="0.2">
      <c r="A519" s="26">
        <v>8694</v>
      </c>
      <c r="B519" s="26">
        <v>12532</v>
      </c>
      <c r="C519" s="26" t="s">
        <v>3588</v>
      </c>
      <c r="F519" s="26" t="s">
        <v>3589</v>
      </c>
      <c r="G519" s="26">
        <v>11019350</v>
      </c>
      <c r="H519" s="26" t="s">
        <v>70</v>
      </c>
      <c r="I519" s="26" t="s">
        <v>485</v>
      </c>
      <c r="K519" s="26" t="s">
        <v>56</v>
      </c>
      <c r="N519" s="26" t="s">
        <v>80</v>
      </c>
      <c r="O519" s="26" t="s">
        <v>57</v>
      </c>
      <c r="P519" s="36" t="s">
        <v>3590</v>
      </c>
      <c r="Q519" s="26" t="s">
        <v>538</v>
      </c>
      <c r="R519" s="26" t="s">
        <v>158</v>
      </c>
      <c r="S519" s="26" t="s">
        <v>160</v>
      </c>
      <c r="T519" s="36" t="s">
        <v>3212</v>
      </c>
      <c r="U519" s="42">
        <v>3.7964000000000002</v>
      </c>
      <c r="V519" s="42">
        <v>1694.5657965440901</v>
      </c>
      <c r="W519" s="42">
        <v>6433.2495900000004</v>
      </c>
      <c r="X519" s="43"/>
      <c r="Y519" s="43">
        <v>1.2125758182999999E-2</v>
      </c>
      <c r="Z519" s="43">
        <v>1.2317036032798822E-3</v>
      </c>
    </row>
    <row r="520" spans="1:26" x14ac:dyDescent="0.2">
      <c r="A520" s="26">
        <v>8694</v>
      </c>
      <c r="B520" s="26">
        <v>12532</v>
      </c>
      <c r="C520" s="26" t="s">
        <v>3498</v>
      </c>
      <c r="F520" s="26" t="s">
        <v>3499</v>
      </c>
      <c r="G520" s="26">
        <v>11019362</v>
      </c>
      <c r="H520" s="26" t="s">
        <v>70</v>
      </c>
      <c r="I520" s="26" t="s">
        <v>485</v>
      </c>
      <c r="K520" s="26" t="s">
        <v>56</v>
      </c>
      <c r="N520" s="26" t="s">
        <v>51</v>
      </c>
      <c r="O520" s="26" t="s">
        <v>57</v>
      </c>
      <c r="P520" s="36">
        <v>44621</v>
      </c>
      <c r="Q520" s="26" t="s">
        <v>532</v>
      </c>
      <c r="R520" s="26" t="s">
        <v>158</v>
      </c>
      <c r="S520" s="26" t="s">
        <v>160</v>
      </c>
      <c r="T520" s="36" t="s">
        <v>3212</v>
      </c>
      <c r="U520" s="42">
        <v>3.6469999999999998</v>
      </c>
      <c r="V520" s="42">
        <v>533.94838223197098</v>
      </c>
      <c r="W520" s="42">
        <v>1947.3097499999999</v>
      </c>
      <c r="X520" s="43"/>
      <c r="Y520" s="43">
        <v>3.6704012180000002E-3</v>
      </c>
      <c r="Z520" s="43">
        <v>3.728299986223675E-4</v>
      </c>
    </row>
    <row r="521" spans="1:26" x14ac:dyDescent="0.2">
      <c r="A521" s="26">
        <v>8694</v>
      </c>
      <c r="B521" s="26">
        <v>12532</v>
      </c>
      <c r="C521" s="26" t="s">
        <v>3500</v>
      </c>
      <c r="F521" s="26" t="s">
        <v>3501</v>
      </c>
      <c r="G521" s="26">
        <v>11019367</v>
      </c>
      <c r="H521" s="26" t="s">
        <v>70</v>
      </c>
      <c r="I521" s="26" t="s">
        <v>485</v>
      </c>
      <c r="K521" s="26" t="s">
        <v>56</v>
      </c>
      <c r="N521" s="26" t="s">
        <v>167</v>
      </c>
      <c r="O521" s="26" t="s">
        <v>57</v>
      </c>
      <c r="P521" s="36" t="s">
        <v>3502</v>
      </c>
      <c r="Q521" s="26" t="s">
        <v>532</v>
      </c>
      <c r="R521" s="26" t="s">
        <v>158</v>
      </c>
      <c r="S521" s="26" t="s">
        <v>160</v>
      </c>
      <c r="T521" s="36" t="s">
        <v>3212</v>
      </c>
      <c r="U521" s="42">
        <v>3.6469999999999998</v>
      </c>
      <c r="V521" s="42">
        <v>255.340463394571</v>
      </c>
      <c r="W521" s="42">
        <v>931.22667000000001</v>
      </c>
      <c r="X521" s="43"/>
      <c r="Y521" s="43">
        <v>1.7552294920000001E-3</v>
      </c>
      <c r="Z521" s="43">
        <v>1.7829173714824356E-4</v>
      </c>
    </row>
    <row r="522" spans="1:26" x14ac:dyDescent="0.2">
      <c r="A522" s="26">
        <v>8694</v>
      </c>
      <c r="B522" s="26">
        <v>12532</v>
      </c>
      <c r="C522" s="26" t="s">
        <v>3503</v>
      </c>
      <c r="F522" s="26" t="s">
        <v>3504</v>
      </c>
      <c r="G522" s="26">
        <v>11019451</v>
      </c>
      <c r="H522" s="26" t="s">
        <v>70</v>
      </c>
      <c r="I522" s="26" t="s">
        <v>397</v>
      </c>
      <c r="K522" s="26" t="s">
        <v>56</v>
      </c>
      <c r="N522" s="26" t="s">
        <v>51</v>
      </c>
      <c r="O522" s="26" t="s">
        <v>57</v>
      </c>
      <c r="P522" s="36" t="s">
        <v>3505</v>
      </c>
      <c r="Q522" s="26" t="s">
        <v>532</v>
      </c>
      <c r="R522" s="26" t="s">
        <v>158</v>
      </c>
      <c r="S522" s="26" t="s">
        <v>160</v>
      </c>
      <c r="T522" s="36" t="s">
        <v>3212</v>
      </c>
      <c r="U522" s="42">
        <v>3.6469999999999998</v>
      </c>
      <c r="V522" s="42">
        <v>680.78862078420605</v>
      </c>
      <c r="W522" s="42">
        <v>2482.8361</v>
      </c>
      <c r="X522" s="43"/>
      <c r="Y522" s="43">
        <v>4.6797920289999998E-3</v>
      </c>
      <c r="Z522" s="43">
        <v>4.7536134389640082E-4</v>
      </c>
    </row>
    <row r="523" spans="1:26" x14ac:dyDescent="0.2">
      <c r="A523" s="26">
        <v>8694</v>
      </c>
      <c r="B523" s="26">
        <v>12532</v>
      </c>
      <c r="C523" s="26" t="s">
        <v>3506</v>
      </c>
      <c r="F523" s="26" t="s">
        <v>3507</v>
      </c>
      <c r="G523" s="26">
        <v>11019455</v>
      </c>
      <c r="H523" s="26" t="s">
        <v>70</v>
      </c>
      <c r="I523" s="26" t="s">
        <v>120</v>
      </c>
      <c r="K523" s="26" t="s">
        <v>56</v>
      </c>
      <c r="N523" s="26" t="s">
        <v>167</v>
      </c>
      <c r="O523" s="26" t="s">
        <v>57</v>
      </c>
      <c r="P523" s="36" t="s">
        <v>3508</v>
      </c>
      <c r="Q523" s="26" t="s">
        <v>532</v>
      </c>
      <c r="R523" s="26" t="s">
        <v>158</v>
      </c>
      <c r="S523" s="26" t="s">
        <v>160</v>
      </c>
      <c r="T523" s="36" t="s">
        <v>3212</v>
      </c>
      <c r="U523" s="42">
        <v>3.6469999999999998</v>
      </c>
      <c r="V523" s="42">
        <v>4940.8467288182101</v>
      </c>
      <c r="W523" s="42">
        <v>18019.26802</v>
      </c>
      <c r="X523" s="43"/>
      <c r="Y523" s="43">
        <v>3.3963750914000002E-2</v>
      </c>
      <c r="Z523" s="43">
        <v>3.449951231986935E-3</v>
      </c>
    </row>
    <row r="524" spans="1:26" x14ac:dyDescent="0.2">
      <c r="A524" s="26">
        <v>8694</v>
      </c>
      <c r="B524" s="26">
        <v>12532</v>
      </c>
      <c r="C524" s="26" t="s">
        <v>3591</v>
      </c>
      <c r="F524" s="26" t="s">
        <v>3592</v>
      </c>
      <c r="G524" s="26">
        <v>11019456</v>
      </c>
      <c r="H524" s="26" t="s">
        <v>70</v>
      </c>
      <c r="I524" s="26" t="s">
        <v>397</v>
      </c>
      <c r="K524" s="26" t="s">
        <v>56</v>
      </c>
      <c r="N524" s="26" t="s">
        <v>51</v>
      </c>
      <c r="O524" s="26" t="s">
        <v>57</v>
      </c>
      <c r="P524" s="36" t="s">
        <v>3408</v>
      </c>
      <c r="Q524" s="26" t="s">
        <v>532</v>
      </c>
      <c r="R524" s="26" t="s">
        <v>158</v>
      </c>
      <c r="S524" s="26" t="s">
        <v>160</v>
      </c>
      <c r="T524" s="36" t="s">
        <v>3212</v>
      </c>
      <c r="U524" s="42">
        <v>3.6469999999999998</v>
      </c>
      <c r="V524" s="42">
        <v>1916.8501974225401</v>
      </c>
      <c r="W524" s="42">
        <v>6990.7526699999999</v>
      </c>
      <c r="X524" s="43"/>
      <c r="Y524" s="43">
        <v>1.3176571995999999E-2</v>
      </c>
      <c r="Z524" s="43">
        <v>1.3384425915422093E-3</v>
      </c>
    </row>
    <row r="525" spans="1:26" x14ac:dyDescent="0.2">
      <c r="A525" s="26">
        <v>8694</v>
      </c>
      <c r="B525" s="26">
        <v>12532</v>
      </c>
      <c r="C525" s="26" t="s">
        <v>3583</v>
      </c>
      <c r="F525" s="26" t="s">
        <v>3593</v>
      </c>
      <c r="G525" s="26">
        <v>11019458</v>
      </c>
      <c r="H525" s="26" t="s">
        <v>70</v>
      </c>
      <c r="I525" s="26" t="s">
        <v>485</v>
      </c>
      <c r="K525" s="26" t="s">
        <v>56</v>
      </c>
      <c r="N525" s="26" t="s">
        <v>166</v>
      </c>
      <c r="O525" s="26" t="s">
        <v>57</v>
      </c>
      <c r="P525" s="36" t="s">
        <v>3594</v>
      </c>
      <c r="Q525" s="26" t="s">
        <v>532</v>
      </c>
      <c r="R525" s="26" t="s">
        <v>158</v>
      </c>
      <c r="S525" s="26" t="s">
        <v>160</v>
      </c>
      <c r="T525" s="36" t="s">
        <v>3212</v>
      </c>
      <c r="U525" s="42">
        <v>3.6469999999999998</v>
      </c>
      <c r="V525" s="42">
        <v>4298.4628297230602</v>
      </c>
      <c r="W525" s="42">
        <v>15676.49394</v>
      </c>
      <c r="X525" s="43"/>
      <c r="Y525" s="43">
        <v>2.9547955821000001E-2</v>
      </c>
      <c r="Z525" s="43">
        <v>3.0014060239023361E-3</v>
      </c>
    </row>
    <row r="526" spans="1:26" x14ac:dyDescent="0.2">
      <c r="A526" s="26">
        <v>8694</v>
      </c>
      <c r="B526" s="26">
        <v>12532</v>
      </c>
      <c r="C526" s="26" t="s">
        <v>3595</v>
      </c>
      <c r="F526" s="26" t="s">
        <v>3596</v>
      </c>
      <c r="G526" s="26">
        <v>11019459</v>
      </c>
      <c r="H526" s="26" t="s">
        <v>70</v>
      </c>
      <c r="I526" s="26" t="s">
        <v>485</v>
      </c>
      <c r="K526" s="26" t="s">
        <v>56</v>
      </c>
      <c r="N526" s="26" t="s">
        <v>167</v>
      </c>
      <c r="O526" s="26" t="s">
        <v>57</v>
      </c>
      <c r="P526" s="36">
        <v>44746</v>
      </c>
      <c r="Q526" s="26" t="s">
        <v>532</v>
      </c>
      <c r="R526" s="26" t="s">
        <v>158</v>
      </c>
      <c r="S526" s="26" t="s">
        <v>160</v>
      </c>
      <c r="T526" s="36" t="s">
        <v>3212</v>
      </c>
      <c r="U526" s="42">
        <v>3.6469999999999998</v>
      </c>
      <c r="V526" s="42">
        <v>6577.4221414861504</v>
      </c>
      <c r="W526" s="42">
        <v>23987.858550000001</v>
      </c>
      <c r="X526" s="43"/>
      <c r="Y526" s="43">
        <v>4.5213693022999997E-2</v>
      </c>
      <c r="Z526" s="43">
        <v>4.5926916712403076E-3</v>
      </c>
    </row>
    <row r="527" spans="1:26" x14ac:dyDescent="0.2">
      <c r="A527" s="26">
        <v>8694</v>
      </c>
      <c r="B527" s="26">
        <v>12532</v>
      </c>
      <c r="C527" s="26" t="s">
        <v>3509</v>
      </c>
      <c r="F527" s="26" t="s">
        <v>3510</v>
      </c>
      <c r="G527" s="26">
        <v>11019461</v>
      </c>
      <c r="H527" s="26" t="s">
        <v>70</v>
      </c>
      <c r="I527" s="26" t="s">
        <v>397</v>
      </c>
      <c r="K527" s="26" t="s">
        <v>56</v>
      </c>
      <c r="N527" s="26" t="s">
        <v>167</v>
      </c>
      <c r="O527" s="26" t="s">
        <v>57</v>
      </c>
      <c r="P527" s="36" t="s">
        <v>3511</v>
      </c>
      <c r="Q527" s="26" t="s">
        <v>532</v>
      </c>
      <c r="R527" s="26" t="s">
        <v>158</v>
      </c>
      <c r="S527" s="26" t="s">
        <v>160</v>
      </c>
      <c r="T527" s="36" t="s">
        <v>3212</v>
      </c>
      <c r="U527" s="42">
        <v>3.6469999999999998</v>
      </c>
      <c r="V527" s="42">
        <v>762.43434329586</v>
      </c>
      <c r="W527" s="42">
        <v>2780.5980500000001</v>
      </c>
      <c r="X527" s="43"/>
      <c r="Y527" s="43">
        <v>5.2410308479999999E-3</v>
      </c>
      <c r="Z527" s="43">
        <v>5.3237055232268921E-4</v>
      </c>
    </row>
    <row r="528" spans="1:26" x14ac:dyDescent="0.2">
      <c r="A528" s="26">
        <v>8694</v>
      </c>
      <c r="B528" s="26">
        <v>12532</v>
      </c>
      <c r="C528" s="26" t="s">
        <v>3495</v>
      </c>
      <c r="F528" s="26" t="s">
        <v>3512</v>
      </c>
      <c r="G528" s="26">
        <v>11019470</v>
      </c>
      <c r="H528" s="26" t="s">
        <v>70</v>
      </c>
      <c r="I528" s="26" t="s">
        <v>485</v>
      </c>
      <c r="K528" s="26" t="s">
        <v>56</v>
      </c>
      <c r="N528" s="26" t="s">
        <v>167</v>
      </c>
      <c r="O528" s="26" t="s">
        <v>57</v>
      </c>
      <c r="P528" s="36">
        <v>44597</v>
      </c>
      <c r="Q528" s="26" t="s">
        <v>532</v>
      </c>
      <c r="R528" s="26" t="s">
        <v>158</v>
      </c>
      <c r="S528" s="26" t="s">
        <v>160</v>
      </c>
      <c r="T528" s="36" t="s">
        <v>3212</v>
      </c>
      <c r="U528" s="42">
        <v>3.6469999999999998</v>
      </c>
      <c r="V528" s="42">
        <v>1268.27847820126</v>
      </c>
      <c r="W528" s="42">
        <v>4625.4116100000001</v>
      </c>
      <c r="X528" s="43"/>
      <c r="Y528" s="43">
        <v>8.7182413629999997E-3</v>
      </c>
      <c r="Z528" s="43">
        <v>8.8557673178814137E-4</v>
      </c>
    </row>
    <row r="529" spans="1:26" x14ac:dyDescent="0.2">
      <c r="A529" s="26">
        <v>8694</v>
      </c>
      <c r="B529" s="26">
        <v>12532</v>
      </c>
      <c r="C529" s="26" t="s">
        <v>3513</v>
      </c>
      <c r="F529" s="26" t="s">
        <v>3514</v>
      </c>
      <c r="G529" s="26">
        <v>11019473</v>
      </c>
      <c r="H529" s="26" t="s">
        <v>70</v>
      </c>
      <c r="I529" s="26" t="s">
        <v>397</v>
      </c>
      <c r="K529" s="26" t="s">
        <v>56</v>
      </c>
      <c r="N529" s="26" t="s">
        <v>167</v>
      </c>
      <c r="O529" s="26" t="s">
        <v>57</v>
      </c>
      <c r="P529" s="36" t="s">
        <v>3515</v>
      </c>
      <c r="Q529" s="26" t="s">
        <v>532</v>
      </c>
      <c r="R529" s="26" t="s">
        <v>158</v>
      </c>
      <c r="S529" s="26" t="s">
        <v>160</v>
      </c>
      <c r="T529" s="36" t="s">
        <v>3212</v>
      </c>
      <c r="U529" s="42">
        <v>3.6469999999999998</v>
      </c>
      <c r="V529" s="42">
        <v>1248.39270085001</v>
      </c>
      <c r="W529" s="42">
        <v>4552.8881799999999</v>
      </c>
      <c r="X529" s="43"/>
      <c r="Y529" s="43">
        <v>8.5815450390000006E-3</v>
      </c>
      <c r="Z529" s="43">
        <v>8.7169146761432949E-4</v>
      </c>
    </row>
    <row r="530" spans="1:26" x14ac:dyDescent="0.2">
      <c r="A530" s="26">
        <v>8694</v>
      </c>
      <c r="B530" s="26">
        <v>12532</v>
      </c>
      <c r="C530" s="26" t="s">
        <v>3516</v>
      </c>
      <c r="F530" s="26" t="s">
        <v>3517</v>
      </c>
      <c r="G530" s="26">
        <v>11019474</v>
      </c>
      <c r="H530" s="26" t="s">
        <v>70</v>
      </c>
      <c r="I530" s="26" t="s">
        <v>120</v>
      </c>
      <c r="K530" s="26" t="s">
        <v>56</v>
      </c>
      <c r="N530" s="26" t="s">
        <v>101</v>
      </c>
      <c r="O530" s="26" t="s">
        <v>57</v>
      </c>
      <c r="P530" s="36">
        <v>44779</v>
      </c>
      <c r="Q530" s="26" t="s">
        <v>537</v>
      </c>
      <c r="R530" s="26" t="s">
        <v>158</v>
      </c>
      <c r="S530" s="26" t="s">
        <v>160</v>
      </c>
      <c r="T530" s="36" t="s">
        <v>3212</v>
      </c>
      <c r="U530" s="42">
        <v>2.5354000000000001</v>
      </c>
      <c r="V530" s="42">
        <v>6746.6160014198904</v>
      </c>
      <c r="W530" s="42">
        <v>17105.370210000001</v>
      </c>
      <c r="X530" s="43"/>
      <c r="Y530" s="43">
        <v>3.2241183851999998E-2</v>
      </c>
      <c r="Z530" s="43">
        <v>3.2749772612340623E-3</v>
      </c>
    </row>
    <row r="531" spans="1:26" x14ac:dyDescent="0.2">
      <c r="A531" s="26">
        <v>8694</v>
      </c>
      <c r="B531" s="26">
        <v>12532</v>
      </c>
      <c r="C531" s="26" t="s">
        <v>3693</v>
      </c>
      <c r="F531" s="26" t="s">
        <v>3694</v>
      </c>
      <c r="G531" s="26">
        <v>11019475</v>
      </c>
      <c r="H531" s="26" t="s">
        <v>70</v>
      </c>
      <c r="I531" s="26" t="s">
        <v>485</v>
      </c>
      <c r="K531" s="26" t="s">
        <v>56</v>
      </c>
      <c r="N531" s="26" t="s">
        <v>51</v>
      </c>
      <c r="O531" s="26" t="s">
        <v>57</v>
      </c>
      <c r="P531" s="36" t="s">
        <v>3695</v>
      </c>
      <c r="Q531" s="26" t="s">
        <v>532</v>
      </c>
      <c r="R531" s="26" t="s">
        <v>158</v>
      </c>
      <c r="S531" s="26" t="s">
        <v>160</v>
      </c>
      <c r="T531" s="36" t="s">
        <v>3212</v>
      </c>
      <c r="U531" s="42">
        <v>3.6469999999999998</v>
      </c>
      <c r="V531" s="42">
        <v>75.397112695366005</v>
      </c>
      <c r="W531" s="42">
        <v>274.97327000000001</v>
      </c>
      <c r="X531" s="43"/>
      <c r="Y531" s="43">
        <v>5.1828540599999995E-4</v>
      </c>
      <c r="Z531" s="43">
        <v>5.2646110294105951E-5</v>
      </c>
    </row>
    <row r="532" spans="1:26" x14ac:dyDescent="0.2">
      <c r="A532" s="26">
        <v>8694</v>
      </c>
      <c r="B532" s="26">
        <v>12532</v>
      </c>
      <c r="C532" s="26" t="s">
        <v>3495</v>
      </c>
      <c r="F532" s="26" t="s">
        <v>3696</v>
      </c>
      <c r="G532" s="26">
        <v>11019476</v>
      </c>
      <c r="H532" s="26" t="s">
        <v>70</v>
      </c>
      <c r="I532" s="26" t="s">
        <v>397</v>
      </c>
      <c r="K532" s="26" t="s">
        <v>56</v>
      </c>
      <c r="N532" s="26" t="s">
        <v>167</v>
      </c>
      <c r="O532" s="26" t="s">
        <v>57</v>
      </c>
      <c r="P532" s="36" t="s">
        <v>3497</v>
      </c>
      <c r="Q532" s="26" t="s">
        <v>532</v>
      </c>
      <c r="R532" s="26" t="s">
        <v>158</v>
      </c>
      <c r="S532" s="26" t="s">
        <v>160</v>
      </c>
      <c r="T532" s="36" t="s">
        <v>3212</v>
      </c>
      <c r="U532" s="42">
        <v>3.6469999999999998</v>
      </c>
      <c r="V532" s="42">
        <v>1849.2914998629001</v>
      </c>
      <c r="W532" s="42">
        <v>6744.3661000000002</v>
      </c>
      <c r="X532" s="43"/>
      <c r="Y532" s="43">
        <v>1.2712168443000001E-2</v>
      </c>
      <c r="Z532" s="43">
        <v>1.2912696625545792E-3</v>
      </c>
    </row>
    <row r="533" spans="1:26" x14ac:dyDescent="0.2">
      <c r="A533" s="26">
        <v>8694</v>
      </c>
      <c r="B533" s="26">
        <v>12532</v>
      </c>
      <c r="C533" s="26" t="s">
        <v>3518</v>
      </c>
      <c r="F533" s="26" t="s">
        <v>3519</v>
      </c>
      <c r="G533" s="26">
        <v>11019481</v>
      </c>
      <c r="H533" s="26" t="s">
        <v>70</v>
      </c>
      <c r="I533" s="26" t="s">
        <v>485</v>
      </c>
      <c r="K533" s="26" t="s">
        <v>56</v>
      </c>
      <c r="N533" s="26" t="s">
        <v>167</v>
      </c>
      <c r="O533" s="26" t="s">
        <v>57</v>
      </c>
      <c r="P533" s="36" t="s">
        <v>3520</v>
      </c>
      <c r="Q533" s="26" t="s">
        <v>532</v>
      </c>
      <c r="R533" s="26" t="s">
        <v>158</v>
      </c>
      <c r="S533" s="26" t="s">
        <v>160</v>
      </c>
      <c r="T533" s="36" t="s">
        <v>3212</v>
      </c>
      <c r="U533" s="42">
        <v>3.6469999999999998</v>
      </c>
      <c r="V533" s="42">
        <v>2116.91542363587</v>
      </c>
      <c r="W533" s="42">
        <v>7720.3905500000001</v>
      </c>
      <c r="X533" s="43"/>
      <c r="Y533" s="43">
        <v>1.4551835363000001E-2</v>
      </c>
      <c r="Z533" s="43">
        <v>1.4781383383514815E-3</v>
      </c>
    </row>
    <row r="534" spans="1:26" x14ac:dyDescent="0.2">
      <c r="A534" s="26">
        <v>8694</v>
      </c>
      <c r="B534" s="26">
        <v>12532</v>
      </c>
      <c r="C534" s="26" t="s">
        <v>3597</v>
      </c>
      <c r="F534" s="26" t="s">
        <v>3598</v>
      </c>
      <c r="G534" s="26">
        <v>11019482</v>
      </c>
      <c r="H534" s="26" t="s">
        <v>70</v>
      </c>
      <c r="I534" s="26" t="s">
        <v>485</v>
      </c>
      <c r="K534" s="26" t="s">
        <v>56</v>
      </c>
      <c r="N534" s="26" t="s">
        <v>167</v>
      </c>
      <c r="O534" s="26" t="s">
        <v>57</v>
      </c>
      <c r="P534" s="36">
        <v>44569</v>
      </c>
      <c r="Q534" s="26" t="s">
        <v>532</v>
      </c>
      <c r="R534" s="26" t="s">
        <v>158</v>
      </c>
      <c r="S534" s="26" t="s">
        <v>160</v>
      </c>
      <c r="T534" s="36" t="s">
        <v>3212</v>
      </c>
      <c r="U534" s="42">
        <v>3.6469999999999998</v>
      </c>
      <c r="V534" s="42">
        <v>467.102270359199</v>
      </c>
      <c r="W534" s="42">
        <v>1703.52198</v>
      </c>
      <c r="X534" s="43"/>
      <c r="Y534" s="43">
        <v>3.2108960329999998E-3</v>
      </c>
      <c r="Z534" s="43">
        <v>3.2615463331222612E-4</v>
      </c>
    </row>
    <row r="535" spans="1:26" x14ac:dyDescent="0.2">
      <c r="A535" s="26">
        <v>8694</v>
      </c>
      <c r="B535" s="26">
        <v>12532</v>
      </c>
      <c r="C535" s="26" t="s">
        <v>3521</v>
      </c>
      <c r="F535" s="26" t="s">
        <v>3522</v>
      </c>
      <c r="G535" s="26">
        <v>11019483</v>
      </c>
      <c r="H535" s="26" t="s">
        <v>70</v>
      </c>
      <c r="I535" s="26" t="s">
        <v>397</v>
      </c>
      <c r="K535" s="26" t="s">
        <v>56</v>
      </c>
      <c r="N535" s="26" t="s">
        <v>51</v>
      </c>
      <c r="O535" s="26" t="s">
        <v>57</v>
      </c>
      <c r="P535" s="36">
        <v>44842</v>
      </c>
      <c r="Q535" s="26" t="s">
        <v>532</v>
      </c>
      <c r="R535" s="26" t="s">
        <v>158</v>
      </c>
      <c r="S535" s="26" t="s">
        <v>160</v>
      </c>
      <c r="T535" s="36" t="s">
        <v>3212</v>
      </c>
      <c r="U535" s="42">
        <v>3.6469999999999998</v>
      </c>
      <c r="V535" s="42">
        <v>640.27431587606304</v>
      </c>
      <c r="W535" s="42">
        <v>2335.08043</v>
      </c>
      <c r="X535" s="43"/>
      <c r="Y535" s="43">
        <v>4.4012936590000001E-3</v>
      </c>
      <c r="Z535" s="43">
        <v>4.4707218946550098E-4</v>
      </c>
    </row>
    <row r="536" spans="1:26" x14ac:dyDescent="0.2">
      <c r="A536" s="26">
        <v>8694</v>
      </c>
      <c r="B536" s="26">
        <v>12532</v>
      </c>
      <c r="C536" s="26" t="s">
        <v>3697</v>
      </c>
      <c r="F536" s="26" t="s">
        <v>3698</v>
      </c>
      <c r="G536" s="26">
        <v>11019485</v>
      </c>
      <c r="H536" s="26" t="s">
        <v>70</v>
      </c>
      <c r="I536" s="26" t="s">
        <v>485</v>
      </c>
      <c r="K536" s="26" t="s">
        <v>56</v>
      </c>
      <c r="N536" s="26" t="s">
        <v>167</v>
      </c>
      <c r="O536" s="26" t="s">
        <v>57</v>
      </c>
      <c r="P536" s="36" t="s">
        <v>3699</v>
      </c>
      <c r="Q536" s="26" t="s">
        <v>532</v>
      </c>
      <c r="R536" s="26" t="s">
        <v>158</v>
      </c>
      <c r="S536" s="26" t="s">
        <v>160</v>
      </c>
      <c r="T536" s="36" t="s">
        <v>3212</v>
      </c>
      <c r="U536" s="42">
        <v>3.6469999999999998</v>
      </c>
      <c r="V536" s="42">
        <v>938.76857965451097</v>
      </c>
      <c r="W536" s="42">
        <v>3423.6890100000001</v>
      </c>
      <c r="X536" s="43"/>
      <c r="Y536" s="43">
        <v>6.4531656119999996E-3</v>
      </c>
      <c r="Z536" s="43">
        <v>6.5549611143358923E-4</v>
      </c>
    </row>
    <row r="537" spans="1:26" x14ac:dyDescent="0.2">
      <c r="A537" s="26">
        <v>8694</v>
      </c>
      <c r="B537" s="26">
        <v>12532</v>
      </c>
      <c r="C537" s="26" t="s">
        <v>3599</v>
      </c>
      <c r="F537" s="26" t="s">
        <v>3600</v>
      </c>
      <c r="G537" s="26">
        <v>11019591</v>
      </c>
      <c r="H537" s="26" t="s">
        <v>70</v>
      </c>
      <c r="I537" s="26" t="s">
        <v>485</v>
      </c>
      <c r="K537" s="26" t="s">
        <v>56</v>
      </c>
      <c r="N537" s="26" t="s">
        <v>167</v>
      </c>
      <c r="O537" s="26" t="s">
        <v>57</v>
      </c>
      <c r="P537" s="36" t="s">
        <v>3601</v>
      </c>
      <c r="Q537" s="26" t="s">
        <v>532</v>
      </c>
      <c r="R537" s="26" t="s">
        <v>158</v>
      </c>
      <c r="S537" s="26" t="s">
        <v>160</v>
      </c>
      <c r="T537" s="36" t="s">
        <v>3212</v>
      </c>
      <c r="U537" s="42">
        <v>3.6469999999999998</v>
      </c>
      <c r="V537" s="42">
        <v>1441.46859884837</v>
      </c>
      <c r="W537" s="42">
        <v>5257.0359799999997</v>
      </c>
      <c r="X537" s="43"/>
      <c r="Y537" s="43">
        <v>9.90876324E-3</v>
      </c>
      <c r="Z537" s="43">
        <v>1.0065069089194136E-3</v>
      </c>
    </row>
    <row r="538" spans="1:26" x14ac:dyDescent="0.2">
      <c r="A538" s="26">
        <v>8694</v>
      </c>
      <c r="B538" s="26">
        <v>12532</v>
      </c>
      <c r="C538" s="26" t="s">
        <v>3602</v>
      </c>
      <c r="F538" s="26" t="s">
        <v>3603</v>
      </c>
      <c r="G538" s="26">
        <v>11019763</v>
      </c>
      <c r="H538" s="26" t="s">
        <v>70</v>
      </c>
      <c r="I538" s="26" t="s">
        <v>485</v>
      </c>
      <c r="K538" s="26" t="s">
        <v>56</v>
      </c>
      <c r="N538" s="26" t="s">
        <v>168</v>
      </c>
      <c r="O538" s="26" t="s">
        <v>57</v>
      </c>
      <c r="P538" s="36">
        <v>45052</v>
      </c>
      <c r="Q538" s="26" t="s">
        <v>535</v>
      </c>
      <c r="R538" s="26" t="s">
        <v>158</v>
      </c>
      <c r="S538" s="26" t="s">
        <v>160</v>
      </c>
      <c r="T538" s="36" t="s">
        <v>3212</v>
      </c>
      <c r="U538" s="42">
        <v>4.5743</v>
      </c>
      <c r="V538" s="42">
        <v>962.43454299018401</v>
      </c>
      <c r="W538" s="42">
        <v>4402.4643299999998</v>
      </c>
      <c r="X538" s="43"/>
      <c r="Y538" s="43">
        <v>8.29801753E-3</v>
      </c>
      <c r="Z538" s="43">
        <v>8.4289146607976573E-4</v>
      </c>
    </row>
    <row r="539" spans="1:26" x14ac:dyDescent="0.2">
      <c r="A539" s="26">
        <v>8694</v>
      </c>
      <c r="B539" s="26">
        <v>12532</v>
      </c>
      <c r="C539" s="26" t="s">
        <v>3523</v>
      </c>
      <c r="F539" s="26" t="s">
        <v>3524</v>
      </c>
      <c r="G539" s="26">
        <v>11019906</v>
      </c>
      <c r="H539" s="26" t="s">
        <v>70</v>
      </c>
      <c r="I539" s="26" t="s">
        <v>144</v>
      </c>
      <c r="K539" s="26" t="s">
        <v>56</v>
      </c>
      <c r="N539" s="26" t="s">
        <v>167</v>
      </c>
      <c r="O539" s="26" t="s">
        <v>57</v>
      </c>
      <c r="P539" s="36">
        <v>44570</v>
      </c>
      <c r="Q539" s="26" t="s">
        <v>532</v>
      </c>
      <c r="R539" s="26" t="s">
        <v>158</v>
      </c>
      <c r="S539" s="26" t="s">
        <v>160</v>
      </c>
      <c r="T539" s="36" t="s">
        <v>3212</v>
      </c>
      <c r="U539" s="42">
        <v>3.6469999999999998</v>
      </c>
      <c r="V539" s="42">
        <v>2324.84480120647</v>
      </c>
      <c r="W539" s="42">
        <v>8478.7089899999992</v>
      </c>
      <c r="X539" s="43"/>
      <c r="Y539" s="43">
        <v>1.5981157496999999E-2</v>
      </c>
      <c r="Z539" s="43">
        <v>1.6233252368099908E-3</v>
      </c>
    </row>
    <row r="540" spans="1:26" x14ac:dyDescent="0.2">
      <c r="A540" s="26">
        <v>8694</v>
      </c>
      <c r="B540" s="26">
        <v>12532</v>
      </c>
      <c r="C540" s="26" t="s">
        <v>3525</v>
      </c>
      <c r="F540" s="26" t="s">
        <v>3526</v>
      </c>
      <c r="G540" s="26">
        <v>11019972</v>
      </c>
      <c r="H540" s="26" t="s">
        <v>70</v>
      </c>
      <c r="I540" s="26" t="s">
        <v>397</v>
      </c>
      <c r="K540" s="26" t="s">
        <v>56</v>
      </c>
      <c r="N540" s="26" t="s">
        <v>167</v>
      </c>
      <c r="O540" s="26" t="s">
        <v>57</v>
      </c>
      <c r="P540" s="36">
        <v>44782</v>
      </c>
      <c r="Q540" s="26" t="s">
        <v>532</v>
      </c>
      <c r="R540" s="26" t="s">
        <v>158</v>
      </c>
      <c r="S540" s="26" t="s">
        <v>160</v>
      </c>
      <c r="T540" s="36" t="s">
        <v>3212</v>
      </c>
      <c r="U540" s="42">
        <v>3.6469999999999998</v>
      </c>
      <c r="V540" s="42">
        <v>124.327299149986</v>
      </c>
      <c r="W540" s="42">
        <v>453.42165999999997</v>
      </c>
      <c r="X540" s="43"/>
      <c r="Y540" s="43">
        <v>8.5463517700000002E-4</v>
      </c>
      <c r="Z540" s="43">
        <v>8.681166253758631E-5</v>
      </c>
    </row>
    <row r="541" spans="1:26" x14ac:dyDescent="0.2">
      <c r="A541" s="26">
        <v>8694</v>
      </c>
      <c r="B541" s="26">
        <v>12532</v>
      </c>
      <c r="C541" s="26" t="s">
        <v>3525</v>
      </c>
      <c r="F541" s="26" t="s">
        <v>3527</v>
      </c>
      <c r="G541" s="26">
        <v>11019974</v>
      </c>
      <c r="H541" s="26" t="s">
        <v>70</v>
      </c>
      <c r="I541" s="26" t="s">
        <v>397</v>
      </c>
      <c r="K541" s="26" t="s">
        <v>56</v>
      </c>
      <c r="N541" s="26" t="s">
        <v>167</v>
      </c>
      <c r="O541" s="26" t="s">
        <v>57</v>
      </c>
      <c r="P541" s="36" t="s">
        <v>3368</v>
      </c>
      <c r="Q541" s="26" t="s">
        <v>532</v>
      </c>
      <c r="R541" s="26" t="s">
        <v>158</v>
      </c>
      <c r="S541" s="26" t="s">
        <v>160</v>
      </c>
      <c r="T541" s="36" t="s">
        <v>3212</v>
      </c>
      <c r="U541" s="42">
        <v>3.6469999999999998</v>
      </c>
      <c r="V541" s="42">
        <v>138.04212229229501</v>
      </c>
      <c r="W541" s="42">
        <v>503.43961999999999</v>
      </c>
      <c r="X541" s="43"/>
      <c r="Y541" s="43">
        <v>9.4891189999999996E-4</v>
      </c>
      <c r="Z541" s="43">
        <v>9.6388051685688525E-5</v>
      </c>
    </row>
    <row r="542" spans="1:26" x14ac:dyDescent="0.2">
      <c r="A542" s="26">
        <v>8694</v>
      </c>
      <c r="B542" s="26">
        <v>12532</v>
      </c>
      <c r="C542" s="26" t="s">
        <v>3604</v>
      </c>
      <c r="F542" s="26" t="s">
        <v>3605</v>
      </c>
      <c r="G542" s="26">
        <v>11019977</v>
      </c>
      <c r="H542" s="26" t="s">
        <v>70</v>
      </c>
      <c r="I542" s="26" t="s">
        <v>485</v>
      </c>
      <c r="K542" s="26" t="s">
        <v>56</v>
      </c>
      <c r="N542" s="26" t="s">
        <v>51</v>
      </c>
      <c r="O542" s="26" t="s">
        <v>57</v>
      </c>
      <c r="P542" s="36" t="s">
        <v>3606</v>
      </c>
      <c r="Q542" s="26" t="s">
        <v>532</v>
      </c>
      <c r="R542" s="26" t="s">
        <v>158</v>
      </c>
      <c r="S542" s="26" t="s">
        <v>160</v>
      </c>
      <c r="T542" s="36" t="s">
        <v>3212</v>
      </c>
      <c r="U542" s="42">
        <v>3.6469999999999998</v>
      </c>
      <c r="V542" s="42">
        <v>469.55647929805298</v>
      </c>
      <c r="W542" s="42">
        <v>1712.4724799999999</v>
      </c>
      <c r="X542" s="43"/>
      <c r="Y542" s="43">
        <v>3.2277664489999999E-3</v>
      </c>
      <c r="Z542" s="43">
        <v>3.2786828718915531E-4</v>
      </c>
    </row>
    <row r="543" spans="1:26" x14ac:dyDescent="0.2">
      <c r="A543" s="26">
        <v>8694</v>
      </c>
      <c r="B543" s="26">
        <v>12532</v>
      </c>
      <c r="C543" s="26" t="s">
        <v>3607</v>
      </c>
      <c r="F543" s="26" t="s">
        <v>3608</v>
      </c>
      <c r="G543" s="26">
        <v>11019978</v>
      </c>
      <c r="H543" s="26" t="s">
        <v>70</v>
      </c>
      <c r="I543" s="26" t="s">
        <v>120</v>
      </c>
      <c r="K543" s="26" t="s">
        <v>56</v>
      </c>
      <c r="N543" s="26" t="s">
        <v>166</v>
      </c>
      <c r="O543" s="26" t="s">
        <v>57</v>
      </c>
      <c r="P543" s="36" t="s">
        <v>3609</v>
      </c>
      <c r="Q543" s="26" t="s">
        <v>535</v>
      </c>
      <c r="R543" s="26" t="s">
        <v>158</v>
      </c>
      <c r="S543" s="26" t="s">
        <v>160</v>
      </c>
      <c r="T543" s="36" t="s">
        <v>3212</v>
      </c>
      <c r="U543" s="42">
        <v>4.5743</v>
      </c>
      <c r="V543" s="42">
        <v>654.77909844129204</v>
      </c>
      <c r="W543" s="42">
        <v>2995.1560300000001</v>
      </c>
      <c r="X543" s="43"/>
      <c r="Y543" s="43">
        <v>5.6454420469999999E-3</v>
      </c>
      <c r="Z543" s="43">
        <v>5.7344961095104449E-4</v>
      </c>
    </row>
    <row r="544" spans="1:26" x14ac:dyDescent="0.2">
      <c r="A544" s="26">
        <v>8694</v>
      </c>
      <c r="B544" s="26">
        <v>12532</v>
      </c>
      <c r="C544" s="26" t="s">
        <v>3610</v>
      </c>
      <c r="F544" s="26" t="s">
        <v>3611</v>
      </c>
      <c r="G544" s="26">
        <v>11019980</v>
      </c>
      <c r="H544" s="26" t="s">
        <v>70</v>
      </c>
      <c r="I544" s="26" t="s">
        <v>485</v>
      </c>
      <c r="K544" s="26" t="s">
        <v>56</v>
      </c>
      <c r="N544" s="26" t="s">
        <v>167</v>
      </c>
      <c r="O544" s="26" t="s">
        <v>57</v>
      </c>
      <c r="P544" s="36" t="s">
        <v>3612</v>
      </c>
      <c r="Q544" s="26" t="s">
        <v>532</v>
      </c>
      <c r="R544" s="26" t="s">
        <v>158</v>
      </c>
      <c r="S544" s="26" t="s">
        <v>160</v>
      </c>
      <c r="T544" s="36" t="s">
        <v>3212</v>
      </c>
      <c r="U544" s="42">
        <v>3.6469999999999998</v>
      </c>
      <c r="V544" s="42">
        <v>1619.5486701398399</v>
      </c>
      <c r="W544" s="42">
        <v>5906.4939999999997</v>
      </c>
      <c r="X544" s="43"/>
      <c r="Y544" s="43">
        <v>1.1132899004E-2</v>
      </c>
      <c r="Z544" s="43">
        <v>1.1308514990401614E-3</v>
      </c>
    </row>
    <row r="545" spans="1:26" x14ac:dyDescent="0.2">
      <c r="A545" s="26">
        <v>8694</v>
      </c>
      <c r="B545" s="26">
        <v>12532</v>
      </c>
      <c r="C545" s="26" t="s">
        <v>3613</v>
      </c>
      <c r="F545" s="26" t="s">
        <v>3614</v>
      </c>
      <c r="G545" s="26">
        <v>11019985</v>
      </c>
      <c r="H545" s="26" t="s">
        <v>70</v>
      </c>
      <c r="I545" s="26" t="s">
        <v>397</v>
      </c>
      <c r="K545" s="26" t="s">
        <v>56</v>
      </c>
      <c r="N545" s="26" t="s">
        <v>167</v>
      </c>
      <c r="O545" s="26" t="s">
        <v>57</v>
      </c>
      <c r="P545" s="36">
        <v>44986</v>
      </c>
      <c r="Q545" s="26" t="s">
        <v>532</v>
      </c>
      <c r="R545" s="26" t="s">
        <v>158</v>
      </c>
      <c r="S545" s="26" t="s">
        <v>160</v>
      </c>
      <c r="T545" s="36" t="s">
        <v>3212</v>
      </c>
      <c r="U545" s="42">
        <v>3.6469999999999998</v>
      </c>
      <c r="V545" s="42">
        <v>644.89728544008801</v>
      </c>
      <c r="W545" s="42">
        <v>2351.9404</v>
      </c>
      <c r="X545" s="43"/>
      <c r="Y545" s="43">
        <v>4.4330722989999998E-3</v>
      </c>
      <c r="Z545" s="43">
        <v>4.5030018264525731E-4</v>
      </c>
    </row>
    <row r="546" spans="1:26" x14ac:dyDescent="0.2">
      <c r="A546" s="26">
        <v>8694</v>
      </c>
      <c r="B546" s="26">
        <v>12532</v>
      </c>
      <c r="C546" s="26" t="s">
        <v>3615</v>
      </c>
      <c r="F546" s="26" t="s">
        <v>3616</v>
      </c>
      <c r="G546" s="26">
        <v>11019986</v>
      </c>
      <c r="H546" s="26" t="s">
        <v>70</v>
      </c>
      <c r="I546" s="26" t="s">
        <v>397</v>
      </c>
      <c r="K546" s="26" t="s">
        <v>56</v>
      </c>
      <c r="N546" s="26" t="s">
        <v>167</v>
      </c>
      <c r="O546" s="26" t="s">
        <v>57</v>
      </c>
      <c r="P546" s="36">
        <v>44986</v>
      </c>
      <c r="Q546" s="26" t="s">
        <v>532</v>
      </c>
      <c r="R546" s="26" t="s">
        <v>158</v>
      </c>
      <c r="S546" s="26" t="s">
        <v>160</v>
      </c>
      <c r="T546" s="36" t="s">
        <v>3212</v>
      </c>
      <c r="U546" s="42">
        <v>3.6469999999999998</v>
      </c>
      <c r="V546" s="42">
        <v>341.74889772415702</v>
      </c>
      <c r="W546" s="42">
        <v>1246.35823</v>
      </c>
      <c r="X546" s="43"/>
      <c r="Y546" s="43">
        <v>2.3492075489999998E-3</v>
      </c>
      <c r="Z546" s="43">
        <v>2.3862651392459589E-4</v>
      </c>
    </row>
    <row r="547" spans="1:26" x14ac:dyDescent="0.2">
      <c r="A547" s="26">
        <v>8694</v>
      </c>
      <c r="B547" s="26">
        <v>12532</v>
      </c>
      <c r="C547" s="26" t="s">
        <v>3471</v>
      </c>
      <c r="F547" s="26" t="s">
        <v>3528</v>
      </c>
      <c r="G547" s="26">
        <v>11019987</v>
      </c>
      <c r="H547" s="26" t="s">
        <v>70</v>
      </c>
      <c r="I547" s="26" t="s">
        <v>485</v>
      </c>
      <c r="K547" s="26" t="s">
        <v>56</v>
      </c>
      <c r="N547" s="26" t="s">
        <v>167</v>
      </c>
      <c r="O547" s="26" t="s">
        <v>57</v>
      </c>
      <c r="P547" s="36" t="s">
        <v>3529</v>
      </c>
      <c r="Q547" s="26" t="s">
        <v>532</v>
      </c>
      <c r="R547" s="26" t="s">
        <v>158</v>
      </c>
      <c r="S547" s="26" t="s">
        <v>160</v>
      </c>
      <c r="T547" s="36" t="s">
        <v>3212</v>
      </c>
      <c r="U547" s="42">
        <v>3.6469999999999998</v>
      </c>
      <c r="V547" s="42">
        <v>1575.4718316424501</v>
      </c>
      <c r="W547" s="42">
        <v>5745.7457700000004</v>
      </c>
      <c r="X547" s="43"/>
      <c r="Y547" s="43">
        <v>1.0829911511E-2</v>
      </c>
      <c r="Z547" s="43">
        <v>1.1000748019227933E-3</v>
      </c>
    </row>
    <row r="548" spans="1:26" x14ac:dyDescent="0.2">
      <c r="A548" s="26">
        <v>8694</v>
      </c>
      <c r="B548" s="26">
        <v>12532</v>
      </c>
      <c r="C548" s="26" t="s">
        <v>3617</v>
      </c>
      <c r="F548" s="26" t="s">
        <v>3618</v>
      </c>
      <c r="G548" s="26">
        <v>11019991</v>
      </c>
      <c r="H548" s="26" t="s">
        <v>70</v>
      </c>
      <c r="I548" s="26" t="s">
        <v>485</v>
      </c>
      <c r="K548" s="26" t="s">
        <v>56</v>
      </c>
      <c r="N548" s="26" t="s">
        <v>167</v>
      </c>
      <c r="O548" s="26" t="s">
        <v>57</v>
      </c>
      <c r="P548" s="36">
        <v>45261</v>
      </c>
      <c r="Q548" s="26" t="s">
        <v>532</v>
      </c>
      <c r="R548" s="26" t="s">
        <v>158</v>
      </c>
      <c r="S548" s="26" t="s">
        <v>160</v>
      </c>
      <c r="T548" s="36" t="s">
        <v>3212</v>
      </c>
      <c r="U548" s="42">
        <v>3.6469999999999998</v>
      </c>
      <c r="V548" s="42">
        <v>6867.2044008774301</v>
      </c>
      <c r="W548" s="42">
        <v>25044.694449999999</v>
      </c>
      <c r="X548" s="43"/>
      <c r="Y548" s="43">
        <v>4.7205678004000003E-2</v>
      </c>
      <c r="Z548" s="43">
        <v>4.7950324273224199E-3</v>
      </c>
    </row>
    <row r="549" spans="1:26" x14ac:dyDescent="0.2">
      <c r="A549" s="26">
        <v>8694</v>
      </c>
      <c r="B549" s="26">
        <v>12532</v>
      </c>
      <c r="C549" s="26" t="s">
        <v>3530</v>
      </c>
      <c r="F549" s="26" t="s">
        <v>3531</v>
      </c>
      <c r="G549" s="26">
        <v>11019993</v>
      </c>
      <c r="H549" s="26" t="s">
        <v>70</v>
      </c>
      <c r="I549" s="26" t="s">
        <v>144</v>
      </c>
      <c r="K549" s="26" t="s">
        <v>56</v>
      </c>
      <c r="N549" s="26" t="s">
        <v>167</v>
      </c>
      <c r="O549" s="26" t="s">
        <v>57</v>
      </c>
      <c r="P549" s="36" t="s">
        <v>3214</v>
      </c>
      <c r="Q549" s="26" t="s">
        <v>532</v>
      </c>
      <c r="R549" s="26" t="s">
        <v>158</v>
      </c>
      <c r="S549" s="26" t="s">
        <v>160</v>
      </c>
      <c r="T549" s="36" t="s">
        <v>3212</v>
      </c>
      <c r="U549" s="42">
        <v>3.6469999999999998</v>
      </c>
      <c r="V549" s="42">
        <v>1832.70841787771</v>
      </c>
      <c r="W549" s="42">
        <v>6683.8876</v>
      </c>
      <c r="X549" s="43"/>
      <c r="Y549" s="43">
        <v>1.2598175094E-2</v>
      </c>
      <c r="Z549" s="43">
        <v>1.2796905087647504E-3</v>
      </c>
    </row>
    <row r="550" spans="1:26" x14ac:dyDescent="0.2">
      <c r="A550" s="26">
        <v>8694</v>
      </c>
      <c r="B550" s="26">
        <v>12532</v>
      </c>
      <c r="C550" s="26" t="s">
        <v>3700</v>
      </c>
      <c r="F550" s="26" t="s">
        <v>3701</v>
      </c>
      <c r="G550" s="26">
        <v>11019994</v>
      </c>
      <c r="H550" s="26" t="s">
        <v>70</v>
      </c>
      <c r="I550" s="26" t="s">
        <v>485</v>
      </c>
      <c r="K550" s="26" t="s">
        <v>56</v>
      </c>
      <c r="N550" s="26" t="s">
        <v>51</v>
      </c>
      <c r="O550" s="26" t="s">
        <v>57</v>
      </c>
      <c r="P550" s="36">
        <v>45109</v>
      </c>
      <c r="Q550" s="26" t="s">
        <v>532</v>
      </c>
      <c r="R550" s="26" t="s">
        <v>158</v>
      </c>
      <c r="S550" s="26" t="s">
        <v>160</v>
      </c>
      <c r="T550" s="36" t="s">
        <v>3212</v>
      </c>
      <c r="U550" s="42">
        <v>3.6469999999999998</v>
      </c>
      <c r="V550" s="42">
        <v>250.038999177406</v>
      </c>
      <c r="W550" s="42">
        <v>911.89223000000004</v>
      </c>
      <c r="X550" s="43"/>
      <c r="Y550" s="43">
        <v>1.7187868300000001E-3</v>
      </c>
      <c r="Z550" s="43">
        <v>1.7458998438982172E-4</v>
      </c>
    </row>
    <row r="551" spans="1:26" x14ac:dyDescent="0.2">
      <c r="A551" s="26">
        <v>8694</v>
      </c>
      <c r="B551" s="26">
        <v>12532</v>
      </c>
      <c r="C551" s="26" t="s">
        <v>3619</v>
      </c>
      <c r="F551" s="26" t="s">
        <v>3620</v>
      </c>
      <c r="G551" s="26">
        <v>11019995</v>
      </c>
      <c r="H551" s="26" t="s">
        <v>70</v>
      </c>
      <c r="I551" s="26" t="s">
        <v>485</v>
      </c>
      <c r="K551" s="26" t="s">
        <v>56</v>
      </c>
      <c r="N551" s="26" t="s">
        <v>167</v>
      </c>
      <c r="O551" s="26" t="s">
        <v>57</v>
      </c>
      <c r="P551" s="36" t="s">
        <v>3621</v>
      </c>
      <c r="Q551" s="26" t="s">
        <v>532</v>
      </c>
      <c r="R551" s="26" t="s">
        <v>158</v>
      </c>
      <c r="S551" s="26" t="s">
        <v>160</v>
      </c>
      <c r="T551" s="36" t="s">
        <v>3212</v>
      </c>
      <c r="U551" s="42">
        <v>3.6469999999999998</v>
      </c>
      <c r="V551" s="42">
        <v>1179.1285988483701</v>
      </c>
      <c r="W551" s="42">
        <v>4300.2820000000002</v>
      </c>
      <c r="X551" s="43"/>
      <c r="Y551" s="43">
        <v>8.1054184079999998E-3</v>
      </c>
      <c r="Z551" s="43">
        <v>8.2332773824800689E-4</v>
      </c>
    </row>
    <row r="552" spans="1:26" x14ac:dyDescent="0.2">
      <c r="A552" s="26">
        <v>8694</v>
      </c>
      <c r="B552" s="26">
        <v>12532</v>
      </c>
      <c r="C552" s="26" t="s">
        <v>3622</v>
      </c>
      <c r="F552" s="26" t="s">
        <v>3623</v>
      </c>
      <c r="G552" s="26">
        <v>11019997</v>
      </c>
      <c r="H552" s="26" t="s">
        <v>70</v>
      </c>
      <c r="I552" s="26" t="s">
        <v>485</v>
      </c>
      <c r="K552" s="26" t="s">
        <v>56</v>
      </c>
      <c r="N552" s="26" t="s">
        <v>51</v>
      </c>
      <c r="O552" s="26" t="s">
        <v>57</v>
      </c>
      <c r="P552" s="36" t="s">
        <v>3624</v>
      </c>
      <c r="Q552" s="26" t="s">
        <v>532</v>
      </c>
      <c r="R552" s="26" t="s">
        <v>158</v>
      </c>
      <c r="S552" s="26" t="s">
        <v>160</v>
      </c>
      <c r="T552" s="36" t="s">
        <v>3212</v>
      </c>
      <c r="U552" s="42">
        <v>3.6469999999999998</v>
      </c>
      <c r="V552" s="42">
        <v>108.556117356732</v>
      </c>
      <c r="W552" s="42">
        <v>395.90415999999999</v>
      </c>
      <c r="X552" s="43"/>
      <c r="Y552" s="43">
        <v>7.4622289099999996E-4</v>
      </c>
      <c r="Z552" s="43">
        <v>7.5799418878989095E-5</v>
      </c>
    </row>
    <row r="553" spans="1:26" x14ac:dyDescent="0.2">
      <c r="A553" s="26">
        <v>8694</v>
      </c>
      <c r="B553" s="26">
        <v>12532</v>
      </c>
      <c r="C553" s="26" t="s">
        <v>3697</v>
      </c>
      <c r="F553" s="26" t="s">
        <v>3702</v>
      </c>
      <c r="G553" s="26">
        <v>11020000</v>
      </c>
      <c r="H553" s="26" t="s">
        <v>70</v>
      </c>
      <c r="I553" s="26" t="s">
        <v>485</v>
      </c>
      <c r="K553" s="26" t="s">
        <v>56</v>
      </c>
      <c r="N553" s="26" t="s">
        <v>167</v>
      </c>
      <c r="O553" s="26" t="s">
        <v>57</v>
      </c>
      <c r="P553" s="36" t="s">
        <v>3624</v>
      </c>
      <c r="Q553" s="26" t="s">
        <v>532</v>
      </c>
      <c r="R553" s="26" t="s">
        <v>158</v>
      </c>
      <c r="S553" s="26" t="s">
        <v>160</v>
      </c>
      <c r="T553" s="36" t="s">
        <v>3212</v>
      </c>
      <c r="U553" s="42">
        <v>3.6469999999999998</v>
      </c>
      <c r="V553" s="42">
        <v>1478.8020290649899</v>
      </c>
      <c r="W553" s="42">
        <v>5393.1909999999998</v>
      </c>
      <c r="X553" s="43"/>
      <c r="Y553" s="43">
        <v>1.0165396039E-2</v>
      </c>
      <c r="Z553" s="43">
        <v>1.0325750143756866E-3</v>
      </c>
    </row>
    <row r="554" spans="1:26" x14ac:dyDescent="0.2">
      <c r="A554" s="26">
        <v>8694</v>
      </c>
      <c r="B554" s="26">
        <v>12532</v>
      </c>
      <c r="C554" s="26" t="s">
        <v>3703</v>
      </c>
      <c r="F554" s="26" t="s">
        <v>3704</v>
      </c>
      <c r="G554" s="26">
        <v>11020009</v>
      </c>
      <c r="H554" s="26" t="s">
        <v>70</v>
      </c>
      <c r="I554" s="26" t="s">
        <v>144</v>
      </c>
      <c r="K554" s="26" t="s">
        <v>56</v>
      </c>
      <c r="N554" s="26" t="s">
        <v>167</v>
      </c>
      <c r="O554" s="26" t="s">
        <v>57</v>
      </c>
      <c r="P554" s="36" t="s">
        <v>3705</v>
      </c>
      <c r="Q554" s="26" t="s">
        <v>532</v>
      </c>
      <c r="R554" s="26" t="s">
        <v>158</v>
      </c>
      <c r="S554" s="26" t="s">
        <v>160</v>
      </c>
      <c r="T554" s="36" t="s">
        <v>3212</v>
      </c>
      <c r="U554" s="42">
        <v>3.6469999999999998</v>
      </c>
      <c r="V554" s="42">
        <v>1548.95969838223</v>
      </c>
      <c r="W554" s="42">
        <v>5649.05602</v>
      </c>
      <c r="X554" s="43"/>
      <c r="Y554" s="43">
        <v>1.0647665119E-2</v>
      </c>
      <c r="Z554" s="43">
        <v>1.0815626780250427E-3</v>
      </c>
    </row>
    <row r="555" spans="1:26" x14ac:dyDescent="0.2">
      <c r="A555" s="26">
        <v>8694</v>
      </c>
      <c r="B555" s="26">
        <v>12532</v>
      </c>
      <c r="C555" s="26" t="s">
        <v>3625</v>
      </c>
      <c r="F555" s="26" t="s">
        <v>3626</v>
      </c>
      <c r="G555" s="26">
        <v>11020011</v>
      </c>
      <c r="H555" s="26" t="s">
        <v>70</v>
      </c>
      <c r="I555" s="26" t="s">
        <v>397</v>
      </c>
      <c r="K555" s="26" t="s">
        <v>56</v>
      </c>
      <c r="N555" s="26" t="s">
        <v>51</v>
      </c>
      <c r="O555" s="26" t="s">
        <v>57</v>
      </c>
      <c r="P555" s="36" t="s">
        <v>3627</v>
      </c>
      <c r="Q555" s="26" t="s">
        <v>532</v>
      </c>
      <c r="R555" s="26" t="s">
        <v>158</v>
      </c>
      <c r="S555" s="26" t="s">
        <v>160</v>
      </c>
      <c r="T555" s="36" t="s">
        <v>3212</v>
      </c>
      <c r="U555" s="42">
        <v>3.6469999999999998</v>
      </c>
      <c r="V555" s="42">
        <v>863.28254181519105</v>
      </c>
      <c r="W555" s="42">
        <v>3148.3914300000001</v>
      </c>
      <c r="X555" s="43"/>
      <c r="Y555" s="43">
        <v>5.9342689269999997E-3</v>
      </c>
      <c r="Z555" s="43">
        <v>6.0278790906766308E-4</v>
      </c>
    </row>
    <row r="556" spans="1:26" x14ac:dyDescent="0.2">
      <c r="A556" s="26">
        <v>8694</v>
      </c>
      <c r="B556" s="26">
        <v>12532</v>
      </c>
      <c r="C556" s="26" t="s">
        <v>3630</v>
      </c>
      <c r="F556" s="26" t="s">
        <v>3631</v>
      </c>
      <c r="G556" s="26">
        <v>11020029</v>
      </c>
      <c r="H556" s="26" t="s">
        <v>70</v>
      </c>
      <c r="I556" s="26" t="s">
        <v>485</v>
      </c>
      <c r="K556" s="26" t="s">
        <v>56</v>
      </c>
      <c r="N556" s="26" t="s">
        <v>167</v>
      </c>
      <c r="O556" s="26" t="s">
        <v>57</v>
      </c>
      <c r="P556" s="36">
        <v>45052</v>
      </c>
      <c r="Q556" s="26" t="s">
        <v>532</v>
      </c>
      <c r="R556" s="26" t="s">
        <v>158</v>
      </c>
      <c r="S556" s="26" t="s">
        <v>160</v>
      </c>
      <c r="T556" s="36" t="s">
        <v>3212</v>
      </c>
      <c r="U556" s="42">
        <v>3.6469999999999998</v>
      </c>
      <c r="V556" s="42">
        <v>1603.2436440910301</v>
      </c>
      <c r="W556" s="42">
        <v>5847.0295699999997</v>
      </c>
      <c r="X556" s="43"/>
      <c r="Y556" s="43">
        <v>1.1020817032E-2</v>
      </c>
      <c r="Z556" s="43">
        <v>1.119466498089501E-3</v>
      </c>
    </row>
    <row r="557" spans="1:26" x14ac:dyDescent="0.2">
      <c r="A557" s="26">
        <v>8694</v>
      </c>
      <c r="B557" s="26">
        <v>12532</v>
      </c>
      <c r="C557" s="26" t="s">
        <v>3635</v>
      </c>
      <c r="F557" s="26" t="s">
        <v>3636</v>
      </c>
      <c r="G557" s="26">
        <v>11020457</v>
      </c>
      <c r="H557" s="26" t="s">
        <v>70</v>
      </c>
      <c r="I557" s="26" t="s">
        <v>120</v>
      </c>
      <c r="K557" s="26" t="s">
        <v>56</v>
      </c>
      <c r="N557" s="26" t="s">
        <v>167</v>
      </c>
      <c r="O557" s="26" t="s">
        <v>57</v>
      </c>
      <c r="P557" s="36" t="s">
        <v>3637</v>
      </c>
      <c r="Q557" s="26" t="s">
        <v>532</v>
      </c>
      <c r="R557" s="26" t="s">
        <v>158</v>
      </c>
      <c r="S557" s="26" t="s">
        <v>160</v>
      </c>
      <c r="T557" s="36" t="s">
        <v>3212</v>
      </c>
      <c r="U557" s="42">
        <v>3.6469999999999998</v>
      </c>
      <c r="V557" s="42">
        <v>105.539191115986</v>
      </c>
      <c r="W557" s="42">
        <v>384.90143</v>
      </c>
      <c r="X557" s="43"/>
      <c r="Y557" s="43">
        <v>7.2548431300000003E-4</v>
      </c>
      <c r="Z557" s="43">
        <v>7.3692847076150704E-5</v>
      </c>
    </row>
    <row r="558" spans="1:26" x14ac:dyDescent="0.2">
      <c r="A558" s="26">
        <v>8694</v>
      </c>
      <c r="B558" s="26">
        <v>12532</v>
      </c>
      <c r="C558" s="26" t="s">
        <v>3533</v>
      </c>
      <c r="F558" s="26" t="s">
        <v>3534</v>
      </c>
      <c r="G558" s="26">
        <v>11020463</v>
      </c>
      <c r="H558" s="26" t="s">
        <v>70</v>
      </c>
      <c r="I558" s="26" t="s">
        <v>397</v>
      </c>
      <c r="K558" s="26" t="s">
        <v>56</v>
      </c>
      <c r="N558" s="26" t="s">
        <v>51</v>
      </c>
      <c r="O558" s="26" t="s">
        <v>57</v>
      </c>
      <c r="P558" s="36" t="s">
        <v>3535</v>
      </c>
      <c r="Q558" s="26" t="s">
        <v>532</v>
      </c>
      <c r="R558" s="26" t="s">
        <v>158</v>
      </c>
      <c r="S558" s="26" t="s">
        <v>160</v>
      </c>
      <c r="T558" s="36" t="s">
        <v>3212</v>
      </c>
      <c r="U558" s="42">
        <v>3.6469999999999998</v>
      </c>
      <c r="V558" s="42">
        <v>1808.62798738689</v>
      </c>
      <c r="W558" s="42">
        <v>6596.0662700000003</v>
      </c>
      <c r="X558" s="43"/>
      <c r="Y558" s="43">
        <v>1.2432644409E-2</v>
      </c>
      <c r="Z558" s="43">
        <v>1.2628763237883161E-3</v>
      </c>
    </row>
    <row r="559" spans="1:26" x14ac:dyDescent="0.2">
      <c r="A559" s="26">
        <v>8694</v>
      </c>
      <c r="B559" s="26">
        <v>12532</v>
      </c>
      <c r="C559" s="26" t="s">
        <v>3638</v>
      </c>
      <c r="F559" s="26" t="s">
        <v>3639</v>
      </c>
      <c r="G559" s="26">
        <v>11020470</v>
      </c>
      <c r="H559" s="26" t="s">
        <v>70</v>
      </c>
      <c r="I559" s="26" t="s">
        <v>485</v>
      </c>
      <c r="K559" s="26" t="s">
        <v>56</v>
      </c>
      <c r="N559" s="26" t="s">
        <v>167</v>
      </c>
      <c r="O559" s="26" t="s">
        <v>57</v>
      </c>
      <c r="P559" s="36" t="s">
        <v>3640</v>
      </c>
      <c r="Q559" s="26" t="s">
        <v>532</v>
      </c>
      <c r="R559" s="26" t="s">
        <v>158</v>
      </c>
      <c r="S559" s="26" t="s">
        <v>160</v>
      </c>
      <c r="T559" s="36" t="s">
        <v>3212</v>
      </c>
      <c r="U559" s="42">
        <v>3.6469999999999998</v>
      </c>
      <c r="V559" s="42">
        <v>320.91449958870299</v>
      </c>
      <c r="W559" s="42">
        <v>1170.37518</v>
      </c>
      <c r="X559" s="43"/>
      <c r="Y559" s="43">
        <v>2.2059903340000001E-3</v>
      </c>
      <c r="Z559" s="43">
        <v>2.2407887432754499E-4</v>
      </c>
    </row>
    <row r="560" spans="1:26" x14ac:dyDescent="0.2">
      <c r="A560" s="26">
        <v>8694</v>
      </c>
      <c r="B560" s="26">
        <v>12532</v>
      </c>
      <c r="C560" s="26" t="s">
        <v>3708</v>
      </c>
      <c r="F560" s="26" t="s">
        <v>3709</v>
      </c>
      <c r="G560" s="26">
        <v>11020475</v>
      </c>
      <c r="H560" s="26" t="s">
        <v>70</v>
      </c>
      <c r="I560" s="26" t="s">
        <v>485</v>
      </c>
      <c r="K560" s="26" t="s">
        <v>56</v>
      </c>
      <c r="N560" s="26" t="s">
        <v>167</v>
      </c>
      <c r="O560" s="26" t="s">
        <v>57</v>
      </c>
      <c r="P560" s="36" t="s">
        <v>3710</v>
      </c>
      <c r="Q560" s="26" t="s">
        <v>532</v>
      </c>
      <c r="R560" s="26" t="s">
        <v>158</v>
      </c>
      <c r="S560" s="26" t="s">
        <v>160</v>
      </c>
      <c r="T560" s="36" t="s">
        <v>3212</v>
      </c>
      <c r="U560" s="42">
        <v>3.6469999999999998</v>
      </c>
      <c r="V560" s="42">
        <v>540.68080614203404</v>
      </c>
      <c r="W560" s="42">
        <v>1971.8629000000001</v>
      </c>
      <c r="X560" s="43"/>
      <c r="Y560" s="43">
        <v>3.7166804050000001E-3</v>
      </c>
      <c r="Z560" s="43">
        <v>3.7753092043548673E-4</v>
      </c>
    </row>
    <row r="561" spans="1:26" x14ac:dyDescent="0.2">
      <c r="A561" s="26">
        <v>8694</v>
      </c>
      <c r="B561" s="26">
        <v>12532</v>
      </c>
      <c r="C561" s="26" t="s">
        <v>3604</v>
      </c>
      <c r="F561" s="26" t="s">
        <v>3646</v>
      </c>
      <c r="G561" s="26">
        <v>11020490</v>
      </c>
      <c r="H561" s="26" t="s">
        <v>70</v>
      </c>
      <c r="I561" s="26" t="s">
        <v>485</v>
      </c>
      <c r="K561" s="26" t="s">
        <v>56</v>
      </c>
      <c r="N561" s="26" t="s">
        <v>167</v>
      </c>
      <c r="O561" s="26" t="s">
        <v>57</v>
      </c>
      <c r="P561" s="36" t="s">
        <v>3647</v>
      </c>
      <c r="Q561" s="26" t="s">
        <v>532</v>
      </c>
      <c r="R561" s="26" t="s">
        <v>158</v>
      </c>
      <c r="S561" s="26" t="s">
        <v>160</v>
      </c>
      <c r="T561" s="36" t="s">
        <v>3212</v>
      </c>
      <c r="U561" s="42">
        <v>3.6469999999999998</v>
      </c>
      <c r="V561" s="42">
        <v>427.140622429394</v>
      </c>
      <c r="W561" s="42">
        <v>1557.7818500000001</v>
      </c>
      <c r="X561" s="43"/>
      <c r="Y561" s="43">
        <v>2.9361966679999998E-3</v>
      </c>
      <c r="Z561" s="43">
        <v>2.982513721761261E-4</v>
      </c>
    </row>
    <row r="562" spans="1:26" x14ac:dyDescent="0.2">
      <c r="A562" s="26">
        <v>8694</v>
      </c>
      <c r="B562" s="26">
        <v>12532</v>
      </c>
      <c r="C562" s="26" t="s">
        <v>3714</v>
      </c>
      <c r="F562" s="26" t="s">
        <v>3715</v>
      </c>
      <c r="G562" s="26">
        <v>11020502</v>
      </c>
      <c r="H562" s="26" t="s">
        <v>70</v>
      </c>
      <c r="I562" s="26" t="s">
        <v>485</v>
      </c>
      <c r="K562" s="26" t="s">
        <v>56</v>
      </c>
      <c r="N562" s="26" t="s">
        <v>80</v>
      </c>
      <c r="O562" s="26" t="s">
        <v>57</v>
      </c>
      <c r="P562" s="36" t="s">
        <v>3716</v>
      </c>
      <c r="Q562" s="26" t="s">
        <v>532</v>
      </c>
      <c r="R562" s="26" t="s">
        <v>158</v>
      </c>
      <c r="S562" s="26" t="s">
        <v>160</v>
      </c>
      <c r="T562" s="36" t="s">
        <v>3212</v>
      </c>
      <c r="U562" s="42">
        <v>3.6469999999999998</v>
      </c>
      <c r="V562" s="42">
        <v>1389.7722127776301</v>
      </c>
      <c r="W562" s="42">
        <v>5068.4992599999996</v>
      </c>
      <c r="X562" s="43"/>
      <c r="Y562" s="43">
        <v>9.553398405E-3</v>
      </c>
      <c r="Z562" s="43">
        <v>9.704098549926485E-4</v>
      </c>
    </row>
    <row r="563" spans="1:26" x14ac:dyDescent="0.2">
      <c r="A563" s="26">
        <v>8694</v>
      </c>
      <c r="B563" s="26">
        <v>12532</v>
      </c>
      <c r="C563" s="26" t="s">
        <v>3536</v>
      </c>
      <c r="F563" s="26" t="s">
        <v>3537</v>
      </c>
      <c r="G563" s="26">
        <v>11021279</v>
      </c>
      <c r="H563" s="26" t="s">
        <v>70</v>
      </c>
      <c r="I563" s="26" t="s">
        <v>485</v>
      </c>
      <c r="K563" s="26" t="s">
        <v>56</v>
      </c>
      <c r="N563" s="26" t="s">
        <v>51</v>
      </c>
      <c r="O563" s="26" t="s">
        <v>57</v>
      </c>
      <c r="P563" s="36" t="s">
        <v>3538</v>
      </c>
      <c r="Q563" s="26" t="s">
        <v>532</v>
      </c>
      <c r="R563" s="26" t="s">
        <v>158</v>
      </c>
      <c r="S563" s="26" t="s">
        <v>160</v>
      </c>
      <c r="T563" s="36" t="s">
        <v>3212</v>
      </c>
      <c r="U563" s="42">
        <v>3.6469999999999998</v>
      </c>
      <c r="V563" s="42">
        <v>38.375281052920002</v>
      </c>
      <c r="W563" s="42">
        <v>139.95464999999999</v>
      </c>
      <c r="X563" s="43"/>
      <c r="Y563" s="43">
        <v>2.6379455900000002E-4</v>
      </c>
      <c r="Z563" s="43">
        <v>2.6795578857803142E-5</v>
      </c>
    </row>
    <row r="564" spans="1:26" x14ac:dyDescent="0.2">
      <c r="A564" s="26">
        <v>8694</v>
      </c>
      <c r="B564" s="26">
        <v>12532</v>
      </c>
      <c r="C564" s="26" t="s">
        <v>3651</v>
      </c>
      <c r="F564" s="26" t="s">
        <v>3652</v>
      </c>
      <c r="G564" s="26">
        <v>11021280</v>
      </c>
      <c r="H564" s="26" t="s">
        <v>70</v>
      </c>
      <c r="I564" s="26" t="s">
        <v>485</v>
      </c>
      <c r="K564" s="26" t="s">
        <v>56</v>
      </c>
      <c r="N564" s="26" t="s">
        <v>167</v>
      </c>
      <c r="O564" s="26" t="s">
        <v>57</v>
      </c>
      <c r="P564" s="36">
        <v>45394</v>
      </c>
      <c r="Q564" s="26" t="s">
        <v>532</v>
      </c>
      <c r="R564" s="26" t="s">
        <v>158</v>
      </c>
      <c r="S564" s="26" t="s">
        <v>160</v>
      </c>
      <c r="T564" s="36" t="s">
        <v>3212</v>
      </c>
      <c r="U564" s="42">
        <v>3.6469999999999998</v>
      </c>
      <c r="V564" s="42">
        <v>1914.14726898821</v>
      </c>
      <c r="W564" s="42">
        <v>6980.89509</v>
      </c>
      <c r="X564" s="43"/>
      <c r="Y564" s="43">
        <v>1.3157991863E-2</v>
      </c>
      <c r="Z564" s="43">
        <v>1.3365552690256862E-3</v>
      </c>
    </row>
    <row r="565" spans="1:26" x14ac:dyDescent="0.2">
      <c r="A565" s="26">
        <v>8694</v>
      </c>
      <c r="B565" s="26">
        <v>12532</v>
      </c>
      <c r="C565" s="26" t="s">
        <v>3495</v>
      </c>
      <c r="F565" s="26" t="s">
        <v>3539</v>
      </c>
      <c r="G565" s="26">
        <v>11021294</v>
      </c>
      <c r="H565" s="26" t="s">
        <v>70</v>
      </c>
      <c r="I565" s="26" t="s">
        <v>397</v>
      </c>
      <c r="K565" s="26" t="s">
        <v>56</v>
      </c>
      <c r="N565" s="26" t="s">
        <v>167</v>
      </c>
      <c r="O565" s="26" t="s">
        <v>57</v>
      </c>
      <c r="P565" s="36" t="s">
        <v>3540</v>
      </c>
      <c r="Q565" s="26" t="s">
        <v>532</v>
      </c>
      <c r="R565" s="26" t="s">
        <v>158</v>
      </c>
      <c r="S565" s="26" t="s">
        <v>160</v>
      </c>
      <c r="T565" s="36" t="s">
        <v>3212</v>
      </c>
      <c r="U565" s="42">
        <v>3.6469999999999998</v>
      </c>
      <c r="V565" s="42">
        <v>267.083293117631</v>
      </c>
      <c r="W565" s="42">
        <v>974.05277000000001</v>
      </c>
      <c r="X565" s="43"/>
      <c r="Y565" s="43">
        <v>1.8359505840000001E-3</v>
      </c>
      <c r="Z565" s="43">
        <v>1.8649117989431995E-4</v>
      </c>
    </row>
    <row r="566" spans="1:26" x14ac:dyDescent="0.2">
      <c r="A566" s="26">
        <v>8694</v>
      </c>
      <c r="B566" s="26">
        <v>12532</v>
      </c>
      <c r="C566" s="26" t="s">
        <v>3653</v>
      </c>
      <c r="F566" s="26" t="s">
        <v>3654</v>
      </c>
      <c r="G566" s="26">
        <v>11021307</v>
      </c>
      <c r="H566" s="26" t="s">
        <v>70</v>
      </c>
      <c r="I566" s="26" t="s">
        <v>485</v>
      </c>
      <c r="K566" s="26" t="s">
        <v>56</v>
      </c>
      <c r="N566" s="26" t="s">
        <v>167</v>
      </c>
      <c r="O566" s="26" t="s">
        <v>57</v>
      </c>
      <c r="P566" s="36" t="s">
        <v>3326</v>
      </c>
      <c r="Q566" s="26" t="s">
        <v>532</v>
      </c>
      <c r="R566" s="26" t="s">
        <v>158</v>
      </c>
      <c r="S566" s="26" t="s">
        <v>160</v>
      </c>
      <c r="T566" s="36" t="s">
        <v>3212</v>
      </c>
      <c r="U566" s="42">
        <v>3.6469999999999998</v>
      </c>
      <c r="V566" s="42">
        <v>1058.3040005483999</v>
      </c>
      <c r="W566" s="42">
        <v>3859.6346899999999</v>
      </c>
      <c r="X566" s="43"/>
      <c r="Y566" s="43">
        <v>7.2748610589999999E-3</v>
      </c>
      <c r="Z566" s="43">
        <v>7.3896184012612362E-4</v>
      </c>
    </row>
    <row r="567" spans="1:26" x14ac:dyDescent="0.2">
      <c r="A567" s="26">
        <v>8694</v>
      </c>
      <c r="B567" s="26">
        <v>12532</v>
      </c>
      <c r="C567" s="26" t="s">
        <v>3653</v>
      </c>
      <c r="F567" s="26" t="s">
        <v>3655</v>
      </c>
      <c r="G567" s="26">
        <v>11021308</v>
      </c>
      <c r="H567" s="26" t="s">
        <v>70</v>
      </c>
      <c r="I567" s="26" t="s">
        <v>485</v>
      </c>
      <c r="K567" s="26" t="s">
        <v>56</v>
      </c>
      <c r="N567" s="26" t="s">
        <v>167</v>
      </c>
      <c r="O567" s="26" t="s">
        <v>57</v>
      </c>
      <c r="P567" s="36" t="s">
        <v>3326</v>
      </c>
      <c r="Q567" s="26" t="s">
        <v>532</v>
      </c>
      <c r="R567" s="26" t="s">
        <v>158</v>
      </c>
      <c r="S567" s="26" t="s">
        <v>160</v>
      </c>
      <c r="T567" s="36" t="s">
        <v>3212</v>
      </c>
      <c r="U567" s="42">
        <v>3.6469999999999998</v>
      </c>
      <c r="V567" s="42">
        <v>607.35700027419796</v>
      </c>
      <c r="W567" s="42">
        <v>2215.03098</v>
      </c>
      <c r="X567" s="43"/>
      <c r="Y567" s="43">
        <v>4.1750175630000004E-3</v>
      </c>
      <c r="Z567" s="43">
        <v>4.2408764051117255E-4</v>
      </c>
    </row>
    <row r="568" spans="1:26" x14ac:dyDescent="0.2">
      <c r="A568" s="26">
        <v>8694</v>
      </c>
      <c r="B568" s="26">
        <v>12532</v>
      </c>
      <c r="C568" s="26" t="s">
        <v>3541</v>
      </c>
      <c r="F568" s="26" t="s">
        <v>3542</v>
      </c>
      <c r="G568" s="26">
        <v>11021309</v>
      </c>
      <c r="H568" s="26" t="s">
        <v>70</v>
      </c>
      <c r="I568" s="26" t="s">
        <v>485</v>
      </c>
      <c r="K568" s="26" t="s">
        <v>56</v>
      </c>
      <c r="N568" s="26" t="s">
        <v>167</v>
      </c>
      <c r="O568" s="26" t="s">
        <v>57</v>
      </c>
      <c r="P568" s="36">
        <v>45547</v>
      </c>
      <c r="Q568" s="26" t="s">
        <v>532</v>
      </c>
      <c r="R568" s="26" t="s">
        <v>158</v>
      </c>
      <c r="S568" s="26" t="s">
        <v>160</v>
      </c>
      <c r="T568" s="36" t="s">
        <v>3212</v>
      </c>
      <c r="U568" s="42">
        <v>3.6469999999999998</v>
      </c>
      <c r="V568" s="42">
        <v>444.36811351796001</v>
      </c>
      <c r="W568" s="42">
        <v>1620.61051</v>
      </c>
      <c r="X568" s="43"/>
      <c r="Y568" s="43">
        <v>3.0546197339999998E-3</v>
      </c>
      <c r="Z568" s="43">
        <v>3.1028048527497707E-4</v>
      </c>
    </row>
    <row r="569" spans="1:26" x14ac:dyDescent="0.2">
      <c r="A569" s="26">
        <v>8694</v>
      </c>
      <c r="B569" s="26">
        <v>12532</v>
      </c>
      <c r="C569" s="26" t="s">
        <v>3541</v>
      </c>
      <c r="F569" s="26" t="s">
        <v>3543</v>
      </c>
      <c r="G569" s="26" t="s">
        <v>3544</v>
      </c>
      <c r="H569" s="26" t="s">
        <v>69</v>
      </c>
      <c r="I569" s="26" t="s">
        <v>485</v>
      </c>
      <c r="K569" s="26" t="s">
        <v>56</v>
      </c>
      <c r="N569" s="26" t="s">
        <v>167</v>
      </c>
      <c r="O569" s="26" t="s">
        <v>57</v>
      </c>
      <c r="P569" s="36">
        <v>43836</v>
      </c>
      <c r="Q569" s="26" t="s">
        <v>532</v>
      </c>
      <c r="R569" s="26" t="s">
        <v>158</v>
      </c>
      <c r="S569" s="26" t="s">
        <v>160</v>
      </c>
      <c r="T569" s="36" t="s">
        <v>3212</v>
      </c>
      <c r="U569" s="42">
        <v>3.6469999999999998</v>
      </c>
      <c r="V569" s="42">
        <v>1826.0237619961599</v>
      </c>
      <c r="W569" s="42">
        <v>6659.5086600000004</v>
      </c>
      <c r="X569" s="43"/>
      <c r="Y569" s="43">
        <v>1.2552224268E-2</v>
      </c>
      <c r="Z569" s="43">
        <v>1.2750229410259176E-3</v>
      </c>
    </row>
    <row r="570" spans="1:26" x14ac:dyDescent="0.2">
      <c r="A570" s="26">
        <v>8694</v>
      </c>
      <c r="B570" s="26">
        <v>12532</v>
      </c>
      <c r="C570" s="26" t="s">
        <v>3656</v>
      </c>
      <c r="F570" s="26" t="s">
        <v>3657</v>
      </c>
      <c r="G570" s="26" t="s">
        <v>3658</v>
      </c>
      <c r="H570" s="26" t="s">
        <v>69</v>
      </c>
      <c r="I570" s="26" t="s">
        <v>120</v>
      </c>
      <c r="K570" s="26" t="s">
        <v>56</v>
      </c>
      <c r="N570" s="26" t="s">
        <v>167</v>
      </c>
      <c r="O570" s="26" t="s">
        <v>57</v>
      </c>
      <c r="P570" s="36" t="s">
        <v>3659</v>
      </c>
      <c r="Q570" s="26" t="s">
        <v>532</v>
      </c>
      <c r="R570" s="26" t="s">
        <v>158</v>
      </c>
      <c r="S570" s="26" t="s">
        <v>160</v>
      </c>
      <c r="T570" s="36" t="s">
        <v>3212</v>
      </c>
      <c r="U570" s="42">
        <v>3.6469999999999998</v>
      </c>
      <c r="V570" s="42">
        <v>6403.1565780093197</v>
      </c>
      <c r="W570" s="42">
        <v>23352.312040000001</v>
      </c>
      <c r="X570" s="43"/>
      <c r="Y570" s="43">
        <v>4.4015778472E-2</v>
      </c>
      <c r="Z570" s="43">
        <v>4.4710105650640816E-3</v>
      </c>
    </row>
    <row r="571" spans="1:26" x14ac:dyDescent="0.2">
      <c r="A571" s="26">
        <v>8694</v>
      </c>
      <c r="B571" s="26">
        <v>12533</v>
      </c>
      <c r="C571" s="26" t="s">
        <v>3545</v>
      </c>
      <c r="F571" s="26" t="s">
        <v>3546</v>
      </c>
      <c r="G571" s="26">
        <v>11019376</v>
      </c>
      <c r="H571" s="26" t="s">
        <v>70</v>
      </c>
      <c r="I571" s="26" t="s">
        <v>485</v>
      </c>
      <c r="K571" s="26" t="s">
        <v>51</v>
      </c>
      <c r="N571" s="26" t="s">
        <v>51</v>
      </c>
      <c r="O571" s="26" t="s">
        <v>57</v>
      </c>
      <c r="P571" s="36">
        <v>44714</v>
      </c>
      <c r="Q571" s="26" t="s">
        <v>531</v>
      </c>
      <c r="R571" s="26" t="s">
        <v>158</v>
      </c>
      <c r="S571" s="26" t="s">
        <v>160</v>
      </c>
      <c r="T571" s="36" t="s">
        <v>3212</v>
      </c>
      <c r="U571" s="42">
        <v>1</v>
      </c>
      <c r="V571" s="42">
        <v>22831.221150000001</v>
      </c>
      <c r="W571" s="42">
        <v>22831.221150000001</v>
      </c>
      <c r="X571" s="43">
        <v>2.0583836694000001E-2</v>
      </c>
      <c r="Y571" s="43">
        <v>1.5260894977999999E-2</v>
      </c>
      <c r="Z571" s="43">
        <v>1.6649631169380634E-3</v>
      </c>
    </row>
    <row r="572" spans="1:26" x14ac:dyDescent="0.2">
      <c r="A572" s="26">
        <v>8694</v>
      </c>
      <c r="B572" s="26">
        <v>12533</v>
      </c>
      <c r="C572" s="26" t="s">
        <v>3547</v>
      </c>
      <c r="F572" s="26" t="s">
        <v>3548</v>
      </c>
      <c r="G572" s="26">
        <v>11019934</v>
      </c>
      <c r="H572" s="26" t="s">
        <v>70</v>
      </c>
      <c r="I572" s="26" t="s">
        <v>485</v>
      </c>
      <c r="K572" s="26" t="s">
        <v>51</v>
      </c>
      <c r="N572" s="26" t="s">
        <v>51</v>
      </c>
      <c r="O572" s="26" t="s">
        <v>57</v>
      </c>
      <c r="P572" s="36" t="s">
        <v>3549</v>
      </c>
      <c r="Q572" s="26" t="s">
        <v>531</v>
      </c>
      <c r="R572" s="26" t="s">
        <v>158</v>
      </c>
      <c r="S572" s="26" t="s">
        <v>160</v>
      </c>
      <c r="T572" s="36" t="s">
        <v>3212</v>
      </c>
      <c r="U572" s="42">
        <v>1</v>
      </c>
      <c r="V572" s="42">
        <v>11008.238009999999</v>
      </c>
      <c r="W572" s="42">
        <v>11008.238009999999</v>
      </c>
      <c r="X572" s="43">
        <v>105.47138219999999</v>
      </c>
      <c r="Y572" s="43">
        <v>7.358150624E-3</v>
      </c>
      <c r="Z572" s="43">
        <v>8.0277397992466388E-4</v>
      </c>
    </row>
    <row r="573" spans="1:26" x14ac:dyDescent="0.2">
      <c r="A573" s="26">
        <v>8694</v>
      </c>
      <c r="B573" s="26">
        <v>12533</v>
      </c>
      <c r="C573" s="26" t="s">
        <v>3462</v>
      </c>
      <c r="F573" s="26" t="s">
        <v>3463</v>
      </c>
      <c r="G573" s="26">
        <v>11020109</v>
      </c>
      <c r="H573" s="26" t="s">
        <v>70</v>
      </c>
      <c r="I573" s="26" t="s">
        <v>485</v>
      </c>
      <c r="K573" s="26" t="s">
        <v>51</v>
      </c>
      <c r="N573" s="26" t="s">
        <v>51</v>
      </c>
      <c r="O573" s="26" t="s">
        <v>57</v>
      </c>
      <c r="P573" s="36" t="s">
        <v>3464</v>
      </c>
      <c r="Q573" s="26" t="s">
        <v>531</v>
      </c>
      <c r="R573" s="26" t="s">
        <v>158</v>
      </c>
      <c r="S573" s="26" t="s">
        <v>160</v>
      </c>
      <c r="T573" s="36" t="s">
        <v>3212</v>
      </c>
      <c r="U573" s="42">
        <v>1</v>
      </c>
      <c r="V573" s="42">
        <v>11788.2462</v>
      </c>
      <c r="W573" s="42">
        <v>11788.2462</v>
      </c>
      <c r="X573" s="43"/>
      <c r="Y573" s="43">
        <v>7.8795254120000002E-3</v>
      </c>
      <c r="Z573" s="43">
        <v>8.5965595127115123E-4</v>
      </c>
    </row>
    <row r="574" spans="1:26" x14ac:dyDescent="0.2">
      <c r="A574" s="26">
        <v>8694</v>
      </c>
      <c r="B574" s="26">
        <v>12533</v>
      </c>
      <c r="C574" s="26" t="s">
        <v>3669</v>
      </c>
      <c r="F574" s="26" t="s">
        <v>3670</v>
      </c>
      <c r="G574" s="26">
        <v>11020416</v>
      </c>
      <c r="H574" s="26" t="s">
        <v>70</v>
      </c>
      <c r="I574" s="26" t="s">
        <v>485</v>
      </c>
      <c r="K574" s="26" t="s">
        <v>51</v>
      </c>
      <c r="N574" s="26" t="s">
        <v>51</v>
      </c>
      <c r="O574" s="26" t="s">
        <v>57</v>
      </c>
      <c r="P574" s="36">
        <v>45116</v>
      </c>
      <c r="Q574" s="26" t="s">
        <v>531</v>
      </c>
      <c r="R574" s="26" t="s">
        <v>158</v>
      </c>
      <c r="S574" s="26" t="s">
        <v>160</v>
      </c>
      <c r="T574" s="36" t="s">
        <v>3212</v>
      </c>
      <c r="U574" s="42">
        <v>1</v>
      </c>
      <c r="V574" s="42">
        <v>4391.5371500000001</v>
      </c>
      <c r="W574" s="42">
        <v>4391.5371500000001</v>
      </c>
      <c r="X574" s="43">
        <v>1.5166666666E-2</v>
      </c>
      <c r="Y574" s="43">
        <v>2.9354009050000002E-3</v>
      </c>
      <c r="Z574" s="43">
        <v>3.2025213777990579E-4</v>
      </c>
    </row>
    <row r="575" spans="1:26" x14ac:dyDescent="0.2">
      <c r="A575" s="26">
        <v>8694</v>
      </c>
      <c r="B575" s="26">
        <v>12533</v>
      </c>
      <c r="C575" s="26" t="s">
        <v>3669</v>
      </c>
      <c r="F575" s="26" t="s">
        <v>3671</v>
      </c>
      <c r="G575" s="26">
        <v>11020453</v>
      </c>
      <c r="H575" s="26" t="s">
        <v>70</v>
      </c>
      <c r="I575" s="26" t="s">
        <v>485</v>
      </c>
      <c r="K575" s="26" t="s">
        <v>51</v>
      </c>
      <c r="N575" s="26" t="s">
        <v>51</v>
      </c>
      <c r="O575" s="26" t="s">
        <v>57</v>
      </c>
      <c r="P575" s="36" t="s">
        <v>3672</v>
      </c>
      <c r="Q575" s="26" t="s">
        <v>531</v>
      </c>
      <c r="R575" s="26" t="s">
        <v>158</v>
      </c>
      <c r="S575" s="26" t="s">
        <v>160</v>
      </c>
      <c r="T575" s="36" t="s">
        <v>3212</v>
      </c>
      <c r="U575" s="42">
        <v>1</v>
      </c>
      <c r="V575" s="42">
        <v>7116.3065900000001</v>
      </c>
      <c r="W575" s="42">
        <v>7116.3065900000001</v>
      </c>
      <c r="X575" s="43">
        <v>1.01758745875</v>
      </c>
      <c r="Y575" s="43">
        <v>4.7566972779999996E-3</v>
      </c>
      <c r="Z575" s="43">
        <v>5.1895550935843302E-4</v>
      </c>
    </row>
    <row r="576" spans="1:26" x14ac:dyDescent="0.2">
      <c r="A576" s="26">
        <v>8694</v>
      </c>
      <c r="B576" s="26">
        <v>12533</v>
      </c>
      <c r="C576" s="26" t="s">
        <v>3547</v>
      </c>
      <c r="F576" s="26" t="s">
        <v>3553</v>
      </c>
      <c r="G576" s="26">
        <v>11021133</v>
      </c>
      <c r="H576" s="26" t="s">
        <v>70</v>
      </c>
      <c r="I576" s="26" t="s">
        <v>397</v>
      </c>
      <c r="K576" s="26" t="s">
        <v>51</v>
      </c>
      <c r="N576" s="26" t="s">
        <v>51</v>
      </c>
      <c r="O576" s="26" t="s">
        <v>57</v>
      </c>
      <c r="P576" s="36">
        <v>45634</v>
      </c>
      <c r="Q576" s="26" t="s">
        <v>531</v>
      </c>
      <c r="R576" s="26" t="s">
        <v>158</v>
      </c>
      <c r="S576" s="26" t="s">
        <v>160</v>
      </c>
      <c r="T576" s="36" t="s">
        <v>3212</v>
      </c>
      <c r="U576" s="42">
        <v>1</v>
      </c>
      <c r="V576" s="42">
        <v>5361.174</v>
      </c>
      <c r="W576" s="42">
        <v>5361.174</v>
      </c>
      <c r="X576" s="43"/>
      <c r="Y576" s="43">
        <v>3.5835276979999998E-3</v>
      </c>
      <c r="Z576" s="43">
        <v>3.9096274854695209E-4</v>
      </c>
    </row>
    <row r="577" spans="1:26" x14ac:dyDescent="0.2">
      <c r="A577" s="26">
        <v>8694</v>
      </c>
      <c r="B577" s="26">
        <v>12533</v>
      </c>
      <c r="C577" s="26" t="s">
        <v>3465</v>
      </c>
      <c r="F577" s="26" t="s">
        <v>3466</v>
      </c>
      <c r="G577" s="26">
        <v>11018236</v>
      </c>
      <c r="H577" s="26" t="s">
        <v>70</v>
      </c>
      <c r="I577" s="26" t="s">
        <v>485</v>
      </c>
      <c r="K577" s="26" t="s">
        <v>56</v>
      </c>
      <c r="N577" s="26" t="s">
        <v>167</v>
      </c>
      <c r="O577" s="26" t="s">
        <v>57</v>
      </c>
      <c r="P577" s="36">
        <v>43892</v>
      </c>
      <c r="Q577" s="26" t="s">
        <v>532</v>
      </c>
      <c r="R577" s="26" t="s">
        <v>158</v>
      </c>
      <c r="S577" s="26" t="s">
        <v>160</v>
      </c>
      <c r="T577" s="36" t="s">
        <v>3212</v>
      </c>
      <c r="U577" s="42">
        <v>3.6469999999999998</v>
      </c>
      <c r="V577" s="42">
        <v>1269.1356923498799</v>
      </c>
      <c r="W577" s="42">
        <v>4628.5378700000001</v>
      </c>
      <c r="X577" s="43">
        <v>2.0896163802E-2</v>
      </c>
      <c r="Y577" s="43">
        <v>3.093817447E-3</v>
      </c>
      <c r="Z577" s="43">
        <v>3.3753537702914605E-4</v>
      </c>
    </row>
    <row r="578" spans="1:26" x14ac:dyDescent="0.2">
      <c r="A578" s="26">
        <v>8694</v>
      </c>
      <c r="B578" s="26">
        <v>12533</v>
      </c>
      <c r="C578" s="26" t="s">
        <v>3554</v>
      </c>
      <c r="F578" s="26" t="s">
        <v>3555</v>
      </c>
      <c r="G578" s="26">
        <v>11018596</v>
      </c>
      <c r="H578" s="26" t="s">
        <v>70</v>
      </c>
      <c r="I578" s="26" t="s">
        <v>485</v>
      </c>
      <c r="K578" s="26" t="s">
        <v>56</v>
      </c>
      <c r="N578" s="26" t="s">
        <v>167</v>
      </c>
      <c r="O578" s="26" t="s">
        <v>57</v>
      </c>
      <c r="P578" s="36" t="s">
        <v>3556</v>
      </c>
      <c r="Q578" s="26" t="s">
        <v>532</v>
      </c>
      <c r="R578" s="26" t="s">
        <v>158</v>
      </c>
      <c r="S578" s="26" t="s">
        <v>160</v>
      </c>
      <c r="T578" s="36" t="s">
        <v>3212</v>
      </c>
      <c r="U578" s="42">
        <v>3.6469999999999998</v>
      </c>
      <c r="V578" s="42">
        <v>5379.15219358377</v>
      </c>
      <c r="W578" s="42">
        <v>19617.768049999999</v>
      </c>
      <c r="X578" s="43"/>
      <c r="Y578" s="43">
        <v>1.31129516E-2</v>
      </c>
      <c r="Z578" s="43">
        <v>1.4306225683375655E-3</v>
      </c>
    </row>
    <row r="579" spans="1:26" x14ac:dyDescent="0.2">
      <c r="A579" s="26">
        <v>8694</v>
      </c>
      <c r="B579" s="26">
        <v>12533</v>
      </c>
      <c r="C579" s="26" t="s">
        <v>3557</v>
      </c>
      <c r="F579" s="26" t="s">
        <v>3558</v>
      </c>
      <c r="G579" s="26">
        <v>11018714</v>
      </c>
      <c r="H579" s="26" t="s">
        <v>70</v>
      </c>
      <c r="I579" s="26" t="s">
        <v>120</v>
      </c>
      <c r="K579" s="26" t="s">
        <v>56</v>
      </c>
      <c r="N579" s="26" t="s">
        <v>167</v>
      </c>
      <c r="O579" s="26" t="s">
        <v>57</v>
      </c>
      <c r="P579" s="36" t="s">
        <v>3559</v>
      </c>
      <c r="Q579" s="26" t="s">
        <v>532</v>
      </c>
      <c r="R579" s="26" t="s">
        <v>158</v>
      </c>
      <c r="S579" s="26" t="s">
        <v>160</v>
      </c>
      <c r="T579" s="36" t="s">
        <v>3212</v>
      </c>
      <c r="U579" s="42">
        <v>3.6469999999999998</v>
      </c>
      <c r="V579" s="42">
        <v>4490.1826871401199</v>
      </c>
      <c r="W579" s="42">
        <v>16375.696260000001</v>
      </c>
      <c r="X579" s="43">
        <v>2.8110254150000001E-3</v>
      </c>
      <c r="Y579" s="43">
        <v>1.0945878855000001E-2</v>
      </c>
      <c r="Z579" s="43">
        <v>1.1941950063884595E-3</v>
      </c>
    </row>
    <row r="580" spans="1:26" x14ac:dyDescent="0.2">
      <c r="A580" s="26">
        <v>8694</v>
      </c>
      <c r="B580" s="26">
        <v>12533</v>
      </c>
      <c r="C580" s="26" t="s">
        <v>3560</v>
      </c>
      <c r="F580" s="26" t="s">
        <v>3561</v>
      </c>
      <c r="G580" s="26">
        <v>11018732</v>
      </c>
      <c r="H580" s="26" t="s">
        <v>70</v>
      </c>
      <c r="I580" s="26" t="s">
        <v>120</v>
      </c>
      <c r="K580" s="26" t="s">
        <v>56</v>
      </c>
      <c r="N580" s="26" t="s">
        <v>167</v>
      </c>
      <c r="O580" s="26" t="s">
        <v>57</v>
      </c>
      <c r="P580" s="36">
        <v>44024</v>
      </c>
      <c r="Q580" s="26" t="s">
        <v>532</v>
      </c>
      <c r="R580" s="26" t="s">
        <v>158</v>
      </c>
      <c r="S580" s="26" t="s">
        <v>160</v>
      </c>
      <c r="T580" s="36" t="s">
        <v>3212</v>
      </c>
      <c r="U580" s="42">
        <v>3.6469999999999998</v>
      </c>
      <c r="V580" s="42">
        <v>5381.2080010967902</v>
      </c>
      <c r="W580" s="42">
        <v>19625.265579999999</v>
      </c>
      <c r="X580" s="43"/>
      <c r="Y580" s="43">
        <v>1.3117963115999999E-2</v>
      </c>
      <c r="Z580" s="43">
        <v>1.431169324502561E-3</v>
      </c>
    </row>
    <row r="581" spans="1:26" x14ac:dyDescent="0.2">
      <c r="A581" s="26">
        <v>8694</v>
      </c>
      <c r="B581" s="26">
        <v>12533</v>
      </c>
      <c r="C581" s="26" t="s">
        <v>3562</v>
      </c>
      <c r="F581" s="26" t="s">
        <v>3563</v>
      </c>
      <c r="G581" s="26">
        <v>11018733</v>
      </c>
      <c r="H581" s="26" t="s">
        <v>70</v>
      </c>
      <c r="I581" s="26" t="s">
        <v>485</v>
      </c>
      <c r="K581" s="26" t="s">
        <v>56</v>
      </c>
      <c r="N581" s="26" t="s">
        <v>167</v>
      </c>
      <c r="O581" s="26" t="s">
        <v>57</v>
      </c>
      <c r="P581" s="36">
        <v>44055</v>
      </c>
      <c r="Q581" s="26" t="s">
        <v>532</v>
      </c>
      <c r="R581" s="26" t="s">
        <v>158</v>
      </c>
      <c r="S581" s="26" t="s">
        <v>160</v>
      </c>
      <c r="T581" s="36" t="s">
        <v>3212</v>
      </c>
      <c r="U581" s="42">
        <v>3.6469999999999998</v>
      </c>
      <c r="V581" s="42">
        <v>6339.7318234165105</v>
      </c>
      <c r="W581" s="42">
        <v>23121.001960000001</v>
      </c>
      <c r="X581" s="43"/>
      <c r="Y581" s="43">
        <v>1.5454590904000001E-2</v>
      </c>
      <c r="Z581" s="43">
        <v>1.6860953357307684E-3</v>
      </c>
    </row>
    <row r="582" spans="1:26" x14ac:dyDescent="0.2">
      <c r="A582" s="26">
        <v>8694</v>
      </c>
      <c r="B582" s="26">
        <v>12533</v>
      </c>
      <c r="C582" s="26" t="s">
        <v>3562</v>
      </c>
      <c r="F582" s="26" t="s">
        <v>3564</v>
      </c>
      <c r="G582" s="26">
        <v>11018734</v>
      </c>
      <c r="H582" s="26" t="s">
        <v>70</v>
      </c>
      <c r="I582" s="26" t="s">
        <v>485</v>
      </c>
      <c r="K582" s="26" t="s">
        <v>56</v>
      </c>
      <c r="N582" s="26" t="s">
        <v>85</v>
      </c>
      <c r="O582" s="26" t="s">
        <v>57</v>
      </c>
      <c r="P582" s="36">
        <v>44055</v>
      </c>
      <c r="Q582" s="26" t="s">
        <v>532</v>
      </c>
      <c r="R582" s="26" t="s">
        <v>158</v>
      </c>
      <c r="S582" s="26" t="s">
        <v>160</v>
      </c>
      <c r="T582" s="36" t="s">
        <v>3212</v>
      </c>
      <c r="U582" s="42">
        <v>3.6469999999999998</v>
      </c>
      <c r="V582" s="42">
        <v>6348.8969289827301</v>
      </c>
      <c r="W582" s="42">
        <v>23154.427100000001</v>
      </c>
      <c r="X582" s="43"/>
      <c r="Y582" s="43">
        <v>1.5476933009E-2</v>
      </c>
      <c r="Z582" s="43">
        <v>1.6885328586697676E-3</v>
      </c>
    </row>
    <row r="583" spans="1:26" x14ac:dyDescent="0.2">
      <c r="A583" s="26">
        <v>8694</v>
      </c>
      <c r="B583" s="26">
        <v>12533</v>
      </c>
      <c r="C583" s="26" t="s">
        <v>3565</v>
      </c>
      <c r="F583" s="26" t="s">
        <v>3566</v>
      </c>
      <c r="G583" s="26">
        <v>11018752</v>
      </c>
      <c r="H583" s="26" t="s">
        <v>70</v>
      </c>
      <c r="I583" s="26" t="s">
        <v>485</v>
      </c>
      <c r="K583" s="26" t="s">
        <v>56</v>
      </c>
      <c r="N583" s="26" t="s">
        <v>167</v>
      </c>
      <c r="O583" s="26" t="s">
        <v>57</v>
      </c>
      <c r="P583" s="36" t="s">
        <v>3567</v>
      </c>
      <c r="Q583" s="26" t="s">
        <v>532</v>
      </c>
      <c r="R583" s="26" t="s">
        <v>158</v>
      </c>
      <c r="S583" s="26" t="s">
        <v>160</v>
      </c>
      <c r="T583" s="36" t="s">
        <v>3212</v>
      </c>
      <c r="U583" s="42">
        <v>3.6469999999999998</v>
      </c>
      <c r="V583" s="42">
        <v>2729.4151521798699</v>
      </c>
      <c r="W583" s="42">
        <v>9954.17706</v>
      </c>
      <c r="X583" s="43"/>
      <c r="Y583" s="43">
        <v>6.6535928890000002E-3</v>
      </c>
      <c r="Z583" s="43">
        <v>7.2590675529289269E-4</v>
      </c>
    </row>
    <row r="584" spans="1:26" x14ac:dyDescent="0.2">
      <c r="A584" s="26">
        <v>8694</v>
      </c>
      <c r="B584" s="26">
        <v>12533</v>
      </c>
      <c r="C584" s="26" t="s">
        <v>3565</v>
      </c>
      <c r="F584" s="26" t="s">
        <v>3568</v>
      </c>
      <c r="G584" s="26">
        <v>11018753</v>
      </c>
      <c r="H584" s="26" t="s">
        <v>70</v>
      </c>
      <c r="I584" s="26" t="s">
        <v>485</v>
      </c>
      <c r="K584" s="26" t="s">
        <v>56</v>
      </c>
      <c r="N584" s="26" t="s">
        <v>167</v>
      </c>
      <c r="O584" s="26" t="s">
        <v>57</v>
      </c>
      <c r="P584" s="36" t="s">
        <v>3567</v>
      </c>
      <c r="Q584" s="26" t="s">
        <v>532</v>
      </c>
      <c r="R584" s="26" t="s">
        <v>158</v>
      </c>
      <c r="S584" s="26" t="s">
        <v>160</v>
      </c>
      <c r="T584" s="36" t="s">
        <v>3212</v>
      </c>
      <c r="U584" s="42">
        <v>3.6469999999999998</v>
      </c>
      <c r="V584" s="42">
        <v>2586.7715409926</v>
      </c>
      <c r="W584" s="42">
        <v>9433.9558099999995</v>
      </c>
      <c r="X584" s="43"/>
      <c r="Y584" s="43">
        <v>6.3058654590000002E-3</v>
      </c>
      <c r="Z584" s="43">
        <v>6.879697046109839E-4</v>
      </c>
    </row>
    <row r="585" spans="1:26" x14ac:dyDescent="0.2">
      <c r="A585" s="26">
        <v>8694</v>
      </c>
      <c r="B585" s="26">
        <v>12533</v>
      </c>
      <c r="C585" s="26" t="s">
        <v>3673</v>
      </c>
      <c r="F585" s="26" t="s">
        <v>3674</v>
      </c>
      <c r="G585" s="26">
        <v>11018780</v>
      </c>
      <c r="H585" s="26" t="s">
        <v>70</v>
      </c>
      <c r="I585" s="26" t="s">
        <v>120</v>
      </c>
      <c r="K585" s="26" t="s">
        <v>56</v>
      </c>
      <c r="N585" s="26" t="s">
        <v>85</v>
      </c>
      <c r="O585" s="26" t="s">
        <v>57</v>
      </c>
      <c r="P585" s="36">
        <v>44378</v>
      </c>
      <c r="Q585" s="26" t="s">
        <v>538</v>
      </c>
      <c r="R585" s="26" t="s">
        <v>158</v>
      </c>
      <c r="S585" s="26" t="s">
        <v>160</v>
      </c>
      <c r="T585" s="36" t="s">
        <v>3212</v>
      </c>
      <c r="U585" s="42">
        <v>3.7964000000000002</v>
      </c>
      <c r="V585" s="42">
        <v>2588.1461884943601</v>
      </c>
      <c r="W585" s="42">
        <v>9825.6381899999997</v>
      </c>
      <c r="X585" s="43">
        <v>1.2237752330000001E-2</v>
      </c>
      <c r="Y585" s="43">
        <v>6.5676746559999999E-3</v>
      </c>
      <c r="Z585" s="43">
        <v>7.1653307894694316E-4</v>
      </c>
    </row>
    <row r="586" spans="1:26" x14ac:dyDescent="0.2">
      <c r="A586" s="26">
        <v>8694</v>
      </c>
      <c r="B586" s="26">
        <v>12533</v>
      </c>
      <c r="C586" s="26" t="s">
        <v>3675</v>
      </c>
      <c r="F586" s="26" t="s">
        <v>3676</v>
      </c>
      <c r="G586" s="26">
        <v>11018841</v>
      </c>
      <c r="H586" s="26" t="s">
        <v>70</v>
      </c>
      <c r="I586" s="26" t="s">
        <v>397</v>
      </c>
      <c r="K586" s="26" t="s">
        <v>56</v>
      </c>
      <c r="N586" s="26" t="s">
        <v>51</v>
      </c>
      <c r="O586" s="26" t="s">
        <v>57</v>
      </c>
      <c r="P586" s="36" t="s">
        <v>3677</v>
      </c>
      <c r="Q586" s="26" t="s">
        <v>532</v>
      </c>
      <c r="R586" s="26" t="s">
        <v>158</v>
      </c>
      <c r="S586" s="26" t="s">
        <v>160</v>
      </c>
      <c r="T586" s="36" t="s">
        <v>3212</v>
      </c>
      <c r="U586" s="42">
        <v>3.6469999999999998</v>
      </c>
      <c r="V586" s="42">
        <v>628.25202083904605</v>
      </c>
      <c r="W586" s="42">
        <v>2291.2351199999998</v>
      </c>
      <c r="X586" s="43"/>
      <c r="Y586" s="43">
        <v>1.5315124099999999E-3</v>
      </c>
      <c r="Z586" s="43">
        <v>1.6708795127382648E-4</v>
      </c>
    </row>
    <row r="587" spans="1:26" x14ac:dyDescent="0.2">
      <c r="A587" s="26">
        <v>8694</v>
      </c>
      <c r="B587" s="26">
        <v>12533</v>
      </c>
      <c r="C587" s="26" t="s">
        <v>3467</v>
      </c>
      <c r="F587" s="26" t="s">
        <v>3468</v>
      </c>
      <c r="G587" s="26">
        <v>11018862</v>
      </c>
      <c r="H587" s="26" t="s">
        <v>70</v>
      </c>
      <c r="I587" s="26" t="s">
        <v>397</v>
      </c>
      <c r="K587" s="26" t="s">
        <v>56</v>
      </c>
      <c r="N587" s="26" t="s">
        <v>167</v>
      </c>
      <c r="O587" s="26" t="s">
        <v>57</v>
      </c>
      <c r="P587" s="36">
        <v>44230</v>
      </c>
      <c r="Q587" s="26" t="s">
        <v>532</v>
      </c>
      <c r="R587" s="26" t="s">
        <v>158</v>
      </c>
      <c r="S587" s="26" t="s">
        <v>160</v>
      </c>
      <c r="T587" s="36" t="s">
        <v>3212</v>
      </c>
      <c r="U587" s="42">
        <v>3.6469999999999998</v>
      </c>
      <c r="V587" s="42">
        <v>4874.71210584042</v>
      </c>
      <c r="W587" s="42">
        <v>17778.075049999999</v>
      </c>
      <c r="X587" s="43"/>
      <c r="Y587" s="43">
        <v>1.1883259965E-2</v>
      </c>
      <c r="Z587" s="43">
        <v>1.2964632532766131E-3</v>
      </c>
    </row>
    <row r="588" spans="1:26" x14ac:dyDescent="0.2">
      <c r="A588" s="26">
        <v>8694</v>
      </c>
      <c r="B588" s="26">
        <v>12533</v>
      </c>
      <c r="C588" s="26" t="s">
        <v>3469</v>
      </c>
      <c r="F588" s="26" t="s">
        <v>3470</v>
      </c>
      <c r="G588" s="26">
        <v>11018865</v>
      </c>
      <c r="H588" s="26" t="s">
        <v>70</v>
      </c>
      <c r="I588" s="26" t="s">
        <v>397</v>
      </c>
      <c r="K588" s="26" t="s">
        <v>56</v>
      </c>
      <c r="N588" s="26" t="s">
        <v>51</v>
      </c>
      <c r="O588" s="26" t="s">
        <v>57</v>
      </c>
      <c r="P588" s="36">
        <v>44411</v>
      </c>
      <c r="Q588" s="26" t="s">
        <v>532</v>
      </c>
      <c r="R588" s="26" t="s">
        <v>158</v>
      </c>
      <c r="S588" s="26" t="s">
        <v>160</v>
      </c>
      <c r="T588" s="36" t="s">
        <v>3212</v>
      </c>
      <c r="U588" s="42">
        <v>3.6469999999999998</v>
      </c>
      <c r="V588" s="42">
        <v>3724.6611927611698</v>
      </c>
      <c r="W588" s="42">
        <v>13583.83937</v>
      </c>
      <c r="X588" s="43"/>
      <c r="Y588" s="43">
        <v>9.0797397419999995E-3</v>
      </c>
      <c r="Z588" s="43">
        <v>9.9059929334796766E-4</v>
      </c>
    </row>
    <row r="589" spans="1:26" x14ac:dyDescent="0.2">
      <c r="A589" s="26">
        <v>8694</v>
      </c>
      <c r="B589" s="26">
        <v>12533</v>
      </c>
      <c r="C589" s="26" t="s">
        <v>3569</v>
      </c>
      <c r="F589" s="26" t="s">
        <v>3570</v>
      </c>
      <c r="G589" s="26">
        <v>11018907</v>
      </c>
      <c r="H589" s="26" t="s">
        <v>70</v>
      </c>
      <c r="I589" s="26" t="s">
        <v>485</v>
      </c>
      <c r="K589" s="26" t="s">
        <v>56</v>
      </c>
      <c r="N589" s="26" t="s">
        <v>167</v>
      </c>
      <c r="O589" s="26" t="s">
        <v>57</v>
      </c>
      <c r="P589" s="36" t="s">
        <v>3571</v>
      </c>
      <c r="Q589" s="26" t="s">
        <v>532</v>
      </c>
      <c r="R589" s="26" t="s">
        <v>158</v>
      </c>
      <c r="S589" s="26" t="s">
        <v>160</v>
      </c>
      <c r="T589" s="36" t="s">
        <v>3212</v>
      </c>
      <c r="U589" s="42">
        <v>3.6469999999999998</v>
      </c>
      <c r="V589" s="42">
        <v>6508.9786619139004</v>
      </c>
      <c r="W589" s="42">
        <v>23738.245180000002</v>
      </c>
      <c r="X589" s="43"/>
      <c r="Y589" s="43">
        <v>1.5867169972000002E-2</v>
      </c>
      <c r="Z589" s="43">
        <v>1.7311076979135984E-3</v>
      </c>
    </row>
    <row r="590" spans="1:26" x14ac:dyDescent="0.2">
      <c r="A590" s="26">
        <v>8694</v>
      </c>
      <c r="B590" s="26">
        <v>12533</v>
      </c>
      <c r="C590" s="26" t="s">
        <v>3572</v>
      </c>
      <c r="F590" s="26" t="s">
        <v>3573</v>
      </c>
      <c r="G590" s="26">
        <v>11018921</v>
      </c>
      <c r="H590" s="26" t="s">
        <v>70</v>
      </c>
      <c r="I590" s="26" t="s">
        <v>120</v>
      </c>
      <c r="K590" s="26" t="s">
        <v>56</v>
      </c>
      <c r="N590" s="26" t="s">
        <v>51</v>
      </c>
      <c r="O590" s="26" t="s">
        <v>57</v>
      </c>
      <c r="P590" s="36" t="s">
        <v>3574</v>
      </c>
      <c r="Q590" s="26" t="s">
        <v>538</v>
      </c>
      <c r="R590" s="26" t="s">
        <v>158</v>
      </c>
      <c r="S590" s="26" t="s">
        <v>160</v>
      </c>
      <c r="T590" s="36" t="s">
        <v>3212</v>
      </c>
      <c r="U590" s="42">
        <v>3.7964000000000002</v>
      </c>
      <c r="V590" s="42">
        <v>12588.357167316401</v>
      </c>
      <c r="W590" s="42">
        <v>47790.439149999998</v>
      </c>
      <c r="X590" s="43"/>
      <c r="Y590" s="43">
        <v>3.1944190285E-2</v>
      </c>
      <c r="Z590" s="43">
        <v>3.4851100606601956E-3</v>
      </c>
    </row>
    <row r="591" spans="1:26" x14ac:dyDescent="0.2">
      <c r="A591" s="26">
        <v>8694</v>
      </c>
      <c r="B591" s="26">
        <v>12533</v>
      </c>
      <c r="C591" s="26" t="s">
        <v>3575</v>
      </c>
      <c r="F591" s="26" t="s">
        <v>3576</v>
      </c>
      <c r="G591" s="26">
        <v>11018971</v>
      </c>
      <c r="H591" s="26" t="s">
        <v>70</v>
      </c>
      <c r="I591" s="26" t="s">
        <v>397</v>
      </c>
      <c r="K591" s="26" t="s">
        <v>56</v>
      </c>
      <c r="N591" s="26" t="s">
        <v>167</v>
      </c>
      <c r="O591" s="26" t="s">
        <v>57</v>
      </c>
      <c r="P591" s="36" t="s">
        <v>3577</v>
      </c>
      <c r="Q591" s="26" t="s">
        <v>532</v>
      </c>
      <c r="R591" s="26" t="s">
        <v>158</v>
      </c>
      <c r="S591" s="26" t="s">
        <v>160</v>
      </c>
      <c r="T591" s="36" t="s">
        <v>3212</v>
      </c>
      <c r="U591" s="42">
        <v>3.6469999999999998</v>
      </c>
      <c r="V591" s="42">
        <v>12514.981401151599</v>
      </c>
      <c r="W591" s="42">
        <v>45642.137170000002</v>
      </c>
      <c r="X591" s="43"/>
      <c r="Y591" s="43">
        <v>3.0508217558000001E-2</v>
      </c>
      <c r="Z591" s="43">
        <v>3.3284454855485395E-3</v>
      </c>
    </row>
    <row r="592" spans="1:26" x14ac:dyDescent="0.2">
      <c r="A592" s="26">
        <v>8694</v>
      </c>
      <c r="B592" s="26">
        <v>12533</v>
      </c>
      <c r="C592" s="26" t="s">
        <v>3678</v>
      </c>
      <c r="F592" s="26" t="s">
        <v>3679</v>
      </c>
      <c r="G592" s="26">
        <v>11019017</v>
      </c>
      <c r="H592" s="26" t="s">
        <v>70</v>
      </c>
      <c r="I592" s="26" t="s">
        <v>485</v>
      </c>
      <c r="K592" s="26" t="s">
        <v>56</v>
      </c>
      <c r="N592" s="26" t="s">
        <v>168</v>
      </c>
      <c r="O592" s="26" t="s">
        <v>57</v>
      </c>
      <c r="P592" s="36">
        <v>44260</v>
      </c>
      <c r="Q592" s="26" t="s">
        <v>538</v>
      </c>
      <c r="R592" s="26" t="s">
        <v>158</v>
      </c>
      <c r="S592" s="26" t="s">
        <v>160</v>
      </c>
      <c r="T592" s="36" t="s">
        <v>3212</v>
      </c>
      <c r="U592" s="42">
        <v>3.7964000000000002</v>
      </c>
      <c r="V592" s="42">
        <v>17793.964063323099</v>
      </c>
      <c r="W592" s="42">
        <v>67553.005170000004</v>
      </c>
      <c r="X592" s="43"/>
      <c r="Y592" s="43">
        <v>4.5153928062999997E-2</v>
      </c>
      <c r="Z592" s="43">
        <v>4.9262919975866602E-3</v>
      </c>
    </row>
    <row r="593" spans="1:26" x14ac:dyDescent="0.2">
      <c r="A593" s="26">
        <v>8694</v>
      </c>
      <c r="B593" s="26">
        <v>12533</v>
      </c>
      <c r="C593" s="26" t="s">
        <v>3680</v>
      </c>
      <c r="F593" s="26" t="s">
        <v>3681</v>
      </c>
      <c r="G593" s="26">
        <v>11019019</v>
      </c>
      <c r="H593" s="26" t="s">
        <v>70</v>
      </c>
      <c r="I593" s="26" t="s">
        <v>397</v>
      </c>
      <c r="K593" s="26" t="s">
        <v>56</v>
      </c>
      <c r="N593" s="26" t="s">
        <v>51</v>
      </c>
      <c r="O593" s="26" t="s">
        <v>57</v>
      </c>
      <c r="P593" s="36">
        <v>44474</v>
      </c>
      <c r="Q593" s="26" t="s">
        <v>532</v>
      </c>
      <c r="R593" s="26" t="s">
        <v>158</v>
      </c>
      <c r="S593" s="26" t="s">
        <v>160</v>
      </c>
      <c r="T593" s="36" t="s">
        <v>3212</v>
      </c>
      <c r="U593" s="42">
        <v>3.6469999999999998</v>
      </c>
      <c r="V593" s="42">
        <v>4074.6995475733502</v>
      </c>
      <c r="W593" s="42">
        <v>14860.429249999999</v>
      </c>
      <c r="X593" s="43"/>
      <c r="Y593" s="43">
        <v>9.9330407529999998E-3</v>
      </c>
      <c r="Z593" s="43">
        <v>1.083694404279272E-3</v>
      </c>
    </row>
    <row r="594" spans="1:26" x14ac:dyDescent="0.2">
      <c r="A594" s="26">
        <v>8694</v>
      </c>
      <c r="B594" s="26">
        <v>12533</v>
      </c>
      <c r="C594" s="26" t="s">
        <v>3682</v>
      </c>
      <c r="F594" s="26" t="s">
        <v>3683</v>
      </c>
      <c r="G594" s="26">
        <v>11019120</v>
      </c>
      <c r="H594" s="26" t="s">
        <v>70</v>
      </c>
      <c r="I594" s="26" t="s">
        <v>397</v>
      </c>
      <c r="K594" s="26" t="s">
        <v>56</v>
      </c>
      <c r="N594" s="26" t="s">
        <v>51</v>
      </c>
      <c r="O594" s="26" t="s">
        <v>57</v>
      </c>
      <c r="P594" s="36">
        <v>44445</v>
      </c>
      <c r="Q594" s="26" t="s">
        <v>532</v>
      </c>
      <c r="R594" s="26" t="s">
        <v>158</v>
      </c>
      <c r="S594" s="26" t="s">
        <v>160</v>
      </c>
      <c r="T594" s="36" t="s">
        <v>3212</v>
      </c>
      <c r="U594" s="42">
        <v>3.6469999999999998</v>
      </c>
      <c r="V594" s="42">
        <v>1440.4369591445</v>
      </c>
      <c r="W594" s="42">
        <v>5253.2735899999998</v>
      </c>
      <c r="X594" s="43"/>
      <c r="Y594" s="43">
        <v>3.511404669E-3</v>
      </c>
      <c r="Z594" s="43">
        <v>3.8309412856503335E-4</v>
      </c>
    </row>
    <row r="595" spans="1:26" x14ac:dyDescent="0.2">
      <c r="A595" s="26">
        <v>8694</v>
      </c>
      <c r="B595" s="26">
        <v>12533</v>
      </c>
      <c r="C595" s="26" t="s">
        <v>3578</v>
      </c>
      <c r="F595" s="26" t="s">
        <v>3579</v>
      </c>
      <c r="G595" s="26">
        <v>11019131</v>
      </c>
      <c r="H595" s="26" t="s">
        <v>70</v>
      </c>
      <c r="I595" s="26" t="s">
        <v>485</v>
      </c>
      <c r="K595" s="26" t="s">
        <v>56</v>
      </c>
      <c r="N595" s="26" t="s">
        <v>167</v>
      </c>
      <c r="O595" s="26" t="s">
        <v>53</v>
      </c>
      <c r="P595" s="36">
        <v>44323</v>
      </c>
      <c r="Q595" s="26" t="s">
        <v>532</v>
      </c>
      <c r="R595" s="26" t="s">
        <v>158</v>
      </c>
      <c r="S595" s="26" t="s">
        <v>159</v>
      </c>
      <c r="T595" s="36" t="s">
        <v>3212</v>
      </c>
      <c r="U595" s="42">
        <v>3.6469999999999998</v>
      </c>
      <c r="V595" s="42">
        <v>5991.4655936386098</v>
      </c>
      <c r="W595" s="42">
        <v>21850.875019999999</v>
      </c>
      <c r="X595" s="43"/>
      <c r="Y595" s="43">
        <v>1.4605609865000001E-2</v>
      </c>
      <c r="Z595" s="43">
        <v>1.5934715336557135E-3</v>
      </c>
    </row>
    <row r="596" spans="1:26" x14ac:dyDescent="0.2">
      <c r="A596" s="26">
        <v>8694</v>
      </c>
      <c r="B596" s="26">
        <v>12533</v>
      </c>
      <c r="C596" s="26" t="s">
        <v>3684</v>
      </c>
      <c r="F596" s="26" t="s">
        <v>3685</v>
      </c>
      <c r="G596" s="26">
        <v>11019149</v>
      </c>
      <c r="H596" s="26" t="s">
        <v>70</v>
      </c>
      <c r="I596" s="26" t="s">
        <v>397</v>
      </c>
      <c r="K596" s="26" t="s">
        <v>56</v>
      </c>
      <c r="N596" s="26" t="s">
        <v>51</v>
      </c>
      <c r="O596" s="26" t="s">
        <v>57</v>
      </c>
      <c r="P596" s="36">
        <v>44415</v>
      </c>
      <c r="Q596" s="26" t="s">
        <v>532</v>
      </c>
      <c r="R596" s="26" t="s">
        <v>158</v>
      </c>
      <c r="S596" s="26" t="s">
        <v>160</v>
      </c>
      <c r="T596" s="36" t="s">
        <v>3212</v>
      </c>
      <c r="U596" s="42">
        <v>3.6469999999999998</v>
      </c>
      <c r="V596" s="42">
        <v>1085.99041129696</v>
      </c>
      <c r="W596" s="42">
        <v>3960.6070300000001</v>
      </c>
      <c r="X596" s="43"/>
      <c r="Y596" s="43">
        <v>2.6473576479999999E-3</v>
      </c>
      <c r="Z596" s="43">
        <v>2.8882662833983394E-4</v>
      </c>
    </row>
    <row r="597" spans="1:26" x14ac:dyDescent="0.2">
      <c r="A597" s="26">
        <v>8694</v>
      </c>
      <c r="B597" s="26">
        <v>12533</v>
      </c>
      <c r="C597" s="26" t="s">
        <v>3686</v>
      </c>
      <c r="F597" s="26" t="s">
        <v>3687</v>
      </c>
      <c r="G597" s="26">
        <v>11019162</v>
      </c>
      <c r="H597" s="26" t="s">
        <v>70</v>
      </c>
      <c r="I597" s="26" t="s">
        <v>397</v>
      </c>
      <c r="K597" s="26" t="s">
        <v>56</v>
      </c>
      <c r="N597" s="26" t="s">
        <v>51</v>
      </c>
      <c r="O597" s="26" t="s">
        <v>57</v>
      </c>
      <c r="P597" s="36" t="s">
        <v>3688</v>
      </c>
      <c r="Q597" s="26" t="s">
        <v>532</v>
      </c>
      <c r="R597" s="26" t="s">
        <v>158</v>
      </c>
      <c r="S597" s="26" t="s">
        <v>160</v>
      </c>
      <c r="T597" s="36" t="s">
        <v>3212</v>
      </c>
      <c r="U597" s="42">
        <v>3.6469999999999998</v>
      </c>
      <c r="V597" s="42">
        <v>3463.92</v>
      </c>
      <c r="W597" s="42">
        <v>12632.91624</v>
      </c>
      <c r="X597" s="43"/>
      <c r="Y597" s="43">
        <v>8.4441216149999995E-3</v>
      </c>
      <c r="Z597" s="43">
        <v>9.2125337759114468E-4</v>
      </c>
    </row>
    <row r="598" spans="1:26" x14ac:dyDescent="0.2">
      <c r="A598" s="26">
        <v>8694</v>
      </c>
      <c r="B598" s="26">
        <v>12533</v>
      </c>
      <c r="C598" s="26" t="s">
        <v>3471</v>
      </c>
      <c r="F598" s="26" t="s">
        <v>3472</v>
      </c>
      <c r="G598" s="26">
        <v>11019209</v>
      </c>
      <c r="H598" s="26" t="s">
        <v>70</v>
      </c>
      <c r="I598" s="26" t="s">
        <v>485</v>
      </c>
      <c r="K598" s="26" t="s">
        <v>56</v>
      </c>
      <c r="N598" s="26" t="s">
        <v>167</v>
      </c>
      <c r="O598" s="26" t="s">
        <v>57</v>
      </c>
      <c r="P598" s="36">
        <v>44477</v>
      </c>
      <c r="Q598" s="26" t="s">
        <v>532</v>
      </c>
      <c r="R598" s="26" t="s">
        <v>158</v>
      </c>
      <c r="S598" s="26" t="s">
        <v>160</v>
      </c>
      <c r="T598" s="36" t="s">
        <v>3212</v>
      </c>
      <c r="U598" s="42">
        <v>3.6469999999999998</v>
      </c>
      <c r="V598" s="42">
        <v>11750.137299149999</v>
      </c>
      <c r="W598" s="42">
        <v>42852.75073</v>
      </c>
      <c r="X598" s="43"/>
      <c r="Y598" s="43">
        <v>2.8643729747999998E-2</v>
      </c>
      <c r="Z598" s="43">
        <v>3.1250299296755159E-3</v>
      </c>
    </row>
    <row r="599" spans="1:26" x14ac:dyDescent="0.2">
      <c r="A599" s="26">
        <v>8694</v>
      </c>
      <c r="B599" s="26">
        <v>12533</v>
      </c>
      <c r="C599" s="26" t="s">
        <v>3473</v>
      </c>
      <c r="F599" s="26" t="s">
        <v>3474</v>
      </c>
      <c r="G599" s="26">
        <v>11019210</v>
      </c>
      <c r="H599" s="26" t="s">
        <v>70</v>
      </c>
      <c r="I599" s="26" t="s">
        <v>485</v>
      </c>
      <c r="K599" s="26" t="s">
        <v>56</v>
      </c>
      <c r="N599" s="26" t="s">
        <v>93</v>
      </c>
      <c r="O599" s="26" t="s">
        <v>57</v>
      </c>
      <c r="P599" s="36">
        <v>44477</v>
      </c>
      <c r="Q599" s="26" t="s">
        <v>532</v>
      </c>
      <c r="R599" s="26" t="s">
        <v>158</v>
      </c>
      <c r="S599" s="26" t="s">
        <v>160</v>
      </c>
      <c r="T599" s="36" t="s">
        <v>3212</v>
      </c>
      <c r="U599" s="42">
        <v>3.6469999999999998</v>
      </c>
      <c r="V599" s="42">
        <v>4761.9871346312002</v>
      </c>
      <c r="W599" s="42">
        <v>17366.967079999999</v>
      </c>
      <c r="X599" s="43"/>
      <c r="Y599" s="43">
        <v>1.1608466273000001E-2</v>
      </c>
      <c r="Z599" s="43">
        <v>1.2664832709255909E-3</v>
      </c>
    </row>
    <row r="600" spans="1:26" x14ac:dyDescent="0.2">
      <c r="A600" s="26">
        <v>8694</v>
      </c>
      <c r="B600" s="26">
        <v>12533</v>
      </c>
      <c r="C600" s="26" t="s">
        <v>3475</v>
      </c>
      <c r="F600" s="26" t="s">
        <v>3476</v>
      </c>
      <c r="G600" s="26">
        <v>11019219</v>
      </c>
      <c r="H600" s="26" t="s">
        <v>70</v>
      </c>
      <c r="I600" s="26" t="s">
        <v>397</v>
      </c>
      <c r="K600" s="26" t="s">
        <v>56</v>
      </c>
      <c r="N600" s="26" t="s">
        <v>51</v>
      </c>
      <c r="O600" s="26" t="s">
        <v>57</v>
      </c>
      <c r="P600" s="36" t="s">
        <v>3477</v>
      </c>
      <c r="Q600" s="26" t="s">
        <v>532</v>
      </c>
      <c r="R600" s="26" t="s">
        <v>158</v>
      </c>
      <c r="S600" s="26" t="s">
        <v>160</v>
      </c>
      <c r="T600" s="36" t="s">
        <v>3212</v>
      </c>
      <c r="U600" s="42">
        <v>3.6469999999999998</v>
      </c>
      <c r="V600" s="42">
        <v>3847.42837400603</v>
      </c>
      <c r="W600" s="42">
        <v>14031.57128</v>
      </c>
      <c r="X600" s="43"/>
      <c r="Y600" s="43">
        <v>9.3790136879999993E-3</v>
      </c>
      <c r="Z600" s="43">
        <v>1.0232500706116373E-3</v>
      </c>
    </row>
    <row r="601" spans="1:26" x14ac:dyDescent="0.2">
      <c r="A601" s="26">
        <v>8694</v>
      </c>
      <c r="B601" s="26">
        <v>12533</v>
      </c>
      <c r="C601" s="26" t="s">
        <v>3478</v>
      </c>
      <c r="F601" s="26" t="s">
        <v>3479</v>
      </c>
      <c r="G601" s="26">
        <v>11019220</v>
      </c>
      <c r="H601" s="26" t="s">
        <v>70</v>
      </c>
      <c r="I601" s="26" t="s">
        <v>485</v>
      </c>
      <c r="K601" s="26" t="s">
        <v>56</v>
      </c>
      <c r="N601" s="26" t="s">
        <v>51</v>
      </c>
      <c r="O601" s="26" t="s">
        <v>57</v>
      </c>
      <c r="P601" s="36" t="s">
        <v>3480</v>
      </c>
      <c r="Q601" s="26" t="s">
        <v>532</v>
      </c>
      <c r="R601" s="26" t="s">
        <v>158</v>
      </c>
      <c r="S601" s="26" t="s">
        <v>160</v>
      </c>
      <c r="T601" s="36" t="s">
        <v>3212</v>
      </c>
      <c r="U601" s="42">
        <v>3.6469999999999998</v>
      </c>
      <c r="V601" s="42">
        <v>798.17910611461502</v>
      </c>
      <c r="W601" s="42">
        <v>2910.9591999999998</v>
      </c>
      <c r="X601" s="43"/>
      <c r="Y601" s="43">
        <v>1.94574974E-3</v>
      </c>
      <c r="Z601" s="43">
        <v>2.122812297716949E-4</v>
      </c>
    </row>
    <row r="602" spans="1:26" x14ac:dyDescent="0.2">
      <c r="A602" s="26">
        <v>8694</v>
      </c>
      <c r="B602" s="26">
        <v>12533</v>
      </c>
      <c r="C602" s="26" t="s">
        <v>3580</v>
      </c>
      <c r="F602" s="26" t="s">
        <v>3581</v>
      </c>
      <c r="G602" s="26">
        <v>11019222</v>
      </c>
      <c r="H602" s="26" t="s">
        <v>70</v>
      </c>
      <c r="I602" s="26" t="s">
        <v>485</v>
      </c>
      <c r="K602" s="26" t="s">
        <v>56</v>
      </c>
      <c r="N602" s="26" t="s">
        <v>167</v>
      </c>
      <c r="O602" s="26" t="s">
        <v>57</v>
      </c>
      <c r="P602" s="36" t="s">
        <v>3582</v>
      </c>
      <c r="Q602" s="26" t="s">
        <v>532</v>
      </c>
      <c r="R602" s="26" t="s">
        <v>158</v>
      </c>
      <c r="S602" s="26" t="s">
        <v>160</v>
      </c>
      <c r="T602" s="36" t="s">
        <v>3212</v>
      </c>
      <c r="U602" s="42">
        <v>3.6469999999999998</v>
      </c>
      <c r="V602" s="42">
        <v>7235.75179873869</v>
      </c>
      <c r="W602" s="42">
        <v>26388.786810000001</v>
      </c>
      <c r="X602" s="43"/>
      <c r="Y602" s="43">
        <v>1.7638850829000002E-2</v>
      </c>
      <c r="Z602" s="43">
        <v>1.9243980184297611E-3</v>
      </c>
    </row>
    <row r="603" spans="1:26" x14ac:dyDescent="0.2">
      <c r="A603" s="26">
        <v>8694</v>
      </c>
      <c r="B603" s="26">
        <v>12533</v>
      </c>
      <c r="C603" s="26" t="s">
        <v>3583</v>
      </c>
      <c r="F603" s="26" t="s">
        <v>3584</v>
      </c>
      <c r="G603" s="26">
        <v>11019246</v>
      </c>
      <c r="H603" s="26" t="s">
        <v>70</v>
      </c>
      <c r="I603" s="26" t="s">
        <v>485</v>
      </c>
      <c r="K603" s="26" t="s">
        <v>56</v>
      </c>
      <c r="N603" s="26" t="s">
        <v>166</v>
      </c>
      <c r="O603" s="26" t="s">
        <v>57</v>
      </c>
      <c r="P603" s="36">
        <v>44236</v>
      </c>
      <c r="Q603" s="26" t="s">
        <v>532</v>
      </c>
      <c r="R603" s="26" t="s">
        <v>158</v>
      </c>
      <c r="S603" s="26" t="s">
        <v>160</v>
      </c>
      <c r="T603" s="36" t="s">
        <v>3212</v>
      </c>
      <c r="U603" s="42">
        <v>3.6469999999999998</v>
      </c>
      <c r="V603" s="42">
        <v>6378.9574444749096</v>
      </c>
      <c r="W603" s="42">
        <v>23264.057799999999</v>
      </c>
      <c r="X603" s="43"/>
      <c r="Y603" s="43">
        <v>1.5550212601999999E-2</v>
      </c>
      <c r="Z603" s="43">
        <v>1.696527659770632E-3</v>
      </c>
    </row>
    <row r="604" spans="1:26" x14ac:dyDescent="0.2">
      <c r="A604" s="26">
        <v>8694</v>
      </c>
      <c r="B604" s="26">
        <v>12533</v>
      </c>
      <c r="C604" s="26" t="s">
        <v>3484</v>
      </c>
      <c r="F604" s="26" t="s">
        <v>3485</v>
      </c>
      <c r="G604" s="26">
        <v>11019282</v>
      </c>
      <c r="H604" s="26" t="s">
        <v>70</v>
      </c>
      <c r="I604" s="26" t="s">
        <v>120</v>
      </c>
      <c r="K604" s="26" t="s">
        <v>56</v>
      </c>
      <c r="N604" s="26" t="s">
        <v>167</v>
      </c>
      <c r="O604" s="26" t="s">
        <v>57</v>
      </c>
      <c r="P604" s="36" t="s">
        <v>3486</v>
      </c>
      <c r="Q604" s="26" t="s">
        <v>532</v>
      </c>
      <c r="R604" s="26" t="s">
        <v>158</v>
      </c>
      <c r="S604" s="26" t="s">
        <v>160</v>
      </c>
      <c r="T604" s="36" t="s">
        <v>3212</v>
      </c>
      <c r="U604" s="42">
        <v>3.6469999999999998</v>
      </c>
      <c r="V604" s="42">
        <v>16867.3477433507</v>
      </c>
      <c r="W604" s="42">
        <v>61515.217219999999</v>
      </c>
      <c r="X604" s="43"/>
      <c r="Y604" s="43">
        <v>4.1118136582000003E-2</v>
      </c>
      <c r="Z604" s="43">
        <v>4.4859872859552771E-3</v>
      </c>
    </row>
    <row r="605" spans="1:26" x14ac:dyDescent="0.2">
      <c r="A605" s="26">
        <v>8694</v>
      </c>
      <c r="B605" s="26">
        <v>12533</v>
      </c>
      <c r="C605" s="26" t="s">
        <v>3487</v>
      </c>
      <c r="F605" s="26" t="s">
        <v>3488</v>
      </c>
      <c r="G605" s="26">
        <v>11019295</v>
      </c>
      <c r="H605" s="26" t="s">
        <v>70</v>
      </c>
      <c r="I605" s="26" t="s">
        <v>485</v>
      </c>
      <c r="K605" s="26" t="s">
        <v>56</v>
      </c>
      <c r="N605" s="26" t="s">
        <v>93</v>
      </c>
      <c r="O605" s="26" t="s">
        <v>57</v>
      </c>
      <c r="P605" s="36">
        <v>44419</v>
      </c>
      <c r="Q605" s="26" t="s">
        <v>538</v>
      </c>
      <c r="R605" s="26" t="s">
        <v>158</v>
      </c>
      <c r="S605" s="26" t="s">
        <v>160</v>
      </c>
      <c r="T605" s="36" t="s">
        <v>3212</v>
      </c>
      <c r="U605" s="42">
        <v>3.7964000000000002</v>
      </c>
      <c r="V605" s="42">
        <v>1611.5278790432999</v>
      </c>
      <c r="W605" s="42">
        <v>6118.0044399999997</v>
      </c>
      <c r="X605" s="43"/>
      <c r="Y605" s="43">
        <v>4.0894099629999996E-3</v>
      </c>
      <c r="Z605" s="43">
        <v>4.4615448621605194E-4</v>
      </c>
    </row>
    <row r="606" spans="1:26" x14ac:dyDescent="0.2">
      <c r="A606" s="26">
        <v>8694</v>
      </c>
      <c r="B606" s="26">
        <v>12533</v>
      </c>
      <c r="C606" s="26" t="s">
        <v>3489</v>
      </c>
      <c r="F606" s="26" t="s">
        <v>3490</v>
      </c>
      <c r="G606" s="26">
        <v>11019336</v>
      </c>
      <c r="H606" s="26" t="s">
        <v>70</v>
      </c>
      <c r="I606" s="26" t="s">
        <v>485</v>
      </c>
      <c r="K606" s="26" t="s">
        <v>56</v>
      </c>
      <c r="N606" s="26" t="s">
        <v>167</v>
      </c>
      <c r="O606" s="26" t="s">
        <v>57</v>
      </c>
      <c r="P606" s="36" t="s">
        <v>3491</v>
      </c>
      <c r="Q606" s="26" t="s">
        <v>532</v>
      </c>
      <c r="R606" s="26" t="s">
        <v>158</v>
      </c>
      <c r="S606" s="26" t="s">
        <v>160</v>
      </c>
      <c r="T606" s="36" t="s">
        <v>3212</v>
      </c>
      <c r="U606" s="42">
        <v>3.6469999999999998</v>
      </c>
      <c r="V606" s="42">
        <v>11280.574521524501</v>
      </c>
      <c r="W606" s="42">
        <v>41140.255279999998</v>
      </c>
      <c r="X606" s="43">
        <v>5.7534756229999998E-3</v>
      </c>
      <c r="Y606" s="43">
        <v>2.7499059778000001E-2</v>
      </c>
      <c r="Z606" s="43">
        <v>3.0001464754160299E-3</v>
      </c>
    </row>
    <row r="607" spans="1:26" x14ac:dyDescent="0.2">
      <c r="A607" s="26">
        <v>8694</v>
      </c>
      <c r="B607" s="26">
        <v>12533</v>
      </c>
      <c r="C607" s="26" t="s">
        <v>3585</v>
      </c>
      <c r="F607" s="26" t="s">
        <v>3586</v>
      </c>
      <c r="G607" s="26">
        <v>11019348</v>
      </c>
      <c r="H607" s="26" t="s">
        <v>70</v>
      </c>
      <c r="I607" s="26" t="s">
        <v>120</v>
      </c>
      <c r="K607" s="26" t="s">
        <v>56</v>
      </c>
      <c r="N607" s="26" t="s">
        <v>166</v>
      </c>
      <c r="O607" s="26" t="s">
        <v>57</v>
      </c>
      <c r="P607" s="36" t="s">
        <v>3587</v>
      </c>
      <c r="Q607" s="26" t="s">
        <v>538</v>
      </c>
      <c r="R607" s="26" t="s">
        <v>158</v>
      </c>
      <c r="S607" s="26" t="s">
        <v>160</v>
      </c>
      <c r="T607" s="36" t="s">
        <v>3212</v>
      </c>
      <c r="U607" s="42">
        <v>3.7964000000000002</v>
      </c>
      <c r="V607" s="42">
        <v>10493.791405015299</v>
      </c>
      <c r="W607" s="42">
        <v>39838.629690000002</v>
      </c>
      <c r="X607" s="43"/>
      <c r="Y607" s="43">
        <v>2.6629024343000001E-2</v>
      </c>
      <c r="Z607" s="43">
        <v>2.905225639374251E-3</v>
      </c>
    </row>
    <row r="608" spans="1:26" x14ac:dyDescent="0.2">
      <c r="A608" s="26">
        <v>8694</v>
      </c>
      <c r="B608" s="26">
        <v>12533</v>
      </c>
      <c r="C608" s="26" t="s">
        <v>3495</v>
      </c>
      <c r="F608" s="26" t="s">
        <v>3496</v>
      </c>
      <c r="G608" s="26">
        <v>11019349</v>
      </c>
      <c r="H608" s="26" t="s">
        <v>70</v>
      </c>
      <c r="I608" s="26" t="s">
        <v>397</v>
      </c>
      <c r="K608" s="26" t="s">
        <v>56</v>
      </c>
      <c r="N608" s="26" t="s">
        <v>167</v>
      </c>
      <c r="O608" s="26" t="s">
        <v>57</v>
      </c>
      <c r="P608" s="36" t="s">
        <v>3497</v>
      </c>
      <c r="Q608" s="26" t="s">
        <v>538</v>
      </c>
      <c r="R608" s="26" t="s">
        <v>158</v>
      </c>
      <c r="S608" s="26" t="s">
        <v>160</v>
      </c>
      <c r="T608" s="36" t="s">
        <v>3212</v>
      </c>
      <c r="U608" s="42">
        <v>3.7964000000000002</v>
      </c>
      <c r="V608" s="42">
        <v>3136.4674006954001</v>
      </c>
      <c r="W608" s="42">
        <v>11907.28484</v>
      </c>
      <c r="X608" s="43"/>
      <c r="Y608" s="43">
        <v>7.9590934810000007E-3</v>
      </c>
      <c r="Z608" s="43">
        <v>8.6833682487788208E-4</v>
      </c>
    </row>
    <row r="609" spans="1:26" x14ac:dyDescent="0.2">
      <c r="A609" s="26">
        <v>8694</v>
      </c>
      <c r="B609" s="26">
        <v>12533</v>
      </c>
      <c r="C609" s="26" t="s">
        <v>3498</v>
      </c>
      <c r="F609" s="26" t="s">
        <v>3499</v>
      </c>
      <c r="G609" s="26">
        <v>11019362</v>
      </c>
      <c r="H609" s="26" t="s">
        <v>70</v>
      </c>
      <c r="I609" s="26" t="s">
        <v>485</v>
      </c>
      <c r="K609" s="26" t="s">
        <v>56</v>
      </c>
      <c r="N609" s="26" t="s">
        <v>51</v>
      </c>
      <c r="O609" s="26" t="s">
        <v>57</v>
      </c>
      <c r="P609" s="36">
        <v>44621</v>
      </c>
      <c r="Q609" s="26" t="s">
        <v>532</v>
      </c>
      <c r="R609" s="26" t="s">
        <v>158</v>
      </c>
      <c r="S609" s="26" t="s">
        <v>160</v>
      </c>
      <c r="T609" s="36" t="s">
        <v>3212</v>
      </c>
      <c r="U609" s="42">
        <v>3.6469999999999998</v>
      </c>
      <c r="V609" s="42">
        <v>667.43547847545904</v>
      </c>
      <c r="W609" s="42">
        <v>2434.1371899999999</v>
      </c>
      <c r="X609" s="43"/>
      <c r="Y609" s="43">
        <v>1.6270313249999999E-3</v>
      </c>
      <c r="Z609" s="43">
        <v>1.7750906166126196E-4</v>
      </c>
    </row>
    <row r="610" spans="1:26" x14ac:dyDescent="0.2">
      <c r="A610" s="26">
        <v>8694</v>
      </c>
      <c r="B610" s="26">
        <v>12533</v>
      </c>
      <c r="C610" s="26" t="s">
        <v>3503</v>
      </c>
      <c r="F610" s="26" t="s">
        <v>3504</v>
      </c>
      <c r="G610" s="26">
        <v>11019451</v>
      </c>
      <c r="H610" s="26" t="s">
        <v>70</v>
      </c>
      <c r="I610" s="26" t="s">
        <v>397</v>
      </c>
      <c r="K610" s="26" t="s">
        <v>56</v>
      </c>
      <c r="N610" s="26" t="s">
        <v>51</v>
      </c>
      <c r="O610" s="26" t="s">
        <v>57</v>
      </c>
      <c r="P610" s="36" t="s">
        <v>3505</v>
      </c>
      <c r="Q610" s="26" t="s">
        <v>532</v>
      </c>
      <c r="R610" s="26" t="s">
        <v>158</v>
      </c>
      <c r="S610" s="26" t="s">
        <v>160</v>
      </c>
      <c r="T610" s="36" t="s">
        <v>3212</v>
      </c>
      <c r="U610" s="42">
        <v>3.6469999999999998</v>
      </c>
      <c r="V610" s="42">
        <v>1191.3800767754301</v>
      </c>
      <c r="W610" s="42">
        <v>4344.9631399999998</v>
      </c>
      <c r="X610" s="43"/>
      <c r="Y610" s="43">
        <v>2.9042698029999999E-3</v>
      </c>
      <c r="Z610" s="43">
        <v>3.168557356186528E-4</v>
      </c>
    </row>
    <row r="611" spans="1:26" x14ac:dyDescent="0.2">
      <c r="A611" s="26">
        <v>8694</v>
      </c>
      <c r="B611" s="26">
        <v>12533</v>
      </c>
      <c r="C611" s="26" t="s">
        <v>3506</v>
      </c>
      <c r="F611" s="26" t="s">
        <v>3507</v>
      </c>
      <c r="G611" s="26">
        <v>11019455</v>
      </c>
      <c r="H611" s="26" t="s">
        <v>70</v>
      </c>
      <c r="I611" s="26" t="s">
        <v>120</v>
      </c>
      <c r="K611" s="26" t="s">
        <v>56</v>
      </c>
      <c r="N611" s="26" t="s">
        <v>167</v>
      </c>
      <c r="O611" s="26" t="s">
        <v>57</v>
      </c>
      <c r="P611" s="36" t="s">
        <v>3508</v>
      </c>
      <c r="Q611" s="26" t="s">
        <v>532</v>
      </c>
      <c r="R611" s="26" t="s">
        <v>158</v>
      </c>
      <c r="S611" s="26" t="s">
        <v>160</v>
      </c>
      <c r="T611" s="36" t="s">
        <v>3212</v>
      </c>
      <c r="U611" s="42">
        <v>3.6469999999999998</v>
      </c>
      <c r="V611" s="42">
        <v>12182.909764189701</v>
      </c>
      <c r="W611" s="42">
        <v>44431.071909999999</v>
      </c>
      <c r="X611" s="43"/>
      <c r="Y611" s="43">
        <v>2.9698714657000001E-2</v>
      </c>
      <c r="Z611" s="43">
        <v>3.2401287469537221E-3</v>
      </c>
    </row>
    <row r="612" spans="1:26" x14ac:dyDescent="0.2">
      <c r="A612" s="26">
        <v>8694</v>
      </c>
      <c r="B612" s="26">
        <v>12533</v>
      </c>
      <c r="C612" s="26" t="s">
        <v>3591</v>
      </c>
      <c r="F612" s="26" t="s">
        <v>3592</v>
      </c>
      <c r="G612" s="26">
        <v>11019456</v>
      </c>
      <c r="H612" s="26" t="s">
        <v>70</v>
      </c>
      <c r="I612" s="26" t="s">
        <v>397</v>
      </c>
      <c r="K612" s="26" t="s">
        <v>56</v>
      </c>
      <c r="N612" s="26" t="s">
        <v>51</v>
      </c>
      <c r="O612" s="26" t="s">
        <v>57</v>
      </c>
      <c r="P612" s="36" t="s">
        <v>3408</v>
      </c>
      <c r="Q612" s="26" t="s">
        <v>532</v>
      </c>
      <c r="R612" s="26" t="s">
        <v>158</v>
      </c>
      <c r="S612" s="26" t="s">
        <v>160</v>
      </c>
      <c r="T612" s="36" t="s">
        <v>3212</v>
      </c>
      <c r="U612" s="42">
        <v>3.6469999999999998</v>
      </c>
      <c r="V612" s="42">
        <v>3961.4904085549801</v>
      </c>
      <c r="W612" s="42">
        <v>14447.55552</v>
      </c>
      <c r="X612" s="43"/>
      <c r="Y612" s="43">
        <v>9.6570667870000005E-3</v>
      </c>
      <c r="Z612" s="43">
        <v>1.0535856541652798E-3</v>
      </c>
    </row>
    <row r="613" spans="1:26" x14ac:dyDescent="0.2">
      <c r="A613" s="26">
        <v>8694</v>
      </c>
      <c r="B613" s="26">
        <v>12533</v>
      </c>
      <c r="C613" s="26" t="s">
        <v>3583</v>
      </c>
      <c r="F613" s="26" t="s">
        <v>3593</v>
      </c>
      <c r="G613" s="26">
        <v>11019458</v>
      </c>
      <c r="H613" s="26" t="s">
        <v>70</v>
      </c>
      <c r="I613" s="26" t="s">
        <v>485</v>
      </c>
      <c r="K613" s="26" t="s">
        <v>56</v>
      </c>
      <c r="N613" s="26" t="s">
        <v>166</v>
      </c>
      <c r="O613" s="26" t="s">
        <v>57</v>
      </c>
      <c r="P613" s="36" t="s">
        <v>3594</v>
      </c>
      <c r="Q613" s="26" t="s">
        <v>532</v>
      </c>
      <c r="R613" s="26" t="s">
        <v>158</v>
      </c>
      <c r="S613" s="26" t="s">
        <v>160</v>
      </c>
      <c r="T613" s="36" t="s">
        <v>3212</v>
      </c>
      <c r="U613" s="42">
        <v>3.6469999999999998</v>
      </c>
      <c r="V613" s="42">
        <v>17623.697587057901</v>
      </c>
      <c r="W613" s="42">
        <v>64273.625099999997</v>
      </c>
      <c r="X613" s="43"/>
      <c r="Y613" s="43">
        <v>4.2961917634999999E-2</v>
      </c>
      <c r="Z613" s="43">
        <v>4.6871437353408719E-3</v>
      </c>
    </row>
    <row r="614" spans="1:26" x14ac:dyDescent="0.2">
      <c r="A614" s="26">
        <v>8694</v>
      </c>
      <c r="B614" s="26">
        <v>12533</v>
      </c>
      <c r="C614" s="26" t="s">
        <v>3595</v>
      </c>
      <c r="F614" s="26" t="s">
        <v>3596</v>
      </c>
      <c r="G614" s="26">
        <v>11019459</v>
      </c>
      <c r="H614" s="26" t="s">
        <v>70</v>
      </c>
      <c r="I614" s="26" t="s">
        <v>485</v>
      </c>
      <c r="K614" s="26" t="s">
        <v>56</v>
      </c>
      <c r="N614" s="26" t="s">
        <v>167</v>
      </c>
      <c r="O614" s="26" t="s">
        <v>57</v>
      </c>
      <c r="P614" s="36">
        <v>44746</v>
      </c>
      <c r="Q614" s="26" t="s">
        <v>532</v>
      </c>
      <c r="R614" s="26" t="s">
        <v>158</v>
      </c>
      <c r="S614" s="26" t="s">
        <v>160</v>
      </c>
      <c r="T614" s="36" t="s">
        <v>3212</v>
      </c>
      <c r="U614" s="42">
        <v>3.6469999999999998</v>
      </c>
      <c r="V614" s="42">
        <v>26309.683970386599</v>
      </c>
      <c r="W614" s="42">
        <v>95951.417440000005</v>
      </c>
      <c r="X614" s="43"/>
      <c r="Y614" s="43">
        <v>6.4136057156000001E-2</v>
      </c>
      <c r="Z614" s="43">
        <v>6.9972416282923014E-3</v>
      </c>
    </row>
    <row r="615" spans="1:26" x14ac:dyDescent="0.2">
      <c r="A615" s="26">
        <v>8694</v>
      </c>
      <c r="B615" s="26">
        <v>12533</v>
      </c>
      <c r="C615" s="26" t="s">
        <v>3509</v>
      </c>
      <c r="F615" s="26" t="s">
        <v>3510</v>
      </c>
      <c r="G615" s="26">
        <v>11019461</v>
      </c>
      <c r="H615" s="26" t="s">
        <v>70</v>
      </c>
      <c r="I615" s="26" t="s">
        <v>397</v>
      </c>
      <c r="K615" s="26" t="s">
        <v>56</v>
      </c>
      <c r="N615" s="26" t="s">
        <v>167</v>
      </c>
      <c r="O615" s="26" t="s">
        <v>57</v>
      </c>
      <c r="P615" s="36" t="s">
        <v>3511</v>
      </c>
      <c r="Q615" s="26" t="s">
        <v>532</v>
      </c>
      <c r="R615" s="26" t="s">
        <v>158</v>
      </c>
      <c r="S615" s="26" t="s">
        <v>160</v>
      </c>
      <c r="T615" s="36" t="s">
        <v>3212</v>
      </c>
      <c r="U615" s="42">
        <v>3.6469999999999998</v>
      </c>
      <c r="V615" s="42">
        <v>953.04292843432995</v>
      </c>
      <c r="W615" s="42">
        <v>3475.7475599999998</v>
      </c>
      <c r="X615" s="43"/>
      <c r="Y615" s="43">
        <v>2.3232668159999998E-3</v>
      </c>
      <c r="Z615" s="43">
        <v>2.534683297563112E-4</v>
      </c>
    </row>
    <row r="616" spans="1:26" x14ac:dyDescent="0.2">
      <c r="A616" s="26">
        <v>8694</v>
      </c>
      <c r="B616" s="26">
        <v>12533</v>
      </c>
      <c r="C616" s="26" t="s">
        <v>3495</v>
      </c>
      <c r="F616" s="26" t="s">
        <v>3512</v>
      </c>
      <c r="G616" s="26">
        <v>11019470</v>
      </c>
      <c r="H616" s="26" t="s">
        <v>70</v>
      </c>
      <c r="I616" s="26" t="s">
        <v>485</v>
      </c>
      <c r="K616" s="26" t="s">
        <v>56</v>
      </c>
      <c r="N616" s="26" t="s">
        <v>167</v>
      </c>
      <c r="O616" s="26" t="s">
        <v>57</v>
      </c>
      <c r="P616" s="36">
        <v>44597</v>
      </c>
      <c r="Q616" s="26" t="s">
        <v>532</v>
      </c>
      <c r="R616" s="26" t="s">
        <v>158</v>
      </c>
      <c r="S616" s="26" t="s">
        <v>160</v>
      </c>
      <c r="T616" s="36" t="s">
        <v>3212</v>
      </c>
      <c r="U616" s="42">
        <v>3.6469999999999998</v>
      </c>
      <c r="V616" s="42">
        <v>1691.03797093502</v>
      </c>
      <c r="W616" s="42">
        <v>6167.2154799999998</v>
      </c>
      <c r="X616" s="43"/>
      <c r="Y616" s="43">
        <v>4.1223037139999997E-3</v>
      </c>
      <c r="Z616" s="43">
        <v>4.4974319336438441E-4</v>
      </c>
    </row>
    <row r="617" spans="1:26" x14ac:dyDescent="0.2">
      <c r="A617" s="26">
        <v>8694</v>
      </c>
      <c r="B617" s="26">
        <v>12533</v>
      </c>
      <c r="C617" s="26" t="s">
        <v>3513</v>
      </c>
      <c r="F617" s="26" t="s">
        <v>3514</v>
      </c>
      <c r="G617" s="26">
        <v>11019473</v>
      </c>
      <c r="H617" s="26" t="s">
        <v>70</v>
      </c>
      <c r="I617" s="26" t="s">
        <v>397</v>
      </c>
      <c r="K617" s="26" t="s">
        <v>56</v>
      </c>
      <c r="N617" s="26" t="s">
        <v>167</v>
      </c>
      <c r="O617" s="26" t="s">
        <v>57</v>
      </c>
      <c r="P617" s="36" t="s">
        <v>3515</v>
      </c>
      <c r="Q617" s="26" t="s">
        <v>532</v>
      </c>
      <c r="R617" s="26" t="s">
        <v>158</v>
      </c>
      <c r="S617" s="26" t="s">
        <v>160</v>
      </c>
      <c r="T617" s="36" t="s">
        <v>3212</v>
      </c>
      <c r="U617" s="42">
        <v>3.6469999999999998</v>
      </c>
      <c r="V617" s="42">
        <v>3329.0472004387202</v>
      </c>
      <c r="W617" s="42">
        <v>12141.03514</v>
      </c>
      <c r="X617" s="43"/>
      <c r="Y617" s="43">
        <v>8.1153373699999996E-3</v>
      </c>
      <c r="Z617" s="43">
        <v>8.8538302777330655E-4</v>
      </c>
    </row>
    <row r="618" spans="1:26" x14ac:dyDescent="0.2">
      <c r="A618" s="26">
        <v>8694</v>
      </c>
      <c r="B618" s="26">
        <v>12533</v>
      </c>
      <c r="C618" s="26" t="s">
        <v>3516</v>
      </c>
      <c r="F618" s="26" t="s">
        <v>3517</v>
      </c>
      <c r="G618" s="26">
        <v>11019474</v>
      </c>
      <c r="H618" s="26" t="s">
        <v>70</v>
      </c>
      <c r="I618" s="26" t="s">
        <v>120</v>
      </c>
      <c r="K618" s="26" t="s">
        <v>56</v>
      </c>
      <c r="N618" s="26" t="s">
        <v>101</v>
      </c>
      <c r="O618" s="26" t="s">
        <v>57</v>
      </c>
      <c r="P618" s="36">
        <v>44779</v>
      </c>
      <c r="Q618" s="26" t="s">
        <v>537</v>
      </c>
      <c r="R618" s="26" t="s">
        <v>158</v>
      </c>
      <c r="S618" s="26" t="s">
        <v>160</v>
      </c>
      <c r="T618" s="36" t="s">
        <v>3212</v>
      </c>
      <c r="U618" s="42">
        <v>2.5354000000000001</v>
      </c>
      <c r="V618" s="42">
        <v>15179.885998264601</v>
      </c>
      <c r="W618" s="42">
        <v>38487.08296</v>
      </c>
      <c r="X618" s="43"/>
      <c r="Y618" s="43">
        <v>2.5725620510000002E-2</v>
      </c>
      <c r="Z618" s="43">
        <v>2.8066643122562642E-3</v>
      </c>
    </row>
    <row r="619" spans="1:26" x14ac:dyDescent="0.2">
      <c r="A619" s="26">
        <v>8694</v>
      </c>
      <c r="B619" s="26">
        <v>12533</v>
      </c>
      <c r="C619" s="26" t="s">
        <v>3693</v>
      </c>
      <c r="F619" s="26" t="s">
        <v>3694</v>
      </c>
      <c r="G619" s="26">
        <v>11019475</v>
      </c>
      <c r="H619" s="26" t="s">
        <v>70</v>
      </c>
      <c r="I619" s="26" t="s">
        <v>485</v>
      </c>
      <c r="K619" s="26" t="s">
        <v>56</v>
      </c>
      <c r="N619" s="26" t="s">
        <v>51</v>
      </c>
      <c r="O619" s="26" t="s">
        <v>57</v>
      </c>
      <c r="P619" s="36" t="s">
        <v>3695</v>
      </c>
      <c r="Q619" s="26" t="s">
        <v>532</v>
      </c>
      <c r="R619" s="26" t="s">
        <v>158</v>
      </c>
      <c r="S619" s="26" t="s">
        <v>160</v>
      </c>
      <c r="T619" s="36" t="s">
        <v>3212</v>
      </c>
      <c r="U619" s="42">
        <v>3.6469999999999998</v>
      </c>
      <c r="V619" s="42">
        <v>177.18321634219899</v>
      </c>
      <c r="W619" s="42">
        <v>646.18718999999999</v>
      </c>
      <c r="X619" s="43"/>
      <c r="Y619" s="43">
        <v>4.3192585999999997E-4</v>
      </c>
      <c r="Z619" s="43">
        <v>4.7123096522931638E-5</v>
      </c>
    </row>
    <row r="620" spans="1:26" x14ac:dyDescent="0.2">
      <c r="A620" s="26">
        <v>8694</v>
      </c>
      <c r="B620" s="26">
        <v>12533</v>
      </c>
      <c r="C620" s="26" t="s">
        <v>3495</v>
      </c>
      <c r="F620" s="26" t="s">
        <v>3696</v>
      </c>
      <c r="G620" s="26">
        <v>11019476</v>
      </c>
      <c r="H620" s="26" t="s">
        <v>70</v>
      </c>
      <c r="I620" s="26" t="s">
        <v>397</v>
      </c>
      <c r="K620" s="26" t="s">
        <v>56</v>
      </c>
      <c r="N620" s="26" t="s">
        <v>167</v>
      </c>
      <c r="O620" s="26" t="s">
        <v>57</v>
      </c>
      <c r="P620" s="36" t="s">
        <v>3497</v>
      </c>
      <c r="Q620" s="26" t="s">
        <v>532</v>
      </c>
      <c r="R620" s="26" t="s">
        <v>158</v>
      </c>
      <c r="S620" s="26" t="s">
        <v>160</v>
      </c>
      <c r="T620" s="36" t="s">
        <v>3212</v>
      </c>
      <c r="U620" s="42">
        <v>3.6469999999999998</v>
      </c>
      <c r="V620" s="42">
        <v>4359.0442500685504</v>
      </c>
      <c r="W620" s="42">
        <v>15897.434380000001</v>
      </c>
      <c r="X620" s="43"/>
      <c r="Y620" s="43">
        <v>1.0626197998999999E-2</v>
      </c>
      <c r="Z620" s="43">
        <v>1.1593178359907011E-3</v>
      </c>
    </row>
    <row r="621" spans="1:26" x14ac:dyDescent="0.2">
      <c r="A621" s="26">
        <v>8694</v>
      </c>
      <c r="B621" s="26">
        <v>12533</v>
      </c>
      <c r="C621" s="26" t="s">
        <v>3518</v>
      </c>
      <c r="F621" s="26" t="s">
        <v>3519</v>
      </c>
      <c r="G621" s="26">
        <v>11019481</v>
      </c>
      <c r="H621" s="26" t="s">
        <v>70</v>
      </c>
      <c r="I621" s="26" t="s">
        <v>485</v>
      </c>
      <c r="K621" s="26" t="s">
        <v>56</v>
      </c>
      <c r="N621" s="26" t="s">
        <v>167</v>
      </c>
      <c r="O621" s="26" t="s">
        <v>57</v>
      </c>
      <c r="P621" s="36" t="s">
        <v>3520</v>
      </c>
      <c r="Q621" s="26" t="s">
        <v>532</v>
      </c>
      <c r="R621" s="26" t="s">
        <v>158</v>
      </c>
      <c r="S621" s="26" t="s">
        <v>160</v>
      </c>
      <c r="T621" s="36" t="s">
        <v>3212</v>
      </c>
      <c r="U621" s="42">
        <v>3.6469999999999998</v>
      </c>
      <c r="V621" s="42">
        <v>4345.2474225390697</v>
      </c>
      <c r="W621" s="42">
        <v>15847.11735</v>
      </c>
      <c r="X621" s="43"/>
      <c r="Y621" s="43">
        <v>1.0592564979E-2</v>
      </c>
      <c r="Z621" s="43">
        <v>1.1556484747001479E-3</v>
      </c>
    </row>
    <row r="622" spans="1:26" x14ac:dyDescent="0.2">
      <c r="A622" s="26">
        <v>8694</v>
      </c>
      <c r="B622" s="26">
        <v>12533</v>
      </c>
      <c r="C622" s="26" t="s">
        <v>3597</v>
      </c>
      <c r="F622" s="26" t="s">
        <v>3598</v>
      </c>
      <c r="G622" s="26">
        <v>11019482</v>
      </c>
      <c r="H622" s="26" t="s">
        <v>70</v>
      </c>
      <c r="I622" s="26" t="s">
        <v>485</v>
      </c>
      <c r="K622" s="26" t="s">
        <v>56</v>
      </c>
      <c r="N622" s="26" t="s">
        <v>167</v>
      </c>
      <c r="O622" s="26" t="s">
        <v>57</v>
      </c>
      <c r="P622" s="36">
        <v>44569</v>
      </c>
      <c r="Q622" s="26" t="s">
        <v>532</v>
      </c>
      <c r="R622" s="26" t="s">
        <v>158</v>
      </c>
      <c r="S622" s="26" t="s">
        <v>160</v>
      </c>
      <c r="T622" s="36" t="s">
        <v>3212</v>
      </c>
      <c r="U622" s="42">
        <v>3.6469999999999998</v>
      </c>
      <c r="V622" s="42">
        <v>1325.96773786674</v>
      </c>
      <c r="W622" s="42">
        <v>4835.8043399999997</v>
      </c>
      <c r="X622" s="43"/>
      <c r="Y622" s="43">
        <v>3.2323589559999999E-3</v>
      </c>
      <c r="Z622" s="43">
        <v>3.5265025089685199E-4</v>
      </c>
    </row>
    <row r="623" spans="1:26" x14ac:dyDescent="0.2">
      <c r="A623" s="26">
        <v>8694</v>
      </c>
      <c r="B623" s="26">
        <v>12533</v>
      </c>
      <c r="C623" s="26" t="s">
        <v>3521</v>
      </c>
      <c r="F623" s="26" t="s">
        <v>3522</v>
      </c>
      <c r="G623" s="26">
        <v>11019483</v>
      </c>
      <c r="H623" s="26" t="s">
        <v>70</v>
      </c>
      <c r="I623" s="26" t="s">
        <v>397</v>
      </c>
      <c r="K623" s="26" t="s">
        <v>56</v>
      </c>
      <c r="N623" s="26" t="s">
        <v>51</v>
      </c>
      <c r="O623" s="26" t="s">
        <v>57</v>
      </c>
      <c r="P623" s="36">
        <v>44842</v>
      </c>
      <c r="Q623" s="26" t="s">
        <v>532</v>
      </c>
      <c r="R623" s="26" t="s">
        <v>158</v>
      </c>
      <c r="S623" s="26" t="s">
        <v>160</v>
      </c>
      <c r="T623" s="36" t="s">
        <v>3212</v>
      </c>
      <c r="U623" s="42">
        <v>3.6469999999999998</v>
      </c>
      <c r="V623" s="42">
        <v>1792.7675897998399</v>
      </c>
      <c r="W623" s="42">
        <v>6538.2233999999999</v>
      </c>
      <c r="X623" s="43"/>
      <c r="Y623" s="43">
        <v>4.3702936430000004E-3</v>
      </c>
      <c r="Z623" s="43">
        <v>4.7679888604212396E-4</v>
      </c>
    </row>
    <row r="624" spans="1:26" x14ac:dyDescent="0.2">
      <c r="A624" s="26">
        <v>8694</v>
      </c>
      <c r="B624" s="26">
        <v>12533</v>
      </c>
      <c r="C624" s="26" t="s">
        <v>3697</v>
      </c>
      <c r="F624" s="26" t="s">
        <v>3698</v>
      </c>
      <c r="G624" s="26">
        <v>11019485</v>
      </c>
      <c r="H624" s="26" t="s">
        <v>70</v>
      </c>
      <c r="I624" s="26" t="s">
        <v>485</v>
      </c>
      <c r="K624" s="26" t="s">
        <v>56</v>
      </c>
      <c r="N624" s="26" t="s">
        <v>167</v>
      </c>
      <c r="O624" s="26" t="s">
        <v>57</v>
      </c>
      <c r="P624" s="36" t="s">
        <v>3699</v>
      </c>
      <c r="Q624" s="26" t="s">
        <v>532</v>
      </c>
      <c r="R624" s="26" t="s">
        <v>158</v>
      </c>
      <c r="S624" s="26" t="s">
        <v>160</v>
      </c>
      <c r="T624" s="36" t="s">
        <v>3212</v>
      </c>
      <c r="U624" s="42">
        <v>3.6469999999999998</v>
      </c>
      <c r="V624" s="42">
        <v>3097.9370551137899</v>
      </c>
      <c r="W624" s="42">
        <v>11298.176439999999</v>
      </c>
      <c r="X624" s="43"/>
      <c r="Y624" s="43">
        <v>7.5519519069999997E-3</v>
      </c>
      <c r="Z624" s="43">
        <v>8.2391769313042585E-4</v>
      </c>
    </row>
    <row r="625" spans="1:26" x14ac:dyDescent="0.2">
      <c r="A625" s="26">
        <v>8694</v>
      </c>
      <c r="B625" s="26">
        <v>12533</v>
      </c>
      <c r="C625" s="26" t="s">
        <v>3599</v>
      </c>
      <c r="F625" s="26" t="s">
        <v>3600</v>
      </c>
      <c r="G625" s="26">
        <v>11019591</v>
      </c>
      <c r="H625" s="26" t="s">
        <v>70</v>
      </c>
      <c r="I625" s="26" t="s">
        <v>485</v>
      </c>
      <c r="K625" s="26" t="s">
        <v>56</v>
      </c>
      <c r="N625" s="26" t="s">
        <v>167</v>
      </c>
      <c r="O625" s="26" t="s">
        <v>57</v>
      </c>
      <c r="P625" s="36" t="s">
        <v>3601</v>
      </c>
      <c r="Q625" s="26" t="s">
        <v>532</v>
      </c>
      <c r="R625" s="26" t="s">
        <v>158</v>
      </c>
      <c r="S625" s="26" t="s">
        <v>160</v>
      </c>
      <c r="T625" s="36" t="s">
        <v>3212</v>
      </c>
      <c r="U625" s="42">
        <v>3.6469999999999998</v>
      </c>
      <c r="V625" s="42">
        <v>6552.13</v>
      </c>
      <c r="W625" s="42">
        <v>23895.618109999999</v>
      </c>
      <c r="X625" s="43"/>
      <c r="Y625" s="43">
        <v>1.5972361532000001E-2</v>
      </c>
      <c r="Z625" s="43">
        <v>1.7425840934306412E-3</v>
      </c>
    </row>
    <row r="626" spans="1:26" x14ac:dyDescent="0.2">
      <c r="A626" s="26">
        <v>8694</v>
      </c>
      <c r="B626" s="26">
        <v>12533</v>
      </c>
      <c r="C626" s="26" t="s">
        <v>3602</v>
      </c>
      <c r="F626" s="26" t="s">
        <v>3603</v>
      </c>
      <c r="G626" s="26">
        <v>11019763</v>
      </c>
      <c r="H626" s="26" t="s">
        <v>70</v>
      </c>
      <c r="I626" s="26" t="s">
        <v>485</v>
      </c>
      <c r="K626" s="26" t="s">
        <v>56</v>
      </c>
      <c r="N626" s="26" t="s">
        <v>168</v>
      </c>
      <c r="O626" s="26" t="s">
        <v>57</v>
      </c>
      <c r="P626" s="36">
        <v>45052</v>
      </c>
      <c r="Q626" s="26" t="s">
        <v>535</v>
      </c>
      <c r="R626" s="26" t="s">
        <v>158</v>
      </c>
      <c r="S626" s="26" t="s">
        <v>160</v>
      </c>
      <c r="T626" s="36" t="s">
        <v>3212</v>
      </c>
      <c r="U626" s="42">
        <v>4.5743</v>
      </c>
      <c r="V626" s="42">
        <v>1887.1265679994799</v>
      </c>
      <c r="W626" s="42">
        <v>8632.2830599999998</v>
      </c>
      <c r="X626" s="43"/>
      <c r="Y626" s="43">
        <v>5.7700095990000002E-3</v>
      </c>
      <c r="Z626" s="43">
        <v>6.2950784872359939E-4</v>
      </c>
    </row>
    <row r="627" spans="1:26" x14ac:dyDescent="0.2">
      <c r="A627" s="26">
        <v>8694</v>
      </c>
      <c r="B627" s="26">
        <v>12533</v>
      </c>
      <c r="C627" s="26" t="s">
        <v>3525</v>
      </c>
      <c r="F627" s="26" t="s">
        <v>3526</v>
      </c>
      <c r="G627" s="26">
        <v>11019972</v>
      </c>
      <c r="H627" s="26" t="s">
        <v>70</v>
      </c>
      <c r="I627" s="26" t="s">
        <v>397</v>
      </c>
      <c r="K627" s="26" t="s">
        <v>56</v>
      </c>
      <c r="N627" s="26" t="s">
        <v>167</v>
      </c>
      <c r="O627" s="26" t="s">
        <v>57</v>
      </c>
      <c r="P627" s="36">
        <v>44782</v>
      </c>
      <c r="Q627" s="26" t="s">
        <v>532</v>
      </c>
      <c r="R627" s="26" t="s">
        <v>158</v>
      </c>
      <c r="S627" s="26" t="s">
        <v>160</v>
      </c>
      <c r="T627" s="36" t="s">
        <v>3212</v>
      </c>
      <c r="U627" s="42">
        <v>3.6469999999999998</v>
      </c>
      <c r="V627" s="42">
        <v>273.52006032355399</v>
      </c>
      <c r="W627" s="42">
        <v>997.52765999999997</v>
      </c>
      <c r="X627" s="43"/>
      <c r="Y627" s="43">
        <v>6.6676962899999998E-4</v>
      </c>
      <c r="Z627" s="43">
        <v>7.2744543584149569E-5</v>
      </c>
    </row>
    <row r="628" spans="1:26" x14ac:dyDescent="0.2">
      <c r="A628" s="26">
        <v>8694</v>
      </c>
      <c r="B628" s="26">
        <v>12533</v>
      </c>
      <c r="C628" s="26" t="s">
        <v>3525</v>
      </c>
      <c r="F628" s="26" t="s">
        <v>3527</v>
      </c>
      <c r="G628" s="26">
        <v>11019974</v>
      </c>
      <c r="H628" s="26" t="s">
        <v>70</v>
      </c>
      <c r="I628" s="26" t="s">
        <v>397</v>
      </c>
      <c r="K628" s="26" t="s">
        <v>56</v>
      </c>
      <c r="N628" s="26" t="s">
        <v>167</v>
      </c>
      <c r="O628" s="26" t="s">
        <v>57</v>
      </c>
      <c r="P628" s="36" t="s">
        <v>3368</v>
      </c>
      <c r="Q628" s="26" t="s">
        <v>532</v>
      </c>
      <c r="R628" s="26" t="s">
        <v>158</v>
      </c>
      <c r="S628" s="26" t="s">
        <v>160</v>
      </c>
      <c r="T628" s="36" t="s">
        <v>3212</v>
      </c>
      <c r="U628" s="42">
        <v>3.6469999999999998</v>
      </c>
      <c r="V628" s="42">
        <v>460.14038387715902</v>
      </c>
      <c r="W628" s="42">
        <v>1678.1319800000001</v>
      </c>
      <c r="X628" s="43"/>
      <c r="Y628" s="43">
        <v>1.121700663E-3</v>
      </c>
      <c r="Z628" s="43">
        <v>1.2237750375670308E-4</v>
      </c>
    </row>
    <row r="629" spans="1:26" x14ac:dyDescent="0.2">
      <c r="A629" s="26">
        <v>8694</v>
      </c>
      <c r="B629" s="26">
        <v>12533</v>
      </c>
      <c r="C629" s="26" t="s">
        <v>3604</v>
      </c>
      <c r="F629" s="26" t="s">
        <v>3605</v>
      </c>
      <c r="G629" s="26">
        <v>11019977</v>
      </c>
      <c r="H629" s="26" t="s">
        <v>70</v>
      </c>
      <c r="I629" s="26" t="s">
        <v>485</v>
      </c>
      <c r="K629" s="26" t="s">
        <v>56</v>
      </c>
      <c r="N629" s="26" t="s">
        <v>51</v>
      </c>
      <c r="O629" s="26" t="s">
        <v>57</v>
      </c>
      <c r="P629" s="36" t="s">
        <v>3606</v>
      </c>
      <c r="Q629" s="26" t="s">
        <v>532</v>
      </c>
      <c r="R629" s="26" t="s">
        <v>158</v>
      </c>
      <c r="S629" s="26" t="s">
        <v>160</v>
      </c>
      <c r="T629" s="36" t="s">
        <v>3212</v>
      </c>
      <c r="U629" s="42">
        <v>3.6469999999999998</v>
      </c>
      <c r="V629" s="42">
        <v>2648.78023855223</v>
      </c>
      <c r="W629" s="42">
        <v>9660.1015299999999</v>
      </c>
      <c r="X629" s="43"/>
      <c r="Y629" s="43">
        <v>6.457026278E-3</v>
      </c>
      <c r="Z629" s="43">
        <v>7.044613447374431E-4</v>
      </c>
    </row>
    <row r="630" spans="1:26" x14ac:dyDescent="0.2">
      <c r="A630" s="26">
        <v>8694</v>
      </c>
      <c r="B630" s="26">
        <v>12533</v>
      </c>
      <c r="C630" s="26" t="s">
        <v>3607</v>
      </c>
      <c r="F630" s="26" t="s">
        <v>3608</v>
      </c>
      <c r="G630" s="26">
        <v>11019978</v>
      </c>
      <c r="H630" s="26" t="s">
        <v>70</v>
      </c>
      <c r="I630" s="26" t="s">
        <v>120</v>
      </c>
      <c r="K630" s="26" t="s">
        <v>56</v>
      </c>
      <c r="N630" s="26" t="s">
        <v>166</v>
      </c>
      <c r="O630" s="26" t="s">
        <v>57</v>
      </c>
      <c r="P630" s="36" t="s">
        <v>3609</v>
      </c>
      <c r="Q630" s="26" t="s">
        <v>535</v>
      </c>
      <c r="R630" s="26" t="s">
        <v>158</v>
      </c>
      <c r="S630" s="26" t="s">
        <v>160</v>
      </c>
      <c r="T630" s="36" t="s">
        <v>3212</v>
      </c>
      <c r="U630" s="42">
        <v>4.5743</v>
      </c>
      <c r="V630" s="42">
        <v>3106.6161554773398</v>
      </c>
      <c r="W630" s="42">
        <v>14210.594279999999</v>
      </c>
      <c r="X630" s="43"/>
      <c r="Y630" s="43">
        <v>9.4986766349999998E-3</v>
      </c>
      <c r="Z630" s="43">
        <v>1.0363052939886665E-3</v>
      </c>
    </row>
    <row r="631" spans="1:26" x14ac:dyDescent="0.2">
      <c r="A631" s="26">
        <v>8694</v>
      </c>
      <c r="B631" s="26">
        <v>12533</v>
      </c>
      <c r="C631" s="26" t="s">
        <v>3610</v>
      </c>
      <c r="F631" s="26" t="s">
        <v>3611</v>
      </c>
      <c r="G631" s="26">
        <v>11019980</v>
      </c>
      <c r="H631" s="26" t="s">
        <v>70</v>
      </c>
      <c r="I631" s="26" t="s">
        <v>485</v>
      </c>
      <c r="K631" s="26" t="s">
        <v>56</v>
      </c>
      <c r="N631" s="26" t="s">
        <v>167</v>
      </c>
      <c r="O631" s="26" t="s">
        <v>57</v>
      </c>
      <c r="P631" s="36" t="s">
        <v>3612</v>
      </c>
      <c r="Q631" s="26" t="s">
        <v>532</v>
      </c>
      <c r="R631" s="26" t="s">
        <v>158</v>
      </c>
      <c r="S631" s="26" t="s">
        <v>160</v>
      </c>
      <c r="T631" s="36" t="s">
        <v>3212</v>
      </c>
      <c r="U631" s="42">
        <v>3.6469999999999998</v>
      </c>
      <c r="V631" s="42">
        <v>6478.1946586235299</v>
      </c>
      <c r="W631" s="42">
        <v>23625.975920000001</v>
      </c>
      <c r="X631" s="43"/>
      <c r="Y631" s="43">
        <v>1.5792126707E-2</v>
      </c>
      <c r="Z631" s="43">
        <v>1.7229204802506513E-3</v>
      </c>
    </row>
    <row r="632" spans="1:26" x14ac:dyDescent="0.2">
      <c r="A632" s="26">
        <v>8694</v>
      </c>
      <c r="B632" s="26">
        <v>12533</v>
      </c>
      <c r="C632" s="26" t="s">
        <v>3613</v>
      </c>
      <c r="F632" s="26" t="s">
        <v>3614</v>
      </c>
      <c r="G632" s="26">
        <v>11019985</v>
      </c>
      <c r="H632" s="26" t="s">
        <v>70</v>
      </c>
      <c r="I632" s="26" t="s">
        <v>397</v>
      </c>
      <c r="K632" s="26" t="s">
        <v>56</v>
      </c>
      <c r="N632" s="26" t="s">
        <v>167</v>
      </c>
      <c r="O632" s="26" t="s">
        <v>57</v>
      </c>
      <c r="P632" s="36">
        <v>44986</v>
      </c>
      <c r="Q632" s="26" t="s">
        <v>532</v>
      </c>
      <c r="R632" s="26" t="s">
        <v>158</v>
      </c>
      <c r="S632" s="26" t="s">
        <v>160</v>
      </c>
      <c r="T632" s="36" t="s">
        <v>3212</v>
      </c>
      <c r="U632" s="42">
        <v>3.6469999999999998</v>
      </c>
      <c r="V632" s="42">
        <v>1412.34077323828</v>
      </c>
      <c r="W632" s="42">
        <v>5150.8068000000003</v>
      </c>
      <c r="X632" s="43"/>
      <c r="Y632" s="43">
        <v>3.4429135919999999E-3</v>
      </c>
      <c r="Z632" s="43">
        <v>3.7562175444451741E-4</v>
      </c>
    </row>
    <row r="633" spans="1:26" x14ac:dyDescent="0.2">
      <c r="A633" s="26">
        <v>8694</v>
      </c>
      <c r="B633" s="26">
        <v>12533</v>
      </c>
      <c r="C633" s="26" t="s">
        <v>3615</v>
      </c>
      <c r="F633" s="26" t="s">
        <v>3616</v>
      </c>
      <c r="G633" s="26">
        <v>11019986</v>
      </c>
      <c r="H633" s="26" t="s">
        <v>70</v>
      </c>
      <c r="I633" s="26" t="s">
        <v>397</v>
      </c>
      <c r="K633" s="26" t="s">
        <v>56</v>
      </c>
      <c r="N633" s="26" t="s">
        <v>167</v>
      </c>
      <c r="O633" s="26" t="s">
        <v>57</v>
      </c>
      <c r="P633" s="36">
        <v>44986</v>
      </c>
      <c r="Q633" s="26" t="s">
        <v>532</v>
      </c>
      <c r="R633" s="26" t="s">
        <v>158</v>
      </c>
      <c r="S633" s="26" t="s">
        <v>160</v>
      </c>
      <c r="T633" s="36" t="s">
        <v>3212</v>
      </c>
      <c r="U633" s="42">
        <v>3.6469999999999998</v>
      </c>
      <c r="V633" s="42">
        <v>748.43783657800896</v>
      </c>
      <c r="W633" s="42">
        <v>2729.5527900000002</v>
      </c>
      <c r="X633" s="43"/>
      <c r="Y633" s="43">
        <v>1.8244936700000001E-3</v>
      </c>
      <c r="Z633" s="43">
        <v>1.9905219660514684E-4</v>
      </c>
    </row>
    <row r="634" spans="1:26" x14ac:dyDescent="0.2">
      <c r="A634" s="26">
        <v>8694</v>
      </c>
      <c r="B634" s="26">
        <v>12533</v>
      </c>
      <c r="C634" s="26" t="s">
        <v>3471</v>
      </c>
      <c r="F634" s="26" t="s">
        <v>3528</v>
      </c>
      <c r="G634" s="26">
        <v>11019987</v>
      </c>
      <c r="H634" s="26" t="s">
        <v>70</v>
      </c>
      <c r="I634" s="26" t="s">
        <v>485</v>
      </c>
      <c r="K634" s="26" t="s">
        <v>56</v>
      </c>
      <c r="N634" s="26" t="s">
        <v>167</v>
      </c>
      <c r="O634" s="26" t="s">
        <v>57</v>
      </c>
      <c r="P634" s="36" t="s">
        <v>3529</v>
      </c>
      <c r="Q634" s="26" t="s">
        <v>532</v>
      </c>
      <c r="R634" s="26" t="s">
        <v>158</v>
      </c>
      <c r="S634" s="26" t="s">
        <v>160</v>
      </c>
      <c r="T634" s="36" t="s">
        <v>3212</v>
      </c>
      <c r="U634" s="42">
        <v>3.6469999999999998</v>
      </c>
      <c r="V634" s="42">
        <v>3466.0380065807499</v>
      </c>
      <c r="W634" s="42">
        <v>12640.64061</v>
      </c>
      <c r="X634" s="43"/>
      <c r="Y634" s="43">
        <v>8.4492847549999996E-3</v>
      </c>
      <c r="Z634" s="43">
        <v>9.218166760265235E-4</v>
      </c>
    </row>
    <row r="635" spans="1:26" x14ac:dyDescent="0.2">
      <c r="A635" s="26">
        <v>8694</v>
      </c>
      <c r="B635" s="26">
        <v>12533</v>
      </c>
      <c r="C635" s="26" t="s">
        <v>3617</v>
      </c>
      <c r="F635" s="26" t="s">
        <v>3618</v>
      </c>
      <c r="G635" s="26">
        <v>11019991</v>
      </c>
      <c r="H635" s="26" t="s">
        <v>70</v>
      </c>
      <c r="I635" s="26" t="s">
        <v>485</v>
      </c>
      <c r="K635" s="26" t="s">
        <v>56</v>
      </c>
      <c r="N635" s="26" t="s">
        <v>167</v>
      </c>
      <c r="O635" s="26" t="s">
        <v>57</v>
      </c>
      <c r="P635" s="36">
        <v>45261</v>
      </c>
      <c r="Q635" s="26" t="s">
        <v>532</v>
      </c>
      <c r="R635" s="26" t="s">
        <v>158</v>
      </c>
      <c r="S635" s="26" t="s">
        <v>160</v>
      </c>
      <c r="T635" s="36" t="s">
        <v>3212</v>
      </c>
      <c r="U635" s="42">
        <v>3.6469999999999998</v>
      </c>
      <c r="V635" s="42">
        <v>17168.0110008226</v>
      </c>
      <c r="W635" s="42">
        <v>62611.736120000001</v>
      </c>
      <c r="X635" s="43"/>
      <c r="Y635" s="43">
        <v>4.1851074152999997E-2</v>
      </c>
      <c r="Z635" s="43">
        <v>4.5659507497372177E-3</v>
      </c>
    </row>
    <row r="636" spans="1:26" x14ac:dyDescent="0.2">
      <c r="A636" s="26">
        <v>8694</v>
      </c>
      <c r="B636" s="26">
        <v>12533</v>
      </c>
      <c r="C636" s="26" t="s">
        <v>3530</v>
      </c>
      <c r="F636" s="26" t="s">
        <v>3531</v>
      </c>
      <c r="G636" s="26">
        <v>11019993</v>
      </c>
      <c r="H636" s="26" t="s">
        <v>70</v>
      </c>
      <c r="I636" s="26" t="s">
        <v>144</v>
      </c>
      <c r="K636" s="26" t="s">
        <v>56</v>
      </c>
      <c r="N636" s="26" t="s">
        <v>167</v>
      </c>
      <c r="O636" s="26" t="s">
        <v>57</v>
      </c>
      <c r="P636" s="36" t="s">
        <v>3214</v>
      </c>
      <c r="Q636" s="26" t="s">
        <v>532</v>
      </c>
      <c r="R636" s="26" t="s">
        <v>158</v>
      </c>
      <c r="S636" s="26" t="s">
        <v>160</v>
      </c>
      <c r="T636" s="36" t="s">
        <v>3212</v>
      </c>
      <c r="U636" s="42">
        <v>3.6469999999999998</v>
      </c>
      <c r="V636" s="42">
        <v>2290.8855250891102</v>
      </c>
      <c r="W636" s="42">
        <v>8354.8595100000002</v>
      </c>
      <c r="X636" s="43"/>
      <c r="Y636" s="43">
        <v>5.5845735409999998E-3</v>
      </c>
      <c r="Z636" s="43">
        <v>6.0927678112167988E-4</v>
      </c>
    </row>
    <row r="637" spans="1:26" x14ac:dyDescent="0.2">
      <c r="A637" s="26">
        <v>8694</v>
      </c>
      <c r="B637" s="26">
        <v>12533</v>
      </c>
      <c r="C637" s="26" t="s">
        <v>3700</v>
      </c>
      <c r="F637" s="26" t="s">
        <v>3701</v>
      </c>
      <c r="G637" s="26">
        <v>11019994</v>
      </c>
      <c r="H637" s="26" t="s">
        <v>70</v>
      </c>
      <c r="I637" s="26" t="s">
        <v>485</v>
      </c>
      <c r="K637" s="26" t="s">
        <v>56</v>
      </c>
      <c r="N637" s="26" t="s">
        <v>51</v>
      </c>
      <c r="O637" s="26" t="s">
        <v>57</v>
      </c>
      <c r="P637" s="36">
        <v>45109</v>
      </c>
      <c r="Q637" s="26" t="s">
        <v>532</v>
      </c>
      <c r="R637" s="26" t="s">
        <v>158</v>
      </c>
      <c r="S637" s="26" t="s">
        <v>160</v>
      </c>
      <c r="T637" s="36" t="s">
        <v>3212</v>
      </c>
      <c r="U637" s="42">
        <v>3.6469999999999998</v>
      </c>
      <c r="V637" s="42">
        <v>375.05850013709897</v>
      </c>
      <c r="W637" s="42">
        <v>1367.83835</v>
      </c>
      <c r="X637" s="43"/>
      <c r="Y637" s="43">
        <v>9.1429351299999995E-4</v>
      </c>
      <c r="Z637" s="43">
        <v>9.9749390876686307E-5</v>
      </c>
    </row>
    <row r="638" spans="1:26" x14ac:dyDescent="0.2">
      <c r="A638" s="26">
        <v>8694</v>
      </c>
      <c r="B638" s="26">
        <v>12533</v>
      </c>
      <c r="C638" s="26" t="s">
        <v>3619</v>
      </c>
      <c r="F638" s="26" t="s">
        <v>3620</v>
      </c>
      <c r="G638" s="26">
        <v>11019995</v>
      </c>
      <c r="H638" s="26" t="s">
        <v>70</v>
      </c>
      <c r="I638" s="26" t="s">
        <v>485</v>
      </c>
      <c r="K638" s="26" t="s">
        <v>56</v>
      </c>
      <c r="N638" s="26" t="s">
        <v>167</v>
      </c>
      <c r="O638" s="26" t="s">
        <v>57</v>
      </c>
      <c r="P638" s="36" t="s">
        <v>3621</v>
      </c>
      <c r="Q638" s="26" t="s">
        <v>532</v>
      </c>
      <c r="R638" s="26" t="s">
        <v>158</v>
      </c>
      <c r="S638" s="26" t="s">
        <v>160</v>
      </c>
      <c r="T638" s="36" t="s">
        <v>3212</v>
      </c>
      <c r="U638" s="42">
        <v>3.6469999999999998</v>
      </c>
      <c r="V638" s="42">
        <v>4716.5144008774296</v>
      </c>
      <c r="W638" s="42">
        <v>17201.12802</v>
      </c>
      <c r="X638" s="43"/>
      <c r="Y638" s="43">
        <v>1.1497615765E-2</v>
      </c>
      <c r="Z638" s="43">
        <v>1.2543894842449044E-3</v>
      </c>
    </row>
    <row r="639" spans="1:26" x14ac:dyDescent="0.2">
      <c r="A639" s="26">
        <v>8694</v>
      </c>
      <c r="B639" s="26">
        <v>12533</v>
      </c>
      <c r="C639" s="26" t="s">
        <v>3622</v>
      </c>
      <c r="F639" s="26" t="s">
        <v>3623</v>
      </c>
      <c r="G639" s="26">
        <v>11019997</v>
      </c>
      <c r="H639" s="26" t="s">
        <v>70</v>
      </c>
      <c r="I639" s="26" t="s">
        <v>485</v>
      </c>
      <c r="K639" s="26" t="s">
        <v>56</v>
      </c>
      <c r="N639" s="26" t="s">
        <v>51</v>
      </c>
      <c r="O639" s="26" t="s">
        <v>57</v>
      </c>
      <c r="P639" s="36" t="s">
        <v>3624</v>
      </c>
      <c r="Q639" s="26" t="s">
        <v>532</v>
      </c>
      <c r="R639" s="26" t="s">
        <v>158</v>
      </c>
      <c r="S639" s="26" t="s">
        <v>160</v>
      </c>
      <c r="T639" s="36" t="s">
        <v>3212</v>
      </c>
      <c r="U639" s="42">
        <v>3.6469999999999998</v>
      </c>
      <c r="V639" s="42">
        <v>278.90571976967402</v>
      </c>
      <c r="W639" s="42">
        <v>1017.16916</v>
      </c>
      <c r="X639" s="43"/>
      <c r="Y639" s="43">
        <v>6.7989844300000003E-4</v>
      </c>
      <c r="Z639" s="43">
        <v>7.4176896801110074E-5</v>
      </c>
    </row>
    <row r="640" spans="1:26" x14ac:dyDescent="0.2">
      <c r="A640" s="26">
        <v>8694</v>
      </c>
      <c r="B640" s="26">
        <v>12533</v>
      </c>
      <c r="C640" s="26" t="s">
        <v>3697</v>
      </c>
      <c r="F640" s="26" t="s">
        <v>3702</v>
      </c>
      <c r="G640" s="26">
        <v>11020000</v>
      </c>
      <c r="H640" s="26" t="s">
        <v>70</v>
      </c>
      <c r="I640" s="26" t="s">
        <v>485</v>
      </c>
      <c r="K640" s="26" t="s">
        <v>56</v>
      </c>
      <c r="N640" s="26" t="s">
        <v>167</v>
      </c>
      <c r="O640" s="26" t="s">
        <v>57</v>
      </c>
      <c r="P640" s="36" t="s">
        <v>3624</v>
      </c>
      <c r="Q640" s="26" t="s">
        <v>532</v>
      </c>
      <c r="R640" s="26" t="s">
        <v>158</v>
      </c>
      <c r="S640" s="26" t="s">
        <v>160</v>
      </c>
      <c r="T640" s="36" t="s">
        <v>3212</v>
      </c>
      <c r="U640" s="42">
        <v>3.6469999999999998</v>
      </c>
      <c r="V640" s="42">
        <v>4880.0466739786098</v>
      </c>
      <c r="W640" s="42">
        <v>17797.530220000001</v>
      </c>
      <c r="X640" s="43"/>
      <c r="Y640" s="43">
        <v>1.1896264233E-2</v>
      </c>
      <c r="Z640" s="43">
        <v>1.2978820184084009E-3</v>
      </c>
    </row>
    <row r="641" spans="1:26" x14ac:dyDescent="0.2">
      <c r="A641" s="26">
        <v>8694</v>
      </c>
      <c r="B641" s="26">
        <v>12533</v>
      </c>
      <c r="C641" s="26" t="s">
        <v>3703</v>
      </c>
      <c r="F641" s="26" t="s">
        <v>3704</v>
      </c>
      <c r="G641" s="26">
        <v>11020009</v>
      </c>
      <c r="H641" s="26" t="s">
        <v>70</v>
      </c>
      <c r="I641" s="26" t="s">
        <v>144</v>
      </c>
      <c r="K641" s="26" t="s">
        <v>56</v>
      </c>
      <c r="N641" s="26" t="s">
        <v>167</v>
      </c>
      <c r="O641" s="26" t="s">
        <v>57</v>
      </c>
      <c r="P641" s="36" t="s">
        <v>3705</v>
      </c>
      <c r="Q641" s="26" t="s">
        <v>532</v>
      </c>
      <c r="R641" s="26" t="s">
        <v>158</v>
      </c>
      <c r="S641" s="26" t="s">
        <v>160</v>
      </c>
      <c r="T641" s="36" t="s">
        <v>3212</v>
      </c>
      <c r="U641" s="42">
        <v>3.6469999999999998</v>
      </c>
      <c r="V641" s="42">
        <v>2581.5994954757298</v>
      </c>
      <c r="W641" s="42">
        <v>9415.0933600000008</v>
      </c>
      <c r="X641" s="43"/>
      <c r="Y641" s="43">
        <v>6.2932573789999998E-3</v>
      </c>
      <c r="Z641" s="43">
        <v>6.8659416348951902E-4</v>
      </c>
    </row>
    <row r="642" spans="1:26" x14ac:dyDescent="0.2">
      <c r="A642" s="26">
        <v>8694</v>
      </c>
      <c r="B642" s="26">
        <v>12533</v>
      </c>
      <c r="C642" s="26" t="s">
        <v>3628</v>
      </c>
      <c r="F642" s="26" t="s">
        <v>3629</v>
      </c>
      <c r="G642" s="26">
        <v>11020012</v>
      </c>
      <c r="H642" s="26" t="s">
        <v>70</v>
      </c>
      <c r="I642" s="26" t="s">
        <v>120</v>
      </c>
      <c r="K642" s="26" t="s">
        <v>56</v>
      </c>
      <c r="N642" s="26" t="s">
        <v>167</v>
      </c>
      <c r="O642" s="26" t="s">
        <v>57</v>
      </c>
      <c r="P642" s="36">
        <v>45235</v>
      </c>
      <c r="Q642" s="26" t="s">
        <v>532</v>
      </c>
      <c r="R642" s="26" t="s">
        <v>158</v>
      </c>
      <c r="S642" s="26" t="s">
        <v>160</v>
      </c>
      <c r="T642" s="36" t="s">
        <v>3212</v>
      </c>
      <c r="U642" s="42">
        <v>3.6469999999999998</v>
      </c>
      <c r="V642" s="42">
        <v>3372.9140992596699</v>
      </c>
      <c r="W642" s="42">
        <v>12301.01772</v>
      </c>
      <c r="X642" s="43"/>
      <c r="Y642" s="43">
        <v>8.2222732769999998E-3</v>
      </c>
      <c r="Z642" s="43">
        <v>8.9704973159534867E-4</v>
      </c>
    </row>
    <row r="643" spans="1:26" x14ac:dyDescent="0.2">
      <c r="A643" s="26">
        <v>8694</v>
      </c>
      <c r="B643" s="26">
        <v>12533</v>
      </c>
      <c r="C643" s="26" t="s">
        <v>3630</v>
      </c>
      <c r="F643" s="26" t="s">
        <v>3631</v>
      </c>
      <c r="G643" s="26">
        <v>11020029</v>
      </c>
      <c r="H643" s="26" t="s">
        <v>70</v>
      </c>
      <c r="I643" s="26" t="s">
        <v>485</v>
      </c>
      <c r="K643" s="26" t="s">
        <v>56</v>
      </c>
      <c r="N643" s="26" t="s">
        <v>167</v>
      </c>
      <c r="O643" s="26" t="s">
        <v>57</v>
      </c>
      <c r="P643" s="36">
        <v>45052</v>
      </c>
      <c r="Q643" s="26" t="s">
        <v>532</v>
      </c>
      <c r="R643" s="26" t="s">
        <v>158</v>
      </c>
      <c r="S643" s="26" t="s">
        <v>160</v>
      </c>
      <c r="T643" s="36" t="s">
        <v>3212</v>
      </c>
      <c r="U643" s="42">
        <v>3.6469999999999998</v>
      </c>
      <c r="V643" s="42">
        <v>3143.6149958870301</v>
      </c>
      <c r="W643" s="42">
        <v>11464.76389</v>
      </c>
      <c r="X643" s="43"/>
      <c r="Y643" s="43">
        <v>7.6633026560000003E-3</v>
      </c>
      <c r="Z643" s="43">
        <v>8.3606605603105707E-4</v>
      </c>
    </row>
    <row r="644" spans="1:26" x14ac:dyDescent="0.2">
      <c r="A644" s="26">
        <v>8694</v>
      </c>
      <c r="B644" s="26">
        <v>12533</v>
      </c>
      <c r="C644" s="26" t="s">
        <v>3635</v>
      </c>
      <c r="F644" s="26" t="s">
        <v>3636</v>
      </c>
      <c r="G644" s="26">
        <v>11020457</v>
      </c>
      <c r="H644" s="26" t="s">
        <v>70</v>
      </c>
      <c r="I644" s="26" t="s">
        <v>120</v>
      </c>
      <c r="K644" s="26" t="s">
        <v>56</v>
      </c>
      <c r="N644" s="26" t="s">
        <v>167</v>
      </c>
      <c r="O644" s="26" t="s">
        <v>57</v>
      </c>
      <c r="P644" s="36" t="s">
        <v>3637</v>
      </c>
      <c r="Q644" s="26" t="s">
        <v>532</v>
      </c>
      <c r="R644" s="26" t="s">
        <v>158</v>
      </c>
      <c r="S644" s="26" t="s">
        <v>160</v>
      </c>
      <c r="T644" s="36" t="s">
        <v>3212</v>
      </c>
      <c r="U644" s="42">
        <v>3.6469999999999998</v>
      </c>
      <c r="V644" s="42">
        <v>299.02774335069898</v>
      </c>
      <c r="W644" s="42">
        <v>1090.5541800000001</v>
      </c>
      <c r="X644" s="43"/>
      <c r="Y644" s="43">
        <v>7.2895061900000004E-4</v>
      </c>
      <c r="Z644" s="43">
        <v>7.9528487538768107E-5</v>
      </c>
    </row>
    <row r="645" spans="1:26" x14ac:dyDescent="0.2">
      <c r="A645" s="26">
        <v>8694</v>
      </c>
      <c r="B645" s="26">
        <v>12533</v>
      </c>
      <c r="C645" s="26" t="s">
        <v>3533</v>
      </c>
      <c r="F645" s="26" t="s">
        <v>3534</v>
      </c>
      <c r="G645" s="26">
        <v>11020463</v>
      </c>
      <c r="H645" s="26" t="s">
        <v>70</v>
      </c>
      <c r="I645" s="26" t="s">
        <v>397</v>
      </c>
      <c r="K645" s="26" t="s">
        <v>56</v>
      </c>
      <c r="N645" s="26" t="s">
        <v>51</v>
      </c>
      <c r="O645" s="26" t="s">
        <v>57</v>
      </c>
      <c r="P645" s="36" t="s">
        <v>3535</v>
      </c>
      <c r="Q645" s="26" t="s">
        <v>532</v>
      </c>
      <c r="R645" s="26" t="s">
        <v>158</v>
      </c>
      <c r="S645" s="26" t="s">
        <v>160</v>
      </c>
      <c r="T645" s="36" t="s">
        <v>3212</v>
      </c>
      <c r="U645" s="42">
        <v>3.6469999999999998</v>
      </c>
      <c r="V645" s="42">
        <v>4375.7128626268204</v>
      </c>
      <c r="W645" s="42">
        <v>15958.22481</v>
      </c>
      <c r="X645" s="43"/>
      <c r="Y645" s="43">
        <v>1.0666831672000001E-2</v>
      </c>
      <c r="Z645" s="43">
        <v>1.1637509682856334E-3</v>
      </c>
    </row>
    <row r="646" spans="1:26" x14ac:dyDescent="0.2">
      <c r="A646" s="26">
        <v>8694</v>
      </c>
      <c r="B646" s="26">
        <v>12533</v>
      </c>
      <c r="C646" s="26" t="s">
        <v>3714</v>
      </c>
      <c r="F646" s="26" t="s">
        <v>3715</v>
      </c>
      <c r="G646" s="26">
        <v>11020502</v>
      </c>
      <c r="H646" s="26" t="s">
        <v>70</v>
      </c>
      <c r="I646" s="26" t="s">
        <v>485</v>
      </c>
      <c r="K646" s="26" t="s">
        <v>56</v>
      </c>
      <c r="N646" s="26" t="s">
        <v>80</v>
      </c>
      <c r="O646" s="26" t="s">
        <v>57</v>
      </c>
      <c r="P646" s="36" t="s">
        <v>3716</v>
      </c>
      <c r="Q646" s="26" t="s">
        <v>532</v>
      </c>
      <c r="R646" s="26" t="s">
        <v>158</v>
      </c>
      <c r="S646" s="26" t="s">
        <v>160</v>
      </c>
      <c r="T646" s="36" t="s">
        <v>3212</v>
      </c>
      <c r="U646" s="42">
        <v>3.6469999999999998</v>
      </c>
      <c r="V646" s="42">
        <v>292.58362489717598</v>
      </c>
      <c r="W646" s="42">
        <v>1067.0524800000001</v>
      </c>
      <c r="X646" s="43"/>
      <c r="Y646" s="43">
        <v>7.1324156100000002E-4</v>
      </c>
      <c r="Z646" s="43">
        <v>7.7814629859922774E-5</v>
      </c>
    </row>
    <row r="647" spans="1:26" x14ac:dyDescent="0.2">
      <c r="A647" s="26">
        <v>8694</v>
      </c>
      <c r="B647" s="26">
        <v>12533</v>
      </c>
      <c r="C647" s="26" t="s">
        <v>3536</v>
      </c>
      <c r="F647" s="26" t="s">
        <v>3537</v>
      </c>
      <c r="G647" s="26">
        <v>11021279</v>
      </c>
      <c r="H647" s="26" t="s">
        <v>70</v>
      </c>
      <c r="I647" s="26" t="s">
        <v>485</v>
      </c>
      <c r="K647" s="26" t="s">
        <v>56</v>
      </c>
      <c r="N647" s="26" t="s">
        <v>51</v>
      </c>
      <c r="O647" s="26" t="s">
        <v>57</v>
      </c>
      <c r="P647" s="36" t="s">
        <v>3538</v>
      </c>
      <c r="Q647" s="26" t="s">
        <v>532</v>
      </c>
      <c r="R647" s="26" t="s">
        <v>158</v>
      </c>
      <c r="S647" s="26" t="s">
        <v>160</v>
      </c>
      <c r="T647" s="36" t="s">
        <v>3212</v>
      </c>
      <c r="U647" s="42">
        <v>3.6469999999999998</v>
      </c>
      <c r="V647" s="42">
        <v>153.50111050178199</v>
      </c>
      <c r="W647" s="42">
        <v>559.81854999999996</v>
      </c>
      <c r="X647" s="43"/>
      <c r="Y647" s="43">
        <v>3.7419514399999998E-4</v>
      </c>
      <c r="Z647" s="43">
        <v>4.0824677392595224E-5</v>
      </c>
    </row>
    <row r="648" spans="1:26" x14ac:dyDescent="0.2">
      <c r="A648" s="26">
        <v>8694</v>
      </c>
      <c r="B648" s="26">
        <v>12533</v>
      </c>
      <c r="C648" s="26" t="s">
        <v>3578</v>
      </c>
      <c r="F648" s="26" t="s">
        <v>3724</v>
      </c>
      <c r="G648" s="26">
        <v>11021286</v>
      </c>
      <c r="H648" s="26" t="s">
        <v>70</v>
      </c>
      <c r="I648" s="26" t="s">
        <v>485</v>
      </c>
      <c r="K648" s="26" t="s">
        <v>56</v>
      </c>
      <c r="N648" s="26" t="s">
        <v>167</v>
      </c>
      <c r="O648" s="26" t="s">
        <v>53</v>
      </c>
      <c r="P648" s="36" t="s">
        <v>3725</v>
      </c>
      <c r="Q648" s="26" t="s">
        <v>532</v>
      </c>
      <c r="R648" s="26" t="s">
        <v>158</v>
      </c>
      <c r="S648" s="26" t="s">
        <v>159</v>
      </c>
      <c r="T648" s="36" t="s">
        <v>3212</v>
      </c>
      <c r="U648" s="42">
        <v>3.6469999999999998</v>
      </c>
      <c r="V648" s="42">
        <v>1545.5355004113001</v>
      </c>
      <c r="W648" s="42">
        <v>5636.5679700000001</v>
      </c>
      <c r="X648" s="43"/>
      <c r="Y648" s="43">
        <v>3.7676071399999999E-3</v>
      </c>
      <c r="Z648" s="43">
        <v>4.1104580935498718E-4</v>
      </c>
    </row>
    <row r="649" spans="1:26" x14ac:dyDescent="0.2">
      <c r="A649" s="26">
        <v>8694</v>
      </c>
      <c r="B649" s="26">
        <v>12533</v>
      </c>
      <c r="C649" s="26" t="s">
        <v>3495</v>
      </c>
      <c r="F649" s="26" t="s">
        <v>3539</v>
      </c>
      <c r="G649" s="26">
        <v>11021294</v>
      </c>
      <c r="H649" s="26" t="s">
        <v>70</v>
      </c>
      <c r="I649" s="26" t="s">
        <v>397</v>
      </c>
      <c r="K649" s="26" t="s">
        <v>56</v>
      </c>
      <c r="N649" s="26" t="s">
        <v>167</v>
      </c>
      <c r="O649" s="26" t="s">
        <v>57</v>
      </c>
      <c r="P649" s="36" t="s">
        <v>3540</v>
      </c>
      <c r="Q649" s="26" t="s">
        <v>532</v>
      </c>
      <c r="R649" s="26" t="s">
        <v>158</v>
      </c>
      <c r="S649" s="26" t="s">
        <v>160</v>
      </c>
      <c r="T649" s="36" t="s">
        <v>3212</v>
      </c>
      <c r="U649" s="42">
        <v>3.6469999999999998</v>
      </c>
      <c r="V649" s="42">
        <v>355.74739237729602</v>
      </c>
      <c r="W649" s="42">
        <v>1297.41074</v>
      </c>
      <c r="X649" s="43"/>
      <c r="Y649" s="43">
        <v>8.6721813500000001E-4</v>
      </c>
      <c r="Z649" s="43">
        <v>9.4613468785891857E-5</v>
      </c>
    </row>
    <row r="650" spans="1:26" x14ac:dyDescent="0.2">
      <c r="A650" s="26">
        <v>8694</v>
      </c>
      <c r="B650" s="26">
        <v>12533</v>
      </c>
      <c r="C650" s="26" t="s">
        <v>3541</v>
      </c>
      <c r="F650" s="26" t="s">
        <v>3542</v>
      </c>
      <c r="G650" s="26">
        <v>11021309</v>
      </c>
      <c r="H650" s="26" t="s">
        <v>70</v>
      </c>
      <c r="I650" s="26" t="s">
        <v>485</v>
      </c>
      <c r="K650" s="26" t="s">
        <v>56</v>
      </c>
      <c r="N650" s="26" t="s">
        <v>167</v>
      </c>
      <c r="O650" s="26" t="s">
        <v>57</v>
      </c>
      <c r="P650" s="36">
        <v>45547</v>
      </c>
      <c r="Q650" s="26" t="s">
        <v>532</v>
      </c>
      <c r="R650" s="26" t="s">
        <v>158</v>
      </c>
      <c r="S650" s="26" t="s">
        <v>160</v>
      </c>
      <c r="T650" s="36" t="s">
        <v>3212</v>
      </c>
      <c r="U650" s="42">
        <v>3.6469999999999998</v>
      </c>
      <c r="V650" s="42">
        <v>1481.16235536057</v>
      </c>
      <c r="W650" s="42">
        <v>5401.7991099999999</v>
      </c>
      <c r="X650" s="43"/>
      <c r="Y650" s="43">
        <v>3.6106824230000001E-3</v>
      </c>
      <c r="Z650" s="43">
        <v>3.939253281359791E-4</v>
      </c>
    </row>
    <row r="651" spans="1:26" x14ac:dyDescent="0.2">
      <c r="A651" s="26">
        <v>8694</v>
      </c>
      <c r="B651" s="26">
        <v>12533</v>
      </c>
      <c r="C651" s="26" t="s">
        <v>3541</v>
      </c>
      <c r="F651" s="26" t="s">
        <v>3543</v>
      </c>
      <c r="G651" s="26" t="s">
        <v>3544</v>
      </c>
      <c r="H651" s="26" t="s">
        <v>69</v>
      </c>
      <c r="I651" s="26" t="s">
        <v>485</v>
      </c>
      <c r="K651" s="26" t="s">
        <v>56</v>
      </c>
      <c r="N651" s="26" t="s">
        <v>167</v>
      </c>
      <c r="O651" s="26" t="s">
        <v>57</v>
      </c>
      <c r="P651" s="36">
        <v>43836</v>
      </c>
      <c r="Q651" s="26" t="s">
        <v>532</v>
      </c>
      <c r="R651" s="26" t="s">
        <v>158</v>
      </c>
      <c r="S651" s="26" t="s">
        <v>160</v>
      </c>
      <c r="T651" s="36" t="s">
        <v>3212</v>
      </c>
      <c r="U651" s="42">
        <v>3.6469999999999998</v>
      </c>
      <c r="V651" s="42">
        <v>6086.48003838772</v>
      </c>
      <c r="W651" s="42">
        <v>22197.3927</v>
      </c>
      <c r="X651" s="43"/>
      <c r="Y651" s="43">
        <v>1.4837229974000001E-2</v>
      </c>
      <c r="Z651" s="43">
        <v>1.6187412795346783E-3</v>
      </c>
    </row>
    <row r="652" spans="1:26" x14ac:dyDescent="0.2">
      <c r="A652" s="26">
        <v>8694</v>
      </c>
      <c r="B652" s="26">
        <v>12533</v>
      </c>
      <c r="C652" s="26" t="s">
        <v>3656</v>
      </c>
      <c r="F652" s="26" t="s">
        <v>3657</v>
      </c>
      <c r="G652" s="26" t="s">
        <v>3658</v>
      </c>
      <c r="H652" s="26" t="s">
        <v>69</v>
      </c>
      <c r="I652" s="26" t="s">
        <v>120</v>
      </c>
      <c r="K652" s="26" t="s">
        <v>56</v>
      </c>
      <c r="N652" s="26" t="s">
        <v>167</v>
      </c>
      <c r="O652" s="26" t="s">
        <v>57</v>
      </c>
      <c r="P652" s="36" t="s">
        <v>3659</v>
      </c>
      <c r="Q652" s="26" t="s">
        <v>532</v>
      </c>
      <c r="R652" s="26" t="s">
        <v>158</v>
      </c>
      <c r="S652" s="26" t="s">
        <v>160</v>
      </c>
      <c r="T652" s="36" t="s">
        <v>3212</v>
      </c>
      <c r="U652" s="42">
        <v>3.6469999999999998</v>
      </c>
      <c r="V652" s="42">
        <v>16893.434376199599</v>
      </c>
      <c r="W652" s="42">
        <v>61610.355170000003</v>
      </c>
      <c r="X652" s="43"/>
      <c r="Y652" s="43">
        <v>4.1181728899999999E-2</v>
      </c>
      <c r="Z652" s="43">
        <v>4.4929252056018177E-3</v>
      </c>
    </row>
    <row r="653" spans="1:26" x14ac:dyDescent="0.2">
      <c r="A653" s="26">
        <v>8694</v>
      </c>
      <c r="B653" s="26">
        <v>12534</v>
      </c>
      <c r="C653" s="26" t="s">
        <v>3545</v>
      </c>
      <c r="F653" s="26" t="s">
        <v>3546</v>
      </c>
      <c r="G653" s="26">
        <v>11019376</v>
      </c>
      <c r="H653" s="26" t="s">
        <v>70</v>
      </c>
      <c r="I653" s="26" t="s">
        <v>485</v>
      </c>
      <c r="K653" s="26" t="s">
        <v>51</v>
      </c>
      <c r="N653" s="26" t="s">
        <v>51</v>
      </c>
      <c r="O653" s="26" t="s">
        <v>57</v>
      </c>
      <c r="P653" s="36">
        <v>44714</v>
      </c>
      <c r="Q653" s="26" t="s">
        <v>531</v>
      </c>
      <c r="R653" s="26" t="s">
        <v>158</v>
      </c>
      <c r="S653" s="26" t="s">
        <v>160</v>
      </c>
      <c r="T653" s="36" t="s">
        <v>3212</v>
      </c>
      <c r="U653" s="42">
        <v>1</v>
      </c>
      <c r="V653" s="42">
        <v>10786.65128</v>
      </c>
      <c r="W653" s="42">
        <v>10786.65128</v>
      </c>
      <c r="X653" s="43">
        <v>9.7248704730000003E-3</v>
      </c>
      <c r="Y653" s="43">
        <v>1.2316596163E-2</v>
      </c>
      <c r="Z653" s="43">
        <v>1.1653534608253072E-3</v>
      </c>
    </row>
    <row r="654" spans="1:26" x14ac:dyDescent="0.2">
      <c r="A654" s="26">
        <v>8694</v>
      </c>
      <c r="B654" s="26">
        <v>12534</v>
      </c>
      <c r="C654" s="26" t="s">
        <v>3547</v>
      </c>
      <c r="F654" s="26" t="s">
        <v>3548</v>
      </c>
      <c r="G654" s="26">
        <v>11019934</v>
      </c>
      <c r="H654" s="26" t="s">
        <v>70</v>
      </c>
      <c r="I654" s="26" t="s">
        <v>485</v>
      </c>
      <c r="K654" s="26" t="s">
        <v>51</v>
      </c>
      <c r="N654" s="26" t="s">
        <v>51</v>
      </c>
      <c r="O654" s="26" t="s">
        <v>57</v>
      </c>
      <c r="P654" s="36" t="s">
        <v>3549</v>
      </c>
      <c r="Q654" s="26" t="s">
        <v>531</v>
      </c>
      <c r="R654" s="26" t="s">
        <v>158</v>
      </c>
      <c r="S654" s="26" t="s">
        <v>160</v>
      </c>
      <c r="T654" s="36" t="s">
        <v>3212</v>
      </c>
      <c r="U654" s="42">
        <v>1</v>
      </c>
      <c r="V654" s="42">
        <v>5751.2427100000004</v>
      </c>
      <c r="W654" s="42">
        <v>5751.2427100000004</v>
      </c>
      <c r="X654" s="43">
        <v>55.103416000000003</v>
      </c>
      <c r="Y654" s="43">
        <v>6.566980989E-3</v>
      </c>
      <c r="Z654" s="43">
        <v>6.213448847254122E-4</v>
      </c>
    </row>
    <row r="655" spans="1:26" x14ac:dyDescent="0.2">
      <c r="A655" s="26">
        <v>8694</v>
      </c>
      <c r="B655" s="26">
        <v>12534</v>
      </c>
      <c r="C655" s="26" t="s">
        <v>3462</v>
      </c>
      <c r="F655" s="26" t="s">
        <v>3463</v>
      </c>
      <c r="G655" s="26">
        <v>11020109</v>
      </c>
      <c r="H655" s="26" t="s">
        <v>70</v>
      </c>
      <c r="I655" s="26" t="s">
        <v>485</v>
      </c>
      <c r="K655" s="26" t="s">
        <v>51</v>
      </c>
      <c r="N655" s="26" t="s">
        <v>51</v>
      </c>
      <c r="O655" s="26" t="s">
        <v>57</v>
      </c>
      <c r="P655" s="36" t="s">
        <v>3464</v>
      </c>
      <c r="Q655" s="26" t="s">
        <v>531</v>
      </c>
      <c r="R655" s="26" t="s">
        <v>158</v>
      </c>
      <c r="S655" s="26" t="s">
        <v>160</v>
      </c>
      <c r="T655" s="36" t="s">
        <v>3212</v>
      </c>
      <c r="U655" s="42">
        <v>1</v>
      </c>
      <c r="V655" s="42">
        <v>3162.7002000000002</v>
      </c>
      <c r="W655" s="42">
        <v>3162.7002000000002</v>
      </c>
      <c r="X655" s="43"/>
      <c r="Y655" s="43">
        <v>3.6112877050000001E-3</v>
      </c>
      <c r="Z655" s="43">
        <v>3.4168747352170744E-4</v>
      </c>
    </row>
    <row r="656" spans="1:26" x14ac:dyDescent="0.2">
      <c r="A656" s="26">
        <v>8694</v>
      </c>
      <c r="B656" s="26">
        <v>12534</v>
      </c>
      <c r="C656" s="26" t="s">
        <v>3667</v>
      </c>
      <c r="F656" s="26" t="s">
        <v>3668</v>
      </c>
      <c r="G656" s="26">
        <v>11020123</v>
      </c>
      <c r="H656" s="26" t="s">
        <v>70</v>
      </c>
      <c r="I656" s="26" t="s">
        <v>485</v>
      </c>
      <c r="K656" s="26" t="s">
        <v>51</v>
      </c>
      <c r="N656" s="26" t="s">
        <v>51</v>
      </c>
      <c r="O656" s="26" t="s">
        <v>57</v>
      </c>
      <c r="P656" s="36">
        <v>45022</v>
      </c>
      <c r="Q656" s="26" t="s">
        <v>531</v>
      </c>
      <c r="R656" s="26" t="s">
        <v>158</v>
      </c>
      <c r="S656" s="26" t="s">
        <v>160</v>
      </c>
      <c r="T656" s="36" t="s">
        <v>3212</v>
      </c>
      <c r="U656" s="42">
        <v>1</v>
      </c>
      <c r="V656" s="42">
        <v>1348.8473200000001</v>
      </c>
      <c r="W656" s="42">
        <v>1348.8473200000001</v>
      </c>
      <c r="X656" s="43">
        <v>3.3510638290000002E-3</v>
      </c>
      <c r="Y656" s="43">
        <v>1.540163605E-3</v>
      </c>
      <c r="Z656" s="43">
        <v>1.4572491978130777E-4</v>
      </c>
    </row>
    <row r="657" spans="1:26" x14ac:dyDescent="0.2">
      <c r="A657" s="26">
        <v>8694</v>
      </c>
      <c r="B657" s="26">
        <v>12534</v>
      </c>
      <c r="C657" s="26" t="s">
        <v>3669</v>
      </c>
      <c r="F657" s="26" t="s">
        <v>3670</v>
      </c>
      <c r="G657" s="26">
        <v>11020416</v>
      </c>
      <c r="H657" s="26" t="s">
        <v>70</v>
      </c>
      <c r="I657" s="26" t="s">
        <v>485</v>
      </c>
      <c r="K657" s="26" t="s">
        <v>51</v>
      </c>
      <c r="N657" s="26" t="s">
        <v>51</v>
      </c>
      <c r="O657" s="26" t="s">
        <v>57</v>
      </c>
      <c r="P657" s="36">
        <v>45116</v>
      </c>
      <c r="Q657" s="26" t="s">
        <v>531</v>
      </c>
      <c r="R657" s="26" t="s">
        <v>158</v>
      </c>
      <c r="S657" s="26" t="s">
        <v>160</v>
      </c>
      <c r="T657" s="36" t="s">
        <v>3212</v>
      </c>
      <c r="U657" s="42">
        <v>1</v>
      </c>
      <c r="V657" s="42">
        <v>2905.1707299999998</v>
      </c>
      <c r="W657" s="42">
        <v>2905.1707299999998</v>
      </c>
      <c r="X657" s="43">
        <v>1.0033333332999999E-2</v>
      </c>
      <c r="Y657" s="43">
        <v>3.3172310600000001E-3</v>
      </c>
      <c r="Z657" s="43">
        <v>3.1386485727699209E-4</v>
      </c>
    </row>
    <row r="658" spans="1:26" x14ac:dyDescent="0.2">
      <c r="A658" s="26">
        <v>8694</v>
      </c>
      <c r="B658" s="26">
        <v>12534</v>
      </c>
      <c r="C658" s="26" t="s">
        <v>3669</v>
      </c>
      <c r="F658" s="26" t="s">
        <v>3671</v>
      </c>
      <c r="G658" s="26">
        <v>11020453</v>
      </c>
      <c r="H658" s="26" t="s">
        <v>70</v>
      </c>
      <c r="I658" s="26" t="s">
        <v>485</v>
      </c>
      <c r="K658" s="26" t="s">
        <v>51</v>
      </c>
      <c r="N658" s="26" t="s">
        <v>51</v>
      </c>
      <c r="O658" s="26" t="s">
        <v>57</v>
      </c>
      <c r="P658" s="36" t="s">
        <v>3672</v>
      </c>
      <c r="Q658" s="26" t="s">
        <v>531</v>
      </c>
      <c r="R658" s="26" t="s">
        <v>158</v>
      </c>
      <c r="S658" s="26" t="s">
        <v>160</v>
      </c>
      <c r="T658" s="36" t="s">
        <v>3212</v>
      </c>
      <c r="U658" s="42">
        <v>1</v>
      </c>
      <c r="V658" s="42">
        <v>4707.7105099999999</v>
      </c>
      <c r="W658" s="42">
        <v>4707.7105099999999</v>
      </c>
      <c r="X658" s="43">
        <v>0.67317324125</v>
      </c>
      <c r="Y658" s="43">
        <v>5.3754374449999998E-3</v>
      </c>
      <c r="Z658" s="43">
        <v>5.0860518181062144E-4</v>
      </c>
    </row>
    <row r="659" spans="1:26" x14ac:dyDescent="0.2">
      <c r="A659" s="26">
        <v>8694</v>
      </c>
      <c r="B659" s="26">
        <v>12534</v>
      </c>
      <c r="C659" s="26" t="s">
        <v>3550</v>
      </c>
      <c r="F659" s="26" t="s">
        <v>3551</v>
      </c>
      <c r="G659" s="26">
        <v>11021127</v>
      </c>
      <c r="H659" s="26" t="s">
        <v>70</v>
      </c>
      <c r="I659" s="26" t="s">
        <v>143</v>
      </c>
      <c r="K659" s="26" t="s">
        <v>51</v>
      </c>
      <c r="N659" s="26" t="s">
        <v>101</v>
      </c>
      <c r="O659" s="26" t="s">
        <v>57</v>
      </c>
      <c r="P659" s="36" t="s">
        <v>3552</v>
      </c>
      <c r="Q659" s="26" t="s">
        <v>531</v>
      </c>
      <c r="R659" s="26" t="s">
        <v>158</v>
      </c>
      <c r="S659" s="26" t="s">
        <v>160</v>
      </c>
      <c r="T659" s="36" t="s">
        <v>3212</v>
      </c>
      <c r="U659" s="42">
        <v>1</v>
      </c>
      <c r="V659" s="42">
        <v>11922.875110000001</v>
      </c>
      <c r="W659" s="42">
        <v>11922.875110000001</v>
      </c>
      <c r="X659" s="43"/>
      <c r="Y659" s="43">
        <v>1.3613978427E-2</v>
      </c>
      <c r="Z659" s="43">
        <v>1.2881072551393742E-3</v>
      </c>
    </row>
    <row r="660" spans="1:26" x14ac:dyDescent="0.2">
      <c r="A660" s="26">
        <v>8694</v>
      </c>
      <c r="B660" s="26">
        <v>12534</v>
      </c>
      <c r="C660" s="26" t="s">
        <v>3547</v>
      </c>
      <c r="F660" s="26" t="s">
        <v>3553</v>
      </c>
      <c r="G660" s="26">
        <v>11021133</v>
      </c>
      <c r="H660" s="26" t="s">
        <v>70</v>
      </c>
      <c r="I660" s="26" t="s">
        <v>397</v>
      </c>
      <c r="K660" s="26" t="s">
        <v>51</v>
      </c>
      <c r="N660" s="26" t="s">
        <v>51</v>
      </c>
      <c r="O660" s="26" t="s">
        <v>57</v>
      </c>
      <c r="P660" s="36">
        <v>45634</v>
      </c>
      <c r="Q660" s="26" t="s">
        <v>531</v>
      </c>
      <c r="R660" s="26" t="s">
        <v>158</v>
      </c>
      <c r="S660" s="26" t="s">
        <v>160</v>
      </c>
      <c r="T660" s="36" t="s">
        <v>3212</v>
      </c>
      <c r="U660" s="42">
        <v>1</v>
      </c>
      <c r="V660" s="42">
        <v>3574.116</v>
      </c>
      <c r="W660" s="42">
        <v>3574.116</v>
      </c>
      <c r="X660" s="43"/>
      <c r="Y660" s="43">
        <v>4.0810574350000003E-3</v>
      </c>
      <c r="Z660" s="43">
        <v>3.8613545037038629E-4</v>
      </c>
    </row>
    <row r="661" spans="1:26" x14ac:dyDescent="0.2">
      <c r="A661" s="26">
        <v>8694</v>
      </c>
      <c r="B661" s="26">
        <v>12534</v>
      </c>
      <c r="C661" s="26" t="s">
        <v>3465</v>
      </c>
      <c r="F661" s="26" t="s">
        <v>3466</v>
      </c>
      <c r="G661" s="26">
        <v>11018236</v>
      </c>
      <c r="H661" s="26" t="s">
        <v>70</v>
      </c>
      <c r="I661" s="26" t="s">
        <v>485</v>
      </c>
      <c r="K661" s="26" t="s">
        <v>56</v>
      </c>
      <c r="N661" s="26" t="s">
        <v>167</v>
      </c>
      <c r="O661" s="26" t="s">
        <v>57</v>
      </c>
      <c r="P661" s="36">
        <v>43892</v>
      </c>
      <c r="Q661" s="26" t="s">
        <v>532</v>
      </c>
      <c r="R661" s="26" t="s">
        <v>158</v>
      </c>
      <c r="S661" s="26" t="s">
        <v>160</v>
      </c>
      <c r="T661" s="36" t="s">
        <v>3212</v>
      </c>
      <c r="U661" s="42">
        <v>3.6469999999999998</v>
      </c>
      <c r="V661" s="42">
        <v>551.79812996983799</v>
      </c>
      <c r="W661" s="42">
        <v>2012.40778</v>
      </c>
      <c r="X661" s="43">
        <v>9.085288649E-3</v>
      </c>
      <c r="Y661" s="43">
        <v>2.2978414049999998E-3</v>
      </c>
      <c r="Z661" s="43">
        <v>2.1741375614534316E-4</v>
      </c>
    </row>
    <row r="662" spans="1:26" x14ac:dyDescent="0.2">
      <c r="A662" s="26">
        <v>8694</v>
      </c>
      <c r="B662" s="26">
        <v>12534</v>
      </c>
      <c r="C662" s="26" t="s">
        <v>3554</v>
      </c>
      <c r="F662" s="26" t="s">
        <v>3555</v>
      </c>
      <c r="G662" s="26">
        <v>11018596</v>
      </c>
      <c r="H662" s="26" t="s">
        <v>70</v>
      </c>
      <c r="I662" s="26" t="s">
        <v>485</v>
      </c>
      <c r="K662" s="26" t="s">
        <v>56</v>
      </c>
      <c r="N662" s="26" t="s">
        <v>167</v>
      </c>
      <c r="O662" s="26" t="s">
        <v>57</v>
      </c>
      <c r="P662" s="36" t="s">
        <v>3556</v>
      </c>
      <c r="Q662" s="26" t="s">
        <v>532</v>
      </c>
      <c r="R662" s="26" t="s">
        <v>158</v>
      </c>
      <c r="S662" s="26" t="s">
        <v>160</v>
      </c>
      <c r="T662" s="36" t="s">
        <v>3212</v>
      </c>
      <c r="U662" s="42">
        <v>3.6469999999999998</v>
      </c>
      <c r="V662" s="42">
        <v>3393.3060241294202</v>
      </c>
      <c r="W662" s="42">
        <v>12375.387070000001</v>
      </c>
      <c r="X662" s="43"/>
      <c r="Y662" s="43">
        <v>1.4130673268000001E-2</v>
      </c>
      <c r="Z662" s="43">
        <v>1.3369951226491544E-3</v>
      </c>
    </row>
    <row r="663" spans="1:26" x14ac:dyDescent="0.2">
      <c r="A663" s="26">
        <v>8694</v>
      </c>
      <c r="B663" s="26">
        <v>12534</v>
      </c>
      <c r="C663" s="26" t="s">
        <v>3557</v>
      </c>
      <c r="F663" s="26" t="s">
        <v>3558</v>
      </c>
      <c r="G663" s="26">
        <v>11018714</v>
      </c>
      <c r="H663" s="26" t="s">
        <v>70</v>
      </c>
      <c r="I663" s="26" t="s">
        <v>120</v>
      </c>
      <c r="K663" s="26" t="s">
        <v>56</v>
      </c>
      <c r="N663" s="26" t="s">
        <v>167</v>
      </c>
      <c r="O663" s="26" t="s">
        <v>57</v>
      </c>
      <c r="P663" s="36" t="s">
        <v>3559</v>
      </c>
      <c r="Q663" s="26" t="s">
        <v>532</v>
      </c>
      <c r="R663" s="26" t="s">
        <v>158</v>
      </c>
      <c r="S663" s="26" t="s">
        <v>160</v>
      </c>
      <c r="T663" s="36" t="s">
        <v>3212</v>
      </c>
      <c r="U663" s="42">
        <v>3.6469999999999998</v>
      </c>
      <c r="V663" s="42">
        <v>1372.1288236907001</v>
      </c>
      <c r="W663" s="42">
        <v>5004.1538200000005</v>
      </c>
      <c r="X663" s="43">
        <v>8.5900491400000005E-4</v>
      </c>
      <c r="Y663" s="43">
        <v>5.7139273469999996E-3</v>
      </c>
      <c r="Z663" s="43">
        <v>5.4063191821652936E-4</v>
      </c>
    </row>
    <row r="664" spans="1:26" x14ac:dyDescent="0.2">
      <c r="A664" s="26">
        <v>8694</v>
      </c>
      <c r="B664" s="26">
        <v>12534</v>
      </c>
      <c r="C664" s="26" t="s">
        <v>3560</v>
      </c>
      <c r="F664" s="26" t="s">
        <v>3561</v>
      </c>
      <c r="G664" s="26">
        <v>11018732</v>
      </c>
      <c r="H664" s="26" t="s">
        <v>70</v>
      </c>
      <c r="I664" s="26" t="s">
        <v>120</v>
      </c>
      <c r="K664" s="26" t="s">
        <v>56</v>
      </c>
      <c r="N664" s="26" t="s">
        <v>167</v>
      </c>
      <c r="O664" s="26" t="s">
        <v>57</v>
      </c>
      <c r="P664" s="36">
        <v>44024</v>
      </c>
      <c r="Q664" s="26" t="s">
        <v>532</v>
      </c>
      <c r="R664" s="26" t="s">
        <v>158</v>
      </c>
      <c r="S664" s="26" t="s">
        <v>160</v>
      </c>
      <c r="T664" s="36" t="s">
        <v>3212</v>
      </c>
      <c r="U664" s="42">
        <v>3.6469999999999998</v>
      </c>
      <c r="V664" s="42">
        <v>4204.06874965725</v>
      </c>
      <c r="W664" s="42">
        <v>15332.238729999999</v>
      </c>
      <c r="X664" s="43"/>
      <c r="Y664" s="43">
        <v>1.7506915521000001E-2</v>
      </c>
      <c r="Z664" s="43">
        <v>1.6564434134747807E-3</v>
      </c>
    </row>
    <row r="665" spans="1:26" x14ac:dyDescent="0.2">
      <c r="A665" s="26">
        <v>8694</v>
      </c>
      <c r="B665" s="26">
        <v>12534</v>
      </c>
      <c r="C665" s="26" t="s">
        <v>3562</v>
      </c>
      <c r="F665" s="26" t="s">
        <v>3563</v>
      </c>
      <c r="G665" s="26">
        <v>11018733</v>
      </c>
      <c r="H665" s="26" t="s">
        <v>70</v>
      </c>
      <c r="I665" s="26" t="s">
        <v>485</v>
      </c>
      <c r="K665" s="26" t="s">
        <v>56</v>
      </c>
      <c r="N665" s="26" t="s">
        <v>167</v>
      </c>
      <c r="O665" s="26" t="s">
        <v>57</v>
      </c>
      <c r="P665" s="36">
        <v>44055</v>
      </c>
      <c r="Q665" s="26" t="s">
        <v>532</v>
      </c>
      <c r="R665" s="26" t="s">
        <v>158</v>
      </c>
      <c r="S665" s="26" t="s">
        <v>160</v>
      </c>
      <c r="T665" s="36" t="s">
        <v>3212</v>
      </c>
      <c r="U665" s="42">
        <v>3.6469999999999998</v>
      </c>
      <c r="V665" s="42">
        <v>4952.9154867014004</v>
      </c>
      <c r="W665" s="42">
        <v>18063.282780000001</v>
      </c>
      <c r="X665" s="43"/>
      <c r="Y665" s="43">
        <v>2.0625322317999999E-2</v>
      </c>
      <c r="Z665" s="43">
        <v>1.9514962109296239E-3</v>
      </c>
    </row>
    <row r="666" spans="1:26" x14ac:dyDescent="0.2">
      <c r="A666" s="26">
        <v>8694</v>
      </c>
      <c r="B666" s="26">
        <v>12534</v>
      </c>
      <c r="C666" s="26" t="s">
        <v>3562</v>
      </c>
      <c r="F666" s="26" t="s">
        <v>3564</v>
      </c>
      <c r="G666" s="26">
        <v>11018734</v>
      </c>
      <c r="H666" s="26" t="s">
        <v>70</v>
      </c>
      <c r="I666" s="26" t="s">
        <v>485</v>
      </c>
      <c r="K666" s="26" t="s">
        <v>56</v>
      </c>
      <c r="N666" s="26" t="s">
        <v>85</v>
      </c>
      <c r="O666" s="26" t="s">
        <v>57</v>
      </c>
      <c r="P666" s="36">
        <v>44055</v>
      </c>
      <c r="Q666" s="26" t="s">
        <v>532</v>
      </c>
      <c r="R666" s="26" t="s">
        <v>158</v>
      </c>
      <c r="S666" s="26" t="s">
        <v>160</v>
      </c>
      <c r="T666" s="36" t="s">
        <v>3212</v>
      </c>
      <c r="U666" s="42">
        <v>3.6469999999999998</v>
      </c>
      <c r="V666" s="42">
        <v>4960.0757252536296</v>
      </c>
      <c r="W666" s="42">
        <v>18089.39617</v>
      </c>
      <c r="X666" s="43"/>
      <c r="Y666" s="43">
        <v>2.0655139549000001E-2</v>
      </c>
      <c r="Z666" s="43">
        <v>1.9543174136013751E-3</v>
      </c>
    </row>
    <row r="667" spans="1:26" x14ac:dyDescent="0.2">
      <c r="A667" s="26">
        <v>8694</v>
      </c>
      <c r="B667" s="26">
        <v>12534</v>
      </c>
      <c r="C667" s="26" t="s">
        <v>3565</v>
      </c>
      <c r="F667" s="26" t="s">
        <v>3566</v>
      </c>
      <c r="G667" s="26">
        <v>11018752</v>
      </c>
      <c r="H667" s="26" t="s">
        <v>70</v>
      </c>
      <c r="I667" s="26" t="s">
        <v>485</v>
      </c>
      <c r="K667" s="26" t="s">
        <v>56</v>
      </c>
      <c r="N667" s="26" t="s">
        <v>167</v>
      </c>
      <c r="O667" s="26" t="s">
        <v>57</v>
      </c>
      <c r="P667" s="36" t="s">
        <v>3567</v>
      </c>
      <c r="Q667" s="26" t="s">
        <v>532</v>
      </c>
      <c r="R667" s="26" t="s">
        <v>158</v>
      </c>
      <c r="S667" s="26" t="s">
        <v>160</v>
      </c>
      <c r="T667" s="36" t="s">
        <v>3212</v>
      </c>
      <c r="U667" s="42">
        <v>3.6469999999999998</v>
      </c>
      <c r="V667" s="42">
        <v>1898.7234960241301</v>
      </c>
      <c r="W667" s="42">
        <v>6924.6445899999999</v>
      </c>
      <c r="X667" s="43"/>
      <c r="Y667" s="43">
        <v>7.9068145220000004E-3</v>
      </c>
      <c r="Z667" s="43">
        <v>7.4811527029746902E-4</v>
      </c>
    </row>
    <row r="668" spans="1:26" x14ac:dyDescent="0.2">
      <c r="A668" s="26">
        <v>8694</v>
      </c>
      <c r="B668" s="26">
        <v>12534</v>
      </c>
      <c r="C668" s="26" t="s">
        <v>3565</v>
      </c>
      <c r="F668" s="26" t="s">
        <v>3568</v>
      </c>
      <c r="G668" s="26">
        <v>11018753</v>
      </c>
      <c r="H668" s="26" t="s">
        <v>70</v>
      </c>
      <c r="I668" s="26" t="s">
        <v>485</v>
      </c>
      <c r="K668" s="26" t="s">
        <v>56</v>
      </c>
      <c r="N668" s="26" t="s">
        <v>167</v>
      </c>
      <c r="O668" s="26" t="s">
        <v>57</v>
      </c>
      <c r="P668" s="36" t="s">
        <v>3567</v>
      </c>
      <c r="Q668" s="26" t="s">
        <v>532</v>
      </c>
      <c r="R668" s="26" t="s">
        <v>158</v>
      </c>
      <c r="S668" s="26" t="s">
        <v>160</v>
      </c>
      <c r="T668" s="36" t="s">
        <v>3212</v>
      </c>
      <c r="U668" s="42">
        <v>3.6469999999999998</v>
      </c>
      <c r="V668" s="42">
        <v>1799.49318618042</v>
      </c>
      <c r="W668" s="42">
        <v>6562.7516500000002</v>
      </c>
      <c r="X668" s="43"/>
      <c r="Y668" s="43">
        <v>7.4935918189999997E-3</v>
      </c>
      <c r="Z668" s="43">
        <v>7.0901757638581011E-4</v>
      </c>
    </row>
    <row r="669" spans="1:26" x14ac:dyDescent="0.2">
      <c r="A669" s="26">
        <v>8694</v>
      </c>
      <c r="B669" s="26">
        <v>12534</v>
      </c>
      <c r="C669" s="26" t="s">
        <v>3673</v>
      </c>
      <c r="F669" s="26" t="s">
        <v>3674</v>
      </c>
      <c r="G669" s="26">
        <v>11018780</v>
      </c>
      <c r="H669" s="26" t="s">
        <v>70</v>
      </c>
      <c r="I669" s="26" t="s">
        <v>120</v>
      </c>
      <c r="K669" s="26" t="s">
        <v>56</v>
      </c>
      <c r="N669" s="26" t="s">
        <v>85</v>
      </c>
      <c r="O669" s="26" t="s">
        <v>57</v>
      </c>
      <c r="P669" s="36">
        <v>44378</v>
      </c>
      <c r="Q669" s="26" t="s">
        <v>538</v>
      </c>
      <c r="R669" s="26" t="s">
        <v>158</v>
      </c>
      <c r="S669" s="26" t="s">
        <v>160</v>
      </c>
      <c r="T669" s="36" t="s">
        <v>3212</v>
      </c>
      <c r="U669" s="42">
        <v>3.7964000000000002</v>
      </c>
      <c r="V669" s="42">
        <v>1679.8794120745999</v>
      </c>
      <c r="W669" s="42">
        <v>6377.4942000000001</v>
      </c>
      <c r="X669" s="43">
        <v>7.9431170750000005E-3</v>
      </c>
      <c r="Y669" s="43">
        <v>7.282058032E-3</v>
      </c>
      <c r="Z669" s="43">
        <v>6.8900298567576613E-4</v>
      </c>
    </row>
    <row r="670" spans="1:26" x14ac:dyDescent="0.2">
      <c r="A670" s="26">
        <v>8694</v>
      </c>
      <c r="B670" s="26">
        <v>12534</v>
      </c>
      <c r="C670" s="26" t="s">
        <v>3675</v>
      </c>
      <c r="F670" s="26" t="s">
        <v>3676</v>
      </c>
      <c r="G670" s="26">
        <v>11018841</v>
      </c>
      <c r="H670" s="26" t="s">
        <v>70</v>
      </c>
      <c r="I670" s="26" t="s">
        <v>397</v>
      </c>
      <c r="K670" s="26" t="s">
        <v>56</v>
      </c>
      <c r="N670" s="26" t="s">
        <v>51</v>
      </c>
      <c r="O670" s="26" t="s">
        <v>57</v>
      </c>
      <c r="P670" s="36" t="s">
        <v>3677</v>
      </c>
      <c r="Q670" s="26" t="s">
        <v>532</v>
      </c>
      <c r="R670" s="26" t="s">
        <v>158</v>
      </c>
      <c r="S670" s="26" t="s">
        <v>160</v>
      </c>
      <c r="T670" s="36" t="s">
        <v>3212</v>
      </c>
      <c r="U670" s="42">
        <v>3.6469999999999998</v>
      </c>
      <c r="V670" s="42">
        <v>340.30316424458499</v>
      </c>
      <c r="W670" s="42">
        <v>1241.08564</v>
      </c>
      <c r="X670" s="43"/>
      <c r="Y670" s="43">
        <v>1.417117345E-3</v>
      </c>
      <c r="Z670" s="43">
        <v>1.3408271095555351E-4</v>
      </c>
    </row>
    <row r="671" spans="1:26" x14ac:dyDescent="0.2">
      <c r="A671" s="26">
        <v>8694</v>
      </c>
      <c r="B671" s="26">
        <v>12534</v>
      </c>
      <c r="C671" s="26" t="s">
        <v>3467</v>
      </c>
      <c r="F671" s="26" t="s">
        <v>3468</v>
      </c>
      <c r="G671" s="26">
        <v>11018862</v>
      </c>
      <c r="H671" s="26" t="s">
        <v>70</v>
      </c>
      <c r="I671" s="26" t="s">
        <v>397</v>
      </c>
      <c r="K671" s="26" t="s">
        <v>56</v>
      </c>
      <c r="N671" s="26" t="s">
        <v>167</v>
      </c>
      <c r="O671" s="26" t="s">
        <v>57</v>
      </c>
      <c r="P671" s="36">
        <v>44230</v>
      </c>
      <c r="Q671" s="26" t="s">
        <v>532</v>
      </c>
      <c r="R671" s="26" t="s">
        <v>158</v>
      </c>
      <c r="S671" s="26" t="s">
        <v>160</v>
      </c>
      <c r="T671" s="36" t="s">
        <v>3212</v>
      </c>
      <c r="U671" s="42">
        <v>3.6469999999999998</v>
      </c>
      <c r="V671" s="42">
        <v>1949.8848423361701</v>
      </c>
      <c r="W671" s="42">
        <v>7111.23002</v>
      </c>
      <c r="X671" s="43"/>
      <c r="Y671" s="43">
        <v>8.1198646459999992E-3</v>
      </c>
      <c r="Z671" s="43">
        <v>7.6827333149234972E-4</v>
      </c>
    </row>
    <row r="672" spans="1:26" x14ac:dyDescent="0.2">
      <c r="A672" s="26">
        <v>8694</v>
      </c>
      <c r="B672" s="26">
        <v>12534</v>
      </c>
      <c r="C672" s="26" t="s">
        <v>3469</v>
      </c>
      <c r="F672" s="26" t="s">
        <v>3470</v>
      </c>
      <c r="G672" s="26">
        <v>11018865</v>
      </c>
      <c r="H672" s="26" t="s">
        <v>70</v>
      </c>
      <c r="I672" s="26" t="s">
        <v>397</v>
      </c>
      <c r="K672" s="26" t="s">
        <v>56</v>
      </c>
      <c r="N672" s="26" t="s">
        <v>51</v>
      </c>
      <c r="O672" s="26" t="s">
        <v>57</v>
      </c>
      <c r="P672" s="36">
        <v>44411</v>
      </c>
      <c r="Q672" s="26" t="s">
        <v>532</v>
      </c>
      <c r="R672" s="26" t="s">
        <v>158</v>
      </c>
      <c r="S672" s="26" t="s">
        <v>160</v>
      </c>
      <c r="T672" s="36" t="s">
        <v>3212</v>
      </c>
      <c r="U672" s="42">
        <v>3.6469999999999998</v>
      </c>
      <c r="V672" s="42">
        <v>1943.301486153</v>
      </c>
      <c r="W672" s="42">
        <v>7087.2205199999999</v>
      </c>
      <c r="X672" s="43"/>
      <c r="Y672" s="43">
        <v>8.0924497129999991E-3</v>
      </c>
      <c r="Z672" s="43">
        <v>7.6567942600756192E-4</v>
      </c>
    </row>
    <row r="673" spans="1:26" x14ac:dyDescent="0.2">
      <c r="A673" s="26">
        <v>8694</v>
      </c>
      <c r="B673" s="26">
        <v>12534</v>
      </c>
      <c r="C673" s="26" t="s">
        <v>3569</v>
      </c>
      <c r="F673" s="26" t="s">
        <v>3570</v>
      </c>
      <c r="G673" s="26">
        <v>11018907</v>
      </c>
      <c r="H673" s="26" t="s">
        <v>70</v>
      </c>
      <c r="I673" s="26" t="s">
        <v>485</v>
      </c>
      <c r="K673" s="26" t="s">
        <v>56</v>
      </c>
      <c r="N673" s="26" t="s">
        <v>167</v>
      </c>
      <c r="O673" s="26" t="s">
        <v>57</v>
      </c>
      <c r="P673" s="36" t="s">
        <v>3571</v>
      </c>
      <c r="Q673" s="26" t="s">
        <v>532</v>
      </c>
      <c r="R673" s="26" t="s">
        <v>158</v>
      </c>
      <c r="S673" s="26" t="s">
        <v>160</v>
      </c>
      <c r="T673" s="36" t="s">
        <v>3212</v>
      </c>
      <c r="U673" s="42">
        <v>3.6469999999999998</v>
      </c>
      <c r="V673" s="42">
        <v>3588.2833534411802</v>
      </c>
      <c r="W673" s="42">
        <v>13086.46939</v>
      </c>
      <c r="X673" s="43"/>
      <c r="Y673" s="43">
        <v>1.4942613281E-2</v>
      </c>
      <c r="Z673" s="43">
        <v>1.4138180606521793E-3</v>
      </c>
    </row>
    <row r="674" spans="1:26" x14ac:dyDescent="0.2">
      <c r="A674" s="26">
        <v>8694</v>
      </c>
      <c r="B674" s="26">
        <v>12534</v>
      </c>
      <c r="C674" s="26" t="s">
        <v>3572</v>
      </c>
      <c r="F674" s="26" t="s">
        <v>3573</v>
      </c>
      <c r="G674" s="26">
        <v>11018921</v>
      </c>
      <c r="H674" s="26" t="s">
        <v>70</v>
      </c>
      <c r="I674" s="26" t="s">
        <v>120</v>
      </c>
      <c r="K674" s="26" t="s">
        <v>56</v>
      </c>
      <c r="N674" s="26" t="s">
        <v>51</v>
      </c>
      <c r="O674" s="26" t="s">
        <v>57</v>
      </c>
      <c r="P674" s="36" t="s">
        <v>3574</v>
      </c>
      <c r="Q674" s="26" t="s">
        <v>538</v>
      </c>
      <c r="R674" s="26" t="s">
        <v>158</v>
      </c>
      <c r="S674" s="26" t="s">
        <v>160</v>
      </c>
      <c r="T674" s="36" t="s">
        <v>3212</v>
      </c>
      <c r="U674" s="42">
        <v>3.7964000000000002</v>
      </c>
      <c r="V674" s="42">
        <v>7459.0712964914101</v>
      </c>
      <c r="W674" s="42">
        <v>28317.618269999999</v>
      </c>
      <c r="X674" s="43"/>
      <c r="Y674" s="43">
        <v>3.2334100684E-2</v>
      </c>
      <c r="Z674" s="43">
        <v>3.059340067335008E-3</v>
      </c>
    </row>
    <row r="675" spans="1:26" x14ac:dyDescent="0.2">
      <c r="A675" s="26">
        <v>8694</v>
      </c>
      <c r="B675" s="26">
        <v>12534</v>
      </c>
      <c r="C675" s="26" t="s">
        <v>3575</v>
      </c>
      <c r="F675" s="26" t="s">
        <v>3576</v>
      </c>
      <c r="G675" s="26">
        <v>11018971</v>
      </c>
      <c r="H675" s="26" t="s">
        <v>70</v>
      </c>
      <c r="I675" s="26" t="s">
        <v>397</v>
      </c>
      <c r="K675" s="26" t="s">
        <v>56</v>
      </c>
      <c r="N675" s="26" t="s">
        <v>167</v>
      </c>
      <c r="O675" s="26" t="s">
        <v>57</v>
      </c>
      <c r="P675" s="36" t="s">
        <v>3577</v>
      </c>
      <c r="Q675" s="26" t="s">
        <v>532</v>
      </c>
      <c r="R675" s="26" t="s">
        <v>158</v>
      </c>
      <c r="S675" s="26" t="s">
        <v>160</v>
      </c>
      <c r="T675" s="36" t="s">
        <v>3212</v>
      </c>
      <c r="U675" s="42">
        <v>3.6469999999999998</v>
      </c>
      <c r="V675" s="42">
        <v>4413.1776446394297</v>
      </c>
      <c r="W675" s="42">
        <v>16094.85887</v>
      </c>
      <c r="X675" s="43"/>
      <c r="Y675" s="43">
        <v>1.8377703315999999E-2</v>
      </c>
      <c r="Z675" s="43">
        <v>1.7388343239042204E-3</v>
      </c>
    </row>
    <row r="676" spans="1:26" x14ac:dyDescent="0.2">
      <c r="A676" s="26">
        <v>8694</v>
      </c>
      <c r="B676" s="26">
        <v>12534</v>
      </c>
      <c r="C676" s="26" t="s">
        <v>3678</v>
      </c>
      <c r="F676" s="26" t="s">
        <v>3679</v>
      </c>
      <c r="G676" s="26">
        <v>11019017</v>
      </c>
      <c r="H676" s="26" t="s">
        <v>70</v>
      </c>
      <c r="I676" s="26" t="s">
        <v>485</v>
      </c>
      <c r="K676" s="26" t="s">
        <v>56</v>
      </c>
      <c r="N676" s="26" t="s">
        <v>168</v>
      </c>
      <c r="O676" s="26" t="s">
        <v>57</v>
      </c>
      <c r="P676" s="36">
        <v>44260</v>
      </c>
      <c r="Q676" s="26" t="s">
        <v>538</v>
      </c>
      <c r="R676" s="26" t="s">
        <v>158</v>
      </c>
      <c r="S676" s="26" t="s">
        <v>160</v>
      </c>
      <c r="T676" s="36" t="s">
        <v>3212</v>
      </c>
      <c r="U676" s="42">
        <v>3.7964000000000002</v>
      </c>
      <c r="V676" s="42">
        <v>10337.445774944699</v>
      </c>
      <c r="W676" s="42">
        <v>39245.079140000002</v>
      </c>
      <c r="X676" s="43"/>
      <c r="Y676" s="43">
        <v>4.4811478428999997E-2</v>
      </c>
      <c r="Z676" s="43">
        <v>4.2399061218341407E-3</v>
      </c>
    </row>
    <row r="677" spans="1:26" x14ac:dyDescent="0.2">
      <c r="A677" s="26">
        <v>8694</v>
      </c>
      <c r="B677" s="26">
        <v>12534</v>
      </c>
      <c r="C677" s="26" t="s">
        <v>3680</v>
      </c>
      <c r="F677" s="26" t="s">
        <v>3681</v>
      </c>
      <c r="G677" s="26">
        <v>11019019</v>
      </c>
      <c r="H677" s="26" t="s">
        <v>70</v>
      </c>
      <c r="I677" s="26" t="s">
        <v>397</v>
      </c>
      <c r="K677" s="26" t="s">
        <v>56</v>
      </c>
      <c r="N677" s="26" t="s">
        <v>51</v>
      </c>
      <c r="O677" s="26" t="s">
        <v>57</v>
      </c>
      <c r="P677" s="36">
        <v>44474</v>
      </c>
      <c r="Q677" s="26" t="s">
        <v>532</v>
      </c>
      <c r="R677" s="26" t="s">
        <v>158</v>
      </c>
      <c r="S677" s="26" t="s">
        <v>160</v>
      </c>
      <c r="T677" s="36" t="s">
        <v>3212</v>
      </c>
      <c r="U677" s="42">
        <v>3.6469999999999998</v>
      </c>
      <c r="V677" s="42">
        <v>1494.0564738140899</v>
      </c>
      <c r="W677" s="42">
        <v>5448.8239599999997</v>
      </c>
      <c r="X677" s="43"/>
      <c r="Y677" s="43">
        <v>6.2216681089999996E-3</v>
      </c>
      <c r="Z677" s="43">
        <v>5.8867258191495507E-4</v>
      </c>
    </row>
    <row r="678" spans="1:26" x14ac:dyDescent="0.2">
      <c r="A678" s="26">
        <v>8694</v>
      </c>
      <c r="B678" s="26">
        <v>12534</v>
      </c>
      <c r="C678" s="26" t="s">
        <v>3682</v>
      </c>
      <c r="F678" s="26" t="s">
        <v>3683</v>
      </c>
      <c r="G678" s="26">
        <v>11019120</v>
      </c>
      <c r="H678" s="26" t="s">
        <v>70</v>
      </c>
      <c r="I678" s="26" t="s">
        <v>397</v>
      </c>
      <c r="K678" s="26" t="s">
        <v>56</v>
      </c>
      <c r="N678" s="26" t="s">
        <v>51</v>
      </c>
      <c r="O678" s="26" t="s">
        <v>57</v>
      </c>
      <c r="P678" s="36">
        <v>44445</v>
      </c>
      <c r="Q678" s="26" t="s">
        <v>532</v>
      </c>
      <c r="R678" s="26" t="s">
        <v>158</v>
      </c>
      <c r="S678" s="26" t="s">
        <v>160</v>
      </c>
      <c r="T678" s="36" t="s">
        <v>3212</v>
      </c>
      <c r="U678" s="42">
        <v>3.6469999999999998</v>
      </c>
      <c r="V678" s="42">
        <v>548.73764463942996</v>
      </c>
      <c r="W678" s="42">
        <v>2001.2461900000001</v>
      </c>
      <c r="X678" s="43"/>
      <c r="Y678" s="43">
        <v>2.2850966900000002E-3</v>
      </c>
      <c r="Z678" s="43">
        <v>2.1620789556849013E-4</v>
      </c>
    </row>
    <row r="679" spans="1:26" x14ac:dyDescent="0.2">
      <c r="A679" s="26">
        <v>8694</v>
      </c>
      <c r="B679" s="26">
        <v>12534</v>
      </c>
      <c r="C679" s="26" t="s">
        <v>3578</v>
      </c>
      <c r="F679" s="26" t="s">
        <v>3579</v>
      </c>
      <c r="G679" s="26">
        <v>11019131</v>
      </c>
      <c r="H679" s="26" t="s">
        <v>70</v>
      </c>
      <c r="I679" s="26" t="s">
        <v>485</v>
      </c>
      <c r="K679" s="26" t="s">
        <v>56</v>
      </c>
      <c r="N679" s="26" t="s">
        <v>167</v>
      </c>
      <c r="O679" s="26" t="s">
        <v>53</v>
      </c>
      <c r="P679" s="36">
        <v>44323</v>
      </c>
      <c r="Q679" s="26" t="s">
        <v>532</v>
      </c>
      <c r="R679" s="26" t="s">
        <v>158</v>
      </c>
      <c r="S679" s="26" t="s">
        <v>159</v>
      </c>
      <c r="T679" s="36" t="s">
        <v>3212</v>
      </c>
      <c r="U679" s="42">
        <v>3.6469999999999998</v>
      </c>
      <c r="V679" s="42">
        <v>3398.6676172196298</v>
      </c>
      <c r="W679" s="42">
        <v>12394.9408</v>
      </c>
      <c r="X679" s="43"/>
      <c r="Y679" s="43">
        <v>1.4153000438E-2</v>
      </c>
      <c r="Z679" s="43">
        <v>1.3391076417559689E-3</v>
      </c>
    </row>
    <row r="680" spans="1:26" x14ac:dyDescent="0.2">
      <c r="A680" s="26">
        <v>8694</v>
      </c>
      <c r="B680" s="26">
        <v>12534</v>
      </c>
      <c r="C680" s="26" t="s">
        <v>3684</v>
      </c>
      <c r="F680" s="26" t="s">
        <v>3685</v>
      </c>
      <c r="G680" s="26">
        <v>11019149</v>
      </c>
      <c r="H680" s="26" t="s">
        <v>70</v>
      </c>
      <c r="I680" s="26" t="s">
        <v>397</v>
      </c>
      <c r="K680" s="26" t="s">
        <v>56</v>
      </c>
      <c r="N680" s="26" t="s">
        <v>51</v>
      </c>
      <c r="O680" s="26" t="s">
        <v>57</v>
      </c>
      <c r="P680" s="36">
        <v>44415</v>
      </c>
      <c r="Q680" s="26" t="s">
        <v>532</v>
      </c>
      <c r="R680" s="26" t="s">
        <v>158</v>
      </c>
      <c r="S680" s="26" t="s">
        <v>160</v>
      </c>
      <c r="T680" s="36" t="s">
        <v>3212</v>
      </c>
      <c r="U680" s="42">
        <v>3.6469999999999998</v>
      </c>
      <c r="V680" s="42">
        <v>409.140581299698</v>
      </c>
      <c r="W680" s="42">
        <v>1492.1357</v>
      </c>
      <c r="X680" s="43"/>
      <c r="Y680" s="43">
        <v>1.703775561E-3</v>
      </c>
      <c r="Z680" s="43">
        <v>1.6120531357494597E-4</v>
      </c>
    </row>
    <row r="681" spans="1:26" x14ac:dyDescent="0.2">
      <c r="A681" s="26">
        <v>8694</v>
      </c>
      <c r="B681" s="26">
        <v>12534</v>
      </c>
      <c r="C681" s="26" t="s">
        <v>3686</v>
      </c>
      <c r="F681" s="26" t="s">
        <v>3687</v>
      </c>
      <c r="G681" s="26">
        <v>11019162</v>
      </c>
      <c r="H681" s="26" t="s">
        <v>70</v>
      </c>
      <c r="I681" s="26" t="s">
        <v>397</v>
      </c>
      <c r="K681" s="26" t="s">
        <v>56</v>
      </c>
      <c r="N681" s="26" t="s">
        <v>51</v>
      </c>
      <c r="O681" s="26" t="s">
        <v>57</v>
      </c>
      <c r="P681" s="36" t="s">
        <v>3688</v>
      </c>
      <c r="Q681" s="26" t="s">
        <v>532</v>
      </c>
      <c r="R681" s="26" t="s">
        <v>158</v>
      </c>
      <c r="S681" s="26" t="s">
        <v>160</v>
      </c>
      <c r="T681" s="36" t="s">
        <v>3212</v>
      </c>
      <c r="U681" s="42">
        <v>3.6469999999999998</v>
      </c>
      <c r="V681" s="42">
        <v>1016.08319989032</v>
      </c>
      <c r="W681" s="42">
        <v>3705.6554299999998</v>
      </c>
      <c r="X681" s="43"/>
      <c r="Y681" s="43">
        <v>4.2312540069999998E-3</v>
      </c>
      <c r="Z681" s="43">
        <v>4.003465271917636E-4</v>
      </c>
    </row>
    <row r="682" spans="1:26" x14ac:dyDescent="0.2">
      <c r="A682" s="26">
        <v>8694</v>
      </c>
      <c r="B682" s="26">
        <v>12534</v>
      </c>
      <c r="C682" s="26" t="s">
        <v>3471</v>
      </c>
      <c r="F682" s="26" t="s">
        <v>3472</v>
      </c>
      <c r="G682" s="26">
        <v>11019209</v>
      </c>
      <c r="H682" s="26" t="s">
        <v>70</v>
      </c>
      <c r="I682" s="26" t="s">
        <v>485</v>
      </c>
      <c r="K682" s="26" t="s">
        <v>56</v>
      </c>
      <c r="N682" s="26" t="s">
        <v>167</v>
      </c>
      <c r="O682" s="26" t="s">
        <v>57</v>
      </c>
      <c r="P682" s="36">
        <v>44477</v>
      </c>
      <c r="Q682" s="26" t="s">
        <v>532</v>
      </c>
      <c r="R682" s="26" t="s">
        <v>158</v>
      </c>
      <c r="S682" s="26" t="s">
        <v>160</v>
      </c>
      <c r="T682" s="36" t="s">
        <v>3212</v>
      </c>
      <c r="U682" s="42">
        <v>3.6469999999999998</v>
      </c>
      <c r="V682" s="42">
        <v>4419.65391554703</v>
      </c>
      <c r="W682" s="42">
        <v>16118.47783</v>
      </c>
      <c r="X682" s="43"/>
      <c r="Y682" s="43">
        <v>1.8404672316000001E-2</v>
      </c>
      <c r="Z682" s="43">
        <v>1.7413860367632547E-3</v>
      </c>
    </row>
    <row r="683" spans="1:26" x14ac:dyDescent="0.2">
      <c r="A683" s="26">
        <v>8694</v>
      </c>
      <c r="B683" s="26">
        <v>12534</v>
      </c>
      <c r="C683" s="26" t="s">
        <v>3473</v>
      </c>
      <c r="F683" s="26" t="s">
        <v>3474</v>
      </c>
      <c r="G683" s="26">
        <v>11019210</v>
      </c>
      <c r="H683" s="26" t="s">
        <v>70</v>
      </c>
      <c r="I683" s="26" t="s">
        <v>485</v>
      </c>
      <c r="K683" s="26" t="s">
        <v>56</v>
      </c>
      <c r="N683" s="26" t="s">
        <v>93</v>
      </c>
      <c r="O683" s="26" t="s">
        <v>57</v>
      </c>
      <c r="P683" s="36">
        <v>44477</v>
      </c>
      <c r="Q683" s="26" t="s">
        <v>532</v>
      </c>
      <c r="R683" s="26" t="s">
        <v>158</v>
      </c>
      <c r="S683" s="26" t="s">
        <v>160</v>
      </c>
      <c r="T683" s="36" t="s">
        <v>3212</v>
      </c>
      <c r="U683" s="42">
        <v>3.6469999999999998</v>
      </c>
      <c r="V683" s="42">
        <v>6508.0490457910601</v>
      </c>
      <c r="W683" s="42">
        <v>23734.854869999999</v>
      </c>
      <c r="X683" s="43"/>
      <c r="Y683" s="43">
        <v>2.7101332454999998E-2</v>
      </c>
      <c r="Z683" s="43">
        <v>2.5642337503044687E-3</v>
      </c>
    </row>
    <row r="684" spans="1:26" x14ac:dyDescent="0.2">
      <c r="A684" s="26">
        <v>8694</v>
      </c>
      <c r="B684" s="26">
        <v>12534</v>
      </c>
      <c r="C684" s="26" t="s">
        <v>3475</v>
      </c>
      <c r="F684" s="26" t="s">
        <v>3476</v>
      </c>
      <c r="G684" s="26">
        <v>11019219</v>
      </c>
      <c r="H684" s="26" t="s">
        <v>70</v>
      </c>
      <c r="I684" s="26" t="s">
        <v>397</v>
      </c>
      <c r="K684" s="26" t="s">
        <v>56</v>
      </c>
      <c r="N684" s="26" t="s">
        <v>51</v>
      </c>
      <c r="O684" s="26" t="s">
        <v>57</v>
      </c>
      <c r="P684" s="36" t="s">
        <v>3477</v>
      </c>
      <c r="Q684" s="26" t="s">
        <v>532</v>
      </c>
      <c r="R684" s="26" t="s">
        <v>158</v>
      </c>
      <c r="S684" s="26" t="s">
        <v>160</v>
      </c>
      <c r="T684" s="36" t="s">
        <v>3212</v>
      </c>
      <c r="U684" s="42">
        <v>3.6469999999999998</v>
      </c>
      <c r="V684" s="42">
        <v>2656.55768851111</v>
      </c>
      <c r="W684" s="42">
        <v>9688.4658899999995</v>
      </c>
      <c r="X684" s="43"/>
      <c r="Y684" s="43">
        <v>1.1062647591000001E-2</v>
      </c>
      <c r="Z684" s="43">
        <v>1.0467092114059182E-3</v>
      </c>
    </row>
    <row r="685" spans="1:26" x14ac:dyDescent="0.2">
      <c r="A685" s="26">
        <v>8694</v>
      </c>
      <c r="B685" s="26">
        <v>12534</v>
      </c>
      <c r="C685" s="26" t="s">
        <v>3478</v>
      </c>
      <c r="F685" s="26" t="s">
        <v>3479</v>
      </c>
      <c r="G685" s="26">
        <v>11019220</v>
      </c>
      <c r="H685" s="26" t="s">
        <v>70</v>
      </c>
      <c r="I685" s="26" t="s">
        <v>485</v>
      </c>
      <c r="K685" s="26" t="s">
        <v>56</v>
      </c>
      <c r="N685" s="26" t="s">
        <v>51</v>
      </c>
      <c r="O685" s="26" t="s">
        <v>57</v>
      </c>
      <c r="P685" s="36" t="s">
        <v>3480</v>
      </c>
      <c r="Q685" s="26" t="s">
        <v>532</v>
      </c>
      <c r="R685" s="26" t="s">
        <v>158</v>
      </c>
      <c r="S685" s="26" t="s">
        <v>160</v>
      </c>
      <c r="T685" s="36" t="s">
        <v>3212</v>
      </c>
      <c r="U685" s="42">
        <v>3.6469999999999998</v>
      </c>
      <c r="V685" s="42">
        <v>1157.3597120921299</v>
      </c>
      <c r="W685" s="42">
        <v>4220.8908700000002</v>
      </c>
      <c r="X685" s="43"/>
      <c r="Y685" s="43">
        <v>4.8195688299999999E-3</v>
      </c>
      <c r="Z685" s="43">
        <v>4.5601082814651276E-4</v>
      </c>
    </row>
    <row r="686" spans="1:26" x14ac:dyDescent="0.2">
      <c r="A686" s="26">
        <v>8694</v>
      </c>
      <c r="B686" s="26">
        <v>12534</v>
      </c>
      <c r="C686" s="26" t="s">
        <v>3580</v>
      </c>
      <c r="F686" s="26" t="s">
        <v>3581</v>
      </c>
      <c r="G686" s="26">
        <v>11019222</v>
      </c>
      <c r="H686" s="26" t="s">
        <v>70</v>
      </c>
      <c r="I686" s="26" t="s">
        <v>485</v>
      </c>
      <c r="K686" s="26" t="s">
        <v>56</v>
      </c>
      <c r="N686" s="26" t="s">
        <v>167</v>
      </c>
      <c r="O686" s="26" t="s">
        <v>57</v>
      </c>
      <c r="P686" s="36" t="s">
        <v>3582</v>
      </c>
      <c r="Q686" s="26" t="s">
        <v>532</v>
      </c>
      <c r="R686" s="26" t="s">
        <v>158</v>
      </c>
      <c r="S686" s="26" t="s">
        <v>160</v>
      </c>
      <c r="T686" s="36" t="s">
        <v>3212</v>
      </c>
      <c r="U686" s="42">
        <v>3.6469999999999998</v>
      </c>
      <c r="V686" s="42">
        <v>3976.5177159309001</v>
      </c>
      <c r="W686" s="42">
        <v>14502.36011</v>
      </c>
      <c r="X686" s="43"/>
      <c r="Y686" s="43">
        <v>1.6559329513000001E-2</v>
      </c>
      <c r="Z686" s="43">
        <v>1.5667861234801485E-3</v>
      </c>
    </row>
    <row r="687" spans="1:26" x14ac:dyDescent="0.2">
      <c r="A687" s="26">
        <v>8694</v>
      </c>
      <c r="B687" s="26">
        <v>12534</v>
      </c>
      <c r="C687" s="26" t="s">
        <v>3583</v>
      </c>
      <c r="F687" s="26" t="s">
        <v>3584</v>
      </c>
      <c r="G687" s="26">
        <v>11019246</v>
      </c>
      <c r="H687" s="26" t="s">
        <v>70</v>
      </c>
      <c r="I687" s="26" t="s">
        <v>485</v>
      </c>
      <c r="K687" s="26" t="s">
        <v>56</v>
      </c>
      <c r="N687" s="26" t="s">
        <v>166</v>
      </c>
      <c r="O687" s="26" t="s">
        <v>57</v>
      </c>
      <c r="P687" s="36">
        <v>44236</v>
      </c>
      <c r="Q687" s="26" t="s">
        <v>532</v>
      </c>
      <c r="R687" s="26" t="s">
        <v>158</v>
      </c>
      <c r="S687" s="26" t="s">
        <v>160</v>
      </c>
      <c r="T687" s="36" t="s">
        <v>3212</v>
      </c>
      <c r="U687" s="42">
        <v>3.6469999999999998</v>
      </c>
      <c r="V687" s="42">
        <v>1614.96532218262</v>
      </c>
      <c r="W687" s="42">
        <v>5889.7785299999996</v>
      </c>
      <c r="X687" s="43"/>
      <c r="Y687" s="43">
        <v>6.725166296E-3</v>
      </c>
      <c r="Z687" s="43">
        <v>6.3631182794945138E-4</v>
      </c>
    </row>
    <row r="688" spans="1:26" x14ac:dyDescent="0.2">
      <c r="A688" s="26">
        <v>8694</v>
      </c>
      <c r="B688" s="26">
        <v>12534</v>
      </c>
      <c r="C688" s="26" t="s">
        <v>3481</v>
      </c>
      <c r="F688" s="26" t="s">
        <v>3482</v>
      </c>
      <c r="G688" s="26">
        <v>11019275</v>
      </c>
      <c r="H688" s="26" t="s">
        <v>70</v>
      </c>
      <c r="I688" s="26" t="s">
        <v>397</v>
      </c>
      <c r="K688" s="26" t="s">
        <v>56</v>
      </c>
      <c r="N688" s="26" t="s">
        <v>51</v>
      </c>
      <c r="O688" s="26" t="s">
        <v>57</v>
      </c>
      <c r="P688" s="36" t="s">
        <v>3483</v>
      </c>
      <c r="Q688" s="26" t="s">
        <v>532</v>
      </c>
      <c r="R688" s="26" t="s">
        <v>158</v>
      </c>
      <c r="S688" s="26" t="s">
        <v>160</v>
      </c>
      <c r="T688" s="36" t="s">
        <v>3212</v>
      </c>
      <c r="U688" s="42">
        <v>3.6469999999999998</v>
      </c>
      <c r="V688" s="42">
        <v>340.54751576638301</v>
      </c>
      <c r="W688" s="42">
        <v>1241.9767899999999</v>
      </c>
      <c r="X688" s="43"/>
      <c r="Y688" s="43">
        <v>1.418134893E-3</v>
      </c>
      <c r="Z688" s="43">
        <v>1.3417898779900168E-4</v>
      </c>
    </row>
    <row r="689" spans="1:26" x14ac:dyDescent="0.2">
      <c r="A689" s="26">
        <v>8694</v>
      </c>
      <c r="B689" s="26">
        <v>12534</v>
      </c>
      <c r="C689" s="26" t="s">
        <v>3484</v>
      </c>
      <c r="F689" s="26" t="s">
        <v>3485</v>
      </c>
      <c r="G689" s="26">
        <v>11019282</v>
      </c>
      <c r="H689" s="26" t="s">
        <v>70</v>
      </c>
      <c r="I689" s="26" t="s">
        <v>120</v>
      </c>
      <c r="K689" s="26" t="s">
        <v>56</v>
      </c>
      <c r="N689" s="26" t="s">
        <v>167</v>
      </c>
      <c r="O689" s="26" t="s">
        <v>57</v>
      </c>
      <c r="P689" s="36" t="s">
        <v>3486</v>
      </c>
      <c r="Q689" s="26" t="s">
        <v>532</v>
      </c>
      <c r="R689" s="26" t="s">
        <v>158</v>
      </c>
      <c r="S689" s="26" t="s">
        <v>160</v>
      </c>
      <c r="T689" s="36" t="s">
        <v>3212</v>
      </c>
      <c r="U689" s="42">
        <v>3.6469999999999998</v>
      </c>
      <c r="V689" s="42">
        <v>6393.6035974773804</v>
      </c>
      <c r="W689" s="42">
        <v>23317.472320000001</v>
      </c>
      <c r="X689" s="43"/>
      <c r="Y689" s="43">
        <v>2.662474967E-2</v>
      </c>
      <c r="Z689" s="43">
        <v>2.5191411458895616E-3</v>
      </c>
    </row>
    <row r="690" spans="1:26" x14ac:dyDescent="0.2">
      <c r="A690" s="26">
        <v>8694</v>
      </c>
      <c r="B690" s="26">
        <v>12534</v>
      </c>
      <c r="C690" s="26" t="s">
        <v>3487</v>
      </c>
      <c r="F690" s="26" t="s">
        <v>3488</v>
      </c>
      <c r="G690" s="26">
        <v>11019295</v>
      </c>
      <c r="H690" s="26" t="s">
        <v>70</v>
      </c>
      <c r="I690" s="26" t="s">
        <v>485</v>
      </c>
      <c r="K690" s="26" t="s">
        <v>56</v>
      </c>
      <c r="N690" s="26" t="s">
        <v>93</v>
      </c>
      <c r="O690" s="26" t="s">
        <v>57</v>
      </c>
      <c r="P690" s="36">
        <v>44419</v>
      </c>
      <c r="Q690" s="26" t="s">
        <v>538</v>
      </c>
      <c r="R690" s="26" t="s">
        <v>158</v>
      </c>
      <c r="S690" s="26" t="s">
        <v>160</v>
      </c>
      <c r="T690" s="36" t="s">
        <v>3212</v>
      </c>
      <c r="U690" s="42">
        <v>3.7964000000000002</v>
      </c>
      <c r="V690" s="42">
        <v>623.59122853229405</v>
      </c>
      <c r="W690" s="42">
        <v>2367.4017399999998</v>
      </c>
      <c r="X690" s="43"/>
      <c r="Y690" s="43">
        <v>2.703186598E-3</v>
      </c>
      <c r="Z690" s="43">
        <v>2.5576610750253659E-4</v>
      </c>
    </row>
    <row r="691" spans="1:26" x14ac:dyDescent="0.2">
      <c r="A691" s="26">
        <v>8694</v>
      </c>
      <c r="B691" s="26">
        <v>12534</v>
      </c>
      <c r="C691" s="26" t="s">
        <v>3489</v>
      </c>
      <c r="F691" s="26" t="s">
        <v>3490</v>
      </c>
      <c r="G691" s="26">
        <v>11019336</v>
      </c>
      <c r="H691" s="26" t="s">
        <v>70</v>
      </c>
      <c r="I691" s="26" t="s">
        <v>485</v>
      </c>
      <c r="K691" s="26" t="s">
        <v>56</v>
      </c>
      <c r="N691" s="26" t="s">
        <v>167</v>
      </c>
      <c r="O691" s="26" t="s">
        <v>57</v>
      </c>
      <c r="P691" s="36" t="s">
        <v>3491</v>
      </c>
      <c r="Q691" s="26" t="s">
        <v>532</v>
      </c>
      <c r="R691" s="26" t="s">
        <v>158</v>
      </c>
      <c r="S691" s="26" t="s">
        <v>160</v>
      </c>
      <c r="T691" s="36" t="s">
        <v>3212</v>
      </c>
      <c r="U691" s="42">
        <v>3.6469999999999998</v>
      </c>
      <c r="V691" s="42">
        <v>4555.6166684946502</v>
      </c>
      <c r="W691" s="42">
        <v>16614.333989999999</v>
      </c>
      <c r="X691" s="43">
        <v>2.3235190179999999E-3</v>
      </c>
      <c r="Y691" s="43">
        <v>1.8970859162999999E-2</v>
      </c>
      <c r="Z691" s="43">
        <v>1.7949566656014148E-3</v>
      </c>
    </row>
    <row r="692" spans="1:26" x14ac:dyDescent="0.2">
      <c r="A692" s="26">
        <v>8694</v>
      </c>
      <c r="B692" s="26">
        <v>12534</v>
      </c>
      <c r="C692" s="26" t="s">
        <v>3585</v>
      </c>
      <c r="F692" s="26" t="s">
        <v>3586</v>
      </c>
      <c r="G692" s="26">
        <v>11019348</v>
      </c>
      <c r="H692" s="26" t="s">
        <v>70</v>
      </c>
      <c r="I692" s="26" t="s">
        <v>120</v>
      </c>
      <c r="K692" s="26" t="s">
        <v>56</v>
      </c>
      <c r="N692" s="26" t="s">
        <v>166</v>
      </c>
      <c r="O692" s="26" t="s">
        <v>57</v>
      </c>
      <c r="P692" s="36" t="s">
        <v>3587</v>
      </c>
      <c r="Q692" s="26" t="s">
        <v>538</v>
      </c>
      <c r="R692" s="26" t="s">
        <v>158</v>
      </c>
      <c r="S692" s="26" t="s">
        <v>160</v>
      </c>
      <c r="T692" s="36" t="s">
        <v>3212</v>
      </c>
      <c r="U692" s="42">
        <v>3.7964000000000002</v>
      </c>
      <c r="V692" s="42">
        <v>3213.0989411021001</v>
      </c>
      <c r="W692" s="42">
        <v>12198.20882</v>
      </c>
      <c r="X692" s="43"/>
      <c r="Y692" s="43">
        <v>1.3928364610000001E-2</v>
      </c>
      <c r="Z692" s="43">
        <v>1.3178533814858606E-3</v>
      </c>
    </row>
    <row r="693" spans="1:26" x14ac:dyDescent="0.2">
      <c r="A693" s="26">
        <v>8694</v>
      </c>
      <c r="B693" s="26">
        <v>12534</v>
      </c>
      <c r="C693" s="26" t="s">
        <v>3495</v>
      </c>
      <c r="F693" s="26" t="s">
        <v>3496</v>
      </c>
      <c r="G693" s="26">
        <v>11019349</v>
      </c>
      <c r="H693" s="26" t="s">
        <v>70</v>
      </c>
      <c r="I693" s="26" t="s">
        <v>397</v>
      </c>
      <c r="K693" s="26" t="s">
        <v>56</v>
      </c>
      <c r="N693" s="26" t="s">
        <v>167</v>
      </c>
      <c r="O693" s="26" t="s">
        <v>57</v>
      </c>
      <c r="P693" s="36" t="s">
        <v>3497</v>
      </c>
      <c r="Q693" s="26" t="s">
        <v>538</v>
      </c>
      <c r="R693" s="26" t="s">
        <v>158</v>
      </c>
      <c r="S693" s="26" t="s">
        <v>160</v>
      </c>
      <c r="T693" s="36" t="s">
        <v>3212</v>
      </c>
      <c r="U693" s="42">
        <v>3.7964000000000002</v>
      </c>
      <c r="V693" s="42">
        <v>1382.8969892529799</v>
      </c>
      <c r="W693" s="42">
        <v>5250.0301300000001</v>
      </c>
      <c r="X693" s="43"/>
      <c r="Y693" s="43">
        <v>5.9946779839999999E-3</v>
      </c>
      <c r="Z693" s="43">
        <v>5.6719556631783848E-4</v>
      </c>
    </row>
    <row r="694" spans="1:26" x14ac:dyDescent="0.2">
      <c r="A694" s="26">
        <v>8694</v>
      </c>
      <c r="B694" s="26">
        <v>12534</v>
      </c>
      <c r="C694" s="26" t="s">
        <v>3588</v>
      </c>
      <c r="F694" s="26" t="s">
        <v>3589</v>
      </c>
      <c r="G694" s="26">
        <v>11019350</v>
      </c>
      <c r="H694" s="26" t="s">
        <v>70</v>
      </c>
      <c r="I694" s="26" t="s">
        <v>485</v>
      </c>
      <c r="K694" s="26" t="s">
        <v>56</v>
      </c>
      <c r="N694" s="26" t="s">
        <v>80</v>
      </c>
      <c r="O694" s="26" t="s">
        <v>57</v>
      </c>
      <c r="P694" s="36" t="s">
        <v>3590</v>
      </c>
      <c r="Q694" s="26" t="s">
        <v>538</v>
      </c>
      <c r="R694" s="26" t="s">
        <v>158</v>
      </c>
      <c r="S694" s="26" t="s">
        <v>160</v>
      </c>
      <c r="T694" s="36" t="s">
        <v>3212</v>
      </c>
      <c r="U694" s="42">
        <v>3.7964000000000002</v>
      </c>
      <c r="V694" s="42">
        <v>3027.4864424191301</v>
      </c>
      <c r="W694" s="42">
        <v>11493.54953</v>
      </c>
      <c r="X694" s="43"/>
      <c r="Y694" s="43">
        <v>1.3123758649999999E-2</v>
      </c>
      <c r="Z694" s="43">
        <v>1.2417243660029196E-3</v>
      </c>
    </row>
    <row r="695" spans="1:26" x14ac:dyDescent="0.2">
      <c r="A695" s="26">
        <v>8694</v>
      </c>
      <c r="B695" s="26">
        <v>12534</v>
      </c>
      <c r="C695" s="26" t="s">
        <v>3689</v>
      </c>
      <c r="F695" s="26" t="s">
        <v>3690</v>
      </c>
      <c r="G695" s="26">
        <v>11019351</v>
      </c>
      <c r="H695" s="26" t="s">
        <v>70</v>
      </c>
      <c r="I695" s="26" t="s">
        <v>120</v>
      </c>
      <c r="K695" s="26" t="s">
        <v>56</v>
      </c>
      <c r="N695" s="26" t="s">
        <v>166</v>
      </c>
      <c r="O695" s="26" t="s">
        <v>57</v>
      </c>
      <c r="P695" s="36">
        <v>45478</v>
      </c>
      <c r="Q695" s="26" t="s">
        <v>538</v>
      </c>
      <c r="R695" s="26" t="s">
        <v>158</v>
      </c>
      <c r="S695" s="26" t="s">
        <v>160</v>
      </c>
      <c r="T695" s="36" t="s">
        <v>3212</v>
      </c>
      <c r="U695" s="42">
        <v>3.7964000000000002</v>
      </c>
      <c r="V695" s="42">
        <v>2599.1405568433302</v>
      </c>
      <c r="W695" s="42">
        <v>9867.3772100000006</v>
      </c>
      <c r="X695" s="43"/>
      <c r="Y695" s="43">
        <v>1.1266935134000001E-2</v>
      </c>
      <c r="Z695" s="43">
        <v>1.0660381876127793E-3</v>
      </c>
    </row>
    <row r="696" spans="1:26" x14ac:dyDescent="0.2">
      <c r="A696" s="26">
        <v>8694</v>
      </c>
      <c r="B696" s="26">
        <v>12534</v>
      </c>
      <c r="C696" s="26" t="s">
        <v>3691</v>
      </c>
      <c r="F696" s="26" t="s">
        <v>3692</v>
      </c>
      <c r="G696" s="26">
        <v>11019352</v>
      </c>
      <c r="H696" s="26" t="s">
        <v>70</v>
      </c>
      <c r="I696" s="26" t="s">
        <v>485</v>
      </c>
      <c r="K696" s="26" t="s">
        <v>56</v>
      </c>
      <c r="N696" s="26" t="s">
        <v>95</v>
      </c>
      <c r="O696" s="26" t="s">
        <v>57</v>
      </c>
      <c r="P696" s="36" t="s">
        <v>3353</v>
      </c>
      <c r="Q696" s="26" t="s">
        <v>538</v>
      </c>
      <c r="R696" s="26" t="s">
        <v>158</v>
      </c>
      <c r="S696" s="26" t="s">
        <v>160</v>
      </c>
      <c r="T696" s="36" t="s">
        <v>3212</v>
      </c>
      <c r="U696" s="42">
        <v>3.7964000000000002</v>
      </c>
      <c r="V696" s="42">
        <v>2252.4698582868</v>
      </c>
      <c r="W696" s="42">
        <v>8551.27657</v>
      </c>
      <c r="X696" s="43"/>
      <c r="Y696" s="43">
        <v>9.7641628949999993E-3</v>
      </c>
      <c r="Z696" s="43">
        <v>9.2385110880527724E-4</v>
      </c>
    </row>
    <row r="697" spans="1:26" x14ac:dyDescent="0.2">
      <c r="A697" s="26">
        <v>8694</v>
      </c>
      <c r="B697" s="26">
        <v>12534</v>
      </c>
      <c r="C697" s="26" t="s">
        <v>3498</v>
      </c>
      <c r="F697" s="26" t="s">
        <v>3499</v>
      </c>
      <c r="G697" s="26">
        <v>11019362</v>
      </c>
      <c r="H697" s="26" t="s">
        <v>70</v>
      </c>
      <c r="I697" s="26" t="s">
        <v>485</v>
      </c>
      <c r="K697" s="26" t="s">
        <v>56</v>
      </c>
      <c r="N697" s="26" t="s">
        <v>51</v>
      </c>
      <c r="O697" s="26" t="s">
        <v>57</v>
      </c>
      <c r="P697" s="36">
        <v>44621</v>
      </c>
      <c r="Q697" s="26" t="s">
        <v>532</v>
      </c>
      <c r="R697" s="26" t="s">
        <v>158</v>
      </c>
      <c r="S697" s="26" t="s">
        <v>160</v>
      </c>
      <c r="T697" s="36" t="s">
        <v>3212</v>
      </c>
      <c r="U697" s="42">
        <v>3.6469999999999998</v>
      </c>
      <c r="V697" s="42">
        <v>967.78143953934705</v>
      </c>
      <c r="W697" s="42">
        <v>3529.4989099999998</v>
      </c>
      <c r="X697" s="43"/>
      <c r="Y697" s="43">
        <v>4.0301119970000002E-3</v>
      </c>
      <c r="Z697" s="43">
        <v>3.8131517029515479E-4</v>
      </c>
    </row>
    <row r="698" spans="1:26" x14ac:dyDescent="0.2">
      <c r="A698" s="26">
        <v>8694</v>
      </c>
      <c r="B698" s="26">
        <v>12534</v>
      </c>
      <c r="C698" s="26" t="s">
        <v>3503</v>
      </c>
      <c r="F698" s="26" t="s">
        <v>3504</v>
      </c>
      <c r="G698" s="26">
        <v>11019451</v>
      </c>
      <c r="H698" s="26" t="s">
        <v>70</v>
      </c>
      <c r="I698" s="26" t="s">
        <v>397</v>
      </c>
      <c r="K698" s="26" t="s">
        <v>56</v>
      </c>
      <c r="N698" s="26" t="s">
        <v>51</v>
      </c>
      <c r="O698" s="26" t="s">
        <v>57</v>
      </c>
      <c r="P698" s="36" t="s">
        <v>3505</v>
      </c>
      <c r="Q698" s="26" t="s">
        <v>532</v>
      </c>
      <c r="R698" s="26" t="s">
        <v>158</v>
      </c>
      <c r="S698" s="26" t="s">
        <v>160</v>
      </c>
      <c r="T698" s="36" t="s">
        <v>3212</v>
      </c>
      <c r="U698" s="42">
        <v>3.6469999999999998</v>
      </c>
      <c r="V698" s="42">
        <v>405.06922127776301</v>
      </c>
      <c r="W698" s="42">
        <v>1477.28745</v>
      </c>
      <c r="X698" s="43"/>
      <c r="Y698" s="43">
        <v>1.686821281E-3</v>
      </c>
      <c r="Z698" s="43">
        <v>1.596011586731571E-4</v>
      </c>
    </row>
    <row r="699" spans="1:26" x14ac:dyDescent="0.2">
      <c r="A699" s="26">
        <v>8694</v>
      </c>
      <c r="B699" s="26">
        <v>12534</v>
      </c>
      <c r="C699" s="26" t="s">
        <v>3506</v>
      </c>
      <c r="F699" s="26" t="s">
        <v>3507</v>
      </c>
      <c r="G699" s="26">
        <v>11019455</v>
      </c>
      <c r="H699" s="26" t="s">
        <v>70</v>
      </c>
      <c r="I699" s="26" t="s">
        <v>120</v>
      </c>
      <c r="K699" s="26" t="s">
        <v>56</v>
      </c>
      <c r="N699" s="26" t="s">
        <v>167</v>
      </c>
      <c r="O699" s="26" t="s">
        <v>57</v>
      </c>
      <c r="P699" s="36" t="s">
        <v>3508</v>
      </c>
      <c r="Q699" s="26" t="s">
        <v>532</v>
      </c>
      <c r="R699" s="26" t="s">
        <v>158</v>
      </c>
      <c r="S699" s="26" t="s">
        <v>160</v>
      </c>
      <c r="T699" s="36" t="s">
        <v>3212</v>
      </c>
      <c r="U699" s="42">
        <v>3.6469999999999998</v>
      </c>
      <c r="V699" s="42">
        <v>5854.5649684672298</v>
      </c>
      <c r="W699" s="42">
        <v>21351.598440000002</v>
      </c>
      <c r="X699" s="43"/>
      <c r="Y699" s="43">
        <v>2.4380042386999999E-2</v>
      </c>
      <c r="Z699" s="43">
        <v>2.3067547555135418E-3</v>
      </c>
    </row>
    <row r="700" spans="1:26" x14ac:dyDescent="0.2">
      <c r="A700" s="26">
        <v>8694</v>
      </c>
      <c r="B700" s="26">
        <v>12534</v>
      </c>
      <c r="C700" s="26" t="s">
        <v>3591</v>
      </c>
      <c r="F700" s="26" t="s">
        <v>3592</v>
      </c>
      <c r="G700" s="26">
        <v>11019456</v>
      </c>
      <c r="H700" s="26" t="s">
        <v>70</v>
      </c>
      <c r="I700" s="26" t="s">
        <v>397</v>
      </c>
      <c r="K700" s="26" t="s">
        <v>56</v>
      </c>
      <c r="N700" s="26" t="s">
        <v>51</v>
      </c>
      <c r="O700" s="26" t="s">
        <v>57</v>
      </c>
      <c r="P700" s="36" t="s">
        <v>3408</v>
      </c>
      <c r="Q700" s="26" t="s">
        <v>532</v>
      </c>
      <c r="R700" s="26" t="s">
        <v>158</v>
      </c>
      <c r="S700" s="26" t="s">
        <v>160</v>
      </c>
      <c r="T700" s="36" t="s">
        <v>3212</v>
      </c>
      <c r="U700" s="42">
        <v>3.6469999999999998</v>
      </c>
      <c r="V700" s="42">
        <v>1239.56312311489</v>
      </c>
      <c r="W700" s="42">
        <v>4520.6867099999999</v>
      </c>
      <c r="X700" s="43"/>
      <c r="Y700" s="43">
        <v>5.1618867739999996E-3</v>
      </c>
      <c r="Z700" s="43">
        <v>4.8839976059794079E-4</v>
      </c>
    </row>
    <row r="701" spans="1:26" x14ac:dyDescent="0.2">
      <c r="A701" s="26">
        <v>8694</v>
      </c>
      <c r="B701" s="26">
        <v>12534</v>
      </c>
      <c r="C701" s="26" t="s">
        <v>3583</v>
      </c>
      <c r="F701" s="26" t="s">
        <v>3593</v>
      </c>
      <c r="G701" s="26">
        <v>11019458</v>
      </c>
      <c r="H701" s="26" t="s">
        <v>70</v>
      </c>
      <c r="I701" s="26" t="s">
        <v>485</v>
      </c>
      <c r="K701" s="26" t="s">
        <v>56</v>
      </c>
      <c r="N701" s="26" t="s">
        <v>166</v>
      </c>
      <c r="O701" s="26" t="s">
        <v>57</v>
      </c>
      <c r="P701" s="36" t="s">
        <v>3594</v>
      </c>
      <c r="Q701" s="26" t="s">
        <v>532</v>
      </c>
      <c r="R701" s="26" t="s">
        <v>158</v>
      </c>
      <c r="S701" s="26" t="s">
        <v>160</v>
      </c>
      <c r="T701" s="36" t="s">
        <v>3212</v>
      </c>
      <c r="U701" s="42">
        <v>3.6469999999999998</v>
      </c>
      <c r="V701" s="42">
        <v>4461.8044036194096</v>
      </c>
      <c r="W701" s="42">
        <v>16272.20066</v>
      </c>
      <c r="X701" s="43"/>
      <c r="Y701" s="43">
        <v>1.8580198711000001E-2</v>
      </c>
      <c r="Z701" s="43">
        <v>1.7579937333780989E-3</v>
      </c>
    </row>
    <row r="702" spans="1:26" x14ac:dyDescent="0.2">
      <c r="A702" s="26">
        <v>8694</v>
      </c>
      <c r="B702" s="26">
        <v>12534</v>
      </c>
      <c r="C702" s="26" t="s">
        <v>3595</v>
      </c>
      <c r="F702" s="26" t="s">
        <v>3596</v>
      </c>
      <c r="G702" s="26">
        <v>11019459</v>
      </c>
      <c r="H702" s="26" t="s">
        <v>70</v>
      </c>
      <c r="I702" s="26" t="s">
        <v>485</v>
      </c>
      <c r="K702" s="26" t="s">
        <v>56</v>
      </c>
      <c r="N702" s="26" t="s">
        <v>167</v>
      </c>
      <c r="O702" s="26" t="s">
        <v>57</v>
      </c>
      <c r="P702" s="36">
        <v>44746</v>
      </c>
      <c r="Q702" s="26" t="s">
        <v>532</v>
      </c>
      <c r="R702" s="26" t="s">
        <v>158</v>
      </c>
      <c r="S702" s="26" t="s">
        <v>160</v>
      </c>
      <c r="T702" s="36" t="s">
        <v>3212</v>
      </c>
      <c r="U702" s="42">
        <v>3.6469999999999998</v>
      </c>
      <c r="V702" s="42">
        <v>986.61309021113198</v>
      </c>
      <c r="W702" s="42">
        <v>3598.17794</v>
      </c>
      <c r="X702" s="43"/>
      <c r="Y702" s="43">
        <v>4.1085322450000001E-3</v>
      </c>
      <c r="Z702" s="43">
        <v>3.8873502129608796E-4</v>
      </c>
    </row>
    <row r="703" spans="1:26" x14ac:dyDescent="0.2">
      <c r="A703" s="26">
        <v>8694</v>
      </c>
      <c r="B703" s="26">
        <v>12534</v>
      </c>
      <c r="C703" s="26" t="s">
        <v>3513</v>
      </c>
      <c r="F703" s="26" t="s">
        <v>3514</v>
      </c>
      <c r="G703" s="26">
        <v>11019473</v>
      </c>
      <c r="H703" s="26" t="s">
        <v>70</v>
      </c>
      <c r="I703" s="26" t="s">
        <v>397</v>
      </c>
      <c r="K703" s="26" t="s">
        <v>56</v>
      </c>
      <c r="N703" s="26" t="s">
        <v>167</v>
      </c>
      <c r="O703" s="26" t="s">
        <v>57</v>
      </c>
      <c r="P703" s="36" t="s">
        <v>3515</v>
      </c>
      <c r="Q703" s="26" t="s">
        <v>532</v>
      </c>
      <c r="R703" s="26" t="s">
        <v>158</v>
      </c>
      <c r="S703" s="26" t="s">
        <v>160</v>
      </c>
      <c r="T703" s="36" t="s">
        <v>3212</v>
      </c>
      <c r="U703" s="42">
        <v>3.6469999999999998</v>
      </c>
      <c r="V703" s="42">
        <v>1498.0712393748299</v>
      </c>
      <c r="W703" s="42">
        <v>5463.4658099999997</v>
      </c>
      <c r="X703" s="43"/>
      <c r="Y703" s="43">
        <v>6.2383867129999996E-3</v>
      </c>
      <c r="Z703" s="43">
        <v>5.9025443805616753E-4</v>
      </c>
    </row>
    <row r="704" spans="1:26" x14ac:dyDescent="0.2">
      <c r="A704" s="26">
        <v>8694</v>
      </c>
      <c r="B704" s="26">
        <v>12534</v>
      </c>
      <c r="C704" s="26" t="s">
        <v>3516</v>
      </c>
      <c r="F704" s="26" t="s">
        <v>3517</v>
      </c>
      <c r="G704" s="26">
        <v>11019474</v>
      </c>
      <c r="H704" s="26" t="s">
        <v>70</v>
      </c>
      <c r="I704" s="26" t="s">
        <v>120</v>
      </c>
      <c r="K704" s="26" t="s">
        <v>56</v>
      </c>
      <c r="N704" s="26" t="s">
        <v>101</v>
      </c>
      <c r="O704" s="26" t="s">
        <v>57</v>
      </c>
      <c r="P704" s="36">
        <v>44779</v>
      </c>
      <c r="Q704" s="26" t="s">
        <v>537</v>
      </c>
      <c r="R704" s="26" t="s">
        <v>158</v>
      </c>
      <c r="S704" s="26" t="s">
        <v>160</v>
      </c>
      <c r="T704" s="36" t="s">
        <v>3212</v>
      </c>
      <c r="U704" s="42">
        <v>2.5354000000000001</v>
      </c>
      <c r="V704" s="42">
        <v>562.21800110436197</v>
      </c>
      <c r="W704" s="42">
        <v>1425.4475199999999</v>
      </c>
      <c r="X704" s="43"/>
      <c r="Y704" s="43">
        <v>1.6276285379999999E-3</v>
      </c>
      <c r="Z704" s="43">
        <v>1.5400054730024159E-4</v>
      </c>
    </row>
    <row r="705" spans="1:26" x14ac:dyDescent="0.2">
      <c r="A705" s="26">
        <v>8694</v>
      </c>
      <c r="B705" s="26">
        <v>12534</v>
      </c>
      <c r="C705" s="26" t="s">
        <v>3693</v>
      </c>
      <c r="F705" s="26" t="s">
        <v>3694</v>
      </c>
      <c r="G705" s="26">
        <v>11019475</v>
      </c>
      <c r="H705" s="26" t="s">
        <v>70</v>
      </c>
      <c r="I705" s="26" t="s">
        <v>485</v>
      </c>
      <c r="K705" s="26" t="s">
        <v>56</v>
      </c>
      <c r="N705" s="26" t="s">
        <v>51</v>
      </c>
      <c r="O705" s="26" t="s">
        <v>57</v>
      </c>
      <c r="P705" s="36" t="s">
        <v>3695</v>
      </c>
      <c r="Q705" s="26" t="s">
        <v>532</v>
      </c>
      <c r="R705" s="26" t="s">
        <v>158</v>
      </c>
      <c r="S705" s="26" t="s">
        <v>160</v>
      </c>
      <c r="T705" s="36" t="s">
        <v>3212</v>
      </c>
      <c r="U705" s="42">
        <v>3.6469999999999998</v>
      </c>
      <c r="V705" s="42">
        <v>33.928700301616999</v>
      </c>
      <c r="W705" s="42">
        <v>123.73797</v>
      </c>
      <c r="X705" s="43"/>
      <c r="Y705" s="43">
        <v>1.41288576E-4</v>
      </c>
      <c r="Z705" s="43">
        <v>1.3368233368437776E-5</v>
      </c>
    </row>
    <row r="706" spans="1:26" x14ac:dyDescent="0.2">
      <c r="A706" s="26">
        <v>8694</v>
      </c>
      <c r="B706" s="26">
        <v>12534</v>
      </c>
      <c r="C706" s="26" t="s">
        <v>3495</v>
      </c>
      <c r="F706" s="26" t="s">
        <v>3696</v>
      </c>
      <c r="G706" s="26">
        <v>11019476</v>
      </c>
      <c r="H706" s="26" t="s">
        <v>70</v>
      </c>
      <c r="I706" s="26" t="s">
        <v>397</v>
      </c>
      <c r="K706" s="26" t="s">
        <v>56</v>
      </c>
      <c r="N706" s="26" t="s">
        <v>167</v>
      </c>
      <c r="O706" s="26" t="s">
        <v>57</v>
      </c>
      <c r="P706" s="36" t="s">
        <v>3497</v>
      </c>
      <c r="Q706" s="26" t="s">
        <v>532</v>
      </c>
      <c r="R706" s="26" t="s">
        <v>158</v>
      </c>
      <c r="S706" s="26" t="s">
        <v>160</v>
      </c>
      <c r="T706" s="36" t="s">
        <v>3212</v>
      </c>
      <c r="U706" s="42">
        <v>3.6469999999999998</v>
      </c>
      <c r="V706" s="42">
        <v>1413.38707430765</v>
      </c>
      <c r="W706" s="42">
        <v>5154.62266</v>
      </c>
      <c r="X706" s="43"/>
      <c r="Y706" s="43">
        <v>5.8857382170000002E-3</v>
      </c>
      <c r="Z706" s="43">
        <v>5.568880647154426E-4</v>
      </c>
    </row>
    <row r="707" spans="1:26" x14ac:dyDescent="0.2">
      <c r="A707" s="26">
        <v>8694</v>
      </c>
      <c r="B707" s="26">
        <v>12534</v>
      </c>
      <c r="C707" s="26" t="s">
        <v>3518</v>
      </c>
      <c r="F707" s="26" t="s">
        <v>3519</v>
      </c>
      <c r="G707" s="26">
        <v>11019481</v>
      </c>
      <c r="H707" s="26" t="s">
        <v>70</v>
      </c>
      <c r="I707" s="26" t="s">
        <v>485</v>
      </c>
      <c r="K707" s="26" t="s">
        <v>56</v>
      </c>
      <c r="N707" s="26" t="s">
        <v>167</v>
      </c>
      <c r="O707" s="26" t="s">
        <v>57</v>
      </c>
      <c r="P707" s="36" t="s">
        <v>3520</v>
      </c>
      <c r="Q707" s="26" t="s">
        <v>532</v>
      </c>
      <c r="R707" s="26" t="s">
        <v>158</v>
      </c>
      <c r="S707" s="26" t="s">
        <v>160</v>
      </c>
      <c r="T707" s="36" t="s">
        <v>3212</v>
      </c>
      <c r="U707" s="42">
        <v>3.6469999999999998</v>
      </c>
      <c r="V707" s="42">
        <v>1754.8114724431</v>
      </c>
      <c r="W707" s="42">
        <v>6399.7974400000003</v>
      </c>
      <c r="X707" s="43"/>
      <c r="Y707" s="43">
        <v>7.307524694E-3</v>
      </c>
      <c r="Z707" s="43">
        <v>6.9141255257905605E-4</v>
      </c>
    </row>
    <row r="708" spans="1:26" x14ac:dyDescent="0.2">
      <c r="A708" s="26">
        <v>8694</v>
      </c>
      <c r="B708" s="26">
        <v>12534</v>
      </c>
      <c r="C708" s="26" t="s">
        <v>3597</v>
      </c>
      <c r="F708" s="26" t="s">
        <v>3598</v>
      </c>
      <c r="G708" s="26">
        <v>11019482</v>
      </c>
      <c r="H708" s="26" t="s">
        <v>70</v>
      </c>
      <c r="I708" s="26" t="s">
        <v>485</v>
      </c>
      <c r="K708" s="26" t="s">
        <v>56</v>
      </c>
      <c r="N708" s="26" t="s">
        <v>167</v>
      </c>
      <c r="O708" s="26" t="s">
        <v>57</v>
      </c>
      <c r="P708" s="36">
        <v>44569</v>
      </c>
      <c r="Q708" s="26" t="s">
        <v>532</v>
      </c>
      <c r="R708" s="26" t="s">
        <v>158</v>
      </c>
      <c r="S708" s="26" t="s">
        <v>160</v>
      </c>
      <c r="T708" s="36" t="s">
        <v>3212</v>
      </c>
      <c r="U708" s="42">
        <v>3.6469999999999998</v>
      </c>
      <c r="V708" s="42">
        <v>887.49431587606296</v>
      </c>
      <c r="W708" s="42">
        <v>3236.6917699999999</v>
      </c>
      <c r="X708" s="43"/>
      <c r="Y708" s="43">
        <v>3.6957740080000002E-3</v>
      </c>
      <c r="Z708" s="43">
        <v>3.496812734446987E-4</v>
      </c>
    </row>
    <row r="709" spans="1:26" x14ac:dyDescent="0.2">
      <c r="A709" s="26">
        <v>8694</v>
      </c>
      <c r="B709" s="26">
        <v>12534</v>
      </c>
      <c r="C709" s="26" t="s">
        <v>3521</v>
      </c>
      <c r="F709" s="26" t="s">
        <v>3522</v>
      </c>
      <c r="G709" s="26">
        <v>11019483</v>
      </c>
      <c r="H709" s="26" t="s">
        <v>70</v>
      </c>
      <c r="I709" s="26" t="s">
        <v>397</v>
      </c>
      <c r="K709" s="26" t="s">
        <v>56</v>
      </c>
      <c r="N709" s="26" t="s">
        <v>51</v>
      </c>
      <c r="O709" s="26" t="s">
        <v>57</v>
      </c>
      <c r="P709" s="36">
        <v>44842</v>
      </c>
      <c r="Q709" s="26" t="s">
        <v>532</v>
      </c>
      <c r="R709" s="26" t="s">
        <v>158</v>
      </c>
      <c r="S709" s="26" t="s">
        <v>160</v>
      </c>
      <c r="T709" s="36" t="s">
        <v>3212</v>
      </c>
      <c r="U709" s="42">
        <v>3.6469999999999998</v>
      </c>
      <c r="V709" s="42">
        <v>759.61332876336701</v>
      </c>
      <c r="W709" s="42">
        <v>2770.3098100000002</v>
      </c>
      <c r="X709" s="43"/>
      <c r="Y709" s="43">
        <v>3.1632418890000001E-3</v>
      </c>
      <c r="Z709" s="43">
        <v>2.9929493786711158E-4</v>
      </c>
    </row>
    <row r="710" spans="1:26" x14ac:dyDescent="0.2">
      <c r="A710" s="26">
        <v>8694</v>
      </c>
      <c r="B710" s="26">
        <v>12534</v>
      </c>
      <c r="C710" s="26" t="s">
        <v>3697</v>
      </c>
      <c r="F710" s="26" t="s">
        <v>3698</v>
      </c>
      <c r="G710" s="26">
        <v>11019485</v>
      </c>
      <c r="H710" s="26" t="s">
        <v>70</v>
      </c>
      <c r="I710" s="26" t="s">
        <v>485</v>
      </c>
      <c r="K710" s="26" t="s">
        <v>56</v>
      </c>
      <c r="N710" s="26" t="s">
        <v>167</v>
      </c>
      <c r="O710" s="26" t="s">
        <v>57</v>
      </c>
      <c r="P710" s="36" t="s">
        <v>3699</v>
      </c>
      <c r="Q710" s="26" t="s">
        <v>532</v>
      </c>
      <c r="R710" s="26" t="s">
        <v>158</v>
      </c>
      <c r="S710" s="26" t="s">
        <v>160</v>
      </c>
      <c r="T710" s="36" t="s">
        <v>3212</v>
      </c>
      <c r="U710" s="42">
        <v>3.6469999999999998</v>
      </c>
      <c r="V710" s="42">
        <v>910.60514943789406</v>
      </c>
      <c r="W710" s="42">
        <v>3320.9769799999999</v>
      </c>
      <c r="X710" s="43"/>
      <c r="Y710" s="43">
        <v>3.7920139679999999E-3</v>
      </c>
      <c r="Z710" s="43">
        <v>3.5878716355092709E-4</v>
      </c>
    </row>
    <row r="711" spans="1:26" x14ac:dyDescent="0.2">
      <c r="A711" s="26">
        <v>8694</v>
      </c>
      <c r="B711" s="26">
        <v>12534</v>
      </c>
      <c r="C711" s="26" t="s">
        <v>3599</v>
      </c>
      <c r="F711" s="26" t="s">
        <v>3600</v>
      </c>
      <c r="G711" s="26">
        <v>11019591</v>
      </c>
      <c r="H711" s="26" t="s">
        <v>70</v>
      </c>
      <c r="I711" s="26" t="s">
        <v>485</v>
      </c>
      <c r="K711" s="26" t="s">
        <v>56</v>
      </c>
      <c r="N711" s="26" t="s">
        <v>167</v>
      </c>
      <c r="O711" s="26" t="s">
        <v>57</v>
      </c>
      <c r="P711" s="36" t="s">
        <v>3601</v>
      </c>
      <c r="Q711" s="26" t="s">
        <v>532</v>
      </c>
      <c r="R711" s="26" t="s">
        <v>158</v>
      </c>
      <c r="S711" s="26" t="s">
        <v>160</v>
      </c>
      <c r="T711" s="36" t="s">
        <v>3212</v>
      </c>
      <c r="U711" s="42">
        <v>3.6469999999999998</v>
      </c>
      <c r="V711" s="42">
        <v>4350.6142939402198</v>
      </c>
      <c r="W711" s="42">
        <v>15866.690329999999</v>
      </c>
      <c r="X711" s="43"/>
      <c r="Y711" s="43">
        <v>1.8117172064000001E-2</v>
      </c>
      <c r="Z711" s="43">
        <v>1.7141837636109188E-3</v>
      </c>
    </row>
    <row r="712" spans="1:26" x14ac:dyDescent="0.2">
      <c r="A712" s="26">
        <v>8694</v>
      </c>
      <c r="B712" s="26">
        <v>12534</v>
      </c>
      <c r="C712" s="26" t="s">
        <v>3602</v>
      </c>
      <c r="F712" s="26" t="s">
        <v>3603</v>
      </c>
      <c r="G712" s="26">
        <v>11019763</v>
      </c>
      <c r="H712" s="26" t="s">
        <v>70</v>
      </c>
      <c r="I712" s="26" t="s">
        <v>485</v>
      </c>
      <c r="K712" s="26" t="s">
        <v>56</v>
      </c>
      <c r="N712" s="26" t="s">
        <v>168</v>
      </c>
      <c r="O712" s="26" t="s">
        <v>57</v>
      </c>
      <c r="P712" s="36">
        <v>45052</v>
      </c>
      <c r="Q712" s="26" t="s">
        <v>535</v>
      </c>
      <c r="R712" s="26" t="s">
        <v>158</v>
      </c>
      <c r="S712" s="26" t="s">
        <v>160</v>
      </c>
      <c r="T712" s="36" t="s">
        <v>3212</v>
      </c>
      <c r="U712" s="42">
        <v>4.5743</v>
      </c>
      <c r="V712" s="42">
        <v>2641.9772118138299</v>
      </c>
      <c r="W712" s="42">
        <v>12085.19636</v>
      </c>
      <c r="X712" s="43"/>
      <c r="Y712" s="43">
        <v>1.3799322815999999E-2</v>
      </c>
      <c r="Z712" s="43">
        <v>1.3056438960803603E-3</v>
      </c>
    </row>
    <row r="713" spans="1:26" x14ac:dyDescent="0.2">
      <c r="A713" s="26">
        <v>8694</v>
      </c>
      <c r="B713" s="26">
        <v>12534</v>
      </c>
      <c r="C713" s="26" t="s">
        <v>3523</v>
      </c>
      <c r="F713" s="26" t="s">
        <v>3524</v>
      </c>
      <c r="G713" s="26">
        <v>11019906</v>
      </c>
      <c r="H713" s="26" t="s">
        <v>70</v>
      </c>
      <c r="I713" s="26" t="s">
        <v>144</v>
      </c>
      <c r="K713" s="26" t="s">
        <v>56</v>
      </c>
      <c r="N713" s="26" t="s">
        <v>167</v>
      </c>
      <c r="O713" s="26" t="s">
        <v>57</v>
      </c>
      <c r="P713" s="36">
        <v>44570</v>
      </c>
      <c r="Q713" s="26" t="s">
        <v>532</v>
      </c>
      <c r="R713" s="26" t="s">
        <v>158</v>
      </c>
      <c r="S713" s="26" t="s">
        <v>160</v>
      </c>
      <c r="T713" s="36" t="s">
        <v>3212</v>
      </c>
      <c r="U713" s="42">
        <v>3.6469999999999998</v>
      </c>
      <c r="V713" s="42">
        <v>188.89364134905401</v>
      </c>
      <c r="W713" s="42">
        <v>688.89511000000005</v>
      </c>
      <c r="X713" s="43"/>
      <c r="Y713" s="43">
        <v>7.8660583700000002E-4</v>
      </c>
      <c r="Z713" s="43">
        <v>7.4425906589995072E-5</v>
      </c>
    </row>
    <row r="714" spans="1:26" x14ac:dyDescent="0.2">
      <c r="A714" s="26">
        <v>8694</v>
      </c>
      <c r="B714" s="26">
        <v>12534</v>
      </c>
      <c r="C714" s="26" t="s">
        <v>3525</v>
      </c>
      <c r="F714" s="26" t="s">
        <v>3526</v>
      </c>
      <c r="G714" s="26">
        <v>11019972</v>
      </c>
      <c r="H714" s="26" t="s">
        <v>70</v>
      </c>
      <c r="I714" s="26" t="s">
        <v>397</v>
      </c>
      <c r="K714" s="26" t="s">
        <v>56</v>
      </c>
      <c r="N714" s="26" t="s">
        <v>167</v>
      </c>
      <c r="O714" s="26" t="s">
        <v>57</v>
      </c>
      <c r="P714" s="36">
        <v>44782</v>
      </c>
      <c r="Q714" s="26" t="s">
        <v>532</v>
      </c>
      <c r="R714" s="26" t="s">
        <v>158</v>
      </c>
      <c r="S714" s="26" t="s">
        <v>160</v>
      </c>
      <c r="T714" s="36" t="s">
        <v>3212</v>
      </c>
      <c r="U714" s="42">
        <v>3.6469999999999998</v>
      </c>
      <c r="V714" s="42">
        <v>149.19276117356699</v>
      </c>
      <c r="W714" s="42">
        <v>544.10599999999999</v>
      </c>
      <c r="X714" s="43"/>
      <c r="Y714" s="43">
        <v>6.2128029300000001E-4</v>
      </c>
      <c r="Z714" s="43">
        <v>5.8783378983566679E-5</v>
      </c>
    </row>
    <row r="715" spans="1:26" x14ac:dyDescent="0.2">
      <c r="A715" s="26">
        <v>8694</v>
      </c>
      <c r="B715" s="26">
        <v>12534</v>
      </c>
      <c r="C715" s="26" t="s">
        <v>3525</v>
      </c>
      <c r="F715" s="26" t="s">
        <v>3527</v>
      </c>
      <c r="G715" s="26">
        <v>11019974</v>
      </c>
      <c r="H715" s="26" t="s">
        <v>70</v>
      </c>
      <c r="I715" s="26" t="s">
        <v>397</v>
      </c>
      <c r="K715" s="26" t="s">
        <v>56</v>
      </c>
      <c r="N715" s="26" t="s">
        <v>167</v>
      </c>
      <c r="O715" s="26" t="s">
        <v>57</v>
      </c>
      <c r="P715" s="36" t="s">
        <v>3368</v>
      </c>
      <c r="Q715" s="26" t="s">
        <v>532</v>
      </c>
      <c r="R715" s="26" t="s">
        <v>158</v>
      </c>
      <c r="S715" s="26" t="s">
        <v>160</v>
      </c>
      <c r="T715" s="36" t="s">
        <v>3212</v>
      </c>
      <c r="U715" s="42">
        <v>3.6469999999999998</v>
      </c>
      <c r="V715" s="42">
        <v>115.03510008225901</v>
      </c>
      <c r="W715" s="42">
        <v>419.53300999999999</v>
      </c>
      <c r="X715" s="43"/>
      <c r="Y715" s="43">
        <v>4.7903825999999998E-4</v>
      </c>
      <c r="Z715" s="43">
        <v>4.5324932867761928E-5</v>
      </c>
    </row>
    <row r="716" spans="1:26" x14ac:dyDescent="0.2">
      <c r="A716" s="26">
        <v>8694</v>
      </c>
      <c r="B716" s="26">
        <v>12534</v>
      </c>
      <c r="C716" s="26" t="s">
        <v>3604</v>
      </c>
      <c r="F716" s="26" t="s">
        <v>3605</v>
      </c>
      <c r="G716" s="26">
        <v>11019977</v>
      </c>
      <c r="H716" s="26" t="s">
        <v>70</v>
      </c>
      <c r="I716" s="26" t="s">
        <v>485</v>
      </c>
      <c r="K716" s="26" t="s">
        <v>56</v>
      </c>
      <c r="N716" s="26" t="s">
        <v>51</v>
      </c>
      <c r="O716" s="26" t="s">
        <v>57</v>
      </c>
      <c r="P716" s="36" t="s">
        <v>3606</v>
      </c>
      <c r="Q716" s="26" t="s">
        <v>532</v>
      </c>
      <c r="R716" s="26" t="s">
        <v>158</v>
      </c>
      <c r="S716" s="26" t="s">
        <v>160</v>
      </c>
      <c r="T716" s="36" t="s">
        <v>3212</v>
      </c>
      <c r="U716" s="42">
        <v>3.6469999999999998</v>
      </c>
      <c r="V716" s="42">
        <v>1965.5153358925099</v>
      </c>
      <c r="W716" s="42">
        <v>7168.2344300000004</v>
      </c>
      <c r="X716" s="43"/>
      <c r="Y716" s="43">
        <v>8.1849543829999993E-3</v>
      </c>
      <c r="Z716" s="43">
        <v>7.7443189588378199E-4</v>
      </c>
    </row>
    <row r="717" spans="1:26" x14ac:dyDescent="0.2">
      <c r="A717" s="26">
        <v>8694</v>
      </c>
      <c r="B717" s="26">
        <v>12534</v>
      </c>
      <c r="C717" s="26" t="s">
        <v>3607</v>
      </c>
      <c r="F717" s="26" t="s">
        <v>3608</v>
      </c>
      <c r="G717" s="26">
        <v>11019978</v>
      </c>
      <c r="H717" s="26" t="s">
        <v>70</v>
      </c>
      <c r="I717" s="26" t="s">
        <v>120</v>
      </c>
      <c r="K717" s="26" t="s">
        <v>56</v>
      </c>
      <c r="N717" s="26" t="s">
        <v>166</v>
      </c>
      <c r="O717" s="26" t="s">
        <v>57</v>
      </c>
      <c r="P717" s="36" t="s">
        <v>3609</v>
      </c>
      <c r="Q717" s="26" t="s">
        <v>535</v>
      </c>
      <c r="R717" s="26" t="s">
        <v>158</v>
      </c>
      <c r="S717" s="26" t="s">
        <v>160</v>
      </c>
      <c r="T717" s="36" t="s">
        <v>3212</v>
      </c>
      <c r="U717" s="42">
        <v>4.5743</v>
      </c>
      <c r="V717" s="42">
        <v>1333.4552456113499</v>
      </c>
      <c r="W717" s="42">
        <v>6099.6243299999996</v>
      </c>
      <c r="X717" s="43"/>
      <c r="Y717" s="43">
        <v>6.9647759679999999E-3</v>
      </c>
      <c r="Z717" s="43">
        <v>6.5898286114796382E-4</v>
      </c>
    </row>
    <row r="718" spans="1:26" x14ac:dyDescent="0.2">
      <c r="A718" s="26">
        <v>8694</v>
      </c>
      <c r="B718" s="26">
        <v>12534</v>
      </c>
      <c r="C718" s="26" t="s">
        <v>3610</v>
      </c>
      <c r="F718" s="26" t="s">
        <v>3611</v>
      </c>
      <c r="G718" s="26">
        <v>11019980</v>
      </c>
      <c r="H718" s="26" t="s">
        <v>70</v>
      </c>
      <c r="I718" s="26" t="s">
        <v>485</v>
      </c>
      <c r="K718" s="26" t="s">
        <v>56</v>
      </c>
      <c r="N718" s="26" t="s">
        <v>167</v>
      </c>
      <c r="O718" s="26" t="s">
        <v>57</v>
      </c>
      <c r="P718" s="36" t="s">
        <v>3660</v>
      </c>
      <c r="Q718" s="26" t="s">
        <v>532</v>
      </c>
      <c r="R718" s="26" t="s">
        <v>158</v>
      </c>
      <c r="S718" s="26" t="s">
        <v>160</v>
      </c>
      <c r="T718" s="36" t="s">
        <v>3212</v>
      </c>
      <c r="U718" s="42">
        <v>3.6469999999999998</v>
      </c>
      <c r="V718" s="42">
        <v>2996.1650370167299</v>
      </c>
      <c r="W718" s="42">
        <v>10927.01389</v>
      </c>
      <c r="X718" s="43"/>
      <c r="Y718" s="43">
        <v>1.2476867366E-2</v>
      </c>
      <c r="Z718" s="43">
        <v>1.1805177642859428E-3</v>
      </c>
    </row>
    <row r="719" spans="1:26" x14ac:dyDescent="0.2">
      <c r="A719" s="26">
        <v>8694</v>
      </c>
      <c r="B719" s="26">
        <v>12534</v>
      </c>
      <c r="C719" s="26" t="s">
        <v>3613</v>
      </c>
      <c r="F719" s="26" t="s">
        <v>3614</v>
      </c>
      <c r="G719" s="26">
        <v>11019985</v>
      </c>
      <c r="H719" s="26" t="s">
        <v>70</v>
      </c>
      <c r="I719" s="26" t="s">
        <v>397</v>
      </c>
      <c r="K719" s="26" t="s">
        <v>56</v>
      </c>
      <c r="N719" s="26" t="s">
        <v>167</v>
      </c>
      <c r="O719" s="26" t="s">
        <v>57</v>
      </c>
      <c r="P719" s="36">
        <v>44986</v>
      </c>
      <c r="Q719" s="26" t="s">
        <v>532</v>
      </c>
      <c r="R719" s="26" t="s">
        <v>158</v>
      </c>
      <c r="S719" s="26" t="s">
        <v>160</v>
      </c>
      <c r="T719" s="36" t="s">
        <v>3212</v>
      </c>
      <c r="U719" s="42">
        <v>3.6469999999999998</v>
      </c>
      <c r="V719" s="42">
        <v>623.45239923224597</v>
      </c>
      <c r="W719" s="42">
        <v>2273.7309</v>
      </c>
      <c r="X719" s="43"/>
      <c r="Y719" s="43">
        <v>2.5962297790000002E-3</v>
      </c>
      <c r="Z719" s="43">
        <v>2.456462255541129E-4</v>
      </c>
    </row>
    <row r="720" spans="1:26" x14ac:dyDescent="0.2">
      <c r="A720" s="26">
        <v>8694</v>
      </c>
      <c r="B720" s="26">
        <v>12534</v>
      </c>
      <c r="C720" s="26" t="s">
        <v>3615</v>
      </c>
      <c r="F720" s="26" t="s">
        <v>3616</v>
      </c>
      <c r="G720" s="26">
        <v>11019986</v>
      </c>
      <c r="H720" s="26" t="s">
        <v>70</v>
      </c>
      <c r="I720" s="26" t="s">
        <v>397</v>
      </c>
      <c r="K720" s="26" t="s">
        <v>56</v>
      </c>
      <c r="N720" s="26" t="s">
        <v>167</v>
      </c>
      <c r="O720" s="26" t="s">
        <v>57</v>
      </c>
      <c r="P720" s="36">
        <v>44986</v>
      </c>
      <c r="Q720" s="26" t="s">
        <v>532</v>
      </c>
      <c r="R720" s="26" t="s">
        <v>158</v>
      </c>
      <c r="S720" s="26" t="s">
        <v>160</v>
      </c>
      <c r="T720" s="36" t="s">
        <v>3212</v>
      </c>
      <c r="U720" s="42">
        <v>3.6469999999999998</v>
      </c>
      <c r="V720" s="42">
        <v>330.38371264052603</v>
      </c>
      <c r="W720" s="42">
        <v>1204.9094</v>
      </c>
      <c r="X720" s="43"/>
      <c r="Y720" s="43">
        <v>1.375809981E-3</v>
      </c>
      <c r="Z720" s="43">
        <v>1.3017435187456477E-4</v>
      </c>
    </row>
    <row r="721" spans="1:26" x14ac:dyDescent="0.2">
      <c r="A721" s="26">
        <v>8694</v>
      </c>
      <c r="B721" s="26">
        <v>12534</v>
      </c>
      <c r="C721" s="26" t="s">
        <v>3471</v>
      </c>
      <c r="F721" s="26" t="s">
        <v>3528</v>
      </c>
      <c r="G721" s="26">
        <v>11019987</v>
      </c>
      <c r="H721" s="26" t="s">
        <v>70</v>
      </c>
      <c r="I721" s="26" t="s">
        <v>485</v>
      </c>
      <c r="K721" s="26" t="s">
        <v>56</v>
      </c>
      <c r="N721" s="26" t="s">
        <v>167</v>
      </c>
      <c r="O721" s="26" t="s">
        <v>57</v>
      </c>
      <c r="P721" s="36" t="s">
        <v>3529</v>
      </c>
      <c r="Q721" s="26" t="s">
        <v>532</v>
      </c>
      <c r="R721" s="26" t="s">
        <v>158</v>
      </c>
      <c r="S721" s="26" t="s">
        <v>160</v>
      </c>
      <c r="T721" s="36" t="s">
        <v>3212</v>
      </c>
      <c r="U721" s="42">
        <v>3.6469999999999998</v>
      </c>
      <c r="V721" s="42">
        <v>1303.7029311763099</v>
      </c>
      <c r="W721" s="42">
        <v>4754.6045899999999</v>
      </c>
      <c r="X721" s="43"/>
      <c r="Y721" s="43">
        <v>5.4289828350000003E-3</v>
      </c>
      <c r="Z721" s="43">
        <v>5.1367146021359016E-4</v>
      </c>
    </row>
    <row r="722" spans="1:26" x14ac:dyDescent="0.2">
      <c r="A722" s="26">
        <v>8694</v>
      </c>
      <c r="B722" s="26">
        <v>12534</v>
      </c>
      <c r="C722" s="26" t="s">
        <v>3617</v>
      </c>
      <c r="F722" s="26" t="s">
        <v>3618</v>
      </c>
      <c r="G722" s="26">
        <v>11019991</v>
      </c>
      <c r="H722" s="26" t="s">
        <v>70</v>
      </c>
      <c r="I722" s="26" t="s">
        <v>485</v>
      </c>
      <c r="K722" s="26" t="s">
        <v>56</v>
      </c>
      <c r="N722" s="26" t="s">
        <v>167</v>
      </c>
      <c r="O722" s="26" t="s">
        <v>57</v>
      </c>
      <c r="P722" s="36">
        <v>45261</v>
      </c>
      <c r="Q722" s="26" t="s">
        <v>532</v>
      </c>
      <c r="R722" s="26" t="s">
        <v>158</v>
      </c>
      <c r="S722" s="26" t="s">
        <v>160</v>
      </c>
      <c r="T722" s="36" t="s">
        <v>3212</v>
      </c>
      <c r="U722" s="42">
        <v>3.6469999999999998</v>
      </c>
      <c r="V722" s="42">
        <v>8146.2212201809698</v>
      </c>
      <c r="W722" s="42">
        <v>29709.268789999998</v>
      </c>
      <c r="X722" s="43"/>
      <c r="Y722" s="43">
        <v>3.3923138561000002E-2</v>
      </c>
      <c r="Z722" s="43">
        <v>3.2096893006274868E-3</v>
      </c>
    </row>
    <row r="723" spans="1:26" x14ac:dyDescent="0.2">
      <c r="A723" s="26">
        <v>8694</v>
      </c>
      <c r="B723" s="26">
        <v>12534</v>
      </c>
      <c r="C723" s="26" t="s">
        <v>3530</v>
      </c>
      <c r="F723" s="26" t="s">
        <v>3531</v>
      </c>
      <c r="G723" s="26">
        <v>11019993</v>
      </c>
      <c r="H723" s="26" t="s">
        <v>70</v>
      </c>
      <c r="I723" s="26" t="s">
        <v>144</v>
      </c>
      <c r="K723" s="26" t="s">
        <v>56</v>
      </c>
      <c r="N723" s="26" t="s">
        <v>167</v>
      </c>
      <c r="O723" s="26" t="s">
        <v>57</v>
      </c>
      <c r="P723" s="36" t="s">
        <v>3214</v>
      </c>
      <c r="Q723" s="26" t="s">
        <v>532</v>
      </c>
      <c r="R723" s="26" t="s">
        <v>158</v>
      </c>
      <c r="S723" s="26" t="s">
        <v>160</v>
      </c>
      <c r="T723" s="36" t="s">
        <v>3212</v>
      </c>
      <c r="U723" s="42">
        <v>3.6469999999999998</v>
      </c>
      <c r="V723" s="42">
        <v>3321.7840087743298</v>
      </c>
      <c r="W723" s="42">
        <v>12114.54628</v>
      </c>
      <c r="X723" s="43"/>
      <c r="Y723" s="43">
        <v>1.3832835637E-2</v>
      </c>
      <c r="Z723" s="43">
        <v>1.3088147625484703E-3</v>
      </c>
    </row>
    <row r="724" spans="1:26" x14ac:dyDescent="0.2">
      <c r="A724" s="26">
        <v>8694</v>
      </c>
      <c r="B724" s="26">
        <v>12534</v>
      </c>
      <c r="C724" s="26" t="s">
        <v>3619</v>
      </c>
      <c r="F724" s="26" t="s">
        <v>3620</v>
      </c>
      <c r="G724" s="26">
        <v>11019995</v>
      </c>
      <c r="H724" s="26" t="s">
        <v>70</v>
      </c>
      <c r="I724" s="26" t="s">
        <v>485</v>
      </c>
      <c r="K724" s="26" t="s">
        <v>56</v>
      </c>
      <c r="N724" s="26" t="s">
        <v>167</v>
      </c>
      <c r="O724" s="26" t="s">
        <v>57</v>
      </c>
      <c r="P724" s="36" t="s">
        <v>3621</v>
      </c>
      <c r="Q724" s="26" t="s">
        <v>532</v>
      </c>
      <c r="R724" s="26" t="s">
        <v>158</v>
      </c>
      <c r="S724" s="26" t="s">
        <v>160</v>
      </c>
      <c r="T724" s="36" t="s">
        <v>3212</v>
      </c>
      <c r="U724" s="42">
        <v>3.6469999999999998</v>
      </c>
      <c r="V724" s="42">
        <v>2594.0829202083901</v>
      </c>
      <c r="W724" s="42">
        <v>9460.6204099999995</v>
      </c>
      <c r="X724" s="43"/>
      <c r="Y724" s="43">
        <v>1.0802485221E-2</v>
      </c>
      <c r="Z724" s="43">
        <v>1.0220935534265309E-3</v>
      </c>
    </row>
    <row r="725" spans="1:26" x14ac:dyDescent="0.2">
      <c r="A725" s="26">
        <v>8694</v>
      </c>
      <c r="B725" s="26">
        <v>12534</v>
      </c>
      <c r="C725" s="26" t="s">
        <v>3622</v>
      </c>
      <c r="F725" s="26" t="s">
        <v>3623</v>
      </c>
      <c r="G725" s="26">
        <v>11019997</v>
      </c>
      <c r="H725" s="26" t="s">
        <v>70</v>
      </c>
      <c r="I725" s="26" t="s">
        <v>485</v>
      </c>
      <c r="K725" s="26" t="s">
        <v>56</v>
      </c>
      <c r="N725" s="26" t="s">
        <v>51</v>
      </c>
      <c r="O725" s="26" t="s">
        <v>57</v>
      </c>
      <c r="P725" s="36" t="s">
        <v>3624</v>
      </c>
      <c r="Q725" s="26" t="s">
        <v>532</v>
      </c>
      <c r="R725" s="26" t="s">
        <v>158</v>
      </c>
      <c r="S725" s="26" t="s">
        <v>160</v>
      </c>
      <c r="T725" s="36" t="s">
        <v>3212</v>
      </c>
      <c r="U725" s="42">
        <v>3.6469999999999998</v>
      </c>
      <c r="V725" s="42">
        <v>180.37017000274199</v>
      </c>
      <c r="W725" s="42">
        <v>657.81001000000003</v>
      </c>
      <c r="X725" s="43"/>
      <c r="Y725" s="43">
        <v>7.5111172399999998E-4</v>
      </c>
      <c r="Z725" s="43">
        <v>7.1067577121027497E-5</v>
      </c>
    </row>
    <row r="726" spans="1:26" x14ac:dyDescent="0.2">
      <c r="A726" s="26">
        <v>8694</v>
      </c>
      <c r="B726" s="26">
        <v>12534</v>
      </c>
      <c r="C726" s="26" t="s">
        <v>3697</v>
      </c>
      <c r="F726" s="26" t="s">
        <v>3702</v>
      </c>
      <c r="G726" s="26">
        <v>11020000</v>
      </c>
      <c r="H726" s="26" t="s">
        <v>70</v>
      </c>
      <c r="I726" s="26" t="s">
        <v>485</v>
      </c>
      <c r="K726" s="26" t="s">
        <v>56</v>
      </c>
      <c r="N726" s="26" t="s">
        <v>167</v>
      </c>
      <c r="O726" s="26" t="s">
        <v>57</v>
      </c>
      <c r="P726" s="36" t="s">
        <v>3624</v>
      </c>
      <c r="Q726" s="26" t="s">
        <v>532</v>
      </c>
      <c r="R726" s="26" t="s">
        <v>158</v>
      </c>
      <c r="S726" s="26" t="s">
        <v>160</v>
      </c>
      <c r="T726" s="36" t="s">
        <v>3212</v>
      </c>
      <c r="U726" s="42">
        <v>3.6469999999999998</v>
      </c>
      <c r="V726" s="42">
        <v>1434.43796270908</v>
      </c>
      <c r="W726" s="42">
        <v>5231.3952499999996</v>
      </c>
      <c r="X726" s="43"/>
      <c r="Y726" s="43">
        <v>5.9733999909999998E-3</v>
      </c>
      <c r="Z726" s="43">
        <v>5.6518231666914274E-4</v>
      </c>
    </row>
    <row r="727" spans="1:26" x14ac:dyDescent="0.2">
      <c r="A727" s="26">
        <v>8694</v>
      </c>
      <c r="B727" s="26">
        <v>12534</v>
      </c>
      <c r="C727" s="26" t="s">
        <v>3703</v>
      </c>
      <c r="F727" s="26" t="s">
        <v>3704</v>
      </c>
      <c r="G727" s="26">
        <v>11020009</v>
      </c>
      <c r="H727" s="26" t="s">
        <v>70</v>
      </c>
      <c r="I727" s="26" t="s">
        <v>144</v>
      </c>
      <c r="K727" s="26" t="s">
        <v>56</v>
      </c>
      <c r="N727" s="26" t="s">
        <v>167</v>
      </c>
      <c r="O727" s="26" t="s">
        <v>57</v>
      </c>
      <c r="P727" s="36" t="s">
        <v>3705</v>
      </c>
      <c r="Q727" s="26" t="s">
        <v>532</v>
      </c>
      <c r="R727" s="26" t="s">
        <v>158</v>
      </c>
      <c r="S727" s="26" t="s">
        <v>160</v>
      </c>
      <c r="T727" s="36" t="s">
        <v>3212</v>
      </c>
      <c r="U727" s="42">
        <v>3.6469999999999998</v>
      </c>
      <c r="V727" s="42">
        <v>1484.41970935015</v>
      </c>
      <c r="W727" s="42">
        <v>5413.67868</v>
      </c>
      <c r="X727" s="43"/>
      <c r="Y727" s="43">
        <v>6.1815379330000001E-3</v>
      </c>
      <c r="Z727" s="43">
        <v>5.8487560427875269E-4</v>
      </c>
    </row>
    <row r="728" spans="1:26" x14ac:dyDescent="0.2">
      <c r="A728" s="26">
        <v>8694</v>
      </c>
      <c r="B728" s="26">
        <v>12534</v>
      </c>
      <c r="C728" s="26" t="s">
        <v>3625</v>
      </c>
      <c r="F728" s="26" t="s">
        <v>3626</v>
      </c>
      <c r="G728" s="26">
        <v>11020011</v>
      </c>
      <c r="H728" s="26" t="s">
        <v>70</v>
      </c>
      <c r="I728" s="26" t="s">
        <v>397</v>
      </c>
      <c r="K728" s="26" t="s">
        <v>56</v>
      </c>
      <c r="N728" s="26" t="s">
        <v>51</v>
      </c>
      <c r="O728" s="26" t="s">
        <v>57</v>
      </c>
      <c r="P728" s="36" t="s">
        <v>3627</v>
      </c>
      <c r="Q728" s="26" t="s">
        <v>532</v>
      </c>
      <c r="R728" s="26" t="s">
        <v>158</v>
      </c>
      <c r="S728" s="26" t="s">
        <v>160</v>
      </c>
      <c r="T728" s="36" t="s">
        <v>3212</v>
      </c>
      <c r="U728" s="42">
        <v>3.6469999999999998</v>
      </c>
      <c r="V728" s="42">
        <v>990.65209487249797</v>
      </c>
      <c r="W728" s="42">
        <v>3612.9081900000001</v>
      </c>
      <c r="X728" s="43"/>
      <c r="Y728" s="43">
        <v>4.1253517879999996E-3</v>
      </c>
      <c r="Z728" s="43">
        <v>3.9032642787545428E-4</v>
      </c>
    </row>
    <row r="729" spans="1:26" x14ac:dyDescent="0.2">
      <c r="A729" s="26">
        <v>8694</v>
      </c>
      <c r="B729" s="26">
        <v>12534</v>
      </c>
      <c r="C729" s="26" t="s">
        <v>3628</v>
      </c>
      <c r="F729" s="26" t="s">
        <v>3629</v>
      </c>
      <c r="G729" s="26">
        <v>11020012</v>
      </c>
      <c r="H729" s="26" t="s">
        <v>70</v>
      </c>
      <c r="I729" s="26" t="s">
        <v>120</v>
      </c>
      <c r="K729" s="26" t="s">
        <v>56</v>
      </c>
      <c r="N729" s="26" t="s">
        <v>167</v>
      </c>
      <c r="O729" s="26" t="s">
        <v>57</v>
      </c>
      <c r="P729" s="36">
        <v>45235</v>
      </c>
      <c r="Q729" s="26" t="s">
        <v>532</v>
      </c>
      <c r="R729" s="26" t="s">
        <v>158</v>
      </c>
      <c r="S729" s="26" t="s">
        <v>160</v>
      </c>
      <c r="T729" s="36" t="s">
        <v>3212</v>
      </c>
      <c r="U729" s="42">
        <v>3.6469999999999998</v>
      </c>
      <c r="V729" s="42">
        <v>5808.9076062517097</v>
      </c>
      <c r="W729" s="42">
        <v>21185.086039999998</v>
      </c>
      <c r="X729" s="43"/>
      <c r="Y729" s="43">
        <v>2.4189912389E-2</v>
      </c>
      <c r="Z729" s="43">
        <v>2.2887653168477975E-3</v>
      </c>
    </row>
    <row r="730" spans="1:26" x14ac:dyDescent="0.2">
      <c r="A730" s="26">
        <v>8694</v>
      </c>
      <c r="B730" s="26">
        <v>12534</v>
      </c>
      <c r="C730" s="26" t="s">
        <v>3706</v>
      </c>
      <c r="F730" s="26" t="s">
        <v>3707</v>
      </c>
      <c r="G730" s="26">
        <v>11020019</v>
      </c>
      <c r="H730" s="26" t="s">
        <v>70</v>
      </c>
      <c r="I730" s="26" t="s">
        <v>397</v>
      </c>
      <c r="K730" s="26" t="s">
        <v>56</v>
      </c>
      <c r="N730" s="26" t="s">
        <v>167</v>
      </c>
      <c r="O730" s="26" t="s">
        <v>57</v>
      </c>
      <c r="P730" s="36">
        <v>44782</v>
      </c>
      <c r="Q730" s="26" t="s">
        <v>532</v>
      </c>
      <c r="R730" s="26" t="s">
        <v>158</v>
      </c>
      <c r="S730" s="26" t="s">
        <v>160</v>
      </c>
      <c r="T730" s="36" t="s">
        <v>3212</v>
      </c>
      <c r="U730" s="42">
        <v>3.6469999999999998</v>
      </c>
      <c r="V730" s="42">
        <v>181.94544008774301</v>
      </c>
      <c r="W730" s="42">
        <v>663.55502000000001</v>
      </c>
      <c r="X730" s="43"/>
      <c r="Y730" s="43">
        <v>7.5767158800000005E-4</v>
      </c>
      <c r="Z730" s="43">
        <v>7.1688248644764387E-5</v>
      </c>
    </row>
    <row r="731" spans="1:26" x14ac:dyDescent="0.2">
      <c r="A731" s="26">
        <v>8694</v>
      </c>
      <c r="B731" s="26">
        <v>12534</v>
      </c>
      <c r="C731" s="26" t="s">
        <v>3630</v>
      </c>
      <c r="F731" s="26" t="s">
        <v>3631</v>
      </c>
      <c r="G731" s="26">
        <v>11020029</v>
      </c>
      <c r="H731" s="26" t="s">
        <v>70</v>
      </c>
      <c r="I731" s="26" t="s">
        <v>485</v>
      </c>
      <c r="K731" s="26" t="s">
        <v>56</v>
      </c>
      <c r="N731" s="26" t="s">
        <v>167</v>
      </c>
      <c r="O731" s="26" t="s">
        <v>57</v>
      </c>
      <c r="P731" s="36">
        <v>45052</v>
      </c>
      <c r="Q731" s="26" t="s">
        <v>532</v>
      </c>
      <c r="R731" s="26" t="s">
        <v>158</v>
      </c>
      <c r="S731" s="26" t="s">
        <v>160</v>
      </c>
      <c r="T731" s="36" t="s">
        <v>3212</v>
      </c>
      <c r="U731" s="42">
        <v>3.6469999999999998</v>
      </c>
      <c r="V731" s="42">
        <v>4401.06098985467</v>
      </c>
      <c r="W731" s="42">
        <v>16050.66943</v>
      </c>
      <c r="X731" s="43"/>
      <c r="Y731" s="43">
        <v>1.8327246184000001E-2</v>
      </c>
      <c r="Z731" s="43">
        <v>1.7340602456941076E-3</v>
      </c>
    </row>
    <row r="732" spans="1:26" x14ac:dyDescent="0.2">
      <c r="A732" s="26">
        <v>8694</v>
      </c>
      <c r="B732" s="26">
        <v>12534</v>
      </c>
      <c r="C732" s="26" t="s">
        <v>3635</v>
      </c>
      <c r="F732" s="26" t="s">
        <v>3636</v>
      </c>
      <c r="G732" s="26">
        <v>11020457</v>
      </c>
      <c r="H732" s="26" t="s">
        <v>70</v>
      </c>
      <c r="I732" s="26" t="s">
        <v>120</v>
      </c>
      <c r="K732" s="26" t="s">
        <v>56</v>
      </c>
      <c r="N732" s="26" t="s">
        <v>167</v>
      </c>
      <c r="O732" s="26" t="s">
        <v>57</v>
      </c>
      <c r="P732" s="36" t="s">
        <v>3637</v>
      </c>
      <c r="Q732" s="26" t="s">
        <v>532</v>
      </c>
      <c r="R732" s="26" t="s">
        <v>158</v>
      </c>
      <c r="S732" s="26" t="s">
        <v>160</v>
      </c>
      <c r="T732" s="36" t="s">
        <v>3212</v>
      </c>
      <c r="U732" s="42">
        <v>3.6469999999999998</v>
      </c>
      <c r="V732" s="42">
        <v>164.172059226762</v>
      </c>
      <c r="W732" s="42">
        <v>598.7355</v>
      </c>
      <c r="X732" s="43"/>
      <c r="Y732" s="43">
        <v>6.8365826999999997E-4</v>
      </c>
      <c r="Z732" s="43">
        <v>6.4685366100383538E-5</v>
      </c>
    </row>
    <row r="733" spans="1:26" x14ac:dyDescent="0.2">
      <c r="A733" s="26">
        <v>8694</v>
      </c>
      <c r="B733" s="26">
        <v>12534</v>
      </c>
      <c r="C733" s="26" t="s">
        <v>3533</v>
      </c>
      <c r="F733" s="26" t="s">
        <v>3534</v>
      </c>
      <c r="G733" s="26">
        <v>11020463</v>
      </c>
      <c r="H733" s="26" t="s">
        <v>70</v>
      </c>
      <c r="I733" s="26" t="s">
        <v>397</v>
      </c>
      <c r="K733" s="26" t="s">
        <v>56</v>
      </c>
      <c r="N733" s="26" t="s">
        <v>51</v>
      </c>
      <c r="O733" s="26" t="s">
        <v>57</v>
      </c>
      <c r="P733" s="36" t="s">
        <v>3535</v>
      </c>
      <c r="Q733" s="26" t="s">
        <v>532</v>
      </c>
      <c r="R733" s="26" t="s">
        <v>158</v>
      </c>
      <c r="S733" s="26" t="s">
        <v>160</v>
      </c>
      <c r="T733" s="36" t="s">
        <v>3212</v>
      </c>
      <c r="U733" s="42">
        <v>3.6469999999999998</v>
      </c>
      <c r="V733" s="42">
        <v>1798.9041870030201</v>
      </c>
      <c r="W733" s="42">
        <v>6560.6035700000002</v>
      </c>
      <c r="X733" s="43"/>
      <c r="Y733" s="43">
        <v>7.4911390619999997E-3</v>
      </c>
      <c r="Z733" s="43">
        <v>7.0878550506013637E-4</v>
      </c>
    </row>
    <row r="734" spans="1:26" x14ac:dyDescent="0.2">
      <c r="A734" s="26">
        <v>8694</v>
      </c>
      <c r="B734" s="26">
        <v>12534</v>
      </c>
      <c r="C734" s="26" t="s">
        <v>3638</v>
      </c>
      <c r="F734" s="26" t="s">
        <v>3639</v>
      </c>
      <c r="G734" s="26">
        <v>11020470</v>
      </c>
      <c r="H734" s="26" t="s">
        <v>70</v>
      </c>
      <c r="I734" s="26" t="s">
        <v>485</v>
      </c>
      <c r="K734" s="26" t="s">
        <v>56</v>
      </c>
      <c r="N734" s="26" t="s">
        <v>167</v>
      </c>
      <c r="O734" s="26" t="s">
        <v>57</v>
      </c>
      <c r="P734" s="36" t="s">
        <v>3640</v>
      </c>
      <c r="Q734" s="26" t="s">
        <v>532</v>
      </c>
      <c r="R734" s="26" t="s">
        <v>158</v>
      </c>
      <c r="S734" s="26" t="s">
        <v>160</v>
      </c>
      <c r="T734" s="36" t="s">
        <v>3212</v>
      </c>
      <c r="U734" s="42">
        <v>3.6469999999999998</v>
      </c>
      <c r="V734" s="42">
        <v>978.78922401974205</v>
      </c>
      <c r="W734" s="42">
        <v>3569.6442999999999</v>
      </c>
      <c r="X734" s="43"/>
      <c r="Y734" s="43">
        <v>4.0759514829999998E-3</v>
      </c>
      <c r="Z734" s="43">
        <v>3.8565234296888582E-4</v>
      </c>
    </row>
    <row r="735" spans="1:26" x14ac:dyDescent="0.2">
      <c r="A735" s="26">
        <v>8694</v>
      </c>
      <c r="B735" s="26">
        <v>12534</v>
      </c>
      <c r="C735" s="26" t="s">
        <v>3641</v>
      </c>
      <c r="F735" s="26" t="s">
        <v>3642</v>
      </c>
      <c r="G735" s="26">
        <v>11020471</v>
      </c>
      <c r="H735" s="26" t="s">
        <v>70</v>
      </c>
      <c r="I735" s="26" t="s">
        <v>120</v>
      </c>
      <c r="K735" s="26" t="s">
        <v>56</v>
      </c>
      <c r="N735" s="26" t="s">
        <v>93</v>
      </c>
      <c r="O735" s="26" t="s">
        <v>57</v>
      </c>
      <c r="P735" s="36">
        <v>45055</v>
      </c>
      <c r="Q735" s="26" t="s">
        <v>538</v>
      </c>
      <c r="R735" s="26" t="s">
        <v>158</v>
      </c>
      <c r="S735" s="26" t="s">
        <v>160</v>
      </c>
      <c r="T735" s="36" t="s">
        <v>3212</v>
      </c>
      <c r="U735" s="42">
        <v>3.7964000000000002</v>
      </c>
      <c r="V735" s="42">
        <v>5191.7368454325197</v>
      </c>
      <c r="W735" s="42">
        <v>19709.909759999999</v>
      </c>
      <c r="X735" s="43"/>
      <c r="Y735" s="43">
        <v>2.2505501718999999E-2</v>
      </c>
      <c r="Z735" s="43">
        <v>2.1293922418682749E-3</v>
      </c>
    </row>
    <row r="736" spans="1:26" x14ac:dyDescent="0.2">
      <c r="A736" s="26">
        <v>8694</v>
      </c>
      <c r="B736" s="26">
        <v>12534</v>
      </c>
      <c r="C736" s="26" t="s">
        <v>3643</v>
      </c>
      <c r="F736" s="26" t="s">
        <v>3644</v>
      </c>
      <c r="G736" s="26">
        <v>11020474</v>
      </c>
      <c r="H736" s="26" t="s">
        <v>70</v>
      </c>
      <c r="I736" s="26" t="s">
        <v>485</v>
      </c>
      <c r="K736" s="26" t="s">
        <v>56</v>
      </c>
      <c r="N736" s="26" t="s">
        <v>51</v>
      </c>
      <c r="O736" s="26" t="s">
        <v>57</v>
      </c>
      <c r="P736" s="36" t="s">
        <v>3645</v>
      </c>
      <c r="Q736" s="26" t="s">
        <v>532</v>
      </c>
      <c r="R736" s="26" t="s">
        <v>158</v>
      </c>
      <c r="S736" s="26" t="s">
        <v>160</v>
      </c>
      <c r="T736" s="36" t="s">
        <v>3212</v>
      </c>
      <c r="U736" s="42">
        <v>3.6469999999999998</v>
      </c>
      <c r="V736" s="42">
        <v>2662.83291746641</v>
      </c>
      <c r="W736" s="42">
        <v>9711.3516500000005</v>
      </c>
      <c r="X736" s="43"/>
      <c r="Y736" s="43">
        <v>1.1088779396E-2</v>
      </c>
      <c r="Z736" s="43">
        <v>1.0491817118073235E-3</v>
      </c>
    </row>
    <row r="737" spans="1:26" x14ac:dyDescent="0.2">
      <c r="A737" s="26">
        <v>8694</v>
      </c>
      <c r="B737" s="26">
        <v>12534</v>
      </c>
      <c r="C737" s="26" t="s">
        <v>3604</v>
      </c>
      <c r="F737" s="26" t="s">
        <v>3646</v>
      </c>
      <c r="G737" s="26">
        <v>11020490</v>
      </c>
      <c r="H737" s="26" t="s">
        <v>70</v>
      </c>
      <c r="I737" s="26" t="s">
        <v>485</v>
      </c>
      <c r="K737" s="26" t="s">
        <v>56</v>
      </c>
      <c r="N737" s="26" t="s">
        <v>167</v>
      </c>
      <c r="O737" s="26" t="s">
        <v>57</v>
      </c>
      <c r="P737" s="36" t="s">
        <v>3647</v>
      </c>
      <c r="Q737" s="26" t="s">
        <v>532</v>
      </c>
      <c r="R737" s="26" t="s">
        <v>158</v>
      </c>
      <c r="S737" s="26" t="s">
        <v>160</v>
      </c>
      <c r="T737" s="36" t="s">
        <v>3212</v>
      </c>
      <c r="U737" s="42">
        <v>3.6469999999999998</v>
      </c>
      <c r="V737" s="42">
        <v>1174.6363970386601</v>
      </c>
      <c r="W737" s="42">
        <v>4283.89894</v>
      </c>
      <c r="X737" s="43"/>
      <c r="Y737" s="43">
        <v>4.8915137679999996E-3</v>
      </c>
      <c r="Z737" s="43">
        <v>4.6281800773621243E-4</v>
      </c>
    </row>
    <row r="738" spans="1:26" x14ac:dyDescent="0.2">
      <c r="A738" s="26">
        <v>8694</v>
      </c>
      <c r="B738" s="26">
        <v>12534</v>
      </c>
      <c r="C738" s="26" t="s">
        <v>3714</v>
      </c>
      <c r="F738" s="26" t="s">
        <v>3715</v>
      </c>
      <c r="G738" s="26">
        <v>11020502</v>
      </c>
      <c r="H738" s="26" t="s">
        <v>70</v>
      </c>
      <c r="I738" s="26" t="s">
        <v>485</v>
      </c>
      <c r="K738" s="26" t="s">
        <v>56</v>
      </c>
      <c r="N738" s="26" t="s">
        <v>80</v>
      </c>
      <c r="O738" s="26" t="s">
        <v>57</v>
      </c>
      <c r="P738" s="36" t="s">
        <v>3716</v>
      </c>
      <c r="Q738" s="26" t="s">
        <v>532</v>
      </c>
      <c r="R738" s="26" t="s">
        <v>158</v>
      </c>
      <c r="S738" s="26" t="s">
        <v>160</v>
      </c>
      <c r="T738" s="36" t="s">
        <v>3212</v>
      </c>
      <c r="U738" s="42">
        <v>3.6469999999999998</v>
      </c>
      <c r="V738" s="42">
        <v>2925.8362489717601</v>
      </c>
      <c r="W738" s="42">
        <v>10670.524799999999</v>
      </c>
      <c r="X738" s="43"/>
      <c r="Y738" s="43">
        <v>1.2183998666E-2</v>
      </c>
      <c r="Z738" s="43">
        <v>1.1528075471910748E-3</v>
      </c>
    </row>
    <row r="739" spans="1:26" x14ac:dyDescent="0.2">
      <c r="A739" s="26">
        <v>8694</v>
      </c>
      <c r="B739" s="26">
        <v>12534</v>
      </c>
      <c r="C739" s="26" t="s">
        <v>3717</v>
      </c>
      <c r="F739" s="26" t="s">
        <v>3718</v>
      </c>
      <c r="G739" s="26">
        <v>11020508</v>
      </c>
      <c r="H739" s="26" t="s">
        <v>70</v>
      </c>
      <c r="I739" s="26" t="s">
        <v>485</v>
      </c>
      <c r="K739" s="26" t="s">
        <v>56</v>
      </c>
      <c r="N739" s="26" t="s">
        <v>167</v>
      </c>
      <c r="O739" s="26" t="s">
        <v>57</v>
      </c>
      <c r="P739" s="36" t="s">
        <v>3719</v>
      </c>
      <c r="Q739" s="26" t="s">
        <v>532</v>
      </c>
      <c r="R739" s="26" t="s">
        <v>158</v>
      </c>
      <c r="S739" s="26" t="s">
        <v>160</v>
      </c>
      <c r="T739" s="36" t="s">
        <v>3212</v>
      </c>
      <c r="U739" s="42">
        <v>3.6469999999999998</v>
      </c>
      <c r="V739" s="42">
        <v>3524.6759994516001</v>
      </c>
      <c r="W739" s="42">
        <v>12854.49337</v>
      </c>
      <c r="X739" s="43"/>
      <c r="Y739" s="43">
        <v>1.4677734507999999E-2</v>
      </c>
      <c r="Z739" s="43">
        <v>1.3887561530482209E-3</v>
      </c>
    </row>
    <row r="740" spans="1:26" x14ac:dyDescent="0.2">
      <c r="A740" s="26">
        <v>8694</v>
      </c>
      <c r="B740" s="26">
        <v>12534</v>
      </c>
      <c r="C740" s="26" t="s">
        <v>3720</v>
      </c>
      <c r="F740" s="26" t="s">
        <v>3721</v>
      </c>
      <c r="G740" s="26">
        <v>11020523</v>
      </c>
      <c r="H740" s="26" t="s">
        <v>70</v>
      </c>
      <c r="I740" s="26" t="s">
        <v>485</v>
      </c>
      <c r="K740" s="26" t="s">
        <v>56</v>
      </c>
      <c r="N740" s="26" t="s">
        <v>93</v>
      </c>
      <c r="O740" s="26" t="s">
        <v>57</v>
      </c>
      <c r="P740" s="36">
        <v>45355</v>
      </c>
      <c r="Q740" s="26" t="s">
        <v>532</v>
      </c>
      <c r="R740" s="26" t="s">
        <v>158</v>
      </c>
      <c r="S740" s="26" t="s">
        <v>160</v>
      </c>
      <c r="T740" s="36" t="s">
        <v>3212</v>
      </c>
      <c r="U740" s="42">
        <v>3.6469999999999998</v>
      </c>
      <c r="V740" s="42">
        <v>2959.1056786399799</v>
      </c>
      <c r="W740" s="42">
        <v>10791.858410000001</v>
      </c>
      <c r="X740" s="43"/>
      <c r="Y740" s="43">
        <v>1.2322541855999999E-2</v>
      </c>
      <c r="Z740" s="43">
        <v>1.1659160216061233E-3</v>
      </c>
    </row>
    <row r="741" spans="1:26" x14ac:dyDescent="0.2">
      <c r="A741" s="26">
        <v>8694</v>
      </c>
      <c r="B741" s="26">
        <v>12534</v>
      </c>
      <c r="C741" s="26" t="s">
        <v>3720</v>
      </c>
      <c r="F741" s="26" t="s">
        <v>3722</v>
      </c>
      <c r="G741" s="26">
        <v>11020525</v>
      </c>
      <c r="H741" s="26" t="s">
        <v>70</v>
      </c>
      <c r="I741" s="26" t="s">
        <v>485</v>
      </c>
      <c r="K741" s="26" t="s">
        <v>56</v>
      </c>
      <c r="N741" s="26" t="s">
        <v>93</v>
      </c>
      <c r="O741" s="26" t="s">
        <v>57</v>
      </c>
      <c r="P741" s="36">
        <v>45509</v>
      </c>
      <c r="Q741" s="26" t="s">
        <v>532</v>
      </c>
      <c r="R741" s="26" t="s">
        <v>158</v>
      </c>
      <c r="S741" s="26" t="s">
        <v>160</v>
      </c>
      <c r="T741" s="36" t="s">
        <v>3212</v>
      </c>
      <c r="U741" s="42">
        <v>3.6469999999999998</v>
      </c>
      <c r="V741" s="42">
        <v>856.932772141486</v>
      </c>
      <c r="W741" s="42">
        <v>3125.2338199999999</v>
      </c>
      <c r="X741" s="43"/>
      <c r="Y741" s="43">
        <v>3.5685072109999999E-3</v>
      </c>
      <c r="Z741" s="43">
        <v>3.3763973206198756E-4</v>
      </c>
    </row>
    <row r="742" spans="1:26" x14ac:dyDescent="0.2">
      <c r="A742" s="26">
        <v>8694</v>
      </c>
      <c r="B742" s="26">
        <v>12534</v>
      </c>
      <c r="C742" s="26" t="s">
        <v>3578</v>
      </c>
      <c r="F742" s="26" t="s">
        <v>3724</v>
      </c>
      <c r="G742" s="26">
        <v>11021286</v>
      </c>
      <c r="H742" s="26" t="s">
        <v>70</v>
      </c>
      <c r="I742" s="26" t="s">
        <v>485</v>
      </c>
      <c r="K742" s="26" t="s">
        <v>56</v>
      </c>
      <c r="N742" s="26" t="s">
        <v>167</v>
      </c>
      <c r="O742" s="26" t="s">
        <v>53</v>
      </c>
      <c r="P742" s="36" t="s">
        <v>3725</v>
      </c>
      <c r="Q742" s="26" t="s">
        <v>532</v>
      </c>
      <c r="R742" s="26" t="s">
        <v>158</v>
      </c>
      <c r="S742" s="26" t="s">
        <v>159</v>
      </c>
      <c r="T742" s="36" t="s">
        <v>3212</v>
      </c>
      <c r="U742" s="42">
        <v>3.6469999999999998</v>
      </c>
      <c r="V742" s="42">
        <v>463.66064984919097</v>
      </c>
      <c r="W742" s="42">
        <v>1690.97039</v>
      </c>
      <c r="X742" s="43"/>
      <c r="Y742" s="43">
        <v>1.930812341E-3</v>
      </c>
      <c r="Z742" s="43">
        <v>1.8268674354879298E-4</v>
      </c>
    </row>
    <row r="743" spans="1:26" x14ac:dyDescent="0.2">
      <c r="A743" s="26">
        <v>8694</v>
      </c>
      <c r="B743" s="26">
        <v>12534</v>
      </c>
      <c r="C743" s="26" t="s">
        <v>3663</v>
      </c>
      <c r="F743" s="26" t="s">
        <v>3664</v>
      </c>
      <c r="G743" s="26">
        <v>11021299</v>
      </c>
      <c r="H743" s="26" t="s">
        <v>70</v>
      </c>
      <c r="I743" s="26" t="s">
        <v>485</v>
      </c>
      <c r="K743" s="26" t="s">
        <v>56</v>
      </c>
      <c r="N743" s="26" t="s">
        <v>167</v>
      </c>
      <c r="O743" s="26" t="s">
        <v>57</v>
      </c>
      <c r="P743" s="36" t="s">
        <v>3379</v>
      </c>
      <c r="Q743" s="26" t="s">
        <v>532</v>
      </c>
      <c r="R743" s="26" t="s">
        <v>158</v>
      </c>
      <c r="S743" s="26" t="s">
        <v>160</v>
      </c>
      <c r="T743" s="36" t="s">
        <v>3212</v>
      </c>
      <c r="U743" s="42">
        <v>3.6469999999999998</v>
      </c>
      <c r="V743" s="42">
        <v>1436.2515190567599</v>
      </c>
      <c r="W743" s="42">
        <v>5238.00929</v>
      </c>
      <c r="X743" s="43"/>
      <c r="Y743" s="43">
        <v>5.9809521459999997E-3</v>
      </c>
      <c r="Z743" s="43">
        <v>5.6589687526605666E-4</v>
      </c>
    </row>
    <row r="744" spans="1:26" x14ac:dyDescent="0.2">
      <c r="A744" s="26">
        <v>8694</v>
      </c>
      <c r="B744" s="26">
        <v>12534</v>
      </c>
      <c r="C744" s="26" t="s">
        <v>3653</v>
      </c>
      <c r="F744" s="26" t="s">
        <v>3654</v>
      </c>
      <c r="G744" s="26">
        <v>11021307</v>
      </c>
      <c r="H744" s="26" t="s">
        <v>70</v>
      </c>
      <c r="I744" s="26" t="s">
        <v>485</v>
      </c>
      <c r="K744" s="26" t="s">
        <v>56</v>
      </c>
      <c r="N744" s="26" t="s">
        <v>167</v>
      </c>
      <c r="O744" s="26" t="s">
        <v>57</v>
      </c>
      <c r="P744" s="36" t="s">
        <v>3326</v>
      </c>
      <c r="Q744" s="26" t="s">
        <v>532</v>
      </c>
      <c r="R744" s="26" t="s">
        <v>158</v>
      </c>
      <c r="S744" s="26" t="s">
        <v>160</v>
      </c>
      <c r="T744" s="36" t="s">
        <v>3212</v>
      </c>
      <c r="U744" s="42">
        <v>3.6469999999999998</v>
      </c>
      <c r="V744" s="42">
        <v>1763.84</v>
      </c>
      <c r="W744" s="42">
        <v>6432.7244799999999</v>
      </c>
      <c r="X744" s="43"/>
      <c r="Y744" s="43">
        <v>7.3451220019999999E-3</v>
      </c>
      <c r="Z744" s="43">
        <v>6.9496987903957478E-4</v>
      </c>
    </row>
    <row r="745" spans="1:26" x14ac:dyDescent="0.2">
      <c r="A745" s="26">
        <v>8694</v>
      </c>
      <c r="B745" s="26">
        <v>12534</v>
      </c>
      <c r="C745" s="26" t="s">
        <v>3653</v>
      </c>
      <c r="F745" s="26" t="s">
        <v>3655</v>
      </c>
      <c r="G745" s="26">
        <v>11021308</v>
      </c>
      <c r="H745" s="26" t="s">
        <v>70</v>
      </c>
      <c r="I745" s="26" t="s">
        <v>485</v>
      </c>
      <c r="K745" s="26" t="s">
        <v>56</v>
      </c>
      <c r="N745" s="26" t="s">
        <v>167</v>
      </c>
      <c r="O745" s="26" t="s">
        <v>57</v>
      </c>
      <c r="P745" s="36" t="s">
        <v>3326</v>
      </c>
      <c r="Q745" s="26" t="s">
        <v>532</v>
      </c>
      <c r="R745" s="26" t="s">
        <v>158</v>
      </c>
      <c r="S745" s="26" t="s">
        <v>160</v>
      </c>
      <c r="T745" s="36" t="s">
        <v>3212</v>
      </c>
      <c r="U745" s="42">
        <v>3.6469999999999998</v>
      </c>
      <c r="V745" s="42">
        <v>1973.91</v>
      </c>
      <c r="W745" s="42">
        <v>7198.8497699999998</v>
      </c>
      <c r="X745" s="43"/>
      <c r="Y745" s="43">
        <v>8.2199121070000002E-3</v>
      </c>
      <c r="Z745" s="43">
        <v>7.7773947406511198E-4</v>
      </c>
    </row>
    <row r="746" spans="1:26" x14ac:dyDescent="0.2">
      <c r="A746" s="26">
        <v>8694</v>
      </c>
      <c r="B746" s="26">
        <v>12534</v>
      </c>
      <c r="C746" s="26" t="s">
        <v>3541</v>
      </c>
      <c r="F746" s="26" t="s">
        <v>3542</v>
      </c>
      <c r="G746" s="26">
        <v>11021309</v>
      </c>
      <c r="H746" s="26" t="s">
        <v>70</v>
      </c>
      <c r="I746" s="26" t="s">
        <v>485</v>
      </c>
      <c r="K746" s="26" t="s">
        <v>56</v>
      </c>
      <c r="N746" s="26" t="s">
        <v>167</v>
      </c>
      <c r="O746" s="26" t="s">
        <v>57</v>
      </c>
      <c r="P746" s="36">
        <v>45547</v>
      </c>
      <c r="Q746" s="26" t="s">
        <v>532</v>
      </c>
      <c r="R746" s="26" t="s">
        <v>158</v>
      </c>
      <c r="S746" s="26" t="s">
        <v>160</v>
      </c>
      <c r="T746" s="36" t="s">
        <v>3212</v>
      </c>
      <c r="U746" s="42">
        <v>3.6469999999999998</v>
      </c>
      <c r="V746" s="42">
        <v>856.47418151905697</v>
      </c>
      <c r="W746" s="42">
        <v>3123.5613400000002</v>
      </c>
      <c r="X746" s="43"/>
      <c r="Y746" s="43">
        <v>3.566597511E-3</v>
      </c>
      <c r="Z746" s="43">
        <v>3.3745904295787475E-4</v>
      </c>
    </row>
    <row r="747" spans="1:26" x14ac:dyDescent="0.2">
      <c r="A747" s="26">
        <v>8694</v>
      </c>
      <c r="B747" s="26">
        <v>12534</v>
      </c>
      <c r="C747" s="26" t="s">
        <v>3541</v>
      </c>
      <c r="F747" s="26" t="s">
        <v>3543</v>
      </c>
      <c r="G747" s="26" t="s">
        <v>3544</v>
      </c>
      <c r="H747" s="26" t="s">
        <v>69</v>
      </c>
      <c r="I747" s="26" t="s">
        <v>485</v>
      </c>
      <c r="K747" s="26" t="s">
        <v>56</v>
      </c>
      <c r="N747" s="26" t="s">
        <v>167</v>
      </c>
      <c r="O747" s="26" t="s">
        <v>57</v>
      </c>
      <c r="P747" s="36">
        <v>43836</v>
      </c>
      <c r="Q747" s="26" t="s">
        <v>532</v>
      </c>
      <c r="R747" s="26" t="s">
        <v>158</v>
      </c>
      <c r="S747" s="26" t="s">
        <v>160</v>
      </c>
      <c r="T747" s="36" t="s">
        <v>3212</v>
      </c>
      <c r="U747" s="42">
        <v>3.6469999999999998</v>
      </c>
      <c r="V747" s="42">
        <v>3519.4819824513302</v>
      </c>
      <c r="W747" s="42">
        <v>12835.550789999999</v>
      </c>
      <c r="X747" s="43"/>
      <c r="Y747" s="43">
        <v>1.4656105171E-2</v>
      </c>
      <c r="Z747" s="43">
        <v>1.3867096605282585E-3</v>
      </c>
    </row>
    <row r="748" spans="1:26" x14ac:dyDescent="0.2">
      <c r="A748" s="26">
        <v>8694</v>
      </c>
      <c r="B748" s="26">
        <v>12534</v>
      </c>
      <c r="C748" s="26" t="s">
        <v>3656</v>
      </c>
      <c r="F748" s="26" t="s">
        <v>3657</v>
      </c>
      <c r="G748" s="26" t="s">
        <v>3658</v>
      </c>
      <c r="H748" s="26" t="s">
        <v>69</v>
      </c>
      <c r="I748" s="26" t="s">
        <v>120</v>
      </c>
      <c r="K748" s="26" t="s">
        <v>56</v>
      </c>
      <c r="N748" s="26" t="s">
        <v>167</v>
      </c>
      <c r="O748" s="26" t="s">
        <v>57</v>
      </c>
      <c r="P748" s="36" t="s">
        <v>3659</v>
      </c>
      <c r="Q748" s="26" t="s">
        <v>532</v>
      </c>
      <c r="R748" s="26" t="s">
        <v>158</v>
      </c>
      <c r="S748" s="26" t="s">
        <v>160</v>
      </c>
      <c r="T748" s="36" t="s">
        <v>3212</v>
      </c>
      <c r="U748" s="42">
        <v>3.6469999999999998</v>
      </c>
      <c r="V748" s="42">
        <v>10898.9899204826</v>
      </c>
      <c r="W748" s="42">
        <v>39748.616240000003</v>
      </c>
      <c r="X748" s="43"/>
      <c r="Y748" s="43">
        <v>4.5386435656E-2</v>
      </c>
      <c r="Z748" s="43">
        <v>4.2943065735505095E-3</v>
      </c>
    </row>
    <row r="749" spans="1:26" x14ac:dyDescent="0.2">
      <c r="A749" s="26">
        <v>8694</v>
      </c>
      <c r="B749" s="26">
        <v>14481</v>
      </c>
      <c r="C749" s="26" t="s">
        <v>3578</v>
      </c>
      <c r="F749" s="26" t="s">
        <v>3665</v>
      </c>
      <c r="G749" s="26">
        <v>11020417</v>
      </c>
      <c r="H749" s="26" t="s">
        <v>70</v>
      </c>
      <c r="I749" s="26" t="s">
        <v>485</v>
      </c>
      <c r="K749" s="26" t="s">
        <v>51</v>
      </c>
      <c r="N749" s="26" t="s">
        <v>167</v>
      </c>
      <c r="O749" s="26" t="s">
        <v>53</v>
      </c>
      <c r="P749" s="36">
        <v>45025</v>
      </c>
      <c r="Q749" s="26" t="s">
        <v>531</v>
      </c>
      <c r="R749" s="26" t="s">
        <v>158</v>
      </c>
      <c r="S749" s="26" t="s">
        <v>159</v>
      </c>
      <c r="T749" s="36" t="s">
        <v>3212</v>
      </c>
      <c r="U749" s="42">
        <v>1</v>
      </c>
      <c r="V749" s="42">
        <v>1536.3732</v>
      </c>
      <c r="W749" s="42">
        <v>1536.3732</v>
      </c>
      <c r="X749" s="43">
        <v>1.5838276828999999E-2</v>
      </c>
      <c r="Y749" s="43">
        <v>0.313554452767</v>
      </c>
      <c r="Z749" s="43">
        <v>3.9428177505391251E-3</v>
      </c>
    </row>
    <row r="750" spans="1:26" x14ac:dyDescent="0.2">
      <c r="A750" s="26">
        <v>8694</v>
      </c>
      <c r="B750" s="26">
        <v>14481</v>
      </c>
      <c r="C750" s="26" t="s">
        <v>3550</v>
      </c>
      <c r="F750" s="26" t="s">
        <v>3551</v>
      </c>
      <c r="G750" s="26">
        <v>11021127</v>
      </c>
      <c r="H750" s="26" t="s">
        <v>70</v>
      </c>
      <c r="I750" s="26" t="s">
        <v>143</v>
      </c>
      <c r="K750" s="26" t="s">
        <v>51</v>
      </c>
      <c r="N750" s="26" t="s">
        <v>101</v>
      </c>
      <c r="O750" s="26" t="s">
        <v>57</v>
      </c>
      <c r="P750" s="36" t="s">
        <v>3552</v>
      </c>
      <c r="Q750" s="26" t="s">
        <v>531</v>
      </c>
      <c r="R750" s="26" t="s">
        <v>158</v>
      </c>
      <c r="S750" s="26" t="s">
        <v>160</v>
      </c>
      <c r="T750" s="36" t="s">
        <v>3212</v>
      </c>
      <c r="U750" s="42">
        <v>1</v>
      </c>
      <c r="V750" s="42">
        <v>1192.2875100000001</v>
      </c>
      <c r="W750" s="42">
        <v>1192.2875100000001</v>
      </c>
      <c r="X750" s="43"/>
      <c r="Y750" s="43">
        <v>0.24333088974600001</v>
      </c>
      <c r="Z750" s="43">
        <v>3.0597854467743222E-3</v>
      </c>
    </row>
    <row r="751" spans="1:26" x14ac:dyDescent="0.2">
      <c r="A751" s="26">
        <v>8694</v>
      </c>
      <c r="B751" s="26">
        <v>14481</v>
      </c>
      <c r="C751" s="26" t="s">
        <v>3578</v>
      </c>
      <c r="F751" s="26" t="s">
        <v>3666</v>
      </c>
      <c r="G751" s="26">
        <v>11020472</v>
      </c>
      <c r="H751" s="26" t="s">
        <v>70</v>
      </c>
      <c r="I751" s="26" t="s">
        <v>485</v>
      </c>
      <c r="K751" s="26" t="s">
        <v>56</v>
      </c>
      <c r="N751" s="26" t="s">
        <v>167</v>
      </c>
      <c r="O751" s="26" t="s">
        <v>53</v>
      </c>
      <c r="P751" s="36">
        <v>44965</v>
      </c>
      <c r="Q751" s="26" t="s">
        <v>532</v>
      </c>
      <c r="R751" s="26" t="s">
        <v>158</v>
      </c>
      <c r="S751" s="26" t="s">
        <v>159</v>
      </c>
      <c r="T751" s="36" t="s">
        <v>3212</v>
      </c>
      <c r="U751" s="42">
        <v>3.6469999999999998</v>
      </c>
      <c r="V751" s="42">
        <v>411.86244036194103</v>
      </c>
      <c r="W751" s="42">
        <v>1502.06232</v>
      </c>
      <c r="X751" s="43"/>
      <c r="Y751" s="43">
        <v>0.30655203356100003</v>
      </c>
      <c r="Z751" s="43">
        <v>3.8547652209189672E-3</v>
      </c>
    </row>
    <row r="752" spans="1:26" x14ac:dyDescent="0.2">
      <c r="A752" s="26">
        <v>8694</v>
      </c>
      <c r="B752" s="26">
        <v>14481</v>
      </c>
      <c r="C752" s="26" t="s">
        <v>3643</v>
      </c>
      <c r="F752" s="26" t="s">
        <v>3644</v>
      </c>
      <c r="G752" s="26">
        <v>11020474</v>
      </c>
      <c r="H752" s="26" t="s">
        <v>70</v>
      </c>
      <c r="I752" s="26" t="s">
        <v>485</v>
      </c>
      <c r="K752" s="26" t="s">
        <v>56</v>
      </c>
      <c r="N752" s="26" t="s">
        <v>51</v>
      </c>
      <c r="O752" s="26" t="s">
        <v>57</v>
      </c>
      <c r="P752" s="36" t="s">
        <v>3645</v>
      </c>
      <c r="Q752" s="26" t="s">
        <v>532</v>
      </c>
      <c r="R752" s="26" t="s">
        <v>158</v>
      </c>
      <c r="S752" s="26" t="s">
        <v>160</v>
      </c>
      <c r="T752" s="36" t="s">
        <v>3212</v>
      </c>
      <c r="U752" s="42">
        <v>3.6469999999999998</v>
      </c>
      <c r="V752" s="42">
        <v>151.44073210858201</v>
      </c>
      <c r="W752" s="42">
        <v>552.30435</v>
      </c>
      <c r="X752" s="43"/>
      <c r="Y752" s="43">
        <v>0.112718373521</v>
      </c>
      <c r="Z752" s="43">
        <v>1.4173869961282674E-3</v>
      </c>
    </row>
    <row r="753" spans="1:26" x14ac:dyDescent="0.2">
      <c r="A753" s="26">
        <v>8694</v>
      </c>
      <c r="B753" s="26">
        <v>14481</v>
      </c>
      <c r="C753" s="26" t="s">
        <v>3604</v>
      </c>
      <c r="F753" s="26" t="s">
        <v>3646</v>
      </c>
      <c r="G753" s="26">
        <v>11020490</v>
      </c>
      <c r="H753" s="26" t="s">
        <v>70</v>
      </c>
      <c r="I753" s="26" t="s">
        <v>485</v>
      </c>
      <c r="K753" s="26" t="s">
        <v>56</v>
      </c>
      <c r="N753" s="26" t="s">
        <v>167</v>
      </c>
      <c r="O753" s="26" t="s">
        <v>57</v>
      </c>
      <c r="P753" s="36" t="s">
        <v>3647</v>
      </c>
      <c r="Q753" s="26" t="s">
        <v>532</v>
      </c>
      <c r="R753" s="26" t="s">
        <v>158</v>
      </c>
      <c r="S753" s="26" t="s">
        <v>160</v>
      </c>
      <c r="T753" s="36" t="s">
        <v>3212</v>
      </c>
      <c r="U753" s="42">
        <v>3.6469999999999998</v>
      </c>
      <c r="V753" s="42">
        <v>32.035511379215002</v>
      </c>
      <c r="W753" s="42">
        <v>116.83351</v>
      </c>
      <c r="X753" s="43"/>
      <c r="Y753" s="43">
        <v>2.3844250402E-2</v>
      </c>
      <c r="Z753" s="43">
        <v>2.9983160151829678E-4</v>
      </c>
    </row>
    <row r="754" spans="1:26" x14ac:dyDescent="0.2">
      <c r="A754" s="26">
        <v>8861</v>
      </c>
      <c r="B754" s="26">
        <v>9420</v>
      </c>
      <c r="C754" s="26" t="s">
        <v>3691</v>
      </c>
      <c r="F754" s="26" t="s">
        <v>3692</v>
      </c>
      <c r="G754" s="26">
        <v>11019352</v>
      </c>
      <c r="H754" s="26" t="s">
        <v>70</v>
      </c>
      <c r="I754" s="26" t="s">
        <v>485</v>
      </c>
      <c r="K754" s="26" t="s">
        <v>56</v>
      </c>
      <c r="N754" s="26" t="s">
        <v>95</v>
      </c>
      <c r="O754" s="26" t="s">
        <v>57</v>
      </c>
      <c r="P754" s="36" t="s">
        <v>3353</v>
      </c>
      <c r="Q754" s="26" t="s">
        <v>538</v>
      </c>
      <c r="R754" s="26" t="s">
        <v>158</v>
      </c>
      <c r="S754" s="26" t="s">
        <v>160</v>
      </c>
      <c r="T754" s="36" t="s">
        <v>3212</v>
      </c>
      <c r="U754" s="42">
        <v>3.7964000000000002</v>
      </c>
      <c r="V754" s="42">
        <v>99.108666104730005</v>
      </c>
      <c r="W754" s="42">
        <v>376.25614000000002</v>
      </c>
      <c r="X754" s="43"/>
      <c r="Y754" s="43">
        <v>0.34949485743300002</v>
      </c>
      <c r="Z754" s="43">
        <v>1.259419669127185E-3</v>
      </c>
    </row>
    <row r="755" spans="1:26" x14ac:dyDescent="0.2">
      <c r="A755" s="26">
        <v>8861</v>
      </c>
      <c r="B755" s="26">
        <v>9420</v>
      </c>
      <c r="C755" s="26" t="s">
        <v>3653</v>
      </c>
      <c r="F755" s="26" t="s">
        <v>3654</v>
      </c>
      <c r="G755" s="26">
        <v>11021307</v>
      </c>
      <c r="H755" s="26" t="s">
        <v>70</v>
      </c>
      <c r="I755" s="26" t="s">
        <v>485</v>
      </c>
      <c r="K755" s="26" t="s">
        <v>56</v>
      </c>
      <c r="N755" s="26" t="s">
        <v>167</v>
      </c>
      <c r="O755" s="26" t="s">
        <v>57</v>
      </c>
      <c r="P755" s="36" t="s">
        <v>3326</v>
      </c>
      <c r="Q755" s="26" t="s">
        <v>532</v>
      </c>
      <c r="R755" s="26" t="s">
        <v>158</v>
      </c>
      <c r="S755" s="26" t="s">
        <v>160</v>
      </c>
      <c r="T755" s="36" t="s">
        <v>3212</v>
      </c>
      <c r="U755" s="42">
        <v>3.6469999999999998</v>
      </c>
      <c r="V755" s="42">
        <v>70.554000548394995</v>
      </c>
      <c r="W755" s="42">
        <v>257.31044000000003</v>
      </c>
      <c r="X755" s="43"/>
      <c r="Y755" s="43">
        <v>0.23900919076999999</v>
      </c>
      <c r="Z755" s="43">
        <v>8.6127984305523994E-4</v>
      </c>
    </row>
    <row r="756" spans="1:26" x14ac:dyDescent="0.2">
      <c r="A756" s="26">
        <v>8861</v>
      </c>
      <c r="B756" s="26">
        <v>9420</v>
      </c>
      <c r="C756" s="26" t="s">
        <v>3653</v>
      </c>
      <c r="F756" s="26" t="s">
        <v>3655</v>
      </c>
      <c r="G756" s="26">
        <v>11021308</v>
      </c>
      <c r="H756" s="26" t="s">
        <v>70</v>
      </c>
      <c r="I756" s="26" t="s">
        <v>485</v>
      </c>
      <c r="K756" s="26" t="s">
        <v>56</v>
      </c>
      <c r="N756" s="26" t="s">
        <v>167</v>
      </c>
      <c r="O756" s="26" t="s">
        <v>57</v>
      </c>
      <c r="P756" s="36" t="s">
        <v>3326</v>
      </c>
      <c r="Q756" s="26" t="s">
        <v>532</v>
      </c>
      <c r="R756" s="26" t="s">
        <v>158</v>
      </c>
      <c r="S756" s="26" t="s">
        <v>160</v>
      </c>
      <c r="T756" s="36" t="s">
        <v>3212</v>
      </c>
      <c r="U756" s="42">
        <v>3.6469999999999998</v>
      </c>
      <c r="V756" s="42">
        <v>121.47100082259399</v>
      </c>
      <c r="W756" s="42">
        <v>443.00474000000003</v>
      </c>
      <c r="X756" s="43"/>
      <c r="Y756" s="43">
        <v>0.41149595179600001</v>
      </c>
      <c r="Z756" s="43">
        <v>1.4828432648901746E-3</v>
      </c>
    </row>
    <row r="757" spans="1:26" x14ac:dyDescent="0.2">
      <c r="A757" s="26">
        <v>8861</v>
      </c>
      <c r="B757" s="26">
        <v>9421</v>
      </c>
      <c r="C757" s="26" t="s">
        <v>3691</v>
      </c>
      <c r="F757" s="26" t="s">
        <v>3692</v>
      </c>
      <c r="G757" s="26">
        <v>11019352</v>
      </c>
      <c r="H757" s="26" t="s">
        <v>70</v>
      </c>
      <c r="I757" s="26" t="s">
        <v>485</v>
      </c>
      <c r="K757" s="26" t="s">
        <v>56</v>
      </c>
      <c r="N757" s="26" t="s">
        <v>95</v>
      </c>
      <c r="O757" s="26" t="s">
        <v>57</v>
      </c>
      <c r="P757" s="36" t="s">
        <v>3353</v>
      </c>
      <c r="Q757" s="26" t="s">
        <v>538</v>
      </c>
      <c r="R757" s="26" t="s">
        <v>158</v>
      </c>
      <c r="S757" s="26" t="s">
        <v>160</v>
      </c>
      <c r="T757" s="36" t="s">
        <v>3212</v>
      </c>
      <c r="U757" s="42">
        <v>3.7964000000000002</v>
      </c>
      <c r="V757" s="42">
        <v>162.17782372774201</v>
      </c>
      <c r="W757" s="42">
        <v>615.69188999999994</v>
      </c>
      <c r="X757" s="43"/>
      <c r="Y757" s="43">
        <v>1</v>
      </c>
      <c r="Z757" s="43">
        <v>1.3148306102411229E-3</v>
      </c>
    </row>
    <row r="1048574" spans="12:12" x14ac:dyDescent="0.2">
      <c r="L1048574" s="45"/>
    </row>
  </sheetData>
  <sheetProtection formatColumns="0"/>
  <autoFilter ref="A1:BA757" xr:uid="{00000000-0009-0000-0000-000013000000}"/>
  <sortState xmlns:xlrd2="http://schemas.microsoft.com/office/spreadsheetml/2017/richdata2" ref="A2:BA1048574">
    <sortCondition sortBy="cellColor" ref="M2:M1048574" dxfId="11"/>
  </sortState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2:M20" xr:uid="{00000000-0002-0000-1300-000005000000}">
      <formula1>Country_list</formula1>
    </dataValidation>
    <dataValidation type="list" allowBlank="1" showInputMessage="1" showErrorMessage="1" sqref="L1048574:L1048576" xr:uid="{00000000-0002-0000-1300-000006000000}">
      <formula1>Country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2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  <dataValidation type="list" allowBlank="1" showInputMessage="1" showErrorMessage="1" sqref="I2:I24" xr:uid="{00000000-0002-0000-1300-00000A000000}">
      <formula1>#REF!</formula1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210"/>
  <sheetViews>
    <sheetView rightToLeft="1" topLeftCell="F1" zoomScale="70" zoomScaleNormal="70" workbookViewId="0">
      <selection activeCell="AB2" sqref="AB2"/>
    </sheetView>
  </sheetViews>
  <sheetFormatPr defaultColWidth="9" defaultRowHeight="14.25" x14ac:dyDescent="0.2"/>
  <cols>
    <col min="1" max="1" width="14.25" style="26" bestFit="1" customWidth="1"/>
    <col min="2" max="2" width="9.25" style="26" bestFit="1" customWidth="1"/>
    <col min="3" max="3" width="37.875" style="26" bestFit="1" customWidth="1"/>
    <col min="4" max="4" width="28.125" style="26" bestFit="1" customWidth="1"/>
    <col min="5" max="5" width="26.125" style="26" bestFit="1" customWidth="1"/>
    <col min="6" max="6" width="39.625" style="26" bestFit="1" customWidth="1"/>
    <col min="7" max="7" width="15.75" style="26" bestFit="1" customWidth="1"/>
    <col min="8" max="8" width="9.125" style="26" bestFit="1" customWidth="1"/>
    <col min="9" max="10" width="10.125" style="26" bestFit="1" customWidth="1"/>
    <col min="11" max="11" width="8.125" style="26" bestFit="1" customWidth="1"/>
    <col min="12" max="12" width="21.125" style="26" bestFit="1" customWidth="1"/>
    <col min="13" max="13" width="17.375" style="26" bestFit="1" customWidth="1"/>
    <col min="14" max="14" width="12.375" style="26" bestFit="1" customWidth="1"/>
    <col min="15" max="15" width="10.125" style="26" bestFit="1" customWidth="1"/>
    <col min="16" max="16" width="12.375" style="26" bestFit="1" customWidth="1"/>
    <col min="17" max="17" width="10.25" style="26" bestFit="1" customWidth="1"/>
    <col min="18" max="18" width="14.25" style="26" bestFit="1" customWidth="1"/>
    <col min="19" max="19" width="8.625" style="26" bestFit="1" customWidth="1"/>
    <col min="20" max="20" width="12.375" style="26" bestFit="1" customWidth="1"/>
    <col min="21" max="21" width="15" style="26" bestFit="1" customWidth="1"/>
    <col min="22" max="22" width="10" style="26" bestFit="1" customWidth="1"/>
    <col min="23" max="23" width="15.75" style="26" bestFit="1" customWidth="1"/>
    <col min="24" max="24" width="11.125" style="26" bestFit="1" customWidth="1"/>
    <col min="25" max="25" width="9.25" style="26" bestFit="1" customWidth="1"/>
    <col min="26" max="26" width="11.125" style="26" bestFit="1" customWidth="1"/>
    <col min="27" max="27" width="10.125" style="26" bestFit="1" customWidth="1"/>
    <col min="28" max="28" width="9.875" style="26" bestFit="1" customWidth="1"/>
    <col min="29" max="29" width="11.75" style="26" customWidth="1"/>
    <col min="30" max="16384" width="9" style="26"/>
  </cols>
  <sheetData>
    <row r="1" spans="1:28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336</v>
      </c>
      <c r="J1" s="9" t="s">
        <v>337</v>
      </c>
      <c r="K1" s="9" t="s">
        <v>341</v>
      </c>
      <c r="L1" s="9" t="s">
        <v>388</v>
      </c>
      <c r="M1" s="9" t="s">
        <v>7</v>
      </c>
      <c r="N1" s="9" t="s">
        <v>364</v>
      </c>
      <c r="O1" s="9" t="s">
        <v>338</v>
      </c>
      <c r="P1" s="9" t="s">
        <v>10</v>
      </c>
      <c r="Q1" s="9" t="s">
        <v>194</v>
      </c>
      <c r="R1" s="9" t="s">
        <v>477</v>
      </c>
      <c r="S1" s="9" t="s">
        <v>193</v>
      </c>
      <c r="T1" s="9" t="s">
        <v>14</v>
      </c>
      <c r="U1" s="9" t="s">
        <v>21</v>
      </c>
      <c r="V1" s="9" t="s">
        <v>343</v>
      </c>
      <c r="W1" s="9" t="s">
        <v>410</v>
      </c>
      <c r="X1" s="9" t="s">
        <v>13</v>
      </c>
      <c r="Y1" s="9" t="s">
        <v>9</v>
      </c>
      <c r="Z1" s="9" t="s">
        <v>519</v>
      </c>
      <c r="AA1" s="9" t="s">
        <v>17</v>
      </c>
      <c r="AB1" s="9" t="s">
        <v>28</v>
      </c>
    </row>
    <row r="2" spans="1:28" x14ac:dyDescent="0.2">
      <c r="A2" s="45">
        <v>7956</v>
      </c>
      <c r="B2" s="45">
        <v>12537</v>
      </c>
      <c r="C2" s="45" t="s">
        <v>3726</v>
      </c>
      <c r="D2" s="45">
        <v>520031345</v>
      </c>
      <c r="E2" s="45" t="s">
        <v>203</v>
      </c>
      <c r="F2" s="45" t="s">
        <v>3727</v>
      </c>
      <c r="G2" s="45">
        <v>11018407</v>
      </c>
      <c r="H2" s="45" t="s">
        <v>70</v>
      </c>
      <c r="I2" s="45" t="s">
        <v>51</v>
      </c>
      <c r="J2" s="45" t="s">
        <v>51</v>
      </c>
      <c r="K2" s="45" t="s">
        <v>493</v>
      </c>
      <c r="L2" s="45" t="s">
        <v>3728</v>
      </c>
      <c r="M2" s="45" t="s">
        <v>125</v>
      </c>
      <c r="N2" s="49">
        <v>45843</v>
      </c>
      <c r="O2" s="45" t="s">
        <v>57</v>
      </c>
      <c r="P2" s="49">
        <v>44017</v>
      </c>
      <c r="Q2" s="45" t="s">
        <v>531</v>
      </c>
      <c r="R2" s="45" t="s">
        <v>79</v>
      </c>
      <c r="S2" s="45" t="s">
        <v>160</v>
      </c>
      <c r="T2" s="49" t="s">
        <v>3212</v>
      </c>
      <c r="U2" s="66">
        <v>100</v>
      </c>
      <c r="V2" s="66">
        <v>0</v>
      </c>
      <c r="W2" s="53">
        <v>290000</v>
      </c>
      <c r="X2" s="53">
        <v>36.581499999999998</v>
      </c>
      <c r="Y2" s="53">
        <v>1</v>
      </c>
      <c r="Z2" s="53">
        <v>106.08635</v>
      </c>
      <c r="AA2" s="51">
        <v>2.8724147753000001E-2</v>
      </c>
      <c r="AB2" s="43">
        <v>4.285514768416013E-5</v>
      </c>
    </row>
    <row r="3" spans="1:28" x14ac:dyDescent="0.2">
      <c r="A3" s="45">
        <v>7956</v>
      </c>
      <c r="B3" s="45">
        <v>12537</v>
      </c>
      <c r="C3" s="45" t="s">
        <v>2807</v>
      </c>
      <c r="D3" s="45">
        <v>516286887</v>
      </c>
      <c r="E3" s="45" t="s">
        <v>203</v>
      </c>
      <c r="F3" s="45" t="s">
        <v>3729</v>
      </c>
      <c r="G3" s="45">
        <v>11019688</v>
      </c>
      <c r="H3" s="45" t="s">
        <v>70</v>
      </c>
      <c r="I3" s="45" t="s">
        <v>51</v>
      </c>
      <c r="J3" s="45" t="s">
        <v>51</v>
      </c>
      <c r="K3" s="45" t="s">
        <v>493</v>
      </c>
      <c r="L3" s="45" t="s">
        <v>2808</v>
      </c>
      <c r="M3" s="45" t="s">
        <v>131</v>
      </c>
      <c r="N3" s="49">
        <v>46209</v>
      </c>
      <c r="O3" s="45" t="s">
        <v>57</v>
      </c>
      <c r="P3" s="49">
        <v>44748</v>
      </c>
      <c r="Q3" s="45" t="s">
        <v>531</v>
      </c>
      <c r="R3" s="45" t="s">
        <v>79</v>
      </c>
      <c r="S3" s="45" t="s">
        <v>160</v>
      </c>
      <c r="T3" s="49" t="s">
        <v>3212</v>
      </c>
      <c r="U3" s="66">
        <v>58</v>
      </c>
      <c r="V3" s="66">
        <v>0</v>
      </c>
      <c r="W3" s="53">
        <v>19165.12</v>
      </c>
      <c r="X3" s="53">
        <v>46.807200000000002</v>
      </c>
      <c r="Y3" s="53">
        <v>1</v>
      </c>
      <c r="Z3" s="53">
        <v>8.9706600000000005</v>
      </c>
      <c r="AA3" s="51">
        <v>2.4289134579999999E-3</v>
      </c>
      <c r="AB3" s="43">
        <v>3.6238305788104497E-6</v>
      </c>
    </row>
    <row r="4" spans="1:28" x14ac:dyDescent="0.2">
      <c r="A4" s="45">
        <v>7956</v>
      </c>
      <c r="B4" s="45">
        <v>12537</v>
      </c>
      <c r="C4" s="45" t="s">
        <v>2728</v>
      </c>
      <c r="D4" s="45">
        <v>515158665</v>
      </c>
      <c r="E4" s="45" t="s">
        <v>203</v>
      </c>
      <c r="F4" s="45" t="s">
        <v>3730</v>
      </c>
      <c r="G4" s="45">
        <v>11019693</v>
      </c>
      <c r="H4" s="45" t="s">
        <v>70</v>
      </c>
      <c r="I4" s="45" t="s">
        <v>51</v>
      </c>
      <c r="J4" s="45" t="s">
        <v>51</v>
      </c>
      <c r="K4" s="45" t="s">
        <v>493</v>
      </c>
      <c r="L4" s="45" t="s">
        <v>2729</v>
      </c>
      <c r="M4" s="45" t="s">
        <v>131</v>
      </c>
      <c r="N4" s="49" t="s">
        <v>3731</v>
      </c>
      <c r="O4" s="45" t="s">
        <v>57</v>
      </c>
      <c r="P4" s="49" t="s">
        <v>3732</v>
      </c>
      <c r="Q4" s="45" t="s">
        <v>531</v>
      </c>
      <c r="R4" s="45" t="s">
        <v>79</v>
      </c>
      <c r="S4" s="45" t="s">
        <v>160</v>
      </c>
      <c r="T4" s="49" t="s">
        <v>3212</v>
      </c>
      <c r="U4" s="66">
        <v>2250</v>
      </c>
      <c r="V4" s="66">
        <v>0</v>
      </c>
      <c r="W4" s="53">
        <v>40000</v>
      </c>
      <c r="X4" s="53">
        <v>0.17849999999999999</v>
      </c>
      <c r="Y4" s="53">
        <v>1</v>
      </c>
      <c r="Z4" s="53">
        <v>7.1400000000000005E-2</v>
      </c>
      <c r="AA4" s="51">
        <v>1.93324037407465E-5</v>
      </c>
      <c r="AB4" s="43">
        <v>2.8843084380309382E-8</v>
      </c>
    </row>
    <row r="5" spans="1:28" x14ac:dyDescent="0.2">
      <c r="A5" s="45">
        <v>7956</v>
      </c>
      <c r="B5" s="45">
        <v>12537</v>
      </c>
      <c r="C5" s="45" t="s">
        <v>828</v>
      </c>
      <c r="D5" s="45">
        <v>512726712</v>
      </c>
      <c r="E5" s="45" t="s">
        <v>203</v>
      </c>
      <c r="F5" s="45" t="s">
        <v>3733</v>
      </c>
      <c r="G5" s="45">
        <v>11019773</v>
      </c>
      <c r="H5" s="45" t="s">
        <v>70</v>
      </c>
      <c r="I5" s="45" t="s">
        <v>51</v>
      </c>
      <c r="J5" s="45" t="s">
        <v>51</v>
      </c>
      <c r="K5" s="45" t="s">
        <v>493</v>
      </c>
      <c r="L5" s="45" t="s">
        <v>2705</v>
      </c>
      <c r="M5" s="45" t="s">
        <v>84</v>
      </c>
      <c r="N5" s="49">
        <v>46123</v>
      </c>
      <c r="O5" s="45" t="s">
        <v>57</v>
      </c>
      <c r="P5" s="49">
        <v>45393</v>
      </c>
      <c r="Q5" s="45" t="s">
        <v>531</v>
      </c>
      <c r="R5" s="45" t="s">
        <v>158</v>
      </c>
      <c r="S5" s="45" t="s">
        <v>160</v>
      </c>
      <c r="T5" s="49" t="s">
        <v>3212</v>
      </c>
      <c r="U5" s="66">
        <v>1004.64</v>
      </c>
      <c r="V5" s="66">
        <v>0</v>
      </c>
      <c r="W5" s="53">
        <v>210000</v>
      </c>
      <c r="X5" s="53">
        <v>51.93</v>
      </c>
      <c r="Y5" s="53">
        <v>1</v>
      </c>
      <c r="Z5" s="53">
        <v>109.053</v>
      </c>
      <c r="AA5" s="51">
        <v>2.9527403713E-2</v>
      </c>
      <c r="AB5" s="43">
        <v>4.4053569760866647E-5</v>
      </c>
    </row>
    <row r="6" spans="1:28" x14ac:dyDescent="0.2">
      <c r="A6" s="45">
        <v>7956</v>
      </c>
      <c r="B6" s="45">
        <v>12537</v>
      </c>
      <c r="C6" s="45" t="s">
        <v>1239</v>
      </c>
      <c r="D6" s="45">
        <v>516046307</v>
      </c>
      <c r="E6" s="45" t="s">
        <v>203</v>
      </c>
      <c r="F6" s="45" t="s">
        <v>3734</v>
      </c>
      <c r="G6" s="45">
        <v>11019938</v>
      </c>
      <c r="H6" s="45" t="s">
        <v>70</v>
      </c>
      <c r="I6" s="45" t="s">
        <v>51</v>
      </c>
      <c r="J6" s="45" t="s">
        <v>51</v>
      </c>
      <c r="K6" s="45" t="s">
        <v>493</v>
      </c>
      <c r="L6" s="45" t="s">
        <v>2766</v>
      </c>
      <c r="M6" s="45" t="s">
        <v>353</v>
      </c>
      <c r="N6" s="49" t="s">
        <v>3735</v>
      </c>
      <c r="O6" s="45" t="s">
        <v>57</v>
      </c>
      <c r="P6" s="49" t="s">
        <v>3454</v>
      </c>
      <c r="Q6" s="45" t="s">
        <v>531</v>
      </c>
      <c r="R6" s="45" t="s">
        <v>79</v>
      </c>
      <c r="S6" s="45" t="s">
        <v>160</v>
      </c>
      <c r="T6" s="49" t="s">
        <v>3212</v>
      </c>
      <c r="U6" s="66">
        <v>3911</v>
      </c>
      <c r="V6" s="66">
        <v>0</v>
      </c>
      <c r="W6" s="53">
        <v>24500</v>
      </c>
      <c r="X6" s="53">
        <v>363.73809999999997</v>
      </c>
      <c r="Y6" s="53">
        <v>1</v>
      </c>
      <c r="Z6" s="53">
        <v>89.115830000000003</v>
      </c>
      <c r="AA6" s="51">
        <v>2.4129176544E-2</v>
      </c>
      <c r="AB6" s="43">
        <v>3.5999655522567311E-5</v>
      </c>
    </row>
    <row r="7" spans="1:28" x14ac:dyDescent="0.2">
      <c r="A7" s="45">
        <v>7956</v>
      </c>
      <c r="B7" s="45">
        <v>12537</v>
      </c>
      <c r="C7" s="45" t="s">
        <v>1239</v>
      </c>
      <c r="D7" s="45">
        <v>516046307</v>
      </c>
      <c r="E7" s="45" t="s">
        <v>203</v>
      </c>
      <c r="F7" s="45" t="s">
        <v>3736</v>
      </c>
      <c r="G7" s="45">
        <v>11019939</v>
      </c>
      <c r="H7" s="45" t="s">
        <v>70</v>
      </c>
      <c r="I7" s="45" t="s">
        <v>51</v>
      </c>
      <c r="J7" s="45" t="s">
        <v>51</v>
      </c>
      <c r="K7" s="45" t="s">
        <v>493</v>
      </c>
      <c r="L7" s="45" t="s">
        <v>2766</v>
      </c>
      <c r="M7" s="45" t="s">
        <v>79</v>
      </c>
      <c r="N7" s="49" t="s">
        <v>3737</v>
      </c>
      <c r="O7" s="45" t="s">
        <v>57</v>
      </c>
      <c r="P7" s="49" t="s">
        <v>3454</v>
      </c>
      <c r="Q7" s="45" t="s">
        <v>531</v>
      </c>
      <c r="R7" s="45" t="s">
        <v>79</v>
      </c>
      <c r="S7" s="45" t="s">
        <v>160</v>
      </c>
      <c r="T7" s="49" t="s">
        <v>3212</v>
      </c>
      <c r="U7" s="66">
        <v>4560</v>
      </c>
      <c r="V7" s="66">
        <v>0</v>
      </c>
      <c r="W7" s="53">
        <v>24500</v>
      </c>
      <c r="X7" s="53">
        <v>579.21100000000001</v>
      </c>
      <c r="Y7" s="53">
        <v>1</v>
      </c>
      <c r="Z7" s="53">
        <v>141.90669</v>
      </c>
      <c r="AA7" s="51">
        <v>3.8422933116999999E-2</v>
      </c>
      <c r="AB7" s="43">
        <v>5.7325302994403429E-5</v>
      </c>
    </row>
    <row r="8" spans="1:28" x14ac:dyDescent="0.2">
      <c r="A8" s="45">
        <v>7956</v>
      </c>
      <c r="B8" s="45">
        <v>12537</v>
      </c>
      <c r="C8" s="45" t="s">
        <v>1843</v>
      </c>
      <c r="D8" s="45">
        <v>520039314</v>
      </c>
      <c r="E8" s="45" t="s">
        <v>203</v>
      </c>
      <c r="F8" s="45" t="s">
        <v>3738</v>
      </c>
      <c r="G8" s="45">
        <v>11020030</v>
      </c>
      <c r="H8" s="45" t="s">
        <v>70</v>
      </c>
      <c r="I8" s="45" t="s">
        <v>51</v>
      </c>
      <c r="J8" s="45" t="s">
        <v>51</v>
      </c>
      <c r="K8" s="45" t="s">
        <v>493</v>
      </c>
      <c r="L8" s="45" t="s">
        <v>2687</v>
      </c>
      <c r="M8" s="45" t="s">
        <v>355</v>
      </c>
      <c r="N8" s="49">
        <v>46243</v>
      </c>
      <c r="O8" s="45" t="s">
        <v>57</v>
      </c>
      <c r="P8" s="49">
        <v>44782</v>
      </c>
      <c r="Q8" s="45" t="s">
        <v>531</v>
      </c>
      <c r="R8" s="45" t="s">
        <v>79</v>
      </c>
      <c r="S8" s="45" t="s">
        <v>160</v>
      </c>
      <c r="T8" s="49" t="s">
        <v>3212</v>
      </c>
      <c r="U8" s="66">
        <v>320</v>
      </c>
      <c r="V8" s="66">
        <v>0</v>
      </c>
      <c r="W8" s="53">
        <v>166666</v>
      </c>
      <c r="X8" s="53">
        <v>11.4528</v>
      </c>
      <c r="Y8" s="53">
        <v>1</v>
      </c>
      <c r="Z8" s="53">
        <v>19.08792</v>
      </c>
      <c r="AA8" s="51">
        <v>5.1682825769999996E-3</v>
      </c>
      <c r="AB8" s="43">
        <v>7.7108471597282226E-6</v>
      </c>
    </row>
    <row r="9" spans="1:28" x14ac:dyDescent="0.2">
      <c r="A9" s="45">
        <v>7956</v>
      </c>
      <c r="B9" s="45">
        <v>12537</v>
      </c>
      <c r="C9" s="45" t="s">
        <v>3739</v>
      </c>
      <c r="D9" s="45" t="s">
        <v>3740</v>
      </c>
      <c r="E9" s="45" t="s">
        <v>406</v>
      </c>
      <c r="F9" s="45" t="s">
        <v>3741</v>
      </c>
      <c r="G9" s="45">
        <v>11018326</v>
      </c>
      <c r="H9" s="45" t="s">
        <v>70</v>
      </c>
      <c r="I9" s="45" t="s">
        <v>56</v>
      </c>
      <c r="J9" s="45" t="s">
        <v>167</v>
      </c>
      <c r="K9" s="45" t="s">
        <v>493</v>
      </c>
      <c r="L9" s="45" t="s">
        <v>3742</v>
      </c>
      <c r="M9" s="45" t="s">
        <v>466</v>
      </c>
      <c r="N9" s="49" t="s">
        <v>3743</v>
      </c>
      <c r="O9" s="45" t="s">
        <v>57</v>
      </c>
      <c r="P9" s="49" t="s">
        <v>3744</v>
      </c>
      <c r="Q9" s="45" t="s">
        <v>532</v>
      </c>
      <c r="R9" s="45" t="s">
        <v>79</v>
      </c>
      <c r="S9" s="45" t="s">
        <v>160</v>
      </c>
      <c r="T9" s="49" t="s">
        <v>3212</v>
      </c>
      <c r="U9" s="66">
        <v>236</v>
      </c>
      <c r="V9" s="66">
        <v>1</v>
      </c>
      <c r="W9" s="53">
        <v>43000</v>
      </c>
      <c r="X9" s="53">
        <v>6.9527000000000001</v>
      </c>
      <c r="Y9" s="53">
        <v>3.6469999999999998</v>
      </c>
      <c r="Z9" s="53">
        <v>10.90329</v>
      </c>
      <c r="AA9" s="51">
        <v>2.9521961390000001E-3</v>
      </c>
      <c r="AB9" s="43">
        <v>4.4045450069045303E-6</v>
      </c>
    </row>
    <row r="10" spans="1:28" x14ac:dyDescent="0.2">
      <c r="A10" s="45">
        <v>7956</v>
      </c>
      <c r="B10" s="45">
        <v>12537</v>
      </c>
      <c r="C10" s="45" t="s">
        <v>3745</v>
      </c>
      <c r="D10" s="45" t="s">
        <v>3746</v>
      </c>
      <c r="E10" s="45" t="s">
        <v>204</v>
      </c>
      <c r="F10" s="45" t="s">
        <v>3747</v>
      </c>
      <c r="G10" s="45">
        <v>11018863</v>
      </c>
      <c r="H10" s="45" t="s">
        <v>70</v>
      </c>
      <c r="I10" s="45" t="s">
        <v>56</v>
      </c>
      <c r="J10" s="45" t="s">
        <v>167</v>
      </c>
      <c r="K10" s="45" t="s">
        <v>493</v>
      </c>
      <c r="L10" s="45" t="s">
        <v>3748</v>
      </c>
      <c r="M10" s="45" t="s">
        <v>466</v>
      </c>
      <c r="N10" s="49" t="s">
        <v>3749</v>
      </c>
      <c r="O10" s="45" t="s">
        <v>57</v>
      </c>
      <c r="P10" s="49">
        <v>43893</v>
      </c>
      <c r="Q10" s="45" t="s">
        <v>532</v>
      </c>
      <c r="R10" s="45" t="s">
        <v>79</v>
      </c>
      <c r="S10" s="45" t="s">
        <v>160</v>
      </c>
      <c r="T10" s="49" t="s">
        <v>3212</v>
      </c>
      <c r="U10" s="66">
        <v>707</v>
      </c>
      <c r="V10" s="66">
        <v>1</v>
      </c>
      <c r="W10" s="53">
        <v>1088.24</v>
      </c>
      <c r="X10" s="53">
        <v>2.1383000000000001</v>
      </c>
      <c r="Y10" s="53">
        <v>3.6469999999999998</v>
      </c>
      <c r="Z10" s="53">
        <v>8.4870000000000001E-2</v>
      </c>
      <c r="AA10" s="51">
        <v>2.2979567303601602E-5</v>
      </c>
      <c r="AB10" s="43">
        <v>3.4284489794913963E-8</v>
      </c>
    </row>
    <row r="11" spans="1:28" x14ac:dyDescent="0.2">
      <c r="A11" s="45">
        <v>7956</v>
      </c>
      <c r="B11" s="45">
        <v>12537</v>
      </c>
      <c r="C11" s="45" t="s">
        <v>3745</v>
      </c>
      <c r="D11" s="45" t="s">
        <v>3746</v>
      </c>
      <c r="E11" s="45" t="s">
        <v>204</v>
      </c>
      <c r="F11" s="45" t="s">
        <v>3750</v>
      </c>
      <c r="G11" s="45">
        <v>11018864</v>
      </c>
      <c r="H11" s="45" t="s">
        <v>70</v>
      </c>
      <c r="I11" s="45" t="s">
        <v>56</v>
      </c>
      <c r="J11" s="45" t="s">
        <v>167</v>
      </c>
      <c r="K11" s="45" t="s">
        <v>493</v>
      </c>
      <c r="L11" s="45" t="s">
        <v>3748</v>
      </c>
      <c r="M11" s="45" t="s">
        <v>466</v>
      </c>
      <c r="N11" s="49" t="s">
        <v>3749</v>
      </c>
      <c r="O11" s="45" t="s">
        <v>57</v>
      </c>
      <c r="P11" s="49">
        <v>43893</v>
      </c>
      <c r="Q11" s="45" t="s">
        <v>532</v>
      </c>
      <c r="R11" s="45" t="s">
        <v>79</v>
      </c>
      <c r="S11" s="45" t="s">
        <v>160</v>
      </c>
      <c r="T11" s="49" t="s">
        <v>3212</v>
      </c>
      <c r="U11" s="66">
        <v>1060</v>
      </c>
      <c r="V11" s="66">
        <v>1</v>
      </c>
      <c r="W11" s="53">
        <v>544.12</v>
      </c>
      <c r="X11" s="53">
        <v>1.2951999999999999</v>
      </c>
      <c r="Y11" s="53">
        <v>3.6469999999999998</v>
      </c>
      <c r="Z11" s="53">
        <v>2.5700000000000001E-2</v>
      </c>
      <c r="AA11" s="51">
        <v>6.95858229884012E-6</v>
      </c>
      <c r="AB11" s="43">
        <v>1.0381894517842451E-8</v>
      </c>
    </row>
    <row r="12" spans="1:28" x14ac:dyDescent="0.2">
      <c r="A12" s="45">
        <v>7956</v>
      </c>
      <c r="B12" s="45">
        <v>12537</v>
      </c>
      <c r="C12" s="45" t="s">
        <v>3751</v>
      </c>
      <c r="D12" s="45" t="s">
        <v>3740</v>
      </c>
      <c r="E12" s="45" t="s">
        <v>406</v>
      </c>
      <c r="F12" s="45" t="s">
        <v>3752</v>
      </c>
      <c r="G12" s="45">
        <v>11018924</v>
      </c>
      <c r="H12" s="45" t="s">
        <v>70</v>
      </c>
      <c r="I12" s="45" t="s">
        <v>56</v>
      </c>
      <c r="J12" s="45" t="s">
        <v>167</v>
      </c>
      <c r="K12" s="45" t="s">
        <v>493</v>
      </c>
      <c r="L12" s="45" t="s">
        <v>3753</v>
      </c>
      <c r="M12" s="45" t="s">
        <v>466</v>
      </c>
      <c r="N12" s="49" t="s">
        <v>906</v>
      </c>
      <c r="O12" s="45" t="s">
        <v>57</v>
      </c>
      <c r="P12" s="49">
        <v>44200</v>
      </c>
      <c r="Q12" s="45" t="s">
        <v>532</v>
      </c>
      <c r="R12" s="45" t="s">
        <v>79</v>
      </c>
      <c r="S12" s="45" t="s">
        <v>160</v>
      </c>
      <c r="T12" s="49" t="s">
        <v>3212</v>
      </c>
      <c r="U12" s="66">
        <v>1035</v>
      </c>
      <c r="V12" s="66">
        <v>1</v>
      </c>
      <c r="W12" s="53">
        <v>37777.78</v>
      </c>
      <c r="X12" s="53">
        <v>753.92</v>
      </c>
      <c r="Y12" s="53">
        <v>3.6469999999999998</v>
      </c>
      <c r="Z12" s="53">
        <v>1038.7175299999999</v>
      </c>
      <c r="AA12" s="51">
        <v>0.28124519135199999</v>
      </c>
      <c r="AB12" s="43">
        <v>4.1960528522544166E-4</v>
      </c>
    </row>
    <row r="13" spans="1:28" x14ac:dyDescent="0.2">
      <c r="A13" s="45">
        <v>7956</v>
      </c>
      <c r="B13" s="45">
        <v>12537</v>
      </c>
      <c r="C13" s="45" t="s">
        <v>3754</v>
      </c>
      <c r="D13" s="45">
        <v>903448108</v>
      </c>
      <c r="E13" s="45" t="s">
        <v>406</v>
      </c>
      <c r="F13" s="45" t="s">
        <v>3755</v>
      </c>
      <c r="G13" s="45">
        <v>11019032</v>
      </c>
      <c r="H13" s="45" t="s">
        <v>70</v>
      </c>
      <c r="I13" s="45" t="s">
        <v>56</v>
      </c>
      <c r="J13" s="45" t="s">
        <v>167</v>
      </c>
      <c r="K13" s="45" t="s">
        <v>493</v>
      </c>
      <c r="L13" s="45" t="s">
        <v>3756</v>
      </c>
      <c r="M13" s="45" t="s">
        <v>466</v>
      </c>
      <c r="N13" s="49">
        <v>46331</v>
      </c>
      <c r="O13" s="45" t="s">
        <v>57</v>
      </c>
      <c r="P13" s="49" t="s">
        <v>3363</v>
      </c>
      <c r="Q13" s="45" t="s">
        <v>532</v>
      </c>
      <c r="R13" s="45" t="s">
        <v>79</v>
      </c>
      <c r="S13" s="45" t="s">
        <v>160</v>
      </c>
      <c r="T13" s="49" t="s">
        <v>3212</v>
      </c>
      <c r="U13" s="66">
        <v>65</v>
      </c>
      <c r="V13" s="66">
        <v>1</v>
      </c>
      <c r="W13" s="53">
        <v>875000</v>
      </c>
      <c r="X13" s="53">
        <v>1E-4</v>
      </c>
      <c r="Y13" s="53">
        <v>3.6469999999999998</v>
      </c>
      <c r="Z13" s="53">
        <v>0</v>
      </c>
      <c r="AA13" s="51">
        <v>0</v>
      </c>
      <c r="AB13" s="43">
        <v>0</v>
      </c>
    </row>
    <row r="14" spans="1:28" x14ac:dyDescent="0.2">
      <c r="A14" s="45">
        <v>7956</v>
      </c>
      <c r="B14" s="45">
        <v>12537</v>
      </c>
      <c r="C14" s="45" t="s">
        <v>2917</v>
      </c>
      <c r="D14" s="45">
        <v>185053402</v>
      </c>
      <c r="E14" s="45" t="s">
        <v>406</v>
      </c>
      <c r="F14" s="45" t="s">
        <v>2917</v>
      </c>
      <c r="G14" s="45">
        <v>11019110</v>
      </c>
      <c r="H14" s="45" t="s">
        <v>70</v>
      </c>
      <c r="I14" s="45" t="s">
        <v>56</v>
      </c>
      <c r="J14" s="45" t="s">
        <v>101</v>
      </c>
      <c r="K14" s="45" t="s">
        <v>493</v>
      </c>
      <c r="L14" s="45" t="s">
        <v>3757</v>
      </c>
      <c r="M14" s="45" t="s">
        <v>466</v>
      </c>
      <c r="N14" s="49" t="s">
        <v>3758</v>
      </c>
      <c r="O14" s="45" t="s">
        <v>57</v>
      </c>
      <c r="P14" s="49" t="s">
        <v>3659</v>
      </c>
      <c r="Q14" s="45" t="s">
        <v>537</v>
      </c>
      <c r="R14" s="45" t="s">
        <v>158</v>
      </c>
      <c r="S14" s="45" t="s">
        <v>160</v>
      </c>
      <c r="T14" s="49" t="s">
        <v>3212</v>
      </c>
      <c r="U14" s="66">
        <v>1.25</v>
      </c>
      <c r="V14" s="66">
        <v>1</v>
      </c>
      <c r="W14" s="53">
        <v>220000</v>
      </c>
      <c r="X14" s="53">
        <v>1E-4</v>
      </c>
      <c r="Y14" s="53">
        <v>2.5354000000000001</v>
      </c>
      <c r="Z14" s="53">
        <v>0</v>
      </c>
      <c r="AA14" s="51">
        <v>0</v>
      </c>
      <c r="AB14" s="43">
        <v>0</v>
      </c>
    </row>
    <row r="15" spans="1:28" x14ac:dyDescent="0.2">
      <c r="A15" s="45">
        <v>7956</v>
      </c>
      <c r="B15" s="45">
        <v>12537</v>
      </c>
      <c r="C15" s="45" t="s">
        <v>3759</v>
      </c>
      <c r="D15" s="45">
        <v>70390929</v>
      </c>
      <c r="E15" s="45" t="s">
        <v>205</v>
      </c>
      <c r="F15" s="45" t="s">
        <v>3759</v>
      </c>
      <c r="G15" s="45">
        <v>11019990</v>
      </c>
      <c r="H15" s="45" t="s">
        <v>70</v>
      </c>
      <c r="I15" s="45" t="s">
        <v>56</v>
      </c>
      <c r="J15" s="45" t="s">
        <v>167</v>
      </c>
      <c r="K15" s="45" t="s">
        <v>493</v>
      </c>
      <c r="L15" s="45" t="s">
        <v>3364</v>
      </c>
      <c r="M15" s="45" t="s">
        <v>466</v>
      </c>
      <c r="N15" s="49">
        <v>47494</v>
      </c>
      <c r="O15" s="45" t="s">
        <v>57</v>
      </c>
      <c r="P15" s="49" t="s">
        <v>3411</v>
      </c>
      <c r="Q15" s="45" t="s">
        <v>532</v>
      </c>
      <c r="R15" s="45" t="s">
        <v>79</v>
      </c>
      <c r="S15" s="45" t="s">
        <v>160</v>
      </c>
      <c r="T15" s="49" t="s">
        <v>3212</v>
      </c>
      <c r="U15" s="66">
        <v>2.5000000000000001E-5</v>
      </c>
      <c r="V15" s="66">
        <v>1</v>
      </c>
      <c r="W15" s="53">
        <v>487545.97</v>
      </c>
      <c r="X15" s="53">
        <v>122</v>
      </c>
      <c r="Y15" s="53">
        <v>3.6469999999999998</v>
      </c>
      <c r="Z15" s="53">
        <v>2169.2577900000001</v>
      </c>
      <c r="AA15" s="51">
        <v>0.58735248479000002</v>
      </c>
      <c r="AB15" s="43">
        <v>8.763037182018689E-4</v>
      </c>
    </row>
    <row r="16" spans="1:28" x14ac:dyDescent="0.2">
      <c r="A16" s="45">
        <v>7956</v>
      </c>
      <c r="B16" s="45">
        <v>12537</v>
      </c>
      <c r="C16" s="45" t="s">
        <v>3760</v>
      </c>
      <c r="D16" s="45">
        <v>514881564</v>
      </c>
      <c r="E16" s="45" t="s">
        <v>203</v>
      </c>
      <c r="F16" s="45" t="s">
        <v>3761</v>
      </c>
      <c r="G16" s="45" t="s">
        <v>3762</v>
      </c>
      <c r="H16" s="45" t="s">
        <v>69</v>
      </c>
      <c r="I16" s="45" t="s">
        <v>51</v>
      </c>
      <c r="J16" s="45" t="s">
        <v>51</v>
      </c>
      <c r="K16" s="45" t="s">
        <v>493</v>
      </c>
      <c r="L16" s="45" t="s">
        <v>2787</v>
      </c>
      <c r="M16" s="45" t="s">
        <v>128</v>
      </c>
      <c r="N16" s="49" t="s">
        <v>3763</v>
      </c>
      <c r="O16" s="45" t="s">
        <v>57</v>
      </c>
      <c r="P16" s="49">
        <v>45539</v>
      </c>
      <c r="Q16" s="45" t="s">
        <v>531</v>
      </c>
      <c r="R16" s="45" t="s">
        <v>411</v>
      </c>
      <c r="S16" s="45" t="s">
        <v>160</v>
      </c>
      <c r="T16" s="49" t="s">
        <v>3212</v>
      </c>
      <c r="U16" s="66">
        <v>0</v>
      </c>
      <c r="V16" s="66">
        <v>1</v>
      </c>
      <c r="W16" s="53">
        <v>38314.230000000003</v>
      </c>
      <c r="X16" s="53">
        <v>0</v>
      </c>
      <c r="Y16" s="53">
        <v>1</v>
      </c>
      <c r="Z16" s="53">
        <v>0</v>
      </c>
      <c r="AA16" s="51">
        <v>0</v>
      </c>
      <c r="AB16" s="43">
        <v>0</v>
      </c>
    </row>
    <row r="17" spans="1:28" x14ac:dyDescent="0.2">
      <c r="A17" s="45">
        <v>7956</v>
      </c>
      <c r="B17" s="45">
        <v>12538</v>
      </c>
      <c r="C17" s="45" t="s">
        <v>3726</v>
      </c>
      <c r="D17" s="45">
        <v>520031345</v>
      </c>
      <c r="E17" s="45" t="s">
        <v>203</v>
      </c>
      <c r="F17" s="45" t="s">
        <v>3727</v>
      </c>
      <c r="G17" s="45">
        <v>11018407</v>
      </c>
      <c r="H17" s="45" t="s">
        <v>70</v>
      </c>
      <c r="I17" s="45" t="s">
        <v>51</v>
      </c>
      <c r="J17" s="45" t="s">
        <v>51</v>
      </c>
      <c r="K17" s="45" t="s">
        <v>493</v>
      </c>
      <c r="L17" s="45" t="s">
        <v>3728</v>
      </c>
      <c r="M17" s="45" t="s">
        <v>125</v>
      </c>
      <c r="N17" s="49">
        <v>45843</v>
      </c>
      <c r="O17" s="45" t="s">
        <v>57</v>
      </c>
      <c r="P17" s="49">
        <v>44017</v>
      </c>
      <c r="Q17" s="45" t="s">
        <v>531</v>
      </c>
      <c r="R17" s="45" t="s">
        <v>79</v>
      </c>
      <c r="S17" s="45" t="s">
        <v>160</v>
      </c>
      <c r="T17" s="49" t="s">
        <v>3212</v>
      </c>
      <c r="U17" s="66">
        <v>100</v>
      </c>
      <c r="V17" s="66">
        <v>0</v>
      </c>
      <c r="W17" s="53">
        <v>100340</v>
      </c>
      <c r="X17" s="53">
        <v>36.581499999999998</v>
      </c>
      <c r="Y17" s="53">
        <v>1</v>
      </c>
      <c r="Z17" s="53">
        <v>36.705880000000001</v>
      </c>
      <c r="AA17" s="51">
        <v>1.052777196E-2</v>
      </c>
      <c r="AB17" s="43">
        <v>8.9069568625082401E-6</v>
      </c>
    </row>
    <row r="18" spans="1:28" x14ac:dyDescent="0.2">
      <c r="A18" s="45">
        <v>7956</v>
      </c>
      <c r="B18" s="45">
        <v>12538</v>
      </c>
      <c r="C18" s="45" t="s">
        <v>1600</v>
      </c>
      <c r="D18" s="45">
        <v>520039660</v>
      </c>
      <c r="E18" s="45" t="s">
        <v>203</v>
      </c>
      <c r="F18" s="45" t="s">
        <v>3764</v>
      </c>
      <c r="G18" s="45">
        <v>11019574</v>
      </c>
      <c r="H18" s="45" t="s">
        <v>70</v>
      </c>
      <c r="I18" s="45" t="s">
        <v>51</v>
      </c>
      <c r="J18" s="45" t="s">
        <v>51</v>
      </c>
      <c r="K18" s="45" t="s">
        <v>493</v>
      </c>
      <c r="L18" s="45" t="s">
        <v>2606</v>
      </c>
      <c r="M18" s="45" t="s">
        <v>84</v>
      </c>
      <c r="N18" s="49" t="s">
        <v>3765</v>
      </c>
      <c r="O18" s="45" t="s">
        <v>57</v>
      </c>
      <c r="P18" s="49" t="s">
        <v>3766</v>
      </c>
      <c r="Q18" s="45" t="s">
        <v>531</v>
      </c>
      <c r="R18" s="45" t="s">
        <v>79</v>
      </c>
      <c r="S18" s="45" t="s">
        <v>160</v>
      </c>
      <c r="T18" s="49" t="s">
        <v>3212</v>
      </c>
      <c r="U18" s="66">
        <v>270</v>
      </c>
      <c r="V18" s="66">
        <v>0</v>
      </c>
      <c r="W18" s="53">
        <v>600551</v>
      </c>
      <c r="X18" s="53">
        <v>6.5101000000000004</v>
      </c>
      <c r="Y18" s="53">
        <v>1</v>
      </c>
      <c r="Z18" s="53">
        <v>39.096469999999997</v>
      </c>
      <c r="AA18" s="51">
        <v>1.1213427402000001E-2</v>
      </c>
      <c r="AB18" s="43">
        <v>9.4870514415223802E-6</v>
      </c>
    </row>
    <row r="19" spans="1:28" x14ac:dyDescent="0.2">
      <c r="A19" s="45">
        <v>7956</v>
      </c>
      <c r="B19" s="45">
        <v>12538</v>
      </c>
      <c r="C19" s="45" t="s">
        <v>2807</v>
      </c>
      <c r="D19" s="45">
        <v>516286887</v>
      </c>
      <c r="E19" s="45" t="s">
        <v>203</v>
      </c>
      <c r="F19" s="45" t="s">
        <v>3729</v>
      </c>
      <c r="G19" s="45">
        <v>11019688</v>
      </c>
      <c r="H19" s="45" t="s">
        <v>70</v>
      </c>
      <c r="I19" s="45" t="s">
        <v>51</v>
      </c>
      <c r="J19" s="45" t="s">
        <v>51</v>
      </c>
      <c r="K19" s="45" t="s">
        <v>493</v>
      </c>
      <c r="L19" s="45" t="s">
        <v>2808</v>
      </c>
      <c r="M19" s="45" t="s">
        <v>131</v>
      </c>
      <c r="N19" s="49">
        <v>46209</v>
      </c>
      <c r="O19" s="45" t="s">
        <v>57</v>
      </c>
      <c r="P19" s="49">
        <v>44748</v>
      </c>
      <c r="Q19" s="45" t="s">
        <v>531</v>
      </c>
      <c r="R19" s="45" t="s">
        <v>79</v>
      </c>
      <c r="S19" s="45" t="s">
        <v>160</v>
      </c>
      <c r="T19" s="49" t="s">
        <v>3212</v>
      </c>
      <c r="U19" s="66">
        <v>58</v>
      </c>
      <c r="V19" s="66">
        <v>0</v>
      </c>
      <c r="W19" s="53">
        <v>8711.42</v>
      </c>
      <c r="X19" s="53">
        <v>46.807200000000002</v>
      </c>
      <c r="Y19" s="53">
        <v>1</v>
      </c>
      <c r="Z19" s="53">
        <v>4.0775699999999997</v>
      </c>
      <c r="AA19" s="51">
        <v>1.169505461E-3</v>
      </c>
      <c r="AB19" s="43">
        <v>9.8945291854759294E-7</v>
      </c>
    </row>
    <row r="20" spans="1:28" x14ac:dyDescent="0.2">
      <c r="A20" s="26">
        <v>7956</v>
      </c>
      <c r="B20" s="26">
        <v>12538</v>
      </c>
      <c r="C20" s="26" t="s">
        <v>2728</v>
      </c>
      <c r="D20" s="26">
        <v>515158665</v>
      </c>
      <c r="E20" s="45" t="s">
        <v>203</v>
      </c>
      <c r="F20" s="26" t="s">
        <v>3730</v>
      </c>
      <c r="G20" s="26">
        <v>11019693</v>
      </c>
      <c r="H20" s="45" t="s">
        <v>70</v>
      </c>
      <c r="I20" s="45" t="s">
        <v>51</v>
      </c>
      <c r="J20" s="45" t="s">
        <v>51</v>
      </c>
      <c r="K20" s="45" t="s">
        <v>493</v>
      </c>
      <c r="L20" s="26" t="s">
        <v>2729</v>
      </c>
      <c r="M20" s="45" t="s">
        <v>131</v>
      </c>
      <c r="N20" s="36" t="s">
        <v>3731</v>
      </c>
      <c r="O20" s="45" t="s">
        <v>57</v>
      </c>
      <c r="P20" s="36" t="s">
        <v>3732</v>
      </c>
      <c r="Q20" s="26" t="s">
        <v>531</v>
      </c>
      <c r="R20" s="26" t="s">
        <v>79</v>
      </c>
      <c r="S20" s="45" t="s">
        <v>160</v>
      </c>
      <c r="T20" s="36" t="s">
        <v>3212</v>
      </c>
      <c r="U20" s="67">
        <v>2250</v>
      </c>
      <c r="V20" s="67">
        <v>0</v>
      </c>
      <c r="W20" s="42">
        <v>20000</v>
      </c>
      <c r="X20" s="42">
        <v>0.17849999999999999</v>
      </c>
      <c r="Y20" s="42">
        <v>1</v>
      </c>
      <c r="Z20" s="42">
        <v>3.5700000000000003E-2</v>
      </c>
      <c r="AA20" s="43">
        <v>1.02392711740699E-5</v>
      </c>
      <c r="AB20" s="43">
        <v>8.6628725422614634E-9</v>
      </c>
    </row>
    <row r="21" spans="1:28" x14ac:dyDescent="0.2">
      <c r="A21" s="26">
        <v>7956</v>
      </c>
      <c r="B21" s="26">
        <v>12538</v>
      </c>
      <c r="C21" s="26" t="s">
        <v>1197</v>
      </c>
      <c r="D21" s="26">
        <v>514599943</v>
      </c>
      <c r="E21" s="26" t="s">
        <v>203</v>
      </c>
      <c r="F21" s="26" t="s">
        <v>3767</v>
      </c>
      <c r="G21" s="26">
        <v>11019907</v>
      </c>
      <c r="H21" s="26" t="s">
        <v>70</v>
      </c>
      <c r="I21" s="26" t="s">
        <v>51</v>
      </c>
      <c r="J21" s="26" t="s">
        <v>51</v>
      </c>
      <c r="K21" s="26" t="s">
        <v>493</v>
      </c>
      <c r="L21" s="26" t="s">
        <v>2934</v>
      </c>
      <c r="M21" s="26" t="s">
        <v>353</v>
      </c>
      <c r="N21" s="36" t="s">
        <v>3768</v>
      </c>
      <c r="O21" s="26" t="s">
        <v>57</v>
      </c>
      <c r="P21" s="36" t="s">
        <v>3769</v>
      </c>
      <c r="Q21" s="26" t="s">
        <v>531</v>
      </c>
      <c r="R21" s="26" t="s">
        <v>79</v>
      </c>
      <c r="S21" s="26" t="s">
        <v>160</v>
      </c>
      <c r="T21" s="36" t="s">
        <v>3212</v>
      </c>
      <c r="U21" s="67">
        <v>10810</v>
      </c>
      <c r="V21" s="67">
        <v>0</v>
      </c>
      <c r="W21" s="42">
        <v>6000</v>
      </c>
      <c r="X21" s="42">
        <v>53.908299999999997</v>
      </c>
      <c r="Y21" s="42">
        <v>1</v>
      </c>
      <c r="Z21" s="42">
        <v>3.2345000000000002</v>
      </c>
      <c r="AA21" s="43">
        <v>9.2770091299999998E-4</v>
      </c>
      <c r="AB21" s="43">
        <v>7.8487566492842299E-7</v>
      </c>
    </row>
    <row r="22" spans="1:28" x14ac:dyDescent="0.2">
      <c r="A22" s="26">
        <v>7956</v>
      </c>
      <c r="B22" s="26">
        <v>12538</v>
      </c>
      <c r="C22" s="26" t="s">
        <v>1239</v>
      </c>
      <c r="D22" s="26">
        <v>516046307</v>
      </c>
      <c r="E22" s="26" t="s">
        <v>203</v>
      </c>
      <c r="F22" s="26" t="s">
        <v>3734</v>
      </c>
      <c r="G22" s="26">
        <v>11019938</v>
      </c>
      <c r="H22" s="26" t="s">
        <v>70</v>
      </c>
      <c r="I22" s="26" t="s">
        <v>51</v>
      </c>
      <c r="J22" s="26" t="s">
        <v>51</v>
      </c>
      <c r="K22" s="26" t="s">
        <v>493</v>
      </c>
      <c r="L22" s="26" t="s">
        <v>2766</v>
      </c>
      <c r="M22" s="26" t="s">
        <v>353</v>
      </c>
      <c r="N22" s="36" t="s">
        <v>3735</v>
      </c>
      <c r="O22" s="26" t="s">
        <v>57</v>
      </c>
      <c r="P22" s="36" t="s">
        <v>3454</v>
      </c>
      <c r="Q22" s="26" t="s">
        <v>531</v>
      </c>
      <c r="R22" s="26" t="s">
        <v>79</v>
      </c>
      <c r="S22" s="26" t="s">
        <v>160</v>
      </c>
      <c r="T22" s="36" t="s">
        <v>3212</v>
      </c>
      <c r="U22" s="67">
        <v>3911</v>
      </c>
      <c r="V22" s="67">
        <v>0</v>
      </c>
      <c r="W22" s="42">
        <v>28665</v>
      </c>
      <c r="X22" s="42">
        <v>363.73809999999997</v>
      </c>
      <c r="Y22" s="42">
        <v>1</v>
      </c>
      <c r="Z22" s="42">
        <v>104.26553</v>
      </c>
      <c r="AA22" s="43">
        <v>2.990484694E-2</v>
      </c>
      <c r="AB22" s="43">
        <v>2.530081223925319E-5</v>
      </c>
    </row>
    <row r="23" spans="1:28" x14ac:dyDescent="0.2">
      <c r="A23" s="26">
        <v>7956</v>
      </c>
      <c r="B23" s="26">
        <v>12538</v>
      </c>
      <c r="C23" s="26" t="s">
        <v>1239</v>
      </c>
      <c r="D23" s="26">
        <v>516046307</v>
      </c>
      <c r="E23" s="26" t="s">
        <v>203</v>
      </c>
      <c r="F23" s="26" t="s">
        <v>3736</v>
      </c>
      <c r="G23" s="26">
        <v>11019939</v>
      </c>
      <c r="H23" s="26" t="s">
        <v>70</v>
      </c>
      <c r="I23" s="26" t="s">
        <v>51</v>
      </c>
      <c r="J23" s="26" t="s">
        <v>51</v>
      </c>
      <c r="K23" s="26" t="s">
        <v>493</v>
      </c>
      <c r="L23" s="26" t="s">
        <v>2766</v>
      </c>
      <c r="M23" s="26" t="s">
        <v>79</v>
      </c>
      <c r="N23" s="36" t="s">
        <v>3737</v>
      </c>
      <c r="O23" s="26" t="s">
        <v>57</v>
      </c>
      <c r="P23" s="36" t="s">
        <v>3454</v>
      </c>
      <c r="Q23" s="26" t="s">
        <v>531</v>
      </c>
      <c r="R23" s="26" t="s">
        <v>79</v>
      </c>
      <c r="S23" s="26" t="s">
        <v>160</v>
      </c>
      <c r="T23" s="36" t="s">
        <v>3212</v>
      </c>
      <c r="U23" s="67">
        <v>4560</v>
      </c>
      <c r="V23" s="67">
        <v>0</v>
      </c>
      <c r="W23" s="42">
        <v>28665</v>
      </c>
      <c r="X23" s="42">
        <v>579.21100000000001</v>
      </c>
      <c r="Y23" s="42">
        <v>1</v>
      </c>
      <c r="Z23" s="42">
        <v>166.03083000000001</v>
      </c>
      <c r="AA23" s="43">
        <v>4.7620019372999998E-2</v>
      </c>
      <c r="AB23" s="43">
        <v>4.0288625164590503E-5</v>
      </c>
    </row>
    <row r="24" spans="1:28" x14ac:dyDescent="0.2">
      <c r="A24" s="26">
        <v>7956</v>
      </c>
      <c r="B24" s="26">
        <v>12538</v>
      </c>
      <c r="C24" s="26" t="s">
        <v>1843</v>
      </c>
      <c r="D24" s="26">
        <v>520039314</v>
      </c>
      <c r="E24" s="26" t="s">
        <v>203</v>
      </c>
      <c r="F24" s="26" t="s">
        <v>3738</v>
      </c>
      <c r="G24" s="26">
        <v>11020030</v>
      </c>
      <c r="H24" s="26" t="s">
        <v>70</v>
      </c>
      <c r="I24" s="26" t="s">
        <v>51</v>
      </c>
      <c r="J24" s="26" t="s">
        <v>51</v>
      </c>
      <c r="K24" s="26" t="s">
        <v>493</v>
      </c>
      <c r="L24" s="26" t="s">
        <v>2687</v>
      </c>
      <c r="M24" s="26" t="s">
        <v>355</v>
      </c>
      <c r="N24" s="36">
        <v>46243</v>
      </c>
      <c r="O24" s="26" t="s">
        <v>57</v>
      </c>
      <c r="P24" s="36">
        <v>44782</v>
      </c>
      <c r="Q24" s="26" t="s">
        <v>531</v>
      </c>
      <c r="R24" s="26" t="s">
        <v>79</v>
      </c>
      <c r="S24" s="26" t="s">
        <v>160</v>
      </c>
      <c r="T24" s="36" t="s">
        <v>3212</v>
      </c>
      <c r="U24" s="67">
        <v>320</v>
      </c>
      <c r="V24" s="67">
        <v>0</v>
      </c>
      <c r="W24" s="42">
        <v>66666</v>
      </c>
      <c r="X24" s="42">
        <v>11.4528</v>
      </c>
      <c r="Y24" s="42">
        <v>1</v>
      </c>
      <c r="Z24" s="42">
        <v>7.6351199999999997</v>
      </c>
      <c r="AA24" s="43">
        <v>2.1898617400000001E-3</v>
      </c>
      <c r="AB24" s="43">
        <v>1.852719086971186E-6</v>
      </c>
    </row>
    <row r="25" spans="1:28" x14ac:dyDescent="0.2">
      <c r="A25" s="26">
        <v>7956</v>
      </c>
      <c r="B25" s="26">
        <v>12538</v>
      </c>
      <c r="C25" s="26" t="s">
        <v>1197</v>
      </c>
      <c r="D25" s="26">
        <v>514599943</v>
      </c>
      <c r="E25" s="26" t="s">
        <v>203</v>
      </c>
      <c r="F25" s="26" t="s">
        <v>3770</v>
      </c>
      <c r="G25" s="26">
        <v>11020438</v>
      </c>
      <c r="H25" s="26" t="s">
        <v>70</v>
      </c>
      <c r="I25" s="26" t="s">
        <v>51</v>
      </c>
      <c r="J25" s="26" t="s">
        <v>51</v>
      </c>
      <c r="K25" s="26" t="s">
        <v>493</v>
      </c>
      <c r="L25" s="26" t="s">
        <v>2934</v>
      </c>
      <c r="M25" s="26" t="s">
        <v>353</v>
      </c>
      <c r="N25" s="36">
        <v>45689</v>
      </c>
      <c r="O25" s="26" t="s">
        <v>57</v>
      </c>
      <c r="P25" s="36">
        <v>45352</v>
      </c>
      <c r="Q25" s="26" t="s">
        <v>531</v>
      </c>
      <c r="R25" s="26" t="s">
        <v>79</v>
      </c>
      <c r="S25" s="26" t="s">
        <v>160</v>
      </c>
      <c r="T25" s="36" t="s">
        <v>3212</v>
      </c>
      <c r="U25" s="67">
        <v>11200</v>
      </c>
      <c r="V25" s="67">
        <v>0</v>
      </c>
      <c r="W25" s="42">
        <v>9000</v>
      </c>
      <c r="X25" s="42">
        <v>1E-4</v>
      </c>
      <c r="Y25" s="42">
        <v>1</v>
      </c>
      <c r="Z25" s="42">
        <v>0</v>
      </c>
      <c r="AA25" s="43">
        <v>0</v>
      </c>
      <c r="AB25" s="43">
        <v>0</v>
      </c>
    </row>
    <row r="26" spans="1:28" x14ac:dyDescent="0.2">
      <c r="A26" s="26">
        <v>7956</v>
      </c>
      <c r="B26" s="26">
        <v>12538</v>
      </c>
      <c r="C26" s="26" t="s">
        <v>3771</v>
      </c>
      <c r="D26" s="26">
        <v>512542325</v>
      </c>
      <c r="E26" s="26" t="s">
        <v>203</v>
      </c>
      <c r="F26" s="26" t="s">
        <v>3771</v>
      </c>
      <c r="G26" s="26">
        <v>11021142</v>
      </c>
      <c r="H26" s="26" t="s">
        <v>70</v>
      </c>
      <c r="I26" s="26" t="s">
        <v>51</v>
      </c>
      <c r="J26" s="26" t="s">
        <v>51</v>
      </c>
      <c r="K26" s="26" t="s">
        <v>493</v>
      </c>
      <c r="L26" s="26" t="s">
        <v>2848</v>
      </c>
      <c r="M26" s="26" t="s">
        <v>79</v>
      </c>
      <c r="N26" s="36" t="s">
        <v>792</v>
      </c>
      <c r="O26" s="26" t="s">
        <v>57</v>
      </c>
      <c r="P26" s="36" t="s">
        <v>3772</v>
      </c>
      <c r="Q26" s="26" t="s">
        <v>531</v>
      </c>
      <c r="R26" s="26" t="s">
        <v>158</v>
      </c>
      <c r="S26" s="26" t="s">
        <v>160</v>
      </c>
      <c r="T26" s="36" t="s">
        <v>3212</v>
      </c>
      <c r="U26" s="67">
        <v>2244</v>
      </c>
      <c r="V26" s="67">
        <v>0</v>
      </c>
      <c r="W26" s="42">
        <v>96080.26</v>
      </c>
      <c r="X26" s="42">
        <v>7.2230999999999996</v>
      </c>
      <c r="Y26" s="42">
        <v>1</v>
      </c>
      <c r="Z26" s="42">
        <v>6.9399699999999998</v>
      </c>
      <c r="AA26" s="43">
        <v>1.990482766E-3</v>
      </c>
      <c r="AB26" s="43">
        <v>1.6840357298912684E-6</v>
      </c>
    </row>
    <row r="27" spans="1:28" x14ac:dyDescent="0.2">
      <c r="A27" s="26">
        <v>7956</v>
      </c>
      <c r="B27" s="26">
        <v>12538</v>
      </c>
      <c r="C27" s="26" t="s">
        <v>3739</v>
      </c>
      <c r="D27" s="26" t="s">
        <v>3740</v>
      </c>
      <c r="E27" s="26" t="s">
        <v>406</v>
      </c>
      <c r="F27" s="26" t="s">
        <v>3741</v>
      </c>
      <c r="G27" s="26">
        <v>11018326</v>
      </c>
      <c r="H27" s="26" t="s">
        <v>70</v>
      </c>
      <c r="I27" s="26" t="s">
        <v>56</v>
      </c>
      <c r="J27" s="26" t="s">
        <v>167</v>
      </c>
      <c r="K27" s="26" t="s">
        <v>493</v>
      </c>
      <c r="L27" s="26" t="s">
        <v>3742</v>
      </c>
      <c r="M27" s="26" t="s">
        <v>466</v>
      </c>
      <c r="N27" s="36" t="s">
        <v>3743</v>
      </c>
      <c r="O27" s="26" t="s">
        <v>57</v>
      </c>
      <c r="P27" s="36" t="s">
        <v>3744</v>
      </c>
      <c r="Q27" s="26" t="s">
        <v>532</v>
      </c>
      <c r="R27" s="26" t="s">
        <v>79</v>
      </c>
      <c r="S27" s="26" t="s">
        <v>160</v>
      </c>
      <c r="T27" s="36" t="s">
        <v>3212</v>
      </c>
      <c r="U27" s="67">
        <v>236</v>
      </c>
      <c r="V27" s="67">
        <v>1</v>
      </c>
      <c r="W27" s="42">
        <v>27000</v>
      </c>
      <c r="X27" s="42">
        <v>6.9527000000000001</v>
      </c>
      <c r="Y27" s="42">
        <v>3.6469999999999998</v>
      </c>
      <c r="Z27" s="42">
        <v>6.8462500000000004</v>
      </c>
      <c r="AA27" s="43">
        <v>1.9636025280000001E-3</v>
      </c>
      <c r="AB27" s="43">
        <v>1.6612938695366258E-6</v>
      </c>
    </row>
    <row r="28" spans="1:28" x14ac:dyDescent="0.2">
      <c r="A28" s="26">
        <v>7956</v>
      </c>
      <c r="B28" s="26">
        <v>12538</v>
      </c>
      <c r="C28" s="26" t="s">
        <v>3751</v>
      </c>
      <c r="D28" s="26" t="s">
        <v>3740</v>
      </c>
      <c r="E28" s="26" t="s">
        <v>406</v>
      </c>
      <c r="F28" s="26" t="s">
        <v>3752</v>
      </c>
      <c r="G28" s="26">
        <v>11018924</v>
      </c>
      <c r="H28" s="26" t="s">
        <v>70</v>
      </c>
      <c r="I28" s="26" t="s">
        <v>56</v>
      </c>
      <c r="J28" s="26" t="s">
        <v>167</v>
      </c>
      <c r="K28" s="26" t="s">
        <v>493</v>
      </c>
      <c r="L28" s="26" t="s">
        <v>3753</v>
      </c>
      <c r="M28" s="26" t="s">
        <v>466</v>
      </c>
      <c r="N28" s="36" t="s">
        <v>906</v>
      </c>
      <c r="O28" s="26" t="s">
        <v>57</v>
      </c>
      <c r="P28" s="36">
        <v>44200</v>
      </c>
      <c r="Q28" s="26" t="s">
        <v>532</v>
      </c>
      <c r="R28" s="26" t="s">
        <v>79</v>
      </c>
      <c r="S28" s="26" t="s">
        <v>160</v>
      </c>
      <c r="T28" s="36" t="s">
        <v>3212</v>
      </c>
      <c r="U28" s="67">
        <v>1035</v>
      </c>
      <c r="V28" s="67">
        <v>1</v>
      </c>
      <c r="W28" s="42">
        <v>21111.11</v>
      </c>
      <c r="X28" s="42">
        <v>753.92</v>
      </c>
      <c r="Y28" s="42">
        <v>3.6469999999999998</v>
      </c>
      <c r="Z28" s="42">
        <v>580.45973000000004</v>
      </c>
      <c r="AA28" s="43">
        <v>0.16648416193500001</v>
      </c>
      <c r="AB28" s="43">
        <v>1.4085290355477596E-4</v>
      </c>
    </row>
    <row r="29" spans="1:28" x14ac:dyDescent="0.2">
      <c r="A29" s="26">
        <v>7956</v>
      </c>
      <c r="B29" s="26">
        <v>12538</v>
      </c>
      <c r="C29" s="26" t="s">
        <v>3754</v>
      </c>
      <c r="D29" s="26">
        <v>903448108</v>
      </c>
      <c r="E29" s="26" t="s">
        <v>406</v>
      </c>
      <c r="F29" s="26" t="s">
        <v>3755</v>
      </c>
      <c r="G29" s="26">
        <v>11019032</v>
      </c>
      <c r="H29" s="26" t="s">
        <v>70</v>
      </c>
      <c r="I29" s="26" t="s">
        <v>56</v>
      </c>
      <c r="J29" s="26" t="s">
        <v>167</v>
      </c>
      <c r="K29" s="26" t="s">
        <v>493</v>
      </c>
      <c r="L29" s="26" t="s">
        <v>3756</v>
      </c>
      <c r="M29" s="26" t="s">
        <v>466</v>
      </c>
      <c r="N29" s="36">
        <v>46331</v>
      </c>
      <c r="O29" s="26" t="s">
        <v>57</v>
      </c>
      <c r="P29" s="36" t="s">
        <v>3363</v>
      </c>
      <c r="Q29" s="26" t="s">
        <v>532</v>
      </c>
      <c r="R29" s="26" t="s">
        <v>79</v>
      </c>
      <c r="S29" s="26" t="s">
        <v>160</v>
      </c>
      <c r="T29" s="36" t="s">
        <v>3212</v>
      </c>
      <c r="U29" s="67">
        <v>65</v>
      </c>
      <c r="V29" s="67">
        <v>1</v>
      </c>
      <c r="W29" s="42">
        <v>500000</v>
      </c>
      <c r="X29" s="42">
        <v>1E-4</v>
      </c>
      <c r="Y29" s="42">
        <v>3.6469999999999998</v>
      </c>
      <c r="Z29" s="42">
        <v>0</v>
      </c>
      <c r="AA29" s="43">
        <v>0</v>
      </c>
      <c r="AB29" s="43">
        <v>0</v>
      </c>
    </row>
    <row r="30" spans="1:28" x14ac:dyDescent="0.2">
      <c r="A30" s="26">
        <v>7956</v>
      </c>
      <c r="B30" s="26">
        <v>12538</v>
      </c>
      <c r="C30" s="26" t="s">
        <v>2917</v>
      </c>
      <c r="D30" s="26">
        <v>185053402</v>
      </c>
      <c r="E30" s="26" t="s">
        <v>406</v>
      </c>
      <c r="F30" s="26" t="s">
        <v>2917</v>
      </c>
      <c r="G30" s="26">
        <v>11019110</v>
      </c>
      <c r="H30" s="26" t="s">
        <v>70</v>
      </c>
      <c r="I30" s="26" t="s">
        <v>56</v>
      </c>
      <c r="J30" s="26" t="s">
        <v>101</v>
      </c>
      <c r="K30" s="26" t="s">
        <v>493</v>
      </c>
      <c r="L30" s="26" t="s">
        <v>3757</v>
      </c>
      <c r="M30" s="26" t="s">
        <v>466</v>
      </c>
      <c r="N30" s="36" t="s">
        <v>3758</v>
      </c>
      <c r="O30" s="26" t="s">
        <v>57</v>
      </c>
      <c r="P30" s="36" t="s">
        <v>3659</v>
      </c>
      <c r="Q30" s="26" t="s">
        <v>537</v>
      </c>
      <c r="R30" s="26" t="s">
        <v>158</v>
      </c>
      <c r="S30" s="26" t="s">
        <v>160</v>
      </c>
      <c r="T30" s="36" t="s">
        <v>3212</v>
      </c>
      <c r="U30" s="67">
        <v>1.25</v>
      </c>
      <c r="V30" s="67">
        <v>1</v>
      </c>
      <c r="W30" s="42">
        <v>170000</v>
      </c>
      <c r="X30" s="42">
        <v>1E-4</v>
      </c>
      <c r="Y30" s="42">
        <v>2.5354000000000001</v>
      </c>
      <c r="Z30" s="42">
        <v>0</v>
      </c>
      <c r="AA30" s="43">
        <v>0</v>
      </c>
      <c r="AB30" s="43">
        <v>0</v>
      </c>
    </row>
    <row r="31" spans="1:28" x14ac:dyDescent="0.2">
      <c r="A31" s="26">
        <v>7956</v>
      </c>
      <c r="B31" s="26">
        <v>12538</v>
      </c>
      <c r="C31" s="26" t="s">
        <v>3759</v>
      </c>
      <c r="D31" s="26">
        <v>70390929</v>
      </c>
      <c r="E31" s="26" t="s">
        <v>205</v>
      </c>
      <c r="F31" s="26" t="s">
        <v>3759</v>
      </c>
      <c r="G31" s="26">
        <v>11019990</v>
      </c>
      <c r="H31" s="26" t="s">
        <v>70</v>
      </c>
      <c r="I31" s="26" t="s">
        <v>56</v>
      </c>
      <c r="J31" s="26" t="s">
        <v>167</v>
      </c>
      <c r="K31" s="26" t="s">
        <v>493</v>
      </c>
      <c r="L31" s="26" t="s">
        <v>3364</v>
      </c>
      <c r="M31" s="26" t="s">
        <v>466</v>
      </c>
      <c r="N31" s="36">
        <v>47494</v>
      </c>
      <c r="O31" s="26" t="s">
        <v>57</v>
      </c>
      <c r="P31" s="36" t="s">
        <v>3411</v>
      </c>
      <c r="Q31" s="26" t="s">
        <v>532</v>
      </c>
      <c r="R31" s="26" t="s">
        <v>79</v>
      </c>
      <c r="S31" s="26" t="s">
        <v>160</v>
      </c>
      <c r="T31" s="36" t="s">
        <v>3212</v>
      </c>
      <c r="U31" s="66">
        <v>2.5000000000000001E-5</v>
      </c>
      <c r="V31" s="67">
        <v>1</v>
      </c>
      <c r="W31" s="42">
        <v>469923.83</v>
      </c>
      <c r="X31" s="42">
        <v>122</v>
      </c>
      <c r="Y31" s="42">
        <v>3.6469999999999998</v>
      </c>
      <c r="Z31" s="42">
        <v>2090.8508900000002</v>
      </c>
      <c r="AA31" s="43">
        <v>0.59968597331200002</v>
      </c>
      <c r="AB31" s="43">
        <v>5.0736063767349983E-4</v>
      </c>
    </row>
    <row r="32" spans="1:28" x14ac:dyDescent="0.2">
      <c r="A32" s="26">
        <v>7956</v>
      </c>
      <c r="B32" s="26">
        <v>12538</v>
      </c>
      <c r="C32" s="26" t="s">
        <v>3760</v>
      </c>
      <c r="D32" s="26">
        <v>514881564</v>
      </c>
      <c r="E32" s="26" t="s">
        <v>203</v>
      </c>
      <c r="F32" s="26" t="s">
        <v>3761</v>
      </c>
      <c r="G32" s="26" t="s">
        <v>3762</v>
      </c>
      <c r="H32" s="26" t="s">
        <v>69</v>
      </c>
      <c r="I32" s="26" t="s">
        <v>51</v>
      </c>
      <c r="J32" s="26" t="s">
        <v>51</v>
      </c>
      <c r="K32" s="26" t="s">
        <v>493</v>
      </c>
      <c r="L32" s="26" t="s">
        <v>2787</v>
      </c>
      <c r="M32" s="26" t="s">
        <v>128</v>
      </c>
      <c r="N32" s="36" t="s">
        <v>3763</v>
      </c>
      <c r="O32" s="26" t="s">
        <v>57</v>
      </c>
      <c r="P32" s="36">
        <v>45539</v>
      </c>
      <c r="Q32" s="26" t="s">
        <v>531</v>
      </c>
      <c r="R32" s="26" t="s">
        <v>411</v>
      </c>
      <c r="S32" s="26" t="s">
        <v>160</v>
      </c>
      <c r="T32" s="36" t="s">
        <v>3212</v>
      </c>
      <c r="U32" s="67">
        <v>0</v>
      </c>
      <c r="V32" s="67">
        <v>1</v>
      </c>
      <c r="W32" s="42">
        <v>29470.66</v>
      </c>
      <c r="X32" s="42">
        <v>0</v>
      </c>
      <c r="Y32" s="42">
        <v>1</v>
      </c>
      <c r="Z32" s="42">
        <v>0</v>
      </c>
      <c r="AA32" s="43">
        <v>0</v>
      </c>
      <c r="AB32" s="43">
        <v>0</v>
      </c>
    </row>
    <row r="33" spans="1:28" x14ac:dyDescent="0.2">
      <c r="A33" s="26">
        <v>7956</v>
      </c>
      <c r="B33" s="26">
        <v>12955</v>
      </c>
      <c r="C33" s="26" t="s">
        <v>1600</v>
      </c>
      <c r="D33" s="26">
        <v>520039660</v>
      </c>
      <c r="E33" s="26" t="s">
        <v>203</v>
      </c>
      <c r="F33" s="26" t="s">
        <v>3764</v>
      </c>
      <c r="G33" s="26">
        <v>11019574</v>
      </c>
      <c r="H33" s="26" t="s">
        <v>70</v>
      </c>
      <c r="I33" s="26" t="s">
        <v>51</v>
      </c>
      <c r="J33" s="26" t="s">
        <v>51</v>
      </c>
      <c r="K33" s="26" t="s">
        <v>493</v>
      </c>
      <c r="L33" s="26" t="s">
        <v>2606</v>
      </c>
      <c r="M33" s="26" t="s">
        <v>84</v>
      </c>
      <c r="N33" s="36" t="s">
        <v>3765</v>
      </c>
      <c r="O33" s="26" t="s">
        <v>57</v>
      </c>
      <c r="P33" s="36" t="s">
        <v>3766</v>
      </c>
      <c r="Q33" s="26" t="s">
        <v>531</v>
      </c>
      <c r="R33" s="26" t="s">
        <v>79</v>
      </c>
      <c r="S33" s="26" t="s">
        <v>160</v>
      </c>
      <c r="T33" s="36" t="s">
        <v>3212</v>
      </c>
      <c r="U33" s="67">
        <v>270</v>
      </c>
      <c r="V33" s="67">
        <v>0</v>
      </c>
      <c r="W33" s="42">
        <v>10000</v>
      </c>
      <c r="X33" s="42">
        <v>6.5101000000000004</v>
      </c>
      <c r="Y33" s="42">
        <v>1</v>
      </c>
      <c r="Z33" s="42">
        <v>0.65100999999999998</v>
      </c>
      <c r="AA33" s="43">
        <v>3.696432083E-3</v>
      </c>
      <c r="AB33" s="43">
        <v>1.6245527428324601E-6</v>
      </c>
    </row>
    <row r="34" spans="1:28" x14ac:dyDescent="0.2">
      <c r="A34" s="26">
        <v>7956</v>
      </c>
      <c r="B34" s="26">
        <v>12955</v>
      </c>
      <c r="C34" s="26" t="s">
        <v>2807</v>
      </c>
      <c r="D34" s="26">
        <v>516286887</v>
      </c>
      <c r="E34" s="26" t="s">
        <v>203</v>
      </c>
      <c r="F34" s="26" t="s">
        <v>3729</v>
      </c>
      <c r="G34" s="26">
        <v>11019688</v>
      </c>
      <c r="H34" s="26" t="s">
        <v>70</v>
      </c>
      <c r="I34" s="26" t="s">
        <v>51</v>
      </c>
      <c r="J34" s="26" t="s">
        <v>51</v>
      </c>
      <c r="K34" s="26" t="s">
        <v>493</v>
      </c>
      <c r="L34" s="26" t="s">
        <v>2808</v>
      </c>
      <c r="M34" s="26" t="s">
        <v>131</v>
      </c>
      <c r="N34" s="36">
        <v>46209</v>
      </c>
      <c r="O34" s="26" t="s">
        <v>57</v>
      </c>
      <c r="P34" s="36">
        <v>44748</v>
      </c>
      <c r="Q34" s="26" t="s">
        <v>531</v>
      </c>
      <c r="R34" s="26" t="s">
        <v>79</v>
      </c>
      <c r="S34" s="26" t="s">
        <v>160</v>
      </c>
      <c r="T34" s="36" t="s">
        <v>3212</v>
      </c>
      <c r="U34" s="67">
        <v>58</v>
      </c>
      <c r="V34" s="67">
        <v>0</v>
      </c>
      <c r="W34" s="42">
        <v>435.58</v>
      </c>
      <c r="X34" s="42">
        <v>46.807200000000002</v>
      </c>
      <c r="Y34" s="42">
        <v>1</v>
      </c>
      <c r="Z34" s="42">
        <v>0.20388000000000001</v>
      </c>
      <c r="AA34" s="43">
        <v>1.1576297949999999E-3</v>
      </c>
      <c r="AB34" s="43">
        <v>5.0876916362065403E-7</v>
      </c>
    </row>
    <row r="35" spans="1:28" x14ac:dyDescent="0.2">
      <c r="A35" s="26">
        <v>7956</v>
      </c>
      <c r="B35" s="26">
        <v>12955</v>
      </c>
      <c r="C35" s="26" t="s">
        <v>2728</v>
      </c>
      <c r="D35" s="26">
        <v>515158665</v>
      </c>
      <c r="E35" s="26" t="s">
        <v>203</v>
      </c>
      <c r="F35" s="26" t="s">
        <v>3730</v>
      </c>
      <c r="G35" s="26">
        <v>11019693</v>
      </c>
      <c r="H35" s="26" t="s">
        <v>70</v>
      </c>
      <c r="I35" s="26" t="s">
        <v>51</v>
      </c>
      <c r="J35" s="26" t="s">
        <v>51</v>
      </c>
      <c r="K35" s="26" t="s">
        <v>493</v>
      </c>
      <c r="L35" s="26" t="s">
        <v>2729</v>
      </c>
      <c r="M35" s="26" t="s">
        <v>131</v>
      </c>
      <c r="N35" s="36" t="s">
        <v>3731</v>
      </c>
      <c r="O35" s="26" t="s">
        <v>57</v>
      </c>
      <c r="P35" s="36" t="s">
        <v>3732</v>
      </c>
      <c r="Q35" s="26" t="s">
        <v>531</v>
      </c>
      <c r="R35" s="26" t="s">
        <v>79</v>
      </c>
      <c r="S35" s="26" t="s">
        <v>160</v>
      </c>
      <c r="T35" s="36" t="s">
        <v>3212</v>
      </c>
      <c r="U35" s="67">
        <v>2250</v>
      </c>
      <c r="V35" s="67">
        <v>0</v>
      </c>
      <c r="W35" s="42">
        <v>1000</v>
      </c>
      <c r="X35" s="42">
        <v>0.17849999999999999</v>
      </c>
      <c r="Y35" s="42">
        <v>1</v>
      </c>
      <c r="Z35" s="42">
        <v>1.7799999999999999E-3</v>
      </c>
      <c r="AA35" s="43">
        <v>1.0106832627672001E-5</v>
      </c>
      <c r="AB35" s="43">
        <v>4.4418732158365907E-9</v>
      </c>
    </row>
    <row r="36" spans="1:28" x14ac:dyDescent="0.2">
      <c r="A36" s="26">
        <v>7956</v>
      </c>
      <c r="B36" s="26">
        <v>12955</v>
      </c>
      <c r="C36" s="26" t="s">
        <v>1197</v>
      </c>
      <c r="D36" s="26">
        <v>514599943</v>
      </c>
      <c r="E36" s="26" t="s">
        <v>203</v>
      </c>
      <c r="F36" s="26" t="s">
        <v>3767</v>
      </c>
      <c r="G36" s="26">
        <v>11019907</v>
      </c>
      <c r="H36" s="26" t="s">
        <v>70</v>
      </c>
      <c r="I36" s="26" t="s">
        <v>51</v>
      </c>
      <c r="J36" s="26" t="s">
        <v>51</v>
      </c>
      <c r="K36" s="26" t="s">
        <v>493</v>
      </c>
      <c r="L36" s="26" t="s">
        <v>2934</v>
      </c>
      <c r="M36" s="26" t="s">
        <v>353</v>
      </c>
      <c r="N36" s="36" t="s">
        <v>3768</v>
      </c>
      <c r="O36" s="26" t="s">
        <v>57</v>
      </c>
      <c r="P36" s="36" t="s">
        <v>3769</v>
      </c>
      <c r="Q36" s="26" t="s">
        <v>531</v>
      </c>
      <c r="R36" s="26" t="s">
        <v>79</v>
      </c>
      <c r="S36" s="26" t="s">
        <v>160</v>
      </c>
      <c r="T36" s="36" t="s">
        <v>3212</v>
      </c>
      <c r="U36" s="67">
        <v>10810</v>
      </c>
      <c r="V36" s="67">
        <v>0</v>
      </c>
      <c r="W36" s="42">
        <v>800</v>
      </c>
      <c r="X36" s="42">
        <v>53.908299999999997</v>
      </c>
      <c r="Y36" s="42">
        <v>1</v>
      </c>
      <c r="Z36" s="42">
        <v>0.43126999999999999</v>
      </c>
      <c r="AA36" s="43">
        <v>2.4487492729999998E-3</v>
      </c>
      <c r="AB36" s="43">
        <v>1.076205989771824E-6</v>
      </c>
    </row>
    <row r="37" spans="1:28" x14ac:dyDescent="0.2">
      <c r="A37" s="26">
        <v>7956</v>
      </c>
      <c r="B37" s="26">
        <v>12955</v>
      </c>
      <c r="C37" s="26" t="s">
        <v>1843</v>
      </c>
      <c r="D37" s="26">
        <v>520039314</v>
      </c>
      <c r="E37" s="26" t="s">
        <v>203</v>
      </c>
      <c r="F37" s="26" t="s">
        <v>3738</v>
      </c>
      <c r="G37" s="26">
        <v>11020030</v>
      </c>
      <c r="H37" s="26" t="s">
        <v>70</v>
      </c>
      <c r="I37" s="26" t="s">
        <v>51</v>
      </c>
      <c r="J37" s="26" t="s">
        <v>51</v>
      </c>
      <c r="K37" s="26" t="s">
        <v>493</v>
      </c>
      <c r="L37" s="26" t="s">
        <v>2687</v>
      </c>
      <c r="M37" s="26" t="s">
        <v>355</v>
      </c>
      <c r="N37" s="36">
        <v>46243</v>
      </c>
      <c r="O37" s="26" t="s">
        <v>57</v>
      </c>
      <c r="P37" s="36">
        <v>44782</v>
      </c>
      <c r="Q37" s="26" t="s">
        <v>531</v>
      </c>
      <c r="R37" s="26" t="s">
        <v>79</v>
      </c>
      <c r="S37" s="26" t="s">
        <v>160</v>
      </c>
      <c r="T37" s="36" t="s">
        <v>3212</v>
      </c>
      <c r="U37" s="67">
        <v>320</v>
      </c>
      <c r="V37" s="67">
        <v>0</v>
      </c>
      <c r="W37" s="42">
        <v>6665</v>
      </c>
      <c r="X37" s="42">
        <v>11.4528</v>
      </c>
      <c r="Y37" s="42">
        <v>1</v>
      </c>
      <c r="Z37" s="42">
        <v>0.76332999999999995</v>
      </c>
      <c r="AA37" s="43">
        <v>4.3341845779999999E-3</v>
      </c>
      <c r="AB37" s="43">
        <v>1.9048399336205307E-6</v>
      </c>
    </row>
    <row r="38" spans="1:28" x14ac:dyDescent="0.2">
      <c r="A38" s="26">
        <v>7956</v>
      </c>
      <c r="B38" s="26">
        <v>12955</v>
      </c>
      <c r="C38" s="26" t="s">
        <v>1197</v>
      </c>
      <c r="D38" s="26">
        <v>514599943</v>
      </c>
      <c r="E38" s="26" t="s">
        <v>203</v>
      </c>
      <c r="F38" s="26" t="s">
        <v>3770</v>
      </c>
      <c r="G38" s="26">
        <v>11020438</v>
      </c>
      <c r="H38" s="26" t="s">
        <v>70</v>
      </c>
      <c r="I38" s="26" t="s">
        <v>51</v>
      </c>
      <c r="J38" s="26" t="s">
        <v>51</v>
      </c>
      <c r="K38" s="26" t="s">
        <v>493</v>
      </c>
      <c r="L38" s="26" t="s">
        <v>2934</v>
      </c>
      <c r="M38" s="26" t="s">
        <v>353</v>
      </c>
      <c r="N38" s="36">
        <v>45689</v>
      </c>
      <c r="O38" s="26" t="s">
        <v>57</v>
      </c>
      <c r="P38" s="36">
        <v>45352</v>
      </c>
      <c r="Q38" s="26" t="s">
        <v>531</v>
      </c>
      <c r="R38" s="26" t="s">
        <v>79</v>
      </c>
      <c r="S38" s="26" t="s">
        <v>160</v>
      </c>
      <c r="T38" s="36" t="s">
        <v>3212</v>
      </c>
      <c r="U38" s="67">
        <v>11200</v>
      </c>
      <c r="V38" s="67">
        <v>0</v>
      </c>
      <c r="W38" s="42">
        <v>1000</v>
      </c>
      <c r="X38" s="42">
        <v>1E-4</v>
      </c>
      <c r="Y38" s="42">
        <v>1</v>
      </c>
      <c r="Z38" s="42">
        <v>0</v>
      </c>
      <c r="AA38" s="43">
        <v>0</v>
      </c>
      <c r="AB38" s="43">
        <v>0</v>
      </c>
    </row>
    <row r="39" spans="1:28" x14ac:dyDescent="0.2">
      <c r="A39" s="26">
        <v>7956</v>
      </c>
      <c r="B39" s="26">
        <v>12955</v>
      </c>
      <c r="C39" s="26" t="s">
        <v>3771</v>
      </c>
      <c r="D39" s="26">
        <v>512542325</v>
      </c>
      <c r="E39" s="26" t="s">
        <v>203</v>
      </c>
      <c r="F39" s="26" t="s">
        <v>3771</v>
      </c>
      <c r="G39" s="26">
        <v>11021142</v>
      </c>
      <c r="H39" s="26" t="s">
        <v>70</v>
      </c>
      <c r="I39" s="26" t="s">
        <v>51</v>
      </c>
      <c r="J39" s="26" t="s">
        <v>51</v>
      </c>
      <c r="K39" s="26" t="s">
        <v>493</v>
      </c>
      <c r="L39" s="26" t="s">
        <v>2848</v>
      </c>
      <c r="M39" s="26" t="s">
        <v>79</v>
      </c>
      <c r="N39" s="36" t="s">
        <v>792</v>
      </c>
      <c r="O39" s="26" t="s">
        <v>57</v>
      </c>
      <c r="P39" s="36" t="s">
        <v>3772</v>
      </c>
      <c r="Q39" s="26" t="s">
        <v>531</v>
      </c>
      <c r="R39" s="26" t="s">
        <v>158</v>
      </c>
      <c r="S39" s="26" t="s">
        <v>160</v>
      </c>
      <c r="T39" s="36" t="s">
        <v>3212</v>
      </c>
      <c r="U39" s="67">
        <v>2244</v>
      </c>
      <c r="V39" s="67">
        <v>0</v>
      </c>
      <c r="W39" s="42">
        <v>1599.87</v>
      </c>
      <c r="X39" s="42">
        <v>7.2230999999999996</v>
      </c>
      <c r="Y39" s="42">
        <v>1</v>
      </c>
      <c r="Z39" s="42">
        <v>0.11556</v>
      </c>
      <c r="AA39" s="43">
        <v>6.5614920100000003E-4</v>
      </c>
      <c r="AB39" s="43">
        <v>2.8837239821464969E-7</v>
      </c>
    </row>
    <row r="40" spans="1:28" x14ac:dyDescent="0.2">
      <c r="A40" s="26">
        <v>7956</v>
      </c>
      <c r="B40" s="26">
        <v>12955</v>
      </c>
      <c r="C40" s="26" t="s">
        <v>3751</v>
      </c>
      <c r="D40" s="26" t="s">
        <v>3740</v>
      </c>
      <c r="E40" s="26" t="s">
        <v>406</v>
      </c>
      <c r="F40" s="26" t="s">
        <v>3752</v>
      </c>
      <c r="G40" s="26">
        <v>11018924</v>
      </c>
      <c r="H40" s="26" t="s">
        <v>70</v>
      </c>
      <c r="I40" s="26" t="s">
        <v>56</v>
      </c>
      <c r="J40" s="26" t="s">
        <v>167</v>
      </c>
      <c r="K40" s="26" t="s">
        <v>493</v>
      </c>
      <c r="L40" s="26" t="s">
        <v>3753</v>
      </c>
      <c r="M40" s="26" t="s">
        <v>466</v>
      </c>
      <c r="N40" s="36" t="s">
        <v>906</v>
      </c>
      <c r="O40" s="26" t="s">
        <v>57</v>
      </c>
      <c r="P40" s="36">
        <v>44200</v>
      </c>
      <c r="Q40" s="26" t="s">
        <v>532</v>
      </c>
      <c r="R40" s="26" t="s">
        <v>79</v>
      </c>
      <c r="S40" s="26" t="s">
        <v>160</v>
      </c>
      <c r="T40" s="36" t="s">
        <v>3212</v>
      </c>
      <c r="U40" s="67">
        <v>1035</v>
      </c>
      <c r="V40" s="67">
        <v>1</v>
      </c>
      <c r="W40" s="42">
        <v>1111.1099999999999</v>
      </c>
      <c r="X40" s="42">
        <v>753.92</v>
      </c>
      <c r="Y40" s="42">
        <v>3.6469999999999998</v>
      </c>
      <c r="Z40" s="42">
        <v>30.55048</v>
      </c>
      <c r="AA40" s="43">
        <v>0.173465498907</v>
      </c>
      <c r="AB40" s="43">
        <v>7.6236718451096324E-5</v>
      </c>
    </row>
    <row r="41" spans="1:28" x14ac:dyDescent="0.2">
      <c r="A41" s="26">
        <v>7956</v>
      </c>
      <c r="B41" s="26">
        <v>12955</v>
      </c>
      <c r="C41" s="26" t="s">
        <v>3754</v>
      </c>
      <c r="D41" s="26">
        <v>903448108</v>
      </c>
      <c r="E41" s="26" t="s">
        <v>406</v>
      </c>
      <c r="F41" s="26" t="s">
        <v>3755</v>
      </c>
      <c r="G41" s="26">
        <v>11019032</v>
      </c>
      <c r="H41" s="26" t="s">
        <v>70</v>
      </c>
      <c r="I41" s="26" t="s">
        <v>56</v>
      </c>
      <c r="J41" s="26" t="s">
        <v>167</v>
      </c>
      <c r="K41" s="26" t="s">
        <v>493</v>
      </c>
      <c r="L41" s="26" t="s">
        <v>3756</v>
      </c>
      <c r="M41" s="26" t="s">
        <v>466</v>
      </c>
      <c r="N41" s="36">
        <v>46331</v>
      </c>
      <c r="O41" s="26" t="s">
        <v>57</v>
      </c>
      <c r="P41" s="36" t="s">
        <v>3363</v>
      </c>
      <c r="Q41" s="26" t="s">
        <v>532</v>
      </c>
      <c r="R41" s="26" t="s">
        <v>79</v>
      </c>
      <c r="S41" s="26" t="s">
        <v>160</v>
      </c>
      <c r="T41" s="36" t="s">
        <v>3212</v>
      </c>
      <c r="U41" s="67">
        <v>65</v>
      </c>
      <c r="V41" s="67">
        <v>1</v>
      </c>
      <c r="W41" s="42">
        <v>25000</v>
      </c>
      <c r="X41" s="42">
        <v>1E-4</v>
      </c>
      <c r="Y41" s="42">
        <v>3.6469999999999998</v>
      </c>
      <c r="Z41" s="42">
        <v>0</v>
      </c>
      <c r="AA41" s="43">
        <v>0</v>
      </c>
      <c r="AB41" s="43">
        <v>0</v>
      </c>
    </row>
    <row r="42" spans="1:28" x14ac:dyDescent="0.2">
      <c r="A42" s="26">
        <v>7956</v>
      </c>
      <c r="B42" s="26">
        <v>12955</v>
      </c>
      <c r="C42" s="26" t="s">
        <v>2917</v>
      </c>
      <c r="D42" s="26">
        <v>185053402</v>
      </c>
      <c r="E42" s="26" t="s">
        <v>406</v>
      </c>
      <c r="F42" s="26" t="s">
        <v>2917</v>
      </c>
      <c r="G42" s="26">
        <v>11019110</v>
      </c>
      <c r="H42" s="26" t="s">
        <v>70</v>
      </c>
      <c r="I42" s="26" t="s">
        <v>56</v>
      </c>
      <c r="J42" s="26" t="s">
        <v>101</v>
      </c>
      <c r="K42" s="26" t="s">
        <v>493</v>
      </c>
      <c r="L42" s="26" t="s">
        <v>3757</v>
      </c>
      <c r="M42" s="26" t="s">
        <v>466</v>
      </c>
      <c r="N42" s="36" t="s">
        <v>3758</v>
      </c>
      <c r="O42" s="26" t="s">
        <v>57</v>
      </c>
      <c r="P42" s="36" t="s">
        <v>3659</v>
      </c>
      <c r="Q42" s="26" t="s">
        <v>537</v>
      </c>
      <c r="R42" s="26" t="s">
        <v>158</v>
      </c>
      <c r="S42" s="26" t="s">
        <v>160</v>
      </c>
      <c r="T42" s="36" t="s">
        <v>3212</v>
      </c>
      <c r="U42" s="67">
        <v>1.25</v>
      </c>
      <c r="V42" s="67">
        <v>1</v>
      </c>
      <c r="W42" s="42">
        <v>10000</v>
      </c>
      <c r="X42" s="42">
        <v>1E-4</v>
      </c>
      <c r="Y42" s="42">
        <v>2.5354000000000001</v>
      </c>
      <c r="Z42" s="42">
        <v>0</v>
      </c>
      <c r="AA42" s="43">
        <v>0</v>
      </c>
      <c r="AB42" s="43">
        <v>0</v>
      </c>
    </row>
    <row r="43" spans="1:28" x14ac:dyDescent="0.2">
      <c r="A43" s="26">
        <v>7956</v>
      </c>
      <c r="B43" s="26">
        <v>12955</v>
      </c>
      <c r="C43" s="26" t="s">
        <v>3759</v>
      </c>
      <c r="D43" s="26">
        <v>70390929</v>
      </c>
      <c r="E43" s="26" t="s">
        <v>205</v>
      </c>
      <c r="F43" s="26" t="s">
        <v>3759</v>
      </c>
      <c r="G43" s="26">
        <v>11019990</v>
      </c>
      <c r="H43" s="26" t="s">
        <v>70</v>
      </c>
      <c r="I43" s="26" t="s">
        <v>56</v>
      </c>
      <c r="J43" s="26" t="s">
        <v>167</v>
      </c>
      <c r="K43" s="26" t="s">
        <v>493</v>
      </c>
      <c r="L43" s="26" t="s">
        <v>3364</v>
      </c>
      <c r="M43" s="26" t="s">
        <v>466</v>
      </c>
      <c r="N43" s="36">
        <v>47494</v>
      </c>
      <c r="O43" s="26" t="s">
        <v>57</v>
      </c>
      <c r="P43" s="36" t="s">
        <v>3411</v>
      </c>
      <c r="Q43" s="26" t="s">
        <v>532</v>
      </c>
      <c r="R43" s="26" t="s">
        <v>79</v>
      </c>
      <c r="S43" s="26" t="s">
        <v>160</v>
      </c>
      <c r="T43" s="36" t="s">
        <v>3212</v>
      </c>
      <c r="U43" s="66">
        <v>2.5000000000000001E-5</v>
      </c>
      <c r="V43" s="67">
        <v>1</v>
      </c>
      <c r="W43" s="42">
        <v>23496.19</v>
      </c>
      <c r="X43" s="42">
        <v>122</v>
      </c>
      <c r="Y43" s="42">
        <v>3.6469999999999998</v>
      </c>
      <c r="Z43" s="42">
        <v>104.54254</v>
      </c>
      <c r="AA43" s="43">
        <v>0.59359210913000005</v>
      </c>
      <c r="AB43" s="43">
        <v>2.608790496300705E-4</v>
      </c>
    </row>
    <row r="44" spans="1:28" x14ac:dyDescent="0.2">
      <c r="A44" s="26">
        <v>7956</v>
      </c>
      <c r="B44" s="26">
        <v>12955</v>
      </c>
      <c r="C44" s="26" t="s">
        <v>3760</v>
      </c>
      <c r="D44" s="26">
        <v>514881564</v>
      </c>
      <c r="E44" s="26" t="s">
        <v>203</v>
      </c>
      <c r="F44" s="26" t="s">
        <v>3761</v>
      </c>
      <c r="G44" s="26" t="s">
        <v>3762</v>
      </c>
      <c r="H44" s="26" t="s">
        <v>69</v>
      </c>
      <c r="I44" s="26" t="s">
        <v>51</v>
      </c>
      <c r="J44" s="26" t="s">
        <v>51</v>
      </c>
      <c r="K44" s="26" t="s">
        <v>493</v>
      </c>
      <c r="L44" s="26" t="s">
        <v>2787</v>
      </c>
      <c r="M44" s="26" t="s">
        <v>128</v>
      </c>
      <c r="N44" s="36" t="s">
        <v>3763</v>
      </c>
      <c r="O44" s="26" t="s">
        <v>57</v>
      </c>
      <c r="P44" s="36">
        <v>45539</v>
      </c>
      <c r="Q44" s="26" t="s">
        <v>531</v>
      </c>
      <c r="R44" s="26" t="s">
        <v>411</v>
      </c>
      <c r="S44" s="26" t="s">
        <v>160</v>
      </c>
      <c r="T44" s="36" t="s">
        <v>3212</v>
      </c>
      <c r="U44" s="67">
        <v>0</v>
      </c>
      <c r="V44" s="67">
        <v>1</v>
      </c>
      <c r="W44" s="42">
        <v>2360.25</v>
      </c>
      <c r="X44" s="42">
        <v>0</v>
      </c>
      <c r="Y44" s="42">
        <v>1</v>
      </c>
      <c r="Z44" s="42">
        <v>0</v>
      </c>
      <c r="AA44" s="43">
        <v>0</v>
      </c>
      <c r="AB44" s="43">
        <v>0</v>
      </c>
    </row>
    <row r="45" spans="1:28" x14ac:dyDescent="0.2">
      <c r="A45" s="26">
        <v>7956</v>
      </c>
      <c r="B45" s="26">
        <v>14482</v>
      </c>
      <c r="C45" s="26" t="s">
        <v>713</v>
      </c>
      <c r="D45" s="26">
        <v>510560188</v>
      </c>
      <c r="E45" s="26" t="s">
        <v>203</v>
      </c>
      <c r="F45" s="26" t="s">
        <v>3774</v>
      </c>
      <c r="G45" s="26">
        <v>1213719</v>
      </c>
      <c r="H45" s="26" t="s">
        <v>70</v>
      </c>
      <c r="I45" s="26" t="s">
        <v>51</v>
      </c>
      <c r="J45" s="26" t="s">
        <v>51</v>
      </c>
      <c r="K45" s="26" t="s">
        <v>493</v>
      </c>
      <c r="L45" s="26" t="s">
        <v>3775</v>
      </c>
      <c r="M45" s="26" t="s">
        <v>358</v>
      </c>
      <c r="N45" s="36" t="s">
        <v>3776</v>
      </c>
      <c r="O45" s="26" t="s">
        <v>57</v>
      </c>
      <c r="P45" s="36" t="s">
        <v>3379</v>
      </c>
      <c r="Q45" s="26" t="s">
        <v>531</v>
      </c>
      <c r="R45" s="26" t="s">
        <v>158</v>
      </c>
      <c r="S45" s="26" t="s">
        <v>160</v>
      </c>
      <c r="T45" s="36" t="s">
        <v>3212</v>
      </c>
      <c r="U45" s="67">
        <v>17000</v>
      </c>
      <c r="V45" s="67">
        <v>1</v>
      </c>
      <c r="W45" s="42">
        <v>1258</v>
      </c>
      <c r="X45" s="42">
        <v>1390</v>
      </c>
      <c r="Y45" s="42">
        <v>1</v>
      </c>
      <c r="Z45" s="42">
        <v>17.4862</v>
      </c>
      <c r="AA45" s="43">
        <v>0.25766563440399998</v>
      </c>
      <c r="AB45" s="43">
        <v>1.9209006952400847E-4</v>
      </c>
    </row>
    <row r="46" spans="1:28" x14ac:dyDescent="0.2">
      <c r="A46" s="26">
        <v>7956</v>
      </c>
      <c r="B46" s="26">
        <v>14482</v>
      </c>
      <c r="C46" s="26" t="s">
        <v>2477</v>
      </c>
      <c r="D46" s="26">
        <v>514091685</v>
      </c>
      <c r="E46" s="26" t="s">
        <v>203</v>
      </c>
      <c r="F46" s="26" t="s">
        <v>3777</v>
      </c>
      <c r="G46" s="26">
        <v>11019772</v>
      </c>
      <c r="H46" s="26" t="s">
        <v>70</v>
      </c>
      <c r="I46" s="26" t="s">
        <v>51</v>
      </c>
      <c r="J46" s="26" t="s">
        <v>51</v>
      </c>
      <c r="K46" s="26" t="s">
        <v>493</v>
      </c>
      <c r="L46" s="26" t="s">
        <v>2937</v>
      </c>
      <c r="M46" s="26" t="s">
        <v>84</v>
      </c>
      <c r="N46" s="36">
        <v>46449</v>
      </c>
      <c r="O46" s="26" t="s">
        <v>57</v>
      </c>
      <c r="P46" s="36">
        <v>45544</v>
      </c>
      <c r="Q46" s="26" t="s">
        <v>531</v>
      </c>
      <c r="R46" s="26" t="s">
        <v>158</v>
      </c>
      <c r="S46" s="26" t="s">
        <v>160</v>
      </c>
      <c r="T46" s="36" t="s">
        <v>3212</v>
      </c>
      <c r="U46" s="67">
        <v>2000</v>
      </c>
      <c r="V46" s="67">
        <v>0</v>
      </c>
      <c r="W46" s="42">
        <v>5000</v>
      </c>
      <c r="X46" s="42">
        <v>731.36159999999995</v>
      </c>
      <c r="Y46" s="42">
        <v>1</v>
      </c>
      <c r="Z46" s="42">
        <v>36.568080000000002</v>
      </c>
      <c r="AA46" s="43">
        <v>0.53884420469600003</v>
      </c>
      <c r="AB46" s="43">
        <v>4.0170906369362718E-4</v>
      </c>
    </row>
    <row r="47" spans="1:28" x14ac:dyDescent="0.2">
      <c r="A47" s="26">
        <v>7956</v>
      </c>
      <c r="B47" s="26">
        <v>14482</v>
      </c>
      <c r="C47" s="26" t="s">
        <v>828</v>
      </c>
      <c r="D47" s="26">
        <v>512726712</v>
      </c>
      <c r="E47" s="26" t="s">
        <v>203</v>
      </c>
      <c r="F47" s="26" t="s">
        <v>3733</v>
      </c>
      <c r="G47" s="26">
        <v>11019773</v>
      </c>
      <c r="H47" s="26" t="s">
        <v>70</v>
      </c>
      <c r="I47" s="26" t="s">
        <v>51</v>
      </c>
      <c r="J47" s="26" t="s">
        <v>51</v>
      </c>
      <c r="K47" s="26" t="s">
        <v>493</v>
      </c>
      <c r="L47" s="26" t="s">
        <v>2705</v>
      </c>
      <c r="M47" s="26" t="s">
        <v>84</v>
      </c>
      <c r="N47" s="36">
        <v>46123</v>
      </c>
      <c r="O47" s="26" t="s">
        <v>57</v>
      </c>
      <c r="P47" s="36">
        <v>45393</v>
      </c>
      <c r="Q47" s="26" t="s">
        <v>531</v>
      </c>
      <c r="R47" s="26" t="s">
        <v>158</v>
      </c>
      <c r="S47" s="26" t="s">
        <v>160</v>
      </c>
      <c r="T47" s="36" t="s">
        <v>3212</v>
      </c>
      <c r="U47" s="67">
        <v>1004.64</v>
      </c>
      <c r="V47" s="67">
        <v>0</v>
      </c>
      <c r="W47" s="42">
        <v>6000</v>
      </c>
      <c r="X47" s="42">
        <v>51.93</v>
      </c>
      <c r="Y47" s="42">
        <v>1</v>
      </c>
      <c r="Z47" s="42">
        <v>3.1158000000000001</v>
      </c>
      <c r="AA47" s="43">
        <v>4.5912467184000001E-2</v>
      </c>
      <c r="AB47" s="43">
        <v>3.4227804704447258E-5</v>
      </c>
    </row>
    <row r="48" spans="1:28" x14ac:dyDescent="0.2">
      <c r="A48" s="26">
        <v>7956</v>
      </c>
      <c r="B48" s="26">
        <v>14482</v>
      </c>
      <c r="C48" s="26" t="s">
        <v>1239</v>
      </c>
      <c r="D48" s="26">
        <v>516046307</v>
      </c>
      <c r="E48" s="26" t="s">
        <v>203</v>
      </c>
      <c r="F48" s="26" t="s">
        <v>3734</v>
      </c>
      <c r="G48" s="26">
        <v>11019938</v>
      </c>
      <c r="H48" s="26" t="s">
        <v>70</v>
      </c>
      <c r="I48" s="26" t="s">
        <v>51</v>
      </c>
      <c r="J48" s="26" t="s">
        <v>51</v>
      </c>
      <c r="K48" s="26" t="s">
        <v>493</v>
      </c>
      <c r="L48" s="26" t="s">
        <v>2766</v>
      </c>
      <c r="M48" s="26" t="s">
        <v>353</v>
      </c>
      <c r="N48" s="36" t="s">
        <v>3735</v>
      </c>
      <c r="O48" s="26" t="s">
        <v>57</v>
      </c>
      <c r="P48" s="36" t="s">
        <v>3454</v>
      </c>
      <c r="Q48" s="26" t="s">
        <v>531</v>
      </c>
      <c r="R48" s="26" t="s">
        <v>79</v>
      </c>
      <c r="S48" s="26" t="s">
        <v>160</v>
      </c>
      <c r="T48" s="36" t="s">
        <v>3212</v>
      </c>
      <c r="U48" s="67">
        <v>3911</v>
      </c>
      <c r="V48" s="67">
        <v>0</v>
      </c>
      <c r="W48" s="42">
        <v>770</v>
      </c>
      <c r="X48" s="42">
        <v>363.73809999999997</v>
      </c>
      <c r="Y48" s="42">
        <v>1</v>
      </c>
      <c r="Z48" s="42">
        <v>2.80078</v>
      </c>
      <c r="AA48" s="43">
        <v>4.1270530791000001E-2</v>
      </c>
      <c r="AB48" s="43">
        <v>3.0767235015123497E-5</v>
      </c>
    </row>
    <row r="49" spans="1:28" x14ac:dyDescent="0.2">
      <c r="A49" s="26">
        <v>7956</v>
      </c>
      <c r="B49" s="26">
        <v>14482</v>
      </c>
      <c r="C49" s="26" t="s">
        <v>1239</v>
      </c>
      <c r="D49" s="26">
        <v>516046307</v>
      </c>
      <c r="E49" s="26" t="s">
        <v>203</v>
      </c>
      <c r="F49" s="26" t="s">
        <v>3736</v>
      </c>
      <c r="G49" s="26">
        <v>11019939</v>
      </c>
      <c r="H49" s="26" t="s">
        <v>70</v>
      </c>
      <c r="I49" s="26" t="s">
        <v>51</v>
      </c>
      <c r="J49" s="26" t="s">
        <v>51</v>
      </c>
      <c r="K49" s="26" t="s">
        <v>493</v>
      </c>
      <c r="L49" s="26" t="s">
        <v>2766</v>
      </c>
      <c r="M49" s="26" t="s">
        <v>79</v>
      </c>
      <c r="N49" s="36" t="s">
        <v>3737</v>
      </c>
      <c r="O49" s="26" t="s">
        <v>57</v>
      </c>
      <c r="P49" s="36" t="s">
        <v>3454</v>
      </c>
      <c r="Q49" s="26" t="s">
        <v>531</v>
      </c>
      <c r="R49" s="26" t="s">
        <v>79</v>
      </c>
      <c r="S49" s="26" t="s">
        <v>160</v>
      </c>
      <c r="T49" s="36" t="s">
        <v>3212</v>
      </c>
      <c r="U49" s="67">
        <v>4560</v>
      </c>
      <c r="V49" s="67">
        <v>0</v>
      </c>
      <c r="W49" s="42">
        <v>770</v>
      </c>
      <c r="X49" s="42">
        <v>579.21100000000001</v>
      </c>
      <c r="Y49" s="42">
        <v>1</v>
      </c>
      <c r="Z49" s="42">
        <v>4.4599200000000003</v>
      </c>
      <c r="AA49" s="43">
        <v>6.5718573286000004E-2</v>
      </c>
      <c r="AB49" s="43">
        <v>4.8993282867147569E-5</v>
      </c>
    </row>
    <row r="50" spans="1:28" x14ac:dyDescent="0.2">
      <c r="A50" s="26">
        <v>7956</v>
      </c>
      <c r="B50" s="26">
        <v>14482</v>
      </c>
      <c r="C50" s="26" t="s">
        <v>1687</v>
      </c>
      <c r="D50" s="26">
        <v>520039496</v>
      </c>
      <c r="E50" s="26" t="s">
        <v>203</v>
      </c>
      <c r="F50" s="26" t="s">
        <v>3778</v>
      </c>
      <c r="G50" s="26">
        <v>11020423</v>
      </c>
      <c r="H50" s="26" t="s">
        <v>70</v>
      </c>
      <c r="I50" s="26" t="s">
        <v>51</v>
      </c>
      <c r="J50" s="26" t="s">
        <v>51</v>
      </c>
      <c r="K50" s="26" t="s">
        <v>493</v>
      </c>
      <c r="L50" s="26" t="s">
        <v>3779</v>
      </c>
      <c r="M50" s="26" t="s">
        <v>357</v>
      </c>
      <c r="N50" s="36" t="s">
        <v>738</v>
      </c>
      <c r="O50" s="26" t="s">
        <v>57</v>
      </c>
      <c r="P50" s="36" t="s">
        <v>3780</v>
      </c>
      <c r="Q50" s="26" t="s">
        <v>531</v>
      </c>
      <c r="R50" s="26" t="s">
        <v>79</v>
      </c>
      <c r="S50" s="26" t="s">
        <v>160</v>
      </c>
      <c r="T50" s="36" t="s">
        <v>3212</v>
      </c>
      <c r="U50" s="67">
        <v>95</v>
      </c>
      <c r="V50" s="67">
        <v>0</v>
      </c>
      <c r="W50" s="42">
        <v>180000</v>
      </c>
      <c r="X50" s="42">
        <v>1.9073</v>
      </c>
      <c r="Y50" s="42">
        <v>1</v>
      </c>
      <c r="Z50" s="42">
        <v>3.4331399999999999</v>
      </c>
      <c r="AA50" s="43">
        <v>5.0588589635999999E-2</v>
      </c>
      <c r="AB50" s="43">
        <v>3.7713860146038267E-5</v>
      </c>
    </row>
    <row r="51" spans="1:28" x14ac:dyDescent="0.2">
      <c r="A51" s="26">
        <v>7956</v>
      </c>
      <c r="B51" s="26">
        <v>14482</v>
      </c>
      <c r="C51" s="26" t="s">
        <v>1197</v>
      </c>
      <c r="D51" s="26">
        <v>514599943</v>
      </c>
      <c r="E51" s="26" t="s">
        <v>203</v>
      </c>
      <c r="F51" s="26" t="s">
        <v>3770</v>
      </c>
      <c r="G51" s="26">
        <v>11020438</v>
      </c>
      <c r="H51" s="26" t="s">
        <v>70</v>
      </c>
      <c r="I51" s="26" t="s">
        <v>51</v>
      </c>
      <c r="J51" s="26" t="s">
        <v>51</v>
      </c>
      <c r="K51" s="26" t="s">
        <v>493</v>
      </c>
      <c r="L51" s="26" t="s">
        <v>2934</v>
      </c>
      <c r="M51" s="26" t="s">
        <v>353</v>
      </c>
      <c r="N51" s="36">
        <v>45689</v>
      </c>
      <c r="O51" s="26" t="s">
        <v>57</v>
      </c>
      <c r="P51" s="36">
        <v>45352</v>
      </c>
      <c r="Q51" s="26" t="s">
        <v>531</v>
      </c>
      <c r="R51" s="26" t="s">
        <v>79</v>
      </c>
      <c r="S51" s="26" t="s">
        <v>160</v>
      </c>
      <c r="T51" s="36" t="s">
        <v>3212</v>
      </c>
      <c r="U51" s="67">
        <v>11200</v>
      </c>
      <c r="V51" s="67">
        <v>0</v>
      </c>
      <c r="W51" s="42">
        <v>1750</v>
      </c>
      <c r="X51" s="42">
        <v>1E-4</v>
      </c>
      <c r="Y51" s="42">
        <v>1</v>
      </c>
      <c r="Z51" s="42">
        <v>0</v>
      </c>
      <c r="AA51" s="43">
        <v>0</v>
      </c>
      <c r="AB51" s="43">
        <v>0</v>
      </c>
    </row>
    <row r="52" spans="1:28" x14ac:dyDescent="0.2">
      <c r="A52" s="26">
        <v>7956</v>
      </c>
      <c r="B52" s="26">
        <v>15253</v>
      </c>
      <c r="C52" s="26" t="s">
        <v>713</v>
      </c>
      <c r="D52" s="26">
        <v>510560188</v>
      </c>
      <c r="E52" s="26" t="s">
        <v>203</v>
      </c>
      <c r="F52" s="26" t="s">
        <v>3774</v>
      </c>
      <c r="G52" s="26">
        <v>1213719</v>
      </c>
      <c r="H52" s="26" t="s">
        <v>70</v>
      </c>
      <c r="I52" s="26" t="s">
        <v>51</v>
      </c>
      <c r="J52" s="26" t="s">
        <v>51</v>
      </c>
      <c r="K52" s="26" t="s">
        <v>493</v>
      </c>
      <c r="L52" s="26" t="s">
        <v>3775</v>
      </c>
      <c r="M52" s="26" t="s">
        <v>358</v>
      </c>
      <c r="N52" s="36" t="s">
        <v>3776</v>
      </c>
      <c r="O52" s="26" t="s">
        <v>57</v>
      </c>
      <c r="P52" s="36" t="s">
        <v>3379</v>
      </c>
      <c r="Q52" s="26" t="s">
        <v>531</v>
      </c>
      <c r="R52" s="26" t="s">
        <v>158</v>
      </c>
      <c r="S52" s="26" t="s">
        <v>160</v>
      </c>
      <c r="T52" s="36" t="s">
        <v>3212</v>
      </c>
      <c r="U52" s="67">
        <v>17000</v>
      </c>
      <c r="V52" s="67">
        <v>1</v>
      </c>
      <c r="W52" s="42">
        <v>666</v>
      </c>
      <c r="X52" s="42">
        <v>1390</v>
      </c>
      <c r="Y52" s="42">
        <v>1</v>
      </c>
      <c r="Z52" s="42">
        <v>9.2574000000000005</v>
      </c>
      <c r="AA52" s="43">
        <v>0.146476156208</v>
      </c>
      <c r="AB52" s="43">
        <v>2.1713750274510979E-4</v>
      </c>
    </row>
    <row r="53" spans="1:28" x14ac:dyDescent="0.2">
      <c r="A53" s="26">
        <v>7956</v>
      </c>
      <c r="B53" s="26">
        <v>15253</v>
      </c>
      <c r="C53" s="26" t="s">
        <v>2477</v>
      </c>
      <c r="D53" s="26">
        <v>514091685</v>
      </c>
      <c r="E53" s="26" t="s">
        <v>203</v>
      </c>
      <c r="F53" s="26" t="s">
        <v>3777</v>
      </c>
      <c r="G53" s="26">
        <v>11019772</v>
      </c>
      <c r="H53" s="26" t="s">
        <v>70</v>
      </c>
      <c r="I53" s="26" t="s">
        <v>51</v>
      </c>
      <c r="J53" s="26" t="s">
        <v>51</v>
      </c>
      <c r="K53" s="26" t="s">
        <v>493</v>
      </c>
      <c r="L53" s="26" t="s">
        <v>2937</v>
      </c>
      <c r="M53" s="26" t="s">
        <v>84</v>
      </c>
      <c r="N53" s="36">
        <v>46449</v>
      </c>
      <c r="O53" s="26" t="s">
        <v>57</v>
      </c>
      <c r="P53" s="36">
        <v>45544</v>
      </c>
      <c r="Q53" s="26" t="s">
        <v>531</v>
      </c>
      <c r="R53" s="26" t="s">
        <v>158</v>
      </c>
      <c r="S53" s="26" t="s">
        <v>160</v>
      </c>
      <c r="T53" s="36" t="s">
        <v>3212</v>
      </c>
      <c r="U53" s="67">
        <v>2000</v>
      </c>
      <c r="V53" s="67">
        <v>0</v>
      </c>
      <c r="W53" s="42">
        <v>6000</v>
      </c>
      <c r="X53" s="42">
        <v>731.36159999999995</v>
      </c>
      <c r="Y53" s="42">
        <v>1</v>
      </c>
      <c r="Z53" s="42">
        <v>43.881700000000002</v>
      </c>
      <c r="AA53" s="43">
        <v>0.69432267633599998</v>
      </c>
      <c r="AB53" s="43">
        <v>1.0292698548415415E-3</v>
      </c>
    </row>
    <row r="54" spans="1:28" x14ac:dyDescent="0.2">
      <c r="A54" s="26">
        <v>7956</v>
      </c>
      <c r="B54" s="26">
        <v>15253</v>
      </c>
      <c r="C54" s="26" t="s">
        <v>828</v>
      </c>
      <c r="D54" s="26">
        <v>512726712</v>
      </c>
      <c r="E54" s="26" t="s">
        <v>203</v>
      </c>
      <c r="F54" s="26" t="s">
        <v>3733</v>
      </c>
      <c r="G54" s="26">
        <v>11019773</v>
      </c>
      <c r="H54" s="26" t="s">
        <v>70</v>
      </c>
      <c r="I54" s="26" t="s">
        <v>51</v>
      </c>
      <c r="J54" s="26" t="s">
        <v>51</v>
      </c>
      <c r="K54" s="26" t="s">
        <v>493</v>
      </c>
      <c r="L54" s="26" t="s">
        <v>2705</v>
      </c>
      <c r="M54" s="26" t="s">
        <v>84</v>
      </c>
      <c r="N54" s="36">
        <v>46123</v>
      </c>
      <c r="O54" s="26" t="s">
        <v>57</v>
      </c>
      <c r="P54" s="36">
        <v>45393</v>
      </c>
      <c r="Q54" s="26" t="s">
        <v>531</v>
      </c>
      <c r="R54" s="26" t="s">
        <v>158</v>
      </c>
      <c r="S54" s="26" t="s">
        <v>160</v>
      </c>
      <c r="T54" s="36" t="s">
        <v>3212</v>
      </c>
      <c r="U54" s="67">
        <v>1004.64</v>
      </c>
      <c r="V54" s="67">
        <v>0</v>
      </c>
      <c r="W54" s="42">
        <v>5000</v>
      </c>
      <c r="X54" s="42">
        <v>51.93</v>
      </c>
      <c r="Y54" s="42">
        <v>1</v>
      </c>
      <c r="Z54" s="42">
        <v>2.5964999999999998</v>
      </c>
      <c r="AA54" s="43">
        <v>4.1083386219999997E-2</v>
      </c>
      <c r="AB54" s="43">
        <v>6.0902361989076586E-5</v>
      </c>
    </row>
    <row r="55" spans="1:28" x14ac:dyDescent="0.2">
      <c r="A55" s="26">
        <v>7956</v>
      </c>
      <c r="B55" s="26">
        <v>15253</v>
      </c>
      <c r="C55" s="26" t="s">
        <v>2942</v>
      </c>
      <c r="D55" s="26">
        <v>520029984</v>
      </c>
      <c r="E55" s="26" t="s">
        <v>203</v>
      </c>
      <c r="F55" s="26" t="s">
        <v>3781</v>
      </c>
      <c r="G55" s="26">
        <v>11021166</v>
      </c>
      <c r="H55" s="26" t="s">
        <v>70</v>
      </c>
      <c r="I55" s="26" t="s">
        <v>51</v>
      </c>
      <c r="J55" s="26" t="s">
        <v>51</v>
      </c>
      <c r="K55" s="26" t="s">
        <v>493</v>
      </c>
      <c r="L55" s="26" t="s">
        <v>2943</v>
      </c>
      <c r="M55" s="26" t="s">
        <v>141</v>
      </c>
      <c r="N55" s="36" t="s">
        <v>792</v>
      </c>
      <c r="O55" s="26" t="s">
        <v>57</v>
      </c>
      <c r="P55" s="36">
        <v>45424</v>
      </c>
      <c r="Q55" s="26" t="s">
        <v>531</v>
      </c>
      <c r="R55" s="26" t="s">
        <v>158</v>
      </c>
      <c r="S55" s="26" t="s">
        <v>160</v>
      </c>
      <c r="T55" s="36" t="s">
        <v>3212</v>
      </c>
      <c r="U55" s="67">
        <v>680</v>
      </c>
      <c r="V55" s="67">
        <v>0</v>
      </c>
      <c r="W55" s="42">
        <v>11500</v>
      </c>
      <c r="X55" s="42">
        <v>64.914199999999994</v>
      </c>
      <c r="Y55" s="42">
        <v>1</v>
      </c>
      <c r="Z55" s="42">
        <v>7.4651300000000003</v>
      </c>
      <c r="AA55" s="43">
        <v>0.118117781234</v>
      </c>
      <c r="AB55" s="43">
        <v>1.750988059139285E-4</v>
      </c>
    </row>
    <row r="56" spans="1:28" x14ac:dyDescent="0.2">
      <c r="A56" s="26">
        <v>7956</v>
      </c>
      <c r="B56" s="26">
        <v>15254</v>
      </c>
      <c r="C56" s="26" t="s">
        <v>713</v>
      </c>
      <c r="D56" s="26">
        <v>510560188</v>
      </c>
      <c r="E56" s="26" t="s">
        <v>203</v>
      </c>
      <c r="F56" s="26" t="s">
        <v>3774</v>
      </c>
      <c r="G56" s="26">
        <v>1213719</v>
      </c>
      <c r="H56" s="26" t="s">
        <v>70</v>
      </c>
      <c r="I56" s="26" t="s">
        <v>51</v>
      </c>
      <c r="J56" s="26" t="s">
        <v>51</v>
      </c>
      <c r="K56" s="26" t="s">
        <v>493</v>
      </c>
      <c r="L56" s="26" t="s">
        <v>3775</v>
      </c>
      <c r="M56" s="26" t="s">
        <v>358</v>
      </c>
      <c r="N56" s="36" t="s">
        <v>3776</v>
      </c>
      <c r="O56" s="26" t="s">
        <v>57</v>
      </c>
      <c r="P56" s="36" t="s">
        <v>3379</v>
      </c>
      <c r="Q56" s="26" t="s">
        <v>531</v>
      </c>
      <c r="R56" s="26" t="s">
        <v>158</v>
      </c>
      <c r="S56" s="26" t="s">
        <v>160</v>
      </c>
      <c r="T56" s="36" t="s">
        <v>3212</v>
      </c>
      <c r="U56" s="67">
        <v>17000</v>
      </c>
      <c r="V56" s="67">
        <v>1</v>
      </c>
      <c r="W56" s="42">
        <v>222</v>
      </c>
      <c r="X56" s="42">
        <v>1390</v>
      </c>
      <c r="Y56" s="42">
        <v>1</v>
      </c>
      <c r="Z56" s="42">
        <v>3.0857999999999999</v>
      </c>
      <c r="AA56" s="43">
        <v>0.10864662805600001</v>
      </c>
      <c r="AB56" s="43">
        <v>2.4445461347892192E-4</v>
      </c>
    </row>
    <row r="57" spans="1:28" x14ac:dyDescent="0.2">
      <c r="A57" s="26">
        <v>7956</v>
      </c>
      <c r="B57" s="26">
        <v>15254</v>
      </c>
      <c r="C57" s="26" t="s">
        <v>2477</v>
      </c>
      <c r="D57" s="26">
        <v>514091685</v>
      </c>
      <c r="E57" s="26" t="s">
        <v>203</v>
      </c>
      <c r="F57" s="26" t="s">
        <v>3777</v>
      </c>
      <c r="G57" s="26">
        <v>11019772</v>
      </c>
      <c r="H57" s="26" t="s">
        <v>70</v>
      </c>
      <c r="I57" s="26" t="s">
        <v>51</v>
      </c>
      <c r="J57" s="26" t="s">
        <v>51</v>
      </c>
      <c r="K57" s="26" t="s">
        <v>493</v>
      </c>
      <c r="L57" s="26" t="s">
        <v>2937</v>
      </c>
      <c r="M57" s="26" t="s">
        <v>84</v>
      </c>
      <c r="N57" s="36">
        <v>46449</v>
      </c>
      <c r="O57" s="26" t="s">
        <v>57</v>
      </c>
      <c r="P57" s="36">
        <v>45544</v>
      </c>
      <c r="Q57" s="26" t="s">
        <v>531</v>
      </c>
      <c r="R57" s="26" t="s">
        <v>158</v>
      </c>
      <c r="S57" s="26" t="s">
        <v>160</v>
      </c>
      <c r="T57" s="36" t="s">
        <v>3212</v>
      </c>
      <c r="U57" s="67">
        <v>2000</v>
      </c>
      <c r="V57" s="67">
        <v>0</v>
      </c>
      <c r="W57" s="42">
        <v>3000</v>
      </c>
      <c r="X57" s="42">
        <v>731.36159999999995</v>
      </c>
      <c r="Y57" s="42">
        <v>1</v>
      </c>
      <c r="Z57" s="42">
        <v>21.940850000000001</v>
      </c>
      <c r="AA57" s="43">
        <v>0.772506114849</v>
      </c>
      <c r="AB57" s="43">
        <v>1.7381366278271452E-3</v>
      </c>
    </row>
    <row r="58" spans="1:28" x14ac:dyDescent="0.2">
      <c r="A58" s="26">
        <v>7956</v>
      </c>
      <c r="B58" s="26">
        <v>15254</v>
      </c>
      <c r="C58" s="26" t="s">
        <v>828</v>
      </c>
      <c r="D58" s="26">
        <v>512726712</v>
      </c>
      <c r="E58" s="26" t="s">
        <v>203</v>
      </c>
      <c r="F58" s="26" t="s">
        <v>3733</v>
      </c>
      <c r="G58" s="26">
        <v>11019773</v>
      </c>
      <c r="H58" s="26" t="s">
        <v>70</v>
      </c>
      <c r="I58" s="26" t="s">
        <v>51</v>
      </c>
      <c r="J58" s="26" t="s">
        <v>51</v>
      </c>
      <c r="K58" s="26" t="s">
        <v>493</v>
      </c>
      <c r="L58" s="26" t="s">
        <v>2705</v>
      </c>
      <c r="M58" s="26" t="s">
        <v>84</v>
      </c>
      <c r="N58" s="36">
        <v>46123</v>
      </c>
      <c r="O58" s="26" t="s">
        <v>57</v>
      </c>
      <c r="P58" s="36">
        <v>45393</v>
      </c>
      <c r="Q58" s="26" t="s">
        <v>531</v>
      </c>
      <c r="R58" s="26" t="s">
        <v>158</v>
      </c>
      <c r="S58" s="26" t="s">
        <v>160</v>
      </c>
      <c r="T58" s="36" t="s">
        <v>3212</v>
      </c>
      <c r="U58" s="67">
        <v>1004.64</v>
      </c>
      <c r="V58" s="67">
        <v>0</v>
      </c>
      <c r="W58" s="42">
        <v>1500</v>
      </c>
      <c r="X58" s="42">
        <v>51.93</v>
      </c>
      <c r="Y58" s="42">
        <v>1</v>
      </c>
      <c r="Z58" s="42">
        <v>0.77895000000000003</v>
      </c>
      <c r="AA58" s="43">
        <v>2.7425721343999999E-2</v>
      </c>
      <c r="AB58" s="43">
        <v>6.1707797384602449E-5</v>
      </c>
    </row>
    <row r="59" spans="1:28" x14ac:dyDescent="0.2">
      <c r="A59" s="26">
        <v>7956</v>
      </c>
      <c r="B59" s="26">
        <v>15254</v>
      </c>
      <c r="C59" s="26" t="s">
        <v>2942</v>
      </c>
      <c r="D59" s="26">
        <v>520029984</v>
      </c>
      <c r="E59" s="26" t="s">
        <v>203</v>
      </c>
      <c r="F59" s="26" t="s">
        <v>3781</v>
      </c>
      <c r="G59" s="26">
        <v>11021166</v>
      </c>
      <c r="H59" s="26" t="s">
        <v>70</v>
      </c>
      <c r="I59" s="26" t="s">
        <v>51</v>
      </c>
      <c r="J59" s="26" t="s">
        <v>51</v>
      </c>
      <c r="K59" s="26" t="s">
        <v>493</v>
      </c>
      <c r="L59" s="26" t="s">
        <v>2943</v>
      </c>
      <c r="M59" s="26" t="s">
        <v>141</v>
      </c>
      <c r="N59" s="36" t="s">
        <v>792</v>
      </c>
      <c r="O59" s="26" t="s">
        <v>57</v>
      </c>
      <c r="P59" s="36">
        <v>45424</v>
      </c>
      <c r="Q59" s="26" t="s">
        <v>531</v>
      </c>
      <c r="R59" s="26" t="s">
        <v>158</v>
      </c>
      <c r="S59" s="26" t="s">
        <v>160</v>
      </c>
      <c r="T59" s="36" t="s">
        <v>3212</v>
      </c>
      <c r="U59" s="67">
        <v>680</v>
      </c>
      <c r="V59" s="67">
        <v>0</v>
      </c>
      <c r="W59" s="42">
        <v>4000</v>
      </c>
      <c r="X59" s="42">
        <v>64.914199999999994</v>
      </c>
      <c r="Y59" s="42">
        <v>1</v>
      </c>
      <c r="Z59" s="42">
        <v>2.5965699999999998</v>
      </c>
      <c r="AA59" s="43">
        <v>9.1421535747999993E-2</v>
      </c>
      <c r="AB59" s="43">
        <v>2.0569820329281364E-4</v>
      </c>
    </row>
    <row r="60" spans="1:28" x14ac:dyDescent="0.2">
      <c r="A60" s="26">
        <v>7956</v>
      </c>
      <c r="B60" s="26">
        <v>15255</v>
      </c>
      <c r="C60" s="26" t="s">
        <v>713</v>
      </c>
      <c r="D60" s="26">
        <v>510560188</v>
      </c>
      <c r="E60" s="26" t="s">
        <v>203</v>
      </c>
      <c r="F60" s="26" t="s">
        <v>3774</v>
      </c>
      <c r="G60" s="26">
        <v>1213719</v>
      </c>
      <c r="H60" s="26" t="s">
        <v>70</v>
      </c>
      <c r="I60" s="26" t="s">
        <v>51</v>
      </c>
      <c r="J60" s="26" t="s">
        <v>51</v>
      </c>
      <c r="K60" s="26" t="s">
        <v>493</v>
      </c>
      <c r="L60" s="26" t="s">
        <v>3775</v>
      </c>
      <c r="M60" s="26" t="s">
        <v>358</v>
      </c>
      <c r="N60" s="36" t="s">
        <v>3776</v>
      </c>
      <c r="O60" s="26" t="s">
        <v>57</v>
      </c>
      <c r="P60" s="36" t="s">
        <v>3379</v>
      </c>
      <c r="Q60" s="26" t="s">
        <v>531</v>
      </c>
      <c r="R60" s="26" t="s">
        <v>158</v>
      </c>
      <c r="S60" s="26" t="s">
        <v>160</v>
      </c>
      <c r="T60" s="36" t="s">
        <v>3212</v>
      </c>
      <c r="U60" s="67">
        <v>17000</v>
      </c>
      <c r="V60" s="67">
        <v>1</v>
      </c>
      <c r="W60" s="42">
        <v>148</v>
      </c>
      <c r="X60" s="42">
        <v>1390</v>
      </c>
      <c r="Y60" s="42">
        <v>1</v>
      </c>
      <c r="Z60" s="42">
        <v>2.0571999999999999</v>
      </c>
      <c r="AA60" s="43">
        <v>0.21021309468499999</v>
      </c>
      <c r="AB60" s="43">
        <v>2.9810387085659222E-4</v>
      </c>
    </row>
    <row r="61" spans="1:28" x14ac:dyDescent="0.2">
      <c r="A61" s="26">
        <v>7956</v>
      </c>
      <c r="B61" s="26">
        <v>15255</v>
      </c>
      <c r="C61" s="26" t="s">
        <v>2477</v>
      </c>
      <c r="D61" s="26">
        <v>514091685</v>
      </c>
      <c r="E61" s="26" t="s">
        <v>203</v>
      </c>
      <c r="F61" s="26" t="s">
        <v>3777</v>
      </c>
      <c r="G61" s="26">
        <v>11019772</v>
      </c>
      <c r="H61" s="26" t="s">
        <v>70</v>
      </c>
      <c r="I61" s="26" t="s">
        <v>51</v>
      </c>
      <c r="J61" s="26" t="s">
        <v>51</v>
      </c>
      <c r="K61" s="26" t="s">
        <v>493</v>
      </c>
      <c r="L61" s="26" t="s">
        <v>2937</v>
      </c>
      <c r="M61" s="26" t="s">
        <v>84</v>
      </c>
      <c r="N61" s="36">
        <v>46449</v>
      </c>
      <c r="O61" s="26" t="s">
        <v>57</v>
      </c>
      <c r="P61" s="36">
        <v>45544</v>
      </c>
      <c r="Q61" s="26" t="s">
        <v>531</v>
      </c>
      <c r="R61" s="26" t="s">
        <v>158</v>
      </c>
      <c r="S61" s="26" t="s">
        <v>160</v>
      </c>
      <c r="T61" s="36" t="s">
        <v>3212</v>
      </c>
      <c r="U61" s="67">
        <v>2000</v>
      </c>
      <c r="V61" s="67">
        <v>0</v>
      </c>
      <c r="W61" s="42">
        <v>1000</v>
      </c>
      <c r="X61" s="42">
        <v>731.36159999999995</v>
      </c>
      <c r="Y61" s="42">
        <v>1</v>
      </c>
      <c r="Z61" s="42">
        <v>7.3136200000000002</v>
      </c>
      <c r="AA61" s="43">
        <v>0.74733555004600005</v>
      </c>
      <c r="AB61" s="43">
        <v>1.0597989655717433E-3</v>
      </c>
    </row>
    <row r="62" spans="1:28" x14ac:dyDescent="0.2">
      <c r="A62" s="26">
        <v>7956</v>
      </c>
      <c r="B62" s="26">
        <v>15255</v>
      </c>
      <c r="C62" s="26" t="s">
        <v>828</v>
      </c>
      <c r="D62" s="26">
        <v>512726712</v>
      </c>
      <c r="E62" s="26" t="s">
        <v>203</v>
      </c>
      <c r="F62" s="26" t="s">
        <v>3733</v>
      </c>
      <c r="G62" s="26">
        <v>11019773</v>
      </c>
      <c r="H62" s="26" t="s">
        <v>70</v>
      </c>
      <c r="I62" s="26" t="s">
        <v>51</v>
      </c>
      <c r="J62" s="26" t="s">
        <v>51</v>
      </c>
      <c r="K62" s="26" t="s">
        <v>493</v>
      </c>
      <c r="L62" s="26" t="s">
        <v>2705</v>
      </c>
      <c r="M62" s="26" t="s">
        <v>84</v>
      </c>
      <c r="N62" s="36">
        <v>46123</v>
      </c>
      <c r="O62" s="26" t="s">
        <v>57</v>
      </c>
      <c r="P62" s="36">
        <v>45393</v>
      </c>
      <c r="Q62" s="26" t="s">
        <v>531</v>
      </c>
      <c r="R62" s="26" t="s">
        <v>158</v>
      </c>
      <c r="S62" s="26" t="s">
        <v>160</v>
      </c>
      <c r="T62" s="36" t="s">
        <v>3212</v>
      </c>
      <c r="U62" s="67">
        <v>1004.64</v>
      </c>
      <c r="V62" s="67">
        <v>0</v>
      </c>
      <c r="W62" s="42">
        <v>800</v>
      </c>
      <c r="X62" s="42">
        <v>51.93</v>
      </c>
      <c r="Y62" s="42">
        <v>1</v>
      </c>
      <c r="Z62" s="42">
        <v>0.41543999999999998</v>
      </c>
      <c r="AA62" s="43">
        <v>4.2451355267000002E-2</v>
      </c>
      <c r="AB62" s="43">
        <v>6.0200404486030857E-5</v>
      </c>
    </row>
    <row r="63" spans="1:28" x14ac:dyDescent="0.2">
      <c r="A63" s="26">
        <v>7956</v>
      </c>
      <c r="B63" s="26">
        <v>15256</v>
      </c>
      <c r="C63" s="26" t="s">
        <v>2477</v>
      </c>
      <c r="D63" s="26">
        <v>514091685</v>
      </c>
      <c r="E63" s="26" t="s">
        <v>203</v>
      </c>
      <c r="F63" s="26" t="s">
        <v>3777</v>
      </c>
      <c r="G63" s="26">
        <v>11019772</v>
      </c>
      <c r="H63" s="26" t="s">
        <v>70</v>
      </c>
      <c r="I63" s="26" t="s">
        <v>51</v>
      </c>
      <c r="J63" s="26" t="s">
        <v>51</v>
      </c>
      <c r="K63" s="26" t="s">
        <v>493</v>
      </c>
      <c r="L63" s="26" t="s">
        <v>2937</v>
      </c>
      <c r="M63" s="26" t="s">
        <v>84</v>
      </c>
      <c r="N63" s="36">
        <v>46449</v>
      </c>
      <c r="O63" s="26" t="s">
        <v>57</v>
      </c>
      <c r="P63" s="36">
        <v>45544</v>
      </c>
      <c r="Q63" s="26" t="s">
        <v>531</v>
      </c>
      <c r="R63" s="26" t="s">
        <v>158</v>
      </c>
      <c r="S63" s="26" t="s">
        <v>160</v>
      </c>
      <c r="T63" s="36" t="s">
        <v>3212</v>
      </c>
      <c r="U63" s="67">
        <v>2000</v>
      </c>
      <c r="V63" s="67">
        <v>0</v>
      </c>
      <c r="W63" s="42">
        <v>34000</v>
      </c>
      <c r="X63" s="42">
        <v>731.36159999999995</v>
      </c>
      <c r="Y63" s="42">
        <v>1</v>
      </c>
      <c r="Z63" s="42">
        <v>248.66293999999999</v>
      </c>
      <c r="AA63" s="43">
        <v>0.83846554998</v>
      </c>
      <c r="AB63" s="43">
        <v>2.6971147094988629E-3</v>
      </c>
    </row>
    <row r="64" spans="1:28" x14ac:dyDescent="0.2">
      <c r="A64" s="26">
        <v>7956</v>
      </c>
      <c r="B64" s="26">
        <v>15256</v>
      </c>
      <c r="C64" s="26" t="s">
        <v>828</v>
      </c>
      <c r="D64" s="26">
        <v>512726712</v>
      </c>
      <c r="E64" s="26" t="s">
        <v>203</v>
      </c>
      <c r="F64" s="26" t="s">
        <v>3733</v>
      </c>
      <c r="G64" s="26">
        <v>11019773</v>
      </c>
      <c r="H64" s="26" t="s">
        <v>70</v>
      </c>
      <c r="I64" s="26" t="s">
        <v>51</v>
      </c>
      <c r="J64" s="26" t="s">
        <v>51</v>
      </c>
      <c r="K64" s="26" t="s">
        <v>493</v>
      </c>
      <c r="L64" s="26" t="s">
        <v>2705</v>
      </c>
      <c r="M64" s="26" t="s">
        <v>84</v>
      </c>
      <c r="N64" s="36">
        <v>46123</v>
      </c>
      <c r="O64" s="26" t="s">
        <v>57</v>
      </c>
      <c r="P64" s="36">
        <v>45393</v>
      </c>
      <c r="Q64" s="26" t="s">
        <v>531</v>
      </c>
      <c r="R64" s="26" t="s">
        <v>158</v>
      </c>
      <c r="S64" s="26" t="s">
        <v>160</v>
      </c>
      <c r="T64" s="36" t="s">
        <v>3212</v>
      </c>
      <c r="U64" s="67">
        <v>1004.64</v>
      </c>
      <c r="V64" s="67">
        <v>0</v>
      </c>
      <c r="W64" s="42">
        <v>41000</v>
      </c>
      <c r="X64" s="42">
        <v>51.93</v>
      </c>
      <c r="Y64" s="42">
        <v>1</v>
      </c>
      <c r="Z64" s="42">
        <v>21.2913</v>
      </c>
      <c r="AA64" s="43">
        <v>7.1792047356000005E-2</v>
      </c>
      <c r="AB64" s="43">
        <v>2.3093541166348768E-4</v>
      </c>
    </row>
    <row r="65" spans="1:28" x14ac:dyDescent="0.2">
      <c r="A65" s="26">
        <v>7956</v>
      </c>
      <c r="B65" s="26">
        <v>15256</v>
      </c>
      <c r="C65" s="26" t="s">
        <v>2942</v>
      </c>
      <c r="D65" s="26">
        <v>520029984</v>
      </c>
      <c r="E65" s="26" t="s">
        <v>203</v>
      </c>
      <c r="F65" s="26" t="s">
        <v>3781</v>
      </c>
      <c r="G65" s="26">
        <v>11021166</v>
      </c>
      <c r="H65" s="26" t="s">
        <v>70</v>
      </c>
      <c r="I65" s="26" t="s">
        <v>51</v>
      </c>
      <c r="J65" s="26" t="s">
        <v>51</v>
      </c>
      <c r="K65" s="26" t="s">
        <v>493</v>
      </c>
      <c r="L65" s="26" t="s">
        <v>2943</v>
      </c>
      <c r="M65" s="26" t="s">
        <v>141</v>
      </c>
      <c r="N65" s="36" t="s">
        <v>792</v>
      </c>
      <c r="O65" s="26" t="s">
        <v>57</v>
      </c>
      <c r="P65" s="36">
        <v>45424</v>
      </c>
      <c r="Q65" s="26" t="s">
        <v>531</v>
      </c>
      <c r="R65" s="26" t="s">
        <v>158</v>
      </c>
      <c r="S65" s="26" t="s">
        <v>160</v>
      </c>
      <c r="T65" s="36" t="s">
        <v>3212</v>
      </c>
      <c r="U65" s="67">
        <v>680</v>
      </c>
      <c r="V65" s="67">
        <v>0</v>
      </c>
      <c r="W65" s="42">
        <v>41000</v>
      </c>
      <c r="X65" s="42">
        <v>64.914199999999994</v>
      </c>
      <c r="Y65" s="42">
        <v>1</v>
      </c>
      <c r="Z65" s="42">
        <v>26.614820000000002</v>
      </c>
      <c r="AA65" s="43">
        <v>8.9742402663000001E-2</v>
      </c>
      <c r="AB65" s="43">
        <v>2.8867680287486563E-4</v>
      </c>
    </row>
    <row r="66" spans="1:28" x14ac:dyDescent="0.2">
      <c r="A66" s="26">
        <v>8700</v>
      </c>
      <c r="B66" s="26">
        <v>12535</v>
      </c>
      <c r="C66" s="26" t="s">
        <v>713</v>
      </c>
      <c r="D66" s="26">
        <v>510560188</v>
      </c>
      <c r="E66" s="26" t="s">
        <v>203</v>
      </c>
      <c r="F66" s="26" t="s">
        <v>3774</v>
      </c>
      <c r="G66" s="26">
        <v>1213719</v>
      </c>
      <c r="H66" s="26" t="s">
        <v>70</v>
      </c>
      <c r="I66" s="26" t="s">
        <v>51</v>
      </c>
      <c r="J66" s="26" t="s">
        <v>51</v>
      </c>
      <c r="K66" s="26" t="s">
        <v>493</v>
      </c>
      <c r="L66" s="26" t="s">
        <v>3775</v>
      </c>
      <c r="M66" s="26" t="s">
        <v>358</v>
      </c>
      <c r="N66" s="36" t="s">
        <v>3776</v>
      </c>
      <c r="O66" s="26" t="s">
        <v>57</v>
      </c>
      <c r="P66" s="36" t="s">
        <v>3379</v>
      </c>
      <c r="Q66" s="26" t="s">
        <v>531</v>
      </c>
      <c r="R66" s="26" t="s">
        <v>158</v>
      </c>
      <c r="S66" s="26" t="s">
        <v>160</v>
      </c>
      <c r="T66" s="36" t="s">
        <v>3212</v>
      </c>
      <c r="U66" s="67">
        <v>17000</v>
      </c>
      <c r="V66" s="67">
        <v>1</v>
      </c>
      <c r="W66" s="42">
        <v>7844</v>
      </c>
      <c r="X66" s="42">
        <v>1390</v>
      </c>
      <c r="Y66" s="42">
        <v>1</v>
      </c>
      <c r="Z66" s="42">
        <v>109.0316</v>
      </c>
      <c r="AA66" s="43">
        <v>7.0375396630000002E-3</v>
      </c>
      <c r="AB66" s="43">
        <v>5.370194919997071E-6</v>
      </c>
    </row>
    <row r="67" spans="1:28" x14ac:dyDescent="0.2">
      <c r="A67" s="26">
        <v>8700</v>
      </c>
      <c r="B67" s="26">
        <v>12535</v>
      </c>
      <c r="C67" s="26" t="s">
        <v>3726</v>
      </c>
      <c r="D67" s="26">
        <v>520031345</v>
      </c>
      <c r="E67" s="26" t="s">
        <v>203</v>
      </c>
      <c r="F67" s="26" t="s">
        <v>3727</v>
      </c>
      <c r="G67" s="26">
        <v>11018407</v>
      </c>
      <c r="H67" s="26" t="s">
        <v>70</v>
      </c>
      <c r="I67" s="26" t="s">
        <v>51</v>
      </c>
      <c r="J67" s="26" t="s">
        <v>51</v>
      </c>
      <c r="K67" s="26" t="s">
        <v>493</v>
      </c>
      <c r="L67" s="26" t="s">
        <v>3728</v>
      </c>
      <c r="M67" s="26" t="s">
        <v>125</v>
      </c>
      <c r="N67" s="36">
        <v>45843</v>
      </c>
      <c r="O67" s="26" t="s">
        <v>57</v>
      </c>
      <c r="P67" s="36">
        <v>44017</v>
      </c>
      <c r="Q67" s="26" t="s">
        <v>531</v>
      </c>
      <c r="R67" s="26" t="s">
        <v>79</v>
      </c>
      <c r="S67" s="26" t="s">
        <v>160</v>
      </c>
      <c r="T67" s="36" t="s">
        <v>3212</v>
      </c>
      <c r="U67" s="67">
        <v>100</v>
      </c>
      <c r="V67" s="67">
        <v>0</v>
      </c>
      <c r="W67" s="42">
        <v>640000</v>
      </c>
      <c r="X67" s="42">
        <v>36.581499999999998</v>
      </c>
      <c r="Y67" s="42">
        <v>1</v>
      </c>
      <c r="Z67" s="42">
        <v>234.1216</v>
      </c>
      <c r="AA67" s="43">
        <v>1.5111582752000001E-2</v>
      </c>
      <c r="AB67" s="43">
        <v>1.1531323276752669E-5</v>
      </c>
    </row>
    <row r="68" spans="1:28" x14ac:dyDescent="0.2">
      <c r="A68" s="26">
        <v>8700</v>
      </c>
      <c r="B68" s="26">
        <v>12535</v>
      </c>
      <c r="C68" s="26" t="s">
        <v>1600</v>
      </c>
      <c r="D68" s="26">
        <v>520039660</v>
      </c>
      <c r="E68" s="26" t="s">
        <v>203</v>
      </c>
      <c r="F68" s="26" t="s">
        <v>3764</v>
      </c>
      <c r="G68" s="26">
        <v>11019574</v>
      </c>
      <c r="H68" s="26" t="s">
        <v>70</v>
      </c>
      <c r="I68" s="26" t="s">
        <v>51</v>
      </c>
      <c r="J68" s="26" t="s">
        <v>51</v>
      </c>
      <c r="K68" s="26" t="s">
        <v>493</v>
      </c>
      <c r="L68" s="26" t="s">
        <v>2606</v>
      </c>
      <c r="M68" s="26" t="s">
        <v>84</v>
      </c>
      <c r="N68" s="36" t="s">
        <v>3765</v>
      </c>
      <c r="O68" s="26" t="s">
        <v>57</v>
      </c>
      <c r="P68" s="36" t="s">
        <v>3766</v>
      </c>
      <c r="Q68" s="26" t="s">
        <v>531</v>
      </c>
      <c r="R68" s="26" t="s">
        <v>79</v>
      </c>
      <c r="S68" s="26" t="s">
        <v>160</v>
      </c>
      <c r="T68" s="36" t="s">
        <v>3212</v>
      </c>
      <c r="U68" s="67">
        <v>270</v>
      </c>
      <c r="V68" s="67">
        <v>0</v>
      </c>
      <c r="W68" s="42">
        <v>1800000</v>
      </c>
      <c r="X68" s="42">
        <v>6.5101000000000004</v>
      </c>
      <c r="Y68" s="42">
        <v>1</v>
      </c>
      <c r="Z68" s="42">
        <v>117.1818</v>
      </c>
      <c r="AA68" s="43">
        <v>7.5636014259999997E-3</v>
      </c>
      <c r="AB68" s="43">
        <v>5.7716213196551527E-6</v>
      </c>
    </row>
    <row r="69" spans="1:28" x14ac:dyDescent="0.2">
      <c r="A69" s="26">
        <v>8700</v>
      </c>
      <c r="B69" s="26">
        <v>12535</v>
      </c>
      <c r="C69" s="26" t="s">
        <v>2807</v>
      </c>
      <c r="D69" s="26">
        <v>516286887</v>
      </c>
      <c r="E69" s="26" t="s">
        <v>203</v>
      </c>
      <c r="F69" s="26" t="s">
        <v>3729</v>
      </c>
      <c r="G69" s="26">
        <v>11019688</v>
      </c>
      <c r="H69" s="26" t="s">
        <v>70</v>
      </c>
      <c r="I69" s="26" t="s">
        <v>51</v>
      </c>
      <c r="J69" s="26" t="s">
        <v>51</v>
      </c>
      <c r="K69" s="26" t="s">
        <v>493</v>
      </c>
      <c r="L69" s="26" t="s">
        <v>2808</v>
      </c>
      <c r="M69" s="26" t="s">
        <v>131</v>
      </c>
      <c r="N69" s="36">
        <v>46209</v>
      </c>
      <c r="O69" s="26" t="s">
        <v>57</v>
      </c>
      <c r="P69" s="36">
        <v>44748</v>
      </c>
      <c r="Q69" s="26" t="s">
        <v>531</v>
      </c>
      <c r="R69" s="26" t="s">
        <v>79</v>
      </c>
      <c r="S69" s="26" t="s">
        <v>160</v>
      </c>
      <c r="T69" s="36" t="s">
        <v>3212</v>
      </c>
      <c r="U69" s="67">
        <v>58</v>
      </c>
      <c r="V69" s="67">
        <v>0</v>
      </c>
      <c r="W69" s="42">
        <v>34280.480000000003</v>
      </c>
      <c r="X69" s="42">
        <v>46.807200000000002</v>
      </c>
      <c r="Y69" s="42">
        <v>1</v>
      </c>
      <c r="Z69" s="42">
        <v>16.045729999999999</v>
      </c>
      <c r="AA69" s="43">
        <v>1.035685629E-3</v>
      </c>
      <c r="AB69" s="43">
        <v>7.9030939409900075E-7</v>
      </c>
    </row>
    <row r="70" spans="1:28" x14ac:dyDescent="0.2">
      <c r="A70" s="26">
        <v>8700</v>
      </c>
      <c r="B70" s="26">
        <v>12535</v>
      </c>
      <c r="C70" s="26" t="s">
        <v>2728</v>
      </c>
      <c r="D70" s="26">
        <v>515158665</v>
      </c>
      <c r="E70" s="26" t="s">
        <v>203</v>
      </c>
      <c r="F70" s="26" t="s">
        <v>3730</v>
      </c>
      <c r="G70" s="26">
        <v>11019693</v>
      </c>
      <c r="H70" s="26" t="s">
        <v>70</v>
      </c>
      <c r="I70" s="26" t="s">
        <v>51</v>
      </c>
      <c r="J70" s="26" t="s">
        <v>51</v>
      </c>
      <c r="K70" s="26" t="s">
        <v>493</v>
      </c>
      <c r="L70" s="26" t="s">
        <v>2729</v>
      </c>
      <c r="M70" s="26" t="s">
        <v>131</v>
      </c>
      <c r="N70" s="36" t="s">
        <v>3731</v>
      </c>
      <c r="O70" s="26" t="s">
        <v>57</v>
      </c>
      <c r="P70" s="36" t="s">
        <v>3732</v>
      </c>
      <c r="Q70" s="26" t="s">
        <v>531</v>
      </c>
      <c r="R70" s="26" t="s">
        <v>79</v>
      </c>
      <c r="S70" s="26" t="s">
        <v>160</v>
      </c>
      <c r="T70" s="36" t="s">
        <v>3212</v>
      </c>
      <c r="U70" s="67">
        <v>2250</v>
      </c>
      <c r="V70" s="67">
        <v>0</v>
      </c>
      <c r="W70" s="42">
        <v>50000</v>
      </c>
      <c r="X70" s="42">
        <v>0.17849999999999999</v>
      </c>
      <c r="Y70" s="42">
        <v>1</v>
      </c>
      <c r="Z70" s="42">
        <v>8.9249999999999996E-2</v>
      </c>
      <c r="AA70" s="43">
        <v>5.7607190480331802E-6</v>
      </c>
      <c r="AB70" s="43">
        <v>4.3958806126823655E-9</v>
      </c>
    </row>
    <row r="71" spans="1:28" x14ac:dyDescent="0.2">
      <c r="A71" s="26">
        <v>8700</v>
      </c>
      <c r="B71" s="26">
        <v>12535</v>
      </c>
      <c r="C71" s="26" t="s">
        <v>2477</v>
      </c>
      <c r="D71" s="26">
        <v>514091685</v>
      </c>
      <c r="E71" s="26" t="s">
        <v>203</v>
      </c>
      <c r="F71" s="26" t="s">
        <v>3777</v>
      </c>
      <c r="G71" s="26">
        <v>11019772</v>
      </c>
      <c r="H71" s="26" t="s">
        <v>70</v>
      </c>
      <c r="I71" s="26" t="s">
        <v>51</v>
      </c>
      <c r="J71" s="26" t="s">
        <v>51</v>
      </c>
      <c r="K71" s="26" t="s">
        <v>493</v>
      </c>
      <c r="L71" s="26" t="s">
        <v>2937</v>
      </c>
      <c r="M71" s="26" t="s">
        <v>84</v>
      </c>
      <c r="N71" s="36">
        <v>46449</v>
      </c>
      <c r="O71" s="26" t="s">
        <v>57</v>
      </c>
      <c r="P71" s="36">
        <v>45544</v>
      </c>
      <c r="Q71" s="26" t="s">
        <v>531</v>
      </c>
      <c r="R71" s="26" t="s">
        <v>158</v>
      </c>
      <c r="S71" s="26" t="s">
        <v>160</v>
      </c>
      <c r="T71" s="36" t="s">
        <v>3212</v>
      </c>
      <c r="U71" s="67">
        <v>2000</v>
      </c>
      <c r="V71" s="67">
        <v>0</v>
      </c>
      <c r="W71" s="42">
        <v>100000</v>
      </c>
      <c r="X71" s="42">
        <v>731.36159999999995</v>
      </c>
      <c r="Y71" s="42">
        <v>1</v>
      </c>
      <c r="Z71" s="42">
        <v>731.36159999999995</v>
      </c>
      <c r="AA71" s="43">
        <v>4.7206371990000003E-2</v>
      </c>
      <c r="AB71" s="43">
        <v>3.6022165583197254E-5</v>
      </c>
    </row>
    <row r="72" spans="1:28" x14ac:dyDescent="0.2">
      <c r="A72" s="26">
        <v>8700</v>
      </c>
      <c r="B72" s="26">
        <v>12535</v>
      </c>
      <c r="C72" s="26" t="s">
        <v>1197</v>
      </c>
      <c r="D72" s="26">
        <v>514599943</v>
      </c>
      <c r="E72" s="26" t="s">
        <v>203</v>
      </c>
      <c r="F72" s="26" t="s">
        <v>3767</v>
      </c>
      <c r="G72" s="26">
        <v>11019907</v>
      </c>
      <c r="H72" s="26" t="s">
        <v>70</v>
      </c>
      <c r="I72" s="26" t="s">
        <v>51</v>
      </c>
      <c r="J72" s="26" t="s">
        <v>51</v>
      </c>
      <c r="K72" s="26" t="s">
        <v>493</v>
      </c>
      <c r="L72" s="26" t="s">
        <v>2934</v>
      </c>
      <c r="M72" s="26" t="s">
        <v>353</v>
      </c>
      <c r="N72" s="36" t="s">
        <v>3768</v>
      </c>
      <c r="O72" s="26" t="s">
        <v>57</v>
      </c>
      <c r="P72" s="36" t="s">
        <v>3769</v>
      </c>
      <c r="Q72" s="26" t="s">
        <v>531</v>
      </c>
      <c r="R72" s="26" t="s">
        <v>79</v>
      </c>
      <c r="S72" s="26" t="s">
        <v>160</v>
      </c>
      <c r="T72" s="36" t="s">
        <v>3212</v>
      </c>
      <c r="U72" s="67">
        <v>10810</v>
      </c>
      <c r="V72" s="67">
        <v>0</v>
      </c>
      <c r="W72" s="42">
        <v>45000</v>
      </c>
      <c r="X72" s="42">
        <v>53.908299999999997</v>
      </c>
      <c r="Y72" s="42">
        <v>1</v>
      </c>
      <c r="Z72" s="42">
        <v>24.25873</v>
      </c>
      <c r="AA72" s="43">
        <v>1.565800873E-3</v>
      </c>
      <c r="AB72" s="43">
        <v>1.1948289175943539E-6</v>
      </c>
    </row>
    <row r="73" spans="1:28" x14ac:dyDescent="0.2">
      <c r="A73" s="26">
        <v>8700</v>
      </c>
      <c r="B73" s="26">
        <v>12535</v>
      </c>
      <c r="C73" s="26" t="s">
        <v>1843</v>
      </c>
      <c r="D73" s="26">
        <v>520039314</v>
      </c>
      <c r="E73" s="26" t="s">
        <v>203</v>
      </c>
      <c r="F73" s="26" t="s">
        <v>3738</v>
      </c>
      <c r="G73" s="26">
        <v>11020030</v>
      </c>
      <c r="H73" s="26" t="s">
        <v>70</v>
      </c>
      <c r="I73" s="26" t="s">
        <v>51</v>
      </c>
      <c r="J73" s="26" t="s">
        <v>51</v>
      </c>
      <c r="K73" s="26" t="s">
        <v>493</v>
      </c>
      <c r="L73" s="26" t="s">
        <v>2687</v>
      </c>
      <c r="M73" s="26" t="s">
        <v>355</v>
      </c>
      <c r="N73" s="36">
        <v>46243</v>
      </c>
      <c r="O73" s="26" t="s">
        <v>57</v>
      </c>
      <c r="P73" s="36">
        <v>44782</v>
      </c>
      <c r="Q73" s="26" t="s">
        <v>531</v>
      </c>
      <c r="R73" s="26" t="s">
        <v>79</v>
      </c>
      <c r="S73" s="26" t="s">
        <v>160</v>
      </c>
      <c r="T73" s="36" t="s">
        <v>3212</v>
      </c>
      <c r="U73" s="67">
        <v>320</v>
      </c>
      <c r="V73" s="67">
        <v>0</v>
      </c>
      <c r="W73" s="42">
        <v>290000</v>
      </c>
      <c r="X73" s="42">
        <v>11.4528</v>
      </c>
      <c r="Y73" s="42">
        <v>1</v>
      </c>
      <c r="Z73" s="42">
        <v>33.213120000000004</v>
      </c>
      <c r="AA73" s="43">
        <v>2.1437697810000001E-3</v>
      </c>
      <c r="AB73" s="43">
        <v>1.6358645411170077E-6</v>
      </c>
    </row>
    <row r="74" spans="1:28" x14ac:dyDescent="0.2">
      <c r="A74" s="26">
        <v>8700</v>
      </c>
      <c r="B74" s="26">
        <v>12535</v>
      </c>
      <c r="C74" s="26" t="s">
        <v>1197</v>
      </c>
      <c r="D74" s="26">
        <v>514599943</v>
      </c>
      <c r="E74" s="26" t="s">
        <v>203</v>
      </c>
      <c r="F74" s="26" t="s">
        <v>3770</v>
      </c>
      <c r="G74" s="26">
        <v>11020438</v>
      </c>
      <c r="H74" s="26" t="s">
        <v>70</v>
      </c>
      <c r="I74" s="26" t="s">
        <v>51</v>
      </c>
      <c r="J74" s="26" t="s">
        <v>51</v>
      </c>
      <c r="K74" s="26" t="s">
        <v>493</v>
      </c>
      <c r="L74" s="26" t="s">
        <v>2934</v>
      </c>
      <c r="M74" s="26" t="s">
        <v>353</v>
      </c>
      <c r="N74" s="36">
        <v>45689</v>
      </c>
      <c r="O74" s="26" t="s">
        <v>57</v>
      </c>
      <c r="P74" s="36">
        <v>45352</v>
      </c>
      <c r="Q74" s="26" t="s">
        <v>531</v>
      </c>
      <c r="R74" s="26" t="s">
        <v>79</v>
      </c>
      <c r="S74" s="26" t="s">
        <v>160</v>
      </c>
      <c r="T74" s="36" t="s">
        <v>3212</v>
      </c>
      <c r="U74" s="67">
        <v>11200</v>
      </c>
      <c r="V74" s="67">
        <v>0</v>
      </c>
      <c r="W74" s="42">
        <v>6000</v>
      </c>
      <c r="X74" s="42">
        <v>1E-4</v>
      </c>
      <c r="Y74" s="42">
        <v>1</v>
      </c>
      <c r="Z74" s="42">
        <v>0</v>
      </c>
      <c r="AA74" s="43">
        <v>0</v>
      </c>
      <c r="AB74" s="43">
        <v>0</v>
      </c>
    </row>
    <row r="75" spans="1:28" x14ac:dyDescent="0.2">
      <c r="A75" s="26">
        <v>8700</v>
      </c>
      <c r="B75" s="26">
        <v>12535</v>
      </c>
      <c r="C75" s="26" t="s">
        <v>3771</v>
      </c>
      <c r="D75" s="26">
        <v>512542325</v>
      </c>
      <c r="E75" s="26" t="s">
        <v>203</v>
      </c>
      <c r="F75" s="26" t="s">
        <v>3771</v>
      </c>
      <c r="G75" s="26">
        <v>11021142</v>
      </c>
      <c r="H75" s="26" t="s">
        <v>70</v>
      </c>
      <c r="I75" s="26" t="s">
        <v>51</v>
      </c>
      <c r="J75" s="26" t="s">
        <v>51</v>
      </c>
      <c r="K75" s="26" t="s">
        <v>493</v>
      </c>
      <c r="L75" s="26" t="s">
        <v>2848</v>
      </c>
      <c r="M75" s="26" t="s">
        <v>79</v>
      </c>
      <c r="N75" s="36" t="s">
        <v>792</v>
      </c>
      <c r="O75" s="26" t="s">
        <v>57</v>
      </c>
      <c r="P75" s="36" t="s">
        <v>3772</v>
      </c>
      <c r="Q75" s="26" t="s">
        <v>531</v>
      </c>
      <c r="R75" s="26" t="s">
        <v>158</v>
      </c>
      <c r="S75" s="26" t="s">
        <v>160</v>
      </c>
      <c r="T75" s="36" t="s">
        <v>3212</v>
      </c>
      <c r="U75" s="67">
        <v>2244</v>
      </c>
      <c r="V75" s="67">
        <v>0</v>
      </c>
      <c r="W75" s="42">
        <v>287976.76</v>
      </c>
      <c r="X75" s="42">
        <v>7.2230999999999996</v>
      </c>
      <c r="Y75" s="42">
        <v>1</v>
      </c>
      <c r="Z75" s="42">
        <v>20.800850000000001</v>
      </c>
      <c r="AA75" s="43">
        <v>1.3426089950000001E-3</v>
      </c>
      <c r="AB75" s="43">
        <v>1.0245160027150027E-6</v>
      </c>
    </row>
    <row r="76" spans="1:28" x14ac:dyDescent="0.2">
      <c r="A76" s="26">
        <v>8700</v>
      </c>
      <c r="B76" s="26">
        <v>12535</v>
      </c>
      <c r="C76" s="26" t="s">
        <v>3739</v>
      </c>
      <c r="D76" s="26" t="s">
        <v>3740</v>
      </c>
      <c r="E76" s="26" t="s">
        <v>406</v>
      </c>
      <c r="F76" s="26" t="s">
        <v>3741</v>
      </c>
      <c r="G76" s="26">
        <v>11018326</v>
      </c>
      <c r="H76" s="26" t="s">
        <v>70</v>
      </c>
      <c r="I76" s="26" t="s">
        <v>56</v>
      </c>
      <c r="J76" s="26" t="s">
        <v>167</v>
      </c>
      <c r="K76" s="26" t="s">
        <v>493</v>
      </c>
      <c r="L76" s="26" t="s">
        <v>3742</v>
      </c>
      <c r="M76" s="26" t="s">
        <v>466</v>
      </c>
      <c r="N76" s="36" t="s">
        <v>3743</v>
      </c>
      <c r="O76" s="26" t="s">
        <v>57</v>
      </c>
      <c r="P76" s="36" t="s">
        <v>3744</v>
      </c>
      <c r="Q76" s="26" t="s">
        <v>532</v>
      </c>
      <c r="R76" s="26" t="s">
        <v>79</v>
      </c>
      <c r="S76" s="26" t="s">
        <v>160</v>
      </c>
      <c r="T76" s="36" t="s">
        <v>3212</v>
      </c>
      <c r="U76" s="67">
        <v>236</v>
      </c>
      <c r="V76" s="67">
        <v>1</v>
      </c>
      <c r="W76" s="42">
        <v>100000</v>
      </c>
      <c r="X76" s="42">
        <v>6.9527000000000001</v>
      </c>
      <c r="Y76" s="42">
        <v>3.6469999999999998</v>
      </c>
      <c r="Z76" s="42">
        <v>25.3565</v>
      </c>
      <c r="AA76" s="43">
        <v>1.6366573950000001E-3</v>
      </c>
      <c r="AB76" s="43">
        <v>1.2488980028625256E-6</v>
      </c>
    </row>
    <row r="77" spans="1:28" x14ac:dyDescent="0.2">
      <c r="A77" s="26">
        <v>8700</v>
      </c>
      <c r="B77" s="26">
        <v>12535</v>
      </c>
      <c r="C77" s="26" t="s">
        <v>3751</v>
      </c>
      <c r="D77" s="26" t="s">
        <v>3740</v>
      </c>
      <c r="E77" s="26" t="s">
        <v>406</v>
      </c>
      <c r="F77" s="26" t="s">
        <v>3752</v>
      </c>
      <c r="G77" s="26">
        <v>11018924</v>
      </c>
      <c r="H77" s="26" t="s">
        <v>70</v>
      </c>
      <c r="I77" s="26" t="s">
        <v>56</v>
      </c>
      <c r="J77" s="26" t="s">
        <v>167</v>
      </c>
      <c r="K77" s="26" t="s">
        <v>493</v>
      </c>
      <c r="L77" s="26" t="s">
        <v>3753</v>
      </c>
      <c r="M77" s="26" t="s">
        <v>466</v>
      </c>
      <c r="N77" s="36" t="s">
        <v>906</v>
      </c>
      <c r="O77" s="26" t="s">
        <v>57</v>
      </c>
      <c r="P77" s="36">
        <v>44200</v>
      </c>
      <c r="Q77" s="26" t="s">
        <v>532</v>
      </c>
      <c r="R77" s="26" t="s">
        <v>79</v>
      </c>
      <c r="S77" s="26" t="s">
        <v>160</v>
      </c>
      <c r="T77" s="36" t="s">
        <v>3212</v>
      </c>
      <c r="U77" s="67">
        <v>1035</v>
      </c>
      <c r="V77" s="67">
        <v>1</v>
      </c>
      <c r="W77" s="42">
        <v>77777.78</v>
      </c>
      <c r="X77" s="42">
        <v>753.92</v>
      </c>
      <c r="Y77" s="42">
        <v>3.6469999999999998</v>
      </c>
      <c r="Z77" s="42">
        <v>2138.5360300000002</v>
      </c>
      <c r="AA77" s="43">
        <v>0.13803367218900001</v>
      </c>
      <c r="AB77" s="43">
        <v>1.0533052183529093E-4</v>
      </c>
    </row>
    <row r="78" spans="1:28" x14ac:dyDescent="0.2">
      <c r="A78" s="26">
        <v>8700</v>
      </c>
      <c r="B78" s="26">
        <v>12535</v>
      </c>
      <c r="C78" s="26" t="s">
        <v>3754</v>
      </c>
      <c r="D78" s="26">
        <v>903448108</v>
      </c>
      <c r="E78" s="26" t="s">
        <v>406</v>
      </c>
      <c r="F78" s="26" t="s">
        <v>3755</v>
      </c>
      <c r="G78" s="26">
        <v>11019032</v>
      </c>
      <c r="H78" s="26" t="s">
        <v>70</v>
      </c>
      <c r="I78" s="26" t="s">
        <v>56</v>
      </c>
      <c r="J78" s="26" t="s">
        <v>167</v>
      </c>
      <c r="K78" s="26" t="s">
        <v>493</v>
      </c>
      <c r="L78" s="26" t="s">
        <v>3756</v>
      </c>
      <c r="M78" s="26" t="s">
        <v>466</v>
      </c>
      <c r="N78" s="36">
        <v>46331</v>
      </c>
      <c r="O78" s="26" t="s">
        <v>57</v>
      </c>
      <c r="P78" s="36" t="s">
        <v>3363</v>
      </c>
      <c r="Q78" s="26" t="s">
        <v>532</v>
      </c>
      <c r="R78" s="26" t="s">
        <v>79</v>
      </c>
      <c r="S78" s="26" t="s">
        <v>160</v>
      </c>
      <c r="T78" s="36" t="s">
        <v>3212</v>
      </c>
      <c r="U78" s="67">
        <v>65</v>
      </c>
      <c r="V78" s="67">
        <v>1</v>
      </c>
      <c r="W78" s="42">
        <v>2000000</v>
      </c>
      <c r="X78" s="42">
        <v>1E-4</v>
      </c>
      <c r="Y78" s="42">
        <v>3.6469999999999998</v>
      </c>
      <c r="Z78" s="42">
        <v>0</v>
      </c>
      <c r="AA78" s="43">
        <v>0</v>
      </c>
      <c r="AB78" s="43">
        <v>0</v>
      </c>
    </row>
    <row r="79" spans="1:28" x14ac:dyDescent="0.2">
      <c r="A79" s="26">
        <v>8700</v>
      </c>
      <c r="B79" s="26">
        <v>12535</v>
      </c>
      <c r="C79" s="26" t="s">
        <v>2917</v>
      </c>
      <c r="D79" s="26">
        <v>185053402</v>
      </c>
      <c r="E79" s="26" t="s">
        <v>406</v>
      </c>
      <c r="F79" s="26" t="s">
        <v>2917</v>
      </c>
      <c r="G79" s="26">
        <v>11019110</v>
      </c>
      <c r="H79" s="26" t="s">
        <v>70</v>
      </c>
      <c r="I79" s="26" t="s">
        <v>56</v>
      </c>
      <c r="J79" s="26" t="s">
        <v>101</v>
      </c>
      <c r="K79" s="26" t="s">
        <v>493</v>
      </c>
      <c r="L79" s="26" t="s">
        <v>3757</v>
      </c>
      <c r="M79" s="26" t="s">
        <v>466</v>
      </c>
      <c r="N79" s="36" t="s">
        <v>3758</v>
      </c>
      <c r="O79" s="26" t="s">
        <v>57</v>
      </c>
      <c r="P79" s="36" t="s">
        <v>3659</v>
      </c>
      <c r="Q79" s="26" t="s">
        <v>537</v>
      </c>
      <c r="R79" s="26" t="s">
        <v>158</v>
      </c>
      <c r="S79" s="26" t="s">
        <v>160</v>
      </c>
      <c r="T79" s="36" t="s">
        <v>3212</v>
      </c>
      <c r="U79" s="67">
        <v>1.25</v>
      </c>
      <c r="V79" s="67">
        <v>1</v>
      </c>
      <c r="W79" s="42">
        <v>650000</v>
      </c>
      <c r="X79" s="42">
        <v>1E-4</v>
      </c>
      <c r="Y79" s="42">
        <v>2.5354000000000001</v>
      </c>
      <c r="Z79" s="42">
        <v>0</v>
      </c>
      <c r="AA79" s="43">
        <v>0</v>
      </c>
      <c r="AB79" s="43">
        <v>0</v>
      </c>
    </row>
    <row r="80" spans="1:28" x14ac:dyDescent="0.2">
      <c r="A80" s="26">
        <v>8700</v>
      </c>
      <c r="B80" s="26">
        <v>12535</v>
      </c>
      <c r="C80" s="26" t="s">
        <v>3759</v>
      </c>
      <c r="D80" s="26">
        <v>70390929</v>
      </c>
      <c r="E80" s="26" t="s">
        <v>205</v>
      </c>
      <c r="F80" s="26" t="s">
        <v>3759</v>
      </c>
      <c r="G80" s="26">
        <v>11019990</v>
      </c>
      <c r="H80" s="26" t="s">
        <v>70</v>
      </c>
      <c r="I80" s="26" t="s">
        <v>56</v>
      </c>
      <c r="J80" s="26" t="s">
        <v>167</v>
      </c>
      <c r="K80" s="26" t="s">
        <v>493</v>
      </c>
      <c r="L80" s="26" t="s">
        <v>3364</v>
      </c>
      <c r="M80" s="26" t="s">
        <v>466</v>
      </c>
      <c r="N80" s="36">
        <v>47494</v>
      </c>
      <c r="O80" s="26" t="s">
        <v>57</v>
      </c>
      <c r="P80" s="36" t="s">
        <v>3411</v>
      </c>
      <c r="Q80" s="26" t="s">
        <v>532</v>
      </c>
      <c r="R80" s="26" t="s">
        <v>79</v>
      </c>
      <c r="S80" s="26" t="s">
        <v>160</v>
      </c>
      <c r="T80" s="36" t="s">
        <v>3212</v>
      </c>
      <c r="U80" s="66">
        <v>2.5000000000000001E-5</v>
      </c>
      <c r="V80" s="67">
        <v>1</v>
      </c>
      <c r="W80" s="42">
        <v>2232138.19</v>
      </c>
      <c r="X80" s="42">
        <v>122</v>
      </c>
      <c r="Y80" s="42">
        <v>3.6469999999999998</v>
      </c>
      <c r="Z80" s="42">
        <v>9931.5417300000008</v>
      </c>
      <c r="AA80" s="43">
        <v>0.641040018155</v>
      </c>
      <c r="AB80" s="43">
        <v>4.8916382907510233E-4</v>
      </c>
    </row>
    <row r="81" spans="1:28" x14ac:dyDescent="0.2">
      <c r="A81" s="26">
        <v>8700</v>
      </c>
      <c r="B81" s="26">
        <v>12535</v>
      </c>
      <c r="C81" s="26" t="s">
        <v>3760</v>
      </c>
      <c r="D81" s="26">
        <v>514881564</v>
      </c>
      <c r="E81" s="26" t="s">
        <v>203</v>
      </c>
      <c r="F81" s="26" t="s">
        <v>3761</v>
      </c>
      <c r="G81" s="26" t="s">
        <v>3762</v>
      </c>
      <c r="H81" s="26" t="s">
        <v>69</v>
      </c>
      <c r="I81" s="26" t="s">
        <v>51</v>
      </c>
      <c r="J81" s="26" t="s">
        <v>51</v>
      </c>
      <c r="K81" s="26" t="s">
        <v>493</v>
      </c>
      <c r="L81" s="26" t="s">
        <v>2787</v>
      </c>
      <c r="M81" s="26" t="s">
        <v>128</v>
      </c>
      <c r="N81" s="36" t="s">
        <v>3763</v>
      </c>
      <c r="O81" s="26" t="s">
        <v>57</v>
      </c>
      <c r="P81" s="36">
        <v>45539</v>
      </c>
      <c r="Q81" s="26" t="s">
        <v>531</v>
      </c>
      <c r="R81" s="26" t="s">
        <v>411</v>
      </c>
      <c r="S81" s="26" t="s">
        <v>160</v>
      </c>
      <c r="T81" s="36" t="s">
        <v>3212</v>
      </c>
      <c r="U81" s="67">
        <v>0</v>
      </c>
      <c r="V81" s="67">
        <v>1</v>
      </c>
      <c r="W81" s="42">
        <v>94315.6</v>
      </c>
      <c r="X81" s="42">
        <v>0</v>
      </c>
      <c r="Y81" s="42">
        <v>1</v>
      </c>
      <c r="Z81" s="42">
        <v>0</v>
      </c>
      <c r="AA81" s="43">
        <v>0</v>
      </c>
      <c r="AB81" s="43">
        <v>0</v>
      </c>
    </row>
    <row r="82" spans="1:28" x14ac:dyDescent="0.2">
      <c r="A82" s="26">
        <v>8700</v>
      </c>
      <c r="B82" s="26">
        <v>12536</v>
      </c>
      <c r="C82" s="26" t="s">
        <v>3726</v>
      </c>
      <c r="D82" s="26">
        <v>520031345</v>
      </c>
      <c r="E82" s="26" t="s">
        <v>203</v>
      </c>
      <c r="F82" s="26" t="s">
        <v>3727</v>
      </c>
      <c r="G82" s="26">
        <v>11018407</v>
      </c>
      <c r="H82" s="26" t="s">
        <v>70</v>
      </c>
      <c r="I82" s="26" t="s">
        <v>51</v>
      </c>
      <c r="J82" s="26" t="s">
        <v>51</v>
      </c>
      <c r="K82" s="26" t="s">
        <v>493</v>
      </c>
      <c r="L82" s="26" t="s">
        <v>3728</v>
      </c>
      <c r="M82" s="26" t="s">
        <v>125</v>
      </c>
      <c r="N82" s="36">
        <v>45843</v>
      </c>
      <c r="O82" s="26" t="s">
        <v>57</v>
      </c>
      <c r="P82" s="36">
        <v>44017</v>
      </c>
      <c r="Q82" s="26" t="s">
        <v>531</v>
      </c>
      <c r="R82" s="26" t="s">
        <v>79</v>
      </c>
      <c r="S82" s="26" t="s">
        <v>160</v>
      </c>
      <c r="T82" s="36" t="s">
        <v>3212</v>
      </c>
      <c r="U82" s="67">
        <v>100</v>
      </c>
      <c r="V82" s="67">
        <v>0</v>
      </c>
      <c r="W82" s="42">
        <v>670000</v>
      </c>
      <c r="X82" s="42">
        <v>36.581499999999998</v>
      </c>
      <c r="Y82" s="42">
        <v>1</v>
      </c>
      <c r="Z82" s="42">
        <v>245.09604999999999</v>
      </c>
      <c r="AA82" s="43">
        <v>3.4386831944000003E-2</v>
      </c>
      <c r="AB82" s="43">
        <v>3.9841371792628734E-5</v>
      </c>
    </row>
    <row r="83" spans="1:28" x14ac:dyDescent="0.2">
      <c r="A83" s="26">
        <v>8700</v>
      </c>
      <c r="B83" s="26">
        <v>12536</v>
      </c>
      <c r="C83" s="26" t="s">
        <v>2807</v>
      </c>
      <c r="D83" s="26">
        <v>516286887</v>
      </c>
      <c r="E83" s="26" t="s">
        <v>203</v>
      </c>
      <c r="F83" s="26" t="s">
        <v>3729</v>
      </c>
      <c r="G83" s="26">
        <v>11019688</v>
      </c>
      <c r="H83" s="26" t="s">
        <v>70</v>
      </c>
      <c r="I83" s="26" t="s">
        <v>51</v>
      </c>
      <c r="J83" s="26" t="s">
        <v>51</v>
      </c>
      <c r="K83" s="26" t="s">
        <v>493</v>
      </c>
      <c r="L83" s="26" t="s">
        <v>2808</v>
      </c>
      <c r="M83" s="26" t="s">
        <v>131</v>
      </c>
      <c r="N83" s="36">
        <v>46209</v>
      </c>
      <c r="O83" s="26" t="s">
        <v>57</v>
      </c>
      <c r="P83" s="36">
        <v>44748</v>
      </c>
      <c r="Q83" s="26" t="s">
        <v>531</v>
      </c>
      <c r="R83" s="26" t="s">
        <v>79</v>
      </c>
      <c r="S83" s="26" t="s">
        <v>160</v>
      </c>
      <c r="T83" s="36" t="s">
        <v>3212</v>
      </c>
      <c r="U83" s="67">
        <v>58</v>
      </c>
      <c r="V83" s="67">
        <v>0</v>
      </c>
      <c r="W83" s="42">
        <v>34845.699999999997</v>
      </c>
      <c r="X83" s="42">
        <v>46.807200000000002</v>
      </c>
      <c r="Y83" s="42">
        <v>1</v>
      </c>
      <c r="Z83" s="42">
        <v>16.310300000000002</v>
      </c>
      <c r="AA83" s="43">
        <v>2.288325515E-3</v>
      </c>
      <c r="AB83" s="43">
        <v>2.6513064015079497E-6</v>
      </c>
    </row>
    <row r="84" spans="1:28" x14ac:dyDescent="0.2">
      <c r="A84" s="26">
        <v>8700</v>
      </c>
      <c r="B84" s="26">
        <v>12536</v>
      </c>
      <c r="C84" s="26" t="s">
        <v>2728</v>
      </c>
      <c r="D84" s="26">
        <v>515158665</v>
      </c>
      <c r="E84" s="26" t="s">
        <v>203</v>
      </c>
      <c r="F84" s="26" t="s">
        <v>3730</v>
      </c>
      <c r="G84" s="26">
        <v>11019693</v>
      </c>
      <c r="H84" s="26" t="s">
        <v>70</v>
      </c>
      <c r="I84" s="26" t="s">
        <v>51</v>
      </c>
      <c r="J84" s="26" t="s">
        <v>51</v>
      </c>
      <c r="K84" s="26" t="s">
        <v>493</v>
      </c>
      <c r="L84" s="26" t="s">
        <v>2729</v>
      </c>
      <c r="M84" s="26" t="s">
        <v>131</v>
      </c>
      <c r="N84" s="36" t="s">
        <v>3731</v>
      </c>
      <c r="O84" s="26" t="s">
        <v>57</v>
      </c>
      <c r="P84" s="36" t="s">
        <v>3732</v>
      </c>
      <c r="Q84" s="26" t="s">
        <v>531</v>
      </c>
      <c r="R84" s="26" t="s">
        <v>79</v>
      </c>
      <c r="S84" s="26" t="s">
        <v>160</v>
      </c>
      <c r="T84" s="36" t="s">
        <v>3212</v>
      </c>
      <c r="U84" s="67">
        <v>2250</v>
      </c>
      <c r="V84" s="67">
        <v>0</v>
      </c>
      <c r="W84" s="42">
        <v>70000</v>
      </c>
      <c r="X84" s="42">
        <v>0.17849999999999999</v>
      </c>
      <c r="Y84" s="42">
        <v>1</v>
      </c>
      <c r="Z84" s="42">
        <v>0.12495000000000001</v>
      </c>
      <c r="AA84" s="43">
        <v>1.75304116550191E-5</v>
      </c>
      <c r="AB84" s="43">
        <v>2.0311136819581386E-8</v>
      </c>
    </row>
    <row r="85" spans="1:28" x14ac:dyDescent="0.2">
      <c r="A85" s="26">
        <v>8700</v>
      </c>
      <c r="B85" s="26">
        <v>12536</v>
      </c>
      <c r="C85" s="26" t="s">
        <v>828</v>
      </c>
      <c r="D85" s="26">
        <v>512726712</v>
      </c>
      <c r="E85" s="26" t="s">
        <v>203</v>
      </c>
      <c r="F85" s="26" t="s">
        <v>3733</v>
      </c>
      <c r="G85" s="26">
        <v>11019773</v>
      </c>
      <c r="H85" s="26" t="s">
        <v>70</v>
      </c>
      <c r="I85" s="26" t="s">
        <v>51</v>
      </c>
      <c r="J85" s="26" t="s">
        <v>51</v>
      </c>
      <c r="K85" s="26" t="s">
        <v>493</v>
      </c>
      <c r="L85" s="26" t="s">
        <v>2705</v>
      </c>
      <c r="M85" s="26" t="s">
        <v>84</v>
      </c>
      <c r="N85" s="36">
        <v>46123</v>
      </c>
      <c r="O85" s="26" t="s">
        <v>57</v>
      </c>
      <c r="P85" s="36">
        <v>45393</v>
      </c>
      <c r="Q85" s="26" t="s">
        <v>531</v>
      </c>
      <c r="R85" s="26" t="s">
        <v>158</v>
      </c>
      <c r="S85" s="26" t="s">
        <v>160</v>
      </c>
      <c r="T85" s="36" t="s">
        <v>3212</v>
      </c>
      <c r="U85" s="67">
        <v>1004.64</v>
      </c>
      <c r="V85" s="67">
        <v>0</v>
      </c>
      <c r="W85" s="42">
        <v>664477</v>
      </c>
      <c r="X85" s="42">
        <v>51.93</v>
      </c>
      <c r="Y85" s="42">
        <v>1</v>
      </c>
      <c r="Z85" s="42">
        <v>345.06290999999999</v>
      </c>
      <c r="AA85" s="43">
        <v>4.8412123722000003E-2</v>
      </c>
      <c r="AB85" s="43">
        <v>5.6091396369530997E-5</v>
      </c>
    </row>
    <row r="86" spans="1:28" x14ac:dyDescent="0.2">
      <c r="A86" s="26">
        <v>8700</v>
      </c>
      <c r="B86" s="26">
        <v>12536</v>
      </c>
      <c r="C86" s="26" t="s">
        <v>1197</v>
      </c>
      <c r="D86" s="26">
        <v>514599943</v>
      </c>
      <c r="E86" s="26" t="s">
        <v>203</v>
      </c>
      <c r="F86" s="26" t="s">
        <v>3767</v>
      </c>
      <c r="G86" s="26">
        <v>11019907</v>
      </c>
      <c r="H86" s="26" t="s">
        <v>70</v>
      </c>
      <c r="I86" s="26" t="s">
        <v>51</v>
      </c>
      <c r="J86" s="26" t="s">
        <v>51</v>
      </c>
      <c r="K86" s="26" t="s">
        <v>493</v>
      </c>
      <c r="L86" s="26" t="s">
        <v>2934</v>
      </c>
      <c r="M86" s="26" t="s">
        <v>353</v>
      </c>
      <c r="N86" s="36" t="s">
        <v>3768</v>
      </c>
      <c r="O86" s="26" t="s">
        <v>57</v>
      </c>
      <c r="P86" s="36" t="s">
        <v>3769</v>
      </c>
      <c r="Q86" s="26" t="s">
        <v>531</v>
      </c>
      <c r="R86" s="26" t="s">
        <v>79</v>
      </c>
      <c r="S86" s="26" t="s">
        <v>160</v>
      </c>
      <c r="T86" s="36" t="s">
        <v>3212</v>
      </c>
      <c r="U86" s="67">
        <v>10810</v>
      </c>
      <c r="V86" s="67">
        <v>0</v>
      </c>
      <c r="W86" s="42">
        <v>20000</v>
      </c>
      <c r="X86" s="42">
        <v>53.908299999999997</v>
      </c>
      <c r="Y86" s="42">
        <v>1</v>
      </c>
      <c r="Z86" s="42">
        <v>10.78166</v>
      </c>
      <c r="AA86" s="43">
        <v>1.512660569E-3</v>
      </c>
      <c r="AB86" s="43">
        <v>1.7526032125026638E-6</v>
      </c>
    </row>
    <row r="87" spans="1:28" x14ac:dyDescent="0.2">
      <c r="A87" s="26">
        <v>8700</v>
      </c>
      <c r="B87" s="26">
        <v>12536</v>
      </c>
      <c r="C87" s="26" t="s">
        <v>1239</v>
      </c>
      <c r="D87" s="26">
        <v>516046307</v>
      </c>
      <c r="E87" s="26" t="s">
        <v>203</v>
      </c>
      <c r="F87" s="26" t="s">
        <v>3734</v>
      </c>
      <c r="G87" s="26">
        <v>11019938</v>
      </c>
      <c r="H87" s="26" t="s">
        <v>70</v>
      </c>
      <c r="I87" s="26" t="s">
        <v>51</v>
      </c>
      <c r="J87" s="26" t="s">
        <v>51</v>
      </c>
      <c r="K87" s="26" t="s">
        <v>493</v>
      </c>
      <c r="L87" s="26" t="s">
        <v>2766</v>
      </c>
      <c r="M87" s="26" t="s">
        <v>353</v>
      </c>
      <c r="N87" s="36" t="s">
        <v>3735</v>
      </c>
      <c r="O87" s="26" t="s">
        <v>57</v>
      </c>
      <c r="P87" s="36" t="s">
        <v>3454</v>
      </c>
      <c r="Q87" s="26" t="s">
        <v>531</v>
      </c>
      <c r="R87" s="26" t="s">
        <v>79</v>
      </c>
      <c r="S87" s="26" t="s">
        <v>160</v>
      </c>
      <c r="T87" s="36" t="s">
        <v>3212</v>
      </c>
      <c r="U87" s="67">
        <v>3911</v>
      </c>
      <c r="V87" s="67">
        <v>0</v>
      </c>
      <c r="W87" s="42">
        <v>52500</v>
      </c>
      <c r="X87" s="42">
        <v>363.73809999999997</v>
      </c>
      <c r="Y87" s="42">
        <v>1</v>
      </c>
      <c r="Z87" s="42">
        <v>190.96250000000001</v>
      </c>
      <c r="AA87" s="43">
        <v>2.6791926656000001E-2</v>
      </c>
      <c r="AB87" s="43">
        <v>3.1041740415440659E-5</v>
      </c>
    </row>
    <row r="88" spans="1:28" x14ac:dyDescent="0.2">
      <c r="A88" s="26">
        <v>8700</v>
      </c>
      <c r="B88" s="26">
        <v>12536</v>
      </c>
      <c r="C88" s="26" t="s">
        <v>1239</v>
      </c>
      <c r="D88" s="26">
        <v>516046307</v>
      </c>
      <c r="E88" s="26" t="s">
        <v>203</v>
      </c>
      <c r="F88" s="26" t="s">
        <v>3736</v>
      </c>
      <c r="G88" s="26">
        <v>11019939</v>
      </c>
      <c r="H88" s="26" t="s">
        <v>70</v>
      </c>
      <c r="I88" s="26" t="s">
        <v>51</v>
      </c>
      <c r="J88" s="26" t="s">
        <v>51</v>
      </c>
      <c r="K88" s="26" t="s">
        <v>493</v>
      </c>
      <c r="L88" s="26" t="s">
        <v>2766</v>
      </c>
      <c r="M88" s="26" t="s">
        <v>79</v>
      </c>
      <c r="N88" s="36" t="s">
        <v>3737</v>
      </c>
      <c r="O88" s="26" t="s">
        <v>57</v>
      </c>
      <c r="P88" s="36" t="s">
        <v>3454</v>
      </c>
      <c r="Q88" s="26" t="s">
        <v>531</v>
      </c>
      <c r="R88" s="26" t="s">
        <v>79</v>
      </c>
      <c r="S88" s="26" t="s">
        <v>160</v>
      </c>
      <c r="T88" s="36" t="s">
        <v>3212</v>
      </c>
      <c r="U88" s="67">
        <v>4560</v>
      </c>
      <c r="V88" s="67">
        <v>0</v>
      </c>
      <c r="W88" s="42">
        <v>52500</v>
      </c>
      <c r="X88" s="42">
        <v>579.21100000000001</v>
      </c>
      <c r="Y88" s="42">
        <v>1</v>
      </c>
      <c r="Z88" s="42">
        <v>304.08577000000002</v>
      </c>
      <c r="AA88" s="43">
        <v>4.2663055034000003E-2</v>
      </c>
      <c r="AB88" s="43">
        <v>4.9430393592298977E-5</v>
      </c>
    </row>
    <row r="89" spans="1:28" x14ac:dyDescent="0.2">
      <c r="A89" s="26">
        <v>8700</v>
      </c>
      <c r="B89" s="26">
        <v>12536</v>
      </c>
      <c r="C89" s="26" t="s">
        <v>1843</v>
      </c>
      <c r="D89" s="26">
        <v>520039314</v>
      </c>
      <c r="E89" s="26" t="s">
        <v>203</v>
      </c>
      <c r="F89" s="26" t="s">
        <v>3738</v>
      </c>
      <c r="G89" s="26">
        <v>11020030</v>
      </c>
      <c r="H89" s="26" t="s">
        <v>70</v>
      </c>
      <c r="I89" s="26" t="s">
        <v>51</v>
      </c>
      <c r="J89" s="26" t="s">
        <v>51</v>
      </c>
      <c r="K89" s="26" t="s">
        <v>493</v>
      </c>
      <c r="L89" s="26" t="s">
        <v>2687</v>
      </c>
      <c r="M89" s="26" t="s">
        <v>355</v>
      </c>
      <c r="N89" s="36">
        <v>46243</v>
      </c>
      <c r="O89" s="26" t="s">
        <v>57</v>
      </c>
      <c r="P89" s="36">
        <v>44782</v>
      </c>
      <c r="Q89" s="26" t="s">
        <v>531</v>
      </c>
      <c r="R89" s="26" t="s">
        <v>79</v>
      </c>
      <c r="S89" s="26" t="s">
        <v>160</v>
      </c>
      <c r="T89" s="36" t="s">
        <v>3212</v>
      </c>
      <c r="U89" s="67">
        <v>320</v>
      </c>
      <c r="V89" s="67">
        <v>0</v>
      </c>
      <c r="W89" s="42">
        <v>300000</v>
      </c>
      <c r="X89" s="42">
        <v>11.4528</v>
      </c>
      <c r="Y89" s="42">
        <v>1</v>
      </c>
      <c r="Z89" s="42">
        <v>34.358400000000003</v>
      </c>
      <c r="AA89" s="43">
        <v>4.8204633510000004E-3</v>
      </c>
      <c r="AB89" s="43">
        <v>5.5850993461537027E-6</v>
      </c>
    </row>
    <row r="90" spans="1:28" x14ac:dyDescent="0.2">
      <c r="A90" s="26">
        <v>8700</v>
      </c>
      <c r="B90" s="26">
        <v>12536</v>
      </c>
      <c r="C90" s="26" t="s">
        <v>3739</v>
      </c>
      <c r="D90" s="26" t="s">
        <v>3740</v>
      </c>
      <c r="E90" s="26" t="s">
        <v>406</v>
      </c>
      <c r="F90" s="26" t="s">
        <v>3741</v>
      </c>
      <c r="G90" s="26">
        <v>11018326</v>
      </c>
      <c r="H90" s="26" t="s">
        <v>70</v>
      </c>
      <c r="I90" s="26" t="s">
        <v>56</v>
      </c>
      <c r="J90" s="26" t="s">
        <v>167</v>
      </c>
      <c r="K90" s="26" t="s">
        <v>493</v>
      </c>
      <c r="L90" s="26" t="s">
        <v>3742</v>
      </c>
      <c r="M90" s="26" t="s">
        <v>466</v>
      </c>
      <c r="N90" s="36" t="s">
        <v>3743</v>
      </c>
      <c r="O90" s="26" t="s">
        <v>57</v>
      </c>
      <c r="P90" s="36" t="s">
        <v>3744</v>
      </c>
      <c r="Q90" s="26" t="s">
        <v>532</v>
      </c>
      <c r="R90" s="26" t="s">
        <v>79</v>
      </c>
      <c r="S90" s="26" t="s">
        <v>160</v>
      </c>
      <c r="T90" s="36" t="s">
        <v>3212</v>
      </c>
      <c r="U90" s="67">
        <v>236</v>
      </c>
      <c r="V90" s="67">
        <v>1</v>
      </c>
      <c r="W90" s="42">
        <v>120000</v>
      </c>
      <c r="X90" s="42">
        <v>6.9527000000000001</v>
      </c>
      <c r="Y90" s="42">
        <v>3.6469999999999998</v>
      </c>
      <c r="Z90" s="42">
        <v>30.427800000000001</v>
      </c>
      <c r="AA90" s="43">
        <v>4.2690024790000003E-3</v>
      </c>
      <c r="AB90" s="43">
        <v>4.9461641370056709E-6</v>
      </c>
    </row>
    <row r="91" spans="1:28" x14ac:dyDescent="0.2">
      <c r="A91" s="26">
        <v>8700</v>
      </c>
      <c r="B91" s="26">
        <v>12536</v>
      </c>
      <c r="C91" s="26" t="s">
        <v>3745</v>
      </c>
      <c r="D91" s="26" t="s">
        <v>3746</v>
      </c>
      <c r="E91" s="26" t="s">
        <v>204</v>
      </c>
      <c r="F91" s="26" t="s">
        <v>3747</v>
      </c>
      <c r="G91" s="26">
        <v>11018863</v>
      </c>
      <c r="H91" s="26" t="s">
        <v>70</v>
      </c>
      <c r="I91" s="26" t="s">
        <v>56</v>
      </c>
      <c r="J91" s="26" t="s">
        <v>167</v>
      </c>
      <c r="K91" s="26" t="s">
        <v>493</v>
      </c>
      <c r="L91" s="26" t="s">
        <v>3748</v>
      </c>
      <c r="M91" s="26" t="s">
        <v>466</v>
      </c>
      <c r="N91" s="36" t="s">
        <v>3749</v>
      </c>
      <c r="O91" s="26" t="s">
        <v>57</v>
      </c>
      <c r="P91" s="36">
        <v>43893</v>
      </c>
      <c r="Q91" s="26" t="s">
        <v>532</v>
      </c>
      <c r="R91" s="26" t="s">
        <v>79</v>
      </c>
      <c r="S91" s="26" t="s">
        <v>160</v>
      </c>
      <c r="T91" s="36" t="s">
        <v>3212</v>
      </c>
      <c r="U91" s="67">
        <v>707</v>
      </c>
      <c r="V91" s="67">
        <v>1</v>
      </c>
      <c r="W91" s="42">
        <v>1631.93</v>
      </c>
      <c r="X91" s="42">
        <v>2.1383000000000001</v>
      </c>
      <c r="Y91" s="42">
        <v>3.6469999999999998</v>
      </c>
      <c r="Z91" s="42">
        <v>0.12726000000000001</v>
      </c>
      <c r="AA91" s="43">
        <v>1.7854503299061399E-5</v>
      </c>
      <c r="AB91" s="43">
        <v>2.0686636828010624E-8</v>
      </c>
    </row>
    <row r="92" spans="1:28" x14ac:dyDescent="0.2">
      <c r="A92" s="26">
        <v>8700</v>
      </c>
      <c r="B92" s="26">
        <v>12536</v>
      </c>
      <c r="C92" s="26" t="s">
        <v>3745</v>
      </c>
      <c r="D92" s="26" t="s">
        <v>3746</v>
      </c>
      <c r="E92" s="26" t="s">
        <v>204</v>
      </c>
      <c r="F92" s="26" t="s">
        <v>3750</v>
      </c>
      <c r="G92" s="26">
        <v>11018864</v>
      </c>
      <c r="H92" s="26" t="s">
        <v>70</v>
      </c>
      <c r="I92" s="26" t="s">
        <v>56</v>
      </c>
      <c r="J92" s="26" t="s">
        <v>167</v>
      </c>
      <c r="K92" s="26" t="s">
        <v>493</v>
      </c>
      <c r="L92" s="26" t="s">
        <v>3748</v>
      </c>
      <c r="M92" s="26" t="s">
        <v>466</v>
      </c>
      <c r="N92" s="36" t="s">
        <v>3749</v>
      </c>
      <c r="O92" s="26" t="s">
        <v>57</v>
      </c>
      <c r="P92" s="36">
        <v>43893</v>
      </c>
      <c r="Q92" s="26" t="s">
        <v>532</v>
      </c>
      <c r="R92" s="26" t="s">
        <v>79</v>
      </c>
      <c r="S92" s="26" t="s">
        <v>160</v>
      </c>
      <c r="T92" s="36" t="s">
        <v>3212</v>
      </c>
      <c r="U92" s="67">
        <v>1060</v>
      </c>
      <c r="V92" s="67">
        <v>1</v>
      </c>
      <c r="W92" s="42">
        <v>815.97</v>
      </c>
      <c r="X92" s="42">
        <v>1.2951999999999999</v>
      </c>
      <c r="Y92" s="42">
        <v>3.6469999999999998</v>
      </c>
      <c r="Z92" s="42">
        <v>3.8539999999999998E-2</v>
      </c>
      <c r="AA92" s="43">
        <v>5.4071393772263699E-6</v>
      </c>
      <c r="AB92" s="43">
        <v>6.2648356384687208E-9</v>
      </c>
    </row>
    <row r="93" spans="1:28" x14ac:dyDescent="0.2">
      <c r="A93" s="26">
        <v>8700</v>
      </c>
      <c r="B93" s="26">
        <v>12536</v>
      </c>
      <c r="C93" s="26" t="s">
        <v>3751</v>
      </c>
      <c r="D93" s="26" t="s">
        <v>3740</v>
      </c>
      <c r="E93" s="26" t="s">
        <v>406</v>
      </c>
      <c r="F93" s="26" t="s">
        <v>3752</v>
      </c>
      <c r="G93" s="26">
        <v>11018924</v>
      </c>
      <c r="H93" s="26" t="s">
        <v>70</v>
      </c>
      <c r="I93" s="26" t="s">
        <v>56</v>
      </c>
      <c r="J93" s="26" t="s">
        <v>167</v>
      </c>
      <c r="K93" s="26" t="s">
        <v>493</v>
      </c>
      <c r="L93" s="26" t="s">
        <v>3753</v>
      </c>
      <c r="M93" s="26" t="s">
        <v>466</v>
      </c>
      <c r="N93" s="36" t="s">
        <v>906</v>
      </c>
      <c r="O93" s="26" t="s">
        <v>57</v>
      </c>
      <c r="P93" s="36">
        <v>44200</v>
      </c>
      <c r="Q93" s="26" t="s">
        <v>532</v>
      </c>
      <c r="R93" s="26" t="s">
        <v>79</v>
      </c>
      <c r="S93" s="26" t="s">
        <v>160</v>
      </c>
      <c r="T93" s="36" t="s">
        <v>3212</v>
      </c>
      <c r="U93" s="67">
        <v>1035</v>
      </c>
      <c r="V93" s="67">
        <v>1</v>
      </c>
      <c r="W93" s="42">
        <v>64321</v>
      </c>
      <c r="X93" s="42">
        <v>753.92</v>
      </c>
      <c r="Y93" s="42">
        <v>3.6469999999999998</v>
      </c>
      <c r="Z93" s="42">
        <v>1768.5356400000001</v>
      </c>
      <c r="AA93" s="43">
        <v>0.24812451217100001</v>
      </c>
      <c r="AB93" s="43">
        <v>2.8748274793394105E-4</v>
      </c>
    </row>
    <row r="94" spans="1:28" x14ac:dyDescent="0.2">
      <c r="A94" s="26">
        <v>8700</v>
      </c>
      <c r="B94" s="26">
        <v>12536</v>
      </c>
      <c r="C94" s="26" t="s">
        <v>3754</v>
      </c>
      <c r="D94" s="26">
        <v>903448108</v>
      </c>
      <c r="E94" s="26" t="s">
        <v>406</v>
      </c>
      <c r="F94" s="26" t="s">
        <v>3755</v>
      </c>
      <c r="G94" s="26">
        <v>11019032</v>
      </c>
      <c r="H94" s="26" t="s">
        <v>70</v>
      </c>
      <c r="I94" s="26" t="s">
        <v>56</v>
      </c>
      <c r="J94" s="26" t="s">
        <v>167</v>
      </c>
      <c r="K94" s="26" t="s">
        <v>493</v>
      </c>
      <c r="L94" s="26" t="s">
        <v>3756</v>
      </c>
      <c r="M94" s="26" t="s">
        <v>466</v>
      </c>
      <c r="N94" s="36">
        <v>46331</v>
      </c>
      <c r="O94" s="26" t="s">
        <v>57</v>
      </c>
      <c r="P94" s="36" t="s">
        <v>3363</v>
      </c>
      <c r="Q94" s="26" t="s">
        <v>532</v>
      </c>
      <c r="R94" s="26" t="s">
        <v>79</v>
      </c>
      <c r="S94" s="26" t="s">
        <v>160</v>
      </c>
      <c r="T94" s="36" t="s">
        <v>3212</v>
      </c>
      <c r="U94" s="67">
        <v>65</v>
      </c>
      <c r="V94" s="67">
        <v>1</v>
      </c>
      <c r="W94" s="42">
        <v>1575000</v>
      </c>
      <c r="X94" s="42">
        <v>1E-4</v>
      </c>
      <c r="Y94" s="42">
        <v>3.6469999999999998</v>
      </c>
      <c r="Z94" s="42">
        <v>0</v>
      </c>
      <c r="AA94" s="43">
        <v>0</v>
      </c>
      <c r="AB94" s="43">
        <v>0</v>
      </c>
    </row>
    <row r="95" spans="1:28" x14ac:dyDescent="0.2">
      <c r="A95" s="26">
        <v>8700</v>
      </c>
      <c r="B95" s="26">
        <v>12536</v>
      </c>
      <c r="C95" s="26" t="s">
        <v>2917</v>
      </c>
      <c r="D95" s="26">
        <v>185053402</v>
      </c>
      <c r="E95" s="26" t="s">
        <v>406</v>
      </c>
      <c r="F95" s="26" t="s">
        <v>2917</v>
      </c>
      <c r="G95" s="26">
        <v>11019110</v>
      </c>
      <c r="H95" s="26" t="s">
        <v>70</v>
      </c>
      <c r="I95" s="26" t="s">
        <v>56</v>
      </c>
      <c r="J95" s="26" t="s">
        <v>101</v>
      </c>
      <c r="K95" s="26" t="s">
        <v>493</v>
      </c>
      <c r="L95" s="26" t="s">
        <v>3757</v>
      </c>
      <c r="M95" s="26" t="s">
        <v>466</v>
      </c>
      <c r="N95" s="36" t="s">
        <v>3758</v>
      </c>
      <c r="O95" s="26" t="s">
        <v>57</v>
      </c>
      <c r="P95" s="36" t="s">
        <v>3659</v>
      </c>
      <c r="Q95" s="26" t="s">
        <v>537</v>
      </c>
      <c r="R95" s="26" t="s">
        <v>158</v>
      </c>
      <c r="S95" s="26" t="s">
        <v>160</v>
      </c>
      <c r="T95" s="36" t="s">
        <v>3212</v>
      </c>
      <c r="U95" s="67">
        <v>1.25</v>
      </c>
      <c r="V95" s="67">
        <v>1</v>
      </c>
      <c r="W95" s="42">
        <v>380000</v>
      </c>
      <c r="X95" s="42">
        <v>1E-4</v>
      </c>
      <c r="Y95" s="42">
        <v>2.5354000000000001</v>
      </c>
      <c r="Z95" s="42">
        <v>0</v>
      </c>
      <c r="AA95" s="43">
        <v>0</v>
      </c>
      <c r="AB95" s="43">
        <v>0</v>
      </c>
    </row>
    <row r="96" spans="1:28" x14ac:dyDescent="0.2">
      <c r="A96" s="26">
        <v>8700</v>
      </c>
      <c r="B96" s="26">
        <v>12536</v>
      </c>
      <c r="C96" s="26" t="s">
        <v>3759</v>
      </c>
      <c r="D96" s="26">
        <v>70390929</v>
      </c>
      <c r="E96" s="26" t="s">
        <v>205</v>
      </c>
      <c r="F96" s="26" t="s">
        <v>3759</v>
      </c>
      <c r="G96" s="26">
        <v>11019990</v>
      </c>
      <c r="H96" s="26" t="s">
        <v>70</v>
      </c>
      <c r="I96" s="26" t="s">
        <v>56</v>
      </c>
      <c r="J96" s="26" t="s">
        <v>167</v>
      </c>
      <c r="K96" s="26" t="s">
        <v>493</v>
      </c>
      <c r="L96" s="26" t="s">
        <v>3364</v>
      </c>
      <c r="M96" s="26" t="s">
        <v>466</v>
      </c>
      <c r="N96" s="36">
        <v>47494</v>
      </c>
      <c r="O96" s="26" t="s">
        <v>57</v>
      </c>
      <c r="P96" s="36" t="s">
        <v>3411</v>
      </c>
      <c r="Q96" s="26" t="s">
        <v>532</v>
      </c>
      <c r="R96" s="26" t="s">
        <v>79</v>
      </c>
      <c r="S96" s="26" t="s">
        <v>160</v>
      </c>
      <c r="T96" s="36" t="s">
        <v>3212</v>
      </c>
      <c r="U96" s="66">
        <v>2.5000000000000001E-5</v>
      </c>
      <c r="V96" s="67">
        <v>1</v>
      </c>
      <c r="W96" s="42">
        <v>939847.66</v>
      </c>
      <c r="X96" s="42">
        <v>122</v>
      </c>
      <c r="Y96" s="42">
        <v>3.6469999999999998</v>
      </c>
      <c r="Z96" s="42">
        <v>4181.7017900000001</v>
      </c>
      <c r="AA96" s="43">
        <v>0.58669030649999998</v>
      </c>
      <c r="AB96" s="43">
        <v>6.7975283869850653E-4</v>
      </c>
    </row>
    <row r="97" spans="1:28" x14ac:dyDescent="0.2">
      <c r="A97" s="26">
        <v>8700</v>
      </c>
      <c r="B97" s="26">
        <v>12536</v>
      </c>
      <c r="C97" s="26" t="s">
        <v>3760</v>
      </c>
      <c r="D97" s="26">
        <v>514881564</v>
      </c>
      <c r="E97" s="26" t="s">
        <v>203</v>
      </c>
      <c r="F97" s="26" t="s">
        <v>3761</v>
      </c>
      <c r="G97" s="26" t="s">
        <v>3762</v>
      </c>
      <c r="H97" s="26" t="s">
        <v>69</v>
      </c>
      <c r="I97" s="26" t="s">
        <v>51</v>
      </c>
      <c r="J97" s="26" t="s">
        <v>51</v>
      </c>
      <c r="K97" s="26" t="s">
        <v>493</v>
      </c>
      <c r="L97" s="26" t="s">
        <v>2787</v>
      </c>
      <c r="M97" s="26" t="s">
        <v>128</v>
      </c>
      <c r="N97" s="36" t="s">
        <v>3763</v>
      </c>
      <c r="O97" s="26" t="s">
        <v>57</v>
      </c>
      <c r="P97" s="36">
        <v>45539</v>
      </c>
      <c r="Q97" s="26" t="s">
        <v>531</v>
      </c>
      <c r="R97" s="26" t="s">
        <v>411</v>
      </c>
      <c r="S97" s="26" t="s">
        <v>160</v>
      </c>
      <c r="T97" s="36" t="s">
        <v>3212</v>
      </c>
      <c r="U97" s="67">
        <v>0</v>
      </c>
      <c r="V97" s="67">
        <v>1</v>
      </c>
      <c r="W97" s="42">
        <v>89461.28</v>
      </c>
      <c r="X97" s="42">
        <v>0</v>
      </c>
      <c r="Y97" s="42">
        <v>1</v>
      </c>
      <c r="Z97" s="42">
        <v>0</v>
      </c>
      <c r="AA97" s="43">
        <v>0</v>
      </c>
      <c r="AB97" s="43">
        <v>0</v>
      </c>
    </row>
    <row r="98" spans="1:28" x14ac:dyDescent="0.2">
      <c r="A98" s="26">
        <v>8700</v>
      </c>
      <c r="B98" s="26">
        <v>12956</v>
      </c>
      <c r="C98" s="26" t="s">
        <v>1600</v>
      </c>
      <c r="D98" s="26">
        <v>520039660</v>
      </c>
      <c r="E98" s="26" t="s">
        <v>203</v>
      </c>
      <c r="F98" s="26" t="s">
        <v>3764</v>
      </c>
      <c r="G98" s="26">
        <v>11019574</v>
      </c>
      <c r="H98" s="26" t="s">
        <v>70</v>
      </c>
      <c r="I98" s="26" t="s">
        <v>51</v>
      </c>
      <c r="J98" s="26" t="s">
        <v>51</v>
      </c>
      <c r="K98" s="26" t="s">
        <v>493</v>
      </c>
      <c r="L98" s="26" t="s">
        <v>2606</v>
      </c>
      <c r="M98" s="26" t="s">
        <v>84</v>
      </c>
      <c r="N98" s="36" t="s">
        <v>3765</v>
      </c>
      <c r="O98" s="26" t="s">
        <v>57</v>
      </c>
      <c r="P98" s="36" t="s">
        <v>3766</v>
      </c>
      <c r="Q98" s="26" t="s">
        <v>531</v>
      </c>
      <c r="R98" s="26" t="s">
        <v>79</v>
      </c>
      <c r="S98" s="26" t="s">
        <v>160</v>
      </c>
      <c r="T98" s="36" t="s">
        <v>3212</v>
      </c>
      <c r="U98" s="67">
        <v>270</v>
      </c>
      <c r="V98" s="67">
        <v>0</v>
      </c>
      <c r="W98" s="42">
        <v>20000</v>
      </c>
      <c r="X98" s="42">
        <v>6.5101000000000004</v>
      </c>
      <c r="Y98" s="42">
        <v>1</v>
      </c>
      <c r="Z98" s="42">
        <v>1.30202</v>
      </c>
      <c r="AA98" s="43">
        <v>3.160169543E-3</v>
      </c>
      <c r="AB98" s="43">
        <v>9.76915566130531E-7</v>
      </c>
    </row>
    <row r="99" spans="1:28" x14ac:dyDescent="0.2">
      <c r="A99" s="26">
        <v>8700</v>
      </c>
      <c r="B99" s="26">
        <v>12956</v>
      </c>
      <c r="C99" s="26" t="s">
        <v>2807</v>
      </c>
      <c r="D99" s="26">
        <v>516286887</v>
      </c>
      <c r="E99" s="26" t="s">
        <v>203</v>
      </c>
      <c r="F99" s="26" t="s">
        <v>3729</v>
      </c>
      <c r="G99" s="26">
        <v>11019688</v>
      </c>
      <c r="H99" s="26" t="s">
        <v>70</v>
      </c>
      <c r="I99" s="26" t="s">
        <v>51</v>
      </c>
      <c r="J99" s="26" t="s">
        <v>51</v>
      </c>
      <c r="K99" s="26" t="s">
        <v>493</v>
      </c>
      <c r="L99" s="26" t="s">
        <v>2808</v>
      </c>
      <c r="M99" s="26" t="s">
        <v>131</v>
      </c>
      <c r="N99" s="36">
        <v>46209</v>
      </c>
      <c r="O99" s="26" t="s">
        <v>57</v>
      </c>
      <c r="P99" s="36">
        <v>44748</v>
      </c>
      <c r="Q99" s="26" t="s">
        <v>531</v>
      </c>
      <c r="R99" s="26" t="s">
        <v>79</v>
      </c>
      <c r="S99" s="26" t="s">
        <v>160</v>
      </c>
      <c r="T99" s="36" t="s">
        <v>3212</v>
      </c>
      <c r="U99" s="67">
        <v>58</v>
      </c>
      <c r="V99" s="67">
        <v>0</v>
      </c>
      <c r="W99" s="42">
        <v>871.14</v>
      </c>
      <c r="X99" s="42">
        <v>46.807200000000002</v>
      </c>
      <c r="Y99" s="42">
        <v>1</v>
      </c>
      <c r="Z99" s="42">
        <v>0.40776000000000001</v>
      </c>
      <c r="AA99" s="43">
        <v>9.896858210000001E-4</v>
      </c>
      <c r="AB99" s="43">
        <v>3.0594544726301078E-7</v>
      </c>
    </row>
    <row r="100" spans="1:28" x14ac:dyDescent="0.2">
      <c r="A100" s="26">
        <v>8700</v>
      </c>
      <c r="B100" s="26">
        <v>12956</v>
      </c>
      <c r="C100" s="26" t="s">
        <v>2728</v>
      </c>
      <c r="D100" s="26">
        <v>515158665</v>
      </c>
      <c r="E100" s="26" t="s">
        <v>203</v>
      </c>
      <c r="F100" s="26" t="s">
        <v>3730</v>
      </c>
      <c r="G100" s="26">
        <v>11019693</v>
      </c>
      <c r="H100" s="26" t="s">
        <v>70</v>
      </c>
      <c r="I100" s="26" t="s">
        <v>51</v>
      </c>
      <c r="J100" s="26" t="s">
        <v>51</v>
      </c>
      <c r="K100" s="26" t="s">
        <v>493</v>
      </c>
      <c r="L100" s="26" t="s">
        <v>2729</v>
      </c>
      <c r="M100" s="26" t="s">
        <v>131</v>
      </c>
      <c r="N100" s="36" t="s">
        <v>3731</v>
      </c>
      <c r="O100" s="26" t="s">
        <v>57</v>
      </c>
      <c r="P100" s="36" t="s">
        <v>3732</v>
      </c>
      <c r="Q100" s="26" t="s">
        <v>531</v>
      </c>
      <c r="R100" s="26" t="s">
        <v>79</v>
      </c>
      <c r="S100" s="26" t="s">
        <v>160</v>
      </c>
      <c r="T100" s="36" t="s">
        <v>3212</v>
      </c>
      <c r="U100" s="67">
        <v>2250</v>
      </c>
      <c r="V100" s="67">
        <v>0</v>
      </c>
      <c r="W100" s="42">
        <v>2000</v>
      </c>
      <c r="X100" s="42">
        <v>0.17849999999999999</v>
      </c>
      <c r="Y100" s="42">
        <v>1</v>
      </c>
      <c r="Z100" s="42">
        <v>3.5699999999999998E-3</v>
      </c>
      <c r="AA100" s="43">
        <v>8.6648479061916907E-6</v>
      </c>
      <c r="AB100" s="43">
        <v>2.6785983096158242E-9</v>
      </c>
    </row>
    <row r="101" spans="1:28" x14ac:dyDescent="0.2">
      <c r="A101" s="26">
        <v>8700</v>
      </c>
      <c r="B101" s="26">
        <v>12956</v>
      </c>
      <c r="C101" s="26" t="s">
        <v>1197</v>
      </c>
      <c r="D101" s="26">
        <v>514599943</v>
      </c>
      <c r="E101" s="26" t="s">
        <v>203</v>
      </c>
      <c r="F101" s="26" t="s">
        <v>3767</v>
      </c>
      <c r="G101" s="26">
        <v>11019907</v>
      </c>
      <c r="H101" s="26" t="s">
        <v>70</v>
      </c>
      <c r="I101" s="26" t="s">
        <v>51</v>
      </c>
      <c r="J101" s="26" t="s">
        <v>51</v>
      </c>
      <c r="K101" s="26" t="s">
        <v>493</v>
      </c>
      <c r="L101" s="26" t="s">
        <v>2934</v>
      </c>
      <c r="M101" s="26" t="s">
        <v>353</v>
      </c>
      <c r="N101" s="36" t="s">
        <v>3768</v>
      </c>
      <c r="O101" s="26" t="s">
        <v>57</v>
      </c>
      <c r="P101" s="36" t="s">
        <v>3769</v>
      </c>
      <c r="Q101" s="26" t="s">
        <v>531</v>
      </c>
      <c r="R101" s="26" t="s">
        <v>79</v>
      </c>
      <c r="S101" s="26" t="s">
        <v>160</v>
      </c>
      <c r="T101" s="36" t="s">
        <v>3212</v>
      </c>
      <c r="U101" s="67">
        <v>10810</v>
      </c>
      <c r="V101" s="67">
        <v>0</v>
      </c>
      <c r="W101" s="42">
        <v>3500</v>
      </c>
      <c r="X101" s="42">
        <v>53.908299999999997</v>
      </c>
      <c r="Y101" s="42">
        <v>1</v>
      </c>
      <c r="Z101" s="42">
        <v>1.88679</v>
      </c>
      <c r="AA101" s="43">
        <v>4.5794813389999998E-3</v>
      </c>
      <c r="AB101" s="43">
        <v>1.415672970476202E-6</v>
      </c>
    </row>
    <row r="102" spans="1:28" x14ac:dyDescent="0.2">
      <c r="A102" s="26">
        <v>8700</v>
      </c>
      <c r="B102" s="26">
        <v>12956</v>
      </c>
      <c r="C102" s="26" t="s">
        <v>1843</v>
      </c>
      <c r="D102" s="26">
        <v>520039314</v>
      </c>
      <c r="E102" s="26" t="s">
        <v>203</v>
      </c>
      <c r="F102" s="26" t="s">
        <v>3738</v>
      </c>
      <c r="G102" s="26">
        <v>11020030</v>
      </c>
      <c r="H102" s="26" t="s">
        <v>70</v>
      </c>
      <c r="I102" s="26" t="s">
        <v>51</v>
      </c>
      <c r="J102" s="26" t="s">
        <v>51</v>
      </c>
      <c r="K102" s="26" t="s">
        <v>493</v>
      </c>
      <c r="L102" s="26" t="s">
        <v>2687</v>
      </c>
      <c r="M102" s="26" t="s">
        <v>355</v>
      </c>
      <c r="N102" s="36">
        <v>46243</v>
      </c>
      <c r="O102" s="26" t="s">
        <v>57</v>
      </c>
      <c r="P102" s="36">
        <v>44782</v>
      </c>
      <c r="Q102" s="26" t="s">
        <v>531</v>
      </c>
      <c r="R102" s="26" t="s">
        <v>79</v>
      </c>
      <c r="S102" s="26" t="s">
        <v>160</v>
      </c>
      <c r="T102" s="36" t="s">
        <v>3212</v>
      </c>
      <c r="U102" s="67">
        <v>320</v>
      </c>
      <c r="V102" s="67">
        <v>0</v>
      </c>
      <c r="W102" s="42">
        <v>13335</v>
      </c>
      <c r="X102" s="42">
        <v>11.4528</v>
      </c>
      <c r="Y102" s="42">
        <v>1</v>
      </c>
      <c r="Z102" s="42">
        <v>1.5272300000000001</v>
      </c>
      <c r="AA102" s="43">
        <v>3.7067831E-3</v>
      </c>
      <c r="AB102" s="43">
        <v>1.1458923519312536E-6</v>
      </c>
    </row>
    <row r="103" spans="1:28" x14ac:dyDescent="0.2">
      <c r="A103" s="26">
        <v>8700</v>
      </c>
      <c r="B103" s="26">
        <v>12956</v>
      </c>
      <c r="C103" s="26" t="s">
        <v>1197</v>
      </c>
      <c r="D103" s="26">
        <v>514599943</v>
      </c>
      <c r="E103" s="26" t="s">
        <v>203</v>
      </c>
      <c r="F103" s="26" t="s">
        <v>3770</v>
      </c>
      <c r="G103" s="26">
        <v>11020438</v>
      </c>
      <c r="H103" s="26" t="s">
        <v>70</v>
      </c>
      <c r="I103" s="26" t="s">
        <v>51</v>
      </c>
      <c r="J103" s="26" t="s">
        <v>51</v>
      </c>
      <c r="K103" s="26" t="s">
        <v>493</v>
      </c>
      <c r="L103" s="26" t="s">
        <v>2934</v>
      </c>
      <c r="M103" s="26" t="s">
        <v>353</v>
      </c>
      <c r="N103" s="36">
        <v>45689</v>
      </c>
      <c r="O103" s="26" t="s">
        <v>57</v>
      </c>
      <c r="P103" s="36">
        <v>45352</v>
      </c>
      <c r="Q103" s="26" t="s">
        <v>531</v>
      </c>
      <c r="R103" s="26" t="s">
        <v>79</v>
      </c>
      <c r="S103" s="26" t="s">
        <v>160</v>
      </c>
      <c r="T103" s="36" t="s">
        <v>3212</v>
      </c>
      <c r="U103" s="67">
        <v>11200</v>
      </c>
      <c r="V103" s="67">
        <v>0</v>
      </c>
      <c r="W103" s="42">
        <v>1000</v>
      </c>
      <c r="X103" s="42">
        <v>1E-4</v>
      </c>
      <c r="Y103" s="42">
        <v>1</v>
      </c>
      <c r="Z103" s="42">
        <v>0</v>
      </c>
      <c r="AA103" s="43">
        <v>0</v>
      </c>
      <c r="AB103" s="43">
        <v>0</v>
      </c>
    </row>
    <row r="104" spans="1:28" x14ac:dyDescent="0.2">
      <c r="A104" s="26">
        <v>8700</v>
      </c>
      <c r="B104" s="26">
        <v>12956</v>
      </c>
      <c r="C104" s="26" t="s">
        <v>3771</v>
      </c>
      <c r="D104" s="26">
        <v>512542325</v>
      </c>
      <c r="E104" s="26" t="s">
        <v>203</v>
      </c>
      <c r="F104" s="26" t="s">
        <v>3771</v>
      </c>
      <c r="G104" s="26">
        <v>11021142</v>
      </c>
      <c r="H104" s="26" t="s">
        <v>70</v>
      </c>
      <c r="I104" s="26" t="s">
        <v>51</v>
      </c>
      <c r="J104" s="26" t="s">
        <v>51</v>
      </c>
      <c r="K104" s="26" t="s">
        <v>493</v>
      </c>
      <c r="L104" s="26" t="s">
        <v>2848</v>
      </c>
      <c r="M104" s="26" t="s">
        <v>79</v>
      </c>
      <c r="N104" s="36" t="s">
        <v>792</v>
      </c>
      <c r="O104" s="26" t="s">
        <v>57</v>
      </c>
      <c r="P104" s="36" t="s">
        <v>3772</v>
      </c>
      <c r="Q104" s="26" t="s">
        <v>531</v>
      </c>
      <c r="R104" s="26" t="s">
        <v>158</v>
      </c>
      <c r="S104" s="26" t="s">
        <v>160</v>
      </c>
      <c r="T104" s="36" t="s">
        <v>3212</v>
      </c>
      <c r="U104" s="67">
        <v>2244</v>
      </c>
      <c r="V104" s="67">
        <v>0</v>
      </c>
      <c r="W104" s="42">
        <v>3199.74</v>
      </c>
      <c r="X104" s="42">
        <v>7.2230999999999996</v>
      </c>
      <c r="Y104" s="42">
        <v>1</v>
      </c>
      <c r="Z104" s="42">
        <v>0.23111999999999999</v>
      </c>
      <c r="AA104" s="43">
        <v>5.6095788399999999E-4</v>
      </c>
      <c r="AB104" s="43">
        <v>1.734111040107589E-7</v>
      </c>
    </row>
    <row r="105" spans="1:28" x14ac:dyDescent="0.2">
      <c r="A105" s="26">
        <v>8700</v>
      </c>
      <c r="B105" s="26">
        <v>12956</v>
      </c>
      <c r="C105" s="26" t="s">
        <v>3751</v>
      </c>
      <c r="D105" s="26" t="s">
        <v>3740</v>
      </c>
      <c r="E105" s="26" t="s">
        <v>406</v>
      </c>
      <c r="F105" s="26" t="s">
        <v>3752</v>
      </c>
      <c r="G105" s="26">
        <v>11018924</v>
      </c>
      <c r="H105" s="26" t="s">
        <v>70</v>
      </c>
      <c r="I105" s="26" t="s">
        <v>56</v>
      </c>
      <c r="J105" s="26" t="s">
        <v>167</v>
      </c>
      <c r="K105" s="26" t="s">
        <v>493</v>
      </c>
      <c r="L105" s="26" t="s">
        <v>3753</v>
      </c>
      <c r="M105" s="26" t="s">
        <v>466</v>
      </c>
      <c r="N105" s="36" t="s">
        <v>906</v>
      </c>
      <c r="O105" s="26" t="s">
        <v>57</v>
      </c>
      <c r="P105" s="36">
        <v>44200</v>
      </c>
      <c r="Q105" s="26" t="s">
        <v>532</v>
      </c>
      <c r="R105" s="26" t="s">
        <v>79</v>
      </c>
      <c r="S105" s="26" t="s">
        <v>160</v>
      </c>
      <c r="T105" s="36" t="s">
        <v>3212</v>
      </c>
      <c r="U105" s="67">
        <v>1035</v>
      </c>
      <c r="V105" s="67">
        <v>1</v>
      </c>
      <c r="W105" s="42">
        <v>2222.2199999999998</v>
      </c>
      <c r="X105" s="42">
        <v>753.92</v>
      </c>
      <c r="Y105" s="42">
        <v>3.6469999999999998</v>
      </c>
      <c r="Z105" s="42">
        <v>61.100969999999997</v>
      </c>
      <c r="AA105" s="43">
        <v>0.148299891308</v>
      </c>
      <c r="AB105" s="43">
        <v>4.5844525198287722E-5</v>
      </c>
    </row>
    <row r="106" spans="1:28" x14ac:dyDescent="0.2">
      <c r="A106" s="26">
        <v>8700</v>
      </c>
      <c r="B106" s="26">
        <v>12956</v>
      </c>
      <c r="C106" s="26" t="s">
        <v>3754</v>
      </c>
      <c r="D106" s="26">
        <v>903448108</v>
      </c>
      <c r="E106" s="26" t="s">
        <v>406</v>
      </c>
      <c r="F106" s="26" t="s">
        <v>3755</v>
      </c>
      <c r="G106" s="26">
        <v>11019032</v>
      </c>
      <c r="H106" s="26" t="s">
        <v>70</v>
      </c>
      <c r="I106" s="26" t="s">
        <v>56</v>
      </c>
      <c r="J106" s="26" t="s">
        <v>167</v>
      </c>
      <c r="K106" s="26" t="s">
        <v>493</v>
      </c>
      <c r="L106" s="26" t="s">
        <v>3756</v>
      </c>
      <c r="M106" s="26" t="s">
        <v>466</v>
      </c>
      <c r="N106" s="36">
        <v>46331</v>
      </c>
      <c r="O106" s="26" t="s">
        <v>57</v>
      </c>
      <c r="P106" s="36" t="s">
        <v>3363</v>
      </c>
      <c r="Q106" s="26" t="s">
        <v>532</v>
      </c>
      <c r="R106" s="26" t="s">
        <v>79</v>
      </c>
      <c r="S106" s="26" t="s">
        <v>160</v>
      </c>
      <c r="T106" s="36" t="s">
        <v>3212</v>
      </c>
      <c r="U106" s="67">
        <v>65</v>
      </c>
      <c r="V106" s="67">
        <v>1</v>
      </c>
      <c r="W106" s="42">
        <v>62500</v>
      </c>
      <c r="X106" s="42">
        <v>1E-4</v>
      </c>
      <c r="Y106" s="42">
        <v>3.6469999999999998</v>
      </c>
      <c r="Z106" s="42">
        <v>0</v>
      </c>
      <c r="AA106" s="43">
        <v>0</v>
      </c>
      <c r="AB106" s="43">
        <v>0</v>
      </c>
    </row>
    <row r="107" spans="1:28" x14ac:dyDescent="0.2">
      <c r="A107" s="26">
        <v>8700</v>
      </c>
      <c r="B107" s="26">
        <v>12956</v>
      </c>
      <c r="C107" s="26" t="s">
        <v>2917</v>
      </c>
      <c r="D107" s="26">
        <v>185053402</v>
      </c>
      <c r="E107" s="26" t="s">
        <v>406</v>
      </c>
      <c r="F107" s="26" t="s">
        <v>2917</v>
      </c>
      <c r="G107" s="26">
        <v>11019110</v>
      </c>
      <c r="H107" s="26" t="s">
        <v>70</v>
      </c>
      <c r="I107" s="26" t="s">
        <v>56</v>
      </c>
      <c r="J107" s="26" t="s">
        <v>101</v>
      </c>
      <c r="K107" s="26" t="s">
        <v>493</v>
      </c>
      <c r="L107" s="26" t="s">
        <v>3757</v>
      </c>
      <c r="M107" s="26" t="s">
        <v>466</v>
      </c>
      <c r="N107" s="36" t="s">
        <v>3758</v>
      </c>
      <c r="O107" s="26" t="s">
        <v>57</v>
      </c>
      <c r="P107" s="36" t="s">
        <v>3659</v>
      </c>
      <c r="Q107" s="26" t="s">
        <v>537</v>
      </c>
      <c r="R107" s="26" t="s">
        <v>158</v>
      </c>
      <c r="S107" s="26" t="s">
        <v>160</v>
      </c>
      <c r="T107" s="36" t="s">
        <v>3212</v>
      </c>
      <c r="U107" s="67">
        <v>1.25</v>
      </c>
      <c r="V107" s="67">
        <v>1</v>
      </c>
      <c r="W107" s="42">
        <v>20000</v>
      </c>
      <c r="X107" s="42">
        <v>1E-4</v>
      </c>
      <c r="Y107" s="42">
        <v>2.5354000000000001</v>
      </c>
      <c r="Z107" s="42">
        <v>0</v>
      </c>
      <c r="AA107" s="43">
        <v>0</v>
      </c>
      <c r="AB107" s="43">
        <v>0</v>
      </c>
    </row>
    <row r="108" spans="1:28" x14ac:dyDescent="0.2">
      <c r="A108" s="26">
        <v>8700</v>
      </c>
      <c r="B108" s="26">
        <v>12956</v>
      </c>
      <c r="C108" s="26" t="s">
        <v>3759</v>
      </c>
      <c r="D108" s="26">
        <v>70390929</v>
      </c>
      <c r="E108" s="26" t="s">
        <v>205</v>
      </c>
      <c r="F108" s="26" t="s">
        <v>3759</v>
      </c>
      <c r="G108" s="26">
        <v>11019990</v>
      </c>
      <c r="H108" s="26" t="s">
        <v>70</v>
      </c>
      <c r="I108" s="26" t="s">
        <v>56</v>
      </c>
      <c r="J108" s="26" t="s">
        <v>167</v>
      </c>
      <c r="K108" s="26" t="s">
        <v>493</v>
      </c>
      <c r="L108" s="26" t="s">
        <v>3364</v>
      </c>
      <c r="M108" s="26" t="s">
        <v>466</v>
      </c>
      <c r="N108" s="36">
        <v>47494</v>
      </c>
      <c r="O108" s="26" t="s">
        <v>57</v>
      </c>
      <c r="P108" s="36" t="s">
        <v>3411</v>
      </c>
      <c r="Q108" s="26" t="s">
        <v>532</v>
      </c>
      <c r="R108" s="26" t="s">
        <v>79</v>
      </c>
      <c r="S108" s="26" t="s">
        <v>160</v>
      </c>
      <c r="T108" s="36" t="s">
        <v>3212</v>
      </c>
      <c r="U108" s="66">
        <v>2.5000000000000001E-5</v>
      </c>
      <c r="V108" s="67">
        <v>1</v>
      </c>
      <c r="W108" s="42">
        <v>58740.480000000003</v>
      </c>
      <c r="X108" s="42">
        <v>122</v>
      </c>
      <c r="Y108" s="42">
        <v>3.6469999999999998</v>
      </c>
      <c r="Z108" s="42">
        <v>261.35637000000003</v>
      </c>
      <c r="AA108" s="43">
        <v>0.634345432875</v>
      </c>
      <c r="AB108" s="43">
        <v>1.9609768372250082E-4</v>
      </c>
    </row>
    <row r="109" spans="1:28" x14ac:dyDescent="0.2">
      <c r="A109" s="26">
        <v>8700</v>
      </c>
      <c r="B109" s="26">
        <v>12956</v>
      </c>
      <c r="C109" s="26" t="s">
        <v>3760</v>
      </c>
      <c r="D109" s="26">
        <v>514881564</v>
      </c>
      <c r="E109" s="26" t="s">
        <v>203</v>
      </c>
      <c r="F109" s="26" t="s">
        <v>3761</v>
      </c>
      <c r="G109" s="26" t="s">
        <v>3762</v>
      </c>
      <c r="H109" s="26" t="s">
        <v>69</v>
      </c>
      <c r="I109" s="26" t="s">
        <v>51</v>
      </c>
      <c r="J109" s="26" t="s">
        <v>51</v>
      </c>
      <c r="K109" s="26" t="s">
        <v>493</v>
      </c>
      <c r="L109" s="26" t="s">
        <v>2787</v>
      </c>
      <c r="M109" s="26" t="s">
        <v>128</v>
      </c>
      <c r="N109" s="36" t="s">
        <v>3763</v>
      </c>
      <c r="O109" s="26" t="s">
        <v>57</v>
      </c>
      <c r="P109" s="36">
        <v>45539</v>
      </c>
      <c r="Q109" s="26" t="s">
        <v>531</v>
      </c>
      <c r="R109" s="26" t="s">
        <v>411</v>
      </c>
      <c r="S109" s="26" t="s">
        <v>160</v>
      </c>
      <c r="T109" s="36" t="s">
        <v>3212</v>
      </c>
      <c r="U109" s="67">
        <v>0</v>
      </c>
      <c r="V109" s="67">
        <v>1</v>
      </c>
      <c r="W109" s="42">
        <v>4720.51</v>
      </c>
      <c r="X109" s="42">
        <v>0</v>
      </c>
      <c r="Y109" s="42">
        <v>1</v>
      </c>
      <c r="Z109" s="42">
        <v>0</v>
      </c>
      <c r="AA109" s="43">
        <v>0</v>
      </c>
      <c r="AB109" s="43">
        <v>0</v>
      </c>
    </row>
    <row r="110" spans="1:28" x14ac:dyDescent="0.2">
      <c r="A110" s="26">
        <v>8700</v>
      </c>
      <c r="B110" s="26">
        <v>14483</v>
      </c>
      <c r="C110" s="26" t="s">
        <v>713</v>
      </c>
      <c r="D110" s="26">
        <v>510560188</v>
      </c>
      <c r="E110" s="26" t="s">
        <v>203</v>
      </c>
      <c r="F110" s="26" t="s">
        <v>3774</v>
      </c>
      <c r="G110" s="26">
        <v>1213719</v>
      </c>
      <c r="H110" s="26" t="s">
        <v>70</v>
      </c>
      <c r="I110" s="26" t="s">
        <v>51</v>
      </c>
      <c r="J110" s="26" t="s">
        <v>51</v>
      </c>
      <c r="K110" s="26" t="s">
        <v>493</v>
      </c>
      <c r="L110" s="26" t="s">
        <v>3775</v>
      </c>
      <c r="M110" s="26" t="s">
        <v>358</v>
      </c>
      <c r="N110" s="36" t="s">
        <v>3776</v>
      </c>
      <c r="O110" s="26" t="s">
        <v>57</v>
      </c>
      <c r="P110" s="36" t="s">
        <v>3379</v>
      </c>
      <c r="Q110" s="26" t="s">
        <v>531</v>
      </c>
      <c r="R110" s="26" t="s">
        <v>158</v>
      </c>
      <c r="S110" s="26" t="s">
        <v>160</v>
      </c>
      <c r="T110" s="36" t="s">
        <v>3212</v>
      </c>
      <c r="U110" s="67">
        <v>17000</v>
      </c>
      <c r="V110" s="67">
        <v>1</v>
      </c>
      <c r="W110" s="42">
        <v>3330</v>
      </c>
      <c r="X110" s="42">
        <v>1390</v>
      </c>
      <c r="Y110" s="42">
        <v>1</v>
      </c>
      <c r="Z110" s="42">
        <v>46.286999999999999</v>
      </c>
      <c r="AA110" s="43">
        <v>0.223972732492</v>
      </c>
      <c r="AB110" s="43">
        <v>2.225736673803289E-4</v>
      </c>
    </row>
    <row r="111" spans="1:28" x14ac:dyDescent="0.2">
      <c r="A111" s="26">
        <v>8700</v>
      </c>
      <c r="B111" s="26">
        <v>14483</v>
      </c>
      <c r="C111" s="26" t="s">
        <v>2477</v>
      </c>
      <c r="D111" s="26">
        <v>514091685</v>
      </c>
      <c r="E111" s="26" t="s">
        <v>203</v>
      </c>
      <c r="F111" s="26" t="s">
        <v>3777</v>
      </c>
      <c r="G111" s="26">
        <v>11019772</v>
      </c>
      <c r="H111" s="26" t="s">
        <v>70</v>
      </c>
      <c r="I111" s="26" t="s">
        <v>51</v>
      </c>
      <c r="J111" s="26" t="s">
        <v>51</v>
      </c>
      <c r="K111" s="26" t="s">
        <v>493</v>
      </c>
      <c r="L111" s="26" t="s">
        <v>2937</v>
      </c>
      <c r="M111" s="26" t="s">
        <v>84</v>
      </c>
      <c r="N111" s="36">
        <v>46449</v>
      </c>
      <c r="O111" s="26" t="s">
        <v>57</v>
      </c>
      <c r="P111" s="36">
        <v>45544</v>
      </c>
      <c r="Q111" s="26" t="s">
        <v>531</v>
      </c>
      <c r="R111" s="26" t="s">
        <v>158</v>
      </c>
      <c r="S111" s="26" t="s">
        <v>160</v>
      </c>
      <c r="T111" s="36" t="s">
        <v>3212</v>
      </c>
      <c r="U111" s="67">
        <v>2000</v>
      </c>
      <c r="V111" s="67">
        <v>0</v>
      </c>
      <c r="W111" s="42">
        <v>15000</v>
      </c>
      <c r="X111" s="42">
        <v>731.36159999999995</v>
      </c>
      <c r="Y111" s="42">
        <v>1</v>
      </c>
      <c r="Z111" s="42">
        <v>109.70424</v>
      </c>
      <c r="AA111" s="43">
        <v>0.53083497307500005</v>
      </c>
      <c r="AB111" s="43">
        <v>5.2751906634631261E-4</v>
      </c>
    </row>
    <row r="112" spans="1:28" x14ac:dyDescent="0.2">
      <c r="A112" s="26">
        <v>8700</v>
      </c>
      <c r="B112" s="26">
        <v>14483</v>
      </c>
      <c r="C112" s="26" t="s">
        <v>828</v>
      </c>
      <c r="D112" s="26">
        <v>512726712</v>
      </c>
      <c r="E112" s="26" t="s">
        <v>203</v>
      </c>
      <c r="F112" s="26" t="s">
        <v>3733</v>
      </c>
      <c r="G112" s="26">
        <v>11019773</v>
      </c>
      <c r="H112" s="26" t="s">
        <v>70</v>
      </c>
      <c r="I112" s="26" t="s">
        <v>51</v>
      </c>
      <c r="J112" s="26" t="s">
        <v>51</v>
      </c>
      <c r="K112" s="26" t="s">
        <v>493</v>
      </c>
      <c r="L112" s="26" t="s">
        <v>2705</v>
      </c>
      <c r="M112" s="26" t="s">
        <v>84</v>
      </c>
      <c r="N112" s="36">
        <v>46123</v>
      </c>
      <c r="O112" s="26" t="s">
        <v>57</v>
      </c>
      <c r="P112" s="36">
        <v>45393</v>
      </c>
      <c r="Q112" s="26" t="s">
        <v>531</v>
      </c>
      <c r="R112" s="26" t="s">
        <v>158</v>
      </c>
      <c r="S112" s="26" t="s">
        <v>160</v>
      </c>
      <c r="T112" s="36" t="s">
        <v>3212</v>
      </c>
      <c r="U112" s="67">
        <v>1004.64</v>
      </c>
      <c r="V112" s="67">
        <v>0</v>
      </c>
      <c r="W112" s="42">
        <v>17000</v>
      </c>
      <c r="X112" s="42">
        <v>51.93</v>
      </c>
      <c r="Y112" s="42">
        <v>1</v>
      </c>
      <c r="Z112" s="42">
        <v>8.8280999999999992</v>
      </c>
      <c r="AA112" s="43">
        <v>4.2717257107000001E-2</v>
      </c>
      <c r="AB112" s="43">
        <v>4.2450420053152745E-5</v>
      </c>
    </row>
    <row r="113" spans="1:28" x14ac:dyDescent="0.2">
      <c r="A113" s="26">
        <v>8700</v>
      </c>
      <c r="B113" s="26">
        <v>14483</v>
      </c>
      <c r="C113" s="26" t="s">
        <v>1239</v>
      </c>
      <c r="D113" s="26">
        <v>516046307</v>
      </c>
      <c r="E113" s="26" t="s">
        <v>203</v>
      </c>
      <c r="F113" s="26" t="s">
        <v>3734</v>
      </c>
      <c r="G113" s="26">
        <v>11019938</v>
      </c>
      <c r="H113" s="26" t="s">
        <v>70</v>
      </c>
      <c r="I113" s="26" t="s">
        <v>51</v>
      </c>
      <c r="J113" s="26" t="s">
        <v>51</v>
      </c>
      <c r="K113" s="26" t="s">
        <v>493</v>
      </c>
      <c r="L113" s="26" t="s">
        <v>2766</v>
      </c>
      <c r="M113" s="26" t="s">
        <v>353</v>
      </c>
      <c r="N113" s="36" t="s">
        <v>3735</v>
      </c>
      <c r="O113" s="26" t="s">
        <v>57</v>
      </c>
      <c r="P113" s="36" t="s">
        <v>3454</v>
      </c>
      <c r="Q113" s="26" t="s">
        <v>531</v>
      </c>
      <c r="R113" s="26" t="s">
        <v>79</v>
      </c>
      <c r="S113" s="26" t="s">
        <v>160</v>
      </c>
      <c r="T113" s="36" t="s">
        <v>3212</v>
      </c>
      <c r="U113" s="67">
        <v>3911</v>
      </c>
      <c r="V113" s="67">
        <v>0</v>
      </c>
      <c r="W113" s="42">
        <v>2870</v>
      </c>
      <c r="X113" s="42">
        <v>363.73809999999997</v>
      </c>
      <c r="Y113" s="42">
        <v>1</v>
      </c>
      <c r="Z113" s="42">
        <v>10.43928</v>
      </c>
      <c r="AA113" s="43">
        <v>5.0513406935999997E-2</v>
      </c>
      <c r="AB113" s="43">
        <v>5.019787055566617E-5</v>
      </c>
    </row>
    <row r="114" spans="1:28" x14ac:dyDescent="0.2">
      <c r="A114" s="26">
        <v>8700</v>
      </c>
      <c r="B114" s="26">
        <v>14483</v>
      </c>
      <c r="C114" s="26" t="s">
        <v>1239</v>
      </c>
      <c r="D114" s="26">
        <v>516046307</v>
      </c>
      <c r="E114" s="26" t="s">
        <v>203</v>
      </c>
      <c r="F114" s="26" t="s">
        <v>3736</v>
      </c>
      <c r="G114" s="26">
        <v>11019939</v>
      </c>
      <c r="H114" s="26" t="s">
        <v>70</v>
      </c>
      <c r="I114" s="26" t="s">
        <v>51</v>
      </c>
      <c r="J114" s="26" t="s">
        <v>51</v>
      </c>
      <c r="K114" s="26" t="s">
        <v>493</v>
      </c>
      <c r="L114" s="26" t="s">
        <v>2766</v>
      </c>
      <c r="M114" s="26" t="s">
        <v>79</v>
      </c>
      <c r="N114" s="36" t="s">
        <v>3737</v>
      </c>
      <c r="O114" s="26" t="s">
        <v>57</v>
      </c>
      <c r="P114" s="36" t="s">
        <v>3454</v>
      </c>
      <c r="Q114" s="26" t="s">
        <v>531</v>
      </c>
      <c r="R114" s="26" t="s">
        <v>79</v>
      </c>
      <c r="S114" s="26" t="s">
        <v>160</v>
      </c>
      <c r="T114" s="36" t="s">
        <v>3212</v>
      </c>
      <c r="U114" s="67">
        <v>4560</v>
      </c>
      <c r="V114" s="67">
        <v>0</v>
      </c>
      <c r="W114" s="42">
        <v>2870</v>
      </c>
      <c r="X114" s="42">
        <v>579.21100000000001</v>
      </c>
      <c r="Y114" s="42">
        <v>1</v>
      </c>
      <c r="Z114" s="42">
        <v>16.623360000000002</v>
      </c>
      <c r="AA114" s="43">
        <v>8.0436825941999995E-2</v>
      </c>
      <c r="AB114" s="43">
        <v>7.9934370328244738E-5</v>
      </c>
    </row>
    <row r="115" spans="1:28" x14ac:dyDescent="0.2">
      <c r="A115" s="26">
        <v>8700</v>
      </c>
      <c r="B115" s="26">
        <v>14483</v>
      </c>
      <c r="C115" s="26" t="s">
        <v>1687</v>
      </c>
      <c r="D115" s="26">
        <v>520039496</v>
      </c>
      <c r="E115" s="26" t="s">
        <v>203</v>
      </c>
      <c r="F115" s="26" t="s">
        <v>3778</v>
      </c>
      <c r="G115" s="26">
        <v>11020423</v>
      </c>
      <c r="H115" s="26" t="s">
        <v>70</v>
      </c>
      <c r="I115" s="26" t="s">
        <v>51</v>
      </c>
      <c r="J115" s="26" t="s">
        <v>51</v>
      </c>
      <c r="K115" s="26" t="s">
        <v>493</v>
      </c>
      <c r="L115" s="26" t="s">
        <v>3779</v>
      </c>
      <c r="M115" s="26" t="s">
        <v>357</v>
      </c>
      <c r="N115" s="36" t="s">
        <v>738</v>
      </c>
      <c r="O115" s="26" t="s">
        <v>57</v>
      </c>
      <c r="P115" s="36" t="s">
        <v>3780</v>
      </c>
      <c r="Q115" s="26" t="s">
        <v>531</v>
      </c>
      <c r="R115" s="26" t="s">
        <v>79</v>
      </c>
      <c r="S115" s="26" t="s">
        <v>160</v>
      </c>
      <c r="T115" s="36" t="s">
        <v>3212</v>
      </c>
      <c r="U115" s="67">
        <v>95</v>
      </c>
      <c r="V115" s="67">
        <v>0</v>
      </c>
      <c r="W115" s="42">
        <v>775000</v>
      </c>
      <c r="X115" s="42">
        <v>1.9073</v>
      </c>
      <c r="Y115" s="42">
        <v>1</v>
      </c>
      <c r="Z115" s="42">
        <v>14.78157</v>
      </c>
      <c r="AA115" s="43">
        <v>7.1524804445999998E-2</v>
      </c>
      <c r="AB115" s="43">
        <v>7.1078018548167911E-5</v>
      </c>
    </row>
    <row r="116" spans="1:28" x14ac:dyDescent="0.2">
      <c r="A116" s="26">
        <v>8700</v>
      </c>
      <c r="B116" s="26">
        <v>14483</v>
      </c>
      <c r="C116" s="26" t="s">
        <v>1197</v>
      </c>
      <c r="D116" s="26">
        <v>514599943</v>
      </c>
      <c r="E116" s="26" t="s">
        <v>203</v>
      </c>
      <c r="F116" s="26" t="s">
        <v>3770</v>
      </c>
      <c r="G116" s="26">
        <v>11020438</v>
      </c>
      <c r="H116" s="26" t="s">
        <v>70</v>
      </c>
      <c r="I116" s="26" t="s">
        <v>51</v>
      </c>
      <c r="J116" s="26" t="s">
        <v>51</v>
      </c>
      <c r="K116" s="26" t="s">
        <v>493</v>
      </c>
      <c r="L116" s="26" t="s">
        <v>2934</v>
      </c>
      <c r="M116" s="26" t="s">
        <v>353</v>
      </c>
      <c r="N116" s="36">
        <v>45689</v>
      </c>
      <c r="O116" s="26" t="s">
        <v>57</v>
      </c>
      <c r="P116" s="36">
        <v>45352</v>
      </c>
      <c r="Q116" s="26" t="s">
        <v>531</v>
      </c>
      <c r="R116" s="26" t="s">
        <v>79</v>
      </c>
      <c r="S116" s="26" t="s">
        <v>160</v>
      </c>
      <c r="T116" s="36" t="s">
        <v>3212</v>
      </c>
      <c r="U116" s="67">
        <v>11200</v>
      </c>
      <c r="V116" s="67">
        <v>0</v>
      </c>
      <c r="W116" s="42">
        <v>5500</v>
      </c>
      <c r="X116" s="42">
        <v>1E-4</v>
      </c>
      <c r="Y116" s="42">
        <v>1</v>
      </c>
      <c r="Z116" s="42">
        <v>0</v>
      </c>
      <c r="AA116" s="43">
        <v>0</v>
      </c>
      <c r="AB116" s="43">
        <v>0</v>
      </c>
    </row>
    <row r="117" spans="1:28" x14ac:dyDescent="0.2">
      <c r="A117" s="26">
        <v>8700</v>
      </c>
      <c r="B117" s="26">
        <v>15235</v>
      </c>
      <c r="C117" s="26" t="s">
        <v>713</v>
      </c>
      <c r="D117" s="26">
        <v>510560188</v>
      </c>
      <c r="E117" s="26" t="s">
        <v>203</v>
      </c>
      <c r="F117" s="26" t="s">
        <v>3774</v>
      </c>
      <c r="G117" s="26">
        <v>1213719</v>
      </c>
      <c r="H117" s="26" t="s">
        <v>70</v>
      </c>
      <c r="I117" s="26" t="s">
        <v>51</v>
      </c>
      <c r="J117" s="26" t="s">
        <v>51</v>
      </c>
      <c r="K117" s="26" t="s">
        <v>493</v>
      </c>
      <c r="L117" s="26" t="s">
        <v>3775</v>
      </c>
      <c r="M117" s="26" t="s">
        <v>358</v>
      </c>
      <c r="N117" s="36" t="s">
        <v>3776</v>
      </c>
      <c r="O117" s="26" t="s">
        <v>57</v>
      </c>
      <c r="P117" s="36" t="s">
        <v>3379</v>
      </c>
      <c r="Q117" s="26" t="s">
        <v>531</v>
      </c>
      <c r="R117" s="26" t="s">
        <v>158</v>
      </c>
      <c r="S117" s="26" t="s">
        <v>160</v>
      </c>
      <c r="T117" s="36" t="s">
        <v>3212</v>
      </c>
      <c r="U117" s="67">
        <v>17000</v>
      </c>
      <c r="V117" s="67">
        <v>1</v>
      </c>
      <c r="W117" s="42">
        <v>2590</v>
      </c>
      <c r="X117" s="42">
        <v>1390</v>
      </c>
      <c r="Y117" s="42">
        <v>1</v>
      </c>
      <c r="Z117" s="42">
        <v>36.000999999999998</v>
      </c>
      <c r="AA117" s="43">
        <v>0.122917997672</v>
      </c>
      <c r="AB117" s="43">
        <v>2.3689304279124555E-4</v>
      </c>
    </row>
    <row r="118" spans="1:28" x14ac:dyDescent="0.2">
      <c r="A118" s="26">
        <v>8700</v>
      </c>
      <c r="B118" s="26">
        <v>15235</v>
      </c>
      <c r="C118" s="26" t="s">
        <v>2477</v>
      </c>
      <c r="D118" s="26">
        <v>514091685</v>
      </c>
      <c r="E118" s="26" t="s">
        <v>203</v>
      </c>
      <c r="F118" s="26" t="s">
        <v>3777</v>
      </c>
      <c r="G118" s="26">
        <v>11019772</v>
      </c>
      <c r="H118" s="26" t="s">
        <v>70</v>
      </c>
      <c r="I118" s="26" t="s">
        <v>51</v>
      </c>
      <c r="J118" s="26" t="s">
        <v>51</v>
      </c>
      <c r="K118" s="26" t="s">
        <v>493</v>
      </c>
      <c r="L118" s="26" t="s">
        <v>2937</v>
      </c>
      <c r="M118" s="26" t="s">
        <v>84</v>
      </c>
      <c r="N118" s="36">
        <v>46449</v>
      </c>
      <c r="O118" s="26" t="s">
        <v>57</v>
      </c>
      <c r="P118" s="36">
        <v>45544</v>
      </c>
      <c r="Q118" s="26" t="s">
        <v>531</v>
      </c>
      <c r="R118" s="26" t="s">
        <v>158</v>
      </c>
      <c r="S118" s="26" t="s">
        <v>160</v>
      </c>
      <c r="T118" s="36" t="s">
        <v>3212</v>
      </c>
      <c r="U118" s="67">
        <v>2000</v>
      </c>
      <c r="V118" s="67">
        <v>0</v>
      </c>
      <c r="W118" s="42">
        <v>29000</v>
      </c>
      <c r="X118" s="42">
        <v>731.36159999999995</v>
      </c>
      <c r="Y118" s="42">
        <v>1</v>
      </c>
      <c r="Z118" s="42">
        <v>212.09486000000001</v>
      </c>
      <c r="AA118" s="43">
        <v>0.72415420426599997</v>
      </c>
      <c r="AB118" s="43">
        <v>1.3956222534313835E-3</v>
      </c>
    </row>
    <row r="119" spans="1:28" x14ac:dyDescent="0.2">
      <c r="A119" s="26">
        <v>8700</v>
      </c>
      <c r="B119" s="26">
        <v>15235</v>
      </c>
      <c r="C119" s="26" t="s">
        <v>828</v>
      </c>
      <c r="D119" s="26">
        <v>512726712</v>
      </c>
      <c r="E119" s="26" t="s">
        <v>203</v>
      </c>
      <c r="F119" s="26" t="s">
        <v>3733</v>
      </c>
      <c r="G119" s="26">
        <v>11019773</v>
      </c>
      <c r="H119" s="26" t="s">
        <v>70</v>
      </c>
      <c r="I119" s="26" t="s">
        <v>51</v>
      </c>
      <c r="J119" s="26" t="s">
        <v>51</v>
      </c>
      <c r="K119" s="26" t="s">
        <v>493</v>
      </c>
      <c r="L119" s="26" t="s">
        <v>2705</v>
      </c>
      <c r="M119" s="26" t="s">
        <v>84</v>
      </c>
      <c r="N119" s="36">
        <v>46123</v>
      </c>
      <c r="O119" s="26" t="s">
        <v>57</v>
      </c>
      <c r="P119" s="36">
        <v>45393</v>
      </c>
      <c r="Q119" s="26" t="s">
        <v>531</v>
      </c>
      <c r="R119" s="26" t="s">
        <v>158</v>
      </c>
      <c r="S119" s="26" t="s">
        <v>160</v>
      </c>
      <c r="T119" s="36" t="s">
        <v>3212</v>
      </c>
      <c r="U119" s="67">
        <v>1004.64</v>
      </c>
      <c r="V119" s="67">
        <v>0</v>
      </c>
      <c r="W119" s="42">
        <v>25000</v>
      </c>
      <c r="X119" s="42">
        <v>51.93</v>
      </c>
      <c r="Y119" s="42">
        <v>1</v>
      </c>
      <c r="Z119" s="42">
        <v>12.9825</v>
      </c>
      <c r="AA119" s="43">
        <v>4.4326071629999998E-2</v>
      </c>
      <c r="AB119" s="43">
        <v>8.5427180579354604E-5</v>
      </c>
    </row>
    <row r="120" spans="1:28" x14ac:dyDescent="0.2">
      <c r="A120" s="26">
        <v>8700</v>
      </c>
      <c r="B120" s="26">
        <v>15235</v>
      </c>
      <c r="C120" s="26" t="s">
        <v>2942</v>
      </c>
      <c r="D120" s="26">
        <v>520029984</v>
      </c>
      <c r="E120" s="26" t="s">
        <v>203</v>
      </c>
      <c r="F120" s="26" t="s">
        <v>3781</v>
      </c>
      <c r="G120" s="26">
        <v>11021166</v>
      </c>
      <c r="H120" s="26" t="s">
        <v>70</v>
      </c>
      <c r="I120" s="26" t="s">
        <v>51</v>
      </c>
      <c r="J120" s="26" t="s">
        <v>51</v>
      </c>
      <c r="K120" s="26" t="s">
        <v>493</v>
      </c>
      <c r="L120" s="26" t="s">
        <v>2943</v>
      </c>
      <c r="M120" s="26" t="s">
        <v>141</v>
      </c>
      <c r="N120" s="36" t="s">
        <v>792</v>
      </c>
      <c r="O120" s="26" t="s">
        <v>57</v>
      </c>
      <c r="P120" s="36">
        <v>45424</v>
      </c>
      <c r="Q120" s="26" t="s">
        <v>531</v>
      </c>
      <c r="R120" s="26" t="s">
        <v>158</v>
      </c>
      <c r="S120" s="26" t="s">
        <v>160</v>
      </c>
      <c r="T120" s="36" t="s">
        <v>3212</v>
      </c>
      <c r="U120" s="67">
        <v>680</v>
      </c>
      <c r="V120" s="67">
        <v>0</v>
      </c>
      <c r="W120" s="42">
        <v>49000</v>
      </c>
      <c r="X120" s="42">
        <v>64.914199999999994</v>
      </c>
      <c r="Y120" s="42">
        <v>1</v>
      </c>
      <c r="Z120" s="42">
        <v>31.807960000000001</v>
      </c>
      <c r="AA120" s="43">
        <v>0.10860172643</v>
      </c>
      <c r="AB120" s="43">
        <v>2.093020868693155E-4</v>
      </c>
    </row>
    <row r="121" spans="1:28" x14ac:dyDescent="0.2">
      <c r="A121" s="26">
        <v>8700</v>
      </c>
      <c r="B121" s="26">
        <v>15236</v>
      </c>
      <c r="C121" s="26" t="s">
        <v>713</v>
      </c>
      <c r="D121" s="26">
        <v>510560188</v>
      </c>
      <c r="E121" s="26" t="s">
        <v>203</v>
      </c>
      <c r="F121" s="26" t="s">
        <v>3774</v>
      </c>
      <c r="G121" s="26">
        <v>1213719</v>
      </c>
      <c r="H121" s="26" t="s">
        <v>70</v>
      </c>
      <c r="I121" s="26" t="s">
        <v>51</v>
      </c>
      <c r="J121" s="26" t="s">
        <v>51</v>
      </c>
      <c r="K121" s="26" t="s">
        <v>493</v>
      </c>
      <c r="L121" s="26" t="s">
        <v>3775</v>
      </c>
      <c r="M121" s="26" t="s">
        <v>358</v>
      </c>
      <c r="N121" s="36" t="s">
        <v>3776</v>
      </c>
      <c r="O121" s="26" t="s">
        <v>57</v>
      </c>
      <c r="P121" s="36" t="s">
        <v>3379</v>
      </c>
      <c r="Q121" s="26" t="s">
        <v>531</v>
      </c>
      <c r="R121" s="26" t="s">
        <v>158</v>
      </c>
      <c r="S121" s="26" t="s">
        <v>160</v>
      </c>
      <c r="T121" s="36" t="s">
        <v>3212</v>
      </c>
      <c r="U121" s="67">
        <v>17000</v>
      </c>
      <c r="V121" s="67">
        <v>1</v>
      </c>
      <c r="W121" s="42">
        <v>444</v>
      </c>
      <c r="X121" s="42">
        <v>1390</v>
      </c>
      <c r="Y121" s="42">
        <v>1</v>
      </c>
      <c r="Z121" s="42">
        <v>6.1715999999999998</v>
      </c>
      <c r="AA121" s="43">
        <v>0.109271002568</v>
      </c>
      <c r="AB121" s="43">
        <v>2.9991091470798185E-4</v>
      </c>
    </row>
    <row r="122" spans="1:28" x14ac:dyDescent="0.2">
      <c r="A122" s="26">
        <v>8700</v>
      </c>
      <c r="B122" s="26">
        <v>15236</v>
      </c>
      <c r="C122" s="26" t="s">
        <v>2477</v>
      </c>
      <c r="D122" s="26">
        <v>514091685</v>
      </c>
      <c r="E122" s="26" t="s">
        <v>203</v>
      </c>
      <c r="F122" s="26" t="s">
        <v>3777</v>
      </c>
      <c r="G122" s="26">
        <v>11019772</v>
      </c>
      <c r="H122" s="26" t="s">
        <v>70</v>
      </c>
      <c r="I122" s="26" t="s">
        <v>51</v>
      </c>
      <c r="J122" s="26" t="s">
        <v>51</v>
      </c>
      <c r="K122" s="26" t="s">
        <v>493</v>
      </c>
      <c r="L122" s="26" t="s">
        <v>2937</v>
      </c>
      <c r="M122" s="26" t="s">
        <v>84</v>
      </c>
      <c r="N122" s="36">
        <v>46449</v>
      </c>
      <c r="O122" s="26" t="s">
        <v>57</v>
      </c>
      <c r="P122" s="36">
        <v>45544</v>
      </c>
      <c r="Q122" s="26" t="s">
        <v>531</v>
      </c>
      <c r="R122" s="26" t="s">
        <v>158</v>
      </c>
      <c r="S122" s="26" t="s">
        <v>160</v>
      </c>
      <c r="T122" s="36" t="s">
        <v>3212</v>
      </c>
      <c r="U122" s="67">
        <v>2000</v>
      </c>
      <c r="V122" s="67">
        <v>0</v>
      </c>
      <c r="W122" s="42">
        <v>6000</v>
      </c>
      <c r="X122" s="42">
        <v>731.36159999999995</v>
      </c>
      <c r="Y122" s="42">
        <v>1</v>
      </c>
      <c r="Z122" s="42">
        <v>43.881700000000002</v>
      </c>
      <c r="AA122" s="43">
        <v>0.77694558192100005</v>
      </c>
      <c r="AB122" s="43">
        <v>2.1324455223833767E-3</v>
      </c>
    </row>
    <row r="123" spans="1:28" x14ac:dyDescent="0.2">
      <c r="A123" s="26">
        <v>8700</v>
      </c>
      <c r="B123" s="26">
        <v>15236</v>
      </c>
      <c r="C123" s="26" t="s">
        <v>828</v>
      </c>
      <c r="D123" s="26">
        <v>512726712</v>
      </c>
      <c r="E123" s="26" t="s">
        <v>203</v>
      </c>
      <c r="F123" s="26" t="s">
        <v>3733</v>
      </c>
      <c r="G123" s="26">
        <v>11019773</v>
      </c>
      <c r="H123" s="26" t="s">
        <v>70</v>
      </c>
      <c r="I123" s="26" t="s">
        <v>51</v>
      </c>
      <c r="J123" s="26" t="s">
        <v>51</v>
      </c>
      <c r="K123" s="26" t="s">
        <v>493</v>
      </c>
      <c r="L123" s="26" t="s">
        <v>2705</v>
      </c>
      <c r="M123" s="26" t="s">
        <v>84</v>
      </c>
      <c r="N123" s="36">
        <v>46123</v>
      </c>
      <c r="O123" s="26" t="s">
        <v>57</v>
      </c>
      <c r="P123" s="36">
        <v>45393</v>
      </c>
      <c r="Q123" s="26" t="s">
        <v>531</v>
      </c>
      <c r="R123" s="26" t="s">
        <v>158</v>
      </c>
      <c r="S123" s="26" t="s">
        <v>160</v>
      </c>
      <c r="T123" s="36" t="s">
        <v>3212</v>
      </c>
      <c r="U123" s="67">
        <v>1004.64</v>
      </c>
      <c r="V123" s="67">
        <v>0</v>
      </c>
      <c r="W123" s="42">
        <v>3000</v>
      </c>
      <c r="X123" s="42">
        <v>51.93</v>
      </c>
      <c r="Y123" s="42">
        <v>1</v>
      </c>
      <c r="Z123" s="42">
        <v>1.5579000000000001</v>
      </c>
      <c r="AA123" s="43">
        <v>2.7583332507E-2</v>
      </c>
      <c r="AB123" s="43">
        <v>7.5706658568858149E-5</v>
      </c>
    </row>
    <row r="124" spans="1:28" x14ac:dyDescent="0.2">
      <c r="A124" s="26">
        <v>8700</v>
      </c>
      <c r="B124" s="26">
        <v>15236</v>
      </c>
      <c r="C124" s="26" t="s">
        <v>2942</v>
      </c>
      <c r="D124" s="26">
        <v>520029984</v>
      </c>
      <c r="E124" s="26" t="s">
        <v>203</v>
      </c>
      <c r="F124" s="26" t="s">
        <v>3781</v>
      </c>
      <c r="G124" s="26">
        <v>11021166</v>
      </c>
      <c r="H124" s="26" t="s">
        <v>70</v>
      </c>
      <c r="I124" s="26" t="s">
        <v>51</v>
      </c>
      <c r="J124" s="26" t="s">
        <v>51</v>
      </c>
      <c r="K124" s="26" t="s">
        <v>493</v>
      </c>
      <c r="L124" s="26" t="s">
        <v>2943</v>
      </c>
      <c r="M124" s="26" t="s">
        <v>141</v>
      </c>
      <c r="N124" s="36" t="s">
        <v>792</v>
      </c>
      <c r="O124" s="26" t="s">
        <v>57</v>
      </c>
      <c r="P124" s="36">
        <v>45424</v>
      </c>
      <c r="Q124" s="26" t="s">
        <v>531</v>
      </c>
      <c r="R124" s="26" t="s">
        <v>158</v>
      </c>
      <c r="S124" s="26" t="s">
        <v>160</v>
      </c>
      <c r="T124" s="36" t="s">
        <v>3212</v>
      </c>
      <c r="U124" s="67">
        <v>680</v>
      </c>
      <c r="V124" s="67">
        <v>0</v>
      </c>
      <c r="W124" s="42">
        <v>7500</v>
      </c>
      <c r="X124" s="42">
        <v>64.914199999999994</v>
      </c>
      <c r="Y124" s="42">
        <v>1</v>
      </c>
      <c r="Z124" s="42">
        <v>4.8685600000000004</v>
      </c>
      <c r="AA124" s="43">
        <v>8.6200083003E-2</v>
      </c>
      <c r="AB124" s="43">
        <v>2.3658926095513193E-4</v>
      </c>
    </row>
    <row r="125" spans="1:28" x14ac:dyDescent="0.2">
      <c r="A125" s="26">
        <v>8700</v>
      </c>
      <c r="B125" s="26">
        <v>15237</v>
      </c>
      <c r="C125" s="26" t="s">
        <v>713</v>
      </c>
      <c r="D125" s="26">
        <v>510560188</v>
      </c>
      <c r="E125" s="26" t="s">
        <v>203</v>
      </c>
      <c r="F125" s="26" t="s">
        <v>3774</v>
      </c>
      <c r="G125" s="26">
        <v>1213719</v>
      </c>
      <c r="H125" s="26" t="s">
        <v>70</v>
      </c>
      <c r="I125" s="26" t="s">
        <v>51</v>
      </c>
      <c r="J125" s="26" t="s">
        <v>51</v>
      </c>
      <c r="K125" s="26" t="s">
        <v>493</v>
      </c>
      <c r="L125" s="26" t="s">
        <v>3775</v>
      </c>
      <c r="M125" s="26" t="s">
        <v>358</v>
      </c>
      <c r="N125" s="36" t="s">
        <v>3776</v>
      </c>
      <c r="O125" s="26" t="s">
        <v>57</v>
      </c>
      <c r="P125" s="36" t="s">
        <v>3379</v>
      </c>
      <c r="Q125" s="26" t="s">
        <v>531</v>
      </c>
      <c r="R125" s="26" t="s">
        <v>158</v>
      </c>
      <c r="S125" s="26" t="s">
        <v>160</v>
      </c>
      <c r="T125" s="36" t="s">
        <v>3212</v>
      </c>
      <c r="U125" s="67">
        <v>17000</v>
      </c>
      <c r="V125" s="67">
        <v>1</v>
      </c>
      <c r="W125" s="42">
        <v>222</v>
      </c>
      <c r="X125" s="42">
        <v>1390</v>
      </c>
      <c r="Y125" s="42">
        <v>1</v>
      </c>
      <c r="Z125" s="42">
        <v>3.0857999999999999</v>
      </c>
      <c r="AA125" s="43">
        <v>0.16687234141499999</v>
      </c>
      <c r="AB125" s="43">
        <v>2.5474295630813882E-4</v>
      </c>
    </row>
    <row r="126" spans="1:28" x14ac:dyDescent="0.2">
      <c r="A126" s="26">
        <v>8700</v>
      </c>
      <c r="B126" s="26">
        <v>15237</v>
      </c>
      <c r="C126" s="26" t="s">
        <v>2477</v>
      </c>
      <c r="D126" s="26">
        <v>514091685</v>
      </c>
      <c r="E126" s="26" t="s">
        <v>203</v>
      </c>
      <c r="F126" s="26" t="s">
        <v>3777</v>
      </c>
      <c r="G126" s="26">
        <v>11019772</v>
      </c>
      <c r="H126" s="26" t="s">
        <v>70</v>
      </c>
      <c r="I126" s="26" t="s">
        <v>51</v>
      </c>
      <c r="J126" s="26" t="s">
        <v>51</v>
      </c>
      <c r="K126" s="26" t="s">
        <v>493</v>
      </c>
      <c r="L126" s="26" t="s">
        <v>2937</v>
      </c>
      <c r="M126" s="26" t="s">
        <v>84</v>
      </c>
      <c r="N126" s="36">
        <v>46449</v>
      </c>
      <c r="O126" s="26" t="s">
        <v>57</v>
      </c>
      <c r="P126" s="36">
        <v>45544</v>
      </c>
      <c r="Q126" s="26" t="s">
        <v>531</v>
      </c>
      <c r="R126" s="26" t="s">
        <v>158</v>
      </c>
      <c r="S126" s="26" t="s">
        <v>160</v>
      </c>
      <c r="T126" s="36" t="s">
        <v>3212</v>
      </c>
      <c r="U126" s="67">
        <v>2000</v>
      </c>
      <c r="V126" s="67">
        <v>0</v>
      </c>
      <c r="W126" s="42">
        <v>2000</v>
      </c>
      <c r="X126" s="42">
        <v>731.36159999999995</v>
      </c>
      <c r="Y126" s="42">
        <v>1</v>
      </c>
      <c r="Z126" s="42">
        <v>14.627230000000001</v>
      </c>
      <c r="AA126" s="43">
        <v>0.79100399200000004</v>
      </c>
      <c r="AB126" s="43">
        <v>1.2075260265730437E-3</v>
      </c>
    </row>
    <row r="127" spans="1:28" x14ac:dyDescent="0.2">
      <c r="A127" s="26">
        <v>8700</v>
      </c>
      <c r="B127" s="26">
        <v>15237</v>
      </c>
      <c r="C127" s="26" t="s">
        <v>828</v>
      </c>
      <c r="D127" s="26">
        <v>512726712</v>
      </c>
      <c r="E127" s="26" t="s">
        <v>203</v>
      </c>
      <c r="F127" s="26" t="s">
        <v>3733</v>
      </c>
      <c r="G127" s="26">
        <v>11019773</v>
      </c>
      <c r="H127" s="26" t="s">
        <v>70</v>
      </c>
      <c r="I127" s="26" t="s">
        <v>51</v>
      </c>
      <c r="J127" s="26" t="s">
        <v>51</v>
      </c>
      <c r="K127" s="26" t="s">
        <v>493</v>
      </c>
      <c r="L127" s="26" t="s">
        <v>2705</v>
      </c>
      <c r="M127" s="26" t="s">
        <v>84</v>
      </c>
      <c r="N127" s="36">
        <v>46123</v>
      </c>
      <c r="O127" s="26" t="s">
        <v>57</v>
      </c>
      <c r="P127" s="36">
        <v>45393</v>
      </c>
      <c r="Q127" s="26" t="s">
        <v>531</v>
      </c>
      <c r="R127" s="26" t="s">
        <v>158</v>
      </c>
      <c r="S127" s="26" t="s">
        <v>160</v>
      </c>
      <c r="T127" s="36" t="s">
        <v>3212</v>
      </c>
      <c r="U127" s="67">
        <v>1004.64</v>
      </c>
      <c r="V127" s="67">
        <v>0</v>
      </c>
      <c r="W127" s="42">
        <v>1500</v>
      </c>
      <c r="X127" s="42">
        <v>51.93</v>
      </c>
      <c r="Y127" s="42">
        <v>1</v>
      </c>
      <c r="Z127" s="42">
        <v>0.77895000000000003</v>
      </c>
      <c r="AA127" s="43">
        <v>4.2123666583999998E-2</v>
      </c>
      <c r="AB127" s="43">
        <v>6.4304888786125073E-5</v>
      </c>
    </row>
    <row r="128" spans="1:28" x14ac:dyDescent="0.2">
      <c r="A128" s="26">
        <v>8700</v>
      </c>
      <c r="B128" s="26">
        <v>15238</v>
      </c>
      <c r="C128" s="26" t="s">
        <v>2477</v>
      </c>
      <c r="D128" s="26">
        <v>514091685</v>
      </c>
      <c r="E128" s="26" t="s">
        <v>203</v>
      </c>
      <c r="F128" s="26" t="s">
        <v>3777</v>
      </c>
      <c r="G128" s="26">
        <v>11019772</v>
      </c>
      <c r="H128" s="26" t="s">
        <v>70</v>
      </c>
      <c r="I128" s="26" t="s">
        <v>51</v>
      </c>
      <c r="J128" s="26" t="s">
        <v>51</v>
      </c>
      <c r="K128" s="26" t="s">
        <v>493</v>
      </c>
      <c r="L128" s="26" t="s">
        <v>2937</v>
      </c>
      <c r="M128" s="26" t="s">
        <v>84</v>
      </c>
      <c r="N128" s="36">
        <v>46449</v>
      </c>
      <c r="O128" s="26" t="s">
        <v>57</v>
      </c>
      <c r="P128" s="36">
        <v>45544</v>
      </c>
      <c r="Q128" s="26" t="s">
        <v>531</v>
      </c>
      <c r="R128" s="26" t="s">
        <v>158</v>
      </c>
      <c r="S128" s="26" t="s">
        <v>160</v>
      </c>
      <c r="T128" s="36" t="s">
        <v>3212</v>
      </c>
      <c r="U128" s="67">
        <v>2000</v>
      </c>
      <c r="V128" s="67">
        <v>0</v>
      </c>
      <c r="W128" s="42">
        <v>88000</v>
      </c>
      <c r="X128" s="42">
        <v>731.36159999999995</v>
      </c>
      <c r="Y128" s="42">
        <v>1</v>
      </c>
      <c r="Z128" s="42">
        <v>643.59820999999999</v>
      </c>
      <c r="AA128" s="43">
        <v>0.815977856966</v>
      </c>
      <c r="AB128" s="43">
        <v>2.2018827921665529E-3</v>
      </c>
    </row>
    <row r="129" spans="1:28" x14ac:dyDescent="0.2">
      <c r="A129" s="26">
        <v>8700</v>
      </c>
      <c r="B129" s="26">
        <v>15238</v>
      </c>
      <c r="C129" s="26" t="s">
        <v>828</v>
      </c>
      <c r="D129" s="26">
        <v>512726712</v>
      </c>
      <c r="E129" s="26" t="s">
        <v>203</v>
      </c>
      <c r="F129" s="26" t="s">
        <v>3733</v>
      </c>
      <c r="G129" s="26">
        <v>11019773</v>
      </c>
      <c r="H129" s="26" t="s">
        <v>70</v>
      </c>
      <c r="I129" s="26" t="s">
        <v>51</v>
      </c>
      <c r="J129" s="26" t="s">
        <v>51</v>
      </c>
      <c r="K129" s="26" t="s">
        <v>493</v>
      </c>
      <c r="L129" s="26" t="s">
        <v>2705</v>
      </c>
      <c r="M129" s="26" t="s">
        <v>84</v>
      </c>
      <c r="N129" s="36">
        <v>46123</v>
      </c>
      <c r="O129" s="26" t="s">
        <v>57</v>
      </c>
      <c r="P129" s="36">
        <v>45393</v>
      </c>
      <c r="Q129" s="26" t="s">
        <v>531</v>
      </c>
      <c r="R129" s="26" t="s">
        <v>158</v>
      </c>
      <c r="S129" s="26" t="s">
        <v>160</v>
      </c>
      <c r="T129" s="36" t="s">
        <v>3212</v>
      </c>
      <c r="U129" s="67">
        <v>1004.64</v>
      </c>
      <c r="V129" s="67">
        <v>0</v>
      </c>
      <c r="W129" s="42">
        <v>122000</v>
      </c>
      <c r="X129" s="42">
        <v>51.93</v>
      </c>
      <c r="Y129" s="42">
        <v>1</v>
      </c>
      <c r="Z129" s="42">
        <v>63.354599999999998</v>
      </c>
      <c r="AA129" s="43">
        <v>8.0323328954999995E-2</v>
      </c>
      <c r="AB129" s="43">
        <v>2.1674920995289144E-4</v>
      </c>
    </row>
    <row r="130" spans="1:28" x14ac:dyDescent="0.2">
      <c r="A130" s="26">
        <v>8700</v>
      </c>
      <c r="B130" s="26">
        <v>15238</v>
      </c>
      <c r="C130" s="26" t="s">
        <v>2942</v>
      </c>
      <c r="D130" s="26">
        <v>520029984</v>
      </c>
      <c r="E130" s="26" t="s">
        <v>203</v>
      </c>
      <c r="F130" s="26" t="s">
        <v>3781</v>
      </c>
      <c r="G130" s="26">
        <v>11021166</v>
      </c>
      <c r="H130" s="26" t="s">
        <v>70</v>
      </c>
      <c r="I130" s="26" t="s">
        <v>51</v>
      </c>
      <c r="J130" s="26" t="s">
        <v>51</v>
      </c>
      <c r="K130" s="26" t="s">
        <v>493</v>
      </c>
      <c r="L130" s="26" t="s">
        <v>2943</v>
      </c>
      <c r="M130" s="26" t="s">
        <v>141</v>
      </c>
      <c r="N130" s="36" t="s">
        <v>792</v>
      </c>
      <c r="O130" s="26" t="s">
        <v>57</v>
      </c>
      <c r="P130" s="36">
        <v>45424</v>
      </c>
      <c r="Q130" s="26" t="s">
        <v>531</v>
      </c>
      <c r="R130" s="26" t="s">
        <v>158</v>
      </c>
      <c r="S130" s="26" t="s">
        <v>160</v>
      </c>
      <c r="T130" s="36" t="s">
        <v>3212</v>
      </c>
      <c r="U130" s="67">
        <v>680</v>
      </c>
      <c r="V130" s="67">
        <v>0</v>
      </c>
      <c r="W130" s="42">
        <v>126000</v>
      </c>
      <c r="X130" s="42">
        <v>64.914199999999994</v>
      </c>
      <c r="Y130" s="42">
        <v>1</v>
      </c>
      <c r="Z130" s="42">
        <v>81.791889999999995</v>
      </c>
      <c r="AA130" s="43">
        <v>0.103698814077</v>
      </c>
      <c r="AB130" s="43">
        <v>2.7982699816672825E-4</v>
      </c>
    </row>
    <row r="131" spans="1:28" x14ac:dyDescent="0.2">
      <c r="A131" s="26">
        <v>8694</v>
      </c>
      <c r="B131" s="26">
        <v>12531</v>
      </c>
      <c r="C131" s="26" t="s">
        <v>3726</v>
      </c>
      <c r="D131" s="26">
        <v>520031345</v>
      </c>
      <c r="E131" s="26" t="s">
        <v>203</v>
      </c>
      <c r="F131" s="26" t="s">
        <v>3727</v>
      </c>
      <c r="G131" s="26">
        <v>11018407</v>
      </c>
      <c r="H131" s="26" t="s">
        <v>70</v>
      </c>
      <c r="I131" s="26" t="s">
        <v>51</v>
      </c>
      <c r="J131" s="26" t="s">
        <v>51</v>
      </c>
      <c r="K131" s="26" t="s">
        <v>493</v>
      </c>
      <c r="L131" s="26" t="s">
        <v>3728</v>
      </c>
      <c r="M131" s="26" t="s">
        <v>125</v>
      </c>
      <c r="N131" s="36">
        <v>45843</v>
      </c>
      <c r="O131" s="26" t="s">
        <v>57</v>
      </c>
      <c r="P131" s="36">
        <v>44017</v>
      </c>
      <c r="Q131" s="26" t="s">
        <v>531</v>
      </c>
      <c r="R131" s="26" t="s">
        <v>79</v>
      </c>
      <c r="S131" s="26" t="s">
        <v>160</v>
      </c>
      <c r="T131" s="36" t="s">
        <v>3212</v>
      </c>
      <c r="U131" s="67">
        <v>100</v>
      </c>
      <c r="V131" s="67">
        <v>0</v>
      </c>
      <c r="W131" s="42">
        <v>650000</v>
      </c>
      <c r="X131" s="42">
        <v>36.581499999999998</v>
      </c>
      <c r="Y131" s="42">
        <v>1</v>
      </c>
      <c r="Z131" s="42">
        <v>237.77975000000001</v>
      </c>
      <c r="AA131" s="43">
        <v>4.0911693812000001E-2</v>
      </c>
      <c r="AB131" s="43">
        <v>6.7576982752344473E-5</v>
      </c>
    </row>
    <row r="132" spans="1:28" x14ac:dyDescent="0.2">
      <c r="A132" s="26">
        <v>8694</v>
      </c>
      <c r="B132" s="26">
        <v>12531</v>
      </c>
      <c r="C132" s="26" t="s">
        <v>2807</v>
      </c>
      <c r="D132" s="26">
        <v>516286887</v>
      </c>
      <c r="E132" s="26" t="s">
        <v>203</v>
      </c>
      <c r="F132" s="26" t="s">
        <v>3729</v>
      </c>
      <c r="G132" s="26">
        <v>11019688</v>
      </c>
      <c r="H132" s="26" t="s">
        <v>70</v>
      </c>
      <c r="I132" s="26" t="s">
        <v>51</v>
      </c>
      <c r="J132" s="26" t="s">
        <v>51</v>
      </c>
      <c r="K132" s="26" t="s">
        <v>493</v>
      </c>
      <c r="L132" s="26" t="s">
        <v>2808</v>
      </c>
      <c r="M132" s="26" t="s">
        <v>131</v>
      </c>
      <c r="N132" s="36">
        <v>46209</v>
      </c>
      <c r="O132" s="26" t="s">
        <v>57</v>
      </c>
      <c r="P132" s="36">
        <v>44748</v>
      </c>
      <c r="Q132" s="26" t="s">
        <v>531</v>
      </c>
      <c r="R132" s="26" t="s">
        <v>79</v>
      </c>
      <c r="S132" s="26" t="s">
        <v>160</v>
      </c>
      <c r="T132" s="36" t="s">
        <v>3212</v>
      </c>
      <c r="U132" s="67">
        <v>58</v>
      </c>
      <c r="V132" s="67">
        <v>0</v>
      </c>
      <c r="W132" s="42">
        <v>24391.98</v>
      </c>
      <c r="X132" s="42">
        <v>46.807200000000002</v>
      </c>
      <c r="Y132" s="42">
        <v>1</v>
      </c>
      <c r="Z132" s="42">
        <v>11.417199999999999</v>
      </c>
      <c r="AA132" s="43">
        <v>1.9644103019999999E-3</v>
      </c>
      <c r="AB132" s="43">
        <v>3.2447671741604039E-6</v>
      </c>
    </row>
    <row r="133" spans="1:28" x14ac:dyDescent="0.2">
      <c r="A133" s="26">
        <v>8694</v>
      </c>
      <c r="B133" s="26">
        <v>12531</v>
      </c>
      <c r="C133" s="26" t="s">
        <v>2728</v>
      </c>
      <c r="D133" s="26">
        <v>515158665</v>
      </c>
      <c r="E133" s="26" t="s">
        <v>203</v>
      </c>
      <c r="F133" s="26" t="s">
        <v>3730</v>
      </c>
      <c r="G133" s="26">
        <v>11019693</v>
      </c>
      <c r="H133" s="26" t="s">
        <v>70</v>
      </c>
      <c r="I133" s="26" t="s">
        <v>51</v>
      </c>
      <c r="J133" s="26" t="s">
        <v>51</v>
      </c>
      <c r="K133" s="26" t="s">
        <v>493</v>
      </c>
      <c r="L133" s="26" t="s">
        <v>2729</v>
      </c>
      <c r="M133" s="26" t="s">
        <v>131</v>
      </c>
      <c r="N133" s="36" t="s">
        <v>3731</v>
      </c>
      <c r="O133" s="26" t="s">
        <v>57</v>
      </c>
      <c r="P133" s="36" t="s">
        <v>3732</v>
      </c>
      <c r="Q133" s="26" t="s">
        <v>531</v>
      </c>
      <c r="R133" s="26" t="s">
        <v>79</v>
      </c>
      <c r="S133" s="26" t="s">
        <v>160</v>
      </c>
      <c r="T133" s="36" t="s">
        <v>3212</v>
      </c>
      <c r="U133" s="67">
        <v>2250</v>
      </c>
      <c r="V133" s="67">
        <v>0</v>
      </c>
      <c r="W133" s="42">
        <v>45000</v>
      </c>
      <c r="X133" s="42">
        <v>0.17849999999999999</v>
      </c>
      <c r="Y133" s="42">
        <v>1</v>
      </c>
      <c r="Z133" s="42">
        <v>8.0320000000000003E-2</v>
      </c>
      <c r="AA133" s="43">
        <v>1.3819626133036199E-5</v>
      </c>
      <c r="AB133" s="43">
        <v>2.282693650181863E-8</v>
      </c>
    </row>
    <row r="134" spans="1:28" x14ac:dyDescent="0.2">
      <c r="A134" s="26">
        <v>8694</v>
      </c>
      <c r="B134" s="26">
        <v>12531</v>
      </c>
      <c r="C134" s="26" t="s">
        <v>2477</v>
      </c>
      <c r="D134" s="26">
        <v>514091685</v>
      </c>
      <c r="E134" s="26" t="s">
        <v>203</v>
      </c>
      <c r="F134" s="26" t="s">
        <v>3777</v>
      </c>
      <c r="G134" s="26">
        <v>11019772</v>
      </c>
      <c r="H134" s="26" t="s">
        <v>70</v>
      </c>
      <c r="I134" s="26" t="s">
        <v>51</v>
      </c>
      <c r="J134" s="26" t="s">
        <v>51</v>
      </c>
      <c r="K134" s="26" t="s">
        <v>493</v>
      </c>
      <c r="L134" s="26" t="s">
        <v>2937</v>
      </c>
      <c r="M134" s="26" t="s">
        <v>84</v>
      </c>
      <c r="N134" s="36">
        <v>46449</v>
      </c>
      <c r="O134" s="26" t="s">
        <v>57</v>
      </c>
      <c r="P134" s="36">
        <v>45544</v>
      </c>
      <c r="Q134" s="26" t="s">
        <v>531</v>
      </c>
      <c r="R134" s="26" t="s">
        <v>158</v>
      </c>
      <c r="S134" s="26" t="s">
        <v>160</v>
      </c>
      <c r="T134" s="36" t="s">
        <v>3212</v>
      </c>
      <c r="U134" s="67">
        <v>2000</v>
      </c>
      <c r="V134" s="67">
        <v>0</v>
      </c>
      <c r="W134" s="42">
        <v>150000</v>
      </c>
      <c r="X134" s="42">
        <v>731.36159999999995</v>
      </c>
      <c r="Y134" s="42">
        <v>1</v>
      </c>
      <c r="Z134" s="42">
        <v>1097.0424</v>
      </c>
      <c r="AA134" s="43">
        <v>0.188753932023</v>
      </c>
      <c r="AB134" s="43">
        <v>3.1177934766686647E-4</v>
      </c>
    </row>
    <row r="135" spans="1:28" x14ac:dyDescent="0.2">
      <c r="A135" s="26">
        <v>8694</v>
      </c>
      <c r="B135" s="26">
        <v>12531</v>
      </c>
      <c r="C135" s="26" t="s">
        <v>828</v>
      </c>
      <c r="D135" s="26">
        <v>512726712</v>
      </c>
      <c r="E135" s="26" t="s">
        <v>203</v>
      </c>
      <c r="F135" s="26" t="s">
        <v>3733</v>
      </c>
      <c r="G135" s="26">
        <v>11019773</v>
      </c>
      <c r="H135" s="26" t="s">
        <v>70</v>
      </c>
      <c r="I135" s="26" t="s">
        <v>51</v>
      </c>
      <c r="J135" s="26" t="s">
        <v>51</v>
      </c>
      <c r="K135" s="26" t="s">
        <v>493</v>
      </c>
      <c r="L135" s="26" t="s">
        <v>2705</v>
      </c>
      <c r="M135" s="26" t="s">
        <v>84</v>
      </c>
      <c r="N135" s="36">
        <v>46123</v>
      </c>
      <c r="O135" s="26" t="s">
        <v>57</v>
      </c>
      <c r="P135" s="36">
        <v>45393</v>
      </c>
      <c r="Q135" s="26" t="s">
        <v>531</v>
      </c>
      <c r="R135" s="26" t="s">
        <v>158</v>
      </c>
      <c r="S135" s="26" t="s">
        <v>160</v>
      </c>
      <c r="T135" s="36" t="s">
        <v>3212</v>
      </c>
      <c r="U135" s="67">
        <v>1004.64</v>
      </c>
      <c r="V135" s="67">
        <v>0</v>
      </c>
      <c r="W135" s="42">
        <v>400000</v>
      </c>
      <c r="X135" s="42">
        <v>51.93</v>
      </c>
      <c r="Y135" s="42">
        <v>1</v>
      </c>
      <c r="Z135" s="42">
        <v>207.72</v>
      </c>
      <c r="AA135" s="43">
        <v>3.5739700451999999E-2</v>
      </c>
      <c r="AB135" s="43">
        <v>5.9034004608537921E-5</v>
      </c>
    </row>
    <row r="136" spans="1:28" x14ac:dyDescent="0.2">
      <c r="A136" s="26">
        <v>8694</v>
      </c>
      <c r="B136" s="26">
        <v>12531</v>
      </c>
      <c r="C136" s="26" t="s">
        <v>1239</v>
      </c>
      <c r="D136" s="26">
        <v>516046307</v>
      </c>
      <c r="E136" s="26" t="s">
        <v>203</v>
      </c>
      <c r="F136" s="26" t="s">
        <v>3734</v>
      </c>
      <c r="G136" s="26">
        <v>11019938</v>
      </c>
      <c r="H136" s="26" t="s">
        <v>70</v>
      </c>
      <c r="I136" s="26" t="s">
        <v>51</v>
      </c>
      <c r="J136" s="26" t="s">
        <v>51</v>
      </c>
      <c r="K136" s="26" t="s">
        <v>493</v>
      </c>
      <c r="L136" s="26" t="s">
        <v>2766</v>
      </c>
      <c r="M136" s="26" t="s">
        <v>353</v>
      </c>
      <c r="N136" s="36" t="s">
        <v>3735</v>
      </c>
      <c r="O136" s="26" t="s">
        <v>57</v>
      </c>
      <c r="P136" s="36" t="s">
        <v>3454</v>
      </c>
      <c r="Q136" s="26" t="s">
        <v>531</v>
      </c>
      <c r="R136" s="26" t="s">
        <v>79</v>
      </c>
      <c r="S136" s="26" t="s">
        <v>160</v>
      </c>
      <c r="T136" s="36" t="s">
        <v>3212</v>
      </c>
      <c r="U136" s="67">
        <v>3911</v>
      </c>
      <c r="V136" s="67">
        <v>0</v>
      </c>
      <c r="W136" s="42">
        <v>35000</v>
      </c>
      <c r="X136" s="42">
        <v>363.73809999999997</v>
      </c>
      <c r="Y136" s="42">
        <v>1</v>
      </c>
      <c r="Z136" s="42">
        <v>127.30833</v>
      </c>
      <c r="AA136" s="43">
        <v>2.1904301845000002E-2</v>
      </c>
      <c r="AB136" s="43">
        <v>3.6181015501277038E-5</v>
      </c>
    </row>
    <row r="137" spans="1:28" x14ac:dyDescent="0.2">
      <c r="A137" s="26">
        <v>8694</v>
      </c>
      <c r="B137" s="26">
        <v>12531</v>
      </c>
      <c r="C137" s="26" t="s">
        <v>1239</v>
      </c>
      <c r="D137" s="26">
        <v>516046307</v>
      </c>
      <c r="E137" s="26" t="s">
        <v>203</v>
      </c>
      <c r="F137" s="26" t="s">
        <v>3736</v>
      </c>
      <c r="G137" s="26">
        <v>11019939</v>
      </c>
      <c r="H137" s="26" t="s">
        <v>70</v>
      </c>
      <c r="I137" s="26" t="s">
        <v>51</v>
      </c>
      <c r="J137" s="26" t="s">
        <v>51</v>
      </c>
      <c r="K137" s="26" t="s">
        <v>493</v>
      </c>
      <c r="L137" s="26" t="s">
        <v>2766</v>
      </c>
      <c r="M137" s="26" t="s">
        <v>79</v>
      </c>
      <c r="N137" s="36" t="s">
        <v>3737</v>
      </c>
      <c r="O137" s="26" t="s">
        <v>57</v>
      </c>
      <c r="P137" s="36" t="s">
        <v>3454</v>
      </c>
      <c r="Q137" s="26" t="s">
        <v>531</v>
      </c>
      <c r="R137" s="26" t="s">
        <v>79</v>
      </c>
      <c r="S137" s="26" t="s">
        <v>160</v>
      </c>
      <c r="T137" s="36" t="s">
        <v>3212</v>
      </c>
      <c r="U137" s="67">
        <v>4560</v>
      </c>
      <c r="V137" s="67">
        <v>0</v>
      </c>
      <c r="W137" s="42">
        <v>35000</v>
      </c>
      <c r="X137" s="42">
        <v>579.21100000000001</v>
      </c>
      <c r="Y137" s="42">
        <v>1</v>
      </c>
      <c r="Z137" s="42">
        <v>202.72385</v>
      </c>
      <c r="AA137" s="43">
        <v>3.4880077380999998E-2</v>
      </c>
      <c r="AB137" s="43">
        <v>5.7614099244947764E-5</v>
      </c>
    </row>
    <row r="138" spans="1:28" x14ac:dyDescent="0.2">
      <c r="A138" s="26">
        <v>8694</v>
      </c>
      <c r="B138" s="26">
        <v>12531</v>
      </c>
      <c r="C138" s="26" t="s">
        <v>1843</v>
      </c>
      <c r="D138" s="26">
        <v>520039314</v>
      </c>
      <c r="E138" s="26" t="s">
        <v>203</v>
      </c>
      <c r="F138" s="26" t="s">
        <v>3738</v>
      </c>
      <c r="G138" s="26">
        <v>11020030</v>
      </c>
      <c r="H138" s="26" t="s">
        <v>70</v>
      </c>
      <c r="I138" s="26" t="s">
        <v>51</v>
      </c>
      <c r="J138" s="26" t="s">
        <v>51</v>
      </c>
      <c r="K138" s="26" t="s">
        <v>493</v>
      </c>
      <c r="L138" s="26" t="s">
        <v>2687</v>
      </c>
      <c r="M138" s="26" t="s">
        <v>355</v>
      </c>
      <c r="N138" s="36">
        <v>46243</v>
      </c>
      <c r="O138" s="26" t="s">
        <v>57</v>
      </c>
      <c r="P138" s="36">
        <v>44782</v>
      </c>
      <c r="Q138" s="26" t="s">
        <v>531</v>
      </c>
      <c r="R138" s="26" t="s">
        <v>79</v>
      </c>
      <c r="S138" s="26" t="s">
        <v>160</v>
      </c>
      <c r="T138" s="36" t="s">
        <v>3212</v>
      </c>
      <c r="U138" s="67">
        <v>320</v>
      </c>
      <c r="V138" s="67">
        <v>0</v>
      </c>
      <c r="W138" s="42">
        <v>200000</v>
      </c>
      <c r="X138" s="42">
        <v>11.4528</v>
      </c>
      <c r="Y138" s="42">
        <v>1</v>
      </c>
      <c r="Z138" s="42">
        <v>22.9056</v>
      </c>
      <c r="AA138" s="43">
        <v>3.9410710699999997E-3</v>
      </c>
      <c r="AB138" s="43">
        <v>6.5097693816740135E-6</v>
      </c>
    </row>
    <row r="139" spans="1:28" x14ac:dyDescent="0.2">
      <c r="A139" s="26">
        <v>8694</v>
      </c>
      <c r="B139" s="26">
        <v>12531</v>
      </c>
      <c r="C139" s="26" t="s">
        <v>3739</v>
      </c>
      <c r="D139" s="26" t="s">
        <v>3740</v>
      </c>
      <c r="E139" s="26" t="s">
        <v>406</v>
      </c>
      <c r="F139" s="26" t="s">
        <v>3741</v>
      </c>
      <c r="G139" s="26">
        <v>11018326</v>
      </c>
      <c r="H139" s="26" t="s">
        <v>70</v>
      </c>
      <c r="I139" s="26" t="s">
        <v>56</v>
      </c>
      <c r="J139" s="26" t="s">
        <v>167</v>
      </c>
      <c r="K139" s="26" t="s">
        <v>493</v>
      </c>
      <c r="L139" s="26" t="s">
        <v>3742</v>
      </c>
      <c r="M139" s="26" t="s">
        <v>466</v>
      </c>
      <c r="N139" s="36" t="s">
        <v>3743</v>
      </c>
      <c r="O139" s="26" t="s">
        <v>57</v>
      </c>
      <c r="P139" s="36" t="s">
        <v>3744</v>
      </c>
      <c r="Q139" s="26" t="s">
        <v>532</v>
      </c>
      <c r="R139" s="26" t="s">
        <v>79</v>
      </c>
      <c r="S139" s="26" t="s">
        <v>160</v>
      </c>
      <c r="T139" s="36" t="s">
        <v>3212</v>
      </c>
      <c r="U139" s="67">
        <v>236</v>
      </c>
      <c r="V139" s="67">
        <v>1</v>
      </c>
      <c r="W139" s="42">
        <v>134000</v>
      </c>
      <c r="X139" s="42">
        <v>6.9527000000000001</v>
      </c>
      <c r="Y139" s="42">
        <v>3.6469999999999998</v>
      </c>
      <c r="Z139" s="42">
        <v>33.977710000000002</v>
      </c>
      <c r="AA139" s="43">
        <v>5.8461061880000003E-3</v>
      </c>
      <c r="AB139" s="43">
        <v>9.6564620100498977E-6</v>
      </c>
    </row>
    <row r="140" spans="1:28" x14ac:dyDescent="0.2">
      <c r="A140" s="26">
        <v>8694</v>
      </c>
      <c r="B140" s="26">
        <v>12531</v>
      </c>
      <c r="C140" s="26" t="s">
        <v>3745</v>
      </c>
      <c r="D140" s="26" t="s">
        <v>3746</v>
      </c>
      <c r="E140" s="26" t="s">
        <v>204</v>
      </c>
      <c r="F140" s="26" t="s">
        <v>3747</v>
      </c>
      <c r="G140" s="26">
        <v>11018863</v>
      </c>
      <c r="H140" s="26" t="s">
        <v>70</v>
      </c>
      <c r="I140" s="26" t="s">
        <v>56</v>
      </c>
      <c r="J140" s="26" t="s">
        <v>167</v>
      </c>
      <c r="K140" s="26" t="s">
        <v>493</v>
      </c>
      <c r="L140" s="26" t="s">
        <v>3748</v>
      </c>
      <c r="M140" s="26" t="s">
        <v>466</v>
      </c>
      <c r="N140" s="36" t="s">
        <v>3749</v>
      </c>
      <c r="O140" s="26" t="s">
        <v>57</v>
      </c>
      <c r="P140" s="36">
        <v>43893</v>
      </c>
      <c r="Q140" s="26" t="s">
        <v>532</v>
      </c>
      <c r="R140" s="26" t="s">
        <v>79</v>
      </c>
      <c r="S140" s="26" t="s">
        <v>160</v>
      </c>
      <c r="T140" s="36" t="s">
        <v>3212</v>
      </c>
      <c r="U140" s="67">
        <v>707</v>
      </c>
      <c r="V140" s="67">
        <v>1</v>
      </c>
      <c r="W140" s="42">
        <v>1632</v>
      </c>
      <c r="X140" s="42">
        <v>2.1383000000000001</v>
      </c>
      <c r="Y140" s="42">
        <v>3.6469999999999998</v>
      </c>
      <c r="Z140" s="42">
        <v>0.12726999999999999</v>
      </c>
      <c r="AA140" s="43">
        <v>2.1897706896806801E-5</v>
      </c>
      <c r="AB140" s="43">
        <v>3.6170122118855291E-8</v>
      </c>
    </row>
    <row r="141" spans="1:28" x14ac:dyDescent="0.2">
      <c r="A141" s="26">
        <v>8694</v>
      </c>
      <c r="B141" s="26">
        <v>12531</v>
      </c>
      <c r="C141" s="26" t="s">
        <v>3745</v>
      </c>
      <c r="D141" s="26" t="s">
        <v>3746</v>
      </c>
      <c r="E141" s="26" t="s">
        <v>204</v>
      </c>
      <c r="F141" s="26" t="s">
        <v>3750</v>
      </c>
      <c r="G141" s="26">
        <v>11018864</v>
      </c>
      <c r="H141" s="26" t="s">
        <v>70</v>
      </c>
      <c r="I141" s="26" t="s">
        <v>56</v>
      </c>
      <c r="J141" s="26" t="s">
        <v>167</v>
      </c>
      <c r="K141" s="26" t="s">
        <v>493</v>
      </c>
      <c r="L141" s="26" t="s">
        <v>3748</v>
      </c>
      <c r="M141" s="26" t="s">
        <v>466</v>
      </c>
      <c r="N141" s="36" t="s">
        <v>3749</v>
      </c>
      <c r="O141" s="26" t="s">
        <v>57</v>
      </c>
      <c r="P141" s="36">
        <v>43893</v>
      </c>
      <c r="Q141" s="26" t="s">
        <v>532</v>
      </c>
      <c r="R141" s="26" t="s">
        <v>79</v>
      </c>
      <c r="S141" s="26" t="s">
        <v>160</v>
      </c>
      <c r="T141" s="36" t="s">
        <v>3212</v>
      </c>
      <c r="U141" s="67">
        <v>1060</v>
      </c>
      <c r="V141" s="67">
        <v>1</v>
      </c>
      <c r="W141" s="42">
        <v>816</v>
      </c>
      <c r="X141" s="42">
        <v>1.2951999999999999</v>
      </c>
      <c r="Y141" s="42">
        <v>3.6469999999999998</v>
      </c>
      <c r="Z141" s="42">
        <v>3.8539999999999998E-2</v>
      </c>
      <c r="AA141" s="43">
        <v>6.6310805673209097E-6</v>
      </c>
      <c r="AB141" s="43">
        <v>1.0953064402142555E-8</v>
      </c>
    </row>
    <row r="142" spans="1:28" x14ac:dyDescent="0.2">
      <c r="A142" s="26">
        <v>8694</v>
      </c>
      <c r="B142" s="26">
        <v>12531</v>
      </c>
      <c r="C142" s="26" t="s">
        <v>3751</v>
      </c>
      <c r="D142" s="26" t="s">
        <v>3740</v>
      </c>
      <c r="E142" s="26" t="s">
        <v>406</v>
      </c>
      <c r="F142" s="26" t="s">
        <v>3752</v>
      </c>
      <c r="G142" s="26">
        <v>11018924</v>
      </c>
      <c r="H142" s="26" t="s">
        <v>70</v>
      </c>
      <c r="I142" s="26" t="s">
        <v>56</v>
      </c>
      <c r="J142" s="26" t="s">
        <v>167</v>
      </c>
      <c r="K142" s="26" t="s">
        <v>493</v>
      </c>
      <c r="L142" s="26" t="s">
        <v>3753</v>
      </c>
      <c r="M142" s="26" t="s">
        <v>466</v>
      </c>
      <c r="N142" s="36" t="s">
        <v>906</v>
      </c>
      <c r="O142" s="26" t="s">
        <v>57</v>
      </c>
      <c r="P142" s="36">
        <v>44200</v>
      </c>
      <c r="Q142" s="26" t="s">
        <v>532</v>
      </c>
      <c r="R142" s="26" t="s">
        <v>79</v>
      </c>
      <c r="S142" s="26" t="s">
        <v>160</v>
      </c>
      <c r="T142" s="36" t="s">
        <v>3212</v>
      </c>
      <c r="U142" s="67">
        <v>1035</v>
      </c>
      <c r="V142" s="67">
        <v>1</v>
      </c>
      <c r="W142" s="42">
        <v>53333.33</v>
      </c>
      <c r="X142" s="42">
        <v>753.92</v>
      </c>
      <c r="Y142" s="42">
        <v>3.6469999999999998</v>
      </c>
      <c r="Z142" s="42">
        <v>1466.4245699999999</v>
      </c>
      <c r="AA142" s="43">
        <v>0.252308756345</v>
      </c>
      <c r="AB142" s="43">
        <v>4.1675772589761808E-4</v>
      </c>
    </row>
    <row r="143" spans="1:28" x14ac:dyDescent="0.2">
      <c r="A143" s="26">
        <v>8694</v>
      </c>
      <c r="B143" s="26">
        <v>12531</v>
      </c>
      <c r="C143" s="26" t="s">
        <v>3754</v>
      </c>
      <c r="D143" s="26">
        <v>903448108</v>
      </c>
      <c r="E143" s="26" t="s">
        <v>406</v>
      </c>
      <c r="F143" s="26" t="s">
        <v>3755</v>
      </c>
      <c r="G143" s="26">
        <v>11019032</v>
      </c>
      <c r="H143" s="26" t="s">
        <v>70</v>
      </c>
      <c r="I143" s="26" t="s">
        <v>56</v>
      </c>
      <c r="J143" s="26" t="s">
        <v>167</v>
      </c>
      <c r="K143" s="26" t="s">
        <v>493</v>
      </c>
      <c r="L143" s="26" t="s">
        <v>3756</v>
      </c>
      <c r="M143" s="26" t="s">
        <v>466</v>
      </c>
      <c r="N143" s="36">
        <v>46331</v>
      </c>
      <c r="O143" s="26" t="s">
        <v>57</v>
      </c>
      <c r="P143" s="36" t="s">
        <v>3363</v>
      </c>
      <c r="Q143" s="26" t="s">
        <v>532</v>
      </c>
      <c r="R143" s="26" t="s">
        <v>79</v>
      </c>
      <c r="S143" s="26" t="s">
        <v>160</v>
      </c>
      <c r="T143" s="36" t="s">
        <v>3212</v>
      </c>
      <c r="U143" s="67">
        <v>65</v>
      </c>
      <c r="V143" s="67">
        <v>1</v>
      </c>
      <c r="W143" s="42">
        <v>1325000</v>
      </c>
      <c r="X143" s="42">
        <v>1E-4</v>
      </c>
      <c r="Y143" s="42">
        <v>3.6469999999999998</v>
      </c>
      <c r="Z143" s="42">
        <v>0</v>
      </c>
      <c r="AA143" s="43">
        <v>0</v>
      </c>
      <c r="AB143" s="43">
        <v>0</v>
      </c>
    </row>
    <row r="144" spans="1:28" x14ac:dyDescent="0.2">
      <c r="A144" s="26">
        <v>8694</v>
      </c>
      <c r="B144" s="26">
        <v>12531</v>
      </c>
      <c r="C144" s="26" t="s">
        <v>2917</v>
      </c>
      <c r="D144" s="26">
        <v>185053402</v>
      </c>
      <c r="E144" s="26" t="s">
        <v>406</v>
      </c>
      <c r="F144" s="26" t="s">
        <v>2917</v>
      </c>
      <c r="G144" s="26">
        <v>11019110</v>
      </c>
      <c r="H144" s="26" t="s">
        <v>70</v>
      </c>
      <c r="I144" s="26" t="s">
        <v>56</v>
      </c>
      <c r="J144" s="26" t="s">
        <v>101</v>
      </c>
      <c r="K144" s="26" t="s">
        <v>493</v>
      </c>
      <c r="L144" s="26" t="s">
        <v>3757</v>
      </c>
      <c r="M144" s="26" t="s">
        <v>466</v>
      </c>
      <c r="N144" s="36" t="s">
        <v>3758</v>
      </c>
      <c r="O144" s="26" t="s">
        <v>57</v>
      </c>
      <c r="P144" s="36" t="s">
        <v>3659</v>
      </c>
      <c r="Q144" s="26" t="s">
        <v>537</v>
      </c>
      <c r="R144" s="26" t="s">
        <v>158</v>
      </c>
      <c r="S144" s="26" t="s">
        <v>160</v>
      </c>
      <c r="T144" s="36" t="s">
        <v>3212</v>
      </c>
      <c r="U144" s="67">
        <v>1.25</v>
      </c>
      <c r="V144" s="67">
        <v>1</v>
      </c>
      <c r="W144" s="42">
        <v>350000</v>
      </c>
      <c r="X144" s="42">
        <v>1E-4</v>
      </c>
      <c r="Y144" s="42">
        <v>2.5354000000000001</v>
      </c>
      <c r="Z144" s="42">
        <v>0</v>
      </c>
      <c r="AA144" s="43">
        <v>0</v>
      </c>
      <c r="AB144" s="43">
        <v>0</v>
      </c>
    </row>
    <row r="145" spans="1:28" x14ac:dyDescent="0.2">
      <c r="A145" s="26">
        <v>8694</v>
      </c>
      <c r="B145" s="26">
        <v>12531</v>
      </c>
      <c r="C145" s="26" t="s">
        <v>3759</v>
      </c>
      <c r="D145" s="26">
        <v>70390929</v>
      </c>
      <c r="E145" s="26" t="s">
        <v>205</v>
      </c>
      <c r="F145" s="26" t="s">
        <v>3759</v>
      </c>
      <c r="G145" s="26">
        <v>11019990</v>
      </c>
      <c r="H145" s="26" t="s">
        <v>70</v>
      </c>
      <c r="I145" s="26" t="s">
        <v>56</v>
      </c>
      <c r="J145" s="26" t="s">
        <v>167</v>
      </c>
      <c r="K145" s="26" t="s">
        <v>493</v>
      </c>
      <c r="L145" s="26" t="s">
        <v>3364</v>
      </c>
      <c r="M145" s="26" t="s">
        <v>466</v>
      </c>
      <c r="N145" s="36">
        <v>47494</v>
      </c>
      <c r="O145" s="26" t="s">
        <v>57</v>
      </c>
      <c r="P145" s="36" t="s">
        <v>3411</v>
      </c>
      <c r="Q145" s="26" t="s">
        <v>532</v>
      </c>
      <c r="R145" s="26" t="s">
        <v>79</v>
      </c>
      <c r="S145" s="26" t="s">
        <v>160</v>
      </c>
      <c r="T145" s="36" t="s">
        <v>3212</v>
      </c>
      <c r="U145" s="66">
        <v>2.5000000000000001E-5</v>
      </c>
      <c r="V145" s="67">
        <v>1</v>
      </c>
      <c r="W145" s="42">
        <v>540412.41</v>
      </c>
      <c r="X145" s="42">
        <v>122</v>
      </c>
      <c r="Y145" s="42">
        <v>3.6469999999999998</v>
      </c>
      <c r="Z145" s="42">
        <v>2404.4785499999998</v>
      </c>
      <c r="AA145" s="43">
        <v>0.41370760216500002</v>
      </c>
      <c r="AB145" s="43">
        <v>6.8335257944266586E-4</v>
      </c>
    </row>
    <row r="146" spans="1:28" x14ac:dyDescent="0.2">
      <c r="A146" s="26">
        <v>8694</v>
      </c>
      <c r="B146" s="26">
        <v>12531</v>
      </c>
      <c r="C146" s="26" t="s">
        <v>3760</v>
      </c>
      <c r="D146" s="26">
        <v>514881564</v>
      </c>
      <c r="E146" s="26" t="s">
        <v>203</v>
      </c>
      <c r="F146" s="26" t="s">
        <v>3761</v>
      </c>
      <c r="G146" s="26" t="s">
        <v>3762</v>
      </c>
      <c r="H146" s="26" t="s">
        <v>69</v>
      </c>
      <c r="I146" s="26" t="s">
        <v>51</v>
      </c>
      <c r="J146" s="26" t="s">
        <v>51</v>
      </c>
      <c r="K146" s="26" t="s">
        <v>493</v>
      </c>
      <c r="L146" s="26" t="s">
        <v>2787</v>
      </c>
      <c r="M146" s="26" t="s">
        <v>128</v>
      </c>
      <c r="N146" s="36" t="s">
        <v>3763</v>
      </c>
      <c r="O146" s="26" t="s">
        <v>57</v>
      </c>
      <c r="P146" s="36">
        <v>45539</v>
      </c>
      <c r="Q146" s="26" t="s">
        <v>531</v>
      </c>
      <c r="R146" s="26" t="s">
        <v>411</v>
      </c>
      <c r="S146" s="26" t="s">
        <v>160</v>
      </c>
      <c r="T146" s="36" t="s">
        <v>3212</v>
      </c>
      <c r="U146" s="67">
        <v>0</v>
      </c>
      <c r="V146" s="67">
        <v>1</v>
      </c>
      <c r="W146" s="42">
        <v>63229.48</v>
      </c>
      <c r="X146" s="42">
        <v>0</v>
      </c>
      <c r="Y146" s="42">
        <v>1</v>
      </c>
      <c r="Z146" s="42">
        <v>0</v>
      </c>
      <c r="AA146" s="43">
        <v>0</v>
      </c>
      <c r="AB146" s="43">
        <v>0</v>
      </c>
    </row>
    <row r="147" spans="1:28" x14ac:dyDescent="0.2">
      <c r="A147" s="26">
        <v>8694</v>
      </c>
      <c r="B147" s="26">
        <v>12532</v>
      </c>
      <c r="C147" s="26" t="s">
        <v>3726</v>
      </c>
      <c r="D147" s="26">
        <v>520031345</v>
      </c>
      <c r="E147" s="26" t="s">
        <v>203</v>
      </c>
      <c r="F147" s="26" t="s">
        <v>3727</v>
      </c>
      <c r="G147" s="26">
        <v>11018407</v>
      </c>
      <c r="H147" s="26" t="s">
        <v>70</v>
      </c>
      <c r="I147" s="26" t="s">
        <v>51</v>
      </c>
      <c r="J147" s="26" t="s">
        <v>51</v>
      </c>
      <c r="K147" s="26" t="s">
        <v>493</v>
      </c>
      <c r="L147" s="26" t="s">
        <v>3728</v>
      </c>
      <c r="M147" s="26" t="s">
        <v>125</v>
      </c>
      <c r="N147" s="36">
        <v>45843</v>
      </c>
      <c r="O147" s="26" t="s">
        <v>57</v>
      </c>
      <c r="P147" s="36">
        <v>44017</v>
      </c>
      <c r="Q147" s="26" t="s">
        <v>531</v>
      </c>
      <c r="R147" s="26" t="s">
        <v>79</v>
      </c>
      <c r="S147" s="26" t="s">
        <v>160</v>
      </c>
      <c r="T147" s="36" t="s">
        <v>3212</v>
      </c>
      <c r="U147" s="67">
        <v>100</v>
      </c>
      <c r="V147" s="67">
        <v>0</v>
      </c>
      <c r="W147" s="42">
        <v>320000</v>
      </c>
      <c r="X147" s="42">
        <v>36.581499999999998</v>
      </c>
      <c r="Y147" s="42">
        <v>1</v>
      </c>
      <c r="Z147" s="42">
        <v>117.0608</v>
      </c>
      <c r="AA147" s="43">
        <v>2.4594234047999999E-2</v>
      </c>
      <c r="AB147" s="43">
        <v>2.2412344981445935E-5</v>
      </c>
    </row>
    <row r="148" spans="1:28" x14ac:dyDescent="0.2">
      <c r="A148" s="26">
        <v>8694</v>
      </c>
      <c r="B148" s="26">
        <v>12532</v>
      </c>
      <c r="C148" s="26" t="s">
        <v>1600</v>
      </c>
      <c r="D148" s="26">
        <v>520039660</v>
      </c>
      <c r="E148" s="26" t="s">
        <v>203</v>
      </c>
      <c r="F148" s="26" t="s">
        <v>3764</v>
      </c>
      <c r="G148" s="26">
        <v>11019574</v>
      </c>
      <c r="H148" s="26" t="s">
        <v>70</v>
      </c>
      <c r="I148" s="26" t="s">
        <v>51</v>
      </c>
      <c r="J148" s="26" t="s">
        <v>51</v>
      </c>
      <c r="K148" s="26" t="s">
        <v>493</v>
      </c>
      <c r="L148" s="26" t="s">
        <v>2606</v>
      </c>
      <c r="M148" s="26" t="s">
        <v>84</v>
      </c>
      <c r="N148" s="36" t="s">
        <v>3765</v>
      </c>
      <c r="O148" s="26" t="s">
        <v>57</v>
      </c>
      <c r="P148" s="36" t="s">
        <v>3766</v>
      </c>
      <c r="Q148" s="26" t="s">
        <v>531</v>
      </c>
      <c r="R148" s="26" t="s">
        <v>79</v>
      </c>
      <c r="S148" s="26" t="s">
        <v>160</v>
      </c>
      <c r="T148" s="36" t="s">
        <v>3212</v>
      </c>
      <c r="U148" s="67">
        <v>270</v>
      </c>
      <c r="V148" s="67">
        <v>0</v>
      </c>
      <c r="W148" s="42">
        <v>850000</v>
      </c>
      <c r="X148" s="42">
        <v>6.5101000000000004</v>
      </c>
      <c r="Y148" s="42">
        <v>1</v>
      </c>
      <c r="Z148" s="42">
        <v>55.335850000000001</v>
      </c>
      <c r="AA148" s="43">
        <v>1.1625948618999999E-2</v>
      </c>
      <c r="AB148" s="43">
        <v>1.0594547107499222E-5</v>
      </c>
    </row>
    <row r="149" spans="1:28" x14ac:dyDescent="0.2">
      <c r="A149" s="26">
        <v>8694</v>
      </c>
      <c r="B149" s="26">
        <v>12532</v>
      </c>
      <c r="C149" s="26" t="s">
        <v>2807</v>
      </c>
      <c r="D149" s="26">
        <v>516286887</v>
      </c>
      <c r="E149" s="26" t="s">
        <v>203</v>
      </c>
      <c r="F149" s="26" t="s">
        <v>3729</v>
      </c>
      <c r="G149" s="26">
        <v>11019688</v>
      </c>
      <c r="H149" s="26" t="s">
        <v>70</v>
      </c>
      <c r="I149" s="26" t="s">
        <v>51</v>
      </c>
      <c r="J149" s="26" t="s">
        <v>51</v>
      </c>
      <c r="K149" s="26" t="s">
        <v>493</v>
      </c>
      <c r="L149" s="26" t="s">
        <v>2808</v>
      </c>
      <c r="M149" s="26" t="s">
        <v>131</v>
      </c>
      <c r="N149" s="36">
        <v>46209</v>
      </c>
      <c r="O149" s="26" t="s">
        <v>57</v>
      </c>
      <c r="P149" s="36">
        <v>44748</v>
      </c>
      <c r="Q149" s="26" t="s">
        <v>531</v>
      </c>
      <c r="R149" s="26" t="s">
        <v>79</v>
      </c>
      <c r="S149" s="26" t="s">
        <v>160</v>
      </c>
      <c r="T149" s="36" t="s">
        <v>3212</v>
      </c>
      <c r="U149" s="67">
        <v>58</v>
      </c>
      <c r="V149" s="67">
        <v>0</v>
      </c>
      <c r="W149" s="42">
        <v>17422.84</v>
      </c>
      <c r="X149" s="42">
        <v>46.807200000000002</v>
      </c>
      <c r="Y149" s="42">
        <v>1</v>
      </c>
      <c r="Z149" s="42">
        <v>8.1551399999999994</v>
      </c>
      <c r="AA149" s="43">
        <v>1.7133781910000001E-3</v>
      </c>
      <c r="AB149" s="43">
        <v>1.5613750380314246E-6</v>
      </c>
    </row>
    <row r="150" spans="1:28" x14ac:dyDescent="0.2">
      <c r="A150" s="26">
        <v>8694</v>
      </c>
      <c r="B150" s="26">
        <v>12532</v>
      </c>
      <c r="C150" s="26" t="s">
        <v>2728</v>
      </c>
      <c r="D150" s="26">
        <v>515158665</v>
      </c>
      <c r="E150" s="26" t="s">
        <v>203</v>
      </c>
      <c r="F150" s="26" t="s">
        <v>3730</v>
      </c>
      <c r="G150" s="26">
        <v>11019693</v>
      </c>
      <c r="H150" s="26" t="s">
        <v>70</v>
      </c>
      <c r="I150" s="26" t="s">
        <v>51</v>
      </c>
      <c r="J150" s="26" t="s">
        <v>51</v>
      </c>
      <c r="K150" s="26" t="s">
        <v>493</v>
      </c>
      <c r="L150" s="26" t="s">
        <v>2729</v>
      </c>
      <c r="M150" s="26" t="s">
        <v>131</v>
      </c>
      <c r="N150" s="36" t="s">
        <v>3731</v>
      </c>
      <c r="O150" s="26" t="s">
        <v>57</v>
      </c>
      <c r="P150" s="36" t="s">
        <v>3732</v>
      </c>
      <c r="Q150" s="26" t="s">
        <v>531</v>
      </c>
      <c r="R150" s="26" t="s">
        <v>79</v>
      </c>
      <c r="S150" s="26" t="s">
        <v>160</v>
      </c>
      <c r="T150" s="36" t="s">
        <v>3212</v>
      </c>
      <c r="U150" s="67">
        <v>2250</v>
      </c>
      <c r="V150" s="67">
        <v>0</v>
      </c>
      <c r="W150" s="42">
        <v>80000</v>
      </c>
      <c r="X150" s="42">
        <v>0.17849999999999999</v>
      </c>
      <c r="Y150" s="42">
        <v>1</v>
      </c>
      <c r="Z150" s="42">
        <v>0.14280000000000001</v>
      </c>
      <c r="AA150" s="43">
        <v>3.0001987190445702E-5</v>
      </c>
      <c r="AB150" s="43">
        <v>2.734034675442573E-8</v>
      </c>
    </row>
    <row r="151" spans="1:28" x14ac:dyDescent="0.2">
      <c r="A151" s="26">
        <v>8694</v>
      </c>
      <c r="B151" s="26">
        <v>12532</v>
      </c>
      <c r="C151" s="26" t="s">
        <v>1197</v>
      </c>
      <c r="D151" s="26">
        <v>514599943</v>
      </c>
      <c r="E151" s="26" t="s">
        <v>203</v>
      </c>
      <c r="F151" s="26" t="s">
        <v>3767</v>
      </c>
      <c r="G151" s="26">
        <v>11019907</v>
      </c>
      <c r="H151" s="26" t="s">
        <v>70</v>
      </c>
      <c r="I151" s="26" t="s">
        <v>51</v>
      </c>
      <c r="J151" s="26" t="s">
        <v>51</v>
      </c>
      <c r="K151" s="26" t="s">
        <v>493</v>
      </c>
      <c r="L151" s="26" t="s">
        <v>2934</v>
      </c>
      <c r="M151" s="26" t="s">
        <v>353</v>
      </c>
      <c r="N151" s="36" t="s">
        <v>3768</v>
      </c>
      <c r="O151" s="26" t="s">
        <v>57</v>
      </c>
      <c r="P151" s="36" t="s">
        <v>3769</v>
      </c>
      <c r="Q151" s="26" t="s">
        <v>531</v>
      </c>
      <c r="R151" s="26" t="s">
        <v>79</v>
      </c>
      <c r="S151" s="26" t="s">
        <v>160</v>
      </c>
      <c r="T151" s="36" t="s">
        <v>3212</v>
      </c>
      <c r="U151" s="67">
        <v>10810</v>
      </c>
      <c r="V151" s="67">
        <v>0</v>
      </c>
      <c r="W151" s="42">
        <v>30000</v>
      </c>
      <c r="X151" s="42">
        <v>53.908299999999997</v>
      </c>
      <c r="Y151" s="42">
        <v>1</v>
      </c>
      <c r="Z151" s="42">
        <v>16.17249</v>
      </c>
      <c r="AA151" s="43">
        <v>3.3978069870000001E-3</v>
      </c>
      <c r="AB151" s="43">
        <v>3.096368938952959E-6</v>
      </c>
    </row>
    <row r="152" spans="1:28" x14ac:dyDescent="0.2">
      <c r="A152" s="26">
        <v>8694</v>
      </c>
      <c r="B152" s="26">
        <v>12532</v>
      </c>
      <c r="C152" s="26" t="s">
        <v>1239</v>
      </c>
      <c r="D152" s="26">
        <v>516046307</v>
      </c>
      <c r="E152" s="26" t="s">
        <v>203</v>
      </c>
      <c r="F152" s="26" t="s">
        <v>3734</v>
      </c>
      <c r="G152" s="26">
        <v>11019938</v>
      </c>
      <c r="H152" s="26" t="s">
        <v>70</v>
      </c>
      <c r="I152" s="26" t="s">
        <v>51</v>
      </c>
      <c r="J152" s="26" t="s">
        <v>51</v>
      </c>
      <c r="K152" s="26" t="s">
        <v>493</v>
      </c>
      <c r="L152" s="26" t="s">
        <v>2766</v>
      </c>
      <c r="M152" s="26" t="s">
        <v>353</v>
      </c>
      <c r="N152" s="36" t="s">
        <v>3735</v>
      </c>
      <c r="O152" s="26" t="s">
        <v>57</v>
      </c>
      <c r="P152" s="36" t="s">
        <v>3454</v>
      </c>
      <c r="Q152" s="26" t="s">
        <v>531</v>
      </c>
      <c r="R152" s="26" t="s">
        <v>79</v>
      </c>
      <c r="S152" s="26" t="s">
        <v>160</v>
      </c>
      <c r="T152" s="36" t="s">
        <v>3212</v>
      </c>
      <c r="U152" s="67">
        <v>3911</v>
      </c>
      <c r="V152" s="67">
        <v>0</v>
      </c>
      <c r="W152" s="42">
        <v>23730</v>
      </c>
      <c r="X152" s="42">
        <v>363.73809999999997</v>
      </c>
      <c r="Y152" s="42">
        <v>1</v>
      </c>
      <c r="Z152" s="42">
        <v>86.315049999999999</v>
      </c>
      <c r="AA152" s="43">
        <v>1.8134615016999998E-2</v>
      </c>
      <c r="AB152" s="43">
        <v>1.6525794097518168E-5</v>
      </c>
    </row>
    <row r="153" spans="1:28" x14ac:dyDescent="0.2">
      <c r="A153" s="26">
        <v>8694</v>
      </c>
      <c r="B153" s="26">
        <v>12532</v>
      </c>
      <c r="C153" s="26" t="s">
        <v>1239</v>
      </c>
      <c r="D153" s="26">
        <v>516046307</v>
      </c>
      <c r="E153" s="26" t="s">
        <v>203</v>
      </c>
      <c r="F153" s="26" t="s">
        <v>3736</v>
      </c>
      <c r="G153" s="26">
        <v>11019939</v>
      </c>
      <c r="H153" s="26" t="s">
        <v>70</v>
      </c>
      <c r="I153" s="26" t="s">
        <v>51</v>
      </c>
      <c r="J153" s="26" t="s">
        <v>51</v>
      </c>
      <c r="K153" s="26" t="s">
        <v>493</v>
      </c>
      <c r="L153" s="26" t="s">
        <v>2766</v>
      </c>
      <c r="M153" s="26" t="s">
        <v>79</v>
      </c>
      <c r="N153" s="36" t="s">
        <v>3737</v>
      </c>
      <c r="O153" s="26" t="s">
        <v>57</v>
      </c>
      <c r="P153" s="36" t="s">
        <v>3454</v>
      </c>
      <c r="Q153" s="26" t="s">
        <v>531</v>
      </c>
      <c r="R153" s="26" t="s">
        <v>79</v>
      </c>
      <c r="S153" s="26" t="s">
        <v>160</v>
      </c>
      <c r="T153" s="36" t="s">
        <v>3212</v>
      </c>
      <c r="U153" s="67">
        <v>4560</v>
      </c>
      <c r="V153" s="67">
        <v>0</v>
      </c>
      <c r="W153" s="42">
        <v>23730</v>
      </c>
      <c r="X153" s="42">
        <v>579.21100000000001</v>
      </c>
      <c r="Y153" s="42">
        <v>1</v>
      </c>
      <c r="Z153" s="42">
        <v>137.44676999999999</v>
      </c>
      <c r="AA153" s="43">
        <v>2.8877284544000001E-2</v>
      </c>
      <c r="AB153" s="43">
        <v>2.6315422633584028E-5</v>
      </c>
    </row>
    <row r="154" spans="1:28" x14ac:dyDescent="0.2">
      <c r="A154" s="26">
        <v>8694</v>
      </c>
      <c r="B154" s="26">
        <v>12532</v>
      </c>
      <c r="C154" s="26" t="s">
        <v>1843</v>
      </c>
      <c r="D154" s="26">
        <v>520039314</v>
      </c>
      <c r="E154" s="26" t="s">
        <v>203</v>
      </c>
      <c r="F154" s="26" t="s">
        <v>3738</v>
      </c>
      <c r="G154" s="26">
        <v>11020030</v>
      </c>
      <c r="H154" s="26" t="s">
        <v>70</v>
      </c>
      <c r="I154" s="26" t="s">
        <v>51</v>
      </c>
      <c r="J154" s="26" t="s">
        <v>51</v>
      </c>
      <c r="K154" s="26" t="s">
        <v>493</v>
      </c>
      <c r="L154" s="26" t="s">
        <v>2687</v>
      </c>
      <c r="M154" s="26" t="s">
        <v>355</v>
      </c>
      <c r="N154" s="36">
        <v>46243</v>
      </c>
      <c r="O154" s="26" t="s">
        <v>57</v>
      </c>
      <c r="P154" s="36">
        <v>44782</v>
      </c>
      <c r="Q154" s="26" t="s">
        <v>531</v>
      </c>
      <c r="R154" s="26" t="s">
        <v>79</v>
      </c>
      <c r="S154" s="26" t="s">
        <v>160</v>
      </c>
      <c r="T154" s="36" t="s">
        <v>3212</v>
      </c>
      <c r="U154" s="67">
        <v>320</v>
      </c>
      <c r="V154" s="67">
        <v>0</v>
      </c>
      <c r="W154" s="42">
        <v>183335</v>
      </c>
      <c r="X154" s="42">
        <v>11.4528</v>
      </c>
      <c r="Y154" s="42">
        <v>1</v>
      </c>
      <c r="Z154" s="42">
        <v>20.99699</v>
      </c>
      <c r="AA154" s="43">
        <v>4.4114245440000002E-3</v>
      </c>
      <c r="AB154" s="43">
        <v>4.0200629369692539E-6</v>
      </c>
    </row>
    <row r="155" spans="1:28" x14ac:dyDescent="0.2">
      <c r="A155" s="26">
        <v>8694</v>
      </c>
      <c r="B155" s="26">
        <v>12532</v>
      </c>
      <c r="C155" s="26" t="s">
        <v>1197</v>
      </c>
      <c r="D155" s="26">
        <v>514599943</v>
      </c>
      <c r="E155" s="26" t="s">
        <v>203</v>
      </c>
      <c r="F155" s="26" t="s">
        <v>3770</v>
      </c>
      <c r="G155" s="26">
        <v>11020438</v>
      </c>
      <c r="H155" s="26" t="s">
        <v>70</v>
      </c>
      <c r="I155" s="26" t="s">
        <v>51</v>
      </c>
      <c r="J155" s="26" t="s">
        <v>51</v>
      </c>
      <c r="K155" s="26" t="s">
        <v>493</v>
      </c>
      <c r="L155" s="26" t="s">
        <v>2934</v>
      </c>
      <c r="M155" s="26" t="s">
        <v>353</v>
      </c>
      <c r="N155" s="36">
        <v>45689</v>
      </c>
      <c r="O155" s="26" t="s">
        <v>57</v>
      </c>
      <c r="P155" s="36">
        <v>45352</v>
      </c>
      <c r="Q155" s="26" t="s">
        <v>531</v>
      </c>
      <c r="R155" s="26" t="s">
        <v>79</v>
      </c>
      <c r="S155" s="26" t="s">
        <v>160</v>
      </c>
      <c r="T155" s="36" t="s">
        <v>3212</v>
      </c>
      <c r="U155" s="67">
        <v>11200</v>
      </c>
      <c r="V155" s="67">
        <v>0</v>
      </c>
      <c r="W155" s="42">
        <v>6000</v>
      </c>
      <c r="X155" s="42">
        <v>1E-4</v>
      </c>
      <c r="Y155" s="42">
        <v>1</v>
      </c>
      <c r="Z155" s="42">
        <v>0</v>
      </c>
      <c r="AA155" s="43">
        <v>0</v>
      </c>
      <c r="AB155" s="43">
        <v>0</v>
      </c>
    </row>
    <row r="156" spans="1:28" x14ac:dyDescent="0.2">
      <c r="A156" s="26">
        <v>8694</v>
      </c>
      <c r="B156" s="26">
        <v>12532</v>
      </c>
      <c r="C156" s="26" t="s">
        <v>3771</v>
      </c>
      <c r="D156" s="26">
        <v>512542325</v>
      </c>
      <c r="E156" s="26" t="s">
        <v>203</v>
      </c>
      <c r="F156" s="26" t="s">
        <v>3771</v>
      </c>
      <c r="G156" s="26">
        <v>11021142</v>
      </c>
      <c r="H156" s="26" t="s">
        <v>70</v>
      </c>
      <c r="I156" s="26" t="s">
        <v>51</v>
      </c>
      <c r="J156" s="26" t="s">
        <v>51</v>
      </c>
      <c r="K156" s="26" t="s">
        <v>493</v>
      </c>
      <c r="L156" s="26" t="s">
        <v>2848</v>
      </c>
      <c r="M156" s="26" t="s">
        <v>79</v>
      </c>
      <c r="N156" s="36" t="s">
        <v>792</v>
      </c>
      <c r="O156" s="26" t="s">
        <v>57</v>
      </c>
      <c r="P156" s="36" t="s">
        <v>3772</v>
      </c>
      <c r="Q156" s="26" t="s">
        <v>531</v>
      </c>
      <c r="R156" s="26" t="s">
        <v>158</v>
      </c>
      <c r="S156" s="26" t="s">
        <v>160</v>
      </c>
      <c r="T156" s="36" t="s">
        <v>3212</v>
      </c>
      <c r="U156" s="67">
        <v>2244</v>
      </c>
      <c r="V156" s="67">
        <v>0</v>
      </c>
      <c r="W156" s="42">
        <v>135989.03</v>
      </c>
      <c r="X156" s="42">
        <v>7.2230999999999996</v>
      </c>
      <c r="Y156" s="42">
        <v>1</v>
      </c>
      <c r="Z156" s="42">
        <v>9.8226200000000006</v>
      </c>
      <c r="AA156" s="43">
        <v>2.0637123200000001E-3</v>
      </c>
      <c r="AB156" s="43">
        <v>1.8806291095025019E-6</v>
      </c>
    </row>
    <row r="157" spans="1:28" x14ac:dyDescent="0.2">
      <c r="A157" s="26">
        <v>8694</v>
      </c>
      <c r="B157" s="26">
        <v>12532</v>
      </c>
      <c r="C157" s="26" t="s">
        <v>3739</v>
      </c>
      <c r="D157" s="26" t="s">
        <v>3740</v>
      </c>
      <c r="E157" s="26" t="s">
        <v>406</v>
      </c>
      <c r="F157" s="26" t="s">
        <v>3741</v>
      </c>
      <c r="G157" s="26">
        <v>11018326</v>
      </c>
      <c r="H157" s="26" t="s">
        <v>70</v>
      </c>
      <c r="I157" s="26" t="s">
        <v>56</v>
      </c>
      <c r="J157" s="26" t="s">
        <v>167</v>
      </c>
      <c r="K157" s="26" t="s">
        <v>493</v>
      </c>
      <c r="L157" s="26" t="s">
        <v>3742</v>
      </c>
      <c r="M157" s="26" t="s">
        <v>466</v>
      </c>
      <c r="N157" s="36" t="s">
        <v>3743</v>
      </c>
      <c r="O157" s="26" t="s">
        <v>57</v>
      </c>
      <c r="P157" s="36" t="s">
        <v>3744</v>
      </c>
      <c r="Q157" s="26" t="s">
        <v>532</v>
      </c>
      <c r="R157" s="26" t="s">
        <v>79</v>
      </c>
      <c r="S157" s="26" t="s">
        <v>160</v>
      </c>
      <c r="T157" s="36" t="s">
        <v>3212</v>
      </c>
      <c r="U157" s="67">
        <v>236</v>
      </c>
      <c r="V157" s="67">
        <v>1</v>
      </c>
      <c r="W157" s="42">
        <v>40000</v>
      </c>
      <c r="X157" s="42">
        <v>6.9527000000000001</v>
      </c>
      <c r="Y157" s="42">
        <v>3.6469999999999998</v>
      </c>
      <c r="Z157" s="42">
        <v>10.1426</v>
      </c>
      <c r="AA157" s="43">
        <v>2.130939462E-3</v>
      </c>
      <c r="AB157" s="43">
        <v>1.9418921638055911E-6</v>
      </c>
    </row>
    <row r="158" spans="1:28" x14ac:dyDescent="0.2">
      <c r="A158" s="26">
        <v>8694</v>
      </c>
      <c r="B158" s="26">
        <v>12532</v>
      </c>
      <c r="C158" s="26" t="s">
        <v>3751</v>
      </c>
      <c r="D158" s="26" t="s">
        <v>3740</v>
      </c>
      <c r="E158" s="26" t="s">
        <v>406</v>
      </c>
      <c r="F158" s="26" t="s">
        <v>3752</v>
      </c>
      <c r="G158" s="26">
        <v>11018924</v>
      </c>
      <c r="H158" s="26" t="s">
        <v>70</v>
      </c>
      <c r="I158" s="26" t="s">
        <v>56</v>
      </c>
      <c r="J158" s="26" t="s">
        <v>167</v>
      </c>
      <c r="K158" s="26" t="s">
        <v>493</v>
      </c>
      <c r="L158" s="26" t="s">
        <v>3753</v>
      </c>
      <c r="M158" s="26" t="s">
        <v>466</v>
      </c>
      <c r="N158" s="36" t="s">
        <v>906</v>
      </c>
      <c r="O158" s="26" t="s">
        <v>57</v>
      </c>
      <c r="P158" s="36">
        <v>44200</v>
      </c>
      <c r="Q158" s="26" t="s">
        <v>532</v>
      </c>
      <c r="R158" s="26" t="s">
        <v>79</v>
      </c>
      <c r="S158" s="26" t="s">
        <v>160</v>
      </c>
      <c r="T158" s="36" t="s">
        <v>3212</v>
      </c>
      <c r="U158" s="67">
        <v>1035</v>
      </c>
      <c r="V158" s="67">
        <v>1</v>
      </c>
      <c r="W158" s="42">
        <v>38888.9</v>
      </c>
      <c r="X158" s="42">
        <v>753.92</v>
      </c>
      <c r="Y158" s="42">
        <v>3.6469999999999998</v>
      </c>
      <c r="Z158" s="42">
        <v>1069.26829</v>
      </c>
      <c r="AA158" s="43">
        <v>0.22465107520800001</v>
      </c>
      <c r="AB158" s="43">
        <v>2.0472104917445273E-4</v>
      </c>
    </row>
    <row r="159" spans="1:28" x14ac:dyDescent="0.2">
      <c r="A159" s="26">
        <v>8694</v>
      </c>
      <c r="B159" s="26">
        <v>12532</v>
      </c>
      <c r="C159" s="26" t="s">
        <v>3754</v>
      </c>
      <c r="D159" s="26">
        <v>903448108</v>
      </c>
      <c r="E159" s="26" t="s">
        <v>406</v>
      </c>
      <c r="F159" s="26" t="s">
        <v>3755</v>
      </c>
      <c r="G159" s="26">
        <v>11019032</v>
      </c>
      <c r="H159" s="26" t="s">
        <v>70</v>
      </c>
      <c r="I159" s="26" t="s">
        <v>56</v>
      </c>
      <c r="J159" s="26" t="s">
        <v>167</v>
      </c>
      <c r="K159" s="26" t="s">
        <v>493</v>
      </c>
      <c r="L159" s="26" t="s">
        <v>3756</v>
      </c>
      <c r="M159" s="26" t="s">
        <v>466</v>
      </c>
      <c r="N159" s="36">
        <v>46331</v>
      </c>
      <c r="O159" s="26" t="s">
        <v>57</v>
      </c>
      <c r="P159" s="36" t="s">
        <v>3363</v>
      </c>
      <c r="Q159" s="26" t="s">
        <v>532</v>
      </c>
      <c r="R159" s="26" t="s">
        <v>79</v>
      </c>
      <c r="S159" s="26" t="s">
        <v>160</v>
      </c>
      <c r="T159" s="36" t="s">
        <v>3212</v>
      </c>
      <c r="U159" s="67">
        <v>65</v>
      </c>
      <c r="V159" s="67">
        <v>1</v>
      </c>
      <c r="W159" s="42">
        <v>750000</v>
      </c>
      <c r="X159" s="42">
        <v>1E-4</v>
      </c>
      <c r="Y159" s="42">
        <v>3.6469999999999998</v>
      </c>
      <c r="Z159" s="42">
        <v>0</v>
      </c>
      <c r="AA159" s="43">
        <v>0</v>
      </c>
      <c r="AB159" s="43">
        <v>0</v>
      </c>
    </row>
    <row r="160" spans="1:28" x14ac:dyDescent="0.2">
      <c r="A160" s="26">
        <v>8694</v>
      </c>
      <c r="B160" s="26">
        <v>12532</v>
      </c>
      <c r="C160" s="26" t="s">
        <v>2917</v>
      </c>
      <c r="D160" s="26">
        <v>185053402</v>
      </c>
      <c r="E160" s="26" t="s">
        <v>406</v>
      </c>
      <c r="F160" s="26" t="s">
        <v>2917</v>
      </c>
      <c r="G160" s="26">
        <v>11019110</v>
      </c>
      <c r="H160" s="26" t="s">
        <v>70</v>
      </c>
      <c r="I160" s="26" t="s">
        <v>56</v>
      </c>
      <c r="J160" s="26" t="s">
        <v>101</v>
      </c>
      <c r="K160" s="26" t="s">
        <v>493</v>
      </c>
      <c r="L160" s="26" t="s">
        <v>3757</v>
      </c>
      <c r="M160" s="26" t="s">
        <v>466</v>
      </c>
      <c r="N160" s="36" t="s">
        <v>3758</v>
      </c>
      <c r="O160" s="26" t="s">
        <v>57</v>
      </c>
      <c r="P160" s="36" t="s">
        <v>3659</v>
      </c>
      <c r="Q160" s="26" t="s">
        <v>537</v>
      </c>
      <c r="R160" s="26" t="s">
        <v>158</v>
      </c>
      <c r="S160" s="26" t="s">
        <v>160</v>
      </c>
      <c r="T160" s="36" t="s">
        <v>3212</v>
      </c>
      <c r="U160" s="67">
        <v>1.25</v>
      </c>
      <c r="V160" s="67">
        <v>1</v>
      </c>
      <c r="W160" s="42">
        <v>230000</v>
      </c>
      <c r="X160" s="42">
        <v>1E-4</v>
      </c>
      <c r="Y160" s="42">
        <v>2.5354000000000001</v>
      </c>
      <c r="Z160" s="42">
        <v>0</v>
      </c>
      <c r="AA160" s="43">
        <v>0</v>
      </c>
      <c r="AB160" s="43">
        <v>0</v>
      </c>
    </row>
    <row r="161" spans="1:28" x14ac:dyDescent="0.2">
      <c r="A161" s="26">
        <v>8694</v>
      </c>
      <c r="B161" s="26">
        <v>12532</v>
      </c>
      <c r="C161" s="26" t="s">
        <v>3759</v>
      </c>
      <c r="D161" s="26">
        <v>70390929</v>
      </c>
      <c r="E161" s="26" t="s">
        <v>205</v>
      </c>
      <c r="F161" s="26" t="s">
        <v>3759</v>
      </c>
      <c r="G161" s="26">
        <v>11019990</v>
      </c>
      <c r="H161" s="26" t="s">
        <v>70</v>
      </c>
      <c r="I161" s="26" t="s">
        <v>56</v>
      </c>
      <c r="J161" s="26" t="s">
        <v>167</v>
      </c>
      <c r="K161" s="26" t="s">
        <v>493</v>
      </c>
      <c r="L161" s="26" t="s">
        <v>3364</v>
      </c>
      <c r="M161" s="26" t="s">
        <v>466</v>
      </c>
      <c r="N161" s="36">
        <v>47494</v>
      </c>
      <c r="O161" s="26" t="s">
        <v>57</v>
      </c>
      <c r="P161" s="36" t="s">
        <v>3411</v>
      </c>
      <c r="Q161" s="26" t="s">
        <v>532</v>
      </c>
      <c r="R161" s="26" t="s">
        <v>79</v>
      </c>
      <c r="S161" s="26" t="s">
        <v>160</v>
      </c>
      <c r="T161" s="36" t="s">
        <v>3212</v>
      </c>
      <c r="U161" s="66">
        <v>2.5000000000000001E-5</v>
      </c>
      <c r="V161" s="67">
        <v>1</v>
      </c>
      <c r="W161" s="42">
        <v>587404.79</v>
      </c>
      <c r="X161" s="42">
        <v>122</v>
      </c>
      <c r="Y161" s="42">
        <v>3.6469999999999998</v>
      </c>
      <c r="Z161" s="42">
        <v>2613.5636300000001</v>
      </c>
      <c r="AA161" s="43">
        <v>0.54910435958399995</v>
      </c>
      <c r="AB161" s="43">
        <v>5.0039030748568359E-4</v>
      </c>
    </row>
    <row r="162" spans="1:28" x14ac:dyDescent="0.2">
      <c r="A162" s="26">
        <v>8694</v>
      </c>
      <c r="B162" s="26">
        <v>12532</v>
      </c>
      <c r="C162" s="26" t="s">
        <v>3760</v>
      </c>
      <c r="D162" s="26">
        <v>514881564</v>
      </c>
      <c r="E162" s="26" t="s">
        <v>203</v>
      </c>
      <c r="F162" s="26" t="s">
        <v>3761</v>
      </c>
      <c r="G162" s="26" t="s">
        <v>3762</v>
      </c>
      <c r="H162" s="26" t="s">
        <v>69</v>
      </c>
      <c r="I162" s="26" t="s">
        <v>51</v>
      </c>
      <c r="J162" s="26" t="s">
        <v>51</v>
      </c>
      <c r="K162" s="26" t="s">
        <v>493</v>
      </c>
      <c r="L162" s="26" t="s">
        <v>2787</v>
      </c>
      <c r="M162" s="26" t="s">
        <v>128</v>
      </c>
      <c r="N162" s="36" t="s">
        <v>3763</v>
      </c>
      <c r="O162" s="26" t="s">
        <v>57</v>
      </c>
      <c r="P162" s="36">
        <v>45539</v>
      </c>
      <c r="Q162" s="26" t="s">
        <v>531</v>
      </c>
      <c r="R162" s="26" t="s">
        <v>411</v>
      </c>
      <c r="S162" s="26" t="s">
        <v>160</v>
      </c>
      <c r="T162" s="36" t="s">
        <v>3212</v>
      </c>
      <c r="U162" s="67">
        <v>0</v>
      </c>
      <c r="V162" s="67">
        <v>1</v>
      </c>
      <c r="W162" s="42">
        <v>32790.870000000003</v>
      </c>
      <c r="X162" s="42">
        <v>0</v>
      </c>
      <c r="Y162" s="42">
        <v>1</v>
      </c>
      <c r="Z162" s="42">
        <v>0</v>
      </c>
      <c r="AA162" s="43">
        <v>0</v>
      </c>
      <c r="AB162" s="43">
        <v>0</v>
      </c>
    </row>
    <row r="163" spans="1:28" x14ac:dyDescent="0.2">
      <c r="A163" s="26">
        <v>8694</v>
      </c>
      <c r="B163" s="26">
        <v>12533</v>
      </c>
      <c r="C163" s="26" t="s">
        <v>713</v>
      </c>
      <c r="D163" s="26">
        <v>510560188</v>
      </c>
      <c r="E163" s="26" t="s">
        <v>203</v>
      </c>
      <c r="F163" s="26" t="s">
        <v>3774</v>
      </c>
      <c r="G163" s="26">
        <v>1213719</v>
      </c>
      <c r="H163" s="26" t="s">
        <v>70</v>
      </c>
      <c r="I163" s="26" t="s">
        <v>51</v>
      </c>
      <c r="J163" s="26" t="s">
        <v>51</v>
      </c>
      <c r="K163" s="26" t="s">
        <v>493</v>
      </c>
      <c r="L163" s="26" t="s">
        <v>3775</v>
      </c>
      <c r="M163" s="26" t="s">
        <v>358</v>
      </c>
      <c r="N163" s="36" t="s">
        <v>3776</v>
      </c>
      <c r="O163" s="26" t="s">
        <v>57</v>
      </c>
      <c r="P163" s="36" t="s">
        <v>3379</v>
      </c>
      <c r="Q163" s="26" t="s">
        <v>531</v>
      </c>
      <c r="R163" s="26" t="s">
        <v>158</v>
      </c>
      <c r="S163" s="26" t="s">
        <v>160</v>
      </c>
      <c r="T163" s="36" t="s">
        <v>3212</v>
      </c>
      <c r="U163" s="67">
        <v>17000</v>
      </c>
      <c r="V163" s="67">
        <v>1</v>
      </c>
      <c r="W163" s="42">
        <v>4810</v>
      </c>
      <c r="X163" s="42">
        <v>1390</v>
      </c>
      <c r="Y163" s="42">
        <v>1</v>
      </c>
      <c r="Z163" s="42">
        <v>66.858999999999995</v>
      </c>
      <c r="AA163" s="43">
        <v>4.9604153559999996E-3</v>
      </c>
      <c r="AB163" s="43">
        <v>4.8756817825910274E-6</v>
      </c>
    </row>
    <row r="164" spans="1:28" x14ac:dyDescent="0.2">
      <c r="A164" s="26">
        <v>8694</v>
      </c>
      <c r="B164" s="26">
        <v>12533</v>
      </c>
      <c r="C164" s="26" t="s">
        <v>3726</v>
      </c>
      <c r="D164" s="26">
        <v>520031345</v>
      </c>
      <c r="E164" s="26" t="s">
        <v>203</v>
      </c>
      <c r="F164" s="26" t="s">
        <v>3727</v>
      </c>
      <c r="G164" s="26">
        <v>11018407</v>
      </c>
      <c r="H164" s="26" t="s">
        <v>70</v>
      </c>
      <c r="I164" s="26" t="s">
        <v>51</v>
      </c>
      <c r="J164" s="26" t="s">
        <v>51</v>
      </c>
      <c r="K164" s="26" t="s">
        <v>493</v>
      </c>
      <c r="L164" s="26" t="s">
        <v>3728</v>
      </c>
      <c r="M164" s="26" t="s">
        <v>125</v>
      </c>
      <c r="N164" s="36">
        <v>45843</v>
      </c>
      <c r="O164" s="26" t="s">
        <v>57</v>
      </c>
      <c r="P164" s="36">
        <v>44017</v>
      </c>
      <c r="Q164" s="26" t="s">
        <v>531</v>
      </c>
      <c r="R164" s="26" t="s">
        <v>79</v>
      </c>
      <c r="S164" s="26" t="s">
        <v>160</v>
      </c>
      <c r="T164" s="36" t="s">
        <v>3212</v>
      </c>
      <c r="U164" s="67">
        <v>100</v>
      </c>
      <c r="V164" s="67">
        <v>0</v>
      </c>
      <c r="W164" s="42">
        <v>740000</v>
      </c>
      <c r="X164" s="42">
        <v>36.581499999999998</v>
      </c>
      <c r="Y164" s="42">
        <v>1</v>
      </c>
      <c r="Z164" s="42">
        <v>270.70310000000001</v>
      </c>
      <c r="AA164" s="43">
        <v>2.0084054715999999E-2</v>
      </c>
      <c r="AB164" s="43">
        <v>1.9740979870487404E-5</v>
      </c>
    </row>
    <row r="165" spans="1:28" x14ac:dyDescent="0.2">
      <c r="A165" s="26">
        <v>8694</v>
      </c>
      <c r="B165" s="26">
        <v>12533</v>
      </c>
      <c r="C165" s="26" t="s">
        <v>1600</v>
      </c>
      <c r="D165" s="26">
        <v>520039660</v>
      </c>
      <c r="E165" s="26" t="s">
        <v>203</v>
      </c>
      <c r="F165" s="26" t="s">
        <v>3764</v>
      </c>
      <c r="G165" s="26">
        <v>11019574</v>
      </c>
      <c r="H165" s="26" t="s">
        <v>70</v>
      </c>
      <c r="I165" s="26" t="s">
        <v>51</v>
      </c>
      <c r="J165" s="26" t="s">
        <v>51</v>
      </c>
      <c r="K165" s="26" t="s">
        <v>493</v>
      </c>
      <c r="L165" s="26" t="s">
        <v>2606</v>
      </c>
      <c r="M165" s="26" t="s">
        <v>84</v>
      </c>
      <c r="N165" s="36" t="s">
        <v>3765</v>
      </c>
      <c r="O165" s="26" t="s">
        <v>57</v>
      </c>
      <c r="P165" s="36" t="s">
        <v>3766</v>
      </c>
      <c r="Q165" s="26" t="s">
        <v>531</v>
      </c>
      <c r="R165" s="26" t="s">
        <v>79</v>
      </c>
      <c r="S165" s="26" t="s">
        <v>160</v>
      </c>
      <c r="T165" s="36" t="s">
        <v>3212</v>
      </c>
      <c r="U165" s="67">
        <v>270</v>
      </c>
      <c r="V165" s="67">
        <v>0</v>
      </c>
      <c r="W165" s="42">
        <v>1900000</v>
      </c>
      <c r="X165" s="42">
        <v>6.5101000000000004</v>
      </c>
      <c r="Y165" s="42">
        <v>1</v>
      </c>
      <c r="Z165" s="42">
        <v>123.6919</v>
      </c>
      <c r="AA165" s="43">
        <v>9.1769724370000007E-3</v>
      </c>
      <c r="AB165" s="43">
        <v>9.0202118410994956E-6</v>
      </c>
    </row>
    <row r="166" spans="1:28" x14ac:dyDescent="0.2">
      <c r="A166" s="26">
        <v>8694</v>
      </c>
      <c r="B166" s="26">
        <v>12533</v>
      </c>
      <c r="C166" s="26" t="s">
        <v>2807</v>
      </c>
      <c r="D166" s="26">
        <v>516286887</v>
      </c>
      <c r="E166" s="26" t="s">
        <v>203</v>
      </c>
      <c r="F166" s="26" t="s">
        <v>3729</v>
      </c>
      <c r="G166" s="26">
        <v>11019688</v>
      </c>
      <c r="H166" s="26" t="s">
        <v>70</v>
      </c>
      <c r="I166" s="26" t="s">
        <v>51</v>
      </c>
      <c r="J166" s="26" t="s">
        <v>51</v>
      </c>
      <c r="K166" s="26" t="s">
        <v>493</v>
      </c>
      <c r="L166" s="26" t="s">
        <v>2808</v>
      </c>
      <c r="M166" s="26" t="s">
        <v>131</v>
      </c>
      <c r="N166" s="36">
        <v>46209</v>
      </c>
      <c r="O166" s="26" t="s">
        <v>57</v>
      </c>
      <c r="P166" s="36">
        <v>44748</v>
      </c>
      <c r="Q166" s="26" t="s">
        <v>531</v>
      </c>
      <c r="R166" s="26" t="s">
        <v>79</v>
      </c>
      <c r="S166" s="26" t="s">
        <v>160</v>
      </c>
      <c r="T166" s="36" t="s">
        <v>3212</v>
      </c>
      <c r="U166" s="67">
        <v>58</v>
      </c>
      <c r="V166" s="67">
        <v>0</v>
      </c>
      <c r="W166" s="42">
        <v>34280.480000000003</v>
      </c>
      <c r="X166" s="42">
        <v>46.807200000000002</v>
      </c>
      <c r="Y166" s="42">
        <v>1</v>
      </c>
      <c r="Z166" s="42">
        <v>16.045729999999999</v>
      </c>
      <c r="AA166" s="43">
        <v>1.1904677820000001E-3</v>
      </c>
      <c r="AB166" s="43">
        <v>1.1701322701412573E-6</v>
      </c>
    </row>
    <row r="167" spans="1:28" x14ac:dyDescent="0.2">
      <c r="A167" s="26">
        <v>8694</v>
      </c>
      <c r="B167" s="26">
        <v>12533</v>
      </c>
      <c r="C167" s="26" t="s">
        <v>2728</v>
      </c>
      <c r="D167" s="26">
        <v>515158665</v>
      </c>
      <c r="E167" s="26" t="s">
        <v>203</v>
      </c>
      <c r="F167" s="26" t="s">
        <v>3730</v>
      </c>
      <c r="G167" s="26">
        <v>11019693</v>
      </c>
      <c r="H167" s="26" t="s">
        <v>70</v>
      </c>
      <c r="I167" s="26" t="s">
        <v>51</v>
      </c>
      <c r="J167" s="26" t="s">
        <v>51</v>
      </c>
      <c r="K167" s="26" t="s">
        <v>493</v>
      </c>
      <c r="L167" s="26" t="s">
        <v>2729</v>
      </c>
      <c r="M167" s="26" t="s">
        <v>131</v>
      </c>
      <c r="N167" s="36" t="s">
        <v>3731</v>
      </c>
      <c r="O167" s="26" t="s">
        <v>57</v>
      </c>
      <c r="P167" s="36" t="s">
        <v>3732</v>
      </c>
      <c r="Q167" s="26" t="s">
        <v>531</v>
      </c>
      <c r="R167" s="26" t="s">
        <v>79</v>
      </c>
      <c r="S167" s="26" t="s">
        <v>160</v>
      </c>
      <c r="T167" s="36" t="s">
        <v>3212</v>
      </c>
      <c r="U167" s="67">
        <v>2250</v>
      </c>
      <c r="V167" s="67">
        <v>0</v>
      </c>
      <c r="W167" s="42">
        <v>25000</v>
      </c>
      <c r="X167" s="42">
        <v>0.17849999999999999</v>
      </c>
      <c r="Y167" s="42">
        <v>1</v>
      </c>
      <c r="Z167" s="42">
        <v>4.462E-2</v>
      </c>
      <c r="AA167" s="43">
        <v>3.31045533444224E-6</v>
      </c>
      <c r="AB167" s="43">
        <v>3.2539062974201172E-9</v>
      </c>
    </row>
    <row r="168" spans="1:28" x14ac:dyDescent="0.2">
      <c r="A168" s="26">
        <v>8694</v>
      </c>
      <c r="B168" s="26">
        <v>12533</v>
      </c>
      <c r="C168" s="26" t="s">
        <v>1843</v>
      </c>
      <c r="D168" s="26">
        <v>520039314</v>
      </c>
      <c r="E168" s="26" t="s">
        <v>203</v>
      </c>
      <c r="F168" s="26" t="s">
        <v>3738</v>
      </c>
      <c r="G168" s="26">
        <v>11020030</v>
      </c>
      <c r="H168" s="26" t="s">
        <v>70</v>
      </c>
      <c r="I168" s="26" t="s">
        <v>51</v>
      </c>
      <c r="J168" s="26" t="s">
        <v>51</v>
      </c>
      <c r="K168" s="26" t="s">
        <v>493</v>
      </c>
      <c r="L168" s="26" t="s">
        <v>2687</v>
      </c>
      <c r="M168" s="26" t="s">
        <v>355</v>
      </c>
      <c r="N168" s="36">
        <v>46243</v>
      </c>
      <c r="O168" s="26" t="s">
        <v>57</v>
      </c>
      <c r="P168" s="36">
        <v>44782</v>
      </c>
      <c r="Q168" s="26" t="s">
        <v>531</v>
      </c>
      <c r="R168" s="26" t="s">
        <v>79</v>
      </c>
      <c r="S168" s="26" t="s">
        <v>160</v>
      </c>
      <c r="T168" s="36" t="s">
        <v>3212</v>
      </c>
      <c r="U168" s="67">
        <v>320</v>
      </c>
      <c r="V168" s="67">
        <v>0</v>
      </c>
      <c r="W168" s="42">
        <v>271390</v>
      </c>
      <c r="X168" s="42">
        <v>11.4528</v>
      </c>
      <c r="Y168" s="42">
        <v>1</v>
      </c>
      <c r="Z168" s="42">
        <v>31.08175</v>
      </c>
      <c r="AA168" s="43">
        <v>2.306022973E-3</v>
      </c>
      <c r="AB168" s="43">
        <v>2.2666316015203436E-6</v>
      </c>
    </row>
    <row r="169" spans="1:28" x14ac:dyDescent="0.2">
      <c r="A169" s="26">
        <v>8694</v>
      </c>
      <c r="B169" s="26">
        <v>12533</v>
      </c>
      <c r="C169" s="26" t="s">
        <v>3771</v>
      </c>
      <c r="D169" s="26">
        <v>512542325</v>
      </c>
      <c r="E169" s="26" t="s">
        <v>203</v>
      </c>
      <c r="F169" s="26" t="s">
        <v>3771</v>
      </c>
      <c r="G169" s="26">
        <v>11021142</v>
      </c>
      <c r="H169" s="26" t="s">
        <v>70</v>
      </c>
      <c r="I169" s="26" t="s">
        <v>51</v>
      </c>
      <c r="J169" s="26" t="s">
        <v>51</v>
      </c>
      <c r="K169" s="26" t="s">
        <v>493</v>
      </c>
      <c r="L169" s="26" t="s">
        <v>2848</v>
      </c>
      <c r="M169" s="26" t="s">
        <v>79</v>
      </c>
      <c r="N169" s="36" t="s">
        <v>792</v>
      </c>
      <c r="O169" s="26" t="s">
        <v>57</v>
      </c>
      <c r="P169" s="36" t="s">
        <v>3772</v>
      </c>
      <c r="Q169" s="26" t="s">
        <v>531</v>
      </c>
      <c r="R169" s="26" t="s">
        <v>158</v>
      </c>
      <c r="S169" s="26" t="s">
        <v>160</v>
      </c>
      <c r="T169" s="36" t="s">
        <v>3212</v>
      </c>
      <c r="U169" s="67">
        <v>2244</v>
      </c>
      <c r="V169" s="67">
        <v>0</v>
      </c>
      <c r="W169" s="42">
        <v>303975.46999999997</v>
      </c>
      <c r="X169" s="42">
        <v>7.2230999999999996</v>
      </c>
      <c r="Y169" s="42">
        <v>1</v>
      </c>
      <c r="Z169" s="42">
        <v>21.95645</v>
      </c>
      <c r="AA169" s="43">
        <v>1.628997019E-3</v>
      </c>
      <c r="AB169" s="43">
        <v>1.6011705720302541E-6</v>
      </c>
    </row>
    <row r="170" spans="1:28" x14ac:dyDescent="0.2">
      <c r="A170" s="26">
        <v>8694</v>
      </c>
      <c r="B170" s="26">
        <v>12533</v>
      </c>
      <c r="C170" s="26" t="s">
        <v>3739</v>
      </c>
      <c r="D170" s="26" t="s">
        <v>3740</v>
      </c>
      <c r="E170" s="26" t="s">
        <v>406</v>
      </c>
      <c r="F170" s="26" t="s">
        <v>3741</v>
      </c>
      <c r="G170" s="26">
        <v>11018326</v>
      </c>
      <c r="H170" s="26" t="s">
        <v>70</v>
      </c>
      <c r="I170" s="26" t="s">
        <v>56</v>
      </c>
      <c r="J170" s="26" t="s">
        <v>167</v>
      </c>
      <c r="K170" s="26" t="s">
        <v>493</v>
      </c>
      <c r="L170" s="26" t="s">
        <v>3742</v>
      </c>
      <c r="M170" s="26" t="s">
        <v>466</v>
      </c>
      <c r="N170" s="36" t="s">
        <v>3743</v>
      </c>
      <c r="O170" s="26" t="s">
        <v>57</v>
      </c>
      <c r="P170" s="36" t="s">
        <v>3744</v>
      </c>
      <c r="Q170" s="26" t="s">
        <v>532</v>
      </c>
      <c r="R170" s="26" t="s">
        <v>79</v>
      </c>
      <c r="S170" s="26" t="s">
        <v>160</v>
      </c>
      <c r="T170" s="36" t="s">
        <v>3212</v>
      </c>
      <c r="U170" s="67">
        <v>236</v>
      </c>
      <c r="V170" s="67">
        <v>1</v>
      </c>
      <c r="W170" s="42">
        <v>104000</v>
      </c>
      <c r="X170" s="42">
        <v>6.9527000000000001</v>
      </c>
      <c r="Y170" s="42">
        <v>3.6469999999999998</v>
      </c>
      <c r="Z170" s="42">
        <v>26.370760000000001</v>
      </c>
      <c r="AA170" s="43">
        <v>1.956504327E-3</v>
      </c>
      <c r="AB170" s="43">
        <v>1.9230834162204067E-6</v>
      </c>
    </row>
    <row r="171" spans="1:28" x14ac:dyDescent="0.2">
      <c r="A171" s="26">
        <v>8694</v>
      </c>
      <c r="B171" s="26">
        <v>12533</v>
      </c>
      <c r="C171" s="26" t="s">
        <v>3751</v>
      </c>
      <c r="D171" s="26" t="s">
        <v>3740</v>
      </c>
      <c r="E171" s="26" t="s">
        <v>406</v>
      </c>
      <c r="F171" s="26" t="s">
        <v>3752</v>
      </c>
      <c r="G171" s="26">
        <v>11018924</v>
      </c>
      <c r="H171" s="26" t="s">
        <v>70</v>
      </c>
      <c r="I171" s="26" t="s">
        <v>56</v>
      </c>
      <c r="J171" s="26" t="s">
        <v>167</v>
      </c>
      <c r="K171" s="26" t="s">
        <v>493</v>
      </c>
      <c r="L171" s="26" t="s">
        <v>3753</v>
      </c>
      <c r="M171" s="26" t="s">
        <v>466</v>
      </c>
      <c r="N171" s="36" t="s">
        <v>906</v>
      </c>
      <c r="O171" s="26" t="s">
        <v>57</v>
      </c>
      <c r="P171" s="36">
        <v>44200</v>
      </c>
      <c r="Q171" s="26" t="s">
        <v>532</v>
      </c>
      <c r="R171" s="26" t="s">
        <v>79</v>
      </c>
      <c r="S171" s="26" t="s">
        <v>160</v>
      </c>
      <c r="T171" s="36" t="s">
        <v>3212</v>
      </c>
      <c r="U171" s="67">
        <v>1035</v>
      </c>
      <c r="V171" s="67">
        <v>1</v>
      </c>
      <c r="W171" s="42">
        <v>100000</v>
      </c>
      <c r="X171" s="42">
        <v>753.92</v>
      </c>
      <c r="Y171" s="42">
        <v>3.6469999999999998</v>
      </c>
      <c r="Z171" s="42">
        <v>2749.5462400000001</v>
      </c>
      <c r="AA171" s="43">
        <v>0.203994845753</v>
      </c>
      <c r="AB171" s="43">
        <v>2.0051021571904543E-4</v>
      </c>
    </row>
    <row r="172" spans="1:28" x14ac:dyDescent="0.2">
      <c r="A172" s="26">
        <v>8694</v>
      </c>
      <c r="B172" s="26">
        <v>12533</v>
      </c>
      <c r="C172" s="26" t="s">
        <v>3754</v>
      </c>
      <c r="D172" s="26">
        <v>903448108</v>
      </c>
      <c r="E172" s="26" t="s">
        <v>406</v>
      </c>
      <c r="F172" s="26" t="s">
        <v>3755</v>
      </c>
      <c r="G172" s="26">
        <v>11019032</v>
      </c>
      <c r="H172" s="26" t="s">
        <v>70</v>
      </c>
      <c r="I172" s="26" t="s">
        <v>56</v>
      </c>
      <c r="J172" s="26" t="s">
        <v>167</v>
      </c>
      <c r="K172" s="26" t="s">
        <v>493</v>
      </c>
      <c r="L172" s="26" t="s">
        <v>3756</v>
      </c>
      <c r="M172" s="26" t="s">
        <v>466</v>
      </c>
      <c r="N172" s="36">
        <v>46331</v>
      </c>
      <c r="O172" s="26" t="s">
        <v>57</v>
      </c>
      <c r="P172" s="36" t="s">
        <v>3363</v>
      </c>
      <c r="Q172" s="26" t="s">
        <v>532</v>
      </c>
      <c r="R172" s="26" t="s">
        <v>79</v>
      </c>
      <c r="S172" s="26" t="s">
        <v>160</v>
      </c>
      <c r="T172" s="36" t="s">
        <v>3212</v>
      </c>
      <c r="U172" s="67">
        <v>65</v>
      </c>
      <c r="V172" s="67">
        <v>1</v>
      </c>
      <c r="W172" s="42">
        <v>2125000</v>
      </c>
      <c r="X172" s="42">
        <v>1E-4</v>
      </c>
      <c r="Y172" s="42">
        <v>3.6469999999999998</v>
      </c>
      <c r="Z172" s="42">
        <v>0</v>
      </c>
      <c r="AA172" s="43">
        <v>0</v>
      </c>
      <c r="AB172" s="43">
        <v>0</v>
      </c>
    </row>
    <row r="173" spans="1:28" x14ac:dyDescent="0.2">
      <c r="A173" s="26">
        <v>8694</v>
      </c>
      <c r="B173" s="26">
        <v>12533</v>
      </c>
      <c r="C173" s="26" t="s">
        <v>2917</v>
      </c>
      <c r="D173" s="26">
        <v>185053402</v>
      </c>
      <c r="E173" s="26" t="s">
        <v>406</v>
      </c>
      <c r="F173" s="26" t="s">
        <v>2917</v>
      </c>
      <c r="G173" s="26">
        <v>11019110</v>
      </c>
      <c r="H173" s="26" t="s">
        <v>70</v>
      </c>
      <c r="I173" s="26" t="s">
        <v>56</v>
      </c>
      <c r="J173" s="26" t="s">
        <v>101</v>
      </c>
      <c r="K173" s="26" t="s">
        <v>493</v>
      </c>
      <c r="L173" s="26" t="s">
        <v>3757</v>
      </c>
      <c r="M173" s="26" t="s">
        <v>466</v>
      </c>
      <c r="N173" s="36" t="s">
        <v>3758</v>
      </c>
      <c r="O173" s="26" t="s">
        <v>57</v>
      </c>
      <c r="P173" s="36" t="s">
        <v>3659</v>
      </c>
      <c r="Q173" s="26" t="s">
        <v>537</v>
      </c>
      <c r="R173" s="26" t="s">
        <v>158</v>
      </c>
      <c r="S173" s="26" t="s">
        <v>160</v>
      </c>
      <c r="T173" s="36" t="s">
        <v>3212</v>
      </c>
      <c r="U173" s="67">
        <v>1.25</v>
      </c>
      <c r="V173" s="67">
        <v>1</v>
      </c>
      <c r="W173" s="42">
        <v>650000</v>
      </c>
      <c r="X173" s="42">
        <v>1E-4</v>
      </c>
      <c r="Y173" s="42">
        <v>2.5354000000000001</v>
      </c>
      <c r="Z173" s="42">
        <v>0</v>
      </c>
      <c r="AA173" s="43">
        <v>0</v>
      </c>
      <c r="AB173" s="43">
        <v>0</v>
      </c>
    </row>
    <row r="174" spans="1:28" x14ac:dyDescent="0.2">
      <c r="A174" s="26">
        <v>8694</v>
      </c>
      <c r="B174" s="26">
        <v>12533</v>
      </c>
      <c r="C174" s="26" t="s">
        <v>3759</v>
      </c>
      <c r="D174" s="26">
        <v>70390929</v>
      </c>
      <c r="E174" s="26" t="s">
        <v>205</v>
      </c>
      <c r="F174" s="26" t="s">
        <v>3759</v>
      </c>
      <c r="G174" s="26">
        <v>11019990</v>
      </c>
      <c r="H174" s="26" t="s">
        <v>70</v>
      </c>
      <c r="I174" s="26" t="s">
        <v>56</v>
      </c>
      <c r="J174" s="26" t="s">
        <v>167</v>
      </c>
      <c r="K174" s="26" t="s">
        <v>493</v>
      </c>
      <c r="L174" s="26" t="s">
        <v>3364</v>
      </c>
      <c r="M174" s="26" t="s">
        <v>466</v>
      </c>
      <c r="N174" s="36">
        <v>47494</v>
      </c>
      <c r="O174" s="26" t="s">
        <v>57</v>
      </c>
      <c r="P174" s="36" t="s">
        <v>3411</v>
      </c>
      <c r="Q174" s="26" t="s">
        <v>532</v>
      </c>
      <c r="R174" s="26" t="s">
        <v>79</v>
      </c>
      <c r="S174" s="26" t="s">
        <v>160</v>
      </c>
      <c r="T174" s="36" t="s">
        <v>3212</v>
      </c>
      <c r="U174" s="66">
        <v>2.5000000000000001E-5</v>
      </c>
      <c r="V174" s="67">
        <v>1</v>
      </c>
      <c r="W174" s="42">
        <v>1762214.36</v>
      </c>
      <c r="X174" s="42">
        <v>122</v>
      </c>
      <c r="Y174" s="42">
        <v>3.6469999999999998</v>
      </c>
      <c r="Z174" s="42">
        <v>7840.6908400000002</v>
      </c>
      <c r="AA174" s="43">
        <v>0.58171799231200005</v>
      </c>
      <c r="AB174" s="43">
        <v>5.7178111385926115E-4</v>
      </c>
    </row>
    <row r="175" spans="1:28" x14ac:dyDescent="0.2">
      <c r="A175" s="26">
        <v>8694</v>
      </c>
      <c r="B175" s="26">
        <v>12533</v>
      </c>
      <c r="C175" s="26" t="s">
        <v>3760</v>
      </c>
      <c r="D175" s="26">
        <v>514881564</v>
      </c>
      <c r="E175" s="26" t="s">
        <v>203</v>
      </c>
      <c r="F175" s="26" t="s">
        <v>3761</v>
      </c>
      <c r="G175" s="26" t="s">
        <v>3762</v>
      </c>
      <c r="H175" s="26" t="s">
        <v>69</v>
      </c>
      <c r="I175" s="26" t="s">
        <v>51</v>
      </c>
      <c r="J175" s="26" t="s">
        <v>51</v>
      </c>
      <c r="K175" s="26" t="s">
        <v>493</v>
      </c>
      <c r="L175" s="26" t="s">
        <v>2787</v>
      </c>
      <c r="M175" s="26" t="s">
        <v>128</v>
      </c>
      <c r="N175" s="36" t="s">
        <v>3763</v>
      </c>
      <c r="O175" s="26" t="s">
        <v>57</v>
      </c>
      <c r="P175" s="36">
        <v>45539</v>
      </c>
      <c r="Q175" s="26" t="s">
        <v>531</v>
      </c>
      <c r="R175" s="26" t="s">
        <v>411</v>
      </c>
      <c r="S175" s="26" t="s">
        <v>160</v>
      </c>
      <c r="T175" s="36" t="s">
        <v>3212</v>
      </c>
      <c r="U175" s="67">
        <v>0</v>
      </c>
      <c r="V175" s="67">
        <v>1</v>
      </c>
      <c r="W175" s="42">
        <v>94315.6</v>
      </c>
      <c r="X175" s="42">
        <v>0</v>
      </c>
      <c r="Y175" s="42">
        <v>1</v>
      </c>
      <c r="Z175" s="42">
        <v>0</v>
      </c>
      <c r="AA175" s="43">
        <v>0</v>
      </c>
      <c r="AB175" s="43">
        <v>0</v>
      </c>
    </row>
    <row r="176" spans="1:28" x14ac:dyDescent="0.2">
      <c r="A176" s="26">
        <v>8694</v>
      </c>
      <c r="B176" s="26">
        <v>12534</v>
      </c>
      <c r="C176" s="26" t="s">
        <v>713</v>
      </c>
      <c r="D176" s="26">
        <v>510560188</v>
      </c>
      <c r="E176" s="26" t="s">
        <v>203</v>
      </c>
      <c r="F176" s="26" t="s">
        <v>3774</v>
      </c>
      <c r="G176" s="26">
        <v>1213719</v>
      </c>
      <c r="H176" s="26" t="s">
        <v>70</v>
      </c>
      <c r="I176" s="26" t="s">
        <v>51</v>
      </c>
      <c r="J176" s="26" t="s">
        <v>51</v>
      </c>
      <c r="K176" s="26" t="s">
        <v>493</v>
      </c>
      <c r="L176" s="26" t="s">
        <v>3775</v>
      </c>
      <c r="M176" s="26" t="s">
        <v>358</v>
      </c>
      <c r="N176" s="36" t="s">
        <v>3776</v>
      </c>
      <c r="O176" s="26" t="s">
        <v>57</v>
      </c>
      <c r="P176" s="36" t="s">
        <v>3379</v>
      </c>
      <c r="Q176" s="26" t="s">
        <v>531</v>
      </c>
      <c r="R176" s="26" t="s">
        <v>158</v>
      </c>
      <c r="S176" s="26" t="s">
        <v>160</v>
      </c>
      <c r="T176" s="36" t="s">
        <v>3212</v>
      </c>
      <c r="U176" s="67">
        <v>17000</v>
      </c>
      <c r="V176" s="67">
        <v>1</v>
      </c>
      <c r="W176" s="42">
        <v>6364</v>
      </c>
      <c r="X176" s="42">
        <v>1390</v>
      </c>
      <c r="Y176" s="42">
        <v>1</v>
      </c>
      <c r="Z176" s="42">
        <v>88.459599999999995</v>
      </c>
      <c r="AA176" s="43">
        <v>2.0130574605999998E-2</v>
      </c>
      <c r="AB176" s="43">
        <v>9.5568771370554894E-6</v>
      </c>
    </row>
    <row r="177" spans="1:28" x14ac:dyDescent="0.2">
      <c r="A177" s="26">
        <v>8694</v>
      </c>
      <c r="B177" s="26">
        <v>12534</v>
      </c>
      <c r="C177" s="26" t="s">
        <v>3726</v>
      </c>
      <c r="D177" s="26">
        <v>520031345</v>
      </c>
      <c r="E177" s="26" t="s">
        <v>203</v>
      </c>
      <c r="F177" s="26" t="s">
        <v>3727</v>
      </c>
      <c r="G177" s="26">
        <v>11018407</v>
      </c>
      <c r="H177" s="26" t="s">
        <v>70</v>
      </c>
      <c r="I177" s="26" t="s">
        <v>51</v>
      </c>
      <c r="J177" s="26" t="s">
        <v>51</v>
      </c>
      <c r="K177" s="26" t="s">
        <v>493</v>
      </c>
      <c r="L177" s="26" t="s">
        <v>3728</v>
      </c>
      <c r="M177" s="26" t="s">
        <v>125</v>
      </c>
      <c r="N177" s="36">
        <v>45843</v>
      </c>
      <c r="O177" s="26" t="s">
        <v>57</v>
      </c>
      <c r="P177" s="36">
        <v>44017</v>
      </c>
      <c r="Q177" s="26" t="s">
        <v>531</v>
      </c>
      <c r="R177" s="26" t="s">
        <v>79</v>
      </c>
      <c r="S177" s="26" t="s">
        <v>160</v>
      </c>
      <c r="T177" s="36" t="s">
        <v>3212</v>
      </c>
      <c r="U177" s="67">
        <v>100</v>
      </c>
      <c r="V177" s="67">
        <v>0</v>
      </c>
      <c r="W177" s="42">
        <v>350000</v>
      </c>
      <c r="X177" s="42">
        <v>36.581499999999998</v>
      </c>
      <c r="Y177" s="42">
        <v>1</v>
      </c>
      <c r="Z177" s="42">
        <v>128.03524999999999</v>
      </c>
      <c r="AA177" s="43">
        <v>2.9136726283E-2</v>
      </c>
      <c r="AB177" s="43">
        <v>1.3832497020811579E-5</v>
      </c>
    </row>
    <row r="178" spans="1:28" x14ac:dyDescent="0.2">
      <c r="A178" s="26">
        <v>8694</v>
      </c>
      <c r="B178" s="26">
        <v>12534</v>
      </c>
      <c r="C178" s="26" t="s">
        <v>1600</v>
      </c>
      <c r="D178" s="26">
        <v>520039660</v>
      </c>
      <c r="E178" s="26" t="s">
        <v>203</v>
      </c>
      <c r="F178" s="26" t="s">
        <v>3764</v>
      </c>
      <c r="G178" s="26">
        <v>11019574</v>
      </c>
      <c r="H178" s="26" t="s">
        <v>70</v>
      </c>
      <c r="I178" s="26" t="s">
        <v>51</v>
      </c>
      <c r="J178" s="26" t="s">
        <v>51</v>
      </c>
      <c r="K178" s="26" t="s">
        <v>493</v>
      </c>
      <c r="L178" s="26" t="s">
        <v>2606</v>
      </c>
      <c r="M178" s="26" t="s">
        <v>84</v>
      </c>
      <c r="N178" s="36" t="s">
        <v>3765</v>
      </c>
      <c r="O178" s="26" t="s">
        <v>57</v>
      </c>
      <c r="P178" s="36" t="s">
        <v>3766</v>
      </c>
      <c r="Q178" s="26" t="s">
        <v>531</v>
      </c>
      <c r="R178" s="26" t="s">
        <v>79</v>
      </c>
      <c r="S178" s="26" t="s">
        <v>160</v>
      </c>
      <c r="T178" s="36" t="s">
        <v>3212</v>
      </c>
      <c r="U178" s="67">
        <v>270</v>
      </c>
      <c r="V178" s="67">
        <v>0</v>
      </c>
      <c r="W178" s="42">
        <v>320000</v>
      </c>
      <c r="X178" s="42">
        <v>6.5101000000000004</v>
      </c>
      <c r="Y178" s="42">
        <v>1</v>
      </c>
      <c r="Z178" s="42">
        <v>20.832319999999999</v>
      </c>
      <c r="AA178" s="43">
        <v>4.740769481E-3</v>
      </c>
      <c r="AB178" s="43">
        <v>2.2506536624608729E-6</v>
      </c>
    </row>
    <row r="179" spans="1:28" x14ac:dyDescent="0.2">
      <c r="A179" s="26">
        <v>8694</v>
      </c>
      <c r="B179" s="26">
        <v>12534</v>
      </c>
      <c r="C179" s="26" t="s">
        <v>2807</v>
      </c>
      <c r="D179" s="26">
        <v>516286887</v>
      </c>
      <c r="E179" s="26" t="s">
        <v>203</v>
      </c>
      <c r="F179" s="26" t="s">
        <v>3729</v>
      </c>
      <c r="G179" s="26">
        <v>11019688</v>
      </c>
      <c r="H179" s="26" t="s">
        <v>70</v>
      </c>
      <c r="I179" s="26" t="s">
        <v>51</v>
      </c>
      <c r="J179" s="26" t="s">
        <v>51</v>
      </c>
      <c r="K179" s="26" t="s">
        <v>493</v>
      </c>
      <c r="L179" s="26" t="s">
        <v>2808</v>
      </c>
      <c r="M179" s="26" t="s">
        <v>131</v>
      </c>
      <c r="N179" s="36">
        <v>46209</v>
      </c>
      <c r="O179" s="26" t="s">
        <v>57</v>
      </c>
      <c r="P179" s="36">
        <v>44748</v>
      </c>
      <c r="Q179" s="26" t="s">
        <v>531</v>
      </c>
      <c r="R179" s="26" t="s">
        <v>79</v>
      </c>
      <c r="S179" s="26" t="s">
        <v>160</v>
      </c>
      <c r="T179" s="36" t="s">
        <v>3212</v>
      </c>
      <c r="U179" s="67">
        <v>58</v>
      </c>
      <c r="V179" s="67">
        <v>0</v>
      </c>
      <c r="W179" s="42">
        <v>9582.56</v>
      </c>
      <c r="X179" s="42">
        <v>46.807200000000002</v>
      </c>
      <c r="Y179" s="42">
        <v>1</v>
      </c>
      <c r="Z179" s="42">
        <v>4.4853300000000003</v>
      </c>
      <c r="AA179" s="43">
        <v>1.020717595E-3</v>
      </c>
      <c r="AB179" s="43">
        <v>4.8457994077690948E-7</v>
      </c>
    </row>
    <row r="180" spans="1:28" x14ac:dyDescent="0.2">
      <c r="A180" s="26">
        <v>8694</v>
      </c>
      <c r="B180" s="26">
        <v>12534</v>
      </c>
      <c r="C180" s="26" t="s">
        <v>2728</v>
      </c>
      <c r="D180" s="26">
        <v>515158665</v>
      </c>
      <c r="E180" s="26" t="s">
        <v>203</v>
      </c>
      <c r="F180" s="26" t="s">
        <v>3730</v>
      </c>
      <c r="G180" s="26">
        <v>11019693</v>
      </c>
      <c r="H180" s="26" t="s">
        <v>70</v>
      </c>
      <c r="I180" s="26" t="s">
        <v>51</v>
      </c>
      <c r="J180" s="26" t="s">
        <v>51</v>
      </c>
      <c r="K180" s="26" t="s">
        <v>493</v>
      </c>
      <c r="L180" s="26" t="s">
        <v>2729</v>
      </c>
      <c r="M180" s="26" t="s">
        <v>131</v>
      </c>
      <c r="N180" s="36" t="s">
        <v>3731</v>
      </c>
      <c r="O180" s="26" t="s">
        <v>57</v>
      </c>
      <c r="P180" s="36" t="s">
        <v>3732</v>
      </c>
      <c r="Q180" s="26" t="s">
        <v>531</v>
      </c>
      <c r="R180" s="26" t="s">
        <v>79</v>
      </c>
      <c r="S180" s="26" t="s">
        <v>160</v>
      </c>
      <c r="T180" s="36" t="s">
        <v>3212</v>
      </c>
      <c r="U180" s="67">
        <v>2250</v>
      </c>
      <c r="V180" s="67">
        <v>0</v>
      </c>
      <c r="W180" s="42">
        <v>7000</v>
      </c>
      <c r="X180" s="42">
        <v>0.17849999999999999</v>
      </c>
      <c r="Y180" s="42">
        <v>1</v>
      </c>
      <c r="Z180" s="42">
        <v>1.2489999999999999E-2</v>
      </c>
      <c r="AA180" s="43">
        <v>2.8423243699439599E-6</v>
      </c>
      <c r="AB180" s="43">
        <v>1.3493775174409909E-9</v>
      </c>
    </row>
    <row r="181" spans="1:28" x14ac:dyDescent="0.2">
      <c r="A181" s="26">
        <v>8694</v>
      </c>
      <c r="B181" s="26">
        <v>12534</v>
      </c>
      <c r="C181" s="26" t="s">
        <v>1197</v>
      </c>
      <c r="D181" s="26">
        <v>514599943</v>
      </c>
      <c r="E181" s="26" t="s">
        <v>203</v>
      </c>
      <c r="F181" s="26" t="s">
        <v>3767</v>
      </c>
      <c r="G181" s="26">
        <v>11019907</v>
      </c>
      <c r="H181" s="26" t="s">
        <v>70</v>
      </c>
      <c r="I181" s="26" t="s">
        <v>51</v>
      </c>
      <c r="J181" s="26" t="s">
        <v>51</v>
      </c>
      <c r="K181" s="26" t="s">
        <v>493</v>
      </c>
      <c r="L181" s="26" t="s">
        <v>2934</v>
      </c>
      <c r="M181" s="26" t="s">
        <v>353</v>
      </c>
      <c r="N181" s="36" t="s">
        <v>3768</v>
      </c>
      <c r="O181" s="26" t="s">
        <v>57</v>
      </c>
      <c r="P181" s="36" t="s">
        <v>3769</v>
      </c>
      <c r="Q181" s="26" t="s">
        <v>531</v>
      </c>
      <c r="R181" s="26" t="s">
        <v>79</v>
      </c>
      <c r="S181" s="26" t="s">
        <v>160</v>
      </c>
      <c r="T181" s="36" t="s">
        <v>3212</v>
      </c>
      <c r="U181" s="67">
        <v>10810</v>
      </c>
      <c r="V181" s="67">
        <v>0</v>
      </c>
      <c r="W181" s="42">
        <v>6765</v>
      </c>
      <c r="X181" s="42">
        <v>53.908299999999997</v>
      </c>
      <c r="Y181" s="42">
        <v>1</v>
      </c>
      <c r="Z181" s="42">
        <v>3.6469</v>
      </c>
      <c r="AA181" s="43">
        <v>8.2991775300000003E-4</v>
      </c>
      <c r="AB181" s="43">
        <v>3.9399878849924339E-7</v>
      </c>
    </row>
    <row r="182" spans="1:28" x14ac:dyDescent="0.2">
      <c r="A182" s="26">
        <v>8694</v>
      </c>
      <c r="B182" s="26">
        <v>12534</v>
      </c>
      <c r="C182" s="26" t="s">
        <v>1843</v>
      </c>
      <c r="D182" s="26">
        <v>520039314</v>
      </c>
      <c r="E182" s="26" t="s">
        <v>203</v>
      </c>
      <c r="F182" s="26" t="s">
        <v>3738</v>
      </c>
      <c r="G182" s="26">
        <v>11020030</v>
      </c>
      <c r="H182" s="26" t="s">
        <v>70</v>
      </c>
      <c r="I182" s="26" t="s">
        <v>51</v>
      </c>
      <c r="J182" s="26" t="s">
        <v>51</v>
      </c>
      <c r="K182" s="26" t="s">
        <v>493</v>
      </c>
      <c r="L182" s="26" t="s">
        <v>2687</v>
      </c>
      <c r="M182" s="26" t="s">
        <v>355</v>
      </c>
      <c r="N182" s="36">
        <v>46243</v>
      </c>
      <c r="O182" s="26" t="s">
        <v>57</v>
      </c>
      <c r="P182" s="36">
        <v>44782</v>
      </c>
      <c r="Q182" s="26" t="s">
        <v>531</v>
      </c>
      <c r="R182" s="26" t="s">
        <v>79</v>
      </c>
      <c r="S182" s="26" t="s">
        <v>160</v>
      </c>
      <c r="T182" s="36" t="s">
        <v>3212</v>
      </c>
      <c r="U182" s="67">
        <v>320</v>
      </c>
      <c r="V182" s="67">
        <v>0</v>
      </c>
      <c r="W182" s="42">
        <v>80001</v>
      </c>
      <c r="X182" s="42">
        <v>11.4528</v>
      </c>
      <c r="Y182" s="42">
        <v>1</v>
      </c>
      <c r="Z182" s="42">
        <v>9.16235</v>
      </c>
      <c r="AA182" s="43">
        <v>2.0850577010000002E-3</v>
      </c>
      <c r="AB182" s="43">
        <v>9.8986942329267125E-7</v>
      </c>
    </row>
    <row r="183" spans="1:28" x14ac:dyDescent="0.2">
      <c r="A183" s="26">
        <v>8694</v>
      </c>
      <c r="B183" s="26">
        <v>12534</v>
      </c>
      <c r="C183" s="26" t="s">
        <v>1197</v>
      </c>
      <c r="D183" s="26">
        <v>514599943</v>
      </c>
      <c r="E183" s="26" t="s">
        <v>203</v>
      </c>
      <c r="F183" s="26" t="s">
        <v>3770</v>
      </c>
      <c r="G183" s="26">
        <v>11020438</v>
      </c>
      <c r="H183" s="26" t="s">
        <v>70</v>
      </c>
      <c r="I183" s="26" t="s">
        <v>51</v>
      </c>
      <c r="J183" s="26" t="s">
        <v>51</v>
      </c>
      <c r="K183" s="26" t="s">
        <v>493</v>
      </c>
      <c r="L183" s="26" t="s">
        <v>2934</v>
      </c>
      <c r="M183" s="26" t="s">
        <v>353</v>
      </c>
      <c r="N183" s="36">
        <v>45689</v>
      </c>
      <c r="O183" s="26" t="s">
        <v>57</v>
      </c>
      <c r="P183" s="36">
        <v>45352</v>
      </c>
      <c r="Q183" s="26" t="s">
        <v>531</v>
      </c>
      <c r="R183" s="26" t="s">
        <v>79</v>
      </c>
      <c r="S183" s="26" t="s">
        <v>160</v>
      </c>
      <c r="T183" s="36" t="s">
        <v>3212</v>
      </c>
      <c r="U183" s="67">
        <v>11200</v>
      </c>
      <c r="V183" s="67">
        <v>0</v>
      </c>
      <c r="W183" s="42">
        <v>9000</v>
      </c>
      <c r="X183" s="42">
        <v>1E-4</v>
      </c>
      <c r="Y183" s="42">
        <v>1</v>
      </c>
      <c r="Z183" s="42">
        <v>0</v>
      </c>
      <c r="AA183" s="43">
        <v>0</v>
      </c>
      <c r="AB183" s="43">
        <v>0</v>
      </c>
    </row>
    <row r="184" spans="1:28" x14ac:dyDescent="0.2">
      <c r="A184" s="26">
        <v>8694</v>
      </c>
      <c r="B184" s="26">
        <v>12534</v>
      </c>
      <c r="C184" s="26" t="s">
        <v>3771</v>
      </c>
      <c r="D184" s="26">
        <v>512542325</v>
      </c>
      <c r="E184" s="26" t="s">
        <v>203</v>
      </c>
      <c r="F184" s="26" t="s">
        <v>3771</v>
      </c>
      <c r="G184" s="26">
        <v>11021142</v>
      </c>
      <c r="H184" s="26" t="s">
        <v>70</v>
      </c>
      <c r="I184" s="26" t="s">
        <v>51</v>
      </c>
      <c r="J184" s="26" t="s">
        <v>51</v>
      </c>
      <c r="K184" s="26" t="s">
        <v>493</v>
      </c>
      <c r="L184" s="26" t="s">
        <v>2848</v>
      </c>
      <c r="M184" s="26" t="s">
        <v>79</v>
      </c>
      <c r="N184" s="36" t="s">
        <v>792</v>
      </c>
      <c r="O184" s="26" t="s">
        <v>57</v>
      </c>
      <c r="P184" s="36" t="s">
        <v>3772</v>
      </c>
      <c r="Q184" s="26" t="s">
        <v>531</v>
      </c>
      <c r="R184" s="26" t="s">
        <v>158</v>
      </c>
      <c r="S184" s="26" t="s">
        <v>160</v>
      </c>
      <c r="T184" s="36" t="s">
        <v>3212</v>
      </c>
      <c r="U184" s="67">
        <v>2244</v>
      </c>
      <c r="V184" s="67">
        <v>0</v>
      </c>
      <c r="W184" s="42">
        <v>51195.87</v>
      </c>
      <c r="X184" s="42">
        <v>7.2230999999999996</v>
      </c>
      <c r="Y184" s="42">
        <v>1</v>
      </c>
      <c r="Z184" s="42">
        <v>3.6979299999999999</v>
      </c>
      <c r="AA184" s="43">
        <v>8.4153054900000003E-4</v>
      </c>
      <c r="AB184" s="43">
        <v>3.9951189776385617E-7</v>
      </c>
    </row>
    <row r="185" spans="1:28" x14ac:dyDescent="0.2">
      <c r="A185" s="26">
        <v>8694</v>
      </c>
      <c r="B185" s="26">
        <v>12534</v>
      </c>
      <c r="C185" s="26" t="s">
        <v>3739</v>
      </c>
      <c r="D185" s="26" t="s">
        <v>3740</v>
      </c>
      <c r="E185" s="26" t="s">
        <v>406</v>
      </c>
      <c r="F185" s="26" t="s">
        <v>3741</v>
      </c>
      <c r="G185" s="26">
        <v>11018326</v>
      </c>
      <c r="H185" s="26" t="s">
        <v>70</v>
      </c>
      <c r="I185" s="26" t="s">
        <v>56</v>
      </c>
      <c r="J185" s="26" t="s">
        <v>167</v>
      </c>
      <c r="K185" s="26" t="s">
        <v>493</v>
      </c>
      <c r="L185" s="26" t="s">
        <v>3742</v>
      </c>
      <c r="M185" s="26" t="s">
        <v>466</v>
      </c>
      <c r="N185" s="36" t="s">
        <v>3743</v>
      </c>
      <c r="O185" s="26" t="s">
        <v>57</v>
      </c>
      <c r="P185" s="36" t="s">
        <v>3744</v>
      </c>
      <c r="Q185" s="26" t="s">
        <v>532</v>
      </c>
      <c r="R185" s="26" t="s">
        <v>79</v>
      </c>
      <c r="S185" s="26" t="s">
        <v>160</v>
      </c>
      <c r="T185" s="36" t="s">
        <v>3212</v>
      </c>
      <c r="U185" s="67">
        <v>236</v>
      </c>
      <c r="V185" s="67">
        <v>1</v>
      </c>
      <c r="W185" s="42">
        <v>32000</v>
      </c>
      <c r="X185" s="42">
        <v>6.9527000000000001</v>
      </c>
      <c r="Y185" s="42">
        <v>3.6469999999999998</v>
      </c>
      <c r="Z185" s="42">
        <v>8.1140799999999995</v>
      </c>
      <c r="AA185" s="43">
        <v>1.8465049890000001E-3</v>
      </c>
      <c r="AB185" s="43">
        <v>8.7661786442895083E-7</v>
      </c>
    </row>
    <row r="186" spans="1:28" x14ac:dyDescent="0.2">
      <c r="A186" s="26">
        <v>8694</v>
      </c>
      <c r="B186" s="26">
        <v>12534</v>
      </c>
      <c r="C186" s="26" t="s">
        <v>3751</v>
      </c>
      <c r="D186" s="26" t="s">
        <v>3740</v>
      </c>
      <c r="E186" s="26" t="s">
        <v>406</v>
      </c>
      <c r="F186" s="26" t="s">
        <v>3752</v>
      </c>
      <c r="G186" s="26">
        <v>11018924</v>
      </c>
      <c r="H186" s="26" t="s">
        <v>70</v>
      </c>
      <c r="I186" s="26" t="s">
        <v>56</v>
      </c>
      <c r="J186" s="26" t="s">
        <v>167</v>
      </c>
      <c r="K186" s="26" t="s">
        <v>493</v>
      </c>
      <c r="L186" s="26" t="s">
        <v>3753</v>
      </c>
      <c r="M186" s="26" t="s">
        <v>466</v>
      </c>
      <c r="N186" s="36" t="s">
        <v>906</v>
      </c>
      <c r="O186" s="26" t="s">
        <v>57</v>
      </c>
      <c r="P186" s="36">
        <v>44200</v>
      </c>
      <c r="Q186" s="26" t="s">
        <v>532</v>
      </c>
      <c r="R186" s="26" t="s">
        <v>79</v>
      </c>
      <c r="S186" s="26" t="s">
        <v>160</v>
      </c>
      <c r="T186" s="36" t="s">
        <v>3212</v>
      </c>
      <c r="U186" s="67">
        <v>1035</v>
      </c>
      <c r="V186" s="67">
        <v>1</v>
      </c>
      <c r="W186" s="42">
        <v>35555.550000000003</v>
      </c>
      <c r="X186" s="42">
        <v>753.92</v>
      </c>
      <c r="Y186" s="42">
        <v>3.6469999999999998</v>
      </c>
      <c r="Z186" s="42">
        <v>977.61629000000005</v>
      </c>
      <c r="AA186" s="43">
        <v>0.22247418779100001</v>
      </c>
      <c r="AB186" s="43">
        <v>1.0561837008887685E-4</v>
      </c>
    </row>
    <row r="187" spans="1:28" x14ac:dyDescent="0.2">
      <c r="A187" s="26">
        <v>8694</v>
      </c>
      <c r="B187" s="26">
        <v>12534</v>
      </c>
      <c r="C187" s="26" t="s">
        <v>3754</v>
      </c>
      <c r="D187" s="26">
        <v>903448108</v>
      </c>
      <c r="E187" s="26" t="s">
        <v>406</v>
      </c>
      <c r="F187" s="26" t="s">
        <v>3755</v>
      </c>
      <c r="G187" s="26">
        <v>11019032</v>
      </c>
      <c r="H187" s="26" t="s">
        <v>70</v>
      </c>
      <c r="I187" s="26" t="s">
        <v>56</v>
      </c>
      <c r="J187" s="26" t="s">
        <v>167</v>
      </c>
      <c r="K187" s="26" t="s">
        <v>493</v>
      </c>
      <c r="L187" s="26" t="s">
        <v>3756</v>
      </c>
      <c r="M187" s="26" t="s">
        <v>466</v>
      </c>
      <c r="N187" s="36">
        <v>46331</v>
      </c>
      <c r="O187" s="26" t="s">
        <v>57</v>
      </c>
      <c r="P187" s="36" t="s">
        <v>3363</v>
      </c>
      <c r="Q187" s="26" t="s">
        <v>532</v>
      </c>
      <c r="R187" s="26" t="s">
        <v>79</v>
      </c>
      <c r="S187" s="26" t="s">
        <v>160</v>
      </c>
      <c r="T187" s="36" t="s">
        <v>3212</v>
      </c>
      <c r="U187" s="67">
        <v>65</v>
      </c>
      <c r="V187" s="67">
        <v>1</v>
      </c>
      <c r="W187" s="42">
        <v>762500</v>
      </c>
      <c r="X187" s="42">
        <v>1E-4</v>
      </c>
      <c r="Y187" s="42">
        <v>3.6469999999999998</v>
      </c>
      <c r="Z187" s="42">
        <v>0</v>
      </c>
      <c r="AA187" s="43">
        <v>0</v>
      </c>
      <c r="AB187" s="43">
        <v>0</v>
      </c>
    </row>
    <row r="188" spans="1:28" x14ac:dyDescent="0.2">
      <c r="A188" s="26">
        <v>8694</v>
      </c>
      <c r="B188" s="26">
        <v>12534</v>
      </c>
      <c r="C188" s="26" t="s">
        <v>2917</v>
      </c>
      <c r="D188" s="26">
        <v>185053402</v>
      </c>
      <c r="E188" s="26" t="s">
        <v>406</v>
      </c>
      <c r="F188" s="26" t="s">
        <v>2917</v>
      </c>
      <c r="G188" s="26">
        <v>11019110</v>
      </c>
      <c r="H188" s="26" t="s">
        <v>70</v>
      </c>
      <c r="I188" s="26" t="s">
        <v>56</v>
      </c>
      <c r="J188" s="26" t="s">
        <v>101</v>
      </c>
      <c r="K188" s="26" t="s">
        <v>493</v>
      </c>
      <c r="L188" s="26" t="s">
        <v>3757</v>
      </c>
      <c r="M188" s="26" t="s">
        <v>466</v>
      </c>
      <c r="N188" s="36" t="s">
        <v>3758</v>
      </c>
      <c r="O188" s="26" t="s">
        <v>57</v>
      </c>
      <c r="P188" s="36" t="s">
        <v>3659</v>
      </c>
      <c r="Q188" s="26" t="s">
        <v>537</v>
      </c>
      <c r="R188" s="26" t="s">
        <v>158</v>
      </c>
      <c r="S188" s="26" t="s">
        <v>160</v>
      </c>
      <c r="T188" s="36" t="s">
        <v>3212</v>
      </c>
      <c r="U188" s="67">
        <v>1.25</v>
      </c>
      <c r="V188" s="67">
        <v>1</v>
      </c>
      <c r="W188" s="42">
        <v>320000</v>
      </c>
      <c r="X188" s="42">
        <v>1E-4</v>
      </c>
      <c r="Y188" s="42">
        <v>2.5354000000000001</v>
      </c>
      <c r="Z188" s="42">
        <v>0</v>
      </c>
      <c r="AA188" s="43">
        <v>0</v>
      </c>
      <c r="AB188" s="43">
        <v>0</v>
      </c>
    </row>
    <row r="189" spans="1:28" x14ac:dyDescent="0.2">
      <c r="A189" s="26">
        <v>8694</v>
      </c>
      <c r="B189" s="26">
        <v>12534</v>
      </c>
      <c r="C189" s="26" t="s">
        <v>3759</v>
      </c>
      <c r="D189" s="26">
        <v>70390929</v>
      </c>
      <c r="E189" s="26" t="s">
        <v>205</v>
      </c>
      <c r="F189" s="26" t="s">
        <v>3759</v>
      </c>
      <c r="G189" s="26">
        <v>11019990</v>
      </c>
      <c r="H189" s="26" t="s">
        <v>70</v>
      </c>
      <c r="I189" s="26" t="s">
        <v>56</v>
      </c>
      <c r="J189" s="26" t="s">
        <v>167</v>
      </c>
      <c r="K189" s="26" t="s">
        <v>493</v>
      </c>
      <c r="L189" s="26" t="s">
        <v>3364</v>
      </c>
      <c r="M189" s="26" t="s">
        <v>466</v>
      </c>
      <c r="N189" s="36">
        <v>47494</v>
      </c>
      <c r="O189" s="26" t="s">
        <v>57</v>
      </c>
      <c r="P189" s="36" t="s">
        <v>3411</v>
      </c>
      <c r="Q189" s="26" t="s">
        <v>532</v>
      </c>
      <c r="R189" s="26" t="s">
        <v>79</v>
      </c>
      <c r="S189" s="26" t="s">
        <v>160</v>
      </c>
      <c r="T189" s="36" t="s">
        <v>3212</v>
      </c>
      <c r="U189" s="66">
        <v>2.5000000000000001E-5</v>
      </c>
      <c r="V189" s="67">
        <v>1</v>
      </c>
      <c r="W189" s="42">
        <v>399435.26</v>
      </c>
      <c r="X189" s="42">
        <v>122</v>
      </c>
      <c r="Y189" s="42">
        <v>3.6469999999999998</v>
      </c>
      <c r="Z189" s="42">
        <v>1777.2232799999999</v>
      </c>
      <c r="AA189" s="43">
        <v>0.40443915448899997</v>
      </c>
      <c r="AB189" s="43">
        <v>1.9200521517251682E-4</v>
      </c>
    </row>
    <row r="190" spans="1:28" x14ac:dyDescent="0.2">
      <c r="A190" s="26">
        <v>8694</v>
      </c>
      <c r="B190" s="26">
        <v>12534</v>
      </c>
      <c r="C190" s="26" t="s">
        <v>3760</v>
      </c>
      <c r="D190" s="26">
        <v>514881564</v>
      </c>
      <c r="E190" s="26" t="s">
        <v>203</v>
      </c>
      <c r="F190" s="26" t="s">
        <v>3761</v>
      </c>
      <c r="G190" s="26" t="s">
        <v>3762</v>
      </c>
      <c r="H190" s="26" t="s">
        <v>69</v>
      </c>
      <c r="I190" s="26" t="s">
        <v>51</v>
      </c>
      <c r="J190" s="26" t="s">
        <v>51</v>
      </c>
      <c r="K190" s="26" t="s">
        <v>493</v>
      </c>
      <c r="L190" s="26" t="s">
        <v>2787</v>
      </c>
      <c r="M190" s="26" t="s">
        <v>128</v>
      </c>
      <c r="N190" s="36" t="s">
        <v>3763</v>
      </c>
      <c r="O190" s="26" t="s">
        <v>57</v>
      </c>
      <c r="P190" s="36">
        <v>45539</v>
      </c>
      <c r="Q190" s="26" t="s">
        <v>531</v>
      </c>
      <c r="R190" s="26" t="s">
        <v>411</v>
      </c>
      <c r="S190" s="26" t="s">
        <v>160</v>
      </c>
      <c r="T190" s="36" t="s">
        <v>3212</v>
      </c>
      <c r="U190" s="67">
        <v>0</v>
      </c>
      <c r="V190" s="67">
        <v>1</v>
      </c>
      <c r="W190" s="42">
        <v>39497.32</v>
      </c>
      <c r="X190" s="42">
        <v>0</v>
      </c>
      <c r="Y190" s="42">
        <v>1</v>
      </c>
      <c r="Z190" s="42">
        <v>0</v>
      </c>
      <c r="AA190" s="43">
        <v>0</v>
      </c>
      <c r="AB190" s="43">
        <v>0</v>
      </c>
    </row>
    <row r="191" spans="1:28" x14ac:dyDescent="0.2">
      <c r="A191" s="26">
        <v>8694</v>
      </c>
      <c r="B191" s="26">
        <v>14342</v>
      </c>
      <c r="C191" s="26" t="s">
        <v>713</v>
      </c>
      <c r="D191" s="26">
        <v>510560188</v>
      </c>
      <c r="E191" s="26" t="s">
        <v>203</v>
      </c>
      <c r="F191" s="26" t="s">
        <v>3774</v>
      </c>
      <c r="G191" s="26">
        <v>1213719</v>
      </c>
      <c r="H191" s="26" t="s">
        <v>70</v>
      </c>
      <c r="I191" s="26" t="s">
        <v>51</v>
      </c>
      <c r="J191" s="26" t="s">
        <v>51</v>
      </c>
      <c r="K191" s="26" t="s">
        <v>493</v>
      </c>
      <c r="L191" s="26" t="s">
        <v>3775</v>
      </c>
      <c r="M191" s="26" t="s">
        <v>358</v>
      </c>
      <c r="N191" s="36" t="s">
        <v>3776</v>
      </c>
      <c r="O191" s="26" t="s">
        <v>57</v>
      </c>
      <c r="P191" s="36" t="s">
        <v>3379</v>
      </c>
      <c r="Q191" s="26" t="s">
        <v>531</v>
      </c>
      <c r="R191" s="26" t="s">
        <v>158</v>
      </c>
      <c r="S191" s="26" t="s">
        <v>160</v>
      </c>
      <c r="T191" s="36" t="s">
        <v>3212</v>
      </c>
      <c r="U191" s="67">
        <v>17000</v>
      </c>
      <c r="V191" s="67">
        <v>1</v>
      </c>
      <c r="W191" s="42">
        <v>6068</v>
      </c>
      <c r="X191" s="42">
        <v>1390</v>
      </c>
      <c r="Y191" s="42">
        <v>1</v>
      </c>
      <c r="Z191" s="42">
        <v>84.345200000000006</v>
      </c>
      <c r="AA191" s="43">
        <v>8.2746600224999994E-2</v>
      </c>
      <c r="AB191" s="43">
        <v>1.3935652787609446E-4</v>
      </c>
    </row>
    <row r="192" spans="1:28" x14ac:dyDescent="0.2">
      <c r="A192" s="26">
        <v>8694</v>
      </c>
      <c r="B192" s="26">
        <v>14342</v>
      </c>
      <c r="C192" s="26" t="s">
        <v>2477</v>
      </c>
      <c r="D192" s="26">
        <v>514091685</v>
      </c>
      <c r="E192" s="26" t="s">
        <v>203</v>
      </c>
      <c r="F192" s="26" t="s">
        <v>3777</v>
      </c>
      <c r="G192" s="26">
        <v>11019772</v>
      </c>
      <c r="H192" s="26" t="s">
        <v>70</v>
      </c>
      <c r="I192" s="26" t="s">
        <v>51</v>
      </c>
      <c r="J192" s="26" t="s">
        <v>51</v>
      </c>
      <c r="K192" s="26" t="s">
        <v>493</v>
      </c>
      <c r="L192" s="26" t="s">
        <v>2937</v>
      </c>
      <c r="M192" s="26" t="s">
        <v>84</v>
      </c>
      <c r="N192" s="36">
        <v>46449</v>
      </c>
      <c r="O192" s="26" t="s">
        <v>57</v>
      </c>
      <c r="P192" s="36">
        <v>45544</v>
      </c>
      <c r="Q192" s="26" t="s">
        <v>531</v>
      </c>
      <c r="R192" s="26" t="s">
        <v>158</v>
      </c>
      <c r="S192" s="26" t="s">
        <v>160</v>
      </c>
      <c r="T192" s="36" t="s">
        <v>3212</v>
      </c>
      <c r="U192" s="67">
        <v>2000</v>
      </c>
      <c r="V192" s="67">
        <v>0</v>
      </c>
      <c r="W192" s="42">
        <v>95000</v>
      </c>
      <c r="X192" s="42">
        <v>731.36159999999995</v>
      </c>
      <c r="Y192" s="42">
        <v>1</v>
      </c>
      <c r="Z192" s="42">
        <v>694.79351999999994</v>
      </c>
      <c r="AA192" s="43">
        <v>0.68162505559300002</v>
      </c>
      <c r="AB192" s="43">
        <v>1.1479492909852579E-3</v>
      </c>
    </row>
    <row r="193" spans="1:28" x14ac:dyDescent="0.2">
      <c r="A193" s="26">
        <v>8694</v>
      </c>
      <c r="B193" s="26">
        <v>14342</v>
      </c>
      <c r="C193" s="26" t="s">
        <v>828</v>
      </c>
      <c r="D193" s="26">
        <v>512726712</v>
      </c>
      <c r="E193" s="26" t="s">
        <v>203</v>
      </c>
      <c r="F193" s="26" t="s">
        <v>3733</v>
      </c>
      <c r="G193" s="26">
        <v>11019773</v>
      </c>
      <c r="H193" s="26" t="s">
        <v>70</v>
      </c>
      <c r="I193" s="26" t="s">
        <v>51</v>
      </c>
      <c r="J193" s="26" t="s">
        <v>51</v>
      </c>
      <c r="K193" s="26" t="s">
        <v>493</v>
      </c>
      <c r="L193" s="26" t="s">
        <v>2705</v>
      </c>
      <c r="M193" s="26" t="s">
        <v>84</v>
      </c>
      <c r="N193" s="36">
        <v>46123</v>
      </c>
      <c r="O193" s="26" t="s">
        <v>57</v>
      </c>
      <c r="P193" s="36">
        <v>45393</v>
      </c>
      <c r="Q193" s="26" t="s">
        <v>531</v>
      </c>
      <c r="R193" s="26" t="s">
        <v>158</v>
      </c>
      <c r="S193" s="26" t="s">
        <v>160</v>
      </c>
      <c r="T193" s="36" t="s">
        <v>3212</v>
      </c>
      <c r="U193" s="67">
        <v>1004.64</v>
      </c>
      <c r="V193" s="67">
        <v>0</v>
      </c>
      <c r="W193" s="42">
        <v>150000</v>
      </c>
      <c r="X193" s="42">
        <v>51.93</v>
      </c>
      <c r="Y193" s="42">
        <v>1</v>
      </c>
      <c r="Z193" s="42">
        <v>77.894999999999996</v>
      </c>
      <c r="AA193" s="43">
        <v>7.6418651264000007E-2</v>
      </c>
      <c r="AB193" s="43">
        <v>1.2869940125707658E-4</v>
      </c>
    </row>
    <row r="194" spans="1:28" x14ac:dyDescent="0.2">
      <c r="A194" s="26">
        <v>8694</v>
      </c>
      <c r="B194" s="26">
        <v>14342</v>
      </c>
      <c r="C194" s="26" t="s">
        <v>2942</v>
      </c>
      <c r="D194" s="26">
        <v>520029984</v>
      </c>
      <c r="E194" s="26" t="s">
        <v>203</v>
      </c>
      <c r="F194" s="26" t="s">
        <v>3781</v>
      </c>
      <c r="G194" s="26">
        <v>11021166</v>
      </c>
      <c r="H194" s="26" t="s">
        <v>70</v>
      </c>
      <c r="I194" s="26" t="s">
        <v>51</v>
      </c>
      <c r="J194" s="26" t="s">
        <v>51</v>
      </c>
      <c r="K194" s="26" t="s">
        <v>493</v>
      </c>
      <c r="L194" s="26" t="s">
        <v>2943</v>
      </c>
      <c r="M194" s="26" t="s">
        <v>141</v>
      </c>
      <c r="N194" s="36" t="s">
        <v>792</v>
      </c>
      <c r="O194" s="26" t="s">
        <v>57</v>
      </c>
      <c r="P194" s="36">
        <v>45424</v>
      </c>
      <c r="Q194" s="26" t="s">
        <v>531</v>
      </c>
      <c r="R194" s="26" t="s">
        <v>158</v>
      </c>
      <c r="S194" s="26" t="s">
        <v>160</v>
      </c>
      <c r="T194" s="36" t="s">
        <v>3212</v>
      </c>
      <c r="U194" s="67">
        <v>680</v>
      </c>
      <c r="V194" s="67">
        <v>0</v>
      </c>
      <c r="W194" s="42">
        <v>250000</v>
      </c>
      <c r="X194" s="42">
        <v>64.914199999999994</v>
      </c>
      <c r="Y194" s="42">
        <v>1</v>
      </c>
      <c r="Z194" s="42">
        <v>162.28550000000001</v>
      </c>
      <c r="AA194" s="43">
        <v>0.15920969291600001</v>
      </c>
      <c r="AB194" s="43">
        <v>2.6813077453887032E-4</v>
      </c>
    </row>
    <row r="195" spans="1:28" x14ac:dyDescent="0.2">
      <c r="A195" s="26">
        <v>8694</v>
      </c>
      <c r="B195" s="26">
        <v>14481</v>
      </c>
      <c r="C195" s="26" t="s">
        <v>713</v>
      </c>
      <c r="D195" s="26">
        <v>510560188</v>
      </c>
      <c r="E195" s="26" t="s">
        <v>203</v>
      </c>
      <c r="F195" s="26" t="s">
        <v>3774</v>
      </c>
      <c r="G195" s="26">
        <v>1213719</v>
      </c>
      <c r="H195" s="26" t="s">
        <v>70</v>
      </c>
      <c r="I195" s="26" t="s">
        <v>51</v>
      </c>
      <c r="J195" s="26" t="s">
        <v>51</v>
      </c>
      <c r="K195" s="26" t="s">
        <v>493</v>
      </c>
      <c r="L195" s="26" t="s">
        <v>3775</v>
      </c>
      <c r="M195" s="26" t="s">
        <v>358</v>
      </c>
      <c r="N195" s="36" t="s">
        <v>3776</v>
      </c>
      <c r="O195" s="26" t="s">
        <v>57</v>
      </c>
      <c r="P195" s="36" t="s">
        <v>3379</v>
      </c>
      <c r="Q195" s="26" t="s">
        <v>531</v>
      </c>
      <c r="R195" s="26" t="s">
        <v>158</v>
      </c>
      <c r="S195" s="26" t="s">
        <v>160</v>
      </c>
      <c r="T195" s="36" t="s">
        <v>3212</v>
      </c>
      <c r="U195" s="67">
        <v>17000</v>
      </c>
      <c r="V195" s="67">
        <v>1</v>
      </c>
      <c r="W195" s="42">
        <v>3922</v>
      </c>
      <c r="X195" s="42">
        <v>1390</v>
      </c>
      <c r="Y195" s="42">
        <v>1</v>
      </c>
      <c r="Z195" s="42">
        <v>54.515799999999999</v>
      </c>
      <c r="AA195" s="43">
        <v>0.17689061461</v>
      </c>
      <c r="AB195" s="43">
        <v>1.3990472101755018E-4</v>
      </c>
    </row>
    <row r="196" spans="1:28" x14ac:dyDescent="0.2">
      <c r="A196" s="26">
        <v>8694</v>
      </c>
      <c r="B196" s="26">
        <v>14481</v>
      </c>
      <c r="C196" s="26" t="s">
        <v>2477</v>
      </c>
      <c r="D196" s="26">
        <v>514091685</v>
      </c>
      <c r="E196" s="26" t="s">
        <v>203</v>
      </c>
      <c r="F196" s="26" t="s">
        <v>3777</v>
      </c>
      <c r="G196" s="26">
        <v>11019772</v>
      </c>
      <c r="H196" s="26" t="s">
        <v>70</v>
      </c>
      <c r="I196" s="26" t="s">
        <v>51</v>
      </c>
      <c r="J196" s="26" t="s">
        <v>51</v>
      </c>
      <c r="K196" s="26" t="s">
        <v>493</v>
      </c>
      <c r="L196" s="26" t="s">
        <v>2937</v>
      </c>
      <c r="M196" s="26" t="s">
        <v>84</v>
      </c>
      <c r="N196" s="36">
        <v>46449</v>
      </c>
      <c r="O196" s="26" t="s">
        <v>57</v>
      </c>
      <c r="P196" s="36">
        <v>45544</v>
      </c>
      <c r="Q196" s="26" t="s">
        <v>531</v>
      </c>
      <c r="R196" s="26" t="s">
        <v>158</v>
      </c>
      <c r="S196" s="26" t="s">
        <v>160</v>
      </c>
      <c r="T196" s="36" t="s">
        <v>3212</v>
      </c>
      <c r="U196" s="67">
        <v>2000</v>
      </c>
      <c r="V196" s="67">
        <v>0</v>
      </c>
      <c r="W196" s="42">
        <v>25000</v>
      </c>
      <c r="X196" s="42">
        <v>731.36159999999995</v>
      </c>
      <c r="Y196" s="42">
        <v>1</v>
      </c>
      <c r="Z196" s="42">
        <v>182.84039999999999</v>
      </c>
      <c r="AA196" s="43">
        <v>0.59327297281799996</v>
      </c>
      <c r="AB196" s="43">
        <v>4.6922608037921641E-4</v>
      </c>
    </row>
    <row r="197" spans="1:28" x14ac:dyDescent="0.2">
      <c r="A197" s="26">
        <v>8694</v>
      </c>
      <c r="B197" s="26">
        <v>14481</v>
      </c>
      <c r="C197" s="26" t="s">
        <v>828</v>
      </c>
      <c r="D197" s="26">
        <v>512726712</v>
      </c>
      <c r="E197" s="26" t="s">
        <v>203</v>
      </c>
      <c r="F197" s="26" t="s">
        <v>3733</v>
      </c>
      <c r="G197" s="26">
        <v>11019773</v>
      </c>
      <c r="H197" s="26" t="s">
        <v>70</v>
      </c>
      <c r="I197" s="26" t="s">
        <v>51</v>
      </c>
      <c r="J197" s="26" t="s">
        <v>51</v>
      </c>
      <c r="K197" s="26" t="s">
        <v>493</v>
      </c>
      <c r="L197" s="26" t="s">
        <v>2705</v>
      </c>
      <c r="M197" s="26" t="s">
        <v>84</v>
      </c>
      <c r="N197" s="36">
        <v>46123</v>
      </c>
      <c r="O197" s="26" t="s">
        <v>57</v>
      </c>
      <c r="P197" s="36">
        <v>45393</v>
      </c>
      <c r="Q197" s="26" t="s">
        <v>531</v>
      </c>
      <c r="R197" s="26" t="s">
        <v>158</v>
      </c>
      <c r="S197" s="26" t="s">
        <v>160</v>
      </c>
      <c r="T197" s="36" t="s">
        <v>3212</v>
      </c>
      <c r="U197" s="67">
        <v>1004.64</v>
      </c>
      <c r="V197" s="67">
        <v>0</v>
      </c>
      <c r="W197" s="42">
        <v>28000</v>
      </c>
      <c r="X197" s="42">
        <v>51.93</v>
      </c>
      <c r="Y197" s="42">
        <v>1</v>
      </c>
      <c r="Z197" s="42">
        <v>14.5404</v>
      </c>
      <c r="AA197" s="43">
        <v>4.7180088940000003E-2</v>
      </c>
      <c r="AB197" s="43">
        <v>3.7315248157113847E-5</v>
      </c>
    </row>
    <row r="198" spans="1:28" x14ac:dyDescent="0.2">
      <c r="A198" s="26">
        <v>8694</v>
      </c>
      <c r="B198" s="26">
        <v>14481</v>
      </c>
      <c r="C198" s="26" t="s">
        <v>1239</v>
      </c>
      <c r="D198" s="26">
        <v>516046307</v>
      </c>
      <c r="E198" s="26" t="s">
        <v>203</v>
      </c>
      <c r="F198" s="26" t="s">
        <v>3734</v>
      </c>
      <c r="G198" s="26">
        <v>11019938</v>
      </c>
      <c r="H198" s="26" t="s">
        <v>70</v>
      </c>
      <c r="I198" s="26" t="s">
        <v>51</v>
      </c>
      <c r="J198" s="26" t="s">
        <v>51</v>
      </c>
      <c r="K198" s="26" t="s">
        <v>493</v>
      </c>
      <c r="L198" s="26" t="s">
        <v>2766</v>
      </c>
      <c r="M198" s="26" t="s">
        <v>353</v>
      </c>
      <c r="N198" s="36" t="s">
        <v>3735</v>
      </c>
      <c r="O198" s="26" t="s">
        <v>57</v>
      </c>
      <c r="P198" s="36" t="s">
        <v>3454</v>
      </c>
      <c r="Q198" s="26" t="s">
        <v>531</v>
      </c>
      <c r="R198" s="26" t="s">
        <v>79</v>
      </c>
      <c r="S198" s="26" t="s">
        <v>160</v>
      </c>
      <c r="T198" s="36" t="s">
        <v>3212</v>
      </c>
      <c r="U198" s="67">
        <v>3911</v>
      </c>
      <c r="V198" s="67">
        <v>0</v>
      </c>
      <c r="W198" s="42">
        <v>4200</v>
      </c>
      <c r="X198" s="42">
        <v>363.73809999999997</v>
      </c>
      <c r="Y198" s="42">
        <v>1</v>
      </c>
      <c r="Z198" s="42">
        <v>15.276999999999999</v>
      </c>
      <c r="AA198" s="43">
        <v>4.9570178175E-2</v>
      </c>
      <c r="AB198" s="43">
        <v>3.9205595863678319E-5</v>
      </c>
    </row>
    <row r="199" spans="1:28" x14ac:dyDescent="0.2">
      <c r="A199" s="26">
        <v>8694</v>
      </c>
      <c r="B199" s="26">
        <v>14481</v>
      </c>
      <c r="C199" s="26" t="s">
        <v>1239</v>
      </c>
      <c r="D199" s="26">
        <v>516046307</v>
      </c>
      <c r="E199" s="26" t="s">
        <v>203</v>
      </c>
      <c r="F199" s="26" t="s">
        <v>3736</v>
      </c>
      <c r="G199" s="26">
        <v>11019939</v>
      </c>
      <c r="H199" s="26" t="s">
        <v>70</v>
      </c>
      <c r="I199" s="26" t="s">
        <v>51</v>
      </c>
      <c r="J199" s="26" t="s">
        <v>51</v>
      </c>
      <c r="K199" s="26" t="s">
        <v>493</v>
      </c>
      <c r="L199" s="26" t="s">
        <v>2766</v>
      </c>
      <c r="M199" s="26" t="s">
        <v>79</v>
      </c>
      <c r="N199" s="36" t="s">
        <v>3737</v>
      </c>
      <c r="O199" s="26" t="s">
        <v>57</v>
      </c>
      <c r="P199" s="36" t="s">
        <v>3454</v>
      </c>
      <c r="Q199" s="26" t="s">
        <v>531</v>
      </c>
      <c r="R199" s="26" t="s">
        <v>79</v>
      </c>
      <c r="S199" s="26" t="s">
        <v>160</v>
      </c>
      <c r="T199" s="36" t="s">
        <v>3212</v>
      </c>
      <c r="U199" s="67">
        <v>4560</v>
      </c>
      <c r="V199" s="67">
        <v>0</v>
      </c>
      <c r="W199" s="42">
        <v>4200</v>
      </c>
      <c r="X199" s="42">
        <v>579.21100000000001</v>
      </c>
      <c r="Y199" s="42">
        <v>1</v>
      </c>
      <c r="Z199" s="42">
        <v>24.32686</v>
      </c>
      <c r="AA199" s="43">
        <v>7.8934789857000004E-2</v>
      </c>
      <c r="AB199" s="43">
        <v>6.2430388282534634E-5</v>
      </c>
    </row>
    <row r="200" spans="1:28" x14ac:dyDescent="0.2">
      <c r="A200" s="26">
        <v>8694</v>
      </c>
      <c r="B200" s="26">
        <v>14481</v>
      </c>
      <c r="C200" s="26" t="s">
        <v>1687</v>
      </c>
      <c r="D200" s="26">
        <v>520039496</v>
      </c>
      <c r="E200" s="26" t="s">
        <v>203</v>
      </c>
      <c r="F200" s="26" t="s">
        <v>3778</v>
      </c>
      <c r="G200" s="26">
        <v>11020423</v>
      </c>
      <c r="H200" s="26" t="s">
        <v>70</v>
      </c>
      <c r="I200" s="26" t="s">
        <v>51</v>
      </c>
      <c r="J200" s="26" t="s">
        <v>51</v>
      </c>
      <c r="K200" s="26" t="s">
        <v>493</v>
      </c>
      <c r="L200" s="26" t="s">
        <v>3779</v>
      </c>
      <c r="M200" s="26" t="s">
        <v>357</v>
      </c>
      <c r="N200" s="36" t="s">
        <v>738</v>
      </c>
      <c r="O200" s="26" t="s">
        <v>57</v>
      </c>
      <c r="P200" s="36" t="s">
        <v>3780</v>
      </c>
      <c r="Q200" s="26" t="s">
        <v>531</v>
      </c>
      <c r="R200" s="26" t="s">
        <v>79</v>
      </c>
      <c r="S200" s="26" t="s">
        <v>160</v>
      </c>
      <c r="T200" s="36" t="s">
        <v>3212</v>
      </c>
      <c r="U200" s="67">
        <v>95</v>
      </c>
      <c r="V200" s="67">
        <v>0</v>
      </c>
      <c r="W200" s="42">
        <v>875000</v>
      </c>
      <c r="X200" s="42">
        <v>1.9073</v>
      </c>
      <c r="Y200" s="42">
        <v>1</v>
      </c>
      <c r="Z200" s="42">
        <v>16.688870000000001</v>
      </c>
      <c r="AA200" s="43">
        <v>5.4151355595999998E-2</v>
      </c>
      <c r="AB200" s="43">
        <v>4.282889917139918E-5</v>
      </c>
    </row>
    <row r="201" spans="1:28" x14ac:dyDescent="0.2">
      <c r="A201" s="26">
        <v>8694</v>
      </c>
      <c r="B201" s="26">
        <v>14481</v>
      </c>
      <c r="C201" s="26" t="s">
        <v>1197</v>
      </c>
      <c r="D201" s="26">
        <v>514599943</v>
      </c>
      <c r="E201" s="26" t="s">
        <v>203</v>
      </c>
      <c r="F201" s="26" t="s">
        <v>3770</v>
      </c>
      <c r="G201" s="26">
        <v>11020438</v>
      </c>
      <c r="H201" s="26" t="s">
        <v>70</v>
      </c>
      <c r="I201" s="26" t="s">
        <v>51</v>
      </c>
      <c r="J201" s="26" t="s">
        <v>51</v>
      </c>
      <c r="K201" s="26" t="s">
        <v>493</v>
      </c>
      <c r="L201" s="26" t="s">
        <v>2934</v>
      </c>
      <c r="M201" s="26" t="s">
        <v>353</v>
      </c>
      <c r="N201" s="36">
        <v>45689</v>
      </c>
      <c r="O201" s="26" t="s">
        <v>57</v>
      </c>
      <c r="P201" s="36">
        <v>45352</v>
      </c>
      <c r="Q201" s="26" t="s">
        <v>531</v>
      </c>
      <c r="R201" s="26" t="s">
        <v>79</v>
      </c>
      <c r="S201" s="26" t="s">
        <v>160</v>
      </c>
      <c r="T201" s="36" t="s">
        <v>3212</v>
      </c>
      <c r="U201" s="67">
        <v>11200</v>
      </c>
      <c r="V201" s="67">
        <v>0</v>
      </c>
      <c r="W201" s="42">
        <v>8500</v>
      </c>
      <c r="X201" s="42">
        <v>1E-4</v>
      </c>
      <c r="Y201" s="42">
        <v>1</v>
      </c>
      <c r="Z201" s="42">
        <v>0</v>
      </c>
      <c r="AA201" s="43">
        <v>0</v>
      </c>
      <c r="AB201" s="43">
        <v>0</v>
      </c>
    </row>
    <row r="202" spans="1:28" x14ac:dyDescent="0.2">
      <c r="A202" s="26">
        <v>8694</v>
      </c>
      <c r="B202" s="26">
        <v>15247</v>
      </c>
      <c r="C202" s="26" t="s">
        <v>2477</v>
      </c>
      <c r="D202" s="26">
        <v>514091685</v>
      </c>
      <c r="E202" s="26" t="s">
        <v>203</v>
      </c>
      <c r="F202" s="26" t="s">
        <v>3777</v>
      </c>
      <c r="G202" s="26">
        <v>11019772</v>
      </c>
      <c r="H202" s="26" t="s">
        <v>70</v>
      </c>
      <c r="I202" s="26" t="s">
        <v>51</v>
      </c>
      <c r="J202" s="26" t="s">
        <v>51</v>
      </c>
      <c r="K202" s="26" t="s">
        <v>493</v>
      </c>
      <c r="L202" s="26" t="s">
        <v>2937</v>
      </c>
      <c r="M202" s="26" t="s">
        <v>84</v>
      </c>
      <c r="N202" s="36">
        <v>46449</v>
      </c>
      <c r="O202" s="26" t="s">
        <v>57</v>
      </c>
      <c r="P202" s="36">
        <v>45544</v>
      </c>
      <c r="Q202" s="26" t="s">
        <v>531</v>
      </c>
      <c r="R202" s="26" t="s">
        <v>158</v>
      </c>
      <c r="S202" s="26" t="s">
        <v>160</v>
      </c>
      <c r="T202" s="36" t="s">
        <v>3212</v>
      </c>
      <c r="U202" s="67">
        <v>2000</v>
      </c>
      <c r="V202" s="67">
        <v>0</v>
      </c>
      <c r="W202" s="42">
        <v>101000</v>
      </c>
      <c r="X202" s="42">
        <v>731.36159999999995</v>
      </c>
      <c r="Y202" s="42">
        <v>1</v>
      </c>
      <c r="Z202" s="42">
        <v>738.67521999999997</v>
      </c>
      <c r="AA202" s="43">
        <v>0.81810844501400004</v>
      </c>
      <c r="AB202" s="43">
        <v>2.4175921441085017E-3</v>
      </c>
    </row>
    <row r="203" spans="1:28" x14ac:dyDescent="0.2">
      <c r="A203" s="26">
        <v>8694</v>
      </c>
      <c r="B203" s="26">
        <v>15247</v>
      </c>
      <c r="C203" s="26" t="s">
        <v>828</v>
      </c>
      <c r="D203" s="26">
        <v>512726712</v>
      </c>
      <c r="E203" s="26" t="s">
        <v>203</v>
      </c>
      <c r="F203" s="26" t="s">
        <v>3733</v>
      </c>
      <c r="G203" s="26">
        <v>11019773</v>
      </c>
      <c r="H203" s="26" t="s">
        <v>70</v>
      </c>
      <c r="I203" s="26" t="s">
        <v>51</v>
      </c>
      <c r="J203" s="26" t="s">
        <v>51</v>
      </c>
      <c r="K203" s="26" t="s">
        <v>493</v>
      </c>
      <c r="L203" s="26" t="s">
        <v>2705</v>
      </c>
      <c r="M203" s="26" t="s">
        <v>84</v>
      </c>
      <c r="N203" s="36">
        <v>46123</v>
      </c>
      <c r="O203" s="26" t="s">
        <v>57</v>
      </c>
      <c r="P203" s="36">
        <v>45393</v>
      </c>
      <c r="Q203" s="26" t="s">
        <v>531</v>
      </c>
      <c r="R203" s="26" t="s">
        <v>158</v>
      </c>
      <c r="S203" s="26" t="s">
        <v>160</v>
      </c>
      <c r="T203" s="36" t="s">
        <v>3212</v>
      </c>
      <c r="U203" s="67">
        <v>1004.64</v>
      </c>
      <c r="V203" s="67">
        <v>0</v>
      </c>
      <c r="W203" s="42">
        <v>140000</v>
      </c>
      <c r="X203" s="42">
        <v>51.93</v>
      </c>
      <c r="Y203" s="42">
        <v>1</v>
      </c>
      <c r="Z203" s="42">
        <v>72.701999999999998</v>
      </c>
      <c r="AA203" s="43">
        <v>8.0519988432000006E-2</v>
      </c>
      <c r="AB203" s="43">
        <v>2.3794460583228486E-4</v>
      </c>
    </row>
    <row r="204" spans="1:28" x14ac:dyDescent="0.2">
      <c r="A204" s="26">
        <v>8694</v>
      </c>
      <c r="B204" s="26">
        <v>15247</v>
      </c>
      <c r="C204" s="26" t="s">
        <v>2942</v>
      </c>
      <c r="D204" s="26">
        <v>520029984</v>
      </c>
      <c r="E204" s="26" t="s">
        <v>203</v>
      </c>
      <c r="F204" s="26" t="s">
        <v>3781</v>
      </c>
      <c r="G204" s="26">
        <v>11021166</v>
      </c>
      <c r="H204" s="26" t="s">
        <v>70</v>
      </c>
      <c r="I204" s="26" t="s">
        <v>51</v>
      </c>
      <c r="J204" s="26" t="s">
        <v>51</v>
      </c>
      <c r="K204" s="26" t="s">
        <v>493</v>
      </c>
      <c r="L204" s="26" t="s">
        <v>2943</v>
      </c>
      <c r="M204" s="26" t="s">
        <v>141</v>
      </c>
      <c r="N204" s="36" t="s">
        <v>792</v>
      </c>
      <c r="O204" s="26" t="s">
        <v>57</v>
      </c>
      <c r="P204" s="36">
        <v>45424</v>
      </c>
      <c r="Q204" s="26" t="s">
        <v>531</v>
      </c>
      <c r="R204" s="26" t="s">
        <v>158</v>
      </c>
      <c r="S204" s="26" t="s">
        <v>160</v>
      </c>
      <c r="T204" s="36" t="s">
        <v>3212</v>
      </c>
      <c r="U204" s="67">
        <v>680</v>
      </c>
      <c r="V204" s="67">
        <v>0</v>
      </c>
      <c r="W204" s="42">
        <v>141000</v>
      </c>
      <c r="X204" s="42">
        <v>64.914199999999994</v>
      </c>
      <c r="Y204" s="42">
        <v>1</v>
      </c>
      <c r="Z204" s="42">
        <v>91.529020000000003</v>
      </c>
      <c r="AA204" s="43">
        <v>0.101371566553</v>
      </c>
      <c r="AB204" s="43">
        <v>2.9956310123676542E-4</v>
      </c>
    </row>
    <row r="205" spans="1:28" x14ac:dyDescent="0.2">
      <c r="A205" s="26">
        <v>8694</v>
      </c>
      <c r="B205" s="26">
        <v>15248</v>
      </c>
      <c r="C205" s="26" t="s">
        <v>713</v>
      </c>
      <c r="D205" s="26">
        <v>510560188</v>
      </c>
      <c r="E205" s="26" t="s">
        <v>203</v>
      </c>
      <c r="F205" s="26" t="s">
        <v>3774</v>
      </c>
      <c r="G205" s="26">
        <v>1213719</v>
      </c>
      <c r="H205" s="26" t="s">
        <v>70</v>
      </c>
      <c r="I205" s="26" t="s">
        <v>51</v>
      </c>
      <c r="J205" s="26" t="s">
        <v>51</v>
      </c>
      <c r="K205" s="26" t="s">
        <v>493</v>
      </c>
      <c r="L205" s="26" t="s">
        <v>3775</v>
      </c>
      <c r="M205" s="26" t="s">
        <v>358</v>
      </c>
      <c r="N205" s="36" t="s">
        <v>3776</v>
      </c>
      <c r="O205" s="26" t="s">
        <v>57</v>
      </c>
      <c r="P205" s="36" t="s">
        <v>3379</v>
      </c>
      <c r="Q205" s="26" t="s">
        <v>531</v>
      </c>
      <c r="R205" s="26" t="s">
        <v>158</v>
      </c>
      <c r="S205" s="26" t="s">
        <v>160</v>
      </c>
      <c r="T205" s="36" t="s">
        <v>3212</v>
      </c>
      <c r="U205" s="67">
        <v>17000</v>
      </c>
      <c r="V205" s="67">
        <v>1</v>
      </c>
      <c r="W205" s="42">
        <v>444</v>
      </c>
      <c r="X205" s="42">
        <v>1390</v>
      </c>
      <c r="Y205" s="42">
        <v>1</v>
      </c>
      <c r="Z205" s="42">
        <v>6.1715999999999998</v>
      </c>
      <c r="AA205" s="43">
        <v>0.16231416296000001</v>
      </c>
      <c r="AB205" s="43">
        <v>1.5740137714376174E-4</v>
      </c>
    </row>
    <row r="206" spans="1:28" x14ac:dyDescent="0.2">
      <c r="A206" s="26">
        <v>8694</v>
      </c>
      <c r="B206" s="26">
        <v>15248</v>
      </c>
      <c r="C206" s="26" t="s">
        <v>2477</v>
      </c>
      <c r="D206" s="26">
        <v>514091685</v>
      </c>
      <c r="E206" s="26" t="s">
        <v>203</v>
      </c>
      <c r="F206" s="26" t="s">
        <v>3777</v>
      </c>
      <c r="G206" s="26">
        <v>11019772</v>
      </c>
      <c r="H206" s="26" t="s">
        <v>70</v>
      </c>
      <c r="I206" s="26" t="s">
        <v>51</v>
      </c>
      <c r="J206" s="26" t="s">
        <v>51</v>
      </c>
      <c r="K206" s="26" t="s">
        <v>493</v>
      </c>
      <c r="L206" s="26" t="s">
        <v>2937</v>
      </c>
      <c r="M206" s="26" t="s">
        <v>84</v>
      </c>
      <c r="N206" s="36">
        <v>46449</v>
      </c>
      <c r="O206" s="26" t="s">
        <v>57</v>
      </c>
      <c r="P206" s="36">
        <v>45544</v>
      </c>
      <c r="Q206" s="26" t="s">
        <v>531</v>
      </c>
      <c r="R206" s="26" t="s">
        <v>158</v>
      </c>
      <c r="S206" s="26" t="s">
        <v>160</v>
      </c>
      <c r="T206" s="36" t="s">
        <v>3212</v>
      </c>
      <c r="U206" s="67">
        <v>2000</v>
      </c>
      <c r="V206" s="67">
        <v>0</v>
      </c>
      <c r="W206" s="42">
        <v>4000</v>
      </c>
      <c r="X206" s="42">
        <v>731.36159999999995</v>
      </c>
      <c r="Y206" s="42">
        <v>1</v>
      </c>
      <c r="Z206" s="42">
        <v>29.254460000000002</v>
      </c>
      <c r="AA206" s="43">
        <v>0.76939743141899997</v>
      </c>
      <c r="AB206" s="43">
        <v>7.4610997012072931E-4</v>
      </c>
    </row>
    <row r="207" spans="1:28" x14ac:dyDescent="0.2">
      <c r="A207" s="26">
        <v>8694</v>
      </c>
      <c r="B207" s="26">
        <v>15248</v>
      </c>
      <c r="C207" s="26" t="s">
        <v>828</v>
      </c>
      <c r="D207" s="26">
        <v>512726712</v>
      </c>
      <c r="E207" s="26" t="s">
        <v>203</v>
      </c>
      <c r="F207" s="26" t="s">
        <v>3733</v>
      </c>
      <c r="G207" s="26">
        <v>11019773</v>
      </c>
      <c r="H207" s="26" t="s">
        <v>70</v>
      </c>
      <c r="I207" s="26" t="s">
        <v>51</v>
      </c>
      <c r="J207" s="26" t="s">
        <v>51</v>
      </c>
      <c r="K207" s="26" t="s">
        <v>493</v>
      </c>
      <c r="L207" s="26" t="s">
        <v>2705</v>
      </c>
      <c r="M207" s="26" t="s">
        <v>84</v>
      </c>
      <c r="N207" s="36">
        <v>46123</v>
      </c>
      <c r="O207" s="26" t="s">
        <v>57</v>
      </c>
      <c r="P207" s="36">
        <v>45393</v>
      </c>
      <c r="Q207" s="26" t="s">
        <v>531</v>
      </c>
      <c r="R207" s="26" t="s">
        <v>158</v>
      </c>
      <c r="S207" s="26" t="s">
        <v>160</v>
      </c>
      <c r="T207" s="36" t="s">
        <v>3212</v>
      </c>
      <c r="U207" s="67">
        <v>1004.64</v>
      </c>
      <c r="V207" s="67">
        <v>0</v>
      </c>
      <c r="W207" s="42">
        <v>5000</v>
      </c>
      <c r="X207" s="42">
        <v>51.93</v>
      </c>
      <c r="Y207" s="42">
        <v>1</v>
      </c>
      <c r="Z207" s="42">
        <v>2.5964999999999998</v>
      </c>
      <c r="AA207" s="43">
        <v>6.8288405620000006E-2</v>
      </c>
      <c r="AB207" s="43">
        <v>6.6221510751470836E-5</v>
      </c>
    </row>
    <row r="208" spans="1:28" x14ac:dyDescent="0.2">
      <c r="A208" s="26">
        <v>8861</v>
      </c>
      <c r="B208" s="26">
        <v>9414</v>
      </c>
      <c r="C208" s="26" t="s">
        <v>2477</v>
      </c>
      <c r="D208" s="26">
        <v>514091685</v>
      </c>
      <c r="E208" s="26" t="s">
        <v>203</v>
      </c>
      <c r="F208" s="26" t="s">
        <v>3777</v>
      </c>
      <c r="G208" s="26">
        <v>11019772</v>
      </c>
      <c r="H208" s="26" t="s">
        <v>70</v>
      </c>
      <c r="I208" s="26" t="s">
        <v>51</v>
      </c>
      <c r="J208" s="26" t="s">
        <v>51</v>
      </c>
      <c r="K208" s="26" t="s">
        <v>493</v>
      </c>
      <c r="L208" s="26" t="s">
        <v>2937</v>
      </c>
      <c r="M208" s="26" t="s">
        <v>84</v>
      </c>
      <c r="N208" s="36">
        <v>46449</v>
      </c>
      <c r="O208" s="26" t="s">
        <v>57</v>
      </c>
      <c r="P208" s="36">
        <v>45544</v>
      </c>
      <c r="Q208" s="26" t="s">
        <v>531</v>
      </c>
      <c r="R208" s="26" t="s">
        <v>158</v>
      </c>
      <c r="S208" s="26" t="s">
        <v>160</v>
      </c>
      <c r="T208" s="36" t="s">
        <v>3212</v>
      </c>
      <c r="U208" s="67">
        <v>2000</v>
      </c>
      <c r="V208" s="67">
        <v>0</v>
      </c>
      <c r="W208" s="42">
        <v>4000</v>
      </c>
      <c r="X208" s="42">
        <v>731.36159999999995</v>
      </c>
      <c r="Y208" s="42">
        <v>1</v>
      </c>
      <c r="Z208" s="42">
        <v>29.254460000000002</v>
      </c>
      <c r="AA208" s="43">
        <v>1</v>
      </c>
      <c r="AB208" s="43">
        <v>9.8679387380039177E-4</v>
      </c>
    </row>
    <row r="209" spans="1:28" x14ac:dyDescent="0.2">
      <c r="A209" s="26">
        <v>8861</v>
      </c>
      <c r="B209" s="26">
        <v>9420</v>
      </c>
      <c r="C209" s="26" t="s">
        <v>2477</v>
      </c>
      <c r="D209" s="26">
        <v>514091685</v>
      </c>
      <c r="E209" s="26" t="s">
        <v>203</v>
      </c>
      <c r="F209" s="26" t="s">
        <v>3777</v>
      </c>
      <c r="G209" s="26">
        <v>11019772</v>
      </c>
      <c r="H209" s="26" t="s">
        <v>70</v>
      </c>
      <c r="I209" s="26" t="s">
        <v>51</v>
      </c>
      <c r="J209" s="26" t="s">
        <v>51</v>
      </c>
      <c r="K209" s="26" t="s">
        <v>493</v>
      </c>
      <c r="L209" s="26" t="s">
        <v>2937</v>
      </c>
      <c r="M209" s="26" t="s">
        <v>84</v>
      </c>
      <c r="N209" s="36">
        <v>46449</v>
      </c>
      <c r="O209" s="26" t="s">
        <v>57</v>
      </c>
      <c r="P209" s="36">
        <v>45544</v>
      </c>
      <c r="Q209" s="26" t="s">
        <v>531</v>
      </c>
      <c r="R209" s="26" t="s">
        <v>158</v>
      </c>
      <c r="S209" s="26" t="s">
        <v>160</v>
      </c>
      <c r="T209" s="36" t="s">
        <v>3212</v>
      </c>
      <c r="U209" s="67">
        <v>2000</v>
      </c>
      <c r="V209" s="67">
        <v>0</v>
      </c>
      <c r="W209" s="42">
        <v>55000</v>
      </c>
      <c r="X209" s="42">
        <v>731.36159999999995</v>
      </c>
      <c r="Y209" s="42">
        <v>1</v>
      </c>
      <c r="Z209" s="42">
        <v>402.24887999999999</v>
      </c>
      <c r="AA209" s="43">
        <v>1</v>
      </c>
      <c r="AB209" s="43">
        <v>1.3464236127984004E-3</v>
      </c>
    </row>
    <row r="210" spans="1:28" x14ac:dyDescent="0.2">
      <c r="A210" s="26">
        <v>8861</v>
      </c>
      <c r="B210" s="26">
        <v>9421</v>
      </c>
      <c r="C210" s="26" t="s">
        <v>1197</v>
      </c>
      <c r="D210" s="26">
        <v>514599943</v>
      </c>
      <c r="E210" s="26" t="s">
        <v>203</v>
      </c>
      <c r="F210" s="26" t="s">
        <v>3770</v>
      </c>
      <c r="G210" s="26">
        <v>11020438</v>
      </c>
      <c r="H210" s="26" t="s">
        <v>70</v>
      </c>
      <c r="I210" s="26" t="s">
        <v>51</v>
      </c>
      <c r="J210" s="26" t="s">
        <v>51</v>
      </c>
      <c r="K210" s="26" t="s">
        <v>493</v>
      </c>
      <c r="L210" s="26" t="s">
        <v>2934</v>
      </c>
      <c r="M210" s="26" t="s">
        <v>353</v>
      </c>
      <c r="N210" s="36">
        <v>45689</v>
      </c>
      <c r="O210" s="26" t="s">
        <v>57</v>
      </c>
      <c r="P210" s="36">
        <v>45352</v>
      </c>
      <c r="Q210" s="26" t="s">
        <v>531</v>
      </c>
      <c r="R210" s="26" t="s">
        <v>79</v>
      </c>
      <c r="S210" s="26" t="s">
        <v>160</v>
      </c>
      <c r="T210" s="36" t="s">
        <v>3212</v>
      </c>
      <c r="U210" s="67">
        <v>11200</v>
      </c>
      <c r="V210" s="67">
        <v>0</v>
      </c>
      <c r="W210" s="42">
        <v>392</v>
      </c>
      <c r="X210" s="42">
        <v>1E-4</v>
      </c>
      <c r="Y210" s="42">
        <v>1</v>
      </c>
      <c r="Z210" s="42">
        <v>0</v>
      </c>
      <c r="AA210" s="43">
        <v>0</v>
      </c>
      <c r="AB210" s="43">
        <v>0</v>
      </c>
    </row>
  </sheetData>
  <autoFilter ref="A1:BA210" xr:uid="{00000000-0009-0000-0000-000014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E3:E20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20"/>
  <sheetViews>
    <sheetView rightToLeft="1" workbookViewId="0">
      <selection activeCell="K8" sqref="K8"/>
    </sheetView>
  </sheetViews>
  <sheetFormatPr defaultColWidth="9" defaultRowHeight="14.25" x14ac:dyDescent="0.2"/>
  <cols>
    <col min="1" max="29" width="11.75" style="1" customWidth="1"/>
    <col min="30" max="16384" width="9" style="1"/>
  </cols>
  <sheetData>
    <row r="1" spans="1:28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7</v>
      </c>
      <c r="M1" s="9" t="s">
        <v>8</v>
      </c>
      <c r="N1" s="9" t="s">
        <v>364</v>
      </c>
      <c r="O1" s="9" t="s">
        <v>338</v>
      </c>
      <c r="P1" s="9" t="s">
        <v>10</v>
      </c>
      <c r="Q1" s="9" t="s">
        <v>194</v>
      </c>
      <c r="R1" s="9" t="s">
        <v>477</v>
      </c>
      <c r="S1" s="9" t="s">
        <v>193</v>
      </c>
      <c r="T1" s="9" t="s">
        <v>14</v>
      </c>
      <c r="U1" s="9" t="s">
        <v>21</v>
      </c>
      <c r="V1" s="9" t="s">
        <v>343</v>
      </c>
      <c r="W1" s="9" t="s">
        <v>410</v>
      </c>
      <c r="X1" s="9" t="s">
        <v>13</v>
      </c>
      <c r="Y1" s="9" t="s">
        <v>9</v>
      </c>
      <c r="Z1" s="9" t="s">
        <v>408</v>
      </c>
      <c r="AA1" s="9" t="s">
        <v>17</v>
      </c>
      <c r="AB1" s="9" t="s">
        <v>28</v>
      </c>
    </row>
    <row r="2" spans="1:28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1:28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</row>
    <row r="5" spans="1:28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2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28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x14ac:dyDescent="0.2">
      <c r="E20" s="8"/>
      <c r="H20" s="8"/>
      <c r="I20" s="8"/>
      <c r="J20" s="8"/>
      <c r="K20" s="8"/>
      <c r="L20" s="8"/>
      <c r="M20" s="8"/>
      <c r="O20" s="8"/>
      <c r="R20" s="8"/>
      <c r="S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  <dataValidation type="list" allowBlank="1" showInputMessage="1" showErrorMessage="1" sqref="I2:I20" xr:uid="{00000000-0002-0000-1500-00000A000000}">
      <formula1>#REF!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O309"/>
  <sheetViews>
    <sheetView rightToLeft="1" topLeftCell="S1" zoomScaleNormal="100" workbookViewId="0">
      <selection activeCell="AO2" sqref="AO2"/>
    </sheetView>
  </sheetViews>
  <sheetFormatPr defaultColWidth="9" defaultRowHeight="14.25" x14ac:dyDescent="0.2"/>
  <cols>
    <col min="1" max="1" width="16.125" style="26" bestFit="1" customWidth="1"/>
    <col min="2" max="2" width="10.375" style="26" bestFit="1" customWidth="1"/>
    <col min="3" max="3" width="36.125" style="26" bestFit="1" customWidth="1"/>
    <col min="4" max="4" width="12.75" style="26" bestFit="1" customWidth="1"/>
    <col min="5" max="5" width="10.375" style="26" bestFit="1" customWidth="1"/>
    <col min="6" max="6" width="9.125" style="26" bestFit="1" customWidth="1"/>
    <col min="7" max="7" width="17.75" style="26" bestFit="1" customWidth="1"/>
    <col min="8" max="8" width="14.375" style="26" bestFit="1" customWidth="1"/>
    <col min="9" max="10" width="15.625" style="26" bestFit="1" customWidth="1"/>
    <col min="11" max="11" width="11.625" style="26" bestFit="1" customWidth="1"/>
    <col min="12" max="12" width="10.375" style="26" bestFit="1" customWidth="1"/>
    <col min="13" max="13" width="9.125" style="26" bestFit="1" customWidth="1"/>
    <col min="14" max="15" width="13.75" style="26" bestFit="1" customWidth="1"/>
    <col min="16" max="16" width="11.625" style="26" bestFit="1" customWidth="1"/>
    <col min="17" max="17" width="13.25" style="26" bestFit="1" customWidth="1"/>
    <col min="18" max="18" width="14.375" style="26" bestFit="1" customWidth="1"/>
    <col min="19" max="19" width="10.375" style="26" bestFit="1" customWidth="1"/>
    <col min="20" max="20" width="11.25" style="26" bestFit="1" customWidth="1"/>
    <col min="21" max="21" width="7.25" style="26" bestFit="1" customWidth="1"/>
    <col min="22" max="22" width="10.375" style="26" bestFit="1" customWidth="1"/>
    <col min="23" max="23" width="10.875" style="26" bestFit="1" customWidth="1"/>
    <col min="24" max="24" width="9.75" style="26" bestFit="1" customWidth="1"/>
    <col min="25" max="25" width="9.125" style="26" bestFit="1" customWidth="1"/>
    <col min="26" max="27" width="12.625" style="26" bestFit="1" customWidth="1"/>
    <col min="28" max="28" width="7.25" style="26" bestFit="1" customWidth="1"/>
    <col min="29" max="29" width="13.25" style="26" bestFit="1" customWidth="1"/>
    <col min="30" max="30" width="12.25" style="26" bestFit="1" customWidth="1"/>
    <col min="31" max="31" width="10.125" style="26" bestFit="1" customWidth="1"/>
    <col min="32" max="32" width="7.625" style="26" bestFit="1" customWidth="1"/>
    <col min="33" max="33" width="10.375" style="26" bestFit="1" customWidth="1"/>
    <col min="34" max="34" width="10.875" style="26" bestFit="1" customWidth="1"/>
    <col min="35" max="35" width="14.875" style="26" bestFit="1" customWidth="1"/>
    <col min="36" max="36" width="14.375" style="26" bestFit="1" customWidth="1"/>
    <col min="37" max="37" width="14.75" style="26" bestFit="1" customWidth="1"/>
    <col min="38" max="38" width="12.625" style="26" bestFit="1" customWidth="1"/>
    <col min="39" max="39" width="11.75" style="26" customWidth="1"/>
    <col min="40" max="40" width="11.25" style="26" bestFit="1" customWidth="1"/>
    <col min="41" max="41" width="9.875" style="26" bestFit="1" customWidth="1"/>
    <col min="42" max="16384" width="9" style="26"/>
  </cols>
  <sheetData>
    <row r="1" spans="1:41" ht="66.75" customHeight="1" x14ac:dyDescent="0.2">
      <c r="A1" s="9" t="s">
        <v>361</v>
      </c>
      <c r="B1" s="9" t="s">
        <v>0</v>
      </c>
      <c r="C1" s="9" t="s">
        <v>1</v>
      </c>
      <c r="D1" s="9" t="s">
        <v>199</v>
      </c>
      <c r="E1" s="9" t="s">
        <v>427</v>
      </c>
      <c r="F1" s="9" t="s">
        <v>9</v>
      </c>
      <c r="G1" s="9" t="s">
        <v>170</v>
      </c>
      <c r="H1" s="9" t="s">
        <v>174</v>
      </c>
      <c r="I1" s="9" t="s">
        <v>172</v>
      </c>
      <c r="J1" s="9" t="s">
        <v>173</v>
      </c>
      <c r="K1" s="9" t="s">
        <v>200</v>
      </c>
      <c r="L1" s="9" t="s">
        <v>428</v>
      </c>
      <c r="M1" s="9" t="s">
        <v>9</v>
      </c>
      <c r="N1" s="9" t="s">
        <v>171</v>
      </c>
      <c r="O1" s="9" t="s">
        <v>175</v>
      </c>
      <c r="P1" s="9" t="s">
        <v>489</v>
      </c>
      <c r="Q1" s="9" t="s">
        <v>181</v>
      </c>
      <c r="R1" s="9" t="s">
        <v>521</v>
      </c>
      <c r="S1" s="9" t="s">
        <v>336</v>
      </c>
      <c r="T1" s="9" t="s">
        <v>337</v>
      </c>
      <c r="U1" s="9" t="s">
        <v>216</v>
      </c>
      <c r="V1" s="9" t="s">
        <v>177</v>
      </c>
      <c r="W1" s="9" t="s">
        <v>215</v>
      </c>
      <c r="X1" s="9" t="s">
        <v>77</v>
      </c>
      <c r="Y1" s="9" t="s">
        <v>338</v>
      </c>
      <c r="Z1" s="9" t="s">
        <v>187</v>
      </c>
      <c r="AA1" s="9" t="s">
        <v>188</v>
      </c>
      <c r="AB1" s="9" t="s">
        <v>342</v>
      </c>
      <c r="AC1" s="9" t="s">
        <v>162</v>
      </c>
      <c r="AD1" s="9" t="s">
        <v>190</v>
      </c>
      <c r="AE1" s="9" t="s">
        <v>387</v>
      </c>
      <c r="AF1" s="9" t="s">
        <v>163</v>
      </c>
      <c r="AG1" s="9" t="s">
        <v>164</v>
      </c>
      <c r="AH1" s="9" t="s">
        <v>182</v>
      </c>
      <c r="AI1" s="9" t="s">
        <v>189</v>
      </c>
      <c r="AJ1" s="9" t="s">
        <v>344</v>
      </c>
      <c r="AK1" s="9" t="s">
        <v>186</v>
      </c>
      <c r="AL1" s="9" t="s">
        <v>210</v>
      </c>
      <c r="AM1" s="9" t="s">
        <v>206</v>
      </c>
      <c r="AN1" s="9" t="s">
        <v>17</v>
      </c>
      <c r="AO1" s="9" t="s">
        <v>28</v>
      </c>
    </row>
    <row r="2" spans="1:41" x14ac:dyDescent="0.2">
      <c r="A2" s="26">
        <v>7956</v>
      </c>
      <c r="B2" s="26">
        <v>7958</v>
      </c>
      <c r="C2" s="26" t="s">
        <v>183</v>
      </c>
      <c r="D2" s="26">
        <v>9292536</v>
      </c>
      <c r="E2" s="26" t="s">
        <v>532</v>
      </c>
      <c r="F2" s="42">
        <v>3.6789999999999998</v>
      </c>
      <c r="G2" s="57">
        <v>29400000</v>
      </c>
      <c r="H2" s="42">
        <v>261.81244036194101</v>
      </c>
      <c r="I2" s="26">
        <v>5.1336416809999999E-3</v>
      </c>
      <c r="J2" s="26">
        <v>1.52407321683405E-6</v>
      </c>
      <c r="M2" s="42"/>
      <c r="N2" s="55">
        <v>0</v>
      </c>
      <c r="O2" s="42"/>
      <c r="P2" s="43"/>
      <c r="Q2" s="43"/>
      <c r="R2" s="42">
        <v>954.82997</v>
      </c>
      <c r="S2" s="26" t="s">
        <v>51</v>
      </c>
      <c r="T2" s="45" t="s">
        <v>51</v>
      </c>
      <c r="U2" s="26" t="s">
        <v>66</v>
      </c>
      <c r="V2" s="26" t="s">
        <v>79</v>
      </c>
      <c r="W2" s="26" t="s">
        <v>372</v>
      </c>
      <c r="X2" s="26" t="s">
        <v>532</v>
      </c>
      <c r="Y2" s="26" t="s">
        <v>57</v>
      </c>
      <c r="Z2" s="36" t="s">
        <v>3782</v>
      </c>
      <c r="AA2" s="36" t="s">
        <v>3783</v>
      </c>
      <c r="AB2" s="26" t="s">
        <v>185</v>
      </c>
      <c r="AC2" s="26" t="s">
        <v>191</v>
      </c>
      <c r="AD2" s="26" t="s">
        <v>57</v>
      </c>
      <c r="AE2" s="26" t="s">
        <v>176</v>
      </c>
      <c r="AF2" s="26" t="s">
        <v>185</v>
      </c>
      <c r="AG2" s="26" t="s">
        <v>185</v>
      </c>
      <c r="AH2" s="43"/>
      <c r="AI2" s="42">
        <v>367.9</v>
      </c>
      <c r="AJ2" s="43"/>
      <c r="AL2" s="43"/>
      <c r="AM2" s="26" t="s">
        <v>4397</v>
      </c>
      <c r="AN2" s="51">
        <v>0.51336416819599995</v>
      </c>
      <c r="AO2" s="43">
        <v>5.551875205745397E-4</v>
      </c>
    </row>
    <row r="3" spans="1:41" x14ac:dyDescent="0.2">
      <c r="A3" s="26">
        <v>7956</v>
      </c>
      <c r="B3" s="26">
        <v>7958</v>
      </c>
      <c r="C3" s="26" t="s">
        <v>183</v>
      </c>
      <c r="D3" s="26">
        <v>9328974</v>
      </c>
      <c r="E3" s="26" t="s">
        <v>532</v>
      </c>
      <c r="F3" s="42">
        <v>3.625</v>
      </c>
      <c r="G3" s="57">
        <v>2000000</v>
      </c>
      <c r="H3" s="42">
        <v>28.171000822593001</v>
      </c>
      <c r="I3" s="26">
        <v>5.5237949599999995E-4</v>
      </c>
      <c r="J3" s="26">
        <v>1.6399017474406701E-7</v>
      </c>
      <c r="M3" s="42"/>
      <c r="N3" s="55">
        <v>0</v>
      </c>
      <c r="O3" s="42"/>
      <c r="P3" s="43"/>
      <c r="Q3" s="43"/>
      <c r="R3" s="42">
        <v>102.73963999999999</v>
      </c>
      <c r="S3" s="26" t="s">
        <v>51</v>
      </c>
      <c r="T3" s="45" t="s">
        <v>51</v>
      </c>
      <c r="U3" s="26" t="s">
        <v>66</v>
      </c>
      <c r="V3" s="26" t="s">
        <v>79</v>
      </c>
      <c r="W3" s="26" t="s">
        <v>372</v>
      </c>
      <c r="X3" s="26" t="s">
        <v>532</v>
      </c>
      <c r="Y3" s="26" t="s">
        <v>57</v>
      </c>
      <c r="Z3" s="36" t="s">
        <v>3343</v>
      </c>
      <c r="AA3" s="36" t="s">
        <v>3784</v>
      </c>
      <c r="AB3" s="26" t="s">
        <v>185</v>
      </c>
      <c r="AC3" s="26" t="s">
        <v>191</v>
      </c>
      <c r="AD3" s="26" t="s">
        <v>57</v>
      </c>
      <c r="AE3" s="26" t="s">
        <v>176</v>
      </c>
      <c r="AF3" s="26" t="s">
        <v>185</v>
      </c>
      <c r="AG3" s="26" t="s">
        <v>185</v>
      </c>
      <c r="AH3" s="43"/>
      <c r="AI3" s="42">
        <v>362.5</v>
      </c>
      <c r="AJ3" s="43"/>
      <c r="AL3" s="43"/>
      <c r="AM3" s="26" t="s">
        <v>4397</v>
      </c>
      <c r="AN3" s="51">
        <v>5.5237949672999997E-2</v>
      </c>
      <c r="AO3" s="43">
        <v>5.9738139552030199E-5</v>
      </c>
    </row>
    <row r="4" spans="1:41" x14ac:dyDescent="0.2">
      <c r="A4" s="26">
        <v>7956</v>
      </c>
      <c r="B4" s="26">
        <v>7958</v>
      </c>
      <c r="C4" s="26" t="s">
        <v>183</v>
      </c>
      <c r="D4" s="26">
        <v>9328541</v>
      </c>
      <c r="E4" s="26" t="s">
        <v>532</v>
      </c>
      <c r="F4" s="42">
        <v>3.625</v>
      </c>
      <c r="G4" s="57">
        <v>4200000</v>
      </c>
      <c r="H4" s="42">
        <v>80.268483685220005</v>
      </c>
      <c r="I4" s="26">
        <v>1.5739115869999999E-3</v>
      </c>
      <c r="J4" s="26">
        <v>4.6726215901507402E-7</v>
      </c>
      <c r="M4" s="42"/>
      <c r="N4" s="55">
        <v>0</v>
      </c>
      <c r="O4" s="42"/>
      <c r="P4" s="43"/>
      <c r="Q4" s="43"/>
      <c r="R4" s="42">
        <v>292.73916000000003</v>
      </c>
      <c r="S4" s="26" t="s">
        <v>51</v>
      </c>
      <c r="T4" s="45" t="s">
        <v>51</v>
      </c>
      <c r="U4" s="26" t="s">
        <v>66</v>
      </c>
      <c r="V4" s="26" t="s">
        <v>79</v>
      </c>
      <c r="W4" s="26" t="s">
        <v>372</v>
      </c>
      <c r="X4" s="26" t="s">
        <v>532</v>
      </c>
      <c r="Y4" s="26" t="s">
        <v>57</v>
      </c>
      <c r="Z4" s="36" t="s">
        <v>3343</v>
      </c>
      <c r="AA4" s="36" t="s">
        <v>3784</v>
      </c>
      <c r="AB4" s="26" t="s">
        <v>185</v>
      </c>
      <c r="AC4" s="26" t="s">
        <v>191</v>
      </c>
      <c r="AD4" s="26" t="s">
        <v>57</v>
      </c>
      <c r="AE4" s="26" t="s">
        <v>176</v>
      </c>
      <c r="AF4" s="26" t="s">
        <v>185</v>
      </c>
      <c r="AG4" s="26" t="s">
        <v>185</v>
      </c>
      <c r="AH4" s="43"/>
      <c r="AI4" s="42">
        <v>362.5</v>
      </c>
      <c r="AJ4" s="43"/>
      <c r="AL4" s="43"/>
      <c r="AM4" s="26" t="s">
        <v>4397</v>
      </c>
      <c r="AN4" s="51">
        <v>0.157391158733</v>
      </c>
      <c r="AO4" s="43">
        <v>1.7021368570518741E-4</v>
      </c>
    </row>
    <row r="5" spans="1:41" x14ac:dyDescent="0.2">
      <c r="A5" s="26">
        <v>7956</v>
      </c>
      <c r="B5" s="26">
        <v>7958</v>
      </c>
      <c r="C5" s="26" t="s">
        <v>183</v>
      </c>
      <c r="D5" s="26">
        <v>9764345</v>
      </c>
      <c r="E5" s="26" t="s">
        <v>532</v>
      </c>
      <c r="F5" s="42">
        <v>3.653</v>
      </c>
      <c r="G5" s="57">
        <v>5100000</v>
      </c>
      <c r="H5" s="42">
        <v>46.918250616945002</v>
      </c>
      <c r="I5" s="26">
        <v>9.19977242E-4</v>
      </c>
      <c r="J5" s="26">
        <v>2.7312242705938698E-7</v>
      </c>
      <c r="M5" s="42"/>
      <c r="N5" s="55">
        <v>0</v>
      </c>
      <c r="O5" s="42"/>
      <c r="P5" s="43"/>
      <c r="Q5" s="43"/>
      <c r="R5" s="42">
        <v>171.11086</v>
      </c>
      <c r="S5" s="26" t="s">
        <v>51</v>
      </c>
      <c r="T5" s="45" t="s">
        <v>51</v>
      </c>
      <c r="U5" s="26" t="s">
        <v>66</v>
      </c>
      <c r="V5" s="26" t="s">
        <v>79</v>
      </c>
      <c r="W5" s="26" t="s">
        <v>372</v>
      </c>
      <c r="X5" s="26" t="s">
        <v>532</v>
      </c>
      <c r="Y5" s="26" t="s">
        <v>57</v>
      </c>
      <c r="Z5" s="36" t="s">
        <v>3785</v>
      </c>
      <c r="AA5" s="36">
        <v>45780</v>
      </c>
      <c r="AB5" s="26" t="s">
        <v>185</v>
      </c>
      <c r="AC5" s="26" t="s">
        <v>191</v>
      </c>
      <c r="AD5" s="26" t="s">
        <v>57</v>
      </c>
      <c r="AE5" s="26" t="s">
        <v>176</v>
      </c>
      <c r="AF5" s="26" t="s">
        <v>185</v>
      </c>
      <c r="AG5" s="26" t="s">
        <v>185</v>
      </c>
      <c r="AH5" s="43"/>
      <c r="AI5" s="42">
        <v>365.3</v>
      </c>
      <c r="AJ5" s="43"/>
      <c r="AL5" s="43"/>
      <c r="AM5" s="26" t="s">
        <v>4397</v>
      </c>
      <c r="AN5" s="51">
        <v>9.1997724278000001E-2</v>
      </c>
      <c r="AO5" s="43">
        <v>9.9492702461755785E-5</v>
      </c>
    </row>
    <row r="6" spans="1:41" x14ac:dyDescent="0.2">
      <c r="A6" s="26">
        <v>7956</v>
      </c>
      <c r="B6" s="26">
        <v>7958</v>
      </c>
      <c r="C6" s="26" t="s">
        <v>183</v>
      </c>
      <c r="D6" s="26">
        <v>9791982</v>
      </c>
      <c r="E6" s="26" t="s">
        <v>532</v>
      </c>
      <c r="F6" s="42">
        <v>3.653</v>
      </c>
      <c r="G6" s="57">
        <v>6300000</v>
      </c>
      <c r="H6" s="42">
        <v>92.823424732657003</v>
      </c>
      <c r="I6" s="26">
        <v>1.8200899909999999E-3</v>
      </c>
      <c r="J6" s="26">
        <v>5.4034749202245701E-7</v>
      </c>
      <c r="M6" s="42"/>
      <c r="N6" s="55">
        <v>0</v>
      </c>
      <c r="O6" s="42"/>
      <c r="P6" s="43"/>
      <c r="Q6" s="43"/>
      <c r="R6" s="42">
        <v>338.52703000000002</v>
      </c>
      <c r="S6" s="26" t="s">
        <v>51</v>
      </c>
      <c r="T6" s="45" t="s">
        <v>51</v>
      </c>
      <c r="U6" s="26" t="s">
        <v>66</v>
      </c>
      <c r="V6" s="26" t="s">
        <v>79</v>
      </c>
      <c r="W6" s="26" t="s">
        <v>372</v>
      </c>
      <c r="X6" s="26" t="s">
        <v>532</v>
      </c>
      <c r="Y6" s="26" t="s">
        <v>57</v>
      </c>
      <c r="Z6" s="36" t="s">
        <v>3785</v>
      </c>
      <c r="AA6" s="36" t="s">
        <v>3786</v>
      </c>
      <c r="AB6" s="26" t="s">
        <v>185</v>
      </c>
      <c r="AC6" s="26" t="s">
        <v>191</v>
      </c>
      <c r="AD6" s="26" t="s">
        <v>57</v>
      </c>
      <c r="AE6" s="26" t="s">
        <v>176</v>
      </c>
      <c r="AF6" s="26" t="s">
        <v>185</v>
      </c>
      <c r="AG6" s="26" t="s">
        <v>185</v>
      </c>
      <c r="AH6" s="43"/>
      <c r="AI6" s="42">
        <v>365.3</v>
      </c>
      <c r="AJ6" s="43"/>
      <c r="AL6" s="43"/>
      <c r="AM6" s="26" t="s">
        <v>4397</v>
      </c>
      <c r="AN6" s="51">
        <v>0.182008999118</v>
      </c>
      <c r="AO6" s="43">
        <v>1.9683712109828607E-4</v>
      </c>
    </row>
    <row r="7" spans="1:41" x14ac:dyDescent="0.2">
      <c r="A7" s="26">
        <v>7956</v>
      </c>
      <c r="B7" s="26">
        <v>12537</v>
      </c>
      <c r="C7" s="26" t="s">
        <v>183</v>
      </c>
      <c r="D7" s="26">
        <v>9360600</v>
      </c>
      <c r="E7" s="26" t="s">
        <v>532</v>
      </c>
      <c r="F7" s="42">
        <v>3.653</v>
      </c>
      <c r="G7" s="57">
        <v>-6740000</v>
      </c>
      <c r="H7" s="42">
        <v>402.78251165341402</v>
      </c>
      <c r="I7" s="26">
        <v>-2.57161598242829E-5</v>
      </c>
      <c r="J7" s="26">
        <v>1.6216136722441599E-6</v>
      </c>
      <c r="M7" s="42"/>
      <c r="N7" s="55">
        <v>0</v>
      </c>
      <c r="O7" s="42"/>
      <c r="P7" s="43"/>
      <c r="Q7" s="43"/>
      <c r="R7" s="42">
        <v>1468.9478200000001</v>
      </c>
      <c r="S7" s="26" t="s">
        <v>51</v>
      </c>
      <c r="T7" s="45" t="s">
        <v>51</v>
      </c>
      <c r="U7" s="26" t="s">
        <v>66</v>
      </c>
      <c r="V7" s="26" t="s">
        <v>79</v>
      </c>
      <c r="W7" s="26" t="s">
        <v>372</v>
      </c>
      <c r="X7" s="26" t="s">
        <v>532</v>
      </c>
      <c r="Y7" s="26" t="s">
        <v>57</v>
      </c>
      <c r="Z7" s="36" t="s">
        <v>3785</v>
      </c>
      <c r="AA7" s="36">
        <v>45842</v>
      </c>
      <c r="AB7" s="26" t="s">
        <v>185</v>
      </c>
      <c r="AC7" s="26" t="s">
        <v>191</v>
      </c>
      <c r="AD7" s="26" t="s">
        <v>57</v>
      </c>
      <c r="AE7" s="26" t="s">
        <v>176</v>
      </c>
      <c r="AF7" s="26" t="s">
        <v>185</v>
      </c>
      <c r="AG7" s="26" t="s">
        <v>185</v>
      </c>
      <c r="AH7" s="43"/>
      <c r="AI7" s="42">
        <v>396.46</v>
      </c>
      <c r="AJ7" s="43"/>
      <c r="AL7" s="43"/>
      <c r="AM7" s="26" t="s">
        <v>4397</v>
      </c>
      <c r="AN7" s="51">
        <v>-6.5216509073000001E-2</v>
      </c>
      <c r="AO7" s="43">
        <v>5.9340316418111363E-4</v>
      </c>
    </row>
    <row r="8" spans="1:41" x14ac:dyDescent="0.2">
      <c r="A8" s="26">
        <v>7956</v>
      </c>
      <c r="B8" s="26">
        <v>12537</v>
      </c>
      <c r="C8" s="26" t="s">
        <v>183</v>
      </c>
      <c r="D8" s="26" t="s">
        <v>3787</v>
      </c>
      <c r="E8" s="26" t="s">
        <v>532</v>
      </c>
      <c r="F8" s="42">
        <v>3.7210000000000001</v>
      </c>
      <c r="G8" s="57">
        <v>-12598315.18</v>
      </c>
      <c r="H8" s="42">
        <v>293.24297230600502</v>
      </c>
      <c r="I8" s="26">
        <v>-1.8722469136539699E-5</v>
      </c>
      <c r="J8" s="26">
        <v>1.18060441906702E-6</v>
      </c>
      <c r="K8" s="26" t="s">
        <v>3788</v>
      </c>
      <c r="L8" s="26" t="s">
        <v>531</v>
      </c>
      <c r="M8" s="42">
        <v>1</v>
      </c>
      <c r="N8" s="55">
        <v>12598315.18</v>
      </c>
      <c r="O8" s="42">
        <v>0</v>
      </c>
      <c r="P8" s="43">
        <v>0</v>
      </c>
      <c r="Q8" s="43">
        <v>0</v>
      </c>
      <c r="R8" s="42">
        <v>1069.45712</v>
      </c>
      <c r="S8" s="26" t="s">
        <v>51</v>
      </c>
      <c r="T8" s="45" t="s">
        <v>51</v>
      </c>
      <c r="U8" s="26" t="s">
        <v>66</v>
      </c>
      <c r="V8" s="26" t="s">
        <v>79</v>
      </c>
      <c r="W8" s="26" t="s">
        <v>372</v>
      </c>
      <c r="X8" s="26" t="s">
        <v>3789</v>
      </c>
      <c r="Y8" s="26" t="s">
        <v>57</v>
      </c>
      <c r="Z8" s="36">
        <v>45631</v>
      </c>
      <c r="AA8" s="36">
        <v>45758</v>
      </c>
      <c r="AB8" s="26" t="s">
        <v>185</v>
      </c>
      <c r="AC8" s="26" t="s">
        <v>191</v>
      </c>
      <c r="AD8" s="26" t="s">
        <v>57</v>
      </c>
      <c r="AE8" s="26" t="s">
        <v>176</v>
      </c>
      <c r="AF8" s="26" t="s">
        <v>185</v>
      </c>
      <c r="AG8" s="26" t="s">
        <v>185</v>
      </c>
      <c r="AH8" s="43"/>
      <c r="AI8" s="42">
        <v>0</v>
      </c>
      <c r="AJ8" s="43"/>
      <c r="AL8" s="43"/>
      <c r="AM8" s="26" t="s">
        <v>4398</v>
      </c>
      <c r="AN8" s="51">
        <v>-4.7480420352000001E-2</v>
      </c>
      <c r="AO8" s="43">
        <v>4.32022996544575E-4</v>
      </c>
    </row>
    <row r="9" spans="1:41" x14ac:dyDescent="0.2">
      <c r="A9" s="26">
        <v>7956</v>
      </c>
      <c r="B9" s="26">
        <v>12537</v>
      </c>
      <c r="C9" s="26" t="s">
        <v>183</v>
      </c>
      <c r="D9" s="26" t="s">
        <v>3790</v>
      </c>
      <c r="E9" s="26" t="s">
        <v>532</v>
      </c>
      <c r="F9" s="42">
        <v>3.653</v>
      </c>
      <c r="G9" s="57">
        <v>-1510251.33</v>
      </c>
      <c r="H9" s="42">
        <v>-418.37713188922402</v>
      </c>
      <c r="I9" s="26">
        <v>2.6711818113260899E-5</v>
      </c>
      <c r="J9" s="26">
        <v>-1.68439805005648E-6</v>
      </c>
      <c r="K9" s="26" t="s">
        <v>3791</v>
      </c>
      <c r="L9" s="26" t="s">
        <v>531</v>
      </c>
      <c r="M9" s="42">
        <v>1</v>
      </c>
      <c r="N9" s="55">
        <v>1510251.33</v>
      </c>
      <c r="O9" s="42">
        <v>1512.75451</v>
      </c>
      <c r="P9" s="43">
        <v>2.7570210322938399E-5</v>
      </c>
      <c r="Q9" s="43">
        <v>6.0903920234646498E-6</v>
      </c>
      <c r="R9" s="42">
        <v>-13.066890000000001</v>
      </c>
      <c r="S9" s="26" t="s">
        <v>51</v>
      </c>
      <c r="T9" s="45" t="s">
        <v>51</v>
      </c>
      <c r="U9" s="26" t="s">
        <v>66</v>
      </c>
      <c r="V9" s="26" t="s">
        <v>79</v>
      </c>
      <c r="W9" s="26" t="s">
        <v>372</v>
      </c>
      <c r="X9" s="26" t="s">
        <v>3789</v>
      </c>
      <c r="Y9" s="26" t="s">
        <v>57</v>
      </c>
      <c r="Z9" s="36" t="s">
        <v>3785</v>
      </c>
      <c r="AA9" s="36">
        <v>45607</v>
      </c>
      <c r="AB9" s="26" t="s">
        <v>185</v>
      </c>
      <c r="AC9" s="26" t="s">
        <v>191</v>
      </c>
      <c r="AD9" s="26" t="s">
        <v>57</v>
      </c>
      <c r="AE9" s="26" t="s">
        <v>176</v>
      </c>
      <c r="AF9" s="26" t="s">
        <v>185</v>
      </c>
      <c r="AG9" s="26" t="s">
        <v>185</v>
      </c>
      <c r="AH9" s="43"/>
      <c r="AI9" s="42">
        <v>0</v>
      </c>
      <c r="AJ9" s="43"/>
      <c r="AL9" s="43"/>
      <c r="AM9" s="26" t="s">
        <v>4397</v>
      </c>
      <c r="AN9" s="51">
        <v>5.80127448E-4</v>
      </c>
      <c r="AO9" s="43">
        <v>-5.2785631772860061E-6</v>
      </c>
    </row>
    <row r="10" spans="1:41" x14ac:dyDescent="0.2">
      <c r="A10" s="26">
        <v>7956</v>
      </c>
      <c r="B10" s="26">
        <v>12537</v>
      </c>
      <c r="C10" s="26" t="s">
        <v>183</v>
      </c>
      <c r="D10" s="26" t="s">
        <v>3792</v>
      </c>
      <c r="E10" s="26" t="s">
        <v>532</v>
      </c>
      <c r="F10" s="42">
        <v>3.653</v>
      </c>
      <c r="G10" s="57">
        <v>-48452145.840000004</v>
      </c>
      <c r="H10" s="42">
        <v>-48544.110723882601</v>
      </c>
      <c r="I10" s="26">
        <v>3.0993602590000001E-3</v>
      </c>
      <c r="J10" s="26">
        <v>-1.95439949E-4</v>
      </c>
      <c r="K10" s="26" t="s">
        <v>3793</v>
      </c>
      <c r="L10" s="26" t="s">
        <v>531</v>
      </c>
      <c r="M10" s="42">
        <v>1</v>
      </c>
      <c r="N10" s="55">
        <v>48452145.840000004</v>
      </c>
      <c r="O10" s="42">
        <v>177056.17640999999</v>
      </c>
      <c r="P10" s="43">
        <v>3.2268791729999999E-3</v>
      </c>
      <c r="Q10" s="43">
        <v>7.12833124E-4</v>
      </c>
      <c r="R10" s="42">
        <v>15.804600000000001</v>
      </c>
      <c r="S10" s="26" t="s">
        <v>51</v>
      </c>
      <c r="T10" s="45" t="s">
        <v>51</v>
      </c>
      <c r="U10" s="26" t="s">
        <v>66</v>
      </c>
      <c r="V10" s="26" t="s">
        <v>79</v>
      </c>
      <c r="W10" s="26" t="s">
        <v>372</v>
      </c>
      <c r="X10" s="26" t="s">
        <v>3789</v>
      </c>
      <c r="Y10" s="26" t="s">
        <v>57</v>
      </c>
      <c r="Z10" s="36" t="s">
        <v>3785</v>
      </c>
      <c r="AA10" s="36" t="s">
        <v>3794</v>
      </c>
      <c r="AB10" s="26" t="s">
        <v>185</v>
      </c>
      <c r="AC10" s="26" t="s">
        <v>191</v>
      </c>
      <c r="AD10" s="26" t="s">
        <v>57</v>
      </c>
      <c r="AE10" s="26" t="s">
        <v>176</v>
      </c>
      <c r="AF10" s="26" t="s">
        <v>185</v>
      </c>
      <c r="AG10" s="26" t="s">
        <v>185</v>
      </c>
      <c r="AH10" s="43"/>
      <c r="AI10" s="42">
        <v>365.3</v>
      </c>
      <c r="AJ10" s="43"/>
      <c r="AL10" s="43"/>
      <c r="AM10" s="26" t="s">
        <v>4397</v>
      </c>
      <c r="AN10" s="51">
        <v>-7.0167287399999995E-4</v>
      </c>
      <c r="AO10" s="43">
        <v>6.3845015601825993E-6</v>
      </c>
    </row>
    <row r="11" spans="1:41" x14ac:dyDescent="0.2">
      <c r="A11" s="26">
        <v>7956</v>
      </c>
      <c r="B11" s="26">
        <v>12537</v>
      </c>
      <c r="C11" s="26" t="s">
        <v>183</v>
      </c>
      <c r="D11" s="26" t="s">
        <v>3795</v>
      </c>
      <c r="E11" s="26" t="s">
        <v>532</v>
      </c>
      <c r="F11" s="42">
        <v>3.653</v>
      </c>
      <c r="G11" s="57">
        <v>-34908204.039999999</v>
      </c>
      <c r="H11" s="42">
        <v>-35053.150616945401</v>
      </c>
      <c r="I11" s="26">
        <v>2.2380128169999999E-3</v>
      </c>
      <c r="J11" s="26">
        <v>-1.41124966E-4</v>
      </c>
      <c r="K11" s="26" t="s">
        <v>3796</v>
      </c>
      <c r="L11" s="26" t="s">
        <v>531</v>
      </c>
      <c r="M11" s="42">
        <v>1</v>
      </c>
      <c r="N11" s="55">
        <v>34908204.039999999</v>
      </c>
      <c r="O11" s="42">
        <v>123374.25066000001</v>
      </c>
      <c r="P11" s="43">
        <v>2.2485168719999999E-3</v>
      </c>
      <c r="Q11" s="43">
        <v>4.9670818800000001E-4</v>
      </c>
      <c r="R11" s="42">
        <v>-4464.5896400000001</v>
      </c>
      <c r="S11" s="26" t="s">
        <v>51</v>
      </c>
      <c r="T11" s="45" t="s">
        <v>51</v>
      </c>
      <c r="U11" s="26" t="s">
        <v>66</v>
      </c>
      <c r="V11" s="26" t="s">
        <v>79</v>
      </c>
      <c r="W11" s="26" t="s">
        <v>372</v>
      </c>
      <c r="X11" s="26" t="s">
        <v>3789</v>
      </c>
      <c r="Y11" s="26" t="s">
        <v>57</v>
      </c>
      <c r="Z11" s="36" t="s">
        <v>3785</v>
      </c>
      <c r="AA11" s="36">
        <v>45811</v>
      </c>
      <c r="AB11" s="26" t="s">
        <v>185</v>
      </c>
      <c r="AC11" s="26" t="s">
        <v>191</v>
      </c>
      <c r="AD11" s="26" t="s">
        <v>57</v>
      </c>
      <c r="AE11" s="26" t="s">
        <v>176</v>
      </c>
      <c r="AF11" s="26" t="s">
        <v>185</v>
      </c>
      <c r="AG11" s="26" t="s">
        <v>185</v>
      </c>
      <c r="AH11" s="43"/>
      <c r="AI11" s="42">
        <v>365.3</v>
      </c>
      <c r="AJ11" s="43"/>
      <c r="AL11" s="43"/>
      <c r="AM11" s="26" t="s">
        <v>4397</v>
      </c>
      <c r="AN11" s="51">
        <v>0.19821326993400001</v>
      </c>
      <c r="AO11" s="43">
        <v>-1.8035369147055334E-3</v>
      </c>
    </row>
    <row r="12" spans="1:41" x14ac:dyDescent="0.2">
      <c r="A12" s="26">
        <v>7956</v>
      </c>
      <c r="B12" s="26">
        <v>12537</v>
      </c>
      <c r="C12" s="26" t="s">
        <v>183</v>
      </c>
      <c r="D12" s="26" t="s">
        <v>3797</v>
      </c>
      <c r="E12" s="26" t="s">
        <v>532</v>
      </c>
      <c r="F12" s="42">
        <v>3.653</v>
      </c>
      <c r="G12" s="57">
        <v>-34686717.100000001</v>
      </c>
      <c r="H12" s="42">
        <v>-34801.5397395119</v>
      </c>
      <c r="I12" s="26">
        <v>2.2219484010000002E-3</v>
      </c>
      <c r="J12" s="26">
        <v>-1.4011197299999999E-4</v>
      </c>
      <c r="K12" s="26" t="s">
        <v>3798</v>
      </c>
      <c r="L12" s="26" t="s">
        <v>531</v>
      </c>
      <c r="M12" s="42">
        <v>1</v>
      </c>
      <c r="N12" s="55">
        <v>34686717.100000001</v>
      </c>
      <c r="O12" s="42">
        <v>123374.2506</v>
      </c>
      <c r="P12" s="43">
        <v>2.2485168709999999E-3</v>
      </c>
      <c r="Q12" s="43">
        <v>4.9670818800000001E-4</v>
      </c>
      <c r="R12" s="42">
        <v>-3546.9648299999999</v>
      </c>
      <c r="S12" s="26" t="s">
        <v>51</v>
      </c>
      <c r="T12" s="45" t="s">
        <v>51</v>
      </c>
      <c r="U12" s="26" t="s">
        <v>66</v>
      </c>
      <c r="V12" s="26" t="s">
        <v>79</v>
      </c>
      <c r="W12" s="26" t="s">
        <v>372</v>
      </c>
      <c r="X12" s="26" t="s">
        <v>3789</v>
      </c>
      <c r="Y12" s="26" t="s">
        <v>57</v>
      </c>
      <c r="Z12" s="36" t="s">
        <v>3785</v>
      </c>
      <c r="AA12" s="36">
        <v>45964</v>
      </c>
      <c r="AB12" s="26" t="s">
        <v>185</v>
      </c>
      <c r="AC12" s="26" t="s">
        <v>191</v>
      </c>
      <c r="AD12" s="26" t="s">
        <v>57</v>
      </c>
      <c r="AE12" s="26" t="s">
        <v>176</v>
      </c>
      <c r="AF12" s="26" t="s">
        <v>185</v>
      </c>
      <c r="AG12" s="26" t="s">
        <v>185</v>
      </c>
      <c r="AH12" s="43"/>
      <c r="AI12" s="42">
        <v>365.3</v>
      </c>
      <c r="AJ12" s="43"/>
      <c r="AL12" s="43"/>
      <c r="AM12" s="26" t="s">
        <v>4397</v>
      </c>
      <c r="AN12" s="51">
        <v>0.15747371068499999</v>
      </c>
      <c r="AO12" s="43">
        <v>-1.4328488219282872E-3</v>
      </c>
    </row>
    <row r="13" spans="1:41" x14ac:dyDescent="0.2">
      <c r="A13" s="26">
        <v>7956</v>
      </c>
      <c r="B13" s="26">
        <v>12537</v>
      </c>
      <c r="C13" s="26" t="s">
        <v>183</v>
      </c>
      <c r="D13" s="26" t="s">
        <v>3799</v>
      </c>
      <c r="E13" s="26" t="s">
        <v>532</v>
      </c>
      <c r="F13" s="42">
        <v>3.653</v>
      </c>
      <c r="G13" s="57">
        <v>-34970465.719999999</v>
      </c>
      <c r="H13" s="42">
        <v>-35079.3113188922</v>
      </c>
      <c r="I13" s="26">
        <v>2.2396830799999998E-3</v>
      </c>
      <c r="J13" s="26">
        <v>-1.4123028900000001E-4</v>
      </c>
      <c r="K13" s="26" t="s">
        <v>3800</v>
      </c>
      <c r="L13" s="26" t="s">
        <v>531</v>
      </c>
      <c r="M13" s="42">
        <v>1</v>
      </c>
      <c r="N13" s="55">
        <v>34970465.719999999</v>
      </c>
      <c r="O13" s="42">
        <v>123374.25072</v>
      </c>
      <c r="P13" s="43">
        <v>2.2485168729999999E-3</v>
      </c>
      <c r="Q13" s="43">
        <v>4.9670818800000001E-4</v>
      </c>
      <c r="R13" s="42">
        <v>-4559.99766</v>
      </c>
      <c r="S13" s="26" t="s">
        <v>51</v>
      </c>
      <c r="T13" s="45" t="s">
        <v>51</v>
      </c>
      <c r="U13" s="26" t="s">
        <v>66</v>
      </c>
      <c r="V13" s="26" t="s">
        <v>79</v>
      </c>
      <c r="W13" s="26" t="s">
        <v>372</v>
      </c>
      <c r="X13" s="26" t="s">
        <v>3789</v>
      </c>
      <c r="Y13" s="26" t="s">
        <v>57</v>
      </c>
      <c r="Z13" s="36" t="s">
        <v>3785</v>
      </c>
      <c r="AA13" s="36" t="s">
        <v>3801</v>
      </c>
      <c r="AB13" s="26" t="s">
        <v>185</v>
      </c>
      <c r="AC13" s="26" t="s">
        <v>191</v>
      </c>
      <c r="AD13" s="26" t="s">
        <v>57</v>
      </c>
      <c r="AE13" s="26" t="s">
        <v>176</v>
      </c>
      <c r="AF13" s="26" t="s">
        <v>185</v>
      </c>
      <c r="AG13" s="26" t="s">
        <v>185</v>
      </c>
      <c r="AH13" s="43"/>
      <c r="AI13" s="42">
        <v>365.3</v>
      </c>
      <c r="AJ13" s="43"/>
      <c r="AL13" s="43"/>
      <c r="AM13" s="26" t="s">
        <v>4397</v>
      </c>
      <c r="AN13" s="51">
        <v>0.20244907594299999</v>
      </c>
      <c r="AO13" s="43">
        <v>-1.8420783932968253E-3</v>
      </c>
    </row>
    <row r="14" spans="1:41" x14ac:dyDescent="0.2">
      <c r="A14" s="26">
        <v>7956</v>
      </c>
      <c r="B14" s="26">
        <v>12537</v>
      </c>
      <c r="C14" s="26" t="s">
        <v>183</v>
      </c>
      <c r="D14" s="26" t="s">
        <v>3802</v>
      </c>
      <c r="E14" s="26" t="s">
        <v>532</v>
      </c>
      <c r="F14" s="42">
        <v>3.7210000000000001</v>
      </c>
      <c r="G14" s="57">
        <v>-2620</v>
      </c>
      <c r="H14" s="42">
        <v>-34921.393117630898</v>
      </c>
      <c r="I14" s="26">
        <v>2.2296005919999998E-3</v>
      </c>
      <c r="J14" s="26">
        <v>-1.40594506E-4</v>
      </c>
      <c r="M14" s="42"/>
      <c r="N14" s="55">
        <v>0</v>
      </c>
      <c r="O14" s="42"/>
      <c r="P14" s="43"/>
      <c r="Q14" s="43"/>
      <c r="R14" s="42">
        <v>-127358.3207</v>
      </c>
      <c r="S14" s="26" t="s">
        <v>51</v>
      </c>
      <c r="T14" s="45" t="s">
        <v>51</v>
      </c>
      <c r="U14" s="26" t="s">
        <v>66</v>
      </c>
      <c r="V14" s="26" t="s">
        <v>79</v>
      </c>
      <c r="W14" s="26" t="s">
        <v>372</v>
      </c>
      <c r="X14" s="26" t="s">
        <v>532</v>
      </c>
      <c r="Y14" s="26" t="s">
        <v>57</v>
      </c>
      <c r="Z14" s="36">
        <v>45631</v>
      </c>
      <c r="AA14" s="36" t="s">
        <v>3803</v>
      </c>
      <c r="AB14" s="26" t="s">
        <v>185</v>
      </c>
      <c r="AC14" s="26" t="s">
        <v>191</v>
      </c>
      <c r="AD14" s="26" t="s">
        <v>57</v>
      </c>
      <c r="AE14" s="26" t="s">
        <v>176</v>
      </c>
      <c r="AF14" s="26" t="s">
        <v>185</v>
      </c>
      <c r="AG14" s="26" t="s">
        <v>185</v>
      </c>
      <c r="AH14" s="43"/>
      <c r="AI14" s="42">
        <v>0</v>
      </c>
      <c r="AJ14" s="43"/>
      <c r="AL14" s="43"/>
      <c r="AM14" s="26" t="s">
        <v>4397</v>
      </c>
      <c r="AN14" s="51">
        <v>5.6542955198360003</v>
      </c>
      <c r="AO14" s="43">
        <v>-5.1448274376535048E-2</v>
      </c>
    </row>
    <row r="15" spans="1:41" x14ac:dyDescent="0.2">
      <c r="A15" s="26">
        <v>7956</v>
      </c>
      <c r="B15" s="26">
        <v>12537</v>
      </c>
      <c r="C15" s="26" t="s">
        <v>183</v>
      </c>
      <c r="D15" s="26" t="s">
        <v>3804</v>
      </c>
      <c r="E15" s="26" t="s">
        <v>532</v>
      </c>
      <c r="F15" s="42">
        <v>3.7210000000000001</v>
      </c>
      <c r="G15" s="57">
        <v>2620</v>
      </c>
      <c r="H15" s="42">
        <v>33828.973635865099</v>
      </c>
      <c r="I15" s="26">
        <v>-2.1598536860000001E-3</v>
      </c>
      <c r="J15" s="26">
        <v>1.3619639499999999E-4</v>
      </c>
      <c r="M15" s="42"/>
      <c r="N15" s="55">
        <v>0</v>
      </c>
      <c r="O15" s="42"/>
      <c r="P15" s="43"/>
      <c r="Q15" s="43"/>
      <c r="R15" s="42">
        <v>123374.26685</v>
      </c>
      <c r="S15" s="26" t="s">
        <v>51</v>
      </c>
      <c r="T15" s="45" t="s">
        <v>51</v>
      </c>
      <c r="U15" s="26" t="s">
        <v>66</v>
      </c>
      <c r="V15" s="26" t="s">
        <v>79</v>
      </c>
      <c r="W15" s="26" t="s">
        <v>372</v>
      </c>
      <c r="X15" s="26" t="s">
        <v>532</v>
      </c>
      <c r="Y15" s="26" t="s">
        <v>57</v>
      </c>
      <c r="Z15" s="36">
        <v>45631</v>
      </c>
      <c r="AA15" s="36" t="s">
        <v>3803</v>
      </c>
      <c r="AB15" s="26" t="s">
        <v>185</v>
      </c>
      <c r="AC15" s="26" t="s">
        <v>191</v>
      </c>
      <c r="AD15" s="26" t="s">
        <v>57</v>
      </c>
      <c r="AE15" s="26" t="s">
        <v>176</v>
      </c>
      <c r="AF15" s="26" t="s">
        <v>185</v>
      </c>
      <c r="AG15" s="26" t="s">
        <v>185</v>
      </c>
      <c r="AH15" s="43"/>
      <c r="AI15" s="42">
        <v>11364.04</v>
      </c>
      <c r="AJ15" s="43"/>
      <c r="AL15" s="43"/>
      <c r="AM15" s="26" t="s">
        <v>4397</v>
      </c>
      <c r="AN15" s="51">
        <v>-5.4774164772180001</v>
      </c>
      <c r="AO15" s="43">
        <v>4.9838856990383137E-2</v>
      </c>
    </row>
    <row r="16" spans="1:41" x14ac:dyDescent="0.2">
      <c r="A16" s="26">
        <v>7956</v>
      </c>
      <c r="B16" s="26">
        <v>12537</v>
      </c>
      <c r="C16" s="26" t="s">
        <v>183</v>
      </c>
      <c r="D16" s="26" t="s">
        <v>3805</v>
      </c>
      <c r="E16" s="26" t="s">
        <v>532</v>
      </c>
      <c r="F16" s="42">
        <v>3.7210000000000001</v>
      </c>
      <c r="G16" s="57">
        <v>-2620</v>
      </c>
      <c r="H16" s="42">
        <v>-34787.181000822602</v>
      </c>
      <c r="I16" s="26">
        <v>2.2210316500000001E-3</v>
      </c>
      <c r="J16" s="26">
        <v>-1.4005416399999999E-4</v>
      </c>
      <c r="M16" s="42"/>
      <c r="N16" s="55">
        <v>0</v>
      </c>
      <c r="O16" s="42"/>
      <c r="P16" s="43"/>
      <c r="Q16" s="43"/>
      <c r="R16" s="42">
        <v>-126868.84911</v>
      </c>
      <c r="S16" s="26" t="s">
        <v>51</v>
      </c>
      <c r="T16" s="45" t="s">
        <v>51</v>
      </c>
      <c r="U16" s="26" t="s">
        <v>66</v>
      </c>
      <c r="V16" s="26" t="s">
        <v>79</v>
      </c>
      <c r="W16" s="26" t="s">
        <v>372</v>
      </c>
      <c r="X16" s="26" t="s">
        <v>532</v>
      </c>
      <c r="Y16" s="26" t="s">
        <v>57</v>
      </c>
      <c r="Z16" s="36">
        <v>45631</v>
      </c>
      <c r="AA16" s="36" t="s">
        <v>3806</v>
      </c>
      <c r="AB16" s="26" t="s">
        <v>185</v>
      </c>
      <c r="AC16" s="26" t="s">
        <v>191</v>
      </c>
      <c r="AD16" s="26" t="s">
        <v>57</v>
      </c>
      <c r="AE16" s="26" t="s">
        <v>176</v>
      </c>
      <c r="AF16" s="26" t="s">
        <v>185</v>
      </c>
      <c r="AG16" s="26" t="s">
        <v>185</v>
      </c>
      <c r="AH16" s="43"/>
      <c r="AI16" s="42">
        <v>0</v>
      </c>
      <c r="AJ16" s="43"/>
      <c r="AL16" s="43"/>
      <c r="AM16" s="26" t="s">
        <v>4397</v>
      </c>
      <c r="AN16" s="51">
        <v>5.6325645720409998</v>
      </c>
      <c r="AO16" s="43">
        <v>-5.1250545099614402E-2</v>
      </c>
    </row>
    <row r="17" spans="1:41" x14ac:dyDescent="0.2">
      <c r="A17" s="26">
        <v>7956</v>
      </c>
      <c r="B17" s="26">
        <v>12537</v>
      </c>
      <c r="C17" s="26" t="s">
        <v>183</v>
      </c>
      <c r="D17" s="26" t="s">
        <v>3807</v>
      </c>
      <c r="E17" s="26" t="s">
        <v>532</v>
      </c>
      <c r="F17" s="42">
        <v>3.7210000000000001</v>
      </c>
      <c r="G17" s="57">
        <v>2620</v>
      </c>
      <c r="H17" s="42">
        <v>33828.973635865099</v>
      </c>
      <c r="I17" s="26">
        <v>-2.1598536860000001E-3</v>
      </c>
      <c r="J17" s="26">
        <v>1.3619639499999999E-4</v>
      </c>
      <c r="M17" s="42"/>
      <c r="N17" s="55">
        <v>0</v>
      </c>
      <c r="O17" s="42"/>
      <c r="P17" s="43"/>
      <c r="Q17" s="43"/>
      <c r="R17" s="42">
        <v>123374.26685</v>
      </c>
      <c r="S17" s="26" t="s">
        <v>51</v>
      </c>
      <c r="T17" s="45" t="s">
        <v>51</v>
      </c>
      <c r="U17" s="26" t="s">
        <v>66</v>
      </c>
      <c r="V17" s="26" t="s">
        <v>79</v>
      </c>
      <c r="W17" s="26" t="s">
        <v>372</v>
      </c>
      <c r="X17" s="26" t="s">
        <v>532</v>
      </c>
      <c r="Y17" s="26" t="s">
        <v>57</v>
      </c>
      <c r="Z17" s="36">
        <v>45631</v>
      </c>
      <c r="AA17" s="36" t="s">
        <v>3806</v>
      </c>
      <c r="AB17" s="26" t="s">
        <v>185</v>
      </c>
      <c r="AC17" s="26" t="s">
        <v>191</v>
      </c>
      <c r="AD17" s="26" t="s">
        <v>57</v>
      </c>
      <c r="AE17" s="26" t="s">
        <v>176</v>
      </c>
      <c r="AF17" s="26" t="s">
        <v>185</v>
      </c>
      <c r="AG17" s="26" t="s">
        <v>185</v>
      </c>
      <c r="AH17" s="43"/>
      <c r="AI17" s="42">
        <v>11364.04</v>
      </c>
      <c r="AJ17" s="43"/>
      <c r="AL17" s="43"/>
      <c r="AM17" s="26" t="s">
        <v>4397</v>
      </c>
      <c r="AN17" s="51">
        <v>-5.4774164772180001</v>
      </c>
      <c r="AO17" s="43">
        <v>4.9838856990383137E-2</v>
      </c>
    </row>
    <row r="18" spans="1:41" x14ac:dyDescent="0.2">
      <c r="A18" s="26">
        <v>7956</v>
      </c>
      <c r="B18" s="26">
        <v>12537</v>
      </c>
      <c r="C18" s="26" t="s">
        <v>183</v>
      </c>
      <c r="D18" s="26" t="s">
        <v>3808</v>
      </c>
      <c r="E18" s="26" t="s">
        <v>532</v>
      </c>
      <c r="F18" s="42">
        <v>3.7210000000000001</v>
      </c>
      <c r="G18" s="57">
        <v>-3760</v>
      </c>
      <c r="H18" s="42">
        <v>-49923.588001096803</v>
      </c>
      <c r="I18" s="26">
        <v>3.1874347339999999E-3</v>
      </c>
      <c r="J18" s="26">
        <v>-2.0099376299999999E-4</v>
      </c>
      <c r="M18" s="42"/>
      <c r="N18" s="55">
        <v>0</v>
      </c>
      <c r="O18" s="42"/>
      <c r="P18" s="43"/>
      <c r="Q18" s="43"/>
      <c r="R18" s="42">
        <v>-182071.32543999999</v>
      </c>
      <c r="S18" s="26" t="s">
        <v>51</v>
      </c>
      <c r="T18" s="45" t="s">
        <v>51</v>
      </c>
      <c r="U18" s="26" t="s">
        <v>66</v>
      </c>
      <c r="V18" s="26" t="s">
        <v>79</v>
      </c>
      <c r="W18" s="26" t="s">
        <v>372</v>
      </c>
      <c r="X18" s="26" t="s">
        <v>532</v>
      </c>
      <c r="Y18" s="26" t="s">
        <v>57</v>
      </c>
      <c r="Z18" s="36">
        <v>45631</v>
      </c>
      <c r="AA18" s="36" t="s">
        <v>3809</v>
      </c>
      <c r="AB18" s="26" t="s">
        <v>185</v>
      </c>
      <c r="AC18" s="26" t="s">
        <v>191</v>
      </c>
      <c r="AD18" s="26" t="s">
        <v>57</v>
      </c>
      <c r="AE18" s="26" t="s">
        <v>176</v>
      </c>
      <c r="AF18" s="26" t="s">
        <v>185</v>
      </c>
      <c r="AG18" s="26" t="s">
        <v>185</v>
      </c>
      <c r="AH18" s="43"/>
      <c r="AI18" s="42">
        <v>0</v>
      </c>
      <c r="AJ18" s="43"/>
      <c r="AL18" s="43"/>
      <c r="AM18" s="26" t="s">
        <v>4397</v>
      </c>
      <c r="AN18" s="51">
        <v>8.0833751110079994</v>
      </c>
      <c r="AO18" s="43">
        <v>-7.3550400600849997E-2</v>
      </c>
    </row>
    <row r="19" spans="1:41" x14ac:dyDescent="0.2">
      <c r="A19" s="26">
        <v>7956</v>
      </c>
      <c r="B19" s="26">
        <v>12537</v>
      </c>
      <c r="C19" s="26" t="s">
        <v>183</v>
      </c>
      <c r="D19" s="26" t="s">
        <v>3810</v>
      </c>
      <c r="E19" s="26" t="s">
        <v>532</v>
      </c>
      <c r="F19" s="42">
        <v>3.7210000000000001</v>
      </c>
      <c r="G19" s="57">
        <v>3760</v>
      </c>
      <c r="H19" s="42">
        <v>48548.450715656698</v>
      </c>
      <c r="I19" s="26">
        <v>-3.099637351E-3</v>
      </c>
      <c r="J19" s="26">
        <v>1.95457422E-4</v>
      </c>
      <c r="M19" s="42"/>
      <c r="N19" s="55">
        <v>0</v>
      </c>
      <c r="O19" s="42"/>
      <c r="P19" s="43"/>
      <c r="Q19" s="43"/>
      <c r="R19" s="42">
        <v>177056.19975999999</v>
      </c>
      <c r="S19" s="26" t="s">
        <v>51</v>
      </c>
      <c r="T19" s="45" t="s">
        <v>51</v>
      </c>
      <c r="U19" s="26" t="s">
        <v>66</v>
      </c>
      <c r="V19" s="26" t="s">
        <v>79</v>
      </c>
      <c r="W19" s="26" t="s">
        <v>372</v>
      </c>
      <c r="X19" s="26" t="s">
        <v>532</v>
      </c>
      <c r="Y19" s="26" t="s">
        <v>57</v>
      </c>
      <c r="Z19" s="36">
        <v>45631</v>
      </c>
      <c r="AA19" s="36" t="s">
        <v>3809</v>
      </c>
      <c r="AB19" s="26" t="s">
        <v>185</v>
      </c>
      <c r="AC19" s="26" t="s">
        <v>191</v>
      </c>
      <c r="AD19" s="26" t="s">
        <v>57</v>
      </c>
      <c r="AE19" s="26" t="s">
        <v>176</v>
      </c>
      <c r="AF19" s="26" t="s">
        <v>185</v>
      </c>
      <c r="AG19" s="26" t="s">
        <v>185</v>
      </c>
      <c r="AH19" s="43"/>
      <c r="AI19" s="42">
        <v>11364.04</v>
      </c>
      <c r="AJ19" s="43"/>
      <c r="AL19" s="43"/>
      <c r="AM19" s="26" t="s">
        <v>4397</v>
      </c>
      <c r="AN19" s="51">
        <v>-7.8607198301589998</v>
      </c>
      <c r="AO19" s="43">
        <v>7.152446652289346E-2</v>
      </c>
    </row>
    <row r="20" spans="1:41" x14ac:dyDescent="0.2">
      <c r="A20" s="26">
        <v>7956</v>
      </c>
      <c r="B20" s="26">
        <v>12538</v>
      </c>
      <c r="C20" s="26" t="s">
        <v>183</v>
      </c>
      <c r="D20" s="26" t="s">
        <v>3811</v>
      </c>
      <c r="E20" s="26" t="s">
        <v>538</v>
      </c>
      <c r="F20" s="42">
        <v>3.5773000000000001</v>
      </c>
      <c r="G20" s="57">
        <v>-350000</v>
      </c>
      <c r="H20" s="42">
        <v>-392.33667948582899</v>
      </c>
      <c r="I20" s="26">
        <v>3.1009232157605898E-5</v>
      </c>
      <c r="J20" s="26">
        <v>-9.4997749616246305E-7</v>
      </c>
      <c r="K20" s="26" t="s">
        <v>3812</v>
      </c>
      <c r="L20" s="26" t="s">
        <v>531</v>
      </c>
      <c r="M20" s="42">
        <v>1</v>
      </c>
      <c r="N20" s="55">
        <v>1250200</v>
      </c>
      <c r="O20" s="42">
        <v>1436.3949399999999</v>
      </c>
      <c r="P20" s="43">
        <v>3.2375622542950297E-5</v>
      </c>
      <c r="Q20" s="43">
        <v>3.4779895430371499E-6</v>
      </c>
      <c r="R20" s="42">
        <v>-53.072029999999998</v>
      </c>
      <c r="S20" s="26" t="s">
        <v>51</v>
      </c>
      <c r="T20" s="45" t="s">
        <v>51</v>
      </c>
      <c r="U20" s="26" t="s">
        <v>66</v>
      </c>
      <c r="V20" s="26" t="s">
        <v>79</v>
      </c>
      <c r="W20" s="26" t="s">
        <v>372</v>
      </c>
      <c r="X20" s="26" t="s">
        <v>3813</v>
      </c>
      <c r="Y20" s="26" t="s">
        <v>57</v>
      </c>
      <c r="Z20" s="36">
        <v>44511</v>
      </c>
      <c r="AA20" s="36">
        <v>47731</v>
      </c>
      <c r="AB20" s="26" t="s">
        <v>185</v>
      </c>
      <c r="AC20" s="26" t="s">
        <v>191</v>
      </c>
      <c r="AD20" s="26" t="s">
        <v>57</v>
      </c>
      <c r="AE20" s="26" t="s">
        <v>176</v>
      </c>
      <c r="AF20" s="26" t="s">
        <v>185</v>
      </c>
      <c r="AG20" s="26" t="s">
        <v>185</v>
      </c>
      <c r="AH20" s="43"/>
      <c r="AI20" s="42">
        <v>357.73</v>
      </c>
      <c r="AJ20" s="43"/>
      <c r="AL20" s="43"/>
      <c r="AM20" s="26" t="s">
        <v>4397</v>
      </c>
      <c r="AN20" s="43">
        <v>2.953520175E-3</v>
      </c>
      <c r="AO20" s="43">
        <v>-1.2878325810898505E-5</v>
      </c>
    </row>
    <row r="21" spans="1:41" x14ac:dyDescent="0.2">
      <c r="A21" s="26">
        <v>7956</v>
      </c>
      <c r="B21" s="26">
        <v>12538</v>
      </c>
      <c r="C21" s="26" t="s">
        <v>183</v>
      </c>
      <c r="D21" s="26" t="s">
        <v>3814</v>
      </c>
      <c r="E21" s="26" t="s">
        <v>538</v>
      </c>
      <c r="F21" s="42">
        <v>3.5716000000000001</v>
      </c>
      <c r="G21" s="57">
        <v>-357000</v>
      </c>
      <c r="H21" s="42">
        <v>-400.267909071752</v>
      </c>
      <c r="I21" s="26">
        <v>3.1636095136227997E-5</v>
      </c>
      <c r="J21" s="26">
        <v>-9.6918163897521197E-7</v>
      </c>
      <c r="K21" s="26" t="s">
        <v>3815</v>
      </c>
      <c r="L21" s="26" t="s">
        <v>531</v>
      </c>
      <c r="M21" s="42">
        <v>1</v>
      </c>
      <c r="N21" s="55">
        <v>1271991</v>
      </c>
      <c r="O21" s="42">
        <v>1440.9764299999999</v>
      </c>
      <c r="P21" s="43">
        <v>3.2478887032954897E-5</v>
      </c>
      <c r="Q21" s="43">
        <v>3.4890828530090799E-6</v>
      </c>
      <c r="R21" s="42">
        <v>-78.600660000000005</v>
      </c>
      <c r="S21" s="26" t="s">
        <v>51</v>
      </c>
      <c r="T21" s="26" t="s">
        <v>51</v>
      </c>
      <c r="U21" s="26" t="s">
        <v>66</v>
      </c>
      <c r="V21" s="26" t="s">
        <v>79</v>
      </c>
      <c r="W21" s="26" t="s">
        <v>372</v>
      </c>
      <c r="X21" s="26" t="s">
        <v>3813</v>
      </c>
      <c r="Y21" s="26" t="s">
        <v>57</v>
      </c>
      <c r="Z21" s="36">
        <v>44563</v>
      </c>
      <c r="AA21" s="36">
        <v>47731</v>
      </c>
      <c r="AB21" s="26" t="s">
        <v>185</v>
      </c>
      <c r="AC21" s="26" t="s">
        <v>191</v>
      </c>
      <c r="AD21" s="26" t="s">
        <v>57</v>
      </c>
      <c r="AE21" s="26" t="s">
        <v>176</v>
      </c>
      <c r="AF21" s="26" t="s">
        <v>185</v>
      </c>
      <c r="AG21" s="26" t="s">
        <v>185</v>
      </c>
      <c r="AH21" s="43"/>
      <c r="AI21" s="42">
        <v>357.16</v>
      </c>
      <c r="AJ21" s="43"/>
      <c r="AL21" s="43"/>
      <c r="AM21" s="26" t="s">
        <v>4397</v>
      </c>
      <c r="AN21" s="43">
        <v>4.3742181160000004E-3</v>
      </c>
      <c r="AO21" s="43">
        <v>-1.9073039196572239E-5</v>
      </c>
    </row>
    <row r="22" spans="1:41" x14ac:dyDescent="0.2">
      <c r="A22" s="26">
        <v>7956</v>
      </c>
      <c r="B22" s="26">
        <v>12538</v>
      </c>
      <c r="C22" s="26" t="s">
        <v>183</v>
      </c>
      <c r="D22" s="26" t="s">
        <v>3816</v>
      </c>
      <c r="E22" s="26" t="s">
        <v>538</v>
      </c>
      <c r="F22" s="42">
        <v>3.6802999999999999</v>
      </c>
      <c r="G22" s="57">
        <v>-600000</v>
      </c>
      <c r="H22" s="42">
        <v>-614.39326993994302</v>
      </c>
      <c r="I22" s="26">
        <v>4.85599856954657E-5</v>
      </c>
      <c r="J22" s="26">
        <v>-1.48765030330971E-6</v>
      </c>
      <c r="K22" s="26" t="s">
        <v>3817</v>
      </c>
      <c r="L22" s="26" t="s">
        <v>531</v>
      </c>
      <c r="M22" s="42">
        <v>1</v>
      </c>
      <c r="N22" s="55">
        <v>2203200</v>
      </c>
      <c r="O22" s="42">
        <v>2217.2865999999999</v>
      </c>
      <c r="P22" s="43">
        <v>4.9976529457240702E-5</v>
      </c>
      <c r="Q22" s="43">
        <v>5.3687877852844601E-6</v>
      </c>
      <c r="R22" s="42">
        <v>-115.19601</v>
      </c>
      <c r="S22" s="26" t="s">
        <v>51</v>
      </c>
      <c r="T22" s="45" t="s">
        <v>51</v>
      </c>
      <c r="U22" s="26" t="s">
        <v>66</v>
      </c>
      <c r="V22" s="26" t="s">
        <v>79</v>
      </c>
      <c r="W22" s="26" t="s">
        <v>372</v>
      </c>
      <c r="X22" s="26" t="s">
        <v>3813</v>
      </c>
      <c r="Y22" s="26" t="s">
        <v>57</v>
      </c>
      <c r="Z22" s="36">
        <v>44775</v>
      </c>
      <c r="AA22" s="36">
        <v>46516</v>
      </c>
      <c r="AB22" s="26" t="s">
        <v>185</v>
      </c>
      <c r="AC22" s="26" t="s">
        <v>191</v>
      </c>
      <c r="AD22" s="26" t="s">
        <v>57</v>
      </c>
      <c r="AE22" s="26" t="s">
        <v>176</v>
      </c>
      <c r="AF22" s="26" t="s">
        <v>185</v>
      </c>
      <c r="AG22" s="26" t="s">
        <v>185</v>
      </c>
      <c r="AH22" s="43"/>
      <c r="AI22" s="42">
        <v>368.03</v>
      </c>
      <c r="AJ22" s="43"/>
      <c r="AL22" s="43"/>
      <c r="AM22" s="26" t="s">
        <v>4397</v>
      </c>
      <c r="AN22" s="43">
        <v>6.4107918919999998E-3</v>
      </c>
      <c r="AO22" s="43">
        <v>-2.7953175126248652E-5</v>
      </c>
    </row>
    <row r="23" spans="1:41" x14ac:dyDescent="0.2">
      <c r="A23" s="26">
        <v>7956</v>
      </c>
      <c r="B23" s="26">
        <v>12538</v>
      </c>
      <c r="C23" s="26" t="s">
        <v>183</v>
      </c>
      <c r="D23" s="26" t="s">
        <v>3818</v>
      </c>
      <c r="E23" s="26" t="s">
        <v>538</v>
      </c>
      <c r="F23" s="42">
        <v>3.5558999999999998</v>
      </c>
      <c r="G23" s="57">
        <v>-380000</v>
      </c>
      <c r="H23" s="42">
        <v>-425.96555947740001</v>
      </c>
      <c r="I23" s="26">
        <v>3.3667168061599198E-5</v>
      </c>
      <c r="J23" s="26">
        <v>-1.0314041913544799E-6</v>
      </c>
      <c r="K23" s="26" t="s">
        <v>3819</v>
      </c>
      <c r="L23" s="26" t="s">
        <v>531</v>
      </c>
      <c r="M23" s="42">
        <v>1</v>
      </c>
      <c r="N23" s="55">
        <v>1353940</v>
      </c>
      <c r="O23" s="42">
        <v>1536.82745</v>
      </c>
      <c r="P23" s="43">
        <v>3.4639321017689398E-5</v>
      </c>
      <c r="Q23" s="43">
        <v>3.7211700290119801E-6</v>
      </c>
      <c r="R23" s="42">
        <v>-80.308199999999999</v>
      </c>
      <c r="S23" s="26" t="s">
        <v>51</v>
      </c>
      <c r="T23" s="45" t="s">
        <v>51</v>
      </c>
      <c r="U23" s="26" t="s">
        <v>66</v>
      </c>
      <c r="V23" s="26" t="s">
        <v>79</v>
      </c>
      <c r="W23" s="26" t="s">
        <v>372</v>
      </c>
      <c r="X23" s="26" t="s">
        <v>3813</v>
      </c>
      <c r="Y23" s="26" t="s">
        <v>57</v>
      </c>
      <c r="Z23" s="36">
        <v>44745</v>
      </c>
      <c r="AA23" s="36">
        <v>47731</v>
      </c>
      <c r="AB23" s="26" t="s">
        <v>185</v>
      </c>
      <c r="AC23" s="26" t="s">
        <v>191</v>
      </c>
      <c r="AD23" s="26" t="s">
        <v>57</v>
      </c>
      <c r="AE23" s="26" t="s">
        <v>176</v>
      </c>
      <c r="AF23" s="26" t="s">
        <v>185</v>
      </c>
      <c r="AG23" s="26" t="s">
        <v>185</v>
      </c>
      <c r="AH23" s="43"/>
      <c r="AI23" s="42">
        <v>355.59</v>
      </c>
      <c r="AJ23" s="43"/>
      <c r="AL23" s="43"/>
      <c r="AM23" s="26" t="s">
        <v>4397</v>
      </c>
      <c r="AN23" s="43">
        <v>4.4692447019999996E-3</v>
      </c>
      <c r="AO23" s="43">
        <v>-1.9487386574186051E-5</v>
      </c>
    </row>
    <row r="24" spans="1:41" x14ac:dyDescent="0.2">
      <c r="A24" s="26">
        <v>7956</v>
      </c>
      <c r="B24" s="26">
        <v>12538</v>
      </c>
      <c r="C24" s="26" t="s">
        <v>183</v>
      </c>
      <c r="D24" s="26" t="s">
        <v>3820</v>
      </c>
      <c r="E24" s="26" t="s">
        <v>532</v>
      </c>
      <c r="F24" s="42">
        <v>3.282</v>
      </c>
      <c r="G24" s="57">
        <v>-895000</v>
      </c>
      <c r="H24" s="42">
        <v>-952.48032903756496</v>
      </c>
      <c r="I24" s="26">
        <v>7.5281474287304295E-5</v>
      </c>
      <c r="J24" s="26">
        <v>-2.3062714383700299E-6</v>
      </c>
      <c r="K24" s="26" t="s">
        <v>3821</v>
      </c>
      <c r="L24" s="26" t="s">
        <v>531</v>
      </c>
      <c r="M24" s="42">
        <v>1</v>
      </c>
      <c r="N24" s="55">
        <v>2932915</v>
      </c>
      <c r="O24" s="42">
        <v>3194.3069999999998</v>
      </c>
      <c r="P24" s="43">
        <v>7.1998079941930094E-5</v>
      </c>
      <c r="Q24" s="43">
        <v>7.7344788914742199E-6</v>
      </c>
      <c r="R24" s="42">
        <v>-279.38875999999999</v>
      </c>
      <c r="S24" s="26" t="s">
        <v>51</v>
      </c>
      <c r="T24" s="45" t="s">
        <v>51</v>
      </c>
      <c r="U24" s="26" t="s">
        <v>66</v>
      </c>
      <c r="V24" s="26" t="s">
        <v>79</v>
      </c>
      <c r="W24" s="26" t="s">
        <v>372</v>
      </c>
      <c r="X24" s="26" t="s">
        <v>3789</v>
      </c>
      <c r="Y24" s="26" t="s">
        <v>57</v>
      </c>
      <c r="Z24" s="36">
        <v>44745</v>
      </c>
      <c r="AA24" s="36" t="s">
        <v>2037</v>
      </c>
      <c r="AB24" s="26" t="s">
        <v>185</v>
      </c>
      <c r="AC24" s="26" t="s">
        <v>191</v>
      </c>
      <c r="AD24" s="26" t="s">
        <v>57</v>
      </c>
      <c r="AE24" s="26" t="s">
        <v>176</v>
      </c>
      <c r="AF24" s="26" t="s">
        <v>185</v>
      </c>
      <c r="AG24" s="26" t="s">
        <v>185</v>
      </c>
      <c r="AH24" s="43"/>
      <c r="AI24" s="42">
        <v>328.2</v>
      </c>
      <c r="AJ24" s="43"/>
      <c r="AL24" s="43"/>
      <c r="AM24" s="26" t="s">
        <v>4397</v>
      </c>
      <c r="AN24" s="43">
        <v>1.5548309332E-2</v>
      </c>
      <c r="AO24" s="43">
        <v>-6.7795776403934956E-5</v>
      </c>
    </row>
    <row r="25" spans="1:41" x14ac:dyDescent="0.2">
      <c r="A25" s="26">
        <v>7956</v>
      </c>
      <c r="B25" s="26">
        <v>12538</v>
      </c>
      <c r="C25" s="26" t="s">
        <v>183</v>
      </c>
      <c r="D25" s="26" t="s">
        <v>3822</v>
      </c>
      <c r="E25" s="26" t="s">
        <v>532</v>
      </c>
      <c r="F25" s="42">
        <v>3.282</v>
      </c>
      <c r="G25" s="57">
        <v>-1000000</v>
      </c>
      <c r="H25" s="42">
        <v>-1238.3245708801801</v>
      </c>
      <c r="I25" s="26">
        <v>9.7873831616292E-5</v>
      </c>
      <c r="J25" s="26">
        <v>-2.9983953496851098E-6</v>
      </c>
      <c r="K25" s="26" t="s">
        <v>3823</v>
      </c>
      <c r="L25" s="26" t="s">
        <v>531</v>
      </c>
      <c r="M25" s="42">
        <v>1</v>
      </c>
      <c r="N25" s="55">
        <v>3277000</v>
      </c>
      <c r="O25" s="42">
        <v>4204.8927700000004</v>
      </c>
      <c r="P25" s="43">
        <v>9.4776177055525205E-5</v>
      </c>
      <c r="Q25" s="43">
        <v>1.01814429140585E-5</v>
      </c>
      <c r="R25" s="42">
        <v>-311.27694000000002</v>
      </c>
      <c r="S25" s="26" t="s">
        <v>51</v>
      </c>
      <c r="T25" s="45" t="s">
        <v>51</v>
      </c>
      <c r="U25" s="26" t="s">
        <v>66</v>
      </c>
      <c r="V25" s="26" t="s">
        <v>79</v>
      </c>
      <c r="W25" s="26" t="s">
        <v>372</v>
      </c>
      <c r="X25" s="26" t="s">
        <v>3789</v>
      </c>
      <c r="Y25" s="26" t="s">
        <v>57</v>
      </c>
      <c r="Z25" s="36">
        <v>44745</v>
      </c>
      <c r="AA25" s="36" t="s">
        <v>1974</v>
      </c>
      <c r="AB25" s="26" t="s">
        <v>185</v>
      </c>
      <c r="AC25" s="26" t="s">
        <v>191</v>
      </c>
      <c r="AD25" s="26" t="s">
        <v>57</v>
      </c>
      <c r="AE25" s="26" t="s">
        <v>176</v>
      </c>
      <c r="AF25" s="26" t="s">
        <v>185</v>
      </c>
      <c r="AG25" s="26" t="s">
        <v>185</v>
      </c>
      <c r="AH25" s="43"/>
      <c r="AI25" s="42">
        <v>328.2</v>
      </c>
      <c r="AJ25" s="43"/>
      <c r="AL25" s="43"/>
      <c r="AM25" s="26" t="s">
        <v>4397</v>
      </c>
      <c r="AN25" s="43">
        <v>1.7322923625E-2</v>
      </c>
      <c r="AO25" s="43">
        <v>-7.5533682256727415E-5</v>
      </c>
    </row>
    <row r="26" spans="1:41" x14ac:dyDescent="0.2">
      <c r="A26" s="26">
        <v>7956</v>
      </c>
      <c r="B26" s="26">
        <v>12538</v>
      </c>
      <c r="C26" s="26" t="s">
        <v>183</v>
      </c>
      <c r="D26" s="26" t="s">
        <v>3824</v>
      </c>
      <c r="E26" s="26" t="s">
        <v>532</v>
      </c>
      <c r="F26" s="42">
        <v>3.3</v>
      </c>
      <c r="G26" s="57">
        <v>-170000</v>
      </c>
      <c r="H26" s="42">
        <v>-165.302939402248</v>
      </c>
      <c r="I26" s="26">
        <v>1.3065098147276699E-5</v>
      </c>
      <c r="J26" s="26">
        <v>-4.0025335558083002E-7</v>
      </c>
      <c r="K26" s="26" t="s">
        <v>3825</v>
      </c>
      <c r="L26" s="26" t="s">
        <v>531</v>
      </c>
      <c r="M26" s="42">
        <v>1</v>
      </c>
      <c r="N26" s="55">
        <v>559470</v>
      </c>
      <c r="O26" s="42">
        <v>552.26635999999996</v>
      </c>
      <c r="P26" s="43">
        <v>1.2447807157082499E-5</v>
      </c>
      <c r="Q26" s="43">
        <v>1.3372204061448401E-6</v>
      </c>
      <c r="R26" s="42">
        <v>-50.59346</v>
      </c>
      <c r="S26" s="26" t="s">
        <v>51</v>
      </c>
      <c r="T26" s="45" t="s">
        <v>51</v>
      </c>
      <c r="U26" s="26" t="s">
        <v>66</v>
      </c>
      <c r="V26" s="26" t="s">
        <v>79</v>
      </c>
      <c r="W26" s="26" t="s">
        <v>372</v>
      </c>
      <c r="X26" s="26" t="s">
        <v>3789</v>
      </c>
      <c r="Y26" s="26" t="s">
        <v>57</v>
      </c>
      <c r="Z26" s="36">
        <v>44776</v>
      </c>
      <c r="AA26" s="36" t="s">
        <v>1994</v>
      </c>
      <c r="AB26" s="26" t="s">
        <v>185</v>
      </c>
      <c r="AC26" s="26" t="s">
        <v>191</v>
      </c>
      <c r="AD26" s="26" t="s">
        <v>57</v>
      </c>
      <c r="AE26" s="26" t="s">
        <v>176</v>
      </c>
      <c r="AF26" s="26" t="s">
        <v>185</v>
      </c>
      <c r="AG26" s="26" t="s">
        <v>185</v>
      </c>
      <c r="AH26" s="43"/>
      <c r="AI26" s="42">
        <v>330</v>
      </c>
      <c r="AJ26" s="43"/>
      <c r="AL26" s="43"/>
      <c r="AM26" s="26" t="s">
        <v>4397</v>
      </c>
      <c r="AN26" s="43">
        <v>2.8155848719999999E-3</v>
      </c>
      <c r="AO26" s="43">
        <v>-1.2276882225546321E-5</v>
      </c>
    </row>
    <row r="27" spans="1:41" x14ac:dyDescent="0.2">
      <c r="A27" s="26">
        <v>7956</v>
      </c>
      <c r="B27" s="26">
        <v>12538</v>
      </c>
      <c r="C27" s="26" t="s">
        <v>183</v>
      </c>
      <c r="D27" s="26" t="s">
        <v>3826</v>
      </c>
      <c r="E27" s="26" t="s">
        <v>538</v>
      </c>
      <c r="F27" s="42">
        <v>3.5207000000000002</v>
      </c>
      <c r="G27" s="57">
        <v>-416000</v>
      </c>
      <c r="H27" s="42">
        <v>-466.32020071646798</v>
      </c>
      <c r="I27" s="26">
        <v>3.6856689980526497E-5</v>
      </c>
      <c r="J27" s="26">
        <v>-1.1291161898682701E-6</v>
      </c>
      <c r="K27" s="26" t="s">
        <v>3827</v>
      </c>
      <c r="L27" s="26" t="s">
        <v>531</v>
      </c>
      <c r="M27" s="42">
        <v>1</v>
      </c>
      <c r="N27" s="55">
        <v>1453088</v>
      </c>
      <c r="O27" s="42">
        <v>1643.3287700000001</v>
      </c>
      <c r="P27" s="43">
        <v>3.7039807430323301E-5</v>
      </c>
      <c r="Q27" s="43">
        <v>3.9790451209972302E-6</v>
      </c>
      <c r="R27" s="42">
        <v>-127.00924000000001</v>
      </c>
      <c r="S27" s="26" t="s">
        <v>51</v>
      </c>
      <c r="T27" s="45" t="s">
        <v>51</v>
      </c>
      <c r="U27" s="26" t="s">
        <v>66</v>
      </c>
      <c r="V27" s="26" t="s">
        <v>79</v>
      </c>
      <c r="W27" s="26" t="s">
        <v>372</v>
      </c>
      <c r="X27" s="26" t="s">
        <v>3813</v>
      </c>
      <c r="Y27" s="26" t="s">
        <v>57</v>
      </c>
      <c r="Z27" s="36" t="s">
        <v>3828</v>
      </c>
      <c r="AA27" s="36">
        <v>47731</v>
      </c>
      <c r="AB27" s="26" t="s">
        <v>185</v>
      </c>
      <c r="AC27" s="26" t="s">
        <v>191</v>
      </c>
      <c r="AD27" s="26" t="s">
        <v>57</v>
      </c>
      <c r="AE27" s="26" t="s">
        <v>176</v>
      </c>
      <c r="AF27" s="26" t="s">
        <v>185</v>
      </c>
      <c r="AG27" s="26" t="s">
        <v>185</v>
      </c>
      <c r="AH27" s="43"/>
      <c r="AI27" s="42">
        <v>352.07</v>
      </c>
      <c r="AJ27" s="43"/>
      <c r="AL27" s="43"/>
      <c r="AM27" s="26" t="s">
        <v>4397</v>
      </c>
      <c r="AN27" s="43">
        <v>7.0682118760000004E-3</v>
      </c>
      <c r="AO27" s="43">
        <v>-3.0819743916232391E-5</v>
      </c>
    </row>
    <row r="28" spans="1:41" x14ac:dyDescent="0.2">
      <c r="A28" s="26">
        <v>7956</v>
      </c>
      <c r="B28" s="26">
        <v>12538</v>
      </c>
      <c r="C28" s="26" t="s">
        <v>183</v>
      </c>
      <c r="D28" s="26" t="s">
        <v>3829</v>
      </c>
      <c r="E28" s="26" t="s">
        <v>538</v>
      </c>
      <c r="F28" s="42">
        <v>3.5941999999999998</v>
      </c>
      <c r="G28" s="57">
        <v>-100000</v>
      </c>
      <c r="H28" s="42">
        <v>-104.53941892319</v>
      </c>
      <c r="I28" s="26">
        <v>8.2625135005444401E-6</v>
      </c>
      <c r="J28" s="26">
        <v>-2.5312467743031498E-7</v>
      </c>
      <c r="K28" s="26" t="s">
        <v>3830</v>
      </c>
      <c r="L28" s="26" t="s">
        <v>531</v>
      </c>
      <c r="M28" s="42">
        <v>1</v>
      </c>
      <c r="N28" s="55">
        <v>361000</v>
      </c>
      <c r="O28" s="42">
        <v>370.35527000000002</v>
      </c>
      <c r="P28" s="43">
        <v>8.3476222969098099E-6</v>
      </c>
      <c r="Q28" s="43">
        <v>8.9675319816199197E-7</v>
      </c>
      <c r="R28" s="42">
        <v>-26.518180000000001</v>
      </c>
      <c r="S28" s="26" t="s">
        <v>51</v>
      </c>
      <c r="T28" s="45" t="s">
        <v>51</v>
      </c>
      <c r="U28" s="26" t="s">
        <v>66</v>
      </c>
      <c r="V28" s="26" t="s">
        <v>79</v>
      </c>
      <c r="W28" s="26" t="s">
        <v>372</v>
      </c>
      <c r="X28" s="26" t="s">
        <v>3813</v>
      </c>
      <c r="Y28" s="26" t="s">
        <v>57</v>
      </c>
      <c r="Z28" s="36" t="s">
        <v>3831</v>
      </c>
      <c r="AA28" s="36">
        <v>46635</v>
      </c>
      <c r="AB28" s="26" t="s">
        <v>185</v>
      </c>
      <c r="AC28" s="26" t="s">
        <v>191</v>
      </c>
      <c r="AD28" s="26" t="s">
        <v>57</v>
      </c>
      <c r="AE28" s="26" t="s">
        <v>176</v>
      </c>
      <c r="AF28" s="26" t="s">
        <v>185</v>
      </c>
      <c r="AG28" s="26" t="s">
        <v>185</v>
      </c>
      <c r="AH28" s="43"/>
      <c r="AI28" s="42">
        <v>359.42</v>
      </c>
      <c r="AJ28" s="43"/>
      <c r="AL28" s="43"/>
      <c r="AM28" s="26" t="s">
        <v>4397</v>
      </c>
      <c r="AN28" s="43">
        <v>1.475767549E-3</v>
      </c>
      <c r="AO28" s="43">
        <v>-6.4348351090405347E-6</v>
      </c>
    </row>
    <row r="29" spans="1:41" x14ac:dyDescent="0.2">
      <c r="A29" s="26">
        <v>7956</v>
      </c>
      <c r="B29" s="26">
        <v>12538</v>
      </c>
      <c r="C29" s="26" t="s">
        <v>183</v>
      </c>
      <c r="D29" s="26" t="s">
        <v>3832</v>
      </c>
      <c r="E29" s="26" t="s">
        <v>532</v>
      </c>
      <c r="F29" s="42">
        <v>3.5</v>
      </c>
      <c r="G29" s="57">
        <v>-558275</v>
      </c>
      <c r="H29" s="42">
        <v>-632.12139018371295</v>
      </c>
      <c r="I29" s="26">
        <v>4.9961168468071699E-5</v>
      </c>
      <c r="J29" s="26">
        <v>-1.5305759744524499E-6</v>
      </c>
      <c r="K29" s="26" t="s">
        <v>3833</v>
      </c>
      <c r="L29" s="26" t="s">
        <v>531</v>
      </c>
      <c r="M29" s="42">
        <v>1</v>
      </c>
      <c r="N29" s="55">
        <v>1949496.3</v>
      </c>
      <c r="O29" s="42">
        <v>2177.1372099999999</v>
      </c>
      <c r="P29" s="43">
        <v>4.9071582315078201E-5</v>
      </c>
      <c r="Q29" s="43">
        <v>5.2715727682367702E-6</v>
      </c>
      <c r="R29" s="42">
        <v>-128.20949999999999</v>
      </c>
      <c r="S29" s="26" t="s">
        <v>51</v>
      </c>
      <c r="T29" s="45" t="s">
        <v>51</v>
      </c>
      <c r="U29" s="26" t="s">
        <v>66</v>
      </c>
      <c r="V29" s="26" t="s">
        <v>79</v>
      </c>
      <c r="W29" s="26" t="s">
        <v>372</v>
      </c>
      <c r="X29" s="26" t="s">
        <v>3789</v>
      </c>
      <c r="Y29" s="26" t="s">
        <v>57</v>
      </c>
      <c r="Z29" s="36" t="s">
        <v>3497</v>
      </c>
      <c r="AA29" s="36" t="s">
        <v>1165</v>
      </c>
      <c r="AB29" s="26" t="s">
        <v>185</v>
      </c>
      <c r="AC29" s="26" t="s">
        <v>191</v>
      </c>
      <c r="AD29" s="26" t="s">
        <v>57</v>
      </c>
      <c r="AE29" s="26" t="s">
        <v>176</v>
      </c>
      <c r="AF29" s="26" t="s">
        <v>185</v>
      </c>
      <c r="AG29" s="26" t="s">
        <v>185</v>
      </c>
      <c r="AH29" s="43"/>
      <c r="AI29" s="42">
        <v>350</v>
      </c>
      <c r="AJ29" s="43"/>
      <c r="AL29" s="43"/>
      <c r="AM29" s="26" t="s">
        <v>4397</v>
      </c>
      <c r="AN29" s="43">
        <v>7.1350077409999997E-3</v>
      </c>
      <c r="AO29" s="43">
        <v>-3.1110996000198067E-5</v>
      </c>
    </row>
    <row r="30" spans="1:41" x14ac:dyDescent="0.2">
      <c r="A30" s="26">
        <v>7956</v>
      </c>
      <c r="B30" s="26">
        <v>12538</v>
      </c>
      <c r="C30" s="26" t="s">
        <v>184</v>
      </c>
      <c r="D30" s="26" t="s">
        <v>3834</v>
      </c>
      <c r="E30" s="26" t="s">
        <v>531</v>
      </c>
      <c r="F30" s="42">
        <v>1</v>
      </c>
      <c r="G30" s="57">
        <v>-5000000</v>
      </c>
      <c r="H30" s="42">
        <v>-56.644950000000001</v>
      </c>
      <c r="I30" s="26">
        <v>4.4770639528477398E-6</v>
      </c>
      <c r="J30" s="26">
        <v>-1.3715625019248699E-7</v>
      </c>
      <c r="K30" s="26" t="s">
        <v>3835</v>
      </c>
      <c r="L30" s="26" t="s">
        <v>531</v>
      </c>
      <c r="M30" s="42">
        <v>1</v>
      </c>
      <c r="N30" s="55">
        <v>5000000</v>
      </c>
      <c r="O30" s="42">
        <v>208.25919999999999</v>
      </c>
      <c r="P30" s="43">
        <v>4.6940580633741197E-6</v>
      </c>
      <c r="Q30" s="43">
        <v>5.0426473922365903E-7</v>
      </c>
      <c r="R30" s="42">
        <v>151.61425</v>
      </c>
      <c r="S30" s="26" t="s">
        <v>51</v>
      </c>
      <c r="T30" s="45" t="s">
        <v>51</v>
      </c>
      <c r="U30" s="26" t="s">
        <v>66</v>
      </c>
      <c r="V30" s="26" t="s">
        <v>79</v>
      </c>
      <c r="W30" s="26" t="s">
        <v>372</v>
      </c>
      <c r="X30" s="26" t="s">
        <v>3836</v>
      </c>
      <c r="Y30" s="26" t="s">
        <v>57</v>
      </c>
      <c r="Z30" s="36" t="s">
        <v>3837</v>
      </c>
      <c r="AA30" s="36" t="s">
        <v>562</v>
      </c>
      <c r="AB30" s="26" t="s">
        <v>185</v>
      </c>
      <c r="AC30" s="26" t="s">
        <v>191</v>
      </c>
      <c r="AD30" s="26" t="s">
        <v>57</v>
      </c>
      <c r="AE30" s="26" t="s">
        <v>176</v>
      </c>
      <c r="AF30" s="26" t="s">
        <v>185</v>
      </c>
      <c r="AG30" s="26" t="s">
        <v>185</v>
      </c>
      <c r="AH30" s="43"/>
      <c r="AI30" s="42">
        <v>0</v>
      </c>
      <c r="AJ30" s="43"/>
      <c r="AL30" s="43"/>
      <c r="AM30" s="26" t="s">
        <v>4397</v>
      </c>
      <c r="AN30" s="43">
        <v>-8.4375092900000007E-3</v>
      </c>
      <c r="AO30" s="43">
        <v>3.6790333987130675E-5</v>
      </c>
    </row>
    <row r="31" spans="1:41" x14ac:dyDescent="0.2">
      <c r="A31" s="26">
        <v>7956</v>
      </c>
      <c r="B31" s="26">
        <v>12538</v>
      </c>
      <c r="C31" s="26" t="s">
        <v>183</v>
      </c>
      <c r="D31" s="26">
        <v>9360595</v>
      </c>
      <c r="E31" s="26" t="s">
        <v>532</v>
      </c>
      <c r="F31" s="42">
        <v>3.653</v>
      </c>
      <c r="G31" s="57">
        <v>-8800000</v>
      </c>
      <c r="H31" s="42">
        <v>525.88814367973703</v>
      </c>
      <c r="I31" s="26">
        <v>-4.1564779407494603E-5</v>
      </c>
      <c r="J31" s="26">
        <v>1.2733499774966801E-6</v>
      </c>
      <c r="M31" s="42"/>
      <c r="N31" s="55">
        <v>0</v>
      </c>
      <c r="O31" s="42"/>
      <c r="P31" s="43"/>
      <c r="Q31" s="43"/>
      <c r="R31" s="42">
        <v>1917.9140600000001</v>
      </c>
      <c r="S31" s="26" t="s">
        <v>51</v>
      </c>
      <c r="T31" s="45" t="s">
        <v>51</v>
      </c>
      <c r="U31" s="26" t="s">
        <v>66</v>
      </c>
      <c r="V31" s="26" t="s">
        <v>79</v>
      </c>
      <c r="W31" s="26" t="s">
        <v>372</v>
      </c>
      <c r="X31" s="26" t="s">
        <v>532</v>
      </c>
      <c r="Y31" s="26" t="s">
        <v>57</v>
      </c>
      <c r="Z31" s="36" t="s">
        <v>3785</v>
      </c>
      <c r="AA31" s="36">
        <v>45842</v>
      </c>
      <c r="AB31" s="26" t="s">
        <v>185</v>
      </c>
      <c r="AC31" s="26" t="s">
        <v>191</v>
      </c>
      <c r="AD31" s="26" t="s">
        <v>57</v>
      </c>
      <c r="AE31" s="26" t="s">
        <v>176</v>
      </c>
      <c r="AF31" s="26" t="s">
        <v>185</v>
      </c>
      <c r="AG31" s="26" t="s">
        <v>185</v>
      </c>
      <c r="AH31" s="43"/>
      <c r="AI31" s="42">
        <v>396.46</v>
      </c>
      <c r="AJ31" s="43"/>
      <c r="AL31" s="43"/>
      <c r="AM31" s="26" t="s">
        <v>4397</v>
      </c>
      <c r="AN31" s="43">
        <v>-0.106734147352</v>
      </c>
      <c r="AO31" s="43">
        <v>4.6539621985409535E-4</v>
      </c>
    </row>
    <row r="32" spans="1:41" x14ac:dyDescent="0.2">
      <c r="A32" s="26">
        <v>7956</v>
      </c>
      <c r="B32" s="26">
        <v>12538</v>
      </c>
      <c r="C32" s="26" t="s">
        <v>183</v>
      </c>
      <c r="D32" s="26">
        <v>9645750</v>
      </c>
      <c r="E32" s="26" t="s">
        <v>538</v>
      </c>
      <c r="F32" s="42">
        <v>3.9645999999999999</v>
      </c>
      <c r="G32" s="57">
        <v>-150000</v>
      </c>
      <c r="H32" s="42">
        <v>14.959298282582999</v>
      </c>
      <c r="I32" s="26">
        <v>-1.18234255835431E-6</v>
      </c>
      <c r="J32" s="26">
        <v>3.6221432942390503E-8</v>
      </c>
      <c r="M32" s="42"/>
      <c r="N32" s="55">
        <v>0</v>
      </c>
      <c r="O32" s="42"/>
      <c r="P32" s="43"/>
      <c r="Q32" s="43"/>
      <c r="R32" s="42">
        <v>56.79148</v>
      </c>
      <c r="S32" s="26" t="s">
        <v>51</v>
      </c>
      <c r="T32" s="45" t="s">
        <v>51</v>
      </c>
      <c r="U32" s="26" t="s">
        <v>66</v>
      </c>
      <c r="V32" s="26" t="s">
        <v>79</v>
      </c>
      <c r="W32" s="26" t="s">
        <v>372</v>
      </c>
      <c r="X32" s="26" t="s">
        <v>538</v>
      </c>
      <c r="Y32" s="26" t="s">
        <v>57</v>
      </c>
      <c r="Z32" s="36" t="s">
        <v>3785</v>
      </c>
      <c r="AA32" s="36" t="s">
        <v>3143</v>
      </c>
      <c r="AB32" s="26" t="s">
        <v>185</v>
      </c>
      <c r="AC32" s="26" t="s">
        <v>191</v>
      </c>
      <c r="AD32" s="26" t="s">
        <v>57</v>
      </c>
      <c r="AE32" s="26" t="s">
        <v>176</v>
      </c>
      <c r="AF32" s="26" t="s">
        <v>185</v>
      </c>
      <c r="AG32" s="26" t="s">
        <v>185</v>
      </c>
      <c r="AH32" s="43"/>
      <c r="AI32" s="42">
        <v>396.46</v>
      </c>
      <c r="AJ32" s="43"/>
      <c r="AL32" s="43"/>
      <c r="AM32" s="26" t="s">
        <v>4397</v>
      </c>
      <c r="AN32" s="43">
        <v>-3.1605118919999999E-3</v>
      </c>
      <c r="AO32" s="43">
        <v>1.3780878227630001E-5</v>
      </c>
    </row>
    <row r="33" spans="1:41" x14ac:dyDescent="0.2">
      <c r="A33" s="26">
        <v>7956</v>
      </c>
      <c r="B33" s="26">
        <v>12538</v>
      </c>
      <c r="C33" s="26" t="s">
        <v>183</v>
      </c>
      <c r="D33" s="26" t="s">
        <v>3838</v>
      </c>
      <c r="E33" s="26" t="s">
        <v>532</v>
      </c>
      <c r="F33" s="42">
        <v>3.7210000000000001</v>
      </c>
      <c r="G33" s="57">
        <v>-9695823.5</v>
      </c>
      <c r="H33" s="42">
        <v>225.68351795996699</v>
      </c>
      <c r="I33" s="26">
        <v>-1.7837416098177099E-5</v>
      </c>
      <c r="J33" s="26">
        <v>5.4645480406705095E-7</v>
      </c>
      <c r="K33" s="26" t="s">
        <v>3839</v>
      </c>
      <c r="L33" s="26" t="s">
        <v>531</v>
      </c>
      <c r="M33" s="42">
        <v>1</v>
      </c>
      <c r="N33" s="55">
        <v>9695823.5</v>
      </c>
      <c r="O33" s="42">
        <v>0</v>
      </c>
      <c r="P33" s="43">
        <v>0</v>
      </c>
      <c r="Q33" s="43">
        <v>0</v>
      </c>
      <c r="R33" s="42">
        <v>823.06778999999995</v>
      </c>
      <c r="S33" s="26" t="s">
        <v>51</v>
      </c>
      <c r="T33" s="45" t="s">
        <v>51</v>
      </c>
      <c r="U33" s="26" t="s">
        <v>66</v>
      </c>
      <c r="V33" s="26" t="s">
        <v>79</v>
      </c>
      <c r="W33" s="26" t="s">
        <v>372</v>
      </c>
      <c r="X33" s="26" t="s">
        <v>3789</v>
      </c>
      <c r="Y33" s="26" t="s">
        <v>57</v>
      </c>
      <c r="Z33" s="36">
        <v>45631</v>
      </c>
      <c r="AA33" s="36">
        <v>45758</v>
      </c>
      <c r="AB33" s="26" t="s">
        <v>185</v>
      </c>
      <c r="AC33" s="26" t="s">
        <v>191</v>
      </c>
      <c r="AD33" s="26" t="s">
        <v>57</v>
      </c>
      <c r="AE33" s="26" t="s">
        <v>176</v>
      </c>
      <c r="AF33" s="26" t="s">
        <v>185</v>
      </c>
      <c r="AG33" s="26" t="s">
        <v>185</v>
      </c>
      <c r="AH33" s="43"/>
      <c r="AI33" s="42">
        <v>0</v>
      </c>
      <c r="AJ33" s="43"/>
      <c r="AL33" s="43"/>
      <c r="AM33" s="26" t="s">
        <v>4398</v>
      </c>
      <c r="AN33" s="43">
        <v>-4.5804679474E-2</v>
      </c>
      <c r="AO33" s="43">
        <v>1.9972356746248804E-4</v>
      </c>
    </row>
    <row r="34" spans="1:41" x14ac:dyDescent="0.2">
      <c r="A34" s="26">
        <v>7956</v>
      </c>
      <c r="B34" s="26">
        <v>12538</v>
      </c>
      <c r="C34" s="26" t="s">
        <v>183</v>
      </c>
      <c r="D34" s="26" t="s">
        <v>3840</v>
      </c>
      <c r="E34" s="26" t="s">
        <v>532</v>
      </c>
      <c r="F34" s="42">
        <v>3.653</v>
      </c>
      <c r="G34" s="57">
        <v>-877417.41</v>
      </c>
      <c r="H34" s="42">
        <v>-243.06641623252</v>
      </c>
      <c r="I34" s="26">
        <v>1.9211313457995799E-5</v>
      </c>
      <c r="J34" s="26">
        <v>-5.8854457808116501E-7</v>
      </c>
      <c r="K34" s="26" t="s">
        <v>3841</v>
      </c>
      <c r="L34" s="26" t="s">
        <v>531</v>
      </c>
      <c r="M34" s="42">
        <v>1</v>
      </c>
      <c r="N34" s="55">
        <v>877417.41</v>
      </c>
      <c r="O34" s="42">
        <v>878.87168999999994</v>
      </c>
      <c r="P34" s="43">
        <v>1.98093277181308E-5</v>
      </c>
      <c r="Q34" s="43">
        <v>2.1280404590476999E-6</v>
      </c>
      <c r="R34" s="42">
        <v>-7.5915299999999997</v>
      </c>
      <c r="S34" s="26" t="s">
        <v>51</v>
      </c>
      <c r="T34" s="45" t="s">
        <v>51</v>
      </c>
      <c r="U34" s="26" t="s">
        <v>66</v>
      </c>
      <c r="V34" s="26" t="s">
        <v>79</v>
      </c>
      <c r="W34" s="26" t="s">
        <v>372</v>
      </c>
      <c r="X34" s="26" t="s">
        <v>3789</v>
      </c>
      <c r="Y34" s="26" t="s">
        <v>57</v>
      </c>
      <c r="Z34" s="36" t="s">
        <v>3785</v>
      </c>
      <c r="AA34" s="36">
        <v>45607</v>
      </c>
      <c r="AB34" s="26" t="s">
        <v>185</v>
      </c>
      <c r="AC34" s="26" t="s">
        <v>191</v>
      </c>
      <c r="AD34" s="26" t="s">
        <v>57</v>
      </c>
      <c r="AE34" s="26" t="s">
        <v>176</v>
      </c>
      <c r="AF34" s="26" t="s">
        <v>185</v>
      </c>
      <c r="AG34" s="26" t="s">
        <v>185</v>
      </c>
      <c r="AH34" s="43"/>
      <c r="AI34" s="42">
        <v>0</v>
      </c>
      <c r="AJ34" s="43"/>
      <c r="AL34" s="43"/>
      <c r="AM34" s="26" t="s">
        <v>4397</v>
      </c>
      <c r="AN34" s="43">
        <v>4.2247747000000001E-4</v>
      </c>
      <c r="AO34" s="43">
        <v>-1.8421416467998365E-6</v>
      </c>
    </row>
    <row r="35" spans="1:41" x14ac:dyDescent="0.2">
      <c r="A35" s="26">
        <v>7956</v>
      </c>
      <c r="B35" s="26">
        <v>12538</v>
      </c>
      <c r="C35" s="26" t="s">
        <v>183</v>
      </c>
      <c r="D35" s="26" t="s">
        <v>3842</v>
      </c>
      <c r="E35" s="26" t="s">
        <v>532</v>
      </c>
      <c r="F35" s="42">
        <v>3.653</v>
      </c>
      <c r="G35" s="57">
        <v>-34792764.299999997</v>
      </c>
      <c r="H35" s="42">
        <v>-34858.802911982399</v>
      </c>
      <c r="I35" s="26">
        <v>2.7551456909999999E-3</v>
      </c>
      <c r="J35" s="26">
        <v>-8.4404747353585105E-5</v>
      </c>
      <c r="K35" s="26" t="s">
        <v>3843</v>
      </c>
      <c r="L35" s="26" t="s">
        <v>531</v>
      </c>
      <c r="M35" s="42">
        <v>1</v>
      </c>
      <c r="N35" s="55">
        <v>34792764.299999997</v>
      </c>
      <c r="O35" s="42">
        <v>127141.40327</v>
      </c>
      <c r="P35" s="43">
        <v>2.8657035519999998E-3</v>
      </c>
      <c r="Q35" s="43">
        <v>3.0785159300000001E-4</v>
      </c>
      <c r="R35" s="42">
        <v>11.34905</v>
      </c>
      <c r="S35" s="26" t="s">
        <v>51</v>
      </c>
      <c r="T35" s="26" t="s">
        <v>51</v>
      </c>
      <c r="U35" s="26" t="s">
        <v>66</v>
      </c>
      <c r="V35" s="26" t="s">
        <v>79</v>
      </c>
      <c r="W35" s="26" t="s">
        <v>372</v>
      </c>
      <c r="X35" s="26" t="s">
        <v>3789</v>
      </c>
      <c r="Y35" s="26" t="s">
        <v>57</v>
      </c>
      <c r="Z35" s="36" t="s">
        <v>3785</v>
      </c>
      <c r="AA35" s="36" t="s">
        <v>3794</v>
      </c>
      <c r="AB35" s="26" t="s">
        <v>185</v>
      </c>
      <c r="AC35" s="26" t="s">
        <v>191</v>
      </c>
      <c r="AD35" s="26" t="s">
        <v>57</v>
      </c>
      <c r="AE35" s="26" t="s">
        <v>176</v>
      </c>
      <c r="AF35" s="26" t="s">
        <v>185</v>
      </c>
      <c r="AG35" s="26" t="s">
        <v>185</v>
      </c>
      <c r="AH35" s="43"/>
      <c r="AI35" s="42">
        <v>365.3</v>
      </c>
      <c r="AJ35" s="43"/>
      <c r="AL35" s="43"/>
      <c r="AM35" s="26" t="s">
        <v>4397</v>
      </c>
      <c r="AN35" s="43">
        <v>-6.3158782700000003E-4</v>
      </c>
      <c r="AO35" s="43">
        <v>2.7539320343348024E-6</v>
      </c>
    </row>
    <row r="36" spans="1:41" x14ac:dyDescent="0.2">
      <c r="A36" s="26">
        <v>7956</v>
      </c>
      <c r="B36" s="26">
        <v>12538</v>
      </c>
      <c r="C36" s="26" t="s">
        <v>183</v>
      </c>
      <c r="D36" s="26" t="s">
        <v>3844</v>
      </c>
      <c r="E36" s="26" t="s">
        <v>532</v>
      </c>
      <c r="F36" s="42">
        <v>3.653</v>
      </c>
      <c r="G36" s="57">
        <v>-27979858.199999999</v>
      </c>
      <c r="H36" s="42">
        <v>-28096.036756238002</v>
      </c>
      <c r="I36" s="26">
        <v>2.2206349079999998E-3</v>
      </c>
      <c r="J36" s="26">
        <v>-6.8029842850172694E-5</v>
      </c>
      <c r="K36" s="26" t="s">
        <v>3845</v>
      </c>
      <c r="L36" s="26" t="s">
        <v>531</v>
      </c>
      <c r="M36" s="42">
        <v>1</v>
      </c>
      <c r="N36" s="55">
        <v>27979858.199999999</v>
      </c>
      <c r="O36" s="42">
        <v>98887.758159999998</v>
      </c>
      <c r="P36" s="43">
        <v>2.2288805409999999E-3</v>
      </c>
      <c r="Q36" s="43">
        <v>2.39440128E-4</v>
      </c>
      <c r="R36" s="42">
        <v>-3578.4878899999999</v>
      </c>
      <c r="S36" s="26" t="s">
        <v>51</v>
      </c>
      <c r="T36" s="26" t="s">
        <v>51</v>
      </c>
      <c r="U36" s="26" t="s">
        <v>66</v>
      </c>
      <c r="V36" s="26" t="s">
        <v>79</v>
      </c>
      <c r="W36" s="26" t="s">
        <v>372</v>
      </c>
      <c r="X36" s="26" t="s">
        <v>3789</v>
      </c>
      <c r="Y36" s="26" t="s">
        <v>57</v>
      </c>
      <c r="Z36" s="36" t="s">
        <v>3785</v>
      </c>
      <c r="AA36" s="36">
        <v>45811</v>
      </c>
      <c r="AB36" s="26" t="s">
        <v>185</v>
      </c>
      <c r="AC36" s="26" t="s">
        <v>191</v>
      </c>
      <c r="AD36" s="26" t="s">
        <v>57</v>
      </c>
      <c r="AE36" s="26" t="s">
        <v>176</v>
      </c>
      <c r="AF36" s="26" t="s">
        <v>185</v>
      </c>
      <c r="AG36" s="26" t="s">
        <v>185</v>
      </c>
      <c r="AH36" s="43"/>
      <c r="AI36" s="42">
        <v>365.3</v>
      </c>
      <c r="AJ36" s="43"/>
      <c r="AL36" s="43"/>
      <c r="AM36" s="26" t="s">
        <v>4397</v>
      </c>
      <c r="AN36" s="43">
        <v>0.19914701170099999</v>
      </c>
      <c r="AO36" s="43">
        <v>-8.6834690434443016E-4</v>
      </c>
    </row>
    <row r="37" spans="1:41" x14ac:dyDescent="0.2">
      <c r="A37" s="26">
        <v>7956</v>
      </c>
      <c r="B37" s="26">
        <v>12538</v>
      </c>
      <c r="C37" s="26" t="s">
        <v>183</v>
      </c>
      <c r="D37" s="26" t="s">
        <v>3846</v>
      </c>
      <c r="E37" s="26" t="s">
        <v>532</v>
      </c>
      <c r="F37" s="42">
        <v>3.653</v>
      </c>
      <c r="G37" s="57">
        <v>-27802330.5</v>
      </c>
      <c r="H37" s="42">
        <v>-27894.363912805002</v>
      </c>
      <c r="I37" s="26">
        <v>2.2046952309999999E-3</v>
      </c>
      <c r="J37" s="26">
        <v>-6.7541525869207604E-5</v>
      </c>
      <c r="K37" s="26" t="s">
        <v>3847</v>
      </c>
      <c r="L37" s="26" t="s">
        <v>531</v>
      </c>
      <c r="M37" s="42">
        <v>1</v>
      </c>
      <c r="N37" s="55">
        <v>27802330.5</v>
      </c>
      <c r="O37" s="42">
        <v>98887.758109999995</v>
      </c>
      <c r="P37" s="43">
        <v>2.2288805399999999E-3</v>
      </c>
      <c r="Q37" s="43">
        <v>2.39440128E-4</v>
      </c>
      <c r="R37" s="42">
        <v>-2842.9870799999999</v>
      </c>
      <c r="S37" s="26" t="s">
        <v>51</v>
      </c>
      <c r="T37" s="26" t="s">
        <v>51</v>
      </c>
      <c r="U37" s="26" t="s">
        <v>66</v>
      </c>
      <c r="V37" s="26" t="s">
        <v>79</v>
      </c>
      <c r="W37" s="26" t="s">
        <v>372</v>
      </c>
      <c r="X37" s="26" t="s">
        <v>3789</v>
      </c>
      <c r="Y37" s="26" t="s">
        <v>57</v>
      </c>
      <c r="Z37" s="36" t="s">
        <v>3785</v>
      </c>
      <c r="AA37" s="36">
        <v>45964</v>
      </c>
      <c r="AB37" s="26" t="s">
        <v>185</v>
      </c>
      <c r="AC37" s="26" t="s">
        <v>191</v>
      </c>
      <c r="AD37" s="26" t="s">
        <v>57</v>
      </c>
      <c r="AE37" s="26" t="s">
        <v>176</v>
      </c>
      <c r="AF37" s="26" t="s">
        <v>185</v>
      </c>
      <c r="AG37" s="26" t="s">
        <v>185</v>
      </c>
      <c r="AH37" s="43"/>
      <c r="AI37" s="42">
        <v>365.3</v>
      </c>
      <c r="AJ37" s="43"/>
      <c r="AL37" s="43"/>
      <c r="AM37" s="26" t="s">
        <v>4397</v>
      </c>
      <c r="AN37" s="43">
        <v>0.158215536475</v>
      </c>
      <c r="AO37" s="43">
        <v>-6.8987212082173934E-4</v>
      </c>
    </row>
    <row r="38" spans="1:41" x14ac:dyDescent="0.2">
      <c r="A38" s="26">
        <v>7956</v>
      </c>
      <c r="B38" s="26">
        <v>12538</v>
      </c>
      <c r="C38" s="26" t="s">
        <v>183</v>
      </c>
      <c r="D38" s="26" t="s">
        <v>3848</v>
      </c>
      <c r="E38" s="26" t="s">
        <v>532</v>
      </c>
      <c r="F38" s="42">
        <v>3.653</v>
      </c>
      <c r="G38" s="57">
        <v>-28029762.600000001</v>
      </c>
      <c r="H38" s="42">
        <v>-28117.005256375101</v>
      </c>
      <c r="I38" s="26">
        <v>2.2222922019999999E-3</v>
      </c>
      <c r="J38" s="26">
        <v>-6.8080614557994296E-5</v>
      </c>
      <c r="K38" s="26" t="s">
        <v>3849</v>
      </c>
      <c r="L38" s="26" t="s">
        <v>531</v>
      </c>
      <c r="M38" s="42">
        <v>1</v>
      </c>
      <c r="N38" s="55">
        <v>28029762.600000001</v>
      </c>
      <c r="O38" s="42">
        <v>98887.75821</v>
      </c>
      <c r="P38" s="43">
        <v>2.2288805429999999E-3</v>
      </c>
      <c r="Q38" s="43">
        <v>2.39440128E-4</v>
      </c>
      <c r="R38" s="42">
        <v>-3654.9599600000001</v>
      </c>
      <c r="S38" s="26" t="s">
        <v>51</v>
      </c>
      <c r="T38" s="26" t="s">
        <v>51</v>
      </c>
      <c r="U38" s="26" t="s">
        <v>66</v>
      </c>
      <c r="V38" s="26" t="s">
        <v>79</v>
      </c>
      <c r="W38" s="26" t="s">
        <v>372</v>
      </c>
      <c r="X38" s="26" t="s">
        <v>3789</v>
      </c>
      <c r="Y38" s="26" t="s">
        <v>57</v>
      </c>
      <c r="Z38" s="36" t="s">
        <v>3785</v>
      </c>
      <c r="AA38" s="36" t="s">
        <v>3801</v>
      </c>
      <c r="AB38" s="26" t="s">
        <v>185</v>
      </c>
      <c r="AC38" s="26" t="s">
        <v>191</v>
      </c>
      <c r="AD38" s="26" t="s">
        <v>57</v>
      </c>
      <c r="AE38" s="26" t="s">
        <v>176</v>
      </c>
      <c r="AF38" s="26" t="s">
        <v>185</v>
      </c>
      <c r="AG38" s="26" t="s">
        <v>185</v>
      </c>
      <c r="AH38" s="43"/>
      <c r="AI38" s="42">
        <v>365.3</v>
      </c>
      <c r="AJ38" s="43"/>
      <c r="AL38" s="43"/>
      <c r="AM38" s="26" t="s">
        <v>4397</v>
      </c>
      <c r="AN38" s="43">
        <v>0.203402771309</v>
      </c>
      <c r="AO38" s="43">
        <v>-8.8690342522546376E-4</v>
      </c>
    </row>
    <row r="39" spans="1:41" x14ac:dyDescent="0.2">
      <c r="A39" s="26">
        <v>7956</v>
      </c>
      <c r="B39" s="26">
        <v>12538</v>
      </c>
      <c r="C39" s="26" t="s">
        <v>183</v>
      </c>
      <c r="D39" s="26" t="s">
        <v>3802</v>
      </c>
      <c r="E39" s="26" t="s">
        <v>532</v>
      </c>
      <c r="F39" s="42">
        <v>3.7210000000000001</v>
      </c>
      <c r="G39" s="57">
        <v>-2100</v>
      </c>
      <c r="H39" s="42">
        <v>-27990.429599670999</v>
      </c>
      <c r="I39" s="26">
        <v>2.2122880040000002E-3</v>
      </c>
      <c r="J39" s="26">
        <v>-6.7774132825038503E-5</v>
      </c>
      <c r="M39" s="42"/>
      <c r="N39" s="55">
        <v>0</v>
      </c>
      <c r="O39" s="42"/>
      <c r="P39" s="43"/>
      <c r="Q39" s="43"/>
      <c r="R39" s="42">
        <v>-102081.09675</v>
      </c>
      <c r="S39" s="26" t="s">
        <v>51</v>
      </c>
      <c r="T39" s="26" t="s">
        <v>51</v>
      </c>
      <c r="U39" s="26" t="s">
        <v>66</v>
      </c>
      <c r="V39" s="26" t="s">
        <v>79</v>
      </c>
      <c r="W39" s="26" t="s">
        <v>372</v>
      </c>
      <c r="X39" s="26" t="s">
        <v>532</v>
      </c>
      <c r="Y39" s="26" t="s">
        <v>57</v>
      </c>
      <c r="Z39" s="36">
        <v>45631</v>
      </c>
      <c r="AA39" s="36" t="s">
        <v>3803</v>
      </c>
      <c r="AB39" s="26" t="s">
        <v>185</v>
      </c>
      <c r="AC39" s="26" t="s">
        <v>191</v>
      </c>
      <c r="AD39" s="26" t="s">
        <v>57</v>
      </c>
      <c r="AE39" s="26" t="s">
        <v>176</v>
      </c>
      <c r="AF39" s="26" t="s">
        <v>185</v>
      </c>
      <c r="AG39" s="26" t="s">
        <v>185</v>
      </c>
      <c r="AH39" s="43"/>
      <c r="AI39" s="42">
        <v>0</v>
      </c>
      <c r="AJ39" s="43"/>
      <c r="AL39" s="43"/>
      <c r="AM39" s="26" t="s">
        <v>4397</v>
      </c>
      <c r="AN39" s="43">
        <v>5.6809317214039998</v>
      </c>
      <c r="AO39" s="43">
        <v>-2.4770743140602545E-2</v>
      </c>
    </row>
    <row r="40" spans="1:41" x14ac:dyDescent="0.2">
      <c r="A40" s="26">
        <v>7956</v>
      </c>
      <c r="B40" s="26">
        <v>12538</v>
      </c>
      <c r="C40" s="26" t="s">
        <v>183</v>
      </c>
      <c r="D40" s="26" t="s">
        <v>3804</v>
      </c>
      <c r="E40" s="26" t="s">
        <v>532</v>
      </c>
      <c r="F40" s="42">
        <v>3.7210000000000001</v>
      </c>
      <c r="G40" s="57">
        <v>2100</v>
      </c>
      <c r="H40" s="42">
        <v>27114.826196874099</v>
      </c>
      <c r="I40" s="26">
        <v>-2.1430826740000001E-3</v>
      </c>
      <c r="J40" s="26">
        <v>6.5654005975541898E-5</v>
      </c>
      <c r="M40" s="42"/>
      <c r="N40" s="55">
        <v>0</v>
      </c>
      <c r="O40" s="42"/>
      <c r="P40" s="43"/>
      <c r="Q40" s="43"/>
      <c r="R40" s="42">
        <v>98887.771139999997</v>
      </c>
      <c r="S40" s="26" t="s">
        <v>51</v>
      </c>
      <c r="T40" s="26" t="s">
        <v>51</v>
      </c>
      <c r="U40" s="26" t="s">
        <v>66</v>
      </c>
      <c r="V40" s="26" t="s">
        <v>79</v>
      </c>
      <c r="W40" s="26" t="s">
        <v>372</v>
      </c>
      <c r="X40" s="26" t="s">
        <v>532</v>
      </c>
      <c r="Y40" s="26" t="s">
        <v>57</v>
      </c>
      <c r="Z40" s="36">
        <v>45631</v>
      </c>
      <c r="AA40" s="36" t="s">
        <v>3803</v>
      </c>
      <c r="AB40" s="26" t="s">
        <v>185</v>
      </c>
      <c r="AC40" s="26" t="s">
        <v>191</v>
      </c>
      <c r="AD40" s="26" t="s">
        <v>57</v>
      </c>
      <c r="AE40" s="26" t="s">
        <v>176</v>
      </c>
      <c r="AF40" s="26" t="s">
        <v>185</v>
      </c>
      <c r="AG40" s="26" t="s">
        <v>185</v>
      </c>
      <c r="AH40" s="43"/>
      <c r="AI40" s="42">
        <v>11364.04</v>
      </c>
      <c r="AJ40" s="43"/>
      <c r="AL40" s="43"/>
      <c r="AM40" s="26" t="s">
        <v>4397</v>
      </c>
      <c r="AN40" s="43">
        <v>-5.5032194384029998</v>
      </c>
      <c r="AO40" s="43">
        <v>2.3995858749975955E-2</v>
      </c>
    </row>
    <row r="41" spans="1:41" x14ac:dyDescent="0.2">
      <c r="A41" s="26">
        <v>7956</v>
      </c>
      <c r="B41" s="26">
        <v>12538</v>
      </c>
      <c r="C41" s="26" t="s">
        <v>183</v>
      </c>
      <c r="D41" s="26" t="s">
        <v>3805</v>
      </c>
      <c r="E41" s="26" t="s">
        <v>532</v>
      </c>
      <c r="F41" s="42">
        <v>3.7210000000000001</v>
      </c>
      <c r="G41" s="57">
        <v>-2100</v>
      </c>
      <c r="H41" s="42">
        <v>-27882.854998629002</v>
      </c>
      <c r="I41" s="26">
        <v>2.203785598E-3</v>
      </c>
      <c r="J41" s="26">
        <v>-6.7513658962940206E-5</v>
      </c>
      <c r="M41" s="42"/>
      <c r="N41" s="55">
        <v>0</v>
      </c>
      <c r="O41" s="42"/>
      <c r="P41" s="43"/>
      <c r="Q41" s="43"/>
      <c r="R41" s="42">
        <v>-101688.77218</v>
      </c>
      <c r="S41" s="26" t="s">
        <v>51</v>
      </c>
      <c r="T41" s="26" t="s">
        <v>51</v>
      </c>
      <c r="U41" s="26" t="s">
        <v>66</v>
      </c>
      <c r="V41" s="26" t="s">
        <v>79</v>
      </c>
      <c r="W41" s="26" t="s">
        <v>372</v>
      </c>
      <c r="X41" s="26" t="s">
        <v>532</v>
      </c>
      <c r="Y41" s="26" t="s">
        <v>57</v>
      </c>
      <c r="Z41" s="36">
        <v>45631</v>
      </c>
      <c r="AA41" s="36" t="s">
        <v>3806</v>
      </c>
      <c r="AB41" s="26" t="s">
        <v>185</v>
      </c>
      <c r="AC41" s="26" t="s">
        <v>191</v>
      </c>
      <c r="AD41" s="26" t="s">
        <v>57</v>
      </c>
      <c r="AE41" s="26" t="s">
        <v>176</v>
      </c>
      <c r="AF41" s="26" t="s">
        <v>185</v>
      </c>
      <c r="AG41" s="26" t="s">
        <v>185</v>
      </c>
      <c r="AH41" s="43"/>
      <c r="AI41" s="42">
        <v>0</v>
      </c>
      <c r="AJ41" s="43"/>
      <c r="AL41" s="43"/>
      <c r="AM41" s="26" t="s">
        <v>4397</v>
      </c>
      <c r="AN41" s="43">
        <v>5.6590984029370004</v>
      </c>
      <c r="AO41" s="43">
        <v>-2.4675542643540712E-2</v>
      </c>
    </row>
    <row r="42" spans="1:41" x14ac:dyDescent="0.2">
      <c r="A42" s="26">
        <v>7956</v>
      </c>
      <c r="B42" s="26">
        <v>12538</v>
      </c>
      <c r="C42" s="26" t="s">
        <v>183</v>
      </c>
      <c r="D42" s="26" t="s">
        <v>3807</v>
      </c>
      <c r="E42" s="26" t="s">
        <v>532</v>
      </c>
      <c r="F42" s="42">
        <v>3.7210000000000001</v>
      </c>
      <c r="G42" s="57">
        <v>2100</v>
      </c>
      <c r="H42" s="42">
        <v>27114.826196874099</v>
      </c>
      <c r="I42" s="26">
        <v>-2.1430826740000001E-3</v>
      </c>
      <c r="J42" s="26">
        <v>6.5654005975541898E-5</v>
      </c>
      <c r="M42" s="42"/>
      <c r="N42" s="55">
        <v>0</v>
      </c>
      <c r="O42" s="42"/>
      <c r="P42" s="43"/>
      <c r="Q42" s="43"/>
      <c r="R42" s="42">
        <v>98887.771139999997</v>
      </c>
      <c r="S42" s="26" t="s">
        <v>51</v>
      </c>
      <c r="T42" s="26" t="s">
        <v>51</v>
      </c>
      <c r="U42" s="26" t="s">
        <v>66</v>
      </c>
      <c r="V42" s="26" t="s">
        <v>79</v>
      </c>
      <c r="W42" s="26" t="s">
        <v>372</v>
      </c>
      <c r="X42" s="26" t="s">
        <v>532</v>
      </c>
      <c r="Y42" s="26" t="s">
        <v>57</v>
      </c>
      <c r="Z42" s="36">
        <v>45631</v>
      </c>
      <c r="AA42" s="36" t="s">
        <v>3806</v>
      </c>
      <c r="AB42" s="26" t="s">
        <v>185</v>
      </c>
      <c r="AC42" s="26" t="s">
        <v>191</v>
      </c>
      <c r="AD42" s="26" t="s">
        <v>57</v>
      </c>
      <c r="AE42" s="26" t="s">
        <v>176</v>
      </c>
      <c r="AF42" s="26" t="s">
        <v>185</v>
      </c>
      <c r="AG42" s="26" t="s">
        <v>185</v>
      </c>
      <c r="AH42" s="43"/>
      <c r="AI42" s="42">
        <v>11364.04</v>
      </c>
      <c r="AJ42" s="43"/>
      <c r="AL42" s="43"/>
      <c r="AM42" s="26" t="s">
        <v>4397</v>
      </c>
      <c r="AN42" s="43">
        <v>-5.5032194384029998</v>
      </c>
      <c r="AO42" s="43">
        <v>2.3995858749975955E-2</v>
      </c>
    </row>
    <row r="43" spans="1:41" x14ac:dyDescent="0.2">
      <c r="A43" s="26">
        <v>7956</v>
      </c>
      <c r="B43" s="26">
        <v>12538</v>
      </c>
      <c r="C43" s="26" t="s">
        <v>183</v>
      </c>
      <c r="D43" s="26" t="s">
        <v>3808</v>
      </c>
      <c r="E43" s="26" t="s">
        <v>532</v>
      </c>
      <c r="F43" s="42">
        <v>3.7210000000000001</v>
      </c>
      <c r="G43" s="57">
        <v>-2700</v>
      </c>
      <c r="H43" s="42">
        <v>-35849.384998629001</v>
      </c>
      <c r="I43" s="26">
        <v>2.8334386259999999E-3</v>
      </c>
      <c r="J43" s="26">
        <v>-8.6803275810442995E-5</v>
      </c>
      <c r="M43" s="42"/>
      <c r="N43" s="55">
        <v>0</v>
      </c>
      <c r="O43" s="42"/>
      <c r="P43" s="43"/>
      <c r="Q43" s="43"/>
      <c r="R43" s="42">
        <v>-130742.70709</v>
      </c>
      <c r="S43" s="26" t="s">
        <v>51</v>
      </c>
      <c r="T43" s="26" t="s">
        <v>51</v>
      </c>
      <c r="U43" s="26" t="s">
        <v>66</v>
      </c>
      <c r="V43" s="26" t="s">
        <v>79</v>
      </c>
      <c r="W43" s="26" t="s">
        <v>372</v>
      </c>
      <c r="X43" s="26" t="s">
        <v>532</v>
      </c>
      <c r="Y43" s="26" t="s">
        <v>57</v>
      </c>
      <c r="Z43" s="36">
        <v>45631</v>
      </c>
      <c r="AA43" s="36" t="s">
        <v>3809</v>
      </c>
      <c r="AB43" s="26" t="s">
        <v>185</v>
      </c>
      <c r="AC43" s="26" t="s">
        <v>191</v>
      </c>
      <c r="AD43" s="26" t="s">
        <v>57</v>
      </c>
      <c r="AE43" s="26" t="s">
        <v>176</v>
      </c>
      <c r="AF43" s="26" t="s">
        <v>185</v>
      </c>
      <c r="AG43" s="26" t="s">
        <v>185</v>
      </c>
      <c r="AH43" s="43"/>
      <c r="AI43" s="42">
        <v>0</v>
      </c>
      <c r="AJ43" s="43"/>
      <c r="AL43" s="43"/>
      <c r="AM43" s="26" t="s">
        <v>4397</v>
      </c>
      <c r="AN43" s="43">
        <v>7.2759836609980004</v>
      </c>
      <c r="AO43" s="43">
        <v>-3.1725697684898996E-2</v>
      </c>
    </row>
    <row r="44" spans="1:41" x14ac:dyDescent="0.2">
      <c r="A44" s="26">
        <v>7956</v>
      </c>
      <c r="B44" s="26">
        <v>12538</v>
      </c>
      <c r="C44" s="26" t="s">
        <v>183</v>
      </c>
      <c r="D44" s="26" t="s">
        <v>3810</v>
      </c>
      <c r="E44" s="26" t="s">
        <v>532</v>
      </c>
      <c r="F44" s="42">
        <v>3.7210000000000001</v>
      </c>
      <c r="G44" s="57">
        <v>2700</v>
      </c>
      <c r="H44" s="42">
        <v>34861.919396764497</v>
      </c>
      <c r="I44" s="26">
        <v>-2.7553920100000001E-3</v>
      </c>
      <c r="J44" s="26">
        <v>8.4412293399022204E-5</v>
      </c>
      <c r="M44" s="42"/>
      <c r="N44" s="55">
        <v>0</v>
      </c>
      <c r="O44" s="42"/>
      <c r="P44" s="43"/>
      <c r="Q44" s="43"/>
      <c r="R44" s="42">
        <v>127141.42004</v>
      </c>
      <c r="S44" s="26" t="s">
        <v>51</v>
      </c>
      <c r="T44" s="26" t="s">
        <v>51</v>
      </c>
      <c r="U44" s="26" t="s">
        <v>66</v>
      </c>
      <c r="V44" s="26" t="s">
        <v>79</v>
      </c>
      <c r="W44" s="26" t="s">
        <v>372</v>
      </c>
      <c r="X44" s="26" t="s">
        <v>532</v>
      </c>
      <c r="Y44" s="26" t="s">
        <v>57</v>
      </c>
      <c r="Z44" s="36">
        <v>45631</v>
      </c>
      <c r="AA44" s="36" t="s">
        <v>3809</v>
      </c>
      <c r="AB44" s="26" t="s">
        <v>185</v>
      </c>
      <c r="AC44" s="26" t="s">
        <v>191</v>
      </c>
      <c r="AD44" s="26" t="s">
        <v>57</v>
      </c>
      <c r="AE44" s="26" t="s">
        <v>176</v>
      </c>
      <c r="AF44" s="26" t="s">
        <v>185</v>
      </c>
      <c r="AG44" s="26" t="s">
        <v>185</v>
      </c>
      <c r="AH44" s="43"/>
      <c r="AI44" s="42">
        <v>11364.04</v>
      </c>
      <c r="AJ44" s="43"/>
      <c r="AL44" s="43"/>
      <c r="AM44" s="26" t="s">
        <v>4397</v>
      </c>
      <c r="AN44" s="43">
        <v>-7.0755678495350001</v>
      </c>
      <c r="AO44" s="43">
        <v>3.0851818393519533E-2</v>
      </c>
    </row>
    <row r="45" spans="1:41" x14ac:dyDescent="0.2">
      <c r="A45" s="26">
        <v>7956</v>
      </c>
      <c r="B45" s="26">
        <v>12955</v>
      </c>
      <c r="C45" s="26" t="s">
        <v>183</v>
      </c>
      <c r="D45" s="26" t="s">
        <v>3850</v>
      </c>
      <c r="E45" s="26" t="s">
        <v>538</v>
      </c>
      <c r="F45" s="42">
        <v>3.5773000000000001</v>
      </c>
      <c r="G45" s="57">
        <v>-5000</v>
      </c>
      <c r="H45" s="42">
        <v>-5.6048308924240002</v>
      </c>
      <c r="I45" s="26">
        <v>1.4176226650928001E-5</v>
      </c>
      <c r="J45" s="26">
        <v>-1.39924392144726E-7</v>
      </c>
      <c r="K45" s="26" t="s">
        <v>3851</v>
      </c>
      <c r="L45" s="26" t="s">
        <v>531</v>
      </c>
      <c r="M45" s="42">
        <v>1</v>
      </c>
      <c r="N45" s="55">
        <v>17860</v>
      </c>
      <c r="O45" s="42">
        <v>20.519929999999999</v>
      </c>
      <c r="P45" s="43">
        <v>1.46993385987828E-5</v>
      </c>
      <c r="Q45" s="43">
        <v>5.1227927964484E-7</v>
      </c>
      <c r="R45" s="42">
        <v>-0.75824999999999998</v>
      </c>
      <c r="S45" s="26" t="s">
        <v>51</v>
      </c>
      <c r="T45" s="26" t="s">
        <v>51</v>
      </c>
      <c r="U45" s="26" t="s">
        <v>66</v>
      </c>
      <c r="V45" s="26" t="s">
        <v>79</v>
      </c>
      <c r="W45" s="26" t="s">
        <v>372</v>
      </c>
      <c r="X45" s="26" t="s">
        <v>3813</v>
      </c>
      <c r="Y45" s="26" t="s">
        <v>57</v>
      </c>
      <c r="Z45" s="36">
        <v>44511</v>
      </c>
      <c r="AA45" s="36">
        <v>47731</v>
      </c>
      <c r="AB45" s="26" t="s">
        <v>185</v>
      </c>
      <c r="AC45" s="26" t="s">
        <v>191</v>
      </c>
      <c r="AD45" s="26" t="s">
        <v>57</v>
      </c>
      <c r="AE45" s="26" t="s">
        <v>176</v>
      </c>
      <c r="AF45" s="26" t="s">
        <v>185</v>
      </c>
      <c r="AG45" s="26" t="s">
        <v>185</v>
      </c>
      <c r="AH45" s="43"/>
      <c r="AI45" s="42">
        <v>357.73</v>
      </c>
      <c r="AJ45" s="43"/>
      <c r="AL45" s="43"/>
      <c r="AM45" s="26" t="s">
        <v>4397</v>
      </c>
      <c r="AN45" s="43">
        <v>1.557178708E-3</v>
      </c>
      <c r="AO45" s="43">
        <v>-1.8921631269146602E-6</v>
      </c>
    </row>
    <row r="46" spans="1:41" x14ac:dyDescent="0.2">
      <c r="A46" s="26">
        <v>7956</v>
      </c>
      <c r="B46" s="26">
        <v>12955</v>
      </c>
      <c r="C46" s="26" t="s">
        <v>183</v>
      </c>
      <c r="D46" s="26" t="s">
        <v>3852</v>
      </c>
      <c r="E46" s="26" t="s">
        <v>538</v>
      </c>
      <c r="F46" s="42">
        <v>3.5716000000000001</v>
      </c>
      <c r="G46" s="57">
        <v>-20240</v>
      </c>
      <c r="H46" s="42">
        <v>-22.693059213992001</v>
      </c>
      <c r="I46" s="26">
        <v>5.7397262646282997E-5</v>
      </c>
      <c r="J46" s="26">
        <v>-5.66531368629505E-7</v>
      </c>
      <c r="K46" s="26" t="s">
        <v>3853</v>
      </c>
      <c r="L46" s="26" t="s">
        <v>531</v>
      </c>
      <c r="M46" s="42">
        <v>1</v>
      </c>
      <c r="N46" s="55">
        <v>72115.12</v>
      </c>
      <c r="O46" s="42">
        <v>81.695679999999996</v>
      </c>
      <c r="P46" s="43">
        <v>5.8522249460783302E-5</v>
      </c>
      <c r="Q46" s="43">
        <v>2.03952957444277E-6</v>
      </c>
      <c r="R46" s="42">
        <v>-4.4562499999999998</v>
      </c>
      <c r="S46" s="26" t="s">
        <v>51</v>
      </c>
      <c r="T46" s="26" t="s">
        <v>51</v>
      </c>
      <c r="U46" s="26" t="s">
        <v>66</v>
      </c>
      <c r="V46" s="26" t="s">
        <v>79</v>
      </c>
      <c r="W46" s="26" t="s">
        <v>372</v>
      </c>
      <c r="X46" s="26" t="s">
        <v>3813</v>
      </c>
      <c r="Y46" s="26" t="s">
        <v>57</v>
      </c>
      <c r="Z46" s="36">
        <v>44563</v>
      </c>
      <c r="AA46" s="36">
        <v>47731</v>
      </c>
      <c r="AB46" s="26" t="s">
        <v>185</v>
      </c>
      <c r="AC46" s="26" t="s">
        <v>191</v>
      </c>
      <c r="AD46" s="26" t="s">
        <v>57</v>
      </c>
      <c r="AE46" s="26" t="s">
        <v>176</v>
      </c>
      <c r="AF46" s="26" t="s">
        <v>185</v>
      </c>
      <c r="AG46" s="26" t="s">
        <v>185</v>
      </c>
      <c r="AH46" s="43"/>
      <c r="AI46" s="42">
        <v>357.16</v>
      </c>
      <c r="AJ46" s="43"/>
      <c r="AL46" s="43"/>
      <c r="AM46" s="26" t="s">
        <v>4397</v>
      </c>
      <c r="AN46" s="43">
        <v>9.1515695630000008E-3</v>
      </c>
      <c r="AO46" s="43">
        <v>-1.1120279504534725E-5</v>
      </c>
    </row>
    <row r="47" spans="1:41" x14ac:dyDescent="0.2">
      <c r="A47" s="26">
        <v>7956</v>
      </c>
      <c r="B47" s="26">
        <v>12955</v>
      </c>
      <c r="C47" s="26" t="s">
        <v>183</v>
      </c>
      <c r="D47" s="26" t="s">
        <v>3854</v>
      </c>
      <c r="E47" s="26" t="s">
        <v>538</v>
      </c>
      <c r="F47" s="42">
        <v>3.6802999999999999</v>
      </c>
      <c r="G47" s="57">
        <v>-37500</v>
      </c>
      <c r="H47" s="42">
        <v>-38.399589084394997</v>
      </c>
      <c r="I47" s="26">
        <v>9.7123586529375102E-5</v>
      </c>
      <c r="J47" s="26">
        <v>-9.5864429531738799E-7</v>
      </c>
      <c r="K47" s="26" t="s">
        <v>3855</v>
      </c>
      <c r="L47" s="26" t="s">
        <v>531</v>
      </c>
      <c r="M47" s="42">
        <v>1</v>
      </c>
      <c r="N47" s="55">
        <v>137700</v>
      </c>
      <c r="O47" s="42">
        <v>138.58041</v>
      </c>
      <c r="P47" s="43">
        <v>9.9271311829433794E-5</v>
      </c>
      <c r="Q47" s="43">
        <v>3.4596547165456499E-6</v>
      </c>
      <c r="R47" s="42">
        <v>-7.1997900000000001</v>
      </c>
      <c r="S47" s="26" t="s">
        <v>51</v>
      </c>
      <c r="T47" s="26" t="s">
        <v>51</v>
      </c>
      <c r="U47" s="26" t="s">
        <v>66</v>
      </c>
      <c r="V47" s="26" t="s">
        <v>79</v>
      </c>
      <c r="W47" s="26" t="s">
        <v>372</v>
      </c>
      <c r="X47" s="26" t="s">
        <v>3813</v>
      </c>
      <c r="Y47" s="26" t="s">
        <v>57</v>
      </c>
      <c r="Z47" s="36">
        <v>44775</v>
      </c>
      <c r="AA47" s="36">
        <v>46516</v>
      </c>
      <c r="AB47" s="26" t="s">
        <v>185</v>
      </c>
      <c r="AC47" s="26" t="s">
        <v>191</v>
      </c>
      <c r="AD47" s="26" t="s">
        <v>57</v>
      </c>
      <c r="AE47" s="26" t="s">
        <v>176</v>
      </c>
      <c r="AF47" s="26" t="s">
        <v>185</v>
      </c>
      <c r="AG47" s="26" t="s">
        <v>185</v>
      </c>
      <c r="AH47" s="43"/>
      <c r="AI47" s="42">
        <v>368.03</v>
      </c>
      <c r="AJ47" s="43"/>
      <c r="AL47" s="43"/>
      <c r="AM47" s="26" t="s">
        <v>4397</v>
      </c>
      <c r="AN47" s="43">
        <v>1.4785835404999999E-2</v>
      </c>
      <c r="AO47" s="43">
        <v>-1.7966603573397825E-5</v>
      </c>
    </row>
    <row r="48" spans="1:41" x14ac:dyDescent="0.2">
      <c r="A48" s="26">
        <v>7956</v>
      </c>
      <c r="B48" s="26">
        <v>12955</v>
      </c>
      <c r="C48" s="26" t="s">
        <v>183</v>
      </c>
      <c r="D48" s="26" t="s">
        <v>3856</v>
      </c>
      <c r="E48" s="26" t="s">
        <v>538</v>
      </c>
      <c r="F48" s="42">
        <v>3.5558999999999998</v>
      </c>
      <c r="G48" s="57">
        <v>-38000</v>
      </c>
      <c r="H48" s="42">
        <v>-42.596549362554001</v>
      </c>
      <c r="I48" s="26">
        <v>1.07738904E-4</v>
      </c>
      <c r="J48" s="26">
        <v>-1.0634212505990499E-6</v>
      </c>
      <c r="K48" s="26" t="s">
        <v>3857</v>
      </c>
      <c r="L48" s="26" t="s">
        <v>531</v>
      </c>
      <c r="M48" s="42">
        <v>1</v>
      </c>
      <c r="N48" s="55">
        <v>135394</v>
      </c>
      <c r="O48" s="42">
        <v>153.68274</v>
      </c>
      <c r="P48" s="43">
        <v>1.10089782E-4</v>
      </c>
      <c r="Q48" s="43">
        <v>3.8366838162238003E-6</v>
      </c>
      <c r="R48" s="42">
        <v>-8.0307999999999993</v>
      </c>
      <c r="S48" s="26" t="s">
        <v>51</v>
      </c>
      <c r="T48" s="26" t="s">
        <v>51</v>
      </c>
      <c r="U48" s="26" t="s">
        <v>66</v>
      </c>
      <c r="V48" s="26" t="s">
        <v>79</v>
      </c>
      <c r="W48" s="26" t="s">
        <v>372</v>
      </c>
      <c r="X48" s="26" t="s">
        <v>3813</v>
      </c>
      <c r="Y48" s="26" t="s">
        <v>57</v>
      </c>
      <c r="Z48" s="36">
        <v>44745</v>
      </c>
      <c r="AA48" s="36">
        <v>47731</v>
      </c>
      <c r="AB48" s="26" t="s">
        <v>185</v>
      </c>
      <c r="AC48" s="26" t="s">
        <v>191</v>
      </c>
      <c r="AD48" s="26" t="s">
        <v>57</v>
      </c>
      <c r="AE48" s="26" t="s">
        <v>176</v>
      </c>
      <c r="AF48" s="26" t="s">
        <v>185</v>
      </c>
      <c r="AG48" s="26" t="s">
        <v>185</v>
      </c>
      <c r="AH48" s="43"/>
      <c r="AI48" s="42">
        <v>355.59</v>
      </c>
      <c r="AJ48" s="43"/>
      <c r="AL48" s="43"/>
      <c r="AM48" s="26" t="s">
        <v>4397</v>
      </c>
      <c r="AN48" s="43">
        <v>1.6492437552999999E-2</v>
      </c>
      <c r="AO48" s="43">
        <v>-2.0040334506595784E-5</v>
      </c>
    </row>
    <row r="49" spans="1:41" x14ac:dyDescent="0.2">
      <c r="A49" s="26">
        <v>7956</v>
      </c>
      <c r="B49" s="26">
        <v>12955</v>
      </c>
      <c r="C49" s="26" t="s">
        <v>183</v>
      </c>
      <c r="D49" s="26" t="s">
        <v>3858</v>
      </c>
      <c r="E49" s="26" t="s">
        <v>532</v>
      </c>
      <c r="F49" s="42">
        <v>3.282</v>
      </c>
      <c r="G49" s="57">
        <v>-110000</v>
      </c>
      <c r="H49" s="42">
        <v>-117.06462023581</v>
      </c>
      <c r="I49" s="26">
        <v>2.9609003700000001E-4</v>
      </c>
      <c r="J49" s="26">
        <v>-2.9225138353930901E-6</v>
      </c>
      <c r="K49" s="26" t="s">
        <v>3859</v>
      </c>
      <c r="L49" s="26" t="s">
        <v>531</v>
      </c>
      <c r="M49" s="42">
        <v>1</v>
      </c>
      <c r="N49" s="55">
        <v>360470</v>
      </c>
      <c r="O49" s="42">
        <v>392.59638999999999</v>
      </c>
      <c r="P49" s="43">
        <v>2.81234257E-4</v>
      </c>
      <c r="Q49" s="43">
        <v>9.8011540906993692E-6</v>
      </c>
      <c r="R49" s="42">
        <v>-34.338279999999997</v>
      </c>
      <c r="S49" s="26" t="s">
        <v>51</v>
      </c>
      <c r="T49" s="26" t="s">
        <v>51</v>
      </c>
      <c r="U49" s="26" t="s">
        <v>66</v>
      </c>
      <c r="V49" s="26" t="s">
        <v>79</v>
      </c>
      <c r="W49" s="26" t="s">
        <v>372</v>
      </c>
      <c r="X49" s="26" t="s">
        <v>3789</v>
      </c>
      <c r="Y49" s="26" t="s">
        <v>57</v>
      </c>
      <c r="Z49" s="36">
        <v>44745</v>
      </c>
      <c r="AA49" s="36" t="s">
        <v>2037</v>
      </c>
      <c r="AB49" s="26" t="s">
        <v>185</v>
      </c>
      <c r="AC49" s="26" t="s">
        <v>191</v>
      </c>
      <c r="AD49" s="26" t="s">
        <v>57</v>
      </c>
      <c r="AE49" s="26" t="s">
        <v>176</v>
      </c>
      <c r="AF49" s="26" t="s">
        <v>185</v>
      </c>
      <c r="AG49" s="26" t="s">
        <v>185</v>
      </c>
      <c r="AH49" s="43"/>
      <c r="AI49" s="42">
        <v>328.2</v>
      </c>
      <c r="AJ49" s="43"/>
      <c r="AL49" s="43"/>
      <c r="AM49" s="26" t="s">
        <v>4397</v>
      </c>
      <c r="AN49" s="43">
        <v>7.0518745155999998E-2</v>
      </c>
      <c r="AO49" s="43">
        <v>-8.5688924837020955E-5</v>
      </c>
    </row>
    <row r="50" spans="1:41" x14ac:dyDescent="0.2">
      <c r="A50" s="26">
        <v>7956</v>
      </c>
      <c r="B50" s="26">
        <v>12955</v>
      </c>
      <c r="C50" s="26" t="s">
        <v>183</v>
      </c>
      <c r="D50" s="26" t="s">
        <v>3860</v>
      </c>
      <c r="E50" s="26" t="s">
        <v>532</v>
      </c>
      <c r="F50" s="42">
        <v>3.282</v>
      </c>
      <c r="G50" s="57">
        <v>-100000</v>
      </c>
      <c r="H50" s="42">
        <v>-123.83245955579901</v>
      </c>
      <c r="I50" s="26">
        <v>3.1320784600000001E-4</v>
      </c>
      <c r="J50" s="26">
        <v>-3.0914726891316699E-6</v>
      </c>
      <c r="K50" s="26" t="s">
        <v>3861</v>
      </c>
      <c r="L50" s="26" t="s">
        <v>531</v>
      </c>
      <c r="M50" s="42">
        <v>1</v>
      </c>
      <c r="N50" s="55">
        <v>327700</v>
      </c>
      <c r="O50" s="42">
        <v>420.48930000000001</v>
      </c>
      <c r="P50" s="43">
        <v>3.0121518900000003E-4</v>
      </c>
      <c r="Q50" s="43">
        <v>1.0497499538368899E-5</v>
      </c>
      <c r="R50" s="42">
        <v>-31.127680000000002</v>
      </c>
      <c r="S50" s="26" t="s">
        <v>51</v>
      </c>
      <c r="T50" s="26" t="s">
        <v>51</v>
      </c>
      <c r="U50" s="26" t="s">
        <v>66</v>
      </c>
      <c r="V50" s="26" t="s">
        <v>79</v>
      </c>
      <c r="W50" s="26" t="s">
        <v>372</v>
      </c>
      <c r="X50" s="26" t="s">
        <v>3789</v>
      </c>
      <c r="Y50" s="26" t="s">
        <v>57</v>
      </c>
      <c r="Z50" s="36">
        <v>44745</v>
      </c>
      <c r="AA50" s="36" t="s">
        <v>1974</v>
      </c>
      <c r="AB50" s="26" t="s">
        <v>185</v>
      </c>
      <c r="AC50" s="26" t="s">
        <v>191</v>
      </c>
      <c r="AD50" s="26" t="s">
        <v>57</v>
      </c>
      <c r="AE50" s="26" t="s">
        <v>176</v>
      </c>
      <c r="AF50" s="26" t="s">
        <v>185</v>
      </c>
      <c r="AG50" s="26" t="s">
        <v>185</v>
      </c>
      <c r="AH50" s="43"/>
      <c r="AI50" s="42">
        <v>328.2</v>
      </c>
      <c r="AJ50" s="43"/>
      <c r="AL50" s="43"/>
      <c r="AM50" s="26" t="s">
        <v>4397</v>
      </c>
      <c r="AN50" s="43">
        <v>6.3925302409000004E-2</v>
      </c>
      <c r="AO50" s="43">
        <v>-7.7677083181535019E-5</v>
      </c>
    </row>
    <row r="51" spans="1:41" x14ac:dyDescent="0.2">
      <c r="A51" s="26">
        <v>7956</v>
      </c>
      <c r="B51" s="26">
        <v>12955</v>
      </c>
      <c r="C51" s="26" t="s">
        <v>183</v>
      </c>
      <c r="D51" s="26" t="s">
        <v>3862</v>
      </c>
      <c r="E51" s="26" t="s">
        <v>532</v>
      </c>
      <c r="F51" s="42">
        <v>3.3</v>
      </c>
      <c r="G51" s="57">
        <v>-30000</v>
      </c>
      <c r="H51" s="42">
        <v>-29.171110501782</v>
      </c>
      <c r="I51" s="26">
        <v>7.3782114406248397E-5</v>
      </c>
      <c r="J51" s="26">
        <v>-7.2825567505800801E-7</v>
      </c>
      <c r="K51" s="26" t="s">
        <v>3863</v>
      </c>
      <c r="L51" s="26" t="s">
        <v>531</v>
      </c>
      <c r="M51" s="42">
        <v>1</v>
      </c>
      <c r="N51" s="55">
        <v>98730</v>
      </c>
      <c r="O51" s="42">
        <v>97.458789999999993</v>
      </c>
      <c r="P51" s="43">
        <v>6.9814066307130298E-5</v>
      </c>
      <c r="Q51" s="43">
        <v>2.43305502193515E-6</v>
      </c>
      <c r="R51" s="42">
        <v>-8.9282500000000002</v>
      </c>
      <c r="S51" s="26" t="s">
        <v>51</v>
      </c>
      <c r="T51" s="26" t="s">
        <v>51</v>
      </c>
      <c r="U51" s="26" t="s">
        <v>66</v>
      </c>
      <c r="V51" s="26" t="s">
        <v>79</v>
      </c>
      <c r="W51" s="26" t="s">
        <v>372</v>
      </c>
      <c r="X51" s="26" t="s">
        <v>3789</v>
      </c>
      <c r="Y51" s="26" t="s">
        <v>57</v>
      </c>
      <c r="Z51" s="36">
        <v>44776</v>
      </c>
      <c r="AA51" s="36" t="s">
        <v>1994</v>
      </c>
      <c r="AB51" s="26" t="s">
        <v>185</v>
      </c>
      <c r="AC51" s="26" t="s">
        <v>191</v>
      </c>
      <c r="AD51" s="26" t="s">
        <v>57</v>
      </c>
      <c r="AE51" s="26" t="s">
        <v>176</v>
      </c>
      <c r="AF51" s="26" t="s">
        <v>185</v>
      </c>
      <c r="AG51" s="26" t="s">
        <v>185</v>
      </c>
      <c r="AH51" s="43"/>
      <c r="AI51" s="42">
        <v>330</v>
      </c>
      <c r="AJ51" s="43"/>
      <c r="AL51" s="43"/>
      <c r="AM51" s="26" t="s">
        <v>4397</v>
      </c>
      <c r="AN51" s="43">
        <v>1.8335484084000001E-2</v>
      </c>
      <c r="AO51" s="43">
        <v>-2.227986210072643E-5</v>
      </c>
    </row>
    <row r="52" spans="1:41" x14ac:dyDescent="0.2">
      <c r="A52" s="26">
        <v>7956</v>
      </c>
      <c r="B52" s="26">
        <v>12955</v>
      </c>
      <c r="C52" s="26" t="s">
        <v>183</v>
      </c>
      <c r="D52" s="26" t="s">
        <v>3864</v>
      </c>
      <c r="E52" s="26" t="s">
        <v>538</v>
      </c>
      <c r="F52" s="42">
        <v>3.5207000000000002</v>
      </c>
      <c r="G52" s="57">
        <v>-43000</v>
      </c>
      <c r="H52" s="42">
        <v>-48.201380254977998</v>
      </c>
      <c r="I52" s="26">
        <v>1.2191513E-4</v>
      </c>
      <c r="J52" s="26">
        <v>-1.20334564274378E-6</v>
      </c>
      <c r="K52" s="26" t="s">
        <v>3865</v>
      </c>
      <c r="L52" s="26" t="s">
        <v>531</v>
      </c>
      <c r="M52" s="42">
        <v>1</v>
      </c>
      <c r="N52" s="55">
        <v>150199</v>
      </c>
      <c r="O52" s="42">
        <v>169.86330000000001</v>
      </c>
      <c r="P52" s="43">
        <v>1.21680637E-4</v>
      </c>
      <c r="Q52" s="43">
        <v>4.2406308872445202E-6</v>
      </c>
      <c r="R52" s="42">
        <v>-13.12842</v>
      </c>
      <c r="S52" s="26" t="s">
        <v>51</v>
      </c>
      <c r="T52" s="26" t="s">
        <v>51</v>
      </c>
      <c r="U52" s="26" t="s">
        <v>66</v>
      </c>
      <c r="V52" s="26" t="s">
        <v>79</v>
      </c>
      <c r="W52" s="26" t="s">
        <v>372</v>
      </c>
      <c r="X52" s="26" t="s">
        <v>3813</v>
      </c>
      <c r="Y52" s="26" t="s">
        <v>57</v>
      </c>
      <c r="Z52" s="36" t="s">
        <v>3828</v>
      </c>
      <c r="AA52" s="36">
        <v>47731</v>
      </c>
      <c r="AB52" s="26" t="s">
        <v>185</v>
      </c>
      <c r="AC52" s="26" t="s">
        <v>191</v>
      </c>
      <c r="AD52" s="26" t="s">
        <v>57</v>
      </c>
      <c r="AE52" s="26" t="s">
        <v>176</v>
      </c>
      <c r="AF52" s="26" t="s">
        <v>185</v>
      </c>
      <c r="AG52" s="26" t="s">
        <v>185</v>
      </c>
      <c r="AH52" s="43"/>
      <c r="AI52" s="42">
        <v>352.07</v>
      </c>
      <c r="AJ52" s="43"/>
      <c r="AL52" s="43"/>
      <c r="AM52" s="26" t="s">
        <v>4397</v>
      </c>
      <c r="AN52" s="43">
        <v>2.6961155430000001E-2</v>
      </c>
      <c r="AO52" s="43">
        <v>-3.2761110766434504E-5</v>
      </c>
    </row>
    <row r="53" spans="1:41" x14ac:dyDescent="0.2">
      <c r="A53" s="26">
        <v>7956</v>
      </c>
      <c r="B53" s="26">
        <v>12955</v>
      </c>
      <c r="C53" s="26" t="s">
        <v>183</v>
      </c>
      <c r="D53" s="26" t="s">
        <v>3866</v>
      </c>
      <c r="E53" s="26" t="s">
        <v>538</v>
      </c>
      <c r="F53" s="42">
        <v>3.5941999999999998</v>
      </c>
      <c r="G53" s="57">
        <v>-26665</v>
      </c>
      <c r="H53" s="42">
        <v>-27.875439890422001</v>
      </c>
      <c r="I53" s="26">
        <v>7.05049914021612E-5</v>
      </c>
      <c r="J53" s="26">
        <v>-6.9590930704191899E-7</v>
      </c>
      <c r="K53" s="26" t="s">
        <v>3867</v>
      </c>
      <c r="L53" s="26" t="s">
        <v>531</v>
      </c>
      <c r="M53" s="42">
        <v>1</v>
      </c>
      <c r="N53" s="55">
        <v>96260.65</v>
      </c>
      <c r="O53" s="42">
        <v>98.755219999999994</v>
      </c>
      <c r="P53" s="43">
        <v>7.0742756782176701E-5</v>
      </c>
      <c r="Q53" s="43">
        <v>2.4654203480600401E-6</v>
      </c>
      <c r="R53" s="42">
        <v>-7.0711000000000004</v>
      </c>
      <c r="S53" s="26" t="s">
        <v>51</v>
      </c>
      <c r="T53" s="26" t="s">
        <v>51</v>
      </c>
      <c r="U53" s="26" t="s">
        <v>66</v>
      </c>
      <c r="V53" s="26" t="s">
        <v>79</v>
      </c>
      <c r="W53" s="26" t="s">
        <v>372</v>
      </c>
      <c r="X53" s="26" t="s">
        <v>3813</v>
      </c>
      <c r="Y53" s="26" t="s">
        <v>57</v>
      </c>
      <c r="Z53" s="36" t="s">
        <v>3831</v>
      </c>
      <c r="AA53" s="36">
        <v>46635</v>
      </c>
      <c r="AB53" s="26" t="s">
        <v>185</v>
      </c>
      <c r="AC53" s="26" t="s">
        <v>191</v>
      </c>
      <c r="AD53" s="26" t="s">
        <v>57</v>
      </c>
      <c r="AE53" s="26" t="s">
        <v>176</v>
      </c>
      <c r="AF53" s="26" t="s">
        <v>185</v>
      </c>
      <c r="AG53" s="26" t="s">
        <v>185</v>
      </c>
      <c r="AH53" s="43"/>
      <c r="AI53" s="42">
        <v>359.42</v>
      </c>
      <c r="AJ53" s="43"/>
      <c r="AL53" s="43"/>
      <c r="AM53" s="26" t="s">
        <v>4397</v>
      </c>
      <c r="AN53" s="43">
        <v>1.4521551424999999E-2</v>
      </c>
      <c r="AO53" s="43">
        <v>-1.7645466121630407E-5</v>
      </c>
    </row>
    <row r="54" spans="1:41" x14ac:dyDescent="0.2">
      <c r="A54" s="26">
        <v>7956</v>
      </c>
      <c r="B54" s="26">
        <v>12955</v>
      </c>
      <c r="C54" s="26" t="s">
        <v>183</v>
      </c>
      <c r="D54" s="26" t="s">
        <v>3868</v>
      </c>
      <c r="E54" s="26" t="s">
        <v>532</v>
      </c>
      <c r="F54" s="42">
        <v>3.5</v>
      </c>
      <c r="G54" s="57">
        <v>-81680</v>
      </c>
      <c r="H54" s="42">
        <v>-92.484310392102998</v>
      </c>
      <c r="I54" s="26">
        <v>2.3391937600000001E-4</v>
      </c>
      <c r="J54" s="26">
        <v>-2.3088673258688699E-6</v>
      </c>
      <c r="K54" s="26" t="s">
        <v>3869</v>
      </c>
      <c r="L54" s="26" t="s">
        <v>531</v>
      </c>
      <c r="M54" s="42">
        <v>1</v>
      </c>
      <c r="N54" s="55">
        <v>285226.56</v>
      </c>
      <c r="O54" s="42">
        <v>318.53224</v>
      </c>
      <c r="P54" s="43">
        <v>2.28178812E-4</v>
      </c>
      <c r="Q54" s="43">
        <v>7.9521453752940403E-6</v>
      </c>
      <c r="R54" s="42">
        <v>-18.758040000000001</v>
      </c>
      <c r="S54" s="26" t="s">
        <v>51</v>
      </c>
      <c r="T54" s="26" t="s">
        <v>51</v>
      </c>
      <c r="U54" s="26" t="s">
        <v>66</v>
      </c>
      <c r="V54" s="26" t="s">
        <v>79</v>
      </c>
      <c r="W54" s="26" t="s">
        <v>372</v>
      </c>
      <c r="X54" s="26" t="s">
        <v>3789</v>
      </c>
      <c r="Y54" s="26" t="s">
        <v>57</v>
      </c>
      <c r="Z54" s="36" t="s">
        <v>3497</v>
      </c>
      <c r="AA54" s="36" t="s">
        <v>1165</v>
      </c>
      <c r="AB54" s="26" t="s">
        <v>185</v>
      </c>
      <c r="AC54" s="26" t="s">
        <v>191</v>
      </c>
      <c r="AD54" s="26" t="s">
        <v>57</v>
      </c>
      <c r="AE54" s="26" t="s">
        <v>176</v>
      </c>
      <c r="AF54" s="26" t="s">
        <v>185</v>
      </c>
      <c r="AG54" s="26" t="s">
        <v>185</v>
      </c>
      <c r="AH54" s="43"/>
      <c r="AI54" s="42">
        <v>350</v>
      </c>
      <c r="AJ54" s="43"/>
      <c r="AL54" s="43"/>
      <c r="AM54" s="26" t="s">
        <v>4397</v>
      </c>
      <c r="AN54" s="43">
        <v>3.8522414121E-2</v>
      </c>
      <c r="AO54" s="43">
        <v>-4.680945812224237E-5</v>
      </c>
    </row>
    <row r="55" spans="1:41" x14ac:dyDescent="0.2">
      <c r="A55" s="26">
        <v>7956</v>
      </c>
      <c r="B55" s="26">
        <v>12955</v>
      </c>
      <c r="C55" s="26" t="s">
        <v>183</v>
      </c>
      <c r="D55" s="26">
        <v>9360619</v>
      </c>
      <c r="E55" s="26" t="s">
        <v>532</v>
      </c>
      <c r="F55" s="42">
        <v>3.653</v>
      </c>
      <c r="G55" s="57">
        <v>-1105000</v>
      </c>
      <c r="H55" s="42">
        <v>66.034817658348999</v>
      </c>
      <c r="I55" s="26">
        <v>-1.67021014E-4</v>
      </c>
      <c r="J55" s="26">
        <v>1.64855673589031E-6</v>
      </c>
      <c r="M55" s="42"/>
      <c r="N55" s="55">
        <v>0</v>
      </c>
      <c r="O55" s="42"/>
      <c r="P55" s="43"/>
      <c r="Q55" s="43"/>
      <c r="R55" s="42">
        <v>240.82898</v>
      </c>
      <c r="S55" s="26" t="s">
        <v>51</v>
      </c>
      <c r="T55" s="26" t="s">
        <v>51</v>
      </c>
      <c r="U55" s="26" t="s">
        <v>66</v>
      </c>
      <c r="V55" s="26" t="s">
        <v>79</v>
      </c>
      <c r="W55" s="26" t="s">
        <v>372</v>
      </c>
      <c r="X55" s="26" t="s">
        <v>532</v>
      </c>
      <c r="Y55" s="26" t="s">
        <v>57</v>
      </c>
      <c r="Z55" s="36" t="s">
        <v>3785</v>
      </c>
      <c r="AA55" s="36">
        <v>45842</v>
      </c>
      <c r="AB55" s="26" t="s">
        <v>185</v>
      </c>
      <c r="AC55" s="26" t="s">
        <v>191</v>
      </c>
      <c r="AD55" s="26" t="s">
        <v>57</v>
      </c>
      <c r="AE55" s="26" t="s">
        <v>176</v>
      </c>
      <c r="AF55" s="26" t="s">
        <v>185</v>
      </c>
      <c r="AG55" s="26" t="s">
        <v>185</v>
      </c>
      <c r="AH55" s="43"/>
      <c r="AI55" s="42">
        <v>396.46</v>
      </c>
      <c r="AJ55" s="43"/>
      <c r="AL55" s="43"/>
      <c r="AM55" s="26" t="s">
        <v>4397</v>
      </c>
      <c r="AN55" s="43">
        <v>-0.494577988962</v>
      </c>
      <c r="AO55" s="43">
        <v>6.0097291902204842E-4</v>
      </c>
    </row>
    <row r="56" spans="1:41" x14ac:dyDescent="0.2">
      <c r="A56" s="26">
        <v>7956</v>
      </c>
      <c r="B56" s="26">
        <v>12955</v>
      </c>
      <c r="C56" s="26" t="s">
        <v>183</v>
      </c>
      <c r="D56" s="26">
        <v>9645759</v>
      </c>
      <c r="E56" s="26" t="s">
        <v>538</v>
      </c>
      <c r="F56" s="42">
        <v>3.9645999999999999</v>
      </c>
      <c r="G56" s="57">
        <v>-5000</v>
      </c>
      <c r="H56" s="42">
        <v>0.49864345169099999</v>
      </c>
      <c r="I56" s="26">
        <v>-1.2612124656121599E-6</v>
      </c>
      <c r="J56" s="26">
        <v>1.24486149919576E-8</v>
      </c>
      <c r="M56" s="42"/>
      <c r="N56" s="55">
        <v>0</v>
      </c>
      <c r="O56" s="42"/>
      <c r="P56" s="43"/>
      <c r="Q56" s="43"/>
      <c r="R56" s="42">
        <v>1.8930499999999999</v>
      </c>
      <c r="S56" s="26" t="s">
        <v>51</v>
      </c>
      <c r="T56" s="26" t="s">
        <v>51</v>
      </c>
      <c r="U56" s="26" t="s">
        <v>66</v>
      </c>
      <c r="V56" s="26" t="s">
        <v>79</v>
      </c>
      <c r="W56" s="26" t="s">
        <v>372</v>
      </c>
      <c r="X56" s="26" t="s">
        <v>538</v>
      </c>
      <c r="Y56" s="26" t="s">
        <v>57</v>
      </c>
      <c r="Z56" s="36" t="s">
        <v>3785</v>
      </c>
      <c r="AA56" s="36" t="s">
        <v>3143</v>
      </c>
      <c r="AB56" s="26" t="s">
        <v>185</v>
      </c>
      <c r="AC56" s="26" t="s">
        <v>191</v>
      </c>
      <c r="AD56" s="26" t="s">
        <v>57</v>
      </c>
      <c r="AE56" s="26" t="s">
        <v>176</v>
      </c>
      <c r="AF56" s="26" t="s">
        <v>185</v>
      </c>
      <c r="AG56" s="26" t="s">
        <v>185</v>
      </c>
      <c r="AH56" s="43"/>
      <c r="AI56" s="42">
        <v>396.46</v>
      </c>
      <c r="AJ56" s="43"/>
      <c r="AL56" s="43"/>
      <c r="AM56" s="26" t="s">
        <v>4397</v>
      </c>
      <c r="AN56" s="43">
        <v>-3.8876586280000001E-3</v>
      </c>
      <c r="AO56" s="43">
        <v>4.7239820737300328E-6</v>
      </c>
    </row>
    <row r="57" spans="1:41" x14ac:dyDescent="0.2">
      <c r="A57" s="26">
        <v>7956</v>
      </c>
      <c r="B57" s="26">
        <v>12955</v>
      </c>
      <c r="C57" s="26" t="s">
        <v>183</v>
      </c>
      <c r="D57" s="26" t="s">
        <v>3870</v>
      </c>
      <c r="E57" s="26" t="s">
        <v>532</v>
      </c>
      <c r="F57" s="42">
        <v>3.7210000000000001</v>
      </c>
      <c r="G57" s="57">
        <v>-462897.38</v>
      </c>
      <c r="H57" s="42">
        <v>10.774568138195001</v>
      </c>
      <c r="I57" s="26">
        <v>-2.7251976540341501E-5</v>
      </c>
      <c r="J57" s="26">
        <v>2.6898668778690698E-7</v>
      </c>
      <c r="K57" s="26" t="s">
        <v>3871</v>
      </c>
      <c r="L57" s="26" t="s">
        <v>531</v>
      </c>
      <c r="M57" s="42">
        <v>1</v>
      </c>
      <c r="N57" s="55">
        <v>462897.38</v>
      </c>
      <c r="O57" s="42">
        <v>0</v>
      </c>
      <c r="P57" s="43">
        <v>0</v>
      </c>
      <c r="Q57" s="43">
        <v>0</v>
      </c>
      <c r="R57" s="42">
        <v>39.294849999999997</v>
      </c>
      <c r="S57" s="26" t="s">
        <v>51</v>
      </c>
      <c r="T57" s="26" t="s">
        <v>51</v>
      </c>
      <c r="U57" s="26" t="s">
        <v>66</v>
      </c>
      <c r="V57" s="26" t="s">
        <v>79</v>
      </c>
      <c r="W57" s="26" t="s">
        <v>372</v>
      </c>
      <c r="X57" s="26" t="s">
        <v>3789</v>
      </c>
      <c r="Y57" s="26" t="s">
        <v>57</v>
      </c>
      <c r="Z57" s="36">
        <v>45631</v>
      </c>
      <c r="AA57" s="36">
        <v>45758</v>
      </c>
      <c r="AB57" s="26" t="s">
        <v>185</v>
      </c>
      <c r="AC57" s="26" t="s">
        <v>191</v>
      </c>
      <c r="AD57" s="26" t="s">
        <v>57</v>
      </c>
      <c r="AE57" s="26" t="s">
        <v>176</v>
      </c>
      <c r="AF57" s="26" t="s">
        <v>185</v>
      </c>
      <c r="AG57" s="26" t="s">
        <v>185</v>
      </c>
      <c r="AH57" s="43"/>
      <c r="AI57" s="42">
        <v>0</v>
      </c>
      <c r="AJ57" s="43"/>
      <c r="AL57" s="43"/>
      <c r="AM57" s="26" t="s">
        <v>4398</v>
      </c>
      <c r="AN57" s="43">
        <v>-8.0697795961000005E-2</v>
      </c>
      <c r="AO57" s="43">
        <v>9.8057720076020485E-5</v>
      </c>
    </row>
    <row r="58" spans="1:41" x14ac:dyDescent="0.2">
      <c r="A58" s="26">
        <v>7956</v>
      </c>
      <c r="B58" s="26">
        <v>12955</v>
      </c>
      <c r="C58" s="26" t="s">
        <v>183</v>
      </c>
      <c r="D58" s="26" t="s">
        <v>3872</v>
      </c>
      <c r="E58" s="26" t="s">
        <v>532</v>
      </c>
      <c r="F58" s="42">
        <v>3.653</v>
      </c>
      <c r="G58" s="57">
        <v>-59691.99</v>
      </c>
      <c r="H58" s="42">
        <v>-16.536163970385999</v>
      </c>
      <c r="I58" s="26">
        <v>4.1824706736104702E-5</v>
      </c>
      <c r="J58" s="26">
        <v>-4.12824710748946E-7</v>
      </c>
      <c r="K58" s="26" t="s">
        <v>3873</v>
      </c>
      <c r="L58" s="26" t="s">
        <v>531</v>
      </c>
      <c r="M58" s="42">
        <v>1</v>
      </c>
      <c r="N58" s="55">
        <v>59691.99</v>
      </c>
      <c r="O58" s="42">
        <v>59.790930000000003</v>
      </c>
      <c r="P58" s="43">
        <v>4.2830902698309597E-5</v>
      </c>
      <c r="Q58" s="43">
        <v>1.4926783156519099E-6</v>
      </c>
      <c r="R58" s="42">
        <v>-0.51646000000000003</v>
      </c>
      <c r="S58" s="26" t="s">
        <v>51</v>
      </c>
      <c r="T58" s="26" t="s">
        <v>51</v>
      </c>
      <c r="U58" s="26" t="s">
        <v>66</v>
      </c>
      <c r="V58" s="26" t="s">
        <v>79</v>
      </c>
      <c r="W58" s="26" t="s">
        <v>372</v>
      </c>
      <c r="X58" s="26" t="s">
        <v>3789</v>
      </c>
      <c r="Y58" s="26" t="s">
        <v>57</v>
      </c>
      <c r="Z58" s="36" t="s">
        <v>3785</v>
      </c>
      <c r="AA58" s="36">
        <v>45607</v>
      </c>
      <c r="AB58" s="26" t="s">
        <v>185</v>
      </c>
      <c r="AC58" s="26" t="s">
        <v>191</v>
      </c>
      <c r="AD58" s="26" t="s">
        <v>57</v>
      </c>
      <c r="AE58" s="26" t="s">
        <v>176</v>
      </c>
      <c r="AF58" s="26" t="s">
        <v>185</v>
      </c>
      <c r="AG58" s="26" t="s">
        <v>185</v>
      </c>
      <c r="AH58" s="43"/>
      <c r="AI58" s="42">
        <v>0</v>
      </c>
      <c r="AJ58" s="43"/>
      <c r="AL58" s="43"/>
      <c r="AM58" s="26" t="s">
        <v>4397</v>
      </c>
      <c r="AN58" s="43">
        <v>1.0606271219999999E-3</v>
      </c>
      <c r="AO58" s="43">
        <v>-1.2887920455342507E-6</v>
      </c>
    </row>
    <row r="59" spans="1:41" x14ac:dyDescent="0.2">
      <c r="A59" s="26">
        <v>7956</v>
      </c>
      <c r="B59" s="26">
        <v>12955</v>
      </c>
      <c r="C59" s="26" t="s">
        <v>183</v>
      </c>
      <c r="D59" s="26" t="s">
        <v>3874</v>
      </c>
      <c r="E59" s="26" t="s">
        <v>532</v>
      </c>
      <c r="F59" s="42">
        <v>3.653</v>
      </c>
      <c r="G59" s="57">
        <v>-999280.65</v>
      </c>
      <c r="H59" s="42">
        <v>-1003.42989032081</v>
      </c>
      <c r="I59" s="26">
        <v>2.537962309E-3</v>
      </c>
      <c r="J59" s="26">
        <v>-2.50505894214866E-5</v>
      </c>
      <c r="K59" s="26" t="s">
        <v>3875</v>
      </c>
      <c r="L59" s="26" t="s">
        <v>531</v>
      </c>
      <c r="M59" s="42">
        <v>1</v>
      </c>
      <c r="N59" s="55">
        <v>999280.65</v>
      </c>
      <c r="O59" s="42">
        <v>3531.7056400000001</v>
      </c>
      <c r="P59" s="43">
        <v>2.5299178420000001E-3</v>
      </c>
      <c r="Q59" s="43">
        <v>8.8168898294332406E-5</v>
      </c>
      <c r="R59" s="42">
        <v>-127.80316999999999</v>
      </c>
      <c r="S59" s="26" t="s">
        <v>51</v>
      </c>
      <c r="T59" s="26" t="s">
        <v>51</v>
      </c>
      <c r="U59" s="26" t="s">
        <v>66</v>
      </c>
      <c r="V59" s="26" t="s">
        <v>79</v>
      </c>
      <c r="W59" s="26" t="s">
        <v>372</v>
      </c>
      <c r="X59" s="26" t="s">
        <v>3789</v>
      </c>
      <c r="Y59" s="26" t="s">
        <v>57</v>
      </c>
      <c r="Z59" s="36" t="s">
        <v>3785</v>
      </c>
      <c r="AA59" s="36">
        <v>45811</v>
      </c>
      <c r="AB59" s="26" t="s">
        <v>185</v>
      </c>
      <c r="AC59" s="26" t="s">
        <v>191</v>
      </c>
      <c r="AD59" s="26" t="s">
        <v>57</v>
      </c>
      <c r="AE59" s="26" t="s">
        <v>176</v>
      </c>
      <c r="AF59" s="26" t="s">
        <v>185</v>
      </c>
      <c r="AG59" s="26" t="s">
        <v>185</v>
      </c>
      <c r="AH59" s="43"/>
      <c r="AI59" s="42">
        <v>365.3</v>
      </c>
      <c r="AJ59" s="43"/>
      <c r="AL59" s="43"/>
      <c r="AM59" s="26" t="s">
        <v>4397</v>
      </c>
      <c r="AN59" s="43">
        <v>0.26246274348499998</v>
      </c>
      <c r="AO59" s="43">
        <v>-3.1892442568652276E-4</v>
      </c>
    </row>
    <row r="60" spans="1:41" x14ac:dyDescent="0.2">
      <c r="A60" s="26">
        <v>7956</v>
      </c>
      <c r="B60" s="26">
        <v>12955</v>
      </c>
      <c r="C60" s="26" t="s">
        <v>183</v>
      </c>
      <c r="D60" s="26" t="s">
        <v>3876</v>
      </c>
      <c r="E60" s="26" t="s">
        <v>532</v>
      </c>
      <c r="F60" s="42">
        <v>3.653</v>
      </c>
      <c r="G60" s="57">
        <v>-1191528.45</v>
      </c>
      <c r="H60" s="42">
        <v>-1195.4727392377299</v>
      </c>
      <c r="I60" s="26">
        <v>3.0236938149999998E-3</v>
      </c>
      <c r="J60" s="26">
        <v>-2.98449319121336E-5</v>
      </c>
      <c r="K60" s="26" t="s">
        <v>3877</v>
      </c>
      <c r="L60" s="26" t="s">
        <v>531</v>
      </c>
      <c r="M60" s="42">
        <v>1</v>
      </c>
      <c r="N60" s="55">
        <v>1191528.45</v>
      </c>
      <c r="O60" s="42">
        <v>4238.0467900000003</v>
      </c>
      <c r="P60" s="43">
        <v>3.0359014260000002E-3</v>
      </c>
      <c r="Q60" s="43">
        <v>1.05802678E-4</v>
      </c>
      <c r="R60" s="42">
        <v>-121.84229000000001</v>
      </c>
      <c r="S60" s="26" t="s">
        <v>51</v>
      </c>
      <c r="T60" s="26" t="s">
        <v>51</v>
      </c>
      <c r="U60" s="26" t="s">
        <v>66</v>
      </c>
      <c r="V60" s="26" t="s">
        <v>79</v>
      </c>
      <c r="W60" s="26" t="s">
        <v>372</v>
      </c>
      <c r="X60" s="26" t="s">
        <v>3789</v>
      </c>
      <c r="Y60" s="26" t="s">
        <v>57</v>
      </c>
      <c r="Z60" s="36" t="s">
        <v>3785</v>
      </c>
      <c r="AA60" s="36">
        <v>45964</v>
      </c>
      <c r="AB60" s="26" t="s">
        <v>185</v>
      </c>
      <c r="AC60" s="26" t="s">
        <v>191</v>
      </c>
      <c r="AD60" s="26" t="s">
        <v>57</v>
      </c>
      <c r="AE60" s="26" t="s">
        <v>176</v>
      </c>
      <c r="AF60" s="26" t="s">
        <v>185</v>
      </c>
      <c r="AG60" s="26" t="s">
        <v>185</v>
      </c>
      <c r="AH60" s="43"/>
      <c r="AI60" s="42">
        <v>365.3</v>
      </c>
      <c r="AJ60" s="43"/>
      <c r="AL60" s="43"/>
      <c r="AM60" s="26" t="s">
        <v>4397</v>
      </c>
      <c r="AN60" s="43">
        <v>0.25022119330699999</v>
      </c>
      <c r="AO60" s="43">
        <v>-3.0404944073437898E-4</v>
      </c>
    </row>
    <row r="61" spans="1:41" x14ac:dyDescent="0.2">
      <c r="A61" s="26">
        <v>7956</v>
      </c>
      <c r="B61" s="26">
        <v>12955</v>
      </c>
      <c r="C61" s="26" t="s">
        <v>183</v>
      </c>
      <c r="D61" s="26" t="s">
        <v>3878</v>
      </c>
      <c r="E61" s="26" t="s">
        <v>532</v>
      </c>
      <c r="F61" s="42">
        <v>3.653</v>
      </c>
      <c r="G61" s="57">
        <v>-1201275.54</v>
      </c>
      <c r="H61" s="42">
        <v>-1205.0145105566201</v>
      </c>
      <c r="I61" s="26">
        <v>3.0478276940000002E-3</v>
      </c>
      <c r="J61" s="26">
        <v>-3.0083141873755199E-5</v>
      </c>
      <c r="K61" s="26" t="s">
        <v>3879</v>
      </c>
      <c r="L61" s="26" t="s">
        <v>531</v>
      </c>
      <c r="M61" s="42">
        <v>1</v>
      </c>
      <c r="N61" s="55">
        <v>1201275.54</v>
      </c>
      <c r="O61" s="42">
        <v>4238.0467900000003</v>
      </c>
      <c r="P61" s="43">
        <v>3.0359014260000002E-3</v>
      </c>
      <c r="Q61" s="43">
        <v>1.05802678E-4</v>
      </c>
      <c r="R61" s="42">
        <v>-156.64113</v>
      </c>
      <c r="S61" s="26" t="s">
        <v>51</v>
      </c>
      <c r="T61" s="26" t="s">
        <v>51</v>
      </c>
      <c r="U61" s="26" t="s">
        <v>66</v>
      </c>
      <c r="V61" s="26" t="s">
        <v>79</v>
      </c>
      <c r="W61" s="26" t="s">
        <v>372</v>
      </c>
      <c r="X61" s="26" t="s">
        <v>3789</v>
      </c>
      <c r="Y61" s="26" t="s">
        <v>57</v>
      </c>
      <c r="Z61" s="36" t="s">
        <v>3785</v>
      </c>
      <c r="AA61" s="36" t="s">
        <v>3801</v>
      </c>
      <c r="AB61" s="26" t="s">
        <v>185</v>
      </c>
      <c r="AC61" s="26" t="s">
        <v>191</v>
      </c>
      <c r="AD61" s="26" t="s">
        <v>57</v>
      </c>
      <c r="AE61" s="26" t="s">
        <v>176</v>
      </c>
      <c r="AF61" s="26" t="s">
        <v>185</v>
      </c>
      <c r="AG61" s="26" t="s">
        <v>185</v>
      </c>
      <c r="AH61" s="43"/>
      <c r="AI61" s="42">
        <v>365.3</v>
      </c>
      <c r="AJ61" s="43"/>
      <c r="AL61" s="43"/>
      <c r="AM61" s="26" t="s">
        <v>4397</v>
      </c>
      <c r="AN61" s="43">
        <v>0.32168576665499998</v>
      </c>
      <c r="AO61" s="43">
        <v>-3.9088766283448177E-4</v>
      </c>
    </row>
    <row r="62" spans="1:41" x14ac:dyDescent="0.2">
      <c r="A62" s="26">
        <v>7956</v>
      </c>
      <c r="B62" s="26">
        <v>12955</v>
      </c>
      <c r="C62" s="26" t="s">
        <v>183</v>
      </c>
      <c r="D62" s="26" t="s">
        <v>3802</v>
      </c>
      <c r="E62" s="26" t="s">
        <v>532</v>
      </c>
      <c r="F62" s="42">
        <v>3.7210000000000001</v>
      </c>
      <c r="G62" s="57">
        <v>-80</v>
      </c>
      <c r="H62" s="42">
        <v>-1066.3020811626</v>
      </c>
      <c r="I62" s="26">
        <v>2.6969841319999998E-3</v>
      </c>
      <c r="J62" s="26">
        <v>-2.6620191298009801E-5</v>
      </c>
      <c r="M62" s="42"/>
      <c r="N62" s="55">
        <v>0</v>
      </c>
      <c r="O62" s="42"/>
      <c r="P62" s="43"/>
      <c r="Q62" s="43"/>
      <c r="R62" s="42">
        <v>-3888.8036900000002</v>
      </c>
      <c r="S62" s="26" t="s">
        <v>51</v>
      </c>
      <c r="T62" s="26" t="s">
        <v>51</v>
      </c>
      <c r="U62" s="26" t="s">
        <v>66</v>
      </c>
      <c r="V62" s="26" t="s">
        <v>79</v>
      </c>
      <c r="W62" s="26" t="s">
        <v>372</v>
      </c>
      <c r="X62" s="26" t="s">
        <v>532</v>
      </c>
      <c r="Y62" s="26" t="s">
        <v>57</v>
      </c>
      <c r="Z62" s="36">
        <v>45631</v>
      </c>
      <c r="AA62" s="36" t="s">
        <v>3803</v>
      </c>
      <c r="AB62" s="26" t="s">
        <v>185</v>
      </c>
      <c r="AC62" s="26" t="s">
        <v>191</v>
      </c>
      <c r="AD62" s="26" t="s">
        <v>57</v>
      </c>
      <c r="AE62" s="26" t="s">
        <v>176</v>
      </c>
      <c r="AF62" s="26" t="s">
        <v>185</v>
      </c>
      <c r="AG62" s="26" t="s">
        <v>185</v>
      </c>
      <c r="AH62" s="43"/>
      <c r="AI62" s="42">
        <v>0</v>
      </c>
      <c r="AJ62" s="43"/>
      <c r="AL62" s="43"/>
      <c r="AM62" s="26" t="s">
        <v>4397</v>
      </c>
      <c r="AN62" s="43">
        <v>7.9862344991400001</v>
      </c>
      <c r="AO62" s="43">
        <v>-9.7042544675603956E-3</v>
      </c>
    </row>
    <row r="63" spans="1:41" x14ac:dyDescent="0.2">
      <c r="A63" s="26">
        <v>7956</v>
      </c>
      <c r="B63" s="26">
        <v>12955</v>
      </c>
      <c r="C63" s="26" t="s">
        <v>183</v>
      </c>
      <c r="D63" s="26" t="s">
        <v>3804</v>
      </c>
      <c r="E63" s="26" t="s">
        <v>532</v>
      </c>
      <c r="F63" s="42">
        <v>3.7210000000000001</v>
      </c>
      <c r="G63" s="57">
        <v>80</v>
      </c>
      <c r="H63" s="42">
        <v>1032.94576089937</v>
      </c>
      <c r="I63" s="26">
        <v>-2.61261642E-3</v>
      </c>
      <c r="J63" s="26">
        <v>2.57874520188773E-5</v>
      </c>
      <c r="M63" s="42"/>
      <c r="N63" s="55">
        <v>0</v>
      </c>
      <c r="O63" s="42"/>
      <c r="P63" s="43"/>
      <c r="Q63" s="43"/>
      <c r="R63" s="42">
        <v>3767.15319</v>
      </c>
      <c r="S63" s="26" t="s">
        <v>51</v>
      </c>
      <c r="T63" s="26" t="s">
        <v>51</v>
      </c>
      <c r="U63" s="26" t="s">
        <v>66</v>
      </c>
      <c r="V63" s="26" t="s">
        <v>79</v>
      </c>
      <c r="W63" s="26" t="s">
        <v>372</v>
      </c>
      <c r="X63" s="26" t="s">
        <v>532</v>
      </c>
      <c r="Y63" s="26" t="s">
        <v>57</v>
      </c>
      <c r="Z63" s="36">
        <v>45631</v>
      </c>
      <c r="AA63" s="36" t="s">
        <v>3803</v>
      </c>
      <c r="AB63" s="26" t="s">
        <v>185</v>
      </c>
      <c r="AC63" s="26" t="s">
        <v>191</v>
      </c>
      <c r="AD63" s="26" t="s">
        <v>57</v>
      </c>
      <c r="AE63" s="26" t="s">
        <v>176</v>
      </c>
      <c r="AF63" s="26" t="s">
        <v>185</v>
      </c>
      <c r="AG63" s="26" t="s">
        <v>185</v>
      </c>
      <c r="AH63" s="43"/>
      <c r="AI63" s="42">
        <v>11364.04</v>
      </c>
      <c r="AJ63" s="43"/>
      <c r="AL63" s="43"/>
      <c r="AM63" s="26" t="s">
        <v>4397</v>
      </c>
      <c r="AN63" s="43">
        <v>-7.7364071750110002</v>
      </c>
      <c r="AO63" s="43">
        <v>9.4006836261878498E-3</v>
      </c>
    </row>
    <row r="64" spans="1:41" x14ac:dyDescent="0.2">
      <c r="A64" s="26">
        <v>7956</v>
      </c>
      <c r="B64" s="26">
        <v>12955</v>
      </c>
      <c r="C64" s="26" t="s">
        <v>183</v>
      </c>
      <c r="D64" s="26" t="s">
        <v>3805</v>
      </c>
      <c r="E64" s="26" t="s">
        <v>532</v>
      </c>
      <c r="F64" s="42">
        <v>3.7210000000000001</v>
      </c>
      <c r="G64" s="57">
        <v>-80</v>
      </c>
      <c r="H64" s="42">
        <v>-1062.2040005484</v>
      </c>
      <c r="I64" s="26">
        <v>2.6866189089999998E-3</v>
      </c>
      <c r="J64" s="26">
        <v>-2.6517882869814901E-5</v>
      </c>
      <c r="M64" s="42"/>
      <c r="N64" s="55">
        <v>0</v>
      </c>
      <c r="O64" s="42"/>
      <c r="P64" s="43"/>
      <c r="Q64" s="43"/>
      <c r="R64" s="42">
        <v>-3873.85799</v>
      </c>
      <c r="S64" s="26" t="s">
        <v>51</v>
      </c>
      <c r="T64" s="26" t="s">
        <v>51</v>
      </c>
      <c r="U64" s="26" t="s">
        <v>66</v>
      </c>
      <c r="V64" s="26" t="s">
        <v>79</v>
      </c>
      <c r="W64" s="26" t="s">
        <v>372</v>
      </c>
      <c r="X64" s="26" t="s">
        <v>532</v>
      </c>
      <c r="Y64" s="26" t="s">
        <v>57</v>
      </c>
      <c r="Z64" s="36">
        <v>45631</v>
      </c>
      <c r="AA64" s="36" t="s">
        <v>3806</v>
      </c>
      <c r="AB64" s="26" t="s">
        <v>185</v>
      </c>
      <c r="AC64" s="26" t="s">
        <v>191</v>
      </c>
      <c r="AD64" s="26" t="s">
        <v>57</v>
      </c>
      <c r="AE64" s="26" t="s">
        <v>176</v>
      </c>
      <c r="AF64" s="26" t="s">
        <v>185</v>
      </c>
      <c r="AG64" s="26" t="s">
        <v>185</v>
      </c>
      <c r="AH64" s="43"/>
      <c r="AI64" s="42">
        <v>0</v>
      </c>
      <c r="AJ64" s="43"/>
      <c r="AL64" s="43"/>
      <c r="AM64" s="26" t="s">
        <v>4397</v>
      </c>
      <c r="AN64" s="43">
        <v>7.9555412900020004</v>
      </c>
      <c r="AO64" s="43">
        <v>-9.6669584537840293E-3</v>
      </c>
    </row>
    <row r="65" spans="1:41" x14ac:dyDescent="0.2">
      <c r="A65" s="26">
        <v>7956</v>
      </c>
      <c r="B65" s="26">
        <v>12955</v>
      </c>
      <c r="C65" s="26" t="s">
        <v>183</v>
      </c>
      <c r="D65" s="26" t="s">
        <v>3807</v>
      </c>
      <c r="E65" s="26" t="s">
        <v>532</v>
      </c>
      <c r="F65" s="42">
        <v>3.7210000000000001</v>
      </c>
      <c r="G65" s="57">
        <v>80</v>
      </c>
      <c r="H65" s="42">
        <v>1032.94576089937</v>
      </c>
      <c r="I65" s="26">
        <v>-2.61261642E-3</v>
      </c>
      <c r="J65" s="26">
        <v>2.57874520188773E-5</v>
      </c>
      <c r="M65" s="42"/>
      <c r="N65" s="55">
        <v>0</v>
      </c>
      <c r="O65" s="42"/>
      <c r="P65" s="43"/>
      <c r="Q65" s="43"/>
      <c r="R65" s="42">
        <v>3767.15319</v>
      </c>
      <c r="S65" s="26" t="s">
        <v>51</v>
      </c>
      <c r="T65" s="26" t="s">
        <v>51</v>
      </c>
      <c r="U65" s="26" t="s">
        <v>66</v>
      </c>
      <c r="V65" s="26" t="s">
        <v>79</v>
      </c>
      <c r="W65" s="26" t="s">
        <v>372</v>
      </c>
      <c r="X65" s="26" t="s">
        <v>532</v>
      </c>
      <c r="Y65" s="26" t="s">
        <v>57</v>
      </c>
      <c r="Z65" s="36">
        <v>45631</v>
      </c>
      <c r="AA65" s="36" t="s">
        <v>3806</v>
      </c>
      <c r="AB65" s="26" t="s">
        <v>185</v>
      </c>
      <c r="AC65" s="26" t="s">
        <v>191</v>
      </c>
      <c r="AD65" s="26" t="s">
        <v>57</v>
      </c>
      <c r="AE65" s="26" t="s">
        <v>176</v>
      </c>
      <c r="AF65" s="26" t="s">
        <v>185</v>
      </c>
      <c r="AG65" s="26" t="s">
        <v>185</v>
      </c>
      <c r="AH65" s="43"/>
      <c r="AI65" s="42">
        <v>11364.04</v>
      </c>
      <c r="AJ65" s="43"/>
      <c r="AL65" s="43"/>
      <c r="AM65" s="26" t="s">
        <v>4397</v>
      </c>
      <c r="AN65" s="43">
        <v>-7.7364071750110002</v>
      </c>
      <c r="AO65" s="43">
        <v>9.4006836261878498E-3</v>
      </c>
    </row>
    <row r="66" spans="1:41" x14ac:dyDescent="0.2">
      <c r="A66" s="26">
        <v>7956</v>
      </c>
      <c r="B66" s="26">
        <v>14482</v>
      </c>
      <c r="C66" s="26" t="s">
        <v>183</v>
      </c>
      <c r="D66" s="26">
        <v>9645767</v>
      </c>
      <c r="E66" s="26" t="s">
        <v>538</v>
      </c>
      <c r="F66" s="42">
        <v>3.9645999999999999</v>
      </c>
      <c r="G66" s="57">
        <v>-54000</v>
      </c>
      <c r="H66" s="42">
        <v>5.3853466441890001</v>
      </c>
      <c r="I66" s="26">
        <v>2.1572113290999999E-2</v>
      </c>
      <c r="J66" s="26">
        <v>5.9158155343229404E-7</v>
      </c>
      <c r="M66" s="42"/>
      <c r="N66" s="55">
        <v>0</v>
      </c>
      <c r="O66" s="42"/>
      <c r="P66" s="43"/>
      <c r="Q66" s="43"/>
      <c r="R66" s="42">
        <v>20.444929999999999</v>
      </c>
      <c r="S66" s="26" t="s">
        <v>51</v>
      </c>
      <c r="T66" s="26" t="s">
        <v>51</v>
      </c>
      <c r="U66" s="26" t="s">
        <v>66</v>
      </c>
      <c r="V66" s="26" t="s">
        <v>79</v>
      </c>
      <c r="W66" s="26" t="s">
        <v>372</v>
      </c>
      <c r="X66" s="26" t="s">
        <v>538</v>
      </c>
      <c r="Y66" s="26" t="s">
        <v>57</v>
      </c>
      <c r="Z66" s="36" t="s">
        <v>3785</v>
      </c>
      <c r="AA66" s="36" t="s">
        <v>3143</v>
      </c>
      <c r="AB66" s="26" t="s">
        <v>185</v>
      </c>
      <c r="AC66" s="26" t="s">
        <v>191</v>
      </c>
      <c r="AD66" s="26" t="s">
        <v>57</v>
      </c>
      <c r="AE66" s="26" t="s">
        <v>176</v>
      </c>
      <c r="AF66" s="26" t="s">
        <v>185</v>
      </c>
      <c r="AG66" s="26" t="s">
        <v>185</v>
      </c>
      <c r="AH66" s="43"/>
      <c r="AI66" s="42">
        <v>396.46</v>
      </c>
      <c r="AJ66" s="43"/>
      <c r="AL66" s="43"/>
      <c r="AM66" s="26" t="s">
        <v>4397</v>
      </c>
      <c r="AN66" s="43">
        <v>1.895797981146</v>
      </c>
      <c r="AO66" s="43">
        <v>2.2459242288853419E-4</v>
      </c>
    </row>
    <row r="67" spans="1:41" x14ac:dyDescent="0.2">
      <c r="A67" s="26">
        <v>7956</v>
      </c>
      <c r="B67" s="26">
        <v>14482</v>
      </c>
      <c r="C67" s="26" t="s">
        <v>183</v>
      </c>
      <c r="D67" s="26" t="s">
        <v>3880</v>
      </c>
      <c r="E67" s="26" t="s">
        <v>532</v>
      </c>
      <c r="F67" s="42">
        <v>3.653</v>
      </c>
      <c r="G67" s="57">
        <v>-31580.880000000001</v>
      </c>
      <c r="H67" s="42">
        <v>-0.59838497395099999</v>
      </c>
      <c r="I67" s="26">
        <v>-2.39695405E-3</v>
      </c>
      <c r="J67" s="26">
        <v>-6.5732725454645906E-8</v>
      </c>
      <c r="K67" s="26" t="s">
        <v>3881</v>
      </c>
      <c r="L67" s="26" t="s">
        <v>531</v>
      </c>
      <c r="M67" s="42">
        <v>1</v>
      </c>
      <c r="N67" s="55">
        <v>31580.880000000001</v>
      </c>
      <c r="O67" s="42">
        <v>1.21746</v>
      </c>
      <c r="P67" s="43">
        <v>0.01</v>
      </c>
      <c r="Q67" s="43">
        <v>1.33738257836903E-7</v>
      </c>
      <c r="R67" s="42">
        <v>-0.96484999999999999</v>
      </c>
      <c r="S67" s="26" t="s">
        <v>51</v>
      </c>
      <c r="T67" s="26" t="s">
        <v>51</v>
      </c>
      <c r="U67" s="26" t="s">
        <v>66</v>
      </c>
      <c r="V67" s="26" t="s">
        <v>79</v>
      </c>
      <c r="W67" s="26" t="s">
        <v>372</v>
      </c>
      <c r="X67" s="26" t="s">
        <v>3789</v>
      </c>
      <c r="Y67" s="26" t="s">
        <v>57</v>
      </c>
      <c r="Z67" s="36" t="s">
        <v>3785</v>
      </c>
      <c r="AA67" s="36">
        <v>45607</v>
      </c>
      <c r="AB67" s="26" t="s">
        <v>185</v>
      </c>
      <c r="AC67" s="26" t="s">
        <v>191</v>
      </c>
      <c r="AD67" s="26" t="s">
        <v>57</v>
      </c>
      <c r="AE67" s="26" t="s">
        <v>176</v>
      </c>
      <c r="AF67" s="26" t="s">
        <v>185</v>
      </c>
      <c r="AG67" s="26" t="s">
        <v>185</v>
      </c>
      <c r="AH67" s="43"/>
      <c r="AI67" s="42">
        <v>0</v>
      </c>
      <c r="AJ67" s="43"/>
      <c r="AL67" s="43"/>
      <c r="AM67" s="26" t="s">
        <v>4397</v>
      </c>
      <c r="AN67" s="43">
        <v>-8.9467691114999998E-2</v>
      </c>
      <c r="AO67" s="43">
        <v>-1.0599106928906198E-5</v>
      </c>
    </row>
    <row r="68" spans="1:41" x14ac:dyDescent="0.2">
      <c r="A68" s="26">
        <v>7956</v>
      </c>
      <c r="B68" s="26">
        <v>14482</v>
      </c>
      <c r="C68" s="26" t="s">
        <v>183</v>
      </c>
      <c r="D68" s="26">
        <v>9794189</v>
      </c>
      <c r="E68" s="26" t="s">
        <v>538</v>
      </c>
      <c r="F68" s="42">
        <v>3.9645999999999999</v>
      </c>
      <c r="G68" s="57">
        <v>-230000</v>
      </c>
      <c r="H68" s="42">
        <v>-2.2905226003579999</v>
      </c>
      <c r="I68" s="26">
        <v>-9.1751592409999999E-3</v>
      </c>
      <c r="J68" s="26">
        <v>-2.5161442848879099E-7</v>
      </c>
      <c r="M68" s="42"/>
      <c r="N68" s="55">
        <v>0</v>
      </c>
      <c r="O68" s="42"/>
      <c r="P68" s="43"/>
      <c r="Q68" s="43"/>
      <c r="R68" s="42">
        <v>-8.6957400000000007</v>
      </c>
      <c r="S68" s="26" t="s">
        <v>51</v>
      </c>
      <c r="T68" s="26" t="s">
        <v>51</v>
      </c>
      <c r="U68" s="26" t="s">
        <v>66</v>
      </c>
      <c r="V68" s="26" t="s">
        <v>79</v>
      </c>
      <c r="W68" s="26" t="s">
        <v>372</v>
      </c>
      <c r="X68" s="26" t="s">
        <v>538</v>
      </c>
      <c r="Y68" s="26" t="s">
        <v>57</v>
      </c>
      <c r="Z68" s="36" t="s">
        <v>3785</v>
      </c>
      <c r="AA68" s="36" t="s">
        <v>3882</v>
      </c>
      <c r="AB68" s="26" t="s">
        <v>185</v>
      </c>
      <c r="AC68" s="26" t="s">
        <v>191</v>
      </c>
      <c r="AD68" s="26" t="s">
        <v>57</v>
      </c>
      <c r="AE68" s="26" t="s">
        <v>176</v>
      </c>
      <c r="AF68" s="26" t="s">
        <v>185</v>
      </c>
      <c r="AG68" s="26" t="s">
        <v>185</v>
      </c>
      <c r="AH68" s="43"/>
      <c r="AI68" s="42">
        <v>396.46</v>
      </c>
      <c r="AJ68" s="43"/>
      <c r="AL68" s="43"/>
      <c r="AM68" s="26" t="s">
        <v>4397</v>
      </c>
      <c r="AN68" s="43">
        <v>-0.80633029003099999</v>
      </c>
      <c r="AO68" s="43">
        <v>-9.5524773888134743E-5</v>
      </c>
    </row>
    <row r="69" spans="1:41" x14ac:dyDescent="0.2">
      <c r="A69" s="26">
        <v>7956</v>
      </c>
      <c r="B69" s="26">
        <v>15253</v>
      </c>
      <c r="C69" s="26" t="s">
        <v>183</v>
      </c>
      <c r="D69" s="26" t="s">
        <v>3883</v>
      </c>
      <c r="E69" s="26" t="s">
        <v>532</v>
      </c>
      <c r="F69" s="42">
        <v>3.653</v>
      </c>
      <c r="G69" s="57">
        <v>-27052.26</v>
      </c>
      <c r="H69" s="42">
        <v>-7.4941486153000003</v>
      </c>
      <c r="I69" s="26">
        <v>0.01</v>
      </c>
      <c r="J69" s="26">
        <v>-1.7568597109095701E-6</v>
      </c>
      <c r="K69" s="26" t="s">
        <v>3884</v>
      </c>
      <c r="L69" s="26" t="s">
        <v>531</v>
      </c>
      <c r="M69" s="42">
        <v>1</v>
      </c>
      <c r="N69" s="55">
        <v>27052.26</v>
      </c>
      <c r="O69" s="42">
        <v>27.097100000000001</v>
      </c>
      <c r="P69" s="43">
        <v>0.01</v>
      </c>
      <c r="Q69" s="43">
        <v>6.3523964784064298E-6</v>
      </c>
      <c r="R69" s="42">
        <v>-0.23405999999999999</v>
      </c>
      <c r="S69" s="26" t="s">
        <v>51</v>
      </c>
      <c r="T69" s="26" t="s">
        <v>51</v>
      </c>
      <c r="U69" s="26" t="s">
        <v>66</v>
      </c>
      <c r="V69" s="26" t="s">
        <v>79</v>
      </c>
      <c r="W69" s="26" t="s">
        <v>372</v>
      </c>
      <c r="X69" s="26" t="s">
        <v>3789</v>
      </c>
      <c r="Y69" s="26" t="s">
        <v>57</v>
      </c>
      <c r="Z69" s="36" t="s">
        <v>3785</v>
      </c>
      <c r="AA69" s="36">
        <v>45607</v>
      </c>
      <c r="AB69" s="26" t="s">
        <v>185</v>
      </c>
      <c r="AC69" s="26" t="s">
        <v>191</v>
      </c>
      <c r="AD69" s="26" t="s">
        <v>57</v>
      </c>
      <c r="AE69" s="26" t="s">
        <v>176</v>
      </c>
      <c r="AF69" s="26" t="s">
        <v>185</v>
      </c>
      <c r="AG69" s="26" t="s">
        <v>185</v>
      </c>
      <c r="AH69" s="43"/>
      <c r="AI69" s="42">
        <v>0</v>
      </c>
      <c r="AJ69" s="43"/>
      <c r="AL69" s="43"/>
      <c r="AM69" s="26" t="s">
        <v>4397</v>
      </c>
      <c r="AN69" s="43">
        <v>1</v>
      </c>
      <c r="AO69" s="43">
        <v>-5.4900084140817507E-6</v>
      </c>
    </row>
    <row r="70" spans="1:41" x14ac:dyDescent="0.2">
      <c r="A70" s="26">
        <v>7956</v>
      </c>
      <c r="B70" s="26">
        <v>15254</v>
      </c>
      <c r="C70" s="26" t="s">
        <v>183</v>
      </c>
      <c r="D70" s="26" t="s">
        <v>3885</v>
      </c>
      <c r="E70" s="26" t="s">
        <v>532</v>
      </c>
      <c r="F70" s="42">
        <v>3.653</v>
      </c>
      <c r="G70" s="57">
        <v>-5174.79</v>
      </c>
      <c r="H70" s="42">
        <v>-1.4335453797640001</v>
      </c>
      <c r="I70" s="26">
        <v>0.01</v>
      </c>
      <c r="J70" s="26">
        <v>-1.1356397714700501E-6</v>
      </c>
      <c r="K70" s="26" t="s">
        <v>3886</v>
      </c>
      <c r="L70" s="26" t="s">
        <v>531</v>
      </c>
      <c r="M70" s="42">
        <v>1</v>
      </c>
      <c r="N70" s="55">
        <v>5174.79</v>
      </c>
      <c r="O70" s="42">
        <v>5.18337</v>
      </c>
      <c r="P70" s="43">
        <v>0.01</v>
      </c>
      <c r="Q70" s="43">
        <v>4.1062119172069696E-6</v>
      </c>
      <c r="R70" s="42">
        <v>-4.4769999999999997E-2</v>
      </c>
      <c r="S70" s="26" t="s">
        <v>51</v>
      </c>
      <c r="T70" s="26" t="s">
        <v>51</v>
      </c>
      <c r="U70" s="26" t="s">
        <v>66</v>
      </c>
      <c r="V70" s="26" t="s">
        <v>79</v>
      </c>
      <c r="W70" s="26" t="s">
        <v>372</v>
      </c>
      <c r="X70" s="26" t="s">
        <v>3789</v>
      </c>
      <c r="Y70" s="26" t="s">
        <v>57</v>
      </c>
      <c r="Z70" s="36" t="s">
        <v>3785</v>
      </c>
      <c r="AA70" s="36">
        <v>45607</v>
      </c>
      <c r="AB70" s="26" t="s">
        <v>185</v>
      </c>
      <c r="AC70" s="26" t="s">
        <v>191</v>
      </c>
      <c r="AD70" s="26" t="s">
        <v>57</v>
      </c>
      <c r="AE70" s="26" t="s">
        <v>176</v>
      </c>
      <c r="AF70" s="26" t="s">
        <v>185</v>
      </c>
      <c r="AG70" s="26" t="s">
        <v>185</v>
      </c>
      <c r="AH70" s="43"/>
      <c r="AI70" s="42">
        <v>0</v>
      </c>
      <c r="AJ70" s="43"/>
      <c r="AL70" s="43"/>
      <c r="AM70" s="26" t="s">
        <v>4397</v>
      </c>
      <c r="AN70" s="43">
        <v>1</v>
      </c>
      <c r="AO70" s="43">
        <v>-3.5466436727757256E-6</v>
      </c>
    </row>
    <row r="71" spans="1:41" x14ac:dyDescent="0.2">
      <c r="A71" s="26">
        <v>7956</v>
      </c>
      <c r="B71" s="26">
        <v>15255</v>
      </c>
      <c r="C71" s="26" t="s">
        <v>183</v>
      </c>
      <c r="D71" s="26" t="s">
        <v>3887</v>
      </c>
      <c r="E71" s="26" t="s">
        <v>532</v>
      </c>
      <c r="F71" s="42">
        <v>3.653</v>
      </c>
      <c r="G71" s="57">
        <v>-2839.89</v>
      </c>
      <c r="H71" s="42">
        <v>-0.78672059226699997</v>
      </c>
      <c r="I71" s="26">
        <v>4.6569660069999998E-3</v>
      </c>
      <c r="J71" s="26">
        <v>-1.14000857962986E-6</v>
      </c>
      <c r="K71" s="26" t="s">
        <v>3888</v>
      </c>
      <c r="L71" s="26" t="s">
        <v>531</v>
      </c>
      <c r="M71" s="42">
        <v>1</v>
      </c>
      <c r="N71" s="55">
        <v>2839.89</v>
      </c>
      <c r="O71" s="42">
        <v>2.8445999999999998</v>
      </c>
      <c r="P71" s="43">
        <v>0.01</v>
      </c>
      <c r="Q71" s="43">
        <v>4.1220077845781999E-6</v>
      </c>
      <c r="R71" s="42">
        <v>-2.4570000000000002E-2</v>
      </c>
      <c r="S71" s="26" t="s">
        <v>51</v>
      </c>
      <c r="T71" s="26" t="s">
        <v>51</v>
      </c>
      <c r="U71" s="26" t="s">
        <v>66</v>
      </c>
      <c r="V71" s="26" t="s">
        <v>79</v>
      </c>
      <c r="W71" s="26" t="s">
        <v>372</v>
      </c>
      <c r="X71" s="26" t="s">
        <v>3789</v>
      </c>
      <c r="Y71" s="26" t="s">
        <v>57</v>
      </c>
      <c r="Z71" s="36" t="s">
        <v>3785</v>
      </c>
      <c r="AA71" s="36">
        <v>45607</v>
      </c>
      <c r="AB71" s="26" t="s">
        <v>185</v>
      </c>
      <c r="AC71" s="26" t="s">
        <v>191</v>
      </c>
      <c r="AD71" s="26" t="s">
        <v>57</v>
      </c>
      <c r="AE71" s="26" t="s">
        <v>176</v>
      </c>
      <c r="AF71" s="26" t="s">
        <v>185</v>
      </c>
      <c r="AG71" s="26" t="s">
        <v>185</v>
      </c>
      <c r="AH71" s="43"/>
      <c r="AI71" s="42">
        <v>0</v>
      </c>
      <c r="AJ71" s="43"/>
      <c r="AL71" s="43"/>
      <c r="AM71" s="26" t="s">
        <v>4397</v>
      </c>
      <c r="AN71" s="43">
        <v>7.1190978410000001E-3</v>
      </c>
      <c r="AO71" s="43">
        <v>-3.5603792081209756E-6</v>
      </c>
    </row>
    <row r="72" spans="1:41" x14ac:dyDescent="0.2">
      <c r="A72" s="26">
        <v>7956</v>
      </c>
      <c r="B72" s="26">
        <v>15255</v>
      </c>
      <c r="C72" s="26" t="s">
        <v>183</v>
      </c>
      <c r="D72" s="26">
        <v>9796303</v>
      </c>
      <c r="E72" s="26" t="s">
        <v>538</v>
      </c>
      <c r="F72" s="42">
        <v>3.9645999999999999</v>
      </c>
      <c r="G72" s="57">
        <v>-82000</v>
      </c>
      <c r="H72" s="42">
        <v>-0.72336160573099995</v>
      </c>
      <c r="I72" s="26">
        <v>4.2819146230000001E-3</v>
      </c>
      <c r="J72" s="26">
        <v>-1.04819734581004E-6</v>
      </c>
      <c r="M72" s="42"/>
      <c r="N72" s="55">
        <v>0</v>
      </c>
      <c r="O72" s="42"/>
      <c r="P72" s="43"/>
      <c r="Q72" s="43"/>
      <c r="R72" s="42">
        <v>-2.7461700000000002</v>
      </c>
      <c r="S72" s="26" t="s">
        <v>51</v>
      </c>
      <c r="T72" s="26" t="s">
        <v>51</v>
      </c>
      <c r="U72" s="26" t="s">
        <v>66</v>
      </c>
      <c r="V72" s="26" t="s">
        <v>79</v>
      </c>
      <c r="W72" s="26" t="s">
        <v>372</v>
      </c>
      <c r="X72" s="26" t="s">
        <v>538</v>
      </c>
      <c r="Y72" s="26" t="s">
        <v>57</v>
      </c>
      <c r="Z72" s="36" t="s">
        <v>3785</v>
      </c>
      <c r="AA72" s="36" t="s">
        <v>3882</v>
      </c>
      <c r="AB72" s="26" t="s">
        <v>185</v>
      </c>
      <c r="AC72" s="26" t="s">
        <v>191</v>
      </c>
      <c r="AD72" s="26" t="s">
        <v>57</v>
      </c>
      <c r="AE72" s="26" t="s">
        <v>176</v>
      </c>
      <c r="AF72" s="26" t="s">
        <v>185</v>
      </c>
      <c r="AG72" s="26" t="s">
        <v>185</v>
      </c>
      <c r="AH72" s="43"/>
      <c r="AI72" s="42">
        <v>396.46</v>
      </c>
      <c r="AJ72" s="43"/>
      <c r="AL72" s="43"/>
      <c r="AM72" s="26" t="s">
        <v>4397</v>
      </c>
      <c r="AN72" s="43">
        <v>0.79569608956600002</v>
      </c>
      <c r="AO72" s="43">
        <v>-3.9794084533844443E-4</v>
      </c>
    </row>
    <row r="73" spans="1:41" x14ac:dyDescent="0.2">
      <c r="A73" s="26">
        <v>7956</v>
      </c>
      <c r="B73" s="26">
        <v>15255</v>
      </c>
      <c r="C73" s="26" t="s">
        <v>183</v>
      </c>
      <c r="D73" s="26">
        <v>9794193</v>
      </c>
      <c r="E73" s="26" t="s">
        <v>538</v>
      </c>
      <c r="F73" s="42">
        <v>3.9645999999999999</v>
      </c>
      <c r="G73" s="57">
        <v>-18000</v>
      </c>
      <c r="H73" s="42">
        <v>-0.17925929828199999</v>
      </c>
      <c r="I73" s="26">
        <v>1.061119369E-3</v>
      </c>
      <c r="J73" s="26">
        <v>-2.59758216613525E-7</v>
      </c>
      <c r="M73" s="42"/>
      <c r="N73" s="55">
        <v>0</v>
      </c>
      <c r="O73" s="42"/>
      <c r="P73" s="43"/>
      <c r="Q73" s="43"/>
      <c r="R73" s="42">
        <v>-0.68054000000000003</v>
      </c>
      <c r="S73" s="26" t="s">
        <v>51</v>
      </c>
      <c r="T73" s="26" t="s">
        <v>51</v>
      </c>
      <c r="U73" s="26" t="s">
        <v>66</v>
      </c>
      <c r="V73" s="26" t="s">
        <v>79</v>
      </c>
      <c r="W73" s="26" t="s">
        <v>372</v>
      </c>
      <c r="X73" s="26" t="s">
        <v>538</v>
      </c>
      <c r="Y73" s="26" t="s">
        <v>57</v>
      </c>
      <c r="Z73" s="36" t="s">
        <v>3785</v>
      </c>
      <c r="AA73" s="36" t="s">
        <v>3882</v>
      </c>
      <c r="AB73" s="26" t="s">
        <v>185</v>
      </c>
      <c r="AC73" s="26" t="s">
        <v>191</v>
      </c>
      <c r="AD73" s="26" t="s">
        <v>57</v>
      </c>
      <c r="AE73" s="26" t="s">
        <v>176</v>
      </c>
      <c r="AF73" s="26" t="s">
        <v>185</v>
      </c>
      <c r="AG73" s="26" t="s">
        <v>185</v>
      </c>
      <c r="AH73" s="43"/>
      <c r="AI73" s="42">
        <v>396.46</v>
      </c>
      <c r="AJ73" s="43"/>
      <c r="AL73" s="43"/>
      <c r="AM73" s="26" t="s">
        <v>4397</v>
      </c>
      <c r="AN73" s="43">
        <v>0.19718481259100001</v>
      </c>
      <c r="AO73" s="43">
        <v>-9.8615403593595803E-5</v>
      </c>
    </row>
    <row r="74" spans="1:41" x14ac:dyDescent="0.2">
      <c r="A74" s="26">
        <v>7956</v>
      </c>
      <c r="B74" s="26">
        <v>15256</v>
      </c>
      <c r="C74" s="26" t="s">
        <v>183</v>
      </c>
      <c r="D74" s="26" t="s">
        <v>3889</v>
      </c>
      <c r="E74" s="26" t="s">
        <v>532</v>
      </c>
      <c r="F74" s="42">
        <v>3.653</v>
      </c>
      <c r="G74" s="57">
        <v>-106227.09</v>
      </c>
      <c r="H74" s="42">
        <v>-29.427543186179999</v>
      </c>
      <c r="I74" s="26">
        <v>9.3054501110000007E-3</v>
      </c>
      <c r="J74" s="26">
        <v>-3.1910911038369899E-6</v>
      </c>
      <c r="K74" s="26" t="s">
        <v>3890</v>
      </c>
      <c r="L74" s="26" t="s">
        <v>531</v>
      </c>
      <c r="M74" s="42">
        <v>1</v>
      </c>
      <c r="N74" s="55">
        <v>106227.09</v>
      </c>
      <c r="O74" s="42">
        <v>106.40316</v>
      </c>
      <c r="P74" s="43">
        <v>0.01</v>
      </c>
      <c r="Q74" s="43">
        <v>1.1538244125510201E-5</v>
      </c>
      <c r="R74" s="42">
        <v>-0.91908999999999996</v>
      </c>
      <c r="S74" s="26" t="s">
        <v>51</v>
      </c>
      <c r="T74" s="26" t="s">
        <v>51</v>
      </c>
      <c r="U74" s="26" t="s">
        <v>66</v>
      </c>
      <c r="V74" s="26" t="s">
        <v>79</v>
      </c>
      <c r="W74" s="26" t="s">
        <v>372</v>
      </c>
      <c r="X74" s="26" t="s">
        <v>3789</v>
      </c>
      <c r="Y74" s="26" t="s">
        <v>57</v>
      </c>
      <c r="Z74" s="36" t="s">
        <v>3785</v>
      </c>
      <c r="AA74" s="36">
        <v>45607</v>
      </c>
      <c r="AB74" s="26" t="s">
        <v>185</v>
      </c>
      <c r="AC74" s="26" t="s">
        <v>191</v>
      </c>
      <c r="AD74" s="26" t="s">
        <v>57</v>
      </c>
      <c r="AE74" s="26" t="s">
        <v>176</v>
      </c>
      <c r="AF74" s="26" t="s">
        <v>185</v>
      </c>
      <c r="AG74" s="26" t="s">
        <v>185</v>
      </c>
      <c r="AH74" s="43"/>
      <c r="AI74" s="42">
        <v>0</v>
      </c>
      <c r="AJ74" s="43"/>
      <c r="AL74" s="43"/>
      <c r="AM74" s="26" t="s">
        <v>4397</v>
      </c>
      <c r="AN74" s="43">
        <v>0.10292714502</v>
      </c>
      <c r="AO74" s="43">
        <v>-9.9688805993901213E-6</v>
      </c>
    </row>
    <row r="75" spans="1:41" x14ac:dyDescent="0.2">
      <c r="A75" s="26">
        <v>7956</v>
      </c>
      <c r="B75" s="26">
        <v>15256</v>
      </c>
      <c r="C75" s="26" t="s">
        <v>183</v>
      </c>
      <c r="D75" s="26">
        <v>9721789</v>
      </c>
      <c r="E75" s="26" t="s">
        <v>532</v>
      </c>
      <c r="F75" s="42">
        <v>3.653</v>
      </c>
      <c r="G75" s="57">
        <v>81000</v>
      </c>
      <c r="H75" s="42">
        <v>-2.1964436523159998</v>
      </c>
      <c r="I75" s="26">
        <v>6.9454988799999996E-4</v>
      </c>
      <c r="J75" s="26">
        <v>-2.3817998514668599E-7</v>
      </c>
      <c r="M75" s="42"/>
      <c r="N75" s="55">
        <v>0</v>
      </c>
      <c r="O75" s="42"/>
      <c r="P75" s="43"/>
      <c r="Q75" s="43"/>
      <c r="R75" s="42">
        <v>-8.0104299999999995</v>
      </c>
      <c r="S75" s="26" t="s">
        <v>51</v>
      </c>
      <c r="T75" s="26" t="s">
        <v>51</v>
      </c>
      <c r="U75" s="26" t="s">
        <v>66</v>
      </c>
      <c r="V75" s="26" t="s">
        <v>79</v>
      </c>
      <c r="W75" s="26" t="s">
        <v>372</v>
      </c>
      <c r="X75" s="26" t="s">
        <v>532</v>
      </c>
      <c r="Y75" s="26" t="s">
        <v>57</v>
      </c>
      <c r="Z75" s="36" t="s">
        <v>3785</v>
      </c>
      <c r="AA75" s="36" t="s">
        <v>3891</v>
      </c>
      <c r="AB75" s="26" t="s">
        <v>185</v>
      </c>
      <c r="AC75" s="26" t="s">
        <v>191</v>
      </c>
      <c r="AD75" s="26" t="s">
        <v>57</v>
      </c>
      <c r="AE75" s="26" t="s">
        <v>176</v>
      </c>
      <c r="AF75" s="26" t="s">
        <v>185</v>
      </c>
      <c r="AG75" s="26" t="s">
        <v>185</v>
      </c>
      <c r="AH75" s="43"/>
      <c r="AI75" s="42">
        <v>365.3</v>
      </c>
      <c r="AJ75" s="43"/>
      <c r="AL75" s="43"/>
      <c r="AM75" s="26" t="s">
        <v>4397</v>
      </c>
      <c r="AN75" s="43">
        <v>0.89707285497900002</v>
      </c>
      <c r="AO75" s="43">
        <v>-8.6884875496167523E-5</v>
      </c>
    </row>
    <row r="76" spans="1:41" x14ac:dyDescent="0.2">
      <c r="A76" s="26">
        <v>7956</v>
      </c>
      <c r="B76" s="26">
        <v>15257</v>
      </c>
      <c r="C76" s="26" t="s">
        <v>183</v>
      </c>
      <c r="D76" s="26">
        <v>9583890</v>
      </c>
      <c r="E76" s="26" t="s">
        <v>532</v>
      </c>
      <c r="F76" s="42">
        <v>3.653</v>
      </c>
      <c r="G76" s="57">
        <v>70135</v>
      </c>
      <c r="H76" s="42">
        <v>-0.726068001096</v>
      </c>
      <c r="I76" s="26">
        <v>1.111278513E-3</v>
      </c>
      <c r="J76" s="26">
        <v>-4.4235369042826301E-7</v>
      </c>
      <c r="M76" s="42"/>
      <c r="N76" s="55">
        <v>0</v>
      </c>
      <c r="O76" s="42"/>
      <c r="P76" s="43"/>
      <c r="Q76" s="43"/>
      <c r="R76" s="42">
        <v>-2.6479699999999999</v>
      </c>
      <c r="S76" s="26" t="s">
        <v>51</v>
      </c>
      <c r="T76" s="26" t="s">
        <v>51</v>
      </c>
      <c r="U76" s="26" t="s">
        <v>66</v>
      </c>
      <c r="V76" s="26" t="s">
        <v>79</v>
      </c>
      <c r="W76" s="26" t="s">
        <v>372</v>
      </c>
      <c r="X76" s="26" t="s">
        <v>532</v>
      </c>
      <c r="Y76" s="26" t="s">
        <v>57</v>
      </c>
      <c r="Z76" s="36" t="s">
        <v>3785</v>
      </c>
      <c r="AA76" s="36" t="s">
        <v>562</v>
      </c>
      <c r="AB76" s="26" t="s">
        <v>185</v>
      </c>
      <c r="AC76" s="26" t="s">
        <v>191</v>
      </c>
      <c r="AD76" s="26" t="s">
        <v>57</v>
      </c>
      <c r="AE76" s="26" t="s">
        <v>176</v>
      </c>
      <c r="AF76" s="26" t="s">
        <v>185</v>
      </c>
      <c r="AG76" s="26" t="s">
        <v>185</v>
      </c>
      <c r="AH76" s="43"/>
      <c r="AI76" s="42">
        <v>365.3</v>
      </c>
      <c r="AJ76" s="43"/>
      <c r="AL76" s="43"/>
      <c r="AM76" s="26" t="s">
        <v>4397</v>
      </c>
      <c r="AN76" s="43">
        <v>0.111127851355</v>
      </c>
      <c r="AO76" s="43">
        <v>-1.6133496093314044E-4</v>
      </c>
    </row>
    <row r="77" spans="1:41" x14ac:dyDescent="0.2">
      <c r="A77" s="26">
        <v>7956</v>
      </c>
      <c r="B77" s="26">
        <v>15257</v>
      </c>
      <c r="C77" s="26" t="s">
        <v>183</v>
      </c>
      <c r="D77" s="26">
        <v>9675535</v>
      </c>
      <c r="E77" s="26" t="s">
        <v>532</v>
      </c>
      <c r="F77" s="42">
        <v>3.653</v>
      </c>
      <c r="G77" s="57">
        <v>275000</v>
      </c>
      <c r="H77" s="42">
        <v>-6.5389333698929999</v>
      </c>
      <c r="I77" s="26">
        <v>1.0008120650000001E-2</v>
      </c>
      <c r="J77" s="26">
        <v>-3.9838159831686603E-6</v>
      </c>
      <c r="M77" s="42"/>
      <c r="N77" s="55">
        <v>0</v>
      </c>
      <c r="O77" s="42"/>
      <c r="P77" s="43"/>
      <c r="Q77" s="43"/>
      <c r="R77" s="42">
        <v>-23.847490000000001</v>
      </c>
      <c r="S77" s="26" t="s">
        <v>51</v>
      </c>
      <c r="T77" s="26" t="s">
        <v>51</v>
      </c>
      <c r="U77" s="26" t="s">
        <v>66</v>
      </c>
      <c r="V77" s="26" t="s">
        <v>79</v>
      </c>
      <c r="W77" s="26" t="s">
        <v>372</v>
      </c>
      <c r="X77" s="26" t="s">
        <v>532</v>
      </c>
      <c r="Y77" s="26" t="s">
        <v>57</v>
      </c>
      <c r="Z77" s="36" t="s">
        <v>3785</v>
      </c>
      <c r="AA77" s="36" t="s">
        <v>3892</v>
      </c>
      <c r="AB77" s="26" t="s">
        <v>185</v>
      </c>
      <c r="AC77" s="26" t="s">
        <v>191</v>
      </c>
      <c r="AD77" s="26" t="s">
        <v>57</v>
      </c>
      <c r="AE77" s="26" t="s">
        <v>176</v>
      </c>
      <c r="AF77" s="26" t="s">
        <v>185</v>
      </c>
      <c r="AG77" s="26" t="s">
        <v>185</v>
      </c>
      <c r="AH77" s="43"/>
      <c r="AI77" s="42">
        <v>365.3</v>
      </c>
      <c r="AJ77" s="43"/>
      <c r="AL77" s="43"/>
      <c r="AM77" s="26" t="s">
        <v>4397</v>
      </c>
      <c r="AN77" s="43">
        <v>1.000812065062</v>
      </c>
      <c r="AO77" s="43">
        <v>-1.4529748703737044E-3</v>
      </c>
    </row>
    <row r="78" spans="1:41" x14ac:dyDescent="0.2">
      <c r="A78" s="26">
        <v>7956</v>
      </c>
      <c r="B78" s="26">
        <v>15257</v>
      </c>
      <c r="C78" s="26" t="s">
        <v>183</v>
      </c>
      <c r="D78" s="26">
        <v>9764427</v>
      </c>
      <c r="E78" s="26" t="s">
        <v>532</v>
      </c>
      <c r="F78" s="42">
        <v>3.653</v>
      </c>
      <c r="G78" s="57">
        <v>79500</v>
      </c>
      <c r="H78" s="42">
        <v>0.73137373183400001</v>
      </c>
      <c r="I78" s="26">
        <v>-1.1193991640000001E-3</v>
      </c>
      <c r="J78" s="26">
        <v>4.4558618320944502E-7</v>
      </c>
      <c r="M78" s="42"/>
      <c r="N78" s="55">
        <v>0</v>
      </c>
      <c r="O78" s="42"/>
      <c r="P78" s="43"/>
      <c r="Q78" s="43"/>
      <c r="R78" s="42">
        <v>2.6673200000000001</v>
      </c>
      <c r="S78" s="26" t="s">
        <v>51</v>
      </c>
      <c r="T78" s="26" t="s">
        <v>51</v>
      </c>
      <c r="U78" s="26" t="s">
        <v>66</v>
      </c>
      <c r="V78" s="26" t="s">
        <v>79</v>
      </c>
      <c r="W78" s="26" t="s">
        <v>372</v>
      </c>
      <c r="X78" s="26" t="s">
        <v>532</v>
      </c>
      <c r="Y78" s="26" t="s">
        <v>57</v>
      </c>
      <c r="Z78" s="36" t="s">
        <v>3785</v>
      </c>
      <c r="AA78" s="36">
        <v>45780</v>
      </c>
      <c r="AB78" s="26" t="s">
        <v>185</v>
      </c>
      <c r="AC78" s="26" t="s">
        <v>191</v>
      </c>
      <c r="AD78" s="26" t="s">
        <v>57</v>
      </c>
      <c r="AE78" s="26" t="s">
        <v>176</v>
      </c>
      <c r="AF78" s="26" t="s">
        <v>185</v>
      </c>
      <c r="AG78" s="26" t="s">
        <v>185</v>
      </c>
      <c r="AH78" s="43"/>
      <c r="AI78" s="42">
        <v>365.3</v>
      </c>
      <c r="AJ78" s="43"/>
      <c r="AL78" s="43"/>
      <c r="AM78" s="26" t="s">
        <v>4397</v>
      </c>
      <c r="AN78" s="43">
        <v>-0.111939916418</v>
      </c>
      <c r="AO78" s="43">
        <v>1.6251391367582874E-4</v>
      </c>
    </row>
    <row r="79" spans="1:41" x14ac:dyDescent="0.2">
      <c r="A79" s="26">
        <v>7956</v>
      </c>
      <c r="B79" s="26">
        <v>15258</v>
      </c>
      <c r="C79" s="26" t="s">
        <v>183</v>
      </c>
      <c r="D79" s="26">
        <v>9583891</v>
      </c>
      <c r="E79" s="26" t="s">
        <v>532</v>
      </c>
      <c r="F79" s="42">
        <v>3.653</v>
      </c>
      <c r="G79" s="57">
        <v>80000</v>
      </c>
      <c r="H79" s="42">
        <v>-0.82819577735100003</v>
      </c>
      <c r="I79" s="26">
        <v>-5.4706042163999997E-2</v>
      </c>
      <c r="J79" s="26">
        <v>-1.7753791711146001E-6</v>
      </c>
      <c r="M79" s="42"/>
      <c r="N79" s="55">
        <v>0</v>
      </c>
      <c r="O79" s="42"/>
      <c r="P79" s="43"/>
      <c r="Q79" s="43"/>
      <c r="R79" s="42">
        <v>-3.0204300000000002</v>
      </c>
      <c r="S79" s="26" t="s">
        <v>51</v>
      </c>
      <c r="T79" s="26" t="s">
        <v>51</v>
      </c>
      <c r="U79" s="26" t="s">
        <v>66</v>
      </c>
      <c r="V79" s="26" t="s">
        <v>79</v>
      </c>
      <c r="W79" s="26" t="s">
        <v>372</v>
      </c>
      <c r="X79" s="26" t="s">
        <v>532</v>
      </c>
      <c r="Y79" s="26" t="s">
        <v>57</v>
      </c>
      <c r="Z79" s="36" t="s">
        <v>3785</v>
      </c>
      <c r="AA79" s="36" t="s">
        <v>562</v>
      </c>
      <c r="AB79" s="26" t="s">
        <v>185</v>
      </c>
      <c r="AC79" s="26" t="s">
        <v>191</v>
      </c>
      <c r="AD79" s="26" t="s">
        <v>57</v>
      </c>
      <c r="AE79" s="26" t="s">
        <v>176</v>
      </c>
      <c r="AF79" s="26" t="s">
        <v>185</v>
      </c>
      <c r="AG79" s="26" t="s">
        <v>185</v>
      </c>
      <c r="AH79" s="43"/>
      <c r="AI79" s="42">
        <v>365.3</v>
      </c>
      <c r="AJ79" s="43"/>
      <c r="AL79" s="43"/>
      <c r="AM79" s="26" t="s">
        <v>4397</v>
      </c>
      <c r="AN79" s="43">
        <v>-5.4706042164740003</v>
      </c>
      <c r="AO79" s="43">
        <v>-6.4756674196624184E-4</v>
      </c>
    </row>
    <row r="80" spans="1:41" x14ac:dyDescent="0.2">
      <c r="A80" s="26">
        <v>7956</v>
      </c>
      <c r="B80" s="26">
        <v>15258</v>
      </c>
      <c r="C80" s="26" t="s">
        <v>183</v>
      </c>
      <c r="D80" s="26">
        <v>9590593</v>
      </c>
      <c r="E80" s="26" t="s">
        <v>532</v>
      </c>
      <c r="F80" s="42">
        <v>3.653</v>
      </c>
      <c r="G80" s="57">
        <v>-47435.08</v>
      </c>
      <c r="H80" s="42">
        <v>0.59320263230000003</v>
      </c>
      <c r="I80" s="26">
        <v>3.9183691951000001E-2</v>
      </c>
      <c r="J80" s="26">
        <v>1.27163120899376E-6</v>
      </c>
      <c r="M80" s="42"/>
      <c r="N80" s="55">
        <v>0</v>
      </c>
      <c r="O80" s="42"/>
      <c r="P80" s="43"/>
      <c r="Q80" s="43"/>
      <c r="R80" s="42">
        <v>2.1634099999999998</v>
      </c>
      <c r="S80" s="26" t="s">
        <v>51</v>
      </c>
      <c r="T80" s="26" t="s">
        <v>51</v>
      </c>
      <c r="U80" s="26" t="s">
        <v>66</v>
      </c>
      <c r="V80" s="26" t="s">
        <v>79</v>
      </c>
      <c r="W80" s="26" t="s">
        <v>372</v>
      </c>
      <c r="X80" s="26" t="s">
        <v>532</v>
      </c>
      <c r="Y80" s="26" t="s">
        <v>57</v>
      </c>
      <c r="Z80" s="36" t="s">
        <v>3785</v>
      </c>
      <c r="AA80" s="36" t="s">
        <v>3893</v>
      </c>
      <c r="AB80" s="26" t="s">
        <v>185</v>
      </c>
      <c r="AC80" s="26" t="s">
        <v>191</v>
      </c>
      <c r="AD80" s="26" t="s">
        <v>57</v>
      </c>
      <c r="AE80" s="26" t="s">
        <v>176</v>
      </c>
      <c r="AF80" s="26" t="s">
        <v>185</v>
      </c>
      <c r="AG80" s="26" t="s">
        <v>185</v>
      </c>
      <c r="AH80" s="43"/>
      <c r="AI80" s="42">
        <v>365.3</v>
      </c>
      <c r="AJ80" s="43"/>
      <c r="AL80" s="43"/>
      <c r="AM80" s="26" t="s">
        <v>4397</v>
      </c>
      <c r="AN80" s="43">
        <v>3.9183691951020001</v>
      </c>
      <c r="AO80" s="43">
        <v>4.6382547029303348E-4</v>
      </c>
    </row>
    <row r="81" spans="1:41" x14ac:dyDescent="0.2">
      <c r="A81" s="26">
        <v>7956</v>
      </c>
      <c r="B81" s="26">
        <v>15258</v>
      </c>
      <c r="C81" s="26" t="s">
        <v>183</v>
      </c>
      <c r="D81" s="26">
        <v>9764440</v>
      </c>
      <c r="E81" s="26" t="s">
        <v>532</v>
      </c>
      <c r="F81" s="42">
        <v>3.653</v>
      </c>
      <c r="G81" s="57">
        <v>42000</v>
      </c>
      <c r="H81" s="42">
        <v>0.38638332876300002</v>
      </c>
      <c r="I81" s="26">
        <v>2.5522350212999999E-2</v>
      </c>
      <c r="J81" s="26">
        <v>8.2827869051241996E-7</v>
      </c>
      <c r="M81" s="42"/>
      <c r="N81" s="55">
        <v>0</v>
      </c>
      <c r="O81" s="42"/>
      <c r="P81" s="43"/>
      <c r="Q81" s="43"/>
      <c r="R81" s="42">
        <v>1.4091400000000001</v>
      </c>
      <c r="S81" s="26" t="s">
        <v>51</v>
      </c>
      <c r="T81" s="26" t="s">
        <v>51</v>
      </c>
      <c r="U81" s="26" t="s">
        <v>66</v>
      </c>
      <c r="V81" s="26" t="s">
        <v>79</v>
      </c>
      <c r="W81" s="26" t="s">
        <v>372</v>
      </c>
      <c r="X81" s="26" t="s">
        <v>532</v>
      </c>
      <c r="Y81" s="26" t="s">
        <v>57</v>
      </c>
      <c r="Z81" s="36" t="s">
        <v>3785</v>
      </c>
      <c r="AA81" s="36">
        <v>45780</v>
      </c>
      <c r="AB81" s="26" t="s">
        <v>185</v>
      </c>
      <c r="AC81" s="26" t="s">
        <v>191</v>
      </c>
      <c r="AD81" s="26" t="s">
        <v>57</v>
      </c>
      <c r="AE81" s="26" t="s">
        <v>176</v>
      </c>
      <c r="AF81" s="26" t="s">
        <v>185</v>
      </c>
      <c r="AG81" s="26" t="s">
        <v>185</v>
      </c>
      <c r="AH81" s="43"/>
      <c r="AI81" s="42">
        <v>365.3</v>
      </c>
      <c r="AJ81" s="43"/>
      <c r="AL81" s="43"/>
      <c r="AM81" s="26" t="s">
        <v>4397</v>
      </c>
      <c r="AN81" s="43">
        <v>2.5522350213720002</v>
      </c>
      <c r="AO81" s="43">
        <v>3.0211334107206925E-4</v>
      </c>
    </row>
    <row r="82" spans="1:41" x14ac:dyDescent="0.2">
      <c r="A82" s="26">
        <v>7956</v>
      </c>
      <c r="B82" s="26">
        <v>15259</v>
      </c>
      <c r="C82" s="26" t="s">
        <v>183</v>
      </c>
      <c r="D82" s="26">
        <v>9583894</v>
      </c>
      <c r="E82" s="26" t="s">
        <v>532</v>
      </c>
      <c r="F82" s="42">
        <v>3.653</v>
      </c>
      <c r="G82" s="57">
        <v>2500000</v>
      </c>
      <c r="H82" s="42">
        <v>-25.881148889498</v>
      </c>
      <c r="I82" s="26">
        <v>3.5467447580000001E-3</v>
      </c>
      <c r="J82" s="26">
        <v>-2.3883330777602702E-6</v>
      </c>
      <c r="M82" s="42"/>
      <c r="N82" s="55">
        <v>0</v>
      </c>
      <c r="O82" s="42"/>
      <c r="P82" s="43"/>
      <c r="Q82" s="43"/>
      <c r="R82" s="42">
        <v>-94.388549999999995</v>
      </c>
      <c r="S82" s="26" t="s">
        <v>51</v>
      </c>
      <c r="T82" s="26" t="s">
        <v>51</v>
      </c>
      <c r="U82" s="26" t="s">
        <v>66</v>
      </c>
      <c r="V82" s="26" t="s">
        <v>79</v>
      </c>
      <c r="W82" s="26" t="s">
        <v>372</v>
      </c>
      <c r="X82" s="26" t="s">
        <v>532</v>
      </c>
      <c r="Y82" s="26" t="s">
        <v>57</v>
      </c>
      <c r="Z82" s="36" t="s">
        <v>3785</v>
      </c>
      <c r="AA82" s="36" t="s">
        <v>562</v>
      </c>
      <c r="AB82" s="26" t="s">
        <v>185</v>
      </c>
      <c r="AC82" s="26" t="s">
        <v>191</v>
      </c>
      <c r="AD82" s="26" t="s">
        <v>57</v>
      </c>
      <c r="AE82" s="26" t="s">
        <v>176</v>
      </c>
      <c r="AF82" s="26" t="s">
        <v>185</v>
      </c>
      <c r="AG82" s="26" t="s">
        <v>185</v>
      </c>
      <c r="AH82" s="43"/>
      <c r="AI82" s="42">
        <v>365.3</v>
      </c>
      <c r="AJ82" s="43"/>
      <c r="AL82" s="43"/>
      <c r="AM82" s="26" t="s">
        <v>4397</v>
      </c>
      <c r="AN82" s="43">
        <v>0.35467447586200002</v>
      </c>
      <c r="AO82" s="43">
        <v>-8.7130837665123993E-4</v>
      </c>
    </row>
    <row r="83" spans="1:41" x14ac:dyDescent="0.2">
      <c r="A83" s="26">
        <v>7956</v>
      </c>
      <c r="B83" s="26">
        <v>15259</v>
      </c>
      <c r="C83" s="26" t="s">
        <v>183</v>
      </c>
      <c r="D83" s="26">
        <v>9670736</v>
      </c>
      <c r="E83" s="26" t="s">
        <v>532</v>
      </c>
      <c r="F83" s="42">
        <v>3.653</v>
      </c>
      <c r="G83" s="57">
        <v>1050000</v>
      </c>
      <c r="H83" s="42">
        <v>-34.388448039483997</v>
      </c>
      <c r="I83" s="26">
        <v>4.7125824419999999E-3</v>
      </c>
      <c r="J83" s="26">
        <v>-3.1733934338157399E-6</v>
      </c>
      <c r="M83" s="42"/>
      <c r="N83" s="55">
        <v>0</v>
      </c>
      <c r="O83" s="42"/>
      <c r="P83" s="43"/>
      <c r="Q83" s="43"/>
      <c r="R83" s="42">
        <v>-125.41467</v>
      </c>
      <c r="S83" s="26" t="s">
        <v>51</v>
      </c>
      <c r="T83" s="26" t="s">
        <v>51</v>
      </c>
      <c r="U83" s="26" t="s">
        <v>66</v>
      </c>
      <c r="V83" s="26" t="s">
        <v>79</v>
      </c>
      <c r="W83" s="26" t="s">
        <v>372</v>
      </c>
      <c r="X83" s="26" t="s">
        <v>532</v>
      </c>
      <c r="Y83" s="26" t="s">
        <v>57</v>
      </c>
      <c r="Z83" s="36" t="s">
        <v>3785</v>
      </c>
      <c r="AA83" s="36" t="s">
        <v>3423</v>
      </c>
      <c r="AB83" s="26" t="s">
        <v>185</v>
      </c>
      <c r="AC83" s="26" t="s">
        <v>191</v>
      </c>
      <c r="AD83" s="26" t="s">
        <v>57</v>
      </c>
      <c r="AE83" s="26" t="s">
        <v>176</v>
      </c>
      <c r="AF83" s="26" t="s">
        <v>185</v>
      </c>
      <c r="AG83" s="26" t="s">
        <v>185</v>
      </c>
      <c r="AH83" s="43"/>
      <c r="AI83" s="42">
        <v>365.3</v>
      </c>
      <c r="AJ83" s="43"/>
      <c r="AL83" s="43"/>
      <c r="AM83" s="26" t="s">
        <v>4397</v>
      </c>
      <c r="AN83" s="43">
        <v>0.47125824422200002</v>
      </c>
      <c r="AO83" s="43">
        <v>-1.1577130120756275E-3</v>
      </c>
    </row>
    <row r="84" spans="1:41" x14ac:dyDescent="0.2">
      <c r="A84" s="26">
        <v>7956</v>
      </c>
      <c r="B84" s="26">
        <v>15259</v>
      </c>
      <c r="C84" s="26" t="s">
        <v>183</v>
      </c>
      <c r="D84" s="26">
        <v>9721451</v>
      </c>
      <c r="E84" s="26" t="s">
        <v>532</v>
      </c>
      <c r="F84" s="42">
        <v>3.653</v>
      </c>
      <c r="G84" s="57">
        <v>624000</v>
      </c>
      <c r="H84" s="42">
        <v>-17.057998354812</v>
      </c>
      <c r="I84" s="26">
        <v>2.337622897E-3</v>
      </c>
      <c r="J84" s="26">
        <v>-1.5741257038132999E-6</v>
      </c>
      <c r="M84" s="42"/>
      <c r="N84" s="55">
        <v>0</v>
      </c>
      <c r="O84" s="42"/>
      <c r="P84" s="43"/>
      <c r="Q84" s="43"/>
      <c r="R84" s="42">
        <v>-62.210520000000002</v>
      </c>
      <c r="S84" s="26" t="s">
        <v>51</v>
      </c>
      <c r="T84" s="26" t="s">
        <v>51</v>
      </c>
      <c r="U84" s="26" t="s">
        <v>66</v>
      </c>
      <c r="V84" s="26" t="s">
        <v>79</v>
      </c>
      <c r="W84" s="26" t="s">
        <v>372</v>
      </c>
      <c r="X84" s="26" t="s">
        <v>532</v>
      </c>
      <c r="Y84" s="26" t="s">
        <v>57</v>
      </c>
      <c r="Z84" s="36" t="s">
        <v>3785</v>
      </c>
      <c r="AA84" s="36" t="s">
        <v>3894</v>
      </c>
      <c r="AB84" s="26" t="s">
        <v>185</v>
      </c>
      <c r="AC84" s="26" t="s">
        <v>191</v>
      </c>
      <c r="AD84" s="26" t="s">
        <v>57</v>
      </c>
      <c r="AE84" s="26" t="s">
        <v>176</v>
      </c>
      <c r="AF84" s="26" t="s">
        <v>185</v>
      </c>
      <c r="AG84" s="26" t="s">
        <v>185</v>
      </c>
      <c r="AH84" s="43"/>
      <c r="AI84" s="42">
        <v>365.3</v>
      </c>
      <c r="AJ84" s="43"/>
      <c r="AL84" s="43"/>
      <c r="AM84" s="26" t="s">
        <v>4397</v>
      </c>
      <c r="AN84" s="43">
        <v>0.23376228974900001</v>
      </c>
      <c r="AO84" s="43">
        <v>-5.742703663932702E-4</v>
      </c>
    </row>
    <row r="85" spans="1:41" x14ac:dyDescent="0.2">
      <c r="A85" s="26">
        <v>7956</v>
      </c>
      <c r="B85" s="26">
        <v>15259</v>
      </c>
      <c r="C85" s="26" t="s">
        <v>183</v>
      </c>
      <c r="D85" s="26">
        <v>9764462</v>
      </c>
      <c r="E85" s="26" t="s">
        <v>532</v>
      </c>
      <c r="F85" s="42">
        <v>3.653</v>
      </c>
      <c r="G85" s="57">
        <v>473500</v>
      </c>
      <c r="H85" s="42">
        <v>4.3560378393189998</v>
      </c>
      <c r="I85" s="26">
        <v>-5.96950098E-4</v>
      </c>
      <c r="J85" s="26">
        <v>4.0197864878574998E-7</v>
      </c>
      <c r="M85" s="42"/>
      <c r="N85" s="55">
        <v>0</v>
      </c>
      <c r="O85" s="42"/>
      <c r="P85" s="43"/>
      <c r="Q85" s="43"/>
      <c r="R85" s="42">
        <v>15.886469999999999</v>
      </c>
      <c r="S85" s="26" t="s">
        <v>51</v>
      </c>
      <c r="T85" s="26" t="s">
        <v>51</v>
      </c>
      <c r="U85" s="26" t="s">
        <v>66</v>
      </c>
      <c r="V85" s="26" t="s">
        <v>79</v>
      </c>
      <c r="W85" s="26" t="s">
        <v>372</v>
      </c>
      <c r="X85" s="26" t="s">
        <v>532</v>
      </c>
      <c r="Y85" s="26" t="s">
        <v>57</v>
      </c>
      <c r="Z85" s="36" t="s">
        <v>3785</v>
      </c>
      <c r="AA85" s="36">
        <v>45780</v>
      </c>
      <c r="AB85" s="26" t="s">
        <v>185</v>
      </c>
      <c r="AC85" s="26" t="s">
        <v>191</v>
      </c>
      <c r="AD85" s="26" t="s">
        <v>57</v>
      </c>
      <c r="AE85" s="26" t="s">
        <v>176</v>
      </c>
      <c r="AF85" s="26" t="s">
        <v>185</v>
      </c>
      <c r="AG85" s="26" t="s">
        <v>185</v>
      </c>
      <c r="AH85" s="43"/>
      <c r="AI85" s="42">
        <v>365.3</v>
      </c>
      <c r="AJ85" s="43"/>
      <c r="AL85" s="43"/>
      <c r="AM85" s="26" t="s">
        <v>4397</v>
      </c>
      <c r="AN85" s="43">
        <v>-5.9695009834000001E-2</v>
      </c>
      <c r="AO85" s="43">
        <v>1.466492957717713E-4</v>
      </c>
    </row>
    <row r="86" spans="1:41" x14ac:dyDescent="0.2">
      <c r="A86" s="26">
        <v>7956</v>
      </c>
      <c r="B86" s="26">
        <v>15260</v>
      </c>
      <c r="C86" s="26" t="s">
        <v>183</v>
      </c>
      <c r="D86" s="26" t="s">
        <v>3895</v>
      </c>
      <c r="E86" s="26" t="s">
        <v>532</v>
      </c>
      <c r="F86" s="42">
        <v>3.653</v>
      </c>
      <c r="G86" s="57">
        <v>-1435522.96</v>
      </c>
      <c r="H86" s="42">
        <v>-1446.98403893611</v>
      </c>
      <c r="I86" s="26">
        <v>2.981048547E-3</v>
      </c>
      <c r="J86" s="26">
        <v>-3.8111336599999998E-4</v>
      </c>
      <c r="K86" s="26" t="s">
        <v>3896</v>
      </c>
      <c r="L86" s="26" t="s">
        <v>531</v>
      </c>
      <c r="M86" s="42">
        <v>1</v>
      </c>
      <c r="N86" s="55">
        <v>1435522.96</v>
      </c>
      <c r="O86" s="42">
        <v>5193.7494200000001</v>
      </c>
      <c r="P86" s="43">
        <v>3.035801824E-3</v>
      </c>
      <c r="Q86" s="43">
        <v>1.3679538069999999E-3</v>
      </c>
      <c r="R86" s="42">
        <v>-83.40137</v>
      </c>
      <c r="S86" s="26" t="s">
        <v>51</v>
      </c>
      <c r="T86" s="26" t="s">
        <v>51</v>
      </c>
      <c r="U86" s="26" t="s">
        <v>66</v>
      </c>
      <c r="V86" s="26" t="s">
        <v>79</v>
      </c>
      <c r="W86" s="26" t="s">
        <v>372</v>
      </c>
      <c r="X86" s="26" t="s">
        <v>3789</v>
      </c>
      <c r="Y86" s="26" t="s">
        <v>57</v>
      </c>
      <c r="Z86" s="36" t="s">
        <v>3785</v>
      </c>
      <c r="AA86" s="36" t="s">
        <v>3897</v>
      </c>
      <c r="AB86" s="26" t="s">
        <v>185</v>
      </c>
      <c r="AC86" s="26" t="s">
        <v>191</v>
      </c>
      <c r="AD86" s="26" t="s">
        <v>57</v>
      </c>
      <c r="AE86" s="26" t="s">
        <v>176</v>
      </c>
      <c r="AF86" s="26" t="s">
        <v>185</v>
      </c>
      <c r="AG86" s="26" t="s">
        <v>185</v>
      </c>
      <c r="AH86" s="43"/>
      <c r="AI86" s="42">
        <v>7804</v>
      </c>
      <c r="AJ86" s="43"/>
      <c r="AL86" s="43"/>
      <c r="AM86" s="26" t="s">
        <v>4397</v>
      </c>
      <c r="AN86" s="43">
        <v>0.140405720412</v>
      </c>
      <c r="AO86" s="43">
        <v>-2.1969808466120186E-3</v>
      </c>
    </row>
    <row r="87" spans="1:41" x14ac:dyDescent="0.2">
      <c r="A87" s="26">
        <v>7956</v>
      </c>
      <c r="B87" s="26">
        <v>15260</v>
      </c>
      <c r="C87" s="26" t="s">
        <v>183</v>
      </c>
      <c r="D87" s="26">
        <v>9583895</v>
      </c>
      <c r="E87" s="26" t="s">
        <v>532</v>
      </c>
      <c r="F87" s="42">
        <v>3.653</v>
      </c>
      <c r="G87" s="57">
        <v>2800000</v>
      </c>
      <c r="H87" s="42">
        <v>-28.986887853029</v>
      </c>
      <c r="I87" s="26">
        <v>5.9718226044935902E-5</v>
      </c>
      <c r="J87" s="26">
        <v>-7.6347009477464504E-6</v>
      </c>
      <c r="M87" s="42"/>
      <c r="N87" s="55">
        <v>0</v>
      </c>
      <c r="O87" s="42"/>
      <c r="P87" s="43"/>
      <c r="Q87" s="43"/>
      <c r="R87" s="42">
        <v>-105.71518</v>
      </c>
      <c r="S87" s="26" t="s">
        <v>51</v>
      </c>
      <c r="T87" s="26" t="s">
        <v>51</v>
      </c>
      <c r="U87" s="26" t="s">
        <v>66</v>
      </c>
      <c r="V87" s="26" t="s">
        <v>79</v>
      </c>
      <c r="W87" s="26" t="s">
        <v>372</v>
      </c>
      <c r="X87" s="26" t="s">
        <v>532</v>
      </c>
      <c r="Y87" s="26" t="s">
        <v>57</v>
      </c>
      <c r="Z87" s="36" t="s">
        <v>3785</v>
      </c>
      <c r="AA87" s="36" t="s">
        <v>562</v>
      </c>
      <c r="AB87" s="26" t="s">
        <v>185</v>
      </c>
      <c r="AC87" s="26" t="s">
        <v>191</v>
      </c>
      <c r="AD87" s="26" t="s">
        <v>57</v>
      </c>
      <c r="AE87" s="26" t="s">
        <v>176</v>
      </c>
      <c r="AF87" s="26" t="s">
        <v>185</v>
      </c>
      <c r="AG87" s="26" t="s">
        <v>185</v>
      </c>
      <c r="AH87" s="43"/>
      <c r="AI87" s="42">
        <v>365.3</v>
      </c>
      <c r="AJ87" s="43"/>
      <c r="AL87" s="43"/>
      <c r="AM87" s="26" t="s">
        <v>4397</v>
      </c>
      <c r="AN87" s="43">
        <v>0.177970889523</v>
      </c>
      <c r="AO87" s="43">
        <v>-2.7847771044545427E-3</v>
      </c>
    </row>
    <row r="88" spans="1:41" x14ac:dyDescent="0.2">
      <c r="A88" s="26">
        <v>7956</v>
      </c>
      <c r="B88" s="26">
        <v>15260</v>
      </c>
      <c r="C88" s="26" t="s">
        <v>183</v>
      </c>
      <c r="D88" s="26">
        <v>9587779</v>
      </c>
      <c r="E88" s="26" t="s">
        <v>532</v>
      </c>
      <c r="F88" s="42">
        <v>3.653</v>
      </c>
      <c r="G88" s="57">
        <v>750000</v>
      </c>
      <c r="H88" s="42">
        <v>-11.627746092678001</v>
      </c>
      <c r="I88" s="26">
        <v>2.3955257738479099E-5</v>
      </c>
      <c r="J88" s="26">
        <v>-3.0625696888895801E-6</v>
      </c>
      <c r="M88" s="42"/>
      <c r="N88" s="55">
        <v>0</v>
      </c>
      <c r="O88" s="42"/>
      <c r="P88" s="43"/>
      <c r="Q88" s="43"/>
      <c r="R88" s="42">
        <v>-42.406390000000002</v>
      </c>
      <c r="S88" s="26" t="s">
        <v>51</v>
      </c>
      <c r="T88" s="26" t="s">
        <v>51</v>
      </c>
      <c r="U88" s="26" t="s">
        <v>66</v>
      </c>
      <c r="V88" s="26" t="s">
        <v>79</v>
      </c>
      <c r="W88" s="26" t="s">
        <v>372</v>
      </c>
      <c r="X88" s="26" t="s">
        <v>532</v>
      </c>
      <c r="Y88" s="26" t="s">
        <v>57</v>
      </c>
      <c r="Z88" s="36" t="s">
        <v>3785</v>
      </c>
      <c r="AA88" s="36" t="s">
        <v>562</v>
      </c>
      <c r="AB88" s="26" t="s">
        <v>185</v>
      </c>
      <c r="AC88" s="26" t="s">
        <v>191</v>
      </c>
      <c r="AD88" s="26" t="s">
        <v>57</v>
      </c>
      <c r="AE88" s="26" t="s">
        <v>176</v>
      </c>
      <c r="AF88" s="26" t="s">
        <v>185</v>
      </c>
      <c r="AG88" s="26" t="s">
        <v>185</v>
      </c>
      <c r="AH88" s="43"/>
      <c r="AI88" s="42">
        <v>365.3</v>
      </c>
      <c r="AJ88" s="43"/>
      <c r="AL88" s="43"/>
      <c r="AM88" s="26" t="s">
        <v>4397</v>
      </c>
      <c r="AN88" s="43">
        <v>7.1390910461000004E-2</v>
      </c>
      <c r="AO88" s="43">
        <v>-1.1170802902153699E-3</v>
      </c>
    </row>
    <row r="89" spans="1:41" x14ac:dyDescent="0.2">
      <c r="A89" s="26">
        <v>7956</v>
      </c>
      <c r="B89" s="26">
        <v>15260</v>
      </c>
      <c r="C89" s="26" t="s">
        <v>183</v>
      </c>
      <c r="D89" s="26" t="s">
        <v>3898</v>
      </c>
      <c r="E89" s="26" t="s">
        <v>532</v>
      </c>
      <c r="F89" s="42">
        <v>3.653</v>
      </c>
      <c r="G89" s="57">
        <v>-3342481</v>
      </c>
      <c r="H89" s="42">
        <v>-3368.15688236907</v>
      </c>
      <c r="I89" s="26">
        <v>6.9390117030000004E-3</v>
      </c>
      <c r="J89" s="26">
        <v>-8.8712077899999995E-4</v>
      </c>
      <c r="K89" s="26" t="s">
        <v>3899</v>
      </c>
      <c r="L89" s="26" t="s">
        <v>531</v>
      </c>
      <c r="M89" s="42">
        <v>1</v>
      </c>
      <c r="N89" s="55">
        <v>3342481</v>
      </c>
      <c r="O89" s="42">
        <v>11914.57886</v>
      </c>
      <c r="P89" s="43">
        <v>6.9641981750000002E-3</v>
      </c>
      <c r="Q89" s="43">
        <v>3.138117033E-3</v>
      </c>
      <c r="R89" s="42">
        <v>-369.08929000000001</v>
      </c>
      <c r="S89" s="26" t="s">
        <v>51</v>
      </c>
      <c r="T89" s="26" t="s">
        <v>51</v>
      </c>
      <c r="U89" s="26" t="s">
        <v>66</v>
      </c>
      <c r="V89" s="26" t="s">
        <v>79</v>
      </c>
      <c r="W89" s="26" t="s">
        <v>372</v>
      </c>
      <c r="X89" s="26" t="s">
        <v>3789</v>
      </c>
      <c r="Y89" s="26" t="s">
        <v>57</v>
      </c>
      <c r="Z89" s="36" t="s">
        <v>3785</v>
      </c>
      <c r="AA89" s="36" t="s">
        <v>3900</v>
      </c>
      <c r="AB89" s="26" t="s">
        <v>185</v>
      </c>
      <c r="AC89" s="26" t="s">
        <v>191</v>
      </c>
      <c r="AD89" s="26" t="s">
        <v>57</v>
      </c>
      <c r="AE89" s="26" t="s">
        <v>176</v>
      </c>
      <c r="AF89" s="26" t="s">
        <v>185</v>
      </c>
      <c r="AG89" s="26" t="s">
        <v>185</v>
      </c>
      <c r="AH89" s="43"/>
      <c r="AI89" s="42">
        <v>5170</v>
      </c>
      <c r="AJ89" s="43"/>
      <c r="AL89" s="43"/>
      <c r="AM89" s="26" t="s">
        <v>4397</v>
      </c>
      <c r="AN89" s="43">
        <v>0.62135966901799999</v>
      </c>
      <c r="AO89" s="43">
        <v>-9.7226472517133559E-3</v>
      </c>
    </row>
    <row r="90" spans="1:41" x14ac:dyDescent="0.2">
      <c r="A90" s="26">
        <v>7956</v>
      </c>
      <c r="B90" s="26">
        <v>15260</v>
      </c>
      <c r="C90" s="26" t="s">
        <v>183</v>
      </c>
      <c r="D90" s="26">
        <v>9764477</v>
      </c>
      <c r="E90" s="26" t="s">
        <v>532</v>
      </c>
      <c r="F90" s="42">
        <v>3.653</v>
      </c>
      <c r="G90" s="57">
        <v>197000</v>
      </c>
      <c r="H90" s="42">
        <v>1.812333424732</v>
      </c>
      <c r="I90" s="26">
        <v>-3.7337342896458898E-6</v>
      </c>
      <c r="J90" s="26">
        <v>4.77340781997495E-7</v>
      </c>
      <c r="M90" s="42"/>
      <c r="N90" s="55">
        <v>0</v>
      </c>
      <c r="O90" s="42"/>
      <c r="P90" s="43"/>
      <c r="Q90" s="43"/>
      <c r="R90" s="42">
        <v>6.6095800000000002</v>
      </c>
      <c r="S90" s="26" t="s">
        <v>51</v>
      </c>
      <c r="T90" s="26" t="s">
        <v>51</v>
      </c>
      <c r="U90" s="26" t="s">
        <v>66</v>
      </c>
      <c r="V90" s="26" t="s">
        <v>79</v>
      </c>
      <c r="W90" s="26" t="s">
        <v>372</v>
      </c>
      <c r="X90" s="26" t="s">
        <v>532</v>
      </c>
      <c r="Y90" s="26" t="s">
        <v>57</v>
      </c>
      <c r="Z90" s="36" t="s">
        <v>3785</v>
      </c>
      <c r="AA90" s="36">
        <v>45780</v>
      </c>
      <c r="AB90" s="26" t="s">
        <v>185</v>
      </c>
      <c r="AC90" s="26" t="s">
        <v>191</v>
      </c>
      <c r="AD90" s="26" t="s">
        <v>57</v>
      </c>
      <c r="AE90" s="26" t="s">
        <v>176</v>
      </c>
      <c r="AF90" s="26" t="s">
        <v>185</v>
      </c>
      <c r="AG90" s="26" t="s">
        <v>185</v>
      </c>
      <c r="AH90" s="43"/>
      <c r="AI90" s="42">
        <v>365.3</v>
      </c>
      <c r="AJ90" s="43"/>
      <c r="AL90" s="43"/>
      <c r="AM90" s="26" t="s">
        <v>4397</v>
      </c>
      <c r="AN90" s="43">
        <v>-1.1127189415000001E-2</v>
      </c>
      <c r="AO90" s="43">
        <v>1.7411129654284894E-4</v>
      </c>
    </row>
    <row r="91" spans="1:41" x14ac:dyDescent="0.2">
      <c r="A91" s="26">
        <v>8700</v>
      </c>
      <c r="B91" s="26">
        <v>9451</v>
      </c>
      <c r="C91" s="26" t="s">
        <v>183</v>
      </c>
      <c r="D91" s="26">
        <v>9292534</v>
      </c>
      <c r="E91" s="26" t="s">
        <v>532</v>
      </c>
      <c r="F91" s="42">
        <v>3.6789999999999998</v>
      </c>
      <c r="G91" s="57">
        <v>34800000</v>
      </c>
      <c r="H91" s="42">
        <v>309.90044145873298</v>
      </c>
      <c r="I91" s="26">
        <v>3.9996806429999998E-3</v>
      </c>
      <c r="J91" s="26">
        <v>1.09503305424263E-6</v>
      </c>
      <c r="M91" s="42"/>
      <c r="N91" s="55">
        <v>0</v>
      </c>
      <c r="O91" s="42"/>
      <c r="P91" s="43"/>
      <c r="Q91" s="43"/>
      <c r="R91" s="42">
        <v>1130.2069100000001</v>
      </c>
      <c r="S91" s="26" t="s">
        <v>51</v>
      </c>
      <c r="T91" s="26" t="s">
        <v>51</v>
      </c>
      <c r="U91" s="26" t="s">
        <v>66</v>
      </c>
      <c r="V91" s="26" t="s">
        <v>79</v>
      </c>
      <c r="W91" s="26" t="s">
        <v>372</v>
      </c>
      <c r="X91" s="26" t="s">
        <v>532</v>
      </c>
      <c r="Y91" s="26" t="s">
        <v>57</v>
      </c>
      <c r="Z91" s="36" t="s">
        <v>3782</v>
      </c>
      <c r="AA91" s="36" t="s">
        <v>3783</v>
      </c>
      <c r="AB91" s="26" t="s">
        <v>185</v>
      </c>
      <c r="AC91" s="26" t="s">
        <v>191</v>
      </c>
      <c r="AD91" s="26" t="s">
        <v>57</v>
      </c>
      <c r="AE91" s="26" t="s">
        <v>176</v>
      </c>
      <c r="AF91" s="26" t="s">
        <v>185</v>
      </c>
      <c r="AG91" s="26" t="s">
        <v>185</v>
      </c>
      <c r="AH91" s="43"/>
      <c r="AI91" s="42">
        <v>367.9</v>
      </c>
      <c r="AJ91" s="43"/>
      <c r="AL91" s="43"/>
      <c r="AM91" s="26" t="s">
        <v>4397</v>
      </c>
      <c r="AN91" s="43">
        <v>0.39996806432699999</v>
      </c>
      <c r="AO91" s="43">
        <v>3.9910399729125293E-4</v>
      </c>
    </row>
    <row r="92" spans="1:41" x14ac:dyDescent="0.2">
      <c r="A92" s="26">
        <v>8700</v>
      </c>
      <c r="B92" s="26">
        <v>9451</v>
      </c>
      <c r="C92" s="26" t="s">
        <v>183</v>
      </c>
      <c r="D92" s="26">
        <v>9328895</v>
      </c>
      <c r="E92" s="26" t="s">
        <v>532</v>
      </c>
      <c r="F92" s="42">
        <v>3.625</v>
      </c>
      <c r="G92" s="57">
        <v>2500000</v>
      </c>
      <c r="H92" s="42">
        <v>35.213751028242001</v>
      </c>
      <c r="I92" s="26">
        <v>4.5448066300000001E-4</v>
      </c>
      <c r="J92" s="26">
        <v>1.2442777157169901E-7</v>
      </c>
      <c r="M92" s="42"/>
      <c r="N92" s="55">
        <v>0</v>
      </c>
      <c r="O92" s="42"/>
      <c r="P92" s="43"/>
      <c r="Q92" s="43"/>
      <c r="R92" s="42">
        <v>128.42455000000001</v>
      </c>
      <c r="S92" s="26" t="s">
        <v>51</v>
      </c>
      <c r="T92" s="26" t="s">
        <v>51</v>
      </c>
      <c r="U92" s="26" t="s">
        <v>66</v>
      </c>
      <c r="V92" s="26" t="s">
        <v>79</v>
      </c>
      <c r="W92" s="26" t="s">
        <v>372</v>
      </c>
      <c r="X92" s="26" t="s">
        <v>532</v>
      </c>
      <c r="Y92" s="26" t="s">
        <v>57</v>
      </c>
      <c r="Z92" s="36" t="s">
        <v>3343</v>
      </c>
      <c r="AA92" s="36" t="s">
        <v>3784</v>
      </c>
      <c r="AB92" s="26" t="s">
        <v>185</v>
      </c>
      <c r="AC92" s="26" t="s">
        <v>191</v>
      </c>
      <c r="AD92" s="26" t="s">
        <v>57</v>
      </c>
      <c r="AE92" s="26" t="s">
        <v>176</v>
      </c>
      <c r="AF92" s="26" t="s">
        <v>185</v>
      </c>
      <c r="AG92" s="26" t="s">
        <v>185</v>
      </c>
      <c r="AH92" s="43"/>
      <c r="AI92" s="42">
        <v>362.5</v>
      </c>
      <c r="AJ92" s="43"/>
      <c r="AL92" s="43"/>
      <c r="AM92" s="26" t="s">
        <v>4397</v>
      </c>
      <c r="AN92" s="43">
        <v>4.5448066384999999E-2</v>
      </c>
      <c r="AO92" s="43">
        <v>4.5349883107094412E-5</v>
      </c>
    </row>
    <row r="93" spans="1:41" x14ac:dyDescent="0.2">
      <c r="A93" s="26">
        <v>8700</v>
      </c>
      <c r="B93" s="26">
        <v>9451</v>
      </c>
      <c r="C93" s="26" t="s">
        <v>183</v>
      </c>
      <c r="D93" s="26">
        <v>9328538</v>
      </c>
      <c r="E93" s="26" t="s">
        <v>532</v>
      </c>
      <c r="F93" s="42">
        <v>3.625</v>
      </c>
      <c r="G93" s="57">
        <v>10500000</v>
      </c>
      <c r="H93" s="42">
        <v>200.67120921305201</v>
      </c>
      <c r="I93" s="26">
        <v>2.5899309699999999E-3</v>
      </c>
      <c r="J93" s="26">
        <v>7.0907161696441696E-7</v>
      </c>
      <c r="M93" s="42"/>
      <c r="N93" s="55">
        <v>0</v>
      </c>
      <c r="O93" s="42"/>
      <c r="P93" s="43"/>
      <c r="Q93" s="43"/>
      <c r="R93" s="42">
        <v>731.84789999999998</v>
      </c>
      <c r="S93" s="26" t="s">
        <v>51</v>
      </c>
      <c r="T93" s="26" t="s">
        <v>51</v>
      </c>
      <c r="U93" s="26" t="s">
        <v>66</v>
      </c>
      <c r="V93" s="26" t="s">
        <v>79</v>
      </c>
      <c r="W93" s="26" t="s">
        <v>372</v>
      </c>
      <c r="X93" s="26" t="s">
        <v>532</v>
      </c>
      <c r="Y93" s="26" t="s">
        <v>57</v>
      </c>
      <c r="Z93" s="36" t="s">
        <v>3343</v>
      </c>
      <c r="AA93" s="36" t="s">
        <v>3784</v>
      </c>
      <c r="AB93" s="26" t="s">
        <v>185</v>
      </c>
      <c r="AC93" s="26" t="s">
        <v>191</v>
      </c>
      <c r="AD93" s="26" t="s">
        <v>57</v>
      </c>
      <c r="AE93" s="26" t="s">
        <v>176</v>
      </c>
      <c r="AF93" s="26" t="s">
        <v>185</v>
      </c>
      <c r="AG93" s="26" t="s">
        <v>185</v>
      </c>
      <c r="AH93" s="43"/>
      <c r="AI93" s="42">
        <v>362.5</v>
      </c>
      <c r="AJ93" s="43"/>
      <c r="AL93" s="43"/>
      <c r="AM93" s="26" t="s">
        <v>4397</v>
      </c>
      <c r="AN93" s="43">
        <v>0.25899309706399998</v>
      </c>
      <c r="AO93" s="43">
        <v>2.5843358389943761E-4</v>
      </c>
    </row>
    <row r="94" spans="1:41" x14ac:dyDescent="0.2">
      <c r="A94" s="26">
        <v>8700</v>
      </c>
      <c r="B94" s="26">
        <v>9451</v>
      </c>
      <c r="C94" s="26" t="s">
        <v>183</v>
      </c>
      <c r="D94" s="26">
        <v>9764340</v>
      </c>
      <c r="E94" s="26" t="s">
        <v>532</v>
      </c>
      <c r="F94" s="42">
        <v>3.653</v>
      </c>
      <c r="G94" s="57">
        <v>4235000</v>
      </c>
      <c r="H94" s="42">
        <v>38.960548395940997</v>
      </c>
      <c r="I94" s="26">
        <v>5.0283810600000004E-4</v>
      </c>
      <c r="J94" s="26">
        <v>1.37667078188584E-7</v>
      </c>
      <c r="M94" s="42"/>
      <c r="N94" s="55">
        <v>0</v>
      </c>
      <c r="O94" s="42"/>
      <c r="P94" s="43"/>
      <c r="Q94" s="43"/>
      <c r="R94" s="42">
        <v>142.08912000000001</v>
      </c>
      <c r="S94" s="26" t="s">
        <v>51</v>
      </c>
      <c r="T94" s="26" t="s">
        <v>51</v>
      </c>
      <c r="U94" s="26" t="s">
        <v>66</v>
      </c>
      <c r="V94" s="26" t="s">
        <v>79</v>
      </c>
      <c r="W94" s="26" t="s">
        <v>372</v>
      </c>
      <c r="X94" s="26" t="s">
        <v>532</v>
      </c>
      <c r="Y94" s="26" t="s">
        <v>57</v>
      </c>
      <c r="Z94" s="36" t="s">
        <v>3785</v>
      </c>
      <c r="AA94" s="36">
        <v>45780</v>
      </c>
      <c r="AB94" s="26" t="s">
        <v>185</v>
      </c>
      <c r="AC94" s="26" t="s">
        <v>191</v>
      </c>
      <c r="AD94" s="26" t="s">
        <v>57</v>
      </c>
      <c r="AE94" s="26" t="s">
        <v>176</v>
      </c>
      <c r="AF94" s="26" t="s">
        <v>185</v>
      </c>
      <c r="AG94" s="26" t="s">
        <v>185</v>
      </c>
      <c r="AH94" s="43"/>
      <c r="AI94" s="42">
        <v>365.3</v>
      </c>
      <c r="AJ94" s="43"/>
      <c r="AL94" s="43"/>
      <c r="AM94" s="26" t="s">
        <v>4397</v>
      </c>
      <c r="AN94" s="43">
        <v>5.0283810677000003E-2</v>
      </c>
      <c r="AO94" s="43">
        <v>5.0175180546008611E-5</v>
      </c>
    </row>
    <row r="95" spans="1:41" x14ac:dyDescent="0.2">
      <c r="A95" s="26">
        <v>8700</v>
      </c>
      <c r="B95" s="26">
        <v>9451</v>
      </c>
      <c r="C95" s="26" t="s">
        <v>183</v>
      </c>
      <c r="D95" s="26">
        <v>9791530</v>
      </c>
      <c r="E95" s="26" t="s">
        <v>532</v>
      </c>
      <c r="F95" s="42">
        <v>3.653</v>
      </c>
      <c r="G95" s="57">
        <v>12900000</v>
      </c>
      <c r="H95" s="42">
        <v>190.067013984097</v>
      </c>
      <c r="I95" s="26">
        <v>2.4530696150000001E-3</v>
      </c>
      <c r="J95" s="26">
        <v>6.7160169844900801E-7</v>
      </c>
      <c r="M95" s="42"/>
      <c r="N95" s="55">
        <v>0</v>
      </c>
      <c r="O95" s="42"/>
      <c r="P95" s="43"/>
      <c r="Q95" s="43"/>
      <c r="R95" s="42">
        <v>693.17439999999999</v>
      </c>
      <c r="S95" s="26" t="s">
        <v>51</v>
      </c>
      <c r="T95" s="26" t="s">
        <v>51</v>
      </c>
      <c r="U95" s="26" t="s">
        <v>66</v>
      </c>
      <c r="V95" s="26" t="s">
        <v>79</v>
      </c>
      <c r="W95" s="26" t="s">
        <v>372</v>
      </c>
      <c r="X95" s="26" t="s">
        <v>532</v>
      </c>
      <c r="Y95" s="26" t="s">
        <v>57</v>
      </c>
      <c r="Z95" s="36" t="s">
        <v>3785</v>
      </c>
      <c r="AA95" s="36" t="s">
        <v>3786</v>
      </c>
      <c r="AB95" s="26" t="s">
        <v>185</v>
      </c>
      <c r="AC95" s="26" t="s">
        <v>191</v>
      </c>
      <c r="AD95" s="26" t="s">
        <v>57</v>
      </c>
      <c r="AE95" s="26" t="s">
        <v>176</v>
      </c>
      <c r="AF95" s="26" t="s">
        <v>185</v>
      </c>
      <c r="AG95" s="26" t="s">
        <v>185</v>
      </c>
      <c r="AH95" s="43"/>
      <c r="AI95" s="42">
        <v>365.3</v>
      </c>
      <c r="AJ95" s="43"/>
      <c r="AL95" s="43"/>
      <c r="AM95" s="26" t="s">
        <v>4397</v>
      </c>
      <c r="AN95" s="43">
        <v>0.245306961544</v>
      </c>
      <c r="AO95" s="43">
        <v>2.4477701508652595E-4</v>
      </c>
    </row>
    <row r="96" spans="1:41" x14ac:dyDescent="0.2">
      <c r="A96" s="26">
        <v>8700</v>
      </c>
      <c r="B96" s="26">
        <v>12535</v>
      </c>
      <c r="C96" s="26" t="s">
        <v>183</v>
      </c>
      <c r="D96" s="26" t="s">
        <v>3901</v>
      </c>
      <c r="E96" s="26" t="s">
        <v>538</v>
      </c>
      <c r="F96" s="42">
        <v>3.5937999999999999</v>
      </c>
      <c r="G96" s="57">
        <v>-1000000</v>
      </c>
      <c r="H96" s="42">
        <v>-1120.9619797703101</v>
      </c>
      <c r="I96" s="26">
        <v>1.8906284342251399E-5</v>
      </c>
      <c r="J96" s="26">
        <v>-5.5078098617324898E-7</v>
      </c>
      <c r="K96" s="26" t="s">
        <v>3902</v>
      </c>
      <c r="L96" s="26" t="s">
        <v>531</v>
      </c>
      <c r="M96" s="42">
        <v>1</v>
      </c>
      <c r="N96" s="55">
        <v>3597000</v>
      </c>
      <c r="O96" s="42">
        <v>4132.7088400000002</v>
      </c>
      <c r="P96" s="43">
        <v>1.98036454169081E-5</v>
      </c>
      <c r="Q96" s="43">
        <v>2.03059291174935E-6</v>
      </c>
      <c r="R96" s="42">
        <v>-122.91122</v>
      </c>
      <c r="S96" s="26" t="s">
        <v>51</v>
      </c>
      <c r="T96" s="26" t="s">
        <v>51</v>
      </c>
      <c r="U96" s="26" t="s">
        <v>66</v>
      </c>
      <c r="V96" s="26" t="s">
        <v>79</v>
      </c>
      <c r="W96" s="26" t="s">
        <v>372</v>
      </c>
      <c r="X96" s="26" t="s">
        <v>3813</v>
      </c>
      <c r="Y96" s="26" t="s">
        <v>57</v>
      </c>
      <c r="Z96" s="36">
        <v>44450</v>
      </c>
      <c r="AA96" s="36">
        <v>47731</v>
      </c>
      <c r="AB96" s="26" t="s">
        <v>185</v>
      </c>
      <c r="AC96" s="26" t="s">
        <v>191</v>
      </c>
      <c r="AD96" s="26" t="s">
        <v>57</v>
      </c>
      <c r="AE96" s="26" t="s">
        <v>176</v>
      </c>
      <c r="AF96" s="26" t="s">
        <v>185</v>
      </c>
      <c r="AG96" s="26" t="s">
        <v>185</v>
      </c>
      <c r="AH96" s="43"/>
      <c r="AI96" s="42">
        <v>359.38</v>
      </c>
      <c r="AJ96" s="43"/>
      <c r="AL96" s="43"/>
      <c r="AM96" s="26" t="s">
        <v>4397</v>
      </c>
      <c r="AN96" s="43">
        <v>1.6078086359999999E-3</v>
      </c>
      <c r="AO96" s="43">
        <v>-6.0538156759567175E-6</v>
      </c>
    </row>
    <row r="97" spans="1:41" x14ac:dyDescent="0.2">
      <c r="A97" s="26">
        <v>8700</v>
      </c>
      <c r="B97" s="26">
        <v>12535</v>
      </c>
      <c r="C97" s="26" t="s">
        <v>183</v>
      </c>
      <c r="D97" s="26" t="s">
        <v>3903</v>
      </c>
      <c r="E97" s="26" t="s">
        <v>538</v>
      </c>
      <c r="F97" s="42">
        <v>3.5773000000000001</v>
      </c>
      <c r="G97" s="57">
        <v>-1300000</v>
      </c>
      <c r="H97" s="42">
        <v>-1457.2505900326601</v>
      </c>
      <c r="I97" s="26">
        <v>2.4578169920371899E-5</v>
      </c>
      <c r="J97" s="26">
        <v>-7.1601529004953501E-7</v>
      </c>
      <c r="K97" s="26" t="s">
        <v>3904</v>
      </c>
      <c r="L97" s="26" t="s">
        <v>531</v>
      </c>
      <c r="M97" s="42">
        <v>1</v>
      </c>
      <c r="N97" s="55">
        <v>4643600</v>
      </c>
      <c r="O97" s="42">
        <v>5335.1812399999999</v>
      </c>
      <c r="P97" s="43">
        <v>2.5565807222920699E-5</v>
      </c>
      <c r="Q97" s="43">
        <v>2.62142377512423E-6</v>
      </c>
      <c r="R97" s="42">
        <v>-197.1249</v>
      </c>
      <c r="S97" s="26" t="s">
        <v>51</v>
      </c>
      <c r="T97" s="26" t="s">
        <v>51</v>
      </c>
      <c r="U97" s="26" t="s">
        <v>66</v>
      </c>
      <c r="V97" s="26" t="s">
        <v>79</v>
      </c>
      <c r="W97" s="26" t="s">
        <v>372</v>
      </c>
      <c r="X97" s="26" t="s">
        <v>3813</v>
      </c>
      <c r="Y97" s="26" t="s">
        <v>57</v>
      </c>
      <c r="Z97" s="36">
        <v>44511</v>
      </c>
      <c r="AA97" s="36">
        <v>47731</v>
      </c>
      <c r="AB97" s="26" t="s">
        <v>185</v>
      </c>
      <c r="AC97" s="26" t="s">
        <v>191</v>
      </c>
      <c r="AD97" s="26" t="s">
        <v>57</v>
      </c>
      <c r="AE97" s="26" t="s">
        <v>176</v>
      </c>
      <c r="AF97" s="26" t="s">
        <v>185</v>
      </c>
      <c r="AG97" s="26" t="s">
        <v>185</v>
      </c>
      <c r="AH97" s="43"/>
      <c r="AI97" s="42">
        <v>357.73</v>
      </c>
      <c r="AJ97" s="43"/>
      <c r="AL97" s="43"/>
      <c r="AM97" s="26" t="s">
        <v>4397</v>
      </c>
      <c r="AN97" s="43">
        <v>2.5786019910000002E-3</v>
      </c>
      <c r="AO97" s="43">
        <v>-9.709103934867787E-6</v>
      </c>
    </row>
    <row r="98" spans="1:41" x14ac:dyDescent="0.2">
      <c r="A98" s="26">
        <v>8700</v>
      </c>
      <c r="B98" s="26">
        <v>12535</v>
      </c>
      <c r="C98" s="26" t="s">
        <v>183</v>
      </c>
      <c r="D98" s="26" t="s">
        <v>3905</v>
      </c>
      <c r="E98" s="26" t="s">
        <v>538</v>
      </c>
      <c r="F98" s="42">
        <v>3.5716000000000001</v>
      </c>
      <c r="G98" s="57">
        <v>-1697720</v>
      </c>
      <c r="H98" s="42">
        <v>-1903.4811294911001</v>
      </c>
      <c r="I98" s="26">
        <v>3.2104349767190698E-5</v>
      </c>
      <c r="J98" s="26">
        <v>-9.3526919965483497E-7</v>
      </c>
      <c r="K98" s="26" t="s">
        <v>3906</v>
      </c>
      <c r="L98" s="26" t="s">
        <v>531</v>
      </c>
      <c r="M98" s="42">
        <v>1</v>
      </c>
      <c r="N98" s="55">
        <v>6048976.3600000003</v>
      </c>
      <c r="O98" s="42">
        <v>6852.5895799999998</v>
      </c>
      <c r="P98" s="43">
        <v>3.28371195464908E-5</v>
      </c>
      <c r="Q98" s="43">
        <v>3.36699737798984E-6</v>
      </c>
      <c r="R98" s="42">
        <v>-373.78618</v>
      </c>
      <c r="S98" s="26" t="s">
        <v>51</v>
      </c>
      <c r="T98" s="26" t="s">
        <v>51</v>
      </c>
      <c r="U98" s="26" t="s">
        <v>66</v>
      </c>
      <c r="V98" s="26" t="s">
        <v>79</v>
      </c>
      <c r="W98" s="26" t="s">
        <v>372</v>
      </c>
      <c r="X98" s="26" t="s">
        <v>3813</v>
      </c>
      <c r="Y98" s="26" t="s">
        <v>57</v>
      </c>
      <c r="Z98" s="36">
        <v>44563</v>
      </c>
      <c r="AA98" s="36">
        <v>47731</v>
      </c>
      <c r="AB98" s="26" t="s">
        <v>185</v>
      </c>
      <c r="AC98" s="26" t="s">
        <v>191</v>
      </c>
      <c r="AD98" s="26" t="s">
        <v>57</v>
      </c>
      <c r="AE98" s="26" t="s">
        <v>176</v>
      </c>
      <c r="AF98" s="26" t="s">
        <v>185</v>
      </c>
      <c r="AG98" s="26" t="s">
        <v>185</v>
      </c>
      <c r="AH98" s="43"/>
      <c r="AI98" s="42">
        <v>357.16</v>
      </c>
      <c r="AJ98" s="43"/>
      <c r="AL98" s="43"/>
      <c r="AM98" s="26" t="s">
        <v>4397</v>
      </c>
      <c r="AN98" s="43">
        <v>4.8895182079999999E-3</v>
      </c>
      <c r="AO98" s="43">
        <v>-1.8410301646505332E-5</v>
      </c>
    </row>
    <row r="99" spans="1:41" x14ac:dyDescent="0.2">
      <c r="A99" s="26">
        <v>8700</v>
      </c>
      <c r="B99" s="26">
        <v>12535</v>
      </c>
      <c r="C99" s="26" t="s">
        <v>183</v>
      </c>
      <c r="D99" s="26" t="s">
        <v>3907</v>
      </c>
      <c r="E99" s="26" t="s">
        <v>538</v>
      </c>
      <c r="F99" s="42">
        <v>3.6802999999999999</v>
      </c>
      <c r="G99" s="57">
        <v>-1650000</v>
      </c>
      <c r="H99" s="42">
        <v>-1689.5814666526201</v>
      </c>
      <c r="I99" s="26">
        <v>2.8496691417204001E-5</v>
      </c>
      <c r="J99" s="26">
        <v>-8.3017030302281702E-7</v>
      </c>
      <c r="K99" s="26" t="s">
        <v>3908</v>
      </c>
      <c r="L99" s="26" t="s">
        <v>531</v>
      </c>
      <c r="M99" s="42">
        <v>1</v>
      </c>
      <c r="N99" s="55">
        <v>6058800</v>
      </c>
      <c r="O99" s="42">
        <v>6097.5381500000003</v>
      </c>
      <c r="P99" s="43">
        <v>2.92189670537424E-5</v>
      </c>
      <c r="Q99" s="43">
        <v>2.9960053383560502E-6</v>
      </c>
      <c r="R99" s="42">
        <v>-316.78892999999999</v>
      </c>
      <c r="S99" s="26" t="s">
        <v>51</v>
      </c>
      <c r="T99" s="26" t="s">
        <v>51</v>
      </c>
      <c r="U99" s="26" t="s">
        <v>66</v>
      </c>
      <c r="V99" s="26" t="s">
        <v>79</v>
      </c>
      <c r="W99" s="26" t="s">
        <v>372</v>
      </c>
      <c r="X99" s="26" t="s">
        <v>3813</v>
      </c>
      <c r="Y99" s="26" t="s">
        <v>57</v>
      </c>
      <c r="Z99" s="36">
        <v>44775</v>
      </c>
      <c r="AA99" s="36">
        <v>46516</v>
      </c>
      <c r="AB99" s="26" t="s">
        <v>185</v>
      </c>
      <c r="AC99" s="26" t="s">
        <v>191</v>
      </c>
      <c r="AD99" s="26" t="s">
        <v>57</v>
      </c>
      <c r="AE99" s="26" t="s">
        <v>176</v>
      </c>
      <c r="AF99" s="26" t="s">
        <v>185</v>
      </c>
      <c r="AG99" s="26" t="s">
        <v>185</v>
      </c>
      <c r="AH99" s="43"/>
      <c r="AI99" s="42">
        <v>368.03</v>
      </c>
      <c r="AJ99" s="43"/>
      <c r="AL99" s="43"/>
      <c r="AM99" s="26" t="s">
        <v>4397</v>
      </c>
      <c r="AN99" s="43">
        <v>4.1439339500000004E-3</v>
      </c>
      <c r="AO99" s="43">
        <v>-1.5602983929404943E-5</v>
      </c>
    </row>
    <row r="100" spans="1:41" x14ac:dyDescent="0.2">
      <c r="A100" s="26">
        <v>8700</v>
      </c>
      <c r="B100" s="26">
        <v>12535</v>
      </c>
      <c r="C100" s="26" t="s">
        <v>183</v>
      </c>
      <c r="D100" s="26" t="s">
        <v>3909</v>
      </c>
      <c r="E100" s="26" t="s">
        <v>538</v>
      </c>
      <c r="F100" s="42">
        <v>3.5558999999999998</v>
      </c>
      <c r="G100" s="57">
        <v>-1286000</v>
      </c>
      <c r="H100" s="42">
        <v>-1441.5570988304701</v>
      </c>
      <c r="I100" s="26">
        <v>2.43134815434726E-5</v>
      </c>
      <c r="J100" s="26">
        <v>-7.0830434470363201E-7</v>
      </c>
      <c r="K100" s="26" t="s">
        <v>3910</v>
      </c>
      <c r="L100" s="26" t="s">
        <v>531</v>
      </c>
      <c r="M100" s="42">
        <v>1</v>
      </c>
      <c r="N100" s="55">
        <v>4582018</v>
      </c>
      <c r="O100" s="42">
        <v>5200.9476400000003</v>
      </c>
      <c r="P100" s="43">
        <v>2.4922569404735801E-5</v>
      </c>
      <c r="Q100" s="43">
        <v>2.5554685367487701E-6</v>
      </c>
      <c r="R100" s="42">
        <v>-271.77972999999997</v>
      </c>
      <c r="S100" s="26" t="s">
        <v>51</v>
      </c>
      <c r="T100" s="26" t="s">
        <v>51</v>
      </c>
      <c r="U100" s="26" t="s">
        <v>66</v>
      </c>
      <c r="V100" s="26" t="s">
        <v>79</v>
      </c>
      <c r="W100" s="26" t="s">
        <v>372</v>
      </c>
      <c r="X100" s="26" t="s">
        <v>3813</v>
      </c>
      <c r="Y100" s="26" t="s">
        <v>57</v>
      </c>
      <c r="Z100" s="36">
        <v>44745</v>
      </c>
      <c r="AA100" s="36">
        <v>47731</v>
      </c>
      <c r="AB100" s="26" t="s">
        <v>185</v>
      </c>
      <c r="AC100" s="26" t="s">
        <v>191</v>
      </c>
      <c r="AD100" s="26" t="s">
        <v>57</v>
      </c>
      <c r="AE100" s="26" t="s">
        <v>176</v>
      </c>
      <c r="AF100" s="26" t="s">
        <v>185</v>
      </c>
      <c r="AG100" s="26" t="s">
        <v>185</v>
      </c>
      <c r="AH100" s="43"/>
      <c r="AI100" s="42">
        <v>355.59</v>
      </c>
      <c r="AJ100" s="43"/>
      <c r="AL100" s="43"/>
      <c r="AM100" s="26" t="s">
        <v>4397</v>
      </c>
      <c r="AN100" s="43">
        <v>3.555166054E-3</v>
      </c>
      <c r="AO100" s="43">
        <v>-1.3386120403664402E-5</v>
      </c>
    </row>
    <row r="101" spans="1:41" x14ac:dyDescent="0.2">
      <c r="A101" s="26">
        <v>8700</v>
      </c>
      <c r="B101" s="26">
        <v>12535</v>
      </c>
      <c r="C101" s="26" t="s">
        <v>183</v>
      </c>
      <c r="D101" s="26" t="s">
        <v>3911</v>
      </c>
      <c r="E101" s="26" t="s">
        <v>532</v>
      </c>
      <c r="F101" s="42">
        <v>3.282</v>
      </c>
      <c r="G101" s="57">
        <v>-3087000</v>
      </c>
      <c r="H101" s="42">
        <v>-3285.2589635316699</v>
      </c>
      <c r="I101" s="26">
        <v>5.5409586786509001E-5</v>
      </c>
      <c r="J101" s="26">
        <v>-1.6142011989909299E-6</v>
      </c>
      <c r="K101" s="26" t="s">
        <v>3912</v>
      </c>
      <c r="L101" s="26" t="s">
        <v>531</v>
      </c>
      <c r="M101" s="42">
        <v>1</v>
      </c>
      <c r="N101" s="55">
        <v>10116099</v>
      </c>
      <c r="O101" s="42">
        <v>11017.682360000001</v>
      </c>
      <c r="P101" s="43">
        <v>5.2795946489557999E-5</v>
      </c>
      <c r="Q101" s="43">
        <v>5.4135020322703904E-6</v>
      </c>
      <c r="R101" s="42">
        <v>-963.65707999999995</v>
      </c>
      <c r="S101" s="26" t="s">
        <v>51</v>
      </c>
      <c r="T101" s="26" t="s">
        <v>51</v>
      </c>
      <c r="U101" s="26" t="s">
        <v>66</v>
      </c>
      <c r="V101" s="26" t="s">
        <v>79</v>
      </c>
      <c r="W101" s="26" t="s">
        <v>372</v>
      </c>
      <c r="X101" s="26" t="s">
        <v>3789</v>
      </c>
      <c r="Y101" s="26" t="s">
        <v>57</v>
      </c>
      <c r="Z101" s="36">
        <v>44745</v>
      </c>
      <c r="AA101" s="36" t="s">
        <v>2037</v>
      </c>
      <c r="AB101" s="26" t="s">
        <v>185</v>
      </c>
      <c r="AC101" s="26" t="s">
        <v>191</v>
      </c>
      <c r="AD101" s="26" t="s">
        <v>57</v>
      </c>
      <c r="AE101" s="26" t="s">
        <v>176</v>
      </c>
      <c r="AF101" s="26" t="s">
        <v>185</v>
      </c>
      <c r="AG101" s="26" t="s">
        <v>185</v>
      </c>
      <c r="AH101" s="43"/>
      <c r="AI101" s="42">
        <v>328.2</v>
      </c>
      <c r="AJ101" s="43"/>
      <c r="AL101" s="43"/>
      <c r="AM101" s="26" t="s">
        <v>4397</v>
      </c>
      <c r="AN101" s="43">
        <v>1.2605652888E-2</v>
      </c>
      <c r="AO101" s="43">
        <v>-4.7463545941132765E-5</v>
      </c>
    </row>
    <row r="102" spans="1:41" x14ac:dyDescent="0.2">
      <c r="A102" s="26">
        <v>8700</v>
      </c>
      <c r="B102" s="26">
        <v>12535</v>
      </c>
      <c r="C102" s="26" t="s">
        <v>183</v>
      </c>
      <c r="D102" s="26" t="s">
        <v>3913</v>
      </c>
      <c r="E102" s="26" t="s">
        <v>532</v>
      </c>
      <c r="F102" s="42">
        <v>3.282</v>
      </c>
      <c r="G102" s="57">
        <v>-3500000</v>
      </c>
      <c r="H102" s="42">
        <v>-4334.13600767754</v>
      </c>
      <c r="I102" s="26">
        <v>7.3100077627907007E-5</v>
      </c>
      <c r="J102" s="26">
        <v>-2.1295634888587102E-6</v>
      </c>
      <c r="K102" s="26" t="s">
        <v>3914</v>
      </c>
      <c r="L102" s="26" t="s">
        <v>531</v>
      </c>
      <c r="M102" s="42">
        <v>1</v>
      </c>
      <c r="N102" s="55">
        <v>11469500</v>
      </c>
      <c r="O102" s="42">
        <v>14717.124820000001</v>
      </c>
      <c r="P102" s="43">
        <v>7.0523410376922998E-5</v>
      </c>
      <c r="Q102" s="43">
        <v>7.2312109315744597E-6</v>
      </c>
      <c r="R102" s="42">
        <v>-1089.4692</v>
      </c>
      <c r="S102" s="26" t="s">
        <v>51</v>
      </c>
      <c r="T102" s="26" t="s">
        <v>51</v>
      </c>
      <c r="U102" s="26" t="s">
        <v>66</v>
      </c>
      <c r="V102" s="26" t="s">
        <v>79</v>
      </c>
      <c r="W102" s="26" t="s">
        <v>372</v>
      </c>
      <c r="X102" s="26" t="s">
        <v>3789</v>
      </c>
      <c r="Y102" s="26" t="s">
        <v>57</v>
      </c>
      <c r="Z102" s="36">
        <v>44745</v>
      </c>
      <c r="AA102" s="36" t="s">
        <v>1974</v>
      </c>
      <c r="AB102" s="26" t="s">
        <v>185</v>
      </c>
      <c r="AC102" s="26" t="s">
        <v>191</v>
      </c>
      <c r="AD102" s="26" t="s">
        <v>57</v>
      </c>
      <c r="AE102" s="26" t="s">
        <v>176</v>
      </c>
      <c r="AF102" s="26" t="s">
        <v>185</v>
      </c>
      <c r="AG102" s="26" t="s">
        <v>185</v>
      </c>
      <c r="AH102" s="43"/>
      <c r="AI102" s="42">
        <v>328.2</v>
      </c>
      <c r="AJ102" s="43"/>
      <c r="AL102" s="43"/>
      <c r="AM102" s="26" t="s">
        <v>4397</v>
      </c>
      <c r="AN102" s="43">
        <v>1.4251408362E-2</v>
      </c>
      <c r="AO102" s="43">
        <v>-5.3660241281731836E-5</v>
      </c>
    </row>
    <row r="103" spans="1:41" x14ac:dyDescent="0.2">
      <c r="A103" s="26">
        <v>8700</v>
      </c>
      <c r="B103" s="26">
        <v>12535</v>
      </c>
      <c r="C103" s="26" t="s">
        <v>183</v>
      </c>
      <c r="D103" s="26" t="s">
        <v>3915</v>
      </c>
      <c r="E103" s="26" t="s">
        <v>532</v>
      </c>
      <c r="F103" s="42">
        <v>3.3</v>
      </c>
      <c r="G103" s="57">
        <v>-1000000</v>
      </c>
      <c r="H103" s="42">
        <v>-972.370241294214</v>
      </c>
      <c r="I103" s="26">
        <v>1.64001175772429E-5</v>
      </c>
      <c r="J103" s="26">
        <v>-4.7777092362694296E-7</v>
      </c>
      <c r="K103" s="26" t="s">
        <v>3916</v>
      </c>
      <c r="L103" s="26" t="s">
        <v>531</v>
      </c>
      <c r="M103" s="42">
        <v>1</v>
      </c>
      <c r="N103" s="55">
        <v>3291000</v>
      </c>
      <c r="O103" s="42">
        <v>3248.62554</v>
      </c>
      <c r="P103" s="43">
        <v>1.5567181424392699E-5</v>
      </c>
      <c r="Q103" s="43">
        <v>1.5962014866868501E-6</v>
      </c>
      <c r="R103" s="42">
        <v>-297.60872999999998</v>
      </c>
      <c r="S103" s="26" t="s">
        <v>51</v>
      </c>
      <c r="T103" s="26" t="s">
        <v>51</v>
      </c>
      <c r="U103" s="26" t="s">
        <v>66</v>
      </c>
      <c r="V103" s="26" t="s">
        <v>79</v>
      </c>
      <c r="W103" s="26" t="s">
        <v>372</v>
      </c>
      <c r="X103" s="26" t="s">
        <v>3789</v>
      </c>
      <c r="Y103" s="26" t="s">
        <v>57</v>
      </c>
      <c r="Z103" s="36">
        <v>44776</v>
      </c>
      <c r="AA103" s="36" t="s">
        <v>1994</v>
      </c>
      <c r="AB103" s="26" t="s">
        <v>185</v>
      </c>
      <c r="AC103" s="26" t="s">
        <v>191</v>
      </c>
      <c r="AD103" s="26" t="s">
        <v>57</v>
      </c>
      <c r="AE103" s="26" t="s">
        <v>176</v>
      </c>
      <c r="AF103" s="26" t="s">
        <v>185</v>
      </c>
      <c r="AG103" s="26" t="s">
        <v>185</v>
      </c>
      <c r="AH103" s="43"/>
      <c r="AI103" s="42">
        <v>330</v>
      </c>
      <c r="AJ103" s="43"/>
      <c r="AL103" s="43"/>
      <c r="AM103" s="26" t="s">
        <v>4397</v>
      </c>
      <c r="AN103" s="43">
        <v>3.8930366669999998E-3</v>
      </c>
      <c r="AO103" s="43">
        <v>-1.4658290715652893E-5</v>
      </c>
    </row>
    <row r="104" spans="1:41" x14ac:dyDescent="0.2">
      <c r="A104" s="26">
        <v>8700</v>
      </c>
      <c r="B104" s="26">
        <v>12535</v>
      </c>
      <c r="C104" s="26" t="s">
        <v>183</v>
      </c>
      <c r="D104" s="26" t="s">
        <v>3917</v>
      </c>
      <c r="E104" s="26" t="s">
        <v>538</v>
      </c>
      <c r="F104" s="42">
        <v>3.5207000000000002</v>
      </c>
      <c r="G104" s="57">
        <v>-1450000</v>
      </c>
      <c r="H104" s="42">
        <v>-1625.3948898956901</v>
      </c>
      <c r="I104" s="26">
        <v>2.7414112620578901E-5</v>
      </c>
      <c r="J104" s="26">
        <v>-7.9863243939919096E-7</v>
      </c>
      <c r="K104" s="26" t="s">
        <v>3918</v>
      </c>
      <c r="L104" s="26" t="s">
        <v>531</v>
      </c>
      <c r="M104" s="42">
        <v>1</v>
      </c>
      <c r="N104" s="55">
        <v>5064850</v>
      </c>
      <c r="O104" s="42">
        <v>5727.9488199999996</v>
      </c>
      <c r="P104" s="43">
        <v>2.7447921397113799E-5</v>
      </c>
      <c r="Q104" s="43">
        <v>2.8144088352362702E-6</v>
      </c>
      <c r="R104" s="42">
        <v>-442.70033999999998</v>
      </c>
      <c r="S104" s="26" t="s">
        <v>51</v>
      </c>
      <c r="T104" s="26" t="s">
        <v>51</v>
      </c>
      <c r="U104" s="26" t="s">
        <v>66</v>
      </c>
      <c r="V104" s="26" t="s">
        <v>79</v>
      </c>
      <c r="W104" s="26" t="s">
        <v>372</v>
      </c>
      <c r="X104" s="26" t="s">
        <v>3813</v>
      </c>
      <c r="Y104" s="26" t="s">
        <v>57</v>
      </c>
      <c r="Z104" s="36" t="s">
        <v>3828</v>
      </c>
      <c r="AA104" s="36">
        <v>47731</v>
      </c>
      <c r="AB104" s="26" t="s">
        <v>185</v>
      </c>
      <c r="AC104" s="26" t="s">
        <v>191</v>
      </c>
      <c r="AD104" s="26" t="s">
        <v>57</v>
      </c>
      <c r="AE104" s="26" t="s">
        <v>176</v>
      </c>
      <c r="AF104" s="26" t="s">
        <v>185</v>
      </c>
      <c r="AG104" s="26" t="s">
        <v>185</v>
      </c>
      <c r="AH104" s="43"/>
      <c r="AI104" s="42">
        <v>352.07</v>
      </c>
      <c r="AJ104" s="43"/>
      <c r="AL104" s="43"/>
      <c r="AM104" s="26" t="s">
        <v>4397</v>
      </c>
      <c r="AN104" s="43">
        <v>5.7909882420000003E-3</v>
      </c>
      <c r="AO104" s="43">
        <v>-2.1804569656402145E-5</v>
      </c>
    </row>
    <row r="105" spans="1:41" x14ac:dyDescent="0.2">
      <c r="A105" s="26">
        <v>8700</v>
      </c>
      <c r="B105" s="26">
        <v>12535</v>
      </c>
      <c r="C105" s="26" t="s">
        <v>183</v>
      </c>
      <c r="D105" s="26" t="s">
        <v>3919</v>
      </c>
      <c r="E105" s="26" t="s">
        <v>538</v>
      </c>
      <c r="F105" s="42">
        <v>3.5941999999999998</v>
      </c>
      <c r="G105" s="57">
        <v>-283335</v>
      </c>
      <c r="H105" s="42">
        <v>-296.19676008850502</v>
      </c>
      <c r="I105" s="26">
        <v>4.9956914405200102E-6</v>
      </c>
      <c r="J105" s="26">
        <v>-1.4553530500320499E-7</v>
      </c>
      <c r="K105" s="26" t="s">
        <v>3920</v>
      </c>
      <c r="L105" s="26" t="s">
        <v>531</v>
      </c>
      <c r="M105" s="42">
        <v>1</v>
      </c>
      <c r="N105" s="55">
        <v>1022839.35</v>
      </c>
      <c r="O105" s="42">
        <v>1049.34611</v>
      </c>
      <c r="P105" s="43">
        <v>5.0283915675152802E-6</v>
      </c>
      <c r="Q105" s="43">
        <v>5.1559276383422898E-7</v>
      </c>
      <c r="R105" s="42">
        <v>-75.135270000000006</v>
      </c>
      <c r="S105" s="26" t="s">
        <v>51</v>
      </c>
      <c r="T105" s="26" t="s">
        <v>51</v>
      </c>
      <c r="U105" s="26" t="s">
        <v>66</v>
      </c>
      <c r="V105" s="26" t="s">
        <v>79</v>
      </c>
      <c r="W105" s="26" t="s">
        <v>372</v>
      </c>
      <c r="X105" s="26" t="s">
        <v>3813</v>
      </c>
      <c r="Y105" s="26" t="s">
        <v>57</v>
      </c>
      <c r="Z105" s="36" t="s">
        <v>3831</v>
      </c>
      <c r="AA105" s="36">
        <v>46635</v>
      </c>
      <c r="AB105" s="26" t="s">
        <v>185</v>
      </c>
      <c r="AC105" s="26" t="s">
        <v>191</v>
      </c>
      <c r="AD105" s="26" t="s">
        <v>57</v>
      </c>
      <c r="AE105" s="26" t="s">
        <v>176</v>
      </c>
      <c r="AF105" s="26" t="s">
        <v>185</v>
      </c>
      <c r="AG105" s="26" t="s">
        <v>185</v>
      </c>
      <c r="AH105" s="43"/>
      <c r="AI105" s="42">
        <v>359.42</v>
      </c>
      <c r="AJ105" s="43"/>
      <c r="AL105" s="43"/>
      <c r="AM105" s="26" t="s">
        <v>4397</v>
      </c>
      <c r="AN105" s="43">
        <v>9.8284872500000006E-4</v>
      </c>
      <c r="AO105" s="43">
        <v>-3.7006798512230249E-6</v>
      </c>
    </row>
    <row r="106" spans="1:41" x14ac:dyDescent="0.2">
      <c r="A106" s="26">
        <v>8700</v>
      </c>
      <c r="B106" s="26">
        <v>12535</v>
      </c>
      <c r="C106" s="26" t="s">
        <v>183</v>
      </c>
      <c r="D106" s="26" t="s">
        <v>3921</v>
      </c>
      <c r="E106" s="26" t="s">
        <v>532</v>
      </c>
      <c r="F106" s="42">
        <v>3.5</v>
      </c>
      <c r="G106" s="57">
        <v>-2113735</v>
      </c>
      <c r="H106" s="42">
        <v>-2393.33151905676</v>
      </c>
      <c r="I106" s="26">
        <v>4.0366227437822E-5</v>
      </c>
      <c r="J106" s="26">
        <v>-1.1759555793102899E-6</v>
      </c>
      <c r="K106" s="26" t="s">
        <v>3922</v>
      </c>
      <c r="L106" s="26" t="s">
        <v>531</v>
      </c>
      <c r="M106" s="42">
        <v>1</v>
      </c>
      <c r="N106" s="55">
        <v>7381162.6200000001</v>
      </c>
      <c r="O106" s="42">
        <v>8243.0541900000007</v>
      </c>
      <c r="P106" s="43">
        <v>3.9500126587944802E-5</v>
      </c>
      <c r="Q106" s="43">
        <v>4.0501975961557803E-6</v>
      </c>
      <c r="R106" s="42">
        <v>-485.42586</v>
      </c>
      <c r="S106" s="26" t="s">
        <v>51</v>
      </c>
      <c r="T106" s="26" t="s">
        <v>51</v>
      </c>
      <c r="U106" s="26" t="s">
        <v>66</v>
      </c>
      <c r="V106" s="26" t="s">
        <v>79</v>
      </c>
      <c r="W106" s="26" t="s">
        <v>372</v>
      </c>
      <c r="X106" s="26" t="s">
        <v>3789</v>
      </c>
      <c r="Y106" s="26" t="s">
        <v>57</v>
      </c>
      <c r="Z106" s="36" t="s">
        <v>3497</v>
      </c>
      <c r="AA106" s="36" t="s">
        <v>1165</v>
      </c>
      <c r="AB106" s="26" t="s">
        <v>185</v>
      </c>
      <c r="AC106" s="26" t="s">
        <v>191</v>
      </c>
      <c r="AD106" s="26" t="s">
        <v>57</v>
      </c>
      <c r="AE106" s="26" t="s">
        <v>176</v>
      </c>
      <c r="AF106" s="26" t="s">
        <v>185</v>
      </c>
      <c r="AG106" s="26" t="s">
        <v>185</v>
      </c>
      <c r="AH106" s="43"/>
      <c r="AI106" s="42">
        <v>350</v>
      </c>
      <c r="AJ106" s="43"/>
      <c r="AL106" s="43"/>
      <c r="AM106" s="26" t="s">
        <v>4397</v>
      </c>
      <c r="AN106" s="43">
        <v>6.3498831910000003E-3</v>
      </c>
      <c r="AO106" s="43">
        <v>-2.3908953802450018E-5</v>
      </c>
    </row>
    <row r="107" spans="1:41" x14ac:dyDescent="0.2">
      <c r="A107" s="26">
        <v>8700</v>
      </c>
      <c r="B107" s="26">
        <v>12535</v>
      </c>
      <c r="C107" s="26" t="s">
        <v>184</v>
      </c>
      <c r="D107" s="26" t="s">
        <v>3923</v>
      </c>
      <c r="E107" s="26" t="s">
        <v>531</v>
      </c>
      <c r="F107" s="42">
        <v>1</v>
      </c>
      <c r="G107" s="57">
        <v>-15000000</v>
      </c>
      <c r="H107" s="42">
        <v>-169.93485000000001</v>
      </c>
      <c r="I107" s="26">
        <v>2.8661423417912602E-6</v>
      </c>
      <c r="J107" s="26">
        <v>-8.3496930277137197E-8</v>
      </c>
      <c r="K107" s="26" t="s">
        <v>3924</v>
      </c>
      <c r="L107" s="26" t="s">
        <v>531</v>
      </c>
      <c r="M107" s="42">
        <v>1</v>
      </c>
      <c r="N107" s="55">
        <v>15000000</v>
      </c>
      <c r="O107" s="42">
        <v>624.77760000000001</v>
      </c>
      <c r="P107" s="43">
        <v>2.9938896094182299E-6</v>
      </c>
      <c r="Q107" s="43">
        <v>3.0698242123918099E-7</v>
      </c>
      <c r="R107" s="42">
        <v>454.84275000000002</v>
      </c>
      <c r="S107" s="26" t="s">
        <v>51</v>
      </c>
      <c r="T107" s="26" t="s">
        <v>51</v>
      </c>
      <c r="U107" s="26" t="s">
        <v>66</v>
      </c>
      <c r="V107" s="26" t="s">
        <v>79</v>
      </c>
      <c r="W107" s="26" t="s">
        <v>372</v>
      </c>
      <c r="X107" s="26" t="s">
        <v>3836</v>
      </c>
      <c r="Y107" s="26" t="s">
        <v>57</v>
      </c>
      <c r="Z107" s="36" t="s">
        <v>3837</v>
      </c>
      <c r="AA107" s="36" t="s">
        <v>562</v>
      </c>
      <c r="AB107" s="26" t="s">
        <v>185</v>
      </c>
      <c r="AC107" s="26" t="s">
        <v>191</v>
      </c>
      <c r="AD107" s="26" t="s">
        <v>57</v>
      </c>
      <c r="AE107" s="26" t="s">
        <v>176</v>
      </c>
      <c r="AF107" s="26" t="s">
        <v>185</v>
      </c>
      <c r="AG107" s="26" t="s">
        <v>185</v>
      </c>
      <c r="AH107" s="43"/>
      <c r="AI107" s="42">
        <v>0</v>
      </c>
      <c r="AJ107" s="43"/>
      <c r="AL107" s="43"/>
      <c r="AM107" s="26" t="s">
        <v>4397</v>
      </c>
      <c r="AN107" s="43">
        <v>-5.9498237949999998E-3</v>
      </c>
      <c r="AO107" s="43">
        <v>2.2402626627945459E-5</v>
      </c>
    </row>
    <row r="108" spans="1:41" x14ac:dyDescent="0.2">
      <c r="A108" s="26">
        <v>8700</v>
      </c>
      <c r="B108" s="26">
        <v>12535</v>
      </c>
      <c r="C108" s="26" t="s">
        <v>196</v>
      </c>
      <c r="D108" s="26" t="s">
        <v>3925</v>
      </c>
      <c r="E108" s="26" t="s">
        <v>532</v>
      </c>
      <c r="F108" s="42">
        <v>3.5840000000000001</v>
      </c>
      <c r="G108" s="57">
        <v>-22815174.75</v>
      </c>
      <c r="H108" s="42">
        <v>-22887.403827803701</v>
      </c>
      <c r="I108" s="26">
        <v>3.86021803E-4</v>
      </c>
      <c r="J108" s="26">
        <v>-1.1245650681039301E-5</v>
      </c>
      <c r="K108" s="26" t="s">
        <v>3926</v>
      </c>
      <c r="L108" s="26" t="s">
        <v>531</v>
      </c>
      <c r="M108" s="42">
        <v>1</v>
      </c>
      <c r="N108" s="55">
        <v>22815174.75</v>
      </c>
      <c r="O108" s="42">
        <v>80853.385240000003</v>
      </c>
      <c r="P108" s="43">
        <v>3.8744364299999999E-4</v>
      </c>
      <c r="Q108" s="43">
        <v>3.9727045217945498E-5</v>
      </c>
      <c r="R108" s="42">
        <v>-2616.9765200000002</v>
      </c>
      <c r="S108" s="26" t="s">
        <v>51</v>
      </c>
      <c r="T108" s="26" t="s">
        <v>51</v>
      </c>
      <c r="U108" s="26" t="s">
        <v>66</v>
      </c>
      <c r="V108" s="26" t="s">
        <v>79</v>
      </c>
      <c r="W108" s="26" t="s">
        <v>372</v>
      </c>
      <c r="X108" s="26" t="s">
        <v>3789</v>
      </c>
      <c r="Y108" s="26" t="s">
        <v>57</v>
      </c>
      <c r="Z108" s="36" t="s">
        <v>3927</v>
      </c>
      <c r="AA108" s="36">
        <v>45780</v>
      </c>
      <c r="AB108" s="26" t="s">
        <v>185</v>
      </c>
      <c r="AC108" s="26" t="s">
        <v>191</v>
      </c>
      <c r="AD108" s="26" t="s">
        <v>57</v>
      </c>
      <c r="AE108" s="26" t="s">
        <v>176</v>
      </c>
      <c r="AF108" s="26" t="s">
        <v>185</v>
      </c>
      <c r="AG108" s="26" t="s">
        <v>185</v>
      </c>
      <c r="AH108" s="43"/>
      <c r="AI108" s="42">
        <v>10766</v>
      </c>
      <c r="AJ108" s="43"/>
      <c r="AL108" s="43"/>
      <c r="AM108" s="26" t="s">
        <v>4397</v>
      </c>
      <c r="AN108" s="43">
        <v>3.4232818202999997E-2</v>
      </c>
      <c r="AO108" s="43">
        <v>-1.2889542126737216E-4</v>
      </c>
    </row>
    <row r="109" spans="1:41" x14ac:dyDescent="0.2">
      <c r="A109" s="26">
        <v>8700</v>
      </c>
      <c r="B109" s="26">
        <v>12535</v>
      </c>
      <c r="C109" s="26" t="s">
        <v>183</v>
      </c>
      <c r="D109" s="26">
        <v>9360588</v>
      </c>
      <c r="E109" s="26" t="s">
        <v>532</v>
      </c>
      <c r="F109" s="42">
        <v>3.653</v>
      </c>
      <c r="G109" s="57">
        <v>-50480000</v>
      </c>
      <c r="H109" s="42">
        <v>3016.6856292843399</v>
      </c>
      <c r="I109" s="26">
        <v>-5.0879795486123498E-5</v>
      </c>
      <c r="J109" s="26">
        <v>1.48223857352625E-6</v>
      </c>
      <c r="M109" s="42"/>
      <c r="N109" s="55">
        <v>0</v>
      </c>
      <c r="O109" s="42"/>
      <c r="P109" s="43"/>
      <c r="Q109" s="43"/>
      <c r="R109" s="42">
        <v>11001.852489999999</v>
      </c>
      <c r="S109" s="26" t="s">
        <v>51</v>
      </c>
      <c r="T109" s="26" t="s">
        <v>51</v>
      </c>
      <c r="U109" s="26" t="s">
        <v>66</v>
      </c>
      <c r="V109" s="26" t="s">
        <v>79</v>
      </c>
      <c r="W109" s="26" t="s">
        <v>372</v>
      </c>
      <c r="X109" s="26" t="s">
        <v>532</v>
      </c>
      <c r="Y109" s="26" t="s">
        <v>57</v>
      </c>
      <c r="Z109" s="36" t="s">
        <v>3785</v>
      </c>
      <c r="AA109" s="36">
        <v>45842</v>
      </c>
      <c r="AB109" s="26" t="s">
        <v>185</v>
      </c>
      <c r="AC109" s="26" t="s">
        <v>191</v>
      </c>
      <c r="AD109" s="26" t="s">
        <v>57</v>
      </c>
      <c r="AE109" s="26" t="s">
        <v>176</v>
      </c>
      <c r="AF109" s="26" t="s">
        <v>185</v>
      </c>
      <c r="AG109" s="26" t="s">
        <v>185</v>
      </c>
      <c r="AH109" s="43"/>
      <c r="AI109" s="42">
        <v>396.46</v>
      </c>
      <c r="AJ109" s="43"/>
      <c r="AL109" s="43"/>
      <c r="AM109" s="26" t="s">
        <v>4397</v>
      </c>
      <c r="AN109" s="43">
        <v>-0.143915856068</v>
      </c>
      <c r="AO109" s="43">
        <v>5.4188044890064106E-4</v>
      </c>
    </row>
    <row r="110" spans="1:41" x14ac:dyDescent="0.2">
      <c r="A110" s="26">
        <v>8700</v>
      </c>
      <c r="B110" s="26">
        <v>12535</v>
      </c>
      <c r="C110" s="26" t="s">
        <v>183</v>
      </c>
      <c r="D110" s="26" t="s">
        <v>3928</v>
      </c>
      <c r="E110" s="26" t="s">
        <v>532</v>
      </c>
      <c r="F110" s="42">
        <v>3.8239999999999998</v>
      </c>
      <c r="G110" s="57">
        <v>-5091917</v>
      </c>
      <c r="H110" s="42">
        <v>-5125.8984590073997</v>
      </c>
      <c r="I110" s="26">
        <v>8.6454041728837206E-5</v>
      </c>
      <c r="J110" s="26">
        <v>-2.5185933682198E-6</v>
      </c>
      <c r="K110" s="26" t="s">
        <v>3929</v>
      </c>
      <c r="L110" s="26" t="s">
        <v>531</v>
      </c>
      <c r="M110" s="42">
        <v>1</v>
      </c>
      <c r="N110" s="55">
        <v>5091917</v>
      </c>
      <c r="O110" s="42">
        <v>18443.59016</v>
      </c>
      <c r="P110" s="43">
        <v>8.8380365974055806E-5</v>
      </c>
      <c r="Q110" s="43">
        <v>9.0621974341908908E-6</v>
      </c>
      <c r="R110" s="42">
        <v>-250.56152</v>
      </c>
      <c r="S110" s="26" t="s">
        <v>51</v>
      </c>
      <c r="T110" s="26" t="s">
        <v>51</v>
      </c>
      <c r="U110" s="26" t="s">
        <v>66</v>
      </c>
      <c r="V110" s="26" t="s">
        <v>79</v>
      </c>
      <c r="W110" s="26" t="s">
        <v>372</v>
      </c>
      <c r="X110" s="26" t="s">
        <v>3789</v>
      </c>
      <c r="Y110" s="26" t="s">
        <v>57</v>
      </c>
      <c r="Z110" s="36">
        <v>45420</v>
      </c>
      <c r="AA110" s="36">
        <v>45846</v>
      </c>
      <c r="AB110" s="26" t="s">
        <v>185</v>
      </c>
      <c r="AC110" s="26" t="s">
        <v>191</v>
      </c>
      <c r="AD110" s="26" t="s">
        <v>57</v>
      </c>
      <c r="AE110" s="26" t="s">
        <v>176</v>
      </c>
      <c r="AF110" s="26" t="s">
        <v>185</v>
      </c>
      <c r="AG110" s="26" t="s">
        <v>185</v>
      </c>
      <c r="AH110" s="43"/>
      <c r="AI110" s="42">
        <v>0</v>
      </c>
      <c r="AJ110" s="43"/>
      <c r="AL110" s="43"/>
      <c r="AM110" s="26" t="s">
        <v>4397</v>
      </c>
      <c r="AN110" s="43">
        <v>3.2776094459999999E-3</v>
      </c>
      <c r="AO110" s="43">
        <v>-1.234104793335826E-5</v>
      </c>
    </row>
    <row r="111" spans="1:41" x14ac:dyDescent="0.2">
      <c r="A111" s="26">
        <v>8700</v>
      </c>
      <c r="B111" s="26">
        <v>12535</v>
      </c>
      <c r="C111" s="26" t="s">
        <v>183</v>
      </c>
      <c r="D111" s="26">
        <v>9645742</v>
      </c>
      <c r="E111" s="26" t="s">
        <v>538</v>
      </c>
      <c r="F111" s="42">
        <v>3.9645999999999999</v>
      </c>
      <c r="G111" s="57">
        <v>-550000</v>
      </c>
      <c r="H111" s="42">
        <v>54.850758613422997</v>
      </c>
      <c r="I111" s="26">
        <v>-9.2511972524355101E-7</v>
      </c>
      <c r="J111" s="26">
        <v>2.6950740048866301E-8</v>
      </c>
      <c r="M111" s="42"/>
      <c r="N111" s="55">
        <v>0</v>
      </c>
      <c r="O111" s="42"/>
      <c r="P111" s="43"/>
      <c r="Q111" s="43"/>
      <c r="R111" s="42">
        <v>208.23542</v>
      </c>
      <c r="S111" s="26" t="s">
        <v>51</v>
      </c>
      <c r="T111" s="26" t="s">
        <v>51</v>
      </c>
      <c r="U111" s="26" t="s">
        <v>66</v>
      </c>
      <c r="V111" s="26" t="s">
        <v>79</v>
      </c>
      <c r="W111" s="26" t="s">
        <v>372</v>
      </c>
      <c r="X111" s="26" t="s">
        <v>538</v>
      </c>
      <c r="Y111" s="26" t="s">
        <v>57</v>
      </c>
      <c r="Z111" s="36" t="s">
        <v>3785</v>
      </c>
      <c r="AA111" s="36" t="s">
        <v>3143</v>
      </c>
      <c r="AB111" s="26" t="s">
        <v>185</v>
      </c>
      <c r="AC111" s="26" t="s">
        <v>191</v>
      </c>
      <c r="AD111" s="26" t="s">
        <v>57</v>
      </c>
      <c r="AE111" s="26" t="s">
        <v>176</v>
      </c>
      <c r="AF111" s="26" t="s">
        <v>185</v>
      </c>
      <c r="AG111" s="26" t="s">
        <v>185</v>
      </c>
      <c r="AH111" s="43"/>
      <c r="AI111" s="42">
        <v>396.46</v>
      </c>
      <c r="AJ111" s="43"/>
      <c r="AL111" s="43"/>
      <c r="AM111" s="26" t="s">
        <v>4397</v>
      </c>
      <c r="AN111" s="43">
        <v>-2.7239393319999998E-3</v>
      </c>
      <c r="AO111" s="43">
        <v>1.0256336645958205E-5</v>
      </c>
    </row>
    <row r="112" spans="1:41" x14ac:dyDescent="0.2">
      <c r="A112" s="26">
        <v>8700</v>
      </c>
      <c r="B112" s="26">
        <v>12535</v>
      </c>
      <c r="C112" s="26" t="s">
        <v>183</v>
      </c>
      <c r="D112" s="26" t="s">
        <v>3930</v>
      </c>
      <c r="E112" s="26" t="s">
        <v>532</v>
      </c>
      <c r="F112" s="42">
        <v>3.7210000000000001</v>
      </c>
      <c r="G112" s="57">
        <v>-43812611.479999997</v>
      </c>
      <c r="H112" s="42">
        <v>1019.7982972306</v>
      </c>
      <c r="I112" s="26">
        <v>-1.7200045074799299E-5</v>
      </c>
      <c r="J112" s="26">
        <v>5.0107454310052803E-7</v>
      </c>
      <c r="K112" s="26" t="s">
        <v>3931</v>
      </c>
      <c r="L112" s="26" t="s">
        <v>531</v>
      </c>
      <c r="M112" s="42">
        <v>1</v>
      </c>
      <c r="N112" s="55">
        <v>43812611.479999997</v>
      </c>
      <c r="O112" s="42">
        <v>0</v>
      </c>
      <c r="P112" s="43">
        <v>0</v>
      </c>
      <c r="Q112" s="43">
        <v>0</v>
      </c>
      <c r="R112" s="42">
        <v>3719.2043899999999</v>
      </c>
      <c r="S112" s="26" t="s">
        <v>51</v>
      </c>
      <c r="T112" s="26" t="s">
        <v>51</v>
      </c>
      <c r="U112" s="26" t="s">
        <v>66</v>
      </c>
      <c r="V112" s="26" t="s">
        <v>79</v>
      </c>
      <c r="W112" s="26" t="s">
        <v>372</v>
      </c>
      <c r="X112" s="26" t="s">
        <v>3789</v>
      </c>
      <c r="Y112" s="26" t="s">
        <v>57</v>
      </c>
      <c r="Z112" s="36">
        <v>45631</v>
      </c>
      <c r="AA112" s="36">
        <v>45758</v>
      </c>
      <c r="AB112" s="26" t="s">
        <v>185</v>
      </c>
      <c r="AC112" s="26" t="s">
        <v>191</v>
      </c>
      <c r="AD112" s="26" t="s">
        <v>57</v>
      </c>
      <c r="AE112" s="26" t="s">
        <v>176</v>
      </c>
      <c r="AF112" s="26" t="s">
        <v>185</v>
      </c>
      <c r="AG112" s="26" t="s">
        <v>185</v>
      </c>
      <c r="AH112" s="43"/>
      <c r="AI112" s="42">
        <v>0</v>
      </c>
      <c r="AJ112" s="43"/>
      <c r="AL112" s="43"/>
      <c r="AM112" s="26" t="s">
        <v>4398</v>
      </c>
      <c r="AN112" s="43">
        <v>-4.865112345E-2</v>
      </c>
      <c r="AO112" s="43">
        <v>1.8318407252217528E-4</v>
      </c>
    </row>
    <row r="113" spans="1:41" x14ac:dyDescent="0.2">
      <c r="A113" s="26">
        <v>8700</v>
      </c>
      <c r="B113" s="26">
        <v>12535</v>
      </c>
      <c r="C113" s="26" t="s">
        <v>183</v>
      </c>
      <c r="D113" s="26" t="s">
        <v>3932</v>
      </c>
      <c r="E113" s="26" t="s">
        <v>532</v>
      </c>
      <c r="F113" s="42">
        <v>3.653</v>
      </c>
      <c r="G113" s="57">
        <v>-35030058</v>
      </c>
      <c r="H113" s="42">
        <v>-35332.968108034001</v>
      </c>
      <c r="I113" s="26">
        <v>5.9593023999999996E-4</v>
      </c>
      <c r="J113" s="26">
        <v>-1.7360737803933799E-5</v>
      </c>
      <c r="K113" s="26" t="s">
        <v>3933</v>
      </c>
      <c r="L113" s="26" t="s">
        <v>531</v>
      </c>
      <c r="M113" s="42">
        <v>1</v>
      </c>
      <c r="N113" s="55">
        <v>35030058</v>
      </c>
      <c r="O113" s="42">
        <v>131850.34430999999</v>
      </c>
      <c r="P113" s="43">
        <v>6.3181742700000004E-4</v>
      </c>
      <c r="Q113" s="43">
        <v>6.4784233521662004E-5</v>
      </c>
      <c r="R113" s="42">
        <v>2991.0096199999998</v>
      </c>
      <c r="S113" s="26" t="s">
        <v>51</v>
      </c>
      <c r="T113" s="26" t="s">
        <v>51</v>
      </c>
      <c r="U113" s="26" t="s">
        <v>66</v>
      </c>
      <c r="V113" s="26" t="s">
        <v>79</v>
      </c>
      <c r="W113" s="26" t="s">
        <v>372</v>
      </c>
      <c r="X113" s="26" t="s">
        <v>3789</v>
      </c>
      <c r="Y113" s="26" t="s">
        <v>57</v>
      </c>
      <c r="Z113" s="36" t="s">
        <v>3785</v>
      </c>
      <c r="AA113" s="36">
        <v>45788</v>
      </c>
      <c r="AB113" s="26" t="s">
        <v>185</v>
      </c>
      <c r="AC113" s="26" t="s">
        <v>191</v>
      </c>
      <c r="AD113" s="26" t="s">
        <v>57</v>
      </c>
      <c r="AE113" s="26" t="s">
        <v>176</v>
      </c>
      <c r="AF113" s="26" t="s">
        <v>185</v>
      </c>
      <c r="AG113" s="26" t="s">
        <v>185</v>
      </c>
      <c r="AH113" s="43"/>
      <c r="AI113" s="42">
        <v>3</v>
      </c>
      <c r="AJ113" s="43"/>
      <c r="AL113" s="43"/>
      <c r="AM113" s="26" t="s">
        <v>4397</v>
      </c>
      <c r="AN113" s="43">
        <v>-3.9125566386000003E-2</v>
      </c>
      <c r="AO113" s="43">
        <v>1.473178846039714E-4</v>
      </c>
    </row>
    <row r="114" spans="1:41" x14ac:dyDescent="0.2">
      <c r="A114" s="26">
        <v>8700</v>
      </c>
      <c r="B114" s="26">
        <v>12535</v>
      </c>
      <c r="C114" s="26" t="s">
        <v>183</v>
      </c>
      <c r="D114" s="26" t="s">
        <v>3934</v>
      </c>
      <c r="E114" s="26" t="s">
        <v>532</v>
      </c>
      <c r="F114" s="42">
        <v>3.653</v>
      </c>
      <c r="G114" s="57">
        <v>-6282933.54</v>
      </c>
      <c r="H114" s="42">
        <v>-1740.5286564299399</v>
      </c>
      <c r="I114" s="26">
        <v>2.93559730643532E-5</v>
      </c>
      <c r="J114" s="26">
        <v>-8.5520303734807897E-7</v>
      </c>
      <c r="K114" s="26" t="s">
        <v>3935</v>
      </c>
      <c r="L114" s="26" t="s">
        <v>531</v>
      </c>
      <c r="M114" s="42">
        <v>1</v>
      </c>
      <c r="N114" s="55">
        <v>6282933.54</v>
      </c>
      <c r="O114" s="42">
        <v>6293.3472499999998</v>
      </c>
      <c r="P114" s="43">
        <v>3.0157270267429201E-5</v>
      </c>
      <c r="Q114" s="43">
        <v>3.0922154963685399E-6</v>
      </c>
      <c r="R114" s="42">
        <v>-54.360759999999999</v>
      </c>
      <c r="S114" s="26" t="s">
        <v>51</v>
      </c>
      <c r="T114" s="26" t="s">
        <v>51</v>
      </c>
      <c r="U114" s="26" t="s">
        <v>66</v>
      </c>
      <c r="V114" s="26" t="s">
        <v>79</v>
      </c>
      <c r="W114" s="26" t="s">
        <v>372</v>
      </c>
      <c r="X114" s="26" t="s">
        <v>3789</v>
      </c>
      <c r="Y114" s="26" t="s">
        <v>57</v>
      </c>
      <c r="Z114" s="36" t="s">
        <v>3785</v>
      </c>
      <c r="AA114" s="36">
        <v>45607</v>
      </c>
      <c r="AB114" s="26" t="s">
        <v>185</v>
      </c>
      <c r="AC114" s="26" t="s">
        <v>191</v>
      </c>
      <c r="AD114" s="26" t="s">
        <v>57</v>
      </c>
      <c r="AE114" s="26" t="s">
        <v>176</v>
      </c>
      <c r="AF114" s="26" t="s">
        <v>185</v>
      </c>
      <c r="AG114" s="26" t="s">
        <v>185</v>
      </c>
      <c r="AH114" s="43"/>
      <c r="AI114" s="42">
        <v>0</v>
      </c>
      <c r="AJ114" s="43"/>
      <c r="AL114" s="43"/>
      <c r="AM114" s="26" t="s">
        <v>4397</v>
      </c>
      <c r="AN114" s="43">
        <v>7.1109618299999996E-4</v>
      </c>
      <c r="AO114" s="43">
        <v>-2.677461187391362E-6</v>
      </c>
    </row>
    <row r="115" spans="1:41" x14ac:dyDescent="0.2">
      <c r="A115" s="26">
        <v>8700</v>
      </c>
      <c r="B115" s="26">
        <v>12535</v>
      </c>
      <c r="C115" s="26" t="s">
        <v>183</v>
      </c>
      <c r="D115" s="26" t="s">
        <v>3936</v>
      </c>
      <c r="E115" s="26" t="s">
        <v>532</v>
      </c>
      <c r="F115" s="42">
        <v>3.653</v>
      </c>
      <c r="G115" s="57">
        <v>-103089672</v>
      </c>
      <c r="H115" s="42">
        <v>-103285.341963257</v>
      </c>
      <c r="I115" s="26">
        <v>1.7420234390000001E-3</v>
      </c>
      <c r="J115" s="26">
        <v>-5.0748913460401899E-5</v>
      </c>
      <c r="K115" s="26" t="s">
        <v>3937</v>
      </c>
      <c r="L115" s="26" t="s">
        <v>531</v>
      </c>
      <c r="M115" s="42">
        <v>1</v>
      </c>
      <c r="N115" s="55">
        <v>103089672</v>
      </c>
      <c r="O115" s="42">
        <v>376715.26896000002</v>
      </c>
      <c r="P115" s="43">
        <v>1.805192646E-3</v>
      </c>
      <c r="Q115" s="43">
        <v>1.85097809E-4</v>
      </c>
      <c r="R115" s="42">
        <v>33.626820000000002</v>
      </c>
      <c r="S115" s="26" t="s">
        <v>51</v>
      </c>
      <c r="T115" s="26" t="s">
        <v>51</v>
      </c>
      <c r="U115" s="26" t="s">
        <v>66</v>
      </c>
      <c r="V115" s="26" t="s">
        <v>79</v>
      </c>
      <c r="W115" s="26" t="s">
        <v>372</v>
      </c>
      <c r="X115" s="26" t="s">
        <v>3789</v>
      </c>
      <c r="Y115" s="26" t="s">
        <v>57</v>
      </c>
      <c r="Z115" s="36" t="s">
        <v>3785</v>
      </c>
      <c r="AA115" s="36" t="s">
        <v>3794</v>
      </c>
      <c r="AB115" s="26" t="s">
        <v>185</v>
      </c>
      <c r="AC115" s="26" t="s">
        <v>191</v>
      </c>
      <c r="AD115" s="26" t="s">
        <v>57</v>
      </c>
      <c r="AE115" s="26" t="s">
        <v>176</v>
      </c>
      <c r="AF115" s="26" t="s">
        <v>185</v>
      </c>
      <c r="AG115" s="26" t="s">
        <v>185</v>
      </c>
      <c r="AH115" s="43"/>
      <c r="AI115" s="42">
        <v>365.3</v>
      </c>
      <c r="AJ115" s="43"/>
      <c r="AL115" s="43"/>
      <c r="AM115" s="26" t="s">
        <v>4397</v>
      </c>
      <c r="AN115" s="43">
        <v>-4.3987433799999999E-4</v>
      </c>
      <c r="AO115" s="43">
        <v>1.6562407406628529E-6</v>
      </c>
    </row>
    <row r="116" spans="1:41" x14ac:dyDescent="0.2">
      <c r="A116" s="26">
        <v>8700</v>
      </c>
      <c r="B116" s="26">
        <v>12535</v>
      </c>
      <c r="C116" s="26" t="s">
        <v>183</v>
      </c>
      <c r="D116" s="26" t="s">
        <v>3938</v>
      </c>
      <c r="E116" s="26" t="s">
        <v>532</v>
      </c>
      <c r="F116" s="42">
        <v>3.653</v>
      </c>
      <c r="G116" s="57">
        <v>-132171520.59999999</v>
      </c>
      <c r="H116" s="42">
        <v>-132720.32596380601</v>
      </c>
      <c r="I116" s="26">
        <v>2.238477545E-3</v>
      </c>
      <c r="J116" s="26">
        <v>-6.5211696149193802E-5</v>
      </c>
      <c r="K116" s="26" t="s">
        <v>3939</v>
      </c>
      <c r="L116" s="26" t="s">
        <v>531</v>
      </c>
      <c r="M116" s="42">
        <v>1</v>
      </c>
      <c r="N116" s="55">
        <v>132171520.59999999</v>
      </c>
      <c r="O116" s="42">
        <v>467126.93365999998</v>
      </c>
      <c r="P116" s="43">
        <v>2.2384388820000001E-3</v>
      </c>
      <c r="Q116" s="43">
        <v>2.29521284E-4</v>
      </c>
      <c r="R116" s="42">
        <v>-16904.095130000002</v>
      </c>
      <c r="S116" s="26" t="s">
        <v>51</v>
      </c>
      <c r="T116" s="26" t="s">
        <v>51</v>
      </c>
      <c r="U116" s="26" t="s">
        <v>66</v>
      </c>
      <c r="V116" s="26" t="s">
        <v>79</v>
      </c>
      <c r="W116" s="26" t="s">
        <v>372</v>
      </c>
      <c r="X116" s="26" t="s">
        <v>3789</v>
      </c>
      <c r="Y116" s="26" t="s">
        <v>57</v>
      </c>
      <c r="Z116" s="36" t="s">
        <v>3785</v>
      </c>
      <c r="AA116" s="36">
        <v>45811</v>
      </c>
      <c r="AB116" s="26" t="s">
        <v>185</v>
      </c>
      <c r="AC116" s="26" t="s">
        <v>191</v>
      </c>
      <c r="AD116" s="26" t="s">
        <v>57</v>
      </c>
      <c r="AE116" s="26" t="s">
        <v>176</v>
      </c>
      <c r="AF116" s="26" t="s">
        <v>185</v>
      </c>
      <c r="AG116" s="26" t="s">
        <v>185</v>
      </c>
      <c r="AH116" s="43"/>
      <c r="AI116" s="42">
        <v>365.3</v>
      </c>
      <c r="AJ116" s="43"/>
      <c r="AL116" s="43"/>
      <c r="AM116" s="26" t="s">
        <v>4397</v>
      </c>
      <c r="AN116" s="43">
        <v>0.221123426614</v>
      </c>
      <c r="AO116" s="43">
        <v>-8.3258693621182525E-4</v>
      </c>
    </row>
    <row r="117" spans="1:41" x14ac:dyDescent="0.2">
      <c r="A117" s="26">
        <v>8700</v>
      </c>
      <c r="B117" s="26">
        <v>12535</v>
      </c>
      <c r="C117" s="26" t="s">
        <v>183</v>
      </c>
      <c r="D117" s="26" t="s">
        <v>3940</v>
      </c>
      <c r="E117" s="26" t="s">
        <v>532</v>
      </c>
      <c r="F117" s="42">
        <v>3.653</v>
      </c>
      <c r="G117" s="57">
        <v>-131200521.59999999</v>
      </c>
      <c r="H117" s="42">
        <v>-131634.83166164</v>
      </c>
      <c r="I117" s="26">
        <v>2.220169463E-3</v>
      </c>
      <c r="J117" s="26">
        <v>-6.4678342089892797E-5</v>
      </c>
      <c r="K117" s="26" t="s">
        <v>3941</v>
      </c>
      <c r="L117" s="26" t="s">
        <v>531</v>
      </c>
      <c r="M117" s="42">
        <v>1</v>
      </c>
      <c r="N117" s="55">
        <v>131200521.59999999</v>
      </c>
      <c r="O117" s="42">
        <v>466656.03964999999</v>
      </c>
      <c r="P117" s="43">
        <v>2.2361823919999999E-3</v>
      </c>
      <c r="Q117" s="43">
        <v>2.2928991199999999E-4</v>
      </c>
      <c r="R117" s="42">
        <v>-13416.191419999999</v>
      </c>
      <c r="S117" s="26" t="s">
        <v>51</v>
      </c>
      <c r="T117" s="26" t="s">
        <v>51</v>
      </c>
      <c r="U117" s="26" t="s">
        <v>66</v>
      </c>
      <c r="V117" s="26" t="s">
        <v>79</v>
      </c>
      <c r="W117" s="26" t="s">
        <v>372</v>
      </c>
      <c r="X117" s="26" t="s">
        <v>3789</v>
      </c>
      <c r="Y117" s="26" t="s">
        <v>57</v>
      </c>
      <c r="Z117" s="36" t="s">
        <v>3785</v>
      </c>
      <c r="AA117" s="36">
        <v>45964</v>
      </c>
      <c r="AB117" s="26" t="s">
        <v>185</v>
      </c>
      <c r="AC117" s="26" t="s">
        <v>191</v>
      </c>
      <c r="AD117" s="26" t="s">
        <v>57</v>
      </c>
      <c r="AE117" s="26" t="s">
        <v>176</v>
      </c>
      <c r="AF117" s="26" t="s">
        <v>185</v>
      </c>
      <c r="AG117" s="26" t="s">
        <v>185</v>
      </c>
      <c r="AH117" s="43"/>
      <c r="AI117" s="42">
        <v>365.3</v>
      </c>
      <c r="AJ117" s="43"/>
      <c r="AL117" s="43"/>
      <c r="AM117" s="26" t="s">
        <v>4397</v>
      </c>
      <c r="AN117" s="43">
        <v>0.17549796046899999</v>
      </c>
      <c r="AO117" s="43">
        <v>-6.6079524660183188E-4</v>
      </c>
    </row>
    <row r="118" spans="1:41" x14ac:dyDescent="0.2">
      <c r="A118" s="26">
        <v>8700</v>
      </c>
      <c r="B118" s="26">
        <v>12535</v>
      </c>
      <c r="C118" s="26" t="s">
        <v>183</v>
      </c>
      <c r="D118" s="26" t="s">
        <v>3942</v>
      </c>
      <c r="E118" s="26" t="s">
        <v>532</v>
      </c>
      <c r="F118" s="42">
        <v>3.653</v>
      </c>
      <c r="G118" s="57">
        <v>-132273784.5</v>
      </c>
      <c r="H118" s="42">
        <v>-132685.48674527</v>
      </c>
      <c r="I118" s="26">
        <v>2.237889942E-3</v>
      </c>
      <c r="J118" s="26">
        <v>-6.5194578013620094E-5</v>
      </c>
      <c r="K118" s="26" t="s">
        <v>3943</v>
      </c>
      <c r="L118" s="26" t="s">
        <v>531</v>
      </c>
      <c r="M118" s="42">
        <v>1</v>
      </c>
      <c r="N118" s="55">
        <v>132273784.5</v>
      </c>
      <c r="O118" s="42">
        <v>466656.04008000001</v>
      </c>
      <c r="P118" s="43">
        <v>2.2361823939999999E-3</v>
      </c>
      <c r="Q118" s="43">
        <v>2.2928991199999999E-4</v>
      </c>
      <c r="R118" s="42">
        <v>-17247.930079999998</v>
      </c>
      <c r="S118" s="26" t="s">
        <v>51</v>
      </c>
      <c r="T118" s="26" t="s">
        <v>51</v>
      </c>
      <c r="U118" s="26" t="s">
        <v>66</v>
      </c>
      <c r="V118" s="26" t="s">
        <v>79</v>
      </c>
      <c r="W118" s="26" t="s">
        <v>372</v>
      </c>
      <c r="X118" s="26" t="s">
        <v>3789</v>
      </c>
      <c r="Y118" s="26" t="s">
        <v>57</v>
      </c>
      <c r="Z118" s="36" t="s">
        <v>3785</v>
      </c>
      <c r="AA118" s="36" t="s">
        <v>3801</v>
      </c>
      <c r="AB118" s="26" t="s">
        <v>185</v>
      </c>
      <c r="AC118" s="26" t="s">
        <v>191</v>
      </c>
      <c r="AD118" s="26" t="s">
        <v>57</v>
      </c>
      <c r="AE118" s="26" t="s">
        <v>176</v>
      </c>
      <c r="AF118" s="26" t="s">
        <v>185</v>
      </c>
      <c r="AG118" s="26" t="s">
        <v>185</v>
      </c>
      <c r="AH118" s="43"/>
      <c r="AI118" s="42">
        <v>365.3</v>
      </c>
      <c r="AJ118" s="43"/>
      <c r="AL118" s="43"/>
      <c r="AM118" s="26" t="s">
        <v>4397</v>
      </c>
      <c r="AN118" s="43">
        <v>0.225621151085</v>
      </c>
      <c r="AO118" s="43">
        <v>-8.49522033026028E-4</v>
      </c>
    </row>
    <row r="119" spans="1:41" x14ac:dyDescent="0.2">
      <c r="A119" s="26">
        <v>8700</v>
      </c>
      <c r="B119" s="26">
        <v>12535</v>
      </c>
      <c r="C119" s="26" t="s">
        <v>183</v>
      </c>
      <c r="D119" s="26" t="s">
        <v>3802</v>
      </c>
      <c r="E119" s="26" t="s">
        <v>532</v>
      </c>
      <c r="F119" s="42">
        <v>3.7210000000000001</v>
      </c>
      <c r="G119" s="57">
        <v>-10180</v>
      </c>
      <c r="H119" s="42">
        <v>-135686.93967370401</v>
      </c>
      <c r="I119" s="26">
        <v>2.2885128210000001E-3</v>
      </c>
      <c r="J119" s="26">
        <v>-6.6669332049626207E-5</v>
      </c>
      <c r="M119" s="42"/>
      <c r="N119" s="55">
        <v>0</v>
      </c>
      <c r="O119" s="42"/>
      <c r="P119" s="43"/>
      <c r="Q119" s="43"/>
      <c r="R119" s="42">
        <v>-494850.26899000001</v>
      </c>
      <c r="S119" s="26" t="s">
        <v>51</v>
      </c>
      <c r="T119" s="26" t="s">
        <v>51</v>
      </c>
      <c r="U119" s="26" t="s">
        <v>66</v>
      </c>
      <c r="V119" s="26" t="s">
        <v>79</v>
      </c>
      <c r="W119" s="26" t="s">
        <v>372</v>
      </c>
      <c r="X119" s="26" t="s">
        <v>532</v>
      </c>
      <c r="Y119" s="26" t="s">
        <v>57</v>
      </c>
      <c r="Z119" s="36">
        <v>45631</v>
      </c>
      <c r="AA119" s="36" t="s">
        <v>3803</v>
      </c>
      <c r="AB119" s="26" t="s">
        <v>185</v>
      </c>
      <c r="AC119" s="26" t="s">
        <v>191</v>
      </c>
      <c r="AD119" s="26" t="s">
        <v>57</v>
      </c>
      <c r="AE119" s="26" t="s">
        <v>176</v>
      </c>
      <c r="AF119" s="26" t="s">
        <v>185</v>
      </c>
      <c r="AG119" s="26" t="s">
        <v>185</v>
      </c>
      <c r="AH119" s="43"/>
      <c r="AI119" s="42">
        <v>0</v>
      </c>
      <c r="AJ119" s="43"/>
      <c r="AL119" s="43"/>
      <c r="AM119" s="26" t="s">
        <v>4397</v>
      </c>
      <c r="AN119" s="43">
        <v>6.4731644195440001</v>
      </c>
      <c r="AO119" s="43">
        <v>-2.4373139536513107E-2</v>
      </c>
    </row>
    <row r="120" spans="1:41" x14ac:dyDescent="0.2">
      <c r="A120" s="26">
        <v>8700</v>
      </c>
      <c r="B120" s="26">
        <v>12535</v>
      </c>
      <c r="C120" s="26" t="s">
        <v>183</v>
      </c>
      <c r="D120" s="26" t="s">
        <v>3804</v>
      </c>
      <c r="E120" s="26" t="s">
        <v>532</v>
      </c>
      <c r="F120" s="42">
        <v>3.7210000000000001</v>
      </c>
      <c r="G120" s="57">
        <v>10180</v>
      </c>
      <c r="H120" s="42">
        <v>131442.347948999</v>
      </c>
      <c r="I120" s="26">
        <v>-2.216923008E-3</v>
      </c>
      <c r="J120" s="26">
        <v>6.4583765850034799E-5</v>
      </c>
      <c r="M120" s="42"/>
      <c r="N120" s="55">
        <v>0</v>
      </c>
      <c r="O120" s="42"/>
      <c r="P120" s="43"/>
      <c r="Q120" s="43"/>
      <c r="R120" s="42">
        <v>479370.24297000002</v>
      </c>
      <c r="S120" s="26" t="s">
        <v>51</v>
      </c>
      <c r="T120" s="26" t="s">
        <v>51</v>
      </c>
      <c r="U120" s="26" t="s">
        <v>66</v>
      </c>
      <c r="V120" s="26" t="s">
        <v>79</v>
      </c>
      <c r="W120" s="26" t="s">
        <v>372</v>
      </c>
      <c r="X120" s="26" t="s">
        <v>532</v>
      </c>
      <c r="Y120" s="26" t="s">
        <v>57</v>
      </c>
      <c r="Z120" s="36">
        <v>45631</v>
      </c>
      <c r="AA120" s="36" t="s">
        <v>3803</v>
      </c>
      <c r="AB120" s="26" t="s">
        <v>185</v>
      </c>
      <c r="AC120" s="26" t="s">
        <v>191</v>
      </c>
      <c r="AD120" s="26" t="s">
        <v>57</v>
      </c>
      <c r="AE120" s="26" t="s">
        <v>176</v>
      </c>
      <c r="AF120" s="26" t="s">
        <v>185</v>
      </c>
      <c r="AG120" s="26" t="s">
        <v>185</v>
      </c>
      <c r="AH120" s="43"/>
      <c r="AI120" s="42">
        <v>11364.04</v>
      </c>
      <c r="AJ120" s="43"/>
      <c r="AL120" s="43"/>
      <c r="AM120" s="26" t="s">
        <v>4397</v>
      </c>
      <c r="AN120" s="43">
        <v>-6.270669321682</v>
      </c>
      <c r="AO120" s="43">
        <v>2.3610693079760877E-2</v>
      </c>
    </row>
    <row r="121" spans="1:41" x14ac:dyDescent="0.2">
      <c r="A121" s="26">
        <v>8700</v>
      </c>
      <c r="B121" s="26">
        <v>12535</v>
      </c>
      <c r="C121" s="26" t="s">
        <v>183</v>
      </c>
      <c r="D121" s="26" t="s">
        <v>3805</v>
      </c>
      <c r="E121" s="26" t="s">
        <v>532</v>
      </c>
      <c r="F121" s="42">
        <v>3.7210000000000001</v>
      </c>
      <c r="G121" s="57">
        <v>-10180</v>
      </c>
      <c r="H121" s="42">
        <v>-135165.458999177</v>
      </c>
      <c r="I121" s="26">
        <v>2.279717463E-3</v>
      </c>
      <c r="J121" s="26">
        <v>-6.6413104233366895E-5</v>
      </c>
      <c r="M121" s="42"/>
      <c r="N121" s="55">
        <v>0</v>
      </c>
      <c r="O121" s="42"/>
      <c r="P121" s="43"/>
      <c r="Q121" s="43"/>
      <c r="R121" s="42">
        <v>-492948.42897000001</v>
      </c>
      <c r="S121" s="26" t="s">
        <v>51</v>
      </c>
      <c r="T121" s="26" t="s">
        <v>51</v>
      </c>
      <c r="U121" s="26" t="s">
        <v>66</v>
      </c>
      <c r="V121" s="26" t="s">
        <v>79</v>
      </c>
      <c r="W121" s="26" t="s">
        <v>372</v>
      </c>
      <c r="X121" s="26" t="s">
        <v>532</v>
      </c>
      <c r="Y121" s="26" t="s">
        <v>57</v>
      </c>
      <c r="Z121" s="36">
        <v>45631</v>
      </c>
      <c r="AA121" s="36" t="s">
        <v>3806</v>
      </c>
      <c r="AB121" s="26" t="s">
        <v>185</v>
      </c>
      <c r="AC121" s="26" t="s">
        <v>191</v>
      </c>
      <c r="AD121" s="26" t="s">
        <v>57</v>
      </c>
      <c r="AE121" s="26" t="s">
        <v>176</v>
      </c>
      <c r="AF121" s="26" t="s">
        <v>185</v>
      </c>
      <c r="AG121" s="26" t="s">
        <v>185</v>
      </c>
      <c r="AH121" s="43"/>
      <c r="AI121" s="42">
        <v>0</v>
      </c>
      <c r="AJ121" s="43"/>
      <c r="AL121" s="43"/>
      <c r="AM121" s="26" t="s">
        <v>4397</v>
      </c>
      <c r="AN121" s="43">
        <v>6.4482863424349999</v>
      </c>
      <c r="AO121" s="43">
        <v>-2.4279467136823007E-2</v>
      </c>
    </row>
    <row r="122" spans="1:41" x14ac:dyDescent="0.2">
      <c r="A122" s="26">
        <v>8700</v>
      </c>
      <c r="B122" s="26">
        <v>12535</v>
      </c>
      <c r="C122" s="26" t="s">
        <v>183</v>
      </c>
      <c r="D122" s="26" t="s">
        <v>3807</v>
      </c>
      <c r="E122" s="26" t="s">
        <v>532</v>
      </c>
      <c r="F122" s="42">
        <v>3.7210000000000001</v>
      </c>
      <c r="G122" s="57">
        <v>10180</v>
      </c>
      <c r="H122" s="42">
        <v>131442.347948999</v>
      </c>
      <c r="I122" s="26">
        <v>-2.216923008E-3</v>
      </c>
      <c r="J122" s="26">
        <v>6.4583765850034799E-5</v>
      </c>
      <c r="M122" s="42"/>
      <c r="N122" s="55">
        <v>0</v>
      </c>
      <c r="O122" s="42"/>
      <c r="P122" s="43"/>
      <c r="Q122" s="43"/>
      <c r="R122" s="42">
        <v>479370.24297000002</v>
      </c>
      <c r="S122" s="26" t="s">
        <v>51</v>
      </c>
      <c r="T122" s="26" t="s">
        <v>51</v>
      </c>
      <c r="U122" s="26" t="s">
        <v>66</v>
      </c>
      <c r="V122" s="26" t="s">
        <v>79</v>
      </c>
      <c r="W122" s="26" t="s">
        <v>372</v>
      </c>
      <c r="X122" s="26" t="s">
        <v>532</v>
      </c>
      <c r="Y122" s="26" t="s">
        <v>57</v>
      </c>
      <c r="Z122" s="36">
        <v>45631</v>
      </c>
      <c r="AA122" s="36" t="s">
        <v>3806</v>
      </c>
      <c r="AB122" s="26" t="s">
        <v>185</v>
      </c>
      <c r="AC122" s="26" t="s">
        <v>191</v>
      </c>
      <c r="AD122" s="26" t="s">
        <v>57</v>
      </c>
      <c r="AE122" s="26" t="s">
        <v>176</v>
      </c>
      <c r="AF122" s="26" t="s">
        <v>185</v>
      </c>
      <c r="AG122" s="26" t="s">
        <v>185</v>
      </c>
      <c r="AH122" s="43"/>
      <c r="AI122" s="42">
        <v>11364.04</v>
      </c>
      <c r="AJ122" s="43"/>
      <c r="AL122" s="43"/>
      <c r="AM122" s="26" t="s">
        <v>4397</v>
      </c>
      <c r="AN122" s="43">
        <v>-6.270669321682</v>
      </c>
      <c r="AO122" s="43">
        <v>2.3610693079760877E-2</v>
      </c>
    </row>
    <row r="123" spans="1:41" x14ac:dyDescent="0.2">
      <c r="A123" s="26">
        <v>8700</v>
      </c>
      <c r="B123" s="26">
        <v>12535</v>
      </c>
      <c r="C123" s="26" t="s">
        <v>183</v>
      </c>
      <c r="D123" s="26" t="s">
        <v>3808</v>
      </c>
      <c r="E123" s="26" t="s">
        <v>532</v>
      </c>
      <c r="F123" s="42">
        <v>3.7210000000000001</v>
      </c>
      <c r="G123" s="57">
        <v>-8000</v>
      </c>
      <c r="H123" s="42">
        <v>-106220.4</v>
      </c>
      <c r="I123" s="26">
        <v>1.7915264930000001E-3</v>
      </c>
      <c r="J123" s="26">
        <v>-5.2191044584495901E-5</v>
      </c>
      <c r="M123" s="42"/>
      <c r="N123" s="55">
        <v>0</v>
      </c>
      <c r="O123" s="42"/>
      <c r="P123" s="43"/>
      <c r="Q123" s="43"/>
      <c r="R123" s="42">
        <v>-387385.79879999999</v>
      </c>
      <c r="S123" s="26" t="s">
        <v>51</v>
      </c>
      <c r="T123" s="26" t="s">
        <v>51</v>
      </c>
      <c r="U123" s="26" t="s">
        <v>66</v>
      </c>
      <c r="V123" s="26" t="s">
        <v>79</v>
      </c>
      <c r="W123" s="26" t="s">
        <v>372</v>
      </c>
      <c r="X123" s="26" t="s">
        <v>532</v>
      </c>
      <c r="Y123" s="26" t="s">
        <v>57</v>
      </c>
      <c r="Z123" s="36">
        <v>45631</v>
      </c>
      <c r="AA123" s="36" t="s">
        <v>3809</v>
      </c>
      <c r="AB123" s="26" t="s">
        <v>185</v>
      </c>
      <c r="AC123" s="26" t="s">
        <v>191</v>
      </c>
      <c r="AD123" s="26" t="s">
        <v>57</v>
      </c>
      <c r="AE123" s="26" t="s">
        <v>176</v>
      </c>
      <c r="AF123" s="26" t="s">
        <v>185</v>
      </c>
      <c r="AG123" s="26" t="s">
        <v>185</v>
      </c>
      <c r="AH123" s="43"/>
      <c r="AI123" s="42">
        <v>0</v>
      </c>
      <c r="AJ123" s="43"/>
      <c r="AL123" s="43"/>
      <c r="AM123" s="26" t="s">
        <v>4397</v>
      </c>
      <c r="AN123" s="43">
        <v>5.0674155932999998</v>
      </c>
      <c r="AO123" s="43">
        <v>-1.908013134536013E-2</v>
      </c>
    </row>
    <row r="124" spans="1:41" x14ac:dyDescent="0.2">
      <c r="A124" s="26">
        <v>8700</v>
      </c>
      <c r="B124" s="26">
        <v>12535</v>
      </c>
      <c r="C124" s="26" t="s">
        <v>183</v>
      </c>
      <c r="D124" s="26" t="s">
        <v>3810</v>
      </c>
      <c r="E124" s="26" t="s">
        <v>532</v>
      </c>
      <c r="F124" s="42">
        <v>3.7210000000000001</v>
      </c>
      <c r="G124" s="57">
        <v>8000</v>
      </c>
      <c r="H124" s="42">
        <v>103294.575991226</v>
      </c>
      <c r="I124" s="26">
        <v>-1.7421791810000001E-3</v>
      </c>
      <c r="J124" s="26">
        <v>5.0753450569708402E-5</v>
      </c>
      <c r="M124" s="42"/>
      <c r="N124" s="55">
        <v>0</v>
      </c>
      <c r="O124" s="42"/>
      <c r="P124" s="43"/>
      <c r="Q124" s="43"/>
      <c r="R124" s="42">
        <v>376715.31864000001</v>
      </c>
      <c r="S124" s="26" t="s">
        <v>51</v>
      </c>
      <c r="T124" s="26" t="s">
        <v>51</v>
      </c>
      <c r="U124" s="26" t="s">
        <v>66</v>
      </c>
      <c r="V124" s="26" t="s">
        <v>79</v>
      </c>
      <c r="W124" s="26" t="s">
        <v>372</v>
      </c>
      <c r="X124" s="26" t="s">
        <v>532</v>
      </c>
      <c r="Y124" s="26" t="s">
        <v>57</v>
      </c>
      <c r="Z124" s="36">
        <v>45631</v>
      </c>
      <c r="AA124" s="36" t="s">
        <v>3809</v>
      </c>
      <c r="AB124" s="26" t="s">
        <v>185</v>
      </c>
      <c r="AC124" s="26" t="s">
        <v>191</v>
      </c>
      <c r="AD124" s="26" t="s">
        <v>57</v>
      </c>
      <c r="AE124" s="26" t="s">
        <v>176</v>
      </c>
      <c r="AF124" s="26" t="s">
        <v>185</v>
      </c>
      <c r="AG124" s="26" t="s">
        <v>185</v>
      </c>
      <c r="AH124" s="43"/>
      <c r="AI124" s="42">
        <v>11364.04</v>
      </c>
      <c r="AJ124" s="43"/>
      <c r="AL124" s="43"/>
      <c r="AM124" s="26" t="s">
        <v>4397</v>
      </c>
      <c r="AN124" s="43">
        <v>-4.927834437464</v>
      </c>
      <c r="AO124" s="43">
        <v>1.8554572164818327E-2</v>
      </c>
    </row>
    <row r="125" spans="1:41" x14ac:dyDescent="0.2">
      <c r="A125" s="26">
        <v>8700</v>
      </c>
      <c r="B125" s="26">
        <v>12536</v>
      </c>
      <c r="C125" s="26" t="s">
        <v>183</v>
      </c>
      <c r="D125" s="26">
        <v>9360593</v>
      </c>
      <c r="E125" s="26" t="s">
        <v>532</v>
      </c>
      <c r="F125" s="42">
        <v>3.653</v>
      </c>
      <c r="G125" s="57">
        <v>-14400000</v>
      </c>
      <c r="H125" s="42">
        <v>860.54423635865101</v>
      </c>
      <c r="I125" s="26">
        <v>-2.4059180426666701E-5</v>
      </c>
      <c r="J125" s="26">
        <v>1.3912866989593101E-6</v>
      </c>
      <c r="M125" s="42"/>
      <c r="N125" s="55">
        <v>0</v>
      </c>
      <c r="O125" s="42"/>
      <c r="P125" s="43"/>
      <c r="Q125" s="43"/>
      <c r="R125" s="42">
        <v>3138.4048299999999</v>
      </c>
      <c r="S125" s="26" t="s">
        <v>51</v>
      </c>
      <c r="T125" s="26" t="s">
        <v>51</v>
      </c>
      <c r="U125" s="26" t="s">
        <v>66</v>
      </c>
      <c r="V125" s="26" t="s">
        <v>79</v>
      </c>
      <c r="W125" s="26" t="s">
        <v>372</v>
      </c>
      <c r="X125" s="26" t="s">
        <v>532</v>
      </c>
      <c r="Y125" s="26" t="s">
        <v>57</v>
      </c>
      <c r="Z125" s="36" t="s">
        <v>3785</v>
      </c>
      <c r="AA125" s="36">
        <v>45842</v>
      </c>
      <c r="AB125" s="26" t="s">
        <v>185</v>
      </c>
      <c r="AC125" s="26" t="s">
        <v>191</v>
      </c>
      <c r="AD125" s="26" t="s">
        <v>57</v>
      </c>
      <c r="AE125" s="26" t="s">
        <v>176</v>
      </c>
      <c r="AF125" s="26" t="s">
        <v>185</v>
      </c>
      <c r="AG125" s="26" t="s">
        <v>185</v>
      </c>
      <c r="AH125" s="43"/>
      <c r="AI125" s="42">
        <v>396.46</v>
      </c>
      <c r="AJ125" s="43"/>
      <c r="AL125" s="43"/>
      <c r="AM125" s="26" t="s">
        <v>4397</v>
      </c>
      <c r="AN125" s="43">
        <v>-5.8089784263000002E-2</v>
      </c>
      <c r="AO125" s="43">
        <v>5.101606234282918E-4</v>
      </c>
    </row>
    <row r="126" spans="1:41" x14ac:dyDescent="0.2">
      <c r="A126" s="26">
        <v>8700</v>
      </c>
      <c r="B126" s="26">
        <v>12536</v>
      </c>
      <c r="C126" s="26" t="s">
        <v>183</v>
      </c>
      <c r="D126" s="26" t="s">
        <v>3944</v>
      </c>
      <c r="E126" s="26" t="s">
        <v>532</v>
      </c>
      <c r="F126" s="42">
        <v>3.7210000000000001</v>
      </c>
      <c r="G126" s="57">
        <v>-31151742.600000001</v>
      </c>
      <c r="H126" s="42">
        <v>725.09930353715401</v>
      </c>
      <c r="I126" s="26">
        <v>-2.0272397668793499E-5</v>
      </c>
      <c r="J126" s="26">
        <v>1.1723058197503899E-6</v>
      </c>
      <c r="K126" s="26" t="s">
        <v>3945</v>
      </c>
      <c r="L126" s="26" t="s">
        <v>531</v>
      </c>
      <c r="M126" s="42">
        <v>1</v>
      </c>
      <c r="N126" s="55">
        <v>31151742.600000001</v>
      </c>
      <c r="O126" s="42">
        <v>0</v>
      </c>
      <c r="P126" s="43">
        <v>0</v>
      </c>
      <c r="Q126" s="43">
        <v>0</v>
      </c>
      <c r="R126" s="42">
        <v>2644.4371599999999</v>
      </c>
      <c r="S126" s="26" t="s">
        <v>51</v>
      </c>
      <c r="T126" s="26" t="s">
        <v>51</v>
      </c>
      <c r="U126" s="26" t="s">
        <v>66</v>
      </c>
      <c r="V126" s="26" t="s">
        <v>79</v>
      </c>
      <c r="W126" s="26" t="s">
        <v>372</v>
      </c>
      <c r="X126" s="26" t="s">
        <v>3789</v>
      </c>
      <c r="Y126" s="26" t="s">
        <v>57</v>
      </c>
      <c r="Z126" s="36">
        <v>45631</v>
      </c>
      <c r="AA126" s="36">
        <v>45758</v>
      </c>
      <c r="AB126" s="26" t="s">
        <v>185</v>
      </c>
      <c r="AC126" s="26" t="s">
        <v>191</v>
      </c>
      <c r="AD126" s="26" t="s">
        <v>57</v>
      </c>
      <c r="AE126" s="26" t="s">
        <v>176</v>
      </c>
      <c r="AF126" s="26" t="s">
        <v>185</v>
      </c>
      <c r="AG126" s="26" t="s">
        <v>185</v>
      </c>
      <c r="AH126" s="43"/>
      <c r="AI126" s="42">
        <v>0</v>
      </c>
      <c r="AJ126" s="43"/>
      <c r="AL126" s="43"/>
      <c r="AM126" s="26" t="s">
        <v>4398</v>
      </c>
      <c r="AN126" s="43">
        <v>-4.8946771510999999E-2</v>
      </c>
      <c r="AO126" s="43">
        <v>4.2986414539852131E-4</v>
      </c>
    </row>
    <row r="127" spans="1:41" x14ac:dyDescent="0.2">
      <c r="A127" s="26">
        <v>8700</v>
      </c>
      <c r="B127" s="26">
        <v>12536</v>
      </c>
      <c r="C127" s="26" t="s">
        <v>183</v>
      </c>
      <c r="D127" s="26" t="s">
        <v>3946</v>
      </c>
      <c r="E127" s="26" t="s">
        <v>532</v>
      </c>
      <c r="F127" s="42">
        <v>3.653</v>
      </c>
      <c r="G127" s="57">
        <v>-3962086.38</v>
      </c>
      <c r="H127" s="42">
        <v>-1097.5963449410499</v>
      </c>
      <c r="I127" s="26">
        <v>3.0686706601310399E-5</v>
      </c>
      <c r="J127" s="26">
        <v>-1.7745411926812199E-6</v>
      </c>
      <c r="K127" s="26" t="s">
        <v>3947</v>
      </c>
      <c r="L127" s="26" t="s">
        <v>531</v>
      </c>
      <c r="M127" s="42">
        <v>1</v>
      </c>
      <c r="N127" s="55">
        <v>3962086.38</v>
      </c>
      <c r="O127" s="42">
        <v>3968.6533800000002</v>
      </c>
      <c r="P127" s="43">
        <v>3.17384283535823E-5</v>
      </c>
      <c r="Q127" s="43">
        <v>6.4163286756041596E-6</v>
      </c>
      <c r="R127" s="42">
        <v>-34.28049</v>
      </c>
      <c r="S127" s="26" t="s">
        <v>51</v>
      </c>
      <c r="T127" s="26" t="s">
        <v>51</v>
      </c>
      <c r="U127" s="26" t="s">
        <v>66</v>
      </c>
      <c r="V127" s="26" t="s">
        <v>79</v>
      </c>
      <c r="W127" s="26" t="s">
        <v>372</v>
      </c>
      <c r="X127" s="26" t="s">
        <v>3789</v>
      </c>
      <c r="Y127" s="26" t="s">
        <v>57</v>
      </c>
      <c r="Z127" s="36" t="s">
        <v>3785</v>
      </c>
      <c r="AA127" s="36">
        <v>45607</v>
      </c>
      <c r="AB127" s="26" t="s">
        <v>185</v>
      </c>
      <c r="AC127" s="26" t="s">
        <v>191</v>
      </c>
      <c r="AD127" s="26" t="s">
        <v>57</v>
      </c>
      <c r="AE127" s="26" t="s">
        <v>176</v>
      </c>
      <c r="AF127" s="26" t="s">
        <v>185</v>
      </c>
      <c r="AG127" s="26" t="s">
        <v>185</v>
      </c>
      <c r="AH127" s="43"/>
      <c r="AI127" s="42">
        <v>0</v>
      </c>
      <c r="AJ127" s="43"/>
      <c r="AL127" s="43"/>
      <c r="AM127" s="26" t="s">
        <v>4397</v>
      </c>
      <c r="AN127" s="43">
        <v>6.3450905000000002E-4</v>
      </c>
      <c r="AO127" s="43">
        <v>-5.5724347549603158E-6</v>
      </c>
    </row>
    <row r="128" spans="1:41" x14ac:dyDescent="0.2">
      <c r="A128" s="26">
        <v>8700</v>
      </c>
      <c r="B128" s="26">
        <v>12536</v>
      </c>
      <c r="C128" s="26" t="s">
        <v>183</v>
      </c>
      <c r="D128" s="26" t="s">
        <v>3948</v>
      </c>
      <c r="E128" s="26" t="s">
        <v>532</v>
      </c>
      <c r="F128" s="42">
        <v>3.653</v>
      </c>
      <c r="G128" s="57">
        <v>-80538806.25</v>
      </c>
      <c r="H128" s="42">
        <v>-80691.673408280796</v>
      </c>
      <c r="I128" s="26">
        <v>2.2559857439999999E-3</v>
      </c>
      <c r="J128" s="26">
        <v>-1.30458432E-4</v>
      </c>
      <c r="K128" s="26" t="s">
        <v>3949</v>
      </c>
      <c r="L128" s="26" t="s">
        <v>531</v>
      </c>
      <c r="M128" s="42">
        <v>1</v>
      </c>
      <c r="N128" s="55">
        <v>80538806.25</v>
      </c>
      <c r="O128" s="42">
        <v>294308.80388000002</v>
      </c>
      <c r="P128" s="43">
        <v>2.3536696180000002E-3</v>
      </c>
      <c r="Q128" s="43">
        <v>4.7582437499999998E-4</v>
      </c>
      <c r="R128" s="42">
        <v>26.270959999999999</v>
      </c>
      <c r="S128" s="26" t="s">
        <v>51</v>
      </c>
      <c r="T128" s="26" t="s">
        <v>51</v>
      </c>
      <c r="U128" s="26" t="s">
        <v>66</v>
      </c>
      <c r="V128" s="26" t="s">
        <v>79</v>
      </c>
      <c r="W128" s="26" t="s">
        <v>372</v>
      </c>
      <c r="X128" s="26" t="s">
        <v>3789</v>
      </c>
      <c r="Y128" s="26" t="s">
        <v>57</v>
      </c>
      <c r="Z128" s="36" t="s">
        <v>3785</v>
      </c>
      <c r="AA128" s="36" t="s">
        <v>3794</v>
      </c>
      <c r="AB128" s="26" t="s">
        <v>185</v>
      </c>
      <c r="AC128" s="26" t="s">
        <v>191</v>
      </c>
      <c r="AD128" s="26" t="s">
        <v>57</v>
      </c>
      <c r="AE128" s="26" t="s">
        <v>176</v>
      </c>
      <c r="AF128" s="26" t="s">
        <v>185</v>
      </c>
      <c r="AG128" s="26" t="s">
        <v>185</v>
      </c>
      <c r="AH128" s="43"/>
      <c r="AI128" s="42">
        <v>365.3</v>
      </c>
      <c r="AJ128" s="43"/>
      <c r="AL128" s="43"/>
      <c r="AM128" s="26" t="s">
        <v>4397</v>
      </c>
      <c r="AN128" s="43">
        <v>-4.8625798100000001E-4</v>
      </c>
      <c r="AO128" s="43">
        <v>4.2704526846078418E-6</v>
      </c>
    </row>
    <row r="129" spans="1:41" x14ac:dyDescent="0.2">
      <c r="A129" s="26">
        <v>8700</v>
      </c>
      <c r="B129" s="26">
        <v>12536</v>
      </c>
      <c r="C129" s="26" t="s">
        <v>183</v>
      </c>
      <c r="D129" s="26" t="s">
        <v>3950</v>
      </c>
      <c r="E129" s="26" t="s">
        <v>532</v>
      </c>
      <c r="F129" s="42">
        <v>3.653</v>
      </c>
      <c r="G129" s="57">
        <v>-89802021.079999998</v>
      </c>
      <c r="H129" s="42">
        <v>-90174.898916917999</v>
      </c>
      <c r="I129" s="26">
        <v>2.521118695E-3</v>
      </c>
      <c r="J129" s="26">
        <v>-1.4579045599999999E-4</v>
      </c>
      <c r="K129" s="26" t="s">
        <v>3951</v>
      </c>
      <c r="L129" s="26" t="s">
        <v>531</v>
      </c>
      <c r="M129" s="42">
        <v>1</v>
      </c>
      <c r="N129" s="55">
        <v>89802021.079999998</v>
      </c>
      <c r="O129" s="42">
        <v>317382.61430000002</v>
      </c>
      <c r="P129" s="43">
        <v>2.5381973169999999E-3</v>
      </c>
      <c r="Q129" s="43">
        <v>5.1312900700000005E-4</v>
      </c>
      <c r="R129" s="42">
        <v>-11485.242050000001</v>
      </c>
      <c r="S129" s="26" t="s">
        <v>51</v>
      </c>
      <c r="T129" s="26" t="s">
        <v>51</v>
      </c>
      <c r="U129" s="26" t="s">
        <v>66</v>
      </c>
      <c r="V129" s="26" t="s">
        <v>79</v>
      </c>
      <c r="W129" s="26" t="s">
        <v>372</v>
      </c>
      <c r="X129" s="26" t="s">
        <v>3789</v>
      </c>
      <c r="Y129" s="26" t="s">
        <v>57</v>
      </c>
      <c r="Z129" s="36" t="s">
        <v>3785</v>
      </c>
      <c r="AA129" s="36">
        <v>45811</v>
      </c>
      <c r="AB129" s="26" t="s">
        <v>185</v>
      </c>
      <c r="AC129" s="26" t="s">
        <v>191</v>
      </c>
      <c r="AD129" s="26" t="s">
        <v>57</v>
      </c>
      <c r="AE129" s="26" t="s">
        <v>176</v>
      </c>
      <c r="AF129" s="26" t="s">
        <v>185</v>
      </c>
      <c r="AG129" s="26" t="s">
        <v>185</v>
      </c>
      <c r="AH129" s="43"/>
      <c r="AI129" s="42">
        <v>365.3</v>
      </c>
      <c r="AJ129" s="43"/>
      <c r="AL129" s="43"/>
      <c r="AM129" s="26" t="s">
        <v>4397</v>
      </c>
      <c r="AN129" s="43">
        <v>0.212584184973</v>
      </c>
      <c r="AO129" s="43">
        <v>-1.866973370816802E-3</v>
      </c>
    </row>
    <row r="130" spans="1:41" x14ac:dyDescent="0.2">
      <c r="A130" s="26">
        <v>8700</v>
      </c>
      <c r="B130" s="26">
        <v>12536</v>
      </c>
      <c r="C130" s="26" t="s">
        <v>183</v>
      </c>
      <c r="D130" s="26" t="s">
        <v>3952</v>
      </c>
      <c r="E130" s="26" t="s">
        <v>532</v>
      </c>
      <c r="F130" s="42">
        <v>3.653</v>
      </c>
      <c r="G130" s="57">
        <v>-89232241.700000003</v>
      </c>
      <c r="H130" s="42">
        <v>-89527.625132985995</v>
      </c>
      <c r="I130" s="26">
        <v>2.503022151E-3</v>
      </c>
      <c r="J130" s="26">
        <v>-1.44743975E-4</v>
      </c>
      <c r="K130" s="26" t="s">
        <v>3953</v>
      </c>
      <c r="L130" s="26" t="s">
        <v>531</v>
      </c>
      <c r="M130" s="42">
        <v>1</v>
      </c>
      <c r="N130" s="55">
        <v>89232241.700000003</v>
      </c>
      <c r="O130" s="42">
        <v>317382.61413</v>
      </c>
      <c r="P130" s="43">
        <v>2.5381973159999999E-3</v>
      </c>
      <c r="Q130" s="43">
        <v>5.1312900700000005E-4</v>
      </c>
      <c r="R130" s="42">
        <v>-9124.6347299999998</v>
      </c>
      <c r="S130" s="26" t="s">
        <v>51</v>
      </c>
      <c r="T130" s="26" t="s">
        <v>51</v>
      </c>
      <c r="U130" s="26" t="s">
        <v>66</v>
      </c>
      <c r="V130" s="26" t="s">
        <v>79</v>
      </c>
      <c r="W130" s="26" t="s">
        <v>372</v>
      </c>
      <c r="X130" s="26" t="s">
        <v>3789</v>
      </c>
      <c r="Y130" s="26" t="s">
        <v>57</v>
      </c>
      <c r="Z130" s="36" t="s">
        <v>3785</v>
      </c>
      <c r="AA130" s="36">
        <v>45964</v>
      </c>
      <c r="AB130" s="26" t="s">
        <v>185</v>
      </c>
      <c r="AC130" s="26" t="s">
        <v>191</v>
      </c>
      <c r="AD130" s="26" t="s">
        <v>57</v>
      </c>
      <c r="AE130" s="26" t="s">
        <v>176</v>
      </c>
      <c r="AF130" s="26" t="s">
        <v>185</v>
      </c>
      <c r="AG130" s="26" t="s">
        <v>185</v>
      </c>
      <c r="AH130" s="43"/>
      <c r="AI130" s="42">
        <v>365.3</v>
      </c>
      <c r="AJ130" s="43"/>
      <c r="AL130" s="43"/>
      <c r="AM130" s="26" t="s">
        <v>4397</v>
      </c>
      <c r="AN130" s="43">
        <v>0.16889091486300001</v>
      </c>
      <c r="AO130" s="43">
        <v>-1.4832469342115572E-3</v>
      </c>
    </row>
    <row r="131" spans="1:41" x14ac:dyDescent="0.2">
      <c r="A131" s="26">
        <v>8700</v>
      </c>
      <c r="B131" s="26">
        <v>12536</v>
      </c>
      <c r="C131" s="26" t="s">
        <v>183</v>
      </c>
      <c r="D131" s="26" t="s">
        <v>3954</v>
      </c>
      <c r="E131" s="26" t="s">
        <v>532</v>
      </c>
      <c r="F131" s="42">
        <v>3.653</v>
      </c>
      <c r="G131" s="57">
        <v>-89962190.439999998</v>
      </c>
      <c r="H131" s="42">
        <v>-90242.197820126094</v>
      </c>
      <c r="I131" s="26">
        <v>2.523000245E-3</v>
      </c>
      <c r="J131" s="26">
        <v>-1.4589926199999999E-4</v>
      </c>
      <c r="K131" s="26" t="s">
        <v>3955</v>
      </c>
      <c r="L131" s="26" t="s">
        <v>531</v>
      </c>
      <c r="M131" s="42">
        <v>1</v>
      </c>
      <c r="N131" s="55">
        <v>89962190.439999998</v>
      </c>
      <c r="O131" s="42">
        <v>317382.61444999999</v>
      </c>
      <c r="P131" s="43">
        <v>2.5381973189999999E-3</v>
      </c>
      <c r="Q131" s="43">
        <v>5.1312900700000005E-4</v>
      </c>
      <c r="R131" s="42">
        <v>-11730.681</v>
      </c>
      <c r="S131" s="26" t="s">
        <v>51</v>
      </c>
      <c r="T131" s="26" t="s">
        <v>51</v>
      </c>
      <c r="U131" s="26" t="s">
        <v>66</v>
      </c>
      <c r="V131" s="26" t="s">
        <v>79</v>
      </c>
      <c r="W131" s="26" t="s">
        <v>372</v>
      </c>
      <c r="X131" s="26" t="s">
        <v>3789</v>
      </c>
      <c r="Y131" s="26" t="s">
        <v>57</v>
      </c>
      <c r="Z131" s="36" t="s">
        <v>3785</v>
      </c>
      <c r="AA131" s="36" t="s">
        <v>3801</v>
      </c>
      <c r="AB131" s="26" t="s">
        <v>185</v>
      </c>
      <c r="AC131" s="26" t="s">
        <v>191</v>
      </c>
      <c r="AD131" s="26" t="s">
        <v>57</v>
      </c>
      <c r="AE131" s="26" t="s">
        <v>176</v>
      </c>
      <c r="AF131" s="26" t="s">
        <v>185</v>
      </c>
      <c r="AG131" s="26" t="s">
        <v>185</v>
      </c>
      <c r="AH131" s="43"/>
      <c r="AI131" s="42">
        <v>365.3</v>
      </c>
      <c r="AJ131" s="43"/>
      <c r="AL131" s="43"/>
      <c r="AM131" s="26" t="s">
        <v>4397</v>
      </c>
      <c r="AN131" s="43">
        <v>0.21712709655599999</v>
      </c>
      <c r="AO131" s="43">
        <v>-1.9068704824158767E-3</v>
      </c>
    </row>
    <row r="132" spans="1:41" x14ac:dyDescent="0.2">
      <c r="A132" s="26">
        <v>8700</v>
      </c>
      <c r="B132" s="26">
        <v>12536</v>
      </c>
      <c r="C132" s="26" t="s">
        <v>183</v>
      </c>
      <c r="D132" s="26" t="s">
        <v>3802</v>
      </c>
      <c r="E132" s="26" t="s">
        <v>532</v>
      </c>
      <c r="F132" s="42">
        <v>3.7210000000000001</v>
      </c>
      <c r="G132" s="57">
        <v>-6700</v>
      </c>
      <c r="H132" s="42">
        <v>-89302.799196599997</v>
      </c>
      <c r="I132" s="26">
        <v>2.4967364459999998E-3</v>
      </c>
      <c r="J132" s="26">
        <v>-1.44380487E-4</v>
      </c>
      <c r="M132" s="42"/>
      <c r="N132" s="55">
        <v>0</v>
      </c>
      <c r="O132" s="42"/>
      <c r="P132" s="43"/>
      <c r="Q132" s="43"/>
      <c r="R132" s="42">
        <v>-325687.30867</v>
      </c>
      <c r="S132" s="26" t="s">
        <v>51</v>
      </c>
      <c r="T132" s="26" t="s">
        <v>51</v>
      </c>
      <c r="U132" s="26" t="s">
        <v>66</v>
      </c>
      <c r="V132" s="26" t="s">
        <v>79</v>
      </c>
      <c r="W132" s="26" t="s">
        <v>372</v>
      </c>
      <c r="X132" s="26" t="s">
        <v>532</v>
      </c>
      <c r="Y132" s="26" t="s">
        <v>57</v>
      </c>
      <c r="Z132" s="36">
        <v>45631</v>
      </c>
      <c r="AA132" s="36" t="s">
        <v>3803</v>
      </c>
      <c r="AB132" s="26" t="s">
        <v>185</v>
      </c>
      <c r="AC132" s="26" t="s">
        <v>191</v>
      </c>
      <c r="AD132" s="26" t="s">
        <v>57</v>
      </c>
      <c r="AE132" s="26" t="s">
        <v>176</v>
      </c>
      <c r="AF132" s="26" t="s">
        <v>185</v>
      </c>
      <c r="AG132" s="26" t="s">
        <v>185</v>
      </c>
      <c r="AH132" s="43"/>
      <c r="AI132" s="42">
        <v>0</v>
      </c>
      <c r="AJ132" s="43"/>
      <c r="AL132" s="43"/>
      <c r="AM132" s="26" t="s">
        <v>4397</v>
      </c>
      <c r="AN132" s="43">
        <v>6.0282552834659997</v>
      </c>
      <c r="AO132" s="43">
        <v>-5.2941812619428617E-2</v>
      </c>
    </row>
    <row r="133" spans="1:41" x14ac:dyDescent="0.2">
      <c r="A133" s="26">
        <v>8700</v>
      </c>
      <c r="B133" s="26">
        <v>12536</v>
      </c>
      <c r="C133" s="26" t="s">
        <v>183</v>
      </c>
      <c r="D133" s="26" t="s">
        <v>3804</v>
      </c>
      <c r="E133" s="26" t="s">
        <v>532</v>
      </c>
      <c r="F133" s="42">
        <v>3.7210000000000001</v>
      </c>
      <c r="G133" s="57">
        <v>6700</v>
      </c>
      <c r="H133" s="42">
        <v>86509.207392377299</v>
      </c>
      <c r="I133" s="26">
        <v>-2.4186329310000002E-3</v>
      </c>
      <c r="J133" s="26">
        <v>1.39863942E-4</v>
      </c>
      <c r="M133" s="42"/>
      <c r="N133" s="55">
        <v>0</v>
      </c>
      <c r="O133" s="42"/>
      <c r="P133" s="43"/>
      <c r="Q133" s="43"/>
      <c r="R133" s="42">
        <v>315499.07935999997</v>
      </c>
      <c r="S133" s="26" t="s">
        <v>51</v>
      </c>
      <c r="T133" s="26" t="s">
        <v>51</v>
      </c>
      <c r="U133" s="26" t="s">
        <v>66</v>
      </c>
      <c r="V133" s="26" t="s">
        <v>79</v>
      </c>
      <c r="W133" s="26" t="s">
        <v>372</v>
      </c>
      <c r="X133" s="26" t="s">
        <v>532</v>
      </c>
      <c r="Y133" s="26" t="s">
        <v>57</v>
      </c>
      <c r="Z133" s="36">
        <v>45631</v>
      </c>
      <c r="AA133" s="36" t="s">
        <v>3803</v>
      </c>
      <c r="AB133" s="26" t="s">
        <v>185</v>
      </c>
      <c r="AC133" s="26" t="s">
        <v>191</v>
      </c>
      <c r="AD133" s="26" t="s">
        <v>57</v>
      </c>
      <c r="AE133" s="26" t="s">
        <v>176</v>
      </c>
      <c r="AF133" s="26" t="s">
        <v>185</v>
      </c>
      <c r="AG133" s="26" t="s">
        <v>185</v>
      </c>
      <c r="AH133" s="43"/>
      <c r="AI133" s="42">
        <v>11364.04</v>
      </c>
      <c r="AJ133" s="43"/>
      <c r="AL133" s="43"/>
      <c r="AM133" s="26" t="s">
        <v>4397</v>
      </c>
      <c r="AN133" s="43">
        <v>-5.8396779409289996</v>
      </c>
      <c r="AO133" s="43">
        <v>5.1285674008266703E-2</v>
      </c>
    </row>
    <row r="134" spans="1:41" x14ac:dyDescent="0.2">
      <c r="A134" s="26">
        <v>8700</v>
      </c>
      <c r="B134" s="26">
        <v>12536</v>
      </c>
      <c r="C134" s="26" t="s">
        <v>183</v>
      </c>
      <c r="D134" s="26" t="s">
        <v>3805</v>
      </c>
      <c r="E134" s="26" t="s">
        <v>532</v>
      </c>
      <c r="F134" s="42">
        <v>3.7210000000000001</v>
      </c>
      <c r="G134" s="57">
        <v>-6700</v>
      </c>
      <c r="H134" s="42">
        <v>-88959.584998628998</v>
      </c>
      <c r="I134" s="26">
        <v>2.4871408289999998E-3</v>
      </c>
      <c r="J134" s="26">
        <v>-1.4382559499999999E-4</v>
      </c>
      <c r="M134" s="42"/>
      <c r="N134" s="55">
        <v>0</v>
      </c>
      <c r="O134" s="42"/>
      <c r="P134" s="43"/>
      <c r="Q134" s="43"/>
      <c r="R134" s="42">
        <v>-324435.60648999998</v>
      </c>
      <c r="S134" s="26" t="s">
        <v>51</v>
      </c>
      <c r="T134" s="26" t="s">
        <v>51</v>
      </c>
      <c r="U134" s="26" t="s">
        <v>66</v>
      </c>
      <c r="V134" s="26" t="s">
        <v>79</v>
      </c>
      <c r="W134" s="26" t="s">
        <v>372</v>
      </c>
      <c r="X134" s="26" t="s">
        <v>532</v>
      </c>
      <c r="Y134" s="26" t="s">
        <v>57</v>
      </c>
      <c r="Z134" s="36">
        <v>45631</v>
      </c>
      <c r="AA134" s="36" t="s">
        <v>3806</v>
      </c>
      <c r="AB134" s="26" t="s">
        <v>185</v>
      </c>
      <c r="AC134" s="26" t="s">
        <v>191</v>
      </c>
      <c r="AD134" s="26" t="s">
        <v>57</v>
      </c>
      <c r="AE134" s="26" t="s">
        <v>176</v>
      </c>
      <c r="AF134" s="26" t="s">
        <v>185</v>
      </c>
      <c r="AG134" s="26" t="s">
        <v>185</v>
      </c>
      <c r="AH134" s="43"/>
      <c r="AI134" s="42">
        <v>0</v>
      </c>
      <c r="AJ134" s="43"/>
      <c r="AL134" s="43"/>
      <c r="AM134" s="26" t="s">
        <v>4397</v>
      </c>
      <c r="AN134" s="43">
        <v>6.0050871093340001</v>
      </c>
      <c r="AO134" s="43">
        <v>-5.2738343277809172E-2</v>
      </c>
    </row>
    <row r="135" spans="1:41" x14ac:dyDescent="0.2">
      <c r="A135" s="26">
        <v>8700</v>
      </c>
      <c r="B135" s="26">
        <v>12536</v>
      </c>
      <c r="C135" s="26" t="s">
        <v>183</v>
      </c>
      <c r="D135" s="26" t="s">
        <v>3807</v>
      </c>
      <c r="E135" s="26" t="s">
        <v>532</v>
      </c>
      <c r="F135" s="42">
        <v>3.7210000000000001</v>
      </c>
      <c r="G135" s="57">
        <v>6700</v>
      </c>
      <c r="H135" s="42">
        <v>86509.207392377299</v>
      </c>
      <c r="I135" s="26">
        <v>-2.4186329310000002E-3</v>
      </c>
      <c r="J135" s="26">
        <v>1.39863942E-4</v>
      </c>
      <c r="M135" s="42"/>
      <c r="N135" s="55">
        <v>0</v>
      </c>
      <c r="O135" s="42"/>
      <c r="P135" s="43"/>
      <c r="Q135" s="43"/>
      <c r="R135" s="42">
        <v>315499.07935999997</v>
      </c>
      <c r="S135" s="26" t="s">
        <v>51</v>
      </c>
      <c r="T135" s="26" t="s">
        <v>51</v>
      </c>
      <c r="U135" s="26" t="s">
        <v>66</v>
      </c>
      <c r="V135" s="26" t="s">
        <v>79</v>
      </c>
      <c r="W135" s="26" t="s">
        <v>372</v>
      </c>
      <c r="X135" s="26" t="s">
        <v>532</v>
      </c>
      <c r="Y135" s="26" t="s">
        <v>57</v>
      </c>
      <c r="Z135" s="36">
        <v>45631</v>
      </c>
      <c r="AA135" s="36" t="s">
        <v>3806</v>
      </c>
      <c r="AB135" s="26" t="s">
        <v>185</v>
      </c>
      <c r="AC135" s="26" t="s">
        <v>191</v>
      </c>
      <c r="AD135" s="26" t="s">
        <v>57</v>
      </c>
      <c r="AE135" s="26" t="s">
        <v>176</v>
      </c>
      <c r="AF135" s="26" t="s">
        <v>185</v>
      </c>
      <c r="AG135" s="26" t="s">
        <v>185</v>
      </c>
      <c r="AH135" s="43"/>
      <c r="AI135" s="42">
        <v>11364.04</v>
      </c>
      <c r="AJ135" s="43"/>
      <c r="AL135" s="43"/>
      <c r="AM135" s="26" t="s">
        <v>4397</v>
      </c>
      <c r="AN135" s="43">
        <v>-5.8396779409289996</v>
      </c>
      <c r="AO135" s="43">
        <v>5.1285674008266703E-2</v>
      </c>
    </row>
    <row r="136" spans="1:41" x14ac:dyDescent="0.2">
      <c r="A136" s="26">
        <v>8700</v>
      </c>
      <c r="B136" s="26">
        <v>12536</v>
      </c>
      <c r="C136" s="26" t="s">
        <v>183</v>
      </c>
      <c r="D136" s="26" t="s">
        <v>3808</v>
      </c>
      <c r="E136" s="26" t="s">
        <v>532</v>
      </c>
      <c r="F136" s="42">
        <v>3.7210000000000001</v>
      </c>
      <c r="G136" s="57">
        <v>-6250</v>
      </c>
      <c r="H136" s="42">
        <v>-82984.687499314503</v>
      </c>
      <c r="I136" s="26">
        <v>2.3200940570000002E-3</v>
      </c>
      <c r="J136" s="26">
        <v>-1.3416566699999999E-4</v>
      </c>
      <c r="M136" s="42"/>
      <c r="N136" s="55">
        <v>0</v>
      </c>
      <c r="O136" s="42"/>
      <c r="P136" s="43"/>
      <c r="Q136" s="43"/>
      <c r="R136" s="42">
        <v>-302645.15531</v>
      </c>
      <c r="S136" s="26" t="s">
        <v>51</v>
      </c>
      <c r="T136" s="26" t="s">
        <v>51</v>
      </c>
      <c r="U136" s="26" t="s">
        <v>66</v>
      </c>
      <c r="V136" s="26" t="s">
        <v>79</v>
      </c>
      <c r="W136" s="26" t="s">
        <v>372</v>
      </c>
      <c r="X136" s="26" t="s">
        <v>532</v>
      </c>
      <c r="Y136" s="26" t="s">
        <v>57</v>
      </c>
      <c r="Z136" s="36">
        <v>45631</v>
      </c>
      <c r="AA136" s="36" t="s">
        <v>3809</v>
      </c>
      <c r="AB136" s="26" t="s">
        <v>185</v>
      </c>
      <c r="AC136" s="26" t="s">
        <v>191</v>
      </c>
      <c r="AD136" s="26" t="s">
        <v>57</v>
      </c>
      <c r="AE136" s="26" t="s">
        <v>176</v>
      </c>
      <c r="AF136" s="26" t="s">
        <v>185</v>
      </c>
      <c r="AG136" s="26" t="s">
        <v>185</v>
      </c>
      <c r="AH136" s="43"/>
      <c r="AI136" s="42">
        <v>0</v>
      </c>
      <c r="AJ136" s="43"/>
      <c r="AL136" s="43"/>
      <c r="AM136" s="26" t="s">
        <v>4397</v>
      </c>
      <c r="AN136" s="43">
        <v>5.6017603632249999</v>
      </c>
      <c r="AO136" s="43">
        <v>-4.9196215744576777E-2</v>
      </c>
    </row>
    <row r="137" spans="1:41" x14ac:dyDescent="0.2">
      <c r="A137" s="26">
        <v>8700</v>
      </c>
      <c r="B137" s="26">
        <v>12536</v>
      </c>
      <c r="C137" s="26" t="s">
        <v>183</v>
      </c>
      <c r="D137" s="26" t="s">
        <v>3810</v>
      </c>
      <c r="E137" s="26" t="s">
        <v>532</v>
      </c>
      <c r="F137" s="42">
        <v>3.7210000000000001</v>
      </c>
      <c r="G137" s="57">
        <v>6250</v>
      </c>
      <c r="H137" s="42">
        <v>80698.887493830596</v>
      </c>
      <c r="I137" s="26">
        <v>-2.2561874360000002E-3</v>
      </c>
      <c r="J137" s="26">
        <v>1.3047009499999999E-4</v>
      </c>
      <c r="M137" s="42"/>
      <c r="N137" s="55">
        <v>0</v>
      </c>
      <c r="O137" s="42"/>
      <c r="P137" s="43"/>
      <c r="Q137" s="43"/>
      <c r="R137" s="42">
        <v>294308.84269000002</v>
      </c>
      <c r="S137" s="26" t="s">
        <v>51</v>
      </c>
      <c r="T137" s="26" t="s">
        <v>51</v>
      </c>
      <c r="U137" s="26" t="s">
        <v>66</v>
      </c>
      <c r="V137" s="26" t="s">
        <v>79</v>
      </c>
      <c r="W137" s="26" t="s">
        <v>372</v>
      </c>
      <c r="X137" s="26" t="s">
        <v>532</v>
      </c>
      <c r="Y137" s="26" t="s">
        <v>57</v>
      </c>
      <c r="Z137" s="36">
        <v>45631</v>
      </c>
      <c r="AA137" s="36" t="s">
        <v>3809</v>
      </c>
      <c r="AB137" s="26" t="s">
        <v>185</v>
      </c>
      <c r="AC137" s="26" t="s">
        <v>191</v>
      </c>
      <c r="AD137" s="26" t="s">
        <v>57</v>
      </c>
      <c r="AE137" s="26" t="s">
        <v>176</v>
      </c>
      <c r="AF137" s="26" t="s">
        <v>185</v>
      </c>
      <c r="AG137" s="26" t="s">
        <v>185</v>
      </c>
      <c r="AH137" s="43"/>
      <c r="AI137" s="42">
        <v>11364.04</v>
      </c>
      <c r="AJ137" s="43"/>
      <c r="AL137" s="43"/>
      <c r="AM137" s="26" t="s">
        <v>4397</v>
      </c>
      <c r="AN137" s="43">
        <v>-5.4474607658550003</v>
      </c>
      <c r="AO137" s="43">
        <v>4.7841113814239659E-2</v>
      </c>
    </row>
    <row r="138" spans="1:41" x14ac:dyDescent="0.2">
      <c r="A138" s="26">
        <v>8700</v>
      </c>
      <c r="B138" s="26">
        <v>12956</v>
      </c>
      <c r="C138" s="26" t="s">
        <v>183</v>
      </c>
      <c r="D138" s="26" t="s">
        <v>3956</v>
      </c>
      <c r="E138" s="26" t="s">
        <v>538</v>
      </c>
      <c r="F138" s="42">
        <v>3.5773000000000001</v>
      </c>
      <c r="G138" s="57">
        <v>-10000</v>
      </c>
      <c r="H138" s="42">
        <v>-11.209630175956001</v>
      </c>
      <c r="I138" s="26">
        <v>9.7062847165441202E-6</v>
      </c>
      <c r="J138" s="26">
        <v>-8.4103341417259006E-8</v>
      </c>
      <c r="K138" s="26" t="s">
        <v>3957</v>
      </c>
      <c r="L138" s="26" t="s">
        <v>531</v>
      </c>
      <c r="M138" s="42">
        <v>1</v>
      </c>
      <c r="N138" s="55">
        <v>35720</v>
      </c>
      <c r="O138" s="42">
        <v>41.039859999999997</v>
      </c>
      <c r="P138" s="43">
        <v>9.9322028617651101E-6</v>
      </c>
      <c r="Q138" s="43">
        <v>3.0791286626921098E-7</v>
      </c>
      <c r="R138" s="42">
        <v>-1.5163800000000001</v>
      </c>
      <c r="S138" s="26" t="s">
        <v>51</v>
      </c>
      <c r="T138" s="26" t="s">
        <v>51</v>
      </c>
      <c r="U138" s="26" t="s">
        <v>66</v>
      </c>
      <c r="V138" s="26" t="s">
        <v>79</v>
      </c>
      <c r="W138" s="26" t="s">
        <v>372</v>
      </c>
      <c r="X138" s="26" t="s">
        <v>3813</v>
      </c>
      <c r="Y138" s="26" t="s">
        <v>57</v>
      </c>
      <c r="Z138" s="36">
        <v>44511</v>
      </c>
      <c r="AA138" s="36">
        <v>47731</v>
      </c>
      <c r="AB138" s="26" t="s">
        <v>185</v>
      </c>
      <c r="AC138" s="26" t="s">
        <v>191</v>
      </c>
      <c r="AD138" s="26" t="s">
        <v>57</v>
      </c>
      <c r="AE138" s="26" t="s">
        <v>176</v>
      </c>
      <c r="AF138" s="26" t="s">
        <v>185</v>
      </c>
      <c r="AG138" s="26" t="s">
        <v>185</v>
      </c>
      <c r="AH138" s="43"/>
      <c r="AI138" s="42">
        <v>357.73</v>
      </c>
      <c r="AJ138" s="43"/>
      <c r="AL138" s="43"/>
      <c r="AM138" s="26" t="s">
        <v>4397</v>
      </c>
      <c r="AN138" s="43">
        <v>1.7830536029999999E-3</v>
      </c>
      <c r="AO138" s="43">
        <v>-1.1377515139314407E-6</v>
      </c>
    </row>
    <row r="139" spans="1:41" x14ac:dyDescent="0.2">
      <c r="A139" s="26">
        <v>8700</v>
      </c>
      <c r="B139" s="26">
        <v>12956</v>
      </c>
      <c r="C139" s="26" t="s">
        <v>183</v>
      </c>
      <c r="D139" s="26" t="s">
        <v>3958</v>
      </c>
      <c r="E139" s="26" t="s">
        <v>538</v>
      </c>
      <c r="F139" s="42">
        <v>3.5716000000000001</v>
      </c>
      <c r="G139" s="57">
        <v>-48810</v>
      </c>
      <c r="H139" s="42">
        <v>-54.725711200084</v>
      </c>
      <c r="I139" s="26">
        <v>4.7386338878755803E-5</v>
      </c>
      <c r="J139" s="26">
        <v>-4.1059473873056698E-7</v>
      </c>
      <c r="K139" s="26" t="s">
        <v>3959</v>
      </c>
      <c r="L139" s="26" t="s">
        <v>531</v>
      </c>
      <c r="M139" s="42">
        <v>1</v>
      </c>
      <c r="N139" s="55">
        <v>173910.03</v>
      </c>
      <c r="O139" s="42">
        <v>197.01416</v>
      </c>
      <c r="P139" s="43">
        <v>4.76800993902087E-5</v>
      </c>
      <c r="Q139" s="43">
        <v>1.47815306146807E-6</v>
      </c>
      <c r="R139" s="42">
        <v>-10.74653</v>
      </c>
      <c r="S139" s="26" t="s">
        <v>51</v>
      </c>
      <c r="T139" s="26" t="s">
        <v>51</v>
      </c>
      <c r="U139" s="26" t="s">
        <v>66</v>
      </c>
      <c r="V139" s="26" t="s">
        <v>79</v>
      </c>
      <c r="W139" s="26" t="s">
        <v>372</v>
      </c>
      <c r="X139" s="26" t="s">
        <v>3813</v>
      </c>
      <c r="Y139" s="26" t="s">
        <v>57</v>
      </c>
      <c r="Z139" s="36">
        <v>44563</v>
      </c>
      <c r="AA139" s="36">
        <v>47731</v>
      </c>
      <c r="AB139" s="26" t="s">
        <v>185</v>
      </c>
      <c r="AC139" s="26" t="s">
        <v>191</v>
      </c>
      <c r="AD139" s="26" t="s">
        <v>57</v>
      </c>
      <c r="AE139" s="26" t="s">
        <v>176</v>
      </c>
      <c r="AF139" s="26" t="s">
        <v>185</v>
      </c>
      <c r="AG139" s="26" t="s">
        <v>185</v>
      </c>
      <c r="AH139" s="43"/>
      <c r="AI139" s="42">
        <v>357.16</v>
      </c>
      <c r="AJ139" s="43"/>
      <c r="AL139" s="43"/>
      <c r="AM139" s="26" t="s">
        <v>4397</v>
      </c>
      <c r="AN139" s="43">
        <v>1.2636436148E-2</v>
      </c>
      <c r="AO139" s="43">
        <v>-8.063203667292926E-6</v>
      </c>
    </row>
    <row r="140" spans="1:41" x14ac:dyDescent="0.2">
      <c r="A140" s="26">
        <v>8700</v>
      </c>
      <c r="B140" s="26">
        <v>12956</v>
      </c>
      <c r="C140" s="26" t="s">
        <v>183</v>
      </c>
      <c r="D140" s="26" t="s">
        <v>3960</v>
      </c>
      <c r="E140" s="26" t="s">
        <v>538</v>
      </c>
      <c r="F140" s="42">
        <v>3.6802999999999999</v>
      </c>
      <c r="G140" s="57">
        <v>-42500</v>
      </c>
      <c r="H140" s="42">
        <v>-43.519529027498997</v>
      </c>
      <c r="I140" s="26">
        <v>3.7683039747097403E-5</v>
      </c>
      <c r="J140" s="26">
        <v>-3.2651726690938E-7</v>
      </c>
      <c r="K140" s="26" t="s">
        <v>3961</v>
      </c>
      <c r="L140" s="26" t="s">
        <v>531</v>
      </c>
      <c r="M140" s="42">
        <v>1</v>
      </c>
      <c r="N140" s="55">
        <v>156060</v>
      </c>
      <c r="O140" s="42">
        <v>157.05779999999999</v>
      </c>
      <c r="P140" s="43">
        <v>3.8010118227073202E-5</v>
      </c>
      <c r="Q140" s="43">
        <v>1.17836945272076E-6</v>
      </c>
      <c r="R140" s="42">
        <v>-8.1597399999999993</v>
      </c>
      <c r="S140" s="26" t="s">
        <v>51</v>
      </c>
      <c r="T140" s="26" t="s">
        <v>51</v>
      </c>
      <c r="U140" s="26" t="s">
        <v>66</v>
      </c>
      <c r="V140" s="26" t="s">
        <v>79</v>
      </c>
      <c r="W140" s="26" t="s">
        <v>372</v>
      </c>
      <c r="X140" s="26" t="s">
        <v>3813</v>
      </c>
      <c r="Y140" s="26" t="s">
        <v>57</v>
      </c>
      <c r="Z140" s="36">
        <v>44775</v>
      </c>
      <c r="AA140" s="36">
        <v>46516</v>
      </c>
      <c r="AB140" s="26" t="s">
        <v>185</v>
      </c>
      <c r="AC140" s="26" t="s">
        <v>191</v>
      </c>
      <c r="AD140" s="26" t="s">
        <v>57</v>
      </c>
      <c r="AE140" s="26" t="s">
        <v>176</v>
      </c>
      <c r="AF140" s="26" t="s">
        <v>185</v>
      </c>
      <c r="AG140" s="26" t="s">
        <v>185</v>
      </c>
      <c r="AH140" s="43"/>
      <c r="AI140" s="42">
        <v>368.03</v>
      </c>
      <c r="AJ140" s="43"/>
      <c r="AL140" s="43"/>
      <c r="AM140" s="26" t="s">
        <v>4397</v>
      </c>
      <c r="AN140" s="43">
        <v>9.5947281119999998E-3</v>
      </c>
      <c r="AO140" s="43">
        <v>-6.1223153419900912E-6</v>
      </c>
    </row>
    <row r="141" spans="1:41" x14ac:dyDescent="0.2">
      <c r="A141" s="26">
        <v>8700</v>
      </c>
      <c r="B141" s="26">
        <v>12956</v>
      </c>
      <c r="C141" s="26" t="s">
        <v>183</v>
      </c>
      <c r="D141" s="26" t="s">
        <v>3962</v>
      </c>
      <c r="E141" s="26" t="s">
        <v>538</v>
      </c>
      <c r="F141" s="42">
        <v>3.5558999999999998</v>
      </c>
      <c r="G141" s="57">
        <v>-70000</v>
      </c>
      <c r="H141" s="42">
        <v>-78.467350647982002</v>
      </c>
      <c r="I141" s="26">
        <v>6.7943940557098104E-5</v>
      </c>
      <c r="J141" s="26">
        <v>-5.8872293537481605E-7</v>
      </c>
      <c r="K141" s="26" t="s">
        <v>3963</v>
      </c>
      <c r="L141" s="26" t="s">
        <v>531</v>
      </c>
      <c r="M141" s="42">
        <v>1</v>
      </c>
      <c r="N141" s="55">
        <v>249410</v>
      </c>
      <c r="O141" s="42">
        <v>283.09980999999999</v>
      </c>
      <c r="P141" s="43">
        <v>6.8513994517699597E-5</v>
      </c>
      <c r="Q141" s="43">
        <v>2.1240343884547598E-6</v>
      </c>
      <c r="R141" s="42">
        <v>-14.79364</v>
      </c>
      <c r="S141" s="26" t="s">
        <v>51</v>
      </c>
      <c r="T141" s="26" t="s">
        <v>51</v>
      </c>
      <c r="U141" s="26" t="s">
        <v>66</v>
      </c>
      <c r="V141" s="26" t="s">
        <v>79</v>
      </c>
      <c r="W141" s="26" t="s">
        <v>372</v>
      </c>
      <c r="X141" s="26" t="s">
        <v>3813</v>
      </c>
      <c r="Y141" s="26" t="s">
        <v>57</v>
      </c>
      <c r="Z141" s="36">
        <v>44745</v>
      </c>
      <c r="AA141" s="36">
        <v>47731</v>
      </c>
      <c r="AB141" s="26" t="s">
        <v>185</v>
      </c>
      <c r="AC141" s="26" t="s">
        <v>191</v>
      </c>
      <c r="AD141" s="26" t="s">
        <v>57</v>
      </c>
      <c r="AE141" s="26" t="s">
        <v>176</v>
      </c>
      <c r="AF141" s="26" t="s">
        <v>185</v>
      </c>
      <c r="AG141" s="26" t="s">
        <v>185</v>
      </c>
      <c r="AH141" s="43"/>
      <c r="AI141" s="42">
        <v>355.59</v>
      </c>
      <c r="AJ141" s="43"/>
      <c r="AL141" s="43"/>
      <c r="AM141" s="26" t="s">
        <v>4397</v>
      </c>
      <c r="AN141" s="43">
        <v>1.7395278965E-2</v>
      </c>
      <c r="AO141" s="43">
        <v>-1.1099781259682083E-5</v>
      </c>
    </row>
    <row r="142" spans="1:41" x14ac:dyDescent="0.2">
      <c r="A142" s="26">
        <v>8700</v>
      </c>
      <c r="B142" s="26">
        <v>12956</v>
      </c>
      <c r="C142" s="26" t="s">
        <v>183</v>
      </c>
      <c r="D142" s="26" t="s">
        <v>3964</v>
      </c>
      <c r="E142" s="26" t="s">
        <v>532</v>
      </c>
      <c r="F142" s="42">
        <v>3.282</v>
      </c>
      <c r="G142" s="57">
        <v>-177000</v>
      </c>
      <c r="H142" s="42">
        <v>-188.36761996161201</v>
      </c>
      <c r="I142" s="26">
        <v>1.6310526899999999E-4</v>
      </c>
      <c r="J142" s="26">
        <v>-1.4132800105723899E-6</v>
      </c>
      <c r="K142" s="26" t="s">
        <v>3965</v>
      </c>
      <c r="L142" s="26" t="s">
        <v>531</v>
      </c>
      <c r="M142" s="42">
        <v>1</v>
      </c>
      <c r="N142" s="55">
        <v>580029</v>
      </c>
      <c r="O142" s="42">
        <v>631.72329999999999</v>
      </c>
      <c r="P142" s="43">
        <v>1.5288560799999999E-4</v>
      </c>
      <c r="Q142" s="43">
        <v>4.73967825406921E-6</v>
      </c>
      <c r="R142" s="42">
        <v>-55.253410000000002</v>
      </c>
      <c r="S142" s="26" t="s">
        <v>51</v>
      </c>
      <c r="T142" s="26" t="s">
        <v>51</v>
      </c>
      <c r="U142" s="26" t="s">
        <v>66</v>
      </c>
      <c r="V142" s="26" t="s">
        <v>79</v>
      </c>
      <c r="W142" s="26" t="s">
        <v>372</v>
      </c>
      <c r="X142" s="26" t="s">
        <v>3789</v>
      </c>
      <c r="Y142" s="26" t="s">
        <v>57</v>
      </c>
      <c r="Z142" s="36">
        <v>44745</v>
      </c>
      <c r="AA142" s="36" t="s">
        <v>2037</v>
      </c>
      <c r="AB142" s="26" t="s">
        <v>185</v>
      </c>
      <c r="AC142" s="26" t="s">
        <v>191</v>
      </c>
      <c r="AD142" s="26" t="s">
        <v>57</v>
      </c>
      <c r="AE142" s="26" t="s">
        <v>176</v>
      </c>
      <c r="AF142" s="26" t="s">
        <v>185</v>
      </c>
      <c r="AG142" s="26" t="s">
        <v>185</v>
      </c>
      <c r="AH142" s="43"/>
      <c r="AI142" s="42">
        <v>328.2</v>
      </c>
      <c r="AJ142" s="43"/>
      <c r="AL142" s="43"/>
      <c r="AM142" s="26" t="s">
        <v>4397</v>
      </c>
      <c r="AN142" s="43">
        <v>6.4970384621999999E-2</v>
      </c>
      <c r="AO142" s="43">
        <v>-4.1457056197901983E-5</v>
      </c>
    </row>
    <row r="143" spans="1:41" x14ac:dyDescent="0.2">
      <c r="A143" s="26">
        <v>8700</v>
      </c>
      <c r="B143" s="26">
        <v>12956</v>
      </c>
      <c r="C143" s="26" t="s">
        <v>183</v>
      </c>
      <c r="D143" s="26" t="s">
        <v>3966</v>
      </c>
      <c r="E143" s="26" t="s">
        <v>532</v>
      </c>
      <c r="F143" s="42">
        <v>3.282</v>
      </c>
      <c r="G143" s="57">
        <v>-170000</v>
      </c>
      <c r="H143" s="42">
        <v>-210.515179599671</v>
      </c>
      <c r="I143" s="26">
        <v>1.82282576E-4</v>
      </c>
      <c r="J143" s="26">
        <v>-1.57944818388056E-6</v>
      </c>
      <c r="K143" s="26" t="s">
        <v>3967</v>
      </c>
      <c r="L143" s="26" t="s">
        <v>531</v>
      </c>
      <c r="M143" s="42">
        <v>1</v>
      </c>
      <c r="N143" s="55">
        <v>557090</v>
      </c>
      <c r="O143" s="42">
        <v>714.83178999999996</v>
      </c>
      <c r="P143" s="43">
        <v>1.7299899E-4</v>
      </c>
      <c r="Q143" s="43">
        <v>5.3632226172129E-6</v>
      </c>
      <c r="R143" s="42">
        <v>-52.917070000000002</v>
      </c>
      <c r="S143" s="26" t="s">
        <v>51</v>
      </c>
      <c r="T143" s="26" t="s">
        <v>51</v>
      </c>
      <c r="U143" s="26" t="s">
        <v>66</v>
      </c>
      <c r="V143" s="26" t="s">
        <v>79</v>
      </c>
      <c r="W143" s="26" t="s">
        <v>372</v>
      </c>
      <c r="X143" s="26" t="s">
        <v>3789</v>
      </c>
      <c r="Y143" s="26" t="s">
        <v>57</v>
      </c>
      <c r="Z143" s="36">
        <v>44745</v>
      </c>
      <c r="AA143" s="36" t="s">
        <v>1974</v>
      </c>
      <c r="AB143" s="26" t="s">
        <v>185</v>
      </c>
      <c r="AC143" s="26" t="s">
        <v>191</v>
      </c>
      <c r="AD143" s="26" t="s">
        <v>57</v>
      </c>
      <c r="AE143" s="26" t="s">
        <v>176</v>
      </c>
      <c r="AF143" s="26" t="s">
        <v>185</v>
      </c>
      <c r="AG143" s="26" t="s">
        <v>185</v>
      </c>
      <c r="AH143" s="43"/>
      <c r="AI143" s="42">
        <v>328.2</v>
      </c>
      <c r="AJ143" s="43"/>
      <c r="AL143" s="43"/>
      <c r="AM143" s="26" t="s">
        <v>4397</v>
      </c>
      <c r="AN143" s="43">
        <v>6.2223171220999997E-2</v>
      </c>
      <c r="AO143" s="43">
        <v>-3.970408242347962E-5</v>
      </c>
    </row>
    <row r="144" spans="1:41" x14ac:dyDescent="0.2">
      <c r="A144" s="26">
        <v>8700</v>
      </c>
      <c r="B144" s="26">
        <v>12956</v>
      </c>
      <c r="C144" s="26" t="s">
        <v>183</v>
      </c>
      <c r="D144" s="26" t="s">
        <v>3968</v>
      </c>
      <c r="E144" s="26" t="s">
        <v>532</v>
      </c>
      <c r="F144" s="42">
        <v>3.3</v>
      </c>
      <c r="G144" s="57">
        <v>-50000</v>
      </c>
      <c r="H144" s="42">
        <v>-48.618511105016999</v>
      </c>
      <c r="I144" s="26">
        <v>4.2098187350727003E-5</v>
      </c>
      <c r="J144" s="26">
        <v>-3.6477378597508699E-7</v>
      </c>
      <c r="K144" s="26" t="s">
        <v>3969</v>
      </c>
      <c r="L144" s="26" t="s">
        <v>531</v>
      </c>
      <c r="M144" s="42">
        <v>1</v>
      </c>
      <c r="N144" s="55">
        <v>164550</v>
      </c>
      <c r="O144" s="42">
        <v>162.43128999999999</v>
      </c>
      <c r="P144" s="43">
        <v>3.9310575703187103E-5</v>
      </c>
      <c r="Q144" s="43">
        <v>1.21868554316963E-6</v>
      </c>
      <c r="R144" s="42">
        <v>-14.880420000000001</v>
      </c>
      <c r="S144" s="26" t="s">
        <v>51</v>
      </c>
      <c r="T144" s="26" t="s">
        <v>51</v>
      </c>
      <c r="U144" s="26" t="s">
        <v>66</v>
      </c>
      <c r="V144" s="26" t="s">
        <v>79</v>
      </c>
      <c r="W144" s="26" t="s">
        <v>372</v>
      </c>
      <c r="X144" s="26" t="s">
        <v>3789</v>
      </c>
      <c r="Y144" s="26" t="s">
        <v>57</v>
      </c>
      <c r="Z144" s="36">
        <v>44776</v>
      </c>
      <c r="AA144" s="36" t="s">
        <v>1994</v>
      </c>
      <c r="AB144" s="26" t="s">
        <v>185</v>
      </c>
      <c r="AC144" s="26" t="s">
        <v>191</v>
      </c>
      <c r="AD144" s="26" t="s">
        <v>57</v>
      </c>
      <c r="AE144" s="26" t="s">
        <v>176</v>
      </c>
      <c r="AF144" s="26" t="s">
        <v>185</v>
      </c>
      <c r="AG144" s="26" t="s">
        <v>185</v>
      </c>
      <c r="AH144" s="43"/>
      <c r="AI144" s="42">
        <v>330</v>
      </c>
      <c r="AJ144" s="43"/>
      <c r="AL144" s="43"/>
      <c r="AM144" s="26" t="s">
        <v>4397</v>
      </c>
      <c r="AN144" s="43">
        <v>1.7497320269E-2</v>
      </c>
      <c r="AO144" s="43">
        <v>-1.1164892957527592E-5</v>
      </c>
    </row>
    <row r="145" spans="1:41" x14ac:dyDescent="0.2">
      <c r="A145" s="26">
        <v>8700</v>
      </c>
      <c r="B145" s="26">
        <v>12956</v>
      </c>
      <c r="C145" s="26" t="s">
        <v>183</v>
      </c>
      <c r="D145" s="26" t="s">
        <v>3970</v>
      </c>
      <c r="E145" s="26" t="s">
        <v>538</v>
      </c>
      <c r="F145" s="42">
        <v>3.5207000000000002</v>
      </c>
      <c r="G145" s="57">
        <v>-77000</v>
      </c>
      <c r="H145" s="42">
        <v>-86.314089663892005</v>
      </c>
      <c r="I145" s="26">
        <v>7.4738338034028207E-5</v>
      </c>
      <c r="J145" s="26">
        <v>-6.4759525855660198E-7</v>
      </c>
      <c r="K145" s="26" t="s">
        <v>3971</v>
      </c>
      <c r="L145" s="26" t="s">
        <v>531</v>
      </c>
      <c r="M145" s="42">
        <v>1</v>
      </c>
      <c r="N145" s="55">
        <v>268961</v>
      </c>
      <c r="O145" s="42">
        <v>304.17383999999998</v>
      </c>
      <c r="P145" s="43">
        <v>7.3614195665435599E-5</v>
      </c>
      <c r="Q145" s="43">
        <v>2.2821481096307999E-6</v>
      </c>
      <c r="R145" s="42">
        <v>-23.508970000000001</v>
      </c>
      <c r="S145" s="26" t="s">
        <v>51</v>
      </c>
      <c r="T145" s="26" t="s">
        <v>51</v>
      </c>
      <c r="U145" s="26" t="s">
        <v>66</v>
      </c>
      <c r="V145" s="26" t="s">
        <v>79</v>
      </c>
      <c r="W145" s="26" t="s">
        <v>372</v>
      </c>
      <c r="X145" s="26" t="s">
        <v>3813</v>
      </c>
      <c r="Y145" s="26" t="s">
        <v>57</v>
      </c>
      <c r="Z145" s="36" t="s">
        <v>3828</v>
      </c>
      <c r="AA145" s="36">
        <v>47731</v>
      </c>
      <c r="AB145" s="26" t="s">
        <v>185</v>
      </c>
      <c r="AC145" s="26" t="s">
        <v>191</v>
      </c>
      <c r="AD145" s="26" t="s">
        <v>57</v>
      </c>
      <c r="AE145" s="26" t="s">
        <v>176</v>
      </c>
      <c r="AF145" s="26" t="s">
        <v>185</v>
      </c>
      <c r="AG145" s="26" t="s">
        <v>185</v>
      </c>
      <c r="AH145" s="43"/>
      <c r="AI145" s="42">
        <v>352.07</v>
      </c>
      <c r="AJ145" s="43"/>
      <c r="AL145" s="43"/>
      <c r="AM145" s="26" t="s">
        <v>4397</v>
      </c>
      <c r="AN145" s="43">
        <v>2.764330424E-2</v>
      </c>
      <c r="AO145" s="43">
        <v>-1.7638960028798076E-5</v>
      </c>
    </row>
    <row r="146" spans="1:41" x14ac:dyDescent="0.2">
      <c r="A146" s="26">
        <v>8700</v>
      </c>
      <c r="B146" s="26">
        <v>12956</v>
      </c>
      <c r="C146" s="26" t="s">
        <v>183</v>
      </c>
      <c r="D146" s="26" t="s">
        <v>3972</v>
      </c>
      <c r="E146" s="26" t="s">
        <v>538</v>
      </c>
      <c r="F146" s="42">
        <v>3.5941999999999998</v>
      </c>
      <c r="G146" s="57">
        <v>-73335</v>
      </c>
      <c r="H146" s="42">
        <v>-76.663979032767003</v>
      </c>
      <c r="I146" s="26">
        <v>6.6382422641498204E-5</v>
      </c>
      <c r="J146" s="26">
        <v>-5.7519264255731603E-7</v>
      </c>
      <c r="K146" s="26" t="s">
        <v>3973</v>
      </c>
      <c r="L146" s="26" t="s">
        <v>531</v>
      </c>
      <c r="M146" s="42">
        <v>1</v>
      </c>
      <c r="N146" s="55">
        <v>264739.34999999998</v>
      </c>
      <c r="O146" s="42">
        <v>271.60005000000001</v>
      </c>
      <c r="P146" s="43">
        <v>6.5730896593349704E-5</v>
      </c>
      <c r="Q146" s="43">
        <v>2.0377542680301801E-6</v>
      </c>
      <c r="R146" s="42">
        <v>-19.44708</v>
      </c>
      <c r="S146" s="26" t="s">
        <v>51</v>
      </c>
      <c r="T146" s="26" t="s">
        <v>51</v>
      </c>
      <c r="U146" s="26" t="s">
        <v>66</v>
      </c>
      <c r="V146" s="26" t="s">
        <v>79</v>
      </c>
      <c r="W146" s="26" t="s">
        <v>372</v>
      </c>
      <c r="X146" s="26" t="s">
        <v>3813</v>
      </c>
      <c r="Y146" s="26" t="s">
        <v>57</v>
      </c>
      <c r="Z146" s="36" t="s">
        <v>3831</v>
      </c>
      <c r="AA146" s="36">
        <v>46635</v>
      </c>
      <c r="AB146" s="26" t="s">
        <v>185</v>
      </c>
      <c r="AC146" s="26" t="s">
        <v>191</v>
      </c>
      <c r="AD146" s="26" t="s">
        <v>57</v>
      </c>
      <c r="AE146" s="26" t="s">
        <v>176</v>
      </c>
      <c r="AF146" s="26" t="s">
        <v>185</v>
      </c>
      <c r="AG146" s="26" t="s">
        <v>185</v>
      </c>
      <c r="AH146" s="43"/>
      <c r="AI146" s="42">
        <v>359.42</v>
      </c>
      <c r="AJ146" s="43"/>
      <c r="AL146" s="43"/>
      <c r="AM146" s="26" t="s">
        <v>4397</v>
      </c>
      <c r="AN146" s="43">
        <v>2.2867082183000001E-2</v>
      </c>
      <c r="AO146" s="43">
        <v>-1.4591292889345574E-5</v>
      </c>
    </row>
    <row r="147" spans="1:41" x14ac:dyDescent="0.2">
      <c r="A147" s="26">
        <v>8700</v>
      </c>
      <c r="B147" s="26">
        <v>12956</v>
      </c>
      <c r="C147" s="26" t="s">
        <v>183</v>
      </c>
      <c r="D147" s="26" t="s">
        <v>3974</v>
      </c>
      <c r="E147" s="26" t="s">
        <v>532</v>
      </c>
      <c r="F147" s="42">
        <v>3.5</v>
      </c>
      <c r="G147" s="57">
        <v>-175920</v>
      </c>
      <c r="H147" s="42">
        <v>-199.19</v>
      </c>
      <c r="I147" s="26">
        <v>1.7247623799999999E-4</v>
      </c>
      <c r="J147" s="26">
        <v>-1.4944779010494699E-6</v>
      </c>
      <c r="K147" s="26" t="s">
        <v>3975</v>
      </c>
      <c r="L147" s="26" t="s">
        <v>531</v>
      </c>
      <c r="M147" s="42">
        <v>1</v>
      </c>
      <c r="N147" s="55">
        <v>614312.64</v>
      </c>
      <c r="O147" s="42">
        <v>686.04537000000005</v>
      </c>
      <c r="P147" s="43">
        <v>1.6603228600000001E-4</v>
      </c>
      <c r="Q147" s="43">
        <v>5.1472445633932897E-6</v>
      </c>
      <c r="R147" s="42">
        <v>-40.400559999999999</v>
      </c>
      <c r="S147" s="26" t="s">
        <v>51</v>
      </c>
      <c r="T147" s="26" t="s">
        <v>51</v>
      </c>
      <c r="U147" s="26" t="s">
        <v>66</v>
      </c>
      <c r="V147" s="26" t="s">
        <v>79</v>
      </c>
      <c r="W147" s="26" t="s">
        <v>372</v>
      </c>
      <c r="X147" s="26" t="s">
        <v>3789</v>
      </c>
      <c r="Y147" s="26" t="s">
        <v>57</v>
      </c>
      <c r="Z147" s="36" t="s">
        <v>3497</v>
      </c>
      <c r="AA147" s="36" t="s">
        <v>1165</v>
      </c>
      <c r="AB147" s="26" t="s">
        <v>185</v>
      </c>
      <c r="AC147" s="26" t="s">
        <v>191</v>
      </c>
      <c r="AD147" s="26" t="s">
        <v>57</v>
      </c>
      <c r="AE147" s="26" t="s">
        <v>176</v>
      </c>
      <c r="AF147" s="26" t="s">
        <v>185</v>
      </c>
      <c r="AG147" s="26" t="s">
        <v>185</v>
      </c>
      <c r="AH147" s="43"/>
      <c r="AI147" s="42">
        <v>350</v>
      </c>
      <c r="AJ147" s="43"/>
      <c r="AL147" s="43"/>
      <c r="AM147" s="26" t="s">
        <v>4397</v>
      </c>
      <c r="AN147" s="43">
        <v>4.7505482868E-2</v>
      </c>
      <c r="AO147" s="43">
        <v>-3.031284922227806E-5</v>
      </c>
    </row>
    <row r="148" spans="1:41" x14ac:dyDescent="0.2">
      <c r="A148" s="26">
        <v>8700</v>
      </c>
      <c r="B148" s="26">
        <v>12956</v>
      </c>
      <c r="C148" s="26" t="s">
        <v>183</v>
      </c>
      <c r="D148" s="26">
        <v>9360628</v>
      </c>
      <c r="E148" s="26" t="s">
        <v>532</v>
      </c>
      <c r="F148" s="42">
        <v>3.653</v>
      </c>
      <c r="G148" s="57">
        <v>-2480000</v>
      </c>
      <c r="H148" s="42">
        <v>148.20483959418701</v>
      </c>
      <c r="I148" s="26">
        <v>-1.2832879799999999E-4</v>
      </c>
      <c r="J148" s="26">
        <v>1.1119476760986701E-6</v>
      </c>
      <c r="M148" s="42"/>
      <c r="N148" s="55">
        <v>0</v>
      </c>
      <c r="O148" s="42"/>
      <c r="P148" s="43"/>
      <c r="Q148" s="43"/>
      <c r="R148" s="42">
        <v>540.50305000000003</v>
      </c>
      <c r="S148" s="26" t="s">
        <v>51</v>
      </c>
      <c r="T148" s="26" t="s">
        <v>51</v>
      </c>
      <c r="U148" s="26" t="s">
        <v>66</v>
      </c>
      <c r="V148" s="26" t="s">
        <v>79</v>
      </c>
      <c r="W148" s="26" t="s">
        <v>372</v>
      </c>
      <c r="X148" s="26" t="s">
        <v>532</v>
      </c>
      <c r="Y148" s="26" t="s">
        <v>57</v>
      </c>
      <c r="Z148" s="36" t="s">
        <v>3785</v>
      </c>
      <c r="AA148" s="36">
        <v>45842</v>
      </c>
      <c r="AB148" s="26" t="s">
        <v>185</v>
      </c>
      <c r="AC148" s="26" t="s">
        <v>191</v>
      </c>
      <c r="AD148" s="26" t="s">
        <v>57</v>
      </c>
      <c r="AE148" s="26" t="s">
        <v>176</v>
      </c>
      <c r="AF148" s="26" t="s">
        <v>185</v>
      </c>
      <c r="AG148" s="26" t="s">
        <v>185</v>
      </c>
      <c r="AH148" s="43"/>
      <c r="AI148" s="42">
        <v>396.46</v>
      </c>
      <c r="AJ148" s="43"/>
      <c r="AL148" s="43"/>
      <c r="AM148" s="26" t="s">
        <v>4397</v>
      </c>
      <c r="AN148" s="43">
        <v>-0.63555699183100001</v>
      </c>
      <c r="AO148" s="43">
        <v>4.0554357312946708E-4</v>
      </c>
    </row>
    <row r="149" spans="1:41" x14ac:dyDescent="0.2">
      <c r="A149" s="26">
        <v>8700</v>
      </c>
      <c r="B149" s="26">
        <v>12956</v>
      </c>
      <c r="C149" s="26" t="s">
        <v>183</v>
      </c>
      <c r="D149" s="26">
        <v>9645763</v>
      </c>
      <c r="E149" s="26" t="s">
        <v>538</v>
      </c>
      <c r="F149" s="42">
        <v>3.9645999999999999</v>
      </c>
      <c r="G149" s="57">
        <v>-40000</v>
      </c>
      <c r="H149" s="42">
        <v>3.9891449794540002</v>
      </c>
      <c r="I149" s="26">
        <v>-3.4541529326459201E-6</v>
      </c>
      <c r="J149" s="26">
        <v>2.9929660203206898E-8</v>
      </c>
      <c r="M149" s="42"/>
      <c r="N149" s="55">
        <v>0</v>
      </c>
      <c r="O149" s="42"/>
      <c r="P149" s="43"/>
      <c r="Q149" s="43"/>
      <c r="R149" s="42">
        <v>15.14439</v>
      </c>
      <c r="S149" s="26" t="s">
        <v>51</v>
      </c>
      <c r="T149" s="26" t="s">
        <v>51</v>
      </c>
      <c r="U149" s="26" t="s">
        <v>66</v>
      </c>
      <c r="V149" s="26" t="s">
        <v>79</v>
      </c>
      <c r="W149" s="26" t="s">
        <v>372</v>
      </c>
      <c r="X149" s="26" t="s">
        <v>538</v>
      </c>
      <c r="Y149" s="26" t="s">
        <v>57</v>
      </c>
      <c r="Z149" s="36" t="s">
        <v>3785</v>
      </c>
      <c r="AA149" s="36" t="s">
        <v>3143</v>
      </c>
      <c r="AB149" s="26" t="s">
        <v>185</v>
      </c>
      <c r="AC149" s="26" t="s">
        <v>191</v>
      </c>
      <c r="AD149" s="26" t="s">
        <v>57</v>
      </c>
      <c r="AE149" s="26" t="s">
        <v>176</v>
      </c>
      <c r="AF149" s="26" t="s">
        <v>185</v>
      </c>
      <c r="AG149" s="26" t="s">
        <v>185</v>
      </c>
      <c r="AH149" s="43"/>
      <c r="AI149" s="42">
        <v>396.46</v>
      </c>
      <c r="AJ149" s="43"/>
      <c r="AL149" s="43"/>
      <c r="AM149" s="26" t="s">
        <v>4397</v>
      </c>
      <c r="AN149" s="43">
        <v>-1.7807712558E-2</v>
      </c>
      <c r="AO149" s="43">
        <v>1.1362951667832714E-5</v>
      </c>
    </row>
    <row r="150" spans="1:41" x14ac:dyDescent="0.2">
      <c r="A150" s="26">
        <v>8700</v>
      </c>
      <c r="B150" s="26">
        <v>12956</v>
      </c>
      <c r="C150" s="26" t="s">
        <v>183</v>
      </c>
      <c r="D150" s="26" t="s">
        <v>3976</v>
      </c>
      <c r="E150" s="26" t="s">
        <v>532</v>
      </c>
      <c r="F150" s="42">
        <v>3.7210000000000001</v>
      </c>
      <c r="G150" s="57">
        <v>-1363670.66</v>
      </c>
      <c r="H150" s="42">
        <v>31.741294214421998</v>
      </c>
      <c r="I150" s="26">
        <v>-2.7484407075053499E-5</v>
      </c>
      <c r="J150" s="26">
        <v>2.3814781241108701E-7</v>
      </c>
      <c r="K150" s="26" t="s">
        <v>3977</v>
      </c>
      <c r="L150" s="26" t="s">
        <v>531</v>
      </c>
      <c r="M150" s="42">
        <v>1</v>
      </c>
      <c r="N150" s="55">
        <v>1363670.66</v>
      </c>
      <c r="O150" s="42">
        <v>0</v>
      </c>
      <c r="P150" s="43">
        <v>0</v>
      </c>
      <c r="Q150" s="43">
        <v>0</v>
      </c>
      <c r="R150" s="42">
        <v>115.76049999999999</v>
      </c>
      <c r="S150" s="26" t="s">
        <v>51</v>
      </c>
      <c r="T150" s="26" t="s">
        <v>51</v>
      </c>
      <c r="U150" s="26" t="s">
        <v>66</v>
      </c>
      <c r="V150" s="26" t="s">
        <v>79</v>
      </c>
      <c r="W150" s="26" t="s">
        <v>372</v>
      </c>
      <c r="X150" s="26" t="s">
        <v>3789</v>
      </c>
      <c r="Y150" s="26" t="s">
        <v>57</v>
      </c>
      <c r="Z150" s="36">
        <v>45631</v>
      </c>
      <c r="AA150" s="36">
        <v>45758</v>
      </c>
      <c r="AB150" s="26" t="s">
        <v>185</v>
      </c>
      <c r="AC150" s="26" t="s">
        <v>191</v>
      </c>
      <c r="AD150" s="26" t="s">
        <v>57</v>
      </c>
      <c r="AE150" s="26" t="s">
        <v>176</v>
      </c>
      <c r="AF150" s="26" t="s">
        <v>185</v>
      </c>
      <c r="AG150" s="26" t="s">
        <v>185</v>
      </c>
      <c r="AH150" s="43"/>
      <c r="AI150" s="42">
        <v>0</v>
      </c>
      <c r="AJ150" s="43"/>
      <c r="AL150" s="43"/>
      <c r="AM150" s="26" t="s">
        <v>4398</v>
      </c>
      <c r="AN150" s="43">
        <v>-0.13611837186199999</v>
      </c>
      <c r="AO150" s="43">
        <v>8.6855988689154792E-5</v>
      </c>
    </row>
    <row r="151" spans="1:41" x14ac:dyDescent="0.2">
      <c r="A151" s="26">
        <v>8700</v>
      </c>
      <c r="B151" s="26">
        <v>12956</v>
      </c>
      <c r="C151" s="26" t="s">
        <v>183</v>
      </c>
      <c r="D151" s="26" t="s">
        <v>3978</v>
      </c>
      <c r="E151" s="26" t="s">
        <v>532</v>
      </c>
      <c r="F151" s="42">
        <v>3.653</v>
      </c>
      <c r="G151" s="57">
        <v>-199123.53</v>
      </c>
      <c r="H151" s="42">
        <v>-55.162163421990002</v>
      </c>
      <c r="I151" s="26">
        <v>4.7764257638295103E-5</v>
      </c>
      <c r="J151" s="26">
        <v>-4.1386934187581998E-7</v>
      </c>
      <c r="K151" s="26" t="s">
        <v>3979</v>
      </c>
      <c r="L151" s="26" t="s">
        <v>531</v>
      </c>
      <c r="M151" s="42">
        <v>1</v>
      </c>
      <c r="N151" s="55">
        <v>199123.53</v>
      </c>
      <c r="O151" s="42">
        <v>199.45357000000001</v>
      </c>
      <c r="P151" s="43">
        <v>4.8270469702948997E-5</v>
      </c>
      <c r="Q151" s="43">
        <v>1.4964554076531199E-6</v>
      </c>
      <c r="R151" s="42">
        <v>-1.7228399999999999</v>
      </c>
      <c r="S151" s="26" t="s">
        <v>51</v>
      </c>
      <c r="T151" s="26" t="s">
        <v>51</v>
      </c>
      <c r="U151" s="26" t="s">
        <v>66</v>
      </c>
      <c r="V151" s="26" t="s">
        <v>79</v>
      </c>
      <c r="W151" s="26" t="s">
        <v>372</v>
      </c>
      <c r="X151" s="26" t="s">
        <v>3789</v>
      </c>
      <c r="Y151" s="26" t="s">
        <v>57</v>
      </c>
      <c r="Z151" s="36" t="s">
        <v>3785</v>
      </c>
      <c r="AA151" s="36">
        <v>45607</v>
      </c>
      <c r="AB151" s="26" t="s">
        <v>185</v>
      </c>
      <c r="AC151" s="26" t="s">
        <v>191</v>
      </c>
      <c r="AD151" s="26" t="s">
        <v>57</v>
      </c>
      <c r="AE151" s="26" t="s">
        <v>176</v>
      </c>
      <c r="AF151" s="26" t="s">
        <v>185</v>
      </c>
      <c r="AG151" s="26" t="s">
        <v>185</v>
      </c>
      <c r="AH151" s="43"/>
      <c r="AI151" s="42">
        <v>0</v>
      </c>
      <c r="AJ151" s="43"/>
      <c r="AL151" s="43"/>
      <c r="AM151" s="26" t="s">
        <v>4397</v>
      </c>
      <c r="AN151" s="43">
        <v>2.0258220700000002E-3</v>
      </c>
      <c r="AO151" s="43">
        <v>-1.292660031299307E-6</v>
      </c>
    </row>
    <row r="152" spans="1:41" x14ac:dyDescent="0.2">
      <c r="A152" s="26">
        <v>8700</v>
      </c>
      <c r="B152" s="26">
        <v>12956</v>
      </c>
      <c r="C152" s="26" t="s">
        <v>183</v>
      </c>
      <c r="D152" s="26" t="s">
        <v>3980</v>
      </c>
      <c r="E152" s="26" t="s">
        <v>532</v>
      </c>
      <c r="F152" s="42">
        <v>3.653</v>
      </c>
      <c r="G152" s="57">
        <v>-3464172.92</v>
      </c>
      <c r="H152" s="42">
        <v>-3478.5569399506398</v>
      </c>
      <c r="I152" s="26">
        <v>3.0120408550000002E-3</v>
      </c>
      <c r="J152" s="26">
        <v>-2.6098832643699601E-5</v>
      </c>
      <c r="K152" s="26" t="s">
        <v>3981</v>
      </c>
      <c r="L152" s="26" t="s">
        <v>531</v>
      </c>
      <c r="M152" s="42">
        <v>1</v>
      </c>
      <c r="N152" s="55">
        <v>3464172.92</v>
      </c>
      <c r="O152" s="42">
        <v>12243.24625</v>
      </c>
      <c r="P152" s="43">
        <v>2.963031682E-3</v>
      </c>
      <c r="Q152" s="43">
        <v>9.1858331029327905E-5</v>
      </c>
      <c r="R152" s="42">
        <v>-443.05090999999999</v>
      </c>
      <c r="S152" s="26" t="s">
        <v>51</v>
      </c>
      <c r="T152" s="26" t="s">
        <v>51</v>
      </c>
      <c r="U152" s="26" t="s">
        <v>66</v>
      </c>
      <c r="V152" s="26" t="s">
        <v>79</v>
      </c>
      <c r="W152" s="26" t="s">
        <v>372</v>
      </c>
      <c r="X152" s="26" t="s">
        <v>3789</v>
      </c>
      <c r="Y152" s="26" t="s">
        <v>57</v>
      </c>
      <c r="Z152" s="36" t="s">
        <v>3785</v>
      </c>
      <c r="AA152" s="36">
        <v>45811</v>
      </c>
      <c r="AB152" s="26" t="s">
        <v>185</v>
      </c>
      <c r="AC152" s="26" t="s">
        <v>191</v>
      </c>
      <c r="AD152" s="26" t="s">
        <v>57</v>
      </c>
      <c r="AE152" s="26" t="s">
        <v>176</v>
      </c>
      <c r="AF152" s="26" t="s">
        <v>185</v>
      </c>
      <c r="AG152" s="26" t="s">
        <v>185</v>
      </c>
      <c r="AH152" s="43"/>
      <c r="AI152" s="42">
        <v>365.3</v>
      </c>
      <c r="AJ152" s="43"/>
      <c r="AL152" s="43"/>
      <c r="AM152" s="26" t="s">
        <v>4397</v>
      </c>
      <c r="AN152" s="43">
        <v>0.520966724587</v>
      </c>
      <c r="AO152" s="43">
        <v>-3.3242448700273182E-4</v>
      </c>
    </row>
    <row r="153" spans="1:41" x14ac:dyDescent="0.2">
      <c r="A153" s="26">
        <v>8700</v>
      </c>
      <c r="B153" s="26">
        <v>12956</v>
      </c>
      <c r="C153" s="26" t="s">
        <v>183</v>
      </c>
      <c r="D153" s="26" t="s">
        <v>3982</v>
      </c>
      <c r="E153" s="26" t="s">
        <v>532</v>
      </c>
      <c r="F153" s="42">
        <v>3.653</v>
      </c>
      <c r="G153" s="57">
        <v>-3574585.35</v>
      </c>
      <c r="H153" s="42">
        <v>-3586.4182177131902</v>
      </c>
      <c r="I153" s="26">
        <v>3.1054366450000001E-3</v>
      </c>
      <c r="J153" s="26">
        <v>-2.6908091622539298E-5</v>
      </c>
      <c r="K153" s="26" t="s">
        <v>3983</v>
      </c>
      <c r="L153" s="26" t="s">
        <v>531</v>
      </c>
      <c r="M153" s="42">
        <v>1</v>
      </c>
      <c r="N153" s="55">
        <v>3574585.35</v>
      </c>
      <c r="O153" s="42">
        <v>12714.14033</v>
      </c>
      <c r="P153" s="43">
        <v>3.076994438E-3</v>
      </c>
      <c r="Q153" s="43">
        <v>9.5391343712168599E-5</v>
      </c>
      <c r="R153" s="42">
        <v>-365.52690999999999</v>
      </c>
      <c r="S153" s="26" t="s">
        <v>51</v>
      </c>
      <c r="T153" s="26" t="s">
        <v>51</v>
      </c>
      <c r="U153" s="26" t="s">
        <v>66</v>
      </c>
      <c r="V153" s="26" t="s">
        <v>79</v>
      </c>
      <c r="W153" s="26" t="s">
        <v>372</v>
      </c>
      <c r="X153" s="26" t="s">
        <v>3789</v>
      </c>
      <c r="Y153" s="26" t="s">
        <v>57</v>
      </c>
      <c r="Z153" s="36" t="s">
        <v>3785</v>
      </c>
      <c r="AA153" s="36">
        <v>45964</v>
      </c>
      <c r="AB153" s="26" t="s">
        <v>185</v>
      </c>
      <c r="AC153" s="26" t="s">
        <v>191</v>
      </c>
      <c r="AD153" s="26" t="s">
        <v>57</v>
      </c>
      <c r="AE153" s="26" t="s">
        <v>176</v>
      </c>
      <c r="AF153" s="26" t="s">
        <v>185</v>
      </c>
      <c r="AG153" s="26" t="s">
        <v>185</v>
      </c>
      <c r="AH153" s="43"/>
      <c r="AI153" s="42">
        <v>365.3</v>
      </c>
      <c r="AJ153" s="43"/>
      <c r="AL153" s="43"/>
      <c r="AM153" s="26" t="s">
        <v>4397</v>
      </c>
      <c r="AN153" s="43">
        <v>0.429809199694</v>
      </c>
      <c r="AO153" s="43">
        <v>-2.7425763676333203E-4</v>
      </c>
    </row>
    <row r="154" spans="1:41" x14ac:dyDescent="0.2">
      <c r="A154" s="26">
        <v>8700</v>
      </c>
      <c r="B154" s="26">
        <v>12956</v>
      </c>
      <c r="C154" s="26" t="s">
        <v>183</v>
      </c>
      <c r="D154" s="26" t="s">
        <v>3984</v>
      </c>
      <c r="E154" s="26" t="s">
        <v>532</v>
      </c>
      <c r="F154" s="42">
        <v>3.653</v>
      </c>
      <c r="G154" s="57">
        <v>-3603826.62</v>
      </c>
      <c r="H154" s="42">
        <v>-3615.0435316698699</v>
      </c>
      <c r="I154" s="26">
        <v>3.1302229619999998E-3</v>
      </c>
      <c r="J154" s="26">
        <v>-2.7122860933844298E-5</v>
      </c>
      <c r="K154" s="26" t="s">
        <v>3985</v>
      </c>
      <c r="L154" s="26" t="s">
        <v>531</v>
      </c>
      <c r="M154" s="42">
        <v>1</v>
      </c>
      <c r="N154" s="55">
        <v>3603826.62</v>
      </c>
      <c r="O154" s="42">
        <v>12714.14034</v>
      </c>
      <c r="P154" s="43">
        <v>3.07699444E-3</v>
      </c>
      <c r="Q154" s="43">
        <v>9.5391343787196297E-5</v>
      </c>
      <c r="R154" s="42">
        <v>-469.92342000000002</v>
      </c>
      <c r="S154" s="26" t="s">
        <v>51</v>
      </c>
      <c r="T154" s="26" t="s">
        <v>51</v>
      </c>
      <c r="U154" s="26" t="s">
        <v>66</v>
      </c>
      <c r="V154" s="26" t="s">
        <v>79</v>
      </c>
      <c r="W154" s="26" t="s">
        <v>372</v>
      </c>
      <c r="X154" s="26" t="s">
        <v>3789</v>
      </c>
      <c r="Y154" s="26" t="s">
        <v>57</v>
      </c>
      <c r="Z154" s="36" t="s">
        <v>3785</v>
      </c>
      <c r="AA154" s="36" t="s">
        <v>3801</v>
      </c>
      <c r="AB154" s="26" t="s">
        <v>185</v>
      </c>
      <c r="AC154" s="26" t="s">
        <v>191</v>
      </c>
      <c r="AD154" s="26" t="s">
        <v>57</v>
      </c>
      <c r="AE154" s="26" t="s">
        <v>176</v>
      </c>
      <c r="AF154" s="26" t="s">
        <v>185</v>
      </c>
      <c r="AG154" s="26" t="s">
        <v>185</v>
      </c>
      <c r="AH154" s="43"/>
      <c r="AI154" s="42">
        <v>365.3</v>
      </c>
      <c r="AJ154" s="43"/>
      <c r="AL154" s="43"/>
      <c r="AM154" s="26" t="s">
        <v>4397</v>
      </c>
      <c r="AN154" s="43">
        <v>0.55256508766500001</v>
      </c>
      <c r="AO154" s="43">
        <v>-3.5258713682377791E-4</v>
      </c>
    </row>
    <row r="155" spans="1:41" x14ac:dyDescent="0.2">
      <c r="A155" s="26">
        <v>8700</v>
      </c>
      <c r="B155" s="26">
        <v>14483</v>
      </c>
      <c r="C155" s="26" t="s">
        <v>183</v>
      </c>
      <c r="D155" s="26">
        <v>9645769</v>
      </c>
      <c r="E155" s="26" t="s">
        <v>538</v>
      </c>
      <c r="F155" s="42">
        <v>3.9645999999999999</v>
      </c>
      <c r="G155" s="57">
        <v>-128000</v>
      </c>
      <c r="H155" s="42">
        <v>12.765267095142001</v>
      </c>
      <c r="I155" s="26">
        <v>-1.0730343121E-2</v>
      </c>
      <c r="J155" s="26">
        <v>6.1382336385532995E-7</v>
      </c>
      <c r="M155" s="42"/>
      <c r="N155" s="55">
        <v>0</v>
      </c>
      <c r="O155" s="42"/>
      <c r="P155" s="43"/>
      <c r="Q155" s="43"/>
      <c r="R155" s="42">
        <v>48.462060000000001</v>
      </c>
      <c r="S155" s="26" t="s">
        <v>51</v>
      </c>
      <c r="T155" s="26" t="s">
        <v>51</v>
      </c>
      <c r="U155" s="26" t="s">
        <v>66</v>
      </c>
      <c r="V155" s="26" t="s">
        <v>79</v>
      </c>
      <c r="W155" s="26" t="s">
        <v>372</v>
      </c>
      <c r="X155" s="26" t="s">
        <v>538</v>
      </c>
      <c r="Y155" s="26" t="s">
        <v>57</v>
      </c>
      <c r="Z155" s="36" t="s">
        <v>3785</v>
      </c>
      <c r="AA155" s="36" t="s">
        <v>3143</v>
      </c>
      <c r="AB155" s="26" t="s">
        <v>185</v>
      </c>
      <c r="AC155" s="26" t="s">
        <v>191</v>
      </c>
      <c r="AD155" s="26" t="s">
        <v>57</v>
      </c>
      <c r="AE155" s="26" t="s">
        <v>176</v>
      </c>
      <c r="AF155" s="26" t="s">
        <v>185</v>
      </c>
      <c r="AG155" s="26" t="s">
        <v>185</v>
      </c>
      <c r="AH155" s="43"/>
      <c r="AI155" s="42">
        <v>396.46</v>
      </c>
      <c r="AJ155" s="43"/>
      <c r="AL155" s="43"/>
      <c r="AM155" s="26" t="s">
        <v>4397</v>
      </c>
      <c r="AN155" s="43">
        <v>1.3029960914459999</v>
      </c>
      <c r="AO155" s="43">
        <v>2.3303256687634845E-4</v>
      </c>
    </row>
    <row r="156" spans="1:41" x14ac:dyDescent="0.2">
      <c r="A156" s="26">
        <v>8700</v>
      </c>
      <c r="B156" s="26">
        <v>14483</v>
      </c>
      <c r="C156" s="26" t="s">
        <v>183</v>
      </c>
      <c r="D156" s="26" t="s">
        <v>3986</v>
      </c>
      <c r="E156" s="26" t="s">
        <v>532</v>
      </c>
      <c r="F156" s="42">
        <v>3.653</v>
      </c>
      <c r="G156" s="57">
        <v>-78957.63</v>
      </c>
      <c r="H156" s="42">
        <v>-21.873224568137999</v>
      </c>
      <c r="I156" s="26">
        <v>1.8386391998000001E-2</v>
      </c>
      <c r="J156" s="26">
        <v>-1.0517834200183999E-6</v>
      </c>
      <c r="K156" s="26" t="s">
        <v>3987</v>
      </c>
      <c r="L156" s="26" t="s">
        <v>531</v>
      </c>
      <c r="M156" s="42">
        <v>1</v>
      </c>
      <c r="N156" s="55">
        <v>78957.63</v>
      </c>
      <c r="O156" s="42">
        <v>79.088499999999996</v>
      </c>
      <c r="P156" s="43">
        <v>0.01</v>
      </c>
      <c r="Q156" s="43">
        <v>3.8030045709536601E-6</v>
      </c>
      <c r="R156" s="42">
        <v>-0.68315000000000003</v>
      </c>
      <c r="S156" s="26" t="s">
        <v>51</v>
      </c>
      <c r="T156" s="26" t="s">
        <v>51</v>
      </c>
      <c r="U156" s="26" t="s">
        <v>66</v>
      </c>
      <c r="V156" s="26" t="s">
        <v>79</v>
      </c>
      <c r="W156" s="26" t="s">
        <v>372</v>
      </c>
      <c r="X156" s="26" t="s">
        <v>3789</v>
      </c>
      <c r="Y156" s="26" t="s">
        <v>57</v>
      </c>
      <c r="Z156" s="36" t="s">
        <v>3785</v>
      </c>
      <c r="AA156" s="36">
        <v>45607</v>
      </c>
      <c r="AB156" s="26" t="s">
        <v>185</v>
      </c>
      <c r="AC156" s="26" t="s">
        <v>191</v>
      </c>
      <c r="AD156" s="26" t="s">
        <v>57</v>
      </c>
      <c r="AE156" s="26" t="s">
        <v>176</v>
      </c>
      <c r="AF156" s="26" t="s">
        <v>185</v>
      </c>
      <c r="AG156" s="26" t="s">
        <v>185</v>
      </c>
      <c r="AH156" s="43"/>
      <c r="AI156" s="42">
        <v>0</v>
      </c>
      <c r="AJ156" s="43"/>
      <c r="AL156" s="43"/>
      <c r="AM156" s="26" t="s">
        <v>4397</v>
      </c>
      <c r="AN156" s="43">
        <v>-1.8367807308E-2</v>
      </c>
      <c r="AO156" s="43">
        <v>-3.2849655598952558E-6</v>
      </c>
    </row>
    <row r="157" spans="1:41" x14ac:dyDescent="0.2">
      <c r="A157" s="26">
        <v>8700</v>
      </c>
      <c r="B157" s="26">
        <v>14483</v>
      </c>
      <c r="C157" s="26" t="s">
        <v>183</v>
      </c>
      <c r="D157" s="26">
        <v>9794188</v>
      </c>
      <c r="E157" s="26" t="s">
        <v>538</v>
      </c>
      <c r="F157" s="42">
        <v>3.9645999999999999</v>
      </c>
      <c r="G157" s="57">
        <v>-280000</v>
      </c>
      <c r="H157" s="42">
        <v>-2.788462754188</v>
      </c>
      <c r="I157" s="26">
        <v>2.3439511219999999E-3</v>
      </c>
      <c r="J157" s="26">
        <v>-1.34084431998479E-7</v>
      </c>
      <c r="M157" s="42"/>
      <c r="N157" s="55">
        <v>0</v>
      </c>
      <c r="O157" s="42"/>
      <c r="P157" s="43"/>
      <c r="Q157" s="43"/>
      <c r="R157" s="42">
        <v>-10.586119999999999</v>
      </c>
      <c r="S157" s="26" t="s">
        <v>51</v>
      </c>
      <c r="T157" s="26" t="s">
        <v>51</v>
      </c>
      <c r="U157" s="26" t="s">
        <v>66</v>
      </c>
      <c r="V157" s="26" t="s">
        <v>79</v>
      </c>
      <c r="W157" s="26" t="s">
        <v>372</v>
      </c>
      <c r="X157" s="26" t="s">
        <v>538</v>
      </c>
      <c r="Y157" s="26" t="s">
        <v>57</v>
      </c>
      <c r="Z157" s="36" t="s">
        <v>3785</v>
      </c>
      <c r="AA157" s="36" t="s">
        <v>3882</v>
      </c>
      <c r="AB157" s="26" t="s">
        <v>185</v>
      </c>
      <c r="AC157" s="26" t="s">
        <v>191</v>
      </c>
      <c r="AD157" s="26" t="s">
        <v>57</v>
      </c>
      <c r="AE157" s="26" t="s">
        <v>176</v>
      </c>
      <c r="AF157" s="26" t="s">
        <v>185</v>
      </c>
      <c r="AG157" s="26" t="s">
        <v>185</v>
      </c>
      <c r="AH157" s="43"/>
      <c r="AI157" s="42">
        <v>396.46</v>
      </c>
      <c r="AJ157" s="43"/>
      <c r="AL157" s="43"/>
      <c r="AM157" s="26" t="s">
        <v>4397</v>
      </c>
      <c r="AN157" s="43">
        <v>-0.28462828413699998</v>
      </c>
      <c r="AO157" s="43">
        <v>-5.0903959032303824E-5</v>
      </c>
    </row>
    <row r="158" spans="1:41" x14ac:dyDescent="0.2">
      <c r="A158" s="26">
        <v>8700</v>
      </c>
      <c r="B158" s="26">
        <v>15235</v>
      </c>
      <c r="C158" s="26" t="s">
        <v>183</v>
      </c>
      <c r="D158" s="26" t="s">
        <v>3988</v>
      </c>
      <c r="E158" s="26" t="s">
        <v>532</v>
      </c>
      <c r="F158" s="42">
        <v>3.653</v>
      </c>
      <c r="G158" s="57">
        <v>-114301.5</v>
      </c>
      <c r="H158" s="42">
        <v>-31.664354263778002</v>
      </c>
      <c r="I158" s="26">
        <v>6.477529884E-3</v>
      </c>
      <c r="J158" s="26">
        <v>-2.0835096240898302E-6</v>
      </c>
      <c r="K158" s="26" t="s">
        <v>3989</v>
      </c>
      <c r="L158" s="26" t="s">
        <v>531</v>
      </c>
      <c r="M158" s="42">
        <v>1</v>
      </c>
      <c r="N158" s="55">
        <v>114301.5</v>
      </c>
      <c r="O158" s="42">
        <v>114.49095</v>
      </c>
      <c r="P158" s="43">
        <v>0.01</v>
      </c>
      <c r="Q158" s="43">
        <v>7.5334868416711203E-6</v>
      </c>
      <c r="R158" s="42">
        <v>-0.98895</v>
      </c>
      <c r="S158" s="26" t="s">
        <v>51</v>
      </c>
      <c r="T158" s="26" t="s">
        <v>51</v>
      </c>
      <c r="U158" s="26" t="s">
        <v>66</v>
      </c>
      <c r="V158" s="26" t="s">
        <v>79</v>
      </c>
      <c r="W158" s="26" t="s">
        <v>372</v>
      </c>
      <c r="X158" s="26" t="s">
        <v>3789</v>
      </c>
      <c r="Y158" s="26" t="s">
        <v>57</v>
      </c>
      <c r="Z158" s="36" t="s">
        <v>3785</v>
      </c>
      <c r="AA158" s="36">
        <v>45607</v>
      </c>
      <c r="AB158" s="26" t="s">
        <v>185</v>
      </c>
      <c r="AC158" s="26" t="s">
        <v>191</v>
      </c>
      <c r="AD158" s="26" t="s">
        <v>57</v>
      </c>
      <c r="AE158" s="26" t="s">
        <v>176</v>
      </c>
      <c r="AF158" s="26" t="s">
        <v>185</v>
      </c>
      <c r="AG158" s="26" t="s">
        <v>185</v>
      </c>
      <c r="AH158" s="43"/>
      <c r="AI158" s="42">
        <v>0</v>
      </c>
      <c r="AJ158" s="43"/>
      <c r="AL158" s="43"/>
      <c r="AM158" s="26" t="s">
        <v>4397</v>
      </c>
      <c r="AN158" s="43">
        <v>1.5504008434999999E-2</v>
      </c>
      <c r="AO158" s="43">
        <v>-6.5074685333296932E-6</v>
      </c>
    </row>
    <row r="159" spans="1:41" x14ac:dyDescent="0.2">
      <c r="A159" s="26">
        <v>8700</v>
      </c>
      <c r="B159" s="26">
        <v>15235</v>
      </c>
      <c r="C159" s="26" t="s">
        <v>183</v>
      </c>
      <c r="D159" s="26">
        <v>9721786</v>
      </c>
      <c r="E159" s="26" t="s">
        <v>532</v>
      </c>
      <c r="F159" s="42">
        <v>3.653</v>
      </c>
      <c r="G159" s="57">
        <v>635000</v>
      </c>
      <c r="H159" s="42">
        <v>-17.219023855223</v>
      </c>
      <c r="I159" s="26">
        <v>3.5224701150000002E-3</v>
      </c>
      <c r="J159" s="26">
        <v>-1.1330091124210899E-6</v>
      </c>
      <c r="M159" s="42"/>
      <c r="N159" s="55">
        <v>0</v>
      </c>
      <c r="O159" s="42"/>
      <c r="P159" s="43"/>
      <c r="Q159" s="43"/>
      <c r="R159" s="42">
        <v>-62.797780000000003</v>
      </c>
      <c r="S159" s="26" t="s">
        <v>51</v>
      </c>
      <c r="T159" s="26" t="s">
        <v>51</v>
      </c>
      <c r="U159" s="26" t="s">
        <v>66</v>
      </c>
      <c r="V159" s="26" t="s">
        <v>79</v>
      </c>
      <c r="W159" s="26" t="s">
        <v>372</v>
      </c>
      <c r="X159" s="26" t="s">
        <v>532</v>
      </c>
      <c r="Y159" s="26" t="s">
        <v>57</v>
      </c>
      <c r="Z159" s="36" t="s">
        <v>3785</v>
      </c>
      <c r="AA159" s="36" t="s">
        <v>3891</v>
      </c>
      <c r="AB159" s="26" t="s">
        <v>185</v>
      </c>
      <c r="AC159" s="26" t="s">
        <v>191</v>
      </c>
      <c r="AD159" s="26" t="s">
        <v>57</v>
      </c>
      <c r="AE159" s="26" t="s">
        <v>176</v>
      </c>
      <c r="AF159" s="26" t="s">
        <v>185</v>
      </c>
      <c r="AG159" s="26" t="s">
        <v>185</v>
      </c>
      <c r="AH159" s="43"/>
      <c r="AI159" s="42">
        <v>365.3</v>
      </c>
      <c r="AJ159" s="43"/>
      <c r="AL159" s="43"/>
      <c r="AM159" s="26" t="s">
        <v>4397</v>
      </c>
      <c r="AN159" s="43">
        <v>0.98449599156400003</v>
      </c>
      <c r="AO159" s="43">
        <v>-4.1322066566859881E-4</v>
      </c>
    </row>
    <row r="160" spans="1:41" x14ac:dyDescent="0.2">
      <c r="A160" s="26">
        <v>8700</v>
      </c>
      <c r="B160" s="26">
        <v>15236</v>
      </c>
      <c r="C160" s="26" t="s">
        <v>183</v>
      </c>
      <c r="D160" s="26" t="s">
        <v>3990</v>
      </c>
      <c r="E160" s="26" t="s">
        <v>532</v>
      </c>
      <c r="F160" s="42">
        <v>3.653</v>
      </c>
      <c r="G160" s="57">
        <v>-10159.530000000001</v>
      </c>
      <c r="H160" s="42">
        <v>-2.8144420071290002</v>
      </c>
      <c r="I160" s="26">
        <v>5.5317067749999999E-3</v>
      </c>
      <c r="J160" s="26">
        <v>-1.3676804800986899E-6</v>
      </c>
      <c r="K160" s="26" t="s">
        <v>3991</v>
      </c>
      <c r="L160" s="26" t="s">
        <v>531</v>
      </c>
      <c r="M160" s="42">
        <v>1</v>
      </c>
      <c r="N160" s="55">
        <v>10159.530000000001</v>
      </c>
      <c r="O160" s="42">
        <v>10.17637</v>
      </c>
      <c r="P160" s="43">
        <v>0.01</v>
      </c>
      <c r="Q160" s="43">
        <v>4.9452156313779996E-6</v>
      </c>
      <c r="R160" s="42">
        <v>-8.7900000000000006E-2</v>
      </c>
      <c r="S160" s="26" t="s">
        <v>51</v>
      </c>
      <c r="T160" s="26" t="s">
        <v>51</v>
      </c>
      <c r="U160" s="26" t="s">
        <v>66</v>
      </c>
      <c r="V160" s="26" t="s">
        <v>79</v>
      </c>
      <c r="W160" s="26" t="s">
        <v>372</v>
      </c>
      <c r="X160" s="26" t="s">
        <v>3789</v>
      </c>
      <c r="Y160" s="26" t="s">
        <v>57</v>
      </c>
      <c r="Z160" s="36" t="s">
        <v>3785</v>
      </c>
      <c r="AA160" s="36">
        <v>45607</v>
      </c>
      <c r="AB160" s="26" t="s">
        <v>185</v>
      </c>
      <c r="AC160" s="26" t="s">
        <v>191</v>
      </c>
      <c r="AD160" s="26" t="s">
        <v>57</v>
      </c>
      <c r="AE160" s="26" t="s">
        <v>176</v>
      </c>
      <c r="AF160" s="26" t="s">
        <v>185</v>
      </c>
      <c r="AG160" s="26" t="s">
        <v>185</v>
      </c>
      <c r="AH160" s="43"/>
      <c r="AI160" s="42">
        <v>0</v>
      </c>
      <c r="AJ160" s="43"/>
      <c r="AL160" s="43"/>
      <c r="AM160" s="26" t="s">
        <v>4397</v>
      </c>
      <c r="AN160" s="43">
        <v>1.0490549554E-2</v>
      </c>
      <c r="AO160" s="43">
        <v>-4.2715291663153163E-6</v>
      </c>
    </row>
    <row r="161" spans="1:41" x14ac:dyDescent="0.2">
      <c r="A161" s="26">
        <v>8700</v>
      </c>
      <c r="B161" s="26">
        <v>15236</v>
      </c>
      <c r="C161" s="26" t="s">
        <v>183</v>
      </c>
      <c r="D161" s="26">
        <v>9724685</v>
      </c>
      <c r="E161" s="26" t="s">
        <v>532</v>
      </c>
      <c r="F161" s="42">
        <v>3.653</v>
      </c>
      <c r="G161" s="57">
        <v>100000</v>
      </c>
      <c r="H161" s="42">
        <v>-2.2733945708799999</v>
      </c>
      <c r="I161" s="26">
        <v>4.4682932239999999E-3</v>
      </c>
      <c r="J161" s="26">
        <v>-1.10475801962846E-6</v>
      </c>
      <c r="M161" s="42"/>
      <c r="N161" s="55">
        <v>0</v>
      </c>
      <c r="O161" s="42"/>
      <c r="P161" s="43"/>
      <c r="Q161" s="43"/>
      <c r="R161" s="42">
        <v>-8.2910699999999995</v>
      </c>
      <c r="S161" s="26" t="s">
        <v>51</v>
      </c>
      <c r="T161" s="26" t="s">
        <v>51</v>
      </c>
      <c r="U161" s="26" t="s">
        <v>66</v>
      </c>
      <c r="V161" s="26" t="s">
        <v>79</v>
      </c>
      <c r="W161" s="26" t="s">
        <v>372</v>
      </c>
      <c r="X161" s="26" t="s">
        <v>532</v>
      </c>
      <c r="Y161" s="26" t="s">
        <v>57</v>
      </c>
      <c r="Z161" s="36" t="s">
        <v>3785</v>
      </c>
      <c r="AA161" s="36" t="s">
        <v>3891</v>
      </c>
      <c r="AB161" s="26" t="s">
        <v>185</v>
      </c>
      <c r="AC161" s="26" t="s">
        <v>191</v>
      </c>
      <c r="AD161" s="26" t="s">
        <v>57</v>
      </c>
      <c r="AE161" s="26" t="s">
        <v>176</v>
      </c>
      <c r="AF161" s="26" t="s">
        <v>185</v>
      </c>
      <c r="AG161" s="26" t="s">
        <v>185</v>
      </c>
      <c r="AH161" s="43"/>
      <c r="AI161" s="42">
        <v>365.3</v>
      </c>
      <c r="AJ161" s="43"/>
      <c r="AL161" s="43"/>
      <c r="AM161" s="26" t="s">
        <v>4397</v>
      </c>
      <c r="AN161" s="43">
        <v>0.98950945044500005</v>
      </c>
      <c r="AO161" s="43">
        <v>-4.0290725056839506E-4</v>
      </c>
    </row>
    <row r="162" spans="1:41" x14ac:dyDescent="0.2">
      <c r="A162" s="26">
        <v>8700</v>
      </c>
      <c r="B162" s="26">
        <v>15237</v>
      </c>
      <c r="C162" s="26" t="s">
        <v>183</v>
      </c>
      <c r="D162" s="26" t="s">
        <v>3992</v>
      </c>
      <c r="E162" s="26" t="s">
        <v>532</v>
      </c>
      <c r="F162" s="42">
        <v>3.653</v>
      </c>
      <c r="G162" s="57">
        <v>-5527.74</v>
      </c>
      <c r="H162" s="42">
        <v>-1.5313216342189999</v>
      </c>
      <c r="I162" s="26">
        <v>6.4479564829999997E-3</v>
      </c>
      <c r="J162" s="26">
        <v>-1.2641383393189301E-6</v>
      </c>
      <c r="K162" s="26" t="s">
        <v>3993</v>
      </c>
      <c r="L162" s="26" t="s">
        <v>531</v>
      </c>
      <c r="M162" s="42">
        <v>1</v>
      </c>
      <c r="N162" s="55">
        <v>5527.74</v>
      </c>
      <c r="O162" s="42">
        <v>5.5369000000000002</v>
      </c>
      <c r="P162" s="43">
        <v>0.01</v>
      </c>
      <c r="Q162" s="43">
        <v>4.5708278486776896E-6</v>
      </c>
      <c r="R162" s="42">
        <v>-4.7829999999999998E-2</v>
      </c>
      <c r="S162" s="26" t="s">
        <v>51</v>
      </c>
      <c r="T162" s="26" t="s">
        <v>51</v>
      </c>
      <c r="U162" s="26" t="s">
        <v>66</v>
      </c>
      <c r="V162" s="26" t="s">
        <v>79</v>
      </c>
      <c r="W162" s="26" t="s">
        <v>372</v>
      </c>
      <c r="X162" s="26" t="s">
        <v>3789</v>
      </c>
      <c r="Y162" s="26" t="s">
        <v>57</v>
      </c>
      <c r="Z162" s="36" t="s">
        <v>3785</v>
      </c>
      <c r="AA162" s="36">
        <v>45607</v>
      </c>
      <c r="AB162" s="26" t="s">
        <v>185</v>
      </c>
      <c r="AC162" s="26" t="s">
        <v>191</v>
      </c>
      <c r="AD162" s="26" t="s">
        <v>57</v>
      </c>
      <c r="AE162" s="26" t="s">
        <v>176</v>
      </c>
      <c r="AF162" s="26" t="s">
        <v>185</v>
      </c>
      <c r="AG162" s="26" t="s">
        <v>185</v>
      </c>
      <c r="AH162" s="43"/>
      <c r="AI162" s="42">
        <v>0</v>
      </c>
      <c r="AJ162" s="43"/>
      <c r="AL162" s="43"/>
      <c r="AM162" s="26" t="s">
        <v>4397</v>
      </c>
      <c r="AN162" s="43">
        <v>1.4715247802E-2</v>
      </c>
      <c r="AO162" s="43">
        <v>-3.9485240781056062E-6</v>
      </c>
    </row>
    <row r="163" spans="1:41" x14ac:dyDescent="0.2">
      <c r="A163" s="26">
        <v>8700</v>
      </c>
      <c r="B163" s="26">
        <v>15237</v>
      </c>
      <c r="C163" s="26" t="s">
        <v>183</v>
      </c>
      <c r="D163" s="26">
        <v>9796293</v>
      </c>
      <c r="E163" s="26" t="s">
        <v>538</v>
      </c>
      <c r="F163" s="42">
        <v>3.9645999999999999</v>
      </c>
      <c r="G163" s="57">
        <v>-77000</v>
      </c>
      <c r="H163" s="42">
        <v>-0.67925403013300001</v>
      </c>
      <c r="I163" s="26">
        <v>2.8601440280000001E-3</v>
      </c>
      <c r="J163" s="26">
        <v>-5.6073854273369203E-7</v>
      </c>
      <c r="M163" s="42"/>
      <c r="N163" s="55">
        <v>0</v>
      </c>
      <c r="O163" s="42"/>
      <c r="P163" s="43"/>
      <c r="Q163" s="43"/>
      <c r="R163" s="42">
        <v>-2.5787200000000001</v>
      </c>
      <c r="S163" s="26" t="s">
        <v>51</v>
      </c>
      <c r="T163" s="26" t="s">
        <v>51</v>
      </c>
      <c r="U163" s="26" t="s">
        <v>66</v>
      </c>
      <c r="V163" s="26" t="s">
        <v>79</v>
      </c>
      <c r="W163" s="26" t="s">
        <v>372</v>
      </c>
      <c r="X163" s="26" t="s">
        <v>538</v>
      </c>
      <c r="Y163" s="26" t="s">
        <v>57</v>
      </c>
      <c r="Z163" s="36" t="s">
        <v>3785</v>
      </c>
      <c r="AA163" s="36" t="s">
        <v>3882</v>
      </c>
      <c r="AB163" s="26" t="s">
        <v>185</v>
      </c>
      <c r="AC163" s="26" t="s">
        <v>191</v>
      </c>
      <c r="AD163" s="26" t="s">
        <v>57</v>
      </c>
      <c r="AE163" s="26" t="s">
        <v>176</v>
      </c>
      <c r="AF163" s="26" t="s">
        <v>185</v>
      </c>
      <c r="AG163" s="26" t="s">
        <v>185</v>
      </c>
      <c r="AH163" s="43"/>
      <c r="AI163" s="42">
        <v>396.46</v>
      </c>
      <c r="AJ163" s="43"/>
      <c r="AL163" s="43"/>
      <c r="AM163" s="26" t="s">
        <v>4397</v>
      </c>
      <c r="AN163" s="43">
        <v>0.79336198648099998</v>
      </c>
      <c r="AO163" s="43">
        <v>-2.128818317100667E-4</v>
      </c>
    </row>
    <row r="164" spans="1:41" x14ac:dyDescent="0.2">
      <c r="A164" s="26">
        <v>8700</v>
      </c>
      <c r="B164" s="26">
        <v>15237</v>
      </c>
      <c r="C164" s="26" t="s">
        <v>183</v>
      </c>
      <c r="D164" s="26">
        <v>9794192</v>
      </c>
      <c r="E164" s="26" t="s">
        <v>538</v>
      </c>
      <c r="F164" s="42">
        <v>3.9645999999999999</v>
      </c>
      <c r="G164" s="57">
        <v>-16500</v>
      </c>
      <c r="H164" s="42">
        <v>-0.16431882836299999</v>
      </c>
      <c r="I164" s="26">
        <v>6.9189948800000005E-4</v>
      </c>
      <c r="J164" s="26">
        <v>-1.35648662021519E-7</v>
      </c>
      <c r="M164" s="42"/>
      <c r="N164" s="55">
        <v>0</v>
      </c>
      <c r="O164" s="42"/>
      <c r="P164" s="43"/>
      <c r="Q164" s="43"/>
      <c r="R164" s="42">
        <v>-0.62382000000000004</v>
      </c>
      <c r="S164" s="26" t="s">
        <v>51</v>
      </c>
      <c r="T164" s="26" t="s">
        <v>51</v>
      </c>
      <c r="U164" s="26" t="s">
        <v>66</v>
      </c>
      <c r="V164" s="26" t="s">
        <v>79</v>
      </c>
      <c r="W164" s="26" t="s">
        <v>372</v>
      </c>
      <c r="X164" s="26" t="s">
        <v>538</v>
      </c>
      <c r="Y164" s="26" t="s">
        <v>57</v>
      </c>
      <c r="Z164" s="36" t="s">
        <v>3785</v>
      </c>
      <c r="AA164" s="36" t="s">
        <v>3882</v>
      </c>
      <c r="AB164" s="26" t="s">
        <v>185</v>
      </c>
      <c r="AC164" s="26" t="s">
        <v>191</v>
      </c>
      <c r="AD164" s="26" t="s">
        <v>57</v>
      </c>
      <c r="AE164" s="26" t="s">
        <v>176</v>
      </c>
      <c r="AF164" s="26" t="s">
        <v>185</v>
      </c>
      <c r="AG164" s="26" t="s">
        <v>185</v>
      </c>
      <c r="AH164" s="43"/>
      <c r="AI164" s="42">
        <v>396.46</v>
      </c>
      <c r="AJ164" s="43"/>
      <c r="AL164" s="43"/>
      <c r="AM164" s="26" t="s">
        <v>4397</v>
      </c>
      <c r="AN164" s="43">
        <v>0.191922765715</v>
      </c>
      <c r="AO164" s="43">
        <v>-5.1498396203300014E-5</v>
      </c>
    </row>
    <row r="165" spans="1:41" x14ac:dyDescent="0.2">
      <c r="A165" s="26">
        <v>8700</v>
      </c>
      <c r="B165" s="26">
        <v>15238</v>
      </c>
      <c r="C165" s="26" t="s">
        <v>183</v>
      </c>
      <c r="D165" s="26" t="s">
        <v>3994</v>
      </c>
      <c r="E165" s="26" t="s">
        <v>532</v>
      </c>
      <c r="F165" s="42">
        <v>3.653</v>
      </c>
      <c r="G165" s="57">
        <v>-320885.84999999998</v>
      </c>
      <c r="H165" s="42">
        <v>-88.893350699204007</v>
      </c>
      <c r="I165" s="26">
        <v>8.0979165990000008E-3</v>
      </c>
      <c r="J165" s="26">
        <v>-3.04063913738578E-6</v>
      </c>
      <c r="K165" s="26" t="s">
        <v>3995</v>
      </c>
      <c r="L165" s="26" t="s">
        <v>531</v>
      </c>
      <c r="M165" s="42">
        <v>1</v>
      </c>
      <c r="N165" s="55">
        <v>320885.84999999998</v>
      </c>
      <c r="O165" s="42">
        <v>321.41771</v>
      </c>
      <c r="P165" s="43">
        <v>0.01</v>
      </c>
      <c r="Q165" s="43">
        <v>1.0994244910195001E-5</v>
      </c>
      <c r="R165" s="42">
        <v>-2.7763399999999998</v>
      </c>
      <c r="S165" s="26" t="s">
        <v>51</v>
      </c>
      <c r="T165" s="26" t="s">
        <v>51</v>
      </c>
      <c r="U165" s="26" t="s">
        <v>66</v>
      </c>
      <c r="V165" s="26" t="s">
        <v>79</v>
      </c>
      <c r="W165" s="26" t="s">
        <v>372</v>
      </c>
      <c r="X165" s="26" t="s">
        <v>3789</v>
      </c>
      <c r="Y165" s="26" t="s">
        <v>57</v>
      </c>
      <c r="Z165" s="36" t="s">
        <v>3785</v>
      </c>
      <c r="AA165" s="36">
        <v>45607</v>
      </c>
      <c r="AB165" s="26" t="s">
        <v>185</v>
      </c>
      <c r="AC165" s="26" t="s">
        <v>191</v>
      </c>
      <c r="AD165" s="26" t="s">
        <v>57</v>
      </c>
      <c r="AE165" s="26" t="s">
        <v>176</v>
      </c>
      <c r="AF165" s="26" t="s">
        <v>185</v>
      </c>
      <c r="AG165" s="26" t="s">
        <v>185</v>
      </c>
      <c r="AH165" s="43"/>
      <c r="AI165" s="42">
        <v>0</v>
      </c>
      <c r="AJ165" s="43"/>
      <c r="AL165" s="43"/>
      <c r="AM165" s="26" t="s">
        <v>4397</v>
      </c>
      <c r="AN165" s="43">
        <v>3.5177015902000001E-2</v>
      </c>
      <c r="AO165" s="43">
        <v>-9.4984342346192784E-6</v>
      </c>
    </row>
    <row r="166" spans="1:41" x14ac:dyDescent="0.2">
      <c r="A166" s="26">
        <v>8700</v>
      </c>
      <c r="B166" s="26">
        <v>15238</v>
      </c>
      <c r="C166" s="26" t="s">
        <v>183</v>
      </c>
      <c r="D166" s="26">
        <v>9721788</v>
      </c>
      <c r="E166" s="26" t="s">
        <v>532</v>
      </c>
      <c r="F166" s="42">
        <v>3.653</v>
      </c>
      <c r="G166" s="57">
        <v>770000</v>
      </c>
      <c r="H166" s="42">
        <v>-20.879761447764999</v>
      </c>
      <c r="I166" s="26">
        <v>1.9020834000000001E-3</v>
      </c>
      <c r="J166" s="26">
        <v>-7.1420212353320497E-7</v>
      </c>
      <c r="M166" s="42"/>
      <c r="N166" s="55">
        <v>0</v>
      </c>
      <c r="O166" s="42"/>
      <c r="P166" s="43"/>
      <c r="Q166" s="43"/>
      <c r="R166" s="42">
        <v>-76.148489999999995</v>
      </c>
      <c r="S166" s="26" t="s">
        <v>51</v>
      </c>
      <c r="T166" s="26" t="s">
        <v>51</v>
      </c>
      <c r="U166" s="26" t="s">
        <v>66</v>
      </c>
      <c r="V166" s="26" t="s">
        <v>79</v>
      </c>
      <c r="W166" s="26" t="s">
        <v>372</v>
      </c>
      <c r="X166" s="26" t="s">
        <v>532</v>
      </c>
      <c r="Y166" s="26" t="s">
        <v>57</v>
      </c>
      <c r="Z166" s="36" t="s">
        <v>3785</v>
      </c>
      <c r="AA166" s="36" t="s">
        <v>3891</v>
      </c>
      <c r="AB166" s="26" t="s">
        <v>185</v>
      </c>
      <c r="AC166" s="26" t="s">
        <v>191</v>
      </c>
      <c r="AD166" s="26" t="s">
        <v>57</v>
      </c>
      <c r="AE166" s="26" t="s">
        <v>176</v>
      </c>
      <c r="AF166" s="26" t="s">
        <v>185</v>
      </c>
      <c r="AG166" s="26" t="s">
        <v>185</v>
      </c>
      <c r="AH166" s="43"/>
      <c r="AI166" s="42">
        <v>365.3</v>
      </c>
      <c r="AJ166" s="43"/>
      <c r="AL166" s="43"/>
      <c r="AM166" s="26" t="s">
        <v>4397</v>
      </c>
      <c r="AN166" s="43">
        <v>0.96482298409699996</v>
      </c>
      <c r="AO166" s="43">
        <v>-2.6051975778563282E-4</v>
      </c>
    </row>
    <row r="167" spans="1:41" x14ac:dyDescent="0.2">
      <c r="A167" s="26">
        <v>8700</v>
      </c>
      <c r="B167" s="26">
        <v>15239</v>
      </c>
      <c r="C167" s="26" t="s">
        <v>183</v>
      </c>
      <c r="D167" s="26">
        <v>9583859</v>
      </c>
      <c r="E167" s="26" t="s">
        <v>532</v>
      </c>
      <c r="F167" s="42">
        <v>3.653</v>
      </c>
      <c r="G167" s="57">
        <v>1060000</v>
      </c>
      <c r="H167" s="42">
        <v>-10.973608445297</v>
      </c>
      <c r="I167" s="26">
        <v>3.5714821149999999E-3</v>
      </c>
      <c r="J167" s="26">
        <v>-1.2535864523265199E-6</v>
      </c>
      <c r="M167" s="42"/>
      <c r="N167" s="55">
        <v>0</v>
      </c>
      <c r="O167" s="42"/>
      <c r="P167" s="43"/>
      <c r="Q167" s="43"/>
      <c r="R167" s="42">
        <v>-40.02075</v>
      </c>
      <c r="S167" s="26" t="s">
        <v>51</v>
      </c>
      <c r="T167" s="26" t="s">
        <v>51</v>
      </c>
      <c r="U167" s="26" t="s">
        <v>66</v>
      </c>
      <c r="V167" s="26" t="s">
        <v>79</v>
      </c>
      <c r="W167" s="26" t="s">
        <v>372</v>
      </c>
      <c r="X167" s="26" t="s">
        <v>532</v>
      </c>
      <c r="Y167" s="26" t="s">
        <v>57</v>
      </c>
      <c r="Z167" s="36" t="s">
        <v>3785</v>
      </c>
      <c r="AA167" s="36" t="s">
        <v>562</v>
      </c>
      <c r="AB167" s="26" t="s">
        <v>185</v>
      </c>
      <c r="AC167" s="26" t="s">
        <v>191</v>
      </c>
      <c r="AD167" s="26" t="s">
        <v>57</v>
      </c>
      <c r="AE167" s="26" t="s">
        <v>176</v>
      </c>
      <c r="AF167" s="26" t="s">
        <v>185</v>
      </c>
      <c r="AG167" s="26" t="s">
        <v>185</v>
      </c>
      <c r="AH167" s="43"/>
      <c r="AI167" s="42">
        <v>365.3</v>
      </c>
      <c r="AJ167" s="43"/>
      <c r="AL167" s="43"/>
      <c r="AM167" s="26" t="s">
        <v>4397</v>
      </c>
      <c r="AN167" s="43">
        <v>0.35714821158799998</v>
      </c>
      <c r="AO167" s="43">
        <v>-4.5720043178721303E-4</v>
      </c>
    </row>
    <row r="168" spans="1:41" x14ac:dyDescent="0.2">
      <c r="A168" s="26">
        <v>8700</v>
      </c>
      <c r="B168" s="26">
        <v>15239</v>
      </c>
      <c r="C168" s="26" t="s">
        <v>183</v>
      </c>
      <c r="D168" s="26">
        <v>9652745</v>
      </c>
      <c r="E168" s="26" t="s">
        <v>532</v>
      </c>
      <c r="F168" s="42">
        <v>3.653</v>
      </c>
      <c r="G168" s="57">
        <v>1869310.79</v>
      </c>
      <c r="H168" s="42">
        <v>-26.605777351246999</v>
      </c>
      <c r="I168" s="26">
        <v>8.6591442060000006E-3</v>
      </c>
      <c r="J168" s="26">
        <v>-3.0393504750419998E-6</v>
      </c>
      <c r="M168" s="42"/>
      <c r="N168" s="55">
        <v>0</v>
      </c>
      <c r="O168" s="42"/>
      <c r="P168" s="43"/>
      <c r="Q168" s="43"/>
      <c r="R168" s="42">
        <v>-97.031270000000006</v>
      </c>
      <c r="S168" s="26" t="s">
        <v>51</v>
      </c>
      <c r="T168" s="26" t="s">
        <v>51</v>
      </c>
      <c r="U168" s="26" t="s">
        <v>66</v>
      </c>
      <c r="V168" s="26" t="s">
        <v>79</v>
      </c>
      <c r="W168" s="26" t="s">
        <v>372</v>
      </c>
      <c r="X168" s="26" t="s">
        <v>532</v>
      </c>
      <c r="Y168" s="26" t="s">
        <v>57</v>
      </c>
      <c r="Z168" s="36" t="s">
        <v>3785</v>
      </c>
      <c r="AA168" s="36">
        <v>45326</v>
      </c>
      <c r="AB168" s="26" t="s">
        <v>185</v>
      </c>
      <c r="AC168" s="26" t="s">
        <v>191</v>
      </c>
      <c r="AD168" s="26" t="s">
        <v>57</v>
      </c>
      <c r="AE168" s="26" t="s">
        <v>176</v>
      </c>
      <c r="AF168" s="26" t="s">
        <v>185</v>
      </c>
      <c r="AG168" s="26" t="s">
        <v>185</v>
      </c>
      <c r="AH168" s="43"/>
      <c r="AI168" s="42">
        <v>365.3</v>
      </c>
      <c r="AJ168" s="43"/>
      <c r="AL168" s="43"/>
      <c r="AM168" s="26" t="s">
        <v>4397</v>
      </c>
      <c r="AN168" s="43">
        <v>0.86591442061000001</v>
      </c>
      <c r="AO168" s="43">
        <v>-1.1084934325534042E-3</v>
      </c>
    </row>
    <row r="169" spans="1:41" x14ac:dyDescent="0.2">
      <c r="A169" s="26">
        <v>8700</v>
      </c>
      <c r="B169" s="26">
        <v>15239</v>
      </c>
      <c r="C169" s="26" t="s">
        <v>183</v>
      </c>
      <c r="D169" s="26">
        <v>9764355</v>
      </c>
      <c r="E169" s="26" t="s">
        <v>532</v>
      </c>
      <c r="F169" s="42">
        <v>3.653</v>
      </c>
      <c r="G169" s="57">
        <v>745000</v>
      </c>
      <c r="H169" s="42">
        <v>6.8537428023029996</v>
      </c>
      <c r="I169" s="26">
        <v>-2.2306263209999999E-3</v>
      </c>
      <c r="J169" s="26">
        <v>7.8294748418689902E-7</v>
      </c>
      <c r="M169" s="42"/>
      <c r="N169" s="55">
        <v>0</v>
      </c>
      <c r="O169" s="42"/>
      <c r="P169" s="43"/>
      <c r="Q169" s="43"/>
      <c r="R169" s="42">
        <v>24.9956</v>
      </c>
      <c r="S169" s="26" t="s">
        <v>51</v>
      </c>
      <c r="T169" s="26" t="s">
        <v>51</v>
      </c>
      <c r="U169" s="26" t="s">
        <v>66</v>
      </c>
      <c r="V169" s="26" t="s">
        <v>79</v>
      </c>
      <c r="W169" s="26" t="s">
        <v>372</v>
      </c>
      <c r="X169" s="26" t="s">
        <v>532</v>
      </c>
      <c r="Y169" s="26" t="s">
        <v>57</v>
      </c>
      <c r="Z169" s="36" t="s">
        <v>3785</v>
      </c>
      <c r="AA169" s="36">
        <v>45780</v>
      </c>
      <c r="AB169" s="26" t="s">
        <v>185</v>
      </c>
      <c r="AC169" s="26" t="s">
        <v>191</v>
      </c>
      <c r="AD169" s="26" t="s">
        <v>57</v>
      </c>
      <c r="AE169" s="26" t="s">
        <v>176</v>
      </c>
      <c r="AF169" s="26" t="s">
        <v>185</v>
      </c>
      <c r="AG169" s="26" t="s">
        <v>185</v>
      </c>
      <c r="AH169" s="43"/>
      <c r="AI169" s="42">
        <v>365.3</v>
      </c>
      <c r="AJ169" s="43"/>
      <c r="AL169" s="43"/>
      <c r="AM169" s="26" t="s">
        <v>4397</v>
      </c>
      <c r="AN169" s="43">
        <v>-0.22306263219899999</v>
      </c>
      <c r="AO169" s="43">
        <v>2.8555184779846608E-4</v>
      </c>
    </row>
    <row r="170" spans="1:41" x14ac:dyDescent="0.2">
      <c r="A170" s="26">
        <v>8700</v>
      </c>
      <c r="B170" s="26">
        <v>15240</v>
      </c>
      <c r="C170" s="26" t="s">
        <v>183</v>
      </c>
      <c r="D170" s="26">
        <v>9764359</v>
      </c>
      <c r="E170" s="26" t="s">
        <v>532</v>
      </c>
      <c r="F170" s="42">
        <v>3.653</v>
      </c>
      <c r="G170" s="57">
        <v>100000</v>
      </c>
      <c r="H170" s="42">
        <v>0.91996709624299999</v>
      </c>
      <c r="I170" s="26">
        <v>0.01</v>
      </c>
      <c r="J170" s="26">
        <v>7.5159886543293404E-7</v>
      </c>
      <c r="M170" s="42"/>
      <c r="N170" s="55">
        <v>0</v>
      </c>
      <c r="O170" s="42"/>
      <c r="P170" s="43"/>
      <c r="Q170" s="43"/>
      <c r="R170" s="42">
        <v>3.3551199999999999</v>
      </c>
      <c r="S170" s="26" t="s">
        <v>51</v>
      </c>
      <c r="T170" s="26" t="s">
        <v>51</v>
      </c>
      <c r="U170" s="26" t="s">
        <v>66</v>
      </c>
      <c r="V170" s="26" t="s">
        <v>79</v>
      </c>
      <c r="W170" s="26" t="s">
        <v>372</v>
      </c>
      <c r="X170" s="26" t="s">
        <v>532</v>
      </c>
      <c r="Y170" s="26" t="s">
        <v>57</v>
      </c>
      <c r="Z170" s="36" t="s">
        <v>3785</v>
      </c>
      <c r="AA170" s="36">
        <v>45780</v>
      </c>
      <c r="AB170" s="26" t="s">
        <v>185</v>
      </c>
      <c r="AC170" s="26" t="s">
        <v>191</v>
      </c>
      <c r="AD170" s="26" t="s">
        <v>57</v>
      </c>
      <c r="AE170" s="26" t="s">
        <v>176</v>
      </c>
      <c r="AF170" s="26" t="s">
        <v>185</v>
      </c>
      <c r="AG170" s="26" t="s">
        <v>185</v>
      </c>
      <c r="AH170" s="43"/>
      <c r="AI170" s="42">
        <v>365.3</v>
      </c>
      <c r="AJ170" s="43"/>
      <c r="AL170" s="43"/>
      <c r="AM170" s="26" t="s">
        <v>4397</v>
      </c>
      <c r="AN170" s="43">
        <v>1</v>
      </c>
      <c r="AO170" s="43">
        <v>2.7413846291789786E-4</v>
      </c>
    </row>
    <row r="171" spans="1:41" x14ac:dyDescent="0.2">
      <c r="A171" s="26">
        <v>8700</v>
      </c>
      <c r="B171" s="26">
        <v>15241</v>
      </c>
      <c r="C171" s="26" t="s">
        <v>183</v>
      </c>
      <c r="D171" s="26">
        <v>9583862</v>
      </c>
      <c r="E171" s="26" t="s">
        <v>532</v>
      </c>
      <c r="F171" s="42">
        <v>3.653</v>
      </c>
      <c r="G171" s="57">
        <v>6000000</v>
      </c>
      <c r="H171" s="42">
        <v>-62.114757334795001</v>
      </c>
      <c r="I171" s="26">
        <v>2.3516555319999998E-3</v>
      </c>
      <c r="J171" s="26">
        <v>-2.78372695413485E-6</v>
      </c>
      <c r="M171" s="42"/>
      <c r="N171" s="55">
        <v>0</v>
      </c>
      <c r="O171" s="42"/>
      <c r="P171" s="43"/>
      <c r="Q171" s="43"/>
      <c r="R171" s="42">
        <v>-226.53252000000001</v>
      </c>
      <c r="S171" s="26" t="s">
        <v>51</v>
      </c>
      <c r="T171" s="26" t="s">
        <v>51</v>
      </c>
      <c r="U171" s="26" t="s">
        <v>66</v>
      </c>
      <c r="V171" s="26" t="s">
        <v>79</v>
      </c>
      <c r="W171" s="26" t="s">
        <v>372</v>
      </c>
      <c r="X171" s="26" t="s">
        <v>532</v>
      </c>
      <c r="Y171" s="26" t="s">
        <v>57</v>
      </c>
      <c r="Z171" s="36" t="s">
        <v>3785</v>
      </c>
      <c r="AA171" s="36" t="s">
        <v>562</v>
      </c>
      <c r="AB171" s="26" t="s">
        <v>185</v>
      </c>
      <c r="AC171" s="26" t="s">
        <v>191</v>
      </c>
      <c r="AD171" s="26" t="s">
        <v>57</v>
      </c>
      <c r="AE171" s="26" t="s">
        <v>176</v>
      </c>
      <c r="AF171" s="26" t="s">
        <v>185</v>
      </c>
      <c r="AG171" s="26" t="s">
        <v>185</v>
      </c>
      <c r="AH171" s="43"/>
      <c r="AI171" s="42">
        <v>365.3</v>
      </c>
      <c r="AJ171" s="43"/>
      <c r="AL171" s="43"/>
      <c r="AM171" s="26" t="s">
        <v>4397</v>
      </c>
      <c r="AN171" s="43">
        <v>0.235165553285</v>
      </c>
      <c r="AO171" s="43">
        <v>-1.0186206518681203E-3</v>
      </c>
    </row>
    <row r="172" spans="1:41" x14ac:dyDescent="0.2">
      <c r="A172" s="26">
        <v>8700</v>
      </c>
      <c r="B172" s="26">
        <v>15241</v>
      </c>
      <c r="C172" s="26" t="s">
        <v>183</v>
      </c>
      <c r="D172" s="26">
        <v>9601519</v>
      </c>
      <c r="E172" s="26" t="s">
        <v>532</v>
      </c>
      <c r="F172" s="42">
        <v>3.653</v>
      </c>
      <c r="G172" s="57">
        <v>2650000</v>
      </c>
      <c r="H172" s="42">
        <v>-2.5146668494650002</v>
      </c>
      <c r="I172" s="26">
        <v>9.5204915282222306E-5</v>
      </c>
      <c r="J172" s="26">
        <v>-1.12696985223584E-7</v>
      </c>
      <c r="M172" s="42"/>
      <c r="N172" s="55">
        <v>0</v>
      </c>
      <c r="O172" s="42"/>
      <c r="P172" s="43"/>
      <c r="Q172" s="43"/>
      <c r="R172" s="42">
        <v>-9.1709899999999998</v>
      </c>
      <c r="S172" s="26" t="s">
        <v>51</v>
      </c>
      <c r="T172" s="26" t="s">
        <v>51</v>
      </c>
      <c r="U172" s="26" t="s">
        <v>66</v>
      </c>
      <c r="V172" s="26" t="s">
        <v>79</v>
      </c>
      <c r="W172" s="26" t="s">
        <v>372</v>
      </c>
      <c r="X172" s="26" t="s">
        <v>532</v>
      </c>
      <c r="Y172" s="26" t="s">
        <v>57</v>
      </c>
      <c r="Z172" s="36" t="s">
        <v>3785</v>
      </c>
      <c r="AA172" s="36">
        <v>45719</v>
      </c>
      <c r="AB172" s="26" t="s">
        <v>185</v>
      </c>
      <c r="AC172" s="26" t="s">
        <v>191</v>
      </c>
      <c r="AD172" s="26" t="s">
        <v>57</v>
      </c>
      <c r="AE172" s="26" t="s">
        <v>176</v>
      </c>
      <c r="AF172" s="26" t="s">
        <v>185</v>
      </c>
      <c r="AG172" s="26" t="s">
        <v>185</v>
      </c>
      <c r="AH172" s="43"/>
      <c r="AI172" s="42">
        <v>365.3</v>
      </c>
      <c r="AJ172" s="43"/>
      <c r="AL172" s="43"/>
      <c r="AM172" s="26" t="s">
        <v>4397</v>
      </c>
      <c r="AN172" s="43">
        <v>9.5204915280000003E-3</v>
      </c>
      <c r="AO172" s="43">
        <v>-4.1238051879156299E-5</v>
      </c>
    </row>
    <row r="173" spans="1:41" x14ac:dyDescent="0.2">
      <c r="A173" s="26">
        <v>8700</v>
      </c>
      <c r="B173" s="26">
        <v>15241</v>
      </c>
      <c r="C173" s="26" t="s">
        <v>183</v>
      </c>
      <c r="D173" s="26">
        <v>9670738</v>
      </c>
      <c r="E173" s="26" t="s">
        <v>532</v>
      </c>
      <c r="F173" s="42">
        <v>3.653</v>
      </c>
      <c r="G173" s="57">
        <v>5600000</v>
      </c>
      <c r="H173" s="42">
        <v>-183.40505072662501</v>
      </c>
      <c r="I173" s="26">
        <v>6.9436881149999999E-3</v>
      </c>
      <c r="J173" s="26">
        <v>-8.2194571006747198E-6</v>
      </c>
      <c r="M173" s="42"/>
      <c r="N173" s="55">
        <v>0</v>
      </c>
      <c r="O173" s="42"/>
      <c r="P173" s="43"/>
      <c r="Q173" s="43"/>
      <c r="R173" s="42">
        <v>-668.87822000000006</v>
      </c>
      <c r="S173" s="26" t="s">
        <v>51</v>
      </c>
      <c r="T173" s="26" t="s">
        <v>51</v>
      </c>
      <c r="U173" s="26" t="s">
        <v>66</v>
      </c>
      <c r="V173" s="26" t="s">
        <v>79</v>
      </c>
      <c r="W173" s="26" t="s">
        <v>372</v>
      </c>
      <c r="X173" s="26" t="s">
        <v>532</v>
      </c>
      <c r="Y173" s="26" t="s">
        <v>57</v>
      </c>
      <c r="Z173" s="36" t="s">
        <v>3785</v>
      </c>
      <c r="AA173" s="36" t="s">
        <v>3423</v>
      </c>
      <c r="AB173" s="26" t="s">
        <v>185</v>
      </c>
      <c r="AC173" s="26" t="s">
        <v>191</v>
      </c>
      <c r="AD173" s="26" t="s">
        <v>57</v>
      </c>
      <c r="AE173" s="26" t="s">
        <v>176</v>
      </c>
      <c r="AF173" s="26" t="s">
        <v>185</v>
      </c>
      <c r="AG173" s="26" t="s">
        <v>185</v>
      </c>
      <c r="AH173" s="43"/>
      <c r="AI173" s="42">
        <v>365.3</v>
      </c>
      <c r="AJ173" s="43"/>
      <c r="AL173" s="43"/>
      <c r="AM173" s="26" t="s">
        <v>4397</v>
      </c>
      <c r="AN173" s="43">
        <v>0.69436881153700003</v>
      </c>
      <c r="AO173" s="43">
        <v>-3.0076616305543592E-3</v>
      </c>
    </row>
    <row r="174" spans="1:41" x14ac:dyDescent="0.2">
      <c r="A174" s="26">
        <v>8700</v>
      </c>
      <c r="B174" s="26">
        <v>15241</v>
      </c>
      <c r="C174" s="26" t="s">
        <v>183</v>
      </c>
      <c r="D174" s="26">
        <v>9721449</v>
      </c>
      <c r="E174" s="26" t="s">
        <v>532</v>
      </c>
      <c r="F174" s="42">
        <v>3.653</v>
      </c>
      <c r="G174" s="57">
        <v>1935000</v>
      </c>
      <c r="H174" s="42">
        <v>-52.896194132162996</v>
      </c>
      <c r="I174" s="26">
        <v>2.0026420919999999E-3</v>
      </c>
      <c r="J174" s="26">
        <v>-2.3705890145105101E-6</v>
      </c>
      <c r="M174" s="42"/>
      <c r="N174" s="55">
        <v>0</v>
      </c>
      <c r="O174" s="42"/>
      <c r="P174" s="43"/>
      <c r="Q174" s="43"/>
      <c r="R174" s="42">
        <v>-192.91242</v>
      </c>
      <c r="S174" s="26" t="s">
        <v>51</v>
      </c>
      <c r="T174" s="26" t="s">
        <v>51</v>
      </c>
      <c r="U174" s="26" t="s">
        <v>66</v>
      </c>
      <c r="V174" s="26" t="s">
        <v>79</v>
      </c>
      <c r="W174" s="26" t="s">
        <v>372</v>
      </c>
      <c r="X174" s="26" t="s">
        <v>532</v>
      </c>
      <c r="Y174" s="26" t="s">
        <v>57</v>
      </c>
      <c r="Z174" s="36" t="s">
        <v>3785</v>
      </c>
      <c r="AA174" s="36" t="s">
        <v>3894</v>
      </c>
      <c r="AB174" s="26" t="s">
        <v>185</v>
      </c>
      <c r="AC174" s="26" t="s">
        <v>191</v>
      </c>
      <c r="AD174" s="26" t="s">
        <v>57</v>
      </c>
      <c r="AE174" s="26" t="s">
        <v>176</v>
      </c>
      <c r="AF174" s="26" t="s">
        <v>185</v>
      </c>
      <c r="AG174" s="26" t="s">
        <v>185</v>
      </c>
      <c r="AH174" s="43"/>
      <c r="AI174" s="42">
        <v>365.3</v>
      </c>
      <c r="AJ174" s="43"/>
      <c r="AL174" s="43"/>
      <c r="AM174" s="26" t="s">
        <v>4397</v>
      </c>
      <c r="AN174" s="43">
        <v>0.20026420923999999</v>
      </c>
      <c r="AO174" s="43">
        <v>-8.6744532314325803E-4</v>
      </c>
    </row>
    <row r="175" spans="1:41" x14ac:dyDescent="0.2">
      <c r="A175" s="26">
        <v>8700</v>
      </c>
      <c r="B175" s="26">
        <v>15241</v>
      </c>
      <c r="C175" s="26" t="s">
        <v>183</v>
      </c>
      <c r="D175" s="26">
        <v>9764378</v>
      </c>
      <c r="E175" s="26" t="s">
        <v>532</v>
      </c>
      <c r="F175" s="42">
        <v>3.653</v>
      </c>
      <c r="G175" s="57">
        <v>4000000</v>
      </c>
      <c r="H175" s="42">
        <v>36.798629010145</v>
      </c>
      <c r="I175" s="26">
        <v>-1.3931906550000001E-3</v>
      </c>
      <c r="J175" s="26">
        <v>1.64916261201211E-6</v>
      </c>
      <c r="M175" s="42"/>
      <c r="N175" s="55">
        <v>0</v>
      </c>
      <c r="O175" s="42"/>
      <c r="P175" s="43"/>
      <c r="Q175" s="43"/>
      <c r="R175" s="42">
        <v>134.2046</v>
      </c>
      <c r="S175" s="26" t="s">
        <v>51</v>
      </c>
      <c r="T175" s="26" t="s">
        <v>51</v>
      </c>
      <c r="U175" s="26" t="s">
        <v>66</v>
      </c>
      <c r="V175" s="26" t="s">
        <v>79</v>
      </c>
      <c r="W175" s="26" t="s">
        <v>372</v>
      </c>
      <c r="X175" s="26" t="s">
        <v>532</v>
      </c>
      <c r="Y175" s="26" t="s">
        <v>57</v>
      </c>
      <c r="Z175" s="36" t="s">
        <v>3785</v>
      </c>
      <c r="AA175" s="36">
        <v>45780</v>
      </c>
      <c r="AB175" s="26" t="s">
        <v>185</v>
      </c>
      <c r="AC175" s="26" t="s">
        <v>191</v>
      </c>
      <c r="AD175" s="26" t="s">
        <v>57</v>
      </c>
      <c r="AE175" s="26" t="s">
        <v>176</v>
      </c>
      <c r="AF175" s="26" t="s">
        <v>185</v>
      </c>
      <c r="AG175" s="26" t="s">
        <v>185</v>
      </c>
      <c r="AH175" s="43"/>
      <c r="AI175" s="42">
        <v>365.3</v>
      </c>
      <c r="AJ175" s="43"/>
      <c r="AL175" s="43"/>
      <c r="AM175" s="26" t="s">
        <v>4397</v>
      </c>
      <c r="AN175" s="43">
        <v>-0.13931906559099999</v>
      </c>
      <c r="AO175" s="43">
        <v>6.0346115928830142E-4</v>
      </c>
    </row>
    <row r="176" spans="1:41" x14ac:dyDescent="0.2">
      <c r="A176" s="26">
        <v>8700</v>
      </c>
      <c r="B176" s="26">
        <v>15242</v>
      </c>
      <c r="C176" s="26" t="s">
        <v>183</v>
      </c>
      <c r="D176" s="26" t="s">
        <v>3996</v>
      </c>
      <c r="E176" s="26" t="s">
        <v>532</v>
      </c>
      <c r="F176" s="42">
        <v>3.653</v>
      </c>
      <c r="G176" s="57">
        <v>-3352751.2</v>
      </c>
      <c r="H176" s="42">
        <v>-3379.5192459555801</v>
      </c>
      <c r="I176" s="26">
        <v>3.6140250650000001E-3</v>
      </c>
      <c r="J176" s="26">
        <v>-3.96915994E-4</v>
      </c>
      <c r="K176" s="26" t="s">
        <v>3997</v>
      </c>
      <c r="L176" s="26" t="s">
        <v>531</v>
      </c>
      <c r="M176" s="42">
        <v>1</v>
      </c>
      <c r="N176" s="55">
        <v>3352751.2</v>
      </c>
      <c r="O176" s="42">
        <v>12130.317709999999</v>
      </c>
      <c r="P176" s="43">
        <v>3.6797942839999999E-3</v>
      </c>
      <c r="Q176" s="43">
        <v>1.424675158E-3</v>
      </c>
      <c r="R176" s="42">
        <v>-194.78898000000001</v>
      </c>
      <c r="S176" s="26" t="s">
        <v>51</v>
      </c>
      <c r="T176" s="26" t="s">
        <v>51</v>
      </c>
      <c r="U176" s="26" t="s">
        <v>66</v>
      </c>
      <c r="V176" s="26" t="s">
        <v>79</v>
      </c>
      <c r="W176" s="26" t="s">
        <v>372</v>
      </c>
      <c r="X176" s="26" t="s">
        <v>3789</v>
      </c>
      <c r="Y176" s="26" t="s">
        <v>57</v>
      </c>
      <c r="Z176" s="36" t="s">
        <v>3785</v>
      </c>
      <c r="AA176" s="36" t="s">
        <v>3897</v>
      </c>
      <c r="AB176" s="26" t="s">
        <v>185</v>
      </c>
      <c r="AC176" s="26" t="s">
        <v>191</v>
      </c>
      <c r="AD176" s="26" t="s">
        <v>57</v>
      </c>
      <c r="AE176" s="26" t="s">
        <v>176</v>
      </c>
      <c r="AF176" s="26" t="s">
        <v>185</v>
      </c>
      <c r="AG176" s="26" t="s">
        <v>185</v>
      </c>
      <c r="AH176" s="43"/>
      <c r="AI176" s="42">
        <v>7804</v>
      </c>
      <c r="AJ176" s="43"/>
      <c r="AL176" s="43"/>
      <c r="AM176" s="26" t="s">
        <v>4397</v>
      </c>
      <c r="AN176" s="43">
        <v>0.171035185807</v>
      </c>
      <c r="AO176" s="43">
        <v>-2.3130051322960048E-3</v>
      </c>
    </row>
    <row r="177" spans="1:41" x14ac:dyDescent="0.2">
      <c r="A177" s="26">
        <v>8700</v>
      </c>
      <c r="B177" s="26">
        <v>15242</v>
      </c>
      <c r="C177" s="26" t="s">
        <v>183</v>
      </c>
      <c r="D177" s="26">
        <v>9583873</v>
      </c>
      <c r="E177" s="26" t="s">
        <v>532</v>
      </c>
      <c r="F177" s="42">
        <v>3.653</v>
      </c>
      <c r="G177" s="57">
        <v>5515000</v>
      </c>
      <c r="H177" s="42">
        <v>-57.093814093775002</v>
      </c>
      <c r="I177" s="26">
        <v>6.10555704010633E-5</v>
      </c>
      <c r="J177" s="26">
        <v>-6.7055241732467398E-6</v>
      </c>
      <c r="M177" s="42"/>
      <c r="N177" s="55">
        <v>0</v>
      </c>
      <c r="O177" s="42"/>
      <c r="P177" s="43"/>
      <c r="Q177" s="43"/>
      <c r="R177" s="42">
        <v>-208.22113999999999</v>
      </c>
      <c r="S177" s="26" t="s">
        <v>51</v>
      </c>
      <c r="T177" s="26" t="s">
        <v>51</v>
      </c>
      <c r="U177" s="26" t="s">
        <v>66</v>
      </c>
      <c r="V177" s="26" t="s">
        <v>79</v>
      </c>
      <c r="W177" s="26" t="s">
        <v>372</v>
      </c>
      <c r="X177" s="26" t="s">
        <v>532</v>
      </c>
      <c r="Y177" s="26" t="s">
        <v>57</v>
      </c>
      <c r="Z177" s="36" t="s">
        <v>3785</v>
      </c>
      <c r="AA177" s="36" t="s">
        <v>562</v>
      </c>
      <c r="AB177" s="26" t="s">
        <v>185</v>
      </c>
      <c r="AC177" s="26" t="s">
        <v>191</v>
      </c>
      <c r="AD177" s="26" t="s">
        <v>57</v>
      </c>
      <c r="AE177" s="26" t="s">
        <v>176</v>
      </c>
      <c r="AF177" s="26" t="s">
        <v>185</v>
      </c>
      <c r="AG177" s="26" t="s">
        <v>185</v>
      </c>
      <c r="AH177" s="43"/>
      <c r="AI177" s="42">
        <v>365.3</v>
      </c>
      <c r="AJ177" s="43"/>
      <c r="AL177" s="43"/>
      <c r="AM177" s="26" t="s">
        <v>4397</v>
      </c>
      <c r="AN177" s="43">
        <v>0.18282934367600001</v>
      </c>
      <c r="AO177" s="43">
        <v>-2.4725041707827867E-3</v>
      </c>
    </row>
    <row r="178" spans="1:41" x14ac:dyDescent="0.2">
      <c r="A178" s="26">
        <v>8700</v>
      </c>
      <c r="B178" s="26">
        <v>15242</v>
      </c>
      <c r="C178" s="26" t="s">
        <v>183</v>
      </c>
      <c r="D178" s="26">
        <v>9587775</v>
      </c>
      <c r="E178" s="26" t="s">
        <v>532</v>
      </c>
      <c r="F178" s="42">
        <v>3.653</v>
      </c>
      <c r="G178" s="57">
        <v>1600000</v>
      </c>
      <c r="H178" s="42">
        <v>-24.805862352618</v>
      </c>
      <c r="I178" s="26">
        <v>2.65271483306718E-5</v>
      </c>
      <c r="J178" s="26">
        <v>-2.9133858419497201E-6</v>
      </c>
      <c r="M178" s="42"/>
      <c r="N178" s="55">
        <v>0</v>
      </c>
      <c r="O178" s="42"/>
      <c r="P178" s="43"/>
      <c r="Q178" s="43"/>
      <c r="R178" s="42">
        <v>-90.466980000000007</v>
      </c>
      <c r="S178" s="26" t="s">
        <v>51</v>
      </c>
      <c r="T178" s="26" t="s">
        <v>51</v>
      </c>
      <c r="U178" s="26" t="s">
        <v>66</v>
      </c>
      <c r="V178" s="26" t="s">
        <v>79</v>
      </c>
      <c r="W178" s="26" t="s">
        <v>372</v>
      </c>
      <c r="X178" s="26" t="s">
        <v>532</v>
      </c>
      <c r="Y178" s="26" t="s">
        <v>57</v>
      </c>
      <c r="Z178" s="36" t="s">
        <v>3785</v>
      </c>
      <c r="AA178" s="36" t="s">
        <v>562</v>
      </c>
      <c r="AB178" s="26" t="s">
        <v>185</v>
      </c>
      <c r="AC178" s="26" t="s">
        <v>191</v>
      </c>
      <c r="AD178" s="26" t="s">
        <v>57</v>
      </c>
      <c r="AE178" s="26" t="s">
        <v>176</v>
      </c>
      <c r="AF178" s="26" t="s">
        <v>185</v>
      </c>
      <c r="AG178" s="26" t="s">
        <v>185</v>
      </c>
      <c r="AH178" s="43"/>
      <c r="AI178" s="42">
        <v>365.3</v>
      </c>
      <c r="AJ178" s="43"/>
      <c r="AL178" s="43"/>
      <c r="AM178" s="26" t="s">
        <v>4397</v>
      </c>
      <c r="AN178" s="43">
        <v>7.9434867073000001E-2</v>
      </c>
      <c r="AO178" s="43">
        <v>-1.0742424393993953E-3</v>
      </c>
    </row>
    <row r="179" spans="1:41" x14ac:dyDescent="0.2">
      <c r="A179" s="26">
        <v>8700</v>
      </c>
      <c r="B179" s="26">
        <v>15242</v>
      </c>
      <c r="C179" s="26" t="s">
        <v>183</v>
      </c>
      <c r="D179" s="26" t="s">
        <v>3998</v>
      </c>
      <c r="E179" s="26" t="s">
        <v>532</v>
      </c>
      <c r="F179" s="42">
        <v>3.653</v>
      </c>
      <c r="G179" s="57">
        <v>-5844806</v>
      </c>
      <c r="H179" s="42">
        <v>-5889.7039511927596</v>
      </c>
      <c r="I179" s="26">
        <v>6.2983922150000003E-3</v>
      </c>
      <c r="J179" s="26">
        <v>-6.9173084399999998E-4</v>
      </c>
      <c r="K179" s="26" t="s">
        <v>3999</v>
      </c>
      <c r="L179" s="26" t="s">
        <v>531</v>
      </c>
      <c r="M179" s="42">
        <v>1</v>
      </c>
      <c r="N179" s="55">
        <v>5844806</v>
      </c>
      <c r="O179" s="42">
        <v>20834.34491</v>
      </c>
      <c r="P179" s="43">
        <v>6.3202057149999999E-3</v>
      </c>
      <c r="Q179" s="43">
        <v>2.446941155E-3</v>
      </c>
      <c r="R179" s="42">
        <v>-645.40539999999999</v>
      </c>
      <c r="S179" s="26" t="s">
        <v>51</v>
      </c>
      <c r="T179" s="26" t="s">
        <v>51</v>
      </c>
      <c r="U179" s="26" t="s">
        <v>66</v>
      </c>
      <c r="V179" s="26" t="s">
        <v>79</v>
      </c>
      <c r="W179" s="26" t="s">
        <v>372</v>
      </c>
      <c r="X179" s="26" t="s">
        <v>3789</v>
      </c>
      <c r="Y179" s="26" t="s">
        <v>57</v>
      </c>
      <c r="Z179" s="36" t="s">
        <v>3785</v>
      </c>
      <c r="AA179" s="36" t="s">
        <v>3900</v>
      </c>
      <c r="AB179" s="26" t="s">
        <v>185</v>
      </c>
      <c r="AC179" s="26" t="s">
        <v>191</v>
      </c>
      <c r="AD179" s="26" t="s">
        <v>57</v>
      </c>
      <c r="AE179" s="26" t="s">
        <v>176</v>
      </c>
      <c r="AF179" s="26" t="s">
        <v>185</v>
      </c>
      <c r="AG179" s="26" t="s">
        <v>185</v>
      </c>
      <c r="AH179" s="43"/>
      <c r="AI179" s="42">
        <v>5170</v>
      </c>
      <c r="AJ179" s="43"/>
      <c r="AL179" s="43"/>
      <c r="AM179" s="26" t="s">
        <v>4397</v>
      </c>
      <c r="AN179" s="43">
        <v>0.56670060344200002</v>
      </c>
      <c r="AO179" s="43">
        <v>-7.6638113850771008E-3</v>
      </c>
    </row>
    <row r="180" spans="1:41" x14ac:dyDescent="0.2">
      <c r="A180" s="26">
        <v>8694</v>
      </c>
      <c r="B180" s="26">
        <v>9452</v>
      </c>
      <c r="C180" s="26" t="s">
        <v>183</v>
      </c>
      <c r="D180" s="26">
        <v>9292539</v>
      </c>
      <c r="E180" s="26" t="s">
        <v>532</v>
      </c>
      <c r="F180" s="42">
        <v>3.6789999999999998</v>
      </c>
      <c r="G180" s="57">
        <v>25800000</v>
      </c>
      <c r="H180" s="42">
        <v>229.75377570606</v>
      </c>
      <c r="I180" s="26">
        <v>4.7320999759999996E-3</v>
      </c>
      <c r="J180" s="26">
        <v>1.36457054086078E-6</v>
      </c>
      <c r="M180" s="42"/>
      <c r="N180" s="55">
        <v>0</v>
      </c>
      <c r="O180" s="42"/>
      <c r="P180" s="43"/>
      <c r="Q180" s="43"/>
      <c r="R180" s="42">
        <v>837.91201999999998</v>
      </c>
      <c r="S180" s="26" t="s">
        <v>51</v>
      </c>
      <c r="T180" s="26" t="s">
        <v>51</v>
      </c>
      <c r="U180" s="26" t="s">
        <v>66</v>
      </c>
      <c r="V180" s="26" t="s">
        <v>79</v>
      </c>
      <c r="W180" s="26" t="s">
        <v>372</v>
      </c>
      <c r="X180" s="26" t="s">
        <v>532</v>
      </c>
      <c r="Y180" s="26" t="s">
        <v>57</v>
      </c>
      <c r="Z180" s="36" t="s">
        <v>3782</v>
      </c>
      <c r="AA180" s="36" t="s">
        <v>3783</v>
      </c>
      <c r="AB180" s="26" t="s">
        <v>185</v>
      </c>
      <c r="AC180" s="26" t="s">
        <v>191</v>
      </c>
      <c r="AD180" s="26" t="s">
        <v>57</v>
      </c>
      <c r="AE180" s="26" t="s">
        <v>176</v>
      </c>
      <c r="AF180" s="26" t="s">
        <v>185</v>
      </c>
      <c r="AG180" s="26" t="s">
        <v>185</v>
      </c>
      <c r="AH180" s="43"/>
      <c r="AI180" s="42">
        <v>367.9</v>
      </c>
      <c r="AJ180" s="43"/>
      <c r="AL180" s="43"/>
      <c r="AM180" s="26" t="s">
        <v>4397</v>
      </c>
      <c r="AN180" s="43">
        <v>0.47320999760499999</v>
      </c>
      <c r="AO180" s="43">
        <v>4.9713230354843515E-4</v>
      </c>
    </row>
    <row r="181" spans="1:41" x14ac:dyDescent="0.2">
      <c r="A181" s="26">
        <v>8694</v>
      </c>
      <c r="B181" s="26">
        <v>9452</v>
      </c>
      <c r="C181" s="26" t="s">
        <v>183</v>
      </c>
      <c r="D181" s="26">
        <v>9328975</v>
      </c>
      <c r="E181" s="26" t="s">
        <v>532</v>
      </c>
      <c r="F181" s="42">
        <v>3.625</v>
      </c>
      <c r="G181" s="57">
        <v>500000</v>
      </c>
      <c r="H181" s="42">
        <v>7.0427502056479998</v>
      </c>
      <c r="I181" s="26">
        <v>1.45055279E-4</v>
      </c>
      <c r="J181" s="26">
        <v>4.1828820561209401E-8</v>
      </c>
      <c r="M181" s="42"/>
      <c r="N181" s="55">
        <v>0</v>
      </c>
      <c r="O181" s="42"/>
      <c r="P181" s="43"/>
      <c r="Q181" s="43"/>
      <c r="R181" s="42">
        <v>25.684909999999999</v>
      </c>
      <c r="S181" s="26" t="s">
        <v>51</v>
      </c>
      <c r="T181" s="26" t="s">
        <v>51</v>
      </c>
      <c r="U181" s="26" t="s">
        <v>66</v>
      </c>
      <c r="V181" s="26" t="s">
        <v>79</v>
      </c>
      <c r="W181" s="26" t="s">
        <v>372</v>
      </c>
      <c r="X181" s="26" t="s">
        <v>532</v>
      </c>
      <c r="Y181" s="26" t="s">
        <v>57</v>
      </c>
      <c r="Z181" s="36" t="s">
        <v>3343</v>
      </c>
      <c r="AA181" s="36" t="s">
        <v>3784</v>
      </c>
      <c r="AB181" s="26" t="s">
        <v>185</v>
      </c>
      <c r="AC181" s="26" t="s">
        <v>191</v>
      </c>
      <c r="AD181" s="26" t="s">
        <v>57</v>
      </c>
      <c r="AE181" s="26" t="s">
        <v>176</v>
      </c>
      <c r="AF181" s="26" t="s">
        <v>185</v>
      </c>
      <c r="AG181" s="26" t="s">
        <v>185</v>
      </c>
      <c r="AH181" s="43"/>
      <c r="AI181" s="42">
        <v>362.5</v>
      </c>
      <c r="AJ181" s="43"/>
      <c r="AL181" s="43"/>
      <c r="AM181" s="26" t="s">
        <v>4397</v>
      </c>
      <c r="AN181" s="43">
        <v>1.4505527918E-2</v>
      </c>
      <c r="AO181" s="43">
        <v>1.5238829578711902E-5</v>
      </c>
    </row>
    <row r="182" spans="1:41" x14ac:dyDescent="0.2">
      <c r="A182" s="26">
        <v>8694</v>
      </c>
      <c r="B182" s="26">
        <v>9452</v>
      </c>
      <c r="C182" s="26" t="s">
        <v>183</v>
      </c>
      <c r="D182" s="26">
        <v>9328544</v>
      </c>
      <c r="E182" s="26" t="s">
        <v>532</v>
      </c>
      <c r="F182" s="42">
        <v>3.625</v>
      </c>
      <c r="G182" s="57">
        <v>6300000</v>
      </c>
      <c r="H182" s="42">
        <v>120.402725527831</v>
      </c>
      <c r="I182" s="26">
        <v>2.4798623340000002E-3</v>
      </c>
      <c r="J182" s="26">
        <v>7.1510473240197299E-7</v>
      </c>
      <c r="M182" s="42"/>
      <c r="N182" s="55">
        <v>0</v>
      </c>
      <c r="O182" s="42"/>
      <c r="P182" s="43"/>
      <c r="Q182" s="43"/>
      <c r="R182" s="42">
        <v>439.10874000000001</v>
      </c>
      <c r="S182" s="26" t="s">
        <v>51</v>
      </c>
      <c r="T182" s="26" t="s">
        <v>51</v>
      </c>
      <c r="U182" s="26" t="s">
        <v>66</v>
      </c>
      <c r="V182" s="26" t="s">
        <v>79</v>
      </c>
      <c r="W182" s="26" t="s">
        <v>372</v>
      </c>
      <c r="X182" s="26" t="s">
        <v>532</v>
      </c>
      <c r="Y182" s="26" t="s">
        <v>57</v>
      </c>
      <c r="Z182" s="36" t="s">
        <v>3343</v>
      </c>
      <c r="AA182" s="36" t="s">
        <v>3784</v>
      </c>
      <c r="AB182" s="26" t="s">
        <v>185</v>
      </c>
      <c r="AC182" s="26" t="s">
        <v>191</v>
      </c>
      <c r="AD182" s="26" t="s">
        <v>57</v>
      </c>
      <c r="AE182" s="26" t="s">
        <v>176</v>
      </c>
      <c r="AF182" s="26" t="s">
        <v>185</v>
      </c>
      <c r="AG182" s="26" t="s">
        <v>185</v>
      </c>
      <c r="AH182" s="43"/>
      <c r="AI182" s="42">
        <v>362.5</v>
      </c>
      <c r="AJ182" s="43"/>
      <c r="AL182" s="43"/>
      <c r="AM182" s="26" t="s">
        <v>4397</v>
      </c>
      <c r="AN182" s="43">
        <v>0.24798623345099999</v>
      </c>
      <c r="AO182" s="43">
        <v>2.6052274488728652E-4</v>
      </c>
    </row>
    <row r="183" spans="1:41" x14ac:dyDescent="0.2">
      <c r="A183" s="26">
        <v>8694</v>
      </c>
      <c r="B183" s="26">
        <v>9452</v>
      </c>
      <c r="C183" s="26" t="s">
        <v>183</v>
      </c>
      <c r="D183" s="26">
        <v>9764347</v>
      </c>
      <c r="E183" s="26" t="s">
        <v>532</v>
      </c>
      <c r="F183" s="42">
        <v>3.653</v>
      </c>
      <c r="G183" s="57">
        <v>5140000</v>
      </c>
      <c r="H183" s="42">
        <v>47.286238003838001</v>
      </c>
      <c r="I183" s="26">
        <v>9.7392612999999998E-4</v>
      </c>
      <c r="J183" s="26">
        <v>2.80845906318083E-7</v>
      </c>
      <c r="M183" s="42"/>
      <c r="N183" s="55">
        <v>0</v>
      </c>
      <c r="O183" s="42"/>
      <c r="P183" s="43"/>
      <c r="Q183" s="43"/>
      <c r="R183" s="42">
        <v>172.45291</v>
      </c>
      <c r="S183" s="26" t="s">
        <v>51</v>
      </c>
      <c r="T183" s="26" t="s">
        <v>51</v>
      </c>
      <c r="U183" s="26" t="s">
        <v>66</v>
      </c>
      <c r="V183" s="26" t="s">
        <v>79</v>
      </c>
      <c r="W183" s="26" t="s">
        <v>372</v>
      </c>
      <c r="X183" s="26" t="s">
        <v>532</v>
      </c>
      <c r="Y183" s="26" t="s">
        <v>57</v>
      </c>
      <c r="Z183" s="36" t="s">
        <v>3785</v>
      </c>
      <c r="AA183" s="36">
        <v>45780</v>
      </c>
      <c r="AB183" s="26" t="s">
        <v>185</v>
      </c>
      <c r="AC183" s="26" t="s">
        <v>191</v>
      </c>
      <c r="AD183" s="26" t="s">
        <v>57</v>
      </c>
      <c r="AE183" s="26" t="s">
        <v>176</v>
      </c>
      <c r="AF183" s="26" t="s">
        <v>185</v>
      </c>
      <c r="AG183" s="26" t="s">
        <v>185</v>
      </c>
      <c r="AH183" s="43"/>
      <c r="AI183" s="42">
        <v>365.3</v>
      </c>
      <c r="AJ183" s="43"/>
      <c r="AL183" s="43"/>
      <c r="AM183" s="26" t="s">
        <v>4397</v>
      </c>
      <c r="AN183" s="43">
        <v>9.7392613042999995E-2</v>
      </c>
      <c r="AO183" s="43">
        <v>1.0231612670018862E-4</v>
      </c>
    </row>
    <row r="184" spans="1:41" x14ac:dyDescent="0.2">
      <c r="A184" s="26">
        <v>8694</v>
      </c>
      <c r="B184" s="26">
        <v>9452</v>
      </c>
      <c r="C184" s="26" t="s">
        <v>183</v>
      </c>
      <c r="D184" s="26">
        <v>9792008</v>
      </c>
      <c r="E184" s="26" t="s">
        <v>532</v>
      </c>
      <c r="F184" s="42">
        <v>3.653</v>
      </c>
      <c r="G184" s="57">
        <v>5500000</v>
      </c>
      <c r="H184" s="42">
        <v>81.036323005208999</v>
      </c>
      <c r="I184" s="26">
        <v>1.6690562789999999E-3</v>
      </c>
      <c r="J184" s="26">
        <v>4.8129689609132097E-7</v>
      </c>
      <c r="M184" s="42"/>
      <c r="N184" s="55">
        <v>0</v>
      </c>
      <c r="O184" s="42"/>
      <c r="P184" s="43"/>
      <c r="Q184" s="43"/>
      <c r="R184" s="42">
        <v>295.53946999999999</v>
      </c>
      <c r="S184" s="26" t="s">
        <v>51</v>
      </c>
      <c r="T184" s="26" t="s">
        <v>51</v>
      </c>
      <c r="U184" s="26" t="s">
        <v>66</v>
      </c>
      <c r="V184" s="26" t="s">
        <v>79</v>
      </c>
      <c r="W184" s="26" t="s">
        <v>372</v>
      </c>
      <c r="X184" s="26" t="s">
        <v>532</v>
      </c>
      <c r="Y184" s="26" t="s">
        <v>57</v>
      </c>
      <c r="Z184" s="36" t="s">
        <v>3785</v>
      </c>
      <c r="AA184" s="36" t="s">
        <v>3786</v>
      </c>
      <c r="AB184" s="26" t="s">
        <v>185</v>
      </c>
      <c r="AC184" s="26" t="s">
        <v>191</v>
      </c>
      <c r="AD184" s="26" t="s">
        <v>57</v>
      </c>
      <c r="AE184" s="26" t="s">
        <v>176</v>
      </c>
      <c r="AF184" s="26" t="s">
        <v>185</v>
      </c>
      <c r="AG184" s="26" t="s">
        <v>185</v>
      </c>
      <c r="AH184" s="43"/>
      <c r="AI184" s="42">
        <v>365.3</v>
      </c>
      <c r="AJ184" s="43"/>
      <c r="AL184" s="43"/>
      <c r="AM184" s="26" t="s">
        <v>4397</v>
      </c>
      <c r="AN184" s="43">
        <v>0.166905627981</v>
      </c>
      <c r="AO184" s="43">
        <v>1.7534325084700853E-4</v>
      </c>
    </row>
    <row r="185" spans="1:41" x14ac:dyDescent="0.2">
      <c r="A185" s="26">
        <v>8694</v>
      </c>
      <c r="B185" s="26">
        <v>12531</v>
      </c>
      <c r="C185" s="26" t="s">
        <v>183</v>
      </c>
      <c r="D185" s="26">
        <v>9360603</v>
      </c>
      <c r="E185" s="26" t="s">
        <v>532</v>
      </c>
      <c r="F185" s="42">
        <v>3.653</v>
      </c>
      <c r="G185" s="57">
        <v>-10720000</v>
      </c>
      <c r="H185" s="42">
        <v>640.62737592541805</v>
      </c>
      <c r="I185" s="26">
        <v>-3.0782882776324098E-5</v>
      </c>
      <c r="J185" s="26">
        <v>1.81168941298771E-6</v>
      </c>
      <c r="M185" s="42"/>
      <c r="N185" s="55">
        <v>0</v>
      </c>
      <c r="O185" s="42"/>
      <c r="P185" s="43"/>
      <c r="Q185" s="43"/>
      <c r="R185" s="42">
        <v>2336.3680399999998</v>
      </c>
      <c r="S185" s="26" t="s">
        <v>51</v>
      </c>
      <c r="T185" s="26" t="s">
        <v>51</v>
      </c>
      <c r="U185" s="26" t="s">
        <v>66</v>
      </c>
      <c r="V185" s="26" t="s">
        <v>79</v>
      </c>
      <c r="W185" s="26" t="s">
        <v>372</v>
      </c>
      <c r="X185" s="26" t="s">
        <v>532</v>
      </c>
      <c r="Y185" s="26" t="s">
        <v>57</v>
      </c>
      <c r="Z185" s="36" t="s">
        <v>3785</v>
      </c>
      <c r="AA185" s="36">
        <v>45842</v>
      </c>
      <c r="AB185" s="26" t="s">
        <v>185</v>
      </c>
      <c r="AC185" s="26" t="s">
        <v>191</v>
      </c>
      <c r="AD185" s="26" t="s">
        <v>57</v>
      </c>
      <c r="AE185" s="26" t="s">
        <v>176</v>
      </c>
      <c r="AF185" s="26" t="s">
        <v>185</v>
      </c>
      <c r="AG185" s="26" t="s">
        <v>185</v>
      </c>
      <c r="AH185" s="43"/>
      <c r="AI185" s="42">
        <v>396.46</v>
      </c>
      <c r="AJ185" s="43"/>
      <c r="AL185" s="43"/>
      <c r="AM185" s="26" t="s">
        <v>4397</v>
      </c>
      <c r="AN185" s="43">
        <v>-7.6634375195999999E-2</v>
      </c>
      <c r="AO185" s="43">
        <v>6.6399557885904437E-4</v>
      </c>
    </row>
    <row r="186" spans="1:41" x14ac:dyDescent="0.2">
      <c r="A186" s="26">
        <v>8694</v>
      </c>
      <c r="B186" s="26">
        <v>12531</v>
      </c>
      <c r="C186" s="26" t="s">
        <v>183</v>
      </c>
      <c r="D186" s="26" t="s">
        <v>4000</v>
      </c>
      <c r="E186" s="26" t="s">
        <v>532</v>
      </c>
      <c r="F186" s="42">
        <v>3.7210000000000001</v>
      </c>
      <c r="G186" s="57">
        <v>-16576730.5</v>
      </c>
      <c r="H186" s="42">
        <v>385.846015903482</v>
      </c>
      <c r="I186" s="26">
        <v>-1.85403451735278E-5</v>
      </c>
      <c r="J186" s="26">
        <v>1.09116963827223E-6</v>
      </c>
      <c r="K186" s="26" t="s">
        <v>4001</v>
      </c>
      <c r="L186" s="26" t="s">
        <v>531</v>
      </c>
      <c r="M186" s="42">
        <v>1</v>
      </c>
      <c r="N186" s="55">
        <v>16576730.5</v>
      </c>
      <c r="O186" s="42">
        <v>0</v>
      </c>
      <c r="P186" s="43">
        <v>0</v>
      </c>
      <c r="Q186" s="43">
        <v>0</v>
      </c>
      <c r="R186" s="42">
        <v>1407.1804199999999</v>
      </c>
      <c r="S186" s="26" t="s">
        <v>51</v>
      </c>
      <c r="T186" s="26" t="s">
        <v>51</v>
      </c>
      <c r="U186" s="26" t="s">
        <v>66</v>
      </c>
      <c r="V186" s="26" t="s">
        <v>79</v>
      </c>
      <c r="W186" s="26" t="s">
        <v>372</v>
      </c>
      <c r="X186" s="26" t="s">
        <v>3789</v>
      </c>
      <c r="Y186" s="26" t="s">
        <v>57</v>
      </c>
      <c r="Z186" s="36">
        <v>45631</v>
      </c>
      <c r="AA186" s="36">
        <v>45758</v>
      </c>
      <c r="AB186" s="26" t="s">
        <v>185</v>
      </c>
      <c r="AC186" s="26" t="s">
        <v>191</v>
      </c>
      <c r="AD186" s="26" t="s">
        <v>57</v>
      </c>
      <c r="AE186" s="26" t="s">
        <v>176</v>
      </c>
      <c r="AF186" s="26" t="s">
        <v>185</v>
      </c>
      <c r="AG186" s="26" t="s">
        <v>185</v>
      </c>
      <c r="AH186" s="43"/>
      <c r="AI186" s="42">
        <v>0</v>
      </c>
      <c r="AJ186" s="43"/>
      <c r="AL186" s="43"/>
      <c r="AM186" s="26" t="s">
        <v>4398</v>
      </c>
      <c r="AN186" s="43">
        <v>-4.6156423315E-2</v>
      </c>
      <c r="AO186" s="43">
        <v>3.9992054399828767E-4</v>
      </c>
    </row>
    <row r="187" spans="1:41" x14ac:dyDescent="0.2">
      <c r="A187" s="26">
        <v>8694</v>
      </c>
      <c r="B187" s="26">
        <v>12531</v>
      </c>
      <c r="C187" s="26" t="s">
        <v>183</v>
      </c>
      <c r="D187" s="26" t="s">
        <v>4002</v>
      </c>
      <c r="E187" s="26" t="s">
        <v>532</v>
      </c>
      <c r="F187" s="42">
        <v>3.653</v>
      </c>
      <c r="G187" s="57">
        <v>-2137981.0499999998</v>
      </c>
      <c r="H187" s="42">
        <v>-592.27385796545104</v>
      </c>
      <c r="I187" s="26">
        <v>2.84594405833732E-5</v>
      </c>
      <c r="J187" s="26">
        <v>-1.67494602695579E-6</v>
      </c>
      <c r="K187" s="26" t="s">
        <v>4003</v>
      </c>
      <c r="L187" s="26" t="s">
        <v>531</v>
      </c>
      <c r="M187" s="42">
        <v>1</v>
      </c>
      <c r="N187" s="55">
        <v>2137981.0499999998</v>
      </c>
      <c r="O187" s="42">
        <v>2141.5246699999998</v>
      </c>
      <c r="P187" s="43">
        <v>2.93965332701689E-5</v>
      </c>
      <c r="Q187" s="43">
        <v>6.0562157005645597E-6</v>
      </c>
      <c r="R187" s="42">
        <v>-18.498090000000001</v>
      </c>
      <c r="S187" s="26" t="s">
        <v>51</v>
      </c>
      <c r="T187" s="26" t="s">
        <v>51</v>
      </c>
      <c r="U187" s="26" t="s">
        <v>66</v>
      </c>
      <c r="V187" s="26" t="s">
        <v>79</v>
      </c>
      <c r="W187" s="26" t="s">
        <v>372</v>
      </c>
      <c r="X187" s="26" t="s">
        <v>3789</v>
      </c>
      <c r="Y187" s="26" t="s">
        <v>57</v>
      </c>
      <c r="Z187" s="36" t="s">
        <v>3785</v>
      </c>
      <c r="AA187" s="36">
        <v>45607</v>
      </c>
      <c r="AB187" s="26" t="s">
        <v>185</v>
      </c>
      <c r="AC187" s="26" t="s">
        <v>191</v>
      </c>
      <c r="AD187" s="26" t="s">
        <v>57</v>
      </c>
      <c r="AE187" s="26" t="s">
        <v>176</v>
      </c>
      <c r="AF187" s="26" t="s">
        <v>185</v>
      </c>
      <c r="AG187" s="26" t="s">
        <v>185</v>
      </c>
      <c r="AH187" s="43"/>
      <c r="AI187" s="42">
        <v>0</v>
      </c>
      <c r="AJ187" s="43"/>
      <c r="AL187" s="43"/>
      <c r="AM187" s="26" t="s">
        <v>4397</v>
      </c>
      <c r="AN187" s="43">
        <v>6.0674925500000003E-4</v>
      </c>
      <c r="AO187" s="43">
        <v>-5.2571554511320487E-6</v>
      </c>
    </row>
    <row r="188" spans="1:41" x14ac:dyDescent="0.2">
      <c r="A188" s="26">
        <v>8694</v>
      </c>
      <c r="B188" s="26">
        <v>12531</v>
      </c>
      <c r="C188" s="26" t="s">
        <v>183</v>
      </c>
      <c r="D188" s="26" t="s">
        <v>4004</v>
      </c>
      <c r="E188" s="26" t="s">
        <v>532</v>
      </c>
      <c r="F188" s="42">
        <v>3.653</v>
      </c>
      <c r="G188" s="57">
        <v>-49830795.079999998</v>
      </c>
      <c r="H188" s="42">
        <v>-50037.703553605701</v>
      </c>
      <c r="I188" s="26">
        <v>2.4043692489999998E-3</v>
      </c>
      <c r="J188" s="26">
        <v>-1.4150624999999999E-4</v>
      </c>
      <c r="K188" s="26" t="s">
        <v>4005</v>
      </c>
      <c r="L188" s="26" t="s">
        <v>531</v>
      </c>
      <c r="M188" s="42">
        <v>1</v>
      </c>
      <c r="N188" s="55">
        <v>49830795.079999998</v>
      </c>
      <c r="O188" s="42">
        <v>176114.38834999999</v>
      </c>
      <c r="P188" s="43">
        <v>2.4175077449999998E-3</v>
      </c>
      <c r="Q188" s="43">
        <v>4.9805016899999997E-4</v>
      </c>
      <c r="R188" s="42">
        <v>-6373.1165099999998</v>
      </c>
      <c r="S188" s="26" t="s">
        <v>51</v>
      </c>
      <c r="T188" s="26" t="s">
        <v>51</v>
      </c>
      <c r="U188" s="26" t="s">
        <v>66</v>
      </c>
      <c r="V188" s="26" t="s">
        <v>79</v>
      </c>
      <c r="W188" s="26" t="s">
        <v>372</v>
      </c>
      <c r="X188" s="26" t="s">
        <v>3789</v>
      </c>
      <c r="Y188" s="26" t="s">
        <v>57</v>
      </c>
      <c r="Z188" s="36" t="s">
        <v>3785</v>
      </c>
      <c r="AA188" s="36">
        <v>45811</v>
      </c>
      <c r="AB188" s="26" t="s">
        <v>185</v>
      </c>
      <c r="AC188" s="26" t="s">
        <v>191</v>
      </c>
      <c r="AD188" s="26" t="s">
        <v>57</v>
      </c>
      <c r="AE188" s="26" t="s">
        <v>176</v>
      </c>
      <c r="AF188" s="26" t="s">
        <v>185</v>
      </c>
      <c r="AG188" s="26" t="s">
        <v>185</v>
      </c>
      <c r="AH188" s="43"/>
      <c r="AI188" s="42">
        <v>365.3</v>
      </c>
      <c r="AJ188" s="43"/>
      <c r="AL188" s="43"/>
      <c r="AM188" s="26" t="s">
        <v>4397</v>
      </c>
      <c r="AN188" s="43">
        <v>0.209042322714</v>
      </c>
      <c r="AO188" s="43">
        <v>-1.8112391171870262E-3</v>
      </c>
    </row>
    <row r="189" spans="1:41" x14ac:dyDescent="0.2">
      <c r="A189" s="26">
        <v>8694</v>
      </c>
      <c r="B189" s="26">
        <v>12531</v>
      </c>
      <c r="C189" s="26" t="s">
        <v>183</v>
      </c>
      <c r="D189" s="26" t="s">
        <v>4006</v>
      </c>
      <c r="E189" s="26" t="s">
        <v>532</v>
      </c>
      <c r="F189" s="42">
        <v>3.653</v>
      </c>
      <c r="G189" s="57">
        <v>-54186508.850000001</v>
      </c>
      <c r="H189" s="42">
        <v>-54289.357874965703</v>
      </c>
      <c r="I189" s="26">
        <v>2.6086661329999998E-3</v>
      </c>
      <c r="J189" s="26">
        <v>-1.5352989600000001E-4</v>
      </c>
      <c r="K189" s="26" t="s">
        <v>4007</v>
      </c>
      <c r="L189" s="26" t="s">
        <v>531</v>
      </c>
      <c r="M189" s="42">
        <v>1</v>
      </c>
      <c r="N189" s="55">
        <v>54186508.850000001</v>
      </c>
      <c r="O189" s="42">
        <v>198010.96327000001</v>
      </c>
      <c r="P189" s="43">
        <v>2.7180802299999998E-3</v>
      </c>
      <c r="Q189" s="43">
        <v>5.5997351799999995E-4</v>
      </c>
      <c r="R189" s="42">
        <v>17.6751</v>
      </c>
      <c r="S189" s="26" t="s">
        <v>51</v>
      </c>
      <c r="T189" s="26" t="s">
        <v>51</v>
      </c>
      <c r="U189" s="26" t="s">
        <v>66</v>
      </c>
      <c r="V189" s="26" t="s">
        <v>79</v>
      </c>
      <c r="W189" s="26" t="s">
        <v>372</v>
      </c>
      <c r="X189" s="26" t="s">
        <v>3789</v>
      </c>
      <c r="Y189" s="26" t="s">
        <v>57</v>
      </c>
      <c r="Z189" s="36" t="s">
        <v>3785</v>
      </c>
      <c r="AA189" s="36" t="s">
        <v>3794</v>
      </c>
      <c r="AB189" s="26" t="s">
        <v>185</v>
      </c>
      <c r="AC189" s="26" t="s">
        <v>191</v>
      </c>
      <c r="AD189" s="26" t="s">
        <v>57</v>
      </c>
      <c r="AE189" s="26" t="s">
        <v>176</v>
      </c>
      <c r="AF189" s="26" t="s">
        <v>185</v>
      </c>
      <c r="AG189" s="26" t="s">
        <v>185</v>
      </c>
      <c r="AH189" s="43"/>
      <c r="AI189" s="42">
        <v>365.3</v>
      </c>
      <c r="AJ189" s="43"/>
      <c r="AL189" s="43"/>
      <c r="AM189" s="26" t="s">
        <v>4397</v>
      </c>
      <c r="AN189" s="43">
        <v>-5.7975465400000002E-4</v>
      </c>
      <c r="AO189" s="43">
        <v>5.0232617699613362E-6</v>
      </c>
    </row>
    <row r="190" spans="1:41" x14ac:dyDescent="0.2">
      <c r="A190" s="26">
        <v>8694</v>
      </c>
      <c r="B190" s="26">
        <v>12531</v>
      </c>
      <c r="C190" s="26" t="s">
        <v>183</v>
      </c>
      <c r="D190" s="26" t="s">
        <v>4008</v>
      </c>
      <c r="E190" s="26" t="s">
        <v>532</v>
      </c>
      <c r="F190" s="42">
        <v>3.653</v>
      </c>
      <c r="G190" s="57">
        <v>-49514626.700000003</v>
      </c>
      <c r="H190" s="42">
        <v>-49678.533827803702</v>
      </c>
      <c r="I190" s="26">
        <v>2.3871107300000001E-3</v>
      </c>
      <c r="J190" s="26">
        <v>-1.4049051999999999E-4</v>
      </c>
      <c r="K190" s="26" t="s">
        <v>4009</v>
      </c>
      <c r="L190" s="26" t="s">
        <v>531</v>
      </c>
      <c r="M190" s="42">
        <v>1</v>
      </c>
      <c r="N190" s="55">
        <v>49514626.700000003</v>
      </c>
      <c r="O190" s="42">
        <v>176114.38826000001</v>
      </c>
      <c r="P190" s="43">
        <v>2.4175077439999998E-3</v>
      </c>
      <c r="Q190" s="43">
        <v>4.9805016799999997E-4</v>
      </c>
      <c r="R190" s="42">
        <v>-5063.2246100000002</v>
      </c>
      <c r="S190" s="26" t="s">
        <v>51</v>
      </c>
      <c r="T190" s="26" t="s">
        <v>51</v>
      </c>
      <c r="U190" s="26" t="s">
        <v>66</v>
      </c>
      <c r="V190" s="26" t="s">
        <v>79</v>
      </c>
      <c r="W190" s="26" t="s">
        <v>372</v>
      </c>
      <c r="X190" s="26" t="s">
        <v>3789</v>
      </c>
      <c r="Y190" s="26" t="s">
        <v>57</v>
      </c>
      <c r="Z190" s="36" t="s">
        <v>3785</v>
      </c>
      <c r="AA190" s="36">
        <v>45964</v>
      </c>
      <c r="AB190" s="26" t="s">
        <v>185</v>
      </c>
      <c r="AC190" s="26" t="s">
        <v>191</v>
      </c>
      <c r="AD190" s="26" t="s">
        <v>57</v>
      </c>
      <c r="AE190" s="26" t="s">
        <v>176</v>
      </c>
      <c r="AF190" s="26" t="s">
        <v>185</v>
      </c>
      <c r="AG190" s="26" t="s">
        <v>185</v>
      </c>
      <c r="AH190" s="43"/>
      <c r="AI190" s="42">
        <v>365.3</v>
      </c>
      <c r="AJ190" s="43"/>
      <c r="AL190" s="43"/>
      <c r="AM190" s="26" t="s">
        <v>4397</v>
      </c>
      <c r="AN190" s="43">
        <v>0.16607702546100001</v>
      </c>
      <c r="AO190" s="43">
        <v>-1.4389679614904805E-3</v>
      </c>
    </row>
    <row r="191" spans="1:41" x14ac:dyDescent="0.2">
      <c r="A191" s="26">
        <v>8694</v>
      </c>
      <c r="B191" s="26">
        <v>12531</v>
      </c>
      <c r="C191" s="26" t="s">
        <v>183</v>
      </c>
      <c r="D191" s="26" t="s">
        <v>4010</v>
      </c>
      <c r="E191" s="26" t="s">
        <v>532</v>
      </c>
      <c r="F191" s="42">
        <v>3.653</v>
      </c>
      <c r="G191" s="57">
        <v>-49919672.439999998</v>
      </c>
      <c r="H191" s="42">
        <v>-50075.0474554428</v>
      </c>
      <c r="I191" s="26">
        <v>2.4061636660000002E-3</v>
      </c>
      <c r="J191" s="26">
        <v>-1.41611858E-4</v>
      </c>
      <c r="K191" s="26" t="s">
        <v>4011</v>
      </c>
      <c r="L191" s="26" t="s">
        <v>531</v>
      </c>
      <c r="M191" s="42">
        <v>1</v>
      </c>
      <c r="N191" s="55">
        <v>49919672.439999998</v>
      </c>
      <c r="O191" s="42">
        <v>176114.38842999999</v>
      </c>
      <c r="P191" s="43">
        <v>2.4175077459999998E-3</v>
      </c>
      <c r="Q191" s="43">
        <v>4.9805016899999997E-4</v>
      </c>
      <c r="R191" s="42">
        <v>-6509.3096400000004</v>
      </c>
      <c r="S191" s="26" t="s">
        <v>51</v>
      </c>
      <c r="T191" s="26" t="s">
        <v>51</v>
      </c>
      <c r="U191" s="26" t="s">
        <v>66</v>
      </c>
      <c r="V191" s="26" t="s">
        <v>79</v>
      </c>
      <c r="W191" s="26" t="s">
        <v>372</v>
      </c>
      <c r="X191" s="26" t="s">
        <v>3789</v>
      </c>
      <c r="Y191" s="26" t="s">
        <v>57</v>
      </c>
      <c r="Z191" s="36" t="s">
        <v>3785</v>
      </c>
      <c r="AA191" s="36" t="s">
        <v>3801</v>
      </c>
      <c r="AB191" s="26" t="s">
        <v>185</v>
      </c>
      <c r="AC191" s="26" t="s">
        <v>191</v>
      </c>
      <c r="AD191" s="26" t="s">
        <v>57</v>
      </c>
      <c r="AE191" s="26" t="s">
        <v>176</v>
      </c>
      <c r="AF191" s="26" t="s">
        <v>185</v>
      </c>
      <c r="AG191" s="26" t="s">
        <v>185</v>
      </c>
      <c r="AH191" s="43"/>
      <c r="AI191" s="42">
        <v>365.3</v>
      </c>
      <c r="AJ191" s="43"/>
      <c r="AL191" s="43"/>
      <c r="AM191" s="26" t="s">
        <v>4397</v>
      </c>
      <c r="AN191" s="43">
        <v>0.21350954502</v>
      </c>
      <c r="AO191" s="43">
        <v>-1.8499451920188732E-3</v>
      </c>
    </row>
    <row r="192" spans="1:41" x14ac:dyDescent="0.2">
      <c r="A192" s="26">
        <v>8694</v>
      </c>
      <c r="B192" s="26">
        <v>12531</v>
      </c>
      <c r="C192" s="26" t="s">
        <v>183</v>
      </c>
      <c r="D192" s="26" t="s">
        <v>3802</v>
      </c>
      <c r="E192" s="26" t="s">
        <v>532</v>
      </c>
      <c r="F192" s="42">
        <v>3.7210000000000001</v>
      </c>
      <c r="G192" s="57">
        <v>-3740</v>
      </c>
      <c r="H192" s="42">
        <v>-49849.6222374555</v>
      </c>
      <c r="I192" s="26">
        <v>2.3953317249999998E-3</v>
      </c>
      <c r="J192" s="26">
        <v>-1.4097435699999999E-4</v>
      </c>
      <c r="M192" s="42"/>
      <c r="N192" s="55">
        <v>0</v>
      </c>
      <c r="O192" s="42"/>
      <c r="P192" s="43"/>
      <c r="Q192" s="43"/>
      <c r="R192" s="42">
        <v>-181801.5723</v>
      </c>
      <c r="S192" s="26" t="s">
        <v>51</v>
      </c>
      <c r="T192" s="26" t="s">
        <v>51</v>
      </c>
      <c r="U192" s="26" t="s">
        <v>66</v>
      </c>
      <c r="V192" s="26" t="s">
        <v>79</v>
      </c>
      <c r="W192" s="26" t="s">
        <v>372</v>
      </c>
      <c r="X192" s="26" t="s">
        <v>532</v>
      </c>
      <c r="Y192" s="26" t="s">
        <v>57</v>
      </c>
      <c r="Z192" s="36">
        <v>45631</v>
      </c>
      <c r="AA192" s="36" t="s">
        <v>3803</v>
      </c>
      <c r="AB192" s="26" t="s">
        <v>185</v>
      </c>
      <c r="AC192" s="26" t="s">
        <v>191</v>
      </c>
      <c r="AD192" s="26" t="s">
        <v>57</v>
      </c>
      <c r="AE192" s="26" t="s">
        <v>176</v>
      </c>
      <c r="AF192" s="26" t="s">
        <v>185</v>
      </c>
      <c r="AG192" s="26" t="s">
        <v>185</v>
      </c>
      <c r="AH192" s="43"/>
      <c r="AI192" s="42">
        <v>0</v>
      </c>
      <c r="AJ192" s="43"/>
      <c r="AL192" s="43"/>
      <c r="AM192" s="26" t="s">
        <v>4397</v>
      </c>
      <c r="AN192" s="43">
        <v>5.9632085631990002</v>
      </c>
      <c r="AO192" s="43">
        <v>-5.1667989875782978E-2</v>
      </c>
    </row>
    <row r="193" spans="1:41" x14ac:dyDescent="0.2">
      <c r="A193" s="26">
        <v>8694</v>
      </c>
      <c r="B193" s="26">
        <v>12531</v>
      </c>
      <c r="C193" s="26" t="s">
        <v>183</v>
      </c>
      <c r="D193" s="26" t="s">
        <v>3804</v>
      </c>
      <c r="E193" s="26" t="s">
        <v>532</v>
      </c>
      <c r="F193" s="42">
        <v>3.7210000000000001</v>
      </c>
      <c r="G193" s="57">
        <v>3740</v>
      </c>
      <c r="H193" s="42">
        <v>48290.214274746402</v>
      </c>
      <c r="I193" s="26">
        <v>-2.320400378E-3</v>
      </c>
      <c r="J193" s="26">
        <v>1.36564363E-4</v>
      </c>
      <c r="M193" s="42"/>
      <c r="N193" s="55">
        <v>0</v>
      </c>
      <c r="O193" s="42"/>
      <c r="P193" s="43"/>
      <c r="Q193" s="43"/>
      <c r="R193" s="42">
        <v>176114.41146</v>
      </c>
      <c r="S193" s="26" t="s">
        <v>51</v>
      </c>
      <c r="T193" s="26" t="s">
        <v>51</v>
      </c>
      <c r="U193" s="26" t="s">
        <v>66</v>
      </c>
      <c r="V193" s="26" t="s">
        <v>79</v>
      </c>
      <c r="W193" s="26" t="s">
        <v>372</v>
      </c>
      <c r="X193" s="26" t="s">
        <v>532</v>
      </c>
      <c r="Y193" s="26" t="s">
        <v>57</v>
      </c>
      <c r="Z193" s="36">
        <v>45631</v>
      </c>
      <c r="AA193" s="36" t="s">
        <v>3803</v>
      </c>
      <c r="AB193" s="26" t="s">
        <v>185</v>
      </c>
      <c r="AC193" s="26" t="s">
        <v>191</v>
      </c>
      <c r="AD193" s="26" t="s">
        <v>57</v>
      </c>
      <c r="AE193" s="26" t="s">
        <v>176</v>
      </c>
      <c r="AF193" s="26" t="s">
        <v>185</v>
      </c>
      <c r="AG193" s="26" t="s">
        <v>185</v>
      </c>
      <c r="AH193" s="43"/>
      <c r="AI193" s="42">
        <v>11364.04</v>
      </c>
      <c r="AJ193" s="43"/>
      <c r="AL193" s="43"/>
      <c r="AM193" s="26" t="s">
        <v>4397</v>
      </c>
      <c r="AN193" s="43">
        <v>-5.7766660278820003</v>
      </c>
      <c r="AO193" s="43">
        <v>5.0051699295973348E-2</v>
      </c>
    </row>
    <row r="194" spans="1:41" x14ac:dyDescent="0.2">
      <c r="A194" s="26">
        <v>8694</v>
      </c>
      <c r="B194" s="26">
        <v>12531</v>
      </c>
      <c r="C194" s="26" t="s">
        <v>183</v>
      </c>
      <c r="D194" s="26" t="s">
        <v>3805</v>
      </c>
      <c r="E194" s="26" t="s">
        <v>532</v>
      </c>
      <c r="F194" s="42">
        <v>3.7210000000000001</v>
      </c>
      <c r="G194" s="57">
        <v>-3740</v>
      </c>
      <c r="H194" s="42">
        <v>-49658.037000274198</v>
      </c>
      <c r="I194" s="26">
        <v>2.3861258339999999E-3</v>
      </c>
      <c r="J194" s="26">
        <v>-1.4043255599999999E-4</v>
      </c>
      <c r="M194" s="42"/>
      <c r="N194" s="55">
        <v>0</v>
      </c>
      <c r="O194" s="42"/>
      <c r="P194" s="43"/>
      <c r="Q194" s="43"/>
      <c r="R194" s="42">
        <v>-181102.86094000001</v>
      </c>
      <c r="S194" s="26" t="s">
        <v>51</v>
      </c>
      <c r="T194" s="26" t="s">
        <v>51</v>
      </c>
      <c r="U194" s="26" t="s">
        <v>66</v>
      </c>
      <c r="V194" s="26" t="s">
        <v>79</v>
      </c>
      <c r="W194" s="26" t="s">
        <v>372</v>
      </c>
      <c r="X194" s="26" t="s">
        <v>532</v>
      </c>
      <c r="Y194" s="26" t="s">
        <v>57</v>
      </c>
      <c r="Z194" s="36">
        <v>45631</v>
      </c>
      <c r="AA194" s="36" t="s">
        <v>3806</v>
      </c>
      <c r="AB194" s="26" t="s">
        <v>185</v>
      </c>
      <c r="AC194" s="26" t="s">
        <v>191</v>
      </c>
      <c r="AD194" s="26" t="s">
        <v>57</v>
      </c>
      <c r="AE194" s="26" t="s">
        <v>176</v>
      </c>
      <c r="AF194" s="26" t="s">
        <v>185</v>
      </c>
      <c r="AG194" s="26" t="s">
        <v>185</v>
      </c>
      <c r="AH194" s="43"/>
      <c r="AI194" s="42">
        <v>0</v>
      </c>
      <c r="AJ194" s="43"/>
      <c r="AL194" s="43"/>
      <c r="AM194" s="26" t="s">
        <v>4397</v>
      </c>
      <c r="AN194" s="43">
        <v>5.9402903809609997</v>
      </c>
      <c r="AO194" s="43">
        <v>-5.1469416172498381E-2</v>
      </c>
    </row>
    <row r="195" spans="1:41" x14ac:dyDescent="0.2">
      <c r="A195" s="26">
        <v>8694</v>
      </c>
      <c r="B195" s="26">
        <v>12531</v>
      </c>
      <c r="C195" s="26" t="s">
        <v>183</v>
      </c>
      <c r="D195" s="26" t="s">
        <v>3807</v>
      </c>
      <c r="E195" s="26" t="s">
        <v>532</v>
      </c>
      <c r="F195" s="42">
        <v>3.7210000000000001</v>
      </c>
      <c r="G195" s="57">
        <v>3740</v>
      </c>
      <c r="H195" s="42">
        <v>48290.214274746402</v>
      </c>
      <c r="I195" s="26">
        <v>-2.320400378E-3</v>
      </c>
      <c r="J195" s="26">
        <v>1.36564363E-4</v>
      </c>
      <c r="M195" s="42"/>
      <c r="N195" s="55">
        <v>0</v>
      </c>
      <c r="O195" s="42"/>
      <c r="P195" s="43"/>
      <c r="Q195" s="43"/>
      <c r="R195" s="42">
        <v>176114.41146</v>
      </c>
      <c r="S195" s="26" t="s">
        <v>51</v>
      </c>
      <c r="T195" s="26" t="s">
        <v>51</v>
      </c>
      <c r="U195" s="26" t="s">
        <v>66</v>
      </c>
      <c r="V195" s="26" t="s">
        <v>79</v>
      </c>
      <c r="W195" s="26" t="s">
        <v>372</v>
      </c>
      <c r="X195" s="26" t="s">
        <v>532</v>
      </c>
      <c r="Y195" s="26" t="s">
        <v>57</v>
      </c>
      <c r="Z195" s="36">
        <v>45631</v>
      </c>
      <c r="AA195" s="36" t="s">
        <v>3806</v>
      </c>
      <c r="AB195" s="26" t="s">
        <v>185</v>
      </c>
      <c r="AC195" s="26" t="s">
        <v>191</v>
      </c>
      <c r="AD195" s="26" t="s">
        <v>57</v>
      </c>
      <c r="AE195" s="26" t="s">
        <v>176</v>
      </c>
      <c r="AF195" s="26" t="s">
        <v>185</v>
      </c>
      <c r="AG195" s="26" t="s">
        <v>185</v>
      </c>
      <c r="AH195" s="43"/>
      <c r="AI195" s="42">
        <v>11364.04</v>
      </c>
      <c r="AJ195" s="43"/>
      <c r="AL195" s="43"/>
      <c r="AM195" s="26" t="s">
        <v>4397</v>
      </c>
      <c r="AN195" s="43">
        <v>-5.7766660278820003</v>
      </c>
      <c r="AO195" s="43">
        <v>5.0051699295973348E-2</v>
      </c>
    </row>
    <row r="196" spans="1:41" x14ac:dyDescent="0.2">
      <c r="A196" s="26">
        <v>8694</v>
      </c>
      <c r="B196" s="26">
        <v>12531</v>
      </c>
      <c r="C196" s="26" t="s">
        <v>183</v>
      </c>
      <c r="D196" s="26" t="s">
        <v>3808</v>
      </c>
      <c r="E196" s="26" t="s">
        <v>532</v>
      </c>
      <c r="F196" s="42">
        <v>3.7210000000000001</v>
      </c>
      <c r="G196" s="57">
        <v>-4205</v>
      </c>
      <c r="H196" s="42">
        <v>-55832.097748834698</v>
      </c>
      <c r="I196" s="26">
        <v>2.6827965589999998E-3</v>
      </c>
      <c r="J196" s="26">
        <v>-1.57892753E-4</v>
      </c>
      <c r="M196" s="42"/>
      <c r="N196" s="55">
        <v>0</v>
      </c>
      <c r="O196" s="42"/>
      <c r="P196" s="43"/>
      <c r="Q196" s="43"/>
      <c r="R196" s="42">
        <v>-203619.66049000001</v>
      </c>
      <c r="S196" s="26" t="s">
        <v>51</v>
      </c>
      <c r="T196" s="26" t="s">
        <v>51</v>
      </c>
      <c r="U196" s="26" t="s">
        <v>66</v>
      </c>
      <c r="V196" s="26" t="s">
        <v>79</v>
      </c>
      <c r="W196" s="26" t="s">
        <v>372</v>
      </c>
      <c r="X196" s="26" t="s">
        <v>532</v>
      </c>
      <c r="Y196" s="26" t="s">
        <v>57</v>
      </c>
      <c r="Z196" s="36">
        <v>45631</v>
      </c>
      <c r="AA196" s="36" t="s">
        <v>3809</v>
      </c>
      <c r="AB196" s="26" t="s">
        <v>185</v>
      </c>
      <c r="AC196" s="26" t="s">
        <v>191</v>
      </c>
      <c r="AD196" s="26" t="s">
        <v>57</v>
      </c>
      <c r="AE196" s="26" t="s">
        <v>176</v>
      </c>
      <c r="AF196" s="26" t="s">
        <v>185</v>
      </c>
      <c r="AG196" s="26" t="s">
        <v>185</v>
      </c>
      <c r="AH196" s="43"/>
      <c r="AI196" s="42">
        <v>0</v>
      </c>
      <c r="AJ196" s="43"/>
      <c r="AL196" s="43"/>
      <c r="AM196" s="26" t="s">
        <v>4397</v>
      </c>
      <c r="AN196" s="43">
        <v>6.6788558960640003</v>
      </c>
      <c r="AO196" s="43">
        <v>-5.7868688502578411E-2</v>
      </c>
    </row>
    <row r="197" spans="1:41" x14ac:dyDescent="0.2">
      <c r="A197" s="26">
        <v>8694</v>
      </c>
      <c r="B197" s="26">
        <v>12531</v>
      </c>
      <c r="C197" s="26" t="s">
        <v>183</v>
      </c>
      <c r="D197" s="26" t="s">
        <v>3810</v>
      </c>
      <c r="E197" s="26" t="s">
        <v>532</v>
      </c>
      <c r="F197" s="42">
        <v>3.7210000000000001</v>
      </c>
      <c r="G197" s="57">
        <v>4205</v>
      </c>
      <c r="H197" s="42">
        <v>54294.211505346902</v>
      </c>
      <c r="I197" s="26">
        <v>-2.6088993549999999E-3</v>
      </c>
      <c r="J197" s="26">
        <v>1.53543622E-4</v>
      </c>
      <c r="M197" s="42"/>
      <c r="N197" s="55">
        <v>0</v>
      </c>
      <c r="O197" s="42"/>
      <c r="P197" s="43"/>
      <c r="Q197" s="43"/>
      <c r="R197" s="42">
        <v>198010.98936000001</v>
      </c>
      <c r="S197" s="26" t="s">
        <v>51</v>
      </c>
      <c r="T197" s="26" t="s">
        <v>51</v>
      </c>
      <c r="U197" s="26" t="s">
        <v>66</v>
      </c>
      <c r="V197" s="26" t="s">
        <v>79</v>
      </c>
      <c r="W197" s="26" t="s">
        <v>372</v>
      </c>
      <c r="X197" s="26" t="s">
        <v>532</v>
      </c>
      <c r="Y197" s="26" t="s">
        <v>57</v>
      </c>
      <c r="Z197" s="36">
        <v>45631</v>
      </c>
      <c r="AA197" s="36" t="s">
        <v>3809</v>
      </c>
      <c r="AB197" s="26" t="s">
        <v>185</v>
      </c>
      <c r="AC197" s="26" t="s">
        <v>191</v>
      </c>
      <c r="AD197" s="26" t="s">
        <v>57</v>
      </c>
      <c r="AE197" s="26" t="s">
        <v>176</v>
      </c>
      <c r="AF197" s="26" t="s">
        <v>185</v>
      </c>
      <c r="AG197" s="26" t="s">
        <v>185</v>
      </c>
      <c r="AH197" s="43"/>
      <c r="AI197" s="42">
        <v>11364.04</v>
      </c>
      <c r="AJ197" s="43"/>
      <c r="AL197" s="43"/>
      <c r="AM197" s="26" t="s">
        <v>4397</v>
      </c>
      <c r="AN197" s="43">
        <v>-6.4948878737450002</v>
      </c>
      <c r="AO197" s="43">
        <v>5.6274704691023462E-2</v>
      </c>
    </row>
    <row r="198" spans="1:41" x14ac:dyDescent="0.2">
      <c r="A198" s="26">
        <v>8694</v>
      </c>
      <c r="B198" s="26">
        <v>12532</v>
      </c>
      <c r="C198" s="26" t="s">
        <v>183</v>
      </c>
      <c r="D198" s="26" t="s">
        <v>4012</v>
      </c>
      <c r="E198" s="26" t="s">
        <v>538</v>
      </c>
      <c r="F198" s="42">
        <v>3.5773000000000001</v>
      </c>
      <c r="G198" s="57">
        <v>-250000</v>
      </c>
      <c r="H198" s="42">
        <v>-280.24049889368899</v>
      </c>
      <c r="I198" s="26">
        <v>1.45817761438415E-5</v>
      </c>
      <c r="J198" s="26">
        <v>-5.3525765293962603E-7</v>
      </c>
      <c r="K198" s="26" t="s">
        <v>4013</v>
      </c>
      <c r="L198" s="26" t="s">
        <v>531</v>
      </c>
      <c r="M198" s="42">
        <v>1</v>
      </c>
      <c r="N198" s="55">
        <v>893000</v>
      </c>
      <c r="O198" s="42">
        <v>1025.99639</v>
      </c>
      <c r="P198" s="43">
        <v>1.52224215999705E-5</v>
      </c>
      <c r="Q198" s="43">
        <v>1.95964688117495E-6</v>
      </c>
      <c r="R198" s="42">
        <v>-37.908639999999998</v>
      </c>
      <c r="S198" s="26" t="s">
        <v>51</v>
      </c>
      <c r="T198" s="26" t="s">
        <v>51</v>
      </c>
      <c r="U198" s="26" t="s">
        <v>66</v>
      </c>
      <c r="V198" s="26" t="s">
        <v>79</v>
      </c>
      <c r="W198" s="26" t="s">
        <v>372</v>
      </c>
      <c r="X198" s="26" t="s">
        <v>3813</v>
      </c>
      <c r="Y198" s="26" t="s">
        <v>57</v>
      </c>
      <c r="Z198" s="36">
        <v>44511</v>
      </c>
      <c r="AA198" s="36">
        <v>47731</v>
      </c>
      <c r="AB198" s="26" t="s">
        <v>185</v>
      </c>
      <c r="AC198" s="26" t="s">
        <v>191</v>
      </c>
      <c r="AD198" s="26" t="s">
        <v>57</v>
      </c>
      <c r="AE198" s="26" t="s">
        <v>176</v>
      </c>
      <c r="AF198" s="26" t="s">
        <v>185</v>
      </c>
      <c r="AG198" s="26" t="s">
        <v>185</v>
      </c>
      <c r="AH198" s="43"/>
      <c r="AI198" s="42">
        <v>357.73</v>
      </c>
      <c r="AJ198" s="43"/>
      <c r="AL198" s="43"/>
      <c r="AM198" s="26" t="s">
        <v>4397</v>
      </c>
      <c r="AN198" s="43">
        <v>1.394390671E-3</v>
      </c>
      <c r="AO198" s="43">
        <v>-7.2579507184082165E-6</v>
      </c>
    </row>
    <row r="199" spans="1:41" x14ac:dyDescent="0.2">
      <c r="A199" s="26">
        <v>8694</v>
      </c>
      <c r="B199" s="26">
        <v>12532</v>
      </c>
      <c r="C199" s="26" t="s">
        <v>183</v>
      </c>
      <c r="D199" s="26" t="s">
        <v>4014</v>
      </c>
      <c r="E199" s="26" t="s">
        <v>538</v>
      </c>
      <c r="F199" s="42">
        <v>3.5716000000000001</v>
      </c>
      <c r="G199" s="57">
        <v>-166700</v>
      </c>
      <c r="H199" s="42">
        <v>-186.90375882414901</v>
      </c>
      <c r="I199" s="26">
        <v>9.7251781322662593E-6</v>
      </c>
      <c r="J199" s="26">
        <v>-3.5698504559028598E-7</v>
      </c>
      <c r="K199" s="26" t="s">
        <v>4015</v>
      </c>
      <c r="L199" s="26" t="s">
        <v>531</v>
      </c>
      <c r="M199" s="42">
        <v>1</v>
      </c>
      <c r="N199" s="55">
        <v>593952.1</v>
      </c>
      <c r="O199" s="42">
        <v>672.85931000000005</v>
      </c>
      <c r="P199" s="43">
        <v>9.9830254707672198E-6</v>
      </c>
      <c r="Q199" s="43">
        <v>1.28515720051513E-6</v>
      </c>
      <c r="R199" s="42">
        <v>-36.702120000000001</v>
      </c>
      <c r="S199" s="26" t="s">
        <v>51</v>
      </c>
      <c r="T199" s="26" t="s">
        <v>51</v>
      </c>
      <c r="U199" s="26" t="s">
        <v>66</v>
      </c>
      <c r="V199" s="26" t="s">
        <v>79</v>
      </c>
      <c r="W199" s="26" t="s">
        <v>372</v>
      </c>
      <c r="X199" s="26" t="s">
        <v>3813</v>
      </c>
      <c r="Y199" s="26" t="s">
        <v>57</v>
      </c>
      <c r="Z199" s="36">
        <v>44563</v>
      </c>
      <c r="AA199" s="36">
        <v>47731</v>
      </c>
      <c r="AB199" s="26" t="s">
        <v>185</v>
      </c>
      <c r="AC199" s="26" t="s">
        <v>191</v>
      </c>
      <c r="AD199" s="26" t="s">
        <v>57</v>
      </c>
      <c r="AE199" s="26" t="s">
        <v>176</v>
      </c>
      <c r="AF199" s="26" t="s">
        <v>185</v>
      </c>
      <c r="AG199" s="26" t="s">
        <v>185</v>
      </c>
      <c r="AH199" s="43"/>
      <c r="AI199" s="42">
        <v>357.16</v>
      </c>
      <c r="AJ199" s="43"/>
      <c r="AL199" s="43"/>
      <c r="AM199" s="26" t="s">
        <v>4397</v>
      </c>
      <c r="AN199" s="43">
        <v>1.3500113360000001E-3</v>
      </c>
      <c r="AO199" s="43">
        <v>-7.0269515925948437E-6</v>
      </c>
    </row>
    <row r="200" spans="1:41" x14ac:dyDescent="0.2">
      <c r="A200" s="26">
        <v>8694</v>
      </c>
      <c r="B200" s="26">
        <v>12532</v>
      </c>
      <c r="C200" s="26" t="s">
        <v>183</v>
      </c>
      <c r="D200" s="26" t="s">
        <v>4016</v>
      </c>
      <c r="E200" s="26" t="s">
        <v>538</v>
      </c>
      <c r="F200" s="42">
        <v>3.6802999999999999</v>
      </c>
      <c r="G200" s="57">
        <v>-450000</v>
      </c>
      <c r="H200" s="42">
        <v>-460.79495047940202</v>
      </c>
      <c r="I200" s="26">
        <v>2.3976580268122302E-5</v>
      </c>
      <c r="J200" s="26">
        <v>-8.8011556021958795E-7</v>
      </c>
      <c r="K200" s="26" t="s">
        <v>4017</v>
      </c>
      <c r="L200" s="26" t="s">
        <v>531</v>
      </c>
      <c r="M200" s="42">
        <v>1</v>
      </c>
      <c r="N200" s="55">
        <v>1652400</v>
      </c>
      <c r="O200" s="42">
        <v>1662.96497</v>
      </c>
      <c r="P200" s="43">
        <v>2.4672946343721801E-5</v>
      </c>
      <c r="Q200" s="43">
        <v>3.17625300510433E-6</v>
      </c>
      <c r="R200" s="42">
        <v>-86.396979999999999</v>
      </c>
      <c r="S200" s="26" t="s">
        <v>51</v>
      </c>
      <c r="T200" s="26" t="s">
        <v>51</v>
      </c>
      <c r="U200" s="26" t="s">
        <v>66</v>
      </c>
      <c r="V200" s="26" t="s">
        <v>79</v>
      </c>
      <c r="W200" s="26" t="s">
        <v>372</v>
      </c>
      <c r="X200" s="26" t="s">
        <v>3813</v>
      </c>
      <c r="Y200" s="26" t="s">
        <v>57</v>
      </c>
      <c r="Z200" s="36">
        <v>44775</v>
      </c>
      <c r="AA200" s="36">
        <v>46516</v>
      </c>
      <c r="AB200" s="26" t="s">
        <v>185</v>
      </c>
      <c r="AC200" s="26" t="s">
        <v>191</v>
      </c>
      <c r="AD200" s="26" t="s">
        <v>57</v>
      </c>
      <c r="AE200" s="26" t="s">
        <v>176</v>
      </c>
      <c r="AF200" s="26" t="s">
        <v>185</v>
      </c>
      <c r="AG200" s="26" t="s">
        <v>185</v>
      </c>
      <c r="AH200" s="43"/>
      <c r="AI200" s="42">
        <v>368.03</v>
      </c>
      <c r="AJ200" s="43"/>
      <c r="AL200" s="43"/>
      <c r="AM200" s="26" t="s">
        <v>4397</v>
      </c>
      <c r="AN200" s="43">
        <v>3.1779336569999999E-3</v>
      </c>
      <c r="AO200" s="43">
        <v>-1.6541480334280004E-5</v>
      </c>
    </row>
    <row r="201" spans="1:41" x14ac:dyDescent="0.2">
      <c r="A201" s="26">
        <v>8694</v>
      </c>
      <c r="B201" s="26">
        <v>12532</v>
      </c>
      <c r="C201" s="26" t="s">
        <v>183</v>
      </c>
      <c r="D201" s="26" t="s">
        <v>4018</v>
      </c>
      <c r="E201" s="26" t="s">
        <v>538</v>
      </c>
      <c r="F201" s="42">
        <v>3.5558999999999998</v>
      </c>
      <c r="G201" s="57">
        <v>-148000</v>
      </c>
      <c r="H201" s="42">
        <v>-165.90238910546799</v>
      </c>
      <c r="I201" s="26">
        <v>8.6324121931504104E-6</v>
      </c>
      <c r="J201" s="26">
        <v>-3.1687255682254799E-7</v>
      </c>
      <c r="K201" s="26" t="s">
        <v>4019</v>
      </c>
      <c r="L201" s="26" t="s">
        <v>531</v>
      </c>
      <c r="M201" s="42">
        <v>1</v>
      </c>
      <c r="N201" s="55">
        <v>527324</v>
      </c>
      <c r="O201" s="42">
        <v>598.55385999999999</v>
      </c>
      <c r="P201" s="43">
        <v>8.8805762827388595E-6</v>
      </c>
      <c r="Q201" s="43">
        <v>1.14323424175423E-6</v>
      </c>
      <c r="R201" s="42">
        <v>-31.27797</v>
      </c>
      <c r="S201" s="26" t="s">
        <v>51</v>
      </c>
      <c r="T201" s="26" t="s">
        <v>51</v>
      </c>
      <c r="U201" s="26" t="s">
        <v>66</v>
      </c>
      <c r="V201" s="26" t="s">
        <v>79</v>
      </c>
      <c r="W201" s="26" t="s">
        <v>372</v>
      </c>
      <c r="X201" s="26" t="s">
        <v>3813</v>
      </c>
      <c r="Y201" s="26" t="s">
        <v>57</v>
      </c>
      <c r="Z201" s="36">
        <v>44745</v>
      </c>
      <c r="AA201" s="36">
        <v>47731</v>
      </c>
      <c r="AB201" s="26" t="s">
        <v>185</v>
      </c>
      <c r="AC201" s="26" t="s">
        <v>191</v>
      </c>
      <c r="AD201" s="26" t="s">
        <v>57</v>
      </c>
      <c r="AE201" s="26" t="s">
        <v>176</v>
      </c>
      <c r="AF201" s="26" t="s">
        <v>185</v>
      </c>
      <c r="AG201" s="26" t="s">
        <v>185</v>
      </c>
      <c r="AH201" s="43"/>
      <c r="AI201" s="42">
        <v>355.59</v>
      </c>
      <c r="AJ201" s="43"/>
      <c r="AL201" s="43"/>
      <c r="AM201" s="26" t="s">
        <v>4397</v>
      </c>
      <c r="AN201" s="43">
        <v>1.150495232E-3</v>
      </c>
      <c r="AO201" s="43">
        <v>-5.9884491987011579E-6</v>
      </c>
    </row>
    <row r="202" spans="1:41" x14ac:dyDescent="0.2">
      <c r="A202" s="26">
        <v>8694</v>
      </c>
      <c r="B202" s="26">
        <v>12532</v>
      </c>
      <c r="C202" s="26" t="s">
        <v>183</v>
      </c>
      <c r="D202" s="26" t="s">
        <v>4020</v>
      </c>
      <c r="E202" s="26" t="s">
        <v>532</v>
      </c>
      <c r="F202" s="42">
        <v>3.282</v>
      </c>
      <c r="G202" s="57">
        <v>-877000</v>
      </c>
      <c r="H202" s="42">
        <v>-933.32429942418401</v>
      </c>
      <c r="I202" s="26">
        <v>4.8563737423883298E-5</v>
      </c>
      <c r="J202" s="26">
        <v>-1.7826437503268399E-6</v>
      </c>
      <c r="K202" s="26" t="s">
        <v>4021</v>
      </c>
      <c r="L202" s="26" t="s">
        <v>531</v>
      </c>
      <c r="M202" s="42">
        <v>1</v>
      </c>
      <c r="N202" s="55">
        <v>2873929</v>
      </c>
      <c r="O202" s="42">
        <v>3130.06396</v>
      </c>
      <c r="P202" s="43">
        <v>4.6439883900559401E-5</v>
      </c>
      <c r="Q202" s="43">
        <v>5.9784031765375998E-6</v>
      </c>
      <c r="R202" s="42">
        <v>-273.76976000000002</v>
      </c>
      <c r="S202" s="26" t="s">
        <v>51</v>
      </c>
      <c r="T202" s="26" t="s">
        <v>51</v>
      </c>
      <c r="U202" s="26" t="s">
        <v>66</v>
      </c>
      <c r="V202" s="26" t="s">
        <v>79</v>
      </c>
      <c r="W202" s="26" t="s">
        <v>372</v>
      </c>
      <c r="X202" s="26" t="s">
        <v>3789</v>
      </c>
      <c r="Y202" s="26" t="s">
        <v>57</v>
      </c>
      <c r="Z202" s="36">
        <v>44745</v>
      </c>
      <c r="AA202" s="36" t="s">
        <v>2037</v>
      </c>
      <c r="AB202" s="26" t="s">
        <v>185</v>
      </c>
      <c r="AC202" s="26" t="s">
        <v>191</v>
      </c>
      <c r="AD202" s="26" t="s">
        <v>57</v>
      </c>
      <c r="AE202" s="26" t="s">
        <v>176</v>
      </c>
      <c r="AF202" s="26" t="s">
        <v>185</v>
      </c>
      <c r="AG202" s="26" t="s">
        <v>185</v>
      </c>
      <c r="AH202" s="43"/>
      <c r="AI202" s="42">
        <v>328.2</v>
      </c>
      <c r="AJ202" s="43"/>
      <c r="AL202" s="43"/>
      <c r="AM202" s="26" t="s">
        <v>4397</v>
      </c>
      <c r="AN202" s="43">
        <v>1.0070052616999999E-2</v>
      </c>
      <c r="AO202" s="43">
        <v>-5.2415687459915341E-5</v>
      </c>
    </row>
    <row r="203" spans="1:41" x14ac:dyDescent="0.2">
      <c r="A203" s="26">
        <v>8694</v>
      </c>
      <c r="B203" s="26">
        <v>12532</v>
      </c>
      <c r="C203" s="26" t="s">
        <v>183</v>
      </c>
      <c r="D203" s="26" t="s">
        <v>4022</v>
      </c>
      <c r="E203" s="26" t="s">
        <v>532</v>
      </c>
      <c r="F203" s="42">
        <v>3.282</v>
      </c>
      <c r="G203" s="57">
        <v>-500000</v>
      </c>
      <c r="H203" s="42">
        <v>-619.16228955305701</v>
      </c>
      <c r="I203" s="26">
        <v>3.2216920604313103E-5</v>
      </c>
      <c r="J203" s="26">
        <v>-1.1825962171892101E-6</v>
      </c>
      <c r="K203" s="26" t="s">
        <v>4023</v>
      </c>
      <c r="L203" s="26" t="s">
        <v>531</v>
      </c>
      <c r="M203" s="42">
        <v>1</v>
      </c>
      <c r="N203" s="55">
        <v>1638500</v>
      </c>
      <c r="O203" s="42">
        <v>2102.4464200000002</v>
      </c>
      <c r="P203" s="43">
        <v>3.1193409751264898E-5</v>
      </c>
      <c r="Q203" s="43">
        <v>4.0156599086966001E-6</v>
      </c>
      <c r="R203" s="42">
        <v>-155.63845000000001</v>
      </c>
      <c r="S203" s="26" t="s">
        <v>51</v>
      </c>
      <c r="T203" s="26" t="s">
        <v>51</v>
      </c>
      <c r="U203" s="26" t="s">
        <v>66</v>
      </c>
      <c r="V203" s="26" t="s">
        <v>79</v>
      </c>
      <c r="W203" s="26" t="s">
        <v>372</v>
      </c>
      <c r="X203" s="26" t="s">
        <v>3789</v>
      </c>
      <c r="Y203" s="26" t="s">
        <v>57</v>
      </c>
      <c r="Z203" s="36">
        <v>44745</v>
      </c>
      <c r="AA203" s="36" t="s">
        <v>1974</v>
      </c>
      <c r="AB203" s="26" t="s">
        <v>185</v>
      </c>
      <c r="AC203" s="26" t="s">
        <v>191</v>
      </c>
      <c r="AD203" s="26" t="s">
        <v>57</v>
      </c>
      <c r="AE203" s="26" t="s">
        <v>176</v>
      </c>
      <c r="AF203" s="26" t="s">
        <v>185</v>
      </c>
      <c r="AG203" s="26" t="s">
        <v>185</v>
      </c>
      <c r="AH203" s="43"/>
      <c r="AI203" s="42">
        <v>328.2</v>
      </c>
      <c r="AJ203" s="43"/>
      <c r="AL203" s="43"/>
      <c r="AM203" s="26" t="s">
        <v>4397</v>
      </c>
      <c r="AN203" s="43">
        <v>5.7248374719999998E-3</v>
      </c>
      <c r="AO203" s="43">
        <v>-2.9798383692726549E-5</v>
      </c>
    </row>
    <row r="204" spans="1:41" x14ac:dyDescent="0.2">
      <c r="A204" s="26">
        <v>8694</v>
      </c>
      <c r="B204" s="26">
        <v>12532</v>
      </c>
      <c r="C204" s="26" t="s">
        <v>183</v>
      </c>
      <c r="D204" s="26" t="s">
        <v>4024</v>
      </c>
      <c r="E204" s="26" t="s">
        <v>538</v>
      </c>
      <c r="F204" s="42">
        <v>3.5207000000000002</v>
      </c>
      <c r="G204" s="57">
        <v>-144000</v>
      </c>
      <c r="H204" s="42">
        <v>-161.41853071330701</v>
      </c>
      <c r="I204" s="26">
        <v>8.3991032331917708E-6</v>
      </c>
      <c r="J204" s="26">
        <v>-3.0830841449274099E-7</v>
      </c>
      <c r="K204" s="26" t="s">
        <v>4025</v>
      </c>
      <c r="L204" s="26" t="s">
        <v>531</v>
      </c>
      <c r="M204" s="42">
        <v>1</v>
      </c>
      <c r="N204" s="55">
        <v>502992</v>
      </c>
      <c r="O204" s="42">
        <v>568.84456999999998</v>
      </c>
      <c r="P204" s="43">
        <v>8.4397878528538503E-6</v>
      </c>
      <c r="Q204" s="43">
        <v>1.0864896780716801E-6</v>
      </c>
      <c r="R204" s="42">
        <v>-43.964739999999999</v>
      </c>
      <c r="S204" s="26" t="s">
        <v>51</v>
      </c>
      <c r="T204" s="26" t="s">
        <v>51</v>
      </c>
      <c r="U204" s="26" t="s">
        <v>66</v>
      </c>
      <c r="V204" s="26" t="s">
        <v>79</v>
      </c>
      <c r="W204" s="26" t="s">
        <v>372</v>
      </c>
      <c r="X204" s="26" t="s">
        <v>3813</v>
      </c>
      <c r="Y204" s="26" t="s">
        <v>57</v>
      </c>
      <c r="Z204" s="36" t="s">
        <v>3828</v>
      </c>
      <c r="AA204" s="36">
        <v>47731</v>
      </c>
      <c r="AB204" s="26" t="s">
        <v>185</v>
      </c>
      <c r="AC204" s="26" t="s">
        <v>191</v>
      </c>
      <c r="AD204" s="26" t="s">
        <v>57</v>
      </c>
      <c r="AE204" s="26" t="s">
        <v>176</v>
      </c>
      <c r="AF204" s="26" t="s">
        <v>185</v>
      </c>
      <c r="AG204" s="26" t="s">
        <v>185</v>
      </c>
      <c r="AH204" s="43"/>
      <c r="AI204" s="42">
        <v>352.07</v>
      </c>
      <c r="AJ204" s="43"/>
      <c r="AL204" s="43"/>
      <c r="AM204" s="26" t="s">
        <v>4397</v>
      </c>
      <c r="AN204" s="43">
        <v>1.6171517450000001E-3</v>
      </c>
      <c r="AO204" s="43">
        <v>-8.4174456342308896E-6</v>
      </c>
    </row>
    <row r="205" spans="1:41" x14ac:dyDescent="0.2">
      <c r="A205" s="26">
        <v>8694</v>
      </c>
      <c r="B205" s="26">
        <v>12532</v>
      </c>
      <c r="C205" s="26" t="s">
        <v>183</v>
      </c>
      <c r="D205" s="26" t="s">
        <v>4026</v>
      </c>
      <c r="E205" s="26" t="s">
        <v>538</v>
      </c>
      <c r="F205" s="42">
        <v>3.5941999999999998</v>
      </c>
      <c r="G205" s="57">
        <v>-666665</v>
      </c>
      <c r="H205" s="42">
        <v>-696.92773943736199</v>
      </c>
      <c r="I205" s="26">
        <v>3.62632964365522E-5</v>
      </c>
      <c r="J205" s="26">
        <v>-1.3311277547406699E-6</v>
      </c>
      <c r="K205" s="26" t="s">
        <v>4027</v>
      </c>
      <c r="L205" s="26" t="s">
        <v>531</v>
      </c>
      <c r="M205" s="42">
        <v>1</v>
      </c>
      <c r="N205" s="55">
        <v>2406660.65</v>
      </c>
      <c r="O205" s="42">
        <v>2469.0289499999999</v>
      </c>
      <c r="P205" s="43">
        <v>3.6632292263165103E-5</v>
      </c>
      <c r="Q205" s="43">
        <v>4.7158303172959097E-6</v>
      </c>
      <c r="R205" s="42">
        <v>-176.78752</v>
      </c>
      <c r="S205" s="26" t="s">
        <v>51</v>
      </c>
      <c r="T205" s="26" t="s">
        <v>51</v>
      </c>
      <c r="U205" s="26" t="s">
        <v>66</v>
      </c>
      <c r="V205" s="26" t="s">
        <v>79</v>
      </c>
      <c r="W205" s="26" t="s">
        <v>372</v>
      </c>
      <c r="X205" s="26" t="s">
        <v>3813</v>
      </c>
      <c r="Y205" s="26" t="s">
        <v>57</v>
      </c>
      <c r="Z205" s="36" t="s">
        <v>3831</v>
      </c>
      <c r="AA205" s="36">
        <v>46635</v>
      </c>
      <c r="AB205" s="26" t="s">
        <v>185</v>
      </c>
      <c r="AC205" s="26" t="s">
        <v>191</v>
      </c>
      <c r="AD205" s="26" t="s">
        <v>57</v>
      </c>
      <c r="AE205" s="26" t="s">
        <v>176</v>
      </c>
      <c r="AF205" s="26" t="s">
        <v>185</v>
      </c>
      <c r="AG205" s="26" t="s">
        <v>185</v>
      </c>
      <c r="AH205" s="43"/>
      <c r="AI205" s="42">
        <v>359.42</v>
      </c>
      <c r="AJ205" s="43"/>
      <c r="AL205" s="43"/>
      <c r="AM205" s="26" t="s">
        <v>4397</v>
      </c>
      <c r="AN205" s="43">
        <v>6.5027621330000004E-3</v>
      </c>
      <c r="AO205" s="43">
        <v>-3.3847563716071242E-5</v>
      </c>
    </row>
    <row r="206" spans="1:41" x14ac:dyDescent="0.2">
      <c r="A206" s="26">
        <v>8694</v>
      </c>
      <c r="B206" s="26">
        <v>12532</v>
      </c>
      <c r="C206" s="26" t="s">
        <v>183</v>
      </c>
      <c r="D206" s="26" t="s">
        <v>4028</v>
      </c>
      <c r="E206" s="26" t="s">
        <v>532</v>
      </c>
      <c r="F206" s="42">
        <v>3.5</v>
      </c>
      <c r="G206" s="57">
        <v>-443390</v>
      </c>
      <c r="H206" s="42">
        <v>-502.03984919111599</v>
      </c>
      <c r="I206" s="26">
        <v>2.6122679359666499E-5</v>
      </c>
      <c r="J206" s="26">
        <v>-9.5889306656616305E-7</v>
      </c>
      <c r="K206" s="26" t="s">
        <v>4029</v>
      </c>
      <c r="L206" s="26" t="s">
        <v>531</v>
      </c>
      <c r="M206" s="42">
        <v>1</v>
      </c>
      <c r="N206" s="55">
        <v>1548317.88</v>
      </c>
      <c r="O206" s="42">
        <v>1729.11357</v>
      </c>
      <c r="P206" s="43">
        <v>2.5654374628715801E-5</v>
      </c>
      <c r="Q206" s="43">
        <v>3.3025964298449302E-6</v>
      </c>
      <c r="R206" s="42">
        <v>-101.82576</v>
      </c>
      <c r="S206" s="26" t="s">
        <v>51</v>
      </c>
      <c r="T206" s="26" t="s">
        <v>51</v>
      </c>
      <c r="U206" s="26" t="s">
        <v>66</v>
      </c>
      <c r="V206" s="26" t="s">
        <v>79</v>
      </c>
      <c r="W206" s="26" t="s">
        <v>372</v>
      </c>
      <c r="X206" s="26" t="s">
        <v>3789</v>
      </c>
      <c r="Y206" s="26" t="s">
        <v>57</v>
      </c>
      <c r="Z206" s="36" t="s">
        <v>3497</v>
      </c>
      <c r="AA206" s="36" t="s">
        <v>1165</v>
      </c>
      <c r="AB206" s="26" t="s">
        <v>185</v>
      </c>
      <c r="AC206" s="26" t="s">
        <v>191</v>
      </c>
      <c r="AD206" s="26" t="s">
        <v>57</v>
      </c>
      <c r="AE206" s="26" t="s">
        <v>176</v>
      </c>
      <c r="AF206" s="26" t="s">
        <v>185</v>
      </c>
      <c r="AG206" s="26" t="s">
        <v>185</v>
      </c>
      <c r="AH206" s="43"/>
      <c r="AI206" s="42">
        <v>350</v>
      </c>
      <c r="AJ206" s="43"/>
      <c r="AL206" s="43"/>
      <c r="AM206" s="26" t="s">
        <v>4397</v>
      </c>
      <c r="AN206" s="43">
        <v>3.7454493180000001E-3</v>
      </c>
      <c r="AO206" s="43">
        <v>-1.9495459292247432E-5</v>
      </c>
    </row>
    <row r="207" spans="1:41" x14ac:dyDescent="0.2">
      <c r="A207" s="26">
        <v>8694</v>
      </c>
      <c r="B207" s="26">
        <v>12532</v>
      </c>
      <c r="C207" s="26" t="s">
        <v>183</v>
      </c>
      <c r="D207" s="26">
        <v>9360611</v>
      </c>
      <c r="E207" s="26" t="s">
        <v>532</v>
      </c>
      <c r="F207" s="42">
        <v>3.653</v>
      </c>
      <c r="G207" s="57">
        <v>-15520000</v>
      </c>
      <c r="H207" s="42">
        <v>927.47545653962197</v>
      </c>
      <c r="I207" s="26">
        <v>-4.8259404117384501E-5</v>
      </c>
      <c r="J207" s="26">
        <v>1.7714724958965801E-6</v>
      </c>
      <c r="M207" s="42"/>
      <c r="N207" s="55">
        <v>0</v>
      </c>
      <c r="O207" s="42"/>
      <c r="P207" s="43"/>
      <c r="Q207" s="43"/>
      <c r="R207" s="42">
        <v>3382.50299</v>
      </c>
      <c r="S207" s="26" t="s">
        <v>51</v>
      </c>
      <c r="T207" s="26" t="s">
        <v>51</v>
      </c>
      <c r="U207" s="26" t="s">
        <v>66</v>
      </c>
      <c r="V207" s="26" t="s">
        <v>79</v>
      </c>
      <c r="W207" s="26" t="s">
        <v>372</v>
      </c>
      <c r="X207" s="26" t="s">
        <v>532</v>
      </c>
      <c r="Y207" s="26" t="s">
        <v>57</v>
      </c>
      <c r="Z207" s="36" t="s">
        <v>3785</v>
      </c>
      <c r="AA207" s="36">
        <v>45842</v>
      </c>
      <c r="AB207" s="26" t="s">
        <v>185</v>
      </c>
      <c r="AC207" s="26" t="s">
        <v>191</v>
      </c>
      <c r="AD207" s="26" t="s">
        <v>57</v>
      </c>
      <c r="AE207" s="26" t="s">
        <v>176</v>
      </c>
      <c r="AF207" s="26" t="s">
        <v>185</v>
      </c>
      <c r="AG207" s="26" t="s">
        <v>185</v>
      </c>
      <c r="AH207" s="43"/>
      <c r="AI207" s="42">
        <v>396.46</v>
      </c>
      <c r="AJ207" s="43"/>
      <c r="AL207" s="43"/>
      <c r="AM207" s="26" t="s">
        <v>4397</v>
      </c>
      <c r="AN207" s="43">
        <v>-0.124418354637</v>
      </c>
      <c r="AO207" s="43">
        <v>6.4761067678208552E-4</v>
      </c>
    </row>
    <row r="208" spans="1:41" x14ac:dyDescent="0.2">
      <c r="A208" s="26">
        <v>8694</v>
      </c>
      <c r="B208" s="26">
        <v>12532</v>
      </c>
      <c r="C208" s="26" t="s">
        <v>183</v>
      </c>
      <c r="D208" s="26">
        <v>9645757</v>
      </c>
      <c r="E208" s="26" t="s">
        <v>538</v>
      </c>
      <c r="F208" s="42">
        <v>3.9645999999999999</v>
      </c>
      <c r="G208" s="57">
        <v>-135000</v>
      </c>
      <c r="H208" s="42">
        <v>13.463367927509999</v>
      </c>
      <c r="I208" s="26">
        <v>-7.0054049302704697E-7</v>
      </c>
      <c r="J208" s="26">
        <v>2.57149510723487E-8</v>
      </c>
      <c r="M208" s="42"/>
      <c r="N208" s="55">
        <v>0</v>
      </c>
      <c r="O208" s="42"/>
      <c r="P208" s="43"/>
      <c r="Q208" s="43"/>
      <c r="R208" s="42">
        <v>51.11233</v>
      </c>
      <c r="S208" s="26" t="s">
        <v>51</v>
      </c>
      <c r="T208" s="26" t="s">
        <v>51</v>
      </c>
      <c r="U208" s="26" t="s">
        <v>66</v>
      </c>
      <c r="V208" s="26" t="s">
        <v>79</v>
      </c>
      <c r="W208" s="26" t="s">
        <v>372</v>
      </c>
      <c r="X208" s="26" t="s">
        <v>538</v>
      </c>
      <c r="Y208" s="26" t="s">
        <v>57</v>
      </c>
      <c r="Z208" s="36" t="s">
        <v>3785</v>
      </c>
      <c r="AA208" s="36" t="s">
        <v>3143</v>
      </c>
      <c r="AB208" s="26" t="s">
        <v>185</v>
      </c>
      <c r="AC208" s="26" t="s">
        <v>191</v>
      </c>
      <c r="AD208" s="26" t="s">
        <v>57</v>
      </c>
      <c r="AE208" s="26" t="s">
        <v>176</v>
      </c>
      <c r="AF208" s="26" t="s">
        <v>185</v>
      </c>
      <c r="AG208" s="26" t="s">
        <v>185</v>
      </c>
      <c r="AH208" s="43"/>
      <c r="AI208" s="42">
        <v>396.46</v>
      </c>
      <c r="AJ208" s="43"/>
      <c r="AL208" s="43"/>
      <c r="AM208" s="26" t="s">
        <v>4397</v>
      </c>
      <c r="AN208" s="43">
        <v>-1.8800610130000001E-3</v>
      </c>
      <c r="AO208" s="43">
        <v>9.7859161458447953E-6</v>
      </c>
    </row>
    <row r="209" spans="1:41" x14ac:dyDescent="0.2">
      <c r="A209" s="26">
        <v>8694</v>
      </c>
      <c r="B209" s="26">
        <v>12532</v>
      </c>
      <c r="C209" s="26" t="s">
        <v>183</v>
      </c>
      <c r="D209" s="26" t="s">
        <v>4030</v>
      </c>
      <c r="E209" s="26" t="s">
        <v>532</v>
      </c>
      <c r="F209" s="42">
        <v>3.7210000000000001</v>
      </c>
      <c r="G209" s="57">
        <v>-15012888</v>
      </c>
      <c r="H209" s="42">
        <v>349.44544831368302</v>
      </c>
      <c r="I209" s="26">
        <v>-1.8182722775295499E-5</v>
      </c>
      <c r="J209" s="26">
        <v>6.6743868653250304E-7</v>
      </c>
      <c r="K209" s="26" t="s">
        <v>4031</v>
      </c>
      <c r="L209" s="26" t="s">
        <v>531</v>
      </c>
      <c r="M209" s="42">
        <v>1</v>
      </c>
      <c r="N209" s="55">
        <v>15012888</v>
      </c>
      <c r="O209" s="42">
        <v>0</v>
      </c>
      <c r="P209" s="43">
        <v>0</v>
      </c>
      <c r="Q209" s="43">
        <v>0</v>
      </c>
      <c r="R209" s="42">
        <v>1274.4275500000001</v>
      </c>
      <c r="S209" s="26" t="s">
        <v>51</v>
      </c>
      <c r="T209" s="26" t="s">
        <v>51</v>
      </c>
      <c r="U209" s="26" t="s">
        <v>66</v>
      </c>
      <c r="V209" s="26" t="s">
        <v>79</v>
      </c>
      <c r="W209" s="26" t="s">
        <v>372</v>
      </c>
      <c r="X209" s="26" t="s">
        <v>3789</v>
      </c>
      <c r="Y209" s="26" t="s">
        <v>57</v>
      </c>
      <c r="Z209" s="36">
        <v>45631</v>
      </c>
      <c r="AA209" s="36">
        <v>45758</v>
      </c>
      <c r="AB209" s="26" t="s">
        <v>185</v>
      </c>
      <c r="AC209" s="26" t="s">
        <v>191</v>
      </c>
      <c r="AD209" s="26" t="s">
        <v>57</v>
      </c>
      <c r="AE209" s="26" t="s">
        <v>176</v>
      </c>
      <c r="AF209" s="26" t="s">
        <v>185</v>
      </c>
      <c r="AG209" s="26" t="s">
        <v>185</v>
      </c>
      <c r="AH209" s="43"/>
      <c r="AI209" s="42">
        <v>0</v>
      </c>
      <c r="AJ209" s="43"/>
      <c r="AL209" s="43"/>
      <c r="AM209" s="26" t="s">
        <v>4398</v>
      </c>
      <c r="AN209" s="43">
        <v>-4.6877173307000003E-2</v>
      </c>
      <c r="AO209" s="43">
        <v>2.4400063816801983E-4</v>
      </c>
    </row>
    <row r="210" spans="1:41" x14ac:dyDescent="0.2">
      <c r="A210" s="26">
        <v>8694</v>
      </c>
      <c r="B210" s="26">
        <v>12532</v>
      </c>
      <c r="C210" s="26" t="s">
        <v>183</v>
      </c>
      <c r="D210" s="26" t="s">
        <v>4032</v>
      </c>
      <c r="E210" s="26" t="s">
        <v>532</v>
      </c>
      <c r="F210" s="42">
        <v>3.653</v>
      </c>
      <c r="G210" s="57">
        <v>-1730725.62</v>
      </c>
      <c r="H210" s="42">
        <v>-479.45398683849697</v>
      </c>
      <c r="I210" s="26">
        <v>2.4947467389442199E-5</v>
      </c>
      <c r="J210" s="26">
        <v>-9.1575420647918304E-7</v>
      </c>
      <c r="K210" s="26" t="s">
        <v>4033</v>
      </c>
      <c r="L210" s="26" t="s">
        <v>531</v>
      </c>
      <c r="M210" s="42">
        <v>1</v>
      </c>
      <c r="N210" s="55">
        <v>1730725.62</v>
      </c>
      <c r="O210" s="42">
        <v>1733.5942299999999</v>
      </c>
      <c r="P210" s="43">
        <v>2.5720852928474899E-5</v>
      </c>
      <c r="Q210" s="43">
        <v>3.3111544632651101E-6</v>
      </c>
      <c r="R210" s="42">
        <v>-14.974460000000001</v>
      </c>
      <c r="S210" s="26" t="s">
        <v>51</v>
      </c>
      <c r="T210" s="26" t="s">
        <v>51</v>
      </c>
      <c r="U210" s="26" t="s">
        <v>66</v>
      </c>
      <c r="V210" s="26" t="s">
        <v>79</v>
      </c>
      <c r="W210" s="26" t="s">
        <v>372</v>
      </c>
      <c r="X210" s="26" t="s">
        <v>3789</v>
      </c>
      <c r="Y210" s="26" t="s">
        <v>57</v>
      </c>
      <c r="Z210" s="36" t="s">
        <v>3785</v>
      </c>
      <c r="AA210" s="36">
        <v>45607</v>
      </c>
      <c r="AB210" s="26" t="s">
        <v>185</v>
      </c>
      <c r="AC210" s="26" t="s">
        <v>191</v>
      </c>
      <c r="AD210" s="26" t="s">
        <v>57</v>
      </c>
      <c r="AE210" s="26" t="s">
        <v>176</v>
      </c>
      <c r="AF210" s="26" t="s">
        <v>185</v>
      </c>
      <c r="AG210" s="26" t="s">
        <v>185</v>
      </c>
      <c r="AH210" s="43"/>
      <c r="AI210" s="42">
        <v>0</v>
      </c>
      <c r="AJ210" s="43"/>
      <c r="AL210" s="43"/>
      <c r="AM210" s="26" t="s">
        <v>4397</v>
      </c>
      <c r="AN210" s="43">
        <v>5.5080444199999998E-4</v>
      </c>
      <c r="AO210" s="43">
        <v>-2.8669953001420022E-6</v>
      </c>
    </row>
    <row r="211" spans="1:41" x14ac:dyDescent="0.2">
      <c r="A211" s="26">
        <v>8694</v>
      </c>
      <c r="B211" s="26">
        <v>12532</v>
      </c>
      <c r="C211" s="26" t="s">
        <v>183</v>
      </c>
      <c r="D211" s="26" t="s">
        <v>4034</v>
      </c>
      <c r="E211" s="26" t="s">
        <v>532</v>
      </c>
      <c r="F211" s="42">
        <v>3.653</v>
      </c>
      <c r="G211" s="57">
        <v>-44901010.539999999</v>
      </c>
      <c r="H211" s="42">
        <v>-45087.449459830001</v>
      </c>
      <c r="I211" s="26">
        <v>2.3460388390000001E-3</v>
      </c>
      <c r="J211" s="26">
        <v>-8.6116754966446794E-5</v>
      </c>
      <c r="K211" s="26" t="s">
        <v>4035</v>
      </c>
      <c r="L211" s="26" t="s">
        <v>531</v>
      </c>
      <c r="M211" s="42">
        <v>1</v>
      </c>
      <c r="N211" s="55">
        <v>44901010.539999999</v>
      </c>
      <c r="O211" s="42">
        <v>158691.30715000001</v>
      </c>
      <c r="P211" s="43">
        <v>2.3544585580000002E-3</v>
      </c>
      <c r="Q211" s="43">
        <v>3.0309943399999998E-4</v>
      </c>
      <c r="R211" s="42">
        <v>-5742.6210300000002</v>
      </c>
      <c r="S211" s="26" t="s">
        <v>51</v>
      </c>
      <c r="T211" s="26" t="s">
        <v>51</v>
      </c>
      <c r="U211" s="26" t="s">
        <v>66</v>
      </c>
      <c r="V211" s="26" t="s">
        <v>79</v>
      </c>
      <c r="W211" s="26" t="s">
        <v>372</v>
      </c>
      <c r="X211" s="26" t="s">
        <v>3789</v>
      </c>
      <c r="Y211" s="26" t="s">
        <v>57</v>
      </c>
      <c r="Z211" s="36" t="s">
        <v>3785</v>
      </c>
      <c r="AA211" s="36">
        <v>45811</v>
      </c>
      <c r="AB211" s="26" t="s">
        <v>185</v>
      </c>
      <c r="AC211" s="26" t="s">
        <v>191</v>
      </c>
      <c r="AD211" s="26" t="s">
        <v>57</v>
      </c>
      <c r="AE211" s="26" t="s">
        <v>176</v>
      </c>
      <c r="AF211" s="26" t="s">
        <v>185</v>
      </c>
      <c r="AG211" s="26" t="s">
        <v>185</v>
      </c>
      <c r="AH211" s="43"/>
      <c r="AI211" s="42">
        <v>365.3</v>
      </c>
      <c r="AJ211" s="43"/>
      <c r="AL211" s="43"/>
      <c r="AM211" s="26" t="s">
        <v>4397</v>
      </c>
      <c r="AN211" s="43">
        <v>0.21123040008300001</v>
      </c>
      <c r="AO211" s="43">
        <v>-1.0994765422931193E-3</v>
      </c>
    </row>
    <row r="212" spans="1:41" x14ac:dyDescent="0.2">
      <c r="A212" s="26">
        <v>8694</v>
      </c>
      <c r="B212" s="26">
        <v>12532</v>
      </c>
      <c r="C212" s="26" t="s">
        <v>183</v>
      </c>
      <c r="D212" s="26" t="s">
        <v>4036</v>
      </c>
      <c r="E212" s="26" t="s">
        <v>532</v>
      </c>
      <c r="F212" s="42">
        <v>3.653</v>
      </c>
      <c r="G212" s="57">
        <v>-49869628.829999998</v>
      </c>
      <c r="H212" s="42">
        <v>-49964.2841760351</v>
      </c>
      <c r="I212" s="26">
        <v>2.5997955680000001E-3</v>
      </c>
      <c r="J212" s="26">
        <v>-9.5431479691372102E-5</v>
      </c>
      <c r="K212" s="26" t="s">
        <v>4037</v>
      </c>
      <c r="L212" s="26" t="s">
        <v>531</v>
      </c>
      <c r="M212" s="42">
        <v>1</v>
      </c>
      <c r="N212" s="55">
        <v>49869628.829999998</v>
      </c>
      <c r="O212" s="42">
        <v>182236.01136</v>
      </c>
      <c r="P212" s="43">
        <v>2.7037847519999999E-3</v>
      </c>
      <c r="Q212" s="43">
        <v>3.4806967600000001E-4</v>
      </c>
      <c r="R212" s="42">
        <v>16.266970000000001</v>
      </c>
      <c r="S212" s="26" t="s">
        <v>51</v>
      </c>
      <c r="T212" s="26" t="s">
        <v>51</v>
      </c>
      <c r="U212" s="26" t="s">
        <v>66</v>
      </c>
      <c r="V212" s="26" t="s">
        <v>79</v>
      </c>
      <c r="W212" s="26" t="s">
        <v>372</v>
      </c>
      <c r="X212" s="26" t="s">
        <v>3789</v>
      </c>
      <c r="Y212" s="26" t="s">
        <v>57</v>
      </c>
      <c r="Z212" s="36" t="s">
        <v>3785</v>
      </c>
      <c r="AA212" s="36" t="s">
        <v>3794</v>
      </c>
      <c r="AB212" s="26" t="s">
        <v>185</v>
      </c>
      <c r="AC212" s="26" t="s">
        <v>191</v>
      </c>
      <c r="AD212" s="26" t="s">
        <v>57</v>
      </c>
      <c r="AE212" s="26" t="s">
        <v>176</v>
      </c>
      <c r="AF212" s="26" t="s">
        <v>185</v>
      </c>
      <c r="AG212" s="26" t="s">
        <v>185</v>
      </c>
      <c r="AH212" s="43"/>
      <c r="AI212" s="42">
        <v>365.3</v>
      </c>
      <c r="AJ212" s="43"/>
      <c r="AL212" s="43"/>
      <c r="AM212" s="26" t="s">
        <v>4397</v>
      </c>
      <c r="AN212" s="43">
        <v>-5.98346741E-4</v>
      </c>
      <c r="AO212" s="43">
        <v>3.1144579863014055E-6</v>
      </c>
    </row>
    <row r="213" spans="1:41" x14ac:dyDescent="0.2">
      <c r="A213" s="26">
        <v>8694</v>
      </c>
      <c r="B213" s="26">
        <v>12532</v>
      </c>
      <c r="C213" s="26" t="s">
        <v>183</v>
      </c>
      <c r="D213" s="26" t="s">
        <v>4038</v>
      </c>
      <c r="E213" s="26" t="s">
        <v>532</v>
      </c>
      <c r="F213" s="42">
        <v>3.653</v>
      </c>
      <c r="G213" s="57">
        <v>-44616120.850000001</v>
      </c>
      <c r="H213" s="42">
        <v>-44763.812566492998</v>
      </c>
      <c r="I213" s="26">
        <v>2.3291990150000001E-3</v>
      </c>
      <c r="J213" s="26">
        <v>-8.5498610463364294E-5</v>
      </c>
      <c r="K213" s="26" t="s">
        <v>4039</v>
      </c>
      <c r="L213" s="26" t="s">
        <v>531</v>
      </c>
      <c r="M213" s="42">
        <v>1</v>
      </c>
      <c r="N213" s="55">
        <v>44616120.850000001</v>
      </c>
      <c r="O213" s="42">
        <v>158691.30707000001</v>
      </c>
      <c r="P213" s="43">
        <v>2.3544585570000002E-3</v>
      </c>
      <c r="Q213" s="43">
        <v>3.0309943299999998E-4</v>
      </c>
      <c r="R213" s="42">
        <v>-4562.31736</v>
      </c>
      <c r="S213" s="26" t="s">
        <v>51</v>
      </c>
      <c r="T213" s="26" t="s">
        <v>51</v>
      </c>
      <c r="U213" s="26" t="s">
        <v>66</v>
      </c>
      <c r="V213" s="26" t="s">
        <v>79</v>
      </c>
      <c r="W213" s="26" t="s">
        <v>372</v>
      </c>
      <c r="X213" s="26" t="s">
        <v>3789</v>
      </c>
      <c r="Y213" s="26" t="s">
        <v>57</v>
      </c>
      <c r="Z213" s="36" t="s">
        <v>3785</v>
      </c>
      <c r="AA213" s="36">
        <v>45964</v>
      </c>
      <c r="AB213" s="26" t="s">
        <v>185</v>
      </c>
      <c r="AC213" s="26" t="s">
        <v>191</v>
      </c>
      <c r="AD213" s="26" t="s">
        <v>57</v>
      </c>
      <c r="AE213" s="26" t="s">
        <v>176</v>
      </c>
      <c r="AF213" s="26" t="s">
        <v>185</v>
      </c>
      <c r="AG213" s="26" t="s">
        <v>185</v>
      </c>
      <c r="AH213" s="43"/>
      <c r="AI213" s="42">
        <v>365.3</v>
      </c>
      <c r="AJ213" s="43"/>
      <c r="AL213" s="43"/>
      <c r="AM213" s="26" t="s">
        <v>4397</v>
      </c>
      <c r="AN213" s="43">
        <v>0.16781537841700001</v>
      </c>
      <c r="AO213" s="43">
        <v>-8.7349676909058936E-4</v>
      </c>
    </row>
    <row r="214" spans="1:41" x14ac:dyDescent="0.2">
      <c r="A214" s="26">
        <v>8694</v>
      </c>
      <c r="B214" s="26">
        <v>12532</v>
      </c>
      <c r="C214" s="26" t="s">
        <v>183</v>
      </c>
      <c r="D214" s="26" t="s">
        <v>4040</v>
      </c>
      <c r="E214" s="26" t="s">
        <v>532</v>
      </c>
      <c r="F214" s="42">
        <v>3.653</v>
      </c>
      <c r="G214" s="57">
        <v>-44981095.219999999</v>
      </c>
      <c r="H214" s="42">
        <v>-45121.098908692104</v>
      </c>
      <c r="I214" s="26">
        <v>2.347789724E-3</v>
      </c>
      <c r="J214" s="26">
        <v>-8.6181025209654805E-5</v>
      </c>
      <c r="K214" s="26" t="s">
        <v>4041</v>
      </c>
      <c r="L214" s="26" t="s">
        <v>531</v>
      </c>
      <c r="M214" s="42">
        <v>1</v>
      </c>
      <c r="N214" s="55">
        <v>44981095.219999999</v>
      </c>
      <c r="O214" s="42">
        <v>158691.30723000001</v>
      </c>
      <c r="P214" s="43">
        <v>2.3544585590000002E-3</v>
      </c>
      <c r="Q214" s="43">
        <v>3.0309943399999998E-4</v>
      </c>
      <c r="R214" s="42">
        <v>-5865.3404899999996</v>
      </c>
      <c r="S214" s="26" t="s">
        <v>51</v>
      </c>
      <c r="T214" s="26" t="s">
        <v>51</v>
      </c>
      <c r="U214" s="26" t="s">
        <v>66</v>
      </c>
      <c r="V214" s="26" t="s">
        <v>79</v>
      </c>
      <c r="W214" s="26" t="s">
        <v>372</v>
      </c>
      <c r="X214" s="26" t="s">
        <v>3789</v>
      </c>
      <c r="Y214" s="26" t="s">
        <v>57</v>
      </c>
      <c r="Z214" s="36" t="s">
        <v>3785</v>
      </c>
      <c r="AA214" s="36" t="s">
        <v>3801</v>
      </c>
      <c r="AB214" s="26" t="s">
        <v>185</v>
      </c>
      <c r="AC214" s="26" t="s">
        <v>191</v>
      </c>
      <c r="AD214" s="26" t="s">
        <v>57</v>
      </c>
      <c r="AE214" s="26" t="s">
        <v>176</v>
      </c>
      <c r="AF214" s="26" t="s">
        <v>185</v>
      </c>
      <c r="AG214" s="26" t="s">
        <v>185</v>
      </c>
      <c r="AH214" s="43"/>
      <c r="AI214" s="42">
        <v>365.3</v>
      </c>
      <c r="AJ214" s="43"/>
      <c r="AL214" s="43"/>
      <c r="AM214" s="26" t="s">
        <v>4397</v>
      </c>
      <c r="AN214" s="43">
        <v>0.215744380806</v>
      </c>
      <c r="AO214" s="43">
        <v>-1.1229722887211016E-3</v>
      </c>
    </row>
    <row r="215" spans="1:41" x14ac:dyDescent="0.2">
      <c r="A215" s="26">
        <v>8694</v>
      </c>
      <c r="B215" s="26">
        <v>12532</v>
      </c>
      <c r="C215" s="26" t="s">
        <v>183</v>
      </c>
      <c r="D215" s="26" t="s">
        <v>3802</v>
      </c>
      <c r="E215" s="26" t="s">
        <v>532</v>
      </c>
      <c r="F215" s="42">
        <v>3.7210000000000001</v>
      </c>
      <c r="G215" s="57">
        <v>-3370</v>
      </c>
      <c r="H215" s="42">
        <v>-44917.975119276103</v>
      </c>
      <c r="I215" s="26">
        <v>2.337220568E-3</v>
      </c>
      <c r="J215" s="26">
        <v>-8.57930600040254E-5</v>
      </c>
      <c r="M215" s="42"/>
      <c r="N215" s="55">
        <v>0</v>
      </c>
      <c r="O215" s="42"/>
      <c r="P215" s="43"/>
      <c r="Q215" s="43"/>
      <c r="R215" s="42">
        <v>-163815.85526000001</v>
      </c>
      <c r="S215" s="26" t="s">
        <v>51</v>
      </c>
      <c r="T215" s="26" t="s">
        <v>51</v>
      </c>
      <c r="U215" s="26" t="s">
        <v>66</v>
      </c>
      <c r="V215" s="26" t="s">
        <v>79</v>
      </c>
      <c r="W215" s="26" t="s">
        <v>372</v>
      </c>
      <c r="X215" s="26" t="s">
        <v>532</v>
      </c>
      <c r="Y215" s="26" t="s">
        <v>57</v>
      </c>
      <c r="Z215" s="36">
        <v>45631</v>
      </c>
      <c r="AA215" s="36" t="s">
        <v>3803</v>
      </c>
      <c r="AB215" s="26" t="s">
        <v>185</v>
      </c>
      <c r="AC215" s="26" t="s">
        <v>191</v>
      </c>
      <c r="AD215" s="26" t="s">
        <v>57</v>
      </c>
      <c r="AE215" s="26" t="s">
        <v>176</v>
      </c>
      <c r="AF215" s="26" t="s">
        <v>185</v>
      </c>
      <c r="AG215" s="26" t="s">
        <v>185</v>
      </c>
      <c r="AH215" s="43"/>
      <c r="AI215" s="42">
        <v>0</v>
      </c>
      <c r="AJ215" s="43"/>
      <c r="AL215" s="43"/>
      <c r="AM215" s="26" t="s">
        <v>4397</v>
      </c>
      <c r="AN215" s="43">
        <v>6.0256263587229997</v>
      </c>
      <c r="AO215" s="43">
        <v>-3.1364021615414683E-2</v>
      </c>
    </row>
    <row r="216" spans="1:41" x14ac:dyDescent="0.2">
      <c r="A216" s="26">
        <v>8694</v>
      </c>
      <c r="B216" s="26">
        <v>12532</v>
      </c>
      <c r="C216" s="26" t="s">
        <v>183</v>
      </c>
      <c r="D216" s="26" t="s">
        <v>3804</v>
      </c>
      <c r="E216" s="26" t="s">
        <v>532</v>
      </c>
      <c r="F216" s="42">
        <v>3.7210000000000001</v>
      </c>
      <c r="G216" s="57">
        <v>3370</v>
      </c>
      <c r="H216" s="42">
        <v>43512.840137099003</v>
      </c>
      <c r="I216" s="26">
        <v>-2.2641070670000002E-3</v>
      </c>
      <c r="J216" s="26">
        <v>8.3109260711658201E-5</v>
      </c>
      <c r="M216" s="42"/>
      <c r="N216" s="55">
        <v>0</v>
      </c>
      <c r="O216" s="42"/>
      <c r="P216" s="43"/>
      <c r="Q216" s="43"/>
      <c r="R216" s="42">
        <v>158691.32798</v>
      </c>
      <c r="S216" s="26" t="s">
        <v>51</v>
      </c>
      <c r="T216" s="26" t="s">
        <v>51</v>
      </c>
      <c r="U216" s="26" t="s">
        <v>66</v>
      </c>
      <c r="V216" s="26" t="s">
        <v>79</v>
      </c>
      <c r="W216" s="26" t="s">
        <v>372</v>
      </c>
      <c r="X216" s="26" t="s">
        <v>532</v>
      </c>
      <c r="Y216" s="26" t="s">
        <v>57</v>
      </c>
      <c r="Z216" s="36">
        <v>45631</v>
      </c>
      <c r="AA216" s="36" t="s">
        <v>3803</v>
      </c>
      <c r="AB216" s="26" t="s">
        <v>185</v>
      </c>
      <c r="AC216" s="26" t="s">
        <v>191</v>
      </c>
      <c r="AD216" s="26" t="s">
        <v>57</v>
      </c>
      <c r="AE216" s="26" t="s">
        <v>176</v>
      </c>
      <c r="AF216" s="26" t="s">
        <v>185</v>
      </c>
      <c r="AG216" s="26" t="s">
        <v>185</v>
      </c>
      <c r="AH216" s="43"/>
      <c r="AI216" s="42">
        <v>11364.04</v>
      </c>
      <c r="AJ216" s="43"/>
      <c r="AL216" s="43"/>
      <c r="AM216" s="26" t="s">
        <v>4397</v>
      </c>
      <c r="AN216" s="43">
        <v>-5.8371312548430003</v>
      </c>
      <c r="AO216" s="43">
        <v>3.0382884691130964E-2</v>
      </c>
    </row>
    <row r="217" spans="1:41" x14ac:dyDescent="0.2">
      <c r="A217" s="26">
        <v>8694</v>
      </c>
      <c r="B217" s="26">
        <v>12532</v>
      </c>
      <c r="C217" s="26" t="s">
        <v>183</v>
      </c>
      <c r="D217" s="26" t="s">
        <v>3805</v>
      </c>
      <c r="E217" s="26" t="s">
        <v>532</v>
      </c>
      <c r="F217" s="42">
        <v>3.7210000000000001</v>
      </c>
      <c r="G217" s="57">
        <v>-3370</v>
      </c>
      <c r="H217" s="42">
        <v>-44745.343498766102</v>
      </c>
      <c r="I217" s="26">
        <v>2.3282380129999998E-3</v>
      </c>
      <c r="J217" s="26">
        <v>-8.5463334656039905E-5</v>
      </c>
      <c r="M217" s="42"/>
      <c r="N217" s="55">
        <v>0</v>
      </c>
      <c r="O217" s="42"/>
      <c r="P217" s="43"/>
      <c r="Q217" s="43"/>
      <c r="R217" s="42">
        <v>-163186.26774000001</v>
      </c>
      <c r="S217" s="26" t="s">
        <v>51</v>
      </c>
      <c r="T217" s="26" t="s">
        <v>51</v>
      </c>
      <c r="U217" s="26" t="s">
        <v>66</v>
      </c>
      <c r="V217" s="26" t="s">
        <v>79</v>
      </c>
      <c r="W217" s="26" t="s">
        <v>372</v>
      </c>
      <c r="X217" s="26" t="s">
        <v>532</v>
      </c>
      <c r="Y217" s="26" t="s">
        <v>57</v>
      </c>
      <c r="Z217" s="36">
        <v>45631</v>
      </c>
      <c r="AA217" s="36" t="s">
        <v>3806</v>
      </c>
      <c r="AB217" s="26" t="s">
        <v>185</v>
      </c>
      <c r="AC217" s="26" t="s">
        <v>191</v>
      </c>
      <c r="AD217" s="26" t="s">
        <v>57</v>
      </c>
      <c r="AE217" s="26" t="s">
        <v>176</v>
      </c>
      <c r="AF217" s="26" t="s">
        <v>185</v>
      </c>
      <c r="AG217" s="26" t="s">
        <v>185</v>
      </c>
      <c r="AH217" s="43"/>
      <c r="AI217" s="42">
        <v>0</v>
      </c>
      <c r="AJ217" s="43"/>
      <c r="AL217" s="43"/>
      <c r="AM217" s="26" t="s">
        <v>4397</v>
      </c>
      <c r="AN217" s="43">
        <v>6.0024682880359999</v>
      </c>
      <c r="AO217" s="43">
        <v>-3.124348141156973E-2</v>
      </c>
    </row>
    <row r="218" spans="1:41" x14ac:dyDescent="0.2">
      <c r="A218" s="26">
        <v>8694</v>
      </c>
      <c r="B218" s="26">
        <v>12532</v>
      </c>
      <c r="C218" s="26" t="s">
        <v>183</v>
      </c>
      <c r="D218" s="26" t="s">
        <v>3807</v>
      </c>
      <c r="E218" s="26" t="s">
        <v>532</v>
      </c>
      <c r="F218" s="42">
        <v>3.7210000000000001</v>
      </c>
      <c r="G218" s="57">
        <v>3370</v>
      </c>
      <c r="H218" s="42">
        <v>43512.840137099003</v>
      </c>
      <c r="I218" s="26">
        <v>-2.2641070670000002E-3</v>
      </c>
      <c r="J218" s="26">
        <v>8.3109260711658201E-5</v>
      </c>
      <c r="M218" s="42"/>
      <c r="N218" s="55">
        <v>0</v>
      </c>
      <c r="O218" s="42"/>
      <c r="P218" s="43"/>
      <c r="Q218" s="43"/>
      <c r="R218" s="42">
        <v>158691.32798</v>
      </c>
      <c r="S218" s="26" t="s">
        <v>51</v>
      </c>
      <c r="T218" s="26" t="s">
        <v>51</v>
      </c>
      <c r="U218" s="26" t="s">
        <v>66</v>
      </c>
      <c r="V218" s="26" t="s">
        <v>79</v>
      </c>
      <c r="W218" s="26" t="s">
        <v>372</v>
      </c>
      <c r="X218" s="26" t="s">
        <v>532</v>
      </c>
      <c r="Y218" s="26" t="s">
        <v>57</v>
      </c>
      <c r="Z218" s="36">
        <v>45631</v>
      </c>
      <c r="AA218" s="36" t="s">
        <v>3806</v>
      </c>
      <c r="AB218" s="26" t="s">
        <v>185</v>
      </c>
      <c r="AC218" s="26" t="s">
        <v>191</v>
      </c>
      <c r="AD218" s="26" t="s">
        <v>57</v>
      </c>
      <c r="AE218" s="26" t="s">
        <v>176</v>
      </c>
      <c r="AF218" s="26" t="s">
        <v>185</v>
      </c>
      <c r="AG218" s="26" t="s">
        <v>185</v>
      </c>
      <c r="AH218" s="43"/>
      <c r="AI218" s="42">
        <v>11364.04</v>
      </c>
      <c r="AJ218" s="43"/>
      <c r="AL218" s="43"/>
      <c r="AM218" s="26" t="s">
        <v>4397</v>
      </c>
      <c r="AN218" s="43">
        <v>-5.8371312548430003</v>
      </c>
      <c r="AO218" s="43">
        <v>3.0382884691130964E-2</v>
      </c>
    </row>
    <row r="219" spans="1:41" x14ac:dyDescent="0.2">
      <c r="A219" s="26">
        <v>8694</v>
      </c>
      <c r="B219" s="26">
        <v>12532</v>
      </c>
      <c r="C219" s="26" t="s">
        <v>183</v>
      </c>
      <c r="D219" s="26" t="s">
        <v>3808</v>
      </c>
      <c r="E219" s="26" t="s">
        <v>532</v>
      </c>
      <c r="F219" s="42">
        <v>3.7210000000000001</v>
      </c>
      <c r="G219" s="57">
        <v>-3870</v>
      </c>
      <c r="H219" s="42">
        <v>-51384.118500137098</v>
      </c>
      <c r="I219" s="26">
        <v>2.6736739199999999E-3</v>
      </c>
      <c r="J219" s="26">
        <v>-9.8143354637649093E-5</v>
      </c>
      <c r="M219" s="42"/>
      <c r="N219" s="55">
        <v>0</v>
      </c>
      <c r="O219" s="42"/>
      <c r="P219" s="43"/>
      <c r="Q219" s="43"/>
      <c r="R219" s="42">
        <v>-187397.88016999999</v>
      </c>
      <c r="S219" s="26" t="s">
        <v>51</v>
      </c>
      <c r="T219" s="26" t="s">
        <v>51</v>
      </c>
      <c r="U219" s="26" t="s">
        <v>66</v>
      </c>
      <c r="V219" s="26" t="s">
        <v>79</v>
      </c>
      <c r="W219" s="26" t="s">
        <v>372</v>
      </c>
      <c r="X219" s="26" t="s">
        <v>532</v>
      </c>
      <c r="Y219" s="26" t="s">
        <v>57</v>
      </c>
      <c r="Z219" s="36">
        <v>45631</v>
      </c>
      <c r="AA219" s="36" t="s">
        <v>3809</v>
      </c>
      <c r="AB219" s="26" t="s">
        <v>185</v>
      </c>
      <c r="AC219" s="26" t="s">
        <v>191</v>
      </c>
      <c r="AD219" s="26" t="s">
        <v>57</v>
      </c>
      <c r="AE219" s="26" t="s">
        <v>176</v>
      </c>
      <c r="AF219" s="26" t="s">
        <v>185</v>
      </c>
      <c r="AG219" s="26" t="s">
        <v>185</v>
      </c>
      <c r="AH219" s="43"/>
      <c r="AI219" s="42">
        <v>0</v>
      </c>
      <c r="AJ219" s="43"/>
      <c r="AL219" s="43"/>
      <c r="AM219" s="26" t="s">
        <v>4397</v>
      </c>
      <c r="AN219" s="43">
        <v>6.8930422182209998</v>
      </c>
      <c r="AO219" s="43">
        <v>-3.5879012779356588E-2</v>
      </c>
    </row>
    <row r="220" spans="1:41" x14ac:dyDescent="0.2">
      <c r="A220" s="26">
        <v>8694</v>
      </c>
      <c r="B220" s="26">
        <v>12532</v>
      </c>
      <c r="C220" s="26" t="s">
        <v>183</v>
      </c>
      <c r="D220" s="26" t="s">
        <v>3810</v>
      </c>
      <c r="E220" s="26" t="s">
        <v>532</v>
      </c>
      <c r="F220" s="42">
        <v>3.7210000000000001</v>
      </c>
      <c r="G220" s="57">
        <v>3870</v>
      </c>
      <c r="H220" s="42">
        <v>49968.751135179598</v>
      </c>
      <c r="I220" s="26">
        <v>-2.6000279969999999E-3</v>
      </c>
      <c r="J220" s="26">
        <v>9.5440011556241405E-5</v>
      </c>
      <c r="M220" s="42"/>
      <c r="N220" s="55">
        <v>0</v>
      </c>
      <c r="O220" s="42"/>
      <c r="P220" s="43"/>
      <c r="Q220" s="43"/>
      <c r="R220" s="42">
        <v>182236.03539</v>
      </c>
      <c r="S220" s="26" t="s">
        <v>51</v>
      </c>
      <c r="T220" s="26" t="s">
        <v>51</v>
      </c>
      <c r="U220" s="26" t="s">
        <v>66</v>
      </c>
      <c r="V220" s="26" t="s">
        <v>79</v>
      </c>
      <c r="W220" s="26" t="s">
        <v>372</v>
      </c>
      <c r="X220" s="26" t="s">
        <v>532</v>
      </c>
      <c r="Y220" s="26" t="s">
        <v>57</v>
      </c>
      <c r="Z220" s="36">
        <v>45631</v>
      </c>
      <c r="AA220" s="36" t="s">
        <v>3809</v>
      </c>
      <c r="AB220" s="26" t="s">
        <v>185</v>
      </c>
      <c r="AC220" s="26" t="s">
        <v>191</v>
      </c>
      <c r="AD220" s="26" t="s">
        <v>57</v>
      </c>
      <c r="AE220" s="26" t="s">
        <v>176</v>
      </c>
      <c r="AF220" s="26" t="s">
        <v>185</v>
      </c>
      <c r="AG220" s="26" t="s">
        <v>185</v>
      </c>
      <c r="AH220" s="43"/>
      <c r="AI220" s="42">
        <v>11364.04</v>
      </c>
      <c r="AJ220" s="43"/>
      <c r="AL220" s="43"/>
      <c r="AM220" s="26" t="s">
        <v>4397</v>
      </c>
      <c r="AN220" s="43">
        <v>-6.7031744675280001</v>
      </c>
      <c r="AO220" s="43">
        <v>3.4890731083434171E-2</v>
      </c>
    </row>
    <row r="221" spans="1:41" x14ac:dyDescent="0.2">
      <c r="A221" s="26">
        <v>8694</v>
      </c>
      <c r="B221" s="26">
        <v>12533</v>
      </c>
      <c r="C221" s="26" t="s">
        <v>183</v>
      </c>
      <c r="D221" s="26" t="s">
        <v>4042</v>
      </c>
      <c r="E221" s="26" t="s">
        <v>538</v>
      </c>
      <c r="F221" s="42">
        <v>3.5773000000000001</v>
      </c>
      <c r="G221" s="57">
        <v>-2500000</v>
      </c>
      <c r="H221" s="42">
        <v>-2802.4049625961402</v>
      </c>
      <c r="I221" s="26">
        <v>7.2912809255952895E-5</v>
      </c>
      <c r="J221" s="26">
        <v>-2.0419310035057699E-6</v>
      </c>
      <c r="K221" s="26" t="s">
        <v>4043</v>
      </c>
      <c r="L221" s="26" t="s">
        <v>531</v>
      </c>
      <c r="M221" s="42">
        <v>1</v>
      </c>
      <c r="N221" s="55">
        <v>8930000</v>
      </c>
      <c r="O221" s="42">
        <v>10259.963830000001</v>
      </c>
      <c r="P221" s="43">
        <v>7.4793455370877697E-5</v>
      </c>
      <c r="Q221" s="43">
        <v>7.4757711747400801E-6</v>
      </c>
      <c r="R221" s="42">
        <v>-379.08636999999999</v>
      </c>
      <c r="S221" s="26" t="s">
        <v>51</v>
      </c>
      <c r="T221" s="26" t="s">
        <v>51</v>
      </c>
      <c r="U221" s="26" t="s">
        <v>66</v>
      </c>
      <c r="V221" s="26" t="s">
        <v>79</v>
      </c>
      <c r="W221" s="26" t="s">
        <v>372</v>
      </c>
      <c r="X221" s="26" t="s">
        <v>3813</v>
      </c>
      <c r="Y221" s="26" t="s">
        <v>57</v>
      </c>
      <c r="Z221" s="36">
        <v>44511</v>
      </c>
      <c r="AA221" s="36">
        <v>47731</v>
      </c>
      <c r="AB221" s="26" t="s">
        <v>185</v>
      </c>
      <c r="AC221" s="26" t="s">
        <v>191</v>
      </c>
      <c r="AD221" s="26" t="s">
        <v>57</v>
      </c>
      <c r="AE221" s="26" t="s">
        <v>176</v>
      </c>
      <c r="AF221" s="26" t="s">
        <v>185</v>
      </c>
      <c r="AG221" s="26" t="s">
        <v>185</v>
      </c>
      <c r="AH221" s="43"/>
      <c r="AI221" s="42">
        <v>357.73</v>
      </c>
      <c r="AJ221" s="43"/>
      <c r="AL221" s="43"/>
      <c r="AM221" s="26" t="s">
        <v>4397</v>
      </c>
      <c r="AN221" s="43">
        <v>1.2517769271E-2</v>
      </c>
      <c r="AO221" s="43">
        <v>-2.7644812339962633E-5</v>
      </c>
    </row>
    <row r="222" spans="1:41" x14ac:dyDescent="0.2">
      <c r="A222" s="26">
        <v>8694</v>
      </c>
      <c r="B222" s="26">
        <v>12533</v>
      </c>
      <c r="C222" s="26" t="s">
        <v>183</v>
      </c>
      <c r="D222" s="26" t="s">
        <v>4044</v>
      </c>
      <c r="E222" s="26" t="s">
        <v>538</v>
      </c>
      <c r="F222" s="42">
        <v>3.5716000000000001</v>
      </c>
      <c r="G222" s="57">
        <v>-1845240</v>
      </c>
      <c r="H222" s="42">
        <v>-2068.88032609841</v>
      </c>
      <c r="I222" s="26">
        <v>5.3828007944455498E-5</v>
      </c>
      <c r="J222" s="26">
        <v>-1.5074591062991399E-6</v>
      </c>
      <c r="K222" s="26" t="s">
        <v>4045</v>
      </c>
      <c r="L222" s="26" t="s">
        <v>531</v>
      </c>
      <c r="M222" s="42">
        <v>1</v>
      </c>
      <c r="N222" s="55">
        <v>6574590.1200000001</v>
      </c>
      <c r="O222" s="42">
        <v>7448.03172</v>
      </c>
      <c r="P222" s="43">
        <v>5.4294930984245098E-5</v>
      </c>
      <c r="Q222" s="43">
        <v>5.4268983559297598E-6</v>
      </c>
      <c r="R222" s="42">
        <v>-406.26555000000002</v>
      </c>
      <c r="S222" s="26" t="s">
        <v>51</v>
      </c>
      <c r="T222" s="26" t="s">
        <v>51</v>
      </c>
      <c r="U222" s="26" t="s">
        <v>66</v>
      </c>
      <c r="V222" s="26" t="s">
        <v>79</v>
      </c>
      <c r="W222" s="26" t="s">
        <v>372</v>
      </c>
      <c r="X222" s="26" t="s">
        <v>3813</v>
      </c>
      <c r="Y222" s="26" t="s">
        <v>57</v>
      </c>
      <c r="Z222" s="36">
        <v>44563</v>
      </c>
      <c r="AA222" s="36">
        <v>47731</v>
      </c>
      <c r="AB222" s="26" t="s">
        <v>185</v>
      </c>
      <c r="AC222" s="26" t="s">
        <v>191</v>
      </c>
      <c r="AD222" s="26" t="s">
        <v>57</v>
      </c>
      <c r="AE222" s="26" t="s">
        <v>176</v>
      </c>
      <c r="AF222" s="26" t="s">
        <v>185</v>
      </c>
      <c r="AG222" s="26" t="s">
        <v>185</v>
      </c>
      <c r="AH222" s="43"/>
      <c r="AI222" s="42">
        <v>357.16</v>
      </c>
      <c r="AJ222" s="43"/>
      <c r="AL222" s="43"/>
      <c r="AM222" s="26" t="s">
        <v>4397</v>
      </c>
      <c r="AN222" s="43">
        <v>1.341524998E-2</v>
      </c>
      <c r="AO222" s="43">
        <v>-2.9626849654187536E-5</v>
      </c>
    </row>
    <row r="223" spans="1:41" x14ac:dyDescent="0.2">
      <c r="A223" s="26">
        <v>8694</v>
      </c>
      <c r="B223" s="26">
        <v>12533</v>
      </c>
      <c r="C223" s="26" t="s">
        <v>183</v>
      </c>
      <c r="D223" s="26" t="s">
        <v>4046</v>
      </c>
      <c r="E223" s="26" t="s">
        <v>538</v>
      </c>
      <c r="F223" s="42">
        <v>3.6802999999999999</v>
      </c>
      <c r="G223" s="57">
        <v>-1700000</v>
      </c>
      <c r="H223" s="42">
        <v>-1740.7809108629201</v>
      </c>
      <c r="I223" s="26">
        <v>4.5291536449667501E-5</v>
      </c>
      <c r="J223" s="26">
        <v>-1.2683943111880199E-6</v>
      </c>
      <c r="K223" s="26" t="s">
        <v>4047</v>
      </c>
      <c r="L223" s="26" t="s">
        <v>531</v>
      </c>
      <c r="M223" s="42">
        <v>1</v>
      </c>
      <c r="N223" s="55">
        <v>6242400</v>
      </c>
      <c r="O223" s="42">
        <v>6282.31203</v>
      </c>
      <c r="P223" s="43">
        <v>4.5797025430813097E-5</v>
      </c>
      <c r="Q223" s="43">
        <v>4.5775139135745702E-6</v>
      </c>
      <c r="R223" s="42">
        <v>-326.38862</v>
      </c>
      <c r="S223" s="26" t="s">
        <v>51</v>
      </c>
      <c r="T223" s="26" t="s">
        <v>51</v>
      </c>
      <c r="U223" s="26" t="s">
        <v>66</v>
      </c>
      <c r="V223" s="26" t="s">
        <v>79</v>
      </c>
      <c r="W223" s="26" t="s">
        <v>372</v>
      </c>
      <c r="X223" s="26" t="s">
        <v>3813</v>
      </c>
      <c r="Y223" s="26" t="s">
        <v>57</v>
      </c>
      <c r="Z223" s="36">
        <v>44775</v>
      </c>
      <c r="AA223" s="36">
        <v>46516</v>
      </c>
      <c r="AB223" s="26" t="s">
        <v>185</v>
      </c>
      <c r="AC223" s="26" t="s">
        <v>191</v>
      </c>
      <c r="AD223" s="26" t="s">
        <v>57</v>
      </c>
      <c r="AE223" s="26" t="s">
        <v>176</v>
      </c>
      <c r="AF223" s="26" t="s">
        <v>185</v>
      </c>
      <c r="AG223" s="26" t="s">
        <v>185</v>
      </c>
      <c r="AH223" s="43"/>
      <c r="AI223" s="42">
        <v>368.03</v>
      </c>
      <c r="AJ223" s="43"/>
      <c r="AL223" s="43"/>
      <c r="AM223" s="26" t="s">
        <v>4397</v>
      </c>
      <c r="AN223" s="43">
        <v>1.0777642672E-2</v>
      </c>
      <c r="AO223" s="43">
        <v>-2.3801837427706448E-5</v>
      </c>
    </row>
    <row r="224" spans="1:41" x14ac:dyDescent="0.2">
      <c r="A224" s="26">
        <v>8694</v>
      </c>
      <c r="B224" s="26">
        <v>12533</v>
      </c>
      <c r="C224" s="26" t="s">
        <v>183</v>
      </c>
      <c r="D224" s="26" t="s">
        <v>4048</v>
      </c>
      <c r="E224" s="26" t="s">
        <v>538</v>
      </c>
      <c r="F224" s="42">
        <v>3.5558999999999998</v>
      </c>
      <c r="G224" s="57">
        <v>-1394000</v>
      </c>
      <c r="H224" s="42">
        <v>-1562.6210120113799</v>
      </c>
      <c r="I224" s="26">
        <v>4.0656182567768701E-5</v>
      </c>
      <c r="J224" s="26">
        <v>-1.13858073110165E-6</v>
      </c>
      <c r="K224" s="26" t="s">
        <v>4049</v>
      </c>
      <c r="L224" s="26" t="s">
        <v>531</v>
      </c>
      <c r="M224" s="42">
        <v>1</v>
      </c>
      <c r="N224" s="55">
        <v>4966822</v>
      </c>
      <c r="O224" s="42">
        <v>5637.7301799999996</v>
      </c>
      <c r="P224" s="43">
        <v>4.1098129349923803E-5</v>
      </c>
      <c r="Q224" s="43">
        <v>4.1078488646685801E-6</v>
      </c>
      <c r="R224" s="42">
        <v>-294.60422999999997</v>
      </c>
      <c r="S224" s="26" t="s">
        <v>51</v>
      </c>
      <c r="T224" s="26" t="s">
        <v>51</v>
      </c>
      <c r="U224" s="26" t="s">
        <v>66</v>
      </c>
      <c r="V224" s="26" t="s">
        <v>79</v>
      </c>
      <c r="W224" s="26" t="s">
        <v>372</v>
      </c>
      <c r="X224" s="26" t="s">
        <v>3813</v>
      </c>
      <c r="Y224" s="26" t="s">
        <v>57</v>
      </c>
      <c r="Z224" s="36">
        <v>44745</v>
      </c>
      <c r="AA224" s="36">
        <v>47731</v>
      </c>
      <c r="AB224" s="26" t="s">
        <v>185</v>
      </c>
      <c r="AC224" s="26" t="s">
        <v>191</v>
      </c>
      <c r="AD224" s="26" t="s">
        <v>57</v>
      </c>
      <c r="AE224" s="26" t="s">
        <v>176</v>
      </c>
      <c r="AF224" s="26" t="s">
        <v>185</v>
      </c>
      <c r="AG224" s="26" t="s">
        <v>185</v>
      </c>
      <c r="AH224" s="43"/>
      <c r="AI224" s="42">
        <v>355.59</v>
      </c>
      <c r="AJ224" s="43"/>
      <c r="AL224" s="43"/>
      <c r="AM224" s="26" t="s">
        <v>4397</v>
      </c>
      <c r="AN224" s="43">
        <v>9.7280938309999999E-3</v>
      </c>
      <c r="AO224" s="43">
        <v>-2.1483965917606557E-5</v>
      </c>
    </row>
    <row r="225" spans="1:41" x14ac:dyDescent="0.2">
      <c r="A225" s="26">
        <v>8694</v>
      </c>
      <c r="B225" s="26">
        <v>12533</v>
      </c>
      <c r="C225" s="26" t="s">
        <v>183</v>
      </c>
      <c r="D225" s="26" t="s">
        <v>4050</v>
      </c>
      <c r="E225" s="26" t="s">
        <v>532</v>
      </c>
      <c r="F225" s="42">
        <v>3.282</v>
      </c>
      <c r="G225" s="57">
        <v>-3100000</v>
      </c>
      <c r="H225" s="42">
        <v>-3299.0938661913901</v>
      </c>
      <c r="I225" s="26">
        <v>8.5835632249328894E-5</v>
      </c>
      <c r="J225" s="26">
        <v>-2.4038360403883998E-6</v>
      </c>
      <c r="K225" s="26" t="s">
        <v>4051</v>
      </c>
      <c r="L225" s="26" t="s">
        <v>531</v>
      </c>
      <c r="M225" s="42">
        <v>1</v>
      </c>
      <c r="N225" s="55">
        <v>10158700</v>
      </c>
      <c r="O225" s="42">
        <v>11064.080120000001</v>
      </c>
      <c r="P225" s="43">
        <v>8.0655331381907503E-5</v>
      </c>
      <c r="Q225" s="43">
        <v>8.0616786381118008E-6</v>
      </c>
      <c r="R225" s="42">
        <v>-967.71520999999996</v>
      </c>
      <c r="S225" s="26" t="s">
        <v>51</v>
      </c>
      <c r="T225" s="26" t="s">
        <v>51</v>
      </c>
      <c r="U225" s="26" t="s">
        <v>66</v>
      </c>
      <c r="V225" s="26" t="s">
        <v>79</v>
      </c>
      <c r="W225" s="26" t="s">
        <v>372</v>
      </c>
      <c r="X225" s="26" t="s">
        <v>3789</v>
      </c>
      <c r="Y225" s="26" t="s">
        <v>57</v>
      </c>
      <c r="Z225" s="36">
        <v>44745</v>
      </c>
      <c r="AA225" s="36" t="s">
        <v>2037</v>
      </c>
      <c r="AB225" s="26" t="s">
        <v>185</v>
      </c>
      <c r="AC225" s="26" t="s">
        <v>191</v>
      </c>
      <c r="AD225" s="26" t="s">
        <v>57</v>
      </c>
      <c r="AE225" s="26" t="s">
        <v>176</v>
      </c>
      <c r="AF225" s="26" t="s">
        <v>185</v>
      </c>
      <c r="AG225" s="26" t="s">
        <v>185</v>
      </c>
      <c r="AH225" s="43"/>
      <c r="AI225" s="42">
        <v>328.2</v>
      </c>
      <c r="AJ225" s="43"/>
      <c r="AL225" s="43"/>
      <c r="AM225" s="26" t="s">
        <v>4397</v>
      </c>
      <c r="AN225" s="43">
        <v>3.1954817364999999E-2</v>
      </c>
      <c r="AO225" s="43">
        <v>-7.0570475480238268E-5</v>
      </c>
    </row>
    <row r="226" spans="1:41" x14ac:dyDescent="0.2">
      <c r="A226" s="26">
        <v>8694</v>
      </c>
      <c r="B226" s="26">
        <v>12533</v>
      </c>
      <c r="C226" s="26" t="s">
        <v>183</v>
      </c>
      <c r="D226" s="26" t="s">
        <v>4052</v>
      </c>
      <c r="E226" s="26" t="s">
        <v>532</v>
      </c>
      <c r="F226" s="42">
        <v>3.282</v>
      </c>
      <c r="G226" s="57">
        <v>-3500000</v>
      </c>
      <c r="H226" s="42">
        <v>-4334.13600767754</v>
      </c>
      <c r="I226" s="26">
        <v>1.12765298E-4</v>
      </c>
      <c r="J226" s="26">
        <v>-3.1580042162389202E-6</v>
      </c>
      <c r="K226" s="26" t="s">
        <v>4053</v>
      </c>
      <c r="L226" s="26" t="s">
        <v>531</v>
      </c>
      <c r="M226" s="42">
        <v>1</v>
      </c>
      <c r="N226" s="55">
        <v>11469500</v>
      </c>
      <c r="O226" s="42">
        <v>14717.124820000001</v>
      </c>
      <c r="P226" s="43">
        <v>1.07285428E-4</v>
      </c>
      <c r="Q226" s="43">
        <v>1.0723415728104699E-5</v>
      </c>
      <c r="R226" s="42">
        <v>-1089.4692</v>
      </c>
      <c r="S226" s="26" t="s">
        <v>51</v>
      </c>
      <c r="T226" s="26" t="s">
        <v>51</v>
      </c>
      <c r="U226" s="26" t="s">
        <v>66</v>
      </c>
      <c r="V226" s="26" t="s">
        <v>79</v>
      </c>
      <c r="W226" s="26" t="s">
        <v>372</v>
      </c>
      <c r="X226" s="26" t="s">
        <v>3789</v>
      </c>
      <c r="Y226" s="26" t="s">
        <v>57</v>
      </c>
      <c r="Z226" s="36">
        <v>44745</v>
      </c>
      <c r="AA226" s="36" t="s">
        <v>1974</v>
      </c>
      <c r="AB226" s="26" t="s">
        <v>185</v>
      </c>
      <c r="AC226" s="26" t="s">
        <v>191</v>
      </c>
      <c r="AD226" s="26" t="s">
        <v>57</v>
      </c>
      <c r="AE226" s="26" t="s">
        <v>176</v>
      </c>
      <c r="AF226" s="26" t="s">
        <v>185</v>
      </c>
      <c r="AG226" s="26" t="s">
        <v>185</v>
      </c>
      <c r="AH226" s="43"/>
      <c r="AI226" s="42">
        <v>328.2</v>
      </c>
      <c r="AJ226" s="43"/>
      <c r="AL226" s="43"/>
      <c r="AM226" s="26" t="s">
        <v>4397</v>
      </c>
      <c r="AN226" s="43">
        <v>3.5975242459000002E-2</v>
      </c>
      <c r="AO226" s="43">
        <v>-7.9449365547406043E-5</v>
      </c>
    </row>
    <row r="227" spans="1:41" x14ac:dyDescent="0.2">
      <c r="A227" s="26">
        <v>8694</v>
      </c>
      <c r="B227" s="26">
        <v>12533</v>
      </c>
      <c r="C227" s="26" t="s">
        <v>183</v>
      </c>
      <c r="D227" s="26" t="s">
        <v>4054</v>
      </c>
      <c r="E227" s="26" t="s">
        <v>532</v>
      </c>
      <c r="F227" s="42">
        <v>3.3</v>
      </c>
      <c r="G227" s="57">
        <v>-1000000</v>
      </c>
      <c r="H227" s="42">
        <v>-972.370241294214</v>
      </c>
      <c r="I227" s="26">
        <v>2.5299072359609999E-5</v>
      </c>
      <c r="J227" s="26">
        <v>-7.0850322101401999E-7</v>
      </c>
      <c r="K227" s="26" t="s">
        <v>4055</v>
      </c>
      <c r="L227" s="26" t="s">
        <v>531</v>
      </c>
      <c r="M227" s="42">
        <v>1</v>
      </c>
      <c r="N227" s="55">
        <v>3291000</v>
      </c>
      <c r="O227" s="42">
        <v>3248.62554</v>
      </c>
      <c r="P227" s="43">
        <v>2.3681947945296301E-5</v>
      </c>
      <c r="Q227" s="43">
        <v>2.3670630395834901E-6</v>
      </c>
      <c r="R227" s="42">
        <v>-297.60872999999998</v>
      </c>
      <c r="S227" s="26" t="s">
        <v>51</v>
      </c>
      <c r="T227" s="26" t="s">
        <v>51</v>
      </c>
      <c r="U227" s="26" t="s">
        <v>66</v>
      </c>
      <c r="V227" s="26" t="s">
        <v>79</v>
      </c>
      <c r="W227" s="26" t="s">
        <v>372</v>
      </c>
      <c r="X227" s="26" t="s">
        <v>3789</v>
      </c>
      <c r="Y227" s="26" t="s">
        <v>57</v>
      </c>
      <c r="Z227" s="36">
        <v>44776</v>
      </c>
      <c r="AA227" s="36" t="s">
        <v>1994</v>
      </c>
      <c r="AB227" s="26" t="s">
        <v>185</v>
      </c>
      <c r="AC227" s="26" t="s">
        <v>191</v>
      </c>
      <c r="AD227" s="26" t="s">
        <v>57</v>
      </c>
      <c r="AE227" s="26" t="s">
        <v>176</v>
      </c>
      <c r="AF227" s="26" t="s">
        <v>185</v>
      </c>
      <c r="AG227" s="26" t="s">
        <v>185</v>
      </c>
      <c r="AH227" s="43"/>
      <c r="AI227" s="42">
        <v>330</v>
      </c>
      <c r="AJ227" s="43"/>
      <c r="AL227" s="43"/>
      <c r="AM227" s="26" t="s">
        <v>4397</v>
      </c>
      <c r="AN227" s="43">
        <v>9.8273050940000002E-3</v>
      </c>
      <c r="AO227" s="43">
        <v>-2.1703068595118859E-5</v>
      </c>
    </row>
    <row r="228" spans="1:41" x14ac:dyDescent="0.2">
      <c r="A228" s="26">
        <v>8694</v>
      </c>
      <c r="B228" s="26">
        <v>12533</v>
      </c>
      <c r="C228" s="26" t="s">
        <v>183</v>
      </c>
      <c r="D228" s="26" t="s">
        <v>4056</v>
      </c>
      <c r="E228" s="26" t="s">
        <v>538</v>
      </c>
      <c r="F228" s="42">
        <v>3.5207000000000002</v>
      </c>
      <c r="G228" s="57">
        <v>-1550000</v>
      </c>
      <c r="H228" s="42">
        <v>-1737.4910678537599</v>
      </c>
      <c r="I228" s="26">
        <v>4.5205941505677903E-5</v>
      </c>
      <c r="J228" s="26">
        <v>-1.26599721564803E-6</v>
      </c>
      <c r="K228" s="26" t="s">
        <v>4057</v>
      </c>
      <c r="L228" s="26" t="s">
        <v>531</v>
      </c>
      <c r="M228" s="42">
        <v>1</v>
      </c>
      <c r="N228" s="55">
        <v>5414150</v>
      </c>
      <c r="O228" s="42">
        <v>6122.9797799999997</v>
      </c>
      <c r="P228" s="43">
        <v>4.4635519432646603E-5</v>
      </c>
      <c r="Q228" s="43">
        <v>4.4614188218673598E-6</v>
      </c>
      <c r="R228" s="42">
        <v>-473.23131000000001</v>
      </c>
      <c r="S228" s="26" t="s">
        <v>51</v>
      </c>
      <c r="T228" s="26" t="s">
        <v>51</v>
      </c>
      <c r="U228" s="26" t="s">
        <v>66</v>
      </c>
      <c r="V228" s="26" t="s">
        <v>79</v>
      </c>
      <c r="W228" s="26" t="s">
        <v>372</v>
      </c>
      <c r="X228" s="26" t="s">
        <v>3813</v>
      </c>
      <c r="Y228" s="26" t="s">
        <v>57</v>
      </c>
      <c r="Z228" s="36" t="s">
        <v>3828</v>
      </c>
      <c r="AA228" s="36">
        <v>47731</v>
      </c>
      <c r="AB228" s="26" t="s">
        <v>185</v>
      </c>
      <c r="AC228" s="26" t="s">
        <v>191</v>
      </c>
      <c r="AD228" s="26" t="s">
        <v>57</v>
      </c>
      <c r="AE228" s="26" t="s">
        <v>176</v>
      </c>
      <c r="AF228" s="26" t="s">
        <v>185</v>
      </c>
      <c r="AG228" s="26" t="s">
        <v>185</v>
      </c>
      <c r="AH228" s="43"/>
      <c r="AI228" s="42">
        <v>352.07</v>
      </c>
      <c r="AJ228" s="43"/>
      <c r="AL228" s="43"/>
      <c r="AM228" s="26" t="s">
        <v>4397</v>
      </c>
      <c r="AN228" s="43">
        <v>1.5626518966000001E-2</v>
      </c>
      <c r="AO228" s="43">
        <v>-3.4510316892545313E-5</v>
      </c>
    </row>
    <row r="229" spans="1:41" x14ac:dyDescent="0.2">
      <c r="A229" s="26">
        <v>8694</v>
      </c>
      <c r="B229" s="26">
        <v>12533</v>
      </c>
      <c r="C229" s="26" t="s">
        <v>183</v>
      </c>
      <c r="D229" s="26" t="s">
        <v>4058</v>
      </c>
      <c r="E229" s="26" t="s">
        <v>538</v>
      </c>
      <c r="F229" s="42">
        <v>3.5941999999999998</v>
      </c>
      <c r="G229" s="57">
        <v>-283335</v>
      </c>
      <c r="H229" s="42">
        <v>-296.19676008850502</v>
      </c>
      <c r="I229" s="26">
        <v>7.7064300694634102E-6</v>
      </c>
      <c r="J229" s="26">
        <v>-2.1581939642384199E-7</v>
      </c>
      <c r="K229" s="26" t="s">
        <v>4059</v>
      </c>
      <c r="L229" s="26" t="s">
        <v>531</v>
      </c>
      <c r="M229" s="42">
        <v>1</v>
      </c>
      <c r="N229" s="55">
        <v>1022839.35</v>
      </c>
      <c r="O229" s="42">
        <v>1049.34611</v>
      </c>
      <c r="P229" s="43">
        <v>7.6495612213955596E-6</v>
      </c>
      <c r="Q229" s="43">
        <v>7.6459055133565997E-7</v>
      </c>
      <c r="R229" s="42">
        <v>-75.135270000000006</v>
      </c>
      <c r="S229" s="26" t="s">
        <v>51</v>
      </c>
      <c r="T229" s="26" t="s">
        <v>51</v>
      </c>
      <c r="U229" s="26" t="s">
        <v>66</v>
      </c>
      <c r="V229" s="26" t="s">
        <v>79</v>
      </c>
      <c r="W229" s="26" t="s">
        <v>372</v>
      </c>
      <c r="X229" s="26" t="s">
        <v>3813</v>
      </c>
      <c r="Y229" s="26" t="s">
        <v>57</v>
      </c>
      <c r="Z229" s="36" t="s">
        <v>3831</v>
      </c>
      <c r="AA229" s="36">
        <v>46635</v>
      </c>
      <c r="AB229" s="26" t="s">
        <v>185</v>
      </c>
      <c r="AC229" s="26" t="s">
        <v>191</v>
      </c>
      <c r="AD229" s="26" t="s">
        <v>57</v>
      </c>
      <c r="AE229" s="26" t="s">
        <v>176</v>
      </c>
      <c r="AF229" s="26" t="s">
        <v>185</v>
      </c>
      <c r="AG229" s="26" t="s">
        <v>185</v>
      </c>
      <c r="AH229" s="43"/>
      <c r="AI229" s="42">
        <v>359.42</v>
      </c>
      <c r="AJ229" s="43"/>
      <c r="AL229" s="43"/>
      <c r="AM229" s="26" t="s">
        <v>4397</v>
      </c>
      <c r="AN229" s="43">
        <v>2.4810334749999999E-3</v>
      </c>
      <c r="AO229" s="43">
        <v>-5.4792274363819102E-6</v>
      </c>
    </row>
    <row r="230" spans="1:41" x14ac:dyDescent="0.2">
      <c r="A230" s="26">
        <v>8694</v>
      </c>
      <c r="B230" s="26">
        <v>12533</v>
      </c>
      <c r="C230" s="26" t="s">
        <v>183</v>
      </c>
      <c r="D230" s="26" t="s">
        <v>4060</v>
      </c>
      <c r="E230" s="26" t="s">
        <v>532</v>
      </c>
      <c r="F230" s="42">
        <v>3.5</v>
      </c>
      <c r="G230" s="57">
        <v>-1952170</v>
      </c>
      <c r="H230" s="42">
        <v>-2210.3953276665802</v>
      </c>
      <c r="I230" s="26">
        <v>5.7509937021057203E-5</v>
      </c>
      <c r="J230" s="26">
        <v>-1.61057192297626E-6</v>
      </c>
      <c r="K230" s="26" t="s">
        <v>4061</v>
      </c>
      <c r="L230" s="26" t="s">
        <v>531</v>
      </c>
      <c r="M230" s="42">
        <v>1</v>
      </c>
      <c r="N230" s="55">
        <v>6816977.6399999997</v>
      </c>
      <c r="O230" s="42">
        <v>7612.9898499999999</v>
      </c>
      <c r="P230" s="43">
        <v>5.5497448725890898E-5</v>
      </c>
      <c r="Q230" s="43">
        <v>5.5470926620429197E-6</v>
      </c>
      <c r="R230" s="42">
        <v>-448.32191</v>
      </c>
      <c r="S230" s="26" t="s">
        <v>51</v>
      </c>
      <c r="T230" s="26" t="s">
        <v>51</v>
      </c>
      <c r="U230" s="26" t="s">
        <v>66</v>
      </c>
      <c r="V230" s="26" t="s">
        <v>79</v>
      </c>
      <c r="W230" s="26" t="s">
        <v>372</v>
      </c>
      <c r="X230" s="26" t="s">
        <v>3789</v>
      </c>
      <c r="Y230" s="26" t="s">
        <v>57</v>
      </c>
      <c r="Z230" s="36" t="s">
        <v>3497</v>
      </c>
      <c r="AA230" s="36" t="s">
        <v>1165</v>
      </c>
      <c r="AB230" s="26" t="s">
        <v>185</v>
      </c>
      <c r="AC230" s="26" t="s">
        <v>191</v>
      </c>
      <c r="AD230" s="26" t="s">
        <v>57</v>
      </c>
      <c r="AE230" s="26" t="s">
        <v>176</v>
      </c>
      <c r="AF230" s="26" t="s">
        <v>185</v>
      </c>
      <c r="AG230" s="26" t="s">
        <v>185</v>
      </c>
      <c r="AH230" s="43"/>
      <c r="AI230" s="42">
        <v>350</v>
      </c>
      <c r="AJ230" s="43"/>
      <c r="AL230" s="43"/>
      <c r="AM230" s="26" t="s">
        <v>4397</v>
      </c>
      <c r="AN230" s="43">
        <v>1.4803988412000001E-2</v>
      </c>
      <c r="AO230" s="43">
        <v>-3.2693802918431537E-5</v>
      </c>
    </row>
    <row r="231" spans="1:41" x14ac:dyDescent="0.2">
      <c r="A231" s="26">
        <v>8694</v>
      </c>
      <c r="B231" s="26">
        <v>12533</v>
      </c>
      <c r="C231" s="26" t="s">
        <v>184</v>
      </c>
      <c r="D231" s="26" t="s">
        <v>4062</v>
      </c>
      <c r="E231" s="26" t="s">
        <v>531</v>
      </c>
      <c r="F231" s="42">
        <v>1</v>
      </c>
      <c r="G231" s="57">
        <v>-20000000</v>
      </c>
      <c r="H231" s="42">
        <v>-226.57980000000001</v>
      </c>
      <c r="I231" s="26">
        <v>5.8951400526165601E-6</v>
      </c>
      <c r="J231" s="26">
        <v>-1.6509402622507801E-7</v>
      </c>
      <c r="K231" s="26" t="s">
        <v>4063</v>
      </c>
      <c r="L231" s="26" t="s">
        <v>531</v>
      </c>
      <c r="M231" s="42">
        <v>1</v>
      </c>
      <c r="N231" s="55">
        <v>20000000</v>
      </c>
      <c r="O231" s="42">
        <v>833.03679999999997</v>
      </c>
      <c r="P231" s="43">
        <v>6.0727017907137E-6</v>
      </c>
      <c r="Q231" s="43">
        <v>6.0697996602369197E-7</v>
      </c>
      <c r="R231" s="42">
        <v>606.45699999999999</v>
      </c>
      <c r="S231" s="26" t="s">
        <v>51</v>
      </c>
      <c r="T231" s="26" t="s">
        <v>51</v>
      </c>
      <c r="U231" s="26" t="s">
        <v>66</v>
      </c>
      <c r="V231" s="26" t="s">
        <v>79</v>
      </c>
      <c r="W231" s="26" t="s">
        <v>372</v>
      </c>
      <c r="X231" s="26" t="s">
        <v>3836</v>
      </c>
      <c r="Y231" s="26" t="s">
        <v>57</v>
      </c>
      <c r="Z231" s="36" t="s">
        <v>3837</v>
      </c>
      <c r="AA231" s="36" t="s">
        <v>562</v>
      </c>
      <c r="AB231" s="26" t="s">
        <v>185</v>
      </c>
      <c r="AC231" s="26" t="s">
        <v>191</v>
      </c>
      <c r="AD231" s="26" t="s">
        <v>57</v>
      </c>
      <c r="AE231" s="26" t="s">
        <v>176</v>
      </c>
      <c r="AF231" s="26" t="s">
        <v>185</v>
      </c>
      <c r="AG231" s="26" t="s">
        <v>185</v>
      </c>
      <c r="AH231" s="43"/>
      <c r="AI231" s="42">
        <v>0</v>
      </c>
      <c r="AJ231" s="43"/>
      <c r="AL231" s="43"/>
      <c r="AM231" s="26" t="s">
        <v>4397</v>
      </c>
      <c r="AN231" s="43">
        <v>-2.0025749802E-2</v>
      </c>
      <c r="AO231" s="43">
        <v>4.4225778830446266E-5</v>
      </c>
    </row>
    <row r="232" spans="1:41" x14ac:dyDescent="0.2">
      <c r="A232" s="26">
        <v>8694</v>
      </c>
      <c r="B232" s="26">
        <v>12533</v>
      </c>
      <c r="C232" s="26" t="s">
        <v>183</v>
      </c>
      <c r="D232" s="26">
        <v>9360605</v>
      </c>
      <c r="E232" s="26" t="s">
        <v>532</v>
      </c>
      <c r="F232" s="42">
        <v>3.653</v>
      </c>
      <c r="G232" s="57">
        <v>-52900000</v>
      </c>
      <c r="H232" s="42">
        <v>3161.3048697559602</v>
      </c>
      <c r="I232" s="26">
        <v>-8.2250646157469294E-5</v>
      </c>
      <c r="J232" s="26">
        <v>2.3034381223434598E-6</v>
      </c>
      <c r="M232" s="42"/>
      <c r="N232" s="55">
        <v>0</v>
      </c>
      <c r="O232" s="42"/>
      <c r="P232" s="43"/>
      <c r="Q232" s="43"/>
      <c r="R232" s="42">
        <v>11529.27886</v>
      </c>
      <c r="S232" s="26" t="s">
        <v>51</v>
      </c>
      <c r="T232" s="26" t="s">
        <v>51</v>
      </c>
      <c r="U232" s="26" t="s">
        <v>66</v>
      </c>
      <c r="V232" s="26" t="s">
        <v>79</v>
      </c>
      <c r="W232" s="26" t="s">
        <v>372</v>
      </c>
      <c r="X232" s="26" t="s">
        <v>532</v>
      </c>
      <c r="Y232" s="26" t="s">
        <v>57</v>
      </c>
      <c r="Z232" s="36" t="s">
        <v>3785</v>
      </c>
      <c r="AA232" s="36">
        <v>45842</v>
      </c>
      <c r="AB232" s="26" t="s">
        <v>185</v>
      </c>
      <c r="AC232" s="26" t="s">
        <v>191</v>
      </c>
      <c r="AD232" s="26" t="s">
        <v>57</v>
      </c>
      <c r="AE232" s="26" t="s">
        <v>176</v>
      </c>
      <c r="AF232" s="26" t="s">
        <v>185</v>
      </c>
      <c r="AG232" s="26" t="s">
        <v>185</v>
      </c>
      <c r="AH232" s="43"/>
      <c r="AI232" s="42">
        <v>396.46</v>
      </c>
      <c r="AJ232" s="43"/>
      <c r="AL232" s="43"/>
      <c r="AM232" s="26" t="s">
        <v>4397</v>
      </c>
      <c r="AN232" s="43">
        <v>-0.38070704740799999</v>
      </c>
      <c r="AO232" s="43">
        <v>8.4077079980427252E-4</v>
      </c>
    </row>
    <row r="233" spans="1:41" x14ac:dyDescent="0.2">
      <c r="A233" s="26">
        <v>8694</v>
      </c>
      <c r="B233" s="26">
        <v>12533</v>
      </c>
      <c r="C233" s="26" t="s">
        <v>183</v>
      </c>
      <c r="D233" s="26" t="s">
        <v>4064</v>
      </c>
      <c r="E233" s="26" t="s">
        <v>532</v>
      </c>
      <c r="F233" s="42">
        <v>3.8239999999999998</v>
      </c>
      <c r="G233" s="57">
        <v>-2375700</v>
      </c>
      <c r="H233" s="42">
        <v>-2391.55449136276</v>
      </c>
      <c r="I233" s="26">
        <v>6.2223325601168603E-5</v>
      </c>
      <c r="J233" s="26">
        <v>-1.7425708731128999E-6</v>
      </c>
      <c r="K233" s="26" t="s">
        <v>4065</v>
      </c>
      <c r="L233" s="26" t="s">
        <v>531</v>
      </c>
      <c r="M233" s="42">
        <v>1</v>
      </c>
      <c r="N233" s="55">
        <v>2375700</v>
      </c>
      <c r="O233" s="42">
        <v>8605.0964999999997</v>
      </c>
      <c r="P233" s="43">
        <v>6.2729743661761594E-5</v>
      </c>
      <c r="Q233" s="43">
        <v>6.2699765258876901E-6</v>
      </c>
      <c r="R233" s="42">
        <v>-116.90273000000001</v>
      </c>
      <c r="S233" s="26" t="s">
        <v>51</v>
      </c>
      <c r="T233" s="26" t="s">
        <v>51</v>
      </c>
      <c r="U233" s="26" t="s">
        <v>66</v>
      </c>
      <c r="V233" s="26" t="s">
        <v>79</v>
      </c>
      <c r="W233" s="26" t="s">
        <v>372</v>
      </c>
      <c r="X233" s="26" t="s">
        <v>3789</v>
      </c>
      <c r="Y233" s="26" t="s">
        <v>57</v>
      </c>
      <c r="Z233" s="36">
        <v>45420</v>
      </c>
      <c r="AA233" s="36">
        <v>45846</v>
      </c>
      <c r="AB233" s="26" t="s">
        <v>185</v>
      </c>
      <c r="AC233" s="26" t="s">
        <v>191</v>
      </c>
      <c r="AD233" s="26" t="s">
        <v>57</v>
      </c>
      <c r="AE233" s="26" t="s">
        <v>176</v>
      </c>
      <c r="AF233" s="26" t="s">
        <v>185</v>
      </c>
      <c r="AG233" s="26" t="s">
        <v>185</v>
      </c>
      <c r="AH233" s="43"/>
      <c r="AI233" s="42">
        <v>0</v>
      </c>
      <c r="AJ233" s="43"/>
      <c r="AL233" s="43"/>
      <c r="AM233" s="26" t="s">
        <v>4397</v>
      </c>
      <c r="AN233" s="43">
        <v>3.8602321710000001E-3</v>
      </c>
      <c r="AO233" s="43">
        <v>-8.5251127147602808E-6</v>
      </c>
    </row>
    <row r="234" spans="1:41" x14ac:dyDescent="0.2">
      <c r="A234" s="26">
        <v>8694</v>
      </c>
      <c r="B234" s="26">
        <v>12533</v>
      </c>
      <c r="C234" s="26" t="s">
        <v>183</v>
      </c>
      <c r="D234" s="26">
        <v>9645752</v>
      </c>
      <c r="E234" s="26" t="s">
        <v>538</v>
      </c>
      <c r="F234" s="42">
        <v>3.9645999999999999</v>
      </c>
      <c r="G234" s="57">
        <v>-350000</v>
      </c>
      <c r="H234" s="42">
        <v>34.905028448003002</v>
      </c>
      <c r="I234" s="26">
        <v>-9.0815699917444201E-7</v>
      </c>
      <c r="J234" s="26">
        <v>2.54330336684107E-8</v>
      </c>
      <c r="M234" s="42"/>
      <c r="N234" s="55">
        <v>0</v>
      </c>
      <c r="O234" s="42"/>
      <c r="P234" s="43"/>
      <c r="Q234" s="43"/>
      <c r="R234" s="42">
        <v>132.51345000000001</v>
      </c>
      <c r="S234" s="26" t="s">
        <v>51</v>
      </c>
      <c r="T234" s="26" t="s">
        <v>51</v>
      </c>
      <c r="U234" s="26" t="s">
        <v>66</v>
      </c>
      <c r="V234" s="26" t="s">
        <v>79</v>
      </c>
      <c r="W234" s="26" t="s">
        <v>372</v>
      </c>
      <c r="X234" s="26" t="s">
        <v>538</v>
      </c>
      <c r="Y234" s="26" t="s">
        <v>57</v>
      </c>
      <c r="Z234" s="36" t="s">
        <v>3785</v>
      </c>
      <c r="AA234" s="36" t="s">
        <v>3143</v>
      </c>
      <c r="AB234" s="26" t="s">
        <v>185</v>
      </c>
      <c r="AC234" s="26" t="s">
        <v>191</v>
      </c>
      <c r="AD234" s="26" t="s">
        <v>57</v>
      </c>
      <c r="AE234" s="26" t="s">
        <v>176</v>
      </c>
      <c r="AF234" s="26" t="s">
        <v>185</v>
      </c>
      <c r="AG234" s="26" t="s">
        <v>185</v>
      </c>
      <c r="AH234" s="43"/>
      <c r="AI234" s="42">
        <v>396.46</v>
      </c>
      <c r="AJ234" s="43"/>
      <c r="AL234" s="43"/>
      <c r="AM234" s="26" t="s">
        <v>4397</v>
      </c>
      <c r="AN234" s="43">
        <v>-4.3757120369999998E-3</v>
      </c>
      <c r="AO234" s="43">
        <v>9.6635219508710422E-6</v>
      </c>
    </row>
    <row r="235" spans="1:41" x14ac:dyDescent="0.2">
      <c r="A235" s="26">
        <v>8694</v>
      </c>
      <c r="B235" s="26">
        <v>12533</v>
      </c>
      <c r="C235" s="26" t="s">
        <v>183</v>
      </c>
      <c r="D235" s="26">
        <v>9684050</v>
      </c>
      <c r="E235" s="26" t="s">
        <v>538</v>
      </c>
      <c r="F235" s="42">
        <v>3.9645999999999999</v>
      </c>
      <c r="G235" s="57">
        <v>-52000000</v>
      </c>
      <c r="H235" s="42">
        <v>3938.2711726899201</v>
      </c>
      <c r="I235" s="26">
        <v>-1.0246571E-4</v>
      </c>
      <c r="J235" s="26">
        <v>2.8695631484604401E-6</v>
      </c>
      <c r="M235" s="42"/>
      <c r="N235" s="55">
        <v>0</v>
      </c>
      <c r="O235" s="42"/>
      <c r="P235" s="43"/>
      <c r="Q235" s="43"/>
      <c r="R235" s="42">
        <v>14951.25268</v>
      </c>
      <c r="S235" s="26" t="s">
        <v>51</v>
      </c>
      <c r="T235" s="26" t="s">
        <v>51</v>
      </c>
      <c r="U235" s="26" t="s">
        <v>66</v>
      </c>
      <c r="V235" s="26" t="s">
        <v>79</v>
      </c>
      <c r="W235" s="26" t="s">
        <v>372</v>
      </c>
      <c r="X235" s="26" t="s">
        <v>538</v>
      </c>
      <c r="Y235" s="26" t="s">
        <v>57</v>
      </c>
      <c r="Z235" s="36" t="s">
        <v>3785</v>
      </c>
      <c r="AA235" s="36" t="s">
        <v>4066</v>
      </c>
      <c r="AB235" s="26" t="s">
        <v>185</v>
      </c>
      <c r="AC235" s="26" t="s">
        <v>191</v>
      </c>
      <c r="AD235" s="26" t="s">
        <v>57</v>
      </c>
      <c r="AE235" s="26" t="s">
        <v>176</v>
      </c>
      <c r="AF235" s="26" t="s">
        <v>185</v>
      </c>
      <c r="AG235" s="26" t="s">
        <v>185</v>
      </c>
      <c r="AH235" s="43"/>
      <c r="AI235" s="42">
        <v>396.46</v>
      </c>
      <c r="AJ235" s="43"/>
      <c r="AL235" s="43"/>
      <c r="AM235" s="26" t="s">
        <v>4397</v>
      </c>
      <c r="AN235" s="43">
        <v>-0.49370366802400001</v>
      </c>
      <c r="AO235" s="43">
        <v>1.0903176882512643E-3</v>
      </c>
    </row>
    <row r="236" spans="1:41" x14ac:dyDescent="0.2">
      <c r="A236" s="26">
        <v>8694</v>
      </c>
      <c r="B236" s="26">
        <v>12533</v>
      </c>
      <c r="C236" s="26" t="s">
        <v>183</v>
      </c>
      <c r="D236" s="26" t="s">
        <v>4067</v>
      </c>
      <c r="E236" s="26" t="s">
        <v>532</v>
      </c>
      <c r="F236" s="42">
        <v>3.7210000000000001</v>
      </c>
      <c r="G236" s="57">
        <v>-30163394.140000001</v>
      </c>
      <c r="H236" s="42">
        <v>702.09414587332105</v>
      </c>
      <c r="I236" s="26">
        <v>-1.8267044635247399E-5</v>
      </c>
      <c r="J236" s="26">
        <v>5.1157053422804599E-7</v>
      </c>
      <c r="K236" s="26" t="s">
        <v>4068</v>
      </c>
      <c r="L236" s="26" t="s">
        <v>531</v>
      </c>
      <c r="M236" s="42">
        <v>1</v>
      </c>
      <c r="N236" s="55">
        <v>30163394.140000001</v>
      </c>
      <c r="O236" s="42">
        <v>0</v>
      </c>
      <c r="P236" s="43">
        <v>0</v>
      </c>
      <c r="Q236" s="43">
        <v>0</v>
      </c>
      <c r="R236" s="42">
        <v>2560.5373500000001</v>
      </c>
      <c r="S236" s="26" t="s">
        <v>51</v>
      </c>
      <c r="T236" s="26" t="s">
        <v>51</v>
      </c>
      <c r="U236" s="26" t="s">
        <v>66</v>
      </c>
      <c r="V236" s="26" t="s">
        <v>79</v>
      </c>
      <c r="W236" s="26" t="s">
        <v>372</v>
      </c>
      <c r="X236" s="26" t="s">
        <v>3789</v>
      </c>
      <c r="Y236" s="26" t="s">
        <v>57</v>
      </c>
      <c r="Z236" s="36">
        <v>45631</v>
      </c>
      <c r="AA236" s="36">
        <v>45758</v>
      </c>
      <c r="AB236" s="26" t="s">
        <v>185</v>
      </c>
      <c r="AC236" s="26" t="s">
        <v>191</v>
      </c>
      <c r="AD236" s="26" t="s">
        <v>57</v>
      </c>
      <c r="AE236" s="26" t="s">
        <v>176</v>
      </c>
      <c r="AF236" s="26" t="s">
        <v>185</v>
      </c>
      <c r="AG236" s="26" t="s">
        <v>185</v>
      </c>
      <c r="AH236" s="43"/>
      <c r="AI236" s="42">
        <v>0</v>
      </c>
      <c r="AJ236" s="43"/>
      <c r="AL236" s="43"/>
      <c r="AM236" s="26" t="s">
        <v>4398</v>
      </c>
      <c r="AN236" s="43">
        <v>-8.4551221817999997E-2</v>
      </c>
      <c r="AO236" s="43">
        <v>1.8672677292569297E-4</v>
      </c>
    </row>
    <row r="237" spans="1:41" x14ac:dyDescent="0.2">
      <c r="A237" s="26">
        <v>8694</v>
      </c>
      <c r="B237" s="26">
        <v>12533</v>
      </c>
      <c r="C237" s="26" t="s">
        <v>183</v>
      </c>
      <c r="D237" s="26" t="s">
        <v>4069</v>
      </c>
      <c r="E237" s="26" t="s">
        <v>532</v>
      </c>
      <c r="F237" s="42">
        <v>3.653</v>
      </c>
      <c r="G237" s="57">
        <v>-23144859.75</v>
      </c>
      <c r="H237" s="42">
        <v>-23344.996786399799</v>
      </c>
      <c r="I237" s="26">
        <v>6.0738876800000001E-4</v>
      </c>
      <c r="J237" s="26">
        <v>-1.70099872613457E-5</v>
      </c>
      <c r="K237" s="26" t="s">
        <v>4070</v>
      </c>
      <c r="L237" s="26" t="s">
        <v>531</v>
      </c>
      <c r="M237" s="42">
        <v>1</v>
      </c>
      <c r="N237" s="55">
        <v>23144859.75</v>
      </c>
      <c r="O237" s="42">
        <v>87115.406059999994</v>
      </c>
      <c r="P237" s="43">
        <v>6.3505703700000003E-4</v>
      </c>
      <c r="Q237" s="43">
        <v>6.3475354522680104E-5</v>
      </c>
      <c r="R237" s="42">
        <v>1976.2027800000001</v>
      </c>
      <c r="S237" s="26" t="s">
        <v>51</v>
      </c>
      <c r="T237" s="26" t="s">
        <v>51</v>
      </c>
      <c r="U237" s="26" t="s">
        <v>66</v>
      </c>
      <c r="V237" s="26" t="s">
        <v>79</v>
      </c>
      <c r="W237" s="26" t="s">
        <v>372</v>
      </c>
      <c r="X237" s="26" t="s">
        <v>3789</v>
      </c>
      <c r="Y237" s="26" t="s">
        <v>57</v>
      </c>
      <c r="Z237" s="36" t="s">
        <v>3785</v>
      </c>
      <c r="AA237" s="36">
        <v>45788</v>
      </c>
      <c r="AB237" s="26" t="s">
        <v>185</v>
      </c>
      <c r="AC237" s="26" t="s">
        <v>191</v>
      </c>
      <c r="AD237" s="26" t="s">
        <v>57</v>
      </c>
      <c r="AE237" s="26" t="s">
        <v>176</v>
      </c>
      <c r="AF237" s="26" t="s">
        <v>185</v>
      </c>
      <c r="AG237" s="26" t="s">
        <v>185</v>
      </c>
      <c r="AH237" s="43"/>
      <c r="AI237" s="42">
        <v>3</v>
      </c>
      <c r="AJ237" s="43"/>
      <c r="AL237" s="43"/>
      <c r="AM237" s="26" t="s">
        <v>4397</v>
      </c>
      <c r="AN237" s="43">
        <v>-6.5255974339999995E-2</v>
      </c>
      <c r="AO237" s="43">
        <v>1.4411426873198437E-4</v>
      </c>
    </row>
    <row r="238" spans="1:41" x14ac:dyDescent="0.2">
      <c r="A238" s="26">
        <v>8694</v>
      </c>
      <c r="B238" s="26">
        <v>12533</v>
      </c>
      <c r="C238" s="26" t="s">
        <v>183</v>
      </c>
      <c r="D238" s="26" t="s">
        <v>4071</v>
      </c>
      <c r="E238" s="26" t="s">
        <v>532</v>
      </c>
      <c r="F238" s="42">
        <v>3.653</v>
      </c>
      <c r="G238" s="57">
        <v>-3580281.36</v>
      </c>
      <c r="H238" s="42">
        <v>-991.82686865917196</v>
      </c>
      <c r="I238" s="26">
        <v>2.5805293758287201E-5</v>
      </c>
      <c r="J238" s="26">
        <v>-7.2268000530124195E-7</v>
      </c>
      <c r="K238" s="26" t="s">
        <v>4072</v>
      </c>
      <c r="L238" s="26" t="s">
        <v>531</v>
      </c>
      <c r="M238" s="42">
        <v>1</v>
      </c>
      <c r="N238" s="55">
        <v>3580281.36</v>
      </c>
      <c r="O238" s="42">
        <v>3586.2155299999999</v>
      </c>
      <c r="P238" s="43">
        <v>2.6142923663055802E-5</v>
      </c>
      <c r="Q238" s="43">
        <v>2.6130430018854398E-6</v>
      </c>
      <c r="R238" s="42">
        <v>-30.977060000000002</v>
      </c>
      <c r="S238" s="26" t="s">
        <v>51</v>
      </c>
      <c r="T238" s="26" t="s">
        <v>51</v>
      </c>
      <c r="U238" s="26" t="s">
        <v>66</v>
      </c>
      <c r="V238" s="26" t="s">
        <v>79</v>
      </c>
      <c r="W238" s="26" t="s">
        <v>372</v>
      </c>
      <c r="X238" s="26" t="s">
        <v>3789</v>
      </c>
      <c r="Y238" s="26" t="s">
        <v>57</v>
      </c>
      <c r="Z238" s="36" t="s">
        <v>3785</v>
      </c>
      <c r="AA238" s="36">
        <v>45607</v>
      </c>
      <c r="AB238" s="26" t="s">
        <v>185</v>
      </c>
      <c r="AC238" s="26" t="s">
        <v>191</v>
      </c>
      <c r="AD238" s="26" t="s">
        <v>57</v>
      </c>
      <c r="AE238" s="26" t="s">
        <v>176</v>
      </c>
      <c r="AF238" s="26" t="s">
        <v>185</v>
      </c>
      <c r="AG238" s="26" t="s">
        <v>185</v>
      </c>
      <c r="AH238" s="43"/>
      <c r="AI238" s="42">
        <v>0</v>
      </c>
      <c r="AJ238" s="43"/>
      <c r="AL238" s="43"/>
      <c r="AM238" s="26" t="s">
        <v>4397</v>
      </c>
      <c r="AN238" s="43">
        <v>1.0228900859999999E-3</v>
      </c>
      <c r="AO238" s="43">
        <v>-2.2589971001694493E-6</v>
      </c>
    </row>
    <row r="239" spans="1:41" x14ac:dyDescent="0.2">
      <c r="A239" s="26">
        <v>8694</v>
      </c>
      <c r="B239" s="26">
        <v>12533</v>
      </c>
      <c r="C239" s="26" t="s">
        <v>183</v>
      </c>
      <c r="D239" s="26" t="s">
        <v>4073</v>
      </c>
      <c r="E239" s="26" t="s">
        <v>532</v>
      </c>
      <c r="F239" s="42">
        <v>3.653</v>
      </c>
      <c r="G239" s="57">
        <v>-84738999.120000005</v>
      </c>
      <c r="H239" s="42">
        <v>-85090.854173293104</v>
      </c>
      <c r="I239" s="26">
        <v>2.2138888920000001E-3</v>
      </c>
      <c r="J239" s="26">
        <v>-6.2000194679313593E-5</v>
      </c>
      <c r="K239" s="26" t="s">
        <v>4074</v>
      </c>
      <c r="L239" s="26" t="s">
        <v>531</v>
      </c>
      <c r="M239" s="42">
        <v>1</v>
      </c>
      <c r="N239" s="55">
        <v>84738999.120000005</v>
      </c>
      <c r="O239" s="42">
        <v>299488.63900999998</v>
      </c>
      <c r="P239" s="43">
        <v>2.1832231110000002E-3</v>
      </c>
      <c r="Q239" s="43">
        <v>2.18217975E-4</v>
      </c>
      <c r="R239" s="42">
        <v>-10837.70616</v>
      </c>
      <c r="S239" s="26" t="s">
        <v>51</v>
      </c>
      <c r="T239" s="26" t="s">
        <v>51</v>
      </c>
      <c r="U239" s="26" t="s">
        <v>66</v>
      </c>
      <c r="V239" s="26" t="s">
        <v>79</v>
      </c>
      <c r="W239" s="26" t="s">
        <v>372</v>
      </c>
      <c r="X239" s="26" t="s">
        <v>3789</v>
      </c>
      <c r="Y239" s="26" t="s">
        <v>57</v>
      </c>
      <c r="Z239" s="36" t="s">
        <v>3785</v>
      </c>
      <c r="AA239" s="36">
        <v>45811</v>
      </c>
      <c r="AB239" s="26" t="s">
        <v>185</v>
      </c>
      <c r="AC239" s="26" t="s">
        <v>191</v>
      </c>
      <c r="AD239" s="26" t="s">
        <v>57</v>
      </c>
      <c r="AE239" s="26" t="s">
        <v>176</v>
      </c>
      <c r="AF239" s="26" t="s">
        <v>185</v>
      </c>
      <c r="AG239" s="26" t="s">
        <v>185</v>
      </c>
      <c r="AH239" s="43"/>
      <c r="AI239" s="42">
        <v>365.3</v>
      </c>
      <c r="AJ239" s="43"/>
      <c r="AL239" s="43"/>
      <c r="AM239" s="26" t="s">
        <v>4397</v>
      </c>
      <c r="AN239" s="43">
        <v>0.35787070144999999</v>
      </c>
      <c r="AO239" s="43">
        <v>-7.9033797229073957E-4</v>
      </c>
    </row>
    <row r="240" spans="1:41" x14ac:dyDescent="0.2">
      <c r="A240" s="26">
        <v>8694</v>
      </c>
      <c r="B240" s="26">
        <v>12533</v>
      </c>
      <c r="C240" s="26" t="s">
        <v>183</v>
      </c>
      <c r="D240" s="26" t="s">
        <v>4075</v>
      </c>
      <c r="E240" s="26" t="s">
        <v>532</v>
      </c>
      <c r="F240" s="42">
        <v>3.653</v>
      </c>
      <c r="G240" s="57">
        <v>-82020720.290000007</v>
      </c>
      <c r="H240" s="42">
        <v>-82176.400205648504</v>
      </c>
      <c r="I240" s="26">
        <v>2.1380607990000001E-3</v>
      </c>
      <c r="J240" s="26">
        <v>-5.98766208224821E-5</v>
      </c>
      <c r="K240" s="26" t="s">
        <v>4076</v>
      </c>
      <c r="L240" s="26" t="s">
        <v>531</v>
      </c>
      <c r="M240" s="42">
        <v>1</v>
      </c>
      <c r="N240" s="55">
        <v>82020720.290000007</v>
      </c>
      <c r="O240" s="42">
        <v>299724.08588999999</v>
      </c>
      <c r="P240" s="43">
        <v>2.1849394800000001E-3</v>
      </c>
      <c r="Q240" s="43">
        <v>2.1838953000000001E-4</v>
      </c>
      <c r="R240" s="42">
        <v>26.754339999999999</v>
      </c>
      <c r="S240" s="26" t="s">
        <v>51</v>
      </c>
      <c r="T240" s="26" t="s">
        <v>51</v>
      </c>
      <c r="U240" s="26" t="s">
        <v>66</v>
      </c>
      <c r="V240" s="26" t="s">
        <v>79</v>
      </c>
      <c r="W240" s="26" t="s">
        <v>372</v>
      </c>
      <c r="X240" s="26" t="s">
        <v>3789</v>
      </c>
      <c r="Y240" s="26" t="s">
        <v>57</v>
      </c>
      <c r="Z240" s="36" t="s">
        <v>3785</v>
      </c>
      <c r="AA240" s="36" t="s">
        <v>3794</v>
      </c>
      <c r="AB240" s="26" t="s">
        <v>185</v>
      </c>
      <c r="AC240" s="26" t="s">
        <v>191</v>
      </c>
      <c r="AD240" s="26" t="s">
        <v>57</v>
      </c>
      <c r="AE240" s="26" t="s">
        <v>176</v>
      </c>
      <c r="AF240" s="26" t="s">
        <v>185</v>
      </c>
      <c r="AG240" s="26" t="s">
        <v>185</v>
      </c>
      <c r="AH240" s="43"/>
      <c r="AI240" s="42">
        <v>365.3</v>
      </c>
      <c r="AJ240" s="43"/>
      <c r="AL240" s="43"/>
      <c r="AM240" s="26" t="s">
        <v>4397</v>
      </c>
      <c r="AN240" s="43">
        <v>-8.8345211400000004E-4</v>
      </c>
      <c r="AO240" s="43">
        <v>1.9510559258027555E-6</v>
      </c>
    </row>
    <row r="241" spans="1:41" x14ac:dyDescent="0.2">
      <c r="A241" s="26">
        <v>8694</v>
      </c>
      <c r="B241" s="26">
        <v>12533</v>
      </c>
      <c r="C241" s="26" t="s">
        <v>183</v>
      </c>
      <c r="D241" s="26" t="s">
        <v>4077</v>
      </c>
      <c r="E241" s="26" t="s">
        <v>532</v>
      </c>
      <c r="F241" s="42">
        <v>3.653</v>
      </c>
      <c r="G241" s="57">
        <v>-84201343.799999997</v>
      </c>
      <c r="H241" s="42">
        <v>-84480.073567315601</v>
      </c>
      <c r="I241" s="26">
        <v>2.1979976380000002E-3</v>
      </c>
      <c r="J241" s="26">
        <v>-6.1555158407849801E-5</v>
      </c>
      <c r="K241" s="26" t="s">
        <v>4078</v>
      </c>
      <c r="L241" s="26" t="s">
        <v>531</v>
      </c>
      <c r="M241" s="42">
        <v>1</v>
      </c>
      <c r="N241" s="55">
        <v>84201343.799999997</v>
      </c>
      <c r="O241" s="42">
        <v>299488.63884999999</v>
      </c>
      <c r="P241" s="43">
        <v>2.1832231100000002E-3</v>
      </c>
      <c r="Q241" s="43">
        <v>2.18217975E-4</v>
      </c>
      <c r="R241" s="42">
        <v>-8610.1894499999999</v>
      </c>
      <c r="S241" s="26" t="s">
        <v>51</v>
      </c>
      <c r="T241" s="26" t="s">
        <v>51</v>
      </c>
      <c r="U241" s="26" t="s">
        <v>66</v>
      </c>
      <c r="V241" s="26" t="s">
        <v>79</v>
      </c>
      <c r="W241" s="26" t="s">
        <v>372</v>
      </c>
      <c r="X241" s="26" t="s">
        <v>3789</v>
      </c>
      <c r="Y241" s="26" t="s">
        <v>57</v>
      </c>
      <c r="Z241" s="36" t="s">
        <v>3785</v>
      </c>
      <c r="AA241" s="36">
        <v>45964</v>
      </c>
      <c r="AB241" s="26" t="s">
        <v>185</v>
      </c>
      <c r="AC241" s="26" t="s">
        <v>191</v>
      </c>
      <c r="AD241" s="26" t="s">
        <v>57</v>
      </c>
      <c r="AE241" s="26" t="s">
        <v>176</v>
      </c>
      <c r="AF241" s="26" t="s">
        <v>185</v>
      </c>
      <c r="AG241" s="26" t="s">
        <v>185</v>
      </c>
      <c r="AH241" s="43"/>
      <c r="AI241" s="42">
        <v>365.3</v>
      </c>
      <c r="AJ241" s="43"/>
      <c r="AL241" s="43"/>
      <c r="AM241" s="26" t="s">
        <v>4397</v>
      </c>
      <c r="AN241" s="43">
        <v>0.28431611750699998</v>
      </c>
      <c r="AO241" s="43">
        <v>-6.2789667578070946E-4</v>
      </c>
    </row>
    <row r="242" spans="1:41" x14ac:dyDescent="0.2">
      <c r="A242" s="26">
        <v>8694</v>
      </c>
      <c r="B242" s="26">
        <v>12533</v>
      </c>
      <c r="C242" s="26" t="s">
        <v>183</v>
      </c>
      <c r="D242" s="26" t="s">
        <v>4079</v>
      </c>
      <c r="E242" s="26" t="s">
        <v>532</v>
      </c>
      <c r="F242" s="42">
        <v>3.653</v>
      </c>
      <c r="G242" s="57">
        <v>-84890138.159999996</v>
      </c>
      <c r="H242" s="42">
        <v>-85154.358774335094</v>
      </c>
      <c r="I242" s="26">
        <v>2.215541151E-3</v>
      </c>
      <c r="J242" s="26">
        <v>-6.2046466369331102E-5</v>
      </c>
      <c r="K242" s="26" t="s">
        <v>4080</v>
      </c>
      <c r="L242" s="26" t="s">
        <v>531</v>
      </c>
      <c r="M242" s="42">
        <v>1</v>
      </c>
      <c r="N242" s="55">
        <v>84890138.159999996</v>
      </c>
      <c r="O242" s="42">
        <v>299488.63916000002</v>
      </c>
      <c r="P242" s="43">
        <v>2.1832231120000002E-3</v>
      </c>
      <c r="Q242" s="43">
        <v>2.18217975E-4</v>
      </c>
      <c r="R242" s="42">
        <v>-11069.307290000001</v>
      </c>
      <c r="S242" s="26" t="s">
        <v>51</v>
      </c>
      <c r="T242" s="26" t="s">
        <v>51</v>
      </c>
      <c r="U242" s="26" t="s">
        <v>66</v>
      </c>
      <c r="V242" s="26" t="s">
        <v>79</v>
      </c>
      <c r="W242" s="26" t="s">
        <v>372</v>
      </c>
      <c r="X242" s="26" t="s">
        <v>3789</v>
      </c>
      <c r="Y242" s="26" t="s">
        <v>57</v>
      </c>
      <c r="Z242" s="36" t="s">
        <v>3785</v>
      </c>
      <c r="AA242" s="36" t="s">
        <v>3801</v>
      </c>
      <c r="AB242" s="26" t="s">
        <v>185</v>
      </c>
      <c r="AC242" s="26" t="s">
        <v>191</v>
      </c>
      <c r="AD242" s="26" t="s">
        <v>57</v>
      </c>
      <c r="AE242" s="26" t="s">
        <v>176</v>
      </c>
      <c r="AF242" s="26" t="s">
        <v>185</v>
      </c>
      <c r="AG242" s="26" t="s">
        <v>185</v>
      </c>
      <c r="AH242" s="43"/>
      <c r="AI242" s="42">
        <v>365.3</v>
      </c>
      <c r="AJ242" s="43"/>
      <c r="AL242" s="43"/>
      <c r="AM242" s="26" t="s">
        <v>4397</v>
      </c>
      <c r="AN242" s="43">
        <v>0.36551837685600003</v>
      </c>
      <c r="AO242" s="43">
        <v>-8.0722744731083409E-4</v>
      </c>
    </row>
    <row r="243" spans="1:41" x14ac:dyDescent="0.2">
      <c r="A243" s="26">
        <v>8694</v>
      </c>
      <c r="B243" s="26">
        <v>12533</v>
      </c>
      <c r="C243" s="26" t="s">
        <v>183</v>
      </c>
      <c r="D243" s="26" t="s">
        <v>3802</v>
      </c>
      <c r="E243" s="26" t="s">
        <v>532</v>
      </c>
      <c r="F243" s="42">
        <v>3.7210000000000001</v>
      </c>
      <c r="G243" s="57">
        <v>-6360</v>
      </c>
      <c r="H243" s="42">
        <v>-84771.015357828306</v>
      </c>
      <c r="I243" s="26">
        <v>2.2055673450000002E-3</v>
      </c>
      <c r="J243" s="26">
        <v>-6.1767148848272405E-5</v>
      </c>
      <c r="M243" s="42"/>
      <c r="N243" s="55">
        <v>0</v>
      </c>
      <c r="O243" s="42"/>
      <c r="P243" s="43"/>
      <c r="Q243" s="43"/>
      <c r="R243" s="42">
        <v>-309159.89301</v>
      </c>
      <c r="S243" s="26" t="s">
        <v>51</v>
      </c>
      <c r="T243" s="26" t="s">
        <v>51</v>
      </c>
      <c r="U243" s="26" t="s">
        <v>66</v>
      </c>
      <c r="V243" s="26" t="s">
        <v>79</v>
      </c>
      <c r="W243" s="26" t="s">
        <v>372</v>
      </c>
      <c r="X243" s="26" t="s">
        <v>532</v>
      </c>
      <c r="Y243" s="26" t="s">
        <v>57</v>
      </c>
      <c r="Z243" s="36">
        <v>45631</v>
      </c>
      <c r="AA243" s="36" t="s">
        <v>3803</v>
      </c>
      <c r="AB243" s="26" t="s">
        <v>185</v>
      </c>
      <c r="AC243" s="26" t="s">
        <v>191</v>
      </c>
      <c r="AD243" s="26" t="s">
        <v>57</v>
      </c>
      <c r="AE243" s="26" t="s">
        <v>176</v>
      </c>
      <c r="AF243" s="26" t="s">
        <v>185</v>
      </c>
      <c r="AG243" s="26" t="s">
        <v>185</v>
      </c>
      <c r="AH243" s="43"/>
      <c r="AI243" s="42">
        <v>0</v>
      </c>
      <c r="AJ243" s="43"/>
      <c r="AL243" s="43"/>
      <c r="AM243" s="26" t="s">
        <v>4397</v>
      </c>
      <c r="AN243" s="43">
        <v>10.208734776395</v>
      </c>
      <c r="AO243" s="43">
        <v>-2.2545435293029333E-2</v>
      </c>
    </row>
    <row r="244" spans="1:41" x14ac:dyDescent="0.2">
      <c r="A244" s="26">
        <v>8694</v>
      </c>
      <c r="B244" s="26">
        <v>12533</v>
      </c>
      <c r="C244" s="26" t="s">
        <v>183</v>
      </c>
      <c r="D244" s="26" t="s">
        <v>3804</v>
      </c>
      <c r="E244" s="26" t="s">
        <v>532</v>
      </c>
      <c r="F244" s="42">
        <v>3.7210000000000001</v>
      </c>
      <c r="G244" s="57">
        <v>6360</v>
      </c>
      <c r="H244" s="42">
        <v>82119.187913353395</v>
      </c>
      <c r="I244" s="26">
        <v>-2.1365722520000001E-3</v>
      </c>
      <c r="J244" s="26">
        <v>5.9834933930338403E-5</v>
      </c>
      <c r="M244" s="42"/>
      <c r="N244" s="55">
        <v>0</v>
      </c>
      <c r="O244" s="42"/>
      <c r="P244" s="43"/>
      <c r="Q244" s="43"/>
      <c r="R244" s="42">
        <v>299488.67832000001</v>
      </c>
      <c r="S244" s="26" t="s">
        <v>51</v>
      </c>
      <c r="T244" s="26" t="s">
        <v>51</v>
      </c>
      <c r="U244" s="26" t="s">
        <v>66</v>
      </c>
      <c r="V244" s="26" t="s">
        <v>79</v>
      </c>
      <c r="W244" s="26" t="s">
        <v>372</v>
      </c>
      <c r="X244" s="26" t="s">
        <v>532</v>
      </c>
      <c r="Y244" s="26" t="s">
        <v>57</v>
      </c>
      <c r="Z244" s="36">
        <v>45631</v>
      </c>
      <c r="AA244" s="36" t="s">
        <v>3803</v>
      </c>
      <c r="AB244" s="26" t="s">
        <v>185</v>
      </c>
      <c r="AC244" s="26" t="s">
        <v>191</v>
      </c>
      <c r="AD244" s="26" t="s">
        <v>57</v>
      </c>
      <c r="AE244" s="26" t="s">
        <v>176</v>
      </c>
      <c r="AF244" s="26" t="s">
        <v>185</v>
      </c>
      <c r="AG244" s="26" t="s">
        <v>185</v>
      </c>
      <c r="AH244" s="43"/>
      <c r="AI244" s="42">
        <v>11364.04</v>
      </c>
      <c r="AJ244" s="43"/>
      <c r="AL244" s="43"/>
      <c r="AM244" s="26" t="s">
        <v>4397</v>
      </c>
      <c r="AN244" s="43">
        <v>-9.8893826612980007</v>
      </c>
      <c r="AO244" s="43">
        <v>2.184016352289278E-2</v>
      </c>
    </row>
    <row r="245" spans="1:41" x14ac:dyDescent="0.2">
      <c r="A245" s="26">
        <v>8694</v>
      </c>
      <c r="B245" s="26">
        <v>12533</v>
      </c>
      <c r="C245" s="26" t="s">
        <v>183</v>
      </c>
      <c r="D245" s="26" t="s">
        <v>3805</v>
      </c>
      <c r="E245" s="26" t="s">
        <v>532</v>
      </c>
      <c r="F245" s="42">
        <v>3.7210000000000001</v>
      </c>
      <c r="G245" s="57">
        <v>-6360</v>
      </c>
      <c r="H245" s="42">
        <v>-84445.2180010968</v>
      </c>
      <c r="I245" s="26">
        <v>2.197090768E-3</v>
      </c>
      <c r="J245" s="26">
        <v>-6.1529761414104496E-5</v>
      </c>
      <c r="M245" s="42"/>
      <c r="N245" s="55">
        <v>0</v>
      </c>
      <c r="O245" s="42"/>
      <c r="P245" s="43"/>
      <c r="Q245" s="43"/>
      <c r="R245" s="42">
        <v>-307971.71004999999</v>
      </c>
      <c r="S245" s="26" t="s">
        <v>51</v>
      </c>
      <c r="T245" s="26" t="s">
        <v>51</v>
      </c>
      <c r="U245" s="26" t="s">
        <v>66</v>
      </c>
      <c r="V245" s="26" t="s">
        <v>79</v>
      </c>
      <c r="W245" s="26" t="s">
        <v>372</v>
      </c>
      <c r="X245" s="26" t="s">
        <v>532</v>
      </c>
      <c r="Y245" s="26" t="s">
        <v>57</v>
      </c>
      <c r="Z245" s="36">
        <v>45631</v>
      </c>
      <c r="AA245" s="36" t="s">
        <v>3806</v>
      </c>
      <c r="AB245" s="26" t="s">
        <v>185</v>
      </c>
      <c r="AC245" s="26" t="s">
        <v>191</v>
      </c>
      <c r="AD245" s="26" t="s">
        <v>57</v>
      </c>
      <c r="AE245" s="26" t="s">
        <v>176</v>
      </c>
      <c r="AF245" s="26" t="s">
        <v>185</v>
      </c>
      <c r="AG245" s="26" t="s">
        <v>185</v>
      </c>
      <c r="AH245" s="43"/>
      <c r="AI245" s="42">
        <v>0</v>
      </c>
      <c r="AJ245" s="43"/>
      <c r="AL245" s="43"/>
      <c r="AM245" s="26" t="s">
        <v>4397</v>
      </c>
      <c r="AN245" s="43">
        <v>10.169499917737999</v>
      </c>
      <c r="AO245" s="43">
        <v>-2.2458787242468345E-2</v>
      </c>
    </row>
    <row r="246" spans="1:41" x14ac:dyDescent="0.2">
      <c r="A246" s="26">
        <v>8694</v>
      </c>
      <c r="B246" s="26">
        <v>12533</v>
      </c>
      <c r="C246" s="26" t="s">
        <v>183</v>
      </c>
      <c r="D246" s="26" t="s">
        <v>3807</v>
      </c>
      <c r="E246" s="26" t="s">
        <v>532</v>
      </c>
      <c r="F246" s="42">
        <v>3.7210000000000001</v>
      </c>
      <c r="G246" s="57">
        <v>6360</v>
      </c>
      <c r="H246" s="42">
        <v>82119.187913353395</v>
      </c>
      <c r="I246" s="26">
        <v>-2.1365722520000001E-3</v>
      </c>
      <c r="J246" s="26">
        <v>5.9834933930338403E-5</v>
      </c>
      <c r="M246" s="42"/>
      <c r="N246" s="55">
        <v>0</v>
      </c>
      <c r="O246" s="42"/>
      <c r="P246" s="43"/>
      <c r="Q246" s="43"/>
      <c r="R246" s="42">
        <v>299488.67832000001</v>
      </c>
      <c r="S246" s="26" t="s">
        <v>51</v>
      </c>
      <c r="T246" s="26" t="s">
        <v>51</v>
      </c>
      <c r="U246" s="26" t="s">
        <v>66</v>
      </c>
      <c r="V246" s="26" t="s">
        <v>79</v>
      </c>
      <c r="W246" s="26" t="s">
        <v>372</v>
      </c>
      <c r="X246" s="26" t="s">
        <v>532</v>
      </c>
      <c r="Y246" s="26" t="s">
        <v>57</v>
      </c>
      <c r="Z246" s="36">
        <v>45631</v>
      </c>
      <c r="AA246" s="36" t="s">
        <v>3806</v>
      </c>
      <c r="AB246" s="26" t="s">
        <v>185</v>
      </c>
      <c r="AC246" s="26" t="s">
        <v>191</v>
      </c>
      <c r="AD246" s="26" t="s">
        <v>57</v>
      </c>
      <c r="AE246" s="26" t="s">
        <v>176</v>
      </c>
      <c r="AF246" s="26" t="s">
        <v>185</v>
      </c>
      <c r="AG246" s="26" t="s">
        <v>185</v>
      </c>
      <c r="AH246" s="43"/>
      <c r="AI246" s="42">
        <v>11364.04</v>
      </c>
      <c r="AJ246" s="43"/>
      <c r="AL246" s="43"/>
      <c r="AM246" s="26" t="s">
        <v>4397</v>
      </c>
      <c r="AN246" s="43">
        <v>-9.8893826612980007</v>
      </c>
      <c r="AO246" s="43">
        <v>2.184016352289278E-2</v>
      </c>
    </row>
    <row r="247" spans="1:41" x14ac:dyDescent="0.2">
      <c r="A247" s="26">
        <v>8694</v>
      </c>
      <c r="B247" s="26">
        <v>12533</v>
      </c>
      <c r="C247" s="26" t="s">
        <v>183</v>
      </c>
      <c r="D247" s="26" t="s">
        <v>3808</v>
      </c>
      <c r="E247" s="26" t="s">
        <v>532</v>
      </c>
      <c r="F247" s="42">
        <v>3.7210000000000001</v>
      </c>
      <c r="G247" s="57">
        <v>-6365</v>
      </c>
      <c r="H247" s="42">
        <v>-84511.605749931405</v>
      </c>
      <c r="I247" s="26">
        <v>2.1988180409999998E-3</v>
      </c>
      <c r="J247" s="26">
        <v>-6.1578133867196596E-5</v>
      </c>
      <c r="M247" s="42"/>
      <c r="N247" s="55">
        <v>0</v>
      </c>
      <c r="O247" s="42"/>
      <c r="P247" s="43"/>
      <c r="Q247" s="43"/>
      <c r="R247" s="42">
        <v>-308213.82617000001</v>
      </c>
      <c r="S247" s="26" t="s">
        <v>51</v>
      </c>
      <c r="T247" s="26" t="s">
        <v>51</v>
      </c>
      <c r="U247" s="26" t="s">
        <v>66</v>
      </c>
      <c r="V247" s="26" t="s">
        <v>79</v>
      </c>
      <c r="W247" s="26" t="s">
        <v>372</v>
      </c>
      <c r="X247" s="26" t="s">
        <v>532</v>
      </c>
      <c r="Y247" s="26" t="s">
        <v>57</v>
      </c>
      <c r="Z247" s="36">
        <v>45631</v>
      </c>
      <c r="AA247" s="36" t="s">
        <v>3809</v>
      </c>
      <c r="AB247" s="26" t="s">
        <v>185</v>
      </c>
      <c r="AC247" s="26" t="s">
        <v>191</v>
      </c>
      <c r="AD247" s="26" t="s">
        <v>57</v>
      </c>
      <c r="AE247" s="26" t="s">
        <v>176</v>
      </c>
      <c r="AF247" s="26" t="s">
        <v>185</v>
      </c>
      <c r="AG247" s="26" t="s">
        <v>185</v>
      </c>
      <c r="AH247" s="43"/>
      <c r="AI247" s="42">
        <v>0</v>
      </c>
      <c r="AJ247" s="43"/>
      <c r="AL247" s="43"/>
      <c r="AM247" s="26" t="s">
        <v>4397</v>
      </c>
      <c r="AN247" s="43">
        <v>10.17749480747</v>
      </c>
      <c r="AO247" s="43">
        <v>-2.2476443521436854E-2</v>
      </c>
    </row>
    <row r="248" spans="1:41" x14ac:dyDescent="0.2">
      <c r="A248" s="26">
        <v>8694</v>
      </c>
      <c r="B248" s="26">
        <v>12533</v>
      </c>
      <c r="C248" s="26" t="s">
        <v>183</v>
      </c>
      <c r="D248" s="26" t="s">
        <v>3810</v>
      </c>
      <c r="E248" s="26" t="s">
        <v>532</v>
      </c>
      <c r="F248" s="42">
        <v>3.7210000000000001</v>
      </c>
      <c r="G248" s="57">
        <v>6365</v>
      </c>
      <c r="H248" s="42">
        <v>82183.747022209995</v>
      </c>
      <c r="I248" s="26">
        <v>-2.138251948E-3</v>
      </c>
      <c r="J248" s="26">
        <v>5.9881973971907098E-5</v>
      </c>
      <c r="M248" s="42"/>
      <c r="N248" s="55">
        <v>0</v>
      </c>
      <c r="O248" s="42"/>
      <c r="P248" s="43"/>
      <c r="Q248" s="43"/>
      <c r="R248" s="42">
        <v>299724.12539</v>
      </c>
      <c r="S248" s="26" t="s">
        <v>51</v>
      </c>
      <c r="T248" s="26" t="s">
        <v>51</v>
      </c>
      <c r="U248" s="26" t="s">
        <v>66</v>
      </c>
      <c r="V248" s="26" t="s">
        <v>79</v>
      </c>
      <c r="W248" s="26" t="s">
        <v>372</v>
      </c>
      <c r="X248" s="26" t="s">
        <v>532</v>
      </c>
      <c r="Y248" s="26" t="s">
        <v>57</v>
      </c>
      <c r="Z248" s="36">
        <v>45631</v>
      </c>
      <c r="AA248" s="36" t="s">
        <v>3809</v>
      </c>
      <c r="AB248" s="26" t="s">
        <v>185</v>
      </c>
      <c r="AC248" s="26" t="s">
        <v>191</v>
      </c>
      <c r="AD248" s="26" t="s">
        <v>57</v>
      </c>
      <c r="AE248" s="26" t="s">
        <v>176</v>
      </c>
      <c r="AF248" s="26" t="s">
        <v>185</v>
      </c>
      <c r="AG248" s="26" t="s">
        <v>185</v>
      </c>
      <c r="AH248" s="43"/>
      <c r="AI248" s="42">
        <v>11364.04</v>
      </c>
      <c r="AJ248" s="43"/>
      <c r="AL248" s="43"/>
      <c r="AM248" s="26" t="s">
        <v>4397</v>
      </c>
      <c r="AN248" s="43">
        <v>-9.8971573330649996</v>
      </c>
      <c r="AO248" s="43">
        <v>2.1857333462466561E-2</v>
      </c>
    </row>
    <row r="249" spans="1:41" x14ac:dyDescent="0.2">
      <c r="A249" s="26">
        <v>8694</v>
      </c>
      <c r="B249" s="26">
        <v>12534</v>
      </c>
      <c r="C249" s="26" t="s">
        <v>183</v>
      </c>
      <c r="D249" s="26" t="s">
        <v>4081</v>
      </c>
      <c r="E249" s="26" t="s">
        <v>538</v>
      </c>
      <c r="F249" s="42">
        <v>3.5773000000000001</v>
      </c>
      <c r="G249" s="57">
        <v>-700000</v>
      </c>
      <c r="H249" s="42">
        <v>-784.67339058054995</v>
      </c>
      <c r="I249" s="26">
        <v>5.8325749581041898E-5</v>
      </c>
      <c r="J249" s="26">
        <v>-8.4677214602553503E-7</v>
      </c>
      <c r="K249" s="26" t="s">
        <v>4082</v>
      </c>
      <c r="L249" s="26" t="s">
        <v>531</v>
      </c>
      <c r="M249" s="42">
        <v>1</v>
      </c>
      <c r="N249" s="55">
        <v>2500400</v>
      </c>
      <c r="O249" s="42">
        <v>2872.7898700000001</v>
      </c>
      <c r="P249" s="43">
        <v>6.0425170563584698E-5</v>
      </c>
      <c r="Q249" s="43">
        <v>3.1001413741079299E-6</v>
      </c>
      <c r="R249" s="42">
        <v>-106.14418999999999</v>
      </c>
      <c r="S249" s="26" t="s">
        <v>51</v>
      </c>
      <c r="T249" s="26" t="s">
        <v>51</v>
      </c>
      <c r="U249" s="26" t="s">
        <v>66</v>
      </c>
      <c r="V249" s="26" t="s">
        <v>79</v>
      </c>
      <c r="W249" s="26" t="s">
        <v>372</v>
      </c>
      <c r="X249" s="26" t="s">
        <v>3813</v>
      </c>
      <c r="Y249" s="26" t="s">
        <v>57</v>
      </c>
      <c r="Z249" s="36">
        <v>44511</v>
      </c>
      <c r="AA249" s="36">
        <v>47731</v>
      </c>
      <c r="AB249" s="26" t="s">
        <v>185</v>
      </c>
      <c r="AC249" s="26" t="s">
        <v>191</v>
      </c>
      <c r="AD249" s="26" t="s">
        <v>57</v>
      </c>
      <c r="AE249" s="26" t="s">
        <v>176</v>
      </c>
      <c r="AF249" s="26" t="s">
        <v>185</v>
      </c>
      <c r="AG249" s="26" t="s">
        <v>185</v>
      </c>
      <c r="AH249" s="43"/>
      <c r="AI249" s="42">
        <v>357.73</v>
      </c>
      <c r="AJ249" s="43"/>
      <c r="AL249" s="43"/>
      <c r="AM249" s="26" t="s">
        <v>4397</v>
      </c>
      <c r="AN249" s="43">
        <v>6.808596886E-3</v>
      </c>
      <c r="AO249" s="43">
        <v>-1.1467460655963558E-5</v>
      </c>
    </row>
    <row r="250" spans="1:41" x14ac:dyDescent="0.2">
      <c r="A250" s="26">
        <v>8694</v>
      </c>
      <c r="B250" s="26">
        <v>12534</v>
      </c>
      <c r="C250" s="26" t="s">
        <v>183</v>
      </c>
      <c r="D250" s="26" t="s">
        <v>4083</v>
      </c>
      <c r="E250" s="26" t="s">
        <v>538</v>
      </c>
      <c r="F250" s="42">
        <v>3.5716000000000001</v>
      </c>
      <c r="G250" s="57">
        <v>-816670</v>
      </c>
      <c r="H250" s="42">
        <v>-915.64919924138701</v>
      </c>
      <c r="I250" s="26">
        <v>6.8061344427038103E-5</v>
      </c>
      <c r="J250" s="26">
        <v>-9.8811333066174489E-7</v>
      </c>
      <c r="K250" s="26" t="s">
        <v>4084</v>
      </c>
      <c r="L250" s="26" t="s">
        <v>531</v>
      </c>
      <c r="M250" s="42">
        <v>1</v>
      </c>
      <c r="N250" s="55">
        <v>2909795.21</v>
      </c>
      <c r="O250" s="42">
        <v>3296.3647000000001</v>
      </c>
      <c r="P250" s="43">
        <v>6.9334482593841595E-5</v>
      </c>
      <c r="Q250" s="43">
        <v>3.5572377560001899E-6</v>
      </c>
      <c r="R250" s="42">
        <v>-179.80591999999999</v>
      </c>
      <c r="S250" s="26" t="s">
        <v>51</v>
      </c>
      <c r="T250" s="26" t="s">
        <v>51</v>
      </c>
      <c r="U250" s="26" t="s">
        <v>66</v>
      </c>
      <c r="V250" s="26" t="s">
        <v>79</v>
      </c>
      <c r="W250" s="26" t="s">
        <v>372</v>
      </c>
      <c r="X250" s="26" t="s">
        <v>3813</v>
      </c>
      <c r="Y250" s="26" t="s">
        <v>57</v>
      </c>
      <c r="Z250" s="36">
        <v>44563</v>
      </c>
      <c r="AA250" s="36">
        <v>47731</v>
      </c>
      <c r="AB250" s="26" t="s">
        <v>185</v>
      </c>
      <c r="AC250" s="26" t="s">
        <v>191</v>
      </c>
      <c r="AD250" s="26" t="s">
        <v>57</v>
      </c>
      <c r="AE250" s="26" t="s">
        <v>176</v>
      </c>
      <c r="AF250" s="26" t="s">
        <v>185</v>
      </c>
      <c r="AG250" s="26" t="s">
        <v>185</v>
      </c>
      <c r="AH250" s="43"/>
      <c r="AI250" s="42">
        <v>357.16</v>
      </c>
      <c r="AJ250" s="43"/>
      <c r="AL250" s="43"/>
      <c r="AM250" s="26" t="s">
        <v>4397</v>
      </c>
      <c r="AN250" s="43">
        <v>1.1533613163999999E-2</v>
      </c>
      <c r="AO250" s="43">
        <v>-1.9425625776684819E-5</v>
      </c>
    </row>
    <row r="251" spans="1:41" x14ac:dyDescent="0.2">
      <c r="A251" s="26">
        <v>8694</v>
      </c>
      <c r="B251" s="26">
        <v>12534</v>
      </c>
      <c r="C251" s="26" t="s">
        <v>183</v>
      </c>
      <c r="D251" s="26" t="s">
        <v>4085</v>
      </c>
      <c r="E251" s="26" t="s">
        <v>538</v>
      </c>
      <c r="F251" s="42">
        <v>3.6802999999999999</v>
      </c>
      <c r="G251" s="57">
        <v>-480000</v>
      </c>
      <c r="H251" s="42">
        <v>-491.51461121062101</v>
      </c>
      <c r="I251" s="26">
        <v>3.6534892699347799E-5</v>
      </c>
      <c r="J251" s="26">
        <v>-5.3041289169981005E-7</v>
      </c>
      <c r="K251" s="26" t="s">
        <v>4086</v>
      </c>
      <c r="L251" s="26" t="s">
        <v>531</v>
      </c>
      <c r="M251" s="42">
        <v>1</v>
      </c>
      <c r="N251" s="55">
        <v>1762560</v>
      </c>
      <c r="O251" s="42">
        <v>1773.8293000000001</v>
      </c>
      <c r="P251" s="43">
        <v>3.73100515016728E-5</v>
      </c>
      <c r="Q251" s="43">
        <v>1.9142094801158998E-6</v>
      </c>
      <c r="R251" s="42">
        <v>-92.156769999999995</v>
      </c>
      <c r="S251" s="26" t="s">
        <v>51</v>
      </c>
      <c r="T251" s="26" t="s">
        <v>51</v>
      </c>
      <c r="U251" s="26" t="s">
        <v>66</v>
      </c>
      <c r="V251" s="26" t="s">
        <v>79</v>
      </c>
      <c r="W251" s="26" t="s">
        <v>372</v>
      </c>
      <c r="X251" s="26" t="s">
        <v>3813</v>
      </c>
      <c r="Y251" s="26" t="s">
        <v>57</v>
      </c>
      <c r="Z251" s="36">
        <v>44775</v>
      </c>
      <c r="AA251" s="36">
        <v>46516</v>
      </c>
      <c r="AB251" s="26" t="s">
        <v>185</v>
      </c>
      <c r="AC251" s="26" t="s">
        <v>191</v>
      </c>
      <c r="AD251" s="26" t="s">
        <v>57</v>
      </c>
      <c r="AE251" s="26" t="s">
        <v>176</v>
      </c>
      <c r="AF251" s="26" t="s">
        <v>185</v>
      </c>
      <c r="AG251" s="26" t="s">
        <v>185</v>
      </c>
      <c r="AH251" s="43"/>
      <c r="AI251" s="42">
        <v>368.03</v>
      </c>
      <c r="AJ251" s="43"/>
      <c r="AL251" s="43"/>
      <c r="AM251" s="26" t="s">
        <v>4397</v>
      </c>
      <c r="AN251" s="43">
        <v>5.9113767530000003E-3</v>
      </c>
      <c r="AO251" s="43">
        <v>-9.9563069269800144E-6</v>
      </c>
    </row>
    <row r="252" spans="1:41" x14ac:dyDescent="0.2">
      <c r="A252" s="26">
        <v>8694</v>
      </c>
      <c r="B252" s="26">
        <v>12534</v>
      </c>
      <c r="C252" s="26" t="s">
        <v>183</v>
      </c>
      <c r="D252" s="26" t="s">
        <v>4087</v>
      </c>
      <c r="E252" s="26" t="s">
        <v>538</v>
      </c>
      <c r="F252" s="42">
        <v>3.5558999999999998</v>
      </c>
      <c r="G252" s="57">
        <v>-624000</v>
      </c>
      <c r="H252" s="42">
        <v>-699.48027078284701</v>
      </c>
      <c r="I252" s="26">
        <v>5.1993238970898403E-5</v>
      </c>
      <c r="J252" s="26">
        <v>-7.5483687493861996E-7</v>
      </c>
      <c r="K252" s="26" t="s">
        <v>4088</v>
      </c>
      <c r="L252" s="26" t="s">
        <v>531</v>
      </c>
      <c r="M252" s="42">
        <v>1</v>
      </c>
      <c r="N252" s="55">
        <v>2223312</v>
      </c>
      <c r="O252" s="42">
        <v>2523.6324500000001</v>
      </c>
      <c r="P252" s="43">
        <v>5.3081126059194498E-5</v>
      </c>
      <c r="Q252" s="43">
        <v>2.7233517679058002E-6</v>
      </c>
      <c r="R252" s="42">
        <v>-131.87445</v>
      </c>
      <c r="S252" s="26" t="s">
        <v>51</v>
      </c>
      <c r="T252" s="26" t="s">
        <v>51</v>
      </c>
      <c r="U252" s="26" t="s">
        <v>66</v>
      </c>
      <c r="V252" s="26" t="s">
        <v>79</v>
      </c>
      <c r="W252" s="26" t="s">
        <v>372</v>
      </c>
      <c r="X252" s="26" t="s">
        <v>3813</v>
      </c>
      <c r="Y252" s="26" t="s">
        <v>57</v>
      </c>
      <c r="Z252" s="36">
        <v>44745</v>
      </c>
      <c r="AA252" s="36">
        <v>47731</v>
      </c>
      <c r="AB252" s="26" t="s">
        <v>185</v>
      </c>
      <c r="AC252" s="26" t="s">
        <v>191</v>
      </c>
      <c r="AD252" s="26" t="s">
        <v>57</v>
      </c>
      <c r="AE252" s="26" t="s">
        <v>176</v>
      </c>
      <c r="AF252" s="26" t="s">
        <v>185</v>
      </c>
      <c r="AG252" s="26" t="s">
        <v>185</v>
      </c>
      <c r="AH252" s="43"/>
      <c r="AI252" s="42">
        <v>355.59</v>
      </c>
      <c r="AJ252" s="43"/>
      <c r="AL252" s="43"/>
      <c r="AM252" s="26" t="s">
        <v>4397</v>
      </c>
      <c r="AN252" s="43">
        <v>8.459059037E-3</v>
      </c>
      <c r="AO252" s="43">
        <v>-1.4247271253394401E-5</v>
      </c>
    </row>
    <row r="253" spans="1:41" x14ac:dyDescent="0.2">
      <c r="A253" s="26">
        <v>8694</v>
      </c>
      <c r="B253" s="26">
        <v>12534</v>
      </c>
      <c r="C253" s="26" t="s">
        <v>183</v>
      </c>
      <c r="D253" s="26" t="s">
        <v>4089</v>
      </c>
      <c r="E253" s="26" t="s">
        <v>532</v>
      </c>
      <c r="F253" s="42">
        <v>3.282</v>
      </c>
      <c r="G253" s="57">
        <v>-1594000</v>
      </c>
      <c r="H253" s="42">
        <v>-1696.3727803674301</v>
      </c>
      <c r="I253" s="26">
        <v>1.2609349900000001E-4</v>
      </c>
      <c r="J253" s="26">
        <v>-1.8306230808059601E-6</v>
      </c>
      <c r="K253" s="26" t="s">
        <v>4090</v>
      </c>
      <c r="L253" s="26" t="s">
        <v>531</v>
      </c>
      <c r="M253" s="42">
        <v>1</v>
      </c>
      <c r="N253" s="55">
        <v>5223538</v>
      </c>
      <c r="O253" s="42">
        <v>5689.0786200000002</v>
      </c>
      <c r="P253" s="43">
        <v>1.19661918E-4</v>
      </c>
      <c r="Q253" s="43">
        <v>6.1393101509421797E-6</v>
      </c>
      <c r="R253" s="42">
        <v>-497.59291000000002</v>
      </c>
      <c r="S253" s="26" t="s">
        <v>51</v>
      </c>
      <c r="T253" s="26" t="s">
        <v>51</v>
      </c>
      <c r="U253" s="26" t="s">
        <v>66</v>
      </c>
      <c r="V253" s="26" t="s">
        <v>79</v>
      </c>
      <c r="W253" s="26" t="s">
        <v>372</v>
      </c>
      <c r="X253" s="26" t="s">
        <v>3789</v>
      </c>
      <c r="Y253" s="26" t="s">
        <v>57</v>
      </c>
      <c r="Z253" s="36">
        <v>44745</v>
      </c>
      <c r="AA253" s="36" t="s">
        <v>2037</v>
      </c>
      <c r="AB253" s="26" t="s">
        <v>185</v>
      </c>
      <c r="AC253" s="26" t="s">
        <v>191</v>
      </c>
      <c r="AD253" s="26" t="s">
        <v>57</v>
      </c>
      <c r="AE253" s="26" t="s">
        <v>176</v>
      </c>
      <c r="AF253" s="26" t="s">
        <v>185</v>
      </c>
      <c r="AG253" s="26" t="s">
        <v>185</v>
      </c>
      <c r="AH253" s="43"/>
      <c r="AI253" s="42">
        <v>328.2</v>
      </c>
      <c r="AJ253" s="43"/>
      <c r="AL253" s="43"/>
      <c r="AM253" s="26" t="s">
        <v>4397</v>
      </c>
      <c r="AN253" s="43">
        <v>3.1917993228999998E-2</v>
      </c>
      <c r="AO253" s="43">
        <v>-5.3758261456528299E-5</v>
      </c>
    </row>
    <row r="254" spans="1:41" x14ac:dyDescent="0.2">
      <c r="A254" s="26">
        <v>8694</v>
      </c>
      <c r="B254" s="26">
        <v>12534</v>
      </c>
      <c r="C254" s="26" t="s">
        <v>183</v>
      </c>
      <c r="D254" s="26" t="s">
        <v>4091</v>
      </c>
      <c r="E254" s="26" t="s">
        <v>532</v>
      </c>
      <c r="F254" s="42">
        <v>3.282</v>
      </c>
      <c r="G254" s="57">
        <v>-2280000</v>
      </c>
      <c r="H254" s="42">
        <v>-2823.3800274198002</v>
      </c>
      <c r="I254" s="26">
        <v>2.0986535000000001E-4</v>
      </c>
      <c r="J254" s="26">
        <v>-3.04682125526783E-6</v>
      </c>
      <c r="K254" s="26" t="s">
        <v>4092</v>
      </c>
      <c r="L254" s="26" t="s">
        <v>531</v>
      </c>
      <c r="M254" s="42">
        <v>1</v>
      </c>
      <c r="N254" s="55">
        <v>7471560</v>
      </c>
      <c r="O254" s="42">
        <v>9587.1556</v>
      </c>
      <c r="P254" s="43">
        <v>2.0165258800000001E-4</v>
      </c>
      <c r="Q254" s="43">
        <v>1.03458794692737E-5</v>
      </c>
      <c r="R254" s="42">
        <v>-709.71136000000001</v>
      </c>
      <c r="S254" s="26" t="s">
        <v>51</v>
      </c>
      <c r="T254" s="26" t="s">
        <v>51</v>
      </c>
      <c r="U254" s="26" t="s">
        <v>66</v>
      </c>
      <c r="V254" s="26" t="s">
        <v>79</v>
      </c>
      <c r="W254" s="26" t="s">
        <v>372</v>
      </c>
      <c r="X254" s="26" t="s">
        <v>3789</v>
      </c>
      <c r="Y254" s="26" t="s">
        <v>57</v>
      </c>
      <c r="Z254" s="36">
        <v>44745</v>
      </c>
      <c r="AA254" s="36" t="s">
        <v>1974</v>
      </c>
      <c r="AB254" s="26" t="s">
        <v>185</v>
      </c>
      <c r="AC254" s="26" t="s">
        <v>191</v>
      </c>
      <c r="AD254" s="26" t="s">
        <v>57</v>
      </c>
      <c r="AE254" s="26" t="s">
        <v>176</v>
      </c>
      <c r="AF254" s="26" t="s">
        <v>185</v>
      </c>
      <c r="AG254" s="26" t="s">
        <v>185</v>
      </c>
      <c r="AH254" s="43"/>
      <c r="AI254" s="42">
        <v>328.2</v>
      </c>
      <c r="AJ254" s="43"/>
      <c r="AL254" s="43"/>
      <c r="AM254" s="26" t="s">
        <v>4397</v>
      </c>
      <c r="AN254" s="43">
        <v>4.5524286878000003E-2</v>
      </c>
      <c r="AO254" s="43">
        <v>-7.6674824103800586E-5</v>
      </c>
    </row>
    <row r="255" spans="1:41" x14ac:dyDescent="0.2">
      <c r="A255" s="26">
        <v>8694</v>
      </c>
      <c r="B255" s="26">
        <v>12534</v>
      </c>
      <c r="C255" s="26" t="s">
        <v>183</v>
      </c>
      <c r="D255" s="26" t="s">
        <v>4093</v>
      </c>
      <c r="E255" s="26" t="s">
        <v>532</v>
      </c>
      <c r="F255" s="42">
        <v>3.3</v>
      </c>
      <c r="G255" s="57">
        <v>-700000</v>
      </c>
      <c r="H255" s="42">
        <v>-680.65916918014796</v>
      </c>
      <c r="I255" s="26">
        <v>5.05942430675122E-5</v>
      </c>
      <c r="J255" s="26">
        <v>-7.3452627847135504E-7</v>
      </c>
      <c r="K255" s="26" t="s">
        <v>4094</v>
      </c>
      <c r="L255" s="26" t="s">
        <v>531</v>
      </c>
      <c r="M255" s="42">
        <v>1</v>
      </c>
      <c r="N255" s="55">
        <v>2303700</v>
      </c>
      <c r="O255" s="42">
        <v>2274.0378799999999</v>
      </c>
      <c r="P255" s="43">
        <v>4.7831248711223203E-5</v>
      </c>
      <c r="Q255" s="43">
        <v>2.4540043780078801E-6</v>
      </c>
      <c r="R255" s="42">
        <v>-208.32611</v>
      </c>
      <c r="S255" s="26" t="s">
        <v>51</v>
      </c>
      <c r="T255" s="26" t="s">
        <v>51</v>
      </c>
      <c r="U255" s="26" t="s">
        <v>66</v>
      </c>
      <c r="V255" s="26" t="s">
        <v>79</v>
      </c>
      <c r="W255" s="26" t="s">
        <v>372</v>
      </c>
      <c r="X255" s="26" t="s">
        <v>3789</v>
      </c>
      <c r="Y255" s="26" t="s">
        <v>57</v>
      </c>
      <c r="Z255" s="36">
        <v>44776</v>
      </c>
      <c r="AA255" s="36" t="s">
        <v>1994</v>
      </c>
      <c r="AB255" s="26" t="s">
        <v>185</v>
      </c>
      <c r="AC255" s="26" t="s">
        <v>191</v>
      </c>
      <c r="AD255" s="26" t="s">
        <v>57</v>
      </c>
      <c r="AE255" s="26" t="s">
        <v>176</v>
      </c>
      <c r="AF255" s="26" t="s">
        <v>185</v>
      </c>
      <c r="AG255" s="26" t="s">
        <v>185</v>
      </c>
      <c r="AH255" s="43"/>
      <c r="AI255" s="42">
        <v>330</v>
      </c>
      <c r="AJ255" s="43"/>
      <c r="AL255" s="43"/>
      <c r="AM255" s="26" t="s">
        <v>4397</v>
      </c>
      <c r="AN255" s="43">
        <v>1.3363034790999999E-2</v>
      </c>
      <c r="AO255" s="43">
        <v>-2.2506851011204066E-5</v>
      </c>
    </row>
    <row r="256" spans="1:41" x14ac:dyDescent="0.2">
      <c r="A256" s="26">
        <v>8694</v>
      </c>
      <c r="B256" s="26">
        <v>12534</v>
      </c>
      <c r="C256" s="26" t="s">
        <v>183</v>
      </c>
      <c r="D256" s="26" t="s">
        <v>4095</v>
      </c>
      <c r="E256" s="26" t="s">
        <v>538</v>
      </c>
      <c r="F256" s="42">
        <v>3.5207000000000002</v>
      </c>
      <c r="G256" s="57">
        <v>-750000</v>
      </c>
      <c r="H256" s="42">
        <v>-840.72149931514105</v>
      </c>
      <c r="I256" s="26">
        <v>6.2491875250380698E-5</v>
      </c>
      <c r="J256" s="26">
        <v>-9.0725588089355202E-7</v>
      </c>
      <c r="K256" s="26" t="s">
        <v>4096</v>
      </c>
      <c r="L256" s="26" t="s">
        <v>531</v>
      </c>
      <c r="M256" s="42">
        <v>1</v>
      </c>
      <c r="N256" s="55">
        <v>2619750</v>
      </c>
      <c r="O256" s="42">
        <v>2962.7321499999998</v>
      </c>
      <c r="P256" s="43">
        <v>6.2316982306111294E-5</v>
      </c>
      <c r="Q256" s="43">
        <v>3.1972016521398902E-6</v>
      </c>
      <c r="R256" s="42">
        <v>-228.98294999999999</v>
      </c>
      <c r="S256" s="26" t="s">
        <v>51</v>
      </c>
      <c r="T256" s="26" t="s">
        <v>51</v>
      </c>
      <c r="U256" s="26" t="s">
        <v>66</v>
      </c>
      <c r="V256" s="26" t="s">
        <v>79</v>
      </c>
      <c r="W256" s="26" t="s">
        <v>372</v>
      </c>
      <c r="X256" s="26" t="s">
        <v>3813</v>
      </c>
      <c r="Y256" s="26" t="s">
        <v>57</v>
      </c>
      <c r="Z256" s="36" t="s">
        <v>3828</v>
      </c>
      <c r="AA256" s="36">
        <v>47731</v>
      </c>
      <c r="AB256" s="26" t="s">
        <v>185</v>
      </c>
      <c r="AC256" s="26" t="s">
        <v>191</v>
      </c>
      <c r="AD256" s="26" t="s">
        <v>57</v>
      </c>
      <c r="AE256" s="26" t="s">
        <v>176</v>
      </c>
      <c r="AF256" s="26" t="s">
        <v>185</v>
      </c>
      <c r="AG256" s="26" t="s">
        <v>185</v>
      </c>
      <c r="AH256" s="43"/>
      <c r="AI256" s="42">
        <v>352.07</v>
      </c>
      <c r="AJ256" s="43"/>
      <c r="AL256" s="43"/>
      <c r="AM256" s="26" t="s">
        <v>4397</v>
      </c>
      <c r="AN256" s="43">
        <v>1.4688063477E-2</v>
      </c>
      <c r="AO256" s="43">
        <v>-2.473854640570973E-5</v>
      </c>
    </row>
    <row r="257" spans="1:41" x14ac:dyDescent="0.2">
      <c r="A257" s="26">
        <v>8694</v>
      </c>
      <c r="B257" s="26">
        <v>12534</v>
      </c>
      <c r="C257" s="26" t="s">
        <v>183</v>
      </c>
      <c r="D257" s="26" t="s">
        <v>4097</v>
      </c>
      <c r="E257" s="26" t="s">
        <v>538</v>
      </c>
      <c r="F257" s="42">
        <v>3.5941999999999998</v>
      </c>
      <c r="G257" s="57">
        <v>-500000</v>
      </c>
      <c r="H257" s="42">
        <v>-522.69709988410102</v>
      </c>
      <c r="I257" s="26">
        <v>3.8852725886398299E-5</v>
      </c>
      <c r="J257" s="26">
        <v>-5.6406315073678798E-7</v>
      </c>
      <c r="K257" s="26" t="s">
        <v>4098</v>
      </c>
      <c r="L257" s="26" t="s">
        <v>531</v>
      </c>
      <c r="M257" s="42">
        <v>1</v>
      </c>
      <c r="N257" s="55">
        <v>1805000</v>
      </c>
      <c r="O257" s="42">
        <v>1851.7763600000001</v>
      </c>
      <c r="P257" s="43">
        <v>3.8949560344493302E-5</v>
      </c>
      <c r="Q257" s="43">
        <v>1.99832524097246E-6</v>
      </c>
      <c r="R257" s="42">
        <v>-132.59091000000001</v>
      </c>
      <c r="S257" s="26" t="s">
        <v>51</v>
      </c>
      <c r="T257" s="26" t="s">
        <v>51</v>
      </c>
      <c r="U257" s="26" t="s">
        <v>66</v>
      </c>
      <c r="V257" s="26" t="s">
        <v>79</v>
      </c>
      <c r="W257" s="26" t="s">
        <v>372</v>
      </c>
      <c r="X257" s="26" t="s">
        <v>3813</v>
      </c>
      <c r="Y257" s="26" t="s">
        <v>57</v>
      </c>
      <c r="Z257" s="36" t="s">
        <v>3831</v>
      </c>
      <c r="AA257" s="36">
        <v>46635</v>
      </c>
      <c r="AB257" s="26" t="s">
        <v>185</v>
      </c>
      <c r="AC257" s="26" t="s">
        <v>191</v>
      </c>
      <c r="AD257" s="26" t="s">
        <v>57</v>
      </c>
      <c r="AE257" s="26" t="s">
        <v>176</v>
      </c>
      <c r="AF257" s="26" t="s">
        <v>185</v>
      </c>
      <c r="AG257" s="26" t="s">
        <v>185</v>
      </c>
      <c r="AH257" s="43"/>
      <c r="AI257" s="42">
        <v>359.42</v>
      </c>
      <c r="AJ257" s="43"/>
      <c r="AL257" s="43"/>
      <c r="AM257" s="26" t="s">
        <v>4397</v>
      </c>
      <c r="AN257" s="43">
        <v>8.5050162140000007E-3</v>
      </c>
      <c r="AO257" s="43">
        <v>-1.4324675177825609E-5</v>
      </c>
    </row>
    <row r="258" spans="1:41" x14ac:dyDescent="0.2">
      <c r="A258" s="26">
        <v>8694</v>
      </c>
      <c r="B258" s="26">
        <v>12534</v>
      </c>
      <c r="C258" s="26" t="s">
        <v>183</v>
      </c>
      <c r="D258" s="26" t="s">
        <v>4099</v>
      </c>
      <c r="E258" s="26" t="s">
        <v>532</v>
      </c>
      <c r="F258" s="42">
        <v>3.5</v>
      </c>
      <c r="G258" s="57">
        <v>-1546030</v>
      </c>
      <c r="H258" s="42">
        <v>-1750.5326898820899</v>
      </c>
      <c r="I258" s="26">
        <v>1.3011927300000001E-4</v>
      </c>
      <c r="J258" s="26">
        <v>-1.88906918508173E-6</v>
      </c>
      <c r="K258" s="26" t="s">
        <v>4100</v>
      </c>
      <c r="L258" s="26" t="s">
        <v>531</v>
      </c>
      <c r="M258" s="42">
        <v>1</v>
      </c>
      <c r="N258" s="55">
        <v>5398736.7599999998</v>
      </c>
      <c r="O258" s="42">
        <v>6029.1423400000003</v>
      </c>
      <c r="P258" s="43">
        <v>1.2681468900000001E-4</v>
      </c>
      <c r="Q258" s="43">
        <v>6.5062863851646504E-6</v>
      </c>
      <c r="R258" s="42">
        <v>-355.05038000000002</v>
      </c>
      <c r="S258" s="26" t="s">
        <v>51</v>
      </c>
      <c r="T258" s="26" t="s">
        <v>51</v>
      </c>
      <c r="U258" s="26" t="s">
        <v>66</v>
      </c>
      <c r="V258" s="26" t="s">
        <v>79</v>
      </c>
      <c r="W258" s="26" t="s">
        <v>372</v>
      </c>
      <c r="X258" s="26" t="s">
        <v>3789</v>
      </c>
      <c r="Y258" s="26" t="s">
        <v>57</v>
      </c>
      <c r="Z258" s="36" t="s">
        <v>3497</v>
      </c>
      <c r="AA258" s="36" t="s">
        <v>1165</v>
      </c>
      <c r="AB258" s="26" t="s">
        <v>185</v>
      </c>
      <c r="AC258" s="26" t="s">
        <v>191</v>
      </c>
      <c r="AD258" s="26" t="s">
        <v>57</v>
      </c>
      <c r="AE258" s="26" t="s">
        <v>176</v>
      </c>
      <c r="AF258" s="26" t="s">
        <v>185</v>
      </c>
      <c r="AG258" s="26" t="s">
        <v>185</v>
      </c>
      <c r="AH258" s="43"/>
      <c r="AI258" s="42">
        <v>350</v>
      </c>
      <c r="AJ258" s="43"/>
      <c r="AL258" s="43"/>
      <c r="AM258" s="26" t="s">
        <v>4397</v>
      </c>
      <c r="AN258" s="43">
        <v>2.277463243E-2</v>
      </c>
      <c r="AO258" s="43">
        <v>-3.8358446783897559E-5</v>
      </c>
    </row>
    <row r="259" spans="1:41" x14ac:dyDescent="0.2">
      <c r="A259" s="26">
        <v>8694</v>
      </c>
      <c r="B259" s="26">
        <v>12534</v>
      </c>
      <c r="C259" s="26" t="s">
        <v>184</v>
      </c>
      <c r="D259" s="26" t="s">
        <v>4101</v>
      </c>
      <c r="E259" s="26" t="s">
        <v>531</v>
      </c>
      <c r="F259" s="42">
        <v>1</v>
      </c>
      <c r="G259" s="57">
        <v>-10000000</v>
      </c>
      <c r="H259" s="42">
        <v>-113.2899</v>
      </c>
      <c r="I259" s="26">
        <v>8.4209792466295706E-6</v>
      </c>
      <c r="J259" s="26">
        <v>-1.22255619851009E-7</v>
      </c>
      <c r="K259" s="26" t="s">
        <v>4102</v>
      </c>
      <c r="L259" s="26" t="s">
        <v>531</v>
      </c>
      <c r="M259" s="42">
        <v>1</v>
      </c>
      <c r="N259" s="55">
        <v>10000000</v>
      </c>
      <c r="O259" s="42">
        <v>416.51839999999999</v>
      </c>
      <c r="P259" s="43">
        <v>8.7608897628392794E-6</v>
      </c>
      <c r="Q259" s="43">
        <v>4.4948150869010103E-7</v>
      </c>
      <c r="R259" s="42">
        <v>303.2285</v>
      </c>
      <c r="S259" s="26" t="s">
        <v>51</v>
      </c>
      <c r="T259" s="26" t="s">
        <v>51</v>
      </c>
      <c r="U259" s="26" t="s">
        <v>66</v>
      </c>
      <c r="V259" s="26" t="s">
        <v>79</v>
      </c>
      <c r="W259" s="26" t="s">
        <v>372</v>
      </c>
      <c r="X259" s="26" t="s">
        <v>3836</v>
      </c>
      <c r="Y259" s="26" t="s">
        <v>57</v>
      </c>
      <c r="Z259" s="36" t="s">
        <v>3837</v>
      </c>
      <c r="AA259" s="36" t="s">
        <v>562</v>
      </c>
      <c r="AB259" s="26" t="s">
        <v>185</v>
      </c>
      <c r="AC259" s="26" t="s">
        <v>191</v>
      </c>
      <c r="AD259" s="26" t="s">
        <v>57</v>
      </c>
      <c r="AE259" s="26" t="s">
        <v>176</v>
      </c>
      <c r="AF259" s="26" t="s">
        <v>185</v>
      </c>
      <c r="AG259" s="26" t="s">
        <v>185</v>
      </c>
      <c r="AH259" s="43"/>
      <c r="AI259" s="42">
        <v>0</v>
      </c>
      <c r="AJ259" s="43"/>
      <c r="AL259" s="43"/>
      <c r="AM259" s="26" t="s">
        <v>4397</v>
      </c>
      <c r="AN259" s="43">
        <v>-1.9450528766000001E-2</v>
      </c>
      <c r="AO259" s="43">
        <v>3.2759785472166173E-5</v>
      </c>
    </row>
    <row r="260" spans="1:41" x14ac:dyDescent="0.2">
      <c r="A260" s="26">
        <v>8694</v>
      </c>
      <c r="B260" s="26">
        <v>12534</v>
      </c>
      <c r="C260" s="26" t="s">
        <v>183</v>
      </c>
      <c r="D260" s="26">
        <v>9360607</v>
      </c>
      <c r="E260" s="26" t="s">
        <v>532</v>
      </c>
      <c r="F260" s="42">
        <v>3.653</v>
      </c>
      <c r="G260" s="57">
        <v>-26900000</v>
      </c>
      <c r="H260" s="42">
        <v>1607.5444420071301</v>
      </c>
      <c r="I260" s="26">
        <v>-1.19490778E-4</v>
      </c>
      <c r="J260" s="26">
        <v>1.73476490133389E-6</v>
      </c>
      <c r="M260" s="42"/>
      <c r="N260" s="55">
        <v>0</v>
      </c>
      <c r="O260" s="42"/>
      <c r="P260" s="43"/>
      <c r="Q260" s="43"/>
      <c r="R260" s="42">
        <v>5862.7145799999998</v>
      </c>
      <c r="S260" s="26" t="s">
        <v>51</v>
      </c>
      <c r="T260" s="26" t="s">
        <v>51</v>
      </c>
      <c r="U260" s="26" t="s">
        <v>66</v>
      </c>
      <c r="V260" s="26" t="s">
        <v>79</v>
      </c>
      <c r="W260" s="26" t="s">
        <v>372</v>
      </c>
      <c r="X260" s="26" t="s">
        <v>532</v>
      </c>
      <c r="Y260" s="26" t="s">
        <v>57</v>
      </c>
      <c r="Z260" s="36" t="s">
        <v>3785</v>
      </c>
      <c r="AA260" s="36">
        <v>45842</v>
      </c>
      <c r="AB260" s="26" t="s">
        <v>185</v>
      </c>
      <c r="AC260" s="26" t="s">
        <v>191</v>
      </c>
      <c r="AD260" s="26" t="s">
        <v>57</v>
      </c>
      <c r="AE260" s="26" t="s">
        <v>176</v>
      </c>
      <c r="AF260" s="26" t="s">
        <v>185</v>
      </c>
      <c r="AG260" s="26" t="s">
        <v>185</v>
      </c>
      <c r="AH260" s="43"/>
      <c r="AI260" s="42">
        <v>396.46</v>
      </c>
      <c r="AJ260" s="43"/>
      <c r="AL260" s="43"/>
      <c r="AM260" s="26" t="s">
        <v>4397</v>
      </c>
      <c r="AN260" s="43">
        <v>-0.37606260159999999</v>
      </c>
      <c r="AO260" s="43">
        <v>6.3338792997802255E-4</v>
      </c>
    </row>
    <row r="261" spans="1:41" x14ac:dyDescent="0.2">
      <c r="A261" s="26">
        <v>8694</v>
      </c>
      <c r="B261" s="26">
        <v>12534</v>
      </c>
      <c r="C261" s="26" t="s">
        <v>183</v>
      </c>
      <c r="D261" s="26" t="s">
        <v>4103</v>
      </c>
      <c r="E261" s="26" t="s">
        <v>538</v>
      </c>
      <c r="F261" s="42">
        <v>4.0346000000000002</v>
      </c>
      <c r="G261" s="57">
        <v>-10000</v>
      </c>
      <c r="H261" s="42">
        <v>-11.209630175956001</v>
      </c>
      <c r="I261" s="26">
        <v>8.3322576040864604E-7</v>
      </c>
      <c r="J261" s="26">
        <v>-1.20967560697123E-8</v>
      </c>
      <c r="K261" s="26" t="s">
        <v>4104</v>
      </c>
      <c r="L261" s="26" t="s">
        <v>531</v>
      </c>
      <c r="M261" s="42">
        <v>1</v>
      </c>
      <c r="N261" s="55">
        <v>35720</v>
      </c>
      <c r="O261" s="42">
        <v>41.039859999999997</v>
      </c>
      <c r="P261" s="43">
        <v>8.6321682149541801E-7</v>
      </c>
      <c r="Q261" s="43">
        <v>4.4287739003200102E-8</v>
      </c>
      <c r="R261" s="42">
        <v>-1.5163800000000001</v>
      </c>
      <c r="S261" s="26" t="s">
        <v>51</v>
      </c>
      <c r="T261" s="26" t="s">
        <v>51</v>
      </c>
      <c r="U261" s="26" t="s">
        <v>66</v>
      </c>
      <c r="V261" s="26" t="s">
        <v>79</v>
      </c>
      <c r="W261" s="26" t="s">
        <v>372</v>
      </c>
      <c r="X261" s="26" t="s">
        <v>3813</v>
      </c>
      <c r="Y261" s="26" t="s">
        <v>57</v>
      </c>
      <c r="Z261" s="36">
        <v>45298</v>
      </c>
      <c r="AA261" s="36">
        <v>47731</v>
      </c>
      <c r="AB261" s="26" t="s">
        <v>185</v>
      </c>
      <c r="AC261" s="26" t="s">
        <v>191</v>
      </c>
      <c r="AD261" s="26" t="s">
        <v>57</v>
      </c>
      <c r="AE261" s="26" t="s">
        <v>176</v>
      </c>
      <c r="AF261" s="26" t="s">
        <v>185</v>
      </c>
      <c r="AG261" s="26" t="s">
        <v>185</v>
      </c>
      <c r="AH261" s="43"/>
      <c r="AI261" s="42">
        <v>403.46</v>
      </c>
      <c r="AJ261" s="43"/>
      <c r="AL261" s="43"/>
      <c r="AM261" s="26" t="s">
        <v>4397</v>
      </c>
      <c r="AN261" s="43">
        <v>9.7267878221591494E-5</v>
      </c>
      <c r="AO261" s="43">
        <v>-1.638245860606221E-7</v>
      </c>
    </row>
    <row r="262" spans="1:41" x14ac:dyDescent="0.2">
      <c r="A262" s="26">
        <v>8694</v>
      </c>
      <c r="B262" s="26">
        <v>12534</v>
      </c>
      <c r="C262" s="26" t="s">
        <v>183</v>
      </c>
      <c r="D262" s="26" t="s">
        <v>4105</v>
      </c>
      <c r="E262" s="26" t="s">
        <v>538</v>
      </c>
      <c r="F262" s="42">
        <v>4.0346000000000002</v>
      </c>
      <c r="G262" s="57">
        <v>-47620</v>
      </c>
      <c r="H262" s="42">
        <v>-53.391499841955003</v>
      </c>
      <c r="I262" s="26">
        <v>3.9686566244257797E-6</v>
      </c>
      <c r="J262" s="26">
        <v>-5.7616882952084297E-8</v>
      </c>
      <c r="K262" s="26" t="s">
        <v>4106</v>
      </c>
      <c r="L262" s="26" t="s">
        <v>531</v>
      </c>
      <c r="M262" s="42">
        <v>1</v>
      </c>
      <c r="N262" s="55">
        <v>169670.06</v>
      </c>
      <c r="O262" s="42">
        <v>192.21091000000001</v>
      </c>
      <c r="P262" s="43">
        <v>4.0428912473615103E-6</v>
      </c>
      <c r="Q262" s="43">
        <v>2.0742240874232E-7</v>
      </c>
      <c r="R262" s="42">
        <v>-10.484579999999999</v>
      </c>
      <c r="S262" s="26" t="s">
        <v>51</v>
      </c>
      <c r="T262" s="26" t="s">
        <v>51</v>
      </c>
      <c r="U262" s="26" t="s">
        <v>66</v>
      </c>
      <c r="V262" s="26" t="s">
        <v>79</v>
      </c>
      <c r="W262" s="26" t="s">
        <v>372</v>
      </c>
      <c r="X262" s="26" t="s">
        <v>3813</v>
      </c>
      <c r="Y262" s="26" t="s">
        <v>57</v>
      </c>
      <c r="Z262" s="36">
        <v>45298</v>
      </c>
      <c r="AA262" s="36">
        <v>47731</v>
      </c>
      <c r="AB262" s="26" t="s">
        <v>185</v>
      </c>
      <c r="AC262" s="26" t="s">
        <v>191</v>
      </c>
      <c r="AD262" s="26" t="s">
        <v>57</v>
      </c>
      <c r="AE262" s="26" t="s">
        <v>176</v>
      </c>
      <c r="AF262" s="26" t="s">
        <v>185</v>
      </c>
      <c r="AG262" s="26" t="s">
        <v>185</v>
      </c>
      <c r="AH262" s="43"/>
      <c r="AI262" s="42">
        <v>403.46</v>
      </c>
      <c r="AJ262" s="43"/>
      <c r="AL262" s="43"/>
      <c r="AM262" s="26" t="s">
        <v>4397</v>
      </c>
      <c r="AN262" s="43">
        <v>6.7253119299999996E-4</v>
      </c>
      <c r="AO262" s="43">
        <v>-1.1327186975029196E-6</v>
      </c>
    </row>
    <row r="263" spans="1:41" x14ac:dyDescent="0.2">
      <c r="A263" s="26">
        <v>8694</v>
      </c>
      <c r="B263" s="26">
        <v>12534</v>
      </c>
      <c r="C263" s="26" t="s">
        <v>183</v>
      </c>
      <c r="D263" s="26" t="s">
        <v>4107</v>
      </c>
      <c r="E263" s="26" t="s">
        <v>538</v>
      </c>
      <c r="F263" s="42">
        <v>4.0346000000000002</v>
      </c>
      <c r="G263" s="57">
        <v>-40000</v>
      </c>
      <c r="H263" s="42">
        <v>-40.959551153724</v>
      </c>
      <c r="I263" s="26">
        <v>3.0445744079284799E-6</v>
      </c>
      <c r="J263" s="26">
        <v>-4.4201074545195301E-8</v>
      </c>
      <c r="K263" s="26" t="s">
        <v>4108</v>
      </c>
      <c r="L263" s="26" t="s">
        <v>531</v>
      </c>
      <c r="M263" s="42">
        <v>1</v>
      </c>
      <c r="N263" s="55">
        <v>146880</v>
      </c>
      <c r="O263" s="42">
        <v>147.81910999999999</v>
      </c>
      <c r="P263" s="43">
        <v>3.10917099352877E-6</v>
      </c>
      <c r="Q263" s="43">
        <v>1.5951745847489101E-7</v>
      </c>
      <c r="R263" s="42">
        <v>-7.6797300000000002</v>
      </c>
      <c r="S263" s="26" t="s">
        <v>51</v>
      </c>
      <c r="T263" s="26" t="s">
        <v>51</v>
      </c>
      <c r="U263" s="26" t="s">
        <v>66</v>
      </c>
      <c r="V263" s="26" t="s">
        <v>79</v>
      </c>
      <c r="W263" s="26" t="s">
        <v>372</v>
      </c>
      <c r="X263" s="26" t="s">
        <v>3813</v>
      </c>
      <c r="Y263" s="26" t="s">
        <v>57</v>
      </c>
      <c r="Z263" s="36">
        <v>45298</v>
      </c>
      <c r="AA263" s="36">
        <v>46516</v>
      </c>
      <c r="AB263" s="26" t="s">
        <v>185</v>
      </c>
      <c r="AC263" s="26" t="s">
        <v>191</v>
      </c>
      <c r="AD263" s="26" t="s">
        <v>57</v>
      </c>
      <c r="AE263" s="26" t="s">
        <v>176</v>
      </c>
      <c r="AF263" s="26" t="s">
        <v>185</v>
      </c>
      <c r="AG263" s="26" t="s">
        <v>185</v>
      </c>
      <c r="AH263" s="43"/>
      <c r="AI263" s="42">
        <v>403.46</v>
      </c>
      <c r="AJ263" s="43"/>
      <c r="AL263" s="43"/>
      <c r="AM263" s="26" t="s">
        <v>4397</v>
      </c>
      <c r="AN263" s="43">
        <v>4.9261467599999995E-4</v>
      </c>
      <c r="AO263" s="43">
        <v>-8.2969215388447571E-7</v>
      </c>
    </row>
    <row r="264" spans="1:41" x14ac:dyDescent="0.2">
      <c r="A264" s="26">
        <v>8694</v>
      </c>
      <c r="B264" s="26">
        <v>12534</v>
      </c>
      <c r="C264" s="26" t="s">
        <v>183</v>
      </c>
      <c r="D264" s="26" t="s">
        <v>4109</v>
      </c>
      <c r="E264" s="26" t="s">
        <v>538</v>
      </c>
      <c r="F264" s="42">
        <v>4.0346000000000002</v>
      </c>
      <c r="G264" s="57">
        <v>-60000</v>
      </c>
      <c r="H264" s="42">
        <v>-67.257720472025994</v>
      </c>
      <c r="I264" s="26">
        <v>4.9993500591892603E-6</v>
      </c>
      <c r="J264" s="26">
        <v>-7.2580471039991E-8</v>
      </c>
      <c r="K264" s="26" t="s">
        <v>4110</v>
      </c>
      <c r="L264" s="26" t="s">
        <v>531</v>
      </c>
      <c r="M264" s="42">
        <v>1</v>
      </c>
      <c r="N264" s="55">
        <v>213780</v>
      </c>
      <c r="O264" s="42">
        <v>242.65696</v>
      </c>
      <c r="P264" s="43">
        <v>5.1039542952861198E-6</v>
      </c>
      <c r="Q264" s="43">
        <v>2.6186074006563301E-7</v>
      </c>
      <c r="R264" s="42">
        <v>-12.680249999999999</v>
      </c>
      <c r="S264" s="26" t="s">
        <v>51</v>
      </c>
      <c r="T264" s="26" t="s">
        <v>51</v>
      </c>
      <c r="U264" s="26" t="s">
        <v>66</v>
      </c>
      <c r="V264" s="26" t="s">
        <v>79</v>
      </c>
      <c r="W264" s="26" t="s">
        <v>372</v>
      </c>
      <c r="X264" s="26" t="s">
        <v>3813</v>
      </c>
      <c r="Y264" s="26" t="s">
        <v>57</v>
      </c>
      <c r="Z264" s="36">
        <v>45298</v>
      </c>
      <c r="AA264" s="36">
        <v>47731</v>
      </c>
      <c r="AB264" s="26" t="s">
        <v>185</v>
      </c>
      <c r="AC264" s="26" t="s">
        <v>191</v>
      </c>
      <c r="AD264" s="26" t="s">
        <v>57</v>
      </c>
      <c r="AE264" s="26" t="s">
        <v>176</v>
      </c>
      <c r="AF264" s="26" t="s">
        <v>185</v>
      </c>
      <c r="AG264" s="26" t="s">
        <v>185</v>
      </c>
      <c r="AH264" s="43"/>
      <c r="AI264" s="42">
        <v>403.46</v>
      </c>
      <c r="AJ264" s="43"/>
      <c r="AL264" s="43"/>
      <c r="AM264" s="26" t="s">
        <v>4397</v>
      </c>
      <c r="AN264" s="43">
        <v>8.1337198599999998E-4</v>
      </c>
      <c r="AO264" s="43">
        <v>-1.3699314864316354E-6</v>
      </c>
    </row>
    <row r="265" spans="1:41" x14ac:dyDescent="0.2">
      <c r="A265" s="26">
        <v>8694</v>
      </c>
      <c r="B265" s="26">
        <v>12534</v>
      </c>
      <c r="C265" s="26" t="s">
        <v>183</v>
      </c>
      <c r="D265" s="26" t="s">
        <v>4111</v>
      </c>
      <c r="E265" s="26" t="s">
        <v>532</v>
      </c>
      <c r="F265" s="42">
        <v>3.7530000000000001</v>
      </c>
      <c r="G265" s="57">
        <v>-160000</v>
      </c>
      <c r="H265" s="42">
        <v>-170.27581025500399</v>
      </c>
      <c r="I265" s="26">
        <v>1.2656812869994799E-5</v>
      </c>
      <c r="J265" s="26">
        <v>-1.8375137349718199E-7</v>
      </c>
      <c r="K265" s="26" t="s">
        <v>4112</v>
      </c>
      <c r="L265" s="26" t="s">
        <v>531</v>
      </c>
      <c r="M265" s="42">
        <v>1</v>
      </c>
      <c r="N265" s="55">
        <v>524320</v>
      </c>
      <c r="O265" s="42">
        <v>571.04930999999999</v>
      </c>
      <c r="P265" s="43">
        <v>1.20112342073134E-5</v>
      </c>
      <c r="Q265" s="43">
        <v>6.1624193647925505E-7</v>
      </c>
      <c r="R265" s="42">
        <v>-49.946570000000001</v>
      </c>
      <c r="S265" s="26" t="s">
        <v>51</v>
      </c>
      <c r="T265" s="26" t="s">
        <v>51</v>
      </c>
      <c r="U265" s="26" t="s">
        <v>66</v>
      </c>
      <c r="V265" s="26" t="s">
        <v>79</v>
      </c>
      <c r="W265" s="26" t="s">
        <v>372</v>
      </c>
      <c r="X265" s="26" t="s">
        <v>3789</v>
      </c>
      <c r="Y265" s="26" t="s">
        <v>57</v>
      </c>
      <c r="Z265" s="36">
        <v>45298</v>
      </c>
      <c r="AA265" s="36" t="s">
        <v>2037</v>
      </c>
      <c r="AB265" s="26" t="s">
        <v>185</v>
      </c>
      <c r="AC265" s="26" t="s">
        <v>191</v>
      </c>
      <c r="AD265" s="26" t="s">
        <v>57</v>
      </c>
      <c r="AE265" s="26" t="s">
        <v>176</v>
      </c>
      <c r="AF265" s="26" t="s">
        <v>185</v>
      </c>
      <c r="AG265" s="26" t="s">
        <v>185</v>
      </c>
      <c r="AH265" s="43"/>
      <c r="AI265" s="42">
        <v>375.3</v>
      </c>
      <c r="AJ265" s="43"/>
      <c r="AL265" s="43"/>
      <c r="AM265" s="26" t="s">
        <v>4397</v>
      </c>
      <c r="AN265" s="43">
        <v>3.203812295E-3</v>
      </c>
      <c r="AO265" s="43">
        <v>-5.3960591378136651E-6</v>
      </c>
    </row>
    <row r="266" spans="1:41" x14ac:dyDescent="0.2">
      <c r="A266" s="26">
        <v>8694</v>
      </c>
      <c r="B266" s="26">
        <v>12534</v>
      </c>
      <c r="C266" s="26" t="s">
        <v>183</v>
      </c>
      <c r="D266" s="26" t="s">
        <v>4113</v>
      </c>
      <c r="E266" s="26" t="s">
        <v>532</v>
      </c>
      <c r="F266" s="42">
        <v>3.7530000000000001</v>
      </c>
      <c r="G266" s="57">
        <v>-150000</v>
      </c>
      <c r="H266" s="42">
        <v>-185.74868933369899</v>
      </c>
      <c r="I266" s="26">
        <v>1.38069312265941E-5</v>
      </c>
      <c r="J266" s="26">
        <v>-2.0044877037585799E-7</v>
      </c>
      <c r="K266" s="26" t="s">
        <v>4114</v>
      </c>
      <c r="L266" s="26" t="s">
        <v>531</v>
      </c>
      <c r="M266" s="42">
        <v>1</v>
      </c>
      <c r="N266" s="55">
        <v>491550</v>
      </c>
      <c r="O266" s="42">
        <v>630.73395000000005</v>
      </c>
      <c r="P266" s="43">
        <v>1.32666182469494E-5</v>
      </c>
      <c r="Q266" s="43">
        <v>6.8064999632205101E-7</v>
      </c>
      <c r="R266" s="42">
        <v>-46.691519999999997</v>
      </c>
      <c r="S266" s="26" t="s">
        <v>51</v>
      </c>
      <c r="T266" s="26" t="s">
        <v>51</v>
      </c>
      <c r="U266" s="26" t="s">
        <v>66</v>
      </c>
      <c r="V266" s="26" t="s">
        <v>79</v>
      </c>
      <c r="W266" s="26" t="s">
        <v>372</v>
      </c>
      <c r="X266" s="26" t="s">
        <v>3789</v>
      </c>
      <c r="Y266" s="26" t="s">
        <v>57</v>
      </c>
      <c r="Z266" s="36">
        <v>45298</v>
      </c>
      <c r="AA266" s="36" t="s">
        <v>1974</v>
      </c>
      <c r="AB266" s="26" t="s">
        <v>185</v>
      </c>
      <c r="AC266" s="26" t="s">
        <v>191</v>
      </c>
      <c r="AD266" s="26" t="s">
        <v>57</v>
      </c>
      <c r="AE266" s="26" t="s">
        <v>176</v>
      </c>
      <c r="AF266" s="26" t="s">
        <v>185</v>
      </c>
      <c r="AG266" s="26" t="s">
        <v>185</v>
      </c>
      <c r="AH266" s="43"/>
      <c r="AI266" s="42">
        <v>375.3</v>
      </c>
      <c r="AJ266" s="43"/>
      <c r="AL266" s="43"/>
      <c r="AM266" s="26" t="s">
        <v>4397</v>
      </c>
      <c r="AN266" s="43">
        <v>2.9950177929999999E-3</v>
      </c>
      <c r="AO266" s="43">
        <v>-5.0443945030541529E-6</v>
      </c>
    </row>
    <row r="267" spans="1:41" x14ac:dyDescent="0.2">
      <c r="A267" s="26">
        <v>8694</v>
      </c>
      <c r="B267" s="26">
        <v>12534</v>
      </c>
      <c r="C267" s="26" t="s">
        <v>183</v>
      </c>
      <c r="D267" s="26" t="s">
        <v>4115</v>
      </c>
      <c r="E267" s="26" t="s">
        <v>532</v>
      </c>
      <c r="F267" s="42">
        <v>3.7530000000000001</v>
      </c>
      <c r="G267" s="57">
        <v>-50000</v>
      </c>
      <c r="H267" s="42">
        <v>-48.618511105016999</v>
      </c>
      <c r="I267" s="26">
        <v>3.6138744320313201E-6</v>
      </c>
      <c r="J267" s="26">
        <v>-5.2466161691175798E-8</v>
      </c>
      <c r="K267" s="26" t="s">
        <v>4116</v>
      </c>
      <c r="L267" s="26" t="s">
        <v>531</v>
      </c>
      <c r="M267" s="42">
        <v>1</v>
      </c>
      <c r="N267" s="55">
        <v>164550</v>
      </c>
      <c r="O267" s="42">
        <v>162.43128999999999</v>
      </c>
      <c r="P267" s="43">
        <v>3.4165180355196298E-6</v>
      </c>
      <c r="Q267" s="43">
        <v>1.7528604087521499E-7</v>
      </c>
      <c r="R267" s="42">
        <v>-14.880420000000001</v>
      </c>
      <c r="S267" s="26" t="s">
        <v>51</v>
      </c>
      <c r="T267" s="26" t="s">
        <v>51</v>
      </c>
      <c r="U267" s="26" t="s">
        <v>66</v>
      </c>
      <c r="V267" s="26" t="s">
        <v>79</v>
      </c>
      <c r="W267" s="26" t="s">
        <v>372</v>
      </c>
      <c r="X267" s="26" t="s">
        <v>3789</v>
      </c>
      <c r="Y267" s="26" t="s">
        <v>57</v>
      </c>
      <c r="Z267" s="36">
        <v>45298</v>
      </c>
      <c r="AA267" s="36" t="s">
        <v>1994</v>
      </c>
      <c r="AB267" s="26" t="s">
        <v>185</v>
      </c>
      <c r="AC267" s="26" t="s">
        <v>191</v>
      </c>
      <c r="AD267" s="26" t="s">
        <v>57</v>
      </c>
      <c r="AE267" s="26" t="s">
        <v>176</v>
      </c>
      <c r="AF267" s="26" t="s">
        <v>185</v>
      </c>
      <c r="AG267" s="26" t="s">
        <v>185</v>
      </c>
      <c r="AH267" s="43"/>
      <c r="AI267" s="42">
        <v>375.3</v>
      </c>
      <c r="AJ267" s="43"/>
      <c r="AL267" s="43"/>
      <c r="AM267" s="26" t="s">
        <v>4397</v>
      </c>
      <c r="AN267" s="43">
        <v>9.5450143099999997E-4</v>
      </c>
      <c r="AO267" s="43">
        <v>-1.6076304401985004E-6</v>
      </c>
    </row>
    <row r="268" spans="1:41" x14ac:dyDescent="0.2">
      <c r="A268" s="26">
        <v>8694</v>
      </c>
      <c r="B268" s="26">
        <v>12534</v>
      </c>
      <c r="C268" s="26" t="s">
        <v>183</v>
      </c>
      <c r="D268" s="26" t="s">
        <v>4117</v>
      </c>
      <c r="E268" s="26" t="s">
        <v>538</v>
      </c>
      <c r="F268" s="42">
        <v>4.0346000000000002</v>
      </c>
      <c r="G268" s="57">
        <v>-70000</v>
      </c>
      <c r="H268" s="42">
        <v>-78.467350647982002</v>
      </c>
      <c r="I268" s="26">
        <v>5.8325758195978997E-6</v>
      </c>
      <c r="J268" s="26">
        <v>-8.4677227109703301E-8</v>
      </c>
      <c r="K268" s="26" t="s">
        <v>4118</v>
      </c>
      <c r="L268" s="26" t="s">
        <v>531</v>
      </c>
      <c r="M268" s="42">
        <v>1</v>
      </c>
      <c r="N268" s="55">
        <v>244510</v>
      </c>
      <c r="O268" s="42">
        <v>276.52166999999997</v>
      </c>
      <c r="P268" s="43">
        <v>5.8162517379933802E-6</v>
      </c>
      <c r="Q268" s="43">
        <v>2.9840549041076199E-7</v>
      </c>
      <c r="R268" s="42">
        <v>-21.371780000000001</v>
      </c>
      <c r="S268" s="26" t="s">
        <v>51</v>
      </c>
      <c r="T268" s="26" t="s">
        <v>51</v>
      </c>
      <c r="U268" s="26" t="s">
        <v>66</v>
      </c>
      <c r="V268" s="26" t="s">
        <v>79</v>
      </c>
      <c r="W268" s="26" t="s">
        <v>372</v>
      </c>
      <c r="X268" s="26" t="s">
        <v>3813</v>
      </c>
      <c r="Y268" s="26" t="s">
        <v>57</v>
      </c>
      <c r="Z268" s="36">
        <v>45298</v>
      </c>
      <c r="AA268" s="36">
        <v>47731</v>
      </c>
      <c r="AB268" s="26" t="s">
        <v>185</v>
      </c>
      <c r="AC268" s="26" t="s">
        <v>191</v>
      </c>
      <c r="AD268" s="26" t="s">
        <v>57</v>
      </c>
      <c r="AE268" s="26" t="s">
        <v>176</v>
      </c>
      <c r="AF268" s="26" t="s">
        <v>185</v>
      </c>
      <c r="AG268" s="26" t="s">
        <v>185</v>
      </c>
      <c r="AH268" s="43"/>
      <c r="AI268" s="42">
        <v>403.46</v>
      </c>
      <c r="AJ268" s="43"/>
      <c r="AL268" s="43"/>
      <c r="AM268" s="26" t="s">
        <v>4397</v>
      </c>
      <c r="AN268" s="43">
        <v>1.3708883620000001E-3</v>
      </c>
      <c r="AO268" s="43">
        <v>-2.3089351032582087E-6</v>
      </c>
    </row>
    <row r="269" spans="1:41" x14ac:dyDescent="0.2">
      <c r="A269" s="26">
        <v>8694</v>
      </c>
      <c r="B269" s="26">
        <v>12534</v>
      </c>
      <c r="C269" s="26" t="s">
        <v>183</v>
      </c>
      <c r="D269" s="26" t="s">
        <v>4119</v>
      </c>
      <c r="E269" s="26" t="s">
        <v>538</v>
      </c>
      <c r="F269" s="42">
        <v>4.0346000000000002</v>
      </c>
      <c r="G269" s="57">
        <v>-66665</v>
      </c>
      <c r="H269" s="42">
        <v>-69.691210093772995</v>
      </c>
      <c r="I269" s="26">
        <v>5.1802343710442399E-6</v>
      </c>
      <c r="J269" s="26">
        <v>-7.5206546110298805E-8</v>
      </c>
      <c r="K269" s="26" t="s">
        <v>4120</v>
      </c>
      <c r="L269" s="26" t="s">
        <v>531</v>
      </c>
      <c r="M269" s="42">
        <v>1</v>
      </c>
      <c r="N269" s="55">
        <v>240660.65</v>
      </c>
      <c r="O269" s="42">
        <v>246.89733000000001</v>
      </c>
      <c r="P269" s="43">
        <v>5.1931446266703997E-6</v>
      </c>
      <c r="Q269" s="43">
        <v>2.66436691344146E-7</v>
      </c>
      <c r="R269" s="42">
        <v>-17.678380000000001</v>
      </c>
      <c r="S269" s="26" t="s">
        <v>51</v>
      </c>
      <c r="T269" s="26" t="s">
        <v>51</v>
      </c>
      <c r="U269" s="26" t="s">
        <v>66</v>
      </c>
      <c r="V269" s="26" t="s">
        <v>79</v>
      </c>
      <c r="W269" s="26" t="s">
        <v>372</v>
      </c>
      <c r="X269" s="26" t="s">
        <v>3813</v>
      </c>
      <c r="Y269" s="26" t="s">
        <v>57</v>
      </c>
      <c r="Z269" s="36">
        <v>45298</v>
      </c>
      <c r="AA269" s="36">
        <v>46635</v>
      </c>
      <c r="AB269" s="26" t="s">
        <v>185</v>
      </c>
      <c r="AC269" s="26" t="s">
        <v>191</v>
      </c>
      <c r="AD269" s="26" t="s">
        <v>57</v>
      </c>
      <c r="AE269" s="26" t="s">
        <v>176</v>
      </c>
      <c r="AF269" s="26" t="s">
        <v>185</v>
      </c>
      <c r="AG269" s="26" t="s">
        <v>185</v>
      </c>
      <c r="AH269" s="43"/>
      <c r="AI269" s="42">
        <v>403.46</v>
      </c>
      <c r="AJ269" s="43"/>
      <c r="AL269" s="43"/>
      <c r="AM269" s="26" t="s">
        <v>4397</v>
      </c>
      <c r="AN269" s="43">
        <v>1.1339759899999999E-3</v>
      </c>
      <c r="AO269" s="43">
        <v>-1.9099126114314225E-6</v>
      </c>
    </row>
    <row r="270" spans="1:41" x14ac:dyDescent="0.2">
      <c r="A270" s="26">
        <v>8694</v>
      </c>
      <c r="B270" s="26">
        <v>12534</v>
      </c>
      <c r="C270" s="26" t="s">
        <v>183</v>
      </c>
      <c r="D270" s="26" t="s">
        <v>4121</v>
      </c>
      <c r="E270" s="26" t="s">
        <v>532</v>
      </c>
      <c r="F270" s="42">
        <v>3.7530000000000001</v>
      </c>
      <c r="G270" s="57">
        <v>-128800</v>
      </c>
      <c r="H270" s="42">
        <v>-145.83715108308201</v>
      </c>
      <c r="I270" s="26">
        <v>1.0840256921916401E-5</v>
      </c>
      <c r="J270" s="26">
        <v>-1.5737864807866799E-7</v>
      </c>
      <c r="K270" s="26" t="s">
        <v>4122</v>
      </c>
      <c r="L270" s="26" t="s">
        <v>531</v>
      </c>
      <c r="M270" s="42">
        <v>1</v>
      </c>
      <c r="N270" s="55">
        <v>449769.6</v>
      </c>
      <c r="O270" s="42">
        <v>502.28877999999997</v>
      </c>
      <c r="P270" s="43">
        <v>1.05649513459454E-5</v>
      </c>
      <c r="Q270" s="43">
        <v>5.4203972413346005E-7</v>
      </c>
      <c r="R270" s="42">
        <v>-29.57931</v>
      </c>
      <c r="S270" s="26" t="s">
        <v>51</v>
      </c>
      <c r="T270" s="26" t="s">
        <v>51</v>
      </c>
      <c r="U270" s="26" t="s">
        <v>66</v>
      </c>
      <c r="V270" s="26" t="s">
        <v>79</v>
      </c>
      <c r="W270" s="26" t="s">
        <v>372</v>
      </c>
      <c r="X270" s="26" t="s">
        <v>3789</v>
      </c>
      <c r="Y270" s="26" t="s">
        <v>57</v>
      </c>
      <c r="Z270" s="36">
        <v>45298</v>
      </c>
      <c r="AA270" s="36" t="s">
        <v>1165</v>
      </c>
      <c r="AB270" s="26" t="s">
        <v>185</v>
      </c>
      <c r="AC270" s="26" t="s">
        <v>191</v>
      </c>
      <c r="AD270" s="26" t="s">
        <v>57</v>
      </c>
      <c r="AE270" s="26" t="s">
        <v>176</v>
      </c>
      <c r="AF270" s="26" t="s">
        <v>185</v>
      </c>
      <c r="AG270" s="26" t="s">
        <v>185</v>
      </c>
      <c r="AH270" s="43"/>
      <c r="AI270" s="42">
        <v>375.3</v>
      </c>
      <c r="AJ270" s="43"/>
      <c r="AL270" s="43"/>
      <c r="AM270" s="26" t="s">
        <v>4397</v>
      </c>
      <c r="AN270" s="43">
        <v>1.897358658E-3</v>
      </c>
      <c r="AO270" s="43">
        <v>-3.1956489908260591E-6</v>
      </c>
    </row>
    <row r="271" spans="1:41" x14ac:dyDescent="0.2">
      <c r="A271" s="26">
        <v>8694</v>
      </c>
      <c r="B271" s="26">
        <v>12534</v>
      </c>
      <c r="C271" s="26" t="s">
        <v>183</v>
      </c>
      <c r="D271" s="26">
        <v>9494427</v>
      </c>
      <c r="E271" s="26" t="s">
        <v>532</v>
      </c>
      <c r="F271" s="42">
        <v>3.653</v>
      </c>
      <c r="G271" s="57">
        <v>-2365000</v>
      </c>
      <c r="H271" s="42">
        <v>141.33243213600201</v>
      </c>
      <c r="I271" s="26">
        <v>-1.0505415556841E-5</v>
      </c>
      <c r="J271" s="26">
        <v>1.52517427377354E-7</v>
      </c>
      <c r="M271" s="42"/>
      <c r="N271" s="55">
        <v>0</v>
      </c>
      <c r="O271" s="42"/>
      <c r="P271" s="43"/>
      <c r="Q271" s="43"/>
      <c r="R271" s="42">
        <v>515.43938000000003</v>
      </c>
      <c r="S271" s="26" t="s">
        <v>51</v>
      </c>
      <c r="T271" s="26" t="s">
        <v>51</v>
      </c>
      <c r="U271" s="26" t="s">
        <v>66</v>
      </c>
      <c r="V271" s="26" t="s">
        <v>79</v>
      </c>
      <c r="W271" s="26" t="s">
        <v>372</v>
      </c>
      <c r="X271" s="26" t="s">
        <v>532</v>
      </c>
      <c r="Y271" s="26" t="s">
        <v>57</v>
      </c>
      <c r="Z271" s="36" t="s">
        <v>3785</v>
      </c>
      <c r="AA271" s="36">
        <v>45842</v>
      </c>
      <c r="AB271" s="26" t="s">
        <v>185</v>
      </c>
      <c r="AC271" s="26" t="s">
        <v>191</v>
      </c>
      <c r="AD271" s="26" t="s">
        <v>57</v>
      </c>
      <c r="AE271" s="26" t="s">
        <v>176</v>
      </c>
      <c r="AF271" s="26" t="s">
        <v>185</v>
      </c>
      <c r="AG271" s="26" t="s">
        <v>185</v>
      </c>
      <c r="AH271" s="43"/>
      <c r="AI271" s="42">
        <v>396.46</v>
      </c>
      <c r="AJ271" s="43"/>
      <c r="AL271" s="43"/>
      <c r="AM271" s="26" t="s">
        <v>4397</v>
      </c>
      <c r="AN271" s="43">
        <v>-3.3062751318000003E-2</v>
      </c>
      <c r="AO271" s="43">
        <v>5.568633394521406E-5</v>
      </c>
    </row>
    <row r="272" spans="1:41" x14ac:dyDescent="0.2">
      <c r="A272" s="26">
        <v>8694</v>
      </c>
      <c r="B272" s="26">
        <v>12534</v>
      </c>
      <c r="C272" s="26" t="s">
        <v>183</v>
      </c>
      <c r="D272" s="26" t="s">
        <v>4123</v>
      </c>
      <c r="E272" s="26" t="s">
        <v>532</v>
      </c>
      <c r="F272" s="42">
        <v>3.8239999999999998</v>
      </c>
      <c r="G272" s="57">
        <v>-791900</v>
      </c>
      <c r="H272" s="42">
        <v>-797.18483136824796</v>
      </c>
      <c r="I272" s="26">
        <v>5.92557405442137E-5</v>
      </c>
      <c r="J272" s="26">
        <v>-8.6027373750658697E-7</v>
      </c>
      <c r="K272" s="26" t="s">
        <v>4124</v>
      </c>
      <c r="L272" s="26" t="s">
        <v>531</v>
      </c>
      <c r="M272" s="42">
        <v>1</v>
      </c>
      <c r="N272" s="55">
        <v>791900</v>
      </c>
      <c r="O272" s="42">
        <v>2868.3654999999999</v>
      </c>
      <c r="P272" s="43">
        <v>6.0332110046114099E-5</v>
      </c>
      <c r="Q272" s="43">
        <v>3.0953668611389901E-6</v>
      </c>
      <c r="R272" s="42">
        <v>-38.967579999999998</v>
      </c>
      <c r="S272" s="26" t="s">
        <v>51</v>
      </c>
      <c r="T272" s="26" t="s">
        <v>51</v>
      </c>
      <c r="U272" s="26" t="s">
        <v>66</v>
      </c>
      <c r="V272" s="26" t="s">
        <v>79</v>
      </c>
      <c r="W272" s="26" t="s">
        <v>372</v>
      </c>
      <c r="X272" s="26" t="s">
        <v>3789</v>
      </c>
      <c r="Y272" s="26" t="s">
        <v>57</v>
      </c>
      <c r="Z272" s="36">
        <v>45420</v>
      </c>
      <c r="AA272" s="36">
        <v>45846</v>
      </c>
      <c r="AB272" s="26" t="s">
        <v>185</v>
      </c>
      <c r="AC272" s="26" t="s">
        <v>191</v>
      </c>
      <c r="AD272" s="26" t="s">
        <v>57</v>
      </c>
      <c r="AE272" s="26" t="s">
        <v>176</v>
      </c>
      <c r="AF272" s="26" t="s">
        <v>185</v>
      </c>
      <c r="AG272" s="26" t="s">
        <v>185</v>
      </c>
      <c r="AH272" s="43"/>
      <c r="AI272" s="42">
        <v>0</v>
      </c>
      <c r="AJ272" s="43"/>
      <c r="AL272" s="43"/>
      <c r="AM272" s="26" t="s">
        <v>4397</v>
      </c>
      <c r="AN272" s="43">
        <v>2.499567276E-3</v>
      </c>
      <c r="AO272" s="43">
        <v>-4.2099260497264384E-6</v>
      </c>
    </row>
    <row r="273" spans="1:41" x14ac:dyDescent="0.2">
      <c r="A273" s="26">
        <v>8694</v>
      </c>
      <c r="B273" s="26">
        <v>12534</v>
      </c>
      <c r="C273" s="26" t="s">
        <v>183</v>
      </c>
      <c r="D273" s="26">
        <v>9645754</v>
      </c>
      <c r="E273" s="26" t="s">
        <v>538</v>
      </c>
      <c r="F273" s="42">
        <v>3.9645999999999999</v>
      </c>
      <c r="G273" s="57">
        <v>-420000</v>
      </c>
      <c r="H273" s="42">
        <v>41.886034137604</v>
      </c>
      <c r="I273" s="26">
        <v>-3.1134410410493899E-6</v>
      </c>
      <c r="J273" s="26">
        <v>4.52008790421151E-8</v>
      </c>
      <c r="M273" s="42"/>
      <c r="N273" s="55">
        <v>0</v>
      </c>
      <c r="O273" s="42"/>
      <c r="P273" s="43"/>
      <c r="Q273" s="43"/>
      <c r="R273" s="42">
        <v>159.01614000000001</v>
      </c>
      <c r="S273" s="26" t="s">
        <v>51</v>
      </c>
      <c r="T273" s="26" t="s">
        <v>51</v>
      </c>
      <c r="U273" s="26" t="s">
        <v>66</v>
      </c>
      <c r="V273" s="26" t="s">
        <v>79</v>
      </c>
      <c r="W273" s="26" t="s">
        <v>372</v>
      </c>
      <c r="X273" s="26" t="s">
        <v>538</v>
      </c>
      <c r="Y273" s="26" t="s">
        <v>57</v>
      </c>
      <c r="Z273" s="36" t="s">
        <v>3785</v>
      </c>
      <c r="AA273" s="36" t="s">
        <v>3143</v>
      </c>
      <c r="AB273" s="26" t="s">
        <v>185</v>
      </c>
      <c r="AC273" s="26" t="s">
        <v>191</v>
      </c>
      <c r="AD273" s="26" t="s">
        <v>57</v>
      </c>
      <c r="AE273" s="26" t="s">
        <v>176</v>
      </c>
      <c r="AF273" s="26" t="s">
        <v>185</v>
      </c>
      <c r="AG273" s="26" t="s">
        <v>185</v>
      </c>
      <c r="AH273" s="43"/>
      <c r="AI273" s="42">
        <v>396.46</v>
      </c>
      <c r="AJ273" s="43"/>
      <c r="AL273" s="43"/>
      <c r="AM273" s="26" t="s">
        <v>4397</v>
      </c>
      <c r="AN273" s="43">
        <v>-1.0200057070000001E-2</v>
      </c>
      <c r="AO273" s="43">
        <v>1.7179567992493922E-5</v>
      </c>
    </row>
    <row r="274" spans="1:41" x14ac:dyDescent="0.2">
      <c r="A274" s="26">
        <v>8694</v>
      </c>
      <c r="B274" s="26">
        <v>12534</v>
      </c>
      <c r="C274" s="26" t="s">
        <v>183</v>
      </c>
      <c r="D274" s="26" t="s">
        <v>4125</v>
      </c>
      <c r="E274" s="26" t="s">
        <v>532</v>
      </c>
      <c r="F274" s="42">
        <v>3.7210000000000001</v>
      </c>
      <c r="G274" s="57">
        <v>-700601.44</v>
      </c>
      <c r="H274" s="42">
        <v>16.307455442828999</v>
      </c>
      <c r="I274" s="26">
        <v>-1.2121534563046301E-6</v>
      </c>
      <c r="J274" s="26">
        <v>1.7598021300714901E-8</v>
      </c>
      <c r="K274" s="26" t="s">
        <v>4126</v>
      </c>
      <c r="L274" s="26" t="s">
        <v>531</v>
      </c>
      <c r="M274" s="42">
        <v>1</v>
      </c>
      <c r="N274" s="55">
        <v>700601.44</v>
      </c>
      <c r="O274" s="42">
        <v>0</v>
      </c>
      <c r="P274" s="43">
        <v>0</v>
      </c>
      <c r="Q274" s="43">
        <v>0</v>
      </c>
      <c r="R274" s="42">
        <v>59.473289999999999</v>
      </c>
      <c r="S274" s="26" t="s">
        <v>51</v>
      </c>
      <c r="T274" s="26" t="s">
        <v>51</v>
      </c>
      <c r="U274" s="26" t="s">
        <v>66</v>
      </c>
      <c r="V274" s="26" t="s">
        <v>79</v>
      </c>
      <c r="W274" s="26" t="s">
        <v>372</v>
      </c>
      <c r="X274" s="26" t="s">
        <v>3789</v>
      </c>
      <c r="Y274" s="26" t="s">
        <v>57</v>
      </c>
      <c r="Z274" s="36">
        <v>45631</v>
      </c>
      <c r="AA274" s="36">
        <v>45758</v>
      </c>
      <c r="AB274" s="26" t="s">
        <v>185</v>
      </c>
      <c r="AC274" s="26" t="s">
        <v>191</v>
      </c>
      <c r="AD274" s="26" t="s">
        <v>57</v>
      </c>
      <c r="AE274" s="26" t="s">
        <v>176</v>
      </c>
      <c r="AF274" s="26" t="s">
        <v>185</v>
      </c>
      <c r="AG274" s="26" t="s">
        <v>185</v>
      </c>
      <c r="AH274" s="43"/>
      <c r="AI274" s="42">
        <v>0</v>
      </c>
      <c r="AJ274" s="43"/>
      <c r="AL274" s="43"/>
      <c r="AM274" s="26" t="s">
        <v>4398</v>
      </c>
      <c r="AN274" s="43">
        <v>-3.8149017579999999E-3</v>
      </c>
      <c r="AO274" s="43">
        <v>6.425293868234437E-6</v>
      </c>
    </row>
    <row r="275" spans="1:41" x14ac:dyDescent="0.2">
      <c r="A275" s="26">
        <v>8694</v>
      </c>
      <c r="B275" s="26">
        <v>12534</v>
      </c>
      <c r="C275" s="26" t="s">
        <v>183</v>
      </c>
      <c r="D275" s="26" t="s">
        <v>4127</v>
      </c>
      <c r="E275" s="26" t="s">
        <v>532</v>
      </c>
      <c r="F275" s="42">
        <v>3.7210000000000001</v>
      </c>
      <c r="G275" s="57">
        <v>-8982711.3200000003</v>
      </c>
      <c r="H275" s="42">
        <v>209.08485878804501</v>
      </c>
      <c r="I275" s="26">
        <v>-1.5541537742010601E-5</v>
      </c>
      <c r="J275" s="26">
        <v>2.2563175545739901E-7</v>
      </c>
      <c r="K275" s="26" t="s">
        <v>4128</v>
      </c>
      <c r="L275" s="26" t="s">
        <v>531</v>
      </c>
      <c r="M275" s="42">
        <v>1</v>
      </c>
      <c r="N275" s="55">
        <v>8982711.3200000003</v>
      </c>
      <c r="O275" s="42">
        <v>0</v>
      </c>
      <c r="P275" s="43">
        <v>0</v>
      </c>
      <c r="Q275" s="43">
        <v>0</v>
      </c>
      <c r="R275" s="42">
        <v>762.53247999999996</v>
      </c>
      <c r="S275" s="26" t="s">
        <v>51</v>
      </c>
      <c r="T275" s="26" t="s">
        <v>51</v>
      </c>
      <c r="U275" s="26" t="s">
        <v>66</v>
      </c>
      <c r="V275" s="26" t="s">
        <v>79</v>
      </c>
      <c r="W275" s="26" t="s">
        <v>372</v>
      </c>
      <c r="X275" s="26" t="s">
        <v>3789</v>
      </c>
      <c r="Y275" s="26" t="s">
        <v>57</v>
      </c>
      <c r="Z275" s="36">
        <v>45631</v>
      </c>
      <c r="AA275" s="36">
        <v>45758</v>
      </c>
      <c r="AB275" s="26" t="s">
        <v>185</v>
      </c>
      <c r="AC275" s="26" t="s">
        <v>191</v>
      </c>
      <c r="AD275" s="26" t="s">
        <v>57</v>
      </c>
      <c r="AE275" s="26" t="s">
        <v>176</v>
      </c>
      <c r="AF275" s="26" t="s">
        <v>185</v>
      </c>
      <c r="AG275" s="26" t="s">
        <v>185</v>
      </c>
      <c r="AH275" s="43"/>
      <c r="AI275" s="42">
        <v>0</v>
      </c>
      <c r="AJ275" s="43"/>
      <c r="AL275" s="43"/>
      <c r="AM275" s="26" t="s">
        <v>4398</v>
      </c>
      <c r="AN275" s="43">
        <v>-4.8912486582000002E-2</v>
      </c>
      <c r="AO275" s="43">
        <v>8.2381439938392475E-5</v>
      </c>
    </row>
    <row r="276" spans="1:41" x14ac:dyDescent="0.2">
      <c r="A276" s="26">
        <v>8694</v>
      </c>
      <c r="B276" s="26">
        <v>12534</v>
      </c>
      <c r="C276" s="26" t="s">
        <v>183</v>
      </c>
      <c r="D276" s="26" t="s">
        <v>4129</v>
      </c>
      <c r="E276" s="26" t="s">
        <v>532</v>
      </c>
      <c r="F276" s="42">
        <v>3.653</v>
      </c>
      <c r="G276" s="57">
        <v>-1753737.96</v>
      </c>
      <c r="H276" s="42">
        <v>-485.828977241568</v>
      </c>
      <c r="I276" s="26">
        <v>3.6112272451141003E-5</v>
      </c>
      <c r="J276" s="26">
        <v>-5.2427729880818899E-7</v>
      </c>
      <c r="K276" s="26" t="s">
        <v>4130</v>
      </c>
      <c r="L276" s="26" t="s">
        <v>531</v>
      </c>
      <c r="M276" s="42">
        <v>1</v>
      </c>
      <c r="N276" s="55">
        <v>1753737.96</v>
      </c>
      <c r="O276" s="42">
        <v>1756.64471</v>
      </c>
      <c r="P276" s="43">
        <v>3.6948597365169902E-5</v>
      </c>
      <c r="Q276" s="43">
        <v>1.8956649081608E-6</v>
      </c>
      <c r="R276" s="42">
        <v>-15.17357</v>
      </c>
      <c r="S276" s="26" t="s">
        <v>51</v>
      </c>
      <c r="T276" s="26" t="s">
        <v>51</v>
      </c>
      <c r="U276" s="26" t="s">
        <v>66</v>
      </c>
      <c r="V276" s="26" t="s">
        <v>79</v>
      </c>
      <c r="W276" s="26" t="s">
        <v>372</v>
      </c>
      <c r="X276" s="26" t="s">
        <v>3789</v>
      </c>
      <c r="Y276" s="26" t="s">
        <v>57</v>
      </c>
      <c r="Z276" s="36" t="s">
        <v>3785</v>
      </c>
      <c r="AA276" s="36">
        <v>45607</v>
      </c>
      <c r="AB276" s="26" t="s">
        <v>185</v>
      </c>
      <c r="AC276" s="26" t="s">
        <v>191</v>
      </c>
      <c r="AD276" s="26" t="s">
        <v>57</v>
      </c>
      <c r="AE276" s="26" t="s">
        <v>176</v>
      </c>
      <c r="AF276" s="26" t="s">
        <v>185</v>
      </c>
      <c r="AG276" s="26" t="s">
        <v>185</v>
      </c>
      <c r="AH276" s="43"/>
      <c r="AI276" s="42">
        <v>0</v>
      </c>
      <c r="AJ276" s="43"/>
      <c r="AL276" s="43"/>
      <c r="AM276" s="26" t="s">
        <v>4397</v>
      </c>
      <c r="AN276" s="43">
        <v>9.7330547599999999E-4</v>
      </c>
      <c r="AO276" s="43">
        <v>-1.6393013784881583E-6</v>
      </c>
    </row>
    <row r="277" spans="1:41" x14ac:dyDescent="0.2">
      <c r="A277" s="26">
        <v>8694</v>
      </c>
      <c r="B277" s="26">
        <v>12534</v>
      </c>
      <c r="C277" s="26" t="s">
        <v>183</v>
      </c>
      <c r="D277" s="26" t="s">
        <v>4131</v>
      </c>
      <c r="E277" s="26" t="s">
        <v>532</v>
      </c>
      <c r="F277" s="42">
        <v>3.653</v>
      </c>
      <c r="G277" s="57">
        <v>-30282591.149999999</v>
      </c>
      <c r="H277" s="42">
        <v>-30340.069202083901</v>
      </c>
      <c r="I277" s="26">
        <v>2.2552150990000001E-3</v>
      </c>
      <c r="J277" s="26">
        <v>-3.27411708071354E-5</v>
      </c>
      <c r="K277" s="26" t="s">
        <v>4132</v>
      </c>
      <c r="L277" s="26" t="s">
        <v>531</v>
      </c>
      <c r="M277" s="42">
        <v>1</v>
      </c>
      <c r="N277" s="55">
        <v>30282591.149999999</v>
      </c>
      <c r="O277" s="42">
        <v>110660.11026</v>
      </c>
      <c r="P277" s="43">
        <v>2.3275827120000001E-3</v>
      </c>
      <c r="Q277" s="43">
        <v>1.19417709E-4</v>
      </c>
      <c r="R277" s="42">
        <v>9.8778799999999993</v>
      </c>
      <c r="S277" s="26" t="s">
        <v>51</v>
      </c>
      <c r="T277" s="26" t="s">
        <v>51</v>
      </c>
      <c r="U277" s="26" t="s">
        <v>66</v>
      </c>
      <c r="V277" s="26" t="s">
        <v>79</v>
      </c>
      <c r="W277" s="26" t="s">
        <v>372</v>
      </c>
      <c r="X277" s="26" t="s">
        <v>3789</v>
      </c>
      <c r="Y277" s="26" t="s">
        <v>57</v>
      </c>
      <c r="Z277" s="36" t="s">
        <v>3785</v>
      </c>
      <c r="AA277" s="36" t="s">
        <v>3794</v>
      </c>
      <c r="AB277" s="26" t="s">
        <v>185</v>
      </c>
      <c r="AC277" s="26" t="s">
        <v>191</v>
      </c>
      <c r="AD277" s="26" t="s">
        <v>57</v>
      </c>
      <c r="AE277" s="26" t="s">
        <v>176</v>
      </c>
      <c r="AF277" s="26" t="s">
        <v>185</v>
      </c>
      <c r="AG277" s="26" t="s">
        <v>185</v>
      </c>
      <c r="AH277" s="43"/>
      <c r="AI277" s="42">
        <v>365.3</v>
      </c>
      <c r="AJ277" s="43"/>
      <c r="AL277" s="43"/>
      <c r="AM277" s="26" t="s">
        <v>4397</v>
      </c>
      <c r="AN277" s="43">
        <v>-6.3361454799999999E-4</v>
      </c>
      <c r="AO277" s="43">
        <v>1.0671728736573271E-6</v>
      </c>
    </row>
    <row r="278" spans="1:41" x14ac:dyDescent="0.2">
      <c r="A278" s="26">
        <v>8694</v>
      </c>
      <c r="B278" s="26">
        <v>12534</v>
      </c>
      <c r="C278" s="26" t="s">
        <v>183</v>
      </c>
      <c r="D278" s="26" t="s">
        <v>4133</v>
      </c>
      <c r="E278" s="26" t="s">
        <v>532</v>
      </c>
      <c r="F278" s="42">
        <v>3.653</v>
      </c>
      <c r="G278" s="57">
        <v>-29978419.5</v>
      </c>
      <c r="H278" s="42">
        <v>-30102.8965231697</v>
      </c>
      <c r="I278" s="26">
        <v>2.2375857589999998E-3</v>
      </c>
      <c r="J278" s="26">
        <v>-3.2485228372087102E-5</v>
      </c>
      <c r="K278" s="26" t="s">
        <v>4134</v>
      </c>
      <c r="L278" s="26" t="s">
        <v>531</v>
      </c>
      <c r="M278" s="42">
        <v>1</v>
      </c>
      <c r="N278" s="55">
        <v>29978419.5</v>
      </c>
      <c r="O278" s="42">
        <v>105951.16946</v>
      </c>
      <c r="P278" s="43">
        <v>2.2285366400000002E-3</v>
      </c>
      <c r="Q278" s="43">
        <v>1.14336104E-4</v>
      </c>
      <c r="R278" s="42">
        <v>-3834.0941600000001</v>
      </c>
      <c r="S278" s="26" t="s">
        <v>51</v>
      </c>
      <c r="T278" s="26" t="s">
        <v>51</v>
      </c>
      <c r="U278" s="26" t="s">
        <v>66</v>
      </c>
      <c r="V278" s="26" t="s">
        <v>79</v>
      </c>
      <c r="W278" s="26" t="s">
        <v>372</v>
      </c>
      <c r="X278" s="26" t="s">
        <v>3789</v>
      </c>
      <c r="Y278" s="26" t="s">
        <v>57</v>
      </c>
      <c r="Z278" s="36" t="s">
        <v>3785</v>
      </c>
      <c r="AA278" s="36">
        <v>45811</v>
      </c>
      <c r="AB278" s="26" t="s">
        <v>185</v>
      </c>
      <c r="AC278" s="26" t="s">
        <v>191</v>
      </c>
      <c r="AD278" s="26" t="s">
        <v>57</v>
      </c>
      <c r="AE278" s="26" t="s">
        <v>176</v>
      </c>
      <c r="AF278" s="26" t="s">
        <v>185</v>
      </c>
      <c r="AG278" s="26" t="s">
        <v>185</v>
      </c>
      <c r="AH278" s="43"/>
      <c r="AI278" s="42">
        <v>365.3</v>
      </c>
      <c r="AJ278" s="43"/>
      <c r="AL278" s="43"/>
      <c r="AM278" s="26" t="s">
        <v>4397</v>
      </c>
      <c r="AN278" s="43">
        <v>0.24593716868099999</v>
      </c>
      <c r="AO278" s="43">
        <v>-4.1422261483233002E-4</v>
      </c>
    </row>
    <row r="279" spans="1:41" x14ac:dyDescent="0.2">
      <c r="A279" s="26">
        <v>8694</v>
      </c>
      <c r="B279" s="26">
        <v>12534</v>
      </c>
      <c r="C279" s="26" t="s">
        <v>183</v>
      </c>
      <c r="D279" s="26" t="s">
        <v>4135</v>
      </c>
      <c r="E279" s="26" t="s">
        <v>532</v>
      </c>
      <c r="F279" s="42">
        <v>3.653</v>
      </c>
      <c r="G279" s="57">
        <v>-29788211.25</v>
      </c>
      <c r="H279" s="42">
        <v>-29886.818478201301</v>
      </c>
      <c r="I279" s="26">
        <v>2.221524409E-3</v>
      </c>
      <c r="J279" s="26">
        <v>-3.2252049992339101E-5</v>
      </c>
      <c r="K279" s="26" t="s">
        <v>4136</v>
      </c>
      <c r="L279" s="26" t="s">
        <v>531</v>
      </c>
      <c r="M279" s="42">
        <v>1</v>
      </c>
      <c r="N279" s="55">
        <v>29788211.25</v>
      </c>
      <c r="O279" s="42">
        <v>105951.16941</v>
      </c>
      <c r="P279" s="43">
        <v>2.2285366390000002E-3</v>
      </c>
      <c r="Q279" s="43">
        <v>1.14336104E-4</v>
      </c>
      <c r="R279" s="42">
        <v>-3046.0575800000001</v>
      </c>
      <c r="S279" s="26" t="s">
        <v>51</v>
      </c>
      <c r="T279" s="26" t="s">
        <v>51</v>
      </c>
      <c r="U279" s="26" t="s">
        <v>66</v>
      </c>
      <c r="V279" s="26" t="s">
        <v>79</v>
      </c>
      <c r="W279" s="26" t="s">
        <v>372</v>
      </c>
      <c r="X279" s="26" t="s">
        <v>3789</v>
      </c>
      <c r="Y279" s="26" t="s">
        <v>57</v>
      </c>
      <c r="Z279" s="36" t="s">
        <v>3785</v>
      </c>
      <c r="AA279" s="36">
        <v>45964</v>
      </c>
      <c r="AB279" s="26" t="s">
        <v>185</v>
      </c>
      <c r="AC279" s="26" t="s">
        <v>191</v>
      </c>
      <c r="AD279" s="26" t="s">
        <v>57</v>
      </c>
      <c r="AE279" s="26" t="s">
        <v>176</v>
      </c>
      <c r="AF279" s="26" t="s">
        <v>185</v>
      </c>
      <c r="AG279" s="26" t="s">
        <v>185</v>
      </c>
      <c r="AH279" s="43"/>
      <c r="AI279" s="42">
        <v>365.3</v>
      </c>
      <c r="AJ279" s="43"/>
      <c r="AL279" s="43"/>
      <c r="AM279" s="26" t="s">
        <v>4397</v>
      </c>
      <c r="AN279" s="43">
        <v>0.195388726933</v>
      </c>
      <c r="AO279" s="43">
        <v>-3.2908579786090577E-4</v>
      </c>
    </row>
    <row r="280" spans="1:41" x14ac:dyDescent="0.2">
      <c r="A280" s="26">
        <v>8694</v>
      </c>
      <c r="B280" s="26">
        <v>12534</v>
      </c>
      <c r="C280" s="26" t="s">
        <v>183</v>
      </c>
      <c r="D280" s="26" t="s">
        <v>4137</v>
      </c>
      <c r="E280" s="26" t="s">
        <v>532</v>
      </c>
      <c r="F280" s="42">
        <v>3.653</v>
      </c>
      <c r="G280" s="57">
        <v>-30031888.5</v>
      </c>
      <c r="H280" s="42">
        <v>-30125.362774883499</v>
      </c>
      <c r="I280" s="26">
        <v>2.2392557030000001E-3</v>
      </c>
      <c r="J280" s="26">
        <v>-3.25094725944669E-5</v>
      </c>
      <c r="K280" s="26" t="s">
        <v>4138</v>
      </c>
      <c r="L280" s="26" t="s">
        <v>531</v>
      </c>
      <c r="M280" s="42">
        <v>1</v>
      </c>
      <c r="N280" s="55">
        <v>30031888.5</v>
      </c>
      <c r="O280" s="42">
        <v>105951.16951000001</v>
      </c>
      <c r="P280" s="43">
        <v>2.2285366410000002E-3</v>
      </c>
      <c r="Q280" s="43">
        <v>1.14336105E-4</v>
      </c>
      <c r="R280" s="42">
        <v>-3916.02853</v>
      </c>
      <c r="S280" s="26" t="s">
        <v>51</v>
      </c>
      <c r="T280" s="26" t="s">
        <v>51</v>
      </c>
      <c r="U280" s="26" t="s">
        <v>66</v>
      </c>
      <c r="V280" s="26" t="s">
        <v>79</v>
      </c>
      <c r="W280" s="26" t="s">
        <v>372</v>
      </c>
      <c r="X280" s="26" t="s">
        <v>3789</v>
      </c>
      <c r="Y280" s="26" t="s">
        <v>57</v>
      </c>
      <c r="Z280" s="36" t="s">
        <v>3785</v>
      </c>
      <c r="AA280" s="36" t="s">
        <v>3801</v>
      </c>
      <c r="AB280" s="26" t="s">
        <v>185</v>
      </c>
      <c r="AC280" s="26" t="s">
        <v>191</v>
      </c>
      <c r="AD280" s="26" t="s">
        <v>57</v>
      </c>
      <c r="AE280" s="26" t="s">
        <v>176</v>
      </c>
      <c r="AF280" s="26" t="s">
        <v>185</v>
      </c>
      <c r="AG280" s="26" t="s">
        <v>185</v>
      </c>
      <c r="AH280" s="43"/>
      <c r="AI280" s="42">
        <v>365.3</v>
      </c>
      <c r="AJ280" s="43"/>
      <c r="AL280" s="43"/>
      <c r="AM280" s="26" t="s">
        <v>4397</v>
      </c>
      <c r="AN280" s="43">
        <v>0.251192831723</v>
      </c>
      <c r="AO280" s="43">
        <v>-4.2307452810564402E-4</v>
      </c>
    </row>
    <row r="281" spans="1:41" x14ac:dyDescent="0.2">
      <c r="A281" s="26">
        <v>8694</v>
      </c>
      <c r="B281" s="26">
        <v>12534</v>
      </c>
      <c r="C281" s="26" t="s">
        <v>183</v>
      </c>
      <c r="D281" s="26" t="s">
        <v>3802</v>
      </c>
      <c r="E281" s="26" t="s">
        <v>532</v>
      </c>
      <c r="F281" s="42">
        <v>3.7210000000000001</v>
      </c>
      <c r="G281" s="57">
        <v>-2250</v>
      </c>
      <c r="H281" s="42">
        <v>-29989.745999451599</v>
      </c>
      <c r="I281" s="26">
        <v>2.2291751389999998E-3</v>
      </c>
      <c r="J281" s="26">
        <v>-3.2363123158704198E-5</v>
      </c>
      <c r="M281" s="42"/>
      <c r="N281" s="55">
        <v>0</v>
      </c>
      <c r="O281" s="42"/>
      <c r="P281" s="43"/>
      <c r="Q281" s="43"/>
      <c r="R281" s="42">
        <v>-109372.60365999999</v>
      </c>
      <c r="S281" s="26" t="s">
        <v>51</v>
      </c>
      <c r="T281" s="26" t="s">
        <v>51</v>
      </c>
      <c r="U281" s="26" t="s">
        <v>66</v>
      </c>
      <c r="V281" s="26" t="s">
        <v>79</v>
      </c>
      <c r="W281" s="26" t="s">
        <v>372</v>
      </c>
      <c r="X281" s="26" t="s">
        <v>532</v>
      </c>
      <c r="Y281" s="26" t="s">
        <v>57</v>
      </c>
      <c r="Z281" s="36">
        <v>45631</v>
      </c>
      <c r="AA281" s="36" t="s">
        <v>3803</v>
      </c>
      <c r="AB281" s="26" t="s">
        <v>185</v>
      </c>
      <c r="AC281" s="26" t="s">
        <v>191</v>
      </c>
      <c r="AD281" s="26" t="s">
        <v>57</v>
      </c>
      <c r="AE281" s="26" t="s">
        <v>176</v>
      </c>
      <c r="AF281" s="26" t="s">
        <v>185</v>
      </c>
      <c r="AG281" s="26" t="s">
        <v>185</v>
      </c>
      <c r="AH281" s="43"/>
      <c r="AI281" s="42">
        <v>0</v>
      </c>
      <c r="AJ281" s="43"/>
      <c r="AL281" s="43"/>
      <c r="AM281" s="26" t="s">
        <v>4397</v>
      </c>
      <c r="AN281" s="43">
        <v>7.0156828061430003</v>
      </c>
      <c r="AO281" s="43">
        <v>-1.1816247590295295E-2</v>
      </c>
    </row>
    <row r="282" spans="1:41" x14ac:dyDescent="0.2">
      <c r="A282" s="26">
        <v>8694</v>
      </c>
      <c r="B282" s="26">
        <v>12534</v>
      </c>
      <c r="C282" s="26" t="s">
        <v>183</v>
      </c>
      <c r="D282" s="26" t="s">
        <v>3804</v>
      </c>
      <c r="E282" s="26" t="s">
        <v>532</v>
      </c>
      <c r="F282" s="42">
        <v>3.7210000000000001</v>
      </c>
      <c r="G282" s="57">
        <v>2250</v>
      </c>
      <c r="H282" s="42">
        <v>29051.5994982177</v>
      </c>
      <c r="I282" s="26">
        <v>-2.1594415419999998E-3</v>
      </c>
      <c r="J282" s="26">
        <v>3.13507320980765E-5</v>
      </c>
      <c r="M282" s="42"/>
      <c r="N282" s="55">
        <v>0</v>
      </c>
      <c r="O282" s="42"/>
      <c r="P282" s="43"/>
      <c r="Q282" s="43"/>
      <c r="R282" s="42">
        <v>105951.18337</v>
      </c>
      <c r="S282" s="26" t="s">
        <v>51</v>
      </c>
      <c r="T282" s="26" t="s">
        <v>51</v>
      </c>
      <c r="U282" s="26" t="s">
        <v>66</v>
      </c>
      <c r="V282" s="26" t="s">
        <v>79</v>
      </c>
      <c r="W282" s="26" t="s">
        <v>372</v>
      </c>
      <c r="X282" s="26" t="s">
        <v>532</v>
      </c>
      <c r="Y282" s="26" t="s">
        <v>57</v>
      </c>
      <c r="Z282" s="36">
        <v>45631</v>
      </c>
      <c r="AA282" s="36" t="s">
        <v>3803</v>
      </c>
      <c r="AB282" s="26" t="s">
        <v>185</v>
      </c>
      <c r="AC282" s="26" t="s">
        <v>191</v>
      </c>
      <c r="AD282" s="26" t="s">
        <v>57</v>
      </c>
      <c r="AE282" s="26" t="s">
        <v>176</v>
      </c>
      <c r="AF282" s="26" t="s">
        <v>185</v>
      </c>
      <c r="AG282" s="26" t="s">
        <v>185</v>
      </c>
      <c r="AH282" s="43"/>
      <c r="AI282" s="42">
        <v>11364.04</v>
      </c>
      <c r="AJ282" s="43"/>
      <c r="AL282" s="43"/>
      <c r="AM282" s="26" t="s">
        <v>4397</v>
      </c>
      <c r="AN282" s="43">
        <v>-6.796216516616</v>
      </c>
      <c r="AO282" s="43">
        <v>1.1446608869955629E-2</v>
      </c>
    </row>
    <row r="283" spans="1:41" x14ac:dyDescent="0.2">
      <c r="A283" s="26">
        <v>8694</v>
      </c>
      <c r="B283" s="26">
        <v>12534</v>
      </c>
      <c r="C283" s="26" t="s">
        <v>183</v>
      </c>
      <c r="D283" s="26" t="s">
        <v>3805</v>
      </c>
      <c r="E283" s="26" t="s">
        <v>532</v>
      </c>
      <c r="F283" s="42">
        <v>3.7210000000000001</v>
      </c>
      <c r="G283" s="57">
        <v>-2250</v>
      </c>
      <c r="H283" s="42">
        <v>-29874.487499314499</v>
      </c>
      <c r="I283" s="26">
        <v>2.220607832E-3</v>
      </c>
      <c r="J283" s="26">
        <v>-3.2238743144445597E-5</v>
      </c>
      <c r="M283" s="42"/>
      <c r="N283" s="55">
        <v>0</v>
      </c>
      <c r="O283" s="42"/>
      <c r="P283" s="43"/>
      <c r="Q283" s="43"/>
      <c r="R283" s="42">
        <v>-108952.25591000001</v>
      </c>
      <c r="S283" s="26" t="s">
        <v>51</v>
      </c>
      <c r="T283" s="26" t="s">
        <v>51</v>
      </c>
      <c r="U283" s="26" t="s">
        <v>66</v>
      </c>
      <c r="V283" s="26" t="s">
        <v>79</v>
      </c>
      <c r="W283" s="26" t="s">
        <v>372</v>
      </c>
      <c r="X283" s="26" t="s">
        <v>532</v>
      </c>
      <c r="Y283" s="26" t="s">
        <v>57</v>
      </c>
      <c r="Z283" s="36">
        <v>45631</v>
      </c>
      <c r="AA283" s="36" t="s">
        <v>3806</v>
      </c>
      <c r="AB283" s="26" t="s">
        <v>185</v>
      </c>
      <c r="AC283" s="26" t="s">
        <v>191</v>
      </c>
      <c r="AD283" s="26" t="s">
        <v>57</v>
      </c>
      <c r="AE283" s="26" t="s">
        <v>176</v>
      </c>
      <c r="AF283" s="26" t="s">
        <v>185</v>
      </c>
      <c r="AG283" s="26" t="s">
        <v>185</v>
      </c>
      <c r="AH283" s="43"/>
      <c r="AI283" s="42">
        <v>0</v>
      </c>
      <c r="AJ283" s="43"/>
      <c r="AL283" s="43"/>
      <c r="AM283" s="26" t="s">
        <v>4397</v>
      </c>
      <c r="AN283" s="43">
        <v>6.9887196875589996</v>
      </c>
      <c r="AO283" s="43">
        <v>-1.1770834635663039E-2</v>
      </c>
    </row>
    <row r="284" spans="1:41" x14ac:dyDescent="0.2">
      <c r="A284" s="26">
        <v>8694</v>
      </c>
      <c r="B284" s="26">
        <v>12534</v>
      </c>
      <c r="C284" s="26" t="s">
        <v>183</v>
      </c>
      <c r="D284" s="26" t="s">
        <v>3807</v>
      </c>
      <c r="E284" s="26" t="s">
        <v>532</v>
      </c>
      <c r="F284" s="42">
        <v>3.7210000000000001</v>
      </c>
      <c r="G284" s="57">
        <v>2250</v>
      </c>
      <c r="H284" s="42">
        <v>29051.5994982177</v>
      </c>
      <c r="I284" s="26">
        <v>-2.1594415419999998E-3</v>
      </c>
      <c r="J284" s="26">
        <v>3.13507320980765E-5</v>
      </c>
      <c r="M284" s="42"/>
      <c r="N284" s="55">
        <v>0</v>
      </c>
      <c r="O284" s="42"/>
      <c r="P284" s="43"/>
      <c r="Q284" s="43"/>
      <c r="R284" s="42">
        <v>105951.18337</v>
      </c>
      <c r="S284" s="26" t="s">
        <v>51</v>
      </c>
      <c r="T284" s="26" t="s">
        <v>51</v>
      </c>
      <c r="U284" s="26" t="s">
        <v>66</v>
      </c>
      <c r="V284" s="26" t="s">
        <v>79</v>
      </c>
      <c r="W284" s="26" t="s">
        <v>372</v>
      </c>
      <c r="X284" s="26" t="s">
        <v>532</v>
      </c>
      <c r="Y284" s="26" t="s">
        <v>57</v>
      </c>
      <c r="Z284" s="36">
        <v>45631</v>
      </c>
      <c r="AA284" s="36" t="s">
        <v>3806</v>
      </c>
      <c r="AB284" s="26" t="s">
        <v>185</v>
      </c>
      <c r="AC284" s="26" t="s">
        <v>191</v>
      </c>
      <c r="AD284" s="26" t="s">
        <v>57</v>
      </c>
      <c r="AE284" s="26" t="s">
        <v>176</v>
      </c>
      <c r="AF284" s="26" t="s">
        <v>185</v>
      </c>
      <c r="AG284" s="26" t="s">
        <v>185</v>
      </c>
      <c r="AH284" s="43"/>
      <c r="AI284" s="42">
        <v>11364.04</v>
      </c>
      <c r="AJ284" s="43"/>
      <c r="AL284" s="43"/>
      <c r="AM284" s="26" t="s">
        <v>4397</v>
      </c>
      <c r="AN284" s="43">
        <v>-6.796216516616</v>
      </c>
      <c r="AO284" s="43">
        <v>1.1446608869955629E-2</v>
      </c>
    </row>
    <row r="285" spans="1:41" x14ac:dyDescent="0.2">
      <c r="A285" s="26">
        <v>8694</v>
      </c>
      <c r="B285" s="26">
        <v>12534</v>
      </c>
      <c r="C285" s="26" t="s">
        <v>183</v>
      </c>
      <c r="D285" s="26" t="s">
        <v>3808</v>
      </c>
      <c r="E285" s="26" t="s">
        <v>532</v>
      </c>
      <c r="F285" s="42">
        <v>3.7210000000000001</v>
      </c>
      <c r="G285" s="57">
        <v>-2350</v>
      </c>
      <c r="H285" s="42">
        <v>-31202.242500685501</v>
      </c>
      <c r="I285" s="26">
        <v>2.3193015129999999E-3</v>
      </c>
      <c r="J285" s="26">
        <v>-3.3671576174599998E-5</v>
      </c>
      <c r="M285" s="42"/>
      <c r="N285" s="55">
        <v>0</v>
      </c>
      <c r="O285" s="42"/>
      <c r="P285" s="43"/>
      <c r="Q285" s="43"/>
      <c r="R285" s="42">
        <v>-113794.5784</v>
      </c>
      <c r="S285" s="26" t="s">
        <v>51</v>
      </c>
      <c r="T285" s="26" t="s">
        <v>51</v>
      </c>
      <c r="U285" s="26" t="s">
        <v>66</v>
      </c>
      <c r="V285" s="26" t="s">
        <v>79</v>
      </c>
      <c r="W285" s="26" t="s">
        <v>372</v>
      </c>
      <c r="X285" s="26" t="s">
        <v>532</v>
      </c>
      <c r="Y285" s="26" t="s">
        <v>57</v>
      </c>
      <c r="Z285" s="36">
        <v>45631</v>
      </c>
      <c r="AA285" s="36" t="s">
        <v>3809</v>
      </c>
      <c r="AB285" s="26" t="s">
        <v>185</v>
      </c>
      <c r="AC285" s="26" t="s">
        <v>191</v>
      </c>
      <c r="AD285" s="26" t="s">
        <v>57</v>
      </c>
      <c r="AE285" s="26" t="s">
        <v>176</v>
      </c>
      <c r="AF285" s="26" t="s">
        <v>185</v>
      </c>
      <c r="AG285" s="26" t="s">
        <v>185</v>
      </c>
      <c r="AH285" s="43"/>
      <c r="AI285" s="42">
        <v>0</v>
      </c>
      <c r="AJ285" s="43"/>
      <c r="AL285" s="43"/>
      <c r="AM285" s="26" t="s">
        <v>4397</v>
      </c>
      <c r="AN285" s="43">
        <v>7.2993294517780001</v>
      </c>
      <c r="AO285" s="43">
        <v>-1.2293982842244693E-2</v>
      </c>
    </row>
    <row r="286" spans="1:41" x14ac:dyDescent="0.2">
      <c r="A286" s="26">
        <v>8694</v>
      </c>
      <c r="B286" s="26">
        <v>12534</v>
      </c>
      <c r="C286" s="26" t="s">
        <v>183</v>
      </c>
      <c r="D286" s="26" t="s">
        <v>3810</v>
      </c>
      <c r="E286" s="26" t="s">
        <v>532</v>
      </c>
      <c r="F286" s="42">
        <v>3.7210000000000001</v>
      </c>
      <c r="G286" s="57">
        <v>2350</v>
      </c>
      <c r="H286" s="42">
        <v>30342.781697285402</v>
      </c>
      <c r="I286" s="26">
        <v>-2.2554167219999998E-3</v>
      </c>
      <c r="J286" s="26">
        <v>3.2744097968181497E-5</v>
      </c>
      <c r="M286" s="42"/>
      <c r="N286" s="55">
        <v>0</v>
      </c>
      <c r="O286" s="42"/>
      <c r="P286" s="43"/>
      <c r="Q286" s="43"/>
      <c r="R286" s="42">
        <v>110660.12484999999</v>
      </c>
      <c r="S286" s="26" t="s">
        <v>51</v>
      </c>
      <c r="T286" s="26" t="s">
        <v>51</v>
      </c>
      <c r="U286" s="26" t="s">
        <v>66</v>
      </c>
      <c r="V286" s="26" t="s">
        <v>79</v>
      </c>
      <c r="W286" s="26" t="s">
        <v>372</v>
      </c>
      <c r="X286" s="26" t="s">
        <v>532</v>
      </c>
      <c r="Y286" s="26" t="s">
        <v>57</v>
      </c>
      <c r="Z286" s="36">
        <v>45631</v>
      </c>
      <c r="AA286" s="36" t="s">
        <v>3809</v>
      </c>
      <c r="AB286" s="26" t="s">
        <v>185</v>
      </c>
      <c r="AC286" s="26" t="s">
        <v>191</v>
      </c>
      <c r="AD286" s="26" t="s">
        <v>57</v>
      </c>
      <c r="AE286" s="26" t="s">
        <v>176</v>
      </c>
      <c r="AF286" s="26" t="s">
        <v>185</v>
      </c>
      <c r="AG286" s="26" t="s">
        <v>185</v>
      </c>
      <c r="AH286" s="43"/>
      <c r="AI286" s="42">
        <v>11364.04</v>
      </c>
      <c r="AJ286" s="43"/>
      <c r="AL286" s="43"/>
      <c r="AM286" s="26" t="s">
        <v>4397</v>
      </c>
      <c r="AN286" s="43">
        <v>-7.0982705838209998</v>
      </c>
      <c r="AO286" s="43">
        <v>1.1955347041617543E-2</v>
      </c>
    </row>
    <row r="287" spans="1:41" x14ac:dyDescent="0.2">
      <c r="A287" s="26">
        <v>8694</v>
      </c>
      <c r="B287" s="26">
        <v>14342</v>
      </c>
      <c r="C287" s="26" t="s">
        <v>183</v>
      </c>
      <c r="D287" s="26" t="s">
        <v>4139</v>
      </c>
      <c r="E287" s="26" t="s">
        <v>532</v>
      </c>
      <c r="F287" s="42">
        <v>3.653</v>
      </c>
      <c r="G287" s="57">
        <v>-715793.46</v>
      </c>
      <c r="H287" s="42">
        <v>-198.29256923498801</v>
      </c>
      <c r="I287" s="26">
        <v>0.01</v>
      </c>
      <c r="J287" s="26">
        <v>-3.2759779008260201E-6</v>
      </c>
      <c r="K287" s="26" t="s">
        <v>4140</v>
      </c>
      <c r="L287" s="26" t="s">
        <v>531</v>
      </c>
      <c r="M287" s="42">
        <v>1</v>
      </c>
      <c r="N287" s="55">
        <v>715793.46</v>
      </c>
      <c r="O287" s="42">
        <v>716.97986000000003</v>
      </c>
      <c r="P287" s="43">
        <v>0.01</v>
      </c>
      <c r="Q287" s="43">
        <v>1.1845174964241199E-5</v>
      </c>
      <c r="R287" s="42">
        <v>-6.1931399999999996</v>
      </c>
      <c r="S287" s="26" t="s">
        <v>51</v>
      </c>
      <c r="T287" s="26" t="s">
        <v>51</v>
      </c>
      <c r="U287" s="26" t="s">
        <v>66</v>
      </c>
      <c r="V287" s="26" t="s">
        <v>79</v>
      </c>
      <c r="W287" s="26" t="s">
        <v>372</v>
      </c>
      <c r="X287" s="26" t="s">
        <v>3789</v>
      </c>
      <c r="Y287" s="26" t="s">
        <v>57</v>
      </c>
      <c r="Z287" s="36" t="s">
        <v>3785</v>
      </c>
      <c r="AA287" s="36">
        <v>45972</v>
      </c>
      <c r="AB287" s="26" t="s">
        <v>185</v>
      </c>
      <c r="AC287" s="26" t="s">
        <v>191</v>
      </c>
      <c r="AD287" s="26" t="s">
        <v>57</v>
      </c>
      <c r="AE287" s="26" t="s">
        <v>176</v>
      </c>
      <c r="AF287" s="26" t="s">
        <v>185</v>
      </c>
      <c r="AG287" s="26" t="s">
        <v>185</v>
      </c>
      <c r="AH287" s="43"/>
      <c r="AI287" s="42">
        <v>365.3</v>
      </c>
      <c r="AJ287" s="43"/>
      <c r="AL287" s="43"/>
      <c r="AM287" s="26" t="s">
        <v>4397</v>
      </c>
      <c r="AN287" s="43">
        <v>1</v>
      </c>
      <c r="AO287" s="43">
        <v>-1.0232407855462497E-5</v>
      </c>
    </row>
    <row r="288" spans="1:41" x14ac:dyDescent="0.2">
      <c r="A288" s="26">
        <v>8694</v>
      </c>
      <c r="B288" s="26">
        <v>14394</v>
      </c>
      <c r="C288" s="26" t="s">
        <v>183</v>
      </c>
      <c r="D288" s="26">
        <v>9585202</v>
      </c>
      <c r="E288" s="26" t="s">
        <v>532</v>
      </c>
      <c r="F288" s="42">
        <v>3.653</v>
      </c>
      <c r="G288" s="57">
        <v>2601626.15</v>
      </c>
      <c r="H288" s="42">
        <v>-15.020778722237001</v>
      </c>
      <c r="I288" s="26">
        <v>4.0835650400999998E-2</v>
      </c>
      <c r="J288" s="26">
        <v>-6.0207740145005295E-7</v>
      </c>
      <c r="M288" s="42"/>
      <c r="N288" s="55">
        <v>0</v>
      </c>
      <c r="O288" s="42"/>
      <c r="P288" s="43"/>
      <c r="Q288" s="43"/>
      <c r="R288" s="42">
        <v>-54.78078</v>
      </c>
      <c r="S288" s="26" t="s">
        <v>51</v>
      </c>
      <c r="T288" s="26" t="s">
        <v>51</v>
      </c>
      <c r="U288" s="26" t="s">
        <v>66</v>
      </c>
      <c r="V288" s="26" t="s">
        <v>79</v>
      </c>
      <c r="W288" s="26" t="s">
        <v>372</v>
      </c>
      <c r="X288" s="26" t="s">
        <v>532</v>
      </c>
      <c r="Y288" s="26" t="s">
        <v>57</v>
      </c>
      <c r="Z288" s="36" t="s">
        <v>3785</v>
      </c>
      <c r="AA288" s="36" t="s">
        <v>562</v>
      </c>
      <c r="AB288" s="26" t="s">
        <v>185</v>
      </c>
      <c r="AC288" s="26" t="s">
        <v>191</v>
      </c>
      <c r="AD288" s="26" t="s">
        <v>57</v>
      </c>
      <c r="AE288" s="26" t="s">
        <v>176</v>
      </c>
      <c r="AF288" s="26" t="s">
        <v>185</v>
      </c>
      <c r="AG288" s="26" t="s">
        <v>185</v>
      </c>
      <c r="AH288" s="43"/>
      <c r="AI288" s="42">
        <v>365.3</v>
      </c>
      <c r="AJ288" s="43"/>
      <c r="AL288" s="43"/>
      <c r="AM288" s="26" t="s">
        <v>4397</v>
      </c>
      <c r="AN288" s="43">
        <v>4.083565040171</v>
      </c>
      <c r="AO288" s="43">
        <v>-2.1961752780138739E-4</v>
      </c>
    </row>
    <row r="289" spans="1:41" x14ac:dyDescent="0.2">
      <c r="A289" s="26">
        <v>8694</v>
      </c>
      <c r="B289" s="26">
        <v>14394</v>
      </c>
      <c r="C289" s="26" t="s">
        <v>183</v>
      </c>
      <c r="D289" s="26">
        <v>9585205</v>
      </c>
      <c r="E289" s="26" t="s">
        <v>532</v>
      </c>
      <c r="F289" s="42">
        <v>3.653</v>
      </c>
      <c r="G289" s="57">
        <v>631845</v>
      </c>
      <c r="H289" s="42">
        <v>-4.1129942418420002</v>
      </c>
      <c r="I289" s="26">
        <v>1.1181630331E-2</v>
      </c>
      <c r="J289" s="26">
        <v>-1.64861018932496E-7</v>
      </c>
      <c r="M289" s="42"/>
      <c r="N289" s="55">
        <v>0</v>
      </c>
      <c r="O289" s="42"/>
      <c r="P289" s="43"/>
      <c r="Q289" s="43"/>
      <c r="R289" s="42">
        <v>-15.00009</v>
      </c>
      <c r="S289" s="26" t="s">
        <v>51</v>
      </c>
      <c r="T289" s="26" t="s">
        <v>51</v>
      </c>
      <c r="U289" s="26" t="s">
        <v>66</v>
      </c>
      <c r="V289" s="26" t="s">
        <v>79</v>
      </c>
      <c r="W289" s="26" t="s">
        <v>372</v>
      </c>
      <c r="X289" s="26" t="s">
        <v>532</v>
      </c>
      <c r="Y289" s="26" t="s">
        <v>57</v>
      </c>
      <c r="Z289" s="36" t="s">
        <v>3785</v>
      </c>
      <c r="AA289" s="36" t="s">
        <v>562</v>
      </c>
      <c r="AB289" s="26" t="s">
        <v>185</v>
      </c>
      <c r="AC289" s="26" t="s">
        <v>191</v>
      </c>
      <c r="AD289" s="26" t="s">
        <v>57</v>
      </c>
      <c r="AE289" s="26" t="s">
        <v>176</v>
      </c>
      <c r="AF289" s="26" t="s">
        <v>185</v>
      </c>
      <c r="AG289" s="26" t="s">
        <v>185</v>
      </c>
      <c r="AH289" s="43"/>
      <c r="AI289" s="42">
        <v>365.3</v>
      </c>
      <c r="AJ289" s="43"/>
      <c r="AL289" s="43"/>
      <c r="AM289" s="26" t="s">
        <v>4397</v>
      </c>
      <c r="AN289" s="43">
        <v>1.1181630331550001</v>
      </c>
      <c r="AO289" s="43">
        <v>-6.0135738895983467E-5</v>
      </c>
    </row>
    <row r="290" spans="1:41" x14ac:dyDescent="0.2">
      <c r="A290" s="26">
        <v>8694</v>
      </c>
      <c r="B290" s="26">
        <v>14394</v>
      </c>
      <c r="C290" s="26" t="s">
        <v>183</v>
      </c>
      <c r="D290" s="26">
        <v>9764354</v>
      </c>
      <c r="E290" s="26" t="s">
        <v>532</v>
      </c>
      <c r="F290" s="42">
        <v>3.653</v>
      </c>
      <c r="G290" s="57">
        <v>1680000</v>
      </c>
      <c r="H290" s="42">
        <v>15.455423635864999</v>
      </c>
      <c r="I290" s="26">
        <v>-4.2017280732999998E-2</v>
      </c>
      <c r="J290" s="26">
        <v>6.1949925986295899E-7</v>
      </c>
      <c r="M290" s="42"/>
      <c r="N290" s="55">
        <v>0</v>
      </c>
      <c r="O290" s="42"/>
      <c r="P290" s="43"/>
      <c r="Q290" s="43"/>
      <c r="R290" s="42">
        <v>56.365929999999999</v>
      </c>
      <c r="S290" s="26" t="s">
        <v>51</v>
      </c>
      <c r="T290" s="26" t="s">
        <v>51</v>
      </c>
      <c r="U290" s="26" t="s">
        <v>66</v>
      </c>
      <c r="V290" s="26" t="s">
        <v>79</v>
      </c>
      <c r="W290" s="26" t="s">
        <v>372</v>
      </c>
      <c r="X290" s="26" t="s">
        <v>532</v>
      </c>
      <c r="Y290" s="26" t="s">
        <v>57</v>
      </c>
      <c r="Z290" s="36" t="s">
        <v>3785</v>
      </c>
      <c r="AA290" s="36">
        <v>45780</v>
      </c>
      <c r="AB290" s="26" t="s">
        <v>185</v>
      </c>
      <c r="AC290" s="26" t="s">
        <v>191</v>
      </c>
      <c r="AD290" s="26" t="s">
        <v>57</v>
      </c>
      <c r="AE290" s="26" t="s">
        <v>176</v>
      </c>
      <c r="AF290" s="26" t="s">
        <v>185</v>
      </c>
      <c r="AG290" s="26" t="s">
        <v>185</v>
      </c>
      <c r="AH290" s="43"/>
      <c r="AI290" s="42">
        <v>365.3</v>
      </c>
      <c r="AJ290" s="43"/>
      <c r="AL290" s="43"/>
      <c r="AM290" s="26" t="s">
        <v>4397</v>
      </c>
      <c r="AN290" s="43">
        <v>-4.2017280733269997</v>
      </c>
      <c r="AO290" s="43">
        <v>2.2597243410601411E-4</v>
      </c>
    </row>
    <row r="291" spans="1:41" x14ac:dyDescent="0.2">
      <c r="A291" s="26">
        <v>8694</v>
      </c>
      <c r="B291" s="26">
        <v>14481</v>
      </c>
      <c r="C291" s="26" t="s">
        <v>183</v>
      </c>
      <c r="D291" s="26">
        <v>9645765</v>
      </c>
      <c r="E291" s="26" t="s">
        <v>538</v>
      </c>
      <c r="F291" s="42">
        <v>3.9645999999999999</v>
      </c>
      <c r="G291" s="57">
        <v>-180000</v>
      </c>
      <c r="H291" s="42">
        <v>17.951158992730001</v>
      </c>
      <c r="I291" s="26">
        <v>-7.4137987570000001E-3</v>
      </c>
      <c r="J291" s="26">
        <v>4.6067862455311802E-7</v>
      </c>
      <c r="M291" s="42"/>
      <c r="N291" s="55">
        <v>0</v>
      </c>
      <c r="O291" s="42"/>
      <c r="P291" s="43"/>
      <c r="Q291" s="43"/>
      <c r="R291" s="42">
        <v>68.149780000000007</v>
      </c>
      <c r="S291" s="26" t="s">
        <v>51</v>
      </c>
      <c r="T291" s="26" t="s">
        <v>51</v>
      </c>
      <c r="U291" s="26" t="s">
        <v>66</v>
      </c>
      <c r="V291" s="26" t="s">
        <v>79</v>
      </c>
      <c r="W291" s="26" t="s">
        <v>372</v>
      </c>
      <c r="X291" s="26" t="s">
        <v>538</v>
      </c>
      <c r="Y291" s="26" t="s">
        <v>57</v>
      </c>
      <c r="Z291" s="36" t="s">
        <v>3785</v>
      </c>
      <c r="AA291" s="36" t="s">
        <v>3143</v>
      </c>
      <c r="AB291" s="26" t="s">
        <v>185</v>
      </c>
      <c r="AC291" s="26" t="s">
        <v>191</v>
      </c>
      <c r="AD291" s="26" t="s">
        <v>57</v>
      </c>
      <c r="AE291" s="26" t="s">
        <v>176</v>
      </c>
      <c r="AF291" s="26" t="s">
        <v>185</v>
      </c>
      <c r="AG291" s="26" t="s">
        <v>185</v>
      </c>
      <c r="AH291" s="43"/>
      <c r="AI291" s="42">
        <v>396.46</v>
      </c>
      <c r="AJ291" s="43"/>
      <c r="AL291" s="43"/>
      <c r="AM291" s="26" t="s">
        <v>4397</v>
      </c>
      <c r="AN291" s="43">
        <v>1.4172885217760001</v>
      </c>
      <c r="AO291" s="43">
        <v>1.7489380983691746E-4</v>
      </c>
    </row>
    <row r="292" spans="1:41" x14ac:dyDescent="0.2">
      <c r="A292" s="26">
        <v>8694</v>
      </c>
      <c r="B292" s="26">
        <v>14481</v>
      </c>
      <c r="C292" s="26" t="s">
        <v>183</v>
      </c>
      <c r="D292" s="26" t="s">
        <v>4141</v>
      </c>
      <c r="E292" s="26" t="s">
        <v>532</v>
      </c>
      <c r="F292" s="42">
        <v>3.653</v>
      </c>
      <c r="G292" s="57">
        <v>-134229.6</v>
      </c>
      <c r="H292" s="42">
        <v>-37.184932821497</v>
      </c>
      <c r="I292" s="26">
        <v>1.5357315305000001E-2</v>
      </c>
      <c r="J292" s="26">
        <v>-9.5427285298096908E-7</v>
      </c>
      <c r="K292" s="26" t="s">
        <v>4142</v>
      </c>
      <c r="L292" s="26" t="s">
        <v>531</v>
      </c>
      <c r="M292" s="42">
        <v>1</v>
      </c>
      <c r="N292" s="55">
        <v>134229.6</v>
      </c>
      <c r="O292" s="42">
        <v>134.45208</v>
      </c>
      <c r="P292" s="43">
        <v>0.01</v>
      </c>
      <c r="Q292" s="43">
        <v>3.45042898387734E-6</v>
      </c>
      <c r="R292" s="42">
        <v>-1.16137</v>
      </c>
      <c r="S292" s="26" t="s">
        <v>51</v>
      </c>
      <c r="T292" s="26" t="s">
        <v>51</v>
      </c>
      <c r="U292" s="26" t="s">
        <v>66</v>
      </c>
      <c r="V292" s="26" t="s">
        <v>79</v>
      </c>
      <c r="W292" s="26" t="s">
        <v>372</v>
      </c>
      <c r="X292" s="26" t="s">
        <v>3789</v>
      </c>
      <c r="Y292" s="26" t="s">
        <v>57</v>
      </c>
      <c r="Z292" s="36" t="s">
        <v>3785</v>
      </c>
      <c r="AA292" s="36">
        <v>45607</v>
      </c>
      <c r="AB292" s="26" t="s">
        <v>185</v>
      </c>
      <c r="AC292" s="26" t="s">
        <v>191</v>
      </c>
      <c r="AD292" s="26" t="s">
        <v>57</v>
      </c>
      <c r="AE292" s="26" t="s">
        <v>176</v>
      </c>
      <c r="AF292" s="26" t="s">
        <v>185</v>
      </c>
      <c r="AG292" s="26" t="s">
        <v>185</v>
      </c>
      <c r="AH292" s="43"/>
      <c r="AI292" s="42">
        <v>0</v>
      </c>
      <c r="AJ292" s="43"/>
      <c r="AL292" s="43"/>
      <c r="AM292" s="26" t="s">
        <v>4397</v>
      </c>
      <c r="AN292" s="43">
        <v>-2.4152629259999999E-2</v>
      </c>
      <c r="AO292" s="43">
        <v>-2.9804413738430383E-6</v>
      </c>
    </row>
    <row r="293" spans="1:41" x14ac:dyDescent="0.2">
      <c r="A293" s="26">
        <v>8694</v>
      </c>
      <c r="B293" s="26">
        <v>14481</v>
      </c>
      <c r="C293" s="26" t="s">
        <v>183</v>
      </c>
      <c r="D293" s="26">
        <v>9794187</v>
      </c>
      <c r="E293" s="26" t="s">
        <v>538</v>
      </c>
      <c r="F293" s="42">
        <v>3.9645999999999999</v>
      </c>
      <c r="G293" s="57">
        <v>-500000</v>
      </c>
      <c r="H293" s="42">
        <v>-4.9793989042250004</v>
      </c>
      <c r="I293" s="26">
        <v>2.0564834509999999E-3</v>
      </c>
      <c r="J293" s="26">
        <v>-1.2778576799574401E-7</v>
      </c>
      <c r="M293" s="42"/>
      <c r="N293" s="55">
        <v>0</v>
      </c>
      <c r="O293" s="42"/>
      <c r="P293" s="43"/>
      <c r="Q293" s="43"/>
      <c r="R293" s="42">
        <v>-18.903790000000001</v>
      </c>
      <c r="S293" s="26" t="s">
        <v>51</v>
      </c>
      <c r="T293" s="26" t="s">
        <v>51</v>
      </c>
      <c r="U293" s="26" t="s">
        <v>66</v>
      </c>
      <c r="V293" s="26" t="s">
        <v>79</v>
      </c>
      <c r="W293" s="26" t="s">
        <v>372</v>
      </c>
      <c r="X293" s="26" t="s">
        <v>538</v>
      </c>
      <c r="Y293" s="26" t="s">
        <v>57</v>
      </c>
      <c r="Z293" s="36" t="s">
        <v>3785</v>
      </c>
      <c r="AA293" s="36" t="s">
        <v>3882</v>
      </c>
      <c r="AB293" s="26" t="s">
        <v>185</v>
      </c>
      <c r="AC293" s="26" t="s">
        <v>191</v>
      </c>
      <c r="AD293" s="26" t="s">
        <v>57</v>
      </c>
      <c r="AE293" s="26" t="s">
        <v>176</v>
      </c>
      <c r="AF293" s="26" t="s">
        <v>185</v>
      </c>
      <c r="AG293" s="26" t="s">
        <v>185</v>
      </c>
      <c r="AH293" s="43"/>
      <c r="AI293" s="42">
        <v>396.46</v>
      </c>
      <c r="AJ293" s="43"/>
      <c r="AL293" s="43"/>
      <c r="AM293" s="26" t="s">
        <v>4397</v>
      </c>
      <c r="AN293" s="43">
        <v>-0.39313589251600001</v>
      </c>
      <c r="AO293" s="43">
        <v>-4.8513081824431733E-5</v>
      </c>
    </row>
    <row r="294" spans="1:41" x14ac:dyDescent="0.2">
      <c r="A294" s="26">
        <v>8694</v>
      </c>
      <c r="B294" s="26">
        <v>15247</v>
      </c>
      <c r="C294" s="26" t="s">
        <v>183</v>
      </c>
      <c r="D294" s="26" t="s">
        <v>4143</v>
      </c>
      <c r="E294" s="26" t="s">
        <v>532</v>
      </c>
      <c r="F294" s="42">
        <v>3.653</v>
      </c>
      <c r="G294" s="57">
        <v>-368099.7</v>
      </c>
      <c r="H294" s="42">
        <v>-101.97276117356699</v>
      </c>
      <c r="I294" s="26">
        <v>8.4877666109999996E-3</v>
      </c>
      <c r="J294" s="26">
        <v>-3.3367292729461998E-6</v>
      </c>
      <c r="K294" s="26" t="s">
        <v>4144</v>
      </c>
      <c r="L294" s="26" t="s">
        <v>531</v>
      </c>
      <c r="M294" s="42">
        <v>1</v>
      </c>
      <c r="N294" s="55">
        <v>368099.7</v>
      </c>
      <c r="O294" s="42">
        <v>368.70981</v>
      </c>
      <c r="P294" s="43">
        <v>0.01</v>
      </c>
      <c r="Q294" s="43">
        <v>1.2064837728139699E-5</v>
      </c>
      <c r="R294" s="42">
        <v>-3.18485</v>
      </c>
      <c r="S294" s="26" t="s">
        <v>51</v>
      </c>
      <c r="T294" s="26" t="s">
        <v>51</v>
      </c>
      <c r="U294" s="26" t="s">
        <v>66</v>
      </c>
      <c r="V294" s="26" t="s">
        <v>79</v>
      </c>
      <c r="W294" s="26" t="s">
        <v>372</v>
      </c>
      <c r="X294" s="26" t="s">
        <v>3789</v>
      </c>
      <c r="Y294" s="26" t="s">
        <v>57</v>
      </c>
      <c r="Z294" s="36" t="s">
        <v>3785</v>
      </c>
      <c r="AA294" s="36">
        <v>45607</v>
      </c>
      <c r="AB294" s="26" t="s">
        <v>185</v>
      </c>
      <c r="AC294" s="26" t="s">
        <v>191</v>
      </c>
      <c r="AD294" s="26" t="s">
        <v>57</v>
      </c>
      <c r="AE294" s="26" t="s">
        <v>176</v>
      </c>
      <c r="AF294" s="26" t="s">
        <v>185</v>
      </c>
      <c r="AG294" s="26" t="s">
        <v>185</v>
      </c>
      <c r="AH294" s="43"/>
      <c r="AI294" s="42">
        <v>0</v>
      </c>
      <c r="AJ294" s="43"/>
      <c r="AL294" s="43"/>
      <c r="AM294" s="26" t="s">
        <v>4397</v>
      </c>
      <c r="AN294" s="43">
        <v>4.5862186350999999E-2</v>
      </c>
      <c r="AO294" s="43">
        <v>-1.0423618028182889E-5</v>
      </c>
    </row>
    <row r="295" spans="1:41" x14ac:dyDescent="0.2">
      <c r="A295" s="26">
        <v>8694</v>
      </c>
      <c r="B295" s="26">
        <v>15247</v>
      </c>
      <c r="C295" s="26" t="s">
        <v>183</v>
      </c>
      <c r="D295" s="26">
        <v>9721787</v>
      </c>
      <c r="E295" s="26" t="s">
        <v>532</v>
      </c>
      <c r="F295" s="42">
        <v>3.653</v>
      </c>
      <c r="G295" s="57">
        <v>670000</v>
      </c>
      <c r="H295" s="42">
        <v>-18.168102550040999</v>
      </c>
      <c r="I295" s="26">
        <v>1.5122333879999999E-3</v>
      </c>
      <c r="J295" s="26">
        <v>-5.9449247931441505E-7</v>
      </c>
      <c r="M295" s="42"/>
      <c r="N295" s="55">
        <v>0</v>
      </c>
      <c r="O295" s="42"/>
      <c r="P295" s="43"/>
      <c r="Q295" s="43"/>
      <c r="R295" s="42">
        <v>-66.259069999999994</v>
      </c>
      <c r="S295" s="26" t="s">
        <v>51</v>
      </c>
      <c r="T295" s="26" t="s">
        <v>51</v>
      </c>
      <c r="U295" s="26" t="s">
        <v>66</v>
      </c>
      <c r="V295" s="26" t="s">
        <v>79</v>
      </c>
      <c r="W295" s="26" t="s">
        <v>372</v>
      </c>
      <c r="X295" s="26" t="s">
        <v>532</v>
      </c>
      <c r="Y295" s="26" t="s">
        <v>57</v>
      </c>
      <c r="Z295" s="36" t="s">
        <v>3785</v>
      </c>
      <c r="AA295" s="36" t="s">
        <v>3891</v>
      </c>
      <c r="AB295" s="26" t="s">
        <v>185</v>
      </c>
      <c r="AC295" s="26" t="s">
        <v>191</v>
      </c>
      <c r="AD295" s="26" t="s">
        <v>57</v>
      </c>
      <c r="AE295" s="26" t="s">
        <v>176</v>
      </c>
      <c r="AF295" s="26" t="s">
        <v>185</v>
      </c>
      <c r="AG295" s="26" t="s">
        <v>185</v>
      </c>
      <c r="AH295" s="43"/>
      <c r="AI295" s="42">
        <v>365.3</v>
      </c>
      <c r="AJ295" s="43"/>
      <c r="AL295" s="43"/>
      <c r="AM295" s="26" t="s">
        <v>4397</v>
      </c>
      <c r="AN295" s="43">
        <v>0.95413781364799999</v>
      </c>
      <c r="AO295" s="43">
        <v>-2.168576970917412E-4</v>
      </c>
    </row>
    <row r="296" spans="1:41" x14ac:dyDescent="0.2">
      <c r="A296" s="26">
        <v>8694</v>
      </c>
      <c r="B296" s="26">
        <v>15248</v>
      </c>
      <c r="C296" s="26" t="s">
        <v>183</v>
      </c>
      <c r="D296" s="26" t="s">
        <v>4145</v>
      </c>
      <c r="E296" s="26" t="s">
        <v>532</v>
      </c>
      <c r="F296" s="42">
        <v>3.653</v>
      </c>
      <c r="G296" s="57">
        <v>-15790.44</v>
      </c>
      <c r="H296" s="42">
        <v>-4.3743432958590001</v>
      </c>
      <c r="I296" s="26">
        <v>8.9780148069999993E-3</v>
      </c>
      <c r="J296" s="26">
        <v>-1.11561470592907E-6</v>
      </c>
      <c r="K296" s="26" t="s">
        <v>4146</v>
      </c>
      <c r="L296" s="26" t="s">
        <v>531</v>
      </c>
      <c r="M296" s="42">
        <v>1</v>
      </c>
      <c r="N296" s="55">
        <v>15790.44</v>
      </c>
      <c r="O296" s="42">
        <v>15.816610000000001</v>
      </c>
      <c r="P296" s="43">
        <v>0.01</v>
      </c>
      <c r="Q296" s="43">
        <v>4.0338038239125698E-6</v>
      </c>
      <c r="R296" s="42">
        <v>-0.13661999999999999</v>
      </c>
      <c r="S296" s="26" t="s">
        <v>51</v>
      </c>
      <c r="T296" s="26" t="s">
        <v>51</v>
      </c>
      <c r="U296" s="26" t="s">
        <v>66</v>
      </c>
      <c r="V296" s="26" t="s">
        <v>79</v>
      </c>
      <c r="W296" s="26" t="s">
        <v>372</v>
      </c>
      <c r="X296" s="26" t="s">
        <v>3789</v>
      </c>
      <c r="Y296" s="26" t="s">
        <v>57</v>
      </c>
      <c r="Z296" s="36" t="s">
        <v>3785</v>
      </c>
      <c r="AA296" s="36">
        <v>45607</v>
      </c>
      <c r="AB296" s="26" t="s">
        <v>185</v>
      </c>
      <c r="AC296" s="26" t="s">
        <v>191</v>
      </c>
      <c r="AD296" s="26" t="s">
        <v>57</v>
      </c>
      <c r="AE296" s="26" t="s">
        <v>176</v>
      </c>
      <c r="AF296" s="26" t="s">
        <v>185</v>
      </c>
      <c r="AG296" s="26" t="s">
        <v>185</v>
      </c>
      <c r="AH296" s="43"/>
      <c r="AI296" s="42">
        <v>0</v>
      </c>
      <c r="AJ296" s="43"/>
      <c r="AL296" s="43"/>
      <c r="AM296" s="26" t="s">
        <v>4397</v>
      </c>
      <c r="AN296" s="43">
        <v>6.7400098667000002E-2</v>
      </c>
      <c r="AO296" s="43">
        <v>-3.4843761982922957E-6</v>
      </c>
    </row>
    <row r="297" spans="1:41" x14ac:dyDescent="0.2">
      <c r="A297" s="26">
        <v>8694</v>
      </c>
      <c r="B297" s="26">
        <v>15248</v>
      </c>
      <c r="C297" s="26" t="s">
        <v>183</v>
      </c>
      <c r="D297" s="26">
        <v>9794191</v>
      </c>
      <c r="E297" s="26" t="s">
        <v>538</v>
      </c>
      <c r="F297" s="42">
        <v>3.9645999999999999</v>
      </c>
      <c r="G297" s="57">
        <v>-50000</v>
      </c>
      <c r="H297" s="42">
        <v>-0.49794015382899998</v>
      </c>
      <c r="I297" s="26">
        <v>1.0219851920000001E-3</v>
      </c>
      <c r="J297" s="26">
        <v>-1.26992629684796E-7</v>
      </c>
      <c r="M297" s="42"/>
      <c r="N297" s="55">
        <v>0</v>
      </c>
      <c r="O297" s="42"/>
      <c r="P297" s="43"/>
      <c r="Q297" s="43"/>
      <c r="R297" s="42">
        <v>-1.8903799999999999</v>
      </c>
      <c r="S297" s="26" t="s">
        <v>51</v>
      </c>
      <c r="T297" s="26" t="s">
        <v>51</v>
      </c>
      <c r="U297" s="26" t="s">
        <v>66</v>
      </c>
      <c r="V297" s="26" t="s">
        <v>79</v>
      </c>
      <c r="W297" s="26" t="s">
        <v>372</v>
      </c>
      <c r="X297" s="26" t="s">
        <v>538</v>
      </c>
      <c r="Y297" s="26" t="s">
        <v>57</v>
      </c>
      <c r="Z297" s="36" t="s">
        <v>3785</v>
      </c>
      <c r="AA297" s="36" t="s">
        <v>3882</v>
      </c>
      <c r="AB297" s="26" t="s">
        <v>185</v>
      </c>
      <c r="AC297" s="26" t="s">
        <v>191</v>
      </c>
      <c r="AD297" s="26" t="s">
        <v>57</v>
      </c>
      <c r="AE297" s="26" t="s">
        <v>176</v>
      </c>
      <c r="AF297" s="26" t="s">
        <v>185</v>
      </c>
      <c r="AG297" s="26" t="s">
        <v>185</v>
      </c>
      <c r="AH297" s="43"/>
      <c r="AI297" s="42">
        <v>396.46</v>
      </c>
      <c r="AJ297" s="43"/>
      <c r="AL297" s="43"/>
      <c r="AM297" s="26" t="s">
        <v>4397</v>
      </c>
      <c r="AN297" s="43">
        <v>0.93259990133199999</v>
      </c>
      <c r="AO297" s="43">
        <v>-4.8212524357544938E-5</v>
      </c>
    </row>
    <row r="298" spans="1:41" x14ac:dyDescent="0.2">
      <c r="A298" s="26">
        <v>8694</v>
      </c>
      <c r="B298" s="26">
        <v>15249</v>
      </c>
      <c r="C298" s="26" t="s">
        <v>183</v>
      </c>
      <c r="D298" s="26">
        <v>9583880</v>
      </c>
      <c r="E298" s="26" t="s">
        <v>532</v>
      </c>
      <c r="F298" s="42">
        <v>3.653</v>
      </c>
      <c r="G298" s="57">
        <v>6000000</v>
      </c>
      <c r="H298" s="42">
        <v>-62.114757334795001</v>
      </c>
      <c r="I298" s="26">
        <v>2.2601710599999998E-3</v>
      </c>
      <c r="J298" s="26">
        <v>-2.4775638487825902E-6</v>
      </c>
      <c r="M298" s="42"/>
      <c r="N298" s="55">
        <v>0</v>
      </c>
      <c r="O298" s="42"/>
      <c r="P298" s="43"/>
      <c r="Q298" s="43"/>
      <c r="R298" s="42">
        <v>-226.53252000000001</v>
      </c>
      <c r="S298" s="26" t="s">
        <v>51</v>
      </c>
      <c r="T298" s="26" t="s">
        <v>51</v>
      </c>
      <c r="U298" s="26" t="s">
        <v>66</v>
      </c>
      <c r="V298" s="26" t="s">
        <v>79</v>
      </c>
      <c r="W298" s="26" t="s">
        <v>372</v>
      </c>
      <c r="X298" s="26" t="s">
        <v>532</v>
      </c>
      <c r="Y298" s="26" t="s">
        <v>57</v>
      </c>
      <c r="Z298" s="36" t="s">
        <v>3785</v>
      </c>
      <c r="AA298" s="36" t="s">
        <v>562</v>
      </c>
      <c r="AB298" s="26" t="s">
        <v>185</v>
      </c>
      <c r="AC298" s="26" t="s">
        <v>191</v>
      </c>
      <c r="AD298" s="26" t="s">
        <v>57</v>
      </c>
      <c r="AE298" s="26" t="s">
        <v>176</v>
      </c>
      <c r="AF298" s="26" t="s">
        <v>185</v>
      </c>
      <c r="AG298" s="26" t="s">
        <v>185</v>
      </c>
      <c r="AH298" s="43"/>
      <c r="AI298" s="42">
        <v>365.3</v>
      </c>
      <c r="AJ298" s="43"/>
      <c r="AL298" s="43"/>
      <c r="AM298" s="26" t="s">
        <v>4397</v>
      </c>
      <c r="AN298" s="43">
        <v>0.22601710607</v>
      </c>
      <c r="AO298" s="43">
        <v>-9.0624696312956979E-4</v>
      </c>
    </row>
    <row r="299" spans="1:41" x14ac:dyDescent="0.2">
      <c r="A299" s="26">
        <v>8694</v>
      </c>
      <c r="B299" s="26">
        <v>15249</v>
      </c>
      <c r="C299" s="26" t="s">
        <v>183</v>
      </c>
      <c r="D299" s="26">
        <v>9601513</v>
      </c>
      <c r="E299" s="26" t="s">
        <v>532</v>
      </c>
      <c r="F299" s="42">
        <v>3.653</v>
      </c>
      <c r="G299" s="57">
        <v>1975000</v>
      </c>
      <c r="H299" s="42">
        <v>-1.8741376473810001</v>
      </c>
      <c r="I299" s="26">
        <v>6.8194288380890502E-5</v>
      </c>
      <c r="J299" s="26">
        <v>-7.4753502742793899E-8</v>
      </c>
      <c r="M299" s="42"/>
      <c r="N299" s="55">
        <v>0</v>
      </c>
      <c r="O299" s="42"/>
      <c r="P299" s="43"/>
      <c r="Q299" s="43"/>
      <c r="R299" s="42">
        <v>-6.8349799999999998</v>
      </c>
      <c r="S299" s="26" t="s">
        <v>51</v>
      </c>
      <c r="T299" s="26" t="s">
        <v>51</v>
      </c>
      <c r="U299" s="26" t="s">
        <v>66</v>
      </c>
      <c r="V299" s="26" t="s">
        <v>79</v>
      </c>
      <c r="W299" s="26" t="s">
        <v>372</v>
      </c>
      <c r="X299" s="26" t="s">
        <v>532</v>
      </c>
      <c r="Y299" s="26" t="s">
        <v>57</v>
      </c>
      <c r="Z299" s="36" t="s">
        <v>3785</v>
      </c>
      <c r="AA299" s="36">
        <v>45719</v>
      </c>
      <c r="AB299" s="26" t="s">
        <v>185</v>
      </c>
      <c r="AC299" s="26" t="s">
        <v>191</v>
      </c>
      <c r="AD299" s="26" t="s">
        <v>57</v>
      </c>
      <c r="AE299" s="26" t="s">
        <v>176</v>
      </c>
      <c r="AF299" s="26" t="s">
        <v>185</v>
      </c>
      <c r="AG299" s="26" t="s">
        <v>185</v>
      </c>
      <c r="AH299" s="43"/>
      <c r="AI299" s="42">
        <v>365.3</v>
      </c>
      <c r="AJ299" s="43"/>
      <c r="AL299" s="43"/>
      <c r="AM299" s="26" t="s">
        <v>4397</v>
      </c>
      <c r="AN299" s="43">
        <v>6.8194288379999999E-3</v>
      </c>
      <c r="AO299" s="43">
        <v>-2.7343446618840183E-5</v>
      </c>
    </row>
    <row r="300" spans="1:41" x14ac:dyDescent="0.2">
      <c r="A300" s="26">
        <v>8694</v>
      </c>
      <c r="B300" s="26">
        <v>15249</v>
      </c>
      <c r="C300" s="26" t="s">
        <v>183</v>
      </c>
      <c r="D300" s="26">
        <v>9670737</v>
      </c>
      <c r="E300" s="26" t="s">
        <v>532</v>
      </c>
      <c r="F300" s="42">
        <v>3.653</v>
      </c>
      <c r="G300" s="57">
        <v>5300000</v>
      </c>
      <c r="H300" s="42">
        <v>-173.57978064162299</v>
      </c>
      <c r="I300" s="26">
        <v>6.3160513499999999E-3</v>
      </c>
      <c r="J300" s="26">
        <v>-6.9235558158799601E-6</v>
      </c>
      <c r="M300" s="42"/>
      <c r="N300" s="55">
        <v>0</v>
      </c>
      <c r="O300" s="42"/>
      <c r="P300" s="43"/>
      <c r="Q300" s="43"/>
      <c r="R300" s="42">
        <v>-633.04546000000005</v>
      </c>
      <c r="S300" s="26" t="s">
        <v>51</v>
      </c>
      <c r="T300" s="26" t="s">
        <v>51</v>
      </c>
      <c r="U300" s="26" t="s">
        <v>66</v>
      </c>
      <c r="V300" s="26" t="s">
        <v>79</v>
      </c>
      <c r="W300" s="26" t="s">
        <v>372</v>
      </c>
      <c r="X300" s="26" t="s">
        <v>532</v>
      </c>
      <c r="Y300" s="26" t="s">
        <v>57</v>
      </c>
      <c r="Z300" s="36" t="s">
        <v>3785</v>
      </c>
      <c r="AA300" s="36" t="s">
        <v>3423</v>
      </c>
      <c r="AB300" s="26" t="s">
        <v>185</v>
      </c>
      <c r="AC300" s="26" t="s">
        <v>191</v>
      </c>
      <c r="AD300" s="26" t="s">
        <v>57</v>
      </c>
      <c r="AE300" s="26" t="s">
        <v>176</v>
      </c>
      <c r="AF300" s="26" t="s">
        <v>185</v>
      </c>
      <c r="AG300" s="26" t="s">
        <v>185</v>
      </c>
      <c r="AH300" s="43"/>
      <c r="AI300" s="42">
        <v>365.3</v>
      </c>
      <c r="AJ300" s="43"/>
      <c r="AL300" s="43"/>
      <c r="AM300" s="26" t="s">
        <v>4397</v>
      </c>
      <c r="AN300" s="43">
        <v>0.63160513501799997</v>
      </c>
      <c r="AO300" s="43">
        <v>-2.5325084700773275E-3</v>
      </c>
    </row>
    <row r="301" spans="1:41" x14ac:dyDescent="0.2">
      <c r="A301" s="26">
        <v>8694</v>
      </c>
      <c r="B301" s="26">
        <v>15249</v>
      </c>
      <c r="C301" s="26" t="s">
        <v>183</v>
      </c>
      <c r="D301" s="26">
        <v>9721450</v>
      </c>
      <c r="E301" s="26" t="s">
        <v>532</v>
      </c>
      <c r="F301" s="42">
        <v>3.653</v>
      </c>
      <c r="G301" s="57">
        <v>2995000</v>
      </c>
      <c r="H301" s="42">
        <v>-81.872920208389999</v>
      </c>
      <c r="I301" s="26">
        <v>2.9791117729999999E-3</v>
      </c>
      <c r="J301" s="26">
        <v>-3.26565531294346E-6</v>
      </c>
      <c r="M301" s="42"/>
      <c r="N301" s="55">
        <v>0</v>
      </c>
      <c r="O301" s="42"/>
      <c r="P301" s="43"/>
      <c r="Q301" s="43"/>
      <c r="R301" s="42">
        <v>-298.59053999999998</v>
      </c>
      <c r="S301" s="26" t="s">
        <v>51</v>
      </c>
      <c r="T301" s="26" t="s">
        <v>51</v>
      </c>
      <c r="U301" s="26" t="s">
        <v>66</v>
      </c>
      <c r="V301" s="26" t="s">
        <v>79</v>
      </c>
      <c r="W301" s="26" t="s">
        <v>372</v>
      </c>
      <c r="X301" s="26" t="s">
        <v>532</v>
      </c>
      <c r="Y301" s="26" t="s">
        <v>57</v>
      </c>
      <c r="Z301" s="36" t="s">
        <v>3785</v>
      </c>
      <c r="AA301" s="36" t="s">
        <v>3894</v>
      </c>
      <c r="AB301" s="26" t="s">
        <v>185</v>
      </c>
      <c r="AC301" s="26" t="s">
        <v>191</v>
      </c>
      <c r="AD301" s="26" t="s">
        <v>57</v>
      </c>
      <c r="AE301" s="26" t="s">
        <v>176</v>
      </c>
      <c r="AF301" s="26" t="s">
        <v>185</v>
      </c>
      <c r="AG301" s="26" t="s">
        <v>185</v>
      </c>
      <c r="AH301" s="43"/>
      <c r="AI301" s="42">
        <v>365.3</v>
      </c>
      <c r="AJ301" s="43"/>
      <c r="AL301" s="43"/>
      <c r="AM301" s="26" t="s">
        <v>4397</v>
      </c>
      <c r="AN301" s="43">
        <v>0.29791117739200002</v>
      </c>
      <c r="AO301" s="43">
        <v>-1.1945162226342527E-3</v>
      </c>
    </row>
    <row r="302" spans="1:41" x14ac:dyDescent="0.2">
      <c r="A302" s="26">
        <v>8694</v>
      </c>
      <c r="B302" s="26">
        <v>15249</v>
      </c>
      <c r="C302" s="26" t="s">
        <v>183</v>
      </c>
      <c r="D302" s="26">
        <v>9764397</v>
      </c>
      <c r="E302" s="26" t="s">
        <v>532</v>
      </c>
      <c r="F302" s="42">
        <v>3.653</v>
      </c>
      <c r="G302" s="57">
        <v>4850000</v>
      </c>
      <c r="H302" s="42">
        <v>44.618338360296001</v>
      </c>
      <c r="I302" s="26">
        <v>-1.623528473E-3</v>
      </c>
      <c r="J302" s="26">
        <v>1.7796862912687199E-6</v>
      </c>
      <c r="M302" s="42"/>
      <c r="N302" s="55">
        <v>0</v>
      </c>
      <c r="O302" s="42"/>
      <c r="P302" s="43"/>
      <c r="Q302" s="43"/>
      <c r="R302" s="42">
        <v>162.72308000000001</v>
      </c>
      <c r="S302" s="26" t="s">
        <v>51</v>
      </c>
      <c r="T302" s="26" t="s">
        <v>51</v>
      </c>
      <c r="U302" s="26" t="s">
        <v>66</v>
      </c>
      <c r="V302" s="26" t="s">
        <v>79</v>
      </c>
      <c r="W302" s="26" t="s">
        <v>372</v>
      </c>
      <c r="X302" s="26" t="s">
        <v>532</v>
      </c>
      <c r="Y302" s="26" t="s">
        <v>57</v>
      </c>
      <c r="Z302" s="36" t="s">
        <v>3785</v>
      </c>
      <c r="AA302" s="36">
        <v>45780</v>
      </c>
      <c r="AB302" s="26" t="s">
        <v>185</v>
      </c>
      <c r="AC302" s="26" t="s">
        <v>191</v>
      </c>
      <c r="AD302" s="26" t="s">
        <v>57</v>
      </c>
      <c r="AE302" s="26" t="s">
        <v>176</v>
      </c>
      <c r="AF302" s="26" t="s">
        <v>185</v>
      </c>
      <c r="AG302" s="26" t="s">
        <v>185</v>
      </c>
      <c r="AH302" s="43"/>
      <c r="AI302" s="42">
        <v>365.3</v>
      </c>
      <c r="AJ302" s="43"/>
      <c r="AL302" s="43"/>
      <c r="AM302" s="26" t="s">
        <v>4397</v>
      </c>
      <c r="AN302" s="43">
        <v>-0.16235284731899999</v>
      </c>
      <c r="AO302" s="43">
        <v>6.5097627961358505E-4</v>
      </c>
    </row>
    <row r="303" spans="1:41" x14ac:dyDescent="0.2">
      <c r="A303" s="26">
        <v>8694</v>
      </c>
      <c r="B303" s="26">
        <v>15250</v>
      </c>
      <c r="C303" s="26" t="s">
        <v>183</v>
      </c>
      <c r="D303" s="26" t="s">
        <v>4147</v>
      </c>
      <c r="E303" s="26" t="s">
        <v>532</v>
      </c>
      <c r="F303" s="42">
        <v>3.653</v>
      </c>
      <c r="G303" s="57">
        <v>-3052517.84</v>
      </c>
      <c r="H303" s="42">
        <v>-3076.8888511105001</v>
      </c>
      <c r="I303" s="26">
        <v>3.016421983E-3</v>
      </c>
      <c r="J303" s="26">
        <v>-3.2575146099999999E-4</v>
      </c>
      <c r="K303" s="26" t="s">
        <v>4148</v>
      </c>
      <c r="L303" s="26" t="s">
        <v>531</v>
      </c>
      <c r="M303" s="42">
        <v>1</v>
      </c>
      <c r="N303" s="55">
        <v>3052517.84</v>
      </c>
      <c r="O303" s="42">
        <v>11044.06767</v>
      </c>
      <c r="P303" s="43">
        <v>3.0746449740000001E-3</v>
      </c>
      <c r="Q303" s="43">
        <v>1.169239891E-3</v>
      </c>
      <c r="R303" s="42">
        <v>-177.34596999999999</v>
      </c>
      <c r="S303" s="26" t="s">
        <v>51</v>
      </c>
      <c r="T303" s="26" t="s">
        <v>51</v>
      </c>
      <c r="U303" s="26" t="s">
        <v>66</v>
      </c>
      <c r="V303" s="26" t="s">
        <v>79</v>
      </c>
      <c r="W303" s="26" t="s">
        <v>372</v>
      </c>
      <c r="X303" s="26" t="s">
        <v>3789</v>
      </c>
      <c r="Y303" s="26" t="s">
        <v>57</v>
      </c>
      <c r="Z303" s="36" t="s">
        <v>3785</v>
      </c>
      <c r="AA303" s="36" t="s">
        <v>3897</v>
      </c>
      <c r="AB303" s="26" t="s">
        <v>185</v>
      </c>
      <c r="AC303" s="26" t="s">
        <v>191</v>
      </c>
      <c r="AD303" s="26" t="s">
        <v>57</v>
      </c>
      <c r="AE303" s="26" t="s">
        <v>176</v>
      </c>
      <c r="AF303" s="26" t="s">
        <v>185</v>
      </c>
      <c r="AG303" s="26" t="s">
        <v>185</v>
      </c>
      <c r="AH303" s="43"/>
      <c r="AI303" s="42">
        <v>7804</v>
      </c>
      <c r="AJ303" s="43"/>
      <c r="AL303" s="43"/>
      <c r="AM303" s="26" t="s">
        <v>4397</v>
      </c>
      <c r="AN303" s="43">
        <v>0.138415362136</v>
      </c>
      <c r="AO303" s="43">
        <v>-1.8958430972406896E-3</v>
      </c>
    </row>
    <row r="304" spans="1:41" x14ac:dyDescent="0.2">
      <c r="A304" s="26">
        <v>8694</v>
      </c>
      <c r="B304" s="26">
        <v>15250</v>
      </c>
      <c r="C304" s="26" t="s">
        <v>183</v>
      </c>
      <c r="D304" s="26">
        <v>9583888</v>
      </c>
      <c r="E304" s="26" t="s">
        <v>532</v>
      </c>
      <c r="F304" s="42">
        <v>3.653</v>
      </c>
      <c r="G304" s="57">
        <v>6320000</v>
      </c>
      <c r="H304" s="42">
        <v>-65.427543186180003</v>
      </c>
      <c r="I304" s="26">
        <v>6.4141764342830505E-5</v>
      </c>
      <c r="J304" s="26">
        <v>-6.92684034315639E-6</v>
      </c>
      <c r="M304" s="42"/>
      <c r="N304" s="55">
        <v>0</v>
      </c>
      <c r="O304" s="42"/>
      <c r="P304" s="43"/>
      <c r="Q304" s="43"/>
      <c r="R304" s="42">
        <v>-238.61425</v>
      </c>
      <c r="S304" s="26" t="s">
        <v>51</v>
      </c>
      <c r="T304" s="26" t="s">
        <v>51</v>
      </c>
      <c r="U304" s="26" t="s">
        <v>66</v>
      </c>
      <c r="V304" s="26" t="s">
        <v>79</v>
      </c>
      <c r="W304" s="26" t="s">
        <v>372</v>
      </c>
      <c r="X304" s="26" t="s">
        <v>532</v>
      </c>
      <c r="Y304" s="26" t="s">
        <v>57</v>
      </c>
      <c r="Z304" s="36" t="s">
        <v>3785</v>
      </c>
      <c r="AA304" s="36" t="s">
        <v>562</v>
      </c>
      <c r="AB304" s="26" t="s">
        <v>185</v>
      </c>
      <c r="AC304" s="26" t="s">
        <v>191</v>
      </c>
      <c r="AD304" s="26" t="s">
        <v>57</v>
      </c>
      <c r="AE304" s="26" t="s">
        <v>176</v>
      </c>
      <c r="AF304" s="26" t="s">
        <v>185</v>
      </c>
      <c r="AG304" s="26" t="s">
        <v>185</v>
      </c>
      <c r="AH304" s="43"/>
      <c r="AI304" s="42">
        <v>365.3</v>
      </c>
      <c r="AJ304" s="43"/>
      <c r="AL304" s="43"/>
      <c r="AM304" s="26" t="s">
        <v>4397</v>
      </c>
      <c r="AN304" s="43">
        <v>0.186234160407</v>
      </c>
      <c r="AO304" s="43">
        <v>-2.5508060812758485E-3</v>
      </c>
    </row>
    <row r="305" spans="1:41" x14ac:dyDescent="0.2">
      <c r="A305" s="26">
        <v>8694</v>
      </c>
      <c r="B305" s="26">
        <v>15250</v>
      </c>
      <c r="C305" s="26" t="s">
        <v>183</v>
      </c>
      <c r="D305" s="26">
        <v>9587777</v>
      </c>
      <c r="E305" s="26" t="s">
        <v>532</v>
      </c>
      <c r="F305" s="42">
        <v>3.653</v>
      </c>
      <c r="G305" s="57">
        <v>2200000</v>
      </c>
      <c r="H305" s="42">
        <v>-34.108058678364998</v>
      </c>
      <c r="I305" s="26">
        <v>3.3437768795837503E-5</v>
      </c>
      <c r="J305" s="26">
        <v>-3.6110339067408601E-6</v>
      </c>
      <c r="M305" s="42"/>
      <c r="N305" s="55">
        <v>0</v>
      </c>
      <c r="O305" s="42"/>
      <c r="P305" s="43"/>
      <c r="Q305" s="43"/>
      <c r="R305" s="42">
        <v>-124.39209</v>
      </c>
      <c r="S305" s="26" t="s">
        <v>51</v>
      </c>
      <c r="T305" s="26" t="s">
        <v>51</v>
      </c>
      <c r="U305" s="26" t="s">
        <v>66</v>
      </c>
      <c r="V305" s="26" t="s">
        <v>79</v>
      </c>
      <c r="W305" s="26" t="s">
        <v>372</v>
      </c>
      <c r="X305" s="26" t="s">
        <v>532</v>
      </c>
      <c r="Y305" s="26" t="s">
        <v>57</v>
      </c>
      <c r="Z305" s="36" t="s">
        <v>3785</v>
      </c>
      <c r="AA305" s="36" t="s">
        <v>562</v>
      </c>
      <c r="AB305" s="26" t="s">
        <v>185</v>
      </c>
      <c r="AC305" s="26" t="s">
        <v>191</v>
      </c>
      <c r="AD305" s="26" t="s">
        <v>57</v>
      </c>
      <c r="AE305" s="26" t="s">
        <v>176</v>
      </c>
      <c r="AF305" s="26" t="s">
        <v>185</v>
      </c>
      <c r="AG305" s="26" t="s">
        <v>185</v>
      </c>
      <c r="AH305" s="43"/>
      <c r="AI305" s="42">
        <v>365.3</v>
      </c>
      <c r="AJ305" s="43"/>
      <c r="AL305" s="43"/>
      <c r="AM305" s="26" t="s">
        <v>4397</v>
      </c>
      <c r="AN305" s="43">
        <v>9.7085804567E-2</v>
      </c>
      <c r="AO305" s="43">
        <v>-1.3297617373422277E-3</v>
      </c>
    </row>
    <row r="306" spans="1:41" x14ac:dyDescent="0.2">
      <c r="A306" s="26">
        <v>8694</v>
      </c>
      <c r="B306" s="26">
        <v>15250</v>
      </c>
      <c r="C306" s="26" t="s">
        <v>183</v>
      </c>
      <c r="D306" s="26" t="s">
        <v>4149</v>
      </c>
      <c r="E306" s="26" t="s">
        <v>532</v>
      </c>
      <c r="F306" s="42">
        <v>3.653</v>
      </c>
      <c r="G306" s="57">
        <v>-6978569</v>
      </c>
      <c r="H306" s="42">
        <v>-7032.1761584864298</v>
      </c>
      <c r="I306" s="26">
        <v>6.8939801800000002E-3</v>
      </c>
      <c r="J306" s="26">
        <v>-7.4449932100000005E-4</v>
      </c>
      <c r="K306" s="26" t="s">
        <v>4150</v>
      </c>
      <c r="L306" s="26" t="s">
        <v>531</v>
      </c>
      <c r="M306" s="42">
        <v>1</v>
      </c>
      <c r="N306" s="55">
        <v>6978569</v>
      </c>
      <c r="O306" s="42">
        <v>24875.74669</v>
      </c>
      <c r="P306" s="43">
        <v>6.9253550249999997E-3</v>
      </c>
      <c r="Q306" s="43">
        <v>2.6336053179999998E-3</v>
      </c>
      <c r="R306" s="42">
        <v>-770.59975999999995</v>
      </c>
      <c r="S306" s="26" t="s">
        <v>51</v>
      </c>
      <c r="T306" s="26" t="s">
        <v>51</v>
      </c>
      <c r="U306" s="26" t="s">
        <v>66</v>
      </c>
      <c r="V306" s="26" t="s">
        <v>79</v>
      </c>
      <c r="W306" s="26" t="s">
        <v>372</v>
      </c>
      <c r="X306" s="26" t="s">
        <v>3789</v>
      </c>
      <c r="Y306" s="26" t="s">
        <v>57</v>
      </c>
      <c r="Z306" s="36" t="s">
        <v>3785</v>
      </c>
      <c r="AA306" s="36" t="s">
        <v>3900</v>
      </c>
      <c r="AB306" s="26" t="s">
        <v>185</v>
      </c>
      <c r="AC306" s="26" t="s">
        <v>191</v>
      </c>
      <c r="AD306" s="26" t="s">
        <v>57</v>
      </c>
      <c r="AE306" s="26" t="s">
        <v>176</v>
      </c>
      <c r="AF306" s="26" t="s">
        <v>185</v>
      </c>
      <c r="AG306" s="26" t="s">
        <v>185</v>
      </c>
      <c r="AH306" s="43"/>
      <c r="AI306" s="42">
        <v>5170</v>
      </c>
      <c r="AJ306" s="43"/>
      <c r="AL306" s="43"/>
      <c r="AM306" s="26" t="s">
        <v>4397</v>
      </c>
      <c r="AN306" s="43">
        <v>0.60143934955199996</v>
      </c>
      <c r="AO306" s="43">
        <v>-8.2377752126610599E-3</v>
      </c>
    </row>
    <row r="307" spans="1:41" x14ac:dyDescent="0.2">
      <c r="A307" s="26">
        <v>8694</v>
      </c>
      <c r="B307" s="26">
        <v>15250</v>
      </c>
      <c r="C307" s="26" t="s">
        <v>183</v>
      </c>
      <c r="D307" s="26">
        <v>9764413</v>
      </c>
      <c r="E307" s="26" t="s">
        <v>532</v>
      </c>
      <c r="F307" s="42">
        <v>3.653</v>
      </c>
      <c r="G307" s="57">
        <v>885000</v>
      </c>
      <c r="H307" s="42">
        <v>8.1416972854399994</v>
      </c>
      <c r="I307" s="26">
        <v>-7.9816970529876896E-6</v>
      </c>
      <c r="J307" s="26">
        <v>8.6196477006743596E-7</v>
      </c>
      <c r="M307" s="42"/>
      <c r="N307" s="55">
        <v>0</v>
      </c>
      <c r="O307" s="42"/>
      <c r="P307" s="43"/>
      <c r="Q307" s="43"/>
      <c r="R307" s="42">
        <v>29.692769999999999</v>
      </c>
      <c r="S307" s="26" t="s">
        <v>51</v>
      </c>
      <c r="T307" s="26" t="s">
        <v>51</v>
      </c>
      <c r="U307" s="26" t="s">
        <v>66</v>
      </c>
      <c r="V307" s="26" t="s">
        <v>79</v>
      </c>
      <c r="W307" s="26" t="s">
        <v>372</v>
      </c>
      <c r="X307" s="26" t="s">
        <v>532</v>
      </c>
      <c r="Y307" s="26" t="s">
        <v>57</v>
      </c>
      <c r="Z307" s="36" t="s">
        <v>3785</v>
      </c>
      <c r="AA307" s="36">
        <v>45780</v>
      </c>
      <c r="AB307" s="26" t="s">
        <v>185</v>
      </c>
      <c r="AC307" s="26" t="s">
        <v>191</v>
      </c>
      <c r="AD307" s="26" t="s">
        <v>57</v>
      </c>
      <c r="AE307" s="26" t="s">
        <v>176</v>
      </c>
      <c r="AF307" s="26" t="s">
        <v>185</v>
      </c>
      <c r="AG307" s="26" t="s">
        <v>185</v>
      </c>
      <c r="AH307" s="43"/>
      <c r="AI307" s="42">
        <v>365.3</v>
      </c>
      <c r="AJ307" s="43"/>
      <c r="AL307" s="43"/>
      <c r="AM307" s="26" t="s">
        <v>4397</v>
      </c>
      <c r="AN307" s="43">
        <v>-2.3174676663E-2</v>
      </c>
      <c r="AO307" s="43">
        <v>3.1741816880561443E-4</v>
      </c>
    </row>
    <row r="308" spans="1:41" x14ac:dyDescent="0.2">
      <c r="A308" s="26">
        <v>8861</v>
      </c>
      <c r="B308" s="26">
        <v>9414</v>
      </c>
      <c r="C308" s="26" t="s">
        <v>183</v>
      </c>
      <c r="D308" s="26">
        <v>9306342</v>
      </c>
      <c r="E308" s="26" t="s">
        <v>532</v>
      </c>
      <c r="F308" s="42">
        <v>3.5840000000000001</v>
      </c>
      <c r="G308" s="57">
        <v>305000</v>
      </c>
      <c r="H308" s="42">
        <v>10.857894159582999</v>
      </c>
      <c r="I308" s="26">
        <v>0.01</v>
      </c>
      <c r="J308" s="26">
        <v>3.6728951304317602E-6</v>
      </c>
      <c r="M308" s="42"/>
      <c r="N308" s="55">
        <v>0</v>
      </c>
      <c r="O308" s="42"/>
      <c r="P308" s="43"/>
      <c r="Q308" s="43"/>
      <c r="R308" s="42">
        <v>39.598739999999999</v>
      </c>
      <c r="S308" s="26" t="s">
        <v>51</v>
      </c>
      <c r="T308" s="26" t="s">
        <v>51</v>
      </c>
      <c r="U308" s="26" t="s">
        <v>66</v>
      </c>
      <c r="V308" s="26" t="s">
        <v>79</v>
      </c>
      <c r="W308" s="26" t="s">
        <v>372</v>
      </c>
      <c r="X308" s="26" t="s">
        <v>532</v>
      </c>
      <c r="Y308" s="26" t="s">
        <v>57</v>
      </c>
      <c r="Z308" s="36" t="s">
        <v>3927</v>
      </c>
      <c r="AA308" s="36">
        <v>45750</v>
      </c>
      <c r="AB308" s="26" t="s">
        <v>185</v>
      </c>
      <c r="AC308" s="26" t="s">
        <v>191</v>
      </c>
      <c r="AD308" s="26" t="s">
        <v>57</v>
      </c>
      <c r="AE308" s="26" t="s">
        <v>176</v>
      </c>
      <c r="AF308" s="26" t="s">
        <v>185</v>
      </c>
      <c r="AG308" s="26" t="s">
        <v>185</v>
      </c>
      <c r="AH308" s="43"/>
      <c r="AI308" s="42">
        <v>358.4</v>
      </c>
      <c r="AJ308" s="43"/>
      <c r="AL308" s="43"/>
      <c r="AM308" s="26" t="s">
        <v>4397</v>
      </c>
      <c r="AN308" s="43">
        <v>1</v>
      </c>
      <c r="AO308" s="43">
        <v>1.3357209137415122E-3</v>
      </c>
    </row>
    <row r="309" spans="1:41" x14ac:dyDescent="0.2">
      <c r="A309" s="26">
        <v>8861</v>
      </c>
      <c r="B309" s="26">
        <v>9420</v>
      </c>
      <c r="C309" s="26" t="s">
        <v>183</v>
      </c>
      <c r="D309" s="26" t="s">
        <v>4151</v>
      </c>
      <c r="E309" s="26" t="s">
        <v>532</v>
      </c>
      <c r="F309" s="42">
        <v>3.653</v>
      </c>
      <c r="G309" s="57">
        <v>-132649.47</v>
      </c>
      <c r="H309" s="42">
        <v>-36.747197696736997</v>
      </c>
      <c r="I309" s="26">
        <v>0.01</v>
      </c>
      <c r="J309" s="26">
        <v>-1.22990045387508E-6</v>
      </c>
      <c r="K309" s="26" t="s">
        <v>4152</v>
      </c>
      <c r="L309" s="26" t="s">
        <v>531</v>
      </c>
      <c r="M309" s="42">
        <v>1</v>
      </c>
      <c r="N309" s="55">
        <v>132649.47</v>
      </c>
      <c r="O309" s="42">
        <v>132.86932999999999</v>
      </c>
      <c r="P309" s="43">
        <v>0.01</v>
      </c>
      <c r="Q309" s="43">
        <v>4.4470343186900398E-6</v>
      </c>
      <c r="R309" s="42">
        <v>-1.1476999999999999</v>
      </c>
      <c r="S309" s="26" t="s">
        <v>51</v>
      </c>
      <c r="T309" s="26" t="s">
        <v>51</v>
      </c>
      <c r="U309" s="26" t="s">
        <v>66</v>
      </c>
      <c r="V309" s="26" t="s">
        <v>79</v>
      </c>
      <c r="W309" s="26" t="s">
        <v>372</v>
      </c>
      <c r="X309" s="26" t="s">
        <v>3789</v>
      </c>
      <c r="Y309" s="26" t="s">
        <v>57</v>
      </c>
      <c r="Z309" s="36" t="s">
        <v>3785</v>
      </c>
      <c r="AA309" s="36">
        <v>45972</v>
      </c>
      <c r="AB309" s="26" t="s">
        <v>185</v>
      </c>
      <c r="AC309" s="26" t="s">
        <v>191</v>
      </c>
      <c r="AD309" s="26" t="s">
        <v>57</v>
      </c>
      <c r="AE309" s="26" t="s">
        <v>176</v>
      </c>
      <c r="AF309" s="26" t="s">
        <v>185</v>
      </c>
      <c r="AG309" s="26" t="s">
        <v>185</v>
      </c>
      <c r="AH309" s="43"/>
      <c r="AI309" s="42">
        <v>365.3</v>
      </c>
      <c r="AJ309" s="43"/>
      <c r="AL309" s="43"/>
      <c r="AM309" s="26" t="s">
        <v>4397</v>
      </c>
      <c r="AN309" s="43">
        <v>1</v>
      </c>
      <c r="AO309" s="43">
        <v>-3.8416275525956071E-6</v>
      </c>
    </row>
  </sheetData>
  <dataValidations count="16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" xr:uid="{00000000-0002-0000-1600-000008000000}">
      <formula1>Additional_Factor</formula1>
    </dataValidation>
    <dataValidation allowBlank="1" showInputMessage="1" showErrorMessage="1" sqref="Z2:Z19 M2:N19 P2:R19 I2:K19 D2:D19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  <dataValidation type="list" allowBlank="1" showInputMessage="1" showErrorMessage="1" sqref="AE2 C2:C20" xr:uid="{00000000-0002-0000-1600-00000F000000}">
      <formula1>#REF!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600-000011000000}">
          <x14:formula1>
            <xm:f>'P:\Documents\[קובץ דיווח נכס בודד נגזרים.xlsx]אפשרויות בחירה'!#REF!</xm:f>
          </x14:formula1>
          <xm:sqref>C77:C1048576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214"/>
  <sheetViews>
    <sheetView rightToLeft="1" zoomScaleNormal="100" workbookViewId="0">
      <pane ySplit="1" topLeftCell="A2" activePane="bottomLeft" state="frozen"/>
      <selection pane="bottomLeft" activeCell="A17" sqref="A17"/>
    </sheetView>
  </sheetViews>
  <sheetFormatPr defaultColWidth="9" defaultRowHeight="14.25" x14ac:dyDescent="0.2"/>
  <cols>
    <col min="1" max="2" width="11.125" style="26" bestFit="1" customWidth="1"/>
    <col min="3" max="3" width="26.75" style="26" bestFit="1" customWidth="1"/>
    <col min="4" max="4" width="26.125" style="26" bestFit="1" customWidth="1"/>
    <col min="5" max="5" width="34.875" style="26" bestFit="1" customWidth="1"/>
    <col min="6" max="6" width="11.75" style="26" customWidth="1"/>
    <col min="7" max="7" width="11.25" style="26" bestFit="1" customWidth="1"/>
    <col min="8" max="8" width="57.875" style="26" bestFit="1" customWidth="1"/>
    <col min="9" max="9" width="10.375" style="26" bestFit="1" customWidth="1"/>
    <col min="10" max="10" width="9.25" style="26" bestFit="1" customWidth="1"/>
    <col min="11" max="11" width="47.125" style="26" bestFit="1" customWidth="1"/>
    <col min="12" max="12" width="11" style="26" bestFit="1" customWidth="1"/>
    <col min="13" max="13" width="10.625" style="26" bestFit="1" customWidth="1"/>
    <col min="14" max="15" width="11.25" style="26" bestFit="1" customWidth="1"/>
    <col min="16" max="16" width="4.75" style="26" bestFit="1" customWidth="1"/>
    <col min="17" max="17" width="14.125" style="26" bestFit="1" customWidth="1"/>
    <col min="18" max="18" width="10.75" style="26" bestFit="1" customWidth="1"/>
    <col min="19" max="19" width="11.375" style="26" bestFit="1" customWidth="1"/>
    <col min="20" max="20" width="5.75" style="26" bestFit="1" customWidth="1"/>
    <col min="21" max="21" width="9.375" style="26" bestFit="1" customWidth="1"/>
    <col min="22" max="22" width="10" style="26" bestFit="1" customWidth="1"/>
    <col min="23" max="23" width="23.25" style="26" bestFit="1" customWidth="1"/>
    <col min="24" max="24" width="15" style="26" bestFit="1" customWidth="1"/>
    <col min="25" max="25" width="11" style="26" bestFit="1" customWidth="1"/>
    <col min="26" max="26" width="11.375" style="26" bestFit="1" customWidth="1"/>
    <col min="27" max="27" width="11.25" style="26" bestFit="1" customWidth="1"/>
    <col min="28" max="28" width="12.25" style="26" bestFit="1" customWidth="1"/>
    <col min="29" max="29" width="26" style="26" bestFit="1" customWidth="1"/>
    <col min="30" max="30" width="11.375" style="26" bestFit="1" customWidth="1"/>
    <col min="31" max="31" width="8.375" style="26" bestFit="1" customWidth="1"/>
    <col min="32" max="32" width="15.25" style="26" bestFit="1" customWidth="1"/>
    <col min="33" max="33" width="8.75" style="26" bestFit="1" customWidth="1"/>
    <col min="34" max="34" width="12" style="26" bestFit="1" customWidth="1"/>
    <col min="35" max="35" width="74.75" style="26" customWidth="1"/>
    <col min="36" max="36" width="10.375" style="26" bestFit="1" customWidth="1"/>
    <col min="37" max="37" width="11" style="26" bestFit="1" customWidth="1"/>
    <col min="38" max="38" width="9.125" style="26" bestFit="1" customWidth="1"/>
    <col min="39" max="39" width="8" style="26" bestFit="1" customWidth="1"/>
    <col min="40" max="40" width="11.75" style="26" customWidth="1"/>
    <col min="41" max="41" width="11.25" style="26" bestFit="1" customWidth="1"/>
    <col min="42" max="42" width="11.125" style="26" bestFit="1" customWidth="1"/>
    <col min="43" max="43" width="18.375" style="26" bestFit="1" customWidth="1"/>
    <col min="44" max="44" width="10.625" style="26" bestFit="1" customWidth="1"/>
    <col min="45" max="45" width="9.75" style="26" bestFit="1" customWidth="1"/>
    <col min="46" max="47" width="14.25" style="26" bestFit="1" customWidth="1"/>
    <col min="48" max="48" width="11.125" style="26" bestFit="1" customWidth="1"/>
    <col min="49" max="49" width="8.375" style="26" bestFit="1" customWidth="1"/>
    <col min="50" max="50" width="9.875" style="26" bestFit="1" customWidth="1"/>
    <col min="51" max="51" width="10.25" style="26" bestFit="1" customWidth="1"/>
    <col min="52" max="52" width="11" style="26" bestFit="1" customWidth="1"/>
    <col min="53" max="53" width="10" style="26" bestFit="1" customWidth="1"/>
    <col min="54" max="16384" width="9" style="26"/>
  </cols>
  <sheetData>
    <row r="1" spans="1:53" ht="66.75" customHeight="1" x14ac:dyDescent="0.2">
      <c r="A1" s="9" t="s">
        <v>361</v>
      </c>
      <c r="B1" s="9" t="s">
        <v>0</v>
      </c>
      <c r="C1" s="9" t="s">
        <v>376</v>
      </c>
      <c r="D1" s="9" t="s">
        <v>377</v>
      </c>
      <c r="E1" s="9" t="s">
        <v>378</v>
      </c>
      <c r="F1" s="9" t="s">
        <v>379</v>
      </c>
      <c r="G1" s="9" t="s">
        <v>1</v>
      </c>
      <c r="H1" s="9" t="s">
        <v>476</v>
      </c>
      <c r="I1" s="9" t="s">
        <v>336</v>
      </c>
      <c r="J1" s="9" t="s">
        <v>337</v>
      </c>
      <c r="K1" s="9" t="s">
        <v>7</v>
      </c>
      <c r="L1" s="9" t="s">
        <v>338</v>
      </c>
      <c r="M1" s="9" t="s">
        <v>153</v>
      </c>
      <c r="N1" s="9" t="s">
        <v>330</v>
      </c>
      <c r="O1" s="9" t="s">
        <v>382</v>
      </c>
      <c r="P1" s="9" t="s">
        <v>5</v>
      </c>
      <c r="Q1" s="9" t="s">
        <v>6</v>
      </c>
      <c r="R1" s="9" t="s">
        <v>517</v>
      </c>
      <c r="S1" s="9" t="s">
        <v>194</v>
      </c>
      <c r="T1" s="9" t="s">
        <v>11</v>
      </c>
      <c r="U1" s="9" t="s">
        <v>208</v>
      </c>
      <c r="V1" s="9" t="s">
        <v>12</v>
      </c>
      <c r="W1" s="9" t="s">
        <v>145</v>
      </c>
      <c r="X1" s="9" t="s">
        <v>163</v>
      </c>
      <c r="Y1" s="9" t="s">
        <v>368</v>
      </c>
      <c r="Z1" s="9" t="s">
        <v>348</v>
      </c>
      <c r="AA1" s="9" t="s">
        <v>202</v>
      </c>
      <c r="AB1" s="9" t="s">
        <v>484</v>
      </c>
      <c r="AC1" s="9" t="s">
        <v>18</v>
      </c>
      <c r="AD1" s="9" t="s">
        <v>407</v>
      </c>
      <c r="AE1" s="9" t="s">
        <v>362</v>
      </c>
      <c r="AF1" s="9" t="s">
        <v>363</v>
      </c>
      <c r="AG1" s="9" t="s">
        <v>449</v>
      </c>
      <c r="AH1" s="9" t="s">
        <v>201</v>
      </c>
      <c r="AI1" s="9" t="s">
        <v>19</v>
      </c>
      <c r="AJ1" s="9" t="s">
        <v>369</v>
      </c>
      <c r="AK1" s="9" t="s">
        <v>477</v>
      </c>
      <c r="AL1" s="9" t="s">
        <v>381</v>
      </c>
      <c r="AM1" s="9" t="s">
        <v>193</v>
      </c>
      <c r="AN1" s="9" t="s">
        <v>14</v>
      </c>
      <c r="AO1" s="9" t="s">
        <v>516</v>
      </c>
      <c r="AP1" s="9" t="s">
        <v>349</v>
      </c>
      <c r="AQ1" s="9" t="s">
        <v>490</v>
      </c>
      <c r="AR1" s="9" t="s">
        <v>380</v>
      </c>
      <c r="AS1" s="9" t="s">
        <v>9</v>
      </c>
      <c r="AT1" s="9" t="s">
        <v>519</v>
      </c>
      <c r="AU1" s="9" t="s">
        <v>420</v>
      </c>
      <c r="AV1" s="9" t="s">
        <v>520</v>
      </c>
      <c r="AW1" s="9" t="s">
        <v>421</v>
      </c>
      <c r="AX1" s="9" t="s">
        <v>367</v>
      </c>
      <c r="AY1" s="9" t="s">
        <v>24</v>
      </c>
      <c r="AZ1" s="9" t="s">
        <v>17</v>
      </c>
      <c r="BA1" s="9" t="s">
        <v>28</v>
      </c>
    </row>
    <row r="2" spans="1:53" ht="14.25" customHeight="1" x14ac:dyDescent="0.2">
      <c r="A2" s="26">
        <v>7956</v>
      </c>
      <c r="B2" s="26">
        <v>12537</v>
      </c>
      <c r="C2" s="45"/>
      <c r="D2" s="45"/>
      <c r="E2" s="45"/>
      <c r="F2" s="45">
        <v>11019468</v>
      </c>
      <c r="G2" s="45" t="s">
        <v>121</v>
      </c>
      <c r="H2" s="26" t="s">
        <v>4154</v>
      </c>
      <c r="I2" s="45" t="s">
        <v>56</v>
      </c>
      <c r="J2" s="45"/>
      <c r="K2" s="45" t="s">
        <v>512</v>
      </c>
      <c r="L2" s="45" t="s">
        <v>57</v>
      </c>
      <c r="M2" s="45" t="s">
        <v>57</v>
      </c>
      <c r="N2" s="45"/>
      <c r="O2" s="49" t="s">
        <v>3828</v>
      </c>
      <c r="P2" s="45" t="s">
        <v>2549</v>
      </c>
      <c r="Q2" s="45" t="s">
        <v>64</v>
      </c>
      <c r="R2" s="45" t="s">
        <v>154</v>
      </c>
      <c r="S2" s="45" t="s">
        <v>532</v>
      </c>
      <c r="T2" s="50">
        <v>2.0299999999999998</v>
      </c>
      <c r="U2" s="45" t="s">
        <v>209</v>
      </c>
      <c r="V2" s="51">
        <v>8.8200000000000001E-2</v>
      </c>
      <c r="W2" s="45"/>
      <c r="X2" s="45"/>
      <c r="Y2" s="51"/>
      <c r="Z2" s="51">
        <v>0.1376</v>
      </c>
      <c r="AA2" s="49" t="s">
        <v>4155</v>
      </c>
      <c r="AB2" s="45" t="s">
        <v>346</v>
      </c>
      <c r="AC2" s="45"/>
      <c r="AD2" s="52"/>
      <c r="AE2" s="51"/>
      <c r="AF2" s="49"/>
      <c r="AG2" s="45"/>
      <c r="AH2" s="45"/>
      <c r="AJ2" s="26" t="s">
        <v>53</v>
      </c>
      <c r="AK2" s="45" t="s">
        <v>411</v>
      </c>
      <c r="AL2" s="45"/>
      <c r="AM2" s="45" t="s">
        <v>160</v>
      </c>
      <c r="AN2" s="36" t="s">
        <v>3212</v>
      </c>
      <c r="AO2" s="36" t="s">
        <v>3212</v>
      </c>
      <c r="AP2" s="43"/>
      <c r="AQ2" s="42">
        <v>1200000</v>
      </c>
      <c r="AR2" s="53">
        <v>110.95</v>
      </c>
      <c r="AS2" s="53">
        <v>3.6469999999999998</v>
      </c>
      <c r="AT2" s="53">
        <v>4855.6157999999996</v>
      </c>
      <c r="AU2" s="53">
        <v>1331.4</v>
      </c>
      <c r="AV2" s="45"/>
      <c r="AW2" s="45"/>
      <c r="AX2" s="45"/>
      <c r="AY2" s="45" t="s">
        <v>15</v>
      </c>
      <c r="AZ2" s="51">
        <v>0.53179968306199998</v>
      </c>
      <c r="BA2" s="43">
        <v>1.9614977064112524E-3</v>
      </c>
    </row>
    <row r="3" spans="1:53" ht="14.25" customHeight="1" x14ac:dyDescent="0.2">
      <c r="A3" s="26">
        <v>7956</v>
      </c>
      <c r="B3" s="26">
        <v>12537</v>
      </c>
      <c r="C3" s="45"/>
      <c r="D3" s="45"/>
      <c r="E3" s="45"/>
      <c r="F3" s="45">
        <v>53089405</v>
      </c>
      <c r="G3" s="45" t="s">
        <v>351</v>
      </c>
      <c r="I3" s="45" t="s">
        <v>51</v>
      </c>
      <c r="J3" s="45"/>
      <c r="K3" s="45" t="s">
        <v>79</v>
      </c>
      <c r="L3" s="45" t="s">
        <v>57</v>
      </c>
      <c r="M3" s="45" t="s">
        <v>57</v>
      </c>
      <c r="N3" s="45"/>
      <c r="O3" s="49" t="s">
        <v>3688</v>
      </c>
      <c r="P3" s="45" t="s">
        <v>154</v>
      </c>
      <c r="Q3" s="45" t="s">
        <v>154</v>
      </c>
      <c r="R3" s="45" t="s">
        <v>154</v>
      </c>
      <c r="S3" s="45" t="s">
        <v>531</v>
      </c>
      <c r="T3" s="50">
        <v>1.94</v>
      </c>
      <c r="U3" s="45" t="s">
        <v>4153</v>
      </c>
      <c r="V3" s="51">
        <v>5.57E-2</v>
      </c>
      <c r="W3" s="45"/>
      <c r="X3" s="45"/>
      <c r="Y3" s="51"/>
      <c r="Z3" s="51">
        <v>5.1200000000000002E-2</v>
      </c>
      <c r="AA3" s="49"/>
      <c r="AB3" s="45" t="s">
        <v>347</v>
      </c>
      <c r="AC3" s="45"/>
      <c r="AD3" s="52"/>
      <c r="AE3" s="51"/>
      <c r="AF3" s="49"/>
      <c r="AG3" s="45"/>
      <c r="AH3" s="45"/>
      <c r="AJ3" s="26" t="s">
        <v>53</v>
      </c>
      <c r="AK3" s="45" t="s">
        <v>411</v>
      </c>
      <c r="AL3" s="45"/>
      <c r="AM3" s="45" t="s">
        <v>160</v>
      </c>
      <c r="AN3" s="36" t="s">
        <v>1839</v>
      </c>
      <c r="AO3" s="36" t="s">
        <v>3212</v>
      </c>
      <c r="AP3" s="43"/>
      <c r="AQ3" s="42">
        <v>4207515.1500000004</v>
      </c>
      <c r="AR3" s="53">
        <v>101.602</v>
      </c>
      <c r="AS3" s="53">
        <v>1</v>
      </c>
      <c r="AT3" s="53">
        <v>4274.9195399999999</v>
      </c>
      <c r="AU3" s="53">
        <v>4274.9195399999999</v>
      </c>
      <c r="AV3" s="45"/>
      <c r="AW3" s="45"/>
      <c r="AX3" s="45"/>
      <c r="AY3" s="45" t="s">
        <v>15</v>
      </c>
      <c r="AZ3" s="51">
        <v>0.46820031693699998</v>
      </c>
      <c r="BA3" s="43">
        <v>1.7269168769083103E-3</v>
      </c>
    </row>
    <row r="4" spans="1:53" ht="14.25" customHeight="1" x14ac:dyDescent="0.2">
      <c r="A4" s="26">
        <v>7956</v>
      </c>
      <c r="B4" s="26">
        <v>12538</v>
      </c>
      <c r="C4" s="45"/>
      <c r="D4" s="45"/>
      <c r="E4" s="45"/>
      <c r="F4" s="45">
        <v>11019227</v>
      </c>
      <c r="G4" s="45" t="s">
        <v>121</v>
      </c>
      <c r="H4" s="26" t="s">
        <v>447</v>
      </c>
      <c r="I4" s="45" t="s">
        <v>51</v>
      </c>
      <c r="J4" s="45"/>
      <c r="K4" s="45" t="s">
        <v>84</v>
      </c>
      <c r="L4" s="45" t="s">
        <v>57</v>
      </c>
      <c r="M4" s="45" t="s">
        <v>57</v>
      </c>
      <c r="N4" s="45"/>
      <c r="O4" s="49" t="s">
        <v>3386</v>
      </c>
      <c r="P4" s="45" t="s">
        <v>154</v>
      </c>
      <c r="Q4" s="45" t="s">
        <v>154</v>
      </c>
      <c r="R4" s="45" t="s">
        <v>154</v>
      </c>
      <c r="S4" s="45" t="s">
        <v>531</v>
      </c>
      <c r="T4" s="50">
        <v>4.42</v>
      </c>
      <c r="U4" s="45" t="s">
        <v>4153</v>
      </c>
      <c r="V4" s="51">
        <v>3.7999999999999999E-2</v>
      </c>
      <c r="W4" s="45"/>
      <c r="X4" s="45"/>
      <c r="Y4" s="51"/>
      <c r="Z4" s="51">
        <v>6.2199999999999998E-2</v>
      </c>
      <c r="AA4" s="49">
        <v>46399</v>
      </c>
      <c r="AB4" s="45" t="s">
        <v>347</v>
      </c>
      <c r="AC4" s="45"/>
      <c r="AD4" s="52"/>
      <c r="AE4" s="51"/>
      <c r="AF4" s="49"/>
      <c r="AG4" s="45"/>
      <c r="AH4" s="45"/>
      <c r="AJ4" s="26" t="s">
        <v>53</v>
      </c>
      <c r="AK4" s="45" t="s">
        <v>411</v>
      </c>
      <c r="AL4" s="45"/>
      <c r="AM4" s="45" t="s">
        <v>160</v>
      </c>
      <c r="AN4" s="36" t="s">
        <v>3212</v>
      </c>
      <c r="AO4" s="36" t="s">
        <v>3212</v>
      </c>
      <c r="AP4" s="43"/>
      <c r="AQ4" s="42">
        <v>7661962.1900000004</v>
      </c>
      <c r="AR4" s="53">
        <v>102.33</v>
      </c>
      <c r="AS4" s="53">
        <v>1</v>
      </c>
      <c r="AT4" s="53">
        <v>7840.4859100000003</v>
      </c>
      <c r="AU4" s="53">
        <v>7840.4859100000003</v>
      </c>
      <c r="AV4" s="45"/>
      <c r="AW4" s="45"/>
      <c r="AX4" s="45"/>
      <c r="AY4" s="45" t="s">
        <v>15</v>
      </c>
      <c r="AZ4" s="51">
        <v>2.0723790269000002E-2</v>
      </c>
      <c r="BA4" s="43">
        <v>1.9025526640819854E-3</v>
      </c>
    </row>
    <row r="5" spans="1:53" ht="14.25" customHeight="1" x14ac:dyDescent="0.2">
      <c r="A5" s="26">
        <v>7956</v>
      </c>
      <c r="B5" s="26">
        <v>12538</v>
      </c>
      <c r="C5" s="45"/>
      <c r="D5" s="45"/>
      <c r="E5" s="45"/>
      <c r="F5" s="45">
        <v>11019269</v>
      </c>
      <c r="G5" s="45" t="s">
        <v>121</v>
      </c>
      <c r="H5" s="26" t="s">
        <v>447</v>
      </c>
      <c r="I5" s="45" t="s">
        <v>51</v>
      </c>
      <c r="J5" s="45"/>
      <c r="K5" s="45" t="s">
        <v>84</v>
      </c>
      <c r="L5" s="45" t="s">
        <v>57</v>
      </c>
      <c r="M5" s="45" t="s">
        <v>57</v>
      </c>
      <c r="N5" s="45"/>
      <c r="O5" s="49" t="s">
        <v>4156</v>
      </c>
      <c r="P5" s="45" t="s">
        <v>154</v>
      </c>
      <c r="Q5" s="45" t="s">
        <v>154</v>
      </c>
      <c r="R5" s="45" t="s">
        <v>154</v>
      </c>
      <c r="S5" s="45" t="s">
        <v>531</v>
      </c>
      <c r="T5" s="50">
        <v>4.42</v>
      </c>
      <c r="U5" s="45" t="s">
        <v>4153</v>
      </c>
      <c r="V5" s="51">
        <v>3.7999999999999999E-2</v>
      </c>
      <c r="W5" s="45"/>
      <c r="X5" s="45"/>
      <c r="Y5" s="51"/>
      <c r="Z5" s="51">
        <v>6.6600000000000006E-2</v>
      </c>
      <c r="AA5" s="49">
        <v>46399</v>
      </c>
      <c r="AB5" s="45" t="s">
        <v>347</v>
      </c>
      <c r="AC5" s="45"/>
      <c r="AD5" s="52"/>
      <c r="AE5" s="51"/>
      <c r="AF5" s="49"/>
      <c r="AG5" s="45"/>
      <c r="AH5" s="45"/>
      <c r="AJ5" s="26" t="s">
        <v>53</v>
      </c>
      <c r="AK5" s="45" t="s">
        <v>411</v>
      </c>
      <c r="AL5" s="45"/>
      <c r="AM5" s="45" t="s">
        <v>160</v>
      </c>
      <c r="AN5" s="36" t="s">
        <v>3212</v>
      </c>
      <c r="AO5" s="36" t="s">
        <v>3212</v>
      </c>
      <c r="AP5" s="43"/>
      <c r="AQ5" s="42">
        <v>1055474.3799999999</v>
      </c>
      <c r="AR5" s="53">
        <v>100</v>
      </c>
      <c r="AS5" s="53">
        <v>1</v>
      </c>
      <c r="AT5" s="53">
        <v>1055.4743800000001</v>
      </c>
      <c r="AU5" s="53">
        <v>1055.4743800000001</v>
      </c>
      <c r="AV5" s="45"/>
      <c r="AW5" s="45"/>
      <c r="AX5" s="45"/>
      <c r="AY5" s="45" t="s">
        <v>15</v>
      </c>
      <c r="AZ5" s="51">
        <v>2.7898053680000001E-3</v>
      </c>
      <c r="BA5" s="43">
        <v>2.561187682230376E-4</v>
      </c>
    </row>
    <row r="6" spans="1:53" ht="14.25" customHeight="1" x14ac:dyDescent="0.2">
      <c r="A6" s="26">
        <v>7956</v>
      </c>
      <c r="B6" s="26">
        <v>12538</v>
      </c>
      <c r="C6" s="45"/>
      <c r="D6" s="45"/>
      <c r="E6" s="45"/>
      <c r="F6" s="45">
        <v>11019271</v>
      </c>
      <c r="G6" s="45" t="s">
        <v>121</v>
      </c>
      <c r="H6" s="26" t="s">
        <v>447</v>
      </c>
      <c r="I6" s="45" t="s">
        <v>51</v>
      </c>
      <c r="J6" s="45"/>
      <c r="K6" s="45" t="s">
        <v>84</v>
      </c>
      <c r="L6" s="45" t="s">
        <v>57</v>
      </c>
      <c r="M6" s="45" t="s">
        <v>57</v>
      </c>
      <c r="N6" s="45"/>
      <c r="O6" s="49" t="s">
        <v>4157</v>
      </c>
      <c r="P6" s="45" t="s">
        <v>154</v>
      </c>
      <c r="Q6" s="45" t="s">
        <v>154</v>
      </c>
      <c r="R6" s="45" t="s">
        <v>154</v>
      </c>
      <c r="S6" s="45" t="s">
        <v>531</v>
      </c>
      <c r="T6" s="50">
        <v>4.42</v>
      </c>
      <c r="U6" s="45" t="s">
        <v>4153</v>
      </c>
      <c r="V6" s="51">
        <v>3.7999999999999999E-2</v>
      </c>
      <c r="W6" s="45"/>
      <c r="X6" s="45"/>
      <c r="Y6" s="51"/>
      <c r="Z6" s="51">
        <v>6.1899999999999997E-2</v>
      </c>
      <c r="AA6" s="49">
        <v>46399</v>
      </c>
      <c r="AB6" s="45" t="s">
        <v>347</v>
      </c>
      <c r="AC6" s="45"/>
      <c r="AD6" s="52"/>
      <c r="AE6" s="51"/>
      <c r="AF6" s="49"/>
      <c r="AG6" s="45"/>
      <c r="AH6" s="45"/>
      <c r="AJ6" s="26" t="s">
        <v>53</v>
      </c>
      <c r="AK6" s="45" t="s">
        <v>411</v>
      </c>
      <c r="AL6" s="45"/>
      <c r="AM6" s="45" t="s">
        <v>160</v>
      </c>
      <c r="AN6" s="36" t="s">
        <v>3212</v>
      </c>
      <c r="AO6" s="36" t="s">
        <v>3212</v>
      </c>
      <c r="AP6" s="43"/>
      <c r="AQ6" s="42">
        <v>274423.34000000003</v>
      </c>
      <c r="AR6" s="53">
        <v>102.44</v>
      </c>
      <c r="AS6" s="53">
        <v>1</v>
      </c>
      <c r="AT6" s="53">
        <v>281.11926999999997</v>
      </c>
      <c r="AU6" s="53">
        <v>281.11926999999997</v>
      </c>
      <c r="AV6" s="45"/>
      <c r="AW6" s="45"/>
      <c r="AX6" s="45"/>
      <c r="AY6" s="45" t="s">
        <v>15</v>
      </c>
      <c r="AZ6" s="51">
        <v>7.4304792500000003E-4</v>
      </c>
      <c r="BA6" s="43">
        <v>6.8215697624190088E-5</v>
      </c>
    </row>
    <row r="7" spans="1:53" ht="14.25" customHeight="1" x14ac:dyDescent="0.2">
      <c r="A7" s="26">
        <v>7956</v>
      </c>
      <c r="B7" s="26">
        <v>12538</v>
      </c>
      <c r="C7" s="45"/>
      <c r="D7" s="45"/>
      <c r="E7" s="45"/>
      <c r="F7" s="45">
        <v>11019375</v>
      </c>
      <c r="G7" s="45" t="s">
        <v>121</v>
      </c>
      <c r="H7" s="26" t="s">
        <v>451</v>
      </c>
      <c r="I7" s="45" t="s">
        <v>56</v>
      </c>
      <c r="J7" s="45"/>
      <c r="K7" s="45" t="s">
        <v>475</v>
      </c>
      <c r="L7" s="45" t="s">
        <v>57</v>
      </c>
      <c r="M7" s="45" t="s">
        <v>57</v>
      </c>
      <c r="N7" s="45"/>
      <c r="O7" s="49" t="s">
        <v>4158</v>
      </c>
      <c r="P7" s="45" t="s">
        <v>2061</v>
      </c>
      <c r="Q7" s="45" t="s">
        <v>59</v>
      </c>
      <c r="R7" s="45" t="s">
        <v>58</v>
      </c>
      <c r="S7" s="45" t="s">
        <v>531</v>
      </c>
      <c r="T7" s="50">
        <v>3.78</v>
      </c>
      <c r="U7" s="45" t="s">
        <v>209</v>
      </c>
      <c r="V7" s="51">
        <v>3.6880000000000003E-2</v>
      </c>
      <c r="W7" s="45"/>
      <c r="X7" s="45"/>
      <c r="Y7" s="51"/>
      <c r="Z7" s="51">
        <v>6.2300000000000001E-2</v>
      </c>
      <c r="AA7" s="49" t="s">
        <v>1616</v>
      </c>
      <c r="AB7" s="45" t="s">
        <v>346</v>
      </c>
      <c r="AC7" s="45"/>
      <c r="AD7" s="52"/>
      <c r="AE7" s="51"/>
      <c r="AF7" s="49"/>
      <c r="AG7" s="45"/>
      <c r="AH7" s="45"/>
      <c r="AJ7" s="26" t="s">
        <v>53</v>
      </c>
      <c r="AK7" s="45" t="s">
        <v>411</v>
      </c>
      <c r="AL7" s="45"/>
      <c r="AM7" s="45" t="s">
        <v>160</v>
      </c>
      <c r="AN7" s="36" t="s">
        <v>3212</v>
      </c>
      <c r="AO7" s="36" t="s">
        <v>3212</v>
      </c>
      <c r="AP7" s="43"/>
      <c r="AQ7" s="42">
        <v>18169557.91</v>
      </c>
      <c r="AR7" s="53">
        <v>91.22</v>
      </c>
      <c r="AS7" s="53">
        <v>1</v>
      </c>
      <c r="AT7" s="53">
        <v>16574.27073</v>
      </c>
      <c r="AU7" s="53">
        <v>16574.27073</v>
      </c>
      <c r="AV7" s="45"/>
      <c r="AW7" s="45"/>
      <c r="AX7" s="45"/>
      <c r="AY7" s="45" t="s">
        <v>15</v>
      </c>
      <c r="AZ7" s="51">
        <v>4.3808727472E-2</v>
      </c>
      <c r="BA7" s="43">
        <v>4.0218710032191834E-3</v>
      </c>
    </row>
    <row r="8" spans="1:53" ht="14.25" customHeight="1" x14ac:dyDescent="0.2">
      <c r="A8" s="26">
        <v>7956</v>
      </c>
      <c r="B8" s="26">
        <v>12538</v>
      </c>
      <c r="F8" s="26">
        <v>11019468</v>
      </c>
      <c r="G8" s="26" t="s">
        <v>121</v>
      </c>
      <c r="H8" s="26" t="s">
        <v>4154</v>
      </c>
      <c r="I8" s="26" t="s">
        <v>56</v>
      </c>
      <c r="K8" s="45" t="s">
        <v>512</v>
      </c>
      <c r="L8" s="26" t="s">
        <v>57</v>
      </c>
      <c r="M8" s="26" t="s">
        <v>57</v>
      </c>
      <c r="O8" s="36" t="s">
        <v>3828</v>
      </c>
      <c r="P8" s="26" t="s">
        <v>2549</v>
      </c>
      <c r="Q8" s="26" t="s">
        <v>64</v>
      </c>
      <c r="R8" s="26" t="s">
        <v>154</v>
      </c>
      <c r="S8" s="26" t="s">
        <v>532</v>
      </c>
      <c r="T8" s="54">
        <v>2.0299999999999998</v>
      </c>
      <c r="U8" s="26" t="s">
        <v>209</v>
      </c>
      <c r="V8" s="43">
        <v>8.8200000000000001E-2</v>
      </c>
      <c r="Y8" s="43"/>
      <c r="Z8" s="43">
        <v>0.1376</v>
      </c>
      <c r="AA8" s="36" t="s">
        <v>4155</v>
      </c>
      <c r="AB8" s="26" t="s">
        <v>346</v>
      </c>
      <c r="AD8" s="55"/>
      <c r="AE8" s="43"/>
      <c r="AF8" s="36"/>
      <c r="AH8" s="45"/>
      <c r="AJ8" s="26" t="s">
        <v>53</v>
      </c>
      <c r="AK8" s="26" t="s">
        <v>411</v>
      </c>
      <c r="AM8" s="26" t="s">
        <v>160</v>
      </c>
      <c r="AN8" s="36" t="s">
        <v>3212</v>
      </c>
      <c r="AO8" s="36" t="s">
        <v>3212</v>
      </c>
      <c r="AP8" s="43"/>
      <c r="AQ8" s="42">
        <v>4700000</v>
      </c>
      <c r="AR8" s="42">
        <v>110.95</v>
      </c>
      <c r="AS8" s="42">
        <v>3.6469999999999998</v>
      </c>
      <c r="AT8" s="42">
        <v>19017.828549999998</v>
      </c>
      <c r="AU8" s="42">
        <v>5214.6499999999996</v>
      </c>
      <c r="AY8" s="26" t="s">
        <v>15</v>
      </c>
      <c r="AZ8" s="43">
        <v>5.0267482752999998E-2</v>
      </c>
      <c r="BA8" s="43">
        <v>4.6148186207067539E-3</v>
      </c>
    </row>
    <row r="9" spans="1:53" ht="14.25" customHeight="1" x14ac:dyDescent="0.2">
      <c r="A9" s="26">
        <v>7956</v>
      </c>
      <c r="B9" s="26">
        <v>12538</v>
      </c>
      <c r="C9" s="45"/>
      <c r="D9" s="45"/>
      <c r="E9" s="45"/>
      <c r="F9" s="45">
        <v>11019576</v>
      </c>
      <c r="G9" s="45" t="s">
        <v>121</v>
      </c>
      <c r="H9" s="26" t="s">
        <v>447</v>
      </c>
      <c r="I9" s="45" t="s">
        <v>51</v>
      </c>
      <c r="J9" s="45"/>
      <c r="K9" s="45" t="s">
        <v>84</v>
      </c>
      <c r="L9" s="45" t="s">
        <v>57</v>
      </c>
      <c r="M9" s="45" t="s">
        <v>57</v>
      </c>
      <c r="N9" s="45"/>
      <c r="O9" s="49" t="s">
        <v>4159</v>
      </c>
      <c r="P9" s="45" t="s">
        <v>154</v>
      </c>
      <c r="Q9" s="45" t="s">
        <v>154</v>
      </c>
      <c r="R9" s="45" t="s">
        <v>154</v>
      </c>
      <c r="S9" s="45" t="s">
        <v>531</v>
      </c>
      <c r="T9" s="50">
        <v>4.42</v>
      </c>
      <c r="U9" s="45" t="s">
        <v>4153</v>
      </c>
      <c r="V9" s="51">
        <v>3.7999999999999999E-2</v>
      </c>
      <c r="W9" s="45"/>
      <c r="X9" s="45"/>
      <c r="Y9" s="51"/>
      <c r="Z9" s="51">
        <v>5.7099999999999998E-2</v>
      </c>
      <c r="AA9" s="49">
        <v>46399</v>
      </c>
      <c r="AB9" s="45" t="s">
        <v>347</v>
      </c>
      <c r="AC9" s="45"/>
      <c r="AD9" s="52"/>
      <c r="AE9" s="51"/>
      <c r="AF9" s="49"/>
      <c r="AG9" s="45"/>
      <c r="AH9" s="45"/>
      <c r="AJ9" s="26" t="s">
        <v>53</v>
      </c>
      <c r="AK9" s="45" t="s">
        <v>411</v>
      </c>
      <c r="AL9" s="45"/>
      <c r="AM9" s="45" t="s">
        <v>160</v>
      </c>
      <c r="AN9" s="36" t="s">
        <v>3212</v>
      </c>
      <c r="AO9" s="36" t="s">
        <v>3212</v>
      </c>
      <c r="AP9" s="43"/>
      <c r="AQ9" s="42">
        <v>6411030</v>
      </c>
      <c r="AR9" s="53">
        <v>102.61</v>
      </c>
      <c r="AS9" s="53">
        <v>1</v>
      </c>
      <c r="AT9" s="53">
        <v>6578.3578799999996</v>
      </c>
      <c r="AU9" s="53">
        <v>6578.3578799999996</v>
      </c>
      <c r="AV9" s="45"/>
      <c r="AW9" s="45"/>
      <c r="AX9" s="45"/>
      <c r="AY9" s="45" t="s">
        <v>15</v>
      </c>
      <c r="AZ9" s="51">
        <v>1.7387762772E-2</v>
      </c>
      <c r="BA9" s="43">
        <v>1.5962878389865918E-3</v>
      </c>
    </row>
    <row r="10" spans="1:53" ht="14.25" customHeight="1" x14ac:dyDescent="0.2">
      <c r="A10" s="26">
        <v>7956</v>
      </c>
      <c r="B10" s="26">
        <v>12538</v>
      </c>
      <c r="C10" s="45"/>
      <c r="D10" s="45"/>
      <c r="E10" s="45"/>
      <c r="F10" s="45">
        <v>11019581</v>
      </c>
      <c r="G10" s="45" t="s">
        <v>121</v>
      </c>
      <c r="H10" s="26" t="s">
        <v>444</v>
      </c>
      <c r="I10" s="45" t="s">
        <v>51</v>
      </c>
      <c r="J10" s="45"/>
      <c r="K10" s="45" t="s">
        <v>84</v>
      </c>
      <c r="L10" s="45" t="s">
        <v>57</v>
      </c>
      <c r="M10" s="45" t="s">
        <v>57</v>
      </c>
      <c r="N10" s="45"/>
      <c r="O10" s="49">
        <v>44807</v>
      </c>
      <c r="P10" s="45" t="s">
        <v>154</v>
      </c>
      <c r="Q10" s="45" t="s">
        <v>154</v>
      </c>
      <c r="R10" s="45" t="s">
        <v>154</v>
      </c>
      <c r="S10" s="45" t="s">
        <v>531</v>
      </c>
      <c r="T10" s="50">
        <v>3.88</v>
      </c>
      <c r="U10" s="45" t="s">
        <v>4153</v>
      </c>
      <c r="V10" s="51">
        <v>3.7999999999999999E-2</v>
      </c>
      <c r="W10" s="45"/>
      <c r="X10" s="45"/>
      <c r="Y10" s="51"/>
      <c r="Z10" s="51">
        <v>5.7299999999999997E-2</v>
      </c>
      <c r="AA10" s="49">
        <v>47364</v>
      </c>
      <c r="AB10" s="45" t="s">
        <v>347</v>
      </c>
      <c r="AC10" s="45"/>
      <c r="AD10" s="52"/>
      <c r="AE10" s="51"/>
      <c r="AF10" s="49"/>
      <c r="AG10" s="45"/>
      <c r="AH10" s="45"/>
      <c r="AJ10" s="26" t="s">
        <v>57</v>
      </c>
      <c r="AK10" s="45" t="s">
        <v>411</v>
      </c>
      <c r="AL10" s="45"/>
      <c r="AM10" s="45" t="s">
        <v>160</v>
      </c>
      <c r="AN10" s="36" t="s">
        <v>3212</v>
      </c>
      <c r="AO10" s="36" t="s">
        <v>3212</v>
      </c>
      <c r="AP10" s="43"/>
      <c r="AQ10" s="42">
        <v>870103.01</v>
      </c>
      <c r="AR10" s="53">
        <v>93.27</v>
      </c>
      <c r="AS10" s="53">
        <v>1</v>
      </c>
      <c r="AT10" s="53">
        <v>811.54507999999998</v>
      </c>
      <c r="AU10" s="53">
        <v>811.54507999999998</v>
      </c>
      <c r="AV10" s="45"/>
      <c r="AW10" s="45"/>
      <c r="AX10" s="45"/>
      <c r="AY10" s="45" t="s">
        <v>15</v>
      </c>
      <c r="AZ10" s="51">
        <v>2.1450571080000001E-3</v>
      </c>
      <c r="BA10" s="43">
        <v>1.9692749552771379E-4</v>
      </c>
    </row>
    <row r="11" spans="1:53" ht="14.25" customHeight="1" x14ac:dyDescent="0.2">
      <c r="A11" s="26">
        <v>7956</v>
      </c>
      <c r="B11" s="26">
        <v>12538</v>
      </c>
      <c r="C11" s="45"/>
      <c r="D11" s="45"/>
      <c r="E11" s="45"/>
      <c r="F11" s="45">
        <v>11019587</v>
      </c>
      <c r="G11" s="45" t="s">
        <v>121</v>
      </c>
      <c r="H11" s="26" t="s">
        <v>444</v>
      </c>
      <c r="I11" s="45" t="s">
        <v>51</v>
      </c>
      <c r="J11" s="45"/>
      <c r="K11" s="45" t="s">
        <v>84</v>
      </c>
      <c r="L11" s="45" t="s">
        <v>57</v>
      </c>
      <c r="M11" s="45" t="s">
        <v>57</v>
      </c>
      <c r="N11" s="45"/>
      <c r="O11" s="49" t="s">
        <v>4160</v>
      </c>
      <c r="P11" s="45" t="s">
        <v>154</v>
      </c>
      <c r="Q11" s="45" t="s">
        <v>154</v>
      </c>
      <c r="R11" s="45" t="s">
        <v>154</v>
      </c>
      <c r="S11" s="45" t="s">
        <v>531</v>
      </c>
      <c r="T11" s="50">
        <v>3.88</v>
      </c>
      <c r="U11" s="45" t="s">
        <v>4153</v>
      </c>
      <c r="V11" s="51">
        <v>3.7999999999999999E-2</v>
      </c>
      <c r="W11" s="45"/>
      <c r="X11" s="45"/>
      <c r="Y11" s="51"/>
      <c r="Z11" s="51">
        <v>5.45E-2</v>
      </c>
      <c r="AA11" s="49">
        <v>47364</v>
      </c>
      <c r="AB11" s="45" t="s">
        <v>347</v>
      </c>
      <c r="AC11" s="45"/>
      <c r="AD11" s="52"/>
      <c r="AE11" s="51"/>
      <c r="AF11" s="49"/>
      <c r="AG11" s="45"/>
      <c r="AH11" s="45"/>
      <c r="AJ11" s="26" t="s">
        <v>57</v>
      </c>
      <c r="AK11" s="45" t="s">
        <v>411</v>
      </c>
      <c r="AL11" s="45"/>
      <c r="AM11" s="45" t="s">
        <v>160</v>
      </c>
      <c r="AN11" s="36" t="s">
        <v>3212</v>
      </c>
      <c r="AO11" s="36" t="s">
        <v>3212</v>
      </c>
      <c r="AP11" s="43"/>
      <c r="AQ11" s="42">
        <v>13827582.859999999</v>
      </c>
      <c r="AR11" s="53">
        <v>94.26</v>
      </c>
      <c r="AS11" s="53">
        <v>1</v>
      </c>
      <c r="AT11" s="53">
        <v>13033.8796</v>
      </c>
      <c r="AU11" s="53">
        <v>13033.8796</v>
      </c>
      <c r="AV11" s="45"/>
      <c r="AW11" s="45"/>
      <c r="AX11" s="45"/>
      <c r="AY11" s="45" t="s">
        <v>15</v>
      </c>
      <c r="AZ11" s="51">
        <v>3.4450847860000001E-2</v>
      </c>
      <c r="BA11" s="43">
        <v>3.1627685631927679E-3</v>
      </c>
    </row>
    <row r="12" spans="1:53" ht="14.25" customHeight="1" x14ac:dyDescent="0.2">
      <c r="A12" s="26">
        <v>7956</v>
      </c>
      <c r="B12" s="26">
        <v>12538</v>
      </c>
      <c r="C12" s="45"/>
      <c r="D12" s="45"/>
      <c r="E12" s="45"/>
      <c r="F12" s="45">
        <v>11019588</v>
      </c>
      <c r="G12" s="45" t="s">
        <v>121</v>
      </c>
      <c r="I12" s="45" t="s">
        <v>51</v>
      </c>
      <c r="J12" s="45"/>
      <c r="K12" s="45" t="s">
        <v>84</v>
      </c>
      <c r="L12" s="45" t="s">
        <v>57</v>
      </c>
      <c r="M12" s="45" t="s">
        <v>57</v>
      </c>
      <c r="N12" s="45"/>
      <c r="O12" s="49" t="s">
        <v>4161</v>
      </c>
      <c r="P12" s="45" t="s">
        <v>154</v>
      </c>
      <c r="Q12" s="45" t="s">
        <v>154</v>
      </c>
      <c r="R12" s="45" t="s">
        <v>154</v>
      </c>
      <c r="S12" s="45" t="s">
        <v>531</v>
      </c>
      <c r="T12" s="50">
        <v>6.07</v>
      </c>
      <c r="U12" s="45" t="s">
        <v>4153</v>
      </c>
      <c r="V12" s="51">
        <v>0</v>
      </c>
      <c r="W12" s="45"/>
      <c r="X12" s="45"/>
      <c r="Y12" s="51"/>
      <c r="Z12" s="51">
        <v>0.1288</v>
      </c>
      <c r="AA12" s="49"/>
      <c r="AB12" s="45" t="s">
        <v>347</v>
      </c>
      <c r="AC12" s="45"/>
      <c r="AD12" s="52"/>
      <c r="AE12" s="51"/>
      <c r="AF12" s="49"/>
      <c r="AG12" s="45"/>
      <c r="AH12" s="45"/>
      <c r="AJ12" s="26" t="s">
        <v>53</v>
      </c>
      <c r="AK12" s="45" t="s">
        <v>411</v>
      </c>
      <c r="AL12" s="45"/>
      <c r="AM12" s="45" t="s">
        <v>160</v>
      </c>
      <c r="AN12" s="36" t="s">
        <v>3212</v>
      </c>
      <c r="AO12" s="36" t="s">
        <v>3212</v>
      </c>
      <c r="AP12" s="43"/>
      <c r="AQ12" s="42">
        <v>4000543.36</v>
      </c>
      <c r="AR12" s="53">
        <v>100.14</v>
      </c>
      <c r="AS12" s="53">
        <v>1</v>
      </c>
      <c r="AT12" s="53">
        <v>4006.1441199999999</v>
      </c>
      <c r="AU12" s="53">
        <v>4006.1441199999999</v>
      </c>
      <c r="AV12" s="45"/>
      <c r="AW12" s="45"/>
      <c r="AX12" s="45"/>
      <c r="AY12" s="45" t="s">
        <v>15</v>
      </c>
      <c r="AZ12" s="51">
        <v>1.0588947099000001E-2</v>
      </c>
      <c r="BA12" s="43">
        <v>9.7212089348712081E-4</v>
      </c>
    </row>
    <row r="13" spans="1:53" ht="14.25" customHeight="1" x14ac:dyDescent="0.2">
      <c r="A13" s="26">
        <v>7956</v>
      </c>
      <c r="B13" s="26">
        <v>12538</v>
      </c>
      <c r="C13" s="45"/>
      <c r="D13" s="45"/>
      <c r="E13" s="45"/>
      <c r="F13" s="45">
        <v>11019673</v>
      </c>
      <c r="G13" s="45" t="s">
        <v>351</v>
      </c>
      <c r="I13" s="45" t="s">
        <v>51</v>
      </c>
      <c r="J13" s="45"/>
      <c r="K13" s="45" t="s">
        <v>79</v>
      </c>
      <c r="L13" s="45" t="s">
        <v>57</v>
      </c>
      <c r="M13" s="45" t="s">
        <v>57</v>
      </c>
      <c r="N13" s="45"/>
      <c r="O13" s="49" t="s">
        <v>4162</v>
      </c>
      <c r="P13" s="45" t="s">
        <v>154</v>
      </c>
      <c r="Q13" s="45" t="s">
        <v>154</v>
      </c>
      <c r="R13" s="45" t="s">
        <v>154</v>
      </c>
      <c r="S13" s="45" t="s">
        <v>531</v>
      </c>
      <c r="T13" s="50">
        <v>0</v>
      </c>
      <c r="U13" s="45" t="s">
        <v>4153</v>
      </c>
      <c r="V13" s="51">
        <v>0</v>
      </c>
      <c r="W13" s="45"/>
      <c r="X13" s="45"/>
      <c r="Y13" s="51"/>
      <c r="Z13" s="51">
        <v>0</v>
      </c>
      <c r="AA13" s="49"/>
      <c r="AB13" s="45" t="s">
        <v>347</v>
      </c>
      <c r="AC13" s="45"/>
      <c r="AD13" s="52"/>
      <c r="AE13" s="51"/>
      <c r="AF13" s="49"/>
      <c r="AG13" s="45"/>
      <c r="AH13" s="45"/>
      <c r="AJ13" s="26" t="s">
        <v>53</v>
      </c>
      <c r="AK13" s="45" t="s">
        <v>411</v>
      </c>
      <c r="AL13" s="45"/>
      <c r="AM13" s="45" t="s">
        <v>160</v>
      </c>
      <c r="AN13" s="36" t="s">
        <v>1839</v>
      </c>
      <c r="AO13" s="36" t="s">
        <v>3212</v>
      </c>
      <c r="AP13" s="43"/>
      <c r="AQ13" s="42">
        <v>304242.71000000002</v>
      </c>
      <c r="AR13" s="53">
        <v>100.5391</v>
      </c>
      <c r="AS13" s="53">
        <v>1</v>
      </c>
      <c r="AT13" s="53">
        <v>305.88288</v>
      </c>
      <c r="AU13" s="53">
        <v>305.88288</v>
      </c>
      <c r="AV13" s="45"/>
      <c r="AW13" s="45"/>
      <c r="AX13" s="45"/>
      <c r="AY13" s="45" t="s">
        <v>15</v>
      </c>
      <c r="AZ13" s="51">
        <v>8.0850252399999997E-4</v>
      </c>
      <c r="BA13" s="43">
        <v>7.4224773173665499E-5</v>
      </c>
    </row>
    <row r="14" spans="1:53" ht="14.25" customHeight="1" x14ac:dyDescent="0.2">
      <c r="A14" s="26">
        <v>7956</v>
      </c>
      <c r="B14" s="26">
        <v>12538</v>
      </c>
      <c r="C14" s="45"/>
      <c r="D14" s="45"/>
      <c r="E14" s="45"/>
      <c r="F14" s="45">
        <v>11019675</v>
      </c>
      <c r="G14" s="45" t="s">
        <v>121</v>
      </c>
      <c r="H14" s="26" t="s">
        <v>444</v>
      </c>
      <c r="I14" s="45" t="s">
        <v>51</v>
      </c>
      <c r="J14" s="45"/>
      <c r="K14" s="45" t="s">
        <v>84</v>
      </c>
      <c r="L14" s="45" t="s">
        <v>57</v>
      </c>
      <c r="M14" s="45" t="s">
        <v>57</v>
      </c>
      <c r="N14" s="45"/>
      <c r="O14" s="49">
        <v>44597</v>
      </c>
      <c r="P14" s="45" t="s">
        <v>154</v>
      </c>
      <c r="Q14" s="45" t="s">
        <v>154</v>
      </c>
      <c r="R14" s="45" t="s">
        <v>154</v>
      </c>
      <c r="S14" s="45" t="s">
        <v>531</v>
      </c>
      <c r="T14" s="50">
        <v>3.88</v>
      </c>
      <c r="U14" s="45" t="s">
        <v>4153</v>
      </c>
      <c r="V14" s="51">
        <v>3.7999999999999999E-2</v>
      </c>
      <c r="W14" s="45"/>
      <c r="X14" s="45"/>
      <c r="Y14" s="51"/>
      <c r="Z14" s="51">
        <v>5.2299999999999999E-2</v>
      </c>
      <c r="AA14" s="49">
        <v>47364</v>
      </c>
      <c r="AB14" s="45" t="s">
        <v>347</v>
      </c>
      <c r="AC14" s="45"/>
      <c r="AD14" s="52"/>
      <c r="AE14" s="51"/>
      <c r="AF14" s="49"/>
      <c r="AG14" s="45"/>
      <c r="AH14" s="45"/>
      <c r="AJ14" s="26" t="s">
        <v>57</v>
      </c>
      <c r="AK14" s="45" t="s">
        <v>411</v>
      </c>
      <c r="AL14" s="45"/>
      <c r="AM14" s="45" t="s">
        <v>160</v>
      </c>
      <c r="AN14" s="36" t="s">
        <v>3212</v>
      </c>
      <c r="AO14" s="36" t="s">
        <v>3212</v>
      </c>
      <c r="AP14" s="43"/>
      <c r="AQ14" s="42">
        <v>921838.86</v>
      </c>
      <c r="AR14" s="53">
        <v>95.01</v>
      </c>
      <c r="AS14" s="53">
        <v>1</v>
      </c>
      <c r="AT14" s="53">
        <v>875.83910000000003</v>
      </c>
      <c r="AU14" s="53">
        <v>875.83910000000003</v>
      </c>
      <c r="AV14" s="45"/>
      <c r="AW14" s="45"/>
      <c r="AX14" s="45"/>
      <c r="AY14" s="45" t="s">
        <v>15</v>
      </c>
      <c r="AZ14" s="51">
        <v>2.314997568E-3</v>
      </c>
      <c r="BA14" s="43">
        <v>2.1252892131173645E-4</v>
      </c>
    </row>
    <row r="15" spans="1:53" ht="14.25" customHeight="1" x14ac:dyDescent="0.2">
      <c r="A15" s="26">
        <v>7956</v>
      </c>
      <c r="B15" s="26">
        <v>12538</v>
      </c>
      <c r="C15" s="45"/>
      <c r="D15" s="45"/>
      <c r="E15" s="45"/>
      <c r="F15" s="45">
        <v>11019683</v>
      </c>
      <c r="G15" s="45" t="s">
        <v>121</v>
      </c>
      <c r="H15" s="26" t="s">
        <v>452</v>
      </c>
      <c r="I15" s="45" t="s">
        <v>51</v>
      </c>
      <c r="J15" s="45"/>
      <c r="K15" s="45" t="s">
        <v>79</v>
      </c>
      <c r="L15" s="45" t="s">
        <v>57</v>
      </c>
      <c r="M15" s="45" t="s">
        <v>57</v>
      </c>
      <c r="N15" s="45"/>
      <c r="O15" s="49" t="s">
        <v>4163</v>
      </c>
      <c r="P15" s="45" t="s">
        <v>154</v>
      </c>
      <c r="Q15" s="45" t="s">
        <v>154</v>
      </c>
      <c r="R15" s="45" t="s">
        <v>154</v>
      </c>
      <c r="S15" s="45" t="s">
        <v>531</v>
      </c>
      <c r="T15" s="50">
        <v>1.37</v>
      </c>
      <c r="U15" s="45" t="s">
        <v>4153</v>
      </c>
      <c r="V15" s="51">
        <v>6.9000000000000006E-2</v>
      </c>
      <c r="W15" s="45"/>
      <c r="X15" s="45"/>
      <c r="Y15" s="51"/>
      <c r="Z15" s="51">
        <v>7.6799999999999993E-2</v>
      </c>
      <c r="AA15" s="49" t="s">
        <v>4164</v>
      </c>
      <c r="AB15" s="45" t="s">
        <v>347</v>
      </c>
      <c r="AC15" s="45"/>
      <c r="AD15" s="52"/>
      <c r="AE15" s="51"/>
      <c r="AF15" s="49"/>
      <c r="AG15" s="45"/>
      <c r="AH15" s="45"/>
      <c r="AJ15" s="26" t="s">
        <v>53</v>
      </c>
      <c r="AK15" s="45" t="s">
        <v>411</v>
      </c>
      <c r="AL15" s="45"/>
      <c r="AM15" s="45" t="s">
        <v>160</v>
      </c>
      <c r="AN15" s="36" t="s">
        <v>3212</v>
      </c>
      <c r="AO15" s="36" t="s">
        <v>3212</v>
      </c>
      <c r="AP15" s="43"/>
      <c r="AQ15" s="42">
        <v>8000000</v>
      </c>
      <c r="AR15" s="53">
        <v>99.19</v>
      </c>
      <c r="AS15" s="53">
        <v>1</v>
      </c>
      <c r="AT15" s="53">
        <v>7935.2</v>
      </c>
      <c r="AU15" s="53">
        <v>7935.2</v>
      </c>
      <c r="AV15" s="45"/>
      <c r="AW15" s="45"/>
      <c r="AX15" s="45"/>
      <c r="AY15" s="45" t="s">
        <v>15</v>
      </c>
      <c r="AZ15" s="51">
        <v>2.0974136353000002E-2</v>
      </c>
      <c r="BA15" s="43">
        <v>1.9255357478250186E-3</v>
      </c>
    </row>
    <row r="16" spans="1:53" ht="14.25" customHeight="1" x14ac:dyDescent="0.2">
      <c r="A16" s="26">
        <v>7956</v>
      </c>
      <c r="B16" s="26">
        <v>12538</v>
      </c>
      <c r="C16" s="45"/>
      <c r="D16" s="45"/>
      <c r="E16" s="45"/>
      <c r="F16" s="45">
        <v>11019685</v>
      </c>
      <c r="G16" s="45" t="s">
        <v>121</v>
      </c>
      <c r="H16" s="26" t="s">
        <v>452</v>
      </c>
      <c r="I16" s="45" t="s">
        <v>51</v>
      </c>
      <c r="J16" s="45"/>
      <c r="K16" s="45" t="s">
        <v>79</v>
      </c>
      <c r="L16" s="45" t="s">
        <v>57</v>
      </c>
      <c r="M16" s="45" t="s">
        <v>57</v>
      </c>
      <c r="N16" s="45"/>
      <c r="O16" s="49" t="s">
        <v>4163</v>
      </c>
      <c r="P16" s="45" t="s">
        <v>154</v>
      </c>
      <c r="Q16" s="45" t="s">
        <v>154</v>
      </c>
      <c r="R16" s="45" t="s">
        <v>154</v>
      </c>
      <c r="S16" s="45" t="s">
        <v>531</v>
      </c>
      <c r="T16" s="50">
        <v>1.37</v>
      </c>
      <c r="U16" s="45" t="s">
        <v>4153</v>
      </c>
      <c r="V16" s="51">
        <v>6.9000000000000006E-2</v>
      </c>
      <c r="W16" s="45"/>
      <c r="X16" s="45"/>
      <c r="Y16" s="51"/>
      <c r="Z16" s="51">
        <v>7.6799999999999993E-2</v>
      </c>
      <c r="AA16" s="49" t="s">
        <v>4164</v>
      </c>
      <c r="AB16" s="45" t="s">
        <v>347</v>
      </c>
      <c r="AC16" s="45"/>
      <c r="AD16" s="52"/>
      <c r="AE16" s="51"/>
      <c r="AF16" s="49"/>
      <c r="AG16" s="45"/>
      <c r="AH16" s="45"/>
      <c r="AJ16" s="26" t="s">
        <v>53</v>
      </c>
      <c r="AK16" s="45" t="s">
        <v>411</v>
      </c>
      <c r="AL16" s="45"/>
      <c r="AM16" s="45" t="s">
        <v>160</v>
      </c>
      <c r="AN16" s="36" t="s">
        <v>3212</v>
      </c>
      <c r="AO16" s="36" t="s">
        <v>3212</v>
      </c>
      <c r="AP16" s="43"/>
      <c r="AQ16" s="42">
        <v>4000000</v>
      </c>
      <c r="AR16" s="53">
        <v>99.19</v>
      </c>
      <c r="AS16" s="53">
        <v>1</v>
      </c>
      <c r="AT16" s="53">
        <v>3967.6</v>
      </c>
      <c r="AU16" s="53">
        <v>3967.6</v>
      </c>
      <c r="AV16" s="45"/>
      <c r="AW16" s="45"/>
      <c r="AX16" s="45"/>
      <c r="AY16" s="45" t="s">
        <v>15</v>
      </c>
      <c r="AZ16" s="51">
        <v>1.0487068176E-2</v>
      </c>
      <c r="BA16" s="43">
        <v>9.6276787391250931E-4</v>
      </c>
    </row>
    <row r="17" spans="1:53" ht="14.25" customHeight="1" x14ac:dyDescent="0.2">
      <c r="A17" s="26">
        <v>7956</v>
      </c>
      <c r="B17" s="26">
        <v>12538</v>
      </c>
      <c r="C17" s="45"/>
      <c r="D17" s="45"/>
      <c r="E17" s="45"/>
      <c r="F17" s="45">
        <v>11019686</v>
      </c>
      <c r="G17" s="45" t="s">
        <v>121</v>
      </c>
      <c r="H17" s="26" t="s">
        <v>4154</v>
      </c>
      <c r="I17" s="45" t="s">
        <v>51</v>
      </c>
      <c r="J17" s="45"/>
      <c r="K17" s="45" t="s">
        <v>84</v>
      </c>
      <c r="L17" s="45" t="s">
        <v>57</v>
      </c>
      <c r="M17" s="45" t="s">
        <v>57</v>
      </c>
      <c r="N17" s="45"/>
      <c r="O17" s="49">
        <v>44567</v>
      </c>
      <c r="P17" s="45" t="s">
        <v>154</v>
      </c>
      <c r="Q17" s="45" t="s">
        <v>154</v>
      </c>
      <c r="R17" s="45" t="s">
        <v>154</v>
      </c>
      <c r="S17" s="45" t="s">
        <v>531</v>
      </c>
      <c r="T17" s="50">
        <v>4.66</v>
      </c>
      <c r="U17" s="45" t="s">
        <v>4153</v>
      </c>
      <c r="V17" s="51">
        <v>5.5E-2</v>
      </c>
      <c r="W17" s="45"/>
      <c r="X17" s="45"/>
      <c r="Y17" s="51"/>
      <c r="Z17" s="51">
        <v>6.0400000000000002E-2</v>
      </c>
      <c r="AA17" s="49" t="s">
        <v>4165</v>
      </c>
      <c r="AB17" s="45" t="s">
        <v>346</v>
      </c>
      <c r="AD17" s="52"/>
      <c r="AE17" s="51"/>
      <c r="AF17" s="49"/>
      <c r="AG17" s="45"/>
      <c r="AH17" s="45"/>
      <c r="AJ17" s="26" t="s">
        <v>53</v>
      </c>
      <c r="AK17" s="45" t="s">
        <v>411</v>
      </c>
      <c r="AL17" s="45"/>
      <c r="AM17" s="45" t="s">
        <v>160</v>
      </c>
      <c r="AN17" s="36" t="s">
        <v>3212</v>
      </c>
      <c r="AO17" s="36" t="s">
        <v>3212</v>
      </c>
      <c r="AP17" s="43"/>
      <c r="AQ17" s="42">
        <v>529030</v>
      </c>
      <c r="AR17" s="53">
        <v>97.65</v>
      </c>
      <c r="AS17" s="53">
        <v>1</v>
      </c>
      <c r="AT17" s="53">
        <v>516.59779000000003</v>
      </c>
      <c r="AU17" s="53">
        <v>516.59779000000003</v>
      </c>
      <c r="AV17" s="45"/>
      <c r="AW17" s="45"/>
      <c r="AX17" s="45"/>
      <c r="AY17" s="45" t="s">
        <v>15</v>
      </c>
      <c r="AZ17" s="51">
        <v>1.365459281E-3</v>
      </c>
      <c r="BA17" s="43">
        <v>1.2535632522083905E-4</v>
      </c>
    </row>
    <row r="18" spans="1:53" ht="14.25" customHeight="1" x14ac:dyDescent="0.2">
      <c r="A18" s="26">
        <v>7956</v>
      </c>
      <c r="B18" s="26">
        <v>12538</v>
      </c>
      <c r="C18" s="45"/>
      <c r="D18" s="45"/>
      <c r="E18" s="45"/>
      <c r="F18" s="45">
        <v>11019691</v>
      </c>
      <c r="G18" s="45" t="s">
        <v>121</v>
      </c>
      <c r="H18" s="26" t="s">
        <v>4154</v>
      </c>
      <c r="I18" s="45" t="s">
        <v>51</v>
      </c>
      <c r="J18" s="45"/>
      <c r="K18" s="45" t="s">
        <v>84</v>
      </c>
      <c r="L18" s="45" t="s">
        <v>57</v>
      </c>
      <c r="M18" s="45" t="s">
        <v>57</v>
      </c>
      <c r="N18" s="45"/>
      <c r="O18" s="49" t="s">
        <v>3695</v>
      </c>
      <c r="P18" s="45" t="s">
        <v>154</v>
      </c>
      <c r="Q18" s="45" t="s">
        <v>154</v>
      </c>
      <c r="R18" s="45" t="s">
        <v>154</v>
      </c>
      <c r="S18" s="45" t="s">
        <v>531</v>
      </c>
      <c r="T18" s="50">
        <v>4.66</v>
      </c>
      <c r="U18" s="45" t="s">
        <v>4153</v>
      </c>
      <c r="V18" s="51">
        <v>5.5649999999999998E-2</v>
      </c>
      <c r="W18" s="45"/>
      <c r="X18" s="45"/>
      <c r="Y18" s="51"/>
      <c r="Z18" s="51">
        <v>5.6099999999999997E-2</v>
      </c>
      <c r="AA18" s="49" t="s">
        <v>4165</v>
      </c>
      <c r="AB18" s="45" t="s">
        <v>346</v>
      </c>
      <c r="AD18" s="52"/>
      <c r="AE18" s="51"/>
      <c r="AF18" s="49"/>
      <c r="AG18" s="45"/>
      <c r="AH18" s="45"/>
      <c r="AJ18" s="26" t="s">
        <v>53</v>
      </c>
      <c r="AK18" s="45" t="s">
        <v>411</v>
      </c>
      <c r="AL18" s="45"/>
      <c r="AM18" s="45" t="s">
        <v>160</v>
      </c>
      <c r="AN18" s="36" t="s">
        <v>3212</v>
      </c>
      <c r="AO18" s="36" t="s">
        <v>3212</v>
      </c>
      <c r="AP18" s="43"/>
      <c r="AQ18" s="42">
        <v>2680</v>
      </c>
      <c r="AR18" s="53">
        <v>99.82</v>
      </c>
      <c r="AS18" s="53">
        <v>1</v>
      </c>
      <c r="AT18" s="53">
        <v>2.6751800000000001</v>
      </c>
      <c r="AU18" s="53">
        <v>2.6751800000000001</v>
      </c>
      <c r="AV18" s="45"/>
      <c r="AW18" s="45"/>
      <c r="AX18" s="45"/>
      <c r="AY18" s="45" t="s">
        <v>15</v>
      </c>
      <c r="AZ18" s="51">
        <v>7.0709736476600499E-6</v>
      </c>
      <c r="BA18" s="43">
        <v>6.491524752831099E-7</v>
      </c>
    </row>
    <row r="19" spans="1:53" ht="14.25" customHeight="1" x14ac:dyDescent="0.2">
      <c r="A19" s="26">
        <v>7956</v>
      </c>
      <c r="B19" s="26">
        <v>12538</v>
      </c>
      <c r="C19" s="45"/>
      <c r="D19" s="45"/>
      <c r="E19" s="45"/>
      <c r="F19" s="45">
        <v>11019891</v>
      </c>
      <c r="G19" s="45" t="s">
        <v>121</v>
      </c>
      <c r="H19" s="26" t="s">
        <v>445</v>
      </c>
      <c r="I19" s="45" t="s">
        <v>51</v>
      </c>
      <c r="J19" s="45"/>
      <c r="K19" s="45" t="s">
        <v>84</v>
      </c>
      <c r="L19" s="45" t="s">
        <v>57</v>
      </c>
      <c r="M19" s="45" t="s">
        <v>57</v>
      </c>
      <c r="N19" s="45"/>
      <c r="O19" s="49" t="s">
        <v>4166</v>
      </c>
      <c r="P19" s="45" t="s">
        <v>154</v>
      </c>
      <c r="Q19" s="45" t="s">
        <v>154</v>
      </c>
      <c r="R19" s="45" t="s">
        <v>154</v>
      </c>
      <c r="S19" s="45" t="s">
        <v>531</v>
      </c>
      <c r="T19" s="50">
        <v>2.25</v>
      </c>
      <c r="U19" s="45" t="s">
        <v>4153</v>
      </c>
      <c r="V19" s="51">
        <v>0.12</v>
      </c>
      <c r="W19" s="45"/>
      <c r="X19" s="45"/>
      <c r="Y19" s="51"/>
      <c r="Z19" s="51">
        <v>0.1099</v>
      </c>
      <c r="AA19" s="49">
        <v>46391</v>
      </c>
      <c r="AB19" s="45" t="s">
        <v>347</v>
      </c>
      <c r="AC19" s="45"/>
      <c r="AD19" s="52"/>
      <c r="AE19" s="51"/>
      <c r="AF19" s="49"/>
      <c r="AG19" s="45"/>
      <c r="AH19" s="45"/>
      <c r="AJ19" s="26" t="s">
        <v>53</v>
      </c>
      <c r="AK19" s="45" t="s">
        <v>411</v>
      </c>
      <c r="AL19" s="45"/>
      <c r="AM19" s="45" t="s">
        <v>160</v>
      </c>
      <c r="AN19" s="36" t="s">
        <v>3212</v>
      </c>
      <c r="AO19" s="36" t="s">
        <v>3212</v>
      </c>
      <c r="AP19" s="43"/>
      <c r="AQ19" s="42">
        <v>134714.91</v>
      </c>
      <c r="AR19" s="53">
        <v>134.80000000000001</v>
      </c>
      <c r="AS19" s="53">
        <v>1</v>
      </c>
      <c r="AT19" s="53">
        <v>181.59569999999999</v>
      </c>
      <c r="AU19" s="53">
        <v>181.59569999999999</v>
      </c>
      <c r="AV19" s="45"/>
      <c r="AW19" s="45"/>
      <c r="AX19" s="45"/>
      <c r="AY19" s="45" t="s">
        <v>15</v>
      </c>
      <c r="AZ19" s="51">
        <v>4.7998953599999997E-4</v>
      </c>
      <c r="BA19" s="43">
        <v>4.4065557516043415E-5</v>
      </c>
    </row>
    <row r="20" spans="1:53" ht="14.25" customHeight="1" x14ac:dyDescent="0.2">
      <c r="A20" s="26">
        <v>7956</v>
      </c>
      <c r="B20" s="26">
        <v>12538</v>
      </c>
      <c r="C20" s="45"/>
      <c r="D20" s="45"/>
      <c r="E20" s="45"/>
      <c r="F20" s="45">
        <v>11019892</v>
      </c>
      <c r="G20" s="45" t="s">
        <v>121</v>
      </c>
      <c r="H20" s="26" t="s">
        <v>4154</v>
      </c>
      <c r="I20" s="45" t="s">
        <v>51</v>
      </c>
      <c r="J20" s="45"/>
      <c r="K20" s="45" t="s">
        <v>84</v>
      </c>
      <c r="L20" s="45" t="s">
        <v>57</v>
      </c>
      <c r="M20" s="45" t="s">
        <v>57</v>
      </c>
      <c r="N20" s="45"/>
      <c r="O20" s="49" t="s">
        <v>3520</v>
      </c>
      <c r="P20" s="45" t="s">
        <v>154</v>
      </c>
      <c r="Q20" s="45" t="s">
        <v>154</v>
      </c>
      <c r="R20" s="45" t="s">
        <v>154</v>
      </c>
      <c r="S20" s="45" t="s">
        <v>531</v>
      </c>
      <c r="T20" s="50">
        <v>4.6100000000000003</v>
      </c>
      <c r="U20" s="45" t="s">
        <v>4153</v>
      </c>
      <c r="V20" s="51">
        <v>0.06</v>
      </c>
      <c r="W20" s="45"/>
      <c r="X20" s="45"/>
      <c r="Y20" s="51"/>
      <c r="Z20" s="51">
        <v>6.7400000000000002E-2</v>
      </c>
      <c r="AA20" s="49" t="s">
        <v>4165</v>
      </c>
      <c r="AB20" s="45" t="s">
        <v>346</v>
      </c>
      <c r="AD20" s="52"/>
      <c r="AE20" s="51"/>
      <c r="AF20" s="49"/>
      <c r="AG20" s="45"/>
      <c r="AH20" s="45"/>
      <c r="AJ20" s="26" t="s">
        <v>53</v>
      </c>
      <c r="AK20" s="45" t="s">
        <v>411</v>
      </c>
      <c r="AL20" s="45"/>
      <c r="AM20" s="45" t="s">
        <v>160</v>
      </c>
      <c r="AN20" s="36" t="s">
        <v>3212</v>
      </c>
      <c r="AO20" s="36" t="s">
        <v>3212</v>
      </c>
      <c r="AP20" s="43"/>
      <c r="AQ20" s="42">
        <v>20000</v>
      </c>
      <c r="AR20" s="53">
        <v>96.83</v>
      </c>
      <c r="AS20" s="53">
        <v>1</v>
      </c>
      <c r="AT20" s="53">
        <v>19.366</v>
      </c>
      <c r="AU20" s="53">
        <v>19.366</v>
      </c>
      <c r="AV20" s="45"/>
      <c r="AW20" s="45"/>
      <c r="AX20" s="45"/>
      <c r="AY20" s="45" t="s">
        <v>15</v>
      </c>
      <c r="AZ20" s="51">
        <v>5.1187761444308203E-5</v>
      </c>
      <c r="BA20" s="43">
        <v>4.6993050323091176E-6</v>
      </c>
    </row>
    <row r="21" spans="1:53" ht="14.25" customHeight="1" x14ac:dyDescent="0.2">
      <c r="A21" s="26">
        <v>7956</v>
      </c>
      <c r="B21" s="26">
        <v>12538</v>
      </c>
      <c r="D21" s="45"/>
      <c r="F21" s="26">
        <v>11019895</v>
      </c>
      <c r="G21" s="45" t="s">
        <v>121</v>
      </c>
      <c r="H21" s="26" t="s">
        <v>4154</v>
      </c>
      <c r="I21" s="45" t="s">
        <v>51</v>
      </c>
      <c r="J21" s="45"/>
      <c r="K21" s="45" t="s">
        <v>84</v>
      </c>
      <c r="L21" s="45" t="s">
        <v>57</v>
      </c>
      <c r="M21" s="45" t="s">
        <v>57</v>
      </c>
      <c r="O21" s="36" t="s">
        <v>4167</v>
      </c>
      <c r="P21" s="26" t="s">
        <v>154</v>
      </c>
      <c r="Q21" s="45" t="s">
        <v>154</v>
      </c>
      <c r="R21" s="45" t="s">
        <v>154</v>
      </c>
      <c r="S21" s="45" t="s">
        <v>531</v>
      </c>
      <c r="T21" s="54">
        <v>4.6100000000000003</v>
      </c>
      <c r="U21" s="45" t="s">
        <v>4153</v>
      </c>
      <c r="V21" s="43">
        <v>0.06</v>
      </c>
      <c r="W21" s="45"/>
      <c r="X21" s="45"/>
      <c r="Y21" s="43"/>
      <c r="Z21" s="43">
        <v>6.7400000000000002E-2</v>
      </c>
      <c r="AA21" s="36" t="s">
        <v>4165</v>
      </c>
      <c r="AB21" s="45" t="s">
        <v>346</v>
      </c>
      <c r="AD21" s="55"/>
      <c r="AE21" s="43"/>
      <c r="AF21" s="36"/>
      <c r="AG21" s="45"/>
      <c r="AH21" s="45"/>
      <c r="AJ21" s="26" t="s">
        <v>53</v>
      </c>
      <c r="AK21" s="45" t="s">
        <v>411</v>
      </c>
      <c r="AM21" s="45" t="s">
        <v>160</v>
      </c>
      <c r="AN21" s="36" t="s">
        <v>3212</v>
      </c>
      <c r="AO21" s="36" t="s">
        <v>3212</v>
      </c>
      <c r="AP21" s="43"/>
      <c r="AQ21" s="42">
        <v>50000</v>
      </c>
      <c r="AR21" s="42">
        <v>96.85</v>
      </c>
      <c r="AS21" s="42">
        <v>1</v>
      </c>
      <c r="AT21" s="42">
        <v>48.424999999999997</v>
      </c>
      <c r="AU21" s="42">
        <v>48.424999999999997</v>
      </c>
      <c r="AX21" s="45"/>
      <c r="AY21" s="45" t="s">
        <v>15</v>
      </c>
      <c r="AZ21" s="43">
        <v>1.2799583499999999E-4</v>
      </c>
      <c r="BA21" s="43">
        <v>1.1750689155714604E-5</v>
      </c>
    </row>
    <row r="22" spans="1:53" ht="14.25" customHeight="1" x14ac:dyDescent="0.2">
      <c r="A22" s="26">
        <v>7956</v>
      </c>
      <c r="B22" s="26">
        <v>12538</v>
      </c>
      <c r="F22" s="26">
        <v>11019896</v>
      </c>
      <c r="G22" s="26" t="s">
        <v>121</v>
      </c>
      <c r="H22" s="26" t="s">
        <v>452</v>
      </c>
      <c r="I22" s="26" t="s">
        <v>51</v>
      </c>
      <c r="K22" s="26" t="s">
        <v>79</v>
      </c>
      <c r="L22" s="26" t="s">
        <v>57</v>
      </c>
      <c r="M22" s="26" t="s">
        <v>57</v>
      </c>
      <c r="O22" s="36" t="s">
        <v>4167</v>
      </c>
      <c r="P22" s="26" t="s">
        <v>154</v>
      </c>
      <c r="Q22" s="26" t="s">
        <v>154</v>
      </c>
      <c r="R22" s="26" t="s">
        <v>154</v>
      </c>
      <c r="S22" s="45" t="s">
        <v>531</v>
      </c>
      <c r="T22" s="54">
        <v>1.36</v>
      </c>
      <c r="U22" s="26" t="s">
        <v>4153</v>
      </c>
      <c r="V22" s="43">
        <v>7.9000000000000001E-2</v>
      </c>
      <c r="Y22" s="43"/>
      <c r="Z22" s="43">
        <v>8.2199999999999995E-2</v>
      </c>
      <c r="AA22" s="36" t="s">
        <v>4164</v>
      </c>
      <c r="AB22" s="26" t="s">
        <v>347</v>
      </c>
      <c r="AD22" s="55"/>
      <c r="AE22" s="43"/>
      <c r="AF22" s="36"/>
      <c r="AH22" s="45"/>
      <c r="AJ22" s="26" t="s">
        <v>53</v>
      </c>
      <c r="AK22" s="26" t="s">
        <v>411</v>
      </c>
      <c r="AM22" s="26" t="s">
        <v>160</v>
      </c>
      <c r="AN22" s="36" t="s">
        <v>3212</v>
      </c>
      <c r="AO22" s="36" t="s">
        <v>3212</v>
      </c>
      <c r="AP22" s="43"/>
      <c r="AQ22" s="42">
        <v>4000000</v>
      </c>
      <c r="AR22" s="42">
        <v>99.82</v>
      </c>
      <c r="AS22" s="42">
        <v>1</v>
      </c>
      <c r="AT22" s="42">
        <v>3992.8</v>
      </c>
      <c r="AU22" s="42">
        <v>3992.8</v>
      </c>
      <c r="AY22" s="26" t="s">
        <v>15</v>
      </c>
      <c r="AZ22" s="43">
        <v>1.0553676231E-2</v>
      </c>
      <c r="BA22" s="43">
        <v>9.6888284276587034E-4</v>
      </c>
    </row>
    <row r="23" spans="1:53" ht="14.25" customHeight="1" x14ac:dyDescent="0.2">
      <c r="A23" s="26">
        <v>7956</v>
      </c>
      <c r="B23" s="26">
        <v>12538</v>
      </c>
      <c r="F23" s="26">
        <v>11019903</v>
      </c>
      <c r="G23" s="26" t="s">
        <v>121</v>
      </c>
      <c r="H23" s="26" t="s">
        <v>4154</v>
      </c>
      <c r="I23" s="26" t="s">
        <v>51</v>
      </c>
      <c r="K23" s="26" t="s">
        <v>84</v>
      </c>
      <c r="L23" s="26" t="s">
        <v>57</v>
      </c>
      <c r="M23" s="26" t="s">
        <v>57</v>
      </c>
      <c r="O23" s="36" t="s">
        <v>4168</v>
      </c>
      <c r="P23" s="26" t="s">
        <v>154</v>
      </c>
      <c r="Q23" s="26" t="s">
        <v>154</v>
      </c>
      <c r="R23" s="26" t="s">
        <v>154</v>
      </c>
      <c r="S23" s="45" t="s">
        <v>531</v>
      </c>
      <c r="T23" s="54">
        <v>4.6100000000000003</v>
      </c>
      <c r="U23" s="26" t="s">
        <v>4153</v>
      </c>
      <c r="V23" s="43">
        <v>0.06</v>
      </c>
      <c r="Y23" s="43"/>
      <c r="Z23" s="43">
        <v>6.9400000000000003E-2</v>
      </c>
      <c r="AA23" s="36" t="s">
        <v>4165</v>
      </c>
      <c r="AB23" s="26" t="s">
        <v>346</v>
      </c>
      <c r="AD23" s="55"/>
      <c r="AE23" s="43"/>
      <c r="AF23" s="36"/>
      <c r="AJ23" s="26" t="s">
        <v>53</v>
      </c>
      <c r="AK23" s="26" t="s">
        <v>411</v>
      </c>
      <c r="AM23" s="26" t="s">
        <v>160</v>
      </c>
      <c r="AN23" s="36" t="s">
        <v>3212</v>
      </c>
      <c r="AO23" s="36" t="s">
        <v>3212</v>
      </c>
      <c r="AP23" s="43"/>
      <c r="AQ23" s="42">
        <v>40000</v>
      </c>
      <c r="AR23" s="42">
        <v>96.02</v>
      </c>
      <c r="AS23" s="42">
        <v>1</v>
      </c>
      <c r="AT23" s="42">
        <v>38.408000000000001</v>
      </c>
      <c r="AU23" s="42">
        <v>38.408000000000001</v>
      </c>
      <c r="AY23" s="26" t="s">
        <v>15</v>
      </c>
      <c r="AZ23" s="43">
        <v>1.01519133E-4</v>
      </c>
      <c r="BA23" s="43">
        <v>9.3199890365035934E-6</v>
      </c>
    </row>
    <row r="24" spans="1:53" ht="14.25" customHeight="1" x14ac:dyDescent="0.2">
      <c r="A24" s="26">
        <v>7956</v>
      </c>
      <c r="B24" s="26">
        <v>12538</v>
      </c>
      <c r="F24" s="26">
        <v>11019909</v>
      </c>
      <c r="G24" s="26" t="s">
        <v>121</v>
      </c>
      <c r="H24" s="26" t="s">
        <v>4154</v>
      </c>
      <c r="I24" s="26" t="s">
        <v>51</v>
      </c>
      <c r="K24" s="26" t="s">
        <v>84</v>
      </c>
      <c r="L24" s="26" t="s">
        <v>57</v>
      </c>
      <c r="M24" s="26" t="s">
        <v>57</v>
      </c>
      <c r="O24" s="36" t="s">
        <v>4169</v>
      </c>
      <c r="P24" s="26" t="s">
        <v>154</v>
      </c>
      <c r="Q24" s="26" t="s">
        <v>154</v>
      </c>
      <c r="R24" s="26" t="s">
        <v>154</v>
      </c>
      <c r="S24" s="26" t="s">
        <v>531</v>
      </c>
      <c r="T24" s="54">
        <v>4.62</v>
      </c>
      <c r="U24" s="26" t="s">
        <v>4153</v>
      </c>
      <c r="V24" s="43">
        <v>0.06</v>
      </c>
      <c r="Y24" s="43"/>
      <c r="Z24" s="43">
        <v>6.2300000000000001E-2</v>
      </c>
      <c r="AA24" s="36" t="s">
        <v>4165</v>
      </c>
      <c r="AB24" s="26" t="s">
        <v>346</v>
      </c>
      <c r="AD24" s="55"/>
      <c r="AE24" s="43"/>
      <c r="AF24" s="36"/>
      <c r="AJ24" s="26" t="s">
        <v>53</v>
      </c>
      <c r="AK24" s="26" t="s">
        <v>411</v>
      </c>
      <c r="AM24" s="26" t="s">
        <v>160</v>
      </c>
      <c r="AN24" s="36" t="s">
        <v>3212</v>
      </c>
      <c r="AO24" s="36" t="s">
        <v>3212</v>
      </c>
      <c r="AP24" s="43"/>
      <c r="AQ24" s="42">
        <v>34500</v>
      </c>
      <c r="AR24" s="42">
        <v>99.01</v>
      </c>
      <c r="AS24" s="42">
        <v>1</v>
      </c>
      <c r="AT24" s="42">
        <v>34.158450000000002</v>
      </c>
      <c r="AU24" s="42">
        <v>34.158450000000002</v>
      </c>
      <c r="AY24" s="26" t="s">
        <v>15</v>
      </c>
      <c r="AZ24" s="43">
        <v>9.0286821744672602E-5</v>
      </c>
      <c r="BA24" s="43">
        <v>8.2888038821067546E-6</v>
      </c>
    </row>
    <row r="25" spans="1:53" ht="14.25" customHeight="1" x14ac:dyDescent="0.2">
      <c r="A25" s="26">
        <v>7956</v>
      </c>
      <c r="B25" s="26">
        <v>12538</v>
      </c>
      <c r="F25" s="26">
        <v>11019931</v>
      </c>
      <c r="G25" s="26" t="s">
        <v>121</v>
      </c>
      <c r="H25" s="26" t="s">
        <v>447</v>
      </c>
      <c r="I25" s="26" t="s">
        <v>51</v>
      </c>
      <c r="K25" s="26" t="s">
        <v>84</v>
      </c>
      <c r="L25" s="26" t="s">
        <v>57</v>
      </c>
      <c r="M25" s="26" t="s">
        <v>57</v>
      </c>
      <c r="O25" s="36">
        <v>44573</v>
      </c>
      <c r="P25" s="26" t="s">
        <v>154</v>
      </c>
      <c r="Q25" s="26" t="s">
        <v>154</v>
      </c>
      <c r="R25" s="26" t="s">
        <v>154</v>
      </c>
      <c r="S25" s="26" t="s">
        <v>531</v>
      </c>
      <c r="T25" s="54">
        <v>2.92</v>
      </c>
      <c r="U25" s="26" t="s">
        <v>4153</v>
      </c>
      <c r="V25" s="43">
        <v>7.4999999999999997E-2</v>
      </c>
      <c r="Y25" s="43"/>
      <c r="Z25" s="43">
        <v>5.9799999999999999E-2</v>
      </c>
      <c r="AA25" s="36" t="s">
        <v>633</v>
      </c>
      <c r="AB25" s="26" t="s">
        <v>347</v>
      </c>
      <c r="AD25" s="55"/>
      <c r="AE25" s="43"/>
      <c r="AF25" s="36"/>
      <c r="AJ25" s="26" t="s">
        <v>53</v>
      </c>
      <c r="AK25" s="26" t="s">
        <v>411</v>
      </c>
      <c r="AM25" s="26" t="s">
        <v>160</v>
      </c>
      <c r="AN25" s="36" t="s">
        <v>3212</v>
      </c>
      <c r="AO25" s="36" t="s">
        <v>3212</v>
      </c>
      <c r="AP25" s="43"/>
      <c r="AQ25" s="42">
        <v>732876.71</v>
      </c>
      <c r="AR25" s="42">
        <v>121.19</v>
      </c>
      <c r="AS25" s="42">
        <v>1</v>
      </c>
      <c r="AT25" s="42">
        <v>888.17327999999998</v>
      </c>
      <c r="AU25" s="42">
        <v>888.17327999999998</v>
      </c>
      <c r="AY25" s="26" t="s">
        <v>15</v>
      </c>
      <c r="AZ25" s="43">
        <v>2.3475989860000002E-3</v>
      </c>
      <c r="BA25" s="43">
        <v>2.155219025233138E-4</v>
      </c>
    </row>
    <row r="26" spans="1:53" ht="14.25" customHeight="1" x14ac:dyDescent="0.2">
      <c r="A26" s="26">
        <v>7956</v>
      </c>
      <c r="B26" s="26">
        <v>12538</v>
      </c>
      <c r="F26" s="26">
        <v>11019936</v>
      </c>
      <c r="G26" s="26" t="s">
        <v>121</v>
      </c>
      <c r="H26" s="26" t="s">
        <v>4154</v>
      </c>
      <c r="I26" s="26" t="s">
        <v>51</v>
      </c>
      <c r="K26" s="26" t="s">
        <v>84</v>
      </c>
      <c r="L26" s="26" t="s">
        <v>57</v>
      </c>
      <c r="M26" s="26" t="s">
        <v>57</v>
      </c>
      <c r="O26" s="36" t="s">
        <v>4170</v>
      </c>
      <c r="P26" s="26" t="s">
        <v>154</v>
      </c>
      <c r="Q26" s="26" t="s">
        <v>154</v>
      </c>
      <c r="R26" s="26" t="s">
        <v>154</v>
      </c>
      <c r="S26" s="26" t="s">
        <v>531</v>
      </c>
      <c r="T26" s="54">
        <v>4.63</v>
      </c>
      <c r="U26" s="26" t="s">
        <v>4153</v>
      </c>
      <c r="V26" s="43">
        <v>0.06</v>
      </c>
      <c r="Y26" s="43"/>
      <c r="Z26" s="43">
        <v>5.5500000000000001E-2</v>
      </c>
      <c r="AA26" s="36" t="s">
        <v>4165</v>
      </c>
      <c r="AB26" s="26" t="s">
        <v>346</v>
      </c>
      <c r="AD26" s="55"/>
      <c r="AE26" s="43"/>
      <c r="AF26" s="36"/>
      <c r="AJ26" s="26" t="s">
        <v>53</v>
      </c>
      <c r="AK26" s="26" t="s">
        <v>411</v>
      </c>
      <c r="AM26" s="26" t="s">
        <v>160</v>
      </c>
      <c r="AN26" s="36" t="s">
        <v>3212</v>
      </c>
      <c r="AO26" s="36" t="s">
        <v>3212</v>
      </c>
      <c r="AP26" s="43"/>
      <c r="AQ26" s="42">
        <v>108260</v>
      </c>
      <c r="AR26" s="42">
        <v>101.99</v>
      </c>
      <c r="AS26" s="42">
        <v>1</v>
      </c>
      <c r="AT26" s="42">
        <v>110.41437000000001</v>
      </c>
      <c r="AU26" s="42">
        <v>110.41437000000001</v>
      </c>
      <c r="AY26" s="26" t="s">
        <v>15</v>
      </c>
      <c r="AZ26" s="43">
        <v>2.9184469800000001E-4</v>
      </c>
      <c r="BA26" s="43">
        <v>2.679287434577305E-5</v>
      </c>
    </row>
    <row r="27" spans="1:53" ht="14.25" customHeight="1" x14ac:dyDescent="0.2">
      <c r="A27" s="26">
        <v>7956</v>
      </c>
      <c r="B27" s="26">
        <v>12538</v>
      </c>
      <c r="F27" s="26">
        <v>11019975</v>
      </c>
      <c r="G27" s="26" t="s">
        <v>121</v>
      </c>
      <c r="H27" s="26" t="s">
        <v>452</v>
      </c>
      <c r="I27" s="26" t="s">
        <v>56</v>
      </c>
      <c r="K27" s="26" t="s">
        <v>475</v>
      </c>
      <c r="L27" s="26" t="s">
        <v>57</v>
      </c>
      <c r="M27" s="26" t="s">
        <v>57</v>
      </c>
      <c r="O27" s="36">
        <v>44630</v>
      </c>
      <c r="P27" s="26" t="s">
        <v>154</v>
      </c>
      <c r="Q27" s="26" t="s">
        <v>154</v>
      </c>
      <c r="R27" s="26" t="s">
        <v>154</v>
      </c>
      <c r="S27" s="26" t="s">
        <v>537</v>
      </c>
      <c r="T27" s="54">
        <v>0.25</v>
      </c>
      <c r="U27" s="26" t="s">
        <v>209</v>
      </c>
      <c r="V27" s="43">
        <v>0.11749999999999999</v>
      </c>
      <c r="Y27" s="43"/>
      <c r="Z27" s="43">
        <v>8.8800000000000004E-2</v>
      </c>
      <c r="AA27" s="36" t="s">
        <v>699</v>
      </c>
      <c r="AB27" s="26" t="s">
        <v>347</v>
      </c>
      <c r="AD27" s="55"/>
      <c r="AE27" s="43"/>
      <c r="AF27" s="36"/>
      <c r="AJ27" s="26" t="s">
        <v>53</v>
      </c>
      <c r="AK27" s="26" t="s">
        <v>411</v>
      </c>
      <c r="AM27" s="26" t="s">
        <v>160</v>
      </c>
      <c r="AN27" s="36" t="s">
        <v>3212</v>
      </c>
      <c r="AO27" s="36" t="s">
        <v>3212</v>
      </c>
      <c r="AP27" s="43"/>
      <c r="AQ27" s="42">
        <v>2727272.72</v>
      </c>
      <c r="AR27" s="42">
        <v>101.19</v>
      </c>
      <c r="AS27" s="42">
        <v>2.5354000000000001</v>
      </c>
      <c r="AT27" s="42">
        <v>6997.0125099999996</v>
      </c>
      <c r="AU27" s="42">
        <v>2759.7272659146502</v>
      </c>
      <c r="AY27" s="26" t="s">
        <v>15</v>
      </c>
      <c r="AZ27" s="43">
        <v>1.8494340966999999E-2</v>
      </c>
      <c r="BA27" s="43">
        <v>1.6978775224296627E-3</v>
      </c>
    </row>
    <row r="28" spans="1:53" ht="14.25" customHeight="1" x14ac:dyDescent="0.2">
      <c r="A28" s="26">
        <v>7956</v>
      </c>
      <c r="B28" s="26">
        <v>12538</v>
      </c>
      <c r="F28" s="26">
        <v>11019979</v>
      </c>
      <c r="G28" s="26" t="s">
        <v>121</v>
      </c>
      <c r="H28" s="26" t="s">
        <v>4154</v>
      </c>
      <c r="I28" s="26" t="s">
        <v>51</v>
      </c>
      <c r="K28" s="26" t="s">
        <v>84</v>
      </c>
      <c r="L28" s="26" t="s">
        <v>57</v>
      </c>
      <c r="M28" s="26" t="s">
        <v>57</v>
      </c>
      <c r="O28" s="36" t="s">
        <v>4171</v>
      </c>
      <c r="P28" s="26" t="s">
        <v>154</v>
      </c>
      <c r="Q28" s="26" t="s">
        <v>154</v>
      </c>
      <c r="R28" s="26" t="s">
        <v>154</v>
      </c>
      <c r="S28" s="26" t="s">
        <v>531</v>
      </c>
      <c r="T28" s="54">
        <v>4.63</v>
      </c>
      <c r="U28" s="26" t="s">
        <v>4153</v>
      </c>
      <c r="V28" s="43">
        <v>0.06</v>
      </c>
      <c r="Y28" s="43"/>
      <c r="Z28" s="43">
        <v>5.7799999999999997E-2</v>
      </c>
      <c r="AA28" s="36" t="s">
        <v>4165</v>
      </c>
      <c r="AB28" s="26" t="s">
        <v>346</v>
      </c>
      <c r="AD28" s="55"/>
      <c r="AE28" s="43"/>
      <c r="AF28" s="36"/>
      <c r="AJ28" s="26" t="s">
        <v>53</v>
      </c>
      <c r="AK28" s="26" t="s">
        <v>411</v>
      </c>
      <c r="AM28" s="26" t="s">
        <v>160</v>
      </c>
      <c r="AN28" s="36" t="s">
        <v>3212</v>
      </c>
      <c r="AO28" s="36" t="s">
        <v>3212</v>
      </c>
      <c r="AP28" s="43"/>
      <c r="AQ28" s="42">
        <v>84000</v>
      </c>
      <c r="AR28" s="42">
        <v>100.96</v>
      </c>
      <c r="AS28" s="42">
        <v>1</v>
      </c>
      <c r="AT28" s="42">
        <v>84.806399999999996</v>
      </c>
      <c r="AU28" s="42">
        <v>84.806399999999996</v>
      </c>
      <c r="AY28" s="26" t="s">
        <v>15</v>
      </c>
      <c r="AZ28" s="43">
        <v>2.2415830599999999E-4</v>
      </c>
      <c r="BA28" s="43">
        <v>2.0578908514510993E-5</v>
      </c>
    </row>
    <row r="29" spans="1:53" ht="14.25" customHeight="1" x14ac:dyDescent="0.2">
      <c r="A29" s="26">
        <v>7956</v>
      </c>
      <c r="B29" s="26">
        <v>12538</v>
      </c>
      <c r="C29" s="56"/>
      <c r="F29" s="26">
        <v>11020020</v>
      </c>
      <c r="G29" s="26" t="s">
        <v>121</v>
      </c>
      <c r="I29" s="26" t="s">
        <v>56</v>
      </c>
      <c r="K29" s="26" t="s">
        <v>455</v>
      </c>
      <c r="L29" s="26" t="s">
        <v>53</v>
      </c>
      <c r="M29" s="26" t="s">
        <v>57</v>
      </c>
      <c r="O29" s="36" t="s">
        <v>4201</v>
      </c>
      <c r="P29" s="26" t="s">
        <v>703</v>
      </c>
      <c r="Q29" s="26" t="s">
        <v>59</v>
      </c>
      <c r="R29" s="26" t="s">
        <v>58</v>
      </c>
      <c r="S29" s="26" t="s">
        <v>532</v>
      </c>
      <c r="T29" s="54">
        <v>2.3199999999999998</v>
      </c>
      <c r="U29" s="26" t="s">
        <v>209</v>
      </c>
      <c r="V29" s="43">
        <v>9.9500500000000006E-2</v>
      </c>
      <c r="Y29" s="43"/>
      <c r="Z29" s="43">
        <v>9.64E-2</v>
      </c>
      <c r="AA29" s="36" t="s">
        <v>4202</v>
      </c>
      <c r="AB29" s="26" t="s">
        <v>347</v>
      </c>
      <c r="AD29" s="55"/>
      <c r="AE29" s="43"/>
      <c r="AF29" s="36"/>
      <c r="AJ29" s="26" t="s">
        <v>53</v>
      </c>
      <c r="AK29" s="26" t="s">
        <v>411</v>
      </c>
      <c r="AM29" s="26" t="s">
        <v>160</v>
      </c>
      <c r="AN29" s="36" t="s">
        <v>3212</v>
      </c>
      <c r="AO29" s="36" t="s">
        <v>3212</v>
      </c>
      <c r="AP29" s="43"/>
      <c r="AQ29" s="42">
        <v>69171.429999999993</v>
      </c>
      <c r="AR29" s="42">
        <v>99.44</v>
      </c>
      <c r="AS29" s="42">
        <v>3.6469999999999998</v>
      </c>
      <c r="AT29" s="42">
        <v>250.85550000000001</v>
      </c>
      <c r="AU29" s="42">
        <v>68.784069097887993</v>
      </c>
      <c r="AY29" s="26" t="s">
        <v>15</v>
      </c>
      <c r="AZ29" s="43">
        <v>6.6305543099999997E-4</v>
      </c>
      <c r="BA29" s="43">
        <v>6.0871967031520182E-5</v>
      </c>
    </row>
    <row r="30" spans="1:53" ht="14.25" customHeight="1" x14ac:dyDescent="0.2">
      <c r="A30" s="26">
        <v>7956</v>
      </c>
      <c r="B30" s="26">
        <v>12538</v>
      </c>
      <c r="C30" s="56"/>
      <c r="F30" s="26">
        <v>11020026</v>
      </c>
      <c r="G30" s="26" t="s">
        <v>121</v>
      </c>
      <c r="I30" s="26" t="s">
        <v>56</v>
      </c>
      <c r="K30" s="26" t="s">
        <v>455</v>
      </c>
      <c r="L30" s="26" t="s">
        <v>53</v>
      </c>
      <c r="M30" s="26" t="s">
        <v>57</v>
      </c>
      <c r="O30" s="36" t="s">
        <v>4203</v>
      </c>
      <c r="P30" s="26" t="s">
        <v>703</v>
      </c>
      <c r="Q30" s="26" t="s">
        <v>59</v>
      </c>
      <c r="R30" s="26" t="s">
        <v>58</v>
      </c>
      <c r="S30" s="26" t="s">
        <v>532</v>
      </c>
      <c r="T30" s="54">
        <v>2.3199999999999998</v>
      </c>
      <c r="U30" s="26" t="s">
        <v>209</v>
      </c>
      <c r="V30" s="43">
        <v>9.9501000000000006E-2</v>
      </c>
      <c r="Y30" s="43"/>
      <c r="Z30" s="43">
        <v>9.64E-2</v>
      </c>
      <c r="AA30" s="36" t="s">
        <v>4202</v>
      </c>
      <c r="AB30" s="26" t="s">
        <v>347</v>
      </c>
      <c r="AD30" s="55"/>
      <c r="AE30" s="43"/>
      <c r="AF30" s="36"/>
      <c r="AJ30" s="26" t="s">
        <v>53</v>
      </c>
      <c r="AK30" s="26" t="s">
        <v>411</v>
      </c>
      <c r="AM30" s="26" t="s">
        <v>160</v>
      </c>
      <c r="AN30" s="36" t="s">
        <v>3212</v>
      </c>
      <c r="AO30" s="36" t="s">
        <v>3212</v>
      </c>
      <c r="AP30" s="43"/>
      <c r="AQ30" s="42">
        <v>16029.23</v>
      </c>
      <c r="AR30" s="42">
        <v>99.44</v>
      </c>
      <c r="AS30" s="42">
        <v>3.6469999999999998</v>
      </c>
      <c r="AT30" s="42">
        <v>58.131230000000002</v>
      </c>
      <c r="AU30" s="42">
        <v>15.939465313955999</v>
      </c>
      <c r="AY30" s="26" t="s">
        <v>15</v>
      </c>
      <c r="AZ30" s="43">
        <v>1.53651117E-4</v>
      </c>
      <c r="BA30" s="43">
        <v>1.4105978605458988E-5</v>
      </c>
    </row>
    <row r="31" spans="1:53" ht="14.25" customHeight="1" x14ac:dyDescent="0.2">
      <c r="A31" s="26">
        <v>7956</v>
      </c>
      <c r="B31" s="26">
        <v>12538</v>
      </c>
      <c r="F31" s="26">
        <v>11020101</v>
      </c>
      <c r="G31" s="26" t="s">
        <v>121</v>
      </c>
      <c r="H31" s="26" t="s">
        <v>4154</v>
      </c>
      <c r="I31" s="26" t="s">
        <v>51</v>
      </c>
      <c r="K31" s="26" t="s">
        <v>84</v>
      </c>
      <c r="L31" s="26" t="s">
        <v>57</v>
      </c>
      <c r="M31" s="26" t="s">
        <v>57</v>
      </c>
      <c r="O31" s="36">
        <v>45047</v>
      </c>
      <c r="P31" s="26" t="s">
        <v>154</v>
      </c>
      <c r="Q31" s="26" t="s">
        <v>154</v>
      </c>
      <c r="R31" s="26" t="s">
        <v>154</v>
      </c>
      <c r="S31" s="26" t="s">
        <v>531</v>
      </c>
      <c r="T31" s="54">
        <v>4.63</v>
      </c>
      <c r="U31" s="26" t="s">
        <v>4153</v>
      </c>
      <c r="V31" s="43">
        <v>0.06</v>
      </c>
      <c r="Y31" s="43"/>
      <c r="Z31" s="43">
        <v>5.57E-2</v>
      </c>
      <c r="AA31" s="36" t="s">
        <v>4165</v>
      </c>
      <c r="AB31" s="26" t="s">
        <v>346</v>
      </c>
      <c r="AD31" s="55"/>
      <c r="AE31" s="43"/>
      <c r="AF31" s="36"/>
      <c r="AJ31" s="26" t="s">
        <v>53</v>
      </c>
      <c r="AK31" s="26" t="s">
        <v>411</v>
      </c>
      <c r="AM31" s="26" t="s">
        <v>160</v>
      </c>
      <c r="AN31" s="36" t="s">
        <v>3212</v>
      </c>
      <c r="AO31" s="36" t="s">
        <v>3212</v>
      </c>
      <c r="AP31" s="43"/>
      <c r="AQ31" s="42">
        <v>16600</v>
      </c>
      <c r="AR31" s="42">
        <v>101.91</v>
      </c>
      <c r="AS31" s="42">
        <v>1</v>
      </c>
      <c r="AT31" s="42">
        <v>16.917059999999999</v>
      </c>
      <c r="AU31" s="42">
        <v>16.917059999999999</v>
      </c>
      <c r="AY31" s="26" t="s">
        <v>15</v>
      </c>
      <c r="AZ31" s="43">
        <v>4.4714780110453801E-5</v>
      </c>
      <c r="BA31" s="43">
        <v>4.105051388509515E-6</v>
      </c>
    </row>
    <row r="32" spans="1:53" ht="14.25" customHeight="1" x14ac:dyDescent="0.2">
      <c r="A32" s="26">
        <v>7956</v>
      </c>
      <c r="B32" s="26">
        <v>12538</v>
      </c>
      <c r="F32" s="26">
        <v>11020103</v>
      </c>
      <c r="G32" s="26" t="s">
        <v>121</v>
      </c>
      <c r="H32" s="26" t="s">
        <v>4154</v>
      </c>
      <c r="I32" s="26" t="s">
        <v>51</v>
      </c>
      <c r="K32" s="26" t="s">
        <v>84</v>
      </c>
      <c r="L32" s="26" t="s">
        <v>57</v>
      </c>
      <c r="M32" s="26" t="s">
        <v>57</v>
      </c>
      <c r="O32" s="36" t="s">
        <v>4172</v>
      </c>
      <c r="P32" s="26" t="s">
        <v>154</v>
      </c>
      <c r="Q32" s="26" t="s">
        <v>154</v>
      </c>
      <c r="R32" s="26" t="s">
        <v>154</v>
      </c>
      <c r="S32" s="26" t="s">
        <v>531</v>
      </c>
      <c r="T32" s="54">
        <v>4.63</v>
      </c>
      <c r="U32" s="26" t="s">
        <v>4153</v>
      </c>
      <c r="V32" s="43">
        <v>0.06</v>
      </c>
      <c r="Y32" s="43"/>
      <c r="Z32" s="43">
        <v>5.7000000000000002E-2</v>
      </c>
      <c r="AA32" s="36" t="s">
        <v>4165</v>
      </c>
      <c r="AB32" s="26" t="s">
        <v>346</v>
      </c>
      <c r="AD32" s="55"/>
      <c r="AE32" s="43"/>
      <c r="AF32" s="36"/>
      <c r="AJ32" s="26" t="s">
        <v>53</v>
      </c>
      <c r="AK32" s="26" t="s">
        <v>411</v>
      </c>
      <c r="AM32" s="26" t="s">
        <v>160</v>
      </c>
      <c r="AN32" s="36" t="s">
        <v>3212</v>
      </c>
      <c r="AO32" s="36" t="s">
        <v>3212</v>
      </c>
      <c r="AP32" s="43"/>
      <c r="AQ32" s="42">
        <v>26600</v>
      </c>
      <c r="AR32" s="42">
        <v>101.33</v>
      </c>
      <c r="AS32" s="42">
        <v>1</v>
      </c>
      <c r="AT32" s="42">
        <v>26.953779999999998</v>
      </c>
      <c r="AU32" s="42">
        <v>26.953779999999998</v>
      </c>
      <c r="AY32" s="26" t="s">
        <v>15</v>
      </c>
      <c r="AZ32" s="43">
        <v>7.1243605321819994E-5</v>
      </c>
      <c r="BA32" s="43">
        <v>6.5405367135057752E-6</v>
      </c>
    </row>
    <row r="33" spans="1:53" ht="14.25" customHeight="1" x14ac:dyDescent="0.2">
      <c r="A33" s="26">
        <v>7956</v>
      </c>
      <c r="B33" s="26">
        <v>12538</v>
      </c>
      <c r="F33" s="26">
        <v>11020105</v>
      </c>
      <c r="G33" s="26" t="s">
        <v>121</v>
      </c>
      <c r="H33" s="26" t="s">
        <v>452</v>
      </c>
      <c r="I33" s="26" t="s">
        <v>51</v>
      </c>
      <c r="K33" s="26" t="s">
        <v>84</v>
      </c>
      <c r="L33" s="26" t="s">
        <v>57</v>
      </c>
      <c r="M33" s="26" t="s">
        <v>57</v>
      </c>
      <c r="O33" s="36" t="s">
        <v>4173</v>
      </c>
      <c r="P33" s="26" t="s">
        <v>2540</v>
      </c>
      <c r="Q33" s="26" t="s">
        <v>64</v>
      </c>
      <c r="R33" s="26" t="s">
        <v>413</v>
      </c>
      <c r="S33" s="26" t="s">
        <v>531</v>
      </c>
      <c r="T33" s="54">
        <v>2.17</v>
      </c>
      <c r="U33" s="26" t="s">
        <v>209</v>
      </c>
      <c r="V33" s="43">
        <v>4.2500000000000003E-2</v>
      </c>
      <c r="Y33" s="43"/>
      <c r="Z33" s="43">
        <v>4.36E-2</v>
      </c>
      <c r="AA33" s="36" t="s">
        <v>4174</v>
      </c>
      <c r="AB33" s="26" t="s">
        <v>346</v>
      </c>
      <c r="AD33" s="55"/>
      <c r="AE33" s="43"/>
      <c r="AF33" s="36"/>
      <c r="AJ33" s="26" t="s">
        <v>53</v>
      </c>
      <c r="AK33" s="26" t="s">
        <v>411</v>
      </c>
      <c r="AM33" s="26" t="s">
        <v>160</v>
      </c>
      <c r="AN33" s="36" t="s">
        <v>3212</v>
      </c>
      <c r="AO33" s="36" t="s">
        <v>3212</v>
      </c>
      <c r="AP33" s="43"/>
      <c r="AQ33" s="42">
        <v>1750000</v>
      </c>
      <c r="AR33" s="42">
        <v>110.88</v>
      </c>
      <c r="AS33" s="42">
        <v>1</v>
      </c>
      <c r="AT33" s="42">
        <v>1940.4</v>
      </c>
      <c r="AU33" s="42">
        <v>1940.4</v>
      </c>
      <c r="AY33" s="26" t="s">
        <v>15</v>
      </c>
      <c r="AZ33" s="43">
        <v>5.1288202160000001E-3</v>
      </c>
      <c r="BA33" s="43">
        <v>4.7085260170879955E-4</v>
      </c>
    </row>
    <row r="34" spans="1:53" ht="14.25" customHeight="1" x14ac:dyDescent="0.2">
      <c r="A34" s="26">
        <v>7956</v>
      </c>
      <c r="B34" s="26">
        <v>12538</v>
      </c>
      <c r="F34" s="26">
        <v>11020107</v>
      </c>
      <c r="G34" s="26" t="s">
        <v>121</v>
      </c>
      <c r="H34" s="26" t="s">
        <v>4154</v>
      </c>
      <c r="I34" s="26" t="s">
        <v>51</v>
      </c>
      <c r="K34" s="26" t="s">
        <v>84</v>
      </c>
      <c r="L34" s="26" t="s">
        <v>57</v>
      </c>
      <c r="M34" s="26" t="s">
        <v>57</v>
      </c>
      <c r="O34" s="36" t="s">
        <v>4175</v>
      </c>
      <c r="P34" s="26" t="s">
        <v>154</v>
      </c>
      <c r="Q34" s="26" t="s">
        <v>154</v>
      </c>
      <c r="R34" s="26" t="s">
        <v>154</v>
      </c>
      <c r="S34" s="26" t="s">
        <v>531</v>
      </c>
      <c r="T34" s="54">
        <v>4.63</v>
      </c>
      <c r="U34" s="26" t="s">
        <v>4153</v>
      </c>
      <c r="V34" s="43">
        <v>0.06</v>
      </c>
      <c r="Y34" s="43"/>
      <c r="Z34" s="43">
        <v>5.6599999999999998E-2</v>
      </c>
      <c r="AA34" s="36" t="s">
        <v>4165</v>
      </c>
      <c r="AB34" s="26" t="s">
        <v>346</v>
      </c>
      <c r="AD34" s="55"/>
      <c r="AE34" s="43"/>
      <c r="AF34" s="36"/>
      <c r="AJ34" s="26" t="s">
        <v>53</v>
      </c>
      <c r="AK34" s="26" t="s">
        <v>411</v>
      </c>
      <c r="AM34" s="26" t="s">
        <v>160</v>
      </c>
      <c r="AN34" s="36" t="s">
        <v>3212</v>
      </c>
      <c r="AO34" s="36" t="s">
        <v>3212</v>
      </c>
      <c r="AP34" s="43"/>
      <c r="AQ34" s="42">
        <v>88300</v>
      </c>
      <c r="AR34" s="42">
        <v>101.51</v>
      </c>
      <c r="AS34" s="42">
        <v>1</v>
      </c>
      <c r="AT34" s="42">
        <v>89.633330000000001</v>
      </c>
      <c r="AU34" s="42">
        <v>89.633330000000001</v>
      </c>
      <c r="AY34" s="26" t="s">
        <v>15</v>
      </c>
      <c r="AZ34" s="43">
        <v>2.3691673600000001E-4</v>
      </c>
      <c r="BA34" s="43">
        <v>2.1750199252898059E-5</v>
      </c>
    </row>
    <row r="35" spans="1:53" ht="14.25" customHeight="1" x14ac:dyDescent="0.2">
      <c r="A35" s="26">
        <v>7956</v>
      </c>
      <c r="B35" s="26">
        <v>12538</v>
      </c>
      <c r="F35" s="26">
        <v>11020113</v>
      </c>
      <c r="G35" s="26" t="s">
        <v>121</v>
      </c>
      <c r="H35" s="26" t="s">
        <v>446</v>
      </c>
      <c r="I35" s="26" t="s">
        <v>51</v>
      </c>
      <c r="K35" s="26" t="s">
        <v>84</v>
      </c>
      <c r="L35" s="26" t="s">
        <v>57</v>
      </c>
      <c r="M35" s="26" t="s">
        <v>57</v>
      </c>
      <c r="O35" s="36" t="s">
        <v>4176</v>
      </c>
      <c r="P35" s="26" t="s">
        <v>154</v>
      </c>
      <c r="Q35" s="26" t="s">
        <v>154</v>
      </c>
      <c r="R35" s="26" t="s">
        <v>154</v>
      </c>
      <c r="S35" s="26" t="s">
        <v>531</v>
      </c>
      <c r="T35" s="54">
        <v>0.51</v>
      </c>
      <c r="U35" s="26" t="s">
        <v>4153</v>
      </c>
      <c r="V35" s="43">
        <v>6.5204999999999999E-2</v>
      </c>
      <c r="Y35" s="43"/>
      <c r="Z35" s="43">
        <v>5.57E-2</v>
      </c>
      <c r="AA35" s="36">
        <v>45937</v>
      </c>
      <c r="AB35" s="26" t="s">
        <v>347</v>
      </c>
      <c r="AD35" s="55"/>
      <c r="AE35" s="43"/>
      <c r="AF35" s="36"/>
      <c r="AJ35" s="26" t="s">
        <v>53</v>
      </c>
      <c r="AK35" s="26" t="s">
        <v>411</v>
      </c>
      <c r="AM35" s="26" t="s">
        <v>160</v>
      </c>
      <c r="AN35" s="36" t="s">
        <v>3212</v>
      </c>
      <c r="AO35" s="36" t="s">
        <v>3212</v>
      </c>
      <c r="AP35" s="43"/>
      <c r="AQ35" s="42">
        <v>3446421.7</v>
      </c>
      <c r="AR35" s="42">
        <v>100.91</v>
      </c>
      <c r="AS35" s="42">
        <v>1</v>
      </c>
      <c r="AT35" s="42">
        <v>3477.7841400000002</v>
      </c>
      <c r="AU35" s="42">
        <v>3477.7841400000002</v>
      </c>
      <c r="AY35" s="26" t="s">
        <v>15</v>
      </c>
      <c r="AZ35" s="43">
        <v>9.1923982700000007E-3</v>
      </c>
      <c r="BA35" s="43">
        <v>8.4391038471480105E-4</v>
      </c>
    </row>
    <row r="36" spans="1:53" ht="14.25" customHeight="1" x14ac:dyDescent="0.2">
      <c r="A36" s="26">
        <v>7956</v>
      </c>
      <c r="B36" s="26">
        <v>12538</v>
      </c>
      <c r="F36" s="26">
        <v>11020115</v>
      </c>
      <c r="G36" s="26" t="s">
        <v>121</v>
      </c>
      <c r="H36" s="26" t="s">
        <v>4154</v>
      </c>
      <c r="I36" s="26" t="s">
        <v>51</v>
      </c>
      <c r="K36" s="26" t="s">
        <v>84</v>
      </c>
      <c r="L36" s="26" t="s">
        <v>57</v>
      </c>
      <c r="M36" s="26" t="s">
        <v>57</v>
      </c>
      <c r="O36" s="36">
        <v>44960</v>
      </c>
      <c r="P36" s="26" t="s">
        <v>154</v>
      </c>
      <c r="Q36" s="26" t="s">
        <v>154</v>
      </c>
      <c r="R36" s="26" t="s">
        <v>154</v>
      </c>
      <c r="S36" s="26" t="s">
        <v>531</v>
      </c>
      <c r="T36" s="54">
        <v>4.6399999999999997</v>
      </c>
      <c r="U36" s="26" t="s">
        <v>4153</v>
      </c>
      <c r="V36" s="43">
        <v>0.06</v>
      </c>
      <c r="Y36" s="43"/>
      <c r="Z36" s="43">
        <v>5.1200000000000002E-2</v>
      </c>
      <c r="AA36" s="36" t="s">
        <v>4165</v>
      </c>
      <c r="AB36" s="26" t="s">
        <v>346</v>
      </c>
      <c r="AD36" s="55"/>
      <c r="AE36" s="43"/>
      <c r="AF36" s="36"/>
      <c r="AJ36" s="26" t="s">
        <v>53</v>
      </c>
      <c r="AK36" s="26" t="s">
        <v>411</v>
      </c>
      <c r="AM36" s="26" t="s">
        <v>160</v>
      </c>
      <c r="AN36" s="36" t="s">
        <v>3212</v>
      </c>
      <c r="AO36" s="36" t="s">
        <v>3212</v>
      </c>
      <c r="AP36" s="43"/>
      <c r="AQ36" s="42">
        <v>70000</v>
      </c>
      <c r="AR36" s="42">
        <v>103.92</v>
      </c>
      <c r="AS36" s="42">
        <v>1</v>
      </c>
      <c r="AT36" s="42">
        <v>72.744</v>
      </c>
      <c r="AU36" s="42">
        <v>72.744</v>
      </c>
      <c r="AY36" s="26" t="s">
        <v>15</v>
      </c>
      <c r="AZ36" s="43">
        <v>1.92275251E-4</v>
      </c>
      <c r="BA36" s="43">
        <v>1.765187675670218E-5</v>
      </c>
    </row>
    <row r="37" spans="1:53" ht="14.25" customHeight="1" x14ac:dyDescent="0.2">
      <c r="A37" s="26">
        <v>7956</v>
      </c>
      <c r="B37" s="26">
        <v>12538</v>
      </c>
      <c r="F37" s="26">
        <v>11020116</v>
      </c>
      <c r="G37" s="26" t="s">
        <v>121</v>
      </c>
      <c r="H37" s="26" t="s">
        <v>452</v>
      </c>
      <c r="I37" s="26" t="s">
        <v>51</v>
      </c>
      <c r="K37" s="26" t="s">
        <v>84</v>
      </c>
      <c r="L37" s="26" t="s">
        <v>57</v>
      </c>
      <c r="M37" s="26" t="s">
        <v>57</v>
      </c>
      <c r="O37" s="36">
        <v>44960</v>
      </c>
      <c r="P37" s="26" t="s">
        <v>154</v>
      </c>
      <c r="Q37" s="26" t="s">
        <v>154</v>
      </c>
      <c r="R37" s="26" t="s">
        <v>154</v>
      </c>
      <c r="S37" s="26" t="s">
        <v>531</v>
      </c>
      <c r="T37" s="54">
        <v>0.17</v>
      </c>
      <c r="U37" s="26" t="s">
        <v>4153</v>
      </c>
      <c r="V37" s="43">
        <v>0.08</v>
      </c>
      <c r="Y37" s="43"/>
      <c r="Z37" s="43">
        <v>4.7600000000000003E-2</v>
      </c>
      <c r="AA37" s="36">
        <v>45691</v>
      </c>
      <c r="AB37" s="26" t="s">
        <v>346</v>
      </c>
      <c r="AD37" s="55"/>
      <c r="AE37" s="43"/>
      <c r="AF37" s="36"/>
      <c r="AJ37" s="26" t="s">
        <v>53</v>
      </c>
      <c r="AK37" s="26" t="s">
        <v>411</v>
      </c>
      <c r="AM37" s="26" t="s">
        <v>160</v>
      </c>
      <c r="AN37" s="36" t="s">
        <v>3212</v>
      </c>
      <c r="AO37" s="36" t="s">
        <v>3212</v>
      </c>
      <c r="AP37" s="43"/>
      <c r="AQ37" s="42">
        <v>5903994.1500000004</v>
      </c>
      <c r="AR37" s="42">
        <v>101.21</v>
      </c>
      <c r="AS37" s="42">
        <v>1</v>
      </c>
      <c r="AT37" s="42">
        <v>5975.4324800000004</v>
      </c>
      <c r="AU37" s="42">
        <v>5975.4324800000004</v>
      </c>
      <c r="AY37" s="26" t="s">
        <v>15</v>
      </c>
      <c r="AZ37" s="43">
        <v>1.5794124356999999E-2</v>
      </c>
      <c r="BA37" s="43">
        <v>1.4499834722445188E-3</v>
      </c>
    </row>
    <row r="38" spans="1:53" ht="14.25" customHeight="1" x14ac:dyDescent="0.2">
      <c r="A38" s="26">
        <v>7956</v>
      </c>
      <c r="B38" s="26">
        <v>12538</v>
      </c>
      <c r="F38" s="26">
        <v>11020117</v>
      </c>
      <c r="G38" s="26" t="s">
        <v>121</v>
      </c>
      <c r="H38" s="26" t="s">
        <v>4154</v>
      </c>
      <c r="I38" s="26" t="s">
        <v>51</v>
      </c>
      <c r="K38" s="26" t="s">
        <v>84</v>
      </c>
      <c r="L38" s="26" t="s">
        <v>57</v>
      </c>
      <c r="M38" s="26" t="s">
        <v>57</v>
      </c>
      <c r="O38" s="36" t="s">
        <v>4177</v>
      </c>
      <c r="P38" s="26" t="s">
        <v>154</v>
      </c>
      <c r="Q38" s="26" t="s">
        <v>154</v>
      </c>
      <c r="R38" s="26" t="s">
        <v>154</v>
      </c>
      <c r="S38" s="26" t="s">
        <v>531</v>
      </c>
      <c r="T38" s="54">
        <v>4.63</v>
      </c>
      <c r="U38" s="26" t="s">
        <v>4153</v>
      </c>
      <c r="V38" s="43">
        <v>0.06</v>
      </c>
      <c r="Y38" s="43"/>
      <c r="Z38" s="43">
        <v>5.3400000000000003E-2</v>
      </c>
      <c r="AA38" s="36" t="s">
        <v>4165</v>
      </c>
      <c r="AB38" s="26" t="s">
        <v>346</v>
      </c>
      <c r="AD38" s="55"/>
      <c r="AE38" s="43"/>
      <c r="AF38" s="36"/>
      <c r="AJ38" s="26" t="s">
        <v>53</v>
      </c>
      <c r="AK38" s="26" t="s">
        <v>411</v>
      </c>
      <c r="AM38" s="26" t="s">
        <v>160</v>
      </c>
      <c r="AN38" s="36" t="s">
        <v>3212</v>
      </c>
      <c r="AO38" s="36" t="s">
        <v>3212</v>
      </c>
      <c r="AP38" s="43"/>
      <c r="AQ38" s="42">
        <v>120000</v>
      </c>
      <c r="AR38" s="42">
        <v>102.93</v>
      </c>
      <c r="AS38" s="42">
        <v>1</v>
      </c>
      <c r="AT38" s="42">
        <v>123.51600000000001</v>
      </c>
      <c r="AU38" s="42">
        <v>123.51600000000001</v>
      </c>
      <c r="AY38" s="26" t="s">
        <v>15</v>
      </c>
      <c r="AZ38" s="43">
        <v>3.26474622E-4</v>
      </c>
      <c r="BA38" s="43">
        <v>2.9972083051259575E-5</v>
      </c>
    </row>
    <row r="39" spans="1:53" ht="14.25" customHeight="1" x14ac:dyDescent="0.2">
      <c r="A39" s="26">
        <v>7956</v>
      </c>
      <c r="B39" s="26">
        <v>12538</v>
      </c>
      <c r="F39" s="26">
        <v>11020118</v>
      </c>
      <c r="G39" s="26" t="s">
        <v>121</v>
      </c>
      <c r="H39" s="26" t="s">
        <v>452</v>
      </c>
      <c r="I39" s="26" t="s">
        <v>51</v>
      </c>
      <c r="K39" s="26" t="s">
        <v>84</v>
      </c>
      <c r="L39" s="26" t="s">
        <v>57</v>
      </c>
      <c r="M39" s="26" t="s">
        <v>57</v>
      </c>
      <c r="O39" s="36" t="s">
        <v>4178</v>
      </c>
      <c r="P39" s="26" t="s">
        <v>154</v>
      </c>
      <c r="Q39" s="26" t="s">
        <v>154</v>
      </c>
      <c r="R39" s="26" t="s">
        <v>154</v>
      </c>
      <c r="S39" s="26" t="s">
        <v>531</v>
      </c>
      <c r="T39" s="54">
        <v>0.17</v>
      </c>
      <c r="U39" s="26" t="s">
        <v>4153</v>
      </c>
      <c r="V39" s="43">
        <v>0.08</v>
      </c>
      <c r="Y39" s="43"/>
      <c r="Z39" s="43">
        <v>4.6399999999999997E-2</v>
      </c>
      <c r="AA39" s="36">
        <v>45691</v>
      </c>
      <c r="AB39" s="26" t="s">
        <v>346</v>
      </c>
      <c r="AD39" s="55"/>
      <c r="AE39" s="43"/>
      <c r="AF39" s="36"/>
      <c r="AJ39" s="26" t="s">
        <v>53</v>
      </c>
      <c r="AK39" s="26" t="s">
        <v>411</v>
      </c>
      <c r="AM39" s="26" t="s">
        <v>160</v>
      </c>
      <c r="AN39" s="36" t="s">
        <v>3212</v>
      </c>
      <c r="AO39" s="36" t="s">
        <v>3212</v>
      </c>
      <c r="AP39" s="43"/>
      <c r="AQ39" s="42">
        <v>5917642.8399999999</v>
      </c>
      <c r="AR39" s="42">
        <v>101.23</v>
      </c>
      <c r="AS39" s="42">
        <v>1</v>
      </c>
      <c r="AT39" s="42">
        <v>5990.4298500000004</v>
      </c>
      <c r="AU39" s="42">
        <v>5990.4298500000004</v>
      </c>
      <c r="AY39" s="26" t="s">
        <v>15</v>
      </c>
      <c r="AZ39" s="43">
        <v>1.5833765057000002E-2</v>
      </c>
      <c r="BA39" s="43">
        <v>1.453622696468024E-3</v>
      </c>
    </row>
    <row r="40" spans="1:53" ht="14.25" customHeight="1" x14ac:dyDescent="0.2">
      <c r="A40" s="26">
        <v>7956</v>
      </c>
      <c r="B40" s="26">
        <v>12538</v>
      </c>
      <c r="F40" s="26">
        <v>11020121</v>
      </c>
      <c r="G40" s="26" t="s">
        <v>121</v>
      </c>
      <c r="H40" s="26" t="s">
        <v>4154</v>
      </c>
      <c r="I40" s="26" t="s">
        <v>51</v>
      </c>
      <c r="K40" s="26" t="s">
        <v>84</v>
      </c>
      <c r="L40" s="26" t="s">
        <v>57</v>
      </c>
      <c r="M40" s="26" t="s">
        <v>57</v>
      </c>
      <c r="O40" s="36">
        <v>44989</v>
      </c>
      <c r="P40" s="26" t="s">
        <v>154</v>
      </c>
      <c r="Q40" s="26" t="s">
        <v>154</v>
      </c>
      <c r="R40" s="26" t="s">
        <v>154</v>
      </c>
      <c r="S40" s="26" t="s">
        <v>531</v>
      </c>
      <c r="T40" s="54">
        <v>4.63</v>
      </c>
      <c r="U40" s="26" t="s">
        <v>4153</v>
      </c>
      <c r="V40" s="43">
        <v>0.06</v>
      </c>
      <c r="Y40" s="43"/>
      <c r="Z40" s="43">
        <v>5.33E-2</v>
      </c>
      <c r="AA40" s="36" t="s">
        <v>4165</v>
      </c>
      <c r="AB40" s="26" t="s">
        <v>346</v>
      </c>
      <c r="AD40" s="55"/>
      <c r="AE40" s="43"/>
      <c r="AF40" s="36"/>
      <c r="AJ40" s="26" t="s">
        <v>53</v>
      </c>
      <c r="AK40" s="26" t="s">
        <v>411</v>
      </c>
      <c r="AM40" s="26" t="s">
        <v>160</v>
      </c>
      <c r="AN40" s="36" t="s">
        <v>3212</v>
      </c>
      <c r="AO40" s="36" t="s">
        <v>3212</v>
      </c>
      <c r="AP40" s="43"/>
      <c r="AQ40" s="42">
        <v>50000</v>
      </c>
      <c r="AR40" s="42">
        <v>102.98</v>
      </c>
      <c r="AS40" s="42">
        <v>1</v>
      </c>
      <c r="AT40" s="42">
        <v>51.49</v>
      </c>
      <c r="AU40" s="42">
        <v>51.49</v>
      </c>
      <c r="AY40" s="26" t="s">
        <v>15</v>
      </c>
      <c r="AZ40" s="43">
        <v>1.36097172E-4</v>
      </c>
      <c r="BA40" s="43">
        <v>1.2494434375379349E-5</v>
      </c>
    </row>
    <row r="41" spans="1:53" ht="14.25" customHeight="1" x14ac:dyDescent="0.2">
      <c r="A41" s="26">
        <v>7956</v>
      </c>
      <c r="B41" s="26">
        <v>12538</v>
      </c>
      <c r="F41" s="26">
        <v>11020122</v>
      </c>
      <c r="G41" s="26" t="s">
        <v>121</v>
      </c>
      <c r="H41" s="26" t="s">
        <v>4154</v>
      </c>
      <c r="I41" s="26" t="s">
        <v>51</v>
      </c>
      <c r="K41" s="26" t="s">
        <v>84</v>
      </c>
      <c r="L41" s="26" t="s">
        <v>57</v>
      </c>
      <c r="M41" s="26" t="s">
        <v>57</v>
      </c>
      <c r="O41" s="36" t="s">
        <v>4179</v>
      </c>
      <c r="P41" s="26" t="s">
        <v>154</v>
      </c>
      <c r="Q41" s="26" t="s">
        <v>154</v>
      </c>
      <c r="R41" s="26" t="s">
        <v>154</v>
      </c>
      <c r="S41" s="26" t="s">
        <v>531</v>
      </c>
      <c r="T41" s="54">
        <v>4.63</v>
      </c>
      <c r="U41" s="26" t="s">
        <v>4153</v>
      </c>
      <c r="V41" s="43">
        <v>0.06</v>
      </c>
      <c r="Y41" s="43"/>
      <c r="Z41" s="43">
        <v>5.3199999999999997E-2</v>
      </c>
      <c r="AA41" s="36" t="s">
        <v>4165</v>
      </c>
      <c r="AB41" s="26" t="s">
        <v>346</v>
      </c>
      <c r="AD41" s="55"/>
      <c r="AE41" s="43"/>
      <c r="AF41" s="36"/>
      <c r="AJ41" s="26" t="s">
        <v>53</v>
      </c>
      <c r="AK41" s="26" t="s">
        <v>411</v>
      </c>
      <c r="AM41" s="26" t="s">
        <v>160</v>
      </c>
      <c r="AN41" s="36" t="s">
        <v>3212</v>
      </c>
      <c r="AO41" s="36" t="s">
        <v>3212</v>
      </c>
      <c r="AP41" s="43"/>
      <c r="AQ41" s="42">
        <v>680000</v>
      </c>
      <c r="AR41" s="42">
        <v>103.03</v>
      </c>
      <c r="AS41" s="42">
        <v>1</v>
      </c>
      <c r="AT41" s="42">
        <v>700.60400000000004</v>
      </c>
      <c r="AU41" s="42">
        <v>700.60400000000004</v>
      </c>
      <c r="AY41" s="26" t="s">
        <v>15</v>
      </c>
      <c r="AZ41" s="43">
        <v>1.8518202210000001E-3</v>
      </c>
      <c r="BA41" s="43">
        <v>1.7000681105318067E-4</v>
      </c>
    </row>
    <row r="42" spans="1:53" ht="14.25" customHeight="1" x14ac:dyDescent="0.2">
      <c r="A42" s="26">
        <v>7956</v>
      </c>
      <c r="B42" s="26">
        <v>12538</v>
      </c>
      <c r="F42" s="26">
        <v>11020126</v>
      </c>
      <c r="G42" s="26" t="s">
        <v>121</v>
      </c>
      <c r="H42" s="26" t="s">
        <v>447</v>
      </c>
      <c r="I42" s="26" t="s">
        <v>51</v>
      </c>
      <c r="K42" s="26" t="s">
        <v>84</v>
      </c>
      <c r="L42" s="26" t="s">
        <v>57</v>
      </c>
      <c r="M42" s="26" t="s">
        <v>57</v>
      </c>
      <c r="O42" s="36" t="s">
        <v>4180</v>
      </c>
      <c r="P42" s="26" t="s">
        <v>154</v>
      </c>
      <c r="Q42" s="26" t="s">
        <v>154</v>
      </c>
      <c r="R42" s="26" t="s">
        <v>154</v>
      </c>
      <c r="S42" s="26" t="s">
        <v>531</v>
      </c>
      <c r="T42" s="54">
        <v>4.42</v>
      </c>
      <c r="U42" s="26" t="s">
        <v>4153</v>
      </c>
      <c r="V42" s="43">
        <v>3.7999999999999999E-2</v>
      </c>
      <c r="Y42" s="43"/>
      <c r="Z42" s="43">
        <v>4.2700000000000002E-2</v>
      </c>
      <c r="AA42" s="36" t="s">
        <v>633</v>
      </c>
      <c r="AB42" s="26" t="s">
        <v>347</v>
      </c>
      <c r="AD42" s="55"/>
      <c r="AE42" s="43"/>
      <c r="AF42" s="36"/>
      <c r="AJ42" s="26" t="s">
        <v>53</v>
      </c>
      <c r="AK42" s="26" t="s">
        <v>411</v>
      </c>
      <c r="AM42" s="26" t="s">
        <v>160</v>
      </c>
      <c r="AN42" s="36" t="s">
        <v>3212</v>
      </c>
      <c r="AO42" s="36" t="s">
        <v>3212</v>
      </c>
      <c r="AP42" s="43"/>
      <c r="AQ42" s="42">
        <v>117274.93</v>
      </c>
      <c r="AR42" s="42">
        <v>104.38</v>
      </c>
      <c r="AS42" s="42">
        <v>1</v>
      </c>
      <c r="AT42" s="42">
        <v>122.41157</v>
      </c>
      <c r="AU42" s="42">
        <v>122.41157</v>
      </c>
      <c r="AY42" s="26" t="s">
        <v>15</v>
      </c>
      <c r="AZ42" s="43">
        <v>3.2355541800000001E-4</v>
      </c>
      <c r="BA42" s="43">
        <v>2.9704084834961259E-5</v>
      </c>
    </row>
    <row r="43" spans="1:53" ht="14.25" customHeight="1" x14ac:dyDescent="0.2">
      <c r="A43" s="26">
        <v>7956</v>
      </c>
      <c r="B43" s="26">
        <v>12538</v>
      </c>
      <c r="F43" s="26">
        <v>11020130</v>
      </c>
      <c r="G43" s="26" t="s">
        <v>121</v>
      </c>
      <c r="H43" s="26" t="s">
        <v>4154</v>
      </c>
      <c r="I43" s="26" t="s">
        <v>51</v>
      </c>
      <c r="K43" s="26" t="s">
        <v>84</v>
      </c>
      <c r="L43" s="26" t="s">
        <v>57</v>
      </c>
      <c r="M43" s="26" t="s">
        <v>57</v>
      </c>
      <c r="O43" s="36" t="s">
        <v>3276</v>
      </c>
      <c r="P43" s="26" t="s">
        <v>154</v>
      </c>
      <c r="Q43" s="26" t="s">
        <v>154</v>
      </c>
      <c r="R43" s="26" t="s">
        <v>154</v>
      </c>
      <c r="S43" s="26" t="s">
        <v>531</v>
      </c>
      <c r="T43" s="54">
        <v>4.63</v>
      </c>
      <c r="U43" s="26" t="s">
        <v>4153</v>
      </c>
      <c r="V43" s="43">
        <v>0.06</v>
      </c>
      <c r="Y43" s="43"/>
      <c r="Z43" s="43">
        <v>5.4100000000000002E-2</v>
      </c>
      <c r="AA43" s="36" t="s">
        <v>4165</v>
      </c>
      <c r="AB43" s="26" t="s">
        <v>346</v>
      </c>
      <c r="AD43" s="55"/>
      <c r="AE43" s="43"/>
      <c r="AF43" s="36"/>
      <c r="AJ43" s="26" t="s">
        <v>53</v>
      </c>
      <c r="AK43" s="26" t="s">
        <v>411</v>
      </c>
      <c r="AM43" s="26" t="s">
        <v>160</v>
      </c>
      <c r="AN43" s="36" t="s">
        <v>3212</v>
      </c>
      <c r="AO43" s="36" t="s">
        <v>3212</v>
      </c>
      <c r="AP43" s="43"/>
      <c r="AQ43" s="42">
        <v>112819</v>
      </c>
      <c r="AR43" s="42">
        <v>102.62</v>
      </c>
      <c r="AS43" s="42">
        <v>1</v>
      </c>
      <c r="AT43" s="42">
        <v>115.77486</v>
      </c>
      <c r="AU43" s="42">
        <v>115.77486</v>
      </c>
      <c r="AY43" s="26" t="s">
        <v>15</v>
      </c>
      <c r="AZ43" s="43">
        <v>3.06013421E-4</v>
      </c>
      <c r="BA43" s="43">
        <v>2.809363741675532E-5</v>
      </c>
    </row>
    <row r="44" spans="1:53" ht="14.25" customHeight="1" x14ac:dyDescent="0.2">
      <c r="A44" s="26">
        <v>7956</v>
      </c>
      <c r="B44" s="26">
        <v>12538</v>
      </c>
      <c r="F44" s="26">
        <v>11020133</v>
      </c>
      <c r="G44" s="26" t="s">
        <v>121</v>
      </c>
      <c r="H44" s="26" t="s">
        <v>4154</v>
      </c>
      <c r="I44" s="26" t="s">
        <v>51</v>
      </c>
      <c r="K44" s="26" t="s">
        <v>84</v>
      </c>
      <c r="L44" s="26" t="s">
        <v>57</v>
      </c>
      <c r="M44" s="26" t="s">
        <v>57</v>
      </c>
      <c r="O44" s="36">
        <v>45144</v>
      </c>
      <c r="P44" s="26" t="s">
        <v>154</v>
      </c>
      <c r="Q44" s="26" t="s">
        <v>154</v>
      </c>
      <c r="R44" s="26" t="s">
        <v>154</v>
      </c>
      <c r="S44" s="26" t="s">
        <v>531</v>
      </c>
      <c r="T44" s="54">
        <v>4.63</v>
      </c>
      <c r="U44" s="26" t="s">
        <v>4153</v>
      </c>
      <c r="V44" s="43">
        <v>0.06</v>
      </c>
      <c r="Y44" s="43"/>
      <c r="Z44" s="43">
        <v>5.4199999999999998E-2</v>
      </c>
      <c r="AA44" s="36" t="s">
        <v>4165</v>
      </c>
      <c r="AB44" s="26" t="s">
        <v>346</v>
      </c>
      <c r="AD44" s="55"/>
      <c r="AE44" s="43"/>
      <c r="AF44" s="36"/>
      <c r="AJ44" s="26" t="s">
        <v>53</v>
      </c>
      <c r="AK44" s="26" t="s">
        <v>411</v>
      </c>
      <c r="AM44" s="26" t="s">
        <v>160</v>
      </c>
      <c r="AN44" s="36" t="s">
        <v>3212</v>
      </c>
      <c r="AO44" s="36" t="s">
        <v>3212</v>
      </c>
      <c r="AP44" s="43"/>
      <c r="AQ44" s="42">
        <v>224000</v>
      </c>
      <c r="AR44" s="42">
        <v>102.58</v>
      </c>
      <c r="AS44" s="42">
        <v>1</v>
      </c>
      <c r="AT44" s="42">
        <v>229.7792</v>
      </c>
      <c r="AU44" s="42">
        <v>229.7792</v>
      </c>
      <c r="AY44" s="26" t="s">
        <v>15</v>
      </c>
      <c r="AZ44" s="43">
        <v>6.0734704499999998E-4</v>
      </c>
      <c r="BA44" s="43">
        <v>5.5757644886913315E-5</v>
      </c>
    </row>
    <row r="45" spans="1:53" ht="14.25" customHeight="1" x14ac:dyDescent="0.2">
      <c r="A45" s="26">
        <v>7956</v>
      </c>
      <c r="B45" s="26">
        <v>12538</v>
      </c>
      <c r="F45" s="26">
        <v>11020135</v>
      </c>
      <c r="G45" s="26" t="s">
        <v>121</v>
      </c>
      <c r="H45" s="26" t="s">
        <v>4154</v>
      </c>
      <c r="I45" s="26" t="s">
        <v>51</v>
      </c>
      <c r="K45" s="26" t="s">
        <v>84</v>
      </c>
      <c r="L45" s="26" t="s">
        <v>57</v>
      </c>
      <c r="M45" s="26" t="s">
        <v>57</v>
      </c>
      <c r="O45" s="36" t="s">
        <v>3280</v>
      </c>
      <c r="P45" s="26" t="s">
        <v>154</v>
      </c>
      <c r="Q45" s="26" t="s">
        <v>154</v>
      </c>
      <c r="R45" s="26" t="s">
        <v>154</v>
      </c>
      <c r="S45" s="26" t="s">
        <v>531</v>
      </c>
      <c r="T45" s="54">
        <v>4.63</v>
      </c>
      <c r="U45" s="26" t="s">
        <v>4153</v>
      </c>
      <c r="V45" s="43">
        <v>0.06</v>
      </c>
      <c r="Y45" s="43"/>
      <c r="Z45" s="43">
        <v>5.45E-2</v>
      </c>
      <c r="AA45" s="36" t="s">
        <v>4165</v>
      </c>
      <c r="AB45" s="26" t="s">
        <v>346</v>
      </c>
      <c r="AD45" s="55"/>
      <c r="AE45" s="43"/>
      <c r="AF45" s="36"/>
      <c r="AJ45" s="26" t="s">
        <v>53</v>
      </c>
      <c r="AK45" s="26" t="s">
        <v>411</v>
      </c>
      <c r="AM45" s="26" t="s">
        <v>160</v>
      </c>
      <c r="AN45" s="36" t="s">
        <v>3212</v>
      </c>
      <c r="AO45" s="36" t="s">
        <v>3212</v>
      </c>
      <c r="AP45" s="43"/>
      <c r="AQ45" s="42">
        <v>330000</v>
      </c>
      <c r="AR45" s="42">
        <v>102.43</v>
      </c>
      <c r="AS45" s="42">
        <v>1</v>
      </c>
      <c r="AT45" s="42">
        <v>338.01900000000001</v>
      </c>
      <c r="AU45" s="42">
        <v>338.01900000000001</v>
      </c>
      <c r="AY45" s="26" t="s">
        <v>15</v>
      </c>
      <c r="AZ45" s="43">
        <v>8.9344396999999998E-4</v>
      </c>
      <c r="BA45" s="43">
        <v>8.2022843525565202E-5</v>
      </c>
    </row>
    <row r="46" spans="1:53" ht="14.25" customHeight="1" x14ac:dyDescent="0.2">
      <c r="A46" s="26">
        <v>7956</v>
      </c>
      <c r="B46" s="26">
        <v>12538</v>
      </c>
      <c r="F46" s="26">
        <v>11020402</v>
      </c>
      <c r="G46" s="26" t="s">
        <v>121</v>
      </c>
      <c r="H46" s="26" t="s">
        <v>446</v>
      </c>
      <c r="I46" s="26" t="s">
        <v>51</v>
      </c>
      <c r="K46" s="26" t="s">
        <v>84</v>
      </c>
      <c r="L46" s="26" t="s">
        <v>57</v>
      </c>
      <c r="M46" s="26" t="s">
        <v>57</v>
      </c>
      <c r="O46" s="36" t="s">
        <v>4181</v>
      </c>
      <c r="P46" s="26" t="s">
        <v>154</v>
      </c>
      <c r="Q46" s="26" t="s">
        <v>154</v>
      </c>
      <c r="R46" s="26" t="s">
        <v>154</v>
      </c>
      <c r="S46" s="26" t="s">
        <v>531</v>
      </c>
      <c r="T46" s="54">
        <v>0.51</v>
      </c>
      <c r="U46" s="26" t="s">
        <v>4153</v>
      </c>
      <c r="V46" s="43">
        <v>6.5204999999999999E-2</v>
      </c>
      <c r="Y46" s="43"/>
      <c r="Z46" s="43">
        <v>5.57E-2</v>
      </c>
      <c r="AA46" s="36">
        <v>45937</v>
      </c>
      <c r="AB46" s="26" t="s">
        <v>347</v>
      </c>
      <c r="AD46" s="55"/>
      <c r="AE46" s="43"/>
      <c r="AF46" s="36"/>
      <c r="AJ46" s="26" t="s">
        <v>53</v>
      </c>
      <c r="AK46" s="26" t="s">
        <v>411</v>
      </c>
      <c r="AM46" s="26" t="s">
        <v>160</v>
      </c>
      <c r="AN46" s="36" t="s">
        <v>3212</v>
      </c>
      <c r="AO46" s="36" t="s">
        <v>3212</v>
      </c>
      <c r="AP46" s="43"/>
      <c r="AQ46" s="42">
        <v>964758.12</v>
      </c>
      <c r="AR46" s="42">
        <v>100.95</v>
      </c>
      <c r="AS46" s="42">
        <v>1</v>
      </c>
      <c r="AT46" s="42">
        <v>973.92331999999999</v>
      </c>
      <c r="AU46" s="42">
        <v>973.92331999999999</v>
      </c>
      <c r="AY46" s="26" t="s">
        <v>15</v>
      </c>
      <c r="AZ46" s="43">
        <v>2.5742515009999998E-3</v>
      </c>
      <c r="BA46" s="43">
        <v>2.3632979235563374E-4</v>
      </c>
    </row>
    <row r="47" spans="1:53" ht="14.25" customHeight="1" x14ac:dyDescent="0.2">
      <c r="A47" s="26">
        <v>7956</v>
      </c>
      <c r="B47" s="26">
        <v>12538</v>
      </c>
      <c r="F47" s="26">
        <v>11020407</v>
      </c>
      <c r="G47" s="26" t="s">
        <v>121</v>
      </c>
      <c r="H47" s="26" t="s">
        <v>4154</v>
      </c>
      <c r="I47" s="26" t="s">
        <v>51</v>
      </c>
      <c r="K47" s="26" t="s">
        <v>84</v>
      </c>
      <c r="L47" s="26" t="s">
        <v>57</v>
      </c>
      <c r="M47" s="26" t="s">
        <v>57</v>
      </c>
      <c r="O47" s="36">
        <v>45237</v>
      </c>
      <c r="P47" s="26" t="s">
        <v>154</v>
      </c>
      <c r="Q47" s="26" t="s">
        <v>154</v>
      </c>
      <c r="R47" s="26" t="s">
        <v>154</v>
      </c>
      <c r="S47" s="26" t="s">
        <v>531</v>
      </c>
      <c r="T47" s="54">
        <v>4.63</v>
      </c>
      <c r="U47" s="26" t="s">
        <v>4153</v>
      </c>
      <c r="V47" s="43">
        <v>0.06</v>
      </c>
      <c r="Y47" s="43"/>
      <c r="Z47" s="43">
        <v>5.45E-2</v>
      </c>
      <c r="AA47" s="36" t="s">
        <v>4165</v>
      </c>
      <c r="AB47" s="26" t="s">
        <v>347</v>
      </c>
      <c r="AD47" s="55"/>
      <c r="AE47" s="43"/>
      <c r="AF47" s="36"/>
      <c r="AJ47" s="26" t="s">
        <v>53</v>
      </c>
      <c r="AK47" s="26" t="s">
        <v>411</v>
      </c>
      <c r="AM47" s="26" t="s">
        <v>160</v>
      </c>
      <c r="AN47" s="36" t="s">
        <v>3212</v>
      </c>
      <c r="AO47" s="36" t="s">
        <v>3212</v>
      </c>
      <c r="AP47" s="43"/>
      <c r="AQ47" s="42">
        <v>660000</v>
      </c>
      <c r="AR47" s="42">
        <v>102.43</v>
      </c>
      <c r="AS47" s="42">
        <v>1</v>
      </c>
      <c r="AT47" s="42">
        <v>676.03800000000001</v>
      </c>
      <c r="AU47" s="42">
        <v>676.03800000000001</v>
      </c>
      <c r="AY47" s="26" t="s">
        <v>15</v>
      </c>
      <c r="AZ47" s="43">
        <v>1.786887941E-3</v>
      </c>
      <c r="BA47" s="43">
        <v>1.640456870511304E-4</v>
      </c>
    </row>
    <row r="48" spans="1:53" ht="14.25" customHeight="1" x14ac:dyDescent="0.2">
      <c r="A48" s="26">
        <v>7956</v>
      </c>
      <c r="B48" s="26">
        <v>12538</v>
      </c>
      <c r="F48" s="26">
        <v>11020415</v>
      </c>
      <c r="G48" s="26" t="s">
        <v>121</v>
      </c>
      <c r="H48" s="26" t="s">
        <v>4154</v>
      </c>
      <c r="I48" s="26" t="s">
        <v>51</v>
      </c>
      <c r="K48" s="26" t="s">
        <v>84</v>
      </c>
      <c r="L48" s="26" t="s">
        <v>57</v>
      </c>
      <c r="M48" s="26" t="s">
        <v>57</v>
      </c>
      <c r="O48" s="36" t="s">
        <v>4182</v>
      </c>
      <c r="P48" s="26" t="s">
        <v>154</v>
      </c>
      <c r="Q48" s="26" t="s">
        <v>154</v>
      </c>
      <c r="R48" s="26" t="s">
        <v>154</v>
      </c>
      <c r="S48" s="26" t="s">
        <v>531</v>
      </c>
      <c r="T48" s="54">
        <v>4.63</v>
      </c>
      <c r="U48" s="26" t="s">
        <v>4153</v>
      </c>
      <c r="V48" s="43">
        <v>0.06</v>
      </c>
      <c r="Y48" s="43"/>
      <c r="Z48" s="43">
        <v>5.4800000000000001E-2</v>
      </c>
      <c r="AA48" s="36" t="s">
        <v>4165</v>
      </c>
      <c r="AB48" s="26" t="s">
        <v>346</v>
      </c>
      <c r="AD48" s="55"/>
      <c r="AE48" s="43"/>
      <c r="AF48" s="36"/>
      <c r="AJ48" s="26" t="s">
        <v>53</v>
      </c>
      <c r="AK48" s="26" t="s">
        <v>411</v>
      </c>
      <c r="AM48" s="26" t="s">
        <v>160</v>
      </c>
      <c r="AN48" s="36" t="s">
        <v>3212</v>
      </c>
      <c r="AO48" s="36" t="s">
        <v>3212</v>
      </c>
      <c r="AP48" s="43"/>
      <c r="AQ48" s="42">
        <v>230957</v>
      </c>
      <c r="AR48" s="42">
        <v>102.29</v>
      </c>
      <c r="AS48" s="42">
        <v>1</v>
      </c>
      <c r="AT48" s="42">
        <v>236.24592000000001</v>
      </c>
      <c r="AU48" s="42">
        <v>236.24592000000001</v>
      </c>
      <c r="AY48" s="26" t="s">
        <v>15</v>
      </c>
      <c r="AZ48" s="43">
        <v>6.2443972899999998E-4</v>
      </c>
      <c r="BA48" s="43">
        <v>5.7326842957683426E-5</v>
      </c>
    </row>
    <row r="49" spans="1:53" ht="14.25" customHeight="1" x14ac:dyDescent="0.2">
      <c r="A49" s="26">
        <v>7956</v>
      </c>
      <c r="B49" s="26">
        <v>12538</v>
      </c>
      <c r="F49" s="26">
        <v>11020424</v>
      </c>
      <c r="G49" s="26" t="s">
        <v>121</v>
      </c>
      <c r="H49" s="26" t="s">
        <v>4154</v>
      </c>
      <c r="I49" s="26" t="s">
        <v>51</v>
      </c>
      <c r="K49" s="26" t="s">
        <v>84</v>
      </c>
      <c r="L49" s="26" t="s">
        <v>57</v>
      </c>
      <c r="M49" s="26" t="s">
        <v>57</v>
      </c>
      <c r="O49" s="36" t="s">
        <v>3647</v>
      </c>
      <c r="P49" s="26" t="s">
        <v>154</v>
      </c>
      <c r="Q49" s="26" t="s">
        <v>154</v>
      </c>
      <c r="R49" s="26" t="s">
        <v>154</v>
      </c>
      <c r="S49" s="26" t="s">
        <v>531</v>
      </c>
      <c r="T49" s="54">
        <v>4.6399999999999997</v>
      </c>
      <c r="U49" s="26" t="s">
        <v>4153</v>
      </c>
      <c r="V49" s="43">
        <v>0.06</v>
      </c>
      <c r="Y49" s="43"/>
      <c r="Z49" s="43">
        <v>5.1499999999999997E-2</v>
      </c>
      <c r="AA49" s="36" t="s">
        <v>4165</v>
      </c>
      <c r="AB49" s="26" t="s">
        <v>346</v>
      </c>
      <c r="AD49" s="55"/>
      <c r="AE49" s="43"/>
      <c r="AF49" s="36"/>
      <c r="AJ49" s="26" t="s">
        <v>53</v>
      </c>
      <c r="AK49" s="26" t="s">
        <v>411</v>
      </c>
      <c r="AM49" s="26" t="s">
        <v>160</v>
      </c>
      <c r="AN49" s="36" t="s">
        <v>3212</v>
      </c>
      <c r="AO49" s="36" t="s">
        <v>3212</v>
      </c>
      <c r="AP49" s="43"/>
      <c r="AQ49" s="42">
        <v>318000</v>
      </c>
      <c r="AR49" s="42">
        <v>103.79</v>
      </c>
      <c r="AS49" s="42">
        <v>1</v>
      </c>
      <c r="AT49" s="42">
        <v>330.05220000000003</v>
      </c>
      <c r="AU49" s="42">
        <v>330.05220000000003</v>
      </c>
      <c r="AY49" s="26" t="s">
        <v>15</v>
      </c>
      <c r="AZ49" s="43">
        <v>8.7238630900000002E-4</v>
      </c>
      <c r="BA49" s="43">
        <v>8.0089639800924058E-5</v>
      </c>
    </row>
    <row r="50" spans="1:53" ht="14.25" customHeight="1" x14ac:dyDescent="0.2">
      <c r="A50" s="26">
        <v>7956</v>
      </c>
      <c r="B50" s="26">
        <v>12538</v>
      </c>
      <c r="F50" s="26">
        <v>11020429</v>
      </c>
      <c r="G50" s="26" t="s">
        <v>121</v>
      </c>
      <c r="H50" s="26" t="s">
        <v>446</v>
      </c>
      <c r="I50" s="26" t="s">
        <v>51</v>
      </c>
      <c r="K50" s="26" t="s">
        <v>84</v>
      </c>
      <c r="L50" s="26" t="s">
        <v>57</v>
      </c>
      <c r="M50" s="26" t="s">
        <v>57</v>
      </c>
      <c r="O50" s="36" t="s">
        <v>4183</v>
      </c>
      <c r="P50" s="26" t="s">
        <v>154</v>
      </c>
      <c r="Q50" s="26" t="s">
        <v>154</v>
      </c>
      <c r="R50" s="26" t="s">
        <v>154</v>
      </c>
      <c r="S50" s="26" t="s">
        <v>531</v>
      </c>
      <c r="T50" s="54">
        <v>0.51</v>
      </c>
      <c r="U50" s="26" t="s">
        <v>4153</v>
      </c>
      <c r="V50" s="43">
        <v>9.6862000000000004E-2</v>
      </c>
      <c r="Y50" s="43"/>
      <c r="Z50" s="43">
        <v>6.6500000000000004E-2</v>
      </c>
      <c r="AA50" s="36">
        <v>45937</v>
      </c>
      <c r="AB50" s="26" t="s">
        <v>347</v>
      </c>
      <c r="AD50" s="55"/>
      <c r="AE50" s="43"/>
      <c r="AF50" s="36"/>
      <c r="AJ50" s="26" t="s">
        <v>53</v>
      </c>
      <c r="AK50" s="26" t="s">
        <v>411</v>
      </c>
      <c r="AM50" s="26" t="s">
        <v>160</v>
      </c>
      <c r="AN50" s="36" t="s">
        <v>3212</v>
      </c>
      <c r="AO50" s="36" t="s">
        <v>3212</v>
      </c>
      <c r="AP50" s="43"/>
      <c r="AQ50" s="42">
        <v>589259.53</v>
      </c>
      <c r="AR50" s="42">
        <v>100</v>
      </c>
      <c r="AS50" s="42">
        <v>1</v>
      </c>
      <c r="AT50" s="42">
        <v>589.25953000000004</v>
      </c>
      <c r="AU50" s="42">
        <v>589.25953000000004</v>
      </c>
      <c r="AY50" s="26" t="s">
        <v>15</v>
      </c>
      <c r="AZ50" s="43">
        <v>1.557517104E-3</v>
      </c>
      <c r="BA50" s="43">
        <v>1.4298824097206989E-4</v>
      </c>
    </row>
    <row r="51" spans="1:53" ht="14.25" customHeight="1" x14ac:dyDescent="0.2">
      <c r="A51" s="26">
        <v>7956</v>
      </c>
      <c r="B51" s="26">
        <v>12538</v>
      </c>
      <c r="F51" s="26">
        <v>11020436</v>
      </c>
      <c r="G51" s="26" t="s">
        <v>121</v>
      </c>
      <c r="H51" s="26" t="s">
        <v>4154</v>
      </c>
      <c r="I51" s="26" t="s">
        <v>51</v>
      </c>
      <c r="K51" s="26" t="s">
        <v>84</v>
      </c>
      <c r="L51" s="26" t="s">
        <v>57</v>
      </c>
      <c r="M51" s="26" t="s">
        <v>57</v>
      </c>
      <c r="O51" s="36" t="s">
        <v>4184</v>
      </c>
      <c r="P51" s="26" t="s">
        <v>154</v>
      </c>
      <c r="Q51" s="26" t="s">
        <v>154</v>
      </c>
      <c r="R51" s="26" t="s">
        <v>154</v>
      </c>
      <c r="S51" s="26" t="s">
        <v>531</v>
      </c>
      <c r="T51" s="54">
        <v>4.63</v>
      </c>
      <c r="U51" s="26" t="s">
        <v>4153</v>
      </c>
      <c r="V51" s="43">
        <v>0.06</v>
      </c>
      <c r="Y51" s="43"/>
      <c r="Z51" s="43">
        <v>5.5599999999999997E-2</v>
      </c>
      <c r="AA51" s="36" t="s">
        <v>4165</v>
      </c>
      <c r="AB51" s="26" t="s">
        <v>346</v>
      </c>
      <c r="AD51" s="55"/>
      <c r="AE51" s="43"/>
      <c r="AF51" s="36"/>
      <c r="AJ51" s="26" t="s">
        <v>53</v>
      </c>
      <c r="AK51" s="26" t="s">
        <v>411</v>
      </c>
      <c r="AM51" s="26" t="s">
        <v>160</v>
      </c>
      <c r="AN51" s="36" t="s">
        <v>3212</v>
      </c>
      <c r="AO51" s="36" t="s">
        <v>3212</v>
      </c>
      <c r="AP51" s="43"/>
      <c r="AQ51" s="42">
        <v>701140</v>
      </c>
      <c r="AR51" s="42">
        <v>101.97</v>
      </c>
      <c r="AS51" s="42">
        <v>1</v>
      </c>
      <c r="AT51" s="42">
        <v>714.95245999999997</v>
      </c>
      <c r="AU51" s="42">
        <v>714.95245999999997</v>
      </c>
      <c r="AY51" s="26" t="s">
        <v>15</v>
      </c>
      <c r="AZ51" s="43">
        <v>1.8897457380000001E-3</v>
      </c>
      <c r="BA51" s="43">
        <v>1.7348857240213688E-4</v>
      </c>
    </row>
    <row r="52" spans="1:53" ht="14.25" customHeight="1" x14ac:dyDescent="0.2">
      <c r="A52" s="26">
        <v>7956</v>
      </c>
      <c r="B52" s="26">
        <v>12538</v>
      </c>
      <c r="F52" s="26">
        <v>11020445</v>
      </c>
      <c r="G52" s="26" t="s">
        <v>121</v>
      </c>
      <c r="H52" s="26" t="s">
        <v>452</v>
      </c>
      <c r="I52" s="26" t="s">
        <v>51</v>
      </c>
      <c r="K52" s="26" t="s">
        <v>84</v>
      </c>
      <c r="L52" s="26" t="s">
        <v>57</v>
      </c>
      <c r="M52" s="26" t="s">
        <v>57</v>
      </c>
      <c r="O52" s="36" t="s">
        <v>4185</v>
      </c>
      <c r="P52" s="26" t="s">
        <v>154</v>
      </c>
      <c r="Q52" s="26" t="s">
        <v>154</v>
      </c>
      <c r="R52" s="26" t="s">
        <v>154</v>
      </c>
      <c r="S52" s="26" t="s">
        <v>531</v>
      </c>
      <c r="T52" s="54">
        <v>0.97</v>
      </c>
      <c r="U52" s="26" t="s">
        <v>4153</v>
      </c>
      <c r="V52" s="43">
        <v>8.5999999999999993E-2</v>
      </c>
      <c r="Y52" s="43"/>
      <c r="Z52" s="43">
        <v>6.8000000000000005E-2</v>
      </c>
      <c r="AA52" s="36" t="s">
        <v>818</v>
      </c>
      <c r="AB52" s="26" t="s">
        <v>346</v>
      </c>
      <c r="AD52" s="55"/>
      <c r="AE52" s="43"/>
      <c r="AF52" s="36"/>
      <c r="AJ52" s="26" t="s">
        <v>53</v>
      </c>
      <c r="AK52" s="26" t="s">
        <v>411</v>
      </c>
      <c r="AM52" s="26" t="s">
        <v>160</v>
      </c>
      <c r="AN52" s="36" t="s">
        <v>3212</v>
      </c>
      <c r="AO52" s="36" t="s">
        <v>3212</v>
      </c>
      <c r="AP52" s="43"/>
      <c r="AQ52" s="42">
        <v>3187500</v>
      </c>
      <c r="AR52" s="42">
        <v>101.89</v>
      </c>
      <c r="AS52" s="42">
        <v>1</v>
      </c>
      <c r="AT52" s="42">
        <v>3247.7437500000001</v>
      </c>
      <c r="AU52" s="42">
        <v>3247.7437500000001</v>
      </c>
      <c r="AY52" s="26" t="s">
        <v>15</v>
      </c>
      <c r="AZ52" s="43">
        <v>8.5843608540000001E-3</v>
      </c>
      <c r="BA52" s="43">
        <v>7.8808936011698252E-4</v>
      </c>
    </row>
    <row r="53" spans="1:53" ht="14.25" customHeight="1" x14ac:dyDescent="0.2">
      <c r="A53" s="26">
        <v>7956</v>
      </c>
      <c r="B53" s="26">
        <v>12538</v>
      </c>
      <c r="F53" s="26">
        <v>11020446</v>
      </c>
      <c r="G53" s="26" t="s">
        <v>121</v>
      </c>
      <c r="H53" s="26" t="s">
        <v>452</v>
      </c>
      <c r="I53" s="26" t="s">
        <v>51</v>
      </c>
      <c r="K53" s="26" t="s">
        <v>84</v>
      </c>
      <c r="L53" s="26" t="s">
        <v>57</v>
      </c>
      <c r="M53" s="26" t="s">
        <v>57</v>
      </c>
      <c r="O53" s="36" t="s">
        <v>3927</v>
      </c>
      <c r="P53" s="26" t="s">
        <v>2540</v>
      </c>
      <c r="Q53" s="26" t="s">
        <v>64</v>
      </c>
      <c r="R53" s="26" t="s">
        <v>413</v>
      </c>
      <c r="S53" s="26" t="s">
        <v>531</v>
      </c>
      <c r="T53" s="54">
        <v>2.91</v>
      </c>
      <c r="U53" s="26" t="s">
        <v>209</v>
      </c>
      <c r="V53" s="43">
        <v>4.6699999999999998E-2</v>
      </c>
      <c r="Y53" s="43"/>
      <c r="Z53" s="43">
        <v>3.9600000000000003E-2</v>
      </c>
      <c r="AA53" s="36" t="s">
        <v>889</v>
      </c>
      <c r="AB53" s="26" t="s">
        <v>346</v>
      </c>
      <c r="AD53" s="55"/>
      <c r="AE53" s="43"/>
      <c r="AF53" s="36"/>
      <c r="AJ53" s="26" t="s">
        <v>53</v>
      </c>
      <c r="AK53" s="26" t="s">
        <v>411</v>
      </c>
      <c r="AM53" s="26" t="s">
        <v>160</v>
      </c>
      <c r="AN53" s="36" t="s">
        <v>3212</v>
      </c>
      <c r="AO53" s="36" t="s">
        <v>3212</v>
      </c>
      <c r="AP53" s="43"/>
      <c r="AQ53" s="42">
        <v>1750000</v>
      </c>
      <c r="AR53" s="42">
        <v>107.42</v>
      </c>
      <c r="AS53" s="42">
        <v>1</v>
      </c>
      <c r="AT53" s="42">
        <v>1879.85</v>
      </c>
      <c r="AU53" s="42">
        <v>1879.85</v>
      </c>
      <c r="AY53" s="26" t="s">
        <v>15</v>
      </c>
      <c r="AZ53" s="43">
        <v>4.968775862E-3</v>
      </c>
      <c r="BA53" s="43">
        <v>4.5615969043614037E-4</v>
      </c>
    </row>
    <row r="54" spans="1:53" ht="14.25" customHeight="1" x14ac:dyDescent="0.2">
      <c r="A54" s="26">
        <v>7956</v>
      </c>
      <c r="B54" s="26">
        <v>12538</v>
      </c>
      <c r="F54" s="26">
        <v>11020447</v>
      </c>
      <c r="G54" s="26" t="s">
        <v>121</v>
      </c>
      <c r="H54" s="26" t="s">
        <v>4154</v>
      </c>
      <c r="I54" s="26" t="s">
        <v>51</v>
      </c>
      <c r="K54" s="26" t="s">
        <v>357</v>
      </c>
      <c r="L54" s="26" t="s">
        <v>57</v>
      </c>
      <c r="M54" s="26" t="s">
        <v>57</v>
      </c>
      <c r="O54" s="36" t="s">
        <v>3927</v>
      </c>
      <c r="P54" s="26" t="s">
        <v>154</v>
      </c>
      <c r="Q54" s="26" t="s">
        <v>154</v>
      </c>
      <c r="R54" s="26" t="s">
        <v>154</v>
      </c>
      <c r="S54" s="26" t="s">
        <v>531</v>
      </c>
      <c r="T54" s="54">
        <v>1.96</v>
      </c>
      <c r="U54" s="26" t="s">
        <v>4153</v>
      </c>
      <c r="V54" s="43">
        <v>0.11</v>
      </c>
      <c r="Y54" s="43"/>
      <c r="Z54" s="43">
        <v>7.1099999999999997E-2</v>
      </c>
      <c r="AA54" s="36" t="s">
        <v>4186</v>
      </c>
      <c r="AB54" s="26" t="s">
        <v>346</v>
      </c>
      <c r="AD54" s="55"/>
      <c r="AE54" s="43"/>
      <c r="AF54" s="36"/>
      <c r="AH54" s="45"/>
      <c r="AJ54" s="26" t="s">
        <v>53</v>
      </c>
      <c r="AK54" s="26" t="s">
        <v>411</v>
      </c>
      <c r="AM54" s="26" t="s">
        <v>160</v>
      </c>
      <c r="AN54" s="36" t="s">
        <v>3212</v>
      </c>
      <c r="AO54" s="36" t="s">
        <v>3212</v>
      </c>
      <c r="AP54" s="43"/>
      <c r="AQ54" s="42">
        <v>4320000</v>
      </c>
      <c r="AR54" s="42">
        <v>108.14</v>
      </c>
      <c r="AS54" s="42">
        <v>1</v>
      </c>
      <c r="AT54" s="42">
        <v>4671.6480000000001</v>
      </c>
      <c r="AU54" s="42">
        <v>4671.6480000000001</v>
      </c>
      <c r="AY54" s="26" t="s">
        <v>15</v>
      </c>
      <c r="AZ54" s="43">
        <v>1.2347991499E-2</v>
      </c>
      <c r="BA54" s="43">
        <v>1.1336103973756493E-3</v>
      </c>
    </row>
    <row r="55" spans="1:53" ht="14.25" customHeight="1" x14ac:dyDescent="0.2">
      <c r="A55" s="26">
        <v>7956</v>
      </c>
      <c r="B55" s="26">
        <v>12538</v>
      </c>
      <c r="F55" s="26">
        <v>11020449</v>
      </c>
      <c r="G55" s="26" t="s">
        <v>121</v>
      </c>
      <c r="H55" s="26" t="s">
        <v>4154</v>
      </c>
      <c r="I55" s="26" t="s">
        <v>51</v>
      </c>
      <c r="K55" s="26" t="s">
        <v>84</v>
      </c>
      <c r="L55" s="26" t="s">
        <v>57</v>
      </c>
      <c r="M55" s="26" t="s">
        <v>57</v>
      </c>
      <c r="O55" s="36" t="s">
        <v>4187</v>
      </c>
      <c r="P55" s="26" t="s">
        <v>154</v>
      </c>
      <c r="Q55" s="26" t="s">
        <v>154</v>
      </c>
      <c r="R55" s="26" t="s">
        <v>154</v>
      </c>
      <c r="S55" s="26" t="s">
        <v>531</v>
      </c>
      <c r="T55" s="54">
        <v>4.63</v>
      </c>
      <c r="U55" s="26" t="s">
        <v>4153</v>
      </c>
      <c r="V55" s="43">
        <v>0.06</v>
      </c>
      <c r="Y55" s="43"/>
      <c r="Z55" s="43">
        <v>5.6300000000000003E-2</v>
      </c>
      <c r="AA55" s="36" t="s">
        <v>4165</v>
      </c>
      <c r="AB55" s="26" t="s">
        <v>346</v>
      </c>
      <c r="AD55" s="55"/>
      <c r="AE55" s="43"/>
      <c r="AF55" s="36"/>
      <c r="AJ55" s="26" t="s">
        <v>53</v>
      </c>
      <c r="AK55" s="26" t="s">
        <v>411</v>
      </c>
      <c r="AM55" s="26" t="s">
        <v>160</v>
      </c>
      <c r="AN55" s="36" t="s">
        <v>3212</v>
      </c>
      <c r="AO55" s="36" t="s">
        <v>3212</v>
      </c>
      <c r="AP55" s="43"/>
      <c r="AQ55" s="42">
        <v>700000</v>
      </c>
      <c r="AR55" s="42">
        <v>101.65</v>
      </c>
      <c r="AS55" s="42">
        <v>1</v>
      </c>
      <c r="AT55" s="42">
        <v>711.55</v>
      </c>
      <c r="AU55" s="42">
        <v>711.55</v>
      </c>
      <c r="AY55" s="26" t="s">
        <v>15</v>
      </c>
      <c r="AZ55" s="43">
        <v>1.8807524340000001E-3</v>
      </c>
      <c r="BA55" s="43">
        <v>1.7266293998448583E-4</v>
      </c>
    </row>
    <row r="56" spans="1:53" ht="14.25" customHeight="1" x14ac:dyDescent="0.2">
      <c r="A56" s="26">
        <v>7956</v>
      </c>
      <c r="B56" s="26">
        <v>12538</v>
      </c>
      <c r="F56" s="26">
        <v>11020451</v>
      </c>
      <c r="G56" s="26" t="s">
        <v>121</v>
      </c>
      <c r="H56" s="26" t="s">
        <v>4154</v>
      </c>
      <c r="I56" s="26" t="s">
        <v>51</v>
      </c>
      <c r="K56" s="26" t="s">
        <v>357</v>
      </c>
      <c r="L56" s="26" t="s">
        <v>57</v>
      </c>
      <c r="M56" s="26" t="s">
        <v>57</v>
      </c>
      <c r="O56" s="36" t="s">
        <v>4187</v>
      </c>
      <c r="P56" s="26" t="s">
        <v>154</v>
      </c>
      <c r="Q56" s="26" t="s">
        <v>154</v>
      </c>
      <c r="R56" s="26" t="s">
        <v>154</v>
      </c>
      <c r="S56" s="26" t="s">
        <v>531</v>
      </c>
      <c r="T56" s="54">
        <v>1.96</v>
      </c>
      <c r="U56" s="26" t="s">
        <v>4153</v>
      </c>
      <c r="V56" s="43">
        <v>0.11</v>
      </c>
      <c r="Y56" s="43"/>
      <c r="Z56" s="43">
        <v>7.7600000000000002E-2</v>
      </c>
      <c r="AA56" s="36" t="s">
        <v>4186</v>
      </c>
      <c r="AB56" s="26" t="s">
        <v>346</v>
      </c>
      <c r="AD56" s="55"/>
      <c r="AE56" s="43"/>
      <c r="AF56" s="36"/>
      <c r="AH56" s="45"/>
      <c r="AJ56" s="26" t="s">
        <v>53</v>
      </c>
      <c r="AK56" s="26" t="s">
        <v>411</v>
      </c>
      <c r="AM56" s="26" t="s">
        <v>160</v>
      </c>
      <c r="AN56" s="36" t="s">
        <v>3212</v>
      </c>
      <c r="AO56" s="36" t="s">
        <v>3212</v>
      </c>
      <c r="AP56" s="43"/>
      <c r="AQ56" s="42">
        <v>4541538.46</v>
      </c>
      <c r="AR56" s="42">
        <v>106.83</v>
      </c>
      <c r="AS56" s="42">
        <v>1</v>
      </c>
      <c r="AT56" s="42">
        <v>4851.7255400000004</v>
      </c>
      <c r="AU56" s="42">
        <v>4851.7255400000004</v>
      </c>
      <c r="AY56" s="26" t="s">
        <v>15</v>
      </c>
      <c r="AZ56" s="43">
        <v>1.282396827E-2</v>
      </c>
      <c r="BA56" s="43">
        <v>1.1773075619903269E-3</v>
      </c>
    </row>
    <row r="57" spans="1:53" ht="14.25" customHeight="1" x14ac:dyDescent="0.2">
      <c r="A57" s="26">
        <v>7956</v>
      </c>
      <c r="B57" s="26">
        <v>12538</v>
      </c>
      <c r="C57" s="56"/>
      <c r="F57" s="26">
        <v>11020460</v>
      </c>
      <c r="G57" s="26" t="s">
        <v>121</v>
      </c>
      <c r="I57" s="26" t="s">
        <v>56</v>
      </c>
      <c r="K57" s="26" t="s">
        <v>455</v>
      </c>
      <c r="L57" s="26" t="s">
        <v>57</v>
      </c>
      <c r="M57" s="26" t="s">
        <v>53</v>
      </c>
      <c r="O57" s="36" t="s">
        <v>4204</v>
      </c>
      <c r="P57" s="26" t="s">
        <v>703</v>
      </c>
      <c r="Q57" s="26" t="s">
        <v>59</v>
      </c>
      <c r="R57" s="26" t="s">
        <v>58</v>
      </c>
      <c r="S57" s="26" t="s">
        <v>532</v>
      </c>
      <c r="T57" s="54">
        <v>2.3199999999999998</v>
      </c>
      <c r="U57" s="26" t="s">
        <v>209</v>
      </c>
      <c r="V57" s="43">
        <v>9.9500500000000006E-2</v>
      </c>
      <c r="Y57" s="43"/>
      <c r="Z57" s="43">
        <v>9.64E-2</v>
      </c>
      <c r="AA57" s="36" t="s">
        <v>4202</v>
      </c>
      <c r="AB57" s="26" t="s">
        <v>347</v>
      </c>
      <c r="AD57" s="55"/>
      <c r="AE57" s="43"/>
      <c r="AF57" s="36"/>
      <c r="AJ57" s="26" t="s">
        <v>53</v>
      </c>
      <c r="AK57" s="26" t="s">
        <v>411</v>
      </c>
      <c r="AM57" s="26" t="s">
        <v>160</v>
      </c>
      <c r="AN57" s="36" t="s">
        <v>3212</v>
      </c>
      <c r="AO57" s="36" t="s">
        <v>3212</v>
      </c>
      <c r="AP57" s="43"/>
      <c r="AQ57" s="42">
        <v>3647.42</v>
      </c>
      <c r="AR57" s="42">
        <v>99.44</v>
      </c>
      <c r="AS57" s="42">
        <v>3.6469999999999998</v>
      </c>
      <c r="AT57" s="42">
        <v>13.227650000000001</v>
      </c>
      <c r="AU57" s="42">
        <v>3.6269947902380002</v>
      </c>
      <c r="AY57" s="26" t="s">
        <v>15</v>
      </c>
      <c r="AZ57" s="43">
        <v>3.4963017281256E-5</v>
      </c>
      <c r="BA57" s="43">
        <v>3.2097884029032173E-6</v>
      </c>
    </row>
    <row r="58" spans="1:53" ht="14.25" customHeight="1" x14ac:dyDescent="0.2">
      <c r="A58" s="26">
        <v>7956</v>
      </c>
      <c r="B58" s="26">
        <v>12538</v>
      </c>
      <c r="C58" s="56"/>
      <c r="F58" s="26">
        <v>11020465</v>
      </c>
      <c r="G58" s="26" t="s">
        <v>121</v>
      </c>
      <c r="I58" s="26" t="s">
        <v>56</v>
      </c>
      <c r="K58" s="26" t="s">
        <v>455</v>
      </c>
      <c r="L58" s="26" t="s">
        <v>57</v>
      </c>
      <c r="M58" s="26" t="s">
        <v>53</v>
      </c>
      <c r="O58" s="36" t="s">
        <v>4205</v>
      </c>
      <c r="P58" s="26" t="s">
        <v>703</v>
      </c>
      <c r="Q58" s="26" t="s">
        <v>59</v>
      </c>
      <c r="R58" s="26" t="s">
        <v>58</v>
      </c>
      <c r="S58" s="26" t="s">
        <v>532</v>
      </c>
      <c r="T58" s="54">
        <v>2.3199999999999998</v>
      </c>
      <c r="U58" s="26" t="s">
        <v>209</v>
      </c>
      <c r="V58" s="43">
        <v>9.9500500000000006E-2</v>
      </c>
      <c r="Y58" s="43"/>
      <c r="Z58" s="43">
        <v>9.64E-2</v>
      </c>
      <c r="AA58" s="36" t="s">
        <v>4202</v>
      </c>
      <c r="AB58" s="26" t="s">
        <v>347</v>
      </c>
      <c r="AD58" s="55"/>
      <c r="AE58" s="43"/>
      <c r="AF58" s="36"/>
      <c r="AJ58" s="26" t="s">
        <v>53</v>
      </c>
      <c r="AK58" s="26" t="s">
        <v>411</v>
      </c>
      <c r="AM58" s="26" t="s">
        <v>160</v>
      </c>
      <c r="AN58" s="36" t="s">
        <v>3212</v>
      </c>
      <c r="AO58" s="36" t="s">
        <v>3212</v>
      </c>
      <c r="AP58" s="43"/>
      <c r="AQ58" s="42">
        <v>9230.48</v>
      </c>
      <c r="AR58" s="42">
        <v>99.44</v>
      </c>
      <c r="AS58" s="42">
        <v>3.6469999999999998</v>
      </c>
      <c r="AT58" s="42">
        <v>33.47504</v>
      </c>
      <c r="AU58" s="42">
        <v>9.1787880449679999</v>
      </c>
      <c r="AY58" s="26" t="s">
        <v>15</v>
      </c>
      <c r="AZ58" s="43">
        <v>8.8480448304176096E-5</v>
      </c>
      <c r="BA58" s="43">
        <v>8.1229693240085204E-6</v>
      </c>
    </row>
    <row r="59" spans="1:53" ht="14.25" customHeight="1" x14ac:dyDescent="0.2">
      <c r="A59" s="26">
        <v>7956</v>
      </c>
      <c r="B59" s="26">
        <v>12538</v>
      </c>
      <c r="C59" s="56"/>
      <c r="F59" s="26">
        <v>11020478</v>
      </c>
      <c r="G59" s="26" t="s">
        <v>121</v>
      </c>
      <c r="I59" s="26" t="s">
        <v>56</v>
      </c>
      <c r="K59" s="26" t="s">
        <v>455</v>
      </c>
      <c r="L59" s="26" t="s">
        <v>57</v>
      </c>
      <c r="M59" s="26" t="s">
        <v>53</v>
      </c>
      <c r="O59" s="36" t="s">
        <v>4206</v>
      </c>
      <c r="P59" s="26" t="s">
        <v>703</v>
      </c>
      <c r="Q59" s="26" t="s">
        <v>59</v>
      </c>
      <c r="R59" s="26" t="s">
        <v>58</v>
      </c>
      <c r="S59" s="26" t="s">
        <v>532</v>
      </c>
      <c r="T59" s="54">
        <v>2.3199999999999998</v>
      </c>
      <c r="U59" s="26" t="s">
        <v>209</v>
      </c>
      <c r="V59" s="43">
        <v>9.9500500000000006E-2</v>
      </c>
      <c r="Y59" s="43"/>
      <c r="Z59" s="43">
        <v>9.64E-2</v>
      </c>
      <c r="AA59" s="36" t="s">
        <v>4202</v>
      </c>
      <c r="AB59" s="26" t="s">
        <v>347</v>
      </c>
      <c r="AD59" s="55"/>
      <c r="AE59" s="43"/>
      <c r="AF59" s="36"/>
      <c r="AJ59" s="26" t="s">
        <v>53</v>
      </c>
      <c r="AK59" s="26" t="s">
        <v>411</v>
      </c>
      <c r="AM59" s="26" t="s">
        <v>160</v>
      </c>
      <c r="AN59" s="36" t="s">
        <v>3212</v>
      </c>
      <c r="AO59" s="36" t="s">
        <v>3212</v>
      </c>
      <c r="AP59" s="43"/>
      <c r="AQ59" s="42">
        <v>14174.07</v>
      </c>
      <c r="AR59" s="42">
        <v>99.44</v>
      </c>
      <c r="AS59" s="42">
        <v>3.6469999999999998</v>
      </c>
      <c r="AT59" s="42">
        <v>51.403350000000003</v>
      </c>
      <c r="AU59" s="42">
        <v>14.094694269262</v>
      </c>
      <c r="AY59" s="26" t="s">
        <v>15</v>
      </c>
      <c r="AZ59" s="43">
        <v>1.3586813999999999E-4</v>
      </c>
      <c r="BA59" s="43">
        <v>1.2473408103508566E-5</v>
      </c>
    </row>
    <row r="60" spans="1:53" ht="14.25" customHeight="1" x14ac:dyDescent="0.2">
      <c r="A60" s="26">
        <v>7956</v>
      </c>
      <c r="B60" s="26">
        <v>12538</v>
      </c>
      <c r="C60" s="56"/>
      <c r="F60" s="26">
        <v>11020486</v>
      </c>
      <c r="G60" s="26" t="s">
        <v>121</v>
      </c>
      <c r="I60" s="26" t="s">
        <v>56</v>
      </c>
      <c r="K60" s="26" t="s">
        <v>455</v>
      </c>
      <c r="L60" s="26" t="s">
        <v>57</v>
      </c>
      <c r="M60" s="26" t="s">
        <v>53</v>
      </c>
      <c r="O60" s="36" t="s">
        <v>4207</v>
      </c>
      <c r="P60" s="26" t="s">
        <v>703</v>
      </c>
      <c r="Q60" s="26" t="s">
        <v>59</v>
      </c>
      <c r="R60" s="26" t="s">
        <v>58</v>
      </c>
      <c r="S60" s="26" t="s">
        <v>532</v>
      </c>
      <c r="T60" s="54">
        <v>2.3199999999999998</v>
      </c>
      <c r="U60" s="26" t="s">
        <v>209</v>
      </c>
      <c r="V60" s="43">
        <v>9.9500500000000006E-2</v>
      </c>
      <c r="Y60" s="43"/>
      <c r="Z60" s="43">
        <v>9.64E-2</v>
      </c>
      <c r="AA60" s="36" t="s">
        <v>4202</v>
      </c>
      <c r="AB60" s="26" t="s">
        <v>347</v>
      </c>
      <c r="AD60" s="55"/>
      <c r="AE60" s="43"/>
      <c r="AF60" s="36"/>
      <c r="AJ60" s="26" t="s">
        <v>53</v>
      </c>
      <c r="AK60" s="26" t="s">
        <v>411</v>
      </c>
      <c r="AM60" s="26" t="s">
        <v>160</v>
      </c>
      <c r="AN60" s="36" t="s">
        <v>3212</v>
      </c>
      <c r="AO60" s="36" t="s">
        <v>3212</v>
      </c>
      <c r="AP60" s="43"/>
      <c r="AQ60" s="42">
        <v>18295.8</v>
      </c>
      <c r="AR60" s="42">
        <v>99.44</v>
      </c>
      <c r="AS60" s="42">
        <v>3.6469999999999998</v>
      </c>
      <c r="AT60" s="42">
        <v>66.351119999999995</v>
      </c>
      <c r="AU60" s="42">
        <v>18.193342473265002</v>
      </c>
      <c r="AY60" s="26" t="s">
        <v>15</v>
      </c>
      <c r="AZ60" s="43">
        <v>1.75377739E-4</v>
      </c>
      <c r="BA60" s="43">
        <v>1.6100596515302392E-5</v>
      </c>
    </row>
    <row r="61" spans="1:53" ht="14.25" customHeight="1" x14ac:dyDescent="0.2">
      <c r="A61" s="26">
        <v>7956</v>
      </c>
      <c r="B61" s="26">
        <v>12538</v>
      </c>
      <c r="C61" s="56"/>
      <c r="F61" s="26">
        <v>11020493</v>
      </c>
      <c r="G61" s="26" t="s">
        <v>121</v>
      </c>
      <c r="I61" s="26" t="s">
        <v>56</v>
      </c>
      <c r="K61" s="26" t="s">
        <v>455</v>
      </c>
      <c r="L61" s="26" t="s">
        <v>57</v>
      </c>
      <c r="M61" s="26" t="s">
        <v>53</v>
      </c>
      <c r="O61" s="36" t="s">
        <v>4208</v>
      </c>
      <c r="P61" s="26" t="s">
        <v>703</v>
      </c>
      <c r="Q61" s="26" t="s">
        <v>59</v>
      </c>
      <c r="R61" s="26" t="s">
        <v>58</v>
      </c>
      <c r="S61" s="26" t="s">
        <v>532</v>
      </c>
      <c r="T61" s="54">
        <v>2.3199999999999998</v>
      </c>
      <c r="U61" s="26" t="s">
        <v>209</v>
      </c>
      <c r="V61" s="43">
        <v>9.9500500000000006E-2</v>
      </c>
      <c r="Y61" s="43"/>
      <c r="Z61" s="43">
        <v>9.64E-2</v>
      </c>
      <c r="AA61" s="36" t="s">
        <v>4202</v>
      </c>
      <c r="AB61" s="26" t="s">
        <v>347</v>
      </c>
      <c r="AD61" s="55"/>
      <c r="AE61" s="43"/>
      <c r="AF61" s="36"/>
      <c r="AJ61" s="26" t="s">
        <v>53</v>
      </c>
      <c r="AK61" s="26" t="s">
        <v>411</v>
      </c>
      <c r="AM61" s="26" t="s">
        <v>160</v>
      </c>
      <c r="AN61" s="36" t="s">
        <v>3212</v>
      </c>
      <c r="AO61" s="36" t="s">
        <v>3212</v>
      </c>
      <c r="AP61" s="43"/>
      <c r="AQ61" s="42">
        <v>28745.15</v>
      </c>
      <c r="AR61" s="42">
        <v>99.44</v>
      </c>
      <c r="AS61" s="42">
        <v>3.6469999999999998</v>
      </c>
      <c r="AT61" s="42">
        <v>104.24648999999999</v>
      </c>
      <c r="AU61" s="42">
        <v>28.584176035096998</v>
      </c>
      <c r="AY61" s="26" t="s">
        <v>15</v>
      </c>
      <c r="AZ61" s="43">
        <v>2.75541901E-4</v>
      </c>
      <c r="BA61" s="43">
        <v>2.5296192040563979E-5</v>
      </c>
    </row>
    <row r="62" spans="1:53" ht="14.25" customHeight="1" x14ac:dyDescent="0.2">
      <c r="A62" s="26">
        <v>7956</v>
      </c>
      <c r="B62" s="26">
        <v>12538</v>
      </c>
      <c r="C62" s="56"/>
      <c r="F62" s="26">
        <v>11020497</v>
      </c>
      <c r="G62" s="26" t="s">
        <v>121</v>
      </c>
      <c r="I62" s="26" t="s">
        <v>56</v>
      </c>
      <c r="K62" s="26" t="s">
        <v>455</v>
      </c>
      <c r="L62" s="26" t="s">
        <v>57</v>
      </c>
      <c r="M62" s="26" t="s">
        <v>53</v>
      </c>
      <c r="O62" s="36" t="s">
        <v>4209</v>
      </c>
      <c r="P62" s="26" t="s">
        <v>703</v>
      </c>
      <c r="Q62" s="26" t="s">
        <v>59</v>
      </c>
      <c r="R62" s="26" t="s">
        <v>58</v>
      </c>
      <c r="S62" s="26" t="s">
        <v>532</v>
      </c>
      <c r="T62" s="54">
        <v>2.3199999999999998</v>
      </c>
      <c r="U62" s="26" t="s">
        <v>209</v>
      </c>
      <c r="V62" s="43">
        <v>9.9500500000000006E-2</v>
      </c>
      <c r="Y62" s="43"/>
      <c r="Z62" s="43">
        <v>9.64E-2</v>
      </c>
      <c r="AA62" s="36" t="s">
        <v>4202</v>
      </c>
      <c r="AB62" s="26" t="s">
        <v>347</v>
      </c>
      <c r="AD62" s="55"/>
      <c r="AE62" s="43"/>
      <c r="AF62" s="36"/>
      <c r="AJ62" s="26" t="s">
        <v>53</v>
      </c>
      <c r="AK62" s="26" t="s">
        <v>411</v>
      </c>
      <c r="AM62" s="26" t="s">
        <v>160</v>
      </c>
      <c r="AN62" s="36" t="s">
        <v>3212</v>
      </c>
      <c r="AO62" s="36" t="s">
        <v>3212</v>
      </c>
      <c r="AP62" s="43"/>
      <c r="AQ62" s="42">
        <v>4133.17</v>
      </c>
      <c r="AR62" s="42">
        <v>99.44</v>
      </c>
      <c r="AS62" s="42">
        <v>3.6469999999999998</v>
      </c>
      <c r="AT62" s="42">
        <v>14.98926</v>
      </c>
      <c r="AU62" s="42">
        <v>4.110024677817</v>
      </c>
      <c r="AY62" s="26" t="s">
        <v>15</v>
      </c>
      <c r="AZ62" s="43">
        <v>3.9619263921651902E-5</v>
      </c>
      <c r="BA62" s="43">
        <v>3.6372562712273968E-6</v>
      </c>
    </row>
    <row r="63" spans="1:53" ht="14.25" customHeight="1" x14ac:dyDescent="0.2">
      <c r="A63" s="26">
        <v>7956</v>
      </c>
      <c r="B63" s="26">
        <v>12538</v>
      </c>
      <c r="C63" s="56"/>
      <c r="F63" s="26">
        <v>11020504</v>
      </c>
      <c r="G63" s="26" t="s">
        <v>121</v>
      </c>
      <c r="I63" s="26" t="s">
        <v>56</v>
      </c>
      <c r="K63" s="26" t="s">
        <v>455</v>
      </c>
      <c r="L63" s="26" t="s">
        <v>57</v>
      </c>
      <c r="M63" s="26" t="s">
        <v>53</v>
      </c>
      <c r="O63" s="36" t="s">
        <v>4184</v>
      </c>
      <c r="P63" s="26" t="s">
        <v>703</v>
      </c>
      <c r="Q63" s="26" t="s">
        <v>59</v>
      </c>
      <c r="R63" s="26" t="s">
        <v>58</v>
      </c>
      <c r="S63" s="26" t="s">
        <v>532</v>
      </c>
      <c r="T63" s="54">
        <v>2.3199999999999998</v>
      </c>
      <c r="U63" s="26" t="s">
        <v>209</v>
      </c>
      <c r="V63" s="43">
        <v>9.9500500000000006E-2</v>
      </c>
      <c r="Y63" s="43"/>
      <c r="Z63" s="43">
        <v>9.64E-2</v>
      </c>
      <c r="AA63" s="36" t="s">
        <v>4202</v>
      </c>
      <c r="AB63" s="26" t="s">
        <v>347</v>
      </c>
      <c r="AD63" s="55"/>
      <c r="AE63" s="43"/>
      <c r="AF63" s="36"/>
      <c r="AJ63" s="26" t="s">
        <v>53</v>
      </c>
      <c r="AK63" s="26" t="s">
        <v>411</v>
      </c>
      <c r="AM63" s="26" t="s">
        <v>160</v>
      </c>
      <c r="AN63" s="36" t="s">
        <v>3212</v>
      </c>
      <c r="AO63" s="36" t="s">
        <v>3212</v>
      </c>
      <c r="AP63" s="43"/>
      <c r="AQ63" s="42">
        <v>6856.65</v>
      </c>
      <c r="AR63" s="42">
        <v>99.44</v>
      </c>
      <c r="AS63" s="42">
        <v>3.6469999999999998</v>
      </c>
      <c r="AT63" s="42">
        <v>24.86617</v>
      </c>
      <c r="AU63" s="42">
        <v>6.8182533589250003</v>
      </c>
      <c r="AY63" s="26" t="s">
        <v>15</v>
      </c>
      <c r="AZ63" s="43">
        <v>6.5725683052443096E-5</v>
      </c>
      <c r="BA63" s="43">
        <v>6.0339625020785918E-6</v>
      </c>
    </row>
    <row r="64" spans="1:53" ht="14.25" customHeight="1" x14ac:dyDescent="0.2">
      <c r="A64" s="26">
        <v>7956</v>
      </c>
      <c r="B64" s="26">
        <v>12538</v>
      </c>
      <c r="F64" s="26">
        <v>11020505</v>
      </c>
      <c r="G64" s="26" t="s">
        <v>121</v>
      </c>
      <c r="I64" s="26" t="s">
        <v>56</v>
      </c>
      <c r="K64" s="26" t="s">
        <v>455</v>
      </c>
      <c r="L64" s="26" t="s">
        <v>57</v>
      </c>
      <c r="M64" s="26" t="s">
        <v>53</v>
      </c>
      <c r="O64" s="36" t="s">
        <v>4210</v>
      </c>
      <c r="P64" s="26" t="s">
        <v>703</v>
      </c>
      <c r="Q64" s="26" t="s">
        <v>59</v>
      </c>
      <c r="R64" s="26" t="s">
        <v>58</v>
      </c>
      <c r="S64" s="26" t="s">
        <v>532</v>
      </c>
      <c r="T64" s="54">
        <v>2.33</v>
      </c>
      <c r="U64" s="26" t="s">
        <v>209</v>
      </c>
      <c r="V64" s="43">
        <v>0.1012325</v>
      </c>
      <c r="Y64" s="43"/>
      <c r="Z64" s="43">
        <v>9.9199999999999997E-2</v>
      </c>
      <c r="AA64" s="36" t="s">
        <v>4202</v>
      </c>
      <c r="AB64" s="26" t="s">
        <v>347</v>
      </c>
      <c r="AD64" s="55"/>
      <c r="AE64" s="43"/>
      <c r="AF64" s="36"/>
      <c r="AJ64" s="26" t="s">
        <v>53</v>
      </c>
      <c r="AK64" s="26" t="s">
        <v>411</v>
      </c>
      <c r="AM64" s="26" t="s">
        <v>160</v>
      </c>
      <c r="AN64" s="36" t="s">
        <v>3212</v>
      </c>
      <c r="AO64" s="36" t="s">
        <v>3212</v>
      </c>
      <c r="AP64" s="43"/>
      <c r="AQ64" s="42">
        <v>476929.73</v>
      </c>
      <c r="AR64" s="42">
        <v>99.88</v>
      </c>
      <c r="AS64" s="42">
        <v>3.6469999999999998</v>
      </c>
      <c r="AT64" s="42">
        <v>1737.27549</v>
      </c>
      <c r="AU64" s="42">
        <v>476.35741431313397</v>
      </c>
      <c r="AY64" s="26" t="s">
        <v>15</v>
      </c>
      <c r="AZ64" s="43">
        <v>4.5919262279999996E-3</v>
      </c>
      <c r="BA64" s="43">
        <v>4.2156291710545739E-4</v>
      </c>
    </row>
    <row r="65" spans="1:53" ht="14.25" customHeight="1" x14ac:dyDescent="0.2">
      <c r="A65" s="26">
        <v>7956</v>
      </c>
      <c r="B65" s="26">
        <v>12538</v>
      </c>
      <c r="F65" s="26">
        <v>11020506</v>
      </c>
      <c r="G65" s="26" t="s">
        <v>121</v>
      </c>
      <c r="I65" s="26" t="s">
        <v>56</v>
      </c>
      <c r="K65" s="26" t="s">
        <v>455</v>
      </c>
      <c r="L65" s="26" t="s">
        <v>57</v>
      </c>
      <c r="M65" s="26" t="s">
        <v>53</v>
      </c>
      <c r="O65" s="36" t="s">
        <v>4210</v>
      </c>
      <c r="P65" s="26" t="s">
        <v>703</v>
      </c>
      <c r="Q65" s="26" t="s">
        <v>59</v>
      </c>
      <c r="R65" s="26" t="s">
        <v>58</v>
      </c>
      <c r="S65" s="26" t="s">
        <v>532</v>
      </c>
      <c r="T65" s="54">
        <v>2.3199999999999998</v>
      </c>
      <c r="U65" s="26" t="s">
        <v>209</v>
      </c>
      <c r="V65" s="43">
        <v>9.9504999999999996E-2</v>
      </c>
      <c r="Y65" s="43"/>
      <c r="Z65" s="43">
        <v>9.6600000000000005E-2</v>
      </c>
      <c r="AA65" s="36" t="s">
        <v>4202</v>
      </c>
      <c r="AB65" s="26" t="s">
        <v>347</v>
      </c>
      <c r="AD65" s="55"/>
      <c r="AE65" s="43"/>
      <c r="AF65" s="36"/>
      <c r="AJ65" s="26" t="s">
        <v>53</v>
      </c>
      <c r="AK65" s="26" t="s">
        <v>411</v>
      </c>
      <c r="AM65" s="26" t="s">
        <v>160</v>
      </c>
      <c r="AN65" s="36" t="s">
        <v>3212</v>
      </c>
      <c r="AO65" s="36" t="s">
        <v>3212</v>
      </c>
      <c r="AP65" s="43"/>
      <c r="AQ65" s="42">
        <v>162680.21</v>
      </c>
      <c r="AR65" s="42">
        <v>99.4</v>
      </c>
      <c r="AS65" s="42">
        <v>3.6469999999999998</v>
      </c>
      <c r="AT65" s="42">
        <v>589.73496</v>
      </c>
      <c r="AU65" s="42">
        <v>161.70412942144199</v>
      </c>
      <c r="AY65" s="26" t="s">
        <v>15</v>
      </c>
      <c r="AZ65" s="43">
        <v>1.5587737500000001E-3</v>
      </c>
      <c r="BA65" s="43">
        <v>1.4310360762452836E-4</v>
      </c>
    </row>
    <row r="66" spans="1:53" ht="14.25" customHeight="1" x14ac:dyDescent="0.2">
      <c r="A66" s="26">
        <v>7956</v>
      </c>
      <c r="B66" s="26">
        <v>12538</v>
      </c>
      <c r="F66" s="26">
        <v>11020507</v>
      </c>
      <c r="G66" s="26" t="s">
        <v>121</v>
      </c>
      <c r="I66" s="26" t="s">
        <v>56</v>
      </c>
      <c r="K66" s="26" t="s">
        <v>455</v>
      </c>
      <c r="L66" s="26" t="s">
        <v>57</v>
      </c>
      <c r="M66" s="26" t="s">
        <v>53</v>
      </c>
      <c r="O66" s="36">
        <v>45536</v>
      </c>
      <c r="P66" s="26" t="s">
        <v>703</v>
      </c>
      <c r="Q66" s="26" t="s">
        <v>59</v>
      </c>
      <c r="R66" s="26" t="s">
        <v>58</v>
      </c>
      <c r="S66" s="26" t="s">
        <v>532</v>
      </c>
      <c r="T66" s="54">
        <v>2.3199999999999998</v>
      </c>
      <c r="U66" s="26" t="s">
        <v>209</v>
      </c>
      <c r="V66" s="43">
        <v>9.9500500000000006E-2</v>
      </c>
      <c r="Y66" s="43"/>
      <c r="Z66" s="43">
        <v>9.7100000000000006E-2</v>
      </c>
      <c r="AA66" s="36" t="s">
        <v>4202</v>
      </c>
      <c r="AB66" s="26" t="s">
        <v>347</v>
      </c>
      <c r="AD66" s="55"/>
      <c r="AE66" s="43"/>
      <c r="AF66" s="36"/>
      <c r="AJ66" s="26" t="s">
        <v>53</v>
      </c>
      <c r="AK66" s="26" t="s">
        <v>411</v>
      </c>
      <c r="AM66" s="26" t="s">
        <v>160</v>
      </c>
      <c r="AN66" s="36" t="s">
        <v>3212</v>
      </c>
      <c r="AO66" s="36" t="s">
        <v>3212</v>
      </c>
      <c r="AP66" s="43"/>
      <c r="AQ66" s="42">
        <v>88752.75</v>
      </c>
      <c r="AR66" s="42">
        <v>99.33</v>
      </c>
      <c r="AS66" s="42">
        <v>3.6469999999999998</v>
      </c>
      <c r="AT66" s="42">
        <v>321.51261</v>
      </c>
      <c r="AU66" s="42">
        <v>88.158105292019997</v>
      </c>
      <c r="AY66" s="26" t="s">
        <v>15</v>
      </c>
      <c r="AZ66" s="43">
        <v>8.4981466300000001E-4</v>
      </c>
      <c r="BA66" s="43">
        <v>7.8017444290190991E-5</v>
      </c>
    </row>
    <row r="67" spans="1:53" ht="14.25" customHeight="1" x14ac:dyDescent="0.2">
      <c r="A67" s="26">
        <v>7956</v>
      </c>
      <c r="B67" s="26">
        <v>12538</v>
      </c>
      <c r="C67" s="56"/>
      <c r="F67" s="26">
        <v>11020509</v>
      </c>
      <c r="G67" s="26" t="s">
        <v>121</v>
      </c>
      <c r="I67" s="26" t="s">
        <v>56</v>
      </c>
      <c r="K67" s="26" t="s">
        <v>455</v>
      </c>
      <c r="L67" s="26" t="s">
        <v>57</v>
      </c>
      <c r="M67" s="26" t="s">
        <v>53</v>
      </c>
      <c r="O67" s="36" t="s">
        <v>3719</v>
      </c>
      <c r="P67" s="26" t="s">
        <v>703</v>
      </c>
      <c r="Q67" s="26" t="s">
        <v>59</v>
      </c>
      <c r="R67" s="26" t="s">
        <v>58</v>
      </c>
      <c r="S67" s="26" t="s">
        <v>532</v>
      </c>
      <c r="T67" s="54">
        <v>2.3199999999999998</v>
      </c>
      <c r="U67" s="26" t="s">
        <v>209</v>
      </c>
      <c r="V67" s="43">
        <v>9.9500500000000006E-2</v>
      </c>
      <c r="Y67" s="43"/>
      <c r="Z67" s="43">
        <v>9.64E-2</v>
      </c>
      <c r="AA67" s="36" t="s">
        <v>4202</v>
      </c>
      <c r="AB67" s="26" t="s">
        <v>347</v>
      </c>
      <c r="AD67" s="55"/>
      <c r="AE67" s="43"/>
      <c r="AF67" s="36"/>
      <c r="AJ67" s="26" t="s">
        <v>53</v>
      </c>
      <c r="AK67" s="26" t="s">
        <v>411</v>
      </c>
      <c r="AM67" s="26" t="s">
        <v>160</v>
      </c>
      <c r="AN67" s="36" t="s">
        <v>3212</v>
      </c>
      <c r="AO67" s="36" t="s">
        <v>3212</v>
      </c>
      <c r="AP67" s="43"/>
      <c r="AQ67" s="42">
        <v>21806.11</v>
      </c>
      <c r="AR67" s="42">
        <v>99.44</v>
      </c>
      <c r="AS67" s="42">
        <v>3.6469999999999998</v>
      </c>
      <c r="AT67" s="42">
        <v>79.081530000000001</v>
      </c>
      <c r="AU67" s="42">
        <v>21.683995064436001</v>
      </c>
      <c r="AY67" s="26" t="s">
        <v>15</v>
      </c>
      <c r="AZ67" s="43">
        <v>2.0902646300000001E-4</v>
      </c>
      <c r="BA67" s="43">
        <v>1.9189725905799052E-5</v>
      </c>
    </row>
    <row r="68" spans="1:53" ht="14.25" customHeight="1" x14ac:dyDescent="0.2">
      <c r="A68" s="26">
        <v>7956</v>
      </c>
      <c r="B68" s="26">
        <v>12538</v>
      </c>
      <c r="F68" s="26">
        <v>11020510</v>
      </c>
      <c r="G68" s="26" t="s">
        <v>121</v>
      </c>
      <c r="I68" s="26" t="s">
        <v>56</v>
      </c>
      <c r="K68" s="26" t="s">
        <v>455</v>
      </c>
      <c r="L68" s="26" t="s">
        <v>57</v>
      </c>
      <c r="M68" s="26" t="s">
        <v>53</v>
      </c>
      <c r="O68" s="36" t="s">
        <v>3719</v>
      </c>
      <c r="P68" s="26" t="s">
        <v>703</v>
      </c>
      <c r="Q68" s="26" t="s">
        <v>59</v>
      </c>
      <c r="R68" s="26" t="s">
        <v>58</v>
      </c>
      <c r="S68" s="26" t="s">
        <v>532</v>
      </c>
      <c r="T68" s="54">
        <v>2.33</v>
      </c>
      <c r="U68" s="26" t="s">
        <v>209</v>
      </c>
      <c r="V68" s="43">
        <v>0.1012325</v>
      </c>
      <c r="Y68" s="43"/>
      <c r="Z68" s="43">
        <v>9.9199999999999997E-2</v>
      </c>
      <c r="AA68" s="36" t="s">
        <v>4202</v>
      </c>
      <c r="AB68" s="26" t="s">
        <v>347</v>
      </c>
      <c r="AD68" s="55"/>
      <c r="AE68" s="43"/>
      <c r="AF68" s="36"/>
      <c r="AJ68" s="26" t="s">
        <v>53</v>
      </c>
      <c r="AK68" s="26" t="s">
        <v>411</v>
      </c>
      <c r="AM68" s="26" t="s">
        <v>160</v>
      </c>
      <c r="AN68" s="36" t="s">
        <v>3212</v>
      </c>
      <c r="AO68" s="36" t="s">
        <v>3212</v>
      </c>
      <c r="AP68" s="43"/>
      <c r="AQ68" s="42">
        <v>43279.28</v>
      </c>
      <c r="AR68" s="42">
        <v>99.88</v>
      </c>
      <c r="AS68" s="42">
        <v>3.6469999999999998</v>
      </c>
      <c r="AT68" s="42">
        <v>157.65012999999999</v>
      </c>
      <c r="AU68" s="42">
        <v>43.227345763640997</v>
      </c>
      <c r="AY68" s="26" t="s">
        <v>15</v>
      </c>
      <c r="AZ68" s="43">
        <v>4.16697162E-4</v>
      </c>
      <c r="BA68" s="43">
        <v>3.8254985503107848E-5</v>
      </c>
    </row>
    <row r="69" spans="1:53" ht="14.25" customHeight="1" x14ac:dyDescent="0.2">
      <c r="A69" s="26">
        <v>7956</v>
      </c>
      <c r="B69" s="26">
        <v>12538</v>
      </c>
      <c r="F69" s="26">
        <v>11020511</v>
      </c>
      <c r="G69" s="26" t="s">
        <v>121</v>
      </c>
      <c r="I69" s="26" t="s">
        <v>56</v>
      </c>
      <c r="K69" s="26" t="s">
        <v>455</v>
      </c>
      <c r="L69" s="26" t="s">
        <v>57</v>
      </c>
      <c r="M69" s="26" t="s">
        <v>53</v>
      </c>
      <c r="O69" s="36" t="s">
        <v>4211</v>
      </c>
      <c r="P69" s="26" t="s">
        <v>703</v>
      </c>
      <c r="Q69" s="26" t="s">
        <v>59</v>
      </c>
      <c r="R69" s="26" t="s">
        <v>58</v>
      </c>
      <c r="S69" s="26" t="s">
        <v>532</v>
      </c>
      <c r="T69" s="54">
        <v>2.3199999999999998</v>
      </c>
      <c r="U69" s="26" t="s">
        <v>209</v>
      </c>
      <c r="V69" s="43">
        <v>9.9500500000000006E-2</v>
      </c>
      <c r="Y69" s="43"/>
      <c r="Z69" s="43">
        <v>9.7100000000000006E-2</v>
      </c>
      <c r="AA69" s="36" t="s">
        <v>4202</v>
      </c>
      <c r="AB69" s="26" t="s">
        <v>347</v>
      </c>
      <c r="AD69" s="55"/>
      <c r="AE69" s="43"/>
      <c r="AF69" s="36"/>
      <c r="AJ69" s="26" t="s">
        <v>53</v>
      </c>
      <c r="AK69" s="26" t="s">
        <v>411</v>
      </c>
      <c r="AM69" s="26" t="s">
        <v>160</v>
      </c>
      <c r="AN69" s="36" t="s">
        <v>3212</v>
      </c>
      <c r="AO69" s="36" t="s">
        <v>3212</v>
      </c>
      <c r="AP69" s="43"/>
      <c r="AQ69" s="42">
        <v>10646.35</v>
      </c>
      <c r="AR69" s="42">
        <v>99.33</v>
      </c>
      <c r="AS69" s="42">
        <v>3.6469999999999998</v>
      </c>
      <c r="AT69" s="42">
        <v>38.567100000000003</v>
      </c>
      <c r="AU69" s="42">
        <v>10.575020564847</v>
      </c>
      <c r="AY69" s="26" t="s">
        <v>15</v>
      </c>
      <c r="AZ69" s="43">
        <v>1.0193966299999999E-4</v>
      </c>
      <c r="BA69" s="43">
        <v>9.35859584382779E-6</v>
      </c>
    </row>
    <row r="70" spans="1:53" ht="14.25" customHeight="1" x14ac:dyDescent="0.2">
      <c r="A70" s="26">
        <v>7956</v>
      </c>
      <c r="B70" s="26">
        <v>12538</v>
      </c>
      <c r="F70" s="26">
        <v>11020512</v>
      </c>
      <c r="G70" s="26" t="s">
        <v>121</v>
      </c>
      <c r="I70" s="26" t="s">
        <v>56</v>
      </c>
      <c r="K70" s="26" t="s">
        <v>455</v>
      </c>
      <c r="L70" s="26" t="s">
        <v>57</v>
      </c>
      <c r="M70" s="26" t="s">
        <v>53</v>
      </c>
      <c r="O70" s="36" t="s">
        <v>4211</v>
      </c>
      <c r="P70" s="26" t="s">
        <v>703</v>
      </c>
      <c r="Q70" s="26" t="s">
        <v>59</v>
      </c>
      <c r="R70" s="26" t="s">
        <v>58</v>
      </c>
      <c r="S70" s="26" t="s">
        <v>532</v>
      </c>
      <c r="T70" s="54">
        <v>2.3199999999999998</v>
      </c>
      <c r="U70" s="26" t="s">
        <v>209</v>
      </c>
      <c r="V70" s="43">
        <v>9.9504999999999996E-2</v>
      </c>
      <c r="Y70" s="43"/>
      <c r="Z70" s="43">
        <v>9.6600000000000005E-2</v>
      </c>
      <c r="AA70" s="36" t="s">
        <v>4202</v>
      </c>
      <c r="AB70" s="26" t="s">
        <v>347</v>
      </c>
      <c r="AD70" s="55"/>
      <c r="AE70" s="43"/>
      <c r="AF70" s="36"/>
      <c r="AJ70" s="26" t="s">
        <v>53</v>
      </c>
      <c r="AK70" s="26" t="s">
        <v>411</v>
      </c>
      <c r="AM70" s="26" t="s">
        <v>160</v>
      </c>
      <c r="AN70" s="36" t="s">
        <v>3212</v>
      </c>
      <c r="AO70" s="36" t="s">
        <v>3212</v>
      </c>
      <c r="AP70" s="43"/>
      <c r="AQ70" s="42">
        <v>21551.4</v>
      </c>
      <c r="AR70" s="42">
        <v>99.4</v>
      </c>
      <c r="AS70" s="42">
        <v>3.6469999999999998</v>
      </c>
      <c r="AT70" s="42">
        <v>78.126369999999994</v>
      </c>
      <c r="AU70" s="42">
        <v>21.422092130517999</v>
      </c>
      <c r="AY70" s="26" t="s">
        <v>15</v>
      </c>
      <c r="AZ70" s="43">
        <v>2.06501806E-4</v>
      </c>
      <c r="BA70" s="43">
        <v>1.8957949173657134E-5</v>
      </c>
    </row>
    <row r="71" spans="1:53" ht="14.25" customHeight="1" x14ac:dyDescent="0.2">
      <c r="A71" s="26">
        <v>7956</v>
      </c>
      <c r="B71" s="26">
        <v>12538</v>
      </c>
      <c r="C71" s="56"/>
      <c r="F71" s="26">
        <v>11020515</v>
      </c>
      <c r="G71" s="26" t="s">
        <v>121</v>
      </c>
      <c r="I71" s="26" t="s">
        <v>56</v>
      </c>
      <c r="K71" s="26" t="s">
        <v>455</v>
      </c>
      <c r="L71" s="26" t="s">
        <v>57</v>
      </c>
      <c r="M71" s="26" t="s">
        <v>53</v>
      </c>
      <c r="O71" s="36" t="s">
        <v>4212</v>
      </c>
      <c r="P71" s="26" t="s">
        <v>703</v>
      </c>
      <c r="Q71" s="26" t="s">
        <v>59</v>
      </c>
      <c r="R71" s="26" t="s">
        <v>58</v>
      </c>
      <c r="S71" s="26" t="s">
        <v>532</v>
      </c>
      <c r="T71" s="54">
        <v>2.3199999999999998</v>
      </c>
      <c r="U71" s="26" t="s">
        <v>209</v>
      </c>
      <c r="V71" s="43">
        <v>9.9500500000000006E-2</v>
      </c>
      <c r="Y71" s="43"/>
      <c r="Z71" s="43">
        <v>9.64E-2</v>
      </c>
      <c r="AA71" s="36" t="s">
        <v>4202</v>
      </c>
      <c r="AB71" s="26" t="s">
        <v>347</v>
      </c>
      <c r="AD71" s="55"/>
      <c r="AE71" s="43"/>
      <c r="AF71" s="36"/>
      <c r="AJ71" s="26" t="s">
        <v>53</v>
      </c>
      <c r="AK71" s="26" t="s">
        <v>411</v>
      </c>
      <c r="AM71" s="26" t="s">
        <v>160</v>
      </c>
      <c r="AN71" s="36" t="s">
        <v>3212</v>
      </c>
      <c r="AO71" s="36" t="s">
        <v>3212</v>
      </c>
      <c r="AP71" s="43"/>
      <c r="AQ71" s="42">
        <v>20566.36</v>
      </c>
      <c r="AR71" s="42">
        <v>99.44</v>
      </c>
      <c r="AS71" s="42">
        <v>3.6469999999999998</v>
      </c>
      <c r="AT71" s="42">
        <v>74.585480000000004</v>
      </c>
      <c r="AU71" s="42">
        <v>20.451187277214</v>
      </c>
      <c r="AY71" s="26" t="s">
        <v>15</v>
      </c>
      <c r="AZ71" s="43">
        <v>1.9714260799999999E-4</v>
      </c>
      <c r="BA71" s="43">
        <v>1.80987256790866E-5</v>
      </c>
    </row>
    <row r="72" spans="1:53" ht="14.25" customHeight="1" x14ac:dyDescent="0.2">
      <c r="A72" s="26">
        <v>7956</v>
      </c>
      <c r="B72" s="26">
        <v>12538</v>
      </c>
      <c r="F72" s="26">
        <v>11020516</v>
      </c>
      <c r="G72" s="26" t="s">
        <v>121</v>
      </c>
      <c r="I72" s="26" t="s">
        <v>56</v>
      </c>
      <c r="K72" s="26" t="s">
        <v>455</v>
      </c>
      <c r="L72" s="26" t="s">
        <v>57</v>
      </c>
      <c r="M72" s="26" t="s">
        <v>53</v>
      </c>
      <c r="O72" s="36" t="s">
        <v>3927</v>
      </c>
      <c r="P72" s="26" t="s">
        <v>703</v>
      </c>
      <c r="Q72" s="26" t="s">
        <v>59</v>
      </c>
      <c r="R72" s="26" t="s">
        <v>58</v>
      </c>
      <c r="S72" s="26" t="s">
        <v>532</v>
      </c>
      <c r="T72" s="54">
        <v>2.3199999999999998</v>
      </c>
      <c r="U72" s="26" t="s">
        <v>209</v>
      </c>
      <c r="V72" s="43">
        <v>9.9500500000000006E-2</v>
      </c>
      <c r="Y72" s="43"/>
      <c r="Z72" s="43">
        <v>9.7100000000000006E-2</v>
      </c>
      <c r="AA72" s="36" t="s">
        <v>4202</v>
      </c>
      <c r="AB72" s="26" t="s">
        <v>347</v>
      </c>
      <c r="AD72" s="55"/>
      <c r="AE72" s="43"/>
      <c r="AF72" s="36"/>
      <c r="AJ72" s="26" t="s">
        <v>53</v>
      </c>
      <c r="AK72" s="26" t="s">
        <v>411</v>
      </c>
      <c r="AM72" s="26" t="s">
        <v>160</v>
      </c>
      <c r="AN72" s="36" t="s">
        <v>3212</v>
      </c>
      <c r="AO72" s="36" t="s">
        <v>3212</v>
      </c>
      <c r="AP72" s="43"/>
      <c r="AQ72" s="42">
        <v>12188.58</v>
      </c>
      <c r="AR72" s="42">
        <v>99.33</v>
      </c>
      <c r="AS72" s="42">
        <v>3.6469999999999998</v>
      </c>
      <c r="AT72" s="42">
        <v>44.153919999999999</v>
      </c>
      <c r="AU72" s="42">
        <v>12.106915272827001</v>
      </c>
      <c r="AY72" s="26" t="s">
        <v>15</v>
      </c>
      <c r="AZ72" s="43">
        <v>1.16706615E-4</v>
      </c>
      <c r="BA72" s="43">
        <v>1.0714279585468046E-5</v>
      </c>
    </row>
    <row r="73" spans="1:53" ht="14.25" customHeight="1" x14ac:dyDescent="0.2">
      <c r="A73" s="26">
        <v>7956</v>
      </c>
      <c r="B73" s="26">
        <v>12538</v>
      </c>
      <c r="F73" s="26">
        <v>11020517</v>
      </c>
      <c r="G73" s="26" t="s">
        <v>121</v>
      </c>
      <c r="I73" s="26" t="s">
        <v>56</v>
      </c>
      <c r="K73" s="26" t="s">
        <v>455</v>
      </c>
      <c r="L73" s="26" t="s">
        <v>57</v>
      </c>
      <c r="M73" s="26" t="s">
        <v>53</v>
      </c>
      <c r="O73" s="36" t="s">
        <v>3927</v>
      </c>
      <c r="P73" s="26" t="s">
        <v>703</v>
      </c>
      <c r="Q73" s="26" t="s">
        <v>59</v>
      </c>
      <c r="R73" s="26" t="s">
        <v>58</v>
      </c>
      <c r="S73" s="26" t="s">
        <v>532</v>
      </c>
      <c r="T73" s="54">
        <v>2.3199999999999998</v>
      </c>
      <c r="U73" s="26" t="s">
        <v>209</v>
      </c>
      <c r="V73" s="43">
        <v>9.9504999999999996E-2</v>
      </c>
      <c r="Y73" s="43"/>
      <c r="Z73" s="43">
        <v>9.6600000000000005E-2</v>
      </c>
      <c r="AA73" s="36" t="s">
        <v>4202</v>
      </c>
      <c r="AB73" s="26" t="s">
        <v>347</v>
      </c>
      <c r="AD73" s="55"/>
      <c r="AE73" s="43"/>
      <c r="AF73" s="36"/>
      <c r="AJ73" s="26" t="s">
        <v>53</v>
      </c>
      <c r="AK73" s="26" t="s">
        <v>411</v>
      </c>
      <c r="AM73" s="26" t="s">
        <v>160</v>
      </c>
      <c r="AN73" s="36" t="s">
        <v>3212</v>
      </c>
      <c r="AO73" s="36" t="s">
        <v>3212</v>
      </c>
      <c r="AP73" s="43"/>
      <c r="AQ73" s="42">
        <v>20516.61</v>
      </c>
      <c r="AR73" s="42">
        <v>99.4</v>
      </c>
      <c r="AS73" s="42">
        <v>3.6469999999999998</v>
      </c>
      <c r="AT73" s="42">
        <v>74.375129999999999</v>
      </c>
      <c r="AU73" s="42">
        <v>20.393509734028001</v>
      </c>
      <c r="AY73" s="26" t="s">
        <v>15</v>
      </c>
      <c r="AZ73" s="43">
        <v>1.9658661600000001E-4</v>
      </c>
      <c r="BA73" s="43">
        <v>1.8047682675185626E-5</v>
      </c>
    </row>
    <row r="74" spans="1:53" ht="14.25" customHeight="1" x14ac:dyDescent="0.2">
      <c r="A74" s="26">
        <v>7956</v>
      </c>
      <c r="B74" s="26">
        <v>12538</v>
      </c>
      <c r="F74" s="26">
        <v>11020519</v>
      </c>
      <c r="G74" s="26" t="s">
        <v>121</v>
      </c>
      <c r="I74" s="26" t="s">
        <v>56</v>
      </c>
      <c r="K74" s="26" t="s">
        <v>455</v>
      </c>
      <c r="L74" s="26" t="s">
        <v>57</v>
      </c>
      <c r="M74" s="26" t="s">
        <v>53</v>
      </c>
      <c r="O74" s="36" t="s">
        <v>3927</v>
      </c>
      <c r="P74" s="26" t="s">
        <v>703</v>
      </c>
      <c r="Q74" s="26" t="s">
        <v>59</v>
      </c>
      <c r="R74" s="26" t="s">
        <v>58</v>
      </c>
      <c r="S74" s="26" t="s">
        <v>532</v>
      </c>
      <c r="T74" s="54">
        <v>2.33</v>
      </c>
      <c r="U74" s="26" t="s">
        <v>209</v>
      </c>
      <c r="V74" s="43">
        <v>0.101233</v>
      </c>
      <c r="Y74" s="43"/>
      <c r="Z74" s="43">
        <v>9.9199999999999997E-2</v>
      </c>
      <c r="AA74" s="36" t="s">
        <v>4202</v>
      </c>
      <c r="AB74" s="26" t="s">
        <v>347</v>
      </c>
      <c r="AD74" s="55"/>
      <c r="AE74" s="43"/>
      <c r="AF74" s="36"/>
      <c r="AJ74" s="26" t="s">
        <v>53</v>
      </c>
      <c r="AK74" s="26" t="s">
        <v>411</v>
      </c>
      <c r="AM74" s="26" t="s">
        <v>160</v>
      </c>
      <c r="AN74" s="36" t="s">
        <v>3212</v>
      </c>
      <c r="AO74" s="36" t="s">
        <v>3212</v>
      </c>
      <c r="AP74" s="43"/>
      <c r="AQ74" s="42">
        <v>42126.13</v>
      </c>
      <c r="AR74" s="42">
        <v>99.88</v>
      </c>
      <c r="AS74" s="42">
        <v>3.6469999999999998</v>
      </c>
      <c r="AT74" s="42">
        <v>153.44963999999999</v>
      </c>
      <c r="AU74" s="42">
        <v>42.075579928708002</v>
      </c>
      <c r="AY74" s="26" t="s">
        <v>15</v>
      </c>
      <c r="AZ74" s="43">
        <v>4.0559452400000003E-4</v>
      </c>
      <c r="BA74" s="43">
        <v>3.723570512537552E-5</v>
      </c>
    </row>
    <row r="75" spans="1:53" ht="14.25" customHeight="1" x14ac:dyDescent="0.2">
      <c r="A75" s="26">
        <v>7956</v>
      </c>
      <c r="B75" s="26">
        <v>12538</v>
      </c>
      <c r="F75" s="26">
        <v>11020520</v>
      </c>
      <c r="G75" s="26" t="s">
        <v>121</v>
      </c>
      <c r="I75" s="26" t="s">
        <v>56</v>
      </c>
      <c r="K75" s="26" t="s">
        <v>455</v>
      </c>
      <c r="L75" s="26" t="s">
        <v>57</v>
      </c>
      <c r="M75" s="26" t="s">
        <v>53</v>
      </c>
      <c r="O75" s="36" t="s">
        <v>3672</v>
      </c>
      <c r="P75" s="26" t="s">
        <v>703</v>
      </c>
      <c r="Q75" s="26" t="s">
        <v>59</v>
      </c>
      <c r="R75" s="26" t="s">
        <v>58</v>
      </c>
      <c r="S75" s="26" t="s">
        <v>532</v>
      </c>
      <c r="T75" s="54">
        <v>2.3199999999999998</v>
      </c>
      <c r="U75" s="26" t="s">
        <v>209</v>
      </c>
      <c r="V75" s="43">
        <v>9.9504999999999996E-2</v>
      </c>
      <c r="Y75" s="43"/>
      <c r="Z75" s="43">
        <v>9.6600000000000005E-2</v>
      </c>
      <c r="AA75" s="36" t="s">
        <v>4202</v>
      </c>
      <c r="AB75" s="26" t="s">
        <v>347</v>
      </c>
      <c r="AD75" s="55"/>
      <c r="AE75" s="43"/>
      <c r="AF75" s="36"/>
      <c r="AJ75" s="26" t="s">
        <v>53</v>
      </c>
      <c r="AK75" s="26" t="s">
        <v>411</v>
      </c>
      <c r="AM75" s="26" t="s">
        <v>160</v>
      </c>
      <c r="AN75" s="36" t="s">
        <v>3212</v>
      </c>
      <c r="AO75" s="36" t="s">
        <v>3212</v>
      </c>
      <c r="AP75" s="43"/>
      <c r="AQ75" s="42">
        <v>6149.01</v>
      </c>
      <c r="AR75" s="42">
        <v>99.4</v>
      </c>
      <c r="AS75" s="42">
        <v>3.6469999999999998</v>
      </c>
      <c r="AT75" s="42">
        <v>22.290890000000001</v>
      </c>
      <c r="AU75" s="42">
        <v>6.1121168083350002</v>
      </c>
      <c r="AY75" s="26" t="s">
        <v>15</v>
      </c>
      <c r="AZ75" s="43">
        <v>5.8918762764707001E-5</v>
      </c>
      <c r="BA75" s="43">
        <v>5.4090515104641631E-6</v>
      </c>
    </row>
    <row r="76" spans="1:53" ht="14.25" customHeight="1" x14ac:dyDescent="0.2">
      <c r="A76" s="26">
        <v>7956</v>
      </c>
      <c r="B76" s="26">
        <v>12538</v>
      </c>
      <c r="F76" s="26">
        <v>11020521</v>
      </c>
      <c r="G76" s="26" t="s">
        <v>121</v>
      </c>
      <c r="I76" s="26" t="s">
        <v>56</v>
      </c>
      <c r="K76" s="26" t="s">
        <v>455</v>
      </c>
      <c r="L76" s="26" t="s">
        <v>57</v>
      </c>
      <c r="M76" s="26" t="s">
        <v>53</v>
      </c>
      <c r="O76" s="36" t="s">
        <v>3672</v>
      </c>
      <c r="P76" s="26" t="s">
        <v>703</v>
      </c>
      <c r="Q76" s="26" t="s">
        <v>59</v>
      </c>
      <c r="R76" s="26" t="s">
        <v>58</v>
      </c>
      <c r="S76" s="26" t="s">
        <v>532</v>
      </c>
      <c r="T76" s="54">
        <v>2.3199999999999998</v>
      </c>
      <c r="U76" s="26" t="s">
        <v>209</v>
      </c>
      <c r="V76" s="43">
        <v>9.9500500000000006E-2</v>
      </c>
      <c r="Y76" s="43"/>
      <c r="Z76" s="43">
        <v>9.7100000000000006E-2</v>
      </c>
      <c r="AA76" s="36" t="s">
        <v>4202</v>
      </c>
      <c r="AB76" s="26" t="s">
        <v>347</v>
      </c>
      <c r="AD76" s="55"/>
      <c r="AE76" s="43"/>
      <c r="AF76" s="36"/>
      <c r="AJ76" s="26" t="s">
        <v>53</v>
      </c>
      <c r="AK76" s="26" t="s">
        <v>411</v>
      </c>
      <c r="AM76" s="26" t="s">
        <v>160</v>
      </c>
      <c r="AN76" s="36" t="s">
        <v>3212</v>
      </c>
      <c r="AO76" s="36" t="s">
        <v>3212</v>
      </c>
      <c r="AP76" s="43"/>
      <c r="AQ76" s="42">
        <v>2875.51</v>
      </c>
      <c r="AR76" s="42">
        <v>99.33</v>
      </c>
      <c r="AS76" s="42">
        <v>3.6469999999999998</v>
      </c>
      <c r="AT76" s="42">
        <v>10.41672</v>
      </c>
      <c r="AU76" s="42">
        <v>2.8562434877979999</v>
      </c>
      <c r="AY76" s="26" t="s">
        <v>15</v>
      </c>
      <c r="AZ76" s="43">
        <v>2.75332323862519E-5</v>
      </c>
      <c r="BA76" s="43">
        <v>2.5276951727850371E-6</v>
      </c>
    </row>
    <row r="77" spans="1:53" ht="14.25" customHeight="1" x14ac:dyDescent="0.2">
      <c r="A77" s="26">
        <v>7956</v>
      </c>
      <c r="B77" s="26">
        <v>12538</v>
      </c>
      <c r="F77" s="26">
        <v>11020522</v>
      </c>
      <c r="G77" s="26" t="s">
        <v>121</v>
      </c>
      <c r="I77" s="26" t="s">
        <v>56</v>
      </c>
      <c r="K77" s="26" t="s">
        <v>455</v>
      </c>
      <c r="L77" s="26" t="s">
        <v>57</v>
      </c>
      <c r="M77" s="26" t="s">
        <v>53</v>
      </c>
      <c r="O77" s="36" t="s">
        <v>3672</v>
      </c>
      <c r="P77" s="26" t="s">
        <v>703</v>
      </c>
      <c r="Q77" s="26" t="s">
        <v>59</v>
      </c>
      <c r="R77" s="26" t="s">
        <v>58</v>
      </c>
      <c r="S77" s="26" t="s">
        <v>532</v>
      </c>
      <c r="T77" s="54">
        <v>2.33</v>
      </c>
      <c r="U77" s="26" t="s">
        <v>209</v>
      </c>
      <c r="V77" s="43">
        <v>0.1012325</v>
      </c>
      <c r="Y77" s="43"/>
      <c r="Z77" s="43">
        <v>9.9199999999999997E-2</v>
      </c>
      <c r="AA77" s="36" t="s">
        <v>4202</v>
      </c>
      <c r="AB77" s="26" t="s">
        <v>347</v>
      </c>
      <c r="AD77" s="55"/>
      <c r="AE77" s="43"/>
      <c r="AF77" s="36"/>
      <c r="AJ77" s="26" t="s">
        <v>53</v>
      </c>
      <c r="AK77" s="26" t="s">
        <v>411</v>
      </c>
      <c r="AM77" s="26" t="s">
        <v>160</v>
      </c>
      <c r="AN77" s="36" t="s">
        <v>3212</v>
      </c>
      <c r="AO77" s="36" t="s">
        <v>3212</v>
      </c>
      <c r="AP77" s="43"/>
      <c r="AQ77" s="42">
        <v>31967.57</v>
      </c>
      <c r="AR77" s="42">
        <v>99.88</v>
      </c>
      <c r="AS77" s="42">
        <v>3.6469999999999998</v>
      </c>
      <c r="AT77" s="42">
        <v>116.44582</v>
      </c>
      <c r="AU77" s="42">
        <v>31.929207567864001</v>
      </c>
      <c r="AY77" s="26" t="s">
        <v>15</v>
      </c>
      <c r="AZ77" s="43">
        <v>3.0778688699999998E-4</v>
      </c>
      <c r="BA77" s="43">
        <v>2.8256450889050999E-5</v>
      </c>
    </row>
    <row r="78" spans="1:53" ht="14.25" customHeight="1" x14ac:dyDescent="0.2">
      <c r="A78" s="26">
        <v>7956</v>
      </c>
      <c r="B78" s="26">
        <v>12538</v>
      </c>
      <c r="F78" s="26">
        <v>11021111</v>
      </c>
      <c r="G78" s="26" t="s">
        <v>121</v>
      </c>
      <c r="H78" s="26" t="s">
        <v>4154</v>
      </c>
      <c r="I78" s="26" t="s">
        <v>51</v>
      </c>
      <c r="K78" s="26" t="s">
        <v>84</v>
      </c>
      <c r="L78" s="26" t="s">
        <v>57</v>
      </c>
      <c r="M78" s="26" t="s">
        <v>57</v>
      </c>
      <c r="O78" s="36">
        <v>45600</v>
      </c>
      <c r="P78" s="26" t="s">
        <v>154</v>
      </c>
      <c r="Q78" s="26" t="s">
        <v>154</v>
      </c>
      <c r="R78" s="26" t="s">
        <v>154</v>
      </c>
      <c r="S78" s="26" t="s">
        <v>531</v>
      </c>
      <c r="T78" s="54">
        <v>4.63</v>
      </c>
      <c r="U78" s="26" t="s">
        <v>4153</v>
      </c>
      <c r="V78" s="43">
        <v>0.06</v>
      </c>
      <c r="Y78" s="43"/>
      <c r="Z78" s="43">
        <v>5.4399999999999997E-2</v>
      </c>
      <c r="AA78" s="36" t="s">
        <v>4165</v>
      </c>
      <c r="AB78" s="26" t="s">
        <v>346</v>
      </c>
      <c r="AD78" s="55"/>
      <c r="AE78" s="43"/>
      <c r="AF78" s="36"/>
      <c r="AJ78" s="26" t="s">
        <v>53</v>
      </c>
      <c r="AK78" s="26" t="s">
        <v>411</v>
      </c>
      <c r="AM78" s="26" t="s">
        <v>160</v>
      </c>
      <c r="AN78" s="36" t="s">
        <v>3212</v>
      </c>
      <c r="AO78" s="36" t="s">
        <v>3212</v>
      </c>
      <c r="AP78" s="43"/>
      <c r="AQ78" s="42">
        <v>192000</v>
      </c>
      <c r="AR78" s="42">
        <v>102.48</v>
      </c>
      <c r="AS78" s="42">
        <v>1</v>
      </c>
      <c r="AT78" s="42">
        <v>196.76159999999999</v>
      </c>
      <c r="AU78" s="42">
        <v>196.76159999999999</v>
      </c>
      <c r="AY78" s="26" t="s">
        <v>15</v>
      </c>
      <c r="AZ78" s="43">
        <v>5.20075691E-4</v>
      </c>
      <c r="BA78" s="43">
        <v>4.7745676807042936E-5</v>
      </c>
    </row>
    <row r="79" spans="1:53" ht="14.25" customHeight="1" x14ac:dyDescent="0.2">
      <c r="A79" s="26">
        <v>7956</v>
      </c>
      <c r="B79" s="26">
        <v>12538</v>
      </c>
      <c r="F79" s="26">
        <v>11021112</v>
      </c>
      <c r="G79" s="26" t="s">
        <v>121</v>
      </c>
      <c r="I79" s="26" t="s">
        <v>51</v>
      </c>
      <c r="K79" s="26" t="s">
        <v>130</v>
      </c>
      <c r="L79" s="26" t="s">
        <v>57</v>
      </c>
      <c r="M79" s="26" t="s">
        <v>57</v>
      </c>
      <c r="O79" s="36" t="s">
        <v>3423</v>
      </c>
      <c r="P79" s="26" t="s">
        <v>154</v>
      </c>
      <c r="Q79" s="26" t="s">
        <v>154</v>
      </c>
      <c r="R79" s="26" t="s">
        <v>154</v>
      </c>
      <c r="S79" s="26" t="s">
        <v>531</v>
      </c>
      <c r="T79" s="54">
        <v>2.38</v>
      </c>
      <c r="U79" s="26" t="s">
        <v>209</v>
      </c>
      <c r="V79" s="43">
        <v>0.107</v>
      </c>
      <c r="Y79" s="43"/>
      <c r="Z79" s="43">
        <v>0.1227</v>
      </c>
      <c r="AA79" s="36" t="s">
        <v>1592</v>
      </c>
      <c r="AB79" s="26" t="s">
        <v>347</v>
      </c>
      <c r="AD79" s="55"/>
      <c r="AE79" s="43"/>
      <c r="AF79" s="36"/>
      <c r="AJ79" s="26" t="s">
        <v>53</v>
      </c>
      <c r="AK79" s="26" t="s">
        <v>411</v>
      </c>
      <c r="AM79" s="26" t="s">
        <v>160</v>
      </c>
      <c r="AN79" s="36" t="s">
        <v>3212</v>
      </c>
      <c r="AO79" s="36" t="s">
        <v>3212</v>
      </c>
      <c r="AP79" s="43"/>
      <c r="AQ79" s="42">
        <v>3750000</v>
      </c>
      <c r="AR79" s="42">
        <v>108.92</v>
      </c>
      <c r="AS79" s="42">
        <v>1</v>
      </c>
      <c r="AT79" s="42">
        <v>4084.5</v>
      </c>
      <c r="AU79" s="42">
        <v>4084.5</v>
      </c>
      <c r="AY79" s="26" t="s">
        <v>15</v>
      </c>
      <c r="AZ79" s="43">
        <v>1.0796055541000001E-2</v>
      </c>
      <c r="BA79" s="43">
        <v>9.9113453498226732E-4</v>
      </c>
    </row>
    <row r="80" spans="1:53" ht="14.25" customHeight="1" x14ac:dyDescent="0.2">
      <c r="A80" s="26">
        <v>7956</v>
      </c>
      <c r="B80" s="26">
        <v>12538</v>
      </c>
      <c r="F80" s="26">
        <v>11021114</v>
      </c>
      <c r="G80" s="26" t="s">
        <v>121</v>
      </c>
      <c r="H80" s="26" t="s">
        <v>4154</v>
      </c>
      <c r="I80" s="26" t="s">
        <v>51</v>
      </c>
      <c r="K80" s="26" t="s">
        <v>84</v>
      </c>
      <c r="L80" s="26" t="s">
        <v>57</v>
      </c>
      <c r="M80" s="26" t="s">
        <v>57</v>
      </c>
      <c r="O80" s="36" t="s">
        <v>3295</v>
      </c>
      <c r="P80" s="26" t="s">
        <v>154</v>
      </c>
      <c r="Q80" s="26" t="s">
        <v>154</v>
      </c>
      <c r="R80" s="26" t="s">
        <v>154</v>
      </c>
      <c r="S80" s="26" t="s">
        <v>531</v>
      </c>
      <c r="T80" s="54">
        <v>4.63</v>
      </c>
      <c r="U80" s="26" t="s">
        <v>4153</v>
      </c>
      <c r="V80" s="43">
        <v>0.06</v>
      </c>
      <c r="Y80" s="43"/>
      <c r="Z80" s="43">
        <v>5.3400000000000003E-2</v>
      </c>
      <c r="AA80" s="36" t="s">
        <v>4165</v>
      </c>
      <c r="AB80" s="26" t="s">
        <v>346</v>
      </c>
      <c r="AD80" s="55"/>
      <c r="AE80" s="43"/>
      <c r="AF80" s="36"/>
      <c r="AJ80" s="26" t="s">
        <v>53</v>
      </c>
      <c r="AK80" s="26" t="s">
        <v>411</v>
      </c>
      <c r="AM80" s="26" t="s">
        <v>160</v>
      </c>
      <c r="AN80" s="36" t="s">
        <v>3212</v>
      </c>
      <c r="AO80" s="36" t="s">
        <v>3212</v>
      </c>
      <c r="AP80" s="43"/>
      <c r="AQ80" s="42">
        <v>1929180</v>
      </c>
      <c r="AR80" s="42">
        <v>102.93</v>
      </c>
      <c r="AS80" s="42">
        <v>1</v>
      </c>
      <c r="AT80" s="42">
        <v>1985.70497</v>
      </c>
      <c r="AU80" s="42">
        <v>1985.70497</v>
      </c>
      <c r="AY80" s="26" t="s">
        <v>15</v>
      </c>
      <c r="AZ80" s="43">
        <v>5.2485692599999996E-3</v>
      </c>
      <c r="BA80" s="43">
        <v>4.8184619220294461E-4</v>
      </c>
    </row>
    <row r="81" spans="1:53" ht="14.25" customHeight="1" x14ac:dyDescent="0.2">
      <c r="A81" s="26">
        <v>7956</v>
      </c>
      <c r="B81" s="26">
        <v>12538</v>
      </c>
      <c r="F81" s="26">
        <v>11021116</v>
      </c>
      <c r="G81" s="26" t="s">
        <v>121</v>
      </c>
      <c r="H81" s="26" t="s">
        <v>451</v>
      </c>
      <c r="I81" s="26" t="s">
        <v>51</v>
      </c>
      <c r="K81" s="26" t="s">
        <v>357</v>
      </c>
      <c r="L81" s="26" t="s">
        <v>57</v>
      </c>
      <c r="M81" s="26" t="s">
        <v>57</v>
      </c>
      <c r="O81" s="36" t="s">
        <v>3368</v>
      </c>
      <c r="P81" s="26" t="s">
        <v>154</v>
      </c>
      <c r="Q81" s="26" t="s">
        <v>154</v>
      </c>
      <c r="R81" s="26" t="s">
        <v>154</v>
      </c>
      <c r="S81" s="26" t="s">
        <v>531</v>
      </c>
      <c r="T81" s="54">
        <v>1.85</v>
      </c>
      <c r="U81" s="26" t="s">
        <v>4153</v>
      </c>
      <c r="V81" s="43">
        <v>0.11</v>
      </c>
      <c r="Y81" s="43"/>
      <c r="Z81" s="43">
        <v>9.8400000000000001E-2</v>
      </c>
      <c r="AA81" s="36" t="s">
        <v>4186</v>
      </c>
      <c r="AB81" s="26" t="s">
        <v>346</v>
      </c>
      <c r="AD81" s="55"/>
      <c r="AE81" s="43"/>
      <c r="AF81" s="36"/>
      <c r="AH81" s="45"/>
      <c r="AJ81" s="26" t="s">
        <v>53</v>
      </c>
      <c r="AK81" s="26" t="s">
        <v>411</v>
      </c>
      <c r="AM81" s="26" t="s">
        <v>160</v>
      </c>
      <c r="AN81" s="36" t="s">
        <v>3212</v>
      </c>
      <c r="AO81" s="36" t="s">
        <v>3212</v>
      </c>
      <c r="AP81" s="43"/>
      <c r="AQ81" s="42">
        <v>2215384.62</v>
      </c>
      <c r="AR81" s="42">
        <v>109.65</v>
      </c>
      <c r="AS81" s="42">
        <v>1</v>
      </c>
      <c r="AT81" s="42">
        <v>2429.1692400000002</v>
      </c>
      <c r="AU81" s="42">
        <v>2429.1692400000002</v>
      </c>
      <c r="AY81" s="26" t="s">
        <v>15</v>
      </c>
      <c r="AZ81" s="43">
        <v>6.4207237200000003E-3</v>
      </c>
      <c r="BA81" s="43">
        <v>5.8945612071994817E-4</v>
      </c>
    </row>
    <row r="82" spans="1:53" ht="14.25" customHeight="1" x14ac:dyDescent="0.2">
      <c r="A82" s="26">
        <v>7956</v>
      </c>
      <c r="B82" s="26">
        <v>12538</v>
      </c>
      <c r="F82" s="26">
        <v>11021117</v>
      </c>
      <c r="G82" s="26" t="s">
        <v>121</v>
      </c>
      <c r="H82" s="26" t="s">
        <v>4154</v>
      </c>
      <c r="I82" s="26" t="s">
        <v>51</v>
      </c>
      <c r="K82" s="26" t="s">
        <v>84</v>
      </c>
      <c r="L82" s="26" t="s">
        <v>57</v>
      </c>
      <c r="M82" s="26" t="s">
        <v>57</v>
      </c>
      <c r="O82" s="36" t="s">
        <v>4188</v>
      </c>
      <c r="P82" s="26" t="s">
        <v>154</v>
      </c>
      <c r="Q82" s="26" t="s">
        <v>154</v>
      </c>
      <c r="R82" s="26" t="s">
        <v>154</v>
      </c>
      <c r="S82" s="26" t="s">
        <v>531</v>
      </c>
      <c r="T82" s="54">
        <v>4.63</v>
      </c>
      <c r="U82" s="26" t="s">
        <v>4153</v>
      </c>
      <c r="V82" s="43">
        <v>0.06</v>
      </c>
      <c r="Y82" s="43"/>
      <c r="Z82" s="43">
        <v>5.4600000000000003E-2</v>
      </c>
      <c r="AA82" s="36" t="s">
        <v>4165</v>
      </c>
      <c r="AB82" s="26" t="s">
        <v>346</v>
      </c>
      <c r="AD82" s="55"/>
      <c r="AE82" s="43"/>
      <c r="AF82" s="36"/>
      <c r="AJ82" s="26" t="s">
        <v>53</v>
      </c>
      <c r="AK82" s="26" t="s">
        <v>411</v>
      </c>
      <c r="AM82" s="26" t="s">
        <v>160</v>
      </c>
      <c r="AN82" s="36" t="s">
        <v>3212</v>
      </c>
      <c r="AO82" s="36" t="s">
        <v>3212</v>
      </c>
      <c r="AP82" s="43"/>
      <c r="AQ82" s="42">
        <v>322000</v>
      </c>
      <c r="AR82" s="42">
        <v>102.39</v>
      </c>
      <c r="AS82" s="42">
        <v>1</v>
      </c>
      <c r="AT82" s="42">
        <v>329.69580000000002</v>
      </c>
      <c r="AU82" s="42">
        <v>329.69580000000002</v>
      </c>
      <c r="AY82" s="26" t="s">
        <v>15</v>
      </c>
      <c r="AZ82" s="43">
        <v>8.7144428100000004E-4</v>
      </c>
      <c r="BA82" s="43">
        <v>8.0003156669997965E-5</v>
      </c>
    </row>
    <row r="83" spans="1:53" ht="14.25" customHeight="1" x14ac:dyDescent="0.2">
      <c r="A83" s="26">
        <v>7956</v>
      </c>
      <c r="B83" s="26">
        <v>12538</v>
      </c>
      <c r="F83" s="26">
        <v>11021120</v>
      </c>
      <c r="G83" s="26" t="s">
        <v>121</v>
      </c>
      <c r="H83" s="26" t="s">
        <v>4154</v>
      </c>
      <c r="I83" s="26" t="s">
        <v>51</v>
      </c>
      <c r="K83" s="26" t="s">
        <v>84</v>
      </c>
      <c r="L83" s="26" t="s">
        <v>57</v>
      </c>
      <c r="M83" s="26" t="s">
        <v>57</v>
      </c>
      <c r="O83" s="36" t="s">
        <v>4189</v>
      </c>
      <c r="P83" s="26" t="s">
        <v>154</v>
      </c>
      <c r="Q83" s="26" t="s">
        <v>154</v>
      </c>
      <c r="R83" s="26" t="s">
        <v>154</v>
      </c>
      <c r="S83" s="26" t="s">
        <v>531</v>
      </c>
      <c r="T83" s="54">
        <v>4.63</v>
      </c>
      <c r="U83" s="26" t="s">
        <v>4153</v>
      </c>
      <c r="V83" s="43">
        <v>0.06</v>
      </c>
      <c r="Y83" s="43"/>
      <c r="Z83" s="43">
        <v>5.3600000000000002E-2</v>
      </c>
      <c r="AA83" s="36" t="s">
        <v>4165</v>
      </c>
      <c r="AB83" s="26" t="s">
        <v>346</v>
      </c>
      <c r="AD83" s="55"/>
      <c r="AE83" s="43"/>
      <c r="AF83" s="36"/>
      <c r="AJ83" s="26" t="s">
        <v>53</v>
      </c>
      <c r="AK83" s="26" t="s">
        <v>411</v>
      </c>
      <c r="AM83" s="26" t="s">
        <v>160</v>
      </c>
      <c r="AN83" s="36" t="s">
        <v>3212</v>
      </c>
      <c r="AO83" s="36" t="s">
        <v>3212</v>
      </c>
      <c r="AP83" s="43"/>
      <c r="AQ83" s="42">
        <v>239200</v>
      </c>
      <c r="AR83" s="42">
        <v>102.87</v>
      </c>
      <c r="AS83" s="42">
        <v>1</v>
      </c>
      <c r="AT83" s="42">
        <v>246.06504000000001</v>
      </c>
      <c r="AU83" s="42">
        <v>246.06504000000001</v>
      </c>
      <c r="AY83" s="26" t="s">
        <v>15</v>
      </c>
      <c r="AZ83" s="43">
        <v>6.5039339900000001E-4</v>
      </c>
      <c r="BA83" s="43">
        <v>5.9709526011945901E-5</v>
      </c>
    </row>
    <row r="84" spans="1:53" ht="14.25" customHeight="1" x14ac:dyDescent="0.2">
      <c r="A84" s="26">
        <v>7956</v>
      </c>
      <c r="B84" s="26">
        <v>12538</v>
      </c>
      <c r="F84" s="26">
        <v>11021122</v>
      </c>
      <c r="G84" s="26" t="s">
        <v>121</v>
      </c>
      <c r="H84" s="26" t="s">
        <v>448</v>
      </c>
      <c r="I84" s="26" t="s">
        <v>51</v>
      </c>
      <c r="K84" s="26" t="s">
        <v>357</v>
      </c>
      <c r="L84" s="26" t="s">
        <v>57</v>
      </c>
      <c r="M84" s="26" t="s">
        <v>57</v>
      </c>
      <c r="O84" s="36">
        <v>45329</v>
      </c>
      <c r="P84" s="26" t="s">
        <v>154</v>
      </c>
      <c r="Q84" s="26" t="s">
        <v>154</v>
      </c>
      <c r="R84" s="26" t="s">
        <v>154</v>
      </c>
      <c r="S84" s="26" t="s">
        <v>531</v>
      </c>
      <c r="T84" s="54">
        <v>2.98</v>
      </c>
      <c r="U84" s="26" t="s">
        <v>4153</v>
      </c>
      <c r="V84" s="43">
        <v>0.1085</v>
      </c>
      <c r="Y84" s="43"/>
      <c r="Z84" s="43">
        <v>9.0499999999999997E-2</v>
      </c>
      <c r="AA84" s="36">
        <v>46759</v>
      </c>
      <c r="AB84" s="26" t="s">
        <v>346</v>
      </c>
      <c r="AD84" s="55"/>
      <c r="AE84" s="43"/>
      <c r="AF84" s="36"/>
      <c r="AH84" s="45"/>
      <c r="AJ84" s="26" t="s">
        <v>53</v>
      </c>
      <c r="AK84" s="26" t="s">
        <v>411</v>
      </c>
      <c r="AM84" s="26" t="s">
        <v>160</v>
      </c>
      <c r="AN84" s="36" t="s">
        <v>3212</v>
      </c>
      <c r="AO84" s="36" t="s">
        <v>3212</v>
      </c>
      <c r="AP84" s="43"/>
      <c r="AQ84" s="42">
        <v>3109090.91</v>
      </c>
      <c r="AR84" s="42">
        <v>106.28</v>
      </c>
      <c r="AS84" s="42">
        <v>1</v>
      </c>
      <c r="AT84" s="42">
        <v>3304.3418200000001</v>
      </c>
      <c r="AU84" s="42">
        <v>3304.3418200000001</v>
      </c>
      <c r="AY84" s="26" t="s">
        <v>15</v>
      </c>
      <c r="AZ84" s="43">
        <v>8.7339595579999998E-3</v>
      </c>
      <c r="BA84" s="43">
        <v>8.0182330595866315E-4</v>
      </c>
    </row>
    <row r="85" spans="1:53" ht="14.25" customHeight="1" x14ac:dyDescent="0.2">
      <c r="A85" s="26">
        <v>7956</v>
      </c>
      <c r="B85" s="26">
        <v>12538</v>
      </c>
      <c r="F85" s="26">
        <v>11021124</v>
      </c>
      <c r="G85" s="26" t="s">
        <v>121</v>
      </c>
      <c r="H85" s="26" t="s">
        <v>4154</v>
      </c>
      <c r="I85" s="26" t="s">
        <v>51</v>
      </c>
      <c r="K85" s="26" t="s">
        <v>84</v>
      </c>
      <c r="L85" s="26" t="s">
        <v>57</v>
      </c>
      <c r="M85" s="26" t="s">
        <v>57</v>
      </c>
      <c r="O85" s="36" t="s">
        <v>4190</v>
      </c>
      <c r="P85" s="26" t="s">
        <v>154</v>
      </c>
      <c r="Q85" s="26" t="s">
        <v>154</v>
      </c>
      <c r="R85" s="26" t="s">
        <v>154</v>
      </c>
      <c r="S85" s="26" t="s">
        <v>531</v>
      </c>
      <c r="T85" s="54">
        <v>4.63</v>
      </c>
      <c r="U85" s="26" t="s">
        <v>4153</v>
      </c>
      <c r="V85" s="43">
        <v>0.06</v>
      </c>
      <c r="Y85" s="43"/>
      <c r="Z85" s="43">
        <v>5.4699999999999999E-2</v>
      </c>
      <c r="AA85" s="36" t="s">
        <v>4165</v>
      </c>
      <c r="AB85" s="26" t="s">
        <v>346</v>
      </c>
      <c r="AD85" s="55"/>
      <c r="AE85" s="43"/>
      <c r="AF85" s="36"/>
      <c r="AJ85" s="26" t="s">
        <v>53</v>
      </c>
      <c r="AK85" s="26" t="s">
        <v>411</v>
      </c>
      <c r="AM85" s="26" t="s">
        <v>160</v>
      </c>
      <c r="AN85" s="36" t="s">
        <v>3212</v>
      </c>
      <c r="AO85" s="36" t="s">
        <v>3212</v>
      </c>
      <c r="AP85" s="43"/>
      <c r="AQ85" s="42">
        <v>289300</v>
      </c>
      <c r="AR85" s="42">
        <v>100</v>
      </c>
      <c r="AS85" s="42">
        <v>1</v>
      </c>
      <c r="AT85" s="42">
        <v>289.3</v>
      </c>
      <c r="AU85" s="42">
        <v>289.3</v>
      </c>
      <c r="AY85" s="26" t="s">
        <v>15</v>
      </c>
      <c r="AZ85" s="43">
        <v>7.6467104100000002E-4</v>
      </c>
      <c r="BA85" s="43">
        <v>7.0200813066561383E-5</v>
      </c>
    </row>
    <row r="86" spans="1:53" ht="14.25" customHeight="1" x14ac:dyDescent="0.2">
      <c r="A86" s="26">
        <v>7956</v>
      </c>
      <c r="B86" s="26">
        <v>12538</v>
      </c>
      <c r="F86" s="26">
        <v>11021130</v>
      </c>
      <c r="G86" s="26" t="s">
        <v>121</v>
      </c>
      <c r="H86" s="26" t="s">
        <v>452</v>
      </c>
      <c r="I86" s="26" t="s">
        <v>51</v>
      </c>
      <c r="K86" s="26" t="s">
        <v>84</v>
      </c>
      <c r="L86" s="26" t="s">
        <v>57</v>
      </c>
      <c r="M86" s="26" t="s">
        <v>57</v>
      </c>
      <c r="O86" s="36" t="s">
        <v>4191</v>
      </c>
      <c r="P86" s="26" t="s">
        <v>154</v>
      </c>
      <c r="Q86" s="26" t="s">
        <v>154</v>
      </c>
      <c r="R86" s="26" t="s">
        <v>154</v>
      </c>
      <c r="S86" s="26" t="s">
        <v>531</v>
      </c>
      <c r="T86" s="54">
        <v>2.33</v>
      </c>
      <c r="U86" s="26" t="s">
        <v>4153</v>
      </c>
      <c r="V86" s="43">
        <v>9.2499999999999999E-2</v>
      </c>
      <c r="Y86" s="43"/>
      <c r="Z86" s="43">
        <v>7.6799999999999993E-2</v>
      </c>
      <c r="AA86" s="36" t="s">
        <v>4192</v>
      </c>
      <c r="AB86" s="26" t="s">
        <v>346</v>
      </c>
      <c r="AD86" s="55"/>
      <c r="AE86" s="43"/>
      <c r="AF86" s="36"/>
      <c r="AH86" s="45"/>
      <c r="AJ86" s="26" t="s">
        <v>53</v>
      </c>
      <c r="AK86" s="26" t="s">
        <v>411</v>
      </c>
      <c r="AM86" s="26" t="s">
        <v>160</v>
      </c>
      <c r="AN86" s="36" t="s">
        <v>3212</v>
      </c>
      <c r="AO86" s="36" t="s">
        <v>3212</v>
      </c>
      <c r="AP86" s="43"/>
      <c r="AQ86" s="42">
        <v>7142857.1399999997</v>
      </c>
      <c r="AR86" s="42">
        <v>104.19</v>
      </c>
      <c r="AS86" s="42">
        <v>1</v>
      </c>
      <c r="AT86" s="42">
        <v>7442.1428500000002</v>
      </c>
      <c r="AU86" s="42">
        <v>7442.1428500000002</v>
      </c>
      <c r="AY86" s="26" t="s">
        <v>15</v>
      </c>
      <c r="AZ86" s="43">
        <v>1.9670899144000002E-2</v>
      </c>
      <c r="BA86" s="43">
        <v>1.8058917353179966E-3</v>
      </c>
    </row>
    <row r="87" spans="1:53" ht="14.25" customHeight="1" x14ac:dyDescent="0.2">
      <c r="A87" s="26">
        <v>7956</v>
      </c>
      <c r="B87" s="26">
        <v>12538</v>
      </c>
      <c r="F87" s="26">
        <v>11021131</v>
      </c>
      <c r="G87" s="26" t="s">
        <v>121</v>
      </c>
      <c r="I87" s="26" t="s">
        <v>51</v>
      </c>
      <c r="K87" s="26" t="s">
        <v>130</v>
      </c>
      <c r="L87" s="26" t="s">
        <v>57</v>
      </c>
      <c r="M87" s="26" t="s">
        <v>57</v>
      </c>
      <c r="O87" s="36">
        <v>45512</v>
      </c>
      <c r="P87" s="26" t="s">
        <v>154</v>
      </c>
      <c r="Q87" s="26" t="s">
        <v>154</v>
      </c>
      <c r="R87" s="26" t="s">
        <v>154</v>
      </c>
      <c r="S87" s="26" t="s">
        <v>531</v>
      </c>
      <c r="T87" s="54">
        <v>2.36</v>
      </c>
      <c r="U87" s="26" t="s">
        <v>209</v>
      </c>
      <c r="V87" s="43">
        <v>0.107</v>
      </c>
      <c r="Y87" s="43"/>
      <c r="Z87" s="43">
        <v>0.1258</v>
      </c>
      <c r="AA87" s="36" t="s">
        <v>1592</v>
      </c>
      <c r="AB87" s="26" t="s">
        <v>346</v>
      </c>
      <c r="AD87" s="55"/>
      <c r="AE87" s="43"/>
      <c r="AF87" s="36"/>
      <c r="AJ87" s="26" t="s">
        <v>53</v>
      </c>
      <c r="AK87" s="26" t="s">
        <v>411</v>
      </c>
      <c r="AM87" s="26" t="s">
        <v>160</v>
      </c>
      <c r="AN87" s="36" t="s">
        <v>3212</v>
      </c>
      <c r="AO87" s="36" t="s">
        <v>3212</v>
      </c>
      <c r="AP87" s="43"/>
      <c r="AQ87" s="42">
        <v>3750000</v>
      </c>
      <c r="AR87" s="42">
        <v>108.64</v>
      </c>
      <c r="AS87" s="42">
        <v>1</v>
      </c>
      <c r="AT87" s="42">
        <v>4074</v>
      </c>
      <c r="AU87" s="42">
        <v>4074</v>
      </c>
      <c r="AY87" s="26" t="s">
        <v>15</v>
      </c>
      <c r="AZ87" s="43">
        <v>1.0768302185E-2</v>
      </c>
      <c r="BA87" s="43">
        <v>9.8858663129336704E-4</v>
      </c>
    </row>
    <row r="88" spans="1:53" ht="14.25" customHeight="1" x14ac:dyDescent="0.2">
      <c r="A88" s="26">
        <v>7956</v>
      </c>
      <c r="B88" s="26">
        <v>12538</v>
      </c>
      <c r="F88" s="26">
        <v>11021135</v>
      </c>
      <c r="G88" s="26" t="s">
        <v>121</v>
      </c>
      <c r="H88" s="26" t="s">
        <v>4154</v>
      </c>
      <c r="I88" s="26" t="s">
        <v>51</v>
      </c>
      <c r="K88" s="26" t="s">
        <v>84</v>
      </c>
      <c r="L88" s="26" t="s">
        <v>57</v>
      </c>
      <c r="M88" s="26" t="s">
        <v>57</v>
      </c>
      <c r="O88" s="36" t="s">
        <v>3773</v>
      </c>
      <c r="P88" s="26" t="s">
        <v>154</v>
      </c>
      <c r="Q88" s="26" t="s">
        <v>154</v>
      </c>
      <c r="R88" s="26" t="s">
        <v>154</v>
      </c>
      <c r="S88" s="26" t="s">
        <v>531</v>
      </c>
      <c r="T88" s="54">
        <v>4.63</v>
      </c>
      <c r="U88" s="26" t="s">
        <v>4153</v>
      </c>
      <c r="V88" s="43">
        <v>0.06</v>
      </c>
      <c r="Y88" s="43"/>
      <c r="Z88" s="43">
        <v>5.7200000000000001E-2</v>
      </c>
      <c r="AA88" s="36" t="s">
        <v>4165</v>
      </c>
      <c r="AB88" s="26" t="s">
        <v>346</v>
      </c>
      <c r="AD88" s="55"/>
      <c r="AE88" s="43"/>
      <c r="AF88" s="36"/>
      <c r="AJ88" s="26" t="s">
        <v>53</v>
      </c>
      <c r="AK88" s="26" t="s">
        <v>411</v>
      </c>
      <c r="AM88" s="26" t="s">
        <v>160</v>
      </c>
      <c r="AN88" s="36" t="s">
        <v>3212</v>
      </c>
      <c r="AO88" s="36" t="s">
        <v>3212</v>
      </c>
      <c r="AP88" s="43"/>
      <c r="AQ88" s="42">
        <v>760000</v>
      </c>
      <c r="AR88" s="42">
        <v>101.22</v>
      </c>
      <c r="AS88" s="42">
        <v>1</v>
      </c>
      <c r="AT88" s="42">
        <v>769.27200000000005</v>
      </c>
      <c r="AU88" s="42">
        <v>769.27200000000005</v>
      </c>
      <c r="AY88" s="26" t="s">
        <v>15</v>
      </c>
      <c r="AZ88" s="43">
        <v>2.0333218840000002E-3</v>
      </c>
      <c r="BA88" s="43">
        <v>1.8666961586360112E-4</v>
      </c>
    </row>
    <row r="89" spans="1:53" ht="14.25" customHeight="1" x14ac:dyDescent="0.2">
      <c r="A89" s="26">
        <v>7956</v>
      </c>
      <c r="B89" s="26">
        <v>12538</v>
      </c>
      <c r="F89" s="26">
        <v>11021138</v>
      </c>
      <c r="G89" s="26" t="s">
        <v>121</v>
      </c>
      <c r="H89" s="26" t="s">
        <v>4154</v>
      </c>
      <c r="I89" s="26" t="s">
        <v>51</v>
      </c>
      <c r="K89" s="26" t="s">
        <v>84</v>
      </c>
      <c r="L89" s="26" t="s">
        <v>57</v>
      </c>
      <c r="M89" s="26" t="s">
        <v>57</v>
      </c>
      <c r="O89" s="36" t="s">
        <v>4193</v>
      </c>
      <c r="P89" s="26" t="s">
        <v>154</v>
      </c>
      <c r="Q89" s="26" t="s">
        <v>154</v>
      </c>
      <c r="R89" s="26" t="s">
        <v>154</v>
      </c>
      <c r="S89" s="26" t="s">
        <v>531</v>
      </c>
      <c r="T89" s="54">
        <v>4.63</v>
      </c>
      <c r="U89" s="26" t="s">
        <v>4153</v>
      </c>
      <c r="V89" s="43">
        <v>0.06</v>
      </c>
      <c r="Y89" s="43"/>
      <c r="Z89" s="43">
        <v>5.4399999999999997E-2</v>
      </c>
      <c r="AA89" s="36" t="s">
        <v>4165</v>
      </c>
      <c r="AB89" s="26" t="s">
        <v>346</v>
      </c>
      <c r="AD89" s="55"/>
      <c r="AE89" s="43"/>
      <c r="AF89" s="36"/>
      <c r="AJ89" s="26" t="s">
        <v>53</v>
      </c>
      <c r="AK89" s="26" t="s">
        <v>411</v>
      </c>
      <c r="AM89" s="26" t="s">
        <v>160</v>
      </c>
      <c r="AN89" s="36" t="s">
        <v>3212</v>
      </c>
      <c r="AO89" s="36" t="s">
        <v>3212</v>
      </c>
      <c r="AP89" s="43"/>
      <c r="AQ89" s="42">
        <v>395400</v>
      </c>
      <c r="AR89" s="42">
        <v>102.49</v>
      </c>
      <c r="AS89" s="42">
        <v>1</v>
      </c>
      <c r="AT89" s="42">
        <v>405.24545999999998</v>
      </c>
      <c r="AU89" s="42">
        <v>405.24545999999998</v>
      </c>
      <c r="AY89" s="26" t="s">
        <v>15</v>
      </c>
      <c r="AZ89" s="43">
        <v>1.0711353879999999E-3</v>
      </c>
      <c r="BA89" s="43">
        <v>9.8335847851823972E-5</v>
      </c>
    </row>
    <row r="90" spans="1:53" ht="14.25" customHeight="1" x14ac:dyDescent="0.2">
      <c r="A90" s="26">
        <v>7956</v>
      </c>
      <c r="B90" s="26">
        <v>12538</v>
      </c>
      <c r="F90" s="26">
        <v>11021143</v>
      </c>
      <c r="G90" s="26" t="s">
        <v>121</v>
      </c>
      <c r="H90" s="26" t="s">
        <v>4154</v>
      </c>
      <c r="I90" s="26" t="s">
        <v>51</v>
      </c>
      <c r="K90" s="26" t="s">
        <v>84</v>
      </c>
      <c r="L90" s="26" t="s">
        <v>57</v>
      </c>
      <c r="M90" s="26" t="s">
        <v>57</v>
      </c>
      <c r="O90" s="36">
        <v>45514</v>
      </c>
      <c r="P90" s="26" t="s">
        <v>154</v>
      </c>
      <c r="Q90" s="26" t="s">
        <v>154</v>
      </c>
      <c r="R90" s="26" t="s">
        <v>154</v>
      </c>
      <c r="S90" s="26" t="s">
        <v>531</v>
      </c>
      <c r="T90" s="54">
        <v>4.63</v>
      </c>
      <c r="U90" s="26" t="s">
        <v>4153</v>
      </c>
      <c r="V90" s="43">
        <v>0.06</v>
      </c>
      <c r="Y90" s="43"/>
      <c r="Z90" s="43">
        <v>5.3999999999999999E-2</v>
      </c>
      <c r="AA90" s="36" t="s">
        <v>4165</v>
      </c>
      <c r="AB90" s="26" t="s">
        <v>346</v>
      </c>
      <c r="AD90" s="55"/>
      <c r="AE90" s="43"/>
      <c r="AF90" s="36"/>
      <c r="AJ90" s="26" t="s">
        <v>53</v>
      </c>
      <c r="AK90" s="26" t="s">
        <v>411</v>
      </c>
      <c r="AM90" s="26" t="s">
        <v>160</v>
      </c>
      <c r="AN90" s="36" t="s">
        <v>3212</v>
      </c>
      <c r="AO90" s="36" t="s">
        <v>3212</v>
      </c>
      <c r="AP90" s="43"/>
      <c r="AQ90" s="42">
        <v>800000</v>
      </c>
      <c r="AR90" s="42">
        <v>102.67</v>
      </c>
      <c r="AS90" s="42">
        <v>1</v>
      </c>
      <c r="AT90" s="42">
        <v>821.36</v>
      </c>
      <c r="AU90" s="42">
        <v>821.36</v>
      </c>
      <c r="AY90" s="26" t="s">
        <v>15</v>
      </c>
      <c r="AZ90" s="43">
        <v>2.1709996760000002E-3</v>
      </c>
      <c r="BA90" s="43">
        <v>1.993091594205007E-4</v>
      </c>
    </row>
    <row r="91" spans="1:53" ht="14.25" customHeight="1" x14ac:dyDescent="0.2">
      <c r="A91" s="26">
        <v>7956</v>
      </c>
      <c r="B91" s="26">
        <v>12538</v>
      </c>
      <c r="F91" s="26">
        <v>11021146</v>
      </c>
      <c r="G91" s="26" t="s">
        <v>121</v>
      </c>
      <c r="H91" s="26" t="s">
        <v>446</v>
      </c>
      <c r="I91" s="26" t="s">
        <v>51</v>
      </c>
      <c r="K91" s="26" t="s">
        <v>84</v>
      </c>
      <c r="L91" s="26" t="s">
        <v>57</v>
      </c>
      <c r="M91" s="26" t="s">
        <v>57</v>
      </c>
      <c r="O91" s="36" t="s">
        <v>4194</v>
      </c>
      <c r="P91" s="26" t="s">
        <v>154</v>
      </c>
      <c r="Q91" s="26" t="s">
        <v>154</v>
      </c>
      <c r="R91" s="26" t="s">
        <v>154</v>
      </c>
      <c r="S91" s="26" t="s">
        <v>531</v>
      </c>
      <c r="T91" s="54">
        <v>0.51</v>
      </c>
      <c r="U91" s="26" t="s">
        <v>4153</v>
      </c>
      <c r="V91" s="43">
        <v>9.6863000000000005E-2</v>
      </c>
      <c r="Y91" s="43"/>
      <c r="Z91" s="43">
        <v>5.57E-2</v>
      </c>
      <c r="AA91" s="36">
        <v>45937</v>
      </c>
      <c r="AB91" s="26" t="s">
        <v>347</v>
      </c>
      <c r="AD91" s="55"/>
      <c r="AE91" s="43"/>
      <c r="AF91" s="36"/>
      <c r="AJ91" s="26" t="s">
        <v>53</v>
      </c>
      <c r="AK91" s="26" t="s">
        <v>411</v>
      </c>
      <c r="AM91" s="26" t="s">
        <v>160</v>
      </c>
      <c r="AN91" s="36" t="s">
        <v>3212</v>
      </c>
      <c r="AO91" s="36" t="s">
        <v>3212</v>
      </c>
      <c r="AP91" s="43"/>
      <c r="AQ91" s="42">
        <v>452118.71</v>
      </c>
      <c r="AR91" s="42">
        <v>100</v>
      </c>
      <c r="AS91" s="42">
        <v>1</v>
      </c>
      <c r="AT91" s="42">
        <v>452.11871000000002</v>
      </c>
      <c r="AU91" s="42">
        <v>452.11871000000002</v>
      </c>
      <c r="AY91" s="26" t="s">
        <v>15</v>
      </c>
      <c r="AZ91" s="43">
        <v>1.1950296739999999E-3</v>
      </c>
      <c r="BA91" s="43">
        <v>1.0970999324094323E-4</v>
      </c>
    </row>
    <row r="92" spans="1:53" ht="14.25" customHeight="1" x14ac:dyDescent="0.2">
      <c r="A92" s="26">
        <v>7956</v>
      </c>
      <c r="B92" s="26">
        <v>12538</v>
      </c>
      <c r="F92" s="26">
        <v>11021147</v>
      </c>
      <c r="G92" s="26" t="s">
        <v>121</v>
      </c>
      <c r="H92" s="26" t="s">
        <v>4154</v>
      </c>
      <c r="I92" s="26" t="s">
        <v>51</v>
      </c>
      <c r="K92" s="26" t="s">
        <v>84</v>
      </c>
      <c r="L92" s="26" t="s">
        <v>57</v>
      </c>
      <c r="M92" s="26" t="s">
        <v>57</v>
      </c>
      <c r="O92" s="36" t="s">
        <v>4195</v>
      </c>
      <c r="P92" s="26" t="s">
        <v>154</v>
      </c>
      <c r="Q92" s="26" t="s">
        <v>154</v>
      </c>
      <c r="R92" s="26" t="s">
        <v>154</v>
      </c>
      <c r="S92" s="26" t="s">
        <v>531</v>
      </c>
      <c r="T92" s="54">
        <v>4.63</v>
      </c>
      <c r="U92" s="26" t="s">
        <v>4153</v>
      </c>
      <c r="V92" s="43">
        <v>0.06</v>
      </c>
      <c r="Y92" s="43"/>
      <c r="Z92" s="43">
        <v>5.2699999999999997E-2</v>
      </c>
      <c r="AA92" s="36" t="s">
        <v>4165</v>
      </c>
      <c r="AB92" s="26" t="s">
        <v>346</v>
      </c>
      <c r="AD92" s="55"/>
      <c r="AE92" s="43"/>
      <c r="AF92" s="36"/>
      <c r="AJ92" s="26" t="s">
        <v>53</v>
      </c>
      <c r="AK92" s="26" t="s">
        <v>411</v>
      </c>
      <c r="AM92" s="26" t="s">
        <v>160</v>
      </c>
      <c r="AN92" s="36" t="s">
        <v>3212</v>
      </c>
      <c r="AO92" s="36" t="s">
        <v>3212</v>
      </c>
      <c r="AP92" s="43"/>
      <c r="AQ92" s="42">
        <v>320000</v>
      </c>
      <c r="AR92" s="42">
        <v>103.26</v>
      </c>
      <c r="AS92" s="42">
        <v>1</v>
      </c>
      <c r="AT92" s="42">
        <v>330.43200000000002</v>
      </c>
      <c r="AU92" s="42">
        <v>330.43200000000002</v>
      </c>
      <c r="AY92" s="26" t="s">
        <v>15</v>
      </c>
      <c r="AZ92" s="43">
        <v>8.7339018800000005E-4</v>
      </c>
      <c r="BA92" s="43">
        <v>8.0181801117213999E-5</v>
      </c>
    </row>
    <row r="93" spans="1:53" ht="14.25" customHeight="1" x14ac:dyDescent="0.2">
      <c r="A93" s="26">
        <v>7956</v>
      </c>
      <c r="B93" s="26">
        <v>12538</v>
      </c>
      <c r="F93" s="26">
        <v>11021165</v>
      </c>
      <c r="G93" s="26" t="s">
        <v>121</v>
      </c>
      <c r="H93" s="26" t="s">
        <v>4154</v>
      </c>
      <c r="I93" s="26" t="s">
        <v>51</v>
      </c>
      <c r="K93" s="26" t="s">
        <v>84</v>
      </c>
      <c r="L93" s="26" t="s">
        <v>57</v>
      </c>
      <c r="M93" s="26" t="s">
        <v>57</v>
      </c>
      <c r="O93" s="36">
        <v>45577</v>
      </c>
      <c r="P93" s="26" t="s">
        <v>154</v>
      </c>
      <c r="Q93" s="26" t="s">
        <v>154</v>
      </c>
      <c r="R93" s="26" t="s">
        <v>154</v>
      </c>
      <c r="S93" s="26" t="s">
        <v>531</v>
      </c>
      <c r="T93" s="54">
        <v>4.62</v>
      </c>
      <c r="U93" s="26" t="s">
        <v>4153</v>
      </c>
      <c r="V93" s="43">
        <v>0.06</v>
      </c>
      <c r="Y93" s="43"/>
      <c r="Z93" s="43">
        <v>5.9299999999999999E-2</v>
      </c>
      <c r="AA93" s="36" t="s">
        <v>4165</v>
      </c>
      <c r="AB93" s="26" t="s">
        <v>346</v>
      </c>
      <c r="AD93" s="55"/>
      <c r="AE93" s="43"/>
      <c r="AF93" s="36"/>
      <c r="AJ93" s="26" t="s">
        <v>53</v>
      </c>
      <c r="AK93" s="26" t="s">
        <v>411</v>
      </c>
      <c r="AM93" s="26" t="s">
        <v>160</v>
      </c>
      <c r="AN93" s="36" t="s">
        <v>3212</v>
      </c>
      <c r="AO93" s="36" t="s">
        <v>3212</v>
      </c>
      <c r="AP93" s="43"/>
      <c r="AQ93" s="42">
        <v>1808000</v>
      </c>
      <c r="AR93" s="42">
        <v>100</v>
      </c>
      <c r="AS93" s="42">
        <v>1</v>
      </c>
      <c r="AT93" s="42">
        <v>1808</v>
      </c>
      <c r="AU93" s="42">
        <v>1808</v>
      </c>
      <c r="AY93" s="26" t="s">
        <v>15</v>
      </c>
      <c r="AZ93" s="43">
        <v>4.7788636110000001E-3</v>
      </c>
      <c r="BA93" s="43">
        <v>4.3872474947923598E-4</v>
      </c>
    </row>
    <row r="94" spans="1:53" ht="14.25" customHeight="1" x14ac:dyDescent="0.2">
      <c r="A94" s="26">
        <v>7956</v>
      </c>
      <c r="B94" s="26">
        <v>12538</v>
      </c>
      <c r="C94" s="56"/>
      <c r="F94" s="26">
        <v>11021251</v>
      </c>
      <c r="G94" s="26" t="s">
        <v>121</v>
      </c>
      <c r="I94" s="26" t="s">
        <v>56</v>
      </c>
      <c r="K94" s="26" t="s">
        <v>455</v>
      </c>
      <c r="L94" s="26" t="s">
        <v>57</v>
      </c>
      <c r="M94" s="26" t="s">
        <v>53</v>
      </c>
      <c r="O94" s="36" t="s">
        <v>4213</v>
      </c>
      <c r="P94" s="26" t="s">
        <v>703</v>
      </c>
      <c r="Q94" s="26" t="s">
        <v>59</v>
      </c>
      <c r="R94" s="26" t="s">
        <v>58</v>
      </c>
      <c r="S94" s="26" t="s">
        <v>532</v>
      </c>
      <c r="T94" s="54">
        <v>2.3199999999999998</v>
      </c>
      <c r="U94" s="26" t="s">
        <v>209</v>
      </c>
      <c r="V94" s="43">
        <v>9.9500500000000006E-2</v>
      </c>
      <c r="Y94" s="43"/>
      <c r="Z94" s="43">
        <v>9.64E-2</v>
      </c>
      <c r="AA94" s="36" t="s">
        <v>4202</v>
      </c>
      <c r="AB94" s="26" t="s">
        <v>347</v>
      </c>
      <c r="AD94" s="55"/>
      <c r="AE94" s="43"/>
      <c r="AF94" s="36"/>
      <c r="AJ94" s="26" t="s">
        <v>53</v>
      </c>
      <c r="AK94" s="26" t="s">
        <v>411</v>
      </c>
      <c r="AM94" s="26" t="s">
        <v>160</v>
      </c>
      <c r="AN94" s="36" t="s">
        <v>3212</v>
      </c>
      <c r="AO94" s="36" t="s">
        <v>3212</v>
      </c>
      <c r="AP94" s="43"/>
      <c r="AQ94" s="42">
        <v>8387.73</v>
      </c>
      <c r="AR94" s="42">
        <v>99.44</v>
      </c>
      <c r="AS94" s="42">
        <v>3.6469999999999998</v>
      </c>
      <c r="AT94" s="42">
        <v>30.418749999999999</v>
      </c>
      <c r="AU94" s="42">
        <v>8.3407595283789995</v>
      </c>
      <c r="AY94" s="26" t="s">
        <v>15</v>
      </c>
      <c r="AZ94" s="43">
        <v>8.0402133555408994E-5</v>
      </c>
      <c r="BA94" s="43">
        <v>7.3813376511180919E-6</v>
      </c>
    </row>
    <row r="95" spans="1:53" ht="14.25" customHeight="1" x14ac:dyDescent="0.2">
      <c r="A95" s="26">
        <v>7956</v>
      </c>
      <c r="B95" s="26">
        <v>12538</v>
      </c>
      <c r="F95" s="26">
        <v>11021252</v>
      </c>
      <c r="G95" s="26" t="s">
        <v>121</v>
      </c>
      <c r="I95" s="26" t="s">
        <v>56</v>
      </c>
      <c r="K95" s="26" t="s">
        <v>455</v>
      </c>
      <c r="L95" s="26" t="s">
        <v>57</v>
      </c>
      <c r="M95" s="26" t="s">
        <v>53</v>
      </c>
      <c r="O95" s="36" t="s">
        <v>4213</v>
      </c>
      <c r="P95" s="26" t="s">
        <v>703</v>
      </c>
      <c r="Q95" s="26" t="s">
        <v>59</v>
      </c>
      <c r="R95" s="26" t="s">
        <v>58</v>
      </c>
      <c r="S95" s="26" t="s">
        <v>532</v>
      </c>
      <c r="T95" s="54">
        <v>2.3199999999999998</v>
      </c>
      <c r="U95" s="26" t="s">
        <v>209</v>
      </c>
      <c r="V95" s="43">
        <v>9.9500500000000006E-2</v>
      </c>
      <c r="Y95" s="43"/>
      <c r="Z95" s="43">
        <v>9.7100000000000006E-2</v>
      </c>
      <c r="AA95" s="36" t="s">
        <v>4202</v>
      </c>
      <c r="AB95" s="26" t="s">
        <v>347</v>
      </c>
      <c r="AD95" s="55"/>
      <c r="AE95" s="43"/>
      <c r="AF95" s="36"/>
      <c r="AJ95" s="26" t="s">
        <v>53</v>
      </c>
      <c r="AK95" s="26" t="s">
        <v>411</v>
      </c>
      <c r="AM95" s="26" t="s">
        <v>160</v>
      </c>
      <c r="AN95" s="36" t="s">
        <v>3212</v>
      </c>
      <c r="AO95" s="36" t="s">
        <v>3212</v>
      </c>
      <c r="AP95" s="43"/>
      <c r="AQ95" s="42">
        <v>5561.97</v>
      </c>
      <c r="AR95" s="42">
        <v>99.33</v>
      </c>
      <c r="AS95" s="42">
        <v>3.6469999999999998</v>
      </c>
      <c r="AT95" s="42">
        <v>20.148599999999998</v>
      </c>
      <c r="AU95" s="42">
        <v>5.5247052371810002</v>
      </c>
      <c r="AY95" s="26" t="s">
        <v>15</v>
      </c>
      <c r="AZ95" s="43">
        <v>5.3256311589217603E-5</v>
      </c>
      <c r="BA95" s="43">
        <v>4.8892087872551622E-6</v>
      </c>
    </row>
    <row r="96" spans="1:53" ht="14.25" customHeight="1" x14ac:dyDescent="0.2">
      <c r="A96" s="26">
        <v>7956</v>
      </c>
      <c r="B96" s="26">
        <v>12538</v>
      </c>
      <c r="F96" s="26">
        <v>11021253</v>
      </c>
      <c r="G96" s="26" t="s">
        <v>121</v>
      </c>
      <c r="I96" s="26" t="s">
        <v>56</v>
      </c>
      <c r="K96" s="26" t="s">
        <v>455</v>
      </c>
      <c r="L96" s="26" t="s">
        <v>57</v>
      </c>
      <c r="M96" s="26" t="s">
        <v>53</v>
      </c>
      <c r="O96" s="36" t="s">
        <v>4213</v>
      </c>
      <c r="P96" s="26" t="s">
        <v>703</v>
      </c>
      <c r="Q96" s="26" t="s">
        <v>59</v>
      </c>
      <c r="R96" s="26" t="s">
        <v>58</v>
      </c>
      <c r="S96" s="26" t="s">
        <v>532</v>
      </c>
      <c r="T96" s="54">
        <v>2.3199999999999998</v>
      </c>
      <c r="U96" s="26" t="s">
        <v>209</v>
      </c>
      <c r="V96" s="43">
        <v>9.9504999999999996E-2</v>
      </c>
      <c r="Y96" s="43"/>
      <c r="Z96" s="43">
        <v>9.6600000000000005E-2</v>
      </c>
      <c r="AA96" s="36" t="s">
        <v>4202</v>
      </c>
      <c r="AB96" s="26" t="s">
        <v>347</v>
      </c>
      <c r="AD96" s="55"/>
      <c r="AE96" s="43"/>
      <c r="AF96" s="36"/>
      <c r="AJ96" s="26" t="s">
        <v>53</v>
      </c>
      <c r="AK96" s="26" t="s">
        <v>411</v>
      </c>
      <c r="AM96" s="26" t="s">
        <v>160</v>
      </c>
      <c r="AN96" s="36" t="s">
        <v>3212</v>
      </c>
      <c r="AO96" s="36" t="s">
        <v>3212</v>
      </c>
      <c r="AP96" s="43"/>
      <c r="AQ96" s="42">
        <v>8895.18</v>
      </c>
      <c r="AR96" s="42">
        <v>99.4</v>
      </c>
      <c r="AS96" s="42">
        <v>3.6469999999999998</v>
      </c>
      <c r="AT96" s="42">
        <v>32.246079999999999</v>
      </c>
      <c r="AU96" s="42">
        <v>8.8418097066080001</v>
      </c>
      <c r="AY96" s="26" t="s">
        <v>15</v>
      </c>
      <c r="AZ96" s="43">
        <v>8.5232089773524606E-5</v>
      </c>
      <c r="BA96" s="43">
        <v>7.8247529699598459E-6</v>
      </c>
    </row>
    <row r="97" spans="1:53" ht="14.25" customHeight="1" x14ac:dyDescent="0.2">
      <c r="A97" s="26">
        <v>7956</v>
      </c>
      <c r="B97" s="26">
        <v>12538</v>
      </c>
      <c r="F97" s="26">
        <v>11021258</v>
      </c>
      <c r="G97" s="26" t="s">
        <v>121</v>
      </c>
      <c r="I97" s="26" t="s">
        <v>56</v>
      </c>
      <c r="K97" s="26" t="s">
        <v>455</v>
      </c>
      <c r="L97" s="26" t="s">
        <v>57</v>
      </c>
      <c r="M97" s="26" t="s">
        <v>53</v>
      </c>
      <c r="O97" s="36" t="s">
        <v>4214</v>
      </c>
      <c r="P97" s="26" t="s">
        <v>703</v>
      </c>
      <c r="Q97" s="26" t="s">
        <v>59</v>
      </c>
      <c r="R97" s="26" t="s">
        <v>58</v>
      </c>
      <c r="S97" s="26" t="s">
        <v>532</v>
      </c>
      <c r="T97" s="54">
        <v>2.33</v>
      </c>
      <c r="U97" s="26" t="s">
        <v>209</v>
      </c>
      <c r="V97" s="43">
        <v>0.1012325</v>
      </c>
      <c r="Y97" s="43"/>
      <c r="Z97" s="43">
        <v>9.9199999999999997E-2</v>
      </c>
      <c r="AA97" s="36" t="s">
        <v>4202</v>
      </c>
      <c r="AB97" s="26" t="s">
        <v>347</v>
      </c>
      <c r="AD97" s="55"/>
      <c r="AE97" s="43"/>
      <c r="AF97" s="36"/>
      <c r="AJ97" s="26" t="s">
        <v>53</v>
      </c>
      <c r="AK97" s="26" t="s">
        <v>411</v>
      </c>
      <c r="AM97" s="26" t="s">
        <v>160</v>
      </c>
      <c r="AN97" s="36" t="s">
        <v>3212</v>
      </c>
      <c r="AO97" s="36" t="s">
        <v>3212</v>
      </c>
      <c r="AP97" s="43"/>
      <c r="AQ97" s="42">
        <v>40180.18</v>
      </c>
      <c r="AR97" s="42">
        <v>99.88</v>
      </c>
      <c r="AS97" s="42">
        <v>3.6469999999999998</v>
      </c>
      <c r="AT97" s="42">
        <v>146.36126999999999</v>
      </c>
      <c r="AU97" s="42">
        <v>40.131963257471</v>
      </c>
      <c r="AY97" s="26" t="s">
        <v>15</v>
      </c>
      <c r="AZ97" s="43">
        <v>3.86858709E-4</v>
      </c>
      <c r="BA97" s="43">
        <v>3.5515659023347796E-5</v>
      </c>
    </row>
    <row r="98" spans="1:53" ht="14.25" customHeight="1" x14ac:dyDescent="0.2">
      <c r="A98" s="26">
        <v>7956</v>
      </c>
      <c r="B98" s="26">
        <v>12538</v>
      </c>
      <c r="F98" s="26">
        <v>11021259</v>
      </c>
      <c r="G98" s="26" t="s">
        <v>121</v>
      </c>
      <c r="I98" s="26" t="s">
        <v>56</v>
      </c>
      <c r="K98" s="26" t="s">
        <v>455</v>
      </c>
      <c r="L98" s="26" t="s">
        <v>57</v>
      </c>
      <c r="M98" s="26" t="s">
        <v>53</v>
      </c>
      <c r="O98" s="36" t="s">
        <v>4215</v>
      </c>
      <c r="P98" s="26" t="s">
        <v>703</v>
      </c>
      <c r="Q98" s="26" t="s">
        <v>59</v>
      </c>
      <c r="R98" s="26" t="s">
        <v>58</v>
      </c>
      <c r="S98" s="26" t="s">
        <v>532</v>
      </c>
      <c r="T98" s="54">
        <v>2.3199999999999998</v>
      </c>
      <c r="U98" s="26" t="s">
        <v>209</v>
      </c>
      <c r="V98" s="43">
        <v>9.9500500000000006E-2</v>
      </c>
      <c r="Y98" s="43"/>
      <c r="Z98" s="43">
        <v>9.7100000000000006E-2</v>
      </c>
      <c r="AA98" s="36" t="s">
        <v>4202</v>
      </c>
      <c r="AB98" s="26" t="s">
        <v>347</v>
      </c>
      <c r="AD98" s="55"/>
      <c r="AE98" s="43"/>
      <c r="AF98" s="36"/>
      <c r="AJ98" s="26" t="s">
        <v>53</v>
      </c>
      <c r="AK98" s="26" t="s">
        <v>411</v>
      </c>
      <c r="AM98" s="26" t="s">
        <v>160</v>
      </c>
      <c r="AN98" s="36" t="s">
        <v>3212</v>
      </c>
      <c r="AO98" s="36" t="s">
        <v>3212</v>
      </c>
      <c r="AP98" s="43"/>
      <c r="AQ98" s="42">
        <v>8726.0300000000007</v>
      </c>
      <c r="AR98" s="42">
        <v>99.33</v>
      </c>
      <c r="AS98" s="42">
        <v>3.6469999999999998</v>
      </c>
      <c r="AT98" s="42">
        <v>31.610610000000001</v>
      </c>
      <c r="AU98" s="42">
        <v>8.6675651220180008</v>
      </c>
      <c r="AY98" s="26" t="s">
        <v>15</v>
      </c>
      <c r="AZ98" s="43">
        <v>8.3552430227670305E-5</v>
      </c>
      <c r="BA98" s="43">
        <v>7.6705514121326507E-6</v>
      </c>
    </row>
    <row r="99" spans="1:53" ht="14.25" customHeight="1" x14ac:dyDescent="0.2">
      <c r="A99" s="26">
        <v>7956</v>
      </c>
      <c r="B99" s="26">
        <v>12538</v>
      </c>
      <c r="F99" s="26">
        <v>11021260</v>
      </c>
      <c r="G99" s="26" t="s">
        <v>121</v>
      </c>
      <c r="I99" s="26" t="s">
        <v>56</v>
      </c>
      <c r="K99" s="26" t="s">
        <v>455</v>
      </c>
      <c r="L99" s="26" t="s">
        <v>57</v>
      </c>
      <c r="M99" s="26" t="s">
        <v>53</v>
      </c>
      <c r="O99" s="36" t="s">
        <v>4215</v>
      </c>
      <c r="P99" s="26" t="s">
        <v>703</v>
      </c>
      <c r="Q99" s="26" t="s">
        <v>59</v>
      </c>
      <c r="R99" s="26" t="s">
        <v>58</v>
      </c>
      <c r="S99" s="26" t="s">
        <v>532</v>
      </c>
      <c r="T99" s="54">
        <v>2.3199999999999998</v>
      </c>
      <c r="U99" s="26" t="s">
        <v>209</v>
      </c>
      <c r="V99" s="43">
        <v>9.9504999999999996E-2</v>
      </c>
      <c r="Y99" s="43"/>
      <c r="Z99" s="43">
        <v>9.6600000000000005E-2</v>
      </c>
      <c r="AA99" s="36" t="s">
        <v>4202</v>
      </c>
      <c r="AB99" s="26" t="s">
        <v>347</v>
      </c>
      <c r="AD99" s="55"/>
      <c r="AE99" s="43"/>
      <c r="AF99" s="36"/>
      <c r="AJ99" s="26" t="s">
        <v>53</v>
      </c>
      <c r="AK99" s="26" t="s">
        <v>411</v>
      </c>
      <c r="AM99" s="26" t="s">
        <v>160</v>
      </c>
      <c r="AN99" s="36" t="s">
        <v>3212</v>
      </c>
      <c r="AO99" s="36" t="s">
        <v>3212</v>
      </c>
      <c r="AP99" s="43"/>
      <c r="AQ99" s="42">
        <v>14626.3</v>
      </c>
      <c r="AR99" s="42">
        <v>99.4</v>
      </c>
      <c r="AS99" s="42">
        <v>3.6469999999999998</v>
      </c>
      <c r="AT99" s="42">
        <v>53.022060000000003</v>
      </c>
      <c r="AU99" s="42">
        <v>14.538541266794001</v>
      </c>
      <c r="AY99" s="26" t="s">
        <v>15</v>
      </c>
      <c r="AZ99" s="43">
        <v>1.4014667699999999E-4</v>
      </c>
      <c r="BA99" s="43">
        <v>1.2866200215914282E-5</v>
      </c>
    </row>
    <row r="100" spans="1:53" ht="14.25" customHeight="1" x14ac:dyDescent="0.2">
      <c r="A100" s="26">
        <v>7956</v>
      </c>
      <c r="B100" s="26">
        <v>12538</v>
      </c>
      <c r="C100" s="56"/>
      <c r="F100" s="26">
        <v>11021261</v>
      </c>
      <c r="G100" s="26" t="s">
        <v>121</v>
      </c>
      <c r="I100" s="26" t="s">
        <v>56</v>
      </c>
      <c r="K100" s="26" t="s">
        <v>455</v>
      </c>
      <c r="L100" s="26" t="s">
        <v>57</v>
      </c>
      <c r="M100" s="26" t="s">
        <v>53</v>
      </c>
      <c r="O100" s="36" t="s">
        <v>4215</v>
      </c>
      <c r="P100" s="26" t="s">
        <v>703</v>
      </c>
      <c r="Q100" s="26" t="s">
        <v>59</v>
      </c>
      <c r="R100" s="26" t="s">
        <v>58</v>
      </c>
      <c r="S100" s="26" t="s">
        <v>532</v>
      </c>
      <c r="T100" s="54">
        <v>2.3199999999999998</v>
      </c>
      <c r="U100" s="26" t="s">
        <v>209</v>
      </c>
      <c r="V100" s="43">
        <v>9.9500500000000006E-2</v>
      </c>
      <c r="Y100" s="43"/>
      <c r="Z100" s="43">
        <v>9.64E-2</v>
      </c>
      <c r="AA100" s="36" t="s">
        <v>4202</v>
      </c>
      <c r="AB100" s="26" t="s">
        <v>347</v>
      </c>
      <c r="AD100" s="55"/>
      <c r="AE100" s="43"/>
      <c r="AF100" s="36"/>
      <c r="AJ100" s="26" t="s">
        <v>53</v>
      </c>
      <c r="AK100" s="26" t="s">
        <v>411</v>
      </c>
      <c r="AM100" s="26" t="s">
        <v>160</v>
      </c>
      <c r="AN100" s="36" t="s">
        <v>3212</v>
      </c>
      <c r="AO100" s="36" t="s">
        <v>3212</v>
      </c>
      <c r="AP100" s="43"/>
      <c r="AQ100" s="42">
        <v>16009.33</v>
      </c>
      <c r="AR100" s="42">
        <v>99.44</v>
      </c>
      <c r="AS100" s="42">
        <v>3.6469999999999998</v>
      </c>
      <c r="AT100" s="42">
        <v>58.059060000000002</v>
      </c>
      <c r="AU100" s="42">
        <v>15.919676446394</v>
      </c>
      <c r="AY100" s="26" t="s">
        <v>15</v>
      </c>
      <c r="AZ100" s="43">
        <v>1.5346035900000001E-4</v>
      </c>
      <c r="BA100" s="43">
        <v>1.4088466014103945E-5</v>
      </c>
    </row>
    <row r="101" spans="1:53" ht="14.25" customHeight="1" x14ac:dyDescent="0.2">
      <c r="A101" s="26">
        <v>7956</v>
      </c>
      <c r="B101" s="26">
        <v>12538</v>
      </c>
      <c r="F101" s="26">
        <v>11021263</v>
      </c>
      <c r="G101" s="26" t="s">
        <v>121</v>
      </c>
      <c r="I101" s="26" t="s">
        <v>56</v>
      </c>
      <c r="K101" s="26" t="s">
        <v>455</v>
      </c>
      <c r="L101" s="26" t="s">
        <v>57</v>
      </c>
      <c r="M101" s="26" t="s">
        <v>53</v>
      </c>
      <c r="O101" s="36" t="s">
        <v>4216</v>
      </c>
      <c r="P101" s="26" t="s">
        <v>703</v>
      </c>
      <c r="Q101" s="26" t="s">
        <v>59</v>
      </c>
      <c r="R101" s="26" t="s">
        <v>58</v>
      </c>
      <c r="S101" s="26" t="s">
        <v>532</v>
      </c>
      <c r="T101" s="54">
        <v>2.33</v>
      </c>
      <c r="U101" s="26" t="s">
        <v>209</v>
      </c>
      <c r="V101" s="43">
        <v>0.1012325</v>
      </c>
      <c r="Y101" s="43"/>
      <c r="Z101" s="43">
        <v>9.9199999999999997E-2</v>
      </c>
      <c r="AA101" s="36" t="s">
        <v>4202</v>
      </c>
      <c r="AB101" s="26" t="s">
        <v>347</v>
      </c>
      <c r="AD101" s="55"/>
      <c r="AE101" s="43"/>
      <c r="AF101" s="36"/>
      <c r="AJ101" s="26" t="s">
        <v>53</v>
      </c>
      <c r="AK101" s="26" t="s">
        <v>411</v>
      </c>
      <c r="AM101" s="26" t="s">
        <v>160</v>
      </c>
      <c r="AN101" s="36" t="s">
        <v>3212</v>
      </c>
      <c r="AO101" s="36" t="s">
        <v>3212</v>
      </c>
      <c r="AP101" s="43"/>
      <c r="AQ101" s="42">
        <v>38216.22</v>
      </c>
      <c r="AR101" s="42">
        <v>99.88</v>
      </c>
      <c r="AS101" s="42">
        <v>3.6469999999999998</v>
      </c>
      <c r="AT101" s="42">
        <v>139.2073</v>
      </c>
      <c r="AU101" s="42">
        <v>38.170359199341</v>
      </c>
      <c r="AY101" s="26" t="s">
        <v>15</v>
      </c>
      <c r="AZ101" s="43">
        <v>3.6794950200000001E-4</v>
      </c>
      <c r="BA101" s="43">
        <v>3.3779694589701805E-5</v>
      </c>
    </row>
    <row r="102" spans="1:53" ht="14.25" customHeight="1" x14ac:dyDescent="0.2">
      <c r="A102" s="26">
        <v>7956</v>
      </c>
      <c r="B102" s="26">
        <v>12538</v>
      </c>
      <c r="C102" s="56"/>
      <c r="F102" s="26">
        <v>11021264</v>
      </c>
      <c r="G102" s="26" t="s">
        <v>121</v>
      </c>
      <c r="I102" s="26" t="s">
        <v>56</v>
      </c>
      <c r="K102" s="26" t="s">
        <v>455</v>
      </c>
      <c r="L102" s="26" t="s">
        <v>57</v>
      </c>
      <c r="M102" s="26" t="s">
        <v>53</v>
      </c>
      <c r="O102" s="36" t="s">
        <v>4216</v>
      </c>
      <c r="P102" s="26" t="s">
        <v>703</v>
      </c>
      <c r="Q102" s="26" t="s">
        <v>59</v>
      </c>
      <c r="R102" s="26" t="s">
        <v>58</v>
      </c>
      <c r="S102" s="26" t="s">
        <v>532</v>
      </c>
      <c r="T102" s="54">
        <v>2.3199999999999998</v>
      </c>
      <c r="U102" s="26" t="s">
        <v>209</v>
      </c>
      <c r="V102" s="43">
        <v>9.9500500000000006E-2</v>
      </c>
      <c r="Y102" s="43"/>
      <c r="Z102" s="43">
        <v>9.64E-2</v>
      </c>
      <c r="AA102" s="36" t="s">
        <v>4202</v>
      </c>
      <c r="AB102" s="26" t="s">
        <v>347</v>
      </c>
      <c r="AD102" s="55"/>
      <c r="AE102" s="43"/>
      <c r="AF102" s="36"/>
      <c r="AJ102" s="26" t="s">
        <v>53</v>
      </c>
      <c r="AK102" s="26" t="s">
        <v>411</v>
      </c>
      <c r="AM102" s="26" t="s">
        <v>160</v>
      </c>
      <c r="AN102" s="36" t="s">
        <v>3212</v>
      </c>
      <c r="AO102" s="36" t="s">
        <v>3212</v>
      </c>
      <c r="AP102" s="43"/>
      <c r="AQ102" s="42">
        <v>13929.81</v>
      </c>
      <c r="AR102" s="42">
        <v>99.44</v>
      </c>
      <c r="AS102" s="42">
        <v>3.6469999999999998</v>
      </c>
      <c r="AT102" s="42">
        <v>50.517530000000001</v>
      </c>
      <c r="AU102" s="42">
        <v>13.851804222647999</v>
      </c>
      <c r="AY102" s="26" t="s">
        <v>15</v>
      </c>
      <c r="AZ102" s="43">
        <v>1.3352676200000001E-4</v>
      </c>
      <c r="BA102" s="43">
        <v>1.2258457242013158E-5</v>
      </c>
    </row>
    <row r="103" spans="1:53" ht="14.25" customHeight="1" x14ac:dyDescent="0.2">
      <c r="A103" s="26">
        <v>7956</v>
      </c>
      <c r="B103" s="26">
        <v>12538</v>
      </c>
      <c r="F103" s="26">
        <v>11021265</v>
      </c>
      <c r="G103" s="26" t="s">
        <v>121</v>
      </c>
      <c r="I103" s="26" t="s">
        <v>56</v>
      </c>
      <c r="K103" s="26" t="s">
        <v>455</v>
      </c>
      <c r="L103" s="26" t="s">
        <v>57</v>
      </c>
      <c r="M103" s="26" t="s">
        <v>53</v>
      </c>
      <c r="O103" s="36" t="s">
        <v>4216</v>
      </c>
      <c r="P103" s="26" t="s">
        <v>703</v>
      </c>
      <c r="Q103" s="26" t="s">
        <v>59</v>
      </c>
      <c r="R103" s="26" t="s">
        <v>58</v>
      </c>
      <c r="S103" s="26" t="s">
        <v>532</v>
      </c>
      <c r="T103" s="54">
        <v>2.3199999999999998</v>
      </c>
      <c r="U103" s="26" t="s">
        <v>209</v>
      </c>
      <c r="V103" s="43">
        <v>9.9504999999999996E-2</v>
      </c>
      <c r="Y103" s="43"/>
      <c r="Z103" s="43">
        <v>9.6600000000000005E-2</v>
      </c>
      <c r="AA103" s="36" t="s">
        <v>4202</v>
      </c>
      <c r="AB103" s="26" t="s">
        <v>347</v>
      </c>
      <c r="AD103" s="55"/>
      <c r="AE103" s="43"/>
      <c r="AF103" s="36"/>
      <c r="AJ103" s="26" t="s">
        <v>53</v>
      </c>
      <c r="AK103" s="26" t="s">
        <v>411</v>
      </c>
      <c r="AM103" s="26" t="s">
        <v>160</v>
      </c>
      <c r="AN103" s="36" t="s">
        <v>3212</v>
      </c>
      <c r="AO103" s="36" t="s">
        <v>3212</v>
      </c>
      <c r="AP103" s="43"/>
      <c r="AQ103" s="42">
        <v>19223.13</v>
      </c>
      <c r="AR103" s="42">
        <v>99.4</v>
      </c>
      <c r="AS103" s="42">
        <v>3.6469999999999998</v>
      </c>
      <c r="AT103" s="42">
        <v>69.686109999999999</v>
      </c>
      <c r="AU103" s="42">
        <v>19.107789964354001</v>
      </c>
      <c r="AY103" s="26" t="s">
        <v>15</v>
      </c>
      <c r="AZ103" s="43">
        <v>1.8419270700000001E-4</v>
      </c>
      <c r="BA103" s="43">
        <v>1.6909856831821064E-5</v>
      </c>
    </row>
    <row r="104" spans="1:53" ht="14.25" customHeight="1" x14ac:dyDescent="0.2">
      <c r="A104" s="26">
        <v>7956</v>
      </c>
      <c r="B104" s="26">
        <v>12538</v>
      </c>
      <c r="F104" s="26">
        <v>11021266</v>
      </c>
      <c r="G104" s="26" t="s">
        <v>121</v>
      </c>
      <c r="I104" s="26" t="s">
        <v>56</v>
      </c>
      <c r="K104" s="26" t="s">
        <v>455</v>
      </c>
      <c r="L104" s="26" t="s">
        <v>57</v>
      </c>
      <c r="M104" s="26" t="s">
        <v>53</v>
      </c>
      <c r="O104" s="36" t="s">
        <v>4216</v>
      </c>
      <c r="P104" s="26" t="s">
        <v>703</v>
      </c>
      <c r="Q104" s="26" t="s">
        <v>59</v>
      </c>
      <c r="R104" s="26" t="s">
        <v>58</v>
      </c>
      <c r="S104" s="26" t="s">
        <v>532</v>
      </c>
      <c r="T104" s="54">
        <v>2.3199999999999998</v>
      </c>
      <c r="U104" s="26" t="s">
        <v>209</v>
      </c>
      <c r="V104" s="43">
        <v>9.9500500000000006E-2</v>
      </c>
      <c r="Y104" s="43"/>
      <c r="Z104" s="43">
        <v>9.7100000000000006E-2</v>
      </c>
      <c r="AA104" s="36" t="s">
        <v>4202</v>
      </c>
      <c r="AB104" s="26" t="s">
        <v>347</v>
      </c>
      <c r="AD104" s="55"/>
      <c r="AE104" s="43"/>
      <c r="AF104" s="36"/>
      <c r="AJ104" s="26" t="s">
        <v>53</v>
      </c>
      <c r="AK104" s="26" t="s">
        <v>411</v>
      </c>
      <c r="AM104" s="26" t="s">
        <v>160</v>
      </c>
      <c r="AN104" s="36" t="s">
        <v>3212</v>
      </c>
      <c r="AO104" s="36" t="s">
        <v>3212</v>
      </c>
      <c r="AP104" s="43"/>
      <c r="AQ104" s="42">
        <v>10596.6</v>
      </c>
      <c r="AR104" s="42">
        <v>99.33</v>
      </c>
      <c r="AS104" s="42">
        <v>3.6469999999999998</v>
      </c>
      <c r="AT104" s="42">
        <v>38.386870000000002</v>
      </c>
      <c r="AU104" s="42">
        <v>10.525601864545999</v>
      </c>
      <c r="AY104" s="26" t="s">
        <v>15</v>
      </c>
      <c r="AZ104" s="43">
        <v>1.0146328299999999E-4</v>
      </c>
      <c r="BA104" s="43">
        <v>9.31486168365155E-6</v>
      </c>
    </row>
    <row r="105" spans="1:53" ht="14.25" customHeight="1" x14ac:dyDescent="0.2">
      <c r="A105" s="26">
        <v>7956</v>
      </c>
      <c r="B105" s="26">
        <v>12538</v>
      </c>
      <c r="C105" s="56"/>
      <c r="F105" s="26">
        <v>11021273</v>
      </c>
      <c r="G105" s="26" t="s">
        <v>121</v>
      </c>
      <c r="I105" s="26" t="s">
        <v>56</v>
      </c>
      <c r="K105" s="26" t="s">
        <v>455</v>
      </c>
      <c r="L105" s="26" t="s">
        <v>57</v>
      </c>
      <c r="M105" s="26" t="s">
        <v>53</v>
      </c>
      <c r="O105" s="36" t="s">
        <v>4217</v>
      </c>
      <c r="P105" s="26" t="s">
        <v>703</v>
      </c>
      <c r="Q105" s="26" t="s">
        <v>59</v>
      </c>
      <c r="R105" s="26" t="s">
        <v>58</v>
      </c>
      <c r="S105" s="26" t="s">
        <v>532</v>
      </c>
      <c r="T105" s="54">
        <v>2.3199999999999998</v>
      </c>
      <c r="U105" s="26" t="s">
        <v>209</v>
      </c>
      <c r="V105" s="43">
        <v>9.9500500000000006E-2</v>
      </c>
      <c r="Y105" s="43"/>
      <c r="Z105" s="43">
        <v>9.64E-2</v>
      </c>
      <c r="AA105" s="36" t="s">
        <v>4202</v>
      </c>
      <c r="AB105" s="26" t="s">
        <v>347</v>
      </c>
      <c r="AD105" s="55"/>
      <c r="AE105" s="43"/>
      <c r="AF105" s="36"/>
      <c r="AJ105" s="26" t="s">
        <v>53</v>
      </c>
      <c r="AK105" s="26" t="s">
        <v>411</v>
      </c>
      <c r="AM105" s="26" t="s">
        <v>160</v>
      </c>
      <c r="AN105" s="36" t="s">
        <v>3212</v>
      </c>
      <c r="AO105" s="36" t="s">
        <v>3212</v>
      </c>
      <c r="AP105" s="43"/>
      <c r="AQ105" s="42">
        <v>21889.69</v>
      </c>
      <c r="AR105" s="42">
        <v>99.44</v>
      </c>
      <c r="AS105" s="42">
        <v>3.6469999999999998</v>
      </c>
      <c r="AT105" s="42">
        <v>79.384640000000005</v>
      </c>
      <c r="AU105" s="42">
        <v>21.767107211406</v>
      </c>
      <c r="AY105" s="26" t="s">
        <v>15</v>
      </c>
      <c r="AZ105" s="43">
        <v>2.09827636E-4</v>
      </c>
      <c r="BA105" s="43">
        <v>1.9263277818860251E-5</v>
      </c>
    </row>
    <row r="106" spans="1:53" ht="14.25" customHeight="1" x14ac:dyDescent="0.2">
      <c r="A106" s="26">
        <v>7956</v>
      </c>
      <c r="B106" s="26">
        <v>12538</v>
      </c>
      <c r="F106" s="26">
        <v>11021274</v>
      </c>
      <c r="G106" s="26" t="s">
        <v>121</v>
      </c>
      <c r="I106" s="26" t="s">
        <v>56</v>
      </c>
      <c r="K106" s="26" t="s">
        <v>455</v>
      </c>
      <c r="L106" s="26" t="s">
        <v>57</v>
      </c>
      <c r="M106" s="26" t="s">
        <v>53</v>
      </c>
      <c r="O106" s="36" t="s">
        <v>4217</v>
      </c>
      <c r="P106" s="26" t="s">
        <v>703</v>
      </c>
      <c r="Q106" s="26" t="s">
        <v>59</v>
      </c>
      <c r="R106" s="26" t="s">
        <v>58</v>
      </c>
      <c r="S106" s="26" t="s">
        <v>532</v>
      </c>
      <c r="T106" s="54">
        <v>2.33</v>
      </c>
      <c r="U106" s="26" t="s">
        <v>209</v>
      </c>
      <c r="V106" s="43">
        <v>0.1012325</v>
      </c>
      <c r="Y106" s="43"/>
      <c r="Z106" s="43">
        <v>9.9199999999999997E-2</v>
      </c>
      <c r="AA106" s="36" t="s">
        <v>4202</v>
      </c>
      <c r="AB106" s="26" t="s">
        <v>347</v>
      </c>
      <c r="AD106" s="55"/>
      <c r="AE106" s="43"/>
      <c r="AF106" s="36"/>
      <c r="AJ106" s="26" t="s">
        <v>53</v>
      </c>
      <c r="AK106" s="26" t="s">
        <v>411</v>
      </c>
      <c r="AM106" s="26" t="s">
        <v>160</v>
      </c>
      <c r="AN106" s="36" t="s">
        <v>3212</v>
      </c>
      <c r="AO106" s="36" t="s">
        <v>3212</v>
      </c>
      <c r="AP106" s="43"/>
      <c r="AQ106" s="42">
        <v>43018.01</v>
      </c>
      <c r="AR106" s="42">
        <v>99.88</v>
      </c>
      <c r="AS106" s="42">
        <v>3.6469999999999998</v>
      </c>
      <c r="AT106" s="42">
        <v>156.69842</v>
      </c>
      <c r="AU106" s="42">
        <v>42.966388812722002</v>
      </c>
      <c r="AY106" s="26" t="s">
        <v>15</v>
      </c>
      <c r="AZ106" s="43">
        <v>4.1418162400000001E-4</v>
      </c>
      <c r="BA106" s="43">
        <v>3.8024045939320856E-5</v>
      </c>
    </row>
    <row r="107" spans="1:53" ht="14.25" customHeight="1" x14ac:dyDescent="0.2">
      <c r="A107" s="26">
        <v>7956</v>
      </c>
      <c r="B107" s="26">
        <v>12538</v>
      </c>
      <c r="F107" s="26">
        <v>11021275</v>
      </c>
      <c r="G107" s="26" t="s">
        <v>121</v>
      </c>
      <c r="I107" s="26" t="s">
        <v>56</v>
      </c>
      <c r="K107" s="26" t="s">
        <v>455</v>
      </c>
      <c r="L107" s="26" t="s">
        <v>57</v>
      </c>
      <c r="M107" s="26" t="s">
        <v>53</v>
      </c>
      <c r="O107" s="36" t="s">
        <v>3373</v>
      </c>
      <c r="P107" s="26" t="s">
        <v>703</v>
      </c>
      <c r="Q107" s="26" t="s">
        <v>59</v>
      </c>
      <c r="R107" s="26" t="s">
        <v>58</v>
      </c>
      <c r="S107" s="26" t="s">
        <v>532</v>
      </c>
      <c r="T107" s="54">
        <v>2.3199999999999998</v>
      </c>
      <c r="U107" s="26" t="s">
        <v>209</v>
      </c>
      <c r="V107" s="43">
        <v>9.9500500000000006E-2</v>
      </c>
      <c r="Y107" s="43"/>
      <c r="Z107" s="43">
        <v>9.7100000000000006E-2</v>
      </c>
      <c r="AA107" s="36" t="s">
        <v>4202</v>
      </c>
      <c r="AB107" s="26" t="s">
        <v>347</v>
      </c>
      <c r="AD107" s="55"/>
      <c r="AE107" s="43"/>
      <c r="AF107" s="36"/>
      <c r="AJ107" s="26" t="s">
        <v>53</v>
      </c>
      <c r="AK107" s="26" t="s">
        <v>411</v>
      </c>
      <c r="AM107" s="26" t="s">
        <v>160</v>
      </c>
      <c r="AN107" s="36" t="s">
        <v>3212</v>
      </c>
      <c r="AO107" s="36" t="s">
        <v>3212</v>
      </c>
      <c r="AP107" s="43"/>
      <c r="AQ107" s="42">
        <v>12019.43</v>
      </c>
      <c r="AR107" s="42">
        <v>99.33</v>
      </c>
      <c r="AS107" s="42">
        <v>3.6469999999999998</v>
      </c>
      <c r="AT107" s="42">
        <v>43.541170000000001</v>
      </c>
      <c r="AU107" s="42">
        <v>11.938900466135999</v>
      </c>
      <c r="AY107" s="26" t="s">
        <v>15</v>
      </c>
      <c r="AZ107" s="43">
        <v>1.15087009E-4</v>
      </c>
      <c r="BA107" s="43">
        <v>1.0565591205908642E-5</v>
      </c>
    </row>
    <row r="108" spans="1:53" ht="14.25" customHeight="1" x14ac:dyDescent="0.2">
      <c r="A108" s="26">
        <v>7956</v>
      </c>
      <c r="B108" s="26">
        <v>12538</v>
      </c>
      <c r="F108" s="26">
        <v>11021277</v>
      </c>
      <c r="G108" s="26" t="s">
        <v>121</v>
      </c>
      <c r="I108" s="26" t="s">
        <v>56</v>
      </c>
      <c r="K108" s="26" t="s">
        <v>455</v>
      </c>
      <c r="L108" s="26" t="s">
        <v>57</v>
      </c>
      <c r="M108" s="26" t="s">
        <v>53</v>
      </c>
      <c r="O108" s="36" t="s">
        <v>3373</v>
      </c>
      <c r="P108" s="26" t="s">
        <v>703</v>
      </c>
      <c r="Q108" s="26" t="s">
        <v>59</v>
      </c>
      <c r="R108" s="26" t="s">
        <v>58</v>
      </c>
      <c r="S108" s="26" t="s">
        <v>532</v>
      </c>
      <c r="T108" s="54">
        <v>2.3199999999999998</v>
      </c>
      <c r="U108" s="26" t="s">
        <v>209</v>
      </c>
      <c r="V108" s="43">
        <v>9.9504999999999996E-2</v>
      </c>
      <c r="Y108" s="43"/>
      <c r="Z108" s="43">
        <v>9.6600000000000005E-2</v>
      </c>
      <c r="AA108" s="36" t="s">
        <v>4202</v>
      </c>
      <c r="AB108" s="26" t="s">
        <v>347</v>
      </c>
      <c r="AD108" s="55"/>
      <c r="AE108" s="43"/>
      <c r="AF108" s="36"/>
      <c r="AJ108" s="26" t="s">
        <v>53</v>
      </c>
      <c r="AK108" s="26" t="s">
        <v>411</v>
      </c>
      <c r="AM108" s="26" t="s">
        <v>160</v>
      </c>
      <c r="AN108" s="36" t="s">
        <v>3212</v>
      </c>
      <c r="AO108" s="36" t="s">
        <v>3212</v>
      </c>
      <c r="AP108" s="43"/>
      <c r="AQ108" s="42">
        <v>24198.06</v>
      </c>
      <c r="AR108" s="42">
        <v>99.4</v>
      </c>
      <c r="AS108" s="42">
        <v>3.6469999999999998</v>
      </c>
      <c r="AT108" s="42">
        <v>87.720820000000003</v>
      </c>
      <c r="AU108" s="42">
        <v>24.052870852754999</v>
      </c>
      <c r="AY108" s="26" t="s">
        <v>15</v>
      </c>
      <c r="AZ108" s="43">
        <v>2.31861634E-4</v>
      </c>
      <c r="BA108" s="43">
        <v>2.1286114368701967E-5</v>
      </c>
    </row>
    <row r="109" spans="1:53" ht="14.25" customHeight="1" x14ac:dyDescent="0.2">
      <c r="A109" s="26">
        <v>7956</v>
      </c>
      <c r="B109" s="26">
        <v>12538</v>
      </c>
      <c r="C109" s="56"/>
      <c r="F109" s="26">
        <v>11021281</v>
      </c>
      <c r="G109" s="26" t="s">
        <v>121</v>
      </c>
      <c r="I109" s="26" t="s">
        <v>56</v>
      </c>
      <c r="K109" s="26" t="s">
        <v>455</v>
      </c>
      <c r="L109" s="26" t="s">
        <v>57</v>
      </c>
      <c r="M109" s="26" t="s">
        <v>53</v>
      </c>
      <c r="O109" s="36" t="s">
        <v>4218</v>
      </c>
      <c r="P109" s="26" t="s">
        <v>703</v>
      </c>
      <c r="Q109" s="26" t="s">
        <v>59</v>
      </c>
      <c r="R109" s="26" t="s">
        <v>58</v>
      </c>
      <c r="S109" s="26" t="s">
        <v>532</v>
      </c>
      <c r="T109" s="54">
        <v>2.3199999999999998</v>
      </c>
      <c r="U109" s="26" t="s">
        <v>209</v>
      </c>
      <c r="V109" s="43">
        <v>9.9500500000000006E-2</v>
      </c>
      <c r="Y109" s="43"/>
      <c r="Z109" s="43">
        <v>9.64E-2</v>
      </c>
      <c r="AA109" s="36" t="s">
        <v>4202</v>
      </c>
      <c r="AB109" s="26" t="s">
        <v>347</v>
      </c>
      <c r="AD109" s="55"/>
      <c r="AE109" s="43"/>
      <c r="AF109" s="36"/>
      <c r="AJ109" s="26" t="s">
        <v>53</v>
      </c>
      <c r="AK109" s="26" t="s">
        <v>411</v>
      </c>
      <c r="AM109" s="26" t="s">
        <v>160</v>
      </c>
      <c r="AN109" s="36" t="s">
        <v>3212</v>
      </c>
      <c r="AO109" s="36" t="s">
        <v>3212</v>
      </c>
      <c r="AP109" s="43"/>
      <c r="AQ109" s="42">
        <v>19302.73</v>
      </c>
      <c r="AR109" s="42">
        <v>99.44</v>
      </c>
      <c r="AS109" s="42">
        <v>3.6469999999999998</v>
      </c>
      <c r="AT109" s="42">
        <v>70.002830000000003</v>
      </c>
      <c r="AU109" s="42">
        <v>19.194633945707999</v>
      </c>
      <c r="AY109" s="26" t="s">
        <v>15</v>
      </c>
      <c r="AZ109" s="43">
        <v>1.85029854E-4</v>
      </c>
      <c r="BA109" s="43">
        <v>1.6986711313378068E-5</v>
      </c>
    </row>
    <row r="110" spans="1:53" ht="14.25" customHeight="1" x14ac:dyDescent="0.2">
      <c r="A110" s="26">
        <v>7956</v>
      </c>
      <c r="B110" s="26">
        <v>12538</v>
      </c>
      <c r="F110" s="26">
        <v>11021282</v>
      </c>
      <c r="G110" s="26" t="s">
        <v>121</v>
      </c>
      <c r="I110" s="26" t="s">
        <v>56</v>
      </c>
      <c r="K110" s="26" t="s">
        <v>455</v>
      </c>
      <c r="L110" s="26" t="s">
        <v>57</v>
      </c>
      <c r="M110" s="26" t="s">
        <v>53</v>
      </c>
      <c r="O110" s="36" t="s">
        <v>3334</v>
      </c>
      <c r="P110" s="26" t="s">
        <v>703</v>
      </c>
      <c r="Q110" s="26" t="s">
        <v>59</v>
      </c>
      <c r="R110" s="26" t="s">
        <v>58</v>
      </c>
      <c r="S110" s="26" t="s">
        <v>532</v>
      </c>
      <c r="T110" s="54">
        <v>2.3199999999999998</v>
      </c>
      <c r="U110" s="26" t="s">
        <v>209</v>
      </c>
      <c r="V110" s="43">
        <v>9.9504999999999996E-2</v>
      </c>
      <c r="Y110" s="43"/>
      <c r="Z110" s="43">
        <v>9.6600000000000005E-2</v>
      </c>
      <c r="AA110" s="36" t="s">
        <v>4202</v>
      </c>
      <c r="AB110" s="26" t="s">
        <v>347</v>
      </c>
      <c r="AD110" s="55"/>
      <c r="AE110" s="43"/>
      <c r="AF110" s="36"/>
      <c r="AJ110" s="26" t="s">
        <v>53</v>
      </c>
      <c r="AK110" s="26" t="s">
        <v>411</v>
      </c>
      <c r="AM110" s="26" t="s">
        <v>160</v>
      </c>
      <c r="AN110" s="36" t="s">
        <v>3212</v>
      </c>
      <c r="AO110" s="36" t="s">
        <v>3212</v>
      </c>
      <c r="AP110" s="43"/>
      <c r="AQ110" s="42">
        <v>18815.189999999999</v>
      </c>
      <c r="AR110" s="42">
        <v>99.4</v>
      </c>
      <c r="AS110" s="42">
        <v>3.6469999999999998</v>
      </c>
      <c r="AT110" s="42">
        <v>68.207279999999997</v>
      </c>
      <c r="AU110" s="42">
        <v>18.702297778996002</v>
      </c>
      <c r="AY110" s="26" t="s">
        <v>15</v>
      </c>
      <c r="AZ110" s="43">
        <v>1.8028389800000001E-4</v>
      </c>
      <c r="BA110" s="43">
        <v>1.6551007649701386E-5</v>
      </c>
    </row>
    <row r="111" spans="1:53" ht="14.25" customHeight="1" x14ac:dyDescent="0.2">
      <c r="A111" s="26">
        <v>7956</v>
      </c>
      <c r="B111" s="26">
        <v>12538</v>
      </c>
      <c r="F111" s="26">
        <v>11021283</v>
      </c>
      <c r="G111" s="26" t="s">
        <v>121</v>
      </c>
      <c r="I111" s="26" t="s">
        <v>56</v>
      </c>
      <c r="K111" s="26" t="s">
        <v>455</v>
      </c>
      <c r="L111" s="26" t="s">
        <v>57</v>
      </c>
      <c r="M111" s="26" t="s">
        <v>53</v>
      </c>
      <c r="O111" s="36" t="s">
        <v>3334</v>
      </c>
      <c r="P111" s="26" t="s">
        <v>703</v>
      </c>
      <c r="Q111" s="26" t="s">
        <v>59</v>
      </c>
      <c r="R111" s="26" t="s">
        <v>58</v>
      </c>
      <c r="S111" s="26" t="s">
        <v>532</v>
      </c>
      <c r="T111" s="54">
        <v>2.3199999999999998</v>
      </c>
      <c r="U111" s="26" t="s">
        <v>209</v>
      </c>
      <c r="V111" s="43">
        <v>9.9500500000000006E-2</v>
      </c>
      <c r="Y111" s="43"/>
      <c r="Z111" s="43">
        <v>9.7100000000000006E-2</v>
      </c>
      <c r="AA111" s="36" t="s">
        <v>4202</v>
      </c>
      <c r="AB111" s="26" t="s">
        <v>347</v>
      </c>
      <c r="AD111" s="55"/>
      <c r="AE111" s="43"/>
      <c r="AF111" s="36"/>
      <c r="AJ111" s="26" t="s">
        <v>53</v>
      </c>
      <c r="AK111" s="26" t="s">
        <v>411</v>
      </c>
      <c r="AM111" s="26" t="s">
        <v>160</v>
      </c>
      <c r="AN111" s="36" t="s">
        <v>3212</v>
      </c>
      <c r="AO111" s="36" t="s">
        <v>3212</v>
      </c>
      <c r="AP111" s="43"/>
      <c r="AQ111" s="42">
        <v>13004.47</v>
      </c>
      <c r="AR111" s="42">
        <v>99.33</v>
      </c>
      <c r="AS111" s="42">
        <v>3.6469999999999998</v>
      </c>
      <c r="AT111" s="42">
        <v>47.109540000000003</v>
      </c>
      <c r="AU111" s="42">
        <v>12.917340279681</v>
      </c>
      <c r="AY111" s="26" t="s">
        <v>15</v>
      </c>
      <c r="AZ111" s="43">
        <v>1.24518842E-4</v>
      </c>
      <c r="BA111" s="43">
        <v>1.1431482928419274E-5</v>
      </c>
    </row>
    <row r="112" spans="1:53" ht="14.25" customHeight="1" x14ac:dyDescent="0.2">
      <c r="A112" s="26">
        <v>7956</v>
      </c>
      <c r="B112" s="26">
        <v>12538</v>
      </c>
      <c r="F112" s="26">
        <v>11021285</v>
      </c>
      <c r="G112" s="26" t="s">
        <v>121</v>
      </c>
      <c r="I112" s="26" t="s">
        <v>56</v>
      </c>
      <c r="K112" s="26" t="s">
        <v>455</v>
      </c>
      <c r="L112" s="26" t="s">
        <v>57</v>
      </c>
      <c r="M112" s="26" t="s">
        <v>53</v>
      </c>
      <c r="O112" s="36" t="s">
        <v>3334</v>
      </c>
      <c r="P112" s="26" t="s">
        <v>703</v>
      </c>
      <c r="Q112" s="26" t="s">
        <v>59</v>
      </c>
      <c r="R112" s="26" t="s">
        <v>58</v>
      </c>
      <c r="S112" s="26" t="s">
        <v>532</v>
      </c>
      <c r="T112" s="54">
        <v>2.33</v>
      </c>
      <c r="U112" s="26" t="s">
        <v>209</v>
      </c>
      <c r="V112" s="43">
        <v>0.1012325</v>
      </c>
      <c r="Y112" s="43"/>
      <c r="Z112" s="43">
        <v>9.9199999999999997E-2</v>
      </c>
      <c r="AA112" s="36" t="s">
        <v>4202</v>
      </c>
      <c r="AB112" s="26" t="s">
        <v>347</v>
      </c>
      <c r="AD112" s="55"/>
      <c r="AE112" s="43"/>
      <c r="AF112" s="36"/>
      <c r="AJ112" s="26" t="s">
        <v>53</v>
      </c>
      <c r="AK112" s="26" t="s">
        <v>411</v>
      </c>
      <c r="AM112" s="26" t="s">
        <v>160</v>
      </c>
      <c r="AN112" s="36" t="s">
        <v>3212</v>
      </c>
      <c r="AO112" s="36" t="s">
        <v>3212</v>
      </c>
      <c r="AP112" s="43"/>
      <c r="AQ112" s="42">
        <v>36345.949999999997</v>
      </c>
      <c r="AR112" s="42">
        <v>99.88</v>
      </c>
      <c r="AS112" s="42">
        <v>3.6469999999999998</v>
      </c>
      <c r="AT112" s="42">
        <v>132.39462</v>
      </c>
      <c r="AU112" s="42">
        <v>36.302336166712003</v>
      </c>
      <c r="AY112" s="26" t="s">
        <v>15</v>
      </c>
      <c r="AZ112" s="43">
        <v>3.4994238399999999E-4</v>
      </c>
      <c r="BA112" s="43">
        <v>3.2126546732244828E-5</v>
      </c>
    </row>
    <row r="113" spans="1:53" ht="14.25" customHeight="1" x14ac:dyDescent="0.2">
      <c r="A113" s="26">
        <v>7956</v>
      </c>
      <c r="B113" s="26">
        <v>12538</v>
      </c>
      <c r="F113" s="26">
        <v>11021287</v>
      </c>
      <c r="G113" s="26" t="s">
        <v>121</v>
      </c>
      <c r="I113" s="26" t="s">
        <v>56</v>
      </c>
      <c r="K113" s="26" t="s">
        <v>455</v>
      </c>
      <c r="L113" s="26" t="s">
        <v>57</v>
      </c>
      <c r="M113" s="26" t="s">
        <v>53</v>
      </c>
      <c r="O113" s="36" t="s">
        <v>3312</v>
      </c>
      <c r="P113" s="26" t="s">
        <v>703</v>
      </c>
      <c r="Q113" s="26" t="s">
        <v>59</v>
      </c>
      <c r="R113" s="26" t="s">
        <v>58</v>
      </c>
      <c r="S113" s="26" t="s">
        <v>532</v>
      </c>
      <c r="T113" s="54">
        <v>2.33</v>
      </c>
      <c r="U113" s="26" t="s">
        <v>209</v>
      </c>
      <c r="V113" s="43">
        <v>0.1012325</v>
      </c>
      <c r="Y113" s="43"/>
      <c r="Z113" s="43">
        <v>9.9199999999999997E-2</v>
      </c>
      <c r="AA113" s="36" t="s">
        <v>4202</v>
      </c>
      <c r="AB113" s="26" t="s">
        <v>347</v>
      </c>
      <c r="AD113" s="55"/>
      <c r="AE113" s="43"/>
      <c r="AF113" s="36"/>
      <c r="AJ113" s="26" t="s">
        <v>53</v>
      </c>
      <c r="AK113" s="26" t="s">
        <v>411</v>
      </c>
      <c r="AM113" s="26" t="s">
        <v>160</v>
      </c>
      <c r="AN113" s="36" t="s">
        <v>3212</v>
      </c>
      <c r="AO113" s="36" t="s">
        <v>3212</v>
      </c>
      <c r="AP113" s="43"/>
      <c r="AQ113" s="42">
        <v>40018.019999999997</v>
      </c>
      <c r="AR113" s="42">
        <v>99.88</v>
      </c>
      <c r="AS113" s="42">
        <v>3.6469999999999998</v>
      </c>
      <c r="AT113" s="42">
        <v>145.77058</v>
      </c>
      <c r="AU113" s="42">
        <v>39.969997258020001</v>
      </c>
      <c r="AY113" s="26" t="s">
        <v>15</v>
      </c>
      <c r="AZ113" s="43">
        <v>3.8529741099999998E-4</v>
      </c>
      <c r="BA113" s="43">
        <v>3.5372323668110027E-5</v>
      </c>
    </row>
    <row r="114" spans="1:53" ht="14.25" customHeight="1" x14ac:dyDescent="0.2">
      <c r="A114" s="26">
        <v>7956</v>
      </c>
      <c r="B114" s="26">
        <v>12538</v>
      </c>
      <c r="C114" s="56"/>
      <c r="F114" s="26">
        <v>11021288</v>
      </c>
      <c r="G114" s="26" t="s">
        <v>121</v>
      </c>
      <c r="I114" s="26" t="s">
        <v>56</v>
      </c>
      <c r="K114" s="26" t="s">
        <v>455</v>
      </c>
      <c r="L114" s="26" t="s">
        <v>53</v>
      </c>
      <c r="M114" s="26" t="s">
        <v>57</v>
      </c>
      <c r="O114" s="36" t="s">
        <v>3312</v>
      </c>
      <c r="P114" s="26" t="s">
        <v>703</v>
      </c>
      <c r="Q114" s="26" t="s">
        <v>59</v>
      </c>
      <c r="R114" s="26" t="s">
        <v>58</v>
      </c>
      <c r="S114" s="26" t="s">
        <v>532</v>
      </c>
      <c r="T114" s="54">
        <v>2.3199999999999998</v>
      </c>
      <c r="U114" s="26" t="s">
        <v>209</v>
      </c>
      <c r="V114" s="43">
        <v>9.9500500000000006E-2</v>
      </c>
      <c r="Y114" s="43"/>
      <c r="Z114" s="43">
        <v>9.64E-2</v>
      </c>
      <c r="AA114" s="36" t="s">
        <v>4202</v>
      </c>
      <c r="AB114" s="26" t="s">
        <v>347</v>
      </c>
      <c r="AD114" s="55"/>
      <c r="AE114" s="43"/>
      <c r="AF114" s="36"/>
      <c r="AJ114" s="26" t="s">
        <v>53</v>
      </c>
      <c r="AK114" s="26" t="s">
        <v>411</v>
      </c>
      <c r="AM114" s="26" t="s">
        <v>160</v>
      </c>
      <c r="AN114" s="36" t="s">
        <v>3212</v>
      </c>
      <c r="AO114" s="36" t="s">
        <v>3212</v>
      </c>
      <c r="AP114" s="43"/>
      <c r="AQ114" s="42">
        <v>22596.13</v>
      </c>
      <c r="AR114" s="42">
        <v>99.44</v>
      </c>
      <c r="AS114" s="42">
        <v>3.6469999999999998</v>
      </c>
      <c r="AT114" s="42">
        <v>81.946600000000004</v>
      </c>
      <c r="AU114" s="42">
        <v>22.469591445022999</v>
      </c>
      <c r="AY114" s="26" t="s">
        <v>15</v>
      </c>
      <c r="AZ114" s="43">
        <v>2.1659934900000001E-4</v>
      </c>
      <c r="BA114" s="43">
        <v>1.9884956612652192E-5</v>
      </c>
    </row>
    <row r="115" spans="1:53" ht="14.25" customHeight="1" x14ac:dyDescent="0.2">
      <c r="A115" s="26">
        <v>7956</v>
      </c>
      <c r="B115" s="26">
        <v>12538</v>
      </c>
      <c r="F115" s="26">
        <v>11021289</v>
      </c>
      <c r="G115" s="26" t="s">
        <v>121</v>
      </c>
      <c r="I115" s="26" t="s">
        <v>56</v>
      </c>
      <c r="K115" s="26" t="s">
        <v>455</v>
      </c>
      <c r="L115" s="26" t="s">
        <v>57</v>
      </c>
      <c r="M115" s="26" t="s">
        <v>53</v>
      </c>
      <c r="O115" s="36" t="s">
        <v>3403</v>
      </c>
      <c r="P115" s="26" t="s">
        <v>703</v>
      </c>
      <c r="Q115" s="26" t="s">
        <v>59</v>
      </c>
      <c r="R115" s="26" t="s">
        <v>58</v>
      </c>
      <c r="S115" s="26" t="s">
        <v>532</v>
      </c>
      <c r="T115" s="54">
        <v>2.3199999999999998</v>
      </c>
      <c r="U115" s="26" t="s">
        <v>209</v>
      </c>
      <c r="V115" s="43">
        <v>9.9504999999999996E-2</v>
      </c>
      <c r="Y115" s="43"/>
      <c r="Z115" s="43">
        <v>9.6600000000000005E-2</v>
      </c>
      <c r="AA115" s="36" t="s">
        <v>4202</v>
      </c>
      <c r="AB115" s="26" t="s">
        <v>347</v>
      </c>
      <c r="AD115" s="55"/>
      <c r="AE115" s="43"/>
      <c r="AF115" s="36"/>
      <c r="AJ115" s="26" t="s">
        <v>53</v>
      </c>
      <c r="AK115" s="26" t="s">
        <v>411</v>
      </c>
      <c r="AM115" s="26" t="s">
        <v>160</v>
      </c>
      <c r="AN115" s="36" t="s">
        <v>3212</v>
      </c>
      <c r="AO115" s="36" t="s">
        <v>3212</v>
      </c>
      <c r="AP115" s="43"/>
      <c r="AQ115" s="42">
        <v>21412.1</v>
      </c>
      <c r="AR115" s="42">
        <v>99.4</v>
      </c>
      <c r="AS115" s="42">
        <v>3.6469999999999998</v>
      </c>
      <c r="AT115" s="42">
        <v>77.621390000000005</v>
      </c>
      <c r="AU115" s="42">
        <v>21.283627639155</v>
      </c>
      <c r="AY115" s="26" t="s">
        <v>15</v>
      </c>
      <c r="AZ115" s="43">
        <v>2.0516705499999999E-4</v>
      </c>
      <c r="BA115" s="43">
        <v>1.8835411992245615E-5</v>
      </c>
    </row>
    <row r="116" spans="1:53" ht="14.25" customHeight="1" x14ac:dyDescent="0.2">
      <c r="A116" s="26">
        <v>7956</v>
      </c>
      <c r="B116" s="26">
        <v>12538</v>
      </c>
      <c r="F116" s="26">
        <v>11021290</v>
      </c>
      <c r="G116" s="26" t="s">
        <v>121</v>
      </c>
      <c r="I116" s="26" t="s">
        <v>56</v>
      </c>
      <c r="K116" s="26" t="s">
        <v>455</v>
      </c>
      <c r="L116" s="26" t="s">
        <v>57</v>
      </c>
      <c r="M116" s="26" t="s">
        <v>53</v>
      </c>
      <c r="O116" s="36" t="s">
        <v>1839</v>
      </c>
      <c r="P116" s="26" t="s">
        <v>703</v>
      </c>
      <c r="Q116" s="26" t="s">
        <v>59</v>
      </c>
      <c r="R116" s="26" t="s">
        <v>58</v>
      </c>
      <c r="S116" s="26" t="s">
        <v>532</v>
      </c>
      <c r="T116" s="54">
        <v>2.3199999999999998</v>
      </c>
      <c r="U116" s="26" t="s">
        <v>209</v>
      </c>
      <c r="V116" s="43">
        <v>9.9500500000000006E-2</v>
      </c>
      <c r="Y116" s="43"/>
      <c r="Z116" s="43">
        <v>9.7100000000000006E-2</v>
      </c>
      <c r="AA116" s="36" t="s">
        <v>4202</v>
      </c>
      <c r="AB116" s="26" t="s">
        <v>347</v>
      </c>
      <c r="AD116" s="55"/>
      <c r="AE116" s="43"/>
      <c r="AF116" s="36"/>
      <c r="AJ116" s="26" t="s">
        <v>53</v>
      </c>
      <c r="AK116" s="26" t="s">
        <v>411</v>
      </c>
      <c r="AM116" s="26" t="s">
        <v>160</v>
      </c>
      <c r="AN116" s="36" t="s">
        <v>3212</v>
      </c>
      <c r="AO116" s="36" t="s">
        <v>3212</v>
      </c>
      <c r="AP116" s="43"/>
      <c r="AQ116" s="42">
        <v>10566.75</v>
      </c>
      <c r="AR116" s="42">
        <v>99.33</v>
      </c>
      <c r="AS116" s="42">
        <v>3.6469999999999998</v>
      </c>
      <c r="AT116" s="42">
        <v>38.278739999999999</v>
      </c>
      <c r="AU116" s="42">
        <v>10.495952837949</v>
      </c>
      <c r="AY116" s="26" t="s">
        <v>15</v>
      </c>
      <c r="AZ116" s="43">
        <v>1.0117747600000001E-4</v>
      </c>
      <c r="BA116" s="43">
        <v>9.2886231288057582E-6</v>
      </c>
    </row>
    <row r="117" spans="1:53" ht="14.25" customHeight="1" x14ac:dyDescent="0.2">
      <c r="A117" s="26">
        <v>7956</v>
      </c>
      <c r="B117" s="26">
        <v>12538</v>
      </c>
      <c r="F117" s="26">
        <v>11021291</v>
      </c>
      <c r="G117" s="26" t="s">
        <v>121</v>
      </c>
      <c r="I117" s="26" t="s">
        <v>56</v>
      </c>
      <c r="K117" s="45" t="s">
        <v>512</v>
      </c>
      <c r="L117" s="26" t="s">
        <v>57</v>
      </c>
      <c r="M117" s="26" t="s">
        <v>57</v>
      </c>
      <c r="O117" s="36" t="s">
        <v>1839</v>
      </c>
      <c r="P117" s="26" t="s">
        <v>2549</v>
      </c>
      <c r="Q117" s="26" t="s">
        <v>64</v>
      </c>
      <c r="R117" s="26" t="s">
        <v>154</v>
      </c>
      <c r="S117" s="26" t="s">
        <v>532</v>
      </c>
      <c r="T117" s="54">
        <v>2.38</v>
      </c>
      <c r="U117" s="26" t="s">
        <v>209</v>
      </c>
      <c r="V117" s="43">
        <v>7.8E-2</v>
      </c>
      <c r="Y117" s="43"/>
      <c r="Z117" s="43">
        <v>0.1096</v>
      </c>
      <c r="AA117" s="36" t="s">
        <v>616</v>
      </c>
      <c r="AB117" s="26" t="s">
        <v>346</v>
      </c>
      <c r="AD117" s="55"/>
      <c r="AE117" s="43"/>
      <c r="AF117" s="36"/>
      <c r="AH117" s="45"/>
      <c r="AJ117" s="26" t="s">
        <v>53</v>
      </c>
      <c r="AK117" s="26" t="s">
        <v>411</v>
      </c>
      <c r="AM117" s="26" t="s">
        <v>160</v>
      </c>
      <c r="AN117" s="36" t="s">
        <v>3212</v>
      </c>
      <c r="AO117" s="36" t="s">
        <v>3212</v>
      </c>
      <c r="AP117" s="43"/>
      <c r="AQ117" s="42">
        <v>1600000</v>
      </c>
      <c r="AR117" s="42">
        <v>103.72</v>
      </c>
      <c r="AS117" s="42">
        <v>3.6469999999999998</v>
      </c>
      <c r="AT117" s="42">
        <v>6052.26944</v>
      </c>
      <c r="AU117" s="42">
        <v>1659.52</v>
      </c>
      <c r="AY117" s="26" t="s">
        <v>15</v>
      </c>
      <c r="AZ117" s="43">
        <v>1.5997218024999999E-2</v>
      </c>
      <c r="BA117" s="43">
        <v>1.468628536418604E-3</v>
      </c>
    </row>
    <row r="118" spans="1:53" ht="14.25" customHeight="1" x14ac:dyDescent="0.2">
      <c r="A118" s="26">
        <v>7956</v>
      </c>
      <c r="B118" s="26">
        <v>12538</v>
      </c>
      <c r="F118" s="26">
        <v>11021295</v>
      </c>
      <c r="G118" s="26" t="s">
        <v>121</v>
      </c>
      <c r="I118" s="26" t="s">
        <v>56</v>
      </c>
      <c r="K118" s="26" t="s">
        <v>455</v>
      </c>
      <c r="L118" s="26" t="s">
        <v>57</v>
      </c>
      <c r="M118" s="26" t="s">
        <v>57</v>
      </c>
      <c r="O118" s="36" t="s">
        <v>4219</v>
      </c>
      <c r="P118" s="26" t="s">
        <v>703</v>
      </c>
      <c r="Q118" s="26" t="s">
        <v>59</v>
      </c>
      <c r="R118" s="26" t="s">
        <v>154</v>
      </c>
      <c r="S118" s="26" t="s">
        <v>532</v>
      </c>
      <c r="T118" s="54">
        <v>2.33</v>
      </c>
      <c r="U118" s="26" t="s">
        <v>209</v>
      </c>
      <c r="V118" s="43">
        <v>0.1012325</v>
      </c>
      <c r="Y118" s="43"/>
      <c r="Z118" s="43">
        <v>9.9199999999999997E-2</v>
      </c>
      <c r="AA118" s="36" t="s">
        <v>4202</v>
      </c>
      <c r="AB118" s="26" t="s">
        <v>347</v>
      </c>
      <c r="AD118" s="55"/>
      <c r="AE118" s="43"/>
      <c r="AF118" s="36"/>
      <c r="AJ118" s="26" t="s">
        <v>53</v>
      </c>
      <c r="AK118" s="26" t="s">
        <v>411</v>
      </c>
      <c r="AM118" s="26" t="s">
        <v>160</v>
      </c>
      <c r="AN118" s="36" t="s">
        <v>3212</v>
      </c>
      <c r="AO118" s="36" t="s">
        <v>3212</v>
      </c>
      <c r="AP118" s="43"/>
      <c r="AQ118" s="42">
        <v>12286.49</v>
      </c>
      <c r="AR118" s="42">
        <v>99.88</v>
      </c>
      <c r="AS118" s="42">
        <v>3.6469999999999998</v>
      </c>
      <c r="AT118" s="42">
        <v>44.75506</v>
      </c>
      <c r="AU118" s="42">
        <v>12.271746641073999</v>
      </c>
      <c r="AY118" s="26" t="s">
        <v>15</v>
      </c>
      <c r="AZ118" s="43">
        <v>1.1829553499999999E-4</v>
      </c>
      <c r="BA118" s="43">
        <v>1.0860150711520008E-5</v>
      </c>
    </row>
    <row r="119" spans="1:53" ht="14.25" customHeight="1" x14ac:dyDescent="0.2">
      <c r="A119" s="26">
        <v>7956</v>
      </c>
      <c r="B119" s="26">
        <v>12538</v>
      </c>
      <c r="C119" s="56"/>
      <c r="F119" s="26">
        <v>11021296</v>
      </c>
      <c r="G119" s="26" t="s">
        <v>121</v>
      </c>
      <c r="I119" s="26" t="s">
        <v>56</v>
      </c>
      <c r="K119" s="26" t="s">
        <v>455</v>
      </c>
      <c r="L119" s="26" t="s">
        <v>57</v>
      </c>
      <c r="M119" s="26" t="s">
        <v>57</v>
      </c>
      <c r="O119" s="36" t="s">
        <v>4219</v>
      </c>
      <c r="P119" s="26" t="s">
        <v>703</v>
      </c>
      <c r="Q119" s="26" t="s">
        <v>59</v>
      </c>
      <c r="R119" s="26" t="s">
        <v>154</v>
      </c>
      <c r="S119" s="26" t="s">
        <v>532</v>
      </c>
      <c r="T119" s="54">
        <v>2.3199999999999998</v>
      </c>
      <c r="U119" s="26" t="s">
        <v>209</v>
      </c>
      <c r="V119" s="43">
        <v>9.9500500000000006E-2</v>
      </c>
      <c r="Y119" s="43"/>
      <c r="Z119" s="43">
        <v>9.64E-2</v>
      </c>
      <c r="AA119" s="36" t="s">
        <v>4202</v>
      </c>
      <c r="AB119" s="26" t="s">
        <v>347</v>
      </c>
      <c r="AD119" s="55"/>
      <c r="AE119" s="43"/>
      <c r="AF119" s="36"/>
      <c r="AJ119" s="26" t="s">
        <v>53</v>
      </c>
      <c r="AK119" s="26" t="s">
        <v>411</v>
      </c>
      <c r="AM119" s="26" t="s">
        <v>160</v>
      </c>
      <c r="AN119" s="36" t="s">
        <v>3212</v>
      </c>
      <c r="AO119" s="36" t="s">
        <v>3212</v>
      </c>
      <c r="AP119" s="43"/>
      <c r="AQ119" s="42">
        <v>6537.06</v>
      </c>
      <c r="AR119" s="42">
        <v>99.44</v>
      </c>
      <c r="AS119" s="42">
        <v>3.6469999999999998</v>
      </c>
      <c r="AT119" s="42">
        <v>23.707149999999999</v>
      </c>
      <c r="AU119" s="42">
        <v>6.5004524266520001</v>
      </c>
      <c r="AY119" s="26" t="s">
        <v>15</v>
      </c>
      <c r="AZ119" s="43">
        <v>6.2662188305506093E-5</v>
      </c>
      <c r="BA119" s="43">
        <v>5.7527176131729364E-6</v>
      </c>
    </row>
    <row r="120" spans="1:53" ht="14.25" customHeight="1" x14ac:dyDescent="0.2">
      <c r="A120" s="26">
        <v>7956</v>
      </c>
      <c r="B120" s="26">
        <v>12538</v>
      </c>
      <c r="F120" s="26">
        <v>11021297</v>
      </c>
      <c r="G120" s="26" t="s">
        <v>121</v>
      </c>
      <c r="I120" s="26" t="s">
        <v>56</v>
      </c>
      <c r="K120" s="26" t="s">
        <v>455</v>
      </c>
      <c r="L120" s="26" t="s">
        <v>57</v>
      </c>
      <c r="M120" s="26" t="s">
        <v>57</v>
      </c>
      <c r="O120" s="36" t="s">
        <v>4220</v>
      </c>
      <c r="P120" s="26" t="s">
        <v>703</v>
      </c>
      <c r="Q120" s="26" t="s">
        <v>59</v>
      </c>
      <c r="R120" s="26" t="s">
        <v>154</v>
      </c>
      <c r="S120" s="26" t="s">
        <v>532</v>
      </c>
      <c r="T120" s="54">
        <v>2.3199999999999998</v>
      </c>
      <c r="U120" s="26" t="s">
        <v>209</v>
      </c>
      <c r="V120" s="43">
        <v>9.9500500000000006E-2</v>
      </c>
      <c r="Y120" s="43"/>
      <c r="Z120" s="43">
        <v>9.7100000000000006E-2</v>
      </c>
      <c r="AA120" s="36" t="s">
        <v>4202</v>
      </c>
      <c r="AB120" s="26" t="s">
        <v>347</v>
      </c>
      <c r="AD120" s="55"/>
      <c r="AE120" s="43"/>
      <c r="AF120" s="36"/>
      <c r="AJ120" s="26" t="s">
        <v>53</v>
      </c>
      <c r="AK120" s="26" t="s">
        <v>411</v>
      </c>
      <c r="AM120" s="26" t="s">
        <v>160</v>
      </c>
      <c r="AN120" s="36" t="s">
        <v>3212</v>
      </c>
      <c r="AO120" s="36" t="s">
        <v>3212</v>
      </c>
      <c r="AP120" s="43"/>
      <c r="AQ120" s="42">
        <v>5313.23</v>
      </c>
      <c r="AR120" s="42">
        <v>99.33</v>
      </c>
      <c r="AS120" s="42">
        <v>3.6469999999999998</v>
      </c>
      <c r="AT120" s="42">
        <v>19.247520000000002</v>
      </c>
      <c r="AU120" s="42">
        <v>5.277630929531</v>
      </c>
      <c r="AY120" s="26" t="s">
        <v>15</v>
      </c>
      <c r="AZ120" s="43">
        <v>5.0874597859885901E-5</v>
      </c>
      <c r="BA120" s="43">
        <v>4.6705549723985531E-6</v>
      </c>
    </row>
    <row r="121" spans="1:53" ht="14.25" customHeight="1" x14ac:dyDescent="0.2">
      <c r="A121" s="26">
        <v>7956</v>
      </c>
      <c r="B121" s="26">
        <v>12538</v>
      </c>
      <c r="F121" s="26">
        <v>11021298</v>
      </c>
      <c r="G121" s="26" t="s">
        <v>121</v>
      </c>
      <c r="I121" s="26" t="s">
        <v>56</v>
      </c>
      <c r="K121" s="26" t="s">
        <v>455</v>
      </c>
      <c r="L121" s="26" t="s">
        <v>57</v>
      </c>
      <c r="M121" s="26" t="s">
        <v>57</v>
      </c>
      <c r="O121" s="36" t="s">
        <v>4220</v>
      </c>
      <c r="P121" s="26" t="s">
        <v>703</v>
      </c>
      <c r="Q121" s="26" t="s">
        <v>59</v>
      </c>
      <c r="R121" s="26" t="s">
        <v>154</v>
      </c>
      <c r="S121" s="26" t="s">
        <v>532</v>
      </c>
      <c r="T121" s="54">
        <v>2.3199999999999998</v>
      </c>
      <c r="U121" s="26" t="s">
        <v>209</v>
      </c>
      <c r="V121" s="43">
        <v>9.9504999999999996E-2</v>
      </c>
      <c r="Y121" s="43"/>
      <c r="Z121" s="43">
        <v>9.6600000000000005E-2</v>
      </c>
      <c r="AA121" s="36" t="s">
        <v>4202</v>
      </c>
      <c r="AB121" s="26" t="s">
        <v>347</v>
      </c>
      <c r="AD121" s="55"/>
      <c r="AE121" s="43"/>
      <c r="AF121" s="36"/>
      <c r="AJ121" s="26" t="s">
        <v>53</v>
      </c>
      <c r="AK121" s="26" t="s">
        <v>411</v>
      </c>
      <c r="AM121" s="26" t="s">
        <v>160</v>
      </c>
      <c r="AN121" s="36" t="s">
        <v>3212</v>
      </c>
      <c r="AO121" s="36" t="s">
        <v>3212</v>
      </c>
      <c r="AP121" s="43"/>
      <c r="AQ121" s="42">
        <v>7989.74</v>
      </c>
      <c r="AR121" s="42">
        <v>99.4</v>
      </c>
      <c r="AS121" s="42">
        <v>3.6469999999999998</v>
      </c>
      <c r="AT121" s="42">
        <v>28.963750000000001</v>
      </c>
      <c r="AU121" s="42">
        <v>7.9418014806689996</v>
      </c>
      <c r="AY121" s="26" t="s">
        <v>15</v>
      </c>
      <c r="AZ121" s="43">
        <v>7.6556311346307002E-5</v>
      </c>
      <c r="BA121" s="43">
        <v>7.0282709970847463E-6</v>
      </c>
    </row>
    <row r="122" spans="1:53" ht="14.25" customHeight="1" x14ac:dyDescent="0.2">
      <c r="A122" s="26">
        <v>7956</v>
      </c>
      <c r="B122" s="26">
        <v>12538</v>
      </c>
      <c r="C122" s="56"/>
      <c r="F122" s="26">
        <v>11021302</v>
      </c>
      <c r="G122" s="26" t="s">
        <v>121</v>
      </c>
      <c r="I122" s="26" t="s">
        <v>56</v>
      </c>
      <c r="K122" s="26" t="s">
        <v>455</v>
      </c>
      <c r="L122" s="26" t="s">
        <v>57</v>
      </c>
      <c r="M122" s="26" t="s">
        <v>57</v>
      </c>
      <c r="O122" s="36" t="s">
        <v>3366</v>
      </c>
      <c r="P122" s="26" t="s">
        <v>703</v>
      </c>
      <c r="Q122" s="26" t="s">
        <v>59</v>
      </c>
      <c r="R122" s="26" t="s">
        <v>154</v>
      </c>
      <c r="S122" s="26" t="s">
        <v>532</v>
      </c>
      <c r="T122" s="54">
        <v>2.3199999999999998</v>
      </c>
      <c r="U122" s="26" t="s">
        <v>209</v>
      </c>
      <c r="V122" s="43">
        <v>9.9500500000000006E-2</v>
      </c>
      <c r="Y122" s="43"/>
      <c r="Z122" s="43">
        <v>9.64E-2</v>
      </c>
      <c r="AA122" s="36" t="s">
        <v>4202</v>
      </c>
      <c r="AB122" s="26" t="s">
        <v>347</v>
      </c>
      <c r="AD122" s="55"/>
      <c r="AE122" s="43"/>
      <c r="AF122" s="36"/>
      <c r="AJ122" s="26" t="s">
        <v>53</v>
      </c>
      <c r="AK122" s="26" t="s">
        <v>411</v>
      </c>
      <c r="AM122" s="26" t="s">
        <v>160</v>
      </c>
      <c r="AN122" s="36" t="s">
        <v>3212</v>
      </c>
      <c r="AO122" s="36" t="s">
        <v>3212</v>
      </c>
      <c r="AP122" s="43"/>
      <c r="AQ122" s="42">
        <v>20128.57</v>
      </c>
      <c r="AR122" s="42">
        <v>99.44</v>
      </c>
      <c r="AS122" s="42">
        <v>3.6469999999999998</v>
      </c>
      <c r="AT122" s="42">
        <v>72.997799999999998</v>
      </c>
      <c r="AU122" s="42">
        <v>20.015848642720002</v>
      </c>
      <c r="AY122" s="26" t="s">
        <v>15</v>
      </c>
      <c r="AZ122" s="43">
        <v>1.9294608899999999E-4</v>
      </c>
      <c r="BA122" s="43">
        <v>1.7713463228725318E-5</v>
      </c>
    </row>
    <row r="123" spans="1:53" ht="14.25" customHeight="1" x14ac:dyDescent="0.2">
      <c r="A123" s="26">
        <v>7956</v>
      </c>
      <c r="B123" s="26">
        <v>12538</v>
      </c>
      <c r="F123" s="26">
        <v>11021303</v>
      </c>
      <c r="G123" s="26" t="s">
        <v>121</v>
      </c>
      <c r="I123" s="26" t="s">
        <v>56</v>
      </c>
      <c r="K123" s="26" t="s">
        <v>455</v>
      </c>
      <c r="L123" s="26" t="s">
        <v>57</v>
      </c>
      <c r="M123" s="26" t="s">
        <v>57</v>
      </c>
      <c r="O123" s="36" t="s">
        <v>4221</v>
      </c>
      <c r="P123" s="26" t="s">
        <v>703</v>
      </c>
      <c r="Q123" s="26" t="s">
        <v>59</v>
      </c>
      <c r="R123" s="26" t="s">
        <v>154</v>
      </c>
      <c r="S123" s="26" t="s">
        <v>532</v>
      </c>
      <c r="T123" s="54">
        <v>2.33</v>
      </c>
      <c r="U123" s="26" t="s">
        <v>209</v>
      </c>
      <c r="V123" s="43">
        <v>0.1012325</v>
      </c>
      <c r="Y123" s="43"/>
      <c r="Z123" s="43">
        <v>9.9199999999999997E-2</v>
      </c>
      <c r="AA123" s="36" t="s">
        <v>4202</v>
      </c>
      <c r="AB123" s="26" t="s">
        <v>347</v>
      </c>
      <c r="AD123" s="55"/>
      <c r="AE123" s="43"/>
      <c r="AF123" s="36"/>
      <c r="AJ123" s="26" t="s">
        <v>53</v>
      </c>
      <c r="AK123" s="26" t="s">
        <v>411</v>
      </c>
      <c r="AM123" s="26" t="s">
        <v>160</v>
      </c>
      <c r="AN123" s="36" t="s">
        <v>3212</v>
      </c>
      <c r="AO123" s="36" t="s">
        <v>3212</v>
      </c>
      <c r="AP123" s="43"/>
      <c r="AQ123" s="42">
        <v>79769.37</v>
      </c>
      <c r="AR123" s="42">
        <v>99.88</v>
      </c>
      <c r="AS123" s="42">
        <v>3.6469999999999998</v>
      </c>
      <c r="AT123" s="42">
        <v>290.56979000000001</v>
      </c>
      <c r="AU123" s="42">
        <v>79.673646833012995</v>
      </c>
      <c r="AY123" s="26" t="s">
        <v>15</v>
      </c>
      <c r="AZ123" s="43">
        <v>7.6802732000000003E-4</v>
      </c>
      <c r="BA123" s="43">
        <v>7.0508937126097476E-5</v>
      </c>
    </row>
    <row r="124" spans="1:53" ht="14.25" customHeight="1" x14ac:dyDescent="0.2">
      <c r="A124" s="26">
        <v>7956</v>
      </c>
      <c r="B124" s="26">
        <v>12538</v>
      </c>
      <c r="F124" s="26">
        <v>11021304</v>
      </c>
      <c r="G124" s="26" t="s">
        <v>121</v>
      </c>
      <c r="I124" s="26" t="s">
        <v>56</v>
      </c>
      <c r="K124" s="26" t="s">
        <v>455</v>
      </c>
      <c r="L124" s="26" t="s">
        <v>57</v>
      </c>
      <c r="M124" s="26" t="s">
        <v>57</v>
      </c>
      <c r="O124" s="36" t="s">
        <v>4221</v>
      </c>
      <c r="P124" s="26" t="s">
        <v>703</v>
      </c>
      <c r="Q124" s="26" t="s">
        <v>59</v>
      </c>
      <c r="R124" s="26" t="s">
        <v>154</v>
      </c>
      <c r="S124" s="26" t="s">
        <v>532</v>
      </c>
      <c r="T124" s="54">
        <v>2.3199999999999998</v>
      </c>
      <c r="U124" s="26" t="s">
        <v>209</v>
      </c>
      <c r="V124" s="43">
        <v>9.9504999999999996E-2</v>
      </c>
      <c r="Y124" s="43"/>
      <c r="Z124" s="43">
        <v>9.6600000000000005E-2</v>
      </c>
      <c r="AA124" s="36" t="s">
        <v>4202</v>
      </c>
      <c r="AB124" s="26" t="s">
        <v>347</v>
      </c>
      <c r="AD124" s="55"/>
      <c r="AE124" s="43"/>
      <c r="AF124" s="36"/>
      <c r="AJ124" s="26" t="s">
        <v>53</v>
      </c>
      <c r="AK124" s="26" t="s">
        <v>411</v>
      </c>
      <c r="AM124" s="26" t="s">
        <v>160</v>
      </c>
      <c r="AN124" s="36" t="s">
        <v>3212</v>
      </c>
      <c r="AO124" s="36" t="s">
        <v>3212</v>
      </c>
      <c r="AP124" s="43"/>
      <c r="AQ124" s="42">
        <v>20228.07</v>
      </c>
      <c r="AR124" s="42">
        <v>99.4</v>
      </c>
      <c r="AS124" s="42">
        <v>3.6469999999999998</v>
      </c>
      <c r="AT124" s="42">
        <v>73.329139999999995</v>
      </c>
      <c r="AU124" s="42">
        <v>20.106701398409001</v>
      </c>
      <c r="AY124" s="26" t="s">
        <v>15</v>
      </c>
      <c r="AZ124" s="43">
        <v>1.9382187900000001E-4</v>
      </c>
      <c r="BA124" s="43">
        <v>1.7793865362847248E-5</v>
      </c>
    </row>
    <row r="125" spans="1:53" ht="14.25" customHeight="1" x14ac:dyDescent="0.2">
      <c r="A125" s="26">
        <v>7956</v>
      </c>
      <c r="B125" s="26">
        <v>12538</v>
      </c>
      <c r="F125" s="26">
        <v>11021305</v>
      </c>
      <c r="G125" s="26" t="s">
        <v>121</v>
      </c>
      <c r="I125" s="26" t="s">
        <v>56</v>
      </c>
      <c r="K125" s="26" t="s">
        <v>455</v>
      </c>
      <c r="L125" s="26" t="s">
        <v>57</v>
      </c>
      <c r="M125" s="26" t="s">
        <v>57</v>
      </c>
      <c r="O125" s="36" t="s">
        <v>4221</v>
      </c>
      <c r="P125" s="26" t="s">
        <v>703</v>
      </c>
      <c r="Q125" s="26" t="s">
        <v>59</v>
      </c>
      <c r="R125" s="26" t="s">
        <v>154</v>
      </c>
      <c r="S125" s="26" t="s">
        <v>532</v>
      </c>
      <c r="T125" s="54">
        <v>2.3199999999999998</v>
      </c>
      <c r="U125" s="26" t="s">
        <v>209</v>
      </c>
      <c r="V125" s="43">
        <v>9.9500500000000006E-2</v>
      </c>
      <c r="Y125" s="43"/>
      <c r="Z125" s="43">
        <v>9.7100000000000006E-2</v>
      </c>
      <c r="AA125" s="36" t="s">
        <v>4202</v>
      </c>
      <c r="AB125" s="26" t="s">
        <v>347</v>
      </c>
      <c r="AD125" s="55"/>
      <c r="AE125" s="43"/>
      <c r="AF125" s="36"/>
      <c r="AJ125" s="26" t="s">
        <v>53</v>
      </c>
      <c r="AK125" s="26" t="s">
        <v>411</v>
      </c>
      <c r="AM125" s="26" t="s">
        <v>160</v>
      </c>
      <c r="AN125" s="36" t="s">
        <v>3212</v>
      </c>
      <c r="AO125" s="36" t="s">
        <v>3212</v>
      </c>
      <c r="AP125" s="43"/>
      <c r="AQ125" s="42">
        <v>11054.3</v>
      </c>
      <c r="AR125" s="42">
        <v>99.33</v>
      </c>
      <c r="AS125" s="42">
        <v>3.6469999999999998</v>
      </c>
      <c r="AT125" s="42">
        <v>40.044919999999998</v>
      </c>
      <c r="AU125" s="42">
        <v>10.980235810255</v>
      </c>
      <c r="AY125" s="26" t="s">
        <v>15</v>
      </c>
      <c r="AZ125" s="43">
        <v>1.0584580199999999E-4</v>
      </c>
      <c r="BA125" s="43">
        <v>9.7171999418783448E-6</v>
      </c>
    </row>
    <row r="126" spans="1:53" ht="14.25" customHeight="1" x14ac:dyDescent="0.2">
      <c r="A126" s="26">
        <v>7956</v>
      </c>
      <c r="B126" s="26">
        <v>12538</v>
      </c>
      <c r="F126" s="26">
        <v>11022429</v>
      </c>
      <c r="G126" s="26" t="s">
        <v>121</v>
      </c>
      <c r="H126" s="26" t="s">
        <v>4154</v>
      </c>
      <c r="I126" s="26" t="s">
        <v>51</v>
      </c>
      <c r="K126" s="26" t="s">
        <v>84</v>
      </c>
      <c r="L126" s="26" t="s">
        <v>57</v>
      </c>
      <c r="M126" s="26" t="s">
        <v>57</v>
      </c>
      <c r="O126" s="36" t="s">
        <v>4196</v>
      </c>
      <c r="P126" s="26" t="s">
        <v>154</v>
      </c>
      <c r="Q126" s="26" t="s">
        <v>154</v>
      </c>
      <c r="R126" s="26" t="s">
        <v>154</v>
      </c>
      <c r="S126" s="26" t="s">
        <v>531</v>
      </c>
      <c r="T126" s="54">
        <v>4.62</v>
      </c>
      <c r="U126" s="26" t="s">
        <v>4153</v>
      </c>
      <c r="V126" s="43">
        <v>0.06</v>
      </c>
      <c r="Y126" s="43"/>
      <c r="Z126" s="43">
        <v>5.8999999999999997E-2</v>
      </c>
      <c r="AA126" s="36" t="s">
        <v>4165</v>
      </c>
      <c r="AB126" s="26" t="s">
        <v>346</v>
      </c>
      <c r="AD126" s="55"/>
      <c r="AE126" s="43"/>
      <c r="AF126" s="36"/>
      <c r="AJ126" s="26" t="s">
        <v>53</v>
      </c>
      <c r="AK126" s="26" t="s">
        <v>411</v>
      </c>
      <c r="AM126" s="26" t="s">
        <v>160</v>
      </c>
      <c r="AN126" s="36" t="s">
        <v>3212</v>
      </c>
      <c r="AO126" s="36" t="s">
        <v>3212</v>
      </c>
      <c r="AP126" s="43"/>
      <c r="AQ126" s="42">
        <v>1130000</v>
      </c>
      <c r="AR126" s="42">
        <v>100.46</v>
      </c>
      <c r="AS126" s="42">
        <v>1</v>
      </c>
      <c r="AT126" s="42">
        <v>1135.1980000000001</v>
      </c>
      <c r="AU126" s="42">
        <v>1135.1980000000001</v>
      </c>
      <c r="AY126" s="26" t="s">
        <v>15</v>
      </c>
      <c r="AZ126" s="43">
        <v>3.0005289890000001E-3</v>
      </c>
      <c r="BA126" s="43">
        <v>2.7546430207927528E-4</v>
      </c>
    </row>
    <row r="127" spans="1:53" ht="14.25" customHeight="1" x14ac:dyDescent="0.2">
      <c r="A127" s="26">
        <v>7956</v>
      </c>
      <c r="B127" s="26">
        <v>12538</v>
      </c>
      <c r="F127" s="26">
        <v>11022433</v>
      </c>
      <c r="G127" s="26" t="s">
        <v>121</v>
      </c>
      <c r="H127" s="26" t="s">
        <v>451</v>
      </c>
      <c r="I127" s="26" t="s">
        <v>51</v>
      </c>
      <c r="K127" s="26" t="s">
        <v>357</v>
      </c>
      <c r="L127" s="26" t="s">
        <v>57</v>
      </c>
      <c r="M127" s="26" t="s">
        <v>57</v>
      </c>
      <c r="O127" s="36" t="s">
        <v>4197</v>
      </c>
      <c r="P127" s="26" t="s">
        <v>154</v>
      </c>
      <c r="Q127" s="26" t="s">
        <v>154</v>
      </c>
      <c r="R127" s="26" t="s">
        <v>154</v>
      </c>
      <c r="S127" s="26" t="s">
        <v>531</v>
      </c>
      <c r="T127" s="54">
        <v>1.97</v>
      </c>
      <c r="U127" s="26" t="s">
        <v>4153</v>
      </c>
      <c r="V127" s="43">
        <v>0.11</v>
      </c>
      <c r="Y127" s="43"/>
      <c r="Z127" s="43">
        <v>0.1132</v>
      </c>
      <c r="AA127" s="36" t="s">
        <v>4186</v>
      </c>
      <c r="AB127" s="26" t="s">
        <v>347</v>
      </c>
      <c r="AD127" s="55"/>
      <c r="AE127" s="43"/>
      <c r="AF127" s="36"/>
      <c r="AH127" s="45"/>
      <c r="AJ127" s="26" t="s">
        <v>53</v>
      </c>
      <c r="AK127" s="26" t="s">
        <v>411</v>
      </c>
      <c r="AM127" s="26" t="s">
        <v>160</v>
      </c>
      <c r="AN127" s="36" t="s">
        <v>3212</v>
      </c>
      <c r="AO127" s="36" t="s">
        <v>3212</v>
      </c>
      <c r="AP127" s="43"/>
      <c r="AQ127" s="42">
        <v>3323076.92</v>
      </c>
      <c r="AR127" s="42">
        <v>100.08</v>
      </c>
      <c r="AS127" s="42">
        <v>1</v>
      </c>
      <c r="AT127" s="42">
        <v>3325.7353800000001</v>
      </c>
      <c r="AU127" s="42">
        <v>3325.7353800000001</v>
      </c>
      <c r="AY127" s="26" t="s">
        <v>15</v>
      </c>
      <c r="AZ127" s="43">
        <v>8.7905065189999992E-3</v>
      </c>
      <c r="BA127" s="43">
        <v>8.0701461361987377E-4</v>
      </c>
    </row>
    <row r="128" spans="1:53" ht="14.25" customHeight="1" x14ac:dyDescent="0.2">
      <c r="A128" s="26">
        <v>7956</v>
      </c>
      <c r="B128" s="26">
        <v>12538</v>
      </c>
      <c r="F128" s="26">
        <v>11022768</v>
      </c>
      <c r="G128" s="26" t="s">
        <v>121</v>
      </c>
      <c r="I128" s="26" t="s">
        <v>56</v>
      </c>
      <c r="K128" s="26" t="s">
        <v>455</v>
      </c>
      <c r="L128" s="26" t="s">
        <v>57</v>
      </c>
      <c r="M128" s="26" t="s">
        <v>57</v>
      </c>
      <c r="O128" s="36" t="s">
        <v>3326</v>
      </c>
      <c r="P128" s="26" t="s">
        <v>703</v>
      </c>
      <c r="Q128" s="26" t="s">
        <v>59</v>
      </c>
      <c r="R128" s="26" t="s">
        <v>154</v>
      </c>
      <c r="S128" s="26" t="s">
        <v>532</v>
      </c>
      <c r="T128" s="54">
        <v>2.3199999999999998</v>
      </c>
      <c r="U128" s="26" t="s">
        <v>209</v>
      </c>
      <c r="V128" s="43">
        <v>9.7214999999999996E-2</v>
      </c>
      <c r="Y128" s="43"/>
      <c r="Z128" s="43">
        <v>9.6600000000000005E-2</v>
      </c>
      <c r="AA128" s="36" t="s">
        <v>4202</v>
      </c>
      <c r="AB128" s="26" t="s">
        <v>347</v>
      </c>
      <c r="AD128" s="55"/>
      <c r="AE128" s="43"/>
      <c r="AF128" s="36"/>
      <c r="AJ128" s="26" t="s">
        <v>53</v>
      </c>
      <c r="AK128" s="26" t="s">
        <v>411</v>
      </c>
      <c r="AM128" s="26" t="s">
        <v>160</v>
      </c>
      <c r="AN128" s="36" t="s">
        <v>3212</v>
      </c>
      <c r="AO128" s="36" t="s">
        <v>3212</v>
      </c>
      <c r="AP128" s="43"/>
      <c r="AQ128" s="42">
        <v>46516.45</v>
      </c>
      <c r="AR128" s="42">
        <v>99.4</v>
      </c>
      <c r="AS128" s="42">
        <v>3.6469999999999998</v>
      </c>
      <c r="AT128" s="42">
        <v>168.62762000000001</v>
      </c>
      <c r="AU128" s="42">
        <v>46.237351247600003</v>
      </c>
      <c r="AY128" s="26" t="s">
        <v>15</v>
      </c>
      <c r="AZ128" s="43">
        <v>4.4571260799999997E-4</v>
      </c>
      <c r="BA128" s="43">
        <v>4.0918755718904762E-5</v>
      </c>
    </row>
    <row r="129" spans="1:53" ht="14.25" customHeight="1" x14ac:dyDescent="0.2">
      <c r="A129" s="26">
        <v>7956</v>
      </c>
      <c r="B129" s="26">
        <v>12538</v>
      </c>
      <c r="F129" s="26">
        <v>11022769</v>
      </c>
      <c r="G129" s="26" t="s">
        <v>121</v>
      </c>
      <c r="I129" s="26" t="s">
        <v>56</v>
      </c>
      <c r="K129" s="26" t="s">
        <v>455</v>
      </c>
      <c r="L129" s="26" t="s">
        <v>57</v>
      </c>
      <c r="M129" s="26" t="s">
        <v>57</v>
      </c>
      <c r="O129" s="36" t="s">
        <v>4222</v>
      </c>
      <c r="P129" s="26" t="s">
        <v>703</v>
      </c>
      <c r="Q129" s="26" t="s">
        <v>59</v>
      </c>
      <c r="R129" s="26" t="s">
        <v>154</v>
      </c>
      <c r="S129" s="26" t="s">
        <v>532</v>
      </c>
      <c r="T129" s="54">
        <v>2.33</v>
      </c>
      <c r="U129" s="26" t="s">
        <v>209</v>
      </c>
      <c r="V129" s="43">
        <v>9.7214999999999996E-2</v>
      </c>
      <c r="Y129" s="43"/>
      <c r="Z129" s="43">
        <v>9.9199999999999997E-2</v>
      </c>
      <c r="AA129" s="36" t="s">
        <v>4202</v>
      </c>
      <c r="AB129" s="26" t="s">
        <v>347</v>
      </c>
      <c r="AD129" s="55"/>
      <c r="AE129" s="43"/>
      <c r="AF129" s="36"/>
      <c r="AJ129" s="26" t="s">
        <v>53</v>
      </c>
      <c r="AK129" s="26" t="s">
        <v>411</v>
      </c>
      <c r="AM129" s="26" t="s">
        <v>160</v>
      </c>
      <c r="AN129" s="36" t="s">
        <v>3212</v>
      </c>
      <c r="AO129" s="36" t="s">
        <v>3212</v>
      </c>
      <c r="AP129" s="43"/>
      <c r="AQ129" s="42">
        <v>112354.41</v>
      </c>
      <c r="AR129" s="42">
        <v>99.88</v>
      </c>
      <c r="AS129" s="42">
        <v>3.6469999999999998</v>
      </c>
      <c r="AT129" s="42">
        <v>409.26483000000002</v>
      </c>
      <c r="AU129" s="42">
        <v>112.219585961064</v>
      </c>
      <c r="AY129" s="26" t="s">
        <v>15</v>
      </c>
      <c r="AZ129" s="43">
        <v>1.081759293E-3</v>
      </c>
      <c r="BA129" s="43">
        <v>9.9311178104210238E-5</v>
      </c>
    </row>
    <row r="130" spans="1:53" ht="14.25" customHeight="1" x14ac:dyDescent="0.2">
      <c r="A130" s="26">
        <v>7956</v>
      </c>
      <c r="B130" s="26">
        <v>12538</v>
      </c>
      <c r="C130" s="56"/>
      <c r="F130" s="26">
        <v>11022770</v>
      </c>
      <c r="G130" s="26" t="s">
        <v>121</v>
      </c>
      <c r="I130" s="26" t="s">
        <v>56</v>
      </c>
      <c r="K130" s="26" t="s">
        <v>455</v>
      </c>
      <c r="L130" s="26" t="s">
        <v>57</v>
      </c>
      <c r="M130" s="26" t="s">
        <v>57</v>
      </c>
      <c r="O130" s="36" t="s">
        <v>4222</v>
      </c>
      <c r="P130" s="26" t="s">
        <v>703</v>
      </c>
      <c r="Q130" s="26" t="s">
        <v>59</v>
      </c>
      <c r="R130" s="26" t="s">
        <v>154</v>
      </c>
      <c r="S130" s="26" t="s">
        <v>532</v>
      </c>
      <c r="T130" s="54">
        <v>2.3199999999999998</v>
      </c>
      <c r="U130" s="26" t="s">
        <v>209</v>
      </c>
      <c r="V130" s="43">
        <v>9.7214999999999996E-2</v>
      </c>
      <c r="Y130" s="43"/>
      <c r="Z130" s="43">
        <v>9.64E-2</v>
      </c>
      <c r="AA130" s="36" t="s">
        <v>4202</v>
      </c>
      <c r="AB130" s="26" t="s">
        <v>347</v>
      </c>
      <c r="AD130" s="55"/>
      <c r="AE130" s="43"/>
      <c r="AF130" s="36"/>
      <c r="AJ130" s="26" t="s">
        <v>53</v>
      </c>
      <c r="AK130" s="26" t="s">
        <v>411</v>
      </c>
      <c r="AM130" s="26" t="s">
        <v>160</v>
      </c>
      <c r="AN130" s="36" t="s">
        <v>3212</v>
      </c>
      <c r="AO130" s="36" t="s">
        <v>3212</v>
      </c>
      <c r="AP130" s="43"/>
      <c r="AQ130" s="42">
        <v>45658.39</v>
      </c>
      <c r="AR130" s="42">
        <v>99.44</v>
      </c>
      <c r="AS130" s="42">
        <v>3.6469999999999998</v>
      </c>
      <c r="AT130" s="42">
        <v>165.58366000000001</v>
      </c>
      <c r="AU130" s="42">
        <v>45.402703591993003</v>
      </c>
      <c r="AY130" s="26" t="s">
        <v>15</v>
      </c>
      <c r="AZ130" s="43">
        <v>4.3766688400000001E-4</v>
      </c>
      <c r="BA130" s="43">
        <v>4.0180116012917587E-5</v>
      </c>
    </row>
    <row r="131" spans="1:53" ht="14.25" customHeight="1" x14ac:dyDescent="0.2">
      <c r="A131" s="26">
        <v>7956</v>
      </c>
      <c r="B131" s="26">
        <v>12538</v>
      </c>
      <c r="F131" s="26">
        <v>11022771</v>
      </c>
      <c r="G131" s="26" t="s">
        <v>121</v>
      </c>
      <c r="I131" s="26" t="s">
        <v>56</v>
      </c>
      <c r="K131" s="26" t="s">
        <v>455</v>
      </c>
      <c r="L131" s="26" t="s">
        <v>57</v>
      </c>
      <c r="M131" s="26" t="s">
        <v>57</v>
      </c>
      <c r="O131" s="36" t="s">
        <v>4222</v>
      </c>
      <c r="P131" s="26" t="s">
        <v>703</v>
      </c>
      <c r="Q131" s="26" t="s">
        <v>59</v>
      </c>
      <c r="R131" s="26" t="s">
        <v>154</v>
      </c>
      <c r="S131" s="26" t="s">
        <v>532</v>
      </c>
      <c r="T131" s="54">
        <v>2.3199999999999998</v>
      </c>
      <c r="U131" s="26" t="s">
        <v>209</v>
      </c>
      <c r="V131" s="43">
        <v>9.7214999999999996E-2</v>
      </c>
      <c r="Y131" s="43"/>
      <c r="Z131" s="43">
        <v>9.7100000000000006E-2</v>
      </c>
      <c r="AA131" s="36" t="s">
        <v>4202</v>
      </c>
      <c r="AB131" s="26" t="s">
        <v>347</v>
      </c>
      <c r="AD131" s="55"/>
      <c r="AE131" s="43"/>
      <c r="AF131" s="36"/>
      <c r="AJ131" s="26" t="s">
        <v>53</v>
      </c>
      <c r="AK131" s="26" t="s">
        <v>411</v>
      </c>
      <c r="AM131" s="26" t="s">
        <v>160</v>
      </c>
      <c r="AN131" s="36" t="s">
        <v>3212</v>
      </c>
      <c r="AO131" s="36" t="s">
        <v>3212</v>
      </c>
      <c r="AP131" s="43"/>
      <c r="AQ131" s="42">
        <v>25914.16</v>
      </c>
      <c r="AR131" s="42">
        <v>99.33</v>
      </c>
      <c r="AS131" s="42">
        <v>3.6469999999999998</v>
      </c>
      <c r="AT131" s="42">
        <v>93.875730000000004</v>
      </c>
      <c r="AU131" s="42">
        <v>25.740534686042999</v>
      </c>
      <c r="AY131" s="26" t="s">
        <v>15</v>
      </c>
      <c r="AZ131" s="43">
        <v>2.48130149E-4</v>
      </c>
      <c r="BA131" s="43">
        <v>2.2779649406211508E-5</v>
      </c>
    </row>
    <row r="132" spans="1:53" ht="14.25" customHeight="1" x14ac:dyDescent="0.2">
      <c r="A132" s="26">
        <v>7956</v>
      </c>
      <c r="B132" s="26">
        <v>12538</v>
      </c>
      <c r="F132" s="26">
        <v>53089165</v>
      </c>
      <c r="G132" s="26" t="s">
        <v>121</v>
      </c>
      <c r="H132" s="26" t="s">
        <v>450</v>
      </c>
      <c r="I132" s="26" t="s">
        <v>51</v>
      </c>
      <c r="K132" s="26" t="s">
        <v>475</v>
      </c>
      <c r="L132" s="26" t="s">
        <v>57</v>
      </c>
      <c r="M132" s="26" t="s">
        <v>57</v>
      </c>
      <c r="O132" s="36">
        <v>44233</v>
      </c>
      <c r="P132" s="26" t="s">
        <v>154</v>
      </c>
      <c r="Q132" s="26" t="s">
        <v>154</v>
      </c>
      <c r="R132" s="26" t="s">
        <v>154</v>
      </c>
      <c r="S132" s="26" t="s">
        <v>538</v>
      </c>
      <c r="T132" s="54">
        <v>0.92</v>
      </c>
      <c r="U132" s="26" t="s">
        <v>4153</v>
      </c>
      <c r="V132" s="43">
        <v>7.0000000000000007E-2</v>
      </c>
      <c r="Y132" s="43"/>
      <c r="Z132" s="43">
        <v>5.6599999999999998E-2</v>
      </c>
      <c r="AA132" s="36">
        <v>45700</v>
      </c>
      <c r="AB132" s="26" t="s">
        <v>347</v>
      </c>
      <c r="AD132" s="55"/>
      <c r="AE132" s="43"/>
      <c r="AF132" s="36"/>
      <c r="AJ132" s="26" t="s">
        <v>53</v>
      </c>
      <c r="AK132" s="26" t="s">
        <v>411</v>
      </c>
      <c r="AM132" s="26" t="s">
        <v>160</v>
      </c>
      <c r="AN132" s="36" t="s">
        <v>3212</v>
      </c>
      <c r="AO132" s="36" t="s">
        <v>3212</v>
      </c>
      <c r="AP132" s="43"/>
      <c r="AQ132" s="42">
        <v>1209687.49</v>
      </c>
      <c r="AR132" s="42">
        <v>123.54</v>
      </c>
      <c r="AS132" s="42">
        <v>3.7964000000000002</v>
      </c>
      <c r="AT132" s="42">
        <v>5673.5221000000001</v>
      </c>
      <c r="AU132" s="42">
        <v>1494.4479243493799</v>
      </c>
      <c r="AY132" s="26" t="s">
        <v>15</v>
      </c>
      <c r="AZ132" s="43">
        <v>1.4996121851999999E-2</v>
      </c>
      <c r="BA132" s="43">
        <v>1.3767226559664874E-3</v>
      </c>
    </row>
    <row r="133" spans="1:53" ht="14.25" customHeight="1" x14ac:dyDescent="0.2">
      <c r="A133" s="26">
        <v>7956</v>
      </c>
      <c r="B133" s="26">
        <v>12538</v>
      </c>
      <c r="F133" s="26">
        <v>53089173</v>
      </c>
      <c r="G133" s="26" t="s">
        <v>121</v>
      </c>
      <c r="H133" s="26" t="s">
        <v>445</v>
      </c>
      <c r="I133" s="26" t="s">
        <v>51</v>
      </c>
      <c r="K133" s="26" t="s">
        <v>84</v>
      </c>
      <c r="L133" s="26" t="s">
        <v>57</v>
      </c>
      <c r="M133" s="26" t="s">
        <v>57</v>
      </c>
      <c r="O133" s="36" t="s">
        <v>4198</v>
      </c>
      <c r="P133" s="26" t="s">
        <v>154</v>
      </c>
      <c r="Q133" s="26" t="s">
        <v>154</v>
      </c>
      <c r="R133" s="26" t="s">
        <v>154</v>
      </c>
      <c r="S133" s="26" t="s">
        <v>531</v>
      </c>
      <c r="T133" s="54">
        <v>2.25</v>
      </c>
      <c r="U133" s="26" t="s">
        <v>4153</v>
      </c>
      <c r="V133" s="43">
        <v>0.12</v>
      </c>
      <c r="Y133" s="43"/>
      <c r="Z133" s="43">
        <v>0.1318</v>
      </c>
      <c r="AA133" s="36">
        <v>46391</v>
      </c>
      <c r="AB133" s="26" t="s">
        <v>347</v>
      </c>
      <c r="AD133" s="55"/>
      <c r="AE133" s="43"/>
      <c r="AF133" s="36"/>
      <c r="AJ133" s="26" t="s">
        <v>53</v>
      </c>
      <c r="AK133" s="26" t="s">
        <v>411</v>
      </c>
      <c r="AM133" s="26" t="s">
        <v>160</v>
      </c>
      <c r="AN133" s="36" t="s">
        <v>3212</v>
      </c>
      <c r="AO133" s="36" t="s">
        <v>3212</v>
      </c>
      <c r="AP133" s="43"/>
      <c r="AQ133" s="42">
        <v>1502383</v>
      </c>
      <c r="AR133" s="42">
        <v>145.65</v>
      </c>
      <c r="AS133" s="42">
        <v>1</v>
      </c>
      <c r="AT133" s="42">
        <v>2188.22084</v>
      </c>
      <c r="AU133" s="42">
        <v>2188.22084</v>
      </c>
      <c r="AY133" s="26" t="s">
        <v>15</v>
      </c>
      <c r="AZ133" s="43">
        <v>5.7838545049999999E-3</v>
      </c>
      <c r="BA133" s="43">
        <v>5.3098818574902839E-4</v>
      </c>
    </row>
    <row r="134" spans="1:53" ht="14.25" customHeight="1" x14ac:dyDescent="0.2">
      <c r="A134" s="26">
        <v>7956</v>
      </c>
      <c r="B134" s="26">
        <v>12538</v>
      </c>
      <c r="F134" s="26">
        <v>53089447</v>
      </c>
      <c r="G134" s="26" t="s">
        <v>351</v>
      </c>
      <c r="I134" s="26" t="s">
        <v>51</v>
      </c>
      <c r="K134" s="26" t="s">
        <v>79</v>
      </c>
      <c r="L134" s="26" t="s">
        <v>57</v>
      </c>
      <c r="M134" s="26" t="s">
        <v>57</v>
      </c>
      <c r="O134" s="36" t="s">
        <v>4199</v>
      </c>
      <c r="P134" s="26" t="s">
        <v>154</v>
      </c>
      <c r="Q134" s="26" t="s">
        <v>154</v>
      </c>
      <c r="R134" s="26" t="s">
        <v>154</v>
      </c>
      <c r="S134" s="26" t="s">
        <v>531</v>
      </c>
      <c r="T134" s="54">
        <v>2.5499999999999998</v>
      </c>
      <c r="U134" s="26" t="s">
        <v>209</v>
      </c>
      <c r="V134" s="43">
        <v>0.12</v>
      </c>
      <c r="Y134" s="43"/>
      <c r="Z134" s="43">
        <v>5.1200000000000002E-2</v>
      </c>
      <c r="AA134" s="36"/>
      <c r="AB134" s="26" t="s">
        <v>347</v>
      </c>
      <c r="AD134" s="55"/>
      <c r="AE134" s="43"/>
      <c r="AF134" s="36"/>
      <c r="AJ134" s="26" t="s">
        <v>53</v>
      </c>
      <c r="AK134" s="26" t="s">
        <v>411</v>
      </c>
      <c r="AM134" s="26" t="s">
        <v>160</v>
      </c>
      <c r="AN134" s="36" t="s">
        <v>1839</v>
      </c>
      <c r="AO134" s="36" t="s">
        <v>3212</v>
      </c>
      <c r="AP134" s="43"/>
      <c r="AQ134" s="42">
        <v>156724167.72</v>
      </c>
      <c r="AR134" s="42">
        <v>102.12739999999999</v>
      </c>
      <c r="AS134" s="42">
        <v>1</v>
      </c>
      <c r="AT134" s="42">
        <v>160058.31766</v>
      </c>
      <c r="AU134" s="42">
        <v>160058.31766</v>
      </c>
      <c r="AY134" s="26" t="s">
        <v>15</v>
      </c>
      <c r="AZ134" s="43">
        <v>0.42306242804600003</v>
      </c>
      <c r="BA134" s="43">
        <v>3.8839350286201037E-2</v>
      </c>
    </row>
    <row r="135" spans="1:53" ht="14.25" customHeight="1" x14ac:dyDescent="0.2">
      <c r="A135" s="26">
        <v>7956</v>
      </c>
      <c r="B135" s="26">
        <v>12538</v>
      </c>
      <c r="F135" s="26">
        <v>53089660</v>
      </c>
      <c r="G135" s="26" t="s">
        <v>121</v>
      </c>
      <c r="H135" s="26" t="s">
        <v>444</v>
      </c>
      <c r="I135" s="26" t="s">
        <v>51</v>
      </c>
      <c r="K135" s="26" t="s">
        <v>475</v>
      </c>
      <c r="L135" s="26" t="s">
        <v>57</v>
      </c>
      <c r="M135" s="26" t="s">
        <v>57</v>
      </c>
      <c r="O135" s="36" t="s">
        <v>4223</v>
      </c>
      <c r="P135" s="26" t="s">
        <v>154</v>
      </c>
      <c r="Q135" s="26" t="s">
        <v>154</v>
      </c>
      <c r="R135" s="26" t="s">
        <v>154</v>
      </c>
      <c r="S135" s="26" t="s">
        <v>535</v>
      </c>
      <c r="T135" s="54">
        <v>1.53</v>
      </c>
      <c r="U135" s="26" t="s">
        <v>4153</v>
      </c>
      <c r="V135" s="43">
        <v>5.5E-2</v>
      </c>
      <c r="Y135" s="43"/>
      <c r="Z135" s="43">
        <v>7.2499999999999995E-2</v>
      </c>
      <c r="AA135" s="36" t="s">
        <v>4224</v>
      </c>
      <c r="AB135" s="26" t="s">
        <v>347</v>
      </c>
      <c r="AD135" s="55"/>
      <c r="AE135" s="43"/>
      <c r="AF135" s="36"/>
      <c r="AJ135" s="26" t="s">
        <v>53</v>
      </c>
      <c r="AK135" s="26" t="s">
        <v>411</v>
      </c>
      <c r="AM135" s="26" t="s">
        <v>160</v>
      </c>
      <c r="AN135" s="36" t="s">
        <v>3212</v>
      </c>
      <c r="AO135" s="36" t="s">
        <v>3212</v>
      </c>
      <c r="AP135" s="43"/>
      <c r="AQ135" s="42">
        <v>362963</v>
      </c>
      <c r="AR135" s="42">
        <v>118.23</v>
      </c>
      <c r="AS135" s="42">
        <v>4.5743</v>
      </c>
      <c r="AT135" s="42">
        <v>1962.9746399999999</v>
      </c>
      <c r="AU135" s="42">
        <v>429.13115449358401</v>
      </c>
      <c r="AY135" s="26" t="s">
        <v>15</v>
      </c>
      <c r="AZ135" s="43">
        <v>5.1884889800000002E-3</v>
      </c>
      <c r="BA135" s="43">
        <v>4.7633050728323751E-4</v>
      </c>
    </row>
    <row r="136" spans="1:53" ht="14.25" customHeight="1" x14ac:dyDescent="0.2">
      <c r="A136" s="26">
        <v>7956</v>
      </c>
      <c r="B136" s="26">
        <v>12538</v>
      </c>
      <c r="F136" s="26">
        <v>53089678</v>
      </c>
      <c r="G136" s="26" t="s">
        <v>121</v>
      </c>
      <c r="H136" s="26" t="s">
        <v>451</v>
      </c>
      <c r="I136" s="26" t="s">
        <v>51</v>
      </c>
      <c r="K136" s="26" t="s">
        <v>475</v>
      </c>
      <c r="L136" s="26" t="s">
        <v>57</v>
      </c>
      <c r="M136" s="26" t="s">
        <v>57</v>
      </c>
      <c r="O136" s="36" t="s">
        <v>4225</v>
      </c>
      <c r="P136" s="26" t="s">
        <v>154</v>
      </c>
      <c r="Q136" s="26" t="s">
        <v>154</v>
      </c>
      <c r="R136" s="26" t="s">
        <v>154</v>
      </c>
      <c r="S136" s="26" t="s">
        <v>538</v>
      </c>
      <c r="T136" s="54">
        <v>1.33</v>
      </c>
      <c r="U136" s="26" t="s">
        <v>4153</v>
      </c>
      <c r="V136" s="43">
        <v>7.0000000000000007E-2</v>
      </c>
      <c r="Y136" s="43"/>
      <c r="Z136" s="43">
        <v>7.0300000000000001E-2</v>
      </c>
      <c r="AA136" s="36" t="s">
        <v>4226</v>
      </c>
      <c r="AB136" s="26" t="s">
        <v>347</v>
      </c>
      <c r="AD136" s="55"/>
      <c r="AE136" s="43"/>
      <c r="AF136" s="36"/>
      <c r="AJ136" s="26" t="s">
        <v>53</v>
      </c>
      <c r="AK136" s="26" t="s">
        <v>411</v>
      </c>
      <c r="AM136" s="26" t="s">
        <v>160</v>
      </c>
      <c r="AN136" s="36" t="s">
        <v>3212</v>
      </c>
      <c r="AO136" s="36" t="s">
        <v>3212</v>
      </c>
      <c r="AP136" s="43"/>
      <c r="AQ136" s="42">
        <v>1045000</v>
      </c>
      <c r="AR136" s="42">
        <v>125.82</v>
      </c>
      <c r="AS136" s="42">
        <v>3.7964000000000002</v>
      </c>
      <c r="AT136" s="42">
        <v>4991.5788499999999</v>
      </c>
      <c r="AU136" s="42">
        <v>1314.8189995785499</v>
      </c>
      <c r="AY136" s="26" t="s">
        <v>15</v>
      </c>
      <c r="AZ136" s="43">
        <v>1.3193625291000001E-2</v>
      </c>
      <c r="BA136" s="43">
        <v>1.2112440157478444E-3</v>
      </c>
    </row>
    <row r="137" spans="1:53" ht="14.25" customHeight="1" x14ac:dyDescent="0.2">
      <c r="A137" s="26">
        <v>7956</v>
      </c>
      <c r="B137" s="26">
        <v>12538</v>
      </c>
      <c r="F137" s="26">
        <v>53090148</v>
      </c>
      <c r="G137" s="26" t="s">
        <v>351</v>
      </c>
      <c r="I137" s="26" t="s">
        <v>51</v>
      </c>
      <c r="K137" s="26" t="s">
        <v>79</v>
      </c>
      <c r="L137" s="26" t="s">
        <v>57</v>
      </c>
      <c r="M137" s="26" t="s">
        <v>57</v>
      </c>
      <c r="O137" s="36" t="s">
        <v>4200</v>
      </c>
      <c r="P137" s="26" t="s">
        <v>154</v>
      </c>
      <c r="Q137" s="26" t="s">
        <v>154</v>
      </c>
      <c r="R137" s="26" t="s">
        <v>154</v>
      </c>
      <c r="S137" s="26" t="s">
        <v>531</v>
      </c>
      <c r="T137" s="54">
        <v>3.11</v>
      </c>
      <c r="U137" s="26" t="s">
        <v>4153</v>
      </c>
      <c r="V137" s="43">
        <v>7.0000000000000007E-2</v>
      </c>
      <c r="Y137" s="43"/>
      <c r="Z137" s="43">
        <v>2.3699999999999999E-2</v>
      </c>
      <c r="AA137" s="36"/>
      <c r="AB137" s="26" t="s">
        <v>347</v>
      </c>
      <c r="AD137" s="55"/>
      <c r="AE137" s="43"/>
      <c r="AF137" s="36"/>
      <c r="AJ137" s="26" t="s">
        <v>53</v>
      </c>
      <c r="AK137" s="26" t="s">
        <v>411</v>
      </c>
      <c r="AM137" s="26" t="s">
        <v>160</v>
      </c>
      <c r="AN137" s="36" t="s">
        <v>1839</v>
      </c>
      <c r="AO137" s="36" t="s">
        <v>3212</v>
      </c>
      <c r="AP137" s="43"/>
      <c r="AQ137" s="42">
        <v>23287902.989999998</v>
      </c>
      <c r="AR137" s="42">
        <v>100.3922</v>
      </c>
      <c r="AS137" s="42">
        <v>1</v>
      </c>
      <c r="AT137" s="42">
        <v>23379.238150000001</v>
      </c>
      <c r="AU137" s="42">
        <v>23379.238150000001</v>
      </c>
      <c r="AY137" s="26" t="s">
        <v>15</v>
      </c>
      <c r="AZ137" s="43">
        <v>6.1795459318999997E-2</v>
      </c>
      <c r="BA137" s="43">
        <v>5.6731473453396838E-3</v>
      </c>
    </row>
    <row r="138" spans="1:53" ht="14.25" customHeight="1" x14ac:dyDescent="0.2">
      <c r="A138" s="26">
        <v>7956</v>
      </c>
      <c r="B138" s="26">
        <v>12538</v>
      </c>
      <c r="F138" s="26">
        <v>11021148</v>
      </c>
      <c r="G138" s="26" t="s">
        <v>121</v>
      </c>
      <c r="H138" s="26" t="s">
        <v>446</v>
      </c>
      <c r="I138" s="26" t="s">
        <v>51</v>
      </c>
      <c r="K138" s="26" t="s">
        <v>84</v>
      </c>
      <c r="L138" s="26" t="s">
        <v>57</v>
      </c>
      <c r="M138" s="26" t="s">
        <v>57</v>
      </c>
      <c r="O138" s="36">
        <v>45624</v>
      </c>
      <c r="P138" s="26" t="s">
        <v>154</v>
      </c>
      <c r="Q138" s="26" t="s">
        <v>154</v>
      </c>
      <c r="R138" s="26" t="s">
        <v>154</v>
      </c>
      <c r="S138" s="26" t="s">
        <v>531</v>
      </c>
      <c r="T138" s="54">
        <v>0.51</v>
      </c>
      <c r="U138" s="26" t="s">
        <v>4401</v>
      </c>
      <c r="V138" s="43">
        <v>9.686199999999999E-2</v>
      </c>
      <c r="Y138" s="43"/>
      <c r="Z138" s="43">
        <v>9.849999999999999E-2</v>
      </c>
      <c r="AA138" s="36">
        <v>45848</v>
      </c>
      <c r="AB138" s="26" t="s">
        <v>347</v>
      </c>
      <c r="AD138" s="55"/>
      <c r="AE138" s="43"/>
      <c r="AF138" s="36">
        <v>45382</v>
      </c>
      <c r="AJ138" s="26" t="s">
        <v>53</v>
      </c>
      <c r="AK138" s="26" t="s">
        <v>411</v>
      </c>
      <c r="AM138" s="26" t="s">
        <v>160</v>
      </c>
      <c r="AN138" s="36">
        <v>45657</v>
      </c>
      <c r="AO138" s="36" t="s">
        <v>3212</v>
      </c>
      <c r="AP138" s="43"/>
      <c r="AQ138" s="42">
        <v>440397.84</v>
      </c>
      <c r="AR138" s="42">
        <v>100.17</v>
      </c>
      <c r="AS138" s="42">
        <v>1</v>
      </c>
      <c r="AT138" s="42">
        <v>441.14651632800002</v>
      </c>
      <c r="AU138" s="42">
        <v>441.14651632800002</v>
      </c>
      <c r="AY138" s="26" t="s">
        <v>15</v>
      </c>
      <c r="AZ138" s="43">
        <v>1.1646701878792751E-3</v>
      </c>
      <c r="BA138" s="43">
        <v>1.0704750821882715E-4</v>
      </c>
    </row>
    <row r="139" spans="1:53" ht="14.25" customHeight="1" x14ac:dyDescent="0.2">
      <c r="A139" s="26">
        <v>7956</v>
      </c>
      <c r="B139" s="26">
        <v>12955</v>
      </c>
      <c r="F139" s="26">
        <v>11019227</v>
      </c>
      <c r="G139" s="26" t="s">
        <v>121</v>
      </c>
      <c r="H139" s="26" t="s">
        <v>447</v>
      </c>
      <c r="I139" s="26" t="s">
        <v>51</v>
      </c>
      <c r="K139" s="26" t="s">
        <v>84</v>
      </c>
      <c r="L139" s="26" t="s">
        <v>57</v>
      </c>
      <c r="M139" s="26" t="s">
        <v>57</v>
      </c>
      <c r="O139" s="36" t="s">
        <v>3386</v>
      </c>
      <c r="P139" s="26" t="s">
        <v>154</v>
      </c>
      <c r="Q139" s="26" t="s">
        <v>154</v>
      </c>
      <c r="R139" s="26" t="s">
        <v>154</v>
      </c>
      <c r="S139" s="26" t="s">
        <v>531</v>
      </c>
      <c r="T139" s="54">
        <v>4.42</v>
      </c>
      <c r="U139" s="26" t="s">
        <v>4153</v>
      </c>
      <c r="V139" s="43">
        <v>3.7999999999999999E-2</v>
      </c>
      <c r="Y139" s="43"/>
      <c r="Z139" s="43">
        <v>6.2199999999999998E-2</v>
      </c>
      <c r="AA139" s="36">
        <v>46399</v>
      </c>
      <c r="AB139" s="26" t="s">
        <v>347</v>
      </c>
      <c r="AD139" s="55"/>
      <c r="AE139" s="43"/>
      <c r="AF139" s="36"/>
      <c r="AJ139" s="26" t="s">
        <v>53</v>
      </c>
      <c r="AK139" s="26" t="s">
        <v>411</v>
      </c>
      <c r="AM139" s="26" t="s">
        <v>160</v>
      </c>
      <c r="AN139" s="36" t="s">
        <v>3212</v>
      </c>
      <c r="AO139" s="36" t="s">
        <v>3212</v>
      </c>
      <c r="AP139" s="43"/>
      <c r="AQ139" s="42">
        <v>572856.99</v>
      </c>
      <c r="AR139" s="42">
        <v>102.33</v>
      </c>
      <c r="AS139" s="42">
        <v>1</v>
      </c>
      <c r="AT139" s="42">
        <v>586.20456000000001</v>
      </c>
      <c r="AU139" s="42">
        <v>586.20456000000001</v>
      </c>
      <c r="AY139" s="26" t="s">
        <v>15</v>
      </c>
      <c r="AZ139" s="43">
        <v>2.7304308828000001E-2</v>
      </c>
      <c r="BA139" s="43">
        <v>1.4628350191377944E-3</v>
      </c>
    </row>
    <row r="140" spans="1:53" ht="14.25" customHeight="1" x14ac:dyDescent="0.2">
      <c r="A140" s="26">
        <v>7956</v>
      </c>
      <c r="B140" s="26">
        <v>12955</v>
      </c>
      <c r="F140" s="26">
        <v>11019269</v>
      </c>
      <c r="G140" s="26" t="s">
        <v>121</v>
      </c>
      <c r="H140" s="26" t="s">
        <v>447</v>
      </c>
      <c r="I140" s="26" t="s">
        <v>51</v>
      </c>
      <c r="K140" s="26" t="s">
        <v>84</v>
      </c>
      <c r="L140" s="26" t="s">
        <v>57</v>
      </c>
      <c r="M140" s="26" t="s">
        <v>57</v>
      </c>
      <c r="O140" s="36" t="s">
        <v>4156</v>
      </c>
      <c r="P140" s="26" t="s">
        <v>154</v>
      </c>
      <c r="Q140" s="26" t="s">
        <v>154</v>
      </c>
      <c r="R140" s="26" t="s">
        <v>154</v>
      </c>
      <c r="S140" s="26" t="s">
        <v>531</v>
      </c>
      <c r="T140" s="54">
        <v>4.42</v>
      </c>
      <c r="U140" s="26" t="s">
        <v>4153</v>
      </c>
      <c r="V140" s="43">
        <v>3.7999999999999999E-2</v>
      </c>
      <c r="Y140" s="43"/>
      <c r="Z140" s="43">
        <v>6.6600000000000006E-2</v>
      </c>
      <c r="AA140" s="36">
        <v>46399</v>
      </c>
      <c r="AB140" s="26" t="s">
        <v>347</v>
      </c>
      <c r="AD140" s="55"/>
      <c r="AE140" s="43"/>
      <c r="AF140" s="36"/>
      <c r="AJ140" s="26" t="s">
        <v>53</v>
      </c>
      <c r="AK140" s="26" t="s">
        <v>411</v>
      </c>
      <c r="AM140" s="26" t="s">
        <v>160</v>
      </c>
      <c r="AN140" s="36" t="s">
        <v>3212</v>
      </c>
      <c r="AO140" s="36" t="s">
        <v>3212</v>
      </c>
      <c r="AP140" s="43"/>
      <c r="AQ140" s="42">
        <v>78913.97</v>
      </c>
      <c r="AR140" s="42">
        <v>100</v>
      </c>
      <c r="AS140" s="42">
        <v>1</v>
      </c>
      <c r="AT140" s="42">
        <v>78.913970000000006</v>
      </c>
      <c r="AU140" s="42">
        <v>78.913970000000006</v>
      </c>
      <c r="AY140" s="26" t="s">
        <v>15</v>
      </c>
      <c r="AZ140" s="43">
        <v>3.6756646990000002E-3</v>
      </c>
      <c r="BA140" s="43">
        <v>1.9692463466198444E-4</v>
      </c>
    </row>
    <row r="141" spans="1:53" ht="14.25" customHeight="1" x14ac:dyDescent="0.2">
      <c r="A141" s="26">
        <v>7956</v>
      </c>
      <c r="B141" s="26">
        <v>12955</v>
      </c>
      <c r="F141" s="26">
        <v>11019271</v>
      </c>
      <c r="G141" s="26" t="s">
        <v>121</v>
      </c>
      <c r="H141" s="26" t="s">
        <v>447</v>
      </c>
      <c r="I141" s="26" t="s">
        <v>51</v>
      </c>
      <c r="K141" s="26" t="s">
        <v>84</v>
      </c>
      <c r="L141" s="26" t="s">
        <v>57</v>
      </c>
      <c r="M141" s="26" t="s">
        <v>57</v>
      </c>
      <c r="O141" s="36" t="s">
        <v>4157</v>
      </c>
      <c r="P141" s="26" t="s">
        <v>154</v>
      </c>
      <c r="Q141" s="26" t="s">
        <v>154</v>
      </c>
      <c r="R141" s="26" t="s">
        <v>154</v>
      </c>
      <c r="S141" s="26" t="s">
        <v>531</v>
      </c>
      <c r="T141" s="54">
        <v>4.42</v>
      </c>
      <c r="U141" s="26" t="s">
        <v>4153</v>
      </c>
      <c r="V141" s="43">
        <v>3.7999999999999999E-2</v>
      </c>
      <c r="Y141" s="43"/>
      <c r="Z141" s="43">
        <v>6.1899999999999997E-2</v>
      </c>
      <c r="AA141" s="36">
        <v>46399</v>
      </c>
      <c r="AB141" s="26" t="s">
        <v>347</v>
      </c>
      <c r="AD141" s="55"/>
      <c r="AE141" s="43"/>
      <c r="AF141" s="36"/>
      <c r="AJ141" s="26" t="s">
        <v>53</v>
      </c>
      <c r="AK141" s="26" t="s">
        <v>411</v>
      </c>
      <c r="AM141" s="26" t="s">
        <v>160</v>
      </c>
      <c r="AN141" s="36" t="s">
        <v>3212</v>
      </c>
      <c r="AO141" s="36" t="s">
        <v>3212</v>
      </c>
      <c r="AP141" s="43"/>
      <c r="AQ141" s="42">
        <v>20517.63</v>
      </c>
      <c r="AR141" s="42">
        <v>102.44</v>
      </c>
      <c r="AS141" s="42">
        <v>1</v>
      </c>
      <c r="AT141" s="42">
        <v>21.018260000000001</v>
      </c>
      <c r="AU141" s="42">
        <v>21.018260000000001</v>
      </c>
      <c r="AY141" s="26" t="s">
        <v>15</v>
      </c>
      <c r="AZ141" s="43">
        <v>9.7899112499999995E-4</v>
      </c>
      <c r="BA141" s="43">
        <v>5.244968884128629E-5</v>
      </c>
    </row>
    <row r="142" spans="1:53" ht="14.25" customHeight="1" x14ac:dyDescent="0.2">
      <c r="A142" s="26">
        <v>7956</v>
      </c>
      <c r="B142" s="26">
        <v>12955</v>
      </c>
      <c r="F142" s="26">
        <v>11019375</v>
      </c>
      <c r="G142" s="26" t="s">
        <v>121</v>
      </c>
      <c r="H142" s="26" t="s">
        <v>451</v>
      </c>
      <c r="I142" s="26" t="s">
        <v>56</v>
      </c>
      <c r="K142" s="26" t="s">
        <v>475</v>
      </c>
      <c r="L142" s="26" t="s">
        <v>57</v>
      </c>
      <c r="M142" s="26" t="s">
        <v>57</v>
      </c>
      <c r="O142" s="36" t="s">
        <v>4158</v>
      </c>
      <c r="P142" s="26" t="s">
        <v>2061</v>
      </c>
      <c r="Q142" s="26" t="s">
        <v>59</v>
      </c>
      <c r="R142" s="26" t="s">
        <v>58</v>
      </c>
      <c r="S142" s="26" t="s">
        <v>531</v>
      </c>
      <c r="T142" s="54">
        <v>3.78</v>
      </c>
      <c r="U142" s="26" t="s">
        <v>209</v>
      </c>
      <c r="V142" s="43">
        <v>3.6880000000000003E-2</v>
      </c>
      <c r="Y142" s="43"/>
      <c r="Z142" s="43">
        <v>6.2300000000000001E-2</v>
      </c>
      <c r="AA142" s="36" t="s">
        <v>1616</v>
      </c>
      <c r="AB142" s="26" t="s">
        <v>346</v>
      </c>
      <c r="AD142" s="55"/>
      <c r="AE142" s="43"/>
      <c r="AF142" s="36"/>
      <c r="AH142" s="45"/>
      <c r="AJ142" s="26" t="s">
        <v>53</v>
      </c>
      <c r="AK142" s="26" t="s">
        <v>411</v>
      </c>
      <c r="AM142" s="26" t="s">
        <v>160</v>
      </c>
      <c r="AN142" s="36" t="s">
        <v>3212</v>
      </c>
      <c r="AO142" s="36" t="s">
        <v>3212</v>
      </c>
      <c r="AP142" s="43"/>
      <c r="AQ142" s="42">
        <v>1619570.62</v>
      </c>
      <c r="AR142" s="42">
        <v>91.22</v>
      </c>
      <c r="AS142" s="42">
        <v>1</v>
      </c>
      <c r="AT142" s="42">
        <v>1477.3723199999999</v>
      </c>
      <c r="AU142" s="42">
        <v>1477.3723199999999</v>
      </c>
      <c r="AY142" s="26" t="s">
        <v>15</v>
      </c>
      <c r="AZ142" s="43">
        <v>6.8813231476999998E-2</v>
      </c>
      <c r="BA142" s="43">
        <v>3.6866856955204298E-3</v>
      </c>
    </row>
    <row r="143" spans="1:53" ht="14.25" customHeight="1" x14ac:dyDescent="0.2">
      <c r="A143" s="26">
        <v>7956</v>
      </c>
      <c r="B143" s="26">
        <v>12955</v>
      </c>
      <c r="F143" s="26">
        <v>11019468</v>
      </c>
      <c r="G143" s="26" t="s">
        <v>121</v>
      </c>
      <c r="H143" s="26" t="s">
        <v>4154</v>
      </c>
      <c r="I143" s="26" t="s">
        <v>56</v>
      </c>
      <c r="K143" s="45" t="s">
        <v>512</v>
      </c>
      <c r="L143" s="26" t="s">
        <v>57</v>
      </c>
      <c r="M143" s="26" t="s">
        <v>57</v>
      </c>
      <c r="O143" s="36" t="s">
        <v>3828</v>
      </c>
      <c r="P143" s="26" t="s">
        <v>2549</v>
      </c>
      <c r="Q143" s="26" t="s">
        <v>64</v>
      </c>
      <c r="R143" s="26" t="s">
        <v>154</v>
      </c>
      <c r="S143" s="26" t="s">
        <v>532</v>
      </c>
      <c r="T143" s="54">
        <v>2.0299999999999998</v>
      </c>
      <c r="U143" s="26" t="s">
        <v>209</v>
      </c>
      <c r="V143" s="43">
        <v>8.8200000000000001E-2</v>
      </c>
      <c r="Y143" s="43"/>
      <c r="Z143" s="43">
        <v>0.1376</v>
      </c>
      <c r="AA143" s="36" t="s">
        <v>4155</v>
      </c>
      <c r="AB143" s="26" t="s">
        <v>346</v>
      </c>
      <c r="AD143" s="55"/>
      <c r="AE143" s="43"/>
      <c r="AF143" s="36"/>
      <c r="AH143" s="45"/>
      <c r="AJ143" s="26" t="s">
        <v>53</v>
      </c>
      <c r="AK143" s="26" t="s">
        <v>411</v>
      </c>
      <c r="AM143" s="26" t="s">
        <v>160</v>
      </c>
      <c r="AN143" s="36" t="s">
        <v>3212</v>
      </c>
      <c r="AO143" s="36" t="s">
        <v>3212</v>
      </c>
      <c r="AP143" s="43"/>
      <c r="AQ143" s="42">
        <v>400000</v>
      </c>
      <c r="AR143" s="42">
        <v>110.95</v>
      </c>
      <c r="AS143" s="42">
        <v>3.6469999999999998</v>
      </c>
      <c r="AT143" s="42">
        <v>1618.5386000000001</v>
      </c>
      <c r="AU143" s="42">
        <v>443.8</v>
      </c>
      <c r="AY143" s="26" t="s">
        <v>15</v>
      </c>
      <c r="AZ143" s="43">
        <v>7.5388492005999994E-2</v>
      </c>
      <c r="BA143" s="43">
        <v>4.0389568854705925E-3</v>
      </c>
    </row>
    <row r="144" spans="1:53" ht="14.25" customHeight="1" x14ac:dyDescent="0.2">
      <c r="A144" s="26">
        <v>7956</v>
      </c>
      <c r="B144" s="26">
        <v>12955</v>
      </c>
      <c r="F144" s="26">
        <v>11019576</v>
      </c>
      <c r="G144" s="26" t="s">
        <v>121</v>
      </c>
      <c r="H144" s="26" t="s">
        <v>447</v>
      </c>
      <c r="I144" s="26" t="s">
        <v>51</v>
      </c>
      <c r="K144" s="26" t="s">
        <v>84</v>
      </c>
      <c r="L144" s="26" t="s">
        <v>57</v>
      </c>
      <c r="M144" s="26" t="s">
        <v>57</v>
      </c>
      <c r="O144" s="36" t="s">
        <v>4159</v>
      </c>
      <c r="P144" s="26" t="s">
        <v>154</v>
      </c>
      <c r="Q144" s="26" t="s">
        <v>154</v>
      </c>
      <c r="R144" s="26" t="s">
        <v>154</v>
      </c>
      <c r="S144" s="26" t="s">
        <v>531</v>
      </c>
      <c r="T144" s="54">
        <v>4.42</v>
      </c>
      <c r="U144" s="26" t="s">
        <v>4153</v>
      </c>
      <c r="V144" s="43">
        <v>3.7999999999999999E-2</v>
      </c>
      <c r="Y144" s="43"/>
      <c r="Z144" s="43">
        <v>5.7099999999999998E-2</v>
      </c>
      <c r="AA144" s="36">
        <v>46399</v>
      </c>
      <c r="AB144" s="26" t="s">
        <v>347</v>
      </c>
      <c r="AD144" s="55"/>
      <c r="AE144" s="43"/>
      <c r="AF144" s="36"/>
      <c r="AJ144" s="26" t="s">
        <v>53</v>
      </c>
      <c r="AK144" s="26" t="s">
        <v>411</v>
      </c>
      <c r="AM144" s="26" t="s">
        <v>160</v>
      </c>
      <c r="AN144" s="36" t="s">
        <v>3212</v>
      </c>
      <c r="AO144" s="36" t="s">
        <v>3212</v>
      </c>
      <c r="AP144" s="43"/>
      <c r="AQ144" s="42">
        <v>479329</v>
      </c>
      <c r="AR144" s="42">
        <v>102.61</v>
      </c>
      <c r="AS144" s="42">
        <v>1</v>
      </c>
      <c r="AT144" s="42">
        <v>491.83949000000001</v>
      </c>
      <c r="AU144" s="42">
        <v>491.83949000000001</v>
      </c>
      <c r="AY144" s="26" t="s">
        <v>15</v>
      </c>
      <c r="AZ144" s="43">
        <v>2.2908960873000001E-2</v>
      </c>
      <c r="BA144" s="43">
        <v>1.2273531781582746E-3</v>
      </c>
    </row>
    <row r="145" spans="1:53" ht="14.25" customHeight="1" x14ac:dyDescent="0.2">
      <c r="A145" s="26">
        <v>7956</v>
      </c>
      <c r="B145" s="26">
        <v>12955</v>
      </c>
      <c r="F145" s="26">
        <v>11019581</v>
      </c>
      <c r="G145" s="26" t="s">
        <v>121</v>
      </c>
      <c r="H145" s="26" t="s">
        <v>444</v>
      </c>
      <c r="I145" s="26" t="s">
        <v>51</v>
      </c>
      <c r="K145" s="26" t="s">
        <v>84</v>
      </c>
      <c r="L145" s="26" t="s">
        <v>57</v>
      </c>
      <c r="M145" s="26" t="s">
        <v>57</v>
      </c>
      <c r="O145" s="36">
        <v>44807</v>
      </c>
      <c r="P145" s="26" t="s">
        <v>154</v>
      </c>
      <c r="Q145" s="26" t="s">
        <v>154</v>
      </c>
      <c r="R145" s="26" t="s">
        <v>154</v>
      </c>
      <c r="S145" s="26" t="s">
        <v>531</v>
      </c>
      <c r="T145" s="54">
        <v>3.88</v>
      </c>
      <c r="U145" s="26" t="s">
        <v>4153</v>
      </c>
      <c r="V145" s="43">
        <v>3.7999999999999999E-2</v>
      </c>
      <c r="Y145" s="43"/>
      <c r="Z145" s="43">
        <v>5.7299999999999997E-2</v>
      </c>
      <c r="AA145" s="36">
        <v>47364</v>
      </c>
      <c r="AB145" s="26" t="s">
        <v>347</v>
      </c>
      <c r="AD145" s="55"/>
      <c r="AE145" s="43"/>
      <c r="AF145" s="36"/>
      <c r="AJ145" s="26" t="s">
        <v>57</v>
      </c>
      <c r="AK145" s="26" t="s">
        <v>411</v>
      </c>
      <c r="AM145" s="26" t="s">
        <v>160</v>
      </c>
      <c r="AN145" s="36" t="s">
        <v>3212</v>
      </c>
      <c r="AO145" s="36" t="s">
        <v>3212</v>
      </c>
      <c r="AP145" s="43"/>
      <c r="AQ145" s="42">
        <v>41433.47</v>
      </c>
      <c r="AR145" s="42">
        <v>93.27</v>
      </c>
      <c r="AS145" s="42">
        <v>1</v>
      </c>
      <c r="AT145" s="42">
        <v>38.645000000000003</v>
      </c>
      <c r="AU145" s="42">
        <v>38.645000000000003</v>
      </c>
      <c r="AY145" s="26" t="s">
        <v>15</v>
      </c>
      <c r="AZ145" s="43">
        <v>1.800011611E-3</v>
      </c>
      <c r="BA145" s="43">
        <v>9.6436062037081496E-5</v>
      </c>
    </row>
    <row r="146" spans="1:53" ht="14.25" customHeight="1" x14ac:dyDescent="0.2">
      <c r="A146" s="26">
        <v>7956</v>
      </c>
      <c r="B146" s="26">
        <v>12955</v>
      </c>
      <c r="F146" s="26">
        <v>11019587</v>
      </c>
      <c r="G146" s="26" t="s">
        <v>121</v>
      </c>
      <c r="H146" s="26" t="s">
        <v>444</v>
      </c>
      <c r="I146" s="26" t="s">
        <v>51</v>
      </c>
      <c r="K146" s="26" t="s">
        <v>84</v>
      </c>
      <c r="L146" s="26" t="s">
        <v>57</v>
      </c>
      <c r="M146" s="26" t="s">
        <v>57</v>
      </c>
      <c r="O146" s="36" t="s">
        <v>4160</v>
      </c>
      <c r="P146" s="26" t="s">
        <v>154</v>
      </c>
      <c r="Q146" s="26" t="s">
        <v>154</v>
      </c>
      <c r="R146" s="26" t="s">
        <v>154</v>
      </c>
      <c r="S146" s="26" t="s">
        <v>531</v>
      </c>
      <c r="T146" s="54">
        <v>3.88</v>
      </c>
      <c r="U146" s="26" t="s">
        <v>4153</v>
      </c>
      <c r="V146" s="43">
        <v>3.7999999999999999E-2</v>
      </c>
      <c r="Y146" s="43"/>
      <c r="Z146" s="43">
        <v>5.45E-2</v>
      </c>
      <c r="AA146" s="36">
        <v>47364</v>
      </c>
      <c r="AB146" s="26" t="s">
        <v>347</v>
      </c>
      <c r="AD146" s="55"/>
      <c r="AE146" s="43"/>
      <c r="AF146" s="36"/>
      <c r="AJ146" s="26" t="s">
        <v>57</v>
      </c>
      <c r="AK146" s="26" t="s">
        <v>411</v>
      </c>
      <c r="AM146" s="26" t="s">
        <v>160</v>
      </c>
      <c r="AN146" s="36" t="s">
        <v>3212</v>
      </c>
      <c r="AO146" s="36" t="s">
        <v>3212</v>
      </c>
      <c r="AP146" s="43"/>
      <c r="AQ146" s="42">
        <v>658456.32999999996</v>
      </c>
      <c r="AR146" s="42">
        <v>94.26</v>
      </c>
      <c r="AS146" s="42">
        <v>1</v>
      </c>
      <c r="AT146" s="42">
        <v>620.66093999999998</v>
      </c>
      <c r="AU146" s="42">
        <v>620.66093999999998</v>
      </c>
      <c r="AY146" s="26" t="s">
        <v>15</v>
      </c>
      <c r="AZ146" s="43">
        <v>2.8909222376999999E-2</v>
      </c>
      <c r="BA146" s="43">
        <v>1.5488186547763828E-3</v>
      </c>
    </row>
    <row r="147" spans="1:53" ht="14.25" customHeight="1" x14ac:dyDescent="0.2">
      <c r="A147" s="26">
        <v>7956</v>
      </c>
      <c r="B147" s="26">
        <v>12955</v>
      </c>
      <c r="F147" s="26">
        <v>11019588</v>
      </c>
      <c r="G147" s="26" t="s">
        <v>121</v>
      </c>
      <c r="I147" s="26" t="s">
        <v>51</v>
      </c>
      <c r="K147" s="26" t="s">
        <v>84</v>
      </c>
      <c r="L147" s="26" t="s">
        <v>57</v>
      </c>
      <c r="M147" s="26" t="s">
        <v>57</v>
      </c>
      <c r="O147" s="36" t="s">
        <v>4161</v>
      </c>
      <c r="P147" s="26" t="s">
        <v>154</v>
      </c>
      <c r="Q147" s="26" t="s">
        <v>154</v>
      </c>
      <c r="R147" s="26" t="s">
        <v>154</v>
      </c>
      <c r="S147" s="26" t="s">
        <v>531</v>
      </c>
      <c r="T147" s="54">
        <v>6.07</v>
      </c>
      <c r="U147" s="26" t="s">
        <v>4153</v>
      </c>
      <c r="V147" s="43">
        <v>0</v>
      </c>
      <c r="Y147" s="43"/>
      <c r="Z147" s="43">
        <v>0.1288</v>
      </c>
      <c r="AA147" s="36"/>
      <c r="AB147" s="26" t="s">
        <v>347</v>
      </c>
      <c r="AD147" s="55"/>
      <c r="AE147" s="43"/>
      <c r="AF147" s="36"/>
      <c r="AJ147" s="26" t="s">
        <v>53</v>
      </c>
      <c r="AK147" s="26" t="s">
        <v>411</v>
      </c>
      <c r="AM147" s="26" t="s">
        <v>160</v>
      </c>
      <c r="AN147" s="36" t="s">
        <v>3212</v>
      </c>
      <c r="AO147" s="36" t="s">
        <v>3212</v>
      </c>
      <c r="AP147" s="43"/>
      <c r="AQ147" s="42">
        <v>363685.79</v>
      </c>
      <c r="AR147" s="42">
        <v>100.14</v>
      </c>
      <c r="AS147" s="42">
        <v>1</v>
      </c>
      <c r="AT147" s="42">
        <v>364.19495000000001</v>
      </c>
      <c r="AU147" s="42">
        <v>364.19495000000001</v>
      </c>
      <c r="AY147" s="26" t="s">
        <v>15</v>
      </c>
      <c r="AZ147" s="43">
        <v>1.6963517630000001E-2</v>
      </c>
      <c r="BA147" s="43">
        <v>9.0882460322918343E-4</v>
      </c>
    </row>
    <row r="148" spans="1:53" ht="14.25" customHeight="1" x14ac:dyDescent="0.2">
      <c r="A148" s="26">
        <v>7956</v>
      </c>
      <c r="B148" s="26">
        <v>12955</v>
      </c>
      <c r="F148" s="26">
        <v>11019675</v>
      </c>
      <c r="G148" s="26" t="s">
        <v>121</v>
      </c>
      <c r="H148" s="26" t="s">
        <v>444</v>
      </c>
      <c r="I148" s="26" t="s">
        <v>51</v>
      </c>
      <c r="K148" s="26" t="s">
        <v>84</v>
      </c>
      <c r="L148" s="26" t="s">
        <v>57</v>
      </c>
      <c r="M148" s="26" t="s">
        <v>57</v>
      </c>
      <c r="O148" s="36">
        <v>44597</v>
      </c>
      <c r="P148" s="26" t="s">
        <v>154</v>
      </c>
      <c r="Q148" s="26" t="s">
        <v>154</v>
      </c>
      <c r="R148" s="26" t="s">
        <v>154</v>
      </c>
      <c r="S148" s="26" t="s">
        <v>531</v>
      </c>
      <c r="T148" s="54">
        <v>3.88</v>
      </c>
      <c r="U148" s="26" t="s">
        <v>4153</v>
      </c>
      <c r="V148" s="43">
        <v>3.7999999999999999E-2</v>
      </c>
      <c r="Y148" s="43"/>
      <c r="Z148" s="43">
        <v>5.2299999999999999E-2</v>
      </c>
      <c r="AA148" s="36">
        <v>47364</v>
      </c>
      <c r="AB148" s="26" t="s">
        <v>347</v>
      </c>
      <c r="AD148" s="55"/>
      <c r="AE148" s="43"/>
      <c r="AF148" s="36"/>
      <c r="AJ148" s="26" t="s">
        <v>57</v>
      </c>
      <c r="AK148" s="26" t="s">
        <v>411</v>
      </c>
      <c r="AM148" s="26" t="s">
        <v>160</v>
      </c>
      <c r="AN148" s="36" t="s">
        <v>3212</v>
      </c>
      <c r="AO148" s="36" t="s">
        <v>3212</v>
      </c>
      <c r="AP148" s="43"/>
      <c r="AQ148" s="42">
        <v>43897.09</v>
      </c>
      <c r="AR148" s="42">
        <v>95.01</v>
      </c>
      <c r="AS148" s="42">
        <v>1</v>
      </c>
      <c r="AT148" s="42">
        <v>41.706629999999997</v>
      </c>
      <c r="AU148" s="42">
        <v>41.706629999999997</v>
      </c>
      <c r="AY148" s="26" t="s">
        <v>15</v>
      </c>
      <c r="AZ148" s="43">
        <v>1.9426165930000001E-3</v>
      </c>
      <c r="BA148" s="43">
        <v>1.0407615883135216E-4</v>
      </c>
    </row>
    <row r="149" spans="1:53" ht="14.25" customHeight="1" x14ac:dyDescent="0.2">
      <c r="A149" s="26">
        <v>7956</v>
      </c>
      <c r="B149" s="26">
        <v>12955</v>
      </c>
      <c r="F149" s="26">
        <v>11019683</v>
      </c>
      <c r="G149" s="26" t="s">
        <v>121</v>
      </c>
      <c r="H149" s="26" t="s">
        <v>452</v>
      </c>
      <c r="I149" s="26" t="s">
        <v>51</v>
      </c>
      <c r="K149" s="26" t="s">
        <v>79</v>
      </c>
      <c r="L149" s="26" t="s">
        <v>57</v>
      </c>
      <c r="M149" s="26" t="s">
        <v>57</v>
      </c>
      <c r="O149" s="36" t="s">
        <v>4163</v>
      </c>
      <c r="P149" s="26" t="s">
        <v>154</v>
      </c>
      <c r="Q149" s="26" t="s">
        <v>154</v>
      </c>
      <c r="R149" s="26" t="s">
        <v>154</v>
      </c>
      <c r="S149" s="26" t="s">
        <v>531</v>
      </c>
      <c r="T149" s="54">
        <v>1.37</v>
      </c>
      <c r="U149" s="26" t="s">
        <v>4153</v>
      </c>
      <c r="V149" s="43">
        <v>6.9000000000000006E-2</v>
      </c>
      <c r="Y149" s="43"/>
      <c r="Z149" s="43">
        <v>7.6799999999999993E-2</v>
      </c>
      <c r="AA149" s="36" t="s">
        <v>4164</v>
      </c>
      <c r="AB149" s="26" t="s">
        <v>347</v>
      </c>
      <c r="AD149" s="55"/>
      <c r="AE149" s="43"/>
      <c r="AF149" s="36"/>
      <c r="AH149" s="45"/>
      <c r="AJ149" s="26" t="s">
        <v>53</v>
      </c>
      <c r="AK149" s="26" t="s">
        <v>411</v>
      </c>
      <c r="AM149" s="26" t="s">
        <v>160</v>
      </c>
      <c r="AN149" s="36" t="s">
        <v>3212</v>
      </c>
      <c r="AO149" s="36" t="s">
        <v>3212</v>
      </c>
      <c r="AP149" s="43"/>
      <c r="AQ149" s="42">
        <v>700000</v>
      </c>
      <c r="AR149" s="42">
        <v>99.19</v>
      </c>
      <c r="AS149" s="42">
        <v>1</v>
      </c>
      <c r="AT149" s="42">
        <v>694.33</v>
      </c>
      <c r="AU149" s="42">
        <v>694.33</v>
      </c>
      <c r="AY149" s="26" t="s">
        <v>15</v>
      </c>
      <c r="AZ149" s="43">
        <v>3.2340589007000001E-2</v>
      </c>
      <c r="BA149" s="43">
        <v>1.73265496064709E-3</v>
      </c>
    </row>
    <row r="150" spans="1:53" ht="14.25" customHeight="1" x14ac:dyDescent="0.2">
      <c r="A150" s="26">
        <v>7956</v>
      </c>
      <c r="B150" s="26">
        <v>12955</v>
      </c>
      <c r="F150" s="26">
        <v>11019685</v>
      </c>
      <c r="G150" s="26" t="s">
        <v>121</v>
      </c>
      <c r="H150" s="26" t="s">
        <v>452</v>
      </c>
      <c r="I150" s="26" t="s">
        <v>51</v>
      </c>
      <c r="K150" s="26" t="s">
        <v>79</v>
      </c>
      <c r="L150" s="26" t="s">
        <v>57</v>
      </c>
      <c r="M150" s="26" t="s">
        <v>57</v>
      </c>
      <c r="O150" s="36" t="s">
        <v>4163</v>
      </c>
      <c r="P150" s="26" t="s">
        <v>154</v>
      </c>
      <c r="Q150" s="26" t="s">
        <v>154</v>
      </c>
      <c r="R150" s="26" t="s">
        <v>154</v>
      </c>
      <c r="S150" s="26" t="s">
        <v>531</v>
      </c>
      <c r="T150" s="54">
        <v>1.37</v>
      </c>
      <c r="U150" s="26" t="s">
        <v>4153</v>
      </c>
      <c r="V150" s="43">
        <v>6.9000000000000006E-2</v>
      </c>
      <c r="Y150" s="43"/>
      <c r="Z150" s="43">
        <v>7.6799999999999993E-2</v>
      </c>
      <c r="AA150" s="36" t="s">
        <v>4164</v>
      </c>
      <c r="AB150" s="26" t="s">
        <v>347</v>
      </c>
      <c r="AD150" s="55"/>
      <c r="AE150" s="43"/>
      <c r="AF150" s="36"/>
      <c r="AH150" s="45"/>
      <c r="AJ150" s="26" t="s">
        <v>53</v>
      </c>
      <c r="AK150" s="26" t="s">
        <v>411</v>
      </c>
      <c r="AM150" s="26" t="s">
        <v>160</v>
      </c>
      <c r="AN150" s="36" t="s">
        <v>3212</v>
      </c>
      <c r="AO150" s="36" t="s">
        <v>3212</v>
      </c>
      <c r="AP150" s="43"/>
      <c r="AQ150" s="42">
        <v>350000</v>
      </c>
      <c r="AR150" s="42">
        <v>99.19</v>
      </c>
      <c r="AS150" s="42">
        <v>1</v>
      </c>
      <c r="AT150" s="42">
        <v>347.16500000000002</v>
      </c>
      <c r="AU150" s="42">
        <v>347.16500000000002</v>
      </c>
      <c r="AY150" s="26" t="s">
        <v>15</v>
      </c>
      <c r="AZ150" s="43">
        <v>1.6170294503000001E-2</v>
      </c>
      <c r="BA150" s="43">
        <v>8.66327480323545E-4</v>
      </c>
    </row>
    <row r="151" spans="1:53" ht="14.25" customHeight="1" x14ac:dyDescent="0.2">
      <c r="A151" s="26">
        <v>7956</v>
      </c>
      <c r="B151" s="26">
        <v>12955</v>
      </c>
      <c r="F151" s="26">
        <v>11019686</v>
      </c>
      <c r="G151" s="26" t="s">
        <v>121</v>
      </c>
      <c r="H151" s="26" t="s">
        <v>4154</v>
      </c>
      <c r="I151" s="26" t="s">
        <v>51</v>
      </c>
      <c r="K151" s="26" t="s">
        <v>84</v>
      </c>
      <c r="L151" s="26" t="s">
        <v>57</v>
      </c>
      <c r="M151" s="26" t="s">
        <v>57</v>
      </c>
      <c r="O151" s="36">
        <v>44567</v>
      </c>
      <c r="P151" s="26" t="s">
        <v>154</v>
      </c>
      <c r="Q151" s="26" t="s">
        <v>154</v>
      </c>
      <c r="R151" s="26" t="s">
        <v>154</v>
      </c>
      <c r="S151" s="26" t="s">
        <v>531</v>
      </c>
      <c r="T151" s="54">
        <v>4.66</v>
      </c>
      <c r="U151" s="26" t="s">
        <v>4153</v>
      </c>
      <c r="V151" s="43">
        <v>5.5E-2</v>
      </c>
      <c r="Y151" s="43"/>
      <c r="Z151" s="43">
        <v>6.0400000000000002E-2</v>
      </c>
      <c r="AA151" s="36" t="s">
        <v>4165</v>
      </c>
      <c r="AB151" s="26" t="s">
        <v>346</v>
      </c>
      <c r="AD151" s="55"/>
      <c r="AE151" s="43"/>
      <c r="AF151" s="36"/>
      <c r="AJ151" s="26" t="s">
        <v>53</v>
      </c>
      <c r="AK151" s="26" t="s">
        <v>411</v>
      </c>
      <c r="AM151" s="26" t="s">
        <v>160</v>
      </c>
      <c r="AN151" s="36" t="s">
        <v>3212</v>
      </c>
      <c r="AO151" s="36" t="s">
        <v>3212</v>
      </c>
      <c r="AP151" s="43"/>
      <c r="AQ151" s="42">
        <v>79354</v>
      </c>
      <c r="AR151" s="42">
        <v>97.65</v>
      </c>
      <c r="AS151" s="42">
        <v>1</v>
      </c>
      <c r="AT151" s="42">
        <v>77.489180000000005</v>
      </c>
      <c r="AU151" s="42">
        <v>77.489180000000005</v>
      </c>
      <c r="AY151" s="26" t="s">
        <v>15</v>
      </c>
      <c r="AZ151" s="43">
        <v>3.6093006530000002E-3</v>
      </c>
      <c r="BA151" s="43">
        <v>1.9336916469614635E-4</v>
      </c>
    </row>
    <row r="152" spans="1:53" ht="14.25" customHeight="1" x14ac:dyDescent="0.2">
      <c r="A152" s="26">
        <v>7956</v>
      </c>
      <c r="B152" s="26">
        <v>12955</v>
      </c>
      <c r="F152" s="26">
        <v>11019691</v>
      </c>
      <c r="G152" s="26" t="s">
        <v>121</v>
      </c>
      <c r="H152" s="26" t="s">
        <v>4154</v>
      </c>
      <c r="I152" s="26" t="s">
        <v>51</v>
      </c>
      <c r="K152" s="26" t="s">
        <v>84</v>
      </c>
      <c r="L152" s="26" t="s">
        <v>57</v>
      </c>
      <c r="M152" s="26" t="s">
        <v>57</v>
      </c>
      <c r="O152" s="36" t="s">
        <v>3695</v>
      </c>
      <c r="P152" s="26" t="s">
        <v>154</v>
      </c>
      <c r="Q152" s="26" t="s">
        <v>154</v>
      </c>
      <c r="R152" s="26" t="s">
        <v>154</v>
      </c>
      <c r="S152" s="26" t="s">
        <v>531</v>
      </c>
      <c r="T152" s="54">
        <v>4.66</v>
      </c>
      <c r="U152" s="26" t="s">
        <v>4153</v>
      </c>
      <c r="V152" s="43">
        <v>5.5649999999999998E-2</v>
      </c>
      <c r="Y152" s="43"/>
      <c r="Z152" s="43">
        <v>5.6099999999999997E-2</v>
      </c>
      <c r="AA152" s="36" t="s">
        <v>4165</v>
      </c>
      <c r="AB152" s="26" t="s">
        <v>346</v>
      </c>
      <c r="AD152" s="55"/>
      <c r="AE152" s="43"/>
      <c r="AF152" s="36"/>
      <c r="AJ152" s="26" t="s">
        <v>53</v>
      </c>
      <c r="AK152" s="26" t="s">
        <v>411</v>
      </c>
      <c r="AM152" s="26" t="s">
        <v>160</v>
      </c>
      <c r="AN152" s="36" t="s">
        <v>3212</v>
      </c>
      <c r="AO152" s="36" t="s">
        <v>3212</v>
      </c>
      <c r="AP152" s="43"/>
      <c r="AQ152" s="42">
        <v>402</v>
      </c>
      <c r="AR152" s="42">
        <v>99.82</v>
      </c>
      <c r="AS152" s="42">
        <v>1</v>
      </c>
      <c r="AT152" s="42">
        <v>0.40128000000000003</v>
      </c>
      <c r="AU152" s="42">
        <v>0.40128000000000003</v>
      </c>
      <c r="AY152" s="26" t="s">
        <v>15</v>
      </c>
      <c r="AZ152" s="43">
        <v>1.86908696971641E-5</v>
      </c>
      <c r="BA152" s="43">
        <v>1.0013679123881502E-6</v>
      </c>
    </row>
    <row r="153" spans="1:53" ht="14.25" customHeight="1" x14ac:dyDescent="0.2">
      <c r="A153" s="26">
        <v>7956</v>
      </c>
      <c r="B153" s="26">
        <v>12955</v>
      </c>
      <c r="F153" s="26">
        <v>11019891</v>
      </c>
      <c r="G153" s="26" t="s">
        <v>121</v>
      </c>
      <c r="H153" s="26" t="s">
        <v>445</v>
      </c>
      <c r="I153" s="26" t="s">
        <v>51</v>
      </c>
      <c r="K153" s="26" t="s">
        <v>84</v>
      </c>
      <c r="L153" s="26" t="s">
        <v>57</v>
      </c>
      <c r="M153" s="26" t="s">
        <v>57</v>
      </c>
      <c r="O153" s="36" t="s">
        <v>4166</v>
      </c>
      <c r="P153" s="26" t="s">
        <v>154</v>
      </c>
      <c r="Q153" s="26" t="s">
        <v>154</v>
      </c>
      <c r="R153" s="26" t="s">
        <v>154</v>
      </c>
      <c r="S153" s="26" t="s">
        <v>531</v>
      </c>
      <c r="T153" s="54">
        <v>2.25</v>
      </c>
      <c r="U153" s="26" t="s">
        <v>4153</v>
      </c>
      <c r="V153" s="43">
        <v>0.12</v>
      </c>
      <c r="Y153" s="43"/>
      <c r="Z153" s="43">
        <v>0.1099</v>
      </c>
      <c r="AA153" s="36">
        <v>46391</v>
      </c>
      <c r="AB153" s="26" t="s">
        <v>347</v>
      </c>
      <c r="AD153" s="55"/>
      <c r="AE153" s="43"/>
      <c r="AF153" s="36"/>
      <c r="AJ153" s="26" t="s">
        <v>53</v>
      </c>
      <c r="AK153" s="26" t="s">
        <v>411</v>
      </c>
      <c r="AM153" s="26" t="s">
        <v>160</v>
      </c>
      <c r="AN153" s="36" t="s">
        <v>3212</v>
      </c>
      <c r="AO153" s="36" t="s">
        <v>3212</v>
      </c>
      <c r="AP153" s="43"/>
      <c r="AQ153" s="42">
        <v>10362.69</v>
      </c>
      <c r="AR153" s="42">
        <v>134.80000000000001</v>
      </c>
      <c r="AS153" s="42">
        <v>1</v>
      </c>
      <c r="AT153" s="42">
        <v>13.968909999999999</v>
      </c>
      <c r="AU153" s="42">
        <v>13.968909999999999</v>
      </c>
      <c r="AY153" s="26" t="s">
        <v>15</v>
      </c>
      <c r="AZ153" s="43">
        <v>6.5064562500000004E-4</v>
      </c>
      <c r="BA153" s="43">
        <v>3.485849841765838E-5</v>
      </c>
    </row>
    <row r="154" spans="1:53" ht="14.25" customHeight="1" x14ac:dyDescent="0.2">
      <c r="A154" s="26">
        <v>7956</v>
      </c>
      <c r="B154" s="26">
        <v>12955</v>
      </c>
      <c r="F154" s="26">
        <v>11019892</v>
      </c>
      <c r="G154" s="26" t="s">
        <v>121</v>
      </c>
      <c r="H154" s="26" t="s">
        <v>4154</v>
      </c>
      <c r="I154" s="26" t="s">
        <v>51</v>
      </c>
      <c r="K154" s="26" t="s">
        <v>84</v>
      </c>
      <c r="L154" s="26" t="s">
        <v>57</v>
      </c>
      <c r="M154" s="26" t="s">
        <v>57</v>
      </c>
      <c r="O154" s="36" t="s">
        <v>3520</v>
      </c>
      <c r="P154" s="26" t="s">
        <v>154</v>
      </c>
      <c r="Q154" s="26" t="s">
        <v>154</v>
      </c>
      <c r="R154" s="26" t="s">
        <v>154</v>
      </c>
      <c r="S154" s="26" t="s">
        <v>531</v>
      </c>
      <c r="T154" s="54">
        <v>4.6100000000000003</v>
      </c>
      <c r="U154" s="26" t="s">
        <v>4153</v>
      </c>
      <c r="V154" s="43">
        <v>0.06</v>
      </c>
      <c r="Y154" s="43"/>
      <c r="Z154" s="43">
        <v>6.7400000000000002E-2</v>
      </c>
      <c r="AA154" s="36" t="s">
        <v>4165</v>
      </c>
      <c r="AB154" s="26" t="s">
        <v>346</v>
      </c>
      <c r="AD154" s="55"/>
      <c r="AE154" s="43"/>
      <c r="AF154" s="36"/>
      <c r="AJ154" s="26" t="s">
        <v>53</v>
      </c>
      <c r="AK154" s="26" t="s">
        <v>411</v>
      </c>
      <c r="AM154" s="26" t="s">
        <v>160</v>
      </c>
      <c r="AN154" s="36" t="s">
        <v>3212</v>
      </c>
      <c r="AO154" s="36" t="s">
        <v>3212</v>
      </c>
      <c r="AP154" s="43"/>
      <c r="AQ154" s="42">
        <v>3000</v>
      </c>
      <c r="AR154" s="42">
        <v>96.83</v>
      </c>
      <c r="AS154" s="42">
        <v>1</v>
      </c>
      <c r="AT154" s="42">
        <v>2.9049</v>
      </c>
      <c r="AU154" s="42">
        <v>2.9049</v>
      </c>
      <c r="AY154" s="26" t="s">
        <v>15</v>
      </c>
      <c r="AZ154" s="43">
        <v>1.3530479299999999E-4</v>
      </c>
      <c r="BA154" s="43">
        <v>7.2489873621818614E-6</v>
      </c>
    </row>
    <row r="155" spans="1:53" ht="14.25" customHeight="1" x14ac:dyDescent="0.2">
      <c r="A155" s="26">
        <v>7956</v>
      </c>
      <c r="B155" s="26">
        <v>12955</v>
      </c>
      <c r="F155" s="26">
        <v>11019895</v>
      </c>
      <c r="G155" s="26" t="s">
        <v>121</v>
      </c>
      <c r="H155" s="26" t="s">
        <v>4154</v>
      </c>
      <c r="I155" s="26" t="s">
        <v>51</v>
      </c>
      <c r="K155" s="26" t="s">
        <v>84</v>
      </c>
      <c r="L155" s="26" t="s">
        <v>57</v>
      </c>
      <c r="M155" s="26" t="s">
        <v>57</v>
      </c>
      <c r="O155" s="36" t="s">
        <v>4167</v>
      </c>
      <c r="P155" s="26" t="s">
        <v>154</v>
      </c>
      <c r="Q155" s="26" t="s">
        <v>154</v>
      </c>
      <c r="R155" s="26" t="s">
        <v>154</v>
      </c>
      <c r="S155" s="26" t="s">
        <v>531</v>
      </c>
      <c r="T155" s="54">
        <v>4.6100000000000003</v>
      </c>
      <c r="U155" s="26" t="s">
        <v>4153</v>
      </c>
      <c r="V155" s="43">
        <v>0.06</v>
      </c>
      <c r="Y155" s="43"/>
      <c r="Z155" s="43">
        <v>6.7400000000000002E-2</v>
      </c>
      <c r="AA155" s="36" t="s">
        <v>4165</v>
      </c>
      <c r="AB155" s="26" t="s">
        <v>346</v>
      </c>
      <c r="AD155" s="55"/>
      <c r="AE155" s="43"/>
      <c r="AF155" s="36"/>
      <c r="AJ155" s="26" t="s">
        <v>53</v>
      </c>
      <c r="AK155" s="26" t="s">
        <v>411</v>
      </c>
      <c r="AM155" s="26" t="s">
        <v>160</v>
      </c>
      <c r="AN155" s="36" t="s">
        <v>3212</v>
      </c>
      <c r="AO155" s="36" t="s">
        <v>3212</v>
      </c>
      <c r="AP155" s="43"/>
      <c r="AQ155" s="42">
        <v>7500</v>
      </c>
      <c r="AR155" s="42">
        <v>96.85</v>
      </c>
      <c r="AS155" s="42">
        <v>1</v>
      </c>
      <c r="AT155" s="42">
        <v>7.2637499999999999</v>
      </c>
      <c r="AU155" s="42">
        <v>7.2637499999999999</v>
      </c>
      <c r="AY155" s="26" t="s">
        <v>15</v>
      </c>
      <c r="AZ155" s="43">
        <v>3.3833184900000001E-4</v>
      </c>
      <c r="BA155" s="43">
        <v>1.8126211557041032E-5</v>
      </c>
    </row>
    <row r="156" spans="1:53" ht="14.25" customHeight="1" x14ac:dyDescent="0.2">
      <c r="A156" s="26">
        <v>7956</v>
      </c>
      <c r="B156" s="26">
        <v>12955</v>
      </c>
      <c r="F156" s="26">
        <v>11019896</v>
      </c>
      <c r="G156" s="26" t="s">
        <v>121</v>
      </c>
      <c r="H156" s="26" t="s">
        <v>452</v>
      </c>
      <c r="I156" s="26" t="s">
        <v>51</v>
      </c>
      <c r="K156" s="26" t="s">
        <v>79</v>
      </c>
      <c r="L156" s="26" t="s">
        <v>57</v>
      </c>
      <c r="M156" s="26" t="s">
        <v>57</v>
      </c>
      <c r="O156" s="36" t="s">
        <v>4167</v>
      </c>
      <c r="P156" s="26" t="s">
        <v>154</v>
      </c>
      <c r="Q156" s="26" t="s">
        <v>154</v>
      </c>
      <c r="R156" s="26" t="s">
        <v>154</v>
      </c>
      <c r="S156" s="26" t="s">
        <v>531</v>
      </c>
      <c r="T156" s="54">
        <v>1.36</v>
      </c>
      <c r="U156" s="26" t="s">
        <v>4153</v>
      </c>
      <c r="V156" s="43">
        <v>7.9000000000000001E-2</v>
      </c>
      <c r="Y156" s="43"/>
      <c r="Z156" s="43">
        <v>8.2199999999999995E-2</v>
      </c>
      <c r="AA156" s="36" t="s">
        <v>4164</v>
      </c>
      <c r="AB156" s="26" t="s">
        <v>347</v>
      </c>
      <c r="AD156" s="55"/>
      <c r="AE156" s="43"/>
      <c r="AF156" s="36"/>
      <c r="AH156" s="45"/>
      <c r="AJ156" s="26" t="s">
        <v>53</v>
      </c>
      <c r="AK156" s="26" t="s">
        <v>411</v>
      </c>
      <c r="AM156" s="26" t="s">
        <v>160</v>
      </c>
      <c r="AN156" s="36" t="s">
        <v>3212</v>
      </c>
      <c r="AO156" s="36" t="s">
        <v>3212</v>
      </c>
      <c r="AP156" s="43"/>
      <c r="AQ156" s="42">
        <v>350000</v>
      </c>
      <c r="AR156" s="42">
        <v>99.82</v>
      </c>
      <c r="AS156" s="42">
        <v>1</v>
      </c>
      <c r="AT156" s="42">
        <v>349.37</v>
      </c>
      <c r="AU156" s="42">
        <v>349.37</v>
      </c>
      <c r="AY156" s="26" t="s">
        <v>15</v>
      </c>
      <c r="AZ156" s="43">
        <v>1.6272999266999998E-2</v>
      </c>
      <c r="BA156" s="43">
        <v>8.7182991315552241E-4</v>
      </c>
    </row>
    <row r="157" spans="1:53" ht="14.25" customHeight="1" x14ac:dyDescent="0.2">
      <c r="A157" s="26">
        <v>7956</v>
      </c>
      <c r="B157" s="26">
        <v>12955</v>
      </c>
      <c r="F157" s="26">
        <v>11019903</v>
      </c>
      <c r="G157" s="26" t="s">
        <v>121</v>
      </c>
      <c r="H157" s="26" t="s">
        <v>4154</v>
      </c>
      <c r="I157" s="26" t="s">
        <v>51</v>
      </c>
      <c r="K157" s="26" t="s">
        <v>84</v>
      </c>
      <c r="L157" s="26" t="s">
        <v>57</v>
      </c>
      <c r="M157" s="26" t="s">
        <v>57</v>
      </c>
      <c r="O157" s="36" t="s">
        <v>4168</v>
      </c>
      <c r="P157" s="26" t="s">
        <v>154</v>
      </c>
      <c r="Q157" s="26" t="s">
        <v>154</v>
      </c>
      <c r="R157" s="26" t="s">
        <v>154</v>
      </c>
      <c r="S157" s="26" t="s">
        <v>531</v>
      </c>
      <c r="T157" s="54">
        <v>4.6100000000000003</v>
      </c>
      <c r="U157" s="26" t="s">
        <v>4153</v>
      </c>
      <c r="V157" s="43">
        <v>0.06</v>
      </c>
      <c r="Y157" s="43"/>
      <c r="Z157" s="43">
        <v>6.9400000000000003E-2</v>
      </c>
      <c r="AA157" s="36" t="s">
        <v>4165</v>
      </c>
      <c r="AB157" s="26" t="s">
        <v>346</v>
      </c>
      <c r="AD157" s="55"/>
      <c r="AE157" s="43"/>
      <c r="AF157" s="36"/>
      <c r="AJ157" s="26" t="s">
        <v>53</v>
      </c>
      <c r="AK157" s="26" t="s">
        <v>411</v>
      </c>
      <c r="AM157" s="26" t="s">
        <v>160</v>
      </c>
      <c r="AN157" s="36" t="s">
        <v>3212</v>
      </c>
      <c r="AO157" s="36" t="s">
        <v>3212</v>
      </c>
      <c r="AP157" s="43"/>
      <c r="AQ157" s="42">
        <v>6000</v>
      </c>
      <c r="AR157" s="42">
        <v>96.02</v>
      </c>
      <c r="AS157" s="42">
        <v>1</v>
      </c>
      <c r="AT157" s="42">
        <v>5.7611999999999997</v>
      </c>
      <c r="AU157" s="42">
        <v>5.7611999999999997</v>
      </c>
      <c r="AY157" s="26" t="s">
        <v>15</v>
      </c>
      <c r="AZ157" s="43">
        <v>2.6834588899999999E-4</v>
      </c>
      <c r="BA157" s="43">
        <v>1.4376696612965038E-5</v>
      </c>
    </row>
    <row r="158" spans="1:53" ht="14.25" customHeight="1" x14ac:dyDescent="0.2">
      <c r="A158" s="26">
        <v>7956</v>
      </c>
      <c r="B158" s="26">
        <v>12955</v>
      </c>
      <c r="F158" s="26">
        <v>11019909</v>
      </c>
      <c r="G158" s="26" t="s">
        <v>121</v>
      </c>
      <c r="H158" s="26" t="s">
        <v>4154</v>
      </c>
      <c r="I158" s="26" t="s">
        <v>51</v>
      </c>
      <c r="K158" s="26" t="s">
        <v>84</v>
      </c>
      <c r="L158" s="26" t="s">
        <v>57</v>
      </c>
      <c r="M158" s="26" t="s">
        <v>57</v>
      </c>
      <c r="O158" s="36" t="s">
        <v>4169</v>
      </c>
      <c r="P158" s="26" t="s">
        <v>154</v>
      </c>
      <c r="Q158" s="26" t="s">
        <v>154</v>
      </c>
      <c r="R158" s="26" t="s">
        <v>154</v>
      </c>
      <c r="S158" s="26" t="s">
        <v>531</v>
      </c>
      <c r="T158" s="54">
        <v>4.62</v>
      </c>
      <c r="U158" s="26" t="s">
        <v>4153</v>
      </c>
      <c r="V158" s="43">
        <v>0.06</v>
      </c>
      <c r="Y158" s="43"/>
      <c r="Z158" s="43">
        <v>6.2300000000000001E-2</v>
      </c>
      <c r="AA158" s="36" t="s">
        <v>4165</v>
      </c>
      <c r="AB158" s="26" t="s">
        <v>346</v>
      </c>
      <c r="AD158" s="55"/>
      <c r="AE158" s="43"/>
      <c r="AF158" s="36"/>
      <c r="AJ158" s="26" t="s">
        <v>53</v>
      </c>
      <c r="AK158" s="26" t="s">
        <v>411</v>
      </c>
      <c r="AM158" s="26" t="s">
        <v>160</v>
      </c>
      <c r="AN158" s="36" t="s">
        <v>3212</v>
      </c>
      <c r="AO158" s="36" t="s">
        <v>3212</v>
      </c>
      <c r="AP158" s="43"/>
      <c r="AQ158" s="42">
        <v>5175</v>
      </c>
      <c r="AR158" s="42">
        <v>99.01</v>
      </c>
      <c r="AS158" s="42">
        <v>1</v>
      </c>
      <c r="AT158" s="42">
        <v>5.1237700000000004</v>
      </c>
      <c r="AU158" s="42">
        <v>5.1237700000000004</v>
      </c>
      <c r="AY158" s="26" t="s">
        <v>15</v>
      </c>
      <c r="AZ158" s="43">
        <v>2.3865559500000001E-4</v>
      </c>
      <c r="BA158" s="43">
        <v>1.2786031869161265E-5</v>
      </c>
    </row>
    <row r="159" spans="1:53" ht="14.25" customHeight="1" x14ac:dyDescent="0.2">
      <c r="A159" s="26">
        <v>7956</v>
      </c>
      <c r="B159" s="26">
        <v>12955</v>
      </c>
      <c r="F159" s="26">
        <v>11019931</v>
      </c>
      <c r="G159" s="26" t="s">
        <v>121</v>
      </c>
      <c r="H159" s="26" t="s">
        <v>447</v>
      </c>
      <c r="I159" s="26" t="s">
        <v>51</v>
      </c>
      <c r="K159" s="26" t="s">
        <v>84</v>
      </c>
      <c r="L159" s="26" t="s">
        <v>57</v>
      </c>
      <c r="M159" s="26" t="s">
        <v>57</v>
      </c>
      <c r="O159" s="36">
        <v>44573</v>
      </c>
      <c r="P159" s="26" t="s">
        <v>154</v>
      </c>
      <c r="Q159" s="26" t="s">
        <v>154</v>
      </c>
      <c r="R159" s="26" t="s">
        <v>154</v>
      </c>
      <c r="S159" s="26" t="s">
        <v>531</v>
      </c>
      <c r="T159" s="54">
        <v>2.92</v>
      </c>
      <c r="U159" s="26" t="s">
        <v>4153</v>
      </c>
      <c r="V159" s="43">
        <v>7.4999999999999997E-2</v>
      </c>
      <c r="Y159" s="43"/>
      <c r="Z159" s="43">
        <v>5.9799999999999999E-2</v>
      </c>
      <c r="AA159" s="36" t="s">
        <v>633</v>
      </c>
      <c r="AB159" s="26" t="s">
        <v>347</v>
      </c>
      <c r="AD159" s="55"/>
      <c r="AE159" s="43"/>
      <c r="AF159" s="36"/>
      <c r="AJ159" s="26" t="s">
        <v>53</v>
      </c>
      <c r="AK159" s="26" t="s">
        <v>411</v>
      </c>
      <c r="AM159" s="26" t="s">
        <v>160</v>
      </c>
      <c r="AN159" s="36" t="s">
        <v>3212</v>
      </c>
      <c r="AO159" s="36" t="s">
        <v>3212</v>
      </c>
      <c r="AP159" s="43"/>
      <c r="AQ159" s="42">
        <v>54794.52</v>
      </c>
      <c r="AR159" s="42">
        <v>121.19</v>
      </c>
      <c r="AS159" s="42">
        <v>1</v>
      </c>
      <c r="AT159" s="42">
        <v>66.405479999999997</v>
      </c>
      <c r="AU159" s="42">
        <v>66.405479999999997</v>
      </c>
      <c r="AY159" s="26" t="s">
        <v>15</v>
      </c>
      <c r="AZ159" s="43">
        <v>3.0930426980000001E-3</v>
      </c>
      <c r="BA159" s="43">
        <v>1.6571051853751261E-4</v>
      </c>
    </row>
    <row r="160" spans="1:53" ht="14.25" customHeight="1" x14ac:dyDescent="0.2">
      <c r="A160" s="26">
        <v>7956</v>
      </c>
      <c r="B160" s="26">
        <v>12955</v>
      </c>
      <c r="F160" s="26">
        <v>11019936</v>
      </c>
      <c r="G160" s="26" t="s">
        <v>121</v>
      </c>
      <c r="H160" s="26" t="s">
        <v>4154</v>
      </c>
      <c r="I160" s="26" t="s">
        <v>51</v>
      </c>
      <c r="K160" s="26" t="s">
        <v>84</v>
      </c>
      <c r="L160" s="26" t="s">
        <v>57</v>
      </c>
      <c r="M160" s="26" t="s">
        <v>57</v>
      </c>
      <c r="O160" s="36" t="s">
        <v>4170</v>
      </c>
      <c r="P160" s="26" t="s">
        <v>154</v>
      </c>
      <c r="Q160" s="26" t="s">
        <v>154</v>
      </c>
      <c r="R160" s="26" t="s">
        <v>154</v>
      </c>
      <c r="S160" s="26" t="s">
        <v>531</v>
      </c>
      <c r="T160" s="54">
        <v>4.63</v>
      </c>
      <c r="U160" s="26" t="s">
        <v>4153</v>
      </c>
      <c r="V160" s="43">
        <v>0.06</v>
      </c>
      <c r="Y160" s="43"/>
      <c r="Z160" s="43">
        <v>5.5500000000000001E-2</v>
      </c>
      <c r="AA160" s="36" t="s">
        <v>4165</v>
      </c>
      <c r="AB160" s="26" t="s">
        <v>346</v>
      </c>
      <c r="AD160" s="55"/>
      <c r="AE160" s="43"/>
      <c r="AF160" s="36"/>
      <c r="AJ160" s="26" t="s">
        <v>53</v>
      </c>
      <c r="AK160" s="26" t="s">
        <v>411</v>
      </c>
      <c r="AM160" s="26" t="s">
        <v>160</v>
      </c>
      <c r="AN160" s="36" t="s">
        <v>3212</v>
      </c>
      <c r="AO160" s="36" t="s">
        <v>3212</v>
      </c>
      <c r="AP160" s="43"/>
      <c r="AQ160" s="42">
        <v>16239</v>
      </c>
      <c r="AR160" s="42">
        <v>101.99</v>
      </c>
      <c r="AS160" s="42">
        <v>1</v>
      </c>
      <c r="AT160" s="42">
        <v>16.562159999999999</v>
      </c>
      <c r="AU160" s="42">
        <v>16.562159999999999</v>
      </c>
      <c r="AY160" s="26" t="s">
        <v>15</v>
      </c>
      <c r="AZ160" s="43">
        <v>7.7143434600000001E-4</v>
      </c>
      <c r="BA160" s="43">
        <v>4.1329783651910199E-5</v>
      </c>
    </row>
    <row r="161" spans="1:53" ht="14.25" customHeight="1" x14ac:dyDescent="0.2">
      <c r="A161" s="26">
        <v>7956</v>
      </c>
      <c r="B161" s="26">
        <v>12955</v>
      </c>
      <c r="F161" s="26">
        <v>11019975</v>
      </c>
      <c r="G161" s="26" t="s">
        <v>121</v>
      </c>
      <c r="H161" s="26" t="s">
        <v>452</v>
      </c>
      <c r="I161" s="26" t="s">
        <v>56</v>
      </c>
      <c r="K161" s="26" t="s">
        <v>475</v>
      </c>
      <c r="L161" s="26" t="s">
        <v>57</v>
      </c>
      <c r="M161" s="26" t="s">
        <v>57</v>
      </c>
      <c r="O161" s="36">
        <v>44630</v>
      </c>
      <c r="P161" s="26" t="s">
        <v>154</v>
      </c>
      <c r="Q161" s="26" t="s">
        <v>154</v>
      </c>
      <c r="R161" s="26" t="s">
        <v>154</v>
      </c>
      <c r="S161" s="26" t="s">
        <v>537</v>
      </c>
      <c r="T161" s="54">
        <v>0.25</v>
      </c>
      <c r="U161" s="26" t="s">
        <v>209</v>
      </c>
      <c r="V161" s="43">
        <v>0.11749999999999999</v>
      </c>
      <c r="Y161" s="43"/>
      <c r="Z161" s="43">
        <v>8.8800000000000004E-2</v>
      </c>
      <c r="AA161" s="36" t="s">
        <v>699</v>
      </c>
      <c r="AB161" s="26" t="s">
        <v>347</v>
      </c>
      <c r="AD161" s="55"/>
      <c r="AE161" s="43"/>
      <c r="AF161" s="36"/>
      <c r="AJ161" s="26" t="s">
        <v>53</v>
      </c>
      <c r="AK161" s="26" t="s">
        <v>411</v>
      </c>
      <c r="AM161" s="26" t="s">
        <v>160</v>
      </c>
      <c r="AN161" s="36" t="s">
        <v>3212</v>
      </c>
      <c r="AO161" s="36" t="s">
        <v>3212</v>
      </c>
      <c r="AP161" s="43"/>
      <c r="AQ161" s="42">
        <v>252525.25</v>
      </c>
      <c r="AR161" s="42">
        <v>101.19</v>
      </c>
      <c r="AS161" s="42">
        <v>2.5354000000000001</v>
      </c>
      <c r="AT161" s="42">
        <v>647.87152000000003</v>
      </c>
      <c r="AU161" s="42">
        <v>255.53029896663199</v>
      </c>
      <c r="AY161" s="26" t="s">
        <v>15</v>
      </c>
      <c r="AZ161" s="43">
        <v>3.0176640152999999E-2</v>
      </c>
      <c r="BA161" s="43">
        <v>1.6167208719052475E-3</v>
      </c>
    </row>
    <row r="162" spans="1:53" ht="14.25" customHeight="1" x14ac:dyDescent="0.2">
      <c r="A162" s="26">
        <v>7956</v>
      </c>
      <c r="B162" s="26">
        <v>12955</v>
      </c>
      <c r="F162" s="26">
        <v>11019979</v>
      </c>
      <c r="G162" s="26" t="s">
        <v>121</v>
      </c>
      <c r="H162" s="26" t="s">
        <v>4154</v>
      </c>
      <c r="I162" s="26" t="s">
        <v>51</v>
      </c>
      <c r="K162" s="26" t="s">
        <v>84</v>
      </c>
      <c r="L162" s="26" t="s">
        <v>57</v>
      </c>
      <c r="M162" s="26" t="s">
        <v>57</v>
      </c>
      <c r="O162" s="36" t="s">
        <v>4171</v>
      </c>
      <c r="P162" s="26" t="s">
        <v>154</v>
      </c>
      <c r="Q162" s="26" t="s">
        <v>154</v>
      </c>
      <c r="R162" s="26" t="s">
        <v>154</v>
      </c>
      <c r="S162" s="26" t="s">
        <v>531</v>
      </c>
      <c r="T162" s="54">
        <v>4.63</v>
      </c>
      <c r="U162" s="26" t="s">
        <v>4153</v>
      </c>
      <c r="V162" s="43">
        <v>0.06</v>
      </c>
      <c r="Y162" s="43"/>
      <c r="Z162" s="43">
        <v>5.7799999999999997E-2</v>
      </c>
      <c r="AA162" s="36" t="s">
        <v>4165</v>
      </c>
      <c r="AB162" s="26" t="s">
        <v>346</v>
      </c>
      <c r="AD162" s="55"/>
      <c r="AE162" s="43"/>
      <c r="AF162" s="36"/>
      <c r="AJ162" s="26" t="s">
        <v>53</v>
      </c>
      <c r="AK162" s="26" t="s">
        <v>411</v>
      </c>
      <c r="AM162" s="26" t="s">
        <v>160</v>
      </c>
      <c r="AN162" s="36" t="s">
        <v>3212</v>
      </c>
      <c r="AO162" s="36" t="s">
        <v>3212</v>
      </c>
      <c r="AP162" s="43"/>
      <c r="AQ162" s="42">
        <v>12600</v>
      </c>
      <c r="AR162" s="42">
        <v>100.96</v>
      </c>
      <c r="AS162" s="42">
        <v>1</v>
      </c>
      <c r="AT162" s="42">
        <v>12.72096</v>
      </c>
      <c r="AU162" s="42">
        <v>12.72096</v>
      </c>
      <c r="AY162" s="26" t="s">
        <v>15</v>
      </c>
      <c r="AZ162" s="43">
        <v>5.9251845500000002E-4</v>
      </c>
      <c r="BA162" s="43">
        <v>3.1744321069510469E-5</v>
      </c>
    </row>
    <row r="163" spans="1:53" ht="14.25" customHeight="1" x14ac:dyDescent="0.2">
      <c r="A163" s="26">
        <v>7956</v>
      </c>
      <c r="B163" s="26">
        <v>12955</v>
      </c>
      <c r="C163" s="56"/>
      <c r="F163" s="26">
        <v>11020020</v>
      </c>
      <c r="G163" s="26" t="s">
        <v>121</v>
      </c>
      <c r="I163" s="26" t="s">
        <v>56</v>
      </c>
      <c r="K163" s="26" t="s">
        <v>455</v>
      </c>
      <c r="L163" s="26" t="s">
        <v>53</v>
      </c>
      <c r="M163" s="26" t="s">
        <v>57</v>
      </c>
      <c r="O163" s="36" t="s">
        <v>4201</v>
      </c>
      <c r="P163" s="26" t="s">
        <v>703</v>
      </c>
      <c r="Q163" s="26" t="s">
        <v>59</v>
      </c>
      <c r="R163" s="26" t="s">
        <v>58</v>
      </c>
      <c r="S163" s="26" t="s">
        <v>532</v>
      </c>
      <c r="T163" s="54">
        <v>2.3199999999999998</v>
      </c>
      <c r="U163" s="26" t="s">
        <v>209</v>
      </c>
      <c r="V163" s="43">
        <v>9.9500500000000006E-2</v>
      </c>
      <c r="Y163" s="43"/>
      <c r="Z163" s="43">
        <v>9.64E-2</v>
      </c>
      <c r="AA163" s="36" t="s">
        <v>4202</v>
      </c>
      <c r="AB163" s="26" t="s">
        <v>347</v>
      </c>
      <c r="AD163" s="55"/>
      <c r="AE163" s="43"/>
      <c r="AF163" s="36"/>
      <c r="AJ163" s="26" t="s">
        <v>53</v>
      </c>
      <c r="AK163" s="26" t="s">
        <v>411</v>
      </c>
      <c r="AM163" s="26" t="s">
        <v>160</v>
      </c>
      <c r="AN163" s="36" t="s">
        <v>3212</v>
      </c>
      <c r="AO163" s="36" t="s">
        <v>3212</v>
      </c>
      <c r="AP163" s="43"/>
      <c r="AQ163" s="42">
        <v>5187.8500000000004</v>
      </c>
      <c r="AR163" s="42">
        <v>99.44</v>
      </c>
      <c r="AS163" s="42">
        <v>3.6469999999999998</v>
      </c>
      <c r="AT163" s="42">
        <v>18.814139999999998</v>
      </c>
      <c r="AU163" s="42">
        <v>5.158799012887</v>
      </c>
      <c r="AY163" s="26" t="s">
        <v>15</v>
      </c>
      <c r="AZ163" s="43">
        <v>8.7632735E-4</v>
      </c>
      <c r="BA163" s="43">
        <v>4.6949451991572948E-5</v>
      </c>
    </row>
    <row r="164" spans="1:53" ht="14.25" customHeight="1" x14ac:dyDescent="0.2">
      <c r="A164" s="26">
        <v>7956</v>
      </c>
      <c r="B164" s="26">
        <v>12955</v>
      </c>
      <c r="C164" s="56"/>
      <c r="F164" s="26">
        <v>11020026</v>
      </c>
      <c r="G164" s="26" t="s">
        <v>121</v>
      </c>
      <c r="I164" s="26" t="s">
        <v>56</v>
      </c>
      <c r="K164" s="26" t="s">
        <v>455</v>
      </c>
      <c r="L164" s="26" t="s">
        <v>53</v>
      </c>
      <c r="M164" s="26" t="s">
        <v>57</v>
      </c>
      <c r="O164" s="36" t="s">
        <v>4203</v>
      </c>
      <c r="P164" s="26" t="s">
        <v>703</v>
      </c>
      <c r="Q164" s="26" t="s">
        <v>59</v>
      </c>
      <c r="R164" s="26" t="s">
        <v>58</v>
      </c>
      <c r="S164" s="26" t="s">
        <v>532</v>
      </c>
      <c r="T164" s="54">
        <v>2.3199999999999998</v>
      </c>
      <c r="U164" s="26" t="s">
        <v>209</v>
      </c>
      <c r="V164" s="43">
        <v>9.9501000000000006E-2</v>
      </c>
      <c r="Y164" s="43"/>
      <c r="Z164" s="43">
        <v>9.64E-2</v>
      </c>
      <c r="AA164" s="36" t="s">
        <v>4202</v>
      </c>
      <c r="AB164" s="26" t="s">
        <v>347</v>
      </c>
      <c r="AD164" s="55"/>
      <c r="AE164" s="43"/>
      <c r="AF164" s="36"/>
      <c r="AJ164" s="26" t="s">
        <v>53</v>
      </c>
      <c r="AK164" s="26" t="s">
        <v>411</v>
      </c>
      <c r="AM164" s="26" t="s">
        <v>160</v>
      </c>
      <c r="AN164" s="36" t="s">
        <v>3212</v>
      </c>
      <c r="AO164" s="36" t="s">
        <v>3212</v>
      </c>
      <c r="AP164" s="43"/>
      <c r="AQ164" s="42">
        <v>1202.19</v>
      </c>
      <c r="AR164" s="42">
        <v>99.44</v>
      </c>
      <c r="AS164" s="42">
        <v>3.6469999999999998</v>
      </c>
      <c r="AT164" s="42">
        <v>4.3598299999999997</v>
      </c>
      <c r="AU164" s="42">
        <v>1.195456539621</v>
      </c>
      <c r="AY164" s="26" t="s">
        <v>15</v>
      </c>
      <c r="AZ164" s="43">
        <v>2.0307270300000001E-4</v>
      </c>
      <c r="BA164" s="43">
        <v>1.0879669720562272E-5</v>
      </c>
    </row>
    <row r="165" spans="1:53" ht="14.25" customHeight="1" x14ac:dyDescent="0.2">
      <c r="A165" s="26">
        <v>7956</v>
      </c>
      <c r="B165" s="26">
        <v>12955</v>
      </c>
      <c r="F165" s="26">
        <v>11020101</v>
      </c>
      <c r="G165" s="26" t="s">
        <v>121</v>
      </c>
      <c r="H165" s="26" t="s">
        <v>4154</v>
      </c>
      <c r="I165" s="26" t="s">
        <v>51</v>
      </c>
      <c r="K165" s="26" t="s">
        <v>84</v>
      </c>
      <c r="L165" s="26" t="s">
        <v>57</v>
      </c>
      <c r="M165" s="26" t="s">
        <v>57</v>
      </c>
      <c r="O165" s="36">
        <v>45047</v>
      </c>
      <c r="P165" s="26" t="s">
        <v>154</v>
      </c>
      <c r="Q165" s="26" t="s">
        <v>154</v>
      </c>
      <c r="R165" s="26" t="s">
        <v>154</v>
      </c>
      <c r="S165" s="26" t="s">
        <v>531</v>
      </c>
      <c r="T165" s="54">
        <v>4.63</v>
      </c>
      <c r="U165" s="26" t="s">
        <v>4153</v>
      </c>
      <c r="V165" s="43">
        <v>0.06</v>
      </c>
      <c r="Y165" s="43"/>
      <c r="Z165" s="43">
        <v>5.57E-2</v>
      </c>
      <c r="AA165" s="36" t="s">
        <v>4165</v>
      </c>
      <c r="AB165" s="26" t="s">
        <v>346</v>
      </c>
      <c r="AD165" s="55"/>
      <c r="AE165" s="43"/>
      <c r="AF165" s="36"/>
      <c r="AJ165" s="26" t="s">
        <v>53</v>
      </c>
      <c r="AK165" s="26" t="s">
        <v>411</v>
      </c>
      <c r="AM165" s="26" t="s">
        <v>160</v>
      </c>
      <c r="AN165" s="36" t="s">
        <v>3212</v>
      </c>
      <c r="AO165" s="36" t="s">
        <v>3212</v>
      </c>
      <c r="AP165" s="43"/>
      <c r="AQ165" s="42">
        <v>2490</v>
      </c>
      <c r="AR165" s="42">
        <v>101.91</v>
      </c>
      <c r="AS165" s="42">
        <v>1</v>
      </c>
      <c r="AT165" s="42">
        <v>2.53756</v>
      </c>
      <c r="AU165" s="42">
        <v>2.53756</v>
      </c>
      <c r="AY165" s="26" t="s">
        <v>15</v>
      </c>
      <c r="AZ165" s="43">
        <v>1.18194784E-4</v>
      </c>
      <c r="BA165" s="43">
        <v>6.3323144930215166E-6</v>
      </c>
    </row>
    <row r="166" spans="1:53" ht="14.25" customHeight="1" x14ac:dyDescent="0.2">
      <c r="A166" s="26">
        <v>7956</v>
      </c>
      <c r="B166" s="26">
        <v>12955</v>
      </c>
      <c r="F166" s="26">
        <v>11020103</v>
      </c>
      <c r="G166" s="26" t="s">
        <v>121</v>
      </c>
      <c r="H166" s="26" t="s">
        <v>4154</v>
      </c>
      <c r="I166" s="26" t="s">
        <v>51</v>
      </c>
      <c r="K166" s="26" t="s">
        <v>84</v>
      </c>
      <c r="L166" s="26" t="s">
        <v>57</v>
      </c>
      <c r="M166" s="26" t="s">
        <v>57</v>
      </c>
      <c r="O166" s="36" t="s">
        <v>4172</v>
      </c>
      <c r="P166" s="26" t="s">
        <v>154</v>
      </c>
      <c r="Q166" s="26" t="s">
        <v>154</v>
      </c>
      <c r="R166" s="26" t="s">
        <v>154</v>
      </c>
      <c r="S166" s="26" t="s">
        <v>531</v>
      </c>
      <c r="T166" s="54">
        <v>4.63</v>
      </c>
      <c r="U166" s="26" t="s">
        <v>4153</v>
      </c>
      <c r="V166" s="43">
        <v>0.06</v>
      </c>
      <c r="Y166" s="43"/>
      <c r="Z166" s="43">
        <v>5.7000000000000002E-2</v>
      </c>
      <c r="AA166" s="36" t="s">
        <v>4165</v>
      </c>
      <c r="AB166" s="26" t="s">
        <v>346</v>
      </c>
      <c r="AD166" s="55"/>
      <c r="AE166" s="43"/>
      <c r="AF166" s="36"/>
      <c r="AJ166" s="26" t="s">
        <v>53</v>
      </c>
      <c r="AK166" s="26" t="s">
        <v>411</v>
      </c>
      <c r="AM166" s="26" t="s">
        <v>160</v>
      </c>
      <c r="AN166" s="36" t="s">
        <v>3212</v>
      </c>
      <c r="AO166" s="36" t="s">
        <v>3212</v>
      </c>
      <c r="AP166" s="43"/>
      <c r="AQ166" s="42">
        <v>3990</v>
      </c>
      <c r="AR166" s="42">
        <v>101.33</v>
      </c>
      <c r="AS166" s="42">
        <v>1</v>
      </c>
      <c r="AT166" s="42">
        <v>4.0430700000000002</v>
      </c>
      <c r="AU166" s="42">
        <v>4.0430700000000002</v>
      </c>
      <c r="AY166" s="26" t="s">
        <v>15</v>
      </c>
      <c r="AZ166" s="43">
        <v>1.8831861599999999E-4</v>
      </c>
      <c r="BA166" s="43">
        <v>1.0089215922894634E-5</v>
      </c>
    </row>
    <row r="167" spans="1:53" ht="14.25" customHeight="1" x14ac:dyDescent="0.2">
      <c r="A167" s="26">
        <v>7956</v>
      </c>
      <c r="B167" s="26">
        <v>12955</v>
      </c>
      <c r="F167" s="26">
        <v>11020105</v>
      </c>
      <c r="G167" s="26" t="s">
        <v>121</v>
      </c>
      <c r="H167" s="26" t="s">
        <v>452</v>
      </c>
      <c r="I167" s="26" t="s">
        <v>51</v>
      </c>
      <c r="K167" s="26" t="s">
        <v>84</v>
      </c>
      <c r="L167" s="26" t="s">
        <v>57</v>
      </c>
      <c r="M167" s="26" t="s">
        <v>57</v>
      </c>
      <c r="O167" s="36" t="s">
        <v>4173</v>
      </c>
      <c r="P167" s="26" t="s">
        <v>2540</v>
      </c>
      <c r="Q167" s="26" t="s">
        <v>64</v>
      </c>
      <c r="R167" s="26" t="s">
        <v>413</v>
      </c>
      <c r="S167" s="26" t="s">
        <v>531</v>
      </c>
      <c r="T167" s="54">
        <v>2.17</v>
      </c>
      <c r="U167" s="26" t="s">
        <v>209</v>
      </c>
      <c r="V167" s="43">
        <v>4.2500000000000003E-2</v>
      </c>
      <c r="Y167" s="43"/>
      <c r="Z167" s="43">
        <v>4.36E-2</v>
      </c>
      <c r="AA167" s="36" t="s">
        <v>4174</v>
      </c>
      <c r="AB167" s="26" t="s">
        <v>346</v>
      </c>
      <c r="AD167" s="55"/>
      <c r="AE167" s="43"/>
      <c r="AF167" s="36"/>
      <c r="AJ167" s="26" t="s">
        <v>53</v>
      </c>
      <c r="AK167" s="26" t="s">
        <v>411</v>
      </c>
      <c r="AM167" s="26" t="s">
        <v>160</v>
      </c>
      <c r="AN167" s="36" t="s">
        <v>3212</v>
      </c>
      <c r="AO167" s="36" t="s">
        <v>3212</v>
      </c>
      <c r="AP167" s="43"/>
      <c r="AQ167" s="42">
        <v>300000</v>
      </c>
      <c r="AR167" s="42">
        <v>110.88</v>
      </c>
      <c r="AS167" s="42">
        <v>1</v>
      </c>
      <c r="AT167" s="42">
        <v>332.64</v>
      </c>
      <c r="AU167" s="42">
        <v>332.64</v>
      </c>
      <c r="AY167" s="26" t="s">
        <v>15</v>
      </c>
      <c r="AZ167" s="43">
        <v>1.5493747247999999E-2</v>
      </c>
      <c r="BA167" s="43">
        <v>8.3008129579544032E-4</v>
      </c>
    </row>
    <row r="168" spans="1:53" ht="14.25" customHeight="1" x14ac:dyDescent="0.2">
      <c r="A168" s="26">
        <v>7956</v>
      </c>
      <c r="B168" s="26">
        <v>12955</v>
      </c>
      <c r="F168" s="26">
        <v>11020107</v>
      </c>
      <c r="G168" s="26" t="s">
        <v>121</v>
      </c>
      <c r="H168" s="26" t="s">
        <v>4154</v>
      </c>
      <c r="I168" s="26" t="s">
        <v>51</v>
      </c>
      <c r="K168" s="26" t="s">
        <v>84</v>
      </c>
      <c r="L168" s="26" t="s">
        <v>57</v>
      </c>
      <c r="M168" s="26" t="s">
        <v>57</v>
      </c>
      <c r="O168" s="36" t="s">
        <v>4175</v>
      </c>
      <c r="P168" s="26" t="s">
        <v>154</v>
      </c>
      <c r="Q168" s="26" t="s">
        <v>154</v>
      </c>
      <c r="R168" s="26" t="s">
        <v>154</v>
      </c>
      <c r="S168" s="26" t="s">
        <v>531</v>
      </c>
      <c r="T168" s="54">
        <v>4.63</v>
      </c>
      <c r="U168" s="26" t="s">
        <v>4153</v>
      </c>
      <c r="V168" s="43">
        <v>0.06</v>
      </c>
      <c r="Y168" s="43"/>
      <c r="Z168" s="43">
        <v>5.6599999999999998E-2</v>
      </c>
      <c r="AA168" s="36" t="s">
        <v>4165</v>
      </c>
      <c r="AB168" s="26" t="s">
        <v>346</v>
      </c>
      <c r="AD168" s="55"/>
      <c r="AE168" s="43"/>
      <c r="AF168" s="36"/>
      <c r="AJ168" s="26" t="s">
        <v>53</v>
      </c>
      <c r="AK168" s="26" t="s">
        <v>411</v>
      </c>
      <c r="AM168" s="26" t="s">
        <v>160</v>
      </c>
      <c r="AN168" s="36" t="s">
        <v>3212</v>
      </c>
      <c r="AO168" s="36" t="s">
        <v>3212</v>
      </c>
      <c r="AP168" s="43"/>
      <c r="AQ168" s="42">
        <v>13245</v>
      </c>
      <c r="AR168" s="42">
        <v>101.51</v>
      </c>
      <c r="AS168" s="42">
        <v>1</v>
      </c>
      <c r="AT168" s="42">
        <v>13.445</v>
      </c>
      <c r="AU168" s="42">
        <v>13.445</v>
      </c>
      <c r="AY168" s="26" t="s">
        <v>15</v>
      </c>
      <c r="AZ168" s="43">
        <v>6.2624288000000001E-4</v>
      </c>
      <c r="BA168" s="43">
        <v>3.3551115385911781E-5</v>
      </c>
    </row>
    <row r="169" spans="1:53" ht="14.25" customHeight="1" x14ac:dyDescent="0.2">
      <c r="A169" s="26">
        <v>7956</v>
      </c>
      <c r="B169" s="26">
        <v>12955</v>
      </c>
      <c r="F169" s="26">
        <v>11020113</v>
      </c>
      <c r="G169" s="26" t="s">
        <v>121</v>
      </c>
      <c r="H169" s="26" t="s">
        <v>446</v>
      </c>
      <c r="I169" s="26" t="s">
        <v>51</v>
      </c>
      <c r="K169" s="26" t="s">
        <v>84</v>
      </c>
      <c r="L169" s="26" t="s">
        <v>57</v>
      </c>
      <c r="M169" s="26" t="s">
        <v>57</v>
      </c>
      <c r="O169" s="36" t="s">
        <v>4176</v>
      </c>
      <c r="P169" s="26" t="s">
        <v>154</v>
      </c>
      <c r="Q169" s="26" t="s">
        <v>154</v>
      </c>
      <c r="R169" s="26" t="s">
        <v>154</v>
      </c>
      <c r="S169" s="26" t="s">
        <v>531</v>
      </c>
      <c r="T169" s="54">
        <v>0.51</v>
      </c>
      <c r="U169" s="26" t="s">
        <v>4153</v>
      </c>
      <c r="V169" s="43">
        <v>6.5204999999999999E-2</v>
      </c>
      <c r="Y169" s="43"/>
      <c r="Z169" s="43">
        <v>5.57E-2</v>
      </c>
      <c r="AA169" s="36">
        <v>45937</v>
      </c>
      <c r="AB169" s="26" t="s">
        <v>347</v>
      </c>
      <c r="AD169" s="55"/>
      <c r="AE169" s="43"/>
      <c r="AF169" s="36"/>
      <c r="AJ169" s="26" t="s">
        <v>53</v>
      </c>
      <c r="AK169" s="26" t="s">
        <v>411</v>
      </c>
      <c r="AM169" s="26" t="s">
        <v>160</v>
      </c>
      <c r="AN169" s="36" t="s">
        <v>3212</v>
      </c>
      <c r="AO169" s="36" t="s">
        <v>3212</v>
      </c>
      <c r="AP169" s="43"/>
      <c r="AQ169" s="42">
        <v>304096.03000000003</v>
      </c>
      <c r="AR169" s="42">
        <v>100.91</v>
      </c>
      <c r="AS169" s="42">
        <v>1</v>
      </c>
      <c r="AT169" s="42">
        <v>306.86329999999998</v>
      </c>
      <c r="AU169" s="42">
        <v>306.86329999999998</v>
      </c>
      <c r="AY169" s="26" t="s">
        <v>15</v>
      </c>
      <c r="AZ169" s="43">
        <v>1.4293116913E-2</v>
      </c>
      <c r="BA169" s="43">
        <v>7.6575723213102734E-4</v>
      </c>
    </row>
    <row r="170" spans="1:53" ht="14.25" customHeight="1" x14ac:dyDescent="0.2">
      <c r="A170" s="26">
        <v>7956</v>
      </c>
      <c r="B170" s="26">
        <v>12955</v>
      </c>
      <c r="F170" s="26">
        <v>11020115</v>
      </c>
      <c r="G170" s="26" t="s">
        <v>121</v>
      </c>
      <c r="H170" s="26" t="s">
        <v>4154</v>
      </c>
      <c r="I170" s="26" t="s">
        <v>51</v>
      </c>
      <c r="K170" s="26" t="s">
        <v>84</v>
      </c>
      <c r="L170" s="26" t="s">
        <v>57</v>
      </c>
      <c r="M170" s="26" t="s">
        <v>57</v>
      </c>
      <c r="O170" s="36">
        <v>44960</v>
      </c>
      <c r="P170" s="26" t="s">
        <v>154</v>
      </c>
      <c r="Q170" s="26" t="s">
        <v>154</v>
      </c>
      <c r="R170" s="26" t="s">
        <v>154</v>
      </c>
      <c r="S170" s="26" t="s">
        <v>531</v>
      </c>
      <c r="T170" s="54">
        <v>4.6399999999999997</v>
      </c>
      <c r="U170" s="26" t="s">
        <v>4153</v>
      </c>
      <c r="V170" s="43">
        <v>0.06</v>
      </c>
      <c r="Y170" s="43"/>
      <c r="Z170" s="43">
        <v>5.1200000000000002E-2</v>
      </c>
      <c r="AA170" s="36" t="s">
        <v>4165</v>
      </c>
      <c r="AB170" s="26" t="s">
        <v>346</v>
      </c>
      <c r="AD170" s="55"/>
      <c r="AE170" s="43"/>
      <c r="AF170" s="36"/>
      <c r="AJ170" s="26" t="s">
        <v>53</v>
      </c>
      <c r="AK170" s="26" t="s">
        <v>411</v>
      </c>
      <c r="AM170" s="26" t="s">
        <v>160</v>
      </c>
      <c r="AN170" s="36" t="s">
        <v>3212</v>
      </c>
      <c r="AO170" s="36" t="s">
        <v>3212</v>
      </c>
      <c r="AP170" s="43"/>
      <c r="AQ170" s="42">
        <v>10500</v>
      </c>
      <c r="AR170" s="42">
        <v>103.92</v>
      </c>
      <c r="AS170" s="42">
        <v>1</v>
      </c>
      <c r="AT170" s="42">
        <v>10.9116</v>
      </c>
      <c r="AU170" s="42">
        <v>10.9116</v>
      </c>
      <c r="AY170" s="26" t="s">
        <v>15</v>
      </c>
      <c r="AZ170" s="43">
        <v>5.0824186000000002E-4</v>
      </c>
      <c r="BA170" s="43">
        <v>2.7229181899956489E-5</v>
      </c>
    </row>
    <row r="171" spans="1:53" ht="14.25" customHeight="1" x14ac:dyDescent="0.2">
      <c r="A171" s="26">
        <v>7956</v>
      </c>
      <c r="B171" s="26">
        <v>12955</v>
      </c>
      <c r="F171" s="26">
        <v>11020116</v>
      </c>
      <c r="G171" s="26" t="s">
        <v>121</v>
      </c>
      <c r="H171" s="26" t="s">
        <v>452</v>
      </c>
      <c r="I171" s="26" t="s">
        <v>51</v>
      </c>
      <c r="K171" s="26" t="s">
        <v>84</v>
      </c>
      <c r="L171" s="26" t="s">
        <v>57</v>
      </c>
      <c r="M171" s="26" t="s">
        <v>57</v>
      </c>
      <c r="O171" s="36">
        <v>44960</v>
      </c>
      <c r="P171" s="26" t="s">
        <v>154</v>
      </c>
      <c r="Q171" s="26" t="s">
        <v>154</v>
      </c>
      <c r="R171" s="26" t="s">
        <v>154</v>
      </c>
      <c r="S171" s="26" t="s">
        <v>531</v>
      </c>
      <c r="T171" s="54">
        <v>0.17</v>
      </c>
      <c r="U171" s="26" t="s">
        <v>4153</v>
      </c>
      <c r="V171" s="43">
        <v>0.08</v>
      </c>
      <c r="Y171" s="43"/>
      <c r="Z171" s="43">
        <v>4.7600000000000003E-2</v>
      </c>
      <c r="AA171" s="36">
        <v>45691</v>
      </c>
      <c r="AB171" s="26" t="s">
        <v>346</v>
      </c>
      <c r="AD171" s="55"/>
      <c r="AE171" s="43"/>
      <c r="AF171" s="36"/>
      <c r="AJ171" s="26" t="s">
        <v>53</v>
      </c>
      <c r="AK171" s="26" t="s">
        <v>411</v>
      </c>
      <c r="AM171" s="26" t="s">
        <v>160</v>
      </c>
      <c r="AN171" s="36" t="s">
        <v>3212</v>
      </c>
      <c r="AO171" s="36" t="s">
        <v>3212</v>
      </c>
      <c r="AP171" s="43"/>
      <c r="AQ171" s="42">
        <v>659858.16</v>
      </c>
      <c r="AR171" s="42">
        <v>101.21</v>
      </c>
      <c r="AS171" s="42">
        <v>1</v>
      </c>
      <c r="AT171" s="42">
        <v>667.84244000000001</v>
      </c>
      <c r="AU171" s="42">
        <v>667.84244000000001</v>
      </c>
      <c r="AY171" s="26" t="s">
        <v>15</v>
      </c>
      <c r="AZ171" s="43">
        <v>3.1106848146E-2</v>
      </c>
      <c r="BA171" s="43">
        <v>1.6665569924915484E-3</v>
      </c>
    </row>
    <row r="172" spans="1:53" ht="14.25" customHeight="1" x14ac:dyDescent="0.2">
      <c r="A172" s="26">
        <v>7956</v>
      </c>
      <c r="B172" s="26">
        <v>12955</v>
      </c>
      <c r="F172" s="26">
        <v>11020117</v>
      </c>
      <c r="G172" s="26" t="s">
        <v>121</v>
      </c>
      <c r="H172" s="26" t="s">
        <v>4154</v>
      </c>
      <c r="I172" s="26" t="s">
        <v>51</v>
      </c>
      <c r="K172" s="26" t="s">
        <v>84</v>
      </c>
      <c r="L172" s="26" t="s">
        <v>57</v>
      </c>
      <c r="M172" s="26" t="s">
        <v>57</v>
      </c>
      <c r="O172" s="36" t="s">
        <v>4177</v>
      </c>
      <c r="P172" s="26" t="s">
        <v>154</v>
      </c>
      <c r="Q172" s="26" t="s">
        <v>154</v>
      </c>
      <c r="R172" s="26" t="s">
        <v>154</v>
      </c>
      <c r="S172" s="26" t="s">
        <v>531</v>
      </c>
      <c r="T172" s="54">
        <v>4.63</v>
      </c>
      <c r="U172" s="26" t="s">
        <v>4153</v>
      </c>
      <c r="V172" s="43">
        <v>0.06</v>
      </c>
      <c r="Y172" s="43"/>
      <c r="Z172" s="43">
        <v>5.3400000000000003E-2</v>
      </c>
      <c r="AA172" s="36" t="s">
        <v>4165</v>
      </c>
      <c r="AB172" s="26" t="s">
        <v>346</v>
      </c>
      <c r="AD172" s="55"/>
      <c r="AE172" s="43"/>
      <c r="AF172" s="36"/>
      <c r="AJ172" s="26" t="s">
        <v>53</v>
      </c>
      <c r="AK172" s="26" t="s">
        <v>411</v>
      </c>
      <c r="AM172" s="26" t="s">
        <v>160</v>
      </c>
      <c r="AN172" s="36" t="s">
        <v>3212</v>
      </c>
      <c r="AO172" s="36" t="s">
        <v>3212</v>
      </c>
      <c r="AP172" s="43"/>
      <c r="AQ172" s="42">
        <v>18000</v>
      </c>
      <c r="AR172" s="42">
        <v>102.93</v>
      </c>
      <c r="AS172" s="42">
        <v>1</v>
      </c>
      <c r="AT172" s="42">
        <v>18.5274</v>
      </c>
      <c r="AU172" s="42">
        <v>18.5274</v>
      </c>
      <c r="AY172" s="26" t="s">
        <v>15</v>
      </c>
      <c r="AZ172" s="43">
        <v>8.6297153900000004E-4</v>
      </c>
      <c r="BA172" s="43">
        <v>4.6233911134320711E-5</v>
      </c>
    </row>
    <row r="173" spans="1:53" ht="14.25" customHeight="1" x14ac:dyDescent="0.2">
      <c r="A173" s="26">
        <v>7956</v>
      </c>
      <c r="B173" s="26">
        <v>12955</v>
      </c>
      <c r="F173" s="26">
        <v>11020118</v>
      </c>
      <c r="G173" s="26" t="s">
        <v>121</v>
      </c>
      <c r="H173" s="26" t="s">
        <v>452</v>
      </c>
      <c r="I173" s="26" t="s">
        <v>51</v>
      </c>
      <c r="K173" s="26" t="s">
        <v>84</v>
      </c>
      <c r="L173" s="26" t="s">
        <v>57</v>
      </c>
      <c r="M173" s="26" t="s">
        <v>57</v>
      </c>
      <c r="O173" s="36" t="s">
        <v>4178</v>
      </c>
      <c r="P173" s="26" t="s">
        <v>154</v>
      </c>
      <c r="Q173" s="26" t="s">
        <v>154</v>
      </c>
      <c r="R173" s="26" t="s">
        <v>154</v>
      </c>
      <c r="S173" s="26" t="s">
        <v>531</v>
      </c>
      <c r="T173" s="54">
        <v>0.17</v>
      </c>
      <c r="U173" s="26" t="s">
        <v>4153</v>
      </c>
      <c r="V173" s="43">
        <v>0.08</v>
      </c>
      <c r="Y173" s="43"/>
      <c r="Z173" s="43">
        <v>4.6399999999999997E-2</v>
      </c>
      <c r="AA173" s="36">
        <v>45691</v>
      </c>
      <c r="AB173" s="26" t="s">
        <v>346</v>
      </c>
      <c r="AD173" s="55"/>
      <c r="AE173" s="43"/>
      <c r="AF173" s="36"/>
      <c r="AJ173" s="26" t="s">
        <v>53</v>
      </c>
      <c r="AK173" s="26" t="s">
        <v>411</v>
      </c>
      <c r="AM173" s="26" t="s">
        <v>160</v>
      </c>
      <c r="AN173" s="36" t="s">
        <v>3212</v>
      </c>
      <c r="AO173" s="36" t="s">
        <v>3212</v>
      </c>
      <c r="AP173" s="43"/>
      <c r="AQ173" s="42">
        <v>661383.61</v>
      </c>
      <c r="AR173" s="42">
        <v>101.23</v>
      </c>
      <c r="AS173" s="42">
        <v>1</v>
      </c>
      <c r="AT173" s="42">
        <v>669.51863000000003</v>
      </c>
      <c r="AU173" s="42">
        <v>669.51863000000003</v>
      </c>
      <c r="AY173" s="26" t="s">
        <v>15</v>
      </c>
      <c r="AZ173" s="43">
        <v>3.1184921931999999E-2</v>
      </c>
      <c r="BA173" s="43">
        <v>1.6707398146632634E-3</v>
      </c>
    </row>
    <row r="174" spans="1:53" ht="14.25" customHeight="1" x14ac:dyDescent="0.2">
      <c r="A174" s="26">
        <v>7956</v>
      </c>
      <c r="B174" s="26">
        <v>12955</v>
      </c>
      <c r="F174" s="26">
        <v>11020121</v>
      </c>
      <c r="G174" s="26" t="s">
        <v>121</v>
      </c>
      <c r="H174" s="26" t="s">
        <v>4154</v>
      </c>
      <c r="I174" s="26" t="s">
        <v>51</v>
      </c>
      <c r="K174" s="26" t="s">
        <v>84</v>
      </c>
      <c r="L174" s="26" t="s">
        <v>57</v>
      </c>
      <c r="M174" s="26" t="s">
        <v>57</v>
      </c>
      <c r="O174" s="36">
        <v>44989</v>
      </c>
      <c r="P174" s="26" t="s">
        <v>154</v>
      </c>
      <c r="Q174" s="26" t="s">
        <v>154</v>
      </c>
      <c r="R174" s="26" t="s">
        <v>154</v>
      </c>
      <c r="S174" s="26" t="s">
        <v>531</v>
      </c>
      <c r="T174" s="54">
        <v>4.63</v>
      </c>
      <c r="U174" s="26" t="s">
        <v>4153</v>
      </c>
      <c r="V174" s="43">
        <v>0.06</v>
      </c>
      <c r="Y174" s="43"/>
      <c r="Z174" s="43">
        <v>5.33E-2</v>
      </c>
      <c r="AA174" s="36" t="s">
        <v>4165</v>
      </c>
      <c r="AB174" s="26" t="s">
        <v>346</v>
      </c>
      <c r="AD174" s="55"/>
      <c r="AE174" s="43"/>
      <c r="AF174" s="36"/>
      <c r="AJ174" s="26" t="s">
        <v>53</v>
      </c>
      <c r="AK174" s="26" t="s">
        <v>411</v>
      </c>
      <c r="AM174" s="26" t="s">
        <v>160</v>
      </c>
      <c r="AN174" s="36" t="s">
        <v>3212</v>
      </c>
      <c r="AO174" s="36" t="s">
        <v>3212</v>
      </c>
      <c r="AP174" s="43"/>
      <c r="AQ174" s="42">
        <v>7500</v>
      </c>
      <c r="AR174" s="42">
        <v>102.98</v>
      </c>
      <c r="AS174" s="42">
        <v>1</v>
      </c>
      <c r="AT174" s="42">
        <v>7.7234999999999996</v>
      </c>
      <c r="AU174" s="42">
        <v>7.7234999999999996</v>
      </c>
      <c r="AY174" s="26" t="s">
        <v>15</v>
      </c>
      <c r="AZ174" s="43">
        <v>3.5974614200000001E-4</v>
      </c>
      <c r="BA174" s="43">
        <v>1.9273487518266242E-5</v>
      </c>
    </row>
    <row r="175" spans="1:53" ht="14.25" customHeight="1" x14ac:dyDescent="0.2">
      <c r="A175" s="26">
        <v>7956</v>
      </c>
      <c r="B175" s="26">
        <v>12955</v>
      </c>
      <c r="F175" s="26">
        <v>11020122</v>
      </c>
      <c r="G175" s="26" t="s">
        <v>121</v>
      </c>
      <c r="H175" s="26" t="s">
        <v>4154</v>
      </c>
      <c r="I175" s="26" t="s">
        <v>51</v>
      </c>
      <c r="K175" s="26" t="s">
        <v>84</v>
      </c>
      <c r="L175" s="26" t="s">
        <v>57</v>
      </c>
      <c r="M175" s="26" t="s">
        <v>57</v>
      </c>
      <c r="O175" s="36" t="s">
        <v>4179</v>
      </c>
      <c r="P175" s="26" t="s">
        <v>154</v>
      </c>
      <c r="Q175" s="26" t="s">
        <v>154</v>
      </c>
      <c r="R175" s="26" t="s">
        <v>154</v>
      </c>
      <c r="S175" s="26" t="s">
        <v>531</v>
      </c>
      <c r="T175" s="54">
        <v>4.63</v>
      </c>
      <c r="U175" s="26" t="s">
        <v>4153</v>
      </c>
      <c r="V175" s="43">
        <v>0.06</v>
      </c>
      <c r="Y175" s="43"/>
      <c r="Z175" s="43">
        <v>5.3199999999999997E-2</v>
      </c>
      <c r="AA175" s="36" t="s">
        <v>4165</v>
      </c>
      <c r="AB175" s="26" t="s">
        <v>346</v>
      </c>
      <c r="AD175" s="55"/>
      <c r="AE175" s="43"/>
      <c r="AF175" s="36"/>
      <c r="AJ175" s="26" t="s">
        <v>53</v>
      </c>
      <c r="AK175" s="26" t="s">
        <v>411</v>
      </c>
      <c r="AM175" s="26" t="s">
        <v>160</v>
      </c>
      <c r="AN175" s="36" t="s">
        <v>3212</v>
      </c>
      <c r="AO175" s="36" t="s">
        <v>3212</v>
      </c>
      <c r="AP175" s="43"/>
      <c r="AQ175" s="42">
        <v>102000</v>
      </c>
      <c r="AR175" s="42">
        <v>103.03</v>
      </c>
      <c r="AS175" s="42">
        <v>1</v>
      </c>
      <c r="AT175" s="42">
        <v>105.09059999999999</v>
      </c>
      <c r="AU175" s="42">
        <v>105.09059999999999</v>
      </c>
      <c r="AY175" s="26" t="s">
        <v>15</v>
      </c>
      <c r="AZ175" s="43">
        <v>4.8949230230000002E-3</v>
      </c>
      <c r="BA175" s="43">
        <v>2.6224669740235776E-4</v>
      </c>
    </row>
    <row r="176" spans="1:53" ht="14.25" customHeight="1" x14ac:dyDescent="0.2">
      <c r="A176" s="26">
        <v>7956</v>
      </c>
      <c r="B176" s="26">
        <v>12955</v>
      </c>
      <c r="F176" s="26">
        <v>11020126</v>
      </c>
      <c r="G176" s="26" t="s">
        <v>121</v>
      </c>
      <c r="H176" s="26" t="s">
        <v>447</v>
      </c>
      <c r="I176" s="26" t="s">
        <v>51</v>
      </c>
      <c r="K176" s="26" t="s">
        <v>84</v>
      </c>
      <c r="L176" s="26" t="s">
        <v>57</v>
      </c>
      <c r="M176" s="26" t="s">
        <v>57</v>
      </c>
      <c r="O176" s="36" t="s">
        <v>4180</v>
      </c>
      <c r="P176" s="26" t="s">
        <v>154</v>
      </c>
      <c r="Q176" s="26" t="s">
        <v>154</v>
      </c>
      <c r="R176" s="26" t="s">
        <v>154</v>
      </c>
      <c r="S176" s="26" t="s">
        <v>531</v>
      </c>
      <c r="T176" s="54">
        <v>4.42</v>
      </c>
      <c r="U176" s="26" t="s">
        <v>4153</v>
      </c>
      <c r="V176" s="43">
        <v>3.7999999999999999E-2</v>
      </c>
      <c r="Y176" s="43"/>
      <c r="Z176" s="43">
        <v>4.2700000000000002E-2</v>
      </c>
      <c r="AA176" s="36" t="s">
        <v>633</v>
      </c>
      <c r="AB176" s="26" t="s">
        <v>347</v>
      </c>
      <c r="AD176" s="55"/>
      <c r="AE176" s="43"/>
      <c r="AF176" s="36"/>
      <c r="AJ176" s="26" t="s">
        <v>53</v>
      </c>
      <c r="AK176" s="26" t="s">
        <v>411</v>
      </c>
      <c r="AM176" s="26" t="s">
        <v>160</v>
      </c>
      <c r="AN176" s="36" t="s">
        <v>3212</v>
      </c>
      <c r="AO176" s="36" t="s">
        <v>3212</v>
      </c>
      <c r="AP176" s="43"/>
      <c r="AQ176" s="42">
        <v>8768.2199999999993</v>
      </c>
      <c r="AR176" s="42">
        <v>104.38</v>
      </c>
      <c r="AS176" s="42">
        <v>1</v>
      </c>
      <c r="AT176" s="42">
        <v>9.1522699999999997</v>
      </c>
      <c r="AU176" s="42">
        <v>9.1522699999999997</v>
      </c>
      <c r="AY176" s="26" t="s">
        <v>15</v>
      </c>
      <c r="AZ176" s="43">
        <v>4.2629556899999999E-4</v>
      </c>
      <c r="BA176" s="43">
        <v>2.2838889312980201E-5</v>
      </c>
    </row>
    <row r="177" spans="1:53" ht="14.25" customHeight="1" x14ac:dyDescent="0.2">
      <c r="A177" s="26">
        <v>7956</v>
      </c>
      <c r="B177" s="26">
        <v>12955</v>
      </c>
      <c r="F177" s="26">
        <v>11020130</v>
      </c>
      <c r="G177" s="26" t="s">
        <v>121</v>
      </c>
      <c r="H177" s="26" t="s">
        <v>4154</v>
      </c>
      <c r="I177" s="26" t="s">
        <v>51</v>
      </c>
      <c r="K177" s="26" t="s">
        <v>84</v>
      </c>
      <c r="L177" s="26" t="s">
        <v>57</v>
      </c>
      <c r="M177" s="26" t="s">
        <v>57</v>
      </c>
      <c r="O177" s="36" t="s">
        <v>3276</v>
      </c>
      <c r="P177" s="26" t="s">
        <v>154</v>
      </c>
      <c r="Q177" s="26" t="s">
        <v>154</v>
      </c>
      <c r="R177" s="26" t="s">
        <v>154</v>
      </c>
      <c r="S177" s="26" t="s">
        <v>531</v>
      </c>
      <c r="T177" s="54">
        <v>4.63</v>
      </c>
      <c r="U177" s="26" t="s">
        <v>4153</v>
      </c>
      <c r="V177" s="43">
        <v>0.06</v>
      </c>
      <c r="Y177" s="43"/>
      <c r="Z177" s="43">
        <v>5.4100000000000002E-2</v>
      </c>
      <c r="AA177" s="36" t="s">
        <v>4165</v>
      </c>
      <c r="AB177" s="26" t="s">
        <v>346</v>
      </c>
      <c r="AD177" s="55"/>
      <c r="AE177" s="43"/>
      <c r="AF177" s="36"/>
      <c r="AJ177" s="26" t="s">
        <v>53</v>
      </c>
      <c r="AK177" s="26" t="s">
        <v>411</v>
      </c>
      <c r="AM177" s="26" t="s">
        <v>160</v>
      </c>
      <c r="AN177" s="36" t="s">
        <v>3212</v>
      </c>
      <c r="AO177" s="36" t="s">
        <v>3212</v>
      </c>
      <c r="AP177" s="43"/>
      <c r="AQ177" s="42">
        <v>16923</v>
      </c>
      <c r="AR177" s="42">
        <v>102.62</v>
      </c>
      <c r="AS177" s="42">
        <v>1</v>
      </c>
      <c r="AT177" s="42">
        <v>17.366379999999999</v>
      </c>
      <c r="AU177" s="42">
        <v>17.366379999999999</v>
      </c>
      <c r="AY177" s="26" t="s">
        <v>15</v>
      </c>
      <c r="AZ177" s="43">
        <v>8.0889340499999999E-4</v>
      </c>
      <c r="BA177" s="43">
        <v>4.3336661897775426E-5</v>
      </c>
    </row>
    <row r="178" spans="1:53" ht="14.25" customHeight="1" x14ac:dyDescent="0.2">
      <c r="A178" s="26">
        <v>7956</v>
      </c>
      <c r="B178" s="26">
        <v>12955</v>
      </c>
      <c r="F178" s="26">
        <v>11020133</v>
      </c>
      <c r="G178" s="26" t="s">
        <v>121</v>
      </c>
      <c r="H178" s="26" t="s">
        <v>4154</v>
      </c>
      <c r="I178" s="26" t="s">
        <v>51</v>
      </c>
      <c r="K178" s="26" t="s">
        <v>84</v>
      </c>
      <c r="L178" s="26" t="s">
        <v>57</v>
      </c>
      <c r="M178" s="26" t="s">
        <v>57</v>
      </c>
      <c r="O178" s="36">
        <v>45144</v>
      </c>
      <c r="P178" s="26" t="s">
        <v>154</v>
      </c>
      <c r="Q178" s="26" t="s">
        <v>154</v>
      </c>
      <c r="R178" s="26" t="s">
        <v>154</v>
      </c>
      <c r="S178" s="26" t="s">
        <v>531</v>
      </c>
      <c r="T178" s="54">
        <v>4.63</v>
      </c>
      <c r="U178" s="26" t="s">
        <v>4153</v>
      </c>
      <c r="V178" s="43">
        <v>0.06</v>
      </c>
      <c r="Y178" s="43"/>
      <c r="Z178" s="43">
        <v>5.4199999999999998E-2</v>
      </c>
      <c r="AA178" s="36" t="s">
        <v>4165</v>
      </c>
      <c r="AB178" s="26" t="s">
        <v>346</v>
      </c>
      <c r="AD178" s="55"/>
      <c r="AE178" s="43"/>
      <c r="AF178" s="36"/>
      <c r="AJ178" s="26" t="s">
        <v>53</v>
      </c>
      <c r="AK178" s="26" t="s">
        <v>411</v>
      </c>
      <c r="AM178" s="26" t="s">
        <v>160</v>
      </c>
      <c r="AN178" s="36" t="s">
        <v>3212</v>
      </c>
      <c r="AO178" s="36" t="s">
        <v>3212</v>
      </c>
      <c r="AP178" s="43"/>
      <c r="AQ178" s="42">
        <v>33600</v>
      </c>
      <c r="AR178" s="42">
        <v>102.58</v>
      </c>
      <c r="AS178" s="42">
        <v>1</v>
      </c>
      <c r="AT178" s="42">
        <v>34.466880000000003</v>
      </c>
      <c r="AU178" s="42">
        <v>34.466880000000003</v>
      </c>
      <c r="AY178" s="26" t="s">
        <v>15</v>
      </c>
      <c r="AZ178" s="43">
        <v>1.605402618E-3</v>
      </c>
      <c r="BA178" s="43">
        <v>8.6009837699693205E-5</v>
      </c>
    </row>
    <row r="179" spans="1:53" ht="14.25" customHeight="1" x14ac:dyDescent="0.2">
      <c r="A179" s="26">
        <v>7956</v>
      </c>
      <c r="B179" s="26">
        <v>12955</v>
      </c>
      <c r="F179" s="26">
        <v>11020135</v>
      </c>
      <c r="G179" s="26" t="s">
        <v>121</v>
      </c>
      <c r="H179" s="26" t="s">
        <v>4154</v>
      </c>
      <c r="I179" s="26" t="s">
        <v>51</v>
      </c>
      <c r="K179" s="26" t="s">
        <v>84</v>
      </c>
      <c r="L179" s="26" t="s">
        <v>57</v>
      </c>
      <c r="M179" s="26" t="s">
        <v>57</v>
      </c>
      <c r="O179" s="36" t="s">
        <v>3280</v>
      </c>
      <c r="P179" s="26" t="s">
        <v>154</v>
      </c>
      <c r="Q179" s="26" t="s">
        <v>154</v>
      </c>
      <c r="R179" s="26" t="s">
        <v>154</v>
      </c>
      <c r="S179" s="26" t="s">
        <v>531</v>
      </c>
      <c r="T179" s="54">
        <v>4.63</v>
      </c>
      <c r="U179" s="26" t="s">
        <v>4153</v>
      </c>
      <c r="V179" s="43">
        <v>0.06</v>
      </c>
      <c r="Y179" s="43"/>
      <c r="Z179" s="43">
        <v>5.45E-2</v>
      </c>
      <c r="AA179" s="36" t="s">
        <v>4165</v>
      </c>
      <c r="AB179" s="26" t="s">
        <v>346</v>
      </c>
      <c r="AD179" s="55"/>
      <c r="AE179" s="43"/>
      <c r="AF179" s="36"/>
      <c r="AJ179" s="26" t="s">
        <v>53</v>
      </c>
      <c r="AK179" s="26" t="s">
        <v>411</v>
      </c>
      <c r="AM179" s="26" t="s">
        <v>160</v>
      </c>
      <c r="AN179" s="36" t="s">
        <v>3212</v>
      </c>
      <c r="AO179" s="36" t="s">
        <v>3212</v>
      </c>
      <c r="AP179" s="43"/>
      <c r="AQ179" s="42">
        <v>49500</v>
      </c>
      <c r="AR179" s="42">
        <v>102.43</v>
      </c>
      <c r="AS179" s="42">
        <v>1</v>
      </c>
      <c r="AT179" s="42">
        <v>50.702849999999998</v>
      </c>
      <c r="AU179" s="42">
        <v>50.702849999999998</v>
      </c>
      <c r="AY179" s="26" t="s">
        <v>15</v>
      </c>
      <c r="AZ179" s="43">
        <v>2.3616436460000001E-3</v>
      </c>
      <c r="BA179" s="43">
        <v>1.2652563560762938E-4</v>
      </c>
    </row>
    <row r="180" spans="1:53" ht="14.25" customHeight="1" x14ac:dyDescent="0.2">
      <c r="A180" s="26">
        <v>7956</v>
      </c>
      <c r="B180" s="26">
        <v>12955</v>
      </c>
      <c r="F180" s="26">
        <v>11020402</v>
      </c>
      <c r="G180" s="26" t="s">
        <v>121</v>
      </c>
      <c r="H180" s="26" t="s">
        <v>446</v>
      </c>
      <c r="I180" s="26" t="s">
        <v>51</v>
      </c>
      <c r="K180" s="26" t="s">
        <v>84</v>
      </c>
      <c r="L180" s="26" t="s">
        <v>57</v>
      </c>
      <c r="M180" s="26" t="s">
        <v>57</v>
      </c>
      <c r="O180" s="36" t="s">
        <v>4181</v>
      </c>
      <c r="P180" s="26" t="s">
        <v>154</v>
      </c>
      <c r="Q180" s="26" t="s">
        <v>154</v>
      </c>
      <c r="R180" s="26" t="s">
        <v>154</v>
      </c>
      <c r="S180" s="26" t="s">
        <v>531</v>
      </c>
      <c r="T180" s="54">
        <v>0.51</v>
      </c>
      <c r="U180" s="26" t="s">
        <v>4153</v>
      </c>
      <c r="V180" s="43">
        <v>6.5204999999999999E-2</v>
      </c>
      <c r="Y180" s="43"/>
      <c r="Z180" s="43">
        <v>5.57E-2</v>
      </c>
      <c r="AA180" s="36">
        <v>45937</v>
      </c>
      <c r="AB180" s="26" t="s">
        <v>347</v>
      </c>
      <c r="AD180" s="55"/>
      <c r="AE180" s="43"/>
      <c r="AF180" s="36"/>
      <c r="AJ180" s="26" t="s">
        <v>53</v>
      </c>
      <c r="AK180" s="26" t="s">
        <v>411</v>
      </c>
      <c r="AM180" s="26" t="s">
        <v>160</v>
      </c>
      <c r="AN180" s="36" t="s">
        <v>3212</v>
      </c>
      <c r="AO180" s="36" t="s">
        <v>3212</v>
      </c>
      <c r="AP180" s="43"/>
      <c r="AQ180" s="42">
        <v>85125.72</v>
      </c>
      <c r="AR180" s="42">
        <v>100.95</v>
      </c>
      <c r="AS180" s="42">
        <v>1</v>
      </c>
      <c r="AT180" s="42">
        <v>85.93441</v>
      </c>
      <c r="AU180" s="42">
        <v>85.93441</v>
      </c>
      <c r="AY180" s="26" t="s">
        <v>15</v>
      </c>
      <c r="AZ180" s="43">
        <v>4.0026636249999997E-3</v>
      </c>
      <c r="BA180" s="43">
        <v>2.1444368207737085E-4</v>
      </c>
    </row>
    <row r="181" spans="1:53" ht="14.25" customHeight="1" x14ac:dyDescent="0.2">
      <c r="A181" s="26">
        <v>7956</v>
      </c>
      <c r="B181" s="26">
        <v>12955</v>
      </c>
      <c r="F181" s="26">
        <v>11020407</v>
      </c>
      <c r="G181" s="26" t="s">
        <v>121</v>
      </c>
      <c r="H181" s="26" t="s">
        <v>4154</v>
      </c>
      <c r="I181" s="26" t="s">
        <v>51</v>
      </c>
      <c r="K181" s="26" t="s">
        <v>84</v>
      </c>
      <c r="L181" s="26" t="s">
        <v>57</v>
      </c>
      <c r="M181" s="26" t="s">
        <v>57</v>
      </c>
      <c r="O181" s="36">
        <v>45237</v>
      </c>
      <c r="P181" s="26" t="s">
        <v>154</v>
      </c>
      <c r="Q181" s="26" t="s">
        <v>154</v>
      </c>
      <c r="R181" s="26" t="s">
        <v>154</v>
      </c>
      <c r="S181" s="26" t="s">
        <v>531</v>
      </c>
      <c r="T181" s="54">
        <v>4.63</v>
      </c>
      <c r="U181" s="26" t="s">
        <v>4153</v>
      </c>
      <c r="V181" s="43">
        <v>0.06</v>
      </c>
      <c r="Y181" s="43"/>
      <c r="Z181" s="43">
        <v>5.45E-2</v>
      </c>
      <c r="AA181" s="36" t="s">
        <v>4165</v>
      </c>
      <c r="AB181" s="26" t="s">
        <v>347</v>
      </c>
      <c r="AD181" s="55"/>
      <c r="AE181" s="43"/>
      <c r="AF181" s="36"/>
      <c r="AJ181" s="26" t="s">
        <v>53</v>
      </c>
      <c r="AK181" s="26" t="s">
        <v>411</v>
      </c>
      <c r="AM181" s="26" t="s">
        <v>160</v>
      </c>
      <c r="AN181" s="36" t="s">
        <v>3212</v>
      </c>
      <c r="AO181" s="36" t="s">
        <v>3212</v>
      </c>
      <c r="AP181" s="43"/>
      <c r="AQ181" s="42">
        <v>99000</v>
      </c>
      <c r="AR181" s="42">
        <v>102.43</v>
      </c>
      <c r="AS181" s="42">
        <v>1</v>
      </c>
      <c r="AT181" s="42">
        <v>101.4057</v>
      </c>
      <c r="AU181" s="42">
        <v>101.4057</v>
      </c>
      <c r="AY181" s="26" t="s">
        <v>15</v>
      </c>
      <c r="AZ181" s="43">
        <v>4.7232872929999998E-3</v>
      </c>
      <c r="BA181" s="43">
        <v>2.5305127121525876E-4</v>
      </c>
    </row>
    <row r="182" spans="1:53" ht="14.25" customHeight="1" x14ac:dyDescent="0.2">
      <c r="A182" s="26">
        <v>7956</v>
      </c>
      <c r="B182" s="26">
        <v>12955</v>
      </c>
      <c r="F182" s="26">
        <v>11020415</v>
      </c>
      <c r="G182" s="26" t="s">
        <v>121</v>
      </c>
      <c r="H182" s="26" t="s">
        <v>4154</v>
      </c>
      <c r="I182" s="26" t="s">
        <v>51</v>
      </c>
      <c r="K182" s="26" t="s">
        <v>84</v>
      </c>
      <c r="L182" s="26" t="s">
        <v>57</v>
      </c>
      <c r="M182" s="26" t="s">
        <v>57</v>
      </c>
      <c r="O182" s="36" t="s">
        <v>4182</v>
      </c>
      <c r="P182" s="26" t="s">
        <v>154</v>
      </c>
      <c r="Q182" s="26" t="s">
        <v>154</v>
      </c>
      <c r="R182" s="26" t="s">
        <v>154</v>
      </c>
      <c r="S182" s="26" t="s">
        <v>531</v>
      </c>
      <c r="T182" s="54">
        <v>4.63</v>
      </c>
      <c r="U182" s="26" t="s">
        <v>4153</v>
      </c>
      <c r="V182" s="43">
        <v>0.06</v>
      </c>
      <c r="Y182" s="43"/>
      <c r="Z182" s="43">
        <v>5.4800000000000001E-2</v>
      </c>
      <c r="AA182" s="36" t="s">
        <v>4165</v>
      </c>
      <c r="AB182" s="26" t="s">
        <v>346</v>
      </c>
      <c r="AD182" s="55"/>
      <c r="AE182" s="43"/>
      <c r="AF182" s="36"/>
      <c r="AJ182" s="26" t="s">
        <v>53</v>
      </c>
      <c r="AK182" s="26" t="s">
        <v>411</v>
      </c>
      <c r="AM182" s="26" t="s">
        <v>160</v>
      </c>
      <c r="AN182" s="36" t="s">
        <v>3212</v>
      </c>
      <c r="AO182" s="36" t="s">
        <v>3212</v>
      </c>
      <c r="AP182" s="43"/>
      <c r="AQ182" s="42">
        <v>34644</v>
      </c>
      <c r="AR182" s="42">
        <v>102.29</v>
      </c>
      <c r="AS182" s="42">
        <v>1</v>
      </c>
      <c r="AT182" s="42">
        <v>35.437350000000002</v>
      </c>
      <c r="AU182" s="42">
        <v>35.437350000000002</v>
      </c>
      <c r="AY182" s="26" t="s">
        <v>15</v>
      </c>
      <c r="AZ182" s="43">
        <v>1.650605291E-3</v>
      </c>
      <c r="BA182" s="43">
        <v>8.8431581913048774E-5</v>
      </c>
    </row>
    <row r="183" spans="1:53" ht="14.25" customHeight="1" x14ac:dyDescent="0.2">
      <c r="A183" s="26">
        <v>7956</v>
      </c>
      <c r="B183" s="26">
        <v>12955</v>
      </c>
      <c r="F183" s="26">
        <v>11020424</v>
      </c>
      <c r="G183" s="26" t="s">
        <v>121</v>
      </c>
      <c r="H183" s="26" t="s">
        <v>4154</v>
      </c>
      <c r="I183" s="26" t="s">
        <v>51</v>
      </c>
      <c r="K183" s="26" t="s">
        <v>84</v>
      </c>
      <c r="L183" s="26" t="s">
        <v>57</v>
      </c>
      <c r="M183" s="26" t="s">
        <v>57</v>
      </c>
      <c r="O183" s="36" t="s">
        <v>3647</v>
      </c>
      <c r="P183" s="26" t="s">
        <v>154</v>
      </c>
      <c r="Q183" s="26" t="s">
        <v>154</v>
      </c>
      <c r="R183" s="26" t="s">
        <v>154</v>
      </c>
      <c r="S183" s="26" t="s">
        <v>531</v>
      </c>
      <c r="T183" s="54">
        <v>4.6399999999999997</v>
      </c>
      <c r="U183" s="26" t="s">
        <v>4153</v>
      </c>
      <c r="V183" s="43">
        <v>0.06</v>
      </c>
      <c r="Y183" s="43"/>
      <c r="Z183" s="43">
        <v>5.1499999999999997E-2</v>
      </c>
      <c r="AA183" s="36" t="s">
        <v>4165</v>
      </c>
      <c r="AB183" s="26" t="s">
        <v>346</v>
      </c>
      <c r="AD183" s="55"/>
      <c r="AE183" s="43"/>
      <c r="AF183" s="36"/>
      <c r="AJ183" s="26" t="s">
        <v>53</v>
      </c>
      <c r="AK183" s="26" t="s">
        <v>411</v>
      </c>
      <c r="AM183" s="26" t="s">
        <v>160</v>
      </c>
      <c r="AN183" s="36" t="s">
        <v>3212</v>
      </c>
      <c r="AO183" s="36" t="s">
        <v>3212</v>
      </c>
      <c r="AP183" s="43"/>
      <c r="AQ183" s="42">
        <v>47700</v>
      </c>
      <c r="AR183" s="42">
        <v>103.79</v>
      </c>
      <c r="AS183" s="42">
        <v>1</v>
      </c>
      <c r="AT183" s="42">
        <v>49.507829999999998</v>
      </c>
      <c r="AU183" s="42">
        <v>49.507829999999998</v>
      </c>
      <c r="AY183" s="26" t="s">
        <v>15</v>
      </c>
      <c r="AZ183" s="43">
        <v>2.305981856E-3</v>
      </c>
      <c r="BA183" s="43">
        <v>1.2354354160179284E-4</v>
      </c>
    </row>
    <row r="184" spans="1:53" ht="14.25" customHeight="1" x14ac:dyDescent="0.2">
      <c r="A184" s="26">
        <v>7956</v>
      </c>
      <c r="B184" s="26">
        <v>12955</v>
      </c>
      <c r="F184" s="26">
        <v>11020429</v>
      </c>
      <c r="G184" s="26" t="s">
        <v>121</v>
      </c>
      <c r="H184" s="26" t="s">
        <v>446</v>
      </c>
      <c r="I184" s="26" t="s">
        <v>51</v>
      </c>
      <c r="K184" s="26" t="s">
        <v>84</v>
      </c>
      <c r="L184" s="26" t="s">
        <v>57</v>
      </c>
      <c r="M184" s="26" t="s">
        <v>57</v>
      </c>
      <c r="O184" s="36" t="s">
        <v>4183</v>
      </c>
      <c r="P184" s="26" t="s">
        <v>154</v>
      </c>
      <c r="Q184" s="26" t="s">
        <v>154</v>
      </c>
      <c r="R184" s="26" t="s">
        <v>154</v>
      </c>
      <c r="S184" s="26" t="s">
        <v>531</v>
      </c>
      <c r="T184" s="54">
        <v>0.51</v>
      </c>
      <c r="U184" s="26" t="s">
        <v>4153</v>
      </c>
      <c r="V184" s="43">
        <v>9.6862000000000004E-2</v>
      </c>
      <c r="Y184" s="43"/>
      <c r="Z184" s="43">
        <v>6.6500000000000004E-2</v>
      </c>
      <c r="AA184" s="36">
        <v>45937</v>
      </c>
      <c r="AB184" s="26" t="s">
        <v>347</v>
      </c>
      <c r="AD184" s="55"/>
      <c r="AE184" s="43"/>
      <c r="AF184" s="36"/>
      <c r="AJ184" s="26" t="s">
        <v>53</v>
      </c>
      <c r="AK184" s="26" t="s">
        <v>411</v>
      </c>
      <c r="AM184" s="26" t="s">
        <v>160</v>
      </c>
      <c r="AN184" s="36" t="s">
        <v>3212</v>
      </c>
      <c r="AO184" s="36" t="s">
        <v>3212</v>
      </c>
      <c r="AP184" s="43"/>
      <c r="AQ184" s="42">
        <v>51993.47</v>
      </c>
      <c r="AR184" s="42">
        <v>100</v>
      </c>
      <c r="AS184" s="42">
        <v>1</v>
      </c>
      <c r="AT184" s="42">
        <v>51.993470000000002</v>
      </c>
      <c r="AU184" s="42">
        <v>51.993470000000002</v>
      </c>
      <c r="AY184" s="26" t="s">
        <v>15</v>
      </c>
      <c r="AZ184" s="43">
        <v>2.4217583050000001E-3</v>
      </c>
      <c r="BA184" s="43">
        <v>1.2974629314123782E-4</v>
      </c>
    </row>
    <row r="185" spans="1:53" ht="14.25" customHeight="1" x14ac:dyDescent="0.2">
      <c r="A185" s="26">
        <v>7956</v>
      </c>
      <c r="B185" s="26">
        <v>12955</v>
      </c>
      <c r="F185" s="26">
        <v>11020436</v>
      </c>
      <c r="G185" s="26" t="s">
        <v>121</v>
      </c>
      <c r="H185" s="26" t="s">
        <v>4154</v>
      </c>
      <c r="I185" s="26" t="s">
        <v>51</v>
      </c>
      <c r="K185" s="26" t="s">
        <v>84</v>
      </c>
      <c r="L185" s="26" t="s">
        <v>57</v>
      </c>
      <c r="M185" s="26" t="s">
        <v>57</v>
      </c>
      <c r="O185" s="36" t="s">
        <v>4184</v>
      </c>
      <c r="P185" s="26" t="s">
        <v>154</v>
      </c>
      <c r="Q185" s="26" t="s">
        <v>154</v>
      </c>
      <c r="R185" s="26" t="s">
        <v>154</v>
      </c>
      <c r="S185" s="26" t="s">
        <v>531</v>
      </c>
      <c r="T185" s="54">
        <v>4.63</v>
      </c>
      <c r="U185" s="26" t="s">
        <v>4153</v>
      </c>
      <c r="V185" s="43">
        <v>0.06</v>
      </c>
      <c r="Y185" s="43"/>
      <c r="Z185" s="43">
        <v>5.5599999999999997E-2</v>
      </c>
      <c r="AA185" s="36" t="s">
        <v>4165</v>
      </c>
      <c r="AB185" s="26" t="s">
        <v>346</v>
      </c>
      <c r="AD185" s="55"/>
      <c r="AE185" s="43"/>
      <c r="AF185" s="36"/>
      <c r="AJ185" s="26" t="s">
        <v>53</v>
      </c>
      <c r="AK185" s="26" t="s">
        <v>411</v>
      </c>
      <c r="AM185" s="26" t="s">
        <v>160</v>
      </c>
      <c r="AN185" s="36" t="s">
        <v>3212</v>
      </c>
      <c r="AO185" s="36" t="s">
        <v>3212</v>
      </c>
      <c r="AP185" s="43"/>
      <c r="AQ185" s="42">
        <v>105171</v>
      </c>
      <c r="AR185" s="42">
        <v>101.97</v>
      </c>
      <c r="AS185" s="42">
        <v>1</v>
      </c>
      <c r="AT185" s="42">
        <v>107.24287</v>
      </c>
      <c r="AU185" s="42">
        <v>107.24287</v>
      </c>
      <c r="AY185" s="26" t="s">
        <v>15</v>
      </c>
      <c r="AZ185" s="43">
        <v>4.9951717229999998E-3</v>
      </c>
      <c r="BA185" s="43">
        <v>2.6761754597890195E-4</v>
      </c>
    </row>
    <row r="186" spans="1:53" ht="14.25" customHeight="1" x14ac:dyDescent="0.2">
      <c r="A186" s="26">
        <v>7956</v>
      </c>
      <c r="B186" s="26">
        <v>12955</v>
      </c>
      <c r="F186" s="26">
        <v>11020445</v>
      </c>
      <c r="G186" s="26" t="s">
        <v>121</v>
      </c>
      <c r="H186" s="26" t="s">
        <v>452</v>
      </c>
      <c r="I186" s="26" t="s">
        <v>51</v>
      </c>
      <c r="K186" s="26" t="s">
        <v>84</v>
      </c>
      <c r="L186" s="26" t="s">
        <v>57</v>
      </c>
      <c r="M186" s="26" t="s">
        <v>57</v>
      </c>
      <c r="O186" s="36" t="s">
        <v>4185</v>
      </c>
      <c r="P186" s="26" t="s">
        <v>154</v>
      </c>
      <c r="Q186" s="26" t="s">
        <v>154</v>
      </c>
      <c r="R186" s="26" t="s">
        <v>154</v>
      </c>
      <c r="S186" s="26" t="s">
        <v>531</v>
      </c>
      <c r="T186" s="54">
        <v>0.97</v>
      </c>
      <c r="U186" s="26" t="s">
        <v>4153</v>
      </c>
      <c r="V186" s="43">
        <v>8.5999999999999993E-2</v>
      </c>
      <c r="Y186" s="43"/>
      <c r="Z186" s="43">
        <v>6.8000000000000005E-2</v>
      </c>
      <c r="AA186" s="36" t="s">
        <v>818</v>
      </c>
      <c r="AB186" s="26" t="s">
        <v>346</v>
      </c>
      <c r="AD186" s="55"/>
      <c r="AE186" s="43"/>
      <c r="AF186" s="36"/>
      <c r="AJ186" s="26" t="s">
        <v>53</v>
      </c>
      <c r="AK186" s="26" t="s">
        <v>411</v>
      </c>
      <c r="AM186" s="26" t="s">
        <v>160</v>
      </c>
      <c r="AN186" s="36" t="s">
        <v>3212</v>
      </c>
      <c r="AO186" s="36" t="s">
        <v>3212</v>
      </c>
      <c r="AP186" s="43"/>
      <c r="AQ186" s="42">
        <v>356250</v>
      </c>
      <c r="AR186" s="42">
        <v>101.89</v>
      </c>
      <c r="AS186" s="42">
        <v>1</v>
      </c>
      <c r="AT186" s="42">
        <v>362.98311999999999</v>
      </c>
      <c r="AU186" s="42">
        <v>362.98311999999999</v>
      </c>
      <c r="AY186" s="26" t="s">
        <v>15</v>
      </c>
      <c r="AZ186" s="43">
        <v>1.6907072862000001E-2</v>
      </c>
      <c r="BA186" s="43">
        <v>9.0580056097123551E-4</v>
      </c>
    </row>
    <row r="187" spans="1:53" ht="14.25" customHeight="1" x14ac:dyDescent="0.2">
      <c r="A187" s="26">
        <v>7956</v>
      </c>
      <c r="B187" s="26">
        <v>12955</v>
      </c>
      <c r="F187" s="26">
        <v>11020446</v>
      </c>
      <c r="G187" s="26" t="s">
        <v>121</v>
      </c>
      <c r="H187" s="26" t="s">
        <v>452</v>
      </c>
      <c r="I187" s="26" t="s">
        <v>51</v>
      </c>
      <c r="K187" s="26" t="s">
        <v>84</v>
      </c>
      <c r="L187" s="26" t="s">
        <v>57</v>
      </c>
      <c r="M187" s="26" t="s">
        <v>57</v>
      </c>
      <c r="O187" s="36" t="s">
        <v>3927</v>
      </c>
      <c r="P187" s="26" t="s">
        <v>2540</v>
      </c>
      <c r="Q187" s="26" t="s">
        <v>64</v>
      </c>
      <c r="R187" s="26" t="s">
        <v>413</v>
      </c>
      <c r="S187" s="26" t="s">
        <v>531</v>
      </c>
      <c r="T187" s="54">
        <v>2.91</v>
      </c>
      <c r="U187" s="26" t="s">
        <v>209</v>
      </c>
      <c r="V187" s="43">
        <v>4.6699999999999998E-2</v>
      </c>
      <c r="Y187" s="43"/>
      <c r="Z187" s="43">
        <v>3.9600000000000003E-2</v>
      </c>
      <c r="AA187" s="36" t="s">
        <v>889</v>
      </c>
      <c r="AB187" s="26" t="s">
        <v>346</v>
      </c>
      <c r="AD187" s="55"/>
      <c r="AE187" s="43"/>
      <c r="AF187" s="36"/>
      <c r="AJ187" s="26" t="s">
        <v>53</v>
      </c>
      <c r="AK187" s="26" t="s">
        <v>411</v>
      </c>
      <c r="AM187" s="26" t="s">
        <v>160</v>
      </c>
      <c r="AN187" s="36" t="s">
        <v>3212</v>
      </c>
      <c r="AO187" s="36" t="s">
        <v>3212</v>
      </c>
      <c r="AP187" s="43"/>
      <c r="AQ187" s="42">
        <v>300000</v>
      </c>
      <c r="AR187" s="42">
        <v>107.42</v>
      </c>
      <c r="AS187" s="42">
        <v>1</v>
      </c>
      <c r="AT187" s="42">
        <v>322.26</v>
      </c>
      <c r="AU187" s="42">
        <v>322.26</v>
      </c>
      <c r="AY187" s="26" t="s">
        <v>15</v>
      </c>
      <c r="AZ187" s="43">
        <v>1.5010266319E-2</v>
      </c>
      <c r="BA187" s="43">
        <v>8.0417868681769659E-4</v>
      </c>
    </row>
    <row r="188" spans="1:53" ht="14.25" customHeight="1" x14ac:dyDescent="0.2">
      <c r="A188" s="26">
        <v>7956</v>
      </c>
      <c r="B188" s="26">
        <v>12955</v>
      </c>
      <c r="F188" s="26">
        <v>11020447</v>
      </c>
      <c r="G188" s="26" t="s">
        <v>121</v>
      </c>
      <c r="H188" s="26" t="s">
        <v>4154</v>
      </c>
      <c r="I188" s="26" t="s">
        <v>51</v>
      </c>
      <c r="K188" s="26" t="s">
        <v>357</v>
      </c>
      <c r="L188" s="26" t="s">
        <v>57</v>
      </c>
      <c r="M188" s="26" t="s">
        <v>57</v>
      </c>
      <c r="O188" s="36" t="s">
        <v>3927</v>
      </c>
      <c r="P188" s="26" t="s">
        <v>154</v>
      </c>
      <c r="Q188" s="26" t="s">
        <v>154</v>
      </c>
      <c r="R188" s="26" t="s">
        <v>154</v>
      </c>
      <c r="S188" s="26" t="s">
        <v>531</v>
      </c>
      <c r="T188" s="54">
        <v>1.96</v>
      </c>
      <c r="U188" s="26" t="s">
        <v>4153</v>
      </c>
      <c r="V188" s="43">
        <v>0.11</v>
      </c>
      <c r="Y188" s="43"/>
      <c r="Z188" s="43">
        <v>7.1099999999999997E-2</v>
      </c>
      <c r="AA188" s="36" t="s">
        <v>4186</v>
      </c>
      <c r="AB188" s="26" t="s">
        <v>346</v>
      </c>
      <c r="AD188" s="55"/>
      <c r="AE188" s="43"/>
      <c r="AF188" s="36"/>
      <c r="AH188" s="45"/>
      <c r="AJ188" s="26" t="s">
        <v>53</v>
      </c>
      <c r="AK188" s="26" t="s">
        <v>411</v>
      </c>
      <c r="AM188" s="26" t="s">
        <v>160</v>
      </c>
      <c r="AN188" s="36" t="s">
        <v>3212</v>
      </c>
      <c r="AO188" s="36" t="s">
        <v>3212</v>
      </c>
      <c r="AP188" s="43"/>
      <c r="AQ188" s="42">
        <v>285000</v>
      </c>
      <c r="AR188" s="42">
        <v>108.14</v>
      </c>
      <c r="AS188" s="42">
        <v>1</v>
      </c>
      <c r="AT188" s="42">
        <v>308.19900000000001</v>
      </c>
      <c r="AU188" s="42">
        <v>308.19900000000001</v>
      </c>
      <c r="AY188" s="26" t="s">
        <v>15</v>
      </c>
      <c r="AZ188" s="43">
        <v>1.4355331314E-2</v>
      </c>
      <c r="BA188" s="43">
        <v>7.6909038384697845E-4</v>
      </c>
    </row>
    <row r="189" spans="1:53" ht="14.25" customHeight="1" x14ac:dyDescent="0.2">
      <c r="A189" s="26">
        <v>7956</v>
      </c>
      <c r="B189" s="26">
        <v>12955</v>
      </c>
      <c r="F189" s="26">
        <v>11020449</v>
      </c>
      <c r="G189" s="26" t="s">
        <v>121</v>
      </c>
      <c r="H189" s="26" t="s">
        <v>4154</v>
      </c>
      <c r="I189" s="26" t="s">
        <v>51</v>
      </c>
      <c r="K189" s="26" t="s">
        <v>84</v>
      </c>
      <c r="L189" s="26" t="s">
        <v>57</v>
      </c>
      <c r="M189" s="26" t="s">
        <v>57</v>
      </c>
      <c r="O189" s="36" t="s">
        <v>4187</v>
      </c>
      <c r="P189" s="26" t="s">
        <v>154</v>
      </c>
      <c r="Q189" s="26" t="s">
        <v>154</v>
      </c>
      <c r="R189" s="26" t="s">
        <v>154</v>
      </c>
      <c r="S189" s="26" t="s">
        <v>531</v>
      </c>
      <c r="T189" s="54">
        <v>4.63</v>
      </c>
      <c r="U189" s="26" t="s">
        <v>4153</v>
      </c>
      <c r="V189" s="43">
        <v>0.06</v>
      </c>
      <c r="Y189" s="43"/>
      <c r="Z189" s="43">
        <v>5.6300000000000003E-2</v>
      </c>
      <c r="AA189" s="36" t="s">
        <v>4165</v>
      </c>
      <c r="AB189" s="26" t="s">
        <v>346</v>
      </c>
      <c r="AD189" s="55"/>
      <c r="AE189" s="43"/>
      <c r="AF189" s="36"/>
      <c r="AJ189" s="26" t="s">
        <v>53</v>
      </c>
      <c r="AK189" s="26" t="s">
        <v>411</v>
      </c>
      <c r="AM189" s="26" t="s">
        <v>160</v>
      </c>
      <c r="AN189" s="36" t="s">
        <v>3212</v>
      </c>
      <c r="AO189" s="36" t="s">
        <v>3212</v>
      </c>
      <c r="AP189" s="43"/>
      <c r="AQ189" s="42">
        <v>105000</v>
      </c>
      <c r="AR189" s="42">
        <v>101.65</v>
      </c>
      <c r="AS189" s="42">
        <v>1</v>
      </c>
      <c r="AT189" s="42">
        <v>106.7325</v>
      </c>
      <c r="AU189" s="42">
        <v>106.7325</v>
      </c>
      <c r="AY189" s="26" t="s">
        <v>15</v>
      </c>
      <c r="AZ189" s="43">
        <v>4.9713996459999996E-3</v>
      </c>
      <c r="BA189" s="43">
        <v>2.6634395112880841E-4</v>
      </c>
    </row>
    <row r="190" spans="1:53" ht="14.25" customHeight="1" x14ac:dyDescent="0.2">
      <c r="A190" s="26">
        <v>7956</v>
      </c>
      <c r="B190" s="26">
        <v>12955</v>
      </c>
      <c r="F190" s="26">
        <v>11020451</v>
      </c>
      <c r="G190" s="26" t="s">
        <v>121</v>
      </c>
      <c r="H190" s="26" t="s">
        <v>4154</v>
      </c>
      <c r="I190" s="26" t="s">
        <v>51</v>
      </c>
      <c r="K190" s="26" t="s">
        <v>357</v>
      </c>
      <c r="L190" s="26" t="s">
        <v>57</v>
      </c>
      <c r="M190" s="26" t="s">
        <v>57</v>
      </c>
      <c r="O190" s="36" t="s">
        <v>4187</v>
      </c>
      <c r="P190" s="26" t="s">
        <v>154</v>
      </c>
      <c r="Q190" s="26" t="s">
        <v>154</v>
      </c>
      <c r="R190" s="26" t="s">
        <v>154</v>
      </c>
      <c r="S190" s="26" t="s">
        <v>531</v>
      </c>
      <c r="T190" s="54">
        <v>1.96</v>
      </c>
      <c r="U190" s="26" t="s">
        <v>4153</v>
      </c>
      <c r="V190" s="43">
        <v>0.11</v>
      </c>
      <c r="Y190" s="43"/>
      <c r="Z190" s="43">
        <v>7.7600000000000002E-2</v>
      </c>
      <c r="AA190" s="36" t="s">
        <v>4186</v>
      </c>
      <c r="AB190" s="26" t="s">
        <v>346</v>
      </c>
      <c r="AD190" s="55"/>
      <c r="AE190" s="43"/>
      <c r="AF190" s="36"/>
      <c r="AH190" s="45"/>
      <c r="AJ190" s="26" t="s">
        <v>53</v>
      </c>
      <c r="AK190" s="26" t="s">
        <v>411</v>
      </c>
      <c r="AM190" s="26" t="s">
        <v>160</v>
      </c>
      <c r="AN190" s="36" t="s">
        <v>3212</v>
      </c>
      <c r="AO190" s="36" t="s">
        <v>3212</v>
      </c>
      <c r="AP190" s="43"/>
      <c r="AQ190" s="42">
        <v>299615.38</v>
      </c>
      <c r="AR190" s="42">
        <v>106.83</v>
      </c>
      <c r="AS190" s="42">
        <v>1</v>
      </c>
      <c r="AT190" s="42">
        <v>320.07911000000001</v>
      </c>
      <c r="AU190" s="42">
        <v>320.07911000000001</v>
      </c>
      <c r="AY190" s="26" t="s">
        <v>15</v>
      </c>
      <c r="AZ190" s="43">
        <v>1.4908684553E-2</v>
      </c>
      <c r="BA190" s="43">
        <v>7.9873641890888423E-4</v>
      </c>
    </row>
    <row r="191" spans="1:53" ht="14.25" customHeight="1" x14ac:dyDescent="0.2">
      <c r="A191" s="26">
        <v>7956</v>
      </c>
      <c r="B191" s="26">
        <v>12955</v>
      </c>
      <c r="C191" s="56"/>
      <c r="F191" s="26">
        <v>11020460</v>
      </c>
      <c r="G191" s="26" t="s">
        <v>121</v>
      </c>
      <c r="I191" s="26" t="s">
        <v>56</v>
      </c>
      <c r="K191" s="26" t="s">
        <v>455</v>
      </c>
      <c r="L191" s="26" t="s">
        <v>57</v>
      </c>
      <c r="M191" s="26" t="s">
        <v>53</v>
      </c>
      <c r="O191" s="36" t="s">
        <v>4204</v>
      </c>
      <c r="P191" s="26" t="s">
        <v>703</v>
      </c>
      <c r="Q191" s="26" t="s">
        <v>59</v>
      </c>
      <c r="R191" s="26" t="s">
        <v>58</v>
      </c>
      <c r="S191" s="26" t="s">
        <v>532</v>
      </c>
      <c r="T191" s="54">
        <v>2.3199999999999998</v>
      </c>
      <c r="U191" s="26" t="s">
        <v>209</v>
      </c>
      <c r="V191" s="43">
        <v>9.9500500000000006E-2</v>
      </c>
      <c r="Y191" s="43"/>
      <c r="Z191" s="43">
        <v>9.64E-2</v>
      </c>
      <c r="AA191" s="36" t="s">
        <v>4202</v>
      </c>
      <c r="AB191" s="26" t="s">
        <v>347</v>
      </c>
      <c r="AD191" s="55"/>
      <c r="AE191" s="43"/>
      <c r="AF191" s="36"/>
      <c r="AJ191" s="26" t="s">
        <v>53</v>
      </c>
      <c r="AK191" s="26" t="s">
        <v>411</v>
      </c>
      <c r="AM191" s="26" t="s">
        <v>160</v>
      </c>
      <c r="AN191" s="36" t="s">
        <v>3212</v>
      </c>
      <c r="AO191" s="36" t="s">
        <v>3212</v>
      </c>
      <c r="AP191" s="43"/>
      <c r="AQ191" s="42">
        <v>273.56</v>
      </c>
      <c r="AR191" s="42">
        <v>99.44</v>
      </c>
      <c r="AS191" s="42">
        <v>3.6469999999999998</v>
      </c>
      <c r="AT191" s="42">
        <v>0.99209000000000003</v>
      </c>
      <c r="AU191" s="42">
        <v>0.27202906498399998</v>
      </c>
      <c r="AY191" s="26" t="s">
        <v>15</v>
      </c>
      <c r="AZ191" s="43">
        <v>4.62096912825447E-5</v>
      </c>
      <c r="BA191" s="43">
        <v>2.4756955048872607E-6</v>
      </c>
    </row>
    <row r="192" spans="1:53" ht="14.25" customHeight="1" x14ac:dyDescent="0.2">
      <c r="A192" s="26">
        <v>7956</v>
      </c>
      <c r="B192" s="26">
        <v>12955</v>
      </c>
      <c r="C192" s="56"/>
      <c r="F192" s="26">
        <v>11020465</v>
      </c>
      <c r="G192" s="26" t="s">
        <v>121</v>
      </c>
      <c r="I192" s="26" t="s">
        <v>56</v>
      </c>
      <c r="K192" s="26" t="s">
        <v>455</v>
      </c>
      <c r="L192" s="26" t="s">
        <v>57</v>
      </c>
      <c r="M192" s="26" t="s">
        <v>53</v>
      </c>
      <c r="O192" s="36" t="s">
        <v>4205</v>
      </c>
      <c r="P192" s="26" t="s">
        <v>703</v>
      </c>
      <c r="Q192" s="26" t="s">
        <v>59</v>
      </c>
      <c r="R192" s="26" t="s">
        <v>58</v>
      </c>
      <c r="S192" s="26" t="s">
        <v>532</v>
      </c>
      <c r="T192" s="54">
        <v>2.3199999999999998</v>
      </c>
      <c r="U192" s="26" t="s">
        <v>209</v>
      </c>
      <c r="V192" s="43">
        <v>9.9500500000000006E-2</v>
      </c>
      <c r="Y192" s="43"/>
      <c r="Z192" s="43">
        <v>9.64E-2</v>
      </c>
      <c r="AA192" s="36" t="s">
        <v>4202</v>
      </c>
      <c r="AB192" s="26" t="s">
        <v>347</v>
      </c>
      <c r="AD192" s="55"/>
      <c r="AE192" s="43"/>
      <c r="AF192" s="36"/>
      <c r="AJ192" s="26" t="s">
        <v>53</v>
      </c>
      <c r="AK192" s="26" t="s">
        <v>411</v>
      </c>
      <c r="AM192" s="26" t="s">
        <v>160</v>
      </c>
      <c r="AN192" s="36" t="s">
        <v>3212</v>
      </c>
      <c r="AO192" s="36" t="s">
        <v>3212</v>
      </c>
      <c r="AP192" s="43"/>
      <c r="AQ192" s="42">
        <v>692.28</v>
      </c>
      <c r="AR192" s="42">
        <v>99.44</v>
      </c>
      <c r="AS192" s="42">
        <v>3.6469999999999998</v>
      </c>
      <c r="AT192" s="42">
        <v>2.5106099999999998</v>
      </c>
      <c r="AU192" s="42">
        <v>0.68840416780900004</v>
      </c>
      <c r="AY192" s="26" t="s">
        <v>15</v>
      </c>
      <c r="AZ192" s="43">
        <v>1.1693950400000001E-4</v>
      </c>
      <c r="BA192" s="43">
        <v>6.2650625361862371E-6</v>
      </c>
    </row>
    <row r="193" spans="1:53" ht="14.25" customHeight="1" x14ac:dyDescent="0.2">
      <c r="A193" s="26">
        <v>7956</v>
      </c>
      <c r="B193" s="26">
        <v>12955</v>
      </c>
      <c r="C193" s="56"/>
      <c r="F193" s="26">
        <v>11020478</v>
      </c>
      <c r="G193" s="26" t="s">
        <v>121</v>
      </c>
      <c r="I193" s="26" t="s">
        <v>56</v>
      </c>
      <c r="K193" s="26" t="s">
        <v>455</v>
      </c>
      <c r="L193" s="26" t="s">
        <v>57</v>
      </c>
      <c r="M193" s="26" t="s">
        <v>53</v>
      </c>
      <c r="O193" s="36" t="s">
        <v>4206</v>
      </c>
      <c r="P193" s="26" t="s">
        <v>703</v>
      </c>
      <c r="Q193" s="26" t="s">
        <v>59</v>
      </c>
      <c r="R193" s="26" t="s">
        <v>58</v>
      </c>
      <c r="S193" s="26" t="s">
        <v>532</v>
      </c>
      <c r="T193" s="54">
        <v>2.3199999999999998</v>
      </c>
      <c r="U193" s="26" t="s">
        <v>209</v>
      </c>
      <c r="V193" s="43">
        <v>9.9500500000000006E-2</v>
      </c>
      <c r="Y193" s="43"/>
      <c r="Z193" s="43">
        <v>9.64E-2</v>
      </c>
      <c r="AA193" s="36" t="s">
        <v>4202</v>
      </c>
      <c r="AB193" s="26" t="s">
        <v>347</v>
      </c>
      <c r="AD193" s="55"/>
      <c r="AE193" s="43"/>
      <c r="AF193" s="36"/>
      <c r="AJ193" s="26" t="s">
        <v>53</v>
      </c>
      <c r="AK193" s="26" t="s">
        <v>411</v>
      </c>
      <c r="AM193" s="26" t="s">
        <v>160</v>
      </c>
      <c r="AN193" s="36" t="s">
        <v>3212</v>
      </c>
      <c r="AO193" s="36" t="s">
        <v>3212</v>
      </c>
      <c r="AP193" s="43"/>
      <c r="AQ193" s="42">
        <v>1063.06</v>
      </c>
      <c r="AR193" s="42">
        <v>99.44</v>
      </c>
      <c r="AS193" s="42">
        <v>3.6469999999999998</v>
      </c>
      <c r="AT193" s="42">
        <v>3.85527</v>
      </c>
      <c r="AU193" s="42">
        <v>1.0571072114060001</v>
      </c>
      <c r="AY193" s="26" t="s">
        <v>15</v>
      </c>
      <c r="AZ193" s="43">
        <v>1.79571245E-4</v>
      </c>
      <c r="BA193" s="43">
        <v>9.6205733442799636E-6</v>
      </c>
    </row>
    <row r="194" spans="1:53" ht="14.25" customHeight="1" x14ac:dyDescent="0.2">
      <c r="A194" s="26">
        <v>7956</v>
      </c>
      <c r="B194" s="26">
        <v>12955</v>
      </c>
      <c r="C194" s="56"/>
      <c r="F194" s="26">
        <v>11020486</v>
      </c>
      <c r="G194" s="26" t="s">
        <v>121</v>
      </c>
      <c r="I194" s="26" t="s">
        <v>56</v>
      </c>
      <c r="K194" s="26" t="s">
        <v>455</v>
      </c>
      <c r="L194" s="26" t="s">
        <v>57</v>
      </c>
      <c r="M194" s="26" t="s">
        <v>53</v>
      </c>
      <c r="O194" s="36" t="s">
        <v>4207</v>
      </c>
      <c r="P194" s="26" t="s">
        <v>703</v>
      </c>
      <c r="Q194" s="26" t="s">
        <v>59</v>
      </c>
      <c r="R194" s="26" t="s">
        <v>58</v>
      </c>
      <c r="S194" s="26" t="s">
        <v>532</v>
      </c>
      <c r="T194" s="54">
        <v>2.3199999999999998</v>
      </c>
      <c r="U194" s="26" t="s">
        <v>209</v>
      </c>
      <c r="V194" s="43">
        <v>9.9500500000000006E-2</v>
      </c>
      <c r="Y194" s="43"/>
      <c r="Z194" s="43">
        <v>9.64E-2</v>
      </c>
      <c r="AA194" s="36" t="s">
        <v>4202</v>
      </c>
      <c r="AB194" s="26" t="s">
        <v>347</v>
      </c>
      <c r="AD194" s="55"/>
      <c r="AE194" s="43"/>
      <c r="AF194" s="36"/>
      <c r="AJ194" s="26" t="s">
        <v>53</v>
      </c>
      <c r="AK194" s="26" t="s">
        <v>411</v>
      </c>
      <c r="AM194" s="26" t="s">
        <v>160</v>
      </c>
      <c r="AN194" s="36" t="s">
        <v>3212</v>
      </c>
      <c r="AO194" s="36" t="s">
        <v>3212</v>
      </c>
      <c r="AP194" s="43"/>
      <c r="AQ194" s="42">
        <v>1372.19</v>
      </c>
      <c r="AR194" s="42">
        <v>99.44</v>
      </c>
      <c r="AS194" s="42">
        <v>3.6469999999999998</v>
      </c>
      <c r="AT194" s="42">
        <v>4.9763500000000001</v>
      </c>
      <c r="AU194" s="42">
        <v>1.3645050726620001</v>
      </c>
      <c r="AY194" s="26" t="s">
        <v>15</v>
      </c>
      <c r="AZ194" s="43">
        <v>2.3178904800000001E-4</v>
      </c>
      <c r="BA194" s="43">
        <v>1.2418154931251922E-5</v>
      </c>
    </row>
    <row r="195" spans="1:53" ht="14.25" customHeight="1" x14ac:dyDescent="0.2">
      <c r="A195" s="26">
        <v>7956</v>
      </c>
      <c r="B195" s="26">
        <v>12955</v>
      </c>
      <c r="C195" s="56"/>
      <c r="F195" s="26">
        <v>11020493</v>
      </c>
      <c r="G195" s="26" t="s">
        <v>121</v>
      </c>
      <c r="I195" s="26" t="s">
        <v>56</v>
      </c>
      <c r="K195" s="26" t="s">
        <v>455</v>
      </c>
      <c r="L195" s="26" t="s">
        <v>57</v>
      </c>
      <c r="M195" s="26" t="s">
        <v>53</v>
      </c>
      <c r="O195" s="36" t="s">
        <v>4208</v>
      </c>
      <c r="P195" s="26" t="s">
        <v>703</v>
      </c>
      <c r="Q195" s="26" t="s">
        <v>59</v>
      </c>
      <c r="R195" s="26" t="s">
        <v>58</v>
      </c>
      <c r="S195" s="26" t="s">
        <v>532</v>
      </c>
      <c r="T195" s="54">
        <v>2.3199999999999998</v>
      </c>
      <c r="U195" s="26" t="s">
        <v>209</v>
      </c>
      <c r="V195" s="43">
        <v>9.9500500000000006E-2</v>
      </c>
      <c r="Y195" s="43"/>
      <c r="Z195" s="43">
        <v>9.64E-2</v>
      </c>
      <c r="AA195" s="36" t="s">
        <v>4202</v>
      </c>
      <c r="AB195" s="26" t="s">
        <v>347</v>
      </c>
      <c r="AD195" s="55"/>
      <c r="AE195" s="43"/>
      <c r="AF195" s="36"/>
      <c r="AJ195" s="26" t="s">
        <v>53</v>
      </c>
      <c r="AK195" s="26" t="s">
        <v>411</v>
      </c>
      <c r="AM195" s="26" t="s">
        <v>160</v>
      </c>
      <c r="AN195" s="36" t="s">
        <v>3212</v>
      </c>
      <c r="AO195" s="36" t="s">
        <v>3212</v>
      </c>
      <c r="AP195" s="43"/>
      <c r="AQ195" s="42">
        <v>2155.89</v>
      </c>
      <c r="AR195" s="42">
        <v>99.44</v>
      </c>
      <c r="AS195" s="42">
        <v>3.6469999999999998</v>
      </c>
      <c r="AT195" s="42">
        <v>7.8185000000000002</v>
      </c>
      <c r="AU195" s="42">
        <v>2.143816835755</v>
      </c>
      <c r="AY195" s="26" t="s">
        <v>15</v>
      </c>
      <c r="AZ195" s="43">
        <v>3.6417106400000001E-4</v>
      </c>
      <c r="BA195" s="43">
        <v>1.951055378540359E-5</v>
      </c>
    </row>
    <row r="196" spans="1:53" ht="14.25" customHeight="1" x14ac:dyDescent="0.2">
      <c r="A196" s="26">
        <v>7956</v>
      </c>
      <c r="B196" s="26">
        <v>12955</v>
      </c>
      <c r="C196" s="56"/>
      <c r="F196" s="26">
        <v>11020497</v>
      </c>
      <c r="G196" s="26" t="s">
        <v>121</v>
      </c>
      <c r="I196" s="26" t="s">
        <v>56</v>
      </c>
      <c r="K196" s="26" t="s">
        <v>455</v>
      </c>
      <c r="L196" s="26" t="s">
        <v>57</v>
      </c>
      <c r="M196" s="26" t="s">
        <v>53</v>
      </c>
      <c r="O196" s="36" t="s">
        <v>4209</v>
      </c>
      <c r="P196" s="26" t="s">
        <v>703</v>
      </c>
      <c r="Q196" s="26" t="s">
        <v>59</v>
      </c>
      <c r="R196" s="26" t="s">
        <v>58</v>
      </c>
      <c r="S196" s="26" t="s">
        <v>532</v>
      </c>
      <c r="T196" s="54">
        <v>2.3199999999999998</v>
      </c>
      <c r="U196" s="26" t="s">
        <v>209</v>
      </c>
      <c r="V196" s="43">
        <v>9.9500500000000006E-2</v>
      </c>
      <c r="Y196" s="43"/>
      <c r="Z196" s="43">
        <v>9.64E-2</v>
      </c>
      <c r="AA196" s="36" t="s">
        <v>4202</v>
      </c>
      <c r="AB196" s="26" t="s">
        <v>347</v>
      </c>
      <c r="AD196" s="55"/>
      <c r="AE196" s="43"/>
      <c r="AF196" s="36"/>
      <c r="AJ196" s="26" t="s">
        <v>53</v>
      </c>
      <c r="AK196" s="26" t="s">
        <v>411</v>
      </c>
      <c r="AM196" s="26" t="s">
        <v>160</v>
      </c>
      <c r="AN196" s="36" t="s">
        <v>3212</v>
      </c>
      <c r="AO196" s="36" t="s">
        <v>3212</v>
      </c>
      <c r="AP196" s="43"/>
      <c r="AQ196" s="42">
        <v>309.99</v>
      </c>
      <c r="AR196" s="42">
        <v>99.44</v>
      </c>
      <c r="AS196" s="42">
        <v>3.6469999999999998</v>
      </c>
      <c r="AT196" s="42">
        <v>1.1242000000000001</v>
      </c>
      <c r="AU196" s="42">
        <v>0.308253358925</v>
      </c>
      <c r="AY196" s="26" t="s">
        <v>15</v>
      </c>
      <c r="AZ196" s="43">
        <v>5.2363127276594598E-5</v>
      </c>
      <c r="BA196" s="43">
        <v>2.8053673422716271E-6</v>
      </c>
    </row>
    <row r="197" spans="1:53" ht="14.25" customHeight="1" x14ac:dyDescent="0.2">
      <c r="A197" s="26">
        <v>7956</v>
      </c>
      <c r="B197" s="26">
        <v>12955</v>
      </c>
      <c r="C197" s="56"/>
      <c r="F197" s="26">
        <v>11020504</v>
      </c>
      <c r="G197" s="26" t="s">
        <v>121</v>
      </c>
      <c r="I197" s="26" t="s">
        <v>56</v>
      </c>
      <c r="K197" s="26" t="s">
        <v>455</v>
      </c>
      <c r="L197" s="26" t="s">
        <v>57</v>
      </c>
      <c r="M197" s="26" t="s">
        <v>53</v>
      </c>
      <c r="O197" s="36" t="s">
        <v>4184</v>
      </c>
      <c r="P197" s="26" t="s">
        <v>703</v>
      </c>
      <c r="Q197" s="26" t="s">
        <v>59</v>
      </c>
      <c r="R197" s="26" t="s">
        <v>58</v>
      </c>
      <c r="S197" s="26" t="s">
        <v>532</v>
      </c>
      <c r="T197" s="54">
        <v>2.3199999999999998</v>
      </c>
      <c r="U197" s="26" t="s">
        <v>209</v>
      </c>
      <c r="V197" s="43">
        <v>9.9500500000000006E-2</v>
      </c>
      <c r="Y197" s="43"/>
      <c r="Z197" s="43">
        <v>9.64E-2</v>
      </c>
      <c r="AA197" s="36" t="s">
        <v>4202</v>
      </c>
      <c r="AB197" s="26" t="s">
        <v>347</v>
      </c>
      <c r="AD197" s="55"/>
      <c r="AE197" s="43"/>
      <c r="AF197" s="36"/>
      <c r="AJ197" s="26" t="s">
        <v>53</v>
      </c>
      <c r="AK197" s="26" t="s">
        <v>411</v>
      </c>
      <c r="AM197" s="26" t="s">
        <v>160</v>
      </c>
      <c r="AN197" s="36" t="s">
        <v>3212</v>
      </c>
      <c r="AO197" s="36" t="s">
        <v>3212</v>
      </c>
      <c r="AP197" s="43"/>
      <c r="AQ197" s="42">
        <v>514.25</v>
      </c>
      <c r="AR197" s="42">
        <v>99.44</v>
      </c>
      <c r="AS197" s="42">
        <v>3.6469999999999998</v>
      </c>
      <c r="AT197" s="42">
        <v>1.86497</v>
      </c>
      <c r="AU197" s="42">
        <v>0.51137098985399998</v>
      </c>
      <c r="AY197" s="26" t="s">
        <v>15</v>
      </c>
      <c r="AZ197" s="43">
        <v>8.6866804373804195E-5</v>
      </c>
      <c r="BA197" s="43">
        <v>4.6539102760330157E-6</v>
      </c>
    </row>
    <row r="198" spans="1:53" ht="14.25" customHeight="1" x14ac:dyDescent="0.2">
      <c r="A198" s="26">
        <v>7956</v>
      </c>
      <c r="B198" s="26">
        <v>12955</v>
      </c>
      <c r="F198" s="26">
        <v>11020505</v>
      </c>
      <c r="G198" s="26" t="s">
        <v>121</v>
      </c>
      <c r="I198" s="26" t="s">
        <v>56</v>
      </c>
      <c r="K198" s="26" t="s">
        <v>455</v>
      </c>
      <c r="L198" s="26" t="s">
        <v>57</v>
      </c>
      <c r="M198" s="26" t="s">
        <v>53</v>
      </c>
      <c r="O198" s="36" t="s">
        <v>4210</v>
      </c>
      <c r="P198" s="26" t="s">
        <v>703</v>
      </c>
      <c r="Q198" s="26" t="s">
        <v>59</v>
      </c>
      <c r="R198" s="26" t="s">
        <v>58</v>
      </c>
      <c r="S198" s="26" t="s">
        <v>532</v>
      </c>
      <c r="T198" s="54">
        <v>2.33</v>
      </c>
      <c r="U198" s="26" t="s">
        <v>209</v>
      </c>
      <c r="V198" s="43">
        <v>0.1012325</v>
      </c>
      <c r="Y198" s="43"/>
      <c r="Z198" s="43">
        <v>9.9199999999999997E-2</v>
      </c>
      <c r="AA198" s="36" t="s">
        <v>4202</v>
      </c>
      <c r="AB198" s="26" t="s">
        <v>347</v>
      </c>
      <c r="AD198" s="55"/>
      <c r="AE198" s="43"/>
      <c r="AF198" s="36"/>
      <c r="AJ198" s="26" t="s">
        <v>53</v>
      </c>
      <c r="AK198" s="26" t="s">
        <v>411</v>
      </c>
      <c r="AM198" s="26" t="s">
        <v>160</v>
      </c>
      <c r="AN198" s="36" t="s">
        <v>3212</v>
      </c>
      <c r="AO198" s="36" t="s">
        <v>3212</v>
      </c>
      <c r="AP198" s="43"/>
      <c r="AQ198" s="42">
        <v>35769.72</v>
      </c>
      <c r="AR198" s="42">
        <v>99.88</v>
      </c>
      <c r="AS198" s="42">
        <v>3.6469999999999998</v>
      </c>
      <c r="AT198" s="42">
        <v>130.29562999999999</v>
      </c>
      <c r="AU198" s="42">
        <v>35.726797367699</v>
      </c>
      <c r="AY198" s="26" t="s">
        <v>15</v>
      </c>
      <c r="AZ198" s="43">
        <v>6.0689260420000004E-3</v>
      </c>
      <c r="BA198" s="43">
        <v>3.2514419608851378E-4</v>
      </c>
    </row>
    <row r="199" spans="1:53" ht="14.25" customHeight="1" x14ac:dyDescent="0.2">
      <c r="A199" s="26">
        <v>7956</v>
      </c>
      <c r="B199" s="26">
        <v>12955</v>
      </c>
      <c r="F199" s="26">
        <v>11020506</v>
      </c>
      <c r="G199" s="26" t="s">
        <v>121</v>
      </c>
      <c r="I199" s="26" t="s">
        <v>56</v>
      </c>
      <c r="K199" s="26" t="s">
        <v>455</v>
      </c>
      <c r="L199" s="26" t="s">
        <v>57</v>
      </c>
      <c r="M199" s="26" t="s">
        <v>53</v>
      </c>
      <c r="O199" s="36" t="s">
        <v>4210</v>
      </c>
      <c r="P199" s="26" t="s">
        <v>703</v>
      </c>
      <c r="Q199" s="26" t="s">
        <v>59</v>
      </c>
      <c r="R199" s="26" t="s">
        <v>58</v>
      </c>
      <c r="S199" s="26" t="s">
        <v>532</v>
      </c>
      <c r="T199" s="54">
        <v>2.3199999999999998</v>
      </c>
      <c r="U199" s="26" t="s">
        <v>209</v>
      </c>
      <c r="V199" s="43">
        <v>9.9504999999999996E-2</v>
      </c>
      <c r="Y199" s="43"/>
      <c r="Z199" s="43">
        <v>9.6600000000000005E-2</v>
      </c>
      <c r="AA199" s="36" t="s">
        <v>4202</v>
      </c>
      <c r="AB199" s="26" t="s">
        <v>347</v>
      </c>
      <c r="AD199" s="55"/>
      <c r="AE199" s="43"/>
      <c r="AF199" s="36"/>
      <c r="AJ199" s="26" t="s">
        <v>53</v>
      </c>
      <c r="AK199" s="26" t="s">
        <v>411</v>
      </c>
      <c r="AM199" s="26" t="s">
        <v>160</v>
      </c>
      <c r="AN199" s="36" t="s">
        <v>3212</v>
      </c>
      <c r="AO199" s="36" t="s">
        <v>3212</v>
      </c>
      <c r="AP199" s="43"/>
      <c r="AQ199" s="42">
        <v>12201.01</v>
      </c>
      <c r="AR199" s="42">
        <v>99.4</v>
      </c>
      <c r="AS199" s="42">
        <v>3.6469999999999998</v>
      </c>
      <c r="AT199" s="42">
        <v>44.2301</v>
      </c>
      <c r="AU199" s="42">
        <v>12.127803674252</v>
      </c>
      <c r="AY199" s="26" t="s">
        <v>15</v>
      </c>
      <c r="AZ199" s="43">
        <v>2.0601550930000002E-3</v>
      </c>
      <c r="BA199" s="43">
        <v>1.1037331265380562E-4</v>
      </c>
    </row>
    <row r="200" spans="1:53" ht="14.25" customHeight="1" x14ac:dyDescent="0.2">
      <c r="A200" s="26">
        <v>7956</v>
      </c>
      <c r="B200" s="26">
        <v>12955</v>
      </c>
      <c r="F200" s="26">
        <v>11020507</v>
      </c>
      <c r="G200" s="26" t="s">
        <v>121</v>
      </c>
      <c r="I200" s="26" t="s">
        <v>56</v>
      </c>
      <c r="K200" s="26" t="s">
        <v>455</v>
      </c>
      <c r="L200" s="26" t="s">
        <v>57</v>
      </c>
      <c r="M200" s="26" t="s">
        <v>53</v>
      </c>
      <c r="O200" s="36">
        <v>45536</v>
      </c>
      <c r="P200" s="26" t="s">
        <v>703</v>
      </c>
      <c r="Q200" s="26" t="s">
        <v>59</v>
      </c>
      <c r="R200" s="26" t="s">
        <v>58</v>
      </c>
      <c r="S200" s="26" t="s">
        <v>532</v>
      </c>
      <c r="T200" s="54">
        <v>2.3199999999999998</v>
      </c>
      <c r="U200" s="26" t="s">
        <v>209</v>
      </c>
      <c r="V200" s="43">
        <v>9.9500500000000006E-2</v>
      </c>
      <c r="Y200" s="43"/>
      <c r="Z200" s="43">
        <v>9.7100000000000006E-2</v>
      </c>
      <c r="AA200" s="36" t="s">
        <v>4202</v>
      </c>
      <c r="AB200" s="26" t="s">
        <v>347</v>
      </c>
      <c r="AD200" s="55"/>
      <c r="AE200" s="43"/>
      <c r="AF200" s="36"/>
      <c r="AJ200" s="26" t="s">
        <v>53</v>
      </c>
      <c r="AK200" s="26" t="s">
        <v>411</v>
      </c>
      <c r="AM200" s="26" t="s">
        <v>160</v>
      </c>
      <c r="AN200" s="36" t="s">
        <v>3212</v>
      </c>
      <c r="AO200" s="36" t="s">
        <v>3212</v>
      </c>
      <c r="AP200" s="43"/>
      <c r="AQ200" s="42">
        <v>6656.45</v>
      </c>
      <c r="AR200" s="42">
        <v>99.33</v>
      </c>
      <c r="AS200" s="42">
        <v>3.6469999999999998</v>
      </c>
      <c r="AT200" s="42">
        <v>24.113420000000001</v>
      </c>
      <c r="AU200" s="42">
        <v>6.6118508363029997</v>
      </c>
      <c r="AY200" s="26" t="s">
        <v>15</v>
      </c>
      <c r="AZ200" s="43">
        <v>1.123157872E-3</v>
      </c>
      <c r="BA200" s="43">
        <v>6.0173457550684483E-5</v>
      </c>
    </row>
    <row r="201" spans="1:53" ht="14.25" customHeight="1" x14ac:dyDescent="0.2">
      <c r="A201" s="26">
        <v>7956</v>
      </c>
      <c r="B201" s="26">
        <v>12955</v>
      </c>
      <c r="C201" s="56"/>
      <c r="F201" s="26">
        <v>11020509</v>
      </c>
      <c r="G201" s="26" t="s">
        <v>121</v>
      </c>
      <c r="I201" s="26" t="s">
        <v>56</v>
      </c>
      <c r="K201" s="26" t="s">
        <v>455</v>
      </c>
      <c r="L201" s="26" t="s">
        <v>57</v>
      </c>
      <c r="M201" s="26" t="s">
        <v>53</v>
      </c>
      <c r="O201" s="36" t="s">
        <v>3719</v>
      </c>
      <c r="P201" s="26" t="s">
        <v>703</v>
      </c>
      <c r="Q201" s="26" t="s">
        <v>59</v>
      </c>
      <c r="R201" s="26" t="s">
        <v>58</v>
      </c>
      <c r="S201" s="26" t="s">
        <v>532</v>
      </c>
      <c r="T201" s="54">
        <v>2.3199999999999998</v>
      </c>
      <c r="U201" s="26" t="s">
        <v>209</v>
      </c>
      <c r="V201" s="43">
        <v>9.9500500000000006E-2</v>
      </c>
      <c r="Y201" s="43"/>
      <c r="Z201" s="43">
        <v>9.64E-2</v>
      </c>
      <c r="AA201" s="36" t="s">
        <v>4202</v>
      </c>
      <c r="AB201" s="26" t="s">
        <v>347</v>
      </c>
      <c r="AD201" s="55"/>
      <c r="AE201" s="43"/>
      <c r="AF201" s="36"/>
      <c r="AJ201" s="26" t="s">
        <v>53</v>
      </c>
      <c r="AK201" s="26" t="s">
        <v>411</v>
      </c>
      <c r="AM201" s="26" t="s">
        <v>160</v>
      </c>
      <c r="AN201" s="36" t="s">
        <v>3212</v>
      </c>
      <c r="AO201" s="36" t="s">
        <v>3212</v>
      </c>
      <c r="AP201" s="43"/>
      <c r="AQ201" s="42">
        <v>1635.46</v>
      </c>
      <c r="AR201" s="42">
        <v>99.44</v>
      </c>
      <c r="AS201" s="42">
        <v>3.6469999999999998</v>
      </c>
      <c r="AT201" s="42">
        <v>5.9311199999999999</v>
      </c>
      <c r="AU201" s="42">
        <v>1.6263010693719999</v>
      </c>
      <c r="AY201" s="26" t="s">
        <v>15</v>
      </c>
      <c r="AZ201" s="43">
        <v>2.7626044399999998E-4</v>
      </c>
      <c r="BA201" s="43">
        <v>1.4800720824670068E-5</v>
      </c>
    </row>
    <row r="202" spans="1:53" ht="14.25" customHeight="1" x14ac:dyDescent="0.2">
      <c r="A202" s="26">
        <v>7956</v>
      </c>
      <c r="B202" s="26">
        <v>12955</v>
      </c>
      <c r="F202" s="26">
        <v>11020510</v>
      </c>
      <c r="G202" s="26" t="s">
        <v>121</v>
      </c>
      <c r="I202" s="26" t="s">
        <v>56</v>
      </c>
      <c r="K202" s="26" t="s">
        <v>455</v>
      </c>
      <c r="L202" s="26" t="s">
        <v>57</v>
      </c>
      <c r="M202" s="26" t="s">
        <v>53</v>
      </c>
      <c r="O202" s="36" t="s">
        <v>3719</v>
      </c>
      <c r="P202" s="26" t="s">
        <v>703</v>
      </c>
      <c r="Q202" s="26" t="s">
        <v>59</v>
      </c>
      <c r="R202" s="26" t="s">
        <v>58</v>
      </c>
      <c r="S202" s="26" t="s">
        <v>532</v>
      </c>
      <c r="T202" s="54">
        <v>2.33</v>
      </c>
      <c r="U202" s="26" t="s">
        <v>209</v>
      </c>
      <c r="V202" s="43">
        <v>0.1012325</v>
      </c>
      <c r="Y202" s="43"/>
      <c r="Z202" s="43">
        <v>9.9199999999999997E-2</v>
      </c>
      <c r="AA202" s="36" t="s">
        <v>4202</v>
      </c>
      <c r="AB202" s="26" t="s">
        <v>347</v>
      </c>
      <c r="AD202" s="55"/>
      <c r="AE202" s="43"/>
      <c r="AF202" s="36"/>
      <c r="AJ202" s="26" t="s">
        <v>53</v>
      </c>
      <c r="AK202" s="26" t="s">
        <v>411</v>
      </c>
      <c r="AM202" s="26" t="s">
        <v>160</v>
      </c>
      <c r="AN202" s="36" t="s">
        <v>3212</v>
      </c>
      <c r="AO202" s="36" t="s">
        <v>3212</v>
      </c>
      <c r="AP202" s="43"/>
      <c r="AQ202" s="42">
        <v>3245.95</v>
      </c>
      <c r="AR202" s="42">
        <v>99.88</v>
      </c>
      <c r="AS202" s="42">
        <v>3.6469999999999998</v>
      </c>
      <c r="AT202" s="42">
        <v>11.82377</v>
      </c>
      <c r="AU202" s="42">
        <v>3.2420537428020002</v>
      </c>
      <c r="AY202" s="26" t="s">
        <v>15</v>
      </c>
      <c r="AZ202" s="43">
        <v>5.5072902800000002E-4</v>
      </c>
      <c r="BA202" s="43">
        <v>2.9505442288321469E-5</v>
      </c>
    </row>
    <row r="203" spans="1:53" ht="14.25" customHeight="1" x14ac:dyDescent="0.2">
      <c r="A203" s="26">
        <v>7956</v>
      </c>
      <c r="B203" s="26">
        <v>12955</v>
      </c>
      <c r="F203" s="26">
        <v>11020511</v>
      </c>
      <c r="G203" s="26" t="s">
        <v>121</v>
      </c>
      <c r="I203" s="26" t="s">
        <v>56</v>
      </c>
      <c r="K203" s="26" t="s">
        <v>455</v>
      </c>
      <c r="L203" s="26" t="s">
        <v>57</v>
      </c>
      <c r="M203" s="26" t="s">
        <v>53</v>
      </c>
      <c r="O203" s="36" t="s">
        <v>4211</v>
      </c>
      <c r="P203" s="26" t="s">
        <v>703</v>
      </c>
      <c r="Q203" s="26" t="s">
        <v>59</v>
      </c>
      <c r="R203" s="26" t="s">
        <v>58</v>
      </c>
      <c r="S203" s="26" t="s">
        <v>532</v>
      </c>
      <c r="T203" s="54">
        <v>2.3199999999999998</v>
      </c>
      <c r="U203" s="26" t="s">
        <v>209</v>
      </c>
      <c r="V203" s="43">
        <v>9.9500500000000006E-2</v>
      </c>
      <c r="Y203" s="43"/>
      <c r="Z203" s="43">
        <v>9.7100000000000006E-2</v>
      </c>
      <c r="AA203" s="36" t="s">
        <v>4202</v>
      </c>
      <c r="AB203" s="26" t="s">
        <v>347</v>
      </c>
      <c r="AD203" s="55"/>
      <c r="AE203" s="43"/>
      <c r="AF203" s="36"/>
      <c r="AJ203" s="26" t="s">
        <v>53</v>
      </c>
      <c r="AK203" s="26" t="s">
        <v>411</v>
      </c>
      <c r="AM203" s="26" t="s">
        <v>160</v>
      </c>
      <c r="AN203" s="36" t="s">
        <v>3212</v>
      </c>
      <c r="AO203" s="36" t="s">
        <v>3212</v>
      </c>
      <c r="AP203" s="43"/>
      <c r="AQ203" s="42">
        <v>798.48</v>
      </c>
      <c r="AR203" s="42">
        <v>99.33</v>
      </c>
      <c r="AS203" s="42">
        <v>3.6469999999999998</v>
      </c>
      <c r="AT203" s="42">
        <v>2.89255</v>
      </c>
      <c r="AU203" s="42">
        <v>0.79313134082799996</v>
      </c>
      <c r="AY203" s="26" t="s">
        <v>15</v>
      </c>
      <c r="AZ203" s="43">
        <v>1.34729553E-4</v>
      </c>
      <c r="BA203" s="43">
        <v>7.2181687474540071E-6</v>
      </c>
    </row>
    <row r="204" spans="1:53" ht="14.25" customHeight="1" x14ac:dyDescent="0.2">
      <c r="A204" s="26">
        <v>7956</v>
      </c>
      <c r="B204" s="26">
        <v>12955</v>
      </c>
      <c r="F204" s="26">
        <v>11020512</v>
      </c>
      <c r="G204" s="26" t="s">
        <v>121</v>
      </c>
      <c r="I204" s="26" t="s">
        <v>56</v>
      </c>
      <c r="K204" s="26" t="s">
        <v>455</v>
      </c>
      <c r="L204" s="26" t="s">
        <v>57</v>
      </c>
      <c r="M204" s="26" t="s">
        <v>53</v>
      </c>
      <c r="O204" s="36" t="s">
        <v>4211</v>
      </c>
      <c r="P204" s="26" t="s">
        <v>703</v>
      </c>
      <c r="Q204" s="26" t="s">
        <v>59</v>
      </c>
      <c r="R204" s="26" t="s">
        <v>58</v>
      </c>
      <c r="S204" s="26" t="s">
        <v>532</v>
      </c>
      <c r="T204" s="54">
        <v>2.3199999999999998</v>
      </c>
      <c r="U204" s="26" t="s">
        <v>209</v>
      </c>
      <c r="V204" s="43">
        <v>9.9504999999999996E-2</v>
      </c>
      <c r="Y204" s="43"/>
      <c r="Z204" s="43">
        <v>9.6600000000000005E-2</v>
      </c>
      <c r="AA204" s="36" t="s">
        <v>4202</v>
      </c>
      <c r="AB204" s="26" t="s">
        <v>347</v>
      </c>
      <c r="AD204" s="55"/>
      <c r="AE204" s="43"/>
      <c r="AF204" s="36"/>
      <c r="AJ204" s="26" t="s">
        <v>53</v>
      </c>
      <c r="AK204" s="26" t="s">
        <v>411</v>
      </c>
      <c r="AM204" s="26" t="s">
        <v>160</v>
      </c>
      <c r="AN204" s="36" t="s">
        <v>3212</v>
      </c>
      <c r="AO204" s="36" t="s">
        <v>3212</v>
      </c>
      <c r="AP204" s="43"/>
      <c r="AQ204" s="42">
        <v>1616.35</v>
      </c>
      <c r="AR204" s="42">
        <v>99.4</v>
      </c>
      <c r="AS204" s="42">
        <v>3.6469999999999998</v>
      </c>
      <c r="AT204" s="42">
        <v>5.8594600000000003</v>
      </c>
      <c r="AU204" s="42">
        <v>1.6066520427740001</v>
      </c>
      <c r="AY204" s="26" t="s">
        <v>15</v>
      </c>
      <c r="AZ204" s="43">
        <v>2.7292265500000003E-4</v>
      </c>
      <c r="BA204" s="43">
        <v>1.4621897996216782E-5</v>
      </c>
    </row>
    <row r="205" spans="1:53" ht="14.25" customHeight="1" x14ac:dyDescent="0.2">
      <c r="A205" s="26">
        <v>7956</v>
      </c>
      <c r="B205" s="26">
        <v>12955</v>
      </c>
      <c r="C205" s="56"/>
      <c r="F205" s="26">
        <v>11020515</v>
      </c>
      <c r="G205" s="26" t="s">
        <v>121</v>
      </c>
      <c r="I205" s="26" t="s">
        <v>56</v>
      </c>
      <c r="K205" s="26" t="s">
        <v>455</v>
      </c>
      <c r="L205" s="26" t="s">
        <v>57</v>
      </c>
      <c r="M205" s="26" t="s">
        <v>53</v>
      </c>
      <c r="O205" s="36" t="s">
        <v>4212</v>
      </c>
      <c r="P205" s="26" t="s">
        <v>703</v>
      </c>
      <c r="Q205" s="26" t="s">
        <v>59</v>
      </c>
      <c r="R205" s="26" t="s">
        <v>58</v>
      </c>
      <c r="S205" s="26" t="s">
        <v>532</v>
      </c>
      <c r="T205" s="54">
        <v>2.3199999999999998</v>
      </c>
      <c r="U205" s="26" t="s">
        <v>209</v>
      </c>
      <c r="V205" s="43">
        <v>9.9500500000000006E-2</v>
      </c>
      <c r="Y205" s="43"/>
      <c r="Z205" s="43">
        <v>9.64E-2</v>
      </c>
      <c r="AA205" s="36" t="s">
        <v>4202</v>
      </c>
      <c r="AB205" s="26" t="s">
        <v>347</v>
      </c>
      <c r="AD205" s="55"/>
      <c r="AE205" s="43"/>
      <c r="AF205" s="36"/>
      <c r="AJ205" s="26" t="s">
        <v>53</v>
      </c>
      <c r="AK205" s="26" t="s">
        <v>411</v>
      </c>
      <c r="AM205" s="26" t="s">
        <v>160</v>
      </c>
      <c r="AN205" s="36" t="s">
        <v>3212</v>
      </c>
      <c r="AO205" s="36" t="s">
        <v>3212</v>
      </c>
      <c r="AP205" s="43"/>
      <c r="AQ205" s="42">
        <v>1542.48</v>
      </c>
      <c r="AR205" s="42">
        <v>99.44</v>
      </c>
      <c r="AS205" s="42">
        <v>3.6469999999999998</v>
      </c>
      <c r="AT205" s="42">
        <v>5.5939199999999998</v>
      </c>
      <c r="AU205" s="42">
        <v>1.533841513572</v>
      </c>
      <c r="AY205" s="26" t="s">
        <v>15</v>
      </c>
      <c r="AZ205" s="43">
        <v>2.6055430000000002E-4</v>
      </c>
      <c r="BA205" s="43">
        <v>1.3959260348052036E-5</v>
      </c>
    </row>
    <row r="206" spans="1:53" ht="14.25" customHeight="1" x14ac:dyDescent="0.2">
      <c r="A206" s="26">
        <v>7956</v>
      </c>
      <c r="B206" s="26">
        <v>12955</v>
      </c>
      <c r="F206" s="26">
        <v>11020516</v>
      </c>
      <c r="G206" s="26" t="s">
        <v>121</v>
      </c>
      <c r="I206" s="26" t="s">
        <v>56</v>
      </c>
      <c r="K206" s="26" t="s">
        <v>455</v>
      </c>
      <c r="L206" s="26" t="s">
        <v>57</v>
      </c>
      <c r="M206" s="26" t="s">
        <v>53</v>
      </c>
      <c r="O206" s="36" t="s">
        <v>3927</v>
      </c>
      <c r="P206" s="26" t="s">
        <v>703</v>
      </c>
      <c r="Q206" s="26" t="s">
        <v>59</v>
      </c>
      <c r="R206" s="26" t="s">
        <v>58</v>
      </c>
      <c r="S206" s="26" t="s">
        <v>532</v>
      </c>
      <c r="T206" s="54">
        <v>2.3199999999999998</v>
      </c>
      <c r="U206" s="26" t="s">
        <v>209</v>
      </c>
      <c r="V206" s="43">
        <v>9.9500500000000006E-2</v>
      </c>
      <c r="Y206" s="43"/>
      <c r="Z206" s="43">
        <v>9.7100000000000006E-2</v>
      </c>
      <c r="AA206" s="36" t="s">
        <v>4202</v>
      </c>
      <c r="AB206" s="26" t="s">
        <v>347</v>
      </c>
      <c r="AD206" s="55"/>
      <c r="AE206" s="43"/>
      <c r="AF206" s="36"/>
      <c r="AJ206" s="26" t="s">
        <v>53</v>
      </c>
      <c r="AK206" s="26" t="s">
        <v>411</v>
      </c>
      <c r="AM206" s="26" t="s">
        <v>160</v>
      </c>
      <c r="AN206" s="36" t="s">
        <v>3212</v>
      </c>
      <c r="AO206" s="36" t="s">
        <v>3212</v>
      </c>
      <c r="AP206" s="43"/>
      <c r="AQ206" s="42">
        <v>914.14</v>
      </c>
      <c r="AR206" s="42">
        <v>99.33</v>
      </c>
      <c r="AS206" s="42">
        <v>3.6469999999999998</v>
      </c>
      <c r="AT206" s="42">
        <v>3.3115299999999999</v>
      </c>
      <c r="AU206" s="42">
        <v>0.90801480669000001</v>
      </c>
      <c r="AY206" s="26" t="s">
        <v>15</v>
      </c>
      <c r="AZ206" s="43">
        <v>1.5424485499999999E-4</v>
      </c>
      <c r="BA206" s="43">
        <v>8.2637058485614306E-6</v>
      </c>
    </row>
    <row r="207" spans="1:53" ht="14.25" customHeight="1" x14ac:dyDescent="0.2">
      <c r="A207" s="26">
        <v>7956</v>
      </c>
      <c r="B207" s="26">
        <v>12955</v>
      </c>
      <c r="F207" s="26">
        <v>11020517</v>
      </c>
      <c r="G207" s="26" t="s">
        <v>121</v>
      </c>
      <c r="I207" s="26" t="s">
        <v>56</v>
      </c>
      <c r="K207" s="26" t="s">
        <v>455</v>
      </c>
      <c r="L207" s="26" t="s">
        <v>57</v>
      </c>
      <c r="M207" s="26" t="s">
        <v>53</v>
      </c>
      <c r="O207" s="36" t="s">
        <v>3927</v>
      </c>
      <c r="P207" s="26" t="s">
        <v>703</v>
      </c>
      <c r="Q207" s="26" t="s">
        <v>59</v>
      </c>
      <c r="R207" s="26" t="s">
        <v>58</v>
      </c>
      <c r="S207" s="26" t="s">
        <v>532</v>
      </c>
      <c r="T207" s="54">
        <v>2.3199999999999998</v>
      </c>
      <c r="U207" s="26" t="s">
        <v>209</v>
      </c>
      <c r="V207" s="43">
        <v>9.9504999999999996E-2</v>
      </c>
      <c r="Y207" s="43"/>
      <c r="Z207" s="43">
        <v>9.6600000000000005E-2</v>
      </c>
      <c r="AA207" s="36" t="s">
        <v>4202</v>
      </c>
      <c r="AB207" s="26" t="s">
        <v>347</v>
      </c>
      <c r="AD207" s="55"/>
      <c r="AE207" s="43"/>
      <c r="AF207" s="36"/>
      <c r="AJ207" s="26" t="s">
        <v>53</v>
      </c>
      <c r="AK207" s="26" t="s">
        <v>411</v>
      </c>
      <c r="AM207" s="26" t="s">
        <v>160</v>
      </c>
      <c r="AN207" s="36" t="s">
        <v>3212</v>
      </c>
      <c r="AO207" s="36" t="s">
        <v>3212</v>
      </c>
      <c r="AP207" s="43"/>
      <c r="AQ207" s="42">
        <v>1538.75</v>
      </c>
      <c r="AR207" s="42">
        <v>99.4</v>
      </c>
      <c r="AS207" s="42">
        <v>3.6469999999999998</v>
      </c>
      <c r="AT207" s="42">
        <v>5.5781499999999999</v>
      </c>
      <c r="AU207" s="42">
        <v>1.529517411571</v>
      </c>
      <c r="AY207" s="26" t="s">
        <v>15</v>
      </c>
      <c r="AZ207" s="43">
        <v>2.5981976299999999E-4</v>
      </c>
      <c r="BA207" s="43">
        <v>1.3919907347707236E-5</v>
      </c>
    </row>
    <row r="208" spans="1:53" ht="14.25" customHeight="1" x14ac:dyDescent="0.2">
      <c r="A208" s="26">
        <v>7956</v>
      </c>
      <c r="B208" s="26">
        <v>12955</v>
      </c>
      <c r="F208" s="26">
        <v>11020519</v>
      </c>
      <c r="G208" s="26" t="s">
        <v>121</v>
      </c>
      <c r="I208" s="26" t="s">
        <v>56</v>
      </c>
      <c r="K208" s="26" t="s">
        <v>455</v>
      </c>
      <c r="L208" s="26" t="s">
        <v>57</v>
      </c>
      <c r="M208" s="26" t="s">
        <v>53</v>
      </c>
      <c r="O208" s="36" t="s">
        <v>3927</v>
      </c>
      <c r="P208" s="26" t="s">
        <v>703</v>
      </c>
      <c r="Q208" s="26" t="s">
        <v>59</v>
      </c>
      <c r="R208" s="26" t="s">
        <v>58</v>
      </c>
      <c r="S208" s="26" t="s">
        <v>532</v>
      </c>
      <c r="T208" s="54">
        <v>2.33</v>
      </c>
      <c r="U208" s="26" t="s">
        <v>209</v>
      </c>
      <c r="V208" s="43">
        <v>0.101233</v>
      </c>
      <c r="Y208" s="43"/>
      <c r="Z208" s="43">
        <v>9.9199999999999997E-2</v>
      </c>
      <c r="AA208" s="36" t="s">
        <v>4202</v>
      </c>
      <c r="AB208" s="26" t="s">
        <v>347</v>
      </c>
      <c r="AD208" s="55"/>
      <c r="AE208" s="43"/>
      <c r="AF208" s="36"/>
      <c r="AJ208" s="26" t="s">
        <v>53</v>
      </c>
      <c r="AK208" s="26" t="s">
        <v>411</v>
      </c>
      <c r="AM208" s="26" t="s">
        <v>160</v>
      </c>
      <c r="AN208" s="36" t="s">
        <v>3212</v>
      </c>
      <c r="AO208" s="36" t="s">
        <v>3212</v>
      </c>
      <c r="AP208" s="43"/>
      <c r="AQ208" s="42">
        <v>3159.46</v>
      </c>
      <c r="AR208" s="42">
        <v>99.88</v>
      </c>
      <c r="AS208" s="42">
        <v>3.6469999999999998</v>
      </c>
      <c r="AT208" s="42">
        <v>11.50872</v>
      </c>
      <c r="AU208" s="42">
        <v>3.1556676720589998</v>
      </c>
      <c r="AY208" s="26" t="s">
        <v>15</v>
      </c>
      <c r="AZ208" s="43">
        <v>5.3605459000000003E-4</v>
      </c>
      <c r="BA208" s="43">
        <v>2.8719255683462301E-5</v>
      </c>
    </row>
    <row r="209" spans="1:53" ht="14.25" customHeight="1" x14ac:dyDescent="0.2">
      <c r="A209" s="26">
        <v>7956</v>
      </c>
      <c r="B209" s="26">
        <v>12955</v>
      </c>
      <c r="F209" s="26">
        <v>11020520</v>
      </c>
      <c r="G209" s="26" t="s">
        <v>121</v>
      </c>
      <c r="I209" s="26" t="s">
        <v>56</v>
      </c>
      <c r="K209" s="26" t="s">
        <v>455</v>
      </c>
      <c r="L209" s="26" t="s">
        <v>57</v>
      </c>
      <c r="M209" s="26" t="s">
        <v>53</v>
      </c>
      <c r="O209" s="36" t="s">
        <v>3672</v>
      </c>
      <c r="P209" s="26" t="s">
        <v>703</v>
      </c>
      <c r="Q209" s="26" t="s">
        <v>59</v>
      </c>
      <c r="R209" s="26" t="s">
        <v>58</v>
      </c>
      <c r="S209" s="26" t="s">
        <v>532</v>
      </c>
      <c r="T209" s="54">
        <v>2.3199999999999998</v>
      </c>
      <c r="U209" s="26" t="s">
        <v>209</v>
      </c>
      <c r="V209" s="43">
        <v>9.9504999999999996E-2</v>
      </c>
      <c r="Y209" s="43"/>
      <c r="Z209" s="43">
        <v>9.6600000000000005E-2</v>
      </c>
      <c r="AA209" s="36" t="s">
        <v>4202</v>
      </c>
      <c r="AB209" s="26" t="s">
        <v>347</v>
      </c>
      <c r="AD209" s="55"/>
      <c r="AE209" s="43"/>
      <c r="AF209" s="36"/>
      <c r="AJ209" s="26" t="s">
        <v>53</v>
      </c>
      <c r="AK209" s="26" t="s">
        <v>411</v>
      </c>
      <c r="AM209" s="26" t="s">
        <v>160</v>
      </c>
      <c r="AN209" s="36" t="s">
        <v>3212</v>
      </c>
      <c r="AO209" s="36" t="s">
        <v>3212</v>
      </c>
      <c r="AP209" s="43"/>
      <c r="AQ209" s="42">
        <v>461.18</v>
      </c>
      <c r="AR209" s="42">
        <v>99.4</v>
      </c>
      <c r="AS209" s="42">
        <v>3.6469999999999998</v>
      </c>
      <c r="AT209" s="42">
        <v>1.6718299999999999</v>
      </c>
      <c r="AU209" s="42">
        <v>0.45841239374800002</v>
      </c>
      <c r="AY209" s="26" t="s">
        <v>15</v>
      </c>
      <c r="AZ209" s="43">
        <v>7.7870705457062095E-5</v>
      </c>
      <c r="BA209" s="43">
        <v>4.1719420777708363E-6</v>
      </c>
    </row>
    <row r="210" spans="1:53" ht="14.25" customHeight="1" x14ac:dyDescent="0.2">
      <c r="A210" s="26">
        <v>7956</v>
      </c>
      <c r="B210" s="26">
        <v>12955</v>
      </c>
      <c r="F210" s="26">
        <v>11020521</v>
      </c>
      <c r="G210" s="26" t="s">
        <v>121</v>
      </c>
      <c r="I210" s="26" t="s">
        <v>56</v>
      </c>
      <c r="K210" s="26" t="s">
        <v>455</v>
      </c>
      <c r="L210" s="26" t="s">
        <v>57</v>
      </c>
      <c r="M210" s="26" t="s">
        <v>53</v>
      </c>
      <c r="O210" s="36" t="s">
        <v>3672</v>
      </c>
      <c r="P210" s="26" t="s">
        <v>703</v>
      </c>
      <c r="Q210" s="26" t="s">
        <v>59</v>
      </c>
      <c r="R210" s="26" t="s">
        <v>58</v>
      </c>
      <c r="S210" s="26" t="s">
        <v>532</v>
      </c>
      <c r="T210" s="54">
        <v>2.3199999999999998</v>
      </c>
      <c r="U210" s="26" t="s">
        <v>209</v>
      </c>
      <c r="V210" s="43">
        <v>9.9500500000000006E-2</v>
      </c>
      <c r="Y210" s="43"/>
      <c r="Z210" s="43">
        <v>9.7100000000000006E-2</v>
      </c>
      <c r="AA210" s="36" t="s">
        <v>4202</v>
      </c>
      <c r="AB210" s="26" t="s">
        <v>347</v>
      </c>
      <c r="AD210" s="55"/>
      <c r="AE210" s="43"/>
      <c r="AF210" s="36"/>
      <c r="AJ210" s="26" t="s">
        <v>53</v>
      </c>
      <c r="AK210" s="26" t="s">
        <v>411</v>
      </c>
      <c r="AM210" s="26" t="s">
        <v>160</v>
      </c>
      <c r="AN210" s="36" t="s">
        <v>3212</v>
      </c>
      <c r="AO210" s="36" t="s">
        <v>3212</v>
      </c>
      <c r="AP210" s="43"/>
      <c r="AQ210" s="42">
        <v>215.66</v>
      </c>
      <c r="AR210" s="42">
        <v>99.33</v>
      </c>
      <c r="AS210" s="42">
        <v>3.6469999999999998</v>
      </c>
      <c r="AT210" s="42">
        <v>0.78124000000000005</v>
      </c>
      <c r="AU210" s="42">
        <v>0.21421442281299999</v>
      </c>
      <c r="AY210" s="26" t="s">
        <v>15</v>
      </c>
      <c r="AZ210" s="43">
        <v>3.6388693785417901E-5</v>
      </c>
      <c r="BA210" s="43">
        <v>1.9495331635618982E-6</v>
      </c>
    </row>
    <row r="211" spans="1:53" ht="14.25" customHeight="1" x14ac:dyDescent="0.2">
      <c r="A211" s="26">
        <v>7956</v>
      </c>
      <c r="B211" s="26">
        <v>12955</v>
      </c>
      <c r="F211" s="26">
        <v>11020522</v>
      </c>
      <c r="G211" s="26" t="s">
        <v>121</v>
      </c>
      <c r="I211" s="26" t="s">
        <v>56</v>
      </c>
      <c r="K211" s="26" t="s">
        <v>455</v>
      </c>
      <c r="L211" s="26" t="s">
        <v>57</v>
      </c>
      <c r="M211" s="26" t="s">
        <v>53</v>
      </c>
      <c r="O211" s="36" t="s">
        <v>3672</v>
      </c>
      <c r="P211" s="26" t="s">
        <v>703</v>
      </c>
      <c r="Q211" s="26" t="s">
        <v>59</v>
      </c>
      <c r="R211" s="26" t="s">
        <v>58</v>
      </c>
      <c r="S211" s="26" t="s">
        <v>532</v>
      </c>
      <c r="T211" s="54">
        <v>2.33</v>
      </c>
      <c r="U211" s="26" t="s">
        <v>209</v>
      </c>
      <c r="V211" s="43">
        <v>0.1012325</v>
      </c>
      <c r="Y211" s="43"/>
      <c r="Z211" s="43">
        <v>9.9199999999999997E-2</v>
      </c>
      <c r="AA211" s="36" t="s">
        <v>4202</v>
      </c>
      <c r="AB211" s="26" t="s">
        <v>347</v>
      </c>
      <c r="AD211" s="55"/>
      <c r="AE211" s="43"/>
      <c r="AF211" s="36"/>
      <c r="AJ211" s="26" t="s">
        <v>53</v>
      </c>
      <c r="AK211" s="26" t="s">
        <v>411</v>
      </c>
      <c r="AM211" s="26" t="s">
        <v>160</v>
      </c>
      <c r="AN211" s="36" t="s">
        <v>3212</v>
      </c>
      <c r="AO211" s="36" t="s">
        <v>3212</v>
      </c>
      <c r="AP211" s="43"/>
      <c r="AQ211" s="42">
        <v>2397.5700000000002</v>
      </c>
      <c r="AR211" s="42">
        <v>99.88</v>
      </c>
      <c r="AS211" s="42">
        <v>3.6469999999999998</v>
      </c>
      <c r="AT211" s="42">
        <v>8.7334499999999995</v>
      </c>
      <c r="AU211" s="42">
        <v>2.3946942692620001</v>
      </c>
      <c r="AY211" s="26" t="s">
        <v>15</v>
      </c>
      <c r="AZ211" s="43">
        <v>4.0678771899999998E-4</v>
      </c>
      <c r="BA211" s="43">
        <v>2.1793751481375323E-5</v>
      </c>
    </row>
    <row r="212" spans="1:53" ht="14.25" customHeight="1" x14ac:dyDescent="0.2">
      <c r="A212" s="26">
        <v>7956</v>
      </c>
      <c r="B212" s="26">
        <v>12955</v>
      </c>
      <c r="F212" s="26">
        <v>11021111</v>
      </c>
      <c r="G212" s="26" t="s">
        <v>121</v>
      </c>
      <c r="H212" s="26" t="s">
        <v>4154</v>
      </c>
      <c r="I212" s="26" t="s">
        <v>51</v>
      </c>
      <c r="K212" s="26" t="s">
        <v>84</v>
      </c>
      <c r="L212" s="26" t="s">
        <v>57</v>
      </c>
      <c r="M212" s="26" t="s">
        <v>57</v>
      </c>
      <c r="O212" s="36">
        <v>45600</v>
      </c>
      <c r="P212" s="26" t="s">
        <v>154</v>
      </c>
      <c r="Q212" s="26" t="s">
        <v>154</v>
      </c>
      <c r="R212" s="26" t="s">
        <v>154</v>
      </c>
      <c r="S212" s="26" t="s">
        <v>531</v>
      </c>
      <c r="T212" s="54">
        <v>4.63</v>
      </c>
      <c r="U212" s="26" t="s">
        <v>4153</v>
      </c>
      <c r="V212" s="43">
        <v>0.06</v>
      </c>
      <c r="Y212" s="43"/>
      <c r="Z212" s="43">
        <v>5.4399999999999997E-2</v>
      </c>
      <c r="AA212" s="36" t="s">
        <v>4165</v>
      </c>
      <c r="AB212" s="26" t="s">
        <v>346</v>
      </c>
      <c r="AD212" s="55"/>
      <c r="AE212" s="43"/>
      <c r="AF212" s="36"/>
      <c r="AJ212" s="26" t="s">
        <v>53</v>
      </c>
      <c r="AK212" s="26" t="s">
        <v>411</v>
      </c>
      <c r="AM212" s="26" t="s">
        <v>160</v>
      </c>
      <c r="AN212" s="36" t="s">
        <v>3212</v>
      </c>
      <c r="AO212" s="36" t="s">
        <v>3212</v>
      </c>
      <c r="AP212" s="43"/>
      <c r="AQ212" s="42">
        <v>28800</v>
      </c>
      <c r="AR212" s="42">
        <v>102.48</v>
      </c>
      <c r="AS212" s="42">
        <v>1</v>
      </c>
      <c r="AT212" s="42">
        <v>29.514240000000001</v>
      </c>
      <c r="AU212" s="42">
        <v>29.514240000000001</v>
      </c>
      <c r="AY212" s="26" t="s">
        <v>15</v>
      </c>
      <c r="AZ212" s="43">
        <v>1.3747179370000001E-3</v>
      </c>
      <c r="BA212" s="43">
        <v>7.3650849517849974E-5</v>
      </c>
    </row>
    <row r="213" spans="1:53" ht="14.25" customHeight="1" x14ac:dyDescent="0.2">
      <c r="A213" s="26">
        <v>7956</v>
      </c>
      <c r="B213" s="26">
        <v>12955</v>
      </c>
      <c r="F213" s="26">
        <v>11021112</v>
      </c>
      <c r="G213" s="26" t="s">
        <v>121</v>
      </c>
      <c r="I213" s="26" t="s">
        <v>51</v>
      </c>
      <c r="K213" s="26" t="s">
        <v>130</v>
      </c>
      <c r="L213" s="26" t="s">
        <v>57</v>
      </c>
      <c r="M213" s="26" t="s">
        <v>57</v>
      </c>
      <c r="O213" s="36" t="s">
        <v>3423</v>
      </c>
      <c r="P213" s="26" t="s">
        <v>154</v>
      </c>
      <c r="Q213" s="26" t="s">
        <v>154</v>
      </c>
      <c r="R213" s="26" t="s">
        <v>154</v>
      </c>
      <c r="S213" s="26" t="s">
        <v>531</v>
      </c>
      <c r="T213" s="54">
        <v>2.38</v>
      </c>
      <c r="U213" s="26" t="s">
        <v>209</v>
      </c>
      <c r="V213" s="43">
        <v>0.107</v>
      </c>
      <c r="Y213" s="43"/>
      <c r="Z213" s="43">
        <v>0.1227</v>
      </c>
      <c r="AA213" s="36" t="s">
        <v>1592</v>
      </c>
      <c r="AB213" s="26" t="s">
        <v>347</v>
      </c>
      <c r="AD213" s="55"/>
      <c r="AE213" s="43"/>
      <c r="AF213" s="36"/>
      <c r="AJ213" s="26" t="s">
        <v>53</v>
      </c>
      <c r="AK213" s="26" t="s">
        <v>411</v>
      </c>
      <c r="AM213" s="26" t="s">
        <v>160</v>
      </c>
      <c r="AN213" s="36" t="s">
        <v>3212</v>
      </c>
      <c r="AO213" s="36" t="s">
        <v>3212</v>
      </c>
      <c r="AP213" s="43"/>
      <c r="AQ213" s="42">
        <v>550000</v>
      </c>
      <c r="AR213" s="42">
        <v>108.92</v>
      </c>
      <c r="AS213" s="42">
        <v>1</v>
      </c>
      <c r="AT213" s="42">
        <v>599.05999999999995</v>
      </c>
      <c r="AU213" s="42">
        <v>599.05999999999995</v>
      </c>
      <c r="AY213" s="26" t="s">
        <v>15</v>
      </c>
      <c r="AZ213" s="43">
        <v>2.790309111E-2</v>
      </c>
      <c r="BA213" s="43">
        <v>1.4949149262241956E-3</v>
      </c>
    </row>
    <row r="214" spans="1:53" ht="14.25" customHeight="1" x14ac:dyDescent="0.2">
      <c r="A214" s="26">
        <v>7956</v>
      </c>
      <c r="B214" s="26">
        <v>12955</v>
      </c>
      <c r="F214" s="26">
        <v>11021114</v>
      </c>
      <c r="G214" s="26" t="s">
        <v>121</v>
      </c>
      <c r="H214" s="26" t="s">
        <v>4154</v>
      </c>
      <c r="I214" s="26" t="s">
        <v>51</v>
      </c>
      <c r="K214" s="26" t="s">
        <v>84</v>
      </c>
      <c r="L214" s="26" t="s">
        <v>57</v>
      </c>
      <c r="M214" s="26" t="s">
        <v>57</v>
      </c>
      <c r="O214" s="36" t="s">
        <v>3295</v>
      </c>
      <c r="P214" s="26" t="s">
        <v>154</v>
      </c>
      <c r="Q214" s="26" t="s">
        <v>154</v>
      </c>
      <c r="R214" s="26" t="s">
        <v>154</v>
      </c>
      <c r="S214" s="26" t="s">
        <v>531</v>
      </c>
      <c r="T214" s="54">
        <v>4.63</v>
      </c>
      <c r="U214" s="26" t="s">
        <v>4153</v>
      </c>
      <c r="V214" s="43">
        <v>0.06</v>
      </c>
      <c r="Y214" s="43"/>
      <c r="Z214" s="43">
        <v>5.3400000000000003E-2</v>
      </c>
      <c r="AA214" s="36" t="s">
        <v>4165</v>
      </c>
      <c r="AB214" s="26" t="s">
        <v>346</v>
      </c>
      <c r="AD214" s="55"/>
      <c r="AE214" s="43"/>
      <c r="AF214" s="36"/>
      <c r="AJ214" s="26" t="s">
        <v>53</v>
      </c>
      <c r="AK214" s="26" t="s">
        <v>411</v>
      </c>
      <c r="AM214" s="26" t="s">
        <v>160</v>
      </c>
      <c r="AN214" s="36" t="s">
        <v>3212</v>
      </c>
      <c r="AO214" s="36" t="s">
        <v>3212</v>
      </c>
      <c r="AP214" s="43"/>
      <c r="AQ214" s="42">
        <v>289377</v>
      </c>
      <c r="AR214" s="42">
        <v>102.93</v>
      </c>
      <c r="AS214" s="42">
        <v>1</v>
      </c>
      <c r="AT214" s="42">
        <v>297.85575</v>
      </c>
      <c r="AU214" s="42">
        <v>297.85575</v>
      </c>
      <c r="AY214" s="26" t="s">
        <v>15</v>
      </c>
      <c r="AZ214" s="43">
        <v>1.3873562129999999E-2</v>
      </c>
      <c r="BA214" s="43">
        <v>7.4327948208310099E-4</v>
      </c>
    </row>
    <row r="215" spans="1:53" ht="14.25" customHeight="1" x14ac:dyDescent="0.2">
      <c r="A215" s="26">
        <v>7956</v>
      </c>
      <c r="B215" s="26">
        <v>12955</v>
      </c>
      <c r="F215" s="26">
        <v>11021116</v>
      </c>
      <c r="G215" s="26" t="s">
        <v>121</v>
      </c>
      <c r="H215" s="26" t="s">
        <v>451</v>
      </c>
      <c r="I215" s="26" t="s">
        <v>51</v>
      </c>
      <c r="K215" s="26" t="s">
        <v>357</v>
      </c>
      <c r="L215" s="26" t="s">
        <v>57</v>
      </c>
      <c r="M215" s="26" t="s">
        <v>57</v>
      </c>
      <c r="O215" s="36" t="s">
        <v>3368</v>
      </c>
      <c r="P215" s="26" t="s">
        <v>154</v>
      </c>
      <c r="Q215" s="26" t="s">
        <v>154</v>
      </c>
      <c r="R215" s="26" t="s">
        <v>154</v>
      </c>
      <c r="S215" s="26" t="s">
        <v>531</v>
      </c>
      <c r="T215" s="54">
        <v>1.85</v>
      </c>
      <c r="U215" s="26" t="s">
        <v>4153</v>
      </c>
      <c r="V215" s="43">
        <v>0.11</v>
      </c>
      <c r="Y215" s="43"/>
      <c r="Z215" s="43">
        <v>9.8400000000000001E-2</v>
      </c>
      <c r="AA215" s="36" t="s">
        <v>4186</v>
      </c>
      <c r="AB215" s="26" t="s">
        <v>346</v>
      </c>
      <c r="AD215" s="55"/>
      <c r="AE215" s="43"/>
      <c r="AF215" s="36"/>
      <c r="AH215" s="45"/>
      <c r="AJ215" s="26" t="s">
        <v>53</v>
      </c>
      <c r="AK215" s="26" t="s">
        <v>411</v>
      </c>
      <c r="AM215" s="26" t="s">
        <v>160</v>
      </c>
      <c r="AN215" s="36" t="s">
        <v>3212</v>
      </c>
      <c r="AO215" s="36" t="s">
        <v>3212</v>
      </c>
      <c r="AP215" s="43"/>
      <c r="AQ215" s="42">
        <v>146153.85</v>
      </c>
      <c r="AR215" s="42">
        <v>109.65</v>
      </c>
      <c r="AS215" s="42">
        <v>1</v>
      </c>
      <c r="AT215" s="42">
        <v>160.2577</v>
      </c>
      <c r="AU215" s="42">
        <v>160.2577</v>
      </c>
      <c r="AY215" s="26" t="s">
        <v>15</v>
      </c>
      <c r="AZ215" s="43">
        <v>7.4645030610000001E-3</v>
      </c>
      <c r="BA215" s="43">
        <v>3.999125759896493E-4</v>
      </c>
    </row>
    <row r="216" spans="1:53" ht="14.25" customHeight="1" x14ac:dyDescent="0.2">
      <c r="A216" s="26">
        <v>7956</v>
      </c>
      <c r="B216" s="26">
        <v>12955</v>
      </c>
      <c r="F216" s="26">
        <v>11021117</v>
      </c>
      <c r="G216" s="26" t="s">
        <v>121</v>
      </c>
      <c r="H216" s="26" t="s">
        <v>4154</v>
      </c>
      <c r="I216" s="26" t="s">
        <v>51</v>
      </c>
      <c r="K216" s="26" t="s">
        <v>84</v>
      </c>
      <c r="L216" s="26" t="s">
        <v>57</v>
      </c>
      <c r="M216" s="26" t="s">
        <v>57</v>
      </c>
      <c r="O216" s="36" t="s">
        <v>4188</v>
      </c>
      <c r="P216" s="26" t="s">
        <v>154</v>
      </c>
      <c r="Q216" s="26" t="s">
        <v>154</v>
      </c>
      <c r="R216" s="26" t="s">
        <v>154</v>
      </c>
      <c r="S216" s="26" t="s">
        <v>531</v>
      </c>
      <c r="T216" s="54">
        <v>4.63</v>
      </c>
      <c r="U216" s="26" t="s">
        <v>4153</v>
      </c>
      <c r="V216" s="43">
        <v>0.06</v>
      </c>
      <c r="Y216" s="43"/>
      <c r="Z216" s="43">
        <v>5.4600000000000003E-2</v>
      </c>
      <c r="AA216" s="36" t="s">
        <v>4165</v>
      </c>
      <c r="AB216" s="26" t="s">
        <v>346</v>
      </c>
      <c r="AD216" s="55"/>
      <c r="AE216" s="43"/>
      <c r="AF216" s="36"/>
      <c r="AJ216" s="26" t="s">
        <v>53</v>
      </c>
      <c r="AK216" s="26" t="s">
        <v>411</v>
      </c>
      <c r="AM216" s="26" t="s">
        <v>160</v>
      </c>
      <c r="AN216" s="36" t="s">
        <v>3212</v>
      </c>
      <c r="AO216" s="36" t="s">
        <v>3212</v>
      </c>
      <c r="AP216" s="43"/>
      <c r="AQ216" s="42">
        <v>48300</v>
      </c>
      <c r="AR216" s="42">
        <v>102.39</v>
      </c>
      <c r="AS216" s="42">
        <v>1</v>
      </c>
      <c r="AT216" s="42">
        <v>49.454369999999997</v>
      </c>
      <c r="AU216" s="42">
        <v>49.454369999999997</v>
      </c>
      <c r="AY216" s="26" t="s">
        <v>15</v>
      </c>
      <c r="AZ216" s="43">
        <v>2.3034917899999998E-3</v>
      </c>
      <c r="BA216" s="43">
        <v>1.2341013567925428E-4</v>
      </c>
    </row>
    <row r="217" spans="1:53" ht="14.25" customHeight="1" x14ac:dyDescent="0.2">
      <c r="A217" s="26">
        <v>7956</v>
      </c>
      <c r="B217" s="26">
        <v>12955</v>
      </c>
      <c r="F217" s="26">
        <v>11021120</v>
      </c>
      <c r="G217" s="26" t="s">
        <v>121</v>
      </c>
      <c r="H217" s="26" t="s">
        <v>4154</v>
      </c>
      <c r="I217" s="26" t="s">
        <v>51</v>
      </c>
      <c r="K217" s="26" t="s">
        <v>84</v>
      </c>
      <c r="L217" s="26" t="s">
        <v>57</v>
      </c>
      <c r="M217" s="26" t="s">
        <v>57</v>
      </c>
      <c r="O217" s="36" t="s">
        <v>4189</v>
      </c>
      <c r="P217" s="26" t="s">
        <v>154</v>
      </c>
      <c r="Q217" s="26" t="s">
        <v>154</v>
      </c>
      <c r="R217" s="26" t="s">
        <v>154</v>
      </c>
      <c r="S217" s="26" t="s">
        <v>531</v>
      </c>
      <c r="T217" s="54">
        <v>4.63</v>
      </c>
      <c r="U217" s="26" t="s">
        <v>4153</v>
      </c>
      <c r="V217" s="43">
        <v>0.06</v>
      </c>
      <c r="Y217" s="43"/>
      <c r="Z217" s="43">
        <v>5.3600000000000002E-2</v>
      </c>
      <c r="AA217" s="36" t="s">
        <v>4165</v>
      </c>
      <c r="AB217" s="26" t="s">
        <v>346</v>
      </c>
      <c r="AD217" s="55"/>
      <c r="AE217" s="43"/>
      <c r="AF217" s="36"/>
      <c r="AJ217" s="26" t="s">
        <v>53</v>
      </c>
      <c r="AK217" s="26" t="s">
        <v>411</v>
      </c>
      <c r="AM217" s="26" t="s">
        <v>160</v>
      </c>
      <c r="AN217" s="36" t="s">
        <v>3212</v>
      </c>
      <c r="AO217" s="36" t="s">
        <v>3212</v>
      </c>
      <c r="AP217" s="43"/>
      <c r="AQ217" s="42">
        <v>35880</v>
      </c>
      <c r="AR217" s="42">
        <v>102.87</v>
      </c>
      <c r="AS217" s="42">
        <v>1</v>
      </c>
      <c r="AT217" s="42">
        <v>36.909759999999999</v>
      </c>
      <c r="AU217" s="42">
        <v>36.909759999999999</v>
      </c>
      <c r="AY217" s="26" t="s">
        <v>15</v>
      </c>
      <c r="AZ217" s="43">
        <v>1.719187387E-3</v>
      </c>
      <c r="BA217" s="43">
        <v>9.2105884464582465E-5</v>
      </c>
    </row>
    <row r="218" spans="1:53" ht="14.25" customHeight="1" x14ac:dyDescent="0.2">
      <c r="A218" s="26">
        <v>7956</v>
      </c>
      <c r="B218" s="26">
        <v>12955</v>
      </c>
      <c r="F218" s="26">
        <v>11021122</v>
      </c>
      <c r="G218" s="26" t="s">
        <v>121</v>
      </c>
      <c r="H218" s="26" t="s">
        <v>448</v>
      </c>
      <c r="I218" s="26" t="s">
        <v>51</v>
      </c>
      <c r="K218" s="26" t="s">
        <v>357</v>
      </c>
      <c r="L218" s="26" t="s">
        <v>57</v>
      </c>
      <c r="M218" s="26" t="s">
        <v>57</v>
      </c>
      <c r="O218" s="36">
        <v>45329</v>
      </c>
      <c r="P218" s="26" t="s">
        <v>154</v>
      </c>
      <c r="Q218" s="26" t="s">
        <v>154</v>
      </c>
      <c r="R218" s="26" t="s">
        <v>154</v>
      </c>
      <c r="S218" s="26" t="s">
        <v>531</v>
      </c>
      <c r="T218" s="54">
        <v>2.98</v>
      </c>
      <c r="U218" s="26" t="s">
        <v>4153</v>
      </c>
      <c r="V218" s="43">
        <v>0.1085</v>
      </c>
      <c r="Y218" s="43"/>
      <c r="Z218" s="43">
        <v>9.0499999999999997E-2</v>
      </c>
      <c r="AA218" s="36">
        <v>46759</v>
      </c>
      <c r="AB218" s="26" t="s">
        <v>346</v>
      </c>
      <c r="AD218" s="55"/>
      <c r="AE218" s="43"/>
      <c r="AF218" s="36"/>
      <c r="AH218" s="45"/>
      <c r="AJ218" s="26" t="s">
        <v>53</v>
      </c>
      <c r="AK218" s="26" t="s">
        <v>411</v>
      </c>
      <c r="AM218" s="26" t="s">
        <v>160</v>
      </c>
      <c r="AN218" s="36" t="s">
        <v>3212</v>
      </c>
      <c r="AO218" s="36" t="s">
        <v>3212</v>
      </c>
      <c r="AP218" s="43"/>
      <c r="AQ218" s="42">
        <v>981818.18</v>
      </c>
      <c r="AR218" s="42">
        <v>106.28</v>
      </c>
      <c r="AS218" s="42">
        <v>1</v>
      </c>
      <c r="AT218" s="42">
        <v>1043.4763600000001</v>
      </c>
      <c r="AU218" s="42">
        <v>1043.4763600000001</v>
      </c>
      <c r="AY218" s="26" t="s">
        <v>15</v>
      </c>
      <c r="AZ218" s="43">
        <v>4.8603171543E-2</v>
      </c>
      <c r="BA218" s="43">
        <v>2.6039267948554275E-3</v>
      </c>
    </row>
    <row r="219" spans="1:53" ht="14.25" customHeight="1" x14ac:dyDescent="0.2">
      <c r="A219" s="26">
        <v>7956</v>
      </c>
      <c r="B219" s="26">
        <v>12955</v>
      </c>
      <c r="F219" s="26">
        <v>11021124</v>
      </c>
      <c r="G219" s="26" t="s">
        <v>121</v>
      </c>
      <c r="H219" s="26" t="s">
        <v>4154</v>
      </c>
      <c r="I219" s="26" t="s">
        <v>51</v>
      </c>
      <c r="K219" s="26" t="s">
        <v>84</v>
      </c>
      <c r="L219" s="26" t="s">
        <v>57</v>
      </c>
      <c r="M219" s="26" t="s">
        <v>57</v>
      </c>
      <c r="O219" s="36" t="s">
        <v>4190</v>
      </c>
      <c r="P219" s="26" t="s">
        <v>154</v>
      </c>
      <c r="Q219" s="26" t="s">
        <v>154</v>
      </c>
      <c r="R219" s="26" t="s">
        <v>154</v>
      </c>
      <c r="S219" s="26" t="s">
        <v>531</v>
      </c>
      <c r="T219" s="54">
        <v>4.63</v>
      </c>
      <c r="U219" s="26" t="s">
        <v>4153</v>
      </c>
      <c r="V219" s="43">
        <v>0.06</v>
      </c>
      <c r="Y219" s="43"/>
      <c r="Z219" s="43">
        <v>5.4699999999999999E-2</v>
      </c>
      <c r="AA219" s="36" t="s">
        <v>4165</v>
      </c>
      <c r="AB219" s="26" t="s">
        <v>346</v>
      </c>
      <c r="AD219" s="55"/>
      <c r="AE219" s="43"/>
      <c r="AF219" s="36"/>
      <c r="AJ219" s="26" t="s">
        <v>53</v>
      </c>
      <c r="AK219" s="26" t="s">
        <v>411</v>
      </c>
      <c r="AM219" s="26" t="s">
        <v>160</v>
      </c>
      <c r="AN219" s="36" t="s">
        <v>3212</v>
      </c>
      <c r="AO219" s="36" t="s">
        <v>3212</v>
      </c>
      <c r="AP219" s="43"/>
      <c r="AQ219" s="42">
        <v>43395</v>
      </c>
      <c r="AR219" s="42">
        <v>100</v>
      </c>
      <c r="AS219" s="42">
        <v>1</v>
      </c>
      <c r="AT219" s="42">
        <v>43.395000000000003</v>
      </c>
      <c r="AU219" s="42">
        <v>43.395000000000003</v>
      </c>
      <c r="AY219" s="26" t="s">
        <v>15</v>
      </c>
      <c r="AZ219" s="43">
        <v>2.0212577010000001E-3</v>
      </c>
      <c r="BA219" s="43">
        <v>1.082893753939488E-4</v>
      </c>
    </row>
    <row r="220" spans="1:53" ht="14.25" customHeight="1" x14ac:dyDescent="0.2">
      <c r="A220" s="26">
        <v>7956</v>
      </c>
      <c r="B220" s="26">
        <v>12955</v>
      </c>
      <c r="F220" s="26">
        <v>11021130</v>
      </c>
      <c r="G220" s="26" t="s">
        <v>121</v>
      </c>
      <c r="H220" s="26" t="s">
        <v>452</v>
      </c>
      <c r="I220" s="26" t="s">
        <v>51</v>
      </c>
      <c r="K220" s="26" t="s">
        <v>84</v>
      </c>
      <c r="L220" s="26" t="s">
        <v>57</v>
      </c>
      <c r="M220" s="26" t="s">
        <v>57</v>
      </c>
      <c r="O220" s="36" t="s">
        <v>4191</v>
      </c>
      <c r="P220" s="26" t="s">
        <v>154</v>
      </c>
      <c r="Q220" s="26" t="s">
        <v>154</v>
      </c>
      <c r="R220" s="26" t="s">
        <v>154</v>
      </c>
      <c r="S220" s="26" t="s">
        <v>531</v>
      </c>
      <c r="T220" s="54">
        <v>2.33</v>
      </c>
      <c r="U220" s="26" t="s">
        <v>4153</v>
      </c>
      <c r="V220" s="43">
        <v>9.2499999999999999E-2</v>
      </c>
      <c r="Y220" s="43"/>
      <c r="Z220" s="43">
        <v>7.6799999999999993E-2</v>
      </c>
      <c r="AA220" s="36" t="s">
        <v>4192</v>
      </c>
      <c r="AB220" s="26" t="s">
        <v>346</v>
      </c>
      <c r="AD220" s="55"/>
      <c r="AE220" s="43"/>
      <c r="AF220" s="36"/>
      <c r="AH220" s="45"/>
      <c r="AJ220" s="26" t="s">
        <v>53</v>
      </c>
      <c r="AK220" s="26" t="s">
        <v>411</v>
      </c>
      <c r="AM220" s="26" t="s">
        <v>160</v>
      </c>
      <c r="AN220" s="36" t="s">
        <v>3212</v>
      </c>
      <c r="AO220" s="36" t="s">
        <v>3212</v>
      </c>
      <c r="AP220" s="43"/>
      <c r="AQ220" s="42">
        <v>1428571.43</v>
      </c>
      <c r="AR220" s="42">
        <v>104.19</v>
      </c>
      <c r="AS220" s="42">
        <v>1</v>
      </c>
      <c r="AT220" s="42">
        <v>1488.42857</v>
      </c>
      <c r="AU220" s="42">
        <v>1488.42857</v>
      </c>
      <c r="AY220" s="26" t="s">
        <v>15</v>
      </c>
      <c r="AZ220" s="43">
        <v>6.9328210863000006E-2</v>
      </c>
      <c r="BA220" s="43">
        <v>3.7142758420050334E-3</v>
      </c>
    </row>
    <row r="221" spans="1:53" ht="14.25" customHeight="1" x14ac:dyDescent="0.2">
      <c r="A221" s="26">
        <v>7956</v>
      </c>
      <c r="B221" s="26">
        <v>12955</v>
      </c>
      <c r="F221" s="26">
        <v>11021131</v>
      </c>
      <c r="G221" s="26" t="s">
        <v>121</v>
      </c>
      <c r="I221" s="26" t="s">
        <v>51</v>
      </c>
      <c r="K221" s="26" t="s">
        <v>130</v>
      </c>
      <c r="L221" s="26" t="s">
        <v>57</v>
      </c>
      <c r="M221" s="26" t="s">
        <v>57</v>
      </c>
      <c r="O221" s="36">
        <v>45512</v>
      </c>
      <c r="P221" s="26" t="s">
        <v>154</v>
      </c>
      <c r="Q221" s="26" t="s">
        <v>154</v>
      </c>
      <c r="R221" s="26" t="s">
        <v>154</v>
      </c>
      <c r="S221" s="26" t="s">
        <v>531</v>
      </c>
      <c r="T221" s="54">
        <v>2.36</v>
      </c>
      <c r="U221" s="26" t="s">
        <v>209</v>
      </c>
      <c r="V221" s="43">
        <v>0.107</v>
      </c>
      <c r="Y221" s="43"/>
      <c r="Z221" s="43">
        <v>0.1258</v>
      </c>
      <c r="AA221" s="36" t="s">
        <v>1592</v>
      </c>
      <c r="AB221" s="26" t="s">
        <v>346</v>
      </c>
      <c r="AD221" s="55"/>
      <c r="AE221" s="43"/>
      <c r="AF221" s="36"/>
      <c r="AJ221" s="26" t="s">
        <v>53</v>
      </c>
      <c r="AK221" s="26" t="s">
        <v>411</v>
      </c>
      <c r="AM221" s="26" t="s">
        <v>160</v>
      </c>
      <c r="AN221" s="36" t="s">
        <v>3212</v>
      </c>
      <c r="AO221" s="36" t="s">
        <v>3212</v>
      </c>
      <c r="AP221" s="43"/>
      <c r="AQ221" s="42">
        <v>550000</v>
      </c>
      <c r="AR221" s="42">
        <v>108.64</v>
      </c>
      <c r="AS221" s="42">
        <v>1</v>
      </c>
      <c r="AT221" s="42">
        <v>597.52</v>
      </c>
      <c r="AU221" s="42">
        <v>597.52</v>
      </c>
      <c r="AY221" s="26" t="s">
        <v>15</v>
      </c>
      <c r="AZ221" s="43">
        <v>2.7831360799000001E-2</v>
      </c>
      <c r="BA221" s="43">
        <v>1.4910719572621797E-3</v>
      </c>
    </row>
    <row r="222" spans="1:53" ht="14.25" customHeight="1" x14ac:dyDescent="0.2">
      <c r="A222" s="26">
        <v>7956</v>
      </c>
      <c r="B222" s="26">
        <v>12955</v>
      </c>
      <c r="F222" s="26">
        <v>11021135</v>
      </c>
      <c r="G222" s="26" t="s">
        <v>121</v>
      </c>
      <c r="H222" s="26" t="s">
        <v>4154</v>
      </c>
      <c r="I222" s="26" t="s">
        <v>51</v>
      </c>
      <c r="K222" s="26" t="s">
        <v>84</v>
      </c>
      <c r="L222" s="26" t="s">
        <v>57</v>
      </c>
      <c r="M222" s="26" t="s">
        <v>57</v>
      </c>
      <c r="O222" s="36" t="s">
        <v>3773</v>
      </c>
      <c r="P222" s="26" t="s">
        <v>154</v>
      </c>
      <c r="Q222" s="26" t="s">
        <v>154</v>
      </c>
      <c r="R222" s="26" t="s">
        <v>154</v>
      </c>
      <c r="S222" s="26" t="s">
        <v>531</v>
      </c>
      <c r="T222" s="54">
        <v>4.63</v>
      </c>
      <c r="U222" s="26" t="s">
        <v>4153</v>
      </c>
      <c r="V222" s="43">
        <v>0.06</v>
      </c>
      <c r="Y222" s="43"/>
      <c r="Z222" s="43">
        <v>5.7200000000000001E-2</v>
      </c>
      <c r="AA222" s="36" t="s">
        <v>4165</v>
      </c>
      <c r="AB222" s="26" t="s">
        <v>346</v>
      </c>
      <c r="AD222" s="55"/>
      <c r="AE222" s="43"/>
      <c r="AF222" s="36"/>
      <c r="AJ222" s="26" t="s">
        <v>53</v>
      </c>
      <c r="AK222" s="26" t="s">
        <v>411</v>
      </c>
      <c r="AM222" s="26" t="s">
        <v>160</v>
      </c>
      <c r="AN222" s="36" t="s">
        <v>3212</v>
      </c>
      <c r="AO222" s="36" t="s">
        <v>3212</v>
      </c>
      <c r="AP222" s="43"/>
      <c r="AQ222" s="42">
        <v>114000</v>
      </c>
      <c r="AR222" s="42">
        <v>101.22</v>
      </c>
      <c r="AS222" s="42">
        <v>1</v>
      </c>
      <c r="AT222" s="42">
        <v>115.3908</v>
      </c>
      <c r="AU222" s="42">
        <v>115.3908</v>
      </c>
      <c r="AY222" s="26" t="s">
        <v>15</v>
      </c>
      <c r="AZ222" s="43">
        <v>5.3746870189999999E-3</v>
      </c>
      <c r="BA222" s="43">
        <v>2.8795017071570614E-4</v>
      </c>
    </row>
    <row r="223" spans="1:53" ht="14.25" customHeight="1" x14ac:dyDescent="0.2">
      <c r="A223" s="26">
        <v>7956</v>
      </c>
      <c r="B223" s="26">
        <v>12955</v>
      </c>
      <c r="F223" s="26">
        <v>11021138</v>
      </c>
      <c r="G223" s="26" t="s">
        <v>121</v>
      </c>
      <c r="H223" s="26" t="s">
        <v>4154</v>
      </c>
      <c r="I223" s="26" t="s">
        <v>51</v>
      </c>
      <c r="K223" s="26" t="s">
        <v>84</v>
      </c>
      <c r="L223" s="26" t="s">
        <v>57</v>
      </c>
      <c r="M223" s="26" t="s">
        <v>57</v>
      </c>
      <c r="O223" s="36" t="s">
        <v>4193</v>
      </c>
      <c r="P223" s="26" t="s">
        <v>154</v>
      </c>
      <c r="Q223" s="26" t="s">
        <v>154</v>
      </c>
      <c r="R223" s="26" t="s">
        <v>154</v>
      </c>
      <c r="S223" s="26" t="s">
        <v>531</v>
      </c>
      <c r="T223" s="54">
        <v>4.63</v>
      </c>
      <c r="U223" s="26" t="s">
        <v>4153</v>
      </c>
      <c r="V223" s="43">
        <v>0.06</v>
      </c>
      <c r="Y223" s="43"/>
      <c r="Z223" s="43">
        <v>5.4399999999999997E-2</v>
      </c>
      <c r="AA223" s="36" t="s">
        <v>4165</v>
      </c>
      <c r="AB223" s="26" t="s">
        <v>346</v>
      </c>
      <c r="AD223" s="55"/>
      <c r="AE223" s="43"/>
      <c r="AF223" s="36"/>
      <c r="AJ223" s="26" t="s">
        <v>53</v>
      </c>
      <c r="AK223" s="26" t="s">
        <v>411</v>
      </c>
      <c r="AM223" s="26" t="s">
        <v>160</v>
      </c>
      <c r="AN223" s="36" t="s">
        <v>3212</v>
      </c>
      <c r="AO223" s="36" t="s">
        <v>3212</v>
      </c>
      <c r="AP223" s="43"/>
      <c r="AQ223" s="42">
        <v>59310</v>
      </c>
      <c r="AR223" s="42">
        <v>102.49</v>
      </c>
      <c r="AS223" s="42">
        <v>1</v>
      </c>
      <c r="AT223" s="42">
        <v>60.786819999999999</v>
      </c>
      <c r="AU223" s="42">
        <v>60.786819999999999</v>
      </c>
      <c r="AY223" s="26" t="s">
        <v>15</v>
      </c>
      <c r="AZ223" s="43">
        <v>2.8313360540000001E-3</v>
      </c>
      <c r="BA223" s="43">
        <v>1.5168952114262923E-4</v>
      </c>
    </row>
    <row r="224" spans="1:53" ht="14.25" customHeight="1" x14ac:dyDescent="0.2">
      <c r="A224" s="26">
        <v>7956</v>
      </c>
      <c r="B224" s="26">
        <v>12955</v>
      </c>
      <c r="F224" s="26">
        <v>11021143</v>
      </c>
      <c r="G224" s="26" t="s">
        <v>121</v>
      </c>
      <c r="H224" s="26" t="s">
        <v>4154</v>
      </c>
      <c r="I224" s="26" t="s">
        <v>51</v>
      </c>
      <c r="K224" s="26" t="s">
        <v>84</v>
      </c>
      <c r="L224" s="26" t="s">
        <v>57</v>
      </c>
      <c r="M224" s="26" t="s">
        <v>57</v>
      </c>
      <c r="O224" s="36">
        <v>45514</v>
      </c>
      <c r="P224" s="26" t="s">
        <v>154</v>
      </c>
      <c r="Q224" s="26" t="s">
        <v>154</v>
      </c>
      <c r="R224" s="26" t="s">
        <v>154</v>
      </c>
      <c r="S224" s="26" t="s">
        <v>531</v>
      </c>
      <c r="T224" s="54">
        <v>4.63</v>
      </c>
      <c r="U224" s="26" t="s">
        <v>4153</v>
      </c>
      <c r="V224" s="43">
        <v>0.06</v>
      </c>
      <c r="Y224" s="43"/>
      <c r="Z224" s="43">
        <v>5.3999999999999999E-2</v>
      </c>
      <c r="AA224" s="36" t="s">
        <v>4165</v>
      </c>
      <c r="AB224" s="26" t="s">
        <v>346</v>
      </c>
      <c r="AD224" s="55"/>
      <c r="AE224" s="43"/>
      <c r="AF224" s="36"/>
      <c r="AJ224" s="26" t="s">
        <v>53</v>
      </c>
      <c r="AK224" s="26" t="s">
        <v>411</v>
      </c>
      <c r="AM224" s="26" t="s">
        <v>160</v>
      </c>
      <c r="AN224" s="36" t="s">
        <v>3212</v>
      </c>
      <c r="AO224" s="36" t="s">
        <v>3212</v>
      </c>
      <c r="AP224" s="43"/>
      <c r="AQ224" s="42">
        <v>120000</v>
      </c>
      <c r="AR224" s="42">
        <v>102.67</v>
      </c>
      <c r="AS224" s="42">
        <v>1</v>
      </c>
      <c r="AT224" s="42">
        <v>123.20399999999999</v>
      </c>
      <c r="AU224" s="42">
        <v>123.20399999999999</v>
      </c>
      <c r="AY224" s="26" t="s">
        <v>15</v>
      </c>
      <c r="AZ224" s="43">
        <v>5.7386112189999998E-3</v>
      </c>
      <c r="BA224" s="43">
        <v>3.0744749869883784E-4</v>
      </c>
    </row>
    <row r="225" spans="1:53" ht="14.25" customHeight="1" x14ac:dyDescent="0.2">
      <c r="A225" s="26">
        <v>7956</v>
      </c>
      <c r="B225" s="26">
        <v>12955</v>
      </c>
      <c r="F225" s="26">
        <v>11021146</v>
      </c>
      <c r="G225" s="26" t="s">
        <v>121</v>
      </c>
      <c r="H225" s="26" t="s">
        <v>446</v>
      </c>
      <c r="I225" s="26" t="s">
        <v>51</v>
      </c>
      <c r="K225" s="26" t="s">
        <v>84</v>
      </c>
      <c r="L225" s="26" t="s">
        <v>57</v>
      </c>
      <c r="M225" s="26" t="s">
        <v>57</v>
      </c>
      <c r="O225" s="36" t="s">
        <v>4194</v>
      </c>
      <c r="P225" s="26" t="s">
        <v>154</v>
      </c>
      <c r="Q225" s="26" t="s">
        <v>154</v>
      </c>
      <c r="R225" s="26" t="s">
        <v>154</v>
      </c>
      <c r="S225" s="26" t="s">
        <v>531</v>
      </c>
      <c r="T225" s="54">
        <v>0.51</v>
      </c>
      <c r="U225" s="26" t="s">
        <v>4153</v>
      </c>
      <c r="V225" s="43">
        <v>9.6863000000000005E-2</v>
      </c>
      <c r="Y225" s="43"/>
      <c r="Z225" s="43">
        <v>5.57E-2</v>
      </c>
      <c r="AA225" s="36">
        <v>45937</v>
      </c>
      <c r="AB225" s="26" t="s">
        <v>347</v>
      </c>
      <c r="AD225" s="55"/>
      <c r="AE225" s="43"/>
      <c r="AF225" s="36"/>
      <c r="AJ225" s="26" t="s">
        <v>53</v>
      </c>
      <c r="AK225" s="26" t="s">
        <v>411</v>
      </c>
      <c r="AM225" s="26" t="s">
        <v>160</v>
      </c>
      <c r="AN225" s="36" t="s">
        <v>3212</v>
      </c>
      <c r="AO225" s="36" t="s">
        <v>3212</v>
      </c>
      <c r="AP225" s="43"/>
      <c r="AQ225" s="42">
        <v>39892.83</v>
      </c>
      <c r="AR225" s="42">
        <v>100</v>
      </c>
      <c r="AS225" s="42">
        <v>1</v>
      </c>
      <c r="AT225" s="42">
        <v>39.892829999999996</v>
      </c>
      <c r="AU225" s="42">
        <v>39.892829999999996</v>
      </c>
      <c r="AY225" s="26" t="s">
        <v>15</v>
      </c>
      <c r="AZ225" s="43">
        <v>1.858133192E-3</v>
      </c>
      <c r="BA225" s="43">
        <v>9.9549939933102479E-5</v>
      </c>
    </row>
    <row r="226" spans="1:53" ht="14.25" customHeight="1" x14ac:dyDescent="0.2">
      <c r="A226" s="26">
        <v>7956</v>
      </c>
      <c r="B226" s="26">
        <v>12955</v>
      </c>
      <c r="F226" s="26">
        <v>11021147</v>
      </c>
      <c r="G226" s="26" t="s">
        <v>121</v>
      </c>
      <c r="H226" s="26" t="s">
        <v>4154</v>
      </c>
      <c r="I226" s="26" t="s">
        <v>51</v>
      </c>
      <c r="K226" s="26" t="s">
        <v>84</v>
      </c>
      <c r="L226" s="26" t="s">
        <v>57</v>
      </c>
      <c r="M226" s="26" t="s">
        <v>57</v>
      </c>
      <c r="O226" s="36" t="s">
        <v>4195</v>
      </c>
      <c r="P226" s="26" t="s">
        <v>154</v>
      </c>
      <c r="Q226" s="26" t="s">
        <v>154</v>
      </c>
      <c r="R226" s="26" t="s">
        <v>154</v>
      </c>
      <c r="S226" s="26" t="s">
        <v>531</v>
      </c>
      <c r="T226" s="54">
        <v>4.63</v>
      </c>
      <c r="U226" s="26" t="s">
        <v>4153</v>
      </c>
      <c r="V226" s="43">
        <v>0.06</v>
      </c>
      <c r="Y226" s="43"/>
      <c r="Z226" s="43">
        <v>5.2699999999999997E-2</v>
      </c>
      <c r="AA226" s="36" t="s">
        <v>4165</v>
      </c>
      <c r="AB226" s="26" t="s">
        <v>346</v>
      </c>
      <c r="AD226" s="55"/>
      <c r="AE226" s="43"/>
      <c r="AF226" s="36"/>
      <c r="AJ226" s="26" t="s">
        <v>53</v>
      </c>
      <c r="AK226" s="26" t="s">
        <v>411</v>
      </c>
      <c r="AM226" s="26" t="s">
        <v>160</v>
      </c>
      <c r="AN226" s="36" t="s">
        <v>3212</v>
      </c>
      <c r="AO226" s="36" t="s">
        <v>3212</v>
      </c>
      <c r="AP226" s="43"/>
      <c r="AQ226" s="42">
        <v>48000</v>
      </c>
      <c r="AR226" s="42">
        <v>103.26</v>
      </c>
      <c r="AS226" s="42">
        <v>1</v>
      </c>
      <c r="AT226" s="42">
        <v>49.564799999999998</v>
      </c>
      <c r="AU226" s="42">
        <v>49.564799999999998</v>
      </c>
      <c r="AY226" s="26" t="s">
        <v>15</v>
      </c>
      <c r="AZ226" s="43">
        <v>2.3086354119999999E-3</v>
      </c>
      <c r="BA226" s="43">
        <v>1.2368570649904352E-4</v>
      </c>
    </row>
    <row r="227" spans="1:53" ht="14.25" customHeight="1" x14ac:dyDescent="0.2">
      <c r="A227" s="26">
        <v>7956</v>
      </c>
      <c r="B227" s="26">
        <v>12955</v>
      </c>
      <c r="F227" s="26">
        <v>11021165</v>
      </c>
      <c r="G227" s="26" t="s">
        <v>121</v>
      </c>
      <c r="H227" s="26" t="s">
        <v>4154</v>
      </c>
      <c r="I227" s="26" t="s">
        <v>51</v>
      </c>
      <c r="K227" s="26" t="s">
        <v>84</v>
      </c>
      <c r="L227" s="26" t="s">
        <v>57</v>
      </c>
      <c r="M227" s="26" t="s">
        <v>57</v>
      </c>
      <c r="O227" s="36">
        <v>45577</v>
      </c>
      <c r="P227" s="26" t="s">
        <v>154</v>
      </c>
      <c r="Q227" s="26" t="s">
        <v>154</v>
      </c>
      <c r="R227" s="26" t="s">
        <v>154</v>
      </c>
      <c r="S227" s="26" t="s">
        <v>531</v>
      </c>
      <c r="T227" s="54">
        <v>4.62</v>
      </c>
      <c r="U227" s="26" t="s">
        <v>4153</v>
      </c>
      <c r="V227" s="43">
        <v>0.06</v>
      </c>
      <c r="Y227" s="43"/>
      <c r="Z227" s="43">
        <v>5.9299999999999999E-2</v>
      </c>
      <c r="AA227" s="36" t="s">
        <v>4165</v>
      </c>
      <c r="AB227" s="26" t="s">
        <v>346</v>
      </c>
      <c r="AD227" s="55"/>
      <c r="AE227" s="43"/>
      <c r="AF227" s="36"/>
      <c r="AJ227" s="26" t="s">
        <v>53</v>
      </c>
      <c r="AK227" s="26" t="s">
        <v>411</v>
      </c>
      <c r="AM227" s="26" t="s">
        <v>160</v>
      </c>
      <c r="AN227" s="36" t="s">
        <v>3212</v>
      </c>
      <c r="AO227" s="36" t="s">
        <v>3212</v>
      </c>
      <c r="AP227" s="43"/>
      <c r="AQ227" s="42">
        <v>271200</v>
      </c>
      <c r="AR227" s="42">
        <v>100</v>
      </c>
      <c r="AS227" s="42">
        <v>1</v>
      </c>
      <c r="AT227" s="42">
        <v>271.2</v>
      </c>
      <c r="AU227" s="42">
        <v>271.2</v>
      </c>
      <c r="AY227" s="26" t="s">
        <v>15</v>
      </c>
      <c r="AZ227" s="43">
        <v>1.2631987294999999E-2</v>
      </c>
      <c r="BA227" s="43">
        <v>6.7676180681735024E-4</v>
      </c>
    </row>
    <row r="228" spans="1:53" ht="14.25" customHeight="1" x14ac:dyDescent="0.2">
      <c r="A228" s="26">
        <v>7956</v>
      </c>
      <c r="B228" s="26">
        <v>12955</v>
      </c>
      <c r="C228" s="56"/>
      <c r="F228" s="26">
        <v>11021251</v>
      </c>
      <c r="G228" s="26" t="s">
        <v>121</v>
      </c>
      <c r="I228" s="26" t="s">
        <v>56</v>
      </c>
      <c r="K228" s="26" t="s">
        <v>455</v>
      </c>
      <c r="L228" s="26" t="s">
        <v>57</v>
      </c>
      <c r="M228" s="26" t="s">
        <v>53</v>
      </c>
      <c r="O228" s="36" t="s">
        <v>4213</v>
      </c>
      <c r="P228" s="26" t="s">
        <v>703</v>
      </c>
      <c r="Q228" s="26" t="s">
        <v>59</v>
      </c>
      <c r="R228" s="26" t="s">
        <v>58</v>
      </c>
      <c r="S228" s="26" t="s">
        <v>532</v>
      </c>
      <c r="T228" s="54">
        <v>2.3199999999999998</v>
      </c>
      <c r="U228" s="26" t="s">
        <v>209</v>
      </c>
      <c r="V228" s="43">
        <v>9.9500500000000006E-2</v>
      </c>
      <c r="Y228" s="43"/>
      <c r="Z228" s="43">
        <v>9.64E-2</v>
      </c>
      <c r="AA228" s="36" t="s">
        <v>4202</v>
      </c>
      <c r="AB228" s="26" t="s">
        <v>347</v>
      </c>
      <c r="AD228" s="55"/>
      <c r="AE228" s="43"/>
      <c r="AF228" s="36"/>
      <c r="AJ228" s="26" t="s">
        <v>53</v>
      </c>
      <c r="AK228" s="26" t="s">
        <v>411</v>
      </c>
      <c r="AM228" s="26" t="s">
        <v>160</v>
      </c>
      <c r="AN228" s="36" t="s">
        <v>3212</v>
      </c>
      <c r="AO228" s="36" t="s">
        <v>3212</v>
      </c>
      <c r="AP228" s="43"/>
      <c r="AQ228" s="42">
        <v>629.08000000000004</v>
      </c>
      <c r="AR228" s="42">
        <v>99.44</v>
      </c>
      <c r="AS228" s="42">
        <v>3.6469999999999998</v>
      </c>
      <c r="AT228" s="42">
        <v>2.2814100000000002</v>
      </c>
      <c r="AU228" s="42">
        <v>0.62555799287000002</v>
      </c>
      <c r="AY228" s="26" t="s">
        <v>15</v>
      </c>
      <c r="AZ228" s="43">
        <v>1.0626379800000001E-4</v>
      </c>
      <c r="BA228" s="43">
        <v>5.6931089737875052E-6</v>
      </c>
    </row>
    <row r="229" spans="1:53" ht="14.25" customHeight="1" x14ac:dyDescent="0.2">
      <c r="A229" s="26">
        <v>7956</v>
      </c>
      <c r="B229" s="26">
        <v>12955</v>
      </c>
      <c r="F229" s="26">
        <v>11021252</v>
      </c>
      <c r="G229" s="26" t="s">
        <v>121</v>
      </c>
      <c r="I229" s="26" t="s">
        <v>56</v>
      </c>
      <c r="K229" s="26" t="s">
        <v>455</v>
      </c>
      <c r="L229" s="26" t="s">
        <v>57</v>
      </c>
      <c r="M229" s="26" t="s">
        <v>53</v>
      </c>
      <c r="O229" s="36" t="s">
        <v>4213</v>
      </c>
      <c r="P229" s="26" t="s">
        <v>703</v>
      </c>
      <c r="Q229" s="26" t="s">
        <v>59</v>
      </c>
      <c r="R229" s="26" t="s">
        <v>58</v>
      </c>
      <c r="S229" s="26" t="s">
        <v>532</v>
      </c>
      <c r="T229" s="54">
        <v>2.3199999999999998</v>
      </c>
      <c r="U229" s="26" t="s">
        <v>209</v>
      </c>
      <c r="V229" s="43">
        <v>9.9500500000000006E-2</v>
      </c>
      <c r="Y229" s="43"/>
      <c r="Z229" s="43">
        <v>9.7100000000000006E-2</v>
      </c>
      <c r="AA229" s="36" t="s">
        <v>4202</v>
      </c>
      <c r="AB229" s="26" t="s">
        <v>347</v>
      </c>
      <c r="AD229" s="55"/>
      <c r="AE229" s="43"/>
      <c r="AF229" s="36"/>
      <c r="AJ229" s="26" t="s">
        <v>53</v>
      </c>
      <c r="AK229" s="26" t="s">
        <v>411</v>
      </c>
      <c r="AM229" s="26" t="s">
        <v>160</v>
      </c>
      <c r="AN229" s="36" t="s">
        <v>3212</v>
      </c>
      <c r="AO229" s="36" t="s">
        <v>3212</v>
      </c>
      <c r="AP229" s="43"/>
      <c r="AQ229" s="42">
        <v>417.15</v>
      </c>
      <c r="AR229" s="42">
        <v>99.33</v>
      </c>
      <c r="AS229" s="42">
        <v>3.6469999999999998</v>
      </c>
      <c r="AT229" s="42">
        <v>1.51115</v>
      </c>
      <c r="AU229" s="42">
        <v>0.414354263778</v>
      </c>
      <c r="AY229" s="26" t="s">
        <v>15</v>
      </c>
      <c r="AZ229" s="43">
        <v>7.0386532453323199E-5</v>
      </c>
      <c r="BA229" s="43">
        <v>3.7709756798379019E-6</v>
      </c>
    </row>
    <row r="230" spans="1:53" ht="14.25" customHeight="1" x14ac:dyDescent="0.2">
      <c r="A230" s="26">
        <v>7956</v>
      </c>
      <c r="B230" s="26">
        <v>12955</v>
      </c>
      <c r="F230" s="26">
        <v>11021253</v>
      </c>
      <c r="G230" s="26" t="s">
        <v>121</v>
      </c>
      <c r="I230" s="26" t="s">
        <v>56</v>
      </c>
      <c r="K230" s="26" t="s">
        <v>455</v>
      </c>
      <c r="L230" s="26" t="s">
        <v>57</v>
      </c>
      <c r="M230" s="26" t="s">
        <v>53</v>
      </c>
      <c r="O230" s="36" t="s">
        <v>4213</v>
      </c>
      <c r="P230" s="26" t="s">
        <v>703</v>
      </c>
      <c r="Q230" s="26" t="s">
        <v>59</v>
      </c>
      <c r="R230" s="26" t="s">
        <v>58</v>
      </c>
      <c r="S230" s="26" t="s">
        <v>532</v>
      </c>
      <c r="T230" s="54">
        <v>2.3199999999999998</v>
      </c>
      <c r="U230" s="26" t="s">
        <v>209</v>
      </c>
      <c r="V230" s="43">
        <v>9.9504999999999996E-2</v>
      </c>
      <c r="Y230" s="43"/>
      <c r="Z230" s="43">
        <v>9.6600000000000005E-2</v>
      </c>
      <c r="AA230" s="36" t="s">
        <v>4202</v>
      </c>
      <c r="AB230" s="26" t="s">
        <v>347</v>
      </c>
      <c r="AD230" s="55"/>
      <c r="AE230" s="43"/>
      <c r="AF230" s="36"/>
      <c r="AJ230" s="26" t="s">
        <v>53</v>
      </c>
      <c r="AK230" s="26" t="s">
        <v>411</v>
      </c>
      <c r="AM230" s="26" t="s">
        <v>160</v>
      </c>
      <c r="AN230" s="36" t="s">
        <v>3212</v>
      </c>
      <c r="AO230" s="36" t="s">
        <v>3212</v>
      </c>
      <c r="AP230" s="43"/>
      <c r="AQ230" s="42">
        <v>667.14</v>
      </c>
      <c r="AR230" s="42">
        <v>99.4</v>
      </c>
      <c r="AS230" s="42">
        <v>3.6469999999999998</v>
      </c>
      <c r="AT230" s="42">
        <v>2.4184600000000001</v>
      </c>
      <c r="AU230" s="42">
        <v>0.66313682478699998</v>
      </c>
      <c r="AY230" s="26" t="s">
        <v>15</v>
      </c>
      <c r="AZ230" s="43">
        <v>1.1264733E-4</v>
      </c>
      <c r="BA230" s="43">
        <v>6.0351082570630123E-6</v>
      </c>
    </row>
    <row r="231" spans="1:53" ht="14.25" customHeight="1" x14ac:dyDescent="0.2">
      <c r="A231" s="26">
        <v>7956</v>
      </c>
      <c r="B231" s="26">
        <v>12955</v>
      </c>
      <c r="F231" s="26">
        <v>11021258</v>
      </c>
      <c r="G231" s="26" t="s">
        <v>121</v>
      </c>
      <c r="I231" s="26" t="s">
        <v>56</v>
      </c>
      <c r="K231" s="26" t="s">
        <v>455</v>
      </c>
      <c r="L231" s="26" t="s">
        <v>57</v>
      </c>
      <c r="M231" s="26" t="s">
        <v>53</v>
      </c>
      <c r="O231" s="36" t="s">
        <v>4214</v>
      </c>
      <c r="P231" s="26" t="s">
        <v>703</v>
      </c>
      <c r="Q231" s="26" t="s">
        <v>59</v>
      </c>
      <c r="R231" s="26" t="s">
        <v>58</v>
      </c>
      <c r="S231" s="26" t="s">
        <v>532</v>
      </c>
      <c r="T231" s="54">
        <v>2.33</v>
      </c>
      <c r="U231" s="26" t="s">
        <v>209</v>
      </c>
      <c r="V231" s="43">
        <v>0.1012325</v>
      </c>
      <c r="Y231" s="43"/>
      <c r="Z231" s="43">
        <v>9.9199999999999997E-2</v>
      </c>
      <c r="AA231" s="36" t="s">
        <v>4202</v>
      </c>
      <c r="AB231" s="26" t="s">
        <v>347</v>
      </c>
      <c r="AD231" s="55"/>
      <c r="AE231" s="43"/>
      <c r="AF231" s="36"/>
      <c r="AJ231" s="26" t="s">
        <v>53</v>
      </c>
      <c r="AK231" s="26" t="s">
        <v>411</v>
      </c>
      <c r="AM231" s="26" t="s">
        <v>160</v>
      </c>
      <c r="AN231" s="36" t="s">
        <v>3212</v>
      </c>
      <c r="AO231" s="36" t="s">
        <v>3212</v>
      </c>
      <c r="AP231" s="43"/>
      <c r="AQ231" s="42">
        <v>3013.51</v>
      </c>
      <c r="AR231" s="42">
        <v>99.88</v>
      </c>
      <c r="AS231" s="42">
        <v>3.6469999999999998</v>
      </c>
      <c r="AT231" s="42">
        <v>10.977080000000001</v>
      </c>
      <c r="AU231" s="42">
        <v>3.0098930627909999</v>
      </c>
      <c r="AY231" s="26" t="s">
        <v>15</v>
      </c>
      <c r="AZ231" s="43">
        <v>5.1129179600000005E-4</v>
      </c>
      <c r="BA231" s="43">
        <v>2.7392582943873896E-5</v>
      </c>
    </row>
    <row r="232" spans="1:53" ht="14.25" customHeight="1" x14ac:dyDescent="0.2">
      <c r="A232" s="26">
        <v>7956</v>
      </c>
      <c r="B232" s="26">
        <v>12955</v>
      </c>
      <c r="F232" s="26">
        <v>11021259</v>
      </c>
      <c r="G232" s="26" t="s">
        <v>121</v>
      </c>
      <c r="I232" s="26" t="s">
        <v>56</v>
      </c>
      <c r="K232" s="26" t="s">
        <v>455</v>
      </c>
      <c r="L232" s="26" t="s">
        <v>57</v>
      </c>
      <c r="M232" s="26" t="s">
        <v>53</v>
      </c>
      <c r="O232" s="36" t="s">
        <v>4215</v>
      </c>
      <c r="P232" s="26" t="s">
        <v>703</v>
      </c>
      <c r="Q232" s="26" t="s">
        <v>59</v>
      </c>
      <c r="R232" s="26" t="s">
        <v>58</v>
      </c>
      <c r="S232" s="26" t="s">
        <v>532</v>
      </c>
      <c r="T232" s="54">
        <v>2.3199999999999998</v>
      </c>
      <c r="U232" s="26" t="s">
        <v>209</v>
      </c>
      <c r="V232" s="43">
        <v>9.9500500000000006E-2</v>
      </c>
      <c r="Y232" s="43"/>
      <c r="Z232" s="43">
        <v>9.7100000000000006E-2</v>
      </c>
      <c r="AA232" s="36" t="s">
        <v>4202</v>
      </c>
      <c r="AB232" s="26" t="s">
        <v>347</v>
      </c>
      <c r="AD232" s="55"/>
      <c r="AE232" s="43"/>
      <c r="AF232" s="36"/>
      <c r="AJ232" s="26" t="s">
        <v>53</v>
      </c>
      <c r="AK232" s="26" t="s">
        <v>411</v>
      </c>
      <c r="AM232" s="26" t="s">
        <v>160</v>
      </c>
      <c r="AN232" s="36" t="s">
        <v>3212</v>
      </c>
      <c r="AO232" s="36" t="s">
        <v>3212</v>
      </c>
      <c r="AP232" s="43"/>
      <c r="AQ232" s="42">
        <v>654.45000000000005</v>
      </c>
      <c r="AR232" s="42">
        <v>99.33</v>
      </c>
      <c r="AS232" s="42">
        <v>3.6469999999999998</v>
      </c>
      <c r="AT232" s="42">
        <v>2.37079</v>
      </c>
      <c r="AU232" s="42">
        <v>0.65006580751300003</v>
      </c>
      <c r="AY232" s="26" t="s">
        <v>15</v>
      </c>
      <c r="AZ232" s="43">
        <v>1.10426951E-4</v>
      </c>
      <c r="BA232" s="43">
        <v>5.9161508996478829E-6</v>
      </c>
    </row>
    <row r="233" spans="1:53" ht="14.25" customHeight="1" x14ac:dyDescent="0.2">
      <c r="A233" s="26">
        <v>7956</v>
      </c>
      <c r="B233" s="26">
        <v>12955</v>
      </c>
      <c r="F233" s="26">
        <v>11021260</v>
      </c>
      <c r="G233" s="26" t="s">
        <v>121</v>
      </c>
      <c r="I233" s="26" t="s">
        <v>56</v>
      </c>
      <c r="K233" s="26" t="s">
        <v>455</v>
      </c>
      <c r="L233" s="26" t="s">
        <v>57</v>
      </c>
      <c r="M233" s="26" t="s">
        <v>53</v>
      </c>
      <c r="O233" s="36" t="s">
        <v>4215</v>
      </c>
      <c r="P233" s="26" t="s">
        <v>703</v>
      </c>
      <c r="Q233" s="26" t="s">
        <v>59</v>
      </c>
      <c r="R233" s="26" t="s">
        <v>58</v>
      </c>
      <c r="S233" s="26" t="s">
        <v>532</v>
      </c>
      <c r="T233" s="54">
        <v>2.3199999999999998</v>
      </c>
      <c r="U233" s="26" t="s">
        <v>209</v>
      </c>
      <c r="V233" s="43">
        <v>9.9504999999999996E-2</v>
      </c>
      <c r="Y233" s="43"/>
      <c r="Z233" s="43">
        <v>9.6600000000000005E-2</v>
      </c>
      <c r="AA233" s="36" t="s">
        <v>4202</v>
      </c>
      <c r="AB233" s="26" t="s">
        <v>347</v>
      </c>
      <c r="AD233" s="55"/>
      <c r="AE233" s="43"/>
      <c r="AF233" s="36"/>
      <c r="AJ233" s="26" t="s">
        <v>53</v>
      </c>
      <c r="AK233" s="26" t="s">
        <v>411</v>
      </c>
      <c r="AM233" s="26" t="s">
        <v>160</v>
      </c>
      <c r="AN233" s="36" t="s">
        <v>3212</v>
      </c>
      <c r="AO233" s="36" t="s">
        <v>3212</v>
      </c>
      <c r="AP233" s="43"/>
      <c r="AQ233" s="42">
        <v>1096.97</v>
      </c>
      <c r="AR233" s="42">
        <v>99.4</v>
      </c>
      <c r="AS233" s="42">
        <v>3.6469999999999998</v>
      </c>
      <c r="AT233" s="42">
        <v>3.9766499999999998</v>
      </c>
      <c r="AU233" s="42">
        <v>1.090389361118</v>
      </c>
      <c r="AY233" s="26" t="s">
        <v>15</v>
      </c>
      <c r="AZ233" s="43">
        <v>1.8522489699999999E-4</v>
      </c>
      <c r="BA233" s="43">
        <v>9.9234691706497638E-6</v>
      </c>
    </row>
    <row r="234" spans="1:53" ht="14.25" customHeight="1" x14ac:dyDescent="0.2">
      <c r="A234" s="26">
        <v>7956</v>
      </c>
      <c r="B234" s="26">
        <v>12955</v>
      </c>
      <c r="C234" s="56"/>
      <c r="F234" s="26">
        <v>11021261</v>
      </c>
      <c r="G234" s="26" t="s">
        <v>121</v>
      </c>
      <c r="I234" s="26" t="s">
        <v>56</v>
      </c>
      <c r="K234" s="26" t="s">
        <v>455</v>
      </c>
      <c r="L234" s="26" t="s">
        <v>57</v>
      </c>
      <c r="M234" s="26" t="s">
        <v>53</v>
      </c>
      <c r="O234" s="36" t="s">
        <v>4215</v>
      </c>
      <c r="P234" s="26" t="s">
        <v>703</v>
      </c>
      <c r="Q234" s="26" t="s">
        <v>59</v>
      </c>
      <c r="R234" s="26" t="s">
        <v>58</v>
      </c>
      <c r="S234" s="26" t="s">
        <v>532</v>
      </c>
      <c r="T234" s="54">
        <v>2.3199999999999998</v>
      </c>
      <c r="U234" s="26" t="s">
        <v>209</v>
      </c>
      <c r="V234" s="43">
        <v>9.9500500000000006E-2</v>
      </c>
      <c r="Y234" s="43"/>
      <c r="Z234" s="43">
        <v>9.64E-2</v>
      </c>
      <c r="AA234" s="36" t="s">
        <v>4202</v>
      </c>
      <c r="AB234" s="26" t="s">
        <v>347</v>
      </c>
      <c r="AD234" s="55"/>
      <c r="AE234" s="43"/>
      <c r="AF234" s="36"/>
      <c r="AJ234" s="26" t="s">
        <v>53</v>
      </c>
      <c r="AK234" s="26" t="s">
        <v>411</v>
      </c>
      <c r="AM234" s="26" t="s">
        <v>160</v>
      </c>
      <c r="AN234" s="36" t="s">
        <v>3212</v>
      </c>
      <c r="AO234" s="36" t="s">
        <v>3212</v>
      </c>
      <c r="AP234" s="43"/>
      <c r="AQ234" s="42">
        <v>1200.7</v>
      </c>
      <c r="AR234" s="42">
        <v>99.44</v>
      </c>
      <c r="AS234" s="42">
        <v>3.6469999999999998</v>
      </c>
      <c r="AT234" s="42">
        <v>4.3544299999999998</v>
      </c>
      <c r="AU234" s="42">
        <v>1.1939758705779999</v>
      </c>
      <c r="AY234" s="26" t="s">
        <v>15</v>
      </c>
      <c r="AZ234" s="43">
        <v>2.0282118100000001E-4</v>
      </c>
      <c r="BA234" s="43">
        <v>1.0866194374851307E-5</v>
      </c>
    </row>
    <row r="235" spans="1:53" ht="14.25" customHeight="1" x14ac:dyDescent="0.2">
      <c r="A235" s="26">
        <v>7956</v>
      </c>
      <c r="B235" s="26">
        <v>12955</v>
      </c>
      <c r="F235" s="26">
        <v>11021263</v>
      </c>
      <c r="G235" s="26" t="s">
        <v>121</v>
      </c>
      <c r="I235" s="26" t="s">
        <v>56</v>
      </c>
      <c r="K235" s="26" t="s">
        <v>455</v>
      </c>
      <c r="L235" s="26" t="s">
        <v>57</v>
      </c>
      <c r="M235" s="26" t="s">
        <v>53</v>
      </c>
      <c r="O235" s="36" t="s">
        <v>4216</v>
      </c>
      <c r="P235" s="26" t="s">
        <v>703</v>
      </c>
      <c r="Q235" s="26" t="s">
        <v>59</v>
      </c>
      <c r="R235" s="26" t="s">
        <v>58</v>
      </c>
      <c r="S235" s="26" t="s">
        <v>532</v>
      </c>
      <c r="T235" s="54">
        <v>2.33</v>
      </c>
      <c r="U235" s="26" t="s">
        <v>209</v>
      </c>
      <c r="V235" s="43">
        <v>0.1012325</v>
      </c>
      <c r="Y235" s="43"/>
      <c r="Z235" s="43">
        <v>9.9199999999999997E-2</v>
      </c>
      <c r="AA235" s="36" t="s">
        <v>4202</v>
      </c>
      <c r="AB235" s="26" t="s">
        <v>347</v>
      </c>
      <c r="AD235" s="55"/>
      <c r="AE235" s="43"/>
      <c r="AF235" s="36"/>
      <c r="AJ235" s="26" t="s">
        <v>53</v>
      </c>
      <c r="AK235" s="26" t="s">
        <v>411</v>
      </c>
      <c r="AM235" s="26" t="s">
        <v>160</v>
      </c>
      <c r="AN235" s="36" t="s">
        <v>3212</v>
      </c>
      <c r="AO235" s="36" t="s">
        <v>3212</v>
      </c>
      <c r="AP235" s="43"/>
      <c r="AQ235" s="42">
        <v>2866.22</v>
      </c>
      <c r="AR235" s="42">
        <v>99.88</v>
      </c>
      <c r="AS235" s="42">
        <v>3.6469999999999998</v>
      </c>
      <c r="AT235" s="42">
        <v>10.44056</v>
      </c>
      <c r="AU235" s="42">
        <v>2.8627803674250001</v>
      </c>
      <c r="AY235" s="26" t="s">
        <v>15</v>
      </c>
      <c r="AZ235" s="43">
        <v>4.8630169999999999E-4</v>
      </c>
      <c r="BA235" s="43">
        <v>2.6053732484457796E-5</v>
      </c>
    </row>
    <row r="236" spans="1:53" ht="14.25" customHeight="1" x14ac:dyDescent="0.2">
      <c r="A236" s="26">
        <v>7956</v>
      </c>
      <c r="B236" s="26">
        <v>12955</v>
      </c>
      <c r="C236" s="56"/>
      <c r="F236" s="26">
        <v>11021264</v>
      </c>
      <c r="G236" s="26" t="s">
        <v>121</v>
      </c>
      <c r="I236" s="26" t="s">
        <v>56</v>
      </c>
      <c r="K236" s="26" t="s">
        <v>455</v>
      </c>
      <c r="L236" s="26" t="s">
        <v>57</v>
      </c>
      <c r="M236" s="26" t="s">
        <v>53</v>
      </c>
      <c r="O236" s="36" t="s">
        <v>4216</v>
      </c>
      <c r="P236" s="26" t="s">
        <v>703</v>
      </c>
      <c r="Q236" s="26" t="s">
        <v>59</v>
      </c>
      <c r="R236" s="26" t="s">
        <v>58</v>
      </c>
      <c r="S236" s="26" t="s">
        <v>532</v>
      </c>
      <c r="T236" s="54">
        <v>2.3199999999999998</v>
      </c>
      <c r="U236" s="26" t="s">
        <v>209</v>
      </c>
      <c r="V236" s="43">
        <v>9.9500500000000006E-2</v>
      </c>
      <c r="Y236" s="43"/>
      <c r="Z236" s="43">
        <v>9.64E-2</v>
      </c>
      <c r="AA236" s="36" t="s">
        <v>4202</v>
      </c>
      <c r="AB236" s="26" t="s">
        <v>347</v>
      </c>
      <c r="AD236" s="55"/>
      <c r="AE236" s="43"/>
      <c r="AF236" s="36"/>
      <c r="AJ236" s="26" t="s">
        <v>53</v>
      </c>
      <c r="AK236" s="26" t="s">
        <v>411</v>
      </c>
      <c r="AM236" s="26" t="s">
        <v>160</v>
      </c>
      <c r="AN236" s="36" t="s">
        <v>3212</v>
      </c>
      <c r="AO236" s="36" t="s">
        <v>3212</v>
      </c>
      <c r="AP236" s="43"/>
      <c r="AQ236" s="42">
        <v>1044.74</v>
      </c>
      <c r="AR236" s="42">
        <v>99.44</v>
      </c>
      <c r="AS236" s="42">
        <v>3.6469999999999998</v>
      </c>
      <c r="AT236" s="42">
        <v>3.7888299999999999</v>
      </c>
      <c r="AU236" s="42">
        <v>1.0388894982170001</v>
      </c>
      <c r="AY236" s="26" t="s">
        <v>15</v>
      </c>
      <c r="AZ236" s="43">
        <v>1.7647659399999999E-4</v>
      </c>
      <c r="BA236" s="43">
        <v>9.4547766833472766E-6</v>
      </c>
    </row>
    <row r="237" spans="1:53" ht="14.25" customHeight="1" x14ac:dyDescent="0.2">
      <c r="A237" s="26">
        <v>7956</v>
      </c>
      <c r="B237" s="26">
        <v>12955</v>
      </c>
      <c r="F237" s="26">
        <v>11021265</v>
      </c>
      <c r="G237" s="26" t="s">
        <v>121</v>
      </c>
      <c r="I237" s="26" t="s">
        <v>56</v>
      </c>
      <c r="K237" s="26" t="s">
        <v>455</v>
      </c>
      <c r="L237" s="26" t="s">
        <v>57</v>
      </c>
      <c r="M237" s="26" t="s">
        <v>53</v>
      </c>
      <c r="O237" s="36" t="s">
        <v>4216</v>
      </c>
      <c r="P237" s="26" t="s">
        <v>703</v>
      </c>
      <c r="Q237" s="26" t="s">
        <v>59</v>
      </c>
      <c r="R237" s="26" t="s">
        <v>58</v>
      </c>
      <c r="S237" s="26" t="s">
        <v>532</v>
      </c>
      <c r="T237" s="54">
        <v>2.3199999999999998</v>
      </c>
      <c r="U237" s="26" t="s">
        <v>209</v>
      </c>
      <c r="V237" s="43">
        <v>9.9504999999999996E-2</v>
      </c>
      <c r="Y237" s="43"/>
      <c r="Z237" s="43">
        <v>9.6600000000000005E-2</v>
      </c>
      <c r="AA237" s="36" t="s">
        <v>4202</v>
      </c>
      <c r="AB237" s="26" t="s">
        <v>347</v>
      </c>
      <c r="AD237" s="55"/>
      <c r="AE237" s="43"/>
      <c r="AF237" s="36"/>
      <c r="AJ237" s="26" t="s">
        <v>53</v>
      </c>
      <c r="AK237" s="26" t="s">
        <v>411</v>
      </c>
      <c r="AM237" s="26" t="s">
        <v>160</v>
      </c>
      <c r="AN237" s="36" t="s">
        <v>3212</v>
      </c>
      <c r="AO237" s="36" t="s">
        <v>3212</v>
      </c>
      <c r="AP237" s="43"/>
      <c r="AQ237" s="42">
        <v>1441.73</v>
      </c>
      <c r="AR237" s="42">
        <v>99.4</v>
      </c>
      <c r="AS237" s="42">
        <v>3.6469999999999998</v>
      </c>
      <c r="AT237" s="42">
        <v>5.2264400000000002</v>
      </c>
      <c r="AU237" s="42">
        <v>1.433079243213</v>
      </c>
      <c r="AY237" s="26" t="s">
        <v>15</v>
      </c>
      <c r="AZ237" s="43">
        <v>2.43437771E-4</v>
      </c>
      <c r="BA237" s="43">
        <v>1.3042238118076965E-5</v>
      </c>
    </row>
    <row r="238" spans="1:53" ht="14.25" customHeight="1" x14ac:dyDescent="0.2">
      <c r="A238" s="26">
        <v>7956</v>
      </c>
      <c r="B238" s="26">
        <v>12955</v>
      </c>
      <c r="F238" s="26">
        <v>11021266</v>
      </c>
      <c r="G238" s="26" t="s">
        <v>121</v>
      </c>
      <c r="I238" s="26" t="s">
        <v>56</v>
      </c>
      <c r="K238" s="26" t="s">
        <v>455</v>
      </c>
      <c r="L238" s="26" t="s">
        <v>57</v>
      </c>
      <c r="M238" s="26" t="s">
        <v>53</v>
      </c>
      <c r="O238" s="36" t="s">
        <v>4216</v>
      </c>
      <c r="P238" s="26" t="s">
        <v>703</v>
      </c>
      <c r="Q238" s="26" t="s">
        <v>59</v>
      </c>
      <c r="R238" s="26" t="s">
        <v>58</v>
      </c>
      <c r="S238" s="26" t="s">
        <v>532</v>
      </c>
      <c r="T238" s="54">
        <v>2.3199999999999998</v>
      </c>
      <c r="U238" s="26" t="s">
        <v>209</v>
      </c>
      <c r="V238" s="43">
        <v>9.9500500000000006E-2</v>
      </c>
      <c r="Y238" s="43"/>
      <c r="Z238" s="43">
        <v>9.7100000000000006E-2</v>
      </c>
      <c r="AA238" s="36" t="s">
        <v>4202</v>
      </c>
      <c r="AB238" s="26" t="s">
        <v>347</v>
      </c>
      <c r="AD238" s="55"/>
      <c r="AE238" s="43"/>
      <c r="AF238" s="36"/>
      <c r="AJ238" s="26" t="s">
        <v>53</v>
      </c>
      <c r="AK238" s="26" t="s">
        <v>411</v>
      </c>
      <c r="AM238" s="26" t="s">
        <v>160</v>
      </c>
      <c r="AN238" s="36" t="s">
        <v>3212</v>
      </c>
      <c r="AO238" s="36" t="s">
        <v>3212</v>
      </c>
      <c r="AP238" s="43"/>
      <c r="AQ238" s="42">
        <v>794.75</v>
      </c>
      <c r="AR238" s="42">
        <v>99.33</v>
      </c>
      <c r="AS238" s="42">
        <v>3.6469999999999998</v>
      </c>
      <c r="AT238" s="42">
        <v>2.8790300000000002</v>
      </c>
      <c r="AU238" s="42">
        <v>0.78942418426100003</v>
      </c>
      <c r="AY238" s="26" t="s">
        <v>15</v>
      </c>
      <c r="AZ238" s="43">
        <v>1.3409981700000001E-4</v>
      </c>
      <c r="BA238" s="43">
        <v>7.1844304744887765E-6</v>
      </c>
    </row>
    <row r="239" spans="1:53" ht="14.25" customHeight="1" x14ac:dyDescent="0.2">
      <c r="A239" s="26">
        <v>7956</v>
      </c>
      <c r="B239" s="26">
        <v>12955</v>
      </c>
      <c r="C239" s="56"/>
      <c r="F239" s="26">
        <v>11021273</v>
      </c>
      <c r="G239" s="26" t="s">
        <v>121</v>
      </c>
      <c r="I239" s="26" t="s">
        <v>56</v>
      </c>
      <c r="K239" s="26" t="s">
        <v>455</v>
      </c>
      <c r="L239" s="26" t="s">
        <v>57</v>
      </c>
      <c r="M239" s="26" t="s">
        <v>53</v>
      </c>
      <c r="O239" s="36" t="s">
        <v>4217</v>
      </c>
      <c r="P239" s="26" t="s">
        <v>703</v>
      </c>
      <c r="Q239" s="26" t="s">
        <v>59</v>
      </c>
      <c r="R239" s="26" t="s">
        <v>58</v>
      </c>
      <c r="S239" s="26" t="s">
        <v>532</v>
      </c>
      <c r="T239" s="54">
        <v>2.3199999999999998</v>
      </c>
      <c r="U239" s="26" t="s">
        <v>209</v>
      </c>
      <c r="V239" s="43">
        <v>9.9500500000000006E-2</v>
      </c>
      <c r="Y239" s="43"/>
      <c r="Z239" s="43">
        <v>9.64E-2</v>
      </c>
      <c r="AA239" s="36" t="s">
        <v>4202</v>
      </c>
      <c r="AB239" s="26" t="s">
        <v>347</v>
      </c>
      <c r="AD239" s="55"/>
      <c r="AE239" s="43"/>
      <c r="AF239" s="36"/>
      <c r="AJ239" s="26" t="s">
        <v>53</v>
      </c>
      <c r="AK239" s="26" t="s">
        <v>411</v>
      </c>
      <c r="AM239" s="26" t="s">
        <v>160</v>
      </c>
      <c r="AN239" s="36" t="s">
        <v>3212</v>
      </c>
      <c r="AO239" s="36" t="s">
        <v>3212</v>
      </c>
      <c r="AP239" s="43"/>
      <c r="AQ239" s="42">
        <v>1641.72</v>
      </c>
      <c r="AR239" s="42">
        <v>99.44</v>
      </c>
      <c r="AS239" s="42">
        <v>3.6469999999999998</v>
      </c>
      <c r="AT239" s="42">
        <v>5.9538200000000003</v>
      </c>
      <c r="AU239" s="42">
        <v>1.632525363312</v>
      </c>
      <c r="AY239" s="26" t="s">
        <v>15</v>
      </c>
      <c r="AZ239" s="43">
        <v>2.7731776699999999E-4</v>
      </c>
      <c r="BA239" s="43">
        <v>1.4857367185343942E-5</v>
      </c>
    </row>
    <row r="240" spans="1:53" ht="14.25" customHeight="1" x14ac:dyDescent="0.2">
      <c r="A240" s="26">
        <v>7956</v>
      </c>
      <c r="B240" s="26">
        <v>12955</v>
      </c>
      <c r="F240" s="26">
        <v>11021274</v>
      </c>
      <c r="G240" s="26" t="s">
        <v>121</v>
      </c>
      <c r="I240" s="26" t="s">
        <v>56</v>
      </c>
      <c r="K240" s="26" t="s">
        <v>455</v>
      </c>
      <c r="L240" s="26" t="s">
        <v>57</v>
      </c>
      <c r="M240" s="26" t="s">
        <v>53</v>
      </c>
      <c r="O240" s="36" t="s">
        <v>4217</v>
      </c>
      <c r="P240" s="26" t="s">
        <v>703</v>
      </c>
      <c r="Q240" s="26" t="s">
        <v>59</v>
      </c>
      <c r="R240" s="26" t="s">
        <v>58</v>
      </c>
      <c r="S240" s="26" t="s">
        <v>532</v>
      </c>
      <c r="T240" s="54">
        <v>2.33</v>
      </c>
      <c r="U240" s="26" t="s">
        <v>209</v>
      </c>
      <c r="V240" s="43">
        <v>0.1012325</v>
      </c>
      <c r="Y240" s="43"/>
      <c r="Z240" s="43">
        <v>9.9199999999999997E-2</v>
      </c>
      <c r="AA240" s="36" t="s">
        <v>4202</v>
      </c>
      <c r="AB240" s="26" t="s">
        <v>347</v>
      </c>
      <c r="AD240" s="55"/>
      <c r="AE240" s="43"/>
      <c r="AF240" s="36"/>
      <c r="AJ240" s="26" t="s">
        <v>53</v>
      </c>
      <c r="AK240" s="26" t="s">
        <v>411</v>
      </c>
      <c r="AM240" s="26" t="s">
        <v>160</v>
      </c>
      <c r="AN240" s="36" t="s">
        <v>3212</v>
      </c>
      <c r="AO240" s="36" t="s">
        <v>3212</v>
      </c>
      <c r="AP240" s="43"/>
      <c r="AQ240" s="42">
        <v>3226.35</v>
      </c>
      <c r="AR240" s="42">
        <v>99.88</v>
      </c>
      <c r="AS240" s="42">
        <v>3.6469999999999998</v>
      </c>
      <c r="AT240" s="42">
        <v>11.75238</v>
      </c>
      <c r="AU240" s="42">
        <v>3.2224787496570002</v>
      </c>
      <c r="AY240" s="26" t="s">
        <v>15</v>
      </c>
      <c r="AZ240" s="43">
        <v>5.4740381500000001E-4</v>
      </c>
      <c r="BA240" s="43">
        <v>2.9327293227153732E-5</v>
      </c>
    </row>
    <row r="241" spans="1:53" ht="14.25" customHeight="1" x14ac:dyDescent="0.2">
      <c r="A241" s="26">
        <v>7956</v>
      </c>
      <c r="B241" s="26">
        <v>12955</v>
      </c>
      <c r="F241" s="26">
        <v>11021275</v>
      </c>
      <c r="G241" s="26" t="s">
        <v>121</v>
      </c>
      <c r="I241" s="26" t="s">
        <v>56</v>
      </c>
      <c r="K241" s="26" t="s">
        <v>455</v>
      </c>
      <c r="L241" s="26" t="s">
        <v>57</v>
      </c>
      <c r="M241" s="26" t="s">
        <v>53</v>
      </c>
      <c r="O241" s="36" t="s">
        <v>3373</v>
      </c>
      <c r="P241" s="26" t="s">
        <v>703</v>
      </c>
      <c r="Q241" s="26" t="s">
        <v>59</v>
      </c>
      <c r="R241" s="26" t="s">
        <v>58</v>
      </c>
      <c r="S241" s="26" t="s">
        <v>532</v>
      </c>
      <c r="T241" s="54">
        <v>2.3199999999999998</v>
      </c>
      <c r="U241" s="26" t="s">
        <v>209</v>
      </c>
      <c r="V241" s="43">
        <v>9.9500500000000006E-2</v>
      </c>
      <c r="Y241" s="43"/>
      <c r="Z241" s="43">
        <v>9.7100000000000006E-2</v>
      </c>
      <c r="AA241" s="36" t="s">
        <v>4202</v>
      </c>
      <c r="AB241" s="26" t="s">
        <v>347</v>
      </c>
      <c r="AD241" s="55"/>
      <c r="AE241" s="43"/>
      <c r="AF241" s="36"/>
      <c r="AJ241" s="26" t="s">
        <v>53</v>
      </c>
      <c r="AK241" s="26" t="s">
        <v>411</v>
      </c>
      <c r="AM241" s="26" t="s">
        <v>160</v>
      </c>
      <c r="AN241" s="36" t="s">
        <v>3212</v>
      </c>
      <c r="AO241" s="36" t="s">
        <v>3212</v>
      </c>
      <c r="AP241" s="43"/>
      <c r="AQ241" s="42">
        <v>901.46</v>
      </c>
      <c r="AR241" s="42">
        <v>99.33</v>
      </c>
      <c r="AS241" s="42">
        <v>3.6469999999999998</v>
      </c>
      <c r="AT241" s="42">
        <v>3.2656000000000001</v>
      </c>
      <c r="AU241" s="42">
        <v>0.89542089388500001</v>
      </c>
      <c r="AY241" s="26" t="s">
        <v>15</v>
      </c>
      <c r="AZ241" s="43">
        <v>1.5210552200000001E-4</v>
      </c>
      <c r="BA241" s="43">
        <v>8.1490905469865001E-6</v>
      </c>
    </row>
    <row r="242" spans="1:53" ht="14.25" customHeight="1" x14ac:dyDescent="0.2">
      <c r="A242" s="26">
        <v>7956</v>
      </c>
      <c r="B242" s="26">
        <v>12955</v>
      </c>
      <c r="F242" s="26">
        <v>11021277</v>
      </c>
      <c r="G242" s="26" t="s">
        <v>121</v>
      </c>
      <c r="I242" s="26" t="s">
        <v>56</v>
      </c>
      <c r="K242" s="26" t="s">
        <v>455</v>
      </c>
      <c r="L242" s="26" t="s">
        <v>57</v>
      </c>
      <c r="M242" s="26" t="s">
        <v>53</v>
      </c>
      <c r="O242" s="36" t="s">
        <v>3373</v>
      </c>
      <c r="P242" s="26" t="s">
        <v>703</v>
      </c>
      <c r="Q242" s="26" t="s">
        <v>59</v>
      </c>
      <c r="R242" s="26" t="s">
        <v>58</v>
      </c>
      <c r="S242" s="26" t="s">
        <v>532</v>
      </c>
      <c r="T242" s="54">
        <v>2.3199999999999998</v>
      </c>
      <c r="U242" s="26" t="s">
        <v>209</v>
      </c>
      <c r="V242" s="43">
        <v>9.9504999999999996E-2</v>
      </c>
      <c r="Y242" s="43"/>
      <c r="Z242" s="43">
        <v>9.6600000000000005E-2</v>
      </c>
      <c r="AA242" s="36" t="s">
        <v>4202</v>
      </c>
      <c r="AB242" s="26" t="s">
        <v>347</v>
      </c>
      <c r="AD242" s="55"/>
      <c r="AE242" s="43"/>
      <c r="AF242" s="36"/>
      <c r="AJ242" s="26" t="s">
        <v>53</v>
      </c>
      <c r="AK242" s="26" t="s">
        <v>411</v>
      </c>
      <c r="AM242" s="26" t="s">
        <v>160</v>
      </c>
      <c r="AN242" s="36" t="s">
        <v>3212</v>
      </c>
      <c r="AO242" s="36" t="s">
        <v>3212</v>
      </c>
      <c r="AP242" s="43"/>
      <c r="AQ242" s="42">
        <v>1814.85</v>
      </c>
      <c r="AR242" s="42">
        <v>99.4</v>
      </c>
      <c r="AS242" s="42">
        <v>3.6469999999999998</v>
      </c>
      <c r="AT242" s="42">
        <v>6.5790499999999996</v>
      </c>
      <c r="AU242" s="42">
        <v>1.80396216068</v>
      </c>
      <c r="AY242" s="26" t="s">
        <v>15</v>
      </c>
      <c r="AZ242" s="43">
        <v>3.0643980800000001E-4</v>
      </c>
      <c r="BA242" s="43">
        <v>1.6417587629578496E-5</v>
      </c>
    </row>
    <row r="243" spans="1:53" ht="14.25" customHeight="1" x14ac:dyDescent="0.2">
      <c r="A243" s="26">
        <v>7956</v>
      </c>
      <c r="B243" s="26">
        <v>12955</v>
      </c>
      <c r="C243" s="56"/>
      <c r="F243" s="26">
        <v>11021281</v>
      </c>
      <c r="G243" s="26" t="s">
        <v>121</v>
      </c>
      <c r="I243" s="26" t="s">
        <v>56</v>
      </c>
      <c r="K243" s="26" t="s">
        <v>455</v>
      </c>
      <c r="L243" s="26" t="s">
        <v>57</v>
      </c>
      <c r="M243" s="26" t="s">
        <v>53</v>
      </c>
      <c r="O243" s="36" t="s">
        <v>4218</v>
      </c>
      <c r="P243" s="26" t="s">
        <v>703</v>
      </c>
      <c r="Q243" s="26" t="s">
        <v>59</v>
      </c>
      <c r="R243" s="26" t="s">
        <v>58</v>
      </c>
      <c r="S243" s="26" t="s">
        <v>532</v>
      </c>
      <c r="T243" s="54">
        <v>2.3199999999999998</v>
      </c>
      <c r="U243" s="26" t="s">
        <v>209</v>
      </c>
      <c r="V243" s="43">
        <v>9.9500500000000006E-2</v>
      </c>
      <c r="Y243" s="43"/>
      <c r="Z243" s="43">
        <v>9.64E-2</v>
      </c>
      <c r="AA243" s="36" t="s">
        <v>4202</v>
      </c>
      <c r="AB243" s="26" t="s">
        <v>347</v>
      </c>
      <c r="AD243" s="55"/>
      <c r="AE243" s="43"/>
      <c r="AF243" s="36"/>
      <c r="AJ243" s="26" t="s">
        <v>53</v>
      </c>
      <c r="AK243" s="26" t="s">
        <v>411</v>
      </c>
      <c r="AM243" s="26" t="s">
        <v>160</v>
      </c>
      <c r="AN243" s="36" t="s">
        <v>3212</v>
      </c>
      <c r="AO243" s="36" t="s">
        <v>3212</v>
      </c>
      <c r="AP243" s="43"/>
      <c r="AQ243" s="42">
        <v>1447.7</v>
      </c>
      <c r="AR243" s="42">
        <v>99.44</v>
      </c>
      <c r="AS243" s="42">
        <v>3.6469999999999998</v>
      </c>
      <c r="AT243" s="42">
        <v>5.2502000000000004</v>
      </c>
      <c r="AU243" s="42">
        <v>1.439594187003</v>
      </c>
      <c r="AY243" s="26" t="s">
        <v>15</v>
      </c>
      <c r="AZ243" s="43">
        <v>2.44544467E-4</v>
      </c>
      <c r="BA243" s="43">
        <v>1.310152963920521E-5</v>
      </c>
    </row>
    <row r="244" spans="1:53" ht="14.25" customHeight="1" x14ac:dyDescent="0.2">
      <c r="A244" s="26">
        <v>7956</v>
      </c>
      <c r="B244" s="26">
        <v>12955</v>
      </c>
      <c r="F244" s="26">
        <v>11021282</v>
      </c>
      <c r="G244" s="26" t="s">
        <v>121</v>
      </c>
      <c r="I244" s="26" t="s">
        <v>56</v>
      </c>
      <c r="K244" s="26" t="s">
        <v>455</v>
      </c>
      <c r="L244" s="26" t="s">
        <v>57</v>
      </c>
      <c r="M244" s="26" t="s">
        <v>53</v>
      </c>
      <c r="O244" s="36" t="s">
        <v>3334</v>
      </c>
      <c r="P244" s="26" t="s">
        <v>703</v>
      </c>
      <c r="Q244" s="26" t="s">
        <v>59</v>
      </c>
      <c r="R244" s="26" t="s">
        <v>58</v>
      </c>
      <c r="S244" s="26" t="s">
        <v>532</v>
      </c>
      <c r="T244" s="54">
        <v>2.3199999999999998</v>
      </c>
      <c r="U244" s="26" t="s">
        <v>209</v>
      </c>
      <c r="V244" s="43">
        <v>9.9504999999999996E-2</v>
      </c>
      <c r="Y244" s="43"/>
      <c r="Z244" s="43">
        <v>9.6600000000000005E-2</v>
      </c>
      <c r="AA244" s="36" t="s">
        <v>4202</v>
      </c>
      <c r="AB244" s="26" t="s">
        <v>347</v>
      </c>
      <c r="AD244" s="55"/>
      <c r="AE244" s="43"/>
      <c r="AF244" s="36"/>
      <c r="AJ244" s="26" t="s">
        <v>53</v>
      </c>
      <c r="AK244" s="26" t="s">
        <v>411</v>
      </c>
      <c r="AM244" s="26" t="s">
        <v>160</v>
      </c>
      <c r="AN244" s="36" t="s">
        <v>3212</v>
      </c>
      <c r="AO244" s="36" t="s">
        <v>3212</v>
      </c>
      <c r="AP244" s="43"/>
      <c r="AQ244" s="42">
        <v>1411.14</v>
      </c>
      <c r="AR244" s="42">
        <v>99.4</v>
      </c>
      <c r="AS244" s="42">
        <v>3.6469999999999998</v>
      </c>
      <c r="AT244" s="42">
        <v>5.1155499999999998</v>
      </c>
      <c r="AU244" s="42">
        <v>1.402673430216</v>
      </c>
      <c r="AY244" s="26" t="s">
        <v>15</v>
      </c>
      <c r="AZ244" s="43">
        <v>2.38272723E-4</v>
      </c>
      <c r="BA244" s="43">
        <v>1.2765519398467907E-5</v>
      </c>
    </row>
    <row r="245" spans="1:53" ht="14.25" customHeight="1" x14ac:dyDescent="0.2">
      <c r="A245" s="26">
        <v>7956</v>
      </c>
      <c r="B245" s="26">
        <v>12955</v>
      </c>
      <c r="F245" s="26">
        <v>11021283</v>
      </c>
      <c r="G245" s="26" t="s">
        <v>121</v>
      </c>
      <c r="I245" s="26" t="s">
        <v>56</v>
      </c>
      <c r="K245" s="26" t="s">
        <v>455</v>
      </c>
      <c r="L245" s="26" t="s">
        <v>57</v>
      </c>
      <c r="M245" s="26" t="s">
        <v>53</v>
      </c>
      <c r="O245" s="36" t="s">
        <v>3334</v>
      </c>
      <c r="P245" s="26" t="s">
        <v>703</v>
      </c>
      <c r="Q245" s="26" t="s">
        <v>59</v>
      </c>
      <c r="R245" s="26" t="s">
        <v>58</v>
      </c>
      <c r="S245" s="26" t="s">
        <v>532</v>
      </c>
      <c r="T245" s="54">
        <v>2.3199999999999998</v>
      </c>
      <c r="U245" s="26" t="s">
        <v>209</v>
      </c>
      <c r="V245" s="43">
        <v>9.9500500000000006E-2</v>
      </c>
      <c r="Y245" s="43"/>
      <c r="Z245" s="43">
        <v>9.7100000000000006E-2</v>
      </c>
      <c r="AA245" s="36" t="s">
        <v>4202</v>
      </c>
      <c r="AB245" s="26" t="s">
        <v>347</v>
      </c>
      <c r="AD245" s="55"/>
      <c r="AE245" s="43"/>
      <c r="AF245" s="36"/>
      <c r="AJ245" s="26" t="s">
        <v>53</v>
      </c>
      <c r="AK245" s="26" t="s">
        <v>411</v>
      </c>
      <c r="AM245" s="26" t="s">
        <v>160</v>
      </c>
      <c r="AN245" s="36" t="s">
        <v>3212</v>
      </c>
      <c r="AO245" s="36" t="s">
        <v>3212</v>
      </c>
      <c r="AP245" s="43"/>
      <c r="AQ245" s="42">
        <v>975.34</v>
      </c>
      <c r="AR245" s="42">
        <v>99.33</v>
      </c>
      <c r="AS245" s="42">
        <v>3.6469999999999998</v>
      </c>
      <c r="AT245" s="42">
        <v>3.5332300000000001</v>
      </c>
      <c r="AU245" s="42">
        <v>0.96880449684600001</v>
      </c>
      <c r="AY245" s="26" t="s">
        <v>15</v>
      </c>
      <c r="AZ245" s="43">
        <v>1.6457122499999999E-4</v>
      </c>
      <c r="BA245" s="43">
        <v>8.8169436530282698E-6</v>
      </c>
    </row>
    <row r="246" spans="1:53" ht="14.25" customHeight="1" x14ac:dyDescent="0.2">
      <c r="A246" s="26">
        <v>7956</v>
      </c>
      <c r="B246" s="26">
        <v>12955</v>
      </c>
      <c r="F246" s="26">
        <v>11021285</v>
      </c>
      <c r="G246" s="26" t="s">
        <v>121</v>
      </c>
      <c r="I246" s="26" t="s">
        <v>56</v>
      </c>
      <c r="K246" s="26" t="s">
        <v>455</v>
      </c>
      <c r="L246" s="26" t="s">
        <v>57</v>
      </c>
      <c r="M246" s="26" t="s">
        <v>53</v>
      </c>
      <c r="O246" s="36" t="s">
        <v>3334</v>
      </c>
      <c r="P246" s="26" t="s">
        <v>703</v>
      </c>
      <c r="Q246" s="26" t="s">
        <v>59</v>
      </c>
      <c r="R246" s="26" t="s">
        <v>58</v>
      </c>
      <c r="S246" s="26" t="s">
        <v>532</v>
      </c>
      <c r="T246" s="54">
        <v>2.33</v>
      </c>
      <c r="U246" s="26" t="s">
        <v>209</v>
      </c>
      <c r="V246" s="43">
        <v>0.1012325</v>
      </c>
      <c r="Y246" s="43"/>
      <c r="Z246" s="43">
        <v>9.9199999999999997E-2</v>
      </c>
      <c r="AA246" s="36" t="s">
        <v>4202</v>
      </c>
      <c r="AB246" s="26" t="s">
        <v>347</v>
      </c>
      <c r="AD246" s="55"/>
      <c r="AE246" s="43"/>
      <c r="AF246" s="36"/>
      <c r="AJ246" s="26" t="s">
        <v>53</v>
      </c>
      <c r="AK246" s="26" t="s">
        <v>411</v>
      </c>
      <c r="AM246" s="26" t="s">
        <v>160</v>
      </c>
      <c r="AN246" s="36" t="s">
        <v>3212</v>
      </c>
      <c r="AO246" s="36" t="s">
        <v>3212</v>
      </c>
      <c r="AP246" s="43"/>
      <c r="AQ246" s="42">
        <v>2725.95</v>
      </c>
      <c r="AR246" s="42">
        <v>99.88</v>
      </c>
      <c r="AS246" s="42">
        <v>3.6469999999999998</v>
      </c>
      <c r="AT246" s="42">
        <v>9.9296100000000003</v>
      </c>
      <c r="AU246" s="42">
        <v>2.7226789141759999</v>
      </c>
      <c r="AY246" s="26" t="s">
        <v>15</v>
      </c>
      <c r="AZ246" s="43">
        <v>4.6250260800000001E-4</v>
      </c>
      <c r="BA246" s="43">
        <v>2.4778690282417515E-5</v>
      </c>
    </row>
    <row r="247" spans="1:53" ht="14.25" customHeight="1" x14ac:dyDescent="0.2">
      <c r="A247" s="26">
        <v>7956</v>
      </c>
      <c r="B247" s="26">
        <v>12955</v>
      </c>
      <c r="F247" s="26">
        <v>11021287</v>
      </c>
      <c r="G247" s="26" t="s">
        <v>121</v>
      </c>
      <c r="I247" s="26" t="s">
        <v>56</v>
      </c>
      <c r="K247" s="26" t="s">
        <v>455</v>
      </c>
      <c r="L247" s="26" t="s">
        <v>57</v>
      </c>
      <c r="M247" s="26" t="s">
        <v>53</v>
      </c>
      <c r="O247" s="36" t="s">
        <v>3312</v>
      </c>
      <c r="P247" s="26" t="s">
        <v>703</v>
      </c>
      <c r="Q247" s="26" t="s">
        <v>59</v>
      </c>
      <c r="R247" s="26" t="s">
        <v>58</v>
      </c>
      <c r="S247" s="26" t="s">
        <v>532</v>
      </c>
      <c r="T247" s="54">
        <v>2.33</v>
      </c>
      <c r="U247" s="26" t="s">
        <v>209</v>
      </c>
      <c r="V247" s="43">
        <v>0.1012325</v>
      </c>
      <c r="Y247" s="43"/>
      <c r="Z247" s="43">
        <v>9.9199999999999997E-2</v>
      </c>
      <c r="AA247" s="36" t="s">
        <v>4202</v>
      </c>
      <c r="AB247" s="26" t="s">
        <v>347</v>
      </c>
      <c r="AD247" s="55"/>
      <c r="AE247" s="43"/>
      <c r="AF247" s="36"/>
      <c r="AJ247" s="26" t="s">
        <v>53</v>
      </c>
      <c r="AK247" s="26" t="s">
        <v>411</v>
      </c>
      <c r="AM247" s="26" t="s">
        <v>160</v>
      </c>
      <c r="AN247" s="36" t="s">
        <v>3212</v>
      </c>
      <c r="AO247" s="36" t="s">
        <v>3212</v>
      </c>
      <c r="AP247" s="43"/>
      <c r="AQ247" s="42">
        <v>3001.35</v>
      </c>
      <c r="AR247" s="42">
        <v>99.88</v>
      </c>
      <c r="AS247" s="42">
        <v>3.6469999999999998</v>
      </c>
      <c r="AT247" s="42">
        <v>10.932790000000001</v>
      </c>
      <c r="AU247" s="42">
        <v>2.9977488346580001</v>
      </c>
      <c r="AY247" s="26" t="s">
        <v>15</v>
      </c>
      <c r="AZ247" s="43">
        <v>5.0922884999999999E-4</v>
      </c>
      <c r="BA247" s="43">
        <v>2.7282060154700073E-5</v>
      </c>
    </row>
    <row r="248" spans="1:53" ht="14.25" customHeight="1" x14ac:dyDescent="0.2">
      <c r="A248" s="26">
        <v>7956</v>
      </c>
      <c r="B248" s="26">
        <v>12955</v>
      </c>
      <c r="C248" s="56"/>
      <c r="F248" s="26">
        <v>11021288</v>
      </c>
      <c r="G248" s="26" t="s">
        <v>121</v>
      </c>
      <c r="I248" s="26" t="s">
        <v>56</v>
      </c>
      <c r="K248" s="26" t="s">
        <v>455</v>
      </c>
      <c r="L248" s="26" t="s">
        <v>53</v>
      </c>
      <c r="M248" s="26" t="s">
        <v>57</v>
      </c>
      <c r="O248" s="36" t="s">
        <v>3312</v>
      </c>
      <c r="P248" s="26" t="s">
        <v>703</v>
      </c>
      <c r="Q248" s="26" t="s">
        <v>59</v>
      </c>
      <c r="R248" s="26" t="s">
        <v>58</v>
      </c>
      <c r="S248" s="26" t="s">
        <v>532</v>
      </c>
      <c r="T248" s="54">
        <v>2.3199999999999998</v>
      </c>
      <c r="U248" s="26" t="s">
        <v>209</v>
      </c>
      <c r="V248" s="43">
        <v>9.9500500000000006E-2</v>
      </c>
      <c r="Y248" s="43"/>
      <c r="Z248" s="43">
        <v>9.64E-2</v>
      </c>
      <c r="AA248" s="36" t="s">
        <v>4202</v>
      </c>
      <c r="AB248" s="26" t="s">
        <v>347</v>
      </c>
      <c r="AD248" s="55"/>
      <c r="AE248" s="43"/>
      <c r="AF248" s="36"/>
      <c r="AJ248" s="26" t="s">
        <v>53</v>
      </c>
      <c r="AK248" s="26" t="s">
        <v>411</v>
      </c>
      <c r="AM248" s="26" t="s">
        <v>160</v>
      </c>
      <c r="AN248" s="36" t="s">
        <v>3212</v>
      </c>
      <c r="AO248" s="36" t="s">
        <v>3212</v>
      </c>
      <c r="AP248" s="43"/>
      <c r="AQ248" s="42">
        <v>1694.71</v>
      </c>
      <c r="AR248" s="42">
        <v>99.44</v>
      </c>
      <c r="AS248" s="42">
        <v>3.6469999999999998</v>
      </c>
      <c r="AT248" s="42">
        <v>6.1459999999999999</v>
      </c>
      <c r="AU248" s="42">
        <v>1.685220729366</v>
      </c>
      <c r="AY248" s="26" t="s">
        <v>15</v>
      </c>
      <c r="AZ248" s="43">
        <v>2.8626915100000001E-4</v>
      </c>
      <c r="BA248" s="43">
        <v>1.5336939766590837E-5</v>
      </c>
    </row>
    <row r="249" spans="1:53" ht="14.25" customHeight="1" x14ac:dyDescent="0.2">
      <c r="A249" s="26">
        <v>7956</v>
      </c>
      <c r="B249" s="26">
        <v>12955</v>
      </c>
      <c r="F249" s="26">
        <v>11021289</v>
      </c>
      <c r="G249" s="26" t="s">
        <v>121</v>
      </c>
      <c r="I249" s="26" t="s">
        <v>56</v>
      </c>
      <c r="K249" s="26" t="s">
        <v>455</v>
      </c>
      <c r="L249" s="26" t="s">
        <v>57</v>
      </c>
      <c r="M249" s="26" t="s">
        <v>53</v>
      </c>
      <c r="O249" s="36" t="s">
        <v>3403</v>
      </c>
      <c r="P249" s="26" t="s">
        <v>703</v>
      </c>
      <c r="Q249" s="26" t="s">
        <v>59</v>
      </c>
      <c r="R249" s="26" t="s">
        <v>58</v>
      </c>
      <c r="S249" s="26" t="s">
        <v>532</v>
      </c>
      <c r="T249" s="54">
        <v>2.3199999999999998</v>
      </c>
      <c r="U249" s="26" t="s">
        <v>209</v>
      </c>
      <c r="V249" s="43">
        <v>9.9504999999999996E-2</v>
      </c>
      <c r="Y249" s="43"/>
      <c r="Z249" s="43">
        <v>9.6600000000000005E-2</v>
      </c>
      <c r="AA249" s="36" t="s">
        <v>4202</v>
      </c>
      <c r="AB249" s="26" t="s">
        <v>347</v>
      </c>
      <c r="AD249" s="55"/>
      <c r="AE249" s="43"/>
      <c r="AF249" s="36"/>
      <c r="AJ249" s="26" t="s">
        <v>53</v>
      </c>
      <c r="AK249" s="26" t="s">
        <v>411</v>
      </c>
      <c r="AM249" s="26" t="s">
        <v>160</v>
      </c>
      <c r="AN249" s="36" t="s">
        <v>3212</v>
      </c>
      <c r="AO249" s="36" t="s">
        <v>3212</v>
      </c>
      <c r="AP249" s="43"/>
      <c r="AQ249" s="42">
        <v>1605.91</v>
      </c>
      <c r="AR249" s="42">
        <v>99.4</v>
      </c>
      <c r="AS249" s="42">
        <v>3.6469999999999998</v>
      </c>
      <c r="AT249" s="42">
        <v>5.8216099999999997</v>
      </c>
      <c r="AU249" s="42">
        <v>1.596273649574</v>
      </c>
      <c r="AY249" s="26" t="s">
        <v>15</v>
      </c>
      <c r="AZ249" s="43">
        <v>2.71159673E-4</v>
      </c>
      <c r="BA249" s="43">
        <v>1.4527445804520481E-5</v>
      </c>
    </row>
    <row r="250" spans="1:53" ht="14.25" customHeight="1" x14ac:dyDescent="0.2">
      <c r="A250" s="26">
        <v>7956</v>
      </c>
      <c r="B250" s="26">
        <v>12955</v>
      </c>
      <c r="F250" s="26">
        <v>11021290</v>
      </c>
      <c r="G250" s="26" t="s">
        <v>121</v>
      </c>
      <c r="I250" s="26" t="s">
        <v>56</v>
      </c>
      <c r="K250" s="26" t="s">
        <v>455</v>
      </c>
      <c r="L250" s="26" t="s">
        <v>57</v>
      </c>
      <c r="M250" s="26" t="s">
        <v>53</v>
      </c>
      <c r="O250" s="36" t="s">
        <v>1839</v>
      </c>
      <c r="P250" s="26" t="s">
        <v>703</v>
      </c>
      <c r="Q250" s="26" t="s">
        <v>59</v>
      </c>
      <c r="R250" s="26" t="s">
        <v>58</v>
      </c>
      <c r="S250" s="26" t="s">
        <v>532</v>
      </c>
      <c r="T250" s="54">
        <v>2.3199999999999998</v>
      </c>
      <c r="U250" s="26" t="s">
        <v>209</v>
      </c>
      <c r="V250" s="43">
        <v>9.9500500000000006E-2</v>
      </c>
      <c r="Y250" s="43"/>
      <c r="Z250" s="43">
        <v>9.7100000000000006E-2</v>
      </c>
      <c r="AA250" s="36" t="s">
        <v>4202</v>
      </c>
      <c r="AB250" s="26" t="s">
        <v>347</v>
      </c>
      <c r="AD250" s="55"/>
      <c r="AE250" s="43"/>
      <c r="AF250" s="36"/>
      <c r="AJ250" s="26" t="s">
        <v>53</v>
      </c>
      <c r="AK250" s="26" t="s">
        <v>411</v>
      </c>
      <c r="AM250" s="26" t="s">
        <v>160</v>
      </c>
      <c r="AN250" s="36" t="s">
        <v>3212</v>
      </c>
      <c r="AO250" s="36" t="s">
        <v>3212</v>
      </c>
      <c r="AP250" s="43"/>
      <c r="AQ250" s="42">
        <v>792.5</v>
      </c>
      <c r="AR250" s="42">
        <v>99.33</v>
      </c>
      <c r="AS250" s="42">
        <v>3.6469999999999998</v>
      </c>
      <c r="AT250" s="42">
        <v>2.8708800000000001</v>
      </c>
      <c r="AU250" s="42">
        <v>0.78718947079699997</v>
      </c>
      <c r="AY250" s="26" t="s">
        <v>15</v>
      </c>
      <c r="AZ250" s="43">
        <v>1.3372020500000001E-4</v>
      </c>
      <c r="BA250" s="43">
        <v>7.1640926842027829E-6</v>
      </c>
    </row>
    <row r="251" spans="1:53" ht="14.25" customHeight="1" x14ac:dyDescent="0.2">
      <c r="A251" s="26">
        <v>7956</v>
      </c>
      <c r="B251" s="26">
        <v>12955</v>
      </c>
      <c r="F251" s="26">
        <v>11021291</v>
      </c>
      <c r="G251" s="26" t="s">
        <v>121</v>
      </c>
      <c r="I251" s="26" t="s">
        <v>56</v>
      </c>
      <c r="K251" s="45" t="s">
        <v>512</v>
      </c>
      <c r="L251" s="26" t="s">
        <v>57</v>
      </c>
      <c r="M251" s="26" t="s">
        <v>57</v>
      </c>
      <c r="O251" s="36" t="s">
        <v>1839</v>
      </c>
      <c r="P251" s="26" t="s">
        <v>2549</v>
      </c>
      <c r="Q251" s="26" t="s">
        <v>64</v>
      </c>
      <c r="R251" s="26" t="s">
        <v>154</v>
      </c>
      <c r="S251" s="26" t="s">
        <v>532</v>
      </c>
      <c r="T251" s="54">
        <v>2.38</v>
      </c>
      <c r="U251" s="26" t="s">
        <v>209</v>
      </c>
      <c r="V251" s="43">
        <v>7.8E-2</v>
      </c>
      <c r="Y251" s="43"/>
      <c r="Z251" s="43">
        <v>0.1096</v>
      </c>
      <c r="AA251" s="36" t="s">
        <v>616</v>
      </c>
      <c r="AB251" s="26" t="s">
        <v>346</v>
      </c>
      <c r="AD251" s="55"/>
      <c r="AE251" s="43"/>
      <c r="AF251" s="36"/>
      <c r="AH251" s="45"/>
      <c r="AJ251" s="26" t="s">
        <v>53</v>
      </c>
      <c r="AK251" s="26" t="s">
        <v>411</v>
      </c>
      <c r="AM251" s="26" t="s">
        <v>160</v>
      </c>
      <c r="AN251" s="36" t="s">
        <v>3212</v>
      </c>
      <c r="AO251" s="36" t="s">
        <v>3212</v>
      </c>
      <c r="AP251" s="43"/>
      <c r="AQ251" s="42">
        <v>200000</v>
      </c>
      <c r="AR251" s="42">
        <v>103.72</v>
      </c>
      <c r="AS251" s="42">
        <v>3.6469999999999998</v>
      </c>
      <c r="AT251" s="42">
        <v>756.53368</v>
      </c>
      <c r="AU251" s="42">
        <v>207.44</v>
      </c>
      <c r="AY251" s="26" t="s">
        <v>15</v>
      </c>
      <c r="AZ251" s="43">
        <v>3.5237919742000003E-2</v>
      </c>
      <c r="BA251" s="43">
        <v>1.8878801629608375E-3</v>
      </c>
    </row>
    <row r="252" spans="1:53" ht="14.25" customHeight="1" x14ac:dyDescent="0.2">
      <c r="A252" s="26">
        <v>7956</v>
      </c>
      <c r="B252" s="26">
        <v>12955</v>
      </c>
      <c r="F252" s="26">
        <v>11021295</v>
      </c>
      <c r="G252" s="26" t="s">
        <v>121</v>
      </c>
      <c r="I252" s="26" t="s">
        <v>56</v>
      </c>
      <c r="K252" s="26" t="s">
        <v>455</v>
      </c>
      <c r="L252" s="26" t="s">
        <v>57</v>
      </c>
      <c r="M252" s="26" t="s">
        <v>57</v>
      </c>
      <c r="O252" s="36" t="s">
        <v>4219</v>
      </c>
      <c r="P252" s="26" t="s">
        <v>703</v>
      </c>
      <c r="Q252" s="26" t="s">
        <v>59</v>
      </c>
      <c r="R252" s="26" t="s">
        <v>154</v>
      </c>
      <c r="S252" s="26" t="s">
        <v>532</v>
      </c>
      <c r="T252" s="54">
        <v>2.33</v>
      </c>
      <c r="U252" s="26" t="s">
        <v>209</v>
      </c>
      <c r="V252" s="43">
        <v>0.1012325</v>
      </c>
      <c r="Y252" s="43"/>
      <c r="Z252" s="43">
        <v>9.9199999999999997E-2</v>
      </c>
      <c r="AA252" s="36" t="s">
        <v>4202</v>
      </c>
      <c r="AB252" s="26" t="s">
        <v>347</v>
      </c>
      <c r="AD252" s="55"/>
      <c r="AE252" s="43"/>
      <c r="AF252" s="36"/>
      <c r="AJ252" s="26" t="s">
        <v>53</v>
      </c>
      <c r="AK252" s="26" t="s">
        <v>411</v>
      </c>
      <c r="AM252" s="26" t="s">
        <v>160</v>
      </c>
      <c r="AN252" s="36" t="s">
        <v>3212</v>
      </c>
      <c r="AO252" s="36" t="s">
        <v>3212</v>
      </c>
      <c r="AP252" s="43"/>
      <c r="AQ252" s="42">
        <v>921.49</v>
      </c>
      <c r="AR252" s="42">
        <v>99.88</v>
      </c>
      <c r="AS252" s="42">
        <v>3.6469999999999998</v>
      </c>
      <c r="AT252" s="42">
        <v>3.3566400000000001</v>
      </c>
      <c r="AU252" s="42">
        <v>0.92038387715900005</v>
      </c>
      <c r="AY252" s="26" t="s">
        <v>15</v>
      </c>
      <c r="AZ252" s="43">
        <v>1.5634599399999999E-4</v>
      </c>
      <c r="BA252" s="43">
        <v>8.3762748939358063E-6</v>
      </c>
    </row>
    <row r="253" spans="1:53" ht="14.25" customHeight="1" x14ac:dyDescent="0.2">
      <c r="A253" s="26">
        <v>7956</v>
      </c>
      <c r="B253" s="26">
        <v>12955</v>
      </c>
      <c r="C253" s="56"/>
      <c r="F253" s="26">
        <v>11021296</v>
      </c>
      <c r="G253" s="26" t="s">
        <v>121</v>
      </c>
      <c r="I253" s="26" t="s">
        <v>56</v>
      </c>
      <c r="K253" s="26" t="s">
        <v>455</v>
      </c>
      <c r="L253" s="26" t="s">
        <v>57</v>
      </c>
      <c r="M253" s="26" t="s">
        <v>57</v>
      </c>
      <c r="O253" s="36" t="s">
        <v>4219</v>
      </c>
      <c r="P253" s="26" t="s">
        <v>703</v>
      </c>
      <c r="Q253" s="26" t="s">
        <v>59</v>
      </c>
      <c r="R253" s="26" t="s">
        <v>154</v>
      </c>
      <c r="S253" s="26" t="s">
        <v>532</v>
      </c>
      <c r="T253" s="54">
        <v>2.3199999999999998</v>
      </c>
      <c r="U253" s="26" t="s">
        <v>209</v>
      </c>
      <c r="V253" s="43">
        <v>9.9500500000000006E-2</v>
      </c>
      <c r="Y253" s="43"/>
      <c r="Z253" s="43">
        <v>9.64E-2</v>
      </c>
      <c r="AA253" s="36" t="s">
        <v>4202</v>
      </c>
      <c r="AB253" s="26" t="s">
        <v>347</v>
      </c>
      <c r="AD253" s="55"/>
      <c r="AE253" s="43"/>
      <c r="AF253" s="36"/>
      <c r="AJ253" s="26" t="s">
        <v>53</v>
      </c>
      <c r="AK253" s="26" t="s">
        <v>411</v>
      </c>
      <c r="AM253" s="26" t="s">
        <v>160</v>
      </c>
      <c r="AN253" s="36" t="s">
        <v>3212</v>
      </c>
      <c r="AO253" s="36" t="s">
        <v>3212</v>
      </c>
      <c r="AP253" s="43"/>
      <c r="AQ253" s="42">
        <v>490.28</v>
      </c>
      <c r="AR253" s="42">
        <v>99.44</v>
      </c>
      <c r="AS253" s="42">
        <v>3.6469999999999998</v>
      </c>
      <c r="AT253" s="42">
        <v>1.7780400000000001</v>
      </c>
      <c r="AU253" s="42">
        <v>0.48753496024100001</v>
      </c>
      <c r="AY253" s="26" t="s">
        <v>15</v>
      </c>
      <c r="AZ253" s="43">
        <v>8.2817768033158098E-5</v>
      </c>
      <c r="BA253" s="43">
        <v>4.4369821644303886E-6</v>
      </c>
    </row>
    <row r="254" spans="1:53" ht="14.25" customHeight="1" x14ac:dyDescent="0.2">
      <c r="A254" s="26">
        <v>7956</v>
      </c>
      <c r="B254" s="26">
        <v>12955</v>
      </c>
      <c r="F254" s="26">
        <v>11021297</v>
      </c>
      <c r="G254" s="26" t="s">
        <v>121</v>
      </c>
      <c r="I254" s="26" t="s">
        <v>56</v>
      </c>
      <c r="K254" s="26" t="s">
        <v>455</v>
      </c>
      <c r="L254" s="26" t="s">
        <v>57</v>
      </c>
      <c r="M254" s="26" t="s">
        <v>57</v>
      </c>
      <c r="O254" s="36" t="s">
        <v>4220</v>
      </c>
      <c r="P254" s="26" t="s">
        <v>703</v>
      </c>
      <c r="Q254" s="26" t="s">
        <v>59</v>
      </c>
      <c r="R254" s="26" t="s">
        <v>154</v>
      </c>
      <c r="S254" s="26" t="s">
        <v>532</v>
      </c>
      <c r="T254" s="54">
        <v>2.3199999999999998</v>
      </c>
      <c r="U254" s="26" t="s">
        <v>209</v>
      </c>
      <c r="V254" s="43">
        <v>9.9500500000000006E-2</v>
      </c>
      <c r="Y254" s="43"/>
      <c r="Z254" s="43">
        <v>9.7100000000000006E-2</v>
      </c>
      <c r="AA254" s="36" t="s">
        <v>4202</v>
      </c>
      <c r="AB254" s="26" t="s">
        <v>347</v>
      </c>
      <c r="AD254" s="55"/>
      <c r="AE254" s="43"/>
      <c r="AF254" s="36"/>
      <c r="AJ254" s="26" t="s">
        <v>53</v>
      </c>
      <c r="AK254" s="26" t="s">
        <v>411</v>
      </c>
      <c r="AM254" s="26" t="s">
        <v>160</v>
      </c>
      <c r="AN254" s="36" t="s">
        <v>3212</v>
      </c>
      <c r="AO254" s="36" t="s">
        <v>3212</v>
      </c>
      <c r="AP254" s="43"/>
      <c r="AQ254" s="42">
        <v>398.49</v>
      </c>
      <c r="AR254" s="42">
        <v>99.33</v>
      </c>
      <c r="AS254" s="42">
        <v>3.6469999999999998</v>
      </c>
      <c r="AT254" s="42">
        <v>1.44356</v>
      </c>
      <c r="AU254" s="42">
        <v>0.395821222922</v>
      </c>
      <c r="AY254" s="26" t="s">
        <v>15</v>
      </c>
      <c r="AZ254" s="43">
        <v>6.7238317035581702E-5</v>
      </c>
      <c r="BA254" s="43">
        <v>3.6023092693556567E-6</v>
      </c>
    </row>
    <row r="255" spans="1:53" ht="14.25" customHeight="1" x14ac:dyDescent="0.2">
      <c r="A255" s="26">
        <v>7956</v>
      </c>
      <c r="B255" s="26">
        <v>12955</v>
      </c>
      <c r="F255" s="26">
        <v>11021298</v>
      </c>
      <c r="G255" s="26" t="s">
        <v>121</v>
      </c>
      <c r="I255" s="26" t="s">
        <v>56</v>
      </c>
      <c r="K255" s="26" t="s">
        <v>455</v>
      </c>
      <c r="L255" s="26" t="s">
        <v>57</v>
      </c>
      <c r="M255" s="26" t="s">
        <v>57</v>
      </c>
      <c r="O255" s="36" t="s">
        <v>4220</v>
      </c>
      <c r="P255" s="26" t="s">
        <v>703</v>
      </c>
      <c r="Q255" s="26" t="s">
        <v>59</v>
      </c>
      <c r="R255" s="26" t="s">
        <v>154</v>
      </c>
      <c r="S255" s="26" t="s">
        <v>532</v>
      </c>
      <c r="T255" s="54">
        <v>2.3199999999999998</v>
      </c>
      <c r="U255" s="26" t="s">
        <v>209</v>
      </c>
      <c r="V255" s="43">
        <v>9.9504999999999996E-2</v>
      </c>
      <c r="Y255" s="43"/>
      <c r="Z255" s="43">
        <v>9.6600000000000005E-2</v>
      </c>
      <c r="AA255" s="36" t="s">
        <v>4202</v>
      </c>
      <c r="AB255" s="26" t="s">
        <v>347</v>
      </c>
      <c r="AD255" s="55"/>
      <c r="AE255" s="43"/>
      <c r="AF255" s="36"/>
      <c r="AJ255" s="26" t="s">
        <v>53</v>
      </c>
      <c r="AK255" s="26" t="s">
        <v>411</v>
      </c>
      <c r="AM255" s="26" t="s">
        <v>160</v>
      </c>
      <c r="AN255" s="36" t="s">
        <v>3212</v>
      </c>
      <c r="AO255" s="36" t="s">
        <v>3212</v>
      </c>
      <c r="AP255" s="43"/>
      <c r="AQ255" s="42">
        <v>599.23</v>
      </c>
      <c r="AR255" s="42">
        <v>99.4</v>
      </c>
      <c r="AS255" s="42">
        <v>3.6469999999999998</v>
      </c>
      <c r="AT255" s="42">
        <v>2.1722800000000002</v>
      </c>
      <c r="AU255" s="42">
        <v>0.59563476830200002</v>
      </c>
      <c r="AY255" s="26" t="s">
        <v>15</v>
      </c>
      <c r="AZ255" s="43">
        <v>1.01180727E-4</v>
      </c>
      <c r="BA255" s="43">
        <v>5.4207822187064673E-6</v>
      </c>
    </row>
    <row r="256" spans="1:53" ht="14.25" customHeight="1" x14ac:dyDescent="0.2">
      <c r="A256" s="26">
        <v>7956</v>
      </c>
      <c r="B256" s="26">
        <v>12955</v>
      </c>
      <c r="C256" s="56"/>
      <c r="F256" s="26">
        <v>11021302</v>
      </c>
      <c r="G256" s="26" t="s">
        <v>121</v>
      </c>
      <c r="I256" s="26" t="s">
        <v>56</v>
      </c>
      <c r="K256" s="26" t="s">
        <v>455</v>
      </c>
      <c r="L256" s="26" t="s">
        <v>57</v>
      </c>
      <c r="M256" s="26" t="s">
        <v>57</v>
      </c>
      <c r="O256" s="36" t="s">
        <v>3366</v>
      </c>
      <c r="P256" s="26" t="s">
        <v>703</v>
      </c>
      <c r="Q256" s="26" t="s">
        <v>59</v>
      </c>
      <c r="R256" s="26" t="s">
        <v>154</v>
      </c>
      <c r="S256" s="26" t="s">
        <v>532</v>
      </c>
      <c r="T256" s="54">
        <v>2.3199999999999998</v>
      </c>
      <c r="U256" s="26" t="s">
        <v>209</v>
      </c>
      <c r="V256" s="43">
        <v>9.9500500000000006E-2</v>
      </c>
      <c r="Y256" s="43"/>
      <c r="Z256" s="43">
        <v>9.64E-2</v>
      </c>
      <c r="AA256" s="36" t="s">
        <v>4202</v>
      </c>
      <c r="AB256" s="26" t="s">
        <v>347</v>
      </c>
      <c r="AD256" s="55"/>
      <c r="AE256" s="43"/>
      <c r="AF256" s="36"/>
      <c r="AJ256" s="26" t="s">
        <v>53</v>
      </c>
      <c r="AK256" s="26" t="s">
        <v>411</v>
      </c>
      <c r="AM256" s="26" t="s">
        <v>160</v>
      </c>
      <c r="AN256" s="36" t="s">
        <v>3212</v>
      </c>
      <c r="AO256" s="36" t="s">
        <v>3212</v>
      </c>
      <c r="AP256" s="43"/>
      <c r="AQ256" s="42">
        <v>1509.64</v>
      </c>
      <c r="AR256" s="42">
        <v>99.44</v>
      </c>
      <c r="AS256" s="42">
        <v>3.6469999999999998</v>
      </c>
      <c r="AT256" s="42">
        <v>5.4748299999999999</v>
      </c>
      <c r="AU256" s="42">
        <v>1.501187277214</v>
      </c>
      <c r="AY256" s="26" t="s">
        <v>15</v>
      </c>
      <c r="AZ256" s="43">
        <v>2.5500731100000002E-4</v>
      </c>
      <c r="BA256" s="43">
        <v>1.3662079066437441E-5</v>
      </c>
    </row>
    <row r="257" spans="1:53" ht="14.25" customHeight="1" x14ac:dyDescent="0.2">
      <c r="A257" s="26">
        <v>7956</v>
      </c>
      <c r="B257" s="26">
        <v>12955</v>
      </c>
      <c r="F257" s="26">
        <v>11021303</v>
      </c>
      <c r="G257" s="26" t="s">
        <v>121</v>
      </c>
      <c r="I257" s="26" t="s">
        <v>56</v>
      </c>
      <c r="K257" s="26" t="s">
        <v>455</v>
      </c>
      <c r="L257" s="26" t="s">
        <v>57</v>
      </c>
      <c r="M257" s="26" t="s">
        <v>57</v>
      </c>
      <c r="O257" s="36" t="s">
        <v>4221</v>
      </c>
      <c r="P257" s="26" t="s">
        <v>703</v>
      </c>
      <c r="Q257" s="26" t="s">
        <v>59</v>
      </c>
      <c r="R257" s="26" t="s">
        <v>154</v>
      </c>
      <c r="S257" s="26" t="s">
        <v>532</v>
      </c>
      <c r="T257" s="54">
        <v>2.33</v>
      </c>
      <c r="U257" s="26" t="s">
        <v>209</v>
      </c>
      <c r="V257" s="43">
        <v>0.1012325</v>
      </c>
      <c r="Y257" s="43"/>
      <c r="Z257" s="43">
        <v>9.9199999999999997E-2</v>
      </c>
      <c r="AA257" s="36" t="s">
        <v>4202</v>
      </c>
      <c r="AB257" s="26" t="s">
        <v>347</v>
      </c>
      <c r="AD257" s="55"/>
      <c r="AE257" s="43"/>
      <c r="AF257" s="36"/>
      <c r="AJ257" s="26" t="s">
        <v>53</v>
      </c>
      <c r="AK257" s="26" t="s">
        <v>411</v>
      </c>
      <c r="AM257" s="26" t="s">
        <v>160</v>
      </c>
      <c r="AN257" s="36" t="s">
        <v>3212</v>
      </c>
      <c r="AO257" s="36" t="s">
        <v>3212</v>
      </c>
      <c r="AP257" s="43"/>
      <c r="AQ257" s="42">
        <v>5982.7</v>
      </c>
      <c r="AR257" s="42">
        <v>99.88</v>
      </c>
      <c r="AS257" s="42">
        <v>3.6469999999999998</v>
      </c>
      <c r="AT257" s="42">
        <v>21.792719999999999</v>
      </c>
      <c r="AU257" s="42">
        <v>5.975519605154</v>
      </c>
      <c r="AY257" s="26" t="s">
        <v>15</v>
      </c>
      <c r="AZ257" s="43">
        <v>1.0150640189999999E-3</v>
      </c>
      <c r="BA257" s="43">
        <v>5.4382302959677746E-5</v>
      </c>
    </row>
    <row r="258" spans="1:53" ht="14.25" customHeight="1" x14ac:dyDescent="0.2">
      <c r="A258" s="26">
        <v>7956</v>
      </c>
      <c r="B258" s="26">
        <v>12955</v>
      </c>
      <c r="F258" s="26">
        <v>11021304</v>
      </c>
      <c r="G258" s="26" t="s">
        <v>121</v>
      </c>
      <c r="I258" s="26" t="s">
        <v>56</v>
      </c>
      <c r="K258" s="26" t="s">
        <v>455</v>
      </c>
      <c r="L258" s="26" t="s">
        <v>57</v>
      </c>
      <c r="M258" s="26" t="s">
        <v>57</v>
      </c>
      <c r="O258" s="36" t="s">
        <v>4221</v>
      </c>
      <c r="P258" s="26" t="s">
        <v>703</v>
      </c>
      <c r="Q258" s="26" t="s">
        <v>59</v>
      </c>
      <c r="R258" s="26" t="s">
        <v>154</v>
      </c>
      <c r="S258" s="26" t="s">
        <v>532</v>
      </c>
      <c r="T258" s="54">
        <v>2.3199999999999998</v>
      </c>
      <c r="U258" s="26" t="s">
        <v>209</v>
      </c>
      <c r="V258" s="43">
        <v>9.9504999999999996E-2</v>
      </c>
      <c r="Y258" s="43"/>
      <c r="Z258" s="43">
        <v>9.6600000000000005E-2</v>
      </c>
      <c r="AA258" s="36" t="s">
        <v>4202</v>
      </c>
      <c r="AB258" s="26" t="s">
        <v>347</v>
      </c>
      <c r="AD258" s="55"/>
      <c r="AE258" s="43"/>
      <c r="AF258" s="36"/>
      <c r="AJ258" s="26" t="s">
        <v>53</v>
      </c>
      <c r="AK258" s="26" t="s">
        <v>411</v>
      </c>
      <c r="AM258" s="26" t="s">
        <v>160</v>
      </c>
      <c r="AN258" s="36" t="s">
        <v>3212</v>
      </c>
      <c r="AO258" s="36" t="s">
        <v>3212</v>
      </c>
      <c r="AP258" s="43"/>
      <c r="AQ258" s="42">
        <v>1517.1</v>
      </c>
      <c r="AR258" s="42">
        <v>99.4</v>
      </c>
      <c r="AS258" s="42">
        <v>3.6469999999999998</v>
      </c>
      <c r="AT258" s="42">
        <v>5.4996700000000001</v>
      </c>
      <c r="AU258" s="42">
        <v>1.507998354812</v>
      </c>
      <c r="AY258" s="26" t="s">
        <v>15</v>
      </c>
      <c r="AZ258" s="43">
        <v>2.5616431200000002E-4</v>
      </c>
      <c r="BA258" s="43">
        <v>1.372406565670788E-5</v>
      </c>
    </row>
    <row r="259" spans="1:53" ht="14.25" customHeight="1" x14ac:dyDescent="0.2">
      <c r="A259" s="26">
        <v>7956</v>
      </c>
      <c r="B259" s="26">
        <v>12955</v>
      </c>
      <c r="F259" s="26">
        <v>11021305</v>
      </c>
      <c r="G259" s="26" t="s">
        <v>121</v>
      </c>
      <c r="I259" s="26" t="s">
        <v>56</v>
      </c>
      <c r="K259" s="26" t="s">
        <v>455</v>
      </c>
      <c r="L259" s="26" t="s">
        <v>57</v>
      </c>
      <c r="M259" s="26" t="s">
        <v>57</v>
      </c>
      <c r="O259" s="36" t="s">
        <v>4221</v>
      </c>
      <c r="P259" s="26" t="s">
        <v>703</v>
      </c>
      <c r="Q259" s="26" t="s">
        <v>59</v>
      </c>
      <c r="R259" s="26" t="s">
        <v>154</v>
      </c>
      <c r="S259" s="26" t="s">
        <v>532</v>
      </c>
      <c r="T259" s="54">
        <v>2.3199999999999998</v>
      </c>
      <c r="U259" s="26" t="s">
        <v>209</v>
      </c>
      <c r="V259" s="43">
        <v>9.9500500000000006E-2</v>
      </c>
      <c r="Y259" s="43"/>
      <c r="Z259" s="43">
        <v>9.7100000000000006E-2</v>
      </c>
      <c r="AA259" s="36" t="s">
        <v>4202</v>
      </c>
      <c r="AB259" s="26" t="s">
        <v>347</v>
      </c>
      <c r="AD259" s="55"/>
      <c r="AE259" s="43"/>
      <c r="AF259" s="36"/>
      <c r="AJ259" s="26" t="s">
        <v>53</v>
      </c>
      <c r="AK259" s="26" t="s">
        <v>411</v>
      </c>
      <c r="AM259" s="26" t="s">
        <v>160</v>
      </c>
      <c r="AN259" s="36" t="s">
        <v>3212</v>
      </c>
      <c r="AO259" s="36" t="s">
        <v>3212</v>
      </c>
      <c r="AP259" s="43"/>
      <c r="AQ259" s="42">
        <v>829.07</v>
      </c>
      <c r="AR259" s="42">
        <v>99.33</v>
      </c>
      <c r="AS259" s="42">
        <v>3.6469999999999998</v>
      </c>
      <c r="AT259" s="42">
        <v>3.0033599999999998</v>
      </c>
      <c r="AU259" s="42">
        <v>0.823515217987</v>
      </c>
      <c r="AY259" s="26" t="s">
        <v>15</v>
      </c>
      <c r="AZ259" s="43">
        <v>1.3989087499999999E-4</v>
      </c>
      <c r="BA259" s="43">
        <v>7.4946878323117881E-6</v>
      </c>
    </row>
    <row r="260" spans="1:53" ht="14.25" customHeight="1" x14ac:dyDescent="0.2">
      <c r="A260" s="26">
        <v>7956</v>
      </c>
      <c r="B260" s="26">
        <v>12955</v>
      </c>
      <c r="F260" s="26">
        <v>11022429</v>
      </c>
      <c r="G260" s="26" t="s">
        <v>121</v>
      </c>
      <c r="H260" s="26" t="s">
        <v>4154</v>
      </c>
      <c r="I260" s="26" t="s">
        <v>51</v>
      </c>
      <c r="K260" s="26" t="s">
        <v>84</v>
      </c>
      <c r="L260" s="26" t="s">
        <v>57</v>
      </c>
      <c r="M260" s="26" t="s">
        <v>57</v>
      </c>
      <c r="O260" s="36" t="s">
        <v>4196</v>
      </c>
      <c r="P260" s="26" t="s">
        <v>154</v>
      </c>
      <c r="Q260" s="26" t="s">
        <v>154</v>
      </c>
      <c r="R260" s="26" t="s">
        <v>154</v>
      </c>
      <c r="S260" s="26" t="s">
        <v>531</v>
      </c>
      <c r="T260" s="54">
        <v>4.62</v>
      </c>
      <c r="U260" s="26" t="s">
        <v>4153</v>
      </c>
      <c r="V260" s="43">
        <v>0.06</v>
      </c>
      <c r="Y260" s="43"/>
      <c r="Z260" s="43">
        <v>5.8999999999999997E-2</v>
      </c>
      <c r="AA260" s="36" t="s">
        <v>4165</v>
      </c>
      <c r="AB260" s="26" t="s">
        <v>346</v>
      </c>
      <c r="AD260" s="55"/>
      <c r="AE260" s="43"/>
      <c r="AF260" s="36"/>
      <c r="AJ260" s="26" t="s">
        <v>53</v>
      </c>
      <c r="AK260" s="26" t="s">
        <v>411</v>
      </c>
      <c r="AM260" s="26" t="s">
        <v>160</v>
      </c>
      <c r="AN260" s="36" t="s">
        <v>3212</v>
      </c>
      <c r="AO260" s="36" t="s">
        <v>3212</v>
      </c>
      <c r="AP260" s="43"/>
      <c r="AQ260" s="42">
        <v>169500</v>
      </c>
      <c r="AR260" s="42">
        <v>100.46</v>
      </c>
      <c r="AS260" s="42">
        <v>1</v>
      </c>
      <c r="AT260" s="42">
        <v>170.27969999999999</v>
      </c>
      <c r="AU260" s="42">
        <v>170.27969999999999</v>
      </c>
      <c r="AY260" s="26" t="s">
        <v>15</v>
      </c>
      <c r="AZ260" s="43">
        <v>7.9313090230000004E-3</v>
      </c>
      <c r="BA260" s="43">
        <v>4.2492181945544375E-4</v>
      </c>
    </row>
    <row r="261" spans="1:53" ht="14.25" customHeight="1" x14ac:dyDescent="0.2">
      <c r="A261" s="26">
        <v>7956</v>
      </c>
      <c r="B261" s="26">
        <v>12955</v>
      </c>
      <c r="F261" s="26">
        <v>11022433</v>
      </c>
      <c r="G261" s="26" t="s">
        <v>121</v>
      </c>
      <c r="H261" s="26" t="s">
        <v>451</v>
      </c>
      <c r="I261" s="26" t="s">
        <v>51</v>
      </c>
      <c r="K261" s="26" t="s">
        <v>357</v>
      </c>
      <c r="L261" s="26" t="s">
        <v>57</v>
      </c>
      <c r="M261" s="26" t="s">
        <v>57</v>
      </c>
      <c r="O261" s="36" t="s">
        <v>4197</v>
      </c>
      <c r="P261" s="26" t="s">
        <v>154</v>
      </c>
      <c r="Q261" s="26" t="s">
        <v>154</v>
      </c>
      <c r="R261" s="26" t="s">
        <v>154</v>
      </c>
      <c r="S261" s="26" t="s">
        <v>531</v>
      </c>
      <c r="T261" s="54">
        <v>1.97</v>
      </c>
      <c r="U261" s="26" t="s">
        <v>4153</v>
      </c>
      <c r="V261" s="43">
        <v>0.11</v>
      </c>
      <c r="Y261" s="43"/>
      <c r="Z261" s="43">
        <v>0.1132</v>
      </c>
      <c r="AA261" s="36" t="s">
        <v>4186</v>
      </c>
      <c r="AB261" s="26" t="s">
        <v>347</v>
      </c>
      <c r="AD261" s="55"/>
      <c r="AE261" s="43"/>
      <c r="AF261" s="36"/>
      <c r="AH261" s="45"/>
      <c r="AJ261" s="26" t="s">
        <v>53</v>
      </c>
      <c r="AK261" s="26" t="s">
        <v>411</v>
      </c>
      <c r="AM261" s="26" t="s">
        <v>160</v>
      </c>
      <c r="AN261" s="36" t="s">
        <v>3212</v>
      </c>
      <c r="AO261" s="36" t="s">
        <v>3212</v>
      </c>
      <c r="AP261" s="43"/>
      <c r="AQ261" s="42">
        <v>219230.77</v>
      </c>
      <c r="AR261" s="42">
        <v>100.08</v>
      </c>
      <c r="AS261" s="42">
        <v>1</v>
      </c>
      <c r="AT261" s="42">
        <v>219.40615</v>
      </c>
      <c r="AU261" s="42">
        <v>219.40615</v>
      </c>
      <c r="AY261" s="26" t="s">
        <v>15</v>
      </c>
      <c r="AZ261" s="43">
        <v>1.0219526914E-2</v>
      </c>
      <c r="BA261" s="43">
        <v>5.4751365228922775E-4</v>
      </c>
    </row>
    <row r="262" spans="1:53" ht="14.25" customHeight="1" x14ac:dyDescent="0.2">
      <c r="A262" s="26">
        <v>7956</v>
      </c>
      <c r="B262" s="26">
        <v>12955</v>
      </c>
      <c r="F262" s="26">
        <v>11022434</v>
      </c>
      <c r="G262" s="26" t="s">
        <v>121</v>
      </c>
      <c r="H262" s="26" t="s">
        <v>452</v>
      </c>
      <c r="I262" s="26" t="s">
        <v>51</v>
      </c>
      <c r="K262" s="26" t="s">
        <v>84</v>
      </c>
      <c r="L262" s="26" t="s">
        <v>57</v>
      </c>
      <c r="M262" s="26" t="s">
        <v>57</v>
      </c>
      <c r="O262" s="36" t="s">
        <v>3322</v>
      </c>
      <c r="P262" s="26" t="s">
        <v>154</v>
      </c>
      <c r="Q262" s="26" t="s">
        <v>154</v>
      </c>
      <c r="R262" s="26" t="s">
        <v>154</v>
      </c>
      <c r="S262" s="26" t="s">
        <v>531</v>
      </c>
      <c r="T262" s="54">
        <v>2.3199999999999998</v>
      </c>
      <c r="U262" s="26" t="s">
        <v>4153</v>
      </c>
      <c r="V262" s="43">
        <v>9.2499999999999999E-2</v>
      </c>
      <c r="Y262" s="43"/>
      <c r="Z262" s="43">
        <v>9.5699999999999993E-2</v>
      </c>
      <c r="AA262" s="36" t="s">
        <v>4192</v>
      </c>
      <c r="AB262" s="26" t="s">
        <v>347</v>
      </c>
      <c r="AD262" s="55"/>
      <c r="AE262" s="43"/>
      <c r="AF262" s="36"/>
      <c r="AH262" s="45"/>
      <c r="AJ262" s="26" t="s">
        <v>53</v>
      </c>
      <c r="AK262" s="26" t="s">
        <v>411</v>
      </c>
      <c r="AM262" s="26" t="s">
        <v>160</v>
      </c>
      <c r="AN262" s="36" t="s">
        <v>3212</v>
      </c>
      <c r="AO262" s="36" t="s">
        <v>3212</v>
      </c>
      <c r="AP262" s="43"/>
      <c r="AQ262" s="42">
        <v>2000000</v>
      </c>
      <c r="AR262" s="42">
        <v>100.05</v>
      </c>
      <c r="AS262" s="42">
        <v>1</v>
      </c>
      <c r="AT262" s="42">
        <v>2001</v>
      </c>
      <c r="AU262" s="42">
        <v>2001</v>
      </c>
      <c r="AY262" s="26" t="s">
        <v>15</v>
      </c>
      <c r="AZ262" s="43">
        <v>9.3202826614000006E-2</v>
      </c>
      <c r="BA262" s="43">
        <v>4.9933642162297859E-3</v>
      </c>
    </row>
    <row r="263" spans="1:53" ht="14.25" customHeight="1" x14ac:dyDescent="0.2">
      <c r="A263" s="26">
        <v>7956</v>
      </c>
      <c r="B263" s="26">
        <v>12955</v>
      </c>
      <c r="F263" s="26">
        <v>11022768</v>
      </c>
      <c r="G263" s="26" t="s">
        <v>121</v>
      </c>
      <c r="I263" s="26" t="s">
        <v>56</v>
      </c>
      <c r="K263" s="26" t="s">
        <v>455</v>
      </c>
      <c r="L263" s="26" t="s">
        <v>57</v>
      </c>
      <c r="M263" s="26" t="s">
        <v>57</v>
      </c>
      <c r="O263" s="36" t="s">
        <v>3326</v>
      </c>
      <c r="P263" s="26" t="s">
        <v>703</v>
      </c>
      <c r="Q263" s="26" t="s">
        <v>59</v>
      </c>
      <c r="R263" s="26" t="s">
        <v>154</v>
      </c>
      <c r="S263" s="26" t="s">
        <v>532</v>
      </c>
      <c r="T263" s="54">
        <v>2.3199999999999998</v>
      </c>
      <c r="U263" s="26" t="s">
        <v>209</v>
      </c>
      <c r="V263" s="43">
        <v>9.7214999999999996E-2</v>
      </c>
      <c r="Y263" s="43"/>
      <c r="Z263" s="43">
        <v>9.6600000000000005E-2</v>
      </c>
      <c r="AA263" s="36" t="s">
        <v>4202</v>
      </c>
      <c r="AB263" s="26" t="s">
        <v>347</v>
      </c>
      <c r="AD263" s="55"/>
      <c r="AE263" s="43"/>
      <c r="AF263" s="36"/>
      <c r="AJ263" s="26" t="s">
        <v>53</v>
      </c>
      <c r="AK263" s="26" t="s">
        <v>411</v>
      </c>
      <c r="AM263" s="26" t="s">
        <v>160</v>
      </c>
      <c r="AN263" s="36" t="s">
        <v>3212</v>
      </c>
      <c r="AO263" s="36" t="s">
        <v>3212</v>
      </c>
      <c r="AP263" s="43"/>
      <c r="AQ263" s="42">
        <v>3488.74</v>
      </c>
      <c r="AR263" s="42">
        <v>99.4</v>
      </c>
      <c r="AS263" s="42">
        <v>3.6469999999999998</v>
      </c>
      <c r="AT263" s="42">
        <v>12.64709</v>
      </c>
      <c r="AU263" s="42">
        <v>3.4678064162319999</v>
      </c>
      <c r="AY263" s="26" t="s">
        <v>15</v>
      </c>
      <c r="AZ263" s="43">
        <v>5.8907772900000004E-4</v>
      </c>
      <c r="BA263" s="43">
        <v>3.1559983331053256E-5</v>
      </c>
    </row>
    <row r="264" spans="1:53" ht="14.25" customHeight="1" x14ac:dyDescent="0.2">
      <c r="A264" s="26">
        <v>7956</v>
      </c>
      <c r="B264" s="26">
        <v>12955</v>
      </c>
      <c r="F264" s="26">
        <v>11022769</v>
      </c>
      <c r="G264" s="26" t="s">
        <v>121</v>
      </c>
      <c r="I264" s="26" t="s">
        <v>56</v>
      </c>
      <c r="K264" s="26" t="s">
        <v>455</v>
      </c>
      <c r="L264" s="26" t="s">
        <v>57</v>
      </c>
      <c r="M264" s="26" t="s">
        <v>57</v>
      </c>
      <c r="O264" s="36" t="s">
        <v>4222</v>
      </c>
      <c r="P264" s="26" t="s">
        <v>703</v>
      </c>
      <c r="Q264" s="26" t="s">
        <v>59</v>
      </c>
      <c r="R264" s="26" t="s">
        <v>154</v>
      </c>
      <c r="S264" s="26" t="s">
        <v>532</v>
      </c>
      <c r="T264" s="54">
        <v>2.33</v>
      </c>
      <c r="U264" s="26" t="s">
        <v>209</v>
      </c>
      <c r="V264" s="43">
        <v>9.7214999999999996E-2</v>
      </c>
      <c r="Y264" s="43"/>
      <c r="Z264" s="43">
        <v>9.9199999999999997E-2</v>
      </c>
      <c r="AA264" s="36" t="s">
        <v>4202</v>
      </c>
      <c r="AB264" s="26" t="s">
        <v>347</v>
      </c>
      <c r="AD264" s="55"/>
      <c r="AE264" s="43"/>
      <c r="AF264" s="36"/>
      <c r="AJ264" s="26" t="s">
        <v>53</v>
      </c>
      <c r="AK264" s="26" t="s">
        <v>411</v>
      </c>
      <c r="AM264" s="26" t="s">
        <v>160</v>
      </c>
      <c r="AN264" s="36" t="s">
        <v>3212</v>
      </c>
      <c r="AO264" s="36" t="s">
        <v>3212</v>
      </c>
      <c r="AP264" s="43"/>
      <c r="AQ264" s="42">
        <v>8426.58</v>
      </c>
      <c r="AR264" s="42">
        <v>99.88</v>
      </c>
      <c r="AS264" s="42">
        <v>3.6469999999999998</v>
      </c>
      <c r="AT264" s="42">
        <v>30.694859999999998</v>
      </c>
      <c r="AU264" s="42">
        <v>8.4164683301340002</v>
      </c>
      <c r="AY264" s="26" t="s">
        <v>15</v>
      </c>
      <c r="AZ264" s="43">
        <v>1.4297090019999999E-3</v>
      </c>
      <c r="BA264" s="43">
        <v>7.659700926845727E-5</v>
      </c>
    </row>
    <row r="265" spans="1:53" ht="14.25" customHeight="1" x14ac:dyDescent="0.2">
      <c r="A265" s="26">
        <v>7956</v>
      </c>
      <c r="B265" s="26">
        <v>12955</v>
      </c>
      <c r="C265" s="56"/>
      <c r="F265" s="26">
        <v>11022770</v>
      </c>
      <c r="G265" s="26" t="s">
        <v>121</v>
      </c>
      <c r="I265" s="26" t="s">
        <v>56</v>
      </c>
      <c r="K265" s="26" t="s">
        <v>455</v>
      </c>
      <c r="L265" s="26" t="s">
        <v>57</v>
      </c>
      <c r="M265" s="26" t="s">
        <v>57</v>
      </c>
      <c r="O265" s="36" t="s">
        <v>4222</v>
      </c>
      <c r="P265" s="26" t="s">
        <v>703</v>
      </c>
      <c r="Q265" s="26" t="s">
        <v>59</v>
      </c>
      <c r="R265" s="26" t="s">
        <v>154</v>
      </c>
      <c r="S265" s="26" t="s">
        <v>532</v>
      </c>
      <c r="T265" s="54">
        <v>2.3199999999999998</v>
      </c>
      <c r="U265" s="26" t="s">
        <v>209</v>
      </c>
      <c r="V265" s="43">
        <v>9.7214999999999996E-2</v>
      </c>
      <c r="Y265" s="43"/>
      <c r="Z265" s="43">
        <v>9.64E-2</v>
      </c>
      <c r="AA265" s="36" t="s">
        <v>4202</v>
      </c>
      <c r="AB265" s="26" t="s">
        <v>347</v>
      </c>
      <c r="AD265" s="55"/>
      <c r="AE265" s="43"/>
      <c r="AF265" s="36"/>
      <c r="AJ265" s="26" t="s">
        <v>53</v>
      </c>
      <c r="AK265" s="26" t="s">
        <v>411</v>
      </c>
      <c r="AM265" s="26" t="s">
        <v>160</v>
      </c>
      <c r="AN265" s="36" t="s">
        <v>3212</v>
      </c>
      <c r="AO265" s="36" t="s">
        <v>3212</v>
      </c>
      <c r="AP265" s="43"/>
      <c r="AQ265" s="42">
        <v>3424.37</v>
      </c>
      <c r="AR265" s="42">
        <v>99.44</v>
      </c>
      <c r="AS265" s="42">
        <v>3.6469999999999998</v>
      </c>
      <c r="AT265" s="42">
        <v>12.41874</v>
      </c>
      <c r="AU265" s="42">
        <v>3.4051933095689999</v>
      </c>
      <c r="AY265" s="26" t="s">
        <v>15</v>
      </c>
      <c r="AZ265" s="43">
        <v>5.78441614E-4</v>
      </c>
      <c r="BA265" s="43">
        <v>3.09901508878868E-5</v>
      </c>
    </row>
    <row r="266" spans="1:53" ht="14.25" customHeight="1" x14ac:dyDescent="0.2">
      <c r="A266" s="26">
        <v>7956</v>
      </c>
      <c r="B266" s="26">
        <v>12955</v>
      </c>
      <c r="F266" s="26">
        <v>11022771</v>
      </c>
      <c r="G266" s="26" t="s">
        <v>121</v>
      </c>
      <c r="I266" s="26" t="s">
        <v>56</v>
      </c>
      <c r="K266" s="26" t="s">
        <v>455</v>
      </c>
      <c r="L266" s="26" t="s">
        <v>57</v>
      </c>
      <c r="M266" s="26" t="s">
        <v>57</v>
      </c>
      <c r="O266" s="36" t="s">
        <v>4222</v>
      </c>
      <c r="P266" s="26" t="s">
        <v>703</v>
      </c>
      <c r="Q266" s="26" t="s">
        <v>59</v>
      </c>
      <c r="R266" s="26" t="s">
        <v>154</v>
      </c>
      <c r="S266" s="26" t="s">
        <v>532</v>
      </c>
      <c r="T266" s="54">
        <v>2.3199999999999998</v>
      </c>
      <c r="U266" s="26" t="s">
        <v>209</v>
      </c>
      <c r="V266" s="43">
        <v>9.7214999999999996E-2</v>
      </c>
      <c r="Y266" s="43"/>
      <c r="Z266" s="43">
        <v>9.7100000000000006E-2</v>
      </c>
      <c r="AA266" s="36" t="s">
        <v>4202</v>
      </c>
      <c r="AB266" s="26" t="s">
        <v>347</v>
      </c>
      <c r="AD266" s="55"/>
      <c r="AE266" s="43"/>
      <c r="AF266" s="36"/>
      <c r="AJ266" s="26" t="s">
        <v>53</v>
      </c>
      <c r="AK266" s="26" t="s">
        <v>411</v>
      </c>
      <c r="AM266" s="26" t="s">
        <v>160</v>
      </c>
      <c r="AN266" s="36" t="s">
        <v>3212</v>
      </c>
      <c r="AO266" s="36" t="s">
        <v>3212</v>
      </c>
      <c r="AP266" s="43"/>
      <c r="AQ266" s="42">
        <v>1943.55</v>
      </c>
      <c r="AR266" s="42">
        <v>99.33</v>
      </c>
      <c r="AS266" s="42">
        <v>3.6469999999999998</v>
      </c>
      <c r="AT266" s="42">
        <v>7.0406399999999998</v>
      </c>
      <c r="AU266" s="42">
        <v>1.9305292020830001</v>
      </c>
      <c r="AY266" s="26" t="s">
        <v>15</v>
      </c>
      <c r="AZ266" s="43">
        <v>3.27939804E-4</v>
      </c>
      <c r="BA266" s="43">
        <v>1.7569455190082998E-5</v>
      </c>
    </row>
    <row r="267" spans="1:53" ht="14.25" customHeight="1" x14ac:dyDescent="0.2">
      <c r="A267" s="26">
        <v>7956</v>
      </c>
      <c r="B267" s="26">
        <v>12955</v>
      </c>
      <c r="F267" s="26">
        <v>53089165</v>
      </c>
      <c r="G267" s="26" t="s">
        <v>121</v>
      </c>
      <c r="H267" s="26" t="s">
        <v>450</v>
      </c>
      <c r="I267" s="26" t="s">
        <v>51</v>
      </c>
      <c r="K267" s="26" t="s">
        <v>475</v>
      </c>
      <c r="L267" s="26" t="s">
        <v>57</v>
      </c>
      <c r="M267" s="26" t="s">
        <v>57</v>
      </c>
      <c r="O267" s="36">
        <v>44233</v>
      </c>
      <c r="P267" s="26" t="s">
        <v>154</v>
      </c>
      <c r="Q267" s="26" t="s">
        <v>154</v>
      </c>
      <c r="R267" s="26" t="s">
        <v>154</v>
      </c>
      <c r="S267" s="26" t="s">
        <v>538</v>
      </c>
      <c r="T267" s="54">
        <v>0.92</v>
      </c>
      <c r="U267" s="26" t="s">
        <v>4153</v>
      </c>
      <c r="V267" s="43">
        <v>7.0000000000000007E-2</v>
      </c>
      <c r="Y267" s="43"/>
      <c r="Z267" s="43">
        <v>5.6599999999999998E-2</v>
      </c>
      <c r="AA267" s="36">
        <v>45700</v>
      </c>
      <c r="AB267" s="26" t="s">
        <v>347</v>
      </c>
      <c r="AD267" s="55"/>
      <c r="AE267" s="43"/>
      <c r="AF267" s="36"/>
      <c r="AJ267" s="26" t="s">
        <v>53</v>
      </c>
      <c r="AK267" s="26" t="s">
        <v>411</v>
      </c>
      <c r="AM267" s="26" t="s">
        <v>160</v>
      </c>
      <c r="AN267" s="36" t="s">
        <v>3212</v>
      </c>
      <c r="AO267" s="36" t="s">
        <v>3212</v>
      </c>
      <c r="AP267" s="43"/>
      <c r="AQ267" s="42">
        <v>108624.99</v>
      </c>
      <c r="AR267" s="42">
        <v>123.54</v>
      </c>
      <c r="AS267" s="42">
        <v>3.7964000000000002</v>
      </c>
      <c r="AT267" s="42">
        <v>509.45907999999997</v>
      </c>
      <c r="AU267" s="42">
        <v>134.195311347592</v>
      </c>
      <c r="AY267" s="26" t="s">
        <v>15</v>
      </c>
      <c r="AZ267" s="43">
        <v>2.3729648326E-2</v>
      </c>
      <c r="BA267" s="43">
        <v>1.2713217089981748E-3</v>
      </c>
    </row>
    <row r="268" spans="1:53" ht="14.25" customHeight="1" x14ac:dyDescent="0.2">
      <c r="A268" s="26">
        <v>7956</v>
      </c>
      <c r="B268" s="26">
        <v>12955</v>
      </c>
      <c r="F268" s="26">
        <v>53089173</v>
      </c>
      <c r="G268" s="26" t="s">
        <v>121</v>
      </c>
      <c r="H268" s="26" t="s">
        <v>445</v>
      </c>
      <c r="I268" s="26" t="s">
        <v>51</v>
      </c>
      <c r="K268" s="26" t="s">
        <v>84</v>
      </c>
      <c r="L268" s="26" t="s">
        <v>57</v>
      </c>
      <c r="M268" s="26" t="s">
        <v>57</v>
      </c>
      <c r="O268" s="36" t="s">
        <v>4198</v>
      </c>
      <c r="P268" s="26" t="s">
        <v>154</v>
      </c>
      <c r="Q268" s="26" t="s">
        <v>154</v>
      </c>
      <c r="R268" s="26" t="s">
        <v>154</v>
      </c>
      <c r="S268" s="26" t="s">
        <v>531</v>
      </c>
      <c r="T268" s="54">
        <v>2.25</v>
      </c>
      <c r="U268" s="26" t="s">
        <v>4153</v>
      </c>
      <c r="V268" s="43">
        <v>0.12</v>
      </c>
      <c r="Y268" s="43"/>
      <c r="Z268" s="43">
        <v>0.1318</v>
      </c>
      <c r="AA268" s="36">
        <v>46391</v>
      </c>
      <c r="AB268" s="26" t="s">
        <v>347</v>
      </c>
      <c r="AD268" s="55"/>
      <c r="AE268" s="43"/>
      <c r="AF268" s="36"/>
      <c r="AJ268" s="26" t="s">
        <v>53</v>
      </c>
      <c r="AK268" s="26" t="s">
        <v>411</v>
      </c>
      <c r="AM268" s="26" t="s">
        <v>160</v>
      </c>
      <c r="AN268" s="36" t="s">
        <v>3212</v>
      </c>
      <c r="AO268" s="36" t="s">
        <v>3212</v>
      </c>
      <c r="AP268" s="43"/>
      <c r="AQ268" s="42">
        <v>115568</v>
      </c>
      <c r="AR268" s="42">
        <v>145.65</v>
      </c>
      <c r="AS268" s="42">
        <v>1</v>
      </c>
      <c r="AT268" s="42">
        <v>168.32479000000001</v>
      </c>
      <c r="AU268" s="42">
        <v>168.32479000000001</v>
      </c>
      <c r="AY268" s="26" t="s">
        <v>15</v>
      </c>
      <c r="AZ268" s="43">
        <v>7.8402529819999994E-3</v>
      </c>
      <c r="BA268" s="43">
        <v>4.2004346981029152E-4</v>
      </c>
    </row>
    <row r="269" spans="1:53" ht="14.25" customHeight="1" x14ac:dyDescent="0.2">
      <c r="A269" s="26">
        <v>7956</v>
      </c>
      <c r="B269" s="26">
        <v>12955</v>
      </c>
      <c r="F269" s="26">
        <v>53089678</v>
      </c>
      <c r="G269" s="26" t="s">
        <v>121</v>
      </c>
      <c r="H269" s="26" t="s">
        <v>451</v>
      </c>
      <c r="I269" s="26" t="s">
        <v>51</v>
      </c>
      <c r="K269" s="26" t="s">
        <v>475</v>
      </c>
      <c r="L269" s="26" t="s">
        <v>57</v>
      </c>
      <c r="M269" s="26" t="s">
        <v>57</v>
      </c>
      <c r="O269" s="36" t="s">
        <v>4225</v>
      </c>
      <c r="P269" s="26" t="s">
        <v>154</v>
      </c>
      <c r="Q269" s="26" t="s">
        <v>154</v>
      </c>
      <c r="R269" s="26" t="s">
        <v>154</v>
      </c>
      <c r="S269" s="26" t="s">
        <v>538</v>
      </c>
      <c r="T269" s="54">
        <v>1.33</v>
      </c>
      <c r="U269" s="26" t="s">
        <v>4153</v>
      </c>
      <c r="V269" s="43">
        <v>7.0000000000000007E-2</v>
      </c>
      <c r="Y269" s="43"/>
      <c r="Z269" s="43">
        <v>7.0300000000000001E-2</v>
      </c>
      <c r="AA269" s="36" t="s">
        <v>4226</v>
      </c>
      <c r="AB269" s="26" t="s">
        <v>347</v>
      </c>
      <c r="AD269" s="55"/>
      <c r="AE269" s="43"/>
      <c r="AF269" s="36"/>
      <c r="AJ269" s="26" t="s">
        <v>53</v>
      </c>
      <c r="AK269" s="26" t="s">
        <v>411</v>
      </c>
      <c r="AM269" s="26" t="s">
        <v>160</v>
      </c>
      <c r="AN269" s="36" t="s">
        <v>3212</v>
      </c>
      <c r="AO269" s="36" t="s">
        <v>3212</v>
      </c>
      <c r="AP269" s="43"/>
      <c r="AQ269" s="42">
        <v>85000</v>
      </c>
      <c r="AR269" s="42">
        <v>125.82</v>
      </c>
      <c r="AS269" s="42">
        <v>3.7964000000000002</v>
      </c>
      <c r="AT269" s="42">
        <v>406.01359000000002</v>
      </c>
      <c r="AU269" s="42">
        <v>106.946999789274</v>
      </c>
      <c r="AY269" s="26" t="s">
        <v>15</v>
      </c>
      <c r="AZ269" s="43">
        <v>1.8911351440000002E-2</v>
      </c>
      <c r="BA269" s="43">
        <v>1.0131802756666625E-3</v>
      </c>
    </row>
    <row r="270" spans="1:53" ht="14.25" customHeight="1" x14ac:dyDescent="0.2">
      <c r="A270" s="26">
        <v>7956</v>
      </c>
      <c r="B270" s="26">
        <v>12955</v>
      </c>
      <c r="F270" s="26">
        <v>11021148</v>
      </c>
      <c r="G270" s="26" t="s">
        <v>121</v>
      </c>
      <c r="H270" s="26" t="s">
        <v>446</v>
      </c>
      <c r="I270" s="26" t="s">
        <v>51</v>
      </c>
      <c r="K270" s="26" t="s">
        <v>84</v>
      </c>
      <c r="L270" s="26" t="s">
        <v>57</v>
      </c>
      <c r="M270" s="26" t="s">
        <v>57</v>
      </c>
      <c r="O270" s="36">
        <v>45624</v>
      </c>
      <c r="P270" s="26" t="s">
        <v>154</v>
      </c>
      <c r="Q270" s="26" t="s">
        <v>154</v>
      </c>
      <c r="R270" s="26" t="s">
        <v>154</v>
      </c>
      <c r="S270" s="26" t="s">
        <v>531</v>
      </c>
      <c r="T270" s="54">
        <v>0.51</v>
      </c>
      <c r="U270" s="26" t="s">
        <v>4401</v>
      </c>
      <c r="V270" s="43">
        <v>9.686199999999999E-2</v>
      </c>
      <c r="Y270" s="43"/>
      <c r="Z270" s="43">
        <v>9.849999999999999E-2</v>
      </c>
      <c r="AA270" s="36">
        <v>45848</v>
      </c>
      <c r="AB270" s="26" t="s">
        <v>347</v>
      </c>
      <c r="AD270" s="55">
        <v>594</v>
      </c>
      <c r="AE270" s="43">
        <v>4.3E-3</v>
      </c>
      <c r="AF270" s="36">
        <v>45382</v>
      </c>
      <c r="AJ270" s="26" t="s">
        <v>53</v>
      </c>
      <c r="AK270" s="26" t="s">
        <v>411</v>
      </c>
      <c r="AM270" s="26" t="s">
        <v>160</v>
      </c>
      <c r="AN270" s="36">
        <v>45657</v>
      </c>
      <c r="AO270" s="36" t="s">
        <v>3212</v>
      </c>
      <c r="AP270" s="43"/>
      <c r="AQ270" s="42">
        <v>38858.629999999997</v>
      </c>
      <c r="AR270" s="42">
        <v>100.17</v>
      </c>
      <c r="AS270" s="42">
        <v>1</v>
      </c>
      <c r="AT270" s="42">
        <f>+AQ270*(AR270/100)/1000</f>
        <v>38.924689671000003</v>
      </c>
      <c r="AU270" s="42">
        <v>38.924689671000003</v>
      </c>
      <c r="AY270" s="26" t="s">
        <v>15</v>
      </c>
      <c r="AZ270" s="43">
        <v>1.8097578246132379E-3</v>
      </c>
      <c r="BA270" s="43">
        <v>9.7134009260879846E-5</v>
      </c>
    </row>
    <row r="271" spans="1:53" ht="14.25" customHeight="1" x14ac:dyDescent="0.2">
      <c r="A271" s="26">
        <v>7956</v>
      </c>
      <c r="B271" s="26">
        <v>14482</v>
      </c>
      <c r="F271" s="26">
        <v>11020447</v>
      </c>
      <c r="G271" s="26" t="s">
        <v>121</v>
      </c>
      <c r="H271" s="26" t="s">
        <v>4154</v>
      </c>
      <c r="I271" s="26" t="s">
        <v>51</v>
      </c>
      <c r="K271" s="26" t="s">
        <v>357</v>
      </c>
      <c r="L271" s="26" t="s">
        <v>57</v>
      </c>
      <c r="M271" s="26" t="s">
        <v>57</v>
      </c>
      <c r="O271" s="36" t="s">
        <v>3927</v>
      </c>
      <c r="P271" s="26" t="s">
        <v>154</v>
      </c>
      <c r="Q271" s="26" t="s">
        <v>154</v>
      </c>
      <c r="R271" s="26" t="s">
        <v>154</v>
      </c>
      <c r="S271" s="26" t="s">
        <v>531</v>
      </c>
      <c r="T271" s="54">
        <v>1.96</v>
      </c>
      <c r="U271" s="26" t="s">
        <v>4153</v>
      </c>
      <c r="V271" s="43">
        <v>0.11</v>
      </c>
      <c r="Y271" s="43"/>
      <c r="Z271" s="43">
        <v>7.1099999999999997E-2</v>
      </c>
      <c r="AA271" s="36" t="s">
        <v>4186</v>
      </c>
      <c r="AB271" s="26" t="s">
        <v>346</v>
      </c>
      <c r="AD271" s="55"/>
      <c r="AE271" s="43"/>
      <c r="AF271" s="36"/>
      <c r="AH271" s="45"/>
      <c r="AJ271" s="26" t="s">
        <v>53</v>
      </c>
      <c r="AK271" s="26" t="s">
        <v>411</v>
      </c>
      <c r="AM271" s="26" t="s">
        <v>160</v>
      </c>
      <c r="AN271" s="36" t="s">
        <v>3212</v>
      </c>
      <c r="AO271" s="36" t="s">
        <v>3212</v>
      </c>
      <c r="AP271" s="43"/>
      <c r="AQ271" s="42">
        <v>246000</v>
      </c>
      <c r="AR271" s="42">
        <v>108.14</v>
      </c>
      <c r="AS271" s="42">
        <v>1</v>
      </c>
      <c r="AT271" s="42">
        <v>266.02440000000001</v>
      </c>
      <c r="AU271" s="42">
        <v>266.02440000000001</v>
      </c>
      <c r="AY271" s="26" t="s">
        <v>15</v>
      </c>
      <c r="AZ271" s="43">
        <v>0.13455516629299999</v>
      </c>
      <c r="BA271" s="43">
        <v>2.9223413601058342E-3</v>
      </c>
    </row>
    <row r="272" spans="1:53" ht="14.25" customHeight="1" x14ac:dyDescent="0.2">
      <c r="A272" s="26">
        <v>7956</v>
      </c>
      <c r="B272" s="26">
        <v>14482</v>
      </c>
      <c r="F272" s="26">
        <v>11020451</v>
      </c>
      <c r="G272" s="26" t="s">
        <v>121</v>
      </c>
      <c r="H272" s="26" t="s">
        <v>4154</v>
      </c>
      <c r="I272" s="26" t="s">
        <v>51</v>
      </c>
      <c r="K272" s="26" t="s">
        <v>357</v>
      </c>
      <c r="L272" s="26" t="s">
        <v>57</v>
      </c>
      <c r="M272" s="26" t="s">
        <v>57</v>
      </c>
      <c r="O272" s="36" t="s">
        <v>4187</v>
      </c>
      <c r="P272" s="26" t="s">
        <v>154</v>
      </c>
      <c r="Q272" s="26" t="s">
        <v>154</v>
      </c>
      <c r="R272" s="26" t="s">
        <v>154</v>
      </c>
      <c r="S272" s="26" t="s">
        <v>531</v>
      </c>
      <c r="T272" s="54">
        <v>1.96</v>
      </c>
      <c r="U272" s="26" t="s">
        <v>4153</v>
      </c>
      <c r="V272" s="43">
        <v>0.11</v>
      </c>
      <c r="Y272" s="43"/>
      <c r="Z272" s="43">
        <v>7.7600000000000002E-2</v>
      </c>
      <c r="AA272" s="36" t="s">
        <v>4186</v>
      </c>
      <c r="AB272" s="26" t="s">
        <v>346</v>
      </c>
      <c r="AD272" s="55"/>
      <c r="AE272" s="43"/>
      <c r="AF272" s="36"/>
      <c r="AH272" s="45"/>
      <c r="AJ272" s="26" t="s">
        <v>53</v>
      </c>
      <c r="AK272" s="26" t="s">
        <v>411</v>
      </c>
      <c r="AM272" s="26" t="s">
        <v>160</v>
      </c>
      <c r="AN272" s="36" t="s">
        <v>3212</v>
      </c>
      <c r="AO272" s="36" t="s">
        <v>3212</v>
      </c>
      <c r="AP272" s="43"/>
      <c r="AQ272" s="42">
        <v>258615.38</v>
      </c>
      <c r="AR272" s="42">
        <v>106.83</v>
      </c>
      <c r="AS272" s="42">
        <v>1</v>
      </c>
      <c r="AT272" s="42">
        <v>276.27881000000002</v>
      </c>
      <c r="AU272" s="42">
        <v>276.27881000000002</v>
      </c>
      <c r="AY272" s="26" t="s">
        <v>15</v>
      </c>
      <c r="AZ272" s="43">
        <v>0.13974184782599999</v>
      </c>
      <c r="BA272" s="43">
        <v>3.0349884949794881E-3</v>
      </c>
    </row>
    <row r="273" spans="1:53" ht="14.25" customHeight="1" x14ac:dyDescent="0.2">
      <c r="A273" s="26">
        <v>7956</v>
      </c>
      <c r="B273" s="26">
        <v>14482</v>
      </c>
      <c r="F273" s="26">
        <v>11021112</v>
      </c>
      <c r="G273" s="26" t="s">
        <v>121</v>
      </c>
      <c r="I273" s="26" t="s">
        <v>51</v>
      </c>
      <c r="K273" s="26" t="s">
        <v>130</v>
      </c>
      <c r="L273" s="26" t="s">
        <v>57</v>
      </c>
      <c r="M273" s="26" t="s">
        <v>57</v>
      </c>
      <c r="O273" s="36" t="s">
        <v>3423</v>
      </c>
      <c r="P273" s="26" t="s">
        <v>154</v>
      </c>
      <c r="Q273" s="26" t="s">
        <v>154</v>
      </c>
      <c r="R273" s="26" t="s">
        <v>154</v>
      </c>
      <c r="S273" s="26" t="s">
        <v>531</v>
      </c>
      <c r="T273" s="54">
        <v>2.38</v>
      </c>
      <c r="U273" s="26" t="s">
        <v>209</v>
      </c>
      <c r="V273" s="43">
        <v>0.107</v>
      </c>
      <c r="Y273" s="43"/>
      <c r="Z273" s="43">
        <v>0.1227</v>
      </c>
      <c r="AA273" s="36" t="s">
        <v>1592</v>
      </c>
      <c r="AB273" s="26" t="s">
        <v>347</v>
      </c>
      <c r="AD273" s="55"/>
      <c r="AE273" s="43"/>
      <c r="AF273" s="36"/>
      <c r="AJ273" s="26" t="s">
        <v>53</v>
      </c>
      <c r="AK273" s="26" t="s">
        <v>411</v>
      </c>
      <c r="AM273" s="26" t="s">
        <v>160</v>
      </c>
      <c r="AN273" s="36" t="s">
        <v>3212</v>
      </c>
      <c r="AO273" s="36" t="s">
        <v>3212</v>
      </c>
      <c r="AP273" s="43"/>
      <c r="AQ273" s="42">
        <v>120000</v>
      </c>
      <c r="AR273" s="42">
        <v>108.92</v>
      </c>
      <c r="AS273" s="42">
        <v>1</v>
      </c>
      <c r="AT273" s="42">
        <v>130.70400000000001</v>
      </c>
      <c r="AU273" s="42">
        <v>130.70400000000001</v>
      </c>
      <c r="AY273" s="26" t="s">
        <v>15</v>
      </c>
      <c r="AZ273" s="43">
        <v>6.6110095371000002E-2</v>
      </c>
      <c r="BA273" s="43">
        <v>1.4358145535946062E-3</v>
      </c>
    </row>
    <row r="274" spans="1:53" ht="14.25" customHeight="1" x14ac:dyDescent="0.2">
      <c r="A274" s="26">
        <v>7956</v>
      </c>
      <c r="B274" s="26">
        <v>14482</v>
      </c>
      <c r="F274" s="26">
        <v>11021116</v>
      </c>
      <c r="G274" s="26" t="s">
        <v>121</v>
      </c>
      <c r="H274" s="26" t="s">
        <v>451</v>
      </c>
      <c r="I274" s="26" t="s">
        <v>51</v>
      </c>
      <c r="K274" s="26" t="s">
        <v>357</v>
      </c>
      <c r="L274" s="26" t="s">
        <v>57</v>
      </c>
      <c r="M274" s="26" t="s">
        <v>57</v>
      </c>
      <c r="O274" s="36" t="s">
        <v>3368</v>
      </c>
      <c r="P274" s="26" t="s">
        <v>154</v>
      </c>
      <c r="Q274" s="26" t="s">
        <v>154</v>
      </c>
      <c r="R274" s="26" t="s">
        <v>154</v>
      </c>
      <c r="S274" s="26" t="s">
        <v>531</v>
      </c>
      <c r="T274" s="54">
        <v>1.85</v>
      </c>
      <c r="U274" s="26" t="s">
        <v>4153</v>
      </c>
      <c r="V274" s="43">
        <v>0.11</v>
      </c>
      <c r="Y274" s="43"/>
      <c r="Z274" s="43">
        <v>9.8400000000000001E-2</v>
      </c>
      <c r="AA274" s="36" t="s">
        <v>4186</v>
      </c>
      <c r="AB274" s="26" t="s">
        <v>346</v>
      </c>
      <c r="AD274" s="55"/>
      <c r="AE274" s="43"/>
      <c r="AF274" s="36"/>
      <c r="AH274" s="45"/>
      <c r="AJ274" s="26" t="s">
        <v>53</v>
      </c>
      <c r="AK274" s="26" t="s">
        <v>411</v>
      </c>
      <c r="AM274" s="26" t="s">
        <v>160</v>
      </c>
      <c r="AN274" s="36" t="s">
        <v>3212</v>
      </c>
      <c r="AO274" s="36" t="s">
        <v>3212</v>
      </c>
      <c r="AP274" s="43"/>
      <c r="AQ274" s="42">
        <v>126153.85</v>
      </c>
      <c r="AR274" s="42">
        <v>109.65</v>
      </c>
      <c r="AS274" s="42">
        <v>1</v>
      </c>
      <c r="AT274" s="42">
        <v>138.32769999999999</v>
      </c>
      <c r="AU274" s="42">
        <v>138.32769999999999</v>
      </c>
      <c r="AY274" s="26" t="s">
        <v>15</v>
      </c>
      <c r="AZ274" s="43">
        <v>6.9966163541000007E-2</v>
      </c>
      <c r="BA274" s="43">
        <v>1.519562712887659E-3</v>
      </c>
    </row>
    <row r="275" spans="1:53" ht="14.25" customHeight="1" x14ac:dyDescent="0.2">
      <c r="A275" s="26">
        <v>7956</v>
      </c>
      <c r="B275" s="26">
        <v>14482</v>
      </c>
      <c r="F275" s="26">
        <v>11021122</v>
      </c>
      <c r="G275" s="26" t="s">
        <v>121</v>
      </c>
      <c r="H275" s="26" t="s">
        <v>448</v>
      </c>
      <c r="I275" s="26" t="s">
        <v>51</v>
      </c>
      <c r="K275" s="26" t="s">
        <v>357</v>
      </c>
      <c r="L275" s="26" t="s">
        <v>57</v>
      </c>
      <c r="M275" s="26" t="s">
        <v>57</v>
      </c>
      <c r="O275" s="36">
        <v>45329</v>
      </c>
      <c r="P275" s="26" t="s">
        <v>154</v>
      </c>
      <c r="Q275" s="26" t="s">
        <v>154</v>
      </c>
      <c r="R275" s="26" t="s">
        <v>154</v>
      </c>
      <c r="S275" s="26" t="s">
        <v>531</v>
      </c>
      <c r="T275" s="54">
        <v>2.98</v>
      </c>
      <c r="U275" s="26" t="s">
        <v>4153</v>
      </c>
      <c r="V275" s="43">
        <v>0.1085</v>
      </c>
      <c r="Y275" s="43"/>
      <c r="Z275" s="43">
        <v>9.0499999999999997E-2</v>
      </c>
      <c r="AA275" s="36">
        <v>46759</v>
      </c>
      <c r="AB275" s="26" t="s">
        <v>346</v>
      </c>
      <c r="AD275" s="55"/>
      <c r="AE275" s="43"/>
      <c r="AF275" s="36"/>
      <c r="AH275" s="45"/>
      <c r="AJ275" s="26" t="s">
        <v>53</v>
      </c>
      <c r="AK275" s="26" t="s">
        <v>411</v>
      </c>
      <c r="AM275" s="26" t="s">
        <v>160</v>
      </c>
      <c r="AN275" s="36" t="s">
        <v>3212</v>
      </c>
      <c r="AO275" s="36" t="s">
        <v>3212</v>
      </c>
      <c r="AP275" s="43"/>
      <c r="AQ275" s="42">
        <v>327272.73</v>
      </c>
      <c r="AR275" s="42">
        <v>106.28</v>
      </c>
      <c r="AS275" s="42">
        <v>1</v>
      </c>
      <c r="AT275" s="42">
        <v>347.82546000000002</v>
      </c>
      <c r="AU275" s="42">
        <v>347.82546000000002</v>
      </c>
      <c r="AY275" s="26" t="s">
        <v>15</v>
      </c>
      <c r="AZ275" s="43">
        <v>0.17593015005900001</v>
      </c>
      <c r="BA275" s="43">
        <v>3.8209454766398778E-3</v>
      </c>
    </row>
    <row r="276" spans="1:53" ht="14.25" customHeight="1" x14ac:dyDescent="0.2">
      <c r="A276" s="26">
        <v>7956</v>
      </c>
      <c r="B276" s="26">
        <v>14482</v>
      </c>
      <c r="F276" s="26">
        <v>11021130</v>
      </c>
      <c r="G276" s="26" t="s">
        <v>121</v>
      </c>
      <c r="H276" s="26" t="s">
        <v>452</v>
      </c>
      <c r="I276" s="26" t="s">
        <v>51</v>
      </c>
      <c r="K276" s="26" t="s">
        <v>84</v>
      </c>
      <c r="L276" s="26" t="s">
        <v>57</v>
      </c>
      <c r="M276" s="26" t="s">
        <v>57</v>
      </c>
      <c r="O276" s="36" t="s">
        <v>4191</v>
      </c>
      <c r="P276" s="26" t="s">
        <v>154</v>
      </c>
      <c r="Q276" s="26" t="s">
        <v>154</v>
      </c>
      <c r="R276" s="26" t="s">
        <v>154</v>
      </c>
      <c r="S276" s="26" t="s">
        <v>531</v>
      </c>
      <c r="T276" s="54">
        <v>2.33</v>
      </c>
      <c r="U276" s="26" t="s">
        <v>4153</v>
      </c>
      <c r="V276" s="43">
        <v>9.2499999999999999E-2</v>
      </c>
      <c r="Y276" s="43"/>
      <c r="Z276" s="43">
        <v>7.6799999999999993E-2</v>
      </c>
      <c r="AA276" s="36" t="s">
        <v>4192</v>
      </c>
      <c r="AB276" s="26" t="s">
        <v>346</v>
      </c>
      <c r="AD276" s="55"/>
      <c r="AE276" s="43"/>
      <c r="AF276" s="36"/>
      <c r="AH276" s="45"/>
      <c r="AJ276" s="26" t="s">
        <v>53</v>
      </c>
      <c r="AK276" s="26" t="s">
        <v>411</v>
      </c>
      <c r="AM276" s="26" t="s">
        <v>160</v>
      </c>
      <c r="AN276" s="36" t="s">
        <v>3212</v>
      </c>
      <c r="AO276" s="36" t="s">
        <v>3212</v>
      </c>
      <c r="AP276" s="43"/>
      <c r="AQ276" s="42">
        <v>214286</v>
      </c>
      <c r="AR276" s="42">
        <v>104.19</v>
      </c>
      <c r="AS276" s="42">
        <v>1</v>
      </c>
      <c r="AT276" s="42">
        <v>223.26458</v>
      </c>
      <c r="AU276" s="42">
        <v>223.26458</v>
      </c>
      <c r="AY276" s="26" t="s">
        <v>15</v>
      </c>
      <c r="AZ276" s="43">
        <v>0.112927245355</v>
      </c>
      <c r="BA276" s="43">
        <v>2.4526145585918352E-3</v>
      </c>
    </row>
    <row r="277" spans="1:53" ht="14.25" customHeight="1" x14ac:dyDescent="0.2">
      <c r="A277" s="26">
        <v>7956</v>
      </c>
      <c r="B277" s="26">
        <v>14482</v>
      </c>
      <c r="F277" s="26">
        <v>11021131</v>
      </c>
      <c r="G277" s="26" t="s">
        <v>121</v>
      </c>
      <c r="I277" s="26" t="s">
        <v>51</v>
      </c>
      <c r="K277" s="26" t="s">
        <v>130</v>
      </c>
      <c r="L277" s="26" t="s">
        <v>57</v>
      </c>
      <c r="M277" s="26" t="s">
        <v>57</v>
      </c>
      <c r="O277" s="36">
        <v>45512</v>
      </c>
      <c r="P277" s="26" t="s">
        <v>154</v>
      </c>
      <c r="Q277" s="26" t="s">
        <v>154</v>
      </c>
      <c r="R277" s="26" t="s">
        <v>154</v>
      </c>
      <c r="S277" s="26" t="s">
        <v>531</v>
      </c>
      <c r="T277" s="54">
        <v>2.36</v>
      </c>
      <c r="U277" s="26" t="s">
        <v>209</v>
      </c>
      <c r="V277" s="43">
        <v>0.107</v>
      </c>
      <c r="Y277" s="43"/>
      <c r="Z277" s="43">
        <v>0.1258</v>
      </c>
      <c r="AA277" s="36" t="s">
        <v>1592</v>
      </c>
      <c r="AB277" s="26" t="s">
        <v>346</v>
      </c>
      <c r="AD277" s="55"/>
      <c r="AE277" s="43"/>
      <c r="AF277" s="36"/>
      <c r="AJ277" s="26" t="s">
        <v>53</v>
      </c>
      <c r="AK277" s="26" t="s">
        <v>411</v>
      </c>
      <c r="AM277" s="26" t="s">
        <v>160</v>
      </c>
      <c r="AN277" s="36" t="s">
        <v>3212</v>
      </c>
      <c r="AO277" s="36" t="s">
        <v>3212</v>
      </c>
      <c r="AP277" s="43"/>
      <c r="AQ277" s="42">
        <v>120000</v>
      </c>
      <c r="AR277" s="42">
        <v>108.64</v>
      </c>
      <c r="AS277" s="42">
        <v>1</v>
      </c>
      <c r="AT277" s="42">
        <v>130.36799999999999</v>
      </c>
      <c r="AU277" s="42">
        <v>130.36799999999999</v>
      </c>
      <c r="AY277" s="26" t="s">
        <v>15</v>
      </c>
      <c r="AZ277" s="43">
        <v>6.5940146539999994E-2</v>
      </c>
      <c r="BA277" s="43">
        <v>1.4321235136110725E-3</v>
      </c>
    </row>
    <row r="278" spans="1:53" ht="14.25" customHeight="1" x14ac:dyDescent="0.2">
      <c r="A278" s="26">
        <v>7956</v>
      </c>
      <c r="B278" s="26">
        <v>14482</v>
      </c>
      <c r="F278" s="26">
        <v>11021291</v>
      </c>
      <c r="G278" s="26" t="s">
        <v>121</v>
      </c>
      <c r="I278" s="26" t="s">
        <v>56</v>
      </c>
      <c r="K278" s="45" t="s">
        <v>512</v>
      </c>
      <c r="L278" s="26" t="s">
        <v>57</v>
      </c>
      <c r="M278" s="26" t="s">
        <v>57</v>
      </c>
      <c r="O278" s="36" t="s">
        <v>1839</v>
      </c>
      <c r="P278" s="26" t="s">
        <v>2549</v>
      </c>
      <c r="Q278" s="26" t="s">
        <v>64</v>
      </c>
      <c r="R278" s="26" t="s">
        <v>154</v>
      </c>
      <c r="S278" s="26" t="s">
        <v>532</v>
      </c>
      <c r="T278" s="54">
        <v>2.38</v>
      </c>
      <c r="U278" s="26" t="s">
        <v>209</v>
      </c>
      <c r="V278" s="43">
        <v>7.8E-2</v>
      </c>
      <c r="Y278" s="43"/>
      <c r="Z278" s="43">
        <v>0.1096</v>
      </c>
      <c r="AA278" s="36" t="s">
        <v>616</v>
      </c>
      <c r="AB278" s="26" t="s">
        <v>346</v>
      </c>
      <c r="AD278" s="55"/>
      <c r="AE278" s="43"/>
      <c r="AF278" s="36"/>
      <c r="AH278" s="45"/>
      <c r="AJ278" s="26" t="s">
        <v>53</v>
      </c>
      <c r="AK278" s="26" t="s">
        <v>411</v>
      </c>
      <c r="AM278" s="26" t="s">
        <v>160</v>
      </c>
      <c r="AN278" s="36" t="s">
        <v>3212</v>
      </c>
      <c r="AO278" s="36" t="s">
        <v>3212</v>
      </c>
      <c r="AP278" s="43"/>
      <c r="AQ278" s="42">
        <v>50000</v>
      </c>
      <c r="AR278" s="42">
        <v>103.72</v>
      </c>
      <c r="AS278" s="42">
        <v>3.6469999999999998</v>
      </c>
      <c r="AT278" s="42">
        <v>189.13342</v>
      </c>
      <c r="AU278" s="42">
        <v>51.86</v>
      </c>
      <c r="AY278" s="26" t="s">
        <v>15</v>
      </c>
      <c r="AZ278" s="43">
        <v>9.5663701448999994E-2</v>
      </c>
      <c r="BA278" s="43">
        <v>2.0776756411978298E-3</v>
      </c>
    </row>
    <row r="279" spans="1:53" ht="14.25" customHeight="1" x14ac:dyDescent="0.2">
      <c r="A279" s="26">
        <v>7956</v>
      </c>
      <c r="B279" s="26">
        <v>14482</v>
      </c>
      <c r="F279" s="26">
        <v>11022433</v>
      </c>
      <c r="G279" s="26" t="s">
        <v>121</v>
      </c>
      <c r="H279" s="26" t="s">
        <v>451</v>
      </c>
      <c r="I279" s="26" t="s">
        <v>51</v>
      </c>
      <c r="K279" s="26" t="s">
        <v>357</v>
      </c>
      <c r="L279" s="26" t="s">
        <v>57</v>
      </c>
      <c r="M279" s="26" t="s">
        <v>57</v>
      </c>
      <c r="O279" s="36" t="s">
        <v>4197</v>
      </c>
      <c r="P279" s="26" t="s">
        <v>154</v>
      </c>
      <c r="Q279" s="26" t="s">
        <v>154</v>
      </c>
      <c r="R279" s="26" t="s">
        <v>154</v>
      </c>
      <c r="S279" s="26" t="s">
        <v>531</v>
      </c>
      <c r="T279" s="54">
        <v>1.97</v>
      </c>
      <c r="U279" s="26" t="s">
        <v>4153</v>
      </c>
      <c r="V279" s="43">
        <v>0.11</v>
      </c>
      <c r="Y279" s="43"/>
      <c r="Z279" s="43">
        <v>0.1132</v>
      </c>
      <c r="AA279" s="36" t="s">
        <v>4186</v>
      </c>
      <c r="AB279" s="26" t="s">
        <v>347</v>
      </c>
      <c r="AD279" s="55"/>
      <c r="AE279" s="43"/>
      <c r="AF279" s="36"/>
      <c r="AH279" s="45"/>
      <c r="AJ279" s="26" t="s">
        <v>53</v>
      </c>
      <c r="AK279" s="26" t="s">
        <v>411</v>
      </c>
      <c r="AM279" s="26" t="s">
        <v>160</v>
      </c>
      <c r="AN279" s="36" t="s">
        <v>3212</v>
      </c>
      <c r="AO279" s="36" t="s">
        <v>3212</v>
      </c>
      <c r="AP279" s="43"/>
      <c r="AQ279" s="42">
        <v>189230.77</v>
      </c>
      <c r="AR279" s="42">
        <v>100.08</v>
      </c>
      <c r="AS279" s="42">
        <v>1</v>
      </c>
      <c r="AT279" s="42">
        <v>189.38215</v>
      </c>
      <c r="AU279" s="42">
        <v>189.38215</v>
      </c>
      <c r="AY279" s="26" t="s">
        <v>15</v>
      </c>
      <c r="AZ279" s="43">
        <v>9.5789509105999995E-2</v>
      </c>
      <c r="BA279" s="43">
        <v>2.080407999457069E-3</v>
      </c>
    </row>
    <row r="280" spans="1:53" ht="14.25" customHeight="1" x14ac:dyDescent="0.2">
      <c r="A280" s="26">
        <v>7956</v>
      </c>
      <c r="B280" s="26">
        <v>14482</v>
      </c>
      <c r="F280" s="26">
        <v>11022434</v>
      </c>
      <c r="G280" s="26" t="s">
        <v>121</v>
      </c>
      <c r="H280" s="26" t="s">
        <v>452</v>
      </c>
      <c r="I280" s="26" t="s">
        <v>51</v>
      </c>
      <c r="K280" s="26" t="s">
        <v>84</v>
      </c>
      <c r="L280" s="26" t="s">
        <v>57</v>
      </c>
      <c r="M280" s="26" t="s">
        <v>57</v>
      </c>
      <c r="O280" s="36" t="s">
        <v>3322</v>
      </c>
      <c r="P280" s="26" t="s">
        <v>154</v>
      </c>
      <c r="Q280" s="26" t="s">
        <v>154</v>
      </c>
      <c r="R280" s="26" t="s">
        <v>154</v>
      </c>
      <c r="S280" s="26" t="s">
        <v>531</v>
      </c>
      <c r="T280" s="54">
        <v>2.3199999999999998</v>
      </c>
      <c r="U280" s="26" t="s">
        <v>4153</v>
      </c>
      <c r="V280" s="43">
        <v>9.2499999999999999E-2</v>
      </c>
      <c r="Y280" s="43"/>
      <c r="Z280" s="43">
        <v>9.5699999999999993E-2</v>
      </c>
      <c r="AA280" s="36" t="s">
        <v>4192</v>
      </c>
      <c r="AB280" s="26" t="s">
        <v>347</v>
      </c>
      <c r="AD280" s="55"/>
      <c r="AE280" s="43"/>
      <c r="AF280" s="36"/>
      <c r="AH280" s="45"/>
      <c r="AJ280" s="26" t="s">
        <v>53</v>
      </c>
      <c r="AK280" s="26" t="s">
        <v>411</v>
      </c>
      <c r="AM280" s="26" t="s">
        <v>160</v>
      </c>
      <c r="AN280" s="36" t="s">
        <v>3212</v>
      </c>
      <c r="AO280" s="36" t="s">
        <v>3212</v>
      </c>
      <c r="AP280" s="43"/>
      <c r="AQ280" s="42">
        <v>85714.29</v>
      </c>
      <c r="AR280" s="42">
        <v>100.05</v>
      </c>
      <c r="AS280" s="42">
        <v>1</v>
      </c>
      <c r="AT280" s="42">
        <v>85.757149999999996</v>
      </c>
      <c r="AU280" s="42">
        <v>85.757149999999996</v>
      </c>
      <c r="AY280" s="26" t="s">
        <v>15</v>
      </c>
      <c r="AZ280" s="43">
        <v>4.3375974455999999E-2</v>
      </c>
      <c r="BA280" s="43">
        <v>9.4206270691635815E-4</v>
      </c>
    </row>
    <row r="281" spans="1:53" ht="14.25" customHeight="1" x14ac:dyDescent="0.2">
      <c r="A281" s="26">
        <v>8694</v>
      </c>
      <c r="B281" s="26">
        <v>12531</v>
      </c>
      <c r="F281" s="26">
        <v>11019468</v>
      </c>
      <c r="G281" s="26" t="s">
        <v>121</v>
      </c>
      <c r="H281" s="26" t="s">
        <v>4154</v>
      </c>
      <c r="I281" s="26" t="s">
        <v>56</v>
      </c>
      <c r="K281" s="45" t="s">
        <v>512</v>
      </c>
      <c r="L281" s="26" t="s">
        <v>57</v>
      </c>
      <c r="M281" s="26" t="s">
        <v>57</v>
      </c>
      <c r="O281" s="36" t="s">
        <v>3828</v>
      </c>
      <c r="P281" s="26" t="s">
        <v>2549</v>
      </c>
      <c r="Q281" s="26" t="s">
        <v>64</v>
      </c>
      <c r="R281" s="26" t="s">
        <v>154</v>
      </c>
      <c r="S281" s="26" t="s">
        <v>532</v>
      </c>
      <c r="T281" s="54">
        <v>2.0299999999999998</v>
      </c>
      <c r="U281" s="26" t="s">
        <v>209</v>
      </c>
      <c r="V281" s="43">
        <v>8.8200000000000001E-2</v>
      </c>
      <c r="Y281" s="43"/>
      <c r="Z281" s="43">
        <v>0.1376</v>
      </c>
      <c r="AA281" s="36" t="s">
        <v>4155</v>
      </c>
      <c r="AB281" s="26" t="s">
        <v>346</v>
      </c>
      <c r="AD281" s="55"/>
      <c r="AE281" s="43"/>
      <c r="AF281" s="36"/>
      <c r="AH281" s="45"/>
      <c r="AJ281" s="26" t="s">
        <v>53</v>
      </c>
      <c r="AK281" s="26" t="s">
        <v>411</v>
      </c>
      <c r="AM281" s="26" t="s">
        <v>160</v>
      </c>
      <c r="AN281" s="36" t="s">
        <v>3212</v>
      </c>
      <c r="AO281" s="36" t="s">
        <v>3212</v>
      </c>
      <c r="AP281" s="43"/>
      <c r="AQ281" s="42">
        <v>2400000</v>
      </c>
      <c r="AR281" s="42">
        <v>110.95</v>
      </c>
      <c r="AS281" s="42">
        <v>3.6469999999999998</v>
      </c>
      <c r="AT281" s="42">
        <v>9711.2315999999992</v>
      </c>
      <c r="AU281" s="42">
        <v>2662.8</v>
      </c>
      <c r="AY281" s="26" t="s">
        <v>15</v>
      </c>
      <c r="AZ281" s="43">
        <v>1</v>
      </c>
      <c r="BA281" s="43">
        <v>2.759931114139125E-3</v>
      </c>
    </row>
    <row r="282" spans="1:53" ht="14.25" customHeight="1" x14ac:dyDescent="0.2">
      <c r="A282" s="26">
        <v>8694</v>
      </c>
      <c r="B282" s="26">
        <v>12532</v>
      </c>
      <c r="F282" s="26">
        <v>11019035</v>
      </c>
      <c r="G282" s="26" t="s">
        <v>121</v>
      </c>
      <c r="H282" s="26" t="s">
        <v>4244</v>
      </c>
      <c r="I282" s="26" t="s">
        <v>56</v>
      </c>
      <c r="K282" s="26" t="s">
        <v>462</v>
      </c>
      <c r="L282" s="26" t="s">
        <v>57</v>
      </c>
      <c r="M282" s="26" t="s">
        <v>57</v>
      </c>
      <c r="O282" s="36" t="s">
        <v>4245</v>
      </c>
      <c r="P282" s="26" t="s">
        <v>154</v>
      </c>
      <c r="Q282" s="26" t="s">
        <v>154</v>
      </c>
      <c r="R282" s="26" t="s">
        <v>154</v>
      </c>
      <c r="S282" s="26" t="s">
        <v>532</v>
      </c>
      <c r="T282" s="54">
        <v>1.3</v>
      </c>
      <c r="U282" s="26" t="s">
        <v>4153</v>
      </c>
      <c r="V282" s="43">
        <v>0.09</v>
      </c>
      <c r="Y282" s="43"/>
      <c r="Z282" s="43">
        <v>0.1128</v>
      </c>
      <c r="AA282" s="36" t="s">
        <v>4246</v>
      </c>
      <c r="AB282" s="26" t="s">
        <v>347</v>
      </c>
      <c r="AD282" s="55"/>
      <c r="AE282" s="43"/>
      <c r="AF282" s="36"/>
      <c r="AJ282" s="26" t="s">
        <v>53</v>
      </c>
      <c r="AK282" s="26" t="s">
        <v>411</v>
      </c>
      <c r="AM282" s="26" t="s">
        <v>160</v>
      </c>
      <c r="AN282" s="36" t="s">
        <v>3212</v>
      </c>
      <c r="AO282" s="36" t="s">
        <v>3212</v>
      </c>
      <c r="AP282" s="43"/>
      <c r="AQ282" s="42">
        <v>256666.66</v>
      </c>
      <c r="AR282" s="42">
        <v>108.17</v>
      </c>
      <c r="AS282" s="42">
        <v>3.6469999999999998</v>
      </c>
      <c r="AT282" s="42">
        <v>1012.53968</v>
      </c>
      <c r="AU282" s="42">
        <v>277.63632574719003</v>
      </c>
      <c r="AY282" s="26" t="s">
        <v>15</v>
      </c>
      <c r="AZ282" s="43">
        <v>3.8838600799999999E-3</v>
      </c>
      <c r="BA282" s="43">
        <v>1.9385984561495282E-4</v>
      </c>
    </row>
    <row r="283" spans="1:53" ht="14.25" customHeight="1" x14ac:dyDescent="0.2">
      <c r="A283" s="26">
        <v>8694</v>
      </c>
      <c r="B283" s="26">
        <v>12532</v>
      </c>
      <c r="F283" s="26">
        <v>11019036</v>
      </c>
      <c r="G283" s="26" t="s">
        <v>121</v>
      </c>
      <c r="H283" s="26" t="s">
        <v>4244</v>
      </c>
      <c r="I283" s="26" t="s">
        <v>56</v>
      </c>
      <c r="K283" s="26" t="s">
        <v>462</v>
      </c>
      <c r="L283" s="26" t="s">
        <v>57</v>
      </c>
      <c r="M283" s="26" t="s">
        <v>57</v>
      </c>
      <c r="O283" s="36" t="s">
        <v>4245</v>
      </c>
      <c r="P283" s="26" t="s">
        <v>154</v>
      </c>
      <c r="Q283" s="26" t="s">
        <v>154</v>
      </c>
      <c r="R283" s="26" t="s">
        <v>154</v>
      </c>
      <c r="S283" s="26" t="s">
        <v>532</v>
      </c>
      <c r="T283" s="54">
        <v>5.42</v>
      </c>
      <c r="U283" s="26" t="s">
        <v>4153</v>
      </c>
      <c r="V283" s="43">
        <v>0.05</v>
      </c>
      <c r="Y283" s="43"/>
      <c r="Z283" s="43">
        <v>7.5999999999999998E-2</v>
      </c>
      <c r="AA283" s="36" t="s">
        <v>4247</v>
      </c>
      <c r="AB283" s="26" t="s">
        <v>347</v>
      </c>
      <c r="AD283" s="55"/>
      <c r="AE283" s="43"/>
      <c r="AF283" s="36"/>
      <c r="AJ283" s="26" t="s">
        <v>53</v>
      </c>
      <c r="AK283" s="26" t="s">
        <v>411</v>
      </c>
      <c r="AM283" s="26" t="s">
        <v>160</v>
      </c>
      <c r="AN283" s="36" t="s">
        <v>3212</v>
      </c>
      <c r="AO283" s="36" t="s">
        <v>3212</v>
      </c>
      <c r="AP283" s="43"/>
      <c r="AQ283" s="42">
        <v>198916.66</v>
      </c>
      <c r="AR283" s="42">
        <v>97.31</v>
      </c>
      <c r="AS283" s="42">
        <v>3.6469999999999998</v>
      </c>
      <c r="AT283" s="42">
        <v>705.93448000000001</v>
      </c>
      <c r="AU283" s="42">
        <v>193.565802029065</v>
      </c>
      <c r="AY283" s="26" t="s">
        <v>15</v>
      </c>
      <c r="AZ283" s="43">
        <v>2.7077958519999999E-3</v>
      </c>
      <c r="BA283" s="43">
        <v>1.3515751729065276E-4</v>
      </c>
    </row>
    <row r="284" spans="1:53" ht="14.25" customHeight="1" x14ac:dyDescent="0.2">
      <c r="A284" s="26">
        <v>8694</v>
      </c>
      <c r="B284" s="26">
        <v>12532</v>
      </c>
      <c r="F284" s="26">
        <v>11019112</v>
      </c>
      <c r="G284" s="26" t="s">
        <v>121</v>
      </c>
      <c r="H284" s="26" t="s">
        <v>452</v>
      </c>
      <c r="I284" s="26" t="s">
        <v>51</v>
      </c>
      <c r="K284" s="26" t="s">
        <v>84</v>
      </c>
      <c r="L284" s="26" t="s">
        <v>57</v>
      </c>
      <c r="M284" s="26" t="s">
        <v>57</v>
      </c>
      <c r="O284" s="36" t="s">
        <v>3828</v>
      </c>
      <c r="P284" s="26" t="s">
        <v>2540</v>
      </c>
      <c r="Q284" s="26" t="s">
        <v>64</v>
      </c>
      <c r="R284" s="26" t="s">
        <v>413</v>
      </c>
      <c r="S284" s="26" t="s">
        <v>531</v>
      </c>
      <c r="T284" s="54">
        <v>1.94</v>
      </c>
      <c r="U284" s="26" t="s">
        <v>209</v>
      </c>
      <c r="V284" s="43">
        <v>2.5600000000000001E-2</v>
      </c>
      <c r="Y284" s="43"/>
      <c r="Z284" s="43">
        <v>5.1999999999999998E-2</v>
      </c>
      <c r="AA284" s="36" t="s">
        <v>4227</v>
      </c>
      <c r="AB284" s="26" t="s">
        <v>346</v>
      </c>
      <c r="AD284" s="55"/>
      <c r="AE284" s="43"/>
      <c r="AF284" s="36"/>
      <c r="AJ284" s="26" t="s">
        <v>53</v>
      </c>
      <c r="AK284" s="26" t="s">
        <v>411</v>
      </c>
      <c r="AM284" s="26" t="s">
        <v>160</v>
      </c>
      <c r="AN284" s="36" t="s">
        <v>3212</v>
      </c>
      <c r="AO284" s="36" t="s">
        <v>3212</v>
      </c>
      <c r="AP284" s="43"/>
      <c r="AQ284" s="42">
        <v>4887500</v>
      </c>
      <c r="AR284" s="42">
        <v>105.74</v>
      </c>
      <c r="AS284" s="42">
        <v>1</v>
      </c>
      <c r="AT284" s="42">
        <v>5168.0424999999996</v>
      </c>
      <c r="AU284" s="42">
        <v>5168.0424999999996</v>
      </c>
      <c r="AY284" s="26" t="s">
        <v>15</v>
      </c>
      <c r="AZ284" s="43">
        <v>1.9823375176E-2</v>
      </c>
      <c r="BA284" s="43">
        <v>9.8946830526337E-4</v>
      </c>
    </row>
    <row r="285" spans="1:53" ht="14.25" customHeight="1" x14ac:dyDescent="0.2">
      <c r="A285" s="26">
        <v>8694</v>
      </c>
      <c r="B285" s="26">
        <v>12532</v>
      </c>
      <c r="F285" s="26">
        <v>11019227</v>
      </c>
      <c r="G285" s="26" t="s">
        <v>121</v>
      </c>
      <c r="H285" s="26" t="s">
        <v>447</v>
      </c>
      <c r="I285" s="26" t="s">
        <v>51</v>
      </c>
      <c r="K285" s="26" t="s">
        <v>84</v>
      </c>
      <c r="L285" s="26" t="s">
        <v>57</v>
      </c>
      <c r="M285" s="26" t="s">
        <v>57</v>
      </c>
      <c r="O285" s="36" t="s">
        <v>3386</v>
      </c>
      <c r="P285" s="26" t="s">
        <v>154</v>
      </c>
      <c r="Q285" s="26" t="s">
        <v>154</v>
      </c>
      <c r="R285" s="26" t="s">
        <v>154</v>
      </c>
      <c r="S285" s="26" t="s">
        <v>531</v>
      </c>
      <c r="T285" s="54">
        <v>4.42</v>
      </c>
      <c r="U285" s="26" t="s">
        <v>4153</v>
      </c>
      <c r="V285" s="43">
        <v>3.7999999999999999E-2</v>
      </c>
      <c r="Y285" s="43"/>
      <c r="Z285" s="43">
        <v>6.2199999999999998E-2</v>
      </c>
      <c r="AA285" s="36">
        <v>46399</v>
      </c>
      <c r="AB285" s="26" t="s">
        <v>347</v>
      </c>
      <c r="AD285" s="55"/>
      <c r="AE285" s="43"/>
      <c r="AF285" s="36"/>
      <c r="AJ285" s="26" t="s">
        <v>53</v>
      </c>
      <c r="AK285" s="26" t="s">
        <v>411</v>
      </c>
      <c r="AM285" s="26" t="s">
        <v>160</v>
      </c>
      <c r="AN285" s="36" t="s">
        <v>3212</v>
      </c>
      <c r="AO285" s="36" t="s">
        <v>3212</v>
      </c>
      <c r="AP285" s="43"/>
      <c r="AQ285" s="42">
        <v>17901780.82</v>
      </c>
      <c r="AR285" s="42">
        <v>102.33</v>
      </c>
      <c r="AS285" s="42">
        <v>1</v>
      </c>
      <c r="AT285" s="42">
        <v>18318.892309999999</v>
      </c>
      <c r="AU285" s="42">
        <v>18318.892309999999</v>
      </c>
      <c r="AY285" s="26" t="s">
        <v>15</v>
      </c>
      <c r="AZ285" s="43">
        <v>7.0266890235000004E-2</v>
      </c>
      <c r="BA285" s="43">
        <v>3.5073170021875551E-3</v>
      </c>
    </row>
    <row r="286" spans="1:53" ht="14.25" customHeight="1" x14ac:dyDescent="0.2">
      <c r="A286" s="26">
        <v>8694</v>
      </c>
      <c r="B286" s="26">
        <v>12532</v>
      </c>
      <c r="F286" s="26">
        <v>11019269</v>
      </c>
      <c r="G286" s="26" t="s">
        <v>121</v>
      </c>
      <c r="H286" s="26" t="s">
        <v>447</v>
      </c>
      <c r="I286" s="26" t="s">
        <v>51</v>
      </c>
      <c r="K286" s="26" t="s">
        <v>84</v>
      </c>
      <c r="L286" s="26" t="s">
        <v>57</v>
      </c>
      <c r="M286" s="26" t="s">
        <v>57</v>
      </c>
      <c r="O286" s="36" t="s">
        <v>4156</v>
      </c>
      <c r="P286" s="26" t="s">
        <v>154</v>
      </c>
      <c r="Q286" s="26" t="s">
        <v>154</v>
      </c>
      <c r="R286" s="26" t="s">
        <v>154</v>
      </c>
      <c r="S286" s="26" t="s">
        <v>531</v>
      </c>
      <c r="T286" s="54">
        <v>4.42</v>
      </c>
      <c r="U286" s="26" t="s">
        <v>4153</v>
      </c>
      <c r="V286" s="43">
        <v>3.7999999999999999E-2</v>
      </c>
      <c r="Y286" s="43"/>
      <c r="Z286" s="43">
        <v>6.6600000000000006E-2</v>
      </c>
      <c r="AA286" s="36">
        <v>46399</v>
      </c>
      <c r="AB286" s="26" t="s">
        <v>347</v>
      </c>
      <c r="AD286" s="55"/>
      <c r="AE286" s="43"/>
      <c r="AF286" s="36"/>
      <c r="AJ286" s="26" t="s">
        <v>53</v>
      </c>
      <c r="AK286" s="26" t="s">
        <v>411</v>
      </c>
      <c r="AM286" s="26" t="s">
        <v>160</v>
      </c>
      <c r="AN286" s="36" t="s">
        <v>3212</v>
      </c>
      <c r="AO286" s="36" t="s">
        <v>3212</v>
      </c>
      <c r="AP286" s="43"/>
      <c r="AQ286" s="42">
        <v>2466061.64</v>
      </c>
      <c r="AR286" s="42">
        <v>100</v>
      </c>
      <c r="AS286" s="42">
        <v>1</v>
      </c>
      <c r="AT286" s="42">
        <v>2466.0616399999999</v>
      </c>
      <c r="AU286" s="42">
        <v>2466.0616399999999</v>
      </c>
      <c r="AY286" s="26" t="s">
        <v>15</v>
      </c>
      <c r="AZ286" s="43">
        <v>9.4592227320000003E-3</v>
      </c>
      <c r="BA286" s="43">
        <v>4.721497223766651E-4</v>
      </c>
    </row>
    <row r="287" spans="1:53" ht="14.25" customHeight="1" x14ac:dyDescent="0.2">
      <c r="A287" s="26">
        <v>8694</v>
      </c>
      <c r="B287" s="26">
        <v>12532</v>
      </c>
      <c r="F287" s="26">
        <v>11019271</v>
      </c>
      <c r="G287" s="26" t="s">
        <v>121</v>
      </c>
      <c r="H287" s="26" t="s">
        <v>447</v>
      </c>
      <c r="I287" s="26" t="s">
        <v>51</v>
      </c>
      <c r="K287" s="26" t="s">
        <v>84</v>
      </c>
      <c r="L287" s="26" t="s">
        <v>57</v>
      </c>
      <c r="M287" s="26" t="s">
        <v>57</v>
      </c>
      <c r="O287" s="36" t="s">
        <v>4157</v>
      </c>
      <c r="P287" s="26" t="s">
        <v>154</v>
      </c>
      <c r="Q287" s="26" t="s">
        <v>154</v>
      </c>
      <c r="R287" s="26" t="s">
        <v>154</v>
      </c>
      <c r="S287" s="26" t="s">
        <v>531</v>
      </c>
      <c r="T287" s="54">
        <v>4.42</v>
      </c>
      <c r="U287" s="26" t="s">
        <v>4153</v>
      </c>
      <c r="V287" s="43">
        <v>3.7999999999999999E-2</v>
      </c>
      <c r="Y287" s="43"/>
      <c r="Z287" s="43">
        <v>6.1899999999999997E-2</v>
      </c>
      <c r="AA287" s="36">
        <v>46399</v>
      </c>
      <c r="AB287" s="26" t="s">
        <v>347</v>
      </c>
      <c r="AD287" s="55"/>
      <c r="AE287" s="43"/>
      <c r="AF287" s="36"/>
      <c r="AJ287" s="26" t="s">
        <v>53</v>
      </c>
      <c r="AK287" s="26" t="s">
        <v>411</v>
      </c>
      <c r="AM287" s="26" t="s">
        <v>160</v>
      </c>
      <c r="AN287" s="36" t="s">
        <v>3212</v>
      </c>
      <c r="AO287" s="36" t="s">
        <v>3212</v>
      </c>
      <c r="AP287" s="43"/>
      <c r="AQ287" s="42">
        <v>641176.03</v>
      </c>
      <c r="AR287" s="42">
        <v>102.44</v>
      </c>
      <c r="AS287" s="42">
        <v>1</v>
      </c>
      <c r="AT287" s="42">
        <v>656.82073000000003</v>
      </c>
      <c r="AU287" s="42">
        <v>656.82073000000003</v>
      </c>
      <c r="AY287" s="26" t="s">
        <v>15</v>
      </c>
      <c r="AZ287" s="43">
        <v>2.5194072519999998E-3</v>
      </c>
      <c r="BA287" s="43">
        <v>1.2575424729478318E-4</v>
      </c>
    </row>
    <row r="288" spans="1:53" ht="14.25" customHeight="1" x14ac:dyDescent="0.2">
      <c r="A288" s="26">
        <v>8694</v>
      </c>
      <c r="B288" s="26">
        <v>12532</v>
      </c>
      <c r="F288" s="26">
        <v>11019375</v>
      </c>
      <c r="G288" s="26" t="s">
        <v>121</v>
      </c>
      <c r="H288" s="26" t="s">
        <v>451</v>
      </c>
      <c r="I288" s="26" t="s">
        <v>56</v>
      </c>
      <c r="K288" s="26" t="s">
        <v>475</v>
      </c>
      <c r="L288" s="26" t="s">
        <v>57</v>
      </c>
      <c r="M288" s="26" t="s">
        <v>57</v>
      </c>
      <c r="O288" s="36" t="s">
        <v>4158</v>
      </c>
      <c r="P288" s="26" t="s">
        <v>2061</v>
      </c>
      <c r="Q288" s="26" t="s">
        <v>59</v>
      </c>
      <c r="R288" s="26" t="s">
        <v>58</v>
      </c>
      <c r="S288" s="26" t="s">
        <v>531</v>
      </c>
      <c r="T288" s="54">
        <v>3.78</v>
      </c>
      <c r="U288" s="26" t="s">
        <v>209</v>
      </c>
      <c r="V288" s="43">
        <v>3.6880000000000003E-2</v>
      </c>
      <c r="Y288" s="43"/>
      <c r="Z288" s="43">
        <v>6.2300000000000001E-2</v>
      </c>
      <c r="AA288" s="36" t="s">
        <v>1616</v>
      </c>
      <c r="AB288" s="26" t="s">
        <v>346</v>
      </c>
      <c r="AD288" s="55"/>
      <c r="AE288" s="43"/>
      <c r="AF288" s="36"/>
      <c r="AH288" s="45"/>
      <c r="AJ288" s="26" t="s">
        <v>53</v>
      </c>
      <c r="AK288" s="26" t="s">
        <v>411</v>
      </c>
      <c r="AM288" s="26" t="s">
        <v>160</v>
      </c>
      <c r="AN288" s="36" t="s">
        <v>3212</v>
      </c>
      <c r="AO288" s="36" t="s">
        <v>3212</v>
      </c>
      <c r="AP288" s="43"/>
      <c r="AQ288" s="42">
        <v>23281327.68</v>
      </c>
      <c r="AR288" s="42">
        <v>91.22</v>
      </c>
      <c r="AS288" s="42">
        <v>1</v>
      </c>
      <c r="AT288" s="42">
        <v>21237.22711</v>
      </c>
      <c r="AU288" s="42">
        <v>21237.22711</v>
      </c>
      <c r="AY288" s="26" t="s">
        <v>15</v>
      </c>
      <c r="AZ288" s="43">
        <v>8.1460924655999994E-2</v>
      </c>
      <c r="BA288" s="43">
        <v>4.0660584964278051E-3</v>
      </c>
    </row>
    <row r="289" spans="1:53" ht="14.25" customHeight="1" x14ac:dyDescent="0.2">
      <c r="A289" s="26">
        <v>8694</v>
      </c>
      <c r="B289" s="26">
        <v>12532</v>
      </c>
      <c r="F289" s="26">
        <v>11019468</v>
      </c>
      <c r="G289" s="26" t="s">
        <v>121</v>
      </c>
      <c r="H289" s="26" t="s">
        <v>4154</v>
      </c>
      <c r="I289" s="26" t="s">
        <v>56</v>
      </c>
      <c r="K289" s="45" t="s">
        <v>512</v>
      </c>
      <c r="L289" s="26" t="s">
        <v>57</v>
      </c>
      <c r="M289" s="26" t="s">
        <v>57</v>
      </c>
      <c r="O289" s="36" t="s">
        <v>3828</v>
      </c>
      <c r="P289" s="26" t="s">
        <v>2549</v>
      </c>
      <c r="Q289" s="26" t="s">
        <v>64</v>
      </c>
      <c r="R289" s="26" t="s">
        <v>154</v>
      </c>
      <c r="S289" s="26" t="s">
        <v>532</v>
      </c>
      <c r="T289" s="54">
        <v>2.0299999999999998</v>
      </c>
      <c r="U289" s="26" t="s">
        <v>209</v>
      </c>
      <c r="V289" s="43">
        <v>8.8200000000000001E-2</v>
      </c>
      <c r="Y289" s="43"/>
      <c r="Z289" s="43">
        <v>0.1376</v>
      </c>
      <c r="AA289" s="36" t="s">
        <v>4155</v>
      </c>
      <c r="AB289" s="26" t="s">
        <v>346</v>
      </c>
      <c r="AD289" s="55"/>
      <c r="AE289" s="43"/>
      <c r="AF289" s="36"/>
      <c r="AH289" s="45"/>
      <c r="AJ289" s="26" t="s">
        <v>53</v>
      </c>
      <c r="AK289" s="26" t="s">
        <v>411</v>
      </c>
      <c r="AM289" s="26" t="s">
        <v>160</v>
      </c>
      <c r="AN289" s="36" t="s">
        <v>3212</v>
      </c>
      <c r="AO289" s="36" t="s">
        <v>3212</v>
      </c>
      <c r="AP289" s="43"/>
      <c r="AQ289" s="42">
        <v>4300000</v>
      </c>
      <c r="AR289" s="42">
        <v>110.95</v>
      </c>
      <c r="AS289" s="42">
        <v>3.6469999999999998</v>
      </c>
      <c r="AT289" s="42">
        <v>17399.289949999998</v>
      </c>
      <c r="AU289" s="42">
        <v>4770.8500000000004</v>
      </c>
      <c r="AY289" s="26" t="s">
        <v>15</v>
      </c>
      <c r="AZ289" s="43">
        <v>6.6739515489999998E-2</v>
      </c>
      <c r="BA289" s="43">
        <v>3.3312508439341366E-3</v>
      </c>
    </row>
    <row r="290" spans="1:53" ht="14.25" customHeight="1" x14ac:dyDescent="0.2">
      <c r="A290" s="26">
        <v>8694</v>
      </c>
      <c r="B290" s="26">
        <v>12532</v>
      </c>
      <c r="F290" s="26">
        <v>11019576</v>
      </c>
      <c r="G290" s="26" t="s">
        <v>121</v>
      </c>
      <c r="H290" s="26" t="s">
        <v>447</v>
      </c>
      <c r="I290" s="26" t="s">
        <v>51</v>
      </c>
      <c r="K290" s="26" t="s">
        <v>84</v>
      </c>
      <c r="L290" s="26" t="s">
        <v>57</v>
      </c>
      <c r="M290" s="26" t="s">
        <v>57</v>
      </c>
      <c r="O290" s="36" t="s">
        <v>4159</v>
      </c>
      <c r="P290" s="26" t="s">
        <v>154</v>
      </c>
      <c r="Q290" s="26" t="s">
        <v>154</v>
      </c>
      <c r="R290" s="26" t="s">
        <v>154</v>
      </c>
      <c r="S290" s="26" t="s">
        <v>531</v>
      </c>
      <c r="T290" s="54">
        <v>4.42</v>
      </c>
      <c r="U290" s="26" t="s">
        <v>4153</v>
      </c>
      <c r="V290" s="43">
        <v>3.7999999999999999E-2</v>
      </c>
      <c r="Y290" s="43"/>
      <c r="Z290" s="43">
        <v>5.7099999999999998E-2</v>
      </c>
      <c r="AA290" s="36">
        <v>46399</v>
      </c>
      <c r="AB290" s="26" t="s">
        <v>347</v>
      </c>
      <c r="AD290" s="55"/>
      <c r="AE290" s="43"/>
      <c r="AF290" s="36"/>
      <c r="AJ290" s="26" t="s">
        <v>53</v>
      </c>
      <c r="AK290" s="26" t="s">
        <v>411</v>
      </c>
      <c r="AM290" s="26" t="s">
        <v>160</v>
      </c>
      <c r="AN290" s="36" t="s">
        <v>3212</v>
      </c>
      <c r="AO290" s="36" t="s">
        <v>3212</v>
      </c>
      <c r="AP290" s="43"/>
      <c r="AQ290" s="42">
        <v>14979041</v>
      </c>
      <c r="AR290" s="42">
        <v>102.61</v>
      </c>
      <c r="AS290" s="42">
        <v>1</v>
      </c>
      <c r="AT290" s="42">
        <v>15369.99397</v>
      </c>
      <c r="AU290" s="42">
        <v>15369.99397</v>
      </c>
      <c r="AY290" s="26" t="s">
        <v>15</v>
      </c>
      <c r="AZ290" s="43">
        <v>5.8955621383999998E-2</v>
      </c>
      <c r="BA290" s="43">
        <v>2.9427238428097512E-3</v>
      </c>
    </row>
    <row r="291" spans="1:53" ht="14.25" customHeight="1" x14ac:dyDescent="0.2">
      <c r="A291" s="26">
        <v>8694</v>
      </c>
      <c r="B291" s="26">
        <v>12532</v>
      </c>
      <c r="F291" s="26">
        <v>11019581</v>
      </c>
      <c r="G291" s="26" t="s">
        <v>121</v>
      </c>
      <c r="H291" s="26" t="s">
        <v>444</v>
      </c>
      <c r="I291" s="26" t="s">
        <v>51</v>
      </c>
      <c r="K291" s="26" t="s">
        <v>84</v>
      </c>
      <c r="L291" s="26" t="s">
        <v>57</v>
      </c>
      <c r="M291" s="26" t="s">
        <v>57</v>
      </c>
      <c r="O291" s="36">
        <v>44807</v>
      </c>
      <c r="P291" s="26" t="s">
        <v>154</v>
      </c>
      <c r="Q291" s="26" t="s">
        <v>154</v>
      </c>
      <c r="R291" s="26" t="s">
        <v>154</v>
      </c>
      <c r="S291" s="26" t="s">
        <v>531</v>
      </c>
      <c r="T291" s="54">
        <v>3.88</v>
      </c>
      <c r="U291" s="26" t="s">
        <v>4153</v>
      </c>
      <c r="V291" s="43">
        <v>3.7999999999999999E-2</v>
      </c>
      <c r="Y291" s="43"/>
      <c r="Z291" s="43">
        <v>5.7299999999999997E-2</v>
      </c>
      <c r="AA291" s="36">
        <v>47364</v>
      </c>
      <c r="AB291" s="26" t="s">
        <v>347</v>
      </c>
      <c r="AD291" s="55"/>
      <c r="AE291" s="43"/>
      <c r="AF291" s="36"/>
      <c r="AJ291" s="26" t="s">
        <v>57</v>
      </c>
      <c r="AK291" s="26" t="s">
        <v>411</v>
      </c>
      <c r="AM291" s="26" t="s">
        <v>160</v>
      </c>
      <c r="AN291" s="36" t="s">
        <v>3212</v>
      </c>
      <c r="AO291" s="36" t="s">
        <v>3212</v>
      </c>
      <c r="AP291" s="43"/>
      <c r="AQ291" s="42">
        <v>1256643.3600000001</v>
      </c>
      <c r="AR291" s="42">
        <v>93.27</v>
      </c>
      <c r="AS291" s="42">
        <v>1</v>
      </c>
      <c r="AT291" s="42">
        <v>1172.0712599999999</v>
      </c>
      <c r="AU291" s="42">
        <v>1172.0712599999999</v>
      </c>
      <c r="AY291" s="26" t="s">
        <v>15</v>
      </c>
      <c r="AZ291" s="43">
        <v>4.4957850709999997E-3</v>
      </c>
      <c r="BA291" s="43">
        <v>2.244036041267274E-4</v>
      </c>
    </row>
    <row r="292" spans="1:53" ht="14.25" customHeight="1" x14ac:dyDescent="0.2">
      <c r="A292" s="26">
        <v>8694</v>
      </c>
      <c r="B292" s="26">
        <v>12532</v>
      </c>
      <c r="F292" s="26">
        <v>11019587</v>
      </c>
      <c r="G292" s="26" t="s">
        <v>121</v>
      </c>
      <c r="H292" s="26" t="s">
        <v>444</v>
      </c>
      <c r="I292" s="26" t="s">
        <v>51</v>
      </c>
      <c r="K292" s="26" t="s">
        <v>84</v>
      </c>
      <c r="L292" s="26" t="s">
        <v>57</v>
      </c>
      <c r="M292" s="26" t="s">
        <v>57</v>
      </c>
      <c r="O292" s="36" t="s">
        <v>4160</v>
      </c>
      <c r="P292" s="26" t="s">
        <v>154</v>
      </c>
      <c r="Q292" s="26" t="s">
        <v>154</v>
      </c>
      <c r="R292" s="26" t="s">
        <v>154</v>
      </c>
      <c r="S292" s="26" t="s">
        <v>531</v>
      </c>
      <c r="T292" s="54">
        <v>3.88</v>
      </c>
      <c r="U292" s="26" t="s">
        <v>4153</v>
      </c>
      <c r="V292" s="43">
        <v>3.7999999999999999E-2</v>
      </c>
      <c r="Y292" s="43"/>
      <c r="Z292" s="43">
        <v>5.45E-2</v>
      </c>
      <c r="AA292" s="36">
        <v>47364</v>
      </c>
      <c r="AB292" s="26" t="s">
        <v>347</v>
      </c>
      <c r="AD292" s="55"/>
      <c r="AE292" s="43"/>
      <c r="AF292" s="36"/>
      <c r="AJ292" s="26" t="s">
        <v>57</v>
      </c>
      <c r="AK292" s="26" t="s">
        <v>411</v>
      </c>
      <c r="AM292" s="26" t="s">
        <v>160</v>
      </c>
      <c r="AN292" s="36" t="s">
        <v>3212</v>
      </c>
      <c r="AO292" s="36" t="s">
        <v>3212</v>
      </c>
      <c r="AP292" s="43"/>
      <c r="AQ292" s="42">
        <v>19970440.460000001</v>
      </c>
      <c r="AR292" s="42">
        <v>94.26</v>
      </c>
      <c r="AS292" s="42">
        <v>1</v>
      </c>
      <c r="AT292" s="42">
        <v>18824.137180000002</v>
      </c>
      <c r="AU292" s="42">
        <v>18824.137180000002</v>
      </c>
      <c r="AY292" s="26" t="s">
        <v>15</v>
      </c>
      <c r="AZ292" s="43">
        <v>7.2204888735E-2</v>
      </c>
      <c r="BA292" s="43">
        <v>3.6040506852526447E-3</v>
      </c>
    </row>
    <row r="293" spans="1:53" ht="14.25" customHeight="1" x14ac:dyDescent="0.2">
      <c r="A293" s="26">
        <v>8694</v>
      </c>
      <c r="B293" s="26">
        <v>12532</v>
      </c>
      <c r="F293" s="26">
        <v>11019588</v>
      </c>
      <c r="G293" s="26" t="s">
        <v>121</v>
      </c>
      <c r="I293" s="26" t="s">
        <v>51</v>
      </c>
      <c r="K293" s="26" t="s">
        <v>84</v>
      </c>
      <c r="L293" s="26" t="s">
        <v>57</v>
      </c>
      <c r="M293" s="26" t="s">
        <v>57</v>
      </c>
      <c r="O293" s="36" t="s">
        <v>4161</v>
      </c>
      <c r="P293" s="26" t="s">
        <v>154</v>
      </c>
      <c r="Q293" s="26" t="s">
        <v>154</v>
      </c>
      <c r="R293" s="26" t="s">
        <v>154</v>
      </c>
      <c r="S293" s="26" t="s">
        <v>531</v>
      </c>
      <c r="T293" s="54">
        <v>6.07</v>
      </c>
      <c r="U293" s="26" t="s">
        <v>4153</v>
      </c>
      <c r="V293" s="43">
        <v>0</v>
      </c>
      <c r="Y293" s="43"/>
      <c r="Z293" s="43">
        <v>0.1288</v>
      </c>
      <c r="AA293" s="36"/>
      <c r="AB293" s="26" t="s">
        <v>347</v>
      </c>
      <c r="AD293" s="55"/>
      <c r="AE293" s="43"/>
      <c r="AF293" s="36"/>
      <c r="AJ293" s="26" t="s">
        <v>53</v>
      </c>
      <c r="AK293" s="26" t="s">
        <v>411</v>
      </c>
      <c r="AM293" s="26" t="s">
        <v>160</v>
      </c>
      <c r="AN293" s="36" t="s">
        <v>3212</v>
      </c>
      <c r="AO293" s="36" t="s">
        <v>3212</v>
      </c>
      <c r="AP293" s="43"/>
      <c r="AQ293" s="42">
        <v>5218890.6900000004</v>
      </c>
      <c r="AR293" s="42">
        <v>100.14</v>
      </c>
      <c r="AS293" s="42">
        <v>1</v>
      </c>
      <c r="AT293" s="42">
        <v>5226.1971400000002</v>
      </c>
      <c r="AU293" s="42">
        <v>5226.1971400000002</v>
      </c>
      <c r="AY293" s="26" t="s">
        <v>15</v>
      </c>
      <c r="AZ293" s="43">
        <v>2.0046442468000001E-2</v>
      </c>
      <c r="BA293" s="43">
        <v>1.0006025351161627E-3</v>
      </c>
    </row>
    <row r="294" spans="1:53" ht="14.25" customHeight="1" x14ac:dyDescent="0.2">
      <c r="A294" s="26">
        <v>8694</v>
      </c>
      <c r="B294" s="26">
        <v>12532</v>
      </c>
      <c r="F294" s="26">
        <v>11019675</v>
      </c>
      <c r="G294" s="26" t="s">
        <v>121</v>
      </c>
      <c r="H294" s="26" t="s">
        <v>444</v>
      </c>
      <c r="I294" s="26" t="s">
        <v>51</v>
      </c>
      <c r="K294" s="26" t="s">
        <v>84</v>
      </c>
      <c r="L294" s="26" t="s">
        <v>57</v>
      </c>
      <c r="M294" s="26" t="s">
        <v>57</v>
      </c>
      <c r="O294" s="36">
        <v>44597</v>
      </c>
      <c r="P294" s="26" t="s">
        <v>154</v>
      </c>
      <c r="Q294" s="26" t="s">
        <v>154</v>
      </c>
      <c r="R294" s="26" t="s">
        <v>154</v>
      </c>
      <c r="S294" s="26" t="s">
        <v>531</v>
      </c>
      <c r="T294" s="54">
        <v>3.88</v>
      </c>
      <c r="U294" s="26" t="s">
        <v>4153</v>
      </c>
      <c r="V294" s="43">
        <v>3.7999999999999999E-2</v>
      </c>
      <c r="Y294" s="43"/>
      <c r="Z294" s="43">
        <v>5.2299999999999999E-2</v>
      </c>
      <c r="AA294" s="36">
        <v>47364</v>
      </c>
      <c r="AB294" s="26" t="s">
        <v>347</v>
      </c>
      <c r="AD294" s="55"/>
      <c r="AE294" s="43"/>
      <c r="AF294" s="36"/>
      <c r="AJ294" s="26" t="s">
        <v>57</v>
      </c>
      <c r="AK294" s="26" t="s">
        <v>411</v>
      </c>
      <c r="AM294" s="26" t="s">
        <v>160</v>
      </c>
      <c r="AN294" s="36" t="s">
        <v>3212</v>
      </c>
      <c r="AO294" s="36" t="s">
        <v>3212</v>
      </c>
      <c r="AP294" s="43"/>
      <c r="AQ294" s="42">
        <v>1331362.7</v>
      </c>
      <c r="AR294" s="42">
        <v>95.01</v>
      </c>
      <c r="AS294" s="42">
        <v>1</v>
      </c>
      <c r="AT294" s="42">
        <v>1264.9277</v>
      </c>
      <c r="AU294" s="42">
        <v>1264.9277</v>
      </c>
      <c r="AY294" s="26" t="s">
        <v>15</v>
      </c>
      <c r="AZ294" s="43">
        <v>4.85196017E-3</v>
      </c>
      <c r="BA294" s="43">
        <v>2.4218180628346079E-4</v>
      </c>
    </row>
    <row r="295" spans="1:53" ht="14.25" customHeight="1" x14ac:dyDescent="0.2">
      <c r="A295" s="26">
        <v>8694</v>
      </c>
      <c r="B295" s="26">
        <v>12532</v>
      </c>
      <c r="F295" s="26">
        <v>11019683</v>
      </c>
      <c r="G295" s="26" t="s">
        <v>121</v>
      </c>
      <c r="H295" s="26" t="s">
        <v>452</v>
      </c>
      <c r="I295" s="26" t="s">
        <v>51</v>
      </c>
      <c r="K295" s="26" t="s">
        <v>79</v>
      </c>
      <c r="L295" s="26" t="s">
        <v>57</v>
      </c>
      <c r="M295" s="26" t="s">
        <v>57</v>
      </c>
      <c r="O295" s="36" t="s">
        <v>4163</v>
      </c>
      <c r="P295" s="26" t="s">
        <v>154</v>
      </c>
      <c r="Q295" s="26" t="s">
        <v>154</v>
      </c>
      <c r="R295" s="26" t="s">
        <v>154</v>
      </c>
      <c r="S295" s="26" t="s">
        <v>531</v>
      </c>
      <c r="T295" s="54">
        <v>1.37</v>
      </c>
      <c r="U295" s="26" t="s">
        <v>4153</v>
      </c>
      <c r="V295" s="43">
        <v>6.9000000000000006E-2</v>
      </c>
      <c r="Y295" s="43"/>
      <c r="Z295" s="43">
        <v>7.6799999999999993E-2</v>
      </c>
      <c r="AA295" s="36" t="s">
        <v>4164</v>
      </c>
      <c r="AB295" s="26" t="s">
        <v>347</v>
      </c>
      <c r="AD295" s="55"/>
      <c r="AE295" s="43"/>
      <c r="AF295" s="36"/>
      <c r="AH295" s="45"/>
      <c r="AJ295" s="26" t="s">
        <v>53</v>
      </c>
      <c r="AK295" s="26" t="s">
        <v>411</v>
      </c>
      <c r="AM295" s="26" t="s">
        <v>160</v>
      </c>
      <c r="AN295" s="36" t="s">
        <v>3212</v>
      </c>
      <c r="AO295" s="36" t="s">
        <v>3212</v>
      </c>
      <c r="AP295" s="43"/>
      <c r="AQ295" s="42">
        <v>6666666.6699999999</v>
      </c>
      <c r="AR295" s="42">
        <v>99.19</v>
      </c>
      <c r="AS295" s="42">
        <v>1</v>
      </c>
      <c r="AT295" s="42">
        <v>6612.6666699999996</v>
      </c>
      <c r="AU295" s="42">
        <v>6612.6666699999996</v>
      </c>
      <c r="AY295" s="26" t="s">
        <v>15</v>
      </c>
      <c r="AZ295" s="43">
        <v>2.5364608034000001E-2</v>
      </c>
      <c r="BA295" s="43">
        <v>1.2660546199526168E-3</v>
      </c>
    </row>
    <row r="296" spans="1:53" ht="14.25" customHeight="1" x14ac:dyDescent="0.2">
      <c r="A296" s="26">
        <v>8694</v>
      </c>
      <c r="B296" s="26">
        <v>12532</v>
      </c>
      <c r="F296" s="26">
        <v>11019685</v>
      </c>
      <c r="G296" s="26" t="s">
        <v>121</v>
      </c>
      <c r="H296" s="26" t="s">
        <v>452</v>
      </c>
      <c r="I296" s="26" t="s">
        <v>51</v>
      </c>
      <c r="K296" s="26" t="s">
        <v>79</v>
      </c>
      <c r="L296" s="26" t="s">
        <v>57</v>
      </c>
      <c r="M296" s="26" t="s">
        <v>57</v>
      </c>
      <c r="O296" s="36" t="s">
        <v>4163</v>
      </c>
      <c r="P296" s="26" t="s">
        <v>154</v>
      </c>
      <c r="Q296" s="26" t="s">
        <v>154</v>
      </c>
      <c r="R296" s="26" t="s">
        <v>154</v>
      </c>
      <c r="S296" s="26" t="s">
        <v>531</v>
      </c>
      <c r="T296" s="54">
        <v>1.37</v>
      </c>
      <c r="U296" s="26" t="s">
        <v>4153</v>
      </c>
      <c r="V296" s="43">
        <v>6.9000000000000006E-2</v>
      </c>
      <c r="Y296" s="43"/>
      <c r="Z296" s="43">
        <v>7.6799999999999993E-2</v>
      </c>
      <c r="AA296" s="36" t="s">
        <v>4164</v>
      </c>
      <c r="AB296" s="26" t="s">
        <v>347</v>
      </c>
      <c r="AD296" s="55"/>
      <c r="AE296" s="43"/>
      <c r="AF296" s="36"/>
      <c r="AH296" s="45"/>
      <c r="AJ296" s="26" t="s">
        <v>53</v>
      </c>
      <c r="AK296" s="26" t="s">
        <v>411</v>
      </c>
      <c r="AM296" s="26" t="s">
        <v>160</v>
      </c>
      <c r="AN296" s="36" t="s">
        <v>3212</v>
      </c>
      <c r="AO296" s="36" t="s">
        <v>3212</v>
      </c>
      <c r="AP296" s="43"/>
      <c r="AQ296" s="42">
        <v>3333333.33</v>
      </c>
      <c r="AR296" s="42">
        <v>99.19</v>
      </c>
      <c r="AS296" s="42">
        <v>1</v>
      </c>
      <c r="AT296" s="42">
        <v>3306.3333299999999</v>
      </c>
      <c r="AU296" s="42">
        <v>3306.3333299999999</v>
      </c>
      <c r="AY296" s="26" t="s">
        <v>15</v>
      </c>
      <c r="AZ296" s="43">
        <v>1.2682303997000001E-2</v>
      </c>
      <c r="BA296" s="43">
        <v>6.3302730901901338E-4</v>
      </c>
    </row>
    <row r="297" spans="1:53" ht="14.25" customHeight="1" x14ac:dyDescent="0.2">
      <c r="A297" s="26">
        <v>8694</v>
      </c>
      <c r="B297" s="26">
        <v>12532</v>
      </c>
      <c r="F297" s="26">
        <v>11019686</v>
      </c>
      <c r="G297" s="26" t="s">
        <v>121</v>
      </c>
      <c r="H297" s="26" t="s">
        <v>4154</v>
      </c>
      <c r="I297" s="26" t="s">
        <v>51</v>
      </c>
      <c r="K297" s="26" t="s">
        <v>84</v>
      </c>
      <c r="L297" s="26" t="s">
        <v>57</v>
      </c>
      <c r="M297" s="26" t="s">
        <v>57</v>
      </c>
      <c r="O297" s="36">
        <v>44567</v>
      </c>
      <c r="P297" s="26" t="s">
        <v>154</v>
      </c>
      <c r="Q297" s="26" t="s">
        <v>154</v>
      </c>
      <c r="R297" s="26" t="s">
        <v>154</v>
      </c>
      <c r="S297" s="26" t="s">
        <v>531</v>
      </c>
      <c r="T297" s="54">
        <v>4.66</v>
      </c>
      <c r="U297" s="26" t="s">
        <v>4153</v>
      </c>
      <c r="V297" s="43">
        <v>5.5E-2</v>
      </c>
      <c r="Y297" s="43"/>
      <c r="Z297" s="43">
        <v>6.0400000000000002E-2</v>
      </c>
      <c r="AA297" s="36" t="s">
        <v>4165</v>
      </c>
      <c r="AB297" s="26" t="s">
        <v>346</v>
      </c>
      <c r="AD297" s="55"/>
      <c r="AE297" s="43"/>
      <c r="AF297" s="36"/>
      <c r="AJ297" s="26" t="s">
        <v>53</v>
      </c>
      <c r="AK297" s="26" t="s">
        <v>411</v>
      </c>
      <c r="AM297" s="26" t="s">
        <v>160</v>
      </c>
      <c r="AN297" s="36" t="s">
        <v>3212</v>
      </c>
      <c r="AO297" s="36" t="s">
        <v>3212</v>
      </c>
      <c r="AP297" s="43"/>
      <c r="AQ297" s="42">
        <v>793545</v>
      </c>
      <c r="AR297" s="42">
        <v>97.65</v>
      </c>
      <c r="AS297" s="42">
        <v>1</v>
      </c>
      <c r="AT297" s="42">
        <v>774.89669000000004</v>
      </c>
      <c r="AU297" s="42">
        <v>774.89669000000004</v>
      </c>
      <c r="AY297" s="26" t="s">
        <v>15</v>
      </c>
      <c r="AZ297" s="43">
        <v>2.972318398E-3</v>
      </c>
      <c r="BA297" s="43">
        <v>1.4836095380571949E-4</v>
      </c>
    </row>
    <row r="298" spans="1:53" ht="14.25" customHeight="1" x14ac:dyDescent="0.2">
      <c r="A298" s="26">
        <v>8694</v>
      </c>
      <c r="B298" s="26">
        <v>12532</v>
      </c>
      <c r="F298" s="26">
        <v>11019691</v>
      </c>
      <c r="G298" s="26" t="s">
        <v>121</v>
      </c>
      <c r="H298" s="26" t="s">
        <v>4154</v>
      </c>
      <c r="I298" s="26" t="s">
        <v>51</v>
      </c>
      <c r="K298" s="26" t="s">
        <v>84</v>
      </c>
      <c r="L298" s="26" t="s">
        <v>57</v>
      </c>
      <c r="M298" s="26" t="s">
        <v>57</v>
      </c>
      <c r="O298" s="36" t="s">
        <v>3695</v>
      </c>
      <c r="P298" s="26" t="s">
        <v>154</v>
      </c>
      <c r="Q298" s="26" t="s">
        <v>154</v>
      </c>
      <c r="R298" s="26" t="s">
        <v>154</v>
      </c>
      <c r="S298" s="26" t="s">
        <v>531</v>
      </c>
      <c r="T298" s="54">
        <v>4.66</v>
      </c>
      <c r="U298" s="26" t="s">
        <v>4153</v>
      </c>
      <c r="V298" s="43">
        <v>5.5649999999999998E-2</v>
      </c>
      <c r="Y298" s="43"/>
      <c r="Z298" s="43">
        <v>5.6099999999999997E-2</v>
      </c>
      <c r="AA298" s="36" t="s">
        <v>4165</v>
      </c>
      <c r="AB298" s="26" t="s">
        <v>346</v>
      </c>
      <c r="AD298" s="55"/>
      <c r="AE298" s="43"/>
      <c r="AF298" s="36"/>
      <c r="AJ298" s="26" t="s">
        <v>53</v>
      </c>
      <c r="AK298" s="26" t="s">
        <v>411</v>
      </c>
      <c r="AM298" s="26" t="s">
        <v>160</v>
      </c>
      <c r="AN298" s="36" t="s">
        <v>3212</v>
      </c>
      <c r="AO298" s="36" t="s">
        <v>3212</v>
      </c>
      <c r="AP298" s="43"/>
      <c r="AQ298" s="42">
        <v>4020</v>
      </c>
      <c r="AR298" s="42">
        <v>99.82</v>
      </c>
      <c r="AS298" s="42">
        <v>1</v>
      </c>
      <c r="AT298" s="42">
        <v>4.0127600000000001</v>
      </c>
      <c r="AU298" s="42">
        <v>4.0127600000000001</v>
      </c>
      <c r="AY298" s="26" t="s">
        <v>15</v>
      </c>
      <c r="AZ298" s="43">
        <v>1.5391987773651599E-5</v>
      </c>
      <c r="BA298" s="43">
        <v>7.6827906052023384E-7</v>
      </c>
    </row>
    <row r="299" spans="1:53" ht="14.25" customHeight="1" x14ac:dyDescent="0.2">
      <c r="A299" s="26">
        <v>8694</v>
      </c>
      <c r="B299" s="26">
        <v>12532</v>
      </c>
      <c r="F299" s="26">
        <v>11019891</v>
      </c>
      <c r="G299" s="26" t="s">
        <v>121</v>
      </c>
      <c r="H299" s="26" t="s">
        <v>445</v>
      </c>
      <c r="I299" s="26" t="s">
        <v>51</v>
      </c>
      <c r="K299" s="26" t="s">
        <v>84</v>
      </c>
      <c r="L299" s="26" t="s">
        <v>57</v>
      </c>
      <c r="M299" s="26" t="s">
        <v>57</v>
      </c>
      <c r="O299" s="36" t="s">
        <v>4166</v>
      </c>
      <c r="P299" s="26" t="s">
        <v>154</v>
      </c>
      <c r="Q299" s="26" t="s">
        <v>154</v>
      </c>
      <c r="R299" s="26" t="s">
        <v>154</v>
      </c>
      <c r="S299" s="26" t="s">
        <v>531</v>
      </c>
      <c r="T299" s="54">
        <v>2.25</v>
      </c>
      <c r="U299" s="26" t="s">
        <v>4153</v>
      </c>
      <c r="V299" s="43">
        <v>0.12</v>
      </c>
      <c r="Y299" s="43"/>
      <c r="Z299" s="43">
        <v>0.1099</v>
      </c>
      <c r="AA299" s="36">
        <v>46391</v>
      </c>
      <c r="AB299" s="26" t="s">
        <v>347</v>
      </c>
      <c r="AD299" s="55"/>
      <c r="AE299" s="43"/>
      <c r="AF299" s="36"/>
      <c r="AJ299" s="26" t="s">
        <v>53</v>
      </c>
      <c r="AK299" s="26" t="s">
        <v>411</v>
      </c>
      <c r="AM299" s="26" t="s">
        <v>160</v>
      </c>
      <c r="AN299" s="36" t="s">
        <v>3212</v>
      </c>
      <c r="AO299" s="36" t="s">
        <v>3212</v>
      </c>
      <c r="AP299" s="43"/>
      <c r="AQ299" s="42">
        <v>414507.43</v>
      </c>
      <c r="AR299" s="42">
        <v>134.80000000000001</v>
      </c>
      <c r="AS299" s="42">
        <v>1</v>
      </c>
      <c r="AT299" s="42">
        <v>558.75602000000003</v>
      </c>
      <c r="AU299" s="42">
        <v>558.75602000000003</v>
      </c>
      <c r="AY299" s="26" t="s">
        <v>15</v>
      </c>
      <c r="AZ299" s="43">
        <v>2.1432544750000001E-3</v>
      </c>
      <c r="BA299" s="43">
        <v>1.0697887491542603E-4</v>
      </c>
    </row>
    <row r="300" spans="1:53" ht="14.25" customHeight="1" x14ac:dyDescent="0.2">
      <c r="A300" s="26">
        <v>8694</v>
      </c>
      <c r="B300" s="26">
        <v>12532</v>
      </c>
      <c r="F300" s="26">
        <v>11019892</v>
      </c>
      <c r="G300" s="26" t="s">
        <v>121</v>
      </c>
      <c r="H300" s="26" t="s">
        <v>4154</v>
      </c>
      <c r="I300" s="26" t="s">
        <v>51</v>
      </c>
      <c r="K300" s="26" t="s">
        <v>84</v>
      </c>
      <c r="L300" s="26" t="s">
        <v>57</v>
      </c>
      <c r="M300" s="26" t="s">
        <v>57</v>
      </c>
      <c r="O300" s="36" t="s">
        <v>3520</v>
      </c>
      <c r="P300" s="26" t="s">
        <v>154</v>
      </c>
      <c r="Q300" s="26" t="s">
        <v>154</v>
      </c>
      <c r="R300" s="26" t="s">
        <v>154</v>
      </c>
      <c r="S300" s="26" t="s">
        <v>531</v>
      </c>
      <c r="T300" s="54">
        <v>4.6100000000000003</v>
      </c>
      <c r="U300" s="26" t="s">
        <v>4153</v>
      </c>
      <c r="V300" s="43">
        <v>0.06</v>
      </c>
      <c r="Y300" s="43"/>
      <c r="Z300" s="43">
        <v>6.7400000000000002E-2</v>
      </c>
      <c r="AA300" s="36" t="s">
        <v>4165</v>
      </c>
      <c r="AB300" s="26" t="s">
        <v>346</v>
      </c>
      <c r="AD300" s="55"/>
      <c r="AE300" s="43"/>
      <c r="AF300" s="36"/>
      <c r="AJ300" s="26" t="s">
        <v>53</v>
      </c>
      <c r="AK300" s="26" t="s">
        <v>411</v>
      </c>
      <c r="AM300" s="26" t="s">
        <v>160</v>
      </c>
      <c r="AN300" s="36" t="s">
        <v>3212</v>
      </c>
      <c r="AO300" s="36" t="s">
        <v>3212</v>
      </c>
      <c r="AP300" s="43"/>
      <c r="AQ300" s="42">
        <v>30000</v>
      </c>
      <c r="AR300" s="42">
        <v>96.83</v>
      </c>
      <c r="AS300" s="42">
        <v>1</v>
      </c>
      <c r="AT300" s="42">
        <v>29.048999999999999</v>
      </c>
      <c r="AU300" s="42">
        <v>29.048999999999999</v>
      </c>
      <c r="AY300" s="26" t="s">
        <v>15</v>
      </c>
      <c r="AZ300" s="43">
        <v>1.11425017E-4</v>
      </c>
      <c r="BA300" s="43">
        <v>5.561692807208074E-6</v>
      </c>
    </row>
    <row r="301" spans="1:53" ht="14.25" customHeight="1" x14ac:dyDescent="0.2">
      <c r="A301" s="26">
        <v>8694</v>
      </c>
      <c r="B301" s="26">
        <v>12532</v>
      </c>
      <c r="F301" s="26">
        <v>11019895</v>
      </c>
      <c r="G301" s="26" t="s">
        <v>121</v>
      </c>
      <c r="H301" s="26" t="s">
        <v>4154</v>
      </c>
      <c r="I301" s="26" t="s">
        <v>51</v>
      </c>
      <c r="K301" s="26" t="s">
        <v>84</v>
      </c>
      <c r="L301" s="26" t="s">
        <v>57</v>
      </c>
      <c r="M301" s="26" t="s">
        <v>57</v>
      </c>
      <c r="O301" s="36" t="s">
        <v>4167</v>
      </c>
      <c r="P301" s="26" t="s">
        <v>154</v>
      </c>
      <c r="Q301" s="26" t="s">
        <v>154</v>
      </c>
      <c r="R301" s="26" t="s">
        <v>154</v>
      </c>
      <c r="S301" s="26" t="s">
        <v>531</v>
      </c>
      <c r="T301" s="54">
        <v>4.6100000000000003</v>
      </c>
      <c r="U301" s="26" t="s">
        <v>4153</v>
      </c>
      <c r="V301" s="43">
        <v>0.06</v>
      </c>
      <c r="Y301" s="43"/>
      <c r="Z301" s="43">
        <v>6.7400000000000002E-2</v>
      </c>
      <c r="AA301" s="36" t="s">
        <v>4165</v>
      </c>
      <c r="AB301" s="26" t="s">
        <v>346</v>
      </c>
      <c r="AD301" s="55"/>
      <c r="AE301" s="43"/>
      <c r="AF301" s="36"/>
      <c r="AJ301" s="26" t="s">
        <v>53</v>
      </c>
      <c r="AK301" s="26" t="s">
        <v>411</v>
      </c>
      <c r="AM301" s="26" t="s">
        <v>160</v>
      </c>
      <c r="AN301" s="36" t="s">
        <v>3212</v>
      </c>
      <c r="AO301" s="36" t="s">
        <v>3212</v>
      </c>
      <c r="AP301" s="43"/>
      <c r="AQ301" s="42">
        <v>75000</v>
      </c>
      <c r="AR301" s="42">
        <v>96.85</v>
      </c>
      <c r="AS301" s="42">
        <v>1</v>
      </c>
      <c r="AT301" s="42">
        <v>72.637500000000003</v>
      </c>
      <c r="AU301" s="42">
        <v>72.637500000000003</v>
      </c>
      <c r="AY301" s="26" t="s">
        <v>15</v>
      </c>
      <c r="AZ301" s="43">
        <v>2.7862007899999999E-4</v>
      </c>
      <c r="BA301" s="43">
        <v>1.3907103903183465E-5</v>
      </c>
    </row>
    <row r="302" spans="1:53" ht="14.25" customHeight="1" x14ac:dyDescent="0.2">
      <c r="A302" s="26">
        <v>8694</v>
      </c>
      <c r="B302" s="26">
        <v>12532</v>
      </c>
      <c r="F302" s="26">
        <v>11019896</v>
      </c>
      <c r="G302" s="26" t="s">
        <v>121</v>
      </c>
      <c r="H302" s="26" t="s">
        <v>452</v>
      </c>
      <c r="I302" s="26" t="s">
        <v>51</v>
      </c>
      <c r="K302" s="26" t="s">
        <v>79</v>
      </c>
      <c r="L302" s="26" t="s">
        <v>57</v>
      </c>
      <c r="M302" s="26" t="s">
        <v>57</v>
      </c>
      <c r="O302" s="36" t="s">
        <v>4167</v>
      </c>
      <c r="P302" s="26" t="s">
        <v>154</v>
      </c>
      <c r="Q302" s="26" t="s">
        <v>154</v>
      </c>
      <c r="R302" s="26" t="s">
        <v>154</v>
      </c>
      <c r="S302" s="26" t="s">
        <v>531</v>
      </c>
      <c r="T302" s="54">
        <v>1.36</v>
      </c>
      <c r="U302" s="26" t="s">
        <v>4153</v>
      </c>
      <c r="V302" s="43">
        <v>7.9000000000000001E-2</v>
      </c>
      <c r="Y302" s="43"/>
      <c r="Z302" s="43">
        <v>8.2199999999999995E-2</v>
      </c>
      <c r="AA302" s="36" t="s">
        <v>4164</v>
      </c>
      <c r="AB302" s="26" t="s">
        <v>347</v>
      </c>
      <c r="AD302" s="55"/>
      <c r="AE302" s="43"/>
      <c r="AF302" s="36"/>
      <c r="AH302" s="45"/>
      <c r="AJ302" s="26" t="s">
        <v>53</v>
      </c>
      <c r="AK302" s="26" t="s">
        <v>411</v>
      </c>
      <c r="AM302" s="26" t="s">
        <v>160</v>
      </c>
      <c r="AN302" s="36" t="s">
        <v>3212</v>
      </c>
      <c r="AO302" s="36" t="s">
        <v>3212</v>
      </c>
      <c r="AP302" s="43"/>
      <c r="AQ302" s="42">
        <v>3333333.33</v>
      </c>
      <c r="AR302" s="42">
        <v>99.82</v>
      </c>
      <c r="AS302" s="42">
        <v>1</v>
      </c>
      <c r="AT302" s="42">
        <v>3327.3333299999999</v>
      </c>
      <c r="AU302" s="42">
        <v>3327.3333299999999</v>
      </c>
      <c r="AY302" s="26" t="s">
        <v>15</v>
      </c>
      <c r="AZ302" s="43">
        <v>1.2762854976E-2</v>
      </c>
      <c r="BA302" s="43">
        <v>6.370479482476054E-4</v>
      </c>
    </row>
    <row r="303" spans="1:53" ht="14.25" customHeight="1" x14ac:dyDescent="0.2">
      <c r="A303" s="26">
        <v>8694</v>
      </c>
      <c r="B303" s="26">
        <v>12532</v>
      </c>
      <c r="F303" s="26">
        <v>11019903</v>
      </c>
      <c r="G303" s="26" t="s">
        <v>121</v>
      </c>
      <c r="H303" s="26" t="s">
        <v>4154</v>
      </c>
      <c r="I303" s="26" t="s">
        <v>51</v>
      </c>
      <c r="K303" s="26" t="s">
        <v>84</v>
      </c>
      <c r="L303" s="26" t="s">
        <v>57</v>
      </c>
      <c r="M303" s="26" t="s">
        <v>57</v>
      </c>
      <c r="O303" s="36" t="s">
        <v>4168</v>
      </c>
      <c r="P303" s="26" t="s">
        <v>154</v>
      </c>
      <c r="Q303" s="26" t="s">
        <v>154</v>
      </c>
      <c r="R303" s="26" t="s">
        <v>154</v>
      </c>
      <c r="S303" s="26" t="s">
        <v>531</v>
      </c>
      <c r="T303" s="54">
        <v>4.6100000000000003</v>
      </c>
      <c r="U303" s="26" t="s">
        <v>4153</v>
      </c>
      <c r="V303" s="43">
        <v>0.06</v>
      </c>
      <c r="Y303" s="43"/>
      <c r="Z303" s="43">
        <v>6.9400000000000003E-2</v>
      </c>
      <c r="AA303" s="36" t="s">
        <v>4165</v>
      </c>
      <c r="AB303" s="26" t="s">
        <v>346</v>
      </c>
      <c r="AD303" s="55"/>
      <c r="AE303" s="43"/>
      <c r="AF303" s="36"/>
      <c r="AJ303" s="26" t="s">
        <v>53</v>
      </c>
      <c r="AK303" s="26" t="s">
        <v>411</v>
      </c>
      <c r="AM303" s="26" t="s">
        <v>160</v>
      </c>
      <c r="AN303" s="36" t="s">
        <v>3212</v>
      </c>
      <c r="AO303" s="36" t="s">
        <v>3212</v>
      </c>
      <c r="AP303" s="43"/>
      <c r="AQ303" s="42">
        <v>60000</v>
      </c>
      <c r="AR303" s="42">
        <v>96.02</v>
      </c>
      <c r="AS303" s="42">
        <v>1</v>
      </c>
      <c r="AT303" s="42">
        <v>57.612000000000002</v>
      </c>
      <c r="AU303" s="42">
        <v>57.612000000000002</v>
      </c>
      <c r="AY303" s="26" t="s">
        <v>15</v>
      </c>
      <c r="AZ303" s="43">
        <v>2.2098585500000001E-4</v>
      </c>
      <c r="BA303" s="43">
        <v>1.1030336535125875E-5</v>
      </c>
    </row>
    <row r="304" spans="1:53" ht="14.25" customHeight="1" x14ac:dyDescent="0.2">
      <c r="A304" s="26">
        <v>8694</v>
      </c>
      <c r="B304" s="26">
        <v>12532</v>
      </c>
      <c r="F304" s="26">
        <v>11019909</v>
      </c>
      <c r="G304" s="26" t="s">
        <v>121</v>
      </c>
      <c r="H304" s="26" t="s">
        <v>4154</v>
      </c>
      <c r="I304" s="26" t="s">
        <v>51</v>
      </c>
      <c r="K304" s="26" t="s">
        <v>84</v>
      </c>
      <c r="L304" s="26" t="s">
        <v>57</v>
      </c>
      <c r="M304" s="26" t="s">
        <v>57</v>
      </c>
      <c r="O304" s="36" t="s">
        <v>4169</v>
      </c>
      <c r="P304" s="26" t="s">
        <v>154</v>
      </c>
      <c r="Q304" s="26" t="s">
        <v>154</v>
      </c>
      <c r="R304" s="26" t="s">
        <v>154</v>
      </c>
      <c r="S304" s="26" t="s">
        <v>531</v>
      </c>
      <c r="T304" s="54">
        <v>4.62</v>
      </c>
      <c r="U304" s="26" t="s">
        <v>4153</v>
      </c>
      <c r="V304" s="43">
        <v>0.06</v>
      </c>
      <c r="Y304" s="43"/>
      <c r="Z304" s="43">
        <v>6.2300000000000001E-2</v>
      </c>
      <c r="AA304" s="36" t="s">
        <v>4165</v>
      </c>
      <c r="AB304" s="26" t="s">
        <v>346</v>
      </c>
      <c r="AD304" s="55"/>
      <c r="AE304" s="43"/>
      <c r="AF304" s="36"/>
      <c r="AJ304" s="26" t="s">
        <v>53</v>
      </c>
      <c r="AK304" s="26" t="s">
        <v>411</v>
      </c>
      <c r="AM304" s="26" t="s">
        <v>160</v>
      </c>
      <c r="AN304" s="36" t="s">
        <v>3212</v>
      </c>
      <c r="AO304" s="36" t="s">
        <v>3212</v>
      </c>
      <c r="AP304" s="43"/>
      <c r="AQ304" s="42">
        <v>51750</v>
      </c>
      <c r="AR304" s="42">
        <v>99.01</v>
      </c>
      <c r="AS304" s="42">
        <v>1</v>
      </c>
      <c r="AT304" s="42">
        <v>51.237670000000001</v>
      </c>
      <c r="AU304" s="42">
        <v>51.237670000000001</v>
      </c>
      <c r="AY304" s="26" t="s">
        <v>15</v>
      </c>
      <c r="AZ304" s="43">
        <v>1.9653544900000001E-4</v>
      </c>
      <c r="BA304" s="43">
        <v>9.8099136182691633E-6</v>
      </c>
    </row>
    <row r="305" spans="1:53" ht="14.25" customHeight="1" x14ac:dyDescent="0.2">
      <c r="A305" s="26">
        <v>8694</v>
      </c>
      <c r="B305" s="26">
        <v>12532</v>
      </c>
      <c r="F305" s="26">
        <v>11019917</v>
      </c>
      <c r="G305" s="26" t="s">
        <v>121</v>
      </c>
      <c r="H305" s="26" t="s">
        <v>4154</v>
      </c>
      <c r="I305" s="26" t="s">
        <v>51</v>
      </c>
      <c r="K305" s="26" t="s">
        <v>130</v>
      </c>
      <c r="L305" s="26" t="s">
        <v>57</v>
      </c>
      <c r="M305" s="26" t="s">
        <v>57</v>
      </c>
      <c r="O305" s="36" t="s">
        <v>4228</v>
      </c>
      <c r="P305" s="26" t="s">
        <v>154</v>
      </c>
      <c r="Q305" s="26" t="s">
        <v>154</v>
      </c>
      <c r="R305" s="26" t="s">
        <v>154</v>
      </c>
      <c r="S305" s="26" t="s">
        <v>531</v>
      </c>
      <c r="T305" s="54">
        <v>2.29</v>
      </c>
      <c r="U305" s="26" t="s">
        <v>4153</v>
      </c>
      <c r="V305" s="43">
        <v>0.08</v>
      </c>
      <c r="Y305" s="43"/>
      <c r="Z305" s="43">
        <v>7.3099999999999998E-2</v>
      </c>
      <c r="AA305" s="36" t="s">
        <v>1483</v>
      </c>
      <c r="AB305" s="26" t="s">
        <v>347</v>
      </c>
      <c r="AD305" s="55"/>
      <c r="AE305" s="43"/>
      <c r="AF305" s="36"/>
      <c r="AJ305" s="26" t="s">
        <v>53</v>
      </c>
      <c r="AK305" s="26" t="s">
        <v>411</v>
      </c>
      <c r="AM305" s="26" t="s">
        <v>160</v>
      </c>
      <c r="AN305" s="36" t="s">
        <v>3212</v>
      </c>
      <c r="AO305" s="36" t="s">
        <v>3212</v>
      </c>
      <c r="AP305" s="43"/>
      <c r="AQ305" s="42">
        <v>163200</v>
      </c>
      <c r="AR305" s="42">
        <v>102.03</v>
      </c>
      <c r="AS305" s="42">
        <v>1</v>
      </c>
      <c r="AT305" s="42">
        <v>166.51295999999999</v>
      </c>
      <c r="AU305" s="42">
        <v>166.51295999999999</v>
      </c>
      <c r="AY305" s="26" t="s">
        <v>15</v>
      </c>
      <c r="AZ305" s="43">
        <v>6.3870389500000002E-4</v>
      </c>
      <c r="BA305" s="43">
        <v>3.188040662118922E-5</v>
      </c>
    </row>
    <row r="306" spans="1:53" ht="14.25" customHeight="1" x14ac:dyDescent="0.2">
      <c r="A306" s="26">
        <v>8694</v>
      </c>
      <c r="B306" s="26">
        <v>12532</v>
      </c>
      <c r="F306" s="26">
        <v>11019918</v>
      </c>
      <c r="G306" s="26" t="s">
        <v>121</v>
      </c>
      <c r="H306" s="26" t="s">
        <v>4154</v>
      </c>
      <c r="I306" s="26" t="s">
        <v>51</v>
      </c>
      <c r="K306" s="26" t="s">
        <v>130</v>
      </c>
      <c r="L306" s="26" t="s">
        <v>57</v>
      </c>
      <c r="M306" s="26" t="s">
        <v>57</v>
      </c>
      <c r="O306" s="36" t="s">
        <v>4228</v>
      </c>
      <c r="P306" s="26" t="s">
        <v>154</v>
      </c>
      <c r="Q306" s="26" t="s">
        <v>154</v>
      </c>
      <c r="R306" s="26" t="s">
        <v>154</v>
      </c>
      <c r="S306" s="26" t="s">
        <v>531</v>
      </c>
      <c r="T306" s="54">
        <v>2.29</v>
      </c>
      <c r="U306" s="26" t="s">
        <v>4153</v>
      </c>
      <c r="V306" s="43">
        <v>0.08</v>
      </c>
      <c r="Y306" s="43"/>
      <c r="Z306" s="43">
        <v>7.3099999999999998E-2</v>
      </c>
      <c r="AA306" s="36" t="s">
        <v>1483</v>
      </c>
      <c r="AB306" s="26" t="s">
        <v>347</v>
      </c>
      <c r="AD306" s="55"/>
      <c r="AE306" s="43"/>
      <c r="AF306" s="36"/>
      <c r="AJ306" s="26" t="s">
        <v>53</v>
      </c>
      <c r="AK306" s="26" t="s">
        <v>411</v>
      </c>
      <c r="AM306" s="26" t="s">
        <v>160</v>
      </c>
      <c r="AN306" s="36" t="s">
        <v>3212</v>
      </c>
      <c r="AO306" s="36" t="s">
        <v>3212</v>
      </c>
      <c r="AP306" s="43"/>
      <c r="AQ306" s="42">
        <v>38760</v>
      </c>
      <c r="AR306" s="42">
        <v>102.03</v>
      </c>
      <c r="AS306" s="42">
        <v>1</v>
      </c>
      <c r="AT306" s="42">
        <v>39.54683</v>
      </c>
      <c r="AU306" s="42">
        <v>39.54683</v>
      </c>
      <c r="AY306" s="26" t="s">
        <v>15</v>
      </c>
      <c r="AZ306" s="43">
        <v>1.5169218199999999E-4</v>
      </c>
      <c r="BA306" s="43">
        <v>7.5715969554504628E-6</v>
      </c>
    </row>
    <row r="307" spans="1:53" ht="14.25" customHeight="1" x14ac:dyDescent="0.2">
      <c r="A307" s="26">
        <v>8694</v>
      </c>
      <c r="B307" s="26">
        <v>12532</v>
      </c>
      <c r="F307" s="26">
        <v>11019922</v>
      </c>
      <c r="G307" s="26" t="s">
        <v>121</v>
      </c>
      <c r="H307" s="26" t="s">
        <v>4154</v>
      </c>
      <c r="I307" s="26" t="s">
        <v>51</v>
      </c>
      <c r="K307" s="26" t="s">
        <v>130</v>
      </c>
      <c r="L307" s="26" t="s">
        <v>57</v>
      </c>
      <c r="M307" s="26" t="s">
        <v>57</v>
      </c>
      <c r="O307" s="36">
        <v>44845</v>
      </c>
      <c r="P307" s="26" t="s">
        <v>154</v>
      </c>
      <c r="Q307" s="26" t="s">
        <v>154</v>
      </c>
      <c r="R307" s="26" t="s">
        <v>154</v>
      </c>
      <c r="S307" s="26" t="s">
        <v>531</v>
      </c>
      <c r="T307" s="54">
        <v>2.29</v>
      </c>
      <c r="U307" s="26" t="s">
        <v>4153</v>
      </c>
      <c r="V307" s="43">
        <v>0.08</v>
      </c>
      <c r="Y307" s="43"/>
      <c r="Z307" s="43">
        <v>7.3300000000000004E-2</v>
      </c>
      <c r="AA307" s="36" t="s">
        <v>1483</v>
      </c>
      <c r="AB307" s="26" t="s">
        <v>347</v>
      </c>
      <c r="AD307" s="55"/>
      <c r="AE307" s="43"/>
      <c r="AF307" s="36"/>
      <c r="AJ307" s="26" t="s">
        <v>53</v>
      </c>
      <c r="AK307" s="26" t="s">
        <v>411</v>
      </c>
      <c r="AM307" s="26" t="s">
        <v>160</v>
      </c>
      <c r="AN307" s="36" t="s">
        <v>3212</v>
      </c>
      <c r="AO307" s="36" t="s">
        <v>3212</v>
      </c>
      <c r="AP307" s="43"/>
      <c r="AQ307" s="42">
        <v>7680</v>
      </c>
      <c r="AR307" s="42">
        <v>102</v>
      </c>
      <c r="AS307" s="42">
        <v>1</v>
      </c>
      <c r="AT307" s="42">
        <v>7.8335999999999997</v>
      </c>
      <c r="AU307" s="42">
        <v>7.8335999999999997</v>
      </c>
      <c r="AY307" s="26" t="s">
        <v>15</v>
      </c>
      <c r="AZ307" s="43">
        <v>3.00478163218525E-5</v>
      </c>
      <c r="BA307" s="43">
        <v>1.4998133076713542E-6</v>
      </c>
    </row>
    <row r="308" spans="1:53" ht="14.25" customHeight="1" x14ac:dyDescent="0.2">
      <c r="A308" s="26">
        <v>8694</v>
      </c>
      <c r="B308" s="26">
        <v>12532</v>
      </c>
      <c r="F308" s="26">
        <v>11019923</v>
      </c>
      <c r="G308" s="26" t="s">
        <v>121</v>
      </c>
      <c r="H308" s="26" t="s">
        <v>4154</v>
      </c>
      <c r="I308" s="26" t="s">
        <v>51</v>
      </c>
      <c r="K308" s="26" t="s">
        <v>130</v>
      </c>
      <c r="L308" s="26" t="s">
        <v>57</v>
      </c>
      <c r="M308" s="26" t="s">
        <v>57</v>
      </c>
      <c r="O308" s="36">
        <v>44845</v>
      </c>
      <c r="P308" s="26" t="s">
        <v>154</v>
      </c>
      <c r="Q308" s="26" t="s">
        <v>154</v>
      </c>
      <c r="R308" s="26" t="s">
        <v>154</v>
      </c>
      <c r="S308" s="26" t="s">
        <v>531</v>
      </c>
      <c r="T308" s="54">
        <v>2.29</v>
      </c>
      <c r="U308" s="26" t="s">
        <v>4153</v>
      </c>
      <c r="V308" s="43">
        <v>0.08</v>
      </c>
      <c r="Y308" s="43"/>
      <c r="Z308" s="43">
        <v>7.3300000000000004E-2</v>
      </c>
      <c r="AA308" s="36" t="s">
        <v>1483</v>
      </c>
      <c r="AB308" s="26" t="s">
        <v>347</v>
      </c>
      <c r="AD308" s="55"/>
      <c r="AE308" s="43"/>
      <c r="AF308" s="36"/>
      <c r="AJ308" s="26" t="s">
        <v>53</v>
      </c>
      <c r="AK308" s="26" t="s">
        <v>411</v>
      </c>
      <c r="AM308" s="26" t="s">
        <v>160</v>
      </c>
      <c r="AN308" s="36" t="s">
        <v>3212</v>
      </c>
      <c r="AO308" s="36" t="s">
        <v>3212</v>
      </c>
      <c r="AP308" s="43"/>
      <c r="AQ308" s="42">
        <v>80112</v>
      </c>
      <c r="AR308" s="42">
        <v>102</v>
      </c>
      <c r="AS308" s="42">
        <v>1</v>
      </c>
      <c r="AT308" s="42">
        <v>81.714240000000004</v>
      </c>
      <c r="AU308" s="42">
        <v>81.714240000000004</v>
      </c>
      <c r="AY308" s="26" t="s">
        <v>15</v>
      </c>
      <c r="AZ308" s="43">
        <v>3.13436284E-4</v>
      </c>
      <c r="BA308" s="43">
        <v>1.5644927565646814E-5</v>
      </c>
    </row>
    <row r="309" spans="1:53" ht="14.25" customHeight="1" x14ac:dyDescent="0.2">
      <c r="A309" s="26">
        <v>8694</v>
      </c>
      <c r="B309" s="26">
        <v>12532</v>
      </c>
      <c r="F309" s="26">
        <v>11019925</v>
      </c>
      <c r="G309" s="26" t="s">
        <v>121</v>
      </c>
      <c r="H309" s="26" t="s">
        <v>4154</v>
      </c>
      <c r="I309" s="26" t="s">
        <v>51</v>
      </c>
      <c r="K309" s="26" t="s">
        <v>130</v>
      </c>
      <c r="L309" s="26" t="s">
        <v>57</v>
      </c>
      <c r="M309" s="26" t="s">
        <v>57</v>
      </c>
      <c r="O309" s="36">
        <v>44845</v>
      </c>
      <c r="P309" s="26" t="s">
        <v>154</v>
      </c>
      <c r="Q309" s="26" t="s">
        <v>154</v>
      </c>
      <c r="R309" s="26" t="s">
        <v>154</v>
      </c>
      <c r="S309" s="26" t="s">
        <v>531</v>
      </c>
      <c r="T309" s="54">
        <v>2.29</v>
      </c>
      <c r="U309" s="26" t="s">
        <v>4153</v>
      </c>
      <c r="V309" s="43">
        <v>0.08</v>
      </c>
      <c r="Y309" s="43"/>
      <c r="Z309" s="43">
        <v>7.3300000000000004E-2</v>
      </c>
      <c r="AA309" s="36" t="s">
        <v>1483</v>
      </c>
      <c r="AB309" s="26" t="s">
        <v>347</v>
      </c>
      <c r="AD309" s="55"/>
      <c r="AE309" s="43"/>
      <c r="AF309" s="36"/>
      <c r="AJ309" s="26" t="s">
        <v>53</v>
      </c>
      <c r="AK309" s="26" t="s">
        <v>411</v>
      </c>
      <c r="AM309" s="26" t="s">
        <v>160</v>
      </c>
      <c r="AN309" s="36" t="s">
        <v>3212</v>
      </c>
      <c r="AO309" s="36" t="s">
        <v>3212</v>
      </c>
      <c r="AP309" s="43"/>
      <c r="AQ309" s="42">
        <v>6000</v>
      </c>
      <c r="AR309" s="42">
        <v>102</v>
      </c>
      <c r="AS309" s="42">
        <v>1</v>
      </c>
      <c r="AT309" s="42">
        <v>6.12</v>
      </c>
      <c r="AU309" s="42">
        <v>6.12</v>
      </c>
      <c r="AY309" s="26" t="s">
        <v>15</v>
      </c>
      <c r="AZ309" s="43">
        <v>2.34748565014473E-5</v>
      </c>
      <c r="BA309" s="43">
        <v>1.1717291466182455E-6</v>
      </c>
    </row>
    <row r="310" spans="1:53" ht="14.25" customHeight="1" x14ac:dyDescent="0.2">
      <c r="A310" s="26">
        <v>8694</v>
      </c>
      <c r="B310" s="26">
        <v>12532</v>
      </c>
      <c r="F310" s="26">
        <v>11019926</v>
      </c>
      <c r="G310" s="26" t="s">
        <v>121</v>
      </c>
      <c r="H310" s="26" t="s">
        <v>4154</v>
      </c>
      <c r="I310" s="26" t="s">
        <v>51</v>
      </c>
      <c r="K310" s="26" t="s">
        <v>130</v>
      </c>
      <c r="L310" s="26" t="s">
        <v>57</v>
      </c>
      <c r="M310" s="26" t="s">
        <v>57</v>
      </c>
      <c r="O310" s="36">
        <v>44845</v>
      </c>
      <c r="P310" s="26" t="s">
        <v>154</v>
      </c>
      <c r="Q310" s="26" t="s">
        <v>154</v>
      </c>
      <c r="R310" s="26" t="s">
        <v>154</v>
      </c>
      <c r="S310" s="26" t="s">
        <v>531</v>
      </c>
      <c r="T310" s="54">
        <v>2.29</v>
      </c>
      <c r="U310" s="26" t="s">
        <v>4153</v>
      </c>
      <c r="V310" s="43">
        <v>0.08</v>
      </c>
      <c r="Y310" s="43"/>
      <c r="Z310" s="43">
        <v>7.3300000000000004E-2</v>
      </c>
      <c r="AA310" s="36" t="s">
        <v>1483</v>
      </c>
      <c r="AB310" s="26" t="s">
        <v>347</v>
      </c>
      <c r="AD310" s="55"/>
      <c r="AE310" s="43"/>
      <c r="AF310" s="36"/>
      <c r="AJ310" s="26" t="s">
        <v>53</v>
      </c>
      <c r="AK310" s="26" t="s">
        <v>411</v>
      </c>
      <c r="AM310" s="26" t="s">
        <v>160</v>
      </c>
      <c r="AN310" s="36" t="s">
        <v>3212</v>
      </c>
      <c r="AO310" s="36" t="s">
        <v>3212</v>
      </c>
      <c r="AP310" s="43"/>
      <c r="AQ310" s="42">
        <v>19200</v>
      </c>
      <c r="AR310" s="42">
        <v>102</v>
      </c>
      <c r="AS310" s="42">
        <v>1</v>
      </c>
      <c r="AT310" s="42">
        <v>19.584</v>
      </c>
      <c r="AU310" s="42">
        <v>19.584</v>
      </c>
      <c r="AY310" s="26" t="s">
        <v>15</v>
      </c>
      <c r="AZ310" s="43">
        <v>7.5119540804631204E-5</v>
      </c>
      <c r="BA310" s="43">
        <v>3.7495332691783857E-6</v>
      </c>
    </row>
    <row r="311" spans="1:53" ht="14.25" customHeight="1" x14ac:dyDescent="0.2">
      <c r="A311" s="26">
        <v>8694</v>
      </c>
      <c r="B311" s="26">
        <v>12532</v>
      </c>
      <c r="F311" s="26">
        <v>11019927</v>
      </c>
      <c r="G311" s="26" t="s">
        <v>121</v>
      </c>
      <c r="H311" s="26" t="s">
        <v>452</v>
      </c>
      <c r="I311" s="26" t="s">
        <v>51</v>
      </c>
      <c r="K311" s="26" t="s">
        <v>84</v>
      </c>
      <c r="L311" s="26" t="s">
        <v>57</v>
      </c>
      <c r="M311" s="26" t="s">
        <v>57</v>
      </c>
      <c r="O311" s="36" t="s">
        <v>4229</v>
      </c>
      <c r="P311" s="26" t="s">
        <v>2540</v>
      </c>
      <c r="Q311" s="26" t="s">
        <v>64</v>
      </c>
      <c r="R311" s="26" t="s">
        <v>413</v>
      </c>
      <c r="S311" s="26" t="s">
        <v>531</v>
      </c>
      <c r="T311" s="54">
        <v>2.44</v>
      </c>
      <c r="U311" s="26" t="s">
        <v>209</v>
      </c>
      <c r="V311" s="43">
        <v>4.3999999999999997E-2</v>
      </c>
      <c r="Y311" s="43"/>
      <c r="Z311" s="43">
        <v>4.36E-2</v>
      </c>
      <c r="AA311" s="36" t="s">
        <v>4230</v>
      </c>
      <c r="AB311" s="26" t="s">
        <v>346</v>
      </c>
      <c r="AD311" s="55"/>
      <c r="AE311" s="43"/>
      <c r="AF311" s="36"/>
      <c r="AJ311" s="26" t="s">
        <v>53</v>
      </c>
      <c r="AK311" s="26" t="s">
        <v>411</v>
      </c>
      <c r="AM311" s="26" t="s">
        <v>160</v>
      </c>
      <c r="AN311" s="36" t="s">
        <v>3212</v>
      </c>
      <c r="AO311" s="36" t="s">
        <v>3212</v>
      </c>
      <c r="AP311" s="43"/>
      <c r="AQ311" s="42">
        <v>4887500</v>
      </c>
      <c r="AR311" s="42">
        <v>108.16</v>
      </c>
      <c r="AS311" s="42">
        <v>1</v>
      </c>
      <c r="AT311" s="42">
        <v>5286.32</v>
      </c>
      <c r="AU311" s="42">
        <v>5286.32</v>
      </c>
      <c r="AY311" s="26" t="s">
        <v>15</v>
      </c>
      <c r="AZ311" s="43">
        <v>2.0277059382000001E-2</v>
      </c>
      <c r="BA311" s="43">
        <v>1.0121135984233602E-3</v>
      </c>
    </row>
    <row r="312" spans="1:53" ht="14.25" customHeight="1" x14ac:dyDescent="0.2">
      <c r="A312" s="26">
        <v>8694</v>
      </c>
      <c r="B312" s="26">
        <v>12532</v>
      </c>
      <c r="F312" s="26">
        <v>11019928</v>
      </c>
      <c r="G312" s="26" t="s">
        <v>121</v>
      </c>
      <c r="H312" s="26" t="s">
        <v>4154</v>
      </c>
      <c r="I312" s="26" t="s">
        <v>51</v>
      </c>
      <c r="K312" s="26" t="s">
        <v>130</v>
      </c>
      <c r="L312" s="26" t="s">
        <v>57</v>
      </c>
      <c r="M312" s="26" t="s">
        <v>57</v>
      </c>
      <c r="O312" s="36" t="s">
        <v>3660</v>
      </c>
      <c r="P312" s="26" t="s">
        <v>154</v>
      </c>
      <c r="Q312" s="26" t="s">
        <v>154</v>
      </c>
      <c r="R312" s="26" t="s">
        <v>154</v>
      </c>
      <c r="S312" s="26" t="s">
        <v>531</v>
      </c>
      <c r="T312" s="54">
        <v>2.29</v>
      </c>
      <c r="U312" s="26" t="s">
        <v>4153</v>
      </c>
      <c r="V312" s="43">
        <v>0.08</v>
      </c>
      <c r="Y312" s="43"/>
      <c r="Z312" s="43">
        <v>7.3200000000000001E-2</v>
      </c>
      <c r="AA312" s="36" t="s">
        <v>1483</v>
      </c>
      <c r="AB312" s="26" t="s">
        <v>347</v>
      </c>
      <c r="AD312" s="55"/>
      <c r="AE312" s="43"/>
      <c r="AF312" s="36"/>
      <c r="AJ312" s="26" t="s">
        <v>53</v>
      </c>
      <c r="AK312" s="26" t="s">
        <v>411</v>
      </c>
      <c r="AM312" s="26" t="s">
        <v>160</v>
      </c>
      <c r="AN312" s="36" t="s">
        <v>3212</v>
      </c>
      <c r="AO312" s="36" t="s">
        <v>3212</v>
      </c>
      <c r="AP312" s="43"/>
      <c r="AQ312" s="42">
        <v>19200</v>
      </c>
      <c r="AR312" s="42">
        <v>102.02</v>
      </c>
      <c r="AS312" s="42">
        <v>1</v>
      </c>
      <c r="AT312" s="42">
        <v>19.58784</v>
      </c>
      <c r="AU312" s="42">
        <v>19.58784</v>
      </c>
      <c r="AY312" s="26" t="s">
        <v>15</v>
      </c>
      <c r="AZ312" s="43">
        <v>7.5134270126357605E-5</v>
      </c>
      <c r="BA312" s="43">
        <v>3.7502684717801851E-6</v>
      </c>
    </row>
    <row r="313" spans="1:53" ht="14.25" customHeight="1" x14ac:dyDescent="0.2">
      <c r="A313" s="26">
        <v>8694</v>
      </c>
      <c r="B313" s="26">
        <v>12532</v>
      </c>
      <c r="F313" s="26">
        <v>11019929</v>
      </c>
      <c r="G313" s="26" t="s">
        <v>121</v>
      </c>
      <c r="H313" s="26" t="s">
        <v>4154</v>
      </c>
      <c r="I313" s="26" t="s">
        <v>51</v>
      </c>
      <c r="K313" s="26" t="s">
        <v>130</v>
      </c>
      <c r="L313" s="26" t="s">
        <v>57</v>
      </c>
      <c r="M313" s="26" t="s">
        <v>57</v>
      </c>
      <c r="O313" s="36" t="s">
        <v>3660</v>
      </c>
      <c r="P313" s="26" t="s">
        <v>154</v>
      </c>
      <c r="Q313" s="26" t="s">
        <v>154</v>
      </c>
      <c r="R313" s="26" t="s">
        <v>154</v>
      </c>
      <c r="S313" s="26" t="s">
        <v>531</v>
      </c>
      <c r="T313" s="54">
        <v>2.29</v>
      </c>
      <c r="U313" s="26" t="s">
        <v>4153</v>
      </c>
      <c r="V313" s="43">
        <v>0.08</v>
      </c>
      <c r="Y313" s="43"/>
      <c r="Z313" s="43">
        <v>7.3200000000000001E-2</v>
      </c>
      <c r="AA313" s="36" t="s">
        <v>1483</v>
      </c>
      <c r="AB313" s="26" t="s">
        <v>347</v>
      </c>
      <c r="AD313" s="55"/>
      <c r="AE313" s="43"/>
      <c r="AF313" s="36"/>
      <c r="AJ313" s="26" t="s">
        <v>53</v>
      </c>
      <c r="AK313" s="26" t="s">
        <v>411</v>
      </c>
      <c r="AM313" s="26" t="s">
        <v>160</v>
      </c>
      <c r="AN313" s="36" t="s">
        <v>3212</v>
      </c>
      <c r="AO313" s="36" t="s">
        <v>3212</v>
      </c>
      <c r="AP313" s="43"/>
      <c r="AQ313" s="42">
        <v>43680</v>
      </c>
      <c r="AR313" s="42">
        <v>102.02</v>
      </c>
      <c r="AS313" s="42">
        <v>1</v>
      </c>
      <c r="AT313" s="42">
        <v>44.562339999999999</v>
      </c>
      <c r="AU313" s="42">
        <v>44.562339999999999</v>
      </c>
      <c r="AY313" s="26" t="s">
        <v>15</v>
      </c>
      <c r="AZ313" s="43">
        <v>1.70930479E-4</v>
      </c>
      <c r="BA313" s="43">
        <v>8.5318615391359648E-6</v>
      </c>
    </row>
    <row r="314" spans="1:53" ht="14.25" customHeight="1" x14ac:dyDescent="0.2">
      <c r="A314" s="26">
        <v>8694</v>
      </c>
      <c r="B314" s="26">
        <v>12532</v>
      </c>
      <c r="F314" s="26">
        <v>11019931</v>
      </c>
      <c r="G314" s="26" t="s">
        <v>121</v>
      </c>
      <c r="H314" s="26" t="s">
        <v>447</v>
      </c>
      <c r="I314" s="26" t="s">
        <v>51</v>
      </c>
      <c r="K314" s="26" t="s">
        <v>84</v>
      </c>
      <c r="L314" s="26" t="s">
        <v>57</v>
      </c>
      <c r="M314" s="26" t="s">
        <v>57</v>
      </c>
      <c r="O314" s="36">
        <v>44573</v>
      </c>
      <c r="P314" s="26" t="s">
        <v>154</v>
      </c>
      <c r="Q314" s="26" t="s">
        <v>154</v>
      </c>
      <c r="R314" s="26" t="s">
        <v>154</v>
      </c>
      <c r="S314" s="26" t="s">
        <v>531</v>
      </c>
      <c r="T314" s="54">
        <v>2.92</v>
      </c>
      <c r="U314" s="26" t="s">
        <v>4153</v>
      </c>
      <c r="V314" s="43">
        <v>7.4999999999999997E-2</v>
      </c>
      <c r="Y314" s="43"/>
      <c r="Z314" s="43">
        <v>5.9799999999999999E-2</v>
      </c>
      <c r="AA314" s="36" t="s">
        <v>633</v>
      </c>
      <c r="AB314" s="26" t="s">
        <v>347</v>
      </c>
      <c r="AD314" s="55"/>
      <c r="AE314" s="43"/>
      <c r="AF314" s="36"/>
      <c r="AJ314" s="26" t="s">
        <v>53</v>
      </c>
      <c r="AK314" s="26" t="s">
        <v>411</v>
      </c>
      <c r="AM314" s="26" t="s">
        <v>160</v>
      </c>
      <c r="AN314" s="36" t="s">
        <v>3212</v>
      </c>
      <c r="AO314" s="36" t="s">
        <v>3212</v>
      </c>
      <c r="AP314" s="43"/>
      <c r="AQ314" s="42">
        <v>1712328.77</v>
      </c>
      <c r="AR314" s="42">
        <v>121.19</v>
      </c>
      <c r="AS314" s="42">
        <v>1</v>
      </c>
      <c r="AT314" s="42">
        <v>2075.1712400000001</v>
      </c>
      <c r="AU314" s="42">
        <v>2075.1712400000001</v>
      </c>
      <c r="AY314" s="26" t="s">
        <v>15</v>
      </c>
      <c r="AZ314" s="43">
        <v>7.9598606330000005E-3</v>
      </c>
      <c r="BA314" s="43">
        <v>3.9731023302809259E-4</v>
      </c>
    </row>
    <row r="315" spans="1:53" ht="14.25" customHeight="1" x14ac:dyDescent="0.2">
      <c r="A315" s="26">
        <v>8694</v>
      </c>
      <c r="B315" s="26">
        <v>12532</v>
      </c>
      <c r="F315" s="26">
        <v>11019933</v>
      </c>
      <c r="G315" s="26" t="s">
        <v>121</v>
      </c>
      <c r="H315" s="26" t="s">
        <v>4154</v>
      </c>
      <c r="I315" s="26" t="s">
        <v>51</v>
      </c>
      <c r="K315" s="26" t="s">
        <v>130</v>
      </c>
      <c r="L315" s="26" t="s">
        <v>57</v>
      </c>
      <c r="M315" s="26" t="s">
        <v>57</v>
      </c>
      <c r="O315" s="36">
        <v>44877</v>
      </c>
      <c r="P315" s="26" t="s">
        <v>154</v>
      </c>
      <c r="Q315" s="26" t="s">
        <v>154</v>
      </c>
      <c r="R315" s="26" t="s">
        <v>154</v>
      </c>
      <c r="S315" s="26" t="s">
        <v>531</v>
      </c>
      <c r="T315" s="54">
        <v>2.29</v>
      </c>
      <c r="U315" s="26" t="s">
        <v>4153</v>
      </c>
      <c r="V315" s="43">
        <v>0.08</v>
      </c>
      <c r="Y315" s="43"/>
      <c r="Z315" s="43">
        <v>6.8500000000000005E-2</v>
      </c>
      <c r="AA315" s="36" t="s">
        <v>1483</v>
      </c>
      <c r="AB315" s="26" t="s">
        <v>347</v>
      </c>
      <c r="AD315" s="55"/>
      <c r="AE315" s="43"/>
      <c r="AF315" s="36"/>
      <c r="AJ315" s="26" t="s">
        <v>53</v>
      </c>
      <c r="AK315" s="26" t="s">
        <v>411</v>
      </c>
      <c r="AM315" s="26" t="s">
        <v>160</v>
      </c>
      <c r="AN315" s="36" t="s">
        <v>3212</v>
      </c>
      <c r="AO315" s="36" t="s">
        <v>3212</v>
      </c>
      <c r="AP315" s="43"/>
      <c r="AQ315" s="42">
        <v>102000</v>
      </c>
      <c r="AR315" s="42">
        <v>103.04</v>
      </c>
      <c r="AS315" s="42">
        <v>1</v>
      </c>
      <c r="AT315" s="42">
        <v>105.10080000000001</v>
      </c>
      <c r="AU315" s="42">
        <v>105.10080000000001</v>
      </c>
      <c r="AY315" s="26" t="s">
        <v>15</v>
      </c>
      <c r="AZ315" s="43">
        <v>4.0314153500000001E-4</v>
      </c>
      <c r="BA315" s="43">
        <v>2.0122495211257338E-5</v>
      </c>
    </row>
    <row r="316" spans="1:53" ht="14.25" customHeight="1" x14ac:dyDescent="0.2">
      <c r="A316" s="26">
        <v>8694</v>
      </c>
      <c r="B316" s="26">
        <v>12532</v>
      </c>
      <c r="F316" s="26">
        <v>11019936</v>
      </c>
      <c r="G316" s="26" t="s">
        <v>121</v>
      </c>
      <c r="H316" s="26" t="s">
        <v>4154</v>
      </c>
      <c r="I316" s="26" t="s">
        <v>51</v>
      </c>
      <c r="K316" s="26" t="s">
        <v>84</v>
      </c>
      <c r="L316" s="26" t="s">
        <v>57</v>
      </c>
      <c r="M316" s="26" t="s">
        <v>57</v>
      </c>
      <c r="O316" s="36" t="s">
        <v>4170</v>
      </c>
      <c r="P316" s="26" t="s">
        <v>154</v>
      </c>
      <c r="Q316" s="26" t="s">
        <v>154</v>
      </c>
      <c r="R316" s="26" t="s">
        <v>154</v>
      </c>
      <c r="S316" s="26" t="s">
        <v>531</v>
      </c>
      <c r="T316" s="54">
        <v>4.63</v>
      </c>
      <c r="U316" s="26" t="s">
        <v>4153</v>
      </c>
      <c r="V316" s="43">
        <v>0.06</v>
      </c>
      <c r="Y316" s="43"/>
      <c r="Z316" s="43">
        <v>5.5500000000000001E-2</v>
      </c>
      <c r="AA316" s="36" t="s">
        <v>4165</v>
      </c>
      <c r="AB316" s="26" t="s">
        <v>346</v>
      </c>
      <c r="AD316" s="55"/>
      <c r="AE316" s="43"/>
      <c r="AF316" s="36"/>
      <c r="AJ316" s="26" t="s">
        <v>53</v>
      </c>
      <c r="AK316" s="26" t="s">
        <v>411</v>
      </c>
      <c r="AM316" s="26" t="s">
        <v>160</v>
      </c>
      <c r="AN316" s="36" t="s">
        <v>3212</v>
      </c>
      <c r="AO316" s="36" t="s">
        <v>3212</v>
      </c>
      <c r="AP316" s="43"/>
      <c r="AQ316" s="42">
        <v>162390</v>
      </c>
      <c r="AR316" s="42">
        <v>101.99</v>
      </c>
      <c r="AS316" s="42">
        <v>1</v>
      </c>
      <c r="AT316" s="42">
        <v>165.62155999999999</v>
      </c>
      <c r="AU316" s="42">
        <v>165.62155999999999</v>
      </c>
      <c r="AY316" s="26" t="s">
        <v>15</v>
      </c>
      <c r="AZ316" s="43">
        <v>6.3528469799999999E-4</v>
      </c>
      <c r="BA316" s="43">
        <v>3.1709740058886037E-5</v>
      </c>
    </row>
    <row r="317" spans="1:53" ht="14.25" customHeight="1" x14ac:dyDescent="0.2">
      <c r="A317" s="26">
        <v>8694</v>
      </c>
      <c r="B317" s="26">
        <v>12532</v>
      </c>
      <c r="F317" s="26">
        <v>11019937</v>
      </c>
      <c r="G317" s="26" t="s">
        <v>121</v>
      </c>
      <c r="H317" s="26" t="s">
        <v>4154</v>
      </c>
      <c r="I317" s="26" t="s">
        <v>51</v>
      </c>
      <c r="K317" s="26" t="s">
        <v>130</v>
      </c>
      <c r="L317" s="26" t="s">
        <v>57</v>
      </c>
      <c r="M317" s="26" t="s">
        <v>57</v>
      </c>
      <c r="O317" s="36" t="s">
        <v>4231</v>
      </c>
      <c r="P317" s="26" t="s">
        <v>154</v>
      </c>
      <c r="Q317" s="26" t="s">
        <v>154</v>
      </c>
      <c r="R317" s="26" t="s">
        <v>154</v>
      </c>
      <c r="S317" s="26" t="s">
        <v>531</v>
      </c>
      <c r="T317" s="54">
        <v>2.29</v>
      </c>
      <c r="U317" s="26" t="s">
        <v>4153</v>
      </c>
      <c r="V317" s="43">
        <v>0.08</v>
      </c>
      <c r="Y317" s="43"/>
      <c r="Z317" s="43">
        <v>6.9199999999999998E-2</v>
      </c>
      <c r="AA317" s="36" t="s">
        <v>1483</v>
      </c>
      <c r="AB317" s="26" t="s">
        <v>347</v>
      </c>
      <c r="AD317" s="55"/>
      <c r="AE317" s="43"/>
      <c r="AF317" s="36"/>
      <c r="AJ317" s="26" t="s">
        <v>53</v>
      </c>
      <c r="AK317" s="26" t="s">
        <v>411</v>
      </c>
      <c r="AM317" s="26" t="s">
        <v>160</v>
      </c>
      <c r="AN317" s="36" t="s">
        <v>3212</v>
      </c>
      <c r="AO317" s="36" t="s">
        <v>3212</v>
      </c>
      <c r="AP317" s="43"/>
      <c r="AQ317" s="42">
        <v>129240</v>
      </c>
      <c r="AR317" s="42">
        <v>102.88</v>
      </c>
      <c r="AS317" s="42">
        <v>1</v>
      </c>
      <c r="AT317" s="42">
        <v>132.96211</v>
      </c>
      <c r="AU317" s="42">
        <v>132.96211</v>
      </c>
      <c r="AY317" s="26" t="s">
        <v>15</v>
      </c>
      <c r="AZ317" s="43">
        <v>5.1001085800000002E-4</v>
      </c>
      <c r="BA317" s="43">
        <v>2.5456794065827003E-5</v>
      </c>
    </row>
    <row r="318" spans="1:53" ht="14.25" customHeight="1" x14ac:dyDescent="0.2">
      <c r="A318" s="26">
        <v>8694</v>
      </c>
      <c r="B318" s="26">
        <v>12532</v>
      </c>
      <c r="F318" s="26">
        <v>11019975</v>
      </c>
      <c r="G318" s="26" t="s">
        <v>121</v>
      </c>
      <c r="H318" s="26" t="s">
        <v>452</v>
      </c>
      <c r="I318" s="26" t="s">
        <v>56</v>
      </c>
      <c r="K318" s="26" t="s">
        <v>475</v>
      </c>
      <c r="L318" s="26" t="s">
        <v>57</v>
      </c>
      <c r="M318" s="26" t="s">
        <v>57</v>
      </c>
      <c r="O318" s="36">
        <v>44630</v>
      </c>
      <c r="P318" s="26" t="s">
        <v>154</v>
      </c>
      <c r="Q318" s="26" t="s">
        <v>154</v>
      </c>
      <c r="R318" s="26" t="s">
        <v>154</v>
      </c>
      <c r="S318" s="26" t="s">
        <v>537</v>
      </c>
      <c r="T318" s="54">
        <v>0.25</v>
      </c>
      <c r="U318" s="26" t="s">
        <v>209</v>
      </c>
      <c r="V318" s="43">
        <v>0.11749999999999999</v>
      </c>
      <c r="Y318" s="43"/>
      <c r="Z318" s="43">
        <v>8.8800000000000004E-2</v>
      </c>
      <c r="AA318" s="36" t="s">
        <v>699</v>
      </c>
      <c r="AB318" s="26" t="s">
        <v>347</v>
      </c>
      <c r="AD318" s="55"/>
      <c r="AE318" s="43"/>
      <c r="AF318" s="36"/>
      <c r="AJ318" s="26" t="s">
        <v>53</v>
      </c>
      <c r="AK318" s="26" t="s">
        <v>411</v>
      </c>
      <c r="AM318" s="26" t="s">
        <v>160</v>
      </c>
      <c r="AN318" s="36" t="s">
        <v>3212</v>
      </c>
      <c r="AO318" s="36" t="s">
        <v>3212</v>
      </c>
      <c r="AP318" s="43"/>
      <c r="AQ318" s="42">
        <v>4191919.19</v>
      </c>
      <c r="AR318" s="42">
        <v>101.19</v>
      </c>
      <c r="AS318" s="42">
        <v>2.5354000000000001</v>
      </c>
      <c r="AT318" s="42">
        <v>10754.6674</v>
      </c>
      <c r="AU318" s="42">
        <v>4241.8030291078303</v>
      </c>
      <c r="AY318" s="26" t="s">
        <v>15</v>
      </c>
      <c r="AZ318" s="43">
        <v>4.1252332342E-2</v>
      </c>
      <c r="BA318" s="43">
        <v>2.0590779828047493E-3</v>
      </c>
    </row>
    <row r="319" spans="1:53" ht="14.25" customHeight="1" x14ac:dyDescent="0.2">
      <c r="A319" s="26">
        <v>8694</v>
      </c>
      <c r="B319" s="26">
        <v>12532</v>
      </c>
      <c r="F319" s="26">
        <v>11019979</v>
      </c>
      <c r="G319" s="26" t="s">
        <v>121</v>
      </c>
      <c r="H319" s="26" t="s">
        <v>4154</v>
      </c>
      <c r="I319" s="26" t="s">
        <v>51</v>
      </c>
      <c r="K319" s="26" t="s">
        <v>84</v>
      </c>
      <c r="L319" s="26" t="s">
        <v>57</v>
      </c>
      <c r="M319" s="26" t="s">
        <v>57</v>
      </c>
      <c r="O319" s="36" t="s">
        <v>4171</v>
      </c>
      <c r="P319" s="26" t="s">
        <v>154</v>
      </c>
      <c r="Q319" s="26" t="s">
        <v>154</v>
      </c>
      <c r="R319" s="26" t="s">
        <v>154</v>
      </c>
      <c r="S319" s="26" t="s">
        <v>531</v>
      </c>
      <c r="T319" s="54">
        <v>4.63</v>
      </c>
      <c r="U319" s="26" t="s">
        <v>4153</v>
      </c>
      <c r="V319" s="43">
        <v>0.06</v>
      </c>
      <c r="Y319" s="43"/>
      <c r="Z319" s="43">
        <v>5.7799999999999997E-2</v>
      </c>
      <c r="AA319" s="36" t="s">
        <v>4165</v>
      </c>
      <c r="AB319" s="26" t="s">
        <v>346</v>
      </c>
      <c r="AD319" s="55"/>
      <c r="AE319" s="43"/>
      <c r="AF319" s="36"/>
      <c r="AJ319" s="26" t="s">
        <v>53</v>
      </c>
      <c r="AK319" s="26" t="s">
        <v>411</v>
      </c>
      <c r="AM319" s="26" t="s">
        <v>160</v>
      </c>
      <c r="AN319" s="36" t="s">
        <v>3212</v>
      </c>
      <c r="AO319" s="36" t="s">
        <v>3212</v>
      </c>
      <c r="AP319" s="43"/>
      <c r="AQ319" s="42">
        <v>126000</v>
      </c>
      <c r="AR319" s="42">
        <v>100.96</v>
      </c>
      <c r="AS319" s="42">
        <v>1</v>
      </c>
      <c r="AT319" s="42">
        <v>127.20959999999999</v>
      </c>
      <c r="AU319" s="42">
        <v>127.20959999999999</v>
      </c>
      <c r="AY319" s="26" t="s">
        <v>15</v>
      </c>
      <c r="AZ319" s="43">
        <v>4.8794560500000001E-4</v>
      </c>
      <c r="BA319" s="43">
        <v>2.4355424191119011E-5</v>
      </c>
    </row>
    <row r="320" spans="1:53" ht="14.25" customHeight="1" x14ac:dyDescent="0.2">
      <c r="A320" s="26">
        <v>8694</v>
      </c>
      <c r="B320" s="26">
        <v>12532</v>
      </c>
      <c r="C320" s="56"/>
      <c r="F320" s="26">
        <v>11020020</v>
      </c>
      <c r="G320" s="26" t="s">
        <v>121</v>
      </c>
      <c r="I320" s="26" t="s">
        <v>56</v>
      </c>
      <c r="K320" s="26" t="s">
        <v>455</v>
      </c>
      <c r="L320" s="26" t="s">
        <v>53</v>
      </c>
      <c r="M320" s="26" t="s">
        <v>57</v>
      </c>
      <c r="O320" s="36" t="s">
        <v>4201</v>
      </c>
      <c r="P320" s="26" t="s">
        <v>703</v>
      </c>
      <c r="Q320" s="26" t="s">
        <v>59</v>
      </c>
      <c r="R320" s="26" t="s">
        <v>58</v>
      </c>
      <c r="S320" s="26" t="s">
        <v>532</v>
      </c>
      <c r="T320" s="54">
        <v>2.3199999999999998</v>
      </c>
      <c r="U320" s="26" t="s">
        <v>209</v>
      </c>
      <c r="V320" s="43">
        <v>9.9500500000000006E-2</v>
      </c>
      <c r="Y320" s="43"/>
      <c r="Z320" s="43">
        <v>9.64E-2</v>
      </c>
      <c r="AA320" s="36" t="s">
        <v>4202</v>
      </c>
      <c r="AB320" s="26" t="s">
        <v>347</v>
      </c>
      <c r="AD320" s="55"/>
      <c r="AE320" s="43"/>
      <c r="AF320" s="36"/>
      <c r="AJ320" s="26" t="s">
        <v>53</v>
      </c>
      <c r="AK320" s="26" t="s">
        <v>411</v>
      </c>
      <c r="AM320" s="26" t="s">
        <v>160</v>
      </c>
      <c r="AN320" s="36" t="s">
        <v>3212</v>
      </c>
      <c r="AO320" s="36" t="s">
        <v>3212</v>
      </c>
      <c r="AP320" s="43"/>
      <c r="AQ320" s="42">
        <v>176387.14</v>
      </c>
      <c r="AR320" s="42">
        <v>99.44</v>
      </c>
      <c r="AS320" s="42">
        <v>3.6469999999999998</v>
      </c>
      <c r="AT320" s="42">
        <v>639.68151</v>
      </c>
      <c r="AU320" s="42">
        <v>175.39937208664699</v>
      </c>
      <c r="AY320" s="26" t="s">
        <v>15</v>
      </c>
      <c r="AZ320" s="43">
        <v>2.4536653019999999E-3</v>
      </c>
      <c r="BA320" s="43">
        <v>1.2247278918623705E-4</v>
      </c>
    </row>
    <row r="321" spans="1:53" ht="14.25" customHeight="1" x14ac:dyDescent="0.2">
      <c r="A321" s="26">
        <v>8694</v>
      </c>
      <c r="B321" s="26">
        <v>12532</v>
      </c>
      <c r="C321" s="56"/>
      <c r="F321" s="26">
        <v>11020026</v>
      </c>
      <c r="G321" s="26" t="s">
        <v>121</v>
      </c>
      <c r="I321" s="26" t="s">
        <v>56</v>
      </c>
      <c r="K321" s="26" t="s">
        <v>455</v>
      </c>
      <c r="L321" s="26" t="s">
        <v>53</v>
      </c>
      <c r="M321" s="26" t="s">
        <v>57</v>
      </c>
      <c r="O321" s="36" t="s">
        <v>4203</v>
      </c>
      <c r="P321" s="26" t="s">
        <v>703</v>
      </c>
      <c r="Q321" s="26" t="s">
        <v>59</v>
      </c>
      <c r="R321" s="26" t="s">
        <v>58</v>
      </c>
      <c r="S321" s="26" t="s">
        <v>532</v>
      </c>
      <c r="T321" s="54">
        <v>2.3199999999999998</v>
      </c>
      <c r="U321" s="26" t="s">
        <v>209</v>
      </c>
      <c r="V321" s="43">
        <v>9.9501000000000006E-2</v>
      </c>
      <c r="Y321" s="43"/>
      <c r="Z321" s="43">
        <v>9.64E-2</v>
      </c>
      <c r="AA321" s="36" t="s">
        <v>4202</v>
      </c>
      <c r="AB321" s="26" t="s">
        <v>347</v>
      </c>
      <c r="AD321" s="55"/>
      <c r="AE321" s="43"/>
      <c r="AF321" s="36"/>
      <c r="AJ321" s="26" t="s">
        <v>53</v>
      </c>
      <c r="AK321" s="26" t="s">
        <v>411</v>
      </c>
      <c r="AM321" s="26" t="s">
        <v>160</v>
      </c>
      <c r="AN321" s="36" t="s">
        <v>3212</v>
      </c>
      <c r="AO321" s="36" t="s">
        <v>3212</v>
      </c>
      <c r="AP321" s="43"/>
      <c r="AQ321" s="42">
        <v>40874.519999999997</v>
      </c>
      <c r="AR321" s="42">
        <v>99.44</v>
      </c>
      <c r="AS321" s="42">
        <v>3.6469999999999998</v>
      </c>
      <c r="AT321" s="42">
        <v>148.23459</v>
      </c>
      <c r="AU321" s="42">
        <v>40.645623800382999</v>
      </c>
      <c r="AY321" s="26" t="s">
        <v>15</v>
      </c>
      <c r="AZ321" s="43">
        <v>5.6859243900000001E-4</v>
      </c>
      <c r="BA321" s="43">
        <v>2.8380847980393057E-5</v>
      </c>
    </row>
    <row r="322" spans="1:53" ht="14.25" customHeight="1" x14ac:dyDescent="0.2">
      <c r="A322" s="26">
        <v>8694</v>
      </c>
      <c r="B322" s="26">
        <v>12532</v>
      </c>
      <c r="F322" s="26">
        <v>11020101</v>
      </c>
      <c r="G322" s="26" t="s">
        <v>121</v>
      </c>
      <c r="H322" s="26" t="s">
        <v>4154</v>
      </c>
      <c r="I322" s="26" t="s">
        <v>51</v>
      </c>
      <c r="K322" s="26" t="s">
        <v>84</v>
      </c>
      <c r="L322" s="26" t="s">
        <v>57</v>
      </c>
      <c r="M322" s="26" t="s">
        <v>57</v>
      </c>
      <c r="O322" s="36">
        <v>45047</v>
      </c>
      <c r="P322" s="26" t="s">
        <v>154</v>
      </c>
      <c r="Q322" s="26" t="s">
        <v>154</v>
      </c>
      <c r="R322" s="26" t="s">
        <v>154</v>
      </c>
      <c r="S322" s="26" t="s">
        <v>531</v>
      </c>
      <c r="T322" s="54">
        <v>4.63</v>
      </c>
      <c r="U322" s="26" t="s">
        <v>4153</v>
      </c>
      <c r="V322" s="43">
        <v>0.06</v>
      </c>
      <c r="Y322" s="43"/>
      <c r="Z322" s="43">
        <v>5.57E-2</v>
      </c>
      <c r="AA322" s="36" t="s">
        <v>4165</v>
      </c>
      <c r="AB322" s="26" t="s">
        <v>346</v>
      </c>
      <c r="AD322" s="55"/>
      <c r="AE322" s="43"/>
      <c r="AF322" s="36"/>
      <c r="AJ322" s="26" t="s">
        <v>53</v>
      </c>
      <c r="AK322" s="26" t="s">
        <v>411</v>
      </c>
      <c r="AM322" s="26" t="s">
        <v>160</v>
      </c>
      <c r="AN322" s="36" t="s">
        <v>3212</v>
      </c>
      <c r="AO322" s="36" t="s">
        <v>3212</v>
      </c>
      <c r="AP322" s="43"/>
      <c r="AQ322" s="42">
        <v>24900</v>
      </c>
      <c r="AR322" s="42">
        <v>101.91</v>
      </c>
      <c r="AS322" s="42">
        <v>1</v>
      </c>
      <c r="AT322" s="42">
        <v>25.375589999999999</v>
      </c>
      <c r="AU322" s="42">
        <v>25.375589999999999</v>
      </c>
      <c r="AY322" s="26" t="s">
        <v>15</v>
      </c>
      <c r="AZ322" s="43">
        <v>9.7334695079993495E-5</v>
      </c>
      <c r="BA322" s="43">
        <v>4.8583853620317781E-6</v>
      </c>
    </row>
    <row r="323" spans="1:53" ht="14.25" customHeight="1" x14ac:dyDescent="0.2">
      <c r="A323" s="26">
        <v>8694</v>
      </c>
      <c r="B323" s="26">
        <v>12532</v>
      </c>
      <c r="F323" s="26">
        <v>11020102</v>
      </c>
      <c r="G323" s="26" t="s">
        <v>121</v>
      </c>
      <c r="H323" s="26" t="s">
        <v>4154</v>
      </c>
      <c r="I323" s="26" t="s">
        <v>51</v>
      </c>
      <c r="K323" s="26" t="s">
        <v>130</v>
      </c>
      <c r="L323" s="26" t="s">
        <v>57</v>
      </c>
      <c r="M323" s="26" t="s">
        <v>57</v>
      </c>
      <c r="O323" s="36">
        <v>45200</v>
      </c>
      <c r="P323" s="26" t="s">
        <v>154</v>
      </c>
      <c r="Q323" s="26" t="s">
        <v>154</v>
      </c>
      <c r="R323" s="26" t="s">
        <v>154</v>
      </c>
      <c r="S323" s="26" t="s">
        <v>531</v>
      </c>
      <c r="T323" s="54">
        <v>2.29</v>
      </c>
      <c r="U323" s="26" t="s">
        <v>4153</v>
      </c>
      <c r="V323" s="43">
        <v>0.08</v>
      </c>
      <c r="Y323" s="43"/>
      <c r="Z323" s="43">
        <v>7.1099999999999997E-2</v>
      </c>
      <c r="AA323" s="36" t="s">
        <v>1483</v>
      </c>
      <c r="AB323" s="26" t="s">
        <v>347</v>
      </c>
      <c r="AD323" s="55"/>
      <c r="AE323" s="43"/>
      <c r="AF323" s="36"/>
      <c r="AJ323" s="26" t="s">
        <v>53</v>
      </c>
      <c r="AK323" s="26" t="s">
        <v>411</v>
      </c>
      <c r="AM323" s="26" t="s">
        <v>160</v>
      </c>
      <c r="AN323" s="36" t="s">
        <v>3212</v>
      </c>
      <c r="AO323" s="36" t="s">
        <v>3212</v>
      </c>
      <c r="AP323" s="43"/>
      <c r="AQ323" s="42">
        <v>24000</v>
      </c>
      <c r="AR323" s="42">
        <v>102.48</v>
      </c>
      <c r="AS323" s="42">
        <v>1</v>
      </c>
      <c r="AT323" s="42">
        <v>24.595199999999998</v>
      </c>
      <c r="AU323" s="42">
        <v>24.595199999999998</v>
      </c>
      <c r="AY323" s="26" t="s">
        <v>15</v>
      </c>
      <c r="AZ323" s="43">
        <v>9.4341305657581002E-5</v>
      </c>
      <c r="BA323" s="43">
        <v>4.7089726645269723E-6</v>
      </c>
    </row>
    <row r="324" spans="1:53" ht="14.25" customHeight="1" x14ac:dyDescent="0.2">
      <c r="A324" s="26">
        <v>8694</v>
      </c>
      <c r="B324" s="26">
        <v>12532</v>
      </c>
      <c r="F324" s="26">
        <v>11020103</v>
      </c>
      <c r="G324" s="26" t="s">
        <v>121</v>
      </c>
      <c r="H324" s="26" t="s">
        <v>4154</v>
      </c>
      <c r="I324" s="26" t="s">
        <v>51</v>
      </c>
      <c r="K324" s="26" t="s">
        <v>84</v>
      </c>
      <c r="L324" s="26" t="s">
        <v>57</v>
      </c>
      <c r="M324" s="26" t="s">
        <v>57</v>
      </c>
      <c r="O324" s="36" t="s">
        <v>4172</v>
      </c>
      <c r="P324" s="26" t="s">
        <v>154</v>
      </c>
      <c r="Q324" s="26" t="s">
        <v>154</v>
      </c>
      <c r="R324" s="26" t="s">
        <v>154</v>
      </c>
      <c r="S324" s="26" t="s">
        <v>531</v>
      </c>
      <c r="T324" s="54">
        <v>4.63</v>
      </c>
      <c r="U324" s="26" t="s">
        <v>4153</v>
      </c>
      <c r="V324" s="43">
        <v>0.06</v>
      </c>
      <c r="Y324" s="43"/>
      <c r="Z324" s="43">
        <v>5.7000000000000002E-2</v>
      </c>
      <c r="AA324" s="36" t="s">
        <v>4165</v>
      </c>
      <c r="AB324" s="26" t="s">
        <v>346</v>
      </c>
      <c r="AD324" s="55"/>
      <c r="AE324" s="43"/>
      <c r="AF324" s="36"/>
      <c r="AJ324" s="26" t="s">
        <v>53</v>
      </c>
      <c r="AK324" s="26" t="s">
        <v>411</v>
      </c>
      <c r="AM324" s="26" t="s">
        <v>160</v>
      </c>
      <c r="AN324" s="36" t="s">
        <v>3212</v>
      </c>
      <c r="AO324" s="36" t="s">
        <v>3212</v>
      </c>
      <c r="AP324" s="43"/>
      <c r="AQ324" s="42">
        <v>39900</v>
      </c>
      <c r="AR324" s="42">
        <v>101.33</v>
      </c>
      <c r="AS324" s="42">
        <v>1</v>
      </c>
      <c r="AT324" s="42">
        <v>40.430669999999999</v>
      </c>
      <c r="AU324" s="42">
        <v>40.430669999999999</v>
      </c>
      <c r="AY324" s="26" t="s">
        <v>15</v>
      </c>
      <c r="AZ324" s="43">
        <v>1.5508238100000001E-4</v>
      </c>
      <c r="BA324" s="43">
        <v>7.7408160876313564E-6</v>
      </c>
    </row>
    <row r="325" spans="1:53" ht="14.25" customHeight="1" x14ac:dyDescent="0.2">
      <c r="A325" s="26">
        <v>8694</v>
      </c>
      <c r="B325" s="26">
        <v>12532</v>
      </c>
      <c r="F325" s="26">
        <v>11020105</v>
      </c>
      <c r="G325" s="26" t="s">
        <v>121</v>
      </c>
      <c r="H325" s="26" t="s">
        <v>452</v>
      </c>
      <c r="I325" s="26" t="s">
        <v>51</v>
      </c>
      <c r="K325" s="26" t="s">
        <v>84</v>
      </c>
      <c r="L325" s="26" t="s">
        <v>57</v>
      </c>
      <c r="M325" s="26" t="s">
        <v>57</v>
      </c>
      <c r="O325" s="36" t="s">
        <v>4173</v>
      </c>
      <c r="P325" s="26" t="s">
        <v>2540</v>
      </c>
      <c r="Q325" s="26" t="s">
        <v>64</v>
      </c>
      <c r="R325" s="26" t="s">
        <v>413</v>
      </c>
      <c r="S325" s="26" t="s">
        <v>531</v>
      </c>
      <c r="T325" s="54">
        <v>2.17</v>
      </c>
      <c r="U325" s="26" t="s">
        <v>209</v>
      </c>
      <c r="V325" s="43">
        <v>4.2500000000000003E-2</v>
      </c>
      <c r="Y325" s="43"/>
      <c r="Z325" s="43">
        <v>4.36E-2</v>
      </c>
      <c r="AA325" s="36" t="s">
        <v>4174</v>
      </c>
      <c r="AB325" s="26" t="s">
        <v>346</v>
      </c>
      <c r="AD325" s="55"/>
      <c r="AE325" s="43"/>
      <c r="AF325" s="36"/>
      <c r="AJ325" s="26" t="s">
        <v>53</v>
      </c>
      <c r="AK325" s="26" t="s">
        <v>411</v>
      </c>
      <c r="AM325" s="26" t="s">
        <v>160</v>
      </c>
      <c r="AN325" s="36" t="s">
        <v>3212</v>
      </c>
      <c r="AO325" s="36" t="s">
        <v>3212</v>
      </c>
      <c r="AP325" s="43"/>
      <c r="AQ325" s="42">
        <v>5350000</v>
      </c>
      <c r="AR325" s="42">
        <v>110.88</v>
      </c>
      <c r="AS325" s="42">
        <v>1</v>
      </c>
      <c r="AT325" s="42">
        <v>5932.08</v>
      </c>
      <c r="AU325" s="42">
        <v>5932.08</v>
      </c>
      <c r="AY325" s="26" t="s">
        <v>15</v>
      </c>
      <c r="AZ325" s="43">
        <v>2.2754040319E-2</v>
      </c>
      <c r="BA325" s="43">
        <v>1.1357501692926735E-3</v>
      </c>
    </row>
    <row r="326" spans="1:53" ht="14.25" customHeight="1" x14ac:dyDescent="0.2">
      <c r="A326" s="26">
        <v>8694</v>
      </c>
      <c r="B326" s="26">
        <v>12532</v>
      </c>
      <c r="F326" s="26">
        <v>11020106</v>
      </c>
      <c r="G326" s="26" t="s">
        <v>121</v>
      </c>
      <c r="H326" s="26" t="s">
        <v>4154</v>
      </c>
      <c r="I326" s="26" t="s">
        <v>51</v>
      </c>
      <c r="K326" s="26" t="s">
        <v>130</v>
      </c>
      <c r="L326" s="26" t="s">
        <v>57</v>
      </c>
      <c r="M326" s="26" t="s">
        <v>57</v>
      </c>
      <c r="O326" s="36" t="s">
        <v>3235</v>
      </c>
      <c r="P326" s="26" t="s">
        <v>154</v>
      </c>
      <c r="Q326" s="26" t="s">
        <v>154</v>
      </c>
      <c r="R326" s="26" t="s">
        <v>154</v>
      </c>
      <c r="S326" s="26" t="s">
        <v>531</v>
      </c>
      <c r="T326" s="54">
        <v>2.29</v>
      </c>
      <c r="U326" s="26" t="s">
        <v>4153</v>
      </c>
      <c r="V326" s="43">
        <v>0.08</v>
      </c>
      <c r="Y326" s="43"/>
      <c r="Z326" s="43">
        <v>7.2099999999999997E-2</v>
      </c>
      <c r="AA326" s="36" t="s">
        <v>1483</v>
      </c>
      <c r="AB326" s="26" t="s">
        <v>347</v>
      </c>
      <c r="AD326" s="55"/>
      <c r="AE326" s="43"/>
      <c r="AF326" s="36"/>
      <c r="AJ326" s="26" t="s">
        <v>53</v>
      </c>
      <c r="AK326" s="26" t="s">
        <v>411</v>
      </c>
      <c r="AM326" s="26" t="s">
        <v>160</v>
      </c>
      <c r="AN326" s="36" t="s">
        <v>3212</v>
      </c>
      <c r="AO326" s="36" t="s">
        <v>3212</v>
      </c>
      <c r="AP326" s="43"/>
      <c r="AQ326" s="42">
        <v>584544</v>
      </c>
      <c r="AR326" s="42">
        <v>102.25</v>
      </c>
      <c r="AS326" s="42">
        <v>1</v>
      </c>
      <c r="AT326" s="42">
        <v>597.69623999999999</v>
      </c>
      <c r="AU326" s="42">
        <v>597.69623999999999</v>
      </c>
      <c r="AY326" s="26" t="s">
        <v>15</v>
      </c>
      <c r="AZ326" s="43">
        <v>2.2926198470000002E-3</v>
      </c>
      <c r="BA326" s="43">
        <v>1.1443433092028335E-4</v>
      </c>
    </row>
    <row r="327" spans="1:53" ht="14.25" customHeight="1" x14ac:dyDescent="0.2">
      <c r="A327" s="26">
        <v>8694</v>
      </c>
      <c r="B327" s="26">
        <v>12532</v>
      </c>
      <c r="F327" s="26">
        <v>11020107</v>
      </c>
      <c r="G327" s="26" t="s">
        <v>121</v>
      </c>
      <c r="H327" s="26" t="s">
        <v>4154</v>
      </c>
      <c r="I327" s="26" t="s">
        <v>51</v>
      </c>
      <c r="K327" s="26" t="s">
        <v>84</v>
      </c>
      <c r="L327" s="26" t="s">
        <v>57</v>
      </c>
      <c r="M327" s="26" t="s">
        <v>57</v>
      </c>
      <c r="O327" s="36" t="s">
        <v>4175</v>
      </c>
      <c r="P327" s="26" t="s">
        <v>154</v>
      </c>
      <c r="Q327" s="26" t="s">
        <v>154</v>
      </c>
      <c r="R327" s="26" t="s">
        <v>154</v>
      </c>
      <c r="S327" s="26" t="s">
        <v>531</v>
      </c>
      <c r="T327" s="54">
        <v>4.63</v>
      </c>
      <c r="U327" s="26" t="s">
        <v>4153</v>
      </c>
      <c r="V327" s="43">
        <v>0.06</v>
      </c>
      <c r="Y327" s="43"/>
      <c r="Z327" s="43">
        <v>5.6599999999999998E-2</v>
      </c>
      <c r="AA327" s="36" t="s">
        <v>4165</v>
      </c>
      <c r="AB327" s="26" t="s">
        <v>346</v>
      </c>
      <c r="AD327" s="55"/>
      <c r="AE327" s="43"/>
      <c r="AF327" s="36"/>
      <c r="AJ327" s="26" t="s">
        <v>53</v>
      </c>
      <c r="AK327" s="26" t="s">
        <v>411</v>
      </c>
      <c r="AM327" s="26" t="s">
        <v>160</v>
      </c>
      <c r="AN327" s="36" t="s">
        <v>3212</v>
      </c>
      <c r="AO327" s="36" t="s">
        <v>3212</v>
      </c>
      <c r="AP327" s="43"/>
      <c r="AQ327" s="42">
        <v>132450</v>
      </c>
      <c r="AR327" s="42">
        <v>101.51</v>
      </c>
      <c r="AS327" s="42">
        <v>1</v>
      </c>
      <c r="AT327" s="42">
        <v>134.44999000000001</v>
      </c>
      <c r="AU327" s="42">
        <v>134.44999000000001</v>
      </c>
      <c r="AY327" s="26" t="s">
        <v>15</v>
      </c>
      <c r="AZ327" s="43">
        <v>5.1571801000000004E-4</v>
      </c>
      <c r="BA327" s="43">
        <v>2.5741662098943081E-5</v>
      </c>
    </row>
    <row r="328" spans="1:53" ht="14.25" customHeight="1" x14ac:dyDescent="0.2">
      <c r="A328" s="26">
        <v>8694</v>
      </c>
      <c r="B328" s="26">
        <v>12532</v>
      </c>
      <c r="F328" s="26">
        <v>11020111</v>
      </c>
      <c r="G328" s="26" t="s">
        <v>121</v>
      </c>
      <c r="H328" s="26" t="s">
        <v>4154</v>
      </c>
      <c r="I328" s="26" t="s">
        <v>51</v>
      </c>
      <c r="K328" s="26" t="s">
        <v>130</v>
      </c>
      <c r="L328" s="26" t="s">
        <v>57</v>
      </c>
      <c r="M328" s="26" t="s">
        <v>57</v>
      </c>
      <c r="O328" s="36">
        <v>45262</v>
      </c>
      <c r="P328" s="26" t="s">
        <v>154</v>
      </c>
      <c r="Q328" s="26" t="s">
        <v>154</v>
      </c>
      <c r="R328" s="26" t="s">
        <v>154</v>
      </c>
      <c r="S328" s="26" t="s">
        <v>531</v>
      </c>
      <c r="T328" s="54">
        <v>2.29</v>
      </c>
      <c r="U328" s="26" t="s">
        <v>4153</v>
      </c>
      <c r="V328" s="43">
        <v>0.08</v>
      </c>
      <c r="Y328" s="43"/>
      <c r="Z328" s="43">
        <v>6.9099999999999995E-2</v>
      </c>
      <c r="AA328" s="36" t="s">
        <v>1483</v>
      </c>
      <c r="AB328" s="26" t="s">
        <v>347</v>
      </c>
      <c r="AD328" s="55"/>
      <c r="AE328" s="43"/>
      <c r="AF328" s="36"/>
      <c r="AJ328" s="26" t="s">
        <v>53</v>
      </c>
      <c r="AK328" s="26" t="s">
        <v>411</v>
      </c>
      <c r="AM328" s="26" t="s">
        <v>160</v>
      </c>
      <c r="AN328" s="36" t="s">
        <v>3212</v>
      </c>
      <c r="AO328" s="36" t="s">
        <v>3212</v>
      </c>
      <c r="AP328" s="43"/>
      <c r="AQ328" s="42">
        <v>235200</v>
      </c>
      <c r="AR328" s="42">
        <v>102.92</v>
      </c>
      <c r="AS328" s="42">
        <v>1</v>
      </c>
      <c r="AT328" s="42">
        <v>242.06783999999999</v>
      </c>
      <c r="AU328" s="42">
        <v>242.06783999999999</v>
      </c>
      <c r="AY328" s="26" t="s">
        <v>15</v>
      </c>
      <c r="AZ328" s="43">
        <v>9.2851434699999999E-4</v>
      </c>
      <c r="BA328" s="43">
        <v>4.6346069213549347E-5</v>
      </c>
    </row>
    <row r="329" spans="1:53" ht="14.25" customHeight="1" x14ac:dyDescent="0.2">
      <c r="A329" s="26">
        <v>8694</v>
      </c>
      <c r="B329" s="26">
        <v>12532</v>
      </c>
      <c r="F329" s="26">
        <v>11020113</v>
      </c>
      <c r="G329" s="26" t="s">
        <v>121</v>
      </c>
      <c r="H329" s="26" t="s">
        <v>446</v>
      </c>
      <c r="I329" s="26" t="s">
        <v>51</v>
      </c>
      <c r="K329" s="26" t="s">
        <v>84</v>
      </c>
      <c r="L329" s="26" t="s">
        <v>57</v>
      </c>
      <c r="M329" s="26" t="s">
        <v>57</v>
      </c>
      <c r="O329" s="36" t="s">
        <v>4176</v>
      </c>
      <c r="P329" s="26" t="s">
        <v>154</v>
      </c>
      <c r="Q329" s="26" t="s">
        <v>154</v>
      </c>
      <c r="R329" s="26" t="s">
        <v>154</v>
      </c>
      <c r="S329" s="26" t="s">
        <v>531</v>
      </c>
      <c r="T329" s="54">
        <v>0.51</v>
      </c>
      <c r="U329" s="26" t="s">
        <v>4153</v>
      </c>
      <c r="V329" s="43">
        <v>6.5204999999999999E-2</v>
      </c>
      <c r="Y329" s="43"/>
      <c r="Z329" s="43">
        <v>5.57E-2</v>
      </c>
      <c r="AA329" s="36">
        <v>45937</v>
      </c>
      <c r="AB329" s="26" t="s">
        <v>347</v>
      </c>
      <c r="AD329" s="55"/>
      <c r="AE329" s="43"/>
      <c r="AF329" s="36"/>
      <c r="AJ329" s="26" t="s">
        <v>53</v>
      </c>
      <c r="AK329" s="26" t="s">
        <v>411</v>
      </c>
      <c r="AM329" s="26" t="s">
        <v>160</v>
      </c>
      <c r="AN329" s="36" t="s">
        <v>3212</v>
      </c>
      <c r="AO329" s="36" t="s">
        <v>3212</v>
      </c>
      <c r="AP329" s="43"/>
      <c r="AQ329" s="42">
        <v>4814853.8499999996</v>
      </c>
      <c r="AR329" s="42">
        <v>100.91</v>
      </c>
      <c r="AS329" s="42">
        <v>1</v>
      </c>
      <c r="AT329" s="42">
        <v>4858.6690200000003</v>
      </c>
      <c r="AU329" s="42">
        <v>4858.6690200000003</v>
      </c>
      <c r="AY329" s="26" t="s">
        <v>15</v>
      </c>
      <c r="AZ329" s="43">
        <v>1.8636692488000001E-2</v>
      </c>
      <c r="BA329" s="43">
        <v>9.3023596478841633E-4</v>
      </c>
    </row>
    <row r="330" spans="1:53" ht="14.25" customHeight="1" x14ac:dyDescent="0.2">
      <c r="A330" s="26">
        <v>8694</v>
      </c>
      <c r="B330" s="26">
        <v>12532</v>
      </c>
      <c r="F330" s="26">
        <v>11020114</v>
      </c>
      <c r="G330" s="26" t="s">
        <v>121</v>
      </c>
      <c r="H330" s="26" t="s">
        <v>4154</v>
      </c>
      <c r="I330" s="26" t="s">
        <v>51</v>
      </c>
      <c r="K330" s="26" t="s">
        <v>130</v>
      </c>
      <c r="L330" s="26" t="s">
        <v>57</v>
      </c>
      <c r="M330" s="26" t="s">
        <v>57</v>
      </c>
      <c r="O330" s="36" t="s">
        <v>4232</v>
      </c>
      <c r="P330" s="26" t="s">
        <v>154</v>
      </c>
      <c r="Q330" s="26" t="s">
        <v>154</v>
      </c>
      <c r="R330" s="26" t="s">
        <v>154</v>
      </c>
      <c r="S330" s="26" t="s">
        <v>531</v>
      </c>
      <c r="T330" s="54">
        <v>2.29</v>
      </c>
      <c r="U330" s="26" t="s">
        <v>4153</v>
      </c>
      <c r="V330" s="43">
        <v>0.08</v>
      </c>
      <c r="Y330" s="43"/>
      <c r="Z330" s="43">
        <v>6.1800000000000001E-2</v>
      </c>
      <c r="AA330" s="36" t="s">
        <v>1483</v>
      </c>
      <c r="AB330" s="26" t="s">
        <v>347</v>
      </c>
      <c r="AD330" s="55"/>
      <c r="AE330" s="43"/>
      <c r="AF330" s="36"/>
      <c r="AJ330" s="26" t="s">
        <v>53</v>
      </c>
      <c r="AK330" s="26" t="s">
        <v>411</v>
      </c>
      <c r="AM330" s="26" t="s">
        <v>160</v>
      </c>
      <c r="AN330" s="36" t="s">
        <v>3212</v>
      </c>
      <c r="AO330" s="36" t="s">
        <v>3212</v>
      </c>
      <c r="AP330" s="43"/>
      <c r="AQ330" s="42">
        <v>179760</v>
      </c>
      <c r="AR330" s="42">
        <v>104.53</v>
      </c>
      <c r="AS330" s="42">
        <v>1</v>
      </c>
      <c r="AT330" s="42">
        <v>187.90313</v>
      </c>
      <c r="AU330" s="42">
        <v>187.90313</v>
      </c>
      <c r="AY330" s="26" t="s">
        <v>15</v>
      </c>
      <c r="AZ330" s="43">
        <v>7.2075147200000001E-4</v>
      </c>
      <c r="BA330" s="43">
        <v>3.5975747412058371E-5</v>
      </c>
    </row>
    <row r="331" spans="1:53" ht="14.25" customHeight="1" x14ac:dyDescent="0.2">
      <c r="A331" s="26">
        <v>8694</v>
      </c>
      <c r="B331" s="26">
        <v>12532</v>
      </c>
      <c r="F331" s="26">
        <v>11020115</v>
      </c>
      <c r="G331" s="26" t="s">
        <v>121</v>
      </c>
      <c r="H331" s="26" t="s">
        <v>4154</v>
      </c>
      <c r="I331" s="26" t="s">
        <v>51</v>
      </c>
      <c r="K331" s="26" t="s">
        <v>84</v>
      </c>
      <c r="L331" s="26" t="s">
        <v>57</v>
      </c>
      <c r="M331" s="26" t="s">
        <v>57</v>
      </c>
      <c r="O331" s="36">
        <v>44960</v>
      </c>
      <c r="P331" s="26" t="s">
        <v>154</v>
      </c>
      <c r="Q331" s="26" t="s">
        <v>154</v>
      </c>
      <c r="R331" s="26" t="s">
        <v>154</v>
      </c>
      <c r="S331" s="26" t="s">
        <v>531</v>
      </c>
      <c r="T331" s="54">
        <v>4.6399999999999997</v>
      </c>
      <c r="U331" s="26" t="s">
        <v>4153</v>
      </c>
      <c r="V331" s="43">
        <v>0.06</v>
      </c>
      <c r="Y331" s="43"/>
      <c r="Z331" s="43">
        <v>5.1200000000000002E-2</v>
      </c>
      <c r="AA331" s="36" t="s">
        <v>4165</v>
      </c>
      <c r="AB331" s="26" t="s">
        <v>346</v>
      </c>
      <c r="AD331" s="55"/>
      <c r="AE331" s="43"/>
      <c r="AF331" s="36"/>
      <c r="AJ331" s="26" t="s">
        <v>53</v>
      </c>
      <c r="AK331" s="26" t="s">
        <v>411</v>
      </c>
      <c r="AM331" s="26" t="s">
        <v>160</v>
      </c>
      <c r="AN331" s="36" t="s">
        <v>3212</v>
      </c>
      <c r="AO331" s="36" t="s">
        <v>3212</v>
      </c>
      <c r="AP331" s="43"/>
      <c r="AQ331" s="42">
        <v>105000</v>
      </c>
      <c r="AR331" s="42">
        <v>103.92</v>
      </c>
      <c r="AS331" s="42">
        <v>1</v>
      </c>
      <c r="AT331" s="42">
        <v>109.116</v>
      </c>
      <c r="AU331" s="42">
        <v>109.116</v>
      </c>
      <c r="AY331" s="26" t="s">
        <v>15</v>
      </c>
      <c r="AZ331" s="43">
        <v>4.1854288199999999E-4</v>
      </c>
      <c r="BA331" s="43">
        <v>2.0891241431764131E-5</v>
      </c>
    </row>
    <row r="332" spans="1:53" ht="14.25" customHeight="1" x14ac:dyDescent="0.2">
      <c r="A332" s="26">
        <v>8694</v>
      </c>
      <c r="B332" s="26">
        <v>12532</v>
      </c>
      <c r="F332" s="26">
        <v>11020117</v>
      </c>
      <c r="G332" s="26" t="s">
        <v>121</v>
      </c>
      <c r="H332" s="26" t="s">
        <v>4154</v>
      </c>
      <c r="I332" s="26" t="s">
        <v>51</v>
      </c>
      <c r="K332" s="26" t="s">
        <v>84</v>
      </c>
      <c r="L332" s="26" t="s">
        <v>57</v>
      </c>
      <c r="M332" s="26" t="s">
        <v>57</v>
      </c>
      <c r="O332" s="36" t="s">
        <v>4177</v>
      </c>
      <c r="P332" s="26" t="s">
        <v>154</v>
      </c>
      <c r="Q332" s="26" t="s">
        <v>154</v>
      </c>
      <c r="R332" s="26" t="s">
        <v>154</v>
      </c>
      <c r="S332" s="26" t="s">
        <v>531</v>
      </c>
      <c r="T332" s="54">
        <v>4.63</v>
      </c>
      <c r="U332" s="26" t="s">
        <v>4153</v>
      </c>
      <c r="V332" s="43">
        <v>0.06</v>
      </c>
      <c r="Y332" s="43"/>
      <c r="Z332" s="43">
        <v>5.3400000000000003E-2</v>
      </c>
      <c r="AA332" s="36" t="s">
        <v>4165</v>
      </c>
      <c r="AB332" s="26" t="s">
        <v>346</v>
      </c>
      <c r="AD332" s="55"/>
      <c r="AE332" s="43"/>
      <c r="AF332" s="36"/>
      <c r="AJ332" s="26" t="s">
        <v>53</v>
      </c>
      <c r="AK332" s="26" t="s">
        <v>411</v>
      </c>
      <c r="AM332" s="26" t="s">
        <v>160</v>
      </c>
      <c r="AN332" s="36" t="s">
        <v>3212</v>
      </c>
      <c r="AO332" s="36" t="s">
        <v>3212</v>
      </c>
      <c r="AP332" s="43"/>
      <c r="AQ332" s="42">
        <v>180000</v>
      </c>
      <c r="AR332" s="42">
        <v>102.93</v>
      </c>
      <c r="AS332" s="42">
        <v>1</v>
      </c>
      <c r="AT332" s="42">
        <v>185.274</v>
      </c>
      <c r="AU332" s="42">
        <v>185.274</v>
      </c>
      <c r="AY332" s="26" t="s">
        <v>15</v>
      </c>
      <c r="AZ332" s="43">
        <v>7.10666758E-4</v>
      </c>
      <c r="BA332" s="43">
        <v>3.5472376782769415E-5</v>
      </c>
    </row>
    <row r="333" spans="1:53" ht="14.25" customHeight="1" x14ac:dyDescent="0.2">
      <c r="A333" s="26">
        <v>8694</v>
      </c>
      <c r="B333" s="26">
        <v>12532</v>
      </c>
      <c r="F333" s="26">
        <v>11020119</v>
      </c>
      <c r="G333" s="26" t="s">
        <v>121</v>
      </c>
      <c r="H333" s="26" t="s">
        <v>4154</v>
      </c>
      <c r="I333" s="26" t="s">
        <v>51</v>
      </c>
      <c r="K333" s="26" t="s">
        <v>130</v>
      </c>
      <c r="L333" s="26" t="s">
        <v>57</v>
      </c>
      <c r="M333" s="26" t="s">
        <v>57</v>
      </c>
      <c r="O333" s="36" t="s">
        <v>4233</v>
      </c>
      <c r="P333" s="26" t="s">
        <v>154</v>
      </c>
      <c r="Q333" s="26" t="s">
        <v>154</v>
      </c>
      <c r="R333" s="26" t="s">
        <v>154</v>
      </c>
      <c r="S333" s="26" t="s">
        <v>531</v>
      </c>
      <c r="T333" s="54">
        <v>2.29</v>
      </c>
      <c r="U333" s="26" t="s">
        <v>4153</v>
      </c>
      <c r="V333" s="43">
        <v>0.08</v>
      </c>
      <c r="Y333" s="43"/>
      <c r="Z333" s="43">
        <v>5.6800000000000003E-2</v>
      </c>
      <c r="AA333" s="36" t="s">
        <v>1483</v>
      </c>
      <c r="AB333" s="26" t="s">
        <v>347</v>
      </c>
      <c r="AD333" s="55"/>
      <c r="AE333" s="43"/>
      <c r="AF333" s="36"/>
      <c r="AJ333" s="26" t="s">
        <v>53</v>
      </c>
      <c r="AK333" s="26" t="s">
        <v>411</v>
      </c>
      <c r="AM333" s="26" t="s">
        <v>160</v>
      </c>
      <c r="AN333" s="36" t="s">
        <v>3212</v>
      </c>
      <c r="AO333" s="36" t="s">
        <v>3212</v>
      </c>
      <c r="AP333" s="43"/>
      <c r="AQ333" s="42">
        <v>128400</v>
      </c>
      <c r="AR333" s="42">
        <v>105.67</v>
      </c>
      <c r="AS333" s="42">
        <v>1</v>
      </c>
      <c r="AT333" s="42">
        <v>135.68028000000001</v>
      </c>
      <c r="AU333" s="42">
        <v>135.68028000000001</v>
      </c>
      <c r="AY333" s="26" t="s">
        <v>15</v>
      </c>
      <c r="AZ333" s="43">
        <v>5.2043710800000001E-4</v>
      </c>
      <c r="BA333" s="43">
        <v>2.5977212205445197E-5</v>
      </c>
    </row>
    <row r="334" spans="1:53" ht="14.25" customHeight="1" x14ac:dyDescent="0.2">
      <c r="A334" s="26">
        <v>8694</v>
      </c>
      <c r="B334" s="26">
        <v>12532</v>
      </c>
      <c r="F334" s="26">
        <v>11020121</v>
      </c>
      <c r="G334" s="26" t="s">
        <v>121</v>
      </c>
      <c r="H334" s="26" t="s">
        <v>4154</v>
      </c>
      <c r="I334" s="26" t="s">
        <v>51</v>
      </c>
      <c r="K334" s="26" t="s">
        <v>84</v>
      </c>
      <c r="L334" s="26" t="s">
        <v>57</v>
      </c>
      <c r="M334" s="26" t="s">
        <v>57</v>
      </c>
      <c r="O334" s="36">
        <v>44989</v>
      </c>
      <c r="P334" s="26" t="s">
        <v>154</v>
      </c>
      <c r="Q334" s="26" t="s">
        <v>154</v>
      </c>
      <c r="R334" s="26" t="s">
        <v>154</v>
      </c>
      <c r="S334" s="26" t="s">
        <v>531</v>
      </c>
      <c r="T334" s="54">
        <v>4.63</v>
      </c>
      <c r="U334" s="26" t="s">
        <v>4153</v>
      </c>
      <c r="V334" s="43">
        <v>0.06</v>
      </c>
      <c r="Y334" s="43"/>
      <c r="Z334" s="43">
        <v>5.33E-2</v>
      </c>
      <c r="AA334" s="36" t="s">
        <v>4165</v>
      </c>
      <c r="AB334" s="26" t="s">
        <v>346</v>
      </c>
      <c r="AD334" s="55"/>
      <c r="AE334" s="43"/>
      <c r="AF334" s="36"/>
      <c r="AJ334" s="26" t="s">
        <v>53</v>
      </c>
      <c r="AK334" s="26" t="s">
        <v>411</v>
      </c>
      <c r="AM334" s="26" t="s">
        <v>160</v>
      </c>
      <c r="AN334" s="36" t="s">
        <v>3212</v>
      </c>
      <c r="AO334" s="36" t="s">
        <v>3212</v>
      </c>
      <c r="AP334" s="43"/>
      <c r="AQ334" s="42">
        <v>75000</v>
      </c>
      <c r="AR334" s="42">
        <v>102.98</v>
      </c>
      <c r="AS334" s="42">
        <v>1</v>
      </c>
      <c r="AT334" s="42">
        <v>77.234999999999999</v>
      </c>
      <c r="AU334" s="42">
        <v>77.234999999999999</v>
      </c>
      <c r="AY334" s="26" t="s">
        <v>15</v>
      </c>
      <c r="AZ334" s="43">
        <v>2.9625498999999997E-4</v>
      </c>
      <c r="BA334" s="43">
        <v>1.478733670572879E-5</v>
      </c>
    </row>
    <row r="335" spans="1:53" ht="14.25" customHeight="1" x14ac:dyDescent="0.2">
      <c r="A335" s="26">
        <v>8694</v>
      </c>
      <c r="B335" s="26">
        <v>12532</v>
      </c>
      <c r="F335" s="26">
        <v>11020122</v>
      </c>
      <c r="G335" s="26" t="s">
        <v>121</v>
      </c>
      <c r="H335" s="26" t="s">
        <v>4154</v>
      </c>
      <c r="I335" s="26" t="s">
        <v>51</v>
      </c>
      <c r="K335" s="26" t="s">
        <v>84</v>
      </c>
      <c r="L335" s="26" t="s">
        <v>57</v>
      </c>
      <c r="M335" s="26" t="s">
        <v>57</v>
      </c>
      <c r="O335" s="36" t="s">
        <v>4179</v>
      </c>
      <c r="P335" s="26" t="s">
        <v>154</v>
      </c>
      <c r="Q335" s="26" t="s">
        <v>154</v>
      </c>
      <c r="R335" s="26" t="s">
        <v>154</v>
      </c>
      <c r="S335" s="26" t="s">
        <v>531</v>
      </c>
      <c r="T335" s="54">
        <v>4.63</v>
      </c>
      <c r="U335" s="26" t="s">
        <v>4153</v>
      </c>
      <c r="V335" s="43">
        <v>0.06</v>
      </c>
      <c r="Y335" s="43"/>
      <c r="Z335" s="43">
        <v>5.3199999999999997E-2</v>
      </c>
      <c r="AA335" s="36" t="s">
        <v>4165</v>
      </c>
      <c r="AB335" s="26" t="s">
        <v>346</v>
      </c>
      <c r="AD335" s="55"/>
      <c r="AE335" s="43"/>
      <c r="AF335" s="36"/>
      <c r="AJ335" s="26" t="s">
        <v>53</v>
      </c>
      <c r="AK335" s="26" t="s">
        <v>411</v>
      </c>
      <c r="AM335" s="26" t="s">
        <v>160</v>
      </c>
      <c r="AN335" s="36" t="s">
        <v>3212</v>
      </c>
      <c r="AO335" s="36" t="s">
        <v>3212</v>
      </c>
      <c r="AP335" s="43"/>
      <c r="AQ335" s="42">
        <v>1020000</v>
      </c>
      <c r="AR335" s="42">
        <v>103.03</v>
      </c>
      <c r="AS335" s="42">
        <v>1</v>
      </c>
      <c r="AT335" s="42">
        <v>1050.9059999999999</v>
      </c>
      <c r="AU335" s="42">
        <v>1050.9059999999999</v>
      </c>
      <c r="AY335" s="26" t="s">
        <v>15</v>
      </c>
      <c r="AZ335" s="43">
        <v>4.0310241079999998E-3</v>
      </c>
      <c r="BA335" s="43">
        <v>2.0120542329346306E-4</v>
      </c>
    </row>
    <row r="336" spans="1:53" ht="14.25" customHeight="1" x14ac:dyDescent="0.2">
      <c r="A336" s="26">
        <v>8694</v>
      </c>
      <c r="B336" s="26">
        <v>12532</v>
      </c>
      <c r="F336" s="26">
        <v>11020125</v>
      </c>
      <c r="G336" s="26" t="s">
        <v>121</v>
      </c>
      <c r="H336" s="26" t="s">
        <v>4154</v>
      </c>
      <c r="I336" s="26" t="s">
        <v>51</v>
      </c>
      <c r="K336" s="26" t="s">
        <v>130</v>
      </c>
      <c r="L336" s="26" t="s">
        <v>57</v>
      </c>
      <c r="M336" s="26" t="s">
        <v>57</v>
      </c>
      <c r="O336" s="36" t="s">
        <v>4234</v>
      </c>
      <c r="P336" s="26" t="s">
        <v>154</v>
      </c>
      <c r="Q336" s="26" t="s">
        <v>154</v>
      </c>
      <c r="R336" s="26" t="s">
        <v>154</v>
      </c>
      <c r="S336" s="26" t="s">
        <v>531</v>
      </c>
      <c r="T336" s="54">
        <v>2.29</v>
      </c>
      <c r="U336" s="26" t="s">
        <v>4153</v>
      </c>
      <c r="V336" s="43">
        <v>0.08</v>
      </c>
      <c r="Y336" s="43"/>
      <c r="Z336" s="43">
        <v>5.96E-2</v>
      </c>
      <c r="AA336" s="36" t="s">
        <v>1483</v>
      </c>
      <c r="AB336" s="26" t="s">
        <v>347</v>
      </c>
      <c r="AD336" s="55"/>
      <c r="AE336" s="43"/>
      <c r="AF336" s="36"/>
      <c r="AJ336" s="26" t="s">
        <v>53</v>
      </c>
      <c r="AK336" s="26" t="s">
        <v>411</v>
      </c>
      <c r="AM336" s="26" t="s">
        <v>160</v>
      </c>
      <c r="AN336" s="36" t="s">
        <v>3212</v>
      </c>
      <c r="AO336" s="36" t="s">
        <v>3212</v>
      </c>
      <c r="AP336" s="43"/>
      <c r="AQ336" s="42">
        <v>57600</v>
      </c>
      <c r="AR336" s="42">
        <v>105.04</v>
      </c>
      <c r="AS336" s="42">
        <v>1</v>
      </c>
      <c r="AT336" s="42">
        <v>60.503039999999999</v>
      </c>
      <c r="AU336" s="42">
        <v>60.503039999999999</v>
      </c>
      <c r="AY336" s="26" t="s">
        <v>15</v>
      </c>
      <c r="AZ336" s="43">
        <v>2.32075193E-4</v>
      </c>
      <c r="BA336" s="43">
        <v>1.1583852193955813E-5</v>
      </c>
    </row>
    <row r="337" spans="1:53" ht="14.25" customHeight="1" x14ac:dyDescent="0.2">
      <c r="A337" s="26">
        <v>8694</v>
      </c>
      <c r="B337" s="26">
        <v>12532</v>
      </c>
      <c r="F337" s="26">
        <v>11020126</v>
      </c>
      <c r="G337" s="26" t="s">
        <v>121</v>
      </c>
      <c r="H337" s="26" t="s">
        <v>447</v>
      </c>
      <c r="I337" s="26" t="s">
        <v>51</v>
      </c>
      <c r="K337" s="26" t="s">
        <v>84</v>
      </c>
      <c r="L337" s="26" t="s">
        <v>57</v>
      </c>
      <c r="M337" s="26" t="s">
        <v>57</v>
      </c>
      <c r="O337" s="36" t="s">
        <v>4180</v>
      </c>
      <c r="P337" s="26" t="s">
        <v>154</v>
      </c>
      <c r="Q337" s="26" t="s">
        <v>154</v>
      </c>
      <c r="R337" s="26" t="s">
        <v>154</v>
      </c>
      <c r="S337" s="26" t="s">
        <v>531</v>
      </c>
      <c r="T337" s="54">
        <v>4.42</v>
      </c>
      <c r="U337" s="26" t="s">
        <v>4153</v>
      </c>
      <c r="V337" s="43">
        <v>3.7999999999999999E-2</v>
      </c>
      <c r="Y337" s="43"/>
      <c r="Z337" s="43">
        <v>4.2700000000000002E-2</v>
      </c>
      <c r="AA337" s="36" t="s">
        <v>633</v>
      </c>
      <c r="AB337" s="26" t="s">
        <v>347</v>
      </c>
      <c r="AD337" s="55"/>
      <c r="AE337" s="43"/>
      <c r="AF337" s="36"/>
      <c r="AJ337" s="26" t="s">
        <v>53</v>
      </c>
      <c r="AK337" s="26" t="s">
        <v>411</v>
      </c>
      <c r="AM337" s="26" t="s">
        <v>160</v>
      </c>
      <c r="AN337" s="36" t="s">
        <v>3212</v>
      </c>
      <c r="AO337" s="36" t="s">
        <v>3212</v>
      </c>
      <c r="AP337" s="43"/>
      <c r="AQ337" s="42">
        <v>274006.84999999998</v>
      </c>
      <c r="AR337" s="42">
        <v>104.38</v>
      </c>
      <c r="AS337" s="42">
        <v>1</v>
      </c>
      <c r="AT337" s="42">
        <v>286.00835000000001</v>
      </c>
      <c r="AU337" s="42">
        <v>286.00835000000001</v>
      </c>
      <c r="AY337" s="26" t="s">
        <v>15</v>
      </c>
      <c r="AZ337" s="43">
        <v>1.0970596359999999E-3</v>
      </c>
      <c r="BA337" s="43">
        <v>5.4758875795946486E-5</v>
      </c>
    </row>
    <row r="338" spans="1:53" ht="14.25" customHeight="1" x14ac:dyDescent="0.2">
      <c r="A338" s="26">
        <v>8694</v>
      </c>
      <c r="B338" s="26">
        <v>12532</v>
      </c>
      <c r="F338" s="26">
        <v>11020127</v>
      </c>
      <c r="G338" s="26" t="s">
        <v>121</v>
      </c>
      <c r="H338" s="26" t="s">
        <v>4154</v>
      </c>
      <c r="I338" s="26" t="s">
        <v>51</v>
      </c>
      <c r="K338" s="26" t="s">
        <v>130</v>
      </c>
      <c r="L338" s="26" t="s">
        <v>57</v>
      </c>
      <c r="M338" s="26" t="s">
        <v>57</v>
      </c>
      <c r="O338" s="36" t="s">
        <v>4235</v>
      </c>
      <c r="P338" s="26" t="s">
        <v>154</v>
      </c>
      <c r="Q338" s="26" t="s">
        <v>154</v>
      </c>
      <c r="R338" s="26" t="s">
        <v>154</v>
      </c>
      <c r="S338" s="26" t="s">
        <v>531</v>
      </c>
      <c r="T338" s="54">
        <v>2.29</v>
      </c>
      <c r="U338" s="26" t="s">
        <v>4153</v>
      </c>
      <c r="V338" s="43">
        <v>0.08</v>
      </c>
      <c r="Y338" s="43"/>
      <c r="Z338" s="43">
        <v>6.0100000000000001E-2</v>
      </c>
      <c r="AA338" s="36" t="s">
        <v>1483</v>
      </c>
      <c r="AB338" s="26" t="s">
        <v>347</v>
      </c>
      <c r="AD338" s="55"/>
      <c r="AE338" s="43"/>
      <c r="AF338" s="36"/>
      <c r="AJ338" s="26" t="s">
        <v>53</v>
      </c>
      <c r="AK338" s="26" t="s">
        <v>411</v>
      </c>
      <c r="AM338" s="26" t="s">
        <v>160</v>
      </c>
      <c r="AN338" s="36" t="s">
        <v>3212</v>
      </c>
      <c r="AO338" s="36" t="s">
        <v>3212</v>
      </c>
      <c r="AP338" s="43"/>
      <c r="AQ338" s="42">
        <v>38640</v>
      </c>
      <c r="AR338" s="42">
        <v>104.93</v>
      </c>
      <c r="AS338" s="42">
        <v>1</v>
      </c>
      <c r="AT338" s="42">
        <v>40.54495</v>
      </c>
      <c r="AU338" s="42">
        <v>40.54495</v>
      </c>
      <c r="AY338" s="26" t="s">
        <v>15</v>
      </c>
      <c r="AZ338" s="43">
        <v>1.55520732E-4</v>
      </c>
      <c r="BA338" s="43">
        <v>7.7626960233953313E-6</v>
      </c>
    </row>
    <row r="339" spans="1:53" ht="14.25" customHeight="1" x14ac:dyDescent="0.2">
      <c r="A339" s="26">
        <v>8694</v>
      </c>
      <c r="B339" s="26">
        <v>12532</v>
      </c>
      <c r="F339" s="26">
        <v>11020129</v>
      </c>
      <c r="G339" s="26" t="s">
        <v>121</v>
      </c>
      <c r="H339" s="26" t="s">
        <v>4154</v>
      </c>
      <c r="I339" s="26" t="s">
        <v>51</v>
      </c>
      <c r="K339" s="26" t="s">
        <v>130</v>
      </c>
      <c r="L339" s="26" t="s">
        <v>57</v>
      </c>
      <c r="M339" s="26" t="s">
        <v>57</v>
      </c>
      <c r="O339" s="36" t="s">
        <v>4236</v>
      </c>
      <c r="P339" s="26" t="s">
        <v>154</v>
      </c>
      <c r="Q339" s="26" t="s">
        <v>154</v>
      </c>
      <c r="R339" s="26" t="s">
        <v>154</v>
      </c>
      <c r="S339" s="26" t="s">
        <v>531</v>
      </c>
      <c r="T339" s="54">
        <v>2.29</v>
      </c>
      <c r="U339" s="26" t="s">
        <v>4153</v>
      </c>
      <c r="V339" s="43">
        <v>0.08</v>
      </c>
      <c r="Y339" s="43"/>
      <c r="Z339" s="43">
        <v>6.2899999999999998E-2</v>
      </c>
      <c r="AA339" s="36" t="s">
        <v>1483</v>
      </c>
      <c r="AB339" s="26" t="s">
        <v>347</v>
      </c>
      <c r="AD339" s="55"/>
      <c r="AE339" s="43"/>
      <c r="AF339" s="36"/>
      <c r="AJ339" s="26" t="s">
        <v>53</v>
      </c>
      <c r="AK339" s="26" t="s">
        <v>411</v>
      </c>
      <c r="AM339" s="26" t="s">
        <v>160</v>
      </c>
      <c r="AN339" s="36" t="s">
        <v>3212</v>
      </c>
      <c r="AO339" s="36" t="s">
        <v>3212</v>
      </c>
      <c r="AP339" s="43"/>
      <c r="AQ339" s="42">
        <v>38400</v>
      </c>
      <c r="AR339" s="42">
        <v>104.28</v>
      </c>
      <c r="AS339" s="42">
        <v>1</v>
      </c>
      <c r="AT339" s="42">
        <v>40.043520000000001</v>
      </c>
      <c r="AU339" s="42">
        <v>40.043520000000001</v>
      </c>
      <c r="AY339" s="26" t="s">
        <v>15</v>
      </c>
      <c r="AZ339" s="43">
        <v>1.53597366E-4</v>
      </c>
      <c r="BA339" s="43">
        <v>7.6666927315671002E-6</v>
      </c>
    </row>
    <row r="340" spans="1:53" ht="14.25" customHeight="1" x14ac:dyDescent="0.2">
      <c r="A340" s="26">
        <v>8694</v>
      </c>
      <c r="B340" s="26">
        <v>12532</v>
      </c>
      <c r="F340" s="26">
        <v>11020130</v>
      </c>
      <c r="G340" s="26" t="s">
        <v>121</v>
      </c>
      <c r="H340" s="26" t="s">
        <v>4154</v>
      </c>
      <c r="I340" s="26" t="s">
        <v>51</v>
      </c>
      <c r="K340" s="26" t="s">
        <v>84</v>
      </c>
      <c r="L340" s="26" t="s">
        <v>57</v>
      </c>
      <c r="M340" s="26" t="s">
        <v>57</v>
      </c>
      <c r="O340" s="36" t="s">
        <v>3276</v>
      </c>
      <c r="P340" s="26" t="s">
        <v>154</v>
      </c>
      <c r="Q340" s="26" t="s">
        <v>154</v>
      </c>
      <c r="R340" s="26" t="s">
        <v>154</v>
      </c>
      <c r="S340" s="26" t="s">
        <v>531</v>
      </c>
      <c r="T340" s="54">
        <v>4.63</v>
      </c>
      <c r="U340" s="26" t="s">
        <v>4153</v>
      </c>
      <c r="V340" s="43">
        <v>0.06</v>
      </c>
      <c r="Y340" s="43"/>
      <c r="Z340" s="43">
        <v>5.4100000000000002E-2</v>
      </c>
      <c r="AA340" s="36" t="s">
        <v>4165</v>
      </c>
      <c r="AB340" s="26" t="s">
        <v>346</v>
      </c>
      <c r="AD340" s="55"/>
      <c r="AE340" s="43"/>
      <c r="AF340" s="36"/>
      <c r="AJ340" s="26" t="s">
        <v>53</v>
      </c>
      <c r="AK340" s="26" t="s">
        <v>411</v>
      </c>
      <c r="AM340" s="26" t="s">
        <v>160</v>
      </c>
      <c r="AN340" s="36" t="s">
        <v>3212</v>
      </c>
      <c r="AO340" s="36" t="s">
        <v>3212</v>
      </c>
      <c r="AP340" s="43"/>
      <c r="AQ340" s="42">
        <v>169229</v>
      </c>
      <c r="AR340" s="42">
        <v>102.62</v>
      </c>
      <c r="AS340" s="42">
        <v>1</v>
      </c>
      <c r="AT340" s="42">
        <v>173.6628</v>
      </c>
      <c r="AU340" s="42">
        <v>173.6628</v>
      </c>
      <c r="AY340" s="26" t="s">
        <v>15</v>
      </c>
      <c r="AZ340" s="43">
        <v>6.6612897200000001E-4</v>
      </c>
      <c r="BA340" s="43">
        <v>3.3249307915577624E-5</v>
      </c>
    </row>
    <row r="341" spans="1:53" ht="14.25" customHeight="1" x14ac:dyDescent="0.2">
      <c r="A341" s="26">
        <v>8694</v>
      </c>
      <c r="B341" s="26">
        <v>12532</v>
      </c>
      <c r="F341" s="26">
        <v>11020131</v>
      </c>
      <c r="G341" s="26" t="s">
        <v>121</v>
      </c>
      <c r="H341" s="26" t="s">
        <v>4154</v>
      </c>
      <c r="I341" s="26" t="s">
        <v>51</v>
      </c>
      <c r="K341" s="26" t="s">
        <v>130</v>
      </c>
      <c r="L341" s="26" t="s">
        <v>57</v>
      </c>
      <c r="M341" s="26" t="s">
        <v>57</v>
      </c>
      <c r="O341" s="36" t="s">
        <v>4237</v>
      </c>
      <c r="P341" s="26" t="s">
        <v>154</v>
      </c>
      <c r="Q341" s="26" t="s">
        <v>154</v>
      </c>
      <c r="R341" s="26" t="s">
        <v>154</v>
      </c>
      <c r="S341" s="26" t="s">
        <v>531</v>
      </c>
      <c r="T341" s="54">
        <v>2.29</v>
      </c>
      <c r="U341" s="26" t="s">
        <v>4153</v>
      </c>
      <c r="V341" s="43">
        <v>0.08</v>
      </c>
      <c r="Y341" s="43"/>
      <c r="Z341" s="43">
        <v>6.1899999999999997E-2</v>
      </c>
      <c r="AA341" s="36" t="s">
        <v>1483</v>
      </c>
      <c r="AB341" s="26" t="s">
        <v>347</v>
      </c>
      <c r="AD341" s="55"/>
      <c r="AE341" s="43"/>
      <c r="AF341" s="36"/>
      <c r="AJ341" s="26" t="s">
        <v>53</v>
      </c>
      <c r="AK341" s="26" t="s">
        <v>411</v>
      </c>
      <c r="AM341" s="26" t="s">
        <v>160</v>
      </c>
      <c r="AN341" s="36" t="s">
        <v>3212</v>
      </c>
      <c r="AO341" s="36" t="s">
        <v>3212</v>
      </c>
      <c r="AP341" s="43"/>
      <c r="AQ341" s="42">
        <v>84000</v>
      </c>
      <c r="AR341" s="42">
        <v>104.52</v>
      </c>
      <c r="AS341" s="42">
        <v>1</v>
      </c>
      <c r="AT341" s="42">
        <v>87.796800000000005</v>
      </c>
      <c r="AU341" s="42">
        <v>87.796800000000005</v>
      </c>
      <c r="AY341" s="26" t="s">
        <v>15</v>
      </c>
      <c r="AZ341" s="43">
        <v>3.3676752900000002E-4</v>
      </c>
      <c r="BA341" s="43">
        <v>1.6809488486897512E-5</v>
      </c>
    </row>
    <row r="342" spans="1:53" ht="14.25" customHeight="1" x14ac:dyDescent="0.2">
      <c r="A342" s="26">
        <v>8694</v>
      </c>
      <c r="B342" s="26">
        <v>12532</v>
      </c>
      <c r="F342" s="26">
        <v>11020133</v>
      </c>
      <c r="G342" s="26" t="s">
        <v>121</v>
      </c>
      <c r="H342" s="26" t="s">
        <v>4154</v>
      </c>
      <c r="I342" s="26" t="s">
        <v>51</v>
      </c>
      <c r="K342" s="26" t="s">
        <v>84</v>
      </c>
      <c r="L342" s="26" t="s">
        <v>57</v>
      </c>
      <c r="M342" s="26" t="s">
        <v>57</v>
      </c>
      <c r="O342" s="36">
        <v>45144</v>
      </c>
      <c r="P342" s="26" t="s">
        <v>154</v>
      </c>
      <c r="Q342" s="26" t="s">
        <v>154</v>
      </c>
      <c r="R342" s="26" t="s">
        <v>154</v>
      </c>
      <c r="S342" s="26" t="s">
        <v>531</v>
      </c>
      <c r="T342" s="54">
        <v>4.63</v>
      </c>
      <c r="U342" s="26" t="s">
        <v>4153</v>
      </c>
      <c r="V342" s="43">
        <v>0.06</v>
      </c>
      <c r="Y342" s="43"/>
      <c r="Z342" s="43">
        <v>5.4199999999999998E-2</v>
      </c>
      <c r="AA342" s="36" t="s">
        <v>4165</v>
      </c>
      <c r="AB342" s="26" t="s">
        <v>346</v>
      </c>
      <c r="AD342" s="55"/>
      <c r="AE342" s="43"/>
      <c r="AF342" s="36"/>
      <c r="AJ342" s="26" t="s">
        <v>53</v>
      </c>
      <c r="AK342" s="26" t="s">
        <v>411</v>
      </c>
      <c r="AM342" s="26" t="s">
        <v>160</v>
      </c>
      <c r="AN342" s="36" t="s">
        <v>3212</v>
      </c>
      <c r="AO342" s="36" t="s">
        <v>3212</v>
      </c>
      <c r="AP342" s="43"/>
      <c r="AQ342" s="42">
        <v>336000</v>
      </c>
      <c r="AR342" s="42">
        <v>102.58</v>
      </c>
      <c r="AS342" s="42">
        <v>1</v>
      </c>
      <c r="AT342" s="42">
        <v>344.66879999999998</v>
      </c>
      <c r="AU342" s="42">
        <v>344.66879999999998</v>
      </c>
      <c r="AY342" s="26" t="s">
        <v>15</v>
      </c>
      <c r="AZ342" s="43">
        <v>1.322067094E-3</v>
      </c>
      <c r="BA342" s="43">
        <v>6.5989947531035087E-5</v>
      </c>
    </row>
    <row r="343" spans="1:53" ht="14.25" customHeight="1" x14ac:dyDescent="0.2">
      <c r="A343" s="26">
        <v>8694</v>
      </c>
      <c r="B343" s="26">
        <v>12532</v>
      </c>
      <c r="F343" s="26">
        <v>11020135</v>
      </c>
      <c r="G343" s="26" t="s">
        <v>121</v>
      </c>
      <c r="H343" s="26" t="s">
        <v>4154</v>
      </c>
      <c r="I343" s="26" t="s">
        <v>51</v>
      </c>
      <c r="K343" s="26" t="s">
        <v>84</v>
      </c>
      <c r="L343" s="26" t="s">
        <v>57</v>
      </c>
      <c r="M343" s="26" t="s">
        <v>57</v>
      </c>
      <c r="O343" s="36" t="s">
        <v>3280</v>
      </c>
      <c r="P343" s="26" t="s">
        <v>154</v>
      </c>
      <c r="Q343" s="26" t="s">
        <v>154</v>
      </c>
      <c r="R343" s="26" t="s">
        <v>154</v>
      </c>
      <c r="S343" s="26" t="s">
        <v>531</v>
      </c>
      <c r="T343" s="54">
        <v>4.63</v>
      </c>
      <c r="U343" s="26" t="s">
        <v>4153</v>
      </c>
      <c r="V343" s="43">
        <v>0.06</v>
      </c>
      <c r="Y343" s="43"/>
      <c r="Z343" s="43">
        <v>5.45E-2</v>
      </c>
      <c r="AA343" s="36" t="s">
        <v>4165</v>
      </c>
      <c r="AB343" s="26" t="s">
        <v>346</v>
      </c>
      <c r="AD343" s="55"/>
      <c r="AE343" s="43"/>
      <c r="AF343" s="36"/>
      <c r="AJ343" s="26" t="s">
        <v>53</v>
      </c>
      <c r="AK343" s="26" t="s">
        <v>411</v>
      </c>
      <c r="AM343" s="26" t="s">
        <v>160</v>
      </c>
      <c r="AN343" s="36" t="s">
        <v>3212</v>
      </c>
      <c r="AO343" s="36" t="s">
        <v>3212</v>
      </c>
      <c r="AP343" s="43"/>
      <c r="AQ343" s="42">
        <v>495000</v>
      </c>
      <c r="AR343" s="42">
        <v>102.43</v>
      </c>
      <c r="AS343" s="42">
        <v>1</v>
      </c>
      <c r="AT343" s="42">
        <v>507.02850000000001</v>
      </c>
      <c r="AU343" s="42">
        <v>507.02850000000001</v>
      </c>
      <c r="AY343" s="26" t="s">
        <v>15</v>
      </c>
      <c r="AZ343" s="43">
        <v>1.9448400780000001E-3</v>
      </c>
      <c r="BA343" s="43">
        <v>9.7075175100674684E-5</v>
      </c>
    </row>
    <row r="344" spans="1:53" ht="14.25" customHeight="1" x14ac:dyDescent="0.2">
      <c r="A344" s="26">
        <v>8694</v>
      </c>
      <c r="B344" s="26">
        <v>12532</v>
      </c>
      <c r="F344" s="26">
        <v>11020402</v>
      </c>
      <c r="G344" s="26" t="s">
        <v>121</v>
      </c>
      <c r="H344" s="26" t="s">
        <v>446</v>
      </c>
      <c r="I344" s="26" t="s">
        <v>51</v>
      </c>
      <c r="K344" s="26" t="s">
        <v>84</v>
      </c>
      <c r="L344" s="26" t="s">
        <v>57</v>
      </c>
      <c r="M344" s="26" t="s">
        <v>57</v>
      </c>
      <c r="O344" s="36" t="s">
        <v>4181</v>
      </c>
      <c r="P344" s="26" t="s">
        <v>154</v>
      </c>
      <c r="Q344" s="26" t="s">
        <v>154</v>
      </c>
      <c r="R344" s="26" t="s">
        <v>154</v>
      </c>
      <c r="S344" s="26" t="s">
        <v>531</v>
      </c>
      <c r="T344" s="54">
        <v>0.51</v>
      </c>
      <c r="U344" s="26" t="s">
        <v>4153</v>
      </c>
      <c r="V344" s="43">
        <v>6.5204999999999999E-2</v>
      </c>
      <c r="Y344" s="43"/>
      <c r="Z344" s="43">
        <v>5.57E-2</v>
      </c>
      <c r="AA344" s="36">
        <v>45937</v>
      </c>
      <c r="AB344" s="26" t="s">
        <v>347</v>
      </c>
      <c r="AD344" s="55"/>
      <c r="AE344" s="43"/>
      <c r="AF344" s="36"/>
      <c r="AJ344" s="26" t="s">
        <v>53</v>
      </c>
      <c r="AK344" s="26" t="s">
        <v>411</v>
      </c>
      <c r="AM344" s="26" t="s">
        <v>160</v>
      </c>
      <c r="AN344" s="36" t="s">
        <v>3212</v>
      </c>
      <c r="AO344" s="36" t="s">
        <v>3212</v>
      </c>
      <c r="AP344" s="43"/>
      <c r="AQ344" s="42">
        <v>1347823.85</v>
      </c>
      <c r="AR344" s="42">
        <v>100.95</v>
      </c>
      <c r="AS344" s="42">
        <v>1</v>
      </c>
      <c r="AT344" s="42">
        <v>1360.6281799999999</v>
      </c>
      <c r="AU344" s="42">
        <v>1360.6281799999999</v>
      </c>
      <c r="AY344" s="26" t="s">
        <v>15</v>
      </c>
      <c r="AZ344" s="43">
        <v>5.2190443260000004E-3</v>
      </c>
      <c r="BA344" s="43">
        <v>2.6050452552551248E-4</v>
      </c>
    </row>
    <row r="345" spans="1:53" ht="14.25" customHeight="1" x14ac:dyDescent="0.2">
      <c r="A345" s="26">
        <v>8694</v>
      </c>
      <c r="B345" s="26">
        <v>12532</v>
      </c>
      <c r="F345" s="26">
        <v>11020403</v>
      </c>
      <c r="G345" s="26" t="s">
        <v>121</v>
      </c>
      <c r="H345" s="26" t="s">
        <v>4154</v>
      </c>
      <c r="I345" s="26" t="s">
        <v>51</v>
      </c>
      <c r="K345" s="26" t="s">
        <v>130</v>
      </c>
      <c r="L345" s="26" t="s">
        <v>57</v>
      </c>
      <c r="M345" s="26" t="s">
        <v>57</v>
      </c>
      <c r="O345" s="36" t="s">
        <v>4181</v>
      </c>
      <c r="P345" s="26" t="s">
        <v>154</v>
      </c>
      <c r="Q345" s="26" t="s">
        <v>154</v>
      </c>
      <c r="R345" s="26" t="s">
        <v>154</v>
      </c>
      <c r="S345" s="26" t="s">
        <v>531</v>
      </c>
      <c r="T345" s="54">
        <v>2.29</v>
      </c>
      <c r="U345" s="26" t="s">
        <v>4153</v>
      </c>
      <c r="V345" s="43">
        <v>0.08</v>
      </c>
      <c r="Y345" s="43"/>
      <c r="Z345" s="43">
        <v>6.4899999999999999E-2</v>
      </c>
      <c r="AA345" s="36" t="s">
        <v>1483</v>
      </c>
      <c r="AB345" s="26" t="s">
        <v>347</v>
      </c>
      <c r="AD345" s="55"/>
      <c r="AE345" s="43"/>
      <c r="AF345" s="36"/>
      <c r="AJ345" s="26" t="s">
        <v>53</v>
      </c>
      <c r="AK345" s="26" t="s">
        <v>411</v>
      </c>
      <c r="AM345" s="26" t="s">
        <v>160</v>
      </c>
      <c r="AN345" s="36" t="s">
        <v>3212</v>
      </c>
      <c r="AO345" s="36" t="s">
        <v>3212</v>
      </c>
      <c r="AP345" s="43"/>
      <c r="AQ345" s="42">
        <v>28800</v>
      </c>
      <c r="AR345" s="42">
        <v>103.85</v>
      </c>
      <c r="AS345" s="42">
        <v>1</v>
      </c>
      <c r="AT345" s="42">
        <v>29.908799999999999</v>
      </c>
      <c r="AU345" s="42">
        <v>29.908799999999999</v>
      </c>
      <c r="AY345" s="26" t="s">
        <v>15</v>
      </c>
      <c r="AZ345" s="43">
        <v>1.14723004E-4</v>
      </c>
      <c r="BA345" s="43">
        <v>5.7263092647672842E-6</v>
      </c>
    </row>
    <row r="346" spans="1:53" ht="14.25" customHeight="1" x14ac:dyDescent="0.2">
      <c r="A346" s="26">
        <v>8694</v>
      </c>
      <c r="B346" s="26">
        <v>12532</v>
      </c>
      <c r="F346" s="26">
        <v>11020407</v>
      </c>
      <c r="G346" s="26" t="s">
        <v>121</v>
      </c>
      <c r="H346" s="26" t="s">
        <v>4154</v>
      </c>
      <c r="I346" s="26" t="s">
        <v>51</v>
      </c>
      <c r="K346" s="26" t="s">
        <v>84</v>
      </c>
      <c r="L346" s="26" t="s">
        <v>57</v>
      </c>
      <c r="M346" s="26" t="s">
        <v>57</v>
      </c>
      <c r="O346" s="36">
        <v>45237</v>
      </c>
      <c r="P346" s="26" t="s">
        <v>154</v>
      </c>
      <c r="Q346" s="26" t="s">
        <v>154</v>
      </c>
      <c r="R346" s="26" t="s">
        <v>154</v>
      </c>
      <c r="S346" s="26" t="s">
        <v>531</v>
      </c>
      <c r="T346" s="54">
        <v>4.63</v>
      </c>
      <c r="U346" s="26" t="s">
        <v>4153</v>
      </c>
      <c r="V346" s="43">
        <v>0.06</v>
      </c>
      <c r="Y346" s="43"/>
      <c r="Z346" s="43">
        <v>5.45E-2</v>
      </c>
      <c r="AA346" s="36" t="s">
        <v>4165</v>
      </c>
      <c r="AB346" s="26" t="s">
        <v>347</v>
      </c>
      <c r="AD346" s="55"/>
      <c r="AE346" s="43"/>
      <c r="AF346" s="36"/>
      <c r="AJ346" s="26" t="s">
        <v>53</v>
      </c>
      <c r="AK346" s="26" t="s">
        <v>411</v>
      </c>
      <c r="AM346" s="26" t="s">
        <v>160</v>
      </c>
      <c r="AN346" s="36" t="s">
        <v>3212</v>
      </c>
      <c r="AO346" s="36" t="s">
        <v>3212</v>
      </c>
      <c r="AP346" s="43"/>
      <c r="AQ346" s="42">
        <v>990000</v>
      </c>
      <c r="AR346" s="42">
        <v>102.43</v>
      </c>
      <c r="AS346" s="42">
        <v>1</v>
      </c>
      <c r="AT346" s="42">
        <v>1014.057</v>
      </c>
      <c r="AU346" s="42">
        <v>1014.057</v>
      </c>
      <c r="AY346" s="26" t="s">
        <v>15</v>
      </c>
      <c r="AZ346" s="43">
        <v>3.8896801560000002E-3</v>
      </c>
      <c r="BA346" s="43">
        <v>1.9415035020134937E-4</v>
      </c>
    </row>
    <row r="347" spans="1:53" ht="14.25" customHeight="1" x14ac:dyDescent="0.2">
      <c r="A347" s="26">
        <v>8694</v>
      </c>
      <c r="B347" s="26">
        <v>12532</v>
      </c>
      <c r="F347" s="26">
        <v>11020408</v>
      </c>
      <c r="G347" s="26" t="s">
        <v>121</v>
      </c>
      <c r="H347" s="26" t="s">
        <v>4154</v>
      </c>
      <c r="I347" s="26" t="s">
        <v>51</v>
      </c>
      <c r="K347" s="26" t="s">
        <v>130</v>
      </c>
      <c r="L347" s="26" t="s">
        <v>57</v>
      </c>
      <c r="M347" s="26" t="s">
        <v>57</v>
      </c>
      <c r="O347" s="36">
        <v>45267</v>
      </c>
      <c r="P347" s="26" t="s">
        <v>154</v>
      </c>
      <c r="Q347" s="26" t="s">
        <v>154</v>
      </c>
      <c r="R347" s="26" t="s">
        <v>154</v>
      </c>
      <c r="S347" s="26" t="s">
        <v>531</v>
      </c>
      <c r="T347" s="54">
        <v>2.29</v>
      </c>
      <c r="U347" s="26" t="s">
        <v>4153</v>
      </c>
      <c r="V347" s="43">
        <v>0.08</v>
      </c>
      <c r="Y347" s="43"/>
      <c r="Z347" s="43">
        <v>6.3600000000000004E-2</v>
      </c>
      <c r="AA347" s="36" t="s">
        <v>1483</v>
      </c>
      <c r="AB347" s="26" t="s">
        <v>347</v>
      </c>
      <c r="AD347" s="55"/>
      <c r="AE347" s="43"/>
      <c r="AF347" s="36"/>
      <c r="AJ347" s="26" t="s">
        <v>53</v>
      </c>
      <c r="AK347" s="26" t="s">
        <v>411</v>
      </c>
      <c r="AM347" s="26" t="s">
        <v>160</v>
      </c>
      <c r="AN347" s="36" t="s">
        <v>3212</v>
      </c>
      <c r="AO347" s="36" t="s">
        <v>3212</v>
      </c>
      <c r="AP347" s="43"/>
      <c r="AQ347" s="42">
        <v>49371.43</v>
      </c>
      <c r="AR347" s="42">
        <v>104.13</v>
      </c>
      <c r="AS347" s="42">
        <v>1</v>
      </c>
      <c r="AT347" s="42">
        <v>51.410469999999997</v>
      </c>
      <c r="AU347" s="42">
        <v>51.410469999999997</v>
      </c>
      <c r="AY347" s="26" t="s">
        <v>15</v>
      </c>
      <c r="AZ347" s="43">
        <v>1.97198268E-4</v>
      </c>
      <c r="BA347" s="43">
        <v>9.8429977353501477E-6</v>
      </c>
    </row>
    <row r="348" spans="1:53" ht="14.25" customHeight="1" x14ac:dyDescent="0.2">
      <c r="A348" s="26">
        <v>8694</v>
      </c>
      <c r="B348" s="26">
        <v>12532</v>
      </c>
      <c r="F348" s="26">
        <v>11020410</v>
      </c>
      <c r="G348" s="26" t="s">
        <v>121</v>
      </c>
      <c r="H348" s="26" t="s">
        <v>4154</v>
      </c>
      <c r="I348" s="26" t="s">
        <v>51</v>
      </c>
      <c r="K348" s="26" t="s">
        <v>130</v>
      </c>
      <c r="L348" s="26" t="s">
        <v>57</v>
      </c>
      <c r="M348" s="26" t="s">
        <v>57</v>
      </c>
      <c r="O348" s="36" t="s">
        <v>4205</v>
      </c>
      <c r="P348" s="26" t="s">
        <v>154</v>
      </c>
      <c r="Q348" s="26" t="s">
        <v>154</v>
      </c>
      <c r="R348" s="26" t="s">
        <v>154</v>
      </c>
      <c r="S348" s="26" t="s">
        <v>531</v>
      </c>
      <c r="T348" s="54">
        <v>2.29</v>
      </c>
      <c r="U348" s="26" t="s">
        <v>4153</v>
      </c>
      <c r="V348" s="43">
        <v>0.08</v>
      </c>
      <c r="Y348" s="43"/>
      <c r="Z348" s="43">
        <v>6.4000000000000001E-2</v>
      </c>
      <c r="AA348" s="36" t="s">
        <v>1483</v>
      </c>
      <c r="AB348" s="26" t="s">
        <v>347</v>
      </c>
      <c r="AD348" s="55"/>
      <c r="AE348" s="43"/>
      <c r="AF348" s="36"/>
      <c r="AJ348" s="26" t="s">
        <v>53</v>
      </c>
      <c r="AK348" s="26" t="s">
        <v>411</v>
      </c>
      <c r="AM348" s="26" t="s">
        <v>160</v>
      </c>
      <c r="AN348" s="36" t="s">
        <v>3212</v>
      </c>
      <c r="AO348" s="36" t="s">
        <v>3212</v>
      </c>
      <c r="AP348" s="43"/>
      <c r="AQ348" s="42">
        <v>47314.29</v>
      </c>
      <c r="AR348" s="42">
        <v>104.05</v>
      </c>
      <c r="AS348" s="42">
        <v>1</v>
      </c>
      <c r="AT348" s="42">
        <v>49.230519999999999</v>
      </c>
      <c r="AU348" s="42">
        <v>49.230519999999999</v>
      </c>
      <c r="AY348" s="26" t="s">
        <v>15</v>
      </c>
      <c r="AZ348" s="43">
        <v>1.8883650200000001E-4</v>
      </c>
      <c r="BA348" s="43">
        <v>9.4256266645706641E-6</v>
      </c>
    </row>
    <row r="349" spans="1:53" ht="14.25" customHeight="1" x14ac:dyDescent="0.2">
      <c r="A349" s="26">
        <v>8694</v>
      </c>
      <c r="B349" s="26">
        <v>12532</v>
      </c>
      <c r="F349" s="26">
        <v>11020412</v>
      </c>
      <c r="G349" s="26" t="s">
        <v>121</v>
      </c>
      <c r="H349" s="26" t="s">
        <v>4154</v>
      </c>
      <c r="I349" s="26" t="s">
        <v>51</v>
      </c>
      <c r="K349" s="26" t="s">
        <v>130</v>
      </c>
      <c r="L349" s="26" t="s">
        <v>57</v>
      </c>
      <c r="M349" s="26" t="s">
        <v>57</v>
      </c>
      <c r="O349" s="36">
        <v>45207</v>
      </c>
      <c r="P349" s="26" t="s">
        <v>154</v>
      </c>
      <c r="Q349" s="26" t="s">
        <v>154</v>
      </c>
      <c r="R349" s="26" t="s">
        <v>154</v>
      </c>
      <c r="S349" s="26" t="s">
        <v>531</v>
      </c>
      <c r="T349" s="54">
        <v>2.29</v>
      </c>
      <c r="U349" s="26" t="s">
        <v>4153</v>
      </c>
      <c r="V349" s="43">
        <v>0.08</v>
      </c>
      <c r="Y349" s="43"/>
      <c r="Z349" s="43">
        <v>6.4299999999999996E-2</v>
      </c>
      <c r="AA349" s="36" t="s">
        <v>1483</v>
      </c>
      <c r="AB349" s="26" t="s">
        <v>347</v>
      </c>
      <c r="AD349" s="55"/>
      <c r="AE349" s="43"/>
      <c r="AF349" s="36"/>
      <c r="AJ349" s="26" t="s">
        <v>53</v>
      </c>
      <c r="AK349" s="26" t="s">
        <v>411</v>
      </c>
      <c r="AM349" s="26" t="s">
        <v>160</v>
      </c>
      <c r="AN349" s="36" t="s">
        <v>3212</v>
      </c>
      <c r="AO349" s="36" t="s">
        <v>3212</v>
      </c>
      <c r="AP349" s="43"/>
      <c r="AQ349" s="42">
        <v>185142.86</v>
      </c>
      <c r="AR349" s="42">
        <v>103.97</v>
      </c>
      <c r="AS349" s="42">
        <v>1</v>
      </c>
      <c r="AT349" s="42">
        <v>192.49303</v>
      </c>
      <c r="AU349" s="42">
        <v>192.49303</v>
      </c>
      <c r="AY349" s="26" t="s">
        <v>15</v>
      </c>
      <c r="AZ349" s="43">
        <v>7.3835723099999998E-4</v>
      </c>
      <c r="BA349" s="43">
        <v>3.6854525126120969E-5</v>
      </c>
    </row>
    <row r="350" spans="1:53" ht="14.25" customHeight="1" x14ac:dyDescent="0.2">
      <c r="A350" s="26">
        <v>8694</v>
      </c>
      <c r="B350" s="26">
        <v>12532</v>
      </c>
      <c r="F350" s="26">
        <v>11020413</v>
      </c>
      <c r="G350" s="26" t="s">
        <v>121</v>
      </c>
      <c r="H350" s="26" t="s">
        <v>4154</v>
      </c>
      <c r="I350" s="26" t="s">
        <v>51</v>
      </c>
      <c r="K350" s="26" t="s">
        <v>130</v>
      </c>
      <c r="L350" s="26" t="s">
        <v>57</v>
      </c>
      <c r="M350" s="26" t="s">
        <v>57</v>
      </c>
      <c r="O350" s="36" t="s">
        <v>3338</v>
      </c>
      <c r="P350" s="26" t="s">
        <v>154</v>
      </c>
      <c r="Q350" s="26" t="s">
        <v>154</v>
      </c>
      <c r="R350" s="26" t="s">
        <v>154</v>
      </c>
      <c r="S350" s="26" t="s">
        <v>531</v>
      </c>
      <c r="T350" s="54">
        <v>2.29</v>
      </c>
      <c r="U350" s="26" t="s">
        <v>4153</v>
      </c>
      <c r="V350" s="43">
        <v>0.08</v>
      </c>
      <c r="Y350" s="43"/>
      <c r="Z350" s="43">
        <v>6.4299999999999996E-2</v>
      </c>
      <c r="AA350" s="36" t="s">
        <v>1483</v>
      </c>
      <c r="AB350" s="26" t="s">
        <v>347</v>
      </c>
      <c r="AD350" s="55"/>
      <c r="AE350" s="43"/>
      <c r="AF350" s="36"/>
      <c r="AJ350" s="26" t="s">
        <v>53</v>
      </c>
      <c r="AK350" s="26" t="s">
        <v>411</v>
      </c>
      <c r="AM350" s="26" t="s">
        <v>160</v>
      </c>
      <c r="AN350" s="36" t="s">
        <v>3212</v>
      </c>
      <c r="AO350" s="36" t="s">
        <v>3212</v>
      </c>
      <c r="AP350" s="43"/>
      <c r="AQ350" s="42">
        <v>648312</v>
      </c>
      <c r="AR350" s="42">
        <v>103.98</v>
      </c>
      <c r="AS350" s="42">
        <v>1</v>
      </c>
      <c r="AT350" s="42">
        <v>674.11482000000001</v>
      </c>
      <c r="AU350" s="42">
        <v>674.11482000000001</v>
      </c>
      <c r="AY350" s="26" t="s">
        <v>15</v>
      </c>
      <c r="AZ350" s="43">
        <v>2.585743245E-3</v>
      </c>
      <c r="BA350" s="43">
        <v>1.2906535666034515E-4</v>
      </c>
    </row>
    <row r="351" spans="1:53" ht="14.25" customHeight="1" x14ac:dyDescent="0.2">
      <c r="A351" s="26">
        <v>8694</v>
      </c>
      <c r="B351" s="26">
        <v>12532</v>
      </c>
      <c r="F351" s="26">
        <v>11020415</v>
      </c>
      <c r="G351" s="26" t="s">
        <v>121</v>
      </c>
      <c r="H351" s="26" t="s">
        <v>4154</v>
      </c>
      <c r="I351" s="26" t="s">
        <v>51</v>
      </c>
      <c r="K351" s="26" t="s">
        <v>84</v>
      </c>
      <c r="L351" s="26" t="s">
        <v>57</v>
      </c>
      <c r="M351" s="26" t="s">
        <v>57</v>
      </c>
      <c r="O351" s="36" t="s">
        <v>4182</v>
      </c>
      <c r="P351" s="26" t="s">
        <v>154</v>
      </c>
      <c r="Q351" s="26" t="s">
        <v>154</v>
      </c>
      <c r="R351" s="26" t="s">
        <v>154</v>
      </c>
      <c r="S351" s="26" t="s">
        <v>531</v>
      </c>
      <c r="T351" s="54">
        <v>4.63</v>
      </c>
      <c r="U351" s="26" t="s">
        <v>4153</v>
      </c>
      <c r="V351" s="43">
        <v>0.06</v>
      </c>
      <c r="Y351" s="43"/>
      <c r="Z351" s="43">
        <v>5.4800000000000001E-2</v>
      </c>
      <c r="AA351" s="36" t="s">
        <v>4165</v>
      </c>
      <c r="AB351" s="26" t="s">
        <v>346</v>
      </c>
      <c r="AD351" s="55"/>
      <c r="AE351" s="43"/>
      <c r="AF351" s="36"/>
      <c r="AJ351" s="26" t="s">
        <v>53</v>
      </c>
      <c r="AK351" s="26" t="s">
        <v>411</v>
      </c>
      <c r="AM351" s="26" t="s">
        <v>160</v>
      </c>
      <c r="AN351" s="36" t="s">
        <v>3212</v>
      </c>
      <c r="AO351" s="36" t="s">
        <v>3212</v>
      </c>
      <c r="AP351" s="43"/>
      <c r="AQ351" s="42">
        <v>346435</v>
      </c>
      <c r="AR351" s="42">
        <v>102.29</v>
      </c>
      <c r="AS351" s="42">
        <v>1</v>
      </c>
      <c r="AT351" s="42">
        <v>354.36836</v>
      </c>
      <c r="AU351" s="42">
        <v>354.36836</v>
      </c>
      <c r="AY351" s="26" t="s">
        <v>15</v>
      </c>
      <c r="AZ351" s="43">
        <v>1.3592722870000001E-3</v>
      </c>
      <c r="BA351" s="43">
        <v>6.7847015694658033E-5</v>
      </c>
    </row>
    <row r="352" spans="1:53" ht="14.25" customHeight="1" x14ac:dyDescent="0.2">
      <c r="A352" s="26">
        <v>8694</v>
      </c>
      <c r="B352" s="26">
        <v>12532</v>
      </c>
      <c r="F352" s="26">
        <v>11020418</v>
      </c>
      <c r="G352" s="26" t="s">
        <v>121</v>
      </c>
      <c r="H352" s="26" t="s">
        <v>4154</v>
      </c>
      <c r="I352" s="26" t="s">
        <v>51</v>
      </c>
      <c r="K352" s="26" t="s">
        <v>130</v>
      </c>
      <c r="L352" s="26" t="s">
        <v>57</v>
      </c>
      <c r="M352" s="26" t="s">
        <v>57</v>
      </c>
      <c r="O352" s="36">
        <v>45208</v>
      </c>
      <c r="P352" s="26" t="s">
        <v>154</v>
      </c>
      <c r="Q352" s="26" t="s">
        <v>154</v>
      </c>
      <c r="R352" s="26" t="s">
        <v>154</v>
      </c>
      <c r="S352" s="26" t="s">
        <v>531</v>
      </c>
      <c r="T352" s="54">
        <v>2.29</v>
      </c>
      <c r="U352" s="26" t="s">
        <v>4153</v>
      </c>
      <c r="V352" s="43">
        <v>0.08</v>
      </c>
      <c r="Y352" s="43"/>
      <c r="Z352" s="43">
        <v>6.3100000000000003E-2</v>
      </c>
      <c r="AA352" s="36" t="s">
        <v>1483</v>
      </c>
      <c r="AB352" s="26" t="s">
        <v>347</v>
      </c>
      <c r="AD352" s="55"/>
      <c r="AE352" s="43"/>
      <c r="AF352" s="36"/>
      <c r="AJ352" s="26" t="s">
        <v>53</v>
      </c>
      <c r="AK352" s="26" t="s">
        <v>411</v>
      </c>
      <c r="AM352" s="26" t="s">
        <v>160</v>
      </c>
      <c r="AN352" s="36" t="s">
        <v>3212</v>
      </c>
      <c r="AO352" s="36" t="s">
        <v>3212</v>
      </c>
      <c r="AP352" s="43"/>
      <c r="AQ352" s="42">
        <v>45600</v>
      </c>
      <c r="AR352" s="42">
        <v>104.24</v>
      </c>
      <c r="AS352" s="42">
        <v>1</v>
      </c>
      <c r="AT352" s="42">
        <v>47.533439999999999</v>
      </c>
      <c r="AU352" s="42">
        <v>47.533439999999999</v>
      </c>
      <c r="AY352" s="26" t="s">
        <v>15</v>
      </c>
      <c r="AZ352" s="43">
        <v>1.8232690799999999E-4</v>
      </c>
      <c r="BA352" s="43">
        <v>9.1007054063773814E-6</v>
      </c>
    </row>
    <row r="353" spans="1:53" ht="14.25" customHeight="1" x14ac:dyDescent="0.2">
      <c r="A353" s="26">
        <v>8694</v>
      </c>
      <c r="B353" s="26">
        <v>12532</v>
      </c>
      <c r="F353" s="26">
        <v>11020420</v>
      </c>
      <c r="G353" s="26" t="s">
        <v>121</v>
      </c>
      <c r="H353" s="26" t="s">
        <v>4154</v>
      </c>
      <c r="I353" s="26" t="s">
        <v>51</v>
      </c>
      <c r="K353" s="26" t="s">
        <v>130</v>
      </c>
      <c r="L353" s="26" t="s">
        <v>57</v>
      </c>
      <c r="M353" s="26" t="s">
        <v>57</v>
      </c>
      <c r="O353" s="36" t="s">
        <v>4207</v>
      </c>
      <c r="P353" s="26" t="s">
        <v>154</v>
      </c>
      <c r="Q353" s="26" t="s">
        <v>154</v>
      </c>
      <c r="R353" s="26" t="s">
        <v>154</v>
      </c>
      <c r="S353" s="26" t="s">
        <v>531</v>
      </c>
      <c r="T353" s="54">
        <v>2.29</v>
      </c>
      <c r="U353" s="26" t="s">
        <v>4153</v>
      </c>
      <c r="V353" s="43">
        <v>0.08</v>
      </c>
      <c r="Y353" s="43"/>
      <c r="Z353" s="43">
        <v>6.2899999999999998E-2</v>
      </c>
      <c r="AA353" s="36" t="s">
        <v>1483</v>
      </c>
      <c r="AB353" s="26" t="s">
        <v>347</v>
      </c>
      <c r="AD353" s="55"/>
      <c r="AE353" s="43"/>
      <c r="AF353" s="36"/>
      <c r="AJ353" s="26" t="s">
        <v>53</v>
      </c>
      <c r="AK353" s="26" t="s">
        <v>411</v>
      </c>
      <c r="AM353" s="26" t="s">
        <v>160</v>
      </c>
      <c r="AN353" s="36" t="s">
        <v>3212</v>
      </c>
      <c r="AO353" s="36" t="s">
        <v>3212</v>
      </c>
      <c r="AP353" s="43"/>
      <c r="AQ353" s="42">
        <v>136800</v>
      </c>
      <c r="AR353" s="42">
        <v>104.28</v>
      </c>
      <c r="AS353" s="42">
        <v>1</v>
      </c>
      <c r="AT353" s="42">
        <v>142.65504000000001</v>
      </c>
      <c r="AU353" s="42">
        <v>142.65504000000001</v>
      </c>
      <c r="AY353" s="26" t="s">
        <v>15</v>
      </c>
      <c r="AZ353" s="43">
        <v>5.4719061900000004E-4</v>
      </c>
      <c r="BA353" s="43">
        <v>2.7312592856207793E-5</v>
      </c>
    </row>
    <row r="354" spans="1:53" ht="14.25" customHeight="1" x14ac:dyDescent="0.2">
      <c r="A354" s="26">
        <v>8694</v>
      </c>
      <c r="B354" s="26">
        <v>12532</v>
      </c>
      <c r="F354" s="26">
        <v>11020422</v>
      </c>
      <c r="G354" s="26" t="s">
        <v>121</v>
      </c>
      <c r="H354" s="26" t="s">
        <v>4154</v>
      </c>
      <c r="I354" s="26" t="s">
        <v>51</v>
      </c>
      <c r="K354" s="26" t="s">
        <v>130</v>
      </c>
      <c r="L354" s="26" t="s">
        <v>57</v>
      </c>
      <c r="M354" s="26" t="s">
        <v>57</v>
      </c>
      <c r="O354" s="36">
        <v>45209</v>
      </c>
      <c r="P354" s="26" t="s">
        <v>154</v>
      </c>
      <c r="Q354" s="26" t="s">
        <v>154</v>
      </c>
      <c r="R354" s="26" t="s">
        <v>154</v>
      </c>
      <c r="S354" s="26" t="s">
        <v>531</v>
      </c>
      <c r="T354" s="54">
        <v>2.29</v>
      </c>
      <c r="U354" s="26" t="s">
        <v>4153</v>
      </c>
      <c r="V354" s="43">
        <v>0.08</v>
      </c>
      <c r="Y354" s="43"/>
      <c r="Z354" s="43">
        <v>6.1100000000000002E-2</v>
      </c>
      <c r="AA354" s="36" t="s">
        <v>1483</v>
      </c>
      <c r="AB354" s="26" t="s">
        <v>347</v>
      </c>
      <c r="AD354" s="55"/>
      <c r="AE354" s="43"/>
      <c r="AF354" s="36"/>
      <c r="AJ354" s="26" t="s">
        <v>53</v>
      </c>
      <c r="AK354" s="26" t="s">
        <v>411</v>
      </c>
      <c r="AM354" s="26" t="s">
        <v>160</v>
      </c>
      <c r="AN354" s="36" t="s">
        <v>3212</v>
      </c>
      <c r="AO354" s="36" t="s">
        <v>3212</v>
      </c>
      <c r="AP354" s="43"/>
      <c r="AQ354" s="42">
        <v>216000</v>
      </c>
      <c r="AR354" s="42">
        <v>104.69</v>
      </c>
      <c r="AS354" s="42">
        <v>1</v>
      </c>
      <c r="AT354" s="42">
        <v>226.13040000000001</v>
      </c>
      <c r="AU354" s="42">
        <v>226.13040000000001</v>
      </c>
      <c r="AY354" s="26" t="s">
        <v>15</v>
      </c>
      <c r="AZ354" s="43">
        <v>8.6738213799999997E-4</v>
      </c>
      <c r="BA354" s="43">
        <v>4.3294702715104987E-5</v>
      </c>
    </row>
    <row r="355" spans="1:53" ht="14.25" customHeight="1" x14ac:dyDescent="0.2">
      <c r="A355" s="26">
        <v>8694</v>
      </c>
      <c r="B355" s="26">
        <v>12532</v>
      </c>
      <c r="F355" s="26">
        <v>11020424</v>
      </c>
      <c r="G355" s="26" t="s">
        <v>121</v>
      </c>
      <c r="H355" s="26" t="s">
        <v>4154</v>
      </c>
      <c r="I355" s="26" t="s">
        <v>51</v>
      </c>
      <c r="K355" s="26" t="s">
        <v>84</v>
      </c>
      <c r="L355" s="26" t="s">
        <v>57</v>
      </c>
      <c r="M355" s="26" t="s">
        <v>57</v>
      </c>
      <c r="O355" s="36" t="s">
        <v>3647</v>
      </c>
      <c r="P355" s="26" t="s">
        <v>154</v>
      </c>
      <c r="Q355" s="26" t="s">
        <v>154</v>
      </c>
      <c r="R355" s="26" t="s">
        <v>154</v>
      </c>
      <c r="S355" s="26" t="s">
        <v>531</v>
      </c>
      <c r="T355" s="54">
        <v>4.6399999999999997</v>
      </c>
      <c r="U355" s="26" t="s">
        <v>4153</v>
      </c>
      <c r="V355" s="43">
        <v>0.06</v>
      </c>
      <c r="Y355" s="43"/>
      <c r="Z355" s="43">
        <v>5.1499999999999997E-2</v>
      </c>
      <c r="AA355" s="36" t="s">
        <v>4165</v>
      </c>
      <c r="AB355" s="26" t="s">
        <v>346</v>
      </c>
      <c r="AD355" s="55"/>
      <c r="AE355" s="43"/>
      <c r="AF355" s="36"/>
      <c r="AJ355" s="26" t="s">
        <v>53</v>
      </c>
      <c r="AK355" s="26" t="s">
        <v>411</v>
      </c>
      <c r="AM355" s="26" t="s">
        <v>160</v>
      </c>
      <c r="AN355" s="36" t="s">
        <v>3212</v>
      </c>
      <c r="AO355" s="36" t="s">
        <v>3212</v>
      </c>
      <c r="AP355" s="43"/>
      <c r="AQ355" s="42">
        <v>477000</v>
      </c>
      <c r="AR355" s="42">
        <v>103.79</v>
      </c>
      <c r="AS355" s="42">
        <v>1</v>
      </c>
      <c r="AT355" s="42">
        <v>495.07830000000001</v>
      </c>
      <c r="AU355" s="42">
        <v>495.07830000000001</v>
      </c>
      <c r="AY355" s="26" t="s">
        <v>15</v>
      </c>
      <c r="AZ355" s="43">
        <v>1.899001968E-3</v>
      </c>
      <c r="BA355" s="43">
        <v>9.4787201628792763E-5</v>
      </c>
    </row>
    <row r="356" spans="1:53" ht="14.25" customHeight="1" x14ac:dyDescent="0.2">
      <c r="A356" s="26">
        <v>8694</v>
      </c>
      <c r="B356" s="26">
        <v>12532</v>
      </c>
      <c r="F356" s="26">
        <v>11020425</v>
      </c>
      <c r="G356" s="26" t="s">
        <v>121</v>
      </c>
      <c r="H356" s="26" t="s">
        <v>4154</v>
      </c>
      <c r="I356" s="26" t="s">
        <v>51</v>
      </c>
      <c r="K356" s="26" t="s">
        <v>130</v>
      </c>
      <c r="L356" s="26" t="s">
        <v>57</v>
      </c>
      <c r="M356" s="26" t="s">
        <v>57</v>
      </c>
      <c r="O356" s="36" t="s">
        <v>4238</v>
      </c>
      <c r="P356" s="26" t="s">
        <v>154</v>
      </c>
      <c r="Q356" s="26" t="s">
        <v>154</v>
      </c>
      <c r="R356" s="26" t="s">
        <v>154</v>
      </c>
      <c r="S356" s="26" t="s">
        <v>531</v>
      </c>
      <c r="T356" s="54">
        <v>2.29</v>
      </c>
      <c r="U356" s="26" t="s">
        <v>4153</v>
      </c>
      <c r="V356" s="43">
        <v>0.08</v>
      </c>
      <c r="Y356" s="43"/>
      <c r="Z356" s="43">
        <v>5.7700000000000001E-2</v>
      </c>
      <c r="AA356" s="36" t="s">
        <v>1483</v>
      </c>
      <c r="AB356" s="26" t="s">
        <v>347</v>
      </c>
      <c r="AD356" s="55"/>
      <c r="AE356" s="43"/>
      <c r="AF356" s="36"/>
      <c r="AJ356" s="26" t="s">
        <v>53</v>
      </c>
      <c r="AK356" s="26" t="s">
        <v>411</v>
      </c>
      <c r="AM356" s="26" t="s">
        <v>160</v>
      </c>
      <c r="AN356" s="36" t="s">
        <v>3212</v>
      </c>
      <c r="AO356" s="36" t="s">
        <v>3212</v>
      </c>
      <c r="AP356" s="43"/>
      <c r="AQ356" s="42">
        <v>50400</v>
      </c>
      <c r="AR356" s="42">
        <v>105.46</v>
      </c>
      <c r="AS356" s="42">
        <v>1</v>
      </c>
      <c r="AT356" s="42">
        <v>53.15184</v>
      </c>
      <c r="AU356" s="42">
        <v>53.15184</v>
      </c>
      <c r="AY356" s="26" t="s">
        <v>15</v>
      </c>
      <c r="AZ356" s="43">
        <v>2.0387774700000001E-4</v>
      </c>
      <c r="BA356" s="43">
        <v>1.0176398713135543E-5</v>
      </c>
    </row>
    <row r="357" spans="1:53" ht="14.25" customHeight="1" x14ac:dyDescent="0.2">
      <c r="A357" s="26">
        <v>8694</v>
      </c>
      <c r="B357" s="26">
        <v>12532</v>
      </c>
      <c r="F357" s="26">
        <v>11020426</v>
      </c>
      <c r="G357" s="26" t="s">
        <v>121</v>
      </c>
      <c r="H357" s="26" t="s">
        <v>4154</v>
      </c>
      <c r="I357" s="26" t="s">
        <v>51</v>
      </c>
      <c r="K357" s="26" t="s">
        <v>130</v>
      </c>
      <c r="L357" s="26" t="s">
        <v>57</v>
      </c>
      <c r="M357" s="26" t="s">
        <v>57</v>
      </c>
      <c r="O357" s="36">
        <v>45180</v>
      </c>
      <c r="P357" s="26" t="s">
        <v>154</v>
      </c>
      <c r="Q357" s="26" t="s">
        <v>154</v>
      </c>
      <c r="R357" s="26" t="s">
        <v>154</v>
      </c>
      <c r="S357" s="26" t="s">
        <v>531</v>
      </c>
      <c r="T357" s="54">
        <v>2.29</v>
      </c>
      <c r="U357" s="26" t="s">
        <v>4153</v>
      </c>
      <c r="V357" s="43">
        <v>0.08</v>
      </c>
      <c r="Y357" s="43"/>
      <c r="Z357" s="43">
        <v>5.9400000000000001E-2</v>
      </c>
      <c r="AA357" s="36" t="s">
        <v>1483</v>
      </c>
      <c r="AB357" s="26" t="s">
        <v>347</v>
      </c>
      <c r="AD357" s="55"/>
      <c r="AE357" s="43"/>
      <c r="AF357" s="36"/>
      <c r="AJ357" s="26" t="s">
        <v>53</v>
      </c>
      <c r="AK357" s="26" t="s">
        <v>411</v>
      </c>
      <c r="AM357" s="26" t="s">
        <v>160</v>
      </c>
      <c r="AN357" s="36" t="s">
        <v>3212</v>
      </c>
      <c r="AO357" s="36" t="s">
        <v>3212</v>
      </c>
      <c r="AP357" s="43"/>
      <c r="AQ357" s="42">
        <v>91200</v>
      </c>
      <c r="AR357" s="42">
        <v>105.09</v>
      </c>
      <c r="AS357" s="42">
        <v>1</v>
      </c>
      <c r="AT357" s="42">
        <v>95.842079999999996</v>
      </c>
      <c r="AU357" s="42">
        <v>95.842079999999996</v>
      </c>
      <c r="AY357" s="26" t="s">
        <v>15</v>
      </c>
      <c r="AZ357" s="43">
        <v>3.6762729899999998E-4</v>
      </c>
      <c r="BA357" s="43">
        <v>1.8349829837993074E-5</v>
      </c>
    </row>
    <row r="358" spans="1:53" ht="14.25" customHeight="1" x14ac:dyDescent="0.2">
      <c r="A358" s="26">
        <v>8694</v>
      </c>
      <c r="B358" s="26">
        <v>12532</v>
      </c>
      <c r="F358" s="26">
        <v>11020428</v>
      </c>
      <c r="G358" s="26" t="s">
        <v>121</v>
      </c>
      <c r="H358" s="26" t="s">
        <v>4154</v>
      </c>
      <c r="I358" s="26" t="s">
        <v>51</v>
      </c>
      <c r="K358" s="26" t="s">
        <v>130</v>
      </c>
      <c r="L358" s="26" t="s">
        <v>57</v>
      </c>
      <c r="M358" s="26" t="s">
        <v>57</v>
      </c>
      <c r="O358" s="36" t="s">
        <v>4239</v>
      </c>
      <c r="P358" s="26" t="s">
        <v>154</v>
      </c>
      <c r="Q358" s="26" t="s">
        <v>154</v>
      </c>
      <c r="R358" s="26" t="s">
        <v>154</v>
      </c>
      <c r="S358" s="26" t="s">
        <v>531</v>
      </c>
      <c r="T358" s="54">
        <v>2.29</v>
      </c>
      <c r="U358" s="26" t="s">
        <v>4153</v>
      </c>
      <c r="V358" s="43">
        <v>0.08</v>
      </c>
      <c r="Y358" s="43"/>
      <c r="Z358" s="43">
        <v>6.0900000000000003E-2</v>
      </c>
      <c r="AA358" s="36" t="s">
        <v>1483</v>
      </c>
      <c r="AB358" s="26" t="s">
        <v>347</v>
      </c>
      <c r="AD358" s="55"/>
      <c r="AE358" s="43"/>
      <c r="AF358" s="36"/>
      <c r="AJ358" s="26" t="s">
        <v>53</v>
      </c>
      <c r="AK358" s="26" t="s">
        <v>411</v>
      </c>
      <c r="AM358" s="26" t="s">
        <v>160</v>
      </c>
      <c r="AN358" s="36" t="s">
        <v>3212</v>
      </c>
      <c r="AO358" s="36" t="s">
        <v>3212</v>
      </c>
      <c r="AP358" s="43"/>
      <c r="AQ358" s="42">
        <v>98400</v>
      </c>
      <c r="AR358" s="42">
        <v>104.74</v>
      </c>
      <c r="AS358" s="42">
        <v>1</v>
      </c>
      <c r="AT358" s="42">
        <v>103.06416</v>
      </c>
      <c r="AU358" s="42">
        <v>103.06416</v>
      </c>
      <c r="AY358" s="26" t="s">
        <v>15</v>
      </c>
      <c r="AZ358" s="43">
        <v>3.95329471E-4</v>
      </c>
      <c r="BA358" s="43">
        <v>1.9732562131327831E-5</v>
      </c>
    </row>
    <row r="359" spans="1:53" ht="14.25" customHeight="1" x14ac:dyDescent="0.2">
      <c r="A359" s="26">
        <v>8694</v>
      </c>
      <c r="B359" s="26">
        <v>12532</v>
      </c>
      <c r="F359" s="26">
        <v>11020429</v>
      </c>
      <c r="G359" s="26" t="s">
        <v>121</v>
      </c>
      <c r="H359" s="26" t="s">
        <v>446</v>
      </c>
      <c r="I359" s="26" t="s">
        <v>51</v>
      </c>
      <c r="K359" s="26" t="s">
        <v>84</v>
      </c>
      <c r="L359" s="26" t="s">
        <v>57</v>
      </c>
      <c r="M359" s="26" t="s">
        <v>57</v>
      </c>
      <c r="O359" s="36" t="s">
        <v>4183</v>
      </c>
      <c r="P359" s="26" t="s">
        <v>154</v>
      </c>
      <c r="Q359" s="26" t="s">
        <v>154</v>
      </c>
      <c r="R359" s="26" t="s">
        <v>154</v>
      </c>
      <c r="S359" s="26" t="s">
        <v>531</v>
      </c>
      <c r="T359" s="54">
        <v>0.51</v>
      </c>
      <c r="U359" s="26" t="s">
        <v>4153</v>
      </c>
      <c r="V359" s="43">
        <v>9.6862000000000004E-2</v>
      </c>
      <c r="Y359" s="43"/>
      <c r="Z359" s="43">
        <v>6.6500000000000004E-2</v>
      </c>
      <c r="AA359" s="36">
        <v>45937</v>
      </c>
      <c r="AB359" s="26" t="s">
        <v>347</v>
      </c>
      <c r="AD359" s="55"/>
      <c r="AE359" s="43"/>
      <c r="AF359" s="36"/>
      <c r="AJ359" s="26" t="s">
        <v>53</v>
      </c>
      <c r="AK359" s="26" t="s">
        <v>411</v>
      </c>
      <c r="AM359" s="26" t="s">
        <v>160</v>
      </c>
      <c r="AN359" s="36" t="s">
        <v>3212</v>
      </c>
      <c r="AO359" s="36" t="s">
        <v>3212</v>
      </c>
      <c r="AP359" s="43"/>
      <c r="AQ359" s="42">
        <v>823230.22</v>
      </c>
      <c r="AR359" s="42">
        <v>100</v>
      </c>
      <c r="AS359" s="42">
        <v>1</v>
      </c>
      <c r="AT359" s="42">
        <v>823.23022000000003</v>
      </c>
      <c r="AU359" s="42">
        <v>823.23022000000003</v>
      </c>
      <c r="AY359" s="26" t="s">
        <v>15</v>
      </c>
      <c r="AZ359" s="43">
        <v>3.1577142610000001E-3</v>
      </c>
      <c r="BA359" s="43">
        <v>1.5761484365211612E-4</v>
      </c>
    </row>
    <row r="360" spans="1:53" ht="14.25" customHeight="1" x14ac:dyDescent="0.2">
      <c r="A360" s="26">
        <v>8694</v>
      </c>
      <c r="B360" s="26">
        <v>12532</v>
      </c>
      <c r="F360" s="26">
        <v>11020431</v>
      </c>
      <c r="G360" s="26" t="s">
        <v>121</v>
      </c>
      <c r="H360" s="26" t="s">
        <v>4154</v>
      </c>
      <c r="I360" s="26" t="s">
        <v>51</v>
      </c>
      <c r="K360" s="26" t="s">
        <v>130</v>
      </c>
      <c r="L360" s="26" t="s">
        <v>57</v>
      </c>
      <c r="M360" s="26" t="s">
        <v>57</v>
      </c>
      <c r="O360" s="36" t="s">
        <v>4240</v>
      </c>
      <c r="P360" s="26" t="s">
        <v>154</v>
      </c>
      <c r="Q360" s="26" t="s">
        <v>154</v>
      </c>
      <c r="R360" s="26" t="s">
        <v>154</v>
      </c>
      <c r="S360" s="26" t="s">
        <v>531</v>
      </c>
      <c r="T360" s="54">
        <v>2.29</v>
      </c>
      <c r="U360" s="26" t="s">
        <v>4153</v>
      </c>
      <c r="V360" s="43">
        <v>0.08</v>
      </c>
      <c r="Y360" s="43"/>
      <c r="Z360" s="43">
        <v>6.3899999999999998E-2</v>
      </c>
      <c r="AA360" s="36" t="s">
        <v>1483</v>
      </c>
      <c r="AB360" s="26" t="s">
        <v>347</v>
      </c>
      <c r="AD360" s="55"/>
      <c r="AE360" s="43"/>
      <c r="AF360" s="36"/>
      <c r="AJ360" s="26" t="s">
        <v>53</v>
      </c>
      <c r="AK360" s="26" t="s">
        <v>411</v>
      </c>
      <c r="AM360" s="26" t="s">
        <v>160</v>
      </c>
      <c r="AN360" s="36" t="s">
        <v>3212</v>
      </c>
      <c r="AO360" s="36" t="s">
        <v>3212</v>
      </c>
      <c r="AP360" s="43"/>
      <c r="AQ360" s="42">
        <v>21600</v>
      </c>
      <c r="AR360" s="42">
        <v>99.16</v>
      </c>
      <c r="AS360" s="42">
        <v>1</v>
      </c>
      <c r="AT360" s="42">
        <v>21.418559999999999</v>
      </c>
      <c r="AU360" s="42">
        <v>21.418559999999999</v>
      </c>
      <c r="AY360" s="26" t="s">
        <v>15</v>
      </c>
      <c r="AZ360" s="43">
        <v>8.2156474259417996E-5</v>
      </c>
      <c r="BA360" s="43">
        <v>4.1007763121881839E-6</v>
      </c>
    </row>
    <row r="361" spans="1:53" ht="14.25" customHeight="1" x14ac:dyDescent="0.2">
      <c r="A361" s="26">
        <v>8694</v>
      </c>
      <c r="B361" s="26">
        <v>12532</v>
      </c>
      <c r="F361" s="26">
        <v>11020436</v>
      </c>
      <c r="G361" s="26" t="s">
        <v>121</v>
      </c>
      <c r="H361" s="26" t="s">
        <v>4154</v>
      </c>
      <c r="I361" s="26" t="s">
        <v>51</v>
      </c>
      <c r="K361" s="26" t="s">
        <v>84</v>
      </c>
      <c r="L361" s="26" t="s">
        <v>57</v>
      </c>
      <c r="M361" s="26" t="s">
        <v>57</v>
      </c>
      <c r="O361" s="36" t="s">
        <v>4184</v>
      </c>
      <c r="P361" s="26" t="s">
        <v>154</v>
      </c>
      <c r="Q361" s="26" t="s">
        <v>154</v>
      </c>
      <c r="R361" s="26" t="s">
        <v>154</v>
      </c>
      <c r="S361" s="26" t="s">
        <v>531</v>
      </c>
      <c r="T361" s="54">
        <v>4.63</v>
      </c>
      <c r="U361" s="26" t="s">
        <v>4153</v>
      </c>
      <c r="V361" s="43">
        <v>0.06</v>
      </c>
      <c r="Y361" s="43"/>
      <c r="Z361" s="43">
        <v>5.5599999999999997E-2</v>
      </c>
      <c r="AA361" s="36" t="s">
        <v>4165</v>
      </c>
      <c r="AB361" s="26" t="s">
        <v>346</v>
      </c>
      <c r="AD361" s="55"/>
      <c r="AE361" s="43"/>
      <c r="AF361" s="36"/>
      <c r="AJ361" s="26" t="s">
        <v>53</v>
      </c>
      <c r="AK361" s="26" t="s">
        <v>411</v>
      </c>
      <c r="AM361" s="26" t="s">
        <v>160</v>
      </c>
      <c r="AN361" s="36" t="s">
        <v>3212</v>
      </c>
      <c r="AO361" s="36" t="s">
        <v>3212</v>
      </c>
      <c r="AP361" s="43"/>
      <c r="AQ361" s="42">
        <v>1051710</v>
      </c>
      <c r="AR361" s="42">
        <v>101.97</v>
      </c>
      <c r="AS361" s="42">
        <v>1</v>
      </c>
      <c r="AT361" s="42">
        <v>1072.42869</v>
      </c>
      <c r="AU361" s="42">
        <v>1072.42869</v>
      </c>
      <c r="AY361" s="26" t="s">
        <v>15</v>
      </c>
      <c r="AZ361" s="43">
        <v>4.1135800000000004E-3</v>
      </c>
      <c r="BA361" s="43">
        <v>2.0532613623245471E-4</v>
      </c>
    </row>
    <row r="362" spans="1:53" ht="14.25" customHeight="1" x14ac:dyDescent="0.2">
      <c r="A362" s="26">
        <v>8694</v>
      </c>
      <c r="B362" s="26">
        <v>12532</v>
      </c>
      <c r="F362" s="26">
        <v>11020439</v>
      </c>
      <c r="G362" s="26" t="s">
        <v>121</v>
      </c>
      <c r="H362" s="26" t="s">
        <v>4154</v>
      </c>
      <c r="I362" s="26" t="s">
        <v>51</v>
      </c>
      <c r="K362" s="26" t="s">
        <v>130</v>
      </c>
      <c r="L362" s="26" t="s">
        <v>57</v>
      </c>
      <c r="M362" s="26" t="s">
        <v>57</v>
      </c>
      <c r="O362" s="36">
        <v>45566</v>
      </c>
      <c r="P362" s="26" t="s">
        <v>154</v>
      </c>
      <c r="Q362" s="26" t="s">
        <v>154</v>
      </c>
      <c r="R362" s="26" t="s">
        <v>154</v>
      </c>
      <c r="S362" s="26" t="s">
        <v>531</v>
      </c>
      <c r="T362" s="54">
        <v>2.2599999999999998</v>
      </c>
      <c r="U362" s="26" t="s">
        <v>4153</v>
      </c>
      <c r="V362" s="43">
        <v>0.08</v>
      </c>
      <c r="Y362" s="43"/>
      <c r="Z362" s="43">
        <v>6.6000000000000003E-2</v>
      </c>
      <c r="AA362" s="36" t="s">
        <v>1483</v>
      </c>
      <c r="AB362" s="26" t="s">
        <v>347</v>
      </c>
      <c r="AD362" s="55"/>
      <c r="AE362" s="43"/>
      <c r="AF362" s="36"/>
      <c r="AJ362" s="26" t="s">
        <v>53</v>
      </c>
      <c r="AK362" s="26" t="s">
        <v>411</v>
      </c>
      <c r="AM362" s="26" t="s">
        <v>160</v>
      </c>
      <c r="AN362" s="36" t="s">
        <v>3212</v>
      </c>
      <c r="AO362" s="36" t="s">
        <v>3212</v>
      </c>
      <c r="AP362" s="43"/>
      <c r="AQ362" s="42">
        <v>168000</v>
      </c>
      <c r="AR362" s="42">
        <v>104.93</v>
      </c>
      <c r="AS362" s="42">
        <v>1</v>
      </c>
      <c r="AT362" s="42">
        <v>176.2824</v>
      </c>
      <c r="AU362" s="42">
        <v>176.2824</v>
      </c>
      <c r="AY362" s="26" t="s">
        <v>15</v>
      </c>
      <c r="AZ362" s="43">
        <v>6.7617713100000005E-4</v>
      </c>
      <c r="BA362" s="43">
        <v>3.3750853940492842E-5</v>
      </c>
    </row>
    <row r="363" spans="1:53" ht="14.25" customHeight="1" x14ac:dyDescent="0.2">
      <c r="A363" s="26">
        <v>8694</v>
      </c>
      <c r="B363" s="26">
        <v>12532</v>
      </c>
      <c r="F363" s="26">
        <v>11020441</v>
      </c>
      <c r="G363" s="26" t="s">
        <v>121</v>
      </c>
      <c r="H363" s="26" t="s">
        <v>4154</v>
      </c>
      <c r="I363" s="26" t="s">
        <v>51</v>
      </c>
      <c r="K363" s="26" t="s">
        <v>130</v>
      </c>
      <c r="L363" s="26" t="s">
        <v>57</v>
      </c>
      <c r="M363" s="26" t="s">
        <v>57</v>
      </c>
      <c r="O363" s="36" t="s">
        <v>4241</v>
      </c>
      <c r="P363" s="26" t="s">
        <v>154</v>
      </c>
      <c r="Q363" s="26" t="s">
        <v>154</v>
      </c>
      <c r="R363" s="26" t="s">
        <v>154</v>
      </c>
      <c r="S363" s="26" t="s">
        <v>531</v>
      </c>
      <c r="T363" s="54">
        <v>2.29</v>
      </c>
      <c r="U363" s="26" t="s">
        <v>4153</v>
      </c>
      <c r="V363" s="43">
        <v>0.08</v>
      </c>
      <c r="Y363" s="43"/>
      <c r="Z363" s="43">
        <v>6.6600000000000006E-2</v>
      </c>
      <c r="AA363" s="36" t="s">
        <v>1483</v>
      </c>
      <c r="AB363" s="26" t="s">
        <v>347</v>
      </c>
      <c r="AD363" s="55"/>
      <c r="AE363" s="43"/>
      <c r="AF363" s="36"/>
      <c r="AJ363" s="26" t="s">
        <v>53</v>
      </c>
      <c r="AK363" s="26" t="s">
        <v>411</v>
      </c>
      <c r="AM363" s="26" t="s">
        <v>160</v>
      </c>
      <c r="AN363" s="36" t="s">
        <v>3212</v>
      </c>
      <c r="AO363" s="36" t="s">
        <v>3212</v>
      </c>
      <c r="AP363" s="43"/>
      <c r="AQ363" s="42">
        <v>42000</v>
      </c>
      <c r="AR363" s="42">
        <v>103.46</v>
      </c>
      <c r="AS363" s="42">
        <v>1</v>
      </c>
      <c r="AT363" s="42">
        <v>43.453200000000002</v>
      </c>
      <c r="AU363" s="42">
        <v>43.453200000000002</v>
      </c>
      <c r="AY363" s="26" t="s">
        <v>15</v>
      </c>
      <c r="AZ363" s="43">
        <v>1.66676084E-4</v>
      </c>
      <c r="BA363" s="43">
        <v>8.3195066918026064E-6</v>
      </c>
    </row>
    <row r="364" spans="1:53" ht="14.25" customHeight="1" x14ac:dyDescent="0.2">
      <c r="A364" s="26">
        <v>8694</v>
      </c>
      <c r="B364" s="26">
        <v>12532</v>
      </c>
      <c r="F364" s="26">
        <v>11020444</v>
      </c>
      <c r="G364" s="26" t="s">
        <v>121</v>
      </c>
      <c r="H364" s="26" t="s">
        <v>4154</v>
      </c>
      <c r="I364" s="26" t="s">
        <v>51</v>
      </c>
      <c r="K364" s="26" t="s">
        <v>130</v>
      </c>
      <c r="L364" s="26" t="s">
        <v>57</v>
      </c>
      <c r="M364" s="26" t="s">
        <v>57</v>
      </c>
      <c r="O364" s="36">
        <v>45598</v>
      </c>
      <c r="P364" s="26" t="s">
        <v>154</v>
      </c>
      <c r="Q364" s="26" t="s">
        <v>154</v>
      </c>
      <c r="R364" s="26" t="s">
        <v>154</v>
      </c>
      <c r="S364" s="26" t="s">
        <v>531</v>
      </c>
      <c r="T364" s="54">
        <v>2.29</v>
      </c>
      <c r="U364" s="26" t="s">
        <v>4153</v>
      </c>
      <c r="V364" s="43">
        <v>0.08</v>
      </c>
      <c r="Y364" s="43"/>
      <c r="Z364" s="43">
        <v>6.7599999999999993E-2</v>
      </c>
      <c r="AA364" s="36" t="s">
        <v>1483</v>
      </c>
      <c r="AB364" s="26" t="s">
        <v>347</v>
      </c>
      <c r="AD364" s="55"/>
      <c r="AE364" s="43"/>
      <c r="AF364" s="36"/>
      <c r="AJ364" s="26" t="s">
        <v>53</v>
      </c>
      <c r="AK364" s="26" t="s">
        <v>411</v>
      </c>
      <c r="AM364" s="26" t="s">
        <v>160</v>
      </c>
      <c r="AN364" s="36" t="s">
        <v>3212</v>
      </c>
      <c r="AO364" s="36" t="s">
        <v>3212</v>
      </c>
      <c r="AP364" s="43"/>
      <c r="AQ364" s="42">
        <v>142800</v>
      </c>
      <c r="AR364" s="42">
        <v>103.25</v>
      </c>
      <c r="AS364" s="42">
        <v>1</v>
      </c>
      <c r="AT364" s="42">
        <v>147.441</v>
      </c>
      <c r="AU364" s="42">
        <v>147.441</v>
      </c>
      <c r="AY364" s="26" t="s">
        <v>15</v>
      </c>
      <c r="AZ364" s="43">
        <v>5.6554841699999999E-4</v>
      </c>
      <c r="BA364" s="43">
        <v>2.8228908023944563E-5</v>
      </c>
    </row>
    <row r="365" spans="1:53" ht="14.25" customHeight="1" x14ac:dyDescent="0.2">
      <c r="A365" s="26">
        <v>8694</v>
      </c>
      <c r="B365" s="26">
        <v>12532</v>
      </c>
      <c r="F365" s="26">
        <v>11020446</v>
      </c>
      <c r="G365" s="26" t="s">
        <v>121</v>
      </c>
      <c r="H365" s="26" t="s">
        <v>452</v>
      </c>
      <c r="I365" s="26" t="s">
        <v>51</v>
      </c>
      <c r="K365" s="26" t="s">
        <v>84</v>
      </c>
      <c r="L365" s="26" t="s">
        <v>57</v>
      </c>
      <c r="M365" s="26" t="s">
        <v>57</v>
      </c>
      <c r="O365" s="36" t="s">
        <v>3927</v>
      </c>
      <c r="P365" s="26" t="s">
        <v>2540</v>
      </c>
      <c r="Q365" s="26" t="s">
        <v>64</v>
      </c>
      <c r="R365" s="26" t="s">
        <v>413</v>
      </c>
      <c r="S365" s="26" t="s">
        <v>531</v>
      </c>
      <c r="T365" s="54">
        <v>2.91</v>
      </c>
      <c r="U365" s="26" t="s">
        <v>209</v>
      </c>
      <c r="V365" s="43">
        <v>4.6699999999999998E-2</v>
      </c>
      <c r="Y365" s="43"/>
      <c r="Z365" s="43">
        <v>3.9600000000000003E-2</v>
      </c>
      <c r="AA365" s="36" t="s">
        <v>889</v>
      </c>
      <c r="AB365" s="26" t="s">
        <v>346</v>
      </c>
      <c r="AD365" s="55"/>
      <c r="AE365" s="43"/>
      <c r="AF365" s="36"/>
      <c r="AJ365" s="26" t="s">
        <v>53</v>
      </c>
      <c r="AK365" s="26" t="s">
        <v>411</v>
      </c>
      <c r="AM365" s="26" t="s">
        <v>160</v>
      </c>
      <c r="AN365" s="36" t="s">
        <v>3212</v>
      </c>
      <c r="AO365" s="36" t="s">
        <v>3212</v>
      </c>
      <c r="AP365" s="43"/>
      <c r="AQ365" s="42">
        <v>5350000</v>
      </c>
      <c r="AR365" s="42">
        <v>107.42</v>
      </c>
      <c r="AS365" s="42">
        <v>1</v>
      </c>
      <c r="AT365" s="42">
        <v>5746.97</v>
      </c>
      <c r="AU365" s="42">
        <v>5746.97</v>
      </c>
      <c r="AY365" s="26" t="s">
        <v>15</v>
      </c>
      <c r="AZ365" s="43">
        <v>2.2044002625E-2</v>
      </c>
      <c r="BA365" s="43">
        <v>1.1003091917876893E-3</v>
      </c>
    </row>
    <row r="366" spans="1:53" ht="14.25" customHeight="1" x14ac:dyDescent="0.2">
      <c r="A366" s="26">
        <v>8694</v>
      </c>
      <c r="B366" s="26">
        <v>12532</v>
      </c>
      <c r="F366" s="26">
        <v>11020448</v>
      </c>
      <c r="G366" s="26" t="s">
        <v>121</v>
      </c>
      <c r="H366" s="26" t="s">
        <v>4154</v>
      </c>
      <c r="I366" s="26" t="s">
        <v>51</v>
      </c>
      <c r="K366" s="26" t="s">
        <v>130</v>
      </c>
      <c r="L366" s="26" t="s">
        <v>57</v>
      </c>
      <c r="M366" s="26" t="s">
        <v>57</v>
      </c>
      <c r="O366" s="36">
        <v>45568</v>
      </c>
      <c r="P366" s="26" t="s">
        <v>154</v>
      </c>
      <c r="Q366" s="26" t="s">
        <v>154</v>
      </c>
      <c r="R366" s="26" t="s">
        <v>154</v>
      </c>
      <c r="S366" s="26" t="s">
        <v>531</v>
      </c>
      <c r="T366" s="54">
        <v>2.29</v>
      </c>
      <c r="U366" s="26" t="s">
        <v>4153</v>
      </c>
      <c r="V366" s="43">
        <v>0.08</v>
      </c>
      <c r="Y366" s="43"/>
      <c r="Z366" s="43">
        <v>7.0300000000000001E-2</v>
      </c>
      <c r="AA366" s="36" t="s">
        <v>1483</v>
      </c>
      <c r="AB366" s="26" t="s">
        <v>347</v>
      </c>
      <c r="AD366" s="55"/>
      <c r="AE366" s="43"/>
      <c r="AF366" s="36"/>
      <c r="AJ366" s="26" t="s">
        <v>53</v>
      </c>
      <c r="AK366" s="26" t="s">
        <v>411</v>
      </c>
      <c r="AM366" s="26" t="s">
        <v>160</v>
      </c>
      <c r="AN366" s="36" t="s">
        <v>3212</v>
      </c>
      <c r="AO366" s="36" t="s">
        <v>3212</v>
      </c>
      <c r="AP366" s="43"/>
      <c r="AQ366" s="42">
        <v>522000</v>
      </c>
      <c r="AR366" s="42">
        <v>102.64</v>
      </c>
      <c r="AS366" s="42">
        <v>1</v>
      </c>
      <c r="AT366" s="42">
        <v>535.7808</v>
      </c>
      <c r="AU366" s="42">
        <v>535.7808</v>
      </c>
      <c r="AY366" s="26" t="s">
        <v>15</v>
      </c>
      <c r="AZ366" s="43">
        <v>2.0551270249999998E-3</v>
      </c>
      <c r="BA366" s="43">
        <v>1.025800620193531E-4</v>
      </c>
    </row>
    <row r="367" spans="1:53" ht="14.25" customHeight="1" x14ac:dyDescent="0.2">
      <c r="A367" s="26">
        <v>8694</v>
      </c>
      <c r="B367" s="26">
        <v>12532</v>
      </c>
      <c r="F367" s="26">
        <v>11020449</v>
      </c>
      <c r="G367" s="26" t="s">
        <v>121</v>
      </c>
      <c r="H367" s="26" t="s">
        <v>4154</v>
      </c>
      <c r="I367" s="26" t="s">
        <v>51</v>
      </c>
      <c r="K367" s="26" t="s">
        <v>84</v>
      </c>
      <c r="L367" s="26" t="s">
        <v>57</v>
      </c>
      <c r="M367" s="26" t="s">
        <v>57</v>
      </c>
      <c r="O367" s="36" t="s">
        <v>4187</v>
      </c>
      <c r="P367" s="26" t="s">
        <v>154</v>
      </c>
      <c r="Q367" s="26" t="s">
        <v>154</v>
      </c>
      <c r="R367" s="26" t="s">
        <v>154</v>
      </c>
      <c r="S367" s="26" t="s">
        <v>531</v>
      </c>
      <c r="T367" s="54">
        <v>4.63</v>
      </c>
      <c r="U367" s="26" t="s">
        <v>4153</v>
      </c>
      <c r="V367" s="43">
        <v>0.06</v>
      </c>
      <c r="Y367" s="43"/>
      <c r="Z367" s="43">
        <v>5.6300000000000003E-2</v>
      </c>
      <c r="AA367" s="36" t="s">
        <v>4165</v>
      </c>
      <c r="AB367" s="26" t="s">
        <v>346</v>
      </c>
      <c r="AD367" s="55"/>
      <c r="AE367" s="43"/>
      <c r="AF367" s="36"/>
      <c r="AJ367" s="26" t="s">
        <v>53</v>
      </c>
      <c r="AK367" s="26" t="s">
        <v>411</v>
      </c>
      <c r="AM367" s="26" t="s">
        <v>160</v>
      </c>
      <c r="AN367" s="36" t="s">
        <v>3212</v>
      </c>
      <c r="AO367" s="36" t="s">
        <v>3212</v>
      </c>
      <c r="AP367" s="43"/>
      <c r="AQ367" s="42">
        <v>1050000</v>
      </c>
      <c r="AR367" s="42">
        <v>101.65</v>
      </c>
      <c r="AS367" s="42">
        <v>1</v>
      </c>
      <c r="AT367" s="42">
        <v>1067.325</v>
      </c>
      <c r="AU367" s="42">
        <v>1067.325</v>
      </c>
      <c r="AY367" s="26" t="s">
        <v>15</v>
      </c>
      <c r="AZ367" s="43">
        <v>4.0940034659999996E-3</v>
      </c>
      <c r="BA367" s="43">
        <v>2.0434898879318937E-4</v>
      </c>
    </row>
    <row r="368" spans="1:53" ht="14.25" customHeight="1" x14ac:dyDescent="0.2">
      <c r="A368" s="26">
        <v>8694</v>
      </c>
      <c r="B368" s="26">
        <v>12532</v>
      </c>
      <c r="F368" s="26">
        <v>11020452</v>
      </c>
      <c r="G368" s="26" t="s">
        <v>121</v>
      </c>
      <c r="H368" s="26" t="s">
        <v>4154</v>
      </c>
      <c r="I368" s="26" t="s">
        <v>51</v>
      </c>
      <c r="K368" s="26" t="s">
        <v>130</v>
      </c>
      <c r="L368" s="26" t="s">
        <v>57</v>
      </c>
      <c r="M368" s="26" t="s">
        <v>57</v>
      </c>
      <c r="O368" s="36" t="s">
        <v>3232</v>
      </c>
      <c r="P368" s="26" t="s">
        <v>154</v>
      </c>
      <c r="Q368" s="26" t="s">
        <v>154</v>
      </c>
      <c r="R368" s="26" t="s">
        <v>154</v>
      </c>
      <c r="S368" s="26" t="s">
        <v>531</v>
      </c>
      <c r="T368" s="54">
        <v>2.29</v>
      </c>
      <c r="U368" s="26" t="s">
        <v>4153</v>
      </c>
      <c r="V368" s="43">
        <v>0.08</v>
      </c>
      <c r="Y368" s="43"/>
      <c r="Z368" s="43">
        <v>7.3999999999999996E-2</v>
      </c>
      <c r="AA368" s="36" t="s">
        <v>1483</v>
      </c>
      <c r="AB368" s="26" t="s">
        <v>347</v>
      </c>
      <c r="AD368" s="55"/>
      <c r="AE368" s="43"/>
      <c r="AF368" s="36"/>
      <c r="AJ368" s="26" t="s">
        <v>53</v>
      </c>
      <c r="AK368" s="26" t="s">
        <v>411</v>
      </c>
      <c r="AM368" s="26" t="s">
        <v>160</v>
      </c>
      <c r="AN368" s="36" t="s">
        <v>3212</v>
      </c>
      <c r="AO368" s="36" t="s">
        <v>3212</v>
      </c>
      <c r="AP368" s="43"/>
      <c r="AQ368" s="42">
        <v>223200</v>
      </c>
      <c r="AR368" s="42">
        <v>101.83</v>
      </c>
      <c r="AS368" s="42">
        <v>1</v>
      </c>
      <c r="AT368" s="42">
        <v>227.28456</v>
      </c>
      <c r="AU368" s="42">
        <v>227.28456</v>
      </c>
      <c r="AY368" s="26" t="s">
        <v>15</v>
      </c>
      <c r="AZ368" s="43">
        <v>8.7180921999999996E-4</v>
      </c>
      <c r="BA368" s="43">
        <v>4.3515677047108399E-5</v>
      </c>
    </row>
    <row r="369" spans="1:53" ht="14.25" customHeight="1" x14ac:dyDescent="0.2">
      <c r="A369" s="26">
        <v>8694</v>
      </c>
      <c r="B369" s="26">
        <v>12532</v>
      </c>
      <c r="C369" s="56"/>
      <c r="F369" s="26">
        <v>11020460</v>
      </c>
      <c r="G369" s="26" t="s">
        <v>121</v>
      </c>
      <c r="I369" s="26" t="s">
        <v>56</v>
      </c>
      <c r="K369" s="26" t="s">
        <v>455</v>
      </c>
      <c r="L369" s="26" t="s">
        <v>57</v>
      </c>
      <c r="M369" s="26" t="s">
        <v>53</v>
      </c>
      <c r="O369" s="36" t="s">
        <v>4204</v>
      </c>
      <c r="P369" s="26" t="s">
        <v>703</v>
      </c>
      <c r="Q369" s="26" t="s">
        <v>59</v>
      </c>
      <c r="R369" s="26" t="s">
        <v>58</v>
      </c>
      <c r="S369" s="26" t="s">
        <v>532</v>
      </c>
      <c r="T369" s="54">
        <v>2.3199999999999998</v>
      </c>
      <c r="U369" s="26" t="s">
        <v>209</v>
      </c>
      <c r="V369" s="43">
        <v>9.9500500000000006E-2</v>
      </c>
      <c r="Y369" s="43"/>
      <c r="Z369" s="43">
        <v>9.64E-2</v>
      </c>
      <c r="AA369" s="36" t="s">
        <v>4202</v>
      </c>
      <c r="AB369" s="26" t="s">
        <v>347</v>
      </c>
      <c r="AD369" s="55"/>
      <c r="AE369" s="43"/>
      <c r="AF369" s="36"/>
      <c r="AJ369" s="26" t="s">
        <v>53</v>
      </c>
      <c r="AK369" s="26" t="s">
        <v>411</v>
      </c>
      <c r="AM369" s="26" t="s">
        <v>160</v>
      </c>
      <c r="AN369" s="36" t="s">
        <v>3212</v>
      </c>
      <c r="AO369" s="36" t="s">
        <v>3212</v>
      </c>
      <c r="AP369" s="43"/>
      <c r="AQ369" s="42">
        <v>9300.92</v>
      </c>
      <c r="AR369" s="42">
        <v>99.44</v>
      </c>
      <c r="AS369" s="42">
        <v>3.6469999999999998</v>
      </c>
      <c r="AT369" s="42">
        <v>33.730499999999999</v>
      </c>
      <c r="AU369" s="42">
        <v>9.2488346586230001</v>
      </c>
      <c r="AY369" s="26" t="s">
        <v>15</v>
      </c>
      <c r="AZ369" s="43">
        <v>1.2938213100000001E-4</v>
      </c>
      <c r="BA369" s="43">
        <v>6.4580081666677661E-6</v>
      </c>
    </row>
    <row r="370" spans="1:53" ht="14.25" customHeight="1" x14ac:dyDescent="0.2">
      <c r="A370" s="26">
        <v>8694</v>
      </c>
      <c r="B370" s="26">
        <v>12532</v>
      </c>
      <c r="C370" s="56"/>
      <c r="F370" s="26">
        <v>11020465</v>
      </c>
      <c r="G370" s="26" t="s">
        <v>121</v>
      </c>
      <c r="I370" s="26" t="s">
        <v>56</v>
      </c>
      <c r="K370" s="26" t="s">
        <v>455</v>
      </c>
      <c r="L370" s="26" t="s">
        <v>57</v>
      </c>
      <c r="M370" s="26" t="s">
        <v>53</v>
      </c>
      <c r="O370" s="36" t="s">
        <v>4205</v>
      </c>
      <c r="P370" s="26" t="s">
        <v>703</v>
      </c>
      <c r="Q370" s="26" t="s">
        <v>59</v>
      </c>
      <c r="R370" s="26" t="s">
        <v>58</v>
      </c>
      <c r="S370" s="26" t="s">
        <v>532</v>
      </c>
      <c r="T370" s="54">
        <v>2.3199999999999998</v>
      </c>
      <c r="U370" s="26" t="s">
        <v>209</v>
      </c>
      <c r="V370" s="43">
        <v>9.9500500000000006E-2</v>
      </c>
      <c r="Y370" s="43"/>
      <c r="Z370" s="43">
        <v>9.64E-2</v>
      </c>
      <c r="AA370" s="36" t="s">
        <v>4202</v>
      </c>
      <c r="AB370" s="26" t="s">
        <v>347</v>
      </c>
      <c r="AD370" s="55"/>
      <c r="AE370" s="43"/>
      <c r="AF370" s="36"/>
      <c r="AJ370" s="26" t="s">
        <v>53</v>
      </c>
      <c r="AK370" s="26" t="s">
        <v>411</v>
      </c>
      <c r="AM370" s="26" t="s">
        <v>160</v>
      </c>
      <c r="AN370" s="36" t="s">
        <v>3212</v>
      </c>
      <c r="AO370" s="36" t="s">
        <v>3212</v>
      </c>
      <c r="AP370" s="43"/>
      <c r="AQ370" s="42">
        <v>23537.73</v>
      </c>
      <c r="AR370" s="42">
        <v>99.44</v>
      </c>
      <c r="AS370" s="42">
        <v>3.6469999999999998</v>
      </c>
      <c r="AT370" s="42">
        <v>85.36139</v>
      </c>
      <c r="AU370" s="42">
        <v>23.405919934191999</v>
      </c>
      <c r="AY370" s="26" t="s">
        <v>15</v>
      </c>
      <c r="AZ370" s="43">
        <v>3.2742587900000001E-4</v>
      </c>
      <c r="BA370" s="43">
        <v>1.634320729719726E-5</v>
      </c>
    </row>
    <row r="371" spans="1:53" ht="14.25" customHeight="1" x14ac:dyDescent="0.2">
      <c r="A371" s="26">
        <v>8694</v>
      </c>
      <c r="B371" s="26">
        <v>12532</v>
      </c>
      <c r="C371" s="56"/>
      <c r="F371" s="26">
        <v>11020478</v>
      </c>
      <c r="G371" s="26" t="s">
        <v>121</v>
      </c>
      <c r="I371" s="26" t="s">
        <v>56</v>
      </c>
      <c r="K371" s="26" t="s">
        <v>455</v>
      </c>
      <c r="L371" s="26" t="s">
        <v>57</v>
      </c>
      <c r="M371" s="26" t="s">
        <v>53</v>
      </c>
      <c r="O371" s="36" t="s">
        <v>4206</v>
      </c>
      <c r="P371" s="26" t="s">
        <v>703</v>
      </c>
      <c r="Q371" s="26" t="s">
        <v>59</v>
      </c>
      <c r="R371" s="26" t="s">
        <v>58</v>
      </c>
      <c r="S371" s="26" t="s">
        <v>532</v>
      </c>
      <c r="T371" s="54">
        <v>2.3199999999999998</v>
      </c>
      <c r="U371" s="26" t="s">
        <v>209</v>
      </c>
      <c r="V371" s="43">
        <v>9.9500500000000006E-2</v>
      </c>
      <c r="Y371" s="43"/>
      <c r="Z371" s="43">
        <v>9.64E-2</v>
      </c>
      <c r="AA371" s="36" t="s">
        <v>4202</v>
      </c>
      <c r="AB371" s="26" t="s">
        <v>347</v>
      </c>
      <c r="AD371" s="55"/>
      <c r="AE371" s="43"/>
      <c r="AF371" s="36"/>
      <c r="AJ371" s="26" t="s">
        <v>53</v>
      </c>
      <c r="AK371" s="26" t="s">
        <v>411</v>
      </c>
      <c r="AM371" s="26" t="s">
        <v>160</v>
      </c>
      <c r="AN371" s="36" t="s">
        <v>3212</v>
      </c>
      <c r="AO371" s="36" t="s">
        <v>3212</v>
      </c>
      <c r="AP371" s="43"/>
      <c r="AQ371" s="42">
        <v>36143.89</v>
      </c>
      <c r="AR371" s="42">
        <v>99.44</v>
      </c>
      <c r="AS371" s="42">
        <v>3.6469999999999998</v>
      </c>
      <c r="AT371" s="42">
        <v>131.07858999999999</v>
      </c>
      <c r="AU371" s="42">
        <v>35.941483411021999</v>
      </c>
      <c r="AY371" s="26" t="s">
        <v>15</v>
      </c>
      <c r="AZ371" s="43">
        <v>5.0278612500000001E-4</v>
      </c>
      <c r="BA371" s="43">
        <v>2.5096177189644262E-5</v>
      </c>
    </row>
    <row r="372" spans="1:53" ht="14.25" customHeight="1" x14ac:dyDescent="0.2">
      <c r="A372" s="26">
        <v>8694</v>
      </c>
      <c r="B372" s="26">
        <v>12532</v>
      </c>
      <c r="C372" s="56"/>
      <c r="F372" s="26">
        <v>11020486</v>
      </c>
      <c r="G372" s="26" t="s">
        <v>121</v>
      </c>
      <c r="I372" s="26" t="s">
        <v>56</v>
      </c>
      <c r="K372" s="26" t="s">
        <v>455</v>
      </c>
      <c r="L372" s="26" t="s">
        <v>57</v>
      </c>
      <c r="M372" s="26" t="s">
        <v>53</v>
      </c>
      <c r="O372" s="36" t="s">
        <v>4207</v>
      </c>
      <c r="P372" s="26" t="s">
        <v>703</v>
      </c>
      <c r="Q372" s="26" t="s">
        <v>59</v>
      </c>
      <c r="R372" s="26" t="s">
        <v>58</v>
      </c>
      <c r="S372" s="26" t="s">
        <v>532</v>
      </c>
      <c r="T372" s="54">
        <v>2.3199999999999998</v>
      </c>
      <c r="U372" s="26" t="s">
        <v>209</v>
      </c>
      <c r="V372" s="43">
        <v>9.9500500000000006E-2</v>
      </c>
      <c r="Y372" s="43"/>
      <c r="Z372" s="43">
        <v>9.64E-2</v>
      </c>
      <c r="AA372" s="36" t="s">
        <v>4202</v>
      </c>
      <c r="AB372" s="26" t="s">
        <v>347</v>
      </c>
      <c r="AD372" s="55"/>
      <c r="AE372" s="43"/>
      <c r="AF372" s="36"/>
      <c r="AJ372" s="26" t="s">
        <v>53</v>
      </c>
      <c r="AK372" s="26" t="s">
        <v>411</v>
      </c>
      <c r="AM372" s="26" t="s">
        <v>160</v>
      </c>
      <c r="AN372" s="36" t="s">
        <v>3212</v>
      </c>
      <c r="AO372" s="36" t="s">
        <v>3212</v>
      </c>
      <c r="AP372" s="43"/>
      <c r="AQ372" s="42">
        <v>46654.3</v>
      </c>
      <c r="AR372" s="42">
        <v>99.44</v>
      </c>
      <c r="AS372" s="42">
        <v>3.6469999999999998</v>
      </c>
      <c r="AT372" s="42">
        <v>169.19540000000001</v>
      </c>
      <c r="AU372" s="42">
        <v>46.393035371537998</v>
      </c>
      <c r="AY372" s="26" t="s">
        <v>15</v>
      </c>
      <c r="AZ372" s="43">
        <v>6.48993094E-4</v>
      </c>
      <c r="BA372" s="43">
        <v>3.2393983930348479E-5</v>
      </c>
    </row>
    <row r="373" spans="1:53" ht="14.25" customHeight="1" x14ac:dyDescent="0.2">
      <c r="A373" s="26">
        <v>8694</v>
      </c>
      <c r="B373" s="26">
        <v>12532</v>
      </c>
      <c r="C373" s="56"/>
      <c r="F373" s="26">
        <v>11020493</v>
      </c>
      <c r="G373" s="26" t="s">
        <v>121</v>
      </c>
      <c r="I373" s="26" t="s">
        <v>56</v>
      </c>
      <c r="K373" s="26" t="s">
        <v>455</v>
      </c>
      <c r="L373" s="26" t="s">
        <v>57</v>
      </c>
      <c r="M373" s="26" t="s">
        <v>53</v>
      </c>
      <c r="O373" s="36" t="s">
        <v>4208</v>
      </c>
      <c r="P373" s="26" t="s">
        <v>703</v>
      </c>
      <c r="Q373" s="26" t="s">
        <v>59</v>
      </c>
      <c r="R373" s="26" t="s">
        <v>58</v>
      </c>
      <c r="S373" s="26" t="s">
        <v>532</v>
      </c>
      <c r="T373" s="54">
        <v>2.3199999999999998</v>
      </c>
      <c r="U373" s="26" t="s">
        <v>209</v>
      </c>
      <c r="V373" s="43">
        <v>9.9500500000000006E-2</v>
      </c>
      <c r="Y373" s="43"/>
      <c r="Z373" s="43">
        <v>9.64E-2</v>
      </c>
      <c r="AA373" s="36" t="s">
        <v>4202</v>
      </c>
      <c r="AB373" s="26" t="s">
        <v>347</v>
      </c>
      <c r="AD373" s="55"/>
      <c r="AE373" s="43"/>
      <c r="AF373" s="36"/>
      <c r="AJ373" s="26" t="s">
        <v>53</v>
      </c>
      <c r="AK373" s="26" t="s">
        <v>411</v>
      </c>
      <c r="AM373" s="26" t="s">
        <v>160</v>
      </c>
      <c r="AN373" s="36" t="s">
        <v>3212</v>
      </c>
      <c r="AO373" s="36" t="s">
        <v>3212</v>
      </c>
      <c r="AP373" s="43"/>
      <c r="AQ373" s="42">
        <v>73300.13</v>
      </c>
      <c r="AR373" s="42">
        <v>99.44</v>
      </c>
      <c r="AS373" s="42">
        <v>3.6469999999999998</v>
      </c>
      <c r="AT373" s="42">
        <v>265.82855000000001</v>
      </c>
      <c r="AU373" s="42">
        <v>72.889649026596999</v>
      </c>
      <c r="AY373" s="26" t="s">
        <v>15</v>
      </c>
      <c r="AZ373" s="43">
        <v>1.0196547490000001E-3</v>
      </c>
      <c r="BA373" s="43">
        <v>5.0895271248082616E-5</v>
      </c>
    </row>
    <row r="374" spans="1:53" ht="14.25" customHeight="1" x14ac:dyDescent="0.2">
      <c r="A374" s="26">
        <v>8694</v>
      </c>
      <c r="B374" s="26">
        <v>12532</v>
      </c>
      <c r="C374" s="56"/>
      <c r="F374" s="26">
        <v>11020497</v>
      </c>
      <c r="G374" s="26" t="s">
        <v>121</v>
      </c>
      <c r="I374" s="26" t="s">
        <v>56</v>
      </c>
      <c r="K374" s="26" t="s">
        <v>455</v>
      </c>
      <c r="L374" s="26" t="s">
        <v>57</v>
      </c>
      <c r="M374" s="26" t="s">
        <v>53</v>
      </c>
      <c r="O374" s="36" t="s">
        <v>4209</v>
      </c>
      <c r="P374" s="26" t="s">
        <v>703</v>
      </c>
      <c r="Q374" s="26" t="s">
        <v>59</v>
      </c>
      <c r="R374" s="26" t="s">
        <v>58</v>
      </c>
      <c r="S374" s="26" t="s">
        <v>532</v>
      </c>
      <c r="T374" s="54">
        <v>2.3199999999999998</v>
      </c>
      <c r="U374" s="26" t="s">
        <v>209</v>
      </c>
      <c r="V374" s="43">
        <v>9.9500500000000006E-2</v>
      </c>
      <c r="Y374" s="43"/>
      <c r="Z374" s="43">
        <v>9.64E-2</v>
      </c>
      <c r="AA374" s="36" t="s">
        <v>4202</v>
      </c>
      <c r="AB374" s="26" t="s">
        <v>347</v>
      </c>
      <c r="AD374" s="55"/>
      <c r="AE374" s="43"/>
      <c r="AF374" s="36"/>
      <c r="AJ374" s="26" t="s">
        <v>53</v>
      </c>
      <c r="AK374" s="26" t="s">
        <v>411</v>
      </c>
      <c r="AM374" s="26" t="s">
        <v>160</v>
      </c>
      <c r="AN374" s="36" t="s">
        <v>3212</v>
      </c>
      <c r="AO374" s="36" t="s">
        <v>3212</v>
      </c>
      <c r="AP374" s="43"/>
      <c r="AQ374" s="42">
        <v>10539.59</v>
      </c>
      <c r="AR374" s="42">
        <v>99.44</v>
      </c>
      <c r="AS374" s="42">
        <v>3.6469999999999998</v>
      </c>
      <c r="AT374" s="42">
        <v>38.222630000000002</v>
      </c>
      <c r="AU374" s="42">
        <v>10.480567589799</v>
      </c>
      <c r="AY374" s="26" t="s">
        <v>15</v>
      </c>
      <c r="AZ374" s="43">
        <v>1.4661286800000001E-4</v>
      </c>
      <c r="BA374" s="43">
        <v>7.3180669332361033E-6</v>
      </c>
    </row>
    <row r="375" spans="1:53" ht="14.25" customHeight="1" x14ac:dyDescent="0.2">
      <c r="A375" s="26">
        <v>8694</v>
      </c>
      <c r="B375" s="26">
        <v>12532</v>
      </c>
      <c r="C375" s="56"/>
      <c r="F375" s="26">
        <v>11020504</v>
      </c>
      <c r="G375" s="26" t="s">
        <v>121</v>
      </c>
      <c r="I375" s="26" t="s">
        <v>56</v>
      </c>
      <c r="K375" s="26" t="s">
        <v>455</v>
      </c>
      <c r="L375" s="26" t="s">
        <v>57</v>
      </c>
      <c r="M375" s="26" t="s">
        <v>53</v>
      </c>
      <c r="O375" s="36" t="s">
        <v>4184</v>
      </c>
      <c r="P375" s="26" t="s">
        <v>703</v>
      </c>
      <c r="Q375" s="26" t="s">
        <v>59</v>
      </c>
      <c r="R375" s="26" t="s">
        <v>58</v>
      </c>
      <c r="S375" s="26" t="s">
        <v>532</v>
      </c>
      <c r="T375" s="54">
        <v>2.3199999999999998</v>
      </c>
      <c r="U375" s="26" t="s">
        <v>209</v>
      </c>
      <c r="V375" s="43">
        <v>9.9500500000000006E-2</v>
      </c>
      <c r="Y375" s="43"/>
      <c r="Z375" s="43">
        <v>9.64E-2</v>
      </c>
      <c r="AA375" s="36" t="s">
        <v>4202</v>
      </c>
      <c r="AB375" s="26" t="s">
        <v>347</v>
      </c>
      <c r="AD375" s="55"/>
      <c r="AE375" s="43"/>
      <c r="AF375" s="36"/>
      <c r="AJ375" s="26" t="s">
        <v>53</v>
      </c>
      <c r="AK375" s="26" t="s">
        <v>411</v>
      </c>
      <c r="AM375" s="26" t="s">
        <v>160</v>
      </c>
      <c r="AN375" s="36" t="s">
        <v>3212</v>
      </c>
      <c r="AO375" s="36" t="s">
        <v>3212</v>
      </c>
      <c r="AP375" s="43"/>
      <c r="AQ375" s="42">
        <v>17484.45</v>
      </c>
      <c r="AR375" s="42">
        <v>99.44</v>
      </c>
      <c r="AS375" s="42">
        <v>3.6469999999999998</v>
      </c>
      <c r="AT375" s="42">
        <v>63.408700000000003</v>
      </c>
      <c r="AU375" s="42">
        <v>17.386536879626998</v>
      </c>
      <c r="AY375" s="26" t="s">
        <v>15</v>
      </c>
      <c r="AZ375" s="43">
        <v>2.4322060999999999E-4</v>
      </c>
      <c r="BA375" s="43">
        <v>1.2140166983524893E-5</v>
      </c>
    </row>
    <row r="376" spans="1:53" ht="14.25" customHeight="1" x14ac:dyDescent="0.2">
      <c r="A376" s="26">
        <v>8694</v>
      </c>
      <c r="B376" s="26">
        <v>12532</v>
      </c>
      <c r="F376" s="26">
        <v>11020505</v>
      </c>
      <c r="G376" s="26" t="s">
        <v>121</v>
      </c>
      <c r="I376" s="26" t="s">
        <v>56</v>
      </c>
      <c r="K376" s="26" t="s">
        <v>455</v>
      </c>
      <c r="L376" s="26" t="s">
        <v>57</v>
      </c>
      <c r="M376" s="26" t="s">
        <v>53</v>
      </c>
      <c r="O376" s="36" t="s">
        <v>4210</v>
      </c>
      <c r="P376" s="26" t="s">
        <v>703</v>
      </c>
      <c r="Q376" s="26" t="s">
        <v>59</v>
      </c>
      <c r="R376" s="26" t="s">
        <v>58</v>
      </c>
      <c r="S376" s="26" t="s">
        <v>532</v>
      </c>
      <c r="T376" s="54">
        <v>2.33</v>
      </c>
      <c r="U376" s="26" t="s">
        <v>209</v>
      </c>
      <c r="V376" s="43">
        <v>0.1012325</v>
      </c>
      <c r="Y376" s="43"/>
      <c r="Z376" s="43">
        <v>9.9199999999999997E-2</v>
      </c>
      <c r="AA376" s="36" t="s">
        <v>4202</v>
      </c>
      <c r="AB376" s="26" t="s">
        <v>347</v>
      </c>
      <c r="AD376" s="55"/>
      <c r="AE376" s="43"/>
      <c r="AF376" s="36"/>
      <c r="AJ376" s="26" t="s">
        <v>53</v>
      </c>
      <c r="AK376" s="26" t="s">
        <v>411</v>
      </c>
      <c r="AM376" s="26" t="s">
        <v>160</v>
      </c>
      <c r="AN376" s="36" t="s">
        <v>3212</v>
      </c>
      <c r="AO376" s="36" t="s">
        <v>3212</v>
      </c>
      <c r="AP376" s="43"/>
      <c r="AQ376" s="42">
        <v>1216170.81</v>
      </c>
      <c r="AR376" s="42">
        <v>99.88</v>
      </c>
      <c r="AS376" s="42">
        <v>3.6469999999999998</v>
      </c>
      <c r="AT376" s="42">
        <v>4430.05249</v>
      </c>
      <c r="AU376" s="42">
        <v>1214.7114038936099</v>
      </c>
      <c r="AY376" s="26" t="s">
        <v>15</v>
      </c>
      <c r="AZ376" s="43">
        <v>1.6992621975999999E-2</v>
      </c>
      <c r="BA376" s="43">
        <v>8.481734679055121E-4</v>
      </c>
    </row>
    <row r="377" spans="1:53" ht="14.25" customHeight="1" x14ac:dyDescent="0.2">
      <c r="A377" s="26">
        <v>8694</v>
      </c>
      <c r="B377" s="26">
        <v>12532</v>
      </c>
      <c r="F377" s="26">
        <v>11020506</v>
      </c>
      <c r="G377" s="26" t="s">
        <v>121</v>
      </c>
      <c r="I377" s="26" t="s">
        <v>56</v>
      </c>
      <c r="K377" s="26" t="s">
        <v>455</v>
      </c>
      <c r="L377" s="26" t="s">
        <v>57</v>
      </c>
      <c r="M377" s="26" t="s">
        <v>53</v>
      </c>
      <c r="O377" s="36" t="s">
        <v>4210</v>
      </c>
      <c r="P377" s="26" t="s">
        <v>703</v>
      </c>
      <c r="Q377" s="26" t="s">
        <v>59</v>
      </c>
      <c r="R377" s="26" t="s">
        <v>58</v>
      </c>
      <c r="S377" s="26" t="s">
        <v>532</v>
      </c>
      <c r="T377" s="54">
        <v>2.3199999999999998</v>
      </c>
      <c r="U377" s="26" t="s">
        <v>209</v>
      </c>
      <c r="V377" s="43">
        <v>9.9504999999999996E-2</v>
      </c>
      <c r="Y377" s="43"/>
      <c r="Z377" s="43">
        <v>9.6600000000000005E-2</v>
      </c>
      <c r="AA377" s="36" t="s">
        <v>4202</v>
      </c>
      <c r="AB377" s="26" t="s">
        <v>347</v>
      </c>
      <c r="AD377" s="55"/>
      <c r="AE377" s="43"/>
      <c r="AF377" s="36"/>
      <c r="AJ377" s="26" t="s">
        <v>53</v>
      </c>
      <c r="AK377" s="26" t="s">
        <v>411</v>
      </c>
      <c r="AM377" s="26" t="s">
        <v>160</v>
      </c>
      <c r="AN377" s="36" t="s">
        <v>3212</v>
      </c>
      <c r="AO377" s="36" t="s">
        <v>3212</v>
      </c>
      <c r="AP377" s="43"/>
      <c r="AQ377" s="42">
        <v>414834.55</v>
      </c>
      <c r="AR377" s="42">
        <v>99.4</v>
      </c>
      <c r="AS377" s="42">
        <v>3.6469999999999998</v>
      </c>
      <c r="AT377" s="42">
        <v>1503.82419</v>
      </c>
      <c r="AU377" s="42">
        <v>412.345541540993</v>
      </c>
      <c r="AY377" s="26" t="s">
        <v>15</v>
      </c>
      <c r="AZ377" s="43">
        <v>5.7683099770000001E-3</v>
      </c>
      <c r="BA377" s="43">
        <v>2.8792069196283891E-4</v>
      </c>
    </row>
    <row r="378" spans="1:53" ht="14.25" customHeight="1" x14ac:dyDescent="0.2">
      <c r="A378" s="26">
        <v>8694</v>
      </c>
      <c r="B378" s="26">
        <v>12532</v>
      </c>
      <c r="F378" s="26">
        <v>11020507</v>
      </c>
      <c r="G378" s="26" t="s">
        <v>121</v>
      </c>
      <c r="I378" s="26" t="s">
        <v>56</v>
      </c>
      <c r="K378" s="26" t="s">
        <v>455</v>
      </c>
      <c r="L378" s="26" t="s">
        <v>57</v>
      </c>
      <c r="M378" s="26" t="s">
        <v>53</v>
      </c>
      <c r="O378" s="36">
        <v>45536</v>
      </c>
      <c r="P378" s="26" t="s">
        <v>703</v>
      </c>
      <c r="Q378" s="26" t="s">
        <v>59</v>
      </c>
      <c r="R378" s="26" t="s">
        <v>58</v>
      </c>
      <c r="S378" s="26" t="s">
        <v>532</v>
      </c>
      <c r="T378" s="54">
        <v>2.3199999999999998</v>
      </c>
      <c r="U378" s="26" t="s">
        <v>209</v>
      </c>
      <c r="V378" s="43">
        <v>9.9500500000000006E-2</v>
      </c>
      <c r="Y378" s="43"/>
      <c r="Z378" s="43">
        <v>9.7100000000000006E-2</v>
      </c>
      <c r="AA378" s="36" t="s">
        <v>4202</v>
      </c>
      <c r="AB378" s="26" t="s">
        <v>347</v>
      </c>
      <c r="AD378" s="55"/>
      <c r="AE378" s="43"/>
      <c r="AF378" s="36"/>
      <c r="AJ378" s="26" t="s">
        <v>53</v>
      </c>
      <c r="AK378" s="26" t="s">
        <v>411</v>
      </c>
      <c r="AM378" s="26" t="s">
        <v>160</v>
      </c>
      <c r="AN378" s="36" t="s">
        <v>3212</v>
      </c>
      <c r="AO378" s="36" t="s">
        <v>3212</v>
      </c>
      <c r="AP378" s="43"/>
      <c r="AQ378" s="42">
        <v>226319.52</v>
      </c>
      <c r="AR378" s="42">
        <v>99.33</v>
      </c>
      <c r="AS378" s="42">
        <v>3.6469999999999998</v>
      </c>
      <c r="AT378" s="42">
        <v>819.85718999999995</v>
      </c>
      <c r="AU378" s="42">
        <v>224.803177954483</v>
      </c>
      <c r="AY378" s="26" t="s">
        <v>15</v>
      </c>
      <c r="AZ378" s="43">
        <v>3.1447761250000001E-3</v>
      </c>
      <c r="BA378" s="43">
        <v>1.5696904666462951E-4</v>
      </c>
    </row>
    <row r="379" spans="1:53" ht="14.25" customHeight="1" x14ac:dyDescent="0.2">
      <c r="A379" s="26">
        <v>8694</v>
      </c>
      <c r="B379" s="26">
        <v>12532</v>
      </c>
      <c r="C379" s="56"/>
      <c r="F379" s="26">
        <v>11020509</v>
      </c>
      <c r="G379" s="26" t="s">
        <v>121</v>
      </c>
      <c r="I379" s="26" t="s">
        <v>56</v>
      </c>
      <c r="K379" s="26" t="s">
        <v>455</v>
      </c>
      <c r="L379" s="26" t="s">
        <v>57</v>
      </c>
      <c r="M379" s="26" t="s">
        <v>53</v>
      </c>
      <c r="O379" s="36" t="s">
        <v>3719</v>
      </c>
      <c r="P379" s="26" t="s">
        <v>703</v>
      </c>
      <c r="Q379" s="26" t="s">
        <v>59</v>
      </c>
      <c r="R379" s="26" t="s">
        <v>58</v>
      </c>
      <c r="S379" s="26" t="s">
        <v>532</v>
      </c>
      <c r="T379" s="54">
        <v>2.3199999999999998</v>
      </c>
      <c r="U379" s="26" t="s">
        <v>209</v>
      </c>
      <c r="V379" s="43">
        <v>9.9500500000000006E-2</v>
      </c>
      <c r="Y379" s="43"/>
      <c r="Z379" s="43">
        <v>9.64E-2</v>
      </c>
      <c r="AA379" s="36" t="s">
        <v>4202</v>
      </c>
      <c r="AB379" s="26" t="s">
        <v>347</v>
      </c>
      <c r="AD379" s="55"/>
      <c r="AE379" s="43"/>
      <c r="AF379" s="36"/>
      <c r="AJ379" s="26" t="s">
        <v>53</v>
      </c>
      <c r="AK379" s="26" t="s">
        <v>411</v>
      </c>
      <c r="AM379" s="26" t="s">
        <v>160</v>
      </c>
      <c r="AN379" s="36" t="s">
        <v>3212</v>
      </c>
      <c r="AO379" s="36" t="s">
        <v>3212</v>
      </c>
      <c r="AP379" s="43"/>
      <c r="AQ379" s="42">
        <v>55605.59</v>
      </c>
      <c r="AR379" s="42">
        <v>99.44</v>
      </c>
      <c r="AS379" s="42">
        <v>3.6469999999999998</v>
      </c>
      <c r="AT379" s="42">
        <v>201.65794</v>
      </c>
      <c r="AU379" s="42">
        <v>55.294197970935002</v>
      </c>
      <c r="AY379" s="26" t="s">
        <v>15</v>
      </c>
      <c r="AZ379" s="43">
        <v>7.7351163400000002E-4</v>
      </c>
      <c r="BA379" s="43">
        <v>3.8609229729574078E-5</v>
      </c>
    </row>
    <row r="380" spans="1:53" ht="14.25" customHeight="1" x14ac:dyDescent="0.2">
      <c r="A380" s="26">
        <v>8694</v>
      </c>
      <c r="B380" s="26">
        <v>12532</v>
      </c>
      <c r="F380" s="26">
        <v>11020510</v>
      </c>
      <c r="G380" s="26" t="s">
        <v>121</v>
      </c>
      <c r="I380" s="26" t="s">
        <v>56</v>
      </c>
      <c r="K380" s="26" t="s">
        <v>455</v>
      </c>
      <c r="L380" s="26" t="s">
        <v>57</v>
      </c>
      <c r="M380" s="26" t="s">
        <v>53</v>
      </c>
      <c r="O380" s="36" t="s">
        <v>3719</v>
      </c>
      <c r="P380" s="26" t="s">
        <v>703</v>
      </c>
      <c r="Q380" s="26" t="s">
        <v>59</v>
      </c>
      <c r="R380" s="26" t="s">
        <v>58</v>
      </c>
      <c r="S380" s="26" t="s">
        <v>532</v>
      </c>
      <c r="T380" s="54">
        <v>2.33</v>
      </c>
      <c r="U380" s="26" t="s">
        <v>209</v>
      </c>
      <c r="V380" s="43">
        <v>0.1012325</v>
      </c>
      <c r="Y380" s="43"/>
      <c r="Z380" s="43">
        <v>9.9199999999999997E-2</v>
      </c>
      <c r="AA380" s="36" t="s">
        <v>4202</v>
      </c>
      <c r="AB380" s="26" t="s">
        <v>347</v>
      </c>
      <c r="AD380" s="55"/>
      <c r="AE380" s="43"/>
      <c r="AF380" s="36"/>
      <c r="AJ380" s="26" t="s">
        <v>53</v>
      </c>
      <c r="AK380" s="26" t="s">
        <v>411</v>
      </c>
      <c r="AM380" s="26" t="s">
        <v>160</v>
      </c>
      <c r="AN380" s="36" t="s">
        <v>3212</v>
      </c>
      <c r="AO380" s="36" t="s">
        <v>3212</v>
      </c>
      <c r="AP380" s="43"/>
      <c r="AQ380" s="42">
        <v>110362.16</v>
      </c>
      <c r="AR380" s="42">
        <v>99.88</v>
      </c>
      <c r="AS380" s="42">
        <v>3.6469999999999998</v>
      </c>
      <c r="AT380" s="42">
        <v>402.00781000000001</v>
      </c>
      <c r="AU380" s="42">
        <v>110.22972580202899</v>
      </c>
      <c r="AY380" s="26" t="s">
        <v>15</v>
      </c>
      <c r="AZ380" s="43">
        <v>1.5420058249999999E-3</v>
      </c>
      <c r="BA380" s="43">
        <v>7.6968017670779376E-5</v>
      </c>
    </row>
    <row r="381" spans="1:53" ht="14.25" customHeight="1" x14ac:dyDescent="0.2">
      <c r="A381" s="26">
        <v>8694</v>
      </c>
      <c r="B381" s="26">
        <v>12532</v>
      </c>
      <c r="F381" s="26">
        <v>11020511</v>
      </c>
      <c r="G381" s="26" t="s">
        <v>121</v>
      </c>
      <c r="I381" s="26" t="s">
        <v>56</v>
      </c>
      <c r="K381" s="26" t="s">
        <v>455</v>
      </c>
      <c r="L381" s="26" t="s">
        <v>57</v>
      </c>
      <c r="M381" s="26" t="s">
        <v>53</v>
      </c>
      <c r="O381" s="36" t="s">
        <v>4211</v>
      </c>
      <c r="P381" s="26" t="s">
        <v>703</v>
      </c>
      <c r="Q381" s="26" t="s">
        <v>59</v>
      </c>
      <c r="R381" s="26" t="s">
        <v>58</v>
      </c>
      <c r="S381" s="26" t="s">
        <v>532</v>
      </c>
      <c r="T381" s="54">
        <v>2.3199999999999998</v>
      </c>
      <c r="U381" s="26" t="s">
        <v>209</v>
      </c>
      <c r="V381" s="43">
        <v>9.9500500000000006E-2</v>
      </c>
      <c r="Y381" s="43"/>
      <c r="Z381" s="43">
        <v>9.7100000000000006E-2</v>
      </c>
      <c r="AA381" s="36" t="s">
        <v>4202</v>
      </c>
      <c r="AB381" s="26" t="s">
        <v>347</v>
      </c>
      <c r="AD381" s="55"/>
      <c r="AE381" s="43"/>
      <c r="AF381" s="36"/>
      <c r="AJ381" s="26" t="s">
        <v>53</v>
      </c>
      <c r="AK381" s="26" t="s">
        <v>411</v>
      </c>
      <c r="AM381" s="26" t="s">
        <v>160</v>
      </c>
      <c r="AN381" s="36" t="s">
        <v>3212</v>
      </c>
      <c r="AO381" s="36" t="s">
        <v>3212</v>
      </c>
      <c r="AP381" s="43"/>
      <c r="AQ381" s="42">
        <v>27148.19</v>
      </c>
      <c r="AR381" s="42">
        <v>99.33</v>
      </c>
      <c r="AS381" s="42">
        <v>3.6469999999999998</v>
      </c>
      <c r="AT381" s="42">
        <v>98.346090000000004</v>
      </c>
      <c r="AU381" s="42">
        <v>26.966298327392</v>
      </c>
      <c r="AY381" s="26" t="s">
        <v>15</v>
      </c>
      <c r="AZ381" s="43">
        <v>3.7723208300000002E-4</v>
      </c>
      <c r="BA381" s="43">
        <v>1.8829245115840059E-5</v>
      </c>
    </row>
    <row r="382" spans="1:53" ht="14.25" customHeight="1" x14ac:dyDescent="0.2">
      <c r="A382" s="26">
        <v>8694</v>
      </c>
      <c r="B382" s="26">
        <v>12532</v>
      </c>
      <c r="F382" s="26">
        <v>11020512</v>
      </c>
      <c r="G382" s="26" t="s">
        <v>121</v>
      </c>
      <c r="I382" s="26" t="s">
        <v>56</v>
      </c>
      <c r="K382" s="26" t="s">
        <v>455</v>
      </c>
      <c r="L382" s="26" t="s">
        <v>57</v>
      </c>
      <c r="M382" s="26" t="s">
        <v>53</v>
      </c>
      <c r="O382" s="36" t="s">
        <v>4211</v>
      </c>
      <c r="P382" s="26" t="s">
        <v>703</v>
      </c>
      <c r="Q382" s="26" t="s">
        <v>59</v>
      </c>
      <c r="R382" s="26" t="s">
        <v>58</v>
      </c>
      <c r="S382" s="26" t="s">
        <v>532</v>
      </c>
      <c r="T382" s="54">
        <v>2.3199999999999998</v>
      </c>
      <c r="U382" s="26" t="s">
        <v>209</v>
      </c>
      <c r="V382" s="43">
        <v>9.9504999999999996E-2</v>
      </c>
      <c r="Y382" s="43"/>
      <c r="Z382" s="43">
        <v>9.6600000000000005E-2</v>
      </c>
      <c r="AA382" s="36" t="s">
        <v>4202</v>
      </c>
      <c r="AB382" s="26" t="s">
        <v>347</v>
      </c>
      <c r="AD382" s="55"/>
      <c r="AE382" s="43"/>
      <c r="AF382" s="36"/>
      <c r="AJ382" s="26" t="s">
        <v>53</v>
      </c>
      <c r="AK382" s="26" t="s">
        <v>411</v>
      </c>
      <c r="AM382" s="26" t="s">
        <v>160</v>
      </c>
      <c r="AN382" s="36" t="s">
        <v>3212</v>
      </c>
      <c r="AO382" s="36" t="s">
        <v>3212</v>
      </c>
      <c r="AP382" s="43"/>
      <c r="AQ382" s="42">
        <v>54956.06</v>
      </c>
      <c r="AR382" s="42">
        <v>99.4</v>
      </c>
      <c r="AS382" s="42">
        <v>3.6469999999999998</v>
      </c>
      <c r="AT382" s="42">
        <v>199.22219999999999</v>
      </c>
      <c r="AU382" s="42">
        <v>54.626323005209002</v>
      </c>
      <c r="AY382" s="26" t="s">
        <v>15</v>
      </c>
      <c r="AZ382" s="43">
        <v>7.6416871800000002E-4</v>
      </c>
      <c r="BA382" s="43">
        <v>3.8142885358400229E-5</v>
      </c>
    </row>
    <row r="383" spans="1:53" ht="14.25" customHeight="1" x14ac:dyDescent="0.2">
      <c r="A383" s="26">
        <v>8694</v>
      </c>
      <c r="B383" s="26">
        <v>12532</v>
      </c>
      <c r="C383" s="56"/>
      <c r="F383" s="26">
        <v>11020515</v>
      </c>
      <c r="G383" s="26" t="s">
        <v>121</v>
      </c>
      <c r="I383" s="26" t="s">
        <v>56</v>
      </c>
      <c r="K383" s="26" t="s">
        <v>455</v>
      </c>
      <c r="L383" s="26" t="s">
        <v>57</v>
      </c>
      <c r="M383" s="26" t="s">
        <v>53</v>
      </c>
      <c r="O383" s="36" t="s">
        <v>4212</v>
      </c>
      <c r="P383" s="26" t="s">
        <v>703</v>
      </c>
      <c r="Q383" s="26" t="s">
        <v>59</v>
      </c>
      <c r="R383" s="26" t="s">
        <v>58</v>
      </c>
      <c r="S383" s="26" t="s">
        <v>532</v>
      </c>
      <c r="T383" s="54">
        <v>2.3199999999999998</v>
      </c>
      <c r="U383" s="26" t="s">
        <v>209</v>
      </c>
      <c r="V383" s="43">
        <v>9.9500500000000006E-2</v>
      </c>
      <c r="Y383" s="43"/>
      <c r="Z383" s="43">
        <v>9.64E-2</v>
      </c>
      <c r="AA383" s="36" t="s">
        <v>4202</v>
      </c>
      <c r="AB383" s="26" t="s">
        <v>347</v>
      </c>
      <c r="AD383" s="55"/>
      <c r="AE383" s="43"/>
      <c r="AF383" s="36"/>
      <c r="AJ383" s="26" t="s">
        <v>53</v>
      </c>
      <c r="AK383" s="26" t="s">
        <v>411</v>
      </c>
      <c r="AM383" s="26" t="s">
        <v>160</v>
      </c>
      <c r="AN383" s="36" t="s">
        <v>3212</v>
      </c>
      <c r="AO383" s="36" t="s">
        <v>3212</v>
      </c>
      <c r="AP383" s="43"/>
      <c r="AQ383" s="42">
        <v>52444.22</v>
      </c>
      <c r="AR383" s="42">
        <v>99.44</v>
      </c>
      <c r="AS383" s="42">
        <v>3.6469999999999998</v>
      </c>
      <c r="AT383" s="42">
        <v>190.19299000000001</v>
      </c>
      <c r="AU383" s="42">
        <v>52.150531944062998</v>
      </c>
      <c r="AY383" s="26" t="s">
        <v>15</v>
      </c>
      <c r="AZ383" s="43">
        <v>7.2953482800000005E-4</v>
      </c>
      <c r="BA383" s="43">
        <v>3.641416174272427E-5</v>
      </c>
    </row>
    <row r="384" spans="1:53" ht="14.25" customHeight="1" x14ac:dyDescent="0.2">
      <c r="A384" s="26">
        <v>8694</v>
      </c>
      <c r="B384" s="26">
        <v>12532</v>
      </c>
      <c r="F384" s="26">
        <v>11020516</v>
      </c>
      <c r="G384" s="26" t="s">
        <v>121</v>
      </c>
      <c r="I384" s="26" t="s">
        <v>56</v>
      </c>
      <c r="K384" s="26" t="s">
        <v>455</v>
      </c>
      <c r="L384" s="26" t="s">
        <v>57</v>
      </c>
      <c r="M384" s="26" t="s">
        <v>53</v>
      </c>
      <c r="O384" s="36" t="s">
        <v>3927</v>
      </c>
      <c r="P384" s="26" t="s">
        <v>703</v>
      </c>
      <c r="Q384" s="26" t="s">
        <v>59</v>
      </c>
      <c r="R384" s="26" t="s">
        <v>58</v>
      </c>
      <c r="S384" s="26" t="s">
        <v>532</v>
      </c>
      <c r="T384" s="54">
        <v>2.3199999999999998</v>
      </c>
      <c r="U384" s="26" t="s">
        <v>209</v>
      </c>
      <c r="V384" s="43">
        <v>9.9500500000000006E-2</v>
      </c>
      <c r="Y384" s="43"/>
      <c r="Z384" s="43">
        <v>9.7100000000000006E-2</v>
      </c>
      <c r="AA384" s="36" t="s">
        <v>4202</v>
      </c>
      <c r="AB384" s="26" t="s">
        <v>347</v>
      </c>
      <c r="AD384" s="55"/>
      <c r="AE384" s="43"/>
      <c r="AF384" s="36"/>
      <c r="AJ384" s="26" t="s">
        <v>53</v>
      </c>
      <c r="AK384" s="26" t="s">
        <v>411</v>
      </c>
      <c r="AM384" s="26" t="s">
        <v>160</v>
      </c>
      <c r="AN384" s="36" t="s">
        <v>3212</v>
      </c>
      <c r="AO384" s="36" t="s">
        <v>3212</v>
      </c>
      <c r="AP384" s="43"/>
      <c r="AQ384" s="42">
        <v>31080.880000000001</v>
      </c>
      <c r="AR384" s="42">
        <v>99.33</v>
      </c>
      <c r="AS384" s="42">
        <v>3.6469999999999998</v>
      </c>
      <c r="AT384" s="42">
        <v>112.59251</v>
      </c>
      <c r="AU384" s="42">
        <v>30.872637784479998</v>
      </c>
      <c r="AY384" s="26" t="s">
        <v>15</v>
      </c>
      <c r="AZ384" s="43">
        <v>4.3187794300000003E-4</v>
      </c>
      <c r="BA384" s="43">
        <v>2.1556850597697104E-5</v>
      </c>
    </row>
    <row r="385" spans="1:53" ht="14.25" customHeight="1" x14ac:dyDescent="0.2">
      <c r="A385" s="26">
        <v>8694</v>
      </c>
      <c r="B385" s="26">
        <v>12532</v>
      </c>
      <c r="F385" s="26">
        <v>11020517</v>
      </c>
      <c r="G385" s="26" t="s">
        <v>121</v>
      </c>
      <c r="I385" s="26" t="s">
        <v>56</v>
      </c>
      <c r="K385" s="26" t="s">
        <v>455</v>
      </c>
      <c r="L385" s="26" t="s">
        <v>57</v>
      </c>
      <c r="M385" s="26" t="s">
        <v>53</v>
      </c>
      <c r="O385" s="36" t="s">
        <v>3927</v>
      </c>
      <c r="P385" s="26" t="s">
        <v>703</v>
      </c>
      <c r="Q385" s="26" t="s">
        <v>59</v>
      </c>
      <c r="R385" s="26" t="s">
        <v>58</v>
      </c>
      <c r="S385" s="26" t="s">
        <v>532</v>
      </c>
      <c r="T385" s="54">
        <v>2.3199999999999998</v>
      </c>
      <c r="U385" s="26" t="s">
        <v>209</v>
      </c>
      <c r="V385" s="43">
        <v>9.9504999999999996E-2</v>
      </c>
      <c r="Y385" s="43"/>
      <c r="Z385" s="43">
        <v>9.6600000000000005E-2</v>
      </c>
      <c r="AA385" s="36" t="s">
        <v>4202</v>
      </c>
      <c r="AB385" s="26" t="s">
        <v>347</v>
      </c>
      <c r="AD385" s="55"/>
      <c r="AE385" s="43"/>
      <c r="AF385" s="36"/>
      <c r="AJ385" s="26" t="s">
        <v>53</v>
      </c>
      <c r="AK385" s="26" t="s">
        <v>411</v>
      </c>
      <c r="AM385" s="26" t="s">
        <v>160</v>
      </c>
      <c r="AN385" s="36" t="s">
        <v>3212</v>
      </c>
      <c r="AO385" s="36" t="s">
        <v>3212</v>
      </c>
      <c r="AP385" s="43"/>
      <c r="AQ385" s="42">
        <v>52317.36</v>
      </c>
      <c r="AR385" s="42">
        <v>99.4</v>
      </c>
      <c r="AS385" s="42">
        <v>3.6469999999999998</v>
      </c>
      <c r="AT385" s="42">
        <v>189.6566</v>
      </c>
      <c r="AU385" s="42">
        <v>52.003454894432998</v>
      </c>
      <c r="AY385" s="26" t="s">
        <v>15</v>
      </c>
      <c r="AZ385" s="43">
        <v>7.2747736399999998E-4</v>
      </c>
      <c r="BA385" s="43">
        <v>3.6311465043875484E-5</v>
      </c>
    </row>
    <row r="386" spans="1:53" ht="14.25" customHeight="1" x14ac:dyDescent="0.2">
      <c r="A386" s="26">
        <v>8694</v>
      </c>
      <c r="B386" s="26">
        <v>12532</v>
      </c>
      <c r="F386" s="26">
        <v>11020519</v>
      </c>
      <c r="G386" s="26" t="s">
        <v>121</v>
      </c>
      <c r="I386" s="26" t="s">
        <v>56</v>
      </c>
      <c r="K386" s="26" t="s">
        <v>455</v>
      </c>
      <c r="L386" s="26" t="s">
        <v>57</v>
      </c>
      <c r="M386" s="26" t="s">
        <v>53</v>
      </c>
      <c r="O386" s="36" t="s">
        <v>3927</v>
      </c>
      <c r="P386" s="26" t="s">
        <v>703</v>
      </c>
      <c r="Q386" s="26" t="s">
        <v>59</v>
      </c>
      <c r="R386" s="26" t="s">
        <v>58</v>
      </c>
      <c r="S386" s="26" t="s">
        <v>532</v>
      </c>
      <c r="T386" s="54">
        <v>2.33</v>
      </c>
      <c r="U386" s="26" t="s">
        <v>209</v>
      </c>
      <c r="V386" s="43">
        <v>0.101233</v>
      </c>
      <c r="Y386" s="43"/>
      <c r="Z386" s="43">
        <v>9.9199999999999997E-2</v>
      </c>
      <c r="AA386" s="36" t="s">
        <v>4202</v>
      </c>
      <c r="AB386" s="26" t="s">
        <v>347</v>
      </c>
      <c r="AD386" s="55"/>
      <c r="AE386" s="43"/>
      <c r="AF386" s="36"/>
      <c r="AJ386" s="26" t="s">
        <v>53</v>
      </c>
      <c r="AK386" s="26" t="s">
        <v>411</v>
      </c>
      <c r="AM386" s="26" t="s">
        <v>160</v>
      </c>
      <c r="AN386" s="36" t="s">
        <v>3212</v>
      </c>
      <c r="AO386" s="36" t="s">
        <v>3212</v>
      </c>
      <c r="AP386" s="43"/>
      <c r="AQ386" s="42">
        <v>107421.62</v>
      </c>
      <c r="AR386" s="42">
        <v>99.88</v>
      </c>
      <c r="AS386" s="42">
        <v>3.6469999999999998</v>
      </c>
      <c r="AT386" s="42">
        <v>391.29653000000002</v>
      </c>
      <c r="AU386" s="42">
        <v>107.292714559912</v>
      </c>
      <c r="AY386" s="26" t="s">
        <v>15</v>
      </c>
      <c r="AZ386" s="43">
        <v>1.5009199160000001E-3</v>
      </c>
      <c r="BA386" s="43">
        <v>7.4917246596663514E-5</v>
      </c>
    </row>
    <row r="387" spans="1:53" ht="14.25" customHeight="1" x14ac:dyDescent="0.2">
      <c r="A387" s="26">
        <v>8694</v>
      </c>
      <c r="B387" s="26">
        <v>12532</v>
      </c>
      <c r="F387" s="26">
        <v>11020520</v>
      </c>
      <c r="G387" s="26" t="s">
        <v>121</v>
      </c>
      <c r="I387" s="26" t="s">
        <v>56</v>
      </c>
      <c r="K387" s="26" t="s">
        <v>455</v>
      </c>
      <c r="L387" s="26" t="s">
        <v>57</v>
      </c>
      <c r="M387" s="26" t="s">
        <v>53</v>
      </c>
      <c r="O387" s="36" t="s">
        <v>3672</v>
      </c>
      <c r="P387" s="26" t="s">
        <v>703</v>
      </c>
      <c r="Q387" s="26" t="s">
        <v>59</v>
      </c>
      <c r="R387" s="26" t="s">
        <v>58</v>
      </c>
      <c r="S387" s="26" t="s">
        <v>532</v>
      </c>
      <c r="T387" s="54">
        <v>2.3199999999999998</v>
      </c>
      <c r="U387" s="26" t="s">
        <v>209</v>
      </c>
      <c r="V387" s="43">
        <v>9.9504999999999996E-2</v>
      </c>
      <c r="Y387" s="43"/>
      <c r="Z387" s="43">
        <v>9.6600000000000005E-2</v>
      </c>
      <c r="AA387" s="36" t="s">
        <v>4202</v>
      </c>
      <c r="AB387" s="26" t="s">
        <v>347</v>
      </c>
      <c r="AD387" s="55"/>
      <c r="AE387" s="43"/>
      <c r="AF387" s="36"/>
      <c r="AJ387" s="26" t="s">
        <v>53</v>
      </c>
      <c r="AK387" s="26" t="s">
        <v>411</v>
      </c>
      <c r="AM387" s="26" t="s">
        <v>160</v>
      </c>
      <c r="AN387" s="36" t="s">
        <v>3212</v>
      </c>
      <c r="AO387" s="36" t="s">
        <v>3212</v>
      </c>
      <c r="AP387" s="43"/>
      <c r="AQ387" s="42">
        <v>15679.99</v>
      </c>
      <c r="AR387" s="42">
        <v>99.4</v>
      </c>
      <c r="AS387" s="42">
        <v>3.6469999999999998</v>
      </c>
      <c r="AT387" s="42">
        <v>56.841810000000002</v>
      </c>
      <c r="AU387" s="42">
        <v>15.585908966272999</v>
      </c>
      <c r="AY387" s="26" t="s">
        <v>15</v>
      </c>
      <c r="AZ387" s="43">
        <v>2.1803158999999999E-4</v>
      </c>
      <c r="BA387" s="43">
        <v>1.0882876719532101E-5</v>
      </c>
    </row>
    <row r="388" spans="1:53" ht="14.25" customHeight="1" x14ac:dyDescent="0.2">
      <c r="A388" s="26">
        <v>8694</v>
      </c>
      <c r="B388" s="26">
        <v>12532</v>
      </c>
      <c r="F388" s="26">
        <v>11020521</v>
      </c>
      <c r="G388" s="26" t="s">
        <v>121</v>
      </c>
      <c r="I388" s="26" t="s">
        <v>56</v>
      </c>
      <c r="K388" s="26" t="s">
        <v>455</v>
      </c>
      <c r="L388" s="26" t="s">
        <v>57</v>
      </c>
      <c r="M388" s="26" t="s">
        <v>53</v>
      </c>
      <c r="O388" s="36" t="s">
        <v>3672</v>
      </c>
      <c r="P388" s="26" t="s">
        <v>703</v>
      </c>
      <c r="Q388" s="26" t="s">
        <v>59</v>
      </c>
      <c r="R388" s="26" t="s">
        <v>58</v>
      </c>
      <c r="S388" s="26" t="s">
        <v>532</v>
      </c>
      <c r="T388" s="54">
        <v>2.3199999999999998</v>
      </c>
      <c r="U388" s="26" t="s">
        <v>209</v>
      </c>
      <c r="V388" s="43">
        <v>9.9500500000000006E-2</v>
      </c>
      <c r="Y388" s="43"/>
      <c r="Z388" s="43">
        <v>9.7100000000000006E-2</v>
      </c>
      <c r="AA388" s="36" t="s">
        <v>4202</v>
      </c>
      <c r="AB388" s="26" t="s">
        <v>347</v>
      </c>
      <c r="AD388" s="55"/>
      <c r="AE388" s="43"/>
      <c r="AF388" s="36"/>
      <c r="AJ388" s="26" t="s">
        <v>53</v>
      </c>
      <c r="AK388" s="26" t="s">
        <v>411</v>
      </c>
      <c r="AM388" s="26" t="s">
        <v>160</v>
      </c>
      <c r="AN388" s="36" t="s">
        <v>3212</v>
      </c>
      <c r="AO388" s="36" t="s">
        <v>3212</v>
      </c>
      <c r="AP388" s="43"/>
      <c r="AQ388" s="42">
        <v>7332.55</v>
      </c>
      <c r="AR388" s="42">
        <v>99.33</v>
      </c>
      <c r="AS388" s="42">
        <v>3.6469999999999998</v>
      </c>
      <c r="AT388" s="42">
        <v>26.562639999999998</v>
      </c>
      <c r="AU388" s="42">
        <v>7.2834219906769997</v>
      </c>
      <c r="AY388" s="26" t="s">
        <v>15</v>
      </c>
      <c r="AZ388" s="43">
        <v>1.01887935E-4</v>
      </c>
      <c r="BA388" s="43">
        <v>5.0856567809032147E-6</v>
      </c>
    </row>
    <row r="389" spans="1:53" ht="14.25" customHeight="1" x14ac:dyDescent="0.2">
      <c r="A389" s="26">
        <v>8694</v>
      </c>
      <c r="B389" s="26">
        <v>12532</v>
      </c>
      <c r="F389" s="26">
        <v>11020522</v>
      </c>
      <c r="G389" s="26" t="s">
        <v>121</v>
      </c>
      <c r="I389" s="26" t="s">
        <v>56</v>
      </c>
      <c r="K389" s="26" t="s">
        <v>455</v>
      </c>
      <c r="L389" s="26" t="s">
        <v>57</v>
      </c>
      <c r="M389" s="26" t="s">
        <v>53</v>
      </c>
      <c r="O389" s="36" t="s">
        <v>3672</v>
      </c>
      <c r="P389" s="26" t="s">
        <v>703</v>
      </c>
      <c r="Q389" s="26" t="s">
        <v>59</v>
      </c>
      <c r="R389" s="26" t="s">
        <v>58</v>
      </c>
      <c r="S389" s="26" t="s">
        <v>532</v>
      </c>
      <c r="T389" s="54">
        <v>2.33</v>
      </c>
      <c r="U389" s="26" t="s">
        <v>209</v>
      </c>
      <c r="V389" s="43">
        <v>0.1012325</v>
      </c>
      <c r="Y389" s="43"/>
      <c r="Z389" s="43">
        <v>9.9199999999999997E-2</v>
      </c>
      <c r="AA389" s="36" t="s">
        <v>4202</v>
      </c>
      <c r="AB389" s="26" t="s">
        <v>347</v>
      </c>
      <c r="AD389" s="55"/>
      <c r="AE389" s="43"/>
      <c r="AF389" s="36"/>
      <c r="AJ389" s="26" t="s">
        <v>53</v>
      </c>
      <c r="AK389" s="26" t="s">
        <v>411</v>
      </c>
      <c r="AM389" s="26" t="s">
        <v>160</v>
      </c>
      <c r="AN389" s="36" t="s">
        <v>3212</v>
      </c>
      <c r="AO389" s="36" t="s">
        <v>3212</v>
      </c>
      <c r="AP389" s="43"/>
      <c r="AQ389" s="42">
        <v>81517.3</v>
      </c>
      <c r="AR389" s="42">
        <v>99.88</v>
      </c>
      <c r="AS389" s="42">
        <v>3.6469999999999998</v>
      </c>
      <c r="AT389" s="42">
        <v>296.93684000000002</v>
      </c>
      <c r="AU389" s="42">
        <v>81.419479023855004</v>
      </c>
      <c r="AY389" s="26" t="s">
        <v>15</v>
      </c>
      <c r="AZ389" s="43">
        <v>1.1389787100000001E-3</v>
      </c>
      <c r="BA389" s="43">
        <v>5.6851233681816751E-5</v>
      </c>
    </row>
    <row r="390" spans="1:53" ht="14.25" customHeight="1" x14ac:dyDescent="0.2">
      <c r="A390" s="26">
        <v>8694</v>
      </c>
      <c r="B390" s="26">
        <v>12532</v>
      </c>
      <c r="F390" s="26">
        <v>11021110</v>
      </c>
      <c r="G390" s="26" t="s">
        <v>121</v>
      </c>
      <c r="H390" s="26" t="s">
        <v>4154</v>
      </c>
      <c r="I390" s="26" t="s">
        <v>51</v>
      </c>
      <c r="K390" s="26" t="s">
        <v>130</v>
      </c>
      <c r="L390" s="26" t="s">
        <v>57</v>
      </c>
      <c r="M390" s="26" t="s">
        <v>57</v>
      </c>
      <c r="O390" s="36">
        <v>45569</v>
      </c>
      <c r="P390" s="26" t="s">
        <v>154</v>
      </c>
      <c r="Q390" s="26" t="s">
        <v>154</v>
      </c>
      <c r="R390" s="26" t="s">
        <v>154</v>
      </c>
      <c r="S390" s="26" t="s">
        <v>531</v>
      </c>
      <c r="T390" s="54">
        <v>2.29</v>
      </c>
      <c r="U390" s="26" t="s">
        <v>4153</v>
      </c>
      <c r="V390" s="43">
        <v>0.08</v>
      </c>
      <c r="Y390" s="43"/>
      <c r="Z390" s="43">
        <v>7.2599999999999998E-2</v>
      </c>
      <c r="AA390" s="36" t="s">
        <v>1483</v>
      </c>
      <c r="AB390" s="26" t="s">
        <v>347</v>
      </c>
      <c r="AD390" s="55"/>
      <c r="AE390" s="43"/>
      <c r="AF390" s="36"/>
      <c r="AJ390" s="26" t="s">
        <v>53</v>
      </c>
      <c r="AK390" s="26" t="s">
        <v>411</v>
      </c>
      <c r="AM390" s="26" t="s">
        <v>160</v>
      </c>
      <c r="AN390" s="36" t="s">
        <v>3212</v>
      </c>
      <c r="AO390" s="36" t="s">
        <v>3212</v>
      </c>
      <c r="AP390" s="43"/>
      <c r="AQ390" s="42">
        <v>186000</v>
      </c>
      <c r="AR390" s="42">
        <v>102.14</v>
      </c>
      <c r="AS390" s="42">
        <v>1</v>
      </c>
      <c r="AT390" s="42">
        <v>189.9804</v>
      </c>
      <c r="AU390" s="42">
        <v>189.9804</v>
      </c>
      <c r="AY390" s="26" t="s">
        <v>15</v>
      </c>
      <c r="AZ390" s="43">
        <v>7.2871938299999995E-4</v>
      </c>
      <c r="BA390" s="43">
        <v>3.637345947160015E-5</v>
      </c>
    </row>
    <row r="391" spans="1:53" ht="14.25" customHeight="1" x14ac:dyDescent="0.2">
      <c r="A391" s="26">
        <v>8694</v>
      </c>
      <c r="B391" s="26">
        <v>12532</v>
      </c>
      <c r="F391" s="26">
        <v>11021111</v>
      </c>
      <c r="G391" s="26" t="s">
        <v>121</v>
      </c>
      <c r="H391" s="26" t="s">
        <v>4154</v>
      </c>
      <c r="I391" s="26" t="s">
        <v>51</v>
      </c>
      <c r="K391" s="26" t="s">
        <v>84</v>
      </c>
      <c r="L391" s="26" t="s">
        <v>57</v>
      </c>
      <c r="M391" s="26" t="s">
        <v>57</v>
      </c>
      <c r="O391" s="36">
        <v>45600</v>
      </c>
      <c r="P391" s="26" t="s">
        <v>154</v>
      </c>
      <c r="Q391" s="26" t="s">
        <v>154</v>
      </c>
      <c r="R391" s="26" t="s">
        <v>154</v>
      </c>
      <c r="S391" s="26" t="s">
        <v>531</v>
      </c>
      <c r="T391" s="54">
        <v>4.63</v>
      </c>
      <c r="U391" s="26" t="s">
        <v>4153</v>
      </c>
      <c r="V391" s="43">
        <v>0.06</v>
      </c>
      <c r="Y391" s="43"/>
      <c r="Z391" s="43">
        <v>5.4399999999999997E-2</v>
      </c>
      <c r="AA391" s="36" t="s">
        <v>4165</v>
      </c>
      <c r="AB391" s="26" t="s">
        <v>346</v>
      </c>
      <c r="AD391" s="55"/>
      <c r="AE391" s="43"/>
      <c r="AF391" s="36"/>
      <c r="AJ391" s="26" t="s">
        <v>53</v>
      </c>
      <c r="AK391" s="26" t="s">
        <v>411</v>
      </c>
      <c r="AM391" s="26" t="s">
        <v>160</v>
      </c>
      <c r="AN391" s="36" t="s">
        <v>3212</v>
      </c>
      <c r="AO391" s="36" t="s">
        <v>3212</v>
      </c>
      <c r="AP391" s="43"/>
      <c r="AQ391" s="42">
        <v>288000</v>
      </c>
      <c r="AR391" s="42">
        <v>102.48</v>
      </c>
      <c r="AS391" s="42">
        <v>1</v>
      </c>
      <c r="AT391" s="42">
        <v>295.14240000000001</v>
      </c>
      <c r="AU391" s="42">
        <v>295.14240000000001</v>
      </c>
      <c r="AY391" s="26" t="s">
        <v>15</v>
      </c>
      <c r="AZ391" s="43">
        <v>1.132095667E-3</v>
      </c>
      <c r="BA391" s="43">
        <v>5.6507671974323671E-5</v>
      </c>
    </row>
    <row r="392" spans="1:53" ht="14.25" customHeight="1" x14ac:dyDescent="0.2">
      <c r="A392" s="26">
        <v>8694</v>
      </c>
      <c r="B392" s="26">
        <v>12532</v>
      </c>
      <c r="F392" s="26">
        <v>11021114</v>
      </c>
      <c r="G392" s="26" t="s">
        <v>121</v>
      </c>
      <c r="H392" s="26" t="s">
        <v>4154</v>
      </c>
      <c r="I392" s="26" t="s">
        <v>51</v>
      </c>
      <c r="K392" s="26" t="s">
        <v>84</v>
      </c>
      <c r="L392" s="26" t="s">
        <v>57</v>
      </c>
      <c r="M392" s="26" t="s">
        <v>57</v>
      </c>
      <c r="O392" s="36" t="s">
        <v>3295</v>
      </c>
      <c r="P392" s="26" t="s">
        <v>154</v>
      </c>
      <c r="Q392" s="26" t="s">
        <v>154</v>
      </c>
      <c r="R392" s="26" t="s">
        <v>154</v>
      </c>
      <c r="S392" s="26" t="s">
        <v>531</v>
      </c>
      <c r="T392" s="54">
        <v>4.63</v>
      </c>
      <c r="U392" s="26" t="s">
        <v>4153</v>
      </c>
      <c r="V392" s="43">
        <v>0.06</v>
      </c>
      <c r="Y392" s="43"/>
      <c r="Z392" s="43">
        <v>5.3400000000000003E-2</v>
      </c>
      <c r="AA392" s="36" t="s">
        <v>4165</v>
      </c>
      <c r="AB392" s="26" t="s">
        <v>346</v>
      </c>
      <c r="AD392" s="55"/>
      <c r="AE392" s="43"/>
      <c r="AF392" s="36"/>
      <c r="AJ392" s="26" t="s">
        <v>53</v>
      </c>
      <c r="AK392" s="26" t="s">
        <v>411</v>
      </c>
      <c r="AM392" s="26" t="s">
        <v>160</v>
      </c>
      <c r="AN392" s="36" t="s">
        <v>3212</v>
      </c>
      <c r="AO392" s="36" t="s">
        <v>3212</v>
      </c>
      <c r="AP392" s="43"/>
      <c r="AQ392" s="42">
        <v>2893770</v>
      </c>
      <c r="AR392" s="42">
        <v>102.93</v>
      </c>
      <c r="AS392" s="42">
        <v>1</v>
      </c>
      <c r="AT392" s="42">
        <v>2978.55746</v>
      </c>
      <c r="AU392" s="42">
        <v>2978.55746</v>
      </c>
      <c r="AY392" s="26" t="s">
        <v>15</v>
      </c>
      <c r="AZ392" s="43">
        <v>1.1425034141999999E-2</v>
      </c>
      <c r="BA392" s="43">
        <v>5.7027166515673342E-4</v>
      </c>
    </row>
    <row r="393" spans="1:53" ht="14.25" customHeight="1" x14ac:dyDescent="0.2">
      <c r="A393" s="26">
        <v>8694</v>
      </c>
      <c r="B393" s="26">
        <v>12532</v>
      </c>
      <c r="F393" s="26">
        <v>11021117</v>
      </c>
      <c r="G393" s="26" t="s">
        <v>121</v>
      </c>
      <c r="H393" s="26" t="s">
        <v>4154</v>
      </c>
      <c r="I393" s="26" t="s">
        <v>51</v>
      </c>
      <c r="K393" s="26" t="s">
        <v>84</v>
      </c>
      <c r="L393" s="26" t="s">
        <v>57</v>
      </c>
      <c r="M393" s="26" t="s">
        <v>57</v>
      </c>
      <c r="O393" s="36" t="s">
        <v>4188</v>
      </c>
      <c r="P393" s="26" t="s">
        <v>154</v>
      </c>
      <c r="Q393" s="26" t="s">
        <v>154</v>
      </c>
      <c r="R393" s="26" t="s">
        <v>154</v>
      </c>
      <c r="S393" s="26" t="s">
        <v>531</v>
      </c>
      <c r="T393" s="54">
        <v>4.63</v>
      </c>
      <c r="U393" s="26" t="s">
        <v>4153</v>
      </c>
      <c r="V393" s="43">
        <v>0.06</v>
      </c>
      <c r="Y393" s="43"/>
      <c r="Z393" s="43">
        <v>5.4600000000000003E-2</v>
      </c>
      <c r="AA393" s="36" t="s">
        <v>4165</v>
      </c>
      <c r="AB393" s="26" t="s">
        <v>346</v>
      </c>
      <c r="AD393" s="55"/>
      <c r="AE393" s="43"/>
      <c r="AF393" s="36"/>
      <c r="AJ393" s="26" t="s">
        <v>53</v>
      </c>
      <c r="AK393" s="26" t="s">
        <v>411</v>
      </c>
      <c r="AM393" s="26" t="s">
        <v>160</v>
      </c>
      <c r="AN393" s="36" t="s">
        <v>3212</v>
      </c>
      <c r="AO393" s="36" t="s">
        <v>3212</v>
      </c>
      <c r="AP393" s="43"/>
      <c r="AQ393" s="42">
        <v>483000</v>
      </c>
      <c r="AR393" s="42">
        <v>102.39</v>
      </c>
      <c r="AS393" s="42">
        <v>1</v>
      </c>
      <c r="AT393" s="42">
        <v>494.5437</v>
      </c>
      <c r="AU393" s="42">
        <v>494.5437</v>
      </c>
      <c r="AY393" s="26" t="s">
        <v>15</v>
      </c>
      <c r="AZ393" s="43">
        <v>1.8969513710000001E-3</v>
      </c>
      <c r="BA393" s="43">
        <v>9.4684847641573471E-5</v>
      </c>
    </row>
    <row r="394" spans="1:53" ht="14.25" customHeight="1" x14ac:dyDescent="0.2">
      <c r="A394" s="26">
        <v>8694</v>
      </c>
      <c r="B394" s="26">
        <v>12532</v>
      </c>
      <c r="F394" s="26">
        <v>11021118</v>
      </c>
      <c r="G394" s="26" t="s">
        <v>121</v>
      </c>
      <c r="H394" s="26" t="s">
        <v>4154</v>
      </c>
      <c r="I394" s="26" t="s">
        <v>51</v>
      </c>
      <c r="K394" s="26" t="s">
        <v>130</v>
      </c>
      <c r="L394" s="26" t="s">
        <v>57</v>
      </c>
      <c r="M394" s="26" t="s">
        <v>57</v>
      </c>
      <c r="O394" s="36" t="s">
        <v>4242</v>
      </c>
      <c r="P394" s="26" t="s">
        <v>154</v>
      </c>
      <c r="Q394" s="26" t="s">
        <v>154</v>
      </c>
      <c r="R394" s="26" t="s">
        <v>154</v>
      </c>
      <c r="S394" s="26" t="s">
        <v>531</v>
      </c>
      <c r="T394" s="54">
        <v>2.29</v>
      </c>
      <c r="U394" s="26" t="s">
        <v>4153</v>
      </c>
      <c r="V394" s="43">
        <v>0.08</v>
      </c>
      <c r="Y394" s="43"/>
      <c r="Z394" s="43">
        <v>7.2599999999999998E-2</v>
      </c>
      <c r="AA394" s="36" t="s">
        <v>1483</v>
      </c>
      <c r="AB394" s="26" t="s">
        <v>347</v>
      </c>
      <c r="AD394" s="55"/>
      <c r="AE394" s="43"/>
      <c r="AF394" s="36"/>
      <c r="AJ394" s="26" t="s">
        <v>53</v>
      </c>
      <c r="AK394" s="26" t="s">
        <v>411</v>
      </c>
      <c r="AM394" s="26" t="s">
        <v>160</v>
      </c>
      <c r="AN394" s="36" t="s">
        <v>3212</v>
      </c>
      <c r="AO394" s="36" t="s">
        <v>3212</v>
      </c>
      <c r="AP394" s="43"/>
      <c r="AQ394" s="42">
        <v>94707.43</v>
      </c>
      <c r="AR394" s="42">
        <v>102.14</v>
      </c>
      <c r="AS394" s="42">
        <v>1</v>
      </c>
      <c r="AT394" s="42">
        <v>96.734170000000006</v>
      </c>
      <c r="AU394" s="42">
        <v>96.734170000000006</v>
      </c>
      <c r="AY394" s="26" t="s">
        <v>15</v>
      </c>
      <c r="AZ394" s="43">
        <v>3.71049143E-4</v>
      </c>
      <c r="BA394" s="43">
        <v>1.8520628507013773E-5</v>
      </c>
    </row>
    <row r="395" spans="1:53" ht="14.25" customHeight="1" x14ac:dyDescent="0.2">
      <c r="A395" s="26">
        <v>8694</v>
      </c>
      <c r="B395" s="26">
        <v>12532</v>
      </c>
      <c r="F395" s="26">
        <v>11021119</v>
      </c>
      <c r="G395" s="26" t="s">
        <v>121</v>
      </c>
      <c r="H395" s="26" t="s">
        <v>4154</v>
      </c>
      <c r="I395" s="26" t="s">
        <v>51</v>
      </c>
      <c r="K395" s="26" t="s">
        <v>130</v>
      </c>
      <c r="L395" s="26" t="s">
        <v>57</v>
      </c>
      <c r="M395" s="26" t="s">
        <v>57</v>
      </c>
      <c r="O395" s="36">
        <v>45541</v>
      </c>
      <c r="P395" s="26" t="s">
        <v>154</v>
      </c>
      <c r="Q395" s="26" t="s">
        <v>154</v>
      </c>
      <c r="R395" s="26" t="s">
        <v>154</v>
      </c>
      <c r="S395" s="26" t="s">
        <v>531</v>
      </c>
      <c r="T395" s="54">
        <v>2.29</v>
      </c>
      <c r="U395" s="26" t="s">
        <v>4153</v>
      </c>
      <c r="V395" s="43">
        <v>0.08</v>
      </c>
      <c r="Y395" s="43"/>
      <c r="Z395" s="43">
        <v>7.4300000000000005E-2</v>
      </c>
      <c r="AA395" s="36" t="s">
        <v>1483</v>
      </c>
      <c r="AB395" s="26" t="s">
        <v>347</v>
      </c>
      <c r="AD395" s="55"/>
      <c r="AE395" s="43"/>
      <c r="AF395" s="36"/>
      <c r="AJ395" s="26" t="s">
        <v>53</v>
      </c>
      <c r="AK395" s="26" t="s">
        <v>411</v>
      </c>
      <c r="AM395" s="26" t="s">
        <v>160</v>
      </c>
      <c r="AN395" s="36" t="s">
        <v>3212</v>
      </c>
      <c r="AO395" s="36" t="s">
        <v>3212</v>
      </c>
      <c r="AP395" s="43"/>
      <c r="AQ395" s="42">
        <v>117600</v>
      </c>
      <c r="AR395" s="42">
        <v>102.97</v>
      </c>
      <c r="AS395" s="42">
        <v>1</v>
      </c>
      <c r="AT395" s="42">
        <v>121.09272</v>
      </c>
      <c r="AU395" s="42">
        <v>121.09272</v>
      </c>
      <c r="AY395" s="26" t="s">
        <v>15</v>
      </c>
      <c r="AZ395" s="43">
        <v>4.6448271600000001E-4</v>
      </c>
      <c r="BA395" s="43">
        <v>2.318429239661473E-5</v>
      </c>
    </row>
    <row r="396" spans="1:53" ht="14.25" customHeight="1" x14ac:dyDescent="0.2">
      <c r="A396" s="26">
        <v>8694</v>
      </c>
      <c r="B396" s="26">
        <v>12532</v>
      </c>
      <c r="F396" s="26">
        <v>11021120</v>
      </c>
      <c r="G396" s="26" t="s">
        <v>121</v>
      </c>
      <c r="H396" s="26" t="s">
        <v>4154</v>
      </c>
      <c r="I396" s="26" t="s">
        <v>51</v>
      </c>
      <c r="K396" s="26" t="s">
        <v>84</v>
      </c>
      <c r="L396" s="26" t="s">
        <v>57</v>
      </c>
      <c r="M396" s="26" t="s">
        <v>57</v>
      </c>
      <c r="O396" s="36" t="s">
        <v>4189</v>
      </c>
      <c r="P396" s="26" t="s">
        <v>154</v>
      </c>
      <c r="Q396" s="26" t="s">
        <v>154</v>
      </c>
      <c r="R396" s="26" t="s">
        <v>154</v>
      </c>
      <c r="S396" s="26" t="s">
        <v>531</v>
      </c>
      <c r="T396" s="54">
        <v>4.63</v>
      </c>
      <c r="U396" s="26" t="s">
        <v>4153</v>
      </c>
      <c r="V396" s="43">
        <v>0.06</v>
      </c>
      <c r="Y396" s="43"/>
      <c r="Z396" s="43">
        <v>5.3600000000000002E-2</v>
      </c>
      <c r="AA396" s="36" t="s">
        <v>4165</v>
      </c>
      <c r="AB396" s="26" t="s">
        <v>346</v>
      </c>
      <c r="AD396" s="55"/>
      <c r="AE396" s="43"/>
      <c r="AF396" s="36"/>
      <c r="AJ396" s="26" t="s">
        <v>53</v>
      </c>
      <c r="AK396" s="26" t="s">
        <v>411</v>
      </c>
      <c r="AM396" s="26" t="s">
        <v>160</v>
      </c>
      <c r="AN396" s="36" t="s">
        <v>3212</v>
      </c>
      <c r="AO396" s="36" t="s">
        <v>3212</v>
      </c>
      <c r="AP396" s="43"/>
      <c r="AQ396" s="42">
        <v>358800</v>
      </c>
      <c r="AR396" s="42">
        <v>102.87</v>
      </c>
      <c r="AS396" s="42">
        <v>1</v>
      </c>
      <c r="AT396" s="42">
        <v>369.09755999999999</v>
      </c>
      <c r="AU396" s="42">
        <v>369.09755999999999</v>
      </c>
      <c r="AY396" s="26" t="s">
        <v>15</v>
      </c>
      <c r="AZ396" s="43">
        <v>1.4157699760000001E-3</v>
      </c>
      <c r="BA396" s="43">
        <v>7.0667053757790299E-5</v>
      </c>
    </row>
    <row r="397" spans="1:53" ht="14.25" customHeight="1" x14ac:dyDescent="0.2">
      <c r="A397" s="26">
        <v>8694</v>
      </c>
      <c r="B397" s="26">
        <v>12532</v>
      </c>
      <c r="F397" s="26">
        <v>11021121</v>
      </c>
      <c r="G397" s="26" t="s">
        <v>121</v>
      </c>
      <c r="H397" s="26" t="s">
        <v>4154</v>
      </c>
      <c r="I397" s="26" t="s">
        <v>51</v>
      </c>
      <c r="K397" s="26" t="s">
        <v>130</v>
      </c>
      <c r="L397" s="26" t="s">
        <v>57</v>
      </c>
      <c r="M397" s="26" t="s">
        <v>57</v>
      </c>
      <c r="O397" s="36" t="s">
        <v>4243</v>
      </c>
      <c r="P397" s="26" t="s">
        <v>154</v>
      </c>
      <c r="Q397" s="26" t="s">
        <v>154</v>
      </c>
      <c r="R397" s="26" t="s">
        <v>154</v>
      </c>
      <c r="S397" s="26" t="s">
        <v>531</v>
      </c>
      <c r="T397" s="54">
        <v>2.29</v>
      </c>
      <c r="U397" s="26" t="s">
        <v>4153</v>
      </c>
      <c r="V397" s="43">
        <v>0.08</v>
      </c>
      <c r="Y397" s="43"/>
      <c r="Z397" s="43">
        <v>7.0000000000000007E-2</v>
      </c>
      <c r="AA397" s="36" t="s">
        <v>1483</v>
      </c>
      <c r="AB397" s="26" t="s">
        <v>347</v>
      </c>
      <c r="AD397" s="55"/>
      <c r="AE397" s="43"/>
      <c r="AF397" s="36"/>
      <c r="AJ397" s="26" t="s">
        <v>53</v>
      </c>
      <c r="AK397" s="26" t="s">
        <v>411</v>
      </c>
      <c r="AM397" s="26" t="s">
        <v>160</v>
      </c>
      <c r="AN397" s="36" t="s">
        <v>3212</v>
      </c>
      <c r="AO397" s="36" t="s">
        <v>3212</v>
      </c>
      <c r="AP397" s="43"/>
      <c r="AQ397" s="42">
        <v>108000</v>
      </c>
      <c r="AR397" s="42">
        <v>102.72</v>
      </c>
      <c r="AS397" s="42">
        <v>1</v>
      </c>
      <c r="AT397" s="42">
        <v>110.9376</v>
      </c>
      <c r="AU397" s="42">
        <v>110.9376</v>
      </c>
      <c r="AY397" s="26" t="s">
        <v>15</v>
      </c>
      <c r="AZ397" s="43">
        <v>4.2553010399999999E-4</v>
      </c>
      <c r="BA397" s="43">
        <v>2.1240003165992855E-5</v>
      </c>
    </row>
    <row r="398" spans="1:53" ht="14.25" customHeight="1" x14ac:dyDescent="0.2">
      <c r="A398" s="26">
        <v>8694</v>
      </c>
      <c r="B398" s="26">
        <v>12532</v>
      </c>
      <c r="F398" s="26">
        <v>11021122</v>
      </c>
      <c r="G398" s="26" t="s">
        <v>121</v>
      </c>
      <c r="H398" s="26" t="s">
        <v>448</v>
      </c>
      <c r="I398" s="26" t="s">
        <v>51</v>
      </c>
      <c r="K398" s="26" t="s">
        <v>357</v>
      </c>
      <c r="L398" s="26" t="s">
        <v>57</v>
      </c>
      <c r="M398" s="26" t="s">
        <v>57</v>
      </c>
      <c r="O398" s="36">
        <v>45329</v>
      </c>
      <c r="P398" s="26" t="s">
        <v>154</v>
      </c>
      <c r="Q398" s="26" t="s">
        <v>154</v>
      </c>
      <c r="R398" s="26" t="s">
        <v>154</v>
      </c>
      <c r="S398" s="26" t="s">
        <v>531</v>
      </c>
      <c r="T398" s="54">
        <v>2.98</v>
      </c>
      <c r="U398" s="26" t="s">
        <v>4153</v>
      </c>
      <c r="V398" s="43">
        <v>0.1085</v>
      </c>
      <c r="Y398" s="43"/>
      <c r="Z398" s="43">
        <v>9.0499999999999997E-2</v>
      </c>
      <c r="AA398" s="36">
        <v>46759</v>
      </c>
      <c r="AB398" s="26" t="s">
        <v>346</v>
      </c>
      <c r="AD398" s="55"/>
      <c r="AE398" s="43"/>
      <c r="AF398" s="36"/>
      <c r="AH398" s="45"/>
      <c r="AJ398" s="26" t="s">
        <v>53</v>
      </c>
      <c r="AK398" s="26" t="s">
        <v>411</v>
      </c>
      <c r="AM398" s="26" t="s">
        <v>160</v>
      </c>
      <c r="AN398" s="36" t="s">
        <v>3212</v>
      </c>
      <c r="AO398" s="36" t="s">
        <v>3212</v>
      </c>
      <c r="AP398" s="43"/>
      <c r="AQ398" s="42">
        <v>3068181.82</v>
      </c>
      <c r="AR398" s="42">
        <v>106.28</v>
      </c>
      <c r="AS398" s="42">
        <v>1</v>
      </c>
      <c r="AT398" s="42">
        <v>3260.86364</v>
      </c>
      <c r="AU398" s="42">
        <v>3260.86364</v>
      </c>
      <c r="AY398" s="26" t="s">
        <v>15</v>
      </c>
      <c r="AZ398" s="43">
        <v>1.250789314E-2</v>
      </c>
      <c r="BA398" s="43">
        <v>6.2432172714635067E-4</v>
      </c>
    </row>
    <row r="399" spans="1:53" ht="14.25" customHeight="1" x14ac:dyDescent="0.2">
      <c r="A399" s="26">
        <v>8694</v>
      </c>
      <c r="B399" s="26">
        <v>12532</v>
      </c>
      <c r="F399" s="26">
        <v>11021123</v>
      </c>
      <c r="G399" s="26" t="s">
        <v>121</v>
      </c>
      <c r="H399" s="26" t="s">
        <v>4154</v>
      </c>
      <c r="I399" s="26" t="s">
        <v>51</v>
      </c>
      <c r="K399" s="26" t="s">
        <v>130</v>
      </c>
      <c r="L399" s="26" t="s">
        <v>57</v>
      </c>
      <c r="M399" s="26" t="s">
        <v>57</v>
      </c>
      <c r="O399" s="36">
        <v>45572</v>
      </c>
      <c r="P399" s="26" t="s">
        <v>154</v>
      </c>
      <c r="Q399" s="26" t="s">
        <v>154</v>
      </c>
      <c r="R399" s="26" t="s">
        <v>154</v>
      </c>
      <c r="S399" s="26" t="s">
        <v>531</v>
      </c>
      <c r="T399" s="54">
        <v>2.29</v>
      </c>
      <c r="U399" s="26" t="s">
        <v>4153</v>
      </c>
      <c r="V399" s="43">
        <v>0.08</v>
      </c>
      <c r="Y399" s="43"/>
      <c r="Z399" s="43">
        <v>7.1599999999999997E-2</v>
      </c>
      <c r="AA399" s="36" t="s">
        <v>1483</v>
      </c>
      <c r="AB399" s="26" t="s">
        <v>347</v>
      </c>
      <c r="AD399" s="55"/>
      <c r="AE399" s="43"/>
      <c r="AF399" s="36"/>
      <c r="AJ399" s="26" t="s">
        <v>53</v>
      </c>
      <c r="AK399" s="26" t="s">
        <v>411</v>
      </c>
      <c r="AM399" s="26" t="s">
        <v>160</v>
      </c>
      <c r="AN399" s="36" t="s">
        <v>3212</v>
      </c>
      <c r="AO399" s="36" t="s">
        <v>3212</v>
      </c>
      <c r="AP399" s="43"/>
      <c r="AQ399" s="42">
        <v>126000</v>
      </c>
      <c r="AR399" s="42">
        <v>102.35</v>
      </c>
      <c r="AS399" s="42">
        <v>1</v>
      </c>
      <c r="AT399" s="42">
        <v>128.96100000000001</v>
      </c>
      <c r="AU399" s="42">
        <v>128.96100000000001</v>
      </c>
      <c r="AY399" s="26" t="s">
        <v>15</v>
      </c>
      <c r="AZ399" s="43">
        <v>4.9466355699999995E-4</v>
      </c>
      <c r="BA399" s="43">
        <v>2.4690745502783589E-5</v>
      </c>
    </row>
    <row r="400" spans="1:53" ht="14.25" customHeight="1" x14ac:dyDescent="0.2">
      <c r="A400" s="26">
        <v>8694</v>
      </c>
      <c r="B400" s="26">
        <v>12532</v>
      </c>
      <c r="F400" s="26">
        <v>11021124</v>
      </c>
      <c r="G400" s="26" t="s">
        <v>121</v>
      </c>
      <c r="H400" s="26" t="s">
        <v>4154</v>
      </c>
      <c r="I400" s="26" t="s">
        <v>51</v>
      </c>
      <c r="K400" s="26" t="s">
        <v>84</v>
      </c>
      <c r="L400" s="26" t="s">
        <v>57</v>
      </c>
      <c r="M400" s="26" t="s">
        <v>57</v>
      </c>
      <c r="O400" s="36" t="s">
        <v>4190</v>
      </c>
      <c r="P400" s="26" t="s">
        <v>154</v>
      </c>
      <c r="Q400" s="26" t="s">
        <v>154</v>
      </c>
      <c r="R400" s="26" t="s">
        <v>154</v>
      </c>
      <c r="S400" s="26" t="s">
        <v>531</v>
      </c>
      <c r="T400" s="54">
        <v>4.63</v>
      </c>
      <c r="U400" s="26" t="s">
        <v>4153</v>
      </c>
      <c r="V400" s="43">
        <v>0.06</v>
      </c>
      <c r="Y400" s="43"/>
      <c r="Z400" s="43">
        <v>5.4699999999999999E-2</v>
      </c>
      <c r="AA400" s="36" t="s">
        <v>4165</v>
      </c>
      <c r="AB400" s="26" t="s">
        <v>346</v>
      </c>
      <c r="AD400" s="55"/>
      <c r="AE400" s="43"/>
      <c r="AF400" s="36"/>
      <c r="AJ400" s="26" t="s">
        <v>53</v>
      </c>
      <c r="AK400" s="26" t="s">
        <v>411</v>
      </c>
      <c r="AM400" s="26" t="s">
        <v>160</v>
      </c>
      <c r="AN400" s="36" t="s">
        <v>3212</v>
      </c>
      <c r="AO400" s="36" t="s">
        <v>3212</v>
      </c>
      <c r="AP400" s="43"/>
      <c r="AQ400" s="42">
        <v>433950</v>
      </c>
      <c r="AR400" s="42">
        <v>100</v>
      </c>
      <c r="AS400" s="42">
        <v>1</v>
      </c>
      <c r="AT400" s="42">
        <v>433.95</v>
      </c>
      <c r="AU400" s="42">
        <v>433.95</v>
      </c>
      <c r="AY400" s="26" t="s">
        <v>15</v>
      </c>
      <c r="AZ400" s="43">
        <v>1.664528427E-3</v>
      </c>
      <c r="BA400" s="43">
        <v>8.3083637773690783E-5</v>
      </c>
    </row>
    <row r="401" spans="1:53" ht="14.25" customHeight="1" x14ac:dyDescent="0.2">
      <c r="A401" s="26">
        <v>8694</v>
      </c>
      <c r="B401" s="26">
        <v>12532</v>
      </c>
      <c r="F401" s="26">
        <v>11021125</v>
      </c>
      <c r="G401" s="26" t="s">
        <v>121</v>
      </c>
      <c r="H401" s="26" t="s">
        <v>4154</v>
      </c>
      <c r="I401" s="26" t="s">
        <v>51</v>
      </c>
      <c r="K401" s="26" t="s">
        <v>130</v>
      </c>
      <c r="L401" s="26" t="s">
        <v>57</v>
      </c>
      <c r="M401" s="26" t="s">
        <v>57</v>
      </c>
      <c r="O401" s="36" t="s">
        <v>3785</v>
      </c>
      <c r="P401" s="26" t="s">
        <v>154</v>
      </c>
      <c r="Q401" s="26" t="s">
        <v>154</v>
      </c>
      <c r="R401" s="26" t="s">
        <v>154</v>
      </c>
      <c r="S401" s="26" t="s">
        <v>531</v>
      </c>
      <c r="T401" s="54">
        <v>2.29</v>
      </c>
      <c r="U401" s="26" t="s">
        <v>4153</v>
      </c>
      <c r="V401" s="43">
        <v>0.08</v>
      </c>
      <c r="Y401" s="43"/>
      <c r="Z401" s="43">
        <v>7.2099999999999997E-2</v>
      </c>
      <c r="AA401" s="36" t="s">
        <v>1483</v>
      </c>
      <c r="AB401" s="26" t="s">
        <v>347</v>
      </c>
      <c r="AD401" s="55"/>
      <c r="AE401" s="43"/>
      <c r="AF401" s="36"/>
      <c r="AJ401" s="26" t="s">
        <v>53</v>
      </c>
      <c r="AK401" s="26" t="s">
        <v>411</v>
      </c>
      <c r="AM401" s="26" t="s">
        <v>160</v>
      </c>
      <c r="AN401" s="36" t="s">
        <v>3212</v>
      </c>
      <c r="AO401" s="36" t="s">
        <v>3212</v>
      </c>
      <c r="AP401" s="43"/>
      <c r="AQ401" s="42">
        <v>56400</v>
      </c>
      <c r="AR401" s="42">
        <v>102.26</v>
      </c>
      <c r="AS401" s="42">
        <v>1</v>
      </c>
      <c r="AT401" s="42">
        <v>57.674639999999997</v>
      </c>
      <c r="AU401" s="42">
        <v>57.674639999999997</v>
      </c>
      <c r="AY401" s="26" t="s">
        <v>15</v>
      </c>
      <c r="AZ401" s="43">
        <v>2.2122612699999999E-4</v>
      </c>
      <c r="BA401" s="43">
        <v>1.1042329527567733E-5</v>
      </c>
    </row>
    <row r="402" spans="1:53" ht="14.25" customHeight="1" x14ac:dyDescent="0.2">
      <c r="A402" s="26">
        <v>8694</v>
      </c>
      <c r="B402" s="26">
        <v>12532</v>
      </c>
      <c r="F402" s="26">
        <v>11021130</v>
      </c>
      <c r="G402" s="26" t="s">
        <v>121</v>
      </c>
      <c r="H402" s="26" t="s">
        <v>452</v>
      </c>
      <c r="I402" s="26" t="s">
        <v>51</v>
      </c>
      <c r="K402" s="26" t="s">
        <v>84</v>
      </c>
      <c r="L402" s="26" t="s">
        <v>57</v>
      </c>
      <c r="M402" s="26" t="s">
        <v>57</v>
      </c>
      <c r="O402" s="36" t="s">
        <v>4191</v>
      </c>
      <c r="P402" s="26" t="s">
        <v>154</v>
      </c>
      <c r="Q402" s="26" t="s">
        <v>154</v>
      </c>
      <c r="R402" s="26" t="s">
        <v>154</v>
      </c>
      <c r="S402" s="26" t="s">
        <v>531</v>
      </c>
      <c r="T402" s="54">
        <v>2.33</v>
      </c>
      <c r="U402" s="26" t="s">
        <v>4153</v>
      </c>
      <c r="V402" s="43">
        <v>9.2499999999999999E-2</v>
      </c>
      <c r="Y402" s="43"/>
      <c r="Z402" s="43">
        <v>7.6799999999999993E-2</v>
      </c>
      <c r="AA402" s="36" t="s">
        <v>4192</v>
      </c>
      <c r="AB402" s="26" t="s">
        <v>346</v>
      </c>
      <c r="AD402" s="55"/>
      <c r="AE402" s="43"/>
      <c r="AF402" s="36"/>
      <c r="AH402" s="45"/>
      <c r="AJ402" s="26" t="s">
        <v>53</v>
      </c>
      <c r="AK402" s="26" t="s">
        <v>411</v>
      </c>
      <c r="AM402" s="26" t="s">
        <v>160</v>
      </c>
      <c r="AN402" s="36" t="s">
        <v>3212</v>
      </c>
      <c r="AO402" s="36" t="s">
        <v>3212</v>
      </c>
      <c r="AP402" s="43"/>
      <c r="AQ402" s="42">
        <v>5285714.29</v>
      </c>
      <c r="AR402" s="42">
        <v>104.19</v>
      </c>
      <c r="AS402" s="42">
        <v>1</v>
      </c>
      <c r="AT402" s="42">
        <v>5507.1857200000004</v>
      </c>
      <c r="AU402" s="42">
        <v>5507.1857200000004</v>
      </c>
      <c r="AY402" s="26" t="s">
        <v>15</v>
      </c>
      <c r="AZ402" s="43">
        <v>2.1124247467E-2</v>
      </c>
      <c r="BA402" s="43">
        <v>1.0544003307130373E-3</v>
      </c>
    </row>
    <row r="403" spans="1:53" ht="14.25" customHeight="1" x14ac:dyDescent="0.2">
      <c r="A403" s="26">
        <v>8694</v>
      </c>
      <c r="B403" s="26">
        <v>12532</v>
      </c>
      <c r="F403" s="26">
        <v>11021132</v>
      </c>
      <c r="G403" s="26" t="s">
        <v>121</v>
      </c>
      <c r="H403" s="26" t="s">
        <v>4154</v>
      </c>
      <c r="I403" s="26" t="s">
        <v>51</v>
      </c>
      <c r="K403" s="26" t="s">
        <v>130</v>
      </c>
      <c r="L403" s="26" t="s">
        <v>57</v>
      </c>
      <c r="M403" s="26" t="s">
        <v>57</v>
      </c>
      <c r="O403" s="36">
        <v>45604</v>
      </c>
      <c r="P403" s="26" t="s">
        <v>154</v>
      </c>
      <c r="Q403" s="26" t="s">
        <v>154</v>
      </c>
      <c r="R403" s="26" t="s">
        <v>154</v>
      </c>
      <c r="S403" s="26" t="s">
        <v>531</v>
      </c>
      <c r="T403" s="54">
        <v>2.29</v>
      </c>
      <c r="U403" s="26" t="s">
        <v>4153</v>
      </c>
      <c r="V403" s="43">
        <v>0.08</v>
      </c>
      <c r="Y403" s="43"/>
      <c r="Z403" s="43">
        <v>7.0699999999999999E-2</v>
      </c>
      <c r="AA403" s="36" t="s">
        <v>1483</v>
      </c>
      <c r="AB403" s="26" t="s">
        <v>347</v>
      </c>
      <c r="AD403" s="55"/>
      <c r="AE403" s="43"/>
      <c r="AF403" s="36"/>
      <c r="AJ403" s="26" t="s">
        <v>53</v>
      </c>
      <c r="AK403" s="26" t="s">
        <v>411</v>
      </c>
      <c r="AM403" s="26" t="s">
        <v>160</v>
      </c>
      <c r="AN403" s="36" t="s">
        <v>3212</v>
      </c>
      <c r="AO403" s="36" t="s">
        <v>3212</v>
      </c>
      <c r="AP403" s="43"/>
      <c r="AQ403" s="42">
        <v>198720</v>
      </c>
      <c r="AR403" s="42">
        <v>103.67</v>
      </c>
      <c r="AS403" s="42">
        <v>1</v>
      </c>
      <c r="AT403" s="42">
        <v>206.01302000000001</v>
      </c>
      <c r="AU403" s="42">
        <v>206.01302000000001</v>
      </c>
      <c r="AY403" s="26" t="s">
        <v>15</v>
      </c>
      <c r="AZ403" s="43">
        <v>7.9021668000000005E-4</v>
      </c>
      <c r="BA403" s="43">
        <v>3.9443049038700585E-5</v>
      </c>
    </row>
    <row r="404" spans="1:53" ht="14.25" customHeight="1" x14ac:dyDescent="0.2">
      <c r="A404" s="26">
        <v>8694</v>
      </c>
      <c r="B404" s="26">
        <v>12532</v>
      </c>
      <c r="F404" s="26">
        <v>11021135</v>
      </c>
      <c r="G404" s="26" t="s">
        <v>121</v>
      </c>
      <c r="H404" s="26" t="s">
        <v>4154</v>
      </c>
      <c r="I404" s="26" t="s">
        <v>51</v>
      </c>
      <c r="K404" s="26" t="s">
        <v>84</v>
      </c>
      <c r="L404" s="26" t="s">
        <v>57</v>
      </c>
      <c r="M404" s="26" t="s">
        <v>57</v>
      </c>
      <c r="O404" s="36" t="s">
        <v>3773</v>
      </c>
      <c r="P404" s="26" t="s">
        <v>154</v>
      </c>
      <c r="Q404" s="26" t="s">
        <v>154</v>
      </c>
      <c r="R404" s="26" t="s">
        <v>154</v>
      </c>
      <c r="S404" s="26" t="s">
        <v>531</v>
      </c>
      <c r="T404" s="54">
        <v>4.63</v>
      </c>
      <c r="U404" s="26" t="s">
        <v>4153</v>
      </c>
      <c r="V404" s="43">
        <v>0.06</v>
      </c>
      <c r="Y404" s="43"/>
      <c r="Z404" s="43">
        <v>5.7200000000000001E-2</v>
      </c>
      <c r="AA404" s="36" t="s">
        <v>4165</v>
      </c>
      <c r="AB404" s="26" t="s">
        <v>346</v>
      </c>
      <c r="AD404" s="55"/>
      <c r="AE404" s="43"/>
      <c r="AF404" s="36"/>
      <c r="AJ404" s="26" t="s">
        <v>53</v>
      </c>
      <c r="AK404" s="26" t="s">
        <v>411</v>
      </c>
      <c r="AM404" s="26" t="s">
        <v>160</v>
      </c>
      <c r="AN404" s="36" t="s">
        <v>3212</v>
      </c>
      <c r="AO404" s="36" t="s">
        <v>3212</v>
      </c>
      <c r="AP404" s="43"/>
      <c r="AQ404" s="42">
        <v>1140000</v>
      </c>
      <c r="AR404" s="42">
        <v>101.22</v>
      </c>
      <c r="AS404" s="42">
        <v>1</v>
      </c>
      <c r="AT404" s="42">
        <v>1153.9079999999999</v>
      </c>
      <c r="AU404" s="42">
        <v>1153.9079999999999</v>
      </c>
      <c r="AY404" s="26" t="s">
        <v>15</v>
      </c>
      <c r="AZ404" s="43">
        <v>4.4261151490000003E-3</v>
      </c>
      <c r="BA404" s="43">
        <v>2.2092608433267426E-4</v>
      </c>
    </row>
    <row r="405" spans="1:53" ht="14.25" customHeight="1" x14ac:dyDescent="0.2">
      <c r="A405" s="26">
        <v>8694</v>
      </c>
      <c r="B405" s="26">
        <v>12532</v>
      </c>
      <c r="F405" s="26">
        <v>11021137</v>
      </c>
      <c r="G405" s="26" t="s">
        <v>121</v>
      </c>
      <c r="H405" s="26" t="s">
        <v>4154</v>
      </c>
      <c r="I405" s="26" t="s">
        <v>51</v>
      </c>
      <c r="K405" s="26" t="s">
        <v>130</v>
      </c>
      <c r="L405" s="26" t="s">
        <v>57</v>
      </c>
      <c r="M405" s="26" t="s">
        <v>57</v>
      </c>
      <c r="O405" s="36">
        <v>45574</v>
      </c>
      <c r="P405" s="26" t="s">
        <v>154</v>
      </c>
      <c r="Q405" s="26" t="s">
        <v>154</v>
      </c>
      <c r="R405" s="26" t="s">
        <v>154</v>
      </c>
      <c r="S405" s="26" t="s">
        <v>531</v>
      </c>
      <c r="T405" s="54">
        <v>2.29</v>
      </c>
      <c r="U405" s="26" t="s">
        <v>4153</v>
      </c>
      <c r="V405" s="43">
        <v>0.08</v>
      </c>
      <c r="Y405" s="43"/>
      <c r="Z405" s="43">
        <v>7.2499999999999995E-2</v>
      </c>
      <c r="AA405" s="36" t="s">
        <v>1483</v>
      </c>
      <c r="AB405" s="26" t="s">
        <v>347</v>
      </c>
      <c r="AD405" s="55"/>
      <c r="AE405" s="43"/>
      <c r="AF405" s="36"/>
      <c r="AJ405" s="26" t="s">
        <v>53</v>
      </c>
      <c r="AK405" s="26" t="s">
        <v>411</v>
      </c>
      <c r="AM405" s="26" t="s">
        <v>160</v>
      </c>
      <c r="AN405" s="36" t="s">
        <v>3212</v>
      </c>
      <c r="AO405" s="36" t="s">
        <v>3212</v>
      </c>
      <c r="AP405" s="43"/>
      <c r="AQ405" s="42">
        <v>91200</v>
      </c>
      <c r="AR405" s="42">
        <v>102.17</v>
      </c>
      <c r="AS405" s="42">
        <v>1</v>
      </c>
      <c r="AT405" s="42">
        <v>93.179040000000001</v>
      </c>
      <c r="AU405" s="42">
        <v>93.179040000000001</v>
      </c>
      <c r="AY405" s="26" t="s">
        <v>15</v>
      </c>
      <c r="AZ405" s="43">
        <v>3.5741251499999999E-4</v>
      </c>
      <c r="BA405" s="43">
        <v>1.7839966833644994E-5</v>
      </c>
    </row>
    <row r="406" spans="1:53" ht="14.25" customHeight="1" x14ac:dyDescent="0.2">
      <c r="A406" s="26">
        <v>8694</v>
      </c>
      <c r="B406" s="26">
        <v>12532</v>
      </c>
      <c r="F406" s="26">
        <v>11021138</v>
      </c>
      <c r="G406" s="26" t="s">
        <v>121</v>
      </c>
      <c r="H406" s="26" t="s">
        <v>4154</v>
      </c>
      <c r="I406" s="26" t="s">
        <v>51</v>
      </c>
      <c r="K406" s="26" t="s">
        <v>84</v>
      </c>
      <c r="L406" s="26" t="s">
        <v>57</v>
      </c>
      <c r="M406" s="26" t="s">
        <v>57</v>
      </c>
      <c r="O406" s="36" t="s">
        <v>4193</v>
      </c>
      <c r="P406" s="26" t="s">
        <v>154</v>
      </c>
      <c r="Q406" s="26" t="s">
        <v>154</v>
      </c>
      <c r="R406" s="26" t="s">
        <v>154</v>
      </c>
      <c r="S406" s="26" t="s">
        <v>531</v>
      </c>
      <c r="T406" s="54">
        <v>4.63</v>
      </c>
      <c r="U406" s="26" t="s">
        <v>4153</v>
      </c>
      <c r="V406" s="43">
        <v>0.06</v>
      </c>
      <c r="Y406" s="43"/>
      <c r="Z406" s="43">
        <v>5.4399999999999997E-2</v>
      </c>
      <c r="AA406" s="36" t="s">
        <v>4165</v>
      </c>
      <c r="AB406" s="26" t="s">
        <v>346</v>
      </c>
      <c r="AD406" s="55"/>
      <c r="AE406" s="43"/>
      <c r="AF406" s="36"/>
      <c r="AJ406" s="26" t="s">
        <v>53</v>
      </c>
      <c r="AK406" s="26" t="s">
        <v>411</v>
      </c>
      <c r="AM406" s="26" t="s">
        <v>160</v>
      </c>
      <c r="AN406" s="36" t="s">
        <v>3212</v>
      </c>
      <c r="AO406" s="36" t="s">
        <v>3212</v>
      </c>
      <c r="AP406" s="43"/>
      <c r="AQ406" s="42">
        <v>593100</v>
      </c>
      <c r="AR406" s="42">
        <v>102.49</v>
      </c>
      <c r="AS406" s="42">
        <v>1</v>
      </c>
      <c r="AT406" s="42">
        <v>607.86819000000003</v>
      </c>
      <c r="AU406" s="42">
        <v>607.86819000000003</v>
      </c>
      <c r="AY406" s="26" t="s">
        <v>15</v>
      </c>
      <c r="AZ406" s="43">
        <v>2.3316370150000001E-3</v>
      </c>
      <c r="BA406" s="43">
        <v>1.1638184240605843E-4</v>
      </c>
    </row>
    <row r="407" spans="1:53" ht="14.25" customHeight="1" x14ac:dyDescent="0.2">
      <c r="A407" s="26">
        <v>8694</v>
      </c>
      <c r="B407" s="26">
        <v>12532</v>
      </c>
      <c r="F407" s="26">
        <v>11021140</v>
      </c>
      <c r="G407" s="26" t="s">
        <v>121</v>
      </c>
      <c r="H407" s="26" t="s">
        <v>4154</v>
      </c>
      <c r="I407" s="26" t="s">
        <v>51</v>
      </c>
      <c r="K407" s="26" t="s">
        <v>130</v>
      </c>
      <c r="L407" s="26" t="s">
        <v>57</v>
      </c>
      <c r="M407" s="26" t="s">
        <v>57</v>
      </c>
      <c r="O407" s="36" t="s">
        <v>3312</v>
      </c>
      <c r="P407" s="26" t="s">
        <v>154</v>
      </c>
      <c r="Q407" s="26" t="s">
        <v>154</v>
      </c>
      <c r="R407" s="26" t="s">
        <v>154</v>
      </c>
      <c r="S407" s="26" t="s">
        <v>531</v>
      </c>
      <c r="T407" s="54">
        <v>2.29</v>
      </c>
      <c r="U407" s="26" t="s">
        <v>4153</v>
      </c>
      <c r="V407" s="43">
        <v>0.08</v>
      </c>
      <c r="Y407" s="43"/>
      <c r="Z407" s="43">
        <v>7.1400000000000005E-2</v>
      </c>
      <c r="AA407" s="36" t="s">
        <v>1483</v>
      </c>
      <c r="AB407" s="26" t="s">
        <v>347</v>
      </c>
      <c r="AD407" s="55"/>
      <c r="AE407" s="43"/>
      <c r="AF407" s="36"/>
      <c r="AJ407" s="26" t="s">
        <v>53</v>
      </c>
      <c r="AK407" s="26" t="s">
        <v>411</v>
      </c>
      <c r="AM407" s="26" t="s">
        <v>160</v>
      </c>
      <c r="AN407" s="36" t="s">
        <v>3212</v>
      </c>
      <c r="AO407" s="36" t="s">
        <v>3212</v>
      </c>
      <c r="AP407" s="43"/>
      <c r="AQ407" s="42">
        <v>156000</v>
      </c>
      <c r="AR407" s="42">
        <v>102.4</v>
      </c>
      <c r="AS407" s="42">
        <v>1</v>
      </c>
      <c r="AT407" s="42">
        <v>159.744</v>
      </c>
      <c r="AU407" s="42">
        <v>159.744</v>
      </c>
      <c r="AY407" s="26" t="s">
        <v>15</v>
      </c>
      <c r="AZ407" s="43">
        <v>6.1273978299999996E-4</v>
      </c>
      <c r="BA407" s="43">
        <v>3.0584428234866828E-5</v>
      </c>
    </row>
    <row r="408" spans="1:53" ht="14.25" customHeight="1" x14ac:dyDescent="0.2">
      <c r="A408" s="26">
        <v>8694</v>
      </c>
      <c r="B408" s="26">
        <v>12532</v>
      </c>
      <c r="F408" s="26">
        <v>11021143</v>
      </c>
      <c r="G408" s="26" t="s">
        <v>121</v>
      </c>
      <c r="H408" s="26" t="s">
        <v>4154</v>
      </c>
      <c r="I408" s="26" t="s">
        <v>51</v>
      </c>
      <c r="K408" s="26" t="s">
        <v>84</v>
      </c>
      <c r="L408" s="26" t="s">
        <v>57</v>
      </c>
      <c r="M408" s="26" t="s">
        <v>57</v>
      </c>
      <c r="O408" s="36">
        <v>45514</v>
      </c>
      <c r="P408" s="26" t="s">
        <v>154</v>
      </c>
      <c r="Q408" s="26" t="s">
        <v>154</v>
      </c>
      <c r="R408" s="26" t="s">
        <v>154</v>
      </c>
      <c r="S408" s="26" t="s">
        <v>531</v>
      </c>
      <c r="T408" s="54">
        <v>4.63</v>
      </c>
      <c r="U408" s="26" t="s">
        <v>4153</v>
      </c>
      <c r="V408" s="43">
        <v>0.06</v>
      </c>
      <c r="Y408" s="43"/>
      <c r="Z408" s="43">
        <v>5.3999999999999999E-2</v>
      </c>
      <c r="AA408" s="36" t="s">
        <v>4165</v>
      </c>
      <c r="AB408" s="26" t="s">
        <v>346</v>
      </c>
      <c r="AD408" s="55"/>
      <c r="AE408" s="43"/>
      <c r="AF408" s="36"/>
      <c r="AJ408" s="26" t="s">
        <v>53</v>
      </c>
      <c r="AK408" s="26" t="s">
        <v>411</v>
      </c>
      <c r="AM408" s="26" t="s">
        <v>160</v>
      </c>
      <c r="AN408" s="36" t="s">
        <v>3212</v>
      </c>
      <c r="AO408" s="36" t="s">
        <v>3212</v>
      </c>
      <c r="AP408" s="43"/>
      <c r="AQ408" s="42">
        <v>1200000</v>
      </c>
      <c r="AR408" s="42">
        <v>102.67</v>
      </c>
      <c r="AS408" s="42">
        <v>1</v>
      </c>
      <c r="AT408" s="42">
        <v>1232.04</v>
      </c>
      <c r="AU408" s="42">
        <v>1232.04</v>
      </c>
      <c r="AY408" s="26" t="s">
        <v>15</v>
      </c>
      <c r="AZ408" s="43">
        <v>4.7258108170000002E-3</v>
      </c>
      <c r="BA408" s="43">
        <v>2.3588515977116718E-4</v>
      </c>
    </row>
    <row r="409" spans="1:53" ht="14.25" customHeight="1" x14ac:dyDescent="0.2">
      <c r="A409" s="26">
        <v>8694</v>
      </c>
      <c r="B409" s="26">
        <v>12532</v>
      </c>
      <c r="F409" s="26">
        <v>11021145</v>
      </c>
      <c r="G409" s="26" t="s">
        <v>121</v>
      </c>
      <c r="H409" s="26" t="s">
        <v>4154</v>
      </c>
      <c r="I409" s="26" t="s">
        <v>51</v>
      </c>
      <c r="K409" s="26" t="s">
        <v>130</v>
      </c>
      <c r="L409" s="26" t="s">
        <v>57</v>
      </c>
      <c r="M409" s="26" t="s">
        <v>57</v>
      </c>
      <c r="O409" s="36">
        <v>45575</v>
      </c>
      <c r="P409" s="26" t="s">
        <v>154</v>
      </c>
      <c r="Q409" s="26" t="s">
        <v>154</v>
      </c>
      <c r="R409" s="26" t="s">
        <v>154</v>
      </c>
      <c r="S409" s="26" t="s">
        <v>531</v>
      </c>
      <c r="T409" s="54">
        <v>2.29</v>
      </c>
      <c r="U409" s="26" t="s">
        <v>4153</v>
      </c>
      <c r="V409" s="43">
        <v>0.08</v>
      </c>
      <c r="Y409" s="43"/>
      <c r="Z409" s="43">
        <v>7.3300000000000004E-2</v>
      </c>
      <c r="AA409" s="36" t="s">
        <v>1483</v>
      </c>
      <c r="AB409" s="26" t="s">
        <v>347</v>
      </c>
      <c r="AD409" s="55"/>
      <c r="AE409" s="43"/>
      <c r="AF409" s="36"/>
      <c r="AJ409" s="26" t="s">
        <v>53</v>
      </c>
      <c r="AK409" s="26" t="s">
        <v>411</v>
      </c>
      <c r="AM409" s="26" t="s">
        <v>160</v>
      </c>
      <c r="AN409" s="36" t="s">
        <v>3212</v>
      </c>
      <c r="AO409" s="36" t="s">
        <v>3212</v>
      </c>
      <c r="AP409" s="43"/>
      <c r="AQ409" s="42">
        <v>126000</v>
      </c>
      <c r="AR409" s="42">
        <v>101.99</v>
      </c>
      <c r="AS409" s="42">
        <v>1</v>
      </c>
      <c r="AT409" s="42">
        <v>128.50739999999999</v>
      </c>
      <c r="AU409" s="42">
        <v>128.50739999999999</v>
      </c>
      <c r="AY409" s="26" t="s">
        <v>15</v>
      </c>
      <c r="AZ409" s="43">
        <v>4.9292365500000002E-4</v>
      </c>
      <c r="BA409" s="43">
        <v>2.4603899695446E-5</v>
      </c>
    </row>
    <row r="410" spans="1:53" ht="14.25" customHeight="1" x14ac:dyDescent="0.2">
      <c r="A410" s="26">
        <v>8694</v>
      </c>
      <c r="B410" s="26">
        <v>12532</v>
      </c>
      <c r="F410" s="26">
        <v>11021146</v>
      </c>
      <c r="G410" s="26" t="s">
        <v>121</v>
      </c>
      <c r="H410" s="26" t="s">
        <v>446</v>
      </c>
      <c r="I410" s="26" t="s">
        <v>51</v>
      </c>
      <c r="K410" s="26" t="s">
        <v>84</v>
      </c>
      <c r="L410" s="26" t="s">
        <v>57</v>
      </c>
      <c r="M410" s="26" t="s">
        <v>57</v>
      </c>
      <c r="O410" s="36" t="s">
        <v>4194</v>
      </c>
      <c r="P410" s="26" t="s">
        <v>154</v>
      </c>
      <c r="Q410" s="26" t="s">
        <v>154</v>
      </c>
      <c r="R410" s="26" t="s">
        <v>154</v>
      </c>
      <c r="S410" s="26" t="s">
        <v>531</v>
      </c>
      <c r="T410" s="54">
        <v>0.51</v>
      </c>
      <c r="U410" s="26" t="s">
        <v>4153</v>
      </c>
      <c r="V410" s="43">
        <v>9.6863000000000005E-2</v>
      </c>
      <c r="Y410" s="43"/>
      <c r="Z410" s="43">
        <v>5.57E-2</v>
      </c>
      <c r="AA410" s="36">
        <v>45937</v>
      </c>
      <c r="AB410" s="26" t="s">
        <v>347</v>
      </c>
      <c r="AD410" s="55"/>
      <c r="AE410" s="43"/>
      <c r="AF410" s="36"/>
      <c r="AJ410" s="26" t="s">
        <v>53</v>
      </c>
      <c r="AK410" s="26" t="s">
        <v>411</v>
      </c>
      <c r="AM410" s="26" t="s">
        <v>160</v>
      </c>
      <c r="AN410" s="36" t="s">
        <v>3212</v>
      </c>
      <c r="AO410" s="36" t="s">
        <v>3212</v>
      </c>
      <c r="AP410" s="43"/>
      <c r="AQ410" s="42">
        <v>631636.43999999994</v>
      </c>
      <c r="AR410" s="42">
        <v>100</v>
      </c>
      <c r="AS410" s="42">
        <v>1</v>
      </c>
      <c r="AT410" s="42">
        <v>631.63643999999999</v>
      </c>
      <c r="AU410" s="42">
        <v>631.63643999999999</v>
      </c>
      <c r="AY410" s="26" t="s">
        <v>15</v>
      </c>
      <c r="AZ410" s="43">
        <v>2.422806338E-3</v>
      </c>
      <c r="BA410" s="43">
        <v>1.2093248804153375E-4</v>
      </c>
    </row>
    <row r="411" spans="1:53" ht="14.25" customHeight="1" x14ac:dyDescent="0.2">
      <c r="A411" s="26">
        <v>8694</v>
      </c>
      <c r="B411" s="26">
        <v>12532</v>
      </c>
      <c r="F411" s="26">
        <v>11021147</v>
      </c>
      <c r="G411" s="26" t="s">
        <v>121</v>
      </c>
      <c r="H411" s="26" t="s">
        <v>4154</v>
      </c>
      <c r="I411" s="26" t="s">
        <v>51</v>
      </c>
      <c r="K411" s="26" t="s">
        <v>84</v>
      </c>
      <c r="L411" s="26" t="s">
        <v>57</v>
      </c>
      <c r="M411" s="26" t="s">
        <v>57</v>
      </c>
      <c r="O411" s="36" t="s">
        <v>4195</v>
      </c>
      <c r="P411" s="26" t="s">
        <v>154</v>
      </c>
      <c r="Q411" s="26" t="s">
        <v>154</v>
      </c>
      <c r="R411" s="26" t="s">
        <v>154</v>
      </c>
      <c r="S411" s="26" t="s">
        <v>531</v>
      </c>
      <c r="T411" s="54">
        <v>4.63</v>
      </c>
      <c r="U411" s="26" t="s">
        <v>4153</v>
      </c>
      <c r="V411" s="43">
        <v>0.06</v>
      </c>
      <c r="Y411" s="43"/>
      <c r="Z411" s="43">
        <v>5.2699999999999997E-2</v>
      </c>
      <c r="AA411" s="36" t="s">
        <v>4165</v>
      </c>
      <c r="AB411" s="26" t="s">
        <v>346</v>
      </c>
      <c r="AD411" s="55"/>
      <c r="AE411" s="43"/>
      <c r="AF411" s="36"/>
      <c r="AJ411" s="26" t="s">
        <v>53</v>
      </c>
      <c r="AK411" s="26" t="s">
        <v>411</v>
      </c>
      <c r="AM411" s="26" t="s">
        <v>160</v>
      </c>
      <c r="AN411" s="36" t="s">
        <v>3212</v>
      </c>
      <c r="AO411" s="36" t="s">
        <v>3212</v>
      </c>
      <c r="AP411" s="43"/>
      <c r="AQ411" s="42">
        <v>480000</v>
      </c>
      <c r="AR411" s="42">
        <v>103.26</v>
      </c>
      <c r="AS411" s="42">
        <v>1</v>
      </c>
      <c r="AT411" s="42">
        <v>495.64800000000002</v>
      </c>
      <c r="AU411" s="42">
        <v>495.64800000000002</v>
      </c>
      <c r="AY411" s="26" t="s">
        <v>15</v>
      </c>
      <c r="AZ411" s="43">
        <v>1.901187201E-3</v>
      </c>
      <c r="BA411" s="43">
        <v>9.4896275827294145E-5</v>
      </c>
    </row>
    <row r="412" spans="1:53" ht="14.25" customHeight="1" x14ac:dyDescent="0.2">
      <c r="A412" s="26">
        <v>8694</v>
      </c>
      <c r="B412" s="26">
        <v>12532</v>
      </c>
      <c r="F412" s="26">
        <v>11021149</v>
      </c>
      <c r="G412" s="26" t="s">
        <v>121</v>
      </c>
      <c r="H412" s="26" t="s">
        <v>4154</v>
      </c>
      <c r="I412" s="26" t="s">
        <v>51</v>
      </c>
      <c r="K412" s="26" t="s">
        <v>130</v>
      </c>
      <c r="L412" s="26" t="s">
        <v>57</v>
      </c>
      <c r="M412" s="26" t="s">
        <v>57</v>
      </c>
      <c r="O412" s="36">
        <v>45576</v>
      </c>
      <c r="P412" s="26" t="s">
        <v>154</v>
      </c>
      <c r="Q412" s="26" t="s">
        <v>154</v>
      </c>
      <c r="R412" s="26" t="s">
        <v>154</v>
      </c>
      <c r="S412" s="26" t="s">
        <v>531</v>
      </c>
      <c r="T412" s="54">
        <v>2.29</v>
      </c>
      <c r="U412" s="26" t="s">
        <v>4153</v>
      </c>
      <c r="V412" s="43">
        <v>0.08</v>
      </c>
      <c r="Y412" s="43"/>
      <c r="Z412" s="43">
        <v>8.6999999999999994E-2</v>
      </c>
      <c r="AA412" s="36" t="s">
        <v>1483</v>
      </c>
      <c r="AB412" s="26" t="s">
        <v>347</v>
      </c>
      <c r="AD412" s="55"/>
      <c r="AE412" s="43"/>
      <c r="AF412" s="36"/>
      <c r="AJ412" s="26" t="s">
        <v>53</v>
      </c>
      <c r="AK412" s="26" t="s">
        <v>411</v>
      </c>
      <c r="AM412" s="26" t="s">
        <v>160</v>
      </c>
      <c r="AN412" s="36" t="s">
        <v>3212</v>
      </c>
      <c r="AO412" s="36" t="s">
        <v>3212</v>
      </c>
      <c r="AP412" s="43"/>
      <c r="AQ412" s="42">
        <v>84000</v>
      </c>
      <c r="AR412" s="42">
        <v>99.07</v>
      </c>
      <c r="AS412" s="42">
        <v>1</v>
      </c>
      <c r="AT412" s="42">
        <v>83.218800000000002</v>
      </c>
      <c r="AU412" s="42">
        <v>83.218800000000002</v>
      </c>
      <c r="AY412" s="26" t="s">
        <v>15</v>
      </c>
      <c r="AZ412" s="43">
        <v>3.1920741600000003E-4</v>
      </c>
      <c r="BA412" s="43">
        <v>1.5932989135064453E-5</v>
      </c>
    </row>
    <row r="413" spans="1:53" ht="14.25" customHeight="1" x14ac:dyDescent="0.2">
      <c r="A413" s="26">
        <v>8694</v>
      </c>
      <c r="B413" s="26">
        <v>12532</v>
      </c>
      <c r="F413" s="26">
        <v>11021150</v>
      </c>
      <c r="G413" s="26" t="s">
        <v>121</v>
      </c>
      <c r="H413" s="26" t="s">
        <v>4154</v>
      </c>
      <c r="I413" s="26" t="s">
        <v>51</v>
      </c>
      <c r="K413" s="26" t="s">
        <v>130</v>
      </c>
      <c r="L413" s="26" t="s">
        <v>57</v>
      </c>
      <c r="M413" s="26" t="s">
        <v>57</v>
      </c>
      <c r="O413" s="36" t="s">
        <v>3379</v>
      </c>
      <c r="P413" s="26" t="s">
        <v>154</v>
      </c>
      <c r="Q413" s="26" t="s">
        <v>154</v>
      </c>
      <c r="R413" s="26" t="s">
        <v>154</v>
      </c>
      <c r="S413" s="26" t="s">
        <v>531</v>
      </c>
      <c r="T413" s="54">
        <v>2.29</v>
      </c>
      <c r="U413" s="26" t="s">
        <v>4153</v>
      </c>
      <c r="V413" s="43">
        <v>0.08</v>
      </c>
      <c r="Y413" s="43"/>
      <c r="Z413" s="43">
        <v>8.6999999999999994E-2</v>
      </c>
      <c r="AA413" s="36" t="s">
        <v>1483</v>
      </c>
      <c r="AB413" s="26" t="s">
        <v>347</v>
      </c>
      <c r="AD413" s="55"/>
      <c r="AE413" s="43"/>
      <c r="AF413" s="36"/>
      <c r="AJ413" s="26" t="s">
        <v>53</v>
      </c>
      <c r="AK413" s="26" t="s">
        <v>411</v>
      </c>
      <c r="AM413" s="26" t="s">
        <v>160</v>
      </c>
      <c r="AN413" s="36" t="s">
        <v>3212</v>
      </c>
      <c r="AO413" s="36" t="s">
        <v>3212</v>
      </c>
      <c r="AP413" s="43"/>
      <c r="AQ413" s="42">
        <v>197314.29</v>
      </c>
      <c r="AR413" s="42">
        <v>100</v>
      </c>
      <c r="AS413" s="42">
        <v>1</v>
      </c>
      <c r="AT413" s="42">
        <v>197.31429</v>
      </c>
      <c r="AU413" s="42">
        <v>197.31429</v>
      </c>
      <c r="AY413" s="26" t="s">
        <v>15</v>
      </c>
      <c r="AZ413" s="43">
        <v>7.56850431E-4</v>
      </c>
      <c r="BA413" s="43">
        <v>3.7777598796941997E-5</v>
      </c>
    </row>
    <row r="414" spans="1:53" ht="14.25" customHeight="1" x14ac:dyDescent="0.2">
      <c r="A414" s="26">
        <v>8694</v>
      </c>
      <c r="B414" s="26">
        <v>12532</v>
      </c>
      <c r="F414" s="26">
        <v>11021165</v>
      </c>
      <c r="G414" s="26" t="s">
        <v>121</v>
      </c>
      <c r="H414" s="26" t="s">
        <v>4154</v>
      </c>
      <c r="I414" s="26" t="s">
        <v>51</v>
      </c>
      <c r="K414" s="26" t="s">
        <v>84</v>
      </c>
      <c r="L414" s="26" t="s">
        <v>57</v>
      </c>
      <c r="M414" s="26" t="s">
        <v>57</v>
      </c>
      <c r="O414" s="36">
        <v>45577</v>
      </c>
      <c r="P414" s="26" t="s">
        <v>154</v>
      </c>
      <c r="Q414" s="26" t="s">
        <v>154</v>
      </c>
      <c r="R414" s="26" t="s">
        <v>154</v>
      </c>
      <c r="S414" s="26" t="s">
        <v>531</v>
      </c>
      <c r="T414" s="54">
        <v>4.62</v>
      </c>
      <c r="U414" s="26" t="s">
        <v>4153</v>
      </c>
      <c r="V414" s="43">
        <v>0.06</v>
      </c>
      <c r="Y414" s="43"/>
      <c r="Z414" s="43">
        <v>5.9299999999999999E-2</v>
      </c>
      <c r="AA414" s="36" t="s">
        <v>4165</v>
      </c>
      <c r="AB414" s="26" t="s">
        <v>346</v>
      </c>
      <c r="AD414" s="55"/>
      <c r="AE414" s="43"/>
      <c r="AF414" s="36"/>
      <c r="AJ414" s="26" t="s">
        <v>53</v>
      </c>
      <c r="AK414" s="26" t="s">
        <v>411</v>
      </c>
      <c r="AM414" s="26" t="s">
        <v>160</v>
      </c>
      <c r="AN414" s="36" t="s">
        <v>3212</v>
      </c>
      <c r="AO414" s="36" t="s">
        <v>3212</v>
      </c>
      <c r="AP414" s="43"/>
      <c r="AQ414" s="42">
        <v>2712000</v>
      </c>
      <c r="AR414" s="42">
        <v>100</v>
      </c>
      <c r="AS414" s="42">
        <v>1</v>
      </c>
      <c r="AT414" s="42">
        <v>2712</v>
      </c>
      <c r="AU414" s="42">
        <v>2712</v>
      </c>
      <c r="AY414" s="26" t="s">
        <v>15</v>
      </c>
      <c r="AZ414" s="43">
        <v>1.0402583469E-2</v>
      </c>
      <c r="BA414" s="43">
        <v>5.1923683752102645E-4</v>
      </c>
    </row>
    <row r="415" spans="1:53" ht="14.25" customHeight="1" x14ac:dyDescent="0.2">
      <c r="A415" s="26">
        <v>8694</v>
      </c>
      <c r="B415" s="26">
        <v>12532</v>
      </c>
      <c r="C415" s="56"/>
      <c r="F415" s="26">
        <v>11021251</v>
      </c>
      <c r="G415" s="26" t="s">
        <v>121</v>
      </c>
      <c r="I415" s="26" t="s">
        <v>56</v>
      </c>
      <c r="K415" s="26" t="s">
        <v>455</v>
      </c>
      <c r="L415" s="26" t="s">
        <v>57</v>
      </c>
      <c r="M415" s="26" t="s">
        <v>53</v>
      </c>
      <c r="O415" s="36" t="s">
        <v>4213</v>
      </c>
      <c r="P415" s="26" t="s">
        <v>703</v>
      </c>
      <c r="Q415" s="26" t="s">
        <v>59</v>
      </c>
      <c r="R415" s="26" t="s">
        <v>58</v>
      </c>
      <c r="S415" s="26" t="s">
        <v>532</v>
      </c>
      <c r="T415" s="54">
        <v>2.3199999999999998</v>
      </c>
      <c r="U415" s="26" t="s">
        <v>209</v>
      </c>
      <c r="V415" s="43">
        <v>9.9500500000000006E-2</v>
      </c>
      <c r="Y415" s="43"/>
      <c r="Z415" s="43">
        <v>9.64E-2</v>
      </c>
      <c r="AA415" s="36" t="s">
        <v>4202</v>
      </c>
      <c r="AB415" s="26" t="s">
        <v>347</v>
      </c>
      <c r="AD415" s="55"/>
      <c r="AE415" s="43"/>
      <c r="AF415" s="36"/>
      <c r="AJ415" s="26" t="s">
        <v>53</v>
      </c>
      <c r="AK415" s="26" t="s">
        <v>411</v>
      </c>
      <c r="AM415" s="26" t="s">
        <v>160</v>
      </c>
      <c r="AN415" s="36" t="s">
        <v>3212</v>
      </c>
      <c r="AO415" s="36" t="s">
        <v>3212</v>
      </c>
      <c r="AP415" s="43"/>
      <c r="AQ415" s="42">
        <v>21388.720000000001</v>
      </c>
      <c r="AR415" s="42">
        <v>99.44</v>
      </c>
      <c r="AS415" s="42">
        <v>3.6469999999999998</v>
      </c>
      <c r="AT415" s="42">
        <v>77.567840000000004</v>
      </c>
      <c r="AU415" s="42">
        <v>21.268944337811</v>
      </c>
      <c r="AY415" s="26" t="s">
        <v>15</v>
      </c>
      <c r="AZ415" s="43">
        <v>2.9753168499999999E-4</v>
      </c>
      <c r="BA415" s="43">
        <v>1.4851061922911865E-5</v>
      </c>
    </row>
    <row r="416" spans="1:53" ht="14.25" customHeight="1" x14ac:dyDescent="0.2">
      <c r="A416" s="26">
        <v>8694</v>
      </c>
      <c r="B416" s="26">
        <v>12532</v>
      </c>
      <c r="F416" s="26">
        <v>11021252</v>
      </c>
      <c r="G416" s="26" t="s">
        <v>121</v>
      </c>
      <c r="I416" s="26" t="s">
        <v>56</v>
      </c>
      <c r="K416" s="26" t="s">
        <v>455</v>
      </c>
      <c r="L416" s="26" t="s">
        <v>57</v>
      </c>
      <c r="M416" s="26" t="s">
        <v>53</v>
      </c>
      <c r="O416" s="36" t="s">
        <v>4213</v>
      </c>
      <c r="P416" s="26" t="s">
        <v>703</v>
      </c>
      <c r="Q416" s="26" t="s">
        <v>59</v>
      </c>
      <c r="R416" s="26" t="s">
        <v>58</v>
      </c>
      <c r="S416" s="26" t="s">
        <v>532</v>
      </c>
      <c r="T416" s="54">
        <v>2.3199999999999998</v>
      </c>
      <c r="U416" s="26" t="s">
        <v>209</v>
      </c>
      <c r="V416" s="43">
        <v>9.9500500000000006E-2</v>
      </c>
      <c r="Y416" s="43"/>
      <c r="Z416" s="43">
        <v>9.7100000000000006E-2</v>
      </c>
      <c r="AA416" s="36" t="s">
        <v>4202</v>
      </c>
      <c r="AB416" s="26" t="s">
        <v>347</v>
      </c>
      <c r="AD416" s="55"/>
      <c r="AE416" s="43"/>
      <c r="AF416" s="36"/>
      <c r="AJ416" s="26" t="s">
        <v>53</v>
      </c>
      <c r="AK416" s="26" t="s">
        <v>411</v>
      </c>
      <c r="AM416" s="26" t="s">
        <v>160</v>
      </c>
      <c r="AN416" s="36" t="s">
        <v>3212</v>
      </c>
      <c r="AO416" s="36" t="s">
        <v>3212</v>
      </c>
      <c r="AP416" s="43"/>
      <c r="AQ416" s="42">
        <v>14183.03</v>
      </c>
      <c r="AR416" s="42">
        <v>99.33</v>
      </c>
      <c r="AS416" s="42">
        <v>3.6469999999999998</v>
      </c>
      <c r="AT416" s="42">
        <v>51.378950000000003</v>
      </c>
      <c r="AU416" s="42">
        <v>14.088003838771</v>
      </c>
      <c r="AY416" s="26" t="s">
        <v>15</v>
      </c>
      <c r="AZ416" s="43">
        <v>1.9707736499999999E-4</v>
      </c>
      <c r="BA416" s="43">
        <v>9.836962947327044E-6</v>
      </c>
    </row>
    <row r="417" spans="1:53" ht="14.25" customHeight="1" x14ac:dyDescent="0.2">
      <c r="A417" s="26">
        <v>8694</v>
      </c>
      <c r="B417" s="26">
        <v>12532</v>
      </c>
      <c r="F417" s="26">
        <v>11021253</v>
      </c>
      <c r="G417" s="26" t="s">
        <v>121</v>
      </c>
      <c r="I417" s="26" t="s">
        <v>56</v>
      </c>
      <c r="K417" s="26" t="s">
        <v>455</v>
      </c>
      <c r="L417" s="26" t="s">
        <v>57</v>
      </c>
      <c r="M417" s="26" t="s">
        <v>53</v>
      </c>
      <c r="O417" s="36" t="s">
        <v>4213</v>
      </c>
      <c r="P417" s="26" t="s">
        <v>703</v>
      </c>
      <c r="Q417" s="26" t="s">
        <v>59</v>
      </c>
      <c r="R417" s="26" t="s">
        <v>58</v>
      </c>
      <c r="S417" s="26" t="s">
        <v>532</v>
      </c>
      <c r="T417" s="54">
        <v>2.3199999999999998</v>
      </c>
      <c r="U417" s="26" t="s">
        <v>209</v>
      </c>
      <c r="V417" s="43">
        <v>9.9504999999999996E-2</v>
      </c>
      <c r="Y417" s="43"/>
      <c r="Z417" s="43">
        <v>9.6600000000000005E-2</v>
      </c>
      <c r="AA417" s="36" t="s">
        <v>4202</v>
      </c>
      <c r="AB417" s="26" t="s">
        <v>347</v>
      </c>
      <c r="AD417" s="55"/>
      <c r="AE417" s="43"/>
      <c r="AF417" s="36"/>
      <c r="AJ417" s="26" t="s">
        <v>53</v>
      </c>
      <c r="AK417" s="26" t="s">
        <v>411</v>
      </c>
      <c r="AM417" s="26" t="s">
        <v>160</v>
      </c>
      <c r="AN417" s="36" t="s">
        <v>3212</v>
      </c>
      <c r="AO417" s="36" t="s">
        <v>3212</v>
      </c>
      <c r="AP417" s="43"/>
      <c r="AQ417" s="42">
        <v>22682.7</v>
      </c>
      <c r="AR417" s="42">
        <v>99.4</v>
      </c>
      <c r="AS417" s="42">
        <v>3.6469999999999998</v>
      </c>
      <c r="AT417" s="42">
        <v>82.227459999999994</v>
      </c>
      <c r="AU417" s="42">
        <v>22.546602687139998</v>
      </c>
      <c r="AY417" s="26" t="s">
        <v>15</v>
      </c>
      <c r="AZ417" s="43">
        <v>3.1540487300000001E-4</v>
      </c>
      <c r="BA417" s="43">
        <v>1.5743188159213384E-5</v>
      </c>
    </row>
    <row r="418" spans="1:53" ht="14.25" customHeight="1" x14ac:dyDescent="0.2">
      <c r="A418" s="26">
        <v>8694</v>
      </c>
      <c r="B418" s="26">
        <v>12532</v>
      </c>
      <c r="F418" s="26">
        <v>11021258</v>
      </c>
      <c r="G418" s="26" t="s">
        <v>121</v>
      </c>
      <c r="I418" s="26" t="s">
        <v>56</v>
      </c>
      <c r="K418" s="26" t="s">
        <v>455</v>
      </c>
      <c r="L418" s="26" t="s">
        <v>57</v>
      </c>
      <c r="M418" s="26" t="s">
        <v>53</v>
      </c>
      <c r="O418" s="36" t="s">
        <v>4214</v>
      </c>
      <c r="P418" s="26" t="s">
        <v>703</v>
      </c>
      <c r="Q418" s="26" t="s">
        <v>59</v>
      </c>
      <c r="R418" s="26" t="s">
        <v>58</v>
      </c>
      <c r="S418" s="26" t="s">
        <v>532</v>
      </c>
      <c r="T418" s="54">
        <v>2.33</v>
      </c>
      <c r="U418" s="26" t="s">
        <v>209</v>
      </c>
      <c r="V418" s="43">
        <v>0.1012325</v>
      </c>
      <c r="Y418" s="43"/>
      <c r="Z418" s="43">
        <v>9.9199999999999997E-2</v>
      </c>
      <c r="AA418" s="36" t="s">
        <v>4202</v>
      </c>
      <c r="AB418" s="26" t="s">
        <v>347</v>
      </c>
      <c r="AD418" s="55"/>
      <c r="AE418" s="43"/>
      <c r="AF418" s="36"/>
      <c r="AJ418" s="26" t="s">
        <v>53</v>
      </c>
      <c r="AK418" s="26" t="s">
        <v>411</v>
      </c>
      <c r="AM418" s="26" t="s">
        <v>160</v>
      </c>
      <c r="AN418" s="36" t="s">
        <v>3212</v>
      </c>
      <c r="AO418" s="36" t="s">
        <v>3212</v>
      </c>
      <c r="AP418" s="43"/>
      <c r="AQ418" s="42">
        <v>102459.46</v>
      </c>
      <c r="AR418" s="42">
        <v>99.88</v>
      </c>
      <c r="AS418" s="42">
        <v>3.6469999999999998</v>
      </c>
      <c r="AT418" s="42">
        <v>373.22125</v>
      </c>
      <c r="AU418" s="42">
        <v>102.33650945983</v>
      </c>
      <c r="AY418" s="26" t="s">
        <v>15</v>
      </c>
      <c r="AZ418" s="43">
        <v>1.4315874650000001E-3</v>
      </c>
      <c r="BA418" s="43">
        <v>7.1456571366388042E-5</v>
      </c>
    </row>
    <row r="419" spans="1:53" ht="14.25" customHeight="1" x14ac:dyDescent="0.2">
      <c r="A419" s="26">
        <v>8694</v>
      </c>
      <c r="B419" s="26">
        <v>12532</v>
      </c>
      <c r="F419" s="26">
        <v>11021259</v>
      </c>
      <c r="G419" s="26" t="s">
        <v>121</v>
      </c>
      <c r="I419" s="26" t="s">
        <v>56</v>
      </c>
      <c r="K419" s="26" t="s">
        <v>455</v>
      </c>
      <c r="L419" s="26" t="s">
        <v>57</v>
      </c>
      <c r="M419" s="26" t="s">
        <v>53</v>
      </c>
      <c r="O419" s="36" t="s">
        <v>4215</v>
      </c>
      <c r="P419" s="26" t="s">
        <v>703</v>
      </c>
      <c r="Q419" s="26" t="s">
        <v>59</v>
      </c>
      <c r="R419" s="26" t="s">
        <v>58</v>
      </c>
      <c r="S419" s="26" t="s">
        <v>532</v>
      </c>
      <c r="T419" s="54">
        <v>2.3199999999999998</v>
      </c>
      <c r="U419" s="26" t="s">
        <v>209</v>
      </c>
      <c r="V419" s="43">
        <v>9.9500500000000006E-2</v>
      </c>
      <c r="Y419" s="43"/>
      <c r="Z419" s="43">
        <v>9.7100000000000006E-2</v>
      </c>
      <c r="AA419" s="36" t="s">
        <v>4202</v>
      </c>
      <c r="AB419" s="26" t="s">
        <v>347</v>
      </c>
      <c r="AD419" s="55"/>
      <c r="AE419" s="43"/>
      <c r="AF419" s="36"/>
      <c r="AJ419" s="26" t="s">
        <v>53</v>
      </c>
      <c r="AK419" s="26" t="s">
        <v>411</v>
      </c>
      <c r="AM419" s="26" t="s">
        <v>160</v>
      </c>
      <c r="AN419" s="36" t="s">
        <v>3212</v>
      </c>
      <c r="AO419" s="36" t="s">
        <v>3212</v>
      </c>
      <c r="AP419" s="43"/>
      <c r="AQ419" s="42">
        <v>22251.37</v>
      </c>
      <c r="AR419" s="42">
        <v>99.33</v>
      </c>
      <c r="AS419" s="42">
        <v>3.6469999999999998</v>
      </c>
      <c r="AT419" s="42">
        <v>80.607039999999998</v>
      </c>
      <c r="AU419" s="42">
        <v>22.102286811077001</v>
      </c>
      <c r="AY419" s="26" t="s">
        <v>15</v>
      </c>
      <c r="AZ419" s="43">
        <v>3.0918932900000001E-4</v>
      </c>
      <c r="BA419" s="43">
        <v>1.5432944148794571E-5</v>
      </c>
    </row>
    <row r="420" spans="1:53" ht="14.25" customHeight="1" x14ac:dyDescent="0.2">
      <c r="A420" s="26">
        <v>8694</v>
      </c>
      <c r="B420" s="26">
        <v>12532</v>
      </c>
      <c r="F420" s="26">
        <v>11021260</v>
      </c>
      <c r="G420" s="26" t="s">
        <v>121</v>
      </c>
      <c r="I420" s="26" t="s">
        <v>56</v>
      </c>
      <c r="K420" s="26" t="s">
        <v>455</v>
      </c>
      <c r="L420" s="26" t="s">
        <v>57</v>
      </c>
      <c r="M420" s="26" t="s">
        <v>53</v>
      </c>
      <c r="O420" s="36" t="s">
        <v>4215</v>
      </c>
      <c r="P420" s="26" t="s">
        <v>703</v>
      </c>
      <c r="Q420" s="26" t="s">
        <v>59</v>
      </c>
      <c r="R420" s="26" t="s">
        <v>58</v>
      </c>
      <c r="S420" s="26" t="s">
        <v>532</v>
      </c>
      <c r="T420" s="54">
        <v>2.3199999999999998</v>
      </c>
      <c r="U420" s="26" t="s">
        <v>209</v>
      </c>
      <c r="V420" s="43">
        <v>9.9504999999999996E-2</v>
      </c>
      <c r="Y420" s="43"/>
      <c r="Z420" s="43">
        <v>9.6600000000000005E-2</v>
      </c>
      <c r="AA420" s="36" t="s">
        <v>4202</v>
      </c>
      <c r="AB420" s="26" t="s">
        <v>347</v>
      </c>
      <c r="AD420" s="55"/>
      <c r="AE420" s="43"/>
      <c r="AF420" s="36"/>
      <c r="AJ420" s="26" t="s">
        <v>53</v>
      </c>
      <c r="AK420" s="26" t="s">
        <v>411</v>
      </c>
      <c r="AM420" s="26" t="s">
        <v>160</v>
      </c>
      <c r="AN420" s="36" t="s">
        <v>3212</v>
      </c>
      <c r="AO420" s="36" t="s">
        <v>3212</v>
      </c>
      <c r="AP420" s="43"/>
      <c r="AQ420" s="42">
        <v>37297.050000000003</v>
      </c>
      <c r="AR420" s="42">
        <v>99.4</v>
      </c>
      <c r="AS420" s="42">
        <v>3.6469999999999998</v>
      </c>
      <c r="AT420" s="42">
        <v>135.20621</v>
      </c>
      <c r="AU420" s="42">
        <v>37.073268439812999</v>
      </c>
      <c r="AY420" s="26" t="s">
        <v>15</v>
      </c>
      <c r="AZ420" s="43">
        <v>5.1861868900000005E-4</v>
      </c>
      <c r="BA420" s="43">
        <v>2.5886447232154785E-5</v>
      </c>
    </row>
    <row r="421" spans="1:53" ht="14.25" customHeight="1" x14ac:dyDescent="0.2">
      <c r="A421" s="26">
        <v>8694</v>
      </c>
      <c r="B421" s="26">
        <v>12532</v>
      </c>
      <c r="C421" s="56"/>
      <c r="F421" s="26">
        <v>11021261</v>
      </c>
      <c r="G421" s="26" t="s">
        <v>121</v>
      </c>
      <c r="I421" s="26" t="s">
        <v>56</v>
      </c>
      <c r="K421" s="26" t="s">
        <v>455</v>
      </c>
      <c r="L421" s="26" t="s">
        <v>57</v>
      </c>
      <c r="M421" s="26" t="s">
        <v>53</v>
      </c>
      <c r="O421" s="36" t="s">
        <v>4215</v>
      </c>
      <c r="P421" s="26" t="s">
        <v>703</v>
      </c>
      <c r="Q421" s="26" t="s">
        <v>59</v>
      </c>
      <c r="R421" s="26" t="s">
        <v>58</v>
      </c>
      <c r="S421" s="26" t="s">
        <v>532</v>
      </c>
      <c r="T421" s="54">
        <v>2.3199999999999998</v>
      </c>
      <c r="U421" s="26" t="s">
        <v>209</v>
      </c>
      <c r="V421" s="43">
        <v>9.9500500000000006E-2</v>
      </c>
      <c r="Y421" s="43"/>
      <c r="Z421" s="43">
        <v>9.64E-2</v>
      </c>
      <c r="AA421" s="36" t="s">
        <v>4202</v>
      </c>
      <c r="AB421" s="26" t="s">
        <v>347</v>
      </c>
      <c r="AD421" s="55"/>
      <c r="AE421" s="43"/>
      <c r="AF421" s="36"/>
      <c r="AJ421" s="26" t="s">
        <v>53</v>
      </c>
      <c r="AK421" s="26" t="s">
        <v>411</v>
      </c>
      <c r="AM421" s="26" t="s">
        <v>160</v>
      </c>
      <c r="AN421" s="36" t="s">
        <v>3212</v>
      </c>
      <c r="AO421" s="36" t="s">
        <v>3212</v>
      </c>
      <c r="AP421" s="43"/>
      <c r="AQ421" s="42">
        <v>40823.78</v>
      </c>
      <c r="AR421" s="42">
        <v>99.44</v>
      </c>
      <c r="AS421" s="42">
        <v>3.6469999999999998</v>
      </c>
      <c r="AT421" s="42">
        <v>148.05056999999999</v>
      </c>
      <c r="AU421" s="42">
        <v>40.595165889771998</v>
      </c>
      <c r="AY421" s="26" t="s">
        <v>15</v>
      </c>
      <c r="AZ421" s="43">
        <v>5.6788658200000004E-4</v>
      </c>
      <c r="BA421" s="43">
        <v>2.8345615693209937E-5</v>
      </c>
    </row>
    <row r="422" spans="1:53" ht="14.25" customHeight="1" x14ac:dyDescent="0.2">
      <c r="A422" s="26">
        <v>8694</v>
      </c>
      <c r="B422" s="26">
        <v>12532</v>
      </c>
      <c r="F422" s="26">
        <v>11021263</v>
      </c>
      <c r="G422" s="26" t="s">
        <v>121</v>
      </c>
      <c r="I422" s="26" t="s">
        <v>56</v>
      </c>
      <c r="K422" s="26" t="s">
        <v>455</v>
      </c>
      <c r="L422" s="26" t="s">
        <v>57</v>
      </c>
      <c r="M422" s="26" t="s">
        <v>53</v>
      </c>
      <c r="O422" s="36" t="s">
        <v>4216</v>
      </c>
      <c r="P422" s="26" t="s">
        <v>703</v>
      </c>
      <c r="Q422" s="26" t="s">
        <v>59</v>
      </c>
      <c r="R422" s="26" t="s">
        <v>58</v>
      </c>
      <c r="S422" s="26" t="s">
        <v>532</v>
      </c>
      <c r="T422" s="54">
        <v>2.33</v>
      </c>
      <c r="U422" s="26" t="s">
        <v>209</v>
      </c>
      <c r="V422" s="43">
        <v>0.1012325</v>
      </c>
      <c r="Y422" s="43"/>
      <c r="Z422" s="43">
        <v>9.9199999999999997E-2</v>
      </c>
      <c r="AA422" s="36" t="s">
        <v>4202</v>
      </c>
      <c r="AB422" s="26" t="s">
        <v>347</v>
      </c>
      <c r="AD422" s="55"/>
      <c r="AE422" s="43"/>
      <c r="AF422" s="36"/>
      <c r="AJ422" s="26" t="s">
        <v>53</v>
      </c>
      <c r="AK422" s="26" t="s">
        <v>411</v>
      </c>
      <c r="AM422" s="26" t="s">
        <v>160</v>
      </c>
      <c r="AN422" s="36" t="s">
        <v>3212</v>
      </c>
      <c r="AO422" s="36" t="s">
        <v>3212</v>
      </c>
      <c r="AP422" s="43"/>
      <c r="AQ422" s="42">
        <v>97451.35</v>
      </c>
      <c r="AR422" s="42">
        <v>99.88</v>
      </c>
      <c r="AS422" s="42">
        <v>3.6469999999999998</v>
      </c>
      <c r="AT422" s="42">
        <v>354.97859</v>
      </c>
      <c r="AU422" s="42">
        <v>97.334409103371996</v>
      </c>
      <c r="AY422" s="26" t="s">
        <v>15</v>
      </c>
      <c r="AZ422" s="43">
        <v>1.3616129830000001E-3</v>
      </c>
      <c r="BA422" s="43">
        <v>6.7963849726870599E-5</v>
      </c>
    </row>
    <row r="423" spans="1:53" ht="14.25" customHeight="1" x14ac:dyDescent="0.2">
      <c r="A423" s="26">
        <v>8694</v>
      </c>
      <c r="B423" s="26">
        <v>12532</v>
      </c>
      <c r="C423" s="56"/>
      <c r="F423" s="26">
        <v>11021264</v>
      </c>
      <c r="G423" s="26" t="s">
        <v>121</v>
      </c>
      <c r="I423" s="26" t="s">
        <v>56</v>
      </c>
      <c r="K423" s="26" t="s">
        <v>455</v>
      </c>
      <c r="L423" s="26" t="s">
        <v>57</v>
      </c>
      <c r="M423" s="26" t="s">
        <v>53</v>
      </c>
      <c r="O423" s="36" t="s">
        <v>4216</v>
      </c>
      <c r="P423" s="26" t="s">
        <v>703</v>
      </c>
      <c r="Q423" s="26" t="s">
        <v>59</v>
      </c>
      <c r="R423" s="26" t="s">
        <v>58</v>
      </c>
      <c r="S423" s="26" t="s">
        <v>532</v>
      </c>
      <c r="T423" s="54">
        <v>2.3199999999999998</v>
      </c>
      <c r="U423" s="26" t="s">
        <v>209</v>
      </c>
      <c r="V423" s="43">
        <v>9.9500500000000006E-2</v>
      </c>
      <c r="Y423" s="43"/>
      <c r="Z423" s="43">
        <v>9.64E-2</v>
      </c>
      <c r="AA423" s="36" t="s">
        <v>4202</v>
      </c>
      <c r="AB423" s="26" t="s">
        <v>347</v>
      </c>
      <c r="AD423" s="55"/>
      <c r="AE423" s="43"/>
      <c r="AF423" s="36"/>
      <c r="AJ423" s="26" t="s">
        <v>53</v>
      </c>
      <c r="AK423" s="26" t="s">
        <v>411</v>
      </c>
      <c r="AM423" s="26" t="s">
        <v>160</v>
      </c>
      <c r="AN423" s="36" t="s">
        <v>3212</v>
      </c>
      <c r="AO423" s="36" t="s">
        <v>3212</v>
      </c>
      <c r="AP423" s="43"/>
      <c r="AQ423" s="42">
        <v>35521</v>
      </c>
      <c r="AR423" s="42">
        <v>99.44</v>
      </c>
      <c r="AS423" s="42">
        <v>3.6469999999999998</v>
      </c>
      <c r="AT423" s="42">
        <v>128.81962999999999</v>
      </c>
      <c r="AU423" s="42">
        <v>35.322081162598998</v>
      </c>
      <c r="AY423" s="26" t="s">
        <v>15</v>
      </c>
      <c r="AZ423" s="43">
        <v>4.9412129500000005E-4</v>
      </c>
      <c r="BA423" s="43">
        <v>2.4663678942414728E-5</v>
      </c>
    </row>
    <row r="424" spans="1:53" ht="14.25" customHeight="1" x14ac:dyDescent="0.2">
      <c r="A424" s="26">
        <v>8694</v>
      </c>
      <c r="B424" s="26">
        <v>12532</v>
      </c>
      <c r="F424" s="26">
        <v>11021265</v>
      </c>
      <c r="G424" s="26" t="s">
        <v>121</v>
      </c>
      <c r="I424" s="26" t="s">
        <v>56</v>
      </c>
      <c r="K424" s="26" t="s">
        <v>455</v>
      </c>
      <c r="L424" s="26" t="s">
        <v>57</v>
      </c>
      <c r="M424" s="26" t="s">
        <v>53</v>
      </c>
      <c r="O424" s="36" t="s">
        <v>4216</v>
      </c>
      <c r="P424" s="26" t="s">
        <v>703</v>
      </c>
      <c r="Q424" s="26" t="s">
        <v>59</v>
      </c>
      <c r="R424" s="26" t="s">
        <v>58</v>
      </c>
      <c r="S424" s="26" t="s">
        <v>532</v>
      </c>
      <c r="T424" s="54">
        <v>2.3199999999999998</v>
      </c>
      <c r="U424" s="26" t="s">
        <v>209</v>
      </c>
      <c r="V424" s="43">
        <v>9.9504999999999996E-2</v>
      </c>
      <c r="Y424" s="43"/>
      <c r="Z424" s="43">
        <v>9.6600000000000005E-2</v>
      </c>
      <c r="AA424" s="36" t="s">
        <v>4202</v>
      </c>
      <c r="AB424" s="26" t="s">
        <v>347</v>
      </c>
      <c r="AD424" s="55"/>
      <c r="AE424" s="43"/>
      <c r="AF424" s="36"/>
      <c r="AJ424" s="26" t="s">
        <v>53</v>
      </c>
      <c r="AK424" s="26" t="s">
        <v>411</v>
      </c>
      <c r="AM424" s="26" t="s">
        <v>160</v>
      </c>
      <c r="AN424" s="36" t="s">
        <v>3212</v>
      </c>
      <c r="AO424" s="36" t="s">
        <v>3212</v>
      </c>
      <c r="AP424" s="43"/>
      <c r="AQ424" s="42">
        <v>49018.98</v>
      </c>
      <c r="AR424" s="42">
        <v>99.4</v>
      </c>
      <c r="AS424" s="42">
        <v>3.6469999999999998</v>
      </c>
      <c r="AT424" s="42">
        <v>177.69959</v>
      </c>
      <c r="AU424" s="42">
        <v>48.724867013984003</v>
      </c>
      <c r="AY424" s="26" t="s">
        <v>15</v>
      </c>
      <c r="AZ424" s="43">
        <v>6.8161313299999998E-4</v>
      </c>
      <c r="BA424" s="43">
        <v>3.4022187736129431E-5</v>
      </c>
    </row>
    <row r="425" spans="1:53" ht="14.25" customHeight="1" x14ac:dyDescent="0.2">
      <c r="A425" s="26">
        <v>8694</v>
      </c>
      <c r="B425" s="26">
        <v>12532</v>
      </c>
      <c r="F425" s="26">
        <v>11021266</v>
      </c>
      <c r="G425" s="26" t="s">
        <v>121</v>
      </c>
      <c r="I425" s="26" t="s">
        <v>56</v>
      </c>
      <c r="K425" s="26" t="s">
        <v>455</v>
      </c>
      <c r="L425" s="26" t="s">
        <v>57</v>
      </c>
      <c r="M425" s="26" t="s">
        <v>53</v>
      </c>
      <c r="O425" s="36" t="s">
        <v>4216</v>
      </c>
      <c r="P425" s="26" t="s">
        <v>703</v>
      </c>
      <c r="Q425" s="26" t="s">
        <v>59</v>
      </c>
      <c r="R425" s="26" t="s">
        <v>58</v>
      </c>
      <c r="S425" s="26" t="s">
        <v>532</v>
      </c>
      <c r="T425" s="54">
        <v>2.3199999999999998</v>
      </c>
      <c r="U425" s="26" t="s">
        <v>209</v>
      </c>
      <c r="V425" s="43">
        <v>9.9500500000000006E-2</v>
      </c>
      <c r="Y425" s="43"/>
      <c r="Z425" s="43">
        <v>9.7100000000000006E-2</v>
      </c>
      <c r="AA425" s="36" t="s">
        <v>4202</v>
      </c>
      <c r="AB425" s="26" t="s">
        <v>347</v>
      </c>
      <c r="AD425" s="55"/>
      <c r="AE425" s="43"/>
      <c r="AF425" s="36"/>
      <c r="AJ425" s="26" t="s">
        <v>53</v>
      </c>
      <c r="AK425" s="26" t="s">
        <v>411</v>
      </c>
      <c r="AM425" s="26" t="s">
        <v>160</v>
      </c>
      <c r="AN425" s="36" t="s">
        <v>3212</v>
      </c>
      <c r="AO425" s="36" t="s">
        <v>3212</v>
      </c>
      <c r="AP425" s="43"/>
      <c r="AQ425" s="42">
        <v>27021.33</v>
      </c>
      <c r="AR425" s="42">
        <v>99.33</v>
      </c>
      <c r="AS425" s="42">
        <v>3.6469999999999998</v>
      </c>
      <c r="AT425" s="42">
        <v>97.886529999999993</v>
      </c>
      <c r="AU425" s="42">
        <v>26.840287907869001</v>
      </c>
      <c r="AY425" s="26" t="s">
        <v>15</v>
      </c>
      <c r="AZ425" s="43">
        <v>3.7546932099999998E-4</v>
      </c>
      <c r="BA425" s="43">
        <v>1.8741258212797595E-5</v>
      </c>
    </row>
    <row r="426" spans="1:53" ht="14.25" customHeight="1" x14ac:dyDescent="0.2">
      <c r="A426" s="26">
        <v>8694</v>
      </c>
      <c r="B426" s="26">
        <v>12532</v>
      </c>
      <c r="C426" s="56"/>
      <c r="F426" s="26">
        <v>11021273</v>
      </c>
      <c r="G426" s="26" t="s">
        <v>121</v>
      </c>
      <c r="I426" s="26" t="s">
        <v>56</v>
      </c>
      <c r="K426" s="26" t="s">
        <v>455</v>
      </c>
      <c r="L426" s="26" t="s">
        <v>57</v>
      </c>
      <c r="M426" s="26" t="s">
        <v>53</v>
      </c>
      <c r="O426" s="36" t="s">
        <v>4217</v>
      </c>
      <c r="P426" s="26" t="s">
        <v>703</v>
      </c>
      <c r="Q426" s="26" t="s">
        <v>59</v>
      </c>
      <c r="R426" s="26" t="s">
        <v>58</v>
      </c>
      <c r="S426" s="26" t="s">
        <v>532</v>
      </c>
      <c r="T426" s="54">
        <v>2.3199999999999998</v>
      </c>
      <c r="U426" s="26" t="s">
        <v>209</v>
      </c>
      <c r="V426" s="43">
        <v>9.9500500000000006E-2</v>
      </c>
      <c r="Y426" s="43"/>
      <c r="Z426" s="43">
        <v>9.64E-2</v>
      </c>
      <c r="AA426" s="36" t="s">
        <v>4202</v>
      </c>
      <c r="AB426" s="26" t="s">
        <v>347</v>
      </c>
      <c r="AD426" s="55"/>
      <c r="AE426" s="43"/>
      <c r="AF426" s="36"/>
      <c r="AJ426" s="26" t="s">
        <v>53</v>
      </c>
      <c r="AK426" s="26" t="s">
        <v>411</v>
      </c>
      <c r="AM426" s="26" t="s">
        <v>160</v>
      </c>
      <c r="AN426" s="36" t="s">
        <v>3212</v>
      </c>
      <c r="AO426" s="36" t="s">
        <v>3212</v>
      </c>
      <c r="AP426" s="43"/>
      <c r="AQ426" s="42">
        <v>55818.720000000001</v>
      </c>
      <c r="AR426" s="42">
        <v>99.44</v>
      </c>
      <c r="AS426" s="42">
        <v>3.6469999999999998</v>
      </c>
      <c r="AT426" s="42">
        <v>202.43087</v>
      </c>
      <c r="AU426" s="42">
        <v>55.506133808609</v>
      </c>
      <c r="AY426" s="26" t="s">
        <v>15</v>
      </c>
      <c r="AZ426" s="43">
        <v>7.76476409E-4</v>
      </c>
      <c r="BA426" s="43">
        <v>3.8757214142857677E-5</v>
      </c>
    </row>
    <row r="427" spans="1:53" ht="14.25" customHeight="1" x14ac:dyDescent="0.2">
      <c r="A427" s="26">
        <v>8694</v>
      </c>
      <c r="B427" s="26">
        <v>12532</v>
      </c>
      <c r="F427" s="26">
        <v>11021274</v>
      </c>
      <c r="G427" s="26" t="s">
        <v>121</v>
      </c>
      <c r="I427" s="26" t="s">
        <v>56</v>
      </c>
      <c r="K427" s="26" t="s">
        <v>455</v>
      </c>
      <c r="L427" s="26" t="s">
        <v>57</v>
      </c>
      <c r="M427" s="26" t="s">
        <v>53</v>
      </c>
      <c r="O427" s="36" t="s">
        <v>4217</v>
      </c>
      <c r="P427" s="26" t="s">
        <v>703</v>
      </c>
      <c r="Q427" s="26" t="s">
        <v>59</v>
      </c>
      <c r="R427" s="26" t="s">
        <v>58</v>
      </c>
      <c r="S427" s="26" t="s">
        <v>532</v>
      </c>
      <c r="T427" s="54">
        <v>2.33</v>
      </c>
      <c r="U427" s="26" t="s">
        <v>209</v>
      </c>
      <c r="V427" s="43">
        <v>0.1012325</v>
      </c>
      <c r="Y427" s="43"/>
      <c r="Z427" s="43">
        <v>9.9199999999999997E-2</v>
      </c>
      <c r="AA427" s="36" t="s">
        <v>4202</v>
      </c>
      <c r="AB427" s="26" t="s">
        <v>347</v>
      </c>
      <c r="AD427" s="55"/>
      <c r="AE427" s="43"/>
      <c r="AF427" s="36"/>
      <c r="AJ427" s="26" t="s">
        <v>53</v>
      </c>
      <c r="AK427" s="26" t="s">
        <v>411</v>
      </c>
      <c r="AM427" s="26" t="s">
        <v>160</v>
      </c>
      <c r="AN427" s="36" t="s">
        <v>3212</v>
      </c>
      <c r="AO427" s="36" t="s">
        <v>3212</v>
      </c>
      <c r="AP427" s="43"/>
      <c r="AQ427" s="42">
        <v>109695.94</v>
      </c>
      <c r="AR427" s="42">
        <v>99.88</v>
      </c>
      <c r="AS427" s="42">
        <v>3.6469999999999998</v>
      </c>
      <c r="AT427" s="42">
        <v>399.58102000000002</v>
      </c>
      <c r="AU427" s="42">
        <v>109.564304908144</v>
      </c>
      <c r="AY427" s="26" t="s">
        <v>15</v>
      </c>
      <c r="AZ427" s="43">
        <v>1.5326972390000001E-3</v>
      </c>
      <c r="BA427" s="43">
        <v>7.6503386857752954E-5</v>
      </c>
    </row>
    <row r="428" spans="1:53" ht="14.25" customHeight="1" x14ac:dyDescent="0.2">
      <c r="A428" s="26">
        <v>8694</v>
      </c>
      <c r="B428" s="26">
        <v>12532</v>
      </c>
      <c r="F428" s="26">
        <v>11021275</v>
      </c>
      <c r="G428" s="26" t="s">
        <v>121</v>
      </c>
      <c r="I428" s="26" t="s">
        <v>56</v>
      </c>
      <c r="K428" s="26" t="s">
        <v>455</v>
      </c>
      <c r="L428" s="26" t="s">
        <v>57</v>
      </c>
      <c r="M428" s="26" t="s">
        <v>53</v>
      </c>
      <c r="O428" s="36" t="s">
        <v>3373</v>
      </c>
      <c r="P428" s="26" t="s">
        <v>703</v>
      </c>
      <c r="Q428" s="26" t="s">
        <v>59</v>
      </c>
      <c r="R428" s="26" t="s">
        <v>58</v>
      </c>
      <c r="S428" s="26" t="s">
        <v>532</v>
      </c>
      <c r="T428" s="54">
        <v>2.3199999999999998</v>
      </c>
      <c r="U428" s="26" t="s">
        <v>209</v>
      </c>
      <c r="V428" s="43">
        <v>9.9500500000000006E-2</v>
      </c>
      <c r="Y428" s="43"/>
      <c r="Z428" s="43">
        <v>9.7100000000000006E-2</v>
      </c>
      <c r="AA428" s="36" t="s">
        <v>4202</v>
      </c>
      <c r="AB428" s="26" t="s">
        <v>347</v>
      </c>
      <c r="AD428" s="55"/>
      <c r="AE428" s="43"/>
      <c r="AF428" s="36"/>
      <c r="AJ428" s="26" t="s">
        <v>53</v>
      </c>
      <c r="AK428" s="26" t="s">
        <v>411</v>
      </c>
      <c r="AM428" s="26" t="s">
        <v>160</v>
      </c>
      <c r="AN428" s="36" t="s">
        <v>3212</v>
      </c>
      <c r="AO428" s="36" t="s">
        <v>3212</v>
      </c>
      <c r="AP428" s="43"/>
      <c r="AQ428" s="42">
        <v>30649.55</v>
      </c>
      <c r="AR428" s="42">
        <v>99.33</v>
      </c>
      <c r="AS428" s="42">
        <v>3.6469999999999998</v>
      </c>
      <c r="AT428" s="42">
        <v>111.02999</v>
      </c>
      <c r="AU428" s="42">
        <v>30.444197970935001</v>
      </c>
      <c r="AY428" s="26" t="s">
        <v>15</v>
      </c>
      <c r="AZ428" s="43">
        <v>4.2588449000000001E-4</v>
      </c>
      <c r="BA428" s="43">
        <v>2.1257692064008548E-5</v>
      </c>
    </row>
    <row r="429" spans="1:53" ht="14.25" customHeight="1" x14ac:dyDescent="0.2">
      <c r="A429" s="26">
        <v>8694</v>
      </c>
      <c r="B429" s="26">
        <v>12532</v>
      </c>
      <c r="F429" s="26">
        <v>11021277</v>
      </c>
      <c r="G429" s="26" t="s">
        <v>121</v>
      </c>
      <c r="I429" s="26" t="s">
        <v>56</v>
      </c>
      <c r="K429" s="26" t="s">
        <v>455</v>
      </c>
      <c r="L429" s="26" t="s">
        <v>57</v>
      </c>
      <c r="M429" s="26" t="s">
        <v>53</v>
      </c>
      <c r="O429" s="36" t="s">
        <v>3373</v>
      </c>
      <c r="P429" s="26" t="s">
        <v>703</v>
      </c>
      <c r="Q429" s="26" t="s">
        <v>59</v>
      </c>
      <c r="R429" s="26" t="s">
        <v>58</v>
      </c>
      <c r="S429" s="26" t="s">
        <v>532</v>
      </c>
      <c r="T429" s="54">
        <v>2.3199999999999998</v>
      </c>
      <c r="U429" s="26" t="s">
        <v>209</v>
      </c>
      <c r="V429" s="43">
        <v>9.9504999999999996E-2</v>
      </c>
      <c r="Y429" s="43"/>
      <c r="Z429" s="43">
        <v>9.6600000000000005E-2</v>
      </c>
      <c r="AA429" s="36" t="s">
        <v>4202</v>
      </c>
      <c r="AB429" s="26" t="s">
        <v>347</v>
      </c>
      <c r="AD429" s="55"/>
      <c r="AE429" s="43"/>
      <c r="AF429" s="36"/>
      <c r="AJ429" s="26" t="s">
        <v>53</v>
      </c>
      <c r="AK429" s="26" t="s">
        <v>411</v>
      </c>
      <c r="AM429" s="26" t="s">
        <v>160</v>
      </c>
      <c r="AN429" s="36" t="s">
        <v>3212</v>
      </c>
      <c r="AO429" s="36" t="s">
        <v>3212</v>
      </c>
      <c r="AP429" s="43"/>
      <c r="AQ429" s="42">
        <v>61705.06</v>
      </c>
      <c r="AR429" s="42">
        <v>99.4</v>
      </c>
      <c r="AS429" s="42">
        <v>3.6469999999999998</v>
      </c>
      <c r="AT429" s="42">
        <v>223.68812</v>
      </c>
      <c r="AU429" s="42">
        <v>61.334828626267999</v>
      </c>
      <c r="AY429" s="26" t="s">
        <v>15</v>
      </c>
      <c r="AZ429" s="43">
        <v>8.5801413600000004E-4</v>
      </c>
      <c r="BA429" s="43">
        <v>4.2827106201999948E-5</v>
      </c>
    </row>
    <row r="430" spans="1:53" ht="14.25" customHeight="1" x14ac:dyDescent="0.2">
      <c r="A430" s="26">
        <v>8694</v>
      </c>
      <c r="B430" s="26">
        <v>12532</v>
      </c>
      <c r="C430" s="56"/>
      <c r="F430" s="26">
        <v>11021281</v>
      </c>
      <c r="G430" s="26" t="s">
        <v>121</v>
      </c>
      <c r="I430" s="26" t="s">
        <v>56</v>
      </c>
      <c r="K430" s="26" t="s">
        <v>455</v>
      </c>
      <c r="L430" s="26" t="s">
        <v>57</v>
      </c>
      <c r="M430" s="26" t="s">
        <v>53</v>
      </c>
      <c r="O430" s="36" t="s">
        <v>4218</v>
      </c>
      <c r="P430" s="26" t="s">
        <v>703</v>
      </c>
      <c r="Q430" s="26" t="s">
        <v>59</v>
      </c>
      <c r="R430" s="26" t="s">
        <v>58</v>
      </c>
      <c r="S430" s="26" t="s">
        <v>532</v>
      </c>
      <c r="T430" s="54">
        <v>2.3199999999999998</v>
      </c>
      <c r="U430" s="26" t="s">
        <v>209</v>
      </c>
      <c r="V430" s="43">
        <v>9.9500500000000006E-2</v>
      </c>
      <c r="Y430" s="43"/>
      <c r="Z430" s="43">
        <v>9.64E-2</v>
      </c>
      <c r="AA430" s="36" t="s">
        <v>4202</v>
      </c>
      <c r="AB430" s="26" t="s">
        <v>347</v>
      </c>
      <c r="AD430" s="55"/>
      <c r="AE430" s="43"/>
      <c r="AF430" s="36"/>
      <c r="AJ430" s="26" t="s">
        <v>53</v>
      </c>
      <c r="AK430" s="26" t="s">
        <v>411</v>
      </c>
      <c r="AM430" s="26" t="s">
        <v>160</v>
      </c>
      <c r="AN430" s="36" t="s">
        <v>3212</v>
      </c>
      <c r="AO430" s="36" t="s">
        <v>3212</v>
      </c>
      <c r="AP430" s="43"/>
      <c r="AQ430" s="42">
        <v>49221.96</v>
      </c>
      <c r="AR430" s="42">
        <v>99.44</v>
      </c>
      <c r="AS430" s="42">
        <v>3.6469999999999998</v>
      </c>
      <c r="AT430" s="42">
        <v>178.50721999999999</v>
      </c>
      <c r="AU430" s="42">
        <v>48.946317521250002</v>
      </c>
      <c r="AY430" s="26" t="s">
        <v>15</v>
      </c>
      <c r="AZ430" s="43">
        <v>6.8471100800000003E-4</v>
      </c>
      <c r="BA430" s="43">
        <v>3.4176815777090756E-5</v>
      </c>
    </row>
    <row r="431" spans="1:53" ht="14.25" customHeight="1" x14ac:dyDescent="0.2">
      <c r="A431" s="26">
        <v>8694</v>
      </c>
      <c r="B431" s="26">
        <v>12532</v>
      </c>
      <c r="F431" s="26">
        <v>11021282</v>
      </c>
      <c r="G431" s="26" t="s">
        <v>121</v>
      </c>
      <c r="I431" s="26" t="s">
        <v>56</v>
      </c>
      <c r="K431" s="26" t="s">
        <v>455</v>
      </c>
      <c r="L431" s="26" t="s">
        <v>57</v>
      </c>
      <c r="M431" s="26" t="s">
        <v>53</v>
      </c>
      <c r="O431" s="36" t="s">
        <v>3334</v>
      </c>
      <c r="P431" s="26" t="s">
        <v>703</v>
      </c>
      <c r="Q431" s="26" t="s">
        <v>59</v>
      </c>
      <c r="R431" s="26" t="s">
        <v>58</v>
      </c>
      <c r="S431" s="26" t="s">
        <v>532</v>
      </c>
      <c r="T431" s="54">
        <v>2.3199999999999998</v>
      </c>
      <c r="U431" s="26" t="s">
        <v>209</v>
      </c>
      <c r="V431" s="43">
        <v>9.9504999999999996E-2</v>
      </c>
      <c r="Y431" s="43"/>
      <c r="Z431" s="43">
        <v>9.6600000000000005E-2</v>
      </c>
      <c r="AA431" s="36" t="s">
        <v>4202</v>
      </c>
      <c r="AB431" s="26" t="s">
        <v>347</v>
      </c>
      <c r="AD431" s="55"/>
      <c r="AE431" s="43"/>
      <c r="AF431" s="36"/>
      <c r="AJ431" s="26" t="s">
        <v>53</v>
      </c>
      <c r="AK431" s="26" t="s">
        <v>411</v>
      </c>
      <c r="AM431" s="26" t="s">
        <v>160</v>
      </c>
      <c r="AN431" s="36" t="s">
        <v>3212</v>
      </c>
      <c r="AO431" s="36" t="s">
        <v>3212</v>
      </c>
      <c r="AP431" s="43"/>
      <c r="AQ431" s="42">
        <v>47978.720000000001</v>
      </c>
      <c r="AR431" s="42">
        <v>99.4</v>
      </c>
      <c r="AS431" s="42">
        <v>3.6469999999999998</v>
      </c>
      <c r="AT431" s="42">
        <v>173.92851999999999</v>
      </c>
      <c r="AU431" s="42">
        <v>47.69084727173</v>
      </c>
      <c r="AY431" s="26" t="s">
        <v>15</v>
      </c>
      <c r="AZ431" s="43">
        <v>6.6714821000000003E-4</v>
      </c>
      <c r="BA431" s="43">
        <v>3.3300182403950068E-5</v>
      </c>
    </row>
    <row r="432" spans="1:53" ht="14.25" customHeight="1" x14ac:dyDescent="0.2">
      <c r="A432" s="26">
        <v>8694</v>
      </c>
      <c r="B432" s="26">
        <v>12532</v>
      </c>
      <c r="F432" s="26">
        <v>11021283</v>
      </c>
      <c r="G432" s="26" t="s">
        <v>121</v>
      </c>
      <c r="I432" s="26" t="s">
        <v>56</v>
      </c>
      <c r="K432" s="26" t="s">
        <v>455</v>
      </c>
      <c r="L432" s="26" t="s">
        <v>57</v>
      </c>
      <c r="M432" s="26" t="s">
        <v>53</v>
      </c>
      <c r="O432" s="36" t="s">
        <v>3334</v>
      </c>
      <c r="P432" s="26" t="s">
        <v>703</v>
      </c>
      <c r="Q432" s="26" t="s">
        <v>59</v>
      </c>
      <c r="R432" s="26" t="s">
        <v>58</v>
      </c>
      <c r="S432" s="26" t="s">
        <v>532</v>
      </c>
      <c r="T432" s="54">
        <v>2.3199999999999998</v>
      </c>
      <c r="U432" s="26" t="s">
        <v>209</v>
      </c>
      <c r="V432" s="43">
        <v>9.9500500000000006E-2</v>
      </c>
      <c r="Y432" s="43"/>
      <c r="Z432" s="43">
        <v>9.7100000000000006E-2</v>
      </c>
      <c r="AA432" s="36" t="s">
        <v>4202</v>
      </c>
      <c r="AB432" s="26" t="s">
        <v>347</v>
      </c>
      <c r="AD432" s="55"/>
      <c r="AE432" s="43"/>
      <c r="AF432" s="36"/>
      <c r="AJ432" s="26" t="s">
        <v>53</v>
      </c>
      <c r="AK432" s="26" t="s">
        <v>411</v>
      </c>
      <c r="AM432" s="26" t="s">
        <v>160</v>
      </c>
      <c r="AN432" s="36" t="s">
        <v>3212</v>
      </c>
      <c r="AO432" s="36" t="s">
        <v>3212</v>
      </c>
      <c r="AP432" s="43"/>
      <c r="AQ432" s="42">
        <v>33161.39</v>
      </c>
      <c r="AR432" s="42">
        <v>99.33</v>
      </c>
      <c r="AS432" s="42">
        <v>3.6469999999999998</v>
      </c>
      <c r="AT432" s="42">
        <v>120.12929</v>
      </c>
      <c r="AU432" s="42">
        <v>32.939207567864003</v>
      </c>
      <c r="AY432" s="26" t="s">
        <v>15</v>
      </c>
      <c r="AZ432" s="43">
        <v>4.60787229E-4</v>
      </c>
      <c r="BA432" s="43">
        <v>2.2999835041757473E-5</v>
      </c>
    </row>
    <row r="433" spans="1:53" ht="14.25" customHeight="1" x14ac:dyDescent="0.2">
      <c r="A433" s="26">
        <v>8694</v>
      </c>
      <c r="B433" s="26">
        <v>12532</v>
      </c>
      <c r="F433" s="26">
        <v>11021285</v>
      </c>
      <c r="G433" s="26" t="s">
        <v>121</v>
      </c>
      <c r="I433" s="26" t="s">
        <v>56</v>
      </c>
      <c r="K433" s="26" t="s">
        <v>455</v>
      </c>
      <c r="L433" s="26" t="s">
        <v>57</v>
      </c>
      <c r="M433" s="26" t="s">
        <v>53</v>
      </c>
      <c r="O433" s="36" t="s">
        <v>3334</v>
      </c>
      <c r="P433" s="26" t="s">
        <v>703</v>
      </c>
      <c r="Q433" s="26" t="s">
        <v>59</v>
      </c>
      <c r="R433" s="26" t="s">
        <v>58</v>
      </c>
      <c r="S433" s="26" t="s">
        <v>532</v>
      </c>
      <c r="T433" s="54">
        <v>2.33</v>
      </c>
      <c r="U433" s="26" t="s">
        <v>209</v>
      </c>
      <c r="V433" s="43">
        <v>0.1012325</v>
      </c>
      <c r="Y433" s="43"/>
      <c r="Z433" s="43">
        <v>9.9199999999999997E-2</v>
      </c>
      <c r="AA433" s="36" t="s">
        <v>4202</v>
      </c>
      <c r="AB433" s="26" t="s">
        <v>347</v>
      </c>
      <c r="AD433" s="55"/>
      <c r="AE433" s="43"/>
      <c r="AF433" s="36"/>
      <c r="AJ433" s="26" t="s">
        <v>53</v>
      </c>
      <c r="AK433" s="26" t="s">
        <v>411</v>
      </c>
      <c r="AM433" s="26" t="s">
        <v>160</v>
      </c>
      <c r="AN433" s="36" t="s">
        <v>3212</v>
      </c>
      <c r="AO433" s="36" t="s">
        <v>3212</v>
      </c>
      <c r="AP433" s="43"/>
      <c r="AQ433" s="42">
        <v>92682.16</v>
      </c>
      <c r="AR433" s="42">
        <v>99.88</v>
      </c>
      <c r="AS433" s="42">
        <v>3.6469999999999998</v>
      </c>
      <c r="AT433" s="42">
        <v>337.60622000000001</v>
      </c>
      <c r="AU433" s="42">
        <v>92.570940499040006</v>
      </c>
      <c r="AY433" s="26" t="s">
        <v>15</v>
      </c>
      <c r="AZ433" s="43">
        <v>1.2949767259999999E-3</v>
      </c>
      <c r="BA433" s="43">
        <v>6.4637752949936542E-5</v>
      </c>
    </row>
    <row r="434" spans="1:53" ht="14.25" customHeight="1" x14ac:dyDescent="0.2">
      <c r="A434" s="26">
        <v>8694</v>
      </c>
      <c r="B434" s="26">
        <v>12532</v>
      </c>
      <c r="F434" s="26">
        <v>11021287</v>
      </c>
      <c r="G434" s="26" t="s">
        <v>121</v>
      </c>
      <c r="I434" s="26" t="s">
        <v>56</v>
      </c>
      <c r="K434" s="26" t="s">
        <v>455</v>
      </c>
      <c r="L434" s="26" t="s">
        <v>57</v>
      </c>
      <c r="M434" s="26" t="s">
        <v>53</v>
      </c>
      <c r="O434" s="36" t="s">
        <v>3312</v>
      </c>
      <c r="P434" s="26" t="s">
        <v>703</v>
      </c>
      <c r="Q434" s="26" t="s">
        <v>59</v>
      </c>
      <c r="R434" s="26" t="s">
        <v>58</v>
      </c>
      <c r="S434" s="26" t="s">
        <v>532</v>
      </c>
      <c r="T434" s="54">
        <v>2.33</v>
      </c>
      <c r="U434" s="26" t="s">
        <v>209</v>
      </c>
      <c r="V434" s="43">
        <v>0.1012325</v>
      </c>
      <c r="Y434" s="43"/>
      <c r="Z434" s="43">
        <v>9.9199999999999997E-2</v>
      </c>
      <c r="AA434" s="36" t="s">
        <v>4202</v>
      </c>
      <c r="AB434" s="26" t="s">
        <v>347</v>
      </c>
      <c r="AD434" s="55"/>
      <c r="AE434" s="43"/>
      <c r="AF434" s="36"/>
      <c r="AJ434" s="26" t="s">
        <v>53</v>
      </c>
      <c r="AK434" s="26" t="s">
        <v>411</v>
      </c>
      <c r="AM434" s="26" t="s">
        <v>160</v>
      </c>
      <c r="AN434" s="36" t="s">
        <v>3212</v>
      </c>
      <c r="AO434" s="36" t="s">
        <v>3212</v>
      </c>
      <c r="AP434" s="43"/>
      <c r="AQ434" s="42">
        <v>102045.95</v>
      </c>
      <c r="AR434" s="42">
        <v>99.88</v>
      </c>
      <c r="AS434" s="42">
        <v>3.6469999999999998</v>
      </c>
      <c r="AT434" s="42">
        <v>371.71499</v>
      </c>
      <c r="AU434" s="42">
        <v>101.92349602412899</v>
      </c>
      <c r="AY434" s="26" t="s">
        <v>15</v>
      </c>
      <c r="AZ434" s="43">
        <v>1.4258098119999999E-3</v>
      </c>
      <c r="BA434" s="43">
        <v>7.11681843166519E-5</v>
      </c>
    </row>
    <row r="435" spans="1:53" ht="14.25" customHeight="1" x14ac:dyDescent="0.2">
      <c r="A435" s="26">
        <v>8694</v>
      </c>
      <c r="B435" s="26">
        <v>12532</v>
      </c>
      <c r="C435" s="56"/>
      <c r="F435" s="26">
        <v>11021288</v>
      </c>
      <c r="G435" s="26" t="s">
        <v>121</v>
      </c>
      <c r="I435" s="26" t="s">
        <v>56</v>
      </c>
      <c r="K435" s="26" t="s">
        <v>455</v>
      </c>
      <c r="L435" s="26" t="s">
        <v>53</v>
      </c>
      <c r="M435" s="26" t="s">
        <v>57</v>
      </c>
      <c r="O435" s="36" t="s">
        <v>3312</v>
      </c>
      <c r="P435" s="26" t="s">
        <v>703</v>
      </c>
      <c r="Q435" s="26" t="s">
        <v>59</v>
      </c>
      <c r="R435" s="26" t="s">
        <v>58</v>
      </c>
      <c r="S435" s="26" t="s">
        <v>532</v>
      </c>
      <c r="T435" s="54">
        <v>2.3199999999999998</v>
      </c>
      <c r="U435" s="26" t="s">
        <v>209</v>
      </c>
      <c r="V435" s="43">
        <v>9.9500500000000006E-2</v>
      </c>
      <c r="Y435" s="43"/>
      <c r="Z435" s="43">
        <v>9.64E-2</v>
      </c>
      <c r="AA435" s="36" t="s">
        <v>4202</v>
      </c>
      <c r="AB435" s="26" t="s">
        <v>347</v>
      </c>
      <c r="AD435" s="55"/>
      <c r="AE435" s="43"/>
      <c r="AF435" s="36"/>
      <c r="AJ435" s="26" t="s">
        <v>53</v>
      </c>
      <c r="AK435" s="26" t="s">
        <v>411</v>
      </c>
      <c r="AM435" s="26" t="s">
        <v>160</v>
      </c>
      <c r="AN435" s="36" t="s">
        <v>3212</v>
      </c>
      <c r="AO435" s="36" t="s">
        <v>3212</v>
      </c>
      <c r="AP435" s="43"/>
      <c r="AQ435" s="42">
        <v>57620.14</v>
      </c>
      <c r="AR435" s="42">
        <v>99.44</v>
      </c>
      <c r="AS435" s="42">
        <v>3.6469999999999998</v>
      </c>
      <c r="AT435" s="42">
        <v>208.96386000000001</v>
      </c>
      <c r="AU435" s="42">
        <v>57.297466410748001</v>
      </c>
      <c r="AY435" s="26" t="s">
        <v>15</v>
      </c>
      <c r="AZ435" s="43">
        <v>8.0153539599999997E-4</v>
      </c>
      <c r="BA435" s="43">
        <v>4.0008013946381458E-5</v>
      </c>
    </row>
    <row r="436" spans="1:53" ht="14.25" customHeight="1" x14ac:dyDescent="0.2">
      <c r="A436" s="26">
        <v>8694</v>
      </c>
      <c r="B436" s="26">
        <v>12532</v>
      </c>
      <c r="F436" s="26">
        <v>11021289</v>
      </c>
      <c r="G436" s="26" t="s">
        <v>121</v>
      </c>
      <c r="I436" s="26" t="s">
        <v>56</v>
      </c>
      <c r="K436" s="26" t="s">
        <v>455</v>
      </c>
      <c r="L436" s="26" t="s">
        <v>57</v>
      </c>
      <c r="M436" s="26" t="s">
        <v>53</v>
      </c>
      <c r="O436" s="36" t="s">
        <v>3403</v>
      </c>
      <c r="P436" s="26" t="s">
        <v>703</v>
      </c>
      <c r="Q436" s="26" t="s">
        <v>59</v>
      </c>
      <c r="R436" s="26" t="s">
        <v>58</v>
      </c>
      <c r="S436" s="26" t="s">
        <v>532</v>
      </c>
      <c r="T436" s="54">
        <v>2.3199999999999998</v>
      </c>
      <c r="U436" s="26" t="s">
        <v>209</v>
      </c>
      <c r="V436" s="43">
        <v>9.9504999999999996E-2</v>
      </c>
      <c r="Y436" s="43"/>
      <c r="Z436" s="43">
        <v>9.6600000000000005E-2</v>
      </c>
      <c r="AA436" s="36" t="s">
        <v>4202</v>
      </c>
      <c r="AB436" s="26" t="s">
        <v>347</v>
      </c>
      <c r="AD436" s="55"/>
      <c r="AE436" s="43"/>
      <c r="AF436" s="36"/>
      <c r="AJ436" s="26" t="s">
        <v>53</v>
      </c>
      <c r="AK436" s="26" t="s">
        <v>411</v>
      </c>
      <c r="AM436" s="26" t="s">
        <v>160</v>
      </c>
      <c r="AN436" s="36" t="s">
        <v>3212</v>
      </c>
      <c r="AO436" s="36" t="s">
        <v>3212</v>
      </c>
      <c r="AP436" s="43"/>
      <c r="AQ436" s="42">
        <v>54600.86</v>
      </c>
      <c r="AR436" s="42">
        <v>99.4</v>
      </c>
      <c r="AS436" s="42">
        <v>3.6469999999999998</v>
      </c>
      <c r="AT436" s="42">
        <v>197.93456</v>
      </c>
      <c r="AU436" s="42">
        <v>54.273254729915003</v>
      </c>
      <c r="AY436" s="26" t="s">
        <v>15</v>
      </c>
      <c r="AZ436" s="43">
        <v>7.5922963899999999E-4</v>
      </c>
      <c r="BA436" s="43">
        <v>3.7896355077623843E-5</v>
      </c>
    </row>
    <row r="437" spans="1:53" ht="14.25" customHeight="1" x14ac:dyDescent="0.2">
      <c r="A437" s="26">
        <v>8694</v>
      </c>
      <c r="B437" s="26">
        <v>12532</v>
      </c>
      <c r="F437" s="26">
        <v>11021290</v>
      </c>
      <c r="G437" s="26" t="s">
        <v>121</v>
      </c>
      <c r="I437" s="26" t="s">
        <v>56</v>
      </c>
      <c r="K437" s="26" t="s">
        <v>455</v>
      </c>
      <c r="L437" s="26" t="s">
        <v>57</v>
      </c>
      <c r="M437" s="26" t="s">
        <v>53</v>
      </c>
      <c r="O437" s="36" t="s">
        <v>1839</v>
      </c>
      <c r="P437" s="26" t="s">
        <v>703</v>
      </c>
      <c r="Q437" s="26" t="s">
        <v>59</v>
      </c>
      <c r="R437" s="26" t="s">
        <v>58</v>
      </c>
      <c r="S437" s="26" t="s">
        <v>532</v>
      </c>
      <c r="T437" s="54">
        <v>2.3199999999999998</v>
      </c>
      <c r="U437" s="26" t="s">
        <v>209</v>
      </c>
      <c r="V437" s="43">
        <v>9.9500500000000006E-2</v>
      </c>
      <c r="Y437" s="43"/>
      <c r="Z437" s="43">
        <v>9.7100000000000006E-2</v>
      </c>
      <c r="AA437" s="36" t="s">
        <v>4202</v>
      </c>
      <c r="AB437" s="26" t="s">
        <v>347</v>
      </c>
      <c r="AD437" s="55"/>
      <c r="AE437" s="43"/>
      <c r="AF437" s="36"/>
      <c r="AJ437" s="26" t="s">
        <v>53</v>
      </c>
      <c r="AK437" s="26" t="s">
        <v>411</v>
      </c>
      <c r="AM437" s="26" t="s">
        <v>160</v>
      </c>
      <c r="AN437" s="36" t="s">
        <v>3212</v>
      </c>
      <c r="AO437" s="36" t="s">
        <v>3212</v>
      </c>
      <c r="AP437" s="43"/>
      <c r="AQ437" s="42">
        <v>26945.21</v>
      </c>
      <c r="AR437" s="42">
        <v>99.33</v>
      </c>
      <c r="AS437" s="42">
        <v>3.6469999999999998</v>
      </c>
      <c r="AT437" s="42">
        <v>97.610780000000005</v>
      </c>
      <c r="AU437" s="42">
        <v>26.764677817384001</v>
      </c>
      <c r="AY437" s="26" t="s">
        <v>15</v>
      </c>
      <c r="AZ437" s="43">
        <v>3.7441161000000001E-4</v>
      </c>
      <c r="BA437" s="43">
        <v>1.8688463390545965E-5</v>
      </c>
    </row>
    <row r="438" spans="1:53" ht="14.25" customHeight="1" x14ac:dyDescent="0.2">
      <c r="A438" s="26">
        <v>8694</v>
      </c>
      <c r="B438" s="26">
        <v>12532</v>
      </c>
      <c r="F438" s="26">
        <v>11021295</v>
      </c>
      <c r="G438" s="26" t="s">
        <v>121</v>
      </c>
      <c r="I438" s="26" t="s">
        <v>56</v>
      </c>
      <c r="K438" s="26" t="s">
        <v>455</v>
      </c>
      <c r="L438" s="26" t="s">
        <v>57</v>
      </c>
      <c r="M438" s="26" t="s">
        <v>57</v>
      </c>
      <c r="O438" s="36" t="s">
        <v>4219</v>
      </c>
      <c r="P438" s="26" t="s">
        <v>703</v>
      </c>
      <c r="Q438" s="26" t="s">
        <v>59</v>
      </c>
      <c r="R438" s="26" t="s">
        <v>154</v>
      </c>
      <c r="S438" s="26" t="s">
        <v>532</v>
      </c>
      <c r="T438" s="54">
        <v>2.33</v>
      </c>
      <c r="U438" s="26" t="s">
        <v>209</v>
      </c>
      <c r="V438" s="43">
        <v>0.1012325</v>
      </c>
      <c r="Y438" s="43"/>
      <c r="Z438" s="43">
        <v>9.9199999999999997E-2</v>
      </c>
      <c r="AA438" s="36" t="s">
        <v>4202</v>
      </c>
      <c r="AB438" s="26" t="s">
        <v>347</v>
      </c>
      <c r="AD438" s="55"/>
      <c r="AE438" s="43"/>
      <c r="AF438" s="36"/>
      <c r="AJ438" s="26" t="s">
        <v>53</v>
      </c>
      <c r="AK438" s="26" t="s">
        <v>411</v>
      </c>
      <c r="AM438" s="26" t="s">
        <v>160</v>
      </c>
      <c r="AN438" s="36" t="s">
        <v>3212</v>
      </c>
      <c r="AO438" s="36" t="s">
        <v>3212</v>
      </c>
      <c r="AP438" s="43"/>
      <c r="AQ438" s="42">
        <v>31330.54</v>
      </c>
      <c r="AR438" s="42">
        <v>99.88</v>
      </c>
      <c r="AS438" s="42">
        <v>3.6469999999999998</v>
      </c>
      <c r="AT438" s="42">
        <v>114.12536</v>
      </c>
      <c r="AU438" s="42">
        <v>31.292942144228</v>
      </c>
      <c r="AY438" s="26" t="s">
        <v>15</v>
      </c>
      <c r="AZ438" s="43">
        <v>4.3775758900000002E-4</v>
      </c>
      <c r="BA438" s="43">
        <v>2.1850328542532687E-5</v>
      </c>
    </row>
    <row r="439" spans="1:53" ht="14.25" customHeight="1" x14ac:dyDescent="0.2">
      <c r="A439" s="26">
        <v>8694</v>
      </c>
      <c r="B439" s="26">
        <v>12532</v>
      </c>
      <c r="C439" s="56"/>
      <c r="F439" s="26">
        <v>11021296</v>
      </c>
      <c r="G439" s="26" t="s">
        <v>121</v>
      </c>
      <c r="I439" s="26" t="s">
        <v>56</v>
      </c>
      <c r="K439" s="26" t="s">
        <v>455</v>
      </c>
      <c r="L439" s="26" t="s">
        <v>57</v>
      </c>
      <c r="M439" s="26" t="s">
        <v>57</v>
      </c>
      <c r="O439" s="36" t="s">
        <v>4219</v>
      </c>
      <c r="P439" s="26" t="s">
        <v>703</v>
      </c>
      <c r="Q439" s="26" t="s">
        <v>59</v>
      </c>
      <c r="R439" s="26" t="s">
        <v>154</v>
      </c>
      <c r="S439" s="26" t="s">
        <v>532</v>
      </c>
      <c r="T439" s="54">
        <v>2.3199999999999998</v>
      </c>
      <c r="U439" s="26" t="s">
        <v>209</v>
      </c>
      <c r="V439" s="43">
        <v>9.9500500000000006E-2</v>
      </c>
      <c r="Y439" s="43"/>
      <c r="Z439" s="43">
        <v>9.64E-2</v>
      </c>
      <c r="AA439" s="36" t="s">
        <v>4202</v>
      </c>
      <c r="AB439" s="26" t="s">
        <v>347</v>
      </c>
      <c r="AD439" s="55"/>
      <c r="AE439" s="43"/>
      <c r="AF439" s="36"/>
      <c r="AJ439" s="26" t="s">
        <v>53</v>
      </c>
      <c r="AK439" s="26" t="s">
        <v>411</v>
      </c>
      <c r="AM439" s="26" t="s">
        <v>160</v>
      </c>
      <c r="AN439" s="36" t="s">
        <v>3212</v>
      </c>
      <c r="AO439" s="36" t="s">
        <v>3212</v>
      </c>
      <c r="AP439" s="43"/>
      <c r="AQ439" s="42">
        <v>16669.5</v>
      </c>
      <c r="AR439" s="42">
        <v>99.44</v>
      </c>
      <c r="AS439" s="42">
        <v>3.6469999999999998</v>
      </c>
      <c r="AT439" s="42">
        <v>60.453220000000002</v>
      </c>
      <c r="AU439" s="42">
        <v>16.576150260487999</v>
      </c>
      <c r="AY439" s="26" t="s">
        <v>15</v>
      </c>
      <c r="AZ439" s="43">
        <v>2.3188409499999999E-4</v>
      </c>
      <c r="BA439" s="43">
        <v>1.1574313706033506E-5</v>
      </c>
    </row>
    <row r="440" spans="1:53" ht="14.25" customHeight="1" x14ac:dyDescent="0.2">
      <c r="A440" s="26">
        <v>8694</v>
      </c>
      <c r="B440" s="26">
        <v>12532</v>
      </c>
      <c r="F440" s="26">
        <v>11021297</v>
      </c>
      <c r="G440" s="26" t="s">
        <v>121</v>
      </c>
      <c r="I440" s="26" t="s">
        <v>56</v>
      </c>
      <c r="K440" s="26" t="s">
        <v>455</v>
      </c>
      <c r="L440" s="26" t="s">
        <v>57</v>
      </c>
      <c r="M440" s="26" t="s">
        <v>57</v>
      </c>
      <c r="O440" s="36" t="s">
        <v>4220</v>
      </c>
      <c r="P440" s="26" t="s">
        <v>703</v>
      </c>
      <c r="Q440" s="26" t="s">
        <v>59</v>
      </c>
      <c r="R440" s="26" t="s">
        <v>154</v>
      </c>
      <c r="S440" s="26" t="s">
        <v>532</v>
      </c>
      <c r="T440" s="54">
        <v>2.3199999999999998</v>
      </c>
      <c r="U440" s="26" t="s">
        <v>209</v>
      </c>
      <c r="V440" s="43">
        <v>9.9500500000000006E-2</v>
      </c>
      <c r="Y440" s="43"/>
      <c r="Z440" s="43">
        <v>9.7100000000000006E-2</v>
      </c>
      <c r="AA440" s="36" t="s">
        <v>4202</v>
      </c>
      <c r="AB440" s="26" t="s">
        <v>347</v>
      </c>
      <c r="AD440" s="55"/>
      <c r="AE440" s="43"/>
      <c r="AF440" s="36"/>
      <c r="AJ440" s="26" t="s">
        <v>53</v>
      </c>
      <c r="AK440" s="26" t="s">
        <v>411</v>
      </c>
      <c r="AM440" s="26" t="s">
        <v>160</v>
      </c>
      <c r="AN440" s="36" t="s">
        <v>3212</v>
      </c>
      <c r="AO440" s="36" t="s">
        <v>3212</v>
      </c>
      <c r="AP440" s="43"/>
      <c r="AQ440" s="42">
        <v>13548.72</v>
      </c>
      <c r="AR440" s="42">
        <v>99.33</v>
      </c>
      <c r="AS440" s="42">
        <v>3.6469999999999998</v>
      </c>
      <c r="AT440" s="42">
        <v>49.081119999999999</v>
      </c>
      <c r="AU440" s="42">
        <v>13.457943515218</v>
      </c>
      <c r="AY440" s="26" t="s">
        <v>15</v>
      </c>
      <c r="AZ440" s="43">
        <v>1.8826343899999999E-4</v>
      </c>
      <c r="BA440" s="43">
        <v>9.3970226883443944E-6</v>
      </c>
    </row>
    <row r="441" spans="1:53" ht="14.25" customHeight="1" x14ac:dyDescent="0.2">
      <c r="A441" s="26">
        <v>8694</v>
      </c>
      <c r="B441" s="26">
        <v>12532</v>
      </c>
      <c r="F441" s="26">
        <v>11021298</v>
      </c>
      <c r="G441" s="26" t="s">
        <v>121</v>
      </c>
      <c r="I441" s="26" t="s">
        <v>56</v>
      </c>
      <c r="K441" s="26" t="s">
        <v>455</v>
      </c>
      <c r="L441" s="26" t="s">
        <v>57</v>
      </c>
      <c r="M441" s="26" t="s">
        <v>57</v>
      </c>
      <c r="O441" s="36" t="s">
        <v>4220</v>
      </c>
      <c r="P441" s="26" t="s">
        <v>703</v>
      </c>
      <c r="Q441" s="26" t="s">
        <v>59</v>
      </c>
      <c r="R441" s="26" t="s">
        <v>154</v>
      </c>
      <c r="S441" s="26" t="s">
        <v>532</v>
      </c>
      <c r="T441" s="54">
        <v>2.3199999999999998</v>
      </c>
      <c r="U441" s="26" t="s">
        <v>209</v>
      </c>
      <c r="V441" s="43">
        <v>9.9504999999999996E-2</v>
      </c>
      <c r="Y441" s="43"/>
      <c r="Z441" s="43">
        <v>9.6600000000000005E-2</v>
      </c>
      <c r="AA441" s="36" t="s">
        <v>4202</v>
      </c>
      <c r="AB441" s="26" t="s">
        <v>347</v>
      </c>
      <c r="AD441" s="55"/>
      <c r="AE441" s="43"/>
      <c r="AF441" s="36"/>
      <c r="AJ441" s="26" t="s">
        <v>53</v>
      </c>
      <c r="AK441" s="26" t="s">
        <v>411</v>
      </c>
      <c r="AM441" s="26" t="s">
        <v>160</v>
      </c>
      <c r="AN441" s="36" t="s">
        <v>3212</v>
      </c>
      <c r="AO441" s="36" t="s">
        <v>3212</v>
      </c>
      <c r="AP441" s="43"/>
      <c r="AQ441" s="42">
        <v>20373.830000000002</v>
      </c>
      <c r="AR441" s="42">
        <v>99.4</v>
      </c>
      <c r="AS441" s="42">
        <v>3.6469999999999998</v>
      </c>
      <c r="AT441" s="42">
        <v>73.85754</v>
      </c>
      <c r="AU441" s="42">
        <v>20.251587606251</v>
      </c>
      <c r="AY441" s="26" t="s">
        <v>15</v>
      </c>
      <c r="AZ441" s="43">
        <v>2.8329986100000001E-4</v>
      </c>
      <c r="BA441" s="43">
        <v>1.4140691554824008E-5</v>
      </c>
    </row>
    <row r="442" spans="1:53" ht="14.25" customHeight="1" x14ac:dyDescent="0.2">
      <c r="A442" s="26">
        <v>8694</v>
      </c>
      <c r="B442" s="26">
        <v>12532</v>
      </c>
      <c r="C442" s="56"/>
      <c r="F442" s="26">
        <v>11021302</v>
      </c>
      <c r="G442" s="26" t="s">
        <v>121</v>
      </c>
      <c r="I442" s="26" t="s">
        <v>56</v>
      </c>
      <c r="K442" s="26" t="s">
        <v>455</v>
      </c>
      <c r="L442" s="26" t="s">
        <v>57</v>
      </c>
      <c r="M442" s="26" t="s">
        <v>57</v>
      </c>
      <c r="O442" s="36" t="s">
        <v>3366</v>
      </c>
      <c r="P442" s="26" t="s">
        <v>703</v>
      </c>
      <c r="Q442" s="26" t="s">
        <v>59</v>
      </c>
      <c r="R442" s="26" t="s">
        <v>154</v>
      </c>
      <c r="S442" s="26" t="s">
        <v>532</v>
      </c>
      <c r="T442" s="54">
        <v>2.3199999999999998</v>
      </c>
      <c r="U442" s="26" t="s">
        <v>209</v>
      </c>
      <c r="V442" s="43">
        <v>9.9500500000000006E-2</v>
      </c>
      <c r="Y442" s="43"/>
      <c r="Z442" s="43">
        <v>9.64E-2</v>
      </c>
      <c r="AA442" s="36" t="s">
        <v>4202</v>
      </c>
      <c r="AB442" s="26" t="s">
        <v>347</v>
      </c>
      <c r="AD442" s="55"/>
      <c r="AE442" s="43"/>
      <c r="AF442" s="36"/>
      <c r="AJ442" s="26" t="s">
        <v>53</v>
      </c>
      <c r="AK442" s="26" t="s">
        <v>411</v>
      </c>
      <c r="AM442" s="26" t="s">
        <v>160</v>
      </c>
      <c r="AN442" s="36" t="s">
        <v>3212</v>
      </c>
      <c r="AO442" s="36" t="s">
        <v>3212</v>
      </c>
      <c r="AP442" s="43"/>
      <c r="AQ442" s="42">
        <v>51327.85</v>
      </c>
      <c r="AR442" s="42">
        <v>99.44</v>
      </c>
      <c r="AS442" s="42">
        <v>3.6469999999999998</v>
      </c>
      <c r="AT442" s="42">
        <v>186.14438999999999</v>
      </c>
      <c r="AU442" s="42">
        <v>51.040414038935999</v>
      </c>
      <c r="AY442" s="26" t="s">
        <v>15</v>
      </c>
      <c r="AZ442" s="43">
        <v>7.1400536600000003E-4</v>
      </c>
      <c r="BA442" s="43">
        <v>3.56390207912539E-5</v>
      </c>
    </row>
    <row r="443" spans="1:53" ht="14.25" customHeight="1" x14ac:dyDescent="0.2">
      <c r="A443" s="26">
        <v>8694</v>
      </c>
      <c r="B443" s="26">
        <v>12532</v>
      </c>
      <c r="F443" s="26">
        <v>11021303</v>
      </c>
      <c r="G443" s="26" t="s">
        <v>121</v>
      </c>
      <c r="I443" s="26" t="s">
        <v>56</v>
      </c>
      <c r="K443" s="26" t="s">
        <v>455</v>
      </c>
      <c r="L443" s="26" t="s">
        <v>57</v>
      </c>
      <c r="M443" s="26" t="s">
        <v>57</v>
      </c>
      <c r="O443" s="36" t="s">
        <v>4221</v>
      </c>
      <c r="P443" s="26" t="s">
        <v>703</v>
      </c>
      <c r="Q443" s="26" t="s">
        <v>59</v>
      </c>
      <c r="R443" s="26" t="s">
        <v>154</v>
      </c>
      <c r="S443" s="26" t="s">
        <v>532</v>
      </c>
      <c r="T443" s="54">
        <v>2.33</v>
      </c>
      <c r="U443" s="26" t="s">
        <v>209</v>
      </c>
      <c r="V443" s="43">
        <v>0.1012325</v>
      </c>
      <c r="Y443" s="43"/>
      <c r="Z443" s="43">
        <v>9.9199999999999997E-2</v>
      </c>
      <c r="AA443" s="36" t="s">
        <v>4202</v>
      </c>
      <c r="AB443" s="26" t="s">
        <v>347</v>
      </c>
      <c r="AD443" s="55"/>
      <c r="AE443" s="43"/>
      <c r="AF443" s="36"/>
      <c r="AJ443" s="26" t="s">
        <v>53</v>
      </c>
      <c r="AK443" s="26" t="s">
        <v>411</v>
      </c>
      <c r="AM443" s="26" t="s">
        <v>160</v>
      </c>
      <c r="AN443" s="36" t="s">
        <v>3212</v>
      </c>
      <c r="AO443" s="36" t="s">
        <v>3212</v>
      </c>
      <c r="AP443" s="43"/>
      <c r="AQ443" s="42">
        <v>203411.89</v>
      </c>
      <c r="AR443" s="42">
        <v>99.88</v>
      </c>
      <c r="AS443" s="42">
        <v>3.6469999999999998</v>
      </c>
      <c r="AT443" s="42">
        <v>740.95294999999999</v>
      </c>
      <c r="AU443" s="42">
        <v>203.167795448314</v>
      </c>
      <c r="AY443" s="26" t="s">
        <v>15</v>
      </c>
      <c r="AZ443" s="43">
        <v>2.8421183289999998E-3</v>
      </c>
      <c r="BA443" s="43">
        <v>1.4186211891957051E-4</v>
      </c>
    </row>
    <row r="444" spans="1:53" ht="14.25" customHeight="1" x14ac:dyDescent="0.2">
      <c r="A444" s="26">
        <v>8694</v>
      </c>
      <c r="B444" s="26">
        <v>12532</v>
      </c>
      <c r="F444" s="26">
        <v>11021304</v>
      </c>
      <c r="G444" s="26" t="s">
        <v>121</v>
      </c>
      <c r="I444" s="26" t="s">
        <v>56</v>
      </c>
      <c r="K444" s="26" t="s">
        <v>455</v>
      </c>
      <c r="L444" s="26" t="s">
        <v>57</v>
      </c>
      <c r="M444" s="26" t="s">
        <v>57</v>
      </c>
      <c r="O444" s="36" t="s">
        <v>4221</v>
      </c>
      <c r="P444" s="26" t="s">
        <v>703</v>
      </c>
      <c r="Q444" s="26" t="s">
        <v>59</v>
      </c>
      <c r="R444" s="26" t="s">
        <v>154</v>
      </c>
      <c r="S444" s="26" t="s">
        <v>532</v>
      </c>
      <c r="T444" s="54">
        <v>2.3199999999999998</v>
      </c>
      <c r="U444" s="26" t="s">
        <v>209</v>
      </c>
      <c r="V444" s="43">
        <v>9.9504999999999996E-2</v>
      </c>
      <c r="Y444" s="43"/>
      <c r="Z444" s="43">
        <v>9.6600000000000005E-2</v>
      </c>
      <c r="AA444" s="36" t="s">
        <v>4202</v>
      </c>
      <c r="AB444" s="26" t="s">
        <v>347</v>
      </c>
      <c r="AD444" s="55"/>
      <c r="AE444" s="43"/>
      <c r="AF444" s="36"/>
      <c r="AJ444" s="26" t="s">
        <v>53</v>
      </c>
      <c r="AK444" s="26" t="s">
        <v>411</v>
      </c>
      <c r="AM444" s="26" t="s">
        <v>160</v>
      </c>
      <c r="AN444" s="36" t="s">
        <v>3212</v>
      </c>
      <c r="AO444" s="36" t="s">
        <v>3212</v>
      </c>
      <c r="AP444" s="43"/>
      <c r="AQ444" s="42">
        <v>51581.57</v>
      </c>
      <c r="AR444" s="42">
        <v>99.4</v>
      </c>
      <c r="AS444" s="42">
        <v>3.6469999999999998</v>
      </c>
      <c r="AT444" s="42">
        <v>186.98928000000001</v>
      </c>
      <c r="AU444" s="42">
        <v>51.272081162599001</v>
      </c>
      <c r="AY444" s="26" t="s">
        <v>15</v>
      </c>
      <c r="AZ444" s="43">
        <v>7.1724616199999995E-4</v>
      </c>
      <c r="BA444" s="43">
        <v>3.5800782594960809E-5</v>
      </c>
    </row>
    <row r="445" spans="1:53" ht="14.25" customHeight="1" x14ac:dyDescent="0.2">
      <c r="A445" s="26">
        <v>8694</v>
      </c>
      <c r="B445" s="26">
        <v>12532</v>
      </c>
      <c r="F445" s="26">
        <v>11021305</v>
      </c>
      <c r="G445" s="26" t="s">
        <v>121</v>
      </c>
      <c r="I445" s="26" t="s">
        <v>56</v>
      </c>
      <c r="K445" s="26" t="s">
        <v>455</v>
      </c>
      <c r="L445" s="26" t="s">
        <v>57</v>
      </c>
      <c r="M445" s="26" t="s">
        <v>57</v>
      </c>
      <c r="O445" s="36" t="s">
        <v>4221</v>
      </c>
      <c r="P445" s="26" t="s">
        <v>703</v>
      </c>
      <c r="Q445" s="26" t="s">
        <v>59</v>
      </c>
      <c r="R445" s="26" t="s">
        <v>154</v>
      </c>
      <c r="S445" s="26" t="s">
        <v>532</v>
      </c>
      <c r="T445" s="54">
        <v>2.3199999999999998</v>
      </c>
      <c r="U445" s="26" t="s">
        <v>209</v>
      </c>
      <c r="V445" s="43">
        <v>9.9500500000000006E-2</v>
      </c>
      <c r="Y445" s="43"/>
      <c r="Z445" s="43">
        <v>9.7100000000000006E-2</v>
      </c>
      <c r="AA445" s="36" t="s">
        <v>4202</v>
      </c>
      <c r="AB445" s="26" t="s">
        <v>347</v>
      </c>
      <c r="AD445" s="55"/>
      <c r="AE445" s="43"/>
      <c r="AF445" s="36"/>
      <c r="AJ445" s="26" t="s">
        <v>53</v>
      </c>
      <c r="AK445" s="26" t="s">
        <v>411</v>
      </c>
      <c r="AM445" s="26" t="s">
        <v>160</v>
      </c>
      <c r="AN445" s="36" t="s">
        <v>3212</v>
      </c>
      <c r="AO445" s="36" t="s">
        <v>3212</v>
      </c>
      <c r="AP445" s="43"/>
      <c r="AQ445" s="42">
        <v>28188.45</v>
      </c>
      <c r="AR445" s="42">
        <v>99.33</v>
      </c>
      <c r="AS445" s="42">
        <v>3.6469999999999998</v>
      </c>
      <c r="AT445" s="42">
        <v>102.11450000000001</v>
      </c>
      <c r="AU445" s="42">
        <v>27.999588703042999</v>
      </c>
      <c r="AY445" s="26" t="s">
        <v>15</v>
      </c>
      <c r="AZ445" s="43">
        <v>3.9168680200000002E-4</v>
      </c>
      <c r="BA445" s="43">
        <v>1.9550741167050463E-5</v>
      </c>
    </row>
    <row r="446" spans="1:53" ht="14.25" customHeight="1" x14ac:dyDescent="0.2">
      <c r="A446" s="26">
        <v>8694</v>
      </c>
      <c r="B446" s="26">
        <v>12532</v>
      </c>
      <c r="F446" s="26">
        <v>11022429</v>
      </c>
      <c r="G446" s="26" t="s">
        <v>121</v>
      </c>
      <c r="H446" s="26" t="s">
        <v>4154</v>
      </c>
      <c r="I446" s="26" t="s">
        <v>51</v>
      </c>
      <c r="K446" s="26" t="s">
        <v>84</v>
      </c>
      <c r="L446" s="26" t="s">
        <v>57</v>
      </c>
      <c r="M446" s="26" t="s">
        <v>57</v>
      </c>
      <c r="O446" s="36" t="s">
        <v>4196</v>
      </c>
      <c r="P446" s="26" t="s">
        <v>154</v>
      </c>
      <c r="Q446" s="26" t="s">
        <v>154</v>
      </c>
      <c r="R446" s="26" t="s">
        <v>154</v>
      </c>
      <c r="S446" s="26" t="s">
        <v>531</v>
      </c>
      <c r="T446" s="54">
        <v>4.62</v>
      </c>
      <c r="U446" s="26" t="s">
        <v>4153</v>
      </c>
      <c r="V446" s="43">
        <v>0.06</v>
      </c>
      <c r="Y446" s="43"/>
      <c r="Z446" s="43">
        <v>5.8999999999999997E-2</v>
      </c>
      <c r="AA446" s="36" t="s">
        <v>4165</v>
      </c>
      <c r="AB446" s="26" t="s">
        <v>346</v>
      </c>
      <c r="AD446" s="55"/>
      <c r="AE446" s="43"/>
      <c r="AF446" s="36"/>
      <c r="AJ446" s="26" t="s">
        <v>53</v>
      </c>
      <c r="AK446" s="26" t="s">
        <v>411</v>
      </c>
      <c r="AM446" s="26" t="s">
        <v>160</v>
      </c>
      <c r="AN446" s="36" t="s">
        <v>3212</v>
      </c>
      <c r="AO446" s="36" t="s">
        <v>3212</v>
      </c>
      <c r="AP446" s="43"/>
      <c r="AQ446" s="42">
        <v>1695000</v>
      </c>
      <c r="AR446" s="42">
        <v>100.46</v>
      </c>
      <c r="AS446" s="42">
        <v>1</v>
      </c>
      <c r="AT446" s="42">
        <v>1702.797</v>
      </c>
      <c r="AU446" s="42">
        <v>1702.797</v>
      </c>
      <c r="AY446" s="26" t="s">
        <v>15</v>
      </c>
      <c r="AZ446" s="43">
        <v>6.5315220949999997E-3</v>
      </c>
      <c r="BA446" s="43">
        <v>3.2601582935851446E-4</v>
      </c>
    </row>
    <row r="447" spans="1:53" ht="14.25" customHeight="1" x14ac:dyDescent="0.2">
      <c r="A447" s="26">
        <v>8694</v>
      </c>
      <c r="B447" s="26">
        <v>12532</v>
      </c>
      <c r="F447" s="26">
        <v>11022434</v>
      </c>
      <c r="G447" s="26" t="s">
        <v>121</v>
      </c>
      <c r="H447" s="26" t="s">
        <v>452</v>
      </c>
      <c r="I447" s="26" t="s">
        <v>51</v>
      </c>
      <c r="K447" s="26" t="s">
        <v>84</v>
      </c>
      <c r="L447" s="26" t="s">
        <v>57</v>
      </c>
      <c r="M447" s="26" t="s">
        <v>57</v>
      </c>
      <c r="O447" s="36" t="s">
        <v>3322</v>
      </c>
      <c r="P447" s="26" t="s">
        <v>154</v>
      </c>
      <c r="Q447" s="26" t="s">
        <v>154</v>
      </c>
      <c r="R447" s="26" t="s">
        <v>154</v>
      </c>
      <c r="S447" s="26" t="s">
        <v>531</v>
      </c>
      <c r="T447" s="54">
        <v>2.3199999999999998</v>
      </c>
      <c r="U447" s="26" t="s">
        <v>4153</v>
      </c>
      <c r="V447" s="43">
        <v>9.2499999999999999E-2</v>
      </c>
      <c r="Y447" s="43"/>
      <c r="Z447" s="43">
        <v>9.5699999999999993E-2</v>
      </c>
      <c r="AA447" s="36" t="s">
        <v>4192</v>
      </c>
      <c r="AB447" s="26" t="s">
        <v>347</v>
      </c>
      <c r="AD447" s="55"/>
      <c r="AE447" s="43"/>
      <c r="AF447" s="36"/>
      <c r="AH447" s="45"/>
      <c r="AJ447" s="26" t="s">
        <v>53</v>
      </c>
      <c r="AK447" s="26" t="s">
        <v>411</v>
      </c>
      <c r="AM447" s="26" t="s">
        <v>160</v>
      </c>
      <c r="AN447" s="36" t="s">
        <v>3212</v>
      </c>
      <c r="AO447" s="36" t="s">
        <v>3212</v>
      </c>
      <c r="AP447" s="43"/>
      <c r="AQ447" s="42">
        <v>571428.56999999995</v>
      </c>
      <c r="AR447" s="42">
        <v>100.05</v>
      </c>
      <c r="AS447" s="42">
        <v>1</v>
      </c>
      <c r="AT447" s="42">
        <v>571.71428000000003</v>
      </c>
      <c r="AU447" s="42">
        <v>571.71428000000003</v>
      </c>
      <c r="AY447" s="26" t="s">
        <v>15</v>
      </c>
      <c r="AZ447" s="43">
        <v>2.1929592609999998E-3</v>
      </c>
      <c r="BA447" s="43">
        <v>1.0945985055782103E-4</v>
      </c>
    </row>
    <row r="448" spans="1:53" ht="14.25" customHeight="1" x14ac:dyDescent="0.2">
      <c r="A448" s="26">
        <v>8694</v>
      </c>
      <c r="B448" s="26">
        <v>12532</v>
      </c>
      <c r="F448" s="26">
        <v>11022768</v>
      </c>
      <c r="G448" s="26" t="s">
        <v>121</v>
      </c>
      <c r="I448" s="26" t="s">
        <v>56</v>
      </c>
      <c r="K448" s="26" t="s">
        <v>455</v>
      </c>
      <c r="L448" s="26" t="s">
        <v>57</v>
      </c>
      <c r="M448" s="26" t="s">
        <v>57</v>
      </c>
      <c r="O448" s="36" t="s">
        <v>3326</v>
      </c>
      <c r="P448" s="26" t="s">
        <v>703</v>
      </c>
      <c r="Q448" s="26" t="s">
        <v>59</v>
      </c>
      <c r="R448" s="26" t="s">
        <v>154</v>
      </c>
      <c r="S448" s="26" t="s">
        <v>532</v>
      </c>
      <c r="T448" s="54">
        <v>2.3199999999999998</v>
      </c>
      <c r="U448" s="26" t="s">
        <v>209</v>
      </c>
      <c r="V448" s="43">
        <v>9.7214999999999996E-2</v>
      </c>
      <c r="Y448" s="43"/>
      <c r="Z448" s="43">
        <v>9.6600000000000005E-2</v>
      </c>
      <c r="AA448" s="36" t="s">
        <v>4202</v>
      </c>
      <c r="AB448" s="26" t="s">
        <v>347</v>
      </c>
      <c r="AD448" s="55"/>
      <c r="AE448" s="43"/>
      <c r="AF448" s="36"/>
      <c r="AJ448" s="26" t="s">
        <v>53</v>
      </c>
      <c r="AK448" s="26" t="s">
        <v>411</v>
      </c>
      <c r="AM448" s="26" t="s">
        <v>160</v>
      </c>
      <c r="AN448" s="36" t="s">
        <v>3212</v>
      </c>
      <c r="AO448" s="36" t="s">
        <v>3212</v>
      </c>
      <c r="AP448" s="43"/>
      <c r="AQ448" s="42">
        <v>118617.03</v>
      </c>
      <c r="AR448" s="42">
        <v>99.4</v>
      </c>
      <c r="AS448" s="42">
        <v>3.6469999999999998</v>
      </c>
      <c r="AT448" s="42">
        <v>430.00072999999998</v>
      </c>
      <c r="AU448" s="42">
        <v>117.905327666575</v>
      </c>
      <c r="AY448" s="26" t="s">
        <v>15</v>
      </c>
      <c r="AZ448" s="43">
        <v>1.6493799720000001E-3</v>
      </c>
      <c r="BA448" s="43">
        <v>8.2327514445771667E-5</v>
      </c>
    </row>
    <row r="449" spans="1:53" ht="14.25" customHeight="1" x14ac:dyDescent="0.2">
      <c r="A449" s="26">
        <v>8694</v>
      </c>
      <c r="B449" s="26">
        <v>12532</v>
      </c>
      <c r="F449" s="26">
        <v>11022769</v>
      </c>
      <c r="G449" s="26" t="s">
        <v>121</v>
      </c>
      <c r="I449" s="26" t="s">
        <v>56</v>
      </c>
      <c r="K449" s="26" t="s">
        <v>455</v>
      </c>
      <c r="L449" s="26" t="s">
        <v>57</v>
      </c>
      <c r="M449" s="26" t="s">
        <v>57</v>
      </c>
      <c r="O449" s="36" t="s">
        <v>4222</v>
      </c>
      <c r="P449" s="26" t="s">
        <v>703</v>
      </c>
      <c r="Q449" s="26" t="s">
        <v>59</v>
      </c>
      <c r="R449" s="26" t="s">
        <v>154</v>
      </c>
      <c r="S449" s="26" t="s">
        <v>532</v>
      </c>
      <c r="T449" s="54">
        <v>2.33</v>
      </c>
      <c r="U449" s="26" t="s">
        <v>209</v>
      </c>
      <c r="V449" s="43">
        <v>9.7214999999999996E-2</v>
      </c>
      <c r="Y449" s="43"/>
      <c r="Z449" s="43">
        <v>9.9199999999999997E-2</v>
      </c>
      <c r="AA449" s="36" t="s">
        <v>4202</v>
      </c>
      <c r="AB449" s="26" t="s">
        <v>347</v>
      </c>
      <c r="AD449" s="55"/>
      <c r="AE449" s="43"/>
      <c r="AF449" s="36"/>
      <c r="AJ449" s="26" t="s">
        <v>53</v>
      </c>
      <c r="AK449" s="26" t="s">
        <v>411</v>
      </c>
      <c r="AM449" s="26" t="s">
        <v>160</v>
      </c>
      <c r="AN449" s="36" t="s">
        <v>3212</v>
      </c>
      <c r="AO449" s="36" t="s">
        <v>3212</v>
      </c>
      <c r="AP449" s="43"/>
      <c r="AQ449" s="42">
        <v>286503.76</v>
      </c>
      <c r="AR449" s="42">
        <v>99.88</v>
      </c>
      <c r="AS449" s="42">
        <v>3.6469999999999998</v>
      </c>
      <c r="AT449" s="42">
        <v>1043.62536</v>
      </c>
      <c r="AU449" s="42">
        <v>286.15995612832501</v>
      </c>
      <c r="AY449" s="26" t="s">
        <v>15</v>
      </c>
      <c r="AZ449" s="43">
        <v>4.0030973140000002E-3</v>
      </c>
      <c r="BA449" s="43">
        <v>1.9981147916045086E-4</v>
      </c>
    </row>
    <row r="450" spans="1:53" ht="14.25" customHeight="1" x14ac:dyDescent="0.2">
      <c r="A450" s="26">
        <v>8694</v>
      </c>
      <c r="B450" s="26">
        <v>12532</v>
      </c>
      <c r="C450" s="56"/>
      <c r="F450" s="26">
        <v>11022770</v>
      </c>
      <c r="G450" s="26" t="s">
        <v>121</v>
      </c>
      <c r="I450" s="26" t="s">
        <v>56</v>
      </c>
      <c r="K450" s="26" t="s">
        <v>455</v>
      </c>
      <c r="L450" s="26" t="s">
        <v>57</v>
      </c>
      <c r="M450" s="26" t="s">
        <v>57</v>
      </c>
      <c r="O450" s="36" t="s">
        <v>4222</v>
      </c>
      <c r="P450" s="26" t="s">
        <v>703</v>
      </c>
      <c r="Q450" s="26" t="s">
        <v>59</v>
      </c>
      <c r="R450" s="26" t="s">
        <v>154</v>
      </c>
      <c r="S450" s="26" t="s">
        <v>532</v>
      </c>
      <c r="T450" s="54">
        <v>2.3199999999999998</v>
      </c>
      <c r="U450" s="26" t="s">
        <v>209</v>
      </c>
      <c r="V450" s="43">
        <v>9.7214999999999996E-2</v>
      </c>
      <c r="Y450" s="43"/>
      <c r="Z450" s="43">
        <v>9.64E-2</v>
      </c>
      <c r="AA450" s="36" t="s">
        <v>4202</v>
      </c>
      <c r="AB450" s="26" t="s">
        <v>347</v>
      </c>
      <c r="AD450" s="55"/>
      <c r="AE450" s="43"/>
      <c r="AF450" s="36"/>
      <c r="AJ450" s="26" t="s">
        <v>53</v>
      </c>
      <c r="AK450" s="26" t="s">
        <v>411</v>
      </c>
      <c r="AM450" s="26" t="s">
        <v>160</v>
      </c>
      <c r="AN450" s="36" t="s">
        <v>3212</v>
      </c>
      <c r="AO450" s="36" t="s">
        <v>3212</v>
      </c>
      <c r="AP450" s="43"/>
      <c r="AQ450" s="42">
        <v>116428.9</v>
      </c>
      <c r="AR450" s="42">
        <v>99.44</v>
      </c>
      <c r="AS450" s="42">
        <v>3.6469999999999998</v>
      </c>
      <c r="AT450" s="42">
        <v>422.23835000000003</v>
      </c>
      <c r="AU450" s="42">
        <v>115.776898820949</v>
      </c>
      <c r="AY450" s="26" t="s">
        <v>15</v>
      </c>
      <c r="AZ450" s="43">
        <v>1.619605339E-3</v>
      </c>
      <c r="BA450" s="43">
        <v>8.0841336848855565E-5</v>
      </c>
    </row>
    <row r="451" spans="1:53" ht="14.25" customHeight="1" x14ac:dyDescent="0.2">
      <c r="A451" s="26">
        <v>8694</v>
      </c>
      <c r="B451" s="26">
        <v>12532</v>
      </c>
      <c r="F451" s="26">
        <v>11022771</v>
      </c>
      <c r="G451" s="26" t="s">
        <v>121</v>
      </c>
      <c r="I451" s="26" t="s">
        <v>56</v>
      </c>
      <c r="K451" s="26" t="s">
        <v>455</v>
      </c>
      <c r="L451" s="26" t="s">
        <v>57</v>
      </c>
      <c r="M451" s="26" t="s">
        <v>57</v>
      </c>
      <c r="O451" s="36" t="s">
        <v>4222</v>
      </c>
      <c r="P451" s="26" t="s">
        <v>703</v>
      </c>
      <c r="Q451" s="26" t="s">
        <v>59</v>
      </c>
      <c r="R451" s="26" t="s">
        <v>154</v>
      </c>
      <c r="S451" s="26" t="s">
        <v>532</v>
      </c>
      <c r="T451" s="54">
        <v>2.3199999999999998</v>
      </c>
      <c r="U451" s="26" t="s">
        <v>209</v>
      </c>
      <c r="V451" s="43">
        <v>9.7214999999999996E-2</v>
      </c>
      <c r="Y451" s="43"/>
      <c r="Z451" s="43">
        <v>9.7100000000000006E-2</v>
      </c>
      <c r="AA451" s="36" t="s">
        <v>4202</v>
      </c>
      <c r="AB451" s="26" t="s">
        <v>347</v>
      </c>
      <c r="AD451" s="55"/>
      <c r="AE451" s="43"/>
      <c r="AF451" s="36"/>
      <c r="AJ451" s="26" t="s">
        <v>53</v>
      </c>
      <c r="AK451" s="26" t="s">
        <v>411</v>
      </c>
      <c r="AM451" s="26" t="s">
        <v>160</v>
      </c>
      <c r="AN451" s="36" t="s">
        <v>3212</v>
      </c>
      <c r="AO451" s="36" t="s">
        <v>3212</v>
      </c>
      <c r="AP451" s="43"/>
      <c r="AQ451" s="42">
        <v>66081.119999999995</v>
      </c>
      <c r="AR451" s="42">
        <v>99.33</v>
      </c>
      <c r="AS451" s="42">
        <v>3.6469999999999998</v>
      </c>
      <c r="AT451" s="42">
        <v>239.38316</v>
      </c>
      <c r="AU451" s="42">
        <v>65.638376748012007</v>
      </c>
      <c r="AY451" s="26" t="s">
        <v>15</v>
      </c>
      <c r="AZ451" s="43">
        <v>9.1821655699999996E-4</v>
      </c>
      <c r="BA451" s="43">
        <v>4.5832063036205708E-5</v>
      </c>
    </row>
    <row r="452" spans="1:53" ht="14.25" customHeight="1" x14ac:dyDescent="0.2">
      <c r="A452" s="26">
        <v>8694</v>
      </c>
      <c r="B452" s="26">
        <v>12532</v>
      </c>
      <c r="F452" s="26">
        <v>53089165</v>
      </c>
      <c r="G452" s="26" t="s">
        <v>121</v>
      </c>
      <c r="H452" s="26" t="s">
        <v>450</v>
      </c>
      <c r="I452" s="26" t="s">
        <v>51</v>
      </c>
      <c r="K452" s="26" t="s">
        <v>475</v>
      </c>
      <c r="L452" s="26" t="s">
        <v>57</v>
      </c>
      <c r="M452" s="26" t="s">
        <v>57</v>
      </c>
      <c r="O452" s="36">
        <v>44233</v>
      </c>
      <c r="P452" s="26" t="s">
        <v>154</v>
      </c>
      <c r="Q452" s="26" t="s">
        <v>154</v>
      </c>
      <c r="R452" s="26" t="s">
        <v>154</v>
      </c>
      <c r="S452" s="26" t="s">
        <v>538</v>
      </c>
      <c r="T452" s="54">
        <v>0.92</v>
      </c>
      <c r="U452" s="26" t="s">
        <v>4153</v>
      </c>
      <c r="V452" s="43">
        <v>7.0000000000000007E-2</v>
      </c>
      <c r="Y452" s="43"/>
      <c r="Z452" s="43">
        <v>5.6599999999999998E-2</v>
      </c>
      <c r="AA452" s="36">
        <v>45700</v>
      </c>
      <c r="AB452" s="26" t="s">
        <v>347</v>
      </c>
      <c r="AD452" s="55"/>
      <c r="AE452" s="43"/>
      <c r="AF452" s="36"/>
      <c r="AJ452" s="26" t="s">
        <v>53</v>
      </c>
      <c r="AK452" s="26" t="s">
        <v>411</v>
      </c>
      <c r="AM452" s="26" t="s">
        <v>160</v>
      </c>
      <c r="AN452" s="36" t="s">
        <v>3212</v>
      </c>
      <c r="AO452" s="36" t="s">
        <v>3212</v>
      </c>
      <c r="AP452" s="43"/>
      <c r="AQ452" s="42">
        <v>1826874.99</v>
      </c>
      <c r="AR452" s="42">
        <v>123.54</v>
      </c>
      <c r="AS452" s="42">
        <v>3.7964000000000002</v>
      </c>
      <c r="AT452" s="42">
        <v>8568.1762600000002</v>
      </c>
      <c r="AU452" s="42">
        <v>2256.9213623432702</v>
      </c>
      <c r="AY452" s="26" t="s">
        <v>15</v>
      </c>
      <c r="AZ452" s="43">
        <v>3.2865475193000003E-2</v>
      </c>
      <c r="BA452" s="43">
        <v>1.6404545518308024E-3</v>
      </c>
    </row>
    <row r="453" spans="1:53" ht="14.25" customHeight="1" x14ac:dyDescent="0.2">
      <c r="A453" s="26">
        <v>8694</v>
      </c>
      <c r="B453" s="26">
        <v>12532</v>
      </c>
      <c r="F453" s="26">
        <v>53089173</v>
      </c>
      <c r="G453" s="26" t="s">
        <v>121</v>
      </c>
      <c r="H453" s="26" t="s">
        <v>445</v>
      </c>
      <c r="I453" s="26" t="s">
        <v>51</v>
      </c>
      <c r="K453" s="26" t="s">
        <v>84</v>
      </c>
      <c r="L453" s="26" t="s">
        <v>57</v>
      </c>
      <c r="M453" s="26" t="s">
        <v>57</v>
      </c>
      <c r="O453" s="36" t="s">
        <v>4198</v>
      </c>
      <c r="P453" s="26" t="s">
        <v>154</v>
      </c>
      <c r="Q453" s="26" t="s">
        <v>154</v>
      </c>
      <c r="R453" s="26" t="s">
        <v>154</v>
      </c>
      <c r="S453" s="26" t="s">
        <v>531</v>
      </c>
      <c r="T453" s="54">
        <v>2.25</v>
      </c>
      <c r="U453" s="26" t="s">
        <v>4153</v>
      </c>
      <c r="V453" s="43">
        <v>0.12</v>
      </c>
      <c r="Y453" s="43"/>
      <c r="Z453" s="43">
        <v>0.1318</v>
      </c>
      <c r="AA453" s="36">
        <v>46391</v>
      </c>
      <c r="AB453" s="26" t="s">
        <v>347</v>
      </c>
      <c r="AD453" s="55"/>
      <c r="AE453" s="43"/>
      <c r="AF453" s="36"/>
      <c r="AJ453" s="26" t="s">
        <v>53</v>
      </c>
      <c r="AK453" s="26" t="s">
        <v>411</v>
      </c>
      <c r="AM453" s="26" t="s">
        <v>160</v>
      </c>
      <c r="AN453" s="36" t="s">
        <v>3212</v>
      </c>
      <c r="AO453" s="36" t="s">
        <v>3212</v>
      </c>
      <c r="AP453" s="43"/>
      <c r="AQ453" s="42">
        <v>4622717</v>
      </c>
      <c r="AR453" s="42">
        <v>145.65</v>
      </c>
      <c r="AS453" s="42">
        <v>1</v>
      </c>
      <c r="AT453" s="42">
        <v>6732.9873100000004</v>
      </c>
      <c r="AU453" s="42">
        <v>6732.9873100000004</v>
      </c>
      <c r="AY453" s="26" t="s">
        <v>15</v>
      </c>
      <c r="AZ453" s="43">
        <v>2.5826129236000001E-2</v>
      </c>
      <c r="BA453" s="43">
        <v>1.2890910906761073E-3</v>
      </c>
    </row>
    <row r="454" spans="1:53" ht="14.25" customHeight="1" x14ac:dyDescent="0.2">
      <c r="A454" s="26">
        <v>8694</v>
      </c>
      <c r="B454" s="26">
        <v>12532</v>
      </c>
      <c r="F454" s="26">
        <v>53089645</v>
      </c>
      <c r="G454" s="26" t="s">
        <v>351</v>
      </c>
      <c r="I454" s="26" t="s">
        <v>51</v>
      </c>
      <c r="K454" s="26" t="s">
        <v>79</v>
      </c>
      <c r="L454" s="26" t="s">
        <v>57</v>
      </c>
      <c r="M454" s="26" t="s">
        <v>57</v>
      </c>
      <c r="O454" s="36" t="s">
        <v>3688</v>
      </c>
      <c r="P454" s="26" t="s">
        <v>154</v>
      </c>
      <c r="Q454" s="26" t="s">
        <v>154</v>
      </c>
      <c r="R454" s="26" t="s">
        <v>154</v>
      </c>
      <c r="S454" s="26" t="s">
        <v>531</v>
      </c>
      <c r="T454" s="54">
        <v>1.83</v>
      </c>
      <c r="U454" s="26" t="s">
        <v>209</v>
      </c>
      <c r="V454" s="43">
        <v>0.12</v>
      </c>
      <c r="Y454" s="43"/>
      <c r="Z454" s="43">
        <v>5.1200000000000002E-2</v>
      </c>
      <c r="AA454" s="36"/>
      <c r="AB454" s="26" t="s">
        <v>347</v>
      </c>
      <c r="AD454" s="55"/>
      <c r="AE454" s="43"/>
      <c r="AF454" s="36"/>
      <c r="AJ454" s="26" t="s">
        <v>53</v>
      </c>
      <c r="AK454" s="26" t="s">
        <v>411</v>
      </c>
      <c r="AM454" s="26" t="s">
        <v>160</v>
      </c>
      <c r="AN454" s="36" t="s">
        <v>1839</v>
      </c>
      <c r="AO454" s="36" t="s">
        <v>3212</v>
      </c>
      <c r="AP454" s="43"/>
      <c r="AQ454" s="42">
        <v>23856933.039999999</v>
      </c>
      <c r="AR454" s="42">
        <v>101.4293</v>
      </c>
      <c r="AS454" s="42">
        <v>1</v>
      </c>
      <c r="AT454" s="42">
        <v>24197.920180000001</v>
      </c>
      <c r="AU454" s="42">
        <v>24197.920180000001</v>
      </c>
      <c r="AY454" s="26" t="s">
        <v>15</v>
      </c>
      <c r="AZ454" s="43">
        <v>9.2817435271000004E-2</v>
      </c>
      <c r="BA454" s="43">
        <v>4.6329098631450686E-3</v>
      </c>
    </row>
    <row r="455" spans="1:53" ht="14.25" customHeight="1" x14ac:dyDescent="0.2">
      <c r="A455" s="26">
        <v>8694</v>
      </c>
      <c r="B455" s="26">
        <v>12532</v>
      </c>
      <c r="F455" s="26">
        <v>53089660</v>
      </c>
      <c r="G455" s="26" t="s">
        <v>121</v>
      </c>
      <c r="H455" s="26" t="s">
        <v>444</v>
      </c>
      <c r="I455" s="26" t="s">
        <v>51</v>
      </c>
      <c r="K455" s="26" t="s">
        <v>475</v>
      </c>
      <c r="L455" s="26" t="s">
        <v>57</v>
      </c>
      <c r="M455" s="26" t="s">
        <v>57</v>
      </c>
      <c r="O455" s="36" t="s">
        <v>4223</v>
      </c>
      <c r="P455" s="26" t="s">
        <v>154</v>
      </c>
      <c r="Q455" s="26" t="s">
        <v>154</v>
      </c>
      <c r="R455" s="26" t="s">
        <v>154</v>
      </c>
      <c r="S455" s="26" t="s">
        <v>535</v>
      </c>
      <c r="T455" s="54">
        <v>1.53</v>
      </c>
      <c r="U455" s="26" t="s">
        <v>4153</v>
      </c>
      <c r="V455" s="43">
        <v>5.5E-2</v>
      </c>
      <c r="Y455" s="43"/>
      <c r="Z455" s="43">
        <v>7.2499999999999995E-2</v>
      </c>
      <c r="AA455" s="36" t="s">
        <v>4224</v>
      </c>
      <c r="AB455" s="26" t="s">
        <v>347</v>
      </c>
      <c r="AD455" s="55"/>
      <c r="AE455" s="43"/>
      <c r="AF455" s="36"/>
      <c r="AJ455" s="26" t="s">
        <v>53</v>
      </c>
      <c r="AK455" s="26" t="s">
        <v>411</v>
      </c>
      <c r="AM455" s="26" t="s">
        <v>160</v>
      </c>
      <c r="AN455" s="36" t="s">
        <v>3212</v>
      </c>
      <c r="AO455" s="36" t="s">
        <v>3212</v>
      </c>
      <c r="AP455" s="43"/>
      <c r="AQ455" s="42">
        <v>1140741</v>
      </c>
      <c r="AR455" s="42">
        <v>118.23</v>
      </c>
      <c r="AS455" s="42">
        <v>4.5743</v>
      </c>
      <c r="AT455" s="42">
        <v>6169.3496500000001</v>
      </c>
      <c r="AU455" s="42">
        <v>1348.69808495289</v>
      </c>
      <c r="AY455" s="26" t="s">
        <v>15</v>
      </c>
      <c r="AZ455" s="43">
        <v>2.3664149956999999E-2</v>
      </c>
      <c r="BA455" s="43">
        <v>1.181177581794783E-3</v>
      </c>
    </row>
    <row r="456" spans="1:53" ht="14.25" customHeight="1" x14ac:dyDescent="0.2">
      <c r="A456" s="26">
        <v>8694</v>
      </c>
      <c r="B456" s="26">
        <v>12532</v>
      </c>
      <c r="F456" s="26">
        <v>11021148</v>
      </c>
      <c r="G456" s="26" t="s">
        <v>121</v>
      </c>
      <c r="H456" s="26" t="s">
        <v>446</v>
      </c>
      <c r="I456" s="26" t="s">
        <v>51</v>
      </c>
      <c r="K456" s="26" t="s">
        <v>84</v>
      </c>
      <c r="L456" s="26" t="s">
        <v>57</v>
      </c>
      <c r="M456" s="26" t="s">
        <v>57</v>
      </c>
      <c r="O456" s="36">
        <v>45624</v>
      </c>
      <c r="P456" s="26" t="s">
        <v>154</v>
      </c>
      <c r="Q456" s="26" t="s">
        <v>154</v>
      </c>
      <c r="R456" s="26" t="s">
        <v>154</v>
      </c>
      <c r="S456" s="26" t="s">
        <v>531</v>
      </c>
      <c r="T456" s="54">
        <v>0.51</v>
      </c>
      <c r="U456" s="26" t="s">
        <v>4401</v>
      </c>
      <c r="V456" s="43">
        <v>9.686199999999999E-2</v>
      </c>
      <c r="Y456" s="43"/>
      <c r="Z456" s="43">
        <v>9.849999999999999E-2</v>
      </c>
      <c r="AA456" s="36">
        <v>45848</v>
      </c>
      <c r="AB456" s="26" t="s">
        <v>347</v>
      </c>
      <c r="AD456" s="55">
        <v>594</v>
      </c>
      <c r="AE456" s="43">
        <v>4.3E-3</v>
      </c>
      <c r="AF456" s="36">
        <v>45382</v>
      </c>
      <c r="AJ456" s="26" t="s">
        <v>53</v>
      </c>
      <c r="AK456" s="26" t="s">
        <v>411</v>
      </c>
      <c r="AM456" s="26" t="s">
        <v>160</v>
      </c>
      <c r="AN456" s="36">
        <v>45657</v>
      </c>
      <c r="AO456" s="36" t="s">
        <v>3212</v>
      </c>
      <c r="AP456" s="43"/>
      <c r="AQ456" s="42">
        <v>615261.68999999994</v>
      </c>
      <c r="AR456" s="42">
        <v>100.17</v>
      </c>
      <c r="AS456" s="42">
        <v>1</v>
      </c>
      <c r="AT456" s="42">
        <f>+AQ456*(AR456/100)/1000</f>
        <v>616.30763487299998</v>
      </c>
      <c r="AU456" s="42">
        <v>616.30763487299998</v>
      </c>
      <c r="AY456" s="26" t="s">
        <v>15</v>
      </c>
      <c r="AZ456" s="43">
        <v>2.3584333476426018E-3</v>
      </c>
      <c r="BA456" s="43">
        <v>1.1799765017386429E-4</v>
      </c>
    </row>
    <row r="457" spans="1:53" ht="14.25" customHeight="1" x14ac:dyDescent="0.2">
      <c r="A457" s="26">
        <v>8694</v>
      </c>
      <c r="B457" s="26">
        <v>12533</v>
      </c>
      <c r="F457" s="26">
        <v>11019035</v>
      </c>
      <c r="G457" s="26" t="s">
        <v>121</v>
      </c>
      <c r="H457" s="26" t="s">
        <v>4244</v>
      </c>
      <c r="I457" s="26" t="s">
        <v>56</v>
      </c>
      <c r="K457" s="26" t="s">
        <v>462</v>
      </c>
      <c r="L457" s="26" t="s">
        <v>57</v>
      </c>
      <c r="M457" s="26" t="s">
        <v>57</v>
      </c>
      <c r="O457" s="36" t="s">
        <v>4245</v>
      </c>
      <c r="P457" s="26" t="s">
        <v>154</v>
      </c>
      <c r="Q457" s="26" t="s">
        <v>154</v>
      </c>
      <c r="R457" s="26" t="s">
        <v>154</v>
      </c>
      <c r="S457" s="26" t="s">
        <v>532</v>
      </c>
      <c r="T457" s="54">
        <v>1.3</v>
      </c>
      <c r="U457" s="26" t="s">
        <v>4153</v>
      </c>
      <c r="V457" s="43">
        <v>0.09</v>
      </c>
      <c r="Y457" s="43"/>
      <c r="Z457" s="43">
        <v>0.1128</v>
      </c>
      <c r="AA457" s="36" t="s">
        <v>4246</v>
      </c>
      <c r="AB457" s="26" t="s">
        <v>347</v>
      </c>
      <c r="AD457" s="55"/>
      <c r="AE457" s="43"/>
      <c r="AF457" s="36"/>
      <c r="AJ457" s="26" t="s">
        <v>53</v>
      </c>
      <c r="AK457" s="26" t="s">
        <v>411</v>
      </c>
      <c r="AM457" s="26" t="s">
        <v>160</v>
      </c>
      <c r="AN457" s="36" t="s">
        <v>3212</v>
      </c>
      <c r="AO457" s="36" t="s">
        <v>3212</v>
      </c>
      <c r="AP457" s="43"/>
      <c r="AQ457" s="42">
        <v>1100000</v>
      </c>
      <c r="AR457" s="42">
        <v>108.17</v>
      </c>
      <c r="AS457" s="42">
        <v>3.6469999999999998</v>
      </c>
      <c r="AT457" s="42">
        <v>4339.4558900000002</v>
      </c>
      <c r="AU457" s="42">
        <v>1189.8699999999999</v>
      </c>
      <c r="AY457" s="26" t="s">
        <v>15</v>
      </c>
      <c r="AZ457" s="43">
        <v>3.2975305339999999E-3</v>
      </c>
      <c r="BA457" s="43">
        <v>3.1645412030138553E-4</v>
      </c>
    </row>
    <row r="458" spans="1:53" ht="14.25" customHeight="1" x14ac:dyDescent="0.2">
      <c r="A458" s="26">
        <v>8694</v>
      </c>
      <c r="B458" s="26">
        <v>12533</v>
      </c>
      <c r="F458" s="26">
        <v>11019036</v>
      </c>
      <c r="G458" s="26" t="s">
        <v>121</v>
      </c>
      <c r="H458" s="26" t="s">
        <v>4244</v>
      </c>
      <c r="I458" s="26" t="s">
        <v>56</v>
      </c>
      <c r="K458" s="26" t="s">
        <v>462</v>
      </c>
      <c r="L458" s="26" t="s">
        <v>57</v>
      </c>
      <c r="M458" s="26" t="s">
        <v>57</v>
      </c>
      <c r="O458" s="36" t="s">
        <v>4245</v>
      </c>
      <c r="P458" s="26" t="s">
        <v>154</v>
      </c>
      <c r="Q458" s="26" t="s">
        <v>154</v>
      </c>
      <c r="R458" s="26" t="s">
        <v>154</v>
      </c>
      <c r="S458" s="26" t="s">
        <v>532</v>
      </c>
      <c r="T458" s="54">
        <v>5.42</v>
      </c>
      <c r="U458" s="26" t="s">
        <v>4153</v>
      </c>
      <c r="V458" s="43">
        <v>0.05</v>
      </c>
      <c r="Y458" s="43"/>
      <c r="Z458" s="43">
        <v>7.5999999999999998E-2</v>
      </c>
      <c r="AA458" s="36" t="s">
        <v>4247</v>
      </c>
      <c r="AB458" s="26" t="s">
        <v>347</v>
      </c>
      <c r="AD458" s="55"/>
      <c r="AE458" s="43"/>
      <c r="AF458" s="36"/>
      <c r="AJ458" s="26" t="s">
        <v>53</v>
      </c>
      <c r="AK458" s="26" t="s">
        <v>411</v>
      </c>
      <c r="AM458" s="26" t="s">
        <v>160</v>
      </c>
      <c r="AN458" s="36" t="s">
        <v>3212</v>
      </c>
      <c r="AO458" s="36" t="s">
        <v>3212</v>
      </c>
      <c r="AP458" s="43"/>
      <c r="AQ458" s="42">
        <v>852500</v>
      </c>
      <c r="AR458" s="42">
        <v>97.31</v>
      </c>
      <c r="AS458" s="42">
        <v>3.6469999999999998</v>
      </c>
      <c r="AT458" s="42">
        <v>3025.4335799999999</v>
      </c>
      <c r="AU458" s="42">
        <v>829.56774883465903</v>
      </c>
      <c r="AY458" s="26" t="s">
        <v>15</v>
      </c>
      <c r="AZ458" s="43">
        <v>2.2990116410000002E-3</v>
      </c>
      <c r="BA458" s="43">
        <v>2.2062925545469051E-4</v>
      </c>
    </row>
    <row r="459" spans="1:53" ht="14.25" customHeight="1" x14ac:dyDescent="0.2">
      <c r="A459" s="26">
        <v>8694</v>
      </c>
      <c r="B459" s="26">
        <v>12533</v>
      </c>
      <c r="F459" s="26">
        <v>11019112</v>
      </c>
      <c r="G459" s="26" t="s">
        <v>121</v>
      </c>
      <c r="H459" s="26" t="s">
        <v>452</v>
      </c>
      <c r="I459" s="26" t="s">
        <v>51</v>
      </c>
      <c r="K459" s="26" t="s">
        <v>84</v>
      </c>
      <c r="L459" s="26" t="s">
        <v>57</v>
      </c>
      <c r="M459" s="26" t="s">
        <v>57</v>
      </c>
      <c r="O459" s="36" t="s">
        <v>3828</v>
      </c>
      <c r="P459" s="26" t="s">
        <v>2540</v>
      </c>
      <c r="Q459" s="26" t="s">
        <v>64</v>
      </c>
      <c r="R459" s="26" t="s">
        <v>413</v>
      </c>
      <c r="S459" s="26" t="s">
        <v>531</v>
      </c>
      <c r="T459" s="54">
        <v>1.94</v>
      </c>
      <c r="U459" s="26" t="s">
        <v>209</v>
      </c>
      <c r="V459" s="43">
        <v>2.5600000000000001E-2</v>
      </c>
      <c r="Y459" s="43"/>
      <c r="Z459" s="43">
        <v>5.1999999999999998E-2</v>
      </c>
      <c r="AA459" s="36" t="s">
        <v>4227</v>
      </c>
      <c r="AB459" s="26" t="s">
        <v>346</v>
      </c>
      <c r="AD459" s="55"/>
      <c r="AE459" s="43"/>
      <c r="AF459" s="36"/>
      <c r="AJ459" s="26" t="s">
        <v>53</v>
      </c>
      <c r="AK459" s="26" t="s">
        <v>411</v>
      </c>
      <c r="AM459" s="26" t="s">
        <v>160</v>
      </c>
      <c r="AN459" s="36" t="s">
        <v>3212</v>
      </c>
      <c r="AO459" s="36" t="s">
        <v>3212</v>
      </c>
      <c r="AP459" s="43"/>
      <c r="AQ459" s="42">
        <v>14875000</v>
      </c>
      <c r="AR459" s="42">
        <v>105.74</v>
      </c>
      <c r="AS459" s="42">
        <v>1</v>
      </c>
      <c r="AT459" s="42">
        <v>15728.825000000001</v>
      </c>
      <c r="AU459" s="42">
        <v>15728.825000000001</v>
      </c>
      <c r="AY459" s="26" t="s">
        <v>15</v>
      </c>
      <c r="AZ459" s="43">
        <v>1.1952254387999999E-2</v>
      </c>
      <c r="BA459" s="43">
        <v>1.1470220241712008E-3</v>
      </c>
    </row>
    <row r="460" spans="1:53" ht="14.25" customHeight="1" x14ac:dyDescent="0.2">
      <c r="A460" s="26">
        <v>8694</v>
      </c>
      <c r="B460" s="26">
        <v>12533</v>
      </c>
      <c r="F460" s="26">
        <v>11019227</v>
      </c>
      <c r="G460" s="26" t="s">
        <v>121</v>
      </c>
      <c r="H460" s="26" t="s">
        <v>447</v>
      </c>
      <c r="I460" s="26" t="s">
        <v>51</v>
      </c>
      <c r="K460" s="26" t="s">
        <v>84</v>
      </c>
      <c r="L460" s="26" t="s">
        <v>57</v>
      </c>
      <c r="M460" s="26" t="s">
        <v>57</v>
      </c>
      <c r="O460" s="36" t="s">
        <v>3386</v>
      </c>
      <c r="P460" s="26" t="s">
        <v>154</v>
      </c>
      <c r="Q460" s="26" t="s">
        <v>154</v>
      </c>
      <c r="R460" s="26" t="s">
        <v>154</v>
      </c>
      <c r="S460" s="26" t="s">
        <v>531</v>
      </c>
      <c r="T460" s="54">
        <v>4.42</v>
      </c>
      <c r="U460" s="26" t="s">
        <v>4153</v>
      </c>
      <c r="V460" s="43">
        <v>3.7999999999999999E-2</v>
      </c>
      <c r="Y460" s="43"/>
      <c r="Z460" s="43">
        <v>6.2199999999999998E-2</v>
      </c>
      <c r="AA460" s="36">
        <v>46399</v>
      </c>
      <c r="AB460" s="26" t="s">
        <v>347</v>
      </c>
      <c r="AD460" s="55"/>
      <c r="AE460" s="43"/>
      <c r="AF460" s="36"/>
      <c r="AJ460" s="26" t="s">
        <v>53</v>
      </c>
      <c r="AK460" s="26" t="s">
        <v>411</v>
      </c>
      <c r="AM460" s="26" t="s">
        <v>160</v>
      </c>
      <c r="AN460" s="36" t="s">
        <v>3212</v>
      </c>
      <c r="AO460" s="36" t="s">
        <v>3212</v>
      </c>
      <c r="AP460" s="43"/>
      <c r="AQ460" s="42">
        <v>51557128.770000003</v>
      </c>
      <c r="AR460" s="42">
        <v>102.33</v>
      </c>
      <c r="AS460" s="42">
        <v>1</v>
      </c>
      <c r="AT460" s="42">
        <v>52758.409870000003</v>
      </c>
      <c r="AU460" s="42">
        <v>52758.409870000003</v>
      </c>
      <c r="AY460" s="26" t="s">
        <v>15</v>
      </c>
      <c r="AZ460" s="43">
        <v>4.0090848229999997E-2</v>
      </c>
      <c r="BA460" s="43">
        <v>3.8473985234841932E-3</v>
      </c>
    </row>
    <row r="461" spans="1:53" ht="14.25" customHeight="1" x14ac:dyDescent="0.2">
      <c r="A461" s="26">
        <v>8694</v>
      </c>
      <c r="B461" s="26">
        <v>12533</v>
      </c>
      <c r="F461" s="26">
        <v>11019269</v>
      </c>
      <c r="G461" s="26" t="s">
        <v>121</v>
      </c>
      <c r="H461" s="26" t="s">
        <v>447</v>
      </c>
      <c r="I461" s="26" t="s">
        <v>51</v>
      </c>
      <c r="K461" s="26" t="s">
        <v>84</v>
      </c>
      <c r="L461" s="26" t="s">
        <v>57</v>
      </c>
      <c r="M461" s="26" t="s">
        <v>57</v>
      </c>
      <c r="O461" s="36" t="s">
        <v>4156</v>
      </c>
      <c r="P461" s="26" t="s">
        <v>154</v>
      </c>
      <c r="Q461" s="26" t="s">
        <v>154</v>
      </c>
      <c r="R461" s="26" t="s">
        <v>154</v>
      </c>
      <c r="S461" s="26" t="s">
        <v>531</v>
      </c>
      <c r="T461" s="54">
        <v>4.42</v>
      </c>
      <c r="U461" s="26" t="s">
        <v>4153</v>
      </c>
      <c r="V461" s="43">
        <v>3.7999999999999999E-2</v>
      </c>
      <c r="Y461" s="43"/>
      <c r="Z461" s="43">
        <v>6.6600000000000006E-2</v>
      </c>
      <c r="AA461" s="36">
        <v>46399</v>
      </c>
      <c r="AB461" s="26" t="s">
        <v>347</v>
      </c>
      <c r="AD461" s="55"/>
      <c r="AE461" s="43"/>
      <c r="AF461" s="36"/>
      <c r="AJ461" s="26" t="s">
        <v>53</v>
      </c>
      <c r="AK461" s="26" t="s">
        <v>411</v>
      </c>
      <c r="AM461" s="26" t="s">
        <v>160</v>
      </c>
      <c r="AN461" s="36" t="s">
        <v>3212</v>
      </c>
      <c r="AO461" s="36" t="s">
        <v>3212</v>
      </c>
      <c r="AP461" s="43"/>
      <c r="AQ461" s="42">
        <v>7102257.5300000003</v>
      </c>
      <c r="AR461" s="42">
        <v>100</v>
      </c>
      <c r="AS461" s="42">
        <v>1</v>
      </c>
      <c r="AT461" s="42">
        <v>7102.2575299999999</v>
      </c>
      <c r="AU461" s="42">
        <v>7102.2575299999999</v>
      </c>
      <c r="AY461" s="26" t="s">
        <v>15</v>
      </c>
      <c r="AZ461" s="43">
        <v>5.3969694960000003E-3</v>
      </c>
      <c r="BA461" s="43">
        <v>5.1793098392573852E-4</v>
      </c>
    </row>
    <row r="462" spans="1:53" ht="14.25" customHeight="1" x14ac:dyDescent="0.2">
      <c r="A462" s="26">
        <v>8694</v>
      </c>
      <c r="B462" s="26">
        <v>12533</v>
      </c>
      <c r="F462" s="26">
        <v>11019271</v>
      </c>
      <c r="G462" s="26" t="s">
        <v>121</v>
      </c>
      <c r="H462" s="26" t="s">
        <v>447</v>
      </c>
      <c r="I462" s="26" t="s">
        <v>51</v>
      </c>
      <c r="K462" s="26" t="s">
        <v>84</v>
      </c>
      <c r="L462" s="26" t="s">
        <v>57</v>
      </c>
      <c r="M462" s="26" t="s">
        <v>57</v>
      </c>
      <c r="O462" s="36" t="s">
        <v>4157</v>
      </c>
      <c r="P462" s="26" t="s">
        <v>154</v>
      </c>
      <c r="Q462" s="26" t="s">
        <v>154</v>
      </c>
      <c r="R462" s="26" t="s">
        <v>154</v>
      </c>
      <c r="S462" s="26" t="s">
        <v>531</v>
      </c>
      <c r="T462" s="54">
        <v>4.42</v>
      </c>
      <c r="U462" s="26" t="s">
        <v>4153</v>
      </c>
      <c r="V462" s="43">
        <v>3.7999999999999999E-2</v>
      </c>
      <c r="Y462" s="43"/>
      <c r="Z462" s="43">
        <v>6.1899999999999997E-2</v>
      </c>
      <c r="AA462" s="36">
        <v>46399</v>
      </c>
      <c r="AB462" s="26" t="s">
        <v>347</v>
      </c>
      <c r="AD462" s="55"/>
      <c r="AE462" s="43"/>
      <c r="AF462" s="36"/>
      <c r="AJ462" s="26" t="s">
        <v>53</v>
      </c>
      <c r="AK462" s="26" t="s">
        <v>411</v>
      </c>
      <c r="AM462" s="26" t="s">
        <v>160</v>
      </c>
      <c r="AN462" s="36" t="s">
        <v>3212</v>
      </c>
      <c r="AO462" s="36" t="s">
        <v>3212</v>
      </c>
      <c r="AP462" s="43"/>
      <c r="AQ462" s="42">
        <v>1846586.96</v>
      </c>
      <c r="AR462" s="42">
        <v>102.44</v>
      </c>
      <c r="AS462" s="42">
        <v>1</v>
      </c>
      <c r="AT462" s="42">
        <v>1891.6436799999999</v>
      </c>
      <c r="AU462" s="42">
        <v>1891.6436799999999</v>
      </c>
      <c r="AY462" s="26" t="s">
        <v>15</v>
      </c>
      <c r="AZ462" s="43">
        <v>1.437450443E-3</v>
      </c>
      <c r="BA462" s="43">
        <v>1.3794781001405122E-4</v>
      </c>
    </row>
    <row r="463" spans="1:53" ht="14.25" customHeight="1" x14ac:dyDescent="0.2">
      <c r="A463" s="26">
        <v>8694</v>
      </c>
      <c r="B463" s="26">
        <v>12533</v>
      </c>
      <c r="F463" s="26">
        <v>11019375</v>
      </c>
      <c r="G463" s="26" t="s">
        <v>121</v>
      </c>
      <c r="H463" s="26" t="s">
        <v>451</v>
      </c>
      <c r="I463" s="26" t="s">
        <v>56</v>
      </c>
      <c r="K463" s="26" t="s">
        <v>475</v>
      </c>
      <c r="L463" s="26" t="s">
        <v>57</v>
      </c>
      <c r="M463" s="26" t="s">
        <v>57</v>
      </c>
      <c r="O463" s="36" t="s">
        <v>4158</v>
      </c>
      <c r="P463" s="26" t="s">
        <v>2061</v>
      </c>
      <c r="Q463" s="26" t="s">
        <v>59</v>
      </c>
      <c r="R463" s="26" t="s">
        <v>58</v>
      </c>
      <c r="S463" s="26" t="s">
        <v>531</v>
      </c>
      <c r="T463" s="54">
        <v>3.78</v>
      </c>
      <c r="U463" s="26" t="s">
        <v>209</v>
      </c>
      <c r="V463" s="43">
        <v>3.6880000000000003E-2</v>
      </c>
      <c r="Y463" s="43"/>
      <c r="Z463" s="43">
        <v>6.2300000000000001E-2</v>
      </c>
      <c r="AA463" s="36" t="s">
        <v>1616</v>
      </c>
      <c r="AB463" s="26" t="s">
        <v>346</v>
      </c>
      <c r="AD463" s="55"/>
      <c r="AE463" s="43"/>
      <c r="AF463" s="36"/>
      <c r="AH463" s="45"/>
      <c r="AJ463" s="26" t="s">
        <v>53</v>
      </c>
      <c r="AK463" s="26" t="s">
        <v>411</v>
      </c>
      <c r="AM463" s="26" t="s">
        <v>160</v>
      </c>
      <c r="AN463" s="36" t="s">
        <v>3212</v>
      </c>
      <c r="AO463" s="36" t="s">
        <v>3212</v>
      </c>
      <c r="AP463" s="43"/>
      <c r="AQ463" s="42">
        <v>68831751.409999996</v>
      </c>
      <c r="AR463" s="42">
        <v>91.22</v>
      </c>
      <c r="AS463" s="42">
        <v>1</v>
      </c>
      <c r="AT463" s="42">
        <v>62788.323640000002</v>
      </c>
      <c r="AU463" s="42">
        <v>62788.323640000002</v>
      </c>
      <c r="AY463" s="26" t="s">
        <v>15</v>
      </c>
      <c r="AZ463" s="43">
        <v>4.7712528862000003E-2</v>
      </c>
      <c r="BA463" s="43">
        <v>4.5788283661283829E-3</v>
      </c>
    </row>
    <row r="464" spans="1:53" ht="14.25" customHeight="1" x14ac:dyDescent="0.2">
      <c r="A464" s="26">
        <v>8694</v>
      </c>
      <c r="B464" s="26">
        <v>12533</v>
      </c>
      <c r="F464" s="26">
        <v>11019468</v>
      </c>
      <c r="G464" s="26" t="s">
        <v>121</v>
      </c>
      <c r="H464" s="26" t="s">
        <v>4154</v>
      </c>
      <c r="I464" s="26" t="s">
        <v>56</v>
      </c>
      <c r="K464" s="45" t="s">
        <v>512</v>
      </c>
      <c r="L464" s="26" t="s">
        <v>57</v>
      </c>
      <c r="M464" s="26" t="s">
        <v>57</v>
      </c>
      <c r="O464" s="36" t="s">
        <v>3828</v>
      </c>
      <c r="P464" s="26" t="s">
        <v>2549</v>
      </c>
      <c r="Q464" s="26" t="s">
        <v>64</v>
      </c>
      <c r="R464" s="26" t="s">
        <v>154</v>
      </c>
      <c r="S464" s="26" t="s">
        <v>532</v>
      </c>
      <c r="T464" s="54">
        <v>2.0299999999999998</v>
      </c>
      <c r="U464" s="26" t="s">
        <v>209</v>
      </c>
      <c r="V464" s="43">
        <v>8.8200000000000001E-2</v>
      </c>
      <c r="Y464" s="43"/>
      <c r="Z464" s="43">
        <v>0.1376</v>
      </c>
      <c r="AA464" s="36" t="s">
        <v>4155</v>
      </c>
      <c r="AB464" s="26" t="s">
        <v>346</v>
      </c>
      <c r="AD464" s="55"/>
      <c r="AE464" s="43"/>
      <c r="AF464" s="36"/>
      <c r="AH464" s="45"/>
      <c r="AJ464" s="26" t="s">
        <v>53</v>
      </c>
      <c r="AK464" s="26" t="s">
        <v>411</v>
      </c>
      <c r="AM464" s="26" t="s">
        <v>160</v>
      </c>
      <c r="AN464" s="36" t="s">
        <v>3212</v>
      </c>
      <c r="AO464" s="36" t="s">
        <v>3212</v>
      </c>
      <c r="AP464" s="43"/>
      <c r="AQ464" s="42">
        <v>12400000</v>
      </c>
      <c r="AR464" s="42">
        <v>110.95</v>
      </c>
      <c r="AS464" s="42">
        <v>3.6469999999999998</v>
      </c>
      <c r="AT464" s="42">
        <v>50174.696600000003</v>
      </c>
      <c r="AU464" s="42">
        <v>13757.8</v>
      </c>
      <c r="AY464" s="26" t="s">
        <v>15</v>
      </c>
      <c r="AZ464" s="43">
        <v>3.8127497613000001E-2</v>
      </c>
      <c r="BA464" s="43">
        <v>3.6589816503335673E-3</v>
      </c>
    </row>
    <row r="465" spans="1:53" ht="14.25" customHeight="1" x14ac:dyDescent="0.2">
      <c r="A465" s="26">
        <v>8694</v>
      </c>
      <c r="B465" s="26">
        <v>12533</v>
      </c>
      <c r="F465" s="26">
        <v>11019576</v>
      </c>
      <c r="G465" s="26" t="s">
        <v>121</v>
      </c>
      <c r="H465" s="26" t="s">
        <v>447</v>
      </c>
      <c r="I465" s="26" t="s">
        <v>51</v>
      </c>
      <c r="K465" s="26" t="s">
        <v>84</v>
      </c>
      <c r="L465" s="26" t="s">
        <v>57</v>
      </c>
      <c r="M465" s="26" t="s">
        <v>57</v>
      </c>
      <c r="O465" s="36" t="s">
        <v>4159</v>
      </c>
      <c r="P465" s="26" t="s">
        <v>154</v>
      </c>
      <c r="Q465" s="26" t="s">
        <v>154</v>
      </c>
      <c r="R465" s="26" t="s">
        <v>154</v>
      </c>
      <c r="S465" s="26" t="s">
        <v>531</v>
      </c>
      <c r="T465" s="54">
        <v>4.42</v>
      </c>
      <c r="U465" s="26" t="s">
        <v>4153</v>
      </c>
      <c r="V465" s="43">
        <v>3.7999999999999999E-2</v>
      </c>
      <c r="Y465" s="43"/>
      <c r="Z465" s="43">
        <v>5.7099999999999998E-2</v>
      </c>
      <c r="AA465" s="36">
        <v>46399</v>
      </c>
      <c r="AB465" s="26" t="s">
        <v>347</v>
      </c>
      <c r="AD465" s="55"/>
      <c r="AE465" s="43"/>
      <c r="AF465" s="36"/>
      <c r="AJ465" s="26" t="s">
        <v>53</v>
      </c>
      <c r="AK465" s="26" t="s">
        <v>411</v>
      </c>
      <c r="AM465" s="26" t="s">
        <v>160</v>
      </c>
      <c r="AN465" s="36" t="s">
        <v>3212</v>
      </c>
      <c r="AO465" s="36" t="s">
        <v>3212</v>
      </c>
      <c r="AP465" s="43"/>
      <c r="AQ465" s="42">
        <v>43139638</v>
      </c>
      <c r="AR465" s="42">
        <v>102.61</v>
      </c>
      <c r="AS465" s="42">
        <v>1</v>
      </c>
      <c r="AT465" s="42">
        <v>44265.582549999999</v>
      </c>
      <c r="AU465" s="42">
        <v>44265.582549999999</v>
      </c>
      <c r="AY465" s="26" t="s">
        <v>15</v>
      </c>
      <c r="AZ465" s="43">
        <v>3.3637191799000002E-2</v>
      </c>
      <c r="BA465" s="43">
        <v>3.2280604620890871E-3</v>
      </c>
    </row>
    <row r="466" spans="1:53" ht="14.25" customHeight="1" x14ac:dyDescent="0.2">
      <c r="A466" s="26">
        <v>8694</v>
      </c>
      <c r="B466" s="26">
        <v>12533</v>
      </c>
      <c r="F466" s="26">
        <v>11019581</v>
      </c>
      <c r="G466" s="26" t="s">
        <v>121</v>
      </c>
      <c r="H466" s="26" t="s">
        <v>444</v>
      </c>
      <c r="I466" s="26" t="s">
        <v>51</v>
      </c>
      <c r="K466" s="26" t="s">
        <v>84</v>
      </c>
      <c r="L466" s="26" t="s">
        <v>57</v>
      </c>
      <c r="M466" s="26" t="s">
        <v>57</v>
      </c>
      <c r="O466" s="36">
        <v>44807</v>
      </c>
      <c r="P466" s="26" t="s">
        <v>154</v>
      </c>
      <c r="Q466" s="26" t="s">
        <v>154</v>
      </c>
      <c r="R466" s="26" t="s">
        <v>154</v>
      </c>
      <c r="S466" s="26" t="s">
        <v>531</v>
      </c>
      <c r="T466" s="54">
        <v>3.88</v>
      </c>
      <c r="U466" s="26" t="s">
        <v>4153</v>
      </c>
      <c r="V466" s="43">
        <v>3.7999999999999999E-2</v>
      </c>
      <c r="Y466" s="43"/>
      <c r="Z466" s="43">
        <v>5.7299999999999997E-2</v>
      </c>
      <c r="AA466" s="36">
        <v>47364</v>
      </c>
      <c r="AB466" s="26" t="s">
        <v>347</v>
      </c>
      <c r="AD466" s="55"/>
      <c r="AE466" s="43"/>
      <c r="AF466" s="36"/>
      <c r="AJ466" s="26" t="s">
        <v>57</v>
      </c>
      <c r="AK466" s="26" t="s">
        <v>411</v>
      </c>
      <c r="AM466" s="26" t="s">
        <v>160</v>
      </c>
      <c r="AN466" s="36" t="s">
        <v>3212</v>
      </c>
      <c r="AO466" s="36" t="s">
        <v>3212</v>
      </c>
      <c r="AP466" s="43"/>
      <c r="AQ466" s="42">
        <v>4350515.0199999996</v>
      </c>
      <c r="AR466" s="42">
        <v>93.27</v>
      </c>
      <c r="AS466" s="42">
        <v>1</v>
      </c>
      <c r="AT466" s="42">
        <v>4057.7253599999999</v>
      </c>
      <c r="AU466" s="42">
        <v>4057.7253599999999</v>
      </c>
      <c r="AY466" s="26" t="s">
        <v>15</v>
      </c>
      <c r="AZ466" s="43">
        <v>3.083444932E-3</v>
      </c>
      <c r="BA466" s="43">
        <v>2.9590896687820066E-4</v>
      </c>
    </row>
    <row r="467" spans="1:53" ht="14.25" customHeight="1" x14ac:dyDescent="0.2">
      <c r="A467" s="26">
        <v>8694</v>
      </c>
      <c r="B467" s="26">
        <v>12533</v>
      </c>
      <c r="F467" s="26">
        <v>11019587</v>
      </c>
      <c r="G467" s="26" t="s">
        <v>121</v>
      </c>
      <c r="H467" s="26" t="s">
        <v>444</v>
      </c>
      <c r="I467" s="26" t="s">
        <v>51</v>
      </c>
      <c r="K467" s="26" t="s">
        <v>84</v>
      </c>
      <c r="L467" s="26" t="s">
        <v>57</v>
      </c>
      <c r="M467" s="26" t="s">
        <v>57</v>
      </c>
      <c r="O467" s="36" t="s">
        <v>4160</v>
      </c>
      <c r="P467" s="26" t="s">
        <v>154</v>
      </c>
      <c r="Q467" s="26" t="s">
        <v>154</v>
      </c>
      <c r="R467" s="26" t="s">
        <v>154</v>
      </c>
      <c r="S467" s="26" t="s">
        <v>531</v>
      </c>
      <c r="T467" s="54">
        <v>3.88</v>
      </c>
      <c r="U467" s="26" t="s">
        <v>4153</v>
      </c>
      <c r="V467" s="43">
        <v>3.7999999999999999E-2</v>
      </c>
      <c r="Y467" s="43"/>
      <c r="Z467" s="43">
        <v>5.45E-2</v>
      </c>
      <c r="AA467" s="36">
        <v>47364</v>
      </c>
      <c r="AB467" s="26" t="s">
        <v>347</v>
      </c>
      <c r="AD467" s="55"/>
      <c r="AE467" s="43"/>
      <c r="AF467" s="36"/>
      <c r="AJ467" s="26" t="s">
        <v>57</v>
      </c>
      <c r="AK467" s="26" t="s">
        <v>411</v>
      </c>
      <c r="AM467" s="26" t="s">
        <v>160</v>
      </c>
      <c r="AN467" s="36" t="s">
        <v>3212</v>
      </c>
      <c r="AO467" s="36" t="s">
        <v>3212</v>
      </c>
      <c r="AP467" s="43"/>
      <c r="AQ467" s="42">
        <v>69137914.310000002</v>
      </c>
      <c r="AR467" s="42">
        <v>94.26</v>
      </c>
      <c r="AS467" s="42">
        <v>1</v>
      </c>
      <c r="AT467" s="42">
        <v>65169.398029999997</v>
      </c>
      <c r="AU467" s="42">
        <v>65169.398029999997</v>
      </c>
      <c r="AY467" s="26" t="s">
        <v>15</v>
      </c>
      <c r="AZ467" s="43">
        <v>4.9521895221999998E-2</v>
      </c>
      <c r="BA467" s="43">
        <v>4.7524678316650647E-3</v>
      </c>
    </row>
    <row r="468" spans="1:53" ht="14.25" customHeight="1" x14ac:dyDescent="0.2">
      <c r="A468" s="26">
        <v>8694</v>
      </c>
      <c r="B468" s="26">
        <v>12533</v>
      </c>
      <c r="F468" s="26">
        <v>11019588</v>
      </c>
      <c r="G468" s="26" t="s">
        <v>121</v>
      </c>
      <c r="I468" s="26" t="s">
        <v>51</v>
      </c>
      <c r="K468" s="26" t="s">
        <v>84</v>
      </c>
      <c r="L468" s="26" t="s">
        <v>57</v>
      </c>
      <c r="M468" s="26" t="s">
        <v>57</v>
      </c>
      <c r="O468" s="36" t="s">
        <v>4161</v>
      </c>
      <c r="P468" s="26" t="s">
        <v>154</v>
      </c>
      <c r="Q468" s="26" t="s">
        <v>154</v>
      </c>
      <c r="R468" s="26" t="s">
        <v>154</v>
      </c>
      <c r="S468" s="26" t="s">
        <v>531</v>
      </c>
      <c r="T468" s="54">
        <v>6.07</v>
      </c>
      <c r="U468" s="26" t="s">
        <v>4153</v>
      </c>
      <c r="V468" s="43">
        <v>0</v>
      </c>
      <c r="Y468" s="43"/>
      <c r="Z468" s="43">
        <v>0.1288</v>
      </c>
      <c r="AA468" s="36"/>
      <c r="AB468" s="26" t="s">
        <v>347</v>
      </c>
      <c r="AD468" s="55"/>
      <c r="AE468" s="43"/>
      <c r="AF468" s="36"/>
      <c r="AJ468" s="26" t="s">
        <v>53</v>
      </c>
      <c r="AK468" s="26" t="s">
        <v>411</v>
      </c>
      <c r="AM468" s="26" t="s">
        <v>160</v>
      </c>
      <c r="AN468" s="36" t="s">
        <v>3212</v>
      </c>
      <c r="AO468" s="36" t="s">
        <v>3212</v>
      </c>
      <c r="AP468" s="43"/>
      <c r="AQ468" s="42">
        <v>17093230.73</v>
      </c>
      <c r="AR468" s="42">
        <v>100.14</v>
      </c>
      <c r="AS468" s="42">
        <v>1</v>
      </c>
      <c r="AT468" s="42">
        <v>17117.161250000001</v>
      </c>
      <c r="AU468" s="42">
        <v>17117.161250000001</v>
      </c>
      <c r="AY468" s="26" t="s">
        <v>15</v>
      </c>
      <c r="AZ468" s="43">
        <v>1.3007244067E-2</v>
      </c>
      <c r="BA468" s="43">
        <v>1.2482662210966072E-3</v>
      </c>
    </row>
    <row r="469" spans="1:53" ht="14.25" customHeight="1" x14ac:dyDescent="0.2">
      <c r="A469" s="26">
        <v>8694</v>
      </c>
      <c r="B469" s="26">
        <v>12533</v>
      </c>
      <c r="F469" s="26">
        <v>11019666</v>
      </c>
      <c r="G469" s="26" t="s">
        <v>351</v>
      </c>
      <c r="I469" s="26" t="s">
        <v>51</v>
      </c>
      <c r="K469" s="26" t="s">
        <v>79</v>
      </c>
      <c r="L469" s="26" t="s">
        <v>57</v>
      </c>
      <c r="M469" s="26" t="s">
        <v>57</v>
      </c>
      <c r="O469" s="36" t="s">
        <v>4162</v>
      </c>
      <c r="P469" s="26" t="s">
        <v>154</v>
      </c>
      <c r="Q469" s="26" t="s">
        <v>154</v>
      </c>
      <c r="R469" s="26" t="s">
        <v>154</v>
      </c>
      <c r="S469" s="26" t="s">
        <v>531</v>
      </c>
      <c r="T469" s="54">
        <v>0</v>
      </c>
      <c r="U469" s="26" t="s">
        <v>4153</v>
      </c>
      <c r="V469" s="43">
        <v>0.05</v>
      </c>
      <c r="Y469" s="43"/>
      <c r="Z469" s="43">
        <v>0</v>
      </c>
      <c r="AA469" s="36"/>
      <c r="AB469" s="26" t="s">
        <v>347</v>
      </c>
      <c r="AD469" s="55"/>
      <c r="AE469" s="43"/>
      <c r="AF469" s="36"/>
      <c r="AJ469" s="26" t="s">
        <v>53</v>
      </c>
      <c r="AK469" s="26" t="s">
        <v>411</v>
      </c>
      <c r="AM469" s="26" t="s">
        <v>160</v>
      </c>
      <c r="AN469" s="36" t="s">
        <v>3212</v>
      </c>
      <c r="AO469" s="36" t="s">
        <v>3212</v>
      </c>
      <c r="AP469" s="43"/>
      <c r="AQ469" s="42">
        <v>139015.85999999999</v>
      </c>
      <c r="AR469" s="42">
        <v>101.1456</v>
      </c>
      <c r="AS469" s="42">
        <v>1</v>
      </c>
      <c r="AT469" s="42">
        <v>140.60843</v>
      </c>
      <c r="AU469" s="42">
        <v>140.60843</v>
      </c>
      <c r="AY469" s="26" t="s">
        <v>15</v>
      </c>
      <c r="AZ469" s="43">
        <v>1.0684763299999999E-4</v>
      </c>
      <c r="BA469" s="43">
        <v>1.0253847060675835E-5</v>
      </c>
    </row>
    <row r="470" spans="1:53" ht="14.25" customHeight="1" x14ac:dyDescent="0.2">
      <c r="A470" s="26">
        <v>8694</v>
      </c>
      <c r="B470" s="26">
        <v>12533</v>
      </c>
      <c r="F470" s="26">
        <v>11019675</v>
      </c>
      <c r="G470" s="26" t="s">
        <v>121</v>
      </c>
      <c r="H470" s="26" t="s">
        <v>444</v>
      </c>
      <c r="I470" s="26" t="s">
        <v>51</v>
      </c>
      <c r="K470" s="26" t="s">
        <v>84</v>
      </c>
      <c r="L470" s="26" t="s">
        <v>57</v>
      </c>
      <c r="M470" s="26" t="s">
        <v>57</v>
      </c>
      <c r="O470" s="36">
        <v>44597</v>
      </c>
      <c r="P470" s="26" t="s">
        <v>154</v>
      </c>
      <c r="Q470" s="26" t="s">
        <v>154</v>
      </c>
      <c r="R470" s="26" t="s">
        <v>154</v>
      </c>
      <c r="S470" s="26" t="s">
        <v>531</v>
      </c>
      <c r="T470" s="54">
        <v>3.88</v>
      </c>
      <c r="U470" s="26" t="s">
        <v>4153</v>
      </c>
      <c r="V470" s="43">
        <v>3.7999999999999999E-2</v>
      </c>
      <c r="Y470" s="43"/>
      <c r="Z470" s="43">
        <v>5.2299999999999999E-2</v>
      </c>
      <c r="AA470" s="36">
        <v>47364</v>
      </c>
      <c r="AB470" s="26" t="s">
        <v>347</v>
      </c>
      <c r="AD470" s="55"/>
      <c r="AE470" s="43"/>
      <c r="AF470" s="36"/>
      <c r="AJ470" s="26" t="s">
        <v>57</v>
      </c>
      <c r="AK470" s="26" t="s">
        <v>411</v>
      </c>
      <c r="AM470" s="26" t="s">
        <v>160</v>
      </c>
      <c r="AN470" s="36" t="s">
        <v>3212</v>
      </c>
      <c r="AO470" s="36" t="s">
        <v>3212</v>
      </c>
      <c r="AP470" s="43"/>
      <c r="AQ470" s="42">
        <v>4609194.29</v>
      </c>
      <c r="AR470" s="42">
        <v>95.01</v>
      </c>
      <c r="AS470" s="42">
        <v>1</v>
      </c>
      <c r="AT470" s="42">
        <v>4379.1954900000001</v>
      </c>
      <c r="AU470" s="42">
        <v>4379.1954900000001</v>
      </c>
      <c r="AY470" s="26" t="s">
        <v>15</v>
      </c>
      <c r="AZ470" s="43">
        <v>3.3277284540000002E-3</v>
      </c>
      <c r="BA470" s="43">
        <v>3.1935212421660192E-4</v>
      </c>
    </row>
    <row r="471" spans="1:53" ht="14.25" customHeight="1" x14ac:dyDescent="0.2">
      <c r="A471" s="26">
        <v>8694</v>
      </c>
      <c r="B471" s="26">
        <v>12533</v>
      </c>
      <c r="F471" s="26">
        <v>11019686</v>
      </c>
      <c r="G471" s="26" t="s">
        <v>121</v>
      </c>
      <c r="H471" s="26" t="s">
        <v>4154</v>
      </c>
      <c r="I471" s="26" t="s">
        <v>51</v>
      </c>
      <c r="K471" s="26" t="s">
        <v>84</v>
      </c>
      <c r="L471" s="26" t="s">
        <v>57</v>
      </c>
      <c r="M471" s="26" t="s">
        <v>57</v>
      </c>
      <c r="O471" s="36">
        <v>44567</v>
      </c>
      <c r="P471" s="26" t="s">
        <v>154</v>
      </c>
      <c r="Q471" s="26" t="s">
        <v>154</v>
      </c>
      <c r="R471" s="26" t="s">
        <v>154</v>
      </c>
      <c r="S471" s="26" t="s">
        <v>531</v>
      </c>
      <c r="T471" s="54">
        <v>4.66</v>
      </c>
      <c r="U471" s="26" t="s">
        <v>4153</v>
      </c>
      <c r="V471" s="43">
        <v>5.5E-2</v>
      </c>
      <c r="Y471" s="43"/>
      <c r="Z471" s="43">
        <v>6.0400000000000002E-2</v>
      </c>
      <c r="AA471" s="36" t="s">
        <v>4165</v>
      </c>
      <c r="AB471" s="26" t="s">
        <v>346</v>
      </c>
      <c r="AD471" s="55"/>
      <c r="AE471" s="43"/>
      <c r="AF471" s="36"/>
      <c r="AJ471" s="26" t="s">
        <v>53</v>
      </c>
      <c r="AK471" s="26" t="s">
        <v>411</v>
      </c>
      <c r="AM471" s="26" t="s">
        <v>160</v>
      </c>
      <c r="AN471" s="36" t="s">
        <v>3212</v>
      </c>
      <c r="AO471" s="36" t="s">
        <v>3212</v>
      </c>
      <c r="AP471" s="43"/>
      <c r="AQ471" s="42">
        <v>1322574</v>
      </c>
      <c r="AR471" s="42">
        <v>97.65</v>
      </c>
      <c r="AS471" s="42">
        <v>1</v>
      </c>
      <c r="AT471" s="42">
        <v>1291.49351</v>
      </c>
      <c r="AU471" s="42">
        <v>1291.49351</v>
      </c>
      <c r="AY471" s="26" t="s">
        <v>15</v>
      </c>
      <c r="AZ471" s="43">
        <v>9.8139937100000002E-4</v>
      </c>
      <c r="BA471" s="43">
        <v>9.4181955743303711E-5</v>
      </c>
    </row>
    <row r="472" spans="1:53" ht="14.25" customHeight="1" x14ac:dyDescent="0.2">
      <c r="A472" s="26">
        <v>8694</v>
      </c>
      <c r="B472" s="26">
        <v>12533</v>
      </c>
      <c r="F472" s="26">
        <v>11019691</v>
      </c>
      <c r="G472" s="26" t="s">
        <v>121</v>
      </c>
      <c r="H472" s="26" t="s">
        <v>4154</v>
      </c>
      <c r="I472" s="26" t="s">
        <v>51</v>
      </c>
      <c r="K472" s="26" t="s">
        <v>84</v>
      </c>
      <c r="L472" s="26" t="s">
        <v>57</v>
      </c>
      <c r="M472" s="26" t="s">
        <v>57</v>
      </c>
      <c r="O472" s="36" t="s">
        <v>3695</v>
      </c>
      <c r="P472" s="26" t="s">
        <v>154</v>
      </c>
      <c r="Q472" s="26" t="s">
        <v>154</v>
      </c>
      <c r="R472" s="26" t="s">
        <v>154</v>
      </c>
      <c r="S472" s="26" t="s">
        <v>531</v>
      </c>
      <c r="T472" s="54">
        <v>4.66</v>
      </c>
      <c r="U472" s="26" t="s">
        <v>4153</v>
      </c>
      <c r="V472" s="43">
        <v>5.5649999999999998E-2</v>
      </c>
      <c r="Y472" s="43"/>
      <c r="Z472" s="43">
        <v>5.6099999999999997E-2</v>
      </c>
      <c r="AA472" s="36" t="s">
        <v>4165</v>
      </c>
      <c r="AB472" s="26" t="s">
        <v>346</v>
      </c>
      <c r="AD472" s="55"/>
      <c r="AE472" s="43"/>
      <c r="AF472" s="36"/>
      <c r="AJ472" s="26" t="s">
        <v>53</v>
      </c>
      <c r="AK472" s="26" t="s">
        <v>411</v>
      </c>
      <c r="AM472" s="26" t="s">
        <v>160</v>
      </c>
      <c r="AN472" s="36" t="s">
        <v>3212</v>
      </c>
      <c r="AO472" s="36" t="s">
        <v>3212</v>
      </c>
      <c r="AP472" s="43"/>
      <c r="AQ472" s="42">
        <v>6700</v>
      </c>
      <c r="AR472" s="42">
        <v>99.82</v>
      </c>
      <c r="AS472" s="42">
        <v>1</v>
      </c>
      <c r="AT472" s="42">
        <v>6.6879400000000002</v>
      </c>
      <c r="AU472" s="42">
        <v>6.6879400000000002</v>
      </c>
      <c r="AY472" s="26" t="s">
        <v>15</v>
      </c>
      <c r="AZ472" s="43">
        <v>5.0821317051388102E-6</v>
      </c>
      <c r="BA472" s="43">
        <v>4.8771694492980507E-7</v>
      </c>
    </row>
    <row r="473" spans="1:53" ht="14.25" customHeight="1" x14ac:dyDescent="0.2">
      <c r="A473" s="26">
        <v>8694</v>
      </c>
      <c r="B473" s="26">
        <v>12533</v>
      </c>
      <c r="F473" s="26">
        <v>11019891</v>
      </c>
      <c r="G473" s="26" t="s">
        <v>121</v>
      </c>
      <c r="H473" s="26" t="s">
        <v>445</v>
      </c>
      <c r="I473" s="26" t="s">
        <v>51</v>
      </c>
      <c r="K473" s="26" t="s">
        <v>84</v>
      </c>
      <c r="L473" s="26" t="s">
        <v>57</v>
      </c>
      <c r="M473" s="26" t="s">
        <v>57</v>
      </c>
      <c r="O473" s="36" t="s">
        <v>4166</v>
      </c>
      <c r="P473" s="26" t="s">
        <v>154</v>
      </c>
      <c r="Q473" s="26" t="s">
        <v>154</v>
      </c>
      <c r="R473" s="26" t="s">
        <v>154</v>
      </c>
      <c r="S473" s="26" t="s">
        <v>531</v>
      </c>
      <c r="T473" s="54">
        <v>2.25</v>
      </c>
      <c r="U473" s="26" t="s">
        <v>4153</v>
      </c>
      <c r="V473" s="43">
        <v>0.12</v>
      </c>
      <c r="Y473" s="43"/>
      <c r="Z473" s="43">
        <v>0.1099</v>
      </c>
      <c r="AA473" s="36">
        <v>46391</v>
      </c>
      <c r="AB473" s="26" t="s">
        <v>347</v>
      </c>
      <c r="AD473" s="55"/>
      <c r="AE473" s="43"/>
      <c r="AF473" s="36"/>
      <c r="AJ473" s="26" t="s">
        <v>53</v>
      </c>
      <c r="AK473" s="26" t="s">
        <v>411</v>
      </c>
      <c r="AM473" s="26" t="s">
        <v>160</v>
      </c>
      <c r="AN473" s="36" t="s">
        <v>3212</v>
      </c>
      <c r="AO473" s="36" t="s">
        <v>3212</v>
      </c>
      <c r="AP473" s="43"/>
      <c r="AQ473" s="42">
        <v>1217615.57</v>
      </c>
      <c r="AR473" s="42">
        <v>134.80000000000001</v>
      </c>
      <c r="AS473" s="42">
        <v>1</v>
      </c>
      <c r="AT473" s="42">
        <v>1641.3457900000001</v>
      </c>
      <c r="AU473" s="42">
        <v>1641.3457900000001</v>
      </c>
      <c r="AY473" s="26" t="s">
        <v>15</v>
      </c>
      <c r="AZ473" s="43">
        <v>1.247250345E-3</v>
      </c>
      <c r="BA473" s="43">
        <v>1.1969487678899592E-4</v>
      </c>
    </row>
    <row r="474" spans="1:53" ht="14.25" customHeight="1" x14ac:dyDescent="0.2">
      <c r="A474" s="26">
        <v>8694</v>
      </c>
      <c r="B474" s="26">
        <v>12533</v>
      </c>
      <c r="F474" s="26">
        <v>11019892</v>
      </c>
      <c r="G474" s="26" t="s">
        <v>121</v>
      </c>
      <c r="H474" s="26" t="s">
        <v>4154</v>
      </c>
      <c r="I474" s="26" t="s">
        <v>51</v>
      </c>
      <c r="K474" s="26" t="s">
        <v>84</v>
      </c>
      <c r="L474" s="26" t="s">
        <v>57</v>
      </c>
      <c r="M474" s="26" t="s">
        <v>57</v>
      </c>
      <c r="O474" s="36" t="s">
        <v>3520</v>
      </c>
      <c r="P474" s="26" t="s">
        <v>154</v>
      </c>
      <c r="Q474" s="26" t="s">
        <v>154</v>
      </c>
      <c r="R474" s="26" t="s">
        <v>154</v>
      </c>
      <c r="S474" s="26" t="s">
        <v>531</v>
      </c>
      <c r="T474" s="54">
        <v>4.6100000000000003</v>
      </c>
      <c r="U474" s="26" t="s">
        <v>4153</v>
      </c>
      <c r="V474" s="43">
        <v>0.06</v>
      </c>
      <c r="Y474" s="43"/>
      <c r="Z474" s="43">
        <v>6.7400000000000002E-2</v>
      </c>
      <c r="AA474" s="36" t="s">
        <v>4165</v>
      </c>
      <c r="AB474" s="26" t="s">
        <v>346</v>
      </c>
      <c r="AD474" s="55"/>
      <c r="AE474" s="43"/>
      <c r="AF474" s="36"/>
      <c r="AJ474" s="26" t="s">
        <v>53</v>
      </c>
      <c r="AK474" s="26" t="s">
        <v>411</v>
      </c>
      <c r="AM474" s="26" t="s">
        <v>160</v>
      </c>
      <c r="AN474" s="36" t="s">
        <v>3212</v>
      </c>
      <c r="AO474" s="36" t="s">
        <v>3212</v>
      </c>
      <c r="AP474" s="43"/>
      <c r="AQ474" s="42">
        <v>50000</v>
      </c>
      <c r="AR474" s="42">
        <v>96.83</v>
      </c>
      <c r="AS474" s="42">
        <v>1</v>
      </c>
      <c r="AT474" s="42">
        <v>48.414999999999999</v>
      </c>
      <c r="AU474" s="42">
        <v>48.414999999999999</v>
      </c>
      <c r="AY474" s="26" t="s">
        <v>15</v>
      </c>
      <c r="AZ474" s="43">
        <v>3.6790313086585098E-5</v>
      </c>
      <c r="BA474" s="43">
        <v>3.5306560598295607E-6</v>
      </c>
    </row>
    <row r="475" spans="1:53" ht="14.25" customHeight="1" x14ac:dyDescent="0.2">
      <c r="A475" s="26">
        <v>8694</v>
      </c>
      <c r="B475" s="26">
        <v>12533</v>
      </c>
      <c r="F475" s="26">
        <v>11019895</v>
      </c>
      <c r="G475" s="26" t="s">
        <v>121</v>
      </c>
      <c r="H475" s="26" t="s">
        <v>4154</v>
      </c>
      <c r="I475" s="26" t="s">
        <v>51</v>
      </c>
      <c r="K475" s="26" t="s">
        <v>84</v>
      </c>
      <c r="L475" s="26" t="s">
        <v>57</v>
      </c>
      <c r="M475" s="26" t="s">
        <v>57</v>
      </c>
      <c r="O475" s="36" t="s">
        <v>4167</v>
      </c>
      <c r="P475" s="26" t="s">
        <v>154</v>
      </c>
      <c r="Q475" s="26" t="s">
        <v>154</v>
      </c>
      <c r="R475" s="26" t="s">
        <v>154</v>
      </c>
      <c r="S475" s="26" t="s">
        <v>531</v>
      </c>
      <c r="T475" s="54">
        <v>4.6100000000000003</v>
      </c>
      <c r="U475" s="26" t="s">
        <v>4153</v>
      </c>
      <c r="V475" s="43">
        <v>0.06</v>
      </c>
      <c r="Y475" s="43"/>
      <c r="Z475" s="43">
        <v>6.7400000000000002E-2</v>
      </c>
      <c r="AA475" s="36" t="s">
        <v>4165</v>
      </c>
      <c r="AB475" s="26" t="s">
        <v>346</v>
      </c>
      <c r="AD475" s="55"/>
      <c r="AE475" s="43"/>
      <c r="AF475" s="36"/>
      <c r="AJ475" s="26" t="s">
        <v>53</v>
      </c>
      <c r="AK475" s="26" t="s">
        <v>411</v>
      </c>
      <c r="AM475" s="26" t="s">
        <v>160</v>
      </c>
      <c r="AN475" s="36" t="s">
        <v>3212</v>
      </c>
      <c r="AO475" s="36" t="s">
        <v>3212</v>
      </c>
      <c r="AP475" s="43"/>
      <c r="AQ475" s="42">
        <v>125000</v>
      </c>
      <c r="AR475" s="42">
        <v>96.85</v>
      </c>
      <c r="AS475" s="42">
        <v>1</v>
      </c>
      <c r="AT475" s="42">
        <v>121.0625</v>
      </c>
      <c r="AU475" s="42">
        <v>121.0625</v>
      </c>
      <c r="AY475" s="26" t="s">
        <v>15</v>
      </c>
      <c r="AZ475" s="43">
        <v>9.1994780089738805E-5</v>
      </c>
      <c r="BA475" s="43">
        <v>8.8284632705383905E-6</v>
      </c>
    </row>
    <row r="476" spans="1:53" ht="14.25" customHeight="1" x14ac:dyDescent="0.2">
      <c r="A476" s="26">
        <v>8694</v>
      </c>
      <c r="B476" s="26">
        <v>12533</v>
      </c>
      <c r="F476" s="26">
        <v>11019903</v>
      </c>
      <c r="G476" s="26" t="s">
        <v>121</v>
      </c>
      <c r="H476" s="26" t="s">
        <v>4154</v>
      </c>
      <c r="I476" s="26" t="s">
        <v>51</v>
      </c>
      <c r="K476" s="26" t="s">
        <v>84</v>
      </c>
      <c r="L476" s="26" t="s">
        <v>57</v>
      </c>
      <c r="M476" s="26" t="s">
        <v>57</v>
      </c>
      <c r="O476" s="36" t="s">
        <v>4168</v>
      </c>
      <c r="P476" s="26" t="s">
        <v>154</v>
      </c>
      <c r="Q476" s="26" t="s">
        <v>154</v>
      </c>
      <c r="R476" s="26" t="s">
        <v>154</v>
      </c>
      <c r="S476" s="26" t="s">
        <v>531</v>
      </c>
      <c r="T476" s="54">
        <v>4.6100000000000003</v>
      </c>
      <c r="U476" s="26" t="s">
        <v>4153</v>
      </c>
      <c r="V476" s="43">
        <v>0.06</v>
      </c>
      <c r="Y476" s="43"/>
      <c r="Z476" s="43">
        <v>6.9400000000000003E-2</v>
      </c>
      <c r="AA476" s="36" t="s">
        <v>4165</v>
      </c>
      <c r="AB476" s="26" t="s">
        <v>346</v>
      </c>
      <c r="AD476" s="55"/>
      <c r="AE476" s="43"/>
      <c r="AF476" s="36"/>
      <c r="AJ476" s="26" t="s">
        <v>53</v>
      </c>
      <c r="AK476" s="26" t="s">
        <v>411</v>
      </c>
      <c r="AM476" s="26" t="s">
        <v>160</v>
      </c>
      <c r="AN476" s="36" t="s">
        <v>3212</v>
      </c>
      <c r="AO476" s="36" t="s">
        <v>3212</v>
      </c>
      <c r="AP476" s="43"/>
      <c r="AQ476" s="42">
        <v>100000</v>
      </c>
      <c r="AR476" s="42">
        <v>96.02</v>
      </c>
      <c r="AS476" s="42">
        <v>1</v>
      </c>
      <c r="AT476" s="42">
        <v>96.02</v>
      </c>
      <c r="AU476" s="42">
        <v>96.02</v>
      </c>
      <c r="AY476" s="26" t="s">
        <v>15</v>
      </c>
      <c r="AZ476" s="43">
        <v>7.2965111279023001E-5</v>
      </c>
      <c r="BA476" s="43">
        <v>7.0022430004096749E-6</v>
      </c>
    </row>
    <row r="477" spans="1:53" ht="14.25" customHeight="1" x14ac:dyDescent="0.2">
      <c r="A477" s="26">
        <v>8694</v>
      </c>
      <c r="B477" s="26">
        <v>12533</v>
      </c>
      <c r="F477" s="26">
        <v>11019909</v>
      </c>
      <c r="G477" s="26" t="s">
        <v>121</v>
      </c>
      <c r="H477" s="26" t="s">
        <v>4154</v>
      </c>
      <c r="I477" s="26" t="s">
        <v>51</v>
      </c>
      <c r="K477" s="26" t="s">
        <v>84</v>
      </c>
      <c r="L477" s="26" t="s">
        <v>57</v>
      </c>
      <c r="M477" s="26" t="s">
        <v>57</v>
      </c>
      <c r="O477" s="36" t="s">
        <v>4169</v>
      </c>
      <c r="P477" s="26" t="s">
        <v>154</v>
      </c>
      <c r="Q477" s="26" t="s">
        <v>154</v>
      </c>
      <c r="R477" s="26" t="s">
        <v>154</v>
      </c>
      <c r="S477" s="26" t="s">
        <v>531</v>
      </c>
      <c r="T477" s="54">
        <v>4.62</v>
      </c>
      <c r="U477" s="26" t="s">
        <v>4153</v>
      </c>
      <c r="V477" s="43">
        <v>0.06</v>
      </c>
      <c r="Y477" s="43"/>
      <c r="Z477" s="43">
        <v>6.2300000000000001E-2</v>
      </c>
      <c r="AA477" s="36" t="s">
        <v>4165</v>
      </c>
      <c r="AB477" s="26" t="s">
        <v>346</v>
      </c>
      <c r="AD477" s="55"/>
      <c r="AE477" s="43"/>
      <c r="AF477" s="36"/>
      <c r="AJ477" s="26" t="s">
        <v>53</v>
      </c>
      <c r="AK477" s="26" t="s">
        <v>411</v>
      </c>
      <c r="AM477" s="26" t="s">
        <v>160</v>
      </c>
      <c r="AN477" s="36" t="s">
        <v>3212</v>
      </c>
      <c r="AO477" s="36" t="s">
        <v>3212</v>
      </c>
      <c r="AP477" s="43"/>
      <c r="AQ477" s="42">
        <v>86250</v>
      </c>
      <c r="AR477" s="42">
        <v>99.01</v>
      </c>
      <c r="AS477" s="42">
        <v>1</v>
      </c>
      <c r="AT477" s="42">
        <v>85.396119999999996</v>
      </c>
      <c r="AU477" s="42">
        <v>85.396119999999996</v>
      </c>
      <c r="AY477" s="26" t="s">
        <v>15</v>
      </c>
      <c r="AZ477" s="43">
        <v>6.4892078718983495E-5</v>
      </c>
      <c r="BA477" s="43">
        <v>6.2274982663210225E-6</v>
      </c>
    </row>
    <row r="478" spans="1:53" ht="14.25" customHeight="1" x14ac:dyDescent="0.2">
      <c r="A478" s="26">
        <v>8694</v>
      </c>
      <c r="B478" s="26">
        <v>12533</v>
      </c>
      <c r="F478" s="26">
        <v>11019917</v>
      </c>
      <c r="G478" s="26" t="s">
        <v>121</v>
      </c>
      <c r="H478" s="26" t="s">
        <v>4154</v>
      </c>
      <c r="I478" s="26" t="s">
        <v>51</v>
      </c>
      <c r="K478" s="26" t="s">
        <v>130</v>
      </c>
      <c r="L478" s="26" t="s">
        <v>57</v>
      </c>
      <c r="M478" s="26" t="s">
        <v>57</v>
      </c>
      <c r="O478" s="36" t="s">
        <v>4228</v>
      </c>
      <c r="P478" s="26" t="s">
        <v>154</v>
      </c>
      <c r="Q478" s="26" t="s">
        <v>154</v>
      </c>
      <c r="R478" s="26" t="s">
        <v>154</v>
      </c>
      <c r="S478" s="26" t="s">
        <v>531</v>
      </c>
      <c r="T478" s="54">
        <v>2.29</v>
      </c>
      <c r="U478" s="26" t="s">
        <v>4153</v>
      </c>
      <c r="V478" s="43">
        <v>0.08</v>
      </c>
      <c r="Y478" s="43"/>
      <c r="Z478" s="43">
        <v>7.3099999999999998E-2</v>
      </c>
      <c r="AA478" s="36" t="s">
        <v>1483</v>
      </c>
      <c r="AB478" s="26" t="s">
        <v>347</v>
      </c>
      <c r="AD478" s="55"/>
      <c r="AE478" s="43"/>
      <c r="AF478" s="36"/>
      <c r="AJ478" s="26" t="s">
        <v>53</v>
      </c>
      <c r="AK478" s="26" t="s">
        <v>411</v>
      </c>
      <c r="AM478" s="26" t="s">
        <v>160</v>
      </c>
      <c r="AN478" s="36" t="s">
        <v>3212</v>
      </c>
      <c r="AO478" s="36" t="s">
        <v>3212</v>
      </c>
      <c r="AP478" s="43"/>
      <c r="AQ478" s="42">
        <v>952000</v>
      </c>
      <c r="AR478" s="42">
        <v>102.03</v>
      </c>
      <c r="AS478" s="42">
        <v>1</v>
      </c>
      <c r="AT478" s="42">
        <v>971.32560000000001</v>
      </c>
      <c r="AU478" s="42">
        <v>971.32560000000001</v>
      </c>
      <c r="AY478" s="26" t="s">
        <v>15</v>
      </c>
      <c r="AZ478" s="43">
        <v>7.38105399E-4</v>
      </c>
      <c r="BA478" s="43">
        <v>7.0833762588197536E-5</v>
      </c>
    </row>
    <row r="479" spans="1:53" ht="14.25" customHeight="1" x14ac:dyDescent="0.2">
      <c r="A479" s="26">
        <v>8694</v>
      </c>
      <c r="B479" s="26">
        <v>12533</v>
      </c>
      <c r="F479" s="26">
        <v>11019918</v>
      </c>
      <c r="G479" s="26" t="s">
        <v>121</v>
      </c>
      <c r="H479" s="26" t="s">
        <v>4154</v>
      </c>
      <c r="I479" s="26" t="s">
        <v>51</v>
      </c>
      <c r="K479" s="26" t="s">
        <v>130</v>
      </c>
      <c r="L479" s="26" t="s">
        <v>57</v>
      </c>
      <c r="M479" s="26" t="s">
        <v>57</v>
      </c>
      <c r="O479" s="36" t="s">
        <v>4228</v>
      </c>
      <c r="P479" s="26" t="s">
        <v>154</v>
      </c>
      <c r="Q479" s="26" t="s">
        <v>154</v>
      </c>
      <c r="R479" s="26" t="s">
        <v>154</v>
      </c>
      <c r="S479" s="26" t="s">
        <v>531</v>
      </c>
      <c r="T479" s="54">
        <v>2.29</v>
      </c>
      <c r="U479" s="26" t="s">
        <v>4153</v>
      </c>
      <c r="V479" s="43">
        <v>0.08</v>
      </c>
      <c r="Y479" s="43"/>
      <c r="Z479" s="43">
        <v>7.3099999999999998E-2</v>
      </c>
      <c r="AA479" s="36" t="s">
        <v>1483</v>
      </c>
      <c r="AB479" s="26" t="s">
        <v>347</v>
      </c>
      <c r="AD479" s="55"/>
      <c r="AE479" s="43"/>
      <c r="AF479" s="36"/>
      <c r="AJ479" s="26" t="s">
        <v>53</v>
      </c>
      <c r="AK479" s="26" t="s">
        <v>411</v>
      </c>
      <c r="AM479" s="26" t="s">
        <v>160</v>
      </c>
      <c r="AN479" s="36" t="s">
        <v>3212</v>
      </c>
      <c r="AO479" s="36" t="s">
        <v>3212</v>
      </c>
      <c r="AP479" s="43"/>
      <c r="AQ479" s="42">
        <v>226100</v>
      </c>
      <c r="AR479" s="42">
        <v>102.03</v>
      </c>
      <c r="AS479" s="42">
        <v>1</v>
      </c>
      <c r="AT479" s="42">
        <v>230.68983</v>
      </c>
      <c r="AU479" s="42">
        <v>230.68983</v>
      </c>
      <c r="AY479" s="26" t="s">
        <v>15</v>
      </c>
      <c r="AZ479" s="43">
        <v>1.7530003200000001E-4</v>
      </c>
      <c r="BA479" s="43">
        <v>1.6823018614696913E-5</v>
      </c>
    </row>
    <row r="480" spans="1:53" ht="14.25" customHeight="1" x14ac:dyDescent="0.2">
      <c r="A480" s="26">
        <v>8694</v>
      </c>
      <c r="B480" s="26">
        <v>12533</v>
      </c>
      <c r="F480" s="26">
        <v>11019922</v>
      </c>
      <c r="G480" s="26" t="s">
        <v>121</v>
      </c>
      <c r="H480" s="26" t="s">
        <v>4154</v>
      </c>
      <c r="I480" s="26" t="s">
        <v>51</v>
      </c>
      <c r="K480" s="26" t="s">
        <v>130</v>
      </c>
      <c r="L480" s="26" t="s">
        <v>57</v>
      </c>
      <c r="M480" s="26" t="s">
        <v>57</v>
      </c>
      <c r="O480" s="36">
        <v>44845</v>
      </c>
      <c r="P480" s="26" t="s">
        <v>154</v>
      </c>
      <c r="Q480" s="26" t="s">
        <v>154</v>
      </c>
      <c r="R480" s="26" t="s">
        <v>154</v>
      </c>
      <c r="S480" s="26" t="s">
        <v>531</v>
      </c>
      <c r="T480" s="54">
        <v>2.29</v>
      </c>
      <c r="U480" s="26" t="s">
        <v>4153</v>
      </c>
      <c r="V480" s="43">
        <v>0.08</v>
      </c>
      <c r="Y480" s="43"/>
      <c r="Z480" s="43">
        <v>7.3300000000000004E-2</v>
      </c>
      <c r="AA480" s="36" t="s">
        <v>1483</v>
      </c>
      <c r="AB480" s="26" t="s">
        <v>347</v>
      </c>
      <c r="AD480" s="55"/>
      <c r="AE480" s="43"/>
      <c r="AF480" s="36"/>
      <c r="AJ480" s="26" t="s">
        <v>53</v>
      </c>
      <c r="AK480" s="26" t="s">
        <v>411</v>
      </c>
      <c r="AM480" s="26" t="s">
        <v>160</v>
      </c>
      <c r="AN480" s="36" t="s">
        <v>3212</v>
      </c>
      <c r="AO480" s="36" t="s">
        <v>3212</v>
      </c>
      <c r="AP480" s="43"/>
      <c r="AQ480" s="42">
        <v>44800</v>
      </c>
      <c r="AR480" s="42">
        <v>102</v>
      </c>
      <c r="AS480" s="42">
        <v>1</v>
      </c>
      <c r="AT480" s="42">
        <v>45.695999999999998</v>
      </c>
      <c r="AU480" s="42">
        <v>45.695999999999998</v>
      </c>
      <c r="AY480" s="26" t="s">
        <v>15</v>
      </c>
      <c r="AZ480" s="43">
        <v>3.4724158769071398E-5</v>
      </c>
      <c r="BA480" s="43">
        <v>3.3323734237317279E-6</v>
      </c>
    </row>
    <row r="481" spans="1:53" ht="14.25" customHeight="1" x14ac:dyDescent="0.2">
      <c r="A481" s="26">
        <v>8694</v>
      </c>
      <c r="B481" s="26">
        <v>12533</v>
      </c>
      <c r="F481" s="26">
        <v>11019923</v>
      </c>
      <c r="G481" s="26" t="s">
        <v>121</v>
      </c>
      <c r="H481" s="26" t="s">
        <v>4154</v>
      </c>
      <c r="I481" s="26" t="s">
        <v>51</v>
      </c>
      <c r="K481" s="26" t="s">
        <v>130</v>
      </c>
      <c r="L481" s="26" t="s">
        <v>57</v>
      </c>
      <c r="M481" s="26" t="s">
        <v>57</v>
      </c>
      <c r="O481" s="36">
        <v>44845</v>
      </c>
      <c r="P481" s="26" t="s">
        <v>154</v>
      </c>
      <c r="Q481" s="26" t="s">
        <v>154</v>
      </c>
      <c r="R481" s="26" t="s">
        <v>154</v>
      </c>
      <c r="S481" s="26" t="s">
        <v>531</v>
      </c>
      <c r="T481" s="54">
        <v>2.29</v>
      </c>
      <c r="U481" s="26" t="s">
        <v>4153</v>
      </c>
      <c r="V481" s="43">
        <v>0.08</v>
      </c>
      <c r="Y481" s="43"/>
      <c r="Z481" s="43">
        <v>7.3300000000000004E-2</v>
      </c>
      <c r="AA481" s="36" t="s">
        <v>1483</v>
      </c>
      <c r="AB481" s="26" t="s">
        <v>347</v>
      </c>
      <c r="AD481" s="55"/>
      <c r="AE481" s="43"/>
      <c r="AF481" s="36"/>
      <c r="AJ481" s="26" t="s">
        <v>53</v>
      </c>
      <c r="AK481" s="26" t="s">
        <v>411</v>
      </c>
      <c r="AM481" s="26" t="s">
        <v>160</v>
      </c>
      <c r="AN481" s="36" t="s">
        <v>3212</v>
      </c>
      <c r="AO481" s="36" t="s">
        <v>3212</v>
      </c>
      <c r="AP481" s="43"/>
      <c r="AQ481" s="42">
        <v>467320</v>
      </c>
      <c r="AR481" s="42">
        <v>102</v>
      </c>
      <c r="AS481" s="42">
        <v>1</v>
      </c>
      <c r="AT481" s="42">
        <v>476.66640000000001</v>
      </c>
      <c r="AU481" s="42">
        <v>476.66640000000001</v>
      </c>
      <c r="AY481" s="26" t="s">
        <v>15</v>
      </c>
      <c r="AZ481" s="43">
        <v>3.62216381E-4</v>
      </c>
      <c r="BA481" s="43">
        <v>3.4760820276301587E-5</v>
      </c>
    </row>
    <row r="482" spans="1:53" ht="14.25" customHeight="1" x14ac:dyDescent="0.2">
      <c r="A482" s="26">
        <v>8694</v>
      </c>
      <c r="B482" s="26">
        <v>12533</v>
      </c>
      <c r="F482" s="26">
        <v>11019925</v>
      </c>
      <c r="G482" s="26" t="s">
        <v>121</v>
      </c>
      <c r="H482" s="26" t="s">
        <v>4154</v>
      </c>
      <c r="I482" s="26" t="s">
        <v>51</v>
      </c>
      <c r="K482" s="26" t="s">
        <v>130</v>
      </c>
      <c r="L482" s="26" t="s">
        <v>57</v>
      </c>
      <c r="M482" s="26" t="s">
        <v>57</v>
      </c>
      <c r="O482" s="36">
        <v>44845</v>
      </c>
      <c r="P482" s="26" t="s">
        <v>154</v>
      </c>
      <c r="Q482" s="26" t="s">
        <v>154</v>
      </c>
      <c r="R482" s="26" t="s">
        <v>154</v>
      </c>
      <c r="S482" s="26" t="s">
        <v>531</v>
      </c>
      <c r="T482" s="54">
        <v>2.29</v>
      </c>
      <c r="U482" s="26" t="s">
        <v>4153</v>
      </c>
      <c r="V482" s="43">
        <v>0.08</v>
      </c>
      <c r="Y482" s="43"/>
      <c r="Z482" s="43">
        <v>7.3300000000000004E-2</v>
      </c>
      <c r="AA482" s="36" t="s">
        <v>1483</v>
      </c>
      <c r="AB482" s="26" t="s">
        <v>347</v>
      </c>
      <c r="AD482" s="55"/>
      <c r="AE482" s="43"/>
      <c r="AF482" s="36"/>
      <c r="AJ482" s="26" t="s">
        <v>53</v>
      </c>
      <c r="AK482" s="26" t="s">
        <v>411</v>
      </c>
      <c r="AM482" s="26" t="s">
        <v>160</v>
      </c>
      <c r="AN482" s="36" t="s">
        <v>3212</v>
      </c>
      <c r="AO482" s="36" t="s">
        <v>3212</v>
      </c>
      <c r="AP482" s="43"/>
      <c r="AQ482" s="42">
        <v>35000</v>
      </c>
      <c r="AR482" s="42">
        <v>102</v>
      </c>
      <c r="AS482" s="42">
        <v>1</v>
      </c>
      <c r="AT482" s="42">
        <v>35.700000000000003</v>
      </c>
      <c r="AU482" s="42">
        <v>35.700000000000003</v>
      </c>
      <c r="AY482" s="26" t="s">
        <v>15</v>
      </c>
      <c r="AZ482" s="43">
        <v>2.7128249038336999E-5</v>
      </c>
      <c r="BA482" s="43">
        <v>2.6034167372904124E-6</v>
      </c>
    </row>
    <row r="483" spans="1:53" ht="14.25" customHeight="1" x14ac:dyDescent="0.2">
      <c r="A483" s="26">
        <v>8694</v>
      </c>
      <c r="B483" s="26">
        <v>12533</v>
      </c>
      <c r="F483" s="26">
        <v>11019926</v>
      </c>
      <c r="G483" s="26" t="s">
        <v>121</v>
      </c>
      <c r="H483" s="26" t="s">
        <v>4154</v>
      </c>
      <c r="I483" s="26" t="s">
        <v>51</v>
      </c>
      <c r="K483" s="26" t="s">
        <v>130</v>
      </c>
      <c r="L483" s="26" t="s">
        <v>57</v>
      </c>
      <c r="M483" s="26" t="s">
        <v>57</v>
      </c>
      <c r="O483" s="36">
        <v>44845</v>
      </c>
      <c r="P483" s="26" t="s">
        <v>154</v>
      </c>
      <c r="Q483" s="26" t="s">
        <v>154</v>
      </c>
      <c r="R483" s="26" t="s">
        <v>154</v>
      </c>
      <c r="S483" s="26" t="s">
        <v>531</v>
      </c>
      <c r="T483" s="54">
        <v>2.29</v>
      </c>
      <c r="U483" s="26" t="s">
        <v>4153</v>
      </c>
      <c r="V483" s="43">
        <v>0.08</v>
      </c>
      <c r="Y483" s="43"/>
      <c r="Z483" s="43">
        <v>7.3300000000000004E-2</v>
      </c>
      <c r="AA483" s="36" t="s">
        <v>1483</v>
      </c>
      <c r="AB483" s="26" t="s">
        <v>347</v>
      </c>
      <c r="AD483" s="55"/>
      <c r="AE483" s="43"/>
      <c r="AF483" s="36"/>
      <c r="AJ483" s="26" t="s">
        <v>53</v>
      </c>
      <c r="AK483" s="26" t="s">
        <v>411</v>
      </c>
      <c r="AM483" s="26" t="s">
        <v>160</v>
      </c>
      <c r="AN483" s="36" t="s">
        <v>3212</v>
      </c>
      <c r="AO483" s="36" t="s">
        <v>3212</v>
      </c>
      <c r="AP483" s="43"/>
      <c r="AQ483" s="42">
        <v>112000</v>
      </c>
      <c r="AR483" s="42">
        <v>102</v>
      </c>
      <c r="AS483" s="42">
        <v>1</v>
      </c>
      <c r="AT483" s="42">
        <v>114.24</v>
      </c>
      <c r="AU483" s="42">
        <v>114.24</v>
      </c>
      <c r="AY483" s="26" t="s">
        <v>15</v>
      </c>
      <c r="AZ483" s="43">
        <v>8.6810396922678404E-5</v>
      </c>
      <c r="BA483" s="43">
        <v>8.3309335593293201E-6</v>
      </c>
    </row>
    <row r="484" spans="1:53" ht="14.25" customHeight="1" x14ac:dyDescent="0.2">
      <c r="A484" s="26">
        <v>8694</v>
      </c>
      <c r="B484" s="26">
        <v>12533</v>
      </c>
      <c r="F484" s="26">
        <v>11019927</v>
      </c>
      <c r="G484" s="26" t="s">
        <v>121</v>
      </c>
      <c r="H484" s="26" t="s">
        <v>452</v>
      </c>
      <c r="I484" s="26" t="s">
        <v>51</v>
      </c>
      <c r="K484" s="26" t="s">
        <v>84</v>
      </c>
      <c r="L484" s="26" t="s">
        <v>57</v>
      </c>
      <c r="M484" s="26" t="s">
        <v>57</v>
      </c>
      <c r="O484" s="36" t="s">
        <v>4229</v>
      </c>
      <c r="P484" s="26" t="s">
        <v>2540</v>
      </c>
      <c r="Q484" s="26" t="s">
        <v>64</v>
      </c>
      <c r="R484" s="26" t="s">
        <v>413</v>
      </c>
      <c r="S484" s="26" t="s">
        <v>531</v>
      </c>
      <c r="T484" s="54">
        <v>2.44</v>
      </c>
      <c r="U484" s="26" t="s">
        <v>209</v>
      </c>
      <c r="V484" s="43">
        <v>4.3999999999999997E-2</v>
      </c>
      <c r="Y484" s="43"/>
      <c r="Z484" s="43">
        <v>4.36E-2</v>
      </c>
      <c r="AA484" s="36" t="s">
        <v>4230</v>
      </c>
      <c r="AB484" s="26" t="s">
        <v>346</v>
      </c>
      <c r="AD484" s="55"/>
      <c r="AE484" s="43"/>
      <c r="AF484" s="36"/>
      <c r="AJ484" s="26" t="s">
        <v>53</v>
      </c>
      <c r="AK484" s="26" t="s">
        <v>411</v>
      </c>
      <c r="AM484" s="26" t="s">
        <v>160</v>
      </c>
      <c r="AN484" s="36" t="s">
        <v>3212</v>
      </c>
      <c r="AO484" s="36" t="s">
        <v>3212</v>
      </c>
      <c r="AP484" s="43"/>
      <c r="AQ484" s="42">
        <v>14875000</v>
      </c>
      <c r="AR484" s="42">
        <v>108.16</v>
      </c>
      <c r="AS484" s="42">
        <v>1</v>
      </c>
      <c r="AT484" s="42">
        <v>16088.8</v>
      </c>
      <c r="AU484" s="42">
        <v>16088.8</v>
      </c>
      <c r="AY484" s="26" t="s">
        <v>15</v>
      </c>
      <c r="AZ484" s="43">
        <v>1.2225797566E-2</v>
      </c>
      <c r="BA484" s="43">
        <v>1.1732731429388791E-3</v>
      </c>
    </row>
    <row r="485" spans="1:53" ht="14.25" customHeight="1" x14ac:dyDescent="0.2">
      <c r="A485" s="26">
        <v>8694</v>
      </c>
      <c r="B485" s="26">
        <v>12533</v>
      </c>
      <c r="F485" s="26">
        <v>11019928</v>
      </c>
      <c r="G485" s="26" t="s">
        <v>121</v>
      </c>
      <c r="H485" s="26" t="s">
        <v>4154</v>
      </c>
      <c r="I485" s="26" t="s">
        <v>51</v>
      </c>
      <c r="K485" s="26" t="s">
        <v>130</v>
      </c>
      <c r="L485" s="26" t="s">
        <v>57</v>
      </c>
      <c r="M485" s="26" t="s">
        <v>57</v>
      </c>
      <c r="O485" s="36" t="s">
        <v>3660</v>
      </c>
      <c r="P485" s="26" t="s">
        <v>154</v>
      </c>
      <c r="Q485" s="26" t="s">
        <v>154</v>
      </c>
      <c r="R485" s="26" t="s">
        <v>154</v>
      </c>
      <c r="S485" s="26" t="s">
        <v>531</v>
      </c>
      <c r="T485" s="54">
        <v>2.29</v>
      </c>
      <c r="U485" s="26" t="s">
        <v>4153</v>
      </c>
      <c r="V485" s="43">
        <v>0.08</v>
      </c>
      <c r="Y485" s="43"/>
      <c r="Z485" s="43">
        <v>7.3200000000000001E-2</v>
      </c>
      <c r="AA485" s="36" t="s">
        <v>1483</v>
      </c>
      <c r="AB485" s="26" t="s">
        <v>347</v>
      </c>
      <c r="AD485" s="55"/>
      <c r="AE485" s="43"/>
      <c r="AF485" s="36"/>
      <c r="AJ485" s="26" t="s">
        <v>53</v>
      </c>
      <c r="AK485" s="26" t="s">
        <v>411</v>
      </c>
      <c r="AM485" s="26" t="s">
        <v>160</v>
      </c>
      <c r="AN485" s="36" t="s">
        <v>3212</v>
      </c>
      <c r="AO485" s="36" t="s">
        <v>3212</v>
      </c>
      <c r="AP485" s="43"/>
      <c r="AQ485" s="42">
        <v>112000</v>
      </c>
      <c r="AR485" s="42">
        <v>102.02</v>
      </c>
      <c r="AS485" s="42">
        <v>1</v>
      </c>
      <c r="AT485" s="42">
        <v>114.2624</v>
      </c>
      <c r="AU485" s="42">
        <v>114.2624</v>
      </c>
      <c r="AY485" s="26" t="s">
        <v>15</v>
      </c>
      <c r="AZ485" s="43">
        <v>8.6827418569133903E-5</v>
      </c>
      <c r="BA485" s="43">
        <v>8.3325670757135005E-6</v>
      </c>
    </row>
    <row r="486" spans="1:53" ht="14.25" customHeight="1" x14ac:dyDescent="0.2">
      <c r="A486" s="26">
        <v>8694</v>
      </c>
      <c r="B486" s="26">
        <v>12533</v>
      </c>
      <c r="F486" s="26">
        <v>11019929</v>
      </c>
      <c r="G486" s="26" t="s">
        <v>121</v>
      </c>
      <c r="H486" s="26" t="s">
        <v>4154</v>
      </c>
      <c r="I486" s="26" t="s">
        <v>51</v>
      </c>
      <c r="K486" s="26" t="s">
        <v>130</v>
      </c>
      <c r="L486" s="26" t="s">
        <v>57</v>
      </c>
      <c r="M486" s="26" t="s">
        <v>57</v>
      </c>
      <c r="O486" s="36" t="s">
        <v>3660</v>
      </c>
      <c r="P486" s="26" t="s">
        <v>154</v>
      </c>
      <c r="Q486" s="26" t="s">
        <v>154</v>
      </c>
      <c r="R486" s="26" t="s">
        <v>154</v>
      </c>
      <c r="S486" s="26" t="s">
        <v>531</v>
      </c>
      <c r="T486" s="54">
        <v>2.29</v>
      </c>
      <c r="U486" s="26" t="s">
        <v>4153</v>
      </c>
      <c r="V486" s="43">
        <v>0.08</v>
      </c>
      <c r="Y486" s="43"/>
      <c r="Z486" s="43">
        <v>7.3200000000000001E-2</v>
      </c>
      <c r="AA486" s="36" t="s">
        <v>1483</v>
      </c>
      <c r="AB486" s="26" t="s">
        <v>347</v>
      </c>
      <c r="AD486" s="55"/>
      <c r="AE486" s="43"/>
      <c r="AF486" s="36"/>
      <c r="AJ486" s="26" t="s">
        <v>53</v>
      </c>
      <c r="AK486" s="26" t="s">
        <v>411</v>
      </c>
      <c r="AM486" s="26" t="s">
        <v>160</v>
      </c>
      <c r="AN486" s="36" t="s">
        <v>3212</v>
      </c>
      <c r="AO486" s="36" t="s">
        <v>3212</v>
      </c>
      <c r="AP486" s="43"/>
      <c r="AQ486" s="42">
        <v>254800</v>
      </c>
      <c r="AR486" s="42">
        <v>102.02</v>
      </c>
      <c r="AS486" s="42">
        <v>1</v>
      </c>
      <c r="AT486" s="42">
        <v>259.94695999999999</v>
      </c>
      <c r="AU486" s="42">
        <v>259.94695999999999</v>
      </c>
      <c r="AY486" s="26" t="s">
        <v>15</v>
      </c>
      <c r="AZ486" s="43">
        <v>1.97532377E-4</v>
      </c>
      <c r="BA486" s="43">
        <v>1.8956590097248215E-5</v>
      </c>
    </row>
    <row r="487" spans="1:53" ht="14.25" customHeight="1" x14ac:dyDescent="0.2">
      <c r="A487" s="26">
        <v>8694</v>
      </c>
      <c r="B487" s="26">
        <v>12533</v>
      </c>
      <c r="F487" s="26">
        <v>11019931</v>
      </c>
      <c r="G487" s="26" t="s">
        <v>121</v>
      </c>
      <c r="H487" s="26" t="s">
        <v>447</v>
      </c>
      <c r="I487" s="26" t="s">
        <v>51</v>
      </c>
      <c r="K487" s="26" t="s">
        <v>84</v>
      </c>
      <c r="L487" s="26" t="s">
        <v>57</v>
      </c>
      <c r="M487" s="26" t="s">
        <v>57</v>
      </c>
      <c r="O487" s="36">
        <v>44573</v>
      </c>
      <c r="P487" s="26" t="s">
        <v>154</v>
      </c>
      <c r="Q487" s="26" t="s">
        <v>154</v>
      </c>
      <c r="R487" s="26" t="s">
        <v>154</v>
      </c>
      <c r="S487" s="26" t="s">
        <v>531</v>
      </c>
      <c r="T487" s="54">
        <v>2.92</v>
      </c>
      <c r="U487" s="26" t="s">
        <v>4153</v>
      </c>
      <c r="V487" s="43">
        <v>7.4999999999999997E-2</v>
      </c>
      <c r="Y487" s="43"/>
      <c r="Z487" s="43">
        <v>5.9799999999999999E-2</v>
      </c>
      <c r="AA487" s="36" t="s">
        <v>633</v>
      </c>
      <c r="AB487" s="26" t="s">
        <v>347</v>
      </c>
      <c r="AD487" s="55"/>
      <c r="AE487" s="43"/>
      <c r="AF487" s="36"/>
      <c r="AJ487" s="26" t="s">
        <v>53</v>
      </c>
      <c r="AK487" s="26" t="s">
        <v>411</v>
      </c>
      <c r="AM487" s="26" t="s">
        <v>160</v>
      </c>
      <c r="AN487" s="36" t="s">
        <v>3212</v>
      </c>
      <c r="AO487" s="36" t="s">
        <v>3212</v>
      </c>
      <c r="AP487" s="43"/>
      <c r="AQ487" s="42">
        <v>4931506.8499999996</v>
      </c>
      <c r="AR487" s="42">
        <v>121.19</v>
      </c>
      <c r="AS487" s="42">
        <v>1</v>
      </c>
      <c r="AT487" s="42">
        <v>5976.4931500000002</v>
      </c>
      <c r="AU487" s="42">
        <v>5976.4931500000002</v>
      </c>
      <c r="AY487" s="26" t="s">
        <v>15</v>
      </c>
      <c r="AZ487" s="43">
        <v>4.5415068499999999E-3</v>
      </c>
      <c r="BA487" s="43">
        <v>4.3583479823561624E-4</v>
      </c>
    </row>
    <row r="488" spans="1:53" ht="14.25" customHeight="1" x14ac:dyDescent="0.2">
      <c r="A488" s="26">
        <v>8694</v>
      </c>
      <c r="B488" s="26">
        <v>12533</v>
      </c>
      <c r="F488" s="26">
        <v>11019933</v>
      </c>
      <c r="G488" s="26" t="s">
        <v>121</v>
      </c>
      <c r="H488" s="26" t="s">
        <v>4154</v>
      </c>
      <c r="I488" s="26" t="s">
        <v>51</v>
      </c>
      <c r="K488" s="26" t="s">
        <v>130</v>
      </c>
      <c r="L488" s="26" t="s">
        <v>57</v>
      </c>
      <c r="M488" s="26" t="s">
        <v>57</v>
      </c>
      <c r="O488" s="36">
        <v>44877</v>
      </c>
      <c r="P488" s="26" t="s">
        <v>154</v>
      </c>
      <c r="Q488" s="26" t="s">
        <v>154</v>
      </c>
      <c r="R488" s="26" t="s">
        <v>154</v>
      </c>
      <c r="S488" s="26" t="s">
        <v>531</v>
      </c>
      <c r="T488" s="54">
        <v>2.29</v>
      </c>
      <c r="U488" s="26" t="s">
        <v>4153</v>
      </c>
      <c r="V488" s="43">
        <v>0.08</v>
      </c>
      <c r="Y488" s="43"/>
      <c r="Z488" s="43">
        <v>6.8500000000000005E-2</v>
      </c>
      <c r="AA488" s="36" t="s">
        <v>1483</v>
      </c>
      <c r="AB488" s="26" t="s">
        <v>347</v>
      </c>
      <c r="AD488" s="55"/>
      <c r="AE488" s="43"/>
      <c r="AF488" s="36"/>
      <c r="AJ488" s="26" t="s">
        <v>53</v>
      </c>
      <c r="AK488" s="26" t="s">
        <v>411</v>
      </c>
      <c r="AM488" s="26" t="s">
        <v>160</v>
      </c>
      <c r="AN488" s="36" t="s">
        <v>3212</v>
      </c>
      <c r="AO488" s="36" t="s">
        <v>3212</v>
      </c>
      <c r="AP488" s="43"/>
      <c r="AQ488" s="42">
        <v>595000</v>
      </c>
      <c r="AR488" s="42">
        <v>103.04</v>
      </c>
      <c r="AS488" s="42">
        <v>1</v>
      </c>
      <c r="AT488" s="42">
        <v>613.08799999999997</v>
      </c>
      <c r="AU488" s="42">
        <v>613.08799999999997</v>
      </c>
      <c r="AY488" s="26" t="s">
        <v>15</v>
      </c>
      <c r="AZ488" s="43">
        <v>4.6588246299999998E-4</v>
      </c>
      <c r="BA488" s="43">
        <v>4.4709343435067347E-5</v>
      </c>
    </row>
    <row r="489" spans="1:53" ht="14.25" customHeight="1" x14ac:dyDescent="0.2">
      <c r="A489" s="26">
        <v>8694</v>
      </c>
      <c r="B489" s="26">
        <v>12533</v>
      </c>
      <c r="F489" s="26">
        <v>11019936</v>
      </c>
      <c r="G489" s="26" t="s">
        <v>121</v>
      </c>
      <c r="H489" s="26" t="s">
        <v>4154</v>
      </c>
      <c r="I489" s="26" t="s">
        <v>51</v>
      </c>
      <c r="K489" s="26" t="s">
        <v>84</v>
      </c>
      <c r="L489" s="26" t="s">
        <v>57</v>
      </c>
      <c r="M489" s="26" t="s">
        <v>57</v>
      </c>
      <c r="O489" s="36" t="s">
        <v>4170</v>
      </c>
      <c r="P489" s="26" t="s">
        <v>154</v>
      </c>
      <c r="Q489" s="26" t="s">
        <v>154</v>
      </c>
      <c r="R489" s="26" t="s">
        <v>154</v>
      </c>
      <c r="S489" s="26" t="s">
        <v>531</v>
      </c>
      <c r="T489" s="54">
        <v>4.63</v>
      </c>
      <c r="U489" s="26" t="s">
        <v>4153</v>
      </c>
      <c r="V489" s="43">
        <v>0.06</v>
      </c>
      <c r="Y489" s="43"/>
      <c r="Z489" s="43">
        <v>5.5500000000000001E-2</v>
      </c>
      <c r="AA489" s="36" t="s">
        <v>4165</v>
      </c>
      <c r="AB489" s="26" t="s">
        <v>346</v>
      </c>
      <c r="AD489" s="55"/>
      <c r="AE489" s="43"/>
      <c r="AF489" s="36"/>
      <c r="AJ489" s="26" t="s">
        <v>53</v>
      </c>
      <c r="AK489" s="26" t="s">
        <v>411</v>
      </c>
      <c r="AM489" s="26" t="s">
        <v>160</v>
      </c>
      <c r="AN489" s="36" t="s">
        <v>3212</v>
      </c>
      <c r="AO489" s="36" t="s">
        <v>3212</v>
      </c>
      <c r="AP489" s="43"/>
      <c r="AQ489" s="42">
        <v>270650</v>
      </c>
      <c r="AR489" s="42">
        <v>101.99</v>
      </c>
      <c r="AS489" s="42">
        <v>1</v>
      </c>
      <c r="AT489" s="42">
        <v>276.03593000000001</v>
      </c>
      <c r="AU489" s="42">
        <v>276.03593000000001</v>
      </c>
      <c r="AY489" s="26" t="s">
        <v>15</v>
      </c>
      <c r="AZ489" s="43">
        <v>2.09758303E-4</v>
      </c>
      <c r="BA489" s="43">
        <v>2.0129875637409654E-5</v>
      </c>
    </row>
    <row r="490" spans="1:53" ht="14.25" customHeight="1" x14ac:dyDescent="0.2">
      <c r="A490" s="26">
        <v>8694</v>
      </c>
      <c r="B490" s="26">
        <v>12533</v>
      </c>
      <c r="F490" s="26">
        <v>11019937</v>
      </c>
      <c r="G490" s="26" t="s">
        <v>121</v>
      </c>
      <c r="H490" s="26" t="s">
        <v>4154</v>
      </c>
      <c r="I490" s="26" t="s">
        <v>51</v>
      </c>
      <c r="K490" s="26" t="s">
        <v>130</v>
      </c>
      <c r="L490" s="26" t="s">
        <v>57</v>
      </c>
      <c r="M490" s="26" t="s">
        <v>57</v>
      </c>
      <c r="O490" s="36" t="s">
        <v>4231</v>
      </c>
      <c r="P490" s="26" t="s">
        <v>154</v>
      </c>
      <c r="Q490" s="26" t="s">
        <v>154</v>
      </c>
      <c r="R490" s="26" t="s">
        <v>154</v>
      </c>
      <c r="S490" s="26" t="s">
        <v>531</v>
      </c>
      <c r="T490" s="54">
        <v>2.29</v>
      </c>
      <c r="U490" s="26" t="s">
        <v>4153</v>
      </c>
      <c r="V490" s="43">
        <v>0.08</v>
      </c>
      <c r="Y490" s="43"/>
      <c r="Z490" s="43">
        <v>6.9199999999999998E-2</v>
      </c>
      <c r="AA490" s="36" t="s">
        <v>1483</v>
      </c>
      <c r="AB490" s="26" t="s">
        <v>347</v>
      </c>
      <c r="AD490" s="55"/>
      <c r="AE490" s="43"/>
      <c r="AF490" s="36"/>
      <c r="AJ490" s="26" t="s">
        <v>53</v>
      </c>
      <c r="AK490" s="26" t="s">
        <v>411</v>
      </c>
      <c r="AM490" s="26" t="s">
        <v>160</v>
      </c>
      <c r="AN490" s="36" t="s">
        <v>3212</v>
      </c>
      <c r="AO490" s="36" t="s">
        <v>3212</v>
      </c>
      <c r="AP490" s="43"/>
      <c r="AQ490" s="42">
        <v>753900</v>
      </c>
      <c r="AR490" s="42">
        <v>102.88</v>
      </c>
      <c r="AS490" s="42">
        <v>1</v>
      </c>
      <c r="AT490" s="42">
        <v>775.61231999999995</v>
      </c>
      <c r="AU490" s="42">
        <v>775.61231999999995</v>
      </c>
      <c r="AY490" s="26" t="s">
        <v>15</v>
      </c>
      <c r="AZ490" s="43">
        <v>5.8938386999999996E-4</v>
      </c>
      <c r="BA490" s="43">
        <v>5.6561403236320646E-5</v>
      </c>
    </row>
    <row r="491" spans="1:53" ht="14.25" customHeight="1" x14ac:dyDescent="0.2">
      <c r="A491" s="26">
        <v>8694</v>
      </c>
      <c r="B491" s="26">
        <v>12533</v>
      </c>
      <c r="F491" s="26">
        <v>11019975</v>
      </c>
      <c r="G491" s="26" t="s">
        <v>121</v>
      </c>
      <c r="H491" s="26" t="s">
        <v>452</v>
      </c>
      <c r="I491" s="26" t="s">
        <v>56</v>
      </c>
      <c r="K491" s="26" t="s">
        <v>475</v>
      </c>
      <c r="L491" s="26" t="s">
        <v>57</v>
      </c>
      <c r="M491" s="26" t="s">
        <v>57</v>
      </c>
      <c r="O491" s="36">
        <v>44630</v>
      </c>
      <c r="P491" s="26" t="s">
        <v>154</v>
      </c>
      <c r="Q491" s="26" t="s">
        <v>154</v>
      </c>
      <c r="R491" s="26" t="s">
        <v>154</v>
      </c>
      <c r="S491" s="26" t="s">
        <v>537</v>
      </c>
      <c r="T491" s="54">
        <v>0.25</v>
      </c>
      <c r="U491" s="26" t="s">
        <v>209</v>
      </c>
      <c r="V491" s="43">
        <v>0.11749999999999999</v>
      </c>
      <c r="Y491" s="43"/>
      <c r="Z491" s="43">
        <v>8.8800000000000004E-2</v>
      </c>
      <c r="AA491" s="36" t="s">
        <v>699</v>
      </c>
      <c r="AB491" s="26" t="s">
        <v>347</v>
      </c>
      <c r="AD491" s="55"/>
      <c r="AE491" s="43"/>
      <c r="AF491" s="36"/>
      <c r="AJ491" s="26" t="s">
        <v>53</v>
      </c>
      <c r="AK491" s="26" t="s">
        <v>411</v>
      </c>
      <c r="AM491" s="26" t="s">
        <v>160</v>
      </c>
      <c r="AN491" s="36" t="s">
        <v>3212</v>
      </c>
      <c r="AO491" s="36" t="s">
        <v>3212</v>
      </c>
      <c r="AP491" s="43"/>
      <c r="AQ491" s="42">
        <v>15656565.65</v>
      </c>
      <c r="AR491" s="42">
        <v>101.19</v>
      </c>
      <c r="AS491" s="42">
        <v>2.5354000000000001</v>
      </c>
      <c r="AT491" s="42">
        <v>40168.03486</v>
      </c>
      <c r="AU491" s="42">
        <v>15842.8787804686</v>
      </c>
      <c r="AY491" s="26" t="s">
        <v>15</v>
      </c>
      <c r="AZ491" s="43">
        <v>3.0523486079999999E-2</v>
      </c>
      <c r="BA491" s="43">
        <v>2.9292474582237743E-3</v>
      </c>
    </row>
    <row r="492" spans="1:53" ht="14.25" customHeight="1" x14ac:dyDescent="0.2">
      <c r="A492" s="26">
        <v>8694</v>
      </c>
      <c r="B492" s="26">
        <v>12533</v>
      </c>
      <c r="F492" s="26">
        <v>11019979</v>
      </c>
      <c r="G492" s="26" t="s">
        <v>121</v>
      </c>
      <c r="H492" s="26" t="s">
        <v>4154</v>
      </c>
      <c r="I492" s="26" t="s">
        <v>51</v>
      </c>
      <c r="K492" s="26" t="s">
        <v>84</v>
      </c>
      <c r="L492" s="26" t="s">
        <v>57</v>
      </c>
      <c r="M492" s="26" t="s">
        <v>57</v>
      </c>
      <c r="O492" s="36" t="s">
        <v>4171</v>
      </c>
      <c r="P492" s="26" t="s">
        <v>154</v>
      </c>
      <c r="Q492" s="26" t="s">
        <v>154</v>
      </c>
      <c r="R492" s="26" t="s">
        <v>154</v>
      </c>
      <c r="S492" s="26" t="s">
        <v>531</v>
      </c>
      <c r="T492" s="54">
        <v>4.63</v>
      </c>
      <c r="U492" s="26" t="s">
        <v>4153</v>
      </c>
      <c r="V492" s="43">
        <v>0.06</v>
      </c>
      <c r="Y492" s="43"/>
      <c r="Z492" s="43">
        <v>5.7799999999999997E-2</v>
      </c>
      <c r="AA492" s="36" t="s">
        <v>4165</v>
      </c>
      <c r="AB492" s="26" t="s">
        <v>346</v>
      </c>
      <c r="AD492" s="55"/>
      <c r="AE492" s="43"/>
      <c r="AF492" s="36"/>
      <c r="AJ492" s="26" t="s">
        <v>53</v>
      </c>
      <c r="AK492" s="26" t="s">
        <v>411</v>
      </c>
      <c r="AM492" s="26" t="s">
        <v>160</v>
      </c>
      <c r="AN492" s="36" t="s">
        <v>3212</v>
      </c>
      <c r="AO492" s="36" t="s">
        <v>3212</v>
      </c>
      <c r="AP492" s="43"/>
      <c r="AQ492" s="42">
        <v>210000</v>
      </c>
      <c r="AR492" s="42">
        <v>100.96</v>
      </c>
      <c r="AS492" s="42">
        <v>1</v>
      </c>
      <c r="AT492" s="42">
        <v>212.01599999999999</v>
      </c>
      <c r="AU492" s="42">
        <v>212.01599999999999</v>
      </c>
      <c r="AY492" s="26" t="s">
        <v>15</v>
      </c>
      <c r="AZ492" s="43">
        <v>1.6110988299999999E-4</v>
      </c>
      <c r="BA492" s="43">
        <v>1.5461232576284708E-5</v>
      </c>
    </row>
    <row r="493" spans="1:53" ht="14.25" customHeight="1" x14ac:dyDescent="0.2">
      <c r="A493" s="26">
        <v>8694</v>
      </c>
      <c r="B493" s="26">
        <v>12533</v>
      </c>
      <c r="C493" s="56"/>
      <c r="F493" s="26">
        <v>11020020</v>
      </c>
      <c r="G493" s="26" t="s">
        <v>121</v>
      </c>
      <c r="I493" s="26" t="s">
        <v>56</v>
      </c>
      <c r="K493" s="26" t="s">
        <v>455</v>
      </c>
      <c r="L493" s="26" t="s">
        <v>53</v>
      </c>
      <c r="M493" s="26" t="s">
        <v>57</v>
      </c>
      <c r="O493" s="36" t="s">
        <v>4201</v>
      </c>
      <c r="P493" s="26" t="s">
        <v>703</v>
      </c>
      <c r="Q493" s="26" t="s">
        <v>59</v>
      </c>
      <c r="R493" s="26" t="s">
        <v>58</v>
      </c>
      <c r="S493" s="26" t="s">
        <v>532</v>
      </c>
      <c r="T493" s="54">
        <v>2.3199999999999998</v>
      </c>
      <c r="U493" s="26" t="s">
        <v>209</v>
      </c>
      <c r="V493" s="43">
        <v>9.9500500000000006E-2</v>
      </c>
      <c r="Y493" s="43"/>
      <c r="Z493" s="43">
        <v>9.64E-2</v>
      </c>
      <c r="AA493" s="36" t="s">
        <v>4202</v>
      </c>
      <c r="AB493" s="26" t="s">
        <v>347</v>
      </c>
      <c r="AD493" s="55"/>
      <c r="AE493" s="43"/>
      <c r="AF493" s="36"/>
      <c r="AJ493" s="26" t="s">
        <v>53</v>
      </c>
      <c r="AK493" s="26" t="s">
        <v>411</v>
      </c>
      <c r="AM493" s="26" t="s">
        <v>160</v>
      </c>
      <c r="AN493" s="36" t="s">
        <v>3212</v>
      </c>
      <c r="AO493" s="36" t="s">
        <v>3212</v>
      </c>
      <c r="AP493" s="43"/>
      <c r="AQ493" s="42">
        <v>522244.29</v>
      </c>
      <c r="AR493" s="42">
        <v>99.44</v>
      </c>
      <c r="AS493" s="42">
        <v>3.6469999999999998</v>
      </c>
      <c r="AT493" s="42">
        <v>1893.95903</v>
      </c>
      <c r="AU493" s="42">
        <v>519.319723060049</v>
      </c>
      <c r="AY493" s="26" t="s">
        <v>15</v>
      </c>
      <c r="AZ493" s="43">
        <v>1.4392098659999999E-3</v>
      </c>
      <c r="BA493" s="43">
        <v>1.3811665653905641E-4</v>
      </c>
    </row>
    <row r="494" spans="1:53" ht="14.25" customHeight="1" x14ac:dyDescent="0.2">
      <c r="A494" s="26">
        <v>8694</v>
      </c>
      <c r="B494" s="26">
        <v>12533</v>
      </c>
      <c r="C494" s="56"/>
      <c r="F494" s="26">
        <v>11020026</v>
      </c>
      <c r="G494" s="26" t="s">
        <v>121</v>
      </c>
      <c r="I494" s="26" t="s">
        <v>56</v>
      </c>
      <c r="K494" s="26" t="s">
        <v>455</v>
      </c>
      <c r="L494" s="26" t="s">
        <v>53</v>
      </c>
      <c r="M494" s="26" t="s">
        <v>57</v>
      </c>
      <c r="O494" s="36" t="s">
        <v>4203</v>
      </c>
      <c r="P494" s="26" t="s">
        <v>703</v>
      </c>
      <c r="Q494" s="26" t="s">
        <v>59</v>
      </c>
      <c r="R494" s="26" t="s">
        <v>58</v>
      </c>
      <c r="S494" s="26" t="s">
        <v>532</v>
      </c>
      <c r="T494" s="54">
        <v>2.3199999999999998</v>
      </c>
      <c r="U494" s="26" t="s">
        <v>209</v>
      </c>
      <c r="V494" s="43">
        <v>9.9501000000000006E-2</v>
      </c>
      <c r="Y494" s="43"/>
      <c r="Z494" s="43">
        <v>9.64E-2</v>
      </c>
      <c r="AA494" s="36" t="s">
        <v>4202</v>
      </c>
      <c r="AB494" s="26" t="s">
        <v>347</v>
      </c>
      <c r="AD494" s="55"/>
      <c r="AE494" s="43"/>
      <c r="AF494" s="36"/>
      <c r="AJ494" s="26" t="s">
        <v>53</v>
      </c>
      <c r="AK494" s="26" t="s">
        <v>411</v>
      </c>
      <c r="AM494" s="26" t="s">
        <v>160</v>
      </c>
      <c r="AN494" s="36" t="s">
        <v>3212</v>
      </c>
      <c r="AO494" s="36" t="s">
        <v>3212</v>
      </c>
      <c r="AP494" s="43"/>
      <c r="AQ494" s="42">
        <v>121020.65</v>
      </c>
      <c r="AR494" s="42">
        <v>99.44</v>
      </c>
      <c r="AS494" s="42">
        <v>3.6469999999999998</v>
      </c>
      <c r="AT494" s="42">
        <v>438.89067999999997</v>
      </c>
      <c r="AU494" s="42">
        <v>120.34293391828901</v>
      </c>
      <c r="AY494" s="26" t="s">
        <v>15</v>
      </c>
      <c r="AZ494" s="43">
        <v>3.3351080300000001E-4</v>
      </c>
      <c r="BA494" s="43">
        <v>3.20060319930748E-5</v>
      </c>
    </row>
    <row r="495" spans="1:53" ht="14.25" customHeight="1" x14ac:dyDescent="0.2">
      <c r="A495" s="26">
        <v>8694</v>
      </c>
      <c r="B495" s="26">
        <v>12533</v>
      </c>
      <c r="F495" s="26">
        <v>11020101</v>
      </c>
      <c r="G495" s="26" t="s">
        <v>121</v>
      </c>
      <c r="H495" s="26" t="s">
        <v>4154</v>
      </c>
      <c r="I495" s="26" t="s">
        <v>51</v>
      </c>
      <c r="K495" s="26" t="s">
        <v>84</v>
      </c>
      <c r="L495" s="26" t="s">
        <v>57</v>
      </c>
      <c r="M495" s="26" t="s">
        <v>57</v>
      </c>
      <c r="O495" s="36">
        <v>45047</v>
      </c>
      <c r="P495" s="26" t="s">
        <v>154</v>
      </c>
      <c r="Q495" s="26" t="s">
        <v>154</v>
      </c>
      <c r="R495" s="26" t="s">
        <v>154</v>
      </c>
      <c r="S495" s="26" t="s">
        <v>531</v>
      </c>
      <c r="T495" s="54">
        <v>4.63</v>
      </c>
      <c r="U495" s="26" t="s">
        <v>4153</v>
      </c>
      <c r="V495" s="43">
        <v>0.06</v>
      </c>
      <c r="Y495" s="43"/>
      <c r="Z495" s="43">
        <v>5.57E-2</v>
      </c>
      <c r="AA495" s="36" t="s">
        <v>4165</v>
      </c>
      <c r="AB495" s="26" t="s">
        <v>346</v>
      </c>
      <c r="AD495" s="55"/>
      <c r="AE495" s="43"/>
      <c r="AF495" s="36"/>
      <c r="AJ495" s="26" t="s">
        <v>53</v>
      </c>
      <c r="AK495" s="26" t="s">
        <v>411</v>
      </c>
      <c r="AM495" s="26" t="s">
        <v>160</v>
      </c>
      <c r="AN495" s="36" t="s">
        <v>3212</v>
      </c>
      <c r="AO495" s="36" t="s">
        <v>3212</v>
      </c>
      <c r="AP495" s="43"/>
      <c r="AQ495" s="42">
        <v>41500</v>
      </c>
      <c r="AR495" s="42">
        <v>101.91</v>
      </c>
      <c r="AS495" s="42">
        <v>1</v>
      </c>
      <c r="AT495" s="42">
        <v>42.292650000000002</v>
      </c>
      <c r="AU495" s="42">
        <v>42.292650000000002</v>
      </c>
      <c r="AY495" s="26" t="s">
        <v>15</v>
      </c>
      <c r="AZ495" s="43">
        <v>3.2137970355496503E-5</v>
      </c>
      <c r="BA495" s="43">
        <v>3.0841846743519707E-6</v>
      </c>
    </row>
    <row r="496" spans="1:53" ht="14.25" customHeight="1" x14ac:dyDescent="0.2">
      <c r="A496" s="26">
        <v>8694</v>
      </c>
      <c r="B496" s="26">
        <v>12533</v>
      </c>
      <c r="F496" s="26">
        <v>11020102</v>
      </c>
      <c r="G496" s="26" t="s">
        <v>121</v>
      </c>
      <c r="H496" s="26" t="s">
        <v>4154</v>
      </c>
      <c r="I496" s="26" t="s">
        <v>51</v>
      </c>
      <c r="K496" s="26" t="s">
        <v>130</v>
      </c>
      <c r="L496" s="26" t="s">
        <v>57</v>
      </c>
      <c r="M496" s="26" t="s">
        <v>57</v>
      </c>
      <c r="O496" s="36">
        <v>45200</v>
      </c>
      <c r="P496" s="26" t="s">
        <v>154</v>
      </c>
      <c r="Q496" s="26" t="s">
        <v>154</v>
      </c>
      <c r="R496" s="26" t="s">
        <v>154</v>
      </c>
      <c r="S496" s="26" t="s">
        <v>531</v>
      </c>
      <c r="T496" s="54">
        <v>2.29</v>
      </c>
      <c r="U496" s="26" t="s">
        <v>4153</v>
      </c>
      <c r="V496" s="43">
        <v>0.08</v>
      </c>
      <c r="Y496" s="43"/>
      <c r="Z496" s="43">
        <v>7.1099999999999997E-2</v>
      </c>
      <c r="AA496" s="36" t="s">
        <v>1483</v>
      </c>
      <c r="AB496" s="26" t="s">
        <v>347</v>
      </c>
      <c r="AD496" s="55"/>
      <c r="AE496" s="43"/>
      <c r="AF496" s="36"/>
      <c r="AJ496" s="26" t="s">
        <v>53</v>
      </c>
      <c r="AK496" s="26" t="s">
        <v>411</v>
      </c>
      <c r="AM496" s="26" t="s">
        <v>160</v>
      </c>
      <c r="AN496" s="36" t="s">
        <v>3212</v>
      </c>
      <c r="AO496" s="36" t="s">
        <v>3212</v>
      </c>
      <c r="AP496" s="43"/>
      <c r="AQ496" s="42">
        <v>140000</v>
      </c>
      <c r="AR496" s="42">
        <v>102.48</v>
      </c>
      <c r="AS496" s="42">
        <v>1</v>
      </c>
      <c r="AT496" s="42">
        <v>143.47200000000001</v>
      </c>
      <c r="AU496" s="42">
        <v>143.47200000000001</v>
      </c>
      <c r="AY496" s="26" t="s">
        <v>15</v>
      </c>
      <c r="AZ496" s="43">
        <v>1.09023645E-4</v>
      </c>
      <c r="BA496" s="43">
        <v>1.0462672440687116E-5</v>
      </c>
    </row>
    <row r="497" spans="1:53" ht="14.25" customHeight="1" x14ac:dyDescent="0.2">
      <c r="A497" s="26">
        <v>8694</v>
      </c>
      <c r="B497" s="26">
        <v>12533</v>
      </c>
      <c r="F497" s="26">
        <v>11020103</v>
      </c>
      <c r="G497" s="26" t="s">
        <v>121</v>
      </c>
      <c r="H497" s="26" t="s">
        <v>4154</v>
      </c>
      <c r="I497" s="26" t="s">
        <v>51</v>
      </c>
      <c r="K497" s="26" t="s">
        <v>84</v>
      </c>
      <c r="L497" s="26" t="s">
        <v>57</v>
      </c>
      <c r="M497" s="26" t="s">
        <v>57</v>
      </c>
      <c r="O497" s="36" t="s">
        <v>4172</v>
      </c>
      <c r="P497" s="26" t="s">
        <v>154</v>
      </c>
      <c r="Q497" s="26" t="s">
        <v>154</v>
      </c>
      <c r="R497" s="26" t="s">
        <v>154</v>
      </c>
      <c r="S497" s="26" t="s">
        <v>531</v>
      </c>
      <c r="T497" s="54">
        <v>4.63</v>
      </c>
      <c r="U497" s="26" t="s">
        <v>4153</v>
      </c>
      <c r="V497" s="43">
        <v>0.06</v>
      </c>
      <c r="Y497" s="43"/>
      <c r="Z497" s="43">
        <v>5.7000000000000002E-2</v>
      </c>
      <c r="AA497" s="36" t="s">
        <v>4165</v>
      </c>
      <c r="AB497" s="26" t="s">
        <v>346</v>
      </c>
      <c r="AD497" s="55"/>
      <c r="AE497" s="43"/>
      <c r="AF497" s="36"/>
      <c r="AJ497" s="26" t="s">
        <v>53</v>
      </c>
      <c r="AK497" s="26" t="s">
        <v>411</v>
      </c>
      <c r="AM497" s="26" t="s">
        <v>160</v>
      </c>
      <c r="AN497" s="36" t="s">
        <v>3212</v>
      </c>
      <c r="AO497" s="36" t="s">
        <v>3212</v>
      </c>
      <c r="AP497" s="43"/>
      <c r="AQ497" s="42">
        <v>66500</v>
      </c>
      <c r="AR497" s="42">
        <v>101.33</v>
      </c>
      <c r="AS497" s="42">
        <v>1</v>
      </c>
      <c r="AT497" s="42">
        <v>67.384450000000001</v>
      </c>
      <c r="AU497" s="42">
        <v>67.384450000000001</v>
      </c>
      <c r="AY497" s="26" t="s">
        <v>15</v>
      </c>
      <c r="AZ497" s="43">
        <v>5.1205101986312802E-5</v>
      </c>
      <c r="BA497" s="43">
        <v>4.9140001390226586E-6</v>
      </c>
    </row>
    <row r="498" spans="1:53" ht="14.25" customHeight="1" x14ac:dyDescent="0.2">
      <c r="A498" s="26">
        <v>8694</v>
      </c>
      <c r="B498" s="26">
        <v>12533</v>
      </c>
      <c r="F498" s="26">
        <v>11020105</v>
      </c>
      <c r="G498" s="26" t="s">
        <v>121</v>
      </c>
      <c r="H498" s="26" t="s">
        <v>452</v>
      </c>
      <c r="I498" s="26" t="s">
        <v>51</v>
      </c>
      <c r="K498" s="26" t="s">
        <v>84</v>
      </c>
      <c r="L498" s="26" t="s">
        <v>57</v>
      </c>
      <c r="M498" s="26" t="s">
        <v>57</v>
      </c>
      <c r="O498" s="36" t="s">
        <v>4173</v>
      </c>
      <c r="P498" s="26" t="s">
        <v>2540</v>
      </c>
      <c r="Q498" s="26" t="s">
        <v>64</v>
      </c>
      <c r="R498" s="26" t="s">
        <v>413</v>
      </c>
      <c r="S498" s="26" t="s">
        <v>531</v>
      </c>
      <c r="T498" s="54">
        <v>2.17</v>
      </c>
      <c r="U498" s="26" t="s">
        <v>209</v>
      </c>
      <c r="V498" s="43">
        <v>4.2500000000000003E-2</v>
      </c>
      <c r="Y498" s="43"/>
      <c r="Z498" s="43">
        <v>4.36E-2</v>
      </c>
      <c r="AA498" s="36" t="s">
        <v>4174</v>
      </c>
      <c r="AB498" s="26" t="s">
        <v>346</v>
      </c>
      <c r="AD498" s="55"/>
      <c r="AE498" s="43"/>
      <c r="AF498" s="36"/>
      <c r="AJ498" s="26" t="s">
        <v>53</v>
      </c>
      <c r="AK498" s="26" t="s">
        <v>411</v>
      </c>
      <c r="AM498" s="26" t="s">
        <v>160</v>
      </c>
      <c r="AN498" s="36" t="s">
        <v>3212</v>
      </c>
      <c r="AO498" s="36" t="s">
        <v>3212</v>
      </c>
      <c r="AP498" s="43"/>
      <c r="AQ498" s="42">
        <v>16500000</v>
      </c>
      <c r="AR498" s="42">
        <v>110.88</v>
      </c>
      <c r="AS498" s="42">
        <v>1</v>
      </c>
      <c r="AT498" s="42">
        <v>18295.2</v>
      </c>
      <c r="AU498" s="42">
        <v>18295.2</v>
      </c>
      <c r="AY498" s="26" t="s">
        <v>15</v>
      </c>
      <c r="AZ498" s="43">
        <v>1.3902429742000001E-2</v>
      </c>
      <c r="BA498" s="43">
        <v>1.3341745067808278E-3</v>
      </c>
    </row>
    <row r="499" spans="1:53" ht="14.25" customHeight="1" x14ac:dyDescent="0.2">
      <c r="A499" s="26">
        <v>8694</v>
      </c>
      <c r="B499" s="26">
        <v>12533</v>
      </c>
      <c r="F499" s="26">
        <v>11020106</v>
      </c>
      <c r="G499" s="26" t="s">
        <v>121</v>
      </c>
      <c r="H499" s="26" t="s">
        <v>4154</v>
      </c>
      <c r="I499" s="26" t="s">
        <v>51</v>
      </c>
      <c r="K499" s="26" t="s">
        <v>130</v>
      </c>
      <c r="L499" s="26" t="s">
        <v>57</v>
      </c>
      <c r="M499" s="26" t="s">
        <v>57</v>
      </c>
      <c r="O499" s="36" t="s">
        <v>3235</v>
      </c>
      <c r="P499" s="26" t="s">
        <v>154</v>
      </c>
      <c r="Q499" s="26" t="s">
        <v>154</v>
      </c>
      <c r="R499" s="26" t="s">
        <v>154</v>
      </c>
      <c r="S499" s="26" t="s">
        <v>531</v>
      </c>
      <c r="T499" s="54">
        <v>2.29</v>
      </c>
      <c r="U499" s="26" t="s">
        <v>4153</v>
      </c>
      <c r="V499" s="43">
        <v>0.08</v>
      </c>
      <c r="Y499" s="43"/>
      <c r="Z499" s="43">
        <v>7.2099999999999997E-2</v>
      </c>
      <c r="AA499" s="36" t="s">
        <v>1483</v>
      </c>
      <c r="AB499" s="26" t="s">
        <v>347</v>
      </c>
      <c r="AD499" s="55"/>
      <c r="AE499" s="43"/>
      <c r="AF499" s="36"/>
      <c r="AJ499" s="26" t="s">
        <v>53</v>
      </c>
      <c r="AK499" s="26" t="s">
        <v>411</v>
      </c>
      <c r="AM499" s="26" t="s">
        <v>160</v>
      </c>
      <c r="AN499" s="36" t="s">
        <v>3212</v>
      </c>
      <c r="AO499" s="36" t="s">
        <v>3212</v>
      </c>
      <c r="AP499" s="43"/>
      <c r="AQ499" s="42">
        <v>3409840</v>
      </c>
      <c r="AR499" s="42">
        <v>102.25</v>
      </c>
      <c r="AS499" s="42">
        <v>1</v>
      </c>
      <c r="AT499" s="42">
        <v>3486.5614</v>
      </c>
      <c r="AU499" s="42">
        <v>3486.5614</v>
      </c>
      <c r="AY499" s="26" t="s">
        <v>15</v>
      </c>
      <c r="AZ499" s="43">
        <v>2.649420334E-3</v>
      </c>
      <c r="BA499" s="43">
        <v>2.5425692729273648E-4</v>
      </c>
    </row>
    <row r="500" spans="1:53" ht="14.25" customHeight="1" x14ac:dyDescent="0.2">
      <c r="A500" s="26">
        <v>8694</v>
      </c>
      <c r="B500" s="26">
        <v>12533</v>
      </c>
      <c r="F500" s="26">
        <v>11020107</v>
      </c>
      <c r="G500" s="26" t="s">
        <v>121</v>
      </c>
      <c r="H500" s="26" t="s">
        <v>4154</v>
      </c>
      <c r="I500" s="26" t="s">
        <v>51</v>
      </c>
      <c r="K500" s="26" t="s">
        <v>84</v>
      </c>
      <c r="L500" s="26" t="s">
        <v>57</v>
      </c>
      <c r="M500" s="26" t="s">
        <v>57</v>
      </c>
      <c r="O500" s="36" t="s">
        <v>4175</v>
      </c>
      <c r="P500" s="26" t="s">
        <v>154</v>
      </c>
      <c r="Q500" s="26" t="s">
        <v>154</v>
      </c>
      <c r="R500" s="26" t="s">
        <v>154</v>
      </c>
      <c r="S500" s="26" t="s">
        <v>531</v>
      </c>
      <c r="T500" s="54">
        <v>4.63</v>
      </c>
      <c r="U500" s="26" t="s">
        <v>4153</v>
      </c>
      <c r="V500" s="43">
        <v>0.06</v>
      </c>
      <c r="Y500" s="43"/>
      <c r="Z500" s="43">
        <v>5.6599999999999998E-2</v>
      </c>
      <c r="AA500" s="36" t="s">
        <v>4165</v>
      </c>
      <c r="AB500" s="26" t="s">
        <v>346</v>
      </c>
      <c r="AD500" s="55"/>
      <c r="AE500" s="43"/>
      <c r="AF500" s="36"/>
      <c r="AJ500" s="26" t="s">
        <v>53</v>
      </c>
      <c r="AK500" s="26" t="s">
        <v>411</v>
      </c>
      <c r="AM500" s="26" t="s">
        <v>160</v>
      </c>
      <c r="AN500" s="36" t="s">
        <v>3212</v>
      </c>
      <c r="AO500" s="36" t="s">
        <v>3212</v>
      </c>
      <c r="AP500" s="43"/>
      <c r="AQ500" s="42">
        <v>220750</v>
      </c>
      <c r="AR500" s="42">
        <v>101.51</v>
      </c>
      <c r="AS500" s="42">
        <v>1</v>
      </c>
      <c r="AT500" s="42">
        <v>224.08331999999999</v>
      </c>
      <c r="AU500" s="42">
        <v>224.08331999999999</v>
      </c>
      <c r="AY500" s="26" t="s">
        <v>15</v>
      </c>
      <c r="AZ500" s="43">
        <v>1.70279778E-4</v>
      </c>
      <c r="BA500" s="43">
        <v>1.6341239939372642E-5</v>
      </c>
    </row>
    <row r="501" spans="1:53" ht="14.25" customHeight="1" x14ac:dyDescent="0.2">
      <c r="A501" s="26">
        <v>8694</v>
      </c>
      <c r="B501" s="26">
        <v>12533</v>
      </c>
      <c r="F501" s="26">
        <v>11020111</v>
      </c>
      <c r="G501" s="26" t="s">
        <v>121</v>
      </c>
      <c r="H501" s="26" t="s">
        <v>4154</v>
      </c>
      <c r="I501" s="26" t="s">
        <v>51</v>
      </c>
      <c r="K501" s="26" t="s">
        <v>130</v>
      </c>
      <c r="L501" s="26" t="s">
        <v>57</v>
      </c>
      <c r="M501" s="26" t="s">
        <v>57</v>
      </c>
      <c r="O501" s="36">
        <v>45262</v>
      </c>
      <c r="P501" s="26" t="s">
        <v>154</v>
      </c>
      <c r="Q501" s="26" t="s">
        <v>154</v>
      </c>
      <c r="R501" s="26" t="s">
        <v>154</v>
      </c>
      <c r="S501" s="26" t="s">
        <v>531</v>
      </c>
      <c r="T501" s="54">
        <v>2.29</v>
      </c>
      <c r="U501" s="26" t="s">
        <v>4153</v>
      </c>
      <c r="V501" s="43">
        <v>0.08</v>
      </c>
      <c r="Y501" s="43"/>
      <c r="Z501" s="43">
        <v>6.9099999999999995E-2</v>
      </c>
      <c r="AA501" s="36" t="s">
        <v>1483</v>
      </c>
      <c r="AB501" s="26" t="s">
        <v>347</v>
      </c>
      <c r="AD501" s="55"/>
      <c r="AE501" s="43"/>
      <c r="AF501" s="36"/>
      <c r="AJ501" s="26" t="s">
        <v>53</v>
      </c>
      <c r="AK501" s="26" t="s">
        <v>411</v>
      </c>
      <c r="AM501" s="26" t="s">
        <v>160</v>
      </c>
      <c r="AN501" s="36" t="s">
        <v>3212</v>
      </c>
      <c r="AO501" s="36" t="s">
        <v>3212</v>
      </c>
      <c r="AP501" s="43"/>
      <c r="AQ501" s="42">
        <v>1372000</v>
      </c>
      <c r="AR501" s="42">
        <v>102.92</v>
      </c>
      <c r="AS501" s="42">
        <v>1</v>
      </c>
      <c r="AT501" s="42">
        <v>1412.0624</v>
      </c>
      <c r="AU501" s="42">
        <v>1412.0624</v>
      </c>
      <c r="AY501" s="26" t="s">
        <v>15</v>
      </c>
      <c r="AZ501" s="43">
        <v>1.0730190599999999E-3</v>
      </c>
      <c r="BA501" s="43">
        <v>1.0297442258427085E-4</v>
      </c>
    </row>
    <row r="502" spans="1:53" ht="14.25" customHeight="1" x14ac:dyDescent="0.2">
      <c r="A502" s="26">
        <v>8694</v>
      </c>
      <c r="B502" s="26">
        <v>12533</v>
      </c>
      <c r="F502" s="26">
        <v>11020113</v>
      </c>
      <c r="G502" s="26" t="s">
        <v>121</v>
      </c>
      <c r="H502" s="26" t="s">
        <v>446</v>
      </c>
      <c r="I502" s="26" t="s">
        <v>51</v>
      </c>
      <c r="K502" s="26" t="s">
        <v>84</v>
      </c>
      <c r="L502" s="26" t="s">
        <v>57</v>
      </c>
      <c r="M502" s="26" t="s">
        <v>57</v>
      </c>
      <c r="O502" s="36" t="s">
        <v>4176</v>
      </c>
      <c r="P502" s="26" t="s">
        <v>154</v>
      </c>
      <c r="Q502" s="26" t="s">
        <v>154</v>
      </c>
      <c r="R502" s="26" t="s">
        <v>154</v>
      </c>
      <c r="S502" s="26" t="s">
        <v>531</v>
      </c>
      <c r="T502" s="54">
        <v>0.51</v>
      </c>
      <c r="U502" s="26" t="s">
        <v>4153</v>
      </c>
      <c r="V502" s="43">
        <v>6.5204999999999999E-2</v>
      </c>
      <c r="Y502" s="43"/>
      <c r="Z502" s="43">
        <v>5.57E-2</v>
      </c>
      <c r="AA502" s="36">
        <v>45937</v>
      </c>
      <c r="AB502" s="26" t="s">
        <v>347</v>
      </c>
      <c r="AD502" s="55"/>
      <c r="AE502" s="43"/>
      <c r="AF502" s="36"/>
      <c r="AJ502" s="26" t="s">
        <v>53</v>
      </c>
      <c r="AK502" s="26" t="s">
        <v>411</v>
      </c>
      <c r="AM502" s="26" t="s">
        <v>160</v>
      </c>
      <c r="AN502" s="36" t="s">
        <v>3212</v>
      </c>
      <c r="AO502" s="36" t="s">
        <v>3212</v>
      </c>
      <c r="AP502" s="43"/>
      <c r="AQ502" s="42">
        <v>18245762</v>
      </c>
      <c r="AR502" s="42">
        <v>100.91</v>
      </c>
      <c r="AS502" s="42">
        <v>1</v>
      </c>
      <c r="AT502" s="42">
        <v>18411.798429999999</v>
      </c>
      <c r="AU502" s="42">
        <v>18411.798429999999</v>
      </c>
      <c r="AY502" s="26" t="s">
        <v>15</v>
      </c>
      <c r="AZ502" s="43">
        <v>1.3991032298E-2</v>
      </c>
      <c r="BA502" s="43">
        <v>1.3426774284672083E-3</v>
      </c>
    </row>
    <row r="503" spans="1:53" ht="14.25" customHeight="1" x14ac:dyDescent="0.2">
      <c r="A503" s="26">
        <v>8694</v>
      </c>
      <c r="B503" s="26">
        <v>12533</v>
      </c>
      <c r="F503" s="26">
        <v>11020114</v>
      </c>
      <c r="G503" s="26" t="s">
        <v>121</v>
      </c>
      <c r="H503" s="26" t="s">
        <v>4154</v>
      </c>
      <c r="I503" s="26" t="s">
        <v>51</v>
      </c>
      <c r="K503" s="26" t="s">
        <v>130</v>
      </c>
      <c r="L503" s="26" t="s">
        <v>57</v>
      </c>
      <c r="M503" s="26" t="s">
        <v>57</v>
      </c>
      <c r="O503" s="36" t="s">
        <v>4232</v>
      </c>
      <c r="P503" s="26" t="s">
        <v>154</v>
      </c>
      <c r="Q503" s="26" t="s">
        <v>154</v>
      </c>
      <c r="R503" s="26" t="s">
        <v>154</v>
      </c>
      <c r="S503" s="26" t="s">
        <v>531</v>
      </c>
      <c r="T503" s="54">
        <v>2.29</v>
      </c>
      <c r="U503" s="26" t="s">
        <v>4153</v>
      </c>
      <c r="V503" s="43">
        <v>0.08</v>
      </c>
      <c r="Y503" s="43"/>
      <c r="Z503" s="43">
        <v>6.1800000000000001E-2</v>
      </c>
      <c r="AA503" s="36" t="s">
        <v>1483</v>
      </c>
      <c r="AB503" s="26" t="s">
        <v>347</v>
      </c>
      <c r="AD503" s="55"/>
      <c r="AE503" s="43"/>
      <c r="AF503" s="36"/>
      <c r="AJ503" s="26" t="s">
        <v>53</v>
      </c>
      <c r="AK503" s="26" t="s">
        <v>411</v>
      </c>
      <c r="AM503" s="26" t="s">
        <v>160</v>
      </c>
      <c r="AN503" s="36" t="s">
        <v>3212</v>
      </c>
      <c r="AO503" s="36" t="s">
        <v>3212</v>
      </c>
      <c r="AP503" s="43"/>
      <c r="AQ503" s="42">
        <v>1048600</v>
      </c>
      <c r="AR503" s="42">
        <v>104.53</v>
      </c>
      <c r="AS503" s="42">
        <v>1</v>
      </c>
      <c r="AT503" s="42">
        <v>1096.10158</v>
      </c>
      <c r="AU503" s="42">
        <v>1096.10158</v>
      </c>
      <c r="AY503" s="26" t="s">
        <v>15</v>
      </c>
      <c r="AZ503" s="43">
        <v>8.3292203400000002E-4</v>
      </c>
      <c r="BA503" s="43">
        <v>7.9933030788304369E-5</v>
      </c>
    </row>
    <row r="504" spans="1:53" ht="14.25" customHeight="1" x14ac:dyDescent="0.2">
      <c r="A504" s="26">
        <v>8694</v>
      </c>
      <c r="B504" s="26">
        <v>12533</v>
      </c>
      <c r="F504" s="26">
        <v>11020115</v>
      </c>
      <c r="G504" s="26" t="s">
        <v>121</v>
      </c>
      <c r="H504" s="26" t="s">
        <v>4154</v>
      </c>
      <c r="I504" s="26" t="s">
        <v>51</v>
      </c>
      <c r="K504" s="26" t="s">
        <v>84</v>
      </c>
      <c r="L504" s="26" t="s">
        <v>57</v>
      </c>
      <c r="M504" s="26" t="s">
        <v>57</v>
      </c>
      <c r="O504" s="36">
        <v>44960</v>
      </c>
      <c r="P504" s="26" t="s">
        <v>154</v>
      </c>
      <c r="Q504" s="26" t="s">
        <v>154</v>
      </c>
      <c r="R504" s="26" t="s">
        <v>154</v>
      </c>
      <c r="S504" s="26" t="s">
        <v>531</v>
      </c>
      <c r="T504" s="54">
        <v>4.6399999999999997</v>
      </c>
      <c r="U504" s="26" t="s">
        <v>4153</v>
      </c>
      <c r="V504" s="43">
        <v>0.06</v>
      </c>
      <c r="Y504" s="43"/>
      <c r="Z504" s="43">
        <v>5.1200000000000002E-2</v>
      </c>
      <c r="AA504" s="36" t="s">
        <v>4165</v>
      </c>
      <c r="AB504" s="26" t="s">
        <v>346</v>
      </c>
      <c r="AD504" s="55"/>
      <c r="AE504" s="43"/>
      <c r="AF504" s="36"/>
      <c r="AJ504" s="26" t="s">
        <v>53</v>
      </c>
      <c r="AK504" s="26" t="s">
        <v>411</v>
      </c>
      <c r="AM504" s="26" t="s">
        <v>160</v>
      </c>
      <c r="AN504" s="36" t="s">
        <v>3212</v>
      </c>
      <c r="AO504" s="36" t="s">
        <v>3212</v>
      </c>
      <c r="AP504" s="43"/>
      <c r="AQ504" s="42">
        <v>175000</v>
      </c>
      <c r="AR504" s="42">
        <v>103.92</v>
      </c>
      <c r="AS504" s="42">
        <v>1</v>
      </c>
      <c r="AT504" s="42">
        <v>181.86</v>
      </c>
      <c r="AU504" s="42">
        <v>181.86</v>
      </c>
      <c r="AY504" s="26" t="s">
        <v>15</v>
      </c>
      <c r="AZ504" s="43">
        <v>1.38194492E-4</v>
      </c>
      <c r="BA504" s="43">
        <v>1.3262111144079394E-5</v>
      </c>
    </row>
    <row r="505" spans="1:53" ht="14.25" customHeight="1" x14ac:dyDescent="0.2">
      <c r="A505" s="26">
        <v>8694</v>
      </c>
      <c r="B505" s="26">
        <v>12533</v>
      </c>
      <c r="F505" s="26">
        <v>11020117</v>
      </c>
      <c r="G505" s="26" t="s">
        <v>121</v>
      </c>
      <c r="H505" s="26" t="s">
        <v>4154</v>
      </c>
      <c r="I505" s="26" t="s">
        <v>51</v>
      </c>
      <c r="K505" s="26" t="s">
        <v>84</v>
      </c>
      <c r="L505" s="26" t="s">
        <v>57</v>
      </c>
      <c r="M505" s="26" t="s">
        <v>57</v>
      </c>
      <c r="O505" s="36" t="s">
        <v>4177</v>
      </c>
      <c r="P505" s="26" t="s">
        <v>154</v>
      </c>
      <c r="Q505" s="26" t="s">
        <v>154</v>
      </c>
      <c r="R505" s="26" t="s">
        <v>154</v>
      </c>
      <c r="S505" s="26" t="s">
        <v>531</v>
      </c>
      <c r="T505" s="54">
        <v>4.63</v>
      </c>
      <c r="U505" s="26" t="s">
        <v>4153</v>
      </c>
      <c r="V505" s="43">
        <v>0.06</v>
      </c>
      <c r="Y505" s="43"/>
      <c r="Z505" s="43">
        <v>5.3400000000000003E-2</v>
      </c>
      <c r="AA505" s="36" t="s">
        <v>4165</v>
      </c>
      <c r="AB505" s="26" t="s">
        <v>346</v>
      </c>
      <c r="AD505" s="55"/>
      <c r="AE505" s="43"/>
      <c r="AF505" s="36"/>
      <c r="AJ505" s="26" t="s">
        <v>53</v>
      </c>
      <c r="AK505" s="26" t="s">
        <v>411</v>
      </c>
      <c r="AM505" s="26" t="s">
        <v>160</v>
      </c>
      <c r="AN505" s="36" t="s">
        <v>3212</v>
      </c>
      <c r="AO505" s="36" t="s">
        <v>3212</v>
      </c>
      <c r="AP505" s="43"/>
      <c r="AQ505" s="42">
        <v>300000</v>
      </c>
      <c r="AR505" s="42">
        <v>102.93</v>
      </c>
      <c r="AS505" s="42">
        <v>1</v>
      </c>
      <c r="AT505" s="42">
        <v>308.79000000000002</v>
      </c>
      <c r="AU505" s="42">
        <v>308.79000000000002</v>
      </c>
      <c r="AY505" s="26" t="s">
        <v>15</v>
      </c>
      <c r="AZ505" s="43">
        <v>2.34647955E-4</v>
      </c>
      <c r="BA505" s="43">
        <v>2.2518460904983372E-5</v>
      </c>
    </row>
    <row r="506" spans="1:53" ht="14.25" customHeight="1" x14ac:dyDescent="0.2">
      <c r="A506" s="26">
        <v>8694</v>
      </c>
      <c r="B506" s="26">
        <v>12533</v>
      </c>
      <c r="F506" s="26">
        <v>11020119</v>
      </c>
      <c r="G506" s="26" t="s">
        <v>121</v>
      </c>
      <c r="H506" s="26" t="s">
        <v>4154</v>
      </c>
      <c r="I506" s="26" t="s">
        <v>51</v>
      </c>
      <c r="K506" s="26" t="s">
        <v>130</v>
      </c>
      <c r="L506" s="26" t="s">
        <v>57</v>
      </c>
      <c r="M506" s="26" t="s">
        <v>57</v>
      </c>
      <c r="O506" s="36" t="s">
        <v>4233</v>
      </c>
      <c r="P506" s="26" t="s">
        <v>154</v>
      </c>
      <c r="Q506" s="26" t="s">
        <v>154</v>
      </c>
      <c r="R506" s="26" t="s">
        <v>154</v>
      </c>
      <c r="S506" s="26" t="s">
        <v>531</v>
      </c>
      <c r="T506" s="54">
        <v>2.29</v>
      </c>
      <c r="U506" s="26" t="s">
        <v>4153</v>
      </c>
      <c r="V506" s="43">
        <v>0.08</v>
      </c>
      <c r="Y506" s="43"/>
      <c r="Z506" s="43">
        <v>5.6800000000000003E-2</v>
      </c>
      <c r="AA506" s="36" t="s">
        <v>1483</v>
      </c>
      <c r="AB506" s="26" t="s">
        <v>347</v>
      </c>
      <c r="AD506" s="55"/>
      <c r="AE506" s="43"/>
      <c r="AF506" s="36"/>
      <c r="AJ506" s="26" t="s">
        <v>53</v>
      </c>
      <c r="AK506" s="26" t="s">
        <v>411</v>
      </c>
      <c r="AM506" s="26" t="s">
        <v>160</v>
      </c>
      <c r="AN506" s="36" t="s">
        <v>3212</v>
      </c>
      <c r="AO506" s="36" t="s">
        <v>3212</v>
      </c>
      <c r="AP506" s="43"/>
      <c r="AQ506" s="42">
        <v>749000</v>
      </c>
      <c r="AR506" s="42">
        <v>105.67</v>
      </c>
      <c r="AS506" s="42">
        <v>1</v>
      </c>
      <c r="AT506" s="42">
        <v>791.4683</v>
      </c>
      <c r="AU506" s="42">
        <v>791.4683</v>
      </c>
      <c r="AY506" s="26" t="s">
        <v>15</v>
      </c>
      <c r="AZ506" s="43">
        <v>6.0143274899999999E-4</v>
      </c>
      <c r="BA506" s="43">
        <v>5.7717698018341441E-5</v>
      </c>
    </row>
    <row r="507" spans="1:53" ht="14.25" customHeight="1" x14ac:dyDescent="0.2">
      <c r="A507" s="26">
        <v>8694</v>
      </c>
      <c r="B507" s="26">
        <v>12533</v>
      </c>
      <c r="F507" s="26">
        <v>11020121</v>
      </c>
      <c r="G507" s="26" t="s">
        <v>121</v>
      </c>
      <c r="H507" s="26" t="s">
        <v>4154</v>
      </c>
      <c r="I507" s="26" t="s">
        <v>51</v>
      </c>
      <c r="K507" s="26" t="s">
        <v>84</v>
      </c>
      <c r="L507" s="26" t="s">
        <v>57</v>
      </c>
      <c r="M507" s="26" t="s">
        <v>57</v>
      </c>
      <c r="O507" s="36">
        <v>44989</v>
      </c>
      <c r="P507" s="26" t="s">
        <v>154</v>
      </c>
      <c r="Q507" s="26" t="s">
        <v>154</v>
      </c>
      <c r="R507" s="26" t="s">
        <v>154</v>
      </c>
      <c r="S507" s="26" t="s">
        <v>531</v>
      </c>
      <c r="T507" s="54">
        <v>4.63</v>
      </c>
      <c r="U507" s="26" t="s">
        <v>4153</v>
      </c>
      <c r="V507" s="43">
        <v>0.06</v>
      </c>
      <c r="Y507" s="43"/>
      <c r="Z507" s="43">
        <v>5.33E-2</v>
      </c>
      <c r="AA507" s="36" t="s">
        <v>4165</v>
      </c>
      <c r="AB507" s="26" t="s">
        <v>346</v>
      </c>
      <c r="AD507" s="55"/>
      <c r="AE507" s="43"/>
      <c r="AF507" s="36"/>
      <c r="AJ507" s="26" t="s">
        <v>53</v>
      </c>
      <c r="AK507" s="26" t="s">
        <v>411</v>
      </c>
      <c r="AM507" s="26" t="s">
        <v>160</v>
      </c>
      <c r="AN507" s="36" t="s">
        <v>3212</v>
      </c>
      <c r="AO507" s="36" t="s">
        <v>3212</v>
      </c>
      <c r="AP507" s="43"/>
      <c r="AQ507" s="42">
        <v>125000</v>
      </c>
      <c r="AR507" s="42">
        <v>102.98</v>
      </c>
      <c r="AS507" s="42">
        <v>1</v>
      </c>
      <c r="AT507" s="42">
        <v>128.72499999999999</v>
      </c>
      <c r="AU507" s="42">
        <v>128.72499999999999</v>
      </c>
      <c r="AY507" s="26" t="s">
        <v>15</v>
      </c>
      <c r="AZ507" s="43">
        <v>9.7817474998877595E-5</v>
      </c>
      <c r="BA507" s="43">
        <v>9.3872498461542941E-6</v>
      </c>
    </row>
    <row r="508" spans="1:53" ht="14.25" customHeight="1" x14ac:dyDescent="0.2">
      <c r="A508" s="26">
        <v>8694</v>
      </c>
      <c r="B508" s="26">
        <v>12533</v>
      </c>
      <c r="F508" s="26">
        <v>11020122</v>
      </c>
      <c r="G508" s="26" t="s">
        <v>121</v>
      </c>
      <c r="H508" s="26" t="s">
        <v>4154</v>
      </c>
      <c r="I508" s="26" t="s">
        <v>51</v>
      </c>
      <c r="K508" s="26" t="s">
        <v>84</v>
      </c>
      <c r="L508" s="26" t="s">
        <v>57</v>
      </c>
      <c r="M508" s="26" t="s">
        <v>57</v>
      </c>
      <c r="O508" s="36" t="s">
        <v>4179</v>
      </c>
      <c r="P508" s="26" t="s">
        <v>154</v>
      </c>
      <c r="Q508" s="26" t="s">
        <v>154</v>
      </c>
      <c r="R508" s="26" t="s">
        <v>154</v>
      </c>
      <c r="S508" s="26" t="s">
        <v>531</v>
      </c>
      <c r="T508" s="54">
        <v>4.63</v>
      </c>
      <c r="U508" s="26" t="s">
        <v>4153</v>
      </c>
      <c r="V508" s="43">
        <v>0.06</v>
      </c>
      <c r="Y508" s="43"/>
      <c r="Z508" s="43">
        <v>5.3199999999999997E-2</v>
      </c>
      <c r="AA508" s="36" t="s">
        <v>4165</v>
      </c>
      <c r="AB508" s="26" t="s">
        <v>346</v>
      </c>
      <c r="AD508" s="55"/>
      <c r="AE508" s="43"/>
      <c r="AF508" s="36"/>
      <c r="AJ508" s="26" t="s">
        <v>53</v>
      </c>
      <c r="AK508" s="26" t="s">
        <v>411</v>
      </c>
      <c r="AM508" s="26" t="s">
        <v>160</v>
      </c>
      <c r="AN508" s="36" t="s">
        <v>3212</v>
      </c>
      <c r="AO508" s="36" t="s">
        <v>3212</v>
      </c>
      <c r="AP508" s="43"/>
      <c r="AQ508" s="42">
        <v>1700000</v>
      </c>
      <c r="AR508" s="42">
        <v>103.03</v>
      </c>
      <c r="AS508" s="42">
        <v>1</v>
      </c>
      <c r="AT508" s="42">
        <v>1751.51</v>
      </c>
      <c r="AU508" s="42">
        <v>1751.51</v>
      </c>
      <c r="AY508" s="26" t="s">
        <v>15</v>
      </c>
      <c r="AZ508" s="43">
        <v>1.33096357E-3</v>
      </c>
      <c r="BA508" s="43">
        <v>1.2772858402049103E-4</v>
      </c>
    </row>
    <row r="509" spans="1:53" ht="14.25" customHeight="1" x14ac:dyDescent="0.2">
      <c r="A509" s="26">
        <v>8694</v>
      </c>
      <c r="B509" s="26">
        <v>12533</v>
      </c>
      <c r="F509" s="26">
        <v>11020125</v>
      </c>
      <c r="G509" s="26" t="s">
        <v>121</v>
      </c>
      <c r="H509" s="26" t="s">
        <v>4154</v>
      </c>
      <c r="I509" s="26" t="s">
        <v>51</v>
      </c>
      <c r="K509" s="26" t="s">
        <v>130</v>
      </c>
      <c r="L509" s="26" t="s">
        <v>57</v>
      </c>
      <c r="M509" s="26" t="s">
        <v>57</v>
      </c>
      <c r="O509" s="36" t="s">
        <v>4234</v>
      </c>
      <c r="P509" s="26" t="s">
        <v>154</v>
      </c>
      <c r="Q509" s="26" t="s">
        <v>154</v>
      </c>
      <c r="R509" s="26" t="s">
        <v>154</v>
      </c>
      <c r="S509" s="26" t="s">
        <v>531</v>
      </c>
      <c r="T509" s="54">
        <v>2.29</v>
      </c>
      <c r="U509" s="26" t="s">
        <v>4153</v>
      </c>
      <c r="V509" s="43">
        <v>0.08</v>
      </c>
      <c r="Y509" s="43"/>
      <c r="Z509" s="43">
        <v>5.96E-2</v>
      </c>
      <c r="AA509" s="36" t="s">
        <v>1483</v>
      </c>
      <c r="AB509" s="26" t="s">
        <v>347</v>
      </c>
      <c r="AD509" s="55"/>
      <c r="AE509" s="43"/>
      <c r="AF509" s="36"/>
      <c r="AJ509" s="26" t="s">
        <v>53</v>
      </c>
      <c r="AK509" s="26" t="s">
        <v>411</v>
      </c>
      <c r="AM509" s="26" t="s">
        <v>160</v>
      </c>
      <c r="AN509" s="36" t="s">
        <v>3212</v>
      </c>
      <c r="AO509" s="36" t="s">
        <v>3212</v>
      </c>
      <c r="AP509" s="43"/>
      <c r="AQ509" s="42">
        <v>336000</v>
      </c>
      <c r="AR509" s="42">
        <v>105.04</v>
      </c>
      <c r="AS509" s="42">
        <v>1</v>
      </c>
      <c r="AT509" s="42">
        <v>352.93439999999998</v>
      </c>
      <c r="AU509" s="42">
        <v>352.93439999999998</v>
      </c>
      <c r="AY509" s="26" t="s">
        <v>15</v>
      </c>
      <c r="AZ509" s="43">
        <v>2.6819306099999999E-4</v>
      </c>
      <c r="BA509" s="43">
        <v>2.5737684149175047E-5</v>
      </c>
    </row>
    <row r="510" spans="1:53" ht="14.25" customHeight="1" x14ac:dyDescent="0.2">
      <c r="A510" s="26">
        <v>8694</v>
      </c>
      <c r="B510" s="26">
        <v>12533</v>
      </c>
      <c r="F510" s="26">
        <v>11020126</v>
      </c>
      <c r="G510" s="26" t="s">
        <v>121</v>
      </c>
      <c r="H510" s="26" t="s">
        <v>447</v>
      </c>
      <c r="I510" s="26" t="s">
        <v>51</v>
      </c>
      <c r="K510" s="26" t="s">
        <v>84</v>
      </c>
      <c r="L510" s="26" t="s">
        <v>57</v>
      </c>
      <c r="M510" s="26" t="s">
        <v>57</v>
      </c>
      <c r="O510" s="36" t="s">
        <v>4180</v>
      </c>
      <c r="P510" s="26" t="s">
        <v>154</v>
      </c>
      <c r="Q510" s="26" t="s">
        <v>154</v>
      </c>
      <c r="R510" s="26" t="s">
        <v>154</v>
      </c>
      <c r="S510" s="26" t="s">
        <v>531</v>
      </c>
      <c r="T510" s="54">
        <v>4.42</v>
      </c>
      <c r="U510" s="26" t="s">
        <v>4153</v>
      </c>
      <c r="V510" s="43">
        <v>3.7999999999999999E-2</v>
      </c>
      <c r="Y510" s="43"/>
      <c r="Z510" s="43">
        <v>4.2700000000000002E-2</v>
      </c>
      <c r="AA510" s="36" t="s">
        <v>633</v>
      </c>
      <c r="AB510" s="26" t="s">
        <v>347</v>
      </c>
      <c r="AD510" s="55"/>
      <c r="AE510" s="43"/>
      <c r="AF510" s="36"/>
      <c r="AJ510" s="26" t="s">
        <v>53</v>
      </c>
      <c r="AK510" s="26" t="s">
        <v>411</v>
      </c>
      <c r="AM510" s="26" t="s">
        <v>160</v>
      </c>
      <c r="AN510" s="36" t="s">
        <v>3212</v>
      </c>
      <c r="AO510" s="36" t="s">
        <v>3212</v>
      </c>
      <c r="AP510" s="43"/>
      <c r="AQ510" s="42">
        <v>789139.73</v>
      </c>
      <c r="AR510" s="42">
        <v>104.38</v>
      </c>
      <c r="AS510" s="42">
        <v>1</v>
      </c>
      <c r="AT510" s="42">
        <v>823.70405000000005</v>
      </c>
      <c r="AU510" s="42">
        <v>823.70405000000005</v>
      </c>
      <c r="AY510" s="26" t="s">
        <v>15</v>
      </c>
      <c r="AZ510" s="43">
        <v>6.2592853200000003E-4</v>
      </c>
      <c r="BA510" s="43">
        <v>6.0068484883582601E-5</v>
      </c>
    </row>
    <row r="511" spans="1:53" ht="14.25" customHeight="1" x14ac:dyDescent="0.2">
      <c r="A511" s="26">
        <v>8694</v>
      </c>
      <c r="B511" s="26">
        <v>12533</v>
      </c>
      <c r="F511" s="26">
        <v>11020127</v>
      </c>
      <c r="G511" s="26" t="s">
        <v>121</v>
      </c>
      <c r="H511" s="26" t="s">
        <v>4154</v>
      </c>
      <c r="I511" s="26" t="s">
        <v>51</v>
      </c>
      <c r="K511" s="26" t="s">
        <v>130</v>
      </c>
      <c r="L511" s="26" t="s">
        <v>57</v>
      </c>
      <c r="M511" s="26" t="s">
        <v>57</v>
      </c>
      <c r="O511" s="36" t="s">
        <v>4235</v>
      </c>
      <c r="P511" s="26" t="s">
        <v>154</v>
      </c>
      <c r="Q511" s="26" t="s">
        <v>154</v>
      </c>
      <c r="R511" s="26" t="s">
        <v>154</v>
      </c>
      <c r="S511" s="26" t="s">
        <v>531</v>
      </c>
      <c r="T511" s="54">
        <v>2.29</v>
      </c>
      <c r="U511" s="26" t="s">
        <v>4153</v>
      </c>
      <c r="V511" s="43">
        <v>0.08</v>
      </c>
      <c r="Y511" s="43"/>
      <c r="Z511" s="43">
        <v>6.0100000000000001E-2</v>
      </c>
      <c r="AA511" s="36" t="s">
        <v>1483</v>
      </c>
      <c r="AB511" s="26" t="s">
        <v>347</v>
      </c>
      <c r="AD511" s="55"/>
      <c r="AE511" s="43"/>
      <c r="AF511" s="36"/>
      <c r="AJ511" s="26" t="s">
        <v>53</v>
      </c>
      <c r="AK511" s="26" t="s">
        <v>411</v>
      </c>
      <c r="AM511" s="26" t="s">
        <v>160</v>
      </c>
      <c r="AN511" s="36" t="s">
        <v>3212</v>
      </c>
      <c r="AO511" s="36" t="s">
        <v>3212</v>
      </c>
      <c r="AP511" s="43"/>
      <c r="AQ511" s="42">
        <v>225400</v>
      </c>
      <c r="AR511" s="42">
        <v>104.93</v>
      </c>
      <c r="AS511" s="42">
        <v>1</v>
      </c>
      <c r="AT511" s="42">
        <v>236.51222000000001</v>
      </c>
      <c r="AU511" s="42">
        <v>236.51222000000001</v>
      </c>
      <c r="AY511" s="26" t="s">
        <v>15</v>
      </c>
      <c r="AZ511" s="43">
        <v>1.7972443699999999E-4</v>
      </c>
      <c r="BA511" s="43">
        <v>1.7247615465594179E-5</v>
      </c>
    </row>
    <row r="512" spans="1:53" ht="14.25" customHeight="1" x14ac:dyDescent="0.2">
      <c r="A512" s="26">
        <v>8694</v>
      </c>
      <c r="B512" s="26">
        <v>12533</v>
      </c>
      <c r="F512" s="26">
        <v>11020129</v>
      </c>
      <c r="G512" s="26" t="s">
        <v>121</v>
      </c>
      <c r="H512" s="26" t="s">
        <v>4154</v>
      </c>
      <c r="I512" s="26" t="s">
        <v>51</v>
      </c>
      <c r="K512" s="26" t="s">
        <v>130</v>
      </c>
      <c r="L512" s="26" t="s">
        <v>57</v>
      </c>
      <c r="M512" s="26" t="s">
        <v>57</v>
      </c>
      <c r="O512" s="36" t="s">
        <v>4236</v>
      </c>
      <c r="P512" s="26" t="s">
        <v>154</v>
      </c>
      <c r="Q512" s="26" t="s">
        <v>154</v>
      </c>
      <c r="R512" s="26" t="s">
        <v>154</v>
      </c>
      <c r="S512" s="26" t="s">
        <v>531</v>
      </c>
      <c r="T512" s="54">
        <v>2.29</v>
      </c>
      <c r="U512" s="26" t="s">
        <v>4153</v>
      </c>
      <c r="V512" s="43">
        <v>0.08</v>
      </c>
      <c r="Y512" s="43"/>
      <c r="Z512" s="43">
        <v>6.2899999999999998E-2</v>
      </c>
      <c r="AA512" s="36" t="s">
        <v>1483</v>
      </c>
      <c r="AB512" s="26" t="s">
        <v>347</v>
      </c>
      <c r="AD512" s="55"/>
      <c r="AE512" s="43"/>
      <c r="AF512" s="36"/>
      <c r="AJ512" s="26" t="s">
        <v>53</v>
      </c>
      <c r="AK512" s="26" t="s">
        <v>411</v>
      </c>
      <c r="AM512" s="26" t="s">
        <v>160</v>
      </c>
      <c r="AN512" s="36" t="s">
        <v>3212</v>
      </c>
      <c r="AO512" s="36" t="s">
        <v>3212</v>
      </c>
      <c r="AP512" s="43"/>
      <c r="AQ512" s="42">
        <v>224000</v>
      </c>
      <c r="AR512" s="42">
        <v>104.28</v>
      </c>
      <c r="AS512" s="42">
        <v>1</v>
      </c>
      <c r="AT512" s="42">
        <v>233.5872</v>
      </c>
      <c r="AU512" s="42">
        <v>233.5872</v>
      </c>
      <c r="AY512" s="26" t="s">
        <v>15</v>
      </c>
      <c r="AZ512" s="43">
        <v>1.7750172900000001E-4</v>
      </c>
      <c r="BA512" s="43">
        <v>1.7034308854252184E-5</v>
      </c>
    </row>
    <row r="513" spans="1:53" ht="14.25" customHeight="1" x14ac:dyDescent="0.2">
      <c r="A513" s="26">
        <v>8694</v>
      </c>
      <c r="B513" s="26">
        <v>12533</v>
      </c>
      <c r="F513" s="26">
        <v>11020130</v>
      </c>
      <c r="G513" s="26" t="s">
        <v>121</v>
      </c>
      <c r="H513" s="26" t="s">
        <v>4154</v>
      </c>
      <c r="I513" s="26" t="s">
        <v>51</v>
      </c>
      <c r="K513" s="26" t="s">
        <v>84</v>
      </c>
      <c r="L513" s="26" t="s">
        <v>57</v>
      </c>
      <c r="M513" s="26" t="s">
        <v>57</v>
      </c>
      <c r="O513" s="36" t="s">
        <v>3276</v>
      </c>
      <c r="P513" s="26" t="s">
        <v>154</v>
      </c>
      <c r="Q513" s="26" t="s">
        <v>154</v>
      </c>
      <c r="R513" s="26" t="s">
        <v>154</v>
      </c>
      <c r="S513" s="26" t="s">
        <v>531</v>
      </c>
      <c r="T513" s="54">
        <v>4.63</v>
      </c>
      <c r="U513" s="26" t="s">
        <v>4153</v>
      </c>
      <c r="V513" s="43">
        <v>0.06</v>
      </c>
      <c r="Y513" s="43"/>
      <c r="Z513" s="43">
        <v>5.4100000000000002E-2</v>
      </c>
      <c r="AA513" s="36" t="s">
        <v>4165</v>
      </c>
      <c r="AB513" s="26" t="s">
        <v>346</v>
      </c>
      <c r="AD513" s="55"/>
      <c r="AE513" s="43"/>
      <c r="AF513" s="36"/>
      <c r="AJ513" s="26" t="s">
        <v>53</v>
      </c>
      <c r="AK513" s="26" t="s">
        <v>411</v>
      </c>
      <c r="AM513" s="26" t="s">
        <v>160</v>
      </c>
      <c r="AN513" s="36" t="s">
        <v>3212</v>
      </c>
      <c r="AO513" s="36" t="s">
        <v>3212</v>
      </c>
      <c r="AP513" s="43"/>
      <c r="AQ513" s="42">
        <v>282048</v>
      </c>
      <c r="AR513" s="42">
        <v>102.62</v>
      </c>
      <c r="AS513" s="42">
        <v>1</v>
      </c>
      <c r="AT513" s="42">
        <v>289.43765999999999</v>
      </c>
      <c r="AU513" s="42">
        <v>289.43765999999999</v>
      </c>
      <c r="AY513" s="26" t="s">
        <v>15</v>
      </c>
      <c r="AZ513" s="43">
        <v>2.1994220999999999E-4</v>
      </c>
      <c r="BA513" s="43">
        <v>2.1107194634346542E-5</v>
      </c>
    </row>
    <row r="514" spans="1:53" ht="14.25" customHeight="1" x14ac:dyDescent="0.2">
      <c r="A514" s="26">
        <v>8694</v>
      </c>
      <c r="B514" s="26">
        <v>12533</v>
      </c>
      <c r="F514" s="26">
        <v>11020131</v>
      </c>
      <c r="G514" s="26" t="s">
        <v>121</v>
      </c>
      <c r="H514" s="26" t="s">
        <v>4154</v>
      </c>
      <c r="I514" s="26" t="s">
        <v>51</v>
      </c>
      <c r="K514" s="26" t="s">
        <v>130</v>
      </c>
      <c r="L514" s="26" t="s">
        <v>57</v>
      </c>
      <c r="M514" s="26" t="s">
        <v>57</v>
      </c>
      <c r="O514" s="36" t="s">
        <v>4237</v>
      </c>
      <c r="P514" s="26" t="s">
        <v>154</v>
      </c>
      <c r="Q514" s="26" t="s">
        <v>154</v>
      </c>
      <c r="R514" s="26" t="s">
        <v>154</v>
      </c>
      <c r="S514" s="26" t="s">
        <v>531</v>
      </c>
      <c r="T514" s="54">
        <v>2.29</v>
      </c>
      <c r="U514" s="26" t="s">
        <v>4153</v>
      </c>
      <c r="V514" s="43">
        <v>0.08</v>
      </c>
      <c r="Y514" s="43"/>
      <c r="Z514" s="43">
        <v>6.1899999999999997E-2</v>
      </c>
      <c r="AA514" s="36" t="s">
        <v>1483</v>
      </c>
      <c r="AB514" s="26" t="s">
        <v>347</v>
      </c>
      <c r="AD514" s="55"/>
      <c r="AE514" s="43"/>
      <c r="AF514" s="36"/>
      <c r="AJ514" s="26" t="s">
        <v>53</v>
      </c>
      <c r="AK514" s="26" t="s">
        <v>411</v>
      </c>
      <c r="AM514" s="26" t="s">
        <v>160</v>
      </c>
      <c r="AN514" s="36" t="s">
        <v>3212</v>
      </c>
      <c r="AO514" s="36" t="s">
        <v>3212</v>
      </c>
      <c r="AP514" s="43"/>
      <c r="AQ514" s="42">
        <v>490000</v>
      </c>
      <c r="AR514" s="42">
        <v>104.52</v>
      </c>
      <c r="AS514" s="42">
        <v>1</v>
      </c>
      <c r="AT514" s="42">
        <v>512.14800000000002</v>
      </c>
      <c r="AU514" s="42">
        <v>512.14800000000002</v>
      </c>
      <c r="AY514" s="26" t="s">
        <v>15</v>
      </c>
      <c r="AZ514" s="43">
        <v>3.8917866899999999E-4</v>
      </c>
      <c r="BA514" s="43">
        <v>3.7348310228846222E-5</v>
      </c>
    </row>
    <row r="515" spans="1:53" ht="14.25" customHeight="1" x14ac:dyDescent="0.2">
      <c r="A515" s="26">
        <v>8694</v>
      </c>
      <c r="B515" s="26">
        <v>12533</v>
      </c>
      <c r="F515" s="26">
        <v>11020133</v>
      </c>
      <c r="G515" s="26" t="s">
        <v>121</v>
      </c>
      <c r="H515" s="26" t="s">
        <v>4154</v>
      </c>
      <c r="I515" s="26" t="s">
        <v>51</v>
      </c>
      <c r="K515" s="26" t="s">
        <v>84</v>
      </c>
      <c r="L515" s="26" t="s">
        <v>57</v>
      </c>
      <c r="M515" s="26" t="s">
        <v>57</v>
      </c>
      <c r="O515" s="36">
        <v>45144</v>
      </c>
      <c r="P515" s="26" t="s">
        <v>154</v>
      </c>
      <c r="Q515" s="26" t="s">
        <v>154</v>
      </c>
      <c r="R515" s="26" t="s">
        <v>154</v>
      </c>
      <c r="S515" s="26" t="s">
        <v>531</v>
      </c>
      <c r="T515" s="54">
        <v>4.63</v>
      </c>
      <c r="U515" s="26" t="s">
        <v>4153</v>
      </c>
      <c r="V515" s="43">
        <v>0.06</v>
      </c>
      <c r="Y515" s="43"/>
      <c r="Z515" s="43">
        <v>5.4199999999999998E-2</v>
      </c>
      <c r="AA515" s="36" t="s">
        <v>4165</v>
      </c>
      <c r="AB515" s="26" t="s">
        <v>346</v>
      </c>
      <c r="AD515" s="55"/>
      <c r="AE515" s="43"/>
      <c r="AF515" s="36"/>
      <c r="AJ515" s="26" t="s">
        <v>53</v>
      </c>
      <c r="AK515" s="26" t="s">
        <v>411</v>
      </c>
      <c r="AM515" s="26" t="s">
        <v>160</v>
      </c>
      <c r="AN515" s="36" t="s">
        <v>3212</v>
      </c>
      <c r="AO515" s="36" t="s">
        <v>3212</v>
      </c>
      <c r="AP515" s="43"/>
      <c r="AQ515" s="42">
        <v>560000</v>
      </c>
      <c r="AR515" s="42">
        <v>102.58</v>
      </c>
      <c r="AS515" s="42">
        <v>1</v>
      </c>
      <c r="AT515" s="42">
        <v>574.44799999999998</v>
      </c>
      <c r="AU515" s="42">
        <v>574.44799999999998</v>
      </c>
      <c r="AY515" s="26" t="s">
        <v>15</v>
      </c>
      <c r="AZ515" s="43">
        <v>4.3652012300000003E-4</v>
      </c>
      <c r="BA515" s="43">
        <v>4.189152767235302E-5</v>
      </c>
    </row>
    <row r="516" spans="1:53" ht="14.25" customHeight="1" x14ac:dyDescent="0.2">
      <c r="A516" s="26">
        <v>8694</v>
      </c>
      <c r="B516" s="26">
        <v>12533</v>
      </c>
      <c r="F516" s="26">
        <v>11020135</v>
      </c>
      <c r="G516" s="26" t="s">
        <v>121</v>
      </c>
      <c r="H516" s="26" t="s">
        <v>4154</v>
      </c>
      <c r="I516" s="26" t="s">
        <v>51</v>
      </c>
      <c r="K516" s="26" t="s">
        <v>84</v>
      </c>
      <c r="L516" s="26" t="s">
        <v>57</v>
      </c>
      <c r="M516" s="26" t="s">
        <v>57</v>
      </c>
      <c r="O516" s="36" t="s">
        <v>3280</v>
      </c>
      <c r="P516" s="26" t="s">
        <v>154</v>
      </c>
      <c r="Q516" s="26" t="s">
        <v>154</v>
      </c>
      <c r="R516" s="26" t="s">
        <v>154</v>
      </c>
      <c r="S516" s="26" t="s">
        <v>531</v>
      </c>
      <c r="T516" s="54">
        <v>4.63</v>
      </c>
      <c r="U516" s="26" t="s">
        <v>4153</v>
      </c>
      <c r="V516" s="43">
        <v>0.06</v>
      </c>
      <c r="Y516" s="43"/>
      <c r="Z516" s="43">
        <v>5.45E-2</v>
      </c>
      <c r="AA516" s="36" t="s">
        <v>4165</v>
      </c>
      <c r="AB516" s="26" t="s">
        <v>346</v>
      </c>
      <c r="AD516" s="55"/>
      <c r="AE516" s="43"/>
      <c r="AF516" s="36"/>
      <c r="AJ516" s="26" t="s">
        <v>53</v>
      </c>
      <c r="AK516" s="26" t="s">
        <v>411</v>
      </c>
      <c r="AM516" s="26" t="s">
        <v>160</v>
      </c>
      <c r="AN516" s="36" t="s">
        <v>3212</v>
      </c>
      <c r="AO516" s="36" t="s">
        <v>3212</v>
      </c>
      <c r="AP516" s="43"/>
      <c r="AQ516" s="42">
        <v>825000</v>
      </c>
      <c r="AR516" s="42">
        <v>102.43</v>
      </c>
      <c r="AS516" s="42">
        <v>1</v>
      </c>
      <c r="AT516" s="42">
        <v>845.04750000000001</v>
      </c>
      <c r="AU516" s="42">
        <v>845.04750000000001</v>
      </c>
      <c r="AY516" s="26" t="s">
        <v>15</v>
      </c>
      <c r="AZ516" s="43">
        <v>6.4214731099999998E-4</v>
      </c>
      <c r="BA516" s="43">
        <v>6.1624952529563571E-5</v>
      </c>
    </row>
    <row r="517" spans="1:53" ht="14.25" customHeight="1" x14ac:dyDescent="0.2">
      <c r="A517" s="26">
        <v>8694</v>
      </c>
      <c r="B517" s="26">
        <v>12533</v>
      </c>
      <c r="F517" s="26">
        <v>11020402</v>
      </c>
      <c r="G517" s="26" t="s">
        <v>121</v>
      </c>
      <c r="H517" s="26" t="s">
        <v>446</v>
      </c>
      <c r="I517" s="26" t="s">
        <v>51</v>
      </c>
      <c r="K517" s="26" t="s">
        <v>84</v>
      </c>
      <c r="L517" s="26" t="s">
        <v>57</v>
      </c>
      <c r="M517" s="26" t="s">
        <v>57</v>
      </c>
      <c r="O517" s="36" t="s">
        <v>4181</v>
      </c>
      <c r="P517" s="26" t="s">
        <v>154</v>
      </c>
      <c r="Q517" s="26" t="s">
        <v>154</v>
      </c>
      <c r="R517" s="26" t="s">
        <v>154</v>
      </c>
      <c r="S517" s="26" t="s">
        <v>531</v>
      </c>
      <c r="T517" s="54">
        <v>0.51</v>
      </c>
      <c r="U517" s="26" t="s">
        <v>4153</v>
      </c>
      <c r="V517" s="43">
        <v>6.5204999999999999E-2</v>
      </c>
      <c r="Y517" s="43"/>
      <c r="Z517" s="43">
        <v>5.57E-2</v>
      </c>
      <c r="AA517" s="36">
        <v>45937</v>
      </c>
      <c r="AB517" s="26" t="s">
        <v>347</v>
      </c>
      <c r="AD517" s="55"/>
      <c r="AE517" s="43"/>
      <c r="AF517" s="36"/>
      <c r="AJ517" s="26" t="s">
        <v>53</v>
      </c>
      <c r="AK517" s="26" t="s">
        <v>411</v>
      </c>
      <c r="AM517" s="26" t="s">
        <v>160</v>
      </c>
      <c r="AN517" s="36" t="s">
        <v>3212</v>
      </c>
      <c r="AO517" s="36" t="s">
        <v>3212</v>
      </c>
      <c r="AP517" s="43"/>
      <c r="AQ517" s="42">
        <v>5107543</v>
      </c>
      <c r="AR517" s="42">
        <v>100.95</v>
      </c>
      <c r="AS517" s="42">
        <v>1</v>
      </c>
      <c r="AT517" s="42">
        <v>5156.06466</v>
      </c>
      <c r="AU517" s="42">
        <v>5156.06466</v>
      </c>
      <c r="AY517" s="26" t="s">
        <v>15</v>
      </c>
      <c r="AZ517" s="43">
        <v>3.9180673989999996E-3</v>
      </c>
      <c r="BA517" s="43">
        <v>3.7600518303629131E-4</v>
      </c>
    </row>
    <row r="518" spans="1:53" ht="14.25" customHeight="1" x14ac:dyDescent="0.2">
      <c r="A518" s="26">
        <v>8694</v>
      </c>
      <c r="B518" s="26">
        <v>12533</v>
      </c>
      <c r="F518" s="26">
        <v>11020403</v>
      </c>
      <c r="G518" s="26" t="s">
        <v>121</v>
      </c>
      <c r="H518" s="26" t="s">
        <v>4154</v>
      </c>
      <c r="I518" s="26" t="s">
        <v>51</v>
      </c>
      <c r="K518" s="26" t="s">
        <v>130</v>
      </c>
      <c r="L518" s="26" t="s">
        <v>57</v>
      </c>
      <c r="M518" s="26" t="s">
        <v>57</v>
      </c>
      <c r="O518" s="36" t="s">
        <v>4181</v>
      </c>
      <c r="P518" s="26" t="s">
        <v>154</v>
      </c>
      <c r="Q518" s="26" t="s">
        <v>154</v>
      </c>
      <c r="R518" s="26" t="s">
        <v>154</v>
      </c>
      <c r="S518" s="26" t="s">
        <v>531</v>
      </c>
      <c r="T518" s="54">
        <v>2.29</v>
      </c>
      <c r="U518" s="26" t="s">
        <v>4153</v>
      </c>
      <c r="V518" s="43">
        <v>0.08</v>
      </c>
      <c r="Y518" s="43"/>
      <c r="Z518" s="43">
        <v>6.4899999999999999E-2</v>
      </c>
      <c r="AA518" s="36" t="s">
        <v>1483</v>
      </c>
      <c r="AB518" s="26" t="s">
        <v>347</v>
      </c>
      <c r="AD518" s="55"/>
      <c r="AE518" s="43"/>
      <c r="AF518" s="36"/>
      <c r="AJ518" s="26" t="s">
        <v>53</v>
      </c>
      <c r="AK518" s="26" t="s">
        <v>411</v>
      </c>
      <c r="AM518" s="26" t="s">
        <v>160</v>
      </c>
      <c r="AN518" s="36" t="s">
        <v>3212</v>
      </c>
      <c r="AO518" s="36" t="s">
        <v>3212</v>
      </c>
      <c r="AP518" s="43"/>
      <c r="AQ518" s="42">
        <v>168000</v>
      </c>
      <c r="AR518" s="42">
        <v>103.85</v>
      </c>
      <c r="AS518" s="42">
        <v>1</v>
      </c>
      <c r="AT518" s="42">
        <v>174.46799999999999</v>
      </c>
      <c r="AU518" s="42">
        <v>174.46799999999999</v>
      </c>
      <c r="AY518" s="26" t="s">
        <v>15</v>
      </c>
      <c r="AZ518" s="43">
        <v>1.3257734800000001E-4</v>
      </c>
      <c r="BA518" s="43">
        <v>1.2723050737299262E-5</v>
      </c>
    </row>
    <row r="519" spans="1:53" ht="14.25" customHeight="1" x14ac:dyDescent="0.2">
      <c r="A519" s="26">
        <v>8694</v>
      </c>
      <c r="B519" s="26">
        <v>12533</v>
      </c>
      <c r="F519" s="26">
        <v>11020407</v>
      </c>
      <c r="G519" s="26" t="s">
        <v>121</v>
      </c>
      <c r="H519" s="26" t="s">
        <v>4154</v>
      </c>
      <c r="I519" s="26" t="s">
        <v>51</v>
      </c>
      <c r="K519" s="26" t="s">
        <v>84</v>
      </c>
      <c r="L519" s="26" t="s">
        <v>57</v>
      </c>
      <c r="M519" s="26" t="s">
        <v>57</v>
      </c>
      <c r="O519" s="36">
        <v>45237</v>
      </c>
      <c r="P519" s="26" t="s">
        <v>154</v>
      </c>
      <c r="Q519" s="26" t="s">
        <v>154</v>
      </c>
      <c r="R519" s="26" t="s">
        <v>154</v>
      </c>
      <c r="S519" s="26" t="s">
        <v>531</v>
      </c>
      <c r="T519" s="54">
        <v>4.63</v>
      </c>
      <c r="U519" s="26" t="s">
        <v>4153</v>
      </c>
      <c r="V519" s="43">
        <v>0.06</v>
      </c>
      <c r="Y519" s="43"/>
      <c r="Z519" s="43">
        <v>5.45E-2</v>
      </c>
      <c r="AA519" s="36" t="s">
        <v>4165</v>
      </c>
      <c r="AB519" s="26" t="s">
        <v>347</v>
      </c>
      <c r="AD519" s="55"/>
      <c r="AE519" s="43"/>
      <c r="AF519" s="36"/>
      <c r="AJ519" s="26" t="s">
        <v>53</v>
      </c>
      <c r="AK519" s="26" t="s">
        <v>411</v>
      </c>
      <c r="AM519" s="26" t="s">
        <v>160</v>
      </c>
      <c r="AN519" s="36" t="s">
        <v>3212</v>
      </c>
      <c r="AO519" s="36" t="s">
        <v>3212</v>
      </c>
      <c r="AP519" s="43"/>
      <c r="AQ519" s="42">
        <v>1650000</v>
      </c>
      <c r="AR519" s="42">
        <v>102.43</v>
      </c>
      <c r="AS519" s="42">
        <v>1</v>
      </c>
      <c r="AT519" s="42">
        <v>1690.095</v>
      </c>
      <c r="AU519" s="42">
        <v>1690.095</v>
      </c>
      <c r="AY519" s="26" t="s">
        <v>15</v>
      </c>
      <c r="AZ519" s="43">
        <v>1.284294623E-3</v>
      </c>
      <c r="BA519" s="43">
        <v>1.2324990505912714E-4</v>
      </c>
    </row>
    <row r="520" spans="1:53" ht="14.25" customHeight="1" x14ac:dyDescent="0.2">
      <c r="A520" s="26">
        <v>8694</v>
      </c>
      <c r="B520" s="26">
        <v>12533</v>
      </c>
      <c r="F520" s="26">
        <v>11020408</v>
      </c>
      <c r="G520" s="26" t="s">
        <v>121</v>
      </c>
      <c r="H520" s="26" t="s">
        <v>4154</v>
      </c>
      <c r="I520" s="26" t="s">
        <v>51</v>
      </c>
      <c r="K520" s="26" t="s">
        <v>130</v>
      </c>
      <c r="L520" s="26" t="s">
        <v>57</v>
      </c>
      <c r="M520" s="26" t="s">
        <v>57</v>
      </c>
      <c r="O520" s="36">
        <v>45267</v>
      </c>
      <c r="P520" s="26" t="s">
        <v>154</v>
      </c>
      <c r="Q520" s="26" t="s">
        <v>154</v>
      </c>
      <c r="R520" s="26" t="s">
        <v>154</v>
      </c>
      <c r="S520" s="26" t="s">
        <v>531</v>
      </c>
      <c r="T520" s="54">
        <v>2.29</v>
      </c>
      <c r="U520" s="26" t="s">
        <v>4153</v>
      </c>
      <c r="V520" s="43">
        <v>0.08</v>
      </c>
      <c r="Y520" s="43"/>
      <c r="Z520" s="43">
        <v>6.3600000000000004E-2</v>
      </c>
      <c r="AA520" s="36" t="s">
        <v>1483</v>
      </c>
      <c r="AB520" s="26" t="s">
        <v>347</v>
      </c>
      <c r="AD520" s="55"/>
      <c r="AE520" s="43"/>
      <c r="AF520" s="36"/>
      <c r="AJ520" s="26" t="s">
        <v>53</v>
      </c>
      <c r="AK520" s="26" t="s">
        <v>411</v>
      </c>
      <c r="AM520" s="26" t="s">
        <v>160</v>
      </c>
      <c r="AN520" s="36" t="s">
        <v>3212</v>
      </c>
      <c r="AO520" s="36" t="s">
        <v>3212</v>
      </c>
      <c r="AP520" s="43"/>
      <c r="AQ520" s="42">
        <v>288000</v>
      </c>
      <c r="AR520" s="42">
        <v>104.13</v>
      </c>
      <c r="AS520" s="42">
        <v>1</v>
      </c>
      <c r="AT520" s="42">
        <v>299.89440000000002</v>
      </c>
      <c r="AU520" s="42">
        <v>299.89440000000002</v>
      </c>
      <c r="AY520" s="26" t="s">
        <v>15</v>
      </c>
      <c r="AZ520" s="43">
        <v>2.27888234E-4</v>
      </c>
      <c r="BA520" s="43">
        <v>2.1869750710915012E-5</v>
      </c>
    </row>
    <row r="521" spans="1:53" ht="14.25" customHeight="1" x14ac:dyDescent="0.2">
      <c r="A521" s="26">
        <v>8694</v>
      </c>
      <c r="B521" s="26">
        <v>12533</v>
      </c>
      <c r="F521" s="26">
        <v>11020410</v>
      </c>
      <c r="G521" s="26" t="s">
        <v>121</v>
      </c>
      <c r="H521" s="26" t="s">
        <v>4154</v>
      </c>
      <c r="I521" s="26" t="s">
        <v>51</v>
      </c>
      <c r="K521" s="26" t="s">
        <v>130</v>
      </c>
      <c r="L521" s="26" t="s">
        <v>57</v>
      </c>
      <c r="M521" s="26" t="s">
        <v>57</v>
      </c>
      <c r="O521" s="36" t="s">
        <v>4205</v>
      </c>
      <c r="P521" s="26" t="s">
        <v>154</v>
      </c>
      <c r="Q521" s="26" t="s">
        <v>154</v>
      </c>
      <c r="R521" s="26" t="s">
        <v>154</v>
      </c>
      <c r="S521" s="26" t="s">
        <v>531</v>
      </c>
      <c r="T521" s="54">
        <v>2.29</v>
      </c>
      <c r="U521" s="26" t="s">
        <v>4153</v>
      </c>
      <c r="V521" s="43">
        <v>0.08</v>
      </c>
      <c r="Y521" s="43"/>
      <c r="Z521" s="43">
        <v>6.4000000000000001E-2</v>
      </c>
      <c r="AA521" s="36" t="s">
        <v>1483</v>
      </c>
      <c r="AB521" s="26" t="s">
        <v>347</v>
      </c>
      <c r="AD521" s="55"/>
      <c r="AE521" s="43"/>
      <c r="AF521" s="36"/>
      <c r="AJ521" s="26" t="s">
        <v>53</v>
      </c>
      <c r="AK521" s="26" t="s">
        <v>411</v>
      </c>
      <c r="AM521" s="26" t="s">
        <v>160</v>
      </c>
      <c r="AN521" s="36" t="s">
        <v>3212</v>
      </c>
      <c r="AO521" s="36" t="s">
        <v>3212</v>
      </c>
      <c r="AP521" s="43"/>
      <c r="AQ521" s="42">
        <v>276000</v>
      </c>
      <c r="AR521" s="42">
        <v>104.05</v>
      </c>
      <c r="AS521" s="42">
        <v>1</v>
      </c>
      <c r="AT521" s="42">
        <v>287.178</v>
      </c>
      <c r="AU521" s="42">
        <v>287.178</v>
      </c>
      <c r="AY521" s="26" t="s">
        <v>15</v>
      </c>
      <c r="AZ521" s="43">
        <v>2.1822510599999999E-4</v>
      </c>
      <c r="BA521" s="43">
        <v>2.0942409293601849E-5</v>
      </c>
    </row>
    <row r="522" spans="1:53" ht="14.25" customHeight="1" x14ac:dyDescent="0.2">
      <c r="A522" s="26">
        <v>8694</v>
      </c>
      <c r="B522" s="26">
        <v>12533</v>
      </c>
      <c r="F522" s="26">
        <v>11020412</v>
      </c>
      <c r="G522" s="26" t="s">
        <v>121</v>
      </c>
      <c r="H522" s="26" t="s">
        <v>4154</v>
      </c>
      <c r="I522" s="26" t="s">
        <v>51</v>
      </c>
      <c r="K522" s="26" t="s">
        <v>130</v>
      </c>
      <c r="L522" s="26" t="s">
        <v>57</v>
      </c>
      <c r="M522" s="26" t="s">
        <v>57</v>
      </c>
      <c r="O522" s="36">
        <v>45207</v>
      </c>
      <c r="P522" s="26" t="s">
        <v>154</v>
      </c>
      <c r="Q522" s="26" t="s">
        <v>154</v>
      </c>
      <c r="R522" s="26" t="s">
        <v>154</v>
      </c>
      <c r="S522" s="26" t="s">
        <v>531</v>
      </c>
      <c r="T522" s="54">
        <v>2.29</v>
      </c>
      <c r="U522" s="26" t="s">
        <v>4153</v>
      </c>
      <c r="V522" s="43">
        <v>0.08</v>
      </c>
      <c r="Y522" s="43"/>
      <c r="Z522" s="43">
        <v>6.4299999999999996E-2</v>
      </c>
      <c r="AA522" s="36" t="s">
        <v>1483</v>
      </c>
      <c r="AB522" s="26" t="s">
        <v>347</v>
      </c>
      <c r="AD522" s="55"/>
      <c r="AE522" s="43"/>
      <c r="AF522" s="36"/>
      <c r="AJ522" s="26" t="s">
        <v>53</v>
      </c>
      <c r="AK522" s="26" t="s">
        <v>411</v>
      </c>
      <c r="AM522" s="26" t="s">
        <v>160</v>
      </c>
      <c r="AN522" s="36" t="s">
        <v>3212</v>
      </c>
      <c r="AO522" s="36" t="s">
        <v>3212</v>
      </c>
      <c r="AP522" s="43"/>
      <c r="AQ522" s="42">
        <v>1080000</v>
      </c>
      <c r="AR522" s="42">
        <v>103.97</v>
      </c>
      <c r="AS522" s="42">
        <v>1</v>
      </c>
      <c r="AT522" s="42">
        <v>1122.876</v>
      </c>
      <c r="AU522" s="42">
        <v>1122.876</v>
      </c>
      <c r="AY522" s="26" t="s">
        <v>15</v>
      </c>
      <c r="AZ522" s="43">
        <v>8.5326778000000003E-4</v>
      </c>
      <c r="BA522" s="43">
        <v>8.1885551044865804E-5</v>
      </c>
    </row>
    <row r="523" spans="1:53" ht="14.25" customHeight="1" x14ac:dyDescent="0.2">
      <c r="A523" s="26">
        <v>8694</v>
      </c>
      <c r="B523" s="26">
        <v>12533</v>
      </c>
      <c r="F523" s="26">
        <v>11020413</v>
      </c>
      <c r="G523" s="26" t="s">
        <v>121</v>
      </c>
      <c r="H523" s="26" t="s">
        <v>4154</v>
      </c>
      <c r="I523" s="26" t="s">
        <v>51</v>
      </c>
      <c r="K523" s="26" t="s">
        <v>130</v>
      </c>
      <c r="L523" s="26" t="s">
        <v>57</v>
      </c>
      <c r="M523" s="26" t="s">
        <v>57</v>
      </c>
      <c r="O523" s="36" t="s">
        <v>3338</v>
      </c>
      <c r="P523" s="26" t="s">
        <v>154</v>
      </c>
      <c r="Q523" s="26" t="s">
        <v>154</v>
      </c>
      <c r="R523" s="26" t="s">
        <v>154</v>
      </c>
      <c r="S523" s="26" t="s">
        <v>531</v>
      </c>
      <c r="T523" s="54">
        <v>2.29</v>
      </c>
      <c r="U523" s="26" t="s">
        <v>4153</v>
      </c>
      <c r="V523" s="43">
        <v>0.08</v>
      </c>
      <c r="Y523" s="43"/>
      <c r="Z523" s="43">
        <v>6.4299999999999996E-2</v>
      </c>
      <c r="AA523" s="36" t="s">
        <v>1483</v>
      </c>
      <c r="AB523" s="26" t="s">
        <v>347</v>
      </c>
      <c r="AD523" s="55"/>
      <c r="AE523" s="43"/>
      <c r="AF523" s="36"/>
      <c r="AJ523" s="26" t="s">
        <v>53</v>
      </c>
      <c r="AK523" s="26" t="s">
        <v>411</v>
      </c>
      <c r="AM523" s="26" t="s">
        <v>160</v>
      </c>
      <c r="AN523" s="36" t="s">
        <v>3212</v>
      </c>
      <c r="AO523" s="36" t="s">
        <v>3212</v>
      </c>
      <c r="AP523" s="43"/>
      <c r="AQ523" s="42">
        <v>3781820</v>
      </c>
      <c r="AR523" s="42">
        <v>103.98</v>
      </c>
      <c r="AS523" s="42">
        <v>1</v>
      </c>
      <c r="AT523" s="42">
        <v>3932.33644</v>
      </c>
      <c r="AU523" s="42">
        <v>3932.33644</v>
      </c>
      <c r="AY523" s="26" t="s">
        <v>15</v>
      </c>
      <c r="AZ523" s="43">
        <v>2.988162527E-3</v>
      </c>
      <c r="BA523" s="43">
        <v>2.8676500012753489E-4</v>
      </c>
    </row>
    <row r="524" spans="1:53" ht="14.25" customHeight="1" x14ac:dyDescent="0.2">
      <c r="A524" s="26">
        <v>8694</v>
      </c>
      <c r="B524" s="26">
        <v>12533</v>
      </c>
      <c r="F524" s="26">
        <v>11020415</v>
      </c>
      <c r="G524" s="26" t="s">
        <v>121</v>
      </c>
      <c r="H524" s="26" t="s">
        <v>4154</v>
      </c>
      <c r="I524" s="26" t="s">
        <v>51</v>
      </c>
      <c r="K524" s="26" t="s">
        <v>84</v>
      </c>
      <c r="L524" s="26" t="s">
        <v>57</v>
      </c>
      <c r="M524" s="26" t="s">
        <v>57</v>
      </c>
      <c r="O524" s="36" t="s">
        <v>4182</v>
      </c>
      <c r="P524" s="26" t="s">
        <v>154</v>
      </c>
      <c r="Q524" s="26" t="s">
        <v>154</v>
      </c>
      <c r="R524" s="26" t="s">
        <v>154</v>
      </c>
      <c r="S524" s="26" t="s">
        <v>531</v>
      </c>
      <c r="T524" s="54">
        <v>4.63</v>
      </c>
      <c r="U524" s="26" t="s">
        <v>4153</v>
      </c>
      <c r="V524" s="43">
        <v>0.06</v>
      </c>
      <c r="Y524" s="43"/>
      <c r="Z524" s="43">
        <v>5.4800000000000001E-2</v>
      </c>
      <c r="AA524" s="36" t="s">
        <v>4165</v>
      </c>
      <c r="AB524" s="26" t="s">
        <v>346</v>
      </c>
      <c r="AD524" s="55"/>
      <c r="AE524" s="43"/>
      <c r="AF524" s="36"/>
      <c r="AJ524" s="26" t="s">
        <v>53</v>
      </c>
      <c r="AK524" s="26" t="s">
        <v>411</v>
      </c>
      <c r="AM524" s="26" t="s">
        <v>160</v>
      </c>
      <c r="AN524" s="36" t="s">
        <v>3212</v>
      </c>
      <c r="AO524" s="36" t="s">
        <v>3212</v>
      </c>
      <c r="AP524" s="43"/>
      <c r="AQ524" s="42">
        <v>577392</v>
      </c>
      <c r="AR524" s="42">
        <v>102.29</v>
      </c>
      <c r="AS524" s="42">
        <v>1</v>
      </c>
      <c r="AT524" s="42">
        <v>590.61428000000001</v>
      </c>
      <c r="AU524" s="42">
        <v>590.61428000000001</v>
      </c>
      <c r="AY524" s="26" t="s">
        <v>15</v>
      </c>
      <c r="AZ524" s="43">
        <v>4.4880479699999998E-4</v>
      </c>
      <c r="BA524" s="43">
        <v>4.3070451031785047E-5</v>
      </c>
    </row>
    <row r="525" spans="1:53" ht="14.25" customHeight="1" x14ac:dyDescent="0.2">
      <c r="A525" s="26">
        <v>8694</v>
      </c>
      <c r="B525" s="26">
        <v>12533</v>
      </c>
      <c r="F525" s="26">
        <v>11020418</v>
      </c>
      <c r="G525" s="26" t="s">
        <v>121</v>
      </c>
      <c r="H525" s="26" t="s">
        <v>4154</v>
      </c>
      <c r="I525" s="26" t="s">
        <v>51</v>
      </c>
      <c r="K525" s="26" t="s">
        <v>130</v>
      </c>
      <c r="L525" s="26" t="s">
        <v>57</v>
      </c>
      <c r="M525" s="26" t="s">
        <v>57</v>
      </c>
      <c r="O525" s="36">
        <v>45208</v>
      </c>
      <c r="P525" s="26" t="s">
        <v>154</v>
      </c>
      <c r="Q525" s="26" t="s">
        <v>154</v>
      </c>
      <c r="R525" s="26" t="s">
        <v>154</v>
      </c>
      <c r="S525" s="26" t="s">
        <v>531</v>
      </c>
      <c r="T525" s="54">
        <v>2.29</v>
      </c>
      <c r="U525" s="26" t="s">
        <v>4153</v>
      </c>
      <c r="V525" s="43">
        <v>0.08</v>
      </c>
      <c r="Y525" s="43"/>
      <c r="Z525" s="43">
        <v>6.3100000000000003E-2</v>
      </c>
      <c r="AA525" s="36" t="s">
        <v>1483</v>
      </c>
      <c r="AB525" s="26" t="s">
        <v>347</v>
      </c>
      <c r="AD525" s="55"/>
      <c r="AE525" s="43"/>
      <c r="AF525" s="36"/>
      <c r="AJ525" s="26" t="s">
        <v>53</v>
      </c>
      <c r="AK525" s="26" t="s">
        <v>411</v>
      </c>
      <c r="AM525" s="26" t="s">
        <v>160</v>
      </c>
      <c r="AN525" s="36" t="s">
        <v>3212</v>
      </c>
      <c r="AO525" s="36" t="s">
        <v>3212</v>
      </c>
      <c r="AP525" s="43"/>
      <c r="AQ525" s="42">
        <v>266000</v>
      </c>
      <c r="AR525" s="42">
        <v>104.24</v>
      </c>
      <c r="AS525" s="42">
        <v>1</v>
      </c>
      <c r="AT525" s="42">
        <v>277.27839999999998</v>
      </c>
      <c r="AU525" s="42">
        <v>277.27839999999998</v>
      </c>
      <c r="AY525" s="26" t="s">
        <v>15</v>
      </c>
      <c r="AZ525" s="43">
        <v>2.1070244999999999E-4</v>
      </c>
      <c r="BA525" s="43">
        <v>2.02204825615996E-5</v>
      </c>
    </row>
    <row r="526" spans="1:53" ht="14.25" customHeight="1" x14ac:dyDescent="0.2">
      <c r="A526" s="26">
        <v>8694</v>
      </c>
      <c r="B526" s="26">
        <v>12533</v>
      </c>
      <c r="F526" s="26">
        <v>11020420</v>
      </c>
      <c r="G526" s="26" t="s">
        <v>121</v>
      </c>
      <c r="H526" s="26" t="s">
        <v>4154</v>
      </c>
      <c r="I526" s="26" t="s">
        <v>51</v>
      </c>
      <c r="K526" s="26" t="s">
        <v>130</v>
      </c>
      <c r="L526" s="26" t="s">
        <v>57</v>
      </c>
      <c r="M526" s="26" t="s">
        <v>57</v>
      </c>
      <c r="O526" s="36" t="s">
        <v>4207</v>
      </c>
      <c r="P526" s="26" t="s">
        <v>154</v>
      </c>
      <c r="Q526" s="26" t="s">
        <v>154</v>
      </c>
      <c r="R526" s="26" t="s">
        <v>154</v>
      </c>
      <c r="S526" s="26" t="s">
        <v>531</v>
      </c>
      <c r="T526" s="54">
        <v>2.29</v>
      </c>
      <c r="U526" s="26" t="s">
        <v>4153</v>
      </c>
      <c r="V526" s="43">
        <v>0.08</v>
      </c>
      <c r="Y526" s="43"/>
      <c r="Z526" s="43">
        <v>6.2899999999999998E-2</v>
      </c>
      <c r="AA526" s="36" t="s">
        <v>1483</v>
      </c>
      <c r="AB526" s="26" t="s">
        <v>347</v>
      </c>
      <c r="AD526" s="55"/>
      <c r="AE526" s="43"/>
      <c r="AF526" s="36"/>
      <c r="AJ526" s="26" t="s">
        <v>53</v>
      </c>
      <c r="AK526" s="26" t="s">
        <v>411</v>
      </c>
      <c r="AM526" s="26" t="s">
        <v>160</v>
      </c>
      <c r="AN526" s="36" t="s">
        <v>3212</v>
      </c>
      <c r="AO526" s="36" t="s">
        <v>3212</v>
      </c>
      <c r="AP526" s="43"/>
      <c r="AQ526" s="42">
        <v>798000</v>
      </c>
      <c r="AR526" s="42">
        <v>104.28</v>
      </c>
      <c r="AS526" s="42">
        <v>1</v>
      </c>
      <c r="AT526" s="42">
        <v>832.15440000000001</v>
      </c>
      <c r="AU526" s="42">
        <v>832.15440000000001</v>
      </c>
      <c r="AY526" s="26" t="s">
        <v>15</v>
      </c>
      <c r="AZ526" s="43">
        <v>6.3234990999999998E-4</v>
      </c>
      <c r="BA526" s="43">
        <v>6.0684725293273408E-5</v>
      </c>
    </row>
    <row r="527" spans="1:53" ht="14.25" customHeight="1" x14ac:dyDescent="0.2">
      <c r="A527" s="26">
        <v>8694</v>
      </c>
      <c r="B527" s="26">
        <v>12533</v>
      </c>
      <c r="F527" s="26">
        <v>11020422</v>
      </c>
      <c r="G527" s="26" t="s">
        <v>121</v>
      </c>
      <c r="H527" s="26" t="s">
        <v>4154</v>
      </c>
      <c r="I527" s="26" t="s">
        <v>51</v>
      </c>
      <c r="K527" s="26" t="s">
        <v>130</v>
      </c>
      <c r="L527" s="26" t="s">
        <v>57</v>
      </c>
      <c r="M527" s="26" t="s">
        <v>57</v>
      </c>
      <c r="O527" s="36">
        <v>45209</v>
      </c>
      <c r="P527" s="26" t="s">
        <v>154</v>
      </c>
      <c r="Q527" s="26" t="s">
        <v>154</v>
      </c>
      <c r="R527" s="26" t="s">
        <v>154</v>
      </c>
      <c r="S527" s="26" t="s">
        <v>531</v>
      </c>
      <c r="T527" s="54">
        <v>2.29</v>
      </c>
      <c r="U527" s="26" t="s">
        <v>4153</v>
      </c>
      <c r="V527" s="43">
        <v>0.08</v>
      </c>
      <c r="Y527" s="43"/>
      <c r="Z527" s="43">
        <v>6.1100000000000002E-2</v>
      </c>
      <c r="AA527" s="36" t="s">
        <v>1483</v>
      </c>
      <c r="AB527" s="26" t="s">
        <v>347</v>
      </c>
      <c r="AD527" s="55"/>
      <c r="AE527" s="43"/>
      <c r="AF527" s="36"/>
      <c r="AJ527" s="26" t="s">
        <v>53</v>
      </c>
      <c r="AK527" s="26" t="s">
        <v>411</v>
      </c>
      <c r="AM527" s="26" t="s">
        <v>160</v>
      </c>
      <c r="AN527" s="36" t="s">
        <v>3212</v>
      </c>
      <c r="AO527" s="36" t="s">
        <v>3212</v>
      </c>
      <c r="AP527" s="43"/>
      <c r="AQ527" s="42">
        <v>1260000</v>
      </c>
      <c r="AR527" s="42">
        <v>104.69</v>
      </c>
      <c r="AS527" s="42">
        <v>1</v>
      </c>
      <c r="AT527" s="42">
        <v>1319.0940000000001</v>
      </c>
      <c r="AU527" s="42">
        <v>1319.0940000000001</v>
      </c>
      <c r="AY527" s="26" t="s">
        <v>15</v>
      </c>
      <c r="AZ527" s="43">
        <v>1.002372844E-3</v>
      </c>
      <c r="BA527" s="43">
        <v>9.6194717021270558E-5</v>
      </c>
    </row>
    <row r="528" spans="1:53" ht="14.25" customHeight="1" x14ac:dyDescent="0.2">
      <c r="A528" s="26">
        <v>8694</v>
      </c>
      <c r="B528" s="26">
        <v>12533</v>
      </c>
      <c r="F528" s="26">
        <v>11020424</v>
      </c>
      <c r="G528" s="26" t="s">
        <v>121</v>
      </c>
      <c r="H528" s="26" t="s">
        <v>4154</v>
      </c>
      <c r="I528" s="26" t="s">
        <v>51</v>
      </c>
      <c r="K528" s="26" t="s">
        <v>84</v>
      </c>
      <c r="L528" s="26" t="s">
        <v>57</v>
      </c>
      <c r="M528" s="26" t="s">
        <v>57</v>
      </c>
      <c r="O528" s="36" t="s">
        <v>3647</v>
      </c>
      <c r="P528" s="26" t="s">
        <v>154</v>
      </c>
      <c r="Q528" s="26" t="s">
        <v>154</v>
      </c>
      <c r="R528" s="26" t="s">
        <v>154</v>
      </c>
      <c r="S528" s="26" t="s">
        <v>531</v>
      </c>
      <c r="T528" s="54">
        <v>4.6399999999999997</v>
      </c>
      <c r="U528" s="26" t="s">
        <v>4153</v>
      </c>
      <c r="V528" s="43">
        <v>0.06</v>
      </c>
      <c r="Y528" s="43"/>
      <c r="Z528" s="43">
        <v>5.1499999999999997E-2</v>
      </c>
      <c r="AA528" s="36" t="s">
        <v>4165</v>
      </c>
      <c r="AB528" s="26" t="s">
        <v>346</v>
      </c>
      <c r="AD528" s="55"/>
      <c r="AE528" s="43"/>
      <c r="AF528" s="36"/>
      <c r="AJ528" s="26" t="s">
        <v>53</v>
      </c>
      <c r="AK528" s="26" t="s">
        <v>411</v>
      </c>
      <c r="AM528" s="26" t="s">
        <v>160</v>
      </c>
      <c r="AN528" s="36" t="s">
        <v>3212</v>
      </c>
      <c r="AO528" s="36" t="s">
        <v>3212</v>
      </c>
      <c r="AP528" s="43"/>
      <c r="AQ528" s="42">
        <v>795000</v>
      </c>
      <c r="AR528" s="42">
        <v>103.79</v>
      </c>
      <c r="AS528" s="42">
        <v>1</v>
      </c>
      <c r="AT528" s="42">
        <v>825.13049999999998</v>
      </c>
      <c r="AU528" s="42">
        <v>825.13049999999998</v>
      </c>
      <c r="AY528" s="26" t="s">
        <v>15</v>
      </c>
      <c r="AZ528" s="43">
        <v>6.2701248400000005E-4</v>
      </c>
      <c r="BA528" s="43">
        <v>6.017250851957441E-5</v>
      </c>
    </row>
    <row r="529" spans="1:53" ht="14.25" customHeight="1" x14ac:dyDescent="0.2">
      <c r="A529" s="26">
        <v>8694</v>
      </c>
      <c r="B529" s="26">
        <v>12533</v>
      </c>
      <c r="F529" s="26">
        <v>11020425</v>
      </c>
      <c r="G529" s="26" t="s">
        <v>121</v>
      </c>
      <c r="H529" s="26" t="s">
        <v>4154</v>
      </c>
      <c r="I529" s="26" t="s">
        <v>51</v>
      </c>
      <c r="K529" s="26" t="s">
        <v>130</v>
      </c>
      <c r="L529" s="26" t="s">
        <v>57</v>
      </c>
      <c r="M529" s="26" t="s">
        <v>57</v>
      </c>
      <c r="O529" s="36" t="s">
        <v>4238</v>
      </c>
      <c r="P529" s="26" t="s">
        <v>154</v>
      </c>
      <c r="Q529" s="26" t="s">
        <v>154</v>
      </c>
      <c r="R529" s="26" t="s">
        <v>154</v>
      </c>
      <c r="S529" s="26" t="s">
        <v>531</v>
      </c>
      <c r="T529" s="54">
        <v>2.29</v>
      </c>
      <c r="U529" s="26" t="s">
        <v>4153</v>
      </c>
      <c r="V529" s="43">
        <v>0.08</v>
      </c>
      <c r="Y529" s="43"/>
      <c r="Z529" s="43">
        <v>5.7700000000000001E-2</v>
      </c>
      <c r="AA529" s="36" t="s">
        <v>1483</v>
      </c>
      <c r="AB529" s="26" t="s">
        <v>347</v>
      </c>
      <c r="AD529" s="55"/>
      <c r="AE529" s="43"/>
      <c r="AF529" s="36"/>
      <c r="AJ529" s="26" t="s">
        <v>53</v>
      </c>
      <c r="AK529" s="26" t="s">
        <v>411</v>
      </c>
      <c r="AM529" s="26" t="s">
        <v>160</v>
      </c>
      <c r="AN529" s="36" t="s">
        <v>3212</v>
      </c>
      <c r="AO529" s="36" t="s">
        <v>3212</v>
      </c>
      <c r="AP529" s="43"/>
      <c r="AQ529" s="42">
        <v>294000</v>
      </c>
      <c r="AR529" s="42">
        <v>105.46</v>
      </c>
      <c r="AS529" s="42">
        <v>1</v>
      </c>
      <c r="AT529" s="42">
        <v>310.05239999999998</v>
      </c>
      <c r="AU529" s="42">
        <v>310.05239999999998</v>
      </c>
      <c r="AY529" s="26" t="s">
        <v>15</v>
      </c>
      <c r="AZ529" s="43">
        <v>2.35607247E-4</v>
      </c>
      <c r="BA529" s="43">
        <v>2.2610521221206212E-5</v>
      </c>
    </row>
    <row r="530" spans="1:53" ht="14.25" customHeight="1" x14ac:dyDescent="0.2">
      <c r="A530" s="26">
        <v>8694</v>
      </c>
      <c r="B530" s="26">
        <v>12533</v>
      </c>
      <c r="F530" s="26">
        <v>11020426</v>
      </c>
      <c r="G530" s="26" t="s">
        <v>121</v>
      </c>
      <c r="H530" s="26" t="s">
        <v>4154</v>
      </c>
      <c r="I530" s="26" t="s">
        <v>51</v>
      </c>
      <c r="K530" s="26" t="s">
        <v>130</v>
      </c>
      <c r="L530" s="26" t="s">
        <v>57</v>
      </c>
      <c r="M530" s="26" t="s">
        <v>57</v>
      </c>
      <c r="O530" s="36">
        <v>45180</v>
      </c>
      <c r="P530" s="26" t="s">
        <v>154</v>
      </c>
      <c r="Q530" s="26" t="s">
        <v>154</v>
      </c>
      <c r="R530" s="26" t="s">
        <v>154</v>
      </c>
      <c r="S530" s="26" t="s">
        <v>531</v>
      </c>
      <c r="T530" s="54">
        <v>2.29</v>
      </c>
      <c r="U530" s="26" t="s">
        <v>4153</v>
      </c>
      <c r="V530" s="43">
        <v>0.08</v>
      </c>
      <c r="Y530" s="43"/>
      <c r="Z530" s="43">
        <v>5.9400000000000001E-2</v>
      </c>
      <c r="AA530" s="36" t="s">
        <v>1483</v>
      </c>
      <c r="AB530" s="26" t="s">
        <v>347</v>
      </c>
      <c r="AD530" s="55"/>
      <c r="AE530" s="43"/>
      <c r="AF530" s="36"/>
      <c r="AJ530" s="26" t="s">
        <v>53</v>
      </c>
      <c r="AK530" s="26" t="s">
        <v>411</v>
      </c>
      <c r="AM530" s="26" t="s">
        <v>160</v>
      </c>
      <c r="AN530" s="36" t="s">
        <v>3212</v>
      </c>
      <c r="AO530" s="36" t="s">
        <v>3212</v>
      </c>
      <c r="AP530" s="43"/>
      <c r="AQ530" s="42">
        <v>532000</v>
      </c>
      <c r="AR530" s="42">
        <v>105.09</v>
      </c>
      <c r="AS530" s="42">
        <v>1</v>
      </c>
      <c r="AT530" s="42">
        <v>559.0788</v>
      </c>
      <c r="AU530" s="42">
        <v>559.0788</v>
      </c>
      <c r="AY530" s="26" t="s">
        <v>15</v>
      </c>
      <c r="AZ530" s="43">
        <v>4.2484114599999998E-4</v>
      </c>
      <c r="BA530" s="43">
        <v>4.0770731243255994E-5</v>
      </c>
    </row>
    <row r="531" spans="1:53" ht="14.25" customHeight="1" x14ac:dyDescent="0.2">
      <c r="A531" s="26">
        <v>8694</v>
      </c>
      <c r="B531" s="26">
        <v>12533</v>
      </c>
      <c r="F531" s="26">
        <v>11020428</v>
      </c>
      <c r="G531" s="26" t="s">
        <v>121</v>
      </c>
      <c r="H531" s="26" t="s">
        <v>4154</v>
      </c>
      <c r="I531" s="26" t="s">
        <v>51</v>
      </c>
      <c r="K531" s="26" t="s">
        <v>130</v>
      </c>
      <c r="L531" s="26" t="s">
        <v>57</v>
      </c>
      <c r="M531" s="26" t="s">
        <v>57</v>
      </c>
      <c r="O531" s="36" t="s">
        <v>4239</v>
      </c>
      <c r="P531" s="26" t="s">
        <v>154</v>
      </c>
      <c r="Q531" s="26" t="s">
        <v>154</v>
      </c>
      <c r="R531" s="26" t="s">
        <v>154</v>
      </c>
      <c r="S531" s="26" t="s">
        <v>531</v>
      </c>
      <c r="T531" s="54">
        <v>2.29</v>
      </c>
      <c r="U531" s="26" t="s">
        <v>4153</v>
      </c>
      <c r="V531" s="43">
        <v>0.08</v>
      </c>
      <c r="Y531" s="43"/>
      <c r="Z531" s="43">
        <v>6.0900000000000003E-2</v>
      </c>
      <c r="AA531" s="36" t="s">
        <v>1483</v>
      </c>
      <c r="AB531" s="26" t="s">
        <v>347</v>
      </c>
      <c r="AD531" s="55"/>
      <c r="AE531" s="43"/>
      <c r="AF531" s="36"/>
      <c r="AJ531" s="26" t="s">
        <v>53</v>
      </c>
      <c r="AK531" s="26" t="s">
        <v>411</v>
      </c>
      <c r="AM531" s="26" t="s">
        <v>160</v>
      </c>
      <c r="AN531" s="36" t="s">
        <v>3212</v>
      </c>
      <c r="AO531" s="36" t="s">
        <v>3212</v>
      </c>
      <c r="AP531" s="43"/>
      <c r="AQ531" s="42">
        <v>574000</v>
      </c>
      <c r="AR531" s="42">
        <v>104.74</v>
      </c>
      <c r="AS531" s="42">
        <v>1</v>
      </c>
      <c r="AT531" s="42">
        <v>601.20759999999996</v>
      </c>
      <c r="AU531" s="42">
        <v>601.20759999999996</v>
      </c>
      <c r="AY531" s="26" t="s">
        <v>15</v>
      </c>
      <c r="AZ531" s="43">
        <v>4.5685460699999999E-4</v>
      </c>
      <c r="BA531" s="43">
        <v>4.3842967182806701E-5</v>
      </c>
    </row>
    <row r="532" spans="1:53" ht="14.25" customHeight="1" x14ac:dyDescent="0.2">
      <c r="A532" s="26">
        <v>8694</v>
      </c>
      <c r="B532" s="26">
        <v>12533</v>
      </c>
      <c r="F532" s="26">
        <v>11020429</v>
      </c>
      <c r="G532" s="26" t="s">
        <v>121</v>
      </c>
      <c r="H532" s="26" t="s">
        <v>446</v>
      </c>
      <c r="I532" s="26" t="s">
        <v>51</v>
      </c>
      <c r="K532" s="26" t="s">
        <v>84</v>
      </c>
      <c r="L532" s="26" t="s">
        <v>57</v>
      </c>
      <c r="M532" s="26" t="s">
        <v>57</v>
      </c>
      <c r="O532" s="36" t="s">
        <v>4183</v>
      </c>
      <c r="P532" s="26" t="s">
        <v>154</v>
      </c>
      <c r="Q532" s="26" t="s">
        <v>154</v>
      </c>
      <c r="R532" s="26" t="s">
        <v>154</v>
      </c>
      <c r="S532" s="26" t="s">
        <v>531</v>
      </c>
      <c r="T532" s="54">
        <v>0.51</v>
      </c>
      <c r="U532" s="26" t="s">
        <v>4153</v>
      </c>
      <c r="V532" s="43">
        <v>9.6862000000000004E-2</v>
      </c>
      <c r="Y532" s="43"/>
      <c r="Z532" s="43">
        <v>6.6500000000000004E-2</v>
      </c>
      <c r="AA532" s="36">
        <v>45937</v>
      </c>
      <c r="AB532" s="26" t="s">
        <v>347</v>
      </c>
      <c r="AD532" s="55"/>
      <c r="AE532" s="43"/>
      <c r="AF532" s="36"/>
      <c r="AJ532" s="26" t="s">
        <v>53</v>
      </c>
      <c r="AK532" s="26" t="s">
        <v>411</v>
      </c>
      <c r="AM532" s="26" t="s">
        <v>160</v>
      </c>
      <c r="AN532" s="36" t="s">
        <v>3212</v>
      </c>
      <c r="AO532" s="36" t="s">
        <v>3212</v>
      </c>
      <c r="AP532" s="43"/>
      <c r="AQ532" s="42">
        <v>3119609.26</v>
      </c>
      <c r="AR532" s="42">
        <v>100</v>
      </c>
      <c r="AS532" s="42">
        <v>1</v>
      </c>
      <c r="AT532" s="42">
        <v>3119.6092600000002</v>
      </c>
      <c r="AU532" s="42">
        <v>3119.6092600000002</v>
      </c>
      <c r="AY532" s="26" t="s">
        <v>15</v>
      </c>
      <c r="AZ532" s="43">
        <v>2.370575263E-3</v>
      </c>
      <c r="BA532" s="43">
        <v>2.2749700171681116E-4</v>
      </c>
    </row>
    <row r="533" spans="1:53" ht="14.25" customHeight="1" x14ac:dyDescent="0.2">
      <c r="A533" s="26">
        <v>8694</v>
      </c>
      <c r="B533" s="26">
        <v>12533</v>
      </c>
      <c r="F533" s="26">
        <v>11020431</v>
      </c>
      <c r="G533" s="26" t="s">
        <v>121</v>
      </c>
      <c r="H533" s="26" t="s">
        <v>4154</v>
      </c>
      <c r="I533" s="26" t="s">
        <v>51</v>
      </c>
      <c r="K533" s="26" t="s">
        <v>130</v>
      </c>
      <c r="L533" s="26" t="s">
        <v>57</v>
      </c>
      <c r="M533" s="26" t="s">
        <v>57</v>
      </c>
      <c r="O533" s="36" t="s">
        <v>4240</v>
      </c>
      <c r="P533" s="26" t="s">
        <v>154</v>
      </c>
      <c r="Q533" s="26" t="s">
        <v>154</v>
      </c>
      <c r="R533" s="26" t="s">
        <v>154</v>
      </c>
      <c r="S533" s="26" t="s">
        <v>531</v>
      </c>
      <c r="T533" s="54">
        <v>2.29</v>
      </c>
      <c r="U533" s="26" t="s">
        <v>4153</v>
      </c>
      <c r="V533" s="43">
        <v>0.08</v>
      </c>
      <c r="Y533" s="43"/>
      <c r="Z533" s="43">
        <v>6.3899999999999998E-2</v>
      </c>
      <c r="AA533" s="36" t="s">
        <v>1483</v>
      </c>
      <c r="AB533" s="26" t="s">
        <v>347</v>
      </c>
      <c r="AD533" s="55"/>
      <c r="AE533" s="43"/>
      <c r="AF533" s="36"/>
      <c r="AJ533" s="26" t="s">
        <v>53</v>
      </c>
      <c r="AK533" s="26" t="s">
        <v>411</v>
      </c>
      <c r="AM533" s="26" t="s">
        <v>160</v>
      </c>
      <c r="AN533" s="36" t="s">
        <v>3212</v>
      </c>
      <c r="AO533" s="36" t="s">
        <v>3212</v>
      </c>
      <c r="AP533" s="43"/>
      <c r="AQ533" s="42">
        <v>126000</v>
      </c>
      <c r="AR533" s="42">
        <v>99.16</v>
      </c>
      <c r="AS533" s="42">
        <v>1</v>
      </c>
      <c r="AT533" s="42">
        <v>124.94159999999999</v>
      </c>
      <c r="AU533" s="42">
        <v>124.94159999999999</v>
      </c>
      <c r="AY533" s="26" t="s">
        <v>15</v>
      </c>
      <c r="AZ533" s="43">
        <v>9.4942488516758797E-5</v>
      </c>
      <c r="BA533" s="43">
        <v>9.1113460118723741E-6</v>
      </c>
    </row>
    <row r="534" spans="1:53" ht="14.25" customHeight="1" x14ac:dyDescent="0.2">
      <c r="A534" s="26">
        <v>8694</v>
      </c>
      <c r="B534" s="26">
        <v>12533</v>
      </c>
      <c r="F534" s="26">
        <v>11020436</v>
      </c>
      <c r="G534" s="26" t="s">
        <v>121</v>
      </c>
      <c r="H534" s="26" t="s">
        <v>4154</v>
      </c>
      <c r="I534" s="26" t="s">
        <v>51</v>
      </c>
      <c r="K534" s="26" t="s">
        <v>84</v>
      </c>
      <c r="L534" s="26" t="s">
        <v>57</v>
      </c>
      <c r="M534" s="26" t="s">
        <v>57</v>
      </c>
      <c r="O534" s="36" t="s">
        <v>4184</v>
      </c>
      <c r="P534" s="26" t="s">
        <v>154</v>
      </c>
      <c r="Q534" s="26" t="s">
        <v>154</v>
      </c>
      <c r="R534" s="26" t="s">
        <v>154</v>
      </c>
      <c r="S534" s="26" t="s">
        <v>531</v>
      </c>
      <c r="T534" s="54">
        <v>4.63</v>
      </c>
      <c r="U534" s="26" t="s">
        <v>4153</v>
      </c>
      <c r="V534" s="43">
        <v>0.06</v>
      </c>
      <c r="Y534" s="43"/>
      <c r="Z534" s="43">
        <v>5.5599999999999997E-2</v>
      </c>
      <c r="AA534" s="36" t="s">
        <v>4165</v>
      </c>
      <c r="AB534" s="26" t="s">
        <v>346</v>
      </c>
      <c r="AD534" s="55"/>
      <c r="AE534" s="43"/>
      <c r="AF534" s="36"/>
      <c r="AJ534" s="26" t="s">
        <v>53</v>
      </c>
      <c r="AK534" s="26" t="s">
        <v>411</v>
      </c>
      <c r="AM534" s="26" t="s">
        <v>160</v>
      </c>
      <c r="AN534" s="36" t="s">
        <v>3212</v>
      </c>
      <c r="AO534" s="36" t="s">
        <v>3212</v>
      </c>
      <c r="AP534" s="43"/>
      <c r="AQ534" s="42">
        <v>1752850</v>
      </c>
      <c r="AR534" s="42">
        <v>101.97</v>
      </c>
      <c r="AS534" s="42">
        <v>1</v>
      </c>
      <c r="AT534" s="42">
        <v>1787.38114</v>
      </c>
      <c r="AU534" s="42">
        <v>1787.38114</v>
      </c>
      <c r="AY534" s="26" t="s">
        <v>15</v>
      </c>
      <c r="AZ534" s="43">
        <v>1.358221868E-3</v>
      </c>
      <c r="BA534" s="43">
        <v>1.3034448111465594E-4</v>
      </c>
    </row>
    <row r="535" spans="1:53" ht="14.25" customHeight="1" x14ac:dyDescent="0.2">
      <c r="A535" s="26">
        <v>8694</v>
      </c>
      <c r="B535" s="26">
        <v>12533</v>
      </c>
      <c r="F535" s="26">
        <v>11020439</v>
      </c>
      <c r="G535" s="26" t="s">
        <v>121</v>
      </c>
      <c r="H535" s="26" t="s">
        <v>4154</v>
      </c>
      <c r="I535" s="26" t="s">
        <v>51</v>
      </c>
      <c r="K535" s="26" t="s">
        <v>130</v>
      </c>
      <c r="L535" s="26" t="s">
        <v>57</v>
      </c>
      <c r="M535" s="26" t="s">
        <v>57</v>
      </c>
      <c r="O535" s="36">
        <v>45566</v>
      </c>
      <c r="P535" s="26" t="s">
        <v>154</v>
      </c>
      <c r="Q535" s="26" t="s">
        <v>154</v>
      </c>
      <c r="R535" s="26" t="s">
        <v>154</v>
      </c>
      <c r="S535" s="26" t="s">
        <v>531</v>
      </c>
      <c r="T535" s="54">
        <v>2.2599999999999998</v>
      </c>
      <c r="U535" s="26" t="s">
        <v>4153</v>
      </c>
      <c r="V535" s="43">
        <v>0.08</v>
      </c>
      <c r="Y535" s="43"/>
      <c r="Z535" s="43">
        <v>6.6000000000000003E-2</v>
      </c>
      <c r="AA535" s="36" t="s">
        <v>1483</v>
      </c>
      <c r="AB535" s="26" t="s">
        <v>347</v>
      </c>
      <c r="AD535" s="55"/>
      <c r="AE535" s="43"/>
      <c r="AF535" s="36"/>
      <c r="AJ535" s="26" t="s">
        <v>53</v>
      </c>
      <c r="AK535" s="26" t="s">
        <v>411</v>
      </c>
      <c r="AM535" s="26" t="s">
        <v>160</v>
      </c>
      <c r="AN535" s="36" t="s">
        <v>3212</v>
      </c>
      <c r="AO535" s="36" t="s">
        <v>3212</v>
      </c>
      <c r="AP535" s="43"/>
      <c r="AQ535" s="42">
        <v>980000</v>
      </c>
      <c r="AR535" s="42">
        <v>104.93</v>
      </c>
      <c r="AS535" s="42">
        <v>1</v>
      </c>
      <c r="AT535" s="42">
        <v>1028.3140000000001</v>
      </c>
      <c r="AU535" s="42">
        <v>1028.3140000000001</v>
      </c>
      <c r="AY535" s="26" t="s">
        <v>15</v>
      </c>
      <c r="AZ535" s="43">
        <v>7.8141059599999996E-4</v>
      </c>
      <c r="BA535" s="43">
        <v>7.4989632459105131E-5</v>
      </c>
    </row>
    <row r="536" spans="1:53" ht="14.25" customHeight="1" x14ac:dyDescent="0.2">
      <c r="A536" s="26">
        <v>8694</v>
      </c>
      <c r="B536" s="26">
        <v>12533</v>
      </c>
      <c r="F536" s="26">
        <v>11020441</v>
      </c>
      <c r="G536" s="26" t="s">
        <v>121</v>
      </c>
      <c r="H536" s="26" t="s">
        <v>4154</v>
      </c>
      <c r="I536" s="26" t="s">
        <v>51</v>
      </c>
      <c r="K536" s="26" t="s">
        <v>130</v>
      </c>
      <c r="L536" s="26" t="s">
        <v>57</v>
      </c>
      <c r="M536" s="26" t="s">
        <v>57</v>
      </c>
      <c r="O536" s="36" t="s">
        <v>4241</v>
      </c>
      <c r="P536" s="26" t="s">
        <v>154</v>
      </c>
      <c r="Q536" s="26" t="s">
        <v>154</v>
      </c>
      <c r="R536" s="26" t="s">
        <v>154</v>
      </c>
      <c r="S536" s="26" t="s">
        <v>531</v>
      </c>
      <c r="T536" s="54">
        <v>2.29</v>
      </c>
      <c r="U536" s="26" t="s">
        <v>4153</v>
      </c>
      <c r="V536" s="43">
        <v>0.08</v>
      </c>
      <c r="Y536" s="43"/>
      <c r="Z536" s="43">
        <v>6.6600000000000006E-2</v>
      </c>
      <c r="AA536" s="36" t="s">
        <v>1483</v>
      </c>
      <c r="AB536" s="26" t="s">
        <v>347</v>
      </c>
      <c r="AD536" s="55"/>
      <c r="AE536" s="43"/>
      <c r="AF536" s="36"/>
      <c r="AJ536" s="26" t="s">
        <v>53</v>
      </c>
      <c r="AK536" s="26" t="s">
        <v>411</v>
      </c>
      <c r="AM536" s="26" t="s">
        <v>160</v>
      </c>
      <c r="AN536" s="36" t="s">
        <v>3212</v>
      </c>
      <c r="AO536" s="36" t="s">
        <v>3212</v>
      </c>
      <c r="AP536" s="43"/>
      <c r="AQ536" s="42">
        <v>245000</v>
      </c>
      <c r="AR536" s="42">
        <v>103.46</v>
      </c>
      <c r="AS536" s="42">
        <v>1</v>
      </c>
      <c r="AT536" s="42">
        <v>253.477</v>
      </c>
      <c r="AU536" s="42">
        <v>253.477</v>
      </c>
      <c r="AY536" s="26" t="s">
        <v>15</v>
      </c>
      <c r="AZ536" s="43">
        <v>1.9261588699999999E-4</v>
      </c>
      <c r="BA536" s="43">
        <v>1.8484769308631984E-5</v>
      </c>
    </row>
    <row r="537" spans="1:53" ht="14.25" customHeight="1" x14ac:dyDescent="0.2">
      <c r="A537" s="26">
        <v>8694</v>
      </c>
      <c r="B537" s="26">
        <v>12533</v>
      </c>
      <c r="F537" s="26">
        <v>11020444</v>
      </c>
      <c r="G537" s="26" t="s">
        <v>121</v>
      </c>
      <c r="H537" s="26" t="s">
        <v>4154</v>
      </c>
      <c r="I537" s="26" t="s">
        <v>51</v>
      </c>
      <c r="K537" s="26" t="s">
        <v>130</v>
      </c>
      <c r="L537" s="26" t="s">
        <v>57</v>
      </c>
      <c r="M537" s="26" t="s">
        <v>57</v>
      </c>
      <c r="O537" s="36">
        <v>45598</v>
      </c>
      <c r="P537" s="26" t="s">
        <v>154</v>
      </c>
      <c r="Q537" s="26" t="s">
        <v>154</v>
      </c>
      <c r="R537" s="26" t="s">
        <v>154</v>
      </c>
      <c r="S537" s="26" t="s">
        <v>531</v>
      </c>
      <c r="T537" s="54">
        <v>2.29</v>
      </c>
      <c r="U537" s="26" t="s">
        <v>4153</v>
      </c>
      <c r="V537" s="43">
        <v>0.08</v>
      </c>
      <c r="Y537" s="43"/>
      <c r="Z537" s="43">
        <v>6.7599999999999993E-2</v>
      </c>
      <c r="AA537" s="36" t="s">
        <v>1483</v>
      </c>
      <c r="AB537" s="26" t="s">
        <v>347</v>
      </c>
      <c r="AD537" s="55"/>
      <c r="AE537" s="43"/>
      <c r="AF537" s="36"/>
      <c r="AJ537" s="26" t="s">
        <v>53</v>
      </c>
      <c r="AK537" s="26" t="s">
        <v>411</v>
      </c>
      <c r="AM537" s="26" t="s">
        <v>160</v>
      </c>
      <c r="AN537" s="36" t="s">
        <v>3212</v>
      </c>
      <c r="AO537" s="36" t="s">
        <v>3212</v>
      </c>
      <c r="AP537" s="43"/>
      <c r="AQ537" s="42">
        <v>833000</v>
      </c>
      <c r="AR537" s="42">
        <v>103.25</v>
      </c>
      <c r="AS537" s="42">
        <v>1</v>
      </c>
      <c r="AT537" s="42">
        <v>860.07249999999999</v>
      </c>
      <c r="AU537" s="42">
        <v>860.07249999999999</v>
      </c>
      <c r="AY537" s="26" t="s">
        <v>15</v>
      </c>
      <c r="AZ537" s="43">
        <v>6.5356473300000003E-4</v>
      </c>
      <c r="BA537" s="43">
        <v>6.2720648229221517E-5</v>
      </c>
    </row>
    <row r="538" spans="1:53" ht="14.25" customHeight="1" x14ac:dyDescent="0.2">
      <c r="A538" s="26">
        <v>8694</v>
      </c>
      <c r="B538" s="26">
        <v>12533</v>
      </c>
      <c r="F538" s="26">
        <v>11020446</v>
      </c>
      <c r="G538" s="26" t="s">
        <v>121</v>
      </c>
      <c r="H538" s="26" t="s">
        <v>452</v>
      </c>
      <c r="I538" s="26" t="s">
        <v>51</v>
      </c>
      <c r="K538" s="26" t="s">
        <v>84</v>
      </c>
      <c r="L538" s="26" t="s">
        <v>57</v>
      </c>
      <c r="M538" s="26" t="s">
        <v>57</v>
      </c>
      <c r="O538" s="36" t="s">
        <v>3927</v>
      </c>
      <c r="P538" s="26" t="s">
        <v>2540</v>
      </c>
      <c r="Q538" s="26" t="s">
        <v>64</v>
      </c>
      <c r="R538" s="26" t="s">
        <v>413</v>
      </c>
      <c r="S538" s="26" t="s">
        <v>531</v>
      </c>
      <c r="T538" s="54">
        <v>2.91</v>
      </c>
      <c r="U538" s="26" t="s">
        <v>209</v>
      </c>
      <c r="V538" s="43">
        <v>4.6699999999999998E-2</v>
      </c>
      <c r="Y538" s="43"/>
      <c r="Z538" s="43">
        <v>3.9600000000000003E-2</v>
      </c>
      <c r="AA538" s="36" t="s">
        <v>889</v>
      </c>
      <c r="AB538" s="26" t="s">
        <v>346</v>
      </c>
      <c r="AD538" s="55"/>
      <c r="AE538" s="43"/>
      <c r="AF538" s="36"/>
      <c r="AJ538" s="26" t="s">
        <v>53</v>
      </c>
      <c r="AK538" s="26" t="s">
        <v>411</v>
      </c>
      <c r="AM538" s="26" t="s">
        <v>160</v>
      </c>
      <c r="AN538" s="36" t="s">
        <v>3212</v>
      </c>
      <c r="AO538" s="36" t="s">
        <v>3212</v>
      </c>
      <c r="AP538" s="43"/>
      <c r="AQ538" s="42">
        <v>16500000</v>
      </c>
      <c r="AR538" s="42">
        <v>107.42</v>
      </c>
      <c r="AS538" s="42">
        <v>1</v>
      </c>
      <c r="AT538" s="42">
        <v>17724.3</v>
      </c>
      <c r="AU538" s="42">
        <v>17724.3</v>
      </c>
      <c r="AY538" s="26" t="s">
        <v>15</v>
      </c>
      <c r="AZ538" s="43">
        <v>1.3468605726E-2</v>
      </c>
      <c r="BA538" s="43">
        <v>1.292541716435755E-3</v>
      </c>
    </row>
    <row r="539" spans="1:53" ht="14.25" customHeight="1" x14ac:dyDescent="0.2">
      <c r="A539" s="26">
        <v>8694</v>
      </c>
      <c r="B539" s="26">
        <v>12533</v>
      </c>
      <c r="F539" s="26">
        <v>11020448</v>
      </c>
      <c r="G539" s="26" t="s">
        <v>121</v>
      </c>
      <c r="H539" s="26" t="s">
        <v>4154</v>
      </c>
      <c r="I539" s="26" t="s">
        <v>51</v>
      </c>
      <c r="K539" s="26" t="s">
        <v>130</v>
      </c>
      <c r="L539" s="26" t="s">
        <v>57</v>
      </c>
      <c r="M539" s="26" t="s">
        <v>57</v>
      </c>
      <c r="O539" s="36">
        <v>45568</v>
      </c>
      <c r="P539" s="26" t="s">
        <v>154</v>
      </c>
      <c r="Q539" s="26" t="s">
        <v>154</v>
      </c>
      <c r="R539" s="26" t="s">
        <v>154</v>
      </c>
      <c r="S539" s="26" t="s">
        <v>531</v>
      </c>
      <c r="T539" s="54">
        <v>2.29</v>
      </c>
      <c r="U539" s="26" t="s">
        <v>4153</v>
      </c>
      <c r="V539" s="43">
        <v>0.08</v>
      </c>
      <c r="Y539" s="43"/>
      <c r="Z539" s="43">
        <v>7.0300000000000001E-2</v>
      </c>
      <c r="AA539" s="36" t="s">
        <v>1483</v>
      </c>
      <c r="AB539" s="26" t="s">
        <v>347</v>
      </c>
      <c r="AD539" s="55"/>
      <c r="AE539" s="43"/>
      <c r="AF539" s="36"/>
      <c r="AJ539" s="26" t="s">
        <v>53</v>
      </c>
      <c r="AK539" s="26" t="s">
        <v>411</v>
      </c>
      <c r="AM539" s="26" t="s">
        <v>160</v>
      </c>
      <c r="AN539" s="36" t="s">
        <v>3212</v>
      </c>
      <c r="AO539" s="36" t="s">
        <v>3212</v>
      </c>
      <c r="AP539" s="43"/>
      <c r="AQ539" s="42">
        <v>3045000</v>
      </c>
      <c r="AR539" s="42">
        <v>102.64</v>
      </c>
      <c r="AS539" s="42">
        <v>1</v>
      </c>
      <c r="AT539" s="42">
        <v>3125.3879999999999</v>
      </c>
      <c r="AU539" s="42">
        <v>3125.3879999999999</v>
      </c>
      <c r="AY539" s="26" t="s">
        <v>15</v>
      </c>
      <c r="AZ539" s="43">
        <v>2.3749664979999998E-3</v>
      </c>
      <c r="BA539" s="43">
        <v>2.2791841539850441E-4</v>
      </c>
    </row>
    <row r="540" spans="1:53" ht="14.25" customHeight="1" x14ac:dyDescent="0.2">
      <c r="A540" s="26">
        <v>8694</v>
      </c>
      <c r="B540" s="26">
        <v>12533</v>
      </c>
      <c r="F540" s="26">
        <v>11020449</v>
      </c>
      <c r="G540" s="26" t="s">
        <v>121</v>
      </c>
      <c r="H540" s="26" t="s">
        <v>4154</v>
      </c>
      <c r="I540" s="26" t="s">
        <v>51</v>
      </c>
      <c r="K540" s="26" t="s">
        <v>84</v>
      </c>
      <c r="L540" s="26" t="s">
        <v>57</v>
      </c>
      <c r="M540" s="26" t="s">
        <v>57</v>
      </c>
      <c r="O540" s="36" t="s">
        <v>4187</v>
      </c>
      <c r="P540" s="26" t="s">
        <v>154</v>
      </c>
      <c r="Q540" s="26" t="s">
        <v>154</v>
      </c>
      <c r="R540" s="26" t="s">
        <v>154</v>
      </c>
      <c r="S540" s="26" t="s">
        <v>531</v>
      </c>
      <c r="T540" s="54">
        <v>4.63</v>
      </c>
      <c r="U540" s="26" t="s">
        <v>4153</v>
      </c>
      <c r="V540" s="43">
        <v>0.06</v>
      </c>
      <c r="Y540" s="43"/>
      <c r="Z540" s="43">
        <v>5.6300000000000003E-2</v>
      </c>
      <c r="AA540" s="36" t="s">
        <v>4165</v>
      </c>
      <c r="AB540" s="26" t="s">
        <v>346</v>
      </c>
      <c r="AD540" s="55"/>
      <c r="AE540" s="43"/>
      <c r="AF540" s="36"/>
      <c r="AJ540" s="26" t="s">
        <v>53</v>
      </c>
      <c r="AK540" s="26" t="s">
        <v>411</v>
      </c>
      <c r="AM540" s="26" t="s">
        <v>160</v>
      </c>
      <c r="AN540" s="36" t="s">
        <v>3212</v>
      </c>
      <c r="AO540" s="36" t="s">
        <v>3212</v>
      </c>
      <c r="AP540" s="43"/>
      <c r="AQ540" s="42">
        <v>1750000</v>
      </c>
      <c r="AR540" s="42">
        <v>101.65</v>
      </c>
      <c r="AS540" s="42">
        <v>1</v>
      </c>
      <c r="AT540" s="42">
        <v>1778.875</v>
      </c>
      <c r="AU540" s="42">
        <v>1778.875</v>
      </c>
      <c r="AY540" s="26" t="s">
        <v>15</v>
      </c>
      <c r="AZ540" s="43">
        <v>1.3517580950000001E-3</v>
      </c>
      <c r="BA540" s="43">
        <v>1.2972417222822079E-4</v>
      </c>
    </row>
    <row r="541" spans="1:53" ht="14.25" customHeight="1" x14ac:dyDescent="0.2">
      <c r="A541" s="26">
        <v>8694</v>
      </c>
      <c r="B541" s="26">
        <v>12533</v>
      </c>
      <c r="F541" s="26">
        <v>11020452</v>
      </c>
      <c r="G541" s="26" t="s">
        <v>121</v>
      </c>
      <c r="H541" s="26" t="s">
        <v>4154</v>
      </c>
      <c r="I541" s="26" t="s">
        <v>51</v>
      </c>
      <c r="K541" s="26" t="s">
        <v>130</v>
      </c>
      <c r="L541" s="26" t="s">
        <v>57</v>
      </c>
      <c r="M541" s="26" t="s">
        <v>57</v>
      </c>
      <c r="O541" s="36" t="s">
        <v>3232</v>
      </c>
      <c r="P541" s="26" t="s">
        <v>154</v>
      </c>
      <c r="Q541" s="26" t="s">
        <v>154</v>
      </c>
      <c r="R541" s="26" t="s">
        <v>154</v>
      </c>
      <c r="S541" s="26" t="s">
        <v>531</v>
      </c>
      <c r="T541" s="54">
        <v>2.29</v>
      </c>
      <c r="U541" s="26" t="s">
        <v>4153</v>
      </c>
      <c r="V541" s="43">
        <v>0.08</v>
      </c>
      <c r="Y541" s="43"/>
      <c r="Z541" s="43">
        <v>7.3999999999999996E-2</v>
      </c>
      <c r="AA541" s="36" t="s">
        <v>1483</v>
      </c>
      <c r="AB541" s="26" t="s">
        <v>347</v>
      </c>
      <c r="AD541" s="55"/>
      <c r="AE541" s="43"/>
      <c r="AF541" s="36"/>
      <c r="AJ541" s="26" t="s">
        <v>53</v>
      </c>
      <c r="AK541" s="26" t="s">
        <v>411</v>
      </c>
      <c r="AM541" s="26" t="s">
        <v>160</v>
      </c>
      <c r="AN541" s="36" t="s">
        <v>3212</v>
      </c>
      <c r="AO541" s="36" t="s">
        <v>3212</v>
      </c>
      <c r="AP541" s="43"/>
      <c r="AQ541" s="42">
        <v>1302000</v>
      </c>
      <c r="AR541" s="42">
        <v>101.83</v>
      </c>
      <c r="AS541" s="42">
        <v>1</v>
      </c>
      <c r="AT541" s="42">
        <v>1325.8266000000001</v>
      </c>
      <c r="AU541" s="42">
        <v>1325.8266000000001</v>
      </c>
      <c r="AY541" s="26" t="s">
        <v>15</v>
      </c>
      <c r="AZ541" s="43">
        <v>1.007488912E-3</v>
      </c>
      <c r="BA541" s="43">
        <v>9.6685690789491337E-5</v>
      </c>
    </row>
    <row r="542" spans="1:53" ht="14.25" customHeight="1" x14ac:dyDescent="0.2">
      <c r="A542" s="26">
        <v>8694</v>
      </c>
      <c r="B542" s="26">
        <v>12533</v>
      </c>
      <c r="C542" s="56"/>
      <c r="F542" s="26">
        <v>11020460</v>
      </c>
      <c r="G542" s="26" t="s">
        <v>121</v>
      </c>
      <c r="I542" s="26" t="s">
        <v>56</v>
      </c>
      <c r="K542" s="26" t="s">
        <v>455</v>
      </c>
      <c r="L542" s="26" t="s">
        <v>57</v>
      </c>
      <c r="M542" s="26" t="s">
        <v>53</v>
      </c>
      <c r="O542" s="36" t="s">
        <v>4204</v>
      </c>
      <c r="P542" s="26" t="s">
        <v>703</v>
      </c>
      <c r="Q542" s="26" t="s">
        <v>59</v>
      </c>
      <c r="R542" s="26" t="s">
        <v>58</v>
      </c>
      <c r="S542" s="26" t="s">
        <v>532</v>
      </c>
      <c r="T542" s="54">
        <v>2.3199999999999998</v>
      </c>
      <c r="U542" s="26" t="s">
        <v>209</v>
      </c>
      <c r="V542" s="43">
        <v>9.9500500000000006E-2</v>
      </c>
      <c r="Y542" s="43"/>
      <c r="Z542" s="43">
        <v>9.64E-2</v>
      </c>
      <c r="AA542" s="36" t="s">
        <v>4202</v>
      </c>
      <c r="AB542" s="26" t="s">
        <v>347</v>
      </c>
      <c r="AD542" s="55"/>
      <c r="AE542" s="43"/>
      <c r="AF542" s="36"/>
      <c r="AJ542" s="26" t="s">
        <v>53</v>
      </c>
      <c r="AK542" s="26" t="s">
        <v>411</v>
      </c>
      <c r="AM542" s="26" t="s">
        <v>160</v>
      </c>
      <c r="AN542" s="36" t="s">
        <v>3212</v>
      </c>
      <c r="AO542" s="36" t="s">
        <v>3212</v>
      </c>
      <c r="AP542" s="43"/>
      <c r="AQ542" s="42">
        <v>27538.02</v>
      </c>
      <c r="AR542" s="42">
        <v>99.44</v>
      </c>
      <c r="AS542" s="42">
        <v>3.6469999999999998</v>
      </c>
      <c r="AT542" s="42">
        <v>99.868740000000003</v>
      </c>
      <c r="AU542" s="42">
        <v>27.383805867835999</v>
      </c>
      <c r="AY542" s="26" t="s">
        <v>15</v>
      </c>
      <c r="AZ542" s="43">
        <v>7.5889749295936405E-5</v>
      </c>
      <c r="BA542" s="43">
        <v>7.2829117436443838E-6</v>
      </c>
    </row>
    <row r="543" spans="1:53" ht="14.25" customHeight="1" x14ac:dyDescent="0.2">
      <c r="A543" s="26">
        <v>8694</v>
      </c>
      <c r="B543" s="26">
        <v>12533</v>
      </c>
      <c r="C543" s="56"/>
      <c r="F543" s="26">
        <v>11020465</v>
      </c>
      <c r="G543" s="26" t="s">
        <v>121</v>
      </c>
      <c r="I543" s="26" t="s">
        <v>56</v>
      </c>
      <c r="K543" s="26" t="s">
        <v>455</v>
      </c>
      <c r="L543" s="26" t="s">
        <v>57</v>
      </c>
      <c r="M543" s="26" t="s">
        <v>53</v>
      </c>
      <c r="O543" s="36" t="s">
        <v>4205</v>
      </c>
      <c r="P543" s="26" t="s">
        <v>703</v>
      </c>
      <c r="Q543" s="26" t="s">
        <v>59</v>
      </c>
      <c r="R543" s="26" t="s">
        <v>58</v>
      </c>
      <c r="S543" s="26" t="s">
        <v>532</v>
      </c>
      <c r="T543" s="54">
        <v>2.3199999999999998</v>
      </c>
      <c r="U543" s="26" t="s">
        <v>209</v>
      </c>
      <c r="V543" s="43">
        <v>9.9500500000000006E-2</v>
      </c>
      <c r="Y543" s="43"/>
      <c r="Z543" s="43">
        <v>9.64E-2</v>
      </c>
      <c r="AA543" s="36" t="s">
        <v>4202</v>
      </c>
      <c r="AB543" s="26" t="s">
        <v>347</v>
      </c>
      <c r="AD543" s="55"/>
      <c r="AE543" s="43"/>
      <c r="AF543" s="36"/>
      <c r="AJ543" s="26" t="s">
        <v>53</v>
      </c>
      <c r="AK543" s="26" t="s">
        <v>411</v>
      </c>
      <c r="AM543" s="26" t="s">
        <v>160</v>
      </c>
      <c r="AN543" s="36" t="s">
        <v>3212</v>
      </c>
      <c r="AO543" s="36" t="s">
        <v>3212</v>
      </c>
      <c r="AP543" s="43"/>
      <c r="AQ543" s="42">
        <v>69690.16</v>
      </c>
      <c r="AR543" s="42">
        <v>99.44</v>
      </c>
      <c r="AS543" s="42">
        <v>3.6469999999999998</v>
      </c>
      <c r="AT543" s="42">
        <v>252.73671999999999</v>
      </c>
      <c r="AU543" s="42">
        <v>69.299895804770998</v>
      </c>
      <c r="AY543" s="26" t="s">
        <v>15</v>
      </c>
      <c r="AZ543" s="43">
        <v>1.92053352E-4</v>
      </c>
      <c r="BA543" s="43">
        <v>1.8430784509128305E-5</v>
      </c>
    </row>
    <row r="544" spans="1:53" ht="14.25" customHeight="1" x14ac:dyDescent="0.2">
      <c r="A544" s="26">
        <v>8694</v>
      </c>
      <c r="B544" s="26">
        <v>12533</v>
      </c>
      <c r="C544" s="56"/>
      <c r="F544" s="26">
        <v>11020478</v>
      </c>
      <c r="G544" s="26" t="s">
        <v>121</v>
      </c>
      <c r="I544" s="26" t="s">
        <v>56</v>
      </c>
      <c r="K544" s="26" t="s">
        <v>455</v>
      </c>
      <c r="L544" s="26" t="s">
        <v>57</v>
      </c>
      <c r="M544" s="26" t="s">
        <v>53</v>
      </c>
      <c r="O544" s="36" t="s">
        <v>4206</v>
      </c>
      <c r="P544" s="26" t="s">
        <v>703</v>
      </c>
      <c r="Q544" s="26" t="s">
        <v>59</v>
      </c>
      <c r="R544" s="26" t="s">
        <v>58</v>
      </c>
      <c r="S544" s="26" t="s">
        <v>532</v>
      </c>
      <c r="T544" s="54">
        <v>2.3199999999999998</v>
      </c>
      <c r="U544" s="26" t="s">
        <v>209</v>
      </c>
      <c r="V544" s="43">
        <v>9.9500500000000006E-2</v>
      </c>
      <c r="Y544" s="43"/>
      <c r="Z544" s="43">
        <v>9.64E-2</v>
      </c>
      <c r="AA544" s="36" t="s">
        <v>4202</v>
      </c>
      <c r="AB544" s="26" t="s">
        <v>347</v>
      </c>
      <c r="AD544" s="55"/>
      <c r="AE544" s="43"/>
      <c r="AF544" s="36"/>
      <c r="AJ544" s="26" t="s">
        <v>53</v>
      </c>
      <c r="AK544" s="26" t="s">
        <v>411</v>
      </c>
      <c r="AM544" s="26" t="s">
        <v>160</v>
      </c>
      <c r="AN544" s="36" t="s">
        <v>3212</v>
      </c>
      <c r="AO544" s="36" t="s">
        <v>3212</v>
      </c>
      <c r="AP544" s="43"/>
      <c r="AQ544" s="42">
        <v>107014.26</v>
      </c>
      <c r="AR544" s="42">
        <v>99.44</v>
      </c>
      <c r="AS544" s="42">
        <v>3.6469999999999998</v>
      </c>
      <c r="AT544" s="42">
        <v>388.09543000000002</v>
      </c>
      <c r="AU544" s="42">
        <v>106.41497943515201</v>
      </c>
      <c r="AY544" s="26" t="s">
        <v>15</v>
      </c>
      <c r="AZ544" s="43">
        <v>2.9491175000000001E-4</v>
      </c>
      <c r="BA544" s="43">
        <v>2.8301796586216236E-5</v>
      </c>
    </row>
    <row r="545" spans="1:53" ht="14.25" customHeight="1" x14ac:dyDescent="0.2">
      <c r="A545" s="26">
        <v>8694</v>
      </c>
      <c r="B545" s="26">
        <v>12533</v>
      </c>
      <c r="C545" s="56"/>
      <c r="F545" s="26">
        <v>11020486</v>
      </c>
      <c r="G545" s="26" t="s">
        <v>121</v>
      </c>
      <c r="I545" s="26" t="s">
        <v>56</v>
      </c>
      <c r="K545" s="26" t="s">
        <v>455</v>
      </c>
      <c r="L545" s="26" t="s">
        <v>57</v>
      </c>
      <c r="M545" s="26" t="s">
        <v>53</v>
      </c>
      <c r="O545" s="36" t="s">
        <v>4207</v>
      </c>
      <c r="P545" s="26" t="s">
        <v>703</v>
      </c>
      <c r="Q545" s="26" t="s">
        <v>59</v>
      </c>
      <c r="R545" s="26" t="s">
        <v>58</v>
      </c>
      <c r="S545" s="26" t="s">
        <v>532</v>
      </c>
      <c r="T545" s="54">
        <v>2.3199999999999998</v>
      </c>
      <c r="U545" s="26" t="s">
        <v>209</v>
      </c>
      <c r="V545" s="43">
        <v>9.9500500000000006E-2</v>
      </c>
      <c r="Y545" s="43"/>
      <c r="Z545" s="43">
        <v>9.64E-2</v>
      </c>
      <c r="AA545" s="36" t="s">
        <v>4202</v>
      </c>
      <c r="AB545" s="26" t="s">
        <v>347</v>
      </c>
      <c r="AD545" s="55"/>
      <c r="AE545" s="43"/>
      <c r="AF545" s="36"/>
      <c r="AJ545" s="26" t="s">
        <v>53</v>
      </c>
      <c r="AK545" s="26" t="s">
        <v>411</v>
      </c>
      <c r="AM545" s="26" t="s">
        <v>160</v>
      </c>
      <c r="AN545" s="36" t="s">
        <v>3212</v>
      </c>
      <c r="AO545" s="36" t="s">
        <v>3212</v>
      </c>
      <c r="AP545" s="43"/>
      <c r="AQ545" s="42">
        <v>138133.32</v>
      </c>
      <c r="AR545" s="42">
        <v>99.44</v>
      </c>
      <c r="AS545" s="42">
        <v>3.6469999999999998</v>
      </c>
      <c r="AT545" s="42">
        <v>500.95109000000002</v>
      </c>
      <c r="AU545" s="42">
        <v>137.35977241568401</v>
      </c>
      <c r="AY545" s="26" t="s">
        <v>15</v>
      </c>
      <c r="AZ545" s="43">
        <v>3.8067019299999999E-4</v>
      </c>
      <c r="BA545" s="43">
        <v>3.6531777374506326E-5</v>
      </c>
    </row>
    <row r="546" spans="1:53" ht="14.25" customHeight="1" x14ac:dyDescent="0.2">
      <c r="A546" s="26">
        <v>8694</v>
      </c>
      <c r="B546" s="26">
        <v>12533</v>
      </c>
      <c r="C546" s="56"/>
      <c r="F546" s="26">
        <v>11020493</v>
      </c>
      <c r="G546" s="26" t="s">
        <v>121</v>
      </c>
      <c r="I546" s="26" t="s">
        <v>56</v>
      </c>
      <c r="K546" s="26" t="s">
        <v>455</v>
      </c>
      <c r="L546" s="26" t="s">
        <v>57</v>
      </c>
      <c r="M546" s="26" t="s">
        <v>53</v>
      </c>
      <c r="O546" s="36" t="s">
        <v>4208</v>
      </c>
      <c r="P546" s="26" t="s">
        <v>703</v>
      </c>
      <c r="Q546" s="26" t="s">
        <v>59</v>
      </c>
      <c r="R546" s="26" t="s">
        <v>58</v>
      </c>
      <c r="S546" s="26" t="s">
        <v>532</v>
      </c>
      <c r="T546" s="54">
        <v>2.3199999999999998</v>
      </c>
      <c r="U546" s="26" t="s">
        <v>209</v>
      </c>
      <c r="V546" s="43">
        <v>9.9500500000000006E-2</v>
      </c>
      <c r="Y546" s="43"/>
      <c r="Z546" s="43">
        <v>9.64E-2</v>
      </c>
      <c r="AA546" s="36" t="s">
        <v>4202</v>
      </c>
      <c r="AB546" s="26" t="s">
        <v>347</v>
      </c>
      <c r="AD546" s="55"/>
      <c r="AE546" s="43"/>
      <c r="AF546" s="36"/>
      <c r="AJ546" s="26" t="s">
        <v>53</v>
      </c>
      <c r="AK546" s="26" t="s">
        <v>411</v>
      </c>
      <c r="AM546" s="26" t="s">
        <v>160</v>
      </c>
      <c r="AN546" s="36" t="s">
        <v>3212</v>
      </c>
      <c r="AO546" s="36" t="s">
        <v>3212</v>
      </c>
      <c r="AP546" s="43"/>
      <c r="AQ546" s="42">
        <v>217025.86</v>
      </c>
      <c r="AR546" s="42">
        <v>99.44</v>
      </c>
      <c r="AS546" s="42">
        <v>3.6469999999999998</v>
      </c>
      <c r="AT546" s="42">
        <v>787.06095000000005</v>
      </c>
      <c r="AU546" s="42">
        <v>215.810515492185</v>
      </c>
      <c r="AY546" s="26" t="s">
        <v>15</v>
      </c>
      <c r="AZ546" s="43">
        <v>5.9808362600000001E-4</v>
      </c>
      <c r="BA546" s="43">
        <v>5.7396292731027804E-5</v>
      </c>
    </row>
    <row r="547" spans="1:53" ht="14.25" customHeight="1" x14ac:dyDescent="0.2">
      <c r="A547" s="26">
        <v>8694</v>
      </c>
      <c r="B547" s="26">
        <v>12533</v>
      </c>
      <c r="C547" s="56"/>
      <c r="F547" s="26">
        <v>11020497</v>
      </c>
      <c r="G547" s="26" t="s">
        <v>121</v>
      </c>
      <c r="I547" s="26" t="s">
        <v>56</v>
      </c>
      <c r="K547" s="26" t="s">
        <v>455</v>
      </c>
      <c r="L547" s="26" t="s">
        <v>57</v>
      </c>
      <c r="M547" s="26" t="s">
        <v>53</v>
      </c>
      <c r="O547" s="36" t="s">
        <v>4209</v>
      </c>
      <c r="P547" s="26" t="s">
        <v>703</v>
      </c>
      <c r="Q547" s="26" t="s">
        <v>59</v>
      </c>
      <c r="R547" s="26" t="s">
        <v>58</v>
      </c>
      <c r="S547" s="26" t="s">
        <v>532</v>
      </c>
      <c r="T547" s="54">
        <v>2.3199999999999998</v>
      </c>
      <c r="U547" s="26" t="s">
        <v>209</v>
      </c>
      <c r="V547" s="43">
        <v>9.9500500000000006E-2</v>
      </c>
      <c r="Y547" s="43"/>
      <c r="Z547" s="43">
        <v>9.64E-2</v>
      </c>
      <c r="AA547" s="36" t="s">
        <v>4202</v>
      </c>
      <c r="AB547" s="26" t="s">
        <v>347</v>
      </c>
      <c r="AD547" s="55"/>
      <c r="AE547" s="43"/>
      <c r="AF547" s="36"/>
      <c r="AJ547" s="26" t="s">
        <v>53</v>
      </c>
      <c r="AK547" s="26" t="s">
        <v>411</v>
      </c>
      <c r="AM547" s="26" t="s">
        <v>160</v>
      </c>
      <c r="AN547" s="36" t="s">
        <v>3212</v>
      </c>
      <c r="AO547" s="36" t="s">
        <v>3212</v>
      </c>
      <c r="AP547" s="43"/>
      <c r="AQ547" s="42">
        <v>31205.45</v>
      </c>
      <c r="AR547" s="42">
        <v>99.44</v>
      </c>
      <c r="AS547" s="42">
        <v>3.6469999999999998</v>
      </c>
      <c r="AT547" s="42">
        <v>113.16896</v>
      </c>
      <c r="AU547" s="42">
        <v>31.030699204825002</v>
      </c>
      <c r="AY547" s="26" t="s">
        <v>15</v>
      </c>
      <c r="AZ547" s="43">
        <v>8.5996519055731103E-5</v>
      </c>
      <c r="BA547" s="43">
        <v>8.2528281402170632E-6</v>
      </c>
    </row>
    <row r="548" spans="1:53" ht="14.25" customHeight="1" x14ac:dyDescent="0.2">
      <c r="A548" s="26">
        <v>8694</v>
      </c>
      <c r="B548" s="26">
        <v>12533</v>
      </c>
      <c r="C548" s="56"/>
      <c r="F548" s="26">
        <v>11020504</v>
      </c>
      <c r="G548" s="26" t="s">
        <v>121</v>
      </c>
      <c r="I548" s="26" t="s">
        <v>56</v>
      </c>
      <c r="K548" s="26" t="s">
        <v>455</v>
      </c>
      <c r="L548" s="26" t="s">
        <v>57</v>
      </c>
      <c r="M548" s="26" t="s">
        <v>53</v>
      </c>
      <c r="O548" s="36" t="s">
        <v>4184</v>
      </c>
      <c r="P548" s="26" t="s">
        <v>703</v>
      </c>
      <c r="Q548" s="26" t="s">
        <v>59</v>
      </c>
      <c r="R548" s="26" t="s">
        <v>58</v>
      </c>
      <c r="S548" s="26" t="s">
        <v>532</v>
      </c>
      <c r="T548" s="54">
        <v>2.3199999999999998</v>
      </c>
      <c r="U548" s="26" t="s">
        <v>209</v>
      </c>
      <c r="V548" s="43">
        <v>9.9500500000000006E-2</v>
      </c>
      <c r="Y548" s="43"/>
      <c r="Z548" s="43">
        <v>9.64E-2</v>
      </c>
      <c r="AA548" s="36" t="s">
        <v>4202</v>
      </c>
      <c r="AB548" s="26" t="s">
        <v>347</v>
      </c>
      <c r="AD548" s="55"/>
      <c r="AE548" s="43"/>
      <c r="AF548" s="36"/>
      <c r="AJ548" s="26" t="s">
        <v>53</v>
      </c>
      <c r="AK548" s="26" t="s">
        <v>411</v>
      </c>
      <c r="AM548" s="26" t="s">
        <v>160</v>
      </c>
      <c r="AN548" s="36" t="s">
        <v>3212</v>
      </c>
      <c r="AO548" s="36" t="s">
        <v>3212</v>
      </c>
      <c r="AP548" s="43"/>
      <c r="AQ548" s="42">
        <v>51767.69</v>
      </c>
      <c r="AR548" s="42">
        <v>99.44</v>
      </c>
      <c r="AS548" s="42">
        <v>3.6469999999999998</v>
      </c>
      <c r="AT548" s="42">
        <v>187.73949999999999</v>
      </c>
      <c r="AU548" s="42">
        <v>51.477789964354002</v>
      </c>
      <c r="AY548" s="26" t="s">
        <v>15</v>
      </c>
      <c r="AZ548" s="43">
        <v>1.4266229399999999E-4</v>
      </c>
      <c r="BA548" s="43">
        <v>1.3690872732507938E-5</v>
      </c>
    </row>
    <row r="549" spans="1:53" ht="14.25" customHeight="1" x14ac:dyDescent="0.2">
      <c r="A549" s="26">
        <v>8694</v>
      </c>
      <c r="B549" s="26">
        <v>12533</v>
      </c>
      <c r="F549" s="26">
        <v>11020505</v>
      </c>
      <c r="G549" s="26" t="s">
        <v>121</v>
      </c>
      <c r="I549" s="26" t="s">
        <v>56</v>
      </c>
      <c r="K549" s="26" t="s">
        <v>455</v>
      </c>
      <c r="L549" s="26" t="s">
        <v>57</v>
      </c>
      <c r="M549" s="26" t="s">
        <v>53</v>
      </c>
      <c r="O549" s="36" t="s">
        <v>4210</v>
      </c>
      <c r="P549" s="26" t="s">
        <v>703</v>
      </c>
      <c r="Q549" s="26" t="s">
        <v>59</v>
      </c>
      <c r="R549" s="26" t="s">
        <v>58</v>
      </c>
      <c r="S549" s="26" t="s">
        <v>532</v>
      </c>
      <c r="T549" s="54">
        <v>2.33</v>
      </c>
      <c r="U549" s="26" t="s">
        <v>209</v>
      </c>
      <c r="V549" s="43">
        <v>0.1012325</v>
      </c>
      <c r="Y549" s="43"/>
      <c r="Z549" s="43">
        <v>9.9199999999999997E-2</v>
      </c>
      <c r="AA549" s="36" t="s">
        <v>4202</v>
      </c>
      <c r="AB549" s="26" t="s">
        <v>347</v>
      </c>
      <c r="AD549" s="55"/>
      <c r="AE549" s="43"/>
      <c r="AF549" s="36"/>
      <c r="AJ549" s="26" t="s">
        <v>53</v>
      </c>
      <c r="AK549" s="26" t="s">
        <v>411</v>
      </c>
      <c r="AM549" s="26" t="s">
        <v>160</v>
      </c>
      <c r="AN549" s="36" t="s">
        <v>3212</v>
      </c>
      <c r="AO549" s="36" t="s">
        <v>3212</v>
      </c>
      <c r="AP549" s="43"/>
      <c r="AQ549" s="42">
        <v>3600819.46</v>
      </c>
      <c r="AR549" s="42">
        <v>99.88</v>
      </c>
      <c r="AS549" s="42">
        <v>3.6469999999999998</v>
      </c>
      <c r="AT549" s="42">
        <v>13116.42994</v>
      </c>
      <c r="AU549" s="42">
        <v>3596.4984754592801</v>
      </c>
      <c r="AY549" s="26" t="s">
        <v>15</v>
      </c>
      <c r="AZ549" s="43">
        <v>9.9671086239999998E-3</v>
      </c>
      <c r="BA549" s="43">
        <v>9.56513536114652E-4</v>
      </c>
    </row>
    <row r="550" spans="1:53" ht="14.25" customHeight="1" x14ac:dyDescent="0.2">
      <c r="A550" s="26">
        <v>8694</v>
      </c>
      <c r="B550" s="26">
        <v>12533</v>
      </c>
      <c r="F550" s="26">
        <v>11020506</v>
      </c>
      <c r="G550" s="26" t="s">
        <v>121</v>
      </c>
      <c r="I550" s="26" t="s">
        <v>56</v>
      </c>
      <c r="K550" s="26" t="s">
        <v>455</v>
      </c>
      <c r="L550" s="26" t="s">
        <v>57</v>
      </c>
      <c r="M550" s="26" t="s">
        <v>53</v>
      </c>
      <c r="O550" s="36" t="s">
        <v>4210</v>
      </c>
      <c r="P550" s="26" t="s">
        <v>703</v>
      </c>
      <c r="Q550" s="26" t="s">
        <v>59</v>
      </c>
      <c r="R550" s="26" t="s">
        <v>58</v>
      </c>
      <c r="S550" s="26" t="s">
        <v>532</v>
      </c>
      <c r="T550" s="54">
        <v>2.3199999999999998</v>
      </c>
      <c r="U550" s="26" t="s">
        <v>209</v>
      </c>
      <c r="V550" s="43">
        <v>9.9504999999999996E-2</v>
      </c>
      <c r="Y550" s="43"/>
      <c r="Z550" s="43">
        <v>9.6600000000000005E-2</v>
      </c>
      <c r="AA550" s="36" t="s">
        <v>4202</v>
      </c>
      <c r="AB550" s="26" t="s">
        <v>347</v>
      </c>
      <c r="AD550" s="55"/>
      <c r="AE550" s="43"/>
      <c r="AF550" s="36"/>
      <c r="AJ550" s="26" t="s">
        <v>53</v>
      </c>
      <c r="AK550" s="26" t="s">
        <v>411</v>
      </c>
      <c r="AM550" s="26" t="s">
        <v>160</v>
      </c>
      <c r="AN550" s="36" t="s">
        <v>3212</v>
      </c>
      <c r="AO550" s="36" t="s">
        <v>3212</v>
      </c>
      <c r="AP550" s="43"/>
      <c r="AQ550" s="42">
        <v>1228235.6499999999</v>
      </c>
      <c r="AR550" s="42">
        <v>99.4</v>
      </c>
      <c r="AS550" s="42">
        <v>3.6469999999999998</v>
      </c>
      <c r="AT550" s="42">
        <v>4452.4991600000003</v>
      </c>
      <c r="AU550" s="42">
        <v>1220.8662352618601</v>
      </c>
      <c r="AY550" s="26" t="s">
        <v>15</v>
      </c>
      <c r="AZ550" s="43">
        <v>3.3834315420000001E-3</v>
      </c>
      <c r="BA550" s="43">
        <v>3.246977825186415E-4</v>
      </c>
    </row>
    <row r="551" spans="1:53" ht="14.25" customHeight="1" x14ac:dyDescent="0.2">
      <c r="A551" s="26">
        <v>8694</v>
      </c>
      <c r="B551" s="26">
        <v>12533</v>
      </c>
      <c r="F551" s="26">
        <v>11020507</v>
      </c>
      <c r="G551" s="26" t="s">
        <v>121</v>
      </c>
      <c r="I551" s="26" t="s">
        <v>56</v>
      </c>
      <c r="K551" s="26" t="s">
        <v>455</v>
      </c>
      <c r="L551" s="26" t="s">
        <v>57</v>
      </c>
      <c r="M551" s="26" t="s">
        <v>53</v>
      </c>
      <c r="O551" s="36">
        <v>45536</v>
      </c>
      <c r="P551" s="26" t="s">
        <v>703</v>
      </c>
      <c r="Q551" s="26" t="s">
        <v>59</v>
      </c>
      <c r="R551" s="26" t="s">
        <v>58</v>
      </c>
      <c r="S551" s="26" t="s">
        <v>532</v>
      </c>
      <c r="T551" s="54">
        <v>2.3199999999999998</v>
      </c>
      <c r="U551" s="26" t="s">
        <v>209</v>
      </c>
      <c r="V551" s="43">
        <v>9.9500500000000006E-2</v>
      </c>
      <c r="Y551" s="43"/>
      <c r="Z551" s="43">
        <v>9.7100000000000006E-2</v>
      </c>
      <c r="AA551" s="36" t="s">
        <v>4202</v>
      </c>
      <c r="AB551" s="26" t="s">
        <v>347</v>
      </c>
      <c r="AD551" s="55"/>
      <c r="AE551" s="43"/>
      <c r="AF551" s="36"/>
      <c r="AJ551" s="26" t="s">
        <v>53</v>
      </c>
      <c r="AK551" s="26" t="s">
        <v>411</v>
      </c>
      <c r="AM551" s="26" t="s">
        <v>160</v>
      </c>
      <c r="AN551" s="36" t="s">
        <v>3212</v>
      </c>
      <c r="AO551" s="36" t="s">
        <v>3212</v>
      </c>
      <c r="AP551" s="43"/>
      <c r="AQ551" s="42">
        <v>670083.30000000005</v>
      </c>
      <c r="AR551" s="42">
        <v>99.33</v>
      </c>
      <c r="AS551" s="42">
        <v>3.6469999999999998</v>
      </c>
      <c r="AT551" s="42">
        <v>2427.42038</v>
      </c>
      <c r="AU551" s="42">
        <v>665.59374280230304</v>
      </c>
      <c r="AY551" s="26" t="s">
        <v>15</v>
      </c>
      <c r="AZ551" s="43">
        <v>1.844584442E-3</v>
      </c>
      <c r="BA551" s="43">
        <v>1.7701923937624237E-4</v>
      </c>
    </row>
    <row r="552" spans="1:53" ht="14.25" customHeight="1" x14ac:dyDescent="0.2">
      <c r="A552" s="26">
        <v>8694</v>
      </c>
      <c r="B552" s="26">
        <v>12533</v>
      </c>
      <c r="C552" s="56"/>
      <c r="F552" s="26">
        <v>11020509</v>
      </c>
      <c r="G552" s="26" t="s">
        <v>121</v>
      </c>
      <c r="I552" s="26" t="s">
        <v>56</v>
      </c>
      <c r="K552" s="26" t="s">
        <v>455</v>
      </c>
      <c r="L552" s="26" t="s">
        <v>57</v>
      </c>
      <c r="M552" s="26" t="s">
        <v>53</v>
      </c>
      <c r="O552" s="36" t="s">
        <v>3719</v>
      </c>
      <c r="P552" s="26" t="s">
        <v>703</v>
      </c>
      <c r="Q552" s="26" t="s">
        <v>59</v>
      </c>
      <c r="R552" s="26" t="s">
        <v>58</v>
      </c>
      <c r="S552" s="26" t="s">
        <v>532</v>
      </c>
      <c r="T552" s="54">
        <v>2.3199999999999998</v>
      </c>
      <c r="U552" s="26" t="s">
        <v>209</v>
      </c>
      <c r="V552" s="43">
        <v>9.9500500000000006E-2</v>
      </c>
      <c r="Y552" s="43"/>
      <c r="Z552" s="43">
        <v>9.64E-2</v>
      </c>
      <c r="AA552" s="36" t="s">
        <v>4202</v>
      </c>
      <c r="AB552" s="26" t="s">
        <v>347</v>
      </c>
      <c r="AD552" s="55"/>
      <c r="AE552" s="43"/>
      <c r="AF552" s="36"/>
      <c r="AJ552" s="26" t="s">
        <v>53</v>
      </c>
      <c r="AK552" s="26" t="s">
        <v>411</v>
      </c>
      <c r="AM552" s="26" t="s">
        <v>160</v>
      </c>
      <c r="AN552" s="36" t="s">
        <v>3212</v>
      </c>
      <c r="AO552" s="36" t="s">
        <v>3212</v>
      </c>
      <c r="AP552" s="43"/>
      <c r="AQ552" s="42">
        <v>164636.16</v>
      </c>
      <c r="AR552" s="42">
        <v>99.44</v>
      </c>
      <c r="AS552" s="42">
        <v>3.6469999999999998</v>
      </c>
      <c r="AT552" s="42">
        <v>597.06568000000004</v>
      </c>
      <c r="AU552" s="42">
        <v>163.714197970935</v>
      </c>
      <c r="AY552" s="26" t="s">
        <v>15</v>
      </c>
      <c r="AZ552" s="43">
        <v>4.53707183E-4</v>
      </c>
      <c r="BA552" s="43">
        <v>4.3540918335397242E-5</v>
      </c>
    </row>
    <row r="553" spans="1:53" ht="14.25" customHeight="1" x14ac:dyDescent="0.2">
      <c r="A553" s="26">
        <v>8694</v>
      </c>
      <c r="B553" s="26">
        <v>12533</v>
      </c>
      <c r="F553" s="26">
        <v>11020510</v>
      </c>
      <c r="G553" s="26" t="s">
        <v>121</v>
      </c>
      <c r="I553" s="26" t="s">
        <v>56</v>
      </c>
      <c r="K553" s="26" t="s">
        <v>455</v>
      </c>
      <c r="L553" s="26" t="s">
        <v>57</v>
      </c>
      <c r="M553" s="26" t="s">
        <v>53</v>
      </c>
      <c r="O553" s="36" t="s">
        <v>3719</v>
      </c>
      <c r="P553" s="26" t="s">
        <v>703</v>
      </c>
      <c r="Q553" s="26" t="s">
        <v>59</v>
      </c>
      <c r="R553" s="26" t="s">
        <v>58</v>
      </c>
      <c r="S553" s="26" t="s">
        <v>532</v>
      </c>
      <c r="T553" s="54">
        <v>2.33</v>
      </c>
      <c r="U553" s="26" t="s">
        <v>209</v>
      </c>
      <c r="V553" s="43">
        <v>0.1012325</v>
      </c>
      <c r="Y553" s="43"/>
      <c r="Z553" s="43">
        <v>9.9199999999999997E-2</v>
      </c>
      <c r="AA553" s="36" t="s">
        <v>4202</v>
      </c>
      <c r="AB553" s="26" t="s">
        <v>347</v>
      </c>
      <c r="AD553" s="55"/>
      <c r="AE553" s="43"/>
      <c r="AF553" s="36"/>
      <c r="AJ553" s="26" t="s">
        <v>53</v>
      </c>
      <c r="AK553" s="26" t="s">
        <v>411</v>
      </c>
      <c r="AM553" s="26" t="s">
        <v>160</v>
      </c>
      <c r="AN553" s="36" t="s">
        <v>3212</v>
      </c>
      <c r="AO553" s="36" t="s">
        <v>3212</v>
      </c>
      <c r="AP553" s="43"/>
      <c r="AQ553" s="42">
        <v>326758.56</v>
      </c>
      <c r="AR553" s="42">
        <v>99.88</v>
      </c>
      <c r="AS553" s="42">
        <v>3.6469999999999998</v>
      </c>
      <c r="AT553" s="42">
        <v>1190.2584400000001</v>
      </c>
      <c r="AU553" s="42">
        <v>326.366449136276</v>
      </c>
      <c r="AY553" s="26" t="s">
        <v>15</v>
      </c>
      <c r="AZ553" s="43">
        <v>9.04471355E-4</v>
      </c>
      <c r="BA553" s="43">
        <v>8.679940460496293E-5</v>
      </c>
    </row>
    <row r="554" spans="1:53" ht="14.25" customHeight="1" x14ac:dyDescent="0.2">
      <c r="A554" s="26">
        <v>8694</v>
      </c>
      <c r="B554" s="26">
        <v>12533</v>
      </c>
      <c r="F554" s="26">
        <v>11020511</v>
      </c>
      <c r="G554" s="26" t="s">
        <v>121</v>
      </c>
      <c r="I554" s="26" t="s">
        <v>56</v>
      </c>
      <c r="K554" s="26" t="s">
        <v>455</v>
      </c>
      <c r="L554" s="26" t="s">
        <v>57</v>
      </c>
      <c r="M554" s="26" t="s">
        <v>53</v>
      </c>
      <c r="O554" s="36" t="s">
        <v>4211</v>
      </c>
      <c r="P554" s="26" t="s">
        <v>703</v>
      </c>
      <c r="Q554" s="26" t="s">
        <v>59</v>
      </c>
      <c r="R554" s="26" t="s">
        <v>58</v>
      </c>
      <c r="S554" s="26" t="s">
        <v>532</v>
      </c>
      <c r="T554" s="54">
        <v>2.3199999999999998</v>
      </c>
      <c r="U554" s="26" t="s">
        <v>209</v>
      </c>
      <c r="V554" s="43">
        <v>9.9500500000000006E-2</v>
      </c>
      <c r="Y554" s="43"/>
      <c r="Z554" s="43">
        <v>9.7100000000000006E-2</v>
      </c>
      <c r="AA554" s="36" t="s">
        <v>4202</v>
      </c>
      <c r="AB554" s="26" t="s">
        <v>347</v>
      </c>
      <c r="AD554" s="55"/>
      <c r="AE554" s="43"/>
      <c r="AF554" s="36"/>
      <c r="AJ554" s="26" t="s">
        <v>53</v>
      </c>
      <c r="AK554" s="26" t="s">
        <v>411</v>
      </c>
      <c r="AM554" s="26" t="s">
        <v>160</v>
      </c>
      <c r="AN554" s="36" t="s">
        <v>3212</v>
      </c>
      <c r="AO554" s="36" t="s">
        <v>3212</v>
      </c>
      <c r="AP554" s="43"/>
      <c r="AQ554" s="42">
        <v>80379.95</v>
      </c>
      <c r="AR554" s="42">
        <v>99.33</v>
      </c>
      <c r="AS554" s="42">
        <v>3.6469999999999998</v>
      </c>
      <c r="AT554" s="42">
        <v>291.1816</v>
      </c>
      <c r="AU554" s="42">
        <v>79.841403893611002</v>
      </c>
      <c r="AY554" s="26" t="s">
        <v>15</v>
      </c>
      <c r="AZ554" s="43">
        <v>2.2126742100000001E-4</v>
      </c>
      <c r="BA554" s="43">
        <v>2.1234371177338987E-5</v>
      </c>
    </row>
    <row r="555" spans="1:53" ht="14.25" customHeight="1" x14ac:dyDescent="0.2">
      <c r="A555" s="26">
        <v>8694</v>
      </c>
      <c r="B555" s="26">
        <v>12533</v>
      </c>
      <c r="F555" s="26">
        <v>11020512</v>
      </c>
      <c r="G555" s="26" t="s">
        <v>121</v>
      </c>
      <c r="I555" s="26" t="s">
        <v>56</v>
      </c>
      <c r="K555" s="26" t="s">
        <v>455</v>
      </c>
      <c r="L555" s="26" t="s">
        <v>57</v>
      </c>
      <c r="M555" s="26" t="s">
        <v>53</v>
      </c>
      <c r="O555" s="36" t="s">
        <v>4211</v>
      </c>
      <c r="P555" s="26" t="s">
        <v>703</v>
      </c>
      <c r="Q555" s="26" t="s">
        <v>59</v>
      </c>
      <c r="R555" s="26" t="s">
        <v>58</v>
      </c>
      <c r="S555" s="26" t="s">
        <v>532</v>
      </c>
      <c r="T555" s="54">
        <v>2.3199999999999998</v>
      </c>
      <c r="U555" s="26" t="s">
        <v>209</v>
      </c>
      <c r="V555" s="43">
        <v>9.9504999999999996E-2</v>
      </c>
      <c r="Y555" s="43"/>
      <c r="Z555" s="43">
        <v>9.6600000000000005E-2</v>
      </c>
      <c r="AA555" s="36" t="s">
        <v>4202</v>
      </c>
      <c r="AB555" s="26" t="s">
        <v>347</v>
      </c>
      <c r="AD555" s="55"/>
      <c r="AE555" s="43"/>
      <c r="AF555" s="36"/>
      <c r="AJ555" s="26" t="s">
        <v>53</v>
      </c>
      <c r="AK555" s="26" t="s">
        <v>411</v>
      </c>
      <c r="AM555" s="26" t="s">
        <v>160</v>
      </c>
      <c r="AN555" s="36" t="s">
        <v>3212</v>
      </c>
      <c r="AO555" s="36" t="s">
        <v>3212</v>
      </c>
      <c r="AP555" s="43"/>
      <c r="AQ555" s="42">
        <v>162713.04999999999</v>
      </c>
      <c r="AR555" s="42">
        <v>99.4</v>
      </c>
      <c r="AS555" s="42">
        <v>3.6469999999999998</v>
      </c>
      <c r="AT555" s="42">
        <v>589.85401000000002</v>
      </c>
      <c r="AU555" s="42">
        <v>161.736772689882</v>
      </c>
      <c r="AY555" s="26" t="s">
        <v>15</v>
      </c>
      <c r="AZ555" s="43">
        <v>4.4822707199999997E-4</v>
      </c>
      <c r="BA555" s="43">
        <v>4.3015008464758158E-5</v>
      </c>
    </row>
    <row r="556" spans="1:53" ht="14.25" customHeight="1" x14ac:dyDescent="0.2">
      <c r="A556" s="26">
        <v>8694</v>
      </c>
      <c r="B556" s="26">
        <v>12533</v>
      </c>
      <c r="C556" s="56"/>
      <c r="F556" s="26">
        <v>11020515</v>
      </c>
      <c r="G556" s="26" t="s">
        <v>121</v>
      </c>
      <c r="I556" s="26" t="s">
        <v>56</v>
      </c>
      <c r="K556" s="26" t="s">
        <v>455</v>
      </c>
      <c r="L556" s="26" t="s">
        <v>57</v>
      </c>
      <c r="M556" s="26" t="s">
        <v>53</v>
      </c>
      <c r="O556" s="36" t="s">
        <v>4212</v>
      </c>
      <c r="P556" s="26" t="s">
        <v>703</v>
      </c>
      <c r="Q556" s="26" t="s">
        <v>59</v>
      </c>
      <c r="R556" s="26" t="s">
        <v>58</v>
      </c>
      <c r="S556" s="26" t="s">
        <v>532</v>
      </c>
      <c r="T556" s="54">
        <v>2.3199999999999998</v>
      </c>
      <c r="U556" s="26" t="s">
        <v>209</v>
      </c>
      <c r="V556" s="43">
        <v>9.9500500000000006E-2</v>
      </c>
      <c r="Y556" s="43"/>
      <c r="Z556" s="43">
        <v>9.64E-2</v>
      </c>
      <c r="AA556" s="36" t="s">
        <v>4202</v>
      </c>
      <c r="AB556" s="26" t="s">
        <v>347</v>
      </c>
      <c r="AD556" s="55"/>
      <c r="AE556" s="43"/>
      <c r="AF556" s="36"/>
      <c r="AJ556" s="26" t="s">
        <v>53</v>
      </c>
      <c r="AK556" s="26" t="s">
        <v>411</v>
      </c>
      <c r="AM556" s="26" t="s">
        <v>160</v>
      </c>
      <c r="AN556" s="36" t="s">
        <v>3212</v>
      </c>
      <c r="AO556" s="36" t="s">
        <v>3212</v>
      </c>
      <c r="AP556" s="43"/>
      <c r="AQ556" s="42">
        <v>155276.03</v>
      </c>
      <c r="AR556" s="42">
        <v>99.44</v>
      </c>
      <c r="AS556" s="42">
        <v>3.6469999999999998</v>
      </c>
      <c r="AT556" s="42">
        <v>563.12045000000001</v>
      </c>
      <c r="AU556" s="42">
        <v>154.406484782013</v>
      </c>
      <c r="AY556" s="26" t="s">
        <v>15</v>
      </c>
      <c r="AZ556" s="43">
        <v>4.2791237499999998E-4</v>
      </c>
      <c r="BA556" s="43">
        <v>4.1065467917101083E-5</v>
      </c>
    </row>
    <row r="557" spans="1:53" ht="14.25" customHeight="1" x14ac:dyDescent="0.2">
      <c r="A557" s="26">
        <v>8694</v>
      </c>
      <c r="B557" s="26">
        <v>12533</v>
      </c>
      <c r="F557" s="26">
        <v>11020516</v>
      </c>
      <c r="G557" s="26" t="s">
        <v>121</v>
      </c>
      <c r="I557" s="26" t="s">
        <v>56</v>
      </c>
      <c r="K557" s="26" t="s">
        <v>455</v>
      </c>
      <c r="L557" s="26" t="s">
        <v>57</v>
      </c>
      <c r="M557" s="26" t="s">
        <v>53</v>
      </c>
      <c r="O557" s="36" t="s">
        <v>3927</v>
      </c>
      <c r="P557" s="26" t="s">
        <v>703</v>
      </c>
      <c r="Q557" s="26" t="s">
        <v>59</v>
      </c>
      <c r="R557" s="26" t="s">
        <v>58</v>
      </c>
      <c r="S557" s="26" t="s">
        <v>532</v>
      </c>
      <c r="T557" s="54">
        <v>2.3199999999999998</v>
      </c>
      <c r="U557" s="26" t="s">
        <v>209</v>
      </c>
      <c r="V557" s="43">
        <v>9.9500500000000006E-2</v>
      </c>
      <c r="Y557" s="43"/>
      <c r="Z557" s="43">
        <v>9.7100000000000006E-2</v>
      </c>
      <c r="AA557" s="36" t="s">
        <v>4202</v>
      </c>
      <c r="AB557" s="26" t="s">
        <v>347</v>
      </c>
      <c r="AD557" s="55"/>
      <c r="AE557" s="43"/>
      <c r="AF557" s="36"/>
      <c r="AJ557" s="26" t="s">
        <v>53</v>
      </c>
      <c r="AK557" s="26" t="s">
        <v>411</v>
      </c>
      <c r="AM557" s="26" t="s">
        <v>160</v>
      </c>
      <c r="AN557" s="36" t="s">
        <v>3212</v>
      </c>
      <c r="AO557" s="36" t="s">
        <v>3212</v>
      </c>
      <c r="AP557" s="43"/>
      <c r="AQ557" s="42">
        <v>92023.77</v>
      </c>
      <c r="AR557" s="42">
        <v>99.33</v>
      </c>
      <c r="AS557" s="42">
        <v>3.6469999999999998</v>
      </c>
      <c r="AT557" s="42">
        <v>333.3621</v>
      </c>
      <c r="AU557" s="42">
        <v>91.407211406635</v>
      </c>
      <c r="AY557" s="26" t="s">
        <v>15</v>
      </c>
      <c r="AZ557" s="43">
        <v>2.53320169E-4</v>
      </c>
      <c r="BA557" s="43">
        <v>2.4310377331044261E-5</v>
      </c>
    </row>
    <row r="558" spans="1:53" ht="14.25" customHeight="1" x14ac:dyDescent="0.2">
      <c r="A558" s="26">
        <v>8694</v>
      </c>
      <c r="B558" s="26">
        <v>12533</v>
      </c>
      <c r="F558" s="26">
        <v>11020517</v>
      </c>
      <c r="G558" s="26" t="s">
        <v>121</v>
      </c>
      <c r="I558" s="26" t="s">
        <v>56</v>
      </c>
      <c r="K558" s="26" t="s">
        <v>455</v>
      </c>
      <c r="L558" s="26" t="s">
        <v>57</v>
      </c>
      <c r="M558" s="26" t="s">
        <v>53</v>
      </c>
      <c r="O558" s="36" t="s">
        <v>3927</v>
      </c>
      <c r="P558" s="26" t="s">
        <v>703</v>
      </c>
      <c r="Q558" s="26" t="s">
        <v>59</v>
      </c>
      <c r="R558" s="26" t="s">
        <v>58</v>
      </c>
      <c r="S558" s="26" t="s">
        <v>532</v>
      </c>
      <c r="T558" s="54">
        <v>2.3199999999999998</v>
      </c>
      <c r="U558" s="26" t="s">
        <v>209</v>
      </c>
      <c r="V558" s="43">
        <v>9.9504999999999996E-2</v>
      </c>
      <c r="Y558" s="43"/>
      <c r="Z558" s="43">
        <v>9.6600000000000005E-2</v>
      </c>
      <c r="AA558" s="36" t="s">
        <v>4202</v>
      </c>
      <c r="AB558" s="26" t="s">
        <v>347</v>
      </c>
      <c r="AD558" s="55"/>
      <c r="AE558" s="43"/>
      <c r="AF558" s="36"/>
      <c r="AJ558" s="26" t="s">
        <v>53</v>
      </c>
      <c r="AK558" s="26" t="s">
        <v>411</v>
      </c>
      <c r="AM558" s="26" t="s">
        <v>160</v>
      </c>
      <c r="AN558" s="36" t="s">
        <v>3212</v>
      </c>
      <c r="AO558" s="36" t="s">
        <v>3212</v>
      </c>
      <c r="AP558" s="43"/>
      <c r="AQ558" s="42">
        <v>154900.42000000001</v>
      </c>
      <c r="AR558" s="42">
        <v>99.4</v>
      </c>
      <c r="AS558" s="42">
        <v>3.6469999999999998</v>
      </c>
      <c r="AT558" s="42">
        <v>561.53229999999996</v>
      </c>
      <c r="AU558" s="42">
        <v>153.97101727447199</v>
      </c>
      <c r="AY558" s="26" t="s">
        <v>15</v>
      </c>
      <c r="AZ558" s="43">
        <v>4.2670554800000002E-4</v>
      </c>
      <c r="BA558" s="43">
        <v>4.0949652334710945E-5</v>
      </c>
    </row>
    <row r="559" spans="1:53" ht="14.25" customHeight="1" x14ac:dyDescent="0.2">
      <c r="A559" s="26">
        <v>8694</v>
      </c>
      <c r="B559" s="26">
        <v>12533</v>
      </c>
      <c r="F559" s="26">
        <v>11020519</v>
      </c>
      <c r="G559" s="26" t="s">
        <v>121</v>
      </c>
      <c r="I559" s="26" t="s">
        <v>56</v>
      </c>
      <c r="K559" s="26" t="s">
        <v>455</v>
      </c>
      <c r="L559" s="26" t="s">
        <v>57</v>
      </c>
      <c r="M559" s="26" t="s">
        <v>53</v>
      </c>
      <c r="O559" s="36" t="s">
        <v>3927</v>
      </c>
      <c r="P559" s="26" t="s">
        <v>703</v>
      </c>
      <c r="Q559" s="26" t="s">
        <v>59</v>
      </c>
      <c r="R559" s="26" t="s">
        <v>58</v>
      </c>
      <c r="S559" s="26" t="s">
        <v>532</v>
      </c>
      <c r="T559" s="54">
        <v>2.33</v>
      </c>
      <c r="U559" s="26" t="s">
        <v>209</v>
      </c>
      <c r="V559" s="43">
        <v>0.101233</v>
      </c>
      <c r="Y559" s="43"/>
      <c r="Z559" s="43">
        <v>9.9199999999999997E-2</v>
      </c>
      <c r="AA559" s="36" t="s">
        <v>4202</v>
      </c>
      <c r="AB559" s="26" t="s">
        <v>347</v>
      </c>
      <c r="AD559" s="55"/>
      <c r="AE559" s="43"/>
      <c r="AF559" s="36"/>
      <c r="AJ559" s="26" t="s">
        <v>53</v>
      </c>
      <c r="AK559" s="26" t="s">
        <v>411</v>
      </c>
      <c r="AM559" s="26" t="s">
        <v>160</v>
      </c>
      <c r="AN559" s="36" t="s">
        <v>3212</v>
      </c>
      <c r="AO559" s="36" t="s">
        <v>3212</v>
      </c>
      <c r="AP559" s="43"/>
      <c r="AQ559" s="42">
        <v>318052.25</v>
      </c>
      <c r="AR559" s="42">
        <v>99.88</v>
      </c>
      <c r="AS559" s="42">
        <v>3.6469999999999998</v>
      </c>
      <c r="AT559" s="42">
        <v>1158.5446300000001</v>
      </c>
      <c r="AU559" s="42">
        <v>317.670586783658</v>
      </c>
      <c r="AY559" s="26" t="s">
        <v>15</v>
      </c>
      <c r="AZ559" s="43">
        <v>8.8037219100000003E-4</v>
      </c>
      <c r="BA559" s="43">
        <v>8.448668012996998E-5</v>
      </c>
    </row>
    <row r="560" spans="1:53" ht="14.25" customHeight="1" x14ac:dyDescent="0.2">
      <c r="A560" s="26">
        <v>8694</v>
      </c>
      <c r="B560" s="26">
        <v>12533</v>
      </c>
      <c r="F560" s="26">
        <v>11020520</v>
      </c>
      <c r="G560" s="26" t="s">
        <v>121</v>
      </c>
      <c r="I560" s="26" t="s">
        <v>56</v>
      </c>
      <c r="K560" s="26" t="s">
        <v>455</v>
      </c>
      <c r="L560" s="26" t="s">
        <v>57</v>
      </c>
      <c r="M560" s="26" t="s">
        <v>53</v>
      </c>
      <c r="O560" s="36" t="s">
        <v>3672</v>
      </c>
      <c r="P560" s="26" t="s">
        <v>703</v>
      </c>
      <c r="Q560" s="26" t="s">
        <v>59</v>
      </c>
      <c r="R560" s="26" t="s">
        <v>58</v>
      </c>
      <c r="S560" s="26" t="s">
        <v>532</v>
      </c>
      <c r="T560" s="54">
        <v>2.3199999999999998</v>
      </c>
      <c r="U560" s="26" t="s">
        <v>209</v>
      </c>
      <c r="V560" s="43">
        <v>9.9504999999999996E-2</v>
      </c>
      <c r="Y560" s="43"/>
      <c r="Z560" s="43">
        <v>9.6600000000000005E-2</v>
      </c>
      <c r="AA560" s="36" t="s">
        <v>4202</v>
      </c>
      <c r="AB560" s="26" t="s">
        <v>347</v>
      </c>
      <c r="AD560" s="55"/>
      <c r="AE560" s="43"/>
      <c r="AF560" s="36"/>
      <c r="AJ560" s="26" t="s">
        <v>53</v>
      </c>
      <c r="AK560" s="26" t="s">
        <v>411</v>
      </c>
      <c r="AM560" s="26" t="s">
        <v>160</v>
      </c>
      <c r="AN560" s="36" t="s">
        <v>3212</v>
      </c>
      <c r="AO560" s="36" t="s">
        <v>3212</v>
      </c>
      <c r="AP560" s="43"/>
      <c r="AQ560" s="42">
        <v>46425.05</v>
      </c>
      <c r="AR560" s="42">
        <v>99.4</v>
      </c>
      <c r="AS560" s="42">
        <v>3.6469999999999998</v>
      </c>
      <c r="AT560" s="42">
        <v>168.29628</v>
      </c>
      <c r="AU560" s="42">
        <v>46.146498491910997</v>
      </c>
      <c r="AY560" s="26" t="s">
        <v>15</v>
      </c>
      <c r="AZ560" s="43">
        <v>1.2788749E-4</v>
      </c>
      <c r="BA560" s="43">
        <v>1.2272979052541E-5</v>
      </c>
    </row>
    <row r="561" spans="1:53" ht="14.25" customHeight="1" x14ac:dyDescent="0.2">
      <c r="A561" s="26">
        <v>8694</v>
      </c>
      <c r="B561" s="26">
        <v>12533</v>
      </c>
      <c r="F561" s="26">
        <v>11020521</v>
      </c>
      <c r="G561" s="26" t="s">
        <v>121</v>
      </c>
      <c r="I561" s="26" t="s">
        <v>56</v>
      </c>
      <c r="K561" s="26" t="s">
        <v>455</v>
      </c>
      <c r="L561" s="26" t="s">
        <v>57</v>
      </c>
      <c r="M561" s="26" t="s">
        <v>53</v>
      </c>
      <c r="O561" s="36" t="s">
        <v>3672</v>
      </c>
      <c r="P561" s="26" t="s">
        <v>703</v>
      </c>
      <c r="Q561" s="26" t="s">
        <v>59</v>
      </c>
      <c r="R561" s="26" t="s">
        <v>58</v>
      </c>
      <c r="S561" s="26" t="s">
        <v>532</v>
      </c>
      <c r="T561" s="54">
        <v>2.3199999999999998</v>
      </c>
      <c r="U561" s="26" t="s">
        <v>209</v>
      </c>
      <c r="V561" s="43">
        <v>9.9500500000000006E-2</v>
      </c>
      <c r="Y561" s="43"/>
      <c r="Z561" s="43">
        <v>9.7100000000000006E-2</v>
      </c>
      <c r="AA561" s="36" t="s">
        <v>4202</v>
      </c>
      <c r="AB561" s="26" t="s">
        <v>347</v>
      </c>
      <c r="AD561" s="55"/>
      <c r="AE561" s="43"/>
      <c r="AF561" s="36"/>
      <c r="AJ561" s="26" t="s">
        <v>53</v>
      </c>
      <c r="AK561" s="26" t="s">
        <v>411</v>
      </c>
      <c r="AM561" s="26" t="s">
        <v>160</v>
      </c>
      <c r="AN561" s="36" t="s">
        <v>3212</v>
      </c>
      <c r="AO561" s="36" t="s">
        <v>3212</v>
      </c>
      <c r="AP561" s="43"/>
      <c r="AQ561" s="42">
        <v>21710.1</v>
      </c>
      <c r="AR561" s="42">
        <v>99.33</v>
      </c>
      <c r="AS561" s="42">
        <v>3.6469999999999998</v>
      </c>
      <c r="AT561" s="42">
        <v>78.646249999999995</v>
      </c>
      <c r="AU561" s="42">
        <v>21.564642171647002</v>
      </c>
      <c r="AY561" s="26" t="s">
        <v>15</v>
      </c>
      <c r="AZ561" s="43">
        <v>5.97628867207651E-5</v>
      </c>
      <c r="BA561" s="43">
        <v>5.7352650861379856E-6</v>
      </c>
    </row>
    <row r="562" spans="1:53" ht="14.25" customHeight="1" x14ac:dyDescent="0.2">
      <c r="A562" s="26">
        <v>8694</v>
      </c>
      <c r="B562" s="26">
        <v>12533</v>
      </c>
      <c r="F562" s="26">
        <v>11020522</v>
      </c>
      <c r="G562" s="26" t="s">
        <v>121</v>
      </c>
      <c r="I562" s="26" t="s">
        <v>56</v>
      </c>
      <c r="K562" s="26" t="s">
        <v>455</v>
      </c>
      <c r="L562" s="26" t="s">
        <v>57</v>
      </c>
      <c r="M562" s="26" t="s">
        <v>53</v>
      </c>
      <c r="O562" s="36" t="s">
        <v>3672</v>
      </c>
      <c r="P562" s="26" t="s">
        <v>703</v>
      </c>
      <c r="Q562" s="26" t="s">
        <v>59</v>
      </c>
      <c r="R562" s="26" t="s">
        <v>58</v>
      </c>
      <c r="S562" s="26" t="s">
        <v>532</v>
      </c>
      <c r="T562" s="54">
        <v>2.33</v>
      </c>
      <c r="U562" s="26" t="s">
        <v>209</v>
      </c>
      <c r="V562" s="43">
        <v>0.1012325</v>
      </c>
      <c r="Y562" s="43"/>
      <c r="Z562" s="43">
        <v>9.9199999999999997E-2</v>
      </c>
      <c r="AA562" s="36" t="s">
        <v>4202</v>
      </c>
      <c r="AB562" s="26" t="s">
        <v>347</v>
      </c>
      <c r="AD562" s="55"/>
      <c r="AE562" s="43"/>
      <c r="AF562" s="36"/>
      <c r="AJ562" s="26" t="s">
        <v>53</v>
      </c>
      <c r="AK562" s="26" t="s">
        <v>411</v>
      </c>
      <c r="AM562" s="26" t="s">
        <v>160</v>
      </c>
      <c r="AN562" s="36" t="s">
        <v>3212</v>
      </c>
      <c r="AO562" s="36" t="s">
        <v>3212</v>
      </c>
      <c r="AP562" s="43"/>
      <c r="AQ562" s="42">
        <v>241355.14</v>
      </c>
      <c r="AR562" s="42">
        <v>99.88</v>
      </c>
      <c r="AS562" s="42">
        <v>3.6469999999999998</v>
      </c>
      <c r="AT562" s="42">
        <v>879.16593</v>
      </c>
      <c r="AU562" s="42">
        <v>241.065514121196</v>
      </c>
      <c r="AY562" s="26" t="s">
        <v>15</v>
      </c>
      <c r="AZ562" s="43">
        <v>6.6807373300000004E-4</v>
      </c>
      <c r="BA562" s="43">
        <v>6.4113033529901716E-5</v>
      </c>
    </row>
    <row r="563" spans="1:53" ht="14.25" customHeight="1" x14ac:dyDescent="0.2">
      <c r="A563" s="26">
        <v>8694</v>
      </c>
      <c r="B563" s="26">
        <v>12533</v>
      </c>
      <c r="F563" s="26">
        <v>11021110</v>
      </c>
      <c r="G563" s="26" t="s">
        <v>121</v>
      </c>
      <c r="H563" s="26" t="s">
        <v>4154</v>
      </c>
      <c r="I563" s="26" t="s">
        <v>51</v>
      </c>
      <c r="K563" s="26" t="s">
        <v>130</v>
      </c>
      <c r="L563" s="26" t="s">
        <v>57</v>
      </c>
      <c r="M563" s="26" t="s">
        <v>57</v>
      </c>
      <c r="O563" s="36">
        <v>45569</v>
      </c>
      <c r="P563" s="26" t="s">
        <v>154</v>
      </c>
      <c r="Q563" s="26" t="s">
        <v>154</v>
      </c>
      <c r="R563" s="26" t="s">
        <v>154</v>
      </c>
      <c r="S563" s="26" t="s">
        <v>531</v>
      </c>
      <c r="T563" s="54">
        <v>2.29</v>
      </c>
      <c r="U563" s="26" t="s">
        <v>4153</v>
      </c>
      <c r="V563" s="43">
        <v>0.08</v>
      </c>
      <c r="Y563" s="43"/>
      <c r="Z563" s="43">
        <v>7.2599999999999998E-2</v>
      </c>
      <c r="AA563" s="36" t="s">
        <v>1483</v>
      </c>
      <c r="AB563" s="26" t="s">
        <v>347</v>
      </c>
      <c r="AD563" s="55"/>
      <c r="AE563" s="43"/>
      <c r="AF563" s="36"/>
      <c r="AJ563" s="26" t="s">
        <v>53</v>
      </c>
      <c r="AK563" s="26" t="s">
        <v>411</v>
      </c>
      <c r="AM563" s="26" t="s">
        <v>160</v>
      </c>
      <c r="AN563" s="36" t="s">
        <v>3212</v>
      </c>
      <c r="AO563" s="36" t="s">
        <v>3212</v>
      </c>
      <c r="AP563" s="43"/>
      <c r="AQ563" s="42">
        <v>1085000</v>
      </c>
      <c r="AR563" s="42">
        <v>102.14</v>
      </c>
      <c r="AS563" s="42">
        <v>1</v>
      </c>
      <c r="AT563" s="42">
        <v>1108.2190000000001</v>
      </c>
      <c r="AU563" s="42">
        <v>1108.2190000000001</v>
      </c>
      <c r="AY563" s="26" t="s">
        <v>15</v>
      </c>
      <c r="AZ563" s="43">
        <v>8.4212999999999996E-4</v>
      </c>
      <c r="BA563" s="43">
        <v>8.0816691685805142E-5</v>
      </c>
    </row>
    <row r="564" spans="1:53" ht="14.25" customHeight="1" x14ac:dyDescent="0.2">
      <c r="A564" s="26">
        <v>8694</v>
      </c>
      <c r="B564" s="26">
        <v>12533</v>
      </c>
      <c r="F564" s="26">
        <v>11021111</v>
      </c>
      <c r="G564" s="26" t="s">
        <v>121</v>
      </c>
      <c r="H564" s="26" t="s">
        <v>4154</v>
      </c>
      <c r="I564" s="26" t="s">
        <v>51</v>
      </c>
      <c r="K564" s="26" t="s">
        <v>84</v>
      </c>
      <c r="L564" s="26" t="s">
        <v>57</v>
      </c>
      <c r="M564" s="26" t="s">
        <v>57</v>
      </c>
      <c r="O564" s="36">
        <v>45600</v>
      </c>
      <c r="P564" s="26" t="s">
        <v>154</v>
      </c>
      <c r="Q564" s="26" t="s">
        <v>154</v>
      </c>
      <c r="R564" s="26" t="s">
        <v>154</v>
      </c>
      <c r="S564" s="26" t="s">
        <v>531</v>
      </c>
      <c r="T564" s="54">
        <v>4.63</v>
      </c>
      <c r="U564" s="26" t="s">
        <v>4153</v>
      </c>
      <c r="V564" s="43">
        <v>0.06</v>
      </c>
      <c r="Y564" s="43"/>
      <c r="Z564" s="43">
        <v>5.4399999999999997E-2</v>
      </c>
      <c r="AA564" s="36" t="s">
        <v>4165</v>
      </c>
      <c r="AB564" s="26" t="s">
        <v>346</v>
      </c>
      <c r="AD564" s="55"/>
      <c r="AE564" s="43"/>
      <c r="AF564" s="36"/>
      <c r="AJ564" s="26" t="s">
        <v>53</v>
      </c>
      <c r="AK564" s="26" t="s">
        <v>411</v>
      </c>
      <c r="AM564" s="26" t="s">
        <v>160</v>
      </c>
      <c r="AN564" s="36" t="s">
        <v>3212</v>
      </c>
      <c r="AO564" s="36" t="s">
        <v>3212</v>
      </c>
      <c r="AP564" s="43"/>
      <c r="AQ564" s="42">
        <v>480000</v>
      </c>
      <c r="AR564" s="42">
        <v>102.48</v>
      </c>
      <c r="AS564" s="42">
        <v>1</v>
      </c>
      <c r="AT564" s="42">
        <v>491.904</v>
      </c>
      <c r="AU564" s="42">
        <v>491.904</v>
      </c>
      <c r="AY564" s="26" t="s">
        <v>15</v>
      </c>
      <c r="AZ564" s="43">
        <v>3.73795356E-4</v>
      </c>
      <c r="BA564" s="43">
        <v>3.5872019796641538E-5</v>
      </c>
    </row>
    <row r="565" spans="1:53" ht="14.25" customHeight="1" x14ac:dyDescent="0.2">
      <c r="A565" s="26">
        <v>8694</v>
      </c>
      <c r="B565" s="26">
        <v>12533</v>
      </c>
      <c r="F565" s="26">
        <v>11021114</v>
      </c>
      <c r="G565" s="26" t="s">
        <v>121</v>
      </c>
      <c r="H565" s="26" t="s">
        <v>4154</v>
      </c>
      <c r="I565" s="26" t="s">
        <v>51</v>
      </c>
      <c r="K565" s="26" t="s">
        <v>84</v>
      </c>
      <c r="L565" s="26" t="s">
        <v>57</v>
      </c>
      <c r="M565" s="26" t="s">
        <v>57</v>
      </c>
      <c r="O565" s="36" t="s">
        <v>3295</v>
      </c>
      <c r="P565" s="26" t="s">
        <v>154</v>
      </c>
      <c r="Q565" s="26" t="s">
        <v>154</v>
      </c>
      <c r="R565" s="26" t="s">
        <v>154</v>
      </c>
      <c r="S565" s="26" t="s">
        <v>531</v>
      </c>
      <c r="T565" s="54">
        <v>4.63</v>
      </c>
      <c r="U565" s="26" t="s">
        <v>4153</v>
      </c>
      <c r="V565" s="43">
        <v>0.06</v>
      </c>
      <c r="Y565" s="43"/>
      <c r="Z565" s="43">
        <v>5.3400000000000003E-2</v>
      </c>
      <c r="AA565" s="36" t="s">
        <v>4165</v>
      </c>
      <c r="AB565" s="26" t="s">
        <v>346</v>
      </c>
      <c r="AD565" s="55"/>
      <c r="AE565" s="43"/>
      <c r="AF565" s="36"/>
      <c r="AJ565" s="26" t="s">
        <v>53</v>
      </c>
      <c r="AK565" s="26" t="s">
        <v>411</v>
      </c>
      <c r="AM565" s="26" t="s">
        <v>160</v>
      </c>
      <c r="AN565" s="36" t="s">
        <v>3212</v>
      </c>
      <c r="AO565" s="36" t="s">
        <v>3212</v>
      </c>
      <c r="AP565" s="43"/>
      <c r="AQ565" s="42">
        <v>4822950</v>
      </c>
      <c r="AR565" s="42">
        <v>102.93</v>
      </c>
      <c r="AS565" s="42">
        <v>1</v>
      </c>
      <c r="AT565" s="42">
        <v>4964.2624299999998</v>
      </c>
      <c r="AU565" s="42">
        <v>4964.2624299999998</v>
      </c>
      <c r="AY565" s="26" t="s">
        <v>15</v>
      </c>
      <c r="AZ565" s="43">
        <v>3.7723178559999999E-3</v>
      </c>
      <c r="BA565" s="43">
        <v>3.6201803637434096E-4</v>
      </c>
    </row>
    <row r="566" spans="1:53" ht="14.25" customHeight="1" x14ac:dyDescent="0.2">
      <c r="A566" s="26">
        <v>8694</v>
      </c>
      <c r="B566" s="26">
        <v>12533</v>
      </c>
      <c r="F566" s="26">
        <v>11021117</v>
      </c>
      <c r="G566" s="26" t="s">
        <v>121</v>
      </c>
      <c r="H566" s="26" t="s">
        <v>4154</v>
      </c>
      <c r="I566" s="26" t="s">
        <v>51</v>
      </c>
      <c r="K566" s="26" t="s">
        <v>84</v>
      </c>
      <c r="L566" s="26" t="s">
        <v>57</v>
      </c>
      <c r="M566" s="26" t="s">
        <v>57</v>
      </c>
      <c r="O566" s="36" t="s">
        <v>4188</v>
      </c>
      <c r="P566" s="26" t="s">
        <v>154</v>
      </c>
      <c r="Q566" s="26" t="s">
        <v>154</v>
      </c>
      <c r="R566" s="26" t="s">
        <v>154</v>
      </c>
      <c r="S566" s="26" t="s">
        <v>531</v>
      </c>
      <c r="T566" s="54">
        <v>4.63</v>
      </c>
      <c r="U566" s="26" t="s">
        <v>4153</v>
      </c>
      <c r="V566" s="43">
        <v>0.06</v>
      </c>
      <c r="Y566" s="43"/>
      <c r="Z566" s="43">
        <v>5.4600000000000003E-2</v>
      </c>
      <c r="AA566" s="36" t="s">
        <v>4165</v>
      </c>
      <c r="AB566" s="26" t="s">
        <v>346</v>
      </c>
      <c r="AD566" s="55"/>
      <c r="AE566" s="43"/>
      <c r="AF566" s="36"/>
      <c r="AJ566" s="26" t="s">
        <v>53</v>
      </c>
      <c r="AK566" s="26" t="s">
        <v>411</v>
      </c>
      <c r="AM566" s="26" t="s">
        <v>160</v>
      </c>
      <c r="AN566" s="36" t="s">
        <v>3212</v>
      </c>
      <c r="AO566" s="36" t="s">
        <v>3212</v>
      </c>
      <c r="AP566" s="43"/>
      <c r="AQ566" s="42">
        <v>805000</v>
      </c>
      <c r="AR566" s="42">
        <v>102.39</v>
      </c>
      <c r="AS566" s="42">
        <v>1</v>
      </c>
      <c r="AT566" s="42">
        <v>824.23950000000002</v>
      </c>
      <c r="AU566" s="42">
        <v>824.23950000000002</v>
      </c>
      <c r="AY566" s="26" t="s">
        <v>15</v>
      </c>
      <c r="AZ566" s="43">
        <v>6.2633541799999996E-4</v>
      </c>
      <c r="BA566" s="43">
        <v>6.0107532488400025E-5</v>
      </c>
    </row>
    <row r="567" spans="1:53" ht="14.25" customHeight="1" x14ac:dyDescent="0.2">
      <c r="A567" s="26">
        <v>8694</v>
      </c>
      <c r="B567" s="26">
        <v>12533</v>
      </c>
      <c r="F567" s="26">
        <v>11021118</v>
      </c>
      <c r="G567" s="26" t="s">
        <v>121</v>
      </c>
      <c r="H567" s="26" t="s">
        <v>4154</v>
      </c>
      <c r="I567" s="26" t="s">
        <v>51</v>
      </c>
      <c r="K567" s="26" t="s">
        <v>130</v>
      </c>
      <c r="L567" s="26" t="s">
        <v>57</v>
      </c>
      <c r="M567" s="26" t="s">
        <v>57</v>
      </c>
      <c r="O567" s="36" t="s">
        <v>4242</v>
      </c>
      <c r="P567" s="26" t="s">
        <v>154</v>
      </c>
      <c r="Q567" s="26" t="s">
        <v>154</v>
      </c>
      <c r="R567" s="26" t="s">
        <v>154</v>
      </c>
      <c r="S567" s="26" t="s">
        <v>531</v>
      </c>
      <c r="T567" s="54">
        <v>2.29</v>
      </c>
      <c r="U567" s="26" t="s">
        <v>4153</v>
      </c>
      <c r="V567" s="43">
        <v>0.08</v>
      </c>
      <c r="Y567" s="43"/>
      <c r="Z567" s="43">
        <v>7.2599999999999998E-2</v>
      </c>
      <c r="AA567" s="36" t="s">
        <v>1483</v>
      </c>
      <c r="AB567" s="26" t="s">
        <v>347</v>
      </c>
      <c r="AD567" s="55"/>
      <c r="AE567" s="43"/>
      <c r="AF567" s="36"/>
      <c r="AJ567" s="26" t="s">
        <v>53</v>
      </c>
      <c r="AK567" s="26" t="s">
        <v>411</v>
      </c>
      <c r="AM567" s="26" t="s">
        <v>160</v>
      </c>
      <c r="AN567" s="36" t="s">
        <v>3212</v>
      </c>
      <c r="AO567" s="36" t="s">
        <v>3212</v>
      </c>
      <c r="AP567" s="43"/>
      <c r="AQ567" s="42">
        <v>552460</v>
      </c>
      <c r="AR567" s="42">
        <v>102.14</v>
      </c>
      <c r="AS567" s="42">
        <v>1</v>
      </c>
      <c r="AT567" s="42">
        <v>564.28264000000001</v>
      </c>
      <c r="AU567" s="42">
        <v>564.28264000000001</v>
      </c>
      <c r="AY567" s="26" t="s">
        <v>15</v>
      </c>
      <c r="AZ567" s="43">
        <v>4.2879551699999998E-4</v>
      </c>
      <c r="BA567" s="43">
        <v>4.1150220435249871E-5</v>
      </c>
    </row>
    <row r="568" spans="1:53" ht="14.25" customHeight="1" x14ac:dyDescent="0.2">
      <c r="A568" s="26">
        <v>8694</v>
      </c>
      <c r="B568" s="26">
        <v>12533</v>
      </c>
      <c r="F568" s="26">
        <v>11021119</v>
      </c>
      <c r="G568" s="26" t="s">
        <v>121</v>
      </c>
      <c r="H568" s="26" t="s">
        <v>4154</v>
      </c>
      <c r="I568" s="26" t="s">
        <v>51</v>
      </c>
      <c r="K568" s="26" t="s">
        <v>130</v>
      </c>
      <c r="L568" s="26" t="s">
        <v>57</v>
      </c>
      <c r="M568" s="26" t="s">
        <v>57</v>
      </c>
      <c r="O568" s="36">
        <v>45541</v>
      </c>
      <c r="P568" s="26" t="s">
        <v>154</v>
      </c>
      <c r="Q568" s="26" t="s">
        <v>154</v>
      </c>
      <c r="R568" s="26" t="s">
        <v>154</v>
      </c>
      <c r="S568" s="26" t="s">
        <v>531</v>
      </c>
      <c r="T568" s="54">
        <v>2.29</v>
      </c>
      <c r="U568" s="26" t="s">
        <v>4153</v>
      </c>
      <c r="V568" s="43">
        <v>0.08</v>
      </c>
      <c r="Y568" s="43"/>
      <c r="Z568" s="43">
        <v>7.4300000000000005E-2</v>
      </c>
      <c r="AA568" s="36" t="s">
        <v>1483</v>
      </c>
      <c r="AB568" s="26" t="s">
        <v>347</v>
      </c>
      <c r="AD568" s="55"/>
      <c r="AE568" s="43"/>
      <c r="AF568" s="36"/>
      <c r="AJ568" s="26" t="s">
        <v>53</v>
      </c>
      <c r="AK568" s="26" t="s">
        <v>411</v>
      </c>
      <c r="AM568" s="26" t="s">
        <v>160</v>
      </c>
      <c r="AN568" s="36" t="s">
        <v>3212</v>
      </c>
      <c r="AO568" s="36" t="s">
        <v>3212</v>
      </c>
      <c r="AP568" s="43"/>
      <c r="AQ568" s="42">
        <v>686000</v>
      </c>
      <c r="AR568" s="42">
        <v>102.97</v>
      </c>
      <c r="AS568" s="42">
        <v>1</v>
      </c>
      <c r="AT568" s="42">
        <v>706.37419999999997</v>
      </c>
      <c r="AU568" s="42">
        <v>706.37419999999997</v>
      </c>
      <c r="AY568" s="26" t="s">
        <v>15</v>
      </c>
      <c r="AZ568" s="43">
        <v>5.3677017399999995E-4</v>
      </c>
      <c r="BA568" s="43">
        <v>5.151222451176821E-5</v>
      </c>
    </row>
    <row r="569" spans="1:53" ht="14.25" customHeight="1" x14ac:dyDescent="0.2">
      <c r="A569" s="26">
        <v>8694</v>
      </c>
      <c r="B569" s="26">
        <v>12533</v>
      </c>
      <c r="F569" s="26">
        <v>11021120</v>
      </c>
      <c r="G569" s="26" t="s">
        <v>121</v>
      </c>
      <c r="H569" s="26" t="s">
        <v>4154</v>
      </c>
      <c r="I569" s="26" t="s">
        <v>51</v>
      </c>
      <c r="K569" s="26" t="s">
        <v>84</v>
      </c>
      <c r="L569" s="26" t="s">
        <v>57</v>
      </c>
      <c r="M569" s="26" t="s">
        <v>57</v>
      </c>
      <c r="O569" s="36" t="s">
        <v>4189</v>
      </c>
      <c r="P569" s="26" t="s">
        <v>154</v>
      </c>
      <c r="Q569" s="26" t="s">
        <v>154</v>
      </c>
      <c r="R569" s="26" t="s">
        <v>154</v>
      </c>
      <c r="S569" s="26" t="s">
        <v>531</v>
      </c>
      <c r="T569" s="54">
        <v>4.63</v>
      </c>
      <c r="U569" s="26" t="s">
        <v>4153</v>
      </c>
      <c r="V569" s="43">
        <v>0.06</v>
      </c>
      <c r="Y569" s="43"/>
      <c r="Z569" s="43">
        <v>5.3600000000000002E-2</v>
      </c>
      <c r="AA569" s="36" t="s">
        <v>4165</v>
      </c>
      <c r="AB569" s="26" t="s">
        <v>346</v>
      </c>
      <c r="AD569" s="55"/>
      <c r="AE569" s="43"/>
      <c r="AF569" s="36"/>
      <c r="AJ569" s="26" t="s">
        <v>53</v>
      </c>
      <c r="AK569" s="26" t="s">
        <v>411</v>
      </c>
      <c r="AM569" s="26" t="s">
        <v>160</v>
      </c>
      <c r="AN569" s="36" t="s">
        <v>3212</v>
      </c>
      <c r="AO569" s="36" t="s">
        <v>3212</v>
      </c>
      <c r="AP569" s="43"/>
      <c r="AQ569" s="42">
        <v>598000</v>
      </c>
      <c r="AR569" s="42">
        <v>102.87</v>
      </c>
      <c r="AS569" s="42">
        <v>1</v>
      </c>
      <c r="AT569" s="42">
        <v>615.1626</v>
      </c>
      <c r="AU569" s="42">
        <v>615.1626</v>
      </c>
      <c r="AY569" s="26" t="s">
        <v>15</v>
      </c>
      <c r="AZ569" s="43">
        <v>4.67458941E-4</v>
      </c>
      <c r="BA569" s="43">
        <v>4.4860633305184506E-5</v>
      </c>
    </row>
    <row r="570" spans="1:53" ht="14.25" customHeight="1" x14ac:dyDescent="0.2">
      <c r="A570" s="26">
        <v>8694</v>
      </c>
      <c r="B570" s="26">
        <v>12533</v>
      </c>
      <c r="F570" s="26">
        <v>11021121</v>
      </c>
      <c r="G570" s="26" t="s">
        <v>121</v>
      </c>
      <c r="H570" s="26" t="s">
        <v>4154</v>
      </c>
      <c r="I570" s="26" t="s">
        <v>51</v>
      </c>
      <c r="K570" s="26" t="s">
        <v>130</v>
      </c>
      <c r="L570" s="26" t="s">
        <v>57</v>
      </c>
      <c r="M570" s="26" t="s">
        <v>57</v>
      </c>
      <c r="O570" s="36" t="s">
        <v>4243</v>
      </c>
      <c r="P570" s="26" t="s">
        <v>154</v>
      </c>
      <c r="Q570" s="26" t="s">
        <v>154</v>
      </c>
      <c r="R570" s="26" t="s">
        <v>154</v>
      </c>
      <c r="S570" s="26" t="s">
        <v>531</v>
      </c>
      <c r="T570" s="54">
        <v>2.29</v>
      </c>
      <c r="U570" s="26" t="s">
        <v>4153</v>
      </c>
      <c r="V570" s="43">
        <v>0.08</v>
      </c>
      <c r="Y570" s="43"/>
      <c r="Z570" s="43">
        <v>7.0000000000000007E-2</v>
      </c>
      <c r="AA570" s="36" t="s">
        <v>1483</v>
      </c>
      <c r="AB570" s="26" t="s">
        <v>347</v>
      </c>
      <c r="AD570" s="55"/>
      <c r="AE570" s="43"/>
      <c r="AF570" s="36"/>
      <c r="AJ570" s="26" t="s">
        <v>53</v>
      </c>
      <c r="AK570" s="26" t="s">
        <v>411</v>
      </c>
      <c r="AM570" s="26" t="s">
        <v>160</v>
      </c>
      <c r="AN570" s="36" t="s">
        <v>3212</v>
      </c>
      <c r="AO570" s="36" t="s">
        <v>3212</v>
      </c>
      <c r="AP570" s="43"/>
      <c r="AQ570" s="42">
        <v>630000</v>
      </c>
      <c r="AR570" s="42">
        <v>102.72</v>
      </c>
      <c r="AS570" s="42">
        <v>1</v>
      </c>
      <c r="AT570" s="42">
        <v>647.13599999999997</v>
      </c>
      <c r="AU570" s="42">
        <v>647.13599999999997</v>
      </c>
      <c r="AY570" s="26" t="s">
        <v>15</v>
      </c>
      <c r="AZ570" s="43">
        <v>4.9175536600000003E-4</v>
      </c>
      <c r="BA570" s="43">
        <v>4.719228833902432E-5</v>
      </c>
    </row>
    <row r="571" spans="1:53" ht="14.25" customHeight="1" x14ac:dyDescent="0.2">
      <c r="A571" s="26">
        <v>8694</v>
      </c>
      <c r="B571" s="26">
        <v>12533</v>
      </c>
      <c r="F571" s="26">
        <v>11021122</v>
      </c>
      <c r="G571" s="26" t="s">
        <v>121</v>
      </c>
      <c r="H571" s="26" t="s">
        <v>448</v>
      </c>
      <c r="I571" s="26" t="s">
        <v>51</v>
      </c>
      <c r="K571" s="26" t="s">
        <v>357</v>
      </c>
      <c r="L571" s="26" t="s">
        <v>57</v>
      </c>
      <c r="M571" s="26" t="s">
        <v>57</v>
      </c>
      <c r="O571" s="36">
        <v>45329</v>
      </c>
      <c r="P571" s="26" t="s">
        <v>154</v>
      </c>
      <c r="Q571" s="26" t="s">
        <v>154</v>
      </c>
      <c r="R571" s="26" t="s">
        <v>154</v>
      </c>
      <c r="S571" s="26" t="s">
        <v>531</v>
      </c>
      <c r="T571" s="54">
        <v>2.98</v>
      </c>
      <c r="U571" s="26" t="s">
        <v>4153</v>
      </c>
      <c r="V571" s="43">
        <v>0.1085</v>
      </c>
      <c r="Y571" s="43"/>
      <c r="Z571" s="43">
        <v>9.0499999999999997E-2</v>
      </c>
      <c r="AA571" s="36">
        <v>46759</v>
      </c>
      <c r="AB571" s="26" t="s">
        <v>346</v>
      </c>
      <c r="AD571" s="55"/>
      <c r="AE571" s="43"/>
      <c r="AF571" s="36"/>
      <c r="AH571" s="45"/>
      <c r="AJ571" s="26" t="s">
        <v>53</v>
      </c>
      <c r="AK571" s="26" t="s">
        <v>411</v>
      </c>
      <c r="AM571" s="26" t="s">
        <v>160</v>
      </c>
      <c r="AN571" s="36" t="s">
        <v>3212</v>
      </c>
      <c r="AO571" s="36" t="s">
        <v>3212</v>
      </c>
      <c r="AP571" s="43"/>
      <c r="AQ571" s="42">
        <v>7772727.2699999996</v>
      </c>
      <c r="AR571" s="42">
        <v>106.28</v>
      </c>
      <c r="AS571" s="42">
        <v>1</v>
      </c>
      <c r="AT571" s="42">
        <v>8260.8545400000003</v>
      </c>
      <c r="AU571" s="42">
        <v>8260.8545400000003</v>
      </c>
      <c r="AY571" s="26" t="s">
        <v>15</v>
      </c>
      <c r="AZ571" s="43">
        <v>6.2773814909999996E-3</v>
      </c>
      <c r="BA571" s="43">
        <v>6.0242148385875321E-4</v>
      </c>
    </row>
    <row r="572" spans="1:53" ht="14.25" customHeight="1" x14ac:dyDescent="0.2">
      <c r="A572" s="26">
        <v>8694</v>
      </c>
      <c r="B572" s="26">
        <v>12533</v>
      </c>
      <c r="F572" s="26">
        <v>11021123</v>
      </c>
      <c r="G572" s="26" t="s">
        <v>121</v>
      </c>
      <c r="H572" s="26" t="s">
        <v>4154</v>
      </c>
      <c r="I572" s="26" t="s">
        <v>51</v>
      </c>
      <c r="K572" s="26" t="s">
        <v>130</v>
      </c>
      <c r="L572" s="26" t="s">
        <v>57</v>
      </c>
      <c r="M572" s="26" t="s">
        <v>57</v>
      </c>
      <c r="O572" s="36">
        <v>45572</v>
      </c>
      <c r="P572" s="26" t="s">
        <v>154</v>
      </c>
      <c r="Q572" s="26" t="s">
        <v>154</v>
      </c>
      <c r="R572" s="26" t="s">
        <v>154</v>
      </c>
      <c r="S572" s="26" t="s">
        <v>531</v>
      </c>
      <c r="T572" s="54">
        <v>2.29</v>
      </c>
      <c r="U572" s="26" t="s">
        <v>4153</v>
      </c>
      <c r="V572" s="43">
        <v>0.08</v>
      </c>
      <c r="Y572" s="43"/>
      <c r="Z572" s="43">
        <v>7.1599999999999997E-2</v>
      </c>
      <c r="AA572" s="36" t="s">
        <v>1483</v>
      </c>
      <c r="AB572" s="26" t="s">
        <v>347</v>
      </c>
      <c r="AD572" s="55"/>
      <c r="AE572" s="43"/>
      <c r="AF572" s="36"/>
      <c r="AJ572" s="26" t="s">
        <v>53</v>
      </c>
      <c r="AK572" s="26" t="s">
        <v>411</v>
      </c>
      <c r="AM572" s="26" t="s">
        <v>160</v>
      </c>
      <c r="AN572" s="36" t="s">
        <v>3212</v>
      </c>
      <c r="AO572" s="36" t="s">
        <v>3212</v>
      </c>
      <c r="AP572" s="43"/>
      <c r="AQ572" s="42">
        <v>735000</v>
      </c>
      <c r="AR572" s="42">
        <v>102.35</v>
      </c>
      <c r="AS572" s="42">
        <v>1</v>
      </c>
      <c r="AT572" s="42">
        <v>752.27250000000004</v>
      </c>
      <c r="AU572" s="42">
        <v>752.27250000000004</v>
      </c>
      <c r="AY572" s="26" t="s">
        <v>15</v>
      </c>
      <c r="AZ572" s="43">
        <v>5.7164805899999999E-4</v>
      </c>
      <c r="BA572" s="43">
        <v>5.4859350630344588E-5</v>
      </c>
    </row>
    <row r="573" spans="1:53" ht="14.25" customHeight="1" x14ac:dyDescent="0.2">
      <c r="A573" s="26">
        <v>8694</v>
      </c>
      <c r="B573" s="26">
        <v>12533</v>
      </c>
      <c r="F573" s="26">
        <v>11021124</v>
      </c>
      <c r="G573" s="26" t="s">
        <v>121</v>
      </c>
      <c r="H573" s="26" t="s">
        <v>4154</v>
      </c>
      <c r="I573" s="26" t="s">
        <v>51</v>
      </c>
      <c r="K573" s="26" t="s">
        <v>84</v>
      </c>
      <c r="L573" s="26" t="s">
        <v>57</v>
      </c>
      <c r="M573" s="26" t="s">
        <v>57</v>
      </c>
      <c r="O573" s="36" t="s">
        <v>4190</v>
      </c>
      <c r="P573" s="26" t="s">
        <v>154</v>
      </c>
      <c r="Q573" s="26" t="s">
        <v>154</v>
      </c>
      <c r="R573" s="26" t="s">
        <v>154</v>
      </c>
      <c r="S573" s="26" t="s">
        <v>531</v>
      </c>
      <c r="T573" s="54">
        <v>4.63</v>
      </c>
      <c r="U573" s="26" t="s">
        <v>4153</v>
      </c>
      <c r="V573" s="43">
        <v>0.06</v>
      </c>
      <c r="Y573" s="43"/>
      <c r="Z573" s="43">
        <v>5.4699999999999999E-2</v>
      </c>
      <c r="AA573" s="36" t="s">
        <v>4165</v>
      </c>
      <c r="AB573" s="26" t="s">
        <v>346</v>
      </c>
      <c r="AD573" s="55"/>
      <c r="AE573" s="43"/>
      <c r="AF573" s="36"/>
      <c r="AJ573" s="26" t="s">
        <v>53</v>
      </c>
      <c r="AK573" s="26" t="s">
        <v>411</v>
      </c>
      <c r="AM573" s="26" t="s">
        <v>160</v>
      </c>
      <c r="AN573" s="36" t="s">
        <v>3212</v>
      </c>
      <c r="AO573" s="36" t="s">
        <v>3212</v>
      </c>
      <c r="AP573" s="43"/>
      <c r="AQ573" s="42">
        <v>723250</v>
      </c>
      <c r="AR573" s="42">
        <v>100</v>
      </c>
      <c r="AS573" s="42">
        <v>1</v>
      </c>
      <c r="AT573" s="42">
        <v>723.25</v>
      </c>
      <c r="AU573" s="42">
        <v>723.25</v>
      </c>
      <c r="AY573" s="26" t="s">
        <v>15</v>
      </c>
      <c r="AZ573" s="43">
        <v>5.4959400800000001E-4</v>
      </c>
      <c r="BA573" s="43">
        <v>5.2742889502669205E-5</v>
      </c>
    </row>
    <row r="574" spans="1:53" ht="14.25" customHeight="1" x14ac:dyDescent="0.2">
      <c r="A574" s="26">
        <v>8694</v>
      </c>
      <c r="B574" s="26">
        <v>12533</v>
      </c>
      <c r="F574" s="26">
        <v>11021125</v>
      </c>
      <c r="G574" s="26" t="s">
        <v>121</v>
      </c>
      <c r="H574" s="26" t="s">
        <v>4154</v>
      </c>
      <c r="I574" s="26" t="s">
        <v>51</v>
      </c>
      <c r="K574" s="26" t="s">
        <v>130</v>
      </c>
      <c r="L574" s="26" t="s">
        <v>57</v>
      </c>
      <c r="M574" s="26" t="s">
        <v>57</v>
      </c>
      <c r="O574" s="36" t="s">
        <v>3785</v>
      </c>
      <c r="P574" s="26" t="s">
        <v>154</v>
      </c>
      <c r="Q574" s="26" t="s">
        <v>154</v>
      </c>
      <c r="R574" s="26" t="s">
        <v>154</v>
      </c>
      <c r="S574" s="26" t="s">
        <v>531</v>
      </c>
      <c r="T574" s="54">
        <v>2.29</v>
      </c>
      <c r="U574" s="26" t="s">
        <v>4153</v>
      </c>
      <c r="V574" s="43">
        <v>0.08</v>
      </c>
      <c r="Y574" s="43"/>
      <c r="Z574" s="43">
        <v>7.2099999999999997E-2</v>
      </c>
      <c r="AA574" s="36" t="s">
        <v>1483</v>
      </c>
      <c r="AB574" s="26" t="s">
        <v>347</v>
      </c>
      <c r="AD574" s="55"/>
      <c r="AE574" s="43"/>
      <c r="AF574" s="36"/>
      <c r="AJ574" s="26" t="s">
        <v>53</v>
      </c>
      <c r="AK574" s="26" t="s">
        <v>411</v>
      </c>
      <c r="AM574" s="26" t="s">
        <v>160</v>
      </c>
      <c r="AN574" s="36" t="s">
        <v>3212</v>
      </c>
      <c r="AO574" s="36" t="s">
        <v>3212</v>
      </c>
      <c r="AP574" s="43"/>
      <c r="AQ574" s="42">
        <v>329000</v>
      </c>
      <c r="AR574" s="42">
        <v>102.26</v>
      </c>
      <c r="AS574" s="42">
        <v>1</v>
      </c>
      <c r="AT574" s="42">
        <v>336.43540000000002</v>
      </c>
      <c r="AU574" s="42">
        <v>336.43540000000002</v>
      </c>
      <c r="AY574" s="26" t="s">
        <v>15</v>
      </c>
      <c r="AZ574" s="43">
        <v>2.5565555499999998E-4</v>
      </c>
      <c r="BA574" s="43">
        <v>2.4534497237450835E-5</v>
      </c>
    </row>
    <row r="575" spans="1:53" ht="14.25" customHeight="1" x14ac:dyDescent="0.2">
      <c r="A575" s="26">
        <v>8694</v>
      </c>
      <c r="B575" s="26">
        <v>12533</v>
      </c>
      <c r="F575" s="26">
        <v>11021132</v>
      </c>
      <c r="G575" s="26" t="s">
        <v>121</v>
      </c>
      <c r="H575" s="26" t="s">
        <v>4154</v>
      </c>
      <c r="I575" s="26" t="s">
        <v>51</v>
      </c>
      <c r="K575" s="26" t="s">
        <v>130</v>
      </c>
      <c r="L575" s="26" t="s">
        <v>57</v>
      </c>
      <c r="M575" s="26" t="s">
        <v>57</v>
      </c>
      <c r="O575" s="36">
        <v>45604</v>
      </c>
      <c r="P575" s="26" t="s">
        <v>154</v>
      </c>
      <c r="Q575" s="26" t="s">
        <v>154</v>
      </c>
      <c r="R575" s="26" t="s">
        <v>154</v>
      </c>
      <c r="S575" s="26" t="s">
        <v>531</v>
      </c>
      <c r="T575" s="54">
        <v>2.29</v>
      </c>
      <c r="U575" s="26" t="s">
        <v>4153</v>
      </c>
      <c r="V575" s="43">
        <v>0.08</v>
      </c>
      <c r="Y575" s="43"/>
      <c r="Z575" s="43">
        <v>7.0699999999999999E-2</v>
      </c>
      <c r="AA575" s="36" t="s">
        <v>1483</v>
      </c>
      <c r="AB575" s="26" t="s">
        <v>347</v>
      </c>
      <c r="AD575" s="55"/>
      <c r="AE575" s="43"/>
      <c r="AF575" s="36"/>
      <c r="AJ575" s="26" t="s">
        <v>53</v>
      </c>
      <c r="AK575" s="26" t="s">
        <v>411</v>
      </c>
      <c r="AM575" s="26" t="s">
        <v>160</v>
      </c>
      <c r="AN575" s="36" t="s">
        <v>3212</v>
      </c>
      <c r="AO575" s="36" t="s">
        <v>3212</v>
      </c>
      <c r="AP575" s="43"/>
      <c r="AQ575" s="42">
        <v>1159200</v>
      </c>
      <c r="AR575" s="42">
        <v>103.67</v>
      </c>
      <c r="AS575" s="42">
        <v>1</v>
      </c>
      <c r="AT575" s="42">
        <v>1201.7426399999999</v>
      </c>
      <c r="AU575" s="42">
        <v>1201.7426399999999</v>
      </c>
      <c r="AY575" s="26" t="s">
        <v>15</v>
      </c>
      <c r="AZ575" s="43">
        <v>9.1319814000000003E-4</v>
      </c>
      <c r="BA575" s="43">
        <v>8.7636888036178324E-5</v>
      </c>
    </row>
    <row r="576" spans="1:53" ht="14.25" customHeight="1" x14ac:dyDescent="0.2">
      <c r="A576" s="26">
        <v>8694</v>
      </c>
      <c r="B576" s="26">
        <v>12533</v>
      </c>
      <c r="F576" s="26">
        <v>11021135</v>
      </c>
      <c r="G576" s="26" t="s">
        <v>121</v>
      </c>
      <c r="H576" s="26" t="s">
        <v>4154</v>
      </c>
      <c r="I576" s="26" t="s">
        <v>51</v>
      </c>
      <c r="K576" s="26" t="s">
        <v>84</v>
      </c>
      <c r="L576" s="26" t="s">
        <v>57</v>
      </c>
      <c r="M576" s="26" t="s">
        <v>57</v>
      </c>
      <c r="O576" s="36" t="s">
        <v>3773</v>
      </c>
      <c r="P576" s="26" t="s">
        <v>154</v>
      </c>
      <c r="Q576" s="26" t="s">
        <v>154</v>
      </c>
      <c r="R576" s="26" t="s">
        <v>154</v>
      </c>
      <c r="S576" s="26" t="s">
        <v>531</v>
      </c>
      <c r="T576" s="54">
        <v>4.63</v>
      </c>
      <c r="U576" s="26" t="s">
        <v>4153</v>
      </c>
      <c r="V576" s="43">
        <v>0.06</v>
      </c>
      <c r="Y576" s="43"/>
      <c r="Z576" s="43">
        <v>5.7200000000000001E-2</v>
      </c>
      <c r="AA576" s="36" t="s">
        <v>4165</v>
      </c>
      <c r="AB576" s="26" t="s">
        <v>346</v>
      </c>
      <c r="AD576" s="55"/>
      <c r="AE576" s="43"/>
      <c r="AF576" s="36"/>
      <c r="AJ576" s="26" t="s">
        <v>53</v>
      </c>
      <c r="AK576" s="26" t="s">
        <v>411</v>
      </c>
      <c r="AM576" s="26" t="s">
        <v>160</v>
      </c>
      <c r="AN576" s="36" t="s">
        <v>3212</v>
      </c>
      <c r="AO576" s="36" t="s">
        <v>3212</v>
      </c>
      <c r="AP576" s="43"/>
      <c r="AQ576" s="42">
        <v>1900000</v>
      </c>
      <c r="AR576" s="42">
        <v>101.22</v>
      </c>
      <c r="AS576" s="42">
        <v>1</v>
      </c>
      <c r="AT576" s="42">
        <v>1923.18</v>
      </c>
      <c r="AU576" s="42">
        <v>1923.18</v>
      </c>
      <c r="AY576" s="26" t="s">
        <v>15</v>
      </c>
      <c r="AZ576" s="43">
        <v>1.461414733E-3</v>
      </c>
      <c r="BA576" s="43">
        <v>1.4024759105944469E-4</v>
      </c>
    </row>
    <row r="577" spans="1:53" ht="14.25" customHeight="1" x14ac:dyDescent="0.2">
      <c r="A577" s="26">
        <v>8694</v>
      </c>
      <c r="B577" s="26">
        <v>12533</v>
      </c>
      <c r="F577" s="26">
        <v>11021137</v>
      </c>
      <c r="G577" s="26" t="s">
        <v>121</v>
      </c>
      <c r="H577" s="26" t="s">
        <v>4154</v>
      </c>
      <c r="I577" s="26" t="s">
        <v>51</v>
      </c>
      <c r="K577" s="26" t="s">
        <v>130</v>
      </c>
      <c r="L577" s="26" t="s">
        <v>57</v>
      </c>
      <c r="M577" s="26" t="s">
        <v>57</v>
      </c>
      <c r="O577" s="36">
        <v>45574</v>
      </c>
      <c r="P577" s="26" t="s">
        <v>154</v>
      </c>
      <c r="Q577" s="26" t="s">
        <v>154</v>
      </c>
      <c r="R577" s="26" t="s">
        <v>154</v>
      </c>
      <c r="S577" s="26" t="s">
        <v>531</v>
      </c>
      <c r="T577" s="54">
        <v>2.29</v>
      </c>
      <c r="U577" s="26" t="s">
        <v>4153</v>
      </c>
      <c r="V577" s="43">
        <v>0.08</v>
      </c>
      <c r="Y577" s="43"/>
      <c r="Z577" s="43">
        <v>7.2499999999999995E-2</v>
      </c>
      <c r="AA577" s="36" t="s">
        <v>1483</v>
      </c>
      <c r="AB577" s="26" t="s">
        <v>347</v>
      </c>
      <c r="AD577" s="55"/>
      <c r="AE577" s="43"/>
      <c r="AF577" s="36"/>
      <c r="AJ577" s="26" t="s">
        <v>53</v>
      </c>
      <c r="AK577" s="26" t="s">
        <v>411</v>
      </c>
      <c r="AM577" s="26" t="s">
        <v>160</v>
      </c>
      <c r="AN577" s="36" t="s">
        <v>3212</v>
      </c>
      <c r="AO577" s="36" t="s">
        <v>3212</v>
      </c>
      <c r="AP577" s="43"/>
      <c r="AQ577" s="42">
        <v>532000</v>
      </c>
      <c r="AR577" s="42">
        <v>102.17</v>
      </c>
      <c r="AS577" s="42">
        <v>1</v>
      </c>
      <c r="AT577" s="42">
        <v>543.5444</v>
      </c>
      <c r="AU577" s="42">
        <v>543.5444</v>
      </c>
      <c r="AY577" s="26" t="s">
        <v>15</v>
      </c>
      <c r="AZ577" s="43">
        <v>4.1303663399999999E-4</v>
      </c>
      <c r="BA577" s="43">
        <v>3.9637887630825626E-5</v>
      </c>
    </row>
    <row r="578" spans="1:53" ht="14.25" customHeight="1" x14ac:dyDescent="0.2">
      <c r="A578" s="26">
        <v>8694</v>
      </c>
      <c r="B578" s="26">
        <v>12533</v>
      </c>
      <c r="F578" s="26">
        <v>11021138</v>
      </c>
      <c r="G578" s="26" t="s">
        <v>121</v>
      </c>
      <c r="H578" s="26" t="s">
        <v>4154</v>
      </c>
      <c r="I578" s="26" t="s">
        <v>51</v>
      </c>
      <c r="K578" s="26" t="s">
        <v>84</v>
      </c>
      <c r="L578" s="26" t="s">
        <v>57</v>
      </c>
      <c r="M578" s="26" t="s">
        <v>57</v>
      </c>
      <c r="O578" s="36" t="s">
        <v>4193</v>
      </c>
      <c r="P578" s="26" t="s">
        <v>154</v>
      </c>
      <c r="Q578" s="26" t="s">
        <v>154</v>
      </c>
      <c r="R578" s="26" t="s">
        <v>154</v>
      </c>
      <c r="S578" s="26" t="s">
        <v>531</v>
      </c>
      <c r="T578" s="54">
        <v>4.63</v>
      </c>
      <c r="U578" s="26" t="s">
        <v>4153</v>
      </c>
      <c r="V578" s="43">
        <v>0.06</v>
      </c>
      <c r="Y578" s="43"/>
      <c r="Z578" s="43">
        <v>5.4399999999999997E-2</v>
      </c>
      <c r="AA578" s="36" t="s">
        <v>4165</v>
      </c>
      <c r="AB578" s="26" t="s">
        <v>346</v>
      </c>
      <c r="AD578" s="55"/>
      <c r="AE578" s="43"/>
      <c r="AF578" s="36"/>
      <c r="AJ578" s="26" t="s">
        <v>53</v>
      </c>
      <c r="AK578" s="26" t="s">
        <v>411</v>
      </c>
      <c r="AM578" s="26" t="s">
        <v>160</v>
      </c>
      <c r="AN578" s="36" t="s">
        <v>3212</v>
      </c>
      <c r="AO578" s="36" t="s">
        <v>3212</v>
      </c>
      <c r="AP578" s="43"/>
      <c r="AQ578" s="42">
        <v>988500</v>
      </c>
      <c r="AR578" s="42">
        <v>102.49</v>
      </c>
      <c r="AS578" s="42">
        <v>1</v>
      </c>
      <c r="AT578" s="42">
        <v>1013.11365</v>
      </c>
      <c r="AU578" s="42">
        <v>1013.11365</v>
      </c>
      <c r="AY578" s="26" t="s">
        <v>15</v>
      </c>
      <c r="AZ578" s="43">
        <v>7.69859927E-4</v>
      </c>
      <c r="BA578" s="43">
        <v>7.388114938900226E-5</v>
      </c>
    </row>
    <row r="579" spans="1:53" ht="14.25" customHeight="1" x14ac:dyDescent="0.2">
      <c r="A579" s="26">
        <v>8694</v>
      </c>
      <c r="B579" s="26">
        <v>12533</v>
      </c>
      <c r="F579" s="26">
        <v>11021140</v>
      </c>
      <c r="G579" s="26" t="s">
        <v>121</v>
      </c>
      <c r="H579" s="26" t="s">
        <v>4154</v>
      </c>
      <c r="I579" s="26" t="s">
        <v>51</v>
      </c>
      <c r="K579" s="26" t="s">
        <v>130</v>
      </c>
      <c r="L579" s="26" t="s">
        <v>57</v>
      </c>
      <c r="M579" s="26" t="s">
        <v>57</v>
      </c>
      <c r="O579" s="36" t="s">
        <v>3312</v>
      </c>
      <c r="P579" s="26" t="s">
        <v>154</v>
      </c>
      <c r="Q579" s="26" t="s">
        <v>154</v>
      </c>
      <c r="R579" s="26" t="s">
        <v>154</v>
      </c>
      <c r="S579" s="26" t="s">
        <v>531</v>
      </c>
      <c r="T579" s="54">
        <v>2.29</v>
      </c>
      <c r="U579" s="26" t="s">
        <v>4153</v>
      </c>
      <c r="V579" s="43">
        <v>0.08</v>
      </c>
      <c r="Y579" s="43"/>
      <c r="Z579" s="43">
        <v>7.1400000000000005E-2</v>
      </c>
      <c r="AA579" s="36" t="s">
        <v>1483</v>
      </c>
      <c r="AB579" s="26" t="s">
        <v>347</v>
      </c>
      <c r="AD579" s="55"/>
      <c r="AE579" s="43"/>
      <c r="AF579" s="36"/>
      <c r="AJ579" s="26" t="s">
        <v>53</v>
      </c>
      <c r="AK579" s="26" t="s">
        <v>411</v>
      </c>
      <c r="AM579" s="26" t="s">
        <v>160</v>
      </c>
      <c r="AN579" s="36" t="s">
        <v>3212</v>
      </c>
      <c r="AO579" s="36" t="s">
        <v>3212</v>
      </c>
      <c r="AP579" s="43"/>
      <c r="AQ579" s="42">
        <v>910000</v>
      </c>
      <c r="AR579" s="42">
        <v>102.4</v>
      </c>
      <c r="AS579" s="42">
        <v>1</v>
      </c>
      <c r="AT579" s="42">
        <v>931.84</v>
      </c>
      <c r="AU579" s="42">
        <v>931.84</v>
      </c>
      <c r="AY579" s="26" t="s">
        <v>15</v>
      </c>
      <c r="AZ579" s="43">
        <v>7.0810049200000001E-4</v>
      </c>
      <c r="BA579" s="43">
        <v>6.7954281581980328E-5</v>
      </c>
    </row>
    <row r="580" spans="1:53" ht="14.25" customHeight="1" x14ac:dyDescent="0.2">
      <c r="A580" s="26">
        <v>8694</v>
      </c>
      <c r="B580" s="26">
        <v>12533</v>
      </c>
      <c r="F580" s="26">
        <v>11021143</v>
      </c>
      <c r="G580" s="26" t="s">
        <v>121</v>
      </c>
      <c r="H580" s="26" t="s">
        <v>4154</v>
      </c>
      <c r="I580" s="26" t="s">
        <v>51</v>
      </c>
      <c r="K580" s="26" t="s">
        <v>84</v>
      </c>
      <c r="L580" s="26" t="s">
        <v>57</v>
      </c>
      <c r="M580" s="26" t="s">
        <v>57</v>
      </c>
      <c r="O580" s="36">
        <v>45514</v>
      </c>
      <c r="P580" s="26" t="s">
        <v>154</v>
      </c>
      <c r="Q580" s="26" t="s">
        <v>154</v>
      </c>
      <c r="R580" s="26" t="s">
        <v>154</v>
      </c>
      <c r="S580" s="26" t="s">
        <v>531</v>
      </c>
      <c r="T580" s="54">
        <v>4.63</v>
      </c>
      <c r="U580" s="26" t="s">
        <v>4153</v>
      </c>
      <c r="V580" s="43">
        <v>0.06</v>
      </c>
      <c r="Y580" s="43"/>
      <c r="Z580" s="43">
        <v>5.3999999999999999E-2</v>
      </c>
      <c r="AA580" s="36" t="s">
        <v>4165</v>
      </c>
      <c r="AB580" s="26" t="s">
        <v>346</v>
      </c>
      <c r="AD580" s="55"/>
      <c r="AE580" s="43"/>
      <c r="AF580" s="36"/>
      <c r="AJ580" s="26" t="s">
        <v>53</v>
      </c>
      <c r="AK580" s="26" t="s">
        <v>411</v>
      </c>
      <c r="AM580" s="26" t="s">
        <v>160</v>
      </c>
      <c r="AN580" s="36" t="s">
        <v>3212</v>
      </c>
      <c r="AO580" s="36" t="s">
        <v>3212</v>
      </c>
      <c r="AP580" s="43"/>
      <c r="AQ580" s="42">
        <v>2000000</v>
      </c>
      <c r="AR580" s="42">
        <v>102.67</v>
      </c>
      <c r="AS580" s="42">
        <v>1</v>
      </c>
      <c r="AT580" s="42">
        <v>2053.4</v>
      </c>
      <c r="AU580" s="42">
        <v>2053.4</v>
      </c>
      <c r="AY580" s="26" t="s">
        <v>15</v>
      </c>
      <c r="AZ580" s="43">
        <v>1.560368251E-3</v>
      </c>
      <c r="BA580" s="43">
        <v>1.4974386353927541E-4</v>
      </c>
    </row>
    <row r="581" spans="1:53" ht="14.25" customHeight="1" x14ac:dyDescent="0.2">
      <c r="A581" s="26">
        <v>8694</v>
      </c>
      <c r="B581" s="26">
        <v>12533</v>
      </c>
      <c r="F581" s="26">
        <v>11021145</v>
      </c>
      <c r="G581" s="26" t="s">
        <v>121</v>
      </c>
      <c r="H581" s="26" t="s">
        <v>4154</v>
      </c>
      <c r="I581" s="26" t="s">
        <v>51</v>
      </c>
      <c r="K581" s="26" t="s">
        <v>130</v>
      </c>
      <c r="L581" s="26" t="s">
        <v>57</v>
      </c>
      <c r="M581" s="26" t="s">
        <v>57</v>
      </c>
      <c r="O581" s="36">
        <v>45575</v>
      </c>
      <c r="P581" s="26" t="s">
        <v>154</v>
      </c>
      <c r="Q581" s="26" t="s">
        <v>154</v>
      </c>
      <c r="R581" s="26" t="s">
        <v>154</v>
      </c>
      <c r="S581" s="26" t="s">
        <v>531</v>
      </c>
      <c r="T581" s="54">
        <v>2.29</v>
      </c>
      <c r="U581" s="26" t="s">
        <v>4153</v>
      </c>
      <c r="V581" s="43">
        <v>0.08</v>
      </c>
      <c r="Y581" s="43"/>
      <c r="Z581" s="43">
        <v>7.3300000000000004E-2</v>
      </c>
      <c r="AA581" s="36" t="s">
        <v>1483</v>
      </c>
      <c r="AB581" s="26" t="s">
        <v>347</v>
      </c>
      <c r="AD581" s="55"/>
      <c r="AE581" s="43"/>
      <c r="AF581" s="36"/>
      <c r="AJ581" s="26" t="s">
        <v>53</v>
      </c>
      <c r="AK581" s="26" t="s">
        <v>411</v>
      </c>
      <c r="AM581" s="26" t="s">
        <v>160</v>
      </c>
      <c r="AN581" s="36" t="s">
        <v>3212</v>
      </c>
      <c r="AO581" s="36" t="s">
        <v>3212</v>
      </c>
      <c r="AP581" s="43"/>
      <c r="AQ581" s="42">
        <v>735000</v>
      </c>
      <c r="AR581" s="42">
        <v>101.99</v>
      </c>
      <c r="AS581" s="42">
        <v>1</v>
      </c>
      <c r="AT581" s="42">
        <v>749.62649999999996</v>
      </c>
      <c r="AU581" s="42">
        <v>749.62649999999996</v>
      </c>
      <c r="AY581" s="26" t="s">
        <v>15</v>
      </c>
      <c r="AZ581" s="43">
        <v>5.6963737700000002E-4</v>
      </c>
      <c r="BA581" s="43">
        <v>5.4666391507463061E-5</v>
      </c>
    </row>
    <row r="582" spans="1:53" ht="14.25" customHeight="1" x14ac:dyDescent="0.2">
      <c r="A582" s="26">
        <v>8694</v>
      </c>
      <c r="B582" s="26">
        <v>12533</v>
      </c>
      <c r="F582" s="26">
        <v>11021146</v>
      </c>
      <c r="G582" s="26" t="s">
        <v>121</v>
      </c>
      <c r="H582" s="26" t="s">
        <v>446</v>
      </c>
      <c r="I582" s="26" t="s">
        <v>51</v>
      </c>
      <c r="K582" s="26" t="s">
        <v>84</v>
      </c>
      <c r="L582" s="26" t="s">
        <v>57</v>
      </c>
      <c r="M582" s="26" t="s">
        <v>57</v>
      </c>
      <c r="O582" s="36" t="s">
        <v>4194</v>
      </c>
      <c r="P582" s="26" t="s">
        <v>154</v>
      </c>
      <c r="Q582" s="26" t="s">
        <v>154</v>
      </c>
      <c r="R582" s="26" t="s">
        <v>154</v>
      </c>
      <c r="S582" s="26" t="s">
        <v>531</v>
      </c>
      <c r="T582" s="54">
        <v>0.51</v>
      </c>
      <c r="U582" s="26" t="s">
        <v>4153</v>
      </c>
      <c r="V582" s="43">
        <v>9.6863000000000005E-2</v>
      </c>
      <c r="Y582" s="43"/>
      <c r="Z582" s="43">
        <v>5.57E-2</v>
      </c>
      <c r="AA582" s="36">
        <v>45937</v>
      </c>
      <c r="AB582" s="26" t="s">
        <v>347</v>
      </c>
      <c r="AD582" s="55"/>
      <c r="AE582" s="43"/>
      <c r="AF582" s="36"/>
      <c r="AJ582" s="26" t="s">
        <v>53</v>
      </c>
      <c r="AK582" s="26" t="s">
        <v>411</v>
      </c>
      <c r="AM582" s="26" t="s">
        <v>160</v>
      </c>
      <c r="AN582" s="36" t="s">
        <v>3212</v>
      </c>
      <c r="AO582" s="36" t="s">
        <v>3212</v>
      </c>
      <c r="AP582" s="43"/>
      <c r="AQ582" s="42">
        <v>2393569.66</v>
      </c>
      <c r="AR582" s="42">
        <v>100</v>
      </c>
      <c r="AS582" s="42">
        <v>1</v>
      </c>
      <c r="AT582" s="42">
        <v>2393.5696600000001</v>
      </c>
      <c r="AU582" s="42">
        <v>2393.5696600000001</v>
      </c>
      <c r="AY582" s="26" t="s">
        <v>15</v>
      </c>
      <c r="AZ582" s="43">
        <v>1.8188614510000001E-3</v>
      </c>
      <c r="BA582" s="43">
        <v>1.7455068108444038E-4</v>
      </c>
    </row>
    <row r="583" spans="1:53" ht="14.25" customHeight="1" x14ac:dyDescent="0.2">
      <c r="A583" s="26">
        <v>8694</v>
      </c>
      <c r="B583" s="26">
        <v>12533</v>
      </c>
      <c r="F583" s="26">
        <v>11021147</v>
      </c>
      <c r="G583" s="26" t="s">
        <v>121</v>
      </c>
      <c r="H583" s="26" t="s">
        <v>4154</v>
      </c>
      <c r="I583" s="26" t="s">
        <v>51</v>
      </c>
      <c r="K583" s="26" t="s">
        <v>84</v>
      </c>
      <c r="L583" s="26" t="s">
        <v>57</v>
      </c>
      <c r="M583" s="26" t="s">
        <v>57</v>
      </c>
      <c r="O583" s="36" t="s">
        <v>4195</v>
      </c>
      <c r="P583" s="26" t="s">
        <v>154</v>
      </c>
      <c r="Q583" s="26" t="s">
        <v>154</v>
      </c>
      <c r="R583" s="26" t="s">
        <v>154</v>
      </c>
      <c r="S583" s="26" t="s">
        <v>531</v>
      </c>
      <c r="T583" s="54">
        <v>4.63</v>
      </c>
      <c r="U583" s="26" t="s">
        <v>4153</v>
      </c>
      <c r="V583" s="43">
        <v>0.06</v>
      </c>
      <c r="Y583" s="43"/>
      <c r="Z583" s="43">
        <v>5.2699999999999997E-2</v>
      </c>
      <c r="AA583" s="36" t="s">
        <v>4165</v>
      </c>
      <c r="AB583" s="26" t="s">
        <v>346</v>
      </c>
      <c r="AD583" s="55"/>
      <c r="AE583" s="43"/>
      <c r="AF583" s="36"/>
      <c r="AJ583" s="26" t="s">
        <v>53</v>
      </c>
      <c r="AK583" s="26" t="s">
        <v>411</v>
      </c>
      <c r="AM583" s="26" t="s">
        <v>160</v>
      </c>
      <c r="AN583" s="36" t="s">
        <v>3212</v>
      </c>
      <c r="AO583" s="36" t="s">
        <v>3212</v>
      </c>
      <c r="AP583" s="43"/>
      <c r="AQ583" s="42">
        <v>800000</v>
      </c>
      <c r="AR583" s="42">
        <v>103.26</v>
      </c>
      <c r="AS583" s="42">
        <v>1</v>
      </c>
      <c r="AT583" s="42">
        <v>826.08</v>
      </c>
      <c r="AU583" s="42">
        <v>826.08</v>
      </c>
      <c r="AY583" s="26" t="s">
        <v>15</v>
      </c>
      <c r="AZ583" s="43">
        <v>6.27734004E-4</v>
      </c>
      <c r="BA583" s="43">
        <v>6.0241750653805711E-5</v>
      </c>
    </row>
    <row r="584" spans="1:53" ht="14.25" customHeight="1" x14ac:dyDescent="0.2">
      <c r="A584" s="26">
        <v>8694</v>
      </c>
      <c r="B584" s="26">
        <v>12533</v>
      </c>
      <c r="F584" s="26">
        <v>11021149</v>
      </c>
      <c r="G584" s="26" t="s">
        <v>121</v>
      </c>
      <c r="H584" s="26" t="s">
        <v>4154</v>
      </c>
      <c r="I584" s="26" t="s">
        <v>51</v>
      </c>
      <c r="K584" s="26" t="s">
        <v>130</v>
      </c>
      <c r="L584" s="26" t="s">
        <v>57</v>
      </c>
      <c r="M584" s="26" t="s">
        <v>57</v>
      </c>
      <c r="O584" s="36">
        <v>45576</v>
      </c>
      <c r="P584" s="26" t="s">
        <v>154</v>
      </c>
      <c r="Q584" s="26" t="s">
        <v>154</v>
      </c>
      <c r="R584" s="26" t="s">
        <v>154</v>
      </c>
      <c r="S584" s="26" t="s">
        <v>531</v>
      </c>
      <c r="T584" s="54">
        <v>2.29</v>
      </c>
      <c r="U584" s="26" t="s">
        <v>4153</v>
      </c>
      <c r="V584" s="43">
        <v>0.08</v>
      </c>
      <c r="Y584" s="43"/>
      <c r="Z584" s="43">
        <v>8.6999999999999994E-2</v>
      </c>
      <c r="AA584" s="36" t="s">
        <v>1483</v>
      </c>
      <c r="AB584" s="26" t="s">
        <v>347</v>
      </c>
      <c r="AD584" s="55"/>
      <c r="AE584" s="43"/>
      <c r="AF584" s="36"/>
      <c r="AJ584" s="26" t="s">
        <v>53</v>
      </c>
      <c r="AK584" s="26" t="s">
        <v>411</v>
      </c>
      <c r="AM584" s="26" t="s">
        <v>160</v>
      </c>
      <c r="AN584" s="36" t="s">
        <v>3212</v>
      </c>
      <c r="AO584" s="36" t="s">
        <v>3212</v>
      </c>
      <c r="AP584" s="43"/>
      <c r="AQ584" s="42">
        <v>490000</v>
      </c>
      <c r="AR584" s="42">
        <v>99.07</v>
      </c>
      <c r="AS584" s="42">
        <v>1</v>
      </c>
      <c r="AT584" s="42">
        <v>485.44299999999998</v>
      </c>
      <c r="AU584" s="42">
        <v>485.44299999999998</v>
      </c>
      <c r="AY584" s="26" t="s">
        <v>15</v>
      </c>
      <c r="AZ584" s="43">
        <v>3.6888567500000002E-4</v>
      </c>
      <c r="BA584" s="43">
        <v>3.5400852414578979E-5</v>
      </c>
    </row>
    <row r="585" spans="1:53" ht="14.25" customHeight="1" x14ac:dyDescent="0.2">
      <c r="A585" s="26">
        <v>8694</v>
      </c>
      <c r="B585" s="26">
        <v>12533</v>
      </c>
      <c r="F585" s="26">
        <v>11021150</v>
      </c>
      <c r="G585" s="26" t="s">
        <v>121</v>
      </c>
      <c r="H585" s="26" t="s">
        <v>4154</v>
      </c>
      <c r="I585" s="26" t="s">
        <v>51</v>
      </c>
      <c r="K585" s="26" t="s">
        <v>130</v>
      </c>
      <c r="L585" s="26" t="s">
        <v>57</v>
      </c>
      <c r="M585" s="26" t="s">
        <v>57</v>
      </c>
      <c r="O585" s="36" t="s">
        <v>3379</v>
      </c>
      <c r="P585" s="26" t="s">
        <v>154</v>
      </c>
      <c r="Q585" s="26" t="s">
        <v>154</v>
      </c>
      <c r="R585" s="26" t="s">
        <v>154</v>
      </c>
      <c r="S585" s="26" t="s">
        <v>531</v>
      </c>
      <c r="T585" s="54">
        <v>2.29</v>
      </c>
      <c r="U585" s="26" t="s">
        <v>4153</v>
      </c>
      <c r="V585" s="43">
        <v>0.08</v>
      </c>
      <c r="Y585" s="43"/>
      <c r="Z585" s="43">
        <v>8.6999999999999994E-2</v>
      </c>
      <c r="AA585" s="36" t="s">
        <v>1483</v>
      </c>
      <c r="AB585" s="26" t="s">
        <v>347</v>
      </c>
      <c r="AD585" s="55"/>
      <c r="AE585" s="43"/>
      <c r="AF585" s="36"/>
      <c r="AJ585" s="26" t="s">
        <v>53</v>
      </c>
      <c r="AK585" s="26" t="s">
        <v>411</v>
      </c>
      <c r="AM585" s="26" t="s">
        <v>160</v>
      </c>
      <c r="AN585" s="36" t="s">
        <v>3212</v>
      </c>
      <c r="AO585" s="36" t="s">
        <v>3212</v>
      </c>
      <c r="AP585" s="43"/>
      <c r="AQ585" s="42">
        <v>1151000</v>
      </c>
      <c r="AR585" s="42">
        <v>100</v>
      </c>
      <c r="AS585" s="42">
        <v>1</v>
      </c>
      <c r="AT585" s="42">
        <v>1151</v>
      </c>
      <c r="AU585" s="42">
        <v>1151</v>
      </c>
      <c r="AY585" s="26" t="s">
        <v>15</v>
      </c>
      <c r="AZ585" s="43">
        <v>8.7463906500000004E-4</v>
      </c>
      <c r="BA585" s="43">
        <v>8.3936489205077439E-5</v>
      </c>
    </row>
    <row r="586" spans="1:53" ht="14.25" customHeight="1" x14ac:dyDescent="0.2">
      <c r="A586" s="26">
        <v>8694</v>
      </c>
      <c r="B586" s="26">
        <v>12533</v>
      </c>
      <c r="F586" s="26">
        <v>11021165</v>
      </c>
      <c r="G586" s="26" t="s">
        <v>121</v>
      </c>
      <c r="H586" s="26" t="s">
        <v>4154</v>
      </c>
      <c r="I586" s="26" t="s">
        <v>51</v>
      </c>
      <c r="K586" s="26" t="s">
        <v>84</v>
      </c>
      <c r="L586" s="26" t="s">
        <v>57</v>
      </c>
      <c r="M586" s="26" t="s">
        <v>57</v>
      </c>
      <c r="O586" s="36">
        <v>45577</v>
      </c>
      <c r="P586" s="26" t="s">
        <v>154</v>
      </c>
      <c r="Q586" s="26" t="s">
        <v>154</v>
      </c>
      <c r="R586" s="26" t="s">
        <v>154</v>
      </c>
      <c r="S586" s="26" t="s">
        <v>531</v>
      </c>
      <c r="T586" s="54">
        <v>4.62</v>
      </c>
      <c r="U586" s="26" t="s">
        <v>4153</v>
      </c>
      <c r="V586" s="43">
        <v>0.06</v>
      </c>
      <c r="Y586" s="43"/>
      <c r="Z586" s="43">
        <v>5.9299999999999999E-2</v>
      </c>
      <c r="AA586" s="36" t="s">
        <v>4165</v>
      </c>
      <c r="AB586" s="26" t="s">
        <v>346</v>
      </c>
      <c r="AD586" s="55"/>
      <c r="AE586" s="43"/>
      <c r="AF586" s="36"/>
      <c r="AJ586" s="26" t="s">
        <v>53</v>
      </c>
      <c r="AK586" s="26" t="s">
        <v>411</v>
      </c>
      <c r="AM586" s="26" t="s">
        <v>160</v>
      </c>
      <c r="AN586" s="36" t="s">
        <v>3212</v>
      </c>
      <c r="AO586" s="36" t="s">
        <v>3212</v>
      </c>
      <c r="AP586" s="43"/>
      <c r="AQ586" s="42">
        <v>4520000</v>
      </c>
      <c r="AR586" s="42">
        <v>100</v>
      </c>
      <c r="AS586" s="42">
        <v>1</v>
      </c>
      <c r="AT586" s="42">
        <v>4520</v>
      </c>
      <c r="AU586" s="42">
        <v>4520</v>
      </c>
      <c r="AY586" s="26" t="s">
        <v>15</v>
      </c>
      <c r="AZ586" s="43">
        <v>3.4347250880000001E-3</v>
      </c>
      <c r="BA586" s="43">
        <v>3.2962027037962644E-4</v>
      </c>
    </row>
    <row r="587" spans="1:53" ht="14.25" customHeight="1" x14ac:dyDescent="0.2">
      <c r="A587" s="26">
        <v>8694</v>
      </c>
      <c r="B587" s="26">
        <v>12533</v>
      </c>
      <c r="C587" s="56"/>
      <c r="F587" s="26">
        <v>11021251</v>
      </c>
      <c r="G587" s="26" t="s">
        <v>121</v>
      </c>
      <c r="I587" s="26" t="s">
        <v>56</v>
      </c>
      <c r="K587" s="26" t="s">
        <v>455</v>
      </c>
      <c r="L587" s="26" t="s">
        <v>57</v>
      </c>
      <c r="M587" s="26" t="s">
        <v>53</v>
      </c>
      <c r="O587" s="36" t="s">
        <v>4213</v>
      </c>
      <c r="P587" s="26" t="s">
        <v>703</v>
      </c>
      <c r="Q587" s="26" t="s">
        <v>59</v>
      </c>
      <c r="R587" s="26" t="s">
        <v>58</v>
      </c>
      <c r="S587" s="26" t="s">
        <v>532</v>
      </c>
      <c r="T587" s="54">
        <v>2.3199999999999998</v>
      </c>
      <c r="U587" s="26" t="s">
        <v>209</v>
      </c>
      <c r="V587" s="43">
        <v>9.9500500000000006E-2</v>
      </c>
      <c r="Y587" s="43"/>
      <c r="Z587" s="43">
        <v>9.64E-2</v>
      </c>
      <c r="AA587" s="36" t="s">
        <v>4202</v>
      </c>
      <c r="AB587" s="26" t="s">
        <v>347</v>
      </c>
      <c r="AD587" s="55"/>
      <c r="AE587" s="43"/>
      <c r="AF587" s="36"/>
      <c r="AJ587" s="26" t="s">
        <v>53</v>
      </c>
      <c r="AK587" s="26" t="s">
        <v>411</v>
      </c>
      <c r="AM587" s="26" t="s">
        <v>160</v>
      </c>
      <c r="AN587" s="36" t="s">
        <v>3212</v>
      </c>
      <c r="AO587" s="36" t="s">
        <v>3212</v>
      </c>
      <c r="AP587" s="43"/>
      <c r="AQ587" s="42">
        <v>63327.38</v>
      </c>
      <c r="AR587" s="42">
        <v>99.44</v>
      </c>
      <c r="AS587" s="42">
        <v>3.6469999999999998</v>
      </c>
      <c r="AT587" s="42">
        <v>229.66161</v>
      </c>
      <c r="AU587" s="42">
        <v>62.972747463668</v>
      </c>
      <c r="AY587" s="26" t="s">
        <v>15</v>
      </c>
      <c r="AZ587" s="43">
        <v>1.7451869299999999E-4</v>
      </c>
      <c r="BA587" s="43">
        <v>1.6748035837172635E-5</v>
      </c>
    </row>
    <row r="588" spans="1:53" ht="14.25" customHeight="1" x14ac:dyDescent="0.2">
      <c r="A588" s="26">
        <v>8694</v>
      </c>
      <c r="B588" s="26">
        <v>12533</v>
      </c>
      <c r="F588" s="26">
        <v>11021252</v>
      </c>
      <c r="G588" s="26" t="s">
        <v>121</v>
      </c>
      <c r="I588" s="26" t="s">
        <v>56</v>
      </c>
      <c r="K588" s="26" t="s">
        <v>455</v>
      </c>
      <c r="L588" s="26" t="s">
        <v>57</v>
      </c>
      <c r="M588" s="26" t="s">
        <v>53</v>
      </c>
      <c r="O588" s="36" t="s">
        <v>4213</v>
      </c>
      <c r="P588" s="26" t="s">
        <v>703</v>
      </c>
      <c r="Q588" s="26" t="s">
        <v>59</v>
      </c>
      <c r="R588" s="26" t="s">
        <v>58</v>
      </c>
      <c r="S588" s="26" t="s">
        <v>532</v>
      </c>
      <c r="T588" s="54">
        <v>2.3199999999999998</v>
      </c>
      <c r="U588" s="26" t="s">
        <v>209</v>
      </c>
      <c r="V588" s="43">
        <v>9.9500500000000006E-2</v>
      </c>
      <c r="Y588" s="43"/>
      <c r="Z588" s="43">
        <v>9.7100000000000006E-2</v>
      </c>
      <c r="AA588" s="36" t="s">
        <v>4202</v>
      </c>
      <c r="AB588" s="26" t="s">
        <v>347</v>
      </c>
      <c r="AD588" s="55"/>
      <c r="AE588" s="43"/>
      <c r="AF588" s="36"/>
      <c r="AJ588" s="26" t="s">
        <v>53</v>
      </c>
      <c r="AK588" s="26" t="s">
        <v>411</v>
      </c>
      <c r="AM588" s="26" t="s">
        <v>160</v>
      </c>
      <c r="AN588" s="36" t="s">
        <v>3212</v>
      </c>
      <c r="AO588" s="36" t="s">
        <v>3212</v>
      </c>
      <c r="AP588" s="43"/>
      <c r="AQ588" s="42">
        <v>41992.89</v>
      </c>
      <c r="AR588" s="42">
        <v>99.33</v>
      </c>
      <c r="AS588" s="42">
        <v>3.6469999999999998</v>
      </c>
      <c r="AT588" s="42">
        <v>152.12198000000001</v>
      </c>
      <c r="AU588" s="42">
        <v>41.711538250616996</v>
      </c>
      <c r="AY588" s="26" t="s">
        <v>15</v>
      </c>
      <c r="AZ588" s="43">
        <v>1.15596721E-4</v>
      </c>
      <c r="BA588" s="43">
        <v>1.1093470835903569E-5</v>
      </c>
    </row>
    <row r="589" spans="1:53" ht="14.25" customHeight="1" x14ac:dyDescent="0.2">
      <c r="A589" s="26">
        <v>8694</v>
      </c>
      <c r="B589" s="26">
        <v>12533</v>
      </c>
      <c r="F589" s="26">
        <v>11021253</v>
      </c>
      <c r="G589" s="26" t="s">
        <v>121</v>
      </c>
      <c r="I589" s="26" t="s">
        <v>56</v>
      </c>
      <c r="K589" s="26" t="s">
        <v>455</v>
      </c>
      <c r="L589" s="26" t="s">
        <v>57</v>
      </c>
      <c r="M589" s="26" t="s">
        <v>53</v>
      </c>
      <c r="O589" s="36" t="s">
        <v>4213</v>
      </c>
      <c r="P589" s="26" t="s">
        <v>703</v>
      </c>
      <c r="Q589" s="26" t="s">
        <v>59</v>
      </c>
      <c r="R589" s="26" t="s">
        <v>58</v>
      </c>
      <c r="S589" s="26" t="s">
        <v>532</v>
      </c>
      <c r="T589" s="54">
        <v>2.3199999999999998</v>
      </c>
      <c r="U589" s="26" t="s">
        <v>209</v>
      </c>
      <c r="V589" s="43">
        <v>9.9504999999999996E-2</v>
      </c>
      <c r="Y589" s="43"/>
      <c r="Z589" s="43">
        <v>9.6600000000000005E-2</v>
      </c>
      <c r="AA589" s="36" t="s">
        <v>4202</v>
      </c>
      <c r="AB589" s="26" t="s">
        <v>347</v>
      </c>
      <c r="AD589" s="55"/>
      <c r="AE589" s="43"/>
      <c r="AF589" s="36"/>
      <c r="AJ589" s="26" t="s">
        <v>53</v>
      </c>
      <c r="AK589" s="26" t="s">
        <v>411</v>
      </c>
      <c r="AM589" s="26" t="s">
        <v>160</v>
      </c>
      <c r="AN589" s="36" t="s">
        <v>3212</v>
      </c>
      <c r="AO589" s="36" t="s">
        <v>3212</v>
      </c>
      <c r="AP589" s="43"/>
      <c r="AQ589" s="42">
        <v>67158.570000000007</v>
      </c>
      <c r="AR589" s="42">
        <v>99.4</v>
      </c>
      <c r="AS589" s="42">
        <v>3.6469999999999998</v>
      </c>
      <c r="AT589" s="42">
        <v>243.45774</v>
      </c>
      <c r="AU589" s="42">
        <v>66.755618316424005</v>
      </c>
      <c r="AY589" s="26" t="s">
        <v>15</v>
      </c>
      <c r="AZ589" s="43">
        <v>1.8500230199999999E-4</v>
      </c>
      <c r="BA589" s="43">
        <v>1.7754116390445306E-5</v>
      </c>
    </row>
    <row r="590" spans="1:53" ht="14.25" customHeight="1" x14ac:dyDescent="0.2">
      <c r="A590" s="26">
        <v>8694</v>
      </c>
      <c r="B590" s="26">
        <v>12533</v>
      </c>
      <c r="F590" s="26">
        <v>11021258</v>
      </c>
      <c r="G590" s="26" t="s">
        <v>121</v>
      </c>
      <c r="I590" s="26" t="s">
        <v>56</v>
      </c>
      <c r="K590" s="26" t="s">
        <v>455</v>
      </c>
      <c r="L590" s="26" t="s">
        <v>57</v>
      </c>
      <c r="M590" s="26" t="s">
        <v>53</v>
      </c>
      <c r="O590" s="36" t="s">
        <v>4214</v>
      </c>
      <c r="P590" s="26" t="s">
        <v>703</v>
      </c>
      <c r="Q590" s="26" t="s">
        <v>59</v>
      </c>
      <c r="R590" s="26" t="s">
        <v>58</v>
      </c>
      <c r="S590" s="26" t="s">
        <v>532</v>
      </c>
      <c r="T590" s="54">
        <v>2.33</v>
      </c>
      <c r="U590" s="26" t="s">
        <v>209</v>
      </c>
      <c r="V590" s="43">
        <v>0.1012325</v>
      </c>
      <c r="Y590" s="43"/>
      <c r="Z590" s="43">
        <v>9.9199999999999997E-2</v>
      </c>
      <c r="AA590" s="36" t="s">
        <v>4202</v>
      </c>
      <c r="AB590" s="26" t="s">
        <v>347</v>
      </c>
      <c r="AD590" s="55"/>
      <c r="AE590" s="43"/>
      <c r="AF590" s="36"/>
      <c r="AJ590" s="26" t="s">
        <v>53</v>
      </c>
      <c r="AK590" s="26" t="s">
        <v>411</v>
      </c>
      <c r="AM590" s="26" t="s">
        <v>160</v>
      </c>
      <c r="AN590" s="36" t="s">
        <v>3212</v>
      </c>
      <c r="AO590" s="36" t="s">
        <v>3212</v>
      </c>
      <c r="AP590" s="43"/>
      <c r="AQ590" s="42">
        <v>303360.36</v>
      </c>
      <c r="AR590" s="42">
        <v>99.88</v>
      </c>
      <c r="AS590" s="42">
        <v>3.6469999999999998</v>
      </c>
      <c r="AT590" s="42">
        <v>1105.0276100000001</v>
      </c>
      <c r="AU590" s="42">
        <v>302.996328489169</v>
      </c>
      <c r="AY590" s="26" t="s">
        <v>15</v>
      </c>
      <c r="AZ590" s="43">
        <v>8.3970487899999999E-4</v>
      </c>
      <c r="BA590" s="43">
        <v>8.0583960085210712E-5</v>
      </c>
    </row>
    <row r="591" spans="1:53" ht="14.25" customHeight="1" x14ac:dyDescent="0.2">
      <c r="A591" s="26">
        <v>8694</v>
      </c>
      <c r="B591" s="26">
        <v>12533</v>
      </c>
      <c r="F591" s="26">
        <v>11021259</v>
      </c>
      <c r="G591" s="26" t="s">
        <v>121</v>
      </c>
      <c r="I591" s="26" t="s">
        <v>56</v>
      </c>
      <c r="K591" s="26" t="s">
        <v>455</v>
      </c>
      <c r="L591" s="26" t="s">
        <v>57</v>
      </c>
      <c r="M591" s="26" t="s">
        <v>53</v>
      </c>
      <c r="O591" s="36" t="s">
        <v>4215</v>
      </c>
      <c r="P591" s="26" t="s">
        <v>703</v>
      </c>
      <c r="Q591" s="26" t="s">
        <v>59</v>
      </c>
      <c r="R591" s="26" t="s">
        <v>58</v>
      </c>
      <c r="S591" s="26" t="s">
        <v>532</v>
      </c>
      <c r="T591" s="54">
        <v>2.3199999999999998</v>
      </c>
      <c r="U591" s="26" t="s">
        <v>209</v>
      </c>
      <c r="V591" s="43">
        <v>9.9500500000000006E-2</v>
      </c>
      <c r="Y591" s="43"/>
      <c r="Z591" s="43">
        <v>9.7100000000000006E-2</v>
      </c>
      <c r="AA591" s="36" t="s">
        <v>4202</v>
      </c>
      <c r="AB591" s="26" t="s">
        <v>347</v>
      </c>
      <c r="AD591" s="55"/>
      <c r="AE591" s="43"/>
      <c r="AF591" s="36"/>
      <c r="AJ591" s="26" t="s">
        <v>53</v>
      </c>
      <c r="AK591" s="26" t="s">
        <v>411</v>
      </c>
      <c r="AM591" s="26" t="s">
        <v>160</v>
      </c>
      <c r="AN591" s="36" t="s">
        <v>3212</v>
      </c>
      <c r="AO591" s="36" t="s">
        <v>3212</v>
      </c>
      <c r="AP591" s="43"/>
      <c r="AQ591" s="42">
        <v>65881.509999999995</v>
      </c>
      <c r="AR591" s="42">
        <v>99.33</v>
      </c>
      <c r="AS591" s="42">
        <v>3.6469999999999998</v>
      </c>
      <c r="AT591" s="42">
        <v>238.66005999999999</v>
      </c>
      <c r="AU591" s="42">
        <v>65.440104195228997</v>
      </c>
      <c r="AY591" s="26" t="s">
        <v>15</v>
      </c>
      <c r="AZ591" s="43">
        <v>1.8135656900000001E-4</v>
      </c>
      <c r="BA591" s="43">
        <v>1.7404246350888909E-5</v>
      </c>
    </row>
    <row r="592" spans="1:53" ht="14.25" customHeight="1" x14ac:dyDescent="0.2">
      <c r="A592" s="26">
        <v>8694</v>
      </c>
      <c r="B592" s="26">
        <v>12533</v>
      </c>
      <c r="F592" s="26">
        <v>11021260</v>
      </c>
      <c r="G592" s="26" t="s">
        <v>121</v>
      </c>
      <c r="I592" s="26" t="s">
        <v>56</v>
      </c>
      <c r="K592" s="26" t="s">
        <v>455</v>
      </c>
      <c r="L592" s="26" t="s">
        <v>57</v>
      </c>
      <c r="M592" s="26" t="s">
        <v>53</v>
      </c>
      <c r="O592" s="36" t="s">
        <v>4215</v>
      </c>
      <c r="P592" s="26" t="s">
        <v>703</v>
      </c>
      <c r="Q592" s="26" t="s">
        <v>59</v>
      </c>
      <c r="R592" s="26" t="s">
        <v>58</v>
      </c>
      <c r="S592" s="26" t="s">
        <v>532</v>
      </c>
      <c r="T592" s="54">
        <v>2.3199999999999998</v>
      </c>
      <c r="U592" s="26" t="s">
        <v>209</v>
      </c>
      <c r="V592" s="43">
        <v>9.9504999999999996E-2</v>
      </c>
      <c r="Y592" s="43"/>
      <c r="Z592" s="43">
        <v>9.6600000000000005E-2</v>
      </c>
      <c r="AA592" s="36" t="s">
        <v>4202</v>
      </c>
      <c r="AB592" s="26" t="s">
        <v>347</v>
      </c>
      <c r="AD592" s="55"/>
      <c r="AE592" s="43"/>
      <c r="AF592" s="36"/>
      <c r="AJ592" s="26" t="s">
        <v>53</v>
      </c>
      <c r="AK592" s="26" t="s">
        <v>411</v>
      </c>
      <c r="AM592" s="26" t="s">
        <v>160</v>
      </c>
      <c r="AN592" s="36" t="s">
        <v>3212</v>
      </c>
      <c r="AO592" s="36" t="s">
        <v>3212</v>
      </c>
      <c r="AP592" s="43"/>
      <c r="AQ592" s="42">
        <v>110428.53</v>
      </c>
      <c r="AR592" s="42">
        <v>99.4</v>
      </c>
      <c r="AS592" s="42">
        <v>3.6469999999999998</v>
      </c>
      <c r="AT592" s="42">
        <v>400.31644999999997</v>
      </c>
      <c r="AU592" s="42">
        <v>109.765958321908</v>
      </c>
      <c r="AY592" s="26" t="s">
        <v>15</v>
      </c>
      <c r="AZ592" s="43">
        <v>3.0419844100000002E-4</v>
      </c>
      <c r="BA592" s="43">
        <v>2.9193012496993847E-5</v>
      </c>
    </row>
    <row r="593" spans="1:53" ht="14.25" customHeight="1" x14ac:dyDescent="0.2">
      <c r="A593" s="26">
        <v>8694</v>
      </c>
      <c r="B593" s="26">
        <v>12533</v>
      </c>
      <c r="C593" s="56"/>
      <c r="F593" s="26">
        <v>11021261</v>
      </c>
      <c r="G593" s="26" t="s">
        <v>121</v>
      </c>
      <c r="I593" s="26" t="s">
        <v>56</v>
      </c>
      <c r="K593" s="26" t="s">
        <v>455</v>
      </c>
      <c r="L593" s="26" t="s">
        <v>57</v>
      </c>
      <c r="M593" s="26" t="s">
        <v>53</v>
      </c>
      <c r="O593" s="36" t="s">
        <v>4215</v>
      </c>
      <c r="P593" s="26" t="s">
        <v>703</v>
      </c>
      <c r="Q593" s="26" t="s">
        <v>59</v>
      </c>
      <c r="R593" s="26" t="s">
        <v>58</v>
      </c>
      <c r="S593" s="26" t="s">
        <v>532</v>
      </c>
      <c r="T593" s="54">
        <v>2.3199999999999998</v>
      </c>
      <c r="U593" s="26" t="s">
        <v>209</v>
      </c>
      <c r="V593" s="43">
        <v>9.9500500000000006E-2</v>
      </c>
      <c r="Y593" s="43"/>
      <c r="Z593" s="43">
        <v>9.64E-2</v>
      </c>
      <c r="AA593" s="36" t="s">
        <v>4202</v>
      </c>
      <c r="AB593" s="26" t="s">
        <v>347</v>
      </c>
      <c r="AD593" s="55"/>
      <c r="AE593" s="43"/>
      <c r="AF593" s="36"/>
      <c r="AJ593" s="26" t="s">
        <v>53</v>
      </c>
      <c r="AK593" s="26" t="s">
        <v>411</v>
      </c>
      <c r="AM593" s="26" t="s">
        <v>160</v>
      </c>
      <c r="AN593" s="36" t="s">
        <v>3212</v>
      </c>
      <c r="AO593" s="36" t="s">
        <v>3212</v>
      </c>
      <c r="AP593" s="43"/>
      <c r="AQ593" s="42">
        <v>120870.41</v>
      </c>
      <c r="AR593" s="42">
        <v>99.44</v>
      </c>
      <c r="AS593" s="42">
        <v>3.6469999999999998</v>
      </c>
      <c r="AT593" s="42">
        <v>438.34582</v>
      </c>
      <c r="AU593" s="42">
        <v>120.19353441184499</v>
      </c>
      <c r="AY593" s="26" t="s">
        <v>15</v>
      </c>
      <c r="AZ593" s="43">
        <v>3.3309676599999999E-4</v>
      </c>
      <c r="BA593" s="43">
        <v>3.1966298165526339E-5</v>
      </c>
    </row>
    <row r="594" spans="1:53" ht="14.25" customHeight="1" x14ac:dyDescent="0.2">
      <c r="A594" s="26">
        <v>8694</v>
      </c>
      <c r="B594" s="26">
        <v>12533</v>
      </c>
      <c r="F594" s="26">
        <v>11021263</v>
      </c>
      <c r="G594" s="26" t="s">
        <v>121</v>
      </c>
      <c r="I594" s="26" t="s">
        <v>56</v>
      </c>
      <c r="K594" s="26" t="s">
        <v>455</v>
      </c>
      <c r="L594" s="26" t="s">
        <v>57</v>
      </c>
      <c r="M594" s="26" t="s">
        <v>53</v>
      </c>
      <c r="O594" s="36" t="s">
        <v>4216</v>
      </c>
      <c r="P594" s="26" t="s">
        <v>703</v>
      </c>
      <c r="Q594" s="26" t="s">
        <v>59</v>
      </c>
      <c r="R594" s="26" t="s">
        <v>58</v>
      </c>
      <c r="S594" s="26" t="s">
        <v>532</v>
      </c>
      <c r="T594" s="54">
        <v>2.33</v>
      </c>
      <c r="U594" s="26" t="s">
        <v>209</v>
      </c>
      <c r="V594" s="43">
        <v>0.1012325</v>
      </c>
      <c r="Y594" s="43"/>
      <c r="Z594" s="43">
        <v>9.9199999999999997E-2</v>
      </c>
      <c r="AA594" s="36" t="s">
        <v>4202</v>
      </c>
      <c r="AB594" s="26" t="s">
        <v>347</v>
      </c>
      <c r="AD594" s="55"/>
      <c r="AE594" s="43"/>
      <c r="AF594" s="36"/>
      <c r="AJ594" s="26" t="s">
        <v>53</v>
      </c>
      <c r="AK594" s="26" t="s">
        <v>411</v>
      </c>
      <c r="AM594" s="26" t="s">
        <v>160</v>
      </c>
      <c r="AN594" s="36" t="s">
        <v>3212</v>
      </c>
      <c r="AO594" s="36" t="s">
        <v>3212</v>
      </c>
      <c r="AP594" s="43"/>
      <c r="AQ594" s="42">
        <v>288532.43</v>
      </c>
      <c r="AR594" s="42">
        <v>99.88</v>
      </c>
      <c r="AS594" s="42">
        <v>3.6469999999999998</v>
      </c>
      <c r="AT594" s="42">
        <v>1051.01504</v>
      </c>
      <c r="AU594" s="42">
        <v>288.18619139018398</v>
      </c>
      <c r="AY594" s="26" t="s">
        <v>15</v>
      </c>
      <c r="AZ594" s="43">
        <v>7.9866100099999998E-4</v>
      </c>
      <c r="BA594" s="43">
        <v>7.6645102136693345E-5</v>
      </c>
    </row>
    <row r="595" spans="1:53" ht="14.25" customHeight="1" x14ac:dyDescent="0.2">
      <c r="A595" s="26">
        <v>8694</v>
      </c>
      <c r="B595" s="26">
        <v>12533</v>
      </c>
      <c r="C595" s="56"/>
      <c r="F595" s="26">
        <v>11021264</v>
      </c>
      <c r="G595" s="26" t="s">
        <v>121</v>
      </c>
      <c r="I595" s="26" t="s">
        <v>56</v>
      </c>
      <c r="K595" s="26" t="s">
        <v>455</v>
      </c>
      <c r="L595" s="26" t="s">
        <v>57</v>
      </c>
      <c r="M595" s="26" t="s">
        <v>53</v>
      </c>
      <c r="O595" s="36" t="s">
        <v>4216</v>
      </c>
      <c r="P595" s="26" t="s">
        <v>703</v>
      </c>
      <c r="Q595" s="26" t="s">
        <v>59</v>
      </c>
      <c r="R595" s="26" t="s">
        <v>58</v>
      </c>
      <c r="S595" s="26" t="s">
        <v>532</v>
      </c>
      <c r="T595" s="54">
        <v>2.3199999999999998</v>
      </c>
      <c r="U595" s="26" t="s">
        <v>209</v>
      </c>
      <c r="V595" s="43">
        <v>9.9500500000000006E-2</v>
      </c>
      <c r="Y595" s="43"/>
      <c r="Z595" s="43">
        <v>9.64E-2</v>
      </c>
      <c r="AA595" s="36" t="s">
        <v>4202</v>
      </c>
      <c r="AB595" s="26" t="s">
        <v>347</v>
      </c>
      <c r="AD595" s="55"/>
      <c r="AE595" s="43"/>
      <c r="AF595" s="36"/>
      <c r="AJ595" s="26" t="s">
        <v>53</v>
      </c>
      <c r="AK595" s="26" t="s">
        <v>411</v>
      </c>
      <c r="AM595" s="26" t="s">
        <v>160</v>
      </c>
      <c r="AN595" s="36" t="s">
        <v>3212</v>
      </c>
      <c r="AO595" s="36" t="s">
        <v>3212</v>
      </c>
      <c r="AP595" s="43"/>
      <c r="AQ595" s="42">
        <v>105170.03</v>
      </c>
      <c r="AR595" s="42">
        <v>99.44</v>
      </c>
      <c r="AS595" s="42">
        <v>3.6469999999999998</v>
      </c>
      <c r="AT595" s="42">
        <v>381.40719000000001</v>
      </c>
      <c r="AU595" s="42">
        <v>104.581077598026</v>
      </c>
      <c r="AY595" s="26" t="s">
        <v>15</v>
      </c>
      <c r="AZ595" s="43">
        <v>2.8982938999999998E-4</v>
      </c>
      <c r="BA595" s="43">
        <v>2.7814057763834858E-5</v>
      </c>
    </row>
    <row r="596" spans="1:53" ht="14.25" customHeight="1" x14ac:dyDescent="0.2">
      <c r="A596" s="26">
        <v>8694</v>
      </c>
      <c r="B596" s="26">
        <v>12533</v>
      </c>
      <c r="F596" s="26">
        <v>11021265</v>
      </c>
      <c r="G596" s="26" t="s">
        <v>121</v>
      </c>
      <c r="I596" s="26" t="s">
        <v>56</v>
      </c>
      <c r="K596" s="26" t="s">
        <v>455</v>
      </c>
      <c r="L596" s="26" t="s">
        <v>57</v>
      </c>
      <c r="M596" s="26" t="s">
        <v>53</v>
      </c>
      <c r="O596" s="36" t="s">
        <v>4216</v>
      </c>
      <c r="P596" s="26" t="s">
        <v>703</v>
      </c>
      <c r="Q596" s="26" t="s">
        <v>59</v>
      </c>
      <c r="R596" s="26" t="s">
        <v>58</v>
      </c>
      <c r="S596" s="26" t="s">
        <v>532</v>
      </c>
      <c r="T596" s="54">
        <v>2.3199999999999998</v>
      </c>
      <c r="U596" s="26" t="s">
        <v>209</v>
      </c>
      <c r="V596" s="43">
        <v>9.9504999999999996E-2</v>
      </c>
      <c r="Y596" s="43"/>
      <c r="Z596" s="43">
        <v>9.6600000000000005E-2</v>
      </c>
      <c r="AA596" s="36" t="s">
        <v>4202</v>
      </c>
      <c r="AB596" s="26" t="s">
        <v>347</v>
      </c>
      <c r="AD596" s="55"/>
      <c r="AE596" s="43"/>
      <c r="AF596" s="36"/>
      <c r="AJ596" s="26" t="s">
        <v>53</v>
      </c>
      <c r="AK596" s="26" t="s">
        <v>411</v>
      </c>
      <c r="AM596" s="26" t="s">
        <v>160</v>
      </c>
      <c r="AN596" s="36" t="s">
        <v>3212</v>
      </c>
      <c r="AO596" s="36" t="s">
        <v>3212</v>
      </c>
      <c r="AP596" s="43"/>
      <c r="AQ596" s="42">
        <v>145134.64000000001</v>
      </c>
      <c r="AR596" s="42">
        <v>99.4</v>
      </c>
      <c r="AS596" s="42">
        <v>3.6469999999999998</v>
      </c>
      <c r="AT596" s="42">
        <v>526.13019999999995</v>
      </c>
      <c r="AU596" s="42">
        <v>144.26383328763399</v>
      </c>
      <c r="AY596" s="26" t="s">
        <v>15</v>
      </c>
      <c r="AZ596" s="43">
        <v>3.9980367199999998E-4</v>
      </c>
      <c r="BA596" s="43">
        <v>3.8367959906833389E-5</v>
      </c>
    </row>
    <row r="597" spans="1:53" ht="14.25" customHeight="1" x14ac:dyDescent="0.2">
      <c r="A597" s="26">
        <v>8694</v>
      </c>
      <c r="B597" s="26">
        <v>12533</v>
      </c>
      <c r="F597" s="26">
        <v>11021266</v>
      </c>
      <c r="G597" s="26" t="s">
        <v>121</v>
      </c>
      <c r="I597" s="26" t="s">
        <v>56</v>
      </c>
      <c r="K597" s="26" t="s">
        <v>455</v>
      </c>
      <c r="L597" s="26" t="s">
        <v>57</v>
      </c>
      <c r="M597" s="26" t="s">
        <v>53</v>
      </c>
      <c r="O597" s="36" t="s">
        <v>4216</v>
      </c>
      <c r="P597" s="26" t="s">
        <v>703</v>
      </c>
      <c r="Q597" s="26" t="s">
        <v>59</v>
      </c>
      <c r="R597" s="26" t="s">
        <v>58</v>
      </c>
      <c r="S597" s="26" t="s">
        <v>532</v>
      </c>
      <c r="T597" s="54">
        <v>2.3199999999999998</v>
      </c>
      <c r="U597" s="26" t="s">
        <v>209</v>
      </c>
      <c r="V597" s="43">
        <v>9.9500500000000006E-2</v>
      </c>
      <c r="Y597" s="43"/>
      <c r="Z597" s="43">
        <v>9.7100000000000006E-2</v>
      </c>
      <c r="AA597" s="36" t="s">
        <v>4202</v>
      </c>
      <c r="AB597" s="26" t="s">
        <v>347</v>
      </c>
      <c r="AD597" s="55"/>
      <c r="AE597" s="43"/>
      <c r="AF597" s="36"/>
      <c r="AJ597" s="26" t="s">
        <v>53</v>
      </c>
      <c r="AK597" s="26" t="s">
        <v>411</v>
      </c>
      <c r="AM597" s="26" t="s">
        <v>160</v>
      </c>
      <c r="AN597" s="36" t="s">
        <v>3212</v>
      </c>
      <c r="AO597" s="36" t="s">
        <v>3212</v>
      </c>
      <c r="AP597" s="43"/>
      <c r="AQ597" s="42">
        <v>80004.34</v>
      </c>
      <c r="AR597" s="42">
        <v>99.33</v>
      </c>
      <c r="AS597" s="42">
        <v>3.6469999999999998</v>
      </c>
      <c r="AT597" s="42">
        <v>289.82092999999998</v>
      </c>
      <c r="AU597" s="42">
        <v>79.468310940498995</v>
      </c>
      <c r="AY597" s="26" t="s">
        <v>15</v>
      </c>
      <c r="AZ597" s="43">
        <v>2.2023345499999999E-4</v>
      </c>
      <c r="BA597" s="43">
        <v>2.1135144537228933E-5</v>
      </c>
    </row>
    <row r="598" spans="1:53" ht="14.25" customHeight="1" x14ac:dyDescent="0.2">
      <c r="A598" s="26">
        <v>8694</v>
      </c>
      <c r="B598" s="26">
        <v>12533</v>
      </c>
      <c r="C598" s="56"/>
      <c r="F598" s="26">
        <v>11021273</v>
      </c>
      <c r="G598" s="26" t="s">
        <v>121</v>
      </c>
      <c r="I598" s="26" t="s">
        <v>56</v>
      </c>
      <c r="K598" s="26" t="s">
        <v>455</v>
      </c>
      <c r="L598" s="26" t="s">
        <v>57</v>
      </c>
      <c r="M598" s="26" t="s">
        <v>53</v>
      </c>
      <c r="O598" s="36" t="s">
        <v>4217</v>
      </c>
      <c r="P598" s="26" t="s">
        <v>703</v>
      </c>
      <c r="Q598" s="26" t="s">
        <v>59</v>
      </c>
      <c r="R598" s="26" t="s">
        <v>58</v>
      </c>
      <c r="S598" s="26" t="s">
        <v>532</v>
      </c>
      <c r="T598" s="54">
        <v>2.3199999999999998</v>
      </c>
      <c r="U598" s="26" t="s">
        <v>209</v>
      </c>
      <c r="V598" s="43">
        <v>9.9500500000000006E-2</v>
      </c>
      <c r="Y598" s="43"/>
      <c r="Z598" s="43">
        <v>9.64E-2</v>
      </c>
      <c r="AA598" s="36" t="s">
        <v>4202</v>
      </c>
      <c r="AB598" s="26" t="s">
        <v>347</v>
      </c>
      <c r="AD598" s="55"/>
      <c r="AE598" s="43"/>
      <c r="AF598" s="36"/>
      <c r="AJ598" s="26" t="s">
        <v>53</v>
      </c>
      <c r="AK598" s="26" t="s">
        <v>411</v>
      </c>
      <c r="AM598" s="26" t="s">
        <v>160</v>
      </c>
      <c r="AN598" s="36" t="s">
        <v>3212</v>
      </c>
      <c r="AO598" s="36" t="s">
        <v>3212</v>
      </c>
      <c r="AP598" s="43"/>
      <c r="AQ598" s="42">
        <v>165267.19</v>
      </c>
      <c r="AR598" s="42">
        <v>99.44</v>
      </c>
      <c r="AS598" s="42">
        <v>3.6469999999999998</v>
      </c>
      <c r="AT598" s="42">
        <v>599.35415999999998</v>
      </c>
      <c r="AU598" s="42">
        <v>164.34169454345999</v>
      </c>
      <c r="AY598" s="26" t="s">
        <v>15</v>
      </c>
      <c r="AZ598" s="43">
        <v>4.5544618799999998E-4</v>
      </c>
      <c r="BA598" s="43">
        <v>4.3707805369989801E-5</v>
      </c>
    </row>
    <row r="599" spans="1:53" ht="14.25" customHeight="1" x14ac:dyDescent="0.2">
      <c r="A599" s="26">
        <v>8694</v>
      </c>
      <c r="B599" s="26">
        <v>12533</v>
      </c>
      <c r="F599" s="26">
        <v>11021274</v>
      </c>
      <c r="G599" s="26" t="s">
        <v>121</v>
      </c>
      <c r="I599" s="26" t="s">
        <v>56</v>
      </c>
      <c r="K599" s="26" t="s">
        <v>455</v>
      </c>
      <c r="L599" s="26" t="s">
        <v>57</v>
      </c>
      <c r="M599" s="26" t="s">
        <v>53</v>
      </c>
      <c r="O599" s="36" t="s">
        <v>4217</v>
      </c>
      <c r="P599" s="26" t="s">
        <v>703</v>
      </c>
      <c r="Q599" s="26" t="s">
        <v>59</v>
      </c>
      <c r="R599" s="26" t="s">
        <v>58</v>
      </c>
      <c r="S599" s="26" t="s">
        <v>532</v>
      </c>
      <c r="T599" s="54">
        <v>2.33</v>
      </c>
      <c r="U599" s="26" t="s">
        <v>209</v>
      </c>
      <c r="V599" s="43">
        <v>0.1012325</v>
      </c>
      <c r="Y599" s="43"/>
      <c r="Z599" s="43">
        <v>9.9199999999999997E-2</v>
      </c>
      <c r="AA599" s="36" t="s">
        <v>4202</v>
      </c>
      <c r="AB599" s="26" t="s">
        <v>347</v>
      </c>
      <c r="AD599" s="55"/>
      <c r="AE599" s="43"/>
      <c r="AF599" s="36"/>
      <c r="AJ599" s="26" t="s">
        <v>53</v>
      </c>
      <c r="AK599" s="26" t="s">
        <v>411</v>
      </c>
      <c r="AM599" s="26" t="s">
        <v>160</v>
      </c>
      <c r="AN599" s="36" t="s">
        <v>3212</v>
      </c>
      <c r="AO599" s="36" t="s">
        <v>3212</v>
      </c>
      <c r="AP599" s="43"/>
      <c r="AQ599" s="42">
        <v>324786.03000000003</v>
      </c>
      <c r="AR599" s="42">
        <v>99.88</v>
      </c>
      <c r="AS599" s="42">
        <v>3.6469999999999998</v>
      </c>
      <c r="AT599" s="42">
        <v>1183.0732599999999</v>
      </c>
      <c r="AU599" s="42">
        <v>324.396287359474</v>
      </c>
      <c r="AY599" s="26" t="s">
        <v>15</v>
      </c>
      <c r="AZ599" s="43">
        <v>8.9901137300000004E-4</v>
      </c>
      <c r="BA599" s="43">
        <v>8.6275426513297794E-5</v>
      </c>
    </row>
    <row r="600" spans="1:53" ht="14.25" customHeight="1" x14ac:dyDescent="0.2">
      <c r="A600" s="26">
        <v>8694</v>
      </c>
      <c r="B600" s="26">
        <v>12533</v>
      </c>
      <c r="F600" s="26">
        <v>11021275</v>
      </c>
      <c r="G600" s="26" t="s">
        <v>121</v>
      </c>
      <c r="I600" s="26" t="s">
        <v>56</v>
      </c>
      <c r="K600" s="26" t="s">
        <v>455</v>
      </c>
      <c r="L600" s="26" t="s">
        <v>57</v>
      </c>
      <c r="M600" s="26" t="s">
        <v>53</v>
      </c>
      <c r="O600" s="36" t="s">
        <v>3373</v>
      </c>
      <c r="P600" s="26" t="s">
        <v>703</v>
      </c>
      <c r="Q600" s="26" t="s">
        <v>59</v>
      </c>
      <c r="R600" s="26" t="s">
        <v>58</v>
      </c>
      <c r="S600" s="26" t="s">
        <v>532</v>
      </c>
      <c r="T600" s="54">
        <v>2.3199999999999998</v>
      </c>
      <c r="U600" s="26" t="s">
        <v>209</v>
      </c>
      <c r="V600" s="43">
        <v>9.9500500000000006E-2</v>
      </c>
      <c r="Y600" s="43"/>
      <c r="Z600" s="43">
        <v>9.7100000000000006E-2</v>
      </c>
      <c r="AA600" s="36" t="s">
        <v>4202</v>
      </c>
      <c r="AB600" s="26" t="s">
        <v>347</v>
      </c>
      <c r="AD600" s="55"/>
      <c r="AE600" s="43"/>
      <c r="AF600" s="36"/>
      <c r="AJ600" s="26" t="s">
        <v>53</v>
      </c>
      <c r="AK600" s="26" t="s">
        <v>411</v>
      </c>
      <c r="AM600" s="26" t="s">
        <v>160</v>
      </c>
      <c r="AN600" s="36" t="s">
        <v>3212</v>
      </c>
      <c r="AO600" s="36" t="s">
        <v>3212</v>
      </c>
      <c r="AP600" s="43"/>
      <c r="AQ600" s="42">
        <v>90746.71</v>
      </c>
      <c r="AR600" s="42">
        <v>99.33</v>
      </c>
      <c r="AS600" s="42">
        <v>3.6469999999999998</v>
      </c>
      <c r="AT600" s="42">
        <v>328.73586</v>
      </c>
      <c r="AU600" s="42">
        <v>90.138705785577002</v>
      </c>
      <c r="AY600" s="26" t="s">
        <v>15</v>
      </c>
      <c r="AZ600" s="43">
        <v>2.4980471299999998E-4</v>
      </c>
      <c r="BA600" s="43">
        <v>2.3973009525813941E-5</v>
      </c>
    </row>
    <row r="601" spans="1:53" ht="14.25" customHeight="1" x14ac:dyDescent="0.2">
      <c r="A601" s="26">
        <v>8694</v>
      </c>
      <c r="B601" s="26">
        <v>12533</v>
      </c>
      <c r="F601" s="26">
        <v>11021277</v>
      </c>
      <c r="G601" s="26" t="s">
        <v>121</v>
      </c>
      <c r="I601" s="26" t="s">
        <v>56</v>
      </c>
      <c r="K601" s="26" t="s">
        <v>455</v>
      </c>
      <c r="L601" s="26" t="s">
        <v>57</v>
      </c>
      <c r="M601" s="26" t="s">
        <v>53</v>
      </c>
      <c r="O601" s="36" t="s">
        <v>3373</v>
      </c>
      <c r="P601" s="26" t="s">
        <v>703</v>
      </c>
      <c r="Q601" s="26" t="s">
        <v>59</v>
      </c>
      <c r="R601" s="26" t="s">
        <v>58</v>
      </c>
      <c r="S601" s="26" t="s">
        <v>532</v>
      </c>
      <c r="T601" s="54">
        <v>2.3199999999999998</v>
      </c>
      <c r="U601" s="26" t="s">
        <v>209</v>
      </c>
      <c r="V601" s="43">
        <v>9.9504999999999996E-2</v>
      </c>
      <c r="Y601" s="43"/>
      <c r="Z601" s="43">
        <v>9.6600000000000005E-2</v>
      </c>
      <c r="AA601" s="36" t="s">
        <v>4202</v>
      </c>
      <c r="AB601" s="26" t="s">
        <v>347</v>
      </c>
      <c r="AD601" s="55"/>
      <c r="AE601" s="43"/>
      <c r="AF601" s="36"/>
      <c r="AJ601" s="26" t="s">
        <v>53</v>
      </c>
      <c r="AK601" s="26" t="s">
        <v>411</v>
      </c>
      <c r="AM601" s="26" t="s">
        <v>160</v>
      </c>
      <c r="AN601" s="36" t="s">
        <v>3212</v>
      </c>
      <c r="AO601" s="36" t="s">
        <v>3212</v>
      </c>
      <c r="AP601" s="43"/>
      <c r="AQ601" s="42">
        <v>182695.36</v>
      </c>
      <c r="AR601" s="42">
        <v>99.4</v>
      </c>
      <c r="AS601" s="42">
        <v>3.6469999999999998</v>
      </c>
      <c r="AT601" s="42">
        <v>662.29223999999999</v>
      </c>
      <c r="AU601" s="42">
        <v>181.59918837400599</v>
      </c>
      <c r="AY601" s="26" t="s">
        <v>15</v>
      </c>
      <c r="AZ601" s="43">
        <v>5.0327251600000003E-4</v>
      </c>
      <c r="BA601" s="43">
        <v>4.8297554694497442E-5</v>
      </c>
    </row>
    <row r="602" spans="1:53" ht="14.25" customHeight="1" x14ac:dyDescent="0.2">
      <c r="A602" s="26">
        <v>8694</v>
      </c>
      <c r="B602" s="26">
        <v>12533</v>
      </c>
      <c r="C602" s="56"/>
      <c r="F602" s="26">
        <v>11021281</v>
      </c>
      <c r="G602" s="26" t="s">
        <v>121</v>
      </c>
      <c r="I602" s="26" t="s">
        <v>56</v>
      </c>
      <c r="K602" s="26" t="s">
        <v>455</v>
      </c>
      <c r="L602" s="26" t="s">
        <v>57</v>
      </c>
      <c r="M602" s="26" t="s">
        <v>53</v>
      </c>
      <c r="O602" s="36" t="s">
        <v>4218</v>
      </c>
      <c r="P602" s="26" t="s">
        <v>703</v>
      </c>
      <c r="Q602" s="26" t="s">
        <v>59</v>
      </c>
      <c r="R602" s="26" t="s">
        <v>58</v>
      </c>
      <c r="S602" s="26" t="s">
        <v>532</v>
      </c>
      <c r="T602" s="54">
        <v>2.3199999999999998</v>
      </c>
      <c r="U602" s="26" t="s">
        <v>209</v>
      </c>
      <c r="V602" s="43">
        <v>9.9500500000000006E-2</v>
      </c>
      <c r="Y602" s="43"/>
      <c r="Z602" s="43">
        <v>9.64E-2</v>
      </c>
      <c r="AA602" s="36" t="s">
        <v>4202</v>
      </c>
      <c r="AB602" s="26" t="s">
        <v>347</v>
      </c>
      <c r="AD602" s="55"/>
      <c r="AE602" s="43"/>
      <c r="AF602" s="36"/>
      <c r="AJ602" s="26" t="s">
        <v>53</v>
      </c>
      <c r="AK602" s="26" t="s">
        <v>411</v>
      </c>
      <c r="AM602" s="26" t="s">
        <v>160</v>
      </c>
      <c r="AN602" s="36" t="s">
        <v>3212</v>
      </c>
      <c r="AO602" s="36" t="s">
        <v>3212</v>
      </c>
      <c r="AP602" s="43"/>
      <c r="AQ602" s="42">
        <v>145735.60999999999</v>
      </c>
      <c r="AR602" s="42">
        <v>99.44</v>
      </c>
      <c r="AS602" s="42">
        <v>3.6469999999999998</v>
      </c>
      <c r="AT602" s="42">
        <v>528.52138000000002</v>
      </c>
      <c r="AU602" s="42">
        <v>144.91948999177399</v>
      </c>
      <c r="AY602" s="26" t="s">
        <v>15</v>
      </c>
      <c r="AZ602" s="43">
        <v>4.01620717E-4</v>
      </c>
      <c r="BA602" s="43">
        <v>3.8542336322348075E-5</v>
      </c>
    </row>
    <row r="603" spans="1:53" ht="14.25" customHeight="1" x14ac:dyDescent="0.2">
      <c r="A603" s="26">
        <v>8694</v>
      </c>
      <c r="B603" s="26">
        <v>12533</v>
      </c>
      <c r="F603" s="26">
        <v>11021282</v>
      </c>
      <c r="G603" s="26" t="s">
        <v>121</v>
      </c>
      <c r="I603" s="26" t="s">
        <v>56</v>
      </c>
      <c r="K603" s="26" t="s">
        <v>455</v>
      </c>
      <c r="L603" s="26" t="s">
        <v>57</v>
      </c>
      <c r="M603" s="26" t="s">
        <v>53</v>
      </c>
      <c r="O603" s="36" t="s">
        <v>3334</v>
      </c>
      <c r="P603" s="26" t="s">
        <v>703</v>
      </c>
      <c r="Q603" s="26" t="s">
        <v>59</v>
      </c>
      <c r="R603" s="26" t="s">
        <v>58</v>
      </c>
      <c r="S603" s="26" t="s">
        <v>532</v>
      </c>
      <c r="T603" s="54">
        <v>2.3199999999999998</v>
      </c>
      <c r="U603" s="26" t="s">
        <v>209</v>
      </c>
      <c r="V603" s="43">
        <v>9.9504999999999996E-2</v>
      </c>
      <c r="Y603" s="43"/>
      <c r="Z603" s="43">
        <v>9.6600000000000005E-2</v>
      </c>
      <c r="AA603" s="36" t="s">
        <v>4202</v>
      </c>
      <c r="AB603" s="26" t="s">
        <v>347</v>
      </c>
      <c r="AD603" s="55"/>
      <c r="AE603" s="43"/>
      <c r="AF603" s="36"/>
      <c r="AJ603" s="26" t="s">
        <v>53</v>
      </c>
      <c r="AK603" s="26" t="s">
        <v>411</v>
      </c>
      <c r="AM603" s="26" t="s">
        <v>160</v>
      </c>
      <c r="AN603" s="36" t="s">
        <v>3212</v>
      </c>
      <c r="AO603" s="36" t="s">
        <v>3212</v>
      </c>
      <c r="AP603" s="43"/>
      <c r="AQ603" s="42">
        <v>142054.66</v>
      </c>
      <c r="AR603" s="42">
        <v>99.4</v>
      </c>
      <c r="AS603" s="42">
        <v>3.6469999999999998</v>
      </c>
      <c r="AT603" s="42">
        <v>514.96489999999994</v>
      </c>
      <c r="AU603" s="42">
        <v>141.202330682753</v>
      </c>
      <c r="AY603" s="26" t="s">
        <v>15</v>
      </c>
      <c r="AZ603" s="43">
        <v>3.91319217E-4</v>
      </c>
      <c r="BA603" s="43">
        <v>3.7553732206640992E-5</v>
      </c>
    </row>
    <row r="604" spans="1:53" ht="14.25" customHeight="1" x14ac:dyDescent="0.2">
      <c r="A604" s="26">
        <v>8694</v>
      </c>
      <c r="B604" s="26">
        <v>12533</v>
      </c>
      <c r="F604" s="26">
        <v>11021283</v>
      </c>
      <c r="G604" s="26" t="s">
        <v>121</v>
      </c>
      <c r="I604" s="26" t="s">
        <v>56</v>
      </c>
      <c r="K604" s="26" t="s">
        <v>455</v>
      </c>
      <c r="L604" s="26" t="s">
        <v>57</v>
      </c>
      <c r="M604" s="26" t="s">
        <v>53</v>
      </c>
      <c r="O604" s="36" t="s">
        <v>3334</v>
      </c>
      <c r="P604" s="26" t="s">
        <v>703</v>
      </c>
      <c r="Q604" s="26" t="s">
        <v>59</v>
      </c>
      <c r="R604" s="26" t="s">
        <v>58</v>
      </c>
      <c r="S604" s="26" t="s">
        <v>532</v>
      </c>
      <c r="T604" s="54">
        <v>2.3199999999999998</v>
      </c>
      <c r="U604" s="26" t="s">
        <v>209</v>
      </c>
      <c r="V604" s="43">
        <v>9.9500500000000006E-2</v>
      </c>
      <c r="Y604" s="43"/>
      <c r="Z604" s="43">
        <v>9.7100000000000006E-2</v>
      </c>
      <c r="AA604" s="36" t="s">
        <v>4202</v>
      </c>
      <c r="AB604" s="26" t="s">
        <v>347</v>
      </c>
      <c r="AD604" s="55"/>
      <c r="AE604" s="43"/>
      <c r="AF604" s="36"/>
      <c r="AJ604" s="26" t="s">
        <v>53</v>
      </c>
      <c r="AK604" s="26" t="s">
        <v>411</v>
      </c>
      <c r="AM604" s="26" t="s">
        <v>160</v>
      </c>
      <c r="AN604" s="36" t="s">
        <v>3212</v>
      </c>
      <c r="AO604" s="36" t="s">
        <v>3212</v>
      </c>
      <c r="AP604" s="43"/>
      <c r="AQ604" s="42">
        <v>98183.73</v>
      </c>
      <c r="AR604" s="42">
        <v>99.33</v>
      </c>
      <c r="AS604" s="42">
        <v>3.6469999999999998</v>
      </c>
      <c r="AT604" s="42">
        <v>355.67694999999998</v>
      </c>
      <c r="AU604" s="42">
        <v>97.525897998353997</v>
      </c>
      <c r="AY604" s="26" t="s">
        <v>15</v>
      </c>
      <c r="AZ604" s="43">
        <v>2.7027711100000002E-4</v>
      </c>
      <c r="BA604" s="43">
        <v>2.5937684165221427E-5</v>
      </c>
    </row>
    <row r="605" spans="1:53" ht="14.25" customHeight="1" x14ac:dyDescent="0.2">
      <c r="A605" s="26">
        <v>8694</v>
      </c>
      <c r="B605" s="26">
        <v>12533</v>
      </c>
      <c r="F605" s="26">
        <v>11021285</v>
      </c>
      <c r="G605" s="26" t="s">
        <v>121</v>
      </c>
      <c r="I605" s="26" t="s">
        <v>56</v>
      </c>
      <c r="K605" s="26" t="s">
        <v>455</v>
      </c>
      <c r="L605" s="26" t="s">
        <v>57</v>
      </c>
      <c r="M605" s="26" t="s">
        <v>53</v>
      </c>
      <c r="O605" s="36" t="s">
        <v>3334</v>
      </c>
      <c r="P605" s="26" t="s">
        <v>703</v>
      </c>
      <c r="Q605" s="26" t="s">
        <v>59</v>
      </c>
      <c r="R605" s="26" t="s">
        <v>58</v>
      </c>
      <c r="S605" s="26" t="s">
        <v>532</v>
      </c>
      <c r="T605" s="54">
        <v>2.33</v>
      </c>
      <c r="U605" s="26" t="s">
        <v>209</v>
      </c>
      <c r="V605" s="43">
        <v>0.1012325</v>
      </c>
      <c r="Y605" s="43"/>
      <c r="Z605" s="43">
        <v>9.9199999999999997E-2</v>
      </c>
      <c r="AA605" s="36" t="s">
        <v>4202</v>
      </c>
      <c r="AB605" s="26" t="s">
        <v>347</v>
      </c>
      <c r="AD605" s="55"/>
      <c r="AE605" s="43"/>
      <c r="AF605" s="36"/>
      <c r="AJ605" s="26" t="s">
        <v>53</v>
      </c>
      <c r="AK605" s="26" t="s">
        <v>411</v>
      </c>
      <c r="AM605" s="26" t="s">
        <v>160</v>
      </c>
      <c r="AN605" s="36" t="s">
        <v>3212</v>
      </c>
      <c r="AO605" s="36" t="s">
        <v>3212</v>
      </c>
      <c r="AP605" s="43"/>
      <c r="AQ605" s="42">
        <v>274411.89</v>
      </c>
      <c r="AR605" s="42">
        <v>99.88</v>
      </c>
      <c r="AS605" s="42">
        <v>3.6469999999999998</v>
      </c>
      <c r="AT605" s="42">
        <v>999.57923000000005</v>
      </c>
      <c r="AU605" s="42">
        <v>274.08259665478499</v>
      </c>
      <c r="AY605" s="26" t="s">
        <v>15</v>
      </c>
      <c r="AZ605" s="43">
        <v>7.5957518999999996E-4</v>
      </c>
      <c r="BA605" s="43">
        <v>7.2894153995234259E-5</v>
      </c>
    </row>
    <row r="606" spans="1:53" ht="14.25" customHeight="1" x14ac:dyDescent="0.2">
      <c r="A606" s="26">
        <v>8694</v>
      </c>
      <c r="B606" s="26">
        <v>12533</v>
      </c>
      <c r="F606" s="26">
        <v>11021287</v>
      </c>
      <c r="G606" s="26" t="s">
        <v>121</v>
      </c>
      <c r="I606" s="26" t="s">
        <v>56</v>
      </c>
      <c r="K606" s="26" t="s">
        <v>455</v>
      </c>
      <c r="L606" s="26" t="s">
        <v>57</v>
      </c>
      <c r="M606" s="26" t="s">
        <v>53</v>
      </c>
      <c r="O606" s="36" t="s">
        <v>3312</v>
      </c>
      <c r="P606" s="26" t="s">
        <v>703</v>
      </c>
      <c r="Q606" s="26" t="s">
        <v>59</v>
      </c>
      <c r="R606" s="26" t="s">
        <v>58</v>
      </c>
      <c r="S606" s="26" t="s">
        <v>532</v>
      </c>
      <c r="T606" s="54">
        <v>2.33</v>
      </c>
      <c r="U606" s="26" t="s">
        <v>209</v>
      </c>
      <c r="V606" s="43">
        <v>0.1012325</v>
      </c>
      <c r="Y606" s="43"/>
      <c r="Z606" s="43">
        <v>9.9199999999999997E-2</v>
      </c>
      <c r="AA606" s="36" t="s">
        <v>4202</v>
      </c>
      <c r="AB606" s="26" t="s">
        <v>347</v>
      </c>
      <c r="AD606" s="55"/>
      <c r="AE606" s="43"/>
      <c r="AF606" s="36"/>
      <c r="AJ606" s="26" t="s">
        <v>53</v>
      </c>
      <c r="AK606" s="26" t="s">
        <v>411</v>
      </c>
      <c r="AM606" s="26" t="s">
        <v>160</v>
      </c>
      <c r="AN606" s="36" t="s">
        <v>3212</v>
      </c>
      <c r="AO606" s="36" t="s">
        <v>3212</v>
      </c>
      <c r="AP606" s="43"/>
      <c r="AQ606" s="42">
        <v>302136.03999999998</v>
      </c>
      <c r="AR606" s="42">
        <v>99.88</v>
      </c>
      <c r="AS606" s="42">
        <v>3.6469999999999998</v>
      </c>
      <c r="AT606" s="42">
        <v>1100.5678700000001</v>
      </c>
      <c r="AU606" s="42">
        <v>301.77347683027102</v>
      </c>
      <c r="AY606" s="26" t="s">
        <v>15</v>
      </c>
      <c r="AZ606" s="43">
        <v>8.3631594500000004E-4</v>
      </c>
      <c r="BA606" s="43">
        <v>8.0258734265603888E-5</v>
      </c>
    </row>
    <row r="607" spans="1:53" ht="14.25" customHeight="1" x14ac:dyDescent="0.2">
      <c r="A607" s="26">
        <v>8694</v>
      </c>
      <c r="B607" s="26">
        <v>12533</v>
      </c>
      <c r="C607" s="56"/>
      <c r="F607" s="26">
        <v>11021288</v>
      </c>
      <c r="G607" s="26" t="s">
        <v>121</v>
      </c>
      <c r="I607" s="26" t="s">
        <v>56</v>
      </c>
      <c r="K607" s="26" t="s">
        <v>455</v>
      </c>
      <c r="L607" s="26" t="s">
        <v>53</v>
      </c>
      <c r="M607" s="26" t="s">
        <v>57</v>
      </c>
      <c r="O607" s="36" t="s">
        <v>3312</v>
      </c>
      <c r="P607" s="26" t="s">
        <v>703</v>
      </c>
      <c r="Q607" s="26" t="s">
        <v>59</v>
      </c>
      <c r="R607" s="26" t="s">
        <v>58</v>
      </c>
      <c r="S607" s="26" t="s">
        <v>532</v>
      </c>
      <c r="T607" s="54">
        <v>2.3199999999999998</v>
      </c>
      <c r="U607" s="26" t="s">
        <v>209</v>
      </c>
      <c r="V607" s="43">
        <v>9.9500500000000006E-2</v>
      </c>
      <c r="Y607" s="43"/>
      <c r="Z607" s="43">
        <v>9.64E-2</v>
      </c>
      <c r="AA607" s="36" t="s">
        <v>4202</v>
      </c>
      <c r="AB607" s="26" t="s">
        <v>347</v>
      </c>
      <c r="AD607" s="55"/>
      <c r="AE607" s="43"/>
      <c r="AF607" s="36"/>
      <c r="AJ607" s="26" t="s">
        <v>53</v>
      </c>
      <c r="AK607" s="26" t="s">
        <v>411</v>
      </c>
      <c r="AM607" s="26" t="s">
        <v>160</v>
      </c>
      <c r="AN607" s="36" t="s">
        <v>3212</v>
      </c>
      <c r="AO607" s="36" t="s">
        <v>3212</v>
      </c>
      <c r="AP607" s="43"/>
      <c r="AQ607" s="42">
        <v>170600.81</v>
      </c>
      <c r="AR607" s="42">
        <v>99.44</v>
      </c>
      <c r="AS607" s="42">
        <v>3.6469999999999998</v>
      </c>
      <c r="AT607" s="42">
        <v>618.69694000000004</v>
      </c>
      <c r="AU607" s="42">
        <v>169.64544557170299</v>
      </c>
      <c r="AY607" s="26" t="s">
        <v>15</v>
      </c>
      <c r="AZ607" s="43">
        <v>4.7014466800000002E-4</v>
      </c>
      <c r="BA607" s="43">
        <v>4.5118374479169805E-5</v>
      </c>
    </row>
    <row r="608" spans="1:53" ht="14.25" customHeight="1" x14ac:dyDescent="0.2">
      <c r="A608" s="26">
        <v>8694</v>
      </c>
      <c r="B608" s="26">
        <v>12533</v>
      </c>
      <c r="F608" s="26">
        <v>11021289</v>
      </c>
      <c r="G608" s="26" t="s">
        <v>121</v>
      </c>
      <c r="I608" s="26" t="s">
        <v>56</v>
      </c>
      <c r="K608" s="26" t="s">
        <v>455</v>
      </c>
      <c r="L608" s="26" t="s">
        <v>57</v>
      </c>
      <c r="M608" s="26" t="s">
        <v>53</v>
      </c>
      <c r="O608" s="36" t="s">
        <v>3403</v>
      </c>
      <c r="P608" s="26" t="s">
        <v>703</v>
      </c>
      <c r="Q608" s="26" t="s">
        <v>59</v>
      </c>
      <c r="R608" s="26" t="s">
        <v>58</v>
      </c>
      <c r="S608" s="26" t="s">
        <v>532</v>
      </c>
      <c r="T608" s="54">
        <v>2.3199999999999998</v>
      </c>
      <c r="U608" s="26" t="s">
        <v>209</v>
      </c>
      <c r="V608" s="43">
        <v>9.9504999999999996E-2</v>
      </c>
      <c r="Y608" s="43"/>
      <c r="Z608" s="43">
        <v>9.6600000000000005E-2</v>
      </c>
      <c r="AA608" s="36" t="s">
        <v>4202</v>
      </c>
      <c r="AB608" s="26" t="s">
        <v>347</v>
      </c>
      <c r="AD608" s="55"/>
      <c r="AE608" s="43"/>
      <c r="AF608" s="36"/>
      <c r="AJ608" s="26" t="s">
        <v>53</v>
      </c>
      <c r="AK608" s="26" t="s">
        <v>411</v>
      </c>
      <c r="AM608" s="26" t="s">
        <v>160</v>
      </c>
      <c r="AN608" s="36" t="s">
        <v>3212</v>
      </c>
      <c r="AO608" s="36" t="s">
        <v>3212</v>
      </c>
      <c r="AP608" s="43"/>
      <c r="AQ608" s="42">
        <v>161661.35999999999</v>
      </c>
      <c r="AR608" s="42">
        <v>99.4</v>
      </c>
      <c r="AS608" s="42">
        <v>3.6469999999999998</v>
      </c>
      <c r="AT608" s="42">
        <v>586.04151000000002</v>
      </c>
      <c r="AU608" s="42">
        <v>160.69139292569201</v>
      </c>
      <c r="AY608" s="26" t="s">
        <v>15</v>
      </c>
      <c r="AZ608" s="43">
        <v>4.4532997200000002E-4</v>
      </c>
      <c r="BA608" s="43">
        <v>4.2736982517673576E-5</v>
      </c>
    </row>
    <row r="609" spans="1:53" ht="14.25" customHeight="1" x14ac:dyDescent="0.2">
      <c r="A609" s="26">
        <v>8694</v>
      </c>
      <c r="B609" s="26">
        <v>12533</v>
      </c>
      <c r="F609" s="26">
        <v>11021290</v>
      </c>
      <c r="G609" s="26" t="s">
        <v>121</v>
      </c>
      <c r="I609" s="26" t="s">
        <v>56</v>
      </c>
      <c r="K609" s="26" t="s">
        <v>455</v>
      </c>
      <c r="L609" s="26" t="s">
        <v>57</v>
      </c>
      <c r="M609" s="26" t="s">
        <v>53</v>
      </c>
      <c r="O609" s="36" t="s">
        <v>1839</v>
      </c>
      <c r="P609" s="26" t="s">
        <v>703</v>
      </c>
      <c r="Q609" s="26" t="s">
        <v>59</v>
      </c>
      <c r="R609" s="26" t="s">
        <v>58</v>
      </c>
      <c r="S609" s="26" t="s">
        <v>532</v>
      </c>
      <c r="T609" s="54">
        <v>2.3199999999999998</v>
      </c>
      <c r="U609" s="26" t="s">
        <v>209</v>
      </c>
      <c r="V609" s="43">
        <v>9.9500500000000006E-2</v>
      </c>
      <c r="Y609" s="43"/>
      <c r="Z609" s="43">
        <v>9.7100000000000006E-2</v>
      </c>
      <c r="AA609" s="36" t="s">
        <v>4202</v>
      </c>
      <c r="AB609" s="26" t="s">
        <v>347</v>
      </c>
      <c r="AD609" s="55"/>
      <c r="AE609" s="43"/>
      <c r="AF609" s="36"/>
      <c r="AJ609" s="26" t="s">
        <v>53</v>
      </c>
      <c r="AK609" s="26" t="s">
        <v>411</v>
      </c>
      <c r="AM609" s="26" t="s">
        <v>160</v>
      </c>
      <c r="AN609" s="36" t="s">
        <v>3212</v>
      </c>
      <c r="AO609" s="36" t="s">
        <v>3212</v>
      </c>
      <c r="AP609" s="43"/>
      <c r="AQ609" s="42">
        <v>79778.97</v>
      </c>
      <c r="AR609" s="42">
        <v>99.33</v>
      </c>
      <c r="AS609" s="42">
        <v>3.6469999999999998</v>
      </c>
      <c r="AT609" s="42">
        <v>289.00450999999998</v>
      </c>
      <c r="AU609" s="42">
        <v>79.244450233067994</v>
      </c>
      <c r="AY609" s="26" t="s">
        <v>15</v>
      </c>
      <c r="AZ609" s="43">
        <v>2.1961306200000001E-4</v>
      </c>
      <c r="BA609" s="43">
        <v>2.1075607240515809E-5</v>
      </c>
    </row>
    <row r="610" spans="1:53" ht="14.25" customHeight="1" x14ac:dyDescent="0.2">
      <c r="A610" s="26">
        <v>8694</v>
      </c>
      <c r="B610" s="26">
        <v>12533</v>
      </c>
      <c r="F610" s="26">
        <v>11021291</v>
      </c>
      <c r="G610" s="26" t="s">
        <v>121</v>
      </c>
      <c r="I610" s="26" t="s">
        <v>56</v>
      </c>
      <c r="K610" s="45" t="s">
        <v>512</v>
      </c>
      <c r="L610" s="26" t="s">
        <v>57</v>
      </c>
      <c r="M610" s="26" t="s">
        <v>57</v>
      </c>
      <c r="O610" s="36" t="s">
        <v>1839</v>
      </c>
      <c r="P610" s="26" t="s">
        <v>2549</v>
      </c>
      <c r="Q610" s="26" t="s">
        <v>64</v>
      </c>
      <c r="R610" s="26" t="s">
        <v>154</v>
      </c>
      <c r="S610" s="26" t="s">
        <v>532</v>
      </c>
      <c r="T610" s="54">
        <v>2.38</v>
      </c>
      <c r="U610" s="26" t="s">
        <v>209</v>
      </c>
      <c r="V610" s="43">
        <v>7.8E-2</v>
      </c>
      <c r="Y610" s="43"/>
      <c r="Z610" s="43">
        <v>0.1096</v>
      </c>
      <c r="AA610" s="36" t="s">
        <v>616</v>
      </c>
      <c r="AB610" s="26" t="s">
        <v>346</v>
      </c>
      <c r="AD610" s="55"/>
      <c r="AE610" s="43"/>
      <c r="AF610" s="36"/>
      <c r="AH610" s="45"/>
      <c r="AJ610" s="26" t="s">
        <v>53</v>
      </c>
      <c r="AK610" s="26" t="s">
        <v>411</v>
      </c>
      <c r="AM610" s="26" t="s">
        <v>160</v>
      </c>
      <c r="AN610" s="36" t="s">
        <v>3212</v>
      </c>
      <c r="AO610" s="36" t="s">
        <v>3212</v>
      </c>
      <c r="AP610" s="43"/>
      <c r="AQ610" s="42">
        <v>5300000</v>
      </c>
      <c r="AR610" s="42">
        <v>103.72</v>
      </c>
      <c r="AS610" s="42">
        <v>3.6469999999999998</v>
      </c>
      <c r="AT610" s="42">
        <v>20048.142520000001</v>
      </c>
      <c r="AU610" s="42">
        <v>5497.16</v>
      </c>
      <c r="AY610" s="26" t="s">
        <v>15</v>
      </c>
      <c r="AZ610" s="43">
        <v>1.5234481877E-2</v>
      </c>
      <c r="BA610" s="43">
        <v>1.4620075570910807E-3</v>
      </c>
    </row>
    <row r="611" spans="1:53" ht="14.25" customHeight="1" x14ac:dyDescent="0.2">
      <c r="A611" s="26">
        <v>8694</v>
      </c>
      <c r="B611" s="26">
        <v>12533</v>
      </c>
      <c r="F611" s="26">
        <v>11021295</v>
      </c>
      <c r="G611" s="26" t="s">
        <v>121</v>
      </c>
      <c r="I611" s="26" t="s">
        <v>56</v>
      </c>
      <c r="K611" s="26" t="s">
        <v>455</v>
      </c>
      <c r="L611" s="26" t="s">
        <v>57</v>
      </c>
      <c r="M611" s="26" t="s">
        <v>57</v>
      </c>
      <c r="O611" s="36" t="s">
        <v>4219</v>
      </c>
      <c r="P611" s="26" t="s">
        <v>703</v>
      </c>
      <c r="Q611" s="26" t="s">
        <v>59</v>
      </c>
      <c r="R611" s="26" t="s">
        <v>154</v>
      </c>
      <c r="S611" s="26" t="s">
        <v>532</v>
      </c>
      <c r="T611" s="54">
        <v>2.33</v>
      </c>
      <c r="U611" s="26" t="s">
        <v>209</v>
      </c>
      <c r="V611" s="43">
        <v>0.1012325</v>
      </c>
      <c r="Y611" s="43"/>
      <c r="Z611" s="43">
        <v>9.9199999999999997E-2</v>
      </c>
      <c r="AA611" s="36" t="s">
        <v>4202</v>
      </c>
      <c r="AB611" s="26" t="s">
        <v>347</v>
      </c>
      <c r="AD611" s="55"/>
      <c r="AE611" s="43"/>
      <c r="AF611" s="36"/>
      <c r="AJ611" s="26" t="s">
        <v>53</v>
      </c>
      <c r="AK611" s="26" t="s">
        <v>411</v>
      </c>
      <c r="AM611" s="26" t="s">
        <v>160</v>
      </c>
      <c r="AN611" s="36" t="s">
        <v>3212</v>
      </c>
      <c r="AO611" s="36" t="s">
        <v>3212</v>
      </c>
      <c r="AP611" s="43"/>
      <c r="AQ611" s="42">
        <v>92762.97</v>
      </c>
      <c r="AR611" s="42">
        <v>99.88</v>
      </c>
      <c r="AS611" s="42">
        <v>3.6469999999999998</v>
      </c>
      <c r="AT611" s="42">
        <v>337.90057999999999</v>
      </c>
      <c r="AU611" s="42">
        <v>92.651653413763995</v>
      </c>
      <c r="AY611" s="26" t="s">
        <v>15</v>
      </c>
      <c r="AZ611" s="43">
        <v>2.5676893699999999E-4</v>
      </c>
      <c r="BA611" s="43">
        <v>2.464134525244084E-5</v>
      </c>
    </row>
    <row r="612" spans="1:53" ht="14.25" customHeight="1" x14ac:dyDescent="0.2">
      <c r="A612" s="26">
        <v>8694</v>
      </c>
      <c r="B612" s="26">
        <v>12533</v>
      </c>
      <c r="C612" s="56"/>
      <c r="F612" s="26">
        <v>11021296</v>
      </c>
      <c r="G612" s="26" t="s">
        <v>121</v>
      </c>
      <c r="I612" s="26" t="s">
        <v>56</v>
      </c>
      <c r="K612" s="26" t="s">
        <v>455</v>
      </c>
      <c r="L612" s="26" t="s">
        <v>57</v>
      </c>
      <c r="M612" s="26" t="s">
        <v>57</v>
      </c>
      <c r="O612" s="36" t="s">
        <v>4219</v>
      </c>
      <c r="P612" s="26" t="s">
        <v>703</v>
      </c>
      <c r="Q612" s="26" t="s">
        <v>59</v>
      </c>
      <c r="R612" s="26" t="s">
        <v>154</v>
      </c>
      <c r="S612" s="26" t="s">
        <v>532</v>
      </c>
      <c r="T612" s="54">
        <v>2.3199999999999998</v>
      </c>
      <c r="U612" s="26" t="s">
        <v>209</v>
      </c>
      <c r="V612" s="43">
        <v>9.9500500000000006E-2</v>
      </c>
      <c r="Y612" s="43"/>
      <c r="Z612" s="43">
        <v>9.64E-2</v>
      </c>
      <c r="AA612" s="36" t="s">
        <v>4202</v>
      </c>
      <c r="AB612" s="26" t="s">
        <v>347</v>
      </c>
      <c r="AD612" s="55"/>
      <c r="AE612" s="43"/>
      <c r="AF612" s="36"/>
      <c r="AJ612" s="26" t="s">
        <v>53</v>
      </c>
      <c r="AK612" s="26" t="s">
        <v>411</v>
      </c>
      <c r="AM612" s="26" t="s">
        <v>160</v>
      </c>
      <c r="AN612" s="36" t="s">
        <v>3212</v>
      </c>
      <c r="AO612" s="36" t="s">
        <v>3212</v>
      </c>
      <c r="AP612" s="43"/>
      <c r="AQ612" s="42">
        <v>49354.79</v>
      </c>
      <c r="AR612" s="42">
        <v>99.44</v>
      </c>
      <c r="AS612" s="42">
        <v>3.6469999999999998</v>
      </c>
      <c r="AT612" s="42">
        <v>178.98894000000001</v>
      </c>
      <c r="AU612" s="42">
        <v>49.078404167808998</v>
      </c>
      <c r="AY612" s="26" t="s">
        <v>15</v>
      </c>
      <c r="AZ612" s="43">
        <v>1.3601278799999999E-4</v>
      </c>
      <c r="BA612" s="43">
        <v>1.3052739557027153E-5</v>
      </c>
    </row>
    <row r="613" spans="1:53" ht="14.25" customHeight="1" x14ac:dyDescent="0.2">
      <c r="A613" s="26">
        <v>8694</v>
      </c>
      <c r="B613" s="26">
        <v>12533</v>
      </c>
      <c r="F613" s="26">
        <v>11021297</v>
      </c>
      <c r="G613" s="26" t="s">
        <v>121</v>
      </c>
      <c r="I613" s="26" t="s">
        <v>56</v>
      </c>
      <c r="K613" s="26" t="s">
        <v>455</v>
      </c>
      <c r="L613" s="26" t="s">
        <v>57</v>
      </c>
      <c r="M613" s="26" t="s">
        <v>57</v>
      </c>
      <c r="O613" s="36" t="s">
        <v>4220</v>
      </c>
      <c r="P613" s="26" t="s">
        <v>703</v>
      </c>
      <c r="Q613" s="26" t="s">
        <v>59</v>
      </c>
      <c r="R613" s="26" t="s">
        <v>154</v>
      </c>
      <c r="S613" s="26" t="s">
        <v>532</v>
      </c>
      <c r="T613" s="54">
        <v>2.3199999999999998</v>
      </c>
      <c r="U613" s="26" t="s">
        <v>209</v>
      </c>
      <c r="V613" s="43">
        <v>9.9500500000000006E-2</v>
      </c>
      <c r="Y613" s="43"/>
      <c r="Z613" s="43">
        <v>9.7100000000000006E-2</v>
      </c>
      <c r="AA613" s="36" t="s">
        <v>4202</v>
      </c>
      <c r="AB613" s="26" t="s">
        <v>347</v>
      </c>
      <c r="AD613" s="55"/>
      <c r="AE613" s="43"/>
      <c r="AF613" s="36"/>
      <c r="AJ613" s="26" t="s">
        <v>53</v>
      </c>
      <c r="AK613" s="26" t="s">
        <v>411</v>
      </c>
      <c r="AM613" s="26" t="s">
        <v>160</v>
      </c>
      <c r="AN613" s="36" t="s">
        <v>3212</v>
      </c>
      <c r="AO613" s="36" t="s">
        <v>3212</v>
      </c>
      <c r="AP613" s="43"/>
      <c r="AQ613" s="42">
        <v>40114.85</v>
      </c>
      <c r="AR613" s="42">
        <v>99.33</v>
      </c>
      <c r="AS613" s="42">
        <v>3.6469999999999998</v>
      </c>
      <c r="AT613" s="42">
        <v>145.31865999999999</v>
      </c>
      <c r="AU613" s="42">
        <v>39.846081710995001</v>
      </c>
      <c r="AY613" s="26" t="s">
        <v>15</v>
      </c>
      <c r="AZ613" s="43">
        <v>1.10426913E-4</v>
      </c>
      <c r="BA613" s="43">
        <v>1.0597339823098452E-5</v>
      </c>
    </row>
    <row r="614" spans="1:53" ht="14.25" customHeight="1" x14ac:dyDescent="0.2">
      <c r="A614" s="26">
        <v>8694</v>
      </c>
      <c r="B614" s="26">
        <v>12533</v>
      </c>
      <c r="F614" s="26">
        <v>11021298</v>
      </c>
      <c r="G614" s="26" t="s">
        <v>121</v>
      </c>
      <c r="I614" s="26" t="s">
        <v>56</v>
      </c>
      <c r="K614" s="26" t="s">
        <v>455</v>
      </c>
      <c r="L614" s="26" t="s">
        <v>57</v>
      </c>
      <c r="M614" s="26" t="s">
        <v>57</v>
      </c>
      <c r="O614" s="36" t="s">
        <v>4220</v>
      </c>
      <c r="P614" s="26" t="s">
        <v>703</v>
      </c>
      <c r="Q614" s="26" t="s">
        <v>59</v>
      </c>
      <c r="R614" s="26" t="s">
        <v>154</v>
      </c>
      <c r="S614" s="26" t="s">
        <v>532</v>
      </c>
      <c r="T614" s="54">
        <v>2.3199999999999998</v>
      </c>
      <c r="U614" s="26" t="s">
        <v>209</v>
      </c>
      <c r="V614" s="43">
        <v>9.9504999999999996E-2</v>
      </c>
      <c r="Y614" s="43"/>
      <c r="Z614" s="43">
        <v>9.6600000000000005E-2</v>
      </c>
      <c r="AA614" s="36" t="s">
        <v>4202</v>
      </c>
      <c r="AB614" s="26" t="s">
        <v>347</v>
      </c>
      <c r="AD614" s="55"/>
      <c r="AE614" s="43"/>
      <c r="AF614" s="36"/>
      <c r="AJ614" s="26" t="s">
        <v>53</v>
      </c>
      <c r="AK614" s="26" t="s">
        <v>411</v>
      </c>
      <c r="AM614" s="26" t="s">
        <v>160</v>
      </c>
      <c r="AN614" s="36" t="s">
        <v>3212</v>
      </c>
      <c r="AO614" s="36" t="s">
        <v>3212</v>
      </c>
      <c r="AP614" s="43"/>
      <c r="AQ614" s="42">
        <v>60322.52</v>
      </c>
      <c r="AR614" s="42">
        <v>99.4</v>
      </c>
      <c r="AS614" s="42">
        <v>3.6469999999999998</v>
      </c>
      <c r="AT614" s="42">
        <v>218.67625000000001</v>
      </c>
      <c r="AU614" s="42">
        <v>59.960584041677997</v>
      </c>
      <c r="AY614" s="26" t="s">
        <v>15</v>
      </c>
      <c r="AZ614" s="43">
        <v>1.66170973E-4</v>
      </c>
      <c r="BA614" s="43">
        <v>1.5946930232434243E-5</v>
      </c>
    </row>
    <row r="615" spans="1:53" ht="14.25" customHeight="1" x14ac:dyDescent="0.2">
      <c r="A615" s="26">
        <v>8694</v>
      </c>
      <c r="B615" s="26">
        <v>12533</v>
      </c>
      <c r="C615" s="56"/>
      <c r="F615" s="26">
        <v>11021302</v>
      </c>
      <c r="G615" s="26" t="s">
        <v>121</v>
      </c>
      <c r="I615" s="26" t="s">
        <v>56</v>
      </c>
      <c r="K615" s="26" t="s">
        <v>455</v>
      </c>
      <c r="L615" s="26" t="s">
        <v>57</v>
      </c>
      <c r="M615" s="26" t="s">
        <v>57</v>
      </c>
      <c r="O615" s="36" t="s">
        <v>3366</v>
      </c>
      <c r="P615" s="26" t="s">
        <v>703</v>
      </c>
      <c r="Q615" s="26" t="s">
        <v>59</v>
      </c>
      <c r="R615" s="26" t="s">
        <v>154</v>
      </c>
      <c r="S615" s="26" t="s">
        <v>532</v>
      </c>
      <c r="T615" s="54">
        <v>2.3199999999999998</v>
      </c>
      <c r="U615" s="26" t="s">
        <v>209</v>
      </c>
      <c r="V615" s="43">
        <v>9.9500500000000006E-2</v>
      </c>
      <c r="Y615" s="43"/>
      <c r="Z615" s="43">
        <v>9.64E-2</v>
      </c>
      <c r="AA615" s="36" t="s">
        <v>4202</v>
      </c>
      <c r="AB615" s="26" t="s">
        <v>347</v>
      </c>
      <c r="AD615" s="55"/>
      <c r="AE615" s="43"/>
      <c r="AF615" s="36"/>
      <c r="AJ615" s="26" t="s">
        <v>53</v>
      </c>
      <c r="AK615" s="26" t="s">
        <v>411</v>
      </c>
      <c r="AM615" s="26" t="s">
        <v>160</v>
      </c>
      <c r="AN615" s="36" t="s">
        <v>3212</v>
      </c>
      <c r="AO615" s="36" t="s">
        <v>3212</v>
      </c>
      <c r="AP615" s="43"/>
      <c r="AQ615" s="42">
        <v>151970.69</v>
      </c>
      <c r="AR615" s="42">
        <v>99.44</v>
      </c>
      <c r="AS615" s="42">
        <v>3.6469999999999998</v>
      </c>
      <c r="AT615" s="42">
        <v>551.13337999999999</v>
      </c>
      <c r="AU615" s="42">
        <v>151.11965451055701</v>
      </c>
      <c r="AY615" s="26" t="s">
        <v>15</v>
      </c>
      <c r="AZ615" s="43">
        <v>4.1880346099999998E-4</v>
      </c>
      <c r="BA615" s="43">
        <v>4.019131277230916E-5</v>
      </c>
    </row>
    <row r="616" spans="1:53" ht="14.25" customHeight="1" x14ac:dyDescent="0.2">
      <c r="A616" s="26">
        <v>8694</v>
      </c>
      <c r="B616" s="26">
        <v>12533</v>
      </c>
      <c r="F616" s="26">
        <v>11021303</v>
      </c>
      <c r="G616" s="26" t="s">
        <v>121</v>
      </c>
      <c r="I616" s="26" t="s">
        <v>56</v>
      </c>
      <c r="K616" s="26" t="s">
        <v>455</v>
      </c>
      <c r="L616" s="26" t="s">
        <v>57</v>
      </c>
      <c r="M616" s="26" t="s">
        <v>57</v>
      </c>
      <c r="O616" s="36" t="s">
        <v>4221</v>
      </c>
      <c r="P616" s="26" t="s">
        <v>703</v>
      </c>
      <c r="Q616" s="26" t="s">
        <v>59</v>
      </c>
      <c r="R616" s="26" t="s">
        <v>154</v>
      </c>
      <c r="S616" s="26" t="s">
        <v>532</v>
      </c>
      <c r="T616" s="54">
        <v>2.33</v>
      </c>
      <c r="U616" s="26" t="s">
        <v>209</v>
      </c>
      <c r="V616" s="43">
        <v>0.1012325</v>
      </c>
      <c r="Y616" s="43"/>
      <c r="Z616" s="43">
        <v>9.9199999999999997E-2</v>
      </c>
      <c r="AA616" s="36" t="s">
        <v>4202</v>
      </c>
      <c r="AB616" s="26" t="s">
        <v>347</v>
      </c>
      <c r="AD616" s="55"/>
      <c r="AE616" s="43"/>
      <c r="AF616" s="36"/>
      <c r="AJ616" s="26" t="s">
        <v>53</v>
      </c>
      <c r="AK616" s="26" t="s">
        <v>411</v>
      </c>
      <c r="AM616" s="26" t="s">
        <v>160</v>
      </c>
      <c r="AN616" s="36" t="s">
        <v>3212</v>
      </c>
      <c r="AO616" s="36" t="s">
        <v>3212</v>
      </c>
      <c r="AP616" s="43"/>
      <c r="AQ616" s="42">
        <v>602258.74</v>
      </c>
      <c r="AR616" s="42">
        <v>99.88</v>
      </c>
      <c r="AS616" s="42">
        <v>3.6469999999999998</v>
      </c>
      <c r="AT616" s="42">
        <v>2193.8018999999999</v>
      </c>
      <c r="AU616" s="42">
        <v>601.53602961338095</v>
      </c>
      <c r="AY616" s="26" t="s">
        <v>15</v>
      </c>
      <c r="AZ616" s="43">
        <v>1.667058943E-3</v>
      </c>
      <c r="BA616" s="43">
        <v>1.5998264943303941E-4</v>
      </c>
    </row>
    <row r="617" spans="1:53" ht="14.25" customHeight="1" x14ac:dyDescent="0.2">
      <c r="A617" s="26">
        <v>8694</v>
      </c>
      <c r="B617" s="26">
        <v>12533</v>
      </c>
      <c r="F617" s="26">
        <v>11021304</v>
      </c>
      <c r="G617" s="26" t="s">
        <v>121</v>
      </c>
      <c r="I617" s="26" t="s">
        <v>56</v>
      </c>
      <c r="K617" s="26" t="s">
        <v>455</v>
      </c>
      <c r="L617" s="26" t="s">
        <v>57</v>
      </c>
      <c r="M617" s="26" t="s">
        <v>57</v>
      </c>
      <c r="O617" s="36" t="s">
        <v>4221</v>
      </c>
      <c r="P617" s="26" t="s">
        <v>703</v>
      </c>
      <c r="Q617" s="26" t="s">
        <v>59</v>
      </c>
      <c r="R617" s="26" t="s">
        <v>154</v>
      </c>
      <c r="S617" s="26" t="s">
        <v>532</v>
      </c>
      <c r="T617" s="54">
        <v>2.3199999999999998</v>
      </c>
      <c r="U617" s="26" t="s">
        <v>209</v>
      </c>
      <c r="V617" s="43">
        <v>9.9504999999999996E-2</v>
      </c>
      <c r="Y617" s="43"/>
      <c r="Z617" s="43">
        <v>9.6600000000000005E-2</v>
      </c>
      <c r="AA617" s="36" t="s">
        <v>4202</v>
      </c>
      <c r="AB617" s="26" t="s">
        <v>347</v>
      </c>
      <c r="AD617" s="55"/>
      <c r="AE617" s="43"/>
      <c r="AF617" s="36"/>
      <c r="AJ617" s="26" t="s">
        <v>53</v>
      </c>
      <c r="AK617" s="26" t="s">
        <v>411</v>
      </c>
      <c r="AM617" s="26" t="s">
        <v>160</v>
      </c>
      <c r="AN617" s="36" t="s">
        <v>3212</v>
      </c>
      <c r="AO617" s="36" t="s">
        <v>3212</v>
      </c>
      <c r="AP617" s="43"/>
      <c r="AQ617" s="42">
        <v>152721.9</v>
      </c>
      <c r="AR617" s="42">
        <v>99.4</v>
      </c>
      <c r="AS617" s="42">
        <v>3.6469999999999998</v>
      </c>
      <c r="AT617" s="42">
        <v>553.63490999999999</v>
      </c>
      <c r="AU617" s="42">
        <v>151.80556896079</v>
      </c>
      <c r="AY617" s="26" t="s">
        <v>15</v>
      </c>
      <c r="AZ617" s="43">
        <v>4.2070436100000001E-4</v>
      </c>
      <c r="BA617" s="43">
        <v>4.0373736443761098E-5</v>
      </c>
    </row>
    <row r="618" spans="1:53" ht="14.25" customHeight="1" x14ac:dyDescent="0.2">
      <c r="A618" s="26">
        <v>8694</v>
      </c>
      <c r="B618" s="26">
        <v>12533</v>
      </c>
      <c r="F618" s="26">
        <v>11021305</v>
      </c>
      <c r="G618" s="26" t="s">
        <v>121</v>
      </c>
      <c r="I618" s="26" t="s">
        <v>56</v>
      </c>
      <c r="K618" s="26" t="s">
        <v>455</v>
      </c>
      <c r="L618" s="26" t="s">
        <v>57</v>
      </c>
      <c r="M618" s="26" t="s">
        <v>57</v>
      </c>
      <c r="O618" s="36" t="s">
        <v>4221</v>
      </c>
      <c r="P618" s="26" t="s">
        <v>703</v>
      </c>
      <c r="Q618" s="26" t="s">
        <v>59</v>
      </c>
      <c r="R618" s="26" t="s">
        <v>154</v>
      </c>
      <c r="S618" s="26" t="s">
        <v>532</v>
      </c>
      <c r="T618" s="54">
        <v>2.3199999999999998</v>
      </c>
      <c r="U618" s="26" t="s">
        <v>209</v>
      </c>
      <c r="V618" s="43">
        <v>9.9500500000000006E-2</v>
      </c>
      <c r="Y618" s="43"/>
      <c r="Z618" s="43">
        <v>9.7100000000000006E-2</v>
      </c>
      <c r="AA618" s="36" t="s">
        <v>4202</v>
      </c>
      <c r="AB618" s="26" t="s">
        <v>347</v>
      </c>
      <c r="AD618" s="55"/>
      <c r="AE618" s="43"/>
      <c r="AF618" s="36"/>
      <c r="AJ618" s="26" t="s">
        <v>53</v>
      </c>
      <c r="AK618" s="26" t="s">
        <v>411</v>
      </c>
      <c r="AM618" s="26" t="s">
        <v>160</v>
      </c>
      <c r="AN618" s="36" t="s">
        <v>3212</v>
      </c>
      <c r="AO618" s="36" t="s">
        <v>3212</v>
      </c>
      <c r="AP618" s="43"/>
      <c r="AQ618" s="42">
        <v>83459.929999999993</v>
      </c>
      <c r="AR618" s="42">
        <v>99.33</v>
      </c>
      <c r="AS618" s="42">
        <v>3.6469999999999998</v>
      </c>
      <c r="AT618" s="42">
        <v>302.33902999999998</v>
      </c>
      <c r="AU618" s="42">
        <v>82.900748560460002</v>
      </c>
      <c r="AY618" s="26" t="s">
        <v>15</v>
      </c>
      <c r="AZ618" s="43">
        <v>2.29745896E-4</v>
      </c>
      <c r="BA618" s="43">
        <v>2.2048024959051766E-5</v>
      </c>
    </row>
    <row r="619" spans="1:53" ht="14.25" customHeight="1" x14ac:dyDescent="0.2">
      <c r="A619" s="26">
        <v>8694</v>
      </c>
      <c r="B619" s="26">
        <v>12533</v>
      </c>
      <c r="F619" s="26">
        <v>11022429</v>
      </c>
      <c r="G619" s="26" t="s">
        <v>121</v>
      </c>
      <c r="H619" s="26" t="s">
        <v>4154</v>
      </c>
      <c r="I619" s="26" t="s">
        <v>51</v>
      </c>
      <c r="K619" s="26" t="s">
        <v>84</v>
      </c>
      <c r="L619" s="26" t="s">
        <v>57</v>
      </c>
      <c r="M619" s="26" t="s">
        <v>57</v>
      </c>
      <c r="O619" s="36" t="s">
        <v>4196</v>
      </c>
      <c r="P619" s="26" t="s">
        <v>154</v>
      </c>
      <c r="Q619" s="26" t="s">
        <v>154</v>
      </c>
      <c r="R619" s="26" t="s">
        <v>154</v>
      </c>
      <c r="S619" s="26" t="s">
        <v>531</v>
      </c>
      <c r="T619" s="54">
        <v>4.62</v>
      </c>
      <c r="U619" s="26" t="s">
        <v>4153</v>
      </c>
      <c r="V619" s="43">
        <v>0.06</v>
      </c>
      <c r="Y619" s="43"/>
      <c r="Z619" s="43">
        <v>5.8999999999999997E-2</v>
      </c>
      <c r="AA619" s="36" t="s">
        <v>4165</v>
      </c>
      <c r="AB619" s="26" t="s">
        <v>346</v>
      </c>
      <c r="AD619" s="55"/>
      <c r="AE619" s="43"/>
      <c r="AF619" s="36"/>
      <c r="AJ619" s="26" t="s">
        <v>53</v>
      </c>
      <c r="AK619" s="26" t="s">
        <v>411</v>
      </c>
      <c r="AM619" s="26" t="s">
        <v>160</v>
      </c>
      <c r="AN619" s="36" t="s">
        <v>3212</v>
      </c>
      <c r="AO619" s="36" t="s">
        <v>3212</v>
      </c>
      <c r="AP619" s="43"/>
      <c r="AQ619" s="42">
        <v>2825000</v>
      </c>
      <c r="AR619" s="42">
        <v>100.46</v>
      </c>
      <c r="AS619" s="42">
        <v>1</v>
      </c>
      <c r="AT619" s="42">
        <v>2837.9949999999999</v>
      </c>
      <c r="AU619" s="42">
        <v>2837.9949999999999</v>
      </c>
      <c r="AY619" s="26" t="s">
        <v>15</v>
      </c>
      <c r="AZ619" s="43">
        <v>2.1565780140000001E-3</v>
      </c>
      <c r="BA619" s="43">
        <v>2.0696032726460795E-4</v>
      </c>
    </row>
    <row r="620" spans="1:53" ht="14.25" customHeight="1" x14ac:dyDescent="0.2">
      <c r="A620" s="26">
        <v>8694</v>
      </c>
      <c r="B620" s="26">
        <v>12533</v>
      </c>
      <c r="F620" s="26">
        <v>11022434</v>
      </c>
      <c r="G620" s="26" t="s">
        <v>121</v>
      </c>
      <c r="H620" s="26" t="s">
        <v>452</v>
      </c>
      <c r="I620" s="26" t="s">
        <v>51</v>
      </c>
      <c r="K620" s="26" t="s">
        <v>84</v>
      </c>
      <c r="L620" s="26" t="s">
        <v>57</v>
      </c>
      <c r="M620" s="26" t="s">
        <v>57</v>
      </c>
      <c r="O620" s="36" t="s">
        <v>3322</v>
      </c>
      <c r="P620" s="26" t="s">
        <v>154</v>
      </c>
      <c r="Q620" s="26" t="s">
        <v>154</v>
      </c>
      <c r="R620" s="26" t="s">
        <v>154</v>
      </c>
      <c r="S620" s="26" t="s">
        <v>531</v>
      </c>
      <c r="T620" s="54">
        <v>2.3199999999999998</v>
      </c>
      <c r="U620" s="26" t="s">
        <v>4153</v>
      </c>
      <c r="V620" s="43">
        <v>9.2499999999999999E-2</v>
      </c>
      <c r="Y620" s="43"/>
      <c r="Z620" s="43">
        <v>9.5699999999999993E-2</v>
      </c>
      <c r="AA620" s="36" t="s">
        <v>4192</v>
      </c>
      <c r="AB620" s="26" t="s">
        <v>347</v>
      </c>
      <c r="AD620" s="55"/>
      <c r="AE620" s="43"/>
      <c r="AF620" s="36"/>
      <c r="AH620" s="45"/>
      <c r="AJ620" s="26" t="s">
        <v>53</v>
      </c>
      <c r="AK620" s="26" t="s">
        <v>411</v>
      </c>
      <c r="AM620" s="26" t="s">
        <v>160</v>
      </c>
      <c r="AN620" s="36" t="s">
        <v>3212</v>
      </c>
      <c r="AO620" s="36" t="s">
        <v>3212</v>
      </c>
      <c r="AP620" s="43"/>
      <c r="AQ620" s="42">
        <v>2114285.71</v>
      </c>
      <c r="AR620" s="42">
        <v>100.05</v>
      </c>
      <c r="AS620" s="42">
        <v>1</v>
      </c>
      <c r="AT620" s="42">
        <v>2115.34285</v>
      </c>
      <c r="AU620" s="42">
        <v>2115.34285</v>
      </c>
      <c r="AY620" s="26" t="s">
        <v>15</v>
      </c>
      <c r="AZ620" s="43">
        <v>1.6074383089999999E-3</v>
      </c>
      <c r="BA620" s="43">
        <v>1.5426103587668353E-4</v>
      </c>
    </row>
    <row r="621" spans="1:53" ht="14.25" customHeight="1" x14ac:dyDescent="0.2">
      <c r="A621" s="26">
        <v>8694</v>
      </c>
      <c r="B621" s="26">
        <v>12533</v>
      </c>
      <c r="F621" s="26">
        <v>11022768</v>
      </c>
      <c r="G621" s="26" t="s">
        <v>121</v>
      </c>
      <c r="I621" s="26" t="s">
        <v>56</v>
      </c>
      <c r="K621" s="26" t="s">
        <v>455</v>
      </c>
      <c r="L621" s="26" t="s">
        <v>57</v>
      </c>
      <c r="M621" s="26" t="s">
        <v>57</v>
      </c>
      <c r="O621" s="36" t="s">
        <v>3326</v>
      </c>
      <c r="P621" s="26" t="s">
        <v>703</v>
      </c>
      <c r="Q621" s="26" t="s">
        <v>59</v>
      </c>
      <c r="R621" s="26" t="s">
        <v>154</v>
      </c>
      <c r="S621" s="26" t="s">
        <v>532</v>
      </c>
      <c r="T621" s="54">
        <v>2.3199999999999998</v>
      </c>
      <c r="U621" s="26" t="s">
        <v>209</v>
      </c>
      <c r="V621" s="43">
        <v>9.7214999999999996E-2</v>
      </c>
      <c r="Y621" s="43"/>
      <c r="Z621" s="43">
        <v>9.6600000000000005E-2</v>
      </c>
      <c r="AA621" s="36" t="s">
        <v>4202</v>
      </c>
      <c r="AB621" s="26" t="s">
        <v>347</v>
      </c>
      <c r="AD621" s="55"/>
      <c r="AE621" s="43"/>
      <c r="AF621" s="36"/>
      <c r="AJ621" s="26" t="s">
        <v>53</v>
      </c>
      <c r="AK621" s="26" t="s">
        <v>411</v>
      </c>
      <c r="AM621" s="26" t="s">
        <v>160</v>
      </c>
      <c r="AN621" s="36" t="s">
        <v>3212</v>
      </c>
      <c r="AO621" s="36" t="s">
        <v>3212</v>
      </c>
      <c r="AP621" s="43"/>
      <c r="AQ621" s="42">
        <v>351199.44</v>
      </c>
      <c r="AR621" s="42">
        <v>99.4</v>
      </c>
      <c r="AS621" s="42">
        <v>3.6469999999999998</v>
      </c>
      <c r="AT621" s="42">
        <v>1273.13941</v>
      </c>
      <c r="AU621" s="42">
        <v>349.09224293940201</v>
      </c>
      <c r="AY621" s="26" t="s">
        <v>15</v>
      </c>
      <c r="AZ621" s="43">
        <v>9.6745218399999996E-4</v>
      </c>
      <c r="BA621" s="43">
        <v>9.2843485963530544E-5</v>
      </c>
    </row>
    <row r="622" spans="1:53" ht="14.25" customHeight="1" x14ac:dyDescent="0.2">
      <c r="A622" s="26">
        <v>8694</v>
      </c>
      <c r="B622" s="26">
        <v>12533</v>
      </c>
      <c r="F622" s="26">
        <v>11022769</v>
      </c>
      <c r="G622" s="26" t="s">
        <v>121</v>
      </c>
      <c r="I622" s="26" t="s">
        <v>56</v>
      </c>
      <c r="K622" s="26" t="s">
        <v>455</v>
      </c>
      <c r="L622" s="26" t="s">
        <v>57</v>
      </c>
      <c r="M622" s="26" t="s">
        <v>57</v>
      </c>
      <c r="O622" s="36" t="s">
        <v>4222</v>
      </c>
      <c r="P622" s="26" t="s">
        <v>703</v>
      </c>
      <c r="Q622" s="26" t="s">
        <v>59</v>
      </c>
      <c r="R622" s="26" t="s">
        <v>154</v>
      </c>
      <c r="S622" s="26" t="s">
        <v>532</v>
      </c>
      <c r="T622" s="54">
        <v>2.33</v>
      </c>
      <c r="U622" s="26" t="s">
        <v>209</v>
      </c>
      <c r="V622" s="43">
        <v>9.7214999999999996E-2</v>
      </c>
      <c r="Y622" s="43"/>
      <c r="Z622" s="43">
        <v>9.9199999999999997E-2</v>
      </c>
      <c r="AA622" s="36" t="s">
        <v>4202</v>
      </c>
      <c r="AB622" s="26" t="s">
        <v>347</v>
      </c>
      <c r="AD622" s="55"/>
      <c r="AE622" s="43"/>
      <c r="AF622" s="36"/>
      <c r="AJ622" s="26" t="s">
        <v>53</v>
      </c>
      <c r="AK622" s="26" t="s">
        <v>411</v>
      </c>
      <c r="AM622" s="26" t="s">
        <v>160</v>
      </c>
      <c r="AN622" s="36" t="s">
        <v>3212</v>
      </c>
      <c r="AO622" s="36" t="s">
        <v>3212</v>
      </c>
      <c r="AP622" s="43"/>
      <c r="AQ622" s="42">
        <v>848275.87</v>
      </c>
      <c r="AR622" s="42">
        <v>99.88</v>
      </c>
      <c r="AS622" s="42">
        <v>3.6469999999999998</v>
      </c>
      <c r="AT622" s="42">
        <v>3089.9497000000001</v>
      </c>
      <c r="AU622" s="42">
        <v>847.25793803125896</v>
      </c>
      <c r="AY622" s="26" t="s">
        <v>15</v>
      </c>
      <c r="AZ622" s="43">
        <v>2.3480371139999998E-3</v>
      </c>
      <c r="BA622" s="43">
        <v>2.2533408309147028E-4</v>
      </c>
    </row>
    <row r="623" spans="1:53" ht="14.25" customHeight="1" x14ac:dyDescent="0.2">
      <c r="A623" s="26">
        <v>8694</v>
      </c>
      <c r="B623" s="26">
        <v>12533</v>
      </c>
      <c r="C623" s="56"/>
      <c r="F623" s="26">
        <v>11022770</v>
      </c>
      <c r="G623" s="26" t="s">
        <v>121</v>
      </c>
      <c r="I623" s="26" t="s">
        <v>56</v>
      </c>
      <c r="K623" s="26" t="s">
        <v>455</v>
      </c>
      <c r="L623" s="26" t="s">
        <v>57</v>
      </c>
      <c r="M623" s="26" t="s">
        <v>57</v>
      </c>
      <c r="O623" s="36" t="s">
        <v>4222</v>
      </c>
      <c r="P623" s="26" t="s">
        <v>703</v>
      </c>
      <c r="Q623" s="26" t="s">
        <v>59</v>
      </c>
      <c r="R623" s="26" t="s">
        <v>154</v>
      </c>
      <c r="S623" s="26" t="s">
        <v>532</v>
      </c>
      <c r="T623" s="54">
        <v>2.3199999999999998</v>
      </c>
      <c r="U623" s="26" t="s">
        <v>209</v>
      </c>
      <c r="V623" s="43">
        <v>9.7214999999999996E-2</v>
      </c>
      <c r="Y623" s="43"/>
      <c r="Z623" s="43">
        <v>9.64E-2</v>
      </c>
      <c r="AA623" s="36" t="s">
        <v>4202</v>
      </c>
      <c r="AB623" s="26" t="s">
        <v>347</v>
      </c>
      <c r="AD623" s="55"/>
      <c r="AE623" s="43"/>
      <c r="AF623" s="36"/>
      <c r="AJ623" s="26" t="s">
        <v>53</v>
      </c>
      <c r="AK623" s="26" t="s">
        <v>411</v>
      </c>
      <c r="AM623" s="26" t="s">
        <v>160</v>
      </c>
      <c r="AN623" s="36" t="s">
        <v>3212</v>
      </c>
      <c r="AO623" s="36" t="s">
        <v>3212</v>
      </c>
      <c r="AP623" s="43"/>
      <c r="AQ623" s="42">
        <v>344720.88</v>
      </c>
      <c r="AR623" s="42">
        <v>99.44</v>
      </c>
      <c r="AS623" s="42">
        <v>3.6469999999999998</v>
      </c>
      <c r="AT623" s="42">
        <v>1250.1567500000001</v>
      </c>
      <c r="AU623" s="42">
        <v>342.79044420071301</v>
      </c>
      <c r="AY623" s="26" t="s">
        <v>15</v>
      </c>
      <c r="AZ623" s="43">
        <v>9.4998777700000005E-4</v>
      </c>
      <c r="BA623" s="43">
        <v>9.1167479192901562E-5</v>
      </c>
    </row>
    <row r="624" spans="1:53" ht="14.25" customHeight="1" x14ac:dyDescent="0.2">
      <c r="A624" s="26">
        <v>8694</v>
      </c>
      <c r="B624" s="26">
        <v>12533</v>
      </c>
      <c r="F624" s="26">
        <v>11022771</v>
      </c>
      <c r="G624" s="26" t="s">
        <v>121</v>
      </c>
      <c r="I624" s="26" t="s">
        <v>56</v>
      </c>
      <c r="K624" s="26" t="s">
        <v>455</v>
      </c>
      <c r="L624" s="26" t="s">
        <v>57</v>
      </c>
      <c r="M624" s="26" t="s">
        <v>57</v>
      </c>
      <c r="O624" s="36" t="s">
        <v>4222</v>
      </c>
      <c r="P624" s="26" t="s">
        <v>703</v>
      </c>
      <c r="Q624" s="26" t="s">
        <v>59</v>
      </c>
      <c r="R624" s="26" t="s">
        <v>154</v>
      </c>
      <c r="S624" s="26" t="s">
        <v>532</v>
      </c>
      <c r="T624" s="54">
        <v>2.3199999999999998</v>
      </c>
      <c r="U624" s="26" t="s">
        <v>209</v>
      </c>
      <c r="V624" s="43">
        <v>9.7214999999999996E-2</v>
      </c>
      <c r="Y624" s="43"/>
      <c r="Z624" s="43">
        <v>9.7100000000000006E-2</v>
      </c>
      <c r="AA624" s="36" t="s">
        <v>4202</v>
      </c>
      <c r="AB624" s="26" t="s">
        <v>347</v>
      </c>
      <c r="AD624" s="55"/>
      <c r="AE624" s="43"/>
      <c r="AF624" s="36"/>
      <c r="AJ624" s="26" t="s">
        <v>53</v>
      </c>
      <c r="AK624" s="26" t="s">
        <v>411</v>
      </c>
      <c r="AM624" s="26" t="s">
        <v>160</v>
      </c>
      <c r="AN624" s="36" t="s">
        <v>3212</v>
      </c>
      <c r="AO624" s="36" t="s">
        <v>3212</v>
      </c>
      <c r="AP624" s="43"/>
      <c r="AQ624" s="42">
        <v>195651.98</v>
      </c>
      <c r="AR624" s="42">
        <v>99.33</v>
      </c>
      <c r="AS624" s="42">
        <v>3.6469999999999998</v>
      </c>
      <c r="AT624" s="42">
        <v>708.76202999999998</v>
      </c>
      <c r="AU624" s="42">
        <v>194.341110501782</v>
      </c>
      <c r="AY624" s="26" t="s">
        <v>15</v>
      </c>
      <c r="AZ624" s="43">
        <v>5.3858467299999996E-4</v>
      </c>
      <c r="BA624" s="43">
        <v>5.168635662907365E-5</v>
      </c>
    </row>
    <row r="625" spans="1:53" ht="14.25" customHeight="1" x14ac:dyDescent="0.2">
      <c r="A625" s="26">
        <v>8694</v>
      </c>
      <c r="B625" s="26">
        <v>12533</v>
      </c>
      <c r="F625" s="26">
        <v>53089165</v>
      </c>
      <c r="G625" s="26" t="s">
        <v>121</v>
      </c>
      <c r="H625" s="26" t="s">
        <v>450</v>
      </c>
      <c r="I625" s="26" t="s">
        <v>51</v>
      </c>
      <c r="K625" s="26" t="s">
        <v>475</v>
      </c>
      <c r="L625" s="26" t="s">
        <v>57</v>
      </c>
      <c r="M625" s="26" t="s">
        <v>57</v>
      </c>
      <c r="O625" s="36">
        <v>44233</v>
      </c>
      <c r="P625" s="26" t="s">
        <v>154</v>
      </c>
      <c r="Q625" s="26" t="s">
        <v>154</v>
      </c>
      <c r="R625" s="26" t="s">
        <v>154</v>
      </c>
      <c r="S625" s="26" t="s">
        <v>538</v>
      </c>
      <c r="T625" s="54">
        <v>0.92</v>
      </c>
      <c r="U625" s="26" t="s">
        <v>4153</v>
      </c>
      <c r="V625" s="43">
        <v>7.0000000000000007E-2</v>
      </c>
      <c r="Y625" s="43"/>
      <c r="Z625" s="43">
        <v>5.6599999999999998E-2</v>
      </c>
      <c r="AA625" s="36">
        <v>45700</v>
      </c>
      <c r="AB625" s="26" t="s">
        <v>347</v>
      </c>
      <c r="AD625" s="55"/>
      <c r="AE625" s="43"/>
      <c r="AF625" s="36"/>
      <c r="AJ625" s="26" t="s">
        <v>53</v>
      </c>
      <c r="AK625" s="26" t="s">
        <v>411</v>
      </c>
      <c r="AM625" s="26" t="s">
        <v>160</v>
      </c>
      <c r="AN625" s="36" t="s">
        <v>3212</v>
      </c>
      <c r="AO625" s="36" t="s">
        <v>3212</v>
      </c>
      <c r="AP625" s="43"/>
      <c r="AQ625" s="42">
        <v>4838750</v>
      </c>
      <c r="AR625" s="42">
        <v>123.54</v>
      </c>
      <c r="AS625" s="42">
        <v>3.7964000000000002</v>
      </c>
      <c r="AT625" s="42">
        <v>22694.088599999999</v>
      </c>
      <c r="AU625" s="42">
        <v>5977.7917500790199</v>
      </c>
      <c r="AY625" s="26" t="s">
        <v>15</v>
      </c>
      <c r="AZ625" s="43">
        <v>1.7245122891000001E-2</v>
      </c>
      <c r="BA625" s="43">
        <v>1.654962747865309E-3</v>
      </c>
    </row>
    <row r="626" spans="1:53" ht="14.25" customHeight="1" x14ac:dyDescent="0.2">
      <c r="A626" s="26">
        <v>8694</v>
      </c>
      <c r="B626" s="26">
        <v>12533</v>
      </c>
      <c r="F626" s="26">
        <v>53089173</v>
      </c>
      <c r="G626" s="26" t="s">
        <v>121</v>
      </c>
      <c r="H626" s="26" t="s">
        <v>445</v>
      </c>
      <c r="I626" s="26" t="s">
        <v>51</v>
      </c>
      <c r="K626" s="26" t="s">
        <v>84</v>
      </c>
      <c r="L626" s="26" t="s">
        <v>57</v>
      </c>
      <c r="M626" s="26" t="s">
        <v>57</v>
      </c>
      <c r="O626" s="36" t="s">
        <v>4198</v>
      </c>
      <c r="P626" s="26" t="s">
        <v>154</v>
      </c>
      <c r="Q626" s="26" t="s">
        <v>154</v>
      </c>
      <c r="R626" s="26" t="s">
        <v>154</v>
      </c>
      <c r="S626" s="26" t="s">
        <v>531</v>
      </c>
      <c r="T626" s="54">
        <v>2.25</v>
      </c>
      <c r="U626" s="26" t="s">
        <v>4153</v>
      </c>
      <c r="V626" s="43">
        <v>0.12</v>
      </c>
      <c r="Y626" s="43"/>
      <c r="Z626" s="43">
        <v>0.1318</v>
      </c>
      <c r="AA626" s="36">
        <v>46391</v>
      </c>
      <c r="AB626" s="26" t="s">
        <v>347</v>
      </c>
      <c r="AD626" s="55"/>
      <c r="AE626" s="43"/>
      <c r="AF626" s="36"/>
      <c r="AJ626" s="26" t="s">
        <v>53</v>
      </c>
      <c r="AK626" s="26" t="s">
        <v>411</v>
      </c>
      <c r="AM626" s="26" t="s">
        <v>160</v>
      </c>
      <c r="AN626" s="36" t="s">
        <v>3212</v>
      </c>
      <c r="AO626" s="36" t="s">
        <v>3212</v>
      </c>
      <c r="AP626" s="43"/>
      <c r="AQ626" s="42">
        <v>13579232</v>
      </c>
      <c r="AR626" s="42">
        <v>145.65</v>
      </c>
      <c r="AS626" s="42">
        <v>1</v>
      </c>
      <c r="AT626" s="42">
        <v>19778.151409999999</v>
      </c>
      <c r="AU626" s="42">
        <v>19778.151409999999</v>
      </c>
      <c r="AY626" s="26" t="s">
        <v>15</v>
      </c>
      <c r="AZ626" s="43">
        <v>1.5029317001000001E-2</v>
      </c>
      <c r="BA626" s="43">
        <v>1.4423184989764137E-3</v>
      </c>
    </row>
    <row r="627" spans="1:53" ht="14.25" customHeight="1" x14ac:dyDescent="0.2">
      <c r="A627" s="26">
        <v>8694</v>
      </c>
      <c r="B627" s="26">
        <v>12533</v>
      </c>
      <c r="F627" s="26">
        <v>53089207</v>
      </c>
      <c r="G627" s="26" t="s">
        <v>351</v>
      </c>
      <c r="I627" s="26" t="s">
        <v>51</v>
      </c>
      <c r="K627" s="26" t="s">
        <v>79</v>
      </c>
      <c r="L627" s="26" t="s">
        <v>57</v>
      </c>
      <c r="M627" s="26" t="s">
        <v>57</v>
      </c>
      <c r="O627" s="36" t="s">
        <v>4248</v>
      </c>
      <c r="P627" s="26" t="s">
        <v>154</v>
      </c>
      <c r="Q627" s="26" t="s">
        <v>154</v>
      </c>
      <c r="R627" s="26" t="s">
        <v>154</v>
      </c>
      <c r="S627" s="26" t="s">
        <v>531</v>
      </c>
      <c r="T627" s="54">
        <v>2.6</v>
      </c>
      <c r="U627" s="26" t="s">
        <v>209</v>
      </c>
      <c r="V627" s="43">
        <v>0.12</v>
      </c>
      <c r="Y627" s="43"/>
      <c r="Z627" s="43">
        <v>5.1200000000000002E-2</v>
      </c>
      <c r="AA627" s="36"/>
      <c r="AB627" s="26" t="s">
        <v>347</v>
      </c>
      <c r="AD627" s="55"/>
      <c r="AE627" s="43"/>
      <c r="AF627" s="36"/>
      <c r="AJ627" s="26" t="s">
        <v>53</v>
      </c>
      <c r="AK627" s="26" t="s">
        <v>411</v>
      </c>
      <c r="AM627" s="26" t="s">
        <v>160</v>
      </c>
      <c r="AN627" s="36" t="s">
        <v>3212</v>
      </c>
      <c r="AO627" s="36" t="s">
        <v>3212</v>
      </c>
      <c r="AP627" s="43"/>
      <c r="AQ627" s="42">
        <v>554585142.28999996</v>
      </c>
      <c r="AR627" s="42">
        <v>102.1377</v>
      </c>
      <c r="AS627" s="42">
        <v>1</v>
      </c>
      <c r="AT627" s="42">
        <v>566440.50887999998</v>
      </c>
      <c r="AU627" s="42">
        <v>566440.50887999998</v>
      </c>
      <c r="AY627" s="26" t="s">
        <v>15</v>
      </c>
      <c r="AZ627" s="43">
        <v>0.43043527143600002</v>
      </c>
      <c r="BA627" s="43">
        <v>4.1307582674999732E-2</v>
      </c>
    </row>
    <row r="628" spans="1:53" ht="14.25" customHeight="1" x14ac:dyDescent="0.2">
      <c r="A628" s="26">
        <v>8694</v>
      </c>
      <c r="B628" s="26">
        <v>12533</v>
      </c>
      <c r="F628" s="26">
        <v>53089660</v>
      </c>
      <c r="G628" s="26" t="s">
        <v>121</v>
      </c>
      <c r="H628" s="26" t="s">
        <v>444</v>
      </c>
      <c r="I628" s="26" t="s">
        <v>51</v>
      </c>
      <c r="K628" s="26" t="s">
        <v>475</v>
      </c>
      <c r="L628" s="26" t="s">
        <v>57</v>
      </c>
      <c r="M628" s="26" t="s">
        <v>57</v>
      </c>
      <c r="O628" s="36" t="s">
        <v>4223</v>
      </c>
      <c r="P628" s="26" t="s">
        <v>154</v>
      </c>
      <c r="Q628" s="26" t="s">
        <v>154</v>
      </c>
      <c r="R628" s="26" t="s">
        <v>154</v>
      </c>
      <c r="S628" s="26" t="s">
        <v>535</v>
      </c>
      <c r="T628" s="54">
        <v>1.53</v>
      </c>
      <c r="U628" s="26" t="s">
        <v>4153</v>
      </c>
      <c r="V628" s="43">
        <v>5.5E-2</v>
      </c>
      <c r="Y628" s="43"/>
      <c r="Z628" s="43">
        <v>7.2499999999999995E-2</v>
      </c>
      <c r="AA628" s="36" t="s">
        <v>4224</v>
      </c>
      <c r="AB628" s="26" t="s">
        <v>347</v>
      </c>
      <c r="AD628" s="55"/>
      <c r="AE628" s="43"/>
      <c r="AF628" s="36"/>
      <c r="AJ628" s="26" t="s">
        <v>53</v>
      </c>
      <c r="AK628" s="26" t="s">
        <v>411</v>
      </c>
      <c r="AM628" s="26" t="s">
        <v>160</v>
      </c>
      <c r="AN628" s="36" t="s">
        <v>3212</v>
      </c>
      <c r="AO628" s="36" t="s">
        <v>3212</v>
      </c>
      <c r="AP628" s="43"/>
      <c r="AQ628" s="42">
        <v>4977778</v>
      </c>
      <c r="AR628" s="42">
        <v>118.23</v>
      </c>
      <c r="AS628" s="42">
        <v>4.5743</v>
      </c>
      <c r="AT628" s="42">
        <v>26920.793539999999</v>
      </c>
      <c r="AU628" s="42">
        <v>5885.2269287104</v>
      </c>
      <c r="AY628" s="26" t="s">
        <v>15</v>
      </c>
      <c r="AZ628" s="43">
        <v>2.045697455E-2</v>
      </c>
      <c r="BA628" s="43">
        <v>1.9631945233382522E-3</v>
      </c>
    </row>
    <row r="629" spans="1:53" ht="14.25" customHeight="1" x14ac:dyDescent="0.2">
      <c r="A629" s="26">
        <v>8694</v>
      </c>
      <c r="B629" s="26">
        <v>12533</v>
      </c>
      <c r="F629" s="26">
        <v>53089678</v>
      </c>
      <c r="G629" s="26" t="s">
        <v>121</v>
      </c>
      <c r="H629" s="26" t="s">
        <v>451</v>
      </c>
      <c r="I629" s="26" t="s">
        <v>51</v>
      </c>
      <c r="K629" s="26" t="s">
        <v>475</v>
      </c>
      <c r="L629" s="26" t="s">
        <v>57</v>
      </c>
      <c r="M629" s="26" t="s">
        <v>57</v>
      </c>
      <c r="O629" s="36" t="s">
        <v>4225</v>
      </c>
      <c r="P629" s="26" t="s">
        <v>154</v>
      </c>
      <c r="Q629" s="26" t="s">
        <v>154</v>
      </c>
      <c r="R629" s="26" t="s">
        <v>154</v>
      </c>
      <c r="S629" s="26" t="s">
        <v>538</v>
      </c>
      <c r="T629" s="54">
        <v>1.33</v>
      </c>
      <c r="U629" s="26" t="s">
        <v>4153</v>
      </c>
      <c r="V629" s="43">
        <v>7.0000000000000007E-2</v>
      </c>
      <c r="Y629" s="43"/>
      <c r="Z629" s="43">
        <v>7.0300000000000001E-2</v>
      </c>
      <c r="AA629" s="36" t="s">
        <v>4226</v>
      </c>
      <c r="AB629" s="26" t="s">
        <v>347</v>
      </c>
      <c r="AD629" s="55"/>
      <c r="AE629" s="43"/>
      <c r="AF629" s="36"/>
      <c r="AJ629" s="26" t="s">
        <v>53</v>
      </c>
      <c r="AK629" s="26" t="s">
        <v>411</v>
      </c>
      <c r="AM629" s="26" t="s">
        <v>160</v>
      </c>
      <c r="AN629" s="36" t="s">
        <v>3212</v>
      </c>
      <c r="AO629" s="36" t="s">
        <v>3212</v>
      </c>
      <c r="AP629" s="43"/>
      <c r="AQ629" s="42">
        <v>4910000</v>
      </c>
      <c r="AR629" s="42">
        <v>125.82</v>
      </c>
      <c r="AS629" s="42">
        <v>3.7964000000000002</v>
      </c>
      <c r="AT629" s="42">
        <v>23453.255659999999</v>
      </c>
      <c r="AU629" s="42">
        <v>6177.7620008429003</v>
      </c>
      <c r="AY629" s="26" t="s">
        <v>15</v>
      </c>
      <c r="AZ629" s="43">
        <v>1.7822010092000001E-2</v>
      </c>
      <c r="BA629" s="43">
        <v>1.710324883170731E-3</v>
      </c>
    </row>
    <row r="630" spans="1:53" ht="14.25" customHeight="1" x14ac:dyDescent="0.2">
      <c r="A630" s="26">
        <v>8694</v>
      </c>
      <c r="B630" s="26">
        <v>12533</v>
      </c>
      <c r="F630" s="26">
        <v>53090049</v>
      </c>
      <c r="G630" s="26" t="s">
        <v>351</v>
      </c>
      <c r="I630" s="26" t="s">
        <v>51</v>
      </c>
      <c r="K630" s="26" t="s">
        <v>79</v>
      </c>
      <c r="L630" s="26" t="s">
        <v>57</v>
      </c>
      <c r="M630" s="26" t="s">
        <v>57</v>
      </c>
      <c r="O630" s="36" t="s">
        <v>4200</v>
      </c>
      <c r="P630" s="26" t="s">
        <v>154</v>
      </c>
      <c r="Q630" s="26" t="s">
        <v>154</v>
      </c>
      <c r="R630" s="26" t="s">
        <v>154</v>
      </c>
      <c r="S630" s="26" t="s">
        <v>531</v>
      </c>
      <c r="T630" s="54">
        <v>3.28</v>
      </c>
      <c r="U630" s="26" t="s">
        <v>4153</v>
      </c>
      <c r="V630" s="43">
        <v>7.0000000000000007E-2</v>
      </c>
      <c r="Y630" s="43"/>
      <c r="Z630" s="43">
        <v>2.3699999999999999E-2</v>
      </c>
      <c r="AA630" s="36"/>
      <c r="AB630" s="26" t="s">
        <v>347</v>
      </c>
      <c r="AD630" s="55"/>
      <c r="AE630" s="43"/>
      <c r="AF630" s="36"/>
      <c r="AJ630" s="26" t="s">
        <v>53</v>
      </c>
      <c r="AK630" s="26" t="s">
        <v>411</v>
      </c>
      <c r="AM630" s="26" t="s">
        <v>160</v>
      </c>
      <c r="AN630" s="36" t="s">
        <v>3212</v>
      </c>
      <c r="AO630" s="36" t="s">
        <v>3212</v>
      </c>
      <c r="AP630" s="43"/>
      <c r="AQ630" s="42">
        <v>37015725.630000003</v>
      </c>
      <c r="AR630" s="42">
        <v>100.7612</v>
      </c>
      <c r="AS630" s="42">
        <v>1</v>
      </c>
      <c r="AT630" s="42">
        <v>37297.489329999997</v>
      </c>
      <c r="AU630" s="42">
        <v>37297.489329999997</v>
      </c>
      <c r="AY630" s="26" t="s">
        <v>15</v>
      </c>
      <c r="AZ630" s="43">
        <v>2.8342173081999999E-2</v>
      </c>
      <c r="BA630" s="43">
        <v>2.7199133888132368E-3</v>
      </c>
    </row>
    <row r="631" spans="1:53" ht="14.25" customHeight="1" x14ac:dyDescent="0.2">
      <c r="A631" s="26">
        <v>8694</v>
      </c>
      <c r="B631" s="26">
        <v>12533</v>
      </c>
      <c r="F631" s="26">
        <v>11021148</v>
      </c>
      <c r="G631" s="26" t="s">
        <v>121</v>
      </c>
      <c r="H631" s="26" t="s">
        <v>446</v>
      </c>
      <c r="I631" s="26" t="s">
        <v>51</v>
      </c>
      <c r="K631" s="26" t="s">
        <v>84</v>
      </c>
      <c r="L631" s="26" t="s">
        <v>57</v>
      </c>
      <c r="M631" s="26" t="s">
        <v>57</v>
      </c>
      <c r="O631" s="36">
        <v>45624</v>
      </c>
      <c r="P631" s="26" t="s">
        <v>154</v>
      </c>
      <c r="Q631" s="26" t="s">
        <v>154</v>
      </c>
      <c r="R631" s="26" t="s">
        <v>154</v>
      </c>
      <c r="S631" s="26" t="s">
        <v>531</v>
      </c>
      <c r="T631" s="54">
        <v>0.51</v>
      </c>
      <c r="U631" s="26" t="s">
        <v>4401</v>
      </c>
      <c r="V631" s="43">
        <v>9.686199999999999E-2</v>
      </c>
      <c r="Y631" s="43"/>
      <c r="Z631" s="43">
        <v>9.849999999999999E-2</v>
      </c>
      <c r="AA631" s="36">
        <v>45848</v>
      </c>
      <c r="AB631" s="26" t="s">
        <v>347</v>
      </c>
      <c r="AD631" s="55">
        <v>594</v>
      </c>
      <c r="AE631" s="43">
        <v>4.3E-3</v>
      </c>
      <c r="AF631" s="36">
        <v>45382</v>
      </c>
      <c r="AJ631" s="26" t="s">
        <v>53</v>
      </c>
      <c r="AK631" s="26" t="s">
        <v>411</v>
      </c>
      <c r="AM631" s="26" t="s">
        <v>160</v>
      </c>
      <c r="AN631" s="36">
        <v>45657</v>
      </c>
      <c r="AO631" s="36" t="s">
        <v>3212</v>
      </c>
      <c r="AP631" s="43"/>
      <c r="AQ631" s="42">
        <v>2331518</v>
      </c>
      <c r="AR631" s="42">
        <v>100.17</v>
      </c>
      <c r="AS631" s="42">
        <v>1</v>
      </c>
      <c r="AT631" s="42">
        <f>+AQ631*(AR631/100)/1000</f>
        <v>2335.4815806000001</v>
      </c>
      <c r="AU631" s="42">
        <v>2335.4815806000001</v>
      </c>
      <c r="AY631" s="26" t="s">
        <v>15</v>
      </c>
      <c r="AZ631" s="43">
        <v>1.771576560519949E-3</v>
      </c>
      <c r="BA631" s="43">
        <v>1.7031461727079852E-4</v>
      </c>
    </row>
    <row r="632" spans="1:53" ht="14.25" customHeight="1" x14ac:dyDescent="0.2">
      <c r="A632" s="26">
        <v>8694</v>
      </c>
      <c r="B632" s="26">
        <v>12534</v>
      </c>
      <c r="F632" s="26">
        <v>11019035</v>
      </c>
      <c r="G632" s="26" t="s">
        <v>121</v>
      </c>
      <c r="H632" s="26" t="s">
        <v>4244</v>
      </c>
      <c r="I632" s="26" t="s">
        <v>56</v>
      </c>
      <c r="K632" s="26" t="s">
        <v>462</v>
      </c>
      <c r="L632" s="26" t="s">
        <v>57</v>
      </c>
      <c r="M632" s="26" t="s">
        <v>57</v>
      </c>
      <c r="O632" s="36" t="s">
        <v>4245</v>
      </c>
      <c r="P632" s="26" t="s">
        <v>154</v>
      </c>
      <c r="Q632" s="26" t="s">
        <v>154</v>
      </c>
      <c r="R632" s="26" t="s">
        <v>154</v>
      </c>
      <c r="S632" s="26" t="s">
        <v>532</v>
      </c>
      <c r="T632" s="54">
        <v>1.3</v>
      </c>
      <c r="U632" s="26" t="s">
        <v>4153</v>
      </c>
      <c r="V632" s="43">
        <v>0.09</v>
      </c>
      <c r="Y632" s="43"/>
      <c r="Z632" s="43">
        <v>0.1128</v>
      </c>
      <c r="AA632" s="36" t="s">
        <v>4246</v>
      </c>
      <c r="AB632" s="26" t="s">
        <v>347</v>
      </c>
      <c r="AD632" s="55"/>
      <c r="AE632" s="43"/>
      <c r="AF632" s="36"/>
      <c r="AJ632" s="26" t="s">
        <v>53</v>
      </c>
      <c r="AK632" s="26" t="s">
        <v>411</v>
      </c>
      <c r="AM632" s="26" t="s">
        <v>160</v>
      </c>
      <c r="AN632" s="36" t="s">
        <v>3212</v>
      </c>
      <c r="AO632" s="36" t="s">
        <v>3212</v>
      </c>
      <c r="AP632" s="43"/>
      <c r="AQ632" s="42">
        <v>629999.99</v>
      </c>
      <c r="AR632" s="42">
        <v>108.17</v>
      </c>
      <c r="AS632" s="42">
        <v>3.6469999999999998</v>
      </c>
      <c r="AT632" s="42">
        <v>2485.3247000000001</v>
      </c>
      <c r="AU632" s="42">
        <v>681.47098985467505</v>
      </c>
      <c r="AY632" s="26" t="s">
        <v>15</v>
      </c>
      <c r="AZ632" s="43">
        <v>5.1891227079999998E-3</v>
      </c>
      <c r="BA632" s="43">
        <v>2.6850610678308856E-4</v>
      </c>
    </row>
    <row r="633" spans="1:53" ht="14.25" customHeight="1" x14ac:dyDescent="0.2">
      <c r="A633" s="26">
        <v>8694</v>
      </c>
      <c r="B633" s="26">
        <v>12534</v>
      </c>
      <c r="F633" s="26">
        <v>11019036</v>
      </c>
      <c r="G633" s="26" t="s">
        <v>121</v>
      </c>
      <c r="H633" s="26" t="s">
        <v>4244</v>
      </c>
      <c r="I633" s="26" t="s">
        <v>56</v>
      </c>
      <c r="K633" s="26" t="s">
        <v>462</v>
      </c>
      <c r="L633" s="26" t="s">
        <v>57</v>
      </c>
      <c r="M633" s="26" t="s">
        <v>57</v>
      </c>
      <c r="O633" s="36" t="s">
        <v>4245</v>
      </c>
      <c r="P633" s="26" t="s">
        <v>154</v>
      </c>
      <c r="Q633" s="26" t="s">
        <v>154</v>
      </c>
      <c r="R633" s="26" t="s">
        <v>154</v>
      </c>
      <c r="S633" s="26" t="s">
        <v>532</v>
      </c>
      <c r="T633" s="54">
        <v>5.42</v>
      </c>
      <c r="U633" s="26" t="s">
        <v>4153</v>
      </c>
      <c r="V633" s="43">
        <v>0.05</v>
      </c>
      <c r="Y633" s="43"/>
      <c r="Z633" s="43">
        <v>7.5999999999999998E-2</v>
      </c>
      <c r="AA633" s="36" t="s">
        <v>4247</v>
      </c>
      <c r="AB633" s="26" t="s">
        <v>347</v>
      </c>
      <c r="AD633" s="55"/>
      <c r="AE633" s="43"/>
      <c r="AF633" s="36"/>
      <c r="AJ633" s="26" t="s">
        <v>53</v>
      </c>
      <c r="AK633" s="26" t="s">
        <v>411</v>
      </c>
      <c r="AM633" s="26" t="s">
        <v>160</v>
      </c>
      <c r="AN633" s="36" t="s">
        <v>3212</v>
      </c>
      <c r="AO633" s="36" t="s">
        <v>3212</v>
      </c>
      <c r="AP633" s="43"/>
      <c r="AQ633" s="42">
        <v>488249.99</v>
      </c>
      <c r="AR633" s="42">
        <v>97.31</v>
      </c>
      <c r="AS633" s="42">
        <v>3.6469999999999998</v>
      </c>
      <c r="AT633" s="42">
        <v>1732.74829</v>
      </c>
      <c r="AU633" s="42">
        <v>475.11606525911702</v>
      </c>
      <c r="AY633" s="26" t="s">
        <v>15</v>
      </c>
      <c r="AZ633" s="43">
        <v>3.6178144040000001E-3</v>
      </c>
      <c r="BA633" s="43">
        <v>1.8720028710250778E-4</v>
      </c>
    </row>
    <row r="634" spans="1:53" ht="14.25" customHeight="1" x14ac:dyDescent="0.2">
      <c r="A634" s="26">
        <v>8694</v>
      </c>
      <c r="B634" s="26">
        <v>12534</v>
      </c>
      <c r="F634" s="26">
        <v>11019112</v>
      </c>
      <c r="G634" s="26" t="s">
        <v>121</v>
      </c>
      <c r="H634" s="26" t="s">
        <v>452</v>
      </c>
      <c r="I634" s="26" t="s">
        <v>51</v>
      </c>
      <c r="K634" s="26" t="s">
        <v>84</v>
      </c>
      <c r="L634" s="26" t="s">
        <v>57</v>
      </c>
      <c r="M634" s="26" t="s">
        <v>57</v>
      </c>
      <c r="O634" s="36" t="s">
        <v>3828</v>
      </c>
      <c r="P634" s="26" t="s">
        <v>2540</v>
      </c>
      <c r="Q634" s="26" t="s">
        <v>64</v>
      </c>
      <c r="R634" s="26" t="s">
        <v>413</v>
      </c>
      <c r="S634" s="26" t="s">
        <v>531</v>
      </c>
      <c r="T634" s="54">
        <v>1.94</v>
      </c>
      <c r="U634" s="26" t="s">
        <v>209</v>
      </c>
      <c r="V634" s="43">
        <v>2.5600000000000001E-2</v>
      </c>
      <c r="Y634" s="43"/>
      <c r="Z634" s="43">
        <v>5.1999999999999998E-2</v>
      </c>
      <c r="AA634" s="36" t="s">
        <v>4227</v>
      </c>
      <c r="AB634" s="26" t="s">
        <v>346</v>
      </c>
      <c r="AD634" s="55"/>
      <c r="AE634" s="43"/>
      <c r="AF634" s="36"/>
      <c r="AJ634" s="26" t="s">
        <v>53</v>
      </c>
      <c r="AK634" s="26" t="s">
        <v>411</v>
      </c>
      <c r="AM634" s="26" t="s">
        <v>160</v>
      </c>
      <c r="AN634" s="36" t="s">
        <v>3212</v>
      </c>
      <c r="AO634" s="36" t="s">
        <v>3212</v>
      </c>
      <c r="AP634" s="43"/>
      <c r="AQ634" s="42">
        <v>8946250</v>
      </c>
      <c r="AR634" s="42">
        <v>105.74</v>
      </c>
      <c r="AS634" s="42">
        <v>1</v>
      </c>
      <c r="AT634" s="42">
        <v>9459.7647500000003</v>
      </c>
      <c r="AU634" s="42">
        <v>9459.7647500000003</v>
      </c>
      <c r="AY634" s="26" t="s">
        <v>15</v>
      </c>
      <c r="AZ634" s="43">
        <v>1.975109332E-2</v>
      </c>
      <c r="BA634" s="43">
        <v>1.0220011108031063E-3</v>
      </c>
    </row>
    <row r="635" spans="1:53" ht="14.25" customHeight="1" x14ac:dyDescent="0.2">
      <c r="A635" s="26">
        <v>8694</v>
      </c>
      <c r="B635" s="26">
        <v>12534</v>
      </c>
      <c r="F635" s="26">
        <v>11019227</v>
      </c>
      <c r="G635" s="26" t="s">
        <v>121</v>
      </c>
      <c r="H635" s="26" t="s">
        <v>447</v>
      </c>
      <c r="I635" s="26" t="s">
        <v>51</v>
      </c>
      <c r="K635" s="26" t="s">
        <v>84</v>
      </c>
      <c r="L635" s="26" t="s">
        <v>57</v>
      </c>
      <c r="M635" s="26" t="s">
        <v>57</v>
      </c>
      <c r="O635" s="36" t="s">
        <v>3386</v>
      </c>
      <c r="P635" s="26" t="s">
        <v>154</v>
      </c>
      <c r="Q635" s="26" t="s">
        <v>154</v>
      </c>
      <c r="R635" s="26" t="s">
        <v>154</v>
      </c>
      <c r="S635" s="26" t="s">
        <v>531</v>
      </c>
      <c r="T635" s="54">
        <v>4.42</v>
      </c>
      <c r="U635" s="26" t="s">
        <v>4153</v>
      </c>
      <c r="V635" s="43">
        <v>3.7999999999999999E-2</v>
      </c>
      <c r="Y635" s="43"/>
      <c r="Z635" s="43">
        <v>6.2199999999999998E-2</v>
      </c>
      <c r="AA635" s="36">
        <v>46399</v>
      </c>
      <c r="AB635" s="26" t="s">
        <v>347</v>
      </c>
      <c r="AD635" s="55"/>
      <c r="AE635" s="43"/>
      <c r="AF635" s="36"/>
      <c r="AJ635" s="26" t="s">
        <v>53</v>
      </c>
      <c r="AK635" s="26" t="s">
        <v>411</v>
      </c>
      <c r="AM635" s="26" t="s">
        <v>160</v>
      </c>
      <c r="AN635" s="36" t="s">
        <v>3212</v>
      </c>
      <c r="AO635" s="36" t="s">
        <v>3212</v>
      </c>
      <c r="AP635" s="43"/>
      <c r="AQ635" s="42">
        <v>29287313.43</v>
      </c>
      <c r="AR635" s="42">
        <v>102.33</v>
      </c>
      <c r="AS635" s="42">
        <v>1</v>
      </c>
      <c r="AT635" s="42">
        <v>29969.707829999999</v>
      </c>
      <c r="AU635" s="42">
        <v>29969.707829999999</v>
      </c>
      <c r="AY635" s="26" t="s">
        <v>15</v>
      </c>
      <c r="AZ635" s="43">
        <v>6.2573912965999998E-2</v>
      </c>
      <c r="BA635" s="43">
        <v>3.2378262570117874E-3</v>
      </c>
    </row>
    <row r="636" spans="1:53" ht="14.25" customHeight="1" x14ac:dyDescent="0.2">
      <c r="A636" s="26">
        <v>8694</v>
      </c>
      <c r="B636" s="26">
        <v>12534</v>
      </c>
      <c r="F636" s="26">
        <v>11019269</v>
      </c>
      <c r="G636" s="26" t="s">
        <v>121</v>
      </c>
      <c r="H636" s="26" t="s">
        <v>447</v>
      </c>
      <c r="I636" s="26" t="s">
        <v>51</v>
      </c>
      <c r="K636" s="26" t="s">
        <v>84</v>
      </c>
      <c r="L636" s="26" t="s">
        <v>57</v>
      </c>
      <c r="M636" s="26" t="s">
        <v>57</v>
      </c>
      <c r="O636" s="36" t="s">
        <v>4156</v>
      </c>
      <c r="P636" s="26" t="s">
        <v>154</v>
      </c>
      <c r="Q636" s="26" t="s">
        <v>154</v>
      </c>
      <c r="R636" s="26" t="s">
        <v>154</v>
      </c>
      <c r="S636" s="26" t="s">
        <v>531</v>
      </c>
      <c r="T636" s="54">
        <v>4.42</v>
      </c>
      <c r="U636" s="26" t="s">
        <v>4153</v>
      </c>
      <c r="V636" s="43">
        <v>3.7999999999999999E-2</v>
      </c>
      <c r="Y636" s="43"/>
      <c r="Z636" s="43">
        <v>6.6600000000000006E-2</v>
      </c>
      <c r="AA636" s="36">
        <v>46399</v>
      </c>
      <c r="AB636" s="26" t="s">
        <v>347</v>
      </c>
      <c r="AD636" s="55"/>
      <c r="AE636" s="43"/>
      <c r="AF636" s="36"/>
      <c r="AJ636" s="26" t="s">
        <v>53</v>
      </c>
      <c r="AK636" s="26" t="s">
        <v>411</v>
      </c>
      <c r="AM636" s="26" t="s">
        <v>160</v>
      </c>
      <c r="AN636" s="36" t="s">
        <v>3212</v>
      </c>
      <c r="AO636" s="36" t="s">
        <v>3212</v>
      </c>
      <c r="AP636" s="43"/>
      <c r="AQ636" s="42">
        <v>4034476.85</v>
      </c>
      <c r="AR636" s="42">
        <v>100</v>
      </c>
      <c r="AS636" s="42">
        <v>1</v>
      </c>
      <c r="AT636" s="42">
        <v>4034.47685</v>
      </c>
      <c r="AU636" s="42">
        <v>4034.47685</v>
      </c>
      <c r="AY636" s="26" t="s">
        <v>15</v>
      </c>
      <c r="AZ636" s="43">
        <v>8.4236057519999994E-3</v>
      </c>
      <c r="BA636" s="43">
        <v>4.3587128551050033E-4</v>
      </c>
    </row>
    <row r="637" spans="1:53" ht="14.25" customHeight="1" x14ac:dyDescent="0.2">
      <c r="A637" s="26">
        <v>8694</v>
      </c>
      <c r="B637" s="26">
        <v>12534</v>
      </c>
      <c r="F637" s="26">
        <v>11019271</v>
      </c>
      <c r="G637" s="26" t="s">
        <v>121</v>
      </c>
      <c r="H637" s="26" t="s">
        <v>447</v>
      </c>
      <c r="I637" s="26" t="s">
        <v>51</v>
      </c>
      <c r="K637" s="26" t="s">
        <v>84</v>
      </c>
      <c r="L637" s="26" t="s">
        <v>57</v>
      </c>
      <c r="M637" s="26" t="s">
        <v>57</v>
      </c>
      <c r="O637" s="36" t="s">
        <v>4157</v>
      </c>
      <c r="P637" s="26" t="s">
        <v>154</v>
      </c>
      <c r="Q637" s="26" t="s">
        <v>154</v>
      </c>
      <c r="R637" s="26" t="s">
        <v>154</v>
      </c>
      <c r="S637" s="26" t="s">
        <v>531</v>
      </c>
      <c r="T637" s="54">
        <v>4.42</v>
      </c>
      <c r="U637" s="26" t="s">
        <v>4153</v>
      </c>
      <c r="V637" s="43">
        <v>3.7999999999999999E-2</v>
      </c>
      <c r="Y637" s="43"/>
      <c r="Z637" s="43">
        <v>6.1899999999999997E-2</v>
      </c>
      <c r="AA637" s="36">
        <v>46399</v>
      </c>
      <c r="AB637" s="26" t="s">
        <v>347</v>
      </c>
      <c r="AD637" s="55"/>
      <c r="AE637" s="43"/>
      <c r="AF637" s="36"/>
      <c r="AJ637" s="26" t="s">
        <v>53</v>
      </c>
      <c r="AK637" s="26" t="s">
        <v>411</v>
      </c>
      <c r="AM637" s="26" t="s">
        <v>160</v>
      </c>
      <c r="AN637" s="36" t="s">
        <v>3212</v>
      </c>
      <c r="AO637" s="36" t="s">
        <v>3212</v>
      </c>
      <c r="AP637" s="43"/>
      <c r="AQ637" s="42">
        <v>1048963.98</v>
      </c>
      <c r="AR637" s="42">
        <v>102.44</v>
      </c>
      <c r="AS637" s="42">
        <v>1</v>
      </c>
      <c r="AT637" s="42">
        <v>1074.5587</v>
      </c>
      <c r="AU637" s="42">
        <v>1074.5587</v>
      </c>
      <c r="AY637" s="26" t="s">
        <v>15</v>
      </c>
      <c r="AZ637" s="43">
        <v>2.2435768459999998E-3</v>
      </c>
      <c r="BA637" s="43">
        <v>1.1609170143719924E-4</v>
      </c>
    </row>
    <row r="638" spans="1:53" ht="14.25" customHeight="1" x14ac:dyDescent="0.2">
      <c r="A638" s="26">
        <v>8694</v>
      </c>
      <c r="B638" s="26">
        <v>12534</v>
      </c>
      <c r="F638" s="26">
        <v>11019375</v>
      </c>
      <c r="G638" s="26" t="s">
        <v>121</v>
      </c>
      <c r="H638" s="26" t="s">
        <v>451</v>
      </c>
      <c r="I638" s="26" t="s">
        <v>56</v>
      </c>
      <c r="K638" s="26" t="s">
        <v>475</v>
      </c>
      <c r="L638" s="26" t="s">
        <v>57</v>
      </c>
      <c r="M638" s="26" t="s">
        <v>57</v>
      </c>
      <c r="O638" s="36" t="s">
        <v>4158</v>
      </c>
      <c r="P638" s="26" t="s">
        <v>2061</v>
      </c>
      <c r="Q638" s="26" t="s">
        <v>59</v>
      </c>
      <c r="R638" s="26" t="s">
        <v>58</v>
      </c>
      <c r="S638" s="26" t="s">
        <v>531</v>
      </c>
      <c r="T638" s="54">
        <v>3.78</v>
      </c>
      <c r="U638" s="26" t="s">
        <v>209</v>
      </c>
      <c r="V638" s="43">
        <v>3.6880000000000003E-2</v>
      </c>
      <c r="Y638" s="43"/>
      <c r="Z638" s="43">
        <v>6.2300000000000001E-2</v>
      </c>
      <c r="AA638" s="36" t="s">
        <v>1616</v>
      </c>
      <c r="AB638" s="26" t="s">
        <v>346</v>
      </c>
      <c r="AD638" s="55"/>
      <c r="AE638" s="43"/>
      <c r="AF638" s="36"/>
      <c r="AH638" s="45"/>
      <c r="AJ638" s="26" t="s">
        <v>53</v>
      </c>
      <c r="AK638" s="26" t="s">
        <v>411</v>
      </c>
      <c r="AM638" s="26" t="s">
        <v>160</v>
      </c>
      <c r="AN638" s="36" t="s">
        <v>3212</v>
      </c>
      <c r="AO638" s="36" t="s">
        <v>3212</v>
      </c>
      <c r="AP638" s="43"/>
      <c r="AQ638" s="42">
        <v>36237892.659999996</v>
      </c>
      <c r="AR638" s="42">
        <v>91.22</v>
      </c>
      <c r="AS638" s="42">
        <v>1</v>
      </c>
      <c r="AT638" s="42">
        <v>33056.205679999999</v>
      </c>
      <c r="AU638" s="42">
        <v>33056.205679999999</v>
      </c>
      <c r="AY638" s="26" t="s">
        <v>15</v>
      </c>
      <c r="AZ638" s="43">
        <v>6.9018228303000001E-2</v>
      </c>
      <c r="BA638" s="43">
        <v>3.571281085388085E-3</v>
      </c>
    </row>
    <row r="639" spans="1:53" ht="14.25" customHeight="1" x14ac:dyDescent="0.2">
      <c r="A639" s="26">
        <v>8694</v>
      </c>
      <c r="B639" s="26">
        <v>12534</v>
      </c>
      <c r="F639" s="26">
        <v>11019468</v>
      </c>
      <c r="G639" s="26" t="s">
        <v>121</v>
      </c>
      <c r="H639" s="26" t="s">
        <v>4154</v>
      </c>
      <c r="I639" s="26" t="s">
        <v>56</v>
      </c>
      <c r="K639" s="45" t="s">
        <v>512</v>
      </c>
      <c r="L639" s="26" t="s">
        <v>57</v>
      </c>
      <c r="M639" s="26" t="s">
        <v>57</v>
      </c>
      <c r="O639" s="36" t="s">
        <v>3828</v>
      </c>
      <c r="P639" s="26" t="s">
        <v>2549</v>
      </c>
      <c r="Q639" s="26" t="s">
        <v>64</v>
      </c>
      <c r="R639" s="26" t="s">
        <v>154</v>
      </c>
      <c r="S639" s="26" t="s">
        <v>532</v>
      </c>
      <c r="T639" s="54">
        <v>2.0299999999999998</v>
      </c>
      <c r="U639" s="26" t="s">
        <v>209</v>
      </c>
      <c r="V639" s="43">
        <v>8.8200000000000001E-2</v>
      </c>
      <c r="Y639" s="43"/>
      <c r="Z639" s="43">
        <v>0.1376</v>
      </c>
      <c r="AA639" s="36" t="s">
        <v>4155</v>
      </c>
      <c r="AB639" s="26" t="s">
        <v>346</v>
      </c>
      <c r="AD639" s="55"/>
      <c r="AE639" s="43"/>
      <c r="AF639" s="36"/>
      <c r="AH639" s="45"/>
      <c r="AJ639" s="26" t="s">
        <v>53</v>
      </c>
      <c r="AK639" s="26" t="s">
        <v>411</v>
      </c>
      <c r="AM639" s="26" t="s">
        <v>160</v>
      </c>
      <c r="AN639" s="36" t="s">
        <v>3212</v>
      </c>
      <c r="AO639" s="36" t="s">
        <v>3212</v>
      </c>
      <c r="AP639" s="43"/>
      <c r="AQ639" s="42">
        <v>6610000</v>
      </c>
      <c r="AR639" s="42">
        <v>110.95</v>
      </c>
      <c r="AS639" s="42">
        <v>3.6469999999999998</v>
      </c>
      <c r="AT639" s="42">
        <v>26746.35036</v>
      </c>
      <c r="AU639" s="42">
        <v>7333.7949986290096</v>
      </c>
      <c r="AY639" s="26" t="s">
        <v>15</v>
      </c>
      <c r="AZ639" s="43">
        <v>5.5843847697000001E-2</v>
      </c>
      <c r="BA639" s="43">
        <v>2.8895855764118298E-3</v>
      </c>
    </row>
    <row r="640" spans="1:53" ht="14.25" customHeight="1" x14ac:dyDescent="0.2">
      <c r="A640" s="26">
        <v>8694</v>
      </c>
      <c r="B640" s="26">
        <v>12534</v>
      </c>
      <c r="F640" s="26">
        <v>11019576</v>
      </c>
      <c r="G640" s="26" t="s">
        <v>121</v>
      </c>
      <c r="H640" s="26" t="s">
        <v>447</v>
      </c>
      <c r="I640" s="26" t="s">
        <v>51</v>
      </c>
      <c r="K640" s="26" t="s">
        <v>84</v>
      </c>
      <c r="L640" s="26" t="s">
        <v>57</v>
      </c>
      <c r="M640" s="26" t="s">
        <v>57</v>
      </c>
      <c r="O640" s="36" t="s">
        <v>4159</v>
      </c>
      <c r="P640" s="26" t="s">
        <v>154</v>
      </c>
      <c r="Q640" s="26" t="s">
        <v>154</v>
      </c>
      <c r="R640" s="26" t="s">
        <v>154</v>
      </c>
      <c r="S640" s="26" t="s">
        <v>531</v>
      </c>
      <c r="T640" s="54">
        <v>4.42</v>
      </c>
      <c r="U640" s="26" t="s">
        <v>4153</v>
      </c>
      <c r="V640" s="43">
        <v>3.7999999999999999E-2</v>
      </c>
      <c r="Y640" s="43"/>
      <c r="Z640" s="43">
        <v>5.7099999999999998E-2</v>
      </c>
      <c r="AA640" s="36">
        <v>46399</v>
      </c>
      <c r="AB640" s="26" t="s">
        <v>347</v>
      </c>
      <c r="AD640" s="55"/>
      <c r="AE640" s="43"/>
      <c r="AF640" s="36"/>
      <c r="AJ640" s="26" t="s">
        <v>53</v>
      </c>
      <c r="AK640" s="26" t="s">
        <v>411</v>
      </c>
      <c r="AM640" s="26" t="s">
        <v>160</v>
      </c>
      <c r="AN640" s="36" t="s">
        <v>3212</v>
      </c>
      <c r="AO640" s="36" t="s">
        <v>3212</v>
      </c>
      <c r="AP640" s="43"/>
      <c r="AQ640" s="42">
        <v>24505711</v>
      </c>
      <c r="AR640" s="42">
        <v>102.61</v>
      </c>
      <c r="AS640" s="42">
        <v>1</v>
      </c>
      <c r="AT640" s="42">
        <v>25145.31006</v>
      </c>
      <c r="AU640" s="42">
        <v>25145.31006</v>
      </c>
      <c r="AY640" s="26" t="s">
        <v>15</v>
      </c>
      <c r="AZ640" s="43">
        <v>5.2501027106999998E-2</v>
      </c>
      <c r="BA640" s="43">
        <v>2.71661457678517E-3</v>
      </c>
    </row>
    <row r="641" spans="1:53" ht="14.25" customHeight="1" x14ac:dyDescent="0.2">
      <c r="A641" s="26">
        <v>8694</v>
      </c>
      <c r="B641" s="26">
        <v>12534</v>
      </c>
      <c r="F641" s="26">
        <v>11019581</v>
      </c>
      <c r="G641" s="26" t="s">
        <v>121</v>
      </c>
      <c r="H641" s="26" t="s">
        <v>444</v>
      </c>
      <c r="I641" s="26" t="s">
        <v>51</v>
      </c>
      <c r="K641" s="26" t="s">
        <v>84</v>
      </c>
      <c r="L641" s="26" t="s">
        <v>57</v>
      </c>
      <c r="M641" s="26" t="s">
        <v>57</v>
      </c>
      <c r="O641" s="36">
        <v>44807</v>
      </c>
      <c r="P641" s="26" t="s">
        <v>154</v>
      </c>
      <c r="Q641" s="26" t="s">
        <v>154</v>
      </c>
      <c r="R641" s="26" t="s">
        <v>154</v>
      </c>
      <c r="S641" s="26" t="s">
        <v>531</v>
      </c>
      <c r="T641" s="54">
        <v>3.88</v>
      </c>
      <c r="U641" s="26" t="s">
        <v>4153</v>
      </c>
      <c r="V641" s="43">
        <v>3.7999999999999999E-2</v>
      </c>
      <c r="Y641" s="43"/>
      <c r="Z641" s="43">
        <v>5.7299999999999997E-2</v>
      </c>
      <c r="AA641" s="36">
        <v>47364</v>
      </c>
      <c r="AB641" s="26" t="s">
        <v>347</v>
      </c>
      <c r="AD641" s="55"/>
      <c r="AE641" s="43"/>
      <c r="AF641" s="36"/>
      <c r="AJ641" s="26" t="s">
        <v>57</v>
      </c>
      <c r="AK641" s="26" t="s">
        <v>411</v>
      </c>
      <c r="AM641" s="26" t="s">
        <v>160</v>
      </c>
      <c r="AN641" s="36" t="s">
        <v>3212</v>
      </c>
      <c r="AO641" s="36" t="s">
        <v>3212</v>
      </c>
      <c r="AP641" s="43"/>
      <c r="AQ641" s="42">
        <v>2512940.34</v>
      </c>
      <c r="AR641" s="42">
        <v>93.27</v>
      </c>
      <c r="AS641" s="42">
        <v>1</v>
      </c>
      <c r="AT641" s="42">
        <v>2343.8194600000002</v>
      </c>
      <c r="AU641" s="42">
        <v>2343.8194600000002</v>
      </c>
      <c r="AY641" s="26" t="s">
        <v>15</v>
      </c>
      <c r="AZ641" s="43">
        <v>4.8936731619999996E-3</v>
      </c>
      <c r="BA641" s="43">
        <v>2.5321835742711643E-4</v>
      </c>
    </row>
    <row r="642" spans="1:53" ht="14.25" customHeight="1" x14ac:dyDescent="0.2">
      <c r="A642" s="26">
        <v>8694</v>
      </c>
      <c r="B642" s="26">
        <v>12534</v>
      </c>
      <c r="F642" s="26">
        <v>11019587</v>
      </c>
      <c r="G642" s="26" t="s">
        <v>121</v>
      </c>
      <c r="H642" s="26" t="s">
        <v>444</v>
      </c>
      <c r="I642" s="26" t="s">
        <v>51</v>
      </c>
      <c r="K642" s="26" t="s">
        <v>84</v>
      </c>
      <c r="L642" s="26" t="s">
        <v>57</v>
      </c>
      <c r="M642" s="26" t="s">
        <v>57</v>
      </c>
      <c r="O642" s="36" t="s">
        <v>4160</v>
      </c>
      <c r="P642" s="26" t="s">
        <v>154</v>
      </c>
      <c r="Q642" s="26" t="s">
        <v>154</v>
      </c>
      <c r="R642" s="26" t="s">
        <v>154</v>
      </c>
      <c r="S642" s="26" t="s">
        <v>531</v>
      </c>
      <c r="T642" s="54">
        <v>3.88</v>
      </c>
      <c r="U642" s="26" t="s">
        <v>4153</v>
      </c>
      <c r="V642" s="43">
        <v>3.7999999999999999E-2</v>
      </c>
      <c r="Y642" s="43"/>
      <c r="Z642" s="43">
        <v>5.45E-2</v>
      </c>
      <c r="AA642" s="36">
        <v>47364</v>
      </c>
      <c r="AB642" s="26" t="s">
        <v>347</v>
      </c>
      <c r="AD642" s="55"/>
      <c r="AE642" s="43"/>
      <c r="AF642" s="36"/>
      <c r="AJ642" s="26" t="s">
        <v>57</v>
      </c>
      <c r="AK642" s="26" t="s">
        <v>411</v>
      </c>
      <c r="AM642" s="26" t="s">
        <v>160</v>
      </c>
      <c r="AN642" s="36" t="s">
        <v>3212</v>
      </c>
      <c r="AO642" s="36" t="s">
        <v>3212</v>
      </c>
      <c r="AP642" s="43"/>
      <c r="AQ642" s="42">
        <v>39935376.219999999</v>
      </c>
      <c r="AR642" s="42">
        <v>94.26</v>
      </c>
      <c r="AS642" s="42">
        <v>1</v>
      </c>
      <c r="AT642" s="42">
        <v>37643.085619999998</v>
      </c>
      <c r="AU642" s="42">
        <v>37643.085619999998</v>
      </c>
      <c r="AY642" s="26" t="s">
        <v>15</v>
      </c>
      <c r="AZ642" s="43">
        <v>7.8595199416000003E-2</v>
      </c>
      <c r="BA642" s="43">
        <v>4.066832139530365E-3</v>
      </c>
    </row>
    <row r="643" spans="1:53" ht="14.25" customHeight="1" x14ac:dyDescent="0.2">
      <c r="A643" s="26">
        <v>8694</v>
      </c>
      <c r="B643" s="26">
        <v>12534</v>
      </c>
      <c r="F643" s="26">
        <v>11019588</v>
      </c>
      <c r="G643" s="26" t="s">
        <v>121</v>
      </c>
      <c r="I643" s="26" t="s">
        <v>51</v>
      </c>
      <c r="K643" s="26" t="s">
        <v>84</v>
      </c>
      <c r="L643" s="26" t="s">
        <v>57</v>
      </c>
      <c r="M643" s="26" t="s">
        <v>57</v>
      </c>
      <c r="O643" s="36" t="s">
        <v>4161</v>
      </c>
      <c r="P643" s="26" t="s">
        <v>154</v>
      </c>
      <c r="Q643" s="26" t="s">
        <v>154</v>
      </c>
      <c r="R643" s="26" t="s">
        <v>154</v>
      </c>
      <c r="S643" s="26" t="s">
        <v>531</v>
      </c>
      <c r="T643" s="54">
        <v>6.07</v>
      </c>
      <c r="U643" s="26" t="s">
        <v>4153</v>
      </c>
      <c r="V643" s="43">
        <v>0</v>
      </c>
      <c r="Y643" s="43"/>
      <c r="Z643" s="43">
        <v>0.1288</v>
      </c>
      <c r="AA643" s="36"/>
      <c r="AB643" s="26" t="s">
        <v>347</v>
      </c>
      <c r="AD643" s="55"/>
      <c r="AE643" s="43"/>
      <c r="AF643" s="36"/>
      <c r="AJ643" s="26" t="s">
        <v>53</v>
      </c>
      <c r="AK643" s="26" t="s">
        <v>411</v>
      </c>
      <c r="AM643" s="26" t="s">
        <v>160</v>
      </c>
      <c r="AN643" s="36" t="s">
        <v>3212</v>
      </c>
      <c r="AO643" s="36" t="s">
        <v>3212</v>
      </c>
      <c r="AP643" s="43"/>
      <c r="AQ643" s="42">
        <v>10237754.16</v>
      </c>
      <c r="AR643" s="42">
        <v>100.14</v>
      </c>
      <c r="AS643" s="42">
        <v>1</v>
      </c>
      <c r="AT643" s="42">
        <v>10252.087020000001</v>
      </c>
      <c r="AU643" s="42">
        <v>10252.087020000001</v>
      </c>
      <c r="AY643" s="26" t="s">
        <v>15</v>
      </c>
      <c r="AZ643" s="43">
        <v>2.1405387216999999E-2</v>
      </c>
      <c r="BA643" s="43">
        <v>1.1076009392823546E-3</v>
      </c>
    </row>
    <row r="644" spans="1:53" ht="14.25" customHeight="1" x14ac:dyDescent="0.2">
      <c r="A644" s="26">
        <v>8694</v>
      </c>
      <c r="B644" s="26">
        <v>12534</v>
      </c>
      <c r="F644" s="26">
        <v>11019675</v>
      </c>
      <c r="G644" s="26" t="s">
        <v>121</v>
      </c>
      <c r="H644" s="26" t="s">
        <v>444</v>
      </c>
      <c r="I644" s="26" t="s">
        <v>51</v>
      </c>
      <c r="K644" s="26" t="s">
        <v>84</v>
      </c>
      <c r="L644" s="26" t="s">
        <v>57</v>
      </c>
      <c r="M644" s="26" t="s">
        <v>57</v>
      </c>
      <c r="O644" s="36">
        <v>44597</v>
      </c>
      <c r="P644" s="26" t="s">
        <v>154</v>
      </c>
      <c r="Q644" s="26" t="s">
        <v>154</v>
      </c>
      <c r="R644" s="26" t="s">
        <v>154</v>
      </c>
      <c r="S644" s="26" t="s">
        <v>531</v>
      </c>
      <c r="T644" s="54">
        <v>3.88</v>
      </c>
      <c r="U644" s="26" t="s">
        <v>4153</v>
      </c>
      <c r="V644" s="43">
        <v>3.7999999999999999E-2</v>
      </c>
      <c r="Y644" s="43"/>
      <c r="Z644" s="43">
        <v>5.2299999999999999E-2</v>
      </c>
      <c r="AA644" s="36">
        <v>47364</v>
      </c>
      <c r="AB644" s="26" t="s">
        <v>347</v>
      </c>
      <c r="AD644" s="55"/>
      <c r="AE644" s="43"/>
      <c r="AF644" s="36"/>
      <c r="AJ644" s="26" t="s">
        <v>57</v>
      </c>
      <c r="AK644" s="26" t="s">
        <v>411</v>
      </c>
      <c r="AM644" s="26" t="s">
        <v>160</v>
      </c>
      <c r="AN644" s="36" t="s">
        <v>3212</v>
      </c>
      <c r="AO644" s="36" t="s">
        <v>3212</v>
      </c>
      <c r="AP644" s="43"/>
      <c r="AQ644" s="42">
        <v>2662358.42</v>
      </c>
      <c r="AR644" s="42">
        <v>95.01</v>
      </c>
      <c r="AS644" s="42">
        <v>1</v>
      </c>
      <c r="AT644" s="42">
        <v>2529.5067300000001</v>
      </c>
      <c r="AU644" s="42">
        <v>2529.5067300000001</v>
      </c>
      <c r="AY644" s="26" t="s">
        <v>15</v>
      </c>
      <c r="AZ644" s="43">
        <v>5.2813706039999998E-3</v>
      </c>
      <c r="BA644" s="43">
        <v>2.7327938444176772E-4</v>
      </c>
    </row>
    <row r="645" spans="1:53" ht="14.25" customHeight="1" x14ac:dyDescent="0.2">
      <c r="A645" s="26">
        <v>8694</v>
      </c>
      <c r="B645" s="26">
        <v>12534</v>
      </c>
      <c r="F645" s="26">
        <v>11019683</v>
      </c>
      <c r="G645" s="26" t="s">
        <v>121</v>
      </c>
      <c r="H645" s="26" t="s">
        <v>452</v>
      </c>
      <c r="I645" s="26" t="s">
        <v>51</v>
      </c>
      <c r="K645" s="26" t="s">
        <v>79</v>
      </c>
      <c r="L645" s="26" t="s">
        <v>57</v>
      </c>
      <c r="M645" s="26" t="s">
        <v>57</v>
      </c>
      <c r="O645" s="36" t="s">
        <v>4163</v>
      </c>
      <c r="P645" s="26" t="s">
        <v>154</v>
      </c>
      <c r="Q645" s="26" t="s">
        <v>154</v>
      </c>
      <c r="R645" s="26" t="s">
        <v>154</v>
      </c>
      <c r="S645" s="26" t="s">
        <v>531</v>
      </c>
      <c r="T645" s="54">
        <v>1.37</v>
      </c>
      <c r="U645" s="26" t="s">
        <v>4153</v>
      </c>
      <c r="V645" s="43">
        <v>6.9000000000000006E-2</v>
      </c>
      <c r="Y645" s="43"/>
      <c r="Z645" s="43">
        <v>7.6799999999999993E-2</v>
      </c>
      <c r="AA645" s="36" t="s">
        <v>4164</v>
      </c>
      <c r="AB645" s="26" t="s">
        <v>347</v>
      </c>
      <c r="AD645" s="55"/>
      <c r="AE645" s="43"/>
      <c r="AF645" s="36"/>
      <c r="AH645" s="45"/>
      <c r="AJ645" s="26" t="s">
        <v>53</v>
      </c>
      <c r="AK645" s="26" t="s">
        <v>411</v>
      </c>
      <c r="AM645" s="26" t="s">
        <v>160</v>
      </c>
      <c r="AN645" s="36" t="s">
        <v>3212</v>
      </c>
      <c r="AO645" s="36" t="s">
        <v>3212</v>
      </c>
      <c r="AP645" s="43"/>
      <c r="AQ645" s="42">
        <v>6500000</v>
      </c>
      <c r="AR645" s="42">
        <v>99.19</v>
      </c>
      <c r="AS645" s="42">
        <v>1</v>
      </c>
      <c r="AT645" s="42">
        <v>6447.35</v>
      </c>
      <c r="AU645" s="42">
        <v>6447.35</v>
      </c>
      <c r="AY645" s="26" t="s">
        <v>15</v>
      </c>
      <c r="AZ645" s="43">
        <v>1.3461456482000001E-2</v>
      </c>
      <c r="BA645" s="43">
        <v>6.9654997094260797E-4</v>
      </c>
    </row>
    <row r="646" spans="1:53" ht="14.25" customHeight="1" x14ac:dyDescent="0.2">
      <c r="A646" s="26">
        <v>8694</v>
      </c>
      <c r="B646" s="26">
        <v>12534</v>
      </c>
      <c r="F646" s="26">
        <v>11019685</v>
      </c>
      <c r="G646" s="26" t="s">
        <v>121</v>
      </c>
      <c r="H646" s="26" t="s">
        <v>452</v>
      </c>
      <c r="I646" s="26" t="s">
        <v>51</v>
      </c>
      <c r="K646" s="26" t="s">
        <v>79</v>
      </c>
      <c r="L646" s="26" t="s">
        <v>57</v>
      </c>
      <c r="M646" s="26" t="s">
        <v>57</v>
      </c>
      <c r="O646" s="36" t="s">
        <v>4163</v>
      </c>
      <c r="P646" s="26" t="s">
        <v>154</v>
      </c>
      <c r="Q646" s="26" t="s">
        <v>154</v>
      </c>
      <c r="R646" s="26" t="s">
        <v>154</v>
      </c>
      <c r="S646" s="26" t="s">
        <v>531</v>
      </c>
      <c r="T646" s="54">
        <v>1.37</v>
      </c>
      <c r="U646" s="26" t="s">
        <v>4153</v>
      </c>
      <c r="V646" s="43">
        <v>6.9000000000000006E-2</v>
      </c>
      <c r="Y646" s="43"/>
      <c r="Z646" s="43">
        <v>7.6799999999999993E-2</v>
      </c>
      <c r="AA646" s="36" t="s">
        <v>4164</v>
      </c>
      <c r="AB646" s="26" t="s">
        <v>347</v>
      </c>
      <c r="AD646" s="55"/>
      <c r="AE646" s="43"/>
      <c r="AF646" s="36"/>
      <c r="AH646" s="45"/>
      <c r="AJ646" s="26" t="s">
        <v>53</v>
      </c>
      <c r="AK646" s="26" t="s">
        <v>411</v>
      </c>
      <c r="AM646" s="26" t="s">
        <v>160</v>
      </c>
      <c r="AN646" s="36" t="s">
        <v>3212</v>
      </c>
      <c r="AO646" s="36" t="s">
        <v>3212</v>
      </c>
      <c r="AP646" s="43"/>
      <c r="AQ646" s="42">
        <v>3250000</v>
      </c>
      <c r="AR646" s="42">
        <v>99.19</v>
      </c>
      <c r="AS646" s="42">
        <v>1</v>
      </c>
      <c r="AT646" s="42">
        <v>3223.6750000000002</v>
      </c>
      <c r="AU646" s="42">
        <v>3223.6750000000002</v>
      </c>
      <c r="AY646" s="26" t="s">
        <v>15</v>
      </c>
      <c r="AZ646" s="43">
        <v>6.7307282410000004E-3</v>
      </c>
      <c r="BA646" s="43">
        <v>3.4827498547130399E-4</v>
      </c>
    </row>
    <row r="647" spans="1:53" ht="14.25" customHeight="1" x14ac:dyDescent="0.2">
      <c r="A647" s="26">
        <v>8694</v>
      </c>
      <c r="B647" s="26">
        <v>12534</v>
      </c>
      <c r="F647" s="26">
        <v>11019686</v>
      </c>
      <c r="G647" s="26" t="s">
        <v>121</v>
      </c>
      <c r="H647" s="26" t="s">
        <v>4154</v>
      </c>
      <c r="I647" s="26" t="s">
        <v>51</v>
      </c>
      <c r="K647" s="26" t="s">
        <v>84</v>
      </c>
      <c r="L647" s="26" t="s">
        <v>57</v>
      </c>
      <c r="M647" s="26" t="s">
        <v>57</v>
      </c>
      <c r="O647" s="36">
        <v>44567</v>
      </c>
      <c r="P647" s="26" t="s">
        <v>154</v>
      </c>
      <c r="Q647" s="26" t="s">
        <v>154</v>
      </c>
      <c r="R647" s="26" t="s">
        <v>154</v>
      </c>
      <c r="S647" s="26" t="s">
        <v>531</v>
      </c>
      <c r="T647" s="54">
        <v>4.66</v>
      </c>
      <c r="U647" s="26" t="s">
        <v>4153</v>
      </c>
      <c r="V647" s="43">
        <v>5.5E-2</v>
      </c>
      <c r="Y647" s="43"/>
      <c r="Z647" s="43">
        <v>6.0400000000000002E-2</v>
      </c>
      <c r="AA647" s="36" t="s">
        <v>4165</v>
      </c>
      <c r="AB647" s="26" t="s">
        <v>346</v>
      </c>
      <c r="AD647" s="55"/>
      <c r="AE647" s="43"/>
      <c r="AF647" s="36"/>
      <c r="AJ647" s="26" t="s">
        <v>53</v>
      </c>
      <c r="AK647" s="26" t="s">
        <v>411</v>
      </c>
      <c r="AM647" s="26" t="s">
        <v>160</v>
      </c>
      <c r="AN647" s="36" t="s">
        <v>3212</v>
      </c>
      <c r="AO647" s="36" t="s">
        <v>3212</v>
      </c>
      <c r="AP647" s="43"/>
      <c r="AQ647" s="42">
        <v>1163866</v>
      </c>
      <c r="AR647" s="42">
        <v>97.65</v>
      </c>
      <c r="AS647" s="42">
        <v>1</v>
      </c>
      <c r="AT647" s="42">
        <v>1136.5151499999999</v>
      </c>
      <c r="AU647" s="42">
        <v>1136.5151499999999</v>
      </c>
      <c r="AY647" s="26" t="s">
        <v>15</v>
      </c>
      <c r="AZ647" s="43">
        <v>2.3729360480000002E-3</v>
      </c>
      <c r="BA647" s="43">
        <v>1.2278526754532228E-4</v>
      </c>
    </row>
    <row r="648" spans="1:53" ht="14.25" customHeight="1" x14ac:dyDescent="0.2">
      <c r="A648" s="26">
        <v>8694</v>
      </c>
      <c r="B648" s="26">
        <v>12534</v>
      </c>
      <c r="F648" s="26">
        <v>11019691</v>
      </c>
      <c r="G648" s="26" t="s">
        <v>121</v>
      </c>
      <c r="H648" s="26" t="s">
        <v>4154</v>
      </c>
      <c r="I648" s="26" t="s">
        <v>51</v>
      </c>
      <c r="K648" s="26" t="s">
        <v>84</v>
      </c>
      <c r="L648" s="26" t="s">
        <v>57</v>
      </c>
      <c r="M648" s="26" t="s">
        <v>57</v>
      </c>
      <c r="O648" s="36" t="s">
        <v>3695</v>
      </c>
      <c r="P648" s="26" t="s">
        <v>154</v>
      </c>
      <c r="Q648" s="26" t="s">
        <v>154</v>
      </c>
      <c r="R648" s="26" t="s">
        <v>154</v>
      </c>
      <c r="S648" s="26" t="s">
        <v>531</v>
      </c>
      <c r="T648" s="54">
        <v>4.66</v>
      </c>
      <c r="U648" s="26" t="s">
        <v>4153</v>
      </c>
      <c r="V648" s="43">
        <v>5.5649999999999998E-2</v>
      </c>
      <c r="Y648" s="43"/>
      <c r="Z648" s="43">
        <v>5.6099999999999997E-2</v>
      </c>
      <c r="AA648" s="36" t="s">
        <v>4165</v>
      </c>
      <c r="AB648" s="26" t="s">
        <v>346</v>
      </c>
      <c r="AD648" s="55"/>
      <c r="AE648" s="43"/>
      <c r="AF648" s="36"/>
      <c r="AJ648" s="26" t="s">
        <v>53</v>
      </c>
      <c r="AK648" s="26" t="s">
        <v>411</v>
      </c>
      <c r="AM648" s="26" t="s">
        <v>160</v>
      </c>
      <c r="AN648" s="36" t="s">
        <v>3212</v>
      </c>
      <c r="AO648" s="36" t="s">
        <v>3212</v>
      </c>
      <c r="AP648" s="43"/>
      <c r="AQ648" s="42">
        <v>5896</v>
      </c>
      <c r="AR648" s="42">
        <v>99.82</v>
      </c>
      <c r="AS648" s="42">
        <v>1</v>
      </c>
      <c r="AT648" s="42">
        <v>5.8853900000000001</v>
      </c>
      <c r="AU648" s="42">
        <v>5.8853900000000001</v>
      </c>
      <c r="AY648" s="26" t="s">
        <v>15</v>
      </c>
      <c r="AZ648" s="43">
        <v>1.2288137199067299E-5</v>
      </c>
      <c r="BA648" s="43">
        <v>6.358377059545264E-7</v>
      </c>
    </row>
    <row r="649" spans="1:53" ht="14.25" customHeight="1" x14ac:dyDescent="0.2">
      <c r="A649" s="26">
        <v>8694</v>
      </c>
      <c r="B649" s="26">
        <v>12534</v>
      </c>
      <c r="F649" s="26">
        <v>11019891</v>
      </c>
      <c r="G649" s="26" t="s">
        <v>121</v>
      </c>
      <c r="H649" s="26" t="s">
        <v>445</v>
      </c>
      <c r="I649" s="26" t="s">
        <v>51</v>
      </c>
      <c r="K649" s="26" t="s">
        <v>84</v>
      </c>
      <c r="L649" s="26" t="s">
        <v>57</v>
      </c>
      <c r="M649" s="26" t="s">
        <v>57</v>
      </c>
      <c r="O649" s="36" t="s">
        <v>4166</v>
      </c>
      <c r="P649" s="26" t="s">
        <v>154</v>
      </c>
      <c r="Q649" s="26" t="s">
        <v>154</v>
      </c>
      <c r="R649" s="26" t="s">
        <v>154</v>
      </c>
      <c r="S649" s="26" t="s">
        <v>531</v>
      </c>
      <c r="T649" s="54">
        <v>2.25</v>
      </c>
      <c r="U649" s="26" t="s">
        <v>4153</v>
      </c>
      <c r="V649" s="43">
        <v>0.12</v>
      </c>
      <c r="Y649" s="43"/>
      <c r="Z649" s="43">
        <v>0.1099</v>
      </c>
      <c r="AA649" s="36">
        <v>46391</v>
      </c>
      <c r="AB649" s="26" t="s">
        <v>347</v>
      </c>
      <c r="AD649" s="55"/>
      <c r="AE649" s="43"/>
      <c r="AF649" s="36"/>
      <c r="AJ649" s="26" t="s">
        <v>53</v>
      </c>
      <c r="AK649" s="26" t="s">
        <v>411</v>
      </c>
      <c r="AM649" s="26" t="s">
        <v>160</v>
      </c>
      <c r="AN649" s="36" t="s">
        <v>3212</v>
      </c>
      <c r="AO649" s="36" t="s">
        <v>3212</v>
      </c>
      <c r="AP649" s="43"/>
      <c r="AQ649" s="42">
        <v>691709.27</v>
      </c>
      <c r="AR649" s="42">
        <v>134.80000000000001</v>
      </c>
      <c r="AS649" s="42">
        <v>1</v>
      </c>
      <c r="AT649" s="42">
        <v>932.42409999999995</v>
      </c>
      <c r="AU649" s="42">
        <v>932.42409999999995</v>
      </c>
      <c r="AY649" s="26" t="s">
        <v>15</v>
      </c>
      <c r="AZ649" s="43">
        <v>1.946813255E-3</v>
      </c>
      <c r="BA649" s="43">
        <v>1.0073595814732989E-4</v>
      </c>
    </row>
    <row r="650" spans="1:53" ht="14.25" customHeight="1" x14ac:dyDescent="0.2">
      <c r="A650" s="26">
        <v>8694</v>
      </c>
      <c r="B650" s="26">
        <v>12534</v>
      </c>
      <c r="F650" s="26">
        <v>11019892</v>
      </c>
      <c r="G650" s="26" t="s">
        <v>121</v>
      </c>
      <c r="H650" s="26" t="s">
        <v>4154</v>
      </c>
      <c r="I650" s="26" t="s">
        <v>51</v>
      </c>
      <c r="K650" s="26" t="s">
        <v>84</v>
      </c>
      <c r="L650" s="26" t="s">
        <v>57</v>
      </c>
      <c r="M650" s="26" t="s">
        <v>57</v>
      </c>
      <c r="O650" s="36" t="s">
        <v>3520</v>
      </c>
      <c r="P650" s="26" t="s">
        <v>154</v>
      </c>
      <c r="Q650" s="26" t="s">
        <v>154</v>
      </c>
      <c r="R650" s="26" t="s">
        <v>154</v>
      </c>
      <c r="S650" s="26" t="s">
        <v>531</v>
      </c>
      <c r="T650" s="54">
        <v>4.6100000000000003</v>
      </c>
      <c r="U650" s="26" t="s">
        <v>4153</v>
      </c>
      <c r="V650" s="43">
        <v>0.06</v>
      </c>
      <c r="Y650" s="43"/>
      <c r="Z650" s="43">
        <v>6.7400000000000002E-2</v>
      </c>
      <c r="AA650" s="36" t="s">
        <v>4165</v>
      </c>
      <c r="AB650" s="26" t="s">
        <v>346</v>
      </c>
      <c r="AD650" s="55"/>
      <c r="AE650" s="43"/>
      <c r="AF650" s="36"/>
      <c r="AJ650" s="26" t="s">
        <v>53</v>
      </c>
      <c r="AK650" s="26" t="s">
        <v>411</v>
      </c>
      <c r="AM650" s="26" t="s">
        <v>160</v>
      </c>
      <c r="AN650" s="36" t="s">
        <v>3212</v>
      </c>
      <c r="AO650" s="36" t="s">
        <v>3212</v>
      </c>
      <c r="AP650" s="43"/>
      <c r="AQ650" s="42">
        <v>44000</v>
      </c>
      <c r="AR650" s="42">
        <v>96.83</v>
      </c>
      <c r="AS650" s="42">
        <v>1</v>
      </c>
      <c r="AT650" s="42">
        <v>42.605200000000004</v>
      </c>
      <c r="AU650" s="42">
        <v>42.605200000000004</v>
      </c>
      <c r="AY650" s="26" t="s">
        <v>15</v>
      </c>
      <c r="AZ650" s="43">
        <v>8.8955624519989398E-5</v>
      </c>
      <c r="BA650" s="43">
        <v>4.6029222582927876E-6</v>
      </c>
    </row>
    <row r="651" spans="1:53" ht="14.25" customHeight="1" x14ac:dyDescent="0.2">
      <c r="A651" s="26">
        <v>8694</v>
      </c>
      <c r="B651" s="26">
        <v>12534</v>
      </c>
      <c r="F651" s="26">
        <v>11019895</v>
      </c>
      <c r="G651" s="26" t="s">
        <v>121</v>
      </c>
      <c r="H651" s="26" t="s">
        <v>4154</v>
      </c>
      <c r="I651" s="26" t="s">
        <v>51</v>
      </c>
      <c r="K651" s="26" t="s">
        <v>84</v>
      </c>
      <c r="L651" s="26" t="s">
        <v>57</v>
      </c>
      <c r="M651" s="26" t="s">
        <v>57</v>
      </c>
      <c r="O651" s="36" t="s">
        <v>4167</v>
      </c>
      <c r="P651" s="26" t="s">
        <v>154</v>
      </c>
      <c r="Q651" s="26" t="s">
        <v>154</v>
      </c>
      <c r="R651" s="26" t="s">
        <v>154</v>
      </c>
      <c r="S651" s="26" t="s">
        <v>531</v>
      </c>
      <c r="T651" s="54">
        <v>4.6100000000000003</v>
      </c>
      <c r="U651" s="26" t="s">
        <v>4153</v>
      </c>
      <c r="V651" s="43">
        <v>0.06</v>
      </c>
      <c r="Y651" s="43"/>
      <c r="Z651" s="43">
        <v>6.7400000000000002E-2</v>
      </c>
      <c r="AA651" s="36" t="s">
        <v>4165</v>
      </c>
      <c r="AB651" s="26" t="s">
        <v>346</v>
      </c>
      <c r="AD651" s="55"/>
      <c r="AE651" s="43"/>
      <c r="AF651" s="36"/>
      <c r="AJ651" s="26" t="s">
        <v>53</v>
      </c>
      <c r="AK651" s="26" t="s">
        <v>411</v>
      </c>
      <c r="AM651" s="26" t="s">
        <v>160</v>
      </c>
      <c r="AN651" s="36" t="s">
        <v>3212</v>
      </c>
      <c r="AO651" s="36" t="s">
        <v>3212</v>
      </c>
      <c r="AP651" s="43"/>
      <c r="AQ651" s="42">
        <v>110000</v>
      </c>
      <c r="AR651" s="42">
        <v>96.85</v>
      </c>
      <c r="AS651" s="42">
        <v>1</v>
      </c>
      <c r="AT651" s="42">
        <v>106.535</v>
      </c>
      <c r="AU651" s="42">
        <v>106.535</v>
      </c>
      <c r="AY651" s="26" t="s">
        <v>15</v>
      </c>
      <c r="AZ651" s="43">
        <v>2.2243499499999999E-4</v>
      </c>
      <c r="BA651" s="43">
        <v>1.1509682451607364E-5</v>
      </c>
    </row>
    <row r="652" spans="1:53" ht="14.25" customHeight="1" x14ac:dyDescent="0.2">
      <c r="A652" s="26">
        <v>8694</v>
      </c>
      <c r="B652" s="26">
        <v>12534</v>
      </c>
      <c r="F652" s="26">
        <v>11019896</v>
      </c>
      <c r="G652" s="26" t="s">
        <v>121</v>
      </c>
      <c r="H652" s="26" t="s">
        <v>452</v>
      </c>
      <c r="I652" s="26" t="s">
        <v>51</v>
      </c>
      <c r="K652" s="26" t="s">
        <v>79</v>
      </c>
      <c r="L652" s="26" t="s">
        <v>57</v>
      </c>
      <c r="M652" s="26" t="s">
        <v>57</v>
      </c>
      <c r="O652" s="36" t="s">
        <v>4167</v>
      </c>
      <c r="P652" s="26" t="s">
        <v>154</v>
      </c>
      <c r="Q652" s="26" t="s">
        <v>154</v>
      </c>
      <c r="R652" s="26" t="s">
        <v>154</v>
      </c>
      <c r="S652" s="26" t="s">
        <v>531</v>
      </c>
      <c r="T652" s="54">
        <v>1.36</v>
      </c>
      <c r="U652" s="26" t="s">
        <v>4153</v>
      </c>
      <c r="V652" s="43">
        <v>7.9000000000000001E-2</v>
      </c>
      <c r="Y652" s="43"/>
      <c r="Z652" s="43">
        <v>8.2199999999999995E-2</v>
      </c>
      <c r="AA652" s="36" t="s">
        <v>4164</v>
      </c>
      <c r="AB652" s="26" t="s">
        <v>347</v>
      </c>
      <c r="AD652" s="55"/>
      <c r="AE652" s="43"/>
      <c r="AF652" s="36"/>
      <c r="AH652" s="45"/>
      <c r="AJ652" s="26" t="s">
        <v>53</v>
      </c>
      <c r="AK652" s="26" t="s">
        <v>411</v>
      </c>
      <c r="AM652" s="26" t="s">
        <v>160</v>
      </c>
      <c r="AN652" s="36" t="s">
        <v>3212</v>
      </c>
      <c r="AO652" s="36" t="s">
        <v>3212</v>
      </c>
      <c r="AP652" s="43"/>
      <c r="AQ652" s="42">
        <v>3250000</v>
      </c>
      <c r="AR652" s="42">
        <v>99.82</v>
      </c>
      <c r="AS652" s="42">
        <v>1</v>
      </c>
      <c r="AT652" s="42">
        <v>3244.15</v>
      </c>
      <c r="AU652" s="42">
        <v>3244.15</v>
      </c>
      <c r="AY652" s="26" t="s">
        <v>15</v>
      </c>
      <c r="AZ652" s="43">
        <v>6.7734781030000003E-3</v>
      </c>
      <c r="BA652" s="43">
        <v>3.5048703548488317E-4</v>
      </c>
    </row>
    <row r="653" spans="1:53" ht="14.25" customHeight="1" x14ac:dyDescent="0.2">
      <c r="A653" s="26">
        <v>8694</v>
      </c>
      <c r="B653" s="26">
        <v>12534</v>
      </c>
      <c r="F653" s="26">
        <v>11019903</v>
      </c>
      <c r="G653" s="26" t="s">
        <v>121</v>
      </c>
      <c r="H653" s="26" t="s">
        <v>4154</v>
      </c>
      <c r="I653" s="26" t="s">
        <v>51</v>
      </c>
      <c r="K653" s="26" t="s">
        <v>84</v>
      </c>
      <c r="L653" s="26" t="s">
        <v>57</v>
      </c>
      <c r="M653" s="26" t="s">
        <v>57</v>
      </c>
      <c r="O653" s="36" t="s">
        <v>4168</v>
      </c>
      <c r="P653" s="26" t="s">
        <v>154</v>
      </c>
      <c r="Q653" s="26" t="s">
        <v>154</v>
      </c>
      <c r="R653" s="26" t="s">
        <v>154</v>
      </c>
      <c r="S653" s="26" t="s">
        <v>531</v>
      </c>
      <c r="T653" s="54">
        <v>4.6100000000000003</v>
      </c>
      <c r="U653" s="26" t="s">
        <v>4153</v>
      </c>
      <c r="V653" s="43">
        <v>0.06</v>
      </c>
      <c r="Y653" s="43"/>
      <c r="Z653" s="43">
        <v>6.9400000000000003E-2</v>
      </c>
      <c r="AA653" s="36" t="s">
        <v>4165</v>
      </c>
      <c r="AB653" s="26" t="s">
        <v>346</v>
      </c>
      <c r="AD653" s="55"/>
      <c r="AE653" s="43"/>
      <c r="AF653" s="36"/>
      <c r="AJ653" s="26" t="s">
        <v>53</v>
      </c>
      <c r="AK653" s="26" t="s">
        <v>411</v>
      </c>
      <c r="AM653" s="26" t="s">
        <v>160</v>
      </c>
      <c r="AN653" s="36" t="s">
        <v>3212</v>
      </c>
      <c r="AO653" s="36" t="s">
        <v>3212</v>
      </c>
      <c r="AP653" s="43"/>
      <c r="AQ653" s="42">
        <v>88000</v>
      </c>
      <c r="AR653" s="42">
        <v>96.02</v>
      </c>
      <c r="AS653" s="42">
        <v>1</v>
      </c>
      <c r="AT653" s="42">
        <v>84.497600000000006</v>
      </c>
      <c r="AU653" s="42">
        <v>84.497600000000006</v>
      </c>
      <c r="AY653" s="26" t="s">
        <v>15</v>
      </c>
      <c r="AZ653" s="43">
        <v>1.7642299E-4</v>
      </c>
      <c r="BA653" s="43">
        <v>9.1288360062227291E-6</v>
      </c>
    </row>
    <row r="654" spans="1:53" ht="14.25" customHeight="1" x14ac:dyDescent="0.2">
      <c r="A654" s="26">
        <v>8694</v>
      </c>
      <c r="B654" s="26">
        <v>12534</v>
      </c>
      <c r="F654" s="26">
        <v>11019909</v>
      </c>
      <c r="G654" s="26" t="s">
        <v>121</v>
      </c>
      <c r="H654" s="26" t="s">
        <v>4154</v>
      </c>
      <c r="I654" s="26" t="s">
        <v>51</v>
      </c>
      <c r="K654" s="26" t="s">
        <v>84</v>
      </c>
      <c r="L654" s="26" t="s">
        <v>57</v>
      </c>
      <c r="M654" s="26" t="s">
        <v>57</v>
      </c>
      <c r="O654" s="36" t="s">
        <v>4169</v>
      </c>
      <c r="P654" s="26" t="s">
        <v>154</v>
      </c>
      <c r="Q654" s="26" t="s">
        <v>154</v>
      </c>
      <c r="R654" s="26" t="s">
        <v>154</v>
      </c>
      <c r="S654" s="26" t="s">
        <v>531</v>
      </c>
      <c r="T654" s="54">
        <v>4.62</v>
      </c>
      <c r="U654" s="26" t="s">
        <v>4153</v>
      </c>
      <c r="V654" s="43">
        <v>0.06</v>
      </c>
      <c r="Y654" s="43"/>
      <c r="Z654" s="43">
        <v>6.2300000000000001E-2</v>
      </c>
      <c r="AA654" s="36" t="s">
        <v>4165</v>
      </c>
      <c r="AB654" s="26" t="s">
        <v>346</v>
      </c>
      <c r="AD654" s="55"/>
      <c r="AE654" s="43"/>
      <c r="AF654" s="36"/>
      <c r="AJ654" s="26" t="s">
        <v>53</v>
      </c>
      <c r="AK654" s="26" t="s">
        <v>411</v>
      </c>
      <c r="AM654" s="26" t="s">
        <v>160</v>
      </c>
      <c r="AN654" s="36" t="s">
        <v>3212</v>
      </c>
      <c r="AO654" s="36" t="s">
        <v>3212</v>
      </c>
      <c r="AP654" s="43"/>
      <c r="AQ654" s="42">
        <v>75900</v>
      </c>
      <c r="AR654" s="42">
        <v>99.01</v>
      </c>
      <c r="AS654" s="42">
        <v>1</v>
      </c>
      <c r="AT654" s="42">
        <v>75.148589999999999</v>
      </c>
      <c r="AU654" s="42">
        <v>75.148589999999999</v>
      </c>
      <c r="AY654" s="26" t="s">
        <v>15</v>
      </c>
      <c r="AZ654" s="43">
        <v>1.5690314199999999E-4</v>
      </c>
      <c r="BA654" s="43">
        <v>8.1188004654436246E-6</v>
      </c>
    </row>
    <row r="655" spans="1:53" ht="14.25" customHeight="1" x14ac:dyDescent="0.2">
      <c r="A655" s="26">
        <v>8694</v>
      </c>
      <c r="B655" s="26">
        <v>12534</v>
      </c>
      <c r="F655" s="26">
        <v>11019917</v>
      </c>
      <c r="G655" s="26" t="s">
        <v>121</v>
      </c>
      <c r="H655" s="26" t="s">
        <v>4154</v>
      </c>
      <c r="I655" s="26" t="s">
        <v>51</v>
      </c>
      <c r="K655" s="26" t="s">
        <v>130</v>
      </c>
      <c r="L655" s="26" t="s">
        <v>57</v>
      </c>
      <c r="M655" s="26" t="s">
        <v>57</v>
      </c>
      <c r="O655" s="36" t="s">
        <v>4228</v>
      </c>
      <c r="P655" s="26" t="s">
        <v>154</v>
      </c>
      <c r="Q655" s="26" t="s">
        <v>154</v>
      </c>
      <c r="R655" s="26" t="s">
        <v>154</v>
      </c>
      <c r="S655" s="26" t="s">
        <v>531</v>
      </c>
      <c r="T655" s="54">
        <v>2.29</v>
      </c>
      <c r="U655" s="26" t="s">
        <v>4153</v>
      </c>
      <c r="V655" s="43">
        <v>0.08</v>
      </c>
      <c r="Y655" s="43"/>
      <c r="Z655" s="43">
        <v>7.3099999999999998E-2</v>
      </c>
      <c r="AA655" s="36" t="s">
        <v>1483</v>
      </c>
      <c r="AB655" s="26" t="s">
        <v>347</v>
      </c>
      <c r="AD655" s="55"/>
      <c r="AE655" s="43"/>
      <c r="AF655" s="36"/>
      <c r="AJ655" s="26" t="s">
        <v>53</v>
      </c>
      <c r="AK655" s="26" t="s">
        <v>411</v>
      </c>
      <c r="AM655" s="26" t="s">
        <v>160</v>
      </c>
      <c r="AN655" s="36" t="s">
        <v>3212</v>
      </c>
      <c r="AO655" s="36" t="s">
        <v>3212</v>
      </c>
      <c r="AP655" s="43"/>
      <c r="AQ655" s="42">
        <v>292400</v>
      </c>
      <c r="AR655" s="42">
        <v>102.03</v>
      </c>
      <c r="AS655" s="42">
        <v>1</v>
      </c>
      <c r="AT655" s="42">
        <v>298.33571999999998</v>
      </c>
      <c r="AU655" s="42">
        <v>298.33571999999998</v>
      </c>
      <c r="AY655" s="26" t="s">
        <v>15</v>
      </c>
      <c r="AZ655" s="43">
        <v>6.2289674200000002E-4</v>
      </c>
      <c r="BA655" s="43">
        <v>3.2231186006210614E-5</v>
      </c>
    </row>
    <row r="656" spans="1:53" ht="14.25" customHeight="1" x14ac:dyDescent="0.2">
      <c r="A656" s="26">
        <v>8694</v>
      </c>
      <c r="B656" s="26">
        <v>12534</v>
      </c>
      <c r="F656" s="26">
        <v>11019918</v>
      </c>
      <c r="G656" s="26" t="s">
        <v>121</v>
      </c>
      <c r="H656" s="26" t="s">
        <v>4154</v>
      </c>
      <c r="I656" s="26" t="s">
        <v>51</v>
      </c>
      <c r="K656" s="26" t="s">
        <v>130</v>
      </c>
      <c r="L656" s="26" t="s">
        <v>57</v>
      </c>
      <c r="M656" s="26" t="s">
        <v>57</v>
      </c>
      <c r="O656" s="36" t="s">
        <v>4228</v>
      </c>
      <c r="P656" s="26" t="s">
        <v>154</v>
      </c>
      <c r="Q656" s="26" t="s">
        <v>154</v>
      </c>
      <c r="R656" s="26" t="s">
        <v>154</v>
      </c>
      <c r="S656" s="26" t="s">
        <v>531</v>
      </c>
      <c r="T656" s="54">
        <v>2.29</v>
      </c>
      <c r="U656" s="26" t="s">
        <v>4153</v>
      </c>
      <c r="V656" s="43">
        <v>0.08</v>
      </c>
      <c r="Y656" s="43"/>
      <c r="Z656" s="43">
        <v>7.3099999999999998E-2</v>
      </c>
      <c r="AA656" s="36" t="s">
        <v>1483</v>
      </c>
      <c r="AB656" s="26" t="s">
        <v>347</v>
      </c>
      <c r="AD656" s="55"/>
      <c r="AE656" s="43"/>
      <c r="AF656" s="36"/>
      <c r="AJ656" s="26" t="s">
        <v>53</v>
      </c>
      <c r="AK656" s="26" t="s">
        <v>411</v>
      </c>
      <c r="AM656" s="26" t="s">
        <v>160</v>
      </c>
      <c r="AN656" s="36" t="s">
        <v>3212</v>
      </c>
      <c r="AO656" s="36" t="s">
        <v>3212</v>
      </c>
      <c r="AP656" s="43"/>
      <c r="AQ656" s="42">
        <v>69445</v>
      </c>
      <c r="AR656" s="42">
        <v>102.03</v>
      </c>
      <c r="AS656" s="42">
        <v>1</v>
      </c>
      <c r="AT656" s="42">
        <v>70.854730000000004</v>
      </c>
      <c r="AU656" s="42">
        <v>70.854730000000004</v>
      </c>
      <c r="AY656" s="26" t="s">
        <v>15</v>
      </c>
      <c r="AZ656" s="43">
        <v>1.4793796900000001E-4</v>
      </c>
      <c r="BA656" s="43">
        <v>7.654906298346815E-6</v>
      </c>
    </row>
    <row r="657" spans="1:53" ht="14.25" customHeight="1" x14ac:dyDescent="0.2">
      <c r="A657" s="26">
        <v>8694</v>
      </c>
      <c r="B657" s="26">
        <v>12534</v>
      </c>
      <c r="F657" s="26">
        <v>11019922</v>
      </c>
      <c r="G657" s="26" t="s">
        <v>121</v>
      </c>
      <c r="H657" s="26" t="s">
        <v>4154</v>
      </c>
      <c r="I657" s="26" t="s">
        <v>51</v>
      </c>
      <c r="K657" s="26" t="s">
        <v>130</v>
      </c>
      <c r="L657" s="26" t="s">
        <v>57</v>
      </c>
      <c r="M657" s="26" t="s">
        <v>57</v>
      </c>
      <c r="O657" s="36">
        <v>44845</v>
      </c>
      <c r="P657" s="26" t="s">
        <v>154</v>
      </c>
      <c r="Q657" s="26" t="s">
        <v>154</v>
      </c>
      <c r="R657" s="26" t="s">
        <v>154</v>
      </c>
      <c r="S657" s="26" t="s">
        <v>531</v>
      </c>
      <c r="T657" s="54">
        <v>2.29</v>
      </c>
      <c r="U657" s="26" t="s">
        <v>4153</v>
      </c>
      <c r="V657" s="43">
        <v>0.08</v>
      </c>
      <c r="Y657" s="43"/>
      <c r="Z657" s="43">
        <v>7.3300000000000004E-2</v>
      </c>
      <c r="AA657" s="36" t="s">
        <v>1483</v>
      </c>
      <c r="AB657" s="26" t="s">
        <v>347</v>
      </c>
      <c r="AD657" s="55"/>
      <c r="AE657" s="43"/>
      <c r="AF657" s="36"/>
      <c r="AJ657" s="26" t="s">
        <v>53</v>
      </c>
      <c r="AK657" s="26" t="s">
        <v>411</v>
      </c>
      <c r="AM657" s="26" t="s">
        <v>160</v>
      </c>
      <c r="AN657" s="36" t="s">
        <v>3212</v>
      </c>
      <c r="AO657" s="36" t="s">
        <v>3212</v>
      </c>
      <c r="AP657" s="43"/>
      <c r="AQ657" s="42">
        <v>13760</v>
      </c>
      <c r="AR657" s="42">
        <v>102</v>
      </c>
      <c r="AS657" s="42">
        <v>1</v>
      </c>
      <c r="AT657" s="42">
        <v>14.0352</v>
      </c>
      <c r="AU657" s="42">
        <v>14.0352</v>
      </c>
      <c r="AY657" s="26" t="s">
        <v>15</v>
      </c>
      <c r="AZ657" s="43">
        <v>2.9304169004322401E-5</v>
      </c>
      <c r="BA657" s="43">
        <v>1.5163157191983823E-6</v>
      </c>
    </row>
    <row r="658" spans="1:53" ht="14.25" customHeight="1" x14ac:dyDescent="0.2">
      <c r="A658" s="26">
        <v>8694</v>
      </c>
      <c r="B658" s="26">
        <v>12534</v>
      </c>
      <c r="F658" s="26">
        <v>11019923</v>
      </c>
      <c r="G658" s="26" t="s">
        <v>121</v>
      </c>
      <c r="H658" s="26" t="s">
        <v>4154</v>
      </c>
      <c r="I658" s="26" t="s">
        <v>51</v>
      </c>
      <c r="K658" s="26" t="s">
        <v>130</v>
      </c>
      <c r="L658" s="26" t="s">
        <v>57</v>
      </c>
      <c r="M658" s="26" t="s">
        <v>57</v>
      </c>
      <c r="O658" s="36">
        <v>44845</v>
      </c>
      <c r="P658" s="26" t="s">
        <v>154</v>
      </c>
      <c r="Q658" s="26" t="s">
        <v>154</v>
      </c>
      <c r="R658" s="26" t="s">
        <v>154</v>
      </c>
      <c r="S658" s="26" t="s">
        <v>531</v>
      </c>
      <c r="T658" s="54">
        <v>2.29</v>
      </c>
      <c r="U658" s="26" t="s">
        <v>4153</v>
      </c>
      <c r="V658" s="43">
        <v>0.08</v>
      </c>
      <c r="Y658" s="43"/>
      <c r="Z658" s="43">
        <v>7.3300000000000004E-2</v>
      </c>
      <c r="AA658" s="36" t="s">
        <v>1483</v>
      </c>
      <c r="AB658" s="26" t="s">
        <v>347</v>
      </c>
      <c r="AD658" s="55"/>
      <c r="AE658" s="43"/>
      <c r="AF658" s="36"/>
      <c r="AJ658" s="26" t="s">
        <v>53</v>
      </c>
      <c r="AK658" s="26" t="s">
        <v>411</v>
      </c>
      <c r="AM658" s="26" t="s">
        <v>160</v>
      </c>
      <c r="AN658" s="36" t="s">
        <v>3212</v>
      </c>
      <c r="AO658" s="36" t="s">
        <v>3212</v>
      </c>
      <c r="AP658" s="43"/>
      <c r="AQ658" s="42">
        <v>143534</v>
      </c>
      <c r="AR658" s="42">
        <v>102</v>
      </c>
      <c r="AS658" s="42">
        <v>1</v>
      </c>
      <c r="AT658" s="42">
        <v>146.40468000000001</v>
      </c>
      <c r="AU658" s="42">
        <v>146.40468000000001</v>
      </c>
      <c r="AY658" s="26" t="s">
        <v>15</v>
      </c>
      <c r="AZ658" s="43">
        <v>3.0567911199999998E-4</v>
      </c>
      <c r="BA658" s="43">
        <v>1.5817068345888127E-5</v>
      </c>
    </row>
    <row r="659" spans="1:53" ht="14.25" customHeight="1" x14ac:dyDescent="0.2">
      <c r="A659" s="26">
        <v>8694</v>
      </c>
      <c r="B659" s="26">
        <v>12534</v>
      </c>
      <c r="F659" s="26">
        <v>11019925</v>
      </c>
      <c r="G659" s="26" t="s">
        <v>121</v>
      </c>
      <c r="H659" s="26" t="s">
        <v>4154</v>
      </c>
      <c r="I659" s="26" t="s">
        <v>51</v>
      </c>
      <c r="K659" s="26" t="s">
        <v>130</v>
      </c>
      <c r="L659" s="26" t="s">
        <v>57</v>
      </c>
      <c r="M659" s="26" t="s">
        <v>57</v>
      </c>
      <c r="O659" s="36">
        <v>44845</v>
      </c>
      <c r="P659" s="26" t="s">
        <v>154</v>
      </c>
      <c r="Q659" s="26" t="s">
        <v>154</v>
      </c>
      <c r="R659" s="26" t="s">
        <v>154</v>
      </c>
      <c r="S659" s="26" t="s">
        <v>531</v>
      </c>
      <c r="T659" s="54">
        <v>2.29</v>
      </c>
      <c r="U659" s="26" t="s">
        <v>4153</v>
      </c>
      <c r="V659" s="43">
        <v>0.08</v>
      </c>
      <c r="Y659" s="43"/>
      <c r="Z659" s="43">
        <v>7.3300000000000004E-2</v>
      </c>
      <c r="AA659" s="36" t="s">
        <v>1483</v>
      </c>
      <c r="AB659" s="26" t="s">
        <v>347</v>
      </c>
      <c r="AD659" s="55"/>
      <c r="AE659" s="43"/>
      <c r="AF659" s="36"/>
      <c r="AJ659" s="26" t="s">
        <v>53</v>
      </c>
      <c r="AK659" s="26" t="s">
        <v>411</v>
      </c>
      <c r="AM659" s="26" t="s">
        <v>160</v>
      </c>
      <c r="AN659" s="36" t="s">
        <v>3212</v>
      </c>
      <c r="AO659" s="36" t="s">
        <v>3212</v>
      </c>
      <c r="AP659" s="43"/>
      <c r="AQ659" s="42">
        <v>10750</v>
      </c>
      <c r="AR659" s="42">
        <v>102</v>
      </c>
      <c r="AS659" s="42">
        <v>1</v>
      </c>
      <c r="AT659" s="42">
        <v>10.965</v>
      </c>
      <c r="AU659" s="42">
        <v>10.965</v>
      </c>
      <c r="AY659" s="26" t="s">
        <v>15</v>
      </c>
      <c r="AZ659" s="43">
        <v>2.2893882034626899E-5</v>
      </c>
      <c r="BA659" s="43">
        <v>1.1846216556237362E-6</v>
      </c>
    </row>
    <row r="660" spans="1:53" ht="14.25" customHeight="1" x14ac:dyDescent="0.2">
      <c r="A660" s="26">
        <v>8694</v>
      </c>
      <c r="B660" s="26">
        <v>12534</v>
      </c>
      <c r="F660" s="26">
        <v>11019926</v>
      </c>
      <c r="G660" s="26" t="s">
        <v>121</v>
      </c>
      <c r="H660" s="26" t="s">
        <v>4154</v>
      </c>
      <c r="I660" s="26" t="s">
        <v>51</v>
      </c>
      <c r="K660" s="26" t="s">
        <v>130</v>
      </c>
      <c r="L660" s="26" t="s">
        <v>57</v>
      </c>
      <c r="M660" s="26" t="s">
        <v>57</v>
      </c>
      <c r="O660" s="36">
        <v>44845</v>
      </c>
      <c r="P660" s="26" t="s">
        <v>154</v>
      </c>
      <c r="Q660" s="26" t="s">
        <v>154</v>
      </c>
      <c r="R660" s="26" t="s">
        <v>154</v>
      </c>
      <c r="S660" s="26" t="s">
        <v>531</v>
      </c>
      <c r="T660" s="54">
        <v>2.29</v>
      </c>
      <c r="U660" s="26" t="s">
        <v>4153</v>
      </c>
      <c r="V660" s="43">
        <v>0.08</v>
      </c>
      <c r="Y660" s="43"/>
      <c r="Z660" s="43">
        <v>7.3300000000000004E-2</v>
      </c>
      <c r="AA660" s="36" t="s">
        <v>1483</v>
      </c>
      <c r="AB660" s="26" t="s">
        <v>347</v>
      </c>
      <c r="AD660" s="55"/>
      <c r="AE660" s="43"/>
      <c r="AF660" s="36"/>
      <c r="AJ660" s="26" t="s">
        <v>53</v>
      </c>
      <c r="AK660" s="26" t="s">
        <v>411</v>
      </c>
      <c r="AM660" s="26" t="s">
        <v>160</v>
      </c>
      <c r="AN660" s="36" t="s">
        <v>3212</v>
      </c>
      <c r="AO660" s="36" t="s">
        <v>3212</v>
      </c>
      <c r="AP660" s="43"/>
      <c r="AQ660" s="42">
        <v>34400</v>
      </c>
      <c r="AR660" s="42">
        <v>102</v>
      </c>
      <c r="AS660" s="42">
        <v>1</v>
      </c>
      <c r="AT660" s="42">
        <v>35.088000000000001</v>
      </c>
      <c r="AU660" s="42">
        <v>35.088000000000001</v>
      </c>
      <c r="AY660" s="26" t="s">
        <v>15</v>
      </c>
      <c r="AZ660" s="43">
        <v>7.3260422510805896E-5</v>
      </c>
      <c r="BA660" s="43">
        <v>3.790789297995956E-6</v>
      </c>
    </row>
    <row r="661" spans="1:53" ht="14.25" customHeight="1" x14ac:dyDescent="0.2">
      <c r="A661" s="26">
        <v>8694</v>
      </c>
      <c r="B661" s="26">
        <v>12534</v>
      </c>
      <c r="F661" s="26">
        <v>11019927</v>
      </c>
      <c r="G661" s="26" t="s">
        <v>121</v>
      </c>
      <c r="H661" s="26" t="s">
        <v>452</v>
      </c>
      <c r="I661" s="26" t="s">
        <v>51</v>
      </c>
      <c r="K661" s="26" t="s">
        <v>84</v>
      </c>
      <c r="L661" s="26" t="s">
        <v>57</v>
      </c>
      <c r="M661" s="26" t="s">
        <v>57</v>
      </c>
      <c r="O661" s="36" t="s">
        <v>4229</v>
      </c>
      <c r="P661" s="26" t="s">
        <v>2540</v>
      </c>
      <c r="Q661" s="26" t="s">
        <v>64</v>
      </c>
      <c r="R661" s="26" t="s">
        <v>413</v>
      </c>
      <c r="S661" s="26" t="s">
        <v>531</v>
      </c>
      <c r="T661" s="54">
        <v>2.44</v>
      </c>
      <c r="U661" s="26" t="s">
        <v>209</v>
      </c>
      <c r="V661" s="43">
        <v>4.3999999999999997E-2</v>
      </c>
      <c r="Y661" s="43"/>
      <c r="Z661" s="43">
        <v>4.36E-2</v>
      </c>
      <c r="AA661" s="36" t="s">
        <v>4230</v>
      </c>
      <c r="AB661" s="26" t="s">
        <v>346</v>
      </c>
      <c r="AD661" s="55"/>
      <c r="AE661" s="43"/>
      <c r="AF661" s="36"/>
      <c r="AJ661" s="26" t="s">
        <v>53</v>
      </c>
      <c r="AK661" s="26" t="s">
        <v>411</v>
      </c>
      <c r="AM661" s="26" t="s">
        <v>160</v>
      </c>
      <c r="AN661" s="36" t="s">
        <v>3212</v>
      </c>
      <c r="AO661" s="36" t="s">
        <v>3212</v>
      </c>
      <c r="AP661" s="43"/>
      <c r="AQ661" s="42">
        <v>8946250</v>
      </c>
      <c r="AR661" s="42">
        <v>108.16</v>
      </c>
      <c r="AS661" s="42">
        <v>1</v>
      </c>
      <c r="AT661" s="42">
        <v>9676.2639999999992</v>
      </c>
      <c r="AU661" s="42">
        <v>9676.2639999999992</v>
      </c>
      <c r="AY661" s="26" t="s">
        <v>15</v>
      </c>
      <c r="AZ661" s="43">
        <v>2.0203123260000001E-2</v>
      </c>
      <c r="BA661" s="43">
        <v>1.0453909603221484E-3</v>
      </c>
    </row>
    <row r="662" spans="1:53" ht="14.25" customHeight="1" x14ac:dyDescent="0.2">
      <c r="A662" s="26">
        <v>8694</v>
      </c>
      <c r="B662" s="26">
        <v>12534</v>
      </c>
      <c r="F662" s="26">
        <v>11019928</v>
      </c>
      <c r="G662" s="26" t="s">
        <v>121</v>
      </c>
      <c r="H662" s="26" t="s">
        <v>4154</v>
      </c>
      <c r="I662" s="26" t="s">
        <v>51</v>
      </c>
      <c r="K662" s="26" t="s">
        <v>130</v>
      </c>
      <c r="L662" s="26" t="s">
        <v>57</v>
      </c>
      <c r="M662" s="26" t="s">
        <v>57</v>
      </c>
      <c r="O662" s="36" t="s">
        <v>3660</v>
      </c>
      <c r="P662" s="26" t="s">
        <v>154</v>
      </c>
      <c r="Q662" s="26" t="s">
        <v>154</v>
      </c>
      <c r="R662" s="26" t="s">
        <v>154</v>
      </c>
      <c r="S662" s="26" t="s">
        <v>531</v>
      </c>
      <c r="T662" s="54">
        <v>2.29</v>
      </c>
      <c r="U662" s="26" t="s">
        <v>4153</v>
      </c>
      <c r="V662" s="43">
        <v>0.08</v>
      </c>
      <c r="Y662" s="43"/>
      <c r="Z662" s="43">
        <v>7.3200000000000001E-2</v>
      </c>
      <c r="AA662" s="36" t="s">
        <v>1483</v>
      </c>
      <c r="AB662" s="26" t="s">
        <v>347</v>
      </c>
      <c r="AD662" s="55"/>
      <c r="AE662" s="43"/>
      <c r="AF662" s="36"/>
      <c r="AJ662" s="26" t="s">
        <v>53</v>
      </c>
      <c r="AK662" s="26" t="s">
        <v>411</v>
      </c>
      <c r="AM662" s="26" t="s">
        <v>160</v>
      </c>
      <c r="AN662" s="36" t="s">
        <v>3212</v>
      </c>
      <c r="AO662" s="36" t="s">
        <v>3212</v>
      </c>
      <c r="AP662" s="43"/>
      <c r="AQ662" s="42">
        <v>34400</v>
      </c>
      <c r="AR662" s="42">
        <v>102.02</v>
      </c>
      <c r="AS662" s="42">
        <v>1</v>
      </c>
      <c r="AT662" s="42">
        <v>35.094880000000003</v>
      </c>
      <c r="AU662" s="42">
        <v>35.094880000000003</v>
      </c>
      <c r="AY662" s="26" t="s">
        <v>15</v>
      </c>
      <c r="AZ662" s="43">
        <v>7.3274787299533499E-5</v>
      </c>
      <c r="BA662" s="43">
        <v>3.7915325900151715E-6</v>
      </c>
    </row>
    <row r="663" spans="1:53" ht="14.25" customHeight="1" x14ac:dyDescent="0.2">
      <c r="A663" s="26">
        <v>8694</v>
      </c>
      <c r="B663" s="26">
        <v>12534</v>
      </c>
      <c r="F663" s="26">
        <v>11019929</v>
      </c>
      <c r="G663" s="26" t="s">
        <v>121</v>
      </c>
      <c r="H663" s="26" t="s">
        <v>4154</v>
      </c>
      <c r="I663" s="26" t="s">
        <v>51</v>
      </c>
      <c r="K663" s="26" t="s">
        <v>130</v>
      </c>
      <c r="L663" s="26" t="s">
        <v>57</v>
      </c>
      <c r="M663" s="26" t="s">
        <v>57</v>
      </c>
      <c r="O663" s="36" t="s">
        <v>3660</v>
      </c>
      <c r="P663" s="26" t="s">
        <v>154</v>
      </c>
      <c r="Q663" s="26" t="s">
        <v>154</v>
      </c>
      <c r="R663" s="26" t="s">
        <v>154</v>
      </c>
      <c r="S663" s="26" t="s">
        <v>531</v>
      </c>
      <c r="T663" s="54">
        <v>2.29</v>
      </c>
      <c r="U663" s="26" t="s">
        <v>4153</v>
      </c>
      <c r="V663" s="43">
        <v>0.08</v>
      </c>
      <c r="Y663" s="43"/>
      <c r="Z663" s="43">
        <v>7.3200000000000001E-2</v>
      </c>
      <c r="AA663" s="36" t="s">
        <v>1483</v>
      </c>
      <c r="AB663" s="26" t="s">
        <v>347</v>
      </c>
      <c r="AD663" s="55"/>
      <c r="AE663" s="43"/>
      <c r="AF663" s="36"/>
      <c r="AJ663" s="26" t="s">
        <v>53</v>
      </c>
      <c r="AK663" s="26" t="s">
        <v>411</v>
      </c>
      <c r="AM663" s="26" t="s">
        <v>160</v>
      </c>
      <c r="AN663" s="36" t="s">
        <v>3212</v>
      </c>
      <c r="AO663" s="36" t="s">
        <v>3212</v>
      </c>
      <c r="AP663" s="43"/>
      <c r="AQ663" s="42">
        <v>78260</v>
      </c>
      <c r="AR663" s="42">
        <v>102.02</v>
      </c>
      <c r="AS663" s="42">
        <v>1</v>
      </c>
      <c r="AT663" s="42">
        <v>79.840850000000003</v>
      </c>
      <c r="AU663" s="42">
        <v>79.840850000000003</v>
      </c>
      <c r="AY663" s="26" t="s">
        <v>15</v>
      </c>
      <c r="AZ663" s="43">
        <v>1.6670013600000001E-4</v>
      </c>
      <c r="BA663" s="43">
        <v>8.6257364262112526E-6</v>
      </c>
    </row>
    <row r="664" spans="1:53" ht="14.25" customHeight="1" x14ac:dyDescent="0.2">
      <c r="A664" s="26">
        <v>8694</v>
      </c>
      <c r="B664" s="26">
        <v>12534</v>
      </c>
      <c r="F664" s="26">
        <v>11019931</v>
      </c>
      <c r="G664" s="26" t="s">
        <v>121</v>
      </c>
      <c r="H664" s="26" t="s">
        <v>447</v>
      </c>
      <c r="I664" s="26" t="s">
        <v>51</v>
      </c>
      <c r="K664" s="26" t="s">
        <v>84</v>
      </c>
      <c r="L664" s="26" t="s">
        <v>57</v>
      </c>
      <c r="M664" s="26" t="s">
        <v>57</v>
      </c>
      <c r="O664" s="36">
        <v>44573</v>
      </c>
      <c r="P664" s="26" t="s">
        <v>154</v>
      </c>
      <c r="Q664" s="26" t="s">
        <v>154</v>
      </c>
      <c r="R664" s="26" t="s">
        <v>154</v>
      </c>
      <c r="S664" s="26" t="s">
        <v>531</v>
      </c>
      <c r="T664" s="54">
        <v>2.92</v>
      </c>
      <c r="U664" s="26" t="s">
        <v>4153</v>
      </c>
      <c r="V664" s="43">
        <v>7.4999999999999997E-2</v>
      </c>
      <c r="Y664" s="43"/>
      <c r="Z664" s="43">
        <v>5.9799999999999999E-2</v>
      </c>
      <c r="AA664" s="36" t="s">
        <v>633</v>
      </c>
      <c r="AB664" s="26" t="s">
        <v>347</v>
      </c>
      <c r="AD664" s="55"/>
      <c r="AE664" s="43"/>
      <c r="AF664" s="36"/>
      <c r="AJ664" s="26" t="s">
        <v>53</v>
      </c>
      <c r="AK664" s="26" t="s">
        <v>411</v>
      </c>
      <c r="AM664" s="26" t="s">
        <v>160</v>
      </c>
      <c r="AN664" s="36" t="s">
        <v>3212</v>
      </c>
      <c r="AO664" s="36" t="s">
        <v>3212</v>
      </c>
      <c r="AP664" s="43"/>
      <c r="AQ664" s="42">
        <v>2801369.87</v>
      </c>
      <c r="AR664" s="42">
        <v>121.19</v>
      </c>
      <c r="AS664" s="42">
        <v>1</v>
      </c>
      <c r="AT664" s="42">
        <v>3394.9801499999999</v>
      </c>
      <c r="AU664" s="42">
        <v>3394.9801499999999</v>
      </c>
      <c r="AY664" s="26" t="s">
        <v>15</v>
      </c>
      <c r="AZ664" s="43">
        <v>7.0883971779999999E-3</v>
      </c>
      <c r="BA664" s="43">
        <v>3.6678221669883451E-4</v>
      </c>
    </row>
    <row r="665" spans="1:53" ht="14.25" customHeight="1" x14ac:dyDescent="0.2">
      <c r="A665" s="26">
        <v>8694</v>
      </c>
      <c r="B665" s="26">
        <v>12534</v>
      </c>
      <c r="F665" s="26">
        <v>11019933</v>
      </c>
      <c r="G665" s="26" t="s">
        <v>121</v>
      </c>
      <c r="H665" s="26" t="s">
        <v>4154</v>
      </c>
      <c r="I665" s="26" t="s">
        <v>51</v>
      </c>
      <c r="K665" s="26" t="s">
        <v>130</v>
      </c>
      <c r="L665" s="26" t="s">
        <v>57</v>
      </c>
      <c r="M665" s="26" t="s">
        <v>57</v>
      </c>
      <c r="O665" s="36">
        <v>44877</v>
      </c>
      <c r="P665" s="26" t="s">
        <v>154</v>
      </c>
      <c r="Q665" s="26" t="s">
        <v>154</v>
      </c>
      <c r="R665" s="26" t="s">
        <v>154</v>
      </c>
      <c r="S665" s="26" t="s">
        <v>531</v>
      </c>
      <c r="T665" s="54">
        <v>2.29</v>
      </c>
      <c r="U665" s="26" t="s">
        <v>4153</v>
      </c>
      <c r="V665" s="43">
        <v>0.08</v>
      </c>
      <c r="Y665" s="43"/>
      <c r="Z665" s="43">
        <v>6.8500000000000005E-2</v>
      </c>
      <c r="AA665" s="36" t="s">
        <v>1483</v>
      </c>
      <c r="AB665" s="26" t="s">
        <v>347</v>
      </c>
      <c r="AD665" s="55"/>
      <c r="AE665" s="43"/>
      <c r="AF665" s="36"/>
      <c r="AJ665" s="26" t="s">
        <v>53</v>
      </c>
      <c r="AK665" s="26" t="s">
        <v>411</v>
      </c>
      <c r="AM665" s="26" t="s">
        <v>160</v>
      </c>
      <c r="AN665" s="36" t="s">
        <v>3212</v>
      </c>
      <c r="AO665" s="36" t="s">
        <v>3212</v>
      </c>
      <c r="AP665" s="43"/>
      <c r="AQ665" s="42">
        <v>182750</v>
      </c>
      <c r="AR665" s="42">
        <v>103.04</v>
      </c>
      <c r="AS665" s="42">
        <v>1</v>
      </c>
      <c r="AT665" s="42">
        <v>188.3056</v>
      </c>
      <c r="AU665" s="42">
        <v>188.3056</v>
      </c>
      <c r="AY665" s="26" t="s">
        <v>15</v>
      </c>
      <c r="AZ665" s="43">
        <v>3.9316426700000001E-4</v>
      </c>
      <c r="BA665" s="43">
        <v>2.0343902565911632E-5</v>
      </c>
    </row>
    <row r="666" spans="1:53" ht="14.25" customHeight="1" x14ac:dyDescent="0.2">
      <c r="A666" s="26">
        <v>8694</v>
      </c>
      <c r="B666" s="26">
        <v>12534</v>
      </c>
      <c r="F666" s="26">
        <v>11019936</v>
      </c>
      <c r="G666" s="26" t="s">
        <v>121</v>
      </c>
      <c r="H666" s="26" t="s">
        <v>4154</v>
      </c>
      <c r="I666" s="26" t="s">
        <v>51</v>
      </c>
      <c r="K666" s="26" t="s">
        <v>84</v>
      </c>
      <c r="L666" s="26" t="s">
        <v>57</v>
      </c>
      <c r="M666" s="26" t="s">
        <v>57</v>
      </c>
      <c r="O666" s="36" t="s">
        <v>4170</v>
      </c>
      <c r="P666" s="26" t="s">
        <v>154</v>
      </c>
      <c r="Q666" s="26" t="s">
        <v>154</v>
      </c>
      <c r="R666" s="26" t="s">
        <v>154</v>
      </c>
      <c r="S666" s="26" t="s">
        <v>531</v>
      </c>
      <c r="T666" s="54">
        <v>4.63</v>
      </c>
      <c r="U666" s="26" t="s">
        <v>4153</v>
      </c>
      <c r="V666" s="43">
        <v>0.06</v>
      </c>
      <c r="Y666" s="43"/>
      <c r="Z666" s="43">
        <v>5.5500000000000001E-2</v>
      </c>
      <c r="AA666" s="36" t="s">
        <v>4165</v>
      </c>
      <c r="AB666" s="26" t="s">
        <v>346</v>
      </c>
      <c r="AD666" s="55"/>
      <c r="AE666" s="43"/>
      <c r="AF666" s="36"/>
      <c r="AJ666" s="26" t="s">
        <v>53</v>
      </c>
      <c r="AK666" s="26" t="s">
        <v>411</v>
      </c>
      <c r="AM666" s="26" t="s">
        <v>160</v>
      </c>
      <c r="AN666" s="36" t="s">
        <v>3212</v>
      </c>
      <c r="AO666" s="36" t="s">
        <v>3212</v>
      </c>
      <c r="AP666" s="43"/>
      <c r="AQ666" s="42">
        <v>238172</v>
      </c>
      <c r="AR666" s="42">
        <v>101.99</v>
      </c>
      <c r="AS666" s="42">
        <v>1</v>
      </c>
      <c r="AT666" s="42">
        <v>242.91162</v>
      </c>
      <c r="AU666" s="42">
        <v>242.91162</v>
      </c>
      <c r="AY666" s="26" t="s">
        <v>15</v>
      </c>
      <c r="AZ666" s="43">
        <v>5.07176468E-4</v>
      </c>
      <c r="BA666" s="43">
        <v>2.6243352982639662E-5</v>
      </c>
    </row>
    <row r="667" spans="1:53" ht="14.25" customHeight="1" x14ac:dyDescent="0.2">
      <c r="A667" s="26">
        <v>8694</v>
      </c>
      <c r="B667" s="26">
        <v>12534</v>
      </c>
      <c r="F667" s="26">
        <v>11019937</v>
      </c>
      <c r="G667" s="26" t="s">
        <v>121</v>
      </c>
      <c r="H667" s="26" t="s">
        <v>4154</v>
      </c>
      <c r="I667" s="26" t="s">
        <v>51</v>
      </c>
      <c r="K667" s="26" t="s">
        <v>130</v>
      </c>
      <c r="L667" s="26" t="s">
        <v>57</v>
      </c>
      <c r="M667" s="26" t="s">
        <v>57</v>
      </c>
      <c r="O667" s="36" t="s">
        <v>4231</v>
      </c>
      <c r="P667" s="26" t="s">
        <v>154</v>
      </c>
      <c r="Q667" s="26" t="s">
        <v>154</v>
      </c>
      <c r="R667" s="26" t="s">
        <v>154</v>
      </c>
      <c r="S667" s="26" t="s">
        <v>531</v>
      </c>
      <c r="T667" s="54">
        <v>2.29</v>
      </c>
      <c r="U667" s="26" t="s">
        <v>4153</v>
      </c>
      <c r="V667" s="43">
        <v>0.08</v>
      </c>
      <c r="Y667" s="43"/>
      <c r="Z667" s="43">
        <v>6.9199999999999998E-2</v>
      </c>
      <c r="AA667" s="36" t="s">
        <v>1483</v>
      </c>
      <c r="AB667" s="26" t="s">
        <v>347</v>
      </c>
      <c r="AD667" s="55"/>
      <c r="AE667" s="43"/>
      <c r="AF667" s="36"/>
      <c r="AJ667" s="26" t="s">
        <v>53</v>
      </c>
      <c r="AK667" s="26" t="s">
        <v>411</v>
      </c>
      <c r="AM667" s="26" t="s">
        <v>160</v>
      </c>
      <c r="AN667" s="36" t="s">
        <v>3212</v>
      </c>
      <c r="AO667" s="36" t="s">
        <v>3212</v>
      </c>
      <c r="AP667" s="43"/>
      <c r="AQ667" s="42">
        <v>231555</v>
      </c>
      <c r="AR667" s="42">
        <v>102.88</v>
      </c>
      <c r="AS667" s="42">
        <v>1</v>
      </c>
      <c r="AT667" s="42">
        <v>238.22378</v>
      </c>
      <c r="AU667" s="42">
        <v>238.22378</v>
      </c>
      <c r="AY667" s="26" t="s">
        <v>15</v>
      </c>
      <c r="AZ667" s="43">
        <v>4.9738870099999999E-4</v>
      </c>
      <c r="BA667" s="43">
        <v>2.5736894543779727E-5</v>
      </c>
    </row>
    <row r="668" spans="1:53" ht="14.25" customHeight="1" x14ac:dyDescent="0.2">
      <c r="A668" s="26">
        <v>8694</v>
      </c>
      <c r="B668" s="26">
        <v>12534</v>
      </c>
      <c r="F668" s="26">
        <v>11019975</v>
      </c>
      <c r="G668" s="26" t="s">
        <v>121</v>
      </c>
      <c r="H668" s="26" t="s">
        <v>452</v>
      </c>
      <c r="I668" s="26" t="s">
        <v>56</v>
      </c>
      <c r="K668" s="26" t="s">
        <v>475</v>
      </c>
      <c r="L668" s="26" t="s">
        <v>57</v>
      </c>
      <c r="M668" s="26" t="s">
        <v>57</v>
      </c>
      <c r="O668" s="36">
        <v>44630</v>
      </c>
      <c r="P668" s="26" t="s">
        <v>154</v>
      </c>
      <c r="Q668" s="26" t="s">
        <v>154</v>
      </c>
      <c r="R668" s="26" t="s">
        <v>154</v>
      </c>
      <c r="S668" s="26" t="s">
        <v>537</v>
      </c>
      <c r="T668" s="54">
        <v>0.25</v>
      </c>
      <c r="U668" s="26" t="s">
        <v>209</v>
      </c>
      <c r="V668" s="43">
        <v>0.11749999999999999</v>
      </c>
      <c r="Y668" s="43"/>
      <c r="Z668" s="43">
        <v>8.8800000000000004E-2</v>
      </c>
      <c r="AA668" s="36" t="s">
        <v>699</v>
      </c>
      <c r="AB668" s="26" t="s">
        <v>347</v>
      </c>
      <c r="AD668" s="55"/>
      <c r="AE668" s="43"/>
      <c r="AF668" s="36"/>
      <c r="AJ668" s="26" t="s">
        <v>53</v>
      </c>
      <c r="AK668" s="26" t="s">
        <v>411</v>
      </c>
      <c r="AM668" s="26" t="s">
        <v>160</v>
      </c>
      <c r="AN668" s="36" t="s">
        <v>3212</v>
      </c>
      <c r="AO668" s="36" t="s">
        <v>3212</v>
      </c>
      <c r="AP668" s="43"/>
      <c r="AQ668" s="42">
        <v>7575757.5700000003</v>
      </c>
      <c r="AR668" s="42">
        <v>101.19</v>
      </c>
      <c r="AS668" s="42">
        <v>2.5354000000000001</v>
      </c>
      <c r="AT668" s="42">
        <v>19436.14589</v>
      </c>
      <c r="AU668" s="42">
        <v>7665.9090833793498</v>
      </c>
      <c r="AY668" s="26" t="s">
        <v>15</v>
      </c>
      <c r="AZ668" s="43">
        <v>4.0580832759999998E-2</v>
      </c>
      <c r="BA668" s="43">
        <v>2.0998157157461265E-3</v>
      </c>
    </row>
    <row r="669" spans="1:53" ht="14.25" customHeight="1" x14ac:dyDescent="0.2">
      <c r="A669" s="26">
        <v>8694</v>
      </c>
      <c r="B669" s="26">
        <v>12534</v>
      </c>
      <c r="F669" s="26">
        <v>11019979</v>
      </c>
      <c r="G669" s="26" t="s">
        <v>121</v>
      </c>
      <c r="H669" s="26" t="s">
        <v>4154</v>
      </c>
      <c r="I669" s="26" t="s">
        <v>51</v>
      </c>
      <c r="K669" s="26" t="s">
        <v>84</v>
      </c>
      <c r="L669" s="26" t="s">
        <v>57</v>
      </c>
      <c r="M669" s="26" t="s">
        <v>57</v>
      </c>
      <c r="O669" s="36" t="s">
        <v>4171</v>
      </c>
      <c r="P669" s="26" t="s">
        <v>154</v>
      </c>
      <c r="Q669" s="26" t="s">
        <v>154</v>
      </c>
      <c r="R669" s="26" t="s">
        <v>154</v>
      </c>
      <c r="S669" s="26" t="s">
        <v>531</v>
      </c>
      <c r="T669" s="54">
        <v>4.63</v>
      </c>
      <c r="U669" s="26" t="s">
        <v>4153</v>
      </c>
      <c r="V669" s="43">
        <v>0.06</v>
      </c>
      <c r="Y669" s="43"/>
      <c r="Z669" s="43">
        <v>5.7799999999999997E-2</v>
      </c>
      <c r="AA669" s="36" t="s">
        <v>4165</v>
      </c>
      <c r="AB669" s="26" t="s">
        <v>346</v>
      </c>
      <c r="AD669" s="55"/>
      <c r="AE669" s="43"/>
      <c r="AF669" s="36"/>
      <c r="AJ669" s="26" t="s">
        <v>53</v>
      </c>
      <c r="AK669" s="26" t="s">
        <v>411</v>
      </c>
      <c r="AM669" s="26" t="s">
        <v>160</v>
      </c>
      <c r="AN669" s="36" t="s">
        <v>3212</v>
      </c>
      <c r="AO669" s="36" t="s">
        <v>3212</v>
      </c>
      <c r="AP669" s="43"/>
      <c r="AQ669" s="42">
        <v>184800</v>
      </c>
      <c r="AR669" s="42">
        <v>100.96</v>
      </c>
      <c r="AS669" s="42">
        <v>1</v>
      </c>
      <c r="AT669" s="42">
        <v>186.57408000000001</v>
      </c>
      <c r="AU669" s="42">
        <v>186.57408000000001</v>
      </c>
      <c r="AY669" s="26" t="s">
        <v>15</v>
      </c>
      <c r="AZ669" s="43">
        <v>3.8954901699999998E-4</v>
      </c>
      <c r="BA669" s="43">
        <v>2.0156834979122246E-5</v>
      </c>
    </row>
    <row r="670" spans="1:53" ht="14.25" customHeight="1" x14ac:dyDescent="0.2">
      <c r="A670" s="26">
        <v>8694</v>
      </c>
      <c r="B670" s="26">
        <v>12534</v>
      </c>
      <c r="C670" s="56"/>
      <c r="F670" s="26">
        <v>11020020</v>
      </c>
      <c r="G670" s="26" t="s">
        <v>121</v>
      </c>
      <c r="I670" s="26" t="s">
        <v>56</v>
      </c>
      <c r="K670" s="26" t="s">
        <v>455</v>
      </c>
      <c r="L670" s="26" t="s">
        <v>53</v>
      </c>
      <c r="M670" s="26" t="s">
        <v>57</v>
      </c>
      <c r="O670" s="36" t="s">
        <v>4201</v>
      </c>
      <c r="P670" s="26" t="s">
        <v>703</v>
      </c>
      <c r="Q670" s="26" t="s">
        <v>59</v>
      </c>
      <c r="R670" s="26" t="s">
        <v>58</v>
      </c>
      <c r="S670" s="26" t="s">
        <v>532</v>
      </c>
      <c r="T670" s="54">
        <v>2.3199999999999998</v>
      </c>
      <c r="U670" s="26" t="s">
        <v>209</v>
      </c>
      <c r="V670" s="43">
        <v>9.9500500000000006E-2</v>
      </c>
      <c r="Y670" s="43"/>
      <c r="Z670" s="43">
        <v>9.64E-2</v>
      </c>
      <c r="AA670" s="36" t="s">
        <v>4202</v>
      </c>
      <c r="AB670" s="26" t="s">
        <v>347</v>
      </c>
      <c r="AD670" s="55"/>
      <c r="AE670" s="43"/>
      <c r="AF670" s="36"/>
      <c r="AJ670" s="26" t="s">
        <v>53</v>
      </c>
      <c r="AK670" s="26" t="s">
        <v>411</v>
      </c>
      <c r="AM670" s="26" t="s">
        <v>160</v>
      </c>
      <c r="AN670" s="36" t="s">
        <v>3212</v>
      </c>
      <c r="AO670" s="36" t="s">
        <v>3212</v>
      </c>
      <c r="AP670" s="43"/>
      <c r="AQ670" s="42">
        <v>292249.28000000003</v>
      </c>
      <c r="AR670" s="42">
        <v>99.44</v>
      </c>
      <c r="AS670" s="42">
        <v>3.6469999999999998</v>
      </c>
      <c r="AT670" s="42">
        <v>1059.86446</v>
      </c>
      <c r="AU670" s="42">
        <v>290.612684398135</v>
      </c>
      <c r="AY670" s="26" t="s">
        <v>15</v>
      </c>
      <c r="AZ670" s="43">
        <v>2.2128966630000002E-3</v>
      </c>
      <c r="BA670" s="43">
        <v>1.1450418525690444E-4</v>
      </c>
    </row>
    <row r="671" spans="1:53" ht="14.25" customHeight="1" x14ac:dyDescent="0.2">
      <c r="A671" s="26">
        <v>8694</v>
      </c>
      <c r="B671" s="26">
        <v>12534</v>
      </c>
      <c r="C671" s="56"/>
      <c r="F671" s="26">
        <v>11020026</v>
      </c>
      <c r="G671" s="26" t="s">
        <v>121</v>
      </c>
      <c r="I671" s="26" t="s">
        <v>56</v>
      </c>
      <c r="K671" s="26" t="s">
        <v>455</v>
      </c>
      <c r="L671" s="26" t="s">
        <v>53</v>
      </c>
      <c r="M671" s="26" t="s">
        <v>57</v>
      </c>
      <c r="O671" s="36" t="s">
        <v>4203</v>
      </c>
      <c r="P671" s="26" t="s">
        <v>703</v>
      </c>
      <c r="Q671" s="26" t="s">
        <v>59</v>
      </c>
      <c r="R671" s="26" t="s">
        <v>58</v>
      </c>
      <c r="S671" s="26" t="s">
        <v>532</v>
      </c>
      <c r="T671" s="54">
        <v>2.3199999999999998</v>
      </c>
      <c r="U671" s="26" t="s">
        <v>209</v>
      </c>
      <c r="V671" s="43">
        <v>9.9501000000000006E-2</v>
      </c>
      <c r="Y671" s="43"/>
      <c r="Z671" s="43">
        <v>9.64E-2</v>
      </c>
      <c r="AA671" s="36" t="s">
        <v>4202</v>
      </c>
      <c r="AB671" s="26" t="s">
        <v>347</v>
      </c>
      <c r="AD671" s="55"/>
      <c r="AE671" s="43"/>
      <c r="AF671" s="36"/>
      <c r="AJ671" s="26" t="s">
        <v>53</v>
      </c>
      <c r="AK671" s="26" t="s">
        <v>411</v>
      </c>
      <c r="AM671" s="26" t="s">
        <v>160</v>
      </c>
      <c r="AN671" s="36" t="s">
        <v>3212</v>
      </c>
      <c r="AO671" s="36" t="s">
        <v>3212</v>
      </c>
      <c r="AP671" s="43"/>
      <c r="AQ671" s="42">
        <v>67723.48</v>
      </c>
      <c r="AR671" s="42">
        <v>99.44</v>
      </c>
      <c r="AS671" s="42">
        <v>3.6469999999999998</v>
      </c>
      <c r="AT671" s="42">
        <v>245.6044</v>
      </c>
      <c r="AU671" s="42">
        <v>67.344228132710995</v>
      </c>
      <c r="AY671" s="26" t="s">
        <v>15</v>
      </c>
      <c r="AZ671" s="43">
        <v>5.1279873699999995E-4</v>
      </c>
      <c r="BA671" s="43">
        <v>2.6534271861055573E-5</v>
      </c>
    </row>
    <row r="672" spans="1:53" ht="14.25" customHeight="1" x14ac:dyDescent="0.2">
      <c r="A672" s="26">
        <v>8694</v>
      </c>
      <c r="B672" s="26">
        <v>12534</v>
      </c>
      <c r="F672" s="26">
        <v>11020101</v>
      </c>
      <c r="G672" s="26" t="s">
        <v>121</v>
      </c>
      <c r="H672" s="26" t="s">
        <v>4154</v>
      </c>
      <c r="I672" s="26" t="s">
        <v>51</v>
      </c>
      <c r="K672" s="26" t="s">
        <v>84</v>
      </c>
      <c r="L672" s="26" t="s">
        <v>57</v>
      </c>
      <c r="M672" s="26" t="s">
        <v>57</v>
      </c>
      <c r="O672" s="36">
        <v>45047</v>
      </c>
      <c r="P672" s="26" t="s">
        <v>154</v>
      </c>
      <c r="Q672" s="26" t="s">
        <v>154</v>
      </c>
      <c r="R672" s="26" t="s">
        <v>154</v>
      </c>
      <c r="S672" s="26" t="s">
        <v>531</v>
      </c>
      <c r="T672" s="54">
        <v>4.63</v>
      </c>
      <c r="U672" s="26" t="s">
        <v>4153</v>
      </c>
      <c r="V672" s="43">
        <v>0.06</v>
      </c>
      <c r="Y672" s="43"/>
      <c r="Z672" s="43">
        <v>5.57E-2</v>
      </c>
      <c r="AA672" s="36" t="s">
        <v>4165</v>
      </c>
      <c r="AB672" s="26" t="s">
        <v>346</v>
      </c>
      <c r="AD672" s="55"/>
      <c r="AE672" s="43"/>
      <c r="AF672" s="36"/>
      <c r="AJ672" s="26" t="s">
        <v>53</v>
      </c>
      <c r="AK672" s="26" t="s">
        <v>411</v>
      </c>
      <c r="AM672" s="26" t="s">
        <v>160</v>
      </c>
      <c r="AN672" s="36" t="s">
        <v>3212</v>
      </c>
      <c r="AO672" s="36" t="s">
        <v>3212</v>
      </c>
      <c r="AP672" s="43"/>
      <c r="AQ672" s="42">
        <v>36520</v>
      </c>
      <c r="AR672" s="42">
        <v>101.91</v>
      </c>
      <c r="AS672" s="42">
        <v>1</v>
      </c>
      <c r="AT672" s="42">
        <v>37.217529999999996</v>
      </c>
      <c r="AU672" s="42">
        <v>37.217529999999996</v>
      </c>
      <c r="AY672" s="26" t="s">
        <v>15</v>
      </c>
      <c r="AZ672" s="43">
        <v>7.7706679565908406E-5</v>
      </c>
      <c r="BA672" s="43">
        <v>4.020856544170184E-6</v>
      </c>
    </row>
    <row r="673" spans="1:53" ht="14.25" customHeight="1" x14ac:dyDescent="0.2">
      <c r="A673" s="26">
        <v>8694</v>
      </c>
      <c r="B673" s="26">
        <v>12534</v>
      </c>
      <c r="F673" s="26">
        <v>11020102</v>
      </c>
      <c r="G673" s="26" t="s">
        <v>121</v>
      </c>
      <c r="H673" s="26" t="s">
        <v>4154</v>
      </c>
      <c r="I673" s="26" t="s">
        <v>51</v>
      </c>
      <c r="K673" s="26" t="s">
        <v>130</v>
      </c>
      <c r="L673" s="26" t="s">
        <v>57</v>
      </c>
      <c r="M673" s="26" t="s">
        <v>57</v>
      </c>
      <c r="O673" s="36">
        <v>45200</v>
      </c>
      <c r="P673" s="26" t="s">
        <v>154</v>
      </c>
      <c r="Q673" s="26" t="s">
        <v>154</v>
      </c>
      <c r="R673" s="26" t="s">
        <v>154</v>
      </c>
      <c r="S673" s="26" t="s">
        <v>531</v>
      </c>
      <c r="T673" s="54">
        <v>2.29</v>
      </c>
      <c r="U673" s="26" t="s">
        <v>4153</v>
      </c>
      <c r="V673" s="43">
        <v>0.08</v>
      </c>
      <c r="Y673" s="43"/>
      <c r="Z673" s="43">
        <v>7.1099999999999997E-2</v>
      </c>
      <c r="AA673" s="36" t="s">
        <v>1483</v>
      </c>
      <c r="AB673" s="26" t="s">
        <v>347</v>
      </c>
      <c r="AD673" s="55"/>
      <c r="AE673" s="43"/>
      <c r="AF673" s="36"/>
      <c r="AJ673" s="26" t="s">
        <v>53</v>
      </c>
      <c r="AK673" s="26" t="s">
        <v>411</v>
      </c>
      <c r="AM673" s="26" t="s">
        <v>160</v>
      </c>
      <c r="AN673" s="36" t="s">
        <v>3212</v>
      </c>
      <c r="AO673" s="36" t="s">
        <v>3212</v>
      </c>
      <c r="AP673" s="43"/>
      <c r="AQ673" s="42">
        <v>43000</v>
      </c>
      <c r="AR673" s="42">
        <v>102.48</v>
      </c>
      <c r="AS673" s="42">
        <v>1</v>
      </c>
      <c r="AT673" s="42">
        <v>44.066400000000002</v>
      </c>
      <c r="AU673" s="42">
        <v>44.066400000000002</v>
      </c>
      <c r="AY673" s="26" t="s">
        <v>15</v>
      </c>
      <c r="AZ673" s="43">
        <v>9.2006471800335697E-5</v>
      </c>
      <c r="BA673" s="43">
        <v>4.7607853830713916E-6</v>
      </c>
    </row>
    <row r="674" spans="1:53" ht="14.25" customHeight="1" x14ac:dyDescent="0.2">
      <c r="A674" s="26">
        <v>8694</v>
      </c>
      <c r="B674" s="26">
        <v>12534</v>
      </c>
      <c r="F674" s="26">
        <v>11020103</v>
      </c>
      <c r="G674" s="26" t="s">
        <v>121</v>
      </c>
      <c r="H674" s="26" t="s">
        <v>4154</v>
      </c>
      <c r="I674" s="26" t="s">
        <v>51</v>
      </c>
      <c r="K674" s="26" t="s">
        <v>84</v>
      </c>
      <c r="L674" s="26" t="s">
        <v>57</v>
      </c>
      <c r="M674" s="26" t="s">
        <v>57</v>
      </c>
      <c r="O674" s="36" t="s">
        <v>4172</v>
      </c>
      <c r="P674" s="26" t="s">
        <v>154</v>
      </c>
      <c r="Q674" s="26" t="s">
        <v>154</v>
      </c>
      <c r="R674" s="26" t="s">
        <v>154</v>
      </c>
      <c r="S674" s="26" t="s">
        <v>531</v>
      </c>
      <c r="T674" s="54">
        <v>4.63</v>
      </c>
      <c r="U674" s="26" t="s">
        <v>4153</v>
      </c>
      <c r="V674" s="43">
        <v>0.06</v>
      </c>
      <c r="Y674" s="43"/>
      <c r="Z674" s="43">
        <v>5.7000000000000002E-2</v>
      </c>
      <c r="AA674" s="36" t="s">
        <v>4165</v>
      </c>
      <c r="AB674" s="26" t="s">
        <v>346</v>
      </c>
      <c r="AD674" s="55"/>
      <c r="AE674" s="43"/>
      <c r="AF674" s="36"/>
      <c r="AJ674" s="26" t="s">
        <v>53</v>
      </c>
      <c r="AK674" s="26" t="s">
        <v>411</v>
      </c>
      <c r="AM674" s="26" t="s">
        <v>160</v>
      </c>
      <c r="AN674" s="36" t="s">
        <v>3212</v>
      </c>
      <c r="AO674" s="36" t="s">
        <v>3212</v>
      </c>
      <c r="AP674" s="43"/>
      <c r="AQ674" s="42">
        <v>58520</v>
      </c>
      <c r="AR674" s="42">
        <v>101.33</v>
      </c>
      <c r="AS674" s="42">
        <v>1</v>
      </c>
      <c r="AT674" s="42">
        <v>59.298319999999997</v>
      </c>
      <c r="AU674" s="42">
        <v>59.298319999999997</v>
      </c>
      <c r="AY674" s="26" t="s">
        <v>15</v>
      </c>
      <c r="AZ674" s="43">
        <v>1.2380927800000001E-4</v>
      </c>
      <c r="BA674" s="43">
        <v>6.4063906989608853E-6</v>
      </c>
    </row>
    <row r="675" spans="1:53" ht="14.25" customHeight="1" x14ac:dyDescent="0.2">
      <c r="A675" s="26">
        <v>8694</v>
      </c>
      <c r="B675" s="26">
        <v>12534</v>
      </c>
      <c r="F675" s="26">
        <v>11020105</v>
      </c>
      <c r="G675" s="26" t="s">
        <v>121</v>
      </c>
      <c r="H675" s="26" t="s">
        <v>452</v>
      </c>
      <c r="I675" s="26" t="s">
        <v>51</v>
      </c>
      <c r="K675" s="26" t="s">
        <v>84</v>
      </c>
      <c r="L675" s="26" t="s">
        <v>57</v>
      </c>
      <c r="M675" s="26" t="s">
        <v>57</v>
      </c>
      <c r="O675" s="36" t="s">
        <v>4173</v>
      </c>
      <c r="P675" s="26" t="s">
        <v>2540</v>
      </c>
      <c r="Q675" s="26" t="s">
        <v>64</v>
      </c>
      <c r="R675" s="26" t="s">
        <v>413</v>
      </c>
      <c r="S675" s="26" t="s">
        <v>531</v>
      </c>
      <c r="T675" s="54">
        <v>2.17</v>
      </c>
      <c r="U675" s="26" t="s">
        <v>209</v>
      </c>
      <c r="V675" s="43">
        <v>4.2500000000000003E-2</v>
      </c>
      <c r="Y675" s="43"/>
      <c r="Z675" s="43">
        <v>4.36E-2</v>
      </c>
      <c r="AA675" s="36" t="s">
        <v>4174</v>
      </c>
      <c r="AB675" s="26" t="s">
        <v>346</v>
      </c>
      <c r="AD675" s="55"/>
      <c r="AE675" s="43"/>
      <c r="AF675" s="36"/>
      <c r="AJ675" s="26" t="s">
        <v>53</v>
      </c>
      <c r="AK675" s="26" t="s">
        <v>411</v>
      </c>
      <c r="AM675" s="26" t="s">
        <v>160</v>
      </c>
      <c r="AN675" s="36" t="s">
        <v>3212</v>
      </c>
      <c r="AO675" s="36" t="s">
        <v>3212</v>
      </c>
      <c r="AP675" s="43"/>
      <c r="AQ675" s="42">
        <v>9625000</v>
      </c>
      <c r="AR675" s="42">
        <v>110.88</v>
      </c>
      <c r="AS675" s="42">
        <v>1</v>
      </c>
      <c r="AT675" s="42">
        <v>10672.2</v>
      </c>
      <c r="AU675" s="42">
        <v>10672.2</v>
      </c>
      <c r="AY675" s="26" t="s">
        <v>15</v>
      </c>
      <c r="AZ675" s="43">
        <v>2.2282543350999998E-2</v>
      </c>
      <c r="BA675" s="43">
        <v>1.1529885301548234E-3</v>
      </c>
    </row>
    <row r="676" spans="1:53" ht="14.25" customHeight="1" x14ac:dyDescent="0.2">
      <c r="A676" s="26">
        <v>8694</v>
      </c>
      <c r="B676" s="26">
        <v>12534</v>
      </c>
      <c r="F676" s="26">
        <v>11020106</v>
      </c>
      <c r="G676" s="26" t="s">
        <v>121</v>
      </c>
      <c r="H676" s="26" t="s">
        <v>4154</v>
      </c>
      <c r="I676" s="26" t="s">
        <v>51</v>
      </c>
      <c r="K676" s="26" t="s">
        <v>130</v>
      </c>
      <c r="L676" s="26" t="s">
        <v>57</v>
      </c>
      <c r="M676" s="26" t="s">
        <v>57</v>
      </c>
      <c r="O676" s="36" t="s">
        <v>3235</v>
      </c>
      <c r="P676" s="26" t="s">
        <v>154</v>
      </c>
      <c r="Q676" s="26" t="s">
        <v>154</v>
      </c>
      <c r="R676" s="26" t="s">
        <v>154</v>
      </c>
      <c r="S676" s="26" t="s">
        <v>531</v>
      </c>
      <c r="T676" s="54">
        <v>2.29</v>
      </c>
      <c r="U676" s="26" t="s">
        <v>4153</v>
      </c>
      <c r="V676" s="43">
        <v>0.08</v>
      </c>
      <c r="Y676" s="43"/>
      <c r="Z676" s="43">
        <v>7.2099999999999997E-2</v>
      </c>
      <c r="AA676" s="36" t="s">
        <v>1483</v>
      </c>
      <c r="AB676" s="26" t="s">
        <v>347</v>
      </c>
      <c r="AD676" s="55"/>
      <c r="AE676" s="43"/>
      <c r="AF676" s="36"/>
      <c r="AJ676" s="26" t="s">
        <v>53</v>
      </c>
      <c r="AK676" s="26" t="s">
        <v>411</v>
      </c>
      <c r="AM676" s="26" t="s">
        <v>160</v>
      </c>
      <c r="AN676" s="36" t="s">
        <v>3212</v>
      </c>
      <c r="AO676" s="36" t="s">
        <v>3212</v>
      </c>
      <c r="AP676" s="43"/>
      <c r="AQ676" s="42">
        <v>1047308</v>
      </c>
      <c r="AR676" s="42">
        <v>102.25</v>
      </c>
      <c r="AS676" s="42">
        <v>1</v>
      </c>
      <c r="AT676" s="42">
        <v>1070.8724299999999</v>
      </c>
      <c r="AU676" s="42">
        <v>1070.8724299999999</v>
      </c>
      <c r="AY676" s="26" t="s">
        <v>15</v>
      </c>
      <c r="AZ676" s="43">
        <v>2.2358802629999998E-3</v>
      </c>
      <c r="BA676" s="43">
        <v>1.1569344924654934E-4</v>
      </c>
    </row>
    <row r="677" spans="1:53" ht="14.25" customHeight="1" x14ac:dyDescent="0.2">
      <c r="A677" s="26">
        <v>8694</v>
      </c>
      <c r="B677" s="26">
        <v>12534</v>
      </c>
      <c r="F677" s="26">
        <v>11020107</v>
      </c>
      <c r="G677" s="26" t="s">
        <v>121</v>
      </c>
      <c r="H677" s="26" t="s">
        <v>4154</v>
      </c>
      <c r="I677" s="26" t="s">
        <v>51</v>
      </c>
      <c r="K677" s="26" t="s">
        <v>84</v>
      </c>
      <c r="L677" s="26" t="s">
        <v>57</v>
      </c>
      <c r="M677" s="26" t="s">
        <v>57</v>
      </c>
      <c r="O677" s="36" t="s">
        <v>4175</v>
      </c>
      <c r="P677" s="26" t="s">
        <v>154</v>
      </c>
      <c r="Q677" s="26" t="s">
        <v>154</v>
      </c>
      <c r="R677" s="26" t="s">
        <v>154</v>
      </c>
      <c r="S677" s="26" t="s">
        <v>531</v>
      </c>
      <c r="T677" s="54">
        <v>4.63</v>
      </c>
      <c r="U677" s="26" t="s">
        <v>4153</v>
      </c>
      <c r="V677" s="43">
        <v>0.06</v>
      </c>
      <c r="Y677" s="43"/>
      <c r="Z677" s="43">
        <v>5.6599999999999998E-2</v>
      </c>
      <c r="AA677" s="36" t="s">
        <v>4165</v>
      </c>
      <c r="AB677" s="26" t="s">
        <v>346</v>
      </c>
      <c r="AD677" s="55"/>
      <c r="AE677" s="43"/>
      <c r="AF677" s="36"/>
      <c r="AJ677" s="26" t="s">
        <v>53</v>
      </c>
      <c r="AK677" s="26" t="s">
        <v>411</v>
      </c>
      <c r="AM677" s="26" t="s">
        <v>160</v>
      </c>
      <c r="AN677" s="36" t="s">
        <v>3212</v>
      </c>
      <c r="AO677" s="36" t="s">
        <v>3212</v>
      </c>
      <c r="AP677" s="43"/>
      <c r="AQ677" s="42">
        <v>194260</v>
      </c>
      <c r="AR677" s="42">
        <v>101.51</v>
      </c>
      <c r="AS677" s="42">
        <v>1</v>
      </c>
      <c r="AT677" s="42">
        <v>197.19333</v>
      </c>
      <c r="AU677" s="42">
        <v>197.19333</v>
      </c>
      <c r="AY677" s="26" t="s">
        <v>15</v>
      </c>
      <c r="AZ677" s="43">
        <v>4.1172100600000001E-4</v>
      </c>
      <c r="BA677" s="43">
        <v>2.1304102969681512E-5</v>
      </c>
    </row>
    <row r="678" spans="1:53" ht="14.25" customHeight="1" x14ac:dyDescent="0.2">
      <c r="A678" s="26">
        <v>8694</v>
      </c>
      <c r="B678" s="26">
        <v>12534</v>
      </c>
      <c r="F678" s="26">
        <v>11020111</v>
      </c>
      <c r="G678" s="26" t="s">
        <v>121</v>
      </c>
      <c r="H678" s="26" t="s">
        <v>4154</v>
      </c>
      <c r="I678" s="26" t="s">
        <v>51</v>
      </c>
      <c r="K678" s="26" t="s">
        <v>130</v>
      </c>
      <c r="L678" s="26" t="s">
        <v>57</v>
      </c>
      <c r="M678" s="26" t="s">
        <v>57</v>
      </c>
      <c r="O678" s="36">
        <v>45262</v>
      </c>
      <c r="P678" s="26" t="s">
        <v>154</v>
      </c>
      <c r="Q678" s="26" t="s">
        <v>154</v>
      </c>
      <c r="R678" s="26" t="s">
        <v>154</v>
      </c>
      <c r="S678" s="26" t="s">
        <v>531</v>
      </c>
      <c r="T678" s="54">
        <v>2.29</v>
      </c>
      <c r="U678" s="26" t="s">
        <v>4153</v>
      </c>
      <c r="V678" s="43">
        <v>0.08</v>
      </c>
      <c r="Y678" s="43"/>
      <c r="Z678" s="43">
        <v>6.9099999999999995E-2</v>
      </c>
      <c r="AA678" s="36" t="s">
        <v>1483</v>
      </c>
      <c r="AB678" s="26" t="s">
        <v>347</v>
      </c>
      <c r="AD678" s="55"/>
      <c r="AE678" s="43"/>
      <c r="AF678" s="36"/>
      <c r="AJ678" s="26" t="s">
        <v>53</v>
      </c>
      <c r="AK678" s="26" t="s">
        <v>411</v>
      </c>
      <c r="AM678" s="26" t="s">
        <v>160</v>
      </c>
      <c r="AN678" s="36" t="s">
        <v>3212</v>
      </c>
      <c r="AO678" s="36" t="s">
        <v>3212</v>
      </c>
      <c r="AP678" s="43"/>
      <c r="AQ678" s="42">
        <v>421400</v>
      </c>
      <c r="AR678" s="42">
        <v>102.92</v>
      </c>
      <c r="AS678" s="42">
        <v>1</v>
      </c>
      <c r="AT678" s="42">
        <v>433.70488</v>
      </c>
      <c r="AU678" s="42">
        <v>433.70488</v>
      </c>
      <c r="AY678" s="26" t="s">
        <v>15</v>
      </c>
      <c r="AZ678" s="43">
        <v>9.0553473400000004E-4</v>
      </c>
      <c r="BA678" s="43">
        <v>4.6856013953278054E-5</v>
      </c>
    </row>
    <row r="679" spans="1:53" ht="14.25" customHeight="1" x14ac:dyDescent="0.2">
      <c r="A679" s="26">
        <v>8694</v>
      </c>
      <c r="B679" s="26">
        <v>12534</v>
      </c>
      <c r="F679" s="26">
        <v>11020113</v>
      </c>
      <c r="G679" s="26" t="s">
        <v>121</v>
      </c>
      <c r="H679" s="26" t="s">
        <v>446</v>
      </c>
      <c r="I679" s="26" t="s">
        <v>51</v>
      </c>
      <c r="K679" s="26" t="s">
        <v>84</v>
      </c>
      <c r="L679" s="26" t="s">
        <v>57</v>
      </c>
      <c r="M679" s="26" t="s">
        <v>57</v>
      </c>
      <c r="O679" s="36" t="s">
        <v>4176</v>
      </c>
      <c r="P679" s="26" t="s">
        <v>154</v>
      </c>
      <c r="Q679" s="26" t="s">
        <v>154</v>
      </c>
      <c r="R679" s="26" t="s">
        <v>154</v>
      </c>
      <c r="S679" s="26" t="s">
        <v>531</v>
      </c>
      <c r="T679" s="54">
        <v>0.51</v>
      </c>
      <c r="U679" s="26" t="s">
        <v>4153</v>
      </c>
      <c r="V679" s="43">
        <v>6.5204999999999999E-2</v>
      </c>
      <c r="Y679" s="43"/>
      <c r="Z679" s="43">
        <v>5.57E-2</v>
      </c>
      <c r="AA679" s="36">
        <v>45937</v>
      </c>
      <c r="AB679" s="26" t="s">
        <v>347</v>
      </c>
      <c r="AD679" s="55"/>
      <c r="AE679" s="43"/>
      <c r="AF679" s="36"/>
      <c r="AJ679" s="26" t="s">
        <v>53</v>
      </c>
      <c r="AK679" s="26" t="s">
        <v>411</v>
      </c>
      <c r="AM679" s="26" t="s">
        <v>160</v>
      </c>
      <c r="AN679" s="36" t="s">
        <v>3212</v>
      </c>
      <c r="AO679" s="36" t="s">
        <v>3212</v>
      </c>
      <c r="AP679" s="43"/>
      <c r="AQ679" s="42">
        <v>10744726.699999999</v>
      </c>
      <c r="AR679" s="42">
        <v>100.91</v>
      </c>
      <c r="AS679" s="42">
        <v>1</v>
      </c>
      <c r="AT679" s="42">
        <v>10842.503710000001</v>
      </c>
      <c r="AU679" s="42">
        <v>10842.503710000001</v>
      </c>
      <c r="AY679" s="26" t="s">
        <v>15</v>
      </c>
      <c r="AZ679" s="43">
        <v>2.2638121375999999E-2</v>
      </c>
      <c r="BA679" s="43">
        <v>1.1713875691789059E-3</v>
      </c>
    </row>
    <row r="680" spans="1:53" ht="14.25" customHeight="1" x14ac:dyDescent="0.2">
      <c r="A680" s="26">
        <v>8694</v>
      </c>
      <c r="B680" s="26">
        <v>12534</v>
      </c>
      <c r="F680" s="26">
        <v>11020114</v>
      </c>
      <c r="G680" s="26" t="s">
        <v>121</v>
      </c>
      <c r="H680" s="26" t="s">
        <v>4154</v>
      </c>
      <c r="I680" s="26" t="s">
        <v>51</v>
      </c>
      <c r="K680" s="26" t="s">
        <v>130</v>
      </c>
      <c r="L680" s="26" t="s">
        <v>57</v>
      </c>
      <c r="M680" s="26" t="s">
        <v>57</v>
      </c>
      <c r="O680" s="36" t="s">
        <v>4232</v>
      </c>
      <c r="P680" s="26" t="s">
        <v>154</v>
      </c>
      <c r="Q680" s="26" t="s">
        <v>154</v>
      </c>
      <c r="R680" s="26" t="s">
        <v>154</v>
      </c>
      <c r="S680" s="26" t="s">
        <v>531</v>
      </c>
      <c r="T680" s="54">
        <v>2.29</v>
      </c>
      <c r="U680" s="26" t="s">
        <v>4153</v>
      </c>
      <c r="V680" s="43">
        <v>0.08</v>
      </c>
      <c r="Y680" s="43"/>
      <c r="Z680" s="43">
        <v>6.1800000000000001E-2</v>
      </c>
      <c r="AA680" s="36" t="s">
        <v>1483</v>
      </c>
      <c r="AB680" s="26" t="s">
        <v>347</v>
      </c>
      <c r="AD680" s="55"/>
      <c r="AE680" s="43"/>
      <c r="AF680" s="36"/>
      <c r="AJ680" s="26" t="s">
        <v>53</v>
      </c>
      <c r="AK680" s="26" t="s">
        <v>411</v>
      </c>
      <c r="AM680" s="26" t="s">
        <v>160</v>
      </c>
      <c r="AN680" s="36" t="s">
        <v>3212</v>
      </c>
      <c r="AO680" s="36" t="s">
        <v>3212</v>
      </c>
      <c r="AP680" s="43"/>
      <c r="AQ680" s="42">
        <v>322070</v>
      </c>
      <c r="AR680" s="42">
        <v>104.53</v>
      </c>
      <c r="AS680" s="42">
        <v>1</v>
      </c>
      <c r="AT680" s="42">
        <v>336.65976999999998</v>
      </c>
      <c r="AU680" s="42">
        <v>336.65976999999998</v>
      </c>
      <c r="AY680" s="26" t="s">
        <v>15</v>
      </c>
      <c r="AZ680" s="43">
        <v>7.0291373000000001E-4</v>
      </c>
      <c r="BA680" s="43">
        <v>3.6371587242982785E-5</v>
      </c>
    </row>
    <row r="681" spans="1:53" ht="14.25" customHeight="1" x14ac:dyDescent="0.2">
      <c r="A681" s="26">
        <v>8694</v>
      </c>
      <c r="B681" s="26">
        <v>12534</v>
      </c>
      <c r="F681" s="26">
        <v>11020115</v>
      </c>
      <c r="G681" s="26" t="s">
        <v>121</v>
      </c>
      <c r="H681" s="26" t="s">
        <v>4154</v>
      </c>
      <c r="I681" s="26" t="s">
        <v>51</v>
      </c>
      <c r="K681" s="26" t="s">
        <v>84</v>
      </c>
      <c r="L681" s="26" t="s">
        <v>57</v>
      </c>
      <c r="M681" s="26" t="s">
        <v>57</v>
      </c>
      <c r="O681" s="36">
        <v>44960</v>
      </c>
      <c r="P681" s="26" t="s">
        <v>154</v>
      </c>
      <c r="Q681" s="26" t="s">
        <v>154</v>
      </c>
      <c r="R681" s="26" t="s">
        <v>154</v>
      </c>
      <c r="S681" s="26" t="s">
        <v>531</v>
      </c>
      <c r="T681" s="54">
        <v>4.6399999999999997</v>
      </c>
      <c r="U681" s="26" t="s">
        <v>4153</v>
      </c>
      <c r="V681" s="43">
        <v>0.06</v>
      </c>
      <c r="Y681" s="43"/>
      <c r="Z681" s="43">
        <v>5.1200000000000002E-2</v>
      </c>
      <c r="AA681" s="36" t="s">
        <v>4165</v>
      </c>
      <c r="AB681" s="26" t="s">
        <v>346</v>
      </c>
      <c r="AD681" s="55"/>
      <c r="AE681" s="43"/>
      <c r="AF681" s="36"/>
      <c r="AJ681" s="26" t="s">
        <v>53</v>
      </c>
      <c r="AK681" s="26" t="s">
        <v>411</v>
      </c>
      <c r="AM681" s="26" t="s">
        <v>160</v>
      </c>
      <c r="AN681" s="36" t="s">
        <v>3212</v>
      </c>
      <c r="AO681" s="36" t="s">
        <v>3212</v>
      </c>
      <c r="AP681" s="43"/>
      <c r="AQ681" s="42">
        <v>154000</v>
      </c>
      <c r="AR681" s="42">
        <v>103.92</v>
      </c>
      <c r="AS681" s="42">
        <v>1</v>
      </c>
      <c r="AT681" s="42">
        <v>160.0368</v>
      </c>
      <c r="AU681" s="42">
        <v>160.0368</v>
      </c>
      <c r="AY681" s="26" t="s">
        <v>15</v>
      </c>
      <c r="AZ681" s="43">
        <v>3.34141689E-4</v>
      </c>
      <c r="BA681" s="43">
        <v>1.7289836659984017E-5</v>
      </c>
    </row>
    <row r="682" spans="1:53" ht="14.25" customHeight="1" x14ac:dyDescent="0.2">
      <c r="A682" s="26">
        <v>8694</v>
      </c>
      <c r="B682" s="26">
        <v>12534</v>
      </c>
      <c r="F682" s="26">
        <v>11020116</v>
      </c>
      <c r="G682" s="26" t="s">
        <v>121</v>
      </c>
      <c r="H682" s="26" t="s">
        <v>452</v>
      </c>
      <c r="I682" s="26" t="s">
        <v>51</v>
      </c>
      <c r="K682" s="26" t="s">
        <v>84</v>
      </c>
      <c r="L682" s="26" t="s">
        <v>57</v>
      </c>
      <c r="M682" s="26" t="s">
        <v>57</v>
      </c>
      <c r="O682" s="36">
        <v>44960</v>
      </c>
      <c r="P682" s="26" t="s">
        <v>154</v>
      </c>
      <c r="Q682" s="26" t="s">
        <v>154</v>
      </c>
      <c r="R682" s="26" t="s">
        <v>154</v>
      </c>
      <c r="S682" s="26" t="s">
        <v>531</v>
      </c>
      <c r="T682" s="54">
        <v>0.17</v>
      </c>
      <c r="U682" s="26" t="s">
        <v>4153</v>
      </c>
      <c r="V682" s="43">
        <v>0.08</v>
      </c>
      <c r="Y682" s="43"/>
      <c r="Z682" s="43">
        <v>4.7600000000000003E-2</v>
      </c>
      <c r="AA682" s="36">
        <v>45691</v>
      </c>
      <c r="AB682" s="26" t="s">
        <v>346</v>
      </c>
      <c r="AD682" s="55"/>
      <c r="AE682" s="43"/>
      <c r="AF682" s="36"/>
      <c r="AJ682" s="26" t="s">
        <v>53</v>
      </c>
      <c r="AK682" s="26" t="s">
        <v>411</v>
      </c>
      <c r="AM682" s="26" t="s">
        <v>160</v>
      </c>
      <c r="AN682" s="36" t="s">
        <v>3212</v>
      </c>
      <c r="AO682" s="36" t="s">
        <v>3212</v>
      </c>
      <c r="AP682" s="43"/>
      <c r="AQ682" s="42">
        <v>13474998.41</v>
      </c>
      <c r="AR682" s="42">
        <v>101.21</v>
      </c>
      <c r="AS682" s="42">
        <v>1</v>
      </c>
      <c r="AT682" s="42">
        <v>13638.045889999999</v>
      </c>
      <c r="AU682" s="42">
        <v>13638.045889999999</v>
      </c>
      <c r="AY682" s="26" t="s">
        <v>15</v>
      </c>
      <c r="AZ682" s="43">
        <v>2.8474948816999999E-2</v>
      </c>
      <c r="BA682" s="43">
        <v>1.473408527285389E-3</v>
      </c>
    </row>
    <row r="683" spans="1:53" ht="14.25" customHeight="1" x14ac:dyDescent="0.2">
      <c r="A683" s="26">
        <v>8694</v>
      </c>
      <c r="B683" s="26">
        <v>12534</v>
      </c>
      <c r="F683" s="26">
        <v>11020117</v>
      </c>
      <c r="G683" s="26" t="s">
        <v>121</v>
      </c>
      <c r="H683" s="26" t="s">
        <v>4154</v>
      </c>
      <c r="I683" s="26" t="s">
        <v>51</v>
      </c>
      <c r="K683" s="26" t="s">
        <v>84</v>
      </c>
      <c r="L683" s="26" t="s">
        <v>57</v>
      </c>
      <c r="M683" s="26" t="s">
        <v>57</v>
      </c>
      <c r="O683" s="36" t="s">
        <v>4177</v>
      </c>
      <c r="P683" s="26" t="s">
        <v>154</v>
      </c>
      <c r="Q683" s="26" t="s">
        <v>154</v>
      </c>
      <c r="R683" s="26" t="s">
        <v>154</v>
      </c>
      <c r="S683" s="26" t="s">
        <v>531</v>
      </c>
      <c r="T683" s="54">
        <v>4.63</v>
      </c>
      <c r="U683" s="26" t="s">
        <v>4153</v>
      </c>
      <c r="V683" s="43">
        <v>0.06</v>
      </c>
      <c r="Y683" s="43"/>
      <c r="Z683" s="43">
        <v>5.3400000000000003E-2</v>
      </c>
      <c r="AA683" s="36" t="s">
        <v>4165</v>
      </c>
      <c r="AB683" s="26" t="s">
        <v>346</v>
      </c>
      <c r="AD683" s="55"/>
      <c r="AE683" s="43"/>
      <c r="AF683" s="36"/>
      <c r="AJ683" s="26" t="s">
        <v>53</v>
      </c>
      <c r="AK683" s="26" t="s">
        <v>411</v>
      </c>
      <c r="AM683" s="26" t="s">
        <v>160</v>
      </c>
      <c r="AN683" s="36" t="s">
        <v>3212</v>
      </c>
      <c r="AO683" s="36" t="s">
        <v>3212</v>
      </c>
      <c r="AP683" s="43"/>
      <c r="AQ683" s="42">
        <v>264000</v>
      </c>
      <c r="AR683" s="42">
        <v>102.93</v>
      </c>
      <c r="AS683" s="42">
        <v>1</v>
      </c>
      <c r="AT683" s="42">
        <v>271.73520000000002</v>
      </c>
      <c r="AU683" s="42">
        <v>271.73520000000002</v>
      </c>
      <c r="AY683" s="26" t="s">
        <v>15</v>
      </c>
      <c r="AZ683" s="43">
        <v>5.6735737400000002E-4</v>
      </c>
      <c r="BA683" s="43">
        <v>2.9357355450546933E-5</v>
      </c>
    </row>
    <row r="684" spans="1:53" ht="14.25" customHeight="1" x14ac:dyDescent="0.2">
      <c r="A684" s="26">
        <v>8694</v>
      </c>
      <c r="B684" s="26">
        <v>12534</v>
      </c>
      <c r="F684" s="26">
        <v>11020118</v>
      </c>
      <c r="G684" s="26" t="s">
        <v>121</v>
      </c>
      <c r="H684" s="26" t="s">
        <v>452</v>
      </c>
      <c r="I684" s="26" t="s">
        <v>51</v>
      </c>
      <c r="K684" s="26" t="s">
        <v>84</v>
      </c>
      <c r="L684" s="26" t="s">
        <v>57</v>
      </c>
      <c r="M684" s="26" t="s">
        <v>57</v>
      </c>
      <c r="O684" s="36" t="s">
        <v>4178</v>
      </c>
      <c r="P684" s="26" t="s">
        <v>154</v>
      </c>
      <c r="Q684" s="26" t="s">
        <v>154</v>
      </c>
      <c r="R684" s="26" t="s">
        <v>154</v>
      </c>
      <c r="S684" s="26" t="s">
        <v>531</v>
      </c>
      <c r="T684" s="54">
        <v>0.17</v>
      </c>
      <c r="U684" s="26" t="s">
        <v>4153</v>
      </c>
      <c r="V684" s="43">
        <v>0.08</v>
      </c>
      <c r="Y684" s="43"/>
      <c r="Z684" s="43">
        <v>4.6399999999999997E-2</v>
      </c>
      <c r="AA684" s="36">
        <v>45691</v>
      </c>
      <c r="AB684" s="26" t="s">
        <v>346</v>
      </c>
      <c r="AD684" s="55"/>
      <c r="AE684" s="43"/>
      <c r="AF684" s="36"/>
      <c r="AJ684" s="26" t="s">
        <v>53</v>
      </c>
      <c r="AK684" s="26" t="s">
        <v>411</v>
      </c>
      <c r="AM684" s="26" t="s">
        <v>160</v>
      </c>
      <c r="AN684" s="36" t="s">
        <v>3212</v>
      </c>
      <c r="AO684" s="36" t="s">
        <v>3212</v>
      </c>
      <c r="AP684" s="43"/>
      <c r="AQ684" s="42">
        <v>13506149.539999999</v>
      </c>
      <c r="AR684" s="42">
        <v>101.23</v>
      </c>
      <c r="AS684" s="42">
        <v>1</v>
      </c>
      <c r="AT684" s="42">
        <v>13672.275180000001</v>
      </c>
      <c r="AU684" s="42">
        <v>13672.275180000001</v>
      </c>
      <c r="AY684" s="26" t="s">
        <v>15</v>
      </c>
      <c r="AZ684" s="43">
        <v>2.8546416335000002E-2</v>
      </c>
      <c r="BA684" s="43">
        <v>1.4771065444482369E-3</v>
      </c>
    </row>
    <row r="685" spans="1:53" ht="14.25" customHeight="1" x14ac:dyDescent="0.2">
      <c r="A685" s="26">
        <v>8694</v>
      </c>
      <c r="B685" s="26">
        <v>12534</v>
      </c>
      <c r="F685" s="26">
        <v>11020119</v>
      </c>
      <c r="G685" s="26" t="s">
        <v>121</v>
      </c>
      <c r="H685" s="26" t="s">
        <v>4154</v>
      </c>
      <c r="I685" s="26" t="s">
        <v>51</v>
      </c>
      <c r="K685" s="26" t="s">
        <v>130</v>
      </c>
      <c r="L685" s="26" t="s">
        <v>57</v>
      </c>
      <c r="M685" s="26" t="s">
        <v>57</v>
      </c>
      <c r="O685" s="36" t="s">
        <v>4233</v>
      </c>
      <c r="P685" s="26" t="s">
        <v>154</v>
      </c>
      <c r="Q685" s="26" t="s">
        <v>154</v>
      </c>
      <c r="R685" s="26" t="s">
        <v>154</v>
      </c>
      <c r="S685" s="26" t="s">
        <v>531</v>
      </c>
      <c r="T685" s="54">
        <v>2.29</v>
      </c>
      <c r="U685" s="26" t="s">
        <v>4153</v>
      </c>
      <c r="V685" s="43">
        <v>0.08</v>
      </c>
      <c r="Y685" s="43"/>
      <c r="Z685" s="43">
        <v>5.6800000000000003E-2</v>
      </c>
      <c r="AA685" s="36" t="s">
        <v>1483</v>
      </c>
      <c r="AB685" s="26" t="s">
        <v>347</v>
      </c>
      <c r="AD685" s="55"/>
      <c r="AE685" s="43"/>
      <c r="AF685" s="36"/>
      <c r="AJ685" s="26" t="s">
        <v>53</v>
      </c>
      <c r="AK685" s="26" t="s">
        <v>411</v>
      </c>
      <c r="AM685" s="26" t="s">
        <v>160</v>
      </c>
      <c r="AN685" s="36" t="s">
        <v>3212</v>
      </c>
      <c r="AO685" s="36" t="s">
        <v>3212</v>
      </c>
      <c r="AP685" s="43"/>
      <c r="AQ685" s="42">
        <v>230050</v>
      </c>
      <c r="AR685" s="42">
        <v>105.67</v>
      </c>
      <c r="AS685" s="42">
        <v>1</v>
      </c>
      <c r="AT685" s="42">
        <v>243.09383</v>
      </c>
      <c r="AU685" s="42">
        <v>243.09383</v>
      </c>
      <c r="AY685" s="26" t="s">
        <v>15</v>
      </c>
      <c r="AZ685" s="43">
        <v>5.0755690500000001E-4</v>
      </c>
      <c r="BA685" s="43">
        <v>2.6263038337119479E-5</v>
      </c>
    </row>
    <row r="686" spans="1:53" ht="14.25" customHeight="1" x14ac:dyDescent="0.2">
      <c r="A686" s="26">
        <v>8694</v>
      </c>
      <c r="B686" s="26">
        <v>12534</v>
      </c>
      <c r="F686" s="26">
        <v>11020121</v>
      </c>
      <c r="G686" s="26" t="s">
        <v>121</v>
      </c>
      <c r="H686" s="26" t="s">
        <v>4154</v>
      </c>
      <c r="I686" s="26" t="s">
        <v>51</v>
      </c>
      <c r="K686" s="26" t="s">
        <v>84</v>
      </c>
      <c r="L686" s="26" t="s">
        <v>57</v>
      </c>
      <c r="M686" s="26" t="s">
        <v>57</v>
      </c>
      <c r="O686" s="36">
        <v>44989</v>
      </c>
      <c r="P686" s="26" t="s">
        <v>154</v>
      </c>
      <c r="Q686" s="26" t="s">
        <v>154</v>
      </c>
      <c r="R686" s="26" t="s">
        <v>154</v>
      </c>
      <c r="S686" s="26" t="s">
        <v>531</v>
      </c>
      <c r="T686" s="54">
        <v>4.63</v>
      </c>
      <c r="U686" s="26" t="s">
        <v>4153</v>
      </c>
      <c r="V686" s="43">
        <v>0.06</v>
      </c>
      <c r="Y686" s="43"/>
      <c r="Z686" s="43">
        <v>5.33E-2</v>
      </c>
      <c r="AA686" s="36" t="s">
        <v>4165</v>
      </c>
      <c r="AB686" s="26" t="s">
        <v>346</v>
      </c>
      <c r="AD686" s="55"/>
      <c r="AE686" s="43"/>
      <c r="AF686" s="36"/>
      <c r="AJ686" s="26" t="s">
        <v>53</v>
      </c>
      <c r="AK686" s="26" t="s">
        <v>411</v>
      </c>
      <c r="AM686" s="26" t="s">
        <v>160</v>
      </c>
      <c r="AN686" s="36" t="s">
        <v>3212</v>
      </c>
      <c r="AO686" s="36" t="s">
        <v>3212</v>
      </c>
      <c r="AP686" s="43"/>
      <c r="AQ686" s="42">
        <v>110000</v>
      </c>
      <c r="AR686" s="42">
        <v>102.98</v>
      </c>
      <c r="AS686" s="42">
        <v>1</v>
      </c>
      <c r="AT686" s="42">
        <v>113.27800000000001</v>
      </c>
      <c r="AU686" s="42">
        <v>113.27800000000001</v>
      </c>
      <c r="AY686" s="26" t="s">
        <v>15</v>
      </c>
      <c r="AZ686" s="43">
        <v>2.3651373999999999E-4</v>
      </c>
      <c r="BA686" s="43">
        <v>1.2238173452416379E-5</v>
      </c>
    </row>
    <row r="687" spans="1:53" ht="14.25" customHeight="1" x14ac:dyDescent="0.2">
      <c r="A687" s="26">
        <v>8694</v>
      </c>
      <c r="B687" s="26">
        <v>12534</v>
      </c>
      <c r="F687" s="26">
        <v>11020122</v>
      </c>
      <c r="G687" s="26" t="s">
        <v>121</v>
      </c>
      <c r="H687" s="26" t="s">
        <v>4154</v>
      </c>
      <c r="I687" s="26" t="s">
        <v>51</v>
      </c>
      <c r="K687" s="26" t="s">
        <v>84</v>
      </c>
      <c r="L687" s="26" t="s">
        <v>57</v>
      </c>
      <c r="M687" s="26" t="s">
        <v>57</v>
      </c>
      <c r="O687" s="36" t="s">
        <v>4179</v>
      </c>
      <c r="P687" s="26" t="s">
        <v>154</v>
      </c>
      <c r="Q687" s="26" t="s">
        <v>154</v>
      </c>
      <c r="R687" s="26" t="s">
        <v>154</v>
      </c>
      <c r="S687" s="26" t="s">
        <v>531</v>
      </c>
      <c r="T687" s="54">
        <v>4.63</v>
      </c>
      <c r="U687" s="26" t="s">
        <v>4153</v>
      </c>
      <c r="V687" s="43">
        <v>0.06</v>
      </c>
      <c r="Y687" s="43"/>
      <c r="Z687" s="43">
        <v>5.3199999999999997E-2</v>
      </c>
      <c r="AA687" s="36" t="s">
        <v>4165</v>
      </c>
      <c r="AB687" s="26" t="s">
        <v>346</v>
      </c>
      <c r="AD687" s="55"/>
      <c r="AE687" s="43"/>
      <c r="AF687" s="36"/>
      <c r="AJ687" s="26" t="s">
        <v>53</v>
      </c>
      <c r="AK687" s="26" t="s">
        <v>411</v>
      </c>
      <c r="AM687" s="26" t="s">
        <v>160</v>
      </c>
      <c r="AN687" s="36" t="s">
        <v>3212</v>
      </c>
      <c r="AO687" s="36" t="s">
        <v>3212</v>
      </c>
      <c r="AP687" s="43"/>
      <c r="AQ687" s="42">
        <v>1496000</v>
      </c>
      <c r="AR687" s="42">
        <v>103.03</v>
      </c>
      <c r="AS687" s="42">
        <v>1</v>
      </c>
      <c r="AT687" s="42">
        <v>1541.3288</v>
      </c>
      <c r="AU687" s="42">
        <v>1541.3288</v>
      </c>
      <c r="AY687" s="26" t="s">
        <v>15</v>
      </c>
      <c r="AZ687" s="43">
        <v>3.2181486290000002E-3</v>
      </c>
      <c r="BA687" s="43">
        <v>1.6651997035262625E-4</v>
      </c>
    </row>
    <row r="688" spans="1:53" ht="14.25" customHeight="1" x14ac:dyDescent="0.2">
      <c r="A688" s="26">
        <v>8694</v>
      </c>
      <c r="B688" s="26">
        <v>12534</v>
      </c>
      <c r="F688" s="26">
        <v>11020125</v>
      </c>
      <c r="G688" s="26" t="s">
        <v>121</v>
      </c>
      <c r="H688" s="26" t="s">
        <v>4154</v>
      </c>
      <c r="I688" s="26" t="s">
        <v>51</v>
      </c>
      <c r="K688" s="26" t="s">
        <v>130</v>
      </c>
      <c r="L688" s="26" t="s">
        <v>57</v>
      </c>
      <c r="M688" s="26" t="s">
        <v>57</v>
      </c>
      <c r="O688" s="36" t="s">
        <v>4234</v>
      </c>
      <c r="P688" s="26" t="s">
        <v>154</v>
      </c>
      <c r="Q688" s="26" t="s">
        <v>154</v>
      </c>
      <c r="R688" s="26" t="s">
        <v>154</v>
      </c>
      <c r="S688" s="26" t="s">
        <v>531</v>
      </c>
      <c r="T688" s="54">
        <v>2.29</v>
      </c>
      <c r="U688" s="26" t="s">
        <v>4153</v>
      </c>
      <c r="V688" s="43">
        <v>0.08</v>
      </c>
      <c r="Y688" s="43"/>
      <c r="Z688" s="43">
        <v>5.96E-2</v>
      </c>
      <c r="AA688" s="36" t="s">
        <v>1483</v>
      </c>
      <c r="AB688" s="26" t="s">
        <v>347</v>
      </c>
      <c r="AD688" s="55"/>
      <c r="AE688" s="43"/>
      <c r="AF688" s="36"/>
      <c r="AJ688" s="26" t="s">
        <v>53</v>
      </c>
      <c r="AK688" s="26" t="s">
        <v>411</v>
      </c>
      <c r="AM688" s="26" t="s">
        <v>160</v>
      </c>
      <c r="AN688" s="36" t="s">
        <v>3212</v>
      </c>
      <c r="AO688" s="36" t="s">
        <v>3212</v>
      </c>
      <c r="AP688" s="43"/>
      <c r="AQ688" s="42">
        <v>103200</v>
      </c>
      <c r="AR688" s="42">
        <v>105.04</v>
      </c>
      <c r="AS688" s="42">
        <v>1</v>
      </c>
      <c r="AT688" s="42">
        <v>108.40128</v>
      </c>
      <c r="AU688" s="42">
        <v>108.40128</v>
      </c>
      <c r="AY688" s="26" t="s">
        <v>15</v>
      </c>
      <c r="AZ688" s="43">
        <v>2.26331611E-4</v>
      </c>
      <c r="BA688" s="43">
        <v>1.1711309054749859E-5</v>
      </c>
    </row>
    <row r="689" spans="1:53" ht="14.25" customHeight="1" x14ac:dyDescent="0.2">
      <c r="A689" s="26">
        <v>8694</v>
      </c>
      <c r="B689" s="26">
        <v>12534</v>
      </c>
      <c r="F689" s="26">
        <v>11020126</v>
      </c>
      <c r="G689" s="26" t="s">
        <v>121</v>
      </c>
      <c r="H689" s="26" t="s">
        <v>447</v>
      </c>
      <c r="I689" s="26" t="s">
        <v>51</v>
      </c>
      <c r="K689" s="26" t="s">
        <v>84</v>
      </c>
      <c r="L689" s="26" t="s">
        <v>57</v>
      </c>
      <c r="M689" s="26" t="s">
        <v>57</v>
      </c>
      <c r="O689" s="36" t="s">
        <v>4180</v>
      </c>
      <c r="P689" s="26" t="s">
        <v>154</v>
      </c>
      <c r="Q689" s="26" t="s">
        <v>154</v>
      </c>
      <c r="R689" s="26" t="s">
        <v>154</v>
      </c>
      <c r="S689" s="26" t="s">
        <v>531</v>
      </c>
      <c r="T689" s="54">
        <v>4.42</v>
      </c>
      <c r="U689" s="26" t="s">
        <v>4153</v>
      </c>
      <c r="V689" s="43">
        <v>3.7999999999999999E-2</v>
      </c>
      <c r="Y689" s="43"/>
      <c r="Z689" s="43">
        <v>4.2700000000000002E-2</v>
      </c>
      <c r="AA689" s="36" t="s">
        <v>633</v>
      </c>
      <c r="AB689" s="26" t="s">
        <v>347</v>
      </c>
      <c r="AD689" s="55"/>
      <c r="AE689" s="43"/>
      <c r="AF689" s="36"/>
      <c r="AJ689" s="26" t="s">
        <v>53</v>
      </c>
      <c r="AK689" s="26" t="s">
        <v>411</v>
      </c>
      <c r="AM689" s="26" t="s">
        <v>160</v>
      </c>
      <c r="AN689" s="36" t="s">
        <v>3212</v>
      </c>
      <c r="AO689" s="36" t="s">
        <v>3212</v>
      </c>
      <c r="AP689" s="43"/>
      <c r="AQ689" s="42">
        <v>448275.20000000001</v>
      </c>
      <c r="AR689" s="42">
        <v>104.38</v>
      </c>
      <c r="AS689" s="42">
        <v>1</v>
      </c>
      <c r="AT689" s="42">
        <v>467.90965</v>
      </c>
      <c r="AU689" s="42">
        <v>467.90965</v>
      </c>
      <c r="AY689" s="26" t="s">
        <v>15</v>
      </c>
      <c r="AZ689" s="43">
        <v>9.7695105599999998E-4</v>
      </c>
      <c r="BA689" s="43">
        <v>5.0551382057940993E-5</v>
      </c>
    </row>
    <row r="690" spans="1:53" ht="14.25" customHeight="1" x14ac:dyDescent="0.2">
      <c r="A690" s="26">
        <v>8694</v>
      </c>
      <c r="B690" s="26">
        <v>12534</v>
      </c>
      <c r="F690" s="26">
        <v>11020127</v>
      </c>
      <c r="G690" s="26" t="s">
        <v>121</v>
      </c>
      <c r="H690" s="26" t="s">
        <v>4154</v>
      </c>
      <c r="I690" s="26" t="s">
        <v>51</v>
      </c>
      <c r="K690" s="26" t="s">
        <v>130</v>
      </c>
      <c r="L690" s="26" t="s">
        <v>57</v>
      </c>
      <c r="M690" s="26" t="s">
        <v>57</v>
      </c>
      <c r="O690" s="36" t="s">
        <v>4235</v>
      </c>
      <c r="P690" s="26" t="s">
        <v>154</v>
      </c>
      <c r="Q690" s="26" t="s">
        <v>154</v>
      </c>
      <c r="R690" s="26" t="s">
        <v>154</v>
      </c>
      <c r="S690" s="26" t="s">
        <v>531</v>
      </c>
      <c r="T690" s="54">
        <v>2.29</v>
      </c>
      <c r="U690" s="26" t="s">
        <v>4153</v>
      </c>
      <c r="V690" s="43">
        <v>0.08</v>
      </c>
      <c r="Y690" s="43"/>
      <c r="Z690" s="43">
        <v>6.0100000000000001E-2</v>
      </c>
      <c r="AA690" s="36" t="s">
        <v>1483</v>
      </c>
      <c r="AB690" s="26" t="s">
        <v>347</v>
      </c>
      <c r="AD690" s="55"/>
      <c r="AE690" s="43"/>
      <c r="AF690" s="36"/>
      <c r="AJ690" s="26" t="s">
        <v>53</v>
      </c>
      <c r="AK690" s="26" t="s">
        <v>411</v>
      </c>
      <c r="AM690" s="26" t="s">
        <v>160</v>
      </c>
      <c r="AN690" s="36" t="s">
        <v>3212</v>
      </c>
      <c r="AO690" s="36" t="s">
        <v>3212</v>
      </c>
      <c r="AP690" s="43"/>
      <c r="AQ690" s="42">
        <v>69230</v>
      </c>
      <c r="AR690" s="42">
        <v>104.93</v>
      </c>
      <c r="AS690" s="42">
        <v>1</v>
      </c>
      <c r="AT690" s="42">
        <v>72.643039999999999</v>
      </c>
      <c r="AU690" s="42">
        <v>72.643039999999999</v>
      </c>
      <c r="AY690" s="26" t="s">
        <v>15</v>
      </c>
      <c r="AZ690" s="43">
        <v>1.5167179099999999E-4</v>
      </c>
      <c r="BA690" s="43">
        <v>7.8481092853936433E-6</v>
      </c>
    </row>
    <row r="691" spans="1:53" ht="14.25" customHeight="1" x14ac:dyDescent="0.2">
      <c r="A691" s="26">
        <v>8694</v>
      </c>
      <c r="B691" s="26">
        <v>12534</v>
      </c>
      <c r="F691" s="26">
        <v>11020129</v>
      </c>
      <c r="G691" s="26" t="s">
        <v>121</v>
      </c>
      <c r="H691" s="26" t="s">
        <v>4154</v>
      </c>
      <c r="I691" s="26" t="s">
        <v>51</v>
      </c>
      <c r="K691" s="26" t="s">
        <v>130</v>
      </c>
      <c r="L691" s="26" t="s">
        <v>57</v>
      </c>
      <c r="M691" s="26" t="s">
        <v>57</v>
      </c>
      <c r="O691" s="36" t="s">
        <v>4236</v>
      </c>
      <c r="P691" s="26" t="s">
        <v>154</v>
      </c>
      <c r="Q691" s="26" t="s">
        <v>154</v>
      </c>
      <c r="R691" s="26" t="s">
        <v>154</v>
      </c>
      <c r="S691" s="26" t="s">
        <v>531</v>
      </c>
      <c r="T691" s="54">
        <v>2.29</v>
      </c>
      <c r="U691" s="26" t="s">
        <v>4153</v>
      </c>
      <c r="V691" s="43">
        <v>0.08</v>
      </c>
      <c r="Y691" s="43"/>
      <c r="Z691" s="43">
        <v>6.2899999999999998E-2</v>
      </c>
      <c r="AA691" s="36" t="s">
        <v>1483</v>
      </c>
      <c r="AB691" s="26" t="s">
        <v>347</v>
      </c>
      <c r="AD691" s="55"/>
      <c r="AE691" s="43"/>
      <c r="AF691" s="36"/>
      <c r="AJ691" s="26" t="s">
        <v>53</v>
      </c>
      <c r="AK691" s="26" t="s">
        <v>411</v>
      </c>
      <c r="AM691" s="26" t="s">
        <v>160</v>
      </c>
      <c r="AN691" s="36" t="s">
        <v>3212</v>
      </c>
      <c r="AO691" s="36" t="s">
        <v>3212</v>
      </c>
      <c r="AP691" s="43"/>
      <c r="AQ691" s="42">
        <v>68800</v>
      </c>
      <c r="AR691" s="42">
        <v>104.28</v>
      </c>
      <c r="AS691" s="42">
        <v>1</v>
      </c>
      <c r="AT691" s="42">
        <v>71.744640000000004</v>
      </c>
      <c r="AU691" s="42">
        <v>71.744640000000004</v>
      </c>
      <c r="AY691" s="26" t="s">
        <v>15</v>
      </c>
      <c r="AZ691" s="43">
        <v>1.4979601599999999E-4</v>
      </c>
      <c r="BA691" s="43">
        <v>7.7510491763729084E-6</v>
      </c>
    </row>
    <row r="692" spans="1:53" ht="14.25" customHeight="1" x14ac:dyDescent="0.2">
      <c r="A692" s="26">
        <v>8694</v>
      </c>
      <c r="B692" s="26">
        <v>12534</v>
      </c>
      <c r="F692" s="26">
        <v>11020130</v>
      </c>
      <c r="G692" s="26" t="s">
        <v>121</v>
      </c>
      <c r="H692" s="26" t="s">
        <v>4154</v>
      </c>
      <c r="I692" s="26" t="s">
        <v>51</v>
      </c>
      <c r="K692" s="26" t="s">
        <v>84</v>
      </c>
      <c r="L692" s="26" t="s">
        <v>57</v>
      </c>
      <c r="M692" s="26" t="s">
        <v>57</v>
      </c>
      <c r="O692" s="36" t="s">
        <v>3276</v>
      </c>
      <c r="P692" s="26" t="s">
        <v>154</v>
      </c>
      <c r="Q692" s="26" t="s">
        <v>154</v>
      </c>
      <c r="R692" s="26" t="s">
        <v>154</v>
      </c>
      <c r="S692" s="26" t="s">
        <v>531</v>
      </c>
      <c r="T692" s="54">
        <v>4.63</v>
      </c>
      <c r="U692" s="26" t="s">
        <v>4153</v>
      </c>
      <c r="V692" s="43">
        <v>0.06</v>
      </c>
      <c r="Y692" s="43"/>
      <c r="Z692" s="43">
        <v>5.4100000000000002E-2</v>
      </c>
      <c r="AA692" s="36" t="s">
        <v>4165</v>
      </c>
      <c r="AB692" s="26" t="s">
        <v>346</v>
      </c>
      <c r="AD692" s="55"/>
      <c r="AE692" s="43"/>
      <c r="AF692" s="36"/>
      <c r="AJ692" s="26" t="s">
        <v>53</v>
      </c>
      <c r="AK692" s="26" t="s">
        <v>411</v>
      </c>
      <c r="AM692" s="26" t="s">
        <v>160</v>
      </c>
      <c r="AN692" s="36" t="s">
        <v>3212</v>
      </c>
      <c r="AO692" s="36" t="s">
        <v>3212</v>
      </c>
      <c r="AP692" s="43"/>
      <c r="AQ692" s="42">
        <v>248202</v>
      </c>
      <c r="AR692" s="42">
        <v>102.62</v>
      </c>
      <c r="AS692" s="42">
        <v>1</v>
      </c>
      <c r="AT692" s="42">
        <v>254.70489000000001</v>
      </c>
      <c r="AU692" s="42">
        <v>254.70489000000001</v>
      </c>
      <c r="AY692" s="26" t="s">
        <v>15</v>
      </c>
      <c r="AZ692" s="43">
        <v>5.3179969900000003E-4</v>
      </c>
      <c r="BA692" s="43">
        <v>2.7517458138373156E-5</v>
      </c>
    </row>
    <row r="693" spans="1:53" ht="14.25" customHeight="1" x14ac:dyDescent="0.2">
      <c r="A693" s="26">
        <v>8694</v>
      </c>
      <c r="B693" s="26">
        <v>12534</v>
      </c>
      <c r="F693" s="26">
        <v>11020131</v>
      </c>
      <c r="G693" s="26" t="s">
        <v>121</v>
      </c>
      <c r="H693" s="26" t="s">
        <v>4154</v>
      </c>
      <c r="I693" s="26" t="s">
        <v>51</v>
      </c>
      <c r="K693" s="26" t="s">
        <v>130</v>
      </c>
      <c r="L693" s="26" t="s">
        <v>57</v>
      </c>
      <c r="M693" s="26" t="s">
        <v>57</v>
      </c>
      <c r="O693" s="36" t="s">
        <v>4237</v>
      </c>
      <c r="P693" s="26" t="s">
        <v>154</v>
      </c>
      <c r="Q693" s="26" t="s">
        <v>154</v>
      </c>
      <c r="R693" s="26" t="s">
        <v>154</v>
      </c>
      <c r="S693" s="26" t="s">
        <v>531</v>
      </c>
      <c r="T693" s="54">
        <v>2.29</v>
      </c>
      <c r="U693" s="26" t="s">
        <v>4153</v>
      </c>
      <c r="V693" s="43">
        <v>0.08</v>
      </c>
      <c r="Y693" s="43"/>
      <c r="Z693" s="43">
        <v>6.1899999999999997E-2</v>
      </c>
      <c r="AA693" s="36" t="s">
        <v>1483</v>
      </c>
      <c r="AB693" s="26" t="s">
        <v>347</v>
      </c>
      <c r="AD693" s="55"/>
      <c r="AE693" s="43"/>
      <c r="AF693" s="36"/>
      <c r="AJ693" s="26" t="s">
        <v>53</v>
      </c>
      <c r="AK693" s="26" t="s">
        <v>411</v>
      </c>
      <c r="AM693" s="26" t="s">
        <v>160</v>
      </c>
      <c r="AN693" s="36" t="s">
        <v>3212</v>
      </c>
      <c r="AO693" s="36" t="s">
        <v>3212</v>
      </c>
      <c r="AP693" s="43"/>
      <c r="AQ693" s="42">
        <v>150500</v>
      </c>
      <c r="AR693" s="42">
        <v>104.52</v>
      </c>
      <c r="AS693" s="42">
        <v>1</v>
      </c>
      <c r="AT693" s="42">
        <v>157.30260000000001</v>
      </c>
      <c r="AU693" s="42">
        <v>157.30260000000001</v>
      </c>
      <c r="AY693" s="26" t="s">
        <v>15</v>
      </c>
      <c r="AZ693" s="43">
        <v>3.2843293800000002E-4</v>
      </c>
      <c r="BA693" s="43">
        <v>1.6994442904324517E-5</v>
      </c>
    </row>
    <row r="694" spans="1:53" ht="14.25" customHeight="1" x14ac:dyDescent="0.2">
      <c r="A694" s="26">
        <v>8694</v>
      </c>
      <c r="B694" s="26">
        <v>12534</v>
      </c>
      <c r="F694" s="26">
        <v>11020133</v>
      </c>
      <c r="G694" s="26" t="s">
        <v>121</v>
      </c>
      <c r="H694" s="26" t="s">
        <v>4154</v>
      </c>
      <c r="I694" s="26" t="s">
        <v>51</v>
      </c>
      <c r="K694" s="26" t="s">
        <v>84</v>
      </c>
      <c r="L694" s="26" t="s">
        <v>57</v>
      </c>
      <c r="M694" s="26" t="s">
        <v>57</v>
      </c>
      <c r="O694" s="36">
        <v>45144</v>
      </c>
      <c r="P694" s="26" t="s">
        <v>154</v>
      </c>
      <c r="Q694" s="26" t="s">
        <v>154</v>
      </c>
      <c r="R694" s="26" t="s">
        <v>154</v>
      </c>
      <c r="S694" s="26" t="s">
        <v>531</v>
      </c>
      <c r="T694" s="54">
        <v>4.63</v>
      </c>
      <c r="U694" s="26" t="s">
        <v>4153</v>
      </c>
      <c r="V694" s="43">
        <v>0.06</v>
      </c>
      <c r="Y694" s="43"/>
      <c r="Z694" s="43">
        <v>5.4199999999999998E-2</v>
      </c>
      <c r="AA694" s="36" t="s">
        <v>4165</v>
      </c>
      <c r="AB694" s="26" t="s">
        <v>346</v>
      </c>
      <c r="AD694" s="55"/>
      <c r="AE694" s="43"/>
      <c r="AF694" s="36"/>
      <c r="AJ694" s="26" t="s">
        <v>53</v>
      </c>
      <c r="AK694" s="26" t="s">
        <v>411</v>
      </c>
      <c r="AM694" s="26" t="s">
        <v>160</v>
      </c>
      <c r="AN694" s="36" t="s">
        <v>3212</v>
      </c>
      <c r="AO694" s="36" t="s">
        <v>3212</v>
      </c>
      <c r="AP694" s="43"/>
      <c r="AQ694" s="42">
        <v>492800</v>
      </c>
      <c r="AR694" s="42">
        <v>102.58</v>
      </c>
      <c r="AS694" s="42">
        <v>1</v>
      </c>
      <c r="AT694" s="42">
        <v>505.51423999999997</v>
      </c>
      <c r="AU694" s="42">
        <v>505.51423999999997</v>
      </c>
      <c r="AY694" s="26" t="s">
        <v>15</v>
      </c>
      <c r="AZ694" s="43">
        <v>1.05546588E-3</v>
      </c>
      <c r="BA694" s="43">
        <v>5.4614055260389854E-5</v>
      </c>
    </row>
    <row r="695" spans="1:53" ht="14.25" customHeight="1" x14ac:dyDescent="0.2">
      <c r="A695" s="26">
        <v>8694</v>
      </c>
      <c r="B695" s="26">
        <v>12534</v>
      </c>
      <c r="F695" s="26">
        <v>11020135</v>
      </c>
      <c r="G695" s="26" t="s">
        <v>121</v>
      </c>
      <c r="H695" s="26" t="s">
        <v>4154</v>
      </c>
      <c r="I695" s="26" t="s">
        <v>51</v>
      </c>
      <c r="K695" s="26" t="s">
        <v>84</v>
      </c>
      <c r="L695" s="26" t="s">
        <v>57</v>
      </c>
      <c r="M695" s="26" t="s">
        <v>57</v>
      </c>
      <c r="O695" s="36" t="s">
        <v>3280</v>
      </c>
      <c r="P695" s="26" t="s">
        <v>154</v>
      </c>
      <c r="Q695" s="26" t="s">
        <v>154</v>
      </c>
      <c r="R695" s="26" t="s">
        <v>154</v>
      </c>
      <c r="S695" s="26" t="s">
        <v>531</v>
      </c>
      <c r="T695" s="54">
        <v>4.63</v>
      </c>
      <c r="U695" s="26" t="s">
        <v>4153</v>
      </c>
      <c r="V695" s="43">
        <v>0.06</v>
      </c>
      <c r="Y695" s="43"/>
      <c r="Z695" s="43">
        <v>5.45E-2</v>
      </c>
      <c r="AA695" s="36" t="s">
        <v>4165</v>
      </c>
      <c r="AB695" s="26" t="s">
        <v>346</v>
      </c>
      <c r="AD695" s="55"/>
      <c r="AE695" s="43"/>
      <c r="AF695" s="36"/>
      <c r="AJ695" s="26" t="s">
        <v>53</v>
      </c>
      <c r="AK695" s="26" t="s">
        <v>411</v>
      </c>
      <c r="AM695" s="26" t="s">
        <v>160</v>
      </c>
      <c r="AN695" s="36" t="s">
        <v>3212</v>
      </c>
      <c r="AO695" s="36" t="s">
        <v>3212</v>
      </c>
      <c r="AP695" s="43"/>
      <c r="AQ695" s="42">
        <v>726000</v>
      </c>
      <c r="AR695" s="42">
        <v>102.43</v>
      </c>
      <c r="AS695" s="42">
        <v>1</v>
      </c>
      <c r="AT695" s="42">
        <v>743.64179999999999</v>
      </c>
      <c r="AU695" s="42">
        <v>743.64179999999999</v>
      </c>
      <c r="AY695" s="26" t="s">
        <v>15</v>
      </c>
      <c r="AZ695" s="43">
        <v>1.5526536840000001E-3</v>
      </c>
      <c r="BA695" s="43">
        <v>8.0340554519563642E-5</v>
      </c>
    </row>
    <row r="696" spans="1:53" ht="14.25" customHeight="1" x14ac:dyDescent="0.2">
      <c r="A696" s="26">
        <v>8694</v>
      </c>
      <c r="B696" s="26">
        <v>12534</v>
      </c>
      <c r="F696" s="26">
        <v>11020402</v>
      </c>
      <c r="G696" s="26" t="s">
        <v>121</v>
      </c>
      <c r="H696" s="26" t="s">
        <v>446</v>
      </c>
      <c r="I696" s="26" t="s">
        <v>51</v>
      </c>
      <c r="K696" s="26" t="s">
        <v>84</v>
      </c>
      <c r="L696" s="26" t="s">
        <v>57</v>
      </c>
      <c r="M696" s="26" t="s">
        <v>57</v>
      </c>
      <c r="O696" s="36" t="s">
        <v>4181</v>
      </c>
      <c r="P696" s="26" t="s">
        <v>154</v>
      </c>
      <c r="Q696" s="26" t="s">
        <v>154</v>
      </c>
      <c r="R696" s="26" t="s">
        <v>154</v>
      </c>
      <c r="S696" s="26" t="s">
        <v>531</v>
      </c>
      <c r="T696" s="54">
        <v>0.51</v>
      </c>
      <c r="U696" s="26" t="s">
        <v>4153</v>
      </c>
      <c r="V696" s="43">
        <v>6.5204999999999999E-2</v>
      </c>
      <c r="Y696" s="43"/>
      <c r="Z696" s="43">
        <v>5.57E-2</v>
      </c>
      <c r="AA696" s="36">
        <v>45937</v>
      </c>
      <c r="AB696" s="26" t="s">
        <v>347</v>
      </c>
      <c r="AD696" s="55"/>
      <c r="AE696" s="43"/>
      <c r="AF696" s="36"/>
      <c r="AJ696" s="26" t="s">
        <v>53</v>
      </c>
      <c r="AK696" s="26" t="s">
        <v>411</v>
      </c>
      <c r="AM696" s="26" t="s">
        <v>160</v>
      </c>
      <c r="AN696" s="36" t="s">
        <v>3212</v>
      </c>
      <c r="AO696" s="36" t="s">
        <v>3212</v>
      </c>
      <c r="AP696" s="43"/>
      <c r="AQ696" s="42">
        <v>3007775.32</v>
      </c>
      <c r="AR696" s="42">
        <v>100.95</v>
      </c>
      <c r="AS696" s="42">
        <v>1</v>
      </c>
      <c r="AT696" s="42">
        <v>3036.3491899999999</v>
      </c>
      <c r="AU696" s="42">
        <v>3036.3491899999999</v>
      </c>
      <c r="AY696" s="26" t="s">
        <v>15</v>
      </c>
      <c r="AZ696" s="43">
        <v>6.3396096820000003E-3</v>
      </c>
      <c r="BA696" s="43">
        <v>3.2803693611578572E-4</v>
      </c>
    </row>
    <row r="697" spans="1:53" ht="14.25" customHeight="1" x14ac:dyDescent="0.2">
      <c r="A697" s="26">
        <v>8694</v>
      </c>
      <c r="B697" s="26">
        <v>12534</v>
      </c>
      <c r="F697" s="26">
        <v>11020403</v>
      </c>
      <c r="G697" s="26" t="s">
        <v>121</v>
      </c>
      <c r="H697" s="26" t="s">
        <v>4154</v>
      </c>
      <c r="I697" s="26" t="s">
        <v>51</v>
      </c>
      <c r="K697" s="26" t="s">
        <v>130</v>
      </c>
      <c r="L697" s="26" t="s">
        <v>57</v>
      </c>
      <c r="M697" s="26" t="s">
        <v>57</v>
      </c>
      <c r="O697" s="36" t="s">
        <v>4181</v>
      </c>
      <c r="P697" s="26" t="s">
        <v>154</v>
      </c>
      <c r="Q697" s="26" t="s">
        <v>154</v>
      </c>
      <c r="R697" s="26" t="s">
        <v>154</v>
      </c>
      <c r="S697" s="26" t="s">
        <v>531</v>
      </c>
      <c r="T697" s="54">
        <v>2.29</v>
      </c>
      <c r="U697" s="26" t="s">
        <v>4153</v>
      </c>
      <c r="V697" s="43">
        <v>0.08</v>
      </c>
      <c r="Y697" s="43"/>
      <c r="Z697" s="43">
        <v>6.4899999999999999E-2</v>
      </c>
      <c r="AA697" s="36" t="s">
        <v>1483</v>
      </c>
      <c r="AB697" s="26" t="s">
        <v>347</v>
      </c>
      <c r="AD697" s="55"/>
      <c r="AE697" s="43"/>
      <c r="AF697" s="36"/>
      <c r="AJ697" s="26" t="s">
        <v>53</v>
      </c>
      <c r="AK697" s="26" t="s">
        <v>411</v>
      </c>
      <c r="AM697" s="26" t="s">
        <v>160</v>
      </c>
      <c r="AN697" s="36" t="s">
        <v>3212</v>
      </c>
      <c r="AO697" s="36" t="s">
        <v>3212</v>
      </c>
      <c r="AP697" s="43"/>
      <c r="AQ697" s="42">
        <v>51600</v>
      </c>
      <c r="AR697" s="42">
        <v>103.85</v>
      </c>
      <c r="AS697" s="42">
        <v>1</v>
      </c>
      <c r="AT697" s="42">
        <v>53.586599999999997</v>
      </c>
      <c r="AU697" s="42">
        <v>53.586599999999997</v>
      </c>
      <c r="AY697" s="26" t="s">
        <v>15</v>
      </c>
      <c r="AZ697" s="43">
        <v>1.1188374800000001E-4</v>
      </c>
      <c r="BA697" s="43">
        <v>5.7893157146600003E-6</v>
      </c>
    </row>
    <row r="698" spans="1:53" ht="14.25" customHeight="1" x14ac:dyDescent="0.2">
      <c r="A698" s="26">
        <v>8694</v>
      </c>
      <c r="B698" s="26">
        <v>12534</v>
      </c>
      <c r="F698" s="26">
        <v>11020407</v>
      </c>
      <c r="G698" s="26" t="s">
        <v>121</v>
      </c>
      <c r="H698" s="26" t="s">
        <v>4154</v>
      </c>
      <c r="I698" s="26" t="s">
        <v>51</v>
      </c>
      <c r="K698" s="26" t="s">
        <v>84</v>
      </c>
      <c r="L698" s="26" t="s">
        <v>57</v>
      </c>
      <c r="M698" s="26" t="s">
        <v>57</v>
      </c>
      <c r="O698" s="36">
        <v>45237</v>
      </c>
      <c r="P698" s="26" t="s">
        <v>154</v>
      </c>
      <c r="Q698" s="26" t="s">
        <v>154</v>
      </c>
      <c r="R698" s="26" t="s">
        <v>154</v>
      </c>
      <c r="S698" s="26" t="s">
        <v>531</v>
      </c>
      <c r="T698" s="54">
        <v>4.63</v>
      </c>
      <c r="U698" s="26" t="s">
        <v>4153</v>
      </c>
      <c r="V698" s="43">
        <v>0.06</v>
      </c>
      <c r="Y698" s="43"/>
      <c r="Z698" s="43">
        <v>5.45E-2</v>
      </c>
      <c r="AA698" s="36" t="s">
        <v>4165</v>
      </c>
      <c r="AB698" s="26" t="s">
        <v>347</v>
      </c>
      <c r="AD698" s="55"/>
      <c r="AE698" s="43"/>
      <c r="AF698" s="36"/>
      <c r="AJ698" s="26" t="s">
        <v>53</v>
      </c>
      <c r="AK698" s="26" t="s">
        <v>411</v>
      </c>
      <c r="AM698" s="26" t="s">
        <v>160</v>
      </c>
      <c r="AN698" s="36" t="s">
        <v>3212</v>
      </c>
      <c r="AO698" s="36" t="s">
        <v>3212</v>
      </c>
      <c r="AP698" s="43"/>
      <c r="AQ698" s="42">
        <v>1452000</v>
      </c>
      <c r="AR698" s="42">
        <v>102.43</v>
      </c>
      <c r="AS698" s="42">
        <v>1</v>
      </c>
      <c r="AT698" s="42">
        <v>1487.2836</v>
      </c>
      <c r="AU698" s="42">
        <v>1487.2836</v>
      </c>
      <c r="AY698" s="26" t="s">
        <v>15</v>
      </c>
      <c r="AZ698" s="43">
        <v>3.1053073680000001E-3</v>
      </c>
      <c r="BA698" s="43">
        <v>1.6068110903912728E-4</v>
      </c>
    </row>
    <row r="699" spans="1:53" ht="14.25" customHeight="1" x14ac:dyDescent="0.2">
      <c r="A699" s="26">
        <v>8694</v>
      </c>
      <c r="B699" s="26">
        <v>12534</v>
      </c>
      <c r="F699" s="26">
        <v>11020408</v>
      </c>
      <c r="G699" s="26" t="s">
        <v>121</v>
      </c>
      <c r="H699" s="26" t="s">
        <v>4154</v>
      </c>
      <c r="I699" s="26" t="s">
        <v>51</v>
      </c>
      <c r="K699" s="26" t="s">
        <v>130</v>
      </c>
      <c r="L699" s="26" t="s">
        <v>57</v>
      </c>
      <c r="M699" s="26" t="s">
        <v>57</v>
      </c>
      <c r="O699" s="36">
        <v>45267</v>
      </c>
      <c r="P699" s="26" t="s">
        <v>154</v>
      </c>
      <c r="Q699" s="26" t="s">
        <v>154</v>
      </c>
      <c r="R699" s="26" t="s">
        <v>154</v>
      </c>
      <c r="S699" s="26" t="s">
        <v>531</v>
      </c>
      <c r="T699" s="54">
        <v>2.29</v>
      </c>
      <c r="U699" s="26" t="s">
        <v>4153</v>
      </c>
      <c r="V699" s="43">
        <v>0.08</v>
      </c>
      <c r="Y699" s="43"/>
      <c r="Z699" s="43">
        <v>6.3600000000000004E-2</v>
      </c>
      <c r="AA699" s="36" t="s">
        <v>1483</v>
      </c>
      <c r="AB699" s="26" t="s">
        <v>347</v>
      </c>
      <c r="AD699" s="55"/>
      <c r="AE699" s="43"/>
      <c r="AF699" s="36"/>
      <c r="AJ699" s="26" t="s">
        <v>53</v>
      </c>
      <c r="AK699" s="26" t="s">
        <v>411</v>
      </c>
      <c r="AM699" s="26" t="s">
        <v>160</v>
      </c>
      <c r="AN699" s="36" t="s">
        <v>3212</v>
      </c>
      <c r="AO699" s="36" t="s">
        <v>3212</v>
      </c>
      <c r="AP699" s="43"/>
      <c r="AQ699" s="42">
        <v>88457.14</v>
      </c>
      <c r="AR699" s="42">
        <v>104.13</v>
      </c>
      <c r="AS699" s="42">
        <v>1</v>
      </c>
      <c r="AT699" s="42">
        <v>92.110420000000005</v>
      </c>
      <c r="AU699" s="42">
        <v>92.110420000000005</v>
      </c>
      <c r="AY699" s="26" t="s">
        <v>15</v>
      </c>
      <c r="AZ699" s="43">
        <v>1.92317837E-4</v>
      </c>
      <c r="BA699" s="43">
        <v>9.9512994291470774E-6</v>
      </c>
    </row>
    <row r="700" spans="1:53" ht="14.25" customHeight="1" x14ac:dyDescent="0.2">
      <c r="A700" s="26">
        <v>8694</v>
      </c>
      <c r="B700" s="26">
        <v>12534</v>
      </c>
      <c r="F700" s="26">
        <v>11020410</v>
      </c>
      <c r="G700" s="26" t="s">
        <v>121</v>
      </c>
      <c r="H700" s="26" t="s">
        <v>4154</v>
      </c>
      <c r="I700" s="26" t="s">
        <v>51</v>
      </c>
      <c r="K700" s="26" t="s">
        <v>130</v>
      </c>
      <c r="L700" s="26" t="s">
        <v>57</v>
      </c>
      <c r="M700" s="26" t="s">
        <v>57</v>
      </c>
      <c r="O700" s="36" t="s">
        <v>4205</v>
      </c>
      <c r="P700" s="26" t="s">
        <v>154</v>
      </c>
      <c r="Q700" s="26" t="s">
        <v>154</v>
      </c>
      <c r="R700" s="26" t="s">
        <v>154</v>
      </c>
      <c r="S700" s="26" t="s">
        <v>531</v>
      </c>
      <c r="T700" s="54">
        <v>2.29</v>
      </c>
      <c r="U700" s="26" t="s">
        <v>4153</v>
      </c>
      <c r="V700" s="43">
        <v>0.08</v>
      </c>
      <c r="Y700" s="43"/>
      <c r="Z700" s="43">
        <v>6.4000000000000001E-2</v>
      </c>
      <c r="AA700" s="36" t="s">
        <v>1483</v>
      </c>
      <c r="AB700" s="26" t="s">
        <v>347</v>
      </c>
      <c r="AD700" s="55"/>
      <c r="AE700" s="43"/>
      <c r="AF700" s="36"/>
      <c r="AJ700" s="26" t="s">
        <v>53</v>
      </c>
      <c r="AK700" s="26" t="s">
        <v>411</v>
      </c>
      <c r="AM700" s="26" t="s">
        <v>160</v>
      </c>
      <c r="AN700" s="36" t="s">
        <v>3212</v>
      </c>
      <c r="AO700" s="36" t="s">
        <v>3212</v>
      </c>
      <c r="AP700" s="43"/>
      <c r="AQ700" s="42">
        <v>84771.43</v>
      </c>
      <c r="AR700" s="42">
        <v>104.05</v>
      </c>
      <c r="AS700" s="42">
        <v>1</v>
      </c>
      <c r="AT700" s="42">
        <v>88.204669999999993</v>
      </c>
      <c r="AU700" s="42">
        <v>88.204669999999993</v>
      </c>
      <c r="AY700" s="26" t="s">
        <v>15</v>
      </c>
      <c r="AZ700" s="43">
        <v>1.8416300099999999E-4</v>
      </c>
      <c r="BA700" s="43">
        <v>9.5293353587911806E-6</v>
      </c>
    </row>
    <row r="701" spans="1:53" ht="14.25" customHeight="1" x14ac:dyDescent="0.2">
      <c r="A701" s="26">
        <v>8694</v>
      </c>
      <c r="B701" s="26">
        <v>12534</v>
      </c>
      <c r="F701" s="26">
        <v>11020412</v>
      </c>
      <c r="G701" s="26" t="s">
        <v>121</v>
      </c>
      <c r="H701" s="26" t="s">
        <v>4154</v>
      </c>
      <c r="I701" s="26" t="s">
        <v>51</v>
      </c>
      <c r="K701" s="26" t="s">
        <v>130</v>
      </c>
      <c r="L701" s="26" t="s">
        <v>57</v>
      </c>
      <c r="M701" s="26" t="s">
        <v>57</v>
      </c>
      <c r="O701" s="36">
        <v>45207</v>
      </c>
      <c r="P701" s="26" t="s">
        <v>154</v>
      </c>
      <c r="Q701" s="26" t="s">
        <v>154</v>
      </c>
      <c r="R701" s="26" t="s">
        <v>154</v>
      </c>
      <c r="S701" s="26" t="s">
        <v>531</v>
      </c>
      <c r="T701" s="54">
        <v>2.29</v>
      </c>
      <c r="U701" s="26" t="s">
        <v>4153</v>
      </c>
      <c r="V701" s="43">
        <v>0.08</v>
      </c>
      <c r="Y701" s="43"/>
      <c r="Z701" s="43">
        <v>6.4299999999999996E-2</v>
      </c>
      <c r="AA701" s="36" t="s">
        <v>1483</v>
      </c>
      <c r="AB701" s="26" t="s">
        <v>347</v>
      </c>
      <c r="AD701" s="55"/>
      <c r="AE701" s="43"/>
      <c r="AF701" s="36"/>
      <c r="AJ701" s="26" t="s">
        <v>53</v>
      </c>
      <c r="AK701" s="26" t="s">
        <v>411</v>
      </c>
      <c r="AM701" s="26" t="s">
        <v>160</v>
      </c>
      <c r="AN701" s="36" t="s">
        <v>3212</v>
      </c>
      <c r="AO701" s="36" t="s">
        <v>3212</v>
      </c>
      <c r="AP701" s="43"/>
      <c r="AQ701" s="42">
        <v>331714.28999999998</v>
      </c>
      <c r="AR701" s="42">
        <v>103.97</v>
      </c>
      <c r="AS701" s="42">
        <v>1</v>
      </c>
      <c r="AT701" s="42">
        <v>344.88335000000001</v>
      </c>
      <c r="AU701" s="42">
        <v>344.88335000000001</v>
      </c>
      <c r="AY701" s="26" t="s">
        <v>15</v>
      </c>
      <c r="AZ701" s="43">
        <v>7.2008378700000005E-4</v>
      </c>
      <c r="BA701" s="43">
        <v>3.7260035118473375E-5</v>
      </c>
    </row>
    <row r="702" spans="1:53" ht="14.25" customHeight="1" x14ac:dyDescent="0.2">
      <c r="A702" s="26">
        <v>8694</v>
      </c>
      <c r="B702" s="26">
        <v>12534</v>
      </c>
      <c r="F702" s="26">
        <v>11020413</v>
      </c>
      <c r="G702" s="26" t="s">
        <v>121</v>
      </c>
      <c r="H702" s="26" t="s">
        <v>4154</v>
      </c>
      <c r="I702" s="26" t="s">
        <v>51</v>
      </c>
      <c r="K702" s="26" t="s">
        <v>130</v>
      </c>
      <c r="L702" s="26" t="s">
        <v>57</v>
      </c>
      <c r="M702" s="26" t="s">
        <v>57</v>
      </c>
      <c r="O702" s="36" t="s">
        <v>3338</v>
      </c>
      <c r="P702" s="26" t="s">
        <v>154</v>
      </c>
      <c r="Q702" s="26" t="s">
        <v>154</v>
      </c>
      <c r="R702" s="26" t="s">
        <v>154</v>
      </c>
      <c r="S702" s="26" t="s">
        <v>531</v>
      </c>
      <c r="T702" s="54">
        <v>2.29</v>
      </c>
      <c r="U702" s="26" t="s">
        <v>4153</v>
      </c>
      <c r="V702" s="43">
        <v>0.08</v>
      </c>
      <c r="Y702" s="43"/>
      <c r="Z702" s="43">
        <v>6.4299999999999996E-2</v>
      </c>
      <c r="AA702" s="36" t="s">
        <v>1483</v>
      </c>
      <c r="AB702" s="26" t="s">
        <v>347</v>
      </c>
      <c r="AD702" s="55"/>
      <c r="AE702" s="43"/>
      <c r="AF702" s="36"/>
      <c r="AJ702" s="26" t="s">
        <v>53</v>
      </c>
      <c r="AK702" s="26" t="s">
        <v>411</v>
      </c>
      <c r="AM702" s="26" t="s">
        <v>160</v>
      </c>
      <c r="AN702" s="36" t="s">
        <v>3212</v>
      </c>
      <c r="AO702" s="36" t="s">
        <v>3212</v>
      </c>
      <c r="AP702" s="43"/>
      <c r="AQ702" s="42">
        <v>1161559</v>
      </c>
      <c r="AR702" s="42">
        <v>103.98</v>
      </c>
      <c r="AS702" s="42">
        <v>1</v>
      </c>
      <c r="AT702" s="42">
        <v>1207.7890500000001</v>
      </c>
      <c r="AU702" s="42">
        <v>1207.7890500000001</v>
      </c>
      <c r="AY702" s="26" t="s">
        <v>15</v>
      </c>
      <c r="AZ702" s="43">
        <v>2.5217492049999998E-3</v>
      </c>
      <c r="BA702" s="43">
        <v>1.3048545955815957E-4</v>
      </c>
    </row>
    <row r="703" spans="1:53" ht="14.25" customHeight="1" x14ac:dyDescent="0.2">
      <c r="A703" s="26">
        <v>8694</v>
      </c>
      <c r="B703" s="26">
        <v>12534</v>
      </c>
      <c r="F703" s="26">
        <v>11020415</v>
      </c>
      <c r="G703" s="26" t="s">
        <v>121</v>
      </c>
      <c r="H703" s="26" t="s">
        <v>4154</v>
      </c>
      <c r="I703" s="26" t="s">
        <v>51</v>
      </c>
      <c r="K703" s="26" t="s">
        <v>84</v>
      </c>
      <c r="L703" s="26" t="s">
        <v>57</v>
      </c>
      <c r="M703" s="26" t="s">
        <v>57</v>
      </c>
      <c r="O703" s="36" t="s">
        <v>4182</v>
      </c>
      <c r="P703" s="26" t="s">
        <v>154</v>
      </c>
      <c r="Q703" s="26" t="s">
        <v>154</v>
      </c>
      <c r="R703" s="26" t="s">
        <v>154</v>
      </c>
      <c r="S703" s="26" t="s">
        <v>531</v>
      </c>
      <c r="T703" s="54">
        <v>4.63</v>
      </c>
      <c r="U703" s="26" t="s">
        <v>4153</v>
      </c>
      <c r="V703" s="43">
        <v>0.06</v>
      </c>
      <c r="Y703" s="43"/>
      <c r="Z703" s="43">
        <v>5.4800000000000001E-2</v>
      </c>
      <c r="AA703" s="36" t="s">
        <v>4165</v>
      </c>
      <c r="AB703" s="26" t="s">
        <v>346</v>
      </c>
      <c r="AD703" s="55"/>
      <c r="AE703" s="43"/>
      <c r="AF703" s="36"/>
      <c r="AJ703" s="26" t="s">
        <v>53</v>
      </c>
      <c r="AK703" s="26" t="s">
        <v>411</v>
      </c>
      <c r="AM703" s="26" t="s">
        <v>160</v>
      </c>
      <c r="AN703" s="36" t="s">
        <v>3212</v>
      </c>
      <c r="AO703" s="36" t="s">
        <v>3212</v>
      </c>
      <c r="AP703" s="43"/>
      <c r="AQ703" s="42">
        <v>508105</v>
      </c>
      <c r="AR703" s="42">
        <v>102.29</v>
      </c>
      <c r="AS703" s="42">
        <v>1</v>
      </c>
      <c r="AT703" s="42">
        <v>519.74059999999997</v>
      </c>
      <c r="AU703" s="42">
        <v>519.74059999999997</v>
      </c>
      <c r="AY703" s="26" t="s">
        <v>15</v>
      </c>
      <c r="AZ703" s="43">
        <v>1.0851691729999999E-3</v>
      </c>
      <c r="BA703" s="43">
        <v>5.6151023261912814E-5</v>
      </c>
    </row>
    <row r="704" spans="1:53" ht="14.25" customHeight="1" x14ac:dyDescent="0.2">
      <c r="A704" s="26">
        <v>8694</v>
      </c>
      <c r="B704" s="26">
        <v>12534</v>
      </c>
      <c r="F704" s="26">
        <v>11020418</v>
      </c>
      <c r="G704" s="26" t="s">
        <v>121</v>
      </c>
      <c r="H704" s="26" t="s">
        <v>4154</v>
      </c>
      <c r="I704" s="26" t="s">
        <v>51</v>
      </c>
      <c r="K704" s="26" t="s">
        <v>130</v>
      </c>
      <c r="L704" s="26" t="s">
        <v>57</v>
      </c>
      <c r="M704" s="26" t="s">
        <v>57</v>
      </c>
      <c r="O704" s="36">
        <v>45208</v>
      </c>
      <c r="P704" s="26" t="s">
        <v>154</v>
      </c>
      <c r="Q704" s="26" t="s">
        <v>154</v>
      </c>
      <c r="R704" s="26" t="s">
        <v>154</v>
      </c>
      <c r="S704" s="26" t="s">
        <v>531</v>
      </c>
      <c r="T704" s="54">
        <v>2.29</v>
      </c>
      <c r="U704" s="26" t="s">
        <v>4153</v>
      </c>
      <c r="V704" s="43">
        <v>0.08</v>
      </c>
      <c r="Y704" s="43"/>
      <c r="Z704" s="43">
        <v>6.3100000000000003E-2</v>
      </c>
      <c r="AA704" s="36" t="s">
        <v>1483</v>
      </c>
      <c r="AB704" s="26" t="s">
        <v>347</v>
      </c>
      <c r="AD704" s="55"/>
      <c r="AE704" s="43"/>
      <c r="AF704" s="36"/>
      <c r="AJ704" s="26" t="s">
        <v>53</v>
      </c>
      <c r="AK704" s="26" t="s">
        <v>411</v>
      </c>
      <c r="AM704" s="26" t="s">
        <v>160</v>
      </c>
      <c r="AN704" s="36" t="s">
        <v>3212</v>
      </c>
      <c r="AO704" s="36" t="s">
        <v>3212</v>
      </c>
      <c r="AP704" s="43"/>
      <c r="AQ704" s="42">
        <v>81700</v>
      </c>
      <c r="AR704" s="42">
        <v>104.24</v>
      </c>
      <c r="AS704" s="42">
        <v>1</v>
      </c>
      <c r="AT704" s="42">
        <v>85.164079999999998</v>
      </c>
      <c r="AU704" s="42">
        <v>85.164079999999998</v>
      </c>
      <c r="AY704" s="26" t="s">
        <v>15</v>
      </c>
      <c r="AZ704" s="43">
        <v>1.7781453700000001E-4</v>
      </c>
      <c r="BA704" s="43">
        <v>9.2008402598515575E-6</v>
      </c>
    </row>
    <row r="705" spans="1:53" ht="14.25" customHeight="1" x14ac:dyDescent="0.2">
      <c r="A705" s="26">
        <v>8694</v>
      </c>
      <c r="B705" s="26">
        <v>12534</v>
      </c>
      <c r="F705" s="26">
        <v>11020420</v>
      </c>
      <c r="G705" s="26" t="s">
        <v>121</v>
      </c>
      <c r="H705" s="26" t="s">
        <v>4154</v>
      </c>
      <c r="I705" s="26" t="s">
        <v>51</v>
      </c>
      <c r="K705" s="26" t="s">
        <v>130</v>
      </c>
      <c r="L705" s="26" t="s">
        <v>57</v>
      </c>
      <c r="M705" s="26" t="s">
        <v>57</v>
      </c>
      <c r="O705" s="36" t="s">
        <v>4207</v>
      </c>
      <c r="P705" s="26" t="s">
        <v>154</v>
      </c>
      <c r="Q705" s="26" t="s">
        <v>154</v>
      </c>
      <c r="R705" s="26" t="s">
        <v>154</v>
      </c>
      <c r="S705" s="26" t="s">
        <v>531</v>
      </c>
      <c r="T705" s="54">
        <v>2.29</v>
      </c>
      <c r="U705" s="26" t="s">
        <v>4153</v>
      </c>
      <c r="V705" s="43">
        <v>0.08</v>
      </c>
      <c r="Y705" s="43"/>
      <c r="Z705" s="43">
        <v>6.2899999999999998E-2</v>
      </c>
      <c r="AA705" s="36" t="s">
        <v>1483</v>
      </c>
      <c r="AB705" s="26" t="s">
        <v>347</v>
      </c>
      <c r="AD705" s="55"/>
      <c r="AE705" s="43"/>
      <c r="AF705" s="36"/>
      <c r="AJ705" s="26" t="s">
        <v>53</v>
      </c>
      <c r="AK705" s="26" t="s">
        <v>411</v>
      </c>
      <c r="AM705" s="26" t="s">
        <v>160</v>
      </c>
      <c r="AN705" s="36" t="s">
        <v>3212</v>
      </c>
      <c r="AO705" s="36" t="s">
        <v>3212</v>
      </c>
      <c r="AP705" s="43"/>
      <c r="AQ705" s="42">
        <v>245100</v>
      </c>
      <c r="AR705" s="42">
        <v>104.28</v>
      </c>
      <c r="AS705" s="42">
        <v>1</v>
      </c>
      <c r="AT705" s="42">
        <v>255.59028000000001</v>
      </c>
      <c r="AU705" s="42">
        <v>255.59028000000001</v>
      </c>
      <c r="AY705" s="26" t="s">
        <v>15</v>
      </c>
      <c r="AZ705" s="43">
        <v>5.3364831000000002E-4</v>
      </c>
      <c r="BA705" s="43">
        <v>2.7613112690828482E-5</v>
      </c>
    </row>
    <row r="706" spans="1:53" ht="14.25" customHeight="1" x14ac:dyDescent="0.2">
      <c r="A706" s="26">
        <v>8694</v>
      </c>
      <c r="B706" s="26">
        <v>12534</v>
      </c>
      <c r="F706" s="26">
        <v>11020422</v>
      </c>
      <c r="G706" s="26" t="s">
        <v>121</v>
      </c>
      <c r="H706" s="26" t="s">
        <v>4154</v>
      </c>
      <c r="I706" s="26" t="s">
        <v>51</v>
      </c>
      <c r="K706" s="26" t="s">
        <v>130</v>
      </c>
      <c r="L706" s="26" t="s">
        <v>57</v>
      </c>
      <c r="M706" s="26" t="s">
        <v>57</v>
      </c>
      <c r="O706" s="36">
        <v>45209</v>
      </c>
      <c r="P706" s="26" t="s">
        <v>154</v>
      </c>
      <c r="Q706" s="26" t="s">
        <v>154</v>
      </c>
      <c r="R706" s="26" t="s">
        <v>154</v>
      </c>
      <c r="S706" s="26" t="s">
        <v>531</v>
      </c>
      <c r="T706" s="54">
        <v>2.29</v>
      </c>
      <c r="U706" s="26" t="s">
        <v>4153</v>
      </c>
      <c r="V706" s="43">
        <v>0.08</v>
      </c>
      <c r="Y706" s="43"/>
      <c r="Z706" s="43">
        <v>6.1100000000000002E-2</v>
      </c>
      <c r="AA706" s="36" t="s">
        <v>1483</v>
      </c>
      <c r="AB706" s="26" t="s">
        <v>347</v>
      </c>
      <c r="AD706" s="55"/>
      <c r="AE706" s="43"/>
      <c r="AF706" s="36"/>
      <c r="AJ706" s="26" t="s">
        <v>53</v>
      </c>
      <c r="AK706" s="26" t="s">
        <v>411</v>
      </c>
      <c r="AM706" s="26" t="s">
        <v>160</v>
      </c>
      <c r="AN706" s="36" t="s">
        <v>3212</v>
      </c>
      <c r="AO706" s="36" t="s">
        <v>3212</v>
      </c>
      <c r="AP706" s="43"/>
      <c r="AQ706" s="42">
        <v>387000</v>
      </c>
      <c r="AR706" s="42">
        <v>104.69</v>
      </c>
      <c r="AS706" s="42">
        <v>1</v>
      </c>
      <c r="AT706" s="42">
        <v>405.15030000000002</v>
      </c>
      <c r="AU706" s="42">
        <v>405.15030000000002</v>
      </c>
      <c r="AY706" s="26" t="s">
        <v>15</v>
      </c>
      <c r="AZ706" s="43">
        <v>8.4591547399999998E-4</v>
      </c>
      <c r="BA706" s="43">
        <v>4.3771073339029041E-5</v>
      </c>
    </row>
    <row r="707" spans="1:53" ht="14.25" customHeight="1" x14ac:dyDescent="0.2">
      <c r="A707" s="26">
        <v>8694</v>
      </c>
      <c r="B707" s="26">
        <v>12534</v>
      </c>
      <c r="F707" s="26">
        <v>11020424</v>
      </c>
      <c r="G707" s="26" t="s">
        <v>121</v>
      </c>
      <c r="H707" s="26" t="s">
        <v>4154</v>
      </c>
      <c r="I707" s="26" t="s">
        <v>51</v>
      </c>
      <c r="K707" s="26" t="s">
        <v>84</v>
      </c>
      <c r="L707" s="26" t="s">
        <v>57</v>
      </c>
      <c r="M707" s="26" t="s">
        <v>57</v>
      </c>
      <c r="O707" s="36" t="s">
        <v>3647</v>
      </c>
      <c r="P707" s="26" t="s">
        <v>154</v>
      </c>
      <c r="Q707" s="26" t="s">
        <v>154</v>
      </c>
      <c r="R707" s="26" t="s">
        <v>154</v>
      </c>
      <c r="S707" s="26" t="s">
        <v>531</v>
      </c>
      <c r="T707" s="54">
        <v>4.6399999999999997</v>
      </c>
      <c r="U707" s="26" t="s">
        <v>4153</v>
      </c>
      <c r="V707" s="43">
        <v>0.06</v>
      </c>
      <c r="Y707" s="43"/>
      <c r="Z707" s="43">
        <v>5.1499999999999997E-2</v>
      </c>
      <c r="AA707" s="36" t="s">
        <v>4165</v>
      </c>
      <c r="AB707" s="26" t="s">
        <v>346</v>
      </c>
      <c r="AD707" s="55"/>
      <c r="AE707" s="43"/>
      <c r="AF707" s="36"/>
      <c r="AJ707" s="26" t="s">
        <v>53</v>
      </c>
      <c r="AK707" s="26" t="s">
        <v>411</v>
      </c>
      <c r="AM707" s="26" t="s">
        <v>160</v>
      </c>
      <c r="AN707" s="36" t="s">
        <v>3212</v>
      </c>
      <c r="AO707" s="36" t="s">
        <v>3212</v>
      </c>
      <c r="AP707" s="43"/>
      <c r="AQ707" s="42">
        <v>699600</v>
      </c>
      <c r="AR707" s="42">
        <v>103.79</v>
      </c>
      <c r="AS707" s="42">
        <v>1</v>
      </c>
      <c r="AT707" s="42">
        <v>726.11483999999996</v>
      </c>
      <c r="AU707" s="42">
        <v>726.11483999999996</v>
      </c>
      <c r="AY707" s="26" t="s">
        <v>15</v>
      </c>
      <c r="AZ707" s="43">
        <v>1.51605905E-3</v>
      </c>
      <c r="BA707" s="43">
        <v>7.8447000814752782E-5</v>
      </c>
    </row>
    <row r="708" spans="1:53" ht="14.25" customHeight="1" x14ac:dyDescent="0.2">
      <c r="A708" s="26">
        <v>8694</v>
      </c>
      <c r="B708" s="26">
        <v>12534</v>
      </c>
      <c r="F708" s="26">
        <v>11020425</v>
      </c>
      <c r="G708" s="26" t="s">
        <v>121</v>
      </c>
      <c r="H708" s="26" t="s">
        <v>4154</v>
      </c>
      <c r="I708" s="26" t="s">
        <v>51</v>
      </c>
      <c r="K708" s="26" t="s">
        <v>130</v>
      </c>
      <c r="L708" s="26" t="s">
        <v>57</v>
      </c>
      <c r="M708" s="26" t="s">
        <v>57</v>
      </c>
      <c r="O708" s="36" t="s">
        <v>4238</v>
      </c>
      <c r="P708" s="26" t="s">
        <v>154</v>
      </c>
      <c r="Q708" s="26" t="s">
        <v>154</v>
      </c>
      <c r="R708" s="26" t="s">
        <v>154</v>
      </c>
      <c r="S708" s="26" t="s">
        <v>531</v>
      </c>
      <c r="T708" s="54">
        <v>2.29</v>
      </c>
      <c r="U708" s="26" t="s">
        <v>4153</v>
      </c>
      <c r="V708" s="43">
        <v>0.08</v>
      </c>
      <c r="Y708" s="43"/>
      <c r="Z708" s="43">
        <v>5.7700000000000001E-2</v>
      </c>
      <c r="AA708" s="36" t="s">
        <v>1483</v>
      </c>
      <c r="AB708" s="26" t="s">
        <v>347</v>
      </c>
      <c r="AD708" s="55"/>
      <c r="AE708" s="43"/>
      <c r="AF708" s="36"/>
      <c r="AJ708" s="26" t="s">
        <v>53</v>
      </c>
      <c r="AK708" s="26" t="s">
        <v>411</v>
      </c>
      <c r="AM708" s="26" t="s">
        <v>160</v>
      </c>
      <c r="AN708" s="36" t="s">
        <v>3212</v>
      </c>
      <c r="AO708" s="36" t="s">
        <v>3212</v>
      </c>
      <c r="AP708" s="43"/>
      <c r="AQ708" s="42">
        <v>90300</v>
      </c>
      <c r="AR708" s="42">
        <v>105.46</v>
      </c>
      <c r="AS708" s="42">
        <v>1</v>
      </c>
      <c r="AT708" s="42">
        <v>95.230379999999997</v>
      </c>
      <c r="AU708" s="42">
        <v>95.230379999999997</v>
      </c>
      <c r="AY708" s="26" t="s">
        <v>15</v>
      </c>
      <c r="AZ708" s="43">
        <v>1.9883201800000001E-4</v>
      </c>
      <c r="BA708" s="43">
        <v>1.0288369395465348E-5</v>
      </c>
    </row>
    <row r="709" spans="1:53" ht="14.25" customHeight="1" x14ac:dyDescent="0.2">
      <c r="A709" s="26">
        <v>8694</v>
      </c>
      <c r="B709" s="26">
        <v>12534</v>
      </c>
      <c r="F709" s="26">
        <v>11020426</v>
      </c>
      <c r="G709" s="26" t="s">
        <v>121</v>
      </c>
      <c r="H709" s="26" t="s">
        <v>4154</v>
      </c>
      <c r="I709" s="26" t="s">
        <v>51</v>
      </c>
      <c r="K709" s="26" t="s">
        <v>130</v>
      </c>
      <c r="L709" s="26" t="s">
        <v>57</v>
      </c>
      <c r="M709" s="26" t="s">
        <v>57</v>
      </c>
      <c r="O709" s="36">
        <v>45180</v>
      </c>
      <c r="P709" s="26" t="s">
        <v>154</v>
      </c>
      <c r="Q709" s="26" t="s">
        <v>154</v>
      </c>
      <c r="R709" s="26" t="s">
        <v>154</v>
      </c>
      <c r="S709" s="26" t="s">
        <v>531</v>
      </c>
      <c r="T709" s="54">
        <v>2.29</v>
      </c>
      <c r="U709" s="26" t="s">
        <v>4153</v>
      </c>
      <c r="V709" s="43">
        <v>0.08</v>
      </c>
      <c r="Y709" s="43"/>
      <c r="Z709" s="43">
        <v>5.9400000000000001E-2</v>
      </c>
      <c r="AA709" s="36" t="s">
        <v>1483</v>
      </c>
      <c r="AB709" s="26" t="s">
        <v>347</v>
      </c>
      <c r="AD709" s="55"/>
      <c r="AE709" s="43"/>
      <c r="AF709" s="36"/>
      <c r="AJ709" s="26" t="s">
        <v>53</v>
      </c>
      <c r="AK709" s="26" t="s">
        <v>411</v>
      </c>
      <c r="AM709" s="26" t="s">
        <v>160</v>
      </c>
      <c r="AN709" s="36" t="s">
        <v>3212</v>
      </c>
      <c r="AO709" s="36" t="s">
        <v>3212</v>
      </c>
      <c r="AP709" s="43"/>
      <c r="AQ709" s="42">
        <v>163400</v>
      </c>
      <c r="AR709" s="42">
        <v>105.09</v>
      </c>
      <c r="AS709" s="42">
        <v>1</v>
      </c>
      <c r="AT709" s="42">
        <v>171.71706</v>
      </c>
      <c r="AU709" s="42">
        <v>171.71706</v>
      </c>
      <c r="AY709" s="26" t="s">
        <v>15</v>
      </c>
      <c r="AZ709" s="43">
        <v>3.5852896599999998E-4</v>
      </c>
      <c r="BA709" s="43">
        <v>1.8551732596082121E-5</v>
      </c>
    </row>
    <row r="710" spans="1:53" ht="14.25" customHeight="1" x14ac:dyDescent="0.2">
      <c r="A710" s="26">
        <v>8694</v>
      </c>
      <c r="B710" s="26">
        <v>12534</v>
      </c>
      <c r="F710" s="26">
        <v>11020428</v>
      </c>
      <c r="G710" s="26" t="s">
        <v>121</v>
      </c>
      <c r="H710" s="26" t="s">
        <v>4154</v>
      </c>
      <c r="I710" s="26" t="s">
        <v>51</v>
      </c>
      <c r="K710" s="26" t="s">
        <v>130</v>
      </c>
      <c r="L710" s="26" t="s">
        <v>57</v>
      </c>
      <c r="M710" s="26" t="s">
        <v>57</v>
      </c>
      <c r="O710" s="36" t="s">
        <v>4239</v>
      </c>
      <c r="P710" s="26" t="s">
        <v>154</v>
      </c>
      <c r="Q710" s="26" t="s">
        <v>154</v>
      </c>
      <c r="R710" s="26" t="s">
        <v>154</v>
      </c>
      <c r="S710" s="26" t="s">
        <v>531</v>
      </c>
      <c r="T710" s="54">
        <v>2.29</v>
      </c>
      <c r="U710" s="26" t="s">
        <v>4153</v>
      </c>
      <c r="V710" s="43">
        <v>0.08</v>
      </c>
      <c r="Y710" s="43"/>
      <c r="Z710" s="43">
        <v>6.0900000000000003E-2</v>
      </c>
      <c r="AA710" s="36" t="s">
        <v>1483</v>
      </c>
      <c r="AB710" s="26" t="s">
        <v>347</v>
      </c>
      <c r="AD710" s="55"/>
      <c r="AE710" s="43"/>
      <c r="AF710" s="36"/>
      <c r="AJ710" s="26" t="s">
        <v>53</v>
      </c>
      <c r="AK710" s="26" t="s">
        <v>411</v>
      </c>
      <c r="AM710" s="26" t="s">
        <v>160</v>
      </c>
      <c r="AN710" s="36" t="s">
        <v>3212</v>
      </c>
      <c r="AO710" s="36" t="s">
        <v>3212</v>
      </c>
      <c r="AP710" s="43"/>
      <c r="AQ710" s="42">
        <v>176300</v>
      </c>
      <c r="AR710" s="42">
        <v>104.74</v>
      </c>
      <c r="AS710" s="42">
        <v>1</v>
      </c>
      <c r="AT710" s="42">
        <v>184.65662</v>
      </c>
      <c r="AU710" s="42">
        <v>184.65662</v>
      </c>
      <c r="AY710" s="26" t="s">
        <v>15</v>
      </c>
      <c r="AZ710" s="43">
        <v>3.85545542E-4</v>
      </c>
      <c r="BA710" s="43">
        <v>1.9949679061220532E-5</v>
      </c>
    </row>
    <row r="711" spans="1:53" ht="14.25" customHeight="1" x14ac:dyDescent="0.2">
      <c r="A711" s="26">
        <v>8694</v>
      </c>
      <c r="B711" s="26">
        <v>12534</v>
      </c>
      <c r="F711" s="26">
        <v>11020429</v>
      </c>
      <c r="G711" s="26" t="s">
        <v>121</v>
      </c>
      <c r="H711" s="26" t="s">
        <v>446</v>
      </c>
      <c r="I711" s="26" t="s">
        <v>51</v>
      </c>
      <c r="K711" s="26" t="s">
        <v>84</v>
      </c>
      <c r="L711" s="26" t="s">
        <v>57</v>
      </c>
      <c r="M711" s="26" t="s">
        <v>57</v>
      </c>
      <c r="O711" s="36" t="s">
        <v>4183</v>
      </c>
      <c r="P711" s="26" t="s">
        <v>154</v>
      </c>
      <c r="Q711" s="26" t="s">
        <v>154</v>
      </c>
      <c r="R711" s="26" t="s">
        <v>154</v>
      </c>
      <c r="S711" s="26" t="s">
        <v>531</v>
      </c>
      <c r="T711" s="54">
        <v>0.51</v>
      </c>
      <c r="U711" s="26" t="s">
        <v>4153</v>
      </c>
      <c r="V711" s="43">
        <v>9.6862000000000004E-2</v>
      </c>
      <c r="Y711" s="43"/>
      <c r="Z711" s="43">
        <v>6.6500000000000004E-2</v>
      </c>
      <c r="AA711" s="36">
        <v>45937</v>
      </c>
      <c r="AB711" s="26" t="s">
        <v>347</v>
      </c>
      <c r="AD711" s="55"/>
      <c r="AE711" s="43"/>
      <c r="AF711" s="36"/>
      <c r="AJ711" s="26" t="s">
        <v>53</v>
      </c>
      <c r="AK711" s="26" t="s">
        <v>411</v>
      </c>
      <c r="AM711" s="26" t="s">
        <v>160</v>
      </c>
      <c r="AN711" s="36" t="s">
        <v>3212</v>
      </c>
      <c r="AO711" s="36" t="s">
        <v>3212</v>
      </c>
      <c r="AP711" s="43"/>
      <c r="AQ711" s="42">
        <v>1837103.2</v>
      </c>
      <c r="AR711" s="42">
        <v>100</v>
      </c>
      <c r="AS711" s="42">
        <v>1</v>
      </c>
      <c r="AT711" s="42">
        <v>1837.1032</v>
      </c>
      <c r="AU711" s="42">
        <v>1837.1032</v>
      </c>
      <c r="AY711" s="26" t="s">
        <v>15</v>
      </c>
      <c r="AZ711" s="43">
        <v>3.8356975780000002E-3</v>
      </c>
      <c r="BA711" s="43">
        <v>1.9847443997589274E-4</v>
      </c>
    </row>
    <row r="712" spans="1:53" ht="14.25" customHeight="1" x14ac:dyDescent="0.2">
      <c r="A712" s="26">
        <v>8694</v>
      </c>
      <c r="B712" s="26">
        <v>12534</v>
      </c>
      <c r="F712" s="26">
        <v>11020431</v>
      </c>
      <c r="G712" s="26" t="s">
        <v>121</v>
      </c>
      <c r="H712" s="26" t="s">
        <v>4154</v>
      </c>
      <c r="I712" s="26" t="s">
        <v>51</v>
      </c>
      <c r="K712" s="26" t="s">
        <v>130</v>
      </c>
      <c r="L712" s="26" t="s">
        <v>57</v>
      </c>
      <c r="M712" s="26" t="s">
        <v>57</v>
      </c>
      <c r="O712" s="36" t="s">
        <v>4240</v>
      </c>
      <c r="P712" s="26" t="s">
        <v>154</v>
      </c>
      <c r="Q712" s="26" t="s">
        <v>154</v>
      </c>
      <c r="R712" s="26" t="s">
        <v>154</v>
      </c>
      <c r="S712" s="26" t="s">
        <v>531</v>
      </c>
      <c r="T712" s="54">
        <v>2.29</v>
      </c>
      <c r="U712" s="26" t="s">
        <v>4153</v>
      </c>
      <c r="V712" s="43">
        <v>0.08</v>
      </c>
      <c r="Y712" s="43"/>
      <c r="Z712" s="43">
        <v>6.3899999999999998E-2</v>
      </c>
      <c r="AA712" s="36" t="s">
        <v>1483</v>
      </c>
      <c r="AB712" s="26" t="s">
        <v>347</v>
      </c>
      <c r="AD712" s="55"/>
      <c r="AE712" s="43"/>
      <c r="AF712" s="36"/>
      <c r="AJ712" s="26" t="s">
        <v>53</v>
      </c>
      <c r="AK712" s="26" t="s">
        <v>411</v>
      </c>
      <c r="AM712" s="26" t="s">
        <v>160</v>
      </c>
      <c r="AN712" s="36" t="s">
        <v>3212</v>
      </c>
      <c r="AO712" s="36" t="s">
        <v>3212</v>
      </c>
      <c r="AP712" s="43"/>
      <c r="AQ712" s="42">
        <v>38700</v>
      </c>
      <c r="AR712" s="42">
        <v>99.16</v>
      </c>
      <c r="AS712" s="42">
        <v>1</v>
      </c>
      <c r="AT712" s="42">
        <v>38.374920000000003</v>
      </c>
      <c r="AU712" s="42">
        <v>38.374920000000003</v>
      </c>
      <c r="AY712" s="26" t="s">
        <v>15</v>
      </c>
      <c r="AZ712" s="43">
        <v>8.0123200325421106E-5</v>
      </c>
      <c r="BA712" s="43">
        <v>4.1458970601758723E-6</v>
      </c>
    </row>
    <row r="713" spans="1:53" ht="14.25" customHeight="1" x14ac:dyDescent="0.2">
      <c r="A713" s="26">
        <v>8694</v>
      </c>
      <c r="B713" s="26">
        <v>12534</v>
      </c>
      <c r="F713" s="26">
        <v>11020436</v>
      </c>
      <c r="G713" s="26" t="s">
        <v>121</v>
      </c>
      <c r="H713" s="26" t="s">
        <v>4154</v>
      </c>
      <c r="I713" s="26" t="s">
        <v>51</v>
      </c>
      <c r="K713" s="26" t="s">
        <v>84</v>
      </c>
      <c r="L713" s="26" t="s">
        <v>57</v>
      </c>
      <c r="M713" s="26" t="s">
        <v>57</v>
      </c>
      <c r="O713" s="36" t="s">
        <v>4184</v>
      </c>
      <c r="P713" s="26" t="s">
        <v>154</v>
      </c>
      <c r="Q713" s="26" t="s">
        <v>154</v>
      </c>
      <c r="R713" s="26" t="s">
        <v>154</v>
      </c>
      <c r="S713" s="26" t="s">
        <v>531</v>
      </c>
      <c r="T713" s="54">
        <v>4.63</v>
      </c>
      <c r="U713" s="26" t="s">
        <v>4153</v>
      </c>
      <c r="V713" s="43">
        <v>0.06</v>
      </c>
      <c r="Y713" s="43"/>
      <c r="Z713" s="43">
        <v>5.5599999999999997E-2</v>
      </c>
      <c r="AA713" s="36" t="s">
        <v>4165</v>
      </c>
      <c r="AB713" s="26" t="s">
        <v>346</v>
      </c>
      <c r="AD713" s="55"/>
      <c r="AE713" s="43"/>
      <c r="AF713" s="36"/>
      <c r="AJ713" s="26" t="s">
        <v>53</v>
      </c>
      <c r="AK713" s="26" t="s">
        <v>411</v>
      </c>
      <c r="AM713" s="26" t="s">
        <v>160</v>
      </c>
      <c r="AN713" s="36" t="s">
        <v>3212</v>
      </c>
      <c r="AO713" s="36" t="s">
        <v>3212</v>
      </c>
      <c r="AP713" s="43"/>
      <c r="AQ713" s="42">
        <v>1542508</v>
      </c>
      <c r="AR713" s="42">
        <v>101.97</v>
      </c>
      <c r="AS713" s="42">
        <v>1</v>
      </c>
      <c r="AT713" s="42">
        <v>1572.8954100000001</v>
      </c>
      <c r="AU713" s="42">
        <v>1572.8954100000001</v>
      </c>
      <c r="AY713" s="26" t="s">
        <v>15</v>
      </c>
      <c r="AZ713" s="43">
        <v>3.2840567230000002E-3</v>
      </c>
      <c r="BA713" s="43">
        <v>1.6993032053964211E-4</v>
      </c>
    </row>
    <row r="714" spans="1:53" ht="14.25" customHeight="1" x14ac:dyDescent="0.2">
      <c r="A714" s="26">
        <v>8694</v>
      </c>
      <c r="B714" s="26">
        <v>12534</v>
      </c>
      <c r="F714" s="26">
        <v>11020439</v>
      </c>
      <c r="G714" s="26" t="s">
        <v>121</v>
      </c>
      <c r="H714" s="26" t="s">
        <v>4154</v>
      </c>
      <c r="I714" s="26" t="s">
        <v>51</v>
      </c>
      <c r="K714" s="26" t="s">
        <v>130</v>
      </c>
      <c r="L714" s="26" t="s">
        <v>57</v>
      </c>
      <c r="M714" s="26" t="s">
        <v>57</v>
      </c>
      <c r="O714" s="36">
        <v>45566</v>
      </c>
      <c r="P714" s="26" t="s">
        <v>154</v>
      </c>
      <c r="Q714" s="26" t="s">
        <v>154</v>
      </c>
      <c r="R714" s="26" t="s">
        <v>154</v>
      </c>
      <c r="S714" s="26" t="s">
        <v>531</v>
      </c>
      <c r="T714" s="54">
        <v>2.2599999999999998</v>
      </c>
      <c r="U714" s="26" t="s">
        <v>4153</v>
      </c>
      <c r="V714" s="43">
        <v>0.08</v>
      </c>
      <c r="Y714" s="43"/>
      <c r="Z714" s="43">
        <v>6.6000000000000003E-2</v>
      </c>
      <c r="AA714" s="36" t="s">
        <v>1483</v>
      </c>
      <c r="AB714" s="26" t="s">
        <v>347</v>
      </c>
      <c r="AD714" s="55"/>
      <c r="AE714" s="43"/>
      <c r="AF714" s="36"/>
      <c r="AJ714" s="26" t="s">
        <v>53</v>
      </c>
      <c r="AK714" s="26" t="s">
        <v>411</v>
      </c>
      <c r="AM714" s="26" t="s">
        <v>160</v>
      </c>
      <c r="AN714" s="36" t="s">
        <v>3212</v>
      </c>
      <c r="AO714" s="36" t="s">
        <v>3212</v>
      </c>
      <c r="AP714" s="43"/>
      <c r="AQ714" s="42">
        <v>301000</v>
      </c>
      <c r="AR714" s="42">
        <v>104.93</v>
      </c>
      <c r="AS714" s="42">
        <v>1</v>
      </c>
      <c r="AT714" s="42">
        <v>315.83929999999998</v>
      </c>
      <c r="AU714" s="42">
        <v>315.83929999999998</v>
      </c>
      <c r="AY714" s="26" t="s">
        <v>15</v>
      </c>
      <c r="AZ714" s="43">
        <v>6.5944256000000003E-4</v>
      </c>
      <c r="BA714" s="43">
        <v>3.4122213814595704E-5</v>
      </c>
    </row>
    <row r="715" spans="1:53" ht="14.25" customHeight="1" x14ac:dyDescent="0.2">
      <c r="A715" s="26">
        <v>8694</v>
      </c>
      <c r="B715" s="26">
        <v>12534</v>
      </c>
      <c r="F715" s="26">
        <v>11020441</v>
      </c>
      <c r="G715" s="26" t="s">
        <v>121</v>
      </c>
      <c r="H715" s="26" t="s">
        <v>4154</v>
      </c>
      <c r="I715" s="26" t="s">
        <v>51</v>
      </c>
      <c r="K715" s="26" t="s">
        <v>130</v>
      </c>
      <c r="L715" s="26" t="s">
        <v>57</v>
      </c>
      <c r="M715" s="26" t="s">
        <v>57</v>
      </c>
      <c r="O715" s="36" t="s">
        <v>4241</v>
      </c>
      <c r="P715" s="26" t="s">
        <v>154</v>
      </c>
      <c r="Q715" s="26" t="s">
        <v>154</v>
      </c>
      <c r="R715" s="26" t="s">
        <v>154</v>
      </c>
      <c r="S715" s="26" t="s">
        <v>531</v>
      </c>
      <c r="T715" s="54">
        <v>2.29</v>
      </c>
      <c r="U715" s="26" t="s">
        <v>4153</v>
      </c>
      <c r="V715" s="43">
        <v>0.08</v>
      </c>
      <c r="Y715" s="43"/>
      <c r="Z715" s="43">
        <v>6.6600000000000006E-2</v>
      </c>
      <c r="AA715" s="36" t="s">
        <v>1483</v>
      </c>
      <c r="AB715" s="26" t="s">
        <v>347</v>
      </c>
      <c r="AD715" s="55"/>
      <c r="AE715" s="43"/>
      <c r="AF715" s="36"/>
      <c r="AJ715" s="26" t="s">
        <v>53</v>
      </c>
      <c r="AK715" s="26" t="s">
        <v>411</v>
      </c>
      <c r="AM715" s="26" t="s">
        <v>160</v>
      </c>
      <c r="AN715" s="36" t="s">
        <v>3212</v>
      </c>
      <c r="AO715" s="36" t="s">
        <v>3212</v>
      </c>
      <c r="AP715" s="43"/>
      <c r="AQ715" s="42">
        <v>75250</v>
      </c>
      <c r="AR715" s="42">
        <v>103.46</v>
      </c>
      <c r="AS715" s="42">
        <v>1</v>
      </c>
      <c r="AT715" s="42">
        <v>77.853650000000002</v>
      </c>
      <c r="AU715" s="42">
        <v>77.853650000000002</v>
      </c>
      <c r="AY715" s="26" t="s">
        <v>15</v>
      </c>
      <c r="AZ715" s="43">
        <v>1.62551051E-4</v>
      </c>
      <c r="BA715" s="43">
        <v>8.4110460336845323E-6</v>
      </c>
    </row>
    <row r="716" spans="1:53" ht="14.25" customHeight="1" x14ac:dyDescent="0.2">
      <c r="A716" s="26">
        <v>8694</v>
      </c>
      <c r="B716" s="26">
        <v>12534</v>
      </c>
      <c r="F716" s="26">
        <v>11020444</v>
      </c>
      <c r="G716" s="26" t="s">
        <v>121</v>
      </c>
      <c r="H716" s="26" t="s">
        <v>4154</v>
      </c>
      <c r="I716" s="26" t="s">
        <v>51</v>
      </c>
      <c r="K716" s="26" t="s">
        <v>130</v>
      </c>
      <c r="L716" s="26" t="s">
        <v>57</v>
      </c>
      <c r="M716" s="26" t="s">
        <v>57</v>
      </c>
      <c r="O716" s="36">
        <v>45598</v>
      </c>
      <c r="P716" s="26" t="s">
        <v>154</v>
      </c>
      <c r="Q716" s="26" t="s">
        <v>154</v>
      </c>
      <c r="R716" s="26" t="s">
        <v>154</v>
      </c>
      <c r="S716" s="26" t="s">
        <v>531</v>
      </c>
      <c r="T716" s="54">
        <v>2.29</v>
      </c>
      <c r="U716" s="26" t="s">
        <v>4153</v>
      </c>
      <c r="V716" s="43">
        <v>0.08</v>
      </c>
      <c r="Y716" s="43"/>
      <c r="Z716" s="43">
        <v>6.7599999999999993E-2</v>
      </c>
      <c r="AA716" s="36" t="s">
        <v>1483</v>
      </c>
      <c r="AB716" s="26" t="s">
        <v>347</v>
      </c>
      <c r="AD716" s="55"/>
      <c r="AE716" s="43"/>
      <c r="AF716" s="36"/>
      <c r="AJ716" s="26" t="s">
        <v>53</v>
      </c>
      <c r="AK716" s="26" t="s">
        <v>411</v>
      </c>
      <c r="AM716" s="26" t="s">
        <v>160</v>
      </c>
      <c r="AN716" s="36" t="s">
        <v>3212</v>
      </c>
      <c r="AO716" s="36" t="s">
        <v>3212</v>
      </c>
      <c r="AP716" s="43"/>
      <c r="AQ716" s="42">
        <v>255850</v>
      </c>
      <c r="AR716" s="42">
        <v>103.25</v>
      </c>
      <c r="AS716" s="42">
        <v>1</v>
      </c>
      <c r="AT716" s="42">
        <v>264.16512</v>
      </c>
      <c r="AU716" s="42">
        <v>264.16512</v>
      </c>
      <c r="AY716" s="26" t="s">
        <v>15</v>
      </c>
      <c r="AZ716" s="43">
        <v>5.5155176400000004E-4</v>
      </c>
      <c r="BA716" s="43">
        <v>2.8539509513218691E-5</v>
      </c>
    </row>
    <row r="717" spans="1:53" ht="14.25" customHeight="1" x14ac:dyDescent="0.2">
      <c r="A717" s="26">
        <v>8694</v>
      </c>
      <c r="B717" s="26">
        <v>12534</v>
      </c>
      <c r="F717" s="26">
        <v>11020445</v>
      </c>
      <c r="G717" s="26" t="s">
        <v>121</v>
      </c>
      <c r="H717" s="26" t="s">
        <v>452</v>
      </c>
      <c r="I717" s="26" t="s">
        <v>51</v>
      </c>
      <c r="K717" s="26" t="s">
        <v>84</v>
      </c>
      <c r="L717" s="26" t="s">
        <v>57</v>
      </c>
      <c r="M717" s="26" t="s">
        <v>57</v>
      </c>
      <c r="O717" s="36" t="s">
        <v>4185</v>
      </c>
      <c r="P717" s="26" t="s">
        <v>154</v>
      </c>
      <c r="Q717" s="26" t="s">
        <v>154</v>
      </c>
      <c r="R717" s="26" t="s">
        <v>154</v>
      </c>
      <c r="S717" s="26" t="s">
        <v>531</v>
      </c>
      <c r="T717" s="54">
        <v>0.97</v>
      </c>
      <c r="U717" s="26" t="s">
        <v>4153</v>
      </c>
      <c r="V717" s="43">
        <v>8.5999999999999993E-2</v>
      </c>
      <c r="Y717" s="43"/>
      <c r="Z717" s="43">
        <v>6.8000000000000005E-2</v>
      </c>
      <c r="AA717" s="36" t="s">
        <v>818</v>
      </c>
      <c r="AB717" s="26" t="s">
        <v>346</v>
      </c>
      <c r="AD717" s="55"/>
      <c r="AE717" s="43"/>
      <c r="AF717" s="36"/>
      <c r="AJ717" s="26" t="s">
        <v>53</v>
      </c>
      <c r="AK717" s="26" t="s">
        <v>411</v>
      </c>
      <c r="AM717" s="26" t="s">
        <v>160</v>
      </c>
      <c r="AN717" s="36" t="s">
        <v>3212</v>
      </c>
      <c r="AO717" s="36" t="s">
        <v>3212</v>
      </c>
      <c r="AP717" s="43"/>
      <c r="AQ717" s="42">
        <v>7275000</v>
      </c>
      <c r="AR717" s="42">
        <v>101.89</v>
      </c>
      <c r="AS717" s="42">
        <v>1</v>
      </c>
      <c r="AT717" s="42">
        <v>7412.4975000000004</v>
      </c>
      <c r="AU717" s="42">
        <v>7412.4975000000004</v>
      </c>
      <c r="AY717" s="26" t="s">
        <v>15</v>
      </c>
      <c r="AZ717" s="43">
        <v>1.54765931E-2</v>
      </c>
      <c r="BA717" s="43">
        <v>8.0082125497098092E-4</v>
      </c>
    </row>
    <row r="718" spans="1:53" ht="14.25" customHeight="1" x14ac:dyDescent="0.2">
      <c r="A718" s="26">
        <v>8694</v>
      </c>
      <c r="B718" s="26">
        <v>12534</v>
      </c>
      <c r="F718" s="26">
        <v>11020446</v>
      </c>
      <c r="G718" s="26" t="s">
        <v>121</v>
      </c>
      <c r="H718" s="26" t="s">
        <v>452</v>
      </c>
      <c r="I718" s="26" t="s">
        <v>51</v>
      </c>
      <c r="K718" s="26" t="s">
        <v>84</v>
      </c>
      <c r="L718" s="26" t="s">
        <v>57</v>
      </c>
      <c r="M718" s="26" t="s">
        <v>57</v>
      </c>
      <c r="O718" s="36" t="s">
        <v>3927</v>
      </c>
      <c r="P718" s="26" t="s">
        <v>2540</v>
      </c>
      <c r="Q718" s="26" t="s">
        <v>64</v>
      </c>
      <c r="R718" s="26" t="s">
        <v>413</v>
      </c>
      <c r="S718" s="26" t="s">
        <v>531</v>
      </c>
      <c r="T718" s="54">
        <v>2.91</v>
      </c>
      <c r="U718" s="26" t="s">
        <v>209</v>
      </c>
      <c r="V718" s="43">
        <v>4.6699999999999998E-2</v>
      </c>
      <c r="Y718" s="43"/>
      <c r="Z718" s="43">
        <v>3.9600000000000003E-2</v>
      </c>
      <c r="AA718" s="36" t="s">
        <v>889</v>
      </c>
      <c r="AB718" s="26" t="s">
        <v>346</v>
      </c>
      <c r="AD718" s="55"/>
      <c r="AE718" s="43"/>
      <c r="AF718" s="36"/>
      <c r="AJ718" s="26" t="s">
        <v>53</v>
      </c>
      <c r="AK718" s="26" t="s">
        <v>411</v>
      </c>
      <c r="AM718" s="26" t="s">
        <v>160</v>
      </c>
      <c r="AN718" s="36" t="s">
        <v>3212</v>
      </c>
      <c r="AO718" s="36" t="s">
        <v>3212</v>
      </c>
      <c r="AP718" s="43"/>
      <c r="AQ718" s="42">
        <v>9625000</v>
      </c>
      <c r="AR718" s="42">
        <v>107.42</v>
      </c>
      <c r="AS718" s="42">
        <v>1</v>
      </c>
      <c r="AT718" s="42">
        <v>10339.174999999999</v>
      </c>
      <c r="AU718" s="42">
        <v>10339.174999999999</v>
      </c>
      <c r="AY718" s="26" t="s">
        <v>15</v>
      </c>
      <c r="AZ718" s="43">
        <v>2.1587218676000001E-2</v>
      </c>
      <c r="BA718" s="43">
        <v>1.1170096312160093E-3</v>
      </c>
    </row>
    <row r="719" spans="1:53" ht="14.25" customHeight="1" x14ac:dyDescent="0.2">
      <c r="A719" s="26">
        <v>8694</v>
      </c>
      <c r="B719" s="26">
        <v>12534</v>
      </c>
      <c r="F719" s="26">
        <v>11020447</v>
      </c>
      <c r="G719" s="26" t="s">
        <v>121</v>
      </c>
      <c r="H719" s="26" t="s">
        <v>4154</v>
      </c>
      <c r="I719" s="26" t="s">
        <v>51</v>
      </c>
      <c r="K719" s="26" t="s">
        <v>357</v>
      </c>
      <c r="L719" s="26" t="s">
        <v>57</v>
      </c>
      <c r="M719" s="26" t="s">
        <v>57</v>
      </c>
      <c r="O719" s="36" t="s">
        <v>3927</v>
      </c>
      <c r="P719" s="26" t="s">
        <v>154</v>
      </c>
      <c r="Q719" s="26" t="s">
        <v>154</v>
      </c>
      <c r="R719" s="26" t="s">
        <v>154</v>
      </c>
      <c r="S719" s="26" t="s">
        <v>531</v>
      </c>
      <c r="T719" s="54">
        <v>1.96</v>
      </c>
      <c r="U719" s="26" t="s">
        <v>4153</v>
      </c>
      <c r="V719" s="43">
        <v>0.11</v>
      </c>
      <c r="Y719" s="43"/>
      <c r="Z719" s="43">
        <v>7.1099999999999997E-2</v>
      </c>
      <c r="AA719" s="36" t="s">
        <v>4186</v>
      </c>
      <c r="AB719" s="26" t="s">
        <v>346</v>
      </c>
      <c r="AD719" s="55"/>
      <c r="AE719" s="43"/>
      <c r="AF719" s="36"/>
      <c r="AH719" s="45"/>
      <c r="AJ719" s="26" t="s">
        <v>53</v>
      </c>
      <c r="AK719" s="26" t="s">
        <v>411</v>
      </c>
      <c r="AM719" s="26" t="s">
        <v>160</v>
      </c>
      <c r="AN719" s="36" t="s">
        <v>3212</v>
      </c>
      <c r="AO719" s="36" t="s">
        <v>3212</v>
      </c>
      <c r="AP719" s="43"/>
      <c r="AQ719" s="42">
        <v>495000</v>
      </c>
      <c r="AR719" s="42">
        <v>108.14</v>
      </c>
      <c r="AS719" s="42">
        <v>1</v>
      </c>
      <c r="AT719" s="42">
        <v>535.29300000000001</v>
      </c>
      <c r="AU719" s="42">
        <v>535.29300000000001</v>
      </c>
      <c r="AY719" s="26" t="s">
        <v>15</v>
      </c>
      <c r="AZ719" s="43">
        <v>1.1176411119999999E-3</v>
      </c>
      <c r="BA719" s="43">
        <v>5.7831252157208995E-5</v>
      </c>
    </row>
    <row r="720" spans="1:53" ht="14.25" customHeight="1" x14ac:dyDescent="0.2">
      <c r="A720" s="26">
        <v>8694</v>
      </c>
      <c r="B720" s="26">
        <v>12534</v>
      </c>
      <c r="F720" s="26">
        <v>11020448</v>
      </c>
      <c r="G720" s="26" t="s">
        <v>121</v>
      </c>
      <c r="H720" s="26" t="s">
        <v>4154</v>
      </c>
      <c r="I720" s="26" t="s">
        <v>51</v>
      </c>
      <c r="K720" s="26" t="s">
        <v>130</v>
      </c>
      <c r="L720" s="26" t="s">
        <v>57</v>
      </c>
      <c r="M720" s="26" t="s">
        <v>57</v>
      </c>
      <c r="O720" s="36">
        <v>45568</v>
      </c>
      <c r="P720" s="26" t="s">
        <v>154</v>
      </c>
      <c r="Q720" s="26" t="s">
        <v>154</v>
      </c>
      <c r="R720" s="26" t="s">
        <v>154</v>
      </c>
      <c r="S720" s="26" t="s">
        <v>531</v>
      </c>
      <c r="T720" s="54">
        <v>2.29</v>
      </c>
      <c r="U720" s="26" t="s">
        <v>4153</v>
      </c>
      <c r="V720" s="43">
        <v>0.08</v>
      </c>
      <c r="Y720" s="43"/>
      <c r="Z720" s="43">
        <v>7.0300000000000001E-2</v>
      </c>
      <c r="AA720" s="36" t="s">
        <v>1483</v>
      </c>
      <c r="AB720" s="26" t="s">
        <v>347</v>
      </c>
      <c r="AD720" s="55"/>
      <c r="AE720" s="43"/>
      <c r="AF720" s="36"/>
      <c r="AJ720" s="26" t="s">
        <v>53</v>
      </c>
      <c r="AK720" s="26" t="s">
        <v>411</v>
      </c>
      <c r="AM720" s="26" t="s">
        <v>160</v>
      </c>
      <c r="AN720" s="36" t="s">
        <v>3212</v>
      </c>
      <c r="AO720" s="36" t="s">
        <v>3212</v>
      </c>
      <c r="AP720" s="43"/>
      <c r="AQ720" s="42">
        <v>935250</v>
      </c>
      <c r="AR720" s="42">
        <v>102.64</v>
      </c>
      <c r="AS720" s="42">
        <v>1</v>
      </c>
      <c r="AT720" s="42">
        <v>959.94060000000002</v>
      </c>
      <c r="AU720" s="42">
        <v>959.94060000000002</v>
      </c>
      <c r="AY720" s="26" t="s">
        <v>15</v>
      </c>
      <c r="AZ720" s="43">
        <v>2.0042651029999999E-3</v>
      </c>
      <c r="BA720" s="43">
        <v>1.03708748095982E-4</v>
      </c>
    </row>
    <row r="721" spans="1:53" ht="14.25" customHeight="1" x14ac:dyDescent="0.2">
      <c r="A721" s="26">
        <v>8694</v>
      </c>
      <c r="B721" s="26">
        <v>12534</v>
      </c>
      <c r="F721" s="26">
        <v>11020449</v>
      </c>
      <c r="G721" s="26" t="s">
        <v>121</v>
      </c>
      <c r="H721" s="26" t="s">
        <v>4154</v>
      </c>
      <c r="I721" s="26" t="s">
        <v>51</v>
      </c>
      <c r="K721" s="26" t="s">
        <v>84</v>
      </c>
      <c r="L721" s="26" t="s">
        <v>57</v>
      </c>
      <c r="M721" s="26" t="s">
        <v>57</v>
      </c>
      <c r="O721" s="36" t="s">
        <v>4187</v>
      </c>
      <c r="P721" s="26" t="s">
        <v>154</v>
      </c>
      <c r="Q721" s="26" t="s">
        <v>154</v>
      </c>
      <c r="R721" s="26" t="s">
        <v>154</v>
      </c>
      <c r="S721" s="26" t="s">
        <v>531</v>
      </c>
      <c r="T721" s="54">
        <v>4.63</v>
      </c>
      <c r="U721" s="26" t="s">
        <v>4153</v>
      </c>
      <c r="V721" s="43">
        <v>0.06</v>
      </c>
      <c r="Y721" s="43"/>
      <c r="Z721" s="43">
        <v>5.6300000000000003E-2</v>
      </c>
      <c r="AA721" s="36" t="s">
        <v>4165</v>
      </c>
      <c r="AB721" s="26" t="s">
        <v>346</v>
      </c>
      <c r="AD721" s="55"/>
      <c r="AE721" s="43"/>
      <c r="AF721" s="36"/>
      <c r="AJ721" s="26" t="s">
        <v>53</v>
      </c>
      <c r="AK721" s="26" t="s">
        <v>411</v>
      </c>
      <c r="AM721" s="26" t="s">
        <v>160</v>
      </c>
      <c r="AN721" s="36" t="s">
        <v>3212</v>
      </c>
      <c r="AO721" s="36" t="s">
        <v>3212</v>
      </c>
      <c r="AP721" s="43"/>
      <c r="AQ721" s="42">
        <v>1540000</v>
      </c>
      <c r="AR721" s="42">
        <v>101.65</v>
      </c>
      <c r="AS721" s="42">
        <v>1</v>
      </c>
      <c r="AT721" s="42">
        <v>1565.41</v>
      </c>
      <c r="AU721" s="42">
        <v>1565.41</v>
      </c>
      <c r="AY721" s="26" t="s">
        <v>15</v>
      </c>
      <c r="AZ721" s="43">
        <v>3.2684278949999999E-3</v>
      </c>
      <c r="BA721" s="43">
        <v>1.691216220638352E-4</v>
      </c>
    </row>
    <row r="722" spans="1:53" ht="14.25" customHeight="1" x14ac:dyDescent="0.2">
      <c r="A722" s="26">
        <v>8694</v>
      </c>
      <c r="B722" s="26">
        <v>12534</v>
      </c>
      <c r="F722" s="26">
        <v>11020451</v>
      </c>
      <c r="G722" s="26" t="s">
        <v>121</v>
      </c>
      <c r="H722" s="26" t="s">
        <v>4154</v>
      </c>
      <c r="I722" s="26" t="s">
        <v>51</v>
      </c>
      <c r="K722" s="26" t="s">
        <v>357</v>
      </c>
      <c r="L722" s="26" t="s">
        <v>57</v>
      </c>
      <c r="M722" s="26" t="s">
        <v>57</v>
      </c>
      <c r="O722" s="36" t="s">
        <v>4187</v>
      </c>
      <c r="P722" s="26" t="s">
        <v>154</v>
      </c>
      <c r="Q722" s="26" t="s">
        <v>154</v>
      </c>
      <c r="R722" s="26" t="s">
        <v>154</v>
      </c>
      <c r="S722" s="26" t="s">
        <v>531</v>
      </c>
      <c r="T722" s="54">
        <v>1.96</v>
      </c>
      <c r="U722" s="26" t="s">
        <v>4153</v>
      </c>
      <c r="V722" s="43">
        <v>0.11</v>
      </c>
      <c r="Y722" s="43"/>
      <c r="Z722" s="43">
        <v>7.7600000000000002E-2</v>
      </c>
      <c r="AA722" s="36" t="s">
        <v>4186</v>
      </c>
      <c r="AB722" s="26" t="s">
        <v>346</v>
      </c>
      <c r="AD722" s="55"/>
      <c r="AE722" s="43"/>
      <c r="AF722" s="36"/>
      <c r="AH722" s="45"/>
      <c r="AJ722" s="26" t="s">
        <v>53</v>
      </c>
      <c r="AK722" s="26" t="s">
        <v>411</v>
      </c>
      <c r="AM722" s="26" t="s">
        <v>160</v>
      </c>
      <c r="AN722" s="36" t="s">
        <v>3212</v>
      </c>
      <c r="AO722" s="36" t="s">
        <v>3212</v>
      </c>
      <c r="AP722" s="43"/>
      <c r="AQ722" s="42">
        <v>520384.62</v>
      </c>
      <c r="AR722" s="42">
        <v>106.83</v>
      </c>
      <c r="AS722" s="42">
        <v>1</v>
      </c>
      <c r="AT722" s="42">
        <v>555.92688999999996</v>
      </c>
      <c r="AU722" s="42">
        <v>555.92688999999996</v>
      </c>
      <c r="AY722" s="26" t="s">
        <v>15</v>
      </c>
      <c r="AZ722" s="43">
        <v>1.160722721E-3</v>
      </c>
      <c r="BA722" s="43">
        <v>6.0060468111040101E-5</v>
      </c>
    </row>
    <row r="723" spans="1:53" ht="14.25" customHeight="1" x14ac:dyDescent="0.2">
      <c r="A723" s="26">
        <v>8694</v>
      </c>
      <c r="B723" s="26">
        <v>12534</v>
      </c>
      <c r="F723" s="26">
        <v>11020452</v>
      </c>
      <c r="G723" s="26" t="s">
        <v>121</v>
      </c>
      <c r="H723" s="26" t="s">
        <v>4154</v>
      </c>
      <c r="I723" s="26" t="s">
        <v>51</v>
      </c>
      <c r="K723" s="26" t="s">
        <v>130</v>
      </c>
      <c r="L723" s="26" t="s">
        <v>57</v>
      </c>
      <c r="M723" s="26" t="s">
        <v>57</v>
      </c>
      <c r="O723" s="36" t="s">
        <v>3232</v>
      </c>
      <c r="P723" s="26" t="s">
        <v>154</v>
      </c>
      <c r="Q723" s="26" t="s">
        <v>154</v>
      </c>
      <c r="R723" s="26" t="s">
        <v>154</v>
      </c>
      <c r="S723" s="26" t="s">
        <v>531</v>
      </c>
      <c r="T723" s="54">
        <v>2.29</v>
      </c>
      <c r="U723" s="26" t="s">
        <v>4153</v>
      </c>
      <c r="V723" s="43">
        <v>0.08</v>
      </c>
      <c r="Y723" s="43"/>
      <c r="Z723" s="43">
        <v>7.3999999999999996E-2</v>
      </c>
      <c r="AA723" s="36" t="s">
        <v>1483</v>
      </c>
      <c r="AB723" s="26" t="s">
        <v>347</v>
      </c>
      <c r="AD723" s="55"/>
      <c r="AE723" s="43"/>
      <c r="AF723" s="36"/>
      <c r="AJ723" s="26" t="s">
        <v>53</v>
      </c>
      <c r="AK723" s="26" t="s">
        <v>411</v>
      </c>
      <c r="AM723" s="26" t="s">
        <v>160</v>
      </c>
      <c r="AN723" s="36" t="s">
        <v>3212</v>
      </c>
      <c r="AO723" s="36" t="s">
        <v>3212</v>
      </c>
      <c r="AP723" s="43"/>
      <c r="AQ723" s="42">
        <v>399900</v>
      </c>
      <c r="AR723" s="42">
        <v>101.83</v>
      </c>
      <c r="AS723" s="42">
        <v>1</v>
      </c>
      <c r="AT723" s="42">
        <v>407.21816999999999</v>
      </c>
      <c r="AU723" s="42">
        <v>407.21816999999999</v>
      </c>
      <c r="AY723" s="26" t="s">
        <v>15</v>
      </c>
      <c r="AZ723" s="43">
        <v>8.5023299099999997E-4</v>
      </c>
      <c r="BA723" s="43">
        <v>4.3994479046554316E-5</v>
      </c>
    </row>
    <row r="724" spans="1:53" ht="14.25" customHeight="1" x14ac:dyDescent="0.2">
      <c r="A724" s="26">
        <v>8694</v>
      </c>
      <c r="B724" s="26">
        <v>12534</v>
      </c>
      <c r="C724" s="56"/>
      <c r="F724" s="26">
        <v>11020460</v>
      </c>
      <c r="G724" s="26" t="s">
        <v>121</v>
      </c>
      <c r="I724" s="26" t="s">
        <v>56</v>
      </c>
      <c r="K724" s="26" t="s">
        <v>455</v>
      </c>
      <c r="L724" s="26" t="s">
        <v>57</v>
      </c>
      <c r="M724" s="26" t="s">
        <v>53</v>
      </c>
      <c r="O724" s="36" t="s">
        <v>4204</v>
      </c>
      <c r="P724" s="26" t="s">
        <v>703</v>
      </c>
      <c r="Q724" s="26" t="s">
        <v>59</v>
      </c>
      <c r="R724" s="26" t="s">
        <v>58</v>
      </c>
      <c r="S724" s="26" t="s">
        <v>532</v>
      </c>
      <c r="T724" s="54">
        <v>2.3199999999999998</v>
      </c>
      <c r="U724" s="26" t="s">
        <v>209</v>
      </c>
      <c r="V724" s="43">
        <v>9.9500500000000006E-2</v>
      </c>
      <c r="Y724" s="43"/>
      <c r="Z724" s="43">
        <v>9.64E-2</v>
      </c>
      <c r="AA724" s="36" t="s">
        <v>4202</v>
      </c>
      <c r="AB724" s="26" t="s">
        <v>347</v>
      </c>
      <c r="AD724" s="55"/>
      <c r="AE724" s="43"/>
      <c r="AF724" s="36"/>
      <c r="AJ724" s="26" t="s">
        <v>53</v>
      </c>
      <c r="AK724" s="26" t="s">
        <v>411</v>
      </c>
      <c r="AM724" s="26" t="s">
        <v>160</v>
      </c>
      <c r="AN724" s="36" t="s">
        <v>3212</v>
      </c>
      <c r="AO724" s="36" t="s">
        <v>3212</v>
      </c>
      <c r="AP724" s="43"/>
      <c r="AQ724" s="42">
        <v>15410.35</v>
      </c>
      <c r="AR724" s="42">
        <v>99.44</v>
      </c>
      <c r="AS724" s="42">
        <v>3.6469999999999998</v>
      </c>
      <c r="AT724" s="42">
        <v>55.88682</v>
      </c>
      <c r="AU724" s="42">
        <v>15.324052646009999</v>
      </c>
      <c r="AY724" s="26" t="s">
        <v>15</v>
      </c>
      <c r="AZ724" s="43">
        <v>1.16686389E-4</v>
      </c>
      <c r="BA724" s="43">
        <v>6.0378237333283841E-6</v>
      </c>
    </row>
    <row r="725" spans="1:53" ht="14.25" customHeight="1" x14ac:dyDescent="0.2">
      <c r="A725" s="26">
        <v>8694</v>
      </c>
      <c r="B725" s="26">
        <v>12534</v>
      </c>
      <c r="C725" s="56"/>
      <c r="F725" s="26">
        <v>11020465</v>
      </c>
      <c r="G725" s="26" t="s">
        <v>121</v>
      </c>
      <c r="I725" s="26" t="s">
        <v>56</v>
      </c>
      <c r="K725" s="26" t="s">
        <v>455</v>
      </c>
      <c r="L725" s="26" t="s">
        <v>57</v>
      </c>
      <c r="M725" s="26" t="s">
        <v>53</v>
      </c>
      <c r="O725" s="36" t="s">
        <v>4205</v>
      </c>
      <c r="P725" s="26" t="s">
        <v>703</v>
      </c>
      <c r="Q725" s="26" t="s">
        <v>59</v>
      </c>
      <c r="R725" s="26" t="s">
        <v>58</v>
      </c>
      <c r="S725" s="26" t="s">
        <v>532</v>
      </c>
      <c r="T725" s="54">
        <v>2.3199999999999998</v>
      </c>
      <c r="U725" s="26" t="s">
        <v>209</v>
      </c>
      <c r="V725" s="43">
        <v>9.9500500000000006E-2</v>
      </c>
      <c r="Y725" s="43"/>
      <c r="Z725" s="43">
        <v>9.64E-2</v>
      </c>
      <c r="AA725" s="36" t="s">
        <v>4202</v>
      </c>
      <c r="AB725" s="26" t="s">
        <v>347</v>
      </c>
      <c r="AD725" s="55"/>
      <c r="AE725" s="43"/>
      <c r="AF725" s="36"/>
      <c r="AJ725" s="26" t="s">
        <v>53</v>
      </c>
      <c r="AK725" s="26" t="s">
        <v>411</v>
      </c>
      <c r="AM725" s="26" t="s">
        <v>160</v>
      </c>
      <c r="AN725" s="36" t="s">
        <v>3212</v>
      </c>
      <c r="AO725" s="36" t="s">
        <v>3212</v>
      </c>
      <c r="AP725" s="43"/>
      <c r="AQ725" s="42">
        <v>38998.79</v>
      </c>
      <c r="AR725" s="42">
        <v>99.44</v>
      </c>
      <c r="AS725" s="42">
        <v>3.6469999999999998</v>
      </c>
      <c r="AT725" s="42">
        <v>141.43210999999999</v>
      </c>
      <c r="AU725" s="42">
        <v>38.780397587057003</v>
      </c>
      <c r="AY725" s="26" t="s">
        <v>15</v>
      </c>
      <c r="AZ725" s="43">
        <v>2.95296857E-4</v>
      </c>
      <c r="BA725" s="43">
        <v>1.5279848637169025E-5</v>
      </c>
    </row>
    <row r="726" spans="1:53" ht="14.25" customHeight="1" x14ac:dyDescent="0.2">
      <c r="A726" s="26">
        <v>8694</v>
      </c>
      <c r="B726" s="26">
        <v>12534</v>
      </c>
      <c r="C726" s="56"/>
      <c r="F726" s="26">
        <v>11020478</v>
      </c>
      <c r="G726" s="26" t="s">
        <v>121</v>
      </c>
      <c r="I726" s="26" t="s">
        <v>56</v>
      </c>
      <c r="K726" s="26" t="s">
        <v>455</v>
      </c>
      <c r="L726" s="26" t="s">
        <v>57</v>
      </c>
      <c r="M726" s="26" t="s">
        <v>53</v>
      </c>
      <c r="O726" s="36" t="s">
        <v>4206</v>
      </c>
      <c r="P726" s="26" t="s">
        <v>703</v>
      </c>
      <c r="Q726" s="26" t="s">
        <v>59</v>
      </c>
      <c r="R726" s="26" t="s">
        <v>58</v>
      </c>
      <c r="S726" s="26" t="s">
        <v>532</v>
      </c>
      <c r="T726" s="54">
        <v>2.3199999999999998</v>
      </c>
      <c r="U726" s="26" t="s">
        <v>209</v>
      </c>
      <c r="V726" s="43">
        <v>9.9500500000000006E-2</v>
      </c>
      <c r="Y726" s="43"/>
      <c r="Z726" s="43">
        <v>9.64E-2</v>
      </c>
      <c r="AA726" s="36" t="s">
        <v>4202</v>
      </c>
      <c r="AB726" s="26" t="s">
        <v>347</v>
      </c>
      <c r="AD726" s="55"/>
      <c r="AE726" s="43"/>
      <c r="AF726" s="36"/>
      <c r="AJ726" s="26" t="s">
        <v>53</v>
      </c>
      <c r="AK726" s="26" t="s">
        <v>411</v>
      </c>
      <c r="AM726" s="26" t="s">
        <v>160</v>
      </c>
      <c r="AN726" s="36" t="s">
        <v>3212</v>
      </c>
      <c r="AO726" s="36" t="s">
        <v>3212</v>
      </c>
      <c r="AP726" s="43"/>
      <c r="AQ726" s="42">
        <v>59885.46</v>
      </c>
      <c r="AR726" s="42">
        <v>99.44</v>
      </c>
      <c r="AS726" s="42">
        <v>3.6469999999999998</v>
      </c>
      <c r="AT726" s="42">
        <v>217.17921999999999</v>
      </c>
      <c r="AU726" s="42">
        <v>59.550101453248999</v>
      </c>
      <c r="AY726" s="26" t="s">
        <v>15</v>
      </c>
      <c r="AZ726" s="43">
        <v>4.5344965200000003E-4</v>
      </c>
      <c r="BA726" s="43">
        <v>2.3463311186819116E-5</v>
      </c>
    </row>
    <row r="727" spans="1:53" ht="14.25" customHeight="1" x14ac:dyDescent="0.2">
      <c r="A727" s="26">
        <v>8694</v>
      </c>
      <c r="B727" s="26">
        <v>12534</v>
      </c>
      <c r="C727" s="56"/>
      <c r="F727" s="26">
        <v>11020486</v>
      </c>
      <c r="G727" s="26" t="s">
        <v>121</v>
      </c>
      <c r="I727" s="26" t="s">
        <v>56</v>
      </c>
      <c r="K727" s="26" t="s">
        <v>455</v>
      </c>
      <c r="L727" s="26" t="s">
        <v>57</v>
      </c>
      <c r="M727" s="26" t="s">
        <v>53</v>
      </c>
      <c r="O727" s="36" t="s">
        <v>4207</v>
      </c>
      <c r="P727" s="26" t="s">
        <v>703</v>
      </c>
      <c r="Q727" s="26" t="s">
        <v>59</v>
      </c>
      <c r="R727" s="26" t="s">
        <v>58</v>
      </c>
      <c r="S727" s="26" t="s">
        <v>532</v>
      </c>
      <c r="T727" s="54">
        <v>2.3199999999999998</v>
      </c>
      <c r="U727" s="26" t="s">
        <v>209</v>
      </c>
      <c r="V727" s="43">
        <v>9.9500500000000006E-2</v>
      </c>
      <c r="Y727" s="43"/>
      <c r="Z727" s="43">
        <v>9.64E-2</v>
      </c>
      <c r="AA727" s="36" t="s">
        <v>4202</v>
      </c>
      <c r="AB727" s="26" t="s">
        <v>347</v>
      </c>
      <c r="AD727" s="55"/>
      <c r="AE727" s="43"/>
      <c r="AF727" s="36"/>
      <c r="AJ727" s="26" t="s">
        <v>53</v>
      </c>
      <c r="AK727" s="26" t="s">
        <v>411</v>
      </c>
      <c r="AM727" s="26" t="s">
        <v>160</v>
      </c>
      <c r="AN727" s="36" t="s">
        <v>3212</v>
      </c>
      <c r="AO727" s="36" t="s">
        <v>3212</v>
      </c>
      <c r="AP727" s="43"/>
      <c r="AQ727" s="42">
        <v>77299.77</v>
      </c>
      <c r="AR727" s="42">
        <v>99.44</v>
      </c>
      <c r="AS727" s="42">
        <v>3.6469999999999998</v>
      </c>
      <c r="AT727" s="42">
        <v>280.33355</v>
      </c>
      <c r="AU727" s="42">
        <v>76.866890595008996</v>
      </c>
      <c r="AY727" s="26" t="s">
        <v>15</v>
      </c>
      <c r="AZ727" s="43">
        <v>5.8530991500000003E-4</v>
      </c>
      <c r="BA727" s="43">
        <v>3.0286292214124891E-5</v>
      </c>
    </row>
    <row r="728" spans="1:53" ht="14.25" customHeight="1" x14ac:dyDescent="0.2">
      <c r="A728" s="26">
        <v>8694</v>
      </c>
      <c r="B728" s="26">
        <v>12534</v>
      </c>
      <c r="C728" s="56"/>
      <c r="F728" s="26">
        <v>11020493</v>
      </c>
      <c r="G728" s="26" t="s">
        <v>121</v>
      </c>
      <c r="I728" s="26" t="s">
        <v>56</v>
      </c>
      <c r="K728" s="26" t="s">
        <v>455</v>
      </c>
      <c r="L728" s="26" t="s">
        <v>57</v>
      </c>
      <c r="M728" s="26" t="s">
        <v>53</v>
      </c>
      <c r="O728" s="36" t="s">
        <v>4208</v>
      </c>
      <c r="P728" s="26" t="s">
        <v>703</v>
      </c>
      <c r="Q728" s="26" t="s">
        <v>59</v>
      </c>
      <c r="R728" s="26" t="s">
        <v>58</v>
      </c>
      <c r="S728" s="26" t="s">
        <v>532</v>
      </c>
      <c r="T728" s="54">
        <v>2.3199999999999998</v>
      </c>
      <c r="U728" s="26" t="s">
        <v>209</v>
      </c>
      <c r="V728" s="43">
        <v>9.9500500000000006E-2</v>
      </c>
      <c r="Y728" s="43"/>
      <c r="Z728" s="43">
        <v>9.64E-2</v>
      </c>
      <c r="AA728" s="36" t="s">
        <v>4202</v>
      </c>
      <c r="AB728" s="26" t="s">
        <v>347</v>
      </c>
      <c r="AD728" s="55"/>
      <c r="AE728" s="43"/>
      <c r="AF728" s="36"/>
      <c r="AJ728" s="26" t="s">
        <v>53</v>
      </c>
      <c r="AK728" s="26" t="s">
        <v>411</v>
      </c>
      <c r="AM728" s="26" t="s">
        <v>160</v>
      </c>
      <c r="AN728" s="36" t="s">
        <v>3212</v>
      </c>
      <c r="AO728" s="36" t="s">
        <v>3212</v>
      </c>
      <c r="AP728" s="43"/>
      <c r="AQ728" s="42">
        <v>121448.25</v>
      </c>
      <c r="AR728" s="42">
        <v>99.44</v>
      </c>
      <c r="AS728" s="42">
        <v>3.6469999999999998</v>
      </c>
      <c r="AT728" s="42">
        <v>440.44141000000002</v>
      </c>
      <c r="AU728" s="42">
        <v>120.768140937757</v>
      </c>
      <c r="AY728" s="26" t="s">
        <v>15</v>
      </c>
      <c r="AZ728" s="43">
        <v>9.1959997100000003E-4</v>
      </c>
      <c r="BA728" s="43">
        <v>4.7583805957086444E-5</v>
      </c>
    </row>
    <row r="729" spans="1:53" ht="14.25" customHeight="1" x14ac:dyDescent="0.2">
      <c r="A729" s="26">
        <v>8694</v>
      </c>
      <c r="B729" s="26">
        <v>12534</v>
      </c>
      <c r="C729" s="56"/>
      <c r="F729" s="26">
        <v>11020497</v>
      </c>
      <c r="G729" s="26" t="s">
        <v>121</v>
      </c>
      <c r="I729" s="26" t="s">
        <v>56</v>
      </c>
      <c r="K729" s="26" t="s">
        <v>455</v>
      </c>
      <c r="L729" s="26" t="s">
        <v>57</v>
      </c>
      <c r="M729" s="26" t="s">
        <v>53</v>
      </c>
      <c r="O729" s="36" t="s">
        <v>4209</v>
      </c>
      <c r="P729" s="26" t="s">
        <v>703</v>
      </c>
      <c r="Q729" s="26" t="s">
        <v>59</v>
      </c>
      <c r="R729" s="26" t="s">
        <v>58</v>
      </c>
      <c r="S729" s="26" t="s">
        <v>532</v>
      </c>
      <c r="T729" s="54">
        <v>2.3199999999999998</v>
      </c>
      <c r="U729" s="26" t="s">
        <v>209</v>
      </c>
      <c r="V729" s="43">
        <v>9.9500500000000006E-2</v>
      </c>
      <c r="Y729" s="43"/>
      <c r="Z729" s="43">
        <v>9.64E-2</v>
      </c>
      <c r="AA729" s="36" t="s">
        <v>4202</v>
      </c>
      <c r="AB729" s="26" t="s">
        <v>347</v>
      </c>
      <c r="AD729" s="55"/>
      <c r="AE729" s="43"/>
      <c r="AF729" s="36"/>
      <c r="AJ729" s="26" t="s">
        <v>53</v>
      </c>
      <c r="AK729" s="26" t="s">
        <v>411</v>
      </c>
      <c r="AM729" s="26" t="s">
        <v>160</v>
      </c>
      <c r="AN729" s="36" t="s">
        <v>3212</v>
      </c>
      <c r="AO729" s="36" t="s">
        <v>3212</v>
      </c>
      <c r="AP729" s="43"/>
      <c r="AQ729" s="42">
        <v>17462.650000000001</v>
      </c>
      <c r="AR729" s="42">
        <v>99.44</v>
      </c>
      <c r="AS729" s="42">
        <v>3.6469999999999998</v>
      </c>
      <c r="AT729" s="42">
        <v>63.329639999999998</v>
      </c>
      <c r="AU729" s="42">
        <v>17.364858788045002</v>
      </c>
      <c r="AY729" s="26" t="s">
        <v>15</v>
      </c>
      <c r="AZ729" s="43">
        <v>1.3222629300000001E-4</v>
      </c>
      <c r="BA729" s="43">
        <v>6.8419209290337616E-6</v>
      </c>
    </row>
    <row r="730" spans="1:53" ht="14.25" customHeight="1" x14ac:dyDescent="0.2">
      <c r="A730" s="26">
        <v>8694</v>
      </c>
      <c r="B730" s="26">
        <v>12534</v>
      </c>
      <c r="C730" s="56"/>
      <c r="F730" s="26">
        <v>11020504</v>
      </c>
      <c r="G730" s="26" t="s">
        <v>121</v>
      </c>
      <c r="I730" s="26" t="s">
        <v>56</v>
      </c>
      <c r="K730" s="26" t="s">
        <v>455</v>
      </c>
      <c r="L730" s="26" t="s">
        <v>57</v>
      </c>
      <c r="M730" s="26" t="s">
        <v>53</v>
      </c>
      <c r="O730" s="36" t="s">
        <v>4184</v>
      </c>
      <c r="P730" s="26" t="s">
        <v>703</v>
      </c>
      <c r="Q730" s="26" t="s">
        <v>59</v>
      </c>
      <c r="R730" s="26" t="s">
        <v>58</v>
      </c>
      <c r="S730" s="26" t="s">
        <v>532</v>
      </c>
      <c r="T730" s="54">
        <v>2.3199999999999998</v>
      </c>
      <c r="U730" s="26" t="s">
        <v>209</v>
      </c>
      <c r="V730" s="43">
        <v>9.9500500000000006E-2</v>
      </c>
      <c r="Y730" s="43"/>
      <c r="Z730" s="43">
        <v>9.64E-2</v>
      </c>
      <c r="AA730" s="36" t="s">
        <v>4202</v>
      </c>
      <c r="AB730" s="26" t="s">
        <v>347</v>
      </c>
      <c r="AD730" s="55"/>
      <c r="AE730" s="43"/>
      <c r="AF730" s="36"/>
      <c r="AJ730" s="26" t="s">
        <v>53</v>
      </c>
      <c r="AK730" s="26" t="s">
        <v>411</v>
      </c>
      <c r="AM730" s="26" t="s">
        <v>160</v>
      </c>
      <c r="AN730" s="36" t="s">
        <v>3212</v>
      </c>
      <c r="AO730" s="36" t="s">
        <v>3212</v>
      </c>
      <c r="AP730" s="43"/>
      <c r="AQ730" s="42">
        <v>28969.34</v>
      </c>
      <c r="AR730" s="42">
        <v>99.44</v>
      </c>
      <c r="AS730" s="42">
        <v>3.6469999999999998</v>
      </c>
      <c r="AT730" s="42">
        <v>105.05954</v>
      </c>
      <c r="AU730" s="42">
        <v>28.807112695366001</v>
      </c>
      <c r="AY730" s="26" t="s">
        <v>15</v>
      </c>
      <c r="AZ730" s="43">
        <v>2.19354374E-4</v>
      </c>
      <c r="BA730" s="43">
        <v>1.1350278724474978E-5</v>
      </c>
    </row>
    <row r="731" spans="1:53" ht="14.25" customHeight="1" x14ac:dyDescent="0.2">
      <c r="A731" s="26">
        <v>8694</v>
      </c>
      <c r="B731" s="26">
        <v>12534</v>
      </c>
      <c r="F731" s="26">
        <v>11020505</v>
      </c>
      <c r="G731" s="26" t="s">
        <v>121</v>
      </c>
      <c r="I731" s="26" t="s">
        <v>56</v>
      </c>
      <c r="K731" s="26" t="s">
        <v>455</v>
      </c>
      <c r="L731" s="26" t="s">
        <v>57</v>
      </c>
      <c r="M731" s="26" t="s">
        <v>53</v>
      </c>
      <c r="O731" s="36" t="s">
        <v>4210</v>
      </c>
      <c r="P731" s="26" t="s">
        <v>703</v>
      </c>
      <c r="Q731" s="26" t="s">
        <v>59</v>
      </c>
      <c r="R731" s="26" t="s">
        <v>58</v>
      </c>
      <c r="S731" s="26" t="s">
        <v>532</v>
      </c>
      <c r="T731" s="54">
        <v>2.33</v>
      </c>
      <c r="U731" s="26" t="s">
        <v>209</v>
      </c>
      <c r="V731" s="43">
        <v>0.1012325</v>
      </c>
      <c r="Y731" s="43"/>
      <c r="Z731" s="43">
        <v>9.9199999999999997E-2</v>
      </c>
      <c r="AA731" s="36" t="s">
        <v>4202</v>
      </c>
      <c r="AB731" s="26" t="s">
        <v>347</v>
      </c>
      <c r="AD731" s="55"/>
      <c r="AE731" s="43"/>
      <c r="AF731" s="36"/>
      <c r="AJ731" s="26" t="s">
        <v>53</v>
      </c>
      <c r="AK731" s="26" t="s">
        <v>411</v>
      </c>
      <c r="AM731" s="26" t="s">
        <v>160</v>
      </c>
      <c r="AN731" s="36" t="s">
        <v>3212</v>
      </c>
      <c r="AO731" s="36" t="s">
        <v>3212</v>
      </c>
      <c r="AP731" s="43"/>
      <c r="AQ731" s="42">
        <v>2015028.1</v>
      </c>
      <c r="AR731" s="42">
        <v>99.88</v>
      </c>
      <c r="AS731" s="42">
        <v>3.6469999999999998</v>
      </c>
      <c r="AT731" s="42">
        <v>7339.98891</v>
      </c>
      <c r="AU731" s="42">
        <v>2012.61006580751</v>
      </c>
      <c r="AY731" s="26" t="s">
        <v>15</v>
      </c>
      <c r="AZ731" s="43">
        <v>1.5325202027999999E-2</v>
      </c>
      <c r="BA731" s="43">
        <v>7.9298767121058493E-4</v>
      </c>
    </row>
    <row r="732" spans="1:53" ht="14.25" customHeight="1" x14ac:dyDescent="0.2">
      <c r="A732" s="26">
        <v>8694</v>
      </c>
      <c r="B732" s="26">
        <v>12534</v>
      </c>
      <c r="F732" s="26">
        <v>11020506</v>
      </c>
      <c r="G732" s="26" t="s">
        <v>121</v>
      </c>
      <c r="I732" s="26" t="s">
        <v>56</v>
      </c>
      <c r="K732" s="26" t="s">
        <v>455</v>
      </c>
      <c r="L732" s="26" t="s">
        <v>57</v>
      </c>
      <c r="M732" s="26" t="s">
        <v>53</v>
      </c>
      <c r="O732" s="36" t="s">
        <v>4210</v>
      </c>
      <c r="P732" s="26" t="s">
        <v>703</v>
      </c>
      <c r="Q732" s="26" t="s">
        <v>59</v>
      </c>
      <c r="R732" s="26" t="s">
        <v>58</v>
      </c>
      <c r="S732" s="26" t="s">
        <v>532</v>
      </c>
      <c r="T732" s="54">
        <v>2.3199999999999998</v>
      </c>
      <c r="U732" s="26" t="s">
        <v>209</v>
      </c>
      <c r="V732" s="43">
        <v>9.9504999999999996E-2</v>
      </c>
      <c r="Y732" s="43"/>
      <c r="Z732" s="43">
        <v>9.6600000000000005E-2</v>
      </c>
      <c r="AA732" s="36" t="s">
        <v>4202</v>
      </c>
      <c r="AB732" s="26" t="s">
        <v>347</v>
      </c>
      <c r="AD732" s="55"/>
      <c r="AE732" s="43"/>
      <c r="AF732" s="36"/>
      <c r="AJ732" s="26" t="s">
        <v>53</v>
      </c>
      <c r="AK732" s="26" t="s">
        <v>411</v>
      </c>
      <c r="AM732" s="26" t="s">
        <v>160</v>
      </c>
      <c r="AN732" s="36" t="s">
        <v>3212</v>
      </c>
      <c r="AO732" s="36" t="s">
        <v>3212</v>
      </c>
      <c r="AP732" s="43"/>
      <c r="AQ732" s="42">
        <v>687323.92</v>
      </c>
      <c r="AR732" s="42">
        <v>99.4</v>
      </c>
      <c r="AS732" s="42">
        <v>3.6469999999999998</v>
      </c>
      <c r="AT732" s="42">
        <v>2491.63031</v>
      </c>
      <c r="AU732" s="42">
        <v>683.19997532218304</v>
      </c>
      <c r="AY732" s="26" t="s">
        <v>15</v>
      </c>
      <c r="AZ732" s="43">
        <v>5.2022882249999998E-3</v>
      </c>
      <c r="BA732" s="43">
        <v>2.6918734364199571E-4</v>
      </c>
    </row>
    <row r="733" spans="1:53" ht="14.25" customHeight="1" x14ac:dyDescent="0.2">
      <c r="A733" s="26">
        <v>8694</v>
      </c>
      <c r="B733" s="26">
        <v>12534</v>
      </c>
      <c r="F733" s="26">
        <v>11020507</v>
      </c>
      <c r="G733" s="26" t="s">
        <v>121</v>
      </c>
      <c r="I733" s="26" t="s">
        <v>56</v>
      </c>
      <c r="K733" s="26" t="s">
        <v>455</v>
      </c>
      <c r="L733" s="26" t="s">
        <v>57</v>
      </c>
      <c r="M733" s="26" t="s">
        <v>53</v>
      </c>
      <c r="O733" s="36">
        <v>45536</v>
      </c>
      <c r="P733" s="26" t="s">
        <v>703</v>
      </c>
      <c r="Q733" s="26" t="s">
        <v>59</v>
      </c>
      <c r="R733" s="26" t="s">
        <v>58</v>
      </c>
      <c r="S733" s="26" t="s">
        <v>532</v>
      </c>
      <c r="T733" s="54">
        <v>2.3199999999999998</v>
      </c>
      <c r="U733" s="26" t="s">
        <v>209</v>
      </c>
      <c r="V733" s="43">
        <v>9.9500500000000006E-2</v>
      </c>
      <c r="Y733" s="43"/>
      <c r="Z733" s="43">
        <v>9.7100000000000006E-2</v>
      </c>
      <c r="AA733" s="36" t="s">
        <v>4202</v>
      </c>
      <c r="AB733" s="26" t="s">
        <v>347</v>
      </c>
      <c r="AD733" s="55"/>
      <c r="AE733" s="43"/>
      <c r="AF733" s="36"/>
      <c r="AJ733" s="26" t="s">
        <v>53</v>
      </c>
      <c r="AK733" s="26" t="s">
        <v>411</v>
      </c>
      <c r="AM733" s="26" t="s">
        <v>160</v>
      </c>
      <c r="AN733" s="36" t="s">
        <v>3212</v>
      </c>
      <c r="AO733" s="36" t="s">
        <v>3212</v>
      </c>
      <c r="AP733" s="43"/>
      <c r="AQ733" s="42">
        <v>374980.38</v>
      </c>
      <c r="AR733" s="42">
        <v>99.33</v>
      </c>
      <c r="AS733" s="42">
        <v>3.6469999999999998</v>
      </c>
      <c r="AT733" s="42">
        <v>1358.39084</v>
      </c>
      <c r="AU733" s="42">
        <v>372.46801206471099</v>
      </c>
      <c r="AY733" s="26" t="s">
        <v>15</v>
      </c>
      <c r="AZ733" s="43">
        <v>2.8361914859999999E-3</v>
      </c>
      <c r="BA733" s="43">
        <v>1.4675596952712429E-4</v>
      </c>
    </row>
    <row r="734" spans="1:53" ht="14.25" customHeight="1" x14ac:dyDescent="0.2">
      <c r="A734" s="26">
        <v>8694</v>
      </c>
      <c r="B734" s="26">
        <v>12534</v>
      </c>
      <c r="C734" s="56"/>
      <c r="F734" s="26">
        <v>11020509</v>
      </c>
      <c r="G734" s="26" t="s">
        <v>121</v>
      </c>
      <c r="I734" s="26" t="s">
        <v>56</v>
      </c>
      <c r="K734" s="26" t="s">
        <v>455</v>
      </c>
      <c r="L734" s="26" t="s">
        <v>57</v>
      </c>
      <c r="M734" s="26" t="s">
        <v>53</v>
      </c>
      <c r="O734" s="36" t="s">
        <v>3719</v>
      </c>
      <c r="P734" s="26" t="s">
        <v>703</v>
      </c>
      <c r="Q734" s="26" t="s">
        <v>59</v>
      </c>
      <c r="R734" s="26" t="s">
        <v>58</v>
      </c>
      <c r="S734" s="26" t="s">
        <v>532</v>
      </c>
      <c r="T734" s="54">
        <v>2.3199999999999998</v>
      </c>
      <c r="U734" s="26" t="s">
        <v>209</v>
      </c>
      <c r="V734" s="43">
        <v>9.9500500000000006E-2</v>
      </c>
      <c r="Y734" s="43"/>
      <c r="Z734" s="43">
        <v>9.64E-2</v>
      </c>
      <c r="AA734" s="36" t="s">
        <v>4202</v>
      </c>
      <c r="AB734" s="26" t="s">
        <v>347</v>
      </c>
      <c r="AD734" s="55"/>
      <c r="AE734" s="43"/>
      <c r="AF734" s="36"/>
      <c r="AJ734" s="26" t="s">
        <v>53</v>
      </c>
      <c r="AK734" s="26" t="s">
        <v>411</v>
      </c>
      <c r="AM734" s="26" t="s">
        <v>160</v>
      </c>
      <c r="AN734" s="36" t="s">
        <v>3212</v>
      </c>
      <c r="AO734" s="36" t="s">
        <v>3212</v>
      </c>
      <c r="AP734" s="43"/>
      <c r="AQ734" s="42">
        <v>92130.83</v>
      </c>
      <c r="AR734" s="42">
        <v>99.44</v>
      </c>
      <c r="AS734" s="42">
        <v>3.6469999999999998</v>
      </c>
      <c r="AT734" s="42">
        <v>334.11953</v>
      </c>
      <c r="AU734" s="42">
        <v>91.614897175760007</v>
      </c>
      <c r="AY734" s="26" t="s">
        <v>15</v>
      </c>
      <c r="AZ734" s="43">
        <v>6.9760994999999997E-4</v>
      </c>
      <c r="BA734" s="43">
        <v>3.6097148272213826E-5</v>
      </c>
    </row>
    <row r="735" spans="1:53" ht="14.25" customHeight="1" x14ac:dyDescent="0.2">
      <c r="A735" s="26">
        <v>8694</v>
      </c>
      <c r="B735" s="26">
        <v>12534</v>
      </c>
      <c r="F735" s="26">
        <v>11020510</v>
      </c>
      <c r="G735" s="26" t="s">
        <v>121</v>
      </c>
      <c r="I735" s="26" t="s">
        <v>56</v>
      </c>
      <c r="K735" s="26" t="s">
        <v>455</v>
      </c>
      <c r="L735" s="26" t="s">
        <v>57</v>
      </c>
      <c r="M735" s="26" t="s">
        <v>53</v>
      </c>
      <c r="O735" s="36" t="s">
        <v>3719</v>
      </c>
      <c r="P735" s="26" t="s">
        <v>703</v>
      </c>
      <c r="Q735" s="26" t="s">
        <v>59</v>
      </c>
      <c r="R735" s="26" t="s">
        <v>58</v>
      </c>
      <c r="S735" s="26" t="s">
        <v>532</v>
      </c>
      <c r="T735" s="54">
        <v>2.33</v>
      </c>
      <c r="U735" s="26" t="s">
        <v>209</v>
      </c>
      <c r="V735" s="43">
        <v>0.1012325</v>
      </c>
      <c r="Y735" s="43"/>
      <c r="Z735" s="43">
        <v>9.9199999999999997E-2</v>
      </c>
      <c r="AA735" s="36" t="s">
        <v>4202</v>
      </c>
      <c r="AB735" s="26" t="s">
        <v>347</v>
      </c>
      <c r="AD735" s="55"/>
      <c r="AE735" s="43"/>
      <c r="AF735" s="36"/>
      <c r="AJ735" s="26" t="s">
        <v>53</v>
      </c>
      <c r="AK735" s="26" t="s">
        <v>411</v>
      </c>
      <c r="AM735" s="26" t="s">
        <v>160</v>
      </c>
      <c r="AN735" s="36" t="s">
        <v>3212</v>
      </c>
      <c r="AO735" s="36" t="s">
        <v>3212</v>
      </c>
      <c r="AP735" s="43"/>
      <c r="AQ735" s="42">
        <v>182854.95</v>
      </c>
      <c r="AR735" s="42">
        <v>99.88</v>
      </c>
      <c r="AS735" s="42">
        <v>3.6469999999999998</v>
      </c>
      <c r="AT735" s="42">
        <v>666.07176000000004</v>
      </c>
      <c r="AU735" s="42">
        <v>182.635525089114</v>
      </c>
      <c r="AY735" s="26" t="s">
        <v>15</v>
      </c>
      <c r="AZ735" s="43">
        <v>1.390694783E-3</v>
      </c>
      <c r="BA735" s="43">
        <v>7.1960148754711899E-5</v>
      </c>
    </row>
    <row r="736" spans="1:53" ht="14.25" customHeight="1" x14ac:dyDescent="0.2">
      <c r="A736" s="26">
        <v>8694</v>
      </c>
      <c r="B736" s="26">
        <v>12534</v>
      </c>
      <c r="F736" s="26">
        <v>11020511</v>
      </c>
      <c r="G736" s="26" t="s">
        <v>121</v>
      </c>
      <c r="I736" s="26" t="s">
        <v>56</v>
      </c>
      <c r="K736" s="26" t="s">
        <v>455</v>
      </c>
      <c r="L736" s="26" t="s">
        <v>57</v>
      </c>
      <c r="M736" s="26" t="s">
        <v>53</v>
      </c>
      <c r="O736" s="36" t="s">
        <v>4211</v>
      </c>
      <c r="P736" s="26" t="s">
        <v>703</v>
      </c>
      <c r="Q736" s="26" t="s">
        <v>59</v>
      </c>
      <c r="R736" s="26" t="s">
        <v>58</v>
      </c>
      <c r="S736" s="26" t="s">
        <v>532</v>
      </c>
      <c r="T736" s="54">
        <v>2.3199999999999998</v>
      </c>
      <c r="U736" s="26" t="s">
        <v>209</v>
      </c>
      <c r="V736" s="43">
        <v>9.9500500000000006E-2</v>
      </c>
      <c r="Y736" s="43"/>
      <c r="Z736" s="43">
        <v>9.7100000000000006E-2</v>
      </c>
      <c r="AA736" s="36" t="s">
        <v>4202</v>
      </c>
      <c r="AB736" s="26" t="s">
        <v>347</v>
      </c>
      <c r="AD736" s="55"/>
      <c r="AE736" s="43"/>
      <c r="AF736" s="36"/>
      <c r="AJ736" s="26" t="s">
        <v>53</v>
      </c>
      <c r="AK736" s="26" t="s">
        <v>411</v>
      </c>
      <c r="AM736" s="26" t="s">
        <v>160</v>
      </c>
      <c r="AN736" s="36" t="s">
        <v>3212</v>
      </c>
      <c r="AO736" s="36" t="s">
        <v>3212</v>
      </c>
      <c r="AP736" s="43"/>
      <c r="AQ736" s="42">
        <v>44980.84</v>
      </c>
      <c r="AR736" s="42">
        <v>99.33</v>
      </c>
      <c r="AS736" s="42">
        <v>3.6469999999999998</v>
      </c>
      <c r="AT736" s="42">
        <v>162.94602</v>
      </c>
      <c r="AU736" s="42">
        <v>44.679468055935999</v>
      </c>
      <c r="AY736" s="26" t="s">
        <v>15</v>
      </c>
      <c r="AZ736" s="43">
        <v>3.4021586500000001E-4</v>
      </c>
      <c r="BA736" s="43">
        <v>1.7604138986748606E-5</v>
      </c>
    </row>
    <row r="737" spans="1:53" ht="14.25" customHeight="1" x14ac:dyDescent="0.2">
      <c r="A737" s="26">
        <v>8694</v>
      </c>
      <c r="B737" s="26">
        <v>12534</v>
      </c>
      <c r="F737" s="26">
        <v>11020512</v>
      </c>
      <c r="G737" s="26" t="s">
        <v>121</v>
      </c>
      <c r="I737" s="26" t="s">
        <v>56</v>
      </c>
      <c r="K737" s="26" t="s">
        <v>455</v>
      </c>
      <c r="L737" s="26" t="s">
        <v>57</v>
      </c>
      <c r="M737" s="26" t="s">
        <v>53</v>
      </c>
      <c r="O737" s="36" t="s">
        <v>4211</v>
      </c>
      <c r="P737" s="26" t="s">
        <v>703</v>
      </c>
      <c r="Q737" s="26" t="s">
        <v>59</v>
      </c>
      <c r="R737" s="26" t="s">
        <v>58</v>
      </c>
      <c r="S737" s="26" t="s">
        <v>532</v>
      </c>
      <c r="T737" s="54">
        <v>2.3199999999999998</v>
      </c>
      <c r="U737" s="26" t="s">
        <v>209</v>
      </c>
      <c r="V737" s="43">
        <v>9.9504999999999996E-2</v>
      </c>
      <c r="Y737" s="43"/>
      <c r="Z737" s="43">
        <v>9.6600000000000005E-2</v>
      </c>
      <c r="AA737" s="36" t="s">
        <v>4202</v>
      </c>
      <c r="AB737" s="26" t="s">
        <v>347</v>
      </c>
      <c r="AD737" s="55"/>
      <c r="AE737" s="43"/>
      <c r="AF737" s="36"/>
      <c r="AJ737" s="26" t="s">
        <v>53</v>
      </c>
      <c r="AK737" s="26" t="s">
        <v>411</v>
      </c>
      <c r="AM737" s="26" t="s">
        <v>160</v>
      </c>
      <c r="AN737" s="36" t="s">
        <v>3212</v>
      </c>
      <c r="AO737" s="36" t="s">
        <v>3212</v>
      </c>
      <c r="AP737" s="43"/>
      <c r="AQ737" s="42">
        <v>91054.65</v>
      </c>
      <c r="AR737" s="42">
        <v>99.4</v>
      </c>
      <c r="AS737" s="42">
        <v>3.6469999999999998</v>
      </c>
      <c r="AT737" s="42">
        <v>330.08384999999998</v>
      </c>
      <c r="AU737" s="42">
        <v>90.508321908417003</v>
      </c>
      <c r="AY737" s="26" t="s">
        <v>15</v>
      </c>
      <c r="AZ737" s="43">
        <v>6.8918383200000004E-4</v>
      </c>
      <c r="BA737" s="43">
        <v>3.5661147002431098E-5</v>
      </c>
    </row>
    <row r="738" spans="1:53" ht="14.25" customHeight="1" x14ac:dyDescent="0.2">
      <c r="A738" s="26">
        <v>8694</v>
      </c>
      <c r="B738" s="26">
        <v>12534</v>
      </c>
      <c r="C738" s="56"/>
      <c r="F738" s="26">
        <v>11020515</v>
      </c>
      <c r="G738" s="26" t="s">
        <v>121</v>
      </c>
      <c r="I738" s="26" t="s">
        <v>56</v>
      </c>
      <c r="K738" s="26" t="s">
        <v>455</v>
      </c>
      <c r="L738" s="26" t="s">
        <v>57</v>
      </c>
      <c r="M738" s="26" t="s">
        <v>53</v>
      </c>
      <c r="O738" s="36" t="s">
        <v>4212</v>
      </c>
      <c r="P738" s="26" t="s">
        <v>703</v>
      </c>
      <c r="Q738" s="26" t="s">
        <v>59</v>
      </c>
      <c r="R738" s="26" t="s">
        <v>58</v>
      </c>
      <c r="S738" s="26" t="s">
        <v>532</v>
      </c>
      <c r="T738" s="54">
        <v>2.3199999999999998</v>
      </c>
      <c r="U738" s="26" t="s">
        <v>209</v>
      </c>
      <c r="V738" s="43">
        <v>9.9500500000000006E-2</v>
      </c>
      <c r="Y738" s="43"/>
      <c r="Z738" s="43">
        <v>9.64E-2</v>
      </c>
      <c r="AA738" s="36" t="s">
        <v>4202</v>
      </c>
      <c r="AB738" s="26" t="s">
        <v>347</v>
      </c>
      <c r="AD738" s="55"/>
      <c r="AE738" s="43"/>
      <c r="AF738" s="36"/>
      <c r="AJ738" s="26" t="s">
        <v>53</v>
      </c>
      <c r="AK738" s="26" t="s">
        <v>411</v>
      </c>
      <c r="AM738" s="26" t="s">
        <v>160</v>
      </c>
      <c r="AN738" s="36" t="s">
        <v>3212</v>
      </c>
      <c r="AO738" s="36" t="s">
        <v>3212</v>
      </c>
      <c r="AP738" s="43"/>
      <c r="AQ738" s="42">
        <v>86892.88</v>
      </c>
      <c r="AR738" s="42">
        <v>99.44</v>
      </c>
      <c r="AS738" s="42">
        <v>3.6469999999999998</v>
      </c>
      <c r="AT738" s="42">
        <v>315.12369999999999</v>
      </c>
      <c r="AU738" s="42">
        <v>86.406279133533999</v>
      </c>
      <c r="AY738" s="26" t="s">
        <v>15</v>
      </c>
      <c r="AZ738" s="43">
        <v>6.5794845500000002E-4</v>
      </c>
      <c r="BA738" s="43">
        <v>3.4044902801666901E-5</v>
      </c>
    </row>
    <row r="739" spans="1:53" ht="14.25" customHeight="1" x14ac:dyDescent="0.2">
      <c r="A739" s="26">
        <v>8694</v>
      </c>
      <c r="B739" s="26">
        <v>12534</v>
      </c>
      <c r="F739" s="26">
        <v>11020516</v>
      </c>
      <c r="G739" s="26" t="s">
        <v>121</v>
      </c>
      <c r="I739" s="26" t="s">
        <v>56</v>
      </c>
      <c r="K739" s="26" t="s">
        <v>455</v>
      </c>
      <c r="L739" s="26" t="s">
        <v>57</v>
      </c>
      <c r="M739" s="26" t="s">
        <v>53</v>
      </c>
      <c r="O739" s="36" t="s">
        <v>3927</v>
      </c>
      <c r="P739" s="26" t="s">
        <v>703</v>
      </c>
      <c r="Q739" s="26" t="s">
        <v>59</v>
      </c>
      <c r="R739" s="26" t="s">
        <v>58</v>
      </c>
      <c r="S739" s="26" t="s">
        <v>532</v>
      </c>
      <c r="T739" s="54">
        <v>2.3199999999999998</v>
      </c>
      <c r="U739" s="26" t="s">
        <v>209</v>
      </c>
      <c r="V739" s="43">
        <v>9.9500500000000006E-2</v>
      </c>
      <c r="Y739" s="43"/>
      <c r="Z739" s="43">
        <v>9.7100000000000006E-2</v>
      </c>
      <c r="AA739" s="36" t="s">
        <v>4202</v>
      </c>
      <c r="AB739" s="26" t="s">
        <v>347</v>
      </c>
      <c r="AD739" s="55"/>
      <c r="AE739" s="43"/>
      <c r="AF739" s="36"/>
      <c r="AJ739" s="26" t="s">
        <v>53</v>
      </c>
      <c r="AK739" s="26" t="s">
        <v>411</v>
      </c>
      <c r="AM739" s="26" t="s">
        <v>160</v>
      </c>
      <c r="AN739" s="36" t="s">
        <v>3212</v>
      </c>
      <c r="AO739" s="36" t="s">
        <v>3212</v>
      </c>
      <c r="AP739" s="43"/>
      <c r="AQ739" s="42">
        <v>51496.75</v>
      </c>
      <c r="AR739" s="42">
        <v>99.33</v>
      </c>
      <c r="AS739" s="42">
        <v>3.6469999999999998</v>
      </c>
      <c r="AT739" s="42">
        <v>186.55033</v>
      </c>
      <c r="AU739" s="42">
        <v>51.151721963257003</v>
      </c>
      <c r="AY739" s="26" t="s">
        <v>15</v>
      </c>
      <c r="AZ739" s="43">
        <v>3.8949942899999999E-4</v>
      </c>
      <c r="BA739" s="43">
        <v>2.0154269109143126E-5</v>
      </c>
    </row>
    <row r="740" spans="1:53" ht="14.25" customHeight="1" x14ac:dyDescent="0.2">
      <c r="A740" s="26">
        <v>8694</v>
      </c>
      <c r="B740" s="26">
        <v>12534</v>
      </c>
      <c r="F740" s="26">
        <v>11020517</v>
      </c>
      <c r="G740" s="26" t="s">
        <v>121</v>
      </c>
      <c r="I740" s="26" t="s">
        <v>56</v>
      </c>
      <c r="K740" s="26" t="s">
        <v>455</v>
      </c>
      <c r="L740" s="26" t="s">
        <v>57</v>
      </c>
      <c r="M740" s="26" t="s">
        <v>53</v>
      </c>
      <c r="O740" s="36" t="s">
        <v>3927</v>
      </c>
      <c r="P740" s="26" t="s">
        <v>703</v>
      </c>
      <c r="Q740" s="26" t="s">
        <v>59</v>
      </c>
      <c r="R740" s="26" t="s">
        <v>58</v>
      </c>
      <c r="S740" s="26" t="s">
        <v>532</v>
      </c>
      <c r="T740" s="54">
        <v>2.3199999999999998</v>
      </c>
      <c r="U740" s="26" t="s">
        <v>209</v>
      </c>
      <c r="V740" s="43">
        <v>9.9504999999999996E-2</v>
      </c>
      <c r="Y740" s="43"/>
      <c r="Z740" s="43">
        <v>9.6600000000000005E-2</v>
      </c>
      <c r="AA740" s="36" t="s">
        <v>4202</v>
      </c>
      <c r="AB740" s="26" t="s">
        <v>347</v>
      </c>
      <c r="AD740" s="55"/>
      <c r="AE740" s="43"/>
      <c r="AF740" s="36"/>
      <c r="AJ740" s="26" t="s">
        <v>53</v>
      </c>
      <c r="AK740" s="26" t="s">
        <v>411</v>
      </c>
      <c r="AM740" s="26" t="s">
        <v>160</v>
      </c>
      <c r="AN740" s="36" t="s">
        <v>3212</v>
      </c>
      <c r="AO740" s="36" t="s">
        <v>3212</v>
      </c>
      <c r="AP740" s="43"/>
      <c r="AQ740" s="42">
        <v>86682.69</v>
      </c>
      <c r="AR740" s="42">
        <v>99.4</v>
      </c>
      <c r="AS740" s="42">
        <v>3.6469999999999998</v>
      </c>
      <c r="AT740" s="42">
        <v>314.23498000000001</v>
      </c>
      <c r="AU740" s="42">
        <v>86.162593912804994</v>
      </c>
      <c r="AY740" s="26" t="s">
        <v>15</v>
      </c>
      <c r="AZ740" s="43">
        <v>6.5609289199999995E-4</v>
      </c>
      <c r="BA740" s="43">
        <v>3.3948888487231339E-5</v>
      </c>
    </row>
    <row r="741" spans="1:53" ht="14.25" customHeight="1" x14ac:dyDescent="0.2">
      <c r="A741" s="26">
        <v>8694</v>
      </c>
      <c r="B741" s="26">
        <v>12534</v>
      </c>
      <c r="F741" s="26">
        <v>11020519</v>
      </c>
      <c r="G741" s="26" t="s">
        <v>121</v>
      </c>
      <c r="I741" s="26" t="s">
        <v>56</v>
      </c>
      <c r="K741" s="26" t="s">
        <v>455</v>
      </c>
      <c r="L741" s="26" t="s">
        <v>57</v>
      </c>
      <c r="M741" s="26" t="s">
        <v>53</v>
      </c>
      <c r="O741" s="36" t="s">
        <v>3927</v>
      </c>
      <c r="P741" s="26" t="s">
        <v>703</v>
      </c>
      <c r="Q741" s="26" t="s">
        <v>59</v>
      </c>
      <c r="R741" s="26" t="s">
        <v>58</v>
      </c>
      <c r="S741" s="26" t="s">
        <v>532</v>
      </c>
      <c r="T741" s="54">
        <v>2.33</v>
      </c>
      <c r="U741" s="26" t="s">
        <v>209</v>
      </c>
      <c r="V741" s="43">
        <v>0.101233</v>
      </c>
      <c r="Y741" s="43"/>
      <c r="Z741" s="43">
        <v>9.9199999999999997E-2</v>
      </c>
      <c r="AA741" s="36" t="s">
        <v>4202</v>
      </c>
      <c r="AB741" s="26" t="s">
        <v>347</v>
      </c>
      <c r="AD741" s="55"/>
      <c r="AE741" s="43"/>
      <c r="AF741" s="36"/>
      <c r="AJ741" s="26" t="s">
        <v>53</v>
      </c>
      <c r="AK741" s="26" t="s">
        <v>411</v>
      </c>
      <c r="AM741" s="26" t="s">
        <v>160</v>
      </c>
      <c r="AN741" s="36" t="s">
        <v>3212</v>
      </c>
      <c r="AO741" s="36" t="s">
        <v>3212</v>
      </c>
      <c r="AP741" s="43"/>
      <c r="AQ741" s="42">
        <v>177982.88</v>
      </c>
      <c r="AR741" s="42">
        <v>99.88</v>
      </c>
      <c r="AS741" s="42">
        <v>3.6469999999999998</v>
      </c>
      <c r="AT741" s="42">
        <v>648.32464000000004</v>
      </c>
      <c r="AU741" s="42">
        <v>177.76930079517399</v>
      </c>
      <c r="AY741" s="26" t="s">
        <v>15</v>
      </c>
      <c r="AZ741" s="43">
        <v>1.353640476E-3</v>
      </c>
      <c r="BA741" s="43">
        <v>7.0042809705286169E-5</v>
      </c>
    </row>
    <row r="742" spans="1:53" ht="14.25" customHeight="1" x14ac:dyDescent="0.2">
      <c r="A742" s="26">
        <v>8694</v>
      </c>
      <c r="B742" s="26">
        <v>12534</v>
      </c>
      <c r="F742" s="26">
        <v>11020520</v>
      </c>
      <c r="G742" s="26" t="s">
        <v>121</v>
      </c>
      <c r="I742" s="26" t="s">
        <v>56</v>
      </c>
      <c r="K742" s="26" t="s">
        <v>455</v>
      </c>
      <c r="L742" s="26" t="s">
        <v>57</v>
      </c>
      <c r="M742" s="26" t="s">
        <v>53</v>
      </c>
      <c r="O742" s="36" t="s">
        <v>3672</v>
      </c>
      <c r="P742" s="26" t="s">
        <v>703</v>
      </c>
      <c r="Q742" s="26" t="s">
        <v>59</v>
      </c>
      <c r="R742" s="26" t="s">
        <v>58</v>
      </c>
      <c r="S742" s="26" t="s">
        <v>532</v>
      </c>
      <c r="T742" s="54">
        <v>2.3199999999999998</v>
      </c>
      <c r="U742" s="26" t="s">
        <v>209</v>
      </c>
      <c r="V742" s="43">
        <v>9.9504999999999996E-2</v>
      </c>
      <c r="Y742" s="43"/>
      <c r="Z742" s="43">
        <v>9.6600000000000005E-2</v>
      </c>
      <c r="AA742" s="36" t="s">
        <v>4202</v>
      </c>
      <c r="AB742" s="26" t="s">
        <v>347</v>
      </c>
      <c r="AD742" s="55"/>
      <c r="AE742" s="43"/>
      <c r="AF742" s="36"/>
      <c r="AJ742" s="26" t="s">
        <v>53</v>
      </c>
      <c r="AK742" s="26" t="s">
        <v>411</v>
      </c>
      <c r="AM742" s="26" t="s">
        <v>160</v>
      </c>
      <c r="AN742" s="36" t="s">
        <v>3212</v>
      </c>
      <c r="AO742" s="36" t="s">
        <v>3212</v>
      </c>
      <c r="AP742" s="43"/>
      <c r="AQ742" s="42">
        <v>25979.58</v>
      </c>
      <c r="AR742" s="42">
        <v>99.4</v>
      </c>
      <c r="AS742" s="42">
        <v>3.6469999999999998</v>
      </c>
      <c r="AT742" s="42">
        <v>94.179040000000001</v>
      </c>
      <c r="AU742" s="42">
        <v>25.823701672607001</v>
      </c>
      <c r="AY742" s="26" t="s">
        <v>15</v>
      </c>
      <c r="AZ742" s="43">
        <v>1.9663691999999999E-4</v>
      </c>
      <c r="BA742" s="43">
        <v>1.0174786164145378E-5</v>
      </c>
    </row>
    <row r="743" spans="1:53" ht="14.25" customHeight="1" x14ac:dyDescent="0.2">
      <c r="A743" s="26">
        <v>8694</v>
      </c>
      <c r="B743" s="26">
        <v>12534</v>
      </c>
      <c r="F743" s="26">
        <v>11020521</v>
      </c>
      <c r="G743" s="26" t="s">
        <v>121</v>
      </c>
      <c r="I743" s="26" t="s">
        <v>56</v>
      </c>
      <c r="K743" s="26" t="s">
        <v>455</v>
      </c>
      <c r="L743" s="26" t="s">
        <v>57</v>
      </c>
      <c r="M743" s="26" t="s">
        <v>53</v>
      </c>
      <c r="O743" s="36" t="s">
        <v>3672</v>
      </c>
      <c r="P743" s="26" t="s">
        <v>703</v>
      </c>
      <c r="Q743" s="26" t="s">
        <v>59</v>
      </c>
      <c r="R743" s="26" t="s">
        <v>58</v>
      </c>
      <c r="S743" s="26" t="s">
        <v>532</v>
      </c>
      <c r="T743" s="54">
        <v>2.3199999999999998</v>
      </c>
      <c r="U743" s="26" t="s">
        <v>209</v>
      </c>
      <c r="V743" s="43">
        <v>9.9500500000000006E-2</v>
      </c>
      <c r="Y743" s="43"/>
      <c r="Z743" s="43">
        <v>9.7100000000000006E-2</v>
      </c>
      <c r="AA743" s="36" t="s">
        <v>4202</v>
      </c>
      <c r="AB743" s="26" t="s">
        <v>347</v>
      </c>
      <c r="AD743" s="55"/>
      <c r="AE743" s="43"/>
      <c r="AF743" s="36"/>
      <c r="AJ743" s="26" t="s">
        <v>53</v>
      </c>
      <c r="AK743" s="26" t="s">
        <v>411</v>
      </c>
      <c r="AM743" s="26" t="s">
        <v>160</v>
      </c>
      <c r="AN743" s="36" t="s">
        <v>3212</v>
      </c>
      <c r="AO743" s="36" t="s">
        <v>3212</v>
      </c>
      <c r="AP743" s="43"/>
      <c r="AQ743" s="42">
        <v>12149.03</v>
      </c>
      <c r="AR743" s="42">
        <v>99.33</v>
      </c>
      <c r="AS743" s="42">
        <v>3.6469999999999998</v>
      </c>
      <c r="AT743" s="42">
        <v>44.010649999999998</v>
      </c>
      <c r="AU743" s="42">
        <v>12.067630929530999</v>
      </c>
      <c r="AY743" s="26" t="s">
        <v>15</v>
      </c>
      <c r="AZ743" s="43">
        <v>9.1890071077724601E-5</v>
      </c>
      <c r="BA743" s="43">
        <v>4.754762340909876E-6</v>
      </c>
    </row>
    <row r="744" spans="1:53" ht="14.25" customHeight="1" x14ac:dyDescent="0.2">
      <c r="A744" s="26">
        <v>8694</v>
      </c>
      <c r="B744" s="26">
        <v>12534</v>
      </c>
      <c r="F744" s="26">
        <v>11020522</v>
      </c>
      <c r="G744" s="26" t="s">
        <v>121</v>
      </c>
      <c r="I744" s="26" t="s">
        <v>56</v>
      </c>
      <c r="K744" s="26" t="s">
        <v>455</v>
      </c>
      <c r="L744" s="26" t="s">
        <v>57</v>
      </c>
      <c r="M744" s="26" t="s">
        <v>53</v>
      </c>
      <c r="O744" s="36" t="s">
        <v>3672</v>
      </c>
      <c r="P744" s="26" t="s">
        <v>703</v>
      </c>
      <c r="Q744" s="26" t="s">
        <v>59</v>
      </c>
      <c r="R744" s="26" t="s">
        <v>58</v>
      </c>
      <c r="S744" s="26" t="s">
        <v>532</v>
      </c>
      <c r="T744" s="54">
        <v>2.33</v>
      </c>
      <c r="U744" s="26" t="s">
        <v>209</v>
      </c>
      <c r="V744" s="43">
        <v>0.1012325</v>
      </c>
      <c r="Y744" s="43"/>
      <c r="Z744" s="43">
        <v>9.9199999999999997E-2</v>
      </c>
      <c r="AA744" s="36" t="s">
        <v>4202</v>
      </c>
      <c r="AB744" s="26" t="s">
        <v>347</v>
      </c>
      <c r="AD744" s="55"/>
      <c r="AE744" s="43"/>
      <c r="AF744" s="36"/>
      <c r="AJ744" s="26" t="s">
        <v>53</v>
      </c>
      <c r="AK744" s="26" t="s">
        <v>411</v>
      </c>
      <c r="AM744" s="26" t="s">
        <v>160</v>
      </c>
      <c r="AN744" s="36" t="s">
        <v>3212</v>
      </c>
      <c r="AO744" s="36" t="s">
        <v>3212</v>
      </c>
      <c r="AP744" s="43"/>
      <c r="AQ744" s="42">
        <v>135062.97</v>
      </c>
      <c r="AR744" s="42">
        <v>99.88</v>
      </c>
      <c r="AS744" s="42">
        <v>3.6469999999999998</v>
      </c>
      <c r="AT744" s="42">
        <v>491.98356000000001</v>
      </c>
      <c r="AU744" s="42">
        <v>134.90089388538499</v>
      </c>
      <c r="AY744" s="26" t="s">
        <v>15</v>
      </c>
      <c r="AZ744" s="43">
        <v>1.027215101E-3</v>
      </c>
      <c r="BA744" s="43">
        <v>5.3152246182112153E-5</v>
      </c>
    </row>
    <row r="745" spans="1:53" ht="14.25" customHeight="1" x14ac:dyDescent="0.2">
      <c r="A745" s="26">
        <v>8694</v>
      </c>
      <c r="B745" s="26">
        <v>12534</v>
      </c>
      <c r="F745" s="26">
        <v>11021110</v>
      </c>
      <c r="G745" s="26" t="s">
        <v>121</v>
      </c>
      <c r="H745" s="26" t="s">
        <v>4154</v>
      </c>
      <c r="I745" s="26" t="s">
        <v>51</v>
      </c>
      <c r="K745" s="26" t="s">
        <v>130</v>
      </c>
      <c r="L745" s="26" t="s">
        <v>57</v>
      </c>
      <c r="M745" s="26" t="s">
        <v>57</v>
      </c>
      <c r="O745" s="36">
        <v>45569</v>
      </c>
      <c r="P745" s="26" t="s">
        <v>154</v>
      </c>
      <c r="Q745" s="26" t="s">
        <v>154</v>
      </c>
      <c r="R745" s="26" t="s">
        <v>154</v>
      </c>
      <c r="S745" s="26" t="s">
        <v>531</v>
      </c>
      <c r="T745" s="54">
        <v>2.29</v>
      </c>
      <c r="U745" s="26" t="s">
        <v>4153</v>
      </c>
      <c r="V745" s="43">
        <v>0.08</v>
      </c>
      <c r="Y745" s="43"/>
      <c r="Z745" s="43">
        <v>7.2599999999999998E-2</v>
      </c>
      <c r="AA745" s="36" t="s">
        <v>1483</v>
      </c>
      <c r="AB745" s="26" t="s">
        <v>347</v>
      </c>
      <c r="AD745" s="55"/>
      <c r="AE745" s="43"/>
      <c r="AF745" s="36"/>
      <c r="AJ745" s="26" t="s">
        <v>53</v>
      </c>
      <c r="AK745" s="26" t="s">
        <v>411</v>
      </c>
      <c r="AM745" s="26" t="s">
        <v>160</v>
      </c>
      <c r="AN745" s="36" t="s">
        <v>3212</v>
      </c>
      <c r="AO745" s="36" t="s">
        <v>3212</v>
      </c>
      <c r="AP745" s="43"/>
      <c r="AQ745" s="42">
        <v>333250</v>
      </c>
      <c r="AR745" s="42">
        <v>102.14</v>
      </c>
      <c r="AS745" s="42">
        <v>1</v>
      </c>
      <c r="AT745" s="42">
        <v>340.38155</v>
      </c>
      <c r="AU745" s="42">
        <v>340.38155</v>
      </c>
      <c r="AY745" s="26" t="s">
        <v>15</v>
      </c>
      <c r="AZ745" s="43">
        <v>7.1068445499999997E-4</v>
      </c>
      <c r="BA745" s="43">
        <v>3.6773675814388834E-5</v>
      </c>
    </row>
    <row r="746" spans="1:53" ht="14.25" customHeight="1" x14ac:dyDescent="0.2">
      <c r="A746" s="26">
        <v>8694</v>
      </c>
      <c r="B746" s="26">
        <v>12534</v>
      </c>
      <c r="F746" s="26">
        <v>11021111</v>
      </c>
      <c r="G746" s="26" t="s">
        <v>121</v>
      </c>
      <c r="H746" s="26" t="s">
        <v>4154</v>
      </c>
      <c r="I746" s="26" t="s">
        <v>51</v>
      </c>
      <c r="K746" s="26" t="s">
        <v>84</v>
      </c>
      <c r="L746" s="26" t="s">
        <v>57</v>
      </c>
      <c r="M746" s="26" t="s">
        <v>57</v>
      </c>
      <c r="O746" s="36">
        <v>45600</v>
      </c>
      <c r="P746" s="26" t="s">
        <v>154</v>
      </c>
      <c r="Q746" s="26" t="s">
        <v>154</v>
      </c>
      <c r="R746" s="26" t="s">
        <v>154</v>
      </c>
      <c r="S746" s="26" t="s">
        <v>531</v>
      </c>
      <c r="T746" s="54">
        <v>4.63</v>
      </c>
      <c r="U746" s="26" t="s">
        <v>4153</v>
      </c>
      <c r="V746" s="43">
        <v>0.06</v>
      </c>
      <c r="Y746" s="43"/>
      <c r="Z746" s="43">
        <v>5.4399999999999997E-2</v>
      </c>
      <c r="AA746" s="36" t="s">
        <v>4165</v>
      </c>
      <c r="AB746" s="26" t="s">
        <v>346</v>
      </c>
      <c r="AD746" s="55"/>
      <c r="AE746" s="43"/>
      <c r="AF746" s="36"/>
      <c r="AJ746" s="26" t="s">
        <v>53</v>
      </c>
      <c r="AK746" s="26" t="s">
        <v>411</v>
      </c>
      <c r="AM746" s="26" t="s">
        <v>160</v>
      </c>
      <c r="AN746" s="36" t="s">
        <v>3212</v>
      </c>
      <c r="AO746" s="36" t="s">
        <v>3212</v>
      </c>
      <c r="AP746" s="43"/>
      <c r="AQ746" s="42">
        <v>422400</v>
      </c>
      <c r="AR746" s="42">
        <v>102.48</v>
      </c>
      <c r="AS746" s="42">
        <v>1</v>
      </c>
      <c r="AT746" s="42">
        <v>432.87551999999999</v>
      </c>
      <c r="AU746" s="42">
        <v>432.87551999999999</v>
      </c>
      <c r="AY746" s="26" t="s">
        <v>15</v>
      </c>
      <c r="AZ746" s="43">
        <v>9.03803109E-4</v>
      </c>
      <c r="BA746" s="43">
        <v>4.6766412693240834E-5</v>
      </c>
    </row>
    <row r="747" spans="1:53" ht="14.25" customHeight="1" x14ac:dyDescent="0.2">
      <c r="A747" s="26">
        <v>8694</v>
      </c>
      <c r="B747" s="26">
        <v>12534</v>
      </c>
      <c r="F747" s="26">
        <v>11021112</v>
      </c>
      <c r="G747" s="26" t="s">
        <v>121</v>
      </c>
      <c r="I747" s="26" t="s">
        <v>51</v>
      </c>
      <c r="K747" s="26" t="s">
        <v>130</v>
      </c>
      <c r="L747" s="26" t="s">
        <v>57</v>
      </c>
      <c r="M747" s="26" t="s">
        <v>57</v>
      </c>
      <c r="O747" s="36" t="s">
        <v>3423</v>
      </c>
      <c r="P747" s="26" t="s">
        <v>154</v>
      </c>
      <c r="Q747" s="26" t="s">
        <v>154</v>
      </c>
      <c r="R747" s="26" t="s">
        <v>154</v>
      </c>
      <c r="S747" s="26" t="s">
        <v>531</v>
      </c>
      <c r="T747" s="54">
        <v>2.38</v>
      </c>
      <c r="U747" s="26" t="s">
        <v>209</v>
      </c>
      <c r="V747" s="43">
        <v>0.107</v>
      </c>
      <c r="Y747" s="43"/>
      <c r="Z747" s="43">
        <v>0.1227</v>
      </c>
      <c r="AA747" s="36" t="s">
        <v>1592</v>
      </c>
      <c r="AB747" s="26" t="s">
        <v>347</v>
      </c>
      <c r="AD747" s="55"/>
      <c r="AE747" s="43"/>
      <c r="AF747" s="36"/>
      <c r="AJ747" s="26" t="s">
        <v>53</v>
      </c>
      <c r="AK747" s="26" t="s">
        <v>411</v>
      </c>
      <c r="AM747" s="26" t="s">
        <v>160</v>
      </c>
      <c r="AN747" s="36" t="s">
        <v>3212</v>
      </c>
      <c r="AO747" s="36" t="s">
        <v>3212</v>
      </c>
      <c r="AP747" s="43"/>
      <c r="AQ747" s="42">
        <v>1000000</v>
      </c>
      <c r="AR747" s="42">
        <v>108.92</v>
      </c>
      <c r="AS747" s="42">
        <v>1</v>
      </c>
      <c r="AT747" s="42">
        <v>1089.2</v>
      </c>
      <c r="AU747" s="42">
        <v>1089.2</v>
      </c>
      <c r="AY747" s="26" t="s">
        <v>15</v>
      </c>
      <c r="AZ747" s="43">
        <v>2.2741464940000001E-3</v>
      </c>
      <c r="BA747" s="43">
        <v>1.176734981582648E-4</v>
      </c>
    </row>
    <row r="748" spans="1:53" ht="14.25" customHeight="1" x14ac:dyDescent="0.2">
      <c r="A748" s="26">
        <v>8694</v>
      </c>
      <c r="B748" s="26">
        <v>12534</v>
      </c>
      <c r="F748" s="26">
        <v>11021114</v>
      </c>
      <c r="G748" s="26" t="s">
        <v>121</v>
      </c>
      <c r="H748" s="26" t="s">
        <v>4154</v>
      </c>
      <c r="I748" s="26" t="s">
        <v>51</v>
      </c>
      <c r="K748" s="26" t="s">
        <v>84</v>
      </c>
      <c r="L748" s="26" t="s">
        <v>57</v>
      </c>
      <c r="M748" s="26" t="s">
        <v>57</v>
      </c>
      <c r="O748" s="36" t="s">
        <v>3295</v>
      </c>
      <c r="P748" s="26" t="s">
        <v>154</v>
      </c>
      <c r="Q748" s="26" t="s">
        <v>154</v>
      </c>
      <c r="R748" s="26" t="s">
        <v>154</v>
      </c>
      <c r="S748" s="26" t="s">
        <v>531</v>
      </c>
      <c r="T748" s="54">
        <v>4.63</v>
      </c>
      <c r="U748" s="26" t="s">
        <v>4153</v>
      </c>
      <c r="V748" s="43">
        <v>0.06</v>
      </c>
      <c r="Y748" s="43"/>
      <c r="Z748" s="43">
        <v>5.3400000000000003E-2</v>
      </c>
      <c r="AA748" s="36" t="s">
        <v>4165</v>
      </c>
      <c r="AB748" s="26" t="s">
        <v>346</v>
      </c>
      <c r="AD748" s="55"/>
      <c r="AE748" s="43"/>
      <c r="AF748" s="36"/>
      <c r="AJ748" s="26" t="s">
        <v>53</v>
      </c>
      <c r="AK748" s="26" t="s">
        <v>411</v>
      </c>
      <c r="AM748" s="26" t="s">
        <v>160</v>
      </c>
      <c r="AN748" s="36" t="s">
        <v>3212</v>
      </c>
      <c r="AO748" s="36" t="s">
        <v>3212</v>
      </c>
      <c r="AP748" s="43"/>
      <c r="AQ748" s="42">
        <v>4244196</v>
      </c>
      <c r="AR748" s="42">
        <v>102.93</v>
      </c>
      <c r="AS748" s="42">
        <v>1</v>
      </c>
      <c r="AT748" s="42">
        <v>4368.5509400000001</v>
      </c>
      <c r="AU748" s="42">
        <v>4368.5509400000001</v>
      </c>
      <c r="AY748" s="26" t="s">
        <v>15</v>
      </c>
      <c r="AZ748" s="43">
        <v>9.1211208280000001E-3</v>
      </c>
      <c r="BA748" s="43">
        <v>4.7196352459821523E-4</v>
      </c>
    </row>
    <row r="749" spans="1:53" ht="14.25" customHeight="1" x14ac:dyDescent="0.2">
      <c r="A749" s="26">
        <v>8694</v>
      </c>
      <c r="B749" s="26">
        <v>12534</v>
      </c>
      <c r="F749" s="26">
        <v>11021116</v>
      </c>
      <c r="G749" s="26" t="s">
        <v>121</v>
      </c>
      <c r="H749" s="26" t="s">
        <v>451</v>
      </c>
      <c r="I749" s="26" t="s">
        <v>51</v>
      </c>
      <c r="K749" s="26" t="s">
        <v>357</v>
      </c>
      <c r="L749" s="26" t="s">
        <v>57</v>
      </c>
      <c r="M749" s="26" t="s">
        <v>57</v>
      </c>
      <c r="O749" s="36" t="s">
        <v>3368</v>
      </c>
      <c r="P749" s="26" t="s">
        <v>154</v>
      </c>
      <c r="Q749" s="26" t="s">
        <v>154</v>
      </c>
      <c r="R749" s="26" t="s">
        <v>154</v>
      </c>
      <c r="S749" s="26" t="s">
        <v>531</v>
      </c>
      <c r="T749" s="54">
        <v>1.85</v>
      </c>
      <c r="U749" s="26" t="s">
        <v>4153</v>
      </c>
      <c r="V749" s="43">
        <v>0.11</v>
      </c>
      <c r="Y749" s="43"/>
      <c r="Z749" s="43">
        <v>9.8400000000000001E-2</v>
      </c>
      <c r="AA749" s="36" t="s">
        <v>4186</v>
      </c>
      <c r="AB749" s="26" t="s">
        <v>346</v>
      </c>
      <c r="AD749" s="55"/>
      <c r="AE749" s="43"/>
      <c r="AF749" s="36"/>
      <c r="AH749" s="45"/>
      <c r="AJ749" s="26" t="s">
        <v>53</v>
      </c>
      <c r="AK749" s="26" t="s">
        <v>411</v>
      </c>
      <c r="AM749" s="26" t="s">
        <v>160</v>
      </c>
      <c r="AN749" s="36" t="s">
        <v>3212</v>
      </c>
      <c r="AO749" s="36" t="s">
        <v>3212</v>
      </c>
      <c r="AP749" s="43"/>
      <c r="AQ749" s="42">
        <v>253846.15</v>
      </c>
      <c r="AR749" s="42">
        <v>109.65</v>
      </c>
      <c r="AS749" s="42">
        <v>1</v>
      </c>
      <c r="AT749" s="42">
        <v>278.34230000000002</v>
      </c>
      <c r="AU749" s="42">
        <v>278.34230000000002</v>
      </c>
      <c r="AY749" s="26" t="s">
        <v>15</v>
      </c>
      <c r="AZ749" s="43">
        <v>5.8115237399999995E-4</v>
      </c>
      <c r="BA749" s="43">
        <v>3.0071164273243843E-5</v>
      </c>
    </row>
    <row r="750" spans="1:53" ht="14.25" customHeight="1" x14ac:dyDescent="0.2">
      <c r="A750" s="26">
        <v>8694</v>
      </c>
      <c r="B750" s="26">
        <v>12534</v>
      </c>
      <c r="F750" s="26">
        <v>11021117</v>
      </c>
      <c r="G750" s="26" t="s">
        <v>121</v>
      </c>
      <c r="H750" s="26" t="s">
        <v>4154</v>
      </c>
      <c r="I750" s="26" t="s">
        <v>51</v>
      </c>
      <c r="K750" s="26" t="s">
        <v>84</v>
      </c>
      <c r="L750" s="26" t="s">
        <v>57</v>
      </c>
      <c r="M750" s="26" t="s">
        <v>57</v>
      </c>
      <c r="O750" s="36" t="s">
        <v>4188</v>
      </c>
      <c r="P750" s="26" t="s">
        <v>154</v>
      </c>
      <c r="Q750" s="26" t="s">
        <v>154</v>
      </c>
      <c r="R750" s="26" t="s">
        <v>154</v>
      </c>
      <c r="S750" s="26" t="s">
        <v>531</v>
      </c>
      <c r="T750" s="54">
        <v>4.63</v>
      </c>
      <c r="U750" s="26" t="s">
        <v>4153</v>
      </c>
      <c r="V750" s="43">
        <v>0.06</v>
      </c>
      <c r="Y750" s="43"/>
      <c r="Z750" s="43">
        <v>5.4600000000000003E-2</v>
      </c>
      <c r="AA750" s="36" t="s">
        <v>4165</v>
      </c>
      <c r="AB750" s="26" t="s">
        <v>346</v>
      </c>
      <c r="AD750" s="55"/>
      <c r="AE750" s="43"/>
      <c r="AF750" s="36"/>
      <c r="AJ750" s="26" t="s">
        <v>53</v>
      </c>
      <c r="AK750" s="26" t="s">
        <v>411</v>
      </c>
      <c r="AM750" s="26" t="s">
        <v>160</v>
      </c>
      <c r="AN750" s="36" t="s">
        <v>3212</v>
      </c>
      <c r="AO750" s="36" t="s">
        <v>3212</v>
      </c>
      <c r="AP750" s="43"/>
      <c r="AQ750" s="42">
        <v>708400</v>
      </c>
      <c r="AR750" s="42">
        <v>102.39</v>
      </c>
      <c r="AS750" s="42">
        <v>1</v>
      </c>
      <c r="AT750" s="42">
        <v>725.33076000000005</v>
      </c>
      <c r="AU750" s="42">
        <v>725.33076000000005</v>
      </c>
      <c r="AY750" s="26" t="s">
        <v>15</v>
      </c>
      <c r="AZ750" s="43">
        <v>1.514421965E-3</v>
      </c>
      <c r="BA750" s="43">
        <v>7.8362291453353659E-5</v>
      </c>
    </row>
    <row r="751" spans="1:53" ht="14.25" customHeight="1" x14ac:dyDescent="0.2">
      <c r="A751" s="26">
        <v>8694</v>
      </c>
      <c r="B751" s="26">
        <v>12534</v>
      </c>
      <c r="F751" s="26">
        <v>11021118</v>
      </c>
      <c r="G751" s="26" t="s">
        <v>121</v>
      </c>
      <c r="H751" s="26" t="s">
        <v>4154</v>
      </c>
      <c r="I751" s="26" t="s">
        <v>51</v>
      </c>
      <c r="K751" s="26" t="s">
        <v>130</v>
      </c>
      <c r="L751" s="26" t="s">
        <v>57</v>
      </c>
      <c r="M751" s="26" t="s">
        <v>57</v>
      </c>
      <c r="O751" s="36" t="s">
        <v>4242</v>
      </c>
      <c r="P751" s="26" t="s">
        <v>154</v>
      </c>
      <c r="Q751" s="26" t="s">
        <v>154</v>
      </c>
      <c r="R751" s="26" t="s">
        <v>154</v>
      </c>
      <c r="S751" s="26" t="s">
        <v>531</v>
      </c>
      <c r="T751" s="54">
        <v>2.29</v>
      </c>
      <c r="U751" s="26" t="s">
        <v>4153</v>
      </c>
      <c r="V751" s="43">
        <v>0.08</v>
      </c>
      <c r="Y751" s="43"/>
      <c r="Z751" s="43">
        <v>7.2599999999999998E-2</v>
      </c>
      <c r="AA751" s="36" t="s">
        <v>1483</v>
      </c>
      <c r="AB751" s="26" t="s">
        <v>347</v>
      </c>
      <c r="AD751" s="55"/>
      <c r="AE751" s="43"/>
      <c r="AF751" s="36"/>
      <c r="AJ751" s="26" t="s">
        <v>53</v>
      </c>
      <c r="AK751" s="26" t="s">
        <v>411</v>
      </c>
      <c r="AM751" s="26" t="s">
        <v>160</v>
      </c>
      <c r="AN751" s="36" t="s">
        <v>3212</v>
      </c>
      <c r="AO751" s="36" t="s">
        <v>3212</v>
      </c>
      <c r="AP751" s="43"/>
      <c r="AQ751" s="42">
        <v>169684.14</v>
      </c>
      <c r="AR751" s="42">
        <v>102.14</v>
      </c>
      <c r="AS751" s="42">
        <v>1</v>
      </c>
      <c r="AT751" s="42">
        <v>173.31538</v>
      </c>
      <c r="AU751" s="42">
        <v>173.31538</v>
      </c>
      <c r="AY751" s="26" t="s">
        <v>15</v>
      </c>
      <c r="AZ751" s="43">
        <v>3.6186610699999997E-4</v>
      </c>
      <c r="BA751" s="43">
        <v>1.8724409703662288E-5</v>
      </c>
    </row>
    <row r="752" spans="1:53" ht="14.25" customHeight="1" x14ac:dyDescent="0.2">
      <c r="A752" s="26">
        <v>8694</v>
      </c>
      <c r="B752" s="26">
        <v>12534</v>
      </c>
      <c r="F752" s="26">
        <v>11021119</v>
      </c>
      <c r="G752" s="26" t="s">
        <v>121</v>
      </c>
      <c r="H752" s="26" t="s">
        <v>4154</v>
      </c>
      <c r="I752" s="26" t="s">
        <v>51</v>
      </c>
      <c r="K752" s="26" t="s">
        <v>130</v>
      </c>
      <c r="L752" s="26" t="s">
        <v>57</v>
      </c>
      <c r="M752" s="26" t="s">
        <v>57</v>
      </c>
      <c r="O752" s="36">
        <v>45541</v>
      </c>
      <c r="P752" s="26" t="s">
        <v>154</v>
      </c>
      <c r="Q752" s="26" t="s">
        <v>154</v>
      </c>
      <c r="R752" s="26" t="s">
        <v>154</v>
      </c>
      <c r="S752" s="26" t="s">
        <v>531</v>
      </c>
      <c r="T752" s="54">
        <v>2.29</v>
      </c>
      <c r="U752" s="26" t="s">
        <v>4153</v>
      </c>
      <c r="V752" s="43">
        <v>0.08</v>
      </c>
      <c r="Y752" s="43"/>
      <c r="Z752" s="43">
        <v>7.4300000000000005E-2</v>
      </c>
      <c r="AA752" s="36" t="s">
        <v>1483</v>
      </c>
      <c r="AB752" s="26" t="s">
        <v>347</v>
      </c>
      <c r="AD752" s="55"/>
      <c r="AE752" s="43"/>
      <c r="AF752" s="36"/>
      <c r="AJ752" s="26" t="s">
        <v>53</v>
      </c>
      <c r="AK752" s="26" t="s">
        <v>411</v>
      </c>
      <c r="AM752" s="26" t="s">
        <v>160</v>
      </c>
      <c r="AN752" s="36" t="s">
        <v>3212</v>
      </c>
      <c r="AO752" s="36" t="s">
        <v>3212</v>
      </c>
      <c r="AP752" s="43"/>
      <c r="AQ752" s="42">
        <v>210700</v>
      </c>
      <c r="AR752" s="42">
        <v>102.97</v>
      </c>
      <c r="AS752" s="42">
        <v>1</v>
      </c>
      <c r="AT752" s="42">
        <v>216.95778999999999</v>
      </c>
      <c r="AU752" s="42">
        <v>216.95778999999999</v>
      </c>
      <c r="AY752" s="26" t="s">
        <v>15</v>
      </c>
      <c r="AZ752" s="43">
        <v>4.5298732700000001E-4</v>
      </c>
      <c r="BA752" s="43">
        <v>2.3439388635683253E-5</v>
      </c>
    </row>
    <row r="753" spans="1:53" ht="14.25" customHeight="1" x14ac:dyDescent="0.2">
      <c r="A753" s="26">
        <v>8694</v>
      </c>
      <c r="B753" s="26">
        <v>12534</v>
      </c>
      <c r="F753" s="26">
        <v>11021120</v>
      </c>
      <c r="G753" s="26" t="s">
        <v>121</v>
      </c>
      <c r="H753" s="26" t="s">
        <v>4154</v>
      </c>
      <c r="I753" s="26" t="s">
        <v>51</v>
      </c>
      <c r="K753" s="26" t="s">
        <v>84</v>
      </c>
      <c r="L753" s="26" t="s">
        <v>57</v>
      </c>
      <c r="M753" s="26" t="s">
        <v>57</v>
      </c>
      <c r="O753" s="36" t="s">
        <v>4189</v>
      </c>
      <c r="P753" s="26" t="s">
        <v>154</v>
      </c>
      <c r="Q753" s="26" t="s">
        <v>154</v>
      </c>
      <c r="R753" s="26" t="s">
        <v>154</v>
      </c>
      <c r="S753" s="26" t="s">
        <v>531</v>
      </c>
      <c r="T753" s="54">
        <v>4.63</v>
      </c>
      <c r="U753" s="26" t="s">
        <v>4153</v>
      </c>
      <c r="V753" s="43">
        <v>0.06</v>
      </c>
      <c r="Y753" s="43"/>
      <c r="Z753" s="43">
        <v>5.3600000000000002E-2</v>
      </c>
      <c r="AA753" s="36" t="s">
        <v>4165</v>
      </c>
      <c r="AB753" s="26" t="s">
        <v>346</v>
      </c>
      <c r="AD753" s="55"/>
      <c r="AE753" s="43"/>
      <c r="AF753" s="36"/>
      <c r="AJ753" s="26" t="s">
        <v>53</v>
      </c>
      <c r="AK753" s="26" t="s">
        <v>411</v>
      </c>
      <c r="AM753" s="26" t="s">
        <v>160</v>
      </c>
      <c r="AN753" s="36" t="s">
        <v>3212</v>
      </c>
      <c r="AO753" s="36" t="s">
        <v>3212</v>
      </c>
      <c r="AP753" s="43"/>
      <c r="AQ753" s="42">
        <v>526240</v>
      </c>
      <c r="AR753" s="42">
        <v>102.87</v>
      </c>
      <c r="AS753" s="42">
        <v>1</v>
      </c>
      <c r="AT753" s="42">
        <v>541.34308999999996</v>
      </c>
      <c r="AU753" s="42">
        <v>541.34308999999996</v>
      </c>
      <c r="AY753" s="26" t="s">
        <v>15</v>
      </c>
      <c r="AZ753" s="43">
        <v>1.1302731269999999E-3</v>
      </c>
      <c r="BA753" s="43">
        <v>5.8484883496239781E-5</v>
      </c>
    </row>
    <row r="754" spans="1:53" ht="14.25" customHeight="1" x14ac:dyDescent="0.2">
      <c r="A754" s="26">
        <v>8694</v>
      </c>
      <c r="B754" s="26">
        <v>12534</v>
      </c>
      <c r="F754" s="26">
        <v>11021121</v>
      </c>
      <c r="G754" s="26" t="s">
        <v>121</v>
      </c>
      <c r="H754" s="26" t="s">
        <v>4154</v>
      </c>
      <c r="I754" s="26" t="s">
        <v>51</v>
      </c>
      <c r="K754" s="26" t="s">
        <v>130</v>
      </c>
      <c r="L754" s="26" t="s">
        <v>57</v>
      </c>
      <c r="M754" s="26" t="s">
        <v>57</v>
      </c>
      <c r="O754" s="36" t="s">
        <v>4243</v>
      </c>
      <c r="P754" s="26" t="s">
        <v>154</v>
      </c>
      <c r="Q754" s="26" t="s">
        <v>154</v>
      </c>
      <c r="R754" s="26" t="s">
        <v>154</v>
      </c>
      <c r="S754" s="26" t="s">
        <v>531</v>
      </c>
      <c r="T754" s="54">
        <v>2.29</v>
      </c>
      <c r="U754" s="26" t="s">
        <v>4153</v>
      </c>
      <c r="V754" s="43">
        <v>0.08</v>
      </c>
      <c r="Y754" s="43"/>
      <c r="Z754" s="43">
        <v>7.0000000000000007E-2</v>
      </c>
      <c r="AA754" s="36" t="s">
        <v>1483</v>
      </c>
      <c r="AB754" s="26" t="s">
        <v>347</v>
      </c>
      <c r="AD754" s="55"/>
      <c r="AE754" s="43"/>
      <c r="AF754" s="36"/>
      <c r="AJ754" s="26" t="s">
        <v>53</v>
      </c>
      <c r="AK754" s="26" t="s">
        <v>411</v>
      </c>
      <c r="AM754" s="26" t="s">
        <v>160</v>
      </c>
      <c r="AN754" s="36" t="s">
        <v>3212</v>
      </c>
      <c r="AO754" s="36" t="s">
        <v>3212</v>
      </c>
      <c r="AP754" s="43"/>
      <c r="AQ754" s="42">
        <v>193500</v>
      </c>
      <c r="AR754" s="42">
        <v>102.72</v>
      </c>
      <c r="AS754" s="42">
        <v>1</v>
      </c>
      <c r="AT754" s="42">
        <v>198.76320000000001</v>
      </c>
      <c r="AU754" s="42">
        <v>198.76320000000001</v>
      </c>
      <c r="AY754" s="26" t="s">
        <v>15</v>
      </c>
      <c r="AZ754" s="43">
        <v>4.1499874599999997E-4</v>
      </c>
      <c r="BA754" s="43">
        <v>2.1473706435118271E-5</v>
      </c>
    </row>
    <row r="755" spans="1:53" ht="14.25" customHeight="1" x14ac:dyDescent="0.2">
      <c r="A755" s="26">
        <v>8694</v>
      </c>
      <c r="B755" s="26">
        <v>12534</v>
      </c>
      <c r="F755" s="26">
        <v>11021122</v>
      </c>
      <c r="G755" s="26" t="s">
        <v>121</v>
      </c>
      <c r="H755" s="26" t="s">
        <v>448</v>
      </c>
      <c r="I755" s="26" t="s">
        <v>51</v>
      </c>
      <c r="K755" s="26" t="s">
        <v>357</v>
      </c>
      <c r="L755" s="26" t="s">
        <v>57</v>
      </c>
      <c r="M755" s="26" t="s">
        <v>57</v>
      </c>
      <c r="O755" s="36">
        <v>45329</v>
      </c>
      <c r="P755" s="26" t="s">
        <v>154</v>
      </c>
      <c r="Q755" s="26" t="s">
        <v>154</v>
      </c>
      <c r="R755" s="26" t="s">
        <v>154</v>
      </c>
      <c r="S755" s="26" t="s">
        <v>531</v>
      </c>
      <c r="T755" s="54">
        <v>2.98</v>
      </c>
      <c r="U755" s="26" t="s">
        <v>4153</v>
      </c>
      <c r="V755" s="43">
        <v>0.1085</v>
      </c>
      <c r="Y755" s="43"/>
      <c r="Z755" s="43">
        <v>9.0499999999999997E-2</v>
      </c>
      <c r="AA755" s="36">
        <v>46759</v>
      </c>
      <c r="AB755" s="26" t="s">
        <v>346</v>
      </c>
      <c r="AD755" s="55"/>
      <c r="AE755" s="43"/>
      <c r="AF755" s="36"/>
      <c r="AH755" s="45"/>
      <c r="AJ755" s="26" t="s">
        <v>53</v>
      </c>
      <c r="AK755" s="26" t="s">
        <v>411</v>
      </c>
      <c r="AM755" s="26" t="s">
        <v>160</v>
      </c>
      <c r="AN755" s="36" t="s">
        <v>3212</v>
      </c>
      <c r="AO755" s="36" t="s">
        <v>3212</v>
      </c>
      <c r="AP755" s="43"/>
      <c r="AQ755" s="42">
        <v>4909090.91</v>
      </c>
      <c r="AR755" s="42">
        <v>106.28</v>
      </c>
      <c r="AS755" s="42">
        <v>1</v>
      </c>
      <c r="AT755" s="42">
        <v>5217.3818199999996</v>
      </c>
      <c r="AU755" s="42">
        <v>5217.3818199999996</v>
      </c>
      <c r="AY755" s="26" t="s">
        <v>15</v>
      </c>
      <c r="AZ755" s="43">
        <v>1.0893399353999999E-2</v>
      </c>
      <c r="BA755" s="43">
        <v>5.6366835290739463E-4</v>
      </c>
    </row>
    <row r="756" spans="1:53" ht="14.25" customHeight="1" x14ac:dyDescent="0.2">
      <c r="A756" s="26">
        <v>8694</v>
      </c>
      <c r="B756" s="26">
        <v>12534</v>
      </c>
      <c r="F756" s="26">
        <v>11021123</v>
      </c>
      <c r="G756" s="26" t="s">
        <v>121</v>
      </c>
      <c r="H756" s="26" t="s">
        <v>4154</v>
      </c>
      <c r="I756" s="26" t="s">
        <v>51</v>
      </c>
      <c r="K756" s="26" t="s">
        <v>130</v>
      </c>
      <c r="L756" s="26" t="s">
        <v>57</v>
      </c>
      <c r="M756" s="26" t="s">
        <v>57</v>
      </c>
      <c r="O756" s="36">
        <v>45572</v>
      </c>
      <c r="P756" s="26" t="s">
        <v>154</v>
      </c>
      <c r="Q756" s="26" t="s">
        <v>154</v>
      </c>
      <c r="R756" s="26" t="s">
        <v>154</v>
      </c>
      <c r="S756" s="26" t="s">
        <v>531</v>
      </c>
      <c r="T756" s="54">
        <v>2.29</v>
      </c>
      <c r="U756" s="26" t="s">
        <v>4153</v>
      </c>
      <c r="V756" s="43">
        <v>0.08</v>
      </c>
      <c r="Y756" s="43"/>
      <c r="Z756" s="43">
        <v>7.1599999999999997E-2</v>
      </c>
      <c r="AA756" s="36" t="s">
        <v>1483</v>
      </c>
      <c r="AB756" s="26" t="s">
        <v>347</v>
      </c>
      <c r="AD756" s="55"/>
      <c r="AE756" s="43"/>
      <c r="AF756" s="36"/>
      <c r="AJ756" s="26" t="s">
        <v>53</v>
      </c>
      <c r="AK756" s="26" t="s">
        <v>411</v>
      </c>
      <c r="AM756" s="26" t="s">
        <v>160</v>
      </c>
      <c r="AN756" s="36" t="s">
        <v>3212</v>
      </c>
      <c r="AO756" s="36" t="s">
        <v>3212</v>
      </c>
      <c r="AP756" s="43"/>
      <c r="AQ756" s="42">
        <v>225750</v>
      </c>
      <c r="AR756" s="42">
        <v>102.35</v>
      </c>
      <c r="AS756" s="42">
        <v>1</v>
      </c>
      <c r="AT756" s="42">
        <v>231.05511999999999</v>
      </c>
      <c r="AU756" s="42">
        <v>231.05511999999999</v>
      </c>
      <c r="AY756" s="26" t="s">
        <v>15</v>
      </c>
      <c r="AZ756" s="43">
        <v>4.8242121800000002E-4</v>
      </c>
      <c r="BA756" s="43">
        <v>2.4962416670747018E-5</v>
      </c>
    </row>
    <row r="757" spans="1:53" ht="14.25" customHeight="1" x14ac:dyDescent="0.2">
      <c r="A757" s="26">
        <v>8694</v>
      </c>
      <c r="B757" s="26">
        <v>12534</v>
      </c>
      <c r="F757" s="26">
        <v>11021124</v>
      </c>
      <c r="G757" s="26" t="s">
        <v>121</v>
      </c>
      <c r="H757" s="26" t="s">
        <v>4154</v>
      </c>
      <c r="I757" s="26" t="s">
        <v>51</v>
      </c>
      <c r="K757" s="26" t="s">
        <v>84</v>
      </c>
      <c r="L757" s="26" t="s">
        <v>57</v>
      </c>
      <c r="M757" s="26" t="s">
        <v>57</v>
      </c>
      <c r="O757" s="36" t="s">
        <v>4190</v>
      </c>
      <c r="P757" s="26" t="s">
        <v>154</v>
      </c>
      <c r="Q757" s="26" t="s">
        <v>154</v>
      </c>
      <c r="R757" s="26" t="s">
        <v>154</v>
      </c>
      <c r="S757" s="26" t="s">
        <v>531</v>
      </c>
      <c r="T757" s="54">
        <v>4.63</v>
      </c>
      <c r="U757" s="26" t="s">
        <v>4153</v>
      </c>
      <c r="V757" s="43">
        <v>0.06</v>
      </c>
      <c r="Y757" s="43"/>
      <c r="Z757" s="43">
        <v>5.4699999999999999E-2</v>
      </c>
      <c r="AA757" s="36" t="s">
        <v>4165</v>
      </c>
      <c r="AB757" s="26" t="s">
        <v>346</v>
      </c>
      <c r="AD757" s="55"/>
      <c r="AE757" s="43"/>
      <c r="AF757" s="36"/>
      <c r="AJ757" s="26" t="s">
        <v>53</v>
      </c>
      <c r="AK757" s="26" t="s">
        <v>411</v>
      </c>
      <c r="AM757" s="26" t="s">
        <v>160</v>
      </c>
      <c r="AN757" s="36" t="s">
        <v>3212</v>
      </c>
      <c r="AO757" s="36" t="s">
        <v>3212</v>
      </c>
      <c r="AP757" s="43"/>
      <c r="AQ757" s="42">
        <v>636460</v>
      </c>
      <c r="AR757" s="42">
        <v>100</v>
      </c>
      <c r="AS757" s="42">
        <v>1</v>
      </c>
      <c r="AT757" s="42">
        <v>636.46</v>
      </c>
      <c r="AU757" s="42">
        <v>636.46</v>
      </c>
      <c r="AY757" s="26" t="s">
        <v>15</v>
      </c>
      <c r="AZ757" s="43">
        <v>1.3288682309999999E-3</v>
      </c>
      <c r="BA757" s="43">
        <v>6.8760993975219622E-5</v>
      </c>
    </row>
    <row r="758" spans="1:53" ht="14.25" customHeight="1" x14ac:dyDescent="0.2">
      <c r="A758" s="26">
        <v>8694</v>
      </c>
      <c r="B758" s="26">
        <v>12534</v>
      </c>
      <c r="F758" s="26">
        <v>11021125</v>
      </c>
      <c r="G758" s="26" t="s">
        <v>121</v>
      </c>
      <c r="H758" s="26" t="s">
        <v>4154</v>
      </c>
      <c r="I758" s="26" t="s">
        <v>51</v>
      </c>
      <c r="K758" s="26" t="s">
        <v>130</v>
      </c>
      <c r="L758" s="26" t="s">
        <v>57</v>
      </c>
      <c r="M758" s="26" t="s">
        <v>57</v>
      </c>
      <c r="O758" s="36" t="s">
        <v>3785</v>
      </c>
      <c r="P758" s="26" t="s">
        <v>154</v>
      </c>
      <c r="Q758" s="26" t="s">
        <v>154</v>
      </c>
      <c r="R758" s="26" t="s">
        <v>154</v>
      </c>
      <c r="S758" s="26" t="s">
        <v>531</v>
      </c>
      <c r="T758" s="54">
        <v>2.29</v>
      </c>
      <c r="U758" s="26" t="s">
        <v>4153</v>
      </c>
      <c r="V758" s="43">
        <v>0.08</v>
      </c>
      <c r="Y758" s="43"/>
      <c r="Z758" s="43">
        <v>7.2099999999999997E-2</v>
      </c>
      <c r="AA758" s="36" t="s">
        <v>1483</v>
      </c>
      <c r="AB758" s="26" t="s">
        <v>347</v>
      </c>
      <c r="AD758" s="55"/>
      <c r="AE758" s="43"/>
      <c r="AF758" s="36"/>
      <c r="AJ758" s="26" t="s">
        <v>53</v>
      </c>
      <c r="AK758" s="26" t="s">
        <v>411</v>
      </c>
      <c r="AM758" s="26" t="s">
        <v>160</v>
      </c>
      <c r="AN758" s="36" t="s">
        <v>3212</v>
      </c>
      <c r="AO758" s="36" t="s">
        <v>3212</v>
      </c>
      <c r="AP758" s="43"/>
      <c r="AQ758" s="42">
        <v>101050</v>
      </c>
      <c r="AR758" s="42">
        <v>102.26</v>
      </c>
      <c r="AS758" s="42">
        <v>1</v>
      </c>
      <c r="AT758" s="42">
        <v>103.33373</v>
      </c>
      <c r="AU758" s="42">
        <v>103.33373</v>
      </c>
      <c r="AY758" s="26" t="s">
        <v>15</v>
      </c>
      <c r="AZ758" s="43">
        <v>2.1575104600000001E-4</v>
      </c>
      <c r="BA758" s="43">
        <v>1.1163828026846888E-5</v>
      </c>
    </row>
    <row r="759" spans="1:53" ht="14.25" customHeight="1" x14ac:dyDescent="0.2">
      <c r="A759" s="26">
        <v>8694</v>
      </c>
      <c r="B759" s="26">
        <v>12534</v>
      </c>
      <c r="F759" s="26">
        <v>11021131</v>
      </c>
      <c r="G759" s="26" t="s">
        <v>121</v>
      </c>
      <c r="I759" s="26" t="s">
        <v>51</v>
      </c>
      <c r="K759" s="26" t="s">
        <v>130</v>
      </c>
      <c r="L759" s="26" t="s">
        <v>57</v>
      </c>
      <c r="M759" s="26" t="s">
        <v>57</v>
      </c>
      <c r="O759" s="36">
        <v>45512</v>
      </c>
      <c r="P759" s="26" t="s">
        <v>154</v>
      </c>
      <c r="Q759" s="26" t="s">
        <v>154</v>
      </c>
      <c r="R759" s="26" t="s">
        <v>154</v>
      </c>
      <c r="S759" s="26" t="s">
        <v>531</v>
      </c>
      <c r="T759" s="54">
        <v>2.36</v>
      </c>
      <c r="U759" s="26" t="s">
        <v>209</v>
      </c>
      <c r="V759" s="43">
        <v>0.107</v>
      </c>
      <c r="Y759" s="43"/>
      <c r="Z759" s="43">
        <v>0.1258</v>
      </c>
      <c r="AA759" s="36" t="s">
        <v>1592</v>
      </c>
      <c r="AB759" s="26" t="s">
        <v>346</v>
      </c>
      <c r="AD759" s="55"/>
      <c r="AE759" s="43"/>
      <c r="AF759" s="36"/>
      <c r="AJ759" s="26" t="s">
        <v>53</v>
      </c>
      <c r="AK759" s="26" t="s">
        <v>411</v>
      </c>
      <c r="AM759" s="26" t="s">
        <v>160</v>
      </c>
      <c r="AN759" s="36" t="s">
        <v>3212</v>
      </c>
      <c r="AO759" s="36" t="s">
        <v>3212</v>
      </c>
      <c r="AP759" s="43"/>
      <c r="AQ759" s="42">
        <v>1000000</v>
      </c>
      <c r="AR759" s="42">
        <v>108.64</v>
      </c>
      <c r="AS759" s="42">
        <v>1</v>
      </c>
      <c r="AT759" s="42">
        <v>1086.4000000000001</v>
      </c>
      <c r="AU759" s="42">
        <v>1086.4000000000001</v>
      </c>
      <c r="AY759" s="26" t="s">
        <v>15</v>
      </c>
      <c r="AZ759" s="43">
        <v>2.2683003589999999E-3</v>
      </c>
      <c r="BA759" s="43">
        <v>1.1737099559230525E-4</v>
      </c>
    </row>
    <row r="760" spans="1:53" ht="14.25" customHeight="1" x14ac:dyDescent="0.2">
      <c r="A760" s="26">
        <v>8694</v>
      </c>
      <c r="B760" s="26">
        <v>12534</v>
      </c>
      <c r="F760" s="26">
        <v>11021132</v>
      </c>
      <c r="G760" s="26" t="s">
        <v>121</v>
      </c>
      <c r="H760" s="26" t="s">
        <v>4154</v>
      </c>
      <c r="I760" s="26" t="s">
        <v>51</v>
      </c>
      <c r="K760" s="26" t="s">
        <v>130</v>
      </c>
      <c r="L760" s="26" t="s">
        <v>57</v>
      </c>
      <c r="M760" s="26" t="s">
        <v>57</v>
      </c>
      <c r="O760" s="36">
        <v>45604</v>
      </c>
      <c r="P760" s="26" t="s">
        <v>154</v>
      </c>
      <c r="Q760" s="26" t="s">
        <v>154</v>
      </c>
      <c r="R760" s="26" t="s">
        <v>154</v>
      </c>
      <c r="S760" s="26" t="s">
        <v>531</v>
      </c>
      <c r="T760" s="54">
        <v>2.29</v>
      </c>
      <c r="U760" s="26" t="s">
        <v>4153</v>
      </c>
      <c r="V760" s="43">
        <v>0.08</v>
      </c>
      <c r="Y760" s="43"/>
      <c r="Z760" s="43">
        <v>7.0699999999999999E-2</v>
      </c>
      <c r="AA760" s="36" t="s">
        <v>1483</v>
      </c>
      <c r="AB760" s="26" t="s">
        <v>347</v>
      </c>
      <c r="AD760" s="55"/>
      <c r="AE760" s="43"/>
      <c r="AF760" s="36"/>
      <c r="AJ760" s="26" t="s">
        <v>53</v>
      </c>
      <c r="AK760" s="26" t="s">
        <v>411</v>
      </c>
      <c r="AM760" s="26" t="s">
        <v>160</v>
      </c>
      <c r="AN760" s="36" t="s">
        <v>3212</v>
      </c>
      <c r="AO760" s="36" t="s">
        <v>3212</v>
      </c>
      <c r="AP760" s="43"/>
      <c r="AQ760" s="42">
        <v>356040</v>
      </c>
      <c r="AR760" s="42">
        <v>103.67</v>
      </c>
      <c r="AS760" s="42">
        <v>1</v>
      </c>
      <c r="AT760" s="42">
        <v>369.10667000000001</v>
      </c>
      <c r="AU760" s="42">
        <v>369.10667000000001</v>
      </c>
      <c r="AY760" s="26" t="s">
        <v>15</v>
      </c>
      <c r="AZ760" s="43">
        <v>7.7065978600000004E-4</v>
      </c>
      <c r="BA760" s="43">
        <v>3.9877040995637397E-5</v>
      </c>
    </row>
    <row r="761" spans="1:53" ht="14.25" customHeight="1" x14ac:dyDescent="0.2">
      <c r="A761" s="26">
        <v>8694</v>
      </c>
      <c r="B761" s="26">
        <v>12534</v>
      </c>
      <c r="F761" s="26">
        <v>11021135</v>
      </c>
      <c r="G761" s="26" t="s">
        <v>121</v>
      </c>
      <c r="H761" s="26" t="s">
        <v>4154</v>
      </c>
      <c r="I761" s="26" t="s">
        <v>51</v>
      </c>
      <c r="K761" s="26" t="s">
        <v>84</v>
      </c>
      <c r="L761" s="26" t="s">
        <v>57</v>
      </c>
      <c r="M761" s="26" t="s">
        <v>57</v>
      </c>
      <c r="O761" s="36" t="s">
        <v>3773</v>
      </c>
      <c r="P761" s="26" t="s">
        <v>154</v>
      </c>
      <c r="Q761" s="26" t="s">
        <v>154</v>
      </c>
      <c r="R761" s="26" t="s">
        <v>154</v>
      </c>
      <c r="S761" s="26" t="s">
        <v>531</v>
      </c>
      <c r="T761" s="54">
        <v>4.63</v>
      </c>
      <c r="U761" s="26" t="s">
        <v>4153</v>
      </c>
      <c r="V761" s="43">
        <v>0.06</v>
      </c>
      <c r="Y761" s="43"/>
      <c r="Z761" s="43">
        <v>5.7200000000000001E-2</v>
      </c>
      <c r="AA761" s="36" t="s">
        <v>4165</v>
      </c>
      <c r="AB761" s="26" t="s">
        <v>346</v>
      </c>
      <c r="AD761" s="55"/>
      <c r="AE761" s="43"/>
      <c r="AF761" s="36"/>
      <c r="AJ761" s="26" t="s">
        <v>53</v>
      </c>
      <c r="AK761" s="26" t="s">
        <v>411</v>
      </c>
      <c r="AM761" s="26" t="s">
        <v>160</v>
      </c>
      <c r="AN761" s="36" t="s">
        <v>3212</v>
      </c>
      <c r="AO761" s="36" t="s">
        <v>3212</v>
      </c>
      <c r="AP761" s="43"/>
      <c r="AQ761" s="42">
        <v>1672000</v>
      </c>
      <c r="AR761" s="42">
        <v>101.22</v>
      </c>
      <c r="AS761" s="42">
        <v>1</v>
      </c>
      <c r="AT761" s="42">
        <v>1692.3984</v>
      </c>
      <c r="AU761" s="42">
        <v>1692.3984</v>
      </c>
      <c r="AY761" s="26" t="s">
        <v>15</v>
      </c>
      <c r="AZ761" s="43">
        <v>3.533567653E-3</v>
      </c>
      <c r="BA761" s="43">
        <v>1.8284102093779866E-4</v>
      </c>
    </row>
    <row r="762" spans="1:53" ht="14.25" customHeight="1" x14ac:dyDescent="0.2">
      <c r="A762" s="26">
        <v>8694</v>
      </c>
      <c r="B762" s="26">
        <v>12534</v>
      </c>
      <c r="F762" s="26">
        <v>11021137</v>
      </c>
      <c r="G762" s="26" t="s">
        <v>121</v>
      </c>
      <c r="H762" s="26" t="s">
        <v>4154</v>
      </c>
      <c r="I762" s="26" t="s">
        <v>51</v>
      </c>
      <c r="K762" s="26" t="s">
        <v>130</v>
      </c>
      <c r="L762" s="26" t="s">
        <v>57</v>
      </c>
      <c r="M762" s="26" t="s">
        <v>57</v>
      </c>
      <c r="O762" s="36">
        <v>45574</v>
      </c>
      <c r="P762" s="26" t="s">
        <v>154</v>
      </c>
      <c r="Q762" s="26" t="s">
        <v>154</v>
      </c>
      <c r="R762" s="26" t="s">
        <v>154</v>
      </c>
      <c r="S762" s="26" t="s">
        <v>531</v>
      </c>
      <c r="T762" s="54">
        <v>2.29</v>
      </c>
      <c r="U762" s="26" t="s">
        <v>4153</v>
      </c>
      <c r="V762" s="43">
        <v>0.08</v>
      </c>
      <c r="Y762" s="43"/>
      <c r="Z762" s="43">
        <v>7.2499999999999995E-2</v>
      </c>
      <c r="AA762" s="36" t="s">
        <v>1483</v>
      </c>
      <c r="AB762" s="26" t="s">
        <v>347</v>
      </c>
      <c r="AD762" s="55"/>
      <c r="AE762" s="43"/>
      <c r="AF762" s="36"/>
      <c r="AJ762" s="26" t="s">
        <v>53</v>
      </c>
      <c r="AK762" s="26" t="s">
        <v>411</v>
      </c>
      <c r="AM762" s="26" t="s">
        <v>160</v>
      </c>
      <c r="AN762" s="36" t="s">
        <v>3212</v>
      </c>
      <c r="AO762" s="36" t="s">
        <v>3212</v>
      </c>
      <c r="AP762" s="43"/>
      <c r="AQ762" s="42">
        <v>163400</v>
      </c>
      <c r="AR762" s="42">
        <v>102.17</v>
      </c>
      <c r="AS762" s="42">
        <v>1</v>
      </c>
      <c r="AT762" s="42">
        <v>166.94578000000001</v>
      </c>
      <c r="AU762" s="42">
        <v>166.94578000000001</v>
      </c>
      <c r="AY762" s="26" t="s">
        <v>15</v>
      </c>
      <c r="AZ762" s="43">
        <v>3.4856698499999999E-4</v>
      </c>
      <c r="BA762" s="43">
        <v>1.8036259580756597E-5</v>
      </c>
    </row>
    <row r="763" spans="1:53" ht="14.25" customHeight="1" x14ac:dyDescent="0.2">
      <c r="A763" s="26">
        <v>8694</v>
      </c>
      <c r="B763" s="26">
        <v>12534</v>
      </c>
      <c r="F763" s="26">
        <v>11021138</v>
      </c>
      <c r="G763" s="26" t="s">
        <v>121</v>
      </c>
      <c r="H763" s="26" t="s">
        <v>4154</v>
      </c>
      <c r="I763" s="26" t="s">
        <v>51</v>
      </c>
      <c r="K763" s="26" t="s">
        <v>84</v>
      </c>
      <c r="L763" s="26" t="s">
        <v>57</v>
      </c>
      <c r="M763" s="26" t="s">
        <v>57</v>
      </c>
      <c r="O763" s="36" t="s">
        <v>4193</v>
      </c>
      <c r="P763" s="26" t="s">
        <v>154</v>
      </c>
      <c r="Q763" s="26" t="s">
        <v>154</v>
      </c>
      <c r="R763" s="26" t="s">
        <v>154</v>
      </c>
      <c r="S763" s="26" t="s">
        <v>531</v>
      </c>
      <c r="T763" s="54">
        <v>4.63</v>
      </c>
      <c r="U763" s="26" t="s">
        <v>4153</v>
      </c>
      <c r="V763" s="43">
        <v>0.06</v>
      </c>
      <c r="Y763" s="43"/>
      <c r="Z763" s="43">
        <v>5.4399999999999997E-2</v>
      </c>
      <c r="AA763" s="36" t="s">
        <v>4165</v>
      </c>
      <c r="AB763" s="26" t="s">
        <v>346</v>
      </c>
      <c r="AD763" s="55"/>
      <c r="AE763" s="43"/>
      <c r="AF763" s="36"/>
      <c r="AJ763" s="26" t="s">
        <v>53</v>
      </c>
      <c r="AK763" s="26" t="s">
        <v>411</v>
      </c>
      <c r="AM763" s="26" t="s">
        <v>160</v>
      </c>
      <c r="AN763" s="36" t="s">
        <v>3212</v>
      </c>
      <c r="AO763" s="36" t="s">
        <v>3212</v>
      </c>
      <c r="AP763" s="43"/>
      <c r="AQ763" s="42">
        <v>869880</v>
      </c>
      <c r="AR763" s="42">
        <v>102.49</v>
      </c>
      <c r="AS763" s="42">
        <v>1</v>
      </c>
      <c r="AT763" s="42">
        <v>891.54001000000005</v>
      </c>
      <c r="AU763" s="42">
        <v>891.54001000000005</v>
      </c>
      <c r="AY763" s="26" t="s">
        <v>15</v>
      </c>
      <c r="AZ763" s="43">
        <v>1.8614511459999999E-3</v>
      </c>
      <c r="BA763" s="43">
        <v>9.6318978814500896E-5</v>
      </c>
    </row>
    <row r="764" spans="1:53" ht="14.25" customHeight="1" x14ac:dyDescent="0.2">
      <c r="A764" s="26">
        <v>8694</v>
      </c>
      <c r="B764" s="26">
        <v>12534</v>
      </c>
      <c r="F764" s="26">
        <v>11021140</v>
      </c>
      <c r="G764" s="26" t="s">
        <v>121</v>
      </c>
      <c r="H764" s="26" t="s">
        <v>4154</v>
      </c>
      <c r="I764" s="26" t="s">
        <v>51</v>
      </c>
      <c r="K764" s="26" t="s">
        <v>130</v>
      </c>
      <c r="L764" s="26" t="s">
        <v>57</v>
      </c>
      <c r="M764" s="26" t="s">
        <v>57</v>
      </c>
      <c r="O764" s="36" t="s">
        <v>3312</v>
      </c>
      <c r="P764" s="26" t="s">
        <v>154</v>
      </c>
      <c r="Q764" s="26" t="s">
        <v>154</v>
      </c>
      <c r="R764" s="26" t="s">
        <v>154</v>
      </c>
      <c r="S764" s="26" t="s">
        <v>531</v>
      </c>
      <c r="T764" s="54">
        <v>2.29</v>
      </c>
      <c r="U764" s="26" t="s">
        <v>4153</v>
      </c>
      <c r="V764" s="43">
        <v>0.08</v>
      </c>
      <c r="Y764" s="43"/>
      <c r="Z764" s="43">
        <v>7.1400000000000005E-2</v>
      </c>
      <c r="AA764" s="36" t="s">
        <v>1483</v>
      </c>
      <c r="AB764" s="26" t="s">
        <v>347</v>
      </c>
      <c r="AD764" s="55"/>
      <c r="AE764" s="43"/>
      <c r="AF764" s="36"/>
      <c r="AJ764" s="26" t="s">
        <v>53</v>
      </c>
      <c r="AK764" s="26" t="s">
        <v>411</v>
      </c>
      <c r="AM764" s="26" t="s">
        <v>160</v>
      </c>
      <c r="AN764" s="36" t="s">
        <v>3212</v>
      </c>
      <c r="AO764" s="36" t="s">
        <v>3212</v>
      </c>
      <c r="AP764" s="43"/>
      <c r="AQ764" s="42">
        <v>279500</v>
      </c>
      <c r="AR764" s="42">
        <v>102.4</v>
      </c>
      <c r="AS764" s="42">
        <v>1</v>
      </c>
      <c r="AT764" s="42">
        <v>286.20800000000003</v>
      </c>
      <c r="AU764" s="42">
        <v>286.20800000000003</v>
      </c>
      <c r="AY764" s="26" t="s">
        <v>15</v>
      </c>
      <c r="AZ764" s="43">
        <v>5.9757521099999995E-4</v>
      </c>
      <c r="BA764" s="43">
        <v>3.092094799933956E-5</v>
      </c>
    </row>
    <row r="765" spans="1:53" ht="14.25" customHeight="1" x14ac:dyDescent="0.2">
      <c r="A765" s="26">
        <v>8694</v>
      </c>
      <c r="B765" s="26">
        <v>12534</v>
      </c>
      <c r="F765" s="26">
        <v>11021143</v>
      </c>
      <c r="G765" s="26" t="s">
        <v>121</v>
      </c>
      <c r="H765" s="26" t="s">
        <v>4154</v>
      </c>
      <c r="I765" s="26" t="s">
        <v>51</v>
      </c>
      <c r="K765" s="26" t="s">
        <v>84</v>
      </c>
      <c r="L765" s="26" t="s">
        <v>57</v>
      </c>
      <c r="M765" s="26" t="s">
        <v>57</v>
      </c>
      <c r="O765" s="36">
        <v>45514</v>
      </c>
      <c r="P765" s="26" t="s">
        <v>154</v>
      </c>
      <c r="Q765" s="26" t="s">
        <v>154</v>
      </c>
      <c r="R765" s="26" t="s">
        <v>154</v>
      </c>
      <c r="S765" s="26" t="s">
        <v>531</v>
      </c>
      <c r="T765" s="54">
        <v>4.63</v>
      </c>
      <c r="U765" s="26" t="s">
        <v>4153</v>
      </c>
      <c r="V765" s="43">
        <v>0.06</v>
      </c>
      <c r="Y765" s="43"/>
      <c r="Z765" s="43">
        <v>5.3999999999999999E-2</v>
      </c>
      <c r="AA765" s="36" t="s">
        <v>4165</v>
      </c>
      <c r="AB765" s="26" t="s">
        <v>346</v>
      </c>
      <c r="AD765" s="55"/>
      <c r="AE765" s="43"/>
      <c r="AF765" s="36"/>
      <c r="AJ765" s="26" t="s">
        <v>53</v>
      </c>
      <c r="AK765" s="26" t="s">
        <v>411</v>
      </c>
      <c r="AM765" s="26" t="s">
        <v>160</v>
      </c>
      <c r="AN765" s="36" t="s">
        <v>3212</v>
      </c>
      <c r="AO765" s="36" t="s">
        <v>3212</v>
      </c>
      <c r="AP765" s="43"/>
      <c r="AQ765" s="42">
        <v>1760000</v>
      </c>
      <c r="AR765" s="42">
        <v>102.67</v>
      </c>
      <c r="AS765" s="42">
        <v>1</v>
      </c>
      <c r="AT765" s="42">
        <v>1806.992</v>
      </c>
      <c r="AU765" s="42">
        <v>1806.992</v>
      </c>
      <c r="AY765" s="26" t="s">
        <v>15</v>
      </c>
      <c r="AZ765" s="43">
        <v>3.7728282430000001E-3</v>
      </c>
      <c r="BA765" s="43">
        <v>1.9522132738156373E-4</v>
      </c>
    </row>
    <row r="766" spans="1:53" ht="14.25" customHeight="1" x14ac:dyDescent="0.2">
      <c r="A766" s="26">
        <v>8694</v>
      </c>
      <c r="B766" s="26">
        <v>12534</v>
      </c>
      <c r="F766" s="26">
        <v>11021145</v>
      </c>
      <c r="G766" s="26" t="s">
        <v>121</v>
      </c>
      <c r="H766" s="26" t="s">
        <v>4154</v>
      </c>
      <c r="I766" s="26" t="s">
        <v>51</v>
      </c>
      <c r="K766" s="26" t="s">
        <v>130</v>
      </c>
      <c r="L766" s="26" t="s">
        <v>57</v>
      </c>
      <c r="M766" s="26" t="s">
        <v>57</v>
      </c>
      <c r="O766" s="36">
        <v>45575</v>
      </c>
      <c r="P766" s="26" t="s">
        <v>154</v>
      </c>
      <c r="Q766" s="26" t="s">
        <v>154</v>
      </c>
      <c r="R766" s="26" t="s">
        <v>154</v>
      </c>
      <c r="S766" s="26" t="s">
        <v>531</v>
      </c>
      <c r="T766" s="54">
        <v>2.29</v>
      </c>
      <c r="U766" s="26" t="s">
        <v>4153</v>
      </c>
      <c r="V766" s="43">
        <v>0.08</v>
      </c>
      <c r="Y766" s="43"/>
      <c r="Z766" s="43">
        <v>7.3300000000000004E-2</v>
      </c>
      <c r="AA766" s="36" t="s">
        <v>1483</v>
      </c>
      <c r="AB766" s="26" t="s">
        <v>347</v>
      </c>
      <c r="AD766" s="55"/>
      <c r="AE766" s="43"/>
      <c r="AF766" s="36"/>
      <c r="AJ766" s="26" t="s">
        <v>53</v>
      </c>
      <c r="AK766" s="26" t="s">
        <v>411</v>
      </c>
      <c r="AM766" s="26" t="s">
        <v>160</v>
      </c>
      <c r="AN766" s="36" t="s">
        <v>3212</v>
      </c>
      <c r="AO766" s="36" t="s">
        <v>3212</v>
      </c>
      <c r="AP766" s="43"/>
      <c r="AQ766" s="42">
        <v>225750</v>
      </c>
      <c r="AR766" s="42">
        <v>101.99</v>
      </c>
      <c r="AS766" s="42">
        <v>1</v>
      </c>
      <c r="AT766" s="42">
        <v>230.24242000000001</v>
      </c>
      <c r="AU766" s="42">
        <v>230.24242000000001</v>
      </c>
      <c r="AY766" s="26" t="s">
        <v>15</v>
      </c>
      <c r="AZ766" s="43">
        <v>4.8072437699999998E-4</v>
      </c>
      <c r="BA766" s="43">
        <v>2.4874615300977259E-5</v>
      </c>
    </row>
    <row r="767" spans="1:53" ht="14.25" customHeight="1" x14ac:dyDescent="0.2">
      <c r="A767" s="26">
        <v>8694</v>
      </c>
      <c r="B767" s="26">
        <v>12534</v>
      </c>
      <c r="F767" s="26">
        <v>11021146</v>
      </c>
      <c r="G767" s="26" t="s">
        <v>121</v>
      </c>
      <c r="H767" s="26" t="s">
        <v>446</v>
      </c>
      <c r="I767" s="26" t="s">
        <v>51</v>
      </c>
      <c r="K767" s="26" t="s">
        <v>84</v>
      </c>
      <c r="L767" s="26" t="s">
        <v>57</v>
      </c>
      <c r="M767" s="26" t="s">
        <v>57</v>
      </c>
      <c r="O767" s="36" t="s">
        <v>4194</v>
      </c>
      <c r="P767" s="26" t="s">
        <v>154</v>
      </c>
      <c r="Q767" s="26" t="s">
        <v>154</v>
      </c>
      <c r="R767" s="26" t="s">
        <v>154</v>
      </c>
      <c r="S767" s="26" t="s">
        <v>531</v>
      </c>
      <c r="T767" s="54">
        <v>0.51</v>
      </c>
      <c r="U767" s="26" t="s">
        <v>4153</v>
      </c>
      <c r="V767" s="43">
        <v>9.6863000000000005E-2</v>
      </c>
      <c r="Y767" s="43"/>
      <c r="Z767" s="43">
        <v>5.57E-2</v>
      </c>
      <c r="AA767" s="36">
        <v>45937</v>
      </c>
      <c r="AB767" s="26" t="s">
        <v>347</v>
      </c>
      <c r="AD767" s="55"/>
      <c r="AE767" s="43"/>
      <c r="AF767" s="36"/>
      <c r="AJ767" s="26" t="s">
        <v>53</v>
      </c>
      <c r="AK767" s="26" t="s">
        <v>411</v>
      </c>
      <c r="AM767" s="26" t="s">
        <v>160</v>
      </c>
      <c r="AN767" s="36" t="s">
        <v>3212</v>
      </c>
      <c r="AO767" s="36" t="s">
        <v>3212</v>
      </c>
      <c r="AP767" s="43"/>
      <c r="AQ767" s="42">
        <v>1409546.59</v>
      </c>
      <c r="AR767" s="42">
        <v>100</v>
      </c>
      <c r="AS767" s="42">
        <v>1</v>
      </c>
      <c r="AT767" s="42">
        <v>1409.5465899999999</v>
      </c>
      <c r="AU767" s="42">
        <v>1409.5465899999999</v>
      </c>
      <c r="AY767" s="26" t="s">
        <v>15</v>
      </c>
      <c r="AZ767" s="43">
        <v>2.942999849E-3</v>
      </c>
      <c r="BA767" s="43">
        <v>1.5228266439804757E-4</v>
      </c>
    </row>
    <row r="768" spans="1:53" ht="14.25" customHeight="1" x14ac:dyDescent="0.2">
      <c r="A768" s="26">
        <v>8694</v>
      </c>
      <c r="B768" s="26">
        <v>12534</v>
      </c>
      <c r="F768" s="26">
        <v>11021147</v>
      </c>
      <c r="G768" s="26" t="s">
        <v>121</v>
      </c>
      <c r="H768" s="26" t="s">
        <v>4154</v>
      </c>
      <c r="I768" s="26" t="s">
        <v>51</v>
      </c>
      <c r="K768" s="26" t="s">
        <v>84</v>
      </c>
      <c r="L768" s="26" t="s">
        <v>57</v>
      </c>
      <c r="M768" s="26" t="s">
        <v>57</v>
      </c>
      <c r="O768" s="36" t="s">
        <v>4195</v>
      </c>
      <c r="P768" s="26" t="s">
        <v>154</v>
      </c>
      <c r="Q768" s="26" t="s">
        <v>154</v>
      </c>
      <c r="R768" s="26" t="s">
        <v>154</v>
      </c>
      <c r="S768" s="26" t="s">
        <v>531</v>
      </c>
      <c r="T768" s="54">
        <v>4.63</v>
      </c>
      <c r="U768" s="26" t="s">
        <v>4153</v>
      </c>
      <c r="V768" s="43">
        <v>0.06</v>
      </c>
      <c r="Y768" s="43"/>
      <c r="Z768" s="43">
        <v>5.2699999999999997E-2</v>
      </c>
      <c r="AA768" s="36" t="s">
        <v>4165</v>
      </c>
      <c r="AB768" s="26" t="s">
        <v>346</v>
      </c>
      <c r="AD768" s="55"/>
      <c r="AE768" s="43"/>
      <c r="AF768" s="36"/>
      <c r="AJ768" s="26" t="s">
        <v>53</v>
      </c>
      <c r="AK768" s="26" t="s">
        <v>411</v>
      </c>
      <c r="AM768" s="26" t="s">
        <v>160</v>
      </c>
      <c r="AN768" s="36" t="s">
        <v>3212</v>
      </c>
      <c r="AO768" s="36" t="s">
        <v>3212</v>
      </c>
      <c r="AP768" s="43"/>
      <c r="AQ768" s="42">
        <v>704000</v>
      </c>
      <c r="AR768" s="42">
        <v>103.26</v>
      </c>
      <c r="AS768" s="42">
        <v>1</v>
      </c>
      <c r="AT768" s="42">
        <v>726.95039999999995</v>
      </c>
      <c r="AU768" s="42">
        <v>726.95039999999995</v>
      </c>
      <c r="AY768" s="26" t="s">
        <v>15</v>
      </c>
      <c r="AZ768" s="43">
        <v>1.51780362E-3</v>
      </c>
      <c r="BA768" s="43">
        <v>7.8537271901900338E-5</v>
      </c>
    </row>
    <row r="769" spans="1:53" ht="14.25" customHeight="1" x14ac:dyDescent="0.2">
      <c r="A769" s="26">
        <v>8694</v>
      </c>
      <c r="B769" s="26">
        <v>12534</v>
      </c>
      <c r="F769" s="26">
        <v>11021149</v>
      </c>
      <c r="G769" s="26" t="s">
        <v>121</v>
      </c>
      <c r="H769" s="26" t="s">
        <v>4154</v>
      </c>
      <c r="I769" s="26" t="s">
        <v>51</v>
      </c>
      <c r="K769" s="26" t="s">
        <v>130</v>
      </c>
      <c r="L769" s="26" t="s">
        <v>57</v>
      </c>
      <c r="M769" s="26" t="s">
        <v>57</v>
      </c>
      <c r="O769" s="36">
        <v>45576</v>
      </c>
      <c r="P769" s="26" t="s">
        <v>154</v>
      </c>
      <c r="Q769" s="26" t="s">
        <v>154</v>
      </c>
      <c r="R769" s="26" t="s">
        <v>154</v>
      </c>
      <c r="S769" s="26" t="s">
        <v>531</v>
      </c>
      <c r="T769" s="54">
        <v>2.29</v>
      </c>
      <c r="U769" s="26" t="s">
        <v>4153</v>
      </c>
      <c r="V769" s="43">
        <v>0.08</v>
      </c>
      <c r="Y769" s="43"/>
      <c r="Z769" s="43">
        <v>8.6999999999999994E-2</v>
      </c>
      <c r="AA769" s="36" t="s">
        <v>1483</v>
      </c>
      <c r="AB769" s="26" t="s">
        <v>347</v>
      </c>
      <c r="AD769" s="55"/>
      <c r="AE769" s="43"/>
      <c r="AF769" s="36"/>
      <c r="AJ769" s="26" t="s">
        <v>53</v>
      </c>
      <c r="AK769" s="26" t="s">
        <v>411</v>
      </c>
      <c r="AM769" s="26" t="s">
        <v>160</v>
      </c>
      <c r="AN769" s="36" t="s">
        <v>3212</v>
      </c>
      <c r="AO769" s="36" t="s">
        <v>3212</v>
      </c>
      <c r="AP769" s="43"/>
      <c r="AQ769" s="42">
        <v>150500</v>
      </c>
      <c r="AR769" s="42">
        <v>99.07</v>
      </c>
      <c r="AS769" s="42">
        <v>1</v>
      </c>
      <c r="AT769" s="42">
        <v>149.10034999999999</v>
      </c>
      <c r="AU769" s="42">
        <v>149.10034999999999</v>
      </c>
      <c r="AY769" s="26" t="s">
        <v>15</v>
      </c>
      <c r="AZ769" s="43">
        <v>3.11307416E-4</v>
      </c>
      <c r="BA769" s="43">
        <v>1.6108299450166763E-5</v>
      </c>
    </row>
    <row r="770" spans="1:53" ht="14.25" customHeight="1" x14ac:dyDescent="0.2">
      <c r="A770" s="26">
        <v>8694</v>
      </c>
      <c r="B770" s="26">
        <v>12534</v>
      </c>
      <c r="F770" s="26">
        <v>11021150</v>
      </c>
      <c r="G770" s="26" t="s">
        <v>121</v>
      </c>
      <c r="H770" s="26" t="s">
        <v>4154</v>
      </c>
      <c r="I770" s="26" t="s">
        <v>51</v>
      </c>
      <c r="K770" s="26" t="s">
        <v>130</v>
      </c>
      <c r="L770" s="26" t="s">
        <v>57</v>
      </c>
      <c r="M770" s="26" t="s">
        <v>57</v>
      </c>
      <c r="O770" s="36" t="s">
        <v>3379</v>
      </c>
      <c r="P770" s="26" t="s">
        <v>154</v>
      </c>
      <c r="Q770" s="26" t="s">
        <v>154</v>
      </c>
      <c r="R770" s="26" t="s">
        <v>154</v>
      </c>
      <c r="S770" s="26" t="s">
        <v>531</v>
      </c>
      <c r="T770" s="54">
        <v>2.29</v>
      </c>
      <c r="U770" s="26" t="s">
        <v>4153</v>
      </c>
      <c r="V770" s="43">
        <v>0.08</v>
      </c>
      <c r="Y770" s="43"/>
      <c r="Z770" s="43">
        <v>8.6999999999999994E-2</v>
      </c>
      <c r="AA770" s="36" t="s">
        <v>1483</v>
      </c>
      <c r="AB770" s="26" t="s">
        <v>347</v>
      </c>
      <c r="AD770" s="55"/>
      <c r="AE770" s="43"/>
      <c r="AF770" s="36"/>
      <c r="AJ770" s="26" t="s">
        <v>53</v>
      </c>
      <c r="AK770" s="26" t="s">
        <v>411</v>
      </c>
      <c r="AM770" s="26" t="s">
        <v>160</v>
      </c>
      <c r="AN770" s="36" t="s">
        <v>3212</v>
      </c>
      <c r="AO770" s="36" t="s">
        <v>3212</v>
      </c>
      <c r="AP770" s="43"/>
      <c r="AQ770" s="42">
        <v>353521.43</v>
      </c>
      <c r="AR770" s="42">
        <v>100</v>
      </c>
      <c r="AS770" s="42">
        <v>1</v>
      </c>
      <c r="AT770" s="42">
        <v>353.52143000000001</v>
      </c>
      <c r="AU770" s="42">
        <v>353.52143000000001</v>
      </c>
      <c r="AY770" s="26" t="s">
        <v>15</v>
      </c>
      <c r="AZ770" s="43">
        <v>7.3811928000000005E-4</v>
      </c>
      <c r="BA770" s="43">
        <v>3.8193264177389035E-5</v>
      </c>
    </row>
    <row r="771" spans="1:53" ht="14.25" customHeight="1" x14ac:dyDescent="0.2">
      <c r="A771" s="26">
        <v>8694</v>
      </c>
      <c r="B771" s="26">
        <v>12534</v>
      </c>
      <c r="F771" s="26">
        <v>11021165</v>
      </c>
      <c r="G771" s="26" t="s">
        <v>121</v>
      </c>
      <c r="H771" s="26" t="s">
        <v>4154</v>
      </c>
      <c r="I771" s="26" t="s">
        <v>51</v>
      </c>
      <c r="K771" s="26" t="s">
        <v>84</v>
      </c>
      <c r="L771" s="26" t="s">
        <v>57</v>
      </c>
      <c r="M771" s="26" t="s">
        <v>57</v>
      </c>
      <c r="O771" s="36">
        <v>45577</v>
      </c>
      <c r="P771" s="26" t="s">
        <v>154</v>
      </c>
      <c r="Q771" s="26" t="s">
        <v>154</v>
      </c>
      <c r="R771" s="26" t="s">
        <v>154</v>
      </c>
      <c r="S771" s="26" t="s">
        <v>531</v>
      </c>
      <c r="T771" s="54">
        <v>4.62</v>
      </c>
      <c r="U771" s="26" t="s">
        <v>4153</v>
      </c>
      <c r="V771" s="43">
        <v>0.06</v>
      </c>
      <c r="Y771" s="43"/>
      <c r="Z771" s="43">
        <v>5.9299999999999999E-2</v>
      </c>
      <c r="AA771" s="36" t="s">
        <v>4165</v>
      </c>
      <c r="AB771" s="26" t="s">
        <v>346</v>
      </c>
      <c r="AD771" s="55"/>
      <c r="AE771" s="43"/>
      <c r="AF771" s="36"/>
      <c r="AJ771" s="26" t="s">
        <v>53</v>
      </c>
      <c r="AK771" s="26" t="s">
        <v>411</v>
      </c>
      <c r="AM771" s="26" t="s">
        <v>160</v>
      </c>
      <c r="AN771" s="36" t="s">
        <v>3212</v>
      </c>
      <c r="AO771" s="36" t="s">
        <v>3212</v>
      </c>
      <c r="AP771" s="43"/>
      <c r="AQ771" s="42">
        <v>3977600</v>
      </c>
      <c r="AR771" s="42">
        <v>100</v>
      </c>
      <c r="AS771" s="42">
        <v>1</v>
      </c>
      <c r="AT771" s="42">
        <v>3977.6</v>
      </c>
      <c r="AU771" s="42">
        <v>3977.6</v>
      </c>
      <c r="AY771" s="26" t="s">
        <v>15</v>
      </c>
      <c r="AZ771" s="43">
        <v>8.3048522730000008E-3</v>
      </c>
      <c r="BA771" s="43">
        <v>4.2972650227168021E-4</v>
      </c>
    </row>
    <row r="772" spans="1:53" ht="14.25" customHeight="1" x14ac:dyDescent="0.2">
      <c r="A772" s="26">
        <v>8694</v>
      </c>
      <c r="B772" s="26">
        <v>12534</v>
      </c>
      <c r="C772" s="56"/>
      <c r="F772" s="26">
        <v>11021251</v>
      </c>
      <c r="G772" s="26" t="s">
        <v>121</v>
      </c>
      <c r="I772" s="26" t="s">
        <v>56</v>
      </c>
      <c r="K772" s="26" t="s">
        <v>455</v>
      </c>
      <c r="L772" s="26" t="s">
        <v>57</v>
      </c>
      <c r="M772" s="26" t="s">
        <v>53</v>
      </c>
      <c r="O772" s="36" t="s">
        <v>4213</v>
      </c>
      <c r="P772" s="26" t="s">
        <v>703</v>
      </c>
      <c r="Q772" s="26" t="s">
        <v>59</v>
      </c>
      <c r="R772" s="26" t="s">
        <v>58</v>
      </c>
      <c r="S772" s="26" t="s">
        <v>532</v>
      </c>
      <c r="T772" s="54">
        <v>2.3199999999999998</v>
      </c>
      <c r="U772" s="26" t="s">
        <v>209</v>
      </c>
      <c r="V772" s="43">
        <v>9.9500500000000006E-2</v>
      </c>
      <c r="Y772" s="43"/>
      <c r="Z772" s="43">
        <v>9.64E-2</v>
      </c>
      <c r="AA772" s="36" t="s">
        <v>4202</v>
      </c>
      <c r="AB772" s="26" t="s">
        <v>347</v>
      </c>
      <c r="AD772" s="55"/>
      <c r="AE772" s="43"/>
      <c r="AF772" s="36"/>
      <c r="AJ772" s="26" t="s">
        <v>53</v>
      </c>
      <c r="AK772" s="26" t="s">
        <v>411</v>
      </c>
      <c r="AM772" s="26" t="s">
        <v>160</v>
      </c>
      <c r="AN772" s="36" t="s">
        <v>3212</v>
      </c>
      <c r="AO772" s="36" t="s">
        <v>3212</v>
      </c>
      <c r="AP772" s="43"/>
      <c r="AQ772" s="42">
        <v>35438.17</v>
      </c>
      <c r="AR772" s="42">
        <v>99.44</v>
      </c>
      <c r="AS772" s="42">
        <v>3.6469999999999998</v>
      </c>
      <c r="AT772" s="42">
        <v>128.51925</v>
      </c>
      <c r="AU772" s="42">
        <v>35.239717576088999</v>
      </c>
      <c r="AY772" s="26" t="s">
        <v>15</v>
      </c>
      <c r="AZ772" s="43">
        <v>2.6833602799999998E-4</v>
      </c>
      <c r="BA772" s="43">
        <v>1.3884786750070302E-5</v>
      </c>
    </row>
    <row r="773" spans="1:53" ht="14.25" customHeight="1" x14ac:dyDescent="0.2">
      <c r="A773" s="26">
        <v>8694</v>
      </c>
      <c r="B773" s="26">
        <v>12534</v>
      </c>
      <c r="F773" s="26">
        <v>11021252</v>
      </c>
      <c r="G773" s="26" t="s">
        <v>121</v>
      </c>
      <c r="I773" s="26" t="s">
        <v>56</v>
      </c>
      <c r="K773" s="26" t="s">
        <v>455</v>
      </c>
      <c r="L773" s="26" t="s">
        <v>57</v>
      </c>
      <c r="M773" s="26" t="s">
        <v>53</v>
      </c>
      <c r="O773" s="36" t="s">
        <v>4213</v>
      </c>
      <c r="P773" s="26" t="s">
        <v>703</v>
      </c>
      <c r="Q773" s="26" t="s">
        <v>59</v>
      </c>
      <c r="R773" s="26" t="s">
        <v>58</v>
      </c>
      <c r="S773" s="26" t="s">
        <v>532</v>
      </c>
      <c r="T773" s="54">
        <v>2.3199999999999998</v>
      </c>
      <c r="U773" s="26" t="s">
        <v>209</v>
      </c>
      <c r="V773" s="43">
        <v>9.9500500000000006E-2</v>
      </c>
      <c r="Y773" s="43"/>
      <c r="Z773" s="43">
        <v>9.7100000000000006E-2</v>
      </c>
      <c r="AA773" s="36" t="s">
        <v>4202</v>
      </c>
      <c r="AB773" s="26" t="s">
        <v>347</v>
      </c>
      <c r="AD773" s="55"/>
      <c r="AE773" s="43"/>
      <c r="AF773" s="36"/>
      <c r="AJ773" s="26" t="s">
        <v>53</v>
      </c>
      <c r="AK773" s="26" t="s">
        <v>411</v>
      </c>
      <c r="AM773" s="26" t="s">
        <v>160</v>
      </c>
      <c r="AN773" s="36" t="s">
        <v>3212</v>
      </c>
      <c r="AO773" s="36" t="s">
        <v>3212</v>
      </c>
      <c r="AP773" s="43"/>
      <c r="AQ773" s="42">
        <v>23499.33</v>
      </c>
      <c r="AR773" s="42">
        <v>99.33</v>
      </c>
      <c r="AS773" s="42">
        <v>3.6469999999999998</v>
      </c>
      <c r="AT773" s="42">
        <v>85.127849999999995</v>
      </c>
      <c r="AU773" s="42">
        <v>23.341883740059998</v>
      </c>
      <c r="AY773" s="26" t="s">
        <v>15</v>
      </c>
      <c r="AZ773" s="43">
        <v>1.77738892E-4</v>
      </c>
      <c r="BA773" s="43">
        <v>9.1969260927213013E-6</v>
      </c>
    </row>
    <row r="774" spans="1:53" ht="14.25" customHeight="1" x14ac:dyDescent="0.2">
      <c r="A774" s="26">
        <v>8694</v>
      </c>
      <c r="B774" s="26">
        <v>12534</v>
      </c>
      <c r="F774" s="26">
        <v>11021253</v>
      </c>
      <c r="G774" s="26" t="s">
        <v>121</v>
      </c>
      <c r="I774" s="26" t="s">
        <v>56</v>
      </c>
      <c r="K774" s="26" t="s">
        <v>455</v>
      </c>
      <c r="L774" s="26" t="s">
        <v>57</v>
      </c>
      <c r="M774" s="26" t="s">
        <v>53</v>
      </c>
      <c r="O774" s="36" t="s">
        <v>4213</v>
      </c>
      <c r="P774" s="26" t="s">
        <v>703</v>
      </c>
      <c r="Q774" s="26" t="s">
        <v>59</v>
      </c>
      <c r="R774" s="26" t="s">
        <v>58</v>
      </c>
      <c r="S774" s="26" t="s">
        <v>532</v>
      </c>
      <c r="T774" s="54">
        <v>2.3199999999999998</v>
      </c>
      <c r="U774" s="26" t="s">
        <v>209</v>
      </c>
      <c r="V774" s="43">
        <v>9.9504999999999996E-2</v>
      </c>
      <c r="Y774" s="43"/>
      <c r="Z774" s="43">
        <v>9.6600000000000005E-2</v>
      </c>
      <c r="AA774" s="36" t="s">
        <v>4202</v>
      </c>
      <c r="AB774" s="26" t="s">
        <v>347</v>
      </c>
      <c r="AD774" s="55"/>
      <c r="AE774" s="43"/>
      <c r="AF774" s="36"/>
      <c r="AJ774" s="26" t="s">
        <v>53</v>
      </c>
      <c r="AK774" s="26" t="s">
        <v>411</v>
      </c>
      <c r="AM774" s="26" t="s">
        <v>160</v>
      </c>
      <c r="AN774" s="36" t="s">
        <v>3212</v>
      </c>
      <c r="AO774" s="36" t="s">
        <v>3212</v>
      </c>
      <c r="AP774" s="43"/>
      <c r="AQ774" s="42">
        <v>37582.11</v>
      </c>
      <c r="AR774" s="42">
        <v>99.4</v>
      </c>
      <c r="AS774" s="42">
        <v>3.6469999999999998</v>
      </c>
      <c r="AT774" s="42">
        <v>136.23957999999999</v>
      </c>
      <c r="AU774" s="42">
        <v>37.356616397038003</v>
      </c>
      <c r="AY774" s="26" t="s">
        <v>15</v>
      </c>
      <c r="AZ774" s="43">
        <v>2.84455346E-4</v>
      </c>
      <c r="BA774" s="43">
        <v>1.4718865191161191E-5</v>
      </c>
    </row>
    <row r="775" spans="1:53" ht="14.25" customHeight="1" x14ac:dyDescent="0.2">
      <c r="A775" s="26">
        <v>8694</v>
      </c>
      <c r="B775" s="26">
        <v>12534</v>
      </c>
      <c r="F775" s="26">
        <v>11021258</v>
      </c>
      <c r="G775" s="26" t="s">
        <v>121</v>
      </c>
      <c r="I775" s="26" t="s">
        <v>56</v>
      </c>
      <c r="K775" s="26" t="s">
        <v>455</v>
      </c>
      <c r="L775" s="26" t="s">
        <v>57</v>
      </c>
      <c r="M775" s="26" t="s">
        <v>53</v>
      </c>
      <c r="O775" s="36" t="s">
        <v>4214</v>
      </c>
      <c r="P775" s="26" t="s">
        <v>703</v>
      </c>
      <c r="Q775" s="26" t="s">
        <v>59</v>
      </c>
      <c r="R775" s="26" t="s">
        <v>58</v>
      </c>
      <c r="S775" s="26" t="s">
        <v>532</v>
      </c>
      <c r="T775" s="54">
        <v>2.33</v>
      </c>
      <c r="U775" s="26" t="s">
        <v>209</v>
      </c>
      <c r="V775" s="43">
        <v>0.1012325</v>
      </c>
      <c r="Y775" s="43"/>
      <c r="Z775" s="43">
        <v>9.9199999999999997E-2</v>
      </c>
      <c r="AA775" s="36" t="s">
        <v>4202</v>
      </c>
      <c r="AB775" s="26" t="s">
        <v>347</v>
      </c>
      <c r="AD775" s="55"/>
      <c r="AE775" s="43"/>
      <c r="AF775" s="36"/>
      <c r="AJ775" s="26" t="s">
        <v>53</v>
      </c>
      <c r="AK775" s="26" t="s">
        <v>411</v>
      </c>
      <c r="AM775" s="26" t="s">
        <v>160</v>
      </c>
      <c r="AN775" s="36" t="s">
        <v>3212</v>
      </c>
      <c r="AO775" s="36" t="s">
        <v>3212</v>
      </c>
      <c r="AP775" s="43"/>
      <c r="AQ775" s="42">
        <v>169761.26</v>
      </c>
      <c r="AR775" s="42">
        <v>99.88</v>
      </c>
      <c r="AS775" s="42">
        <v>3.6469999999999998</v>
      </c>
      <c r="AT775" s="42">
        <v>618.37636999999995</v>
      </c>
      <c r="AU775" s="42">
        <v>169.55754592816001</v>
      </c>
      <c r="AY775" s="26" t="s">
        <v>15</v>
      </c>
      <c r="AZ775" s="43">
        <v>1.291111324E-3</v>
      </c>
      <c r="BA775" s="43">
        <v>6.6807299519197096E-5</v>
      </c>
    </row>
    <row r="776" spans="1:53" ht="14.25" customHeight="1" x14ac:dyDescent="0.2">
      <c r="A776" s="26">
        <v>8694</v>
      </c>
      <c r="B776" s="26">
        <v>12534</v>
      </c>
      <c r="F776" s="26">
        <v>11021259</v>
      </c>
      <c r="G776" s="26" t="s">
        <v>121</v>
      </c>
      <c r="I776" s="26" t="s">
        <v>56</v>
      </c>
      <c r="K776" s="26" t="s">
        <v>455</v>
      </c>
      <c r="L776" s="26" t="s">
        <v>57</v>
      </c>
      <c r="M776" s="26" t="s">
        <v>53</v>
      </c>
      <c r="O776" s="36" t="s">
        <v>4215</v>
      </c>
      <c r="P776" s="26" t="s">
        <v>703</v>
      </c>
      <c r="Q776" s="26" t="s">
        <v>59</v>
      </c>
      <c r="R776" s="26" t="s">
        <v>58</v>
      </c>
      <c r="S776" s="26" t="s">
        <v>532</v>
      </c>
      <c r="T776" s="54">
        <v>2.3199999999999998</v>
      </c>
      <c r="U776" s="26" t="s">
        <v>209</v>
      </c>
      <c r="V776" s="43">
        <v>9.9500500000000006E-2</v>
      </c>
      <c r="Y776" s="43"/>
      <c r="Z776" s="43">
        <v>9.7100000000000006E-2</v>
      </c>
      <c r="AA776" s="36" t="s">
        <v>4202</v>
      </c>
      <c r="AB776" s="26" t="s">
        <v>347</v>
      </c>
      <c r="AD776" s="55"/>
      <c r="AE776" s="43"/>
      <c r="AF776" s="36"/>
      <c r="AJ776" s="26" t="s">
        <v>53</v>
      </c>
      <c r="AK776" s="26" t="s">
        <v>411</v>
      </c>
      <c r="AM776" s="26" t="s">
        <v>160</v>
      </c>
      <c r="AN776" s="36" t="s">
        <v>3212</v>
      </c>
      <c r="AO776" s="36" t="s">
        <v>3212</v>
      </c>
      <c r="AP776" s="43"/>
      <c r="AQ776" s="42">
        <v>36867.47</v>
      </c>
      <c r="AR776" s="42">
        <v>99.33</v>
      </c>
      <c r="AS776" s="42">
        <v>3.6469999999999998</v>
      </c>
      <c r="AT776" s="42">
        <v>133.55481</v>
      </c>
      <c r="AU776" s="42">
        <v>36.620457910611002</v>
      </c>
      <c r="AY776" s="26" t="s">
        <v>15</v>
      </c>
      <c r="AZ776" s="43">
        <v>2.7884980000000001E-4</v>
      </c>
      <c r="BA776" s="43">
        <v>1.4428811686157184E-5</v>
      </c>
    </row>
    <row r="777" spans="1:53" ht="14.25" customHeight="1" x14ac:dyDescent="0.2">
      <c r="A777" s="26">
        <v>8694</v>
      </c>
      <c r="B777" s="26">
        <v>12534</v>
      </c>
      <c r="F777" s="26">
        <v>11021260</v>
      </c>
      <c r="G777" s="26" t="s">
        <v>121</v>
      </c>
      <c r="I777" s="26" t="s">
        <v>56</v>
      </c>
      <c r="K777" s="26" t="s">
        <v>455</v>
      </c>
      <c r="L777" s="26" t="s">
        <v>57</v>
      </c>
      <c r="M777" s="26" t="s">
        <v>53</v>
      </c>
      <c r="O777" s="36" t="s">
        <v>4215</v>
      </c>
      <c r="P777" s="26" t="s">
        <v>703</v>
      </c>
      <c r="Q777" s="26" t="s">
        <v>59</v>
      </c>
      <c r="R777" s="26" t="s">
        <v>58</v>
      </c>
      <c r="S777" s="26" t="s">
        <v>532</v>
      </c>
      <c r="T777" s="54">
        <v>2.3199999999999998</v>
      </c>
      <c r="U777" s="26" t="s">
        <v>209</v>
      </c>
      <c r="V777" s="43">
        <v>9.9504999999999996E-2</v>
      </c>
      <c r="Y777" s="43"/>
      <c r="Z777" s="43">
        <v>9.6600000000000005E-2</v>
      </c>
      <c r="AA777" s="36" t="s">
        <v>4202</v>
      </c>
      <c r="AB777" s="26" t="s">
        <v>347</v>
      </c>
      <c r="AD777" s="55"/>
      <c r="AE777" s="43"/>
      <c r="AF777" s="36"/>
      <c r="AJ777" s="26" t="s">
        <v>53</v>
      </c>
      <c r="AK777" s="26" t="s">
        <v>411</v>
      </c>
      <c r="AM777" s="26" t="s">
        <v>160</v>
      </c>
      <c r="AN777" s="36" t="s">
        <v>3212</v>
      </c>
      <c r="AO777" s="36" t="s">
        <v>3212</v>
      </c>
      <c r="AP777" s="43"/>
      <c r="AQ777" s="42">
        <v>61796.1</v>
      </c>
      <c r="AR777" s="42">
        <v>99.4</v>
      </c>
      <c r="AS777" s="42">
        <v>3.6469999999999998</v>
      </c>
      <c r="AT777" s="42">
        <v>224.01814999999999</v>
      </c>
      <c r="AU777" s="42">
        <v>61.425322182614998</v>
      </c>
      <c r="AY777" s="26" t="s">
        <v>15</v>
      </c>
      <c r="AZ777" s="43">
        <v>4.67728691E-4</v>
      </c>
      <c r="BA777" s="43">
        <v>2.420216614161117E-5</v>
      </c>
    </row>
    <row r="778" spans="1:53" ht="14.25" customHeight="1" x14ac:dyDescent="0.2">
      <c r="A778" s="26">
        <v>8694</v>
      </c>
      <c r="B778" s="26">
        <v>12534</v>
      </c>
      <c r="C778" s="56"/>
      <c r="F778" s="26">
        <v>11021261</v>
      </c>
      <c r="G778" s="26" t="s">
        <v>121</v>
      </c>
      <c r="I778" s="26" t="s">
        <v>56</v>
      </c>
      <c r="K778" s="26" t="s">
        <v>455</v>
      </c>
      <c r="L778" s="26" t="s">
        <v>57</v>
      </c>
      <c r="M778" s="26" t="s">
        <v>53</v>
      </c>
      <c r="O778" s="36" t="s">
        <v>4215</v>
      </c>
      <c r="P778" s="26" t="s">
        <v>703</v>
      </c>
      <c r="Q778" s="26" t="s">
        <v>59</v>
      </c>
      <c r="R778" s="26" t="s">
        <v>58</v>
      </c>
      <c r="S778" s="26" t="s">
        <v>532</v>
      </c>
      <c r="T778" s="54">
        <v>2.3199999999999998</v>
      </c>
      <c r="U778" s="26" t="s">
        <v>209</v>
      </c>
      <c r="V778" s="43">
        <v>9.9500500000000006E-2</v>
      </c>
      <c r="Y778" s="43"/>
      <c r="Z778" s="43">
        <v>9.64E-2</v>
      </c>
      <c r="AA778" s="36" t="s">
        <v>4202</v>
      </c>
      <c r="AB778" s="26" t="s">
        <v>347</v>
      </c>
      <c r="AD778" s="55"/>
      <c r="AE778" s="43"/>
      <c r="AF778" s="36"/>
      <c r="AJ778" s="26" t="s">
        <v>53</v>
      </c>
      <c r="AK778" s="26" t="s">
        <v>411</v>
      </c>
      <c r="AM778" s="26" t="s">
        <v>160</v>
      </c>
      <c r="AN778" s="36" t="s">
        <v>3212</v>
      </c>
      <c r="AO778" s="36" t="s">
        <v>3212</v>
      </c>
      <c r="AP778" s="43"/>
      <c r="AQ778" s="42">
        <v>67639.399999999994</v>
      </c>
      <c r="AR778" s="42">
        <v>99.44</v>
      </c>
      <c r="AS778" s="42">
        <v>3.6469999999999998</v>
      </c>
      <c r="AT778" s="42">
        <v>245.29947999999999</v>
      </c>
      <c r="AU778" s="42">
        <v>67.260619687414007</v>
      </c>
      <c r="AY778" s="26" t="s">
        <v>15</v>
      </c>
      <c r="AZ778" s="43">
        <v>5.1216209299999999E-4</v>
      </c>
      <c r="BA778" s="43">
        <v>2.6501329331622576E-5</v>
      </c>
    </row>
    <row r="779" spans="1:53" ht="14.25" customHeight="1" x14ac:dyDescent="0.2">
      <c r="A779" s="26">
        <v>8694</v>
      </c>
      <c r="B779" s="26">
        <v>12534</v>
      </c>
      <c r="F779" s="26">
        <v>11021263</v>
      </c>
      <c r="G779" s="26" t="s">
        <v>121</v>
      </c>
      <c r="I779" s="26" t="s">
        <v>56</v>
      </c>
      <c r="K779" s="26" t="s">
        <v>455</v>
      </c>
      <c r="L779" s="26" t="s">
        <v>57</v>
      </c>
      <c r="M779" s="26" t="s">
        <v>53</v>
      </c>
      <c r="O779" s="36" t="s">
        <v>4216</v>
      </c>
      <c r="P779" s="26" t="s">
        <v>703</v>
      </c>
      <c r="Q779" s="26" t="s">
        <v>59</v>
      </c>
      <c r="R779" s="26" t="s">
        <v>58</v>
      </c>
      <c r="S779" s="26" t="s">
        <v>532</v>
      </c>
      <c r="T779" s="54">
        <v>2.33</v>
      </c>
      <c r="U779" s="26" t="s">
        <v>209</v>
      </c>
      <c r="V779" s="43">
        <v>0.1012325</v>
      </c>
      <c r="Y779" s="43"/>
      <c r="Z779" s="43">
        <v>9.9199999999999997E-2</v>
      </c>
      <c r="AA779" s="36" t="s">
        <v>4202</v>
      </c>
      <c r="AB779" s="26" t="s">
        <v>347</v>
      </c>
      <c r="AD779" s="55"/>
      <c r="AE779" s="43"/>
      <c r="AF779" s="36"/>
      <c r="AJ779" s="26" t="s">
        <v>53</v>
      </c>
      <c r="AK779" s="26" t="s">
        <v>411</v>
      </c>
      <c r="AM779" s="26" t="s">
        <v>160</v>
      </c>
      <c r="AN779" s="36" t="s">
        <v>3212</v>
      </c>
      <c r="AO779" s="36" t="s">
        <v>3212</v>
      </c>
      <c r="AP779" s="43"/>
      <c r="AQ779" s="42">
        <v>161463.51</v>
      </c>
      <c r="AR779" s="42">
        <v>99.88</v>
      </c>
      <c r="AS779" s="42">
        <v>3.6469999999999998</v>
      </c>
      <c r="AT779" s="42">
        <v>588.15079000000003</v>
      </c>
      <c r="AU779" s="42">
        <v>161.26975322182599</v>
      </c>
      <c r="AY779" s="26" t="s">
        <v>15</v>
      </c>
      <c r="AZ779" s="43">
        <v>1.228003174E-3</v>
      </c>
      <c r="BA779" s="43">
        <v>6.3541829695048648E-5</v>
      </c>
    </row>
    <row r="780" spans="1:53" ht="14.25" customHeight="1" x14ac:dyDescent="0.2">
      <c r="A780" s="26">
        <v>8694</v>
      </c>
      <c r="B780" s="26">
        <v>12534</v>
      </c>
      <c r="C780" s="56"/>
      <c r="F780" s="26">
        <v>11021264</v>
      </c>
      <c r="G780" s="26" t="s">
        <v>121</v>
      </c>
      <c r="I780" s="26" t="s">
        <v>56</v>
      </c>
      <c r="K780" s="26" t="s">
        <v>455</v>
      </c>
      <c r="L780" s="26" t="s">
        <v>57</v>
      </c>
      <c r="M780" s="26" t="s">
        <v>53</v>
      </c>
      <c r="O780" s="36" t="s">
        <v>4216</v>
      </c>
      <c r="P780" s="26" t="s">
        <v>703</v>
      </c>
      <c r="Q780" s="26" t="s">
        <v>59</v>
      </c>
      <c r="R780" s="26" t="s">
        <v>58</v>
      </c>
      <c r="S780" s="26" t="s">
        <v>532</v>
      </c>
      <c r="T780" s="54">
        <v>2.3199999999999998</v>
      </c>
      <c r="U780" s="26" t="s">
        <v>209</v>
      </c>
      <c r="V780" s="43">
        <v>9.9500500000000006E-2</v>
      </c>
      <c r="Y780" s="43"/>
      <c r="Z780" s="43">
        <v>9.64E-2</v>
      </c>
      <c r="AA780" s="36" t="s">
        <v>4202</v>
      </c>
      <c r="AB780" s="26" t="s">
        <v>347</v>
      </c>
      <c r="AD780" s="55"/>
      <c r="AE780" s="43"/>
      <c r="AF780" s="36"/>
      <c r="AJ780" s="26" t="s">
        <v>53</v>
      </c>
      <c r="AK780" s="26" t="s">
        <v>411</v>
      </c>
      <c r="AM780" s="26" t="s">
        <v>160</v>
      </c>
      <c r="AN780" s="36" t="s">
        <v>3212</v>
      </c>
      <c r="AO780" s="36" t="s">
        <v>3212</v>
      </c>
      <c r="AP780" s="43"/>
      <c r="AQ780" s="42">
        <v>58853.43</v>
      </c>
      <c r="AR780" s="42">
        <v>99.44</v>
      </c>
      <c r="AS780" s="42">
        <v>3.6469999999999998</v>
      </c>
      <c r="AT780" s="42">
        <v>213.43647999999999</v>
      </c>
      <c r="AU780" s="42">
        <v>58.523849739511</v>
      </c>
      <c r="AY780" s="26" t="s">
        <v>15</v>
      </c>
      <c r="AZ780" s="43">
        <v>4.4563516499999999E-4</v>
      </c>
      <c r="BA780" s="43">
        <v>2.3058958167633603E-5</v>
      </c>
    </row>
    <row r="781" spans="1:53" ht="14.25" customHeight="1" x14ac:dyDescent="0.2">
      <c r="A781" s="26">
        <v>8694</v>
      </c>
      <c r="B781" s="26">
        <v>12534</v>
      </c>
      <c r="F781" s="26">
        <v>11021265</v>
      </c>
      <c r="G781" s="26" t="s">
        <v>121</v>
      </c>
      <c r="I781" s="26" t="s">
        <v>56</v>
      </c>
      <c r="K781" s="26" t="s">
        <v>455</v>
      </c>
      <c r="L781" s="26" t="s">
        <v>57</v>
      </c>
      <c r="M781" s="26" t="s">
        <v>53</v>
      </c>
      <c r="O781" s="36" t="s">
        <v>4216</v>
      </c>
      <c r="P781" s="26" t="s">
        <v>703</v>
      </c>
      <c r="Q781" s="26" t="s">
        <v>59</v>
      </c>
      <c r="R781" s="26" t="s">
        <v>58</v>
      </c>
      <c r="S781" s="26" t="s">
        <v>532</v>
      </c>
      <c r="T781" s="54">
        <v>2.3199999999999998</v>
      </c>
      <c r="U781" s="26" t="s">
        <v>209</v>
      </c>
      <c r="V781" s="43">
        <v>9.9504999999999996E-2</v>
      </c>
      <c r="Y781" s="43"/>
      <c r="Z781" s="43">
        <v>9.6600000000000005E-2</v>
      </c>
      <c r="AA781" s="36" t="s">
        <v>4202</v>
      </c>
      <c r="AB781" s="26" t="s">
        <v>347</v>
      </c>
      <c r="AD781" s="55"/>
      <c r="AE781" s="43"/>
      <c r="AF781" s="36"/>
      <c r="AJ781" s="26" t="s">
        <v>53</v>
      </c>
      <c r="AK781" s="26" t="s">
        <v>411</v>
      </c>
      <c r="AM781" s="26" t="s">
        <v>160</v>
      </c>
      <c r="AN781" s="36" t="s">
        <v>3212</v>
      </c>
      <c r="AO781" s="36" t="s">
        <v>3212</v>
      </c>
      <c r="AP781" s="43"/>
      <c r="AQ781" s="42">
        <v>81217.73</v>
      </c>
      <c r="AR781" s="42">
        <v>99.4</v>
      </c>
      <c r="AS781" s="42">
        <v>3.6469999999999998</v>
      </c>
      <c r="AT781" s="42">
        <v>294.42385000000002</v>
      </c>
      <c r="AU781" s="42">
        <v>80.730422264875003</v>
      </c>
      <c r="AY781" s="26" t="s">
        <v>15</v>
      </c>
      <c r="AZ781" s="43">
        <v>6.1472912799999998E-4</v>
      </c>
      <c r="BA781" s="43">
        <v>3.1808560751674842E-5</v>
      </c>
    </row>
    <row r="782" spans="1:53" ht="14.25" customHeight="1" x14ac:dyDescent="0.2">
      <c r="A782" s="26">
        <v>8694</v>
      </c>
      <c r="B782" s="26">
        <v>12534</v>
      </c>
      <c r="F782" s="26">
        <v>11021266</v>
      </c>
      <c r="G782" s="26" t="s">
        <v>121</v>
      </c>
      <c r="I782" s="26" t="s">
        <v>56</v>
      </c>
      <c r="K782" s="26" t="s">
        <v>455</v>
      </c>
      <c r="L782" s="26" t="s">
        <v>57</v>
      </c>
      <c r="M782" s="26" t="s">
        <v>53</v>
      </c>
      <c r="O782" s="36" t="s">
        <v>4216</v>
      </c>
      <c r="P782" s="26" t="s">
        <v>703</v>
      </c>
      <c r="Q782" s="26" t="s">
        <v>59</v>
      </c>
      <c r="R782" s="26" t="s">
        <v>58</v>
      </c>
      <c r="S782" s="26" t="s">
        <v>532</v>
      </c>
      <c r="T782" s="54">
        <v>2.3199999999999998</v>
      </c>
      <c r="U782" s="26" t="s">
        <v>209</v>
      </c>
      <c r="V782" s="43">
        <v>9.9500500000000006E-2</v>
      </c>
      <c r="Y782" s="43"/>
      <c r="Z782" s="43">
        <v>9.7100000000000006E-2</v>
      </c>
      <c r="AA782" s="36" t="s">
        <v>4202</v>
      </c>
      <c r="AB782" s="26" t="s">
        <v>347</v>
      </c>
      <c r="AD782" s="55"/>
      <c r="AE782" s="43"/>
      <c r="AF782" s="36"/>
      <c r="AJ782" s="26" t="s">
        <v>53</v>
      </c>
      <c r="AK782" s="26" t="s">
        <v>411</v>
      </c>
      <c r="AM782" s="26" t="s">
        <v>160</v>
      </c>
      <c r="AN782" s="36" t="s">
        <v>3212</v>
      </c>
      <c r="AO782" s="36" t="s">
        <v>3212</v>
      </c>
      <c r="AP782" s="43"/>
      <c r="AQ782" s="42">
        <v>44770.64</v>
      </c>
      <c r="AR782" s="42">
        <v>99.33</v>
      </c>
      <c r="AS782" s="42">
        <v>3.6469999999999998</v>
      </c>
      <c r="AT782" s="42">
        <v>162.18456</v>
      </c>
      <c r="AU782" s="42">
        <v>44.470677268987998</v>
      </c>
      <c r="AY782" s="26" t="s">
        <v>15</v>
      </c>
      <c r="AZ782" s="43">
        <v>3.3862600799999999E-4</v>
      </c>
      <c r="BA782" s="43">
        <v>1.7521873413935903E-5</v>
      </c>
    </row>
    <row r="783" spans="1:53" ht="14.25" customHeight="1" x14ac:dyDescent="0.2">
      <c r="A783" s="26">
        <v>8694</v>
      </c>
      <c r="B783" s="26">
        <v>12534</v>
      </c>
      <c r="C783" s="56"/>
      <c r="F783" s="26">
        <v>11021273</v>
      </c>
      <c r="G783" s="26" t="s">
        <v>121</v>
      </c>
      <c r="I783" s="26" t="s">
        <v>56</v>
      </c>
      <c r="K783" s="26" t="s">
        <v>455</v>
      </c>
      <c r="L783" s="26" t="s">
        <v>57</v>
      </c>
      <c r="M783" s="26" t="s">
        <v>53</v>
      </c>
      <c r="O783" s="36" t="s">
        <v>4217</v>
      </c>
      <c r="P783" s="26" t="s">
        <v>703</v>
      </c>
      <c r="Q783" s="26" t="s">
        <v>59</v>
      </c>
      <c r="R783" s="26" t="s">
        <v>58</v>
      </c>
      <c r="S783" s="26" t="s">
        <v>532</v>
      </c>
      <c r="T783" s="54">
        <v>2.3199999999999998</v>
      </c>
      <c r="U783" s="26" t="s">
        <v>209</v>
      </c>
      <c r="V783" s="43">
        <v>9.9500500000000006E-2</v>
      </c>
      <c r="Y783" s="43"/>
      <c r="Z783" s="43">
        <v>9.64E-2</v>
      </c>
      <c r="AA783" s="36" t="s">
        <v>4202</v>
      </c>
      <c r="AB783" s="26" t="s">
        <v>347</v>
      </c>
      <c r="AD783" s="55"/>
      <c r="AE783" s="43"/>
      <c r="AF783" s="36"/>
      <c r="AJ783" s="26" t="s">
        <v>53</v>
      </c>
      <c r="AK783" s="26" t="s">
        <v>411</v>
      </c>
      <c r="AM783" s="26" t="s">
        <v>160</v>
      </c>
      <c r="AN783" s="36" t="s">
        <v>3212</v>
      </c>
      <c r="AO783" s="36" t="s">
        <v>3212</v>
      </c>
      <c r="AP783" s="43"/>
      <c r="AQ783" s="42">
        <v>92483.95</v>
      </c>
      <c r="AR783" s="42">
        <v>99.44</v>
      </c>
      <c r="AS783" s="42">
        <v>3.6469999999999998</v>
      </c>
      <c r="AT783" s="42">
        <v>335.40015</v>
      </c>
      <c r="AU783" s="42">
        <v>91.966040581298998</v>
      </c>
      <c r="AY783" s="26" t="s">
        <v>15</v>
      </c>
      <c r="AZ783" s="43">
        <v>7.0028376299999999E-4</v>
      </c>
      <c r="BA783" s="43">
        <v>3.6235502142220655E-5</v>
      </c>
    </row>
    <row r="784" spans="1:53" ht="14.25" customHeight="1" x14ac:dyDescent="0.2">
      <c r="A784" s="26">
        <v>8694</v>
      </c>
      <c r="B784" s="26">
        <v>12534</v>
      </c>
      <c r="F784" s="26">
        <v>11021274</v>
      </c>
      <c r="G784" s="26" t="s">
        <v>121</v>
      </c>
      <c r="I784" s="26" t="s">
        <v>56</v>
      </c>
      <c r="K784" s="26" t="s">
        <v>455</v>
      </c>
      <c r="L784" s="26" t="s">
        <v>57</v>
      </c>
      <c r="M784" s="26" t="s">
        <v>53</v>
      </c>
      <c r="O784" s="36" t="s">
        <v>4217</v>
      </c>
      <c r="P784" s="26" t="s">
        <v>703</v>
      </c>
      <c r="Q784" s="26" t="s">
        <v>59</v>
      </c>
      <c r="R784" s="26" t="s">
        <v>58</v>
      </c>
      <c r="S784" s="26" t="s">
        <v>532</v>
      </c>
      <c r="T784" s="54">
        <v>2.33</v>
      </c>
      <c r="U784" s="26" t="s">
        <v>209</v>
      </c>
      <c r="V784" s="43">
        <v>0.1012325</v>
      </c>
      <c r="Y784" s="43"/>
      <c r="Z784" s="43">
        <v>9.9199999999999997E-2</v>
      </c>
      <c r="AA784" s="36" t="s">
        <v>4202</v>
      </c>
      <c r="AB784" s="26" t="s">
        <v>347</v>
      </c>
      <c r="AD784" s="55"/>
      <c r="AE784" s="43"/>
      <c r="AF784" s="36"/>
      <c r="AJ784" s="26" t="s">
        <v>53</v>
      </c>
      <c r="AK784" s="26" t="s">
        <v>411</v>
      </c>
      <c r="AM784" s="26" t="s">
        <v>160</v>
      </c>
      <c r="AN784" s="36" t="s">
        <v>3212</v>
      </c>
      <c r="AO784" s="36" t="s">
        <v>3212</v>
      </c>
      <c r="AP784" s="43"/>
      <c r="AQ784" s="42">
        <v>181751.12</v>
      </c>
      <c r="AR784" s="42">
        <v>99.88</v>
      </c>
      <c r="AS784" s="42">
        <v>3.6469999999999998</v>
      </c>
      <c r="AT784" s="42">
        <v>662.05092000000002</v>
      </c>
      <c r="AU784" s="42">
        <v>181.53301891966001</v>
      </c>
      <c r="AY784" s="26" t="s">
        <v>15</v>
      </c>
      <c r="AZ784" s="43">
        <v>1.38229965E-3</v>
      </c>
      <c r="BA784" s="43">
        <v>7.152575074852875E-5</v>
      </c>
    </row>
    <row r="785" spans="1:53" ht="14.25" customHeight="1" x14ac:dyDescent="0.2">
      <c r="A785" s="26">
        <v>8694</v>
      </c>
      <c r="B785" s="26">
        <v>12534</v>
      </c>
      <c r="F785" s="26">
        <v>11021275</v>
      </c>
      <c r="G785" s="26" t="s">
        <v>121</v>
      </c>
      <c r="I785" s="26" t="s">
        <v>56</v>
      </c>
      <c r="K785" s="26" t="s">
        <v>455</v>
      </c>
      <c r="L785" s="26" t="s">
        <v>57</v>
      </c>
      <c r="M785" s="26" t="s">
        <v>53</v>
      </c>
      <c r="O785" s="36" t="s">
        <v>3373</v>
      </c>
      <c r="P785" s="26" t="s">
        <v>703</v>
      </c>
      <c r="Q785" s="26" t="s">
        <v>59</v>
      </c>
      <c r="R785" s="26" t="s">
        <v>58</v>
      </c>
      <c r="S785" s="26" t="s">
        <v>532</v>
      </c>
      <c r="T785" s="54">
        <v>2.3199999999999998</v>
      </c>
      <c r="U785" s="26" t="s">
        <v>209</v>
      </c>
      <c r="V785" s="43">
        <v>9.9500500000000006E-2</v>
      </c>
      <c r="Y785" s="43"/>
      <c r="Z785" s="43">
        <v>9.7100000000000006E-2</v>
      </c>
      <c r="AA785" s="36" t="s">
        <v>4202</v>
      </c>
      <c r="AB785" s="26" t="s">
        <v>347</v>
      </c>
      <c r="AD785" s="55"/>
      <c r="AE785" s="43"/>
      <c r="AF785" s="36"/>
      <c r="AJ785" s="26" t="s">
        <v>53</v>
      </c>
      <c r="AK785" s="26" t="s">
        <v>411</v>
      </c>
      <c r="AM785" s="26" t="s">
        <v>160</v>
      </c>
      <c r="AN785" s="36" t="s">
        <v>3212</v>
      </c>
      <c r="AO785" s="36" t="s">
        <v>3212</v>
      </c>
      <c r="AP785" s="43"/>
      <c r="AQ785" s="42">
        <v>50782.1</v>
      </c>
      <c r="AR785" s="42">
        <v>99.33</v>
      </c>
      <c r="AS785" s="42">
        <v>3.6469999999999998</v>
      </c>
      <c r="AT785" s="42">
        <v>183.96145999999999</v>
      </c>
      <c r="AU785" s="42">
        <v>50.441859062242003</v>
      </c>
      <c r="AY785" s="26" t="s">
        <v>15</v>
      </c>
      <c r="AZ785" s="43">
        <v>3.84094114E-4</v>
      </c>
      <c r="BA785" s="43">
        <v>1.9874576317023231E-5</v>
      </c>
    </row>
    <row r="786" spans="1:53" ht="14.25" customHeight="1" x14ac:dyDescent="0.2">
      <c r="A786" s="26">
        <v>8694</v>
      </c>
      <c r="B786" s="26">
        <v>12534</v>
      </c>
      <c r="F786" s="26">
        <v>11021277</v>
      </c>
      <c r="G786" s="26" t="s">
        <v>121</v>
      </c>
      <c r="I786" s="26" t="s">
        <v>56</v>
      </c>
      <c r="K786" s="26" t="s">
        <v>455</v>
      </c>
      <c r="L786" s="26" t="s">
        <v>57</v>
      </c>
      <c r="M786" s="26" t="s">
        <v>53</v>
      </c>
      <c r="O786" s="36" t="s">
        <v>3373</v>
      </c>
      <c r="P786" s="26" t="s">
        <v>703</v>
      </c>
      <c r="Q786" s="26" t="s">
        <v>59</v>
      </c>
      <c r="R786" s="26" t="s">
        <v>58</v>
      </c>
      <c r="S786" s="26" t="s">
        <v>532</v>
      </c>
      <c r="T786" s="54">
        <v>2.3199999999999998</v>
      </c>
      <c r="U786" s="26" t="s">
        <v>209</v>
      </c>
      <c r="V786" s="43">
        <v>9.9504999999999996E-2</v>
      </c>
      <c r="Y786" s="43"/>
      <c r="Z786" s="43">
        <v>9.6600000000000005E-2</v>
      </c>
      <c r="AA786" s="36" t="s">
        <v>4202</v>
      </c>
      <c r="AB786" s="26" t="s">
        <v>347</v>
      </c>
      <c r="AD786" s="55"/>
      <c r="AE786" s="43"/>
      <c r="AF786" s="36"/>
      <c r="AJ786" s="26" t="s">
        <v>53</v>
      </c>
      <c r="AK786" s="26" t="s">
        <v>411</v>
      </c>
      <c r="AM786" s="26" t="s">
        <v>160</v>
      </c>
      <c r="AN786" s="36" t="s">
        <v>3212</v>
      </c>
      <c r="AO786" s="36" t="s">
        <v>3212</v>
      </c>
      <c r="AP786" s="43"/>
      <c r="AQ786" s="42">
        <v>102236.81</v>
      </c>
      <c r="AR786" s="42">
        <v>99.4</v>
      </c>
      <c r="AS786" s="42">
        <v>3.6469999999999998</v>
      </c>
      <c r="AT786" s="42">
        <v>370.62049999999999</v>
      </c>
      <c r="AU786" s="42">
        <v>101.62338908692099</v>
      </c>
      <c r="AY786" s="26" t="s">
        <v>15</v>
      </c>
      <c r="AZ786" s="43">
        <v>7.7382052000000002E-4</v>
      </c>
      <c r="BA786" s="43">
        <v>4.0040590088289737E-5</v>
      </c>
    </row>
    <row r="787" spans="1:53" ht="14.25" customHeight="1" x14ac:dyDescent="0.2">
      <c r="A787" s="26">
        <v>8694</v>
      </c>
      <c r="B787" s="26">
        <v>12534</v>
      </c>
      <c r="C787" s="56"/>
      <c r="F787" s="26">
        <v>11021281</v>
      </c>
      <c r="G787" s="26" t="s">
        <v>121</v>
      </c>
      <c r="I787" s="26" t="s">
        <v>56</v>
      </c>
      <c r="K787" s="26" t="s">
        <v>455</v>
      </c>
      <c r="L787" s="26" t="s">
        <v>57</v>
      </c>
      <c r="M787" s="26" t="s">
        <v>53</v>
      </c>
      <c r="O787" s="36" t="s">
        <v>4218</v>
      </c>
      <c r="P787" s="26" t="s">
        <v>703</v>
      </c>
      <c r="Q787" s="26" t="s">
        <v>59</v>
      </c>
      <c r="R787" s="26" t="s">
        <v>58</v>
      </c>
      <c r="S787" s="26" t="s">
        <v>532</v>
      </c>
      <c r="T787" s="54">
        <v>2.3199999999999998</v>
      </c>
      <c r="U787" s="26" t="s">
        <v>209</v>
      </c>
      <c r="V787" s="43">
        <v>9.9500500000000006E-2</v>
      </c>
      <c r="Y787" s="43"/>
      <c r="Z787" s="43">
        <v>9.64E-2</v>
      </c>
      <c r="AA787" s="36" t="s">
        <v>4202</v>
      </c>
      <c r="AB787" s="26" t="s">
        <v>347</v>
      </c>
      <c r="AD787" s="55"/>
      <c r="AE787" s="43"/>
      <c r="AF787" s="36"/>
      <c r="AJ787" s="26" t="s">
        <v>53</v>
      </c>
      <c r="AK787" s="26" t="s">
        <v>411</v>
      </c>
      <c r="AM787" s="26" t="s">
        <v>160</v>
      </c>
      <c r="AN787" s="36" t="s">
        <v>3212</v>
      </c>
      <c r="AO787" s="36" t="s">
        <v>3212</v>
      </c>
      <c r="AP787" s="43"/>
      <c r="AQ787" s="42">
        <v>81554.03</v>
      </c>
      <c r="AR787" s="42">
        <v>99.44</v>
      </c>
      <c r="AS787" s="42">
        <v>3.6469999999999998</v>
      </c>
      <c r="AT787" s="42">
        <v>295.76195000000001</v>
      </c>
      <c r="AU787" s="42">
        <v>81.097326569782993</v>
      </c>
      <c r="AY787" s="26" t="s">
        <v>15</v>
      </c>
      <c r="AZ787" s="43">
        <v>6.17522954E-4</v>
      </c>
      <c r="BA787" s="43">
        <v>3.1953124567214295E-5</v>
      </c>
    </row>
    <row r="788" spans="1:53" ht="14.25" customHeight="1" x14ac:dyDescent="0.2">
      <c r="A788" s="26">
        <v>8694</v>
      </c>
      <c r="B788" s="26">
        <v>12534</v>
      </c>
      <c r="F788" s="26">
        <v>11021282</v>
      </c>
      <c r="G788" s="26" t="s">
        <v>121</v>
      </c>
      <c r="I788" s="26" t="s">
        <v>56</v>
      </c>
      <c r="K788" s="26" t="s">
        <v>455</v>
      </c>
      <c r="L788" s="26" t="s">
        <v>57</v>
      </c>
      <c r="M788" s="26" t="s">
        <v>53</v>
      </c>
      <c r="O788" s="36" t="s">
        <v>3334</v>
      </c>
      <c r="P788" s="26" t="s">
        <v>703</v>
      </c>
      <c r="Q788" s="26" t="s">
        <v>59</v>
      </c>
      <c r="R788" s="26" t="s">
        <v>58</v>
      </c>
      <c r="S788" s="26" t="s">
        <v>532</v>
      </c>
      <c r="T788" s="54">
        <v>2.3199999999999998</v>
      </c>
      <c r="U788" s="26" t="s">
        <v>209</v>
      </c>
      <c r="V788" s="43">
        <v>9.9504999999999996E-2</v>
      </c>
      <c r="Y788" s="43"/>
      <c r="Z788" s="43">
        <v>9.6600000000000005E-2</v>
      </c>
      <c r="AA788" s="36" t="s">
        <v>4202</v>
      </c>
      <c r="AB788" s="26" t="s">
        <v>347</v>
      </c>
      <c r="AD788" s="55"/>
      <c r="AE788" s="43"/>
      <c r="AF788" s="36"/>
      <c r="AJ788" s="26" t="s">
        <v>53</v>
      </c>
      <c r="AK788" s="26" t="s">
        <v>411</v>
      </c>
      <c r="AM788" s="26" t="s">
        <v>160</v>
      </c>
      <c r="AN788" s="36" t="s">
        <v>3212</v>
      </c>
      <c r="AO788" s="36" t="s">
        <v>3212</v>
      </c>
      <c r="AP788" s="43"/>
      <c r="AQ788" s="42">
        <v>79494.16</v>
      </c>
      <c r="AR788" s="42">
        <v>99.4</v>
      </c>
      <c r="AS788" s="42">
        <v>3.6469999999999998</v>
      </c>
      <c r="AT788" s="42">
        <v>288.17570999999998</v>
      </c>
      <c r="AU788" s="42">
        <v>79.017194954757002</v>
      </c>
      <c r="AY788" s="26" t="s">
        <v>15</v>
      </c>
      <c r="AZ788" s="43">
        <v>6.0168360299999997E-4</v>
      </c>
      <c r="BA788" s="43">
        <v>3.1133532757933941E-5</v>
      </c>
    </row>
    <row r="789" spans="1:53" ht="14.25" customHeight="1" x14ac:dyDescent="0.2">
      <c r="A789" s="26">
        <v>8694</v>
      </c>
      <c r="B789" s="26">
        <v>12534</v>
      </c>
      <c r="F789" s="26">
        <v>11021283</v>
      </c>
      <c r="G789" s="26" t="s">
        <v>121</v>
      </c>
      <c r="I789" s="26" t="s">
        <v>56</v>
      </c>
      <c r="K789" s="26" t="s">
        <v>455</v>
      </c>
      <c r="L789" s="26" t="s">
        <v>57</v>
      </c>
      <c r="M789" s="26" t="s">
        <v>53</v>
      </c>
      <c r="O789" s="36" t="s">
        <v>3334</v>
      </c>
      <c r="P789" s="26" t="s">
        <v>703</v>
      </c>
      <c r="Q789" s="26" t="s">
        <v>59</v>
      </c>
      <c r="R789" s="26" t="s">
        <v>58</v>
      </c>
      <c r="S789" s="26" t="s">
        <v>532</v>
      </c>
      <c r="T789" s="54">
        <v>2.3199999999999998</v>
      </c>
      <c r="U789" s="26" t="s">
        <v>209</v>
      </c>
      <c r="V789" s="43">
        <v>9.9500500000000006E-2</v>
      </c>
      <c r="Y789" s="43"/>
      <c r="Z789" s="43">
        <v>9.7100000000000006E-2</v>
      </c>
      <c r="AA789" s="36" t="s">
        <v>4202</v>
      </c>
      <c r="AB789" s="26" t="s">
        <v>347</v>
      </c>
      <c r="AD789" s="55"/>
      <c r="AE789" s="43"/>
      <c r="AF789" s="36"/>
      <c r="AJ789" s="26" t="s">
        <v>53</v>
      </c>
      <c r="AK789" s="26" t="s">
        <v>411</v>
      </c>
      <c r="AM789" s="26" t="s">
        <v>160</v>
      </c>
      <c r="AN789" s="36" t="s">
        <v>3212</v>
      </c>
      <c r="AO789" s="36" t="s">
        <v>3212</v>
      </c>
      <c r="AP789" s="43"/>
      <c r="AQ789" s="42">
        <v>54943.88</v>
      </c>
      <c r="AR789" s="42">
        <v>99.33</v>
      </c>
      <c r="AS789" s="42">
        <v>3.6469999999999998</v>
      </c>
      <c r="AT789" s="42">
        <v>199.03778</v>
      </c>
      <c r="AU789" s="42">
        <v>54.575755415408999</v>
      </c>
      <c r="AY789" s="26" t="s">
        <v>15</v>
      </c>
      <c r="AZ789" s="43">
        <v>4.15572043E-4</v>
      </c>
      <c r="BA789" s="43">
        <v>2.1503371133175831E-5</v>
      </c>
    </row>
    <row r="790" spans="1:53" ht="14.25" customHeight="1" x14ac:dyDescent="0.2">
      <c r="A790" s="26">
        <v>8694</v>
      </c>
      <c r="B790" s="26">
        <v>12534</v>
      </c>
      <c r="F790" s="26">
        <v>11021285</v>
      </c>
      <c r="G790" s="26" t="s">
        <v>121</v>
      </c>
      <c r="I790" s="26" t="s">
        <v>56</v>
      </c>
      <c r="K790" s="26" t="s">
        <v>455</v>
      </c>
      <c r="L790" s="26" t="s">
        <v>57</v>
      </c>
      <c r="M790" s="26" t="s">
        <v>53</v>
      </c>
      <c r="O790" s="36" t="s">
        <v>3334</v>
      </c>
      <c r="P790" s="26" t="s">
        <v>703</v>
      </c>
      <c r="Q790" s="26" t="s">
        <v>59</v>
      </c>
      <c r="R790" s="26" t="s">
        <v>58</v>
      </c>
      <c r="S790" s="26" t="s">
        <v>532</v>
      </c>
      <c r="T790" s="54">
        <v>2.33</v>
      </c>
      <c r="U790" s="26" t="s">
        <v>209</v>
      </c>
      <c r="V790" s="43">
        <v>0.1012325</v>
      </c>
      <c r="Y790" s="43"/>
      <c r="Z790" s="43">
        <v>9.9199999999999997E-2</v>
      </c>
      <c r="AA790" s="36" t="s">
        <v>4202</v>
      </c>
      <c r="AB790" s="26" t="s">
        <v>347</v>
      </c>
      <c r="AD790" s="55"/>
      <c r="AE790" s="43"/>
      <c r="AF790" s="36"/>
      <c r="AJ790" s="26" t="s">
        <v>53</v>
      </c>
      <c r="AK790" s="26" t="s">
        <v>411</v>
      </c>
      <c r="AM790" s="26" t="s">
        <v>160</v>
      </c>
      <c r="AN790" s="36" t="s">
        <v>3212</v>
      </c>
      <c r="AO790" s="36" t="s">
        <v>3212</v>
      </c>
      <c r="AP790" s="43"/>
      <c r="AQ790" s="42">
        <v>153561.62</v>
      </c>
      <c r="AR790" s="42">
        <v>99.88</v>
      </c>
      <c r="AS790" s="42">
        <v>3.6469999999999998</v>
      </c>
      <c r="AT790" s="42">
        <v>559.36717999999996</v>
      </c>
      <c r="AU790" s="42">
        <v>153.37734576364099</v>
      </c>
      <c r="AY790" s="26" t="s">
        <v>15</v>
      </c>
      <c r="AZ790" s="43">
        <v>1.1679057210000001E-3</v>
      </c>
      <c r="BA790" s="43">
        <v>6.0432145451270447E-5</v>
      </c>
    </row>
    <row r="791" spans="1:53" ht="14.25" customHeight="1" x14ac:dyDescent="0.2">
      <c r="A791" s="26">
        <v>8694</v>
      </c>
      <c r="B791" s="26">
        <v>12534</v>
      </c>
      <c r="F791" s="26">
        <v>11021287</v>
      </c>
      <c r="G791" s="26" t="s">
        <v>121</v>
      </c>
      <c r="I791" s="26" t="s">
        <v>56</v>
      </c>
      <c r="K791" s="26" t="s">
        <v>455</v>
      </c>
      <c r="L791" s="26" t="s">
        <v>57</v>
      </c>
      <c r="M791" s="26" t="s">
        <v>53</v>
      </c>
      <c r="O791" s="36" t="s">
        <v>3312</v>
      </c>
      <c r="P791" s="26" t="s">
        <v>703</v>
      </c>
      <c r="Q791" s="26" t="s">
        <v>59</v>
      </c>
      <c r="R791" s="26" t="s">
        <v>58</v>
      </c>
      <c r="S791" s="26" t="s">
        <v>532</v>
      </c>
      <c r="T791" s="54">
        <v>2.33</v>
      </c>
      <c r="U791" s="26" t="s">
        <v>209</v>
      </c>
      <c r="V791" s="43">
        <v>0.1012325</v>
      </c>
      <c r="Y791" s="43"/>
      <c r="Z791" s="43">
        <v>9.9199999999999997E-2</v>
      </c>
      <c r="AA791" s="36" t="s">
        <v>4202</v>
      </c>
      <c r="AB791" s="26" t="s">
        <v>347</v>
      </c>
      <c r="AD791" s="55"/>
      <c r="AE791" s="43"/>
      <c r="AF791" s="36"/>
      <c r="AJ791" s="26" t="s">
        <v>53</v>
      </c>
      <c r="AK791" s="26" t="s">
        <v>411</v>
      </c>
      <c r="AM791" s="26" t="s">
        <v>160</v>
      </c>
      <c r="AN791" s="36" t="s">
        <v>3212</v>
      </c>
      <c r="AO791" s="36" t="s">
        <v>3212</v>
      </c>
      <c r="AP791" s="43"/>
      <c r="AQ791" s="42">
        <v>169076.13</v>
      </c>
      <c r="AR791" s="42">
        <v>99.88</v>
      </c>
      <c r="AS791" s="42">
        <v>3.6469999999999998</v>
      </c>
      <c r="AT791" s="42">
        <v>615.88070000000005</v>
      </c>
      <c r="AU791" s="42">
        <v>168.87323827803701</v>
      </c>
      <c r="AY791" s="26" t="s">
        <v>15</v>
      </c>
      <c r="AZ791" s="43">
        <v>1.285900601E-3</v>
      </c>
      <c r="BA791" s="43">
        <v>6.6537675741058436E-5</v>
      </c>
    </row>
    <row r="792" spans="1:53" ht="14.25" customHeight="1" x14ac:dyDescent="0.2">
      <c r="A792" s="26">
        <v>8694</v>
      </c>
      <c r="B792" s="26">
        <v>12534</v>
      </c>
      <c r="C792" s="56"/>
      <c r="F792" s="26">
        <v>11021288</v>
      </c>
      <c r="G792" s="26" t="s">
        <v>121</v>
      </c>
      <c r="I792" s="26" t="s">
        <v>56</v>
      </c>
      <c r="K792" s="26" t="s">
        <v>455</v>
      </c>
      <c r="L792" s="26" t="s">
        <v>53</v>
      </c>
      <c r="M792" s="26" t="s">
        <v>57</v>
      </c>
      <c r="O792" s="36" t="s">
        <v>3312</v>
      </c>
      <c r="P792" s="26" t="s">
        <v>703</v>
      </c>
      <c r="Q792" s="26" t="s">
        <v>59</v>
      </c>
      <c r="R792" s="26" t="s">
        <v>58</v>
      </c>
      <c r="S792" s="26" t="s">
        <v>532</v>
      </c>
      <c r="T792" s="54">
        <v>2.3199999999999998</v>
      </c>
      <c r="U792" s="26" t="s">
        <v>209</v>
      </c>
      <c r="V792" s="43">
        <v>9.9500500000000006E-2</v>
      </c>
      <c r="Y792" s="43"/>
      <c r="Z792" s="43">
        <v>9.64E-2</v>
      </c>
      <c r="AA792" s="36" t="s">
        <v>4202</v>
      </c>
      <c r="AB792" s="26" t="s">
        <v>347</v>
      </c>
      <c r="AD792" s="55"/>
      <c r="AE792" s="43"/>
      <c r="AF792" s="36"/>
      <c r="AJ792" s="26" t="s">
        <v>53</v>
      </c>
      <c r="AK792" s="26" t="s">
        <v>411</v>
      </c>
      <c r="AM792" s="26" t="s">
        <v>160</v>
      </c>
      <c r="AN792" s="36" t="s">
        <v>3212</v>
      </c>
      <c r="AO792" s="36" t="s">
        <v>3212</v>
      </c>
      <c r="AP792" s="43"/>
      <c r="AQ792" s="42">
        <v>95468.66</v>
      </c>
      <c r="AR792" s="42">
        <v>99.44</v>
      </c>
      <c r="AS792" s="42">
        <v>3.6469999999999998</v>
      </c>
      <c r="AT792" s="42">
        <v>346.22442999999998</v>
      </c>
      <c r="AU792" s="42">
        <v>94.934036194132005</v>
      </c>
      <c r="AY792" s="26" t="s">
        <v>15</v>
      </c>
      <c r="AZ792" s="43">
        <v>7.2288383500000004E-4</v>
      </c>
      <c r="BA792" s="43">
        <v>3.7404920883172312E-5</v>
      </c>
    </row>
    <row r="793" spans="1:53" ht="14.25" customHeight="1" x14ac:dyDescent="0.2">
      <c r="A793" s="26">
        <v>8694</v>
      </c>
      <c r="B793" s="26">
        <v>12534</v>
      </c>
      <c r="F793" s="26">
        <v>11021289</v>
      </c>
      <c r="G793" s="26" t="s">
        <v>121</v>
      </c>
      <c r="I793" s="26" t="s">
        <v>56</v>
      </c>
      <c r="K793" s="26" t="s">
        <v>455</v>
      </c>
      <c r="L793" s="26" t="s">
        <v>57</v>
      </c>
      <c r="M793" s="26" t="s">
        <v>53</v>
      </c>
      <c r="O793" s="36" t="s">
        <v>3403</v>
      </c>
      <c r="P793" s="26" t="s">
        <v>703</v>
      </c>
      <c r="Q793" s="26" t="s">
        <v>59</v>
      </c>
      <c r="R793" s="26" t="s">
        <v>58</v>
      </c>
      <c r="S793" s="26" t="s">
        <v>532</v>
      </c>
      <c r="T793" s="54">
        <v>2.3199999999999998</v>
      </c>
      <c r="U793" s="26" t="s">
        <v>209</v>
      </c>
      <c r="V793" s="43">
        <v>9.9504999999999996E-2</v>
      </c>
      <c r="Y793" s="43"/>
      <c r="Z793" s="43">
        <v>9.6600000000000005E-2</v>
      </c>
      <c r="AA793" s="36" t="s">
        <v>4202</v>
      </c>
      <c r="AB793" s="26" t="s">
        <v>347</v>
      </c>
      <c r="AD793" s="55"/>
      <c r="AE793" s="43"/>
      <c r="AF793" s="36"/>
      <c r="AJ793" s="26" t="s">
        <v>53</v>
      </c>
      <c r="AK793" s="26" t="s">
        <v>411</v>
      </c>
      <c r="AM793" s="26" t="s">
        <v>160</v>
      </c>
      <c r="AN793" s="36" t="s">
        <v>3212</v>
      </c>
      <c r="AO793" s="36" t="s">
        <v>3212</v>
      </c>
      <c r="AP793" s="43"/>
      <c r="AQ793" s="42">
        <v>90466.12</v>
      </c>
      <c r="AR793" s="42">
        <v>99.4</v>
      </c>
      <c r="AS793" s="42">
        <v>3.6469999999999998</v>
      </c>
      <c r="AT793" s="42">
        <v>327.95035999999999</v>
      </c>
      <c r="AU793" s="42">
        <v>89.923323279407001</v>
      </c>
      <c r="AY793" s="26" t="s">
        <v>15</v>
      </c>
      <c r="AZ793" s="43">
        <v>6.8472930699999999E-4</v>
      </c>
      <c r="BA793" s="43">
        <v>3.5430651931199296E-5</v>
      </c>
    </row>
    <row r="794" spans="1:53" ht="14.25" customHeight="1" x14ac:dyDescent="0.2">
      <c r="A794" s="26">
        <v>8694</v>
      </c>
      <c r="B794" s="26">
        <v>12534</v>
      </c>
      <c r="F794" s="26">
        <v>11021290</v>
      </c>
      <c r="G794" s="26" t="s">
        <v>121</v>
      </c>
      <c r="I794" s="26" t="s">
        <v>56</v>
      </c>
      <c r="K794" s="26" t="s">
        <v>455</v>
      </c>
      <c r="L794" s="26" t="s">
        <v>57</v>
      </c>
      <c r="M794" s="26" t="s">
        <v>53</v>
      </c>
      <c r="O794" s="36" t="s">
        <v>1839</v>
      </c>
      <c r="P794" s="26" t="s">
        <v>703</v>
      </c>
      <c r="Q794" s="26" t="s">
        <v>59</v>
      </c>
      <c r="R794" s="26" t="s">
        <v>58</v>
      </c>
      <c r="S794" s="26" t="s">
        <v>532</v>
      </c>
      <c r="T794" s="54">
        <v>2.3199999999999998</v>
      </c>
      <c r="U794" s="26" t="s">
        <v>209</v>
      </c>
      <c r="V794" s="43">
        <v>9.9500500000000006E-2</v>
      </c>
      <c r="Y794" s="43"/>
      <c r="Z794" s="43">
        <v>9.7100000000000006E-2</v>
      </c>
      <c r="AA794" s="36" t="s">
        <v>4202</v>
      </c>
      <c r="AB794" s="26" t="s">
        <v>347</v>
      </c>
      <c r="AD794" s="55"/>
      <c r="AE794" s="43"/>
      <c r="AF794" s="36"/>
      <c r="AJ794" s="26" t="s">
        <v>53</v>
      </c>
      <c r="AK794" s="26" t="s">
        <v>411</v>
      </c>
      <c r="AM794" s="26" t="s">
        <v>160</v>
      </c>
      <c r="AN794" s="36" t="s">
        <v>3212</v>
      </c>
      <c r="AO794" s="36" t="s">
        <v>3212</v>
      </c>
      <c r="AP794" s="43"/>
      <c r="AQ794" s="42">
        <v>44644.52</v>
      </c>
      <c r="AR794" s="42">
        <v>99.33</v>
      </c>
      <c r="AS794" s="42">
        <v>3.6469999999999998</v>
      </c>
      <c r="AT794" s="42">
        <v>161.72767999999999</v>
      </c>
      <c r="AU794" s="42">
        <v>44.345401700026997</v>
      </c>
      <c r="AY794" s="26" t="s">
        <v>15</v>
      </c>
      <c r="AZ794" s="43">
        <v>3.37672086E-4</v>
      </c>
      <c r="BA794" s="43">
        <v>1.7472513638101762E-5</v>
      </c>
    </row>
    <row r="795" spans="1:53" ht="14.25" customHeight="1" x14ac:dyDescent="0.2">
      <c r="A795" s="26">
        <v>8694</v>
      </c>
      <c r="B795" s="26">
        <v>12534</v>
      </c>
      <c r="F795" s="26">
        <v>11021291</v>
      </c>
      <c r="G795" s="26" t="s">
        <v>121</v>
      </c>
      <c r="I795" s="26" t="s">
        <v>56</v>
      </c>
      <c r="K795" s="45" t="s">
        <v>512</v>
      </c>
      <c r="L795" s="26" t="s">
        <v>57</v>
      </c>
      <c r="M795" s="26" t="s">
        <v>57</v>
      </c>
      <c r="O795" s="36" t="s">
        <v>1839</v>
      </c>
      <c r="P795" s="26" t="s">
        <v>2549</v>
      </c>
      <c r="Q795" s="26" t="s">
        <v>64</v>
      </c>
      <c r="R795" s="26" t="s">
        <v>154</v>
      </c>
      <c r="S795" s="26" t="s">
        <v>532</v>
      </c>
      <c r="T795" s="54">
        <v>2.38</v>
      </c>
      <c r="U795" s="26" t="s">
        <v>209</v>
      </c>
      <c r="V795" s="43">
        <v>7.8E-2</v>
      </c>
      <c r="Y795" s="43"/>
      <c r="Z795" s="43">
        <v>0.1096</v>
      </c>
      <c r="AA795" s="36" t="s">
        <v>616</v>
      </c>
      <c r="AB795" s="26" t="s">
        <v>346</v>
      </c>
      <c r="AD795" s="55"/>
      <c r="AE795" s="43"/>
      <c r="AF795" s="36"/>
      <c r="AH795" s="45"/>
      <c r="AJ795" s="26" t="s">
        <v>53</v>
      </c>
      <c r="AK795" s="26" t="s">
        <v>411</v>
      </c>
      <c r="AM795" s="26" t="s">
        <v>160</v>
      </c>
      <c r="AN795" s="36" t="s">
        <v>3212</v>
      </c>
      <c r="AO795" s="36" t="s">
        <v>3212</v>
      </c>
      <c r="AP795" s="43"/>
      <c r="AQ795" s="42">
        <v>5150000</v>
      </c>
      <c r="AR795" s="42">
        <v>103.72</v>
      </c>
      <c r="AS795" s="42">
        <v>3.6469999999999998</v>
      </c>
      <c r="AT795" s="42">
        <v>19480.742259999999</v>
      </c>
      <c r="AU795" s="42">
        <v>5341.58</v>
      </c>
      <c r="AY795" s="26" t="s">
        <v>15</v>
      </c>
      <c r="AZ795" s="43">
        <v>4.0673945757999999E-2</v>
      </c>
      <c r="BA795" s="43">
        <v>2.1046337573023695E-3</v>
      </c>
    </row>
    <row r="796" spans="1:53" ht="14.25" customHeight="1" x14ac:dyDescent="0.2">
      <c r="A796" s="26">
        <v>8694</v>
      </c>
      <c r="B796" s="26">
        <v>12534</v>
      </c>
      <c r="F796" s="26">
        <v>11021295</v>
      </c>
      <c r="G796" s="26" t="s">
        <v>121</v>
      </c>
      <c r="I796" s="26" t="s">
        <v>56</v>
      </c>
      <c r="K796" s="26" t="s">
        <v>455</v>
      </c>
      <c r="L796" s="26" t="s">
        <v>57</v>
      </c>
      <c r="M796" s="26" t="s">
        <v>57</v>
      </c>
      <c r="O796" s="36" t="s">
        <v>4219</v>
      </c>
      <c r="P796" s="26" t="s">
        <v>703</v>
      </c>
      <c r="Q796" s="26" t="s">
        <v>59</v>
      </c>
      <c r="R796" s="26" t="s">
        <v>154</v>
      </c>
      <c r="S796" s="26" t="s">
        <v>532</v>
      </c>
      <c r="T796" s="54">
        <v>2.33</v>
      </c>
      <c r="U796" s="26" t="s">
        <v>209</v>
      </c>
      <c r="V796" s="43">
        <v>0.1012325</v>
      </c>
      <c r="Y796" s="43"/>
      <c r="Z796" s="43">
        <v>9.9199999999999997E-2</v>
      </c>
      <c r="AA796" s="36" t="s">
        <v>4202</v>
      </c>
      <c r="AB796" s="26" t="s">
        <v>347</v>
      </c>
      <c r="AD796" s="55"/>
      <c r="AE796" s="43"/>
      <c r="AF796" s="36"/>
      <c r="AJ796" s="26" t="s">
        <v>53</v>
      </c>
      <c r="AK796" s="26" t="s">
        <v>411</v>
      </c>
      <c r="AM796" s="26" t="s">
        <v>160</v>
      </c>
      <c r="AN796" s="36" t="s">
        <v>3212</v>
      </c>
      <c r="AO796" s="36" t="s">
        <v>3212</v>
      </c>
      <c r="AP796" s="43"/>
      <c r="AQ796" s="42">
        <v>51910.41</v>
      </c>
      <c r="AR796" s="42">
        <v>99.88</v>
      </c>
      <c r="AS796" s="42">
        <v>3.6469999999999998</v>
      </c>
      <c r="AT796" s="42">
        <v>189.09008</v>
      </c>
      <c r="AU796" s="42">
        <v>51.848116259938998</v>
      </c>
      <c r="AY796" s="26" t="s">
        <v>15</v>
      </c>
      <c r="AZ796" s="43">
        <v>3.9480218699999999E-4</v>
      </c>
      <c r="BA796" s="43">
        <v>2.042865514196304E-5</v>
      </c>
    </row>
    <row r="797" spans="1:53" ht="14.25" customHeight="1" x14ac:dyDescent="0.2">
      <c r="A797" s="26">
        <v>8694</v>
      </c>
      <c r="B797" s="26">
        <v>12534</v>
      </c>
      <c r="C797" s="56"/>
      <c r="F797" s="26">
        <v>11021296</v>
      </c>
      <c r="G797" s="26" t="s">
        <v>121</v>
      </c>
      <c r="I797" s="26" t="s">
        <v>56</v>
      </c>
      <c r="K797" s="26" t="s">
        <v>455</v>
      </c>
      <c r="L797" s="26" t="s">
        <v>57</v>
      </c>
      <c r="M797" s="26" t="s">
        <v>57</v>
      </c>
      <c r="O797" s="36" t="s">
        <v>4219</v>
      </c>
      <c r="P797" s="26" t="s">
        <v>703</v>
      </c>
      <c r="Q797" s="26" t="s">
        <v>59</v>
      </c>
      <c r="R797" s="26" t="s">
        <v>154</v>
      </c>
      <c r="S797" s="26" t="s">
        <v>532</v>
      </c>
      <c r="T797" s="54">
        <v>2.3199999999999998</v>
      </c>
      <c r="U797" s="26" t="s">
        <v>209</v>
      </c>
      <c r="V797" s="43">
        <v>9.9500500000000006E-2</v>
      </c>
      <c r="Y797" s="43"/>
      <c r="Z797" s="43">
        <v>9.64E-2</v>
      </c>
      <c r="AA797" s="36" t="s">
        <v>4202</v>
      </c>
      <c r="AB797" s="26" t="s">
        <v>347</v>
      </c>
      <c r="AD797" s="55"/>
      <c r="AE797" s="43"/>
      <c r="AF797" s="36"/>
      <c r="AJ797" s="26" t="s">
        <v>53</v>
      </c>
      <c r="AK797" s="26" t="s">
        <v>411</v>
      </c>
      <c r="AM797" s="26" t="s">
        <v>160</v>
      </c>
      <c r="AN797" s="36" t="s">
        <v>3212</v>
      </c>
      <c r="AO797" s="36" t="s">
        <v>3212</v>
      </c>
      <c r="AP797" s="43"/>
      <c r="AQ797" s="42">
        <v>27619.07</v>
      </c>
      <c r="AR797" s="42">
        <v>99.44</v>
      </c>
      <c r="AS797" s="42">
        <v>3.6469999999999998</v>
      </c>
      <c r="AT797" s="42">
        <v>100.16267999999999</v>
      </c>
      <c r="AU797" s="42">
        <v>27.464403619413002</v>
      </c>
      <c r="AY797" s="26" t="s">
        <v>15</v>
      </c>
      <c r="AZ797" s="43">
        <v>2.0913019400000001E-4</v>
      </c>
      <c r="BA797" s="43">
        <v>1.0821238469066165E-5</v>
      </c>
    </row>
    <row r="798" spans="1:53" ht="14.25" customHeight="1" x14ac:dyDescent="0.2">
      <c r="A798" s="26">
        <v>8694</v>
      </c>
      <c r="B798" s="26">
        <v>12534</v>
      </c>
      <c r="F798" s="26">
        <v>11021297</v>
      </c>
      <c r="G798" s="26" t="s">
        <v>121</v>
      </c>
      <c r="I798" s="26" t="s">
        <v>56</v>
      </c>
      <c r="K798" s="26" t="s">
        <v>455</v>
      </c>
      <c r="L798" s="26" t="s">
        <v>57</v>
      </c>
      <c r="M798" s="26" t="s">
        <v>57</v>
      </c>
      <c r="O798" s="36" t="s">
        <v>4220</v>
      </c>
      <c r="P798" s="26" t="s">
        <v>703</v>
      </c>
      <c r="Q798" s="26" t="s">
        <v>59</v>
      </c>
      <c r="R798" s="26" t="s">
        <v>154</v>
      </c>
      <c r="S798" s="26" t="s">
        <v>532</v>
      </c>
      <c r="T798" s="54">
        <v>2.3199999999999998</v>
      </c>
      <c r="U798" s="26" t="s">
        <v>209</v>
      </c>
      <c r="V798" s="43">
        <v>9.9500500000000006E-2</v>
      </c>
      <c r="Y798" s="43"/>
      <c r="Z798" s="43">
        <v>9.7100000000000006E-2</v>
      </c>
      <c r="AA798" s="36" t="s">
        <v>4202</v>
      </c>
      <c r="AB798" s="26" t="s">
        <v>347</v>
      </c>
      <c r="AD798" s="55"/>
      <c r="AE798" s="43"/>
      <c r="AF798" s="36"/>
      <c r="AJ798" s="26" t="s">
        <v>53</v>
      </c>
      <c r="AK798" s="26" t="s">
        <v>411</v>
      </c>
      <c r="AM798" s="26" t="s">
        <v>160</v>
      </c>
      <c r="AN798" s="36" t="s">
        <v>3212</v>
      </c>
      <c r="AO798" s="36" t="s">
        <v>3212</v>
      </c>
      <c r="AP798" s="43"/>
      <c r="AQ798" s="42">
        <v>22448.38</v>
      </c>
      <c r="AR798" s="42">
        <v>99.33</v>
      </c>
      <c r="AS798" s="42">
        <v>3.6469999999999998</v>
      </c>
      <c r="AT798" s="42">
        <v>81.320719999999994</v>
      </c>
      <c r="AU798" s="42">
        <v>22.297976418973999</v>
      </c>
      <c r="AY798" s="26" t="s">
        <v>15</v>
      </c>
      <c r="AZ798" s="43">
        <v>1.6978996499999999E-4</v>
      </c>
      <c r="BA798" s="43">
        <v>8.7856165948850233E-6</v>
      </c>
    </row>
    <row r="799" spans="1:53" ht="14.25" customHeight="1" x14ac:dyDescent="0.2">
      <c r="A799" s="26">
        <v>8694</v>
      </c>
      <c r="B799" s="26">
        <v>12534</v>
      </c>
      <c r="F799" s="26">
        <v>11021298</v>
      </c>
      <c r="G799" s="26" t="s">
        <v>121</v>
      </c>
      <c r="I799" s="26" t="s">
        <v>56</v>
      </c>
      <c r="K799" s="26" t="s">
        <v>455</v>
      </c>
      <c r="L799" s="26" t="s">
        <v>57</v>
      </c>
      <c r="M799" s="26" t="s">
        <v>57</v>
      </c>
      <c r="O799" s="36" t="s">
        <v>4220</v>
      </c>
      <c r="P799" s="26" t="s">
        <v>703</v>
      </c>
      <c r="Q799" s="26" t="s">
        <v>59</v>
      </c>
      <c r="R799" s="26" t="s">
        <v>154</v>
      </c>
      <c r="S799" s="26" t="s">
        <v>532</v>
      </c>
      <c r="T799" s="54">
        <v>2.3199999999999998</v>
      </c>
      <c r="U799" s="26" t="s">
        <v>209</v>
      </c>
      <c r="V799" s="43">
        <v>9.9504999999999996E-2</v>
      </c>
      <c r="Y799" s="43"/>
      <c r="Z799" s="43">
        <v>9.6600000000000005E-2</v>
      </c>
      <c r="AA799" s="36" t="s">
        <v>4202</v>
      </c>
      <c r="AB799" s="26" t="s">
        <v>347</v>
      </c>
      <c r="AD799" s="55"/>
      <c r="AE799" s="43"/>
      <c r="AF799" s="36"/>
      <c r="AJ799" s="26" t="s">
        <v>53</v>
      </c>
      <c r="AK799" s="26" t="s">
        <v>411</v>
      </c>
      <c r="AM799" s="26" t="s">
        <v>160</v>
      </c>
      <c r="AN799" s="36" t="s">
        <v>3212</v>
      </c>
      <c r="AO799" s="36" t="s">
        <v>3212</v>
      </c>
      <c r="AP799" s="43"/>
      <c r="AQ799" s="42">
        <v>33756.639999999999</v>
      </c>
      <c r="AR799" s="42">
        <v>99.4</v>
      </c>
      <c r="AS799" s="42">
        <v>3.6469999999999998</v>
      </c>
      <c r="AT799" s="42">
        <v>122.37179999999999</v>
      </c>
      <c r="AU799" s="42">
        <v>33.554099259665001</v>
      </c>
      <c r="AY799" s="26" t="s">
        <v>15</v>
      </c>
      <c r="AZ799" s="43">
        <v>2.5550073400000002E-4</v>
      </c>
      <c r="BA799" s="43">
        <v>1.3220636964674575E-5</v>
      </c>
    </row>
    <row r="800" spans="1:53" ht="14.25" customHeight="1" x14ac:dyDescent="0.2">
      <c r="A800" s="26">
        <v>8694</v>
      </c>
      <c r="B800" s="26">
        <v>12534</v>
      </c>
      <c r="C800" s="56"/>
      <c r="F800" s="26">
        <v>11021302</v>
      </c>
      <c r="G800" s="26" t="s">
        <v>121</v>
      </c>
      <c r="I800" s="26" t="s">
        <v>56</v>
      </c>
      <c r="K800" s="26" t="s">
        <v>455</v>
      </c>
      <c r="L800" s="26" t="s">
        <v>57</v>
      </c>
      <c r="M800" s="26" t="s">
        <v>57</v>
      </c>
      <c r="O800" s="36" t="s">
        <v>3366</v>
      </c>
      <c r="P800" s="26" t="s">
        <v>703</v>
      </c>
      <c r="Q800" s="26" t="s">
        <v>59</v>
      </c>
      <c r="R800" s="26" t="s">
        <v>154</v>
      </c>
      <c r="S800" s="26" t="s">
        <v>532</v>
      </c>
      <c r="T800" s="54">
        <v>2.3199999999999998</v>
      </c>
      <c r="U800" s="26" t="s">
        <v>209</v>
      </c>
      <c r="V800" s="43">
        <v>9.9500500000000006E-2</v>
      </c>
      <c r="Y800" s="43"/>
      <c r="Z800" s="43">
        <v>9.64E-2</v>
      </c>
      <c r="AA800" s="36" t="s">
        <v>4202</v>
      </c>
      <c r="AB800" s="26" t="s">
        <v>347</v>
      </c>
      <c r="AD800" s="55"/>
      <c r="AE800" s="43"/>
      <c r="AF800" s="36"/>
      <c r="AJ800" s="26" t="s">
        <v>53</v>
      </c>
      <c r="AK800" s="26" t="s">
        <v>411</v>
      </c>
      <c r="AM800" s="26" t="s">
        <v>160</v>
      </c>
      <c r="AN800" s="36" t="s">
        <v>3212</v>
      </c>
      <c r="AO800" s="36" t="s">
        <v>3212</v>
      </c>
      <c r="AP800" s="43"/>
      <c r="AQ800" s="42">
        <v>85043.199999999997</v>
      </c>
      <c r="AR800" s="42">
        <v>99.44</v>
      </c>
      <c r="AS800" s="42">
        <v>3.6469999999999998</v>
      </c>
      <c r="AT800" s="42">
        <v>308.41570000000002</v>
      </c>
      <c r="AU800" s="42">
        <v>84.566959144501993</v>
      </c>
      <c r="AY800" s="26" t="s">
        <v>15</v>
      </c>
      <c r="AZ800" s="43">
        <v>6.43942786E-4</v>
      </c>
      <c r="BA800" s="43">
        <v>3.332019308293238E-5</v>
      </c>
    </row>
    <row r="801" spans="1:53" ht="14.25" customHeight="1" x14ac:dyDescent="0.2">
      <c r="A801" s="26">
        <v>8694</v>
      </c>
      <c r="B801" s="26">
        <v>12534</v>
      </c>
      <c r="F801" s="26">
        <v>11021303</v>
      </c>
      <c r="G801" s="26" t="s">
        <v>121</v>
      </c>
      <c r="I801" s="26" t="s">
        <v>56</v>
      </c>
      <c r="K801" s="26" t="s">
        <v>455</v>
      </c>
      <c r="L801" s="26" t="s">
        <v>57</v>
      </c>
      <c r="M801" s="26" t="s">
        <v>57</v>
      </c>
      <c r="O801" s="36" t="s">
        <v>4221</v>
      </c>
      <c r="P801" s="26" t="s">
        <v>703</v>
      </c>
      <c r="Q801" s="26" t="s">
        <v>59</v>
      </c>
      <c r="R801" s="26" t="s">
        <v>154</v>
      </c>
      <c r="S801" s="26" t="s">
        <v>532</v>
      </c>
      <c r="T801" s="54">
        <v>2.33</v>
      </c>
      <c r="U801" s="26" t="s">
        <v>209</v>
      </c>
      <c r="V801" s="43">
        <v>0.1012325</v>
      </c>
      <c r="Y801" s="43"/>
      <c r="Z801" s="43">
        <v>9.9199999999999997E-2</v>
      </c>
      <c r="AA801" s="36" t="s">
        <v>4202</v>
      </c>
      <c r="AB801" s="26" t="s">
        <v>347</v>
      </c>
      <c r="AD801" s="55"/>
      <c r="AE801" s="43"/>
      <c r="AF801" s="36"/>
      <c r="AJ801" s="26" t="s">
        <v>53</v>
      </c>
      <c r="AK801" s="26" t="s">
        <v>411</v>
      </c>
      <c r="AM801" s="26" t="s">
        <v>160</v>
      </c>
      <c r="AN801" s="36" t="s">
        <v>3212</v>
      </c>
      <c r="AO801" s="36" t="s">
        <v>3212</v>
      </c>
      <c r="AP801" s="43"/>
      <c r="AQ801" s="42">
        <v>337025.59</v>
      </c>
      <c r="AR801" s="42">
        <v>99.88</v>
      </c>
      <c r="AS801" s="42">
        <v>3.6469999999999998</v>
      </c>
      <c r="AT801" s="42">
        <v>1227.6573699999999</v>
      </c>
      <c r="AU801" s="42">
        <v>336.62115985741701</v>
      </c>
      <c r="AY801" s="26" t="s">
        <v>15</v>
      </c>
      <c r="AZ801" s="43">
        <v>2.5632323760000002E-3</v>
      </c>
      <c r="BA801" s="43">
        <v>1.3263196590862579E-4</v>
      </c>
    </row>
    <row r="802" spans="1:53" ht="14.25" customHeight="1" x14ac:dyDescent="0.2">
      <c r="A802" s="26">
        <v>8694</v>
      </c>
      <c r="B802" s="26">
        <v>12534</v>
      </c>
      <c r="F802" s="26">
        <v>11021304</v>
      </c>
      <c r="G802" s="26" t="s">
        <v>121</v>
      </c>
      <c r="I802" s="26" t="s">
        <v>56</v>
      </c>
      <c r="K802" s="26" t="s">
        <v>455</v>
      </c>
      <c r="L802" s="26" t="s">
        <v>57</v>
      </c>
      <c r="M802" s="26" t="s">
        <v>57</v>
      </c>
      <c r="O802" s="36" t="s">
        <v>4221</v>
      </c>
      <c r="P802" s="26" t="s">
        <v>703</v>
      </c>
      <c r="Q802" s="26" t="s">
        <v>59</v>
      </c>
      <c r="R802" s="26" t="s">
        <v>154</v>
      </c>
      <c r="S802" s="26" t="s">
        <v>532</v>
      </c>
      <c r="T802" s="54">
        <v>2.3199999999999998</v>
      </c>
      <c r="U802" s="26" t="s">
        <v>209</v>
      </c>
      <c r="V802" s="43">
        <v>9.9504999999999996E-2</v>
      </c>
      <c r="Y802" s="43"/>
      <c r="Z802" s="43">
        <v>9.6600000000000005E-2</v>
      </c>
      <c r="AA802" s="36" t="s">
        <v>4202</v>
      </c>
      <c r="AB802" s="26" t="s">
        <v>347</v>
      </c>
      <c r="AD802" s="55"/>
      <c r="AE802" s="43"/>
      <c r="AF802" s="36"/>
      <c r="AJ802" s="26" t="s">
        <v>53</v>
      </c>
      <c r="AK802" s="26" t="s">
        <v>411</v>
      </c>
      <c r="AM802" s="26" t="s">
        <v>160</v>
      </c>
      <c r="AN802" s="36" t="s">
        <v>3212</v>
      </c>
      <c r="AO802" s="36" t="s">
        <v>3212</v>
      </c>
      <c r="AP802" s="43"/>
      <c r="AQ802" s="42">
        <v>85463.58</v>
      </c>
      <c r="AR802" s="42">
        <v>99.4</v>
      </c>
      <c r="AS802" s="42">
        <v>3.6469999999999998</v>
      </c>
      <c r="AT802" s="42">
        <v>309.81556</v>
      </c>
      <c r="AU802" s="42">
        <v>84.950797916094999</v>
      </c>
      <c r="AY802" s="26" t="s">
        <v>15</v>
      </c>
      <c r="AZ802" s="43">
        <v>6.4686556099999998E-4</v>
      </c>
      <c r="BA802" s="43">
        <v>3.3471429240783859E-5</v>
      </c>
    </row>
    <row r="803" spans="1:53" ht="14.25" customHeight="1" x14ac:dyDescent="0.2">
      <c r="A803" s="26">
        <v>8694</v>
      </c>
      <c r="B803" s="26">
        <v>12534</v>
      </c>
      <c r="F803" s="26">
        <v>11021305</v>
      </c>
      <c r="G803" s="26" t="s">
        <v>121</v>
      </c>
      <c r="I803" s="26" t="s">
        <v>56</v>
      </c>
      <c r="K803" s="26" t="s">
        <v>455</v>
      </c>
      <c r="L803" s="26" t="s">
        <v>57</v>
      </c>
      <c r="M803" s="26" t="s">
        <v>57</v>
      </c>
      <c r="O803" s="36" t="s">
        <v>4221</v>
      </c>
      <c r="P803" s="26" t="s">
        <v>703</v>
      </c>
      <c r="Q803" s="26" t="s">
        <v>59</v>
      </c>
      <c r="R803" s="26" t="s">
        <v>154</v>
      </c>
      <c r="S803" s="26" t="s">
        <v>532</v>
      </c>
      <c r="T803" s="54">
        <v>2.3199999999999998</v>
      </c>
      <c r="U803" s="26" t="s">
        <v>209</v>
      </c>
      <c r="V803" s="43">
        <v>9.9500500000000006E-2</v>
      </c>
      <c r="Y803" s="43"/>
      <c r="Z803" s="43">
        <v>9.7100000000000006E-2</v>
      </c>
      <c r="AA803" s="36" t="s">
        <v>4202</v>
      </c>
      <c r="AB803" s="26" t="s">
        <v>347</v>
      </c>
      <c r="AD803" s="55"/>
      <c r="AE803" s="43"/>
      <c r="AF803" s="36"/>
      <c r="AJ803" s="26" t="s">
        <v>53</v>
      </c>
      <c r="AK803" s="26" t="s">
        <v>411</v>
      </c>
      <c r="AM803" s="26" t="s">
        <v>160</v>
      </c>
      <c r="AN803" s="36" t="s">
        <v>3212</v>
      </c>
      <c r="AO803" s="36" t="s">
        <v>3212</v>
      </c>
      <c r="AP803" s="43"/>
      <c r="AQ803" s="42">
        <v>46704.4</v>
      </c>
      <c r="AR803" s="42">
        <v>99.33</v>
      </c>
      <c r="AS803" s="42">
        <v>3.6469999999999998</v>
      </c>
      <c r="AT803" s="42">
        <v>169.18973</v>
      </c>
      <c r="AU803" s="42">
        <v>46.391480669042998</v>
      </c>
      <c r="AY803" s="26" t="s">
        <v>15</v>
      </c>
      <c r="AZ803" s="43">
        <v>3.5325214000000001E-4</v>
      </c>
      <c r="BA803" s="43">
        <v>1.8278688378215497E-5</v>
      </c>
    </row>
    <row r="804" spans="1:53" ht="14.25" customHeight="1" x14ac:dyDescent="0.2">
      <c r="A804" s="26">
        <v>8694</v>
      </c>
      <c r="B804" s="26">
        <v>12534</v>
      </c>
      <c r="F804" s="26">
        <v>11022429</v>
      </c>
      <c r="G804" s="26" t="s">
        <v>121</v>
      </c>
      <c r="H804" s="26" t="s">
        <v>4154</v>
      </c>
      <c r="I804" s="26" t="s">
        <v>51</v>
      </c>
      <c r="K804" s="26" t="s">
        <v>84</v>
      </c>
      <c r="L804" s="26" t="s">
        <v>57</v>
      </c>
      <c r="M804" s="26" t="s">
        <v>57</v>
      </c>
      <c r="O804" s="36" t="s">
        <v>4196</v>
      </c>
      <c r="P804" s="26" t="s">
        <v>154</v>
      </c>
      <c r="Q804" s="26" t="s">
        <v>154</v>
      </c>
      <c r="R804" s="26" t="s">
        <v>154</v>
      </c>
      <c r="S804" s="26" t="s">
        <v>531</v>
      </c>
      <c r="T804" s="54">
        <v>4.62</v>
      </c>
      <c r="U804" s="26" t="s">
        <v>4153</v>
      </c>
      <c r="V804" s="43">
        <v>0.06</v>
      </c>
      <c r="Y804" s="43"/>
      <c r="Z804" s="43">
        <v>5.8999999999999997E-2</v>
      </c>
      <c r="AA804" s="36" t="s">
        <v>4165</v>
      </c>
      <c r="AB804" s="26" t="s">
        <v>346</v>
      </c>
      <c r="AD804" s="55"/>
      <c r="AE804" s="43"/>
      <c r="AF804" s="36"/>
      <c r="AJ804" s="26" t="s">
        <v>53</v>
      </c>
      <c r="AK804" s="26" t="s">
        <v>411</v>
      </c>
      <c r="AM804" s="26" t="s">
        <v>160</v>
      </c>
      <c r="AN804" s="36" t="s">
        <v>3212</v>
      </c>
      <c r="AO804" s="36" t="s">
        <v>3212</v>
      </c>
      <c r="AP804" s="43"/>
      <c r="AQ804" s="42">
        <v>2486000</v>
      </c>
      <c r="AR804" s="42">
        <v>100.46</v>
      </c>
      <c r="AS804" s="42">
        <v>1</v>
      </c>
      <c r="AT804" s="42">
        <v>2497.4355999999998</v>
      </c>
      <c r="AU804" s="42">
        <v>2497.4355999999998</v>
      </c>
      <c r="AY804" s="26" t="s">
        <v>15</v>
      </c>
      <c r="AZ804" s="43">
        <v>5.2144091209999997E-3</v>
      </c>
      <c r="BA804" s="43">
        <v>2.6981452761383115E-4</v>
      </c>
    </row>
    <row r="805" spans="1:53" ht="14.25" customHeight="1" x14ac:dyDescent="0.2">
      <c r="A805" s="26">
        <v>8694</v>
      </c>
      <c r="B805" s="26">
        <v>12534</v>
      </c>
      <c r="F805" s="26">
        <v>11022768</v>
      </c>
      <c r="G805" s="26" t="s">
        <v>121</v>
      </c>
      <c r="I805" s="26" t="s">
        <v>56</v>
      </c>
      <c r="K805" s="26" t="s">
        <v>455</v>
      </c>
      <c r="L805" s="26" t="s">
        <v>57</v>
      </c>
      <c r="M805" s="26" t="s">
        <v>57</v>
      </c>
      <c r="O805" s="36" t="s">
        <v>3326</v>
      </c>
      <c r="P805" s="26" t="s">
        <v>703</v>
      </c>
      <c r="Q805" s="26" t="s">
        <v>59</v>
      </c>
      <c r="R805" s="26" t="s">
        <v>154</v>
      </c>
      <c r="S805" s="26" t="s">
        <v>532</v>
      </c>
      <c r="T805" s="54">
        <v>2.3199999999999998</v>
      </c>
      <c r="U805" s="26" t="s">
        <v>209</v>
      </c>
      <c r="V805" s="43">
        <v>9.7214999999999996E-2</v>
      </c>
      <c r="Y805" s="43"/>
      <c r="Z805" s="43">
        <v>9.6600000000000005E-2</v>
      </c>
      <c r="AA805" s="36" t="s">
        <v>4202</v>
      </c>
      <c r="AB805" s="26" t="s">
        <v>347</v>
      </c>
      <c r="AD805" s="55"/>
      <c r="AE805" s="43"/>
      <c r="AF805" s="36"/>
      <c r="AJ805" s="26" t="s">
        <v>53</v>
      </c>
      <c r="AK805" s="26" t="s">
        <v>411</v>
      </c>
      <c r="AM805" s="26" t="s">
        <v>160</v>
      </c>
      <c r="AN805" s="36" t="s">
        <v>3212</v>
      </c>
      <c r="AO805" s="36" t="s">
        <v>3212</v>
      </c>
      <c r="AP805" s="43"/>
      <c r="AQ805" s="42">
        <v>196532.14</v>
      </c>
      <c r="AR805" s="42">
        <v>99.4</v>
      </c>
      <c r="AS805" s="42">
        <v>3.6469999999999998</v>
      </c>
      <c r="AT805" s="42">
        <v>712.45219999999995</v>
      </c>
      <c r="AU805" s="42">
        <v>195.35294762818799</v>
      </c>
      <c r="AY805" s="26" t="s">
        <v>15</v>
      </c>
      <c r="AZ805" s="43">
        <v>1.487532751E-3</v>
      </c>
      <c r="BA805" s="43">
        <v>7.6970935222687938E-5</v>
      </c>
    </row>
    <row r="806" spans="1:53" ht="14.25" customHeight="1" x14ac:dyDescent="0.2">
      <c r="A806" s="26">
        <v>8694</v>
      </c>
      <c r="B806" s="26">
        <v>12534</v>
      </c>
      <c r="F806" s="26">
        <v>11022769</v>
      </c>
      <c r="G806" s="26" t="s">
        <v>121</v>
      </c>
      <c r="I806" s="26" t="s">
        <v>56</v>
      </c>
      <c r="K806" s="26" t="s">
        <v>455</v>
      </c>
      <c r="L806" s="26" t="s">
        <v>57</v>
      </c>
      <c r="M806" s="26" t="s">
        <v>57</v>
      </c>
      <c r="O806" s="36" t="s">
        <v>4222</v>
      </c>
      <c r="P806" s="26" t="s">
        <v>703</v>
      </c>
      <c r="Q806" s="26" t="s">
        <v>59</v>
      </c>
      <c r="R806" s="26" t="s">
        <v>154</v>
      </c>
      <c r="S806" s="26" t="s">
        <v>532</v>
      </c>
      <c r="T806" s="54">
        <v>2.33</v>
      </c>
      <c r="U806" s="26" t="s">
        <v>209</v>
      </c>
      <c r="V806" s="43">
        <v>9.7214999999999996E-2</v>
      </c>
      <c r="Y806" s="43"/>
      <c r="Z806" s="43">
        <v>9.9199999999999997E-2</v>
      </c>
      <c r="AA806" s="36" t="s">
        <v>4202</v>
      </c>
      <c r="AB806" s="26" t="s">
        <v>347</v>
      </c>
      <c r="AD806" s="55"/>
      <c r="AE806" s="43"/>
      <c r="AF806" s="36"/>
      <c r="AJ806" s="26" t="s">
        <v>53</v>
      </c>
      <c r="AK806" s="26" t="s">
        <v>411</v>
      </c>
      <c r="AM806" s="26" t="s">
        <v>160</v>
      </c>
      <c r="AN806" s="36" t="s">
        <v>3212</v>
      </c>
      <c r="AO806" s="36" t="s">
        <v>3212</v>
      </c>
      <c r="AP806" s="43"/>
      <c r="AQ806" s="42">
        <v>474697.42</v>
      </c>
      <c r="AR806" s="42">
        <v>99.88</v>
      </c>
      <c r="AS806" s="42">
        <v>3.6469999999999998</v>
      </c>
      <c r="AT806" s="42">
        <v>1729.14402</v>
      </c>
      <c r="AU806" s="42">
        <v>474.12778173841502</v>
      </c>
      <c r="AY806" s="26" t="s">
        <v>15</v>
      </c>
      <c r="AZ806" s="43">
        <v>3.6102890299999999E-3</v>
      </c>
      <c r="BA806" s="43">
        <v>1.8681089391557528E-4</v>
      </c>
    </row>
    <row r="807" spans="1:53" ht="14.25" customHeight="1" x14ac:dyDescent="0.2">
      <c r="A807" s="26">
        <v>8694</v>
      </c>
      <c r="B807" s="26">
        <v>12534</v>
      </c>
      <c r="C807" s="56"/>
      <c r="F807" s="26">
        <v>11022770</v>
      </c>
      <c r="G807" s="26" t="s">
        <v>121</v>
      </c>
      <c r="I807" s="26" t="s">
        <v>56</v>
      </c>
      <c r="K807" s="26" t="s">
        <v>455</v>
      </c>
      <c r="L807" s="26" t="s">
        <v>57</v>
      </c>
      <c r="M807" s="26" t="s">
        <v>57</v>
      </c>
      <c r="O807" s="36" t="s">
        <v>4222</v>
      </c>
      <c r="P807" s="26" t="s">
        <v>703</v>
      </c>
      <c r="Q807" s="26" t="s">
        <v>59</v>
      </c>
      <c r="R807" s="26" t="s">
        <v>154</v>
      </c>
      <c r="S807" s="26" t="s">
        <v>532</v>
      </c>
      <c r="T807" s="54">
        <v>2.3199999999999998</v>
      </c>
      <c r="U807" s="26" t="s">
        <v>209</v>
      </c>
      <c r="V807" s="43">
        <v>9.7214999999999996E-2</v>
      </c>
      <c r="Y807" s="43"/>
      <c r="Z807" s="43">
        <v>9.64E-2</v>
      </c>
      <c r="AA807" s="36" t="s">
        <v>4202</v>
      </c>
      <c r="AB807" s="26" t="s">
        <v>347</v>
      </c>
      <c r="AD807" s="55"/>
      <c r="AE807" s="43"/>
      <c r="AF807" s="36"/>
      <c r="AJ807" s="26" t="s">
        <v>53</v>
      </c>
      <c r="AK807" s="26" t="s">
        <v>411</v>
      </c>
      <c r="AM807" s="26" t="s">
        <v>160</v>
      </c>
      <c r="AN807" s="36" t="s">
        <v>3212</v>
      </c>
      <c r="AO807" s="36" t="s">
        <v>3212</v>
      </c>
      <c r="AP807" s="43"/>
      <c r="AQ807" s="42">
        <v>192906.71</v>
      </c>
      <c r="AR807" s="42">
        <v>99.44</v>
      </c>
      <c r="AS807" s="42">
        <v>3.6469999999999998</v>
      </c>
      <c r="AT807" s="42">
        <v>699.59100000000001</v>
      </c>
      <c r="AU807" s="42">
        <v>191.82643268439799</v>
      </c>
      <c r="AY807" s="26" t="s">
        <v>15</v>
      </c>
      <c r="AZ807" s="43">
        <v>1.460679783E-3</v>
      </c>
      <c r="BA807" s="43">
        <v>7.5581454507931163E-5</v>
      </c>
    </row>
    <row r="808" spans="1:53" ht="14.25" customHeight="1" x14ac:dyDescent="0.2">
      <c r="A808" s="26">
        <v>8694</v>
      </c>
      <c r="B808" s="26">
        <v>12534</v>
      </c>
      <c r="F808" s="26">
        <v>11022771</v>
      </c>
      <c r="G808" s="26" t="s">
        <v>121</v>
      </c>
      <c r="I808" s="26" t="s">
        <v>56</v>
      </c>
      <c r="K808" s="26" t="s">
        <v>455</v>
      </c>
      <c r="L808" s="26" t="s">
        <v>57</v>
      </c>
      <c r="M808" s="26" t="s">
        <v>57</v>
      </c>
      <c r="O808" s="36" t="s">
        <v>4222</v>
      </c>
      <c r="P808" s="26" t="s">
        <v>703</v>
      </c>
      <c r="Q808" s="26" t="s">
        <v>59</v>
      </c>
      <c r="R808" s="26" t="s">
        <v>154</v>
      </c>
      <c r="S808" s="26" t="s">
        <v>532</v>
      </c>
      <c r="T808" s="54">
        <v>2.3199999999999998</v>
      </c>
      <c r="U808" s="26" t="s">
        <v>209</v>
      </c>
      <c r="V808" s="43">
        <v>9.7214999999999996E-2</v>
      </c>
      <c r="Y808" s="43"/>
      <c r="Z808" s="43">
        <v>9.7100000000000006E-2</v>
      </c>
      <c r="AA808" s="36" t="s">
        <v>4202</v>
      </c>
      <c r="AB808" s="26" t="s">
        <v>347</v>
      </c>
      <c r="AD808" s="55"/>
      <c r="AE808" s="43"/>
      <c r="AF808" s="36"/>
      <c r="AJ808" s="26" t="s">
        <v>53</v>
      </c>
      <c r="AK808" s="26" t="s">
        <v>411</v>
      </c>
      <c r="AM808" s="26" t="s">
        <v>160</v>
      </c>
      <c r="AN808" s="36" t="s">
        <v>3212</v>
      </c>
      <c r="AO808" s="36" t="s">
        <v>3212</v>
      </c>
      <c r="AP808" s="43"/>
      <c r="AQ808" s="42">
        <v>109487.36</v>
      </c>
      <c r="AR808" s="42">
        <v>99.33</v>
      </c>
      <c r="AS808" s="42">
        <v>3.6469999999999998</v>
      </c>
      <c r="AT808" s="42">
        <v>396.62509</v>
      </c>
      <c r="AU808" s="42">
        <v>108.75379489991801</v>
      </c>
      <c r="AY808" s="26" t="s">
        <v>15</v>
      </c>
      <c r="AZ808" s="43">
        <v>8.2811564199999996E-4</v>
      </c>
      <c r="BA808" s="43">
        <v>4.2850038374620469E-5</v>
      </c>
    </row>
    <row r="809" spans="1:53" ht="14.25" customHeight="1" x14ac:dyDescent="0.2">
      <c r="A809" s="26">
        <v>8694</v>
      </c>
      <c r="B809" s="26">
        <v>12534</v>
      </c>
      <c r="F809" s="26">
        <v>53089165</v>
      </c>
      <c r="G809" s="26" t="s">
        <v>121</v>
      </c>
      <c r="H809" s="26" t="s">
        <v>450</v>
      </c>
      <c r="I809" s="26" t="s">
        <v>51</v>
      </c>
      <c r="K809" s="26" t="s">
        <v>475</v>
      </c>
      <c r="L809" s="26" t="s">
        <v>57</v>
      </c>
      <c r="M809" s="26" t="s">
        <v>57</v>
      </c>
      <c r="O809" s="36">
        <v>44233</v>
      </c>
      <c r="P809" s="26" t="s">
        <v>154</v>
      </c>
      <c r="Q809" s="26" t="s">
        <v>154</v>
      </c>
      <c r="R809" s="26" t="s">
        <v>154</v>
      </c>
      <c r="S809" s="26" t="s">
        <v>538</v>
      </c>
      <c r="T809" s="54">
        <v>0.92</v>
      </c>
      <c r="U809" s="26" t="s">
        <v>4153</v>
      </c>
      <c r="V809" s="43">
        <v>7.0000000000000007E-2</v>
      </c>
      <c r="Y809" s="43"/>
      <c r="Z809" s="43">
        <v>5.6599999999999998E-2</v>
      </c>
      <c r="AA809" s="36">
        <v>45700</v>
      </c>
      <c r="AB809" s="26" t="s">
        <v>347</v>
      </c>
      <c r="AD809" s="55"/>
      <c r="AE809" s="43"/>
      <c r="AF809" s="36"/>
      <c r="AJ809" s="26" t="s">
        <v>53</v>
      </c>
      <c r="AK809" s="26" t="s">
        <v>411</v>
      </c>
      <c r="AM809" s="26" t="s">
        <v>160</v>
      </c>
      <c r="AN809" s="36" t="s">
        <v>3212</v>
      </c>
      <c r="AO809" s="36" t="s">
        <v>3212</v>
      </c>
      <c r="AP809" s="43"/>
      <c r="AQ809" s="42">
        <v>3189624.99</v>
      </c>
      <c r="AR809" s="42">
        <v>123.54</v>
      </c>
      <c r="AS809" s="42">
        <v>3.7964000000000002</v>
      </c>
      <c r="AT809" s="42">
        <v>14959.57264</v>
      </c>
      <c r="AU809" s="42">
        <v>3940.46271204299</v>
      </c>
      <c r="AY809" s="26" t="s">
        <v>15</v>
      </c>
      <c r="AZ809" s="43">
        <v>3.1234171573E-2</v>
      </c>
      <c r="BA809" s="43">
        <v>1.6161818247350979E-3</v>
      </c>
    </row>
    <row r="810" spans="1:53" ht="14.25" customHeight="1" x14ac:dyDescent="0.2">
      <c r="A810" s="26">
        <v>8694</v>
      </c>
      <c r="B810" s="26">
        <v>12534</v>
      </c>
      <c r="F810" s="26">
        <v>53089173</v>
      </c>
      <c r="G810" s="26" t="s">
        <v>121</v>
      </c>
      <c r="H810" s="26" t="s">
        <v>445</v>
      </c>
      <c r="I810" s="26" t="s">
        <v>51</v>
      </c>
      <c r="K810" s="26" t="s">
        <v>84</v>
      </c>
      <c r="L810" s="26" t="s">
        <v>57</v>
      </c>
      <c r="M810" s="26" t="s">
        <v>57</v>
      </c>
      <c r="O810" s="36" t="s">
        <v>4198</v>
      </c>
      <c r="P810" s="26" t="s">
        <v>154</v>
      </c>
      <c r="Q810" s="26" t="s">
        <v>154</v>
      </c>
      <c r="R810" s="26" t="s">
        <v>154</v>
      </c>
      <c r="S810" s="26" t="s">
        <v>531</v>
      </c>
      <c r="T810" s="54">
        <v>2.25</v>
      </c>
      <c r="U810" s="26" t="s">
        <v>4153</v>
      </c>
      <c r="V810" s="43">
        <v>0.12</v>
      </c>
      <c r="Y810" s="43"/>
      <c r="Z810" s="43">
        <v>0.1318</v>
      </c>
      <c r="AA810" s="36">
        <v>46391</v>
      </c>
      <c r="AB810" s="26" t="s">
        <v>347</v>
      </c>
      <c r="AD810" s="55"/>
      <c r="AE810" s="43"/>
      <c r="AF810" s="36"/>
      <c r="AJ810" s="26" t="s">
        <v>53</v>
      </c>
      <c r="AK810" s="26" t="s">
        <v>411</v>
      </c>
      <c r="AM810" s="26" t="s">
        <v>160</v>
      </c>
      <c r="AN810" s="36" t="s">
        <v>3212</v>
      </c>
      <c r="AO810" s="36" t="s">
        <v>3212</v>
      </c>
      <c r="AP810" s="43"/>
      <c r="AQ810" s="42">
        <v>7714160</v>
      </c>
      <c r="AR810" s="42">
        <v>145.65</v>
      </c>
      <c r="AS810" s="42">
        <v>1</v>
      </c>
      <c r="AT810" s="42">
        <v>11235.67404</v>
      </c>
      <c r="AU810" s="42">
        <v>11235.67404</v>
      </c>
      <c r="AY810" s="26" t="s">
        <v>15</v>
      </c>
      <c r="AZ810" s="43">
        <v>2.3459023807000001E-2</v>
      </c>
      <c r="BA810" s="43">
        <v>1.2138643669232496E-3</v>
      </c>
    </row>
    <row r="811" spans="1:53" ht="14.25" customHeight="1" x14ac:dyDescent="0.2">
      <c r="A811" s="26">
        <v>8694</v>
      </c>
      <c r="B811" s="26">
        <v>12534</v>
      </c>
      <c r="F811" s="26">
        <v>53089249</v>
      </c>
      <c r="G811" s="26" t="s">
        <v>351</v>
      </c>
      <c r="I811" s="26" t="s">
        <v>51</v>
      </c>
      <c r="K811" s="26" t="s">
        <v>79</v>
      </c>
      <c r="L811" s="26" t="s">
        <v>57</v>
      </c>
      <c r="M811" s="26" t="s">
        <v>57</v>
      </c>
      <c r="O811" s="36" t="s">
        <v>4248</v>
      </c>
      <c r="P811" s="26" t="s">
        <v>154</v>
      </c>
      <c r="Q811" s="26" t="s">
        <v>154</v>
      </c>
      <c r="R811" s="26" t="s">
        <v>154</v>
      </c>
      <c r="S811" s="26" t="s">
        <v>531</v>
      </c>
      <c r="T811" s="54">
        <v>1.99</v>
      </c>
      <c r="U811" s="26" t="s">
        <v>209</v>
      </c>
      <c r="V811" s="43">
        <v>0.12</v>
      </c>
      <c r="Y811" s="43"/>
      <c r="Z811" s="43">
        <v>5.1200000000000002E-2</v>
      </c>
      <c r="AA811" s="36"/>
      <c r="AB811" s="26" t="s">
        <v>347</v>
      </c>
      <c r="AD811" s="55"/>
      <c r="AE811" s="43"/>
      <c r="AF811" s="36"/>
      <c r="AJ811" s="26" t="s">
        <v>53</v>
      </c>
      <c r="AK811" s="26" t="s">
        <v>411</v>
      </c>
      <c r="AM811" s="26" t="s">
        <v>160</v>
      </c>
      <c r="AN811" s="36" t="s">
        <v>1839</v>
      </c>
      <c r="AO811" s="36" t="s">
        <v>3212</v>
      </c>
      <c r="AP811" s="43"/>
      <c r="AQ811" s="42">
        <v>15437432.17</v>
      </c>
      <c r="AR811" s="42">
        <v>101.66679999999999</v>
      </c>
      <c r="AS811" s="42">
        <v>1</v>
      </c>
      <c r="AT811" s="42">
        <v>15694.74329</v>
      </c>
      <c r="AU811" s="42">
        <v>15694.74329</v>
      </c>
      <c r="AY811" s="26" t="s">
        <v>15</v>
      </c>
      <c r="AZ811" s="43">
        <v>3.2769138298000003E-2</v>
      </c>
      <c r="BA811" s="43">
        <v>1.6956071847505085E-3</v>
      </c>
    </row>
    <row r="812" spans="1:53" ht="14.25" customHeight="1" x14ac:dyDescent="0.2">
      <c r="A812" s="26">
        <v>8694</v>
      </c>
      <c r="B812" s="26">
        <v>12534</v>
      </c>
      <c r="F812" s="26">
        <v>53089660</v>
      </c>
      <c r="G812" s="26" t="s">
        <v>121</v>
      </c>
      <c r="H812" s="26" t="s">
        <v>444</v>
      </c>
      <c r="I812" s="26" t="s">
        <v>51</v>
      </c>
      <c r="K812" s="26" t="s">
        <v>475</v>
      </c>
      <c r="L812" s="26" t="s">
        <v>57</v>
      </c>
      <c r="M812" s="26" t="s">
        <v>57</v>
      </c>
      <c r="O812" s="36" t="s">
        <v>4223</v>
      </c>
      <c r="P812" s="26" t="s">
        <v>154</v>
      </c>
      <c r="Q812" s="26" t="s">
        <v>154</v>
      </c>
      <c r="R812" s="26" t="s">
        <v>154</v>
      </c>
      <c r="S812" s="26" t="s">
        <v>535</v>
      </c>
      <c r="T812" s="54">
        <v>1.53</v>
      </c>
      <c r="U812" s="26" t="s">
        <v>4153</v>
      </c>
      <c r="V812" s="43">
        <v>5.5E-2</v>
      </c>
      <c r="Y812" s="43"/>
      <c r="Z812" s="43">
        <v>7.2499999999999995E-2</v>
      </c>
      <c r="AA812" s="36" t="s">
        <v>4224</v>
      </c>
      <c r="AB812" s="26" t="s">
        <v>347</v>
      </c>
      <c r="AD812" s="55"/>
      <c r="AE812" s="43"/>
      <c r="AF812" s="36"/>
      <c r="AJ812" s="26" t="s">
        <v>53</v>
      </c>
      <c r="AK812" s="26" t="s">
        <v>411</v>
      </c>
      <c r="AM812" s="26" t="s">
        <v>160</v>
      </c>
      <c r="AN812" s="36" t="s">
        <v>3212</v>
      </c>
      <c r="AO812" s="36" t="s">
        <v>3212</v>
      </c>
      <c r="AP812" s="43"/>
      <c r="AQ812" s="42">
        <v>2831111</v>
      </c>
      <c r="AR812" s="42">
        <v>118.23</v>
      </c>
      <c r="AS812" s="42">
        <v>4.5743</v>
      </c>
      <c r="AT812" s="42">
        <v>15311.20004</v>
      </c>
      <c r="AU812" s="42">
        <v>3347.2225345954598</v>
      </c>
      <c r="AY812" s="26" t="s">
        <v>15</v>
      </c>
      <c r="AZ812" s="43">
        <v>3.1968336298999998E-2</v>
      </c>
      <c r="BA812" s="43">
        <v>1.6541704642928422E-3</v>
      </c>
    </row>
    <row r="813" spans="1:53" ht="14.25" customHeight="1" x14ac:dyDescent="0.2">
      <c r="A813" s="26">
        <v>8694</v>
      </c>
      <c r="B813" s="26">
        <v>12534</v>
      </c>
      <c r="F813" s="26">
        <v>53089678</v>
      </c>
      <c r="G813" s="26" t="s">
        <v>121</v>
      </c>
      <c r="H813" s="26" t="s">
        <v>451</v>
      </c>
      <c r="I813" s="26" t="s">
        <v>51</v>
      </c>
      <c r="K813" s="26" t="s">
        <v>475</v>
      </c>
      <c r="L813" s="26" t="s">
        <v>57</v>
      </c>
      <c r="M813" s="26" t="s">
        <v>57</v>
      </c>
      <c r="O813" s="36" t="s">
        <v>4225</v>
      </c>
      <c r="P813" s="26" t="s">
        <v>154</v>
      </c>
      <c r="Q813" s="26" t="s">
        <v>154</v>
      </c>
      <c r="R813" s="26" t="s">
        <v>154</v>
      </c>
      <c r="S813" s="26" t="s">
        <v>538</v>
      </c>
      <c r="T813" s="54">
        <v>1.33</v>
      </c>
      <c r="U813" s="26" t="s">
        <v>4153</v>
      </c>
      <c r="V813" s="43">
        <v>7.0000000000000007E-2</v>
      </c>
      <c r="Y813" s="43"/>
      <c r="Z813" s="43">
        <v>7.0300000000000001E-2</v>
      </c>
      <c r="AA813" s="36" t="s">
        <v>4226</v>
      </c>
      <c r="AB813" s="26" t="s">
        <v>347</v>
      </c>
      <c r="AD813" s="55"/>
      <c r="AE813" s="43"/>
      <c r="AF813" s="36"/>
      <c r="AJ813" s="26" t="s">
        <v>53</v>
      </c>
      <c r="AK813" s="26" t="s">
        <v>411</v>
      </c>
      <c r="AM813" s="26" t="s">
        <v>160</v>
      </c>
      <c r="AN813" s="36" t="s">
        <v>3212</v>
      </c>
      <c r="AO813" s="36" t="s">
        <v>3212</v>
      </c>
      <c r="AP813" s="43"/>
      <c r="AQ813" s="42">
        <v>3200000</v>
      </c>
      <c r="AR813" s="42">
        <v>125.82</v>
      </c>
      <c r="AS813" s="42">
        <v>3.7964000000000002</v>
      </c>
      <c r="AT813" s="42">
        <v>15285.21754</v>
      </c>
      <c r="AU813" s="42">
        <v>4026.2400010536298</v>
      </c>
      <c r="AY813" s="26" t="s">
        <v>15</v>
      </c>
      <c r="AZ813" s="43">
        <v>3.1914087298999999E-2</v>
      </c>
      <c r="BA813" s="43">
        <v>1.6513634025356837E-3</v>
      </c>
    </row>
    <row r="814" spans="1:53" ht="14.25" customHeight="1" x14ac:dyDescent="0.2">
      <c r="A814" s="26">
        <v>8694</v>
      </c>
      <c r="B814" s="26">
        <v>12534</v>
      </c>
      <c r="F814" s="26">
        <v>11021148</v>
      </c>
      <c r="G814" s="26" t="s">
        <v>121</v>
      </c>
      <c r="H814" s="26" t="s">
        <v>446</v>
      </c>
      <c r="I814" s="26" t="s">
        <v>51</v>
      </c>
      <c r="K814" s="26" t="s">
        <v>84</v>
      </c>
      <c r="L814" s="26" t="s">
        <v>57</v>
      </c>
      <c r="M814" s="26" t="s">
        <v>57</v>
      </c>
      <c r="O814" s="36">
        <v>45624</v>
      </c>
      <c r="P814" s="26" t="s">
        <v>154</v>
      </c>
      <c r="Q814" s="26" t="s">
        <v>154</v>
      </c>
      <c r="R814" s="26" t="s">
        <v>154</v>
      </c>
      <c r="S814" s="26" t="s">
        <v>531</v>
      </c>
      <c r="T814" s="54">
        <v>0.51</v>
      </c>
      <c r="U814" s="26" t="s">
        <v>4401</v>
      </c>
      <c r="V814" s="43">
        <v>9.686199999999999E-2</v>
      </c>
      <c r="Y814" s="43"/>
      <c r="Z814" s="43">
        <v>9.849999999999999E-2</v>
      </c>
      <c r="AA814" s="36">
        <v>45848</v>
      </c>
      <c r="AB814" s="26" t="s">
        <v>347</v>
      </c>
      <c r="AD814" s="55">
        <v>594</v>
      </c>
      <c r="AE814" s="43">
        <v>4.3E-3</v>
      </c>
      <c r="AF814" s="36">
        <v>45382</v>
      </c>
      <c r="AJ814" s="26" t="s">
        <v>53</v>
      </c>
      <c r="AK814" s="26" t="s">
        <v>411</v>
      </c>
      <c r="AM814" s="26" t="s">
        <v>160</v>
      </c>
      <c r="AN814" s="36">
        <v>45657</v>
      </c>
      <c r="AO814" s="36" t="s">
        <v>3212</v>
      </c>
      <c r="AP814" s="43"/>
      <c r="AQ814" s="42">
        <v>1373005.07</v>
      </c>
      <c r="AR814" s="42">
        <v>100.17</v>
      </c>
      <c r="AS814" s="42">
        <v>1</v>
      </c>
      <c r="AT814" s="42">
        <f>+AQ814*(AR814/100)/1000</f>
        <v>1375.3391786190002</v>
      </c>
      <c r="AU814" s="42">
        <v>1375.3391786190002</v>
      </c>
      <c r="AY814" s="26" t="s">
        <v>15</v>
      </c>
      <c r="AZ814" s="43">
        <v>2.8633556673224423E-3</v>
      </c>
      <c r="BA814" s="43">
        <v>1.4858701092748103E-4</v>
      </c>
    </row>
    <row r="815" spans="1:53" ht="14.25" customHeight="1" x14ac:dyDescent="0.2">
      <c r="A815" s="26">
        <v>8694</v>
      </c>
      <c r="B815" s="26">
        <v>14481</v>
      </c>
      <c r="F815" s="26">
        <v>11020447</v>
      </c>
      <c r="G815" s="26" t="s">
        <v>121</v>
      </c>
      <c r="H815" s="26" t="s">
        <v>4154</v>
      </c>
      <c r="I815" s="26" t="s">
        <v>51</v>
      </c>
      <c r="K815" s="26" t="s">
        <v>357</v>
      </c>
      <c r="L815" s="26" t="s">
        <v>57</v>
      </c>
      <c r="M815" s="26" t="s">
        <v>57</v>
      </c>
      <c r="O815" s="36" t="s">
        <v>3927</v>
      </c>
      <c r="P815" s="26" t="s">
        <v>154</v>
      </c>
      <c r="Q815" s="26" t="s">
        <v>154</v>
      </c>
      <c r="R815" s="26" t="s">
        <v>154</v>
      </c>
      <c r="S815" s="26" t="s">
        <v>531</v>
      </c>
      <c r="T815" s="54">
        <v>1.96</v>
      </c>
      <c r="U815" s="26" t="s">
        <v>4153</v>
      </c>
      <c r="V815" s="43">
        <v>0.11</v>
      </c>
      <c r="Y815" s="43"/>
      <c r="Z815" s="43">
        <v>7.1099999999999997E-2</v>
      </c>
      <c r="AA815" s="36" t="s">
        <v>4186</v>
      </c>
      <c r="AB815" s="26" t="s">
        <v>346</v>
      </c>
      <c r="AD815" s="55"/>
      <c r="AE815" s="43"/>
      <c r="AF815" s="36"/>
      <c r="AH815" s="45"/>
      <c r="AJ815" s="26" t="s">
        <v>53</v>
      </c>
      <c r="AK815" s="26" t="s">
        <v>411</v>
      </c>
      <c r="AM815" s="26" t="s">
        <v>160</v>
      </c>
      <c r="AN815" s="36" t="s">
        <v>3212</v>
      </c>
      <c r="AO815" s="36" t="s">
        <v>3212</v>
      </c>
      <c r="AP815" s="43"/>
      <c r="AQ815" s="42">
        <v>1110000</v>
      </c>
      <c r="AR815" s="42">
        <v>108.14</v>
      </c>
      <c r="AS815" s="42">
        <v>1</v>
      </c>
      <c r="AT815" s="42">
        <v>1200.354</v>
      </c>
      <c r="AU815" s="42">
        <v>1200.354</v>
      </c>
      <c r="AY815" s="26" t="s">
        <v>15</v>
      </c>
      <c r="AZ815" s="43">
        <v>0.1321921939</v>
      </c>
      <c r="BA815" s="43">
        <v>3.0804866019080793E-3</v>
      </c>
    </row>
    <row r="816" spans="1:53" ht="14.25" customHeight="1" x14ac:dyDescent="0.2">
      <c r="A816" s="26">
        <v>8694</v>
      </c>
      <c r="B816" s="26">
        <v>14481</v>
      </c>
      <c r="F816" s="26">
        <v>11020451</v>
      </c>
      <c r="G816" s="26" t="s">
        <v>121</v>
      </c>
      <c r="H816" s="26" t="s">
        <v>4154</v>
      </c>
      <c r="I816" s="26" t="s">
        <v>51</v>
      </c>
      <c r="K816" s="26" t="s">
        <v>357</v>
      </c>
      <c r="L816" s="26" t="s">
        <v>57</v>
      </c>
      <c r="M816" s="26" t="s">
        <v>57</v>
      </c>
      <c r="O816" s="36" t="s">
        <v>4187</v>
      </c>
      <c r="P816" s="26" t="s">
        <v>154</v>
      </c>
      <c r="Q816" s="26" t="s">
        <v>154</v>
      </c>
      <c r="R816" s="26" t="s">
        <v>154</v>
      </c>
      <c r="S816" s="26" t="s">
        <v>531</v>
      </c>
      <c r="T816" s="54">
        <v>1.96</v>
      </c>
      <c r="U816" s="26" t="s">
        <v>4153</v>
      </c>
      <c r="V816" s="43">
        <v>0.11</v>
      </c>
      <c r="Y816" s="43"/>
      <c r="Z816" s="43">
        <v>7.7600000000000002E-2</v>
      </c>
      <c r="AA816" s="36" t="s">
        <v>4186</v>
      </c>
      <c r="AB816" s="26" t="s">
        <v>346</v>
      </c>
      <c r="AD816" s="55"/>
      <c r="AE816" s="43"/>
      <c r="AF816" s="36"/>
      <c r="AH816" s="45"/>
      <c r="AJ816" s="26" t="s">
        <v>53</v>
      </c>
      <c r="AK816" s="26" t="s">
        <v>411</v>
      </c>
      <c r="AM816" s="26" t="s">
        <v>160</v>
      </c>
      <c r="AN816" s="36" t="s">
        <v>3212</v>
      </c>
      <c r="AO816" s="36" t="s">
        <v>3212</v>
      </c>
      <c r="AP816" s="43"/>
      <c r="AQ816" s="42">
        <v>1166923.08</v>
      </c>
      <c r="AR816" s="42">
        <v>106.83</v>
      </c>
      <c r="AS816" s="42">
        <v>1</v>
      </c>
      <c r="AT816" s="42">
        <v>1246.62393</v>
      </c>
      <c r="AU816" s="42">
        <v>1246.62393</v>
      </c>
      <c r="AY816" s="26" t="s">
        <v>15</v>
      </c>
      <c r="AZ816" s="43">
        <v>0.13728779366300001</v>
      </c>
      <c r="BA816" s="43">
        <v>3.1992298221882836E-3</v>
      </c>
    </row>
    <row r="817" spans="1:53" ht="14.25" customHeight="1" x14ac:dyDescent="0.2">
      <c r="A817" s="26">
        <v>8694</v>
      </c>
      <c r="B817" s="26">
        <v>14481</v>
      </c>
      <c r="F817" s="26">
        <v>11021112</v>
      </c>
      <c r="G817" s="26" t="s">
        <v>121</v>
      </c>
      <c r="I817" s="26" t="s">
        <v>51</v>
      </c>
      <c r="K817" s="26" t="s">
        <v>130</v>
      </c>
      <c r="L817" s="26" t="s">
        <v>57</v>
      </c>
      <c r="M817" s="26" t="s">
        <v>57</v>
      </c>
      <c r="O817" s="36" t="s">
        <v>3423</v>
      </c>
      <c r="P817" s="26" t="s">
        <v>154</v>
      </c>
      <c r="Q817" s="26" t="s">
        <v>154</v>
      </c>
      <c r="R817" s="26" t="s">
        <v>154</v>
      </c>
      <c r="S817" s="26" t="s">
        <v>531</v>
      </c>
      <c r="T817" s="54">
        <v>2.38</v>
      </c>
      <c r="U817" s="26" t="s">
        <v>209</v>
      </c>
      <c r="V817" s="43">
        <v>0.107</v>
      </c>
      <c r="Y817" s="43"/>
      <c r="Z817" s="43">
        <v>0.1227</v>
      </c>
      <c r="AA817" s="36" t="s">
        <v>1592</v>
      </c>
      <c r="AB817" s="26" t="s">
        <v>347</v>
      </c>
      <c r="AD817" s="55"/>
      <c r="AE817" s="43"/>
      <c r="AF817" s="36"/>
      <c r="AJ817" s="26" t="s">
        <v>53</v>
      </c>
      <c r="AK817" s="26" t="s">
        <v>411</v>
      </c>
      <c r="AM817" s="26" t="s">
        <v>160</v>
      </c>
      <c r="AN817" s="36" t="s">
        <v>3212</v>
      </c>
      <c r="AO817" s="36" t="s">
        <v>3212</v>
      </c>
      <c r="AP817" s="43"/>
      <c r="AQ817" s="42">
        <v>525000</v>
      </c>
      <c r="AR817" s="42">
        <v>108.92</v>
      </c>
      <c r="AS817" s="42">
        <v>1</v>
      </c>
      <c r="AT817" s="42">
        <v>571.83000000000004</v>
      </c>
      <c r="AU817" s="42">
        <v>571.83000000000004</v>
      </c>
      <c r="AY817" s="26" t="s">
        <v>15</v>
      </c>
      <c r="AZ817" s="43">
        <v>6.2974307776999999E-2</v>
      </c>
      <c r="BA817" s="43">
        <v>1.4674959666640815E-3</v>
      </c>
    </row>
    <row r="818" spans="1:53" ht="14.25" customHeight="1" x14ac:dyDescent="0.2">
      <c r="A818" s="26">
        <v>8694</v>
      </c>
      <c r="B818" s="26">
        <v>14481</v>
      </c>
      <c r="F818" s="26">
        <v>11021116</v>
      </c>
      <c r="G818" s="26" t="s">
        <v>121</v>
      </c>
      <c r="H818" s="26" t="s">
        <v>451</v>
      </c>
      <c r="I818" s="26" t="s">
        <v>51</v>
      </c>
      <c r="K818" s="26" t="s">
        <v>357</v>
      </c>
      <c r="L818" s="26" t="s">
        <v>57</v>
      </c>
      <c r="M818" s="26" t="s">
        <v>57</v>
      </c>
      <c r="O818" s="36" t="s">
        <v>3368</v>
      </c>
      <c r="P818" s="26" t="s">
        <v>154</v>
      </c>
      <c r="Q818" s="26" t="s">
        <v>154</v>
      </c>
      <c r="R818" s="26" t="s">
        <v>154</v>
      </c>
      <c r="S818" s="26" t="s">
        <v>531</v>
      </c>
      <c r="T818" s="54">
        <v>1.85</v>
      </c>
      <c r="U818" s="26" t="s">
        <v>4153</v>
      </c>
      <c r="V818" s="43">
        <v>0.11</v>
      </c>
      <c r="Y818" s="43"/>
      <c r="Z818" s="43">
        <v>9.8400000000000001E-2</v>
      </c>
      <c r="AA818" s="36" t="s">
        <v>4186</v>
      </c>
      <c r="AB818" s="26" t="s">
        <v>346</v>
      </c>
      <c r="AD818" s="55"/>
      <c r="AE818" s="43"/>
      <c r="AF818" s="36"/>
      <c r="AH818" s="45"/>
      <c r="AJ818" s="26" t="s">
        <v>53</v>
      </c>
      <c r="AK818" s="26" t="s">
        <v>411</v>
      </c>
      <c r="AM818" s="26" t="s">
        <v>160</v>
      </c>
      <c r="AN818" s="36" t="s">
        <v>3212</v>
      </c>
      <c r="AO818" s="36" t="s">
        <v>3212</v>
      </c>
      <c r="AP818" s="43"/>
      <c r="AQ818" s="42">
        <v>569230.77</v>
      </c>
      <c r="AR818" s="42">
        <v>109.65</v>
      </c>
      <c r="AS818" s="42">
        <v>1</v>
      </c>
      <c r="AT818" s="42">
        <v>624.16153999999995</v>
      </c>
      <c r="AU818" s="42">
        <v>624.16153999999995</v>
      </c>
      <c r="AY818" s="26" t="s">
        <v>15</v>
      </c>
      <c r="AZ818" s="43">
        <v>6.8737458550000005E-2</v>
      </c>
      <c r="BA818" s="43">
        <v>1.6017951882497275E-3</v>
      </c>
    </row>
    <row r="819" spans="1:53" ht="14.25" customHeight="1" x14ac:dyDescent="0.2">
      <c r="A819" s="26">
        <v>8694</v>
      </c>
      <c r="B819" s="26">
        <v>14481</v>
      </c>
      <c r="F819" s="26">
        <v>11021122</v>
      </c>
      <c r="G819" s="26" t="s">
        <v>121</v>
      </c>
      <c r="H819" s="26" t="s">
        <v>448</v>
      </c>
      <c r="I819" s="26" t="s">
        <v>51</v>
      </c>
      <c r="K819" s="26" t="s">
        <v>357</v>
      </c>
      <c r="L819" s="26" t="s">
        <v>57</v>
      </c>
      <c r="M819" s="26" t="s">
        <v>57</v>
      </c>
      <c r="O819" s="36">
        <v>45329</v>
      </c>
      <c r="P819" s="26" t="s">
        <v>154</v>
      </c>
      <c r="Q819" s="26" t="s">
        <v>154</v>
      </c>
      <c r="R819" s="26" t="s">
        <v>154</v>
      </c>
      <c r="S819" s="26" t="s">
        <v>531</v>
      </c>
      <c r="T819" s="54">
        <v>2.98</v>
      </c>
      <c r="U819" s="26" t="s">
        <v>4153</v>
      </c>
      <c r="V819" s="43">
        <v>0.1085</v>
      </c>
      <c r="Y819" s="43"/>
      <c r="Z819" s="43">
        <v>9.0499999999999997E-2</v>
      </c>
      <c r="AA819" s="36">
        <v>46759</v>
      </c>
      <c r="AB819" s="26" t="s">
        <v>346</v>
      </c>
      <c r="AD819" s="55"/>
      <c r="AE819" s="43"/>
      <c r="AF819" s="36"/>
      <c r="AH819" s="45"/>
      <c r="AJ819" s="26" t="s">
        <v>53</v>
      </c>
      <c r="AK819" s="26" t="s">
        <v>411</v>
      </c>
      <c r="AM819" s="26" t="s">
        <v>160</v>
      </c>
      <c r="AN819" s="36" t="s">
        <v>3212</v>
      </c>
      <c r="AO819" s="36" t="s">
        <v>3212</v>
      </c>
      <c r="AP819" s="43"/>
      <c r="AQ819" s="42">
        <v>1431818.18</v>
      </c>
      <c r="AR819" s="42">
        <v>106.28</v>
      </c>
      <c r="AS819" s="42">
        <v>1</v>
      </c>
      <c r="AT819" s="42">
        <v>1521.7363600000001</v>
      </c>
      <c r="AU819" s="42">
        <v>1521.7363600000001</v>
      </c>
      <c r="AY819" s="26" t="s">
        <v>15</v>
      </c>
      <c r="AZ819" s="43">
        <v>0.167585285645</v>
      </c>
      <c r="BA819" s="43">
        <v>3.9052550069532568E-3</v>
      </c>
    </row>
    <row r="820" spans="1:53" ht="14.25" customHeight="1" x14ac:dyDescent="0.2">
      <c r="A820" s="26">
        <v>8694</v>
      </c>
      <c r="B820" s="26">
        <v>14481</v>
      </c>
      <c r="F820" s="26">
        <v>11021130</v>
      </c>
      <c r="G820" s="26" t="s">
        <v>121</v>
      </c>
      <c r="H820" s="26" t="s">
        <v>452</v>
      </c>
      <c r="I820" s="26" t="s">
        <v>51</v>
      </c>
      <c r="K820" s="26" t="s">
        <v>84</v>
      </c>
      <c r="L820" s="26" t="s">
        <v>57</v>
      </c>
      <c r="M820" s="26" t="s">
        <v>57</v>
      </c>
      <c r="O820" s="36" t="s">
        <v>4191</v>
      </c>
      <c r="P820" s="26" t="s">
        <v>154</v>
      </c>
      <c r="Q820" s="26" t="s">
        <v>154</v>
      </c>
      <c r="R820" s="26" t="s">
        <v>154</v>
      </c>
      <c r="S820" s="26" t="s">
        <v>531</v>
      </c>
      <c r="T820" s="54">
        <v>2.33</v>
      </c>
      <c r="U820" s="26" t="s">
        <v>4153</v>
      </c>
      <c r="V820" s="43">
        <v>9.2499999999999999E-2</v>
      </c>
      <c r="Y820" s="43"/>
      <c r="Z820" s="43">
        <v>7.6799999999999993E-2</v>
      </c>
      <c r="AA820" s="36" t="s">
        <v>4192</v>
      </c>
      <c r="AB820" s="26" t="s">
        <v>346</v>
      </c>
      <c r="AD820" s="55"/>
      <c r="AE820" s="43"/>
      <c r="AF820" s="36"/>
      <c r="AH820" s="45"/>
      <c r="AJ820" s="26" t="s">
        <v>53</v>
      </c>
      <c r="AK820" s="26" t="s">
        <v>411</v>
      </c>
      <c r="AM820" s="26" t="s">
        <v>160</v>
      </c>
      <c r="AN820" s="36" t="s">
        <v>3212</v>
      </c>
      <c r="AO820" s="36" t="s">
        <v>3212</v>
      </c>
      <c r="AP820" s="43"/>
      <c r="AQ820" s="42">
        <v>1071429</v>
      </c>
      <c r="AR820" s="42">
        <v>104.19</v>
      </c>
      <c r="AS820" s="42">
        <v>1</v>
      </c>
      <c r="AT820" s="42">
        <v>1116.32188</v>
      </c>
      <c r="AU820" s="42">
        <v>1116.32188</v>
      </c>
      <c r="AY820" s="26" t="s">
        <v>15</v>
      </c>
      <c r="AZ820" s="43">
        <v>0.12293793199</v>
      </c>
      <c r="BA820" s="43">
        <v>2.8648337030216403E-3</v>
      </c>
    </row>
    <row r="821" spans="1:53" ht="14.25" customHeight="1" x14ac:dyDescent="0.2">
      <c r="A821" s="26">
        <v>8694</v>
      </c>
      <c r="B821" s="26">
        <v>14481</v>
      </c>
      <c r="F821" s="26">
        <v>11021131</v>
      </c>
      <c r="G821" s="26" t="s">
        <v>121</v>
      </c>
      <c r="I821" s="26" t="s">
        <v>51</v>
      </c>
      <c r="K821" s="26" t="s">
        <v>130</v>
      </c>
      <c r="L821" s="26" t="s">
        <v>57</v>
      </c>
      <c r="M821" s="26" t="s">
        <v>57</v>
      </c>
      <c r="O821" s="36">
        <v>45512</v>
      </c>
      <c r="P821" s="26" t="s">
        <v>154</v>
      </c>
      <c r="Q821" s="26" t="s">
        <v>154</v>
      </c>
      <c r="R821" s="26" t="s">
        <v>154</v>
      </c>
      <c r="S821" s="26" t="s">
        <v>531</v>
      </c>
      <c r="T821" s="54">
        <v>2.36</v>
      </c>
      <c r="U821" s="26" t="s">
        <v>209</v>
      </c>
      <c r="V821" s="43">
        <v>0.107</v>
      </c>
      <c r="Y821" s="43"/>
      <c r="Z821" s="43">
        <v>0.1258</v>
      </c>
      <c r="AA821" s="36" t="s">
        <v>1592</v>
      </c>
      <c r="AB821" s="26" t="s">
        <v>346</v>
      </c>
      <c r="AD821" s="55"/>
      <c r="AE821" s="43"/>
      <c r="AF821" s="36"/>
      <c r="AJ821" s="26" t="s">
        <v>53</v>
      </c>
      <c r="AK821" s="26" t="s">
        <v>411</v>
      </c>
      <c r="AM821" s="26" t="s">
        <v>160</v>
      </c>
      <c r="AN821" s="36" t="s">
        <v>3212</v>
      </c>
      <c r="AO821" s="36" t="s">
        <v>3212</v>
      </c>
      <c r="AP821" s="43"/>
      <c r="AQ821" s="42">
        <v>525000</v>
      </c>
      <c r="AR821" s="42">
        <v>108.64</v>
      </c>
      <c r="AS821" s="42">
        <v>1</v>
      </c>
      <c r="AT821" s="42">
        <v>570.36</v>
      </c>
      <c r="AU821" s="42">
        <v>570.36</v>
      </c>
      <c r="AY821" s="26" t="s">
        <v>15</v>
      </c>
      <c r="AZ821" s="43">
        <v>6.2812420095999993E-2</v>
      </c>
      <c r="BA821" s="43">
        <v>1.4637234834592894E-3</v>
      </c>
    </row>
    <row r="822" spans="1:53" ht="14.25" customHeight="1" x14ac:dyDescent="0.2">
      <c r="A822" s="26">
        <v>8694</v>
      </c>
      <c r="B822" s="26">
        <v>14481</v>
      </c>
      <c r="F822" s="26">
        <v>11021291</v>
      </c>
      <c r="G822" s="26" t="s">
        <v>121</v>
      </c>
      <c r="I822" s="26" t="s">
        <v>56</v>
      </c>
      <c r="K822" s="45" t="s">
        <v>512</v>
      </c>
      <c r="L822" s="26" t="s">
        <v>57</v>
      </c>
      <c r="M822" s="26" t="s">
        <v>57</v>
      </c>
      <c r="O822" s="36" t="s">
        <v>1839</v>
      </c>
      <c r="P822" s="26" t="s">
        <v>2549</v>
      </c>
      <c r="Q822" s="26" t="s">
        <v>64</v>
      </c>
      <c r="R822" s="26" t="s">
        <v>154</v>
      </c>
      <c r="S822" s="26" t="s">
        <v>532</v>
      </c>
      <c r="T822" s="54">
        <v>2.38</v>
      </c>
      <c r="U822" s="26" t="s">
        <v>209</v>
      </c>
      <c r="V822" s="43">
        <v>7.8E-2</v>
      </c>
      <c r="Y822" s="43"/>
      <c r="Z822" s="43">
        <v>0.1096</v>
      </c>
      <c r="AA822" s="36" t="s">
        <v>616</v>
      </c>
      <c r="AB822" s="26" t="s">
        <v>346</v>
      </c>
      <c r="AD822" s="55"/>
      <c r="AE822" s="43"/>
      <c r="AF822" s="36"/>
      <c r="AH822" s="45"/>
      <c r="AJ822" s="26" t="s">
        <v>53</v>
      </c>
      <c r="AK822" s="26" t="s">
        <v>411</v>
      </c>
      <c r="AM822" s="26" t="s">
        <v>160</v>
      </c>
      <c r="AN822" s="36" t="s">
        <v>3212</v>
      </c>
      <c r="AO822" s="36" t="s">
        <v>3212</v>
      </c>
      <c r="AP822" s="43"/>
      <c r="AQ822" s="42">
        <v>250000</v>
      </c>
      <c r="AR822" s="42">
        <v>103.72</v>
      </c>
      <c r="AS822" s="42">
        <v>3.6469999999999998</v>
      </c>
      <c r="AT822" s="42">
        <v>945.6671</v>
      </c>
      <c r="AU822" s="42">
        <v>259.3</v>
      </c>
      <c r="AY822" s="26" t="s">
        <v>15</v>
      </c>
      <c r="AZ822" s="43">
        <v>0.104144118025</v>
      </c>
      <c r="BA822" s="43">
        <v>2.4268797633158782E-3</v>
      </c>
    </row>
    <row r="823" spans="1:53" ht="14.25" customHeight="1" x14ac:dyDescent="0.2">
      <c r="A823" s="26">
        <v>8694</v>
      </c>
      <c r="B823" s="26">
        <v>14481</v>
      </c>
      <c r="F823" s="26">
        <v>11022433</v>
      </c>
      <c r="G823" s="26" t="s">
        <v>121</v>
      </c>
      <c r="H823" s="26" t="s">
        <v>451</v>
      </c>
      <c r="I823" s="26" t="s">
        <v>51</v>
      </c>
      <c r="K823" s="26" t="s">
        <v>357</v>
      </c>
      <c r="L823" s="26" t="s">
        <v>57</v>
      </c>
      <c r="M823" s="26" t="s">
        <v>57</v>
      </c>
      <c r="O823" s="36" t="s">
        <v>4197</v>
      </c>
      <c r="P823" s="26" t="s">
        <v>154</v>
      </c>
      <c r="Q823" s="26" t="s">
        <v>154</v>
      </c>
      <c r="R823" s="26" t="s">
        <v>154</v>
      </c>
      <c r="S823" s="26" t="s">
        <v>531</v>
      </c>
      <c r="T823" s="54">
        <v>1.97</v>
      </c>
      <c r="U823" s="26" t="s">
        <v>4153</v>
      </c>
      <c r="V823" s="43">
        <v>0.11</v>
      </c>
      <c r="Y823" s="43"/>
      <c r="Z823" s="43">
        <v>0.1132</v>
      </c>
      <c r="AA823" s="36" t="s">
        <v>4186</v>
      </c>
      <c r="AB823" s="26" t="s">
        <v>347</v>
      </c>
      <c r="AD823" s="55"/>
      <c r="AE823" s="43"/>
      <c r="AF823" s="36"/>
      <c r="AH823" s="45"/>
      <c r="AJ823" s="26" t="s">
        <v>53</v>
      </c>
      <c r="AK823" s="26" t="s">
        <v>411</v>
      </c>
      <c r="AM823" s="26" t="s">
        <v>160</v>
      </c>
      <c r="AN823" s="36" t="s">
        <v>3212</v>
      </c>
      <c r="AO823" s="36" t="s">
        <v>3212</v>
      </c>
      <c r="AP823" s="43"/>
      <c r="AQ823" s="42">
        <v>853846.15</v>
      </c>
      <c r="AR823" s="42">
        <v>100.08</v>
      </c>
      <c r="AS823" s="42">
        <v>1</v>
      </c>
      <c r="AT823" s="42">
        <v>854.52922999999998</v>
      </c>
      <c r="AU823" s="42">
        <v>854.52922999999998</v>
      </c>
      <c r="AY823" s="26" t="s">
        <v>15</v>
      </c>
      <c r="AZ823" s="43">
        <v>9.4107316395999993E-2</v>
      </c>
      <c r="BA823" s="43">
        <v>2.1929912708699493E-3</v>
      </c>
    </row>
    <row r="824" spans="1:53" ht="14.25" customHeight="1" x14ac:dyDescent="0.2">
      <c r="A824" s="26">
        <v>8694</v>
      </c>
      <c r="B824" s="26">
        <v>14481</v>
      </c>
      <c r="F824" s="26">
        <v>11022434</v>
      </c>
      <c r="G824" s="26" t="s">
        <v>121</v>
      </c>
      <c r="H824" s="26" t="s">
        <v>452</v>
      </c>
      <c r="I824" s="26" t="s">
        <v>51</v>
      </c>
      <c r="K824" s="26" t="s">
        <v>84</v>
      </c>
      <c r="L824" s="26" t="s">
        <v>57</v>
      </c>
      <c r="M824" s="26" t="s">
        <v>57</v>
      </c>
      <c r="O824" s="36" t="s">
        <v>3322</v>
      </c>
      <c r="P824" s="26" t="s">
        <v>154</v>
      </c>
      <c r="Q824" s="26" t="s">
        <v>154</v>
      </c>
      <c r="R824" s="26" t="s">
        <v>154</v>
      </c>
      <c r="S824" s="26" t="s">
        <v>531</v>
      </c>
      <c r="T824" s="54">
        <v>2.3199999999999998</v>
      </c>
      <c r="U824" s="26" t="s">
        <v>4153</v>
      </c>
      <c r="V824" s="43">
        <v>9.2499999999999999E-2</v>
      </c>
      <c r="Y824" s="43"/>
      <c r="Z824" s="43">
        <v>9.5699999999999993E-2</v>
      </c>
      <c r="AA824" s="36" t="s">
        <v>4192</v>
      </c>
      <c r="AB824" s="26" t="s">
        <v>347</v>
      </c>
      <c r="AD824" s="55"/>
      <c r="AE824" s="43"/>
      <c r="AF824" s="36"/>
      <c r="AH824" s="45"/>
      <c r="AJ824" s="26" t="s">
        <v>53</v>
      </c>
      <c r="AK824" s="26" t="s">
        <v>411</v>
      </c>
      <c r="AM824" s="26" t="s">
        <v>160</v>
      </c>
      <c r="AN824" s="36" t="s">
        <v>3212</v>
      </c>
      <c r="AO824" s="36" t="s">
        <v>3212</v>
      </c>
      <c r="AP824" s="43"/>
      <c r="AQ824" s="42">
        <v>428571.43</v>
      </c>
      <c r="AR824" s="42">
        <v>100.05</v>
      </c>
      <c r="AS824" s="42">
        <v>1</v>
      </c>
      <c r="AT824" s="42">
        <v>428.78572000000003</v>
      </c>
      <c r="AU824" s="42">
        <v>428.78572000000003</v>
      </c>
      <c r="AY824" s="26" t="s">
        <v>15</v>
      </c>
      <c r="AZ824" s="43">
        <v>4.7221173952999997E-2</v>
      </c>
      <c r="BA824" s="43">
        <v>1.1003992701732232E-3</v>
      </c>
    </row>
    <row r="825" spans="1:53" ht="14.25" customHeight="1" x14ac:dyDescent="0.2">
      <c r="A825" s="26">
        <v>8700</v>
      </c>
      <c r="B825" s="26">
        <v>12535</v>
      </c>
      <c r="F825" s="26">
        <v>11019035</v>
      </c>
      <c r="G825" s="26" t="s">
        <v>121</v>
      </c>
      <c r="H825" s="26" t="s">
        <v>4244</v>
      </c>
      <c r="I825" s="26" t="s">
        <v>56</v>
      </c>
      <c r="K825" s="26" t="s">
        <v>462</v>
      </c>
      <c r="L825" s="26" t="s">
        <v>57</v>
      </c>
      <c r="M825" s="26" t="s">
        <v>57</v>
      </c>
      <c r="O825" s="36" t="s">
        <v>4245</v>
      </c>
      <c r="P825" s="26" t="s">
        <v>154</v>
      </c>
      <c r="Q825" s="26" t="s">
        <v>154</v>
      </c>
      <c r="R825" s="26" t="s">
        <v>154</v>
      </c>
      <c r="S825" s="26" t="s">
        <v>532</v>
      </c>
      <c r="T825" s="54">
        <v>1.3</v>
      </c>
      <c r="U825" s="26" t="s">
        <v>4153</v>
      </c>
      <c r="V825" s="43">
        <v>0.09</v>
      </c>
      <c r="Y825" s="43"/>
      <c r="Z825" s="43">
        <v>0.1128</v>
      </c>
      <c r="AA825" s="36" t="s">
        <v>4246</v>
      </c>
      <c r="AB825" s="26" t="s">
        <v>347</v>
      </c>
      <c r="AD825" s="55"/>
      <c r="AE825" s="43"/>
      <c r="AF825" s="36"/>
      <c r="AJ825" s="26" t="s">
        <v>53</v>
      </c>
      <c r="AK825" s="26" t="s">
        <v>411</v>
      </c>
      <c r="AM825" s="26" t="s">
        <v>160</v>
      </c>
      <c r="AN825" s="36" t="s">
        <v>3212</v>
      </c>
      <c r="AO825" s="36" t="s">
        <v>3212</v>
      </c>
      <c r="AP825" s="43"/>
      <c r="AQ825" s="42">
        <v>966666.66</v>
      </c>
      <c r="AR825" s="42">
        <v>108.17</v>
      </c>
      <c r="AS825" s="42">
        <v>3.6469999999999998</v>
      </c>
      <c r="AT825" s="42">
        <v>3813.4612099999999</v>
      </c>
      <c r="AU825" s="42">
        <v>1045.6433260213901</v>
      </c>
      <c r="AY825" s="26" t="s">
        <v>15</v>
      </c>
      <c r="AZ825" s="43">
        <v>1.8065471820000001E-3</v>
      </c>
      <c r="BA825" s="43">
        <v>1.8782655686560488E-4</v>
      </c>
    </row>
    <row r="826" spans="1:53" ht="14.25" customHeight="1" x14ac:dyDescent="0.2">
      <c r="A826" s="26">
        <v>8700</v>
      </c>
      <c r="B826" s="26">
        <v>12535</v>
      </c>
      <c r="F826" s="26">
        <v>11019036</v>
      </c>
      <c r="G826" s="26" t="s">
        <v>121</v>
      </c>
      <c r="H826" s="26" t="s">
        <v>4244</v>
      </c>
      <c r="I826" s="26" t="s">
        <v>56</v>
      </c>
      <c r="K826" s="26" t="s">
        <v>462</v>
      </c>
      <c r="L826" s="26" t="s">
        <v>57</v>
      </c>
      <c r="M826" s="26" t="s">
        <v>57</v>
      </c>
      <c r="O826" s="36" t="s">
        <v>4245</v>
      </c>
      <c r="P826" s="26" t="s">
        <v>154</v>
      </c>
      <c r="Q826" s="26" t="s">
        <v>154</v>
      </c>
      <c r="R826" s="26" t="s">
        <v>154</v>
      </c>
      <c r="S826" s="26" t="s">
        <v>532</v>
      </c>
      <c r="T826" s="54">
        <v>5.42</v>
      </c>
      <c r="U826" s="26" t="s">
        <v>4153</v>
      </c>
      <c r="V826" s="43">
        <v>0.05</v>
      </c>
      <c r="Y826" s="43"/>
      <c r="Z826" s="43">
        <v>7.5999999999999998E-2</v>
      </c>
      <c r="AA826" s="36" t="s">
        <v>4247</v>
      </c>
      <c r="AB826" s="26" t="s">
        <v>347</v>
      </c>
      <c r="AD826" s="55"/>
      <c r="AE826" s="43"/>
      <c r="AF826" s="36"/>
      <c r="AJ826" s="26" t="s">
        <v>53</v>
      </c>
      <c r="AK826" s="26" t="s">
        <v>411</v>
      </c>
      <c r="AM826" s="26" t="s">
        <v>160</v>
      </c>
      <c r="AN826" s="36" t="s">
        <v>3212</v>
      </c>
      <c r="AO826" s="36" t="s">
        <v>3212</v>
      </c>
      <c r="AP826" s="43"/>
      <c r="AQ826" s="42">
        <v>749166.66</v>
      </c>
      <c r="AR826" s="42">
        <v>97.31</v>
      </c>
      <c r="AS826" s="42">
        <v>3.6469999999999998</v>
      </c>
      <c r="AT826" s="42">
        <v>2658.71434</v>
      </c>
      <c r="AU826" s="42">
        <v>729.01407732382802</v>
      </c>
      <c r="AY826" s="26" t="s">
        <v>15</v>
      </c>
      <c r="AZ826" s="43">
        <v>1.259510097E-3</v>
      </c>
      <c r="BA826" s="43">
        <v>1.30951157667973E-4</v>
      </c>
    </row>
    <row r="827" spans="1:53" ht="14.25" customHeight="1" x14ac:dyDescent="0.2">
      <c r="A827" s="26">
        <v>8700</v>
      </c>
      <c r="B827" s="26">
        <v>12535</v>
      </c>
      <c r="F827" s="26">
        <v>11019112</v>
      </c>
      <c r="G827" s="26" t="s">
        <v>121</v>
      </c>
      <c r="H827" s="26" t="s">
        <v>452</v>
      </c>
      <c r="I827" s="26" t="s">
        <v>51</v>
      </c>
      <c r="K827" s="26" t="s">
        <v>84</v>
      </c>
      <c r="L827" s="26" t="s">
        <v>57</v>
      </c>
      <c r="M827" s="26" t="s">
        <v>57</v>
      </c>
      <c r="O827" s="36" t="s">
        <v>3828</v>
      </c>
      <c r="P827" s="26" t="s">
        <v>2540</v>
      </c>
      <c r="Q827" s="26" t="s">
        <v>64</v>
      </c>
      <c r="R827" s="26" t="s">
        <v>413</v>
      </c>
      <c r="S827" s="26" t="s">
        <v>531</v>
      </c>
      <c r="T827" s="54">
        <v>1.94</v>
      </c>
      <c r="U827" s="26" t="s">
        <v>209</v>
      </c>
      <c r="V827" s="43">
        <v>2.5600000000000001E-2</v>
      </c>
      <c r="Y827" s="43"/>
      <c r="Z827" s="43">
        <v>5.1999999999999998E-2</v>
      </c>
      <c r="AA827" s="36" t="s">
        <v>4227</v>
      </c>
      <c r="AB827" s="26" t="s">
        <v>346</v>
      </c>
      <c r="AD827" s="55"/>
      <c r="AE827" s="43"/>
      <c r="AF827" s="36"/>
      <c r="AJ827" s="26" t="s">
        <v>53</v>
      </c>
      <c r="AK827" s="26" t="s">
        <v>411</v>
      </c>
      <c r="AM827" s="26" t="s">
        <v>160</v>
      </c>
      <c r="AN827" s="36" t="s">
        <v>3212</v>
      </c>
      <c r="AO827" s="36" t="s">
        <v>3212</v>
      </c>
      <c r="AP827" s="43"/>
      <c r="AQ827" s="42">
        <v>13175000</v>
      </c>
      <c r="AR827" s="42">
        <v>105.74</v>
      </c>
      <c r="AS827" s="42">
        <v>1</v>
      </c>
      <c r="AT827" s="42">
        <v>13931.245000000001</v>
      </c>
      <c r="AU827" s="42">
        <v>13931.245000000001</v>
      </c>
      <c r="AY827" s="26" t="s">
        <v>15</v>
      </c>
      <c r="AZ827" s="43">
        <v>6.5996348220000002E-3</v>
      </c>
      <c r="BA827" s="43">
        <v>6.861634712160016E-4</v>
      </c>
    </row>
    <row r="828" spans="1:53" ht="14.25" customHeight="1" x14ac:dyDescent="0.2">
      <c r="A828" s="26">
        <v>8700</v>
      </c>
      <c r="B828" s="26">
        <v>12535</v>
      </c>
      <c r="F828" s="26">
        <v>11019227</v>
      </c>
      <c r="G828" s="26" t="s">
        <v>121</v>
      </c>
      <c r="H828" s="26" t="s">
        <v>447</v>
      </c>
      <c r="I828" s="26" t="s">
        <v>51</v>
      </c>
      <c r="K828" s="26" t="s">
        <v>84</v>
      </c>
      <c r="L828" s="26" t="s">
        <v>57</v>
      </c>
      <c r="M828" s="26" t="s">
        <v>57</v>
      </c>
      <c r="O828" s="36" t="s">
        <v>3386</v>
      </c>
      <c r="P828" s="26" t="s">
        <v>154</v>
      </c>
      <c r="Q828" s="26" t="s">
        <v>154</v>
      </c>
      <c r="R828" s="26" t="s">
        <v>154</v>
      </c>
      <c r="S828" s="26" t="s">
        <v>531</v>
      </c>
      <c r="T828" s="54">
        <v>4.42</v>
      </c>
      <c r="U828" s="26" t="s">
        <v>4153</v>
      </c>
      <c r="V828" s="43">
        <v>3.7999999999999999E-2</v>
      </c>
      <c r="Y828" s="43"/>
      <c r="Z828" s="43">
        <v>6.2199999999999998E-2</v>
      </c>
      <c r="AA828" s="36">
        <v>46399</v>
      </c>
      <c r="AB828" s="26" t="s">
        <v>347</v>
      </c>
      <c r="AD828" s="55"/>
      <c r="AE828" s="43"/>
      <c r="AF828" s="36"/>
      <c r="AJ828" s="26" t="s">
        <v>53</v>
      </c>
      <c r="AK828" s="26" t="s">
        <v>411</v>
      </c>
      <c r="AM828" s="26" t="s">
        <v>160</v>
      </c>
      <c r="AN828" s="36" t="s">
        <v>3212</v>
      </c>
      <c r="AO828" s="36" t="s">
        <v>3212</v>
      </c>
      <c r="AP828" s="43"/>
      <c r="AQ828" s="42">
        <v>47690344.109999999</v>
      </c>
      <c r="AR828" s="42">
        <v>102.33</v>
      </c>
      <c r="AS828" s="42">
        <v>1</v>
      </c>
      <c r="AT828" s="42">
        <v>48801.529130000003</v>
      </c>
      <c r="AU828" s="42">
        <v>48801.529130000003</v>
      </c>
      <c r="AY828" s="26" t="s">
        <v>15</v>
      </c>
      <c r="AZ828" s="43">
        <v>2.3118699804000001E-2</v>
      </c>
      <c r="BA828" s="43">
        <v>2.4036492523453303E-3</v>
      </c>
    </row>
    <row r="829" spans="1:53" ht="14.25" customHeight="1" x14ac:dyDescent="0.2">
      <c r="A829" s="26">
        <v>8700</v>
      </c>
      <c r="B829" s="26">
        <v>12535</v>
      </c>
      <c r="F829" s="26">
        <v>11019269</v>
      </c>
      <c r="G829" s="26" t="s">
        <v>121</v>
      </c>
      <c r="H829" s="26" t="s">
        <v>447</v>
      </c>
      <c r="I829" s="26" t="s">
        <v>51</v>
      </c>
      <c r="K829" s="26" t="s">
        <v>84</v>
      </c>
      <c r="L829" s="26" t="s">
        <v>57</v>
      </c>
      <c r="M829" s="26" t="s">
        <v>57</v>
      </c>
      <c r="O829" s="36" t="s">
        <v>4156</v>
      </c>
      <c r="P829" s="26" t="s">
        <v>154</v>
      </c>
      <c r="Q829" s="26" t="s">
        <v>154</v>
      </c>
      <c r="R829" s="26" t="s">
        <v>154</v>
      </c>
      <c r="S829" s="26" t="s">
        <v>531</v>
      </c>
      <c r="T829" s="54">
        <v>4.42</v>
      </c>
      <c r="U829" s="26" t="s">
        <v>4153</v>
      </c>
      <c r="V829" s="43">
        <v>3.7999999999999999E-2</v>
      </c>
      <c r="Y829" s="43"/>
      <c r="Z829" s="43">
        <v>6.6600000000000006E-2</v>
      </c>
      <c r="AA829" s="36">
        <v>46399</v>
      </c>
      <c r="AB829" s="26" t="s">
        <v>347</v>
      </c>
      <c r="AD829" s="55"/>
      <c r="AE829" s="43"/>
      <c r="AF829" s="36"/>
      <c r="AJ829" s="26" t="s">
        <v>53</v>
      </c>
      <c r="AK829" s="26" t="s">
        <v>411</v>
      </c>
      <c r="AM829" s="26" t="s">
        <v>160</v>
      </c>
      <c r="AN829" s="36" t="s">
        <v>3212</v>
      </c>
      <c r="AO829" s="36" t="s">
        <v>3212</v>
      </c>
      <c r="AP829" s="43"/>
      <c r="AQ829" s="42">
        <v>6569588.2199999997</v>
      </c>
      <c r="AR829" s="42">
        <v>100</v>
      </c>
      <c r="AS829" s="42">
        <v>1</v>
      </c>
      <c r="AT829" s="42">
        <v>6569.5882199999996</v>
      </c>
      <c r="AU829" s="42">
        <v>6569.5882199999996</v>
      </c>
      <c r="AY829" s="26" t="s">
        <v>15</v>
      </c>
      <c r="AZ829" s="43">
        <v>3.1122044860000002E-3</v>
      </c>
      <c r="BA829" s="43">
        <v>3.2357563573786501E-4</v>
      </c>
    </row>
    <row r="830" spans="1:53" ht="14.25" customHeight="1" x14ac:dyDescent="0.2">
      <c r="A830" s="26">
        <v>8700</v>
      </c>
      <c r="B830" s="26">
        <v>12535</v>
      </c>
      <c r="F830" s="26">
        <v>11019271</v>
      </c>
      <c r="G830" s="26" t="s">
        <v>121</v>
      </c>
      <c r="H830" s="26" t="s">
        <v>447</v>
      </c>
      <c r="I830" s="26" t="s">
        <v>51</v>
      </c>
      <c r="K830" s="26" t="s">
        <v>84</v>
      </c>
      <c r="L830" s="26" t="s">
        <v>57</v>
      </c>
      <c r="M830" s="26" t="s">
        <v>57</v>
      </c>
      <c r="O830" s="36" t="s">
        <v>4157</v>
      </c>
      <c r="P830" s="26" t="s">
        <v>154</v>
      </c>
      <c r="Q830" s="26" t="s">
        <v>154</v>
      </c>
      <c r="R830" s="26" t="s">
        <v>154</v>
      </c>
      <c r="S830" s="26" t="s">
        <v>531</v>
      </c>
      <c r="T830" s="54">
        <v>4.42</v>
      </c>
      <c r="U830" s="26" t="s">
        <v>4153</v>
      </c>
      <c r="V830" s="43">
        <v>3.7999999999999999E-2</v>
      </c>
      <c r="Y830" s="43"/>
      <c r="Z830" s="43">
        <v>6.1899999999999997E-2</v>
      </c>
      <c r="AA830" s="36">
        <v>46399</v>
      </c>
      <c r="AB830" s="26" t="s">
        <v>347</v>
      </c>
      <c r="AD830" s="55"/>
      <c r="AE830" s="43"/>
      <c r="AF830" s="36"/>
      <c r="AJ830" s="26" t="s">
        <v>53</v>
      </c>
      <c r="AK830" s="26" t="s">
        <v>411</v>
      </c>
      <c r="AM830" s="26" t="s">
        <v>160</v>
      </c>
      <c r="AN830" s="36" t="s">
        <v>3212</v>
      </c>
      <c r="AO830" s="36" t="s">
        <v>3212</v>
      </c>
      <c r="AP830" s="43"/>
      <c r="AQ830" s="42">
        <v>1708092.94</v>
      </c>
      <c r="AR830" s="42">
        <v>102.44</v>
      </c>
      <c r="AS830" s="42">
        <v>1</v>
      </c>
      <c r="AT830" s="42">
        <v>1749.7704100000001</v>
      </c>
      <c r="AU830" s="42">
        <v>1749.7704100000001</v>
      </c>
      <c r="AY830" s="26" t="s">
        <v>15</v>
      </c>
      <c r="AZ830" s="43">
        <v>8.28916994E-4</v>
      </c>
      <c r="BA830" s="43">
        <v>8.6182429377750975E-5</v>
      </c>
    </row>
    <row r="831" spans="1:53" ht="14.25" customHeight="1" x14ac:dyDescent="0.2">
      <c r="A831" s="26">
        <v>8700</v>
      </c>
      <c r="B831" s="26">
        <v>12535</v>
      </c>
      <c r="F831" s="26">
        <v>11019375</v>
      </c>
      <c r="G831" s="26" t="s">
        <v>121</v>
      </c>
      <c r="H831" s="26" t="s">
        <v>451</v>
      </c>
      <c r="I831" s="26" t="s">
        <v>56</v>
      </c>
      <c r="K831" s="26" t="s">
        <v>475</v>
      </c>
      <c r="L831" s="26" t="s">
        <v>57</v>
      </c>
      <c r="M831" s="26" t="s">
        <v>57</v>
      </c>
      <c r="O831" s="36" t="s">
        <v>4158</v>
      </c>
      <c r="P831" s="26" t="s">
        <v>2061</v>
      </c>
      <c r="Q831" s="26" t="s">
        <v>59</v>
      </c>
      <c r="R831" s="26" t="s">
        <v>58</v>
      </c>
      <c r="S831" s="26" t="s">
        <v>531</v>
      </c>
      <c r="T831" s="54">
        <v>3.78</v>
      </c>
      <c r="U831" s="26" t="s">
        <v>209</v>
      </c>
      <c r="V831" s="43">
        <v>3.6880000000000003E-2</v>
      </c>
      <c r="Y831" s="43"/>
      <c r="Z831" s="43">
        <v>6.2300000000000001E-2</v>
      </c>
      <c r="AA831" s="36" t="s">
        <v>1616</v>
      </c>
      <c r="AB831" s="26" t="s">
        <v>346</v>
      </c>
      <c r="AD831" s="55"/>
      <c r="AE831" s="43"/>
      <c r="AF831" s="36"/>
      <c r="AH831" s="45"/>
      <c r="AJ831" s="26" t="s">
        <v>53</v>
      </c>
      <c r="AK831" s="26" t="s">
        <v>411</v>
      </c>
      <c r="AM831" s="26" t="s">
        <v>160</v>
      </c>
      <c r="AN831" s="36" t="s">
        <v>3212</v>
      </c>
      <c r="AO831" s="36" t="s">
        <v>3212</v>
      </c>
      <c r="AP831" s="43"/>
      <c r="AQ831" s="42">
        <v>63770593.219999999</v>
      </c>
      <c r="AR831" s="42">
        <v>91.22</v>
      </c>
      <c r="AS831" s="42">
        <v>1</v>
      </c>
      <c r="AT831" s="42">
        <v>58171.53514</v>
      </c>
      <c r="AU831" s="42">
        <v>58171.53514</v>
      </c>
      <c r="AY831" s="26" t="s">
        <v>15</v>
      </c>
      <c r="AZ831" s="43">
        <v>2.7557543420999999E-2</v>
      </c>
      <c r="BA831" s="43">
        <v>2.8651554457355404E-3</v>
      </c>
    </row>
    <row r="832" spans="1:53" ht="14.25" customHeight="1" x14ac:dyDescent="0.2">
      <c r="A832" s="26">
        <v>8700</v>
      </c>
      <c r="B832" s="26">
        <v>12535</v>
      </c>
      <c r="F832" s="26">
        <v>11019468</v>
      </c>
      <c r="G832" s="26" t="s">
        <v>121</v>
      </c>
      <c r="H832" s="26" t="s">
        <v>4154</v>
      </c>
      <c r="I832" s="26" t="s">
        <v>56</v>
      </c>
      <c r="K832" s="45" t="s">
        <v>512</v>
      </c>
      <c r="L832" s="26" t="s">
        <v>57</v>
      </c>
      <c r="M832" s="26" t="s">
        <v>57</v>
      </c>
      <c r="O832" s="36" t="s">
        <v>3828</v>
      </c>
      <c r="P832" s="26" t="s">
        <v>2549</v>
      </c>
      <c r="Q832" s="26" t="s">
        <v>64</v>
      </c>
      <c r="R832" s="26" t="s">
        <v>154</v>
      </c>
      <c r="S832" s="26" t="s">
        <v>532</v>
      </c>
      <c r="T832" s="54">
        <v>2.0299999999999998</v>
      </c>
      <c r="U832" s="26" t="s">
        <v>209</v>
      </c>
      <c r="V832" s="43">
        <v>8.8200000000000001E-2</v>
      </c>
      <c r="Y832" s="43"/>
      <c r="Z832" s="43">
        <v>0.1376</v>
      </c>
      <c r="AA832" s="36" t="s">
        <v>4155</v>
      </c>
      <c r="AB832" s="26" t="s">
        <v>346</v>
      </c>
      <c r="AD832" s="55"/>
      <c r="AE832" s="43"/>
      <c r="AF832" s="36"/>
      <c r="AH832" s="45"/>
      <c r="AJ832" s="26" t="s">
        <v>53</v>
      </c>
      <c r="AK832" s="26" t="s">
        <v>411</v>
      </c>
      <c r="AM832" s="26" t="s">
        <v>160</v>
      </c>
      <c r="AN832" s="36" t="s">
        <v>3212</v>
      </c>
      <c r="AO832" s="36" t="s">
        <v>3212</v>
      </c>
      <c r="AP832" s="43"/>
      <c r="AQ832" s="42">
        <v>13960000</v>
      </c>
      <c r="AR832" s="42">
        <v>110.95</v>
      </c>
      <c r="AS832" s="42">
        <v>3.6469999999999998</v>
      </c>
      <c r="AT832" s="42">
        <v>56486.997139999999</v>
      </c>
      <c r="AU832" s="42">
        <v>15488.62</v>
      </c>
      <c r="AY832" s="26" t="s">
        <v>15</v>
      </c>
      <c r="AZ832" s="43">
        <v>2.6759528912000001E-2</v>
      </c>
      <c r="BA832" s="43">
        <v>2.7821859450573696E-3</v>
      </c>
    </row>
    <row r="833" spans="1:53" ht="14.25" customHeight="1" x14ac:dyDescent="0.2">
      <c r="A833" s="26">
        <v>8700</v>
      </c>
      <c r="B833" s="26">
        <v>12535</v>
      </c>
      <c r="F833" s="26">
        <v>11019576</v>
      </c>
      <c r="G833" s="26" t="s">
        <v>121</v>
      </c>
      <c r="H833" s="26" t="s">
        <v>447</v>
      </c>
      <c r="I833" s="26" t="s">
        <v>51</v>
      </c>
      <c r="K833" s="26" t="s">
        <v>84</v>
      </c>
      <c r="L833" s="26" t="s">
        <v>57</v>
      </c>
      <c r="M833" s="26" t="s">
        <v>57</v>
      </c>
      <c r="O833" s="36" t="s">
        <v>4159</v>
      </c>
      <c r="P833" s="26" t="s">
        <v>154</v>
      </c>
      <c r="Q833" s="26" t="s">
        <v>154</v>
      </c>
      <c r="R833" s="26" t="s">
        <v>154</v>
      </c>
      <c r="S833" s="26" t="s">
        <v>531</v>
      </c>
      <c r="T833" s="54">
        <v>4.42</v>
      </c>
      <c r="U833" s="26" t="s">
        <v>4153</v>
      </c>
      <c r="V833" s="43">
        <v>3.7999999999999999E-2</v>
      </c>
      <c r="Y833" s="43"/>
      <c r="Z833" s="43">
        <v>5.7099999999999998E-2</v>
      </c>
      <c r="AA833" s="36">
        <v>46399</v>
      </c>
      <c r="AB833" s="26" t="s">
        <v>347</v>
      </c>
      <c r="AD833" s="55"/>
      <c r="AE833" s="43"/>
      <c r="AF833" s="36"/>
      <c r="AJ833" s="26" t="s">
        <v>53</v>
      </c>
      <c r="AK833" s="26" t="s">
        <v>411</v>
      </c>
      <c r="AM833" s="26" t="s">
        <v>160</v>
      </c>
      <c r="AN833" s="36" t="s">
        <v>3212</v>
      </c>
      <c r="AO833" s="36" t="s">
        <v>3212</v>
      </c>
      <c r="AP833" s="43"/>
      <c r="AQ833" s="42">
        <v>39904165</v>
      </c>
      <c r="AR833" s="42">
        <v>102.61</v>
      </c>
      <c r="AS833" s="42">
        <v>1</v>
      </c>
      <c r="AT833" s="42">
        <v>40945.663710000001</v>
      </c>
      <c r="AU833" s="42">
        <v>40945.663710000001</v>
      </c>
      <c r="AY833" s="26" t="s">
        <v>15</v>
      </c>
      <c r="AZ833" s="43">
        <v>1.9397148499999999E-2</v>
      </c>
      <c r="BA833" s="43">
        <v>2.0167198798453885E-3</v>
      </c>
    </row>
    <row r="834" spans="1:53" ht="14.25" customHeight="1" x14ac:dyDescent="0.2">
      <c r="A834" s="26">
        <v>8700</v>
      </c>
      <c r="B834" s="26">
        <v>12535</v>
      </c>
      <c r="F834" s="26">
        <v>11019581</v>
      </c>
      <c r="G834" s="26" t="s">
        <v>121</v>
      </c>
      <c r="H834" s="26" t="s">
        <v>444</v>
      </c>
      <c r="I834" s="26" t="s">
        <v>51</v>
      </c>
      <c r="K834" s="26" t="s">
        <v>84</v>
      </c>
      <c r="L834" s="26" t="s">
        <v>57</v>
      </c>
      <c r="M834" s="26" t="s">
        <v>57</v>
      </c>
      <c r="O834" s="36">
        <v>44807</v>
      </c>
      <c r="P834" s="26" t="s">
        <v>154</v>
      </c>
      <c r="Q834" s="26" t="s">
        <v>154</v>
      </c>
      <c r="R834" s="26" t="s">
        <v>154</v>
      </c>
      <c r="S834" s="26" t="s">
        <v>531</v>
      </c>
      <c r="T834" s="54">
        <v>3.88</v>
      </c>
      <c r="U834" s="26" t="s">
        <v>4153</v>
      </c>
      <c r="V834" s="43">
        <v>3.7999999999999999E-2</v>
      </c>
      <c r="Y834" s="43"/>
      <c r="Z834" s="43">
        <v>5.7299999999999997E-2</v>
      </c>
      <c r="AA834" s="36">
        <v>47364</v>
      </c>
      <c r="AB834" s="26" t="s">
        <v>347</v>
      </c>
      <c r="AD834" s="55"/>
      <c r="AE834" s="43"/>
      <c r="AF834" s="36"/>
      <c r="AJ834" s="26" t="s">
        <v>57</v>
      </c>
      <c r="AK834" s="26" t="s">
        <v>411</v>
      </c>
      <c r="AM834" s="26" t="s">
        <v>160</v>
      </c>
      <c r="AN834" s="36" t="s">
        <v>3212</v>
      </c>
      <c r="AO834" s="36" t="s">
        <v>3212</v>
      </c>
      <c r="AP834" s="43"/>
      <c r="AQ834" s="42">
        <v>4143347.64</v>
      </c>
      <c r="AR834" s="42">
        <v>93.27</v>
      </c>
      <c r="AS834" s="42">
        <v>1</v>
      </c>
      <c r="AT834" s="42">
        <v>3864.5003400000001</v>
      </c>
      <c r="AU834" s="42">
        <v>3864.5003400000001</v>
      </c>
      <c r="AY834" s="26" t="s">
        <v>15</v>
      </c>
      <c r="AZ834" s="43">
        <v>1.8307258979999999E-3</v>
      </c>
      <c r="BA834" s="43">
        <v>1.903404159362511E-4</v>
      </c>
    </row>
    <row r="835" spans="1:53" ht="14.25" customHeight="1" x14ac:dyDescent="0.2">
      <c r="A835" s="26">
        <v>8700</v>
      </c>
      <c r="B835" s="26">
        <v>12535</v>
      </c>
      <c r="F835" s="26">
        <v>11019587</v>
      </c>
      <c r="G835" s="26" t="s">
        <v>121</v>
      </c>
      <c r="H835" s="26" t="s">
        <v>444</v>
      </c>
      <c r="I835" s="26" t="s">
        <v>51</v>
      </c>
      <c r="K835" s="26" t="s">
        <v>84</v>
      </c>
      <c r="L835" s="26" t="s">
        <v>57</v>
      </c>
      <c r="M835" s="26" t="s">
        <v>57</v>
      </c>
      <c r="O835" s="36" t="s">
        <v>4160</v>
      </c>
      <c r="P835" s="26" t="s">
        <v>154</v>
      </c>
      <c r="Q835" s="26" t="s">
        <v>154</v>
      </c>
      <c r="R835" s="26" t="s">
        <v>154</v>
      </c>
      <c r="S835" s="26" t="s">
        <v>531</v>
      </c>
      <c r="T835" s="54">
        <v>3.88</v>
      </c>
      <c r="U835" s="26" t="s">
        <v>4153</v>
      </c>
      <c r="V835" s="43">
        <v>3.7999999999999999E-2</v>
      </c>
      <c r="Y835" s="43"/>
      <c r="Z835" s="43">
        <v>5.45E-2</v>
      </c>
      <c r="AA835" s="36">
        <v>47364</v>
      </c>
      <c r="AB835" s="26" t="s">
        <v>347</v>
      </c>
      <c r="AD835" s="55"/>
      <c r="AE835" s="43"/>
      <c r="AF835" s="36"/>
      <c r="AJ835" s="26" t="s">
        <v>57</v>
      </c>
      <c r="AK835" s="26" t="s">
        <v>411</v>
      </c>
      <c r="AM835" s="26" t="s">
        <v>160</v>
      </c>
      <c r="AN835" s="36" t="s">
        <v>3212</v>
      </c>
      <c r="AO835" s="36" t="s">
        <v>3212</v>
      </c>
      <c r="AP835" s="43"/>
      <c r="AQ835" s="42">
        <v>65845632.68</v>
      </c>
      <c r="AR835" s="42">
        <v>94.26</v>
      </c>
      <c r="AS835" s="42">
        <v>1</v>
      </c>
      <c r="AT835" s="42">
        <v>62066.093359999999</v>
      </c>
      <c r="AU835" s="42">
        <v>62066.093359999999</v>
      </c>
      <c r="AY835" s="26" t="s">
        <v>15</v>
      </c>
      <c r="AZ835" s="43">
        <v>2.9402508609000001E-2</v>
      </c>
      <c r="BA835" s="43">
        <v>3.0569763193967251E-3</v>
      </c>
    </row>
    <row r="836" spans="1:53" ht="14.25" customHeight="1" x14ac:dyDescent="0.2">
      <c r="A836" s="26">
        <v>8700</v>
      </c>
      <c r="B836" s="26">
        <v>12535</v>
      </c>
      <c r="F836" s="26">
        <v>11019588</v>
      </c>
      <c r="G836" s="26" t="s">
        <v>121</v>
      </c>
      <c r="I836" s="26" t="s">
        <v>51</v>
      </c>
      <c r="K836" s="26" t="s">
        <v>84</v>
      </c>
      <c r="L836" s="26" t="s">
        <v>57</v>
      </c>
      <c r="M836" s="26" t="s">
        <v>57</v>
      </c>
      <c r="O836" s="36" t="s">
        <v>4161</v>
      </c>
      <c r="P836" s="26" t="s">
        <v>154</v>
      </c>
      <c r="Q836" s="26" t="s">
        <v>154</v>
      </c>
      <c r="R836" s="26" t="s">
        <v>154</v>
      </c>
      <c r="S836" s="26" t="s">
        <v>531</v>
      </c>
      <c r="T836" s="54">
        <v>6.07</v>
      </c>
      <c r="U836" s="26" t="s">
        <v>4153</v>
      </c>
      <c r="V836" s="43">
        <v>0</v>
      </c>
      <c r="Y836" s="43"/>
      <c r="Z836" s="43">
        <v>0.1288</v>
      </c>
      <c r="AA836" s="36"/>
      <c r="AB836" s="26" t="s">
        <v>347</v>
      </c>
      <c r="AD836" s="55"/>
      <c r="AE836" s="43"/>
      <c r="AF836" s="36"/>
      <c r="AJ836" s="26" t="s">
        <v>53</v>
      </c>
      <c r="AK836" s="26" t="s">
        <v>411</v>
      </c>
      <c r="AM836" s="26" t="s">
        <v>160</v>
      </c>
      <c r="AN836" s="36" t="s">
        <v>3212</v>
      </c>
      <c r="AO836" s="36" t="s">
        <v>3212</v>
      </c>
      <c r="AP836" s="43"/>
      <c r="AQ836" s="42">
        <v>16911387.879999999</v>
      </c>
      <c r="AR836" s="42">
        <v>100.14</v>
      </c>
      <c r="AS836" s="42">
        <v>1</v>
      </c>
      <c r="AT836" s="42">
        <v>16935.063819999999</v>
      </c>
      <c r="AU836" s="42">
        <v>16935.063819999999</v>
      </c>
      <c r="AY836" s="26" t="s">
        <v>15</v>
      </c>
      <c r="AZ836" s="43">
        <v>8.0226309209999996E-3</v>
      </c>
      <c r="BA836" s="43">
        <v>8.3411225457564781E-4</v>
      </c>
    </row>
    <row r="837" spans="1:53" ht="14.25" customHeight="1" x14ac:dyDescent="0.2">
      <c r="A837" s="26">
        <v>8700</v>
      </c>
      <c r="B837" s="26">
        <v>12535</v>
      </c>
      <c r="F837" s="26">
        <v>11019669</v>
      </c>
      <c r="G837" s="26" t="s">
        <v>351</v>
      </c>
      <c r="I837" s="26" t="s">
        <v>51</v>
      </c>
      <c r="K837" s="26" t="s">
        <v>79</v>
      </c>
      <c r="L837" s="26" t="s">
        <v>57</v>
      </c>
      <c r="M837" s="26" t="s">
        <v>57</v>
      </c>
      <c r="O837" s="36" t="s">
        <v>4162</v>
      </c>
      <c r="P837" s="26" t="s">
        <v>154</v>
      </c>
      <c r="Q837" s="26" t="s">
        <v>154</v>
      </c>
      <c r="R837" s="26" t="s">
        <v>154</v>
      </c>
      <c r="S837" s="26" t="s">
        <v>531</v>
      </c>
      <c r="T837" s="54">
        <v>0</v>
      </c>
      <c r="U837" s="26" t="s">
        <v>4153</v>
      </c>
      <c r="V837" s="43">
        <v>0</v>
      </c>
      <c r="Y837" s="43"/>
      <c r="Z837" s="43">
        <v>0</v>
      </c>
      <c r="AA837" s="36"/>
      <c r="AB837" s="26" t="s">
        <v>347</v>
      </c>
      <c r="AD837" s="55"/>
      <c r="AE837" s="43"/>
      <c r="AF837" s="36"/>
      <c r="AJ837" s="26" t="s">
        <v>53</v>
      </c>
      <c r="AK837" s="26" t="s">
        <v>411</v>
      </c>
      <c r="AM837" s="26" t="s">
        <v>160</v>
      </c>
      <c r="AN837" s="36" t="s">
        <v>1839</v>
      </c>
      <c r="AO837" s="36" t="s">
        <v>3212</v>
      </c>
      <c r="AP837" s="43"/>
      <c r="AQ837" s="42">
        <v>493614.13</v>
      </c>
      <c r="AR837" s="42">
        <v>100.86060000000001</v>
      </c>
      <c r="AS837" s="42">
        <v>1</v>
      </c>
      <c r="AT837" s="42">
        <v>497.86216999999999</v>
      </c>
      <c r="AU837" s="42">
        <v>497.86216999999999</v>
      </c>
      <c r="AY837" s="26" t="s">
        <v>15</v>
      </c>
      <c r="AZ837" s="43">
        <v>2.3585174999999999E-4</v>
      </c>
      <c r="BA837" s="43">
        <v>2.4521486396537503E-5</v>
      </c>
    </row>
    <row r="838" spans="1:53" ht="14.25" customHeight="1" x14ac:dyDescent="0.2">
      <c r="A838" s="26">
        <v>8700</v>
      </c>
      <c r="B838" s="26">
        <v>12535</v>
      </c>
      <c r="F838" s="26">
        <v>11019675</v>
      </c>
      <c r="G838" s="26" t="s">
        <v>121</v>
      </c>
      <c r="H838" s="26" t="s">
        <v>444</v>
      </c>
      <c r="I838" s="26" t="s">
        <v>51</v>
      </c>
      <c r="K838" s="26" t="s">
        <v>84</v>
      </c>
      <c r="L838" s="26" t="s">
        <v>57</v>
      </c>
      <c r="M838" s="26" t="s">
        <v>57</v>
      </c>
      <c r="O838" s="36">
        <v>44597</v>
      </c>
      <c r="P838" s="26" t="s">
        <v>154</v>
      </c>
      <c r="Q838" s="26" t="s">
        <v>154</v>
      </c>
      <c r="R838" s="26" t="s">
        <v>154</v>
      </c>
      <c r="S838" s="26" t="s">
        <v>531</v>
      </c>
      <c r="T838" s="54">
        <v>3.88</v>
      </c>
      <c r="U838" s="26" t="s">
        <v>4153</v>
      </c>
      <c r="V838" s="43">
        <v>3.7999999999999999E-2</v>
      </c>
      <c r="Y838" s="43"/>
      <c r="Z838" s="43">
        <v>5.2299999999999999E-2</v>
      </c>
      <c r="AA838" s="36">
        <v>47364</v>
      </c>
      <c r="AB838" s="26" t="s">
        <v>347</v>
      </c>
      <c r="AD838" s="55"/>
      <c r="AE838" s="43"/>
      <c r="AF838" s="36"/>
      <c r="AJ838" s="26" t="s">
        <v>57</v>
      </c>
      <c r="AK838" s="26" t="s">
        <v>411</v>
      </c>
      <c r="AM838" s="26" t="s">
        <v>160</v>
      </c>
      <c r="AN838" s="36" t="s">
        <v>3212</v>
      </c>
      <c r="AO838" s="36" t="s">
        <v>3212</v>
      </c>
      <c r="AP838" s="43"/>
      <c r="AQ838" s="42">
        <v>4389708.8499999996</v>
      </c>
      <c r="AR838" s="42">
        <v>95.01</v>
      </c>
      <c r="AS838" s="42">
        <v>1</v>
      </c>
      <c r="AT838" s="42">
        <v>4170.6623799999998</v>
      </c>
      <c r="AU838" s="42">
        <v>4170.6623799999998</v>
      </c>
      <c r="AY838" s="26" t="s">
        <v>15</v>
      </c>
      <c r="AZ838" s="43">
        <v>1.9757637359999998E-3</v>
      </c>
      <c r="BA838" s="43">
        <v>2.054199876558621E-4</v>
      </c>
    </row>
    <row r="839" spans="1:53" ht="14.25" customHeight="1" x14ac:dyDescent="0.2">
      <c r="A839" s="26">
        <v>8700</v>
      </c>
      <c r="B839" s="26">
        <v>12535</v>
      </c>
      <c r="F839" s="26">
        <v>11019683</v>
      </c>
      <c r="G839" s="26" t="s">
        <v>121</v>
      </c>
      <c r="H839" s="26" t="s">
        <v>452</v>
      </c>
      <c r="I839" s="26" t="s">
        <v>51</v>
      </c>
      <c r="K839" s="26" t="s">
        <v>79</v>
      </c>
      <c r="L839" s="26" t="s">
        <v>57</v>
      </c>
      <c r="M839" s="26" t="s">
        <v>57</v>
      </c>
      <c r="O839" s="36" t="s">
        <v>4163</v>
      </c>
      <c r="P839" s="26" t="s">
        <v>154</v>
      </c>
      <c r="Q839" s="26" t="s">
        <v>154</v>
      </c>
      <c r="R839" s="26" t="s">
        <v>154</v>
      </c>
      <c r="S839" s="26" t="s">
        <v>531</v>
      </c>
      <c r="T839" s="54">
        <v>1.37</v>
      </c>
      <c r="U839" s="26" t="s">
        <v>4153</v>
      </c>
      <c r="V839" s="43">
        <v>6.9000000000000006E-2</v>
      </c>
      <c r="Y839" s="43"/>
      <c r="Z839" s="43">
        <v>7.6799999999999993E-2</v>
      </c>
      <c r="AA839" s="36" t="s">
        <v>4164</v>
      </c>
      <c r="AB839" s="26" t="s">
        <v>347</v>
      </c>
      <c r="AD839" s="55"/>
      <c r="AE839" s="43"/>
      <c r="AF839" s="36"/>
      <c r="AH839" s="45"/>
      <c r="AJ839" s="26" t="s">
        <v>53</v>
      </c>
      <c r="AK839" s="26" t="s">
        <v>411</v>
      </c>
      <c r="AM839" s="26" t="s">
        <v>160</v>
      </c>
      <c r="AN839" s="36" t="s">
        <v>3212</v>
      </c>
      <c r="AO839" s="36" t="s">
        <v>3212</v>
      </c>
      <c r="AP839" s="43"/>
      <c r="AQ839" s="42">
        <v>16666666.67</v>
      </c>
      <c r="AR839" s="42">
        <v>99.19</v>
      </c>
      <c r="AS839" s="42">
        <v>1</v>
      </c>
      <c r="AT839" s="42">
        <v>16531.666669999999</v>
      </c>
      <c r="AU839" s="42">
        <v>16531.666669999999</v>
      </c>
      <c r="AY839" s="26" t="s">
        <v>15</v>
      </c>
      <c r="AZ839" s="43">
        <v>7.8315299909999993E-3</v>
      </c>
      <c r="BA839" s="43">
        <v>8.1424350711462447E-4</v>
      </c>
    </row>
    <row r="840" spans="1:53" ht="14.25" customHeight="1" x14ac:dyDescent="0.2">
      <c r="A840" s="26">
        <v>8700</v>
      </c>
      <c r="B840" s="26">
        <v>12535</v>
      </c>
      <c r="F840" s="26">
        <v>11019685</v>
      </c>
      <c r="G840" s="26" t="s">
        <v>121</v>
      </c>
      <c r="H840" s="26" t="s">
        <v>452</v>
      </c>
      <c r="I840" s="26" t="s">
        <v>51</v>
      </c>
      <c r="K840" s="26" t="s">
        <v>79</v>
      </c>
      <c r="L840" s="26" t="s">
        <v>57</v>
      </c>
      <c r="M840" s="26" t="s">
        <v>57</v>
      </c>
      <c r="O840" s="36" t="s">
        <v>4163</v>
      </c>
      <c r="P840" s="26" t="s">
        <v>154</v>
      </c>
      <c r="Q840" s="26" t="s">
        <v>154</v>
      </c>
      <c r="R840" s="26" t="s">
        <v>154</v>
      </c>
      <c r="S840" s="26" t="s">
        <v>531</v>
      </c>
      <c r="T840" s="54">
        <v>1.37</v>
      </c>
      <c r="U840" s="26" t="s">
        <v>4153</v>
      </c>
      <c r="V840" s="43">
        <v>6.9000000000000006E-2</v>
      </c>
      <c r="Y840" s="43"/>
      <c r="Z840" s="43">
        <v>7.6799999999999993E-2</v>
      </c>
      <c r="AA840" s="36" t="s">
        <v>4164</v>
      </c>
      <c r="AB840" s="26" t="s">
        <v>347</v>
      </c>
      <c r="AD840" s="55"/>
      <c r="AE840" s="43"/>
      <c r="AF840" s="36"/>
      <c r="AH840" s="45"/>
      <c r="AJ840" s="26" t="s">
        <v>53</v>
      </c>
      <c r="AK840" s="26" t="s">
        <v>411</v>
      </c>
      <c r="AM840" s="26" t="s">
        <v>160</v>
      </c>
      <c r="AN840" s="36" t="s">
        <v>3212</v>
      </c>
      <c r="AO840" s="36" t="s">
        <v>3212</v>
      </c>
      <c r="AP840" s="43"/>
      <c r="AQ840" s="42">
        <v>8333333.3300000001</v>
      </c>
      <c r="AR840" s="42">
        <v>99.19</v>
      </c>
      <c r="AS840" s="42">
        <v>1</v>
      </c>
      <c r="AT840" s="42">
        <v>8265.8333299999995</v>
      </c>
      <c r="AU840" s="42">
        <v>8265.8333299999995</v>
      </c>
      <c r="AY840" s="26" t="s">
        <v>15</v>
      </c>
      <c r="AZ840" s="43">
        <v>3.9157649930000003E-3</v>
      </c>
      <c r="BA840" s="43">
        <v>4.0712175331104444E-4</v>
      </c>
    </row>
    <row r="841" spans="1:53" ht="14.25" customHeight="1" x14ac:dyDescent="0.2">
      <c r="A841" s="26">
        <v>8700</v>
      </c>
      <c r="B841" s="26">
        <v>12535</v>
      </c>
      <c r="F841" s="26">
        <v>11019686</v>
      </c>
      <c r="G841" s="26" t="s">
        <v>121</v>
      </c>
      <c r="H841" s="26" t="s">
        <v>4154</v>
      </c>
      <c r="I841" s="26" t="s">
        <v>51</v>
      </c>
      <c r="K841" s="26" t="s">
        <v>84</v>
      </c>
      <c r="L841" s="26" t="s">
        <v>57</v>
      </c>
      <c r="M841" s="26" t="s">
        <v>57</v>
      </c>
      <c r="O841" s="36">
        <v>44567</v>
      </c>
      <c r="P841" s="26" t="s">
        <v>154</v>
      </c>
      <c r="Q841" s="26" t="s">
        <v>154</v>
      </c>
      <c r="R841" s="26" t="s">
        <v>154</v>
      </c>
      <c r="S841" s="26" t="s">
        <v>531</v>
      </c>
      <c r="T841" s="54">
        <v>4.66</v>
      </c>
      <c r="U841" s="26" t="s">
        <v>4153</v>
      </c>
      <c r="V841" s="43">
        <v>5.5E-2</v>
      </c>
      <c r="Y841" s="43"/>
      <c r="Z841" s="43">
        <v>6.0400000000000002E-2</v>
      </c>
      <c r="AA841" s="36" t="s">
        <v>4165</v>
      </c>
      <c r="AB841" s="26" t="s">
        <v>346</v>
      </c>
      <c r="AD841" s="55"/>
      <c r="AE841" s="43"/>
      <c r="AF841" s="36"/>
      <c r="AJ841" s="26" t="s">
        <v>53</v>
      </c>
      <c r="AK841" s="26" t="s">
        <v>411</v>
      </c>
      <c r="AM841" s="26" t="s">
        <v>160</v>
      </c>
      <c r="AN841" s="36" t="s">
        <v>3212</v>
      </c>
      <c r="AO841" s="36" t="s">
        <v>3212</v>
      </c>
      <c r="AP841" s="43"/>
      <c r="AQ841" s="42">
        <v>1322574</v>
      </c>
      <c r="AR841" s="42">
        <v>97.65</v>
      </c>
      <c r="AS841" s="42">
        <v>1</v>
      </c>
      <c r="AT841" s="42">
        <v>1291.49351</v>
      </c>
      <c r="AU841" s="42">
        <v>1291.49351</v>
      </c>
      <c r="AY841" s="26" t="s">
        <v>15</v>
      </c>
      <c r="AZ841" s="43">
        <v>6.1181793400000002E-4</v>
      </c>
      <c r="BA841" s="43">
        <v>6.3610658622006714E-5</v>
      </c>
    </row>
    <row r="842" spans="1:53" ht="14.25" customHeight="1" x14ac:dyDescent="0.2">
      <c r="A842" s="26">
        <v>8700</v>
      </c>
      <c r="B842" s="26">
        <v>12535</v>
      </c>
      <c r="F842" s="26">
        <v>11019691</v>
      </c>
      <c r="G842" s="26" t="s">
        <v>121</v>
      </c>
      <c r="H842" s="26" t="s">
        <v>4154</v>
      </c>
      <c r="I842" s="26" t="s">
        <v>51</v>
      </c>
      <c r="K842" s="26" t="s">
        <v>84</v>
      </c>
      <c r="L842" s="26" t="s">
        <v>57</v>
      </c>
      <c r="M842" s="26" t="s">
        <v>57</v>
      </c>
      <c r="O842" s="36" t="s">
        <v>3695</v>
      </c>
      <c r="P842" s="26" t="s">
        <v>154</v>
      </c>
      <c r="Q842" s="26" t="s">
        <v>154</v>
      </c>
      <c r="R842" s="26" t="s">
        <v>154</v>
      </c>
      <c r="S842" s="26" t="s">
        <v>531</v>
      </c>
      <c r="T842" s="54">
        <v>4.66</v>
      </c>
      <c r="U842" s="26" t="s">
        <v>4153</v>
      </c>
      <c r="V842" s="43">
        <v>5.5649999999999998E-2</v>
      </c>
      <c r="Y842" s="43"/>
      <c r="Z842" s="43">
        <v>5.6099999999999997E-2</v>
      </c>
      <c r="AA842" s="36" t="s">
        <v>4165</v>
      </c>
      <c r="AB842" s="26" t="s">
        <v>346</v>
      </c>
      <c r="AD842" s="55"/>
      <c r="AE842" s="43"/>
      <c r="AF842" s="36"/>
      <c r="AJ842" s="26" t="s">
        <v>53</v>
      </c>
      <c r="AK842" s="26" t="s">
        <v>411</v>
      </c>
      <c r="AM842" s="26" t="s">
        <v>160</v>
      </c>
      <c r="AN842" s="36" t="s">
        <v>3212</v>
      </c>
      <c r="AO842" s="36" t="s">
        <v>3212</v>
      </c>
      <c r="AP842" s="43"/>
      <c r="AQ842" s="42">
        <v>6700</v>
      </c>
      <c r="AR842" s="42">
        <v>99.82</v>
      </c>
      <c r="AS842" s="42">
        <v>1</v>
      </c>
      <c r="AT842" s="42">
        <v>6.6879400000000002</v>
      </c>
      <c r="AU842" s="42">
        <v>6.6879400000000002</v>
      </c>
      <c r="AY842" s="26" t="s">
        <v>15</v>
      </c>
      <c r="AZ842" s="43">
        <v>3.16827115718283E-6</v>
      </c>
      <c r="BA842" s="43">
        <v>3.2940488274266557E-7</v>
      </c>
    </row>
    <row r="843" spans="1:53" ht="14.25" customHeight="1" x14ac:dyDescent="0.2">
      <c r="A843" s="26">
        <v>8700</v>
      </c>
      <c r="B843" s="26">
        <v>12535</v>
      </c>
      <c r="F843" s="26">
        <v>11019891</v>
      </c>
      <c r="G843" s="26" t="s">
        <v>121</v>
      </c>
      <c r="H843" s="26" t="s">
        <v>445</v>
      </c>
      <c r="I843" s="26" t="s">
        <v>51</v>
      </c>
      <c r="K843" s="26" t="s">
        <v>84</v>
      </c>
      <c r="L843" s="26" t="s">
        <v>57</v>
      </c>
      <c r="M843" s="26" t="s">
        <v>57</v>
      </c>
      <c r="O843" s="36" t="s">
        <v>4166</v>
      </c>
      <c r="P843" s="26" t="s">
        <v>154</v>
      </c>
      <c r="Q843" s="26" t="s">
        <v>154</v>
      </c>
      <c r="R843" s="26" t="s">
        <v>154</v>
      </c>
      <c r="S843" s="26" t="s">
        <v>531</v>
      </c>
      <c r="T843" s="54">
        <v>2.25</v>
      </c>
      <c r="U843" s="26" t="s">
        <v>4153</v>
      </c>
      <c r="V843" s="43">
        <v>0.12</v>
      </c>
      <c r="Y843" s="43"/>
      <c r="Z843" s="43">
        <v>0.1099</v>
      </c>
      <c r="AA843" s="36">
        <v>46391</v>
      </c>
      <c r="AB843" s="26" t="s">
        <v>347</v>
      </c>
      <c r="AD843" s="55"/>
      <c r="AE843" s="43"/>
      <c r="AF843" s="36"/>
      <c r="AJ843" s="26" t="s">
        <v>53</v>
      </c>
      <c r="AK843" s="26" t="s">
        <v>411</v>
      </c>
      <c r="AM843" s="26" t="s">
        <v>160</v>
      </c>
      <c r="AN843" s="36" t="s">
        <v>3212</v>
      </c>
      <c r="AO843" s="36" t="s">
        <v>3212</v>
      </c>
      <c r="AP843" s="43"/>
      <c r="AQ843" s="42">
        <v>1111398.04</v>
      </c>
      <c r="AR843" s="42">
        <v>134.80000000000001</v>
      </c>
      <c r="AS843" s="42">
        <v>1</v>
      </c>
      <c r="AT843" s="42">
        <v>1498.1645599999999</v>
      </c>
      <c r="AU843" s="42">
        <v>1498.1645599999999</v>
      </c>
      <c r="AY843" s="26" t="s">
        <v>15</v>
      </c>
      <c r="AZ843" s="43">
        <v>7.0972400499999999E-4</v>
      </c>
      <c r="BA843" s="43">
        <v>7.378994446960007E-5</v>
      </c>
    </row>
    <row r="844" spans="1:53" ht="14.25" customHeight="1" x14ac:dyDescent="0.2">
      <c r="A844" s="26">
        <v>8700</v>
      </c>
      <c r="B844" s="26">
        <v>12535</v>
      </c>
      <c r="F844" s="26">
        <v>11019892</v>
      </c>
      <c r="G844" s="26" t="s">
        <v>121</v>
      </c>
      <c r="H844" s="26" t="s">
        <v>4154</v>
      </c>
      <c r="I844" s="26" t="s">
        <v>51</v>
      </c>
      <c r="K844" s="26" t="s">
        <v>84</v>
      </c>
      <c r="L844" s="26" t="s">
        <v>57</v>
      </c>
      <c r="M844" s="26" t="s">
        <v>57</v>
      </c>
      <c r="O844" s="36" t="s">
        <v>3520</v>
      </c>
      <c r="P844" s="26" t="s">
        <v>154</v>
      </c>
      <c r="Q844" s="26" t="s">
        <v>154</v>
      </c>
      <c r="R844" s="26" t="s">
        <v>154</v>
      </c>
      <c r="S844" s="26" t="s">
        <v>531</v>
      </c>
      <c r="T844" s="54">
        <v>4.6100000000000003</v>
      </c>
      <c r="U844" s="26" t="s">
        <v>4153</v>
      </c>
      <c r="V844" s="43">
        <v>0.06</v>
      </c>
      <c r="Y844" s="43"/>
      <c r="Z844" s="43">
        <v>6.7400000000000002E-2</v>
      </c>
      <c r="AA844" s="36" t="s">
        <v>4165</v>
      </c>
      <c r="AB844" s="26" t="s">
        <v>346</v>
      </c>
      <c r="AD844" s="55"/>
      <c r="AE844" s="43"/>
      <c r="AF844" s="36"/>
      <c r="AJ844" s="26" t="s">
        <v>53</v>
      </c>
      <c r="AK844" s="26" t="s">
        <v>411</v>
      </c>
      <c r="AM844" s="26" t="s">
        <v>160</v>
      </c>
      <c r="AN844" s="36" t="s">
        <v>3212</v>
      </c>
      <c r="AO844" s="36" t="s">
        <v>3212</v>
      </c>
      <c r="AP844" s="43"/>
      <c r="AQ844" s="42">
        <v>50000</v>
      </c>
      <c r="AR844" s="42">
        <v>96.83</v>
      </c>
      <c r="AS844" s="42">
        <v>1</v>
      </c>
      <c r="AT844" s="42">
        <v>48.414999999999999</v>
      </c>
      <c r="AU844" s="42">
        <v>48.414999999999999</v>
      </c>
      <c r="AY844" s="26" t="s">
        <v>15</v>
      </c>
      <c r="AZ844" s="43">
        <v>2.2935589744376699E-5</v>
      </c>
      <c r="BA844" s="43">
        <v>2.3846113149917843E-6</v>
      </c>
    </row>
    <row r="845" spans="1:53" ht="14.25" customHeight="1" x14ac:dyDescent="0.2">
      <c r="A845" s="26">
        <v>8700</v>
      </c>
      <c r="B845" s="26">
        <v>12535</v>
      </c>
      <c r="F845" s="26">
        <v>11019895</v>
      </c>
      <c r="G845" s="26" t="s">
        <v>121</v>
      </c>
      <c r="H845" s="26" t="s">
        <v>4154</v>
      </c>
      <c r="I845" s="26" t="s">
        <v>51</v>
      </c>
      <c r="K845" s="26" t="s">
        <v>84</v>
      </c>
      <c r="L845" s="26" t="s">
        <v>57</v>
      </c>
      <c r="M845" s="26" t="s">
        <v>57</v>
      </c>
      <c r="O845" s="36" t="s">
        <v>4167</v>
      </c>
      <c r="P845" s="26" t="s">
        <v>154</v>
      </c>
      <c r="Q845" s="26" t="s">
        <v>154</v>
      </c>
      <c r="R845" s="26" t="s">
        <v>154</v>
      </c>
      <c r="S845" s="26" t="s">
        <v>531</v>
      </c>
      <c r="T845" s="54">
        <v>4.6100000000000003</v>
      </c>
      <c r="U845" s="26" t="s">
        <v>4153</v>
      </c>
      <c r="V845" s="43">
        <v>0.06</v>
      </c>
      <c r="Y845" s="43"/>
      <c r="Z845" s="43">
        <v>6.7400000000000002E-2</v>
      </c>
      <c r="AA845" s="36" t="s">
        <v>4165</v>
      </c>
      <c r="AB845" s="26" t="s">
        <v>346</v>
      </c>
      <c r="AD845" s="55"/>
      <c r="AE845" s="43"/>
      <c r="AF845" s="36"/>
      <c r="AJ845" s="26" t="s">
        <v>53</v>
      </c>
      <c r="AK845" s="26" t="s">
        <v>411</v>
      </c>
      <c r="AM845" s="26" t="s">
        <v>160</v>
      </c>
      <c r="AN845" s="36" t="s">
        <v>3212</v>
      </c>
      <c r="AO845" s="36" t="s">
        <v>3212</v>
      </c>
      <c r="AP845" s="43"/>
      <c r="AQ845" s="42">
        <v>125000</v>
      </c>
      <c r="AR845" s="42">
        <v>96.85</v>
      </c>
      <c r="AS845" s="42">
        <v>1</v>
      </c>
      <c r="AT845" s="42">
        <v>121.0625</v>
      </c>
      <c r="AU845" s="42">
        <v>121.0625</v>
      </c>
      <c r="AY845" s="26" t="s">
        <v>15</v>
      </c>
      <c r="AZ845" s="43">
        <v>5.7350817586049899E-5</v>
      </c>
      <c r="BA845" s="43">
        <v>5.9627596265866539E-6</v>
      </c>
    </row>
    <row r="846" spans="1:53" ht="14.25" customHeight="1" x14ac:dyDescent="0.2">
      <c r="A846" s="26">
        <v>8700</v>
      </c>
      <c r="B846" s="26">
        <v>12535</v>
      </c>
      <c r="F846" s="26">
        <v>11019896</v>
      </c>
      <c r="G846" s="26" t="s">
        <v>121</v>
      </c>
      <c r="H846" s="26" t="s">
        <v>452</v>
      </c>
      <c r="I846" s="26" t="s">
        <v>51</v>
      </c>
      <c r="K846" s="26" t="s">
        <v>79</v>
      </c>
      <c r="L846" s="26" t="s">
        <v>57</v>
      </c>
      <c r="M846" s="26" t="s">
        <v>57</v>
      </c>
      <c r="O846" s="36" t="s">
        <v>4167</v>
      </c>
      <c r="P846" s="26" t="s">
        <v>154</v>
      </c>
      <c r="Q846" s="26" t="s">
        <v>154</v>
      </c>
      <c r="R846" s="26" t="s">
        <v>154</v>
      </c>
      <c r="S846" s="26" t="s">
        <v>531</v>
      </c>
      <c r="T846" s="54">
        <v>1.36</v>
      </c>
      <c r="U846" s="26" t="s">
        <v>4153</v>
      </c>
      <c r="V846" s="43">
        <v>7.9000000000000001E-2</v>
      </c>
      <c r="Y846" s="43"/>
      <c r="Z846" s="43">
        <v>8.2199999999999995E-2</v>
      </c>
      <c r="AA846" s="36" t="s">
        <v>4164</v>
      </c>
      <c r="AB846" s="26" t="s">
        <v>347</v>
      </c>
      <c r="AD846" s="55"/>
      <c r="AE846" s="43"/>
      <c r="AF846" s="36"/>
      <c r="AH846" s="45"/>
      <c r="AJ846" s="26" t="s">
        <v>53</v>
      </c>
      <c r="AK846" s="26" t="s">
        <v>411</v>
      </c>
      <c r="AM846" s="26" t="s">
        <v>160</v>
      </c>
      <c r="AN846" s="36" t="s">
        <v>3212</v>
      </c>
      <c r="AO846" s="36" t="s">
        <v>3212</v>
      </c>
      <c r="AP846" s="43"/>
      <c r="AQ846" s="42">
        <v>8333333.3300000001</v>
      </c>
      <c r="AR846" s="42">
        <v>99.82</v>
      </c>
      <c r="AS846" s="42">
        <v>1</v>
      </c>
      <c r="AT846" s="42">
        <v>8318.3333299999995</v>
      </c>
      <c r="AU846" s="42">
        <v>8318.3333299999995</v>
      </c>
      <c r="AY846" s="26" t="s">
        <v>15</v>
      </c>
      <c r="AZ846" s="43">
        <v>3.940635766E-3</v>
      </c>
      <c r="BA846" s="43">
        <v>4.0970756543615172E-4</v>
      </c>
    </row>
    <row r="847" spans="1:53" ht="14.25" customHeight="1" x14ac:dyDescent="0.2">
      <c r="A847" s="26">
        <v>8700</v>
      </c>
      <c r="B847" s="26">
        <v>12535</v>
      </c>
      <c r="F847" s="26">
        <v>11019903</v>
      </c>
      <c r="G847" s="26" t="s">
        <v>121</v>
      </c>
      <c r="H847" s="26" t="s">
        <v>4154</v>
      </c>
      <c r="I847" s="26" t="s">
        <v>51</v>
      </c>
      <c r="K847" s="26" t="s">
        <v>84</v>
      </c>
      <c r="L847" s="26" t="s">
        <v>57</v>
      </c>
      <c r="M847" s="26" t="s">
        <v>57</v>
      </c>
      <c r="O847" s="36" t="s">
        <v>4168</v>
      </c>
      <c r="P847" s="26" t="s">
        <v>154</v>
      </c>
      <c r="Q847" s="26" t="s">
        <v>154</v>
      </c>
      <c r="R847" s="26" t="s">
        <v>154</v>
      </c>
      <c r="S847" s="26" t="s">
        <v>531</v>
      </c>
      <c r="T847" s="54">
        <v>4.6100000000000003</v>
      </c>
      <c r="U847" s="26" t="s">
        <v>4153</v>
      </c>
      <c r="V847" s="43">
        <v>0.06</v>
      </c>
      <c r="Y847" s="43"/>
      <c r="Z847" s="43">
        <v>6.9400000000000003E-2</v>
      </c>
      <c r="AA847" s="36" t="s">
        <v>4165</v>
      </c>
      <c r="AB847" s="26" t="s">
        <v>346</v>
      </c>
      <c r="AD847" s="55"/>
      <c r="AE847" s="43"/>
      <c r="AF847" s="36"/>
      <c r="AJ847" s="26" t="s">
        <v>53</v>
      </c>
      <c r="AK847" s="26" t="s">
        <v>411</v>
      </c>
      <c r="AM847" s="26" t="s">
        <v>160</v>
      </c>
      <c r="AN847" s="36" t="s">
        <v>3212</v>
      </c>
      <c r="AO847" s="36" t="s">
        <v>3212</v>
      </c>
      <c r="AP847" s="43"/>
      <c r="AQ847" s="42">
        <v>100000</v>
      </c>
      <c r="AR847" s="42">
        <v>96.02</v>
      </c>
      <c r="AS847" s="42">
        <v>1</v>
      </c>
      <c r="AT847" s="42">
        <v>96.02</v>
      </c>
      <c r="AU847" s="42">
        <v>96.02</v>
      </c>
      <c r="AY847" s="26" t="s">
        <v>15</v>
      </c>
      <c r="AZ847" s="43">
        <v>4.5487458995250397E-5</v>
      </c>
      <c r="BA847" s="43">
        <v>4.7293272429104843E-6</v>
      </c>
    </row>
    <row r="848" spans="1:53" ht="14.25" customHeight="1" x14ac:dyDescent="0.2">
      <c r="A848" s="26">
        <v>8700</v>
      </c>
      <c r="B848" s="26">
        <v>12535</v>
      </c>
      <c r="F848" s="26">
        <v>11019909</v>
      </c>
      <c r="G848" s="26" t="s">
        <v>121</v>
      </c>
      <c r="H848" s="26" t="s">
        <v>4154</v>
      </c>
      <c r="I848" s="26" t="s">
        <v>51</v>
      </c>
      <c r="K848" s="26" t="s">
        <v>84</v>
      </c>
      <c r="L848" s="26" t="s">
        <v>57</v>
      </c>
      <c r="M848" s="26" t="s">
        <v>57</v>
      </c>
      <c r="O848" s="36" t="s">
        <v>4169</v>
      </c>
      <c r="P848" s="26" t="s">
        <v>154</v>
      </c>
      <c r="Q848" s="26" t="s">
        <v>154</v>
      </c>
      <c r="R848" s="26" t="s">
        <v>154</v>
      </c>
      <c r="S848" s="26" t="s">
        <v>531</v>
      </c>
      <c r="T848" s="54">
        <v>4.62</v>
      </c>
      <c r="U848" s="26" t="s">
        <v>4153</v>
      </c>
      <c r="V848" s="43">
        <v>0.06</v>
      </c>
      <c r="Y848" s="43"/>
      <c r="Z848" s="43">
        <v>6.2300000000000001E-2</v>
      </c>
      <c r="AA848" s="36" t="s">
        <v>4165</v>
      </c>
      <c r="AB848" s="26" t="s">
        <v>346</v>
      </c>
      <c r="AD848" s="55"/>
      <c r="AE848" s="43"/>
      <c r="AF848" s="36"/>
      <c r="AJ848" s="26" t="s">
        <v>53</v>
      </c>
      <c r="AK848" s="26" t="s">
        <v>411</v>
      </c>
      <c r="AM848" s="26" t="s">
        <v>160</v>
      </c>
      <c r="AN848" s="36" t="s">
        <v>3212</v>
      </c>
      <c r="AO848" s="36" t="s">
        <v>3212</v>
      </c>
      <c r="AP848" s="43"/>
      <c r="AQ848" s="42">
        <v>86250</v>
      </c>
      <c r="AR848" s="42">
        <v>99.01</v>
      </c>
      <c r="AS848" s="42">
        <v>1</v>
      </c>
      <c r="AT848" s="42">
        <v>85.396119999999996</v>
      </c>
      <c r="AU848" s="42">
        <v>85.396119999999996</v>
      </c>
      <c r="AY848" s="26" t="s">
        <v>15</v>
      </c>
      <c r="AZ848" s="43">
        <v>4.04546189007862E-5</v>
      </c>
      <c r="BA848" s="43">
        <v>4.206063286345062E-6</v>
      </c>
    </row>
    <row r="849" spans="1:53" ht="14.25" customHeight="1" x14ac:dyDescent="0.2">
      <c r="A849" s="26">
        <v>8700</v>
      </c>
      <c r="B849" s="26">
        <v>12535</v>
      </c>
      <c r="F849" s="26">
        <v>11019917</v>
      </c>
      <c r="G849" s="26" t="s">
        <v>121</v>
      </c>
      <c r="H849" s="26" t="s">
        <v>4154</v>
      </c>
      <c r="I849" s="26" t="s">
        <v>51</v>
      </c>
      <c r="K849" s="26" t="s">
        <v>130</v>
      </c>
      <c r="L849" s="26" t="s">
        <v>57</v>
      </c>
      <c r="M849" s="26" t="s">
        <v>57</v>
      </c>
      <c r="O849" s="36" t="s">
        <v>4228</v>
      </c>
      <c r="P849" s="26" t="s">
        <v>154</v>
      </c>
      <c r="Q849" s="26" t="s">
        <v>154</v>
      </c>
      <c r="R849" s="26" t="s">
        <v>154</v>
      </c>
      <c r="S849" s="26" t="s">
        <v>531</v>
      </c>
      <c r="T849" s="54">
        <v>2.29</v>
      </c>
      <c r="U849" s="26" t="s">
        <v>4153</v>
      </c>
      <c r="V849" s="43">
        <v>0.08</v>
      </c>
      <c r="Y849" s="43"/>
      <c r="Z849" s="43">
        <v>7.3099999999999998E-2</v>
      </c>
      <c r="AA849" s="36" t="s">
        <v>1483</v>
      </c>
      <c r="AB849" s="26" t="s">
        <v>347</v>
      </c>
      <c r="AD849" s="55"/>
      <c r="AE849" s="43"/>
      <c r="AF849" s="36"/>
      <c r="AJ849" s="26" t="s">
        <v>53</v>
      </c>
      <c r="AK849" s="26" t="s">
        <v>411</v>
      </c>
      <c r="AM849" s="26" t="s">
        <v>160</v>
      </c>
      <c r="AN849" s="36" t="s">
        <v>3212</v>
      </c>
      <c r="AO849" s="36" t="s">
        <v>3212</v>
      </c>
      <c r="AP849" s="43"/>
      <c r="AQ849" s="42">
        <v>952000</v>
      </c>
      <c r="AR849" s="42">
        <v>102.03</v>
      </c>
      <c r="AS849" s="42">
        <v>1</v>
      </c>
      <c r="AT849" s="42">
        <v>971.32560000000001</v>
      </c>
      <c r="AU849" s="42">
        <v>971.32560000000001</v>
      </c>
      <c r="AY849" s="26" t="s">
        <v>15</v>
      </c>
      <c r="AZ849" s="43">
        <v>4.6014510900000002E-4</v>
      </c>
      <c r="BA849" s="43">
        <v>4.7841247883944719E-5</v>
      </c>
    </row>
    <row r="850" spans="1:53" ht="14.25" customHeight="1" x14ac:dyDescent="0.2">
      <c r="A850" s="26">
        <v>8700</v>
      </c>
      <c r="B850" s="26">
        <v>12535</v>
      </c>
      <c r="F850" s="26">
        <v>11019918</v>
      </c>
      <c r="G850" s="26" t="s">
        <v>121</v>
      </c>
      <c r="H850" s="26" t="s">
        <v>4154</v>
      </c>
      <c r="I850" s="26" t="s">
        <v>51</v>
      </c>
      <c r="K850" s="26" t="s">
        <v>130</v>
      </c>
      <c r="L850" s="26" t="s">
        <v>57</v>
      </c>
      <c r="M850" s="26" t="s">
        <v>57</v>
      </c>
      <c r="O850" s="36" t="s">
        <v>4228</v>
      </c>
      <c r="P850" s="26" t="s">
        <v>154</v>
      </c>
      <c r="Q850" s="26" t="s">
        <v>154</v>
      </c>
      <c r="R850" s="26" t="s">
        <v>154</v>
      </c>
      <c r="S850" s="26" t="s">
        <v>531</v>
      </c>
      <c r="T850" s="54">
        <v>2.29</v>
      </c>
      <c r="U850" s="26" t="s">
        <v>4153</v>
      </c>
      <c r="V850" s="43">
        <v>0.08</v>
      </c>
      <c r="Y850" s="43"/>
      <c r="Z850" s="43">
        <v>7.3099999999999998E-2</v>
      </c>
      <c r="AA850" s="36" t="s">
        <v>1483</v>
      </c>
      <c r="AB850" s="26" t="s">
        <v>347</v>
      </c>
      <c r="AD850" s="55"/>
      <c r="AE850" s="43"/>
      <c r="AF850" s="36"/>
      <c r="AJ850" s="26" t="s">
        <v>53</v>
      </c>
      <c r="AK850" s="26" t="s">
        <v>411</v>
      </c>
      <c r="AM850" s="26" t="s">
        <v>160</v>
      </c>
      <c r="AN850" s="36" t="s">
        <v>3212</v>
      </c>
      <c r="AO850" s="36" t="s">
        <v>3212</v>
      </c>
      <c r="AP850" s="43"/>
      <c r="AQ850" s="42">
        <v>226100</v>
      </c>
      <c r="AR850" s="42">
        <v>102.03</v>
      </c>
      <c r="AS850" s="42">
        <v>1</v>
      </c>
      <c r="AT850" s="42">
        <v>230.68983</v>
      </c>
      <c r="AU850" s="42">
        <v>230.68983</v>
      </c>
      <c r="AY850" s="26" t="s">
        <v>15</v>
      </c>
      <c r="AZ850" s="43">
        <v>1.09284463E-4</v>
      </c>
      <c r="BA850" s="43">
        <v>1.136229637243687E-5</v>
      </c>
    </row>
    <row r="851" spans="1:53" ht="14.25" customHeight="1" x14ac:dyDescent="0.2">
      <c r="A851" s="26">
        <v>8700</v>
      </c>
      <c r="B851" s="26">
        <v>12535</v>
      </c>
      <c r="F851" s="26">
        <v>11019922</v>
      </c>
      <c r="G851" s="26" t="s">
        <v>121</v>
      </c>
      <c r="H851" s="26" t="s">
        <v>4154</v>
      </c>
      <c r="I851" s="26" t="s">
        <v>51</v>
      </c>
      <c r="K851" s="26" t="s">
        <v>130</v>
      </c>
      <c r="L851" s="26" t="s">
        <v>57</v>
      </c>
      <c r="M851" s="26" t="s">
        <v>57</v>
      </c>
      <c r="O851" s="36">
        <v>44845</v>
      </c>
      <c r="P851" s="26" t="s">
        <v>154</v>
      </c>
      <c r="Q851" s="26" t="s">
        <v>154</v>
      </c>
      <c r="R851" s="26" t="s">
        <v>154</v>
      </c>
      <c r="S851" s="26" t="s">
        <v>531</v>
      </c>
      <c r="T851" s="54">
        <v>2.29</v>
      </c>
      <c r="U851" s="26" t="s">
        <v>4153</v>
      </c>
      <c r="V851" s="43">
        <v>0.08</v>
      </c>
      <c r="Y851" s="43"/>
      <c r="Z851" s="43">
        <v>7.3300000000000004E-2</v>
      </c>
      <c r="AA851" s="36" t="s">
        <v>1483</v>
      </c>
      <c r="AB851" s="26" t="s">
        <v>347</v>
      </c>
      <c r="AD851" s="55"/>
      <c r="AE851" s="43"/>
      <c r="AF851" s="36"/>
      <c r="AJ851" s="26" t="s">
        <v>53</v>
      </c>
      <c r="AK851" s="26" t="s">
        <v>411</v>
      </c>
      <c r="AM851" s="26" t="s">
        <v>160</v>
      </c>
      <c r="AN851" s="36" t="s">
        <v>3212</v>
      </c>
      <c r="AO851" s="36" t="s">
        <v>3212</v>
      </c>
      <c r="AP851" s="43"/>
      <c r="AQ851" s="42">
        <v>44800</v>
      </c>
      <c r="AR851" s="42">
        <v>102</v>
      </c>
      <c r="AS851" s="42">
        <v>1</v>
      </c>
      <c r="AT851" s="42">
        <v>45.695999999999998</v>
      </c>
      <c r="AU851" s="42">
        <v>45.695999999999998</v>
      </c>
      <c r="AY851" s="26" t="s">
        <v>15</v>
      </c>
      <c r="AZ851" s="43">
        <v>2.1647520581617999E-5</v>
      </c>
      <c r="BA851" s="43">
        <v>2.2506908736933711E-6</v>
      </c>
    </row>
    <row r="852" spans="1:53" ht="14.25" customHeight="1" x14ac:dyDescent="0.2">
      <c r="A852" s="26">
        <v>8700</v>
      </c>
      <c r="B852" s="26">
        <v>12535</v>
      </c>
      <c r="F852" s="26">
        <v>11019923</v>
      </c>
      <c r="G852" s="26" t="s">
        <v>121</v>
      </c>
      <c r="H852" s="26" t="s">
        <v>4154</v>
      </c>
      <c r="I852" s="26" t="s">
        <v>51</v>
      </c>
      <c r="K852" s="26" t="s">
        <v>130</v>
      </c>
      <c r="L852" s="26" t="s">
        <v>57</v>
      </c>
      <c r="M852" s="26" t="s">
        <v>57</v>
      </c>
      <c r="O852" s="36">
        <v>44845</v>
      </c>
      <c r="P852" s="26" t="s">
        <v>154</v>
      </c>
      <c r="Q852" s="26" t="s">
        <v>154</v>
      </c>
      <c r="R852" s="26" t="s">
        <v>154</v>
      </c>
      <c r="S852" s="26" t="s">
        <v>531</v>
      </c>
      <c r="T852" s="54">
        <v>2.29</v>
      </c>
      <c r="U852" s="26" t="s">
        <v>4153</v>
      </c>
      <c r="V852" s="43">
        <v>0.08</v>
      </c>
      <c r="Y852" s="43"/>
      <c r="Z852" s="43">
        <v>7.3300000000000004E-2</v>
      </c>
      <c r="AA852" s="36" t="s">
        <v>1483</v>
      </c>
      <c r="AB852" s="26" t="s">
        <v>347</v>
      </c>
      <c r="AD852" s="55"/>
      <c r="AE852" s="43"/>
      <c r="AF852" s="36"/>
      <c r="AJ852" s="26" t="s">
        <v>53</v>
      </c>
      <c r="AK852" s="26" t="s">
        <v>411</v>
      </c>
      <c r="AM852" s="26" t="s">
        <v>160</v>
      </c>
      <c r="AN852" s="36" t="s">
        <v>3212</v>
      </c>
      <c r="AO852" s="36" t="s">
        <v>3212</v>
      </c>
      <c r="AP852" s="43"/>
      <c r="AQ852" s="42">
        <v>467320</v>
      </c>
      <c r="AR852" s="42">
        <v>102</v>
      </c>
      <c r="AS852" s="42">
        <v>1</v>
      </c>
      <c r="AT852" s="42">
        <v>476.66640000000001</v>
      </c>
      <c r="AU852" s="42">
        <v>476.66640000000001</v>
      </c>
      <c r="AY852" s="26" t="s">
        <v>15</v>
      </c>
      <c r="AZ852" s="43">
        <v>2.2581069900000001E-4</v>
      </c>
      <c r="BA852" s="43">
        <v>2.3477519176213979E-5</v>
      </c>
    </row>
    <row r="853" spans="1:53" ht="14.25" customHeight="1" x14ac:dyDescent="0.2">
      <c r="A853" s="26">
        <v>8700</v>
      </c>
      <c r="B853" s="26">
        <v>12535</v>
      </c>
      <c r="F853" s="26">
        <v>11019925</v>
      </c>
      <c r="G853" s="26" t="s">
        <v>121</v>
      </c>
      <c r="H853" s="26" t="s">
        <v>4154</v>
      </c>
      <c r="I853" s="26" t="s">
        <v>51</v>
      </c>
      <c r="K853" s="26" t="s">
        <v>130</v>
      </c>
      <c r="L853" s="26" t="s">
        <v>57</v>
      </c>
      <c r="M853" s="26" t="s">
        <v>57</v>
      </c>
      <c r="O853" s="36">
        <v>44845</v>
      </c>
      <c r="P853" s="26" t="s">
        <v>154</v>
      </c>
      <c r="Q853" s="26" t="s">
        <v>154</v>
      </c>
      <c r="R853" s="26" t="s">
        <v>154</v>
      </c>
      <c r="S853" s="26" t="s">
        <v>531</v>
      </c>
      <c r="T853" s="54">
        <v>2.29</v>
      </c>
      <c r="U853" s="26" t="s">
        <v>4153</v>
      </c>
      <c r="V853" s="43">
        <v>0.08</v>
      </c>
      <c r="Y853" s="43"/>
      <c r="Z853" s="43">
        <v>7.3300000000000004E-2</v>
      </c>
      <c r="AA853" s="36" t="s">
        <v>1483</v>
      </c>
      <c r="AB853" s="26" t="s">
        <v>347</v>
      </c>
      <c r="AD853" s="55"/>
      <c r="AE853" s="43"/>
      <c r="AF853" s="36"/>
      <c r="AJ853" s="26" t="s">
        <v>53</v>
      </c>
      <c r="AK853" s="26" t="s">
        <v>411</v>
      </c>
      <c r="AM853" s="26" t="s">
        <v>160</v>
      </c>
      <c r="AN853" s="36" t="s">
        <v>3212</v>
      </c>
      <c r="AO853" s="36" t="s">
        <v>3212</v>
      </c>
      <c r="AP853" s="43"/>
      <c r="AQ853" s="42">
        <v>35000</v>
      </c>
      <c r="AR853" s="42">
        <v>102</v>
      </c>
      <c r="AS853" s="42">
        <v>1</v>
      </c>
      <c r="AT853" s="42">
        <v>35.700000000000003</v>
      </c>
      <c r="AU853" s="42">
        <v>35.700000000000003</v>
      </c>
      <c r="AY853" s="26" t="s">
        <v>15</v>
      </c>
      <c r="AZ853" s="43">
        <v>1.6912125454389099E-5</v>
      </c>
      <c r="BA853" s="43">
        <v>1.7583522450729463E-6</v>
      </c>
    </row>
    <row r="854" spans="1:53" ht="14.25" customHeight="1" x14ac:dyDescent="0.2">
      <c r="A854" s="26">
        <v>8700</v>
      </c>
      <c r="B854" s="26">
        <v>12535</v>
      </c>
      <c r="F854" s="26">
        <v>11019926</v>
      </c>
      <c r="G854" s="26" t="s">
        <v>121</v>
      </c>
      <c r="H854" s="26" t="s">
        <v>4154</v>
      </c>
      <c r="I854" s="26" t="s">
        <v>51</v>
      </c>
      <c r="K854" s="26" t="s">
        <v>130</v>
      </c>
      <c r="L854" s="26" t="s">
        <v>57</v>
      </c>
      <c r="M854" s="26" t="s">
        <v>57</v>
      </c>
      <c r="O854" s="36">
        <v>44845</v>
      </c>
      <c r="P854" s="26" t="s">
        <v>154</v>
      </c>
      <c r="Q854" s="26" t="s">
        <v>154</v>
      </c>
      <c r="R854" s="26" t="s">
        <v>154</v>
      </c>
      <c r="S854" s="26" t="s">
        <v>531</v>
      </c>
      <c r="T854" s="54">
        <v>2.29</v>
      </c>
      <c r="U854" s="26" t="s">
        <v>4153</v>
      </c>
      <c r="V854" s="43">
        <v>0.08</v>
      </c>
      <c r="Y854" s="43"/>
      <c r="Z854" s="43">
        <v>7.3300000000000004E-2</v>
      </c>
      <c r="AA854" s="36" t="s">
        <v>1483</v>
      </c>
      <c r="AB854" s="26" t="s">
        <v>347</v>
      </c>
      <c r="AD854" s="55"/>
      <c r="AE854" s="43"/>
      <c r="AF854" s="36"/>
      <c r="AJ854" s="26" t="s">
        <v>53</v>
      </c>
      <c r="AK854" s="26" t="s">
        <v>411</v>
      </c>
      <c r="AM854" s="26" t="s">
        <v>160</v>
      </c>
      <c r="AN854" s="36" t="s">
        <v>3212</v>
      </c>
      <c r="AO854" s="36" t="s">
        <v>3212</v>
      </c>
      <c r="AP854" s="43"/>
      <c r="AQ854" s="42">
        <v>112000</v>
      </c>
      <c r="AR854" s="42">
        <v>102</v>
      </c>
      <c r="AS854" s="42">
        <v>1</v>
      </c>
      <c r="AT854" s="42">
        <v>114.24</v>
      </c>
      <c r="AU854" s="42">
        <v>114.24</v>
      </c>
      <c r="AY854" s="26" t="s">
        <v>15</v>
      </c>
      <c r="AZ854" s="43">
        <v>5.4118801454045103E-5</v>
      </c>
      <c r="BA854" s="43">
        <v>5.6267271842334281E-6</v>
      </c>
    </row>
    <row r="855" spans="1:53" ht="14.25" customHeight="1" x14ac:dyDescent="0.2">
      <c r="A855" s="26">
        <v>8700</v>
      </c>
      <c r="B855" s="26">
        <v>12535</v>
      </c>
      <c r="F855" s="26">
        <v>11019927</v>
      </c>
      <c r="G855" s="26" t="s">
        <v>121</v>
      </c>
      <c r="H855" s="26" t="s">
        <v>452</v>
      </c>
      <c r="I855" s="26" t="s">
        <v>51</v>
      </c>
      <c r="K855" s="26" t="s">
        <v>84</v>
      </c>
      <c r="L855" s="26" t="s">
        <v>57</v>
      </c>
      <c r="M855" s="26" t="s">
        <v>57</v>
      </c>
      <c r="O855" s="36" t="s">
        <v>4229</v>
      </c>
      <c r="P855" s="26" t="s">
        <v>2540</v>
      </c>
      <c r="Q855" s="26" t="s">
        <v>64</v>
      </c>
      <c r="R855" s="26" t="s">
        <v>413</v>
      </c>
      <c r="S855" s="26" t="s">
        <v>531</v>
      </c>
      <c r="T855" s="54">
        <v>2.44</v>
      </c>
      <c r="U855" s="26" t="s">
        <v>209</v>
      </c>
      <c r="V855" s="43">
        <v>4.3999999999999997E-2</v>
      </c>
      <c r="Y855" s="43"/>
      <c r="Z855" s="43">
        <v>4.36E-2</v>
      </c>
      <c r="AA855" s="36" t="s">
        <v>4230</v>
      </c>
      <c r="AB855" s="26" t="s">
        <v>346</v>
      </c>
      <c r="AD855" s="55"/>
      <c r="AE855" s="43"/>
      <c r="AF855" s="36"/>
      <c r="AJ855" s="26" t="s">
        <v>53</v>
      </c>
      <c r="AK855" s="26" t="s">
        <v>411</v>
      </c>
      <c r="AM855" s="26" t="s">
        <v>160</v>
      </c>
      <c r="AN855" s="36" t="s">
        <v>3212</v>
      </c>
      <c r="AO855" s="36" t="s">
        <v>3212</v>
      </c>
      <c r="AP855" s="43"/>
      <c r="AQ855" s="42">
        <v>13175000</v>
      </c>
      <c r="AR855" s="42">
        <v>108.16</v>
      </c>
      <c r="AS855" s="42">
        <v>1</v>
      </c>
      <c r="AT855" s="42">
        <v>14250.08</v>
      </c>
      <c r="AU855" s="42">
        <v>14250.08</v>
      </c>
      <c r="AY855" s="26" t="s">
        <v>15</v>
      </c>
      <c r="AZ855" s="43">
        <v>6.7506762090000002E-3</v>
      </c>
      <c r="BA855" s="43">
        <v>7.0186723138568883E-4</v>
      </c>
    </row>
    <row r="856" spans="1:53" ht="14.25" customHeight="1" x14ac:dyDescent="0.2">
      <c r="A856" s="26">
        <v>8700</v>
      </c>
      <c r="B856" s="26">
        <v>12535</v>
      </c>
      <c r="F856" s="26">
        <v>11019928</v>
      </c>
      <c r="G856" s="26" t="s">
        <v>121</v>
      </c>
      <c r="H856" s="26" t="s">
        <v>4154</v>
      </c>
      <c r="I856" s="26" t="s">
        <v>51</v>
      </c>
      <c r="K856" s="26" t="s">
        <v>130</v>
      </c>
      <c r="L856" s="26" t="s">
        <v>57</v>
      </c>
      <c r="M856" s="26" t="s">
        <v>57</v>
      </c>
      <c r="O856" s="36" t="s">
        <v>3660</v>
      </c>
      <c r="P856" s="26" t="s">
        <v>154</v>
      </c>
      <c r="Q856" s="26" t="s">
        <v>154</v>
      </c>
      <c r="R856" s="26" t="s">
        <v>154</v>
      </c>
      <c r="S856" s="26" t="s">
        <v>531</v>
      </c>
      <c r="T856" s="54">
        <v>2.29</v>
      </c>
      <c r="U856" s="26" t="s">
        <v>4153</v>
      </c>
      <c r="V856" s="43">
        <v>0.08</v>
      </c>
      <c r="Y856" s="43"/>
      <c r="Z856" s="43">
        <v>7.3200000000000001E-2</v>
      </c>
      <c r="AA856" s="36" t="s">
        <v>1483</v>
      </c>
      <c r="AB856" s="26" t="s">
        <v>347</v>
      </c>
      <c r="AD856" s="55"/>
      <c r="AE856" s="43"/>
      <c r="AF856" s="36"/>
      <c r="AJ856" s="26" t="s">
        <v>53</v>
      </c>
      <c r="AK856" s="26" t="s">
        <v>411</v>
      </c>
      <c r="AM856" s="26" t="s">
        <v>160</v>
      </c>
      <c r="AN856" s="36" t="s">
        <v>3212</v>
      </c>
      <c r="AO856" s="36" t="s">
        <v>3212</v>
      </c>
      <c r="AP856" s="43"/>
      <c r="AQ856" s="42">
        <v>112000</v>
      </c>
      <c r="AR856" s="42">
        <v>102.02</v>
      </c>
      <c r="AS856" s="42">
        <v>1</v>
      </c>
      <c r="AT856" s="42">
        <v>114.2624</v>
      </c>
      <c r="AU856" s="42">
        <v>114.2624</v>
      </c>
      <c r="AY856" s="26" t="s">
        <v>15</v>
      </c>
      <c r="AZ856" s="43">
        <v>5.4129412983742002E-5</v>
      </c>
      <c r="BA856" s="43">
        <v>5.6278304640734734E-6</v>
      </c>
    </row>
    <row r="857" spans="1:53" ht="14.25" customHeight="1" x14ac:dyDescent="0.2">
      <c r="A857" s="26">
        <v>8700</v>
      </c>
      <c r="B857" s="26">
        <v>12535</v>
      </c>
      <c r="F857" s="26">
        <v>11019929</v>
      </c>
      <c r="G857" s="26" t="s">
        <v>121</v>
      </c>
      <c r="H857" s="26" t="s">
        <v>4154</v>
      </c>
      <c r="I857" s="26" t="s">
        <v>51</v>
      </c>
      <c r="K857" s="26" t="s">
        <v>130</v>
      </c>
      <c r="L857" s="26" t="s">
        <v>57</v>
      </c>
      <c r="M857" s="26" t="s">
        <v>57</v>
      </c>
      <c r="O857" s="36" t="s">
        <v>3660</v>
      </c>
      <c r="P857" s="26" t="s">
        <v>154</v>
      </c>
      <c r="Q857" s="26" t="s">
        <v>154</v>
      </c>
      <c r="R857" s="26" t="s">
        <v>154</v>
      </c>
      <c r="S857" s="26" t="s">
        <v>531</v>
      </c>
      <c r="T857" s="54">
        <v>2.29</v>
      </c>
      <c r="U857" s="26" t="s">
        <v>4153</v>
      </c>
      <c r="V857" s="43">
        <v>0.08</v>
      </c>
      <c r="Y857" s="43"/>
      <c r="Z857" s="43">
        <v>7.3200000000000001E-2</v>
      </c>
      <c r="AA857" s="36" t="s">
        <v>1483</v>
      </c>
      <c r="AB857" s="26" t="s">
        <v>347</v>
      </c>
      <c r="AD857" s="55"/>
      <c r="AE857" s="43"/>
      <c r="AF857" s="36"/>
      <c r="AJ857" s="26" t="s">
        <v>53</v>
      </c>
      <c r="AK857" s="26" t="s">
        <v>411</v>
      </c>
      <c r="AM857" s="26" t="s">
        <v>160</v>
      </c>
      <c r="AN857" s="36" t="s">
        <v>3212</v>
      </c>
      <c r="AO857" s="36" t="s">
        <v>3212</v>
      </c>
      <c r="AP857" s="43"/>
      <c r="AQ857" s="42">
        <v>254800</v>
      </c>
      <c r="AR857" s="42">
        <v>102.02</v>
      </c>
      <c r="AS857" s="42">
        <v>1</v>
      </c>
      <c r="AT857" s="42">
        <v>259.94695999999999</v>
      </c>
      <c r="AU857" s="42">
        <v>259.94695999999999</v>
      </c>
      <c r="AY857" s="26" t="s">
        <v>15</v>
      </c>
      <c r="AZ857" s="43">
        <v>1.23144414E-4</v>
      </c>
      <c r="BA857" s="43">
        <v>1.2803314305767152E-5</v>
      </c>
    </row>
    <row r="858" spans="1:53" ht="14.25" customHeight="1" x14ac:dyDescent="0.2">
      <c r="A858" s="26">
        <v>8700</v>
      </c>
      <c r="B858" s="26">
        <v>12535</v>
      </c>
      <c r="F858" s="26">
        <v>11019931</v>
      </c>
      <c r="G858" s="26" t="s">
        <v>121</v>
      </c>
      <c r="H858" s="26" t="s">
        <v>447</v>
      </c>
      <c r="I858" s="26" t="s">
        <v>51</v>
      </c>
      <c r="K858" s="26" t="s">
        <v>84</v>
      </c>
      <c r="L858" s="26" t="s">
        <v>57</v>
      </c>
      <c r="M858" s="26" t="s">
        <v>57</v>
      </c>
      <c r="O858" s="36">
        <v>44573</v>
      </c>
      <c r="P858" s="26" t="s">
        <v>154</v>
      </c>
      <c r="Q858" s="26" t="s">
        <v>154</v>
      </c>
      <c r="R858" s="26" t="s">
        <v>154</v>
      </c>
      <c r="S858" s="26" t="s">
        <v>531</v>
      </c>
      <c r="T858" s="54">
        <v>2.92</v>
      </c>
      <c r="U858" s="26" t="s">
        <v>4153</v>
      </c>
      <c r="V858" s="43">
        <v>7.4999999999999997E-2</v>
      </c>
      <c r="Y858" s="43"/>
      <c r="Z858" s="43">
        <v>5.9799999999999999E-2</v>
      </c>
      <c r="AA858" s="36" t="s">
        <v>633</v>
      </c>
      <c r="AB858" s="26" t="s">
        <v>347</v>
      </c>
      <c r="AD858" s="55"/>
      <c r="AE858" s="43"/>
      <c r="AF858" s="36"/>
      <c r="AJ858" s="26" t="s">
        <v>53</v>
      </c>
      <c r="AK858" s="26" t="s">
        <v>411</v>
      </c>
      <c r="AM858" s="26" t="s">
        <v>160</v>
      </c>
      <c r="AN858" s="36" t="s">
        <v>3212</v>
      </c>
      <c r="AO858" s="36" t="s">
        <v>3212</v>
      </c>
      <c r="AP858" s="43"/>
      <c r="AQ858" s="42">
        <v>4561643.84</v>
      </c>
      <c r="AR858" s="42">
        <v>121.19</v>
      </c>
      <c r="AS858" s="42">
        <v>1</v>
      </c>
      <c r="AT858" s="42">
        <v>5528.2561699999997</v>
      </c>
      <c r="AU858" s="42">
        <v>5528.2561699999997</v>
      </c>
      <c r="AY858" s="26" t="s">
        <v>15</v>
      </c>
      <c r="AZ858" s="43">
        <v>2.6188952910000001E-3</v>
      </c>
      <c r="BA858" s="43">
        <v>2.7228632066828761E-4</v>
      </c>
    </row>
    <row r="859" spans="1:53" ht="14.25" customHeight="1" x14ac:dyDescent="0.2">
      <c r="A859" s="26">
        <v>8700</v>
      </c>
      <c r="B859" s="26">
        <v>12535</v>
      </c>
      <c r="F859" s="26">
        <v>11019933</v>
      </c>
      <c r="G859" s="26" t="s">
        <v>121</v>
      </c>
      <c r="H859" s="26" t="s">
        <v>4154</v>
      </c>
      <c r="I859" s="26" t="s">
        <v>51</v>
      </c>
      <c r="K859" s="26" t="s">
        <v>130</v>
      </c>
      <c r="L859" s="26" t="s">
        <v>57</v>
      </c>
      <c r="M859" s="26" t="s">
        <v>57</v>
      </c>
      <c r="O859" s="36">
        <v>44877</v>
      </c>
      <c r="P859" s="26" t="s">
        <v>154</v>
      </c>
      <c r="Q859" s="26" t="s">
        <v>154</v>
      </c>
      <c r="R859" s="26" t="s">
        <v>154</v>
      </c>
      <c r="S859" s="26" t="s">
        <v>531</v>
      </c>
      <c r="T859" s="54">
        <v>2.29</v>
      </c>
      <c r="U859" s="26" t="s">
        <v>4153</v>
      </c>
      <c r="V859" s="43">
        <v>0.08</v>
      </c>
      <c r="Y859" s="43"/>
      <c r="Z859" s="43">
        <v>6.8500000000000005E-2</v>
      </c>
      <c r="AA859" s="36" t="s">
        <v>1483</v>
      </c>
      <c r="AB859" s="26" t="s">
        <v>347</v>
      </c>
      <c r="AD859" s="55"/>
      <c r="AE859" s="43"/>
      <c r="AF859" s="36"/>
      <c r="AJ859" s="26" t="s">
        <v>53</v>
      </c>
      <c r="AK859" s="26" t="s">
        <v>411</v>
      </c>
      <c r="AM859" s="26" t="s">
        <v>160</v>
      </c>
      <c r="AN859" s="36" t="s">
        <v>3212</v>
      </c>
      <c r="AO859" s="36" t="s">
        <v>3212</v>
      </c>
      <c r="AP859" s="43"/>
      <c r="AQ859" s="42">
        <v>595000</v>
      </c>
      <c r="AR859" s="42">
        <v>103.04</v>
      </c>
      <c r="AS859" s="42">
        <v>1</v>
      </c>
      <c r="AT859" s="42">
        <v>613.08799999999997</v>
      </c>
      <c r="AU859" s="42">
        <v>613.08799999999997</v>
      </c>
      <c r="AY859" s="26" t="s">
        <v>15</v>
      </c>
      <c r="AZ859" s="43">
        <v>2.9043756700000001E-4</v>
      </c>
      <c r="BA859" s="43">
        <v>3.019676922205273E-5</v>
      </c>
    </row>
    <row r="860" spans="1:53" ht="14.25" customHeight="1" x14ac:dyDescent="0.2">
      <c r="A860" s="26">
        <v>8700</v>
      </c>
      <c r="B860" s="26">
        <v>12535</v>
      </c>
      <c r="F860" s="26">
        <v>11019936</v>
      </c>
      <c r="G860" s="26" t="s">
        <v>121</v>
      </c>
      <c r="H860" s="26" t="s">
        <v>4154</v>
      </c>
      <c r="I860" s="26" t="s">
        <v>51</v>
      </c>
      <c r="K860" s="26" t="s">
        <v>84</v>
      </c>
      <c r="L860" s="26" t="s">
        <v>57</v>
      </c>
      <c r="M860" s="26" t="s">
        <v>57</v>
      </c>
      <c r="O860" s="36" t="s">
        <v>4170</v>
      </c>
      <c r="P860" s="26" t="s">
        <v>154</v>
      </c>
      <c r="Q860" s="26" t="s">
        <v>154</v>
      </c>
      <c r="R860" s="26" t="s">
        <v>154</v>
      </c>
      <c r="S860" s="26" t="s">
        <v>531</v>
      </c>
      <c r="T860" s="54">
        <v>4.63</v>
      </c>
      <c r="U860" s="26" t="s">
        <v>4153</v>
      </c>
      <c r="V860" s="43">
        <v>0.06</v>
      </c>
      <c r="Y860" s="43"/>
      <c r="Z860" s="43">
        <v>5.5500000000000001E-2</v>
      </c>
      <c r="AA860" s="36" t="s">
        <v>4165</v>
      </c>
      <c r="AB860" s="26" t="s">
        <v>346</v>
      </c>
      <c r="AD860" s="55"/>
      <c r="AE860" s="43"/>
      <c r="AF860" s="36"/>
      <c r="AJ860" s="26" t="s">
        <v>53</v>
      </c>
      <c r="AK860" s="26" t="s">
        <v>411</v>
      </c>
      <c r="AM860" s="26" t="s">
        <v>160</v>
      </c>
      <c r="AN860" s="36" t="s">
        <v>3212</v>
      </c>
      <c r="AO860" s="36" t="s">
        <v>3212</v>
      </c>
      <c r="AP860" s="43"/>
      <c r="AQ860" s="42">
        <v>270650</v>
      </c>
      <c r="AR860" s="42">
        <v>101.99</v>
      </c>
      <c r="AS860" s="42">
        <v>1</v>
      </c>
      <c r="AT860" s="42">
        <v>276.03593000000001</v>
      </c>
      <c r="AU860" s="42">
        <v>276.03593000000001</v>
      </c>
      <c r="AY860" s="26" t="s">
        <v>15</v>
      </c>
      <c r="AZ860" s="43">
        <v>1.3076622600000001E-4</v>
      </c>
      <c r="BA860" s="43">
        <v>1.3595753423985956E-5</v>
      </c>
    </row>
    <row r="861" spans="1:53" ht="14.25" customHeight="1" x14ac:dyDescent="0.2">
      <c r="A861" s="26">
        <v>8700</v>
      </c>
      <c r="B861" s="26">
        <v>12535</v>
      </c>
      <c r="F861" s="26">
        <v>11019937</v>
      </c>
      <c r="G861" s="26" t="s">
        <v>121</v>
      </c>
      <c r="H861" s="26" t="s">
        <v>4154</v>
      </c>
      <c r="I861" s="26" t="s">
        <v>51</v>
      </c>
      <c r="K861" s="26" t="s">
        <v>130</v>
      </c>
      <c r="L861" s="26" t="s">
        <v>57</v>
      </c>
      <c r="M861" s="26" t="s">
        <v>57</v>
      </c>
      <c r="O861" s="36" t="s">
        <v>4231</v>
      </c>
      <c r="P861" s="26" t="s">
        <v>154</v>
      </c>
      <c r="Q861" s="26" t="s">
        <v>154</v>
      </c>
      <c r="R861" s="26" t="s">
        <v>154</v>
      </c>
      <c r="S861" s="26" t="s">
        <v>531</v>
      </c>
      <c r="T861" s="54">
        <v>2.29</v>
      </c>
      <c r="U861" s="26" t="s">
        <v>4153</v>
      </c>
      <c r="V861" s="43">
        <v>0.08</v>
      </c>
      <c r="Y861" s="43"/>
      <c r="Z861" s="43">
        <v>6.9199999999999998E-2</v>
      </c>
      <c r="AA861" s="36" t="s">
        <v>1483</v>
      </c>
      <c r="AB861" s="26" t="s">
        <v>347</v>
      </c>
      <c r="AD861" s="55"/>
      <c r="AE861" s="43"/>
      <c r="AF861" s="36"/>
      <c r="AJ861" s="26" t="s">
        <v>53</v>
      </c>
      <c r="AK861" s="26" t="s">
        <v>411</v>
      </c>
      <c r="AM861" s="26" t="s">
        <v>160</v>
      </c>
      <c r="AN861" s="36" t="s">
        <v>3212</v>
      </c>
      <c r="AO861" s="36" t="s">
        <v>3212</v>
      </c>
      <c r="AP861" s="43"/>
      <c r="AQ861" s="42">
        <v>753900</v>
      </c>
      <c r="AR861" s="42">
        <v>102.88</v>
      </c>
      <c r="AS861" s="42">
        <v>1</v>
      </c>
      <c r="AT861" s="42">
        <v>775.61231999999995</v>
      </c>
      <c r="AU861" s="42">
        <v>775.61231999999995</v>
      </c>
      <c r="AY861" s="26" t="s">
        <v>15</v>
      </c>
      <c r="AZ861" s="43">
        <v>3.6743005199999998E-4</v>
      </c>
      <c r="BA861" s="43">
        <v>3.8201671265496817E-5</v>
      </c>
    </row>
    <row r="862" spans="1:53" ht="14.25" customHeight="1" x14ac:dyDescent="0.2">
      <c r="A862" s="26">
        <v>8700</v>
      </c>
      <c r="B862" s="26">
        <v>12535</v>
      </c>
      <c r="F862" s="26">
        <v>11019975</v>
      </c>
      <c r="G862" s="26" t="s">
        <v>121</v>
      </c>
      <c r="H862" s="26" t="s">
        <v>452</v>
      </c>
      <c r="I862" s="26" t="s">
        <v>56</v>
      </c>
      <c r="K862" s="26" t="s">
        <v>475</v>
      </c>
      <c r="L862" s="26" t="s">
        <v>57</v>
      </c>
      <c r="M862" s="26" t="s">
        <v>57</v>
      </c>
      <c r="O862" s="36">
        <v>44630</v>
      </c>
      <c r="P862" s="26" t="s">
        <v>154</v>
      </c>
      <c r="Q862" s="26" t="s">
        <v>154</v>
      </c>
      <c r="R862" s="26" t="s">
        <v>154</v>
      </c>
      <c r="S862" s="26" t="s">
        <v>537</v>
      </c>
      <c r="T862" s="54">
        <v>0.25</v>
      </c>
      <c r="U862" s="26" t="s">
        <v>209</v>
      </c>
      <c r="V862" s="43">
        <v>0.11749999999999999</v>
      </c>
      <c r="Y862" s="43"/>
      <c r="Z862" s="43">
        <v>8.8800000000000004E-2</v>
      </c>
      <c r="AA862" s="36" t="s">
        <v>699</v>
      </c>
      <c r="AB862" s="26" t="s">
        <v>347</v>
      </c>
      <c r="AD862" s="55"/>
      <c r="AE862" s="43"/>
      <c r="AF862" s="36"/>
      <c r="AJ862" s="26" t="s">
        <v>53</v>
      </c>
      <c r="AK862" s="26" t="s">
        <v>411</v>
      </c>
      <c r="AM862" s="26" t="s">
        <v>160</v>
      </c>
      <c r="AN862" s="36" t="s">
        <v>3212</v>
      </c>
      <c r="AO862" s="36" t="s">
        <v>3212</v>
      </c>
      <c r="AP862" s="43"/>
      <c r="AQ862" s="42">
        <v>17676767.670000002</v>
      </c>
      <c r="AR862" s="42">
        <v>101.19</v>
      </c>
      <c r="AS862" s="42">
        <v>2.5354000000000001</v>
      </c>
      <c r="AT862" s="42">
        <v>45351.007100000003</v>
      </c>
      <c r="AU862" s="42">
        <v>17887.121203754799</v>
      </c>
      <c r="AY862" s="26" t="s">
        <v>15</v>
      </c>
      <c r="AZ862" s="43">
        <v>2.1484087438E-2</v>
      </c>
      <c r="BA862" s="43">
        <v>2.2336987437144014E-3</v>
      </c>
    </row>
    <row r="863" spans="1:53" ht="14.25" customHeight="1" x14ac:dyDescent="0.2">
      <c r="A863" s="26">
        <v>8700</v>
      </c>
      <c r="B863" s="26">
        <v>12535</v>
      </c>
      <c r="F863" s="26">
        <v>11019979</v>
      </c>
      <c r="G863" s="26" t="s">
        <v>121</v>
      </c>
      <c r="H863" s="26" t="s">
        <v>4154</v>
      </c>
      <c r="I863" s="26" t="s">
        <v>51</v>
      </c>
      <c r="K863" s="26" t="s">
        <v>84</v>
      </c>
      <c r="L863" s="26" t="s">
        <v>57</v>
      </c>
      <c r="M863" s="26" t="s">
        <v>57</v>
      </c>
      <c r="O863" s="36" t="s">
        <v>4171</v>
      </c>
      <c r="P863" s="26" t="s">
        <v>154</v>
      </c>
      <c r="Q863" s="26" t="s">
        <v>154</v>
      </c>
      <c r="R863" s="26" t="s">
        <v>154</v>
      </c>
      <c r="S863" s="26" t="s">
        <v>531</v>
      </c>
      <c r="T863" s="54">
        <v>4.63</v>
      </c>
      <c r="U863" s="26" t="s">
        <v>4153</v>
      </c>
      <c r="V863" s="43">
        <v>0.06</v>
      </c>
      <c r="Y863" s="43"/>
      <c r="Z863" s="43">
        <v>5.7799999999999997E-2</v>
      </c>
      <c r="AA863" s="36" t="s">
        <v>4165</v>
      </c>
      <c r="AB863" s="26" t="s">
        <v>346</v>
      </c>
      <c r="AD863" s="55"/>
      <c r="AE863" s="43"/>
      <c r="AF863" s="36"/>
      <c r="AJ863" s="26" t="s">
        <v>53</v>
      </c>
      <c r="AK863" s="26" t="s">
        <v>411</v>
      </c>
      <c r="AM863" s="26" t="s">
        <v>160</v>
      </c>
      <c r="AN863" s="36" t="s">
        <v>3212</v>
      </c>
      <c r="AO863" s="36" t="s">
        <v>3212</v>
      </c>
      <c r="AP863" s="43"/>
      <c r="AQ863" s="42">
        <v>210000</v>
      </c>
      <c r="AR863" s="42">
        <v>100.96</v>
      </c>
      <c r="AS863" s="42">
        <v>1</v>
      </c>
      <c r="AT863" s="42">
        <v>212.01599999999999</v>
      </c>
      <c r="AU863" s="42">
        <v>212.01599999999999</v>
      </c>
      <c r="AY863" s="26" t="s">
        <v>15</v>
      </c>
      <c r="AZ863" s="43">
        <v>1.0043812800000001E-4</v>
      </c>
      <c r="BA863" s="43">
        <v>1.0442543686033215E-5</v>
      </c>
    </row>
    <row r="864" spans="1:53" ht="14.25" customHeight="1" x14ac:dyDescent="0.2">
      <c r="A864" s="26">
        <v>8700</v>
      </c>
      <c r="B864" s="26">
        <v>12535</v>
      </c>
      <c r="C864" s="56"/>
      <c r="F864" s="26">
        <v>11020020</v>
      </c>
      <c r="G864" s="26" t="s">
        <v>121</v>
      </c>
      <c r="I864" s="26" t="s">
        <v>56</v>
      </c>
      <c r="K864" s="26" t="s">
        <v>455</v>
      </c>
      <c r="L864" s="26" t="s">
        <v>53</v>
      </c>
      <c r="M864" s="26" t="s">
        <v>57</v>
      </c>
      <c r="O864" s="36" t="s">
        <v>4201</v>
      </c>
      <c r="P864" s="26" t="s">
        <v>703</v>
      </c>
      <c r="Q864" s="26" t="s">
        <v>59</v>
      </c>
      <c r="R864" s="26" t="s">
        <v>58</v>
      </c>
      <c r="S864" s="26" t="s">
        <v>532</v>
      </c>
      <c r="T864" s="54">
        <v>2.3199999999999998</v>
      </c>
      <c r="U864" s="26" t="s">
        <v>209</v>
      </c>
      <c r="V864" s="43">
        <v>9.9500500000000006E-2</v>
      </c>
      <c r="Y864" s="43"/>
      <c r="Z864" s="43">
        <v>9.64E-2</v>
      </c>
      <c r="AA864" s="36" t="s">
        <v>4202</v>
      </c>
      <c r="AB864" s="26" t="s">
        <v>347</v>
      </c>
      <c r="AD864" s="55"/>
      <c r="AE864" s="43"/>
      <c r="AF864" s="36"/>
      <c r="AJ864" s="26" t="s">
        <v>53</v>
      </c>
      <c r="AK864" s="26" t="s">
        <v>411</v>
      </c>
      <c r="AM864" s="26" t="s">
        <v>160</v>
      </c>
      <c r="AN864" s="36" t="s">
        <v>3212</v>
      </c>
      <c r="AO864" s="36" t="s">
        <v>3212</v>
      </c>
      <c r="AP864" s="43"/>
      <c r="AQ864" s="42">
        <v>471057.43</v>
      </c>
      <c r="AR864" s="42">
        <v>99.44</v>
      </c>
      <c r="AS864" s="42">
        <v>3.6469999999999998</v>
      </c>
      <c r="AT864" s="42">
        <v>1708.3259499999999</v>
      </c>
      <c r="AU864" s="42">
        <v>468.41950918563202</v>
      </c>
      <c r="AY864" s="26" t="s">
        <v>15</v>
      </c>
      <c r="AZ864" s="43">
        <v>8.0928355100000002E-4</v>
      </c>
      <c r="BA864" s="43">
        <v>8.4141142002769576E-5</v>
      </c>
    </row>
    <row r="865" spans="1:53" ht="14.25" customHeight="1" x14ac:dyDescent="0.2">
      <c r="A865" s="26">
        <v>8700</v>
      </c>
      <c r="B865" s="26">
        <v>12535</v>
      </c>
      <c r="C865" s="56"/>
      <c r="F865" s="26">
        <v>11020026</v>
      </c>
      <c r="G865" s="26" t="s">
        <v>121</v>
      </c>
      <c r="I865" s="26" t="s">
        <v>56</v>
      </c>
      <c r="K865" s="26" t="s">
        <v>455</v>
      </c>
      <c r="L865" s="26" t="s">
        <v>53</v>
      </c>
      <c r="M865" s="26" t="s">
        <v>57</v>
      </c>
      <c r="O865" s="36" t="s">
        <v>4203</v>
      </c>
      <c r="P865" s="26" t="s">
        <v>703</v>
      </c>
      <c r="Q865" s="26" t="s">
        <v>59</v>
      </c>
      <c r="R865" s="26" t="s">
        <v>58</v>
      </c>
      <c r="S865" s="26" t="s">
        <v>532</v>
      </c>
      <c r="T865" s="54">
        <v>2.3199999999999998</v>
      </c>
      <c r="U865" s="26" t="s">
        <v>209</v>
      </c>
      <c r="V865" s="43">
        <v>9.9501000000000006E-2</v>
      </c>
      <c r="Y865" s="43"/>
      <c r="Z865" s="43">
        <v>9.64E-2</v>
      </c>
      <c r="AA865" s="36" t="s">
        <v>4202</v>
      </c>
      <c r="AB865" s="26" t="s">
        <v>347</v>
      </c>
      <c r="AD865" s="55"/>
      <c r="AE865" s="43"/>
      <c r="AF865" s="36"/>
      <c r="AJ865" s="26" t="s">
        <v>53</v>
      </c>
      <c r="AK865" s="26" t="s">
        <v>411</v>
      </c>
      <c r="AM865" s="26" t="s">
        <v>160</v>
      </c>
      <c r="AN865" s="36" t="s">
        <v>3212</v>
      </c>
      <c r="AO865" s="36" t="s">
        <v>3212</v>
      </c>
      <c r="AP865" s="43"/>
      <c r="AQ865" s="42">
        <v>109159.02</v>
      </c>
      <c r="AR865" s="42">
        <v>99.44</v>
      </c>
      <c r="AS865" s="42">
        <v>3.6469999999999998</v>
      </c>
      <c r="AT865" s="42">
        <v>395.87356999999997</v>
      </c>
      <c r="AU865" s="42">
        <v>108.54772964080099</v>
      </c>
      <c r="AY865" s="26" t="s">
        <v>15</v>
      </c>
      <c r="AZ865" s="43">
        <v>1.8753679200000001E-4</v>
      </c>
      <c r="BA865" s="43">
        <v>1.9498184329819104E-5</v>
      </c>
    </row>
    <row r="866" spans="1:53" ht="14.25" customHeight="1" x14ac:dyDescent="0.2">
      <c r="A866" s="26">
        <v>8700</v>
      </c>
      <c r="B866" s="26">
        <v>12535</v>
      </c>
      <c r="F866" s="26">
        <v>11020101</v>
      </c>
      <c r="G866" s="26" t="s">
        <v>121</v>
      </c>
      <c r="H866" s="26" t="s">
        <v>4154</v>
      </c>
      <c r="I866" s="26" t="s">
        <v>51</v>
      </c>
      <c r="K866" s="26" t="s">
        <v>84</v>
      </c>
      <c r="L866" s="26" t="s">
        <v>57</v>
      </c>
      <c r="M866" s="26" t="s">
        <v>57</v>
      </c>
      <c r="O866" s="36">
        <v>45047</v>
      </c>
      <c r="P866" s="26" t="s">
        <v>154</v>
      </c>
      <c r="Q866" s="26" t="s">
        <v>154</v>
      </c>
      <c r="R866" s="26" t="s">
        <v>154</v>
      </c>
      <c r="S866" s="26" t="s">
        <v>531</v>
      </c>
      <c r="T866" s="54">
        <v>4.63</v>
      </c>
      <c r="U866" s="26" t="s">
        <v>4153</v>
      </c>
      <c r="V866" s="43">
        <v>0.06</v>
      </c>
      <c r="Y866" s="43"/>
      <c r="Z866" s="43">
        <v>5.57E-2</v>
      </c>
      <c r="AA866" s="36" t="s">
        <v>4165</v>
      </c>
      <c r="AB866" s="26" t="s">
        <v>346</v>
      </c>
      <c r="AD866" s="55"/>
      <c r="AE866" s="43"/>
      <c r="AF866" s="36"/>
      <c r="AJ866" s="26" t="s">
        <v>53</v>
      </c>
      <c r="AK866" s="26" t="s">
        <v>411</v>
      </c>
      <c r="AM866" s="26" t="s">
        <v>160</v>
      </c>
      <c r="AN866" s="36" t="s">
        <v>3212</v>
      </c>
      <c r="AO866" s="36" t="s">
        <v>3212</v>
      </c>
      <c r="AP866" s="43"/>
      <c r="AQ866" s="42">
        <v>41500</v>
      </c>
      <c r="AR866" s="42">
        <v>101.91</v>
      </c>
      <c r="AS866" s="42">
        <v>1</v>
      </c>
      <c r="AT866" s="42">
        <v>42.292650000000002</v>
      </c>
      <c r="AU866" s="42">
        <v>42.292650000000002</v>
      </c>
      <c r="AY866" s="26" t="s">
        <v>15</v>
      </c>
      <c r="AZ866" s="43">
        <v>2.00352549747498E-5</v>
      </c>
      <c r="BA866" s="43">
        <v>2.0830637556746316E-6</v>
      </c>
    </row>
    <row r="867" spans="1:53" ht="14.25" customHeight="1" x14ac:dyDescent="0.2">
      <c r="A867" s="26">
        <v>8700</v>
      </c>
      <c r="B867" s="26">
        <v>12535</v>
      </c>
      <c r="F867" s="26">
        <v>11020102</v>
      </c>
      <c r="G867" s="26" t="s">
        <v>121</v>
      </c>
      <c r="H867" s="26" t="s">
        <v>4154</v>
      </c>
      <c r="I867" s="26" t="s">
        <v>51</v>
      </c>
      <c r="K867" s="26" t="s">
        <v>130</v>
      </c>
      <c r="L867" s="26" t="s">
        <v>57</v>
      </c>
      <c r="M867" s="26" t="s">
        <v>57</v>
      </c>
      <c r="O867" s="36">
        <v>45200</v>
      </c>
      <c r="P867" s="26" t="s">
        <v>154</v>
      </c>
      <c r="Q867" s="26" t="s">
        <v>154</v>
      </c>
      <c r="R867" s="26" t="s">
        <v>154</v>
      </c>
      <c r="S867" s="26" t="s">
        <v>531</v>
      </c>
      <c r="T867" s="54">
        <v>2.29</v>
      </c>
      <c r="U867" s="26" t="s">
        <v>4153</v>
      </c>
      <c r="V867" s="43">
        <v>0.08</v>
      </c>
      <c r="Y867" s="43"/>
      <c r="Z867" s="43">
        <v>7.1099999999999997E-2</v>
      </c>
      <c r="AA867" s="36" t="s">
        <v>1483</v>
      </c>
      <c r="AB867" s="26" t="s">
        <v>347</v>
      </c>
      <c r="AD867" s="55"/>
      <c r="AE867" s="43"/>
      <c r="AF867" s="36"/>
      <c r="AJ867" s="26" t="s">
        <v>53</v>
      </c>
      <c r="AK867" s="26" t="s">
        <v>411</v>
      </c>
      <c r="AM867" s="26" t="s">
        <v>160</v>
      </c>
      <c r="AN867" s="36" t="s">
        <v>3212</v>
      </c>
      <c r="AO867" s="36" t="s">
        <v>3212</v>
      </c>
      <c r="AP867" s="43"/>
      <c r="AQ867" s="42">
        <v>140000</v>
      </c>
      <c r="AR867" s="42">
        <v>102.48</v>
      </c>
      <c r="AS867" s="42">
        <v>1</v>
      </c>
      <c r="AT867" s="42">
        <v>143.47200000000001</v>
      </c>
      <c r="AU867" s="42">
        <v>143.47200000000001</v>
      </c>
      <c r="AY867" s="26" t="s">
        <v>15</v>
      </c>
      <c r="AZ867" s="43">
        <v>6.7966847708462501E-5</v>
      </c>
      <c r="BA867" s="43">
        <v>7.066507375493158E-6</v>
      </c>
    </row>
    <row r="868" spans="1:53" ht="14.25" customHeight="1" x14ac:dyDescent="0.2">
      <c r="A868" s="26">
        <v>8700</v>
      </c>
      <c r="B868" s="26">
        <v>12535</v>
      </c>
      <c r="F868" s="26">
        <v>11020103</v>
      </c>
      <c r="G868" s="26" t="s">
        <v>121</v>
      </c>
      <c r="H868" s="26" t="s">
        <v>4154</v>
      </c>
      <c r="I868" s="26" t="s">
        <v>51</v>
      </c>
      <c r="K868" s="26" t="s">
        <v>84</v>
      </c>
      <c r="L868" s="26" t="s">
        <v>57</v>
      </c>
      <c r="M868" s="26" t="s">
        <v>57</v>
      </c>
      <c r="O868" s="36" t="s">
        <v>4172</v>
      </c>
      <c r="P868" s="26" t="s">
        <v>154</v>
      </c>
      <c r="Q868" s="26" t="s">
        <v>154</v>
      </c>
      <c r="R868" s="26" t="s">
        <v>154</v>
      </c>
      <c r="S868" s="26" t="s">
        <v>531</v>
      </c>
      <c r="T868" s="54">
        <v>4.63</v>
      </c>
      <c r="U868" s="26" t="s">
        <v>4153</v>
      </c>
      <c r="V868" s="43">
        <v>0.06</v>
      </c>
      <c r="Y868" s="43"/>
      <c r="Z868" s="43">
        <v>5.7000000000000002E-2</v>
      </c>
      <c r="AA868" s="36" t="s">
        <v>4165</v>
      </c>
      <c r="AB868" s="26" t="s">
        <v>346</v>
      </c>
      <c r="AD868" s="55"/>
      <c r="AE868" s="43"/>
      <c r="AF868" s="36"/>
      <c r="AJ868" s="26" t="s">
        <v>53</v>
      </c>
      <c r="AK868" s="26" t="s">
        <v>411</v>
      </c>
      <c r="AM868" s="26" t="s">
        <v>160</v>
      </c>
      <c r="AN868" s="36" t="s">
        <v>3212</v>
      </c>
      <c r="AO868" s="36" t="s">
        <v>3212</v>
      </c>
      <c r="AP868" s="43"/>
      <c r="AQ868" s="42">
        <v>66500</v>
      </c>
      <c r="AR868" s="42">
        <v>101.33</v>
      </c>
      <c r="AS868" s="42">
        <v>1</v>
      </c>
      <c r="AT868" s="42">
        <v>67.384450000000001</v>
      </c>
      <c r="AU868" s="42">
        <v>67.384450000000001</v>
      </c>
      <c r="AY868" s="26" t="s">
        <v>15</v>
      </c>
      <c r="AZ868" s="43">
        <v>3.1921968405462403E-5</v>
      </c>
      <c r="BA868" s="43">
        <v>3.3189243400701872E-6</v>
      </c>
    </row>
    <row r="869" spans="1:53" ht="14.25" customHeight="1" x14ac:dyDescent="0.2">
      <c r="A869" s="26">
        <v>8700</v>
      </c>
      <c r="B869" s="26">
        <v>12535</v>
      </c>
      <c r="F869" s="26">
        <v>11020105</v>
      </c>
      <c r="G869" s="26" t="s">
        <v>121</v>
      </c>
      <c r="H869" s="26" t="s">
        <v>452</v>
      </c>
      <c r="I869" s="26" t="s">
        <v>51</v>
      </c>
      <c r="K869" s="26" t="s">
        <v>84</v>
      </c>
      <c r="L869" s="26" t="s">
        <v>57</v>
      </c>
      <c r="M869" s="26" t="s">
        <v>57</v>
      </c>
      <c r="O869" s="36" t="s">
        <v>4173</v>
      </c>
      <c r="P869" s="26" t="s">
        <v>2540</v>
      </c>
      <c r="Q869" s="26" t="s">
        <v>64</v>
      </c>
      <c r="R869" s="26" t="s">
        <v>413</v>
      </c>
      <c r="S869" s="26" t="s">
        <v>531</v>
      </c>
      <c r="T869" s="54">
        <v>2.17</v>
      </c>
      <c r="U869" s="26" t="s">
        <v>209</v>
      </c>
      <c r="V869" s="43">
        <v>4.2500000000000003E-2</v>
      </c>
      <c r="Y869" s="43"/>
      <c r="Z869" s="43">
        <v>4.36E-2</v>
      </c>
      <c r="AA869" s="36" t="s">
        <v>4174</v>
      </c>
      <c r="AB869" s="26" t="s">
        <v>346</v>
      </c>
      <c r="AD869" s="55"/>
      <c r="AE869" s="43"/>
      <c r="AF869" s="36"/>
      <c r="AJ869" s="26" t="s">
        <v>53</v>
      </c>
      <c r="AK869" s="26" t="s">
        <v>411</v>
      </c>
      <c r="AM869" s="26" t="s">
        <v>160</v>
      </c>
      <c r="AN869" s="36" t="s">
        <v>3212</v>
      </c>
      <c r="AO869" s="36" t="s">
        <v>3212</v>
      </c>
      <c r="AP869" s="43"/>
      <c r="AQ869" s="42">
        <v>15750000</v>
      </c>
      <c r="AR869" s="42">
        <v>110.88</v>
      </c>
      <c r="AS869" s="42">
        <v>1</v>
      </c>
      <c r="AT869" s="42">
        <v>17463.599999999999</v>
      </c>
      <c r="AU869" s="42">
        <v>17463.599999999999</v>
      </c>
      <c r="AY869" s="26" t="s">
        <v>15</v>
      </c>
      <c r="AZ869" s="43">
        <v>8.2730138390000006E-3</v>
      </c>
      <c r="BA869" s="43">
        <v>8.6014454529568358E-4</v>
      </c>
    </row>
    <row r="870" spans="1:53" ht="14.25" customHeight="1" x14ac:dyDescent="0.2">
      <c r="A870" s="26">
        <v>8700</v>
      </c>
      <c r="B870" s="26">
        <v>12535</v>
      </c>
      <c r="F870" s="26">
        <v>11020106</v>
      </c>
      <c r="G870" s="26" t="s">
        <v>121</v>
      </c>
      <c r="H870" s="26" t="s">
        <v>4154</v>
      </c>
      <c r="I870" s="26" t="s">
        <v>51</v>
      </c>
      <c r="K870" s="26" t="s">
        <v>130</v>
      </c>
      <c r="L870" s="26" t="s">
        <v>57</v>
      </c>
      <c r="M870" s="26" t="s">
        <v>57</v>
      </c>
      <c r="O870" s="36" t="s">
        <v>3235</v>
      </c>
      <c r="P870" s="26" t="s">
        <v>154</v>
      </c>
      <c r="Q870" s="26" t="s">
        <v>154</v>
      </c>
      <c r="R870" s="26" t="s">
        <v>154</v>
      </c>
      <c r="S870" s="26" t="s">
        <v>531</v>
      </c>
      <c r="T870" s="54">
        <v>2.29</v>
      </c>
      <c r="U870" s="26" t="s">
        <v>4153</v>
      </c>
      <c r="V870" s="43">
        <v>0.08</v>
      </c>
      <c r="Y870" s="43"/>
      <c r="Z870" s="43">
        <v>7.2099999999999997E-2</v>
      </c>
      <c r="AA870" s="36" t="s">
        <v>1483</v>
      </c>
      <c r="AB870" s="26" t="s">
        <v>347</v>
      </c>
      <c r="AD870" s="55"/>
      <c r="AE870" s="43"/>
      <c r="AF870" s="36"/>
      <c r="AJ870" s="26" t="s">
        <v>53</v>
      </c>
      <c r="AK870" s="26" t="s">
        <v>411</v>
      </c>
      <c r="AM870" s="26" t="s">
        <v>160</v>
      </c>
      <c r="AN870" s="36" t="s">
        <v>3212</v>
      </c>
      <c r="AO870" s="36" t="s">
        <v>3212</v>
      </c>
      <c r="AP870" s="43"/>
      <c r="AQ870" s="42">
        <v>3409840</v>
      </c>
      <c r="AR870" s="42">
        <v>102.25</v>
      </c>
      <c r="AS870" s="42">
        <v>1</v>
      </c>
      <c r="AT870" s="42">
        <v>3486.5614</v>
      </c>
      <c r="AU870" s="42">
        <v>3486.5614</v>
      </c>
      <c r="AY870" s="26" t="s">
        <v>15</v>
      </c>
      <c r="AZ870" s="43">
        <v>1.65168526E-3</v>
      </c>
      <c r="BA870" s="43">
        <v>1.7172557605811412E-4</v>
      </c>
    </row>
    <row r="871" spans="1:53" ht="14.25" customHeight="1" x14ac:dyDescent="0.2">
      <c r="A871" s="26">
        <v>8700</v>
      </c>
      <c r="B871" s="26">
        <v>12535</v>
      </c>
      <c r="F871" s="26">
        <v>11020107</v>
      </c>
      <c r="G871" s="26" t="s">
        <v>121</v>
      </c>
      <c r="H871" s="26" t="s">
        <v>4154</v>
      </c>
      <c r="I871" s="26" t="s">
        <v>51</v>
      </c>
      <c r="K871" s="26" t="s">
        <v>84</v>
      </c>
      <c r="L871" s="26" t="s">
        <v>57</v>
      </c>
      <c r="M871" s="26" t="s">
        <v>57</v>
      </c>
      <c r="O871" s="36" t="s">
        <v>4175</v>
      </c>
      <c r="P871" s="26" t="s">
        <v>154</v>
      </c>
      <c r="Q871" s="26" t="s">
        <v>154</v>
      </c>
      <c r="R871" s="26" t="s">
        <v>154</v>
      </c>
      <c r="S871" s="26" t="s">
        <v>531</v>
      </c>
      <c r="T871" s="54">
        <v>4.63</v>
      </c>
      <c r="U871" s="26" t="s">
        <v>4153</v>
      </c>
      <c r="V871" s="43">
        <v>0.06</v>
      </c>
      <c r="Y871" s="43"/>
      <c r="Z871" s="43">
        <v>5.6599999999999998E-2</v>
      </c>
      <c r="AA871" s="36" t="s">
        <v>4165</v>
      </c>
      <c r="AB871" s="26" t="s">
        <v>346</v>
      </c>
      <c r="AD871" s="55"/>
      <c r="AE871" s="43"/>
      <c r="AF871" s="36"/>
      <c r="AJ871" s="26" t="s">
        <v>53</v>
      </c>
      <c r="AK871" s="26" t="s">
        <v>411</v>
      </c>
      <c r="AM871" s="26" t="s">
        <v>160</v>
      </c>
      <c r="AN871" s="36" t="s">
        <v>3212</v>
      </c>
      <c r="AO871" s="36" t="s">
        <v>3212</v>
      </c>
      <c r="AP871" s="43"/>
      <c r="AQ871" s="42">
        <v>220750</v>
      </c>
      <c r="AR871" s="42">
        <v>101.51</v>
      </c>
      <c r="AS871" s="42">
        <v>1</v>
      </c>
      <c r="AT871" s="42">
        <v>224.08331999999999</v>
      </c>
      <c r="AU871" s="42">
        <v>224.08331999999999</v>
      </c>
      <c r="AY871" s="26" t="s">
        <v>15</v>
      </c>
      <c r="AZ871" s="43">
        <v>1.0615476799999999E-4</v>
      </c>
      <c r="BA871" s="43">
        <v>1.1036902207434157E-5</v>
      </c>
    </row>
    <row r="872" spans="1:53" ht="14.25" customHeight="1" x14ac:dyDescent="0.2">
      <c r="A872" s="26">
        <v>8700</v>
      </c>
      <c r="B872" s="26">
        <v>12535</v>
      </c>
      <c r="F872" s="26">
        <v>11020111</v>
      </c>
      <c r="G872" s="26" t="s">
        <v>121</v>
      </c>
      <c r="H872" s="26" t="s">
        <v>4154</v>
      </c>
      <c r="I872" s="26" t="s">
        <v>51</v>
      </c>
      <c r="K872" s="26" t="s">
        <v>130</v>
      </c>
      <c r="L872" s="26" t="s">
        <v>57</v>
      </c>
      <c r="M872" s="26" t="s">
        <v>57</v>
      </c>
      <c r="O872" s="36">
        <v>45262</v>
      </c>
      <c r="P872" s="26" t="s">
        <v>154</v>
      </c>
      <c r="Q872" s="26" t="s">
        <v>154</v>
      </c>
      <c r="R872" s="26" t="s">
        <v>154</v>
      </c>
      <c r="S872" s="26" t="s">
        <v>531</v>
      </c>
      <c r="T872" s="54">
        <v>2.29</v>
      </c>
      <c r="U872" s="26" t="s">
        <v>4153</v>
      </c>
      <c r="V872" s="43">
        <v>0.08</v>
      </c>
      <c r="Y872" s="43"/>
      <c r="Z872" s="43">
        <v>6.9099999999999995E-2</v>
      </c>
      <c r="AA872" s="36" t="s">
        <v>1483</v>
      </c>
      <c r="AB872" s="26" t="s">
        <v>347</v>
      </c>
      <c r="AD872" s="55"/>
      <c r="AE872" s="43"/>
      <c r="AF872" s="36"/>
      <c r="AJ872" s="26" t="s">
        <v>53</v>
      </c>
      <c r="AK872" s="26" t="s">
        <v>411</v>
      </c>
      <c r="AM872" s="26" t="s">
        <v>160</v>
      </c>
      <c r="AN872" s="36" t="s">
        <v>3212</v>
      </c>
      <c r="AO872" s="36" t="s">
        <v>3212</v>
      </c>
      <c r="AP872" s="43"/>
      <c r="AQ872" s="42">
        <v>1372000</v>
      </c>
      <c r="AR872" s="42">
        <v>102.92</v>
      </c>
      <c r="AS872" s="42">
        <v>1</v>
      </c>
      <c r="AT872" s="42">
        <v>1412.0624</v>
      </c>
      <c r="AU872" s="42">
        <v>1412.0624</v>
      </c>
      <c r="AY872" s="26" t="s">
        <v>15</v>
      </c>
      <c r="AZ872" s="43">
        <v>6.6893491399999997E-4</v>
      </c>
      <c r="BA872" s="43">
        <v>6.954910619672529E-5</v>
      </c>
    </row>
    <row r="873" spans="1:53" ht="14.25" customHeight="1" x14ac:dyDescent="0.2">
      <c r="A873" s="26">
        <v>8700</v>
      </c>
      <c r="B873" s="26">
        <v>12535</v>
      </c>
      <c r="F873" s="26">
        <v>11020113</v>
      </c>
      <c r="G873" s="26" t="s">
        <v>121</v>
      </c>
      <c r="H873" s="26" t="s">
        <v>446</v>
      </c>
      <c r="I873" s="26" t="s">
        <v>51</v>
      </c>
      <c r="K873" s="26" t="s">
        <v>84</v>
      </c>
      <c r="L873" s="26" t="s">
        <v>57</v>
      </c>
      <c r="M873" s="26" t="s">
        <v>57</v>
      </c>
      <c r="O873" s="36" t="s">
        <v>4176</v>
      </c>
      <c r="P873" s="26" t="s">
        <v>154</v>
      </c>
      <c r="Q873" s="26" t="s">
        <v>154</v>
      </c>
      <c r="R873" s="26" t="s">
        <v>154</v>
      </c>
      <c r="S873" s="26" t="s">
        <v>531</v>
      </c>
      <c r="T873" s="54">
        <v>0.51</v>
      </c>
      <c r="U873" s="26" t="s">
        <v>4153</v>
      </c>
      <c r="V873" s="43">
        <v>6.5204999999999999E-2</v>
      </c>
      <c r="Y873" s="43"/>
      <c r="Z873" s="43">
        <v>5.57E-2</v>
      </c>
      <c r="AA873" s="36">
        <v>45937</v>
      </c>
      <c r="AB873" s="26" t="s">
        <v>347</v>
      </c>
      <c r="AD873" s="55"/>
      <c r="AE873" s="43"/>
      <c r="AF873" s="36"/>
      <c r="AJ873" s="26" t="s">
        <v>53</v>
      </c>
      <c r="AK873" s="26" t="s">
        <v>411</v>
      </c>
      <c r="AM873" s="26" t="s">
        <v>160</v>
      </c>
      <c r="AN873" s="36" t="s">
        <v>3212</v>
      </c>
      <c r="AO873" s="36" t="s">
        <v>3212</v>
      </c>
      <c r="AP873" s="43"/>
      <c r="AQ873" s="42">
        <v>16522551.15</v>
      </c>
      <c r="AR873" s="42">
        <v>100.91</v>
      </c>
      <c r="AS873" s="42">
        <v>1</v>
      </c>
      <c r="AT873" s="42">
        <v>16672.906370000001</v>
      </c>
      <c r="AU873" s="42">
        <v>16672.906370000001</v>
      </c>
      <c r="AY873" s="26" t="s">
        <v>15</v>
      </c>
      <c r="AZ873" s="43">
        <v>7.8984393329999993E-3</v>
      </c>
      <c r="BA873" s="43">
        <v>8.2120006575855822E-4</v>
      </c>
    </row>
    <row r="874" spans="1:53" ht="14.25" customHeight="1" x14ac:dyDescent="0.2">
      <c r="A874" s="26">
        <v>8700</v>
      </c>
      <c r="B874" s="26">
        <v>12535</v>
      </c>
      <c r="F874" s="26">
        <v>11020114</v>
      </c>
      <c r="G874" s="26" t="s">
        <v>121</v>
      </c>
      <c r="H874" s="26" t="s">
        <v>4154</v>
      </c>
      <c r="I874" s="26" t="s">
        <v>51</v>
      </c>
      <c r="K874" s="26" t="s">
        <v>130</v>
      </c>
      <c r="L874" s="26" t="s">
        <v>57</v>
      </c>
      <c r="M874" s="26" t="s">
        <v>57</v>
      </c>
      <c r="O874" s="36" t="s">
        <v>4232</v>
      </c>
      <c r="P874" s="26" t="s">
        <v>154</v>
      </c>
      <c r="Q874" s="26" t="s">
        <v>154</v>
      </c>
      <c r="R874" s="26" t="s">
        <v>154</v>
      </c>
      <c r="S874" s="26" t="s">
        <v>531</v>
      </c>
      <c r="T874" s="54">
        <v>2.29</v>
      </c>
      <c r="U874" s="26" t="s">
        <v>4153</v>
      </c>
      <c r="V874" s="43">
        <v>0.08</v>
      </c>
      <c r="Y874" s="43"/>
      <c r="Z874" s="43">
        <v>6.1800000000000001E-2</v>
      </c>
      <c r="AA874" s="36" t="s">
        <v>1483</v>
      </c>
      <c r="AB874" s="26" t="s">
        <v>347</v>
      </c>
      <c r="AD874" s="55"/>
      <c r="AE874" s="43"/>
      <c r="AF874" s="36"/>
      <c r="AJ874" s="26" t="s">
        <v>53</v>
      </c>
      <c r="AK874" s="26" t="s">
        <v>411</v>
      </c>
      <c r="AM874" s="26" t="s">
        <v>160</v>
      </c>
      <c r="AN874" s="36" t="s">
        <v>3212</v>
      </c>
      <c r="AO874" s="36" t="s">
        <v>3212</v>
      </c>
      <c r="AP874" s="43"/>
      <c r="AQ874" s="42">
        <v>1048600</v>
      </c>
      <c r="AR874" s="42">
        <v>104.53</v>
      </c>
      <c r="AS874" s="42">
        <v>1</v>
      </c>
      <c r="AT874" s="42">
        <v>1096.10158</v>
      </c>
      <c r="AU874" s="42">
        <v>1096.10158</v>
      </c>
      <c r="AY874" s="26" t="s">
        <v>15</v>
      </c>
      <c r="AZ874" s="43">
        <v>5.1925511000000004E-4</v>
      </c>
      <c r="BA874" s="43">
        <v>5.3986909636442682E-5</v>
      </c>
    </row>
    <row r="875" spans="1:53" ht="14.25" customHeight="1" x14ac:dyDescent="0.2">
      <c r="A875" s="26">
        <v>8700</v>
      </c>
      <c r="B875" s="26">
        <v>12535</v>
      </c>
      <c r="F875" s="26">
        <v>11020115</v>
      </c>
      <c r="G875" s="26" t="s">
        <v>121</v>
      </c>
      <c r="H875" s="26" t="s">
        <v>4154</v>
      </c>
      <c r="I875" s="26" t="s">
        <v>51</v>
      </c>
      <c r="K875" s="26" t="s">
        <v>84</v>
      </c>
      <c r="L875" s="26" t="s">
        <v>57</v>
      </c>
      <c r="M875" s="26" t="s">
        <v>57</v>
      </c>
      <c r="O875" s="36">
        <v>44960</v>
      </c>
      <c r="P875" s="26" t="s">
        <v>154</v>
      </c>
      <c r="Q875" s="26" t="s">
        <v>154</v>
      </c>
      <c r="R875" s="26" t="s">
        <v>154</v>
      </c>
      <c r="S875" s="26" t="s">
        <v>531</v>
      </c>
      <c r="T875" s="54">
        <v>4.6399999999999997</v>
      </c>
      <c r="U875" s="26" t="s">
        <v>4153</v>
      </c>
      <c r="V875" s="43">
        <v>0.06</v>
      </c>
      <c r="Y875" s="43"/>
      <c r="Z875" s="43">
        <v>5.1200000000000002E-2</v>
      </c>
      <c r="AA875" s="36" t="s">
        <v>4165</v>
      </c>
      <c r="AB875" s="26" t="s">
        <v>346</v>
      </c>
      <c r="AD875" s="55"/>
      <c r="AE875" s="43"/>
      <c r="AF875" s="36"/>
      <c r="AJ875" s="26" t="s">
        <v>53</v>
      </c>
      <c r="AK875" s="26" t="s">
        <v>411</v>
      </c>
      <c r="AM875" s="26" t="s">
        <v>160</v>
      </c>
      <c r="AN875" s="36" t="s">
        <v>3212</v>
      </c>
      <c r="AO875" s="36" t="s">
        <v>3212</v>
      </c>
      <c r="AP875" s="43"/>
      <c r="AQ875" s="42">
        <v>175000</v>
      </c>
      <c r="AR875" s="42">
        <v>103.92</v>
      </c>
      <c r="AS875" s="42">
        <v>1</v>
      </c>
      <c r="AT875" s="42">
        <v>181.86</v>
      </c>
      <c r="AU875" s="42">
        <v>181.86</v>
      </c>
      <c r="AY875" s="26" t="s">
        <v>15</v>
      </c>
      <c r="AZ875" s="43">
        <v>8.6152356726476196E-5</v>
      </c>
      <c r="BA875" s="43">
        <v>8.9572532013715965E-6</v>
      </c>
    </row>
    <row r="876" spans="1:53" ht="14.25" customHeight="1" x14ac:dyDescent="0.2">
      <c r="A876" s="26">
        <v>8700</v>
      </c>
      <c r="B876" s="26">
        <v>12535</v>
      </c>
      <c r="F876" s="26">
        <v>11020116</v>
      </c>
      <c r="G876" s="26" t="s">
        <v>121</v>
      </c>
      <c r="H876" s="26" t="s">
        <v>452</v>
      </c>
      <c r="I876" s="26" t="s">
        <v>51</v>
      </c>
      <c r="K876" s="26" t="s">
        <v>84</v>
      </c>
      <c r="L876" s="26" t="s">
        <v>57</v>
      </c>
      <c r="M876" s="26" t="s">
        <v>57</v>
      </c>
      <c r="O876" s="36">
        <v>44960</v>
      </c>
      <c r="P876" s="26" t="s">
        <v>154</v>
      </c>
      <c r="Q876" s="26" t="s">
        <v>154</v>
      </c>
      <c r="R876" s="26" t="s">
        <v>154</v>
      </c>
      <c r="S876" s="26" t="s">
        <v>531</v>
      </c>
      <c r="T876" s="54">
        <v>0.17</v>
      </c>
      <c r="U876" s="26" t="s">
        <v>4153</v>
      </c>
      <c r="V876" s="43">
        <v>0.08</v>
      </c>
      <c r="Y876" s="43"/>
      <c r="Z876" s="43">
        <v>4.7600000000000003E-2</v>
      </c>
      <c r="AA876" s="36">
        <v>45691</v>
      </c>
      <c r="AB876" s="26" t="s">
        <v>346</v>
      </c>
      <c r="AD876" s="55"/>
      <c r="AE876" s="43"/>
      <c r="AF876" s="36"/>
      <c r="AJ876" s="26" t="s">
        <v>53</v>
      </c>
      <c r="AK876" s="26" t="s">
        <v>411</v>
      </c>
      <c r="AM876" s="26" t="s">
        <v>160</v>
      </c>
      <c r="AN876" s="36" t="s">
        <v>3212</v>
      </c>
      <c r="AO876" s="36" t="s">
        <v>3212</v>
      </c>
      <c r="AP876" s="43"/>
      <c r="AQ876" s="42">
        <v>29710982.32</v>
      </c>
      <c r="AR876" s="42">
        <v>101.21</v>
      </c>
      <c r="AS876" s="42">
        <v>1</v>
      </c>
      <c r="AT876" s="42">
        <v>30070.485209999999</v>
      </c>
      <c r="AU876" s="42">
        <v>30070.485209999999</v>
      </c>
      <c r="AY876" s="26" t="s">
        <v>15</v>
      </c>
      <c r="AZ876" s="43">
        <v>1.4245261017999999E-2</v>
      </c>
      <c r="BA876" s="43">
        <v>1.4810785764547989E-3</v>
      </c>
    </row>
    <row r="877" spans="1:53" ht="14.25" customHeight="1" x14ac:dyDescent="0.2">
      <c r="A877" s="26">
        <v>8700</v>
      </c>
      <c r="B877" s="26">
        <v>12535</v>
      </c>
      <c r="F877" s="26">
        <v>11020117</v>
      </c>
      <c r="G877" s="26" t="s">
        <v>121</v>
      </c>
      <c r="H877" s="26" t="s">
        <v>4154</v>
      </c>
      <c r="I877" s="26" t="s">
        <v>51</v>
      </c>
      <c r="K877" s="26" t="s">
        <v>84</v>
      </c>
      <c r="L877" s="26" t="s">
        <v>57</v>
      </c>
      <c r="M877" s="26" t="s">
        <v>57</v>
      </c>
      <c r="O877" s="36" t="s">
        <v>4177</v>
      </c>
      <c r="P877" s="26" t="s">
        <v>154</v>
      </c>
      <c r="Q877" s="26" t="s">
        <v>154</v>
      </c>
      <c r="R877" s="26" t="s">
        <v>154</v>
      </c>
      <c r="S877" s="26" t="s">
        <v>531</v>
      </c>
      <c r="T877" s="54">
        <v>4.63</v>
      </c>
      <c r="U877" s="26" t="s">
        <v>4153</v>
      </c>
      <c r="V877" s="43">
        <v>0.06</v>
      </c>
      <c r="Y877" s="43"/>
      <c r="Z877" s="43">
        <v>5.3400000000000003E-2</v>
      </c>
      <c r="AA877" s="36" t="s">
        <v>4165</v>
      </c>
      <c r="AB877" s="26" t="s">
        <v>346</v>
      </c>
      <c r="AD877" s="55"/>
      <c r="AE877" s="43"/>
      <c r="AF877" s="36"/>
      <c r="AJ877" s="26" t="s">
        <v>53</v>
      </c>
      <c r="AK877" s="26" t="s">
        <v>411</v>
      </c>
      <c r="AM877" s="26" t="s">
        <v>160</v>
      </c>
      <c r="AN877" s="36" t="s">
        <v>3212</v>
      </c>
      <c r="AO877" s="36" t="s">
        <v>3212</v>
      </c>
      <c r="AP877" s="43"/>
      <c r="AQ877" s="42">
        <v>300000</v>
      </c>
      <c r="AR877" s="42">
        <v>102.93</v>
      </c>
      <c r="AS877" s="42">
        <v>1</v>
      </c>
      <c r="AT877" s="42">
        <v>308.79000000000002</v>
      </c>
      <c r="AU877" s="42">
        <v>308.79000000000002</v>
      </c>
      <c r="AY877" s="26" t="s">
        <v>15</v>
      </c>
      <c r="AZ877" s="43">
        <v>1.46282779E-4</v>
      </c>
      <c r="BA877" s="43">
        <v>1.5209008116416669E-5</v>
      </c>
    </row>
    <row r="878" spans="1:53" ht="14.25" customHeight="1" x14ac:dyDescent="0.2">
      <c r="A878" s="26">
        <v>8700</v>
      </c>
      <c r="B878" s="26">
        <v>12535</v>
      </c>
      <c r="F878" s="26">
        <v>11020118</v>
      </c>
      <c r="G878" s="26" t="s">
        <v>121</v>
      </c>
      <c r="H878" s="26" t="s">
        <v>452</v>
      </c>
      <c r="I878" s="26" t="s">
        <v>51</v>
      </c>
      <c r="K878" s="26" t="s">
        <v>84</v>
      </c>
      <c r="L878" s="26" t="s">
        <v>57</v>
      </c>
      <c r="M878" s="26" t="s">
        <v>57</v>
      </c>
      <c r="O878" s="36" t="s">
        <v>4178</v>
      </c>
      <c r="P878" s="26" t="s">
        <v>154</v>
      </c>
      <c r="Q878" s="26" t="s">
        <v>154</v>
      </c>
      <c r="R878" s="26" t="s">
        <v>154</v>
      </c>
      <c r="S878" s="26" t="s">
        <v>531</v>
      </c>
      <c r="T878" s="54">
        <v>0.17</v>
      </c>
      <c r="U878" s="26" t="s">
        <v>4153</v>
      </c>
      <c r="V878" s="43">
        <v>0.08</v>
      </c>
      <c r="Y878" s="43"/>
      <c r="Z878" s="43">
        <v>4.6399999999999997E-2</v>
      </c>
      <c r="AA878" s="36">
        <v>45691</v>
      </c>
      <c r="AB878" s="26" t="s">
        <v>346</v>
      </c>
      <c r="AD878" s="55"/>
      <c r="AE878" s="43"/>
      <c r="AF878" s="36"/>
      <c r="AJ878" s="26" t="s">
        <v>53</v>
      </c>
      <c r="AK878" s="26" t="s">
        <v>411</v>
      </c>
      <c r="AM878" s="26" t="s">
        <v>160</v>
      </c>
      <c r="AN878" s="36" t="s">
        <v>3212</v>
      </c>
      <c r="AO878" s="36" t="s">
        <v>3212</v>
      </c>
      <c r="AP878" s="43"/>
      <c r="AQ878" s="42">
        <v>29779667.34</v>
      </c>
      <c r="AR878" s="42">
        <v>101.23</v>
      </c>
      <c r="AS878" s="42">
        <v>1</v>
      </c>
      <c r="AT878" s="42">
        <v>30145.957249999999</v>
      </c>
      <c r="AU878" s="42">
        <v>30145.957249999999</v>
      </c>
      <c r="AY878" s="26" t="s">
        <v>15</v>
      </c>
      <c r="AZ878" s="43">
        <v>1.4281014312E-2</v>
      </c>
      <c r="BA878" s="43">
        <v>1.4847958434288672E-3</v>
      </c>
    </row>
    <row r="879" spans="1:53" ht="14.25" customHeight="1" x14ac:dyDescent="0.2">
      <c r="A879" s="26">
        <v>8700</v>
      </c>
      <c r="B879" s="26">
        <v>12535</v>
      </c>
      <c r="F879" s="26">
        <v>11020119</v>
      </c>
      <c r="G879" s="26" t="s">
        <v>121</v>
      </c>
      <c r="H879" s="26" t="s">
        <v>4154</v>
      </c>
      <c r="I879" s="26" t="s">
        <v>51</v>
      </c>
      <c r="K879" s="26" t="s">
        <v>130</v>
      </c>
      <c r="L879" s="26" t="s">
        <v>57</v>
      </c>
      <c r="M879" s="26" t="s">
        <v>57</v>
      </c>
      <c r="O879" s="36" t="s">
        <v>4233</v>
      </c>
      <c r="P879" s="26" t="s">
        <v>154</v>
      </c>
      <c r="Q879" s="26" t="s">
        <v>154</v>
      </c>
      <c r="R879" s="26" t="s">
        <v>154</v>
      </c>
      <c r="S879" s="26" t="s">
        <v>531</v>
      </c>
      <c r="T879" s="54">
        <v>2.29</v>
      </c>
      <c r="U879" s="26" t="s">
        <v>4153</v>
      </c>
      <c r="V879" s="43">
        <v>0.08</v>
      </c>
      <c r="Y879" s="43"/>
      <c r="Z879" s="43">
        <v>5.6800000000000003E-2</v>
      </c>
      <c r="AA879" s="36" t="s">
        <v>1483</v>
      </c>
      <c r="AB879" s="26" t="s">
        <v>347</v>
      </c>
      <c r="AD879" s="55"/>
      <c r="AE879" s="43"/>
      <c r="AF879" s="36"/>
      <c r="AJ879" s="26" t="s">
        <v>53</v>
      </c>
      <c r="AK879" s="26" t="s">
        <v>411</v>
      </c>
      <c r="AM879" s="26" t="s">
        <v>160</v>
      </c>
      <c r="AN879" s="36" t="s">
        <v>3212</v>
      </c>
      <c r="AO879" s="36" t="s">
        <v>3212</v>
      </c>
      <c r="AP879" s="43"/>
      <c r="AQ879" s="42">
        <v>749000</v>
      </c>
      <c r="AR879" s="42">
        <v>105.67</v>
      </c>
      <c r="AS879" s="42">
        <v>1</v>
      </c>
      <c r="AT879" s="42">
        <v>791.4683</v>
      </c>
      <c r="AU879" s="42">
        <v>791.4683</v>
      </c>
      <c r="AY879" s="26" t="s">
        <v>15</v>
      </c>
      <c r="AZ879" s="43">
        <v>3.74941489E-4</v>
      </c>
      <c r="BA879" s="43">
        <v>3.8982634795772222E-5</v>
      </c>
    </row>
    <row r="880" spans="1:53" ht="14.25" customHeight="1" x14ac:dyDescent="0.2">
      <c r="A880" s="26">
        <v>8700</v>
      </c>
      <c r="B880" s="26">
        <v>12535</v>
      </c>
      <c r="F880" s="26">
        <v>11020121</v>
      </c>
      <c r="G880" s="26" t="s">
        <v>121</v>
      </c>
      <c r="H880" s="26" t="s">
        <v>4154</v>
      </c>
      <c r="I880" s="26" t="s">
        <v>51</v>
      </c>
      <c r="K880" s="26" t="s">
        <v>84</v>
      </c>
      <c r="L880" s="26" t="s">
        <v>57</v>
      </c>
      <c r="M880" s="26" t="s">
        <v>57</v>
      </c>
      <c r="O880" s="36">
        <v>44989</v>
      </c>
      <c r="P880" s="26" t="s">
        <v>154</v>
      </c>
      <c r="Q880" s="26" t="s">
        <v>154</v>
      </c>
      <c r="R880" s="26" t="s">
        <v>154</v>
      </c>
      <c r="S880" s="26" t="s">
        <v>531</v>
      </c>
      <c r="T880" s="54">
        <v>4.63</v>
      </c>
      <c r="U880" s="26" t="s">
        <v>4153</v>
      </c>
      <c r="V880" s="43">
        <v>0.06</v>
      </c>
      <c r="Y880" s="43"/>
      <c r="Z880" s="43">
        <v>5.33E-2</v>
      </c>
      <c r="AA880" s="36" t="s">
        <v>4165</v>
      </c>
      <c r="AB880" s="26" t="s">
        <v>346</v>
      </c>
      <c r="AD880" s="55"/>
      <c r="AE880" s="43"/>
      <c r="AF880" s="36"/>
      <c r="AJ880" s="26" t="s">
        <v>53</v>
      </c>
      <c r="AK880" s="26" t="s">
        <v>411</v>
      </c>
      <c r="AM880" s="26" t="s">
        <v>160</v>
      </c>
      <c r="AN880" s="36" t="s">
        <v>3212</v>
      </c>
      <c r="AO880" s="36" t="s">
        <v>3212</v>
      </c>
      <c r="AP880" s="43"/>
      <c r="AQ880" s="42">
        <v>125000</v>
      </c>
      <c r="AR880" s="42">
        <v>102.98</v>
      </c>
      <c r="AS880" s="42">
        <v>1</v>
      </c>
      <c r="AT880" s="42">
        <v>128.72499999999999</v>
      </c>
      <c r="AU880" s="42">
        <v>128.72499999999999</v>
      </c>
      <c r="AY880" s="26" t="s">
        <v>15</v>
      </c>
      <c r="AZ880" s="43">
        <v>6.0980766081687299E-5</v>
      </c>
      <c r="BA880" s="43">
        <v>6.340165062941597E-6</v>
      </c>
    </row>
    <row r="881" spans="1:53" ht="14.25" customHeight="1" x14ac:dyDescent="0.2">
      <c r="A881" s="26">
        <v>8700</v>
      </c>
      <c r="B881" s="26">
        <v>12535</v>
      </c>
      <c r="F881" s="26">
        <v>11020122</v>
      </c>
      <c r="G881" s="26" t="s">
        <v>121</v>
      </c>
      <c r="H881" s="26" t="s">
        <v>4154</v>
      </c>
      <c r="I881" s="26" t="s">
        <v>51</v>
      </c>
      <c r="K881" s="26" t="s">
        <v>84</v>
      </c>
      <c r="L881" s="26" t="s">
        <v>57</v>
      </c>
      <c r="M881" s="26" t="s">
        <v>57</v>
      </c>
      <c r="O881" s="36" t="s">
        <v>4179</v>
      </c>
      <c r="P881" s="26" t="s">
        <v>154</v>
      </c>
      <c r="Q881" s="26" t="s">
        <v>154</v>
      </c>
      <c r="R881" s="26" t="s">
        <v>154</v>
      </c>
      <c r="S881" s="26" t="s">
        <v>531</v>
      </c>
      <c r="T881" s="54">
        <v>4.63</v>
      </c>
      <c r="U881" s="26" t="s">
        <v>4153</v>
      </c>
      <c r="V881" s="43">
        <v>0.06</v>
      </c>
      <c r="Y881" s="43"/>
      <c r="Z881" s="43">
        <v>5.3199999999999997E-2</v>
      </c>
      <c r="AA881" s="36" t="s">
        <v>4165</v>
      </c>
      <c r="AB881" s="26" t="s">
        <v>346</v>
      </c>
      <c r="AD881" s="55"/>
      <c r="AE881" s="43"/>
      <c r="AF881" s="36"/>
      <c r="AJ881" s="26" t="s">
        <v>53</v>
      </c>
      <c r="AK881" s="26" t="s">
        <v>411</v>
      </c>
      <c r="AM881" s="26" t="s">
        <v>160</v>
      </c>
      <c r="AN881" s="36" t="s">
        <v>3212</v>
      </c>
      <c r="AO881" s="36" t="s">
        <v>3212</v>
      </c>
      <c r="AP881" s="43"/>
      <c r="AQ881" s="42">
        <v>1700000</v>
      </c>
      <c r="AR881" s="42">
        <v>103.03</v>
      </c>
      <c r="AS881" s="42">
        <v>1</v>
      </c>
      <c r="AT881" s="42">
        <v>1751.51</v>
      </c>
      <c r="AU881" s="42">
        <v>1751.51</v>
      </c>
      <c r="AY881" s="26" t="s">
        <v>15</v>
      </c>
      <c r="AZ881" s="43">
        <v>8.2974108800000002E-4</v>
      </c>
      <c r="BA881" s="43">
        <v>8.6268110385650309E-5</v>
      </c>
    </row>
    <row r="882" spans="1:53" ht="14.25" customHeight="1" x14ac:dyDescent="0.2">
      <c r="A882" s="26">
        <v>8700</v>
      </c>
      <c r="B882" s="26">
        <v>12535</v>
      </c>
      <c r="F882" s="26">
        <v>11020125</v>
      </c>
      <c r="G882" s="26" t="s">
        <v>121</v>
      </c>
      <c r="H882" s="26" t="s">
        <v>4154</v>
      </c>
      <c r="I882" s="26" t="s">
        <v>51</v>
      </c>
      <c r="K882" s="26" t="s">
        <v>130</v>
      </c>
      <c r="L882" s="26" t="s">
        <v>57</v>
      </c>
      <c r="M882" s="26" t="s">
        <v>57</v>
      </c>
      <c r="O882" s="36" t="s">
        <v>4234</v>
      </c>
      <c r="P882" s="26" t="s">
        <v>154</v>
      </c>
      <c r="Q882" s="26" t="s">
        <v>154</v>
      </c>
      <c r="R882" s="26" t="s">
        <v>154</v>
      </c>
      <c r="S882" s="26" t="s">
        <v>531</v>
      </c>
      <c r="T882" s="54">
        <v>2.29</v>
      </c>
      <c r="U882" s="26" t="s">
        <v>4153</v>
      </c>
      <c r="V882" s="43">
        <v>0.08</v>
      </c>
      <c r="Y882" s="43"/>
      <c r="Z882" s="43">
        <v>5.96E-2</v>
      </c>
      <c r="AA882" s="36" t="s">
        <v>1483</v>
      </c>
      <c r="AB882" s="26" t="s">
        <v>347</v>
      </c>
      <c r="AD882" s="55"/>
      <c r="AE882" s="43"/>
      <c r="AF882" s="36"/>
      <c r="AJ882" s="26" t="s">
        <v>53</v>
      </c>
      <c r="AK882" s="26" t="s">
        <v>411</v>
      </c>
      <c r="AM882" s="26" t="s">
        <v>160</v>
      </c>
      <c r="AN882" s="36" t="s">
        <v>3212</v>
      </c>
      <c r="AO882" s="36" t="s">
        <v>3212</v>
      </c>
      <c r="AP882" s="43"/>
      <c r="AQ882" s="42">
        <v>336000</v>
      </c>
      <c r="AR882" s="42">
        <v>105.04</v>
      </c>
      <c r="AS882" s="42">
        <v>1</v>
      </c>
      <c r="AT882" s="42">
        <v>352.93439999999998</v>
      </c>
      <c r="AU882" s="42">
        <v>352.93439999999998</v>
      </c>
      <c r="AY882" s="26" t="s">
        <v>15</v>
      </c>
      <c r="AZ882" s="43">
        <v>1.6719526099999999E-4</v>
      </c>
      <c r="BA882" s="43">
        <v>1.7383277159761155E-5</v>
      </c>
    </row>
    <row r="883" spans="1:53" ht="14.25" customHeight="1" x14ac:dyDescent="0.2">
      <c r="A883" s="26">
        <v>8700</v>
      </c>
      <c r="B883" s="26">
        <v>12535</v>
      </c>
      <c r="F883" s="26">
        <v>11020126</v>
      </c>
      <c r="G883" s="26" t="s">
        <v>121</v>
      </c>
      <c r="H883" s="26" t="s">
        <v>447</v>
      </c>
      <c r="I883" s="26" t="s">
        <v>51</v>
      </c>
      <c r="K883" s="26" t="s">
        <v>84</v>
      </c>
      <c r="L883" s="26" t="s">
        <v>57</v>
      </c>
      <c r="M883" s="26" t="s">
        <v>57</v>
      </c>
      <c r="O883" s="36" t="s">
        <v>4180</v>
      </c>
      <c r="P883" s="26" t="s">
        <v>154</v>
      </c>
      <c r="Q883" s="26" t="s">
        <v>154</v>
      </c>
      <c r="R883" s="26" t="s">
        <v>154</v>
      </c>
      <c r="S883" s="26" t="s">
        <v>531</v>
      </c>
      <c r="T883" s="54">
        <v>4.42</v>
      </c>
      <c r="U883" s="26" t="s">
        <v>4153</v>
      </c>
      <c r="V883" s="43">
        <v>3.7999999999999999E-2</v>
      </c>
      <c r="Y883" s="43"/>
      <c r="Z883" s="43">
        <v>4.2700000000000002E-2</v>
      </c>
      <c r="AA883" s="36" t="s">
        <v>633</v>
      </c>
      <c r="AB883" s="26" t="s">
        <v>347</v>
      </c>
      <c r="AD883" s="55"/>
      <c r="AE883" s="43"/>
      <c r="AF883" s="36"/>
      <c r="AJ883" s="26" t="s">
        <v>53</v>
      </c>
      <c r="AK883" s="26" t="s">
        <v>411</v>
      </c>
      <c r="AM883" s="26" t="s">
        <v>160</v>
      </c>
      <c r="AN883" s="36" t="s">
        <v>3212</v>
      </c>
      <c r="AO883" s="36" t="s">
        <v>3212</v>
      </c>
      <c r="AP883" s="43"/>
      <c r="AQ883" s="42">
        <v>729954.25</v>
      </c>
      <c r="AR883" s="42">
        <v>104.38</v>
      </c>
      <c r="AS883" s="42">
        <v>1</v>
      </c>
      <c r="AT883" s="42">
        <v>761.92624999999998</v>
      </c>
      <c r="AU883" s="42">
        <v>761.92624999999998</v>
      </c>
      <c r="AY883" s="26" t="s">
        <v>15</v>
      </c>
      <c r="AZ883" s="43">
        <v>3.6094656299999998E-4</v>
      </c>
      <c r="BA883" s="43">
        <v>3.7527583536905071E-5</v>
      </c>
    </row>
    <row r="884" spans="1:53" ht="14.25" customHeight="1" x14ac:dyDescent="0.2">
      <c r="A884" s="26">
        <v>8700</v>
      </c>
      <c r="B884" s="26">
        <v>12535</v>
      </c>
      <c r="F884" s="26">
        <v>11020127</v>
      </c>
      <c r="G884" s="26" t="s">
        <v>121</v>
      </c>
      <c r="H884" s="26" t="s">
        <v>4154</v>
      </c>
      <c r="I884" s="26" t="s">
        <v>51</v>
      </c>
      <c r="K884" s="26" t="s">
        <v>130</v>
      </c>
      <c r="L884" s="26" t="s">
        <v>57</v>
      </c>
      <c r="M884" s="26" t="s">
        <v>57</v>
      </c>
      <c r="O884" s="36" t="s">
        <v>4235</v>
      </c>
      <c r="P884" s="26" t="s">
        <v>154</v>
      </c>
      <c r="Q884" s="26" t="s">
        <v>154</v>
      </c>
      <c r="R884" s="26" t="s">
        <v>154</v>
      </c>
      <c r="S884" s="26" t="s">
        <v>531</v>
      </c>
      <c r="T884" s="54">
        <v>2.29</v>
      </c>
      <c r="U884" s="26" t="s">
        <v>4153</v>
      </c>
      <c r="V884" s="43">
        <v>0.08</v>
      </c>
      <c r="Y884" s="43"/>
      <c r="Z884" s="43">
        <v>6.0100000000000001E-2</v>
      </c>
      <c r="AA884" s="36" t="s">
        <v>1483</v>
      </c>
      <c r="AB884" s="26" t="s">
        <v>347</v>
      </c>
      <c r="AD884" s="55"/>
      <c r="AE884" s="43"/>
      <c r="AF884" s="36"/>
      <c r="AJ884" s="26" t="s">
        <v>53</v>
      </c>
      <c r="AK884" s="26" t="s">
        <v>411</v>
      </c>
      <c r="AM884" s="26" t="s">
        <v>160</v>
      </c>
      <c r="AN884" s="36" t="s">
        <v>3212</v>
      </c>
      <c r="AO884" s="36" t="s">
        <v>3212</v>
      </c>
      <c r="AP884" s="43"/>
      <c r="AQ884" s="42">
        <v>225400</v>
      </c>
      <c r="AR884" s="42">
        <v>104.93</v>
      </c>
      <c r="AS884" s="42">
        <v>1</v>
      </c>
      <c r="AT884" s="42">
        <v>236.51222000000001</v>
      </c>
      <c r="AU884" s="42">
        <v>236.51222000000001</v>
      </c>
      <c r="AY884" s="26" t="s">
        <v>15</v>
      </c>
      <c r="AZ884" s="43">
        <v>1.12042698E-4</v>
      </c>
      <c r="BA884" s="43">
        <v>1.1649069832610268E-5</v>
      </c>
    </row>
    <row r="885" spans="1:53" ht="14.25" customHeight="1" x14ac:dyDescent="0.2">
      <c r="A885" s="26">
        <v>8700</v>
      </c>
      <c r="B885" s="26">
        <v>12535</v>
      </c>
      <c r="F885" s="26">
        <v>11020129</v>
      </c>
      <c r="G885" s="26" t="s">
        <v>121</v>
      </c>
      <c r="H885" s="26" t="s">
        <v>4154</v>
      </c>
      <c r="I885" s="26" t="s">
        <v>51</v>
      </c>
      <c r="K885" s="26" t="s">
        <v>130</v>
      </c>
      <c r="L885" s="26" t="s">
        <v>57</v>
      </c>
      <c r="M885" s="26" t="s">
        <v>57</v>
      </c>
      <c r="O885" s="36" t="s">
        <v>4236</v>
      </c>
      <c r="P885" s="26" t="s">
        <v>154</v>
      </c>
      <c r="Q885" s="26" t="s">
        <v>154</v>
      </c>
      <c r="R885" s="26" t="s">
        <v>154</v>
      </c>
      <c r="S885" s="26" t="s">
        <v>531</v>
      </c>
      <c r="T885" s="54">
        <v>2.29</v>
      </c>
      <c r="U885" s="26" t="s">
        <v>4153</v>
      </c>
      <c r="V885" s="43">
        <v>0.08</v>
      </c>
      <c r="Y885" s="43"/>
      <c r="Z885" s="43">
        <v>6.2899999999999998E-2</v>
      </c>
      <c r="AA885" s="36" t="s">
        <v>1483</v>
      </c>
      <c r="AB885" s="26" t="s">
        <v>347</v>
      </c>
      <c r="AD885" s="55"/>
      <c r="AE885" s="43"/>
      <c r="AF885" s="36"/>
      <c r="AJ885" s="26" t="s">
        <v>53</v>
      </c>
      <c r="AK885" s="26" t="s">
        <v>411</v>
      </c>
      <c r="AM885" s="26" t="s">
        <v>160</v>
      </c>
      <c r="AN885" s="36" t="s">
        <v>3212</v>
      </c>
      <c r="AO885" s="36" t="s">
        <v>3212</v>
      </c>
      <c r="AP885" s="43"/>
      <c r="AQ885" s="42">
        <v>224000</v>
      </c>
      <c r="AR885" s="42">
        <v>104.28</v>
      </c>
      <c r="AS885" s="42">
        <v>1</v>
      </c>
      <c r="AT885" s="42">
        <v>233.5872</v>
      </c>
      <c r="AU885" s="42">
        <v>233.5872</v>
      </c>
      <c r="AY885" s="26" t="s">
        <v>15</v>
      </c>
      <c r="AZ885" s="43">
        <v>1.1065703100000001E-4</v>
      </c>
      <c r="BA885" s="43">
        <v>1.150500217199729E-5</v>
      </c>
    </row>
    <row r="886" spans="1:53" ht="14.25" customHeight="1" x14ac:dyDescent="0.2">
      <c r="A886" s="26">
        <v>8700</v>
      </c>
      <c r="B886" s="26">
        <v>12535</v>
      </c>
      <c r="F886" s="26">
        <v>11020130</v>
      </c>
      <c r="G886" s="26" t="s">
        <v>121</v>
      </c>
      <c r="H886" s="26" t="s">
        <v>4154</v>
      </c>
      <c r="I886" s="26" t="s">
        <v>51</v>
      </c>
      <c r="K886" s="26" t="s">
        <v>84</v>
      </c>
      <c r="L886" s="26" t="s">
        <v>57</v>
      </c>
      <c r="M886" s="26" t="s">
        <v>57</v>
      </c>
      <c r="O886" s="36" t="s">
        <v>3276</v>
      </c>
      <c r="P886" s="26" t="s">
        <v>154</v>
      </c>
      <c r="Q886" s="26" t="s">
        <v>154</v>
      </c>
      <c r="R886" s="26" t="s">
        <v>154</v>
      </c>
      <c r="S886" s="26" t="s">
        <v>531</v>
      </c>
      <c r="T886" s="54">
        <v>4.63</v>
      </c>
      <c r="U886" s="26" t="s">
        <v>4153</v>
      </c>
      <c r="V886" s="43">
        <v>0.06</v>
      </c>
      <c r="Y886" s="43"/>
      <c r="Z886" s="43">
        <v>5.4100000000000002E-2</v>
      </c>
      <c r="AA886" s="36" t="s">
        <v>4165</v>
      </c>
      <c r="AB886" s="26" t="s">
        <v>346</v>
      </c>
      <c r="AD886" s="55"/>
      <c r="AE886" s="43"/>
      <c r="AF886" s="36"/>
      <c r="AJ886" s="26" t="s">
        <v>53</v>
      </c>
      <c r="AK886" s="26" t="s">
        <v>411</v>
      </c>
      <c r="AM886" s="26" t="s">
        <v>160</v>
      </c>
      <c r="AN886" s="36" t="s">
        <v>3212</v>
      </c>
      <c r="AO886" s="36" t="s">
        <v>3212</v>
      </c>
      <c r="AP886" s="43"/>
      <c r="AQ886" s="42">
        <v>282048</v>
      </c>
      <c r="AR886" s="42">
        <v>102.62</v>
      </c>
      <c r="AS886" s="42">
        <v>1</v>
      </c>
      <c r="AT886" s="42">
        <v>289.43765999999999</v>
      </c>
      <c r="AU886" s="42">
        <v>289.43765999999999</v>
      </c>
      <c r="AY886" s="26" t="s">
        <v>15</v>
      </c>
      <c r="AZ886" s="43">
        <v>1.3711501399999999E-4</v>
      </c>
      <c r="BA886" s="43">
        <v>1.4255836394108125E-5</v>
      </c>
    </row>
    <row r="887" spans="1:53" ht="14.25" customHeight="1" x14ac:dyDescent="0.2">
      <c r="A887" s="26">
        <v>8700</v>
      </c>
      <c r="B887" s="26">
        <v>12535</v>
      </c>
      <c r="F887" s="26">
        <v>11020131</v>
      </c>
      <c r="G887" s="26" t="s">
        <v>121</v>
      </c>
      <c r="H887" s="26" t="s">
        <v>4154</v>
      </c>
      <c r="I887" s="26" t="s">
        <v>51</v>
      </c>
      <c r="K887" s="26" t="s">
        <v>130</v>
      </c>
      <c r="L887" s="26" t="s">
        <v>57</v>
      </c>
      <c r="M887" s="26" t="s">
        <v>57</v>
      </c>
      <c r="O887" s="36" t="s">
        <v>4237</v>
      </c>
      <c r="P887" s="26" t="s">
        <v>154</v>
      </c>
      <c r="Q887" s="26" t="s">
        <v>154</v>
      </c>
      <c r="R887" s="26" t="s">
        <v>154</v>
      </c>
      <c r="S887" s="26" t="s">
        <v>531</v>
      </c>
      <c r="T887" s="54">
        <v>2.29</v>
      </c>
      <c r="U887" s="26" t="s">
        <v>4153</v>
      </c>
      <c r="V887" s="43">
        <v>0.08</v>
      </c>
      <c r="Y887" s="43"/>
      <c r="Z887" s="43">
        <v>6.1899999999999997E-2</v>
      </c>
      <c r="AA887" s="36" t="s">
        <v>1483</v>
      </c>
      <c r="AB887" s="26" t="s">
        <v>347</v>
      </c>
      <c r="AD887" s="55"/>
      <c r="AE887" s="43"/>
      <c r="AF887" s="36"/>
      <c r="AJ887" s="26" t="s">
        <v>53</v>
      </c>
      <c r="AK887" s="26" t="s">
        <v>411</v>
      </c>
      <c r="AM887" s="26" t="s">
        <v>160</v>
      </c>
      <c r="AN887" s="36" t="s">
        <v>3212</v>
      </c>
      <c r="AO887" s="36" t="s">
        <v>3212</v>
      </c>
      <c r="AP887" s="43"/>
      <c r="AQ887" s="42">
        <v>490000</v>
      </c>
      <c r="AR887" s="42">
        <v>104.52</v>
      </c>
      <c r="AS887" s="42">
        <v>1</v>
      </c>
      <c r="AT887" s="42">
        <v>512.14800000000002</v>
      </c>
      <c r="AU887" s="42">
        <v>512.14800000000002</v>
      </c>
      <c r="AY887" s="26" t="s">
        <v>15</v>
      </c>
      <c r="AZ887" s="43">
        <v>2.4261936200000001E-4</v>
      </c>
      <c r="BA887" s="43">
        <v>2.5225114442846479E-5</v>
      </c>
    </row>
    <row r="888" spans="1:53" ht="14.25" customHeight="1" x14ac:dyDescent="0.2">
      <c r="A888" s="26">
        <v>8700</v>
      </c>
      <c r="B888" s="26">
        <v>12535</v>
      </c>
      <c r="F888" s="26">
        <v>11020133</v>
      </c>
      <c r="G888" s="26" t="s">
        <v>121</v>
      </c>
      <c r="H888" s="26" t="s">
        <v>4154</v>
      </c>
      <c r="I888" s="26" t="s">
        <v>51</v>
      </c>
      <c r="K888" s="26" t="s">
        <v>84</v>
      </c>
      <c r="L888" s="26" t="s">
        <v>57</v>
      </c>
      <c r="M888" s="26" t="s">
        <v>57</v>
      </c>
      <c r="O888" s="36">
        <v>45144</v>
      </c>
      <c r="P888" s="26" t="s">
        <v>154</v>
      </c>
      <c r="Q888" s="26" t="s">
        <v>154</v>
      </c>
      <c r="R888" s="26" t="s">
        <v>154</v>
      </c>
      <c r="S888" s="26" t="s">
        <v>531</v>
      </c>
      <c r="T888" s="54">
        <v>4.63</v>
      </c>
      <c r="U888" s="26" t="s">
        <v>4153</v>
      </c>
      <c r="V888" s="43">
        <v>0.06</v>
      </c>
      <c r="Y888" s="43"/>
      <c r="Z888" s="43">
        <v>5.4199999999999998E-2</v>
      </c>
      <c r="AA888" s="36" t="s">
        <v>4165</v>
      </c>
      <c r="AB888" s="26" t="s">
        <v>346</v>
      </c>
      <c r="AD888" s="55"/>
      <c r="AE888" s="43"/>
      <c r="AF888" s="36"/>
      <c r="AJ888" s="26" t="s">
        <v>53</v>
      </c>
      <c r="AK888" s="26" t="s">
        <v>411</v>
      </c>
      <c r="AM888" s="26" t="s">
        <v>160</v>
      </c>
      <c r="AN888" s="36" t="s">
        <v>3212</v>
      </c>
      <c r="AO888" s="36" t="s">
        <v>3212</v>
      </c>
      <c r="AP888" s="43"/>
      <c r="AQ888" s="42">
        <v>560000</v>
      </c>
      <c r="AR888" s="42">
        <v>102.58</v>
      </c>
      <c r="AS888" s="42">
        <v>1</v>
      </c>
      <c r="AT888" s="42">
        <v>574.44799999999998</v>
      </c>
      <c r="AU888" s="42">
        <v>574.44799999999998</v>
      </c>
      <c r="AY888" s="26" t="s">
        <v>15</v>
      </c>
      <c r="AZ888" s="43">
        <v>2.7213267900000001E-4</v>
      </c>
      <c r="BA888" s="43">
        <v>2.8293611497973776E-5</v>
      </c>
    </row>
    <row r="889" spans="1:53" ht="14.25" customHeight="1" x14ac:dyDescent="0.2">
      <c r="A889" s="26">
        <v>8700</v>
      </c>
      <c r="B889" s="26">
        <v>12535</v>
      </c>
      <c r="F889" s="26">
        <v>11020135</v>
      </c>
      <c r="G889" s="26" t="s">
        <v>121</v>
      </c>
      <c r="H889" s="26" t="s">
        <v>4154</v>
      </c>
      <c r="I889" s="26" t="s">
        <v>51</v>
      </c>
      <c r="K889" s="26" t="s">
        <v>84</v>
      </c>
      <c r="L889" s="26" t="s">
        <v>57</v>
      </c>
      <c r="M889" s="26" t="s">
        <v>57</v>
      </c>
      <c r="O889" s="36" t="s">
        <v>3280</v>
      </c>
      <c r="P889" s="26" t="s">
        <v>154</v>
      </c>
      <c r="Q889" s="26" t="s">
        <v>154</v>
      </c>
      <c r="R889" s="26" t="s">
        <v>154</v>
      </c>
      <c r="S889" s="26" t="s">
        <v>531</v>
      </c>
      <c r="T889" s="54">
        <v>4.63</v>
      </c>
      <c r="U889" s="26" t="s">
        <v>4153</v>
      </c>
      <c r="V889" s="43">
        <v>0.06</v>
      </c>
      <c r="Y889" s="43"/>
      <c r="Z889" s="43">
        <v>5.45E-2</v>
      </c>
      <c r="AA889" s="36" t="s">
        <v>4165</v>
      </c>
      <c r="AB889" s="26" t="s">
        <v>346</v>
      </c>
      <c r="AD889" s="55"/>
      <c r="AE889" s="43"/>
      <c r="AF889" s="36"/>
      <c r="AJ889" s="26" t="s">
        <v>53</v>
      </c>
      <c r="AK889" s="26" t="s">
        <v>411</v>
      </c>
      <c r="AM889" s="26" t="s">
        <v>160</v>
      </c>
      <c r="AN889" s="36" t="s">
        <v>3212</v>
      </c>
      <c r="AO889" s="36" t="s">
        <v>3212</v>
      </c>
      <c r="AP889" s="43"/>
      <c r="AQ889" s="42">
        <v>825000</v>
      </c>
      <c r="AR889" s="42">
        <v>102.43</v>
      </c>
      <c r="AS889" s="42">
        <v>1</v>
      </c>
      <c r="AT889" s="42">
        <v>845.04750000000001</v>
      </c>
      <c r="AU889" s="42">
        <v>845.04750000000001</v>
      </c>
      <c r="AY889" s="26" t="s">
        <v>15</v>
      </c>
      <c r="AZ889" s="43">
        <v>4.0032350999999998E-4</v>
      </c>
      <c r="BA889" s="43">
        <v>4.1621601367458841E-5</v>
      </c>
    </row>
    <row r="890" spans="1:53" ht="14.25" customHeight="1" x14ac:dyDescent="0.2">
      <c r="A890" s="26">
        <v>8700</v>
      </c>
      <c r="B890" s="26">
        <v>12535</v>
      </c>
      <c r="F890" s="26">
        <v>11020402</v>
      </c>
      <c r="G890" s="26" t="s">
        <v>121</v>
      </c>
      <c r="H890" s="26" t="s">
        <v>446</v>
      </c>
      <c r="I890" s="26" t="s">
        <v>51</v>
      </c>
      <c r="K890" s="26" t="s">
        <v>84</v>
      </c>
      <c r="L890" s="26" t="s">
        <v>57</v>
      </c>
      <c r="M890" s="26" t="s">
        <v>57</v>
      </c>
      <c r="O890" s="36" t="s">
        <v>4181</v>
      </c>
      <c r="P890" s="26" t="s">
        <v>154</v>
      </c>
      <c r="Q890" s="26" t="s">
        <v>154</v>
      </c>
      <c r="R890" s="26" t="s">
        <v>154</v>
      </c>
      <c r="S890" s="26" t="s">
        <v>531</v>
      </c>
      <c r="T890" s="54">
        <v>0.51</v>
      </c>
      <c r="U890" s="26" t="s">
        <v>4153</v>
      </c>
      <c r="V890" s="43">
        <v>6.5204999999999999E-2</v>
      </c>
      <c r="Y890" s="43"/>
      <c r="Z890" s="43">
        <v>5.57E-2</v>
      </c>
      <c r="AA890" s="36">
        <v>45937</v>
      </c>
      <c r="AB890" s="26" t="s">
        <v>347</v>
      </c>
      <c r="AD890" s="55"/>
      <c r="AE890" s="43"/>
      <c r="AF890" s="36"/>
      <c r="AJ890" s="26" t="s">
        <v>53</v>
      </c>
      <c r="AK890" s="26" t="s">
        <v>411</v>
      </c>
      <c r="AM890" s="26" t="s">
        <v>160</v>
      </c>
      <c r="AN890" s="36" t="s">
        <v>3212</v>
      </c>
      <c r="AO890" s="36" t="s">
        <v>3212</v>
      </c>
      <c r="AP890" s="43"/>
      <c r="AQ890" s="42">
        <v>4625163.9400000004</v>
      </c>
      <c r="AR890" s="42">
        <v>100.95</v>
      </c>
      <c r="AS890" s="42">
        <v>1</v>
      </c>
      <c r="AT890" s="42">
        <v>4669.1030000000001</v>
      </c>
      <c r="AU890" s="42">
        <v>4669.1030000000001</v>
      </c>
      <c r="AY890" s="26" t="s">
        <v>15</v>
      </c>
      <c r="AZ890" s="43">
        <v>2.211889515E-3</v>
      </c>
      <c r="BA890" s="43">
        <v>2.2996996477666186E-4</v>
      </c>
    </row>
    <row r="891" spans="1:53" ht="14.25" customHeight="1" x14ac:dyDescent="0.2">
      <c r="A891" s="26">
        <v>8700</v>
      </c>
      <c r="B891" s="26">
        <v>12535</v>
      </c>
      <c r="F891" s="26">
        <v>11020403</v>
      </c>
      <c r="G891" s="26" t="s">
        <v>121</v>
      </c>
      <c r="H891" s="26" t="s">
        <v>4154</v>
      </c>
      <c r="I891" s="26" t="s">
        <v>51</v>
      </c>
      <c r="K891" s="26" t="s">
        <v>130</v>
      </c>
      <c r="L891" s="26" t="s">
        <v>57</v>
      </c>
      <c r="M891" s="26" t="s">
        <v>57</v>
      </c>
      <c r="O891" s="36" t="s">
        <v>4181</v>
      </c>
      <c r="P891" s="26" t="s">
        <v>154</v>
      </c>
      <c r="Q891" s="26" t="s">
        <v>154</v>
      </c>
      <c r="R891" s="26" t="s">
        <v>154</v>
      </c>
      <c r="S891" s="26" t="s">
        <v>531</v>
      </c>
      <c r="T891" s="54">
        <v>2.29</v>
      </c>
      <c r="U891" s="26" t="s">
        <v>4153</v>
      </c>
      <c r="V891" s="43">
        <v>0.08</v>
      </c>
      <c r="Y891" s="43"/>
      <c r="Z891" s="43">
        <v>6.4899999999999999E-2</v>
      </c>
      <c r="AA891" s="36" t="s">
        <v>1483</v>
      </c>
      <c r="AB891" s="26" t="s">
        <v>347</v>
      </c>
      <c r="AD891" s="55"/>
      <c r="AE891" s="43"/>
      <c r="AF891" s="36"/>
      <c r="AJ891" s="26" t="s">
        <v>53</v>
      </c>
      <c r="AK891" s="26" t="s">
        <v>411</v>
      </c>
      <c r="AM891" s="26" t="s">
        <v>160</v>
      </c>
      <c r="AN891" s="36" t="s">
        <v>3212</v>
      </c>
      <c r="AO891" s="36" t="s">
        <v>3212</v>
      </c>
      <c r="AP891" s="43"/>
      <c r="AQ891" s="42">
        <v>168000</v>
      </c>
      <c r="AR891" s="42">
        <v>103.85</v>
      </c>
      <c r="AS891" s="42">
        <v>1</v>
      </c>
      <c r="AT891" s="42">
        <v>174.46799999999999</v>
      </c>
      <c r="AU891" s="42">
        <v>174.46799999999999</v>
      </c>
      <c r="AY891" s="26" t="s">
        <v>15</v>
      </c>
      <c r="AZ891" s="43">
        <v>8.2650551926508596E-5</v>
      </c>
      <c r="BA891" s="43">
        <v>8.5931708541564932E-6</v>
      </c>
    </row>
    <row r="892" spans="1:53" ht="14.25" customHeight="1" x14ac:dyDescent="0.2">
      <c r="A892" s="26">
        <v>8700</v>
      </c>
      <c r="B892" s="26">
        <v>12535</v>
      </c>
      <c r="F892" s="26">
        <v>11020407</v>
      </c>
      <c r="G892" s="26" t="s">
        <v>121</v>
      </c>
      <c r="H892" s="26" t="s">
        <v>4154</v>
      </c>
      <c r="I892" s="26" t="s">
        <v>51</v>
      </c>
      <c r="K892" s="26" t="s">
        <v>84</v>
      </c>
      <c r="L892" s="26" t="s">
        <v>57</v>
      </c>
      <c r="M892" s="26" t="s">
        <v>57</v>
      </c>
      <c r="O892" s="36">
        <v>45237</v>
      </c>
      <c r="P892" s="26" t="s">
        <v>154</v>
      </c>
      <c r="Q892" s="26" t="s">
        <v>154</v>
      </c>
      <c r="R892" s="26" t="s">
        <v>154</v>
      </c>
      <c r="S892" s="26" t="s">
        <v>531</v>
      </c>
      <c r="T892" s="54">
        <v>4.63</v>
      </c>
      <c r="U892" s="26" t="s">
        <v>4153</v>
      </c>
      <c r="V892" s="43">
        <v>0.06</v>
      </c>
      <c r="Y892" s="43"/>
      <c r="Z892" s="43">
        <v>5.45E-2</v>
      </c>
      <c r="AA892" s="36" t="s">
        <v>4165</v>
      </c>
      <c r="AB892" s="26" t="s">
        <v>347</v>
      </c>
      <c r="AD892" s="55"/>
      <c r="AE892" s="43"/>
      <c r="AF892" s="36"/>
      <c r="AJ892" s="26" t="s">
        <v>53</v>
      </c>
      <c r="AK892" s="26" t="s">
        <v>411</v>
      </c>
      <c r="AM892" s="26" t="s">
        <v>160</v>
      </c>
      <c r="AN892" s="36" t="s">
        <v>3212</v>
      </c>
      <c r="AO892" s="36" t="s">
        <v>3212</v>
      </c>
      <c r="AP892" s="43"/>
      <c r="AQ892" s="42">
        <v>1650000</v>
      </c>
      <c r="AR892" s="42">
        <v>102.43</v>
      </c>
      <c r="AS892" s="42">
        <v>1</v>
      </c>
      <c r="AT892" s="42">
        <v>1690.095</v>
      </c>
      <c r="AU892" s="42">
        <v>1690.095</v>
      </c>
      <c r="AY892" s="26" t="s">
        <v>15</v>
      </c>
      <c r="AZ892" s="43">
        <v>8.0064702099999995E-4</v>
      </c>
      <c r="BA892" s="43">
        <v>8.3243202734917683E-5</v>
      </c>
    </row>
    <row r="893" spans="1:53" ht="14.25" customHeight="1" x14ac:dyDescent="0.2">
      <c r="A893" s="26">
        <v>8700</v>
      </c>
      <c r="B893" s="26">
        <v>12535</v>
      </c>
      <c r="F893" s="26">
        <v>11020408</v>
      </c>
      <c r="G893" s="26" t="s">
        <v>121</v>
      </c>
      <c r="H893" s="26" t="s">
        <v>4154</v>
      </c>
      <c r="I893" s="26" t="s">
        <v>51</v>
      </c>
      <c r="K893" s="26" t="s">
        <v>130</v>
      </c>
      <c r="L893" s="26" t="s">
        <v>57</v>
      </c>
      <c r="M893" s="26" t="s">
        <v>57</v>
      </c>
      <c r="O893" s="36">
        <v>45267</v>
      </c>
      <c r="P893" s="26" t="s">
        <v>154</v>
      </c>
      <c r="Q893" s="26" t="s">
        <v>154</v>
      </c>
      <c r="R893" s="26" t="s">
        <v>154</v>
      </c>
      <c r="S893" s="26" t="s">
        <v>531</v>
      </c>
      <c r="T893" s="54">
        <v>2.29</v>
      </c>
      <c r="U893" s="26" t="s">
        <v>4153</v>
      </c>
      <c r="V893" s="43">
        <v>0.08</v>
      </c>
      <c r="Y893" s="43"/>
      <c r="Z893" s="43">
        <v>6.3600000000000004E-2</v>
      </c>
      <c r="AA893" s="36" t="s">
        <v>1483</v>
      </c>
      <c r="AB893" s="26" t="s">
        <v>347</v>
      </c>
      <c r="AD893" s="55"/>
      <c r="AE893" s="43"/>
      <c r="AF893" s="36"/>
      <c r="AJ893" s="26" t="s">
        <v>53</v>
      </c>
      <c r="AK893" s="26" t="s">
        <v>411</v>
      </c>
      <c r="AM893" s="26" t="s">
        <v>160</v>
      </c>
      <c r="AN893" s="36" t="s">
        <v>3212</v>
      </c>
      <c r="AO893" s="36" t="s">
        <v>3212</v>
      </c>
      <c r="AP893" s="43"/>
      <c r="AQ893" s="42">
        <v>288000</v>
      </c>
      <c r="AR893" s="42">
        <v>104.13</v>
      </c>
      <c r="AS893" s="42">
        <v>1</v>
      </c>
      <c r="AT893" s="42">
        <v>299.89440000000002</v>
      </c>
      <c r="AU893" s="42">
        <v>299.89440000000002</v>
      </c>
      <c r="AY893" s="26" t="s">
        <v>15</v>
      </c>
      <c r="AZ893" s="43">
        <v>1.4206867500000001E-4</v>
      </c>
      <c r="BA893" s="43">
        <v>1.4770868109938494E-5</v>
      </c>
    </row>
    <row r="894" spans="1:53" ht="14.25" customHeight="1" x14ac:dyDescent="0.2">
      <c r="A894" s="26">
        <v>8700</v>
      </c>
      <c r="B894" s="26">
        <v>12535</v>
      </c>
      <c r="F894" s="26">
        <v>11020410</v>
      </c>
      <c r="G894" s="26" t="s">
        <v>121</v>
      </c>
      <c r="H894" s="26" t="s">
        <v>4154</v>
      </c>
      <c r="I894" s="26" t="s">
        <v>51</v>
      </c>
      <c r="K894" s="26" t="s">
        <v>130</v>
      </c>
      <c r="L894" s="26" t="s">
        <v>57</v>
      </c>
      <c r="M894" s="26" t="s">
        <v>57</v>
      </c>
      <c r="O894" s="36" t="s">
        <v>4205</v>
      </c>
      <c r="P894" s="26" t="s">
        <v>154</v>
      </c>
      <c r="Q894" s="26" t="s">
        <v>154</v>
      </c>
      <c r="R894" s="26" t="s">
        <v>154</v>
      </c>
      <c r="S894" s="26" t="s">
        <v>531</v>
      </c>
      <c r="T894" s="54">
        <v>2.29</v>
      </c>
      <c r="U894" s="26" t="s">
        <v>4153</v>
      </c>
      <c r="V894" s="43">
        <v>0.08</v>
      </c>
      <c r="Y894" s="43"/>
      <c r="Z894" s="43">
        <v>6.4000000000000001E-2</v>
      </c>
      <c r="AA894" s="36" t="s">
        <v>1483</v>
      </c>
      <c r="AB894" s="26" t="s">
        <v>347</v>
      </c>
      <c r="AD894" s="55"/>
      <c r="AE894" s="43"/>
      <c r="AF894" s="36"/>
      <c r="AJ894" s="26" t="s">
        <v>53</v>
      </c>
      <c r="AK894" s="26" t="s">
        <v>411</v>
      </c>
      <c r="AM894" s="26" t="s">
        <v>160</v>
      </c>
      <c r="AN894" s="36" t="s">
        <v>3212</v>
      </c>
      <c r="AO894" s="36" t="s">
        <v>3212</v>
      </c>
      <c r="AP894" s="43"/>
      <c r="AQ894" s="42">
        <v>276000</v>
      </c>
      <c r="AR894" s="42">
        <v>104.05</v>
      </c>
      <c r="AS894" s="42">
        <v>1</v>
      </c>
      <c r="AT894" s="42">
        <v>287.178</v>
      </c>
      <c r="AU894" s="42">
        <v>287.178</v>
      </c>
      <c r="AY894" s="26" t="s">
        <v>15</v>
      </c>
      <c r="AZ894" s="43">
        <v>1.3604454799999999E-4</v>
      </c>
      <c r="BA894" s="43">
        <v>1.4144540085029651E-5</v>
      </c>
    </row>
    <row r="895" spans="1:53" ht="14.25" customHeight="1" x14ac:dyDescent="0.2">
      <c r="A895" s="26">
        <v>8700</v>
      </c>
      <c r="B895" s="26">
        <v>12535</v>
      </c>
      <c r="F895" s="26">
        <v>11020412</v>
      </c>
      <c r="G895" s="26" t="s">
        <v>121</v>
      </c>
      <c r="H895" s="26" t="s">
        <v>4154</v>
      </c>
      <c r="I895" s="26" t="s">
        <v>51</v>
      </c>
      <c r="K895" s="26" t="s">
        <v>130</v>
      </c>
      <c r="L895" s="26" t="s">
        <v>57</v>
      </c>
      <c r="M895" s="26" t="s">
        <v>57</v>
      </c>
      <c r="O895" s="36">
        <v>45207</v>
      </c>
      <c r="P895" s="26" t="s">
        <v>154</v>
      </c>
      <c r="Q895" s="26" t="s">
        <v>154</v>
      </c>
      <c r="R895" s="26" t="s">
        <v>154</v>
      </c>
      <c r="S895" s="26" t="s">
        <v>531</v>
      </c>
      <c r="T895" s="54">
        <v>2.29</v>
      </c>
      <c r="U895" s="26" t="s">
        <v>4153</v>
      </c>
      <c r="V895" s="43">
        <v>0.08</v>
      </c>
      <c r="Y895" s="43"/>
      <c r="Z895" s="43">
        <v>6.4299999999999996E-2</v>
      </c>
      <c r="AA895" s="36" t="s">
        <v>1483</v>
      </c>
      <c r="AB895" s="26" t="s">
        <v>347</v>
      </c>
      <c r="AD895" s="55"/>
      <c r="AE895" s="43"/>
      <c r="AF895" s="36"/>
      <c r="AJ895" s="26" t="s">
        <v>53</v>
      </c>
      <c r="AK895" s="26" t="s">
        <v>411</v>
      </c>
      <c r="AM895" s="26" t="s">
        <v>160</v>
      </c>
      <c r="AN895" s="36" t="s">
        <v>3212</v>
      </c>
      <c r="AO895" s="36" t="s">
        <v>3212</v>
      </c>
      <c r="AP895" s="43"/>
      <c r="AQ895" s="42">
        <v>1080000</v>
      </c>
      <c r="AR895" s="42">
        <v>103.97</v>
      </c>
      <c r="AS895" s="42">
        <v>1</v>
      </c>
      <c r="AT895" s="42">
        <v>1122.876</v>
      </c>
      <c r="AU895" s="42">
        <v>1122.876</v>
      </c>
      <c r="AY895" s="26" t="s">
        <v>15</v>
      </c>
      <c r="AZ895" s="43">
        <v>5.31938929E-4</v>
      </c>
      <c r="BA895" s="43">
        <v>5.5305645253180104E-5</v>
      </c>
    </row>
    <row r="896" spans="1:53" ht="14.25" customHeight="1" x14ac:dyDescent="0.2">
      <c r="A896" s="26">
        <v>8700</v>
      </c>
      <c r="B896" s="26">
        <v>12535</v>
      </c>
      <c r="F896" s="26">
        <v>11020413</v>
      </c>
      <c r="G896" s="26" t="s">
        <v>121</v>
      </c>
      <c r="H896" s="26" t="s">
        <v>4154</v>
      </c>
      <c r="I896" s="26" t="s">
        <v>51</v>
      </c>
      <c r="K896" s="26" t="s">
        <v>130</v>
      </c>
      <c r="L896" s="26" t="s">
        <v>57</v>
      </c>
      <c r="M896" s="26" t="s">
        <v>57</v>
      </c>
      <c r="O896" s="36" t="s">
        <v>3338</v>
      </c>
      <c r="P896" s="26" t="s">
        <v>154</v>
      </c>
      <c r="Q896" s="26" t="s">
        <v>154</v>
      </c>
      <c r="R896" s="26" t="s">
        <v>154</v>
      </c>
      <c r="S896" s="26" t="s">
        <v>531</v>
      </c>
      <c r="T896" s="54">
        <v>2.29</v>
      </c>
      <c r="U896" s="26" t="s">
        <v>4153</v>
      </c>
      <c r="V896" s="43">
        <v>0.08</v>
      </c>
      <c r="Y896" s="43"/>
      <c r="Z896" s="43">
        <v>6.4299999999999996E-2</v>
      </c>
      <c r="AA896" s="36" t="s">
        <v>1483</v>
      </c>
      <c r="AB896" s="26" t="s">
        <v>347</v>
      </c>
      <c r="AD896" s="55"/>
      <c r="AE896" s="43"/>
      <c r="AF896" s="36"/>
      <c r="AJ896" s="26" t="s">
        <v>53</v>
      </c>
      <c r="AK896" s="26" t="s">
        <v>411</v>
      </c>
      <c r="AM896" s="26" t="s">
        <v>160</v>
      </c>
      <c r="AN896" s="36" t="s">
        <v>3212</v>
      </c>
      <c r="AO896" s="36" t="s">
        <v>3212</v>
      </c>
      <c r="AP896" s="43"/>
      <c r="AQ896" s="42">
        <v>3781820</v>
      </c>
      <c r="AR896" s="42">
        <v>103.98</v>
      </c>
      <c r="AS896" s="42">
        <v>1</v>
      </c>
      <c r="AT896" s="42">
        <v>3932.33644</v>
      </c>
      <c r="AU896" s="42">
        <v>3932.33644</v>
      </c>
      <c r="AY896" s="26" t="s">
        <v>15</v>
      </c>
      <c r="AZ896" s="43">
        <v>1.8628618259999999E-3</v>
      </c>
      <c r="BA896" s="43">
        <v>1.9368158564863185E-4</v>
      </c>
    </row>
    <row r="897" spans="1:53" ht="14.25" customHeight="1" x14ac:dyDescent="0.2">
      <c r="A897" s="26">
        <v>8700</v>
      </c>
      <c r="B897" s="26">
        <v>12535</v>
      </c>
      <c r="F897" s="26">
        <v>11020415</v>
      </c>
      <c r="G897" s="26" t="s">
        <v>121</v>
      </c>
      <c r="H897" s="26" t="s">
        <v>4154</v>
      </c>
      <c r="I897" s="26" t="s">
        <v>51</v>
      </c>
      <c r="K897" s="26" t="s">
        <v>84</v>
      </c>
      <c r="L897" s="26" t="s">
        <v>57</v>
      </c>
      <c r="M897" s="26" t="s">
        <v>57</v>
      </c>
      <c r="O897" s="36" t="s">
        <v>4182</v>
      </c>
      <c r="P897" s="26" t="s">
        <v>154</v>
      </c>
      <c r="Q897" s="26" t="s">
        <v>154</v>
      </c>
      <c r="R897" s="26" t="s">
        <v>154</v>
      </c>
      <c r="S897" s="26" t="s">
        <v>531</v>
      </c>
      <c r="T897" s="54">
        <v>4.63</v>
      </c>
      <c r="U897" s="26" t="s">
        <v>4153</v>
      </c>
      <c r="V897" s="43">
        <v>0.06</v>
      </c>
      <c r="Y897" s="43"/>
      <c r="Z897" s="43">
        <v>5.4800000000000001E-2</v>
      </c>
      <c r="AA897" s="36" t="s">
        <v>4165</v>
      </c>
      <c r="AB897" s="26" t="s">
        <v>346</v>
      </c>
      <c r="AD897" s="55"/>
      <c r="AE897" s="43"/>
      <c r="AF897" s="36"/>
      <c r="AJ897" s="26" t="s">
        <v>53</v>
      </c>
      <c r="AK897" s="26" t="s">
        <v>411</v>
      </c>
      <c r="AM897" s="26" t="s">
        <v>160</v>
      </c>
      <c r="AN897" s="36" t="s">
        <v>3212</v>
      </c>
      <c r="AO897" s="36" t="s">
        <v>3212</v>
      </c>
      <c r="AP897" s="43"/>
      <c r="AQ897" s="42">
        <v>577392</v>
      </c>
      <c r="AR897" s="42">
        <v>102.29</v>
      </c>
      <c r="AS897" s="42">
        <v>1</v>
      </c>
      <c r="AT897" s="42">
        <v>590.61428000000001</v>
      </c>
      <c r="AU897" s="42">
        <v>590.61428000000001</v>
      </c>
      <c r="AY897" s="26" t="s">
        <v>15</v>
      </c>
      <c r="AZ897" s="43">
        <v>2.7979111400000002E-4</v>
      </c>
      <c r="BA897" s="43">
        <v>2.9089858409247668E-5</v>
      </c>
    </row>
    <row r="898" spans="1:53" ht="14.25" customHeight="1" x14ac:dyDescent="0.2">
      <c r="A898" s="26">
        <v>8700</v>
      </c>
      <c r="B898" s="26">
        <v>12535</v>
      </c>
      <c r="F898" s="26">
        <v>11020418</v>
      </c>
      <c r="G898" s="26" t="s">
        <v>121</v>
      </c>
      <c r="H898" s="26" t="s">
        <v>4154</v>
      </c>
      <c r="I898" s="26" t="s">
        <v>51</v>
      </c>
      <c r="K898" s="26" t="s">
        <v>130</v>
      </c>
      <c r="L898" s="26" t="s">
        <v>57</v>
      </c>
      <c r="M898" s="26" t="s">
        <v>57</v>
      </c>
      <c r="O898" s="36">
        <v>45208</v>
      </c>
      <c r="P898" s="26" t="s">
        <v>154</v>
      </c>
      <c r="Q898" s="26" t="s">
        <v>154</v>
      </c>
      <c r="R898" s="26" t="s">
        <v>154</v>
      </c>
      <c r="S898" s="26" t="s">
        <v>531</v>
      </c>
      <c r="T898" s="54">
        <v>2.29</v>
      </c>
      <c r="U898" s="26" t="s">
        <v>4153</v>
      </c>
      <c r="V898" s="43">
        <v>0.08</v>
      </c>
      <c r="Y898" s="43"/>
      <c r="Z898" s="43">
        <v>6.3100000000000003E-2</v>
      </c>
      <c r="AA898" s="36" t="s">
        <v>1483</v>
      </c>
      <c r="AB898" s="26" t="s">
        <v>347</v>
      </c>
      <c r="AD898" s="55"/>
      <c r="AE898" s="43"/>
      <c r="AF898" s="36"/>
      <c r="AJ898" s="26" t="s">
        <v>53</v>
      </c>
      <c r="AK898" s="26" t="s">
        <v>411</v>
      </c>
      <c r="AM898" s="26" t="s">
        <v>160</v>
      </c>
      <c r="AN898" s="36" t="s">
        <v>3212</v>
      </c>
      <c r="AO898" s="36" t="s">
        <v>3212</v>
      </c>
      <c r="AP898" s="43"/>
      <c r="AQ898" s="42">
        <v>266000</v>
      </c>
      <c r="AR898" s="42">
        <v>104.24</v>
      </c>
      <c r="AS898" s="42">
        <v>1</v>
      </c>
      <c r="AT898" s="42">
        <v>277.27839999999998</v>
      </c>
      <c r="AU898" s="42">
        <v>277.27839999999998</v>
      </c>
      <c r="AY898" s="26" t="s">
        <v>15</v>
      </c>
      <c r="AZ898" s="43">
        <v>1.3135482000000001E-4</v>
      </c>
      <c r="BA898" s="43">
        <v>1.3656949500006565E-5</v>
      </c>
    </row>
    <row r="899" spans="1:53" ht="14.25" customHeight="1" x14ac:dyDescent="0.2">
      <c r="A899" s="26">
        <v>8700</v>
      </c>
      <c r="B899" s="26">
        <v>12535</v>
      </c>
      <c r="F899" s="26">
        <v>11020420</v>
      </c>
      <c r="G899" s="26" t="s">
        <v>121</v>
      </c>
      <c r="H899" s="26" t="s">
        <v>4154</v>
      </c>
      <c r="I899" s="26" t="s">
        <v>51</v>
      </c>
      <c r="K899" s="26" t="s">
        <v>130</v>
      </c>
      <c r="L899" s="26" t="s">
        <v>57</v>
      </c>
      <c r="M899" s="26" t="s">
        <v>57</v>
      </c>
      <c r="O899" s="36" t="s">
        <v>4207</v>
      </c>
      <c r="P899" s="26" t="s">
        <v>154</v>
      </c>
      <c r="Q899" s="26" t="s">
        <v>154</v>
      </c>
      <c r="R899" s="26" t="s">
        <v>154</v>
      </c>
      <c r="S899" s="26" t="s">
        <v>531</v>
      </c>
      <c r="T899" s="54">
        <v>2.29</v>
      </c>
      <c r="U899" s="26" t="s">
        <v>4153</v>
      </c>
      <c r="V899" s="43">
        <v>0.08</v>
      </c>
      <c r="Y899" s="43"/>
      <c r="Z899" s="43">
        <v>6.2899999999999998E-2</v>
      </c>
      <c r="AA899" s="36" t="s">
        <v>1483</v>
      </c>
      <c r="AB899" s="26" t="s">
        <v>347</v>
      </c>
      <c r="AD899" s="55"/>
      <c r="AE899" s="43"/>
      <c r="AF899" s="36"/>
      <c r="AJ899" s="26" t="s">
        <v>53</v>
      </c>
      <c r="AK899" s="26" t="s">
        <v>411</v>
      </c>
      <c r="AM899" s="26" t="s">
        <v>160</v>
      </c>
      <c r="AN899" s="36" t="s">
        <v>3212</v>
      </c>
      <c r="AO899" s="36" t="s">
        <v>3212</v>
      </c>
      <c r="AP899" s="43"/>
      <c r="AQ899" s="42">
        <v>798000</v>
      </c>
      <c r="AR899" s="42">
        <v>104.28</v>
      </c>
      <c r="AS899" s="42">
        <v>1</v>
      </c>
      <c r="AT899" s="42">
        <v>832.15440000000001</v>
      </c>
      <c r="AU899" s="42">
        <v>832.15440000000001</v>
      </c>
      <c r="AY899" s="26" t="s">
        <v>15</v>
      </c>
      <c r="AZ899" s="43">
        <v>3.9421567500000002E-4</v>
      </c>
      <c r="BA899" s="43">
        <v>4.0986570237740352E-5</v>
      </c>
    </row>
    <row r="900" spans="1:53" ht="14.25" customHeight="1" x14ac:dyDescent="0.2">
      <c r="A900" s="26">
        <v>8700</v>
      </c>
      <c r="B900" s="26">
        <v>12535</v>
      </c>
      <c r="F900" s="26">
        <v>11020422</v>
      </c>
      <c r="G900" s="26" t="s">
        <v>121</v>
      </c>
      <c r="H900" s="26" t="s">
        <v>4154</v>
      </c>
      <c r="I900" s="26" t="s">
        <v>51</v>
      </c>
      <c r="K900" s="26" t="s">
        <v>130</v>
      </c>
      <c r="L900" s="26" t="s">
        <v>57</v>
      </c>
      <c r="M900" s="26" t="s">
        <v>57</v>
      </c>
      <c r="O900" s="36">
        <v>45209</v>
      </c>
      <c r="P900" s="26" t="s">
        <v>154</v>
      </c>
      <c r="Q900" s="26" t="s">
        <v>154</v>
      </c>
      <c r="R900" s="26" t="s">
        <v>154</v>
      </c>
      <c r="S900" s="26" t="s">
        <v>531</v>
      </c>
      <c r="T900" s="54">
        <v>2.29</v>
      </c>
      <c r="U900" s="26" t="s">
        <v>4153</v>
      </c>
      <c r="V900" s="43">
        <v>0.08</v>
      </c>
      <c r="Y900" s="43"/>
      <c r="Z900" s="43">
        <v>6.1100000000000002E-2</v>
      </c>
      <c r="AA900" s="36" t="s">
        <v>1483</v>
      </c>
      <c r="AB900" s="26" t="s">
        <v>347</v>
      </c>
      <c r="AD900" s="55"/>
      <c r="AE900" s="43"/>
      <c r="AF900" s="36"/>
      <c r="AJ900" s="26" t="s">
        <v>53</v>
      </c>
      <c r="AK900" s="26" t="s">
        <v>411</v>
      </c>
      <c r="AM900" s="26" t="s">
        <v>160</v>
      </c>
      <c r="AN900" s="36" t="s">
        <v>3212</v>
      </c>
      <c r="AO900" s="36" t="s">
        <v>3212</v>
      </c>
      <c r="AP900" s="43"/>
      <c r="AQ900" s="42">
        <v>1260000</v>
      </c>
      <c r="AR900" s="42">
        <v>104.69</v>
      </c>
      <c r="AS900" s="42">
        <v>1</v>
      </c>
      <c r="AT900" s="42">
        <v>1319.0940000000001</v>
      </c>
      <c r="AU900" s="42">
        <v>1319.0940000000001</v>
      </c>
      <c r="AY900" s="26" t="s">
        <v>15</v>
      </c>
      <c r="AZ900" s="43">
        <v>6.2489308700000004E-4</v>
      </c>
      <c r="BA900" s="43">
        <v>6.4970081130595321E-5</v>
      </c>
    </row>
    <row r="901" spans="1:53" ht="14.25" customHeight="1" x14ac:dyDescent="0.2">
      <c r="A901" s="26">
        <v>8700</v>
      </c>
      <c r="B901" s="26">
        <v>12535</v>
      </c>
      <c r="F901" s="26">
        <v>11020424</v>
      </c>
      <c r="G901" s="26" t="s">
        <v>121</v>
      </c>
      <c r="H901" s="26" t="s">
        <v>4154</v>
      </c>
      <c r="I901" s="26" t="s">
        <v>51</v>
      </c>
      <c r="K901" s="26" t="s">
        <v>84</v>
      </c>
      <c r="L901" s="26" t="s">
        <v>57</v>
      </c>
      <c r="M901" s="26" t="s">
        <v>57</v>
      </c>
      <c r="O901" s="36" t="s">
        <v>3647</v>
      </c>
      <c r="P901" s="26" t="s">
        <v>154</v>
      </c>
      <c r="Q901" s="26" t="s">
        <v>154</v>
      </c>
      <c r="R901" s="26" t="s">
        <v>154</v>
      </c>
      <c r="S901" s="26" t="s">
        <v>531</v>
      </c>
      <c r="T901" s="54">
        <v>4.6399999999999997</v>
      </c>
      <c r="U901" s="26" t="s">
        <v>4153</v>
      </c>
      <c r="V901" s="43">
        <v>0.06</v>
      </c>
      <c r="Y901" s="43"/>
      <c r="Z901" s="43">
        <v>5.1499999999999997E-2</v>
      </c>
      <c r="AA901" s="36" t="s">
        <v>4165</v>
      </c>
      <c r="AB901" s="26" t="s">
        <v>346</v>
      </c>
      <c r="AD901" s="55"/>
      <c r="AE901" s="43"/>
      <c r="AF901" s="36"/>
      <c r="AJ901" s="26" t="s">
        <v>53</v>
      </c>
      <c r="AK901" s="26" t="s">
        <v>411</v>
      </c>
      <c r="AM901" s="26" t="s">
        <v>160</v>
      </c>
      <c r="AN901" s="36" t="s">
        <v>3212</v>
      </c>
      <c r="AO901" s="36" t="s">
        <v>3212</v>
      </c>
      <c r="AP901" s="43"/>
      <c r="AQ901" s="42">
        <v>795000</v>
      </c>
      <c r="AR901" s="42">
        <v>103.79</v>
      </c>
      <c r="AS901" s="42">
        <v>1</v>
      </c>
      <c r="AT901" s="42">
        <v>825.13049999999998</v>
      </c>
      <c r="AU901" s="42">
        <v>825.13049999999998</v>
      </c>
      <c r="AY901" s="26" t="s">
        <v>15</v>
      </c>
      <c r="AZ901" s="43">
        <v>3.9088825000000002E-4</v>
      </c>
      <c r="BA901" s="43">
        <v>4.0640618127539568E-5</v>
      </c>
    </row>
    <row r="902" spans="1:53" ht="14.25" customHeight="1" x14ac:dyDescent="0.2">
      <c r="A902" s="26">
        <v>8700</v>
      </c>
      <c r="B902" s="26">
        <v>12535</v>
      </c>
      <c r="F902" s="26">
        <v>11020425</v>
      </c>
      <c r="G902" s="26" t="s">
        <v>121</v>
      </c>
      <c r="H902" s="26" t="s">
        <v>4154</v>
      </c>
      <c r="I902" s="26" t="s">
        <v>51</v>
      </c>
      <c r="K902" s="26" t="s">
        <v>130</v>
      </c>
      <c r="L902" s="26" t="s">
        <v>57</v>
      </c>
      <c r="M902" s="26" t="s">
        <v>57</v>
      </c>
      <c r="O902" s="36" t="s">
        <v>4238</v>
      </c>
      <c r="P902" s="26" t="s">
        <v>154</v>
      </c>
      <c r="Q902" s="26" t="s">
        <v>154</v>
      </c>
      <c r="R902" s="26" t="s">
        <v>154</v>
      </c>
      <c r="S902" s="26" t="s">
        <v>531</v>
      </c>
      <c r="T902" s="54">
        <v>2.29</v>
      </c>
      <c r="U902" s="26" t="s">
        <v>4153</v>
      </c>
      <c r="V902" s="43">
        <v>0.08</v>
      </c>
      <c r="Y902" s="43"/>
      <c r="Z902" s="43">
        <v>5.7700000000000001E-2</v>
      </c>
      <c r="AA902" s="36" t="s">
        <v>1483</v>
      </c>
      <c r="AB902" s="26" t="s">
        <v>347</v>
      </c>
      <c r="AD902" s="55"/>
      <c r="AE902" s="43"/>
      <c r="AF902" s="36"/>
      <c r="AJ902" s="26" t="s">
        <v>53</v>
      </c>
      <c r="AK902" s="26" t="s">
        <v>411</v>
      </c>
      <c r="AM902" s="26" t="s">
        <v>160</v>
      </c>
      <c r="AN902" s="36" t="s">
        <v>3212</v>
      </c>
      <c r="AO902" s="36" t="s">
        <v>3212</v>
      </c>
      <c r="AP902" s="43"/>
      <c r="AQ902" s="42">
        <v>294000</v>
      </c>
      <c r="AR902" s="42">
        <v>105.46</v>
      </c>
      <c r="AS902" s="42">
        <v>1</v>
      </c>
      <c r="AT902" s="42">
        <v>310.05239999999998</v>
      </c>
      <c r="AU902" s="42">
        <v>310.05239999999998</v>
      </c>
      <c r="AY902" s="26" t="s">
        <v>15</v>
      </c>
      <c r="AZ902" s="43">
        <v>1.46880814E-4</v>
      </c>
      <c r="BA902" s="43">
        <v>1.5271185815973533E-5</v>
      </c>
    </row>
    <row r="903" spans="1:53" ht="14.25" customHeight="1" x14ac:dyDescent="0.2">
      <c r="A903" s="26">
        <v>8700</v>
      </c>
      <c r="B903" s="26">
        <v>12535</v>
      </c>
      <c r="F903" s="26">
        <v>11020426</v>
      </c>
      <c r="G903" s="26" t="s">
        <v>121</v>
      </c>
      <c r="H903" s="26" t="s">
        <v>4154</v>
      </c>
      <c r="I903" s="26" t="s">
        <v>51</v>
      </c>
      <c r="K903" s="26" t="s">
        <v>130</v>
      </c>
      <c r="L903" s="26" t="s">
        <v>57</v>
      </c>
      <c r="M903" s="26" t="s">
        <v>57</v>
      </c>
      <c r="O903" s="36">
        <v>45180</v>
      </c>
      <c r="P903" s="26" t="s">
        <v>154</v>
      </c>
      <c r="Q903" s="26" t="s">
        <v>154</v>
      </c>
      <c r="R903" s="26" t="s">
        <v>154</v>
      </c>
      <c r="S903" s="26" t="s">
        <v>531</v>
      </c>
      <c r="T903" s="54">
        <v>2.29</v>
      </c>
      <c r="U903" s="26" t="s">
        <v>4153</v>
      </c>
      <c r="V903" s="43">
        <v>0.08</v>
      </c>
      <c r="Y903" s="43"/>
      <c r="Z903" s="43">
        <v>5.9400000000000001E-2</v>
      </c>
      <c r="AA903" s="36" t="s">
        <v>1483</v>
      </c>
      <c r="AB903" s="26" t="s">
        <v>347</v>
      </c>
      <c r="AD903" s="55"/>
      <c r="AE903" s="43"/>
      <c r="AF903" s="36"/>
      <c r="AJ903" s="26" t="s">
        <v>53</v>
      </c>
      <c r="AK903" s="26" t="s">
        <v>411</v>
      </c>
      <c r="AM903" s="26" t="s">
        <v>160</v>
      </c>
      <c r="AN903" s="36" t="s">
        <v>3212</v>
      </c>
      <c r="AO903" s="36" t="s">
        <v>3212</v>
      </c>
      <c r="AP903" s="43"/>
      <c r="AQ903" s="42">
        <v>532000</v>
      </c>
      <c r="AR903" s="42">
        <v>105.09</v>
      </c>
      <c r="AS903" s="42">
        <v>1</v>
      </c>
      <c r="AT903" s="42">
        <v>559.0788</v>
      </c>
      <c r="AU903" s="42">
        <v>559.0788</v>
      </c>
      <c r="AY903" s="26" t="s">
        <v>15</v>
      </c>
      <c r="AZ903" s="43">
        <v>2.6485184300000002E-4</v>
      </c>
      <c r="BA903" s="43">
        <v>2.7536623617722375E-5</v>
      </c>
    </row>
    <row r="904" spans="1:53" ht="14.25" customHeight="1" x14ac:dyDescent="0.2">
      <c r="A904" s="26">
        <v>8700</v>
      </c>
      <c r="B904" s="26">
        <v>12535</v>
      </c>
      <c r="F904" s="26">
        <v>11020428</v>
      </c>
      <c r="G904" s="26" t="s">
        <v>121</v>
      </c>
      <c r="H904" s="26" t="s">
        <v>4154</v>
      </c>
      <c r="I904" s="26" t="s">
        <v>51</v>
      </c>
      <c r="K904" s="26" t="s">
        <v>130</v>
      </c>
      <c r="L904" s="26" t="s">
        <v>57</v>
      </c>
      <c r="M904" s="26" t="s">
        <v>57</v>
      </c>
      <c r="O904" s="36" t="s">
        <v>4239</v>
      </c>
      <c r="P904" s="26" t="s">
        <v>154</v>
      </c>
      <c r="Q904" s="26" t="s">
        <v>154</v>
      </c>
      <c r="R904" s="26" t="s">
        <v>154</v>
      </c>
      <c r="S904" s="26" t="s">
        <v>531</v>
      </c>
      <c r="T904" s="54">
        <v>2.29</v>
      </c>
      <c r="U904" s="26" t="s">
        <v>4153</v>
      </c>
      <c r="V904" s="43">
        <v>0.08</v>
      </c>
      <c r="Y904" s="43"/>
      <c r="Z904" s="43">
        <v>6.0900000000000003E-2</v>
      </c>
      <c r="AA904" s="36" t="s">
        <v>1483</v>
      </c>
      <c r="AB904" s="26" t="s">
        <v>347</v>
      </c>
      <c r="AD904" s="55"/>
      <c r="AE904" s="43"/>
      <c r="AF904" s="36"/>
      <c r="AJ904" s="26" t="s">
        <v>53</v>
      </c>
      <c r="AK904" s="26" t="s">
        <v>411</v>
      </c>
      <c r="AM904" s="26" t="s">
        <v>160</v>
      </c>
      <c r="AN904" s="36" t="s">
        <v>3212</v>
      </c>
      <c r="AO904" s="36" t="s">
        <v>3212</v>
      </c>
      <c r="AP904" s="43"/>
      <c r="AQ904" s="42">
        <v>574000</v>
      </c>
      <c r="AR904" s="42">
        <v>104.74</v>
      </c>
      <c r="AS904" s="42">
        <v>1</v>
      </c>
      <c r="AT904" s="42">
        <v>601.20759999999996</v>
      </c>
      <c r="AU904" s="42">
        <v>601.20759999999996</v>
      </c>
      <c r="AY904" s="26" t="s">
        <v>15</v>
      </c>
      <c r="AZ904" s="43">
        <v>2.8480947700000001E-4</v>
      </c>
      <c r="BA904" s="43">
        <v>2.9611617176888455E-5</v>
      </c>
    </row>
    <row r="905" spans="1:53" ht="14.25" customHeight="1" x14ac:dyDescent="0.2">
      <c r="A905" s="26">
        <v>8700</v>
      </c>
      <c r="B905" s="26">
        <v>12535</v>
      </c>
      <c r="F905" s="26">
        <v>11020429</v>
      </c>
      <c r="G905" s="26" t="s">
        <v>121</v>
      </c>
      <c r="H905" s="26" t="s">
        <v>446</v>
      </c>
      <c r="I905" s="26" t="s">
        <v>51</v>
      </c>
      <c r="K905" s="26" t="s">
        <v>84</v>
      </c>
      <c r="L905" s="26" t="s">
        <v>57</v>
      </c>
      <c r="M905" s="26" t="s">
        <v>57</v>
      </c>
      <c r="O905" s="36" t="s">
        <v>4183</v>
      </c>
      <c r="P905" s="26" t="s">
        <v>154</v>
      </c>
      <c r="Q905" s="26" t="s">
        <v>154</v>
      </c>
      <c r="R905" s="26" t="s">
        <v>154</v>
      </c>
      <c r="S905" s="26" t="s">
        <v>531</v>
      </c>
      <c r="T905" s="54">
        <v>0.51</v>
      </c>
      <c r="U905" s="26" t="s">
        <v>4153</v>
      </c>
      <c r="V905" s="43">
        <v>9.6862000000000004E-2</v>
      </c>
      <c r="Y905" s="43"/>
      <c r="Z905" s="43">
        <v>6.6500000000000004E-2</v>
      </c>
      <c r="AA905" s="36">
        <v>45937</v>
      </c>
      <c r="AB905" s="26" t="s">
        <v>347</v>
      </c>
      <c r="AD905" s="55"/>
      <c r="AE905" s="43"/>
      <c r="AF905" s="36"/>
      <c r="AJ905" s="26" t="s">
        <v>53</v>
      </c>
      <c r="AK905" s="26" t="s">
        <v>411</v>
      </c>
      <c r="AM905" s="26" t="s">
        <v>160</v>
      </c>
      <c r="AN905" s="36" t="s">
        <v>3212</v>
      </c>
      <c r="AO905" s="36" t="s">
        <v>3212</v>
      </c>
      <c r="AP905" s="43"/>
      <c r="AQ905" s="42">
        <v>2824979.48</v>
      </c>
      <c r="AR905" s="42">
        <v>100</v>
      </c>
      <c r="AS905" s="42">
        <v>1</v>
      </c>
      <c r="AT905" s="42">
        <v>2824.97948</v>
      </c>
      <c r="AU905" s="42">
        <v>2824.97948</v>
      </c>
      <c r="AY905" s="26" t="s">
        <v>15</v>
      </c>
      <c r="AZ905" s="43">
        <v>1.3382747159999999E-3</v>
      </c>
      <c r="BA905" s="43">
        <v>1.3914030842977602E-4</v>
      </c>
    </row>
    <row r="906" spans="1:53" ht="14.25" customHeight="1" x14ac:dyDescent="0.2">
      <c r="A906" s="26">
        <v>8700</v>
      </c>
      <c r="B906" s="26">
        <v>12535</v>
      </c>
      <c r="F906" s="26">
        <v>11020431</v>
      </c>
      <c r="G906" s="26" t="s">
        <v>121</v>
      </c>
      <c r="H906" s="26" t="s">
        <v>4154</v>
      </c>
      <c r="I906" s="26" t="s">
        <v>51</v>
      </c>
      <c r="K906" s="26" t="s">
        <v>130</v>
      </c>
      <c r="L906" s="26" t="s">
        <v>57</v>
      </c>
      <c r="M906" s="26" t="s">
        <v>57</v>
      </c>
      <c r="O906" s="36" t="s">
        <v>4240</v>
      </c>
      <c r="P906" s="26" t="s">
        <v>154</v>
      </c>
      <c r="Q906" s="26" t="s">
        <v>154</v>
      </c>
      <c r="R906" s="26" t="s">
        <v>154</v>
      </c>
      <c r="S906" s="26" t="s">
        <v>531</v>
      </c>
      <c r="T906" s="54">
        <v>2.29</v>
      </c>
      <c r="U906" s="26" t="s">
        <v>4153</v>
      </c>
      <c r="V906" s="43">
        <v>0.08</v>
      </c>
      <c r="Y906" s="43"/>
      <c r="Z906" s="43">
        <v>6.3899999999999998E-2</v>
      </c>
      <c r="AA906" s="36" t="s">
        <v>1483</v>
      </c>
      <c r="AB906" s="26" t="s">
        <v>347</v>
      </c>
      <c r="AD906" s="55"/>
      <c r="AE906" s="43"/>
      <c r="AF906" s="36"/>
      <c r="AJ906" s="26" t="s">
        <v>53</v>
      </c>
      <c r="AK906" s="26" t="s">
        <v>411</v>
      </c>
      <c r="AM906" s="26" t="s">
        <v>160</v>
      </c>
      <c r="AN906" s="36" t="s">
        <v>3212</v>
      </c>
      <c r="AO906" s="36" t="s">
        <v>3212</v>
      </c>
      <c r="AP906" s="43"/>
      <c r="AQ906" s="42">
        <v>126000</v>
      </c>
      <c r="AR906" s="42">
        <v>99.16</v>
      </c>
      <c r="AS906" s="42">
        <v>1</v>
      </c>
      <c r="AT906" s="42">
        <v>124.94159999999999</v>
      </c>
      <c r="AU906" s="42">
        <v>124.94159999999999</v>
      </c>
      <c r="AY906" s="26" t="s">
        <v>15</v>
      </c>
      <c r="AZ906" s="43">
        <v>5.9188459766725502E-5</v>
      </c>
      <c r="BA906" s="43">
        <v>6.1538191278152945E-6</v>
      </c>
    </row>
    <row r="907" spans="1:53" ht="14.25" customHeight="1" x14ac:dyDescent="0.2">
      <c r="A907" s="26">
        <v>8700</v>
      </c>
      <c r="B907" s="26">
        <v>12535</v>
      </c>
      <c r="F907" s="26">
        <v>11020436</v>
      </c>
      <c r="G907" s="26" t="s">
        <v>121</v>
      </c>
      <c r="H907" s="26" t="s">
        <v>4154</v>
      </c>
      <c r="I907" s="26" t="s">
        <v>51</v>
      </c>
      <c r="K907" s="26" t="s">
        <v>84</v>
      </c>
      <c r="L907" s="26" t="s">
        <v>57</v>
      </c>
      <c r="M907" s="26" t="s">
        <v>57</v>
      </c>
      <c r="O907" s="36" t="s">
        <v>4184</v>
      </c>
      <c r="P907" s="26" t="s">
        <v>154</v>
      </c>
      <c r="Q907" s="26" t="s">
        <v>154</v>
      </c>
      <c r="R907" s="26" t="s">
        <v>154</v>
      </c>
      <c r="S907" s="26" t="s">
        <v>531</v>
      </c>
      <c r="T907" s="54">
        <v>4.63</v>
      </c>
      <c r="U907" s="26" t="s">
        <v>4153</v>
      </c>
      <c r="V907" s="43">
        <v>0.06</v>
      </c>
      <c r="Y907" s="43"/>
      <c r="Z907" s="43">
        <v>5.5599999999999997E-2</v>
      </c>
      <c r="AA907" s="36" t="s">
        <v>4165</v>
      </c>
      <c r="AB907" s="26" t="s">
        <v>346</v>
      </c>
      <c r="AD907" s="55"/>
      <c r="AE907" s="43"/>
      <c r="AF907" s="36"/>
      <c r="AJ907" s="26" t="s">
        <v>53</v>
      </c>
      <c r="AK907" s="26" t="s">
        <v>411</v>
      </c>
      <c r="AM907" s="26" t="s">
        <v>160</v>
      </c>
      <c r="AN907" s="36" t="s">
        <v>3212</v>
      </c>
      <c r="AO907" s="36" t="s">
        <v>3212</v>
      </c>
      <c r="AP907" s="43"/>
      <c r="AQ907" s="42">
        <v>1752850</v>
      </c>
      <c r="AR907" s="42">
        <v>101.97</v>
      </c>
      <c r="AS907" s="42">
        <v>1</v>
      </c>
      <c r="AT907" s="42">
        <v>1787.38114</v>
      </c>
      <c r="AU907" s="42">
        <v>1787.38114</v>
      </c>
      <c r="AY907" s="26" t="s">
        <v>15</v>
      </c>
      <c r="AZ907" s="43">
        <v>8.4673428699999997E-4</v>
      </c>
      <c r="BA907" s="43">
        <v>8.803489188571546E-5</v>
      </c>
    </row>
    <row r="908" spans="1:53" ht="14.25" customHeight="1" x14ac:dyDescent="0.2">
      <c r="A908" s="26">
        <v>8700</v>
      </c>
      <c r="B908" s="26">
        <v>12535</v>
      </c>
      <c r="F908" s="26">
        <v>11020439</v>
      </c>
      <c r="G908" s="26" t="s">
        <v>121</v>
      </c>
      <c r="H908" s="26" t="s">
        <v>4154</v>
      </c>
      <c r="I908" s="26" t="s">
        <v>51</v>
      </c>
      <c r="K908" s="26" t="s">
        <v>130</v>
      </c>
      <c r="L908" s="26" t="s">
        <v>57</v>
      </c>
      <c r="M908" s="26" t="s">
        <v>57</v>
      </c>
      <c r="O908" s="36">
        <v>45566</v>
      </c>
      <c r="P908" s="26" t="s">
        <v>154</v>
      </c>
      <c r="Q908" s="26" t="s">
        <v>154</v>
      </c>
      <c r="R908" s="26" t="s">
        <v>154</v>
      </c>
      <c r="S908" s="26" t="s">
        <v>531</v>
      </c>
      <c r="T908" s="54">
        <v>2.2599999999999998</v>
      </c>
      <c r="U908" s="26" t="s">
        <v>4153</v>
      </c>
      <c r="V908" s="43">
        <v>0.08</v>
      </c>
      <c r="Y908" s="43"/>
      <c r="Z908" s="43">
        <v>6.6000000000000003E-2</v>
      </c>
      <c r="AA908" s="36" t="s">
        <v>1483</v>
      </c>
      <c r="AB908" s="26" t="s">
        <v>347</v>
      </c>
      <c r="AD908" s="55"/>
      <c r="AE908" s="43"/>
      <c r="AF908" s="36"/>
      <c r="AJ908" s="26" t="s">
        <v>53</v>
      </c>
      <c r="AK908" s="26" t="s">
        <v>411</v>
      </c>
      <c r="AM908" s="26" t="s">
        <v>160</v>
      </c>
      <c r="AN908" s="36" t="s">
        <v>3212</v>
      </c>
      <c r="AO908" s="36" t="s">
        <v>3212</v>
      </c>
      <c r="AP908" s="43"/>
      <c r="AQ908" s="42">
        <v>980000</v>
      </c>
      <c r="AR908" s="42">
        <v>104.93</v>
      </c>
      <c r="AS908" s="42">
        <v>1</v>
      </c>
      <c r="AT908" s="42">
        <v>1028.3140000000001</v>
      </c>
      <c r="AU908" s="42">
        <v>1028.3140000000001</v>
      </c>
      <c r="AY908" s="26" t="s">
        <v>15</v>
      </c>
      <c r="AZ908" s="43">
        <v>4.8714216700000002E-4</v>
      </c>
      <c r="BA908" s="43">
        <v>5.0648129707001176E-5</v>
      </c>
    </row>
    <row r="909" spans="1:53" ht="14.25" customHeight="1" x14ac:dyDescent="0.2">
      <c r="A909" s="26">
        <v>8700</v>
      </c>
      <c r="B909" s="26">
        <v>12535</v>
      </c>
      <c r="F909" s="26">
        <v>11020441</v>
      </c>
      <c r="G909" s="26" t="s">
        <v>121</v>
      </c>
      <c r="H909" s="26" t="s">
        <v>4154</v>
      </c>
      <c r="I909" s="26" t="s">
        <v>51</v>
      </c>
      <c r="K909" s="26" t="s">
        <v>130</v>
      </c>
      <c r="L909" s="26" t="s">
        <v>57</v>
      </c>
      <c r="M909" s="26" t="s">
        <v>57</v>
      </c>
      <c r="O909" s="36" t="s">
        <v>4241</v>
      </c>
      <c r="P909" s="26" t="s">
        <v>154</v>
      </c>
      <c r="Q909" s="26" t="s">
        <v>154</v>
      </c>
      <c r="R909" s="26" t="s">
        <v>154</v>
      </c>
      <c r="S909" s="26" t="s">
        <v>531</v>
      </c>
      <c r="T909" s="54">
        <v>2.29</v>
      </c>
      <c r="U909" s="26" t="s">
        <v>4153</v>
      </c>
      <c r="V909" s="43">
        <v>0.08</v>
      </c>
      <c r="Y909" s="43"/>
      <c r="Z909" s="43">
        <v>6.6600000000000006E-2</v>
      </c>
      <c r="AA909" s="36" t="s">
        <v>1483</v>
      </c>
      <c r="AB909" s="26" t="s">
        <v>347</v>
      </c>
      <c r="AD909" s="55"/>
      <c r="AE909" s="43"/>
      <c r="AF909" s="36"/>
      <c r="AJ909" s="26" t="s">
        <v>53</v>
      </c>
      <c r="AK909" s="26" t="s">
        <v>411</v>
      </c>
      <c r="AM909" s="26" t="s">
        <v>160</v>
      </c>
      <c r="AN909" s="36" t="s">
        <v>3212</v>
      </c>
      <c r="AO909" s="36" t="s">
        <v>3212</v>
      </c>
      <c r="AP909" s="43"/>
      <c r="AQ909" s="42">
        <v>245000</v>
      </c>
      <c r="AR909" s="42">
        <v>103.46</v>
      </c>
      <c r="AS909" s="42">
        <v>1</v>
      </c>
      <c r="AT909" s="42">
        <v>253.477</v>
      </c>
      <c r="AU909" s="42">
        <v>253.477</v>
      </c>
      <c r="AY909" s="26" t="s">
        <v>15</v>
      </c>
      <c r="AZ909" s="43">
        <v>1.20079406E-4</v>
      </c>
      <c r="BA909" s="43">
        <v>1.2484645714967933E-5</v>
      </c>
    </row>
    <row r="910" spans="1:53" ht="14.25" customHeight="1" x14ac:dyDescent="0.2">
      <c r="A910" s="26">
        <v>8700</v>
      </c>
      <c r="B910" s="26">
        <v>12535</v>
      </c>
      <c r="F910" s="26">
        <v>11020444</v>
      </c>
      <c r="G910" s="26" t="s">
        <v>121</v>
      </c>
      <c r="H910" s="26" t="s">
        <v>4154</v>
      </c>
      <c r="I910" s="26" t="s">
        <v>51</v>
      </c>
      <c r="K910" s="26" t="s">
        <v>130</v>
      </c>
      <c r="L910" s="26" t="s">
        <v>57</v>
      </c>
      <c r="M910" s="26" t="s">
        <v>57</v>
      </c>
      <c r="O910" s="36">
        <v>45598</v>
      </c>
      <c r="P910" s="26" t="s">
        <v>154</v>
      </c>
      <c r="Q910" s="26" t="s">
        <v>154</v>
      </c>
      <c r="R910" s="26" t="s">
        <v>154</v>
      </c>
      <c r="S910" s="26" t="s">
        <v>531</v>
      </c>
      <c r="T910" s="54">
        <v>2.29</v>
      </c>
      <c r="U910" s="26" t="s">
        <v>4153</v>
      </c>
      <c r="V910" s="43">
        <v>0.08</v>
      </c>
      <c r="Y910" s="43"/>
      <c r="Z910" s="43">
        <v>6.7599999999999993E-2</v>
      </c>
      <c r="AA910" s="36" t="s">
        <v>1483</v>
      </c>
      <c r="AB910" s="26" t="s">
        <v>347</v>
      </c>
      <c r="AD910" s="55"/>
      <c r="AE910" s="43"/>
      <c r="AF910" s="36"/>
      <c r="AJ910" s="26" t="s">
        <v>53</v>
      </c>
      <c r="AK910" s="26" t="s">
        <v>411</v>
      </c>
      <c r="AM910" s="26" t="s">
        <v>160</v>
      </c>
      <c r="AN910" s="36" t="s">
        <v>3212</v>
      </c>
      <c r="AO910" s="36" t="s">
        <v>3212</v>
      </c>
      <c r="AP910" s="43"/>
      <c r="AQ910" s="42">
        <v>833000</v>
      </c>
      <c r="AR910" s="42">
        <v>103.25</v>
      </c>
      <c r="AS910" s="42">
        <v>1</v>
      </c>
      <c r="AT910" s="42">
        <v>860.07249999999999</v>
      </c>
      <c r="AU910" s="42">
        <v>860.07249999999999</v>
      </c>
      <c r="AY910" s="26" t="s">
        <v>15</v>
      </c>
      <c r="AZ910" s="43">
        <v>4.0744128900000002E-4</v>
      </c>
      <c r="BA910" s="43">
        <v>4.2361636170882395E-5</v>
      </c>
    </row>
    <row r="911" spans="1:53" ht="14.25" customHeight="1" x14ac:dyDescent="0.2">
      <c r="A911" s="26">
        <v>8700</v>
      </c>
      <c r="B911" s="26">
        <v>12535</v>
      </c>
      <c r="F911" s="26">
        <v>11020445</v>
      </c>
      <c r="G911" s="26" t="s">
        <v>121</v>
      </c>
      <c r="H911" s="26" t="s">
        <v>452</v>
      </c>
      <c r="I911" s="26" t="s">
        <v>51</v>
      </c>
      <c r="K911" s="26" t="s">
        <v>84</v>
      </c>
      <c r="L911" s="26" t="s">
        <v>57</v>
      </c>
      <c r="M911" s="26" t="s">
        <v>57</v>
      </c>
      <c r="O911" s="36" t="s">
        <v>4185</v>
      </c>
      <c r="P911" s="26" t="s">
        <v>154</v>
      </c>
      <c r="Q911" s="26" t="s">
        <v>154</v>
      </c>
      <c r="R911" s="26" t="s">
        <v>154</v>
      </c>
      <c r="S911" s="26" t="s">
        <v>531</v>
      </c>
      <c r="T911" s="54">
        <v>0.97</v>
      </c>
      <c r="U911" s="26" t="s">
        <v>4153</v>
      </c>
      <c r="V911" s="43">
        <v>8.5999999999999993E-2</v>
      </c>
      <c r="Y911" s="43"/>
      <c r="Z911" s="43">
        <v>6.8000000000000005E-2</v>
      </c>
      <c r="AA911" s="36" t="s">
        <v>818</v>
      </c>
      <c r="AB911" s="26" t="s">
        <v>346</v>
      </c>
      <c r="AD911" s="55"/>
      <c r="AE911" s="43"/>
      <c r="AF911" s="36"/>
      <c r="AJ911" s="26" t="s">
        <v>53</v>
      </c>
      <c r="AK911" s="26" t="s">
        <v>411</v>
      </c>
      <c r="AM911" s="26" t="s">
        <v>160</v>
      </c>
      <c r="AN911" s="36" t="s">
        <v>3212</v>
      </c>
      <c r="AO911" s="36" t="s">
        <v>3212</v>
      </c>
      <c r="AP911" s="43"/>
      <c r="AQ911" s="42">
        <v>16040625</v>
      </c>
      <c r="AR911" s="42">
        <v>101.89</v>
      </c>
      <c r="AS911" s="42">
        <v>1</v>
      </c>
      <c r="AT911" s="42">
        <v>16343.792810000001</v>
      </c>
      <c r="AU911" s="42">
        <v>16343.792810000001</v>
      </c>
      <c r="AY911" s="26" t="s">
        <v>15</v>
      </c>
      <c r="AZ911" s="43">
        <v>7.7425286940000001E-3</v>
      </c>
      <c r="BA911" s="43">
        <v>8.0499004987312538E-4</v>
      </c>
    </row>
    <row r="912" spans="1:53" ht="14.25" customHeight="1" x14ac:dyDescent="0.2">
      <c r="A912" s="26">
        <v>8700</v>
      </c>
      <c r="B912" s="26">
        <v>12535</v>
      </c>
      <c r="F912" s="26">
        <v>11020446</v>
      </c>
      <c r="G912" s="26" t="s">
        <v>121</v>
      </c>
      <c r="H912" s="26" t="s">
        <v>452</v>
      </c>
      <c r="I912" s="26" t="s">
        <v>51</v>
      </c>
      <c r="K912" s="26" t="s">
        <v>84</v>
      </c>
      <c r="L912" s="26" t="s">
        <v>57</v>
      </c>
      <c r="M912" s="26" t="s">
        <v>57</v>
      </c>
      <c r="O912" s="36" t="s">
        <v>3927</v>
      </c>
      <c r="P912" s="26" t="s">
        <v>2540</v>
      </c>
      <c r="Q912" s="26" t="s">
        <v>64</v>
      </c>
      <c r="R912" s="26" t="s">
        <v>413</v>
      </c>
      <c r="S912" s="26" t="s">
        <v>531</v>
      </c>
      <c r="T912" s="54">
        <v>2.91</v>
      </c>
      <c r="U912" s="26" t="s">
        <v>209</v>
      </c>
      <c r="V912" s="43">
        <v>4.6699999999999998E-2</v>
      </c>
      <c r="Y912" s="43"/>
      <c r="Z912" s="43">
        <v>3.9600000000000003E-2</v>
      </c>
      <c r="AA912" s="36" t="s">
        <v>889</v>
      </c>
      <c r="AB912" s="26" t="s">
        <v>346</v>
      </c>
      <c r="AD912" s="55"/>
      <c r="AE912" s="43"/>
      <c r="AF912" s="36"/>
      <c r="AJ912" s="26" t="s">
        <v>53</v>
      </c>
      <c r="AK912" s="26" t="s">
        <v>411</v>
      </c>
      <c r="AM912" s="26" t="s">
        <v>160</v>
      </c>
      <c r="AN912" s="36" t="s">
        <v>3212</v>
      </c>
      <c r="AO912" s="36" t="s">
        <v>3212</v>
      </c>
      <c r="AP912" s="43"/>
      <c r="AQ912" s="42">
        <v>15750000</v>
      </c>
      <c r="AR912" s="42">
        <v>107.42</v>
      </c>
      <c r="AS912" s="42">
        <v>1</v>
      </c>
      <c r="AT912" s="42">
        <v>16918.650000000001</v>
      </c>
      <c r="AU912" s="42">
        <v>16918.650000000001</v>
      </c>
      <c r="AY912" s="26" t="s">
        <v>15</v>
      </c>
      <c r="AZ912" s="43">
        <v>8.014855219E-3</v>
      </c>
      <c r="BA912" s="43">
        <v>8.3330381543707005E-4</v>
      </c>
    </row>
    <row r="913" spans="1:53" ht="14.25" customHeight="1" x14ac:dyDescent="0.2">
      <c r="A913" s="26">
        <v>8700</v>
      </c>
      <c r="B913" s="26">
        <v>12535</v>
      </c>
      <c r="F913" s="26">
        <v>11020447</v>
      </c>
      <c r="G913" s="26" t="s">
        <v>121</v>
      </c>
      <c r="H913" s="26" t="s">
        <v>4154</v>
      </c>
      <c r="I913" s="26" t="s">
        <v>51</v>
      </c>
      <c r="K913" s="26" t="s">
        <v>357</v>
      </c>
      <c r="L913" s="26" t="s">
        <v>57</v>
      </c>
      <c r="M913" s="26" t="s">
        <v>57</v>
      </c>
      <c r="O913" s="36" t="s">
        <v>3927</v>
      </c>
      <c r="P913" s="26" t="s">
        <v>154</v>
      </c>
      <c r="Q913" s="26" t="s">
        <v>154</v>
      </c>
      <c r="R913" s="26" t="s">
        <v>154</v>
      </c>
      <c r="S913" s="26" t="s">
        <v>531</v>
      </c>
      <c r="T913" s="54">
        <v>1.96</v>
      </c>
      <c r="U913" s="26" t="s">
        <v>4153</v>
      </c>
      <c r="V913" s="43">
        <v>0.11</v>
      </c>
      <c r="Y913" s="43"/>
      <c r="Z913" s="43">
        <v>7.1099999999999997E-2</v>
      </c>
      <c r="AA913" s="36" t="s">
        <v>4186</v>
      </c>
      <c r="AB913" s="26" t="s">
        <v>346</v>
      </c>
      <c r="AD913" s="55"/>
      <c r="AE913" s="43"/>
      <c r="AF913" s="36"/>
      <c r="AH913" s="45"/>
      <c r="AJ913" s="26" t="s">
        <v>53</v>
      </c>
      <c r="AK913" s="26" t="s">
        <v>411</v>
      </c>
      <c r="AM913" s="26" t="s">
        <v>160</v>
      </c>
      <c r="AN913" s="36" t="s">
        <v>3212</v>
      </c>
      <c r="AO913" s="36" t="s">
        <v>3212</v>
      </c>
      <c r="AP913" s="43"/>
      <c r="AQ913" s="42">
        <v>22200000</v>
      </c>
      <c r="AR913" s="42">
        <v>108.14</v>
      </c>
      <c r="AS913" s="42">
        <v>1</v>
      </c>
      <c r="AT913" s="42">
        <v>24007.08</v>
      </c>
      <c r="AU913" s="42">
        <v>24007.08</v>
      </c>
      <c r="AY913" s="26" t="s">
        <v>15</v>
      </c>
      <c r="AZ913" s="43">
        <v>1.1372850105E-2</v>
      </c>
      <c r="BA913" s="43">
        <v>1.1824342581413397E-3</v>
      </c>
    </row>
    <row r="914" spans="1:53" ht="14.25" customHeight="1" x14ac:dyDescent="0.2">
      <c r="A914" s="26">
        <v>8700</v>
      </c>
      <c r="B914" s="26">
        <v>12535</v>
      </c>
      <c r="F914" s="26">
        <v>11020448</v>
      </c>
      <c r="G914" s="26" t="s">
        <v>121</v>
      </c>
      <c r="H914" s="26" t="s">
        <v>4154</v>
      </c>
      <c r="I914" s="26" t="s">
        <v>51</v>
      </c>
      <c r="K914" s="26" t="s">
        <v>130</v>
      </c>
      <c r="L914" s="26" t="s">
        <v>57</v>
      </c>
      <c r="M914" s="26" t="s">
        <v>57</v>
      </c>
      <c r="O914" s="36">
        <v>45568</v>
      </c>
      <c r="P914" s="26" t="s">
        <v>154</v>
      </c>
      <c r="Q914" s="26" t="s">
        <v>154</v>
      </c>
      <c r="R914" s="26" t="s">
        <v>154</v>
      </c>
      <c r="S914" s="26" t="s">
        <v>531</v>
      </c>
      <c r="T914" s="54">
        <v>2.29</v>
      </c>
      <c r="U914" s="26" t="s">
        <v>4153</v>
      </c>
      <c r="V914" s="43">
        <v>0.08</v>
      </c>
      <c r="Y914" s="43"/>
      <c r="Z914" s="43">
        <v>7.0300000000000001E-2</v>
      </c>
      <c r="AA914" s="36" t="s">
        <v>1483</v>
      </c>
      <c r="AB914" s="26" t="s">
        <v>347</v>
      </c>
      <c r="AD914" s="55"/>
      <c r="AE914" s="43"/>
      <c r="AF914" s="36"/>
      <c r="AJ914" s="26" t="s">
        <v>53</v>
      </c>
      <c r="AK914" s="26" t="s">
        <v>411</v>
      </c>
      <c r="AM914" s="26" t="s">
        <v>160</v>
      </c>
      <c r="AN914" s="36" t="s">
        <v>3212</v>
      </c>
      <c r="AO914" s="36" t="s">
        <v>3212</v>
      </c>
      <c r="AP914" s="43"/>
      <c r="AQ914" s="42">
        <v>3045000</v>
      </c>
      <c r="AR914" s="42">
        <v>102.64</v>
      </c>
      <c r="AS914" s="42">
        <v>1</v>
      </c>
      <c r="AT914" s="42">
        <v>3125.3879999999999</v>
      </c>
      <c r="AU914" s="42">
        <v>3125.3879999999999</v>
      </c>
      <c r="AY914" s="26" t="s">
        <v>15</v>
      </c>
      <c r="AZ914" s="43">
        <v>1.480586945E-3</v>
      </c>
      <c r="BA914" s="43">
        <v>1.5393649878218615E-4</v>
      </c>
    </row>
    <row r="915" spans="1:53" ht="14.25" customHeight="1" x14ac:dyDescent="0.2">
      <c r="A915" s="26">
        <v>8700</v>
      </c>
      <c r="B915" s="26">
        <v>12535</v>
      </c>
      <c r="F915" s="26">
        <v>11020449</v>
      </c>
      <c r="G915" s="26" t="s">
        <v>121</v>
      </c>
      <c r="H915" s="26" t="s">
        <v>4154</v>
      </c>
      <c r="I915" s="26" t="s">
        <v>51</v>
      </c>
      <c r="K915" s="26" t="s">
        <v>84</v>
      </c>
      <c r="L915" s="26" t="s">
        <v>57</v>
      </c>
      <c r="M915" s="26" t="s">
        <v>57</v>
      </c>
      <c r="O915" s="36" t="s">
        <v>4187</v>
      </c>
      <c r="P915" s="26" t="s">
        <v>154</v>
      </c>
      <c r="Q915" s="26" t="s">
        <v>154</v>
      </c>
      <c r="R915" s="26" t="s">
        <v>154</v>
      </c>
      <c r="S915" s="26" t="s">
        <v>531</v>
      </c>
      <c r="T915" s="54">
        <v>4.63</v>
      </c>
      <c r="U915" s="26" t="s">
        <v>4153</v>
      </c>
      <c r="V915" s="43">
        <v>0.06</v>
      </c>
      <c r="Y915" s="43"/>
      <c r="Z915" s="43">
        <v>5.6300000000000003E-2</v>
      </c>
      <c r="AA915" s="36" t="s">
        <v>4165</v>
      </c>
      <c r="AB915" s="26" t="s">
        <v>346</v>
      </c>
      <c r="AD915" s="55"/>
      <c r="AE915" s="43"/>
      <c r="AF915" s="36"/>
      <c r="AJ915" s="26" t="s">
        <v>53</v>
      </c>
      <c r="AK915" s="26" t="s">
        <v>411</v>
      </c>
      <c r="AM915" s="26" t="s">
        <v>160</v>
      </c>
      <c r="AN915" s="36" t="s">
        <v>3212</v>
      </c>
      <c r="AO915" s="36" t="s">
        <v>3212</v>
      </c>
      <c r="AP915" s="43"/>
      <c r="AQ915" s="42">
        <v>1750000</v>
      </c>
      <c r="AR915" s="42">
        <v>101.65</v>
      </c>
      <c r="AS915" s="42">
        <v>1</v>
      </c>
      <c r="AT915" s="42">
        <v>1778.875</v>
      </c>
      <c r="AU915" s="42">
        <v>1778.875</v>
      </c>
      <c r="AY915" s="26" t="s">
        <v>15</v>
      </c>
      <c r="AZ915" s="43">
        <v>8.4270468199999999E-4</v>
      </c>
      <c r="BA915" s="43">
        <v>8.76159341723848E-5</v>
      </c>
    </row>
    <row r="916" spans="1:53" ht="14.25" customHeight="1" x14ac:dyDescent="0.2">
      <c r="A916" s="26">
        <v>8700</v>
      </c>
      <c r="B916" s="26">
        <v>12535</v>
      </c>
      <c r="F916" s="26">
        <v>11020451</v>
      </c>
      <c r="G916" s="26" t="s">
        <v>121</v>
      </c>
      <c r="H916" s="26" t="s">
        <v>4154</v>
      </c>
      <c r="I916" s="26" t="s">
        <v>51</v>
      </c>
      <c r="K916" s="26" t="s">
        <v>357</v>
      </c>
      <c r="L916" s="26" t="s">
        <v>57</v>
      </c>
      <c r="M916" s="26" t="s">
        <v>57</v>
      </c>
      <c r="O916" s="36" t="s">
        <v>4187</v>
      </c>
      <c r="P916" s="26" t="s">
        <v>154</v>
      </c>
      <c r="Q916" s="26" t="s">
        <v>154</v>
      </c>
      <c r="R916" s="26" t="s">
        <v>154</v>
      </c>
      <c r="S916" s="26" t="s">
        <v>531</v>
      </c>
      <c r="T916" s="54">
        <v>1.96</v>
      </c>
      <c r="U916" s="26" t="s">
        <v>4153</v>
      </c>
      <c r="V916" s="43">
        <v>0.11</v>
      </c>
      <c r="Y916" s="43"/>
      <c r="Z916" s="43">
        <v>7.7600000000000002E-2</v>
      </c>
      <c r="AA916" s="36" t="s">
        <v>4186</v>
      </c>
      <c r="AB916" s="26" t="s">
        <v>346</v>
      </c>
      <c r="AD916" s="55"/>
      <c r="AE916" s="43"/>
      <c r="AF916" s="36"/>
      <c r="AH916" s="45"/>
      <c r="AJ916" s="26" t="s">
        <v>53</v>
      </c>
      <c r="AK916" s="26" t="s">
        <v>411</v>
      </c>
      <c r="AM916" s="26" t="s">
        <v>160</v>
      </c>
      <c r="AN916" s="36" t="s">
        <v>3212</v>
      </c>
      <c r="AO916" s="36" t="s">
        <v>3212</v>
      </c>
      <c r="AP916" s="43"/>
      <c r="AQ916" s="42">
        <v>23338461.539999999</v>
      </c>
      <c r="AR916" s="42">
        <v>106.83</v>
      </c>
      <c r="AS916" s="42">
        <v>1</v>
      </c>
      <c r="AT916" s="42">
        <v>24932.478459999998</v>
      </c>
      <c r="AU916" s="42">
        <v>24932.478459999998</v>
      </c>
      <c r="AY916" s="26" t="s">
        <v>15</v>
      </c>
      <c r="AZ916" s="43">
        <v>1.1811238195999999E-2</v>
      </c>
      <c r="BA916" s="43">
        <v>1.2280134306827414E-3</v>
      </c>
    </row>
    <row r="917" spans="1:53" ht="14.25" customHeight="1" x14ac:dyDescent="0.2">
      <c r="A917" s="26">
        <v>8700</v>
      </c>
      <c r="B917" s="26">
        <v>12535</v>
      </c>
      <c r="F917" s="26">
        <v>11020452</v>
      </c>
      <c r="G917" s="26" t="s">
        <v>121</v>
      </c>
      <c r="H917" s="26" t="s">
        <v>4154</v>
      </c>
      <c r="I917" s="26" t="s">
        <v>51</v>
      </c>
      <c r="K917" s="26" t="s">
        <v>130</v>
      </c>
      <c r="L917" s="26" t="s">
        <v>57</v>
      </c>
      <c r="M917" s="26" t="s">
        <v>57</v>
      </c>
      <c r="O917" s="36" t="s">
        <v>3232</v>
      </c>
      <c r="P917" s="26" t="s">
        <v>154</v>
      </c>
      <c r="Q917" s="26" t="s">
        <v>154</v>
      </c>
      <c r="R917" s="26" t="s">
        <v>154</v>
      </c>
      <c r="S917" s="26" t="s">
        <v>531</v>
      </c>
      <c r="T917" s="54">
        <v>2.29</v>
      </c>
      <c r="U917" s="26" t="s">
        <v>4153</v>
      </c>
      <c r="V917" s="43">
        <v>0.08</v>
      </c>
      <c r="Y917" s="43"/>
      <c r="Z917" s="43">
        <v>7.3999999999999996E-2</v>
      </c>
      <c r="AA917" s="36" t="s">
        <v>1483</v>
      </c>
      <c r="AB917" s="26" t="s">
        <v>347</v>
      </c>
      <c r="AD917" s="55"/>
      <c r="AE917" s="43"/>
      <c r="AF917" s="36"/>
      <c r="AJ917" s="26" t="s">
        <v>53</v>
      </c>
      <c r="AK917" s="26" t="s">
        <v>411</v>
      </c>
      <c r="AM917" s="26" t="s">
        <v>160</v>
      </c>
      <c r="AN917" s="36" t="s">
        <v>3212</v>
      </c>
      <c r="AO917" s="36" t="s">
        <v>3212</v>
      </c>
      <c r="AP917" s="43"/>
      <c r="AQ917" s="42">
        <v>1302000</v>
      </c>
      <c r="AR917" s="42">
        <v>101.83</v>
      </c>
      <c r="AS917" s="42">
        <v>1</v>
      </c>
      <c r="AT917" s="42">
        <v>1325.8266000000001</v>
      </c>
      <c r="AU917" s="42">
        <v>1325.8266000000001</v>
      </c>
      <c r="AY917" s="26" t="s">
        <v>15</v>
      </c>
      <c r="AZ917" s="43">
        <v>6.2808251499999997E-4</v>
      </c>
      <c r="BA917" s="43">
        <v>6.530168567751908E-5</v>
      </c>
    </row>
    <row r="918" spans="1:53" ht="14.25" customHeight="1" x14ac:dyDescent="0.2">
      <c r="A918" s="26">
        <v>8700</v>
      </c>
      <c r="B918" s="26">
        <v>12535</v>
      </c>
      <c r="C918" s="56"/>
      <c r="F918" s="26">
        <v>11020460</v>
      </c>
      <c r="G918" s="26" t="s">
        <v>121</v>
      </c>
      <c r="I918" s="26" t="s">
        <v>56</v>
      </c>
      <c r="K918" s="26" t="s">
        <v>455</v>
      </c>
      <c r="L918" s="26" t="s">
        <v>57</v>
      </c>
      <c r="M918" s="26" t="s">
        <v>53</v>
      </c>
      <c r="O918" s="36" t="s">
        <v>4204</v>
      </c>
      <c r="P918" s="26" t="s">
        <v>703</v>
      </c>
      <c r="Q918" s="26" t="s">
        <v>59</v>
      </c>
      <c r="R918" s="26" t="s">
        <v>58</v>
      </c>
      <c r="S918" s="26" t="s">
        <v>532</v>
      </c>
      <c r="T918" s="54">
        <v>2.3199999999999998</v>
      </c>
      <c r="U918" s="26" t="s">
        <v>209</v>
      </c>
      <c r="V918" s="43">
        <v>9.9500500000000006E-2</v>
      </c>
      <c r="Y918" s="43"/>
      <c r="Z918" s="43">
        <v>9.64E-2</v>
      </c>
      <c r="AA918" s="36" t="s">
        <v>4202</v>
      </c>
      <c r="AB918" s="26" t="s">
        <v>347</v>
      </c>
      <c r="AD918" s="55"/>
      <c r="AE918" s="43"/>
      <c r="AF918" s="36"/>
      <c r="AJ918" s="26" t="s">
        <v>53</v>
      </c>
      <c r="AK918" s="26" t="s">
        <v>411</v>
      </c>
      <c r="AM918" s="26" t="s">
        <v>160</v>
      </c>
      <c r="AN918" s="36" t="s">
        <v>3212</v>
      </c>
      <c r="AO918" s="36" t="s">
        <v>3212</v>
      </c>
      <c r="AP918" s="43"/>
      <c r="AQ918" s="42">
        <v>24838.93</v>
      </c>
      <c r="AR918" s="42">
        <v>99.44</v>
      </c>
      <c r="AS918" s="42">
        <v>3.6469999999999998</v>
      </c>
      <c r="AT918" s="42">
        <v>90.080290000000005</v>
      </c>
      <c r="AU918" s="42">
        <v>24.699832739236999</v>
      </c>
      <c r="AY918" s="26" t="s">
        <v>15</v>
      </c>
      <c r="AZ918" s="43">
        <v>4.2673646090973402E-5</v>
      </c>
      <c r="BA918" s="43">
        <v>4.436775354574848E-6</v>
      </c>
    </row>
    <row r="919" spans="1:53" ht="14.25" customHeight="1" x14ac:dyDescent="0.2">
      <c r="A919" s="26">
        <v>8700</v>
      </c>
      <c r="B919" s="26">
        <v>12535</v>
      </c>
      <c r="C919" s="56"/>
      <c r="F919" s="26">
        <v>11020465</v>
      </c>
      <c r="G919" s="26" t="s">
        <v>121</v>
      </c>
      <c r="I919" s="26" t="s">
        <v>56</v>
      </c>
      <c r="K919" s="26" t="s">
        <v>455</v>
      </c>
      <c r="L919" s="26" t="s">
        <v>57</v>
      </c>
      <c r="M919" s="26" t="s">
        <v>53</v>
      </c>
      <c r="O919" s="36" t="s">
        <v>4205</v>
      </c>
      <c r="P919" s="26" t="s">
        <v>703</v>
      </c>
      <c r="Q919" s="26" t="s">
        <v>59</v>
      </c>
      <c r="R919" s="26" t="s">
        <v>58</v>
      </c>
      <c r="S919" s="26" t="s">
        <v>532</v>
      </c>
      <c r="T919" s="54">
        <v>2.3199999999999998</v>
      </c>
      <c r="U919" s="26" t="s">
        <v>209</v>
      </c>
      <c r="V919" s="43">
        <v>9.9500500000000006E-2</v>
      </c>
      <c r="Y919" s="43"/>
      <c r="Z919" s="43">
        <v>9.64E-2</v>
      </c>
      <c r="AA919" s="36" t="s">
        <v>4202</v>
      </c>
      <c r="AB919" s="26" t="s">
        <v>347</v>
      </c>
      <c r="AD919" s="55"/>
      <c r="AE919" s="43"/>
      <c r="AF919" s="36"/>
      <c r="AJ919" s="26" t="s">
        <v>53</v>
      </c>
      <c r="AK919" s="26" t="s">
        <v>411</v>
      </c>
      <c r="AM919" s="26" t="s">
        <v>160</v>
      </c>
      <c r="AN919" s="36" t="s">
        <v>3212</v>
      </c>
      <c r="AO919" s="36" t="s">
        <v>3212</v>
      </c>
      <c r="AP919" s="43"/>
      <c r="AQ919" s="42">
        <v>62859.6</v>
      </c>
      <c r="AR919" s="42">
        <v>99.44</v>
      </c>
      <c r="AS919" s="42">
        <v>3.6469999999999998</v>
      </c>
      <c r="AT919" s="42">
        <v>227.96517</v>
      </c>
      <c r="AU919" s="42">
        <v>62.507587057854998</v>
      </c>
      <c r="AY919" s="26" t="s">
        <v>15</v>
      </c>
      <c r="AZ919" s="43">
        <v>1.07993713E-4</v>
      </c>
      <c r="BA919" s="43">
        <v>1.122809715596459E-5</v>
      </c>
    </row>
    <row r="920" spans="1:53" ht="14.25" customHeight="1" x14ac:dyDescent="0.2">
      <c r="A920" s="26">
        <v>8700</v>
      </c>
      <c r="B920" s="26">
        <v>12535</v>
      </c>
      <c r="C920" s="56"/>
      <c r="F920" s="26">
        <v>11020478</v>
      </c>
      <c r="G920" s="26" t="s">
        <v>121</v>
      </c>
      <c r="I920" s="26" t="s">
        <v>56</v>
      </c>
      <c r="K920" s="26" t="s">
        <v>455</v>
      </c>
      <c r="L920" s="26" t="s">
        <v>57</v>
      </c>
      <c r="M920" s="26" t="s">
        <v>53</v>
      </c>
      <c r="O920" s="36" t="s">
        <v>4206</v>
      </c>
      <c r="P920" s="26" t="s">
        <v>703</v>
      </c>
      <c r="Q920" s="26" t="s">
        <v>59</v>
      </c>
      <c r="R920" s="26" t="s">
        <v>58</v>
      </c>
      <c r="S920" s="26" t="s">
        <v>532</v>
      </c>
      <c r="T920" s="54">
        <v>2.3199999999999998</v>
      </c>
      <c r="U920" s="26" t="s">
        <v>209</v>
      </c>
      <c r="V920" s="43">
        <v>9.9500500000000006E-2</v>
      </c>
      <c r="Y920" s="43"/>
      <c r="Z920" s="43">
        <v>9.64E-2</v>
      </c>
      <c r="AA920" s="36" t="s">
        <v>4202</v>
      </c>
      <c r="AB920" s="26" t="s">
        <v>347</v>
      </c>
      <c r="AD920" s="55"/>
      <c r="AE920" s="43"/>
      <c r="AF920" s="36"/>
      <c r="AJ920" s="26" t="s">
        <v>53</v>
      </c>
      <c r="AK920" s="26" t="s">
        <v>411</v>
      </c>
      <c r="AM920" s="26" t="s">
        <v>160</v>
      </c>
      <c r="AN920" s="36" t="s">
        <v>3212</v>
      </c>
      <c r="AO920" s="36" t="s">
        <v>3212</v>
      </c>
      <c r="AP920" s="43"/>
      <c r="AQ920" s="42">
        <v>96525.440000000002</v>
      </c>
      <c r="AR920" s="42">
        <v>99.44</v>
      </c>
      <c r="AS920" s="42">
        <v>3.6469999999999998</v>
      </c>
      <c r="AT920" s="42">
        <v>350.05691999999999</v>
      </c>
      <c r="AU920" s="42">
        <v>95.984897175759997</v>
      </c>
      <c r="AY920" s="26" t="s">
        <v>15</v>
      </c>
      <c r="AZ920" s="43">
        <v>1.65832116E-4</v>
      </c>
      <c r="BA920" s="43">
        <v>1.7241551013594418E-5</v>
      </c>
    </row>
    <row r="921" spans="1:53" ht="14.25" customHeight="1" x14ac:dyDescent="0.2">
      <c r="A921" s="26">
        <v>8700</v>
      </c>
      <c r="B921" s="26">
        <v>12535</v>
      </c>
      <c r="C921" s="56"/>
      <c r="F921" s="26">
        <v>11020486</v>
      </c>
      <c r="G921" s="26" t="s">
        <v>121</v>
      </c>
      <c r="I921" s="26" t="s">
        <v>56</v>
      </c>
      <c r="K921" s="26" t="s">
        <v>455</v>
      </c>
      <c r="L921" s="26" t="s">
        <v>57</v>
      </c>
      <c r="M921" s="26" t="s">
        <v>53</v>
      </c>
      <c r="O921" s="36" t="s">
        <v>4207</v>
      </c>
      <c r="P921" s="26" t="s">
        <v>703</v>
      </c>
      <c r="Q921" s="26" t="s">
        <v>59</v>
      </c>
      <c r="R921" s="26" t="s">
        <v>58</v>
      </c>
      <c r="S921" s="26" t="s">
        <v>532</v>
      </c>
      <c r="T921" s="54">
        <v>2.3199999999999998</v>
      </c>
      <c r="U921" s="26" t="s">
        <v>209</v>
      </c>
      <c r="V921" s="43">
        <v>9.9500500000000006E-2</v>
      </c>
      <c r="Y921" s="43"/>
      <c r="Z921" s="43">
        <v>9.64E-2</v>
      </c>
      <c r="AA921" s="36" t="s">
        <v>4202</v>
      </c>
      <c r="AB921" s="26" t="s">
        <v>347</v>
      </c>
      <c r="AD921" s="55"/>
      <c r="AE921" s="43"/>
      <c r="AF921" s="36"/>
      <c r="AJ921" s="26" t="s">
        <v>53</v>
      </c>
      <c r="AK921" s="26" t="s">
        <v>411</v>
      </c>
      <c r="AM921" s="26" t="s">
        <v>160</v>
      </c>
      <c r="AN921" s="36" t="s">
        <v>3212</v>
      </c>
      <c r="AO921" s="36" t="s">
        <v>3212</v>
      </c>
      <c r="AP921" s="43"/>
      <c r="AQ921" s="42">
        <v>124594.42</v>
      </c>
      <c r="AR921" s="42">
        <v>99.44</v>
      </c>
      <c r="AS921" s="42">
        <v>3.6469999999999998</v>
      </c>
      <c r="AT921" s="42">
        <v>451.85122999999999</v>
      </c>
      <c r="AU921" s="42">
        <v>123.89669043049101</v>
      </c>
      <c r="AY921" s="26" t="s">
        <v>15</v>
      </c>
      <c r="AZ921" s="43">
        <v>2.14055033E-4</v>
      </c>
      <c r="BA921" s="43">
        <v>2.2255283605307342E-5</v>
      </c>
    </row>
    <row r="922" spans="1:53" ht="14.25" customHeight="1" x14ac:dyDescent="0.2">
      <c r="A922" s="26">
        <v>8700</v>
      </c>
      <c r="B922" s="26">
        <v>12535</v>
      </c>
      <c r="C922" s="56"/>
      <c r="F922" s="26">
        <v>11020493</v>
      </c>
      <c r="G922" s="26" t="s">
        <v>121</v>
      </c>
      <c r="I922" s="26" t="s">
        <v>56</v>
      </c>
      <c r="K922" s="26" t="s">
        <v>455</v>
      </c>
      <c r="L922" s="26" t="s">
        <v>57</v>
      </c>
      <c r="M922" s="26" t="s">
        <v>53</v>
      </c>
      <c r="O922" s="36" t="s">
        <v>4208</v>
      </c>
      <c r="P922" s="26" t="s">
        <v>703</v>
      </c>
      <c r="Q922" s="26" t="s">
        <v>59</v>
      </c>
      <c r="R922" s="26" t="s">
        <v>58</v>
      </c>
      <c r="S922" s="26" t="s">
        <v>532</v>
      </c>
      <c r="T922" s="54">
        <v>2.3199999999999998</v>
      </c>
      <c r="U922" s="26" t="s">
        <v>209</v>
      </c>
      <c r="V922" s="43">
        <v>9.9500500000000006E-2</v>
      </c>
      <c r="Y922" s="43"/>
      <c r="Z922" s="43">
        <v>9.64E-2</v>
      </c>
      <c r="AA922" s="36" t="s">
        <v>4202</v>
      </c>
      <c r="AB922" s="26" t="s">
        <v>347</v>
      </c>
      <c r="AD922" s="55"/>
      <c r="AE922" s="43"/>
      <c r="AF922" s="36"/>
      <c r="AJ922" s="26" t="s">
        <v>53</v>
      </c>
      <c r="AK922" s="26" t="s">
        <v>411</v>
      </c>
      <c r="AM922" s="26" t="s">
        <v>160</v>
      </c>
      <c r="AN922" s="36" t="s">
        <v>3212</v>
      </c>
      <c r="AO922" s="36" t="s">
        <v>3212</v>
      </c>
      <c r="AP922" s="43"/>
      <c r="AQ922" s="42">
        <v>195754.45</v>
      </c>
      <c r="AR922" s="42">
        <v>99.44</v>
      </c>
      <c r="AS922" s="42">
        <v>3.6469999999999998</v>
      </c>
      <c r="AT922" s="42">
        <v>709.91854999999998</v>
      </c>
      <c r="AU922" s="42">
        <v>194.65822593912799</v>
      </c>
      <c r="AY922" s="26" t="s">
        <v>15</v>
      </c>
      <c r="AZ922" s="43">
        <v>3.3630900699999999E-4</v>
      </c>
      <c r="BA922" s="43">
        <v>3.4966018941496656E-5</v>
      </c>
    </row>
    <row r="923" spans="1:53" ht="14.25" customHeight="1" x14ac:dyDescent="0.2">
      <c r="A923" s="26">
        <v>8700</v>
      </c>
      <c r="B923" s="26">
        <v>12535</v>
      </c>
      <c r="C923" s="56"/>
      <c r="F923" s="26">
        <v>11020497</v>
      </c>
      <c r="G923" s="26" t="s">
        <v>121</v>
      </c>
      <c r="I923" s="26" t="s">
        <v>56</v>
      </c>
      <c r="K923" s="26" t="s">
        <v>455</v>
      </c>
      <c r="L923" s="26" t="s">
        <v>57</v>
      </c>
      <c r="M923" s="26" t="s">
        <v>53</v>
      </c>
      <c r="O923" s="36" t="s">
        <v>4209</v>
      </c>
      <c r="P923" s="26" t="s">
        <v>703</v>
      </c>
      <c r="Q923" s="26" t="s">
        <v>59</v>
      </c>
      <c r="R923" s="26" t="s">
        <v>58</v>
      </c>
      <c r="S923" s="26" t="s">
        <v>532</v>
      </c>
      <c r="T923" s="54">
        <v>2.3199999999999998</v>
      </c>
      <c r="U923" s="26" t="s">
        <v>209</v>
      </c>
      <c r="V923" s="43">
        <v>9.9500500000000006E-2</v>
      </c>
      <c r="Y923" s="43"/>
      <c r="Z923" s="43">
        <v>9.64E-2</v>
      </c>
      <c r="AA923" s="36" t="s">
        <v>4202</v>
      </c>
      <c r="AB923" s="26" t="s">
        <v>347</v>
      </c>
      <c r="AD923" s="55"/>
      <c r="AE923" s="43"/>
      <c r="AF923" s="36"/>
      <c r="AJ923" s="26" t="s">
        <v>53</v>
      </c>
      <c r="AK923" s="26" t="s">
        <v>411</v>
      </c>
      <c r="AM923" s="26" t="s">
        <v>160</v>
      </c>
      <c r="AN923" s="36" t="s">
        <v>3212</v>
      </c>
      <c r="AO923" s="36" t="s">
        <v>3212</v>
      </c>
      <c r="AP923" s="43"/>
      <c r="AQ923" s="42">
        <v>28146.9</v>
      </c>
      <c r="AR923" s="42">
        <v>99.44</v>
      </c>
      <c r="AS923" s="42">
        <v>3.6469999999999998</v>
      </c>
      <c r="AT923" s="42">
        <v>102.07689000000001</v>
      </c>
      <c r="AU923" s="42">
        <v>27.989276117355999</v>
      </c>
      <c r="AY923" s="26" t="s">
        <v>15</v>
      </c>
      <c r="AZ923" s="43">
        <v>4.8356783464254202E-5</v>
      </c>
      <c r="BA923" s="43">
        <v>5.0276506639093606E-6</v>
      </c>
    </row>
    <row r="924" spans="1:53" ht="14.25" customHeight="1" x14ac:dyDescent="0.2">
      <c r="A924" s="26">
        <v>8700</v>
      </c>
      <c r="B924" s="26">
        <v>12535</v>
      </c>
      <c r="C924" s="56"/>
      <c r="F924" s="26">
        <v>11020504</v>
      </c>
      <c r="G924" s="26" t="s">
        <v>121</v>
      </c>
      <c r="I924" s="26" t="s">
        <v>56</v>
      </c>
      <c r="K924" s="26" t="s">
        <v>455</v>
      </c>
      <c r="L924" s="26" t="s">
        <v>57</v>
      </c>
      <c r="M924" s="26" t="s">
        <v>53</v>
      </c>
      <c r="O924" s="36" t="s">
        <v>4184</v>
      </c>
      <c r="P924" s="26" t="s">
        <v>703</v>
      </c>
      <c r="Q924" s="26" t="s">
        <v>59</v>
      </c>
      <c r="R924" s="26" t="s">
        <v>58</v>
      </c>
      <c r="S924" s="26" t="s">
        <v>532</v>
      </c>
      <c r="T924" s="54">
        <v>2.3199999999999998</v>
      </c>
      <c r="U924" s="26" t="s">
        <v>209</v>
      </c>
      <c r="V924" s="43">
        <v>9.9500500000000006E-2</v>
      </c>
      <c r="Y924" s="43"/>
      <c r="Z924" s="43">
        <v>9.64E-2</v>
      </c>
      <c r="AA924" s="36" t="s">
        <v>4202</v>
      </c>
      <c r="AB924" s="26" t="s">
        <v>347</v>
      </c>
      <c r="AD924" s="55"/>
      <c r="AE924" s="43"/>
      <c r="AF924" s="36"/>
      <c r="AJ924" s="26" t="s">
        <v>53</v>
      </c>
      <c r="AK924" s="26" t="s">
        <v>411</v>
      </c>
      <c r="AM924" s="26" t="s">
        <v>160</v>
      </c>
      <c r="AN924" s="36" t="s">
        <v>3212</v>
      </c>
      <c r="AO924" s="36" t="s">
        <v>3212</v>
      </c>
      <c r="AP924" s="43"/>
      <c r="AQ924" s="42">
        <v>46693.77</v>
      </c>
      <c r="AR924" s="42">
        <v>99.44</v>
      </c>
      <c r="AS924" s="42">
        <v>3.6469999999999998</v>
      </c>
      <c r="AT924" s="42">
        <v>169.33853999999999</v>
      </c>
      <c r="AU924" s="42">
        <v>46.432284069097001</v>
      </c>
      <c r="AY924" s="26" t="s">
        <v>15</v>
      </c>
      <c r="AZ924" s="43">
        <v>8.0220577947985599E-5</v>
      </c>
      <c r="BA924" s="43">
        <v>8.3405266662850122E-6</v>
      </c>
    </row>
    <row r="925" spans="1:53" ht="14.25" customHeight="1" x14ac:dyDescent="0.2">
      <c r="A925" s="26">
        <v>8700</v>
      </c>
      <c r="B925" s="26">
        <v>12535</v>
      </c>
      <c r="F925" s="26">
        <v>11020505</v>
      </c>
      <c r="G925" s="26" t="s">
        <v>121</v>
      </c>
      <c r="I925" s="26" t="s">
        <v>56</v>
      </c>
      <c r="K925" s="26" t="s">
        <v>455</v>
      </c>
      <c r="L925" s="26" t="s">
        <v>57</v>
      </c>
      <c r="M925" s="26" t="s">
        <v>53</v>
      </c>
      <c r="O925" s="36" t="s">
        <v>4210</v>
      </c>
      <c r="P925" s="26" t="s">
        <v>703</v>
      </c>
      <c r="Q925" s="26" t="s">
        <v>59</v>
      </c>
      <c r="R925" s="26" t="s">
        <v>58</v>
      </c>
      <c r="S925" s="26" t="s">
        <v>532</v>
      </c>
      <c r="T925" s="54">
        <v>2.33</v>
      </c>
      <c r="U925" s="26" t="s">
        <v>209</v>
      </c>
      <c r="V925" s="43">
        <v>0.1012325</v>
      </c>
      <c r="Y925" s="43"/>
      <c r="Z925" s="43">
        <v>9.9199999999999997E-2</v>
      </c>
      <c r="AA925" s="36" t="s">
        <v>4202</v>
      </c>
      <c r="AB925" s="26" t="s">
        <v>347</v>
      </c>
      <c r="AD925" s="55"/>
      <c r="AE925" s="43"/>
      <c r="AF925" s="36"/>
      <c r="AJ925" s="26" t="s">
        <v>53</v>
      </c>
      <c r="AK925" s="26" t="s">
        <v>411</v>
      </c>
      <c r="AM925" s="26" t="s">
        <v>160</v>
      </c>
      <c r="AN925" s="36" t="s">
        <v>3212</v>
      </c>
      <c r="AO925" s="36" t="s">
        <v>3212</v>
      </c>
      <c r="AP925" s="43"/>
      <c r="AQ925" s="42">
        <v>3247891.46</v>
      </c>
      <c r="AR925" s="42">
        <v>99.88</v>
      </c>
      <c r="AS925" s="42">
        <v>3.6469999999999998</v>
      </c>
      <c r="AT925" s="42">
        <v>11830.846079999999</v>
      </c>
      <c r="AU925" s="42">
        <v>3243.99398958048</v>
      </c>
      <c r="AY925" s="26" t="s">
        <v>15</v>
      </c>
      <c r="AZ925" s="43">
        <v>5.6046149330000001E-3</v>
      </c>
      <c r="BA925" s="43">
        <v>5.8271133797984493E-4</v>
      </c>
    </row>
    <row r="926" spans="1:53" ht="14.25" customHeight="1" x14ac:dyDescent="0.2">
      <c r="A926" s="26">
        <v>8700</v>
      </c>
      <c r="B926" s="26">
        <v>12535</v>
      </c>
      <c r="F926" s="26">
        <v>11020506</v>
      </c>
      <c r="G926" s="26" t="s">
        <v>121</v>
      </c>
      <c r="I926" s="26" t="s">
        <v>56</v>
      </c>
      <c r="K926" s="26" t="s">
        <v>455</v>
      </c>
      <c r="L926" s="26" t="s">
        <v>57</v>
      </c>
      <c r="M926" s="26" t="s">
        <v>53</v>
      </c>
      <c r="O926" s="36" t="s">
        <v>4210</v>
      </c>
      <c r="P926" s="26" t="s">
        <v>703</v>
      </c>
      <c r="Q926" s="26" t="s">
        <v>59</v>
      </c>
      <c r="R926" s="26" t="s">
        <v>58</v>
      </c>
      <c r="S926" s="26" t="s">
        <v>532</v>
      </c>
      <c r="T926" s="54">
        <v>2.3199999999999998</v>
      </c>
      <c r="U926" s="26" t="s">
        <v>209</v>
      </c>
      <c r="V926" s="43">
        <v>9.9504999999999996E-2</v>
      </c>
      <c r="Y926" s="43"/>
      <c r="Z926" s="43">
        <v>9.6600000000000005E-2</v>
      </c>
      <c r="AA926" s="36" t="s">
        <v>4202</v>
      </c>
      <c r="AB926" s="26" t="s">
        <v>347</v>
      </c>
      <c r="AD926" s="55"/>
      <c r="AE926" s="43"/>
      <c r="AF926" s="36"/>
      <c r="AJ926" s="26" t="s">
        <v>53</v>
      </c>
      <c r="AK926" s="26" t="s">
        <v>411</v>
      </c>
      <c r="AM926" s="26" t="s">
        <v>160</v>
      </c>
      <c r="AN926" s="36" t="s">
        <v>3212</v>
      </c>
      <c r="AO926" s="36" t="s">
        <v>3212</v>
      </c>
      <c r="AP926" s="43"/>
      <c r="AQ926" s="42">
        <v>1107852.29</v>
      </c>
      <c r="AR926" s="42">
        <v>99.4</v>
      </c>
      <c r="AS926" s="42">
        <v>3.6469999999999998</v>
      </c>
      <c r="AT926" s="42">
        <v>4016.09528</v>
      </c>
      <c r="AU926" s="42">
        <v>1101.20517685769</v>
      </c>
      <c r="AY926" s="26" t="s">
        <v>15</v>
      </c>
      <c r="AZ926" s="43">
        <v>1.9025408180000001E-3</v>
      </c>
      <c r="BA926" s="43">
        <v>1.9780700705923984E-4</v>
      </c>
    </row>
    <row r="927" spans="1:53" ht="14.25" customHeight="1" x14ac:dyDescent="0.2">
      <c r="A927" s="26">
        <v>8700</v>
      </c>
      <c r="B927" s="26">
        <v>12535</v>
      </c>
      <c r="F927" s="26">
        <v>11020507</v>
      </c>
      <c r="G927" s="26" t="s">
        <v>121</v>
      </c>
      <c r="I927" s="26" t="s">
        <v>56</v>
      </c>
      <c r="K927" s="26" t="s">
        <v>455</v>
      </c>
      <c r="L927" s="26" t="s">
        <v>57</v>
      </c>
      <c r="M927" s="26" t="s">
        <v>53</v>
      </c>
      <c r="O927" s="36">
        <v>45536</v>
      </c>
      <c r="P927" s="26" t="s">
        <v>703</v>
      </c>
      <c r="Q927" s="26" t="s">
        <v>59</v>
      </c>
      <c r="R927" s="26" t="s">
        <v>58</v>
      </c>
      <c r="S927" s="26" t="s">
        <v>532</v>
      </c>
      <c r="T927" s="54">
        <v>2.3199999999999998</v>
      </c>
      <c r="U927" s="26" t="s">
        <v>209</v>
      </c>
      <c r="V927" s="43">
        <v>9.9500500000000006E-2</v>
      </c>
      <c r="Y927" s="43"/>
      <c r="Z927" s="43">
        <v>9.7100000000000006E-2</v>
      </c>
      <c r="AA927" s="36" t="s">
        <v>4202</v>
      </c>
      <c r="AB927" s="26" t="s">
        <v>347</v>
      </c>
      <c r="AD927" s="55"/>
      <c r="AE927" s="43"/>
      <c r="AF927" s="36"/>
      <c r="AJ927" s="26" t="s">
        <v>53</v>
      </c>
      <c r="AK927" s="26" t="s">
        <v>411</v>
      </c>
      <c r="AM927" s="26" t="s">
        <v>160</v>
      </c>
      <c r="AN927" s="36" t="s">
        <v>3212</v>
      </c>
      <c r="AO927" s="36" t="s">
        <v>3212</v>
      </c>
      <c r="AP927" s="43"/>
      <c r="AQ927" s="42">
        <v>604406.26</v>
      </c>
      <c r="AR927" s="42">
        <v>99.33</v>
      </c>
      <c r="AS927" s="42">
        <v>3.6469999999999998</v>
      </c>
      <c r="AT927" s="42">
        <v>2189.5010200000002</v>
      </c>
      <c r="AU927" s="42">
        <v>600.35673704414603</v>
      </c>
      <c r="AY927" s="26" t="s">
        <v>15</v>
      </c>
      <c r="AZ927" s="43">
        <v>1.037230138E-3</v>
      </c>
      <c r="BA927" s="43">
        <v>1.0784072924668083E-4</v>
      </c>
    </row>
    <row r="928" spans="1:53" ht="14.25" customHeight="1" x14ac:dyDescent="0.2">
      <c r="A928" s="26">
        <v>8700</v>
      </c>
      <c r="B928" s="26">
        <v>12535</v>
      </c>
      <c r="C928" s="56"/>
      <c r="F928" s="26">
        <v>11020509</v>
      </c>
      <c r="G928" s="26" t="s">
        <v>121</v>
      </c>
      <c r="I928" s="26" t="s">
        <v>56</v>
      </c>
      <c r="K928" s="26" t="s">
        <v>455</v>
      </c>
      <c r="L928" s="26" t="s">
        <v>57</v>
      </c>
      <c r="M928" s="26" t="s">
        <v>53</v>
      </c>
      <c r="O928" s="36" t="s">
        <v>3719</v>
      </c>
      <c r="P928" s="26" t="s">
        <v>703</v>
      </c>
      <c r="Q928" s="26" t="s">
        <v>59</v>
      </c>
      <c r="R928" s="26" t="s">
        <v>58</v>
      </c>
      <c r="S928" s="26" t="s">
        <v>532</v>
      </c>
      <c r="T928" s="54">
        <v>2.3199999999999998</v>
      </c>
      <c r="U928" s="26" t="s">
        <v>209</v>
      </c>
      <c r="V928" s="43">
        <v>9.9500500000000006E-2</v>
      </c>
      <c r="Y928" s="43"/>
      <c r="Z928" s="43">
        <v>9.64E-2</v>
      </c>
      <c r="AA928" s="36" t="s">
        <v>4202</v>
      </c>
      <c r="AB928" s="26" t="s">
        <v>347</v>
      </c>
      <c r="AD928" s="55"/>
      <c r="AE928" s="43"/>
      <c r="AF928" s="36"/>
      <c r="AJ928" s="26" t="s">
        <v>53</v>
      </c>
      <c r="AK928" s="26" t="s">
        <v>411</v>
      </c>
      <c r="AM928" s="26" t="s">
        <v>160</v>
      </c>
      <c r="AN928" s="36" t="s">
        <v>3212</v>
      </c>
      <c r="AO928" s="36" t="s">
        <v>3212</v>
      </c>
      <c r="AP928" s="43"/>
      <c r="AQ928" s="42">
        <v>148499.64000000001</v>
      </c>
      <c r="AR928" s="42">
        <v>99.44</v>
      </c>
      <c r="AS928" s="42">
        <v>3.6469999999999998</v>
      </c>
      <c r="AT928" s="42">
        <v>538.54534999999998</v>
      </c>
      <c r="AU928" s="42">
        <v>147.66804222648801</v>
      </c>
      <c r="AY928" s="26" t="s">
        <v>15</v>
      </c>
      <c r="AZ928" s="43">
        <v>2.5512455199999998E-4</v>
      </c>
      <c r="BA928" s="43">
        <v>2.6525278018097914E-5</v>
      </c>
    </row>
    <row r="929" spans="1:53" ht="14.25" customHeight="1" x14ac:dyDescent="0.2">
      <c r="A929" s="26">
        <v>8700</v>
      </c>
      <c r="B929" s="26">
        <v>12535</v>
      </c>
      <c r="F929" s="26">
        <v>11020510</v>
      </c>
      <c r="G929" s="26" t="s">
        <v>121</v>
      </c>
      <c r="I929" s="26" t="s">
        <v>56</v>
      </c>
      <c r="K929" s="26" t="s">
        <v>455</v>
      </c>
      <c r="L929" s="26" t="s">
        <v>57</v>
      </c>
      <c r="M929" s="26" t="s">
        <v>53</v>
      </c>
      <c r="O929" s="36" t="s">
        <v>3719</v>
      </c>
      <c r="P929" s="26" t="s">
        <v>703</v>
      </c>
      <c r="Q929" s="26" t="s">
        <v>59</v>
      </c>
      <c r="R929" s="26" t="s">
        <v>58</v>
      </c>
      <c r="S929" s="26" t="s">
        <v>532</v>
      </c>
      <c r="T929" s="54">
        <v>2.33</v>
      </c>
      <c r="U929" s="26" t="s">
        <v>209</v>
      </c>
      <c r="V929" s="43">
        <v>0.1012325</v>
      </c>
      <c r="Y929" s="43"/>
      <c r="Z929" s="43">
        <v>9.9199999999999997E-2</v>
      </c>
      <c r="AA929" s="36" t="s">
        <v>4202</v>
      </c>
      <c r="AB929" s="26" t="s">
        <v>347</v>
      </c>
      <c r="AD929" s="55"/>
      <c r="AE929" s="43"/>
      <c r="AF929" s="36"/>
      <c r="AJ929" s="26" t="s">
        <v>53</v>
      </c>
      <c r="AK929" s="26" t="s">
        <v>411</v>
      </c>
      <c r="AM929" s="26" t="s">
        <v>160</v>
      </c>
      <c r="AN929" s="36" t="s">
        <v>3212</v>
      </c>
      <c r="AO929" s="36" t="s">
        <v>3212</v>
      </c>
      <c r="AP929" s="43"/>
      <c r="AQ929" s="42">
        <v>294731.89</v>
      </c>
      <c r="AR929" s="42">
        <v>99.88</v>
      </c>
      <c r="AS929" s="42">
        <v>3.6469999999999998</v>
      </c>
      <c r="AT929" s="42">
        <v>1073.59734</v>
      </c>
      <c r="AU929" s="42">
        <v>294.37821222922997</v>
      </c>
      <c r="AY929" s="26" t="s">
        <v>15</v>
      </c>
      <c r="AZ929" s="43">
        <v>5.0859419799999998E-4</v>
      </c>
      <c r="BA929" s="43">
        <v>5.2878495604855553E-5</v>
      </c>
    </row>
    <row r="930" spans="1:53" ht="14.25" customHeight="1" x14ac:dyDescent="0.2">
      <c r="A930" s="26">
        <v>8700</v>
      </c>
      <c r="B930" s="26">
        <v>12535</v>
      </c>
      <c r="F930" s="26">
        <v>11020511</v>
      </c>
      <c r="G930" s="26" t="s">
        <v>121</v>
      </c>
      <c r="I930" s="26" t="s">
        <v>56</v>
      </c>
      <c r="K930" s="26" t="s">
        <v>455</v>
      </c>
      <c r="L930" s="26" t="s">
        <v>57</v>
      </c>
      <c r="M930" s="26" t="s">
        <v>53</v>
      </c>
      <c r="O930" s="36" t="s">
        <v>4211</v>
      </c>
      <c r="P930" s="26" t="s">
        <v>703</v>
      </c>
      <c r="Q930" s="26" t="s">
        <v>59</v>
      </c>
      <c r="R930" s="26" t="s">
        <v>58</v>
      </c>
      <c r="S930" s="26" t="s">
        <v>532</v>
      </c>
      <c r="T930" s="54">
        <v>2.3199999999999998</v>
      </c>
      <c r="U930" s="26" t="s">
        <v>209</v>
      </c>
      <c r="V930" s="43">
        <v>9.9500500000000006E-2</v>
      </c>
      <c r="Y930" s="43"/>
      <c r="Z930" s="43">
        <v>9.7100000000000006E-2</v>
      </c>
      <c r="AA930" s="36" t="s">
        <v>4202</v>
      </c>
      <c r="AB930" s="26" t="s">
        <v>347</v>
      </c>
      <c r="AD930" s="55"/>
      <c r="AE930" s="43"/>
      <c r="AF930" s="36"/>
      <c r="AJ930" s="26" t="s">
        <v>53</v>
      </c>
      <c r="AK930" s="26" t="s">
        <v>411</v>
      </c>
      <c r="AM930" s="26" t="s">
        <v>160</v>
      </c>
      <c r="AN930" s="36" t="s">
        <v>3212</v>
      </c>
      <c r="AO930" s="36" t="s">
        <v>3212</v>
      </c>
      <c r="AP930" s="43"/>
      <c r="AQ930" s="42">
        <v>72501.649999999994</v>
      </c>
      <c r="AR930" s="42">
        <v>99.33</v>
      </c>
      <c r="AS930" s="42">
        <v>3.6469999999999998</v>
      </c>
      <c r="AT930" s="42">
        <v>262.64195000000001</v>
      </c>
      <c r="AU930" s="42">
        <v>72.015889772414994</v>
      </c>
      <c r="AY930" s="26" t="s">
        <v>15</v>
      </c>
      <c r="AZ930" s="43">
        <v>1.2442110899999999E-4</v>
      </c>
      <c r="BA930" s="43">
        <v>1.2936052168987017E-5</v>
      </c>
    </row>
    <row r="931" spans="1:53" ht="14.25" customHeight="1" x14ac:dyDescent="0.2">
      <c r="A931" s="26">
        <v>8700</v>
      </c>
      <c r="B931" s="26">
        <v>12535</v>
      </c>
      <c r="F931" s="26">
        <v>11020512</v>
      </c>
      <c r="G931" s="26" t="s">
        <v>121</v>
      </c>
      <c r="I931" s="26" t="s">
        <v>56</v>
      </c>
      <c r="K931" s="26" t="s">
        <v>455</v>
      </c>
      <c r="L931" s="26" t="s">
        <v>57</v>
      </c>
      <c r="M931" s="26" t="s">
        <v>53</v>
      </c>
      <c r="O931" s="36" t="s">
        <v>4211</v>
      </c>
      <c r="P931" s="26" t="s">
        <v>703</v>
      </c>
      <c r="Q931" s="26" t="s">
        <v>59</v>
      </c>
      <c r="R931" s="26" t="s">
        <v>58</v>
      </c>
      <c r="S931" s="26" t="s">
        <v>532</v>
      </c>
      <c r="T931" s="54">
        <v>2.3199999999999998</v>
      </c>
      <c r="U931" s="26" t="s">
        <v>209</v>
      </c>
      <c r="V931" s="43">
        <v>9.9504999999999996E-2</v>
      </c>
      <c r="Y931" s="43"/>
      <c r="Z931" s="43">
        <v>9.6600000000000005E-2</v>
      </c>
      <c r="AA931" s="36" t="s">
        <v>4202</v>
      </c>
      <c r="AB931" s="26" t="s">
        <v>347</v>
      </c>
      <c r="AD931" s="55"/>
      <c r="AE931" s="43"/>
      <c r="AF931" s="36"/>
      <c r="AJ931" s="26" t="s">
        <v>53</v>
      </c>
      <c r="AK931" s="26" t="s">
        <v>411</v>
      </c>
      <c r="AM931" s="26" t="s">
        <v>160</v>
      </c>
      <c r="AN931" s="36" t="s">
        <v>3212</v>
      </c>
      <c r="AO931" s="36" t="s">
        <v>3212</v>
      </c>
      <c r="AP931" s="43"/>
      <c r="AQ931" s="42">
        <v>146765.01999999999</v>
      </c>
      <c r="AR931" s="42">
        <v>99.4</v>
      </c>
      <c r="AS931" s="42">
        <v>3.6469999999999998</v>
      </c>
      <c r="AT931" s="42">
        <v>532.04052000000001</v>
      </c>
      <c r="AU931" s="42">
        <v>145.88443103921</v>
      </c>
      <c r="AY931" s="26" t="s">
        <v>15</v>
      </c>
      <c r="AZ931" s="43">
        <v>2.5204302499999998E-4</v>
      </c>
      <c r="BA931" s="43">
        <v>2.6204891955511982E-5</v>
      </c>
    </row>
    <row r="932" spans="1:53" ht="14.25" customHeight="1" x14ac:dyDescent="0.2">
      <c r="A932" s="26">
        <v>8700</v>
      </c>
      <c r="B932" s="26">
        <v>12535</v>
      </c>
      <c r="C932" s="56"/>
      <c r="F932" s="26">
        <v>11020515</v>
      </c>
      <c r="G932" s="26" t="s">
        <v>121</v>
      </c>
      <c r="I932" s="26" t="s">
        <v>56</v>
      </c>
      <c r="K932" s="26" t="s">
        <v>455</v>
      </c>
      <c r="L932" s="26" t="s">
        <v>57</v>
      </c>
      <c r="M932" s="26" t="s">
        <v>53</v>
      </c>
      <c r="O932" s="36" t="s">
        <v>4212</v>
      </c>
      <c r="P932" s="26" t="s">
        <v>703</v>
      </c>
      <c r="Q932" s="26" t="s">
        <v>59</v>
      </c>
      <c r="R932" s="26" t="s">
        <v>58</v>
      </c>
      <c r="S932" s="26" t="s">
        <v>532</v>
      </c>
      <c r="T932" s="54">
        <v>2.3199999999999998</v>
      </c>
      <c r="U932" s="26" t="s">
        <v>209</v>
      </c>
      <c r="V932" s="43">
        <v>9.9500500000000006E-2</v>
      </c>
      <c r="Y932" s="43"/>
      <c r="Z932" s="43">
        <v>9.64E-2</v>
      </c>
      <c r="AA932" s="36" t="s">
        <v>4202</v>
      </c>
      <c r="AB932" s="26" t="s">
        <v>347</v>
      </c>
      <c r="AD932" s="55"/>
      <c r="AE932" s="43"/>
      <c r="AF932" s="36"/>
      <c r="AJ932" s="26" t="s">
        <v>53</v>
      </c>
      <c r="AK932" s="26" t="s">
        <v>411</v>
      </c>
      <c r="AM932" s="26" t="s">
        <v>160</v>
      </c>
      <c r="AN932" s="36" t="s">
        <v>3212</v>
      </c>
      <c r="AO932" s="36" t="s">
        <v>3212</v>
      </c>
      <c r="AP932" s="43"/>
      <c r="AQ932" s="42">
        <v>140056.92000000001</v>
      </c>
      <c r="AR932" s="42">
        <v>99.44</v>
      </c>
      <c r="AS932" s="42">
        <v>3.6469999999999998</v>
      </c>
      <c r="AT932" s="42">
        <v>507.92718000000002</v>
      </c>
      <c r="AU932" s="42">
        <v>139.27260213874399</v>
      </c>
      <c r="AY932" s="26" t="s">
        <v>15</v>
      </c>
      <c r="AZ932" s="43">
        <v>2.4061983700000001E-4</v>
      </c>
      <c r="BA932" s="43">
        <v>2.5017224013629425E-5</v>
      </c>
    </row>
    <row r="933" spans="1:53" ht="14.25" customHeight="1" x14ac:dyDescent="0.2">
      <c r="A933" s="26">
        <v>8700</v>
      </c>
      <c r="B933" s="26">
        <v>12535</v>
      </c>
      <c r="F933" s="26">
        <v>11020516</v>
      </c>
      <c r="G933" s="26" t="s">
        <v>121</v>
      </c>
      <c r="I933" s="26" t="s">
        <v>56</v>
      </c>
      <c r="K933" s="26" t="s">
        <v>455</v>
      </c>
      <c r="L933" s="26" t="s">
        <v>57</v>
      </c>
      <c r="M933" s="26" t="s">
        <v>53</v>
      </c>
      <c r="O933" s="36" t="s">
        <v>3927</v>
      </c>
      <c r="P933" s="26" t="s">
        <v>703</v>
      </c>
      <c r="Q933" s="26" t="s">
        <v>59</v>
      </c>
      <c r="R933" s="26" t="s">
        <v>58</v>
      </c>
      <c r="S933" s="26" t="s">
        <v>532</v>
      </c>
      <c r="T933" s="54">
        <v>2.3199999999999998</v>
      </c>
      <c r="U933" s="26" t="s">
        <v>209</v>
      </c>
      <c r="V933" s="43">
        <v>9.9500500000000006E-2</v>
      </c>
      <c r="Y933" s="43"/>
      <c r="Z933" s="43">
        <v>9.7100000000000006E-2</v>
      </c>
      <c r="AA933" s="36" t="s">
        <v>4202</v>
      </c>
      <c r="AB933" s="26" t="s">
        <v>347</v>
      </c>
      <c r="AD933" s="55"/>
      <c r="AE933" s="43"/>
      <c r="AF933" s="36"/>
      <c r="AJ933" s="26" t="s">
        <v>53</v>
      </c>
      <c r="AK933" s="26" t="s">
        <v>411</v>
      </c>
      <c r="AM933" s="26" t="s">
        <v>160</v>
      </c>
      <c r="AN933" s="36" t="s">
        <v>3212</v>
      </c>
      <c r="AO933" s="36" t="s">
        <v>3212</v>
      </c>
      <c r="AP933" s="43"/>
      <c r="AQ933" s="42">
        <v>83004.22</v>
      </c>
      <c r="AR933" s="42">
        <v>99.33</v>
      </c>
      <c r="AS933" s="42">
        <v>3.6469999999999998</v>
      </c>
      <c r="AT933" s="42">
        <v>300.68819000000002</v>
      </c>
      <c r="AU933" s="42">
        <v>82.448091582122004</v>
      </c>
      <c r="AY933" s="26" t="s">
        <v>15</v>
      </c>
      <c r="AZ933" s="43">
        <v>1.4244471599999999E-4</v>
      </c>
      <c r="BA933" s="43">
        <v>1.4809965096734471E-5</v>
      </c>
    </row>
    <row r="934" spans="1:53" ht="14.25" customHeight="1" x14ac:dyDescent="0.2">
      <c r="A934" s="26">
        <v>8700</v>
      </c>
      <c r="B934" s="26">
        <v>12535</v>
      </c>
      <c r="F934" s="26">
        <v>11020517</v>
      </c>
      <c r="G934" s="26" t="s">
        <v>121</v>
      </c>
      <c r="I934" s="26" t="s">
        <v>56</v>
      </c>
      <c r="K934" s="26" t="s">
        <v>455</v>
      </c>
      <c r="L934" s="26" t="s">
        <v>57</v>
      </c>
      <c r="M934" s="26" t="s">
        <v>53</v>
      </c>
      <c r="O934" s="36" t="s">
        <v>3927</v>
      </c>
      <c r="P934" s="26" t="s">
        <v>703</v>
      </c>
      <c r="Q934" s="26" t="s">
        <v>59</v>
      </c>
      <c r="R934" s="26" t="s">
        <v>58</v>
      </c>
      <c r="S934" s="26" t="s">
        <v>532</v>
      </c>
      <c r="T934" s="54">
        <v>2.3199999999999998</v>
      </c>
      <c r="U934" s="26" t="s">
        <v>209</v>
      </c>
      <c r="V934" s="43">
        <v>9.9504999999999996E-2</v>
      </c>
      <c r="Y934" s="43"/>
      <c r="Z934" s="43">
        <v>9.6600000000000005E-2</v>
      </c>
      <c r="AA934" s="36" t="s">
        <v>4202</v>
      </c>
      <c r="AB934" s="26" t="s">
        <v>347</v>
      </c>
      <c r="AD934" s="55"/>
      <c r="AE934" s="43"/>
      <c r="AF934" s="36"/>
      <c r="AJ934" s="26" t="s">
        <v>53</v>
      </c>
      <c r="AK934" s="26" t="s">
        <v>411</v>
      </c>
      <c r="AM934" s="26" t="s">
        <v>160</v>
      </c>
      <c r="AN934" s="36" t="s">
        <v>3212</v>
      </c>
      <c r="AO934" s="36" t="s">
        <v>3212</v>
      </c>
      <c r="AP934" s="43"/>
      <c r="AQ934" s="42">
        <v>139718.13</v>
      </c>
      <c r="AR934" s="42">
        <v>99.4</v>
      </c>
      <c r="AS934" s="42">
        <v>3.6469999999999998</v>
      </c>
      <c r="AT934" s="42">
        <v>506.49471</v>
      </c>
      <c r="AU934" s="42">
        <v>138.879821771319</v>
      </c>
      <c r="AY934" s="26" t="s">
        <v>15</v>
      </c>
      <c r="AZ934" s="43">
        <v>2.3994123400000001E-4</v>
      </c>
      <c r="BA934" s="43">
        <v>2.4946669760394143E-5</v>
      </c>
    </row>
    <row r="935" spans="1:53" ht="14.25" customHeight="1" x14ac:dyDescent="0.2">
      <c r="A935" s="26">
        <v>8700</v>
      </c>
      <c r="B935" s="26">
        <v>12535</v>
      </c>
      <c r="F935" s="26">
        <v>11020519</v>
      </c>
      <c r="G935" s="26" t="s">
        <v>121</v>
      </c>
      <c r="I935" s="26" t="s">
        <v>56</v>
      </c>
      <c r="K935" s="26" t="s">
        <v>455</v>
      </c>
      <c r="L935" s="26" t="s">
        <v>57</v>
      </c>
      <c r="M935" s="26" t="s">
        <v>53</v>
      </c>
      <c r="O935" s="36" t="s">
        <v>3927</v>
      </c>
      <c r="P935" s="26" t="s">
        <v>703</v>
      </c>
      <c r="Q935" s="26" t="s">
        <v>59</v>
      </c>
      <c r="R935" s="26" t="s">
        <v>58</v>
      </c>
      <c r="S935" s="26" t="s">
        <v>532</v>
      </c>
      <c r="T935" s="54">
        <v>2.33</v>
      </c>
      <c r="U935" s="26" t="s">
        <v>209</v>
      </c>
      <c r="V935" s="43">
        <v>0.101233</v>
      </c>
      <c r="Y935" s="43"/>
      <c r="Z935" s="43">
        <v>9.9199999999999997E-2</v>
      </c>
      <c r="AA935" s="36" t="s">
        <v>4202</v>
      </c>
      <c r="AB935" s="26" t="s">
        <v>347</v>
      </c>
      <c r="AD935" s="55"/>
      <c r="AE935" s="43"/>
      <c r="AF935" s="36"/>
      <c r="AJ935" s="26" t="s">
        <v>53</v>
      </c>
      <c r="AK935" s="26" t="s">
        <v>411</v>
      </c>
      <c r="AM935" s="26" t="s">
        <v>160</v>
      </c>
      <c r="AN935" s="36" t="s">
        <v>3212</v>
      </c>
      <c r="AO935" s="36" t="s">
        <v>3212</v>
      </c>
      <c r="AP935" s="43"/>
      <c r="AQ935" s="42">
        <v>286878.92</v>
      </c>
      <c r="AR935" s="42">
        <v>99.88</v>
      </c>
      <c r="AS935" s="42">
        <v>3.6469999999999998</v>
      </c>
      <c r="AT935" s="42">
        <v>1044.9919199999999</v>
      </c>
      <c r="AU935" s="42">
        <v>286.53466410748598</v>
      </c>
      <c r="AY935" s="26" t="s">
        <v>15</v>
      </c>
      <c r="AZ935" s="43">
        <v>4.9504298099999999E-4</v>
      </c>
      <c r="BA935" s="43">
        <v>5.1469576711907238E-5</v>
      </c>
    </row>
    <row r="936" spans="1:53" ht="14.25" customHeight="1" x14ac:dyDescent="0.2">
      <c r="A936" s="26">
        <v>8700</v>
      </c>
      <c r="B936" s="26">
        <v>12535</v>
      </c>
      <c r="F936" s="26">
        <v>11020520</v>
      </c>
      <c r="G936" s="26" t="s">
        <v>121</v>
      </c>
      <c r="I936" s="26" t="s">
        <v>56</v>
      </c>
      <c r="K936" s="26" t="s">
        <v>455</v>
      </c>
      <c r="L936" s="26" t="s">
        <v>57</v>
      </c>
      <c r="M936" s="26" t="s">
        <v>53</v>
      </c>
      <c r="O936" s="36" t="s">
        <v>3672</v>
      </c>
      <c r="P936" s="26" t="s">
        <v>703</v>
      </c>
      <c r="Q936" s="26" t="s">
        <v>59</v>
      </c>
      <c r="R936" s="26" t="s">
        <v>58</v>
      </c>
      <c r="S936" s="26" t="s">
        <v>532</v>
      </c>
      <c r="T936" s="54">
        <v>2.3199999999999998</v>
      </c>
      <c r="U936" s="26" t="s">
        <v>209</v>
      </c>
      <c r="V936" s="43">
        <v>9.9504999999999996E-2</v>
      </c>
      <c r="Y936" s="43"/>
      <c r="Z936" s="43">
        <v>9.6600000000000005E-2</v>
      </c>
      <c r="AA936" s="36" t="s">
        <v>4202</v>
      </c>
      <c r="AB936" s="26" t="s">
        <v>347</v>
      </c>
      <c r="AD936" s="55"/>
      <c r="AE936" s="43"/>
      <c r="AF936" s="36"/>
      <c r="AJ936" s="26" t="s">
        <v>53</v>
      </c>
      <c r="AK936" s="26" t="s">
        <v>411</v>
      </c>
      <c r="AM936" s="26" t="s">
        <v>160</v>
      </c>
      <c r="AN936" s="36" t="s">
        <v>3212</v>
      </c>
      <c r="AO936" s="36" t="s">
        <v>3212</v>
      </c>
      <c r="AP936" s="43"/>
      <c r="AQ936" s="42">
        <v>41874.78</v>
      </c>
      <c r="AR936" s="42">
        <v>99.4</v>
      </c>
      <c r="AS936" s="42">
        <v>3.6469999999999998</v>
      </c>
      <c r="AT936" s="42">
        <v>151.80101999999999</v>
      </c>
      <c r="AU936" s="42">
        <v>41.623531669865002</v>
      </c>
      <c r="AY936" s="26" t="s">
        <v>15</v>
      </c>
      <c r="AZ936" s="43">
        <v>7.19125460600624E-5</v>
      </c>
      <c r="BA936" s="43">
        <v>7.4767412975171764E-6</v>
      </c>
    </row>
    <row r="937" spans="1:53" ht="14.25" customHeight="1" x14ac:dyDescent="0.2">
      <c r="A937" s="26">
        <v>8700</v>
      </c>
      <c r="B937" s="26">
        <v>12535</v>
      </c>
      <c r="F937" s="26">
        <v>11020521</v>
      </c>
      <c r="G937" s="26" t="s">
        <v>121</v>
      </c>
      <c r="I937" s="26" t="s">
        <v>56</v>
      </c>
      <c r="K937" s="26" t="s">
        <v>455</v>
      </c>
      <c r="L937" s="26" t="s">
        <v>57</v>
      </c>
      <c r="M937" s="26" t="s">
        <v>53</v>
      </c>
      <c r="O937" s="36" t="s">
        <v>3672</v>
      </c>
      <c r="P937" s="26" t="s">
        <v>703</v>
      </c>
      <c r="Q937" s="26" t="s">
        <v>59</v>
      </c>
      <c r="R937" s="26" t="s">
        <v>58</v>
      </c>
      <c r="S937" s="26" t="s">
        <v>532</v>
      </c>
      <c r="T937" s="54">
        <v>2.3199999999999998</v>
      </c>
      <c r="U937" s="26" t="s">
        <v>209</v>
      </c>
      <c r="V937" s="43">
        <v>9.9500500000000006E-2</v>
      </c>
      <c r="Y937" s="43"/>
      <c r="Z937" s="43">
        <v>9.7100000000000006E-2</v>
      </c>
      <c r="AA937" s="36" t="s">
        <v>4202</v>
      </c>
      <c r="AB937" s="26" t="s">
        <v>347</v>
      </c>
      <c r="AD937" s="55"/>
      <c r="AE937" s="43"/>
      <c r="AF937" s="36"/>
      <c r="AJ937" s="26" t="s">
        <v>53</v>
      </c>
      <c r="AK937" s="26" t="s">
        <v>411</v>
      </c>
      <c r="AM937" s="26" t="s">
        <v>160</v>
      </c>
      <c r="AN937" s="36" t="s">
        <v>3212</v>
      </c>
      <c r="AO937" s="36" t="s">
        <v>3212</v>
      </c>
      <c r="AP937" s="43"/>
      <c r="AQ937" s="42">
        <v>19582.22</v>
      </c>
      <c r="AR937" s="42">
        <v>99.33</v>
      </c>
      <c r="AS937" s="42">
        <v>3.6469999999999998</v>
      </c>
      <c r="AT937" s="42">
        <v>70.937870000000004</v>
      </c>
      <c r="AU937" s="42">
        <v>19.451020016451</v>
      </c>
      <c r="AY937" s="26" t="s">
        <v>15</v>
      </c>
      <c r="AZ937" s="43">
        <v>3.36053265240096E-5</v>
      </c>
      <c r="BA937" s="43">
        <v>3.4939429404815916E-6</v>
      </c>
    </row>
    <row r="938" spans="1:53" ht="14.25" customHeight="1" x14ac:dyDescent="0.2">
      <c r="A938" s="26">
        <v>8700</v>
      </c>
      <c r="B938" s="26">
        <v>12535</v>
      </c>
      <c r="F938" s="26">
        <v>11020522</v>
      </c>
      <c r="G938" s="26" t="s">
        <v>121</v>
      </c>
      <c r="I938" s="26" t="s">
        <v>56</v>
      </c>
      <c r="K938" s="26" t="s">
        <v>455</v>
      </c>
      <c r="L938" s="26" t="s">
        <v>57</v>
      </c>
      <c r="M938" s="26" t="s">
        <v>53</v>
      </c>
      <c r="O938" s="36" t="s">
        <v>3672</v>
      </c>
      <c r="P938" s="26" t="s">
        <v>703</v>
      </c>
      <c r="Q938" s="26" t="s">
        <v>59</v>
      </c>
      <c r="R938" s="26" t="s">
        <v>58</v>
      </c>
      <c r="S938" s="26" t="s">
        <v>532</v>
      </c>
      <c r="T938" s="54">
        <v>2.33</v>
      </c>
      <c r="U938" s="26" t="s">
        <v>209</v>
      </c>
      <c r="V938" s="43">
        <v>0.1012325</v>
      </c>
      <c r="Y938" s="43"/>
      <c r="Z938" s="43">
        <v>9.9199999999999997E-2</v>
      </c>
      <c r="AA938" s="36" t="s">
        <v>4202</v>
      </c>
      <c r="AB938" s="26" t="s">
        <v>347</v>
      </c>
      <c r="AD938" s="55"/>
      <c r="AE938" s="43"/>
      <c r="AF938" s="36"/>
      <c r="AJ938" s="26" t="s">
        <v>53</v>
      </c>
      <c r="AK938" s="26" t="s">
        <v>411</v>
      </c>
      <c r="AM938" s="26" t="s">
        <v>160</v>
      </c>
      <c r="AN938" s="36" t="s">
        <v>3212</v>
      </c>
      <c r="AO938" s="36" t="s">
        <v>3212</v>
      </c>
      <c r="AP938" s="43"/>
      <c r="AQ938" s="42">
        <v>217699.14</v>
      </c>
      <c r="AR938" s="42">
        <v>99.88</v>
      </c>
      <c r="AS938" s="42">
        <v>3.6469999999999998</v>
      </c>
      <c r="AT938" s="42">
        <v>792.99603000000002</v>
      </c>
      <c r="AU938" s="42">
        <v>217.43790238552199</v>
      </c>
      <c r="AY938" s="26" t="s">
        <v>15</v>
      </c>
      <c r="AZ938" s="43">
        <v>3.7566521900000001E-4</v>
      </c>
      <c r="BA938" s="43">
        <v>3.9057880943541553E-5</v>
      </c>
    </row>
    <row r="939" spans="1:53" ht="14.25" customHeight="1" x14ac:dyDescent="0.2">
      <c r="A939" s="26">
        <v>8700</v>
      </c>
      <c r="B939" s="26">
        <v>12535</v>
      </c>
      <c r="F939" s="26">
        <v>11021110</v>
      </c>
      <c r="G939" s="26" t="s">
        <v>121</v>
      </c>
      <c r="H939" s="26" t="s">
        <v>4154</v>
      </c>
      <c r="I939" s="26" t="s">
        <v>51</v>
      </c>
      <c r="K939" s="26" t="s">
        <v>130</v>
      </c>
      <c r="L939" s="26" t="s">
        <v>57</v>
      </c>
      <c r="M939" s="26" t="s">
        <v>57</v>
      </c>
      <c r="O939" s="36">
        <v>45569</v>
      </c>
      <c r="P939" s="26" t="s">
        <v>154</v>
      </c>
      <c r="Q939" s="26" t="s">
        <v>154</v>
      </c>
      <c r="R939" s="26" t="s">
        <v>154</v>
      </c>
      <c r="S939" s="26" t="s">
        <v>531</v>
      </c>
      <c r="T939" s="54">
        <v>2.29</v>
      </c>
      <c r="U939" s="26" t="s">
        <v>4153</v>
      </c>
      <c r="V939" s="43">
        <v>0.08</v>
      </c>
      <c r="Y939" s="43"/>
      <c r="Z939" s="43">
        <v>7.2599999999999998E-2</v>
      </c>
      <c r="AA939" s="36" t="s">
        <v>1483</v>
      </c>
      <c r="AB939" s="26" t="s">
        <v>347</v>
      </c>
      <c r="AD939" s="55"/>
      <c r="AE939" s="43"/>
      <c r="AF939" s="36"/>
      <c r="AJ939" s="26" t="s">
        <v>53</v>
      </c>
      <c r="AK939" s="26" t="s">
        <v>411</v>
      </c>
      <c r="AM939" s="26" t="s">
        <v>160</v>
      </c>
      <c r="AN939" s="36" t="s">
        <v>3212</v>
      </c>
      <c r="AO939" s="36" t="s">
        <v>3212</v>
      </c>
      <c r="AP939" s="43"/>
      <c r="AQ939" s="42">
        <v>1085000</v>
      </c>
      <c r="AR939" s="42">
        <v>102.14</v>
      </c>
      <c r="AS939" s="42">
        <v>1</v>
      </c>
      <c r="AT939" s="42">
        <v>1108.2190000000001</v>
      </c>
      <c r="AU939" s="42">
        <v>1108.2190000000001</v>
      </c>
      <c r="AY939" s="26" t="s">
        <v>15</v>
      </c>
      <c r="AZ939" s="43">
        <v>5.2499548300000002E-4</v>
      </c>
      <c r="BA939" s="43">
        <v>5.4583735761414436E-5</v>
      </c>
    </row>
    <row r="940" spans="1:53" ht="14.25" customHeight="1" x14ac:dyDescent="0.2">
      <c r="A940" s="26">
        <v>8700</v>
      </c>
      <c r="B940" s="26">
        <v>12535</v>
      </c>
      <c r="F940" s="26">
        <v>11021111</v>
      </c>
      <c r="G940" s="26" t="s">
        <v>121</v>
      </c>
      <c r="H940" s="26" t="s">
        <v>4154</v>
      </c>
      <c r="I940" s="26" t="s">
        <v>51</v>
      </c>
      <c r="K940" s="26" t="s">
        <v>84</v>
      </c>
      <c r="L940" s="26" t="s">
        <v>57</v>
      </c>
      <c r="M940" s="26" t="s">
        <v>57</v>
      </c>
      <c r="O940" s="36">
        <v>45600</v>
      </c>
      <c r="P940" s="26" t="s">
        <v>154</v>
      </c>
      <c r="Q940" s="26" t="s">
        <v>154</v>
      </c>
      <c r="R940" s="26" t="s">
        <v>154</v>
      </c>
      <c r="S940" s="26" t="s">
        <v>531</v>
      </c>
      <c r="T940" s="54">
        <v>4.63</v>
      </c>
      <c r="U940" s="26" t="s">
        <v>4153</v>
      </c>
      <c r="V940" s="43">
        <v>0.06</v>
      </c>
      <c r="Y940" s="43"/>
      <c r="Z940" s="43">
        <v>5.4399999999999997E-2</v>
      </c>
      <c r="AA940" s="36" t="s">
        <v>4165</v>
      </c>
      <c r="AB940" s="26" t="s">
        <v>346</v>
      </c>
      <c r="AD940" s="55"/>
      <c r="AE940" s="43"/>
      <c r="AF940" s="36"/>
      <c r="AJ940" s="26" t="s">
        <v>53</v>
      </c>
      <c r="AK940" s="26" t="s">
        <v>411</v>
      </c>
      <c r="AM940" s="26" t="s">
        <v>160</v>
      </c>
      <c r="AN940" s="36" t="s">
        <v>3212</v>
      </c>
      <c r="AO940" s="36" t="s">
        <v>3212</v>
      </c>
      <c r="AP940" s="43"/>
      <c r="AQ940" s="42">
        <v>480000</v>
      </c>
      <c r="AR940" s="42">
        <v>102.48</v>
      </c>
      <c r="AS940" s="42">
        <v>1</v>
      </c>
      <c r="AT940" s="42">
        <v>491.904</v>
      </c>
      <c r="AU940" s="42">
        <v>491.904</v>
      </c>
      <c r="AY940" s="26" t="s">
        <v>15</v>
      </c>
      <c r="AZ940" s="43">
        <v>2.3302919200000001E-4</v>
      </c>
      <c r="BA940" s="43">
        <v>2.4228025287405114E-5</v>
      </c>
    </row>
    <row r="941" spans="1:53" ht="14.25" customHeight="1" x14ac:dyDescent="0.2">
      <c r="A941" s="26">
        <v>8700</v>
      </c>
      <c r="B941" s="26">
        <v>12535</v>
      </c>
      <c r="F941" s="26">
        <v>11021112</v>
      </c>
      <c r="G941" s="26" t="s">
        <v>121</v>
      </c>
      <c r="I941" s="26" t="s">
        <v>51</v>
      </c>
      <c r="K941" s="26" t="s">
        <v>130</v>
      </c>
      <c r="L941" s="26" t="s">
        <v>57</v>
      </c>
      <c r="M941" s="26" t="s">
        <v>57</v>
      </c>
      <c r="O941" s="36" t="s">
        <v>3423</v>
      </c>
      <c r="P941" s="26" t="s">
        <v>154</v>
      </c>
      <c r="Q941" s="26" t="s">
        <v>154</v>
      </c>
      <c r="R941" s="26" t="s">
        <v>154</v>
      </c>
      <c r="S941" s="26" t="s">
        <v>531</v>
      </c>
      <c r="T941" s="54">
        <v>2.38</v>
      </c>
      <c r="U941" s="26" t="s">
        <v>209</v>
      </c>
      <c r="V941" s="43">
        <v>0.107</v>
      </c>
      <c r="Y941" s="43"/>
      <c r="Z941" s="43">
        <v>0.1227</v>
      </c>
      <c r="AA941" s="36" t="s">
        <v>1592</v>
      </c>
      <c r="AB941" s="26" t="s">
        <v>347</v>
      </c>
      <c r="AD941" s="55"/>
      <c r="AE941" s="43"/>
      <c r="AF941" s="36"/>
      <c r="AJ941" s="26" t="s">
        <v>53</v>
      </c>
      <c r="AK941" s="26" t="s">
        <v>411</v>
      </c>
      <c r="AM941" s="26" t="s">
        <v>160</v>
      </c>
      <c r="AN941" s="36" t="s">
        <v>3212</v>
      </c>
      <c r="AO941" s="36" t="s">
        <v>3212</v>
      </c>
      <c r="AP941" s="43"/>
      <c r="AQ941" s="42">
        <v>11855000</v>
      </c>
      <c r="AR941" s="42">
        <v>108.92</v>
      </c>
      <c r="AS941" s="42">
        <v>1</v>
      </c>
      <c r="AT941" s="42">
        <v>12912.466</v>
      </c>
      <c r="AU941" s="42">
        <v>12912.466</v>
      </c>
      <c r="AY941" s="26" t="s">
        <v>15</v>
      </c>
      <c r="AZ941" s="43">
        <v>6.117009661E-3</v>
      </c>
      <c r="BA941" s="43">
        <v>6.3598497424448416E-4</v>
      </c>
    </row>
    <row r="942" spans="1:53" ht="14.25" customHeight="1" x14ac:dyDescent="0.2">
      <c r="A942" s="26">
        <v>8700</v>
      </c>
      <c r="B942" s="26">
        <v>12535</v>
      </c>
      <c r="F942" s="26">
        <v>11021114</v>
      </c>
      <c r="G942" s="26" t="s">
        <v>121</v>
      </c>
      <c r="H942" s="26" t="s">
        <v>4154</v>
      </c>
      <c r="I942" s="26" t="s">
        <v>51</v>
      </c>
      <c r="K942" s="26" t="s">
        <v>84</v>
      </c>
      <c r="L942" s="26" t="s">
        <v>57</v>
      </c>
      <c r="M942" s="26" t="s">
        <v>57</v>
      </c>
      <c r="O942" s="36" t="s">
        <v>3295</v>
      </c>
      <c r="P942" s="26" t="s">
        <v>154</v>
      </c>
      <c r="Q942" s="26" t="s">
        <v>154</v>
      </c>
      <c r="R942" s="26" t="s">
        <v>154</v>
      </c>
      <c r="S942" s="26" t="s">
        <v>531</v>
      </c>
      <c r="T942" s="54">
        <v>4.63</v>
      </c>
      <c r="U942" s="26" t="s">
        <v>4153</v>
      </c>
      <c r="V942" s="43">
        <v>0.06</v>
      </c>
      <c r="Y942" s="43"/>
      <c r="Z942" s="43">
        <v>5.3400000000000003E-2</v>
      </c>
      <c r="AA942" s="36" t="s">
        <v>4165</v>
      </c>
      <c r="AB942" s="26" t="s">
        <v>346</v>
      </c>
      <c r="AD942" s="55"/>
      <c r="AE942" s="43"/>
      <c r="AF942" s="36"/>
      <c r="AJ942" s="26" t="s">
        <v>53</v>
      </c>
      <c r="AK942" s="26" t="s">
        <v>411</v>
      </c>
      <c r="AM942" s="26" t="s">
        <v>160</v>
      </c>
      <c r="AN942" s="36" t="s">
        <v>3212</v>
      </c>
      <c r="AO942" s="36" t="s">
        <v>3212</v>
      </c>
      <c r="AP942" s="43"/>
      <c r="AQ942" s="42">
        <v>4822950</v>
      </c>
      <c r="AR942" s="42">
        <v>102.93</v>
      </c>
      <c r="AS942" s="42">
        <v>1</v>
      </c>
      <c r="AT942" s="42">
        <v>4964.2624299999998</v>
      </c>
      <c r="AU942" s="42">
        <v>4964.2624299999998</v>
      </c>
      <c r="AY942" s="26" t="s">
        <v>15</v>
      </c>
      <c r="AZ942" s="43">
        <v>2.3517150979999999E-3</v>
      </c>
      <c r="BA942" s="43">
        <v>2.4450761873730475E-4</v>
      </c>
    </row>
    <row r="943" spans="1:53" ht="14.25" customHeight="1" x14ac:dyDescent="0.2">
      <c r="A943" s="26">
        <v>8700</v>
      </c>
      <c r="B943" s="26">
        <v>12535</v>
      </c>
      <c r="F943" s="26">
        <v>11021116</v>
      </c>
      <c r="G943" s="26" t="s">
        <v>121</v>
      </c>
      <c r="H943" s="26" t="s">
        <v>451</v>
      </c>
      <c r="I943" s="26" t="s">
        <v>51</v>
      </c>
      <c r="K943" s="26" t="s">
        <v>357</v>
      </c>
      <c r="L943" s="26" t="s">
        <v>57</v>
      </c>
      <c r="M943" s="26" t="s">
        <v>57</v>
      </c>
      <c r="O943" s="36" t="s">
        <v>3368</v>
      </c>
      <c r="P943" s="26" t="s">
        <v>154</v>
      </c>
      <c r="Q943" s="26" t="s">
        <v>154</v>
      </c>
      <c r="R943" s="26" t="s">
        <v>154</v>
      </c>
      <c r="S943" s="26" t="s">
        <v>531</v>
      </c>
      <c r="T943" s="54">
        <v>1.85</v>
      </c>
      <c r="U943" s="26" t="s">
        <v>4153</v>
      </c>
      <c r="V943" s="43">
        <v>0.11</v>
      </c>
      <c r="Y943" s="43"/>
      <c r="Z943" s="43">
        <v>9.8400000000000001E-2</v>
      </c>
      <c r="AA943" s="36" t="s">
        <v>4186</v>
      </c>
      <c r="AB943" s="26" t="s">
        <v>346</v>
      </c>
      <c r="AD943" s="55"/>
      <c r="AE943" s="43"/>
      <c r="AF943" s="36"/>
      <c r="AH943" s="45"/>
      <c r="AJ943" s="26" t="s">
        <v>53</v>
      </c>
      <c r="AK943" s="26" t="s">
        <v>411</v>
      </c>
      <c r="AM943" s="26" t="s">
        <v>160</v>
      </c>
      <c r="AN943" s="36" t="s">
        <v>3212</v>
      </c>
      <c r="AO943" s="36" t="s">
        <v>3212</v>
      </c>
      <c r="AP943" s="43"/>
      <c r="AQ943" s="42">
        <v>11384615.380000001</v>
      </c>
      <c r="AR943" s="42">
        <v>109.65</v>
      </c>
      <c r="AS943" s="42">
        <v>1</v>
      </c>
      <c r="AT943" s="42">
        <v>12483.23076</v>
      </c>
      <c r="AU943" s="42">
        <v>12483.23076</v>
      </c>
      <c r="AY943" s="26" t="s">
        <v>15</v>
      </c>
      <c r="AZ943" s="43">
        <v>5.9136684780000002E-3</v>
      </c>
      <c r="BA943" s="43">
        <v>6.1484360875657315E-4</v>
      </c>
    </row>
    <row r="944" spans="1:53" ht="14.25" customHeight="1" x14ac:dyDescent="0.2">
      <c r="A944" s="26">
        <v>8700</v>
      </c>
      <c r="B944" s="26">
        <v>12535</v>
      </c>
      <c r="F944" s="26">
        <v>11021117</v>
      </c>
      <c r="G944" s="26" t="s">
        <v>121</v>
      </c>
      <c r="H944" s="26" t="s">
        <v>4154</v>
      </c>
      <c r="I944" s="26" t="s">
        <v>51</v>
      </c>
      <c r="K944" s="26" t="s">
        <v>84</v>
      </c>
      <c r="L944" s="26" t="s">
        <v>57</v>
      </c>
      <c r="M944" s="26" t="s">
        <v>57</v>
      </c>
      <c r="O944" s="36" t="s">
        <v>4188</v>
      </c>
      <c r="P944" s="26" t="s">
        <v>154</v>
      </c>
      <c r="Q944" s="26" t="s">
        <v>154</v>
      </c>
      <c r="R944" s="26" t="s">
        <v>154</v>
      </c>
      <c r="S944" s="26" t="s">
        <v>531</v>
      </c>
      <c r="T944" s="54">
        <v>4.63</v>
      </c>
      <c r="U944" s="26" t="s">
        <v>4153</v>
      </c>
      <c r="V944" s="43">
        <v>0.06</v>
      </c>
      <c r="Y944" s="43"/>
      <c r="Z944" s="43">
        <v>5.4600000000000003E-2</v>
      </c>
      <c r="AA944" s="36" t="s">
        <v>4165</v>
      </c>
      <c r="AB944" s="26" t="s">
        <v>346</v>
      </c>
      <c r="AD944" s="55"/>
      <c r="AE944" s="43"/>
      <c r="AF944" s="36"/>
      <c r="AJ944" s="26" t="s">
        <v>53</v>
      </c>
      <c r="AK944" s="26" t="s">
        <v>411</v>
      </c>
      <c r="AM944" s="26" t="s">
        <v>160</v>
      </c>
      <c r="AN944" s="36" t="s">
        <v>3212</v>
      </c>
      <c r="AO944" s="36" t="s">
        <v>3212</v>
      </c>
      <c r="AP944" s="43"/>
      <c r="AQ944" s="42">
        <v>805000</v>
      </c>
      <c r="AR944" s="42">
        <v>102.39</v>
      </c>
      <c r="AS944" s="42">
        <v>1</v>
      </c>
      <c r="AT944" s="42">
        <v>824.23950000000002</v>
      </c>
      <c r="AU944" s="42">
        <v>824.23950000000002</v>
      </c>
      <c r="AY944" s="26" t="s">
        <v>15</v>
      </c>
      <c r="AZ944" s="43">
        <v>3.9046615699999998E-4</v>
      </c>
      <c r="BA944" s="43">
        <v>4.0596733201759176E-5</v>
      </c>
    </row>
    <row r="945" spans="1:53" ht="14.25" customHeight="1" x14ac:dyDescent="0.2">
      <c r="A945" s="26">
        <v>8700</v>
      </c>
      <c r="B945" s="26">
        <v>12535</v>
      </c>
      <c r="F945" s="26">
        <v>11021118</v>
      </c>
      <c r="G945" s="26" t="s">
        <v>121</v>
      </c>
      <c r="H945" s="26" t="s">
        <v>4154</v>
      </c>
      <c r="I945" s="26" t="s">
        <v>51</v>
      </c>
      <c r="K945" s="26" t="s">
        <v>130</v>
      </c>
      <c r="L945" s="26" t="s">
        <v>57</v>
      </c>
      <c r="M945" s="26" t="s">
        <v>57</v>
      </c>
      <c r="O945" s="36" t="s">
        <v>4242</v>
      </c>
      <c r="P945" s="26" t="s">
        <v>154</v>
      </c>
      <c r="Q945" s="26" t="s">
        <v>154</v>
      </c>
      <c r="R945" s="26" t="s">
        <v>154</v>
      </c>
      <c r="S945" s="26" t="s">
        <v>531</v>
      </c>
      <c r="T945" s="54">
        <v>2.29</v>
      </c>
      <c r="U945" s="26" t="s">
        <v>4153</v>
      </c>
      <c r="V945" s="43">
        <v>0.08</v>
      </c>
      <c r="Y945" s="43"/>
      <c r="Z945" s="43">
        <v>7.2599999999999998E-2</v>
      </c>
      <c r="AA945" s="36" t="s">
        <v>1483</v>
      </c>
      <c r="AB945" s="26" t="s">
        <v>347</v>
      </c>
      <c r="AD945" s="55"/>
      <c r="AE945" s="43"/>
      <c r="AF945" s="36"/>
      <c r="AJ945" s="26" t="s">
        <v>53</v>
      </c>
      <c r="AK945" s="26" t="s">
        <v>411</v>
      </c>
      <c r="AM945" s="26" t="s">
        <v>160</v>
      </c>
      <c r="AN945" s="36" t="s">
        <v>3212</v>
      </c>
      <c r="AO945" s="36" t="s">
        <v>3212</v>
      </c>
      <c r="AP945" s="43"/>
      <c r="AQ945" s="42">
        <v>552460</v>
      </c>
      <c r="AR945" s="42">
        <v>102.14</v>
      </c>
      <c r="AS945" s="42">
        <v>1</v>
      </c>
      <c r="AT945" s="42">
        <v>564.28264000000001</v>
      </c>
      <c r="AU945" s="42">
        <v>564.28264000000001</v>
      </c>
      <c r="AY945" s="26" t="s">
        <v>15</v>
      </c>
      <c r="AZ945" s="43">
        <v>2.6731705299999999E-4</v>
      </c>
      <c r="BA945" s="43">
        <v>2.7792931285705576E-5</v>
      </c>
    </row>
    <row r="946" spans="1:53" ht="14.25" customHeight="1" x14ac:dyDescent="0.2">
      <c r="A946" s="26">
        <v>8700</v>
      </c>
      <c r="B946" s="26">
        <v>12535</v>
      </c>
      <c r="F946" s="26">
        <v>11021119</v>
      </c>
      <c r="G946" s="26" t="s">
        <v>121</v>
      </c>
      <c r="H946" s="26" t="s">
        <v>4154</v>
      </c>
      <c r="I946" s="26" t="s">
        <v>51</v>
      </c>
      <c r="K946" s="26" t="s">
        <v>130</v>
      </c>
      <c r="L946" s="26" t="s">
        <v>57</v>
      </c>
      <c r="M946" s="26" t="s">
        <v>57</v>
      </c>
      <c r="O946" s="36">
        <v>45541</v>
      </c>
      <c r="P946" s="26" t="s">
        <v>154</v>
      </c>
      <c r="Q946" s="26" t="s">
        <v>154</v>
      </c>
      <c r="R946" s="26" t="s">
        <v>154</v>
      </c>
      <c r="S946" s="26" t="s">
        <v>531</v>
      </c>
      <c r="T946" s="54">
        <v>2.29</v>
      </c>
      <c r="U946" s="26" t="s">
        <v>4153</v>
      </c>
      <c r="V946" s="43">
        <v>0.08</v>
      </c>
      <c r="Y946" s="43"/>
      <c r="Z946" s="43">
        <v>7.4300000000000005E-2</v>
      </c>
      <c r="AA946" s="36" t="s">
        <v>1483</v>
      </c>
      <c r="AB946" s="26" t="s">
        <v>347</v>
      </c>
      <c r="AD946" s="55"/>
      <c r="AE946" s="43"/>
      <c r="AF946" s="36"/>
      <c r="AJ946" s="26" t="s">
        <v>53</v>
      </c>
      <c r="AK946" s="26" t="s">
        <v>411</v>
      </c>
      <c r="AM946" s="26" t="s">
        <v>160</v>
      </c>
      <c r="AN946" s="36" t="s">
        <v>3212</v>
      </c>
      <c r="AO946" s="36" t="s">
        <v>3212</v>
      </c>
      <c r="AP946" s="43"/>
      <c r="AQ946" s="42">
        <v>686000</v>
      </c>
      <c r="AR946" s="42">
        <v>102.97</v>
      </c>
      <c r="AS946" s="42">
        <v>1</v>
      </c>
      <c r="AT946" s="42">
        <v>706.37419999999997</v>
      </c>
      <c r="AU946" s="42">
        <v>706.37419999999997</v>
      </c>
      <c r="AY946" s="26" t="s">
        <v>15</v>
      </c>
      <c r="AZ946" s="43">
        <v>3.3462994599999998E-4</v>
      </c>
      <c r="BA946" s="43">
        <v>3.4791447070913343E-5</v>
      </c>
    </row>
    <row r="947" spans="1:53" ht="14.25" customHeight="1" x14ac:dyDescent="0.2">
      <c r="A947" s="26">
        <v>8700</v>
      </c>
      <c r="B947" s="26">
        <v>12535</v>
      </c>
      <c r="F947" s="26">
        <v>11021120</v>
      </c>
      <c r="G947" s="26" t="s">
        <v>121</v>
      </c>
      <c r="H947" s="26" t="s">
        <v>4154</v>
      </c>
      <c r="I947" s="26" t="s">
        <v>51</v>
      </c>
      <c r="K947" s="26" t="s">
        <v>84</v>
      </c>
      <c r="L947" s="26" t="s">
        <v>57</v>
      </c>
      <c r="M947" s="26" t="s">
        <v>57</v>
      </c>
      <c r="O947" s="36" t="s">
        <v>4189</v>
      </c>
      <c r="P947" s="26" t="s">
        <v>154</v>
      </c>
      <c r="Q947" s="26" t="s">
        <v>154</v>
      </c>
      <c r="R947" s="26" t="s">
        <v>154</v>
      </c>
      <c r="S947" s="26" t="s">
        <v>531</v>
      </c>
      <c r="T947" s="54">
        <v>4.63</v>
      </c>
      <c r="U947" s="26" t="s">
        <v>4153</v>
      </c>
      <c r="V947" s="43">
        <v>0.06</v>
      </c>
      <c r="Y947" s="43"/>
      <c r="Z947" s="43">
        <v>5.3600000000000002E-2</v>
      </c>
      <c r="AA947" s="36" t="s">
        <v>4165</v>
      </c>
      <c r="AB947" s="26" t="s">
        <v>346</v>
      </c>
      <c r="AD947" s="55"/>
      <c r="AE947" s="43"/>
      <c r="AF947" s="36"/>
      <c r="AJ947" s="26" t="s">
        <v>53</v>
      </c>
      <c r="AK947" s="26" t="s">
        <v>411</v>
      </c>
      <c r="AM947" s="26" t="s">
        <v>160</v>
      </c>
      <c r="AN947" s="36" t="s">
        <v>3212</v>
      </c>
      <c r="AO947" s="36" t="s">
        <v>3212</v>
      </c>
      <c r="AP947" s="43"/>
      <c r="AQ947" s="42">
        <v>598000</v>
      </c>
      <c r="AR947" s="42">
        <v>102.87</v>
      </c>
      <c r="AS947" s="42">
        <v>1</v>
      </c>
      <c r="AT947" s="42">
        <v>615.1626</v>
      </c>
      <c r="AU947" s="42">
        <v>615.1626</v>
      </c>
      <c r="AY947" s="26" t="s">
        <v>15</v>
      </c>
      <c r="AZ947" s="43">
        <v>2.9142036499999998E-4</v>
      </c>
      <c r="BA947" s="43">
        <v>3.029895066652411E-5</v>
      </c>
    </row>
    <row r="948" spans="1:53" ht="14.25" customHeight="1" x14ac:dyDescent="0.2">
      <c r="A948" s="26">
        <v>8700</v>
      </c>
      <c r="B948" s="26">
        <v>12535</v>
      </c>
      <c r="F948" s="26">
        <v>11021121</v>
      </c>
      <c r="G948" s="26" t="s">
        <v>121</v>
      </c>
      <c r="H948" s="26" t="s">
        <v>4154</v>
      </c>
      <c r="I948" s="26" t="s">
        <v>51</v>
      </c>
      <c r="K948" s="26" t="s">
        <v>130</v>
      </c>
      <c r="L948" s="26" t="s">
        <v>57</v>
      </c>
      <c r="M948" s="26" t="s">
        <v>57</v>
      </c>
      <c r="O948" s="36" t="s">
        <v>4243</v>
      </c>
      <c r="P948" s="26" t="s">
        <v>154</v>
      </c>
      <c r="Q948" s="26" t="s">
        <v>154</v>
      </c>
      <c r="R948" s="26" t="s">
        <v>154</v>
      </c>
      <c r="S948" s="26" t="s">
        <v>531</v>
      </c>
      <c r="T948" s="54">
        <v>2.29</v>
      </c>
      <c r="U948" s="26" t="s">
        <v>4153</v>
      </c>
      <c r="V948" s="43">
        <v>0.08</v>
      </c>
      <c r="Y948" s="43"/>
      <c r="Z948" s="43">
        <v>7.0000000000000007E-2</v>
      </c>
      <c r="AA948" s="36" t="s">
        <v>1483</v>
      </c>
      <c r="AB948" s="26" t="s">
        <v>347</v>
      </c>
      <c r="AD948" s="55"/>
      <c r="AE948" s="43"/>
      <c r="AF948" s="36"/>
      <c r="AJ948" s="26" t="s">
        <v>53</v>
      </c>
      <c r="AK948" s="26" t="s">
        <v>411</v>
      </c>
      <c r="AM948" s="26" t="s">
        <v>160</v>
      </c>
      <c r="AN948" s="36" t="s">
        <v>3212</v>
      </c>
      <c r="AO948" s="36" t="s">
        <v>3212</v>
      </c>
      <c r="AP948" s="43"/>
      <c r="AQ948" s="42">
        <v>630000</v>
      </c>
      <c r="AR948" s="42">
        <v>102.72</v>
      </c>
      <c r="AS948" s="42">
        <v>1</v>
      </c>
      <c r="AT948" s="42">
        <v>647.13599999999997</v>
      </c>
      <c r="AU948" s="42">
        <v>647.13599999999997</v>
      </c>
      <c r="AY948" s="26" t="s">
        <v>15</v>
      </c>
      <c r="AZ948" s="43">
        <v>3.0656709200000001E-4</v>
      </c>
      <c r="BA948" s="43">
        <v>3.18737545789223E-5</v>
      </c>
    </row>
    <row r="949" spans="1:53" ht="14.25" customHeight="1" x14ac:dyDescent="0.2">
      <c r="A949" s="26">
        <v>8700</v>
      </c>
      <c r="B949" s="26">
        <v>12535</v>
      </c>
      <c r="F949" s="26">
        <v>11021122</v>
      </c>
      <c r="G949" s="26" t="s">
        <v>121</v>
      </c>
      <c r="H949" s="26" t="s">
        <v>448</v>
      </c>
      <c r="I949" s="26" t="s">
        <v>51</v>
      </c>
      <c r="K949" s="26" t="s">
        <v>357</v>
      </c>
      <c r="L949" s="26" t="s">
        <v>57</v>
      </c>
      <c r="M949" s="26" t="s">
        <v>57</v>
      </c>
      <c r="O949" s="36">
        <v>45329</v>
      </c>
      <c r="P949" s="26" t="s">
        <v>154</v>
      </c>
      <c r="Q949" s="26" t="s">
        <v>154</v>
      </c>
      <c r="R949" s="26" t="s">
        <v>154</v>
      </c>
      <c r="S949" s="26" t="s">
        <v>531</v>
      </c>
      <c r="T949" s="54">
        <v>2.98</v>
      </c>
      <c r="U949" s="26" t="s">
        <v>4153</v>
      </c>
      <c r="V949" s="43">
        <v>0.1085</v>
      </c>
      <c r="Y949" s="43"/>
      <c r="Z949" s="43">
        <v>9.0499999999999997E-2</v>
      </c>
      <c r="AA949" s="36">
        <v>46759</v>
      </c>
      <c r="AB949" s="26" t="s">
        <v>346</v>
      </c>
      <c r="AD949" s="55"/>
      <c r="AE949" s="43"/>
      <c r="AF949" s="36"/>
      <c r="AH949" s="45"/>
      <c r="AJ949" s="26" t="s">
        <v>53</v>
      </c>
      <c r="AK949" s="26" t="s">
        <v>411</v>
      </c>
      <c r="AM949" s="26" t="s">
        <v>160</v>
      </c>
      <c r="AN949" s="36" t="s">
        <v>3212</v>
      </c>
      <c r="AO949" s="36" t="s">
        <v>3212</v>
      </c>
      <c r="AP949" s="43"/>
      <c r="AQ949" s="42">
        <v>13786363.640000001</v>
      </c>
      <c r="AR949" s="42">
        <v>106.28</v>
      </c>
      <c r="AS949" s="42">
        <v>1</v>
      </c>
      <c r="AT949" s="42">
        <v>14652.147279999999</v>
      </c>
      <c r="AU949" s="42">
        <v>14652.147279999999</v>
      </c>
      <c r="AY949" s="26" t="s">
        <v>15</v>
      </c>
      <c r="AZ949" s="43">
        <v>6.9411471420000002E-3</v>
      </c>
      <c r="BA949" s="43">
        <v>7.216704780091726E-4</v>
      </c>
    </row>
    <row r="950" spans="1:53" ht="14.25" customHeight="1" x14ac:dyDescent="0.2">
      <c r="A950" s="26">
        <v>8700</v>
      </c>
      <c r="B950" s="26">
        <v>12535</v>
      </c>
      <c r="F950" s="26">
        <v>11021123</v>
      </c>
      <c r="G950" s="26" t="s">
        <v>121</v>
      </c>
      <c r="H950" s="26" t="s">
        <v>4154</v>
      </c>
      <c r="I950" s="26" t="s">
        <v>51</v>
      </c>
      <c r="K950" s="26" t="s">
        <v>130</v>
      </c>
      <c r="L950" s="26" t="s">
        <v>57</v>
      </c>
      <c r="M950" s="26" t="s">
        <v>57</v>
      </c>
      <c r="O950" s="36">
        <v>45572</v>
      </c>
      <c r="P950" s="26" t="s">
        <v>154</v>
      </c>
      <c r="Q950" s="26" t="s">
        <v>154</v>
      </c>
      <c r="R950" s="26" t="s">
        <v>154</v>
      </c>
      <c r="S950" s="26" t="s">
        <v>531</v>
      </c>
      <c r="T950" s="54">
        <v>2.29</v>
      </c>
      <c r="U950" s="26" t="s">
        <v>4153</v>
      </c>
      <c r="V950" s="43">
        <v>0.08</v>
      </c>
      <c r="Y950" s="43"/>
      <c r="Z950" s="43">
        <v>7.1599999999999997E-2</v>
      </c>
      <c r="AA950" s="36" t="s">
        <v>1483</v>
      </c>
      <c r="AB950" s="26" t="s">
        <v>347</v>
      </c>
      <c r="AD950" s="55"/>
      <c r="AE950" s="43"/>
      <c r="AF950" s="36"/>
      <c r="AJ950" s="26" t="s">
        <v>53</v>
      </c>
      <c r="AK950" s="26" t="s">
        <v>411</v>
      </c>
      <c r="AM950" s="26" t="s">
        <v>160</v>
      </c>
      <c r="AN950" s="36" t="s">
        <v>3212</v>
      </c>
      <c r="AO950" s="36" t="s">
        <v>3212</v>
      </c>
      <c r="AP950" s="43"/>
      <c r="AQ950" s="42">
        <v>735000</v>
      </c>
      <c r="AR950" s="42">
        <v>102.35</v>
      </c>
      <c r="AS950" s="42">
        <v>1</v>
      </c>
      <c r="AT950" s="42">
        <v>752.27250000000004</v>
      </c>
      <c r="AU950" s="42">
        <v>752.27250000000004</v>
      </c>
      <c r="AY950" s="26" t="s">
        <v>15</v>
      </c>
      <c r="AZ950" s="43">
        <v>3.5637330199999998E-4</v>
      </c>
      <c r="BA950" s="43">
        <v>3.7052101940662126E-5</v>
      </c>
    </row>
    <row r="951" spans="1:53" ht="14.25" customHeight="1" x14ac:dyDescent="0.2">
      <c r="A951" s="26">
        <v>8700</v>
      </c>
      <c r="B951" s="26">
        <v>12535</v>
      </c>
      <c r="F951" s="26">
        <v>11021124</v>
      </c>
      <c r="G951" s="26" t="s">
        <v>121</v>
      </c>
      <c r="H951" s="26" t="s">
        <v>4154</v>
      </c>
      <c r="I951" s="26" t="s">
        <v>51</v>
      </c>
      <c r="K951" s="26" t="s">
        <v>84</v>
      </c>
      <c r="L951" s="26" t="s">
        <v>57</v>
      </c>
      <c r="M951" s="26" t="s">
        <v>57</v>
      </c>
      <c r="O951" s="36" t="s">
        <v>4190</v>
      </c>
      <c r="P951" s="26" t="s">
        <v>154</v>
      </c>
      <c r="Q951" s="26" t="s">
        <v>154</v>
      </c>
      <c r="R951" s="26" t="s">
        <v>154</v>
      </c>
      <c r="S951" s="26" t="s">
        <v>531</v>
      </c>
      <c r="T951" s="54">
        <v>4.63</v>
      </c>
      <c r="U951" s="26" t="s">
        <v>4153</v>
      </c>
      <c r="V951" s="43">
        <v>0.06</v>
      </c>
      <c r="Y951" s="43"/>
      <c r="Z951" s="43">
        <v>5.4699999999999999E-2</v>
      </c>
      <c r="AA951" s="36" t="s">
        <v>4165</v>
      </c>
      <c r="AB951" s="26" t="s">
        <v>346</v>
      </c>
      <c r="AD951" s="55"/>
      <c r="AE951" s="43"/>
      <c r="AF951" s="36"/>
      <c r="AJ951" s="26" t="s">
        <v>53</v>
      </c>
      <c r="AK951" s="26" t="s">
        <v>411</v>
      </c>
      <c r="AM951" s="26" t="s">
        <v>160</v>
      </c>
      <c r="AN951" s="36" t="s">
        <v>3212</v>
      </c>
      <c r="AO951" s="36" t="s">
        <v>3212</v>
      </c>
      <c r="AP951" s="43"/>
      <c r="AQ951" s="42">
        <v>723250</v>
      </c>
      <c r="AR951" s="42">
        <v>100</v>
      </c>
      <c r="AS951" s="42">
        <v>1</v>
      </c>
      <c r="AT951" s="42">
        <v>723.25</v>
      </c>
      <c r="AU951" s="42">
        <v>723.25</v>
      </c>
      <c r="AY951" s="26" t="s">
        <v>15</v>
      </c>
      <c r="AZ951" s="43">
        <v>3.4262450199999998E-4</v>
      </c>
      <c r="BA951" s="43">
        <v>3.5622640371120685E-5</v>
      </c>
    </row>
    <row r="952" spans="1:53" ht="14.25" customHeight="1" x14ac:dyDescent="0.2">
      <c r="A952" s="26">
        <v>8700</v>
      </c>
      <c r="B952" s="26">
        <v>12535</v>
      </c>
      <c r="F952" s="26">
        <v>11021125</v>
      </c>
      <c r="G952" s="26" t="s">
        <v>121</v>
      </c>
      <c r="H952" s="26" t="s">
        <v>4154</v>
      </c>
      <c r="I952" s="26" t="s">
        <v>51</v>
      </c>
      <c r="K952" s="26" t="s">
        <v>130</v>
      </c>
      <c r="L952" s="26" t="s">
        <v>57</v>
      </c>
      <c r="M952" s="26" t="s">
        <v>57</v>
      </c>
      <c r="O952" s="36" t="s">
        <v>3785</v>
      </c>
      <c r="P952" s="26" t="s">
        <v>154</v>
      </c>
      <c r="Q952" s="26" t="s">
        <v>154</v>
      </c>
      <c r="R952" s="26" t="s">
        <v>154</v>
      </c>
      <c r="S952" s="26" t="s">
        <v>531</v>
      </c>
      <c r="T952" s="54">
        <v>2.29</v>
      </c>
      <c r="U952" s="26" t="s">
        <v>4153</v>
      </c>
      <c r="V952" s="43">
        <v>0.08</v>
      </c>
      <c r="Y952" s="43"/>
      <c r="Z952" s="43">
        <v>7.2099999999999997E-2</v>
      </c>
      <c r="AA952" s="36" t="s">
        <v>1483</v>
      </c>
      <c r="AB952" s="26" t="s">
        <v>347</v>
      </c>
      <c r="AD952" s="55"/>
      <c r="AE952" s="43"/>
      <c r="AF952" s="36"/>
      <c r="AJ952" s="26" t="s">
        <v>53</v>
      </c>
      <c r="AK952" s="26" t="s">
        <v>411</v>
      </c>
      <c r="AM952" s="26" t="s">
        <v>160</v>
      </c>
      <c r="AN952" s="36" t="s">
        <v>3212</v>
      </c>
      <c r="AO952" s="36" t="s">
        <v>3212</v>
      </c>
      <c r="AP952" s="43"/>
      <c r="AQ952" s="42">
        <v>329000</v>
      </c>
      <c r="AR952" s="42">
        <v>102.26</v>
      </c>
      <c r="AS952" s="42">
        <v>1</v>
      </c>
      <c r="AT952" s="42">
        <v>336.43540000000002</v>
      </c>
      <c r="AU952" s="42">
        <v>336.43540000000002</v>
      </c>
      <c r="AY952" s="26" t="s">
        <v>15</v>
      </c>
      <c r="AZ952" s="43">
        <v>1.5937920700000001E-4</v>
      </c>
      <c r="BA952" s="43">
        <v>1.6570642602577445E-5</v>
      </c>
    </row>
    <row r="953" spans="1:53" ht="14.25" customHeight="1" x14ac:dyDescent="0.2">
      <c r="A953" s="26">
        <v>8700</v>
      </c>
      <c r="B953" s="26">
        <v>12535</v>
      </c>
      <c r="F953" s="26">
        <v>11021130</v>
      </c>
      <c r="G953" s="26" t="s">
        <v>121</v>
      </c>
      <c r="H953" s="26" t="s">
        <v>452</v>
      </c>
      <c r="I953" s="26" t="s">
        <v>51</v>
      </c>
      <c r="K953" s="26" t="s">
        <v>84</v>
      </c>
      <c r="L953" s="26" t="s">
        <v>57</v>
      </c>
      <c r="M953" s="26" t="s">
        <v>57</v>
      </c>
      <c r="O953" s="36" t="s">
        <v>4191</v>
      </c>
      <c r="P953" s="26" t="s">
        <v>154</v>
      </c>
      <c r="Q953" s="26" t="s">
        <v>154</v>
      </c>
      <c r="R953" s="26" t="s">
        <v>154</v>
      </c>
      <c r="S953" s="26" t="s">
        <v>531</v>
      </c>
      <c r="T953" s="54">
        <v>2.33</v>
      </c>
      <c r="U953" s="26" t="s">
        <v>4153</v>
      </c>
      <c r="V953" s="43">
        <v>9.2499999999999999E-2</v>
      </c>
      <c r="Y953" s="43"/>
      <c r="Z953" s="43">
        <v>7.6799999999999993E-2</v>
      </c>
      <c r="AA953" s="36" t="s">
        <v>4192</v>
      </c>
      <c r="AB953" s="26" t="s">
        <v>346</v>
      </c>
      <c r="AD953" s="55"/>
      <c r="AE953" s="43"/>
      <c r="AF953" s="36"/>
      <c r="AH953" s="45"/>
      <c r="AJ953" s="26" t="s">
        <v>53</v>
      </c>
      <c r="AK953" s="26" t="s">
        <v>411</v>
      </c>
      <c r="AM953" s="26" t="s">
        <v>160</v>
      </c>
      <c r="AN953" s="36" t="s">
        <v>3212</v>
      </c>
      <c r="AO953" s="36" t="s">
        <v>3212</v>
      </c>
      <c r="AP953" s="43"/>
      <c r="AQ953" s="42">
        <v>15928571.43</v>
      </c>
      <c r="AR953" s="42">
        <v>104.19</v>
      </c>
      <c r="AS953" s="42">
        <v>1</v>
      </c>
      <c r="AT953" s="42">
        <v>16595.978569999999</v>
      </c>
      <c r="AU953" s="42">
        <v>16595.978569999999</v>
      </c>
      <c r="AY953" s="26" t="s">
        <v>15</v>
      </c>
      <c r="AZ953" s="43">
        <v>7.8619964029999993E-3</v>
      </c>
      <c r="BA953" s="43">
        <v>8.1741109741574234E-4</v>
      </c>
    </row>
    <row r="954" spans="1:53" ht="14.25" customHeight="1" x14ac:dyDescent="0.2">
      <c r="A954" s="26">
        <v>8700</v>
      </c>
      <c r="B954" s="26">
        <v>12535</v>
      </c>
      <c r="F954" s="26">
        <v>11021131</v>
      </c>
      <c r="G954" s="26" t="s">
        <v>121</v>
      </c>
      <c r="I954" s="26" t="s">
        <v>51</v>
      </c>
      <c r="K954" s="26" t="s">
        <v>130</v>
      </c>
      <c r="L954" s="26" t="s">
        <v>57</v>
      </c>
      <c r="M954" s="26" t="s">
        <v>57</v>
      </c>
      <c r="O954" s="36">
        <v>45512</v>
      </c>
      <c r="P954" s="26" t="s">
        <v>154</v>
      </c>
      <c r="Q954" s="26" t="s">
        <v>154</v>
      </c>
      <c r="R954" s="26" t="s">
        <v>154</v>
      </c>
      <c r="S954" s="26" t="s">
        <v>531</v>
      </c>
      <c r="T954" s="54">
        <v>2.36</v>
      </c>
      <c r="U954" s="26" t="s">
        <v>209</v>
      </c>
      <c r="V954" s="43">
        <v>0.107</v>
      </c>
      <c r="Y954" s="43"/>
      <c r="Z954" s="43">
        <v>0.1258</v>
      </c>
      <c r="AA954" s="36" t="s">
        <v>1592</v>
      </c>
      <c r="AB954" s="26" t="s">
        <v>346</v>
      </c>
      <c r="AD954" s="55"/>
      <c r="AE954" s="43"/>
      <c r="AF954" s="36"/>
      <c r="AJ954" s="26" t="s">
        <v>53</v>
      </c>
      <c r="AK954" s="26" t="s">
        <v>411</v>
      </c>
      <c r="AM954" s="26" t="s">
        <v>160</v>
      </c>
      <c r="AN954" s="36" t="s">
        <v>3212</v>
      </c>
      <c r="AO954" s="36" t="s">
        <v>3212</v>
      </c>
      <c r="AP954" s="43"/>
      <c r="AQ954" s="42">
        <v>11855000</v>
      </c>
      <c r="AR954" s="42">
        <v>108.64</v>
      </c>
      <c r="AS954" s="42">
        <v>1</v>
      </c>
      <c r="AT954" s="42">
        <v>12879.272000000001</v>
      </c>
      <c r="AU954" s="42">
        <v>12879.272000000001</v>
      </c>
      <c r="AY954" s="26" t="s">
        <v>15</v>
      </c>
      <c r="AZ954" s="43">
        <v>6.1012847E-3</v>
      </c>
      <c r="BA954" s="43">
        <v>6.3435005143151638E-4</v>
      </c>
    </row>
    <row r="955" spans="1:53" ht="14.25" customHeight="1" x14ac:dyDescent="0.2">
      <c r="A955" s="26">
        <v>8700</v>
      </c>
      <c r="B955" s="26">
        <v>12535</v>
      </c>
      <c r="F955" s="26">
        <v>11021132</v>
      </c>
      <c r="G955" s="26" t="s">
        <v>121</v>
      </c>
      <c r="H955" s="26" t="s">
        <v>4154</v>
      </c>
      <c r="I955" s="26" t="s">
        <v>51</v>
      </c>
      <c r="K955" s="26" t="s">
        <v>130</v>
      </c>
      <c r="L955" s="26" t="s">
        <v>57</v>
      </c>
      <c r="M955" s="26" t="s">
        <v>57</v>
      </c>
      <c r="O955" s="36">
        <v>45604</v>
      </c>
      <c r="P955" s="26" t="s">
        <v>154</v>
      </c>
      <c r="Q955" s="26" t="s">
        <v>154</v>
      </c>
      <c r="R955" s="26" t="s">
        <v>154</v>
      </c>
      <c r="S955" s="26" t="s">
        <v>531</v>
      </c>
      <c r="T955" s="54">
        <v>2.29</v>
      </c>
      <c r="U955" s="26" t="s">
        <v>4153</v>
      </c>
      <c r="V955" s="43">
        <v>0.08</v>
      </c>
      <c r="Y955" s="43"/>
      <c r="Z955" s="43">
        <v>7.0699999999999999E-2</v>
      </c>
      <c r="AA955" s="36" t="s">
        <v>1483</v>
      </c>
      <c r="AB955" s="26" t="s">
        <v>347</v>
      </c>
      <c r="AD955" s="55"/>
      <c r="AE955" s="43"/>
      <c r="AF955" s="36"/>
      <c r="AJ955" s="26" t="s">
        <v>53</v>
      </c>
      <c r="AK955" s="26" t="s">
        <v>411</v>
      </c>
      <c r="AM955" s="26" t="s">
        <v>160</v>
      </c>
      <c r="AN955" s="36" t="s">
        <v>3212</v>
      </c>
      <c r="AO955" s="36" t="s">
        <v>3212</v>
      </c>
      <c r="AP955" s="43"/>
      <c r="AQ955" s="42">
        <v>1159200</v>
      </c>
      <c r="AR955" s="42">
        <v>103.67</v>
      </c>
      <c r="AS955" s="42">
        <v>1</v>
      </c>
      <c r="AT955" s="42">
        <v>1201.7426399999999</v>
      </c>
      <c r="AU955" s="42">
        <v>1201.7426399999999</v>
      </c>
      <c r="AY955" s="26" t="s">
        <v>15</v>
      </c>
      <c r="AZ955" s="43">
        <v>5.6930034400000005E-4</v>
      </c>
      <c r="BA955" s="43">
        <v>5.9190108376579528E-5</v>
      </c>
    </row>
    <row r="956" spans="1:53" ht="14.25" customHeight="1" x14ac:dyDescent="0.2">
      <c r="A956" s="26">
        <v>8700</v>
      </c>
      <c r="B956" s="26">
        <v>12535</v>
      </c>
      <c r="F956" s="26">
        <v>11021135</v>
      </c>
      <c r="G956" s="26" t="s">
        <v>121</v>
      </c>
      <c r="H956" s="26" t="s">
        <v>4154</v>
      </c>
      <c r="I956" s="26" t="s">
        <v>51</v>
      </c>
      <c r="K956" s="26" t="s">
        <v>84</v>
      </c>
      <c r="L956" s="26" t="s">
        <v>57</v>
      </c>
      <c r="M956" s="26" t="s">
        <v>57</v>
      </c>
      <c r="O956" s="36" t="s">
        <v>3773</v>
      </c>
      <c r="P956" s="26" t="s">
        <v>154</v>
      </c>
      <c r="Q956" s="26" t="s">
        <v>154</v>
      </c>
      <c r="R956" s="26" t="s">
        <v>154</v>
      </c>
      <c r="S956" s="26" t="s">
        <v>531</v>
      </c>
      <c r="T956" s="54">
        <v>4.63</v>
      </c>
      <c r="U956" s="26" t="s">
        <v>4153</v>
      </c>
      <c r="V956" s="43">
        <v>0.06</v>
      </c>
      <c r="Y956" s="43"/>
      <c r="Z956" s="43">
        <v>5.7200000000000001E-2</v>
      </c>
      <c r="AA956" s="36" t="s">
        <v>4165</v>
      </c>
      <c r="AB956" s="26" t="s">
        <v>346</v>
      </c>
      <c r="AD956" s="55"/>
      <c r="AE956" s="43"/>
      <c r="AF956" s="36"/>
      <c r="AJ956" s="26" t="s">
        <v>53</v>
      </c>
      <c r="AK956" s="26" t="s">
        <v>411</v>
      </c>
      <c r="AM956" s="26" t="s">
        <v>160</v>
      </c>
      <c r="AN956" s="36" t="s">
        <v>3212</v>
      </c>
      <c r="AO956" s="36" t="s">
        <v>3212</v>
      </c>
      <c r="AP956" s="43"/>
      <c r="AQ956" s="42">
        <v>1900000</v>
      </c>
      <c r="AR956" s="42">
        <v>101.22</v>
      </c>
      <c r="AS956" s="42">
        <v>1</v>
      </c>
      <c r="AT956" s="42">
        <v>1923.18</v>
      </c>
      <c r="AU956" s="42">
        <v>1923.18</v>
      </c>
      <c r="AY956" s="26" t="s">
        <v>15</v>
      </c>
      <c r="AZ956" s="43">
        <v>9.1106614600000005E-4</v>
      </c>
      <c r="BA956" s="43">
        <v>9.4723469766929655E-5</v>
      </c>
    </row>
    <row r="957" spans="1:53" ht="14.25" customHeight="1" x14ac:dyDescent="0.2">
      <c r="A957" s="26">
        <v>8700</v>
      </c>
      <c r="B957" s="26">
        <v>12535</v>
      </c>
      <c r="F957" s="26">
        <v>11021137</v>
      </c>
      <c r="G957" s="26" t="s">
        <v>121</v>
      </c>
      <c r="H957" s="26" t="s">
        <v>4154</v>
      </c>
      <c r="I957" s="26" t="s">
        <v>51</v>
      </c>
      <c r="K957" s="26" t="s">
        <v>130</v>
      </c>
      <c r="L957" s="26" t="s">
        <v>57</v>
      </c>
      <c r="M957" s="26" t="s">
        <v>57</v>
      </c>
      <c r="O957" s="36">
        <v>45574</v>
      </c>
      <c r="P957" s="26" t="s">
        <v>154</v>
      </c>
      <c r="Q957" s="26" t="s">
        <v>154</v>
      </c>
      <c r="R957" s="26" t="s">
        <v>154</v>
      </c>
      <c r="S957" s="26" t="s">
        <v>531</v>
      </c>
      <c r="T957" s="54">
        <v>2.29</v>
      </c>
      <c r="U957" s="26" t="s">
        <v>4153</v>
      </c>
      <c r="V957" s="43">
        <v>0.08</v>
      </c>
      <c r="Y957" s="43"/>
      <c r="Z957" s="43">
        <v>7.2499999999999995E-2</v>
      </c>
      <c r="AA957" s="36" t="s">
        <v>1483</v>
      </c>
      <c r="AB957" s="26" t="s">
        <v>347</v>
      </c>
      <c r="AD957" s="55"/>
      <c r="AE957" s="43"/>
      <c r="AF957" s="36"/>
      <c r="AJ957" s="26" t="s">
        <v>53</v>
      </c>
      <c r="AK957" s="26" t="s">
        <v>411</v>
      </c>
      <c r="AM957" s="26" t="s">
        <v>160</v>
      </c>
      <c r="AN957" s="36" t="s">
        <v>3212</v>
      </c>
      <c r="AO957" s="36" t="s">
        <v>3212</v>
      </c>
      <c r="AP957" s="43"/>
      <c r="AQ957" s="42">
        <v>532000</v>
      </c>
      <c r="AR957" s="42">
        <v>102.17</v>
      </c>
      <c r="AS957" s="42">
        <v>1</v>
      </c>
      <c r="AT957" s="42">
        <v>543.5444</v>
      </c>
      <c r="AU957" s="42">
        <v>543.5444</v>
      </c>
      <c r="AY957" s="26" t="s">
        <v>15</v>
      </c>
      <c r="AZ957" s="43">
        <v>2.57492747E-4</v>
      </c>
      <c r="BA957" s="43">
        <v>2.6771499048650632E-5</v>
      </c>
    </row>
    <row r="958" spans="1:53" ht="14.25" customHeight="1" x14ac:dyDescent="0.2">
      <c r="A958" s="26">
        <v>8700</v>
      </c>
      <c r="B958" s="26">
        <v>12535</v>
      </c>
      <c r="F958" s="26">
        <v>11021138</v>
      </c>
      <c r="G958" s="26" t="s">
        <v>121</v>
      </c>
      <c r="H958" s="26" t="s">
        <v>4154</v>
      </c>
      <c r="I958" s="26" t="s">
        <v>51</v>
      </c>
      <c r="K958" s="26" t="s">
        <v>84</v>
      </c>
      <c r="L958" s="26" t="s">
        <v>57</v>
      </c>
      <c r="M958" s="26" t="s">
        <v>57</v>
      </c>
      <c r="O958" s="36" t="s">
        <v>4193</v>
      </c>
      <c r="P958" s="26" t="s">
        <v>154</v>
      </c>
      <c r="Q958" s="26" t="s">
        <v>154</v>
      </c>
      <c r="R958" s="26" t="s">
        <v>154</v>
      </c>
      <c r="S958" s="26" t="s">
        <v>531</v>
      </c>
      <c r="T958" s="54">
        <v>4.63</v>
      </c>
      <c r="U958" s="26" t="s">
        <v>4153</v>
      </c>
      <c r="V958" s="43">
        <v>0.06</v>
      </c>
      <c r="Y958" s="43"/>
      <c r="Z958" s="43">
        <v>5.4399999999999997E-2</v>
      </c>
      <c r="AA958" s="36" t="s">
        <v>4165</v>
      </c>
      <c r="AB958" s="26" t="s">
        <v>346</v>
      </c>
      <c r="AD958" s="55"/>
      <c r="AE958" s="43"/>
      <c r="AF958" s="36"/>
      <c r="AJ958" s="26" t="s">
        <v>53</v>
      </c>
      <c r="AK958" s="26" t="s">
        <v>411</v>
      </c>
      <c r="AM958" s="26" t="s">
        <v>160</v>
      </c>
      <c r="AN958" s="36" t="s">
        <v>3212</v>
      </c>
      <c r="AO958" s="36" t="s">
        <v>3212</v>
      </c>
      <c r="AP958" s="43"/>
      <c r="AQ958" s="42">
        <v>988500</v>
      </c>
      <c r="AR958" s="42">
        <v>102.49</v>
      </c>
      <c r="AS958" s="42">
        <v>1</v>
      </c>
      <c r="AT958" s="42">
        <v>1013.11365</v>
      </c>
      <c r="AU958" s="42">
        <v>1013.11365</v>
      </c>
      <c r="AY958" s="26" t="s">
        <v>15</v>
      </c>
      <c r="AZ958" s="43">
        <v>4.7994131999999997E-4</v>
      </c>
      <c r="BA958" s="43">
        <v>4.9899458291079753E-5</v>
      </c>
    </row>
    <row r="959" spans="1:53" ht="14.25" customHeight="1" x14ac:dyDescent="0.2">
      <c r="A959" s="26">
        <v>8700</v>
      </c>
      <c r="B959" s="26">
        <v>12535</v>
      </c>
      <c r="F959" s="26">
        <v>11021140</v>
      </c>
      <c r="G959" s="26" t="s">
        <v>121</v>
      </c>
      <c r="H959" s="26" t="s">
        <v>4154</v>
      </c>
      <c r="I959" s="26" t="s">
        <v>51</v>
      </c>
      <c r="K959" s="26" t="s">
        <v>130</v>
      </c>
      <c r="L959" s="26" t="s">
        <v>57</v>
      </c>
      <c r="M959" s="26" t="s">
        <v>57</v>
      </c>
      <c r="O959" s="36" t="s">
        <v>3312</v>
      </c>
      <c r="P959" s="26" t="s">
        <v>154</v>
      </c>
      <c r="Q959" s="26" t="s">
        <v>154</v>
      </c>
      <c r="R959" s="26" t="s">
        <v>154</v>
      </c>
      <c r="S959" s="26" t="s">
        <v>531</v>
      </c>
      <c r="T959" s="54">
        <v>2.29</v>
      </c>
      <c r="U959" s="26" t="s">
        <v>4153</v>
      </c>
      <c r="V959" s="43">
        <v>0.08</v>
      </c>
      <c r="Y959" s="43"/>
      <c r="Z959" s="43">
        <v>7.1400000000000005E-2</v>
      </c>
      <c r="AA959" s="36" t="s">
        <v>1483</v>
      </c>
      <c r="AB959" s="26" t="s">
        <v>347</v>
      </c>
      <c r="AD959" s="55"/>
      <c r="AE959" s="43"/>
      <c r="AF959" s="36"/>
      <c r="AJ959" s="26" t="s">
        <v>53</v>
      </c>
      <c r="AK959" s="26" t="s">
        <v>411</v>
      </c>
      <c r="AM959" s="26" t="s">
        <v>160</v>
      </c>
      <c r="AN959" s="36" t="s">
        <v>3212</v>
      </c>
      <c r="AO959" s="36" t="s">
        <v>3212</v>
      </c>
      <c r="AP959" s="43"/>
      <c r="AQ959" s="42">
        <v>910000</v>
      </c>
      <c r="AR959" s="42">
        <v>102.4</v>
      </c>
      <c r="AS959" s="42">
        <v>1</v>
      </c>
      <c r="AT959" s="42">
        <v>931.84</v>
      </c>
      <c r="AU959" s="42">
        <v>931.84</v>
      </c>
      <c r="AY959" s="26" t="s">
        <v>15</v>
      </c>
      <c r="AZ959" s="43">
        <v>4.4143963500000002E-4</v>
      </c>
      <c r="BA959" s="43">
        <v>4.5896441345904039E-5</v>
      </c>
    </row>
    <row r="960" spans="1:53" ht="14.25" customHeight="1" x14ac:dyDescent="0.2">
      <c r="A960" s="26">
        <v>8700</v>
      </c>
      <c r="B960" s="26">
        <v>12535</v>
      </c>
      <c r="F960" s="26">
        <v>11021143</v>
      </c>
      <c r="G960" s="26" t="s">
        <v>121</v>
      </c>
      <c r="H960" s="26" t="s">
        <v>4154</v>
      </c>
      <c r="I960" s="26" t="s">
        <v>51</v>
      </c>
      <c r="K960" s="26" t="s">
        <v>84</v>
      </c>
      <c r="L960" s="26" t="s">
        <v>57</v>
      </c>
      <c r="M960" s="26" t="s">
        <v>57</v>
      </c>
      <c r="O960" s="36">
        <v>45514</v>
      </c>
      <c r="P960" s="26" t="s">
        <v>154</v>
      </c>
      <c r="Q960" s="26" t="s">
        <v>154</v>
      </c>
      <c r="R960" s="26" t="s">
        <v>154</v>
      </c>
      <c r="S960" s="26" t="s">
        <v>531</v>
      </c>
      <c r="T960" s="54">
        <v>4.63</v>
      </c>
      <c r="U960" s="26" t="s">
        <v>4153</v>
      </c>
      <c r="V960" s="43">
        <v>0.06</v>
      </c>
      <c r="Y960" s="43"/>
      <c r="Z960" s="43">
        <v>5.3999999999999999E-2</v>
      </c>
      <c r="AA960" s="36" t="s">
        <v>4165</v>
      </c>
      <c r="AB960" s="26" t="s">
        <v>346</v>
      </c>
      <c r="AD960" s="55"/>
      <c r="AE960" s="43"/>
      <c r="AF960" s="36"/>
      <c r="AJ960" s="26" t="s">
        <v>53</v>
      </c>
      <c r="AK960" s="26" t="s">
        <v>411</v>
      </c>
      <c r="AM960" s="26" t="s">
        <v>160</v>
      </c>
      <c r="AN960" s="36" t="s">
        <v>3212</v>
      </c>
      <c r="AO960" s="36" t="s">
        <v>3212</v>
      </c>
      <c r="AP960" s="43"/>
      <c r="AQ960" s="42">
        <v>2000000</v>
      </c>
      <c r="AR960" s="42">
        <v>102.67</v>
      </c>
      <c r="AS960" s="42">
        <v>1</v>
      </c>
      <c r="AT960" s="42">
        <v>2053.4</v>
      </c>
      <c r="AU960" s="42">
        <v>2053.4</v>
      </c>
      <c r="AY960" s="26" t="s">
        <v>15</v>
      </c>
      <c r="AZ960" s="43">
        <v>9.7275513699999995E-4</v>
      </c>
      <c r="BA960" s="43">
        <v>1.0113726890848145E-4</v>
      </c>
    </row>
    <row r="961" spans="1:53" ht="14.25" customHeight="1" x14ac:dyDescent="0.2">
      <c r="A961" s="26">
        <v>8700</v>
      </c>
      <c r="B961" s="26">
        <v>12535</v>
      </c>
      <c r="F961" s="26">
        <v>11021145</v>
      </c>
      <c r="G961" s="26" t="s">
        <v>121</v>
      </c>
      <c r="H961" s="26" t="s">
        <v>4154</v>
      </c>
      <c r="I961" s="26" t="s">
        <v>51</v>
      </c>
      <c r="K961" s="26" t="s">
        <v>130</v>
      </c>
      <c r="L961" s="26" t="s">
        <v>57</v>
      </c>
      <c r="M961" s="26" t="s">
        <v>57</v>
      </c>
      <c r="O961" s="36">
        <v>45575</v>
      </c>
      <c r="P961" s="26" t="s">
        <v>154</v>
      </c>
      <c r="Q961" s="26" t="s">
        <v>154</v>
      </c>
      <c r="R961" s="26" t="s">
        <v>154</v>
      </c>
      <c r="S961" s="26" t="s">
        <v>531</v>
      </c>
      <c r="T961" s="54">
        <v>2.29</v>
      </c>
      <c r="U961" s="26" t="s">
        <v>4153</v>
      </c>
      <c r="V961" s="43">
        <v>0.08</v>
      </c>
      <c r="Y961" s="43"/>
      <c r="Z961" s="43">
        <v>7.3300000000000004E-2</v>
      </c>
      <c r="AA961" s="36" t="s">
        <v>1483</v>
      </c>
      <c r="AB961" s="26" t="s">
        <v>347</v>
      </c>
      <c r="AD961" s="55"/>
      <c r="AE961" s="43"/>
      <c r="AF961" s="36"/>
      <c r="AJ961" s="26" t="s">
        <v>53</v>
      </c>
      <c r="AK961" s="26" t="s">
        <v>411</v>
      </c>
      <c r="AM961" s="26" t="s">
        <v>160</v>
      </c>
      <c r="AN961" s="36" t="s">
        <v>3212</v>
      </c>
      <c r="AO961" s="36" t="s">
        <v>3212</v>
      </c>
      <c r="AP961" s="43"/>
      <c r="AQ961" s="42">
        <v>735000</v>
      </c>
      <c r="AR961" s="42">
        <v>101.99</v>
      </c>
      <c r="AS961" s="42">
        <v>1</v>
      </c>
      <c r="AT961" s="42">
        <v>749.62649999999996</v>
      </c>
      <c r="AU961" s="42">
        <v>749.62649999999996</v>
      </c>
      <c r="AY961" s="26" t="s">
        <v>15</v>
      </c>
      <c r="AZ961" s="43">
        <v>3.5511981499999998E-4</v>
      </c>
      <c r="BA961" s="43">
        <v>3.692177700955672E-5</v>
      </c>
    </row>
    <row r="962" spans="1:53" ht="14.25" customHeight="1" x14ac:dyDescent="0.2">
      <c r="A962" s="26">
        <v>8700</v>
      </c>
      <c r="B962" s="26">
        <v>12535</v>
      </c>
      <c r="F962" s="26">
        <v>11021146</v>
      </c>
      <c r="G962" s="26" t="s">
        <v>121</v>
      </c>
      <c r="H962" s="26" t="s">
        <v>446</v>
      </c>
      <c r="I962" s="26" t="s">
        <v>51</v>
      </c>
      <c r="K962" s="26" t="s">
        <v>84</v>
      </c>
      <c r="L962" s="26" t="s">
        <v>57</v>
      </c>
      <c r="M962" s="26" t="s">
        <v>57</v>
      </c>
      <c r="O962" s="36" t="s">
        <v>4194</v>
      </c>
      <c r="P962" s="26" t="s">
        <v>154</v>
      </c>
      <c r="Q962" s="26" t="s">
        <v>154</v>
      </c>
      <c r="R962" s="26" t="s">
        <v>154</v>
      </c>
      <c r="S962" s="26" t="s">
        <v>531</v>
      </c>
      <c r="T962" s="54">
        <v>0.51</v>
      </c>
      <c r="U962" s="26" t="s">
        <v>4153</v>
      </c>
      <c r="V962" s="43">
        <v>9.6863000000000005E-2</v>
      </c>
      <c r="Y962" s="43"/>
      <c r="Z962" s="43">
        <v>5.57E-2</v>
      </c>
      <c r="AA962" s="36">
        <v>45937</v>
      </c>
      <c r="AB962" s="26" t="s">
        <v>347</v>
      </c>
      <c r="AD962" s="55"/>
      <c r="AE962" s="43"/>
      <c r="AF962" s="36"/>
      <c r="AJ962" s="26" t="s">
        <v>53</v>
      </c>
      <c r="AK962" s="26" t="s">
        <v>411</v>
      </c>
      <c r="AM962" s="26" t="s">
        <v>160</v>
      </c>
      <c r="AN962" s="36" t="s">
        <v>3212</v>
      </c>
      <c r="AO962" s="36" t="s">
        <v>3212</v>
      </c>
      <c r="AP962" s="43"/>
      <c r="AQ962" s="42">
        <v>2167510.31</v>
      </c>
      <c r="AR962" s="42">
        <v>100</v>
      </c>
      <c r="AS962" s="42">
        <v>1</v>
      </c>
      <c r="AT962" s="42">
        <v>2167.5103100000001</v>
      </c>
      <c r="AU962" s="42">
        <v>2167.5103100000001</v>
      </c>
      <c r="AY962" s="26" t="s">
        <v>15</v>
      </c>
      <c r="AZ962" s="43">
        <v>1.0268125009999999E-3</v>
      </c>
      <c r="BA962" s="43">
        <v>1.067576083979624E-4</v>
      </c>
    </row>
    <row r="963" spans="1:53" ht="14.25" customHeight="1" x14ac:dyDescent="0.2">
      <c r="A963" s="26">
        <v>8700</v>
      </c>
      <c r="B963" s="26">
        <v>12535</v>
      </c>
      <c r="F963" s="26">
        <v>11021147</v>
      </c>
      <c r="G963" s="26" t="s">
        <v>121</v>
      </c>
      <c r="H963" s="26" t="s">
        <v>4154</v>
      </c>
      <c r="I963" s="26" t="s">
        <v>51</v>
      </c>
      <c r="K963" s="26" t="s">
        <v>84</v>
      </c>
      <c r="L963" s="26" t="s">
        <v>57</v>
      </c>
      <c r="M963" s="26" t="s">
        <v>57</v>
      </c>
      <c r="O963" s="36" t="s">
        <v>4195</v>
      </c>
      <c r="P963" s="26" t="s">
        <v>154</v>
      </c>
      <c r="Q963" s="26" t="s">
        <v>154</v>
      </c>
      <c r="R963" s="26" t="s">
        <v>154</v>
      </c>
      <c r="S963" s="26" t="s">
        <v>531</v>
      </c>
      <c r="T963" s="54">
        <v>4.63</v>
      </c>
      <c r="U963" s="26" t="s">
        <v>4153</v>
      </c>
      <c r="V963" s="43">
        <v>0.06</v>
      </c>
      <c r="Y963" s="43"/>
      <c r="Z963" s="43">
        <v>5.2699999999999997E-2</v>
      </c>
      <c r="AA963" s="36" t="s">
        <v>4165</v>
      </c>
      <c r="AB963" s="26" t="s">
        <v>346</v>
      </c>
      <c r="AD963" s="55"/>
      <c r="AE963" s="43"/>
      <c r="AF963" s="36"/>
      <c r="AJ963" s="26" t="s">
        <v>53</v>
      </c>
      <c r="AK963" s="26" t="s">
        <v>411</v>
      </c>
      <c r="AM963" s="26" t="s">
        <v>160</v>
      </c>
      <c r="AN963" s="36" t="s">
        <v>3212</v>
      </c>
      <c r="AO963" s="36" t="s">
        <v>3212</v>
      </c>
      <c r="AP963" s="43"/>
      <c r="AQ963" s="42">
        <v>800000</v>
      </c>
      <c r="AR963" s="42">
        <v>103.26</v>
      </c>
      <c r="AS963" s="42">
        <v>1</v>
      </c>
      <c r="AT963" s="42">
        <v>826.08</v>
      </c>
      <c r="AU963" s="42">
        <v>826.08</v>
      </c>
      <c r="AY963" s="26" t="s">
        <v>15</v>
      </c>
      <c r="AZ963" s="43">
        <v>3.9133805500000002E-4</v>
      </c>
      <c r="BA963" s="43">
        <v>4.0687384386830795E-5</v>
      </c>
    </row>
    <row r="964" spans="1:53" ht="14.25" customHeight="1" x14ac:dyDescent="0.2">
      <c r="A964" s="26">
        <v>8700</v>
      </c>
      <c r="B964" s="26">
        <v>12535</v>
      </c>
      <c r="F964" s="26">
        <v>11021149</v>
      </c>
      <c r="G964" s="26" t="s">
        <v>121</v>
      </c>
      <c r="H964" s="26" t="s">
        <v>4154</v>
      </c>
      <c r="I964" s="26" t="s">
        <v>51</v>
      </c>
      <c r="K964" s="26" t="s">
        <v>130</v>
      </c>
      <c r="L964" s="26" t="s">
        <v>57</v>
      </c>
      <c r="M964" s="26" t="s">
        <v>57</v>
      </c>
      <c r="O964" s="36">
        <v>45576</v>
      </c>
      <c r="P964" s="26" t="s">
        <v>154</v>
      </c>
      <c r="Q964" s="26" t="s">
        <v>154</v>
      </c>
      <c r="R964" s="26" t="s">
        <v>154</v>
      </c>
      <c r="S964" s="26" t="s">
        <v>531</v>
      </c>
      <c r="T964" s="54">
        <v>2.29</v>
      </c>
      <c r="U964" s="26" t="s">
        <v>4153</v>
      </c>
      <c r="V964" s="43">
        <v>0.08</v>
      </c>
      <c r="Y964" s="43"/>
      <c r="Z964" s="43">
        <v>8.6999999999999994E-2</v>
      </c>
      <c r="AA964" s="36" t="s">
        <v>1483</v>
      </c>
      <c r="AB964" s="26" t="s">
        <v>347</v>
      </c>
      <c r="AD964" s="55"/>
      <c r="AE964" s="43"/>
      <c r="AF964" s="36"/>
      <c r="AJ964" s="26" t="s">
        <v>53</v>
      </c>
      <c r="AK964" s="26" t="s">
        <v>411</v>
      </c>
      <c r="AM964" s="26" t="s">
        <v>160</v>
      </c>
      <c r="AN964" s="36" t="s">
        <v>3212</v>
      </c>
      <c r="AO964" s="36" t="s">
        <v>3212</v>
      </c>
      <c r="AP964" s="43"/>
      <c r="AQ964" s="42">
        <v>490000</v>
      </c>
      <c r="AR964" s="42">
        <v>99.07</v>
      </c>
      <c r="AS964" s="42">
        <v>1</v>
      </c>
      <c r="AT964" s="42">
        <v>485.44299999999998</v>
      </c>
      <c r="AU964" s="42">
        <v>485.44299999999998</v>
      </c>
      <c r="AY964" s="26" t="s">
        <v>15</v>
      </c>
      <c r="AZ964" s="43">
        <v>2.2996842900000001E-4</v>
      </c>
      <c r="BA964" s="43">
        <v>2.3909798008541911E-5</v>
      </c>
    </row>
    <row r="965" spans="1:53" ht="14.25" customHeight="1" x14ac:dyDescent="0.2">
      <c r="A965" s="26">
        <v>8700</v>
      </c>
      <c r="B965" s="26">
        <v>12535</v>
      </c>
      <c r="F965" s="26">
        <v>11021150</v>
      </c>
      <c r="G965" s="26" t="s">
        <v>121</v>
      </c>
      <c r="H965" s="26" t="s">
        <v>4154</v>
      </c>
      <c r="I965" s="26" t="s">
        <v>51</v>
      </c>
      <c r="K965" s="26" t="s">
        <v>130</v>
      </c>
      <c r="L965" s="26" t="s">
        <v>57</v>
      </c>
      <c r="M965" s="26" t="s">
        <v>57</v>
      </c>
      <c r="O965" s="36" t="s">
        <v>3379</v>
      </c>
      <c r="P965" s="26" t="s">
        <v>154</v>
      </c>
      <c r="Q965" s="26" t="s">
        <v>154</v>
      </c>
      <c r="R965" s="26" t="s">
        <v>154</v>
      </c>
      <c r="S965" s="26" t="s">
        <v>531</v>
      </c>
      <c r="T965" s="54">
        <v>2.29</v>
      </c>
      <c r="U965" s="26" t="s">
        <v>4153</v>
      </c>
      <c r="V965" s="43">
        <v>0.08</v>
      </c>
      <c r="Y965" s="43"/>
      <c r="Z965" s="43">
        <v>8.6999999999999994E-2</v>
      </c>
      <c r="AA965" s="36" t="s">
        <v>1483</v>
      </c>
      <c r="AB965" s="26" t="s">
        <v>347</v>
      </c>
      <c r="AD965" s="55"/>
      <c r="AE965" s="43"/>
      <c r="AF965" s="36"/>
      <c r="AJ965" s="26" t="s">
        <v>53</v>
      </c>
      <c r="AK965" s="26" t="s">
        <v>411</v>
      </c>
      <c r="AM965" s="26" t="s">
        <v>160</v>
      </c>
      <c r="AN965" s="36" t="s">
        <v>3212</v>
      </c>
      <c r="AO965" s="36" t="s">
        <v>3212</v>
      </c>
      <c r="AP965" s="43"/>
      <c r="AQ965" s="42">
        <v>1151000</v>
      </c>
      <c r="AR965" s="42">
        <v>100</v>
      </c>
      <c r="AS965" s="42">
        <v>1</v>
      </c>
      <c r="AT965" s="42">
        <v>1151</v>
      </c>
      <c r="AU965" s="42">
        <v>1151</v>
      </c>
      <c r="AY965" s="26" t="s">
        <v>15</v>
      </c>
      <c r="AZ965" s="43">
        <v>5.4526208300000002E-4</v>
      </c>
      <c r="BA965" s="43">
        <v>5.6690852495208995E-5</v>
      </c>
    </row>
    <row r="966" spans="1:53" ht="14.25" customHeight="1" x14ac:dyDescent="0.2">
      <c r="A966" s="26">
        <v>8700</v>
      </c>
      <c r="B966" s="26">
        <v>12535</v>
      </c>
      <c r="F966" s="26">
        <v>11021165</v>
      </c>
      <c r="G966" s="26" t="s">
        <v>121</v>
      </c>
      <c r="H966" s="26" t="s">
        <v>4154</v>
      </c>
      <c r="I966" s="26" t="s">
        <v>51</v>
      </c>
      <c r="K966" s="26" t="s">
        <v>84</v>
      </c>
      <c r="L966" s="26" t="s">
        <v>57</v>
      </c>
      <c r="M966" s="26" t="s">
        <v>57</v>
      </c>
      <c r="O966" s="36">
        <v>45577</v>
      </c>
      <c r="P966" s="26" t="s">
        <v>154</v>
      </c>
      <c r="Q966" s="26" t="s">
        <v>154</v>
      </c>
      <c r="R966" s="26" t="s">
        <v>154</v>
      </c>
      <c r="S966" s="26" t="s">
        <v>531</v>
      </c>
      <c r="T966" s="54">
        <v>4.62</v>
      </c>
      <c r="U966" s="26" t="s">
        <v>4153</v>
      </c>
      <c r="V966" s="43">
        <v>0.06</v>
      </c>
      <c r="Y966" s="43"/>
      <c r="Z966" s="43">
        <v>5.9299999999999999E-2</v>
      </c>
      <c r="AA966" s="36" t="s">
        <v>4165</v>
      </c>
      <c r="AB966" s="26" t="s">
        <v>346</v>
      </c>
      <c r="AD966" s="55"/>
      <c r="AE966" s="43"/>
      <c r="AF966" s="36"/>
      <c r="AJ966" s="26" t="s">
        <v>53</v>
      </c>
      <c r="AK966" s="26" t="s">
        <v>411</v>
      </c>
      <c r="AM966" s="26" t="s">
        <v>160</v>
      </c>
      <c r="AN966" s="36" t="s">
        <v>3212</v>
      </c>
      <c r="AO966" s="36" t="s">
        <v>3212</v>
      </c>
      <c r="AP966" s="43"/>
      <c r="AQ966" s="42">
        <v>4520000</v>
      </c>
      <c r="AR966" s="42">
        <v>100</v>
      </c>
      <c r="AS966" s="42">
        <v>1</v>
      </c>
      <c r="AT966" s="42">
        <v>4520</v>
      </c>
      <c r="AU966" s="42">
        <v>4520</v>
      </c>
      <c r="AY966" s="26" t="s">
        <v>15</v>
      </c>
      <c r="AZ966" s="43">
        <v>2.1412550989999999E-3</v>
      </c>
      <c r="BA966" s="43">
        <v>2.2262611058066436E-4</v>
      </c>
    </row>
    <row r="967" spans="1:53" ht="14.25" customHeight="1" x14ac:dyDescent="0.2">
      <c r="A967" s="26">
        <v>8700</v>
      </c>
      <c r="B967" s="26">
        <v>12535</v>
      </c>
      <c r="C967" s="56"/>
      <c r="F967" s="26">
        <v>11021251</v>
      </c>
      <c r="G967" s="26" t="s">
        <v>121</v>
      </c>
      <c r="I967" s="26" t="s">
        <v>56</v>
      </c>
      <c r="K967" s="26" t="s">
        <v>455</v>
      </c>
      <c r="L967" s="26" t="s">
        <v>57</v>
      </c>
      <c r="M967" s="26" t="s">
        <v>53</v>
      </c>
      <c r="O967" s="36" t="s">
        <v>4213</v>
      </c>
      <c r="P967" s="26" t="s">
        <v>703</v>
      </c>
      <c r="Q967" s="26" t="s">
        <v>59</v>
      </c>
      <c r="R967" s="26" t="s">
        <v>58</v>
      </c>
      <c r="S967" s="26" t="s">
        <v>532</v>
      </c>
      <c r="T967" s="54">
        <v>2.3199999999999998</v>
      </c>
      <c r="U967" s="26" t="s">
        <v>209</v>
      </c>
      <c r="V967" s="43">
        <v>9.9500500000000006E-2</v>
      </c>
      <c r="Y967" s="43"/>
      <c r="Z967" s="43">
        <v>9.64E-2</v>
      </c>
      <c r="AA967" s="36" t="s">
        <v>4202</v>
      </c>
      <c r="AB967" s="26" t="s">
        <v>347</v>
      </c>
      <c r="AD967" s="55"/>
      <c r="AE967" s="43"/>
      <c r="AF967" s="36"/>
      <c r="AJ967" s="26" t="s">
        <v>53</v>
      </c>
      <c r="AK967" s="26" t="s">
        <v>411</v>
      </c>
      <c r="AM967" s="26" t="s">
        <v>160</v>
      </c>
      <c r="AN967" s="36" t="s">
        <v>3212</v>
      </c>
      <c r="AO967" s="36" t="s">
        <v>3212</v>
      </c>
      <c r="AP967" s="43"/>
      <c r="AQ967" s="42">
        <v>57120.46</v>
      </c>
      <c r="AR967" s="42">
        <v>99.44</v>
      </c>
      <c r="AS967" s="42">
        <v>3.6469999999999998</v>
      </c>
      <c r="AT967" s="42">
        <v>207.15173999999999</v>
      </c>
      <c r="AU967" s="42">
        <v>56.800586783657003</v>
      </c>
      <c r="AY967" s="26" t="s">
        <v>15</v>
      </c>
      <c r="AZ967" s="43">
        <v>9.8133787534313496E-5</v>
      </c>
      <c r="BA967" s="43">
        <v>1.0202961543410847E-5</v>
      </c>
    </row>
    <row r="968" spans="1:53" ht="14.25" customHeight="1" x14ac:dyDescent="0.2">
      <c r="A968" s="26">
        <v>8700</v>
      </c>
      <c r="B968" s="26">
        <v>12535</v>
      </c>
      <c r="F968" s="26">
        <v>11021252</v>
      </c>
      <c r="G968" s="26" t="s">
        <v>121</v>
      </c>
      <c r="I968" s="26" t="s">
        <v>56</v>
      </c>
      <c r="K968" s="26" t="s">
        <v>455</v>
      </c>
      <c r="L968" s="26" t="s">
        <v>57</v>
      </c>
      <c r="M968" s="26" t="s">
        <v>53</v>
      </c>
      <c r="O968" s="36" t="s">
        <v>4213</v>
      </c>
      <c r="P968" s="26" t="s">
        <v>703</v>
      </c>
      <c r="Q968" s="26" t="s">
        <v>59</v>
      </c>
      <c r="R968" s="26" t="s">
        <v>58</v>
      </c>
      <c r="S968" s="26" t="s">
        <v>532</v>
      </c>
      <c r="T968" s="54">
        <v>2.3199999999999998</v>
      </c>
      <c r="U968" s="26" t="s">
        <v>209</v>
      </c>
      <c r="V968" s="43">
        <v>9.9500500000000006E-2</v>
      </c>
      <c r="Y968" s="43"/>
      <c r="Z968" s="43">
        <v>9.7100000000000006E-2</v>
      </c>
      <c r="AA968" s="36" t="s">
        <v>4202</v>
      </c>
      <c r="AB968" s="26" t="s">
        <v>347</v>
      </c>
      <c r="AD968" s="55"/>
      <c r="AE968" s="43"/>
      <c r="AF968" s="36"/>
      <c r="AJ968" s="26" t="s">
        <v>53</v>
      </c>
      <c r="AK968" s="26" t="s">
        <v>411</v>
      </c>
      <c r="AM968" s="26" t="s">
        <v>160</v>
      </c>
      <c r="AN968" s="36" t="s">
        <v>3212</v>
      </c>
      <c r="AO968" s="36" t="s">
        <v>3212</v>
      </c>
      <c r="AP968" s="43"/>
      <c r="AQ968" s="42">
        <v>37877.03</v>
      </c>
      <c r="AR968" s="42">
        <v>99.33</v>
      </c>
      <c r="AS968" s="42">
        <v>3.6469999999999998</v>
      </c>
      <c r="AT968" s="42">
        <v>137.21200999999999</v>
      </c>
      <c r="AU968" s="42">
        <v>37.623254729914997</v>
      </c>
      <c r="AY968" s="26" t="s">
        <v>15</v>
      </c>
      <c r="AZ968" s="43">
        <v>6.5001308878680401E-5</v>
      </c>
      <c r="BA968" s="43">
        <v>6.7581805555874375E-6</v>
      </c>
    </row>
    <row r="969" spans="1:53" ht="14.25" customHeight="1" x14ac:dyDescent="0.2">
      <c r="A969" s="26">
        <v>8700</v>
      </c>
      <c r="B969" s="26">
        <v>12535</v>
      </c>
      <c r="F969" s="26">
        <v>11021253</v>
      </c>
      <c r="G969" s="26" t="s">
        <v>121</v>
      </c>
      <c r="I969" s="26" t="s">
        <v>56</v>
      </c>
      <c r="K969" s="26" t="s">
        <v>455</v>
      </c>
      <c r="L969" s="26" t="s">
        <v>57</v>
      </c>
      <c r="M969" s="26" t="s">
        <v>53</v>
      </c>
      <c r="O969" s="36" t="s">
        <v>4213</v>
      </c>
      <c r="P969" s="26" t="s">
        <v>703</v>
      </c>
      <c r="Q969" s="26" t="s">
        <v>59</v>
      </c>
      <c r="R969" s="26" t="s">
        <v>58</v>
      </c>
      <c r="S969" s="26" t="s">
        <v>532</v>
      </c>
      <c r="T969" s="54">
        <v>2.3199999999999998</v>
      </c>
      <c r="U969" s="26" t="s">
        <v>209</v>
      </c>
      <c r="V969" s="43">
        <v>9.9504999999999996E-2</v>
      </c>
      <c r="Y969" s="43"/>
      <c r="Z969" s="43">
        <v>9.6600000000000005E-2</v>
      </c>
      <c r="AA969" s="36" t="s">
        <v>4202</v>
      </c>
      <c r="AB969" s="26" t="s">
        <v>347</v>
      </c>
      <c r="AD969" s="55"/>
      <c r="AE969" s="43"/>
      <c r="AF969" s="36"/>
      <c r="AJ969" s="26" t="s">
        <v>53</v>
      </c>
      <c r="AK969" s="26" t="s">
        <v>411</v>
      </c>
      <c r="AM969" s="26" t="s">
        <v>160</v>
      </c>
      <c r="AN969" s="36" t="s">
        <v>3212</v>
      </c>
      <c r="AO969" s="36" t="s">
        <v>3212</v>
      </c>
      <c r="AP969" s="43"/>
      <c r="AQ969" s="42">
        <v>60576.14</v>
      </c>
      <c r="AR969" s="42">
        <v>99.4</v>
      </c>
      <c r="AS969" s="42">
        <v>3.6469999999999998</v>
      </c>
      <c r="AT969" s="42">
        <v>219.59566000000001</v>
      </c>
      <c r="AU969" s="42">
        <v>60.212684398135004</v>
      </c>
      <c r="AY969" s="26" t="s">
        <v>15</v>
      </c>
      <c r="AZ969" s="43">
        <v>1.0402883300000001E-4</v>
      </c>
      <c r="BA969" s="43">
        <v>1.081586895712256E-5</v>
      </c>
    </row>
    <row r="970" spans="1:53" ht="14.25" customHeight="1" x14ac:dyDescent="0.2">
      <c r="A970" s="26">
        <v>8700</v>
      </c>
      <c r="B970" s="26">
        <v>12535</v>
      </c>
      <c r="F970" s="26">
        <v>11021258</v>
      </c>
      <c r="G970" s="26" t="s">
        <v>121</v>
      </c>
      <c r="I970" s="26" t="s">
        <v>56</v>
      </c>
      <c r="K970" s="26" t="s">
        <v>455</v>
      </c>
      <c r="L970" s="26" t="s">
        <v>57</v>
      </c>
      <c r="M970" s="26" t="s">
        <v>53</v>
      </c>
      <c r="O970" s="36" t="s">
        <v>4214</v>
      </c>
      <c r="P970" s="26" t="s">
        <v>703</v>
      </c>
      <c r="Q970" s="26" t="s">
        <v>59</v>
      </c>
      <c r="R970" s="26" t="s">
        <v>58</v>
      </c>
      <c r="S970" s="26" t="s">
        <v>532</v>
      </c>
      <c r="T970" s="54">
        <v>2.33</v>
      </c>
      <c r="U970" s="26" t="s">
        <v>209</v>
      </c>
      <c r="V970" s="43">
        <v>0.1012325</v>
      </c>
      <c r="Y970" s="43"/>
      <c r="Z970" s="43">
        <v>9.9199999999999997E-2</v>
      </c>
      <c r="AA970" s="36" t="s">
        <v>4202</v>
      </c>
      <c r="AB970" s="26" t="s">
        <v>347</v>
      </c>
      <c r="AD970" s="55"/>
      <c r="AE970" s="43"/>
      <c r="AF970" s="36"/>
      <c r="AJ970" s="26" t="s">
        <v>53</v>
      </c>
      <c r="AK970" s="26" t="s">
        <v>411</v>
      </c>
      <c r="AM970" s="26" t="s">
        <v>160</v>
      </c>
      <c r="AN970" s="36" t="s">
        <v>3212</v>
      </c>
      <c r="AO970" s="36" t="s">
        <v>3212</v>
      </c>
      <c r="AP970" s="43"/>
      <c r="AQ970" s="42">
        <v>273627.03000000003</v>
      </c>
      <c r="AR970" s="42">
        <v>99.88</v>
      </c>
      <c r="AS970" s="42">
        <v>3.6469999999999998</v>
      </c>
      <c r="AT970" s="42">
        <v>996.72028</v>
      </c>
      <c r="AU970" s="42">
        <v>273.29867836578001</v>
      </c>
      <c r="AY970" s="26" t="s">
        <v>15</v>
      </c>
      <c r="AZ970" s="43">
        <v>4.72175305E-4</v>
      </c>
      <c r="BA970" s="43">
        <v>4.9092026387891753E-5</v>
      </c>
    </row>
    <row r="971" spans="1:53" ht="14.25" customHeight="1" x14ac:dyDescent="0.2">
      <c r="A971" s="26">
        <v>8700</v>
      </c>
      <c r="B971" s="26">
        <v>12535</v>
      </c>
      <c r="F971" s="26">
        <v>11021259</v>
      </c>
      <c r="G971" s="26" t="s">
        <v>121</v>
      </c>
      <c r="I971" s="26" t="s">
        <v>56</v>
      </c>
      <c r="K971" s="26" t="s">
        <v>455</v>
      </c>
      <c r="L971" s="26" t="s">
        <v>57</v>
      </c>
      <c r="M971" s="26" t="s">
        <v>53</v>
      </c>
      <c r="O971" s="36" t="s">
        <v>4215</v>
      </c>
      <c r="P971" s="26" t="s">
        <v>703</v>
      </c>
      <c r="Q971" s="26" t="s">
        <v>59</v>
      </c>
      <c r="R971" s="26" t="s">
        <v>58</v>
      </c>
      <c r="S971" s="26" t="s">
        <v>532</v>
      </c>
      <c r="T971" s="54">
        <v>2.3199999999999998</v>
      </c>
      <c r="U971" s="26" t="s">
        <v>209</v>
      </c>
      <c r="V971" s="43">
        <v>9.9500500000000006E-2</v>
      </c>
      <c r="Y971" s="43"/>
      <c r="Z971" s="43">
        <v>9.7100000000000006E-2</v>
      </c>
      <c r="AA971" s="36" t="s">
        <v>4202</v>
      </c>
      <c r="AB971" s="26" t="s">
        <v>347</v>
      </c>
      <c r="AD971" s="55"/>
      <c r="AE971" s="43"/>
      <c r="AF971" s="36"/>
      <c r="AJ971" s="26" t="s">
        <v>53</v>
      </c>
      <c r="AK971" s="26" t="s">
        <v>411</v>
      </c>
      <c r="AM971" s="26" t="s">
        <v>160</v>
      </c>
      <c r="AN971" s="36" t="s">
        <v>3212</v>
      </c>
      <c r="AO971" s="36" t="s">
        <v>3212</v>
      </c>
      <c r="AP971" s="43"/>
      <c r="AQ971" s="42">
        <v>59424.25</v>
      </c>
      <c r="AR971" s="42">
        <v>99.33</v>
      </c>
      <c r="AS971" s="42">
        <v>3.6469999999999998</v>
      </c>
      <c r="AT971" s="42">
        <v>215.26821000000001</v>
      </c>
      <c r="AU971" s="42">
        <v>59.026106388812003</v>
      </c>
      <c r="AY971" s="26" t="s">
        <v>15</v>
      </c>
      <c r="AZ971" s="43">
        <v>1.01978794E-4</v>
      </c>
      <c r="BA971" s="43">
        <v>1.0602726620345504E-5</v>
      </c>
    </row>
    <row r="972" spans="1:53" ht="14.25" customHeight="1" x14ac:dyDescent="0.2">
      <c r="A972" s="26">
        <v>8700</v>
      </c>
      <c r="B972" s="26">
        <v>12535</v>
      </c>
      <c r="F972" s="26">
        <v>11021260</v>
      </c>
      <c r="G972" s="26" t="s">
        <v>121</v>
      </c>
      <c r="I972" s="26" t="s">
        <v>56</v>
      </c>
      <c r="K972" s="26" t="s">
        <v>455</v>
      </c>
      <c r="L972" s="26" t="s">
        <v>57</v>
      </c>
      <c r="M972" s="26" t="s">
        <v>53</v>
      </c>
      <c r="O972" s="36" t="s">
        <v>4215</v>
      </c>
      <c r="P972" s="26" t="s">
        <v>703</v>
      </c>
      <c r="Q972" s="26" t="s">
        <v>59</v>
      </c>
      <c r="R972" s="26" t="s">
        <v>58</v>
      </c>
      <c r="S972" s="26" t="s">
        <v>532</v>
      </c>
      <c r="T972" s="54">
        <v>2.3199999999999998</v>
      </c>
      <c r="U972" s="26" t="s">
        <v>209</v>
      </c>
      <c r="V972" s="43">
        <v>9.9504999999999996E-2</v>
      </c>
      <c r="Y972" s="43"/>
      <c r="Z972" s="43">
        <v>9.6600000000000005E-2</v>
      </c>
      <c r="AA972" s="36" t="s">
        <v>4202</v>
      </c>
      <c r="AB972" s="26" t="s">
        <v>347</v>
      </c>
      <c r="AD972" s="55"/>
      <c r="AE972" s="43"/>
      <c r="AF972" s="36"/>
      <c r="AJ972" s="26" t="s">
        <v>53</v>
      </c>
      <c r="AK972" s="26" t="s">
        <v>411</v>
      </c>
      <c r="AM972" s="26" t="s">
        <v>160</v>
      </c>
      <c r="AN972" s="36" t="s">
        <v>3212</v>
      </c>
      <c r="AO972" s="36" t="s">
        <v>3212</v>
      </c>
      <c r="AP972" s="43"/>
      <c r="AQ972" s="42">
        <v>99605.07</v>
      </c>
      <c r="AR972" s="42">
        <v>99.4</v>
      </c>
      <c r="AS972" s="42">
        <v>3.6469999999999998</v>
      </c>
      <c r="AT972" s="42">
        <v>361.08013</v>
      </c>
      <c r="AU972" s="42">
        <v>99.007438990951002</v>
      </c>
      <c r="AY972" s="26" t="s">
        <v>15</v>
      </c>
      <c r="AZ972" s="43">
        <v>1.7105412999999999E-4</v>
      </c>
      <c r="BA972" s="43">
        <v>1.7784483395986872E-5</v>
      </c>
    </row>
    <row r="973" spans="1:53" ht="14.25" customHeight="1" x14ac:dyDescent="0.2">
      <c r="A973" s="26">
        <v>8700</v>
      </c>
      <c r="B973" s="26">
        <v>12535</v>
      </c>
      <c r="C973" s="56"/>
      <c r="F973" s="26">
        <v>11021261</v>
      </c>
      <c r="G973" s="26" t="s">
        <v>121</v>
      </c>
      <c r="I973" s="26" t="s">
        <v>56</v>
      </c>
      <c r="K973" s="26" t="s">
        <v>455</v>
      </c>
      <c r="L973" s="26" t="s">
        <v>57</v>
      </c>
      <c r="M973" s="26" t="s">
        <v>53</v>
      </c>
      <c r="O973" s="36" t="s">
        <v>4215</v>
      </c>
      <c r="P973" s="26" t="s">
        <v>703</v>
      </c>
      <c r="Q973" s="26" t="s">
        <v>59</v>
      </c>
      <c r="R973" s="26" t="s">
        <v>58</v>
      </c>
      <c r="S973" s="26" t="s">
        <v>532</v>
      </c>
      <c r="T973" s="54">
        <v>2.3199999999999998</v>
      </c>
      <c r="U973" s="26" t="s">
        <v>209</v>
      </c>
      <c r="V973" s="43">
        <v>9.9500500000000006E-2</v>
      </c>
      <c r="Y973" s="43"/>
      <c r="Z973" s="43">
        <v>9.64E-2</v>
      </c>
      <c r="AA973" s="36" t="s">
        <v>4202</v>
      </c>
      <c r="AB973" s="26" t="s">
        <v>347</v>
      </c>
      <c r="AD973" s="55"/>
      <c r="AE973" s="43"/>
      <c r="AF973" s="36"/>
      <c r="AJ973" s="26" t="s">
        <v>53</v>
      </c>
      <c r="AK973" s="26" t="s">
        <v>411</v>
      </c>
      <c r="AM973" s="26" t="s">
        <v>160</v>
      </c>
      <c r="AN973" s="36" t="s">
        <v>3212</v>
      </c>
      <c r="AO973" s="36" t="s">
        <v>3212</v>
      </c>
      <c r="AP973" s="43"/>
      <c r="AQ973" s="42">
        <v>109023.51</v>
      </c>
      <c r="AR973" s="42">
        <v>99.44</v>
      </c>
      <c r="AS973" s="42">
        <v>3.6469999999999998</v>
      </c>
      <c r="AT973" s="42">
        <v>395.38213000000002</v>
      </c>
      <c r="AU973" s="42">
        <v>108.412977789964</v>
      </c>
      <c r="AY973" s="26" t="s">
        <v>15</v>
      </c>
      <c r="AZ973" s="43">
        <v>1.87303982E-4</v>
      </c>
      <c r="BA973" s="43">
        <v>1.9473979158185533E-5</v>
      </c>
    </row>
    <row r="974" spans="1:53" ht="14.25" customHeight="1" x14ac:dyDescent="0.2">
      <c r="A974" s="26">
        <v>8700</v>
      </c>
      <c r="B974" s="26">
        <v>12535</v>
      </c>
      <c r="F974" s="26">
        <v>11021263</v>
      </c>
      <c r="G974" s="26" t="s">
        <v>121</v>
      </c>
      <c r="I974" s="26" t="s">
        <v>56</v>
      </c>
      <c r="K974" s="26" t="s">
        <v>455</v>
      </c>
      <c r="L974" s="26" t="s">
        <v>57</v>
      </c>
      <c r="M974" s="26" t="s">
        <v>53</v>
      </c>
      <c r="O974" s="36" t="s">
        <v>4216</v>
      </c>
      <c r="P974" s="26" t="s">
        <v>703</v>
      </c>
      <c r="Q974" s="26" t="s">
        <v>59</v>
      </c>
      <c r="R974" s="26" t="s">
        <v>58</v>
      </c>
      <c r="S974" s="26" t="s">
        <v>532</v>
      </c>
      <c r="T974" s="54">
        <v>2.33</v>
      </c>
      <c r="U974" s="26" t="s">
        <v>209</v>
      </c>
      <c r="V974" s="43">
        <v>0.1012325</v>
      </c>
      <c r="Y974" s="43"/>
      <c r="Z974" s="43">
        <v>9.9199999999999997E-2</v>
      </c>
      <c r="AA974" s="36" t="s">
        <v>4202</v>
      </c>
      <c r="AB974" s="26" t="s">
        <v>347</v>
      </c>
      <c r="AD974" s="55"/>
      <c r="AE974" s="43"/>
      <c r="AF974" s="36"/>
      <c r="AJ974" s="26" t="s">
        <v>53</v>
      </c>
      <c r="AK974" s="26" t="s">
        <v>411</v>
      </c>
      <c r="AM974" s="26" t="s">
        <v>160</v>
      </c>
      <c r="AN974" s="36" t="s">
        <v>3212</v>
      </c>
      <c r="AO974" s="36" t="s">
        <v>3212</v>
      </c>
      <c r="AP974" s="43"/>
      <c r="AQ974" s="42">
        <v>260252.43</v>
      </c>
      <c r="AR974" s="42">
        <v>99.88</v>
      </c>
      <c r="AS974" s="42">
        <v>3.6469999999999998</v>
      </c>
      <c r="AT974" s="42">
        <v>948.00163999999995</v>
      </c>
      <c r="AU974" s="42">
        <v>259.94012613106702</v>
      </c>
      <c r="AY974" s="26" t="s">
        <v>15</v>
      </c>
      <c r="AZ974" s="43">
        <v>4.4909587299999998E-4</v>
      </c>
      <c r="BA974" s="43">
        <v>4.6692459720639628E-5</v>
      </c>
    </row>
    <row r="975" spans="1:53" ht="14.25" customHeight="1" x14ac:dyDescent="0.2">
      <c r="A975" s="26">
        <v>8700</v>
      </c>
      <c r="B975" s="26">
        <v>12535</v>
      </c>
      <c r="C975" s="56"/>
      <c r="F975" s="26">
        <v>11021264</v>
      </c>
      <c r="G975" s="26" t="s">
        <v>121</v>
      </c>
      <c r="I975" s="26" t="s">
        <v>56</v>
      </c>
      <c r="K975" s="26" t="s">
        <v>455</v>
      </c>
      <c r="L975" s="26" t="s">
        <v>57</v>
      </c>
      <c r="M975" s="26" t="s">
        <v>53</v>
      </c>
      <c r="O975" s="36" t="s">
        <v>4216</v>
      </c>
      <c r="P975" s="26" t="s">
        <v>703</v>
      </c>
      <c r="Q975" s="26" t="s">
        <v>59</v>
      </c>
      <c r="R975" s="26" t="s">
        <v>58</v>
      </c>
      <c r="S975" s="26" t="s">
        <v>532</v>
      </c>
      <c r="T975" s="54">
        <v>2.3199999999999998</v>
      </c>
      <c r="U975" s="26" t="s">
        <v>209</v>
      </c>
      <c r="V975" s="43">
        <v>9.9500500000000006E-2</v>
      </c>
      <c r="Y975" s="43"/>
      <c r="Z975" s="43">
        <v>9.64E-2</v>
      </c>
      <c r="AA975" s="36" t="s">
        <v>4202</v>
      </c>
      <c r="AB975" s="26" t="s">
        <v>347</v>
      </c>
      <c r="AD975" s="55"/>
      <c r="AE975" s="43"/>
      <c r="AF975" s="36"/>
      <c r="AJ975" s="26" t="s">
        <v>53</v>
      </c>
      <c r="AK975" s="26" t="s">
        <v>411</v>
      </c>
      <c r="AM975" s="26" t="s">
        <v>160</v>
      </c>
      <c r="AN975" s="36" t="s">
        <v>3212</v>
      </c>
      <c r="AO975" s="36" t="s">
        <v>3212</v>
      </c>
      <c r="AP975" s="43"/>
      <c r="AQ975" s="42">
        <v>94861.97</v>
      </c>
      <c r="AR975" s="42">
        <v>99.44</v>
      </c>
      <c r="AS975" s="42">
        <v>3.6469999999999998</v>
      </c>
      <c r="AT975" s="42">
        <v>344.02422000000001</v>
      </c>
      <c r="AU975" s="42">
        <v>94.330743076500994</v>
      </c>
      <c r="AY975" s="26" t="s">
        <v>15</v>
      </c>
      <c r="AZ975" s="43">
        <v>1.62974251E-4</v>
      </c>
      <c r="BA975" s="43">
        <v>1.6944419036315665E-5</v>
      </c>
    </row>
    <row r="976" spans="1:53" ht="14.25" customHeight="1" x14ac:dyDescent="0.2">
      <c r="A976" s="26">
        <v>8700</v>
      </c>
      <c r="B976" s="26">
        <v>12535</v>
      </c>
      <c r="F976" s="26">
        <v>11021265</v>
      </c>
      <c r="G976" s="26" t="s">
        <v>121</v>
      </c>
      <c r="I976" s="26" t="s">
        <v>56</v>
      </c>
      <c r="K976" s="26" t="s">
        <v>455</v>
      </c>
      <c r="L976" s="26" t="s">
        <v>57</v>
      </c>
      <c r="M976" s="26" t="s">
        <v>53</v>
      </c>
      <c r="O976" s="36" t="s">
        <v>4216</v>
      </c>
      <c r="P976" s="26" t="s">
        <v>703</v>
      </c>
      <c r="Q976" s="26" t="s">
        <v>59</v>
      </c>
      <c r="R976" s="26" t="s">
        <v>58</v>
      </c>
      <c r="S976" s="26" t="s">
        <v>532</v>
      </c>
      <c r="T976" s="54">
        <v>2.3199999999999998</v>
      </c>
      <c r="U976" s="26" t="s">
        <v>209</v>
      </c>
      <c r="V976" s="43">
        <v>9.9504999999999996E-2</v>
      </c>
      <c r="Y976" s="43"/>
      <c r="Z976" s="43">
        <v>9.6600000000000005E-2</v>
      </c>
      <c r="AA976" s="36" t="s">
        <v>4202</v>
      </c>
      <c r="AB976" s="26" t="s">
        <v>347</v>
      </c>
      <c r="AD976" s="55"/>
      <c r="AE976" s="43"/>
      <c r="AF976" s="36"/>
      <c r="AJ976" s="26" t="s">
        <v>53</v>
      </c>
      <c r="AK976" s="26" t="s">
        <v>411</v>
      </c>
      <c r="AM976" s="26" t="s">
        <v>160</v>
      </c>
      <c r="AN976" s="36" t="s">
        <v>3212</v>
      </c>
      <c r="AO976" s="36" t="s">
        <v>3212</v>
      </c>
      <c r="AP976" s="43"/>
      <c r="AQ976" s="42">
        <v>130909.52</v>
      </c>
      <c r="AR976" s="42">
        <v>99.4</v>
      </c>
      <c r="AS976" s="42">
        <v>3.6469999999999998</v>
      </c>
      <c r="AT976" s="42">
        <v>474.56245999999999</v>
      </c>
      <c r="AU976" s="42">
        <v>130.124063613929</v>
      </c>
      <c r="AY976" s="26" t="s">
        <v>15</v>
      </c>
      <c r="AZ976" s="43">
        <v>2.2481400099999999E-4</v>
      </c>
      <c r="BA976" s="43">
        <v>2.3373892632166392E-5</v>
      </c>
    </row>
    <row r="977" spans="1:53" ht="14.25" customHeight="1" x14ac:dyDescent="0.2">
      <c r="A977" s="26">
        <v>8700</v>
      </c>
      <c r="B977" s="26">
        <v>12535</v>
      </c>
      <c r="F977" s="26">
        <v>11021266</v>
      </c>
      <c r="G977" s="26" t="s">
        <v>121</v>
      </c>
      <c r="I977" s="26" t="s">
        <v>56</v>
      </c>
      <c r="K977" s="26" t="s">
        <v>455</v>
      </c>
      <c r="L977" s="26" t="s">
        <v>57</v>
      </c>
      <c r="M977" s="26" t="s">
        <v>53</v>
      </c>
      <c r="O977" s="36" t="s">
        <v>4216</v>
      </c>
      <c r="P977" s="26" t="s">
        <v>703</v>
      </c>
      <c r="Q977" s="26" t="s">
        <v>59</v>
      </c>
      <c r="R977" s="26" t="s">
        <v>58</v>
      </c>
      <c r="S977" s="26" t="s">
        <v>532</v>
      </c>
      <c r="T977" s="54">
        <v>2.3199999999999998</v>
      </c>
      <c r="U977" s="26" t="s">
        <v>209</v>
      </c>
      <c r="V977" s="43">
        <v>9.9500500000000006E-2</v>
      </c>
      <c r="Y977" s="43"/>
      <c r="Z977" s="43">
        <v>9.7100000000000006E-2</v>
      </c>
      <c r="AA977" s="36" t="s">
        <v>4202</v>
      </c>
      <c r="AB977" s="26" t="s">
        <v>347</v>
      </c>
      <c r="AD977" s="55"/>
      <c r="AE977" s="43"/>
      <c r="AF977" s="36"/>
      <c r="AJ977" s="26" t="s">
        <v>53</v>
      </c>
      <c r="AK977" s="26" t="s">
        <v>411</v>
      </c>
      <c r="AM977" s="26" t="s">
        <v>160</v>
      </c>
      <c r="AN977" s="36" t="s">
        <v>3212</v>
      </c>
      <c r="AO977" s="36" t="s">
        <v>3212</v>
      </c>
      <c r="AP977" s="43"/>
      <c r="AQ977" s="42">
        <v>72162.86</v>
      </c>
      <c r="AR977" s="42">
        <v>99.33</v>
      </c>
      <c r="AS977" s="42">
        <v>3.6469999999999998</v>
      </c>
      <c r="AT977" s="42">
        <v>261.41466000000003</v>
      </c>
      <c r="AU977" s="42">
        <v>71.679369344666</v>
      </c>
      <c r="AY977" s="26" t="s">
        <v>15</v>
      </c>
      <c r="AZ977" s="43">
        <v>1.2383970599999999E-4</v>
      </c>
      <c r="BA977" s="43">
        <v>1.2875603762072296E-5</v>
      </c>
    </row>
    <row r="978" spans="1:53" ht="14.25" customHeight="1" x14ac:dyDescent="0.2">
      <c r="A978" s="26">
        <v>8700</v>
      </c>
      <c r="B978" s="26">
        <v>12535</v>
      </c>
      <c r="C978" s="56"/>
      <c r="F978" s="26">
        <v>11021273</v>
      </c>
      <c r="G978" s="26" t="s">
        <v>121</v>
      </c>
      <c r="I978" s="26" t="s">
        <v>56</v>
      </c>
      <c r="K978" s="26" t="s">
        <v>455</v>
      </c>
      <c r="L978" s="26" t="s">
        <v>57</v>
      </c>
      <c r="M978" s="26" t="s">
        <v>53</v>
      </c>
      <c r="O978" s="36" t="s">
        <v>4217</v>
      </c>
      <c r="P978" s="26" t="s">
        <v>703</v>
      </c>
      <c r="Q978" s="26" t="s">
        <v>59</v>
      </c>
      <c r="R978" s="26" t="s">
        <v>58</v>
      </c>
      <c r="S978" s="26" t="s">
        <v>532</v>
      </c>
      <c r="T978" s="54">
        <v>2.3199999999999998</v>
      </c>
      <c r="U978" s="26" t="s">
        <v>209</v>
      </c>
      <c r="V978" s="43">
        <v>9.9500500000000006E-2</v>
      </c>
      <c r="Y978" s="43"/>
      <c r="Z978" s="43">
        <v>9.64E-2</v>
      </c>
      <c r="AA978" s="36" t="s">
        <v>4202</v>
      </c>
      <c r="AB978" s="26" t="s">
        <v>347</v>
      </c>
      <c r="AD978" s="55"/>
      <c r="AE978" s="43"/>
      <c r="AF978" s="36"/>
      <c r="AJ978" s="26" t="s">
        <v>53</v>
      </c>
      <c r="AK978" s="26" t="s">
        <v>411</v>
      </c>
      <c r="AM978" s="26" t="s">
        <v>160</v>
      </c>
      <c r="AN978" s="36" t="s">
        <v>3212</v>
      </c>
      <c r="AO978" s="36" t="s">
        <v>3212</v>
      </c>
      <c r="AP978" s="43"/>
      <c r="AQ978" s="42">
        <v>149068.81</v>
      </c>
      <c r="AR978" s="42">
        <v>99.44</v>
      </c>
      <c r="AS978" s="42">
        <v>3.6469999999999998</v>
      </c>
      <c r="AT978" s="42">
        <v>540.60949000000005</v>
      </c>
      <c r="AU978" s="42">
        <v>148.23402522621299</v>
      </c>
      <c r="AY978" s="26" t="s">
        <v>15</v>
      </c>
      <c r="AZ978" s="43">
        <v>2.5610239500000002E-4</v>
      </c>
      <c r="BA978" s="43">
        <v>2.6626944270286853E-5</v>
      </c>
    </row>
    <row r="979" spans="1:53" ht="14.25" customHeight="1" x14ac:dyDescent="0.2">
      <c r="A979" s="26">
        <v>8700</v>
      </c>
      <c r="B979" s="26">
        <v>12535</v>
      </c>
      <c r="F979" s="26">
        <v>11021274</v>
      </c>
      <c r="G979" s="26" t="s">
        <v>121</v>
      </c>
      <c r="I979" s="26" t="s">
        <v>56</v>
      </c>
      <c r="K979" s="26" t="s">
        <v>455</v>
      </c>
      <c r="L979" s="26" t="s">
        <v>57</v>
      </c>
      <c r="M979" s="26" t="s">
        <v>53</v>
      </c>
      <c r="O979" s="36" t="s">
        <v>4217</v>
      </c>
      <c r="P979" s="26" t="s">
        <v>703</v>
      </c>
      <c r="Q979" s="26" t="s">
        <v>59</v>
      </c>
      <c r="R979" s="26" t="s">
        <v>58</v>
      </c>
      <c r="S979" s="26" t="s">
        <v>532</v>
      </c>
      <c r="T979" s="54">
        <v>2.33</v>
      </c>
      <c r="U979" s="26" t="s">
        <v>209</v>
      </c>
      <c r="V979" s="43">
        <v>0.1012325</v>
      </c>
      <c r="Y979" s="43"/>
      <c r="Z979" s="43">
        <v>9.9199999999999997E-2</v>
      </c>
      <c r="AA979" s="36" t="s">
        <v>4202</v>
      </c>
      <c r="AB979" s="26" t="s">
        <v>347</v>
      </c>
      <c r="AD979" s="55"/>
      <c r="AE979" s="43"/>
      <c r="AF979" s="36"/>
      <c r="AJ979" s="26" t="s">
        <v>53</v>
      </c>
      <c r="AK979" s="26" t="s">
        <v>411</v>
      </c>
      <c r="AM979" s="26" t="s">
        <v>160</v>
      </c>
      <c r="AN979" s="36" t="s">
        <v>3212</v>
      </c>
      <c r="AO979" s="36" t="s">
        <v>3212</v>
      </c>
      <c r="AP979" s="43"/>
      <c r="AQ979" s="42">
        <v>292952.7</v>
      </c>
      <c r="AR979" s="42">
        <v>99.88</v>
      </c>
      <c r="AS979" s="42">
        <v>3.6469999999999998</v>
      </c>
      <c r="AT979" s="42">
        <v>1067.1164200000001</v>
      </c>
      <c r="AU979" s="42">
        <v>292.60115711543699</v>
      </c>
      <c r="AY979" s="26" t="s">
        <v>15</v>
      </c>
      <c r="AZ979" s="43">
        <v>5.0552399900000004E-4</v>
      </c>
      <c r="BA979" s="43">
        <v>5.2559287194991743E-5</v>
      </c>
    </row>
    <row r="980" spans="1:53" ht="14.25" customHeight="1" x14ac:dyDescent="0.2">
      <c r="A980" s="26">
        <v>8700</v>
      </c>
      <c r="B980" s="26">
        <v>12535</v>
      </c>
      <c r="F980" s="26">
        <v>11021275</v>
      </c>
      <c r="G980" s="26" t="s">
        <v>121</v>
      </c>
      <c r="I980" s="26" t="s">
        <v>56</v>
      </c>
      <c r="K980" s="26" t="s">
        <v>455</v>
      </c>
      <c r="L980" s="26" t="s">
        <v>57</v>
      </c>
      <c r="M980" s="26" t="s">
        <v>53</v>
      </c>
      <c r="O980" s="36" t="s">
        <v>3373</v>
      </c>
      <c r="P980" s="26" t="s">
        <v>703</v>
      </c>
      <c r="Q980" s="26" t="s">
        <v>59</v>
      </c>
      <c r="R980" s="26" t="s">
        <v>58</v>
      </c>
      <c r="S980" s="26" t="s">
        <v>532</v>
      </c>
      <c r="T980" s="54">
        <v>2.3199999999999998</v>
      </c>
      <c r="U980" s="26" t="s">
        <v>209</v>
      </c>
      <c r="V980" s="43">
        <v>9.9500500000000006E-2</v>
      </c>
      <c r="Y980" s="43"/>
      <c r="Z980" s="43">
        <v>9.7100000000000006E-2</v>
      </c>
      <c r="AA980" s="36" t="s">
        <v>4202</v>
      </c>
      <c r="AB980" s="26" t="s">
        <v>347</v>
      </c>
      <c r="AD980" s="55"/>
      <c r="AE980" s="43"/>
      <c r="AF980" s="36"/>
      <c r="AJ980" s="26" t="s">
        <v>53</v>
      </c>
      <c r="AK980" s="26" t="s">
        <v>411</v>
      </c>
      <c r="AM980" s="26" t="s">
        <v>160</v>
      </c>
      <c r="AN980" s="36" t="s">
        <v>3212</v>
      </c>
      <c r="AO980" s="36" t="s">
        <v>3212</v>
      </c>
      <c r="AP980" s="43"/>
      <c r="AQ980" s="42">
        <v>81852.33</v>
      </c>
      <c r="AR980" s="42">
        <v>99.33</v>
      </c>
      <c r="AS980" s="42">
        <v>3.6469999999999998</v>
      </c>
      <c r="AT980" s="42">
        <v>296.51539000000002</v>
      </c>
      <c r="AU980" s="42">
        <v>81.303918289004002</v>
      </c>
      <c r="AY980" s="26" t="s">
        <v>15</v>
      </c>
      <c r="AZ980" s="43">
        <v>1.4046794000000001E-4</v>
      </c>
      <c r="BA980" s="43">
        <v>1.4604439823674517E-5</v>
      </c>
    </row>
    <row r="981" spans="1:53" ht="14.25" customHeight="1" x14ac:dyDescent="0.2">
      <c r="A981" s="26">
        <v>8700</v>
      </c>
      <c r="B981" s="26">
        <v>12535</v>
      </c>
      <c r="F981" s="26">
        <v>11021277</v>
      </c>
      <c r="G981" s="26" t="s">
        <v>121</v>
      </c>
      <c r="I981" s="26" t="s">
        <v>56</v>
      </c>
      <c r="K981" s="26" t="s">
        <v>455</v>
      </c>
      <c r="L981" s="26" t="s">
        <v>57</v>
      </c>
      <c r="M981" s="26" t="s">
        <v>53</v>
      </c>
      <c r="O981" s="36" t="s">
        <v>3373</v>
      </c>
      <c r="P981" s="26" t="s">
        <v>703</v>
      </c>
      <c r="Q981" s="26" t="s">
        <v>59</v>
      </c>
      <c r="R981" s="26" t="s">
        <v>58</v>
      </c>
      <c r="S981" s="26" t="s">
        <v>532</v>
      </c>
      <c r="T981" s="54">
        <v>2.3199999999999998</v>
      </c>
      <c r="U981" s="26" t="s">
        <v>209</v>
      </c>
      <c r="V981" s="43">
        <v>9.9504999999999996E-2</v>
      </c>
      <c r="Y981" s="43"/>
      <c r="Z981" s="43">
        <v>9.6600000000000005E-2</v>
      </c>
      <c r="AA981" s="36" t="s">
        <v>4202</v>
      </c>
      <c r="AB981" s="26" t="s">
        <v>347</v>
      </c>
      <c r="AD981" s="55"/>
      <c r="AE981" s="43"/>
      <c r="AF981" s="36"/>
      <c r="AJ981" s="26" t="s">
        <v>53</v>
      </c>
      <c r="AK981" s="26" t="s">
        <v>411</v>
      </c>
      <c r="AM981" s="26" t="s">
        <v>160</v>
      </c>
      <c r="AN981" s="36" t="s">
        <v>3212</v>
      </c>
      <c r="AO981" s="36" t="s">
        <v>3212</v>
      </c>
      <c r="AP981" s="43"/>
      <c r="AQ981" s="42">
        <v>164788.79</v>
      </c>
      <c r="AR981" s="42">
        <v>99.4</v>
      </c>
      <c r="AS981" s="42">
        <v>3.6469999999999998</v>
      </c>
      <c r="AT981" s="42">
        <v>597.37881000000004</v>
      </c>
      <c r="AU981" s="42">
        <v>163.80005758157401</v>
      </c>
      <c r="AY981" s="26" t="s">
        <v>15</v>
      </c>
      <c r="AZ981" s="43">
        <v>2.8299566800000001E-4</v>
      </c>
      <c r="BA981" s="43">
        <v>2.9423035622479134E-5</v>
      </c>
    </row>
    <row r="982" spans="1:53" ht="14.25" customHeight="1" x14ac:dyDescent="0.2">
      <c r="A982" s="26">
        <v>8700</v>
      </c>
      <c r="B982" s="26">
        <v>12535</v>
      </c>
      <c r="C982" s="56"/>
      <c r="F982" s="26">
        <v>11021281</v>
      </c>
      <c r="G982" s="26" t="s">
        <v>121</v>
      </c>
      <c r="I982" s="26" t="s">
        <v>56</v>
      </c>
      <c r="K982" s="26" t="s">
        <v>455</v>
      </c>
      <c r="L982" s="26" t="s">
        <v>57</v>
      </c>
      <c r="M982" s="26" t="s">
        <v>53</v>
      </c>
      <c r="O982" s="36" t="s">
        <v>4218</v>
      </c>
      <c r="P982" s="26" t="s">
        <v>703</v>
      </c>
      <c r="Q982" s="26" t="s">
        <v>59</v>
      </c>
      <c r="R982" s="26" t="s">
        <v>58</v>
      </c>
      <c r="S982" s="26" t="s">
        <v>532</v>
      </c>
      <c r="T982" s="54">
        <v>2.3199999999999998</v>
      </c>
      <c r="U982" s="26" t="s">
        <v>209</v>
      </c>
      <c r="V982" s="43">
        <v>9.9500500000000006E-2</v>
      </c>
      <c r="Y982" s="43"/>
      <c r="Z982" s="43">
        <v>9.64E-2</v>
      </c>
      <c r="AA982" s="36" t="s">
        <v>4202</v>
      </c>
      <c r="AB982" s="26" t="s">
        <v>347</v>
      </c>
      <c r="AD982" s="55"/>
      <c r="AE982" s="43"/>
      <c r="AF982" s="36"/>
      <c r="AJ982" s="26" t="s">
        <v>53</v>
      </c>
      <c r="AK982" s="26" t="s">
        <v>411</v>
      </c>
      <c r="AM982" s="26" t="s">
        <v>160</v>
      </c>
      <c r="AN982" s="36" t="s">
        <v>3212</v>
      </c>
      <c r="AO982" s="36" t="s">
        <v>3212</v>
      </c>
      <c r="AP982" s="43"/>
      <c r="AQ982" s="42">
        <v>131451.59</v>
      </c>
      <c r="AR982" s="42">
        <v>99.44</v>
      </c>
      <c r="AS982" s="42">
        <v>3.6469999999999998</v>
      </c>
      <c r="AT982" s="42">
        <v>476.71929</v>
      </c>
      <c r="AU982" s="42">
        <v>130.71546202358101</v>
      </c>
      <c r="AY982" s="26" t="s">
        <v>15</v>
      </c>
      <c r="AZ982" s="43">
        <v>2.2583575399999999E-4</v>
      </c>
      <c r="BA982" s="43">
        <v>2.3480124197229157E-5</v>
      </c>
    </row>
    <row r="983" spans="1:53" ht="14.25" customHeight="1" x14ac:dyDescent="0.2">
      <c r="A983" s="26">
        <v>8700</v>
      </c>
      <c r="B983" s="26">
        <v>12535</v>
      </c>
      <c r="F983" s="26">
        <v>11021282</v>
      </c>
      <c r="G983" s="26" t="s">
        <v>121</v>
      </c>
      <c r="I983" s="26" t="s">
        <v>56</v>
      </c>
      <c r="K983" s="26" t="s">
        <v>455</v>
      </c>
      <c r="L983" s="26" t="s">
        <v>57</v>
      </c>
      <c r="M983" s="26" t="s">
        <v>53</v>
      </c>
      <c r="O983" s="36" t="s">
        <v>3334</v>
      </c>
      <c r="P983" s="26" t="s">
        <v>703</v>
      </c>
      <c r="Q983" s="26" t="s">
        <v>59</v>
      </c>
      <c r="R983" s="26" t="s">
        <v>58</v>
      </c>
      <c r="S983" s="26" t="s">
        <v>532</v>
      </c>
      <c r="T983" s="54">
        <v>2.3199999999999998</v>
      </c>
      <c r="U983" s="26" t="s">
        <v>209</v>
      </c>
      <c r="V983" s="43">
        <v>9.9504999999999996E-2</v>
      </c>
      <c r="Y983" s="43"/>
      <c r="Z983" s="43">
        <v>9.6600000000000005E-2</v>
      </c>
      <c r="AA983" s="36" t="s">
        <v>4202</v>
      </c>
      <c r="AB983" s="26" t="s">
        <v>347</v>
      </c>
      <c r="AD983" s="55"/>
      <c r="AE983" s="43"/>
      <c r="AF983" s="36"/>
      <c r="AJ983" s="26" t="s">
        <v>53</v>
      </c>
      <c r="AK983" s="26" t="s">
        <v>411</v>
      </c>
      <c r="AM983" s="26" t="s">
        <v>160</v>
      </c>
      <c r="AN983" s="36" t="s">
        <v>3212</v>
      </c>
      <c r="AO983" s="36" t="s">
        <v>3212</v>
      </c>
      <c r="AP983" s="43"/>
      <c r="AQ983" s="42">
        <v>128131.42</v>
      </c>
      <c r="AR983" s="42">
        <v>99.4</v>
      </c>
      <c r="AS983" s="42">
        <v>3.6469999999999998</v>
      </c>
      <c r="AT983" s="42">
        <v>464.49151999999998</v>
      </c>
      <c r="AU983" s="42">
        <v>127.362632300521</v>
      </c>
      <c r="AY983" s="26" t="s">
        <v>15</v>
      </c>
      <c r="AZ983" s="43">
        <v>2.2004310499999999E-4</v>
      </c>
      <c r="BA983" s="43">
        <v>2.2877862941438241E-5</v>
      </c>
    </row>
    <row r="984" spans="1:53" ht="14.25" customHeight="1" x14ac:dyDescent="0.2">
      <c r="A984" s="26">
        <v>8700</v>
      </c>
      <c r="B984" s="26">
        <v>12535</v>
      </c>
      <c r="F984" s="26">
        <v>11021283</v>
      </c>
      <c r="G984" s="26" t="s">
        <v>121</v>
      </c>
      <c r="I984" s="26" t="s">
        <v>56</v>
      </c>
      <c r="K984" s="26" t="s">
        <v>455</v>
      </c>
      <c r="L984" s="26" t="s">
        <v>57</v>
      </c>
      <c r="M984" s="26" t="s">
        <v>53</v>
      </c>
      <c r="O984" s="36" t="s">
        <v>3334</v>
      </c>
      <c r="P984" s="26" t="s">
        <v>703</v>
      </c>
      <c r="Q984" s="26" t="s">
        <v>59</v>
      </c>
      <c r="R984" s="26" t="s">
        <v>58</v>
      </c>
      <c r="S984" s="26" t="s">
        <v>532</v>
      </c>
      <c r="T984" s="54">
        <v>2.3199999999999998</v>
      </c>
      <c r="U984" s="26" t="s">
        <v>209</v>
      </c>
      <c r="V984" s="43">
        <v>9.9500500000000006E-2</v>
      </c>
      <c r="Y984" s="43"/>
      <c r="Z984" s="43">
        <v>9.7100000000000006E-2</v>
      </c>
      <c r="AA984" s="36" t="s">
        <v>4202</v>
      </c>
      <c r="AB984" s="26" t="s">
        <v>347</v>
      </c>
      <c r="AD984" s="55"/>
      <c r="AE984" s="43"/>
      <c r="AF984" s="36"/>
      <c r="AJ984" s="26" t="s">
        <v>53</v>
      </c>
      <c r="AK984" s="26" t="s">
        <v>411</v>
      </c>
      <c r="AM984" s="26" t="s">
        <v>160</v>
      </c>
      <c r="AN984" s="36" t="s">
        <v>3212</v>
      </c>
      <c r="AO984" s="36" t="s">
        <v>3212</v>
      </c>
      <c r="AP984" s="43"/>
      <c r="AQ984" s="42">
        <v>88560.42</v>
      </c>
      <c r="AR984" s="42">
        <v>99.33</v>
      </c>
      <c r="AS984" s="42">
        <v>3.6469999999999998</v>
      </c>
      <c r="AT984" s="42">
        <v>320.81589000000002</v>
      </c>
      <c r="AU984" s="42">
        <v>87.967066081710996</v>
      </c>
      <c r="AY984" s="26" t="s">
        <v>15</v>
      </c>
      <c r="AZ984" s="43">
        <v>1.5197979200000001E-4</v>
      </c>
      <c r="BA984" s="43">
        <v>1.5801326062649171E-5</v>
      </c>
    </row>
    <row r="985" spans="1:53" ht="14.25" customHeight="1" x14ac:dyDescent="0.2">
      <c r="A985" s="26">
        <v>8700</v>
      </c>
      <c r="B985" s="26">
        <v>12535</v>
      </c>
      <c r="F985" s="26">
        <v>11021285</v>
      </c>
      <c r="G985" s="26" t="s">
        <v>121</v>
      </c>
      <c r="I985" s="26" t="s">
        <v>56</v>
      </c>
      <c r="K985" s="26" t="s">
        <v>455</v>
      </c>
      <c r="L985" s="26" t="s">
        <v>57</v>
      </c>
      <c r="M985" s="26" t="s">
        <v>53</v>
      </c>
      <c r="O985" s="36" t="s">
        <v>3334</v>
      </c>
      <c r="P985" s="26" t="s">
        <v>703</v>
      </c>
      <c r="Q985" s="26" t="s">
        <v>59</v>
      </c>
      <c r="R985" s="26" t="s">
        <v>58</v>
      </c>
      <c r="S985" s="26" t="s">
        <v>532</v>
      </c>
      <c r="T985" s="54">
        <v>2.33</v>
      </c>
      <c r="U985" s="26" t="s">
        <v>209</v>
      </c>
      <c r="V985" s="43">
        <v>0.1012325</v>
      </c>
      <c r="Y985" s="43"/>
      <c r="Z985" s="43">
        <v>9.9199999999999997E-2</v>
      </c>
      <c r="AA985" s="36" t="s">
        <v>4202</v>
      </c>
      <c r="AB985" s="26" t="s">
        <v>347</v>
      </c>
      <c r="AD985" s="55"/>
      <c r="AE985" s="43"/>
      <c r="AF985" s="36"/>
      <c r="AJ985" s="26" t="s">
        <v>53</v>
      </c>
      <c r="AK985" s="26" t="s">
        <v>411</v>
      </c>
      <c r="AM985" s="26" t="s">
        <v>160</v>
      </c>
      <c r="AN985" s="36" t="s">
        <v>3212</v>
      </c>
      <c r="AO985" s="36" t="s">
        <v>3212</v>
      </c>
      <c r="AP985" s="43"/>
      <c r="AQ985" s="42">
        <v>247515.89</v>
      </c>
      <c r="AR985" s="42">
        <v>99.88</v>
      </c>
      <c r="AS985" s="42">
        <v>3.6469999999999998</v>
      </c>
      <c r="AT985" s="42">
        <v>901.60721999999998</v>
      </c>
      <c r="AU985" s="42">
        <v>247.21887030436</v>
      </c>
      <c r="AY985" s="26" t="s">
        <v>15</v>
      </c>
      <c r="AZ985" s="43">
        <v>4.2711749000000002E-4</v>
      </c>
      <c r="BA985" s="43">
        <v>4.440736917257641E-5</v>
      </c>
    </row>
    <row r="986" spans="1:53" ht="14.25" customHeight="1" x14ac:dyDescent="0.2">
      <c r="A986" s="26">
        <v>8700</v>
      </c>
      <c r="B986" s="26">
        <v>12535</v>
      </c>
      <c r="F986" s="26">
        <v>11021287</v>
      </c>
      <c r="G986" s="26" t="s">
        <v>121</v>
      </c>
      <c r="I986" s="26" t="s">
        <v>56</v>
      </c>
      <c r="K986" s="26" t="s">
        <v>455</v>
      </c>
      <c r="L986" s="26" t="s">
        <v>57</v>
      </c>
      <c r="M986" s="26" t="s">
        <v>53</v>
      </c>
      <c r="O986" s="36" t="s">
        <v>3312</v>
      </c>
      <c r="P986" s="26" t="s">
        <v>703</v>
      </c>
      <c r="Q986" s="26" t="s">
        <v>59</v>
      </c>
      <c r="R986" s="26" t="s">
        <v>58</v>
      </c>
      <c r="S986" s="26" t="s">
        <v>532</v>
      </c>
      <c r="T986" s="54">
        <v>2.33</v>
      </c>
      <c r="U986" s="26" t="s">
        <v>209</v>
      </c>
      <c r="V986" s="43">
        <v>0.1012325</v>
      </c>
      <c r="Y986" s="43"/>
      <c r="Z986" s="43">
        <v>9.9199999999999997E-2</v>
      </c>
      <c r="AA986" s="36" t="s">
        <v>4202</v>
      </c>
      <c r="AB986" s="26" t="s">
        <v>347</v>
      </c>
      <c r="AD986" s="55"/>
      <c r="AE986" s="43"/>
      <c r="AF986" s="36"/>
      <c r="AJ986" s="26" t="s">
        <v>53</v>
      </c>
      <c r="AK986" s="26" t="s">
        <v>411</v>
      </c>
      <c r="AM986" s="26" t="s">
        <v>160</v>
      </c>
      <c r="AN986" s="36" t="s">
        <v>3212</v>
      </c>
      <c r="AO986" s="36" t="s">
        <v>3212</v>
      </c>
      <c r="AP986" s="43"/>
      <c r="AQ986" s="42">
        <v>272522.7</v>
      </c>
      <c r="AR986" s="42">
        <v>99.88</v>
      </c>
      <c r="AS986" s="42">
        <v>3.6469999999999998</v>
      </c>
      <c r="AT986" s="42">
        <v>992.69762000000003</v>
      </c>
      <c r="AU986" s="42">
        <v>272.19567315601898</v>
      </c>
      <c r="AY986" s="26" t="s">
        <v>15</v>
      </c>
      <c r="AZ986" s="43">
        <v>4.7026965499999998E-4</v>
      </c>
      <c r="BA986" s="43">
        <v>4.8893896044973965E-5</v>
      </c>
    </row>
    <row r="987" spans="1:53" ht="14.25" customHeight="1" x14ac:dyDescent="0.2">
      <c r="A987" s="26">
        <v>8700</v>
      </c>
      <c r="B987" s="26">
        <v>12535</v>
      </c>
      <c r="C987" s="56"/>
      <c r="F987" s="26">
        <v>11021288</v>
      </c>
      <c r="G987" s="26" t="s">
        <v>121</v>
      </c>
      <c r="I987" s="26" t="s">
        <v>56</v>
      </c>
      <c r="K987" s="26" t="s">
        <v>455</v>
      </c>
      <c r="L987" s="26" t="s">
        <v>53</v>
      </c>
      <c r="M987" s="26" t="s">
        <v>57</v>
      </c>
      <c r="O987" s="36" t="s">
        <v>3312</v>
      </c>
      <c r="P987" s="26" t="s">
        <v>703</v>
      </c>
      <c r="Q987" s="26" t="s">
        <v>59</v>
      </c>
      <c r="R987" s="26" t="s">
        <v>58</v>
      </c>
      <c r="S987" s="26" t="s">
        <v>532</v>
      </c>
      <c r="T987" s="54">
        <v>2.3199999999999998</v>
      </c>
      <c r="U987" s="26" t="s">
        <v>209</v>
      </c>
      <c r="V987" s="43">
        <v>9.9500500000000006E-2</v>
      </c>
      <c r="Y987" s="43"/>
      <c r="Z987" s="43">
        <v>9.64E-2</v>
      </c>
      <c r="AA987" s="36" t="s">
        <v>4202</v>
      </c>
      <c r="AB987" s="26" t="s">
        <v>347</v>
      </c>
      <c r="AD987" s="55"/>
      <c r="AE987" s="43"/>
      <c r="AF987" s="36"/>
      <c r="AJ987" s="26" t="s">
        <v>53</v>
      </c>
      <c r="AK987" s="26" t="s">
        <v>411</v>
      </c>
      <c r="AM987" s="26" t="s">
        <v>160</v>
      </c>
      <c r="AN987" s="36" t="s">
        <v>3212</v>
      </c>
      <c r="AO987" s="36" t="s">
        <v>3212</v>
      </c>
      <c r="AP987" s="43"/>
      <c r="AQ987" s="42">
        <v>153879.67000000001</v>
      </c>
      <c r="AR987" s="42">
        <v>99.44</v>
      </c>
      <c r="AS987" s="42">
        <v>3.6469999999999998</v>
      </c>
      <c r="AT987" s="42">
        <v>558.05643999999995</v>
      </c>
      <c r="AU987" s="42">
        <v>153.01794351521801</v>
      </c>
      <c r="AY987" s="26" t="s">
        <v>15</v>
      </c>
      <c r="AZ987" s="43">
        <v>2.6436752099999998E-4</v>
      </c>
      <c r="BA987" s="43">
        <v>2.7486268743737138E-5</v>
      </c>
    </row>
    <row r="988" spans="1:53" ht="14.25" customHeight="1" x14ac:dyDescent="0.2">
      <c r="A988" s="26">
        <v>8700</v>
      </c>
      <c r="B988" s="26">
        <v>12535</v>
      </c>
      <c r="F988" s="26">
        <v>11021289</v>
      </c>
      <c r="G988" s="26" t="s">
        <v>121</v>
      </c>
      <c r="I988" s="26" t="s">
        <v>56</v>
      </c>
      <c r="K988" s="26" t="s">
        <v>455</v>
      </c>
      <c r="L988" s="26" t="s">
        <v>57</v>
      </c>
      <c r="M988" s="26" t="s">
        <v>53</v>
      </c>
      <c r="O988" s="36" t="s">
        <v>3403</v>
      </c>
      <c r="P988" s="26" t="s">
        <v>703</v>
      </c>
      <c r="Q988" s="26" t="s">
        <v>59</v>
      </c>
      <c r="R988" s="26" t="s">
        <v>58</v>
      </c>
      <c r="S988" s="26" t="s">
        <v>532</v>
      </c>
      <c r="T988" s="54">
        <v>2.3199999999999998</v>
      </c>
      <c r="U988" s="26" t="s">
        <v>209</v>
      </c>
      <c r="V988" s="43">
        <v>9.9504999999999996E-2</v>
      </c>
      <c r="Y988" s="43"/>
      <c r="Z988" s="43">
        <v>9.6600000000000005E-2</v>
      </c>
      <c r="AA988" s="36" t="s">
        <v>4202</v>
      </c>
      <c r="AB988" s="26" t="s">
        <v>347</v>
      </c>
      <c r="AD988" s="55"/>
      <c r="AE988" s="43"/>
      <c r="AF988" s="36"/>
      <c r="AJ988" s="26" t="s">
        <v>53</v>
      </c>
      <c r="AK988" s="26" t="s">
        <v>411</v>
      </c>
      <c r="AM988" s="26" t="s">
        <v>160</v>
      </c>
      <c r="AN988" s="36" t="s">
        <v>3212</v>
      </c>
      <c r="AO988" s="36" t="s">
        <v>3212</v>
      </c>
      <c r="AP988" s="43"/>
      <c r="AQ988" s="42">
        <v>145816.4</v>
      </c>
      <c r="AR988" s="42">
        <v>99.4</v>
      </c>
      <c r="AS988" s="42">
        <v>3.6469999999999998</v>
      </c>
      <c r="AT988" s="42">
        <v>528.60166000000004</v>
      </c>
      <c r="AU988" s="42">
        <v>144.94150260488101</v>
      </c>
      <c r="AY988" s="26" t="s">
        <v>15</v>
      </c>
      <c r="AZ988" s="43">
        <v>2.50413938E-4</v>
      </c>
      <c r="BA988" s="43">
        <v>2.6035515843425386E-5</v>
      </c>
    </row>
    <row r="989" spans="1:53" ht="14.25" customHeight="1" x14ac:dyDescent="0.2">
      <c r="A989" s="26">
        <v>8700</v>
      </c>
      <c r="B989" s="26">
        <v>12535</v>
      </c>
      <c r="F989" s="26">
        <v>11021290</v>
      </c>
      <c r="G989" s="26" t="s">
        <v>121</v>
      </c>
      <c r="I989" s="26" t="s">
        <v>56</v>
      </c>
      <c r="K989" s="26" t="s">
        <v>455</v>
      </c>
      <c r="L989" s="26" t="s">
        <v>57</v>
      </c>
      <c r="M989" s="26" t="s">
        <v>53</v>
      </c>
      <c r="O989" s="36" t="s">
        <v>1839</v>
      </c>
      <c r="P989" s="26" t="s">
        <v>703</v>
      </c>
      <c r="Q989" s="26" t="s">
        <v>59</v>
      </c>
      <c r="R989" s="26" t="s">
        <v>58</v>
      </c>
      <c r="S989" s="26" t="s">
        <v>532</v>
      </c>
      <c r="T989" s="54">
        <v>2.3199999999999998</v>
      </c>
      <c r="U989" s="26" t="s">
        <v>209</v>
      </c>
      <c r="V989" s="43">
        <v>9.9500500000000006E-2</v>
      </c>
      <c r="Y989" s="43"/>
      <c r="Z989" s="43">
        <v>9.7100000000000006E-2</v>
      </c>
      <c r="AA989" s="36" t="s">
        <v>4202</v>
      </c>
      <c r="AB989" s="26" t="s">
        <v>347</v>
      </c>
      <c r="AD989" s="55"/>
      <c r="AE989" s="43"/>
      <c r="AF989" s="36"/>
      <c r="AJ989" s="26" t="s">
        <v>53</v>
      </c>
      <c r="AK989" s="26" t="s">
        <v>411</v>
      </c>
      <c r="AM989" s="26" t="s">
        <v>160</v>
      </c>
      <c r="AN989" s="36" t="s">
        <v>3212</v>
      </c>
      <c r="AO989" s="36" t="s">
        <v>3212</v>
      </c>
      <c r="AP989" s="43"/>
      <c r="AQ989" s="42">
        <v>71959.58</v>
      </c>
      <c r="AR989" s="42">
        <v>99.33</v>
      </c>
      <c r="AS989" s="42">
        <v>3.6469999999999998</v>
      </c>
      <c r="AT989" s="42">
        <v>260.67826000000002</v>
      </c>
      <c r="AU989" s="42">
        <v>71.477449958869997</v>
      </c>
      <c r="AY989" s="26" t="s">
        <v>15</v>
      </c>
      <c r="AZ989" s="43">
        <v>1.2349085200000001E-4</v>
      </c>
      <c r="BA989" s="43">
        <v>1.2839333437330791E-5</v>
      </c>
    </row>
    <row r="990" spans="1:53" ht="14.25" customHeight="1" x14ac:dyDescent="0.2">
      <c r="A990" s="26">
        <v>8700</v>
      </c>
      <c r="B990" s="26">
        <v>12535</v>
      </c>
      <c r="F990" s="26">
        <v>11021291</v>
      </c>
      <c r="G990" s="26" t="s">
        <v>121</v>
      </c>
      <c r="I990" s="26" t="s">
        <v>56</v>
      </c>
      <c r="K990" s="45" t="s">
        <v>512</v>
      </c>
      <c r="L990" s="26" t="s">
        <v>57</v>
      </c>
      <c r="M990" s="26" t="s">
        <v>57</v>
      </c>
      <c r="O990" s="36" t="s">
        <v>1839</v>
      </c>
      <c r="P990" s="26" t="s">
        <v>2549</v>
      </c>
      <c r="Q990" s="26" t="s">
        <v>64</v>
      </c>
      <c r="R990" s="26" t="s">
        <v>154</v>
      </c>
      <c r="S990" s="26" t="s">
        <v>532</v>
      </c>
      <c r="T990" s="54">
        <v>2.38</v>
      </c>
      <c r="U990" s="26" t="s">
        <v>209</v>
      </c>
      <c r="V990" s="43">
        <v>7.8E-2</v>
      </c>
      <c r="Y990" s="43"/>
      <c r="Z990" s="43">
        <v>0.1096</v>
      </c>
      <c r="AA990" s="36" t="s">
        <v>616</v>
      </c>
      <c r="AB990" s="26" t="s">
        <v>346</v>
      </c>
      <c r="AD990" s="55"/>
      <c r="AE990" s="43"/>
      <c r="AF990" s="36"/>
      <c r="AH990" s="45"/>
      <c r="AJ990" s="26" t="s">
        <v>53</v>
      </c>
      <c r="AK990" s="26" t="s">
        <v>411</v>
      </c>
      <c r="AM990" s="26" t="s">
        <v>160</v>
      </c>
      <c r="AN990" s="36" t="s">
        <v>3212</v>
      </c>
      <c r="AO990" s="36" t="s">
        <v>3212</v>
      </c>
      <c r="AP990" s="43"/>
      <c r="AQ990" s="42">
        <v>11000000</v>
      </c>
      <c r="AR990" s="42">
        <v>103.72</v>
      </c>
      <c r="AS990" s="42">
        <v>3.6469999999999998</v>
      </c>
      <c r="AT990" s="42">
        <v>41609.352400000003</v>
      </c>
      <c r="AU990" s="42">
        <v>11409.2</v>
      </c>
      <c r="AY990" s="26" t="s">
        <v>15</v>
      </c>
      <c r="AZ990" s="43">
        <v>1.9711557083E-2</v>
      </c>
      <c r="BA990" s="43">
        <v>2.0494089134053613E-3</v>
      </c>
    </row>
    <row r="991" spans="1:53" ht="14.25" customHeight="1" x14ac:dyDescent="0.2">
      <c r="A991" s="26">
        <v>8700</v>
      </c>
      <c r="B991" s="26">
        <v>12535</v>
      </c>
      <c r="F991" s="26">
        <v>11021295</v>
      </c>
      <c r="G991" s="26" t="s">
        <v>121</v>
      </c>
      <c r="I991" s="26" t="s">
        <v>56</v>
      </c>
      <c r="K991" s="26" t="s">
        <v>455</v>
      </c>
      <c r="L991" s="26" t="s">
        <v>57</v>
      </c>
      <c r="M991" s="26" t="s">
        <v>57</v>
      </c>
      <c r="O991" s="36" t="s">
        <v>4219</v>
      </c>
      <c r="P991" s="26" t="s">
        <v>703</v>
      </c>
      <c r="Q991" s="26" t="s">
        <v>59</v>
      </c>
      <c r="R991" s="26" t="s">
        <v>154</v>
      </c>
      <c r="S991" s="26" t="s">
        <v>532</v>
      </c>
      <c r="T991" s="54">
        <v>2.33</v>
      </c>
      <c r="U991" s="26" t="s">
        <v>209</v>
      </c>
      <c r="V991" s="43">
        <v>0.1012325</v>
      </c>
      <c r="Y991" s="43"/>
      <c r="Z991" s="43">
        <v>9.9199999999999997E-2</v>
      </c>
      <c r="AA991" s="36" t="s">
        <v>4202</v>
      </c>
      <c r="AB991" s="26" t="s">
        <v>347</v>
      </c>
      <c r="AD991" s="55"/>
      <c r="AE991" s="43"/>
      <c r="AF991" s="36"/>
      <c r="AJ991" s="26" t="s">
        <v>53</v>
      </c>
      <c r="AK991" s="26" t="s">
        <v>411</v>
      </c>
      <c r="AM991" s="26" t="s">
        <v>160</v>
      </c>
      <c r="AN991" s="36" t="s">
        <v>3212</v>
      </c>
      <c r="AO991" s="36" t="s">
        <v>3212</v>
      </c>
      <c r="AP991" s="43"/>
      <c r="AQ991" s="42">
        <v>83670.97</v>
      </c>
      <c r="AR991" s="42">
        <v>99.88</v>
      </c>
      <c r="AS991" s="42">
        <v>3.6469999999999998</v>
      </c>
      <c r="AT991" s="42">
        <v>304.78185000000002</v>
      </c>
      <c r="AU991" s="42">
        <v>83.570564847819995</v>
      </c>
      <c r="AY991" s="26" t="s">
        <v>15</v>
      </c>
      <c r="AZ991" s="43">
        <v>1.44384002E-4</v>
      </c>
      <c r="BA991" s="43">
        <v>1.5011592442716695E-5</v>
      </c>
    </row>
    <row r="992" spans="1:53" ht="14.25" customHeight="1" x14ac:dyDescent="0.2">
      <c r="A992" s="26">
        <v>8700</v>
      </c>
      <c r="B992" s="26">
        <v>12535</v>
      </c>
      <c r="C992" s="56"/>
      <c r="F992" s="26">
        <v>11021296</v>
      </c>
      <c r="G992" s="26" t="s">
        <v>121</v>
      </c>
      <c r="I992" s="26" t="s">
        <v>56</v>
      </c>
      <c r="K992" s="26" t="s">
        <v>455</v>
      </c>
      <c r="L992" s="26" t="s">
        <v>57</v>
      </c>
      <c r="M992" s="26" t="s">
        <v>57</v>
      </c>
      <c r="O992" s="36" t="s">
        <v>4219</v>
      </c>
      <c r="P992" s="26" t="s">
        <v>703</v>
      </c>
      <c r="Q992" s="26" t="s">
        <v>59</v>
      </c>
      <c r="R992" s="26" t="s">
        <v>154</v>
      </c>
      <c r="S992" s="26" t="s">
        <v>532</v>
      </c>
      <c r="T992" s="54">
        <v>2.3199999999999998</v>
      </c>
      <c r="U992" s="26" t="s">
        <v>209</v>
      </c>
      <c r="V992" s="43">
        <v>9.9500500000000006E-2</v>
      </c>
      <c r="Y992" s="43"/>
      <c r="Z992" s="43">
        <v>9.64E-2</v>
      </c>
      <c r="AA992" s="36" t="s">
        <v>4202</v>
      </c>
      <c r="AB992" s="26" t="s">
        <v>347</v>
      </c>
      <c r="AD992" s="55"/>
      <c r="AE992" s="43"/>
      <c r="AF992" s="36"/>
      <c r="AJ992" s="26" t="s">
        <v>53</v>
      </c>
      <c r="AK992" s="26" t="s">
        <v>411</v>
      </c>
      <c r="AM992" s="26" t="s">
        <v>160</v>
      </c>
      <c r="AN992" s="36" t="s">
        <v>3212</v>
      </c>
      <c r="AO992" s="36" t="s">
        <v>3212</v>
      </c>
      <c r="AP992" s="43"/>
      <c r="AQ992" s="42">
        <v>44517.37</v>
      </c>
      <c r="AR992" s="42">
        <v>99.44</v>
      </c>
      <c r="AS992" s="42">
        <v>3.6469999999999998</v>
      </c>
      <c r="AT992" s="42">
        <v>161.44566</v>
      </c>
      <c r="AU992" s="42">
        <v>44.268072388264002</v>
      </c>
      <c r="AY992" s="26" t="s">
        <v>15</v>
      </c>
      <c r="AZ992" s="43">
        <v>7.6481491764331894E-5</v>
      </c>
      <c r="BA992" s="43">
        <v>7.9517741937894556E-6</v>
      </c>
    </row>
    <row r="993" spans="1:53" ht="14.25" customHeight="1" x14ac:dyDescent="0.2">
      <c r="A993" s="26">
        <v>8700</v>
      </c>
      <c r="B993" s="26">
        <v>12535</v>
      </c>
      <c r="F993" s="26">
        <v>11021297</v>
      </c>
      <c r="G993" s="26" t="s">
        <v>121</v>
      </c>
      <c r="I993" s="26" t="s">
        <v>56</v>
      </c>
      <c r="K993" s="26" t="s">
        <v>455</v>
      </c>
      <c r="L993" s="26" t="s">
        <v>57</v>
      </c>
      <c r="M993" s="26" t="s">
        <v>57</v>
      </c>
      <c r="O993" s="36" t="s">
        <v>4220</v>
      </c>
      <c r="P993" s="26" t="s">
        <v>703</v>
      </c>
      <c r="Q993" s="26" t="s">
        <v>59</v>
      </c>
      <c r="R993" s="26" t="s">
        <v>154</v>
      </c>
      <c r="S993" s="26" t="s">
        <v>532</v>
      </c>
      <c r="T993" s="54">
        <v>2.3199999999999998</v>
      </c>
      <c r="U993" s="26" t="s">
        <v>209</v>
      </c>
      <c r="V993" s="43">
        <v>9.9500500000000006E-2</v>
      </c>
      <c r="Y993" s="43"/>
      <c r="Z993" s="43">
        <v>9.7100000000000006E-2</v>
      </c>
      <c r="AA993" s="36" t="s">
        <v>4202</v>
      </c>
      <c r="AB993" s="26" t="s">
        <v>347</v>
      </c>
      <c r="AD993" s="55"/>
      <c r="AE993" s="43"/>
      <c r="AF993" s="36"/>
      <c r="AJ993" s="26" t="s">
        <v>53</v>
      </c>
      <c r="AK993" s="26" t="s">
        <v>411</v>
      </c>
      <c r="AM993" s="26" t="s">
        <v>160</v>
      </c>
      <c r="AN993" s="36" t="s">
        <v>3212</v>
      </c>
      <c r="AO993" s="36" t="s">
        <v>3212</v>
      </c>
      <c r="AP993" s="43"/>
      <c r="AQ993" s="42">
        <v>36183.06</v>
      </c>
      <c r="AR993" s="42">
        <v>99.33</v>
      </c>
      <c r="AS993" s="42">
        <v>3.6469999999999998</v>
      </c>
      <c r="AT993" s="42">
        <v>131.07549</v>
      </c>
      <c r="AU993" s="42">
        <v>35.940633397311998</v>
      </c>
      <c r="AY993" s="26" t="s">
        <v>15</v>
      </c>
      <c r="AZ993" s="43">
        <v>6.2094261369062304E-5</v>
      </c>
      <c r="BA993" s="43">
        <v>6.4559350732643276E-6</v>
      </c>
    </row>
    <row r="994" spans="1:53" ht="14.25" customHeight="1" x14ac:dyDescent="0.2">
      <c r="A994" s="26">
        <v>8700</v>
      </c>
      <c r="B994" s="26">
        <v>12535</v>
      </c>
      <c r="F994" s="26">
        <v>11021298</v>
      </c>
      <c r="G994" s="26" t="s">
        <v>121</v>
      </c>
      <c r="I994" s="26" t="s">
        <v>56</v>
      </c>
      <c r="K994" s="26" t="s">
        <v>455</v>
      </c>
      <c r="L994" s="26" t="s">
        <v>57</v>
      </c>
      <c r="M994" s="26" t="s">
        <v>57</v>
      </c>
      <c r="O994" s="36" t="s">
        <v>4220</v>
      </c>
      <c r="P994" s="26" t="s">
        <v>703</v>
      </c>
      <c r="Q994" s="26" t="s">
        <v>59</v>
      </c>
      <c r="R994" s="26" t="s">
        <v>154</v>
      </c>
      <c r="S994" s="26" t="s">
        <v>532</v>
      </c>
      <c r="T994" s="54">
        <v>2.3199999999999998</v>
      </c>
      <c r="U994" s="26" t="s">
        <v>209</v>
      </c>
      <c r="V994" s="43">
        <v>9.9504999999999996E-2</v>
      </c>
      <c r="Y994" s="43"/>
      <c r="Z994" s="43">
        <v>9.6600000000000005E-2</v>
      </c>
      <c r="AA994" s="36" t="s">
        <v>4202</v>
      </c>
      <c r="AB994" s="26" t="s">
        <v>347</v>
      </c>
      <c r="AD994" s="55"/>
      <c r="AE994" s="43"/>
      <c r="AF994" s="36"/>
      <c r="AJ994" s="26" t="s">
        <v>53</v>
      </c>
      <c r="AK994" s="26" t="s">
        <v>411</v>
      </c>
      <c r="AM994" s="26" t="s">
        <v>160</v>
      </c>
      <c r="AN994" s="36" t="s">
        <v>3212</v>
      </c>
      <c r="AO994" s="36" t="s">
        <v>3212</v>
      </c>
      <c r="AP994" s="43"/>
      <c r="AQ994" s="42">
        <v>54410.11</v>
      </c>
      <c r="AR994" s="42">
        <v>99.4</v>
      </c>
      <c r="AS994" s="42">
        <v>3.6469999999999998</v>
      </c>
      <c r="AT994" s="42">
        <v>197.24306999999999</v>
      </c>
      <c r="AU994" s="42">
        <v>54.083649574992997</v>
      </c>
      <c r="AY994" s="26" t="s">
        <v>15</v>
      </c>
      <c r="AZ994" s="43">
        <v>9.3439763161032196E-5</v>
      </c>
      <c r="BA994" s="43">
        <v>9.7149242285596704E-6</v>
      </c>
    </row>
    <row r="995" spans="1:53" ht="14.25" customHeight="1" x14ac:dyDescent="0.2">
      <c r="A995" s="26">
        <v>8700</v>
      </c>
      <c r="B995" s="26">
        <v>12535</v>
      </c>
      <c r="C995" s="56"/>
      <c r="F995" s="26">
        <v>11021302</v>
      </c>
      <c r="G995" s="26" t="s">
        <v>121</v>
      </c>
      <c r="I995" s="26" t="s">
        <v>56</v>
      </c>
      <c r="K995" s="26" t="s">
        <v>455</v>
      </c>
      <c r="L995" s="26" t="s">
        <v>57</v>
      </c>
      <c r="M995" s="26" t="s">
        <v>57</v>
      </c>
      <c r="O995" s="36" t="s">
        <v>3366</v>
      </c>
      <c r="P995" s="26" t="s">
        <v>703</v>
      </c>
      <c r="Q995" s="26" t="s">
        <v>59</v>
      </c>
      <c r="R995" s="26" t="s">
        <v>154</v>
      </c>
      <c r="S995" s="26" t="s">
        <v>532</v>
      </c>
      <c r="T995" s="54">
        <v>2.3199999999999998</v>
      </c>
      <c r="U995" s="26" t="s">
        <v>209</v>
      </c>
      <c r="V995" s="43">
        <v>9.9500500000000006E-2</v>
      </c>
      <c r="Y995" s="43"/>
      <c r="Z995" s="43">
        <v>9.64E-2</v>
      </c>
      <c r="AA995" s="36" t="s">
        <v>4202</v>
      </c>
      <c r="AB995" s="26" t="s">
        <v>347</v>
      </c>
      <c r="AD995" s="55"/>
      <c r="AE995" s="43"/>
      <c r="AF995" s="36"/>
      <c r="AJ995" s="26" t="s">
        <v>53</v>
      </c>
      <c r="AK995" s="26" t="s">
        <v>411</v>
      </c>
      <c r="AM995" s="26" t="s">
        <v>160</v>
      </c>
      <c r="AN995" s="36" t="s">
        <v>3212</v>
      </c>
      <c r="AO995" s="36" t="s">
        <v>3212</v>
      </c>
      <c r="AP995" s="43"/>
      <c r="AQ995" s="42">
        <v>137075.54999999999</v>
      </c>
      <c r="AR995" s="42">
        <v>99.44</v>
      </c>
      <c r="AS995" s="42">
        <v>3.6469999999999998</v>
      </c>
      <c r="AT995" s="42">
        <v>497.11500999999998</v>
      </c>
      <c r="AU995" s="42">
        <v>136.30792706334</v>
      </c>
      <c r="AY995" s="26" t="s">
        <v>15</v>
      </c>
      <c r="AZ995" s="43">
        <v>2.3549779799999999E-4</v>
      </c>
      <c r="BA995" s="43">
        <v>2.4484686103444262E-5</v>
      </c>
    </row>
    <row r="996" spans="1:53" ht="14.25" customHeight="1" x14ac:dyDescent="0.2">
      <c r="A996" s="26">
        <v>8700</v>
      </c>
      <c r="B996" s="26">
        <v>12535</v>
      </c>
      <c r="F996" s="26">
        <v>11021303</v>
      </c>
      <c r="G996" s="26" t="s">
        <v>121</v>
      </c>
      <c r="I996" s="26" t="s">
        <v>56</v>
      </c>
      <c r="K996" s="26" t="s">
        <v>455</v>
      </c>
      <c r="L996" s="26" t="s">
        <v>57</v>
      </c>
      <c r="M996" s="26" t="s">
        <v>57</v>
      </c>
      <c r="O996" s="36" t="s">
        <v>4221</v>
      </c>
      <c r="P996" s="26" t="s">
        <v>703</v>
      </c>
      <c r="Q996" s="26" t="s">
        <v>59</v>
      </c>
      <c r="R996" s="26" t="s">
        <v>154</v>
      </c>
      <c r="S996" s="26" t="s">
        <v>532</v>
      </c>
      <c r="T996" s="54">
        <v>2.33</v>
      </c>
      <c r="U996" s="26" t="s">
        <v>209</v>
      </c>
      <c r="V996" s="43">
        <v>0.1012325</v>
      </c>
      <c r="Y996" s="43"/>
      <c r="Z996" s="43">
        <v>9.9199999999999997E-2</v>
      </c>
      <c r="AA996" s="36" t="s">
        <v>4202</v>
      </c>
      <c r="AB996" s="26" t="s">
        <v>347</v>
      </c>
      <c r="AD996" s="55"/>
      <c r="AE996" s="43"/>
      <c r="AF996" s="36"/>
      <c r="AJ996" s="26" t="s">
        <v>53</v>
      </c>
      <c r="AK996" s="26" t="s">
        <v>411</v>
      </c>
      <c r="AM996" s="26" t="s">
        <v>160</v>
      </c>
      <c r="AN996" s="36" t="s">
        <v>3212</v>
      </c>
      <c r="AO996" s="36" t="s">
        <v>3212</v>
      </c>
      <c r="AP996" s="43"/>
      <c r="AQ996" s="42">
        <v>543229.41</v>
      </c>
      <c r="AR996" s="42">
        <v>99.88</v>
      </c>
      <c r="AS996" s="42">
        <v>3.6469999999999998</v>
      </c>
      <c r="AT996" s="42">
        <v>1978.78027</v>
      </c>
      <c r="AU996" s="42">
        <v>542.577534960241</v>
      </c>
      <c r="AY996" s="26" t="s">
        <v>15</v>
      </c>
      <c r="AZ996" s="43">
        <v>9.3740560699999995E-4</v>
      </c>
      <c r="BA996" s="43">
        <v>9.7461981239791332E-5</v>
      </c>
    </row>
    <row r="997" spans="1:53" ht="14.25" customHeight="1" x14ac:dyDescent="0.2">
      <c r="A997" s="26">
        <v>8700</v>
      </c>
      <c r="B997" s="26">
        <v>12535</v>
      </c>
      <c r="F997" s="26">
        <v>11021304</v>
      </c>
      <c r="G997" s="26" t="s">
        <v>121</v>
      </c>
      <c r="I997" s="26" t="s">
        <v>56</v>
      </c>
      <c r="K997" s="26" t="s">
        <v>455</v>
      </c>
      <c r="L997" s="26" t="s">
        <v>57</v>
      </c>
      <c r="M997" s="26" t="s">
        <v>57</v>
      </c>
      <c r="O997" s="36" t="s">
        <v>4221</v>
      </c>
      <c r="P997" s="26" t="s">
        <v>703</v>
      </c>
      <c r="Q997" s="26" t="s">
        <v>59</v>
      </c>
      <c r="R997" s="26" t="s">
        <v>154</v>
      </c>
      <c r="S997" s="26" t="s">
        <v>532</v>
      </c>
      <c r="T997" s="54">
        <v>2.3199999999999998</v>
      </c>
      <c r="U997" s="26" t="s">
        <v>209</v>
      </c>
      <c r="V997" s="43">
        <v>9.9504999999999996E-2</v>
      </c>
      <c r="Y997" s="43"/>
      <c r="Z997" s="43">
        <v>9.6600000000000005E-2</v>
      </c>
      <c r="AA997" s="36" t="s">
        <v>4202</v>
      </c>
      <c r="AB997" s="26" t="s">
        <v>347</v>
      </c>
      <c r="AD997" s="55"/>
      <c r="AE997" s="43"/>
      <c r="AF997" s="36"/>
      <c r="AJ997" s="26" t="s">
        <v>53</v>
      </c>
      <c r="AK997" s="26" t="s">
        <v>411</v>
      </c>
      <c r="AM997" s="26" t="s">
        <v>160</v>
      </c>
      <c r="AN997" s="36" t="s">
        <v>3212</v>
      </c>
      <c r="AO997" s="36" t="s">
        <v>3212</v>
      </c>
      <c r="AP997" s="43"/>
      <c r="AQ997" s="42">
        <v>137753.13</v>
      </c>
      <c r="AR997" s="42">
        <v>99.4</v>
      </c>
      <c r="AS997" s="42">
        <v>3.6469999999999998</v>
      </c>
      <c r="AT997" s="42">
        <v>499.37135000000001</v>
      </c>
      <c r="AU997" s="42">
        <v>136.926610913079</v>
      </c>
      <c r="AY997" s="26" t="s">
        <v>15</v>
      </c>
      <c r="AZ997" s="43">
        <v>2.3656669200000001E-4</v>
      </c>
      <c r="BA997" s="43">
        <v>2.4595818890689302E-5</v>
      </c>
    </row>
    <row r="998" spans="1:53" ht="14.25" customHeight="1" x14ac:dyDescent="0.2">
      <c r="A998" s="26">
        <v>8700</v>
      </c>
      <c r="B998" s="26">
        <v>12535</v>
      </c>
      <c r="F998" s="26">
        <v>11021305</v>
      </c>
      <c r="G998" s="26" t="s">
        <v>121</v>
      </c>
      <c r="I998" s="26" t="s">
        <v>56</v>
      </c>
      <c r="K998" s="26" t="s">
        <v>455</v>
      </c>
      <c r="L998" s="26" t="s">
        <v>57</v>
      </c>
      <c r="M998" s="26" t="s">
        <v>57</v>
      </c>
      <c r="O998" s="36" t="s">
        <v>4221</v>
      </c>
      <c r="P998" s="26" t="s">
        <v>703</v>
      </c>
      <c r="Q998" s="26" t="s">
        <v>59</v>
      </c>
      <c r="R998" s="26" t="s">
        <v>154</v>
      </c>
      <c r="S998" s="26" t="s">
        <v>532</v>
      </c>
      <c r="T998" s="54">
        <v>2.3199999999999998</v>
      </c>
      <c r="U998" s="26" t="s">
        <v>209</v>
      </c>
      <c r="V998" s="43">
        <v>9.9500500000000006E-2</v>
      </c>
      <c r="Y998" s="43"/>
      <c r="Z998" s="43">
        <v>9.7100000000000006E-2</v>
      </c>
      <c r="AA998" s="36" t="s">
        <v>4202</v>
      </c>
      <c r="AB998" s="26" t="s">
        <v>347</v>
      </c>
      <c r="AD998" s="55"/>
      <c r="AE998" s="43"/>
      <c r="AF998" s="36"/>
      <c r="AJ998" s="26" t="s">
        <v>53</v>
      </c>
      <c r="AK998" s="26" t="s">
        <v>411</v>
      </c>
      <c r="AM998" s="26" t="s">
        <v>160</v>
      </c>
      <c r="AN998" s="36" t="s">
        <v>3212</v>
      </c>
      <c r="AO998" s="36" t="s">
        <v>3212</v>
      </c>
      <c r="AP998" s="43"/>
      <c r="AQ998" s="42">
        <v>75279.75</v>
      </c>
      <c r="AR998" s="42">
        <v>99.33</v>
      </c>
      <c r="AS998" s="42">
        <v>3.6469999999999998</v>
      </c>
      <c r="AT998" s="42">
        <v>272.70580000000001</v>
      </c>
      <c r="AU998" s="42">
        <v>74.775377022209994</v>
      </c>
      <c r="AY998" s="26" t="s">
        <v>15</v>
      </c>
      <c r="AZ998" s="43">
        <v>1.2918864699999999E-4</v>
      </c>
      <c r="BA998" s="43">
        <v>1.3431732651944366E-5</v>
      </c>
    </row>
    <row r="999" spans="1:53" ht="14.25" customHeight="1" x14ac:dyDescent="0.2">
      <c r="A999" s="26">
        <v>8700</v>
      </c>
      <c r="B999" s="26">
        <v>12535</v>
      </c>
      <c r="F999" s="26">
        <v>11022429</v>
      </c>
      <c r="G999" s="26" t="s">
        <v>121</v>
      </c>
      <c r="H999" s="26" t="s">
        <v>4154</v>
      </c>
      <c r="I999" s="26" t="s">
        <v>51</v>
      </c>
      <c r="K999" s="26" t="s">
        <v>84</v>
      </c>
      <c r="L999" s="26" t="s">
        <v>57</v>
      </c>
      <c r="M999" s="26" t="s">
        <v>57</v>
      </c>
      <c r="O999" s="36" t="s">
        <v>4196</v>
      </c>
      <c r="P999" s="26" t="s">
        <v>154</v>
      </c>
      <c r="Q999" s="26" t="s">
        <v>154</v>
      </c>
      <c r="R999" s="26" t="s">
        <v>154</v>
      </c>
      <c r="S999" s="26" t="s">
        <v>531</v>
      </c>
      <c r="T999" s="54">
        <v>4.62</v>
      </c>
      <c r="U999" s="26" t="s">
        <v>4153</v>
      </c>
      <c r="V999" s="43">
        <v>0.06</v>
      </c>
      <c r="Y999" s="43"/>
      <c r="Z999" s="43">
        <v>5.8999999999999997E-2</v>
      </c>
      <c r="AA999" s="36" t="s">
        <v>4165</v>
      </c>
      <c r="AB999" s="26" t="s">
        <v>346</v>
      </c>
      <c r="AD999" s="55"/>
      <c r="AE999" s="43"/>
      <c r="AF999" s="36"/>
      <c r="AJ999" s="26" t="s">
        <v>53</v>
      </c>
      <c r="AK999" s="26" t="s">
        <v>411</v>
      </c>
      <c r="AM999" s="26" t="s">
        <v>160</v>
      </c>
      <c r="AN999" s="36" t="s">
        <v>3212</v>
      </c>
      <c r="AO999" s="36" t="s">
        <v>3212</v>
      </c>
      <c r="AP999" s="43"/>
      <c r="AQ999" s="42">
        <v>2825000</v>
      </c>
      <c r="AR999" s="42">
        <v>100.46</v>
      </c>
      <c r="AS999" s="42">
        <v>1</v>
      </c>
      <c r="AT999" s="42">
        <v>2837.9949999999999</v>
      </c>
      <c r="AU999" s="42">
        <v>2837.9949999999999</v>
      </c>
      <c r="AY999" s="26" t="s">
        <v>15</v>
      </c>
      <c r="AZ999" s="43">
        <v>1.3444405449999999E-3</v>
      </c>
      <c r="BA999" s="43">
        <v>1.3978136918083462E-4</v>
      </c>
    </row>
    <row r="1000" spans="1:53" ht="14.25" customHeight="1" x14ac:dyDescent="0.2">
      <c r="A1000" s="26">
        <v>8700</v>
      </c>
      <c r="B1000" s="26">
        <v>12535</v>
      </c>
      <c r="F1000" s="26">
        <v>11022433</v>
      </c>
      <c r="G1000" s="26" t="s">
        <v>121</v>
      </c>
      <c r="H1000" s="26" t="s">
        <v>451</v>
      </c>
      <c r="I1000" s="26" t="s">
        <v>51</v>
      </c>
      <c r="K1000" s="26" t="s">
        <v>357</v>
      </c>
      <c r="L1000" s="26" t="s">
        <v>57</v>
      </c>
      <c r="M1000" s="26" t="s">
        <v>57</v>
      </c>
      <c r="O1000" s="36" t="s">
        <v>4197</v>
      </c>
      <c r="P1000" s="26" t="s">
        <v>154</v>
      </c>
      <c r="Q1000" s="26" t="s">
        <v>154</v>
      </c>
      <c r="R1000" s="26" t="s">
        <v>154</v>
      </c>
      <c r="S1000" s="26" t="s">
        <v>531</v>
      </c>
      <c r="T1000" s="54">
        <v>1.97</v>
      </c>
      <c r="U1000" s="26" t="s">
        <v>4153</v>
      </c>
      <c r="V1000" s="43">
        <v>0.11</v>
      </c>
      <c r="Y1000" s="43"/>
      <c r="Z1000" s="43">
        <v>0.1132</v>
      </c>
      <c r="AA1000" s="36" t="s">
        <v>4186</v>
      </c>
      <c r="AB1000" s="26" t="s">
        <v>347</v>
      </c>
      <c r="AD1000" s="55"/>
      <c r="AE1000" s="43"/>
      <c r="AF1000" s="36"/>
      <c r="AH1000" s="45"/>
      <c r="AJ1000" s="26" t="s">
        <v>53</v>
      </c>
      <c r="AK1000" s="26" t="s">
        <v>411</v>
      </c>
      <c r="AM1000" s="26" t="s">
        <v>160</v>
      </c>
      <c r="AN1000" s="36" t="s">
        <v>3212</v>
      </c>
      <c r="AO1000" s="36" t="s">
        <v>3212</v>
      </c>
      <c r="AP1000" s="43"/>
      <c r="AQ1000" s="42">
        <v>17076923.079999998</v>
      </c>
      <c r="AR1000" s="42">
        <v>100.08</v>
      </c>
      <c r="AS1000" s="42">
        <v>1</v>
      </c>
      <c r="AT1000" s="42">
        <v>17090.584620000001</v>
      </c>
      <c r="AU1000" s="42">
        <v>17090.584620000001</v>
      </c>
      <c r="AY1000" s="26" t="s">
        <v>15</v>
      </c>
      <c r="AZ1000" s="43">
        <v>8.0963056350000003E-3</v>
      </c>
      <c r="BA1000" s="43">
        <v>8.4177220829653135E-4</v>
      </c>
    </row>
    <row r="1001" spans="1:53" ht="14.25" customHeight="1" x14ac:dyDescent="0.2">
      <c r="A1001" s="26">
        <v>8700</v>
      </c>
      <c r="B1001" s="26">
        <v>12535</v>
      </c>
      <c r="F1001" s="26">
        <v>11022434</v>
      </c>
      <c r="G1001" s="26" t="s">
        <v>121</v>
      </c>
      <c r="H1001" s="26" t="s">
        <v>452</v>
      </c>
      <c r="I1001" s="26" t="s">
        <v>51</v>
      </c>
      <c r="K1001" s="26" t="s">
        <v>84</v>
      </c>
      <c r="L1001" s="26" t="s">
        <v>57</v>
      </c>
      <c r="M1001" s="26" t="s">
        <v>57</v>
      </c>
      <c r="O1001" s="36" t="s">
        <v>3322</v>
      </c>
      <c r="P1001" s="26" t="s">
        <v>154</v>
      </c>
      <c r="Q1001" s="26" t="s">
        <v>154</v>
      </c>
      <c r="R1001" s="26" t="s">
        <v>154</v>
      </c>
      <c r="S1001" s="26" t="s">
        <v>531</v>
      </c>
      <c r="T1001" s="54">
        <v>2.3199999999999998</v>
      </c>
      <c r="U1001" s="26" t="s">
        <v>4153</v>
      </c>
      <c r="V1001" s="43">
        <v>9.2499999999999999E-2</v>
      </c>
      <c r="Y1001" s="43"/>
      <c r="Z1001" s="43">
        <v>9.5699999999999993E-2</v>
      </c>
      <c r="AA1001" s="36" t="s">
        <v>4192</v>
      </c>
      <c r="AB1001" s="26" t="s">
        <v>347</v>
      </c>
      <c r="AD1001" s="55"/>
      <c r="AE1001" s="43"/>
      <c r="AF1001" s="36"/>
      <c r="AH1001" s="45"/>
      <c r="AJ1001" s="26" t="s">
        <v>53</v>
      </c>
      <c r="AK1001" s="26" t="s">
        <v>411</v>
      </c>
      <c r="AM1001" s="26" t="s">
        <v>160</v>
      </c>
      <c r="AN1001" s="36" t="s">
        <v>3212</v>
      </c>
      <c r="AO1001" s="36" t="s">
        <v>3212</v>
      </c>
      <c r="AP1001" s="43"/>
      <c r="AQ1001" s="42">
        <v>6371428.5700000003</v>
      </c>
      <c r="AR1001" s="42">
        <v>100.05</v>
      </c>
      <c r="AS1001" s="42">
        <v>1</v>
      </c>
      <c r="AT1001" s="42">
        <v>6374.6142799999998</v>
      </c>
      <c r="AU1001" s="42">
        <v>6374.6142799999998</v>
      </c>
      <c r="AY1001" s="26" t="s">
        <v>15</v>
      </c>
      <c r="AZ1001" s="43">
        <v>3.0198396750000002E-3</v>
      </c>
      <c r="BA1001" s="43">
        <v>3.1397247424963759E-4</v>
      </c>
    </row>
    <row r="1002" spans="1:53" ht="14.25" customHeight="1" x14ac:dyDescent="0.2">
      <c r="A1002" s="26">
        <v>8700</v>
      </c>
      <c r="B1002" s="26">
        <v>12535</v>
      </c>
      <c r="F1002" s="26">
        <v>11022768</v>
      </c>
      <c r="G1002" s="26" t="s">
        <v>121</v>
      </c>
      <c r="I1002" s="26" t="s">
        <v>56</v>
      </c>
      <c r="K1002" s="26" t="s">
        <v>455</v>
      </c>
      <c r="L1002" s="26" t="s">
        <v>57</v>
      </c>
      <c r="M1002" s="26" t="s">
        <v>57</v>
      </c>
      <c r="O1002" s="36" t="s">
        <v>3326</v>
      </c>
      <c r="P1002" s="26" t="s">
        <v>703</v>
      </c>
      <c r="Q1002" s="26" t="s">
        <v>59</v>
      </c>
      <c r="R1002" s="26" t="s">
        <v>154</v>
      </c>
      <c r="S1002" s="26" t="s">
        <v>532</v>
      </c>
      <c r="T1002" s="54">
        <v>2.3199999999999998</v>
      </c>
      <c r="U1002" s="26" t="s">
        <v>209</v>
      </c>
      <c r="V1002" s="43">
        <v>9.7214999999999996E-2</v>
      </c>
      <c r="Y1002" s="43"/>
      <c r="Z1002" s="43">
        <v>9.6600000000000005E-2</v>
      </c>
      <c r="AA1002" s="36" t="s">
        <v>4202</v>
      </c>
      <c r="AB1002" s="26" t="s">
        <v>347</v>
      </c>
      <c r="AD1002" s="55"/>
      <c r="AE1002" s="43"/>
      <c r="AF1002" s="36"/>
      <c r="AJ1002" s="26" t="s">
        <v>53</v>
      </c>
      <c r="AK1002" s="26" t="s">
        <v>411</v>
      </c>
      <c r="AM1002" s="26" t="s">
        <v>160</v>
      </c>
      <c r="AN1002" s="36" t="s">
        <v>3212</v>
      </c>
      <c r="AO1002" s="36" t="s">
        <v>3212</v>
      </c>
      <c r="AP1002" s="43"/>
      <c r="AQ1002" s="42">
        <v>316777.24</v>
      </c>
      <c r="AR1002" s="42">
        <v>99.4</v>
      </c>
      <c r="AS1002" s="42">
        <v>3.6469999999999998</v>
      </c>
      <c r="AT1002" s="42">
        <v>1148.3548699999999</v>
      </c>
      <c r="AU1002" s="42">
        <v>314.87657526734301</v>
      </c>
      <c r="AY1002" s="26" t="s">
        <v>15</v>
      </c>
      <c r="AZ1002" s="43">
        <v>5.4400900899999999E-4</v>
      </c>
      <c r="BA1002" s="43">
        <v>5.6560570414704512E-5</v>
      </c>
    </row>
    <row r="1003" spans="1:53" ht="14.25" customHeight="1" x14ac:dyDescent="0.2">
      <c r="A1003" s="26">
        <v>8700</v>
      </c>
      <c r="B1003" s="26">
        <v>12535</v>
      </c>
      <c r="F1003" s="26">
        <v>11022769</v>
      </c>
      <c r="G1003" s="26" t="s">
        <v>121</v>
      </c>
      <c r="I1003" s="26" t="s">
        <v>56</v>
      </c>
      <c r="K1003" s="26" t="s">
        <v>455</v>
      </c>
      <c r="L1003" s="26" t="s">
        <v>57</v>
      </c>
      <c r="M1003" s="26" t="s">
        <v>57</v>
      </c>
      <c r="O1003" s="36" t="s">
        <v>4222</v>
      </c>
      <c r="P1003" s="26" t="s">
        <v>703</v>
      </c>
      <c r="Q1003" s="26" t="s">
        <v>59</v>
      </c>
      <c r="R1003" s="26" t="s">
        <v>154</v>
      </c>
      <c r="S1003" s="26" t="s">
        <v>532</v>
      </c>
      <c r="T1003" s="54">
        <v>2.33</v>
      </c>
      <c r="U1003" s="26" t="s">
        <v>209</v>
      </c>
      <c r="V1003" s="43">
        <v>9.7214999999999996E-2</v>
      </c>
      <c r="Y1003" s="43"/>
      <c r="Z1003" s="43">
        <v>9.9199999999999997E-2</v>
      </c>
      <c r="AA1003" s="36" t="s">
        <v>4202</v>
      </c>
      <c r="AB1003" s="26" t="s">
        <v>347</v>
      </c>
      <c r="AD1003" s="55"/>
      <c r="AE1003" s="43"/>
      <c r="AF1003" s="36"/>
      <c r="AJ1003" s="26" t="s">
        <v>53</v>
      </c>
      <c r="AK1003" s="26" t="s">
        <v>411</v>
      </c>
      <c r="AM1003" s="26" t="s">
        <v>160</v>
      </c>
      <c r="AN1003" s="36" t="s">
        <v>3212</v>
      </c>
      <c r="AO1003" s="36" t="s">
        <v>3212</v>
      </c>
      <c r="AP1003" s="43"/>
      <c r="AQ1003" s="42">
        <v>765133.59</v>
      </c>
      <c r="AR1003" s="42">
        <v>99.88</v>
      </c>
      <c r="AS1003" s="42">
        <v>3.6469999999999998</v>
      </c>
      <c r="AT1003" s="42">
        <v>2787.0936700000002</v>
      </c>
      <c r="AU1003" s="42">
        <v>764.21542911982499</v>
      </c>
      <c r="AY1003" s="26" t="s">
        <v>15</v>
      </c>
      <c r="AZ1003" s="43">
        <v>1.320327109E-3</v>
      </c>
      <c r="BA1003" s="43">
        <v>1.3727429725134729E-4</v>
      </c>
    </row>
    <row r="1004" spans="1:53" ht="14.25" customHeight="1" x14ac:dyDescent="0.2">
      <c r="A1004" s="26">
        <v>8700</v>
      </c>
      <c r="B1004" s="26">
        <v>12535</v>
      </c>
      <c r="C1004" s="56"/>
      <c r="F1004" s="26">
        <v>11022770</v>
      </c>
      <c r="G1004" s="26" t="s">
        <v>121</v>
      </c>
      <c r="I1004" s="26" t="s">
        <v>56</v>
      </c>
      <c r="K1004" s="26" t="s">
        <v>455</v>
      </c>
      <c r="L1004" s="26" t="s">
        <v>57</v>
      </c>
      <c r="M1004" s="26" t="s">
        <v>57</v>
      </c>
      <c r="O1004" s="36" t="s">
        <v>4222</v>
      </c>
      <c r="P1004" s="26" t="s">
        <v>703</v>
      </c>
      <c r="Q1004" s="26" t="s">
        <v>59</v>
      </c>
      <c r="R1004" s="26" t="s">
        <v>154</v>
      </c>
      <c r="S1004" s="26" t="s">
        <v>532</v>
      </c>
      <c r="T1004" s="54">
        <v>2.3199999999999998</v>
      </c>
      <c r="U1004" s="26" t="s">
        <v>209</v>
      </c>
      <c r="V1004" s="43">
        <v>9.7214999999999996E-2</v>
      </c>
      <c r="Y1004" s="43"/>
      <c r="Z1004" s="43">
        <v>9.64E-2</v>
      </c>
      <c r="AA1004" s="36" t="s">
        <v>4202</v>
      </c>
      <c r="AB1004" s="26" t="s">
        <v>347</v>
      </c>
      <c r="AD1004" s="55"/>
      <c r="AE1004" s="43"/>
      <c r="AF1004" s="36"/>
      <c r="AJ1004" s="26" t="s">
        <v>53</v>
      </c>
      <c r="AK1004" s="26" t="s">
        <v>411</v>
      </c>
      <c r="AM1004" s="26" t="s">
        <v>160</v>
      </c>
      <c r="AN1004" s="36" t="s">
        <v>3212</v>
      </c>
      <c r="AO1004" s="36" t="s">
        <v>3212</v>
      </c>
      <c r="AP1004" s="43"/>
      <c r="AQ1004" s="42">
        <v>310933.67</v>
      </c>
      <c r="AR1004" s="42">
        <v>99.44</v>
      </c>
      <c r="AS1004" s="42">
        <v>3.6469999999999998</v>
      </c>
      <c r="AT1004" s="42">
        <v>1127.62483</v>
      </c>
      <c r="AU1004" s="42">
        <v>309.19244036194101</v>
      </c>
      <c r="AY1004" s="26" t="s">
        <v>15</v>
      </c>
      <c r="AZ1004" s="43">
        <v>5.3418858700000004E-4</v>
      </c>
      <c r="BA1004" s="43">
        <v>5.5539542056876738E-5</v>
      </c>
    </row>
    <row r="1005" spans="1:53" ht="14.25" customHeight="1" x14ac:dyDescent="0.2">
      <c r="A1005" s="26">
        <v>8700</v>
      </c>
      <c r="B1005" s="26">
        <v>12535</v>
      </c>
      <c r="F1005" s="26">
        <v>11022771</v>
      </c>
      <c r="G1005" s="26" t="s">
        <v>121</v>
      </c>
      <c r="I1005" s="26" t="s">
        <v>56</v>
      </c>
      <c r="K1005" s="26" t="s">
        <v>455</v>
      </c>
      <c r="L1005" s="26" t="s">
        <v>57</v>
      </c>
      <c r="M1005" s="26" t="s">
        <v>57</v>
      </c>
      <c r="O1005" s="36" t="s">
        <v>4222</v>
      </c>
      <c r="P1005" s="26" t="s">
        <v>703</v>
      </c>
      <c r="Q1005" s="26" t="s">
        <v>59</v>
      </c>
      <c r="R1005" s="26" t="s">
        <v>154</v>
      </c>
      <c r="S1005" s="26" t="s">
        <v>532</v>
      </c>
      <c r="T1005" s="54">
        <v>2.3199999999999998</v>
      </c>
      <c r="U1005" s="26" t="s">
        <v>209</v>
      </c>
      <c r="V1005" s="43">
        <v>9.7214999999999996E-2</v>
      </c>
      <c r="Y1005" s="43"/>
      <c r="Z1005" s="43">
        <v>9.7100000000000006E-2</v>
      </c>
      <c r="AA1005" s="36" t="s">
        <v>4202</v>
      </c>
      <c r="AB1005" s="26" t="s">
        <v>347</v>
      </c>
      <c r="AD1005" s="55"/>
      <c r="AE1005" s="43"/>
      <c r="AF1005" s="36"/>
      <c r="AJ1005" s="26" t="s">
        <v>53</v>
      </c>
      <c r="AK1005" s="26" t="s">
        <v>411</v>
      </c>
      <c r="AM1005" s="26" t="s">
        <v>160</v>
      </c>
      <c r="AN1005" s="36" t="s">
        <v>3212</v>
      </c>
      <c r="AO1005" s="36" t="s">
        <v>3212</v>
      </c>
      <c r="AP1005" s="43"/>
      <c r="AQ1005" s="42">
        <v>176475.49</v>
      </c>
      <c r="AR1005" s="42">
        <v>99.33</v>
      </c>
      <c r="AS1005" s="42">
        <v>3.6469999999999998</v>
      </c>
      <c r="AT1005" s="42">
        <v>639.29395</v>
      </c>
      <c r="AU1005" s="42">
        <v>175.29310392103099</v>
      </c>
      <c r="AY1005" s="26" t="s">
        <v>15</v>
      </c>
      <c r="AZ1005" s="43">
        <v>3.0285208599999997E-4</v>
      </c>
      <c r="BA1005" s="43">
        <v>3.1487505665099486E-5</v>
      </c>
    </row>
    <row r="1006" spans="1:53" ht="14.25" customHeight="1" x14ac:dyDescent="0.2">
      <c r="A1006" s="26">
        <v>8700</v>
      </c>
      <c r="B1006" s="26">
        <v>12535</v>
      </c>
      <c r="F1006" s="26">
        <v>53089165</v>
      </c>
      <c r="G1006" s="26" t="s">
        <v>121</v>
      </c>
      <c r="H1006" s="26" t="s">
        <v>450</v>
      </c>
      <c r="I1006" s="26" t="s">
        <v>51</v>
      </c>
      <c r="K1006" s="26" t="s">
        <v>475</v>
      </c>
      <c r="L1006" s="26" t="s">
        <v>57</v>
      </c>
      <c r="M1006" s="26" t="s">
        <v>57</v>
      </c>
      <c r="O1006" s="36">
        <v>44233</v>
      </c>
      <c r="P1006" s="26" t="s">
        <v>154</v>
      </c>
      <c r="Q1006" s="26" t="s">
        <v>154</v>
      </c>
      <c r="R1006" s="26" t="s">
        <v>154</v>
      </c>
      <c r="S1006" s="26" t="s">
        <v>538</v>
      </c>
      <c r="T1006" s="54">
        <v>0.92</v>
      </c>
      <c r="U1006" s="26" t="s">
        <v>4153</v>
      </c>
      <c r="V1006" s="43">
        <v>7.0000000000000007E-2</v>
      </c>
      <c r="Y1006" s="43"/>
      <c r="Z1006" s="43">
        <v>5.6599999999999998E-2</v>
      </c>
      <c r="AA1006" s="36">
        <v>45700</v>
      </c>
      <c r="AB1006" s="26" t="s">
        <v>347</v>
      </c>
      <c r="AD1006" s="55"/>
      <c r="AE1006" s="43"/>
      <c r="AF1006" s="36"/>
      <c r="AJ1006" s="26" t="s">
        <v>53</v>
      </c>
      <c r="AK1006" s="26" t="s">
        <v>411</v>
      </c>
      <c r="AM1006" s="26" t="s">
        <v>160</v>
      </c>
      <c r="AN1006" s="36" t="s">
        <v>3212</v>
      </c>
      <c r="AO1006" s="36" t="s">
        <v>3212</v>
      </c>
      <c r="AP1006" s="43"/>
      <c r="AQ1006" s="42">
        <v>4394374.99</v>
      </c>
      <c r="AR1006" s="42">
        <v>123.54</v>
      </c>
      <c r="AS1006" s="42">
        <v>3.7964000000000002</v>
      </c>
      <c r="AT1006" s="42">
        <v>20609.937559999998</v>
      </c>
      <c r="AU1006" s="42">
        <v>5428.81086292277</v>
      </c>
      <c r="AY1006" s="26" t="s">
        <v>15</v>
      </c>
      <c r="AZ1006" s="43">
        <v>9.7635251990000008E-3</v>
      </c>
      <c r="BA1006" s="43">
        <v>1.0151128845781298E-3</v>
      </c>
    </row>
    <row r="1007" spans="1:53" ht="14.25" customHeight="1" x14ac:dyDescent="0.2">
      <c r="A1007" s="26">
        <v>8700</v>
      </c>
      <c r="B1007" s="26">
        <v>12535</v>
      </c>
      <c r="F1007" s="26">
        <v>53089173</v>
      </c>
      <c r="G1007" s="26" t="s">
        <v>121</v>
      </c>
      <c r="H1007" s="26" t="s">
        <v>445</v>
      </c>
      <c r="I1007" s="26" t="s">
        <v>51</v>
      </c>
      <c r="K1007" s="26" t="s">
        <v>84</v>
      </c>
      <c r="L1007" s="26" t="s">
        <v>57</v>
      </c>
      <c r="M1007" s="26" t="s">
        <v>57</v>
      </c>
      <c r="O1007" s="36" t="s">
        <v>4198</v>
      </c>
      <c r="P1007" s="26" t="s">
        <v>154</v>
      </c>
      <c r="Q1007" s="26" t="s">
        <v>154</v>
      </c>
      <c r="R1007" s="26" t="s">
        <v>154</v>
      </c>
      <c r="S1007" s="26" t="s">
        <v>531</v>
      </c>
      <c r="T1007" s="54">
        <v>2.25</v>
      </c>
      <c r="U1007" s="26" t="s">
        <v>4153</v>
      </c>
      <c r="V1007" s="43">
        <v>0.12</v>
      </c>
      <c r="Y1007" s="43"/>
      <c r="Z1007" s="43">
        <v>0.1318</v>
      </c>
      <c r="AA1007" s="36">
        <v>46391</v>
      </c>
      <c r="AB1007" s="26" t="s">
        <v>347</v>
      </c>
      <c r="AD1007" s="55"/>
      <c r="AE1007" s="43"/>
      <c r="AF1007" s="36"/>
      <c r="AJ1007" s="26" t="s">
        <v>53</v>
      </c>
      <c r="AK1007" s="26" t="s">
        <v>411</v>
      </c>
      <c r="AM1007" s="26" t="s">
        <v>160</v>
      </c>
      <c r="AN1007" s="36" t="s">
        <v>3212</v>
      </c>
      <c r="AO1007" s="36" t="s">
        <v>3212</v>
      </c>
      <c r="AP1007" s="43"/>
      <c r="AQ1007" s="42">
        <v>12394661</v>
      </c>
      <c r="AR1007" s="42">
        <v>145.65</v>
      </c>
      <c r="AS1007" s="42">
        <v>1</v>
      </c>
      <c r="AT1007" s="42">
        <v>18052.82375</v>
      </c>
      <c r="AU1007" s="42">
        <v>18052.82375</v>
      </c>
      <c r="AY1007" s="26" t="s">
        <v>15</v>
      </c>
      <c r="AZ1007" s="43">
        <v>8.5521462199999992E-3</v>
      </c>
      <c r="BA1007" s="43">
        <v>8.8916591514618217E-4</v>
      </c>
    </row>
    <row r="1008" spans="1:53" ht="14.25" customHeight="1" x14ac:dyDescent="0.2">
      <c r="A1008" s="26">
        <v>8700</v>
      </c>
      <c r="B1008" s="26">
        <v>12535</v>
      </c>
      <c r="F1008" s="26">
        <v>53089322</v>
      </c>
      <c r="G1008" s="26" t="s">
        <v>351</v>
      </c>
      <c r="I1008" s="26" t="s">
        <v>51</v>
      </c>
      <c r="K1008" s="26" t="s">
        <v>79</v>
      </c>
      <c r="L1008" s="26" t="s">
        <v>57</v>
      </c>
      <c r="M1008" s="26" t="s">
        <v>57</v>
      </c>
      <c r="O1008" s="36">
        <v>44354</v>
      </c>
      <c r="P1008" s="26" t="s">
        <v>154</v>
      </c>
      <c r="Q1008" s="26" t="s">
        <v>154</v>
      </c>
      <c r="R1008" s="26" t="s">
        <v>154</v>
      </c>
      <c r="S1008" s="26" t="s">
        <v>531</v>
      </c>
      <c r="T1008" s="54">
        <v>2.66</v>
      </c>
      <c r="U1008" s="26" t="s">
        <v>209</v>
      </c>
      <c r="V1008" s="43">
        <v>0.12</v>
      </c>
      <c r="Y1008" s="43"/>
      <c r="Z1008" s="43">
        <v>5.1200000000000002E-2</v>
      </c>
      <c r="AA1008" s="36"/>
      <c r="AB1008" s="26" t="s">
        <v>347</v>
      </c>
      <c r="AD1008" s="55"/>
      <c r="AE1008" s="43"/>
      <c r="AF1008" s="36"/>
      <c r="AJ1008" s="26" t="s">
        <v>53</v>
      </c>
      <c r="AK1008" s="26" t="s">
        <v>411</v>
      </c>
      <c r="AM1008" s="26" t="s">
        <v>160</v>
      </c>
      <c r="AN1008" s="36" t="s">
        <v>1839</v>
      </c>
      <c r="AO1008" s="36" t="s">
        <v>3212</v>
      </c>
      <c r="AP1008" s="43"/>
      <c r="AQ1008" s="42">
        <v>1015283907.39</v>
      </c>
      <c r="AR1008" s="42">
        <v>102.21729999999999</v>
      </c>
      <c r="AS1008" s="42">
        <v>1</v>
      </c>
      <c r="AT1008" s="42">
        <v>1037795.79747</v>
      </c>
      <c r="AU1008" s="42">
        <v>1037795.79747</v>
      </c>
      <c r="AY1008" s="26" t="s">
        <v>15</v>
      </c>
      <c r="AZ1008" s="43">
        <v>0.49163396982699997</v>
      </c>
      <c r="BA1008" s="43">
        <v>5.1115142028253312E-2</v>
      </c>
    </row>
    <row r="1009" spans="1:53" ht="14.25" customHeight="1" x14ac:dyDescent="0.2">
      <c r="A1009" s="26">
        <v>8700</v>
      </c>
      <c r="B1009" s="26">
        <v>12535</v>
      </c>
      <c r="F1009" s="26">
        <v>53089660</v>
      </c>
      <c r="G1009" s="26" t="s">
        <v>121</v>
      </c>
      <c r="H1009" s="26" t="s">
        <v>444</v>
      </c>
      <c r="I1009" s="26" t="s">
        <v>51</v>
      </c>
      <c r="K1009" s="26" t="s">
        <v>475</v>
      </c>
      <c r="L1009" s="26" t="s">
        <v>57</v>
      </c>
      <c r="M1009" s="26" t="s">
        <v>57</v>
      </c>
      <c r="O1009" s="36" t="s">
        <v>4223</v>
      </c>
      <c r="P1009" s="26" t="s">
        <v>154</v>
      </c>
      <c r="Q1009" s="26" t="s">
        <v>154</v>
      </c>
      <c r="R1009" s="26" t="s">
        <v>154</v>
      </c>
      <c r="S1009" s="26" t="s">
        <v>535</v>
      </c>
      <c r="T1009" s="54">
        <v>1.53</v>
      </c>
      <c r="U1009" s="26" t="s">
        <v>4153</v>
      </c>
      <c r="V1009" s="43">
        <v>5.5E-2</v>
      </c>
      <c r="Y1009" s="43"/>
      <c r="Z1009" s="43">
        <v>7.2499999999999995E-2</v>
      </c>
      <c r="AA1009" s="36" t="s">
        <v>4224</v>
      </c>
      <c r="AB1009" s="26" t="s">
        <v>347</v>
      </c>
      <c r="AD1009" s="55"/>
      <c r="AE1009" s="43"/>
      <c r="AF1009" s="36"/>
      <c r="AJ1009" s="26" t="s">
        <v>53</v>
      </c>
      <c r="AK1009" s="26" t="s">
        <v>411</v>
      </c>
      <c r="AM1009" s="26" t="s">
        <v>160</v>
      </c>
      <c r="AN1009" s="36" t="s">
        <v>3212</v>
      </c>
      <c r="AO1009" s="36" t="s">
        <v>3212</v>
      </c>
      <c r="AP1009" s="43"/>
      <c r="AQ1009" s="42">
        <v>4542222</v>
      </c>
      <c r="AR1009" s="42">
        <v>118.23</v>
      </c>
      <c r="AS1009" s="42">
        <v>4.5743</v>
      </c>
      <c r="AT1009" s="42">
        <v>24565.221809999999</v>
      </c>
      <c r="AU1009" s="42">
        <v>5370.2690706774802</v>
      </c>
      <c r="AY1009" s="26" t="s">
        <v>15</v>
      </c>
      <c r="AZ1009" s="43">
        <v>1.1637258068999999E-2</v>
      </c>
      <c r="BA1009" s="43">
        <v>1.20992473166186E-3</v>
      </c>
    </row>
    <row r="1010" spans="1:53" ht="14.25" customHeight="1" x14ac:dyDescent="0.2">
      <c r="A1010" s="26">
        <v>8700</v>
      </c>
      <c r="B1010" s="26">
        <v>12535</v>
      </c>
      <c r="F1010" s="26">
        <v>53089678</v>
      </c>
      <c r="G1010" s="26" t="s">
        <v>121</v>
      </c>
      <c r="H1010" s="26" t="s">
        <v>451</v>
      </c>
      <c r="I1010" s="26" t="s">
        <v>51</v>
      </c>
      <c r="K1010" s="26" t="s">
        <v>475</v>
      </c>
      <c r="L1010" s="26" t="s">
        <v>57</v>
      </c>
      <c r="M1010" s="26" t="s">
        <v>57</v>
      </c>
      <c r="O1010" s="36" t="s">
        <v>4225</v>
      </c>
      <c r="P1010" s="26" t="s">
        <v>154</v>
      </c>
      <c r="Q1010" s="26" t="s">
        <v>154</v>
      </c>
      <c r="R1010" s="26" t="s">
        <v>154</v>
      </c>
      <c r="S1010" s="26" t="s">
        <v>538</v>
      </c>
      <c r="T1010" s="54">
        <v>1.33</v>
      </c>
      <c r="U1010" s="26" t="s">
        <v>4153</v>
      </c>
      <c r="V1010" s="43">
        <v>7.0000000000000007E-2</v>
      </c>
      <c r="Y1010" s="43"/>
      <c r="Z1010" s="43">
        <v>7.0300000000000001E-2</v>
      </c>
      <c r="AA1010" s="36" t="s">
        <v>4226</v>
      </c>
      <c r="AB1010" s="26" t="s">
        <v>347</v>
      </c>
      <c r="AD1010" s="55"/>
      <c r="AE1010" s="43"/>
      <c r="AF1010" s="36"/>
      <c r="AJ1010" s="26" t="s">
        <v>53</v>
      </c>
      <c r="AK1010" s="26" t="s">
        <v>411</v>
      </c>
      <c r="AM1010" s="26" t="s">
        <v>160</v>
      </c>
      <c r="AN1010" s="36" t="s">
        <v>3212</v>
      </c>
      <c r="AO1010" s="36" t="s">
        <v>3212</v>
      </c>
      <c r="AP1010" s="43"/>
      <c r="AQ1010" s="42">
        <v>4550000</v>
      </c>
      <c r="AR1010" s="42">
        <v>125.82</v>
      </c>
      <c r="AS1010" s="42">
        <v>3.7964000000000002</v>
      </c>
      <c r="AT1010" s="42">
        <v>21733.668679999999</v>
      </c>
      <c r="AU1010" s="42">
        <v>5724.8099989463699</v>
      </c>
      <c r="AY1010" s="26" t="s">
        <v>15</v>
      </c>
      <c r="AZ1010" s="43">
        <v>1.0295869224E-2</v>
      </c>
      <c r="BA1010" s="43">
        <v>1.0704606475392038E-3</v>
      </c>
    </row>
    <row r="1011" spans="1:53" ht="14.25" customHeight="1" x14ac:dyDescent="0.2">
      <c r="A1011" s="26">
        <v>8700</v>
      </c>
      <c r="B1011" s="26">
        <v>12535</v>
      </c>
      <c r="F1011" s="26">
        <v>53090080</v>
      </c>
      <c r="G1011" s="26" t="s">
        <v>351</v>
      </c>
      <c r="I1011" s="26" t="s">
        <v>51</v>
      </c>
      <c r="K1011" s="26" t="s">
        <v>79</v>
      </c>
      <c r="L1011" s="26" t="s">
        <v>57</v>
      </c>
      <c r="M1011" s="26" t="s">
        <v>57</v>
      </c>
      <c r="O1011" s="36" t="s">
        <v>4200</v>
      </c>
      <c r="P1011" s="26" t="s">
        <v>154</v>
      </c>
      <c r="Q1011" s="26" t="s">
        <v>154</v>
      </c>
      <c r="R1011" s="26" t="s">
        <v>154</v>
      </c>
      <c r="S1011" s="26" t="s">
        <v>531</v>
      </c>
      <c r="T1011" s="54">
        <v>3.12</v>
      </c>
      <c r="U1011" s="26" t="s">
        <v>4153</v>
      </c>
      <c r="V1011" s="43">
        <v>7.0000000000000007E-2</v>
      </c>
      <c r="Y1011" s="43"/>
      <c r="Z1011" s="43">
        <v>2.3699999999999999E-2</v>
      </c>
      <c r="AA1011" s="36"/>
      <c r="AB1011" s="26" t="s">
        <v>347</v>
      </c>
      <c r="AD1011" s="55"/>
      <c r="AE1011" s="43"/>
      <c r="AF1011" s="36"/>
      <c r="AJ1011" s="26" t="s">
        <v>53</v>
      </c>
      <c r="AK1011" s="26" t="s">
        <v>411</v>
      </c>
      <c r="AM1011" s="26" t="s">
        <v>160</v>
      </c>
      <c r="AN1011" s="36" t="s">
        <v>1839</v>
      </c>
      <c r="AO1011" s="36" t="s">
        <v>3212</v>
      </c>
      <c r="AP1011" s="43"/>
      <c r="AQ1011" s="42">
        <v>124567896.7</v>
      </c>
      <c r="AR1011" s="42">
        <v>100.5939</v>
      </c>
      <c r="AS1011" s="42">
        <v>1</v>
      </c>
      <c r="AT1011" s="42">
        <v>125307.70544000001</v>
      </c>
      <c r="AU1011" s="42">
        <v>125307.70544000001</v>
      </c>
      <c r="AY1011" s="26" t="s">
        <v>15</v>
      </c>
      <c r="AZ1011" s="43">
        <v>5.9361894531999998E-2</v>
      </c>
      <c r="BA1011" s="43">
        <v>6.1718511256404329E-3</v>
      </c>
    </row>
    <row r="1012" spans="1:53" ht="14.25" customHeight="1" x14ac:dyDescent="0.2">
      <c r="A1012" s="26">
        <v>8700</v>
      </c>
      <c r="B1012" s="26">
        <v>12535</v>
      </c>
      <c r="F1012" s="26">
        <v>11021148</v>
      </c>
      <c r="G1012" s="26" t="s">
        <v>121</v>
      </c>
      <c r="H1012" s="26" t="s">
        <v>446</v>
      </c>
      <c r="I1012" s="26" t="s">
        <v>51</v>
      </c>
      <c r="K1012" s="26" t="s">
        <v>84</v>
      </c>
      <c r="L1012" s="26" t="s">
        <v>57</v>
      </c>
      <c r="M1012" s="26" t="s">
        <v>57</v>
      </c>
      <c r="O1012" s="36">
        <v>45624</v>
      </c>
      <c r="P1012" s="26" t="s">
        <v>154</v>
      </c>
      <c r="Q1012" s="26" t="s">
        <v>154</v>
      </c>
      <c r="R1012" s="26" t="s">
        <v>154</v>
      </c>
      <c r="S1012" s="26" t="s">
        <v>531</v>
      </c>
      <c r="T1012" s="54">
        <v>0.51</v>
      </c>
      <c r="U1012" s="26" t="s">
        <v>4401</v>
      </c>
      <c r="V1012" s="43">
        <v>9.686199999999999E-2</v>
      </c>
      <c r="Y1012" s="43"/>
      <c r="Z1012" s="43">
        <v>9.849999999999999E-2</v>
      </c>
      <c r="AA1012" s="36">
        <v>45848</v>
      </c>
      <c r="AB1012" s="26" t="s">
        <v>347</v>
      </c>
      <c r="AD1012" s="55">
        <v>594</v>
      </c>
      <c r="AE1012" s="43">
        <v>4.3E-3</v>
      </c>
      <c r="AF1012" s="36">
        <v>45382</v>
      </c>
      <c r="AJ1012" s="26" t="s">
        <v>53</v>
      </c>
      <c r="AK1012" s="26" t="s">
        <v>411</v>
      </c>
      <c r="AM1012" s="26" t="s">
        <v>160</v>
      </c>
      <c r="AN1012" s="36">
        <v>45657</v>
      </c>
      <c r="AO1012" s="36" t="s">
        <v>3212</v>
      </c>
      <c r="AP1012" s="43"/>
      <c r="AQ1012" s="42">
        <v>2111319.08</v>
      </c>
      <c r="AR1012" s="42">
        <v>100.17</v>
      </c>
      <c r="AS1012" s="42">
        <v>1</v>
      </c>
      <c r="AT1012" s="42">
        <f>+AQ1012*(AR1012/100)/1000</f>
        <v>2114.9083224360002</v>
      </c>
      <c r="AU1012" s="42">
        <v>2114.9083224360002</v>
      </c>
      <c r="AY1012" s="26" t="s">
        <v>15</v>
      </c>
      <c r="AZ1012" s="43">
        <v>1.0008906278556435E-3</v>
      </c>
      <c r="BA1012" s="43">
        <v>1.0416677302181512E-4</v>
      </c>
    </row>
    <row r="1013" spans="1:53" ht="14.25" customHeight="1" x14ac:dyDescent="0.2">
      <c r="A1013" s="26">
        <v>8700</v>
      </c>
      <c r="B1013" s="26">
        <v>12536</v>
      </c>
      <c r="F1013" s="26">
        <v>11019468</v>
      </c>
      <c r="G1013" s="26" t="s">
        <v>121</v>
      </c>
      <c r="H1013" s="26" t="s">
        <v>4154</v>
      </c>
      <c r="I1013" s="26" t="s">
        <v>56</v>
      </c>
      <c r="K1013" s="45" t="s">
        <v>512</v>
      </c>
      <c r="L1013" s="26" t="s">
        <v>57</v>
      </c>
      <c r="M1013" s="26" t="s">
        <v>57</v>
      </c>
      <c r="O1013" s="36" t="s">
        <v>3828</v>
      </c>
      <c r="P1013" s="26" t="s">
        <v>2549</v>
      </c>
      <c r="Q1013" s="26" t="s">
        <v>64</v>
      </c>
      <c r="R1013" s="26" t="s">
        <v>154</v>
      </c>
      <c r="S1013" s="26" t="s">
        <v>532</v>
      </c>
      <c r="T1013" s="54">
        <v>2.0299999999999998</v>
      </c>
      <c r="U1013" s="26" t="s">
        <v>209</v>
      </c>
      <c r="V1013" s="43">
        <v>8.8200000000000001E-2</v>
      </c>
      <c r="Y1013" s="43"/>
      <c r="Z1013" s="43">
        <v>0.1376</v>
      </c>
      <c r="AA1013" s="36" t="s">
        <v>4155</v>
      </c>
      <c r="AB1013" s="26" t="s">
        <v>346</v>
      </c>
      <c r="AD1013" s="55"/>
      <c r="AE1013" s="43"/>
      <c r="AF1013" s="36"/>
      <c r="AH1013" s="45"/>
      <c r="AJ1013" s="26" t="s">
        <v>53</v>
      </c>
      <c r="AK1013" s="26" t="s">
        <v>411</v>
      </c>
      <c r="AM1013" s="26" t="s">
        <v>160</v>
      </c>
      <c r="AN1013" s="36" t="s">
        <v>3212</v>
      </c>
      <c r="AO1013" s="36" t="s">
        <v>3212</v>
      </c>
      <c r="AP1013" s="43"/>
      <c r="AQ1013" s="42">
        <v>3400000</v>
      </c>
      <c r="AR1013" s="42">
        <v>110.95</v>
      </c>
      <c r="AS1013" s="42">
        <v>3.6469999999999998</v>
      </c>
      <c r="AT1013" s="42">
        <v>13757.578100000001</v>
      </c>
      <c r="AU1013" s="42">
        <v>3772.3</v>
      </c>
      <c r="AY1013" s="26" t="s">
        <v>15</v>
      </c>
      <c r="AZ1013" s="43">
        <v>0.38711347250799999</v>
      </c>
      <c r="BA1013" s="43">
        <v>2.2363509491410689E-3</v>
      </c>
    </row>
    <row r="1014" spans="1:53" ht="14.25" customHeight="1" x14ac:dyDescent="0.2">
      <c r="A1014" s="26">
        <v>8700</v>
      </c>
      <c r="B1014" s="26">
        <v>12536</v>
      </c>
      <c r="F1014" s="26">
        <v>11019671</v>
      </c>
      <c r="G1014" s="26" t="s">
        <v>351</v>
      </c>
      <c r="I1014" s="26" t="s">
        <v>51</v>
      </c>
      <c r="K1014" s="26" t="s">
        <v>79</v>
      </c>
      <c r="L1014" s="26" t="s">
        <v>57</v>
      </c>
      <c r="M1014" s="26" t="s">
        <v>57</v>
      </c>
      <c r="O1014" s="36" t="s">
        <v>4191</v>
      </c>
      <c r="P1014" s="26" t="s">
        <v>154</v>
      </c>
      <c r="Q1014" s="26" t="s">
        <v>154</v>
      </c>
      <c r="R1014" s="26" t="s">
        <v>154</v>
      </c>
      <c r="S1014" s="26" t="s">
        <v>531</v>
      </c>
      <c r="T1014" s="54">
        <v>0</v>
      </c>
      <c r="U1014" s="26" t="s">
        <v>4153</v>
      </c>
      <c r="V1014" s="43">
        <v>0.05</v>
      </c>
      <c r="Y1014" s="43"/>
      <c r="Z1014" s="43">
        <v>0</v>
      </c>
      <c r="AA1014" s="36"/>
      <c r="AB1014" s="26" t="s">
        <v>347</v>
      </c>
      <c r="AD1014" s="55"/>
      <c r="AE1014" s="43"/>
      <c r="AF1014" s="36"/>
      <c r="AJ1014" s="26" t="s">
        <v>53</v>
      </c>
      <c r="AK1014" s="26" t="s">
        <v>411</v>
      </c>
      <c r="AM1014" s="26" t="s">
        <v>160</v>
      </c>
      <c r="AN1014" s="36" t="s">
        <v>1839</v>
      </c>
      <c r="AO1014" s="36" t="s">
        <v>3212</v>
      </c>
      <c r="AP1014" s="43"/>
      <c r="AQ1014" s="42">
        <v>4701.16</v>
      </c>
      <c r="AR1014" s="42">
        <v>101.4045</v>
      </c>
      <c r="AS1014" s="42">
        <v>1</v>
      </c>
      <c r="AT1014" s="42">
        <v>4.7671900000000003</v>
      </c>
      <c r="AU1014" s="42">
        <v>4.7671900000000003</v>
      </c>
      <c r="AY1014" s="26" t="s">
        <v>15</v>
      </c>
      <c r="AZ1014" s="43">
        <v>1.3414014099999999E-4</v>
      </c>
      <c r="BA1014" s="43">
        <v>7.7492635722241061E-7</v>
      </c>
    </row>
    <row r="1015" spans="1:53" ht="14.25" customHeight="1" x14ac:dyDescent="0.2">
      <c r="A1015" s="26">
        <v>8700</v>
      </c>
      <c r="B1015" s="26">
        <v>12536</v>
      </c>
      <c r="F1015" s="26">
        <v>11022434</v>
      </c>
      <c r="G1015" s="26" t="s">
        <v>121</v>
      </c>
      <c r="H1015" s="26" t="s">
        <v>452</v>
      </c>
      <c r="I1015" s="26" t="s">
        <v>51</v>
      </c>
      <c r="K1015" s="26" t="s">
        <v>84</v>
      </c>
      <c r="L1015" s="26" t="s">
        <v>57</v>
      </c>
      <c r="M1015" s="26" t="s">
        <v>57</v>
      </c>
      <c r="O1015" s="36" t="s">
        <v>3322</v>
      </c>
      <c r="P1015" s="26" t="s">
        <v>154</v>
      </c>
      <c r="Q1015" s="26" t="s">
        <v>154</v>
      </c>
      <c r="R1015" s="26" t="s">
        <v>154</v>
      </c>
      <c r="S1015" s="26" t="s">
        <v>531</v>
      </c>
      <c r="T1015" s="54">
        <v>2.3199999999999998</v>
      </c>
      <c r="U1015" s="26" t="s">
        <v>4153</v>
      </c>
      <c r="V1015" s="43">
        <v>9.2499999999999999E-2</v>
      </c>
      <c r="Y1015" s="43"/>
      <c r="Z1015" s="43">
        <v>9.5699999999999993E-2</v>
      </c>
      <c r="AA1015" s="36" t="s">
        <v>4192</v>
      </c>
      <c r="AB1015" s="26" t="s">
        <v>347</v>
      </c>
      <c r="AD1015" s="55"/>
      <c r="AE1015" s="43"/>
      <c r="AF1015" s="36"/>
      <c r="AH1015" s="45"/>
      <c r="AJ1015" s="26" t="s">
        <v>53</v>
      </c>
      <c r="AK1015" s="26" t="s">
        <v>411</v>
      </c>
      <c r="AM1015" s="26" t="s">
        <v>160</v>
      </c>
      <c r="AN1015" s="36" t="s">
        <v>3212</v>
      </c>
      <c r="AO1015" s="36" t="s">
        <v>3212</v>
      </c>
      <c r="AP1015" s="43"/>
      <c r="AQ1015" s="42">
        <v>2857142.86</v>
      </c>
      <c r="AR1015" s="42">
        <v>100.05</v>
      </c>
      <c r="AS1015" s="42">
        <v>1</v>
      </c>
      <c r="AT1015" s="42">
        <v>2858.57143</v>
      </c>
      <c r="AU1015" s="42">
        <v>2858.57143</v>
      </c>
      <c r="AY1015" s="26" t="s">
        <v>15</v>
      </c>
      <c r="AZ1015" s="43">
        <v>8.0435052204000004E-2</v>
      </c>
      <c r="BA1015" s="43">
        <v>4.6467255240717422E-4</v>
      </c>
    </row>
    <row r="1016" spans="1:53" ht="14.25" customHeight="1" x14ac:dyDescent="0.2">
      <c r="A1016" s="26">
        <v>8700</v>
      </c>
      <c r="B1016" s="26">
        <v>12536</v>
      </c>
      <c r="F1016" s="26">
        <v>53089280</v>
      </c>
      <c r="G1016" s="26" t="s">
        <v>351</v>
      </c>
      <c r="I1016" s="26" t="s">
        <v>51</v>
      </c>
      <c r="K1016" s="26" t="s">
        <v>79</v>
      </c>
      <c r="L1016" s="26" t="s">
        <v>57</v>
      </c>
      <c r="M1016" s="26" t="s">
        <v>57</v>
      </c>
      <c r="O1016" s="36" t="s">
        <v>4248</v>
      </c>
      <c r="P1016" s="26" t="s">
        <v>154</v>
      </c>
      <c r="Q1016" s="26" t="s">
        <v>154</v>
      </c>
      <c r="R1016" s="26" t="s">
        <v>154</v>
      </c>
      <c r="S1016" s="26" t="s">
        <v>531</v>
      </c>
      <c r="T1016" s="54">
        <v>1.78</v>
      </c>
      <c r="U1016" s="26" t="s">
        <v>209</v>
      </c>
      <c r="V1016" s="43">
        <v>0.12</v>
      </c>
      <c r="Y1016" s="43"/>
      <c r="Z1016" s="43">
        <v>5.1200000000000002E-2</v>
      </c>
      <c r="AA1016" s="36"/>
      <c r="AB1016" s="26" t="s">
        <v>347</v>
      </c>
      <c r="AD1016" s="55"/>
      <c r="AE1016" s="43"/>
      <c r="AF1016" s="36"/>
      <c r="AJ1016" s="26" t="s">
        <v>53</v>
      </c>
      <c r="AK1016" s="26" t="s">
        <v>411</v>
      </c>
      <c r="AM1016" s="26" t="s">
        <v>160</v>
      </c>
      <c r="AN1016" s="36" t="s">
        <v>1839</v>
      </c>
      <c r="AO1016" s="36" t="s">
        <v>3212</v>
      </c>
      <c r="AP1016" s="43"/>
      <c r="AQ1016" s="42">
        <v>18644446.289999999</v>
      </c>
      <c r="AR1016" s="42">
        <v>101.467</v>
      </c>
      <c r="AS1016" s="42">
        <v>1</v>
      </c>
      <c r="AT1016" s="42">
        <v>18917.960319999998</v>
      </c>
      <c r="AU1016" s="42">
        <v>18917.960319999998</v>
      </c>
      <c r="AY1016" s="26" t="s">
        <v>15</v>
      </c>
      <c r="AZ1016" s="43">
        <v>0.53231733514500001</v>
      </c>
      <c r="BA1016" s="43">
        <v>3.0751923201835264E-3</v>
      </c>
    </row>
    <row r="1017" spans="1:53" ht="14.25" customHeight="1" x14ac:dyDescent="0.2">
      <c r="A1017" s="26">
        <v>8700</v>
      </c>
      <c r="B1017" s="26">
        <v>12956</v>
      </c>
      <c r="F1017" s="26">
        <v>11019035</v>
      </c>
      <c r="G1017" s="26" t="s">
        <v>121</v>
      </c>
      <c r="H1017" s="26" t="s">
        <v>4244</v>
      </c>
      <c r="I1017" s="26" t="s">
        <v>56</v>
      </c>
      <c r="K1017" s="26" t="s">
        <v>462</v>
      </c>
      <c r="L1017" s="26" t="s">
        <v>57</v>
      </c>
      <c r="M1017" s="26" t="s">
        <v>57</v>
      </c>
      <c r="O1017" s="36" t="s">
        <v>4245</v>
      </c>
      <c r="P1017" s="26" t="s">
        <v>154</v>
      </c>
      <c r="Q1017" s="26" t="s">
        <v>154</v>
      </c>
      <c r="R1017" s="26" t="s">
        <v>154</v>
      </c>
      <c r="S1017" s="26" t="s">
        <v>532</v>
      </c>
      <c r="T1017" s="54">
        <v>1.3</v>
      </c>
      <c r="U1017" s="26" t="s">
        <v>4153</v>
      </c>
      <c r="V1017" s="43">
        <v>0.09</v>
      </c>
      <c r="Y1017" s="43"/>
      <c r="Z1017" s="43">
        <v>0.1128</v>
      </c>
      <c r="AA1017" s="36" t="s">
        <v>4246</v>
      </c>
      <c r="AB1017" s="26" t="s">
        <v>347</v>
      </c>
      <c r="AD1017" s="55"/>
      <c r="AE1017" s="43"/>
      <c r="AF1017" s="36"/>
      <c r="AJ1017" s="26" t="s">
        <v>53</v>
      </c>
      <c r="AK1017" s="26" t="s">
        <v>411</v>
      </c>
      <c r="AM1017" s="26" t="s">
        <v>160</v>
      </c>
      <c r="AN1017" s="36" t="s">
        <v>3212</v>
      </c>
      <c r="AO1017" s="36" t="s">
        <v>3212</v>
      </c>
      <c r="AP1017" s="43"/>
      <c r="AQ1017" s="42">
        <v>46666.66</v>
      </c>
      <c r="AR1017" s="42">
        <v>108.17</v>
      </c>
      <c r="AS1017" s="42">
        <v>3.6469999999999998</v>
      </c>
      <c r="AT1017" s="42">
        <v>184.09809999999999</v>
      </c>
      <c r="AU1017" s="42">
        <v>50.479325472991</v>
      </c>
      <c r="AY1017" s="26" t="s">
        <v>15</v>
      </c>
      <c r="AZ1017" s="43">
        <v>3.268136661E-3</v>
      </c>
      <c r="BA1017" s="43">
        <v>1.3813021273486971E-4</v>
      </c>
    </row>
    <row r="1018" spans="1:53" ht="14.25" customHeight="1" x14ac:dyDescent="0.2">
      <c r="A1018" s="26">
        <v>8700</v>
      </c>
      <c r="B1018" s="26">
        <v>12956</v>
      </c>
      <c r="F1018" s="26">
        <v>11019036</v>
      </c>
      <c r="G1018" s="26" t="s">
        <v>121</v>
      </c>
      <c r="H1018" s="26" t="s">
        <v>4244</v>
      </c>
      <c r="I1018" s="26" t="s">
        <v>56</v>
      </c>
      <c r="K1018" s="26" t="s">
        <v>462</v>
      </c>
      <c r="L1018" s="26" t="s">
        <v>57</v>
      </c>
      <c r="M1018" s="26" t="s">
        <v>57</v>
      </c>
      <c r="O1018" s="36" t="s">
        <v>4245</v>
      </c>
      <c r="P1018" s="26" t="s">
        <v>154</v>
      </c>
      <c r="Q1018" s="26" t="s">
        <v>154</v>
      </c>
      <c r="R1018" s="26" t="s">
        <v>154</v>
      </c>
      <c r="S1018" s="26" t="s">
        <v>532</v>
      </c>
      <c r="T1018" s="54">
        <v>5.42</v>
      </c>
      <c r="U1018" s="26" t="s">
        <v>4153</v>
      </c>
      <c r="V1018" s="43">
        <v>0.05</v>
      </c>
      <c r="Y1018" s="43"/>
      <c r="Z1018" s="43">
        <v>7.5999999999999998E-2</v>
      </c>
      <c r="AA1018" s="36" t="s">
        <v>4247</v>
      </c>
      <c r="AB1018" s="26" t="s">
        <v>347</v>
      </c>
      <c r="AD1018" s="55"/>
      <c r="AE1018" s="43"/>
      <c r="AF1018" s="36"/>
      <c r="AJ1018" s="26" t="s">
        <v>53</v>
      </c>
      <c r="AK1018" s="26" t="s">
        <v>411</v>
      </c>
      <c r="AM1018" s="26" t="s">
        <v>160</v>
      </c>
      <c r="AN1018" s="36" t="s">
        <v>3212</v>
      </c>
      <c r="AO1018" s="36" t="s">
        <v>3212</v>
      </c>
      <c r="AP1018" s="43"/>
      <c r="AQ1018" s="42">
        <v>36166.660000000003</v>
      </c>
      <c r="AR1018" s="42">
        <v>97.31</v>
      </c>
      <c r="AS1018" s="42">
        <v>3.6469999999999998</v>
      </c>
      <c r="AT1018" s="42">
        <v>128.35169999999999</v>
      </c>
      <c r="AU1018" s="42">
        <v>35.193775706059</v>
      </c>
      <c r="AY1018" s="26" t="s">
        <v>15</v>
      </c>
      <c r="AZ1018" s="43">
        <v>2.2785183350000002E-3</v>
      </c>
      <c r="BA1018" s="43">
        <v>9.6303262368716355E-5</v>
      </c>
    </row>
    <row r="1019" spans="1:53" ht="14.25" customHeight="1" x14ac:dyDescent="0.2">
      <c r="A1019" s="26">
        <v>8700</v>
      </c>
      <c r="B1019" s="26">
        <v>12956</v>
      </c>
      <c r="F1019" s="26">
        <v>11019112</v>
      </c>
      <c r="G1019" s="26" t="s">
        <v>121</v>
      </c>
      <c r="H1019" s="26" t="s">
        <v>452</v>
      </c>
      <c r="I1019" s="26" t="s">
        <v>51</v>
      </c>
      <c r="K1019" s="26" t="s">
        <v>84</v>
      </c>
      <c r="L1019" s="26" t="s">
        <v>57</v>
      </c>
      <c r="M1019" s="26" t="s">
        <v>57</v>
      </c>
      <c r="O1019" s="36" t="s">
        <v>3828</v>
      </c>
      <c r="P1019" s="26" t="s">
        <v>2540</v>
      </c>
      <c r="Q1019" s="26" t="s">
        <v>64</v>
      </c>
      <c r="R1019" s="26" t="s">
        <v>413</v>
      </c>
      <c r="S1019" s="26" t="s">
        <v>531</v>
      </c>
      <c r="T1019" s="54">
        <v>1.94</v>
      </c>
      <c r="U1019" s="26" t="s">
        <v>209</v>
      </c>
      <c r="V1019" s="43">
        <v>2.5600000000000001E-2</v>
      </c>
      <c r="Y1019" s="43"/>
      <c r="Z1019" s="43">
        <v>5.1999999999999998E-2</v>
      </c>
      <c r="AA1019" s="36" t="s">
        <v>4227</v>
      </c>
      <c r="AB1019" s="26" t="s">
        <v>346</v>
      </c>
      <c r="AD1019" s="55"/>
      <c r="AE1019" s="43"/>
      <c r="AF1019" s="36"/>
      <c r="AJ1019" s="26" t="s">
        <v>53</v>
      </c>
      <c r="AK1019" s="26" t="s">
        <v>411</v>
      </c>
      <c r="AM1019" s="26" t="s">
        <v>160</v>
      </c>
      <c r="AN1019" s="36" t="s">
        <v>3212</v>
      </c>
      <c r="AO1019" s="36" t="s">
        <v>3212</v>
      </c>
      <c r="AP1019" s="43"/>
      <c r="AQ1019" s="42">
        <v>616250</v>
      </c>
      <c r="AR1019" s="42">
        <v>105.74</v>
      </c>
      <c r="AS1019" s="42">
        <v>1</v>
      </c>
      <c r="AT1019" s="42">
        <v>651.62275</v>
      </c>
      <c r="AU1019" s="42">
        <v>651.62275</v>
      </c>
      <c r="AY1019" s="26" t="s">
        <v>15</v>
      </c>
      <c r="AZ1019" s="43">
        <v>1.1567703299999999E-2</v>
      </c>
      <c r="BA1019" s="43">
        <v>4.889175340776512E-4</v>
      </c>
    </row>
    <row r="1020" spans="1:53" ht="14.25" customHeight="1" x14ac:dyDescent="0.2">
      <c r="A1020" s="26">
        <v>8700</v>
      </c>
      <c r="B1020" s="26">
        <v>12956</v>
      </c>
      <c r="F1020" s="26">
        <v>11019227</v>
      </c>
      <c r="G1020" s="26" t="s">
        <v>121</v>
      </c>
      <c r="H1020" s="26" t="s">
        <v>447</v>
      </c>
      <c r="I1020" s="26" t="s">
        <v>51</v>
      </c>
      <c r="K1020" s="26" t="s">
        <v>84</v>
      </c>
      <c r="L1020" s="26" t="s">
        <v>57</v>
      </c>
      <c r="M1020" s="26" t="s">
        <v>57</v>
      </c>
      <c r="O1020" s="36" t="s">
        <v>3386</v>
      </c>
      <c r="P1020" s="26" t="s">
        <v>154</v>
      </c>
      <c r="Q1020" s="26" t="s">
        <v>154</v>
      </c>
      <c r="R1020" s="26" t="s">
        <v>154</v>
      </c>
      <c r="S1020" s="26" t="s">
        <v>531</v>
      </c>
      <c r="T1020" s="54">
        <v>4.42</v>
      </c>
      <c r="U1020" s="26" t="s">
        <v>4153</v>
      </c>
      <c r="V1020" s="43">
        <v>3.7999999999999999E-2</v>
      </c>
      <c r="Y1020" s="43"/>
      <c r="Z1020" s="43">
        <v>6.2199999999999998E-2</v>
      </c>
      <c r="AA1020" s="36">
        <v>46399</v>
      </c>
      <c r="AB1020" s="26" t="s">
        <v>347</v>
      </c>
      <c r="AD1020" s="55"/>
      <c r="AE1020" s="43"/>
      <c r="AF1020" s="36"/>
      <c r="AJ1020" s="26" t="s">
        <v>53</v>
      </c>
      <c r="AK1020" s="26" t="s">
        <v>411</v>
      </c>
      <c r="AM1020" s="26" t="s">
        <v>160</v>
      </c>
      <c r="AN1020" s="36" t="s">
        <v>3212</v>
      </c>
      <c r="AO1020" s="36" t="s">
        <v>3212</v>
      </c>
      <c r="AP1020" s="43"/>
      <c r="AQ1020" s="42">
        <v>2148213.7000000002</v>
      </c>
      <c r="AR1020" s="42">
        <v>102.33</v>
      </c>
      <c r="AS1020" s="42">
        <v>1</v>
      </c>
      <c r="AT1020" s="42">
        <v>2198.2670800000001</v>
      </c>
      <c r="AU1020" s="42">
        <v>2198.2670800000001</v>
      </c>
      <c r="AY1020" s="26" t="s">
        <v>15</v>
      </c>
      <c r="AZ1020" s="43">
        <v>3.9023961880999998E-2</v>
      </c>
      <c r="BA1020" s="43">
        <v>1.6493766063227209E-3</v>
      </c>
    </row>
    <row r="1021" spans="1:53" ht="14.25" customHeight="1" x14ac:dyDescent="0.2">
      <c r="A1021" s="26">
        <v>8700</v>
      </c>
      <c r="B1021" s="26">
        <v>12956</v>
      </c>
      <c r="F1021" s="26">
        <v>11019269</v>
      </c>
      <c r="G1021" s="26" t="s">
        <v>121</v>
      </c>
      <c r="H1021" s="26" t="s">
        <v>447</v>
      </c>
      <c r="I1021" s="26" t="s">
        <v>51</v>
      </c>
      <c r="K1021" s="26" t="s">
        <v>84</v>
      </c>
      <c r="L1021" s="26" t="s">
        <v>57</v>
      </c>
      <c r="M1021" s="26" t="s">
        <v>57</v>
      </c>
      <c r="O1021" s="36" t="s">
        <v>4156</v>
      </c>
      <c r="P1021" s="26" t="s">
        <v>154</v>
      </c>
      <c r="Q1021" s="26" t="s">
        <v>154</v>
      </c>
      <c r="R1021" s="26" t="s">
        <v>154</v>
      </c>
      <c r="S1021" s="26" t="s">
        <v>531</v>
      </c>
      <c r="T1021" s="54">
        <v>4.42</v>
      </c>
      <c r="U1021" s="26" t="s">
        <v>4153</v>
      </c>
      <c r="V1021" s="43">
        <v>3.7999999999999999E-2</v>
      </c>
      <c r="Y1021" s="43"/>
      <c r="Z1021" s="43">
        <v>6.6600000000000006E-2</v>
      </c>
      <c r="AA1021" s="36">
        <v>46399</v>
      </c>
      <c r="AB1021" s="26" t="s">
        <v>347</v>
      </c>
      <c r="AD1021" s="55"/>
      <c r="AE1021" s="43"/>
      <c r="AF1021" s="36"/>
      <c r="AJ1021" s="26" t="s">
        <v>53</v>
      </c>
      <c r="AK1021" s="26" t="s">
        <v>411</v>
      </c>
      <c r="AM1021" s="26" t="s">
        <v>160</v>
      </c>
      <c r="AN1021" s="36" t="s">
        <v>3212</v>
      </c>
      <c r="AO1021" s="36" t="s">
        <v>3212</v>
      </c>
      <c r="AP1021" s="43"/>
      <c r="AQ1021" s="42">
        <v>295927.40000000002</v>
      </c>
      <c r="AR1021" s="42">
        <v>100</v>
      </c>
      <c r="AS1021" s="42">
        <v>1</v>
      </c>
      <c r="AT1021" s="42">
        <v>295.92739999999998</v>
      </c>
      <c r="AU1021" s="42">
        <v>295.92739999999998</v>
      </c>
      <c r="AY1021" s="26" t="s">
        <v>15</v>
      </c>
      <c r="AZ1021" s="43">
        <v>5.2533469119999997E-3</v>
      </c>
      <c r="BA1021" s="43">
        <v>2.2203659199131814E-4</v>
      </c>
    </row>
    <row r="1022" spans="1:53" ht="14.25" customHeight="1" x14ac:dyDescent="0.2">
      <c r="A1022" s="26">
        <v>8700</v>
      </c>
      <c r="B1022" s="26">
        <v>12956</v>
      </c>
      <c r="F1022" s="26">
        <v>11019271</v>
      </c>
      <c r="G1022" s="26" t="s">
        <v>121</v>
      </c>
      <c r="H1022" s="26" t="s">
        <v>447</v>
      </c>
      <c r="I1022" s="26" t="s">
        <v>51</v>
      </c>
      <c r="K1022" s="26" t="s">
        <v>84</v>
      </c>
      <c r="L1022" s="26" t="s">
        <v>57</v>
      </c>
      <c r="M1022" s="26" t="s">
        <v>57</v>
      </c>
      <c r="O1022" s="36" t="s">
        <v>4157</v>
      </c>
      <c r="P1022" s="26" t="s">
        <v>154</v>
      </c>
      <c r="Q1022" s="26" t="s">
        <v>154</v>
      </c>
      <c r="R1022" s="26" t="s">
        <v>154</v>
      </c>
      <c r="S1022" s="26" t="s">
        <v>531</v>
      </c>
      <c r="T1022" s="54">
        <v>4.42</v>
      </c>
      <c r="U1022" s="26" t="s">
        <v>4153</v>
      </c>
      <c r="V1022" s="43">
        <v>3.7999999999999999E-2</v>
      </c>
      <c r="Y1022" s="43"/>
      <c r="Z1022" s="43">
        <v>6.1899999999999997E-2</v>
      </c>
      <c r="AA1022" s="36">
        <v>46399</v>
      </c>
      <c r="AB1022" s="26" t="s">
        <v>347</v>
      </c>
      <c r="AD1022" s="55"/>
      <c r="AE1022" s="43"/>
      <c r="AF1022" s="36"/>
      <c r="AJ1022" s="26" t="s">
        <v>53</v>
      </c>
      <c r="AK1022" s="26" t="s">
        <v>411</v>
      </c>
      <c r="AM1022" s="26" t="s">
        <v>160</v>
      </c>
      <c r="AN1022" s="36" t="s">
        <v>3212</v>
      </c>
      <c r="AO1022" s="36" t="s">
        <v>3212</v>
      </c>
      <c r="AP1022" s="43"/>
      <c r="AQ1022" s="42">
        <v>76941.119999999995</v>
      </c>
      <c r="AR1022" s="42">
        <v>102.44</v>
      </c>
      <c r="AS1022" s="42">
        <v>1</v>
      </c>
      <c r="AT1022" s="42">
        <v>78.818479999999994</v>
      </c>
      <c r="AU1022" s="42">
        <v>78.818479999999994</v>
      </c>
      <c r="AY1022" s="26" t="s">
        <v>15</v>
      </c>
      <c r="AZ1022" s="43">
        <v>1.3991972979999999E-3</v>
      </c>
      <c r="BA1022" s="43">
        <v>5.9138108485851157E-5</v>
      </c>
    </row>
    <row r="1023" spans="1:53" ht="14.25" customHeight="1" x14ac:dyDescent="0.2">
      <c r="A1023" s="26">
        <v>8700</v>
      </c>
      <c r="B1023" s="26">
        <v>12956</v>
      </c>
      <c r="F1023" s="26">
        <v>11019375</v>
      </c>
      <c r="G1023" s="26" t="s">
        <v>121</v>
      </c>
      <c r="H1023" s="26" t="s">
        <v>451</v>
      </c>
      <c r="I1023" s="26" t="s">
        <v>56</v>
      </c>
      <c r="K1023" s="26" t="s">
        <v>475</v>
      </c>
      <c r="L1023" s="26" t="s">
        <v>57</v>
      </c>
      <c r="M1023" s="26" t="s">
        <v>57</v>
      </c>
      <c r="O1023" s="36" t="s">
        <v>4158</v>
      </c>
      <c r="P1023" s="26" t="s">
        <v>2061</v>
      </c>
      <c r="Q1023" s="26" t="s">
        <v>59</v>
      </c>
      <c r="R1023" s="26" t="s">
        <v>58</v>
      </c>
      <c r="S1023" s="26" t="s">
        <v>531</v>
      </c>
      <c r="T1023" s="54">
        <v>3.78</v>
      </c>
      <c r="U1023" s="26" t="s">
        <v>209</v>
      </c>
      <c r="V1023" s="43">
        <v>3.6880000000000003E-2</v>
      </c>
      <c r="Y1023" s="43"/>
      <c r="Z1023" s="43">
        <v>6.2300000000000001E-2</v>
      </c>
      <c r="AA1023" s="36" t="s">
        <v>1616</v>
      </c>
      <c r="AB1023" s="26" t="s">
        <v>346</v>
      </c>
      <c r="AD1023" s="55"/>
      <c r="AE1023" s="43"/>
      <c r="AF1023" s="36"/>
      <c r="AH1023" s="45"/>
      <c r="AJ1023" s="26" t="s">
        <v>53</v>
      </c>
      <c r="AK1023" s="26" t="s">
        <v>411</v>
      </c>
      <c r="AM1023" s="26" t="s">
        <v>160</v>
      </c>
      <c r="AN1023" s="36" t="s">
        <v>3212</v>
      </c>
      <c r="AO1023" s="36" t="s">
        <v>3212</v>
      </c>
      <c r="AP1023" s="43"/>
      <c r="AQ1023" s="42">
        <v>3087306.5</v>
      </c>
      <c r="AR1023" s="42">
        <v>91.22</v>
      </c>
      <c r="AS1023" s="42">
        <v>1</v>
      </c>
      <c r="AT1023" s="42">
        <v>2816.2409899999998</v>
      </c>
      <c r="AU1023" s="42">
        <v>2816.2409899999998</v>
      </c>
      <c r="AY1023" s="26" t="s">
        <v>15</v>
      </c>
      <c r="AZ1023" s="43">
        <v>4.9994326004999999E-2</v>
      </c>
      <c r="BA1023" s="43">
        <v>2.1130471583430798E-3</v>
      </c>
    </row>
    <row r="1024" spans="1:53" ht="14.25" customHeight="1" x14ac:dyDescent="0.2">
      <c r="A1024" s="26">
        <v>8700</v>
      </c>
      <c r="B1024" s="26">
        <v>12956</v>
      </c>
      <c r="F1024" s="26">
        <v>11019468</v>
      </c>
      <c r="G1024" s="26" t="s">
        <v>121</v>
      </c>
      <c r="H1024" s="26" t="s">
        <v>4154</v>
      </c>
      <c r="I1024" s="26" t="s">
        <v>56</v>
      </c>
      <c r="K1024" s="45" t="s">
        <v>512</v>
      </c>
      <c r="L1024" s="26" t="s">
        <v>57</v>
      </c>
      <c r="M1024" s="26" t="s">
        <v>57</v>
      </c>
      <c r="O1024" s="36" t="s">
        <v>3828</v>
      </c>
      <c r="P1024" s="26" t="s">
        <v>2549</v>
      </c>
      <c r="Q1024" s="26" t="s">
        <v>64</v>
      </c>
      <c r="R1024" s="26" t="s">
        <v>154</v>
      </c>
      <c r="S1024" s="26" t="s">
        <v>532</v>
      </c>
      <c r="T1024" s="54">
        <v>2.0299999999999998</v>
      </c>
      <c r="U1024" s="26" t="s">
        <v>209</v>
      </c>
      <c r="V1024" s="43">
        <v>8.8200000000000001E-2</v>
      </c>
      <c r="Y1024" s="43"/>
      <c r="Z1024" s="43">
        <v>0.1376</v>
      </c>
      <c r="AA1024" s="36" t="s">
        <v>4155</v>
      </c>
      <c r="AB1024" s="26" t="s">
        <v>346</v>
      </c>
      <c r="AD1024" s="55"/>
      <c r="AE1024" s="43"/>
      <c r="AF1024" s="36"/>
      <c r="AH1024" s="45"/>
      <c r="AJ1024" s="26" t="s">
        <v>53</v>
      </c>
      <c r="AK1024" s="26" t="s">
        <v>411</v>
      </c>
      <c r="AM1024" s="26" t="s">
        <v>160</v>
      </c>
      <c r="AN1024" s="36" t="s">
        <v>3212</v>
      </c>
      <c r="AO1024" s="36" t="s">
        <v>3212</v>
      </c>
      <c r="AP1024" s="43"/>
      <c r="AQ1024" s="42">
        <v>630000</v>
      </c>
      <c r="AR1024" s="42">
        <v>110.95</v>
      </c>
      <c r="AS1024" s="42">
        <v>3.6469999999999998</v>
      </c>
      <c r="AT1024" s="42">
        <v>2549.1982899999998</v>
      </c>
      <c r="AU1024" s="42">
        <v>698.98499862900997</v>
      </c>
      <c r="AY1024" s="26" t="s">
        <v>15</v>
      </c>
      <c r="AZ1024" s="43">
        <v>4.5253744552999998E-2</v>
      </c>
      <c r="BA1024" s="43">
        <v>1.912682977722563E-3</v>
      </c>
    </row>
    <row r="1025" spans="1:53" ht="14.25" customHeight="1" x14ac:dyDescent="0.2">
      <c r="A1025" s="26">
        <v>8700</v>
      </c>
      <c r="B1025" s="26">
        <v>12956</v>
      </c>
      <c r="F1025" s="26">
        <v>11019576</v>
      </c>
      <c r="G1025" s="26" t="s">
        <v>121</v>
      </c>
      <c r="H1025" s="26" t="s">
        <v>447</v>
      </c>
      <c r="I1025" s="26" t="s">
        <v>51</v>
      </c>
      <c r="K1025" s="26" t="s">
        <v>84</v>
      </c>
      <c r="L1025" s="26" t="s">
        <v>57</v>
      </c>
      <c r="M1025" s="26" t="s">
        <v>57</v>
      </c>
      <c r="O1025" s="36" t="s">
        <v>4159</v>
      </c>
      <c r="P1025" s="26" t="s">
        <v>154</v>
      </c>
      <c r="Q1025" s="26" t="s">
        <v>154</v>
      </c>
      <c r="R1025" s="26" t="s">
        <v>154</v>
      </c>
      <c r="S1025" s="26" t="s">
        <v>531</v>
      </c>
      <c r="T1025" s="54">
        <v>4.42</v>
      </c>
      <c r="U1025" s="26" t="s">
        <v>4153</v>
      </c>
      <c r="V1025" s="43">
        <v>3.7999999999999999E-2</v>
      </c>
      <c r="Y1025" s="43"/>
      <c r="Z1025" s="43">
        <v>5.7099999999999998E-2</v>
      </c>
      <c r="AA1025" s="36">
        <v>46399</v>
      </c>
      <c r="AB1025" s="26" t="s">
        <v>347</v>
      </c>
      <c r="AD1025" s="55"/>
      <c r="AE1025" s="43"/>
      <c r="AF1025" s="36"/>
      <c r="AJ1025" s="26" t="s">
        <v>53</v>
      </c>
      <c r="AK1025" s="26" t="s">
        <v>411</v>
      </c>
      <c r="AM1025" s="26" t="s">
        <v>160</v>
      </c>
      <c r="AN1025" s="36" t="s">
        <v>3212</v>
      </c>
      <c r="AO1025" s="36" t="s">
        <v>3212</v>
      </c>
      <c r="AP1025" s="43"/>
      <c r="AQ1025" s="42">
        <v>1797485</v>
      </c>
      <c r="AR1025" s="42">
        <v>102.61</v>
      </c>
      <c r="AS1025" s="42">
        <v>1</v>
      </c>
      <c r="AT1025" s="42">
        <v>1844.3993599999999</v>
      </c>
      <c r="AU1025" s="42">
        <v>1844.3993599999999</v>
      </c>
      <c r="AY1025" s="26" t="s">
        <v>15</v>
      </c>
      <c r="AZ1025" s="43">
        <v>3.2742049851000002E-2</v>
      </c>
      <c r="BA1025" s="43">
        <v>1.3838669490063046E-3</v>
      </c>
    </row>
    <row r="1026" spans="1:53" ht="14.25" customHeight="1" x14ac:dyDescent="0.2">
      <c r="A1026" s="26">
        <v>8700</v>
      </c>
      <c r="B1026" s="26">
        <v>12956</v>
      </c>
      <c r="F1026" s="26">
        <v>11019581</v>
      </c>
      <c r="G1026" s="26" t="s">
        <v>121</v>
      </c>
      <c r="H1026" s="26" t="s">
        <v>444</v>
      </c>
      <c r="I1026" s="26" t="s">
        <v>51</v>
      </c>
      <c r="K1026" s="26" t="s">
        <v>84</v>
      </c>
      <c r="L1026" s="26" t="s">
        <v>57</v>
      </c>
      <c r="M1026" s="26" t="s">
        <v>57</v>
      </c>
      <c r="O1026" s="36">
        <v>44807</v>
      </c>
      <c r="P1026" s="26" t="s">
        <v>154</v>
      </c>
      <c r="Q1026" s="26" t="s">
        <v>154</v>
      </c>
      <c r="R1026" s="26" t="s">
        <v>154</v>
      </c>
      <c r="S1026" s="26" t="s">
        <v>531</v>
      </c>
      <c r="T1026" s="54">
        <v>3.88</v>
      </c>
      <c r="U1026" s="26" t="s">
        <v>4153</v>
      </c>
      <c r="V1026" s="43">
        <v>3.7999999999999999E-2</v>
      </c>
      <c r="Y1026" s="43"/>
      <c r="Z1026" s="43">
        <v>5.7299999999999997E-2</v>
      </c>
      <c r="AA1026" s="36">
        <v>47364</v>
      </c>
      <c r="AB1026" s="26" t="s">
        <v>347</v>
      </c>
      <c r="AD1026" s="55"/>
      <c r="AE1026" s="43"/>
      <c r="AF1026" s="36"/>
      <c r="AJ1026" s="26" t="s">
        <v>57</v>
      </c>
      <c r="AK1026" s="26" t="s">
        <v>411</v>
      </c>
      <c r="AM1026" s="26" t="s">
        <v>160</v>
      </c>
      <c r="AN1026" s="36" t="s">
        <v>3212</v>
      </c>
      <c r="AO1026" s="36" t="s">
        <v>3212</v>
      </c>
      <c r="AP1026" s="43"/>
      <c r="AQ1026" s="42">
        <v>145017.17000000001</v>
      </c>
      <c r="AR1026" s="42">
        <v>93.27</v>
      </c>
      <c r="AS1026" s="42">
        <v>1</v>
      </c>
      <c r="AT1026" s="42">
        <v>135.25751</v>
      </c>
      <c r="AU1026" s="42">
        <v>135.25751</v>
      </c>
      <c r="AY1026" s="26" t="s">
        <v>15</v>
      </c>
      <c r="AZ1026" s="43">
        <v>2.4011112940000002E-3</v>
      </c>
      <c r="BA1026" s="43">
        <v>1.0148474443945251E-4</v>
      </c>
    </row>
    <row r="1027" spans="1:53" ht="14.25" customHeight="1" x14ac:dyDescent="0.2">
      <c r="A1027" s="26">
        <v>8700</v>
      </c>
      <c r="B1027" s="26">
        <v>12956</v>
      </c>
      <c r="F1027" s="26">
        <v>11019587</v>
      </c>
      <c r="G1027" s="26" t="s">
        <v>121</v>
      </c>
      <c r="H1027" s="26" t="s">
        <v>444</v>
      </c>
      <c r="I1027" s="26" t="s">
        <v>51</v>
      </c>
      <c r="K1027" s="26" t="s">
        <v>84</v>
      </c>
      <c r="L1027" s="26" t="s">
        <v>57</v>
      </c>
      <c r="M1027" s="26" t="s">
        <v>57</v>
      </c>
      <c r="O1027" s="36" t="s">
        <v>4160</v>
      </c>
      <c r="P1027" s="26" t="s">
        <v>154</v>
      </c>
      <c r="Q1027" s="26" t="s">
        <v>154</v>
      </c>
      <c r="R1027" s="26" t="s">
        <v>154</v>
      </c>
      <c r="S1027" s="26" t="s">
        <v>531</v>
      </c>
      <c r="T1027" s="54">
        <v>3.88</v>
      </c>
      <c r="U1027" s="26" t="s">
        <v>4153</v>
      </c>
      <c r="V1027" s="43">
        <v>3.7999999999999999E-2</v>
      </c>
      <c r="Y1027" s="43"/>
      <c r="Z1027" s="43">
        <v>5.45E-2</v>
      </c>
      <c r="AA1027" s="36">
        <v>47364</v>
      </c>
      <c r="AB1027" s="26" t="s">
        <v>347</v>
      </c>
      <c r="AD1027" s="55"/>
      <c r="AE1027" s="43"/>
      <c r="AF1027" s="36"/>
      <c r="AJ1027" s="26" t="s">
        <v>57</v>
      </c>
      <c r="AK1027" s="26" t="s">
        <v>411</v>
      </c>
      <c r="AM1027" s="26" t="s">
        <v>160</v>
      </c>
      <c r="AN1027" s="36" t="s">
        <v>3212</v>
      </c>
      <c r="AO1027" s="36" t="s">
        <v>3212</v>
      </c>
      <c r="AP1027" s="43"/>
      <c r="AQ1027" s="42">
        <v>2304597.14</v>
      </c>
      <c r="AR1027" s="42">
        <v>94.26</v>
      </c>
      <c r="AS1027" s="42">
        <v>1</v>
      </c>
      <c r="AT1027" s="42">
        <v>2172.3132599999999</v>
      </c>
      <c r="AU1027" s="42">
        <v>2172.3132599999999</v>
      </c>
      <c r="AY1027" s="26" t="s">
        <v>15</v>
      </c>
      <c r="AZ1027" s="43">
        <v>3.8563225835999998E-2</v>
      </c>
      <c r="BA1027" s="43">
        <v>1.6299032566364257E-3</v>
      </c>
    </row>
    <row r="1028" spans="1:53" ht="14.25" customHeight="1" x14ac:dyDescent="0.2">
      <c r="A1028" s="26">
        <v>8700</v>
      </c>
      <c r="B1028" s="26">
        <v>12956</v>
      </c>
      <c r="F1028" s="26">
        <v>11019588</v>
      </c>
      <c r="G1028" s="26" t="s">
        <v>121</v>
      </c>
      <c r="I1028" s="26" t="s">
        <v>51</v>
      </c>
      <c r="K1028" s="26" t="s">
        <v>84</v>
      </c>
      <c r="L1028" s="26" t="s">
        <v>57</v>
      </c>
      <c r="M1028" s="26" t="s">
        <v>57</v>
      </c>
      <c r="O1028" s="36" t="s">
        <v>4161</v>
      </c>
      <c r="P1028" s="26" t="s">
        <v>154</v>
      </c>
      <c r="Q1028" s="26" t="s">
        <v>154</v>
      </c>
      <c r="R1028" s="26" t="s">
        <v>154</v>
      </c>
      <c r="S1028" s="26" t="s">
        <v>531</v>
      </c>
      <c r="T1028" s="54">
        <v>6.07</v>
      </c>
      <c r="U1028" s="26" t="s">
        <v>4153</v>
      </c>
      <c r="V1028" s="43">
        <v>0</v>
      </c>
      <c r="Y1028" s="43"/>
      <c r="Z1028" s="43">
        <v>0.1288</v>
      </c>
      <c r="AA1028" s="36"/>
      <c r="AB1028" s="26" t="s">
        <v>347</v>
      </c>
      <c r="AD1028" s="55"/>
      <c r="AE1028" s="43"/>
      <c r="AF1028" s="36"/>
      <c r="AJ1028" s="26" t="s">
        <v>53</v>
      </c>
      <c r="AK1028" s="26" t="s">
        <v>411</v>
      </c>
      <c r="AM1028" s="26" t="s">
        <v>160</v>
      </c>
      <c r="AN1028" s="36" t="s">
        <v>3212</v>
      </c>
      <c r="AO1028" s="36" t="s">
        <v>3212</v>
      </c>
      <c r="AP1028" s="43"/>
      <c r="AQ1028" s="42">
        <v>727371.51</v>
      </c>
      <c r="AR1028" s="42">
        <v>100.14</v>
      </c>
      <c r="AS1028" s="42">
        <v>1</v>
      </c>
      <c r="AT1028" s="42">
        <v>728.38982999999996</v>
      </c>
      <c r="AU1028" s="42">
        <v>728.38982999999996</v>
      </c>
      <c r="AY1028" s="26" t="s">
        <v>15</v>
      </c>
      <c r="AZ1028" s="43">
        <v>1.2930483842999999E-2</v>
      </c>
      <c r="BA1028" s="43">
        <v>5.4651646145080035E-4</v>
      </c>
    </row>
    <row r="1029" spans="1:53" ht="14.25" customHeight="1" x14ac:dyDescent="0.2">
      <c r="A1029" s="26">
        <v>8700</v>
      </c>
      <c r="B1029" s="26">
        <v>12956</v>
      </c>
      <c r="F1029" s="26">
        <v>11019675</v>
      </c>
      <c r="G1029" s="26" t="s">
        <v>121</v>
      </c>
      <c r="H1029" s="26" t="s">
        <v>444</v>
      </c>
      <c r="I1029" s="26" t="s">
        <v>51</v>
      </c>
      <c r="K1029" s="26" t="s">
        <v>84</v>
      </c>
      <c r="L1029" s="26" t="s">
        <v>57</v>
      </c>
      <c r="M1029" s="26" t="s">
        <v>57</v>
      </c>
      <c r="O1029" s="36">
        <v>44597</v>
      </c>
      <c r="P1029" s="26" t="s">
        <v>154</v>
      </c>
      <c r="Q1029" s="26" t="s">
        <v>154</v>
      </c>
      <c r="R1029" s="26" t="s">
        <v>154</v>
      </c>
      <c r="S1029" s="26" t="s">
        <v>531</v>
      </c>
      <c r="T1029" s="54">
        <v>3.88</v>
      </c>
      <c r="U1029" s="26" t="s">
        <v>4153</v>
      </c>
      <c r="V1029" s="43">
        <v>3.7999999999999999E-2</v>
      </c>
      <c r="Y1029" s="43"/>
      <c r="Z1029" s="43">
        <v>5.2299999999999999E-2</v>
      </c>
      <c r="AA1029" s="36">
        <v>47364</v>
      </c>
      <c r="AB1029" s="26" t="s">
        <v>347</v>
      </c>
      <c r="AD1029" s="55"/>
      <c r="AE1029" s="43"/>
      <c r="AF1029" s="36"/>
      <c r="AJ1029" s="26" t="s">
        <v>57</v>
      </c>
      <c r="AK1029" s="26" t="s">
        <v>411</v>
      </c>
      <c r="AM1029" s="26" t="s">
        <v>160</v>
      </c>
      <c r="AN1029" s="36" t="s">
        <v>3212</v>
      </c>
      <c r="AO1029" s="36" t="s">
        <v>3212</v>
      </c>
      <c r="AP1029" s="43"/>
      <c r="AQ1029" s="42">
        <v>153639.81</v>
      </c>
      <c r="AR1029" s="42">
        <v>95.01</v>
      </c>
      <c r="AS1029" s="42">
        <v>1</v>
      </c>
      <c r="AT1029" s="42">
        <v>145.97318000000001</v>
      </c>
      <c r="AU1029" s="42">
        <v>145.97318000000001</v>
      </c>
      <c r="AY1029" s="26" t="s">
        <v>15</v>
      </c>
      <c r="AZ1029" s="43">
        <v>2.5913374509999999E-3</v>
      </c>
      <c r="BA1029" s="43">
        <v>1.0952479361267409E-4</v>
      </c>
    </row>
    <row r="1030" spans="1:53" ht="14.25" customHeight="1" x14ac:dyDescent="0.2">
      <c r="A1030" s="26">
        <v>8700</v>
      </c>
      <c r="B1030" s="26">
        <v>12956</v>
      </c>
      <c r="F1030" s="26">
        <v>11019683</v>
      </c>
      <c r="G1030" s="26" t="s">
        <v>121</v>
      </c>
      <c r="H1030" s="26" t="s">
        <v>452</v>
      </c>
      <c r="I1030" s="26" t="s">
        <v>51</v>
      </c>
      <c r="K1030" s="26" t="s">
        <v>79</v>
      </c>
      <c r="L1030" s="26" t="s">
        <v>57</v>
      </c>
      <c r="M1030" s="26" t="s">
        <v>57</v>
      </c>
      <c r="O1030" s="36" t="s">
        <v>4163</v>
      </c>
      <c r="P1030" s="26" t="s">
        <v>154</v>
      </c>
      <c r="Q1030" s="26" t="s">
        <v>154</v>
      </c>
      <c r="R1030" s="26" t="s">
        <v>154</v>
      </c>
      <c r="S1030" s="26" t="s">
        <v>531</v>
      </c>
      <c r="T1030" s="54">
        <v>1.37</v>
      </c>
      <c r="U1030" s="26" t="s">
        <v>4153</v>
      </c>
      <c r="V1030" s="43">
        <v>6.9000000000000006E-2</v>
      </c>
      <c r="Y1030" s="43"/>
      <c r="Z1030" s="43">
        <v>7.6799999999999993E-2</v>
      </c>
      <c r="AA1030" s="36" t="s">
        <v>4164</v>
      </c>
      <c r="AB1030" s="26" t="s">
        <v>347</v>
      </c>
      <c r="AD1030" s="55"/>
      <c r="AE1030" s="43"/>
      <c r="AF1030" s="36"/>
      <c r="AH1030" s="45"/>
      <c r="AJ1030" s="26" t="s">
        <v>53</v>
      </c>
      <c r="AK1030" s="26" t="s">
        <v>411</v>
      </c>
      <c r="AM1030" s="26" t="s">
        <v>160</v>
      </c>
      <c r="AN1030" s="36" t="s">
        <v>3212</v>
      </c>
      <c r="AO1030" s="36" t="s">
        <v>3212</v>
      </c>
      <c r="AP1030" s="43"/>
      <c r="AQ1030" s="42">
        <v>1466666.67</v>
      </c>
      <c r="AR1030" s="42">
        <v>99.19</v>
      </c>
      <c r="AS1030" s="42">
        <v>1</v>
      </c>
      <c r="AT1030" s="42">
        <v>1454.78667</v>
      </c>
      <c r="AU1030" s="42">
        <v>1454.78667</v>
      </c>
      <c r="AY1030" s="26" t="s">
        <v>15</v>
      </c>
      <c r="AZ1030" s="43">
        <v>2.5825587832999999E-2</v>
      </c>
      <c r="BA1030" s="43">
        <v>1.091537567258721E-3</v>
      </c>
    </row>
    <row r="1031" spans="1:53" ht="14.25" customHeight="1" x14ac:dyDescent="0.2">
      <c r="A1031" s="26">
        <v>8700</v>
      </c>
      <c r="B1031" s="26">
        <v>12956</v>
      </c>
      <c r="F1031" s="26">
        <v>11019685</v>
      </c>
      <c r="G1031" s="26" t="s">
        <v>121</v>
      </c>
      <c r="H1031" s="26" t="s">
        <v>452</v>
      </c>
      <c r="I1031" s="26" t="s">
        <v>51</v>
      </c>
      <c r="K1031" s="26" t="s">
        <v>79</v>
      </c>
      <c r="L1031" s="26" t="s">
        <v>57</v>
      </c>
      <c r="M1031" s="26" t="s">
        <v>57</v>
      </c>
      <c r="O1031" s="36" t="s">
        <v>4163</v>
      </c>
      <c r="P1031" s="26" t="s">
        <v>154</v>
      </c>
      <c r="Q1031" s="26" t="s">
        <v>154</v>
      </c>
      <c r="R1031" s="26" t="s">
        <v>154</v>
      </c>
      <c r="S1031" s="26" t="s">
        <v>531</v>
      </c>
      <c r="T1031" s="54">
        <v>1.37</v>
      </c>
      <c r="U1031" s="26" t="s">
        <v>4153</v>
      </c>
      <c r="V1031" s="43">
        <v>6.9000000000000006E-2</v>
      </c>
      <c r="Y1031" s="43"/>
      <c r="Z1031" s="43">
        <v>7.6799999999999993E-2</v>
      </c>
      <c r="AA1031" s="36" t="s">
        <v>4164</v>
      </c>
      <c r="AB1031" s="26" t="s">
        <v>347</v>
      </c>
      <c r="AD1031" s="55"/>
      <c r="AE1031" s="43"/>
      <c r="AF1031" s="36"/>
      <c r="AH1031" s="45"/>
      <c r="AJ1031" s="26" t="s">
        <v>53</v>
      </c>
      <c r="AK1031" s="26" t="s">
        <v>411</v>
      </c>
      <c r="AM1031" s="26" t="s">
        <v>160</v>
      </c>
      <c r="AN1031" s="36" t="s">
        <v>3212</v>
      </c>
      <c r="AO1031" s="36" t="s">
        <v>3212</v>
      </c>
      <c r="AP1031" s="43"/>
      <c r="AQ1031" s="42">
        <v>733333.33</v>
      </c>
      <c r="AR1031" s="42">
        <v>99.19</v>
      </c>
      <c r="AS1031" s="42">
        <v>1</v>
      </c>
      <c r="AT1031" s="42">
        <v>727.39332999999999</v>
      </c>
      <c r="AU1031" s="42">
        <v>727.39332999999999</v>
      </c>
      <c r="AY1031" s="26" t="s">
        <v>15</v>
      </c>
      <c r="AZ1031" s="43">
        <v>1.2912793828000001E-2</v>
      </c>
      <c r="BA1031" s="43">
        <v>5.4576877987782223E-4</v>
      </c>
    </row>
    <row r="1032" spans="1:53" ht="14.25" customHeight="1" x14ac:dyDescent="0.2">
      <c r="A1032" s="26">
        <v>8700</v>
      </c>
      <c r="B1032" s="26">
        <v>12956</v>
      </c>
      <c r="F1032" s="26">
        <v>11019686</v>
      </c>
      <c r="G1032" s="26" t="s">
        <v>121</v>
      </c>
      <c r="H1032" s="26" t="s">
        <v>4154</v>
      </c>
      <c r="I1032" s="26" t="s">
        <v>51</v>
      </c>
      <c r="K1032" s="26" t="s">
        <v>84</v>
      </c>
      <c r="L1032" s="26" t="s">
        <v>57</v>
      </c>
      <c r="M1032" s="26" t="s">
        <v>57</v>
      </c>
      <c r="O1032" s="36">
        <v>44567</v>
      </c>
      <c r="P1032" s="26" t="s">
        <v>154</v>
      </c>
      <c r="Q1032" s="26" t="s">
        <v>154</v>
      </c>
      <c r="R1032" s="26" t="s">
        <v>154</v>
      </c>
      <c r="S1032" s="26" t="s">
        <v>531</v>
      </c>
      <c r="T1032" s="54">
        <v>4.66</v>
      </c>
      <c r="U1032" s="26" t="s">
        <v>4153</v>
      </c>
      <c r="V1032" s="43">
        <v>5.5E-2</v>
      </c>
      <c r="Y1032" s="43"/>
      <c r="Z1032" s="43">
        <v>6.0400000000000002E-2</v>
      </c>
      <c r="AA1032" s="36" t="s">
        <v>4165</v>
      </c>
      <c r="AB1032" s="26" t="s">
        <v>346</v>
      </c>
      <c r="AD1032" s="55"/>
      <c r="AE1032" s="43"/>
      <c r="AF1032" s="36"/>
      <c r="AJ1032" s="26" t="s">
        <v>53</v>
      </c>
      <c r="AK1032" s="26" t="s">
        <v>411</v>
      </c>
      <c r="AM1032" s="26" t="s">
        <v>160</v>
      </c>
      <c r="AN1032" s="36" t="s">
        <v>3212</v>
      </c>
      <c r="AO1032" s="36" t="s">
        <v>3212</v>
      </c>
      <c r="AP1032" s="43"/>
      <c r="AQ1032" s="42">
        <v>79354</v>
      </c>
      <c r="AR1032" s="42">
        <v>97.65</v>
      </c>
      <c r="AS1032" s="42">
        <v>1</v>
      </c>
      <c r="AT1032" s="42">
        <v>77.489180000000005</v>
      </c>
      <c r="AU1032" s="42">
        <v>77.489180000000005</v>
      </c>
      <c r="AY1032" s="26" t="s">
        <v>15</v>
      </c>
      <c r="AZ1032" s="43">
        <v>1.375599368E-3</v>
      </c>
      <c r="BA1032" s="43">
        <v>5.8140724527035395E-5</v>
      </c>
    </row>
    <row r="1033" spans="1:53" ht="14.25" customHeight="1" x14ac:dyDescent="0.2">
      <c r="A1033" s="26">
        <v>8700</v>
      </c>
      <c r="B1033" s="26">
        <v>12956</v>
      </c>
      <c r="F1033" s="26">
        <v>11019691</v>
      </c>
      <c r="G1033" s="26" t="s">
        <v>121</v>
      </c>
      <c r="H1033" s="26" t="s">
        <v>4154</v>
      </c>
      <c r="I1033" s="26" t="s">
        <v>51</v>
      </c>
      <c r="K1033" s="26" t="s">
        <v>84</v>
      </c>
      <c r="L1033" s="26" t="s">
        <v>57</v>
      </c>
      <c r="M1033" s="26" t="s">
        <v>57</v>
      </c>
      <c r="O1033" s="36" t="s">
        <v>3695</v>
      </c>
      <c r="P1033" s="26" t="s">
        <v>154</v>
      </c>
      <c r="Q1033" s="26" t="s">
        <v>154</v>
      </c>
      <c r="R1033" s="26" t="s">
        <v>154</v>
      </c>
      <c r="S1033" s="26" t="s">
        <v>531</v>
      </c>
      <c r="T1033" s="54">
        <v>4.66</v>
      </c>
      <c r="U1033" s="26" t="s">
        <v>4153</v>
      </c>
      <c r="V1033" s="43">
        <v>5.5649999999999998E-2</v>
      </c>
      <c r="Y1033" s="43"/>
      <c r="Z1033" s="43">
        <v>5.6099999999999997E-2</v>
      </c>
      <c r="AA1033" s="36" t="s">
        <v>4165</v>
      </c>
      <c r="AB1033" s="26" t="s">
        <v>346</v>
      </c>
      <c r="AD1033" s="55"/>
      <c r="AE1033" s="43"/>
      <c r="AF1033" s="36"/>
      <c r="AJ1033" s="26" t="s">
        <v>53</v>
      </c>
      <c r="AK1033" s="26" t="s">
        <v>411</v>
      </c>
      <c r="AM1033" s="26" t="s">
        <v>160</v>
      </c>
      <c r="AN1033" s="36" t="s">
        <v>3212</v>
      </c>
      <c r="AO1033" s="36" t="s">
        <v>3212</v>
      </c>
      <c r="AP1033" s="43"/>
      <c r="AQ1033" s="42">
        <v>402</v>
      </c>
      <c r="AR1033" s="42">
        <v>99.82</v>
      </c>
      <c r="AS1033" s="42">
        <v>1</v>
      </c>
      <c r="AT1033" s="42">
        <v>0.40128000000000003</v>
      </c>
      <c r="AU1033" s="42">
        <v>0.40128000000000003</v>
      </c>
      <c r="AY1033" s="26" t="s">
        <v>15</v>
      </c>
      <c r="AZ1033" s="43">
        <v>7.1235818279192799E-6</v>
      </c>
      <c r="BA1033" s="43">
        <v>3.0108345369261569E-7</v>
      </c>
    </row>
    <row r="1034" spans="1:53" ht="14.25" customHeight="1" x14ac:dyDescent="0.2">
      <c r="A1034" s="26">
        <v>8700</v>
      </c>
      <c r="B1034" s="26">
        <v>12956</v>
      </c>
      <c r="F1034" s="26">
        <v>11019891</v>
      </c>
      <c r="G1034" s="26" t="s">
        <v>121</v>
      </c>
      <c r="H1034" s="26" t="s">
        <v>445</v>
      </c>
      <c r="I1034" s="26" t="s">
        <v>51</v>
      </c>
      <c r="K1034" s="26" t="s">
        <v>84</v>
      </c>
      <c r="L1034" s="26" t="s">
        <v>57</v>
      </c>
      <c r="M1034" s="26" t="s">
        <v>57</v>
      </c>
      <c r="O1034" s="36" t="s">
        <v>4166</v>
      </c>
      <c r="P1034" s="26" t="s">
        <v>154</v>
      </c>
      <c r="Q1034" s="26" t="s">
        <v>154</v>
      </c>
      <c r="R1034" s="26" t="s">
        <v>154</v>
      </c>
      <c r="S1034" s="26" t="s">
        <v>531</v>
      </c>
      <c r="T1034" s="54">
        <v>2.25</v>
      </c>
      <c r="U1034" s="26" t="s">
        <v>4153</v>
      </c>
      <c r="V1034" s="43">
        <v>0.12</v>
      </c>
      <c r="Y1034" s="43"/>
      <c r="Z1034" s="43">
        <v>0.1099</v>
      </c>
      <c r="AA1034" s="36">
        <v>46391</v>
      </c>
      <c r="AB1034" s="26" t="s">
        <v>347</v>
      </c>
      <c r="AD1034" s="55"/>
      <c r="AE1034" s="43"/>
      <c r="AF1034" s="36"/>
      <c r="AJ1034" s="26" t="s">
        <v>53</v>
      </c>
      <c r="AK1034" s="26" t="s">
        <v>411</v>
      </c>
      <c r="AM1034" s="26" t="s">
        <v>160</v>
      </c>
      <c r="AN1034" s="36" t="s">
        <v>3212</v>
      </c>
      <c r="AO1034" s="36" t="s">
        <v>3212</v>
      </c>
      <c r="AP1034" s="43"/>
      <c r="AQ1034" s="42">
        <v>46632.09</v>
      </c>
      <c r="AR1034" s="42">
        <v>134.80000000000001</v>
      </c>
      <c r="AS1034" s="42">
        <v>1</v>
      </c>
      <c r="AT1034" s="42">
        <v>62.860059999999997</v>
      </c>
      <c r="AU1034" s="42">
        <v>62.860059999999997</v>
      </c>
      <c r="AY1034" s="26" t="s">
        <v>15</v>
      </c>
      <c r="AZ1034" s="43">
        <v>1.115901069E-3</v>
      </c>
      <c r="BA1034" s="43">
        <v>4.7164383881890554E-5</v>
      </c>
    </row>
    <row r="1035" spans="1:53" ht="14.25" customHeight="1" x14ac:dyDescent="0.2">
      <c r="A1035" s="26">
        <v>8700</v>
      </c>
      <c r="B1035" s="26">
        <v>12956</v>
      </c>
      <c r="F1035" s="26">
        <v>11019892</v>
      </c>
      <c r="G1035" s="26" t="s">
        <v>121</v>
      </c>
      <c r="H1035" s="26" t="s">
        <v>4154</v>
      </c>
      <c r="I1035" s="26" t="s">
        <v>51</v>
      </c>
      <c r="K1035" s="26" t="s">
        <v>84</v>
      </c>
      <c r="L1035" s="26" t="s">
        <v>57</v>
      </c>
      <c r="M1035" s="26" t="s">
        <v>57</v>
      </c>
      <c r="O1035" s="36" t="s">
        <v>3520</v>
      </c>
      <c r="P1035" s="26" t="s">
        <v>154</v>
      </c>
      <c r="Q1035" s="26" t="s">
        <v>154</v>
      </c>
      <c r="R1035" s="26" t="s">
        <v>154</v>
      </c>
      <c r="S1035" s="26" t="s">
        <v>531</v>
      </c>
      <c r="T1035" s="54">
        <v>4.6100000000000003</v>
      </c>
      <c r="U1035" s="26" t="s">
        <v>4153</v>
      </c>
      <c r="V1035" s="43">
        <v>0.06</v>
      </c>
      <c r="Y1035" s="43"/>
      <c r="Z1035" s="43">
        <v>6.7400000000000002E-2</v>
      </c>
      <c r="AA1035" s="36" t="s">
        <v>4165</v>
      </c>
      <c r="AB1035" s="26" t="s">
        <v>346</v>
      </c>
      <c r="AD1035" s="55"/>
      <c r="AE1035" s="43"/>
      <c r="AF1035" s="36"/>
      <c r="AJ1035" s="26" t="s">
        <v>53</v>
      </c>
      <c r="AK1035" s="26" t="s">
        <v>411</v>
      </c>
      <c r="AM1035" s="26" t="s">
        <v>160</v>
      </c>
      <c r="AN1035" s="36" t="s">
        <v>3212</v>
      </c>
      <c r="AO1035" s="36" t="s">
        <v>3212</v>
      </c>
      <c r="AP1035" s="43"/>
      <c r="AQ1035" s="42">
        <v>3000</v>
      </c>
      <c r="AR1035" s="42">
        <v>96.83</v>
      </c>
      <c r="AS1035" s="42">
        <v>1</v>
      </c>
      <c r="AT1035" s="42">
        <v>2.9049</v>
      </c>
      <c r="AU1035" s="42">
        <v>2.9049</v>
      </c>
      <c r="AY1035" s="26" t="s">
        <v>15</v>
      </c>
      <c r="AZ1035" s="43">
        <v>5.1568213845501201E-5</v>
      </c>
      <c r="BA1035" s="43">
        <v>2.1795686917655483E-6</v>
      </c>
    </row>
    <row r="1036" spans="1:53" ht="14.25" customHeight="1" x14ac:dyDescent="0.2">
      <c r="A1036" s="26">
        <v>8700</v>
      </c>
      <c r="B1036" s="26">
        <v>12956</v>
      </c>
      <c r="F1036" s="26">
        <v>11019895</v>
      </c>
      <c r="G1036" s="26" t="s">
        <v>121</v>
      </c>
      <c r="H1036" s="26" t="s">
        <v>4154</v>
      </c>
      <c r="I1036" s="26" t="s">
        <v>51</v>
      </c>
      <c r="K1036" s="26" t="s">
        <v>84</v>
      </c>
      <c r="L1036" s="26" t="s">
        <v>57</v>
      </c>
      <c r="M1036" s="26" t="s">
        <v>57</v>
      </c>
      <c r="O1036" s="36" t="s">
        <v>4167</v>
      </c>
      <c r="P1036" s="26" t="s">
        <v>154</v>
      </c>
      <c r="Q1036" s="26" t="s">
        <v>154</v>
      </c>
      <c r="R1036" s="26" t="s">
        <v>154</v>
      </c>
      <c r="S1036" s="26" t="s">
        <v>531</v>
      </c>
      <c r="T1036" s="54">
        <v>4.6100000000000003</v>
      </c>
      <c r="U1036" s="26" t="s">
        <v>4153</v>
      </c>
      <c r="V1036" s="43">
        <v>0.06</v>
      </c>
      <c r="Y1036" s="43"/>
      <c r="Z1036" s="43">
        <v>6.7400000000000002E-2</v>
      </c>
      <c r="AA1036" s="36" t="s">
        <v>4165</v>
      </c>
      <c r="AB1036" s="26" t="s">
        <v>346</v>
      </c>
      <c r="AD1036" s="55"/>
      <c r="AE1036" s="43"/>
      <c r="AF1036" s="36"/>
      <c r="AJ1036" s="26" t="s">
        <v>53</v>
      </c>
      <c r="AK1036" s="26" t="s">
        <v>411</v>
      </c>
      <c r="AM1036" s="26" t="s">
        <v>160</v>
      </c>
      <c r="AN1036" s="36" t="s">
        <v>3212</v>
      </c>
      <c r="AO1036" s="36" t="s">
        <v>3212</v>
      </c>
      <c r="AP1036" s="43"/>
      <c r="AQ1036" s="42">
        <v>7500</v>
      </c>
      <c r="AR1036" s="42">
        <v>96.85</v>
      </c>
      <c r="AS1036" s="42">
        <v>1</v>
      </c>
      <c r="AT1036" s="42">
        <v>7.2637499999999999</v>
      </c>
      <c r="AU1036" s="42">
        <v>7.2637499999999999</v>
      </c>
      <c r="AY1036" s="26" t="s">
        <v>15</v>
      </c>
      <c r="AZ1036" s="43">
        <v>1.28947162E-4</v>
      </c>
      <c r="BA1036" s="43">
        <v>5.4500471908884992E-6</v>
      </c>
    </row>
    <row r="1037" spans="1:53" ht="14.25" customHeight="1" x14ac:dyDescent="0.2">
      <c r="A1037" s="26">
        <v>8700</v>
      </c>
      <c r="B1037" s="26">
        <v>12956</v>
      </c>
      <c r="F1037" s="26">
        <v>11019896</v>
      </c>
      <c r="G1037" s="26" t="s">
        <v>121</v>
      </c>
      <c r="H1037" s="26" t="s">
        <v>452</v>
      </c>
      <c r="I1037" s="26" t="s">
        <v>51</v>
      </c>
      <c r="K1037" s="26" t="s">
        <v>79</v>
      </c>
      <c r="L1037" s="26" t="s">
        <v>57</v>
      </c>
      <c r="M1037" s="26" t="s">
        <v>57</v>
      </c>
      <c r="O1037" s="36" t="s">
        <v>4167</v>
      </c>
      <c r="P1037" s="26" t="s">
        <v>154</v>
      </c>
      <c r="Q1037" s="26" t="s">
        <v>154</v>
      </c>
      <c r="R1037" s="26" t="s">
        <v>154</v>
      </c>
      <c r="S1037" s="26" t="s">
        <v>531</v>
      </c>
      <c r="T1037" s="54">
        <v>1.36</v>
      </c>
      <c r="U1037" s="26" t="s">
        <v>4153</v>
      </c>
      <c r="V1037" s="43">
        <v>7.9000000000000001E-2</v>
      </c>
      <c r="Y1037" s="43"/>
      <c r="Z1037" s="43">
        <v>8.2199999999999995E-2</v>
      </c>
      <c r="AA1037" s="36" t="s">
        <v>4164</v>
      </c>
      <c r="AB1037" s="26" t="s">
        <v>347</v>
      </c>
      <c r="AD1037" s="55"/>
      <c r="AE1037" s="43"/>
      <c r="AF1037" s="36"/>
      <c r="AH1037" s="45"/>
      <c r="AJ1037" s="26" t="s">
        <v>53</v>
      </c>
      <c r="AK1037" s="26" t="s">
        <v>411</v>
      </c>
      <c r="AM1037" s="26" t="s">
        <v>160</v>
      </c>
      <c r="AN1037" s="36" t="s">
        <v>3212</v>
      </c>
      <c r="AO1037" s="36" t="s">
        <v>3212</v>
      </c>
      <c r="AP1037" s="43"/>
      <c r="AQ1037" s="42">
        <v>733333.33</v>
      </c>
      <c r="AR1037" s="42">
        <v>99.82</v>
      </c>
      <c r="AS1037" s="42">
        <v>1</v>
      </c>
      <c r="AT1037" s="42">
        <v>732.01333</v>
      </c>
      <c r="AU1037" s="42">
        <v>732.01333</v>
      </c>
      <c r="AY1037" s="26" t="s">
        <v>15</v>
      </c>
      <c r="AZ1037" s="43">
        <v>1.299480875E-2</v>
      </c>
      <c r="BA1037" s="43">
        <v>5.4923520121967799E-4</v>
      </c>
    </row>
    <row r="1038" spans="1:53" ht="14.25" customHeight="1" x14ac:dyDescent="0.2">
      <c r="A1038" s="26">
        <v>8700</v>
      </c>
      <c r="B1038" s="26">
        <v>12956</v>
      </c>
      <c r="F1038" s="26">
        <v>11019903</v>
      </c>
      <c r="G1038" s="26" t="s">
        <v>121</v>
      </c>
      <c r="H1038" s="26" t="s">
        <v>4154</v>
      </c>
      <c r="I1038" s="26" t="s">
        <v>51</v>
      </c>
      <c r="K1038" s="26" t="s">
        <v>84</v>
      </c>
      <c r="L1038" s="26" t="s">
        <v>57</v>
      </c>
      <c r="M1038" s="26" t="s">
        <v>57</v>
      </c>
      <c r="O1038" s="36" t="s">
        <v>4168</v>
      </c>
      <c r="P1038" s="26" t="s">
        <v>154</v>
      </c>
      <c r="Q1038" s="26" t="s">
        <v>154</v>
      </c>
      <c r="R1038" s="26" t="s">
        <v>154</v>
      </c>
      <c r="S1038" s="26" t="s">
        <v>531</v>
      </c>
      <c r="T1038" s="54">
        <v>4.6100000000000003</v>
      </c>
      <c r="U1038" s="26" t="s">
        <v>4153</v>
      </c>
      <c r="V1038" s="43">
        <v>0.06</v>
      </c>
      <c r="Y1038" s="43"/>
      <c r="Z1038" s="43">
        <v>6.9400000000000003E-2</v>
      </c>
      <c r="AA1038" s="36" t="s">
        <v>4165</v>
      </c>
      <c r="AB1038" s="26" t="s">
        <v>346</v>
      </c>
      <c r="AD1038" s="55"/>
      <c r="AE1038" s="43"/>
      <c r="AF1038" s="36"/>
      <c r="AJ1038" s="26" t="s">
        <v>53</v>
      </c>
      <c r="AK1038" s="26" t="s">
        <v>411</v>
      </c>
      <c r="AM1038" s="26" t="s">
        <v>160</v>
      </c>
      <c r="AN1038" s="36" t="s">
        <v>3212</v>
      </c>
      <c r="AO1038" s="36" t="s">
        <v>3212</v>
      </c>
      <c r="AP1038" s="43"/>
      <c r="AQ1038" s="42">
        <v>6000</v>
      </c>
      <c r="AR1038" s="42">
        <v>96.02</v>
      </c>
      <c r="AS1038" s="42">
        <v>1</v>
      </c>
      <c r="AT1038" s="42">
        <v>5.7611999999999997</v>
      </c>
      <c r="AU1038" s="42">
        <v>5.7611999999999997</v>
      </c>
      <c r="AY1038" s="26" t="s">
        <v>15</v>
      </c>
      <c r="AZ1038" s="43">
        <v>1.02273673E-4</v>
      </c>
      <c r="BA1038" s="43">
        <v>4.3226724317531332E-6</v>
      </c>
    </row>
    <row r="1039" spans="1:53" ht="14.25" customHeight="1" x14ac:dyDescent="0.2">
      <c r="A1039" s="26">
        <v>8700</v>
      </c>
      <c r="B1039" s="26">
        <v>12956</v>
      </c>
      <c r="F1039" s="26">
        <v>11019909</v>
      </c>
      <c r="G1039" s="26" t="s">
        <v>121</v>
      </c>
      <c r="H1039" s="26" t="s">
        <v>4154</v>
      </c>
      <c r="I1039" s="26" t="s">
        <v>51</v>
      </c>
      <c r="K1039" s="26" t="s">
        <v>84</v>
      </c>
      <c r="L1039" s="26" t="s">
        <v>57</v>
      </c>
      <c r="M1039" s="26" t="s">
        <v>57</v>
      </c>
      <c r="O1039" s="36" t="s">
        <v>4169</v>
      </c>
      <c r="P1039" s="26" t="s">
        <v>154</v>
      </c>
      <c r="Q1039" s="26" t="s">
        <v>154</v>
      </c>
      <c r="R1039" s="26" t="s">
        <v>154</v>
      </c>
      <c r="S1039" s="26" t="s">
        <v>531</v>
      </c>
      <c r="T1039" s="54">
        <v>4.62</v>
      </c>
      <c r="U1039" s="26" t="s">
        <v>4153</v>
      </c>
      <c r="V1039" s="43">
        <v>0.06</v>
      </c>
      <c r="Y1039" s="43"/>
      <c r="Z1039" s="43">
        <v>6.2300000000000001E-2</v>
      </c>
      <c r="AA1039" s="36" t="s">
        <v>4165</v>
      </c>
      <c r="AB1039" s="26" t="s">
        <v>346</v>
      </c>
      <c r="AD1039" s="55"/>
      <c r="AE1039" s="43"/>
      <c r="AF1039" s="36"/>
      <c r="AJ1039" s="26" t="s">
        <v>53</v>
      </c>
      <c r="AK1039" s="26" t="s">
        <v>411</v>
      </c>
      <c r="AM1039" s="26" t="s">
        <v>160</v>
      </c>
      <c r="AN1039" s="36" t="s">
        <v>3212</v>
      </c>
      <c r="AO1039" s="36" t="s">
        <v>3212</v>
      </c>
      <c r="AP1039" s="43"/>
      <c r="AQ1039" s="42">
        <v>5175</v>
      </c>
      <c r="AR1039" s="42">
        <v>99.01</v>
      </c>
      <c r="AS1039" s="42">
        <v>1</v>
      </c>
      <c r="AT1039" s="42">
        <v>5.1237700000000004</v>
      </c>
      <c r="AU1039" s="42">
        <v>5.1237700000000004</v>
      </c>
      <c r="AY1039" s="26" t="s">
        <v>15</v>
      </c>
      <c r="AZ1039" s="43">
        <v>9.0957921806314796E-5</v>
      </c>
      <c r="BA1039" s="43">
        <v>3.8444038265715051E-6</v>
      </c>
    </row>
    <row r="1040" spans="1:53" ht="14.25" customHeight="1" x14ac:dyDescent="0.2">
      <c r="A1040" s="26">
        <v>8700</v>
      </c>
      <c r="B1040" s="26">
        <v>12956</v>
      </c>
      <c r="F1040" s="26">
        <v>11019917</v>
      </c>
      <c r="G1040" s="26" t="s">
        <v>121</v>
      </c>
      <c r="H1040" s="26" t="s">
        <v>4154</v>
      </c>
      <c r="I1040" s="26" t="s">
        <v>51</v>
      </c>
      <c r="K1040" s="26" t="s">
        <v>130</v>
      </c>
      <c r="L1040" s="26" t="s">
        <v>57</v>
      </c>
      <c r="M1040" s="26" t="s">
        <v>57</v>
      </c>
      <c r="O1040" s="36" t="s">
        <v>4228</v>
      </c>
      <c r="P1040" s="26" t="s">
        <v>154</v>
      </c>
      <c r="Q1040" s="26" t="s">
        <v>154</v>
      </c>
      <c r="R1040" s="26" t="s">
        <v>154</v>
      </c>
      <c r="S1040" s="26" t="s">
        <v>531</v>
      </c>
      <c r="T1040" s="54">
        <v>2.29</v>
      </c>
      <c r="U1040" s="26" t="s">
        <v>4153</v>
      </c>
      <c r="V1040" s="43">
        <v>0.08</v>
      </c>
      <c r="Y1040" s="43"/>
      <c r="Z1040" s="43">
        <v>7.3099999999999998E-2</v>
      </c>
      <c r="AA1040" s="36" t="s">
        <v>1483</v>
      </c>
      <c r="AB1040" s="26" t="s">
        <v>347</v>
      </c>
      <c r="AD1040" s="55"/>
      <c r="AE1040" s="43"/>
      <c r="AF1040" s="36"/>
      <c r="AJ1040" s="26" t="s">
        <v>53</v>
      </c>
      <c r="AK1040" s="26" t="s">
        <v>411</v>
      </c>
      <c r="AM1040" s="26" t="s">
        <v>160</v>
      </c>
      <c r="AN1040" s="36" t="s">
        <v>3212</v>
      </c>
      <c r="AO1040" s="36" t="s">
        <v>3212</v>
      </c>
      <c r="AP1040" s="43"/>
      <c r="AQ1040" s="42">
        <v>20400</v>
      </c>
      <c r="AR1040" s="42">
        <v>102.03</v>
      </c>
      <c r="AS1040" s="42">
        <v>1</v>
      </c>
      <c r="AT1040" s="42">
        <v>20.814119999999999</v>
      </c>
      <c r="AU1040" s="42">
        <v>20.814119999999999</v>
      </c>
      <c r="AY1040" s="26" t="s">
        <v>15</v>
      </c>
      <c r="AZ1040" s="43">
        <v>3.6949533199999999E-4</v>
      </c>
      <c r="BA1040" s="43">
        <v>1.5616993458863003E-5</v>
      </c>
    </row>
    <row r="1041" spans="1:53" ht="14.25" customHeight="1" x14ac:dyDescent="0.2">
      <c r="A1041" s="26">
        <v>8700</v>
      </c>
      <c r="B1041" s="26">
        <v>12956</v>
      </c>
      <c r="F1041" s="26">
        <v>11019918</v>
      </c>
      <c r="G1041" s="26" t="s">
        <v>121</v>
      </c>
      <c r="H1041" s="26" t="s">
        <v>4154</v>
      </c>
      <c r="I1041" s="26" t="s">
        <v>51</v>
      </c>
      <c r="K1041" s="26" t="s">
        <v>130</v>
      </c>
      <c r="L1041" s="26" t="s">
        <v>57</v>
      </c>
      <c r="M1041" s="26" t="s">
        <v>57</v>
      </c>
      <c r="O1041" s="36" t="s">
        <v>4228</v>
      </c>
      <c r="P1041" s="26" t="s">
        <v>154</v>
      </c>
      <c r="Q1041" s="26" t="s">
        <v>154</v>
      </c>
      <c r="R1041" s="26" t="s">
        <v>154</v>
      </c>
      <c r="S1041" s="26" t="s">
        <v>531</v>
      </c>
      <c r="T1041" s="54">
        <v>2.29</v>
      </c>
      <c r="U1041" s="26" t="s">
        <v>4153</v>
      </c>
      <c r="V1041" s="43">
        <v>0.08</v>
      </c>
      <c r="Y1041" s="43"/>
      <c r="Z1041" s="43">
        <v>7.3099999999999998E-2</v>
      </c>
      <c r="AA1041" s="36" t="s">
        <v>1483</v>
      </c>
      <c r="AB1041" s="26" t="s">
        <v>347</v>
      </c>
      <c r="AD1041" s="55"/>
      <c r="AE1041" s="43"/>
      <c r="AF1041" s="36"/>
      <c r="AJ1041" s="26" t="s">
        <v>53</v>
      </c>
      <c r="AK1041" s="26" t="s">
        <v>411</v>
      </c>
      <c r="AM1041" s="26" t="s">
        <v>160</v>
      </c>
      <c r="AN1041" s="36" t="s">
        <v>3212</v>
      </c>
      <c r="AO1041" s="36" t="s">
        <v>3212</v>
      </c>
      <c r="AP1041" s="43"/>
      <c r="AQ1041" s="42">
        <v>4845</v>
      </c>
      <c r="AR1041" s="42">
        <v>102.03</v>
      </c>
      <c r="AS1041" s="42">
        <v>1</v>
      </c>
      <c r="AT1041" s="42">
        <v>4.9433499999999997</v>
      </c>
      <c r="AU1041" s="42">
        <v>4.9433499999999997</v>
      </c>
      <c r="AY1041" s="26" t="s">
        <v>15</v>
      </c>
      <c r="AZ1041" s="43">
        <v>8.7755079318791894E-5</v>
      </c>
      <c r="BA1041" s="43">
        <v>3.7090333204031887E-6</v>
      </c>
    </row>
    <row r="1042" spans="1:53" ht="14.25" customHeight="1" x14ac:dyDescent="0.2">
      <c r="A1042" s="26">
        <v>8700</v>
      </c>
      <c r="B1042" s="26">
        <v>12956</v>
      </c>
      <c r="F1042" s="26">
        <v>11019922</v>
      </c>
      <c r="G1042" s="26" t="s">
        <v>121</v>
      </c>
      <c r="H1042" s="26" t="s">
        <v>4154</v>
      </c>
      <c r="I1042" s="26" t="s">
        <v>51</v>
      </c>
      <c r="K1042" s="26" t="s">
        <v>130</v>
      </c>
      <c r="L1042" s="26" t="s">
        <v>57</v>
      </c>
      <c r="M1042" s="26" t="s">
        <v>57</v>
      </c>
      <c r="O1042" s="36">
        <v>44845</v>
      </c>
      <c r="P1042" s="26" t="s">
        <v>154</v>
      </c>
      <c r="Q1042" s="26" t="s">
        <v>154</v>
      </c>
      <c r="R1042" s="26" t="s">
        <v>154</v>
      </c>
      <c r="S1042" s="26" t="s">
        <v>531</v>
      </c>
      <c r="T1042" s="54">
        <v>2.29</v>
      </c>
      <c r="U1042" s="26" t="s">
        <v>4153</v>
      </c>
      <c r="V1042" s="43">
        <v>0.08</v>
      </c>
      <c r="Y1042" s="43"/>
      <c r="Z1042" s="43">
        <v>7.3300000000000004E-2</v>
      </c>
      <c r="AA1042" s="36" t="s">
        <v>1483</v>
      </c>
      <c r="AB1042" s="26" t="s">
        <v>347</v>
      </c>
      <c r="AD1042" s="55"/>
      <c r="AE1042" s="43"/>
      <c r="AF1042" s="36"/>
      <c r="AJ1042" s="26" t="s">
        <v>53</v>
      </c>
      <c r="AK1042" s="26" t="s">
        <v>411</v>
      </c>
      <c r="AM1042" s="26" t="s">
        <v>160</v>
      </c>
      <c r="AN1042" s="36" t="s">
        <v>3212</v>
      </c>
      <c r="AO1042" s="36" t="s">
        <v>3212</v>
      </c>
      <c r="AP1042" s="43"/>
      <c r="AQ1042" s="42">
        <v>960</v>
      </c>
      <c r="AR1042" s="42">
        <v>102</v>
      </c>
      <c r="AS1042" s="42">
        <v>1</v>
      </c>
      <c r="AT1042" s="42">
        <v>0.97919999999999996</v>
      </c>
      <c r="AU1042" s="42">
        <v>0.97919999999999996</v>
      </c>
      <c r="AY1042" s="26" t="s">
        <v>15</v>
      </c>
      <c r="AZ1042" s="43">
        <v>1.7382903025066199E-5</v>
      </c>
      <c r="BA1042" s="43">
        <v>7.3470125063748315E-7</v>
      </c>
    </row>
    <row r="1043" spans="1:53" ht="14.25" customHeight="1" x14ac:dyDescent="0.2">
      <c r="A1043" s="26">
        <v>8700</v>
      </c>
      <c r="B1043" s="26">
        <v>12956</v>
      </c>
      <c r="F1043" s="26">
        <v>11019923</v>
      </c>
      <c r="G1043" s="26" t="s">
        <v>121</v>
      </c>
      <c r="H1043" s="26" t="s">
        <v>4154</v>
      </c>
      <c r="I1043" s="26" t="s">
        <v>51</v>
      </c>
      <c r="K1043" s="26" t="s">
        <v>130</v>
      </c>
      <c r="L1043" s="26" t="s">
        <v>57</v>
      </c>
      <c r="M1043" s="26" t="s">
        <v>57</v>
      </c>
      <c r="O1043" s="36">
        <v>44845</v>
      </c>
      <c r="P1043" s="26" t="s">
        <v>154</v>
      </c>
      <c r="Q1043" s="26" t="s">
        <v>154</v>
      </c>
      <c r="R1043" s="26" t="s">
        <v>154</v>
      </c>
      <c r="S1043" s="26" t="s">
        <v>531</v>
      </c>
      <c r="T1043" s="54">
        <v>2.29</v>
      </c>
      <c r="U1043" s="26" t="s">
        <v>4153</v>
      </c>
      <c r="V1043" s="43">
        <v>0.08</v>
      </c>
      <c r="Y1043" s="43"/>
      <c r="Z1043" s="43">
        <v>7.3300000000000004E-2</v>
      </c>
      <c r="AA1043" s="36" t="s">
        <v>1483</v>
      </c>
      <c r="AB1043" s="26" t="s">
        <v>347</v>
      </c>
      <c r="AD1043" s="55"/>
      <c r="AE1043" s="43"/>
      <c r="AF1043" s="36"/>
      <c r="AJ1043" s="26" t="s">
        <v>53</v>
      </c>
      <c r="AK1043" s="26" t="s">
        <v>411</v>
      </c>
      <c r="AM1043" s="26" t="s">
        <v>160</v>
      </c>
      <c r="AN1043" s="36" t="s">
        <v>3212</v>
      </c>
      <c r="AO1043" s="36" t="s">
        <v>3212</v>
      </c>
      <c r="AP1043" s="43"/>
      <c r="AQ1043" s="42">
        <v>10014</v>
      </c>
      <c r="AR1043" s="42">
        <v>102</v>
      </c>
      <c r="AS1043" s="42">
        <v>1</v>
      </c>
      <c r="AT1043" s="42">
        <v>10.21428</v>
      </c>
      <c r="AU1043" s="42">
        <v>10.21428</v>
      </c>
      <c r="AY1043" s="26" t="s">
        <v>15</v>
      </c>
      <c r="AZ1043" s="43">
        <v>1.81325407E-4</v>
      </c>
      <c r="BA1043" s="43">
        <v>7.6638524207122473E-6</v>
      </c>
    </row>
    <row r="1044" spans="1:53" ht="14.25" customHeight="1" x14ac:dyDescent="0.2">
      <c r="A1044" s="26">
        <v>8700</v>
      </c>
      <c r="B1044" s="26">
        <v>12956</v>
      </c>
      <c r="F1044" s="26">
        <v>11019925</v>
      </c>
      <c r="G1044" s="26" t="s">
        <v>121</v>
      </c>
      <c r="H1044" s="26" t="s">
        <v>4154</v>
      </c>
      <c r="I1044" s="26" t="s">
        <v>51</v>
      </c>
      <c r="K1044" s="26" t="s">
        <v>130</v>
      </c>
      <c r="L1044" s="26" t="s">
        <v>57</v>
      </c>
      <c r="M1044" s="26" t="s">
        <v>57</v>
      </c>
      <c r="O1044" s="36">
        <v>44845</v>
      </c>
      <c r="P1044" s="26" t="s">
        <v>154</v>
      </c>
      <c r="Q1044" s="26" t="s">
        <v>154</v>
      </c>
      <c r="R1044" s="26" t="s">
        <v>154</v>
      </c>
      <c r="S1044" s="26" t="s">
        <v>531</v>
      </c>
      <c r="T1044" s="54">
        <v>2.29</v>
      </c>
      <c r="U1044" s="26" t="s">
        <v>4153</v>
      </c>
      <c r="V1044" s="43">
        <v>0.08</v>
      </c>
      <c r="Y1044" s="43"/>
      <c r="Z1044" s="43">
        <v>7.3300000000000004E-2</v>
      </c>
      <c r="AA1044" s="36" t="s">
        <v>1483</v>
      </c>
      <c r="AB1044" s="26" t="s">
        <v>347</v>
      </c>
      <c r="AD1044" s="55"/>
      <c r="AE1044" s="43"/>
      <c r="AF1044" s="36"/>
      <c r="AJ1044" s="26" t="s">
        <v>53</v>
      </c>
      <c r="AK1044" s="26" t="s">
        <v>411</v>
      </c>
      <c r="AM1044" s="26" t="s">
        <v>160</v>
      </c>
      <c r="AN1044" s="36" t="s">
        <v>3212</v>
      </c>
      <c r="AO1044" s="36" t="s">
        <v>3212</v>
      </c>
      <c r="AP1044" s="43"/>
      <c r="AQ1044" s="42">
        <v>750</v>
      </c>
      <c r="AR1044" s="42">
        <v>102</v>
      </c>
      <c r="AS1044" s="42">
        <v>1</v>
      </c>
      <c r="AT1044" s="42">
        <v>0.76500000000000001</v>
      </c>
      <c r="AU1044" s="42">
        <v>0.76500000000000001</v>
      </c>
      <c r="AY1044" s="26" t="s">
        <v>15</v>
      </c>
      <c r="AZ1044" s="43">
        <v>1.3580392988333001E-5</v>
      </c>
      <c r="BA1044" s="43">
        <v>5.7398535206053379E-7</v>
      </c>
    </row>
    <row r="1045" spans="1:53" ht="14.25" customHeight="1" x14ac:dyDescent="0.2">
      <c r="A1045" s="26">
        <v>8700</v>
      </c>
      <c r="B1045" s="26">
        <v>12956</v>
      </c>
      <c r="F1045" s="26">
        <v>11019926</v>
      </c>
      <c r="G1045" s="26" t="s">
        <v>121</v>
      </c>
      <c r="H1045" s="26" t="s">
        <v>4154</v>
      </c>
      <c r="I1045" s="26" t="s">
        <v>51</v>
      </c>
      <c r="K1045" s="26" t="s">
        <v>130</v>
      </c>
      <c r="L1045" s="26" t="s">
        <v>57</v>
      </c>
      <c r="M1045" s="26" t="s">
        <v>57</v>
      </c>
      <c r="O1045" s="36">
        <v>44845</v>
      </c>
      <c r="P1045" s="26" t="s">
        <v>154</v>
      </c>
      <c r="Q1045" s="26" t="s">
        <v>154</v>
      </c>
      <c r="R1045" s="26" t="s">
        <v>154</v>
      </c>
      <c r="S1045" s="26" t="s">
        <v>531</v>
      </c>
      <c r="T1045" s="54">
        <v>2.29</v>
      </c>
      <c r="U1045" s="26" t="s">
        <v>4153</v>
      </c>
      <c r="V1045" s="43">
        <v>0.08</v>
      </c>
      <c r="Y1045" s="43"/>
      <c r="Z1045" s="43">
        <v>7.3300000000000004E-2</v>
      </c>
      <c r="AA1045" s="36" t="s">
        <v>1483</v>
      </c>
      <c r="AB1045" s="26" t="s">
        <v>347</v>
      </c>
      <c r="AD1045" s="55"/>
      <c r="AE1045" s="43"/>
      <c r="AF1045" s="36"/>
      <c r="AJ1045" s="26" t="s">
        <v>53</v>
      </c>
      <c r="AK1045" s="26" t="s">
        <v>411</v>
      </c>
      <c r="AM1045" s="26" t="s">
        <v>160</v>
      </c>
      <c r="AN1045" s="36" t="s">
        <v>3212</v>
      </c>
      <c r="AO1045" s="36" t="s">
        <v>3212</v>
      </c>
      <c r="AP1045" s="43"/>
      <c r="AQ1045" s="42">
        <v>2400</v>
      </c>
      <c r="AR1045" s="42">
        <v>102</v>
      </c>
      <c r="AS1045" s="42">
        <v>1</v>
      </c>
      <c r="AT1045" s="42">
        <v>2.448</v>
      </c>
      <c r="AU1045" s="42">
        <v>2.448</v>
      </c>
      <c r="AY1045" s="26" t="s">
        <v>15</v>
      </c>
      <c r="AZ1045" s="43">
        <v>4.3457257562665498E-5</v>
      </c>
      <c r="BA1045" s="43">
        <v>1.836753126593708E-6</v>
      </c>
    </row>
    <row r="1046" spans="1:53" ht="14.25" customHeight="1" x14ac:dyDescent="0.2">
      <c r="A1046" s="26">
        <v>8700</v>
      </c>
      <c r="B1046" s="26">
        <v>12956</v>
      </c>
      <c r="F1046" s="26">
        <v>11019927</v>
      </c>
      <c r="G1046" s="26" t="s">
        <v>121</v>
      </c>
      <c r="H1046" s="26" t="s">
        <v>452</v>
      </c>
      <c r="I1046" s="26" t="s">
        <v>51</v>
      </c>
      <c r="K1046" s="26" t="s">
        <v>84</v>
      </c>
      <c r="L1046" s="26" t="s">
        <v>57</v>
      </c>
      <c r="M1046" s="26" t="s">
        <v>57</v>
      </c>
      <c r="O1046" s="36" t="s">
        <v>4229</v>
      </c>
      <c r="P1046" s="26" t="s">
        <v>2540</v>
      </c>
      <c r="Q1046" s="26" t="s">
        <v>64</v>
      </c>
      <c r="R1046" s="26" t="s">
        <v>413</v>
      </c>
      <c r="S1046" s="26" t="s">
        <v>531</v>
      </c>
      <c r="T1046" s="54">
        <v>2.44</v>
      </c>
      <c r="U1046" s="26" t="s">
        <v>209</v>
      </c>
      <c r="V1046" s="43">
        <v>4.3999999999999997E-2</v>
      </c>
      <c r="Y1046" s="43"/>
      <c r="Z1046" s="43">
        <v>4.36E-2</v>
      </c>
      <c r="AA1046" s="36" t="s">
        <v>4230</v>
      </c>
      <c r="AB1046" s="26" t="s">
        <v>346</v>
      </c>
      <c r="AD1046" s="55"/>
      <c r="AE1046" s="43"/>
      <c r="AF1046" s="36"/>
      <c r="AJ1046" s="26" t="s">
        <v>53</v>
      </c>
      <c r="AK1046" s="26" t="s">
        <v>411</v>
      </c>
      <c r="AM1046" s="26" t="s">
        <v>160</v>
      </c>
      <c r="AN1046" s="36" t="s">
        <v>3212</v>
      </c>
      <c r="AO1046" s="36" t="s">
        <v>3212</v>
      </c>
      <c r="AP1046" s="43"/>
      <c r="AQ1046" s="42">
        <v>616250</v>
      </c>
      <c r="AR1046" s="42">
        <v>108.16</v>
      </c>
      <c r="AS1046" s="42">
        <v>1</v>
      </c>
      <c r="AT1046" s="42">
        <v>666.53599999999994</v>
      </c>
      <c r="AU1046" s="42">
        <v>666.53599999999994</v>
      </c>
      <c r="AY1046" s="26" t="s">
        <v>15</v>
      </c>
      <c r="AZ1046" s="43">
        <v>1.1832445517000001E-2</v>
      </c>
      <c r="BA1046" s="43">
        <v>5.0010705963532019E-4</v>
      </c>
    </row>
    <row r="1047" spans="1:53" ht="14.25" customHeight="1" x14ac:dyDescent="0.2">
      <c r="A1047" s="26">
        <v>8700</v>
      </c>
      <c r="B1047" s="26">
        <v>12956</v>
      </c>
      <c r="F1047" s="26">
        <v>11019928</v>
      </c>
      <c r="G1047" s="26" t="s">
        <v>121</v>
      </c>
      <c r="H1047" s="26" t="s">
        <v>4154</v>
      </c>
      <c r="I1047" s="26" t="s">
        <v>51</v>
      </c>
      <c r="K1047" s="26" t="s">
        <v>130</v>
      </c>
      <c r="L1047" s="26" t="s">
        <v>57</v>
      </c>
      <c r="M1047" s="26" t="s">
        <v>57</v>
      </c>
      <c r="O1047" s="36" t="s">
        <v>3660</v>
      </c>
      <c r="P1047" s="26" t="s">
        <v>154</v>
      </c>
      <c r="Q1047" s="26" t="s">
        <v>154</v>
      </c>
      <c r="R1047" s="26" t="s">
        <v>154</v>
      </c>
      <c r="S1047" s="26" t="s">
        <v>531</v>
      </c>
      <c r="T1047" s="54">
        <v>2.29</v>
      </c>
      <c r="U1047" s="26" t="s">
        <v>4153</v>
      </c>
      <c r="V1047" s="43">
        <v>0.08</v>
      </c>
      <c r="Y1047" s="43"/>
      <c r="Z1047" s="43">
        <v>7.3200000000000001E-2</v>
      </c>
      <c r="AA1047" s="36" t="s">
        <v>1483</v>
      </c>
      <c r="AB1047" s="26" t="s">
        <v>347</v>
      </c>
      <c r="AD1047" s="55"/>
      <c r="AE1047" s="43"/>
      <c r="AF1047" s="36"/>
      <c r="AJ1047" s="26" t="s">
        <v>53</v>
      </c>
      <c r="AK1047" s="26" t="s">
        <v>411</v>
      </c>
      <c r="AM1047" s="26" t="s">
        <v>160</v>
      </c>
      <c r="AN1047" s="36" t="s">
        <v>3212</v>
      </c>
      <c r="AO1047" s="36" t="s">
        <v>3212</v>
      </c>
      <c r="AP1047" s="43"/>
      <c r="AQ1047" s="42">
        <v>2400</v>
      </c>
      <c r="AR1047" s="42">
        <v>102.02</v>
      </c>
      <c r="AS1047" s="42">
        <v>1</v>
      </c>
      <c r="AT1047" s="42">
        <v>2.44848</v>
      </c>
      <c r="AU1047" s="42">
        <v>2.44848</v>
      </c>
      <c r="AY1047" s="26" t="s">
        <v>15</v>
      </c>
      <c r="AZ1047" s="43">
        <v>4.3465778593560099E-5</v>
      </c>
      <c r="BA1047" s="43">
        <v>1.8371132742655891E-6</v>
      </c>
    </row>
    <row r="1048" spans="1:53" ht="14.25" customHeight="1" x14ac:dyDescent="0.2">
      <c r="A1048" s="26">
        <v>8700</v>
      </c>
      <c r="B1048" s="26">
        <v>12956</v>
      </c>
      <c r="F1048" s="26">
        <v>11019929</v>
      </c>
      <c r="G1048" s="26" t="s">
        <v>121</v>
      </c>
      <c r="H1048" s="26" t="s">
        <v>4154</v>
      </c>
      <c r="I1048" s="26" t="s">
        <v>51</v>
      </c>
      <c r="K1048" s="26" t="s">
        <v>130</v>
      </c>
      <c r="L1048" s="26" t="s">
        <v>57</v>
      </c>
      <c r="M1048" s="26" t="s">
        <v>57</v>
      </c>
      <c r="O1048" s="36" t="s">
        <v>3660</v>
      </c>
      <c r="P1048" s="26" t="s">
        <v>154</v>
      </c>
      <c r="Q1048" s="26" t="s">
        <v>154</v>
      </c>
      <c r="R1048" s="26" t="s">
        <v>154</v>
      </c>
      <c r="S1048" s="26" t="s">
        <v>531</v>
      </c>
      <c r="T1048" s="54">
        <v>2.29</v>
      </c>
      <c r="U1048" s="26" t="s">
        <v>4153</v>
      </c>
      <c r="V1048" s="43">
        <v>0.08</v>
      </c>
      <c r="Y1048" s="43"/>
      <c r="Z1048" s="43">
        <v>7.3200000000000001E-2</v>
      </c>
      <c r="AA1048" s="36" t="s">
        <v>1483</v>
      </c>
      <c r="AB1048" s="26" t="s">
        <v>347</v>
      </c>
      <c r="AD1048" s="55"/>
      <c r="AE1048" s="43"/>
      <c r="AF1048" s="36"/>
      <c r="AJ1048" s="26" t="s">
        <v>53</v>
      </c>
      <c r="AK1048" s="26" t="s">
        <v>411</v>
      </c>
      <c r="AM1048" s="26" t="s">
        <v>160</v>
      </c>
      <c r="AN1048" s="36" t="s">
        <v>3212</v>
      </c>
      <c r="AO1048" s="36" t="s">
        <v>3212</v>
      </c>
      <c r="AP1048" s="43"/>
      <c r="AQ1048" s="42">
        <v>5460</v>
      </c>
      <c r="AR1048" s="42">
        <v>102.02</v>
      </c>
      <c r="AS1048" s="42">
        <v>1</v>
      </c>
      <c r="AT1048" s="42">
        <v>5.57029</v>
      </c>
      <c r="AU1048" s="42">
        <v>5.57029</v>
      </c>
      <c r="AY1048" s="26" t="s">
        <v>15</v>
      </c>
      <c r="AZ1048" s="43">
        <v>9.8884610796053896E-5</v>
      </c>
      <c r="BA1048" s="43">
        <v>4.1794311983389157E-6</v>
      </c>
    </row>
    <row r="1049" spans="1:53" ht="14.25" customHeight="1" x14ac:dyDescent="0.2">
      <c r="A1049" s="26">
        <v>8700</v>
      </c>
      <c r="B1049" s="26">
        <v>12956</v>
      </c>
      <c r="F1049" s="26">
        <v>11019931</v>
      </c>
      <c r="G1049" s="26" t="s">
        <v>121</v>
      </c>
      <c r="H1049" s="26" t="s">
        <v>447</v>
      </c>
      <c r="I1049" s="26" t="s">
        <v>51</v>
      </c>
      <c r="K1049" s="26" t="s">
        <v>84</v>
      </c>
      <c r="L1049" s="26" t="s">
        <v>57</v>
      </c>
      <c r="M1049" s="26" t="s">
        <v>57</v>
      </c>
      <c r="O1049" s="36">
        <v>44573</v>
      </c>
      <c r="P1049" s="26" t="s">
        <v>154</v>
      </c>
      <c r="Q1049" s="26" t="s">
        <v>154</v>
      </c>
      <c r="R1049" s="26" t="s">
        <v>154</v>
      </c>
      <c r="S1049" s="26" t="s">
        <v>531</v>
      </c>
      <c r="T1049" s="54">
        <v>2.92</v>
      </c>
      <c r="U1049" s="26" t="s">
        <v>4153</v>
      </c>
      <c r="V1049" s="43">
        <v>7.4999999999999997E-2</v>
      </c>
      <c r="Y1049" s="43"/>
      <c r="Z1049" s="43">
        <v>5.9799999999999999E-2</v>
      </c>
      <c r="AA1049" s="36" t="s">
        <v>633</v>
      </c>
      <c r="AB1049" s="26" t="s">
        <v>347</v>
      </c>
      <c r="AD1049" s="55"/>
      <c r="AE1049" s="43"/>
      <c r="AF1049" s="36"/>
      <c r="AJ1049" s="26" t="s">
        <v>53</v>
      </c>
      <c r="AK1049" s="26" t="s">
        <v>411</v>
      </c>
      <c r="AM1049" s="26" t="s">
        <v>160</v>
      </c>
      <c r="AN1049" s="36" t="s">
        <v>3212</v>
      </c>
      <c r="AO1049" s="36" t="s">
        <v>3212</v>
      </c>
      <c r="AP1049" s="43"/>
      <c r="AQ1049" s="42">
        <v>205479.45</v>
      </c>
      <c r="AR1049" s="42">
        <v>121.19</v>
      </c>
      <c r="AS1049" s="42">
        <v>1</v>
      </c>
      <c r="AT1049" s="42">
        <v>249.02054999999999</v>
      </c>
      <c r="AU1049" s="42">
        <v>249.02054999999999</v>
      </c>
      <c r="AY1049" s="26" t="s">
        <v>15</v>
      </c>
      <c r="AZ1049" s="43">
        <v>4.4206495830000003E-3</v>
      </c>
      <c r="BA1049" s="43">
        <v>1.8684202361053299E-4</v>
      </c>
    </row>
    <row r="1050" spans="1:53" ht="14.25" customHeight="1" x14ac:dyDescent="0.2">
      <c r="A1050" s="26">
        <v>8700</v>
      </c>
      <c r="B1050" s="26">
        <v>12956</v>
      </c>
      <c r="F1050" s="26">
        <v>11019933</v>
      </c>
      <c r="G1050" s="26" t="s">
        <v>121</v>
      </c>
      <c r="H1050" s="26" t="s">
        <v>4154</v>
      </c>
      <c r="I1050" s="26" t="s">
        <v>51</v>
      </c>
      <c r="K1050" s="26" t="s">
        <v>130</v>
      </c>
      <c r="L1050" s="26" t="s">
        <v>57</v>
      </c>
      <c r="M1050" s="26" t="s">
        <v>57</v>
      </c>
      <c r="O1050" s="36">
        <v>44877</v>
      </c>
      <c r="P1050" s="26" t="s">
        <v>154</v>
      </c>
      <c r="Q1050" s="26" t="s">
        <v>154</v>
      </c>
      <c r="R1050" s="26" t="s">
        <v>154</v>
      </c>
      <c r="S1050" s="26" t="s">
        <v>531</v>
      </c>
      <c r="T1050" s="54">
        <v>2.29</v>
      </c>
      <c r="U1050" s="26" t="s">
        <v>4153</v>
      </c>
      <c r="V1050" s="43">
        <v>0.08</v>
      </c>
      <c r="Y1050" s="43"/>
      <c r="Z1050" s="43">
        <v>6.8500000000000005E-2</v>
      </c>
      <c r="AA1050" s="36" t="s">
        <v>1483</v>
      </c>
      <c r="AB1050" s="26" t="s">
        <v>347</v>
      </c>
      <c r="AD1050" s="55"/>
      <c r="AE1050" s="43"/>
      <c r="AF1050" s="36"/>
      <c r="AJ1050" s="26" t="s">
        <v>53</v>
      </c>
      <c r="AK1050" s="26" t="s">
        <v>411</v>
      </c>
      <c r="AM1050" s="26" t="s">
        <v>160</v>
      </c>
      <c r="AN1050" s="36" t="s">
        <v>3212</v>
      </c>
      <c r="AO1050" s="36" t="s">
        <v>3212</v>
      </c>
      <c r="AP1050" s="43"/>
      <c r="AQ1050" s="42">
        <v>12750</v>
      </c>
      <c r="AR1050" s="42">
        <v>103.04</v>
      </c>
      <c r="AS1050" s="42">
        <v>1</v>
      </c>
      <c r="AT1050" s="42">
        <v>13.137600000000001</v>
      </c>
      <c r="AU1050" s="42">
        <v>13.137600000000001</v>
      </c>
      <c r="AY1050" s="26" t="s">
        <v>15</v>
      </c>
      <c r="AZ1050" s="43">
        <v>2.33220615E-4</v>
      </c>
      <c r="BA1050" s="43">
        <v>9.8572417793862329E-6</v>
      </c>
    </row>
    <row r="1051" spans="1:53" ht="14.25" customHeight="1" x14ac:dyDescent="0.2">
      <c r="A1051" s="26">
        <v>8700</v>
      </c>
      <c r="B1051" s="26">
        <v>12956</v>
      </c>
      <c r="F1051" s="26">
        <v>11019936</v>
      </c>
      <c r="G1051" s="26" t="s">
        <v>121</v>
      </c>
      <c r="H1051" s="26" t="s">
        <v>4154</v>
      </c>
      <c r="I1051" s="26" t="s">
        <v>51</v>
      </c>
      <c r="K1051" s="26" t="s">
        <v>84</v>
      </c>
      <c r="L1051" s="26" t="s">
        <v>57</v>
      </c>
      <c r="M1051" s="26" t="s">
        <v>57</v>
      </c>
      <c r="O1051" s="36" t="s">
        <v>4170</v>
      </c>
      <c r="P1051" s="26" t="s">
        <v>154</v>
      </c>
      <c r="Q1051" s="26" t="s">
        <v>154</v>
      </c>
      <c r="R1051" s="26" t="s">
        <v>154</v>
      </c>
      <c r="S1051" s="26" t="s">
        <v>531</v>
      </c>
      <c r="T1051" s="54">
        <v>4.63</v>
      </c>
      <c r="U1051" s="26" t="s">
        <v>4153</v>
      </c>
      <c r="V1051" s="43">
        <v>0.06</v>
      </c>
      <c r="Y1051" s="43"/>
      <c r="Z1051" s="43">
        <v>5.5500000000000001E-2</v>
      </c>
      <c r="AA1051" s="36" t="s">
        <v>4165</v>
      </c>
      <c r="AB1051" s="26" t="s">
        <v>346</v>
      </c>
      <c r="AD1051" s="55"/>
      <c r="AE1051" s="43"/>
      <c r="AF1051" s="36"/>
      <c r="AJ1051" s="26" t="s">
        <v>53</v>
      </c>
      <c r="AK1051" s="26" t="s">
        <v>411</v>
      </c>
      <c r="AM1051" s="26" t="s">
        <v>160</v>
      </c>
      <c r="AN1051" s="36" t="s">
        <v>3212</v>
      </c>
      <c r="AO1051" s="36" t="s">
        <v>3212</v>
      </c>
      <c r="AP1051" s="43"/>
      <c r="AQ1051" s="42">
        <v>16239</v>
      </c>
      <c r="AR1051" s="42">
        <v>101.99</v>
      </c>
      <c r="AS1051" s="42">
        <v>1</v>
      </c>
      <c r="AT1051" s="42">
        <v>16.562159999999999</v>
      </c>
      <c r="AU1051" s="42">
        <v>16.562159999999999</v>
      </c>
      <c r="AY1051" s="26" t="s">
        <v>15</v>
      </c>
      <c r="AZ1051" s="43">
        <v>2.9401390999999997E-4</v>
      </c>
      <c r="BA1051" s="43">
        <v>1.2426715344422079E-5</v>
      </c>
    </row>
    <row r="1052" spans="1:53" ht="14.25" customHeight="1" x14ac:dyDescent="0.2">
      <c r="A1052" s="26">
        <v>8700</v>
      </c>
      <c r="B1052" s="26">
        <v>12956</v>
      </c>
      <c r="F1052" s="26">
        <v>11019937</v>
      </c>
      <c r="G1052" s="26" t="s">
        <v>121</v>
      </c>
      <c r="H1052" s="26" t="s">
        <v>4154</v>
      </c>
      <c r="I1052" s="26" t="s">
        <v>51</v>
      </c>
      <c r="K1052" s="26" t="s">
        <v>130</v>
      </c>
      <c r="L1052" s="26" t="s">
        <v>57</v>
      </c>
      <c r="M1052" s="26" t="s">
        <v>57</v>
      </c>
      <c r="O1052" s="36" t="s">
        <v>4231</v>
      </c>
      <c r="P1052" s="26" t="s">
        <v>154</v>
      </c>
      <c r="Q1052" s="26" t="s">
        <v>154</v>
      </c>
      <c r="R1052" s="26" t="s">
        <v>154</v>
      </c>
      <c r="S1052" s="26" t="s">
        <v>531</v>
      </c>
      <c r="T1052" s="54">
        <v>2.29</v>
      </c>
      <c r="U1052" s="26" t="s">
        <v>4153</v>
      </c>
      <c r="V1052" s="43">
        <v>0.08</v>
      </c>
      <c r="Y1052" s="43"/>
      <c r="Z1052" s="43">
        <v>6.9199999999999998E-2</v>
      </c>
      <c r="AA1052" s="36" t="s">
        <v>1483</v>
      </c>
      <c r="AB1052" s="26" t="s">
        <v>347</v>
      </c>
      <c r="AD1052" s="55"/>
      <c r="AE1052" s="43"/>
      <c r="AF1052" s="36"/>
      <c r="AJ1052" s="26" t="s">
        <v>53</v>
      </c>
      <c r="AK1052" s="26" t="s">
        <v>411</v>
      </c>
      <c r="AM1052" s="26" t="s">
        <v>160</v>
      </c>
      <c r="AN1052" s="36" t="s">
        <v>3212</v>
      </c>
      <c r="AO1052" s="36" t="s">
        <v>3212</v>
      </c>
      <c r="AP1052" s="43"/>
      <c r="AQ1052" s="42">
        <v>16155</v>
      </c>
      <c r="AR1052" s="42">
        <v>102.88</v>
      </c>
      <c r="AS1052" s="42">
        <v>1</v>
      </c>
      <c r="AT1052" s="42">
        <v>16.620259999999998</v>
      </c>
      <c r="AU1052" s="42">
        <v>16.620259999999998</v>
      </c>
      <c r="AY1052" s="26" t="s">
        <v>15</v>
      </c>
      <c r="AZ1052" s="43">
        <v>2.9504531000000003E-4</v>
      </c>
      <c r="BA1052" s="43">
        <v>1.2470308218872687E-5</v>
      </c>
    </row>
    <row r="1053" spans="1:53" ht="14.25" customHeight="1" x14ac:dyDescent="0.2">
      <c r="A1053" s="26">
        <v>8700</v>
      </c>
      <c r="B1053" s="26">
        <v>12956</v>
      </c>
      <c r="F1053" s="26">
        <v>11019975</v>
      </c>
      <c r="G1053" s="26" t="s">
        <v>121</v>
      </c>
      <c r="H1053" s="26" t="s">
        <v>452</v>
      </c>
      <c r="I1053" s="26" t="s">
        <v>56</v>
      </c>
      <c r="K1053" s="26" t="s">
        <v>475</v>
      </c>
      <c r="L1053" s="26" t="s">
        <v>57</v>
      </c>
      <c r="M1053" s="26" t="s">
        <v>57</v>
      </c>
      <c r="O1053" s="36">
        <v>44630</v>
      </c>
      <c r="P1053" s="26" t="s">
        <v>154</v>
      </c>
      <c r="Q1053" s="26" t="s">
        <v>154</v>
      </c>
      <c r="R1053" s="26" t="s">
        <v>154</v>
      </c>
      <c r="S1053" s="26" t="s">
        <v>537</v>
      </c>
      <c r="T1053" s="54">
        <v>0.25</v>
      </c>
      <c r="U1053" s="26" t="s">
        <v>209</v>
      </c>
      <c r="V1053" s="43">
        <v>0.11749999999999999</v>
      </c>
      <c r="Y1053" s="43"/>
      <c r="Z1053" s="43">
        <v>8.8800000000000004E-2</v>
      </c>
      <c r="AA1053" s="36" t="s">
        <v>699</v>
      </c>
      <c r="AB1053" s="26" t="s">
        <v>347</v>
      </c>
      <c r="AD1053" s="55"/>
      <c r="AE1053" s="43"/>
      <c r="AF1053" s="36"/>
      <c r="AJ1053" s="26" t="s">
        <v>53</v>
      </c>
      <c r="AK1053" s="26" t="s">
        <v>411</v>
      </c>
      <c r="AM1053" s="26" t="s">
        <v>160</v>
      </c>
      <c r="AN1053" s="36" t="s">
        <v>3212</v>
      </c>
      <c r="AO1053" s="36" t="s">
        <v>3212</v>
      </c>
      <c r="AP1053" s="43"/>
      <c r="AQ1053" s="42">
        <v>757575.75</v>
      </c>
      <c r="AR1053" s="42">
        <v>101.19</v>
      </c>
      <c r="AS1053" s="42">
        <v>2.5354000000000001</v>
      </c>
      <c r="AT1053" s="42">
        <v>1943.61457</v>
      </c>
      <c r="AU1053" s="42">
        <v>766.59090084404795</v>
      </c>
      <c r="AY1053" s="26" t="s">
        <v>15</v>
      </c>
      <c r="AZ1053" s="43">
        <v>3.4503332913E-2</v>
      </c>
      <c r="BA1053" s="43">
        <v>1.4583088800410888E-3</v>
      </c>
    </row>
    <row r="1054" spans="1:53" ht="14.25" customHeight="1" x14ac:dyDescent="0.2">
      <c r="A1054" s="26">
        <v>8700</v>
      </c>
      <c r="B1054" s="26">
        <v>12956</v>
      </c>
      <c r="F1054" s="26">
        <v>11019979</v>
      </c>
      <c r="G1054" s="26" t="s">
        <v>121</v>
      </c>
      <c r="H1054" s="26" t="s">
        <v>4154</v>
      </c>
      <c r="I1054" s="26" t="s">
        <v>51</v>
      </c>
      <c r="K1054" s="26" t="s">
        <v>84</v>
      </c>
      <c r="L1054" s="26" t="s">
        <v>57</v>
      </c>
      <c r="M1054" s="26" t="s">
        <v>57</v>
      </c>
      <c r="O1054" s="36" t="s">
        <v>4171</v>
      </c>
      <c r="P1054" s="26" t="s">
        <v>154</v>
      </c>
      <c r="Q1054" s="26" t="s">
        <v>154</v>
      </c>
      <c r="R1054" s="26" t="s">
        <v>154</v>
      </c>
      <c r="S1054" s="26" t="s">
        <v>531</v>
      </c>
      <c r="T1054" s="54">
        <v>4.63</v>
      </c>
      <c r="U1054" s="26" t="s">
        <v>4153</v>
      </c>
      <c r="V1054" s="43">
        <v>0.06</v>
      </c>
      <c r="Y1054" s="43"/>
      <c r="Z1054" s="43">
        <v>5.7799999999999997E-2</v>
      </c>
      <c r="AA1054" s="36" t="s">
        <v>4165</v>
      </c>
      <c r="AB1054" s="26" t="s">
        <v>346</v>
      </c>
      <c r="AD1054" s="55"/>
      <c r="AE1054" s="43"/>
      <c r="AF1054" s="36"/>
      <c r="AJ1054" s="26" t="s">
        <v>53</v>
      </c>
      <c r="AK1054" s="26" t="s">
        <v>411</v>
      </c>
      <c r="AM1054" s="26" t="s">
        <v>160</v>
      </c>
      <c r="AN1054" s="36" t="s">
        <v>3212</v>
      </c>
      <c r="AO1054" s="36" t="s">
        <v>3212</v>
      </c>
      <c r="AP1054" s="43"/>
      <c r="AQ1054" s="42">
        <v>12600</v>
      </c>
      <c r="AR1054" s="42">
        <v>100.96</v>
      </c>
      <c r="AS1054" s="42">
        <v>1</v>
      </c>
      <c r="AT1054" s="42">
        <v>12.72096</v>
      </c>
      <c r="AU1054" s="42">
        <v>12.72096</v>
      </c>
      <c r="AY1054" s="26" t="s">
        <v>15</v>
      </c>
      <c r="AZ1054" s="43">
        <v>2.2582436000000001E-4</v>
      </c>
      <c r="BA1054" s="43">
        <v>9.5446336001934216E-6</v>
      </c>
    </row>
    <row r="1055" spans="1:53" ht="14.25" customHeight="1" x14ac:dyDescent="0.2">
      <c r="A1055" s="26">
        <v>8700</v>
      </c>
      <c r="B1055" s="26">
        <v>12956</v>
      </c>
      <c r="C1055" s="56"/>
      <c r="F1055" s="26">
        <v>11020020</v>
      </c>
      <c r="G1055" s="26" t="s">
        <v>121</v>
      </c>
      <c r="I1055" s="26" t="s">
        <v>56</v>
      </c>
      <c r="K1055" s="26" t="s">
        <v>455</v>
      </c>
      <c r="L1055" s="26" t="s">
        <v>53</v>
      </c>
      <c r="M1055" s="26" t="s">
        <v>57</v>
      </c>
      <c r="O1055" s="36" t="s">
        <v>4201</v>
      </c>
      <c r="P1055" s="26" t="s">
        <v>703</v>
      </c>
      <c r="Q1055" s="26" t="s">
        <v>59</v>
      </c>
      <c r="R1055" s="26" t="s">
        <v>58</v>
      </c>
      <c r="S1055" s="26" t="s">
        <v>532</v>
      </c>
      <c r="T1055" s="54">
        <v>2.3199999999999998</v>
      </c>
      <c r="U1055" s="26" t="s">
        <v>209</v>
      </c>
      <c r="V1055" s="43">
        <v>9.9500500000000006E-2</v>
      </c>
      <c r="Y1055" s="43"/>
      <c r="Z1055" s="43">
        <v>9.64E-2</v>
      </c>
      <c r="AA1055" s="36" t="s">
        <v>4202</v>
      </c>
      <c r="AB1055" s="26" t="s">
        <v>347</v>
      </c>
      <c r="AD1055" s="55"/>
      <c r="AE1055" s="43"/>
      <c r="AF1055" s="36"/>
      <c r="AJ1055" s="26" t="s">
        <v>53</v>
      </c>
      <c r="AK1055" s="26" t="s">
        <v>411</v>
      </c>
      <c r="AM1055" s="26" t="s">
        <v>160</v>
      </c>
      <c r="AN1055" s="36" t="s">
        <v>3212</v>
      </c>
      <c r="AO1055" s="36" t="s">
        <v>3212</v>
      </c>
      <c r="AP1055" s="43"/>
      <c r="AQ1055" s="42">
        <v>20059.71</v>
      </c>
      <c r="AR1055" s="42">
        <v>99.44</v>
      </c>
      <c r="AS1055" s="42">
        <v>3.6469999999999998</v>
      </c>
      <c r="AT1055" s="42">
        <v>72.748080000000002</v>
      </c>
      <c r="AU1055" s="42">
        <v>19.947375925418001</v>
      </c>
      <c r="AY1055" s="26" t="s">
        <v>15</v>
      </c>
      <c r="AZ1055" s="43">
        <v>1.2914346599999999E-3</v>
      </c>
      <c r="BA1055" s="43">
        <v>5.4583440928794611E-5</v>
      </c>
    </row>
    <row r="1056" spans="1:53" ht="14.25" customHeight="1" x14ac:dyDescent="0.2">
      <c r="A1056" s="26">
        <v>8700</v>
      </c>
      <c r="B1056" s="26">
        <v>12956</v>
      </c>
      <c r="C1056" s="56"/>
      <c r="F1056" s="26">
        <v>11020026</v>
      </c>
      <c r="G1056" s="26" t="s">
        <v>121</v>
      </c>
      <c r="I1056" s="26" t="s">
        <v>56</v>
      </c>
      <c r="K1056" s="26" t="s">
        <v>455</v>
      </c>
      <c r="L1056" s="26" t="s">
        <v>53</v>
      </c>
      <c r="M1056" s="26" t="s">
        <v>57</v>
      </c>
      <c r="O1056" s="36" t="s">
        <v>4203</v>
      </c>
      <c r="P1056" s="26" t="s">
        <v>703</v>
      </c>
      <c r="Q1056" s="26" t="s">
        <v>59</v>
      </c>
      <c r="R1056" s="26" t="s">
        <v>58</v>
      </c>
      <c r="S1056" s="26" t="s">
        <v>532</v>
      </c>
      <c r="T1056" s="54">
        <v>2.3199999999999998</v>
      </c>
      <c r="U1056" s="26" t="s">
        <v>209</v>
      </c>
      <c r="V1056" s="43">
        <v>9.9501000000000006E-2</v>
      </c>
      <c r="Y1056" s="43"/>
      <c r="Z1056" s="43">
        <v>9.64E-2</v>
      </c>
      <c r="AA1056" s="36" t="s">
        <v>4202</v>
      </c>
      <c r="AB1056" s="26" t="s">
        <v>347</v>
      </c>
      <c r="AD1056" s="55"/>
      <c r="AE1056" s="43"/>
      <c r="AF1056" s="36"/>
      <c r="AJ1056" s="26" t="s">
        <v>53</v>
      </c>
      <c r="AK1056" s="26" t="s">
        <v>411</v>
      </c>
      <c r="AM1056" s="26" t="s">
        <v>160</v>
      </c>
      <c r="AN1056" s="36" t="s">
        <v>3212</v>
      </c>
      <c r="AO1056" s="36" t="s">
        <v>3212</v>
      </c>
      <c r="AP1056" s="43"/>
      <c r="AQ1056" s="42">
        <v>4648.4799999999996</v>
      </c>
      <c r="AR1056" s="42">
        <v>99.44</v>
      </c>
      <c r="AS1056" s="42">
        <v>3.6469999999999998</v>
      </c>
      <c r="AT1056" s="42">
        <v>16.858070000000001</v>
      </c>
      <c r="AU1056" s="42">
        <v>4.6224485878800001</v>
      </c>
      <c r="AY1056" s="26" t="s">
        <v>15</v>
      </c>
      <c r="AZ1056" s="43">
        <v>2.9926694800000002E-4</v>
      </c>
      <c r="BA1056" s="43">
        <v>1.2648738881060291E-5</v>
      </c>
    </row>
    <row r="1057" spans="1:53" ht="14.25" customHeight="1" x14ac:dyDescent="0.2">
      <c r="A1057" s="26">
        <v>8700</v>
      </c>
      <c r="B1057" s="26">
        <v>12956</v>
      </c>
      <c r="F1057" s="26">
        <v>11020101</v>
      </c>
      <c r="G1057" s="26" t="s">
        <v>121</v>
      </c>
      <c r="H1057" s="26" t="s">
        <v>4154</v>
      </c>
      <c r="I1057" s="26" t="s">
        <v>51</v>
      </c>
      <c r="K1057" s="26" t="s">
        <v>84</v>
      </c>
      <c r="L1057" s="26" t="s">
        <v>57</v>
      </c>
      <c r="M1057" s="26" t="s">
        <v>57</v>
      </c>
      <c r="O1057" s="36">
        <v>45047</v>
      </c>
      <c r="P1057" s="26" t="s">
        <v>154</v>
      </c>
      <c r="Q1057" s="26" t="s">
        <v>154</v>
      </c>
      <c r="R1057" s="26" t="s">
        <v>154</v>
      </c>
      <c r="S1057" s="26" t="s">
        <v>531</v>
      </c>
      <c r="T1057" s="54">
        <v>4.63</v>
      </c>
      <c r="U1057" s="26" t="s">
        <v>4153</v>
      </c>
      <c r="V1057" s="43">
        <v>0.06</v>
      </c>
      <c r="Y1057" s="43"/>
      <c r="Z1057" s="43">
        <v>5.57E-2</v>
      </c>
      <c r="AA1057" s="36" t="s">
        <v>4165</v>
      </c>
      <c r="AB1057" s="26" t="s">
        <v>346</v>
      </c>
      <c r="AD1057" s="55"/>
      <c r="AE1057" s="43"/>
      <c r="AF1057" s="36"/>
      <c r="AJ1057" s="26" t="s">
        <v>53</v>
      </c>
      <c r="AK1057" s="26" t="s">
        <v>411</v>
      </c>
      <c r="AM1057" s="26" t="s">
        <v>160</v>
      </c>
      <c r="AN1057" s="36" t="s">
        <v>3212</v>
      </c>
      <c r="AO1057" s="36" t="s">
        <v>3212</v>
      </c>
      <c r="AP1057" s="43"/>
      <c r="AQ1057" s="42">
        <v>2490</v>
      </c>
      <c r="AR1057" s="42">
        <v>101.91</v>
      </c>
      <c r="AS1057" s="42">
        <v>1</v>
      </c>
      <c r="AT1057" s="42">
        <v>2.53756</v>
      </c>
      <c r="AU1057" s="42">
        <v>2.53756</v>
      </c>
      <c r="AY1057" s="26" t="s">
        <v>15</v>
      </c>
      <c r="AZ1057" s="43">
        <v>4.50471399104238E-5</v>
      </c>
      <c r="BA1057" s="43">
        <v>1.9039506797055268E-6</v>
      </c>
    </row>
    <row r="1058" spans="1:53" ht="14.25" customHeight="1" x14ac:dyDescent="0.2">
      <c r="A1058" s="26">
        <v>8700</v>
      </c>
      <c r="B1058" s="26">
        <v>12956</v>
      </c>
      <c r="F1058" s="26">
        <v>11020102</v>
      </c>
      <c r="G1058" s="26" t="s">
        <v>121</v>
      </c>
      <c r="H1058" s="26" t="s">
        <v>4154</v>
      </c>
      <c r="I1058" s="26" t="s">
        <v>51</v>
      </c>
      <c r="K1058" s="26" t="s">
        <v>130</v>
      </c>
      <c r="L1058" s="26" t="s">
        <v>57</v>
      </c>
      <c r="M1058" s="26" t="s">
        <v>57</v>
      </c>
      <c r="O1058" s="36">
        <v>45200</v>
      </c>
      <c r="P1058" s="26" t="s">
        <v>154</v>
      </c>
      <c r="Q1058" s="26" t="s">
        <v>154</v>
      </c>
      <c r="R1058" s="26" t="s">
        <v>154</v>
      </c>
      <c r="S1058" s="26" t="s">
        <v>531</v>
      </c>
      <c r="T1058" s="54">
        <v>2.29</v>
      </c>
      <c r="U1058" s="26" t="s">
        <v>4153</v>
      </c>
      <c r="V1058" s="43">
        <v>0.08</v>
      </c>
      <c r="Y1058" s="43"/>
      <c r="Z1058" s="43">
        <v>7.1099999999999997E-2</v>
      </c>
      <c r="AA1058" s="36" t="s">
        <v>1483</v>
      </c>
      <c r="AB1058" s="26" t="s">
        <v>347</v>
      </c>
      <c r="AD1058" s="55"/>
      <c r="AE1058" s="43"/>
      <c r="AF1058" s="36"/>
      <c r="AJ1058" s="26" t="s">
        <v>53</v>
      </c>
      <c r="AK1058" s="26" t="s">
        <v>411</v>
      </c>
      <c r="AM1058" s="26" t="s">
        <v>160</v>
      </c>
      <c r="AN1058" s="36" t="s">
        <v>3212</v>
      </c>
      <c r="AO1058" s="36" t="s">
        <v>3212</v>
      </c>
      <c r="AP1058" s="43"/>
      <c r="AQ1058" s="42">
        <v>3000</v>
      </c>
      <c r="AR1058" s="42">
        <v>102.48</v>
      </c>
      <c r="AS1058" s="42">
        <v>1</v>
      </c>
      <c r="AT1058" s="42">
        <v>3.0743999999999998</v>
      </c>
      <c r="AU1058" s="42">
        <v>3.0743999999999998</v>
      </c>
      <c r="AY1058" s="26" t="s">
        <v>15</v>
      </c>
      <c r="AZ1058" s="43">
        <v>5.4577202880171101E-5</v>
      </c>
      <c r="BA1058" s="43">
        <v>2.3067458383985683E-6</v>
      </c>
    </row>
    <row r="1059" spans="1:53" ht="14.25" customHeight="1" x14ac:dyDescent="0.2">
      <c r="A1059" s="26">
        <v>8700</v>
      </c>
      <c r="B1059" s="26">
        <v>12956</v>
      </c>
      <c r="F1059" s="26">
        <v>11020103</v>
      </c>
      <c r="G1059" s="26" t="s">
        <v>121</v>
      </c>
      <c r="H1059" s="26" t="s">
        <v>4154</v>
      </c>
      <c r="I1059" s="26" t="s">
        <v>51</v>
      </c>
      <c r="K1059" s="26" t="s">
        <v>84</v>
      </c>
      <c r="L1059" s="26" t="s">
        <v>57</v>
      </c>
      <c r="M1059" s="26" t="s">
        <v>57</v>
      </c>
      <c r="O1059" s="36" t="s">
        <v>4172</v>
      </c>
      <c r="P1059" s="26" t="s">
        <v>154</v>
      </c>
      <c r="Q1059" s="26" t="s">
        <v>154</v>
      </c>
      <c r="R1059" s="26" t="s">
        <v>154</v>
      </c>
      <c r="S1059" s="26" t="s">
        <v>531</v>
      </c>
      <c r="T1059" s="54">
        <v>4.63</v>
      </c>
      <c r="U1059" s="26" t="s">
        <v>4153</v>
      </c>
      <c r="V1059" s="43">
        <v>0.06</v>
      </c>
      <c r="Y1059" s="43"/>
      <c r="Z1059" s="43">
        <v>5.7000000000000002E-2</v>
      </c>
      <c r="AA1059" s="36" t="s">
        <v>4165</v>
      </c>
      <c r="AB1059" s="26" t="s">
        <v>346</v>
      </c>
      <c r="AD1059" s="55"/>
      <c r="AE1059" s="43"/>
      <c r="AF1059" s="36"/>
      <c r="AJ1059" s="26" t="s">
        <v>53</v>
      </c>
      <c r="AK1059" s="26" t="s">
        <v>411</v>
      </c>
      <c r="AM1059" s="26" t="s">
        <v>160</v>
      </c>
      <c r="AN1059" s="36" t="s">
        <v>3212</v>
      </c>
      <c r="AO1059" s="36" t="s">
        <v>3212</v>
      </c>
      <c r="AP1059" s="43"/>
      <c r="AQ1059" s="42">
        <v>3990</v>
      </c>
      <c r="AR1059" s="42">
        <v>101.33</v>
      </c>
      <c r="AS1059" s="42">
        <v>1</v>
      </c>
      <c r="AT1059" s="42">
        <v>4.0430700000000002</v>
      </c>
      <c r="AU1059" s="42">
        <v>4.0430700000000002</v>
      </c>
      <c r="AY1059" s="26" t="s">
        <v>15</v>
      </c>
      <c r="AZ1059" s="43">
        <v>7.1773175789986102E-5</v>
      </c>
      <c r="BA1059" s="43">
        <v>3.0335463494841599E-6</v>
      </c>
    </row>
    <row r="1060" spans="1:53" ht="14.25" customHeight="1" x14ac:dyDescent="0.2">
      <c r="A1060" s="26">
        <v>8700</v>
      </c>
      <c r="B1060" s="26">
        <v>12956</v>
      </c>
      <c r="F1060" s="26">
        <v>11020105</v>
      </c>
      <c r="G1060" s="26" t="s">
        <v>121</v>
      </c>
      <c r="H1060" s="26" t="s">
        <v>452</v>
      </c>
      <c r="I1060" s="26" t="s">
        <v>51</v>
      </c>
      <c r="K1060" s="26" t="s">
        <v>84</v>
      </c>
      <c r="L1060" s="26" t="s">
        <v>57</v>
      </c>
      <c r="M1060" s="26" t="s">
        <v>57</v>
      </c>
      <c r="O1060" s="36" t="s">
        <v>4173</v>
      </c>
      <c r="P1060" s="26" t="s">
        <v>2540</v>
      </c>
      <c r="Q1060" s="26" t="s">
        <v>64</v>
      </c>
      <c r="R1060" s="26" t="s">
        <v>413</v>
      </c>
      <c r="S1060" s="26" t="s">
        <v>531</v>
      </c>
      <c r="T1060" s="54">
        <v>2.17</v>
      </c>
      <c r="U1060" s="26" t="s">
        <v>209</v>
      </c>
      <c r="V1060" s="43">
        <v>4.2500000000000003E-2</v>
      </c>
      <c r="Y1060" s="43"/>
      <c r="Z1060" s="43">
        <v>4.36E-2</v>
      </c>
      <c r="AA1060" s="36" t="s">
        <v>4174</v>
      </c>
      <c r="AB1060" s="26" t="s">
        <v>346</v>
      </c>
      <c r="AD1060" s="55"/>
      <c r="AE1060" s="43"/>
      <c r="AF1060" s="36"/>
      <c r="AJ1060" s="26" t="s">
        <v>53</v>
      </c>
      <c r="AK1060" s="26" t="s">
        <v>411</v>
      </c>
      <c r="AM1060" s="26" t="s">
        <v>160</v>
      </c>
      <c r="AN1060" s="36" t="s">
        <v>3212</v>
      </c>
      <c r="AO1060" s="36" t="s">
        <v>3212</v>
      </c>
      <c r="AP1060" s="43"/>
      <c r="AQ1060" s="42">
        <v>725000</v>
      </c>
      <c r="AR1060" s="42">
        <v>110.88</v>
      </c>
      <c r="AS1060" s="42">
        <v>1</v>
      </c>
      <c r="AT1060" s="42">
        <v>803.88</v>
      </c>
      <c r="AU1060" s="42">
        <v>803.88</v>
      </c>
      <c r="AY1060" s="26" t="s">
        <v>15</v>
      </c>
      <c r="AZ1060" s="43">
        <v>1.4270596490000001E-2</v>
      </c>
      <c r="BA1060" s="43">
        <v>6.0315731348290446E-4</v>
      </c>
    </row>
    <row r="1061" spans="1:53" ht="14.25" customHeight="1" x14ac:dyDescent="0.2">
      <c r="A1061" s="26">
        <v>8700</v>
      </c>
      <c r="B1061" s="26">
        <v>12956</v>
      </c>
      <c r="F1061" s="26">
        <v>11020106</v>
      </c>
      <c r="G1061" s="26" t="s">
        <v>121</v>
      </c>
      <c r="H1061" s="26" t="s">
        <v>4154</v>
      </c>
      <c r="I1061" s="26" t="s">
        <v>51</v>
      </c>
      <c r="K1061" s="26" t="s">
        <v>130</v>
      </c>
      <c r="L1061" s="26" t="s">
        <v>57</v>
      </c>
      <c r="M1061" s="26" t="s">
        <v>57</v>
      </c>
      <c r="O1061" s="36" t="s">
        <v>3235</v>
      </c>
      <c r="P1061" s="26" t="s">
        <v>154</v>
      </c>
      <c r="Q1061" s="26" t="s">
        <v>154</v>
      </c>
      <c r="R1061" s="26" t="s">
        <v>154</v>
      </c>
      <c r="S1061" s="26" t="s">
        <v>531</v>
      </c>
      <c r="T1061" s="54">
        <v>2.29</v>
      </c>
      <c r="U1061" s="26" t="s">
        <v>4153</v>
      </c>
      <c r="V1061" s="43">
        <v>0.08</v>
      </c>
      <c r="Y1061" s="43"/>
      <c r="Z1061" s="43">
        <v>7.2099999999999997E-2</v>
      </c>
      <c r="AA1061" s="36" t="s">
        <v>1483</v>
      </c>
      <c r="AB1061" s="26" t="s">
        <v>347</v>
      </c>
      <c r="AD1061" s="55"/>
      <c r="AE1061" s="43"/>
      <c r="AF1061" s="36"/>
      <c r="AJ1061" s="26" t="s">
        <v>53</v>
      </c>
      <c r="AK1061" s="26" t="s">
        <v>411</v>
      </c>
      <c r="AM1061" s="26" t="s">
        <v>160</v>
      </c>
      <c r="AN1061" s="36" t="s">
        <v>3212</v>
      </c>
      <c r="AO1061" s="36" t="s">
        <v>3212</v>
      </c>
      <c r="AP1061" s="43"/>
      <c r="AQ1061" s="42">
        <v>73068</v>
      </c>
      <c r="AR1061" s="42">
        <v>102.25</v>
      </c>
      <c r="AS1061" s="42">
        <v>1</v>
      </c>
      <c r="AT1061" s="42">
        <v>74.712029999999999</v>
      </c>
      <c r="AU1061" s="42">
        <v>74.712029999999999</v>
      </c>
      <c r="AY1061" s="26" t="s">
        <v>15</v>
      </c>
      <c r="AZ1061" s="43">
        <v>1.326298991E-3</v>
      </c>
      <c r="BA1061" s="43">
        <v>5.6057007637525698E-5</v>
      </c>
    </row>
    <row r="1062" spans="1:53" ht="14.25" customHeight="1" x14ac:dyDescent="0.2">
      <c r="A1062" s="26">
        <v>8700</v>
      </c>
      <c r="B1062" s="26">
        <v>12956</v>
      </c>
      <c r="F1062" s="26">
        <v>11020107</v>
      </c>
      <c r="G1062" s="26" t="s">
        <v>121</v>
      </c>
      <c r="H1062" s="26" t="s">
        <v>4154</v>
      </c>
      <c r="I1062" s="26" t="s">
        <v>51</v>
      </c>
      <c r="K1062" s="26" t="s">
        <v>84</v>
      </c>
      <c r="L1062" s="26" t="s">
        <v>57</v>
      </c>
      <c r="M1062" s="26" t="s">
        <v>57</v>
      </c>
      <c r="O1062" s="36" t="s">
        <v>4175</v>
      </c>
      <c r="P1062" s="26" t="s">
        <v>154</v>
      </c>
      <c r="Q1062" s="26" t="s">
        <v>154</v>
      </c>
      <c r="R1062" s="26" t="s">
        <v>154</v>
      </c>
      <c r="S1062" s="26" t="s">
        <v>531</v>
      </c>
      <c r="T1062" s="54">
        <v>4.63</v>
      </c>
      <c r="U1062" s="26" t="s">
        <v>4153</v>
      </c>
      <c r="V1062" s="43">
        <v>0.06</v>
      </c>
      <c r="Y1062" s="43"/>
      <c r="Z1062" s="43">
        <v>5.6599999999999998E-2</v>
      </c>
      <c r="AA1062" s="36" t="s">
        <v>4165</v>
      </c>
      <c r="AB1062" s="26" t="s">
        <v>346</v>
      </c>
      <c r="AD1062" s="55"/>
      <c r="AE1062" s="43"/>
      <c r="AF1062" s="36"/>
      <c r="AJ1062" s="26" t="s">
        <v>53</v>
      </c>
      <c r="AK1062" s="26" t="s">
        <v>411</v>
      </c>
      <c r="AM1062" s="26" t="s">
        <v>160</v>
      </c>
      <c r="AN1062" s="36" t="s">
        <v>3212</v>
      </c>
      <c r="AO1062" s="36" t="s">
        <v>3212</v>
      </c>
      <c r="AP1062" s="43"/>
      <c r="AQ1062" s="42">
        <v>13245</v>
      </c>
      <c r="AR1062" s="42">
        <v>101.51</v>
      </c>
      <c r="AS1062" s="42">
        <v>1</v>
      </c>
      <c r="AT1062" s="42">
        <v>13.445</v>
      </c>
      <c r="AU1062" s="42">
        <v>13.445</v>
      </c>
      <c r="AY1062" s="26" t="s">
        <v>15</v>
      </c>
      <c r="AZ1062" s="43">
        <v>2.3867762499999999E-4</v>
      </c>
      <c r="BA1062" s="43">
        <v>1.0087886350920099E-5</v>
      </c>
    </row>
    <row r="1063" spans="1:53" ht="14.25" customHeight="1" x14ac:dyDescent="0.2">
      <c r="A1063" s="26">
        <v>8700</v>
      </c>
      <c r="B1063" s="26">
        <v>12956</v>
      </c>
      <c r="F1063" s="26">
        <v>11020111</v>
      </c>
      <c r="G1063" s="26" t="s">
        <v>121</v>
      </c>
      <c r="H1063" s="26" t="s">
        <v>4154</v>
      </c>
      <c r="I1063" s="26" t="s">
        <v>51</v>
      </c>
      <c r="K1063" s="26" t="s">
        <v>130</v>
      </c>
      <c r="L1063" s="26" t="s">
        <v>57</v>
      </c>
      <c r="M1063" s="26" t="s">
        <v>57</v>
      </c>
      <c r="O1063" s="36">
        <v>45262</v>
      </c>
      <c r="P1063" s="26" t="s">
        <v>154</v>
      </c>
      <c r="Q1063" s="26" t="s">
        <v>154</v>
      </c>
      <c r="R1063" s="26" t="s">
        <v>154</v>
      </c>
      <c r="S1063" s="26" t="s">
        <v>531</v>
      </c>
      <c r="T1063" s="54">
        <v>2.29</v>
      </c>
      <c r="U1063" s="26" t="s">
        <v>4153</v>
      </c>
      <c r="V1063" s="43">
        <v>0.08</v>
      </c>
      <c r="Y1063" s="43"/>
      <c r="Z1063" s="43">
        <v>6.9099999999999995E-2</v>
      </c>
      <c r="AA1063" s="36" t="s">
        <v>1483</v>
      </c>
      <c r="AB1063" s="26" t="s">
        <v>347</v>
      </c>
      <c r="AD1063" s="55"/>
      <c r="AE1063" s="43"/>
      <c r="AF1063" s="36"/>
      <c r="AJ1063" s="26" t="s">
        <v>53</v>
      </c>
      <c r="AK1063" s="26" t="s">
        <v>411</v>
      </c>
      <c r="AM1063" s="26" t="s">
        <v>160</v>
      </c>
      <c r="AN1063" s="36" t="s">
        <v>3212</v>
      </c>
      <c r="AO1063" s="36" t="s">
        <v>3212</v>
      </c>
      <c r="AP1063" s="43"/>
      <c r="AQ1063" s="42">
        <v>29400</v>
      </c>
      <c r="AR1063" s="42">
        <v>102.92</v>
      </c>
      <c r="AS1063" s="42">
        <v>1</v>
      </c>
      <c r="AT1063" s="42">
        <v>30.258479999999999</v>
      </c>
      <c r="AU1063" s="42">
        <v>30.258479999999999</v>
      </c>
      <c r="AY1063" s="26" t="s">
        <v>15</v>
      </c>
      <c r="AZ1063" s="43">
        <v>5.3715300600000004E-4</v>
      </c>
      <c r="BA1063" s="43">
        <v>2.2703169013877935E-5</v>
      </c>
    </row>
    <row r="1064" spans="1:53" ht="14.25" customHeight="1" x14ac:dyDescent="0.2">
      <c r="A1064" s="26">
        <v>8700</v>
      </c>
      <c r="B1064" s="26">
        <v>12956</v>
      </c>
      <c r="F1064" s="26">
        <v>11020113</v>
      </c>
      <c r="G1064" s="26" t="s">
        <v>121</v>
      </c>
      <c r="H1064" s="26" t="s">
        <v>446</v>
      </c>
      <c r="I1064" s="26" t="s">
        <v>51</v>
      </c>
      <c r="K1064" s="26" t="s">
        <v>84</v>
      </c>
      <c r="L1064" s="26" t="s">
        <v>57</v>
      </c>
      <c r="M1064" s="26" t="s">
        <v>57</v>
      </c>
      <c r="O1064" s="36" t="s">
        <v>4176</v>
      </c>
      <c r="P1064" s="26" t="s">
        <v>154</v>
      </c>
      <c r="Q1064" s="26" t="s">
        <v>154</v>
      </c>
      <c r="R1064" s="26" t="s">
        <v>154</v>
      </c>
      <c r="S1064" s="26" t="s">
        <v>531</v>
      </c>
      <c r="T1064" s="54">
        <v>0.51</v>
      </c>
      <c r="U1064" s="26" t="s">
        <v>4153</v>
      </c>
      <c r="V1064" s="43">
        <v>6.5204999999999999E-2</v>
      </c>
      <c r="Y1064" s="43"/>
      <c r="Z1064" s="43">
        <v>5.57E-2</v>
      </c>
      <c r="AA1064" s="36">
        <v>45937</v>
      </c>
      <c r="AB1064" s="26" t="s">
        <v>347</v>
      </c>
      <c r="AD1064" s="55"/>
      <c r="AE1064" s="43"/>
      <c r="AF1064" s="36"/>
      <c r="AJ1064" s="26" t="s">
        <v>53</v>
      </c>
      <c r="AK1064" s="26" t="s">
        <v>411</v>
      </c>
      <c r="AM1064" s="26" t="s">
        <v>160</v>
      </c>
      <c r="AN1064" s="36" t="s">
        <v>3212</v>
      </c>
      <c r="AO1064" s="36" t="s">
        <v>3212</v>
      </c>
      <c r="AP1064" s="43"/>
      <c r="AQ1064" s="42">
        <v>658874.74</v>
      </c>
      <c r="AR1064" s="42">
        <v>100.91</v>
      </c>
      <c r="AS1064" s="42">
        <v>1</v>
      </c>
      <c r="AT1064" s="42">
        <v>664.87049999999999</v>
      </c>
      <c r="AU1064" s="42">
        <v>664.87049999999999</v>
      </c>
      <c r="AY1064" s="26" t="s">
        <v>15</v>
      </c>
      <c r="AZ1064" s="43">
        <v>1.1802879315000001E-2</v>
      </c>
      <c r="BA1064" s="43">
        <v>4.9885742224465765E-4</v>
      </c>
    </row>
    <row r="1065" spans="1:53" ht="14.25" customHeight="1" x14ac:dyDescent="0.2">
      <c r="A1065" s="26">
        <v>8700</v>
      </c>
      <c r="B1065" s="26">
        <v>12956</v>
      </c>
      <c r="F1065" s="26">
        <v>11020114</v>
      </c>
      <c r="G1065" s="26" t="s">
        <v>121</v>
      </c>
      <c r="H1065" s="26" t="s">
        <v>4154</v>
      </c>
      <c r="I1065" s="26" t="s">
        <v>51</v>
      </c>
      <c r="K1065" s="26" t="s">
        <v>130</v>
      </c>
      <c r="L1065" s="26" t="s">
        <v>57</v>
      </c>
      <c r="M1065" s="26" t="s">
        <v>57</v>
      </c>
      <c r="O1065" s="36" t="s">
        <v>4232</v>
      </c>
      <c r="P1065" s="26" t="s">
        <v>154</v>
      </c>
      <c r="Q1065" s="26" t="s">
        <v>154</v>
      </c>
      <c r="R1065" s="26" t="s">
        <v>154</v>
      </c>
      <c r="S1065" s="26" t="s">
        <v>531</v>
      </c>
      <c r="T1065" s="54">
        <v>2.29</v>
      </c>
      <c r="U1065" s="26" t="s">
        <v>4153</v>
      </c>
      <c r="V1065" s="43">
        <v>0.08</v>
      </c>
      <c r="Y1065" s="43"/>
      <c r="Z1065" s="43">
        <v>6.1800000000000001E-2</v>
      </c>
      <c r="AA1065" s="36" t="s">
        <v>1483</v>
      </c>
      <c r="AB1065" s="26" t="s">
        <v>347</v>
      </c>
      <c r="AD1065" s="55"/>
      <c r="AE1065" s="43"/>
      <c r="AF1065" s="36"/>
      <c r="AJ1065" s="26" t="s">
        <v>53</v>
      </c>
      <c r="AK1065" s="26" t="s">
        <v>411</v>
      </c>
      <c r="AM1065" s="26" t="s">
        <v>160</v>
      </c>
      <c r="AN1065" s="36" t="s">
        <v>3212</v>
      </c>
      <c r="AO1065" s="36" t="s">
        <v>3212</v>
      </c>
      <c r="AP1065" s="43"/>
      <c r="AQ1065" s="42">
        <v>22470</v>
      </c>
      <c r="AR1065" s="42">
        <v>104.53</v>
      </c>
      <c r="AS1065" s="42">
        <v>1</v>
      </c>
      <c r="AT1065" s="42">
        <v>23.48789</v>
      </c>
      <c r="AU1065" s="42">
        <v>23.48789</v>
      </c>
      <c r="AY1065" s="26" t="s">
        <v>15</v>
      </c>
      <c r="AZ1065" s="43">
        <v>4.1696049200000001E-4</v>
      </c>
      <c r="BA1065" s="43">
        <v>1.7623143543541295E-5</v>
      </c>
    </row>
    <row r="1066" spans="1:53" ht="14.25" customHeight="1" x14ac:dyDescent="0.2">
      <c r="A1066" s="26">
        <v>8700</v>
      </c>
      <c r="B1066" s="26">
        <v>12956</v>
      </c>
      <c r="F1066" s="26">
        <v>11020115</v>
      </c>
      <c r="G1066" s="26" t="s">
        <v>121</v>
      </c>
      <c r="H1066" s="26" t="s">
        <v>4154</v>
      </c>
      <c r="I1066" s="26" t="s">
        <v>51</v>
      </c>
      <c r="K1066" s="26" t="s">
        <v>84</v>
      </c>
      <c r="L1066" s="26" t="s">
        <v>57</v>
      </c>
      <c r="M1066" s="26" t="s">
        <v>57</v>
      </c>
      <c r="O1066" s="36">
        <v>44960</v>
      </c>
      <c r="P1066" s="26" t="s">
        <v>154</v>
      </c>
      <c r="Q1066" s="26" t="s">
        <v>154</v>
      </c>
      <c r="R1066" s="26" t="s">
        <v>154</v>
      </c>
      <c r="S1066" s="26" t="s">
        <v>531</v>
      </c>
      <c r="T1066" s="54">
        <v>4.6399999999999997</v>
      </c>
      <c r="U1066" s="26" t="s">
        <v>4153</v>
      </c>
      <c r="V1066" s="43">
        <v>0.06</v>
      </c>
      <c r="Y1066" s="43"/>
      <c r="Z1066" s="43">
        <v>5.1200000000000002E-2</v>
      </c>
      <c r="AA1066" s="36" t="s">
        <v>4165</v>
      </c>
      <c r="AB1066" s="26" t="s">
        <v>346</v>
      </c>
      <c r="AD1066" s="55"/>
      <c r="AE1066" s="43"/>
      <c r="AF1066" s="36"/>
      <c r="AJ1066" s="26" t="s">
        <v>53</v>
      </c>
      <c r="AK1066" s="26" t="s">
        <v>411</v>
      </c>
      <c r="AM1066" s="26" t="s">
        <v>160</v>
      </c>
      <c r="AN1066" s="36" t="s">
        <v>3212</v>
      </c>
      <c r="AO1066" s="36" t="s">
        <v>3212</v>
      </c>
      <c r="AP1066" s="43"/>
      <c r="AQ1066" s="42">
        <v>10500</v>
      </c>
      <c r="AR1066" s="42">
        <v>103.92</v>
      </c>
      <c r="AS1066" s="42">
        <v>1</v>
      </c>
      <c r="AT1066" s="42">
        <v>10.9116</v>
      </c>
      <c r="AU1066" s="42">
        <v>10.9116</v>
      </c>
      <c r="AY1066" s="26" t="s">
        <v>15</v>
      </c>
      <c r="AZ1066" s="43">
        <v>1.9370433399999999E-4</v>
      </c>
      <c r="BA1066" s="43">
        <v>8.1870569510375423E-6</v>
      </c>
    </row>
    <row r="1067" spans="1:53" ht="14.25" customHeight="1" x14ac:dyDescent="0.2">
      <c r="A1067" s="26">
        <v>8700</v>
      </c>
      <c r="B1067" s="26">
        <v>12956</v>
      </c>
      <c r="F1067" s="26">
        <v>11020116</v>
      </c>
      <c r="G1067" s="26" t="s">
        <v>121</v>
      </c>
      <c r="H1067" s="26" t="s">
        <v>452</v>
      </c>
      <c r="I1067" s="26" t="s">
        <v>51</v>
      </c>
      <c r="K1067" s="26" t="s">
        <v>84</v>
      </c>
      <c r="L1067" s="26" t="s">
        <v>57</v>
      </c>
      <c r="M1067" s="26" t="s">
        <v>57</v>
      </c>
      <c r="O1067" s="36">
        <v>44960</v>
      </c>
      <c r="P1067" s="26" t="s">
        <v>154</v>
      </c>
      <c r="Q1067" s="26" t="s">
        <v>154</v>
      </c>
      <c r="R1067" s="26" t="s">
        <v>154</v>
      </c>
      <c r="S1067" s="26" t="s">
        <v>531</v>
      </c>
      <c r="T1067" s="54">
        <v>0.17</v>
      </c>
      <c r="U1067" s="26" t="s">
        <v>4153</v>
      </c>
      <c r="V1067" s="43">
        <v>0.08</v>
      </c>
      <c r="Y1067" s="43"/>
      <c r="Z1067" s="43">
        <v>4.7600000000000003E-2</v>
      </c>
      <c r="AA1067" s="36">
        <v>45691</v>
      </c>
      <c r="AB1067" s="26" t="s">
        <v>346</v>
      </c>
      <c r="AD1067" s="55"/>
      <c r="AE1067" s="43"/>
      <c r="AF1067" s="36"/>
      <c r="AJ1067" s="26" t="s">
        <v>53</v>
      </c>
      <c r="AK1067" s="26" t="s">
        <v>411</v>
      </c>
      <c r="AM1067" s="26" t="s">
        <v>160</v>
      </c>
      <c r="AN1067" s="36" t="s">
        <v>3212</v>
      </c>
      <c r="AO1067" s="36" t="s">
        <v>3212</v>
      </c>
      <c r="AP1067" s="43"/>
      <c r="AQ1067" s="42">
        <v>1979574.5</v>
      </c>
      <c r="AR1067" s="42">
        <v>101.21</v>
      </c>
      <c r="AS1067" s="42">
        <v>1</v>
      </c>
      <c r="AT1067" s="42">
        <v>2003.5273500000001</v>
      </c>
      <c r="AU1067" s="42">
        <v>2003.5273500000001</v>
      </c>
      <c r="AY1067" s="26" t="s">
        <v>15</v>
      </c>
      <c r="AZ1067" s="43">
        <v>3.5566913431999997E-2</v>
      </c>
      <c r="BA1067" s="43">
        <v>1.5032618971930175E-3</v>
      </c>
    </row>
    <row r="1068" spans="1:53" ht="14.25" customHeight="1" x14ac:dyDescent="0.2">
      <c r="A1068" s="26">
        <v>8700</v>
      </c>
      <c r="B1068" s="26">
        <v>12956</v>
      </c>
      <c r="F1068" s="26">
        <v>11020117</v>
      </c>
      <c r="G1068" s="26" t="s">
        <v>121</v>
      </c>
      <c r="H1068" s="26" t="s">
        <v>4154</v>
      </c>
      <c r="I1068" s="26" t="s">
        <v>51</v>
      </c>
      <c r="K1068" s="26" t="s">
        <v>84</v>
      </c>
      <c r="L1068" s="26" t="s">
        <v>57</v>
      </c>
      <c r="M1068" s="26" t="s">
        <v>57</v>
      </c>
      <c r="O1068" s="36" t="s">
        <v>4177</v>
      </c>
      <c r="P1068" s="26" t="s">
        <v>154</v>
      </c>
      <c r="Q1068" s="26" t="s">
        <v>154</v>
      </c>
      <c r="R1068" s="26" t="s">
        <v>154</v>
      </c>
      <c r="S1068" s="26" t="s">
        <v>531</v>
      </c>
      <c r="T1068" s="54">
        <v>4.63</v>
      </c>
      <c r="U1068" s="26" t="s">
        <v>4153</v>
      </c>
      <c r="V1068" s="43">
        <v>0.06</v>
      </c>
      <c r="Y1068" s="43"/>
      <c r="Z1068" s="43">
        <v>5.3400000000000003E-2</v>
      </c>
      <c r="AA1068" s="36" t="s">
        <v>4165</v>
      </c>
      <c r="AB1068" s="26" t="s">
        <v>346</v>
      </c>
      <c r="AD1068" s="55"/>
      <c r="AE1068" s="43"/>
      <c r="AF1068" s="36"/>
      <c r="AJ1068" s="26" t="s">
        <v>53</v>
      </c>
      <c r="AK1068" s="26" t="s">
        <v>411</v>
      </c>
      <c r="AM1068" s="26" t="s">
        <v>160</v>
      </c>
      <c r="AN1068" s="36" t="s">
        <v>3212</v>
      </c>
      <c r="AO1068" s="36" t="s">
        <v>3212</v>
      </c>
      <c r="AP1068" s="43"/>
      <c r="AQ1068" s="42">
        <v>18000</v>
      </c>
      <c r="AR1068" s="42">
        <v>102.93</v>
      </c>
      <c r="AS1068" s="42">
        <v>1</v>
      </c>
      <c r="AT1068" s="42">
        <v>18.5274</v>
      </c>
      <c r="AU1068" s="42">
        <v>18.5274</v>
      </c>
      <c r="AY1068" s="26" t="s">
        <v>15</v>
      </c>
      <c r="AZ1068" s="43">
        <v>3.2890114100000002E-4</v>
      </c>
      <c r="BA1068" s="43">
        <v>1.3901249950021351E-5</v>
      </c>
    </row>
    <row r="1069" spans="1:53" ht="14.25" customHeight="1" x14ac:dyDescent="0.2">
      <c r="A1069" s="26">
        <v>8700</v>
      </c>
      <c r="B1069" s="26">
        <v>12956</v>
      </c>
      <c r="F1069" s="26">
        <v>11020118</v>
      </c>
      <c r="G1069" s="26" t="s">
        <v>121</v>
      </c>
      <c r="H1069" s="26" t="s">
        <v>452</v>
      </c>
      <c r="I1069" s="26" t="s">
        <v>51</v>
      </c>
      <c r="K1069" s="26" t="s">
        <v>84</v>
      </c>
      <c r="L1069" s="26" t="s">
        <v>57</v>
      </c>
      <c r="M1069" s="26" t="s">
        <v>57</v>
      </c>
      <c r="O1069" s="36" t="s">
        <v>4178</v>
      </c>
      <c r="P1069" s="26" t="s">
        <v>154</v>
      </c>
      <c r="Q1069" s="26" t="s">
        <v>154</v>
      </c>
      <c r="R1069" s="26" t="s">
        <v>154</v>
      </c>
      <c r="S1069" s="26" t="s">
        <v>531</v>
      </c>
      <c r="T1069" s="54">
        <v>0.17</v>
      </c>
      <c r="U1069" s="26" t="s">
        <v>4153</v>
      </c>
      <c r="V1069" s="43">
        <v>0.08</v>
      </c>
      <c r="Y1069" s="43"/>
      <c r="Z1069" s="43">
        <v>4.6399999999999997E-2</v>
      </c>
      <c r="AA1069" s="36">
        <v>45691</v>
      </c>
      <c r="AB1069" s="26" t="s">
        <v>346</v>
      </c>
      <c r="AD1069" s="55"/>
      <c r="AE1069" s="43"/>
      <c r="AF1069" s="36"/>
      <c r="AJ1069" s="26" t="s">
        <v>53</v>
      </c>
      <c r="AK1069" s="26" t="s">
        <v>411</v>
      </c>
      <c r="AM1069" s="26" t="s">
        <v>160</v>
      </c>
      <c r="AN1069" s="36" t="s">
        <v>3212</v>
      </c>
      <c r="AO1069" s="36" t="s">
        <v>3212</v>
      </c>
      <c r="AP1069" s="43"/>
      <c r="AQ1069" s="42">
        <v>1984150.83</v>
      </c>
      <c r="AR1069" s="42">
        <v>101.23</v>
      </c>
      <c r="AS1069" s="42">
        <v>1</v>
      </c>
      <c r="AT1069" s="42">
        <v>2008.5558900000001</v>
      </c>
      <c r="AU1069" s="42">
        <v>2008.5558900000001</v>
      </c>
      <c r="AY1069" s="26" t="s">
        <v>15</v>
      </c>
      <c r="AZ1069" s="43">
        <v>3.5656180816999998E-2</v>
      </c>
      <c r="BA1069" s="43">
        <v>1.507034849222103E-3</v>
      </c>
    </row>
    <row r="1070" spans="1:53" ht="14.25" customHeight="1" x14ac:dyDescent="0.2">
      <c r="A1070" s="26">
        <v>8700</v>
      </c>
      <c r="B1070" s="26">
        <v>12956</v>
      </c>
      <c r="F1070" s="26">
        <v>11020119</v>
      </c>
      <c r="G1070" s="26" t="s">
        <v>121</v>
      </c>
      <c r="H1070" s="26" t="s">
        <v>4154</v>
      </c>
      <c r="I1070" s="26" t="s">
        <v>51</v>
      </c>
      <c r="K1070" s="26" t="s">
        <v>130</v>
      </c>
      <c r="L1070" s="26" t="s">
        <v>57</v>
      </c>
      <c r="M1070" s="26" t="s">
        <v>57</v>
      </c>
      <c r="O1070" s="36" t="s">
        <v>4233</v>
      </c>
      <c r="P1070" s="26" t="s">
        <v>154</v>
      </c>
      <c r="Q1070" s="26" t="s">
        <v>154</v>
      </c>
      <c r="R1070" s="26" t="s">
        <v>154</v>
      </c>
      <c r="S1070" s="26" t="s">
        <v>531</v>
      </c>
      <c r="T1070" s="54">
        <v>2.29</v>
      </c>
      <c r="U1070" s="26" t="s">
        <v>4153</v>
      </c>
      <c r="V1070" s="43">
        <v>0.08</v>
      </c>
      <c r="Y1070" s="43"/>
      <c r="Z1070" s="43">
        <v>5.6800000000000003E-2</v>
      </c>
      <c r="AA1070" s="36" t="s">
        <v>1483</v>
      </c>
      <c r="AB1070" s="26" t="s">
        <v>347</v>
      </c>
      <c r="AD1070" s="55"/>
      <c r="AE1070" s="43"/>
      <c r="AF1070" s="36"/>
      <c r="AJ1070" s="26" t="s">
        <v>53</v>
      </c>
      <c r="AK1070" s="26" t="s">
        <v>411</v>
      </c>
      <c r="AM1070" s="26" t="s">
        <v>160</v>
      </c>
      <c r="AN1070" s="36" t="s">
        <v>3212</v>
      </c>
      <c r="AO1070" s="36" t="s">
        <v>3212</v>
      </c>
      <c r="AP1070" s="43"/>
      <c r="AQ1070" s="42">
        <v>16050</v>
      </c>
      <c r="AR1070" s="42">
        <v>105.67</v>
      </c>
      <c r="AS1070" s="42">
        <v>1</v>
      </c>
      <c r="AT1070" s="42">
        <v>16.96003</v>
      </c>
      <c r="AU1070" s="42">
        <v>16.96003</v>
      </c>
      <c r="AY1070" s="26" t="s">
        <v>15</v>
      </c>
      <c r="AZ1070" s="43">
        <v>3.0107695700000003E-4</v>
      </c>
      <c r="BA1070" s="43">
        <v>1.2725240249029037E-5</v>
      </c>
    </row>
    <row r="1071" spans="1:53" ht="14.25" customHeight="1" x14ac:dyDescent="0.2">
      <c r="A1071" s="26">
        <v>8700</v>
      </c>
      <c r="B1071" s="26">
        <v>12956</v>
      </c>
      <c r="F1071" s="26">
        <v>11020121</v>
      </c>
      <c r="G1071" s="26" t="s">
        <v>121</v>
      </c>
      <c r="H1071" s="26" t="s">
        <v>4154</v>
      </c>
      <c r="I1071" s="26" t="s">
        <v>51</v>
      </c>
      <c r="K1071" s="26" t="s">
        <v>84</v>
      </c>
      <c r="L1071" s="26" t="s">
        <v>57</v>
      </c>
      <c r="M1071" s="26" t="s">
        <v>57</v>
      </c>
      <c r="O1071" s="36">
        <v>44989</v>
      </c>
      <c r="P1071" s="26" t="s">
        <v>154</v>
      </c>
      <c r="Q1071" s="26" t="s">
        <v>154</v>
      </c>
      <c r="R1071" s="26" t="s">
        <v>154</v>
      </c>
      <c r="S1071" s="26" t="s">
        <v>531</v>
      </c>
      <c r="T1071" s="54">
        <v>4.63</v>
      </c>
      <c r="U1071" s="26" t="s">
        <v>4153</v>
      </c>
      <c r="V1071" s="43">
        <v>0.06</v>
      </c>
      <c r="Y1071" s="43"/>
      <c r="Z1071" s="43">
        <v>5.33E-2</v>
      </c>
      <c r="AA1071" s="36" t="s">
        <v>4165</v>
      </c>
      <c r="AB1071" s="26" t="s">
        <v>346</v>
      </c>
      <c r="AD1071" s="55"/>
      <c r="AE1071" s="43"/>
      <c r="AF1071" s="36"/>
      <c r="AJ1071" s="26" t="s">
        <v>53</v>
      </c>
      <c r="AK1071" s="26" t="s">
        <v>411</v>
      </c>
      <c r="AM1071" s="26" t="s">
        <v>160</v>
      </c>
      <c r="AN1071" s="36" t="s">
        <v>3212</v>
      </c>
      <c r="AO1071" s="36" t="s">
        <v>3212</v>
      </c>
      <c r="AP1071" s="43"/>
      <c r="AQ1071" s="42">
        <v>7500</v>
      </c>
      <c r="AR1071" s="42">
        <v>102.98</v>
      </c>
      <c r="AS1071" s="42">
        <v>1</v>
      </c>
      <c r="AT1071" s="42">
        <v>7.7234999999999996</v>
      </c>
      <c r="AU1071" s="42">
        <v>7.7234999999999996</v>
      </c>
      <c r="AY1071" s="26" t="s">
        <v>15</v>
      </c>
      <c r="AZ1071" s="43">
        <v>1.3710871199999999E-4</v>
      </c>
      <c r="BA1071" s="43">
        <v>5.7950011328621337E-6</v>
      </c>
    </row>
    <row r="1072" spans="1:53" ht="14.25" customHeight="1" x14ac:dyDescent="0.2">
      <c r="A1072" s="26">
        <v>8700</v>
      </c>
      <c r="B1072" s="26">
        <v>12956</v>
      </c>
      <c r="F1072" s="26">
        <v>11020122</v>
      </c>
      <c r="G1072" s="26" t="s">
        <v>121</v>
      </c>
      <c r="H1072" s="26" t="s">
        <v>4154</v>
      </c>
      <c r="I1072" s="26" t="s">
        <v>51</v>
      </c>
      <c r="K1072" s="26" t="s">
        <v>84</v>
      </c>
      <c r="L1072" s="26" t="s">
        <v>57</v>
      </c>
      <c r="M1072" s="26" t="s">
        <v>57</v>
      </c>
      <c r="O1072" s="36" t="s">
        <v>4179</v>
      </c>
      <c r="P1072" s="26" t="s">
        <v>154</v>
      </c>
      <c r="Q1072" s="26" t="s">
        <v>154</v>
      </c>
      <c r="R1072" s="26" t="s">
        <v>154</v>
      </c>
      <c r="S1072" s="26" t="s">
        <v>531</v>
      </c>
      <c r="T1072" s="54">
        <v>4.63</v>
      </c>
      <c r="U1072" s="26" t="s">
        <v>4153</v>
      </c>
      <c r="V1072" s="43">
        <v>0.06</v>
      </c>
      <c r="Y1072" s="43"/>
      <c r="Z1072" s="43">
        <v>5.3199999999999997E-2</v>
      </c>
      <c r="AA1072" s="36" t="s">
        <v>4165</v>
      </c>
      <c r="AB1072" s="26" t="s">
        <v>346</v>
      </c>
      <c r="AD1072" s="55"/>
      <c r="AE1072" s="43"/>
      <c r="AF1072" s="36"/>
      <c r="AJ1072" s="26" t="s">
        <v>53</v>
      </c>
      <c r="AK1072" s="26" t="s">
        <v>411</v>
      </c>
      <c r="AM1072" s="26" t="s">
        <v>160</v>
      </c>
      <c r="AN1072" s="36" t="s">
        <v>3212</v>
      </c>
      <c r="AO1072" s="36" t="s">
        <v>3212</v>
      </c>
      <c r="AP1072" s="43"/>
      <c r="AQ1072" s="42">
        <v>102000</v>
      </c>
      <c r="AR1072" s="42">
        <v>103.03</v>
      </c>
      <c r="AS1072" s="42">
        <v>1</v>
      </c>
      <c r="AT1072" s="42">
        <v>105.09059999999999</v>
      </c>
      <c r="AU1072" s="42">
        <v>105.09059999999999</v>
      </c>
      <c r="AY1072" s="26" t="s">
        <v>15</v>
      </c>
      <c r="AZ1072" s="43">
        <v>1.8655838519999999E-3</v>
      </c>
      <c r="BA1072" s="43">
        <v>7.8850281097062381E-5</v>
      </c>
    </row>
    <row r="1073" spans="1:53" ht="14.25" customHeight="1" x14ac:dyDescent="0.2">
      <c r="A1073" s="26">
        <v>8700</v>
      </c>
      <c r="B1073" s="26">
        <v>12956</v>
      </c>
      <c r="F1073" s="26">
        <v>11020125</v>
      </c>
      <c r="G1073" s="26" t="s">
        <v>121</v>
      </c>
      <c r="H1073" s="26" t="s">
        <v>4154</v>
      </c>
      <c r="I1073" s="26" t="s">
        <v>51</v>
      </c>
      <c r="K1073" s="26" t="s">
        <v>130</v>
      </c>
      <c r="L1073" s="26" t="s">
        <v>57</v>
      </c>
      <c r="M1073" s="26" t="s">
        <v>57</v>
      </c>
      <c r="O1073" s="36" t="s">
        <v>4234</v>
      </c>
      <c r="P1073" s="26" t="s">
        <v>154</v>
      </c>
      <c r="Q1073" s="26" t="s">
        <v>154</v>
      </c>
      <c r="R1073" s="26" t="s">
        <v>154</v>
      </c>
      <c r="S1073" s="26" t="s">
        <v>531</v>
      </c>
      <c r="T1073" s="54">
        <v>2.29</v>
      </c>
      <c r="U1073" s="26" t="s">
        <v>4153</v>
      </c>
      <c r="V1073" s="43">
        <v>0.08</v>
      </c>
      <c r="Y1073" s="43"/>
      <c r="Z1073" s="43">
        <v>5.96E-2</v>
      </c>
      <c r="AA1073" s="36" t="s">
        <v>1483</v>
      </c>
      <c r="AB1073" s="26" t="s">
        <v>347</v>
      </c>
      <c r="AD1073" s="55"/>
      <c r="AE1073" s="43"/>
      <c r="AF1073" s="36"/>
      <c r="AJ1073" s="26" t="s">
        <v>53</v>
      </c>
      <c r="AK1073" s="26" t="s">
        <v>411</v>
      </c>
      <c r="AM1073" s="26" t="s">
        <v>160</v>
      </c>
      <c r="AN1073" s="36" t="s">
        <v>3212</v>
      </c>
      <c r="AO1073" s="36" t="s">
        <v>3212</v>
      </c>
      <c r="AP1073" s="43"/>
      <c r="AQ1073" s="42">
        <v>7200</v>
      </c>
      <c r="AR1073" s="42">
        <v>105.04</v>
      </c>
      <c r="AS1073" s="42">
        <v>1</v>
      </c>
      <c r="AT1073" s="42">
        <v>7.5628799999999998</v>
      </c>
      <c r="AU1073" s="42">
        <v>7.5628799999999998</v>
      </c>
      <c r="AY1073" s="26" t="s">
        <v>15</v>
      </c>
      <c r="AZ1073" s="43">
        <v>1.34257362E-4</v>
      </c>
      <c r="BA1073" s="43">
        <v>5.6744867181589143E-6</v>
      </c>
    </row>
    <row r="1074" spans="1:53" ht="14.25" customHeight="1" x14ac:dyDescent="0.2">
      <c r="A1074" s="26">
        <v>8700</v>
      </c>
      <c r="B1074" s="26">
        <v>12956</v>
      </c>
      <c r="F1074" s="26">
        <v>11020126</v>
      </c>
      <c r="G1074" s="26" t="s">
        <v>121</v>
      </c>
      <c r="H1074" s="26" t="s">
        <v>447</v>
      </c>
      <c r="I1074" s="26" t="s">
        <v>51</v>
      </c>
      <c r="K1074" s="26" t="s">
        <v>84</v>
      </c>
      <c r="L1074" s="26" t="s">
        <v>57</v>
      </c>
      <c r="M1074" s="26" t="s">
        <v>57</v>
      </c>
      <c r="O1074" s="36" t="s">
        <v>4180</v>
      </c>
      <c r="P1074" s="26" t="s">
        <v>154</v>
      </c>
      <c r="Q1074" s="26" t="s">
        <v>154</v>
      </c>
      <c r="R1074" s="26" t="s">
        <v>154</v>
      </c>
      <c r="S1074" s="26" t="s">
        <v>531</v>
      </c>
      <c r="T1074" s="54">
        <v>4.42</v>
      </c>
      <c r="U1074" s="26" t="s">
        <v>4153</v>
      </c>
      <c r="V1074" s="43">
        <v>3.7999999999999999E-2</v>
      </c>
      <c r="Y1074" s="43"/>
      <c r="Z1074" s="43">
        <v>4.2700000000000002E-2</v>
      </c>
      <c r="AA1074" s="36" t="s">
        <v>633</v>
      </c>
      <c r="AB1074" s="26" t="s">
        <v>347</v>
      </c>
      <c r="AD1074" s="55"/>
      <c r="AE1074" s="43"/>
      <c r="AF1074" s="36"/>
      <c r="AJ1074" s="26" t="s">
        <v>53</v>
      </c>
      <c r="AK1074" s="26" t="s">
        <v>411</v>
      </c>
      <c r="AM1074" s="26" t="s">
        <v>160</v>
      </c>
      <c r="AN1074" s="36" t="s">
        <v>3212</v>
      </c>
      <c r="AO1074" s="36" t="s">
        <v>3212</v>
      </c>
      <c r="AP1074" s="43"/>
      <c r="AQ1074" s="42">
        <v>32880.82</v>
      </c>
      <c r="AR1074" s="42">
        <v>104.38</v>
      </c>
      <c r="AS1074" s="42">
        <v>1</v>
      </c>
      <c r="AT1074" s="42">
        <v>34.320999999999998</v>
      </c>
      <c r="AU1074" s="42">
        <v>34.320999999999998</v>
      </c>
      <c r="AY1074" s="26" t="s">
        <v>15</v>
      </c>
      <c r="AZ1074" s="43">
        <v>6.0927146099999999E-4</v>
      </c>
      <c r="BA1074" s="43">
        <v>2.5751308847149777E-5</v>
      </c>
    </row>
    <row r="1075" spans="1:53" ht="14.25" customHeight="1" x14ac:dyDescent="0.2">
      <c r="A1075" s="26">
        <v>8700</v>
      </c>
      <c r="B1075" s="26">
        <v>12956</v>
      </c>
      <c r="F1075" s="26">
        <v>11020127</v>
      </c>
      <c r="G1075" s="26" t="s">
        <v>121</v>
      </c>
      <c r="H1075" s="26" t="s">
        <v>4154</v>
      </c>
      <c r="I1075" s="26" t="s">
        <v>51</v>
      </c>
      <c r="K1075" s="26" t="s">
        <v>130</v>
      </c>
      <c r="L1075" s="26" t="s">
        <v>57</v>
      </c>
      <c r="M1075" s="26" t="s">
        <v>57</v>
      </c>
      <c r="O1075" s="36" t="s">
        <v>4235</v>
      </c>
      <c r="P1075" s="26" t="s">
        <v>154</v>
      </c>
      <c r="Q1075" s="26" t="s">
        <v>154</v>
      </c>
      <c r="R1075" s="26" t="s">
        <v>154</v>
      </c>
      <c r="S1075" s="26" t="s">
        <v>531</v>
      </c>
      <c r="T1075" s="54">
        <v>2.29</v>
      </c>
      <c r="U1075" s="26" t="s">
        <v>4153</v>
      </c>
      <c r="V1075" s="43">
        <v>0.08</v>
      </c>
      <c r="Y1075" s="43"/>
      <c r="Z1075" s="43">
        <v>6.0100000000000001E-2</v>
      </c>
      <c r="AA1075" s="36" t="s">
        <v>1483</v>
      </c>
      <c r="AB1075" s="26" t="s">
        <v>347</v>
      </c>
      <c r="AD1075" s="55"/>
      <c r="AE1075" s="43"/>
      <c r="AF1075" s="36"/>
      <c r="AJ1075" s="26" t="s">
        <v>53</v>
      </c>
      <c r="AK1075" s="26" t="s">
        <v>411</v>
      </c>
      <c r="AM1075" s="26" t="s">
        <v>160</v>
      </c>
      <c r="AN1075" s="36" t="s">
        <v>3212</v>
      </c>
      <c r="AO1075" s="36" t="s">
        <v>3212</v>
      </c>
      <c r="AP1075" s="43"/>
      <c r="AQ1075" s="42">
        <v>4830</v>
      </c>
      <c r="AR1075" s="42">
        <v>104.93</v>
      </c>
      <c r="AS1075" s="42">
        <v>1</v>
      </c>
      <c r="AT1075" s="42">
        <v>5.0681200000000004</v>
      </c>
      <c r="AU1075" s="42">
        <v>5.0681200000000004</v>
      </c>
      <c r="AY1075" s="26" t="s">
        <v>15</v>
      </c>
      <c r="AZ1075" s="43">
        <v>8.9970014786967394E-5</v>
      </c>
      <c r="BA1075" s="43">
        <v>3.8026492058627881E-6</v>
      </c>
    </row>
    <row r="1076" spans="1:53" ht="14.25" customHeight="1" x14ac:dyDescent="0.2">
      <c r="A1076" s="26">
        <v>8700</v>
      </c>
      <c r="B1076" s="26">
        <v>12956</v>
      </c>
      <c r="F1076" s="26">
        <v>11020129</v>
      </c>
      <c r="G1076" s="26" t="s">
        <v>121</v>
      </c>
      <c r="H1076" s="26" t="s">
        <v>4154</v>
      </c>
      <c r="I1076" s="26" t="s">
        <v>51</v>
      </c>
      <c r="K1076" s="26" t="s">
        <v>130</v>
      </c>
      <c r="L1076" s="26" t="s">
        <v>57</v>
      </c>
      <c r="M1076" s="26" t="s">
        <v>57</v>
      </c>
      <c r="O1076" s="36" t="s">
        <v>4236</v>
      </c>
      <c r="P1076" s="26" t="s">
        <v>154</v>
      </c>
      <c r="Q1076" s="26" t="s">
        <v>154</v>
      </c>
      <c r="R1076" s="26" t="s">
        <v>154</v>
      </c>
      <c r="S1076" s="26" t="s">
        <v>531</v>
      </c>
      <c r="T1076" s="54">
        <v>2.29</v>
      </c>
      <c r="U1076" s="26" t="s">
        <v>4153</v>
      </c>
      <c r="V1076" s="43">
        <v>0.08</v>
      </c>
      <c r="Y1076" s="43"/>
      <c r="Z1076" s="43">
        <v>6.2899999999999998E-2</v>
      </c>
      <c r="AA1076" s="36" t="s">
        <v>1483</v>
      </c>
      <c r="AB1076" s="26" t="s">
        <v>347</v>
      </c>
      <c r="AD1076" s="55"/>
      <c r="AE1076" s="43"/>
      <c r="AF1076" s="36"/>
      <c r="AJ1076" s="26" t="s">
        <v>53</v>
      </c>
      <c r="AK1076" s="26" t="s">
        <v>411</v>
      </c>
      <c r="AM1076" s="26" t="s">
        <v>160</v>
      </c>
      <c r="AN1076" s="36" t="s">
        <v>3212</v>
      </c>
      <c r="AO1076" s="36" t="s">
        <v>3212</v>
      </c>
      <c r="AP1076" s="43"/>
      <c r="AQ1076" s="42">
        <v>4800</v>
      </c>
      <c r="AR1076" s="42">
        <v>104.28</v>
      </c>
      <c r="AS1076" s="42">
        <v>1</v>
      </c>
      <c r="AT1076" s="42">
        <v>5.0054400000000001</v>
      </c>
      <c r="AU1076" s="42">
        <v>5.0054400000000001</v>
      </c>
      <c r="AY1076" s="26" t="s">
        <v>15</v>
      </c>
      <c r="AZ1076" s="43">
        <v>8.8857310169308999E-5</v>
      </c>
      <c r="BA1076" s="43">
        <v>3.7556199223763115E-6</v>
      </c>
    </row>
    <row r="1077" spans="1:53" ht="14.25" customHeight="1" x14ac:dyDescent="0.2">
      <c r="A1077" s="26">
        <v>8700</v>
      </c>
      <c r="B1077" s="26">
        <v>12956</v>
      </c>
      <c r="F1077" s="26">
        <v>11020130</v>
      </c>
      <c r="G1077" s="26" t="s">
        <v>121</v>
      </c>
      <c r="H1077" s="26" t="s">
        <v>4154</v>
      </c>
      <c r="I1077" s="26" t="s">
        <v>51</v>
      </c>
      <c r="K1077" s="26" t="s">
        <v>84</v>
      </c>
      <c r="L1077" s="26" t="s">
        <v>57</v>
      </c>
      <c r="M1077" s="26" t="s">
        <v>57</v>
      </c>
      <c r="O1077" s="36" t="s">
        <v>3276</v>
      </c>
      <c r="P1077" s="26" t="s">
        <v>154</v>
      </c>
      <c r="Q1077" s="26" t="s">
        <v>154</v>
      </c>
      <c r="R1077" s="26" t="s">
        <v>154</v>
      </c>
      <c r="S1077" s="26" t="s">
        <v>531</v>
      </c>
      <c r="T1077" s="54">
        <v>4.63</v>
      </c>
      <c r="U1077" s="26" t="s">
        <v>4153</v>
      </c>
      <c r="V1077" s="43">
        <v>0.06</v>
      </c>
      <c r="Y1077" s="43"/>
      <c r="Z1077" s="43">
        <v>5.4100000000000002E-2</v>
      </c>
      <c r="AA1077" s="36" t="s">
        <v>4165</v>
      </c>
      <c r="AB1077" s="26" t="s">
        <v>346</v>
      </c>
      <c r="AD1077" s="55"/>
      <c r="AE1077" s="43"/>
      <c r="AF1077" s="36"/>
      <c r="AJ1077" s="26" t="s">
        <v>53</v>
      </c>
      <c r="AK1077" s="26" t="s">
        <v>411</v>
      </c>
      <c r="AM1077" s="26" t="s">
        <v>160</v>
      </c>
      <c r="AN1077" s="36" t="s">
        <v>3212</v>
      </c>
      <c r="AO1077" s="36" t="s">
        <v>3212</v>
      </c>
      <c r="AP1077" s="43"/>
      <c r="AQ1077" s="42">
        <v>16923</v>
      </c>
      <c r="AR1077" s="42">
        <v>102.62</v>
      </c>
      <c r="AS1077" s="42">
        <v>1</v>
      </c>
      <c r="AT1077" s="42">
        <v>17.366379999999999</v>
      </c>
      <c r="AU1077" s="42">
        <v>17.366379999999999</v>
      </c>
      <c r="AY1077" s="26" t="s">
        <v>15</v>
      </c>
      <c r="AZ1077" s="43">
        <v>3.0829054200000002E-4</v>
      </c>
      <c r="BA1077" s="43">
        <v>1.3030127762505899E-5</v>
      </c>
    </row>
    <row r="1078" spans="1:53" ht="14.25" customHeight="1" x14ac:dyDescent="0.2">
      <c r="A1078" s="26">
        <v>8700</v>
      </c>
      <c r="B1078" s="26">
        <v>12956</v>
      </c>
      <c r="F1078" s="26">
        <v>11020131</v>
      </c>
      <c r="G1078" s="26" t="s">
        <v>121</v>
      </c>
      <c r="H1078" s="26" t="s">
        <v>4154</v>
      </c>
      <c r="I1078" s="26" t="s">
        <v>51</v>
      </c>
      <c r="K1078" s="26" t="s">
        <v>130</v>
      </c>
      <c r="L1078" s="26" t="s">
        <v>57</v>
      </c>
      <c r="M1078" s="26" t="s">
        <v>57</v>
      </c>
      <c r="O1078" s="36" t="s">
        <v>4237</v>
      </c>
      <c r="P1078" s="26" t="s">
        <v>154</v>
      </c>
      <c r="Q1078" s="26" t="s">
        <v>154</v>
      </c>
      <c r="R1078" s="26" t="s">
        <v>154</v>
      </c>
      <c r="S1078" s="26" t="s">
        <v>531</v>
      </c>
      <c r="T1078" s="54">
        <v>2.29</v>
      </c>
      <c r="U1078" s="26" t="s">
        <v>4153</v>
      </c>
      <c r="V1078" s="43">
        <v>0.08</v>
      </c>
      <c r="Y1078" s="43"/>
      <c r="Z1078" s="43">
        <v>6.1899999999999997E-2</v>
      </c>
      <c r="AA1078" s="36" t="s">
        <v>1483</v>
      </c>
      <c r="AB1078" s="26" t="s">
        <v>347</v>
      </c>
      <c r="AD1078" s="55"/>
      <c r="AE1078" s="43"/>
      <c r="AF1078" s="36"/>
      <c r="AJ1078" s="26" t="s">
        <v>53</v>
      </c>
      <c r="AK1078" s="26" t="s">
        <v>411</v>
      </c>
      <c r="AM1078" s="26" t="s">
        <v>160</v>
      </c>
      <c r="AN1078" s="36" t="s">
        <v>3212</v>
      </c>
      <c r="AO1078" s="36" t="s">
        <v>3212</v>
      </c>
      <c r="AP1078" s="43"/>
      <c r="AQ1078" s="42">
        <v>10500</v>
      </c>
      <c r="AR1078" s="42">
        <v>104.52</v>
      </c>
      <c r="AS1078" s="42">
        <v>1</v>
      </c>
      <c r="AT1078" s="42">
        <v>10.974600000000001</v>
      </c>
      <c r="AU1078" s="42">
        <v>10.974600000000001</v>
      </c>
      <c r="AY1078" s="26" t="s">
        <v>15</v>
      </c>
      <c r="AZ1078" s="43">
        <v>1.9482272000000001E-4</v>
      </c>
      <c r="BA1078" s="43">
        <v>8.2343263329719393E-6</v>
      </c>
    </row>
    <row r="1079" spans="1:53" ht="14.25" customHeight="1" x14ac:dyDescent="0.2">
      <c r="A1079" s="26">
        <v>8700</v>
      </c>
      <c r="B1079" s="26">
        <v>12956</v>
      </c>
      <c r="F1079" s="26">
        <v>11020133</v>
      </c>
      <c r="G1079" s="26" t="s">
        <v>121</v>
      </c>
      <c r="H1079" s="26" t="s">
        <v>4154</v>
      </c>
      <c r="I1079" s="26" t="s">
        <v>51</v>
      </c>
      <c r="K1079" s="26" t="s">
        <v>84</v>
      </c>
      <c r="L1079" s="26" t="s">
        <v>57</v>
      </c>
      <c r="M1079" s="26" t="s">
        <v>57</v>
      </c>
      <c r="O1079" s="36">
        <v>45144</v>
      </c>
      <c r="P1079" s="26" t="s">
        <v>154</v>
      </c>
      <c r="Q1079" s="26" t="s">
        <v>154</v>
      </c>
      <c r="R1079" s="26" t="s">
        <v>154</v>
      </c>
      <c r="S1079" s="26" t="s">
        <v>531</v>
      </c>
      <c r="T1079" s="54">
        <v>4.63</v>
      </c>
      <c r="U1079" s="26" t="s">
        <v>4153</v>
      </c>
      <c r="V1079" s="43">
        <v>0.06</v>
      </c>
      <c r="Y1079" s="43"/>
      <c r="Z1079" s="43">
        <v>5.4199999999999998E-2</v>
      </c>
      <c r="AA1079" s="36" t="s">
        <v>4165</v>
      </c>
      <c r="AB1079" s="26" t="s">
        <v>346</v>
      </c>
      <c r="AD1079" s="55"/>
      <c r="AE1079" s="43"/>
      <c r="AF1079" s="36"/>
      <c r="AJ1079" s="26" t="s">
        <v>53</v>
      </c>
      <c r="AK1079" s="26" t="s">
        <v>411</v>
      </c>
      <c r="AM1079" s="26" t="s">
        <v>160</v>
      </c>
      <c r="AN1079" s="36" t="s">
        <v>3212</v>
      </c>
      <c r="AO1079" s="36" t="s">
        <v>3212</v>
      </c>
      <c r="AP1079" s="43"/>
      <c r="AQ1079" s="42">
        <v>33600</v>
      </c>
      <c r="AR1079" s="42">
        <v>102.58</v>
      </c>
      <c r="AS1079" s="42">
        <v>1</v>
      </c>
      <c r="AT1079" s="42">
        <v>34.466880000000003</v>
      </c>
      <c r="AU1079" s="42">
        <v>34.466880000000003</v>
      </c>
      <c r="AY1079" s="26" t="s">
        <v>15</v>
      </c>
      <c r="AZ1079" s="43">
        <v>6.1186114399999997E-4</v>
      </c>
      <c r="BA1079" s="43">
        <v>2.586076372709565E-5</v>
      </c>
    </row>
    <row r="1080" spans="1:53" ht="14.25" customHeight="1" x14ac:dyDescent="0.2">
      <c r="A1080" s="26">
        <v>8700</v>
      </c>
      <c r="B1080" s="26">
        <v>12956</v>
      </c>
      <c r="F1080" s="26">
        <v>11020135</v>
      </c>
      <c r="G1080" s="26" t="s">
        <v>121</v>
      </c>
      <c r="H1080" s="26" t="s">
        <v>4154</v>
      </c>
      <c r="I1080" s="26" t="s">
        <v>51</v>
      </c>
      <c r="K1080" s="26" t="s">
        <v>84</v>
      </c>
      <c r="L1080" s="26" t="s">
        <v>57</v>
      </c>
      <c r="M1080" s="26" t="s">
        <v>57</v>
      </c>
      <c r="O1080" s="36" t="s">
        <v>3280</v>
      </c>
      <c r="P1080" s="26" t="s">
        <v>154</v>
      </c>
      <c r="Q1080" s="26" t="s">
        <v>154</v>
      </c>
      <c r="R1080" s="26" t="s">
        <v>154</v>
      </c>
      <c r="S1080" s="26" t="s">
        <v>531</v>
      </c>
      <c r="T1080" s="54">
        <v>4.63</v>
      </c>
      <c r="U1080" s="26" t="s">
        <v>4153</v>
      </c>
      <c r="V1080" s="43">
        <v>0.06</v>
      </c>
      <c r="Y1080" s="43"/>
      <c r="Z1080" s="43">
        <v>5.45E-2</v>
      </c>
      <c r="AA1080" s="36" t="s">
        <v>4165</v>
      </c>
      <c r="AB1080" s="26" t="s">
        <v>346</v>
      </c>
      <c r="AD1080" s="55"/>
      <c r="AE1080" s="43"/>
      <c r="AF1080" s="36"/>
      <c r="AJ1080" s="26" t="s">
        <v>53</v>
      </c>
      <c r="AK1080" s="26" t="s">
        <v>411</v>
      </c>
      <c r="AM1080" s="26" t="s">
        <v>160</v>
      </c>
      <c r="AN1080" s="36" t="s">
        <v>3212</v>
      </c>
      <c r="AO1080" s="36" t="s">
        <v>3212</v>
      </c>
      <c r="AP1080" s="43"/>
      <c r="AQ1080" s="42">
        <v>49500</v>
      </c>
      <c r="AR1080" s="42">
        <v>102.43</v>
      </c>
      <c r="AS1080" s="42">
        <v>1</v>
      </c>
      <c r="AT1080" s="42">
        <v>50.702849999999998</v>
      </c>
      <c r="AU1080" s="42">
        <v>50.702849999999998</v>
      </c>
      <c r="AY1080" s="26" t="s">
        <v>15</v>
      </c>
      <c r="AZ1080" s="43">
        <v>9.0008448100000003E-4</v>
      </c>
      <c r="BA1080" s="43">
        <v>3.8042736219245011E-5</v>
      </c>
    </row>
    <row r="1081" spans="1:53" ht="14.25" customHeight="1" x14ac:dyDescent="0.2">
      <c r="A1081" s="26">
        <v>8700</v>
      </c>
      <c r="B1081" s="26">
        <v>12956</v>
      </c>
      <c r="F1081" s="26">
        <v>11020402</v>
      </c>
      <c r="G1081" s="26" t="s">
        <v>121</v>
      </c>
      <c r="H1081" s="26" t="s">
        <v>446</v>
      </c>
      <c r="I1081" s="26" t="s">
        <v>51</v>
      </c>
      <c r="K1081" s="26" t="s">
        <v>84</v>
      </c>
      <c r="L1081" s="26" t="s">
        <v>57</v>
      </c>
      <c r="M1081" s="26" t="s">
        <v>57</v>
      </c>
      <c r="O1081" s="36" t="s">
        <v>4181</v>
      </c>
      <c r="P1081" s="26" t="s">
        <v>154</v>
      </c>
      <c r="Q1081" s="26" t="s">
        <v>154</v>
      </c>
      <c r="R1081" s="26" t="s">
        <v>154</v>
      </c>
      <c r="S1081" s="26" t="s">
        <v>531</v>
      </c>
      <c r="T1081" s="54">
        <v>0.51</v>
      </c>
      <c r="U1081" s="26" t="s">
        <v>4153</v>
      </c>
      <c r="V1081" s="43">
        <v>6.5204999999999999E-2</v>
      </c>
      <c r="Y1081" s="43"/>
      <c r="Z1081" s="43">
        <v>5.57E-2</v>
      </c>
      <c r="AA1081" s="36">
        <v>45937</v>
      </c>
      <c r="AB1081" s="26" t="s">
        <v>347</v>
      </c>
      <c r="AD1081" s="55"/>
      <c r="AE1081" s="43"/>
      <c r="AF1081" s="36"/>
      <c r="AJ1081" s="26" t="s">
        <v>53</v>
      </c>
      <c r="AK1081" s="26" t="s">
        <v>411</v>
      </c>
      <c r="AM1081" s="26" t="s">
        <v>160</v>
      </c>
      <c r="AN1081" s="36" t="s">
        <v>3212</v>
      </c>
      <c r="AO1081" s="36" t="s">
        <v>3212</v>
      </c>
      <c r="AP1081" s="43"/>
      <c r="AQ1081" s="42">
        <v>184439.05</v>
      </c>
      <c r="AR1081" s="42">
        <v>100.95</v>
      </c>
      <c r="AS1081" s="42">
        <v>1</v>
      </c>
      <c r="AT1081" s="42">
        <v>186.19121999999999</v>
      </c>
      <c r="AU1081" s="42">
        <v>186.19121999999999</v>
      </c>
      <c r="AY1081" s="26" t="s">
        <v>15</v>
      </c>
      <c r="AZ1081" s="43">
        <v>3.3052940370000001E-3</v>
      </c>
      <c r="BA1081" s="43">
        <v>1.3970069668271933E-4</v>
      </c>
    </row>
    <row r="1082" spans="1:53" ht="14.25" customHeight="1" x14ac:dyDescent="0.2">
      <c r="A1082" s="26">
        <v>8700</v>
      </c>
      <c r="B1082" s="26">
        <v>12956</v>
      </c>
      <c r="F1082" s="26">
        <v>11020403</v>
      </c>
      <c r="G1082" s="26" t="s">
        <v>121</v>
      </c>
      <c r="H1082" s="26" t="s">
        <v>4154</v>
      </c>
      <c r="I1082" s="26" t="s">
        <v>51</v>
      </c>
      <c r="K1082" s="26" t="s">
        <v>130</v>
      </c>
      <c r="L1082" s="26" t="s">
        <v>57</v>
      </c>
      <c r="M1082" s="26" t="s">
        <v>57</v>
      </c>
      <c r="O1082" s="36" t="s">
        <v>4181</v>
      </c>
      <c r="P1082" s="26" t="s">
        <v>154</v>
      </c>
      <c r="Q1082" s="26" t="s">
        <v>154</v>
      </c>
      <c r="R1082" s="26" t="s">
        <v>154</v>
      </c>
      <c r="S1082" s="26" t="s">
        <v>531</v>
      </c>
      <c r="T1082" s="54">
        <v>2.29</v>
      </c>
      <c r="U1082" s="26" t="s">
        <v>4153</v>
      </c>
      <c r="V1082" s="43">
        <v>0.08</v>
      </c>
      <c r="Y1082" s="43"/>
      <c r="Z1082" s="43">
        <v>6.4899999999999999E-2</v>
      </c>
      <c r="AA1082" s="36" t="s">
        <v>1483</v>
      </c>
      <c r="AB1082" s="26" t="s">
        <v>347</v>
      </c>
      <c r="AD1082" s="55"/>
      <c r="AE1082" s="43"/>
      <c r="AF1082" s="36"/>
      <c r="AJ1082" s="26" t="s">
        <v>53</v>
      </c>
      <c r="AK1082" s="26" t="s">
        <v>411</v>
      </c>
      <c r="AM1082" s="26" t="s">
        <v>160</v>
      </c>
      <c r="AN1082" s="36" t="s">
        <v>3212</v>
      </c>
      <c r="AO1082" s="36" t="s">
        <v>3212</v>
      </c>
      <c r="AP1082" s="43"/>
      <c r="AQ1082" s="42">
        <v>3600</v>
      </c>
      <c r="AR1082" s="42">
        <v>103.85</v>
      </c>
      <c r="AS1082" s="42">
        <v>1</v>
      </c>
      <c r="AT1082" s="42">
        <v>3.7385999999999999</v>
      </c>
      <c r="AU1082" s="42">
        <v>3.7385999999999999</v>
      </c>
      <c r="AY1082" s="26" t="s">
        <v>15</v>
      </c>
      <c r="AZ1082" s="43">
        <v>6.6368179380629598E-5</v>
      </c>
      <c r="BA1082" s="43">
        <v>2.8051001793640674E-6</v>
      </c>
    </row>
    <row r="1083" spans="1:53" ht="14.25" customHeight="1" x14ac:dyDescent="0.2">
      <c r="A1083" s="26">
        <v>8700</v>
      </c>
      <c r="B1083" s="26">
        <v>12956</v>
      </c>
      <c r="F1083" s="26">
        <v>11020407</v>
      </c>
      <c r="G1083" s="26" t="s">
        <v>121</v>
      </c>
      <c r="H1083" s="26" t="s">
        <v>4154</v>
      </c>
      <c r="I1083" s="26" t="s">
        <v>51</v>
      </c>
      <c r="K1083" s="26" t="s">
        <v>84</v>
      </c>
      <c r="L1083" s="26" t="s">
        <v>57</v>
      </c>
      <c r="M1083" s="26" t="s">
        <v>57</v>
      </c>
      <c r="O1083" s="36">
        <v>45237</v>
      </c>
      <c r="P1083" s="26" t="s">
        <v>154</v>
      </c>
      <c r="Q1083" s="26" t="s">
        <v>154</v>
      </c>
      <c r="R1083" s="26" t="s">
        <v>154</v>
      </c>
      <c r="S1083" s="26" t="s">
        <v>531</v>
      </c>
      <c r="T1083" s="54">
        <v>4.63</v>
      </c>
      <c r="U1083" s="26" t="s">
        <v>4153</v>
      </c>
      <c r="V1083" s="43">
        <v>0.06</v>
      </c>
      <c r="Y1083" s="43"/>
      <c r="Z1083" s="43">
        <v>5.45E-2</v>
      </c>
      <c r="AA1083" s="36" t="s">
        <v>4165</v>
      </c>
      <c r="AB1083" s="26" t="s">
        <v>347</v>
      </c>
      <c r="AD1083" s="55"/>
      <c r="AE1083" s="43"/>
      <c r="AF1083" s="36"/>
      <c r="AJ1083" s="26" t="s">
        <v>53</v>
      </c>
      <c r="AK1083" s="26" t="s">
        <v>411</v>
      </c>
      <c r="AM1083" s="26" t="s">
        <v>160</v>
      </c>
      <c r="AN1083" s="36" t="s">
        <v>3212</v>
      </c>
      <c r="AO1083" s="36" t="s">
        <v>3212</v>
      </c>
      <c r="AP1083" s="43"/>
      <c r="AQ1083" s="42">
        <v>99000</v>
      </c>
      <c r="AR1083" s="42">
        <v>102.43</v>
      </c>
      <c r="AS1083" s="42">
        <v>1</v>
      </c>
      <c r="AT1083" s="42">
        <v>101.4057</v>
      </c>
      <c r="AU1083" s="42">
        <v>101.4057</v>
      </c>
      <c r="AY1083" s="26" t="s">
        <v>15</v>
      </c>
      <c r="AZ1083" s="43">
        <v>1.800168963E-3</v>
      </c>
      <c r="BA1083" s="43">
        <v>7.6085472438490023E-5</v>
      </c>
    </row>
    <row r="1084" spans="1:53" ht="14.25" customHeight="1" x14ac:dyDescent="0.2">
      <c r="A1084" s="26">
        <v>8700</v>
      </c>
      <c r="B1084" s="26">
        <v>12956</v>
      </c>
      <c r="F1084" s="26">
        <v>11020408</v>
      </c>
      <c r="G1084" s="26" t="s">
        <v>121</v>
      </c>
      <c r="H1084" s="26" t="s">
        <v>4154</v>
      </c>
      <c r="I1084" s="26" t="s">
        <v>51</v>
      </c>
      <c r="K1084" s="26" t="s">
        <v>130</v>
      </c>
      <c r="L1084" s="26" t="s">
        <v>57</v>
      </c>
      <c r="M1084" s="26" t="s">
        <v>57</v>
      </c>
      <c r="O1084" s="36">
        <v>45267</v>
      </c>
      <c r="P1084" s="26" t="s">
        <v>154</v>
      </c>
      <c r="Q1084" s="26" t="s">
        <v>154</v>
      </c>
      <c r="R1084" s="26" t="s">
        <v>154</v>
      </c>
      <c r="S1084" s="26" t="s">
        <v>531</v>
      </c>
      <c r="T1084" s="54">
        <v>2.29</v>
      </c>
      <c r="U1084" s="26" t="s">
        <v>4153</v>
      </c>
      <c r="V1084" s="43">
        <v>0.08</v>
      </c>
      <c r="Y1084" s="43"/>
      <c r="Z1084" s="43">
        <v>6.3600000000000004E-2</v>
      </c>
      <c r="AA1084" s="36" t="s">
        <v>1483</v>
      </c>
      <c r="AB1084" s="26" t="s">
        <v>347</v>
      </c>
      <c r="AD1084" s="55"/>
      <c r="AE1084" s="43"/>
      <c r="AF1084" s="36"/>
      <c r="AJ1084" s="26" t="s">
        <v>53</v>
      </c>
      <c r="AK1084" s="26" t="s">
        <v>411</v>
      </c>
      <c r="AM1084" s="26" t="s">
        <v>160</v>
      </c>
      <c r="AN1084" s="36" t="s">
        <v>3212</v>
      </c>
      <c r="AO1084" s="36" t="s">
        <v>3212</v>
      </c>
      <c r="AP1084" s="43"/>
      <c r="AQ1084" s="42">
        <v>6171.43</v>
      </c>
      <c r="AR1084" s="42">
        <v>104.13</v>
      </c>
      <c r="AS1084" s="42">
        <v>1</v>
      </c>
      <c r="AT1084" s="42">
        <v>6.42631</v>
      </c>
      <c r="AU1084" s="42">
        <v>6.42631</v>
      </c>
      <c r="AY1084" s="26" t="s">
        <v>15</v>
      </c>
      <c r="AZ1084" s="43">
        <v>1.14080804E-4</v>
      </c>
      <c r="BA1084" s="43">
        <v>4.8217095526799073E-6</v>
      </c>
    </row>
    <row r="1085" spans="1:53" ht="14.25" customHeight="1" x14ac:dyDescent="0.2">
      <c r="A1085" s="26">
        <v>8700</v>
      </c>
      <c r="B1085" s="26">
        <v>12956</v>
      </c>
      <c r="F1085" s="26">
        <v>11020410</v>
      </c>
      <c r="G1085" s="26" t="s">
        <v>121</v>
      </c>
      <c r="H1085" s="26" t="s">
        <v>4154</v>
      </c>
      <c r="I1085" s="26" t="s">
        <v>51</v>
      </c>
      <c r="K1085" s="26" t="s">
        <v>130</v>
      </c>
      <c r="L1085" s="26" t="s">
        <v>57</v>
      </c>
      <c r="M1085" s="26" t="s">
        <v>57</v>
      </c>
      <c r="O1085" s="36" t="s">
        <v>4205</v>
      </c>
      <c r="P1085" s="26" t="s">
        <v>154</v>
      </c>
      <c r="Q1085" s="26" t="s">
        <v>154</v>
      </c>
      <c r="R1085" s="26" t="s">
        <v>154</v>
      </c>
      <c r="S1085" s="26" t="s">
        <v>531</v>
      </c>
      <c r="T1085" s="54">
        <v>2.29</v>
      </c>
      <c r="U1085" s="26" t="s">
        <v>4153</v>
      </c>
      <c r="V1085" s="43">
        <v>0.08</v>
      </c>
      <c r="Y1085" s="43"/>
      <c r="Z1085" s="43">
        <v>6.4000000000000001E-2</v>
      </c>
      <c r="AA1085" s="36" t="s">
        <v>1483</v>
      </c>
      <c r="AB1085" s="26" t="s">
        <v>347</v>
      </c>
      <c r="AD1085" s="55"/>
      <c r="AE1085" s="43"/>
      <c r="AF1085" s="36"/>
      <c r="AJ1085" s="26" t="s">
        <v>53</v>
      </c>
      <c r="AK1085" s="26" t="s">
        <v>411</v>
      </c>
      <c r="AM1085" s="26" t="s">
        <v>160</v>
      </c>
      <c r="AN1085" s="36" t="s">
        <v>3212</v>
      </c>
      <c r="AO1085" s="36" t="s">
        <v>3212</v>
      </c>
      <c r="AP1085" s="43"/>
      <c r="AQ1085" s="42">
        <v>5914.29</v>
      </c>
      <c r="AR1085" s="42">
        <v>104.05</v>
      </c>
      <c r="AS1085" s="42">
        <v>1</v>
      </c>
      <c r="AT1085" s="42">
        <v>6.1538199999999996</v>
      </c>
      <c r="AU1085" s="42">
        <v>6.1538199999999996</v>
      </c>
      <c r="AY1085" s="26" t="s">
        <v>15</v>
      </c>
      <c r="AZ1085" s="43">
        <v>1.09243521E-4</v>
      </c>
      <c r="BA1085" s="43">
        <v>4.6172582211988933E-6</v>
      </c>
    </row>
    <row r="1086" spans="1:53" ht="14.25" customHeight="1" x14ac:dyDescent="0.2">
      <c r="A1086" s="26">
        <v>8700</v>
      </c>
      <c r="B1086" s="26">
        <v>12956</v>
      </c>
      <c r="F1086" s="26">
        <v>11020412</v>
      </c>
      <c r="G1086" s="26" t="s">
        <v>121</v>
      </c>
      <c r="H1086" s="26" t="s">
        <v>4154</v>
      </c>
      <c r="I1086" s="26" t="s">
        <v>51</v>
      </c>
      <c r="K1086" s="26" t="s">
        <v>130</v>
      </c>
      <c r="L1086" s="26" t="s">
        <v>57</v>
      </c>
      <c r="M1086" s="26" t="s">
        <v>57</v>
      </c>
      <c r="O1086" s="36">
        <v>45207</v>
      </c>
      <c r="P1086" s="26" t="s">
        <v>154</v>
      </c>
      <c r="Q1086" s="26" t="s">
        <v>154</v>
      </c>
      <c r="R1086" s="26" t="s">
        <v>154</v>
      </c>
      <c r="S1086" s="26" t="s">
        <v>531</v>
      </c>
      <c r="T1086" s="54">
        <v>2.29</v>
      </c>
      <c r="U1086" s="26" t="s">
        <v>4153</v>
      </c>
      <c r="V1086" s="43">
        <v>0.08</v>
      </c>
      <c r="Y1086" s="43"/>
      <c r="Z1086" s="43">
        <v>6.4299999999999996E-2</v>
      </c>
      <c r="AA1086" s="36" t="s">
        <v>1483</v>
      </c>
      <c r="AB1086" s="26" t="s">
        <v>347</v>
      </c>
      <c r="AD1086" s="55"/>
      <c r="AE1086" s="43"/>
      <c r="AF1086" s="36"/>
      <c r="AJ1086" s="26" t="s">
        <v>53</v>
      </c>
      <c r="AK1086" s="26" t="s">
        <v>411</v>
      </c>
      <c r="AM1086" s="26" t="s">
        <v>160</v>
      </c>
      <c r="AN1086" s="36" t="s">
        <v>3212</v>
      </c>
      <c r="AO1086" s="36" t="s">
        <v>3212</v>
      </c>
      <c r="AP1086" s="43"/>
      <c r="AQ1086" s="42">
        <v>23142.86</v>
      </c>
      <c r="AR1086" s="42">
        <v>103.97</v>
      </c>
      <c r="AS1086" s="42">
        <v>1</v>
      </c>
      <c r="AT1086" s="42">
        <v>24.061630000000001</v>
      </c>
      <c r="AU1086" s="42">
        <v>24.061630000000001</v>
      </c>
      <c r="AY1086" s="26" t="s">
        <v>15</v>
      </c>
      <c r="AZ1086" s="43">
        <v>4.2714560899999998E-4</v>
      </c>
      <c r="BA1086" s="43">
        <v>1.8053625054510197E-5</v>
      </c>
    </row>
    <row r="1087" spans="1:53" ht="14.25" customHeight="1" x14ac:dyDescent="0.2">
      <c r="A1087" s="26">
        <v>8700</v>
      </c>
      <c r="B1087" s="26">
        <v>12956</v>
      </c>
      <c r="F1087" s="26">
        <v>11020413</v>
      </c>
      <c r="G1087" s="26" t="s">
        <v>121</v>
      </c>
      <c r="H1087" s="26" t="s">
        <v>4154</v>
      </c>
      <c r="I1087" s="26" t="s">
        <v>51</v>
      </c>
      <c r="K1087" s="26" t="s">
        <v>130</v>
      </c>
      <c r="L1087" s="26" t="s">
        <v>57</v>
      </c>
      <c r="M1087" s="26" t="s">
        <v>57</v>
      </c>
      <c r="O1087" s="36" t="s">
        <v>3338</v>
      </c>
      <c r="P1087" s="26" t="s">
        <v>154</v>
      </c>
      <c r="Q1087" s="26" t="s">
        <v>154</v>
      </c>
      <c r="R1087" s="26" t="s">
        <v>154</v>
      </c>
      <c r="S1087" s="26" t="s">
        <v>531</v>
      </c>
      <c r="T1087" s="54">
        <v>2.29</v>
      </c>
      <c r="U1087" s="26" t="s">
        <v>4153</v>
      </c>
      <c r="V1087" s="43">
        <v>0.08</v>
      </c>
      <c r="Y1087" s="43"/>
      <c r="Z1087" s="43">
        <v>6.4299999999999996E-2</v>
      </c>
      <c r="AA1087" s="36" t="s">
        <v>1483</v>
      </c>
      <c r="AB1087" s="26" t="s">
        <v>347</v>
      </c>
      <c r="AD1087" s="55"/>
      <c r="AE1087" s="43"/>
      <c r="AF1087" s="36"/>
      <c r="AJ1087" s="26" t="s">
        <v>53</v>
      </c>
      <c r="AK1087" s="26" t="s">
        <v>411</v>
      </c>
      <c r="AM1087" s="26" t="s">
        <v>160</v>
      </c>
      <c r="AN1087" s="36" t="s">
        <v>3212</v>
      </c>
      <c r="AO1087" s="36" t="s">
        <v>3212</v>
      </c>
      <c r="AP1087" s="43"/>
      <c r="AQ1087" s="42">
        <v>81039</v>
      </c>
      <c r="AR1087" s="42">
        <v>103.98</v>
      </c>
      <c r="AS1087" s="42">
        <v>1</v>
      </c>
      <c r="AT1087" s="42">
        <v>84.264349999999993</v>
      </c>
      <c r="AU1087" s="42">
        <v>84.264349999999993</v>
      </c>
      <c r="AY1087" s="26" t="s">
        <v>15</v>
      </c>
      <c r="AZ1087" s="43">
        <v>1.4958731859999999E-3</v>
      </c>
      <c r="BA1087" s="43">
        <v>6.3224186406407891E-5</v>
      </c>
    </row>
    <row r="1088" spans="1:53" ht="14.25" customHeight="1" x14ac:dyDescent="0.2">
      <c r="A1088" s="26">
        <v>8700</v>
      </c>
      <c r="B1088" s="26">
        <v>12956</v>
      </c>
      <c r="F1088" s="26">
        <v>11020415</v>
      </c>
      <c r="G1088" s="26" t="s">
        <v>121</v>
      </c>
      <c r="H1088" s="26" t="s">
        <v>4154</v>
      </c>
      <c r="I1088" s="26" t="s">
        <v>51</v>
      </c>
      <c r="K1088" s="26" t="s">
        <v>84</v>
      </c>
      <c r="L1088" s="26" t="s">
        <v>57</v>
      </c>
      <c r="M1088" s="26" t="s">
        <v>57</v>
      </c>
      <c r="O1088" s="36" t="s">
        <v>4182</v>
      </c>
      <c r="P1088" s="26" t="s">
        <v>154</v>
      </c>
      <c r="Q1088" s="26" t="s">
        <v>154</v>
      </c>
      <c r="R1088" s="26" t="s">
        <v>154</v>
      </c>
      <c r="S1088" s="26" t="s">
        <v>531</v>
      </c>
      <c r="T1088" s="54">
        <v>4.63</v>
      </c>
      <c r="U1088" s="26" t="s">
        <v>4153</v>
      </c>
      <c r="V1088" s="43">
        <v>0.06</v>
      </c>
      <c r="Y1088" s="43"/>
      <c r="Z1088" s="43">
        <v>5.4800000000000001E-2</v>
      </c>
      <c r="AA1088" s="36" t="s">
        <v>4165</v>
      </c>
      <c r="AB1088" s="26" t="s">
        <v>346</v>
      </c>
      <c r="AD1088" s="55"/>
      <c r="AE1088" s="43"/>
      <c r="AF1088" s="36"/>
      <c r="AJ1088" s="26" t="s">
        <v>53</v>
      </c>
      <c r="AK1088" s="26" t="s">
        <v>411</v>
      </c>
      <c r="AM1088" s="26" t="s">
        <v>160</v>
      </c>
      <c r="AN1088" s="36" t="s">
        <v>3212</v>
      </c>
      <c r="AO1088" s="36" t="s">
        <v>3212</v>
      </c>
      <c r="AP1088" s="43"/>
      <c r="AQ1088" s="42">
        <v>34644</v>
      </c>
      <c r="AR1088" s="42">
        <v>102.29</v>
      </c>
      <c r="AS1088" s="42">
        <v>1</v>
      </c>
      <c r="AT1088" s="42">
        <v>35.437350000000002</v>
      </c>
      <c r="AU1088" s="42">
        <v>35.437350000000002</v>
      </c>
      <c r="AY1088" s="26" t="s">
        <v>15</v>
      </c>
      <c r="AZ1088" s="43">
        <v>6.2908907100000004E-4</v>
      </c>
      <c r="BA1088" s="43">
        <v>2.6588914791950792E-5</v>
      </c>
    </row>
    <row r="1089" spans="1:53" ht="14.25" customHeight="1" x14ac:dyDescent="0.2">
      <c r="A1089" s="26">
        <v>8700</v>
      </c>
      <c r="B1089" s="26">
        <v>12956</v>
      </c>
      <c r="F1089" s="26">
        <v>11020418</v>
      </c>
      <c r="G1089" s="26" t="s">
        <v>121</v>
      </c>
      <c r="H1089" s="26" t="s">
        <v>4154</v>
      </c>
      <c r="I1089" s="26" t="s">
        <v>51</v>
      </c>
      <c r="K1089" s="26" t="s">
        <v>130</v>
      </c>
      <c r="L1089" s="26" t="s">
        <v>57</v>
      </c>
      <c r="M1089" s="26" t="s">
        <v>57</v>
      </c>
      <c r="O1089" s="36">
        <v>45208</v>
      </c>
      <c r="P1089" s="26" t="s">
        <v>154</v>
      </c>
      <c r="Q1089" s="26" t="s">
        <v>154</v>
      </c>
      <c r="R1089" s="26" t="s">
        <v>154</v>
      </c>
      <c r="S1089" s="26" t="s">
        <v>531</v>
      </c>
      <c r="T1089" s="54">
        <v>2.29</v>
      </c>
      <c r="U1089" s="26" t="s">
        <v>4153</v>
      </c>
      <c r="V1089" s="43">
        <v>0.08</v>
      </c>
      <c r="Y1089" s="43"/>
      <c r="Z1089" s="43">
        <v>6.3100000000000003E-2</v>
      </c>
      <c r="AA1089" s="36" t="s">
        <v>1483</v>
      </c>
      <c r="AB1089" s="26" t="s">
        <v>347</v>
      </c>
      <c r="AD1089" s="55"/>
      <c r="AE1089" s="43"/>
      <c r="AF1089" s="36"/>
      <c r="AJ1089" s="26" t="s">
        <v>53</v>
      </c>
      <c r="AK1089" s="26" t="s">
        <v>411</v>
      </c>
      <c r="AM1089" s="26" t="s">
        <v>160</v>
      </c>
      <c r="AN1089" s="36" t="s">
        <v>3212</v>
      </c>
      <c r="AO1089" s="36" t="s">
        <v>3212</v>
      </c>
      <c r="AP1089" s="43"/>
      <c r="AQ1089" s="42">
        <v>5700</v>
      </c>
      <c r="AR1089" s="42">
        <v>104.24</v>
      </c>
      <c r="AS1089" s="42">
        <v>1</v>
      </c>
      <c r="AT1089" s="42">
        <v>5.9416799999999999</v>
      </c>
      <c r="AU1089" s="42">
        <v>5.9416799999999999</v>
      </c>
      <c r="AY1089" s="26" t="s">
        <v>15</v>
      </c>
      <c r="AZ1089" s="43">
        <v>1.0547758000000001E-4</v>
      </c>
      <c r="BA1089" s="43">
        <v>4.4580879563804343E-6</v>
      </c>
    </row>
    <row r="1090" spans="1:53" ht="14.25" customHeight="1" x14ac:dyDescent="0.2">
      <c r="A1090" s="26">
        <v>8700</v>
      </c>
      <c r="B1090" s="26">
        <v>12956</v>
      </c>
      <c r="F1090" s="26">
        <v>11020420</v>
      </c>
      <c r="G1090" s="26" t="s">
        <v>121</v>
      </c>
      <c r="H1090" s="26" t="s">
        <v>4154</v>
      </c>
      <c r="I1090" s="26" t="s">
        <v>51</v>
      </c>
      <c r="K1090" s="26" t="s">
        <v>130</v>
      </c>
      <c r="L1090" s="26" t="s">
        <v>57</v>
      </c>
      <c r="M1090" s="26" t="s">
        <v>57</v>
      </c>
      <c r="O1090" s="36" t="s">
        <v>4207</v>
      </c>
      <c r="P1090" s="26" t="s">
        <v>154</v>
      </c>
      <c r="Q1090" s="26" t="s">
        <v>154</v>
      </c>
      <c r="R1090" s="26" t="s">
        <v>154</v>
      </c>
      <c r="S1090" s="26" t="s">
        <v>531</v>
      </c>
      <c r="T1090" s="54">
        <v>2.29</v>
      </c>
      <c r="U1090" s="26" t="s">
        <v>4153</v>
      </c>
      <c r="V1090" s="43">
        <v>0.08</v>
      </c>
      <c r="Y1090" s="43"/>
      <c r="Z1090" s="43">
        <v>6.2899999999999998E-2</v>
      </c>
      <c r="AA1090" s="36" t="s">
        <v>1483</v>
      </c>
      <c r="AB1090" s="26" t="s">
        <v>347</v>
      </c>
      <c r="AD1090" s="55"/>
      <c r="AE1090" s="43"/>
      <c r="AF1090" s="36"/>
      <c r="AJ1090" s="26" t="s">
        <v>53</v>
      </c>
      <c r="AK1090" s="26" t="s">
        <v>411</v>
      </c>
      <c r="AM1090" s="26" t="s">
        <v>160</v>
      </c>
      <c r="AN1090" s="36" t="s">
        <v>3212</v>
      </c>
      <c r="AO1090" s="36" t="s">
        <v>3212</v>
      </c>
      <c r="AP1090" s="43"/>
      <c r="AQ1090" s="42">
        <v>17100</v>
      </c>
      <c r="AR1090" s="42">
        <v>104.28</v>
      </c>
      <c r="AS1090" s="42">
        <v>1</v>
      </c>
      <c r="AT1090" s="42">
        <v>17.831880000000002</v>
      </c>
      <c r="AU1090" s="42">
        <v>17.831880000000002</v>
      </c>
      <c r="AY1090" s="26" t="s">
        <v>15</v>
      </c>
      <c r="AZ1090" s="43">
        <v>3.1655416700000002E-4</v>
      </c>
      <c r="BA1090" s="43">
        <v>1.3379395973465609E-5</v>
      </c>
    </row>
    <row r="1091" spans="1:53" ht="14.25" customHeight="1" x14ac:dyDescent="0.2">
      <c r="A1091" s="26">
        <v>8700</v>
      </c>
      <c r="B1091" s="26">
        <v>12956</v>
      </c>
      <c r="F1091" s="26">
        <v>11020422</v>
      </c>
      <c r="G1091" s="26" t="s">
        <v>121</v>
      </c>
      <c r="H1091" s="26" t="s">
        <v>4154</v>
      </c>
      <c r="I1091" s="26" t="s">
        <v>51</v>
      </c>
      <c r="K1091" s="26" t="s">
        <v>130</v>
      </c>
      <c r="L1091" s="26" t="s">
        <v>57</v>
      </c>
      <c r="M1091" s="26" t="s">
        <v>57</v>
      </c>
      <c r="O1091" s="36">
        <v>45209</v>
      </c>
      <c r="P1091" s="26" t="s">
        <v>154</v>
      </c>
      <c r="Q1091" s="26" t="s">
        <v>154</v>
      </c>
      <c r="R1091" s="26" t="s">
        <v>154</v>
      </c>
      <c r="S1091" s="26" t="s">
        <v>531</v>
      </c>
      <c r="T1091" s="54">
        <v>2.29</v>
      </c>
      <c r="U1091" s="26" t="s">
        <v>4153</v>
      </c>
      <c r="V1091" s="43">
        <v>0.08</v>
      </c>
      <c r="Y1091" s="43"/>
      <c r="Z1091" s="43">
        <v>6.1100000000000002E-2</v>
      </c>
      <c r="AA1091" s="36" t="s">
        <v>1483</v>
      </c>
      <c r="AB1091" s="26" t="s">
        <v>347</v>
      </c>
      <c r="AD1091" s="55"/>
      <c r="AE1091" s="43"/>
      <c r="AF1091" s="36"/>
      <c r="AJ1091" s="26" t="s">
        <v>53</v>
      </c>
      <c r="AK1091" s="26" t="s">
        <v>411</v>
      </c>
      <c r="AM1091" s="26" t="s">
        <v>160</v>
      </c>
      <c r="AN1091" s="36" t="s">
        <v>3212</v>
      </c>
      <c r="AO1091" s="36" t="s">
        <v>3212</v>
      </c>
      <c r="AP1091" s="43"/>
      <c r="AQ1091" s="42">
        <v>27000</v>
      </c>
      <c r="AR1091" s="42">
        <v>104.69</v>
      </c>
      <c r="AS1091" s="42">
        <v>1</v>
      </c>
      <c r="AT1091" s="42">
        <v>28.266300000000001</v>
      </c>
      <c r="AU1091" s="42">
        <v>28.266300000000001</v>
      </c>
      <c r="AY1091" s="26" t="s">
        <v>15</v>
      </c>
      <c r="AZ1091" s="43">
        <v>5.01787532E-4</v>
      </c>
      <c r="BA1091" s="43">
        <v>2.1208421120194337E-5</v>
      </c>
    </row>
    <row r="1092" spans="1:53" ht="14.25" customHeight="1" x14ac:dyDescent="0.2">
      <c r="A1092" s="26">
        <v>8700</v>
      </c>
      <c r="B1092" s="26">
        <v>12956</v>
      </c>
      <c r="F1092" s="26">
        <v>11020424</v>
      </c>
      <c r="G1092" s="26" t="s">
        <v>121</v>
      </c>
      <c r="H1092" s="26" t="s">
        <v>4154</v>
      </c>
      <c r="I1092" s="26" t="s">
        <v>51</v>
      </c>
      <c r="K1092" s="26" t="s">
        <v>84</v>
      </c>
      <c r="L1092" s="26" t="s">
        <v>57</v>
      </c>
      <c r="M1092" s="26" t="s">
        <v>57</v>
      </c>
      <c r="O1092" s="36" t="s">
        <v>3647</v>
      </c>
      <c r="P1092" s="26" t="s">
        <v>154</v>
      </c>
      <c r="Q1092" s="26" t="s">
        <v>154</v>
      </c>
      <c r="R1092" s="26" t="s">
        <v>154</v>
      </c>
      <c r="S1092" s="26" t="s">
        <v>531</v>
      </c>
      <c r="T1092" s="54">
        <v>4.6399999999999997</v>
      </c>
      <c r="U1092" s="26" t="s">
        <v>4153</v>
      </c>
      <c r="V1092" s="43">
        <v>0.06</v>
      </c>
      <c r="Y1092" s="43"/>
      <c r="Z1092" s="43">
        <v>5.1499999999999997E-2</v>
      </c>
      <c r="AA1092" s="36" t="s">
        <v>4165</v>
      </c>
      <c r="AB1092" s="26" t="s">
        <v>346</v>
      </c>
      <c r="AD1092" s="55"/>
      <c r="AE1092" s="43"/>
      <c r="AF1092" s="36"/>
      <c r="AJ1092" s="26" t="s">
        <v>53</v>
      </c>
      <c r="AK1092" s="26" t="s">
        <v>411</v>
      </c>
      <c r="AM1092" s="26" t="s">
        <v>160</v>
      </c>
      <c r="AN1092" s="36" t="s">
        <v>3212</v>
      </c>
      <c r="AO1092" s="36" t="s">
        <v>3212</v>
      </c>
      <c r="AP1092" s="43"/>
      <c r="AQ1092" s="42">
        <v>47700</v>
      </c>
      <c r="AR1092" s="42">
        <v>103.79</v>
      </c>
      <c r="AS1092" s="42">
        <v>1</v>
      </c>
      <c r="AT1092" s="42">
        <v>49.507829999999998</v>
      </c>
      <c r="AU1092" s="42">
        <v>49.507829999999998</v>
      </c>
      <c r="AY1092" s="26" t="s">
        <v>15</v>
      </c>
      <c r="AZ1092" s="43">
        <v>8.7887030999999997E-4</v>
      </c>
      <c r="BA1092" s="43">
        <v>3.714610357163798E-5</v>
      </c>
    </row>
    <row r="1093" spans="1:53" ht="14.25" customHeight="1" x14ac:dyDescent="0.2">
      <c r="A1093" s="26">
        <v>8700</v>
      </c>
      <c r="B1093" s="26">
        <v>12956</v>
      </c>
      <c r="F1093" s="26">
        <v>11020425</v>
      </c>
      <c r="G1093" s="26" t="s">
        <v>121</v>
      </c>
      <c r="H1093" s="26" t="s">
        <v>4154</v>
      </c>
      <c r="I1093" s="26" t="s">
        <v>51</v>
      </c>
      <c r="K1093" s="26" t="s">
        <v>130</v>
      </c>
      <c r="L1093" s="26" t="s">
        <v>57</v>
      </c>
      <c r="M1093" s="26" t="s">
        <v>57</v>
      </c>
      <c r="O1093" s="36" t="s">
        <v>4238</v>
      </c>
      <c r="P1093" s="26" t="s">
        <v>154</v>
      </c>
      <c r="Q1093" s="26" t="s">
        <v>154</v>
      </c>
      <c r="R1093" s="26" t="s">
        <v>154</v>
      </c>
      <c r="S1093" s="26" t="s">
        <v>531</v>
      </c>
      <c r="T1093" s="54">
        <v>2.29</v>
      </c>
      <c r="U1093" s="26" t="s">
        <v>4153</v>
      </c>
      <c r="V1093" s="43">
        <v>0.08</v>
      </c>
      <c r="Y1093" s="43"/>
      <c r="Z1093" s="43">
        <v>5.7700000000000001E-2</v>
      </c>
      <c r="AA1093" s="36" t="s">
        <v>1483</v>
      </c>
      <c r="AB1093" s="26" t="s">
        <v>347</v>
      </c>
      <c r="AD1093" s="55"/>
      <c r="AE1093" s="43"/>
      <c r="AF1093" s="36"/>
      <c r="AJ1093" s="26" t="s">
        <v>53</v>
      </c>
      <c r="AK1093" s="26" t="s">
        <v>411</v>
      </c>
      <c r="AM1093" s="26" t="s">
        <v>160</v>
      </c>
      <c r="AN1093" s="36" t="s">
        <v>3212</v>
      </c>
      <c r="AO1093" s="36" t="s">
        <v>3212</v>
      </c>
      <c r="AP1093" s="43"/>
      <c r="AQ1093" s="42">
        <v>6300</v>
      </c>
      <c r="AR1093" s="42">
        <v>105.46</v>
      </c>
      <c r="AS1093" s="42">
        <v>1</v>
      </c>
      <c r="AT1093" s="42">
        <v>6.64398</v>
      </c>
      <c r="AU1093" s="42">
        <v>6.64398</v>
      </c>
      <c r="AY1093" s="26" t="s">
        <v>15</v>
      </c>
      <c r="AZ1093" s="43">
        <v>1.17944914E-4</v>
      </c>
      <c r="BA1093" s="43">
        <v>4.9850290188014962E-6</v>
      </c>
    </row>
    <row r="1094" spans="1:53" ht="14.25" customHeight="1" x14ac:dyDescent="0.2">
      <c r="A1094" s="26">
        <v>8700</v>
      </c>
      <c r="B1094" s="26">
        <v>12956</v>
      </c>
      <c r="F1094" s="26">
        <v>11020426</v>
      </c>
      <c r="G1094" s="26" t="s">
        <v>121</v>
      </c>
      <c r="H1094" s="26" t="s">
        <v>4154</v>
      </c>
      <c r="I1094" s="26" t="s">
        <v>51</v>
      </c>
      <c r="K1094" s="26" t="s">
        <v>130</v>
      </c>
      <c r="L1094" s="26" t="s">
        <v>57</v>
      </c>
      <c r="M1094" s="26" t="s">
        <v>57</v>
      </c>
      <c r="O1094" s="36">
        <v>45180</v>
      </c>
      <c r="P1094" s="26" t="s">
        <v>154</v>
      </c>
      <c r="Q1094" s="26" t="s">
        <v>154</v>
      </c>
      <c r="R1094" s="26" t="s">
        <v>154</v>
      </c>
      <c r="S1094" s="26" t="s">
        <v>531</v>
      </c>
      <c r="T1094" s="54">
        <v>2.29</v>
      </c>
      <c r="U1094" s="26" t="s">
        <v>4153</v>
      </c>
      <c r="V1094" s="43">
        <v>0.08</v>
      </c>
      <c r="Y1094" s="43"/>
      <c r="Z1094" s="43">
        <v>5.9400000000000001E-2</v>
      </c>
      <c r="AA1094" s="36" t="s">
        <v>1483</v>
      </c>
      <c r="AB1094" s="26" t="s">
        <v>347</v>
      </c>
      <c r="AD1094" s="55"/>
      <c r="AE1094" s="43"/>
      <c r="AF1094" s="36"/>
      <c r="AJ1094" s="26" t="s">
        <v>53</v>
      </c>
      <c r="AK1094" s="26" t="s">
        <v>411</v>
      </c>
      <c r="AM1094" s="26" t="s">
        <v>160</v>
      </c>
      <c r="AN1094" s="36" t="s">
        <v>3212</v>
      </c>
      <c r="AO1094" s="36" t="s">
        <v>3212</v>
      </c>
      <c r="AP1094" s="43"/>
      <c r="AQ1094" s="42">
        <v>11400</v>
      </c>
      <c r="AR1094" s="42">
        <v>105.09</v>
      </c>
      <c r="AS1094" s="42">
        <v>1</v>
      </c>
      <c r="AT1094" s="42">
        <v>11.980259999999999</v>
      </c>
      <c r="AU1094" s="42">
        <v>11.980259999999999</v>
      </c>
      <c r="AY1094" s="26" t="s">
        <v>15</v>
      </c>
      <c r="AZ1094" s="43">
        <v>2.1267534399999999E-4</v>
      </c>
      <c r="BA1094" s="43">
        <v>8.9888807240218691E-6</v>
      </c>
    </row>
    <row r="1095" spans="1:53" ht="14.25" customHeight="1" x14ac:dyDescent="0.2">
      <c r="A1095" s="26">
        <v>8700</v>
      </c>
      <c r="B1095" s="26">
        <v>12956</v>
      </c>
      <c r="F1095" s="26">
        <v>11020428</v>
      </c>
      <c r="G1095" s="26" t="s">
        <v>121</v>
      </c>
      <c r="H1095" s="26" t="s">
        <v>4154</v>
      </c>
      <c r="I1095" s="26" t="s">
        <v>51</v>
      </c>
      <c r="K1095" s="26" t="s">
        <v>130</v>
      </c>
      <c r="L1095" s="26" t="s">
        <v>57</v>
      </c>
      <c r="M1095" s="26" t="s">
        <v>57</v>
      </c>
      <c r="O1095" s="36" t="s">
        <v>4239</v>
      </c>
      <c r="P1095" s="26" t="s">
        <v>154</v>
      </c>
      <c r="Q1095" s="26" t="s">
        <v>154</v>
      </c>
      <c r="R1095" s="26" t="s">
        <v>154</v>
      </c>
      <c r="S1095" s="26" t="s">
        <v>531</v>
      </c>
      <c r="T1095" s="54">
        <v>2.29</v>
      </c>
      <c r="U1095" s="26" t="s">
        <v>4153</v>
      </c>
      <c r="V1095" s="43">
        <v>0.08</v>
      </c>
      <c r="Y1095" s="43"/>
      <c r="Z1095" s="43">
        <v>6.0900000000000003E-2</v>
      </c>
      <c r="AA1095" s="36" t="s">
        <v>1483</v>
      </c>
      <c r="AB1095" s="26" t="s">
        <v>347</v>
      </c>
      <c r="AD1095" s="55"/>
      <c r="AE1095" s="43"/>
      <c r="AF1095" s="36"/>
      <c r="AJ1095" s="26" t="s">
        <v>53</v>
      </c>
      <c r="AK1095" s="26" t="s">
        <v>411</v>
      </c>
      <c r="AM1095" s="26" t="s">
        <v>160</v>
      </c>
      <c r="AN1095" s="36" t="s">
        <v>3212</v>
      </c>
      <c r="AO1095" s="36" t="s">
        <v>3212</v>
      </c>
      <c r="AP1095" s="43"/>
      <c r="AQ1095" s="42">
        <v>12300</v>
      </c>
      <c r="AR1095" s="42">
        <v>104.74</v>
      </c>
      <c r="AS1095" s="42">
        <v>1</v>
      </c>
      <c r="AT1095" s="42">
        <v>12.88302</v>
      </c>
      <c r="AU1095" s="42">
        <v>12.88302</v>
      </c>
      <c r="AY1095" s="26" t="s">
        <v>15</v>
      </c>
      <c r="AZ1095" s="43">
        <v>2.2870127300000001E-4</v>
      </c>
      <c r="BA1095" s="43">
        <v>9.6662284579122851E-6</v>
      </c>
    </row>
    <row r="1096" spans="1:53" ht="14.25" customHeight="1" x14ac:dyDescent="0.2">
      <c r="A1096" s="26">
        <v>8700</v>
      </c>
      <c r="B1096" s="26">
        <v>12956</v>
      </c>
      <c r="F1096" s="26">
        <v>11020429</v>
      </c>
      <c r="G1096" s="26" t="s">
        <v>121</v>
      </c>
      <c r="H1096" s="26" t="s">
        <v>446</v>
      </c>
      <c r="I1096" s="26" t="s">
        <v>51</v>
      </c>
      <c r="K1096" s="26" t="s">
        <v>84</v>
      </c>
      <c r="L1096" s="26" t="s">
        <v>57</v>
      </c>
      <c r="M1096" s="26" t="s">
        <v>57</v>
      </c>
      <c r="O1096" s="36" t="s">
        <v>4183</v>
      </c>
      <c r="P1096" s="26" t="s">
        <v>154</v>
      </c>
      <c r="Q1096" s="26" t="s">
        <v>154</v>
      </c>
      <c r="R1096" s="26" t="s">
        <v>154</v>
      </c>
      <c r="S1096" s="26" t="s">
        <v>531</v>
      </c>
      <c r="T1096" s="54">
        <v>0.51</v>
      </c>
      <c r="U1096" s="26" t="s">
        <v>4153</v>
      </c>
      <c r="V1096" s="43">
        <v>9.6862000000000004E-2</v>
      </c>
      <c r="Y1096" s="43"/>
      <c r="Z1096" s="43">
        <v>6.6500000000000004E-2</v>
      </c>
      <c r="AA1096" s="36">
        <v>45937</v>
      </c>
      <c r="AB1096" s="26" t="s">
        <v>347</v>
      </c>
      <c r="AD1096" s="55"/>
      <c r="AE1096" s="43"/>
      <c r="AF1096" s="36"/>
      <c r="AJ1096" s="26" t="s">
        <v>53</v>
      </c>
      <c r="AK1096" s="26" t="s">
        <v>411</v>
      </c>
      <c r="AM1096" s="26" t="s">
        <v>160</v>
      </c>
      <c r="AN1096" s="36" t="s">
        <v>3212</v>
      </c>
      <c r="AO1096" s="36" t="s">
        <v>3212</v>
      </c>
      <c r="AP1096" s="43"/>
      <c r="AQ1096" s="42">
        <v>112652.55</v>
      </c>
      <c r="AR1096" s="42">
        <v>100</v>
      </c>
      <c r="AS1096" s="42">
        <v>1</v>
      </c>
      <c r="AT1096" s="42">
        <v>112.65255000000001</v>
      </c>
      <c r="AU1096" s="42">
        <v>112.65255000000001</v>
      </c>
      <c r="AY1096" s="26" t="s">
        <v>15</v>
      </c>
      <c r="AZ1096" s="43">
        <v>1.9998247060000001E-3</v>
      </c>
      <c r="BA1096" s="43">
        <v>8.4524070029107031E-5</v>
      </c>
    </row>
    <row r="1097" spans="1:53" ht="14.25" customHeight="1" x14ac:dyDescent="0.2">
      <c r="A1097" s="26">
        <v>8700</v>
      </c>
      <c r="B1097" s="26">
        <v>12956</v>
      </c>
      <c r="F1097" s="26">
        <v>11020431</v>
      </c>
      <c r="G1097" s="26" t="s">
        <v>121</v>
      </c>
      <c r="H1097" s="26" t="s">
        <v>4154</v>
      </c>
      <c r="I1097" s="26" t="s">
        <v>51</v>
      </c>
      <c r="K1097" s="26" t="s">
        <v>130</v>
      </c>
      <c r="L1097" s="26" t="s">
        <v>57</v>
      </c>
      <c r="M1097" s="26" t="s">
        <v>57</v>
      </c>
      <c r="O1097" s="36" t="s">
        <v>4240</v>
      </c>
      <c r="P1097" s="26" t="s">
        <v>154</v>
      </c>
      <c r="Q1097" s="26" t="s">
        <v>154</v>
      </c>
      <c r="R1097" s="26" t="s">
        <v>154</v>
      </c>
      <c r="S1097" s="26" t="s">
        <v>531</v>
      </c>
      <c r="T1097" s="54">
        <v>2.29</v>
      </c>
      <c r="U1097" s="26" t="s">
        <v>4153</v>
      </c>
      <c r="V1097" s="43">
        <v>0.08</v>
      </c>
      <c r="Y1097" s="43"/>
      <c r="Z1097" s="43">
        <v>6.3899999999999998E-2</v>
      </c>
      <c r="AA1097" s="36" t="s">
        <v>1483</v>
      </c>
      <c r="AB1097" s="26" t="s">
        <v>347</v>
      </c>
      <c r="AD1097" s="55"/>
      <c r="AE1097" s="43"/>
      <c r="AF1097" s="36"/>
      <c r="AJ1097" s="26" t="s">
        <v>53</v>
      </c>
      <c r="AK1097" s="26" t="s">
        <v>411</v>
      </c>
      <c r="AM1097" s="26" t="s">
        <v>160</v>
      </c>
      <c r="AN1097" s="36" t="s">
        <v>3212</v>
      </c>
      <c r="AO1097" s="36" t="s">
        <v>3212</v>
      </c>
      <c r="AP1097" s="43"/>
      <c r="AQ1097" s="42">
        <v>2700</v>
      </c>
      <c r="AR1097" s="42">
        <v>99.16</v>
      </c>
      <c r="AS1097" s="42">
        <v>1</v>
      </c>
      <c r="AT1097" s="42">
        <v>2.6773199999999999</v>
      </c>
      <c r="AU1097" s="42">
        <v>2.6773199999999999</v>
      </c>
      <c r="AY1097" s="26" t="s">
        <v>15</v>
      </c>
      <c r="AZ1097" s="43">
        <v>4.7528180072579897E-5</v>
      </c>
      <c r="BA1097" s="43">
        <v>2.0088136768349125E-6</v>
      </c>
    </row>
    <row r="1098" spans="1:53" ht="14.25" customHeight="1" x14ac:dyDescent="0.2">
      <c r="A1098" s="26">
        <v>8700</v>
      </c>
      <c r="B1098" s="26">
        <v>12956</v>
      </c>
      <c r="F1098" s="26">
        <v>11020436</v>
      </c>
      <c r="G1098" s="26" t="s">
        <v>121</v>
      </c>
      <c r="H1098" s="26" t="s">
        <v>4154</v>
      </c>
      <c r="I1098" s="26" t="s">
        <v>51</v>
      </c>
      <c r="K1098" s="26" t="s">
        <v>84</v>
      </c>
      <c r="L1098" s="26" t="s">
        <v>57</v>
      </c>
      <c r="M1098" s="26" t="s">
        <v>57</v>
      </c>
      <c r="O1098" s="36" t="s">
        <v>4184</v>
      </c>
      <c r="P1098" s="26" t="s">
        <v>154</v>
      </c>
      <c r="Q1098" s="26" t="s">
        <v>154</v>
      </c>
      <c r="R1098" s="26" t="s">
        <v>154</v>
      </c>
      <c r="S1098" s="26" t="s">
        <v>531</v>
      </c>
      <c r="T1098" s="54">
        <v>4.63</v>
      </c>
      <c r="U1098" s="26" t="s">
        <v>4153</v>
      </c>
      <c r="V1098" s="43">
        <v>0.06</v>
      </c>
      <c r="Y1098" s="43"/>
      <c r="Z1098" s="43">
        <v>5.5599999999999997E-2</v>
      </c>
      <c r="AA1098" s="36" t="s">
        <v>4165</v>
      </c>
      <c r="AB1098" s="26" t="s">
        <v>346</v>
      </c>
      <c r="AD1098" s="55"/>
      <c r="AE1098" s="43"/>
      <c r="AF1098" s="36"/>
      <c r="AJ1098" s="26" t="s">
        <v>53</v>
      </c>
      <c r="AK1098" s="26" t="s">
        <v>411</v>
      </c>
      <c r="AM1098" s="26" t="s">
        <v>160</v>
      </c>
      <c r="AN1098" s="36" t="s">
        <v>3212</v>
      </c>
      <c r="AO1098" s="36" t="s">
        <v>3212</v>
      </c>
      <c r="AP1098" s="43"/>
      <c r="AQ1098" s="42">
        <v>105171</v>
      </c>
      <c r="AR1098" s="42">
        <v>101.97</v>
      </c>
      <c r="AS1098" s="42">
        <v>1</v>
      </c>
      <c r="AT1098" s="42">
        <v>107.24287</v>
      </c>
      <c r="AU1098" s="42">
        <v>107.24287</v>
      </c>
      <c r="AY1098" s="26" t="s">
        <v>15</v>
      </c>
      <c r="AZ1098" s="43">
        <v>1.903791267E-3</v>
      </c>
      <c r="BA1098" s="43">
        <v>8.0465145742394833E-5</v>
      </c>
    </row>
    <row r="1099" spans="1:53" ht="14.25" customHeight="1" x14ac:dyDescent="0.2">
      <c r="A1099" s="26">
        <v>8700</v>
      </c>
      <c r="B1099" s="26">
        <v>12956</v>
      </c>
      <c r="F1099" s="26">
        <v>11020439</v>
      </c>
      <c r="G1099" s="26" t="s">
        <v>121</v>
      </c>
      <c r="H1099" s="26" t="s">
        <v>4154</v>
      </c>
      <c r="I1099" s="26" t="s">
        <v>51</v>
      </c>
      <c r="K1099" s="26" t="s">
        <v>130</v>
      </c>
      <c r="L1099" s="26" t="s">
        <v>57</v>
      </c>
      <c r="M1099" s="26" t="s">
        <v>57</v>
      </c>
      <c r="O1099" s="36">
        <v>45566</v>
      </c>
      <c r="P1099" s="26" t="s">
        <v>154</v>
      </c>
      <c r="Q1099" s="26" t="s">
        <v>154</v>
      </c>
      <c r="R1099" s="26" t="s">
        <v>154</v>
      </c>
      <c r="S1099" s="26" t="s">
        <v>531</v>
      </c>
      <c r="T1099" s="54">
        <v>2.2599999999999998</v>
      </c>
      <c r="U1099" s="26" t="s">
        <v>4153</v>
      </c>
      <c r="V1099" s="43">
        <v>0.08</v>
      </c>
      <c r="Y1099" s="43"/>
      <c r="Z1099" s="43">
        <v>6.6000000000000003E-2</v>
      </c>
      <c r="AA1099" s="36" t="s">
        <v>1483</v>
      </c>
      <c r="AB1099" s="26" t="s">
        <v>347</v>
      </c>
      <c r="AD1099" s="55"/>
      <c r="AE1099" s="43"/>
      <c r="AF1099" s="36"/>
      <c r="AJ1099" s="26" t="s">
        <v>53</v>
      </c>
      <c r="AK1099" s="26" t="s">
        <v>411</v>
      </c>
      <c r="AM1099" s="26" t="s">
        <v>160</v>
      </c>
      <c r="AN1099" s="36" t="s">
        <v>3212</v>
      </c>
      <c r="AO1099" s="36" t="s">
        <v>3212</v>
      </c>
      <c r="AP1099" s="43"/>
      <c r="AQ1099" s="42">
        <v>21000</v>
      </c>
      <c r="AR1099" s="42">
        <v>104.93</v>
      </c>
      <c r="AS1099" s="42">
        <v>1</v>
      </c>
      <c r="AT1099" s="42">
        <v>22.035299999999999</v>
      </c>
      <c r="AU1099" s="42">
        <v>22.035299999999999</v>
      </c>
      <c r="AY1099" s="26" t="s">
        <v>15</v>
      </c>
      <c r="AZ1099" s="43">
        <v>3.9117390000000001E-4</v>
      </c>
      <c r="BA1099" s="43">
        <v>1.6533254154587556E-5</v>
      </c>
    </row>
    <row r="1100" spans="1:53" ht="14.25" customHeight="1" x14ac:dyDescent="0.2">
      <c r="A1100" s="26">
        <v>8700</v>
      </c>
      <c r="B1100" s="26">
        <v>12956</v>
      </c>
      <c r="F1100" s="26">
        <v>11020441</v>
      </c>
      <c r="G1100" s="26" t="s">
        <v>121</v>
      </c>
      <c r="H1100" s="26" t="s">
        <v>4154</v>
      </c>
      <c r="I1100" s="26" t="s">
        <v>51</v>
      </c>
      <c r="K1100" s="26" t="s">
        <v>130</v>
      </c>
      <c r="L1100" s="26" t="s">
        <v>57</v>
      </c>
      <c r="M1100" s="26" t="s">
        <v>57</v>
      </c>
      <c r="O1100" s="36" t="s">
        <v>4241</v>
      </c>
      <c r="P1100" s="26" t="s">
        <v>154</v>
      </c>
      <c r="Q1100" s="26" t="s">
        <v>154</v>
      </c>
      <c r="R1100" s="26" t="s">
        <v>154</v>
      </c>
      <c r="S1100" s="26" t="s">
        <v>531</v>
      </c>
      <c r="T1100" s="54">
        <v>2.29</v>
      </c>
      <c r="U1100" s="26" t="s">
        <v>4153</v>
      </c>
      <c r="V1100" s="43">
        <v>0.08</v>
      </c>
      <c r="Y1100" s="43"/>
      <c r="Z1100" s="43">
        <v>6.6600000000000006E-2</v>
      </c>
      <c r="AA1100" s="36" t="s">
        <v>1483</v>
      </c>
      <c r="AB1100" s="26" t="s">
        <v>347</v>
      </c>
      <c r="AD1100" s="55"/>
      <c r="AE1100" s="43"/>
      <c r="AF1100" s="36"/>
      <c r="AJ1100" s="26" t="s">
        <v>53</v>
      </c>
      <c r="AK1100" s="26" t="s">
        <v>411</v>
      </c>
      <c r="AM1100" s="26" t="s">
        <v>160</v>
      </c>
      <c r="AN1100" s="36" t="s">
        <v>3212</v>
      </c>
      <c r="AO1100" s="36" t="s">
        <v>3212</v>
      </c>
      <c r="AP1100" s="43"/>
      <c r="AQ1100" s="42">
        <v>5250</v>
      </c>
      <c r="AR1100" s="42">
        <v>103.46</v>
      </c>
      <c r="AS1100" s="42">
        <v>1</v>
      </c>
      <c r="AT1100" s="42">
        <v>5.4316500000000003</v>
      </c>
      <c r="AU1100" s="42">
        <v>5.4316500000000003</v>
      </c>
      <c r="AY1100" s="26" t="s">
        <v>15</v>
      </c>
      <c r="AZ1100" s="43">
        <v>9.6423453039318606E-5</v>
      </c>
      <c r="BA1100" s="43">
        <v>4.0754085457772526E-6</v>
      </c>
    </row>
    <row r="1101" spans="1:53" ht="14.25" customHeight="1" x14ac:dyDescent="0.2">
      <c r="A1101" s="26">
        <v>8700</v>
      </c>
      <c r="B1101" s="26">
        <v>12956</v>
      </c>
      <c r="F1101" s="26">
        <v>11020444</v>
      </c>
      <c r="G1101" s="26" t="s">
        <v>121</v>
      </c>
      <c r="H1101" s="26" t="s">
        <v>4154</v>
      </c>
      <c r="I1101" s="26" t="s">
        <v>51</v>
      </c>
      <c r="K1101" s="26" t="s">
        <v>130</v>
      </c>
      <c r="L1101" s="26" t="s">
        <v>57</v>
      </c>
      <c r="M1101" s="26" t="s">
        <v>57</v>
      </c>
      <c r="O1101" s="36">
        <v>45598</v>
      </c>
      <c r="P1101" s="26" t="s">
        <v>154</v>
      </c>
      <c r="Q1101" s="26" t="s">
        <v>154</v>
      </c>
      <c r="R1101" s="26" t="s">
        <v>154</v>
      </c>
      <c r="S1101" s="26" t="s">
        <v>531</v>
      </c>
      <c r="T1101" s="54">
        <v>2.29</v>
      </c>
      <c r="U1101" s="26" t="s">
        <v>4153</v>
      </c>
      <c r="V1101" s="43">
        <v>0.08</v>
      </c>
      <c r="Y1101" s="43"/>
      <c r="Z1101" s="43">
        <v>6.7599999999999993E-2</v>
      </c>
      <c r="AA1101" s="36" t="s">
        <v>1483</v>
      </c>
      <c r="AB1101" s="26" t="s">
        <v>347</v>
      </c>
      <c r="AD1101" s="55"/>
      <c r="AE1101" s="43"/>
      <c r="AF1101" s="36"/>
      <c r="AJ1101" s="26" t="s">
        <v>53</v>
      </c>
      <c r="AK1101" s="26" t="s">
        <v>411</v>
      </c>
      <c r="AM1101" s="26" t="s">
        <v>160</v>
      </c>
      <c r="AN1101" s="36" t="s">
        <v>3212</v>
      </c>
      <c r="AO1101" s="36" t="s">
        <v>3212</v>
      </c>
      <c r="AP1101" s="43"/>
      <c r="AQ1101" s="42">
        <v>17850</v>
      </c>
      <c r="AR1101" s="42">
        <v>103.25</v>
      </c>
      <c r="AS1101" s="42">
        <v>1</v>
      </c>
      <c r="AT1101" s="42">
        <v>18.430119999999999</v>
      </c>
      <c r="AU1101" s="42">
        <v>18.430119999999999</v>
      </c>
      <c r="AY1101" s="26" t="s">
        <v>15</v>
      </c>
      <c r="AZ1101" s="43">
        <v>3.2717421199999997E-4</v>
      </c>
      <c r="BA1101" s="43">
        <v>1.3828260021853443E-5</v>
      </c>
    </row>
    <row r="1102" spans="1:53" ht="14.25" customHeight="1" x14ac:dyDescent="0.2">
      <c r="A1102" s="26">
        <v>8700</v>
      </c>
      <c r="B1102" s="26">
        <v>12956</v>
      </c>
      <c r="F1102" s="26">
        <v>11020445</v>
      </c>
      <c r="G1102" s="26" t="s">
        <v>121</v>
      </c>
      <c r="H1102" s="26" t="s">
        <v>452</v>
      </c>
      <c r="I1102" s="26" t="s">
        <v>51</v>
      </c>
      <c r="K1102" s="26" t="s">
        <v>84</v>
      </c>
      <c r="L1102" s="26" t="s">
        <v>57</v>
      </c>
      <c r="M1102" s="26" t="s">
        <v>57</v>
      </c>
      <c r="O1102" s="36" t="s">
        <v>4185</v>
      </c>
      <c r="P1102" s="26" t="s">
        <v>154</v>
      </c>
      <c r="Q1102" s="26" t="s">
        <v>154</v>
      </c>
      <c r="R1102" s="26" t="s">
        <v>154</v>
      </c>
      <c r="S1102" s="26" t="s">
        <v>531</v>
      </c>
      <c r="T1102" s="54">
        <v>0.97</v>
      </c>
      <c r="U1102" s="26" t="s">
        <v>4153</v>
      </c>
      <c r="V1102" s="43">
        <v>8.5999999999999993E-2</v>
      </c>
      <c r="Y1102" s="43"/>
      <c r="Z1102" s="43">
        <v>6.8000000000000005E-2</v>
      </c>
      <c r="AA1102" s="36" t="s">
        <v>818</v>
      </c>
      <c r="AB1102" s="26" t="s">
        <v>346</v>
      </c>
      <c r="AD1102" s="55"/>
      <c r="AE1102" s="43"/>
      <c r="AF1102" s="36"/>
      <c r="AJ1102" s="26" t="s">
        <v>53</v>
      </c>
      <c r="AK1102" s="26" t="s">
        <v>411</v>
      </c>
      <c r="AM1102" s="26" t="s">
        <v>160</v>
      </c>
      <c r="AN1102" s="36" t="s">
        <v>3212</v>
      </c>
      <c r="AO1102" s="36" t="s">
        <v>3212</v>
      </c>
      <c r="AP1102" s="43"/>
      <c r="AQ1102" s="42">
        <v>1068750</v>
      </c>
      <c r="AR1102" s="42">
        <v>101.89</v>
      </c>
      <c r="AS1102" s="42">
        <v>1</v>
      </c>
      <c r="AT1102" s="42">
        <v>1088.94937</v>
      </c>
      <c r="AU1102" s="42">
        <v>1088.94937</v>
      </c>
      <c r="AY1102" s="26" t="s">
        <v>15</v>
      </c>
      <c r="AZ1102" s="43">
        <v>1.9331190049999999E-2</v>
      </c>
      <c r="BA1102" s="43">
        <v>8.1704704250398232E-4</v>
      </c>
    </row>
    <row r="1103" spans="1:53" ht="14.25" customHeight="1" x14ac:dyDescent="0.2">
      <c r="A1103" s="26">
        <v>8700</v>
      </c>
      <c r="B1103" s="26">
        <v>12956</v>
      </c>
      <c r="F1103" s="26">
        <v>11020446</v>
      </c>
      <c r="G1103" s="26" t="s">
        <v>121</v>
      </c>
      <c r="H1103" s="26" t="s">
        <v>452</v>
      </c>
      <c r="I1103" s="26" t="s">
        <v>51</v>
      </c>
      <c r="K1103" s="26" t="s">
        <v>84</v>
      </c>
      <c r="L1103" s="26" t="s">
        <v>57</v>
      </c>
      <c r="M1103" s="26" t="s">
        <v>57</v>
      </c>
      <c r="O1103" s="36" t="s">
        <v>3927</v>
      </c>
      <c r="P1103" s="26" t="s">
        <v>2540</v>
      </c>
      <c r="Q1103" s="26" t="s">
        <v>64</v>
      </c>
      <c r="R1103" s="26" t="s">
        <v>413</v>
      </c>
      <c r="S1103" s="26" t="s">
        <v>531</v>
      </c>
      <c r="T1103" s="54">
        <v>2.91</v>
      </c>
      <c r="U1103" s="26" t="s">
        <v>209</v>
      </c>
      <c r="V1103" s="43">
        <v>4.6699999999999998E-2</v>
      </c>
      <c r="Y1103" s="43"/>
      <c r="Z1103" s="43">
        <v>3.9600000000000003E-2</v>
      </c>
      <c r="AA1103" s="36" t="s">
        <v>889</v>
      </c>
      <c r="AB1103" s="26" t="s">
        <v>346</v>
      </c>
      <c r="AD1103" s="55"/>
      <c r="AE1103" s="43"/>
      <c r="AF1103" s="36"/>
      <c r="AJ1103" s="26" t="s">
        <v>53</v>
      </c>
      <c r="AK1103" s="26" t="s">
        <v>411</v>
      </c>
      <c r="AM1103" s="26" t="s">
        <v>160</v>
      </c>
      <c r="AN1103" s="36" t="s">
        <v>3212</v>
      </c>
      <c r="AO1103" s="36" t="s">
        <v>3212</v>
      </c>
      <c r="AP1103" s="43"/>
      <c r="AQ1103" s="42">
        <v>725000</v>
      </c>
      <c r="AR1103" s="42">
        <v>107.42</v>
      </c>
      <c r="AS1103" s="42">
        <v>1</v>
      </c>
      <c r="AT1103" s="42">
        <v>778.79499999999996</v>
      </c>
      <c r="AU1103" s="42">
        <v>778.79499999999996</v>
      </c>
      <c r="AY1103" s="26" t="s">
        <v>15</v>
      </c>
      <c r="AZ1103" s="43">
        <v>1.3825283864999999E-2</v>
      </c>
      <c r="BA1103" s="43">
        <v>5.8433584608886722E-4</v>
      </c>
    </row>
    <row r="1104" spans="1:53" ht="14.25" customHeight="1" x14ac:dyDescent="0.2">
      <c r="A1104" s="26">
        <v>8700</v>
      </c>
      <c r="B1104" s="26">
        <v>12956</v>
      </c>
      <c r="F1104" s="26">
        <v>11020447</v>
      </c>
      <c r="G1104" s="26" t="s">
        <v>121</v>
      </c>
      <c r="H1104" s="26" t="s">
        <v>4154</v>
      </c>
      <c r="I1104" s="26" t="s">
        <v>51</v>
      </c>
      <c r="K1104" s="26" t="s">
        <v>357</v>
      </c>
      <c r="L1104" s="26" t="s">
        <v>57</v>
      </c>
      <c r="M1104" s="26" t="s">
        <v>57</v>
      </c>
      <c r="O1104" s="36" t="s">
        <v>3927</v>
      </c>
      <c r="P1104" s="26" t="s">
        <v>154</v>
      </c>
      <c r="Q1104" s="26" t="s">
        <v>154</v>
      </c>
      <c r="R1104" s="26" t="s">
        <v>154</v>
      </c>
      <c r="S1104" s="26" t="s">
        <v>531</v>
      </c>
      <c r="T1104" s="54">
        <v>1.96</v>
      </c>
      <c r="U1104" s="26" t="s">
        <v>4153</v>
      </c>
      <c r="V1104" s="43">
        <v>0.11</v>
      </c>
      <c r="Y1104" s="43"/>
      <c r="Z1104" s="43">
        <v>7.1099999999999997E-2</v>
      </c>
      <c r="AA1104" s="36" t="s">
        <v>4186</v>
      </c>
      <c r="AB1104" s="26" t="s">
        <v>346</v>
      </c>
      <c r="AD1104" s="55"/>
      <c r="AE1104" s="43"/>
      <c r="AF1104" s="36"/>
      <c r="AH1104" s="45"/>
      <c r="AJ1104" s="26" t="s">
        <v>53</v>
      </c>
      <c r="AK1104" s="26" t="s">
        <v>411</v>
      </c>
      <c r="AM1104" s="26" t="s">
        <v>160</v>
      </c>
      <c r="AN1104" s="36" t="s">
        <v>3212</v>
      </c>
      <c r="AO1104" s="36" t="s">
        <v>3212</v>
      </c>
      <c r="AP1104" s="43"/>
      <c r="AQ1104" s="42">
        <v>1500000</v>
      </c>
      <c r="AR1104" s="42">
        <v>108.14</v>
      </c>
      <c r="AS1104" s="42">
        <v>1</v>
      </c>
      <c r="AT1104" s="42">
        <v>1622.1</v>
      </c>
      <c r="AU1104" s="42">
        <v>1622.1</v>
      </c>
      <c r="AY1104" s="26" t="s">
        <v>15</v>
      </c>
      <c r="AZ1104" s="43">
        <v>2.8795758779000001E-2</v>
      </c>
      <c r="BA1104" s="43">
        <v>1.2170740386632573E-3</v>
      </c>
    </row>
    <row r="1105" spans="1:53" ht="14.25" customHeight="1" x14ac:dyDescent="0.2">
      <c r="A1105" s="26">
        <v>8700</v>
      </c>
      <c r="B1105" s="26">
        <v>12956</v>
      </c>
      <c r="F1105" s="26">
        <v>11020448</v>
      </c>
      <c r="G1105" s="26" t="s">
        <v>121</v>
      </c>
      <c r="H1105" s="26" t="s">
        <v>4154</v>
      </c>
      <c r="I1105" s="26" t="s">
        <v>51</v>
      </c>
      <c r="K1105" s="26" t="s">
        <v>130</v>
      </c>
      <c r="L1105" s="26" t="s">
        <v>57</v>
      </c>
      <c r="M1105" s="26" t="s">
        <v>57</v>
      </c>
      <c r="O1105" s="36">
        <v>45568</v>
      </c>
      <c r="P1105" s="26" t="s">
        <v>154</v>
      </c>
      <c r="Q1105" s="26" t="s">
        <v>154</v>
      </c>
      <c r="R1105" s="26" t="s">
        <v>154</v>
      </c>
      <c r="S1105" s="26" t="s">
        <v>531</v>
      </c>
      <c r="T1105" s="54">
        <v>2.29</v>
      </c>
      <c r="U1105" s="26" t="s">
        <v>4153</v>
      </c>
      <c r="V1105" s="43">
        <v>0.08</v>
      </c>
      <c r="Y1105" s="43"/>
      <c r="Z1105" s="43">
        <v>7.0300000000000001E-2</v>
      </c>
      <c r="AA1105" s="36" t="s">
        <v>1483</v>
      </c>
      <c r="AB1105" s="26" t="s">
        <v>347</v>
      </c>
      <c r="AD1105" s="55"/>
      <c r="AE1105" s="43"/>
      <c r="AF1105" s="36"/>
      <c r="AJ1105" s="26" t="s">
        <v>53</v>
      </c>
      <c r="AK1105" s="26" t="s">
        <v>411</v>
      </c>
      <c r="AM1105" s="26" t="s">
        <v>160</v>
      </c>
      <c r="AN1105" s="36" t="s">
        <v>3212</v>
      </c>
      <c r="AO1105" s="36" t="s">
        <v>3212</v>
      </c>
      <c r="AP1105" s="43"/>
      <c r="AQ1105" s="42">
        <v>65250</v>
      </c>
      <c r="AR1105" s="42">
        <v>102.64</v>
      </c>
      <c r="AS1105" s="42">
        <v>1</v>
      </c>
      <c r="AT1105" s="42">
        <v>66.9726</v>
      </c>
      <c r="AU1105" s="42">
        <v>66.9726</v>
      </c>
      <c r="AY1105" s="26" t="s">
        <v>15</v>
      </c>
      <c r="AZ1105" s="43">
        <v>1.1889074859999999E-3</v>
      </c>
      <c r="BA1105" s="43">
        <v>5.0250054103803016E-5</v>
      </c>
    </row>
    <row r="1106" spans="1:53" ht="14.25" customHeight="1" x14ac:dyDescent="0.2">
      <c r="A1106" s="26">
        <v>8700</v>
      </c>
      <c r="B1106" s="26">
        <v>12956</v>
      </c>
      <c r="F1106" s="26">
        <v>11020449</v>
      </c>
      <c r="G1106" s="26" t="s">
        <v>121</v>
      </c>
      <c r="H1106" s="26" t="s">
        <v>4154</v>
      </c>
      <c r="I1106" s="26" t="s">
        <v>51</v>
      </c>
      <c r="K1106" s="26" t="s">
        <v>84</v>
      </c>
      <c r="L1106" s="26" t="s">
        <v>57</v>
      </c>
      <c r="M1106" s="26" t="s">
        <v>57</v>
      </c>
      <c r="O1106" s="36" t="s">
        <v>4187</v>
      </c>
      <c r="P1106" s="26" t="s">
        <v>154</v>
      </c>
      <c r="Q1106" s="26" t="s">
        <v>154</v>
      </c>
      <c r="R1106" s="26" t="s">
        <v>154</v>
      </c>
      <c r="S1106" s="26" t="s">
        <v>531</v>
      </c>
      <c r="T1106" s="54">
        <v>4.63</v>
      </c>
      <c r="U1106" s="26" t="s">
        <v>4153</v>
      </c>
      <c r="V1106" s="43">
        <v>0.06</v>
      </c>
      <c r="Y1106" s="43"/>
      <c r="Z1106" s="43">
        <v>5.6300000000000003E-2</v>
      </c>
      <c r="AA1106" s="36" t="s">
        <v>4165</v>
      </c>
      <c r="AB1106" s="26" t="s">
        <v>346</v>
      </c>
      <c r="AD1106" s="55"/>
      <c r="AE1106" s="43"/>
      <c r="AF1106" s="36"/>
      <c r="AJ1106" s="26" t="s">
        <v>53</v>
      </c>
      <c r="AK1106" s="26" t="s">
        <v>411</v>
      </c>
      <c r="AM1106" s="26" t="s">
        <v>160</v>
      </c>
      <c r="AN1106" s="36" t="s">
        <v>3212</v>
      </c>
      <c r="AO1106" s="36" t="s">
        <v>3212</v>
      </c>
      <c r="AP1106" s="43"/>
      <c r="AQ1106" s="42">
        <v>105000</v>
      </c>
      <c r="AR1106" s="42">
        <v>101.65</v>
      </c>
      <c r="AS1106" s="42">
        <v>1</v>
      </c>
      <c r="AT1106" s="42">
        <v>106.7325</v>
      </c>
      <c r="AU1106" s="42">
        <v>106.7325</v>
      </c>
      <c r="AY1106" s="26" t="s">
        <v>15</v>
      </c>
      <c r="AZ1106" s="43">
        <v>1.894731104E-3</v>
      </c>
      <c r="BA1106" s="43">
        <v>8.0082211227190737E-5</v>
      </c>
    </row>
    <row r="1107" spans="1:53" ht="14.25" customHeight="1" x14ac:dyDescent="0.2">
      <c r="A1107" s="26">
        <v>8700</v>
      </c>
      <c r="B1107" s="26">
        <v>12956</v>
      </c>
      <c r="F1107" s="26">
        <v>11020451</v>
      </c>
      <c r="G1107" s="26" t="s">
        <v>121</v>
      </c>
      <c r="H1107" s="26" t="s">
        <v>4154</v>
      </c>
      <c r="I1107" s="26" t="s">
        <v>51</v>
      </c>
      <c r="K1107" s="26" t="s">
        <v>357</v>
      </c>
      <c r="L1107" s="26" t="s">
        <v>57</v>
      </c>
      <c r="M1107" s="26" t="s">
        <v>57</v>
      </c>
      <c r="O1107" s="36" t="s">
        <v>4187</v>
      </c>
      <c r="P1107" s="26" t="s">
        <v>154</v>
      </c>
      <c r="Q1107" s="26" t="s">
        <v>154</v>
      </c>
      <c r="R1107" s="26" t="s">
        <v>154</v>
      </c>
      <c r="S1107" s="26" t="s">
        <v>531</v>
      </c>
      <c r="T1107" s="54">
        <v>1.96</v>
      </c>
      <c r="U1107" s="26" t="s">
        <v>4153</v>
      </c>
      <c r="V1107" s="43">
        <v>0.11</v>
      </c>
      <c r="Y1107" s="43"/>
      <c r="Z1107" s="43">
        <v>7.7600000000000002E-2</v>
      </c>
      <c r="AA1107" s="36" t="s">
        <v>4186</v>
      </c>
      <c r="AB1107" s="26" t="s">
        <v>346</v>
      </c>
      <c r="AD1107" s="55"/>
      <c r="AE1107" s="43"/>
      <c r="AF1107" s="36"/>
      <c r="AH1107" s="45"/>
      <c r="AJ1107" s="26" t="s">
        <v>53</v>
      </c>
      <c r="AK1107" s="26" t="s">
        <v>411</v>
      </c>
      <c r="AM1107" s="26" t="s">
        <v>160</v>
      </c>
      <c r="AN1107" s="36" t="s">
        <v>3212</v>
      </c>
      <c r="AO1107" s="36" t="s">
        <v>3212</v>
      </c>
      <c r="AP1107" s="43"/>
      <c r="AQ1107" s="42">
        <v>1576923.08</v>
      </c>
      <c r="AR1107" s="42">
        <v>106.83</v>
      </c>
      <c r="AS1107" s="42">
        <v>1</v>
      </c>
      <c r="AT1107" s="42">
        <v>1684.6269299999999</v>
      </c>
      <c r="AU1107" s="42">
        <v>1684.6269299999999</v>
      </c>
      <c r="AY1107" s="26" t="s">
        <v>15</v>
      </c>
      <c r="AZ1107" s="43">
        <v>2.9905746075E-2</v>
      </c>
      <c r="BA1107" s="43">
        <v>1.2639884725577858E-3</v>
      </c>
    </row>
    <row r="1108" spans="1:53" ht="14.25" customHeight="1" x14ac:dyDescent="0.2">
      <c r="A1108" s="26">
        <v>8700</v>
      </c>
      <c r="B1108" s="26">
        <v>12956</v>
      </c>
      <c r="F1108" s="26">
        <v>11020452</v>
      </c>
      <c r="G1108" s="26" t="s">
        <v>121</v>
      </c>
      <c r="H1108" s="26" t="s">
        <v>4154</v>
      </c>
      <c r="I1108" s="26" t="s">
        <v>51</v>
      </c>
      <c r="K1108" s="26" t="s">
        <v>130</v>
      </c>
      <c r="L1108" s="26" t="s">
        <v>57</v>
      </c>
      <c r="M1108" s="26" t="s">
        <v>57</v>
      </c>
      <c r="O1108" s="36" t="s">
        <v>3232</v>
      </c>
      <c r="P1108" s="26" t="s">
        <v>154</v>
      </c>
      <c r="Q1108" s="26" t="s">
        <v>154</v>
      </c>
      <c r="R1108" s="26" t="s">
        <v>154</v>
      </c>
      <c r="S1108" s="26" t="s">
        <v>531</v>
      </c>
      <c r="T1108" s="54">
        <v>2.29</v>
      </c>
      <c r="U1108" s="26" t="s">
        <v>4153</v>
      </c>
      <c r="V1108" s="43">
        <v>0.08</v>
      </c>
      <c r="Y1108" s="43"/>
      <c r="Z1108" s="43">
        <v>7.3999999999999996E-2</v>
      </c>
      <c r="AA1108" s="36" t="s">
        <v>1483</v>
      </c>
      <c r="AB1108" s="26" t="s">
        <v>347</v>
      </c>
      <c r="AD1108" s="55"/>
      <c r="AE1108" s="43"/>
      <c r="AF1108" s="36"/>
      <c r="AJ1108" s="26" t="s">
        <v>53</v>
      </c>
      <c r="AK1108" s="26" t="s">
        <v>411</v>
      </c>
      <c r="AM1108" s="26" t="s">
        <v>160</v>
      </c>
      <c r="AN1108" s="36" t="s">
        <v>3212</v>
      </c>
      <c r="AO1108" s="36" t="s">
        <v>3212</v>
      </c>
      <c r="AP1108" s="43"/>
      <c r="AQ1108" s="42">
        <v>27900</v>
      </c>
      <c r="AR1108" s="42">
        <v>101.83</v>
      </c>
      <c r="AS1108" s="42">
        <v>1</v>
      </c>
      <c r="AT1108" s="42">
        <v>28.41057</v>
      </c>
      <c r="AU1108" s="42">
        <v>28.41057</v>
      </c>
      <c r="AY1108" s="26" t="s">
        <v>15</v>
      </c>
      <c r="AZ1108" s="43">
        <v>5.0434863400000002E-4</v>
      </c>
      <c r="BA1108" s="43">
        <v>2.1316668004824101E-5</v>
      </c>
    </row>
    <row r="1109" spans="1:53" ht="14.25" customHeight="1" x14ac:dyDescent="0.2">
      <c r="A1109" s="26">
        <v>8700</v>
      </c>
      <c r="B1109" s="26">
        <v>12956</v>
      </c>
      <c r="C1109" s="56"/>
      <c r="F1109" s="26">
        <v>11020460</v>
      </c>
      <c r="G1109" s="26" t="s">
        <v>121</v>
      </c>
      <c r="I1109" s="26" t="s">
        <v>56</v>
      </c>
      <c r="K1109" s="26" t="s">
        <v>455</v>
      </c>
      <c r="L1109" s="26" t="s">
        <v>57</v>
      </c>
      <c r="M1109" s="26" t="s">
        <v>53</v>
      </c>
      <c r="O1109" s="36" t="s">
        <v>4204</v>
      </c>
      <c r="P1109" s="26" t="s">
        <v>703</v>
      </c>
      <c r="Q1109" s="26" t="s">
        <v>59</v>
      </c>
      <c r="R1109" s="26" t="s">
        <v>58</v>
      </c>
      <c r="S1109" s="26" t="s">
        <v>532</v>
      </c>
      <c r="T1109" s="54">
        <v>2.3199999999999998</v>
      </c>
      <c r="U1109" s="26" t="s">
        <v>209</v>
      </c>
      <c r="V1109" s="43">
        <v>9.9500500000000006E-2</v>
      </c>
      <c r="Y1109" s="43"/>
      <c r="Z1109" s="43">
        <v>9.64E-2</v>
      </c>
      <c r="AA1109" s="36" t="s">
        <v>4202</v>
      </c>
      <c r="AB1109" s="26" t="s">
        <v>347</v>
      </c>
      <c r="AD1109" s="55"/>
      <c r="AE1109" s="43"/>
      <c r="AF1109" s="36"/>
      <c r="AJ1109" s="26" t="s">
        <v>53</v>
      </c>
      <c r="AK1109" s="26" t="s">
        <v>411</v>
      </c>
      <c r="AM1109" s="26" t="s">
        <v>160</v>
      </c>
      <c r="AN1109" s="36" t="s">
        <v>3212</v>
      </c>
      <c r="AO1109" s="36" t="s">
        <v>3212</v>
      </c>
      <c r="AP1109" s="43"/>
      <c r="AQ1109" s="42">
        <v>1057.75</v>
      </c>
      <c r="AR1109" s="42">
        <v>99.44</v>
      </c>
      <c r="AS1109" s="42">
        <v>3.6469999999999998</v>
      </c>
      <c r="AT1109" s="42">
        <v>3.8360099999999999</v>
      </c>
      <c r="AU1109" s="42">
        <v>1.051826158486</v>
      </c>
      <c r="AY1109" s="26" t="s">
        <v>15</v>
      </c>
      <c r="AZ1109" s="43">
        <v>6.8097416087810605E-5</v>
      </c>
      <c r="BA1109" s="43">
        <v>2.8781876475264416E-6</v>
      </c>
    </row>
    <row r="1110" spans="1:53" ht="14.25" customHeight="1" x14ac:dyDescent="0.2">
      <c r="A1110" s="26">
        <v>8700</v>
      </c>
      <c r="B1110" s="26">
        <v>12956</v>
      </c>
      <c r="C1110" s="56"/>
      <c r="F1110" s="26">
        <v>11020465</v>
      </c>
      <c r="G1110" s="26" t="s">
        <v>121</v>
      </c>
      <c r="I1110" s="26" t="s">
        <v>56</v>
      </c>
      <c r="K1110" s="26" t="s">
        <v>455</v>
      </c>
      <c r="L1110" s="26" t="s">
        <v>57</v>
      </c>
      <c r="M1110" s="26" t="s">
        <v>53</v>
      </c>
      <c r="O1110" s="36" t="s">
        <v>4205</v>
      </c>
      <c r="P1110" s="26" t="s">
        <v>703</v>
      </c>
      <c r="Q1110" s="26" t="s">
        <v>59</v>
      </c>
      <c r="R1110" s="26" t="s">
        <v>58</v>
      </c>
      <c r="S1110" s="26" t="s">
        <v>532</v>
      </c>
      <c r="T1110" s="54">
        <v>2.3199999999999998</v>
      </c>
      <c r="U1110" s="26" t="s">
        <v>209</v>
      </c>
      <c r="V1110" s="43">
        <v>9.9500500000000006E-2</v>
      </c>
      <c r="Y1110" s="43"/>
      <c r="Z1110" s="43">
        <v>9.64E-2</v>
      </c>
      <c r="AA1110" s="36" t="s">
        <v>4202</v>
      </c>
      <c r="AB1110" s="26" t="s">
        <v>347</v>
      </c>
      <c r="AD1110" s="55"/>
      <c r="AE1110" s="43"/>
      <c r="AF1110" s="36"/>
      <c r="AJ1110" s="26" t="s">
        <v>53</v>
      </c>
      <c r="AK1110" s="26" t="s">
        <v>411</v>
      </c>
      <c r="AM1110" s="26" t="s">
        <v>160</v>
      </c>
      <c r="AN1110" s="36" t="s">
        <v>3212</v>
      </c>
      <c r="AO1110" s="36" t="s">
        <v>3212</v>
      </c>
      <c r="AP1110" s="43"/>
      <c r="AQ1110" s="42">
        <v>2676.84</v>
      </c>
      <c r="AR1110" s="42">
        <v>99.44</v>
      </c>
      <c r="AS1110" s="42">
        <v>3.6469999999999998</v>
      </c>
      <c r="AT1110" s="42">
        <v>9.70777</v>
      </c>
      <c r="AU1110" s="42">
        <v>2.661850836303</v>
      </c>
      <c r="AY1110" s="26" t="s">
        <v>15</v>
      </c>
      <c r="AZ1110" s="43">
        <v>1.7233376599999999E-4</v>
      </c>
      <c r="BA1110" s="43">
        <v>7.2838140930361935E-6</v>
      </c>
    </row>
    <row r="1111" spans="1:53" ht="14.25" customHeight="1" x14ac:dyDescent="0.2">
      <c r="A1111" s="26">
        <v>8700</v>
      </c>
      <c r="B1111" s="26">
        <v>12956</v>
      </c>
      <c r="C1111" s="56"/>
      <c r="F1111" s="26">
        <v>11020478</v>
      </c>
      <c r="G1111" s="26" t="s">
        <v>121</v>
      </c>
      <c r="I1111" s="26" t="s">
        <v>56</v>
      </c>
      <c r="K1111" s="26" t="s">
        <v>455</v>
      </c>
      <c r="L1111" s="26" t="s">
        <v>57</v>
      </c>
      <c r="M1111" s="26" t="s">
        <v>53</v>
      </c>
      <c r="O1111" s="36" t="s">
        <v>4206</v>
      </c>
      <c r="P1111" s="26" t="s">
        <v>703</v>
      </c>
      <c r="Q1111" s="26" t="s">
        <v>59</v>
      </c>
      <c r="R1111" s="26" t="s">
        <v>58</v>
      </c>
      <c r="S1111" s="26" t="s">
        <v>532</v>
      </c>
      <c r="T1111" s="54">
        <v>2.3199999999999998</v>
      </c>
      <c r="U1111" s="26" t="s">
        <v>209</v>
      </c>
      <c r="V1111" s="43">
        <v>9.9500500000000006E-2</v>
      </c>
      <c r="Y1111" s="43"/>
      <c r="Z1111" s="43">
        <v>9.64E-2</v>
      </c>
      <c r="AA1111" s="36" t="s">
        <v>4202</v>
      </c>
      <c r="AB1111" s="26" t="s">
        <v>347</v>
      </c>
      <c r="AD1111" s="55"/>
      <c r="AE1111" s="43"/>
      <c r="AF1111" s="36"/>
      <c r="AJ1111" s="26" t="s">
        <v>53</v>
      </c>
      <c r="AK1111" s="26" t="s">
        <v>411</v>
      </c>
      <c r="AM1111" s="26" t="s">
        <v>160</v>
      </c>
      <c r="AN1111" s="36" t="s">
        <v>3212</v>
      </c>
      <c r="AO1111" s="36" t="s">
        <v>3212</v>
      </c>
      <c r="AP1111" s="43"/>
      <c r="AQ1111" s="42">
        <v>4110.4799999999996</v>
      </c>
      <c r="AR1111" s="42">
        <v>99.44</v>
      </c>
      <c r="AS1111" s="42">
        <v>3.6469999999999998</v>
      </c>
      <c r="AT1111" s="42">
        <v>14.906969999999999</v>
      </c>
      <c r="AU1111" s="42">
        <v>4.0874609267890003</v>
      </c>
      <c r="AY1111" s="26" t="s">
        <v>15</v>
      </c>
      <c r="AZ1111" s="43">
        <v>2.6463073300000002E-4</v>
      </c>
      <c r="BA1111" s="43">
        <v>1.1184813625628515E-5</v>
      </c>
    </row>
    <row r="1112" spans="1:53" ht="14.25" customHeight="1" x14ac:dyDescent="0.2">
      <c r="A1112" s="26">
        <v>8700</v>
      </c>
      <c r="B1112" s="26">
        <v>12956</v>
      </c>
      <c r="C1112" s="56"/>
      <c r="F1112" s="26">
        <v>11020486</v>
      </c>
      <c r="G1112" s="26" t="s">
        <v>121</v>
      </c>
      <c r="I1112" s="26" t="s">
        <v>56</v>
      </c>
      <c r="K1112" s="26" t="s">
        <v>455</v>
      </c>
      <c r="L1112" s="26" t="s">
        <v>57</v>
      </c>
      <c r="M1112" s="26" t="s">
        <v>53</v>
      </c>
      <c r="O1112" s="36" t="s">
        <v>4207</v>
      </c>
      <c r="P1112" s="26" t="s">
        <v>703</v>
      </c>
      <c r="Q1112" s="26" t="s">
        <v>59</v>
      </c>
      <c r="R1112" s="26" t="s">
        <v>58</v>
      </c>
      <c r="S1112" s="26" t="s">
        <v>532</v>
      </c>
      <c r="T1112" s="54">
        <v>2.3199999999999998</v>
      </c>
      <c r="U1112" s="26" t="s">
        <v>209</v>
      </c>
      <c r="V1112" s="43">
        <v>9.9500500000000006E-2</v>
      </c>
      <c r="Y1112" s="43"/>
      <c r="Z1112" s="43">
        <v>9.64E-2</v>
      </c>
      <c r="AA1112" s="36" t="s">
        <v>4202</v>
      </c>
      <c r="AB1112" s="26" t="s">
        <v>347</v>
      </c>
      <c r="AD1112" s="55"/>
      <c r="AE1112" s="43"/>
      <c r="AF1112" s="36"/>
      <c r="AJ1112" s="26" t="s">
        <v>53</v>
      </c>
      <c r="AK1112" s="26" t="s">
        <v>411</v>
      </c>
      <c r="AM1112" s="26" t="s">
        <v>160</v>
      </c>
      <c r="AN1112" s="36" t="s">
        <v>3212</v>
      </c>
      <c r="AO1112" s="36" t="s">
        <v>3212</v>
      </c>
      <c r="AP1112" s="43"/>
      <c r="AQ1112" s="42">
        <v>5305.78</v>
      </c>
      <c r="AR1112" s="42">
        <v>99.44</v>
      </c>
      <c r="AS1112" s="42">
        <v>3.6469999999999998</v>
      </c>
      <c r="AT1112" s="42">
        <v>19.241820000000001</v>
      </c>
      <c r="AU1112" s="42">
        <v>5.2760680010960002</v>
      </c>
      <c r="AY1112" s="26" t="s">
        <v>15</v>
      </c>
      <c r="AZ1112" s="43">
        <v>3.4158362999999999E-4</v>
      </c>
      <c r="BA1112" s="43">
        <v>1.4437284741157411E-5</v>
      </c>
    </row>
    <row r="1113" spans="1:53" ht="14.25" customHeight="1" x14ac:dyDescent="0.2">
      <c r="A1113" s="26">
        <v>8700</v>
      </c>
      <c r="B1113" s="26">
        <v>12956</v>
      </c>
      <c r="C1113" s="56"/>
      <c r="F1113" s="26">
        <v>11020493</v>
      </c>
      <c r="G1113" s="26" t="s">
        <v>121</v>
      </c>
      <c r="I1113" s="26" t="s">
        <v>56</v>
      </c>
      <c r="K1113" s="26" t="s">
        <v>455</v>
      </c>
      <c r="L1113" s="26" t="s">
        <v>57</v>
      </c>
      <c r="M1113" s="26" t="s">
        <v>53</v>
      </c>
      <c r="O1113" s="36" t="s">
        <v>4208</v>
      </c>
      <c r="P1113" s="26" t="s">
        <v>703</v>
      </c>
      <c r="Q1113" s="26" t="s">
        <v>59</v>
      </c>
      <c r="R1113" s="26" t="s">
        <v>58</v>
      </c>
      <c r="S1113" s="26" t="s">
        <v>532</v>
      </c>
      <c r="T1113" s="54">
        <v>2.3199999999999998</v>
      </c>
      <c r="U1113" s="26" t="s">
        <v>209</v>
      </c>
      <c r="V1113" s="43">
        <v>9.9500500000000006E-2</v>
      </c>
      <c r="Y1113" s="43"/>
      <c r="Z1113" s="43">
        <v>9.64E-2</v>
      </c>
      <c r="AA1113" s="36" t="s">
        <v>4202</v>
      </c>
      <c r="AB1113" s="26" t="s">
        <v>347</v>
      </c>
      <c r="AD1113" s="55"/>
      <c r="AE1113" s="43"/>
      <c r="AF1113" s="36"/>
      <c r="AJ1113" s="26" t="s">
        <v>53</v>
      </c>
      <c r="AK1113" s="26" t="s">
        <v>411</v>
      </c>
      <c r="AM1113" s="26" t="s">
        <v>160</v>
      </c>
      <c r="AN1113" s="36" t="s">
        <v>3212</v>
      </c>
      <c r="AO1113" s="36" t="s">
        <v>3212</v>
      </c>
      <c r="AP1113" s="43"/>
      <c r="AQ1113" s="42">
        <v>8336.09</v>
      </c>
      <c r="AR1113" s="42">
        <v>99.44</v>
      </c>
      <c r="AS1113" s="42">
        <v>3.6469999999999998</v>
      </c>
      <c r="AT1113" s="42">
        <v>30.231470000000002</v>
      </c>
      <c r="AU1113" s="42">
        <v>8.2894077323819992</v>
      </c>
      <c r="AY1113" s="26" t="s">
        <v>15</v>
      </c>
      <c r="AZ1113" s="43">
        <v>5.3667351999999997E-4</v>
      </c>
      <c r="BA1113" s="43">
        <v>2.2682903204258123E-5</v>
      </c>
    </row>
    <row r="1114" spans="1:53" ht="14.25" customHeight="1" x14ac:dyDescent="0.2">
      <c r="A1114" s="26">
        <v>8700</v>
      </c>
      <c r="B1114" s="26">
        <v>12956</v>
      </c>
      <c r="C1114" s="56"/>
      <c r="F1114" s="26">
        <v>11020497</v>
      </c>
      <c r="G1114" s="26" t="s">
        <v>121</v>
      </c>
      <c r="I1114" s="26" t="s">
        <v>56</v>
      </c>
      <c r="K1114" s="26" t="s">
        <v>455</v>
      </c>
      <c r="L1114" s="26" t="s">
        <v>57</v>
      </c>
      <c r="M1114" s="26" t="s">
        <v>53</v>
      </c>
      <c r="O1114" s="36" t="s">
        <v>4209</v>
      </c>
      <c r="P1114" s="26" t="s">
        <v>703</v>
      </c>
      <c r="Q1114" s="26" t="s">
        <v>59</v>
      </c>
      <c r="R1114" s="26" t="s">
        <v>58</v>
      </c>
      <c r="S1114" s="26" t="s">
        <v>532</v>
      </c>
      <c r="T1114" s="54">
        <v>2.3199999999999998</v>
      </c>
      <c r="U1114" s="26" t="s">
        <v>209</v>
      </c>
      <c r="V1114" s="43">
        <v>9.9500500000000006E-2</v>
      </c>
      <c r="Y1114" s="43"/>
      <c r="Z1114" s="43">
        <v>9.64E-2</v>
      </c>
      <c r="AA1114" s="36" t="s">
        <v>4202</v>
      </c>
      <c r="AB1114" s="26" t="s">
        <v>347</v>
      </c>
      <c r="AD1114" s="55"/>
      <c r="AE1114" s="43"/>
      <c r="AF1114" s="36"/>
      <c r="AJ1114" s="26" t="s">
        <v>53</v>
      </c>
      <c r="AK1114" s="26" t="s">
        <v>411</v>
      </c>
      <c r="AM1114" s="26" t="s">
        <v>160</v>
      </c>
      <c r="AN1114" s="36" t="s">
        <v>3212</v>
      </c>
      <c r="AO1114" s="36" t="s">
        <v>3212</v>
      </c>
      <c r="AP1114" s="43"/>
      <c r="AQ1114" s="42">
        <v>1198.6199999999999</v>
      </c>
      <c r="AR1114" s="42">
        <v>99.44</v>
      </c>
      <c r="AS1114" s="42">
        <v>3.6469999999999998</v>
      </c>
      <c r="AT1114" s="42">
        <v>4.3468900000000001</v>
      </c>
      <c r="AU1114" s="42">
        <v>1.1919084178770001</v>
      </c>
      <c r="AY1114" s="26" t="s">
        <v>15</v>
      </c>
      <c r="AZ1114" s="43">
        <v>7.7166633303339498E-5</v>
      </c>
      <c r="BA1114" s="43">
        <v>3.2615048196319135E-6</v>
      </c>
    </row>
    <row r="1115" spans="1:53" ht="14.25" customHeight="1" x14ac:dyDescent="0.2">
      <c r="A1115" s="26">
        <v>8700</v>
      </c>
      <c r="B1115" s="26">
        <v>12956</v>
      </c>
      <c r="C1115" s="56"/>
      <c r="F1115" s="26">
        <v>11020504</v>
      </c>
      <c r="G1115" s="26" t="s">
        <v>121</v>
      </c>
      <c r="I1115" s="26" t="s">
        <v>56</v>
      </c>
      <c r="K1115" s="26" t="s">
        <v>455</v>
      </c>
      <c r="L1115" s="26" t="s">
        <v>57</v>
      </c>
      <c r="M1115" s="26" t="s">
        <v>53</v>
      </c>
      <c r="O1115" s="36" t="s">
        <v>4184</v>
      </c>
      <c r="P1115" s="26" t="s">
        <v>703</v>
      </c>
      <c r="Q1115" s="26" t="s">
        <v>59</v>
      </c>
      <c r="R1115" s="26" t="s">
        <v>58</v>
      </c>
      <c r="S1115" s="26" t="s">
        <v>532</v>
      </c>
      <c r="T1115" s="54">
        <v>2.3199999999999998</v>
      </c>
      <c r="U1115" s="26" t="s">
        <v>209</v>
      </c>
      <c r="V1115" s="43">
        <v>9.9500500000000006E-2</v>
      </c>
      <c r="Y1115" s="43"/>
      <c r="Z1115" s="43">
        <v>9.64E-2</v>
      </c>
      <c r="AA1115" s="36" t="s">
        <v>4202</v>
      </c>
      <c r="AB1115" s="26" t="s">
        <v>347</v>
      </c>
      <c r="AD1115" s="55"/>
      <c r="AE1115" s="43"/>
      <c r="AF1115" s="36"/>
      <c r="AJ1115" s="26" t="s">
        <v>53</v>
      </c>
      <c r="AK1115" s="26" t="s">
        <v>411</v>
      </c>
      <c r="AM1115" s="26" t="s">
        <v>160</v>
      </c>
      <c r="AN1115" s="36" t="s">
        <v>3212</v>
      </c>
      <c r="AO1115" s="36" t="s">
        <v>3212</v>
      </c>
      <c r="AP1115" s="43"/>
      <c r="AQ1115" s="42">
        <v>1988.43</v>
      </c>
      <c r="AR1115" s="42">
        <v>99.44</v>
      </c>
      <c r="AS1115" s="42">
        <v>3.6469999999999998</v>
      </c>
      <c r="AT1115" s="42">
        <v>7.2111900000000002</v>
      </c>
      <c r="AU1115" s="42">
        <v>1.9772936660260001</v>
      </c>
      <c r="AY1115" s="26" t="s">
        <v>15</v>
      </c>
      <c r="AZ1115" s="43">
        <v>1.28014109E-4</v>
      </c>
      <c r="BA1115" s="43">
        <v>5.4106110208175173E-6</v>
      </c>
    </row>
    <row r="1116" spans="1:53" ht="14.25" customHeight="1" x14ac:dyDescent="0.2">
      <c r="A1116" s="26">
        <v>8700</v>
      </c>
      <c r="B1116" s="26">
        <v>12956</v>
      </c>
      <c r="F1116" s="26">
        <v>11020505</v>
      </c>
      <c r="G1116" s="26" t="s">
        <v>121</v>
      </c>
      <c r="I1116" s="26" t="s">
        <v>56</v>
      </c>
      <c r="K1116" s="26" t="s">
        <v>455</v>
      </c>
      <c r="L1116" s="26" t="s">
        <v>57</v>
      </c>
      <c r="M1116" s="26" t="s">
        <v>53</v>
      </c>
      <c r="O1116" s="36" t="s">
        <v>4210</v>
      </c>
      <c r="P1116" s="26" t="s">
        <v>703</v>
      </c>
      <c r="Q1116" s="26" t="s">
        <v>59</v>
      </c>
      <c r="R1116" s="26" t="s">
        <v>58</v>
      </c>
      <c r="S1116" s="26" t="s">
        <v>532</v>
      </c>
      <c r="T1116" s="54">
        <v>2.33</v>
      </c>
      <c r="U1116" s="26" t="s">
        <v>209</v>
      </c>
      <c r="V1116" s="43">
        <v>0.1012325</v>
      </c>
      <c r="Y1116" s="43"/>
      <c r="Z1116" s="43">
        <v>9.9199999999999997E-2</v>
      </c>
      <c r="AA1116" s="36" t="s">
        <v>4202</v>
      </c>
      <c r="AB1116" s="26" t="s">
        <v>347</v>
      </c>
      <c r="AD1116" s="55"/>
      <c r="AE1116" s="43"/>
      <c r="AF1116" s="36"/>
      <c r="AJ1116" s="26" t="s">
        <v>53</v>
      </c>
      <c r="AK1116" s="26" t="s">
        <v>411</v>
      </c>
      <c r="AM1116" s="26" t="s">
        <v>160</v>
      </c>
      <c r="AN1116" s="36" t="s">
        <v>3212</v>
      </c>
      <c r="AO1116" s="36" t="s">
        <v>3212</v>
      </c>
      <c r="AP1116" s="43"/>
      <c r="AQ1116" s="42">
        <v>138309.62</v>
      </c>
      <c r="AR1116" s="42">
        <v>99.88</v>
      </c>
      <c r="AS1116" s="42">
        <v>3.6469999999999998</v>
      </c>
      <c r="AT1116" s="42">
        <v>503.80989</v>
      </c>
      <c r="AU1116" s="42">
        <v>138.14364957499299</v>
      </c>
      <c r="AY1116" s="26" t="s">
        <v>15</v>
      </c>
      <c r="AZ1116" s="43">
        <v>8.9437075780000007E-3</v>
      </c>
      <c r="BA1116" s="43">
        <v>3.7801241448788076E-4</v>
      </c>
    </row>
    <row r="1117" spans="1:53" ht="14.25" customHeight="1" x14ac:dyDescent="0.2">
      <c r="A1117" s="26">
        <v>8700</v>
      </c>
      <c r="B1117" s="26">
        <v>12956</v>
      </c>
      <c r="F1117" s="26">
        <v>11020506</v>
      </c>
      <c r="G1117" s="26" t="s">
        <v>121</v>
      </c>
      <c r="I1117" s="26" t="s">
        <v>56</v>
      </c>
      <c r="K1117" s="26" t="s">
        <v>455</v>
      </c>
      <c r="L1117" s="26" t="s">
        <v>57</v>
      </c>
      <c r="M1117" s="26" t="s">
        <v>53</v>
      </c>
      <c r="O1117" s="36" t="s">
        <v>4210</v>
      </c>
      <c r="P1117" s="26" t="s">
        <v>703</v>
      </c>
      <c r="Q1117" s="26" t="s">
        <v>59</v>
      </c>
      <c r="R1117" s="26" t="s">
        <v>58</v>
      </c>
      <c r="S1117" s="26" t="s">
        <v>532</v>
      </c>
      <c r="T1117" s="54">
        <v>2.3199999999999998</v>
      </c>
      <c r="U1117" s="26" t="s">
        <v>209</v>
      </c>
      <c r="V1117" s="43">
        <v>9.9504999999999996E-2</v>
      </c>
      <c r="Y1117" s="43"/>
      <c r="Z1117" s="43">
        <v>9.6600000000000005E-2</v>
      </c>
      <c r="AA1117" s="36" t="s">
        <v>4202</v>
      </c>
      <c r="AB1117" s="26" t="s">
        <v>347</v>
      </c>
      <c r="AD1117" s="55"/>
      <c r="AE1117" s="43"/>
      <c r="AF1117" s="36"/>
      <c r="AJ1117" s="26" t="s">
        <v>53</v>
      </c>
      <c r="AK1117" s="26" t="s">
        <v>411</v>
      </c>
      <c r="AM1117" s="26" t="s">
        <v>160</v>
      </c>
      <c r="AN1117" s="36" t="s">
        <v>3212</v>
      </c>
      <c r="AO1117" s="36" t="s">
        <v>3212</v>
      </c>
      <c r="AP1117" s="43"/>
      <c r="AQ1117" s="42">
        <v>47177.26</v>
      </c>
      <c r="AR1117" s="42">
        <v>99.4</v>
      </c>
      <c r="AS1117" s="42">
        <v>3.6469999999999998</v>
      </c>
      <c r="AT1117" s="42">
        <v>171.02313000000001</v>
      </c>
      <c r="AU1117" s="42">
        <v>46.894195228954999</v>
      </c>
      <c r="AY1117" s="26" t="s">
        <v>15</v>
      </c>
      <c r="AZ1117" s="43">
        <v>3.0360278630000002E-3</v>
      </c>
      <c r="BA1117" s="43">
        <v>1.2831996272358748E-4</v>
      </c>
    </row>
    <row r="1118" spans="1:53" ht="14.25" customHeight="1" x14ac:dyDescent="0.2">
      <c r="A1118" s="26">
        <v>8700</v>
      </c>
      <c r="B1118" s="26">
        <v>12956</v>
      </c>
      <c r="F1118" s="26">
        <v>11020507</v>
      </c>
      <c r="G1118" s="26" t="s">
        <v>121</v>
      </c>
      <c r="I1118" s="26" t="s">
        <v>56</v>
      </c>
      <c r="K1118" s="26" t="s">
        <v>455</v>
      </c>
      <c r="L1118" s="26" t="s">
        <v>57</v>
      </c>
      <c r="M1118" s="26" t="s">
        <v>53</v>
      </c>
      <c r="O1118" s="36">
        <v>45536</v>
      </c>
      <c r="P1118" s="26" t="s">
        <v>703</v>
      </c>
      <c r="Q1118" s="26" t="s">
        <v>59</v>
      </c>
      <c r="R1118" s="26" t="s">
        <v>58</v>
      </c>
      <c r="S1118" s="26" t="s">
        <v>532</v>
      </c>
      <c r="T1118" s="54">
        <v>2.3199999999999998</v>
      </c>
      <c r="U1118" s="26" t="s">
        <v>209</v>
      </c>
      <c r="V1118" s="43">
        <v>9.9500500000000006E-2</v>
      </c>
      <c r="Y1118" s="43"/>
      <c r="Z1118" s="43">
        <v>9.7100000000000006E-2</v>
      </c>
      <c r="AA1118" s="36" t="s">
        <v>4202</v>
      </c>
      <c r="AB1118" s="26" t="s">
        <v>347</v>
      </c>
      <c r="AD1118" s="55"/>
      <c r="AE1118" s="43"/>
      <c r="AF1118" s="36"/>
      <c r="AJ1118" s="26" t="s">
        <v>53</v>
      </c>
      <c r="AK1118" s="26" t="s">
        <v>411</v>
      </c>
      <c r="AM1118" s="26" t="s">
        <v>160</v>
      </c>
      <c r="AN1118" s="36" t="s">
        <v>3212</v>
      </c>
      <c r="AO1118" s="36" t="s">
        <v>3212</v>
      </c>
      <c r="AP1118" s="43"/>
      <c r="AQ1118" s="42">
        <v>25738.29</v>
      </c>
      <c r="AR1118" s="42">
        <v>99.33</v>
      </c>
      <c r="AS1118" s="42">
        <v>3.6469999999999998</v>
      </c>
      <c r="AT1118" s="42">
        <v>93.238630000000001</v>
      </c>
      <c r="AU1118" s="42">
        <v>25.56584315876</v>
      </c>
      <c r="AY1118" s="26" t="s">
        <v>15</v>
      </c>
      <c r="AZ1118" s="43">
        <v>1.65518593E-3</v>
      </c>
      <c r="BA1118" s="43">
        <v>6.9957657341427256E-5</v>
      </c>
    </row>
    <row r="1119" spans="1:53" ht="14.25" customHeight="1" x14ac:dyDescent="0.2">
      <c r="A1119" s="26">
        <v>8700</v>
      </c>
      <c r="B1119" s="26">
        <v>12956</v>
      </c>
      <c r="C1119" s="56"/>
      <c r="F1119" s="26">
        <v>11020509</v>
      </c>
      <c r="G1119" s="26" t="s">
        <v>121</v>
      </c>
      <c r="I1119" s="26" t="s">
        <v>56</v>
      </c>
      <c r="K1119" s="26" t="s">
        <v>455</v>
      </c>
      <c r="L1119" s="26" t="s">
        <v>57</v>
      </c>
      <c r="M1119" s="26" t="s">
        <v>53</v>
      </c>
      <c r="O1119" s="36" t="s">
        <v>3719</v>
      </c>
      <c r="P1119" s="26" t="s">
        <v>703</v>
      </c>
      <c r="Q1119" s="26" t="s">
        <v>59</v>
      </c>
      <c r="R1119" s="26" t="s">
        <v>58</v>
      </c>
      <c r="S1119" s="26" t="s">
        <v>532</v>
      </c>
      <c r="T1119" s="54">
        <v>2.3199999999999998</v>
      </c>
      <c r="U1119" s="26" t="s">
        <v>209</v>
      </c>
      <c r="V1119" s="43">
        <v>9.9500500000000006E-2</v>
      </c>
      <c r="Y1119" s="43"/>
      <c r="Z1119" s="43">
        <v>9.64E-2</v>
      </c>
      <c r="AA1119" s="36" t="s">
        <v>4202</v>
      </c>
      <c r="AB1119" s="26" t="s">
        <v>347</v>
      </c>
      <c r="AD1119" s="55"/>
      <c r="AE1119" s="43"/>
      <c r="AF1119" s="36"/>
      <c r="AJ1119" s="26" t="s">
        <v>53</v>
      </c>
      <c r="AK1119" s="26" t="s">
        <v>411</v>
      </c>
      <c r="AM1119" s="26" t="s">
        <v>160</v>
      </c>
      <c r="AN1119" s="36" t="s">
        <v>3212</v>
      </c>
      <c r="AO1119" s="36" t="s">
        <v>3212</v>
      </c>
      <c r="AP1119" s="43"/>
      <c r="AQ1119" s="42">
        <v>6323.77</v>
      </c>
      <c r="AR1119" s="42">
        <v>99.44</v>
      </c>
      <c r="AS1119" s="42">
        <v>3.6469999999999998</v>
      </c>
      <c r="AT1119" s="42">
        <v>22.93364</v>
      </c>
      <c r="AU1119" s="42">
        <v>6.2883575541540004</v>
      </c>
      <c r="AY1119" s="26" t="s">
        <v>15</v>
      </c>
      <c r="AZ1119" s="43">
        <v>4.0712136399999999E-4</v>
      </c>
      <c r="BA1119" s="43">
        <v>1.7207285528666066E-5</v>
      </c>
    </row>
    <row r="1120" spans="1:53" ht="14.25" customHeight="1" x14ac:dyDescent="0.2">
      <c r="A1120" s="26">
        <v>8700</v>
      </c>
      <c r="B1120" s="26">
        <v>12956</v>
      </c>
      <c r="F1120" s="26">
        <v>11020510</v>
      </c>
      <c r="G1120" s="26" t="s">
        <v>121</v>
      </c>
      <c r="I1120" s="26" t="s">
        <v>56</v>
      </c>
      <c r="K1120" s="26" t="s">
        <v>455</v>
      </c>
      <c r="L1120" s="26" t="s">
        <v>57</v>
      </c>
      <c r="M1120" s="26" t="s">
        <v>53</v>
      </c>
      <c r="O1120" s="36" t="s">
        <v>3719</v>
      </c>
      <c r="P1120" s="26" t="s">
        <v>703</v>
      </c>
      <c r="Q1120" s="26" t="s">
        <v>59</v>
      </c>
      <c r="R1120" s="26" t="s">
        <v>58</v>
      </c>
      <c r="S1120" s="26" t="s">
        <v>532</v>
      </c>
      <c r="T1120" s="54">
        <v>2.33</v>
      </c>
      <c r="U1120" s="26" t="s">
        <v>209</v>
      </c>
      <c r="V1120" s="43">
        <v>0.1012325</v>
      </c>
      <c r="Y1120" s="43"/>
      <c r="Z1120" s="43">
        <v>9.9199999999999997E-2</v>
      </c>
      <c r="AA1120" s="36" t="s">
        <v>4202</v>
      </c>
      <c r="AB1120" s="26" t="s">
        <v>347</v>
      </c>
      <c r="AD1120" s="55"/>
      <c r="AE1120" s="43"/>
      <c r="AF1120" s="36"/>
      <c r="AJ1120" s="26" t="s">
        <v>53</v>
      </c>
      <c r="AK1120" s="26" t="s">
        <v>411</v>
      </c>
      <c r="AM1120" s="26" t="s">
        <v>160</v>
      </c>
      <c r="AN1120" s="36" t="s">
        <v>3212</v>
      </c>
      <c r="AO1120" s="36" t="s">
        <v>3212</v>
      </c>
      <c r="AP1120" s="43"/>
      <c r="AQ1120" s="42">
        <v>12550.99</v>
      </c>
      <c r="AR1120" s="42">
        <v>99.88</v>
      </c>
      <c r="AS1120" s="42">
        <v>3.6469999999999998</v>
      </c>
      <c r="AT1120" s="42">
        <v>45.718530000000001</v>
      </c>
      <c r="AU1120" s="42">
        <v>12.535928160131</v>
      </c>
      <c r="AY1120" s="26" t="s">
        <v>15</v>
      </c>
      <c r="AZ1120" s="43">
        <v>8.1160209699999996E-4</v>
      </c>
      <c r="BA1120" s="43">
        <v>3.4302962794431465E-5</v>
      </c>
    </row>
    <row r="1121" spans="1:53" ht="14.25" customHeight="1" x14ac:dyDescent="0.2">
      <c r="A1121" s="26">
        <v>8700</v>
      </c>
      <c r="B1121" s="26">
        <v>12956</v>
      </c>
      <c r="F1121" s="26">
        <v>11020511</v>
      </c>
      <c r="G1121" s="26" t="s">
        <v>121</v>
      </c>
      <c r="I1121" s="26" t="s">
        <v>56</v>
      </c>
      <c r="K1121" s="26" t="s">
        <v>455</v>
      </c>
      <c r="L1121" s="26" t="s">
        <v>57</v>
      </c>
      <c r="M1121" s="26" t="s">
        <v>53</v>
      </c>
      <c r="O1121" s="36" t="s">
        <v>4211</v>
      </c>
      <c r="P1121" s="26" t="s">
        <v>703</v>
      </c>
      <c r="Q1121" s="26" t="s">
        <v>59</v>
      </c>
      <c r="R1121" s="26" t="s">
        <v>58</v>
      </c>
      <c r="S1121" s="26" t="s">
        <v>532</v>
      </c>
      <c r="T1121" s="54">
        <v>2.3199999999999998</v>
      </c>
      <c r="U1121" s="26" t="s">
        <v>209</v>
      </c>
      <c r="V1121" s="43">
        <v>9.9500500000000006E-2</v>
      </c>
      <c r="Y1121" s="43"/>
      <c r="Z1121" s="43">
        <v>9.7100000000000006E-2</v>
      </c>
      <c r="AA1121" s="36" t="s">
        <v>4202</v>
      </c>
      <c r="AB1121" s="26" t="s">
        <v>347</v>
      </c>
      <c r="AD1121" s="55"/>
      <c r="AE1121" s="43"/>
      <c r="AF1121" s="36"/>
      <c r="AJ1121" s="26" t="s">
        <v>53</v>
      </c>
      <c r="AK1121" s="26" t="s">
        <v>411</v>
      </c>
      <c r="AM1121" s="26" t="s">
        <v>160</v>
      </c>
      <c r="AN1121" s="36" t="s">
        <v>3212</v>
      </c>
      <c r="AO1121" s="36" t="s">
        <v>3212</v>
      </c>
      <c r="AP1121" s="43"/>
      <c r="AQ1121" s="42">
        <v>3087.44</v>
      </c>
      <c r="AR1121" s="42">
        <v>99.33</v>
      </c>
      <c r="AS1121" s="42">
        <v>3.6469999999999998</v>
      </c>
      <c r="AT1121" s="42">
        <v>11.18445</v>
      </c>
      <c r="AU1121" s="42">
        <v>3.0667534960239999</v>
      </c>
      <c r="AY1121" s="26" t="s">
        <v>15</v>
      </c>
      <c r="AZ1121" s="43">
        <v>1.9854800799999999E-4</v>
      </c>
      <c r="BA1121" s="43">
        <v>8.3917783932724673E-6</v>
      </c>
    </row>
    <row r="1122" spans="1:53" ht="14.25" customHeight="1" x14ac:dyDescent="0.2">
      <c r="A1122" s="26">
        <v>8700</v>
      </c>
      <c r="B1122" s="26">
        <v>12956</v>
      </c>
      <c r="F1122" s="26">
        <v>11020512</v>
      </c>
      <c r="G1122" s="26" t="s">
        <v>121</v>
      </c>
      <c r="I1122" s="26" t="s">
        <v>56</v>
      </c>
      <c r="K1122" s="26" t="s">
        <v>455</v>
      </c>
      <c r="L1122" s="26" t="s">
        <v>57</v>
      </c>
      <c r="M1122" s="26" t="s">
        <v>53</v>
      </c>
      <c r="O1122" s="36" t="s">
        <v>4211</v>
      </c>
      <c r="P1122" s="26" t="s">
        <v>703</v>
      </c>
      <c r="Q1122" s="26" t="s">
        <v>59</v>
      </c>
      <c r="R1122" s="26" t="s">
        <v>58</v>
      </c>
      <c r="S1122" s="26" t="s">
        <v>532</v>
      </c>
      <c r="T1122" s="54">
        <v>2.3199999999999998</v>
      </c>
      <c r="U1122" s="26" t="s">
        <v>209</v>
      </c>
      <c r="V1122" s="43">
        <v>9.9504999999999996E-2</v>
      </c>
      <c r="Y1122" s="43"/>
      <c r="Z1122" s="43">
        <v>9.6600000000000005E-2</v>
      </c>
      <c r="AA1122" s="36" t="s">
        <v>4202</v>
      </c>
      <c r="AB1122" s="26" t="s">
        <v>347</v>
      </c>
      <c r="AD1122" s="55"/>
      <c r="AE1122" s="43"/>
      <c r="AF1122" s="36"/>
      <c r="AJ1122" s="26" t="s">
        <v>53</v>
      </c>
      <c r="AK1122" s="26" t="s">
        <v>411</v>
      </c>
      <c r="AM1122" s="26" t="s">
        <v>160</v>
      </c>
      <c r="AN1122" s="36" t="s">
        <v>3212</v>
      </c>
      <c r="AO1122" s="36" t="s">
        <v>3212</v>
      </c>
      <c r="AP1122" s="43"/>
      <c r="AQ1122" s="42">
        <v>6249.91</v>
      </c>
      <c r="AR1122" s="42">
        <v>99.4</v>
      </c>
      <c r="AS1122" s="42">
        <v>3.6469999999999998</v>
      </c>
      <c r="AT1122" s="42">
        <v>22.656659999999999</v>
      </c>
      <c r="AU1122" s="42">
        <v>6.2124102001640003</v>
      </c>
      <c r="AY1122" s="26" t="s">
        <v>15</v>
      </c>
      <c r="AZ1122" s="43">
        <v>4.02204374E-4</v>
      </c>
      <c r="BA1122" s="43">
        <v>1.6999465315837664E-5</v>
      </c>
    </row>
    <row r="1123" spans="1:53" ht="14.25" customHeight="1" x14ac:dyDescent="0.2">
      <c r="A1123" s="26">
        <v>8700</v>
      </c>
      <c r="B1123" s="26">
        <v>12956</v>
      </c>
      <c r="C1123" s="56"/>
      <c r="F1123" s="26">
        <v>11020515</v>
      </c>
      <c r="G1123" s="26" t="s">
        <v>121</v>
      </c>
      <c r="I1123" s="26" t="s">
        <v>56</v>
      </c>
      <c r="K1123" s="26" t="s">
        <v>455</v>
      </c>
      <c r="L1123" s="26" t="s">
        <v>57</v>
      </c>
      <c r="M1123" s="26" t="s">
        <v>53</v>
      </c>
      <c r="O1123" s="36" t="s">
        <v>4212</v>
      </c>
      <c r="P1123" s="26" t="s">
        <v>703</v>
      </c>
      <c r="Q1123" s="26" t="s">
        <v>59</v>
      </c>
      <c r="R1123" s="26" t="s">
        <v>58</v>
      </c>
      <c r="S1123" s="26" t="s">
        <v>532</v>
      </c>
      <c r="T1123" s="54">
        <v>2.3199999999999998</v>
      </c>
      <c r="U1123" s="26" t="s">
        <v>209</v>
      </c>
      <c r="V1123" s="43">
        <v>9.9500500000000006E-2</v>
      </c>
      <c r="Y1123" s="43"/>
      <c r="Z1123" s="43">
        <v>9.64E-2</v>
      </c>
      <c r="AA1123" s="36" t="s">
        <v>4202</v>
      </c>
      <c r="AB1123" s="26" t="s">
        <v>347</v>
      </c>
      <c r="AD1123" s="55"/>
      <c r="AE1123" s="43"/>
      <c r="AF1123" s="36"/>
      <c r="AJ1123" s="26" t="s">
        <v>53</v>
      </c>
      <c r="AK1123" s="26" t="s">
        <v>411</v>
      </c>
      <c r="AM1123" s="26" t="s">
        <v>160</v>
      </c>
      <c r="AN1123" s="36" t="s">
        <v>3212</v>
      </c>
      <c r="AO1123" s="36" t="s">
        <v>3212</v>
      </c>
      <c r="AP1123" s="43"/>
      <c r="AQ1123" s="42">
        <v>5964.24</v>
      </c>
      <c r="AR1123" s="42">
        <v>99.44</v>
      </c>
      <c r="AS1123" s="42">
        <v>3.6469999999999998</v>
      </c>
      <c r="AT1123" s="42">
        <v>21.629770000000001</v>
      </c>
      <c r="AU1123" s="42">
        <v>5.9308390457910001</v>
      </c>
      <c r="AY1123" s="26" t="s">
        <v>15</v>
      </c>
      <c r="AZ1123" s="43">
        <v>3.8397487100000002E-4</v>
      </c>
      <c r="BA1123" s="43">
        <v>1.6228981893383493E-5</v>
      </c>
    </row>
    <row r="1124" spans="1:53" ht="14.25" customHeight="1" x14ac:dyDescent="0.2">
      <c r="A1124" s="26">
        <v>8700</v>
      </c>
      <c r="B1124" s="26">
        <v>12956</v>
      </c>
      <c r="F1124" s="26">
        <v>11020516</v>
      </c>
      <c r="G1124" s="26" t="s">
        <v>121</v>
      </c>
      <c r="I1124" s="26" t="s">
        <v>56</v>
      </c>
      <c r="K1124" s="26" t="s">
        <v>455</v>
      </c>
      <c r="L1124" s="26" t="s">
        <v>57</v>
      </c>
      <c r="M1124" s="26" t="s">
        <v>53</v>
      </c>
      <c r="O1124" s="36" t="s">
        <v>3927</v>
      </c>
      <c r="P1124" s="26" t="s">
        <v>703</v>
      </c>
      <c r="Q1124" s="26" t="s">
        <v>59</v>
      </c>
      <c r="R1124" s="26" t="s">
        <v>58</v>
      </c>
      <c r="S1124" s="26" t="s">
        <v>532</v>
      </c>
      <c r="T1124" s="54">
        <v>2.3199999999999998</v>
      </c>
      <c r="U1124" s="26" t="s">
        <v>209</v>
      </c>
      <c r="V1124" s="43">
        <v>9.9500500000000006E-2</v>
      </c>
      <c r="Y1124" s="43"/>
      <c r="Z1124" s="43">
        <v>9.7100000000000006E-2</v>
      </c>
      <c r="AA1124" s="36" t="s">
        <v>4202</v>
      </c>
      <c r="AB1124" s="26" t="s">
        <v>347</v>
      </c>
      <c r="AD1124" s="55"/>
      <c r="AE1124" s="43"/>
      <c r="AF1124" s="36"/>
      <c r="AJ1124" s="26" t="s">
        <v>53</v>
      </c>
      <c r="AK1124" s="26" t="s">
        <v>411</v>
      </c>
      <c r="AM1124" s="26" t="s">
        <v>160</v>
      </c>
      <c r="AN1124" s="36" t="s">
        <v>3212</v>
      </c>
      <c r="AO1124" s="36" t="s">
        <v>3212</v>
      </c>
      <c r="AP1124" s="43"/>
      <c r="AQ1124" s="42">
        <v>3534.69</v>
      </c>
      <c r="AR1124" s="42">
        <v>99.33</v>
      </c>
      <c r="AS1124" s="42">
        <v>3.6469999999999998</v>
      </c>
      <c r="AT1124" s="42">
        <v>12.804639999999999</v>
      </c>
      <c r="AU1124" s="42">
        <v>3.5110063065529999</v>
      </c>
      <c r="AY1124" s="26" t="s">
        <v>15</v>
      </c>
      <c r="AZ1124" s="43">
        <v>2.2730986000000001E-4</v>
      </c>
      <c r="BA1124" s="43">
        <v>9.6074193443246961E-6</v>
      </c>
    </row>
    <row r="1125" spans="1:53" ht="14.25" customHeight="1" x14ac:dyDescent="0.2">
      <c r="A1125" s="26">
        <v>8700</v>
      </c>
      <c r="B1125" s="26">
        <v>12956</v>
      </c>
      <c r="F1125" s="26">
        <v>11020517</v>
      </c>
      <c r="G1125" s="26" t="s">
        <v>121</v>
      </c>
      <c r="I1125" s="26" t="s">
        <v>56</v>
      </c>
      <c r="K1125" s="26" t="s">
        <v>455</v>
      </c>
      <c r="L1125" s="26" t="s">
        <v>57</v>
      </c>
      <c r="M1125" s="26" t="s">
        <v>53</v>
      </c>
      <c r="O1125" s="36" t="s">
        <v>3927</v>
      </c>
      <c r="P1125" s="26" t="s">
        <v>703</v>
      </c>
      <c r="Q1125" s="26" t="s">
        <v>59</v>
      </c>
      <c r="R1125" s="26" t="s">
        <v>58</v>
      </c>
      <c r="S1125" s="26" t="s">
        <v>532</v>
      </c>
      <c r="T1125" s="54">
        <v>2.3199999999999998</v>
      </c>
      <c r="U1125" s="26" t="s">
        <v>209</v>
      </c>
      <c r="V1125" s="43">
        <v>9.9504999999999996E-2</v>
      </c>
      <c r="Y1125" s="43"/>
      <c r="Z1125" s="43">
        <v>9.6600000000000005E-2</v>
      </c>
      <c r="AA1125" s="36" t="s">
        <v>4202</v>
      </c>
      <c r="AB1125" s="26" t="s">
        <v>347</v>
      </c>
      <c r="AD1125" s="55"/>
      <c r="AE1125" s="43"/>
      <c r="AF1125" s="36"/>
      <c r="AJ1125" s="26" t="s">
        <v>53</v>
      </c>
      <c r="AK1125" s="26" t="s">
        <v>411</v>
      </c>
      <c r="AM1125" s="26" t="s">
        <v>160</v>
      </c>
      <c r="AN1125" s="36" t="s">
        <v>3212</v>
      </c>
      <c r="AO1125" s="36" t="s">
        <v>3212</v>
      </c>
      <c r="AP1125" s="43"/>
      <c r="AQ1125" s="42">
        <v>5949.82</v>
      </c>
      <c r="AR1125" s="42">
        <v>99.4</v>
      </c>
      <c r="AS1125" s="42">
        <v>3.6469999999999998</v>
      </c>
      <c r="AT1125" s="42">
        <v>21.5688</v>
      </c>
      <c r="AU1125" s="42">
        <v>5.9141211955030002</v>
      </c>
      <c r="AY1125" s="26" t="s">
        <v>15</v>
      </c>
      <c r="AZ1125" s="43">
        <v>3.8289252299999999E-4</v>
      </c>
      <c r="BA1125" s="43">
        <v>1.618323563597809E-5</v>
      </c>
    </row>
    <row r="1126" spans="1:53" ht="14.25" customHeight="1" x14ac:dyDescent="0.2">
      <c r="A1126" s="26">
        <v>8700</v>
      </c>
      <c r="B1126" s="26">
        <v>12956</v>
      </c>
      <c r="F1126" s="26">
        <v>11020519</v>
      </c>
      <c r="G1126" s="26" t="s">
        <v>121</v>
      </c>
      <c r="I1126" s="26" t="s">
        <v>56</v>
      </c>
      <c r="K1126" s="26" t="s">
        <v>455</v>
      </c>
      <c r="L1126" s="26" t="s">
        <v>57</v>
      </c>
      <c r="M1126" s="26" t="s">
        <v>53</v>
      </c>
      <c r="O1126" s="36" t="s">
        <v>3927</v>
      </c>
      <c r="P1126" s="26" t="s">
        <v>703</v>
      </c>
      <c r="Q1126" s="26" t="s">
        <v>59</v>
      </c>
      <c r="R1126" s="26" t="s">
        <v>58</v>
      </c>
      <c r="S1126" s="26" t="s">
        <v>532</v>
      </c>
      <c r="T1126" s="54">
        <v>2.33</v>
      </c>
      <c r="U1126" s="26" t="s">
        <v>209</v>
      </c>
      <c r="V1126" s="43">
        <v>0.101233</v>
      </c>
      <c r="Y1126" s="43"/>
      <c r="Z1126" s="43">
        <v>9.9199999999999997E-2</v>
      </c>
      <c r="AA1126" s="36" t="s">
        <v>4202</v>
      </c>
      <c r="AB1126" s="26" t="s">
        <v>347</v>
      </c>
      <c r="AD1126" s="55"/>
      <c r="AE1126" s="43"/>
      <c r="AF1126" s="36"/>
      <c r="AJ1126" s="26" t="s">
        <v>53</v>
      </c>
      <c r="AK1126" s="26" t="s">
        <v>411</v>
      </c>
      <c r="AM1126" s="26" t="s">
        <v>160</v>
      </c>
      <c r="AN1126" s="36" t="s">
        <v>3212</v>
      </c>
      <c r="AO1126" s="36" t="s">
        <v>3212</v>
      </c>
      <c r="AP1126" s="43"/>
      <c r="AQ1126" s="42">
        <v>12216.58</v>
      </c>
      <c r="AR1126" s="42">
        <v>99.88</v>
      </c>
      <c r="AS1126" s="42">
        <v>3.6469999999999998</v>
      </c>
      <c r="AT1126" s="42">
        <v>44.500399999999999</v>
      </c>
      <c r="AU1126" s="42">
        <v>12.201919385796</v>
      </c>
      <c r="AY1126" s="26" t="s">
        <v>15</v>
      </c>
      <c r="AZ1126" s="43">
        <v>7.89977673E-4</v>
      </c>
      <c r="BA1126" s="43">
        <v>3.3388990537038663E-5</v>
      </c>
    </row>
    <row r="1127" spans="1:53" ht="14.25" customHeight="1" x14ac:dyDescent="0.2">
      <c r="A1127" s="26">
        <v>8700</v>
      </c>
      <c r="B1127" s="26">
        <v>12956</v>
      </c>
      <c r="F1127" s="26">
        <v>11020520</v>
      </c>
      <c r="G1127" s="26" t="s">
        <v>121</v>
      </c>
      <c r="I1127" s="26" t="s">
        <v>56</v>
      </c>
      <c r="K1127" s="26" t="s">
        <v>455</v>
      </c>
      <c r="L1127" s="26" t="s">
        <v>57</v>
      </c>
      <c r="M1127" s="26" t="s">
        <v>53</v>
      </c>
      <c r="O1127" s="36" t="s">
        <v>3672</v>
      </c>
      <c r="P1127" s="26" t="s">
        <v>703</v>
      </c>
      <c r="Q1127" s="26" t="s">
        <v>59</v>
      </c>
      <c r="R1127" s="26" t="s">
        <v>58</v>
      </c>
      <c r="S1127" s="26" t="s">
        <v>532</v>
      </c>
      <c r="T1127" s="54">
        <v>2.3199999999999998</v>
      </c>
      <c r="U1127" s="26" t="s">
        <v>209</v>
      </c>
      <c r="V1127" s="43">
        <v>9.9504999999999996E-2</v>
      </c>
      <c r="Y1127" s="43"/>
      <c r="Z1127" s="43">
        <v>9.6600000000000005E-2</v>
      </c>
      <c r="AA1127" s="36" t="s">
        <v>4202</v>
      </c>
      <c r="AB1127" s="26" t="s">
        <v>347</v>
      </c>
      <c r="AD1127" s="55"/>
      <c r="AE1127" s="43"/>
      <c r="AF1127" s="36"/>
      <c r="AJ1127" s="26" t="s">
        <v>53</v>
      </c>
      <c r="AK1127" s="26" t="s">
        <v>411</v>
      </c>
      <c r="AM1127" s="26" t="s">
        <v>160</v>
      </c>
      <c r="AN1127" s="36" t="s">
        <v>3212</v>
      </c>
      <c r="AO1127" s="36" t="s">
        <v>3212</v>
      </c>
      <c r="AP1127" s="43"/>
      <c r="AQ1127" s="42">
        <v>1783.21</v>
      </c>
      <c r="AR1127" s="42">
        <v>99.4</v>
      </c>
      <c r="AS1127" s="42">
        <v>3.6469999999999998</v>
      </c>
      <c r="AT1127" s="42">
        <v>6.4643499999999996</v>
      </c>
      <c r="AU1127" s="42">
        <v>1.7725116534130001</v>
      </c>
      <c r="AY1127" s="26" t="s">
        <v>15</v>
      </c>
      <c r="AZ1127" s="43">
        <v>1.14756095E-4</v>
      </c>
      <c r="BA1127" s="43">
        <v>4.8502512556764853E-6</v>
      </c>
    </row>
    <row r="1128" spans="1:53" ht="14.25" customHeight="1" x14ac:dyDescent="0.2">
      <c r="A1128" s="26">
        <v>8700</v>
      </c>
      <c r="B1128" s="26">
        <v>12956</v>
      </c>
      <c r="F1128" s="26">
        <v>11020521</v>
      </c>
      <c r="G1128" s="26" t="s">
        <v>121</v>
      </c>
      <c r="I1128" s="26" t="s">
        <v>56</v>
      </c>
      <c r="K1128" s="26" t="s">
        <v>455</v>
      </c>
      <c r="L1128" s="26" t="s">
        <v>57</v>
      </c>
      <c r="M1128" s="26" t="s">
        <v>53</v>
      </c>
      <c r="O1128" s="36" t="s">
        <v>3672</v>
      </c>
      <c r="P1128" s="26" t="s">
        <v>703</v>
      </c>
      <c r="Q1128" s="26" t="s">
        <v>59</v>
      </c>
      <c r="R1128" s="26" t="s">
        <v>58</v>
      </c>
      <c r="S1128" s="26" t="s">
        <v>532</v>
      </c>
      <c r="T1128" s="54">
        <v>2.3199999999999998</v>
      </c>
      <c r="U1128" s="26" t="s">
        <v>209</v>
      </c>
      <c r="V1128" s="43">
        <v>9.9500500000000006E-2</v>
      </c>
      <c r="Y1128" s="43"/>
      <c r="Z1128" s="43">
        <v>9.7100000000000006E-2</v>
      </c>
      <c r="AA1128" s="36" t="s">
        <v>4202</v>
      </c>
      <c r="AB1128" s="26" t="s">
        <v>347</v>
      </c>
      <c r="AD1128" s="55"/>
      <c r="AE1128" s="43"/>
      <c r="AF1128" s="36"/>
      <c r="AJ1128" s="26" t="s">
        <v>53</v>
      </c>
      <c r="AK1128" s="26" t="s">
        <v>411</v>
      </c>
      <c r="AM1128" s="26" t="s">
        <v>160</v>
      </c>
      <c r="AN1128" s="36" t="s">
        <v>3212</v>
      </c>
      <c r="AO1128" s="36" t="s">
        <v>3212</v>
      </c>
      <c r="AP1128" s="43"/>
      <c r="AQ1128" s="42">
        <v>833.9</v>
      </c>
      <c r="AR1128" s="42">
        <v>99.33</v>
      </c>
      <c r="AS1128" s="42">
        <v>3.6469999999999998</v>
      </c>
      <c r="AT1128" s="42">
        <v>3.0208599999999999</v>
      </c>
      <c r="AU1128" s="42">
        <v>0.82831368247799997</v>
      </c>
      <c r="AY1128" s="26" t="s">
        <v>15</v>
      </c>
      <c r="AZ1128" s="43">
        <v>5.3626752892464699E-5</v>
      </c>
      <c r="BA1128" s="43">
        <v>2.2665743668308284E-6</v>
      </c>
    </row>
    <row r="1129" spans="1:53" ht="14.25" customHeight="1" x14ac:dyDescent="0.2">
      <c r="A1129" s="26">
        <v>8700</v>
      </c>
      <c r="B1129" s="26">
        <v>12956</v>
      </c>
      <c r="F1129" s="26">
        <v>11020522</v>
      </c>
      <c r="G1129" s="26" t="s">
        <v>121</v>
      </c>
      <c r="I1129" s="26" t="s">
        <v>56</v>
      </c>
      <c r="K1129" s="26" t="s">
        <v>455</v>
      </c>
      <c r="L1129" s="26" t="s">
        <v>57</v>
      </c>
      <c r="M1129" s="26" t="s">
        <v>53</v>
      </c>
      <c r="O1129" s="36" t="s">
        <v>3672</v>
      </c>
      <c r="P1129" s="26" t="s">
        <v>703</v>
      </c>
      <c r="Q1129" s="26" t="s">
        <v>59</v>
      </c>
      <c r="R1129" s="26" t="s">
        <v>58</v>
      </c>
      <c r="S1129" s="26" t="s">
        <v>532</v>
      </c>
      <c r="T1129" s="54">
        <v>2.33</v>
      </c>
      <c r="U1129" s="26" t="s">
        <v>209</v>
      </c>
      <c r="V1129" s="43">
        <v>0.1012325</v>
      </c>
      <c r="Y1129" s="43"/>
      <c r="Z1129" s="43">
        <v>9.9199999999999997E-2</v>
      </c>
      <c r="AA1129" s="36" t="s">
        <v>4202</v>
      </c>
      <c r="AB1129" s="26" t="s">
        <v>347</v>
      </c>
      <c r="AD1129" s="55"/>
      <c r="AE1129" s="43"/>
      <c r="AF1129" s="36"/>
      <c r="AJ1129" s="26" t="s">
        <v>53</v>
      </c>
      <c r="AK1129" s="26" t="s">
        <v>411</v>
      </c>
      <c r="AM1129" s="26" t="s">
        <v>160</v>
      </c>
      <c r="AN1129" s="36" t="s">
        <v>3212</v>
      </c>
      <c r="AO1129" s="36" t="s">
        <v>3212</v>
      </c>
      <c r="AP1129" s="43"/>
      <c r="AQ1129" s="42">
        <v>9270.59</v>
      </c>
      <c r="AR1129" s="42">
        <v>99.88</v>
      </c>
      <c r="AS1129" s="42">
        <v>3.6469999999999998</v>
      </c>
      <c r="AT1129" s="42">
        <v>33.769269999999999</v>
      </c>
      <c r="AU1129" s="42">
        <v>9.2594653139559995</v>
      </c>
      <c r="AY1129" s="26" t="s">
        <v>15</v>
      </c>
      <c r="AZ1129" s="43">
        <v>5.9947706800000001E-4</v>
      </c>
      <c r="BA1129" s="43">
        <v>2.5337341607551919E-5</v>
      </c>
    </row>
    <row r="1130" spans="1:53" ht="14.25" customHeight="1" x14ac:dyDescent="0.2">
      <c r="A1130" s="26">
        <v>8700</v>
      </c>
      <c r="B1130" s="26">
        <v>12956</v>
      </c>
      <c r="F1130" s="26">
        <v>11021110</v>
      </c>
      <c r="G1130" s="26" t="s">
        <v>121</v>
      </c>
      <c r="H1130" s="26" t="s">
        <v>4154</v>
      </c>
      <c r="I1130" s="26" t="s">
        <v>51</v>
      </c>
      <c r="K1130" s="26" t="s">
        <v>130</v>
      </c>
      <c r="L1130" s="26" t="s">
        <v>57</v>
      </c>
      <c r="M1130" s="26" t="s">
        <v>57</v>
      </c>
      <c r="O1130" s="36">
        <v>45569</v>
      </c>
      <c r="P1130" s="26" t="s">
        <v>154</v>
      </c>
      <c r="Q1130" s="26" t="s">
        <v>154</v>
      </c>
      <c r="R1130" s="26" t="s">
        <v>154</v>
      </c>
      <c r="S1130" s="26" t="s">
        <v>531</v>
      </c>
      <c r="T1130" s="54">
        <v>2.29</v>
      </c>
      <c r="U1130" s="26" t="s">
        <v>4153</v>
      </c>
      <c r="V1130" s="43">
        <v>0.08</v>
      </c>
      <c r="Y1130" s="43"/>
      <c r="Z1130" s="43">
        <v>7.2599999999999998E-2</v>
      </c>
      <c r="AA1130" s="36" t="s">
        <v>1483</v>
      </c>
      <c r="AB1130" s="26" t="s">
        <v>347</v>
      </c>
      <c r="AD1130" s="55"/>
      <c r="AE1130" s="43"/>
      <c r="AF1130" s="36"/>
      <c r="AJ1130" s="26" t="s">
        <v>53</v>
      </c>
      <c r="AK1130" s="26" t="s">
        <v>411</v>
      </c>
      <c r="AM1130" s="26" t="s">
        <v>160</v>
      </c>
      <c r="AN1130" s="36" t="s">
        <v>3212</v>
      </c>
      <c r="AO1130" s="36" t="s">
        <v>3212</v>
      </c>
      <c r="AP1130" s="43"/>
      <c r="AQ1130" s="42">
        <v>23250</v>
      </c>
      <c r="AR1130" s="42">
        <v>102.14</v>
      </c>
      <c r="AS1130" s="42">
        <v>1</v>
      </c>
      <c r="AT1130" s="42">
        <v>23.74755</v>
      </c>
      <c r="AU1130" s="42">
        <v>23.74755</v>
      </c>
      <c r="AY1130" s="26" t="s">
        <v>15</v>
      </c>
      <c r="AZ1130" s="43">
        <v>4.2157001500000001E-4</v>
      </c>
      <c r="BA1130" s="43">
        <v>1.7817968427875983E-5</v>
      </c>
    </row>
    <row r="1131" spans="1:53" ht="14.25" customHeight="1" x14ac:dyDescent="0.2">
      <c r="A1131" s="26">
        <v>8700</v>
      </c>
      <c r="B1131" s="26">
        <v>12956</v>
      </c>
      <c r="F1131" s="26">
        <v>11021111</v>
      </c>
      <c r="G1131" s="26" t="s">
        <v>121</v>
      </c>
      <c r="H1131" s="26" t="s">
        <v>4154</v>
      </c>
      <c r="I1131" s="26" t="s">
        <v>51</v>
      </c>
      <c r="K1131" s="26" t="s">
        <v>84</v>
      </c>
      <c r="L1131" s="26" t="s">
        <v>57</v>
      </c>
      <c r="M1131" s="26" t="s">
        <v>57</v>
      </c>
      <c r="O1131" s="36">
        <v>45600</v>
      </c>
      <c r="P1131" s="26" t="s">
        <v>154</v>
      </c>
      <c r="Q1131" s="26" t="s">
        <v>154</v>
      </c>
      <c r="R1131" s="26" t="s">
        <v>154</v>
      </c>
      <c r="S1131" s="26" t="s">
        <v>531</v>
      </c>
      <c r="T1131" s="54">
        <v>4.63</v>
      </c>
      <c r="U1131" s="26" t="s">
        <v>4153</v>
      </c>
      <c r="V1131" s="43">
        <v>0.06</v>
      </c>
      <c r="Y1131" s="43"/>
      <c r="Z1131" s="43">
        <v>5.4399999999999997E-2</v>
      </c>
      <c r="AA1131" s="36" t="s">
        <v>4165</v>
      </c>
      <c r="AB1131" s="26" t="s">
        <v>346</v>
      </c>
      <c r="AD1131" s="55"/>
      <c r="AE1131" s="43"/>
      <c r="AF1131" s="36"/>
      <c r="AJ1131" s="26" t="s">
        <v>53</v>
      </c>
      <c r="AK1131" s="26" t="s">
        <v>411</v>
      </c>
      <c r="AM1131" s="26" t="s">
        <v>160</v>
      </c>
      <c r="AN1131" s="36" t="s">
        <v>3212</v>
      </c>
      <c r="AO1131" s="36" t="s">
        <v>3212</v>
      </c>
      <c r="AP1131" s="43"/>
      <c r="AQ1131" s="42">
        <v>28800</v>
      </c>
      <c r="AR1131" s="42">
        <v>102.48</v>
      </c>
      <c r="AS1131" s="42">
        <v>1</v>
      </c>
      <c r="AT1131" s="42">
        <v>29.514240000000001</v>
      </c>
      <c r="AU1131" s="42">
        <v>29.514240000000001</v>
      </c>
      <c r="AY1131" s="26" t="s">
        <v>15</v>
      </c>
      <c r="AZ1131" s="43">
        <v>5.2394114700000005E-4</v>
      </c>
      <c r="BA1131" s="43">
        <v>2.214476004862626E-5</v>
      </c>
    </row>
    <row r="1132" spans="1:53" ht="14.25" customHeight="1" x14ac:dyDescent="0.2">
      <c r="A1132" s="26">
        <v>8700</v>
      </c>
      <c r="B1132" s="26">
        <v>12956</v>
      </c>
      <c r="F1132" s="26">
        <v>11021112</v>
      </c>
      <c r="G1132" s="26" t="s">
        <v>121</v>
      </c>
      <c r="I1132" s="26" t="s">
        <v>51</v>
      </c>
      <c r="K1132" s="26" t="s">
        <v>130</v>
      </c>
      <c r="L1132" s="26" t="s">
        <v>57</v>
      </c>
      <c r="M1132" s="26" t="s">
        <v>57</v>
      </c>
      <c r="O1132" s="36" t="s">
        <v>3423</v>
      </c>
      <c r="P1132" s="26" t="s">
        <v>154</v>
      </c>
      <c r="Q1132" s="26" t="s">
        <v>154</v>
      </c>
      <c r="R1132" s="26" t="s">
        <v>154</v>
      </c>
      <c r="S1132" s="26" t="s">
        <v>531</v>
      </c>
      <c r="T1132" s="54">
        <v>2.38</v>
      </c>
      <c r="U1132" s="26" t="s">
        <v>209</v>
      </c>
      <c r="V1132" s="43">
        <v>0.107</v>
      </c>
      <c r="Y1132" s="43"/>
      <c r="Z1132" s="43">
        <v>0.1227</v>
      </c>
      <c r="AA1132" s="36" t="s">
        <v>1592</v>
      </c>
      <c r="AB1132" s="26" t="s">
        <v>347</v>
      </c>
      <c r="AD1132" s="55"/>
      <c r="AE1132" s="43"/>
      <c r="AF1132" s="36"/>
      <c r="AJ1132" s="26" t="s">
        <v>53</v>
      </c>
      <c r="AK1132" s="26" t="s">
        <v>411</v>
      </c>
      <c r="AM1132" s="26" t="s">
        <v>160</v>
      </c>
      <c r="AN1132" s="36" t="s">
        <v>3212</v>
      </c>
      <c r="AO1132" s="36" t="s">
        <v>3212</v>
      </c>
      <c r="AP1132" s="43"/>
      <c r="AQ1132" s="42">
        <v>1900000</v>
      </c>
      <c r="AR1132" s="42">
        <v>108.92</v>
      </c>
      <c r="AS1132" s="42">
        <v>1</v>
      </c>
      <c r="AT1132" s="42">
        <v>2069.48</v>
      </c>
      <c r="AU1132" s="42">
        <v>2069.48</v>
      </c>
      <c r="AY1132" s="26" t="s">
        <v>15</v>
      </c>
      <c r="AZ1132" s="43">
        <v>3.6737714615999999E-2</v>
      </c>
      <c r="BA1132" s="43">
        <v>1.5527466750094555E-3</v>
      </c>
    </row>
    <row r="1133" spans="1:53" ht="14.25" customHeight="1" x14ac:dyDescent="0.2">
      <c r="A1133" s="26">
        <v>8700</v>
      </c>
      <c r="B1133" s="26">
        <v>12956</v>
      </c>
      <c r="F1133" s="26">
        <v>11021114</v>
      </c>
      <c r="G1133" s="26" t="s">
        <v>121</v>
      </c>
      <c r="H1133" s="26" t="s">
        <v>4154</v>
      </c>
      <c r="I1133" s="26" t="s">
        <v>51</v>
      </c>
      <c r="K1133" s="26" t="s">
        <v>84</v>
      </c>
      <c r="L1133" s="26" t="s">
        <v>57</v>
      </c>
      <c r="M1133" s="26" t="s">
        <v>57</v>
      </c>
      <c r="O1133" s="36" t="s">
        <v>3295</v>
      </c>
      <c r="P1133" s="26" t="s">
        <v>154</v>
      </c>
      <c r="Q1133" s="26" t="s">
        <v>154</v>
      </c>
      <c r="R1133" s="26" t="s">
        <v>154</v>
      </c>
      <c r="S1133" s="26" t="s">
        <v>531</v>
      </c>
      <c r="T1133" s="54">
        <v>4.63</v>
      </c>
      <c r="U1133" s="26" t="s">
        <v>4153</v>
      </c>
      <c r="V1133" s="43">
        <v>0.06</v>
      </c>
      <c r="Y1133" s="43"/>
      <c r="Z1133" s="43">
        <v>5.3400000000000003E-2</v>
      </c>
      <c r="AA1133" s="36" t="s">
        <v>4165</v>
      </c>
      <c r="AB1133" s="26" t="s">
        <v>346</v>
      </c>
      <c r="AD1133" s="55"/>
      <c r="AE1133" s="43"/>
      <c r="AF1133" s="36"/>
      <c r="AJ1133" s="26" t="s">
        <v>53</v>
      </c>
      <c r="AK1133" s="26" t="s">
        <v>411</v>
      </c>
      <c r="AM1133" s="26" t="s">
        <v>160</v>
      </c>
      <c r="AN1133" s="36" t="s">
        <v>3212</v>
      </c>
      <c r="AO1133" s="36" t="s">
        <v>3212</v>
      </c>
      <c r="AP1133" s="43"/>
      <c r="AQ1133" s="42">
        <v>289377</v>
      </c>
      <c r="AR1133" s="42">
        <v>102.93</v>
      </c>
      <c r="AS1133" s="42">
        <v>1</v>
      </c>
      <c r="AT1133" s="42">
        <v>297.85575</v>
      </c>
      <c r="AU1133" s="42">
        <v>297.85575</v>
      </c>
      <c r="AY1133" s="26" t="s">
        <v>15</v>
      </c>
      <c r="AZ1133" s="43">
        <v>5.2875792660000004E-3</v>
      </c>
      <c r="BA1133" s="43">
        <v>2.2348344774771807E-4</v>
      </c>
    </row>
    <row r="1134" spans="1:53" ht="14.25" customHeight="1" x14ac:dyDescent="0.2">
      <c r="A1134" s="26">
        <v>8700</v>
      </c>
      <c r="B1134" s="26">
        <v>12956</v>
      </c>
      <c r="F1134" s="26">
        <v>11021116</v>
      </c>
      <c r="G1134" s="26" t="s">
        <v>121</v>
      </c>
      <c r="H1134" s="26" t="s">
        <v>451</v>
      </c>
      <c r="I1134" s="26" t="s">
        <v>51</v>
      </c>
      <c r="K1134" s="26" t="s">
        <v>357</v>
      </c>
      <c r="L1134" s="26" t="s">
        <v>57</v>
      </c>
      <c r="M1134" s="26" t="s">
        <v>57</v>
      </c>
      <c r="O1134" s="36" t="s">
        <v>3368</v>
      </c>
      <c r="P1134" s="26" t="s">
        <v>154</v>
      </c>
      <c r="Q1134" s="26" t="s">
        <v>154</v>
      </c>
      <c r="R1134" s="26" t="s">
        <v>154</v>
      </c>
      <c r="S1134" s="26" t="s">
        <v>531</v>
      </c>
      <c r="T1134" s="54">
        <v>1.85</v>
      </c>
      <c r="U1134" s="26" t="s">
        <v>4153</v>
      </c>
      <c r="V1134" s="43">
        <v>0.11</v>
      </c>
      <c r="Y1134" s="43"/>
      <c r="Z1134" s="43">
        <v>9.8400000000000001E-2</v>
      </c>
      <c r="AA1134" s="36" t="s">
        <v>4186</v>
      </c>
      <c r="AB1134" s="26" t="s">
        <v>346</v>
      </c>
      <c r="AD1134" s="55"/>
      <c r="AE1134" s="43"/>
      <c r="AF1134" s="36"/>
      <c r="AH1134" s="45"/>
      <c r="AJ1134" s="26" t="s">
        <v>53</v>
      </c>
      <c r="AK1134" s="26" t="s">
        <v>411</v>
      </c>
      <c r="AM1134" s="26" t="s">
        <v>160</v>
      </c>
      <c r="AN1134" s="36" t="s">
        <v>3212</v>
      </c>
      <c r="AO1134" s="36" t="s">
        <v>3212</v>
      </c>
      <c r="AP1134" s="43"/>
      <c r="AQ1134" s="42">
        <v>769230.77</v>
      </c>
      <c r="AR1134" s="42">
        <v>109.65</v>
      </c>
      <c r="AS1134" s="42">
        <v>1</v>
      </c>
      <c r="AT1134" s="42">
        <v>843.46154000000001</v>
      </c>
      <c r="AU1134" s="42">
        <v>843.46154000000001</v>
      </c>
      <c r="AY1134" s="26" t="s">
        <v>15</v>
      </c>
      <c r="AZ1134" s="43">
        <v>1.4973253834E-2</v>
      </c>
      <c r="BA1134" s="43">
        <v>6.3285564573388237E-4</v>
      </c>
    </row>
    <row r="1135" spans="1:53" ht="14.25" customHeight="1" x14ac:dyDescent="0.2">
      <c r="A1135" s="26">
        <v>8700</v>
      </c>
      <c r="B1135" s="26">
        <v>12956</v>
      </c>
      <c r="F1135" s="26">
        <v>11021117</v>
      </c>
      <c r="G1135" s="26" t="s">
        <v>121</v>
      </c>
      <c r="H1135" s="26" t="s">
        <v>4154</v>
      </c>
      <c r="I1135" s="26" t="s">
        <v>51</v>
      </c>
      <c r="K1135" s="26" t="s">
        <v>84</v>
      </c>
      <c r="L1135" s="26" t="s">
        <v>57</v>
      </c>
      <c r="M1135" s="26" t="s">
        <v>57</v>
      </c>
      <c r="O1135" s="36" t="s">
        <v>4188</v>
      </c>
      <c r="P1135" s="26" t="s">
        <v>154</v>
      </c>
      <c r="Q1135" s="26" t="s">
        <v>154</v>
      </c>
      <c r="R1135" s="26" t="s">
        <v>154</v>
      </c>
      <c r="S1135" s="26" t="s">
        <v>531</v>
      </c>
      <c r="T1135" s="54">
        <v>4.63</v>
      </c>
      <c r="U1135" s="26" t="s">
        <v>4153</v>
      </c>
      <c r="V1135" s="43">
        <v>0.06</v>
      </c>
      <c r="Y1135" s="43"/>
      <c r="Z1135" s="43">
        <v>5.4600000000000003E-2</v>
      </c>
      <c r="AA1135" s="36" t="s">
        <v>4165</v>
      </c>
      <c r="AB1135" s="26" t="s">
        <v>346</v>
      </c>
      <c r="AD1135" s="55"/>
      <c r="AE1135" s="43"/>
      <c r="AF1135" s="36"/>
      <c r="AJ1135" s="26" t="s">
        <v>53</v>
      </c>
      <c r="AK1135" s="26" t="s">
        <v>411</v>
      </c>
      <c r="AM1135" s="26" t="s">
        <v>160</v>
      </c>
      <c r="AN1135" s="36" t="s">
        <v>3212</v>
      </c>
      <c r="AO1135" s="36" t="s">
        <v>3212</v>
      </c>
      <c r="AP1135" s="43"/>
      <c r="AQ1135" s="42">
        <v>48300</v>
      </c>
      <c r="AR1135" s="42">
        <v>102.39</v>
      </c>
      <c r="AS1135" s="42">
        <v>1</v>
      </c>
      <c r="AT1135" s="42">
        <v>49.454369999999997</v>
      </c>
      <c r="AU1135" s="42">
        <v>49.454369999999997</v>
      </c>
      <c r="AY1135" s="26" t="s">
        <v>15</v>
      </c>
      <c r="AZ1135" s="43">
        <v>8.7792128000000001E-4</v>
      </c>
      <c r="BA1135" s="43">
        <v>3.7105992124682218E-5</v>
      </c>
    </row>
    <row r="1136" spans="1:53" ht="14.25" customHeight="1" x14ac:dyDescent="0.2">
      <c r="A1136" s="26">
        <v>8700</v>
      </c>
      <c r="B1136" s="26">
        <v>12956</v>
      </c>
      <c r="F1136" s="26">
        <v>11021118</v>
      </c>
      <c r="G1136" s="26" t="s">
        <v>121</v>
      </c>
      <c r="H1136" s="26" t="s">
        <v>4154</v>
      </c>
      <c r="I1136" s="26" t="s">
        <v>51</v>
      </c>
      <c r="K1136" s="26" t="s">
        <v>130</v>
      </c>
      <c r="L1136" s="26" t="s">
        <v>57</v>
      </c>
      <c r="M1136" s="26" t="s">
        <v>57</v>
      </c>
      <c r="O1136" s="36" t="s">
        <v>4242</v>
      </c>
      <c r="P1136" s="26" t="s">
        <v>154</v>
      </c>
      <c r="Q1136" s="26" t="s">
        <v>154</v>
      </c>
      <c r="R1136" s="26" t="s">
        <v>154</v>
      </c>
      <c r="S1136" s="26" t="s">
        <v>531</v>
      </c>
      <c r="T1136" s="54">
        <v>2.29</v>
      </c>
      <c r="U1136" s="26" t="s">
        <v>4153</v>
      </c>
      <c r="V1136" s="43">
        <v>0.08</v>
      </c>
      <c r="Y1136" s="43"/>
      <c r="Z1136" s="43">
        <v>7.2599999999999998E-2</v>
      </c>
      <c r="AA1136" s="36" t="s">
        <v>1483</v>
      </c>
      <c r="AB1136" s="26" t="s">
        <v>347</v>
      </c>
      <c r="AD1136" s="55"/>
      <c r="AE1136" s="43"/>
      <c r="AF1136" s="36"/>
      <c r="AJ1136" s="26" t="s">
        <v>53</v>
      </c>
      <c r="AK1136" s="26" t="s">
        <v>411</v>
      </c>
      <c r="AM1136" s="26" t="s">
        <v>160</v>
      </c>
      <c r="AN1136" s="36" t="s">
        <v>3212</v>
      </c>
      <c r="AO1136" s="36" t="s">
        <v>3212</v>
      </c>
      <c r="AP1136" s="43"/>
      <c r="AQ1136" s="42">
        <v>11838.43</v>
      </c>
      <c r="AR1136" s="42">
        <v>102.14</v>
      </c>
      <c r="AS1136" s="42">
        <v>1</v>
      </c>
      <c r="AT1136" s="42">
        <v>12.09177</v>
      </c>
      <c r="AU1136" s="42">
        <v>12.09177</v>
      </c>
      <c r="AY1136" s="26" t="s">
        <v>15</v>
      </c>
      <c r="AZ1136" s="43">
        <v>2.1465488600000001E-4</v>
      </c>
      <c r="BA1136" s="43">
        <v>9.0725475300457527E-6</v>
      </c>
    </row>
    <row r="1137" spans="1:53" ht="14.25" customHeight="1" x14ac:dyDescent="0.2">
      <c r="A1137" s="26">
        <v>8700</v>
      </c>
      <c r="B1137" s="26">
        <v>12956</v>
      </c>
      <c r="F1137" s="26">
        <v>11021119</v>
      </c>
      <c r="G1137" s="26" t="s">
        <v>121</v>
      </c>
      <c r="H1137" s="26" t="s">
        <v>4154</v>
      </c>
      <c r="I1137" s="26" t="s">
        <v>51</v>
      </c>
      <c r="K1137" s="26" t="s">
        <v>130</v>
      </c>
      <c r="L1137" s="26" t="s">
        <v>57</v>
      </c>
      <c r="M1137" s="26" t="s">
        <v>57</v>
      </c>
      <c r="O1137" s="36">
        <v>45541</v>
      </c>
      <c r="P1137" s="26" t="s">
        <v>154</v>
      </c>
      <c r="Q1137" s="26" t="s">
        <v>154</v>
      </c>
      <c r="R1137" s="26" t="s">
        <v>154</v>
      </c>
      <c r="S1137" s="26" t="s">
        <v>531</v>
      </c>
      <c r="T1137" s="54">
        <v>2.29</v>
      </c>
      <c r="U1137" s="26" t="s">
        <v>4153</v>
      </c>
      <c r="V1137" s="43">
        <v>0.08</v>
      </c>
      <c r="Y1137" s="43"/>
      <c r="Z1137" s="43">
        <v>7.4300000000000005E-2</v>
      </c>
      <c r="AA1137" s="36" t="s">
        <v>1483</v>
      </c>
      <c r="AB1137" s="26" t="s">
        <v>347</v>
      </c>
      <c r="AD1137" s="55"/>
      <c r="AE1137" s="43"/>
      <c r="AF1137" s="36"/>
      <c r="AJ1137" s="26" t="s">
        <v>53</v>
      </c>
      <c r="AK1137" s="26" t="s">
        <v>411</v>
      </c>
      <c r="AM1137" s="26" t="s">
        <v>160</v>
      </c>
      <c r="AN1137" s="36" t="s">
        <v>3212</v>
      </c>
      <c r="AO1137" s="36" t="s">
        <v>3212</v>
      </c>
      <c r="AP1137" s="43"/>
      <c r="AQ1137" s="42">
        <v>14700</v>
      </c>
      <c r="AR1137" s="42">
        <v>102.97</v>
      </c>
      <c r="AS1137" s="42">
        <v>1</v>
      </c>
      <c r="AT1137" s="42">
        <v>15.13659</v>
      </c>
      <c r="AU1137" s="42">
        <v>15.13659</v>
      </c>
      <c r="AY1137" s="26" t="s">
        <v>15</v>
      </c>
      <c r="AZ1137" s="43">
        <v>2.68706981E-4</v>
      </c>
      <c r="BA1137" s="43">
        <v>1.1357099268164647E-5</v>
      </c>
    </row>
    <row r="1138" spans="1:53" ht="14.25" customHeight="1" x14ac:dyDescent="0.2">
      <c r="A1138" s="26">
        <v>8700</v>
      </c>
      <c r="B1138" s="26">
        <v>12956</v>
      </c>
      <c r="F1138" s="26">
        <v>11021120</v>
      </c>
      <c r="G1138" s="26" t="s">
        <v>121</v>
      </c>
      <c r="H1138" s="26" t="s">
        <v>4154</v>
      </c>
      <c r="I1138" s="26" t="s">
        <v>51</v>
      </c>
      <c r="K1138" s="26" t="s">
        <v>84</v>
      </c>
      <c r="L1138" s="26" t="s">
        <v>57</v>
      </c>
      <c r="M1138" s="26" t="s">
        <v>57</v>
      </c>
      <c r="O1138" s="36" t="s">
        <v>4189</v>
      </c>
      <c r="P1138" s="26" t="s">
        <v>154</v>
      </c>
      <c r="Q1138" s="26" t="s">
        <v>154</v>
      </c>
      <c r="R1138" s="26" t="s">
        <v>154</v>
      </c>
      <c r="S1138" s="26" t="s">
        <v>531</v>
      </c>
      <c r="T1138" s="54">
        <v>4.63</v>
      </c>
      <c r="U1138" s="26" t="s">
        <v>4153</v>
      </c>
      <c r="V1138" s="43">
        <v>0.06</v>
      </c>
      <c r="Y1138" s="43"/>
      <c r="Z1138" s="43">
        <v>5.3600000000000002E-2</v>
      </c>
      <c r="AA1138" s="36" t="s">
        <v>4165</v>
      </c>
      <c r="AB1138" s="26" t="s">
        <v>346</v>
      </c>
      <c r="AD1138" s="55"/>
      <c r="AE1138" s="43"/>
      <c r="AF1138" s="36"/>
      <c r="AJ1138" s="26" t="s">
        <v>53</v>
      </c>
      <c r="AK1138" s="26" t="s">
        <v>411</v>
      </c>
      <c r="AM1138" s="26" t="s">
        <v>160</v>
      </c>
      <c r="AN1138" s="36" t="s">
        <v>3212</v>
      </c>
      <c r="AO1138" s="36" t="s">
        <v>3212</v>
      </c>
      <c r="AP1138" s="43"/>
      <c r="AQ1138" s="42">
        <v>35880</v>
      </c>
      <c r="AR1138" s="42">
        <v>102.87</v>
      </c>
      <c r="AS1138" s="42">
        <v>1</v>
      </c>
      <c r="AT1138" s="42">
        <v>36.909759999999999</v>
      </c>
      <c r="AU1138" s="42">
        <v>36.909759999999999</v>
      </c>
      <c r="AY1138" s="26" t="s">
        <v>15</v>
      </c>
      <c r="AZ1138" s="43">
        <v>6.5522751E-4</v>
      </c>
      <c r="BA1138" s="43">
        <v>2.7693675278522624E-5</v>
      </c>
    </row>
    <row r="1139" spans="1:53" ht="14.25" customHeight="1" x14ac:dyDescent="0.2">
      <c r="A1139" s="26">
        <v>8700</v>
      </c>
      <c r="B1139" s="26">
        <v>12956</v>
      </c>
      <c r="F1139" s="26">
        <v>11021121</v>
      </c>
      <c r="G1139" s="26" t="s">
        <v>121</v>
      </c>
      <c r="H1139" s="26" t="s">
        <v>4154</v>
      </c>
      <c r="I1139" s="26" t="s">
        <v>51</v>
      </c>
      <c r="K1139" s="26" t="s">
        <v>130</v>
      </c>
      <c r="L1139" s="26" t="s">
        <v>57</v>
      </c>
      <c r="M1139" s="26" t="s">
        <v>57</v>
      </c>
      <c r="O1139" s="36" t="s">
        <v>4243</v>
      </c>
      <c r="P1139" s="26" t="s">
        <v>154</v>
      </c>
      <c r="Q1139" s="26" t="s">
        <v>154</v>
      </c>
      <c r="R1139" s="26" t="s">
        <v>154</v>
      </c>
      <c r="S1139" s="26" t="s">
        <v>531</v>
      </c>
      <c r="T1139" s="54">
        <v>2.29</v>
      </c>
      <c r="U1139" s="26" t="s">
        <v>4153</v>
      </c>
      <c r="V1139" s="43">
        <v>0.08</v>
      </c>
      <c r="Y1139" s="43"/>
      <c r="Z1139" s="43">
        <v>7.0000000000000007E-2</v>
      </c>
      <c r="AA1139" s="36" t="s">
        <v>1483</v>
      </c>
      <c r="AB1139" s="26" t="s">
        <v>347</v>
      </c>
      <c r="AD1139" s="55"/>
      <c r="AE1139" s="43"/>
      <c r="AF1139" s="36"/>
      <c r="AJ1139" s="26" t="s">
        <v>53</v>
      </c>
      <c r="AK1139" s="26" t="s">
        <v>411</v>
      </c>
      <c r="AM1139" s="26" t="s">
        <v>160</v>
      </c>
      <c r="AN1139" s="36" t="s">
        <v>3212</v>
      </c>
      <c r="AO1139" s="36" t="s">
        <v>3212</v>
      </c>
      <c r="AP1139" s="43"/>
      <c r="AQ1139" s="42">
        <v>13500</v>
      </c>
      <c r="AR1139" s="42">
        <v>102.72</v>
      </c>
      <c r="AS1139" s="42">
        <v>1</v>
      </c>
      <c r="AT1139" s="42">
        <v>13.8672</v>
      </c>
      <c r="AU1139" s="42">
        <v>13.8672</v>
      </c>
      <c r="AY1139" s="26" t="s">
        <v>15</v>
      </c>
      <c r="AZ1139" s="43">
        <v>2.4617258200000002E-4</v>
      </c>
      <c r="BA1139" s="43">
        <v>1.0404666240645534E-5</v>
      </c>
    </row>
    <row r="1140" spans="1:53" ht="14.25" customHeight="1" x14ac:dyDescent="0.2">
      <c r="A1140" s="26">
        <v>8700</v>
      </c>
      <c r="B1140" s="26">
        <v>12956</v>
      </c>
      <c r="F1140" s="26">
        <v>11021122</v>
      </c>
      <c r="G1140" s="26" t="s">
        <v>121</v>
      </c>
      <c r="H1140" s="26" t="s">
        <v>448</v>
      </c>
      <c r="I1140" s="26" t="s">
        <v>51</v>
      </c>
      <c r="K1140" s="26" t="s">
        <v>357</v>
      </c>
      <c r="L1140" s="26" t="s">
        <v>57</v>
      </c>
      <c r="M1140" s="26" t="s">
        <v>57</v>
      </c>
      <c r="O1140" s="36">
        <v>45329</v>
      </c>
      <c r="P1140" s="26" t="s">
        <v>154</v>
      </c>
      <c r="Q1140" s="26" t="s">
        <v>154</v>
      </c>
      <c r="R1140" s="26" t="s">
        <v>154</v>
      </c>
      <c r="S1140" s="26" t="s">
        <v>531</v>
      </c>
      <c r="T1140" s="54">
        <v>2.98</v>
      </c>
      <c r="U1140" s="26" t="s">
        <v>4153</v>
      </c>
      <c r="V1140" s="43">
        <v>0.1085</v>
      </c>
      <c r="Y1140" s="43"/>
      <c r="Z1140" s="43">
        <v>9.0499999999999997E-2</v>
      </c>
      <c r="AA1140" s="36">
        <v>46759</v>
      </c>
      <c r="AB1140" s="26" t="s">
        <v>346</v>
      </c>
      <c r="AD1140" s="55"/>
      <c r="AE1140" s="43"/>
      <c r="AF1140" s="36"/>
      <c r="AH1140" s="45"/>
      <c r="AJ1140" s="26" t="s">
        <v>53</v>
      </c>
      <c r="AK1140" s="26" t="s">
        <v>411</v>
      </c>
      <c r="AM1140" s="26" t="s">
        <v>160</v>
      </c>
      <c r="AN1140" s="36" t="s">
        <v>3212</v>
      </c>
      <c r="AO1140" s="36" t="s">
        <v>3212</v>
      </c>
      <c r="AP1140" s="43"/>
      <c r="AQ1140" s="42">
        <v>3354545.45</v>
      </c>
      <c r="AR1140" s="42">
        <v>106.28</v>
      </c>
      <c r="AS1140" s="42">
        <v>1</v>
      </c>
      <c r="AT1140" s="42">
        <v>3565.2109</v>
      </c>
      <c r="AU1140" s="42">
        <v>3565.2109</v>
      </c>
      <c r="AY1140" s="26" t="s">
        <v>15</v>
      </c>
      <c r="AZ1140" s="43">
        <v>6.3290150468000003E-2</v>
      </c>
      <c r="BA1140" s="43">
        <v>2.6750050112503954E-3</v>
      </c>
    </row>
    <row r="1141" spans="1:53" ht="14.25" customHeight="1" x14ac:dyDescent="0.2">
      <c r="A1141" s="26">
        <v>8700</v>
      </c>
      <c r="B1141" s="26">
        <v>12956</v>
      </c>
      <c r="F1141" s="26">
        <v>11021123</v>
      </c>
      <c r="G1141" s="26" t="s">
        <v>121</v>
      </c>
      <c r="H1141" s="26" t="s">
        <v>4154</v>
      </c>
      <c r="I1141" s="26" t="s">
        <v>51</v>
      </c>
      <c r="K1141" s="26" t="s">
        <v>130</v>
      </c>
      <c r="L1141" s="26" t="s">
        <v>57</v>
      </c>
      <c r="M1141" s="26" t="s">
        <v>57</v>
      </c>
      <c r="O1141" s="36">
        <v>45572</v>
      </c>
      <c r="P1141" s="26" t="s">
        <v>154</v>
      </c>
      <c r="Q1141" s="26" t="s">
        <v>154</v>
      </c>
      <c r="R1141" s="26" t="s">
        <v>154</v>
      </c>
      <c r="S1141" s="26" t="s">
        <v>531</v>
      </c>
      <c r="T1141" s="54">
        <v>2.29</v>
      </c>
      <c r="U1141" s="26" t="s">
        <v>4153</v>
      </c>
      <c r="V1141" s="43">
        <v>0.08</v>
      </c>
      <c r="Y1141" s="43"/>
      <c r="Z1141" s="43">
        <v>7.1599999999999997E-2</v>
      </c>
      <c r="AA1141" s="36" t="s">
        <v>1483</v>
      </c>
      <c r="AB1141" s="26" t="s">
        <v>347</v>
      </c>
      <c r="AD1141" s="55"/>
      <c r="AE1141" s="43"/>
      <c r="AF1141" s="36"/>
      <c r="AJ1141" s="26" t="s">
        <v>53</v>
      </c>
      <c r="AK1141" s="26" t="s">
        <v>411</v>
      </c>
      <c r="AM1141" s="26" t="s">
        <v>160</v>
      </c>
      <c r="AN1141" s="36" t="s">
        <v>3212</v>
      </c>
      <c r="AO1141" s="36" t="s">
        <v>3212</v>
      </c>
      <c r="AP1141" s="43"/>
      <c r="AQ1141" s="42">
        <v>15750</v>
      </c>
      <c r="AR1141" s="42">
        <v>102.35</v>
      </c>
      <c r="AS1141" s="42">
        <v>1</v>
      </c>
      <c r="AT1141" s="42">
        <v>16.12012</v>
      </c>
      <c r="AU1141" s="42">
        <v>16.12012</v>
      </c>
      <c r="AY1141" s="26" t="s">
        <v>15</v>
      </c>
      <c r="AZ1141" s="43">
        <v>2.8616675100000001E-4</v>
      </c>
      <c r="BA1141" s="43">
        <v>1.2095049350925558E-5</v>
      </c>
    </row>
    <row r="1142" spans="1:53" ht="14.25" customHeight="1" x14ac:dyDescent="0.2">
      <c r="A1142" s="26">
        <v>8700</v>
      </c>
      <c r="B1142" s="26">
        <v>12956</v>
      </c>
      <c r="F1142" s="26">
        <v>11021124</v>
      </c>
      <c r="G1142" s="26" t="s">
        <v>121</v>
      </c>
      <c r="H1142" s="26" t="s">
        <v>4154</v>
      </c>
      <c r="I1142" s="26" t="s">
        <v>51</v>
      </c>
      <c r="K1142" s="26" t="s">
        <v>84</v>
      </c>
      <c r="L1142" s="26" t="s">
        <v>57</v>
      </c>
      <c r="M1142" s="26" t="s">
        <v>57</v>
      </c>
      <c r="O1142" s="36" t="s">
        <v>4190</v>
      </c>
      <c r="P1142" s="26" t="s">
        <v>154</v>
      </c>
      <c r="Q1142" s="26" t="s">
        <v>154</v>
      </c>
      <c r="R1142" s="26" t="s">
        <v>154</v>
      </c>
      <c r="S1142" s="26" t="s">
        <v>531</v>
      </c>
      <c r="T1142" s="54">
        <v>4.63</v>
      </c>
      <c r="U1142" s="26" t="s">
        <v>4153</v>
      </c>
      <c r="V1142" s="43">
        <v>0.06</v>
      </c>
      <c r="Y1142" s="43"/>
      <c r="Z1142" s="43">
        <v>5.4699999999999999E-2</v>
      </c>
      <c r="AA1142" s="36" t="s">
        <v>4165</v>
      </c>
      <c r="AB1142" s="26" t="s">
        <v>346</v>
      </c>
      <c r="AD1142" s="55"/>
      <c r="AE1142" s="43"/>
      <c r="AF1142" s="36"/>
      <c r="AJ1142" s="26" t="s">
        <v>53</v>
      </c>
      <c r="AK1142" s="26" t="s">
        <v>411</v>
      </c>
      <c r="AM1142" s="26" t="s">
        <v>160</v>
      </c>
      <c r="AN1142" s="36" t="s">
        <v>3212</v>
      </c>
      <c r="AO1142" s="36" t="s">
        <v>3212</v>
      </c>
      <c r="AP1142" s="43"/>
      <c r="AQ1142" s="42">
        <v>43395</v>
      </c>
      <c r="AR1142" s="42">
        <v>100</v>
      </c>
      <c r="AS1142" s="42">
        <v>1</v>
      </c>
      <c r="AT1142" s="42">
        <v>43.395000000000003</v>
      </c>
      <c r="AU1142" s="42">
        <v>43.395000000000003</v>
      </c>
      <c r="AY1142" s="26" t="s">
        <v>15</v>
      </c>
      <c r="AZ1142" s="43">
        <v>7.7035444900000005E-4</v>
      </c>
      <c r="BA1142" s="43">
        <v>3.2559600461002438E-5</v>
      </c>
    </row>
    <row r="1143" spans="1:53" ht="14.25" customHeight="1" x14ac:dyDescent="0.2">
      <c r="A1143" s="26">
        <v>8700</v>
      </c>
      <c r="B1143" s="26">
        <v>12956</v>
      </c>
      <c r="F1143" s="26">
        <v>11021125</v>
      </c>
      <c r="G1143" s="26" t="s">
        <v>121</v>
      </c>
      <c r="H1143" s="26" t="s">
        <v>4154</v>
      </c>
      <c r="I1143" s="26" t="s">
        <v>51</v>
      </c>
      <c r="K1143" s="26" t="s">
        <v>130</v>
      </c>
      <c r="L1143" s="26" t="s">
        <v>57</v>
      </c>
      <c r="M1143" s="26" t="s">
        <v>57</v>
      </c>
      <c r="O1143" s="36" t="s">
        <v>3785</v>
      </c>
      <c r="P1143" s="26" t="s">
        <v>154</v>
      </c>
      <c r="Q1143" s="26" t="s">
        <v>154</v>
      </c>
      <c r="R1143" s="26" t="s">
        <v>154</v>
      </c>
      <c r="S1143" s="26" t="s">
        <v>531</v>
      </c>
      <c r="T1143" s="54">
        <v>2.29</v>
      </c>
      <c r="U1143" s="26" t="s">
        <v>4153</v>
      </c>
      <c r="V1143" s="43">
        <v>0.08</v>
      </c>
      <c r="Y1143" s="43"/>
      <c r="Z1143" s="43">
        <v>7.2099999999999997E-2</v>
      </c>
      <c r="AA1143" s="36" t="s">
        <v>1483</v>
      </c>
      <c r="AB1143" s="26" t="s">
        <v>347</v>
      </c>
      <c r="AD1143" s="55"/>
      <c r="AE1143" s="43"/>
      <c r="AF1143" s="36"/>
      <c r="AJ1143" s="26" t="s">
        <v>53</v>
      </c>
      <c r="AK1143" s="26" t="s">
        <v>411</v>
      </c>
      <c r="AM1143" s="26" t="s">
        <v>160</v>
      </c>
      <c r="AN1143" s="36" t="s">
        <v>3212</v>
      </c>
      <c r="AO1143" s="36" t="s">
        <v>3212</v>
      </c>
      <c r="AP1143" s="43"/>
      <c r="AQ1143" s="42">
        <v>7050</v>
      </c>
      <c r="AR1143" s="42">
        <v>102.26</v>
      </c>
      <c r="AS1143" s="42">
        <v>1</v>
      </c>
      <c r="AT1143" s="42">
        <v>7.2093299999999996</v>
      </c>
      <c r="AU1143" s="42">
        <v>7.2093299999999996</v>
      </c>
      <c r="AY1143" s="26" t="s">
        <v>15</v>
      </c>
      <c r="AZ1143" s="43">
        <v>1.2798109000000001E-4</v>
      </c>
      <c r="BA1143" s="43">
        <v>5.4092154485889775E-6</v>
      </c>
    </row>
    <row r="1144" spans="1:53" ht="14.25" customHeight="1" x14ac:dyDescent="0.2">
      <c r="A1144" s="26">
        <v>8700</v>
      </c>
      <c r="B1144" s="26">
        <v>12956</v>
      </c>
      <c r="F1144" s="26">
        <v>11021130</v>
      </c>
      <c r="G1144" s="26" t="s">
        <v>121</v>
      </c>
      <c r="H1144" s="26" t="s">
        <v>452</v>
      </c>
      <c r="I1144" s="26" t="s">
        <v>51</v>
      </c>
      <c r="K1144" s="26" t="s">
        <v>84</v>
      </c>
      <c r="L1144" s="26" t="s">
        <v>57</v>
      </c>
      <c r="M1144" s="26" t="s">
        <v>57</v>
      </c>
      <c r="O1144" s="36" t="s">
        <v>4191</v>
      </c>
      <c r="P1144" s="26" t="s">
        <v>154</v>
      </c>
      <c r="Q1144" s="26" t="s">
        <v>154</v>
      </c>
      <c r="R1144" s="26" t="s">
        <v>154</v>
      </c>
      <c r="S1144" s="26" t="s">
        <v>531</v>
      </c>
      <c r="T1144" s="54">
        <v>2.33</v>
      </c>
      <c r="U1144" s="26" t="s">
        <v>4153</v>
      </c>
      <c r="V1144" s="43">
        <v>9.2499999999999999E-2</v>
      </c>
      <c r="Y1144" s="43"/>
      <c r="Z1144" s="43">
        <v>7.6799999999999993E-2</v>
      </c>
      <c r="AA1144" s="36" t="s">
        <v>4192</v>
      </c>
      <c r="AB1144" s="26" t="s">
        <v>346</v>
      </c>
      <c r="AD1144" s="55"/>
      <c r="AE1144" s="43"/>
      <c r="AF1144" s="36"/>
      <c r="AH1144" s="45"/>
      <c r="AJ1144" s="26" t="s">
        <v>53</v>
      </c>
      <c r="AK1144" s="26" t="s">
        <v>411</v>
      </c>
      <c r="AM1144" s="26" t="s">
        <v>160</v>
      </c>
      <c r="AN1144" s="36" t="s">
        <v>3212</v>
      </c>
      <c r="AO1144" s="36" t="s">
        <v>3212</v>
      </c>
      <c r="AP1144" s="43"/>
      <c r="AQ1144" s="42">
        <v>5000000</v>
      </c>
      <c r="AR1144" s="42">
        <v>104.19</v>
      </c>
      <c r="AS1144" s="42">
        <v>1</v>
      </c>
      <c r="AT1144" s="42">
        <v>5209.5</v>
      </c>
      <c r="AU1144" s="42">
        <v>5209.5</v>
      </c>
      <c r="AY1144" s="26" t="s">
        <v>15</v>
      </c>
      <c r="AZ1144" s="43">
        <v>9.2479813428000004E-2</v>
      </c>
      <c r="BA1144" s="43">
        <v>3.9087277013847722E-3</v>
      </c>
    </row>
    <row r="1145" spans="1:53" ht="14.25" customHeight="1" x14ac:dyDescent="0.2">
      <c r="A1145" s="26">
        <v>8700</v>
      </c>
      <c r="B1145" s="26">
        <v>12956</v>
      </c>
      <c r="F1145" s="26">
        <v>11021131</v>
      </c>
      <c r="G1145" s="26" t="s">
        <v>121</v>
      </c>
      <c r="I1145" s="26" t="s">
        <v>51</v>
      </c>
      <c r="K1145" s="26" t="s">
        <v>130</v>
      </c>
      <c r="L1145" s="26" t="s">
        <v>57</v>
      </c>
      <c r="M1145" s="26" t="s">
        <v>57</v>
      </c>
      <c r="O1145" s="36">
        <v>45512</v>
      </c>
      <c r="P1145" s="26" t="s">
        <v>154</v>
      </c>
      <c r="Q1145" s="26" t="s">
        <v>154</v>
      </c>
      <c r="R1145" s="26" t="s">
        <v>154</v>
      </c>
      <c r="S1145" s="26" t="s">
        <v>531</v>
      </c>
      <c r="T1145" s="54">
        <v>2.36</v>
      </c>
      <c r="U1145" s="26" t="s">
        <v>209</v>
      </c>
      <c r="V1145" s="43">
        <v>0.107</v>
      </c>
      <c r="Y1145" s="43"/>
      <c r="Z1145" s="43">
        <v>0.1258</v>
      </c>
      <c r="AA1145" s="36" t="s">
        <v>1592</v>
      </c>
      <c r="AB1145" s="26" t="s">
        <v>346</v>
      </c>
      <c r="AD1145" s="55"/>
      <c r="AE1145" s="43"/>
      <c r="AF1145" s="36"/>
      <c r="AJ1145" s="26" t="s">
        <v>53</v>
      </c>
      <c r="AK1145" s="26" t="s">
        <v>411</v>
      </c>
      <c r="AM1145" s="26" t="s">
        <v>160</v>
      </c>
      <c r="AN1145" s="36" t="s">
        <v>3212</v>
      </c>
      <c r="AO1145" s="36" t="s">
        <v>3212</v>
      </c>
      <c r="AP1145" s="43"/>
      <c r="AQ1145" s="42">
        <v>1900000</v>
      </c>
      <c r="AR1145" s="42">
        <v>108.64</v>
      </c>
      <c r="AS1145" s="42">
        <v>1</v>
      </c>
      <c r="AT1145" s="42">
        <v>2064.16</v>
      </c>
      <c r="AU1145" s="42">
        <v>2064.16</v>
      </c>
      <c r="AY1145" s="26" t="s">
        <v>15</v>
      </c>
      <c r="AZ1145" s="43">
        <v>3.6643273189999999E-2</v>
      </c>
      <c r="BA1145" s="43">
        <v>1.5487550383127728E-3</v>
      </c>
    </row>
    <row r="1146" spans="1:53" ht="14.25" customHeight="1" x14ac:dyDescent="0.2">
      <c r="A1146" s="26">
        <v>8700</v>
      </c>
      <c r="B1146" s="26">
        <v>12956</v>
      </c>
      <c r="F1146" s="26">
        <v>11021132</v>
      </c>
      <c r="G1146" s="26" t="s">
        <v>121</v>
      </c>
      <c r="H1146" s="26" t="s">
        <v>4154</v>
      </c>
      <c r="I1146" s="26" t="s">
        <v>51</v>
      </c>
      <c r="K1146" s="26" t="s">
        <v>130</v>
      </c>
      <c r="L1146" s="26" t="s">
        <v>57</v>
      </c>
      <c r="M1146" s="26" t="s">
        <v>57</v>
      </c>
      <c r="O1146" s="36">
        <v>45604</v>
      </c>
      <c r="P1146" s="26" t="s">
        <v>154</v>
      </c>
      <c r="Q1146" s="26" t="s">
        <v>154</v>
      </c>
      <c r="R1146" s="26" t="s">
        <v>154</v>
      </c>
      <c r="S1146" s="26" t="s">
        <v>531</v>
      </c>
      <c r="T1146" s="54">
        <v>2.29</v>
      </c>
      <c r="U1146" s="26" t="s">
        <v>4153</v>
      </c>
      <c r="V1146" s="43">
        <v>0.08</v>
      </c>
      <c r="Y1146" s="43"/>
      <c r="Z1146" s="43">
        <v>7.0699999999999999E-2</v>
      </c>
      <c r="AA1146" s="36" t="s">
        <v>1483</v>
      </c>
      <c r="AB1146" s="26" t="s">
        <v>347</v>
      </c>
      <c r="AD1146" s="55"/>
      <c r="AE1146" s="43"/>
      <c r="AF1146" s="36"/>
      <c r="AJ1146" s="26" t="s">
        <v>53</v>
      </c>
      <c r="AK1146" s="26" t="s">
        <v>411</v>
      </c>
      <c r="AM1146" s="26" t="s">
        <v>160</v>
      </c>
      <c r="AN1146" s="36" t="s">
        <v>3212</v>
      </c>
      <c r="AO1146" s="36" t="s">
        <v>3212</v>
      </c>
      <c r="AP1146" s="43"/>
      <c r="AQ1146" s="42">
        <v>24840</v>
      </c>
      <c r="AR1146" s="42">
        <v>103.67</v>
      </c>
      <c r="AS1146" s="42">
        <v>1</v>
      </c>
      <c r="AT1146" s="42">
        <v>25.751629999999999</v>
      </c>
      <c r="AU1146" s="42">
        <v>25.751629999999999</v>
      </c>
      <c r="AY1146" s="26" t="s">
        <v>15</v>
      </c>
      <c r="AZ1146" s="43">
        <v>4.5714673899999999E-4</v>
      </c>
      <c r="BA1146" s="43">
        <v>1.9321644982591634E-5</v>
      </c>
    </row>
    <row r="1147" spans="1:53" ht="14.25" customHeight="1" x14ac:dyDescent="0.2">
      <c r="A1147" s="26">
        <v>8700</v>
      </c>
      <c r="B1147" s="26">
        <v>12956</v>
      </c>
      <c r="F1147" s="26">
        <v>11021135</v>
      </c>
      <c r="G1147" s="26" t="s">
        <v>121</v>
      </c>
      <c r="H1147" s="26" t="s">
        <v>4154</v>
      </c>
      <c r="I1147" s="26" t="s">
        <v>51</v>
      </c>
      <c r="K1147" s="26" t="s">
        <v>84</v>
      </c>
      <c r="L1147" s="26" t="s">
        <v>57</v>
      </c>
      <c r="M1147" s="26" t="s">
        <v>57</v>
      </c>
      <c r="O1147" s="36" t="s">
        <v>3773</v>
      </c>
      <c r="P1147" s="26" t="s">
        <v>154</v>
      </c>
      <c r="Q1147" s="26" t="s">
        <v>154</v>
      </c>
      <c r="R1147" s="26" t="s">
        <v>154</v>
      </c>
      <c r="S1147" s="26" t="s">
        <v>531</v>
      </c>
      <c r="T1147" s="54">
        <v>4.63</v>
      </c>
      <c r="U1147" s="26" t="s">
        <v>4153</v>
      </c>
      <c r="V1147" s="43">
        <v>0.06</v>
      </c>
      <c r="Y1147" s="43"/>
      <c r="Z1147" s="43">
        <v>5.7200000000000001E-2</v>
      </c>
      <c r="AA1147" s="36" t="s">
        <v>4165</v>
      </c>
      <c r="AB1147" s="26" t="s">
        <v>346</v>
      </c>
      <c r="AD1147" s="55"/>
      <c r="AE1147" s="43"/>
      <c r="AF1147" s="36"/>
      <c r="AJ1147" s="26" t="s">
        <v>53</v>
      </c>
      <c r="AK1147" s="26" t="s">
        <v>411</v>
      </c>
      <c r="AM1147" s="26" t="s">
        <v>160</v>
      </c>
      <c r="AN1147" s="36" t="s">
        <v>3212</v>
      </c>
      <c r="AO1147" s="36" t="s">
        <v>3212</v>
      </c>
      <c r="AP1147" s="43"/>
      <c r="AQ1147" s="42">
        <v>114000</v>
      </c>
      <c r="AR1147" s="42">
        <v>101.22</v>
      </c>
      <c r="AS1147" s="42">
        <v>1</v>
      </c>
      <c r="AT1147" s="42">
        <v>115.3908</v>
      </c>
      <c r="AU1147" s="42">
        <v>115.3908</v>
      </c>
      <c r="AY1147" s="26" t="s">
        <v>15</v>
      </c>
      <c r="AZ1147" s="43">
        <v>2.0484345240000001E-3</v>
      </c>
      <c r="BA1147" s="43">
        <v>8.6578599951041358E-5</v>
      </c>
    </row>
    <row r="1148" spans="1:53" ht="14.25" customHeight="1" x14ac:dyDescent="0.2">
      <c r="A1148" s="26">
        <v>8700</v>
      </c>
      <c r="B1148" s="26">
        <v>12956</v>
      </c>
      <c r="F1148" s="26">
        <v>11021137</v>
      </c>
      <c r="G1148" s="26" t="s">
        <v>121</v>
      </c>
      <c r="H1148" s="26" t="s">
        <v>4154</v>
      </c>
      <c r="I1148" s="26" t="s">
        <v>51</v>
      </c>
      <c r="K1148" s="26" t="s">
        <v>130</v>
      </c>
      <c r="L1148" s="26" t="s">
        <v>57</v>
      </c>
      <c r="M1148" s="26" t="s">
        <v>57</v>
      </c>
      <c r="O1148" s="36">
        <v>45574</v>
      </c>
      <c r="P1148" s="26" t="s">
        <v>154</v>
      </c>
      <c r="Q1148" s="26" t="s">
        <v>154</v>
      </c>
      <c r="R1148" s="26" t="s">
        <v>154</v>
      </c>
      <c r="S1148" s="26" t="s">
        <v>531</v>
      </c>
      <c r="T1148" s="54">
        <v>2.29</v>
      </c>
      <c r="U1148" s="26" t="s">
        <v>4153</v>
      </c>
      <c r="V1148" s="43">
        <v>0.08</v>
      </c>
      <c r="Y1148" s="43"/>
      <c r="Z1148" s="43">
        <v>7.2499999999999995E-2</v>
      </c>
      <c r="AA1148" s="36" t="s">
        <v>1483</v>
      </c>
      <c r="AB1148" s="26" t="s">
        <v>347</v>
      </c>
      <c r="AD1148" s="55"/>
      <c r="AE1148" s="43"/>
      <c r="AF1148" s="36"/>
      <c r="AJ1148" s="26" t="s">
        <v>53</v>
      </c>
      <c r="AK1148" s="26" t="s">
        <v>411</v>
      </c>
      <c r="AM1148" s="26" t="s">
        <v>160</v>
      </c>
      <c r="AN1148" s="36" t="s">
        <v>3212</v>
      </c>
      <c r="AO1148" s="36" t="s">
        <v>3212</v>
      </c>
      <c r="AP1148" s="43"/>
      <c r="AQ1148" s="42">
        <v>11400</v>
      </c>
      <c r="AR1148" s="42">
        <v>102.17</v>
      </c>
      <c r="AS1148" s="42">
        <v>1</v>
      </c>
      <c r="AT1148" s="42">
        <v>11.64738</v>
      </c>
      <c r="AU1148" s="42">
        <v>11.64738</v>
      </c>
      <c r="AY1148" s="26" t="s">
        <v>15</v>
      </c>
      <c r="AZ1148" s="43">
        <v>2.0676601000000001E-4</v>
      </c>
      <c r="BA1148" s="43">
        <v>8.7391183135723119E-6</v>
      </c>
    </row>
    <row r="1149" spans="1:53" ht="14.25" customHeight="1" x14ac:dyDescent="0.2">
      <c r="A1149" s="26">
        <v>8700</v>
      </c>
      <c r="B1149" s="26">
        <v>12956</v>
      </c>
      <c r="F1149" s="26">
        <v>11021138</v>
      </c>
      <c r="G1149" s="26" t="s">
        <v>121</v>
      </c>
      <c r="H1149" s="26" t="s">
        <v>4154</v>
      </c>
      <c r="I1149" s="26" t="s">
        <v>51</v>
      </c>
      <c r="K1149" s="26" t="s">
        <v>84</v>
      </c>
      <c r="L1149" s="26" t="s">
        <v>57</v>
      </c>
      <c r="M1149" s="26" t="s">
        <v>57</v>
      </c>
      <c r="O1149" s="36" t="s">
        <v>4193</v>
      </c>
      <c r="P1149" s="26" t="s">
        <v>154</v>
      </c>
      <c r="Q1149" s="26" t="s">
        <v>154</v>
      </c>
      <c r="R1149" s="26" t="s">
        <v>154</v>
      </c>
      <c r="S1149" s="26" t="s">
        <v>531</v>
      </c>
      <c r="T1149" s="54">
        <v>4.63</v>
      </c>
      <c r="U1149" s="26" t="s">
        <v>4153</v>
      </c>
      <c r="V1149" s="43">
        <v>0.06</v>
      </c>
      <c r="Y1149" s="43"/>
      <c r="Z1149" s="43">
        <v>5.4399999999999997E-2</v>
      </c>
      <c r="AA1149" s="36" t="s">
        <v>4165</v>
      </c>
      <c r="AB1149" s="26" t="s">
        <v>346</v>
      </c>
      <c r="AD1149" s="55"/>
      <c r="AE1149" s="43"/>
      <c r="AF1149" s="36"/>
      <c r="AJ1149" s="26" t="s">
        <v>53</v>
      </c>
      <c r="AK1149" s="26" t="s">
        <v>411</v>
      </c>
      <c r="AM1149" s="26" t="s">
        <v>160</v>
      </c>
      <c r="AN1149" s="36" t="s">
        <v>3212</v>
      </c>
      <c r="AO1149" s="36" t="s">
        <v>3212</v>
      </c>
      <c r="AP1149" s="43"/>
      <c r="AQ1149" s="42">
        <v>59310</v>
      </c>
      <c r="AR1149" s="42">
        <v>102.49</v>
      </c>
      <c r="AS1149" s="42">
        <v>1</v>
      </c>
      <c r="AT1149" s="42">
        <v>60.786819999999999</v>
      </c>
      <c r="AU1149" s="42">
        <v>60.786819999999999</v>
      </c>
      <c r="AY1149" s="26" t="s">
        <v>15</v>
      </c>
      <c r="AZ1149" s="43">
        <v>1.0790966060000001E-3</v>
      </c>
      <c r="BA1149" s="43">
        <v>4.5608816050118031E-5</v>
      </c>
    </row>
    <row r="1150" spans="1:53" ht="14.25" customHeight="1" x14ac:dyDescent="0.2">
      <c r="A1150" s="26">
        <v>8700</v>
      </c>
      <c r="B1150" s="26">
        <v>12956</v>
      </c>
      <c r="F1150" s="26">
        <v>11021140</v>
      </c>
      <c r="G1150" s="26" t="s">
        <v>121</v>
      </c>
      <c r="H1150" s="26" t="s">
        <v>4154</v>
      </c>
      <c r="I1150" s="26" t="s">
        <v>51</v>
      </c>
      <c r="K1150" s="26" t="s">
        <v>130</v>
      </c>
      <c r="L1150" s="26" t="s">
        <v>57</v>
      </c>
      <c r="M1150" s="26" t="s">
        <v>57</v>
      </c>
      <c r="O1150" s="36" t="s">
        <v>3312</v>
      </c>
      <c r="P1150" s="26" t="s">
        <v>154</v>
      </c>
      <c r="Q1150" s="26" t="s">
        <v>154</v>
      </c>
      <c r="R1150" s="26" t="s">
        <v>154</v>
      </c>
      <c r="S1150" s="26" t="s">
        <v>531</v>
      </c>
      <c r="T1150" s="54">
        <v>2.29</v>
      </c>
      <c r="U1150" s="26" t="s">
        <v>4153</v>
      </c>
      <c r="V1150" s="43">
        <v>0.08</v>
      </c>
      <c r="Y1150" s="43"/>
      <c r="Z1150" s="43">
        <v>7.1400000000000005E-2</v>
      </c>
      <c r="AA1150" s="36" t="s">
        <v>1483</v>
      </c>
      <c r="AB1150" s="26" t="s">
        <v>347</v>
      </c>
      <c r="AD1150" s="55"/>
      <c r="AE1150" s="43"/>
      <c r="AF1150" s="36"/>
      <c r="AJ1150" s="26" t="s">
        <v>53</v>
      </c>
      <c r="AK1150" s="26" t="s">
        <v>411</v>
      </c>
      <c r="AM1150" s="26" t="s">
        <v>160</v>
      </c>
      <c r="AN1150" s="36" t="s">
        <v>3212</v>
      </c>
      <c r="AO1150" s="36" t="s">
        <v>3212</v>
      </c>
      <c r="AP1150" s="43"/>
      <c r="AQ1150" s="42">
        <v>19500</v>
      </c>
      <c r="AR1150" s="42">
        <v>102.4</v>
      </c>
      <c r="AS1150" s="42">
        <v>1</v>
      </c>
      <c r="AT1150" s="42">
        <v>19.968</v>
      </c>
      <c r="AU1150" s="42">
        <v>19.968</v>
      </c>
      <c r="AY1150" s="26" t="s">
        <v>15</v>
      </c>
      <c r="AZ1150" s="43">
        <v>3.5447488500000001E-4</v>
      </c>
      <c r="BA1150" s="43">
        <v>1.4982143150254559E-5</v>
      </c>
    </row>
    <row r="1151" spans="1:53" ht="14.25" customHeight="1" x14ac:dyDescent="0.2">
      <c r="A1151" s="26">
        <v>8700</v>
      </c>
      <c r="B1151" s="26">
        <v>12956</v>
      </c>
      <c r="F1151" s="26">
        <v>11021143</v>
      </c>
      <c r="G1151" s="26" t="s">
        <v>121</v>
      </c>
      <c r="H1151" s="26" t="s">
        <v>4154</v>
      </c>
      <c r="I1151" s="26" t="s">
        <v>51</v>
      </c>
      <c r="K1151" s="26" t="s">
        <v>84</v>
      </c>
      <c r="L1151" s="26" t="s">
        <v>57</v>
      </c>
      <c r="M1151" s="26" t="s">
        <v>57</v>
      </c>
      <c r="O1151" s="36">
        <v>45514</v>
      </c>
      <c r="P1151" s="26" t="s">
        <v>154</v>
      </c>
      <c r="Q1151" s="26" t="s">
        <v>154</v>
      </c>
      <c r="R1151" s="26" t="s">
        <v>154</v>
      </c>
      <c r="S1151" s="26" t="s">
        <v>531</v>
      </c>
      <c r="T1151" s="54">
        <v>4.63</v>
      </c>
      <c r="U1151" s="26" t="s">
        <v>4153</v>
      </c>
      <c r="V1151" s="43">
        <v>0.06</v>
      </c>
      <c r="Y1151" s="43"/>
      <c r="Z1151" s="43">
        <v>5.3999999999999999E-2</v>
      </c>
      <c r="AA1151" s="36" t="s">
        <v>4165</v>
      </c>
      <c r="AB1151" s="26" t="s">
        <v>346</v>
      </c>
      <c r="AD1151" s="55"/>
      <c r="AE1151" s="43"/>
      <c r="AF1151" s="36"/>
      <c r="AJ1151" s="26" t="s">
        <v>53</v>
      </c>
      <c r="AK1151" s="26" t="s">
        <v>411</v>
      </c>
      <c r="AM1151" s="26" t="s">
        <v>160</v>
      </c>
      <c r="AN1151" s="36" t="s">
        <v>3212</v>
      </c>
      <c r="AO1151" s="36" t="s">
        <v>3212</v>
      </c>
      <c r="AP1151" s="43"/>
      <c r="AQ1151" s="42">
        <v>120000</v>
      </c>
      <c r="AR1151" s="42">
        <v>102.67</v>
      </c>
      <c r="AS1151" s="42">
        <v>1</v>
      </c>
      <c r="AT1151" s="42">
        <v>123.20399999999999</v>
      </c>
      <c r="AU1151" s="42">
        <v>123.20399999999999</v>
      </c>
      <c r="AY1151" s="26" t="s">
        <v>15</v>
      </c>
      <c r="AZ1151" s="43">
        <v>2.187135604E-3</v>
      </c>
      <c r="BA1151" s="43">
        <v>9.2440903680086276E-5</v>
      </c>
    </row>
    <row r="1152" spans="1:53" ht="14.25" customHeight="1" x14ac:dyDescent="0.2">
      <c r="A1152" s="26">
        <v>8700</v>
      </c>
      <c r="B1152" s="26">
        <v>12956</v>
      </c>
      <c r="F1152" s="26">
        <v>11021145</v>
      </c>
      <c r="G1152" s="26" t="s">
        <v>121</v>
      </c>
      <c r="H1152" s="26" t="s">
        <v>4154</v>
      </c>
      <c r="I1152" s="26" t="s">
        <v>51</v>
      </c>
      <c r="K1152" s="26" t="s">
        <v>130</v>
      </c>
      <c r="L1152" s="26" t="s">
        <v>57</v>
      </c>
      <c r="M1152" s="26" t="s">
        <v>57</v>
      </c>
      <c r="O1152" s="36">
        <v>45575</v>
      </c>
      <c r="P1152" s="26" t="s">
        <v>154</v>
      </c>
      <c r="Q1152" s="26" t="s">
        <v>154</v>
      </c>
      <c r="R1152" s="26" t="s">
        <v>154</v>
      </c>
      <c r="S1152" s="26" t="s">
        <v>531</v>
      </c>
      <c r="T1152" s="54">
        <v>2.29</v>
      </c>
      <c r="U1152" s="26" t="s">
        <v>4153</v>
      </c>
      <c r="V1152" s="43">
        <v>0.08</v>
      </c>
      <c r="Y1152" s="43"/>
      <c r="Z1152" s="43">
        <v>7.3300000000000004E-2</v>
      </c>
      <c r="AA1152" s="36" t="s">
        <v>1483</v>
      </c>
      <c r="AB1152" s="26" t="s">
        <v>347</v>
      </c>
      <c r="AD1152" s="55"/>
      <c r="AE1152" s="43"/>
      <c r="AF1152" s="36"/>
      <c r="AJ1152" s="26" t="s">
        <v>53</v>
      </c>
      <c r="AK1152" s="26" t="s">
        <v>411</v>
      </c>
      <c r="AM1152" s="26" t="s">
        <v>160</v>
      </c>
      <c r="AN1152" s="36" t="s">
        <v>3212</v>
      </c>
      <c r="AO1152" s="36" t="s">
        <v>3212</v>
      </c>
      <c r="AP1152" s="43"/>
      <c r="AQ1152" s="42">
        <v>15750</v>
      </c>
      <c r="AR1152" s="42">
        <v>101.99</v>
      </c>
      <c r="AS1152" s="42">
        <v>1</v>
      </c>
      <c r="AT1152" s="42">
        <v>16.063420000000001</v>
      </c>
      <c r="AU1152" s="42">
        <v>16.063420000000001</v>
      </c>
      <c r="AY1152" s="26" t="s">
        <v>15</v>
      </c>
      <c r="AZ1152" s="43">
        <v>2.8516020400000001E-4</v>
      </c>
      <c r="BA1152" s="43">
        <v>1.2052506907184601E-5</v>
      </c>
    </row>
    <row r="1153" spans="1:53" ht="14.25" customHeight="1" x14ac:dyDescent="0.2">
      <c r="A1153" s="26">
        <v>8700</v>
      </c>
      <c r="B1153" s="26">
        <v>12956</v>
      </c>
      <c r="F1153" s="26">
        <v>11021146</v>
      </c>
      <c r="G1153" s="26" t="s">
        <v>121</v>
      </c>
      <c r="H1153" s="26" t="s">
        <v>446</v>
      </c>
      <c r="I1153" s="26" t="s">
        <v>51</v>
      </c>
      <c r="K1153" s="26" t="s">
        <v>84</v>
      </c>
      <c r="L1153" s="26" t="s">
        <v>57</v>
      </c>
      <c r="M1153" s="26" t="s">
        <v>57</v>
      </c>
      <c r="O1153" s="36" t="s">
        <v>4194</v>
      </c>
      <c r="P1153" s="26" t="s">
        <v>154</v>
      </c>
      <c r="Q1153" s="26" t="s">
        <v>154</v>
      </c>
      <c r="R1153" s="26" t="s">
        <v>154</v>
      </c>
      <c r="S1153" s="26" t="s">
        <v>531</v>
      </c>
      <c r="T1153" s="54">
        <v>0.51</v>
      </c>
      <c r="U1153" s="26" t="s">
        <v>4153</v>
      </c>
      <c r="V1153" s="43">
        <v>9.6863000000000005E-2</v>
      </c>
      <c r="Y1153" s="43"/>
      <c r="Z1153" s="43">
        <v>5.57E-2</v>
      </c>
      <c r="AA1153" s="36">
        <v>45937</v>
      </c>
      <c r="AB1153" s="26" t="s">
        <v>347</v>
      </c>
      <c r="AD1153" s="55"/>
      <c r="AE1153" s="43"/>
      <c r="AF1153" s="36"/>
      <c r="AJ1153" s="26" t="s">
        <v>53</v>
      </c>
      <c r="AK1153" s="26" t="s">
        <v>411</v>
      </c>
      <c r="AM1153" s="26" t="s">
        <v>160</v>
      </c>
      <c r="AN1153" s="36" t="s">
        <v>3212</v>
      </c>
      <c r="AO1153" s="36" t="s">
        <v>3212</v>
      </c>
      <c r="AP1153" s="43"/>
      <c r="AQ1153" s="42">
        <v>86434.46</v>
      </c>
      <c r="AR1153" s="42">
        <v>100</v>
      </c>
      <c r="AS1153" s="42">
        <v>1</v>
      </c>
      <c r="AT1153" s="42">
        <v>86.434460000000001</v>
      </c>
      <c r="AU1153" s="42">
        <v>86.434460000000001</v>
      </c>
      <c r="AY1153" s="26" t="s">
        <v>15</v>
      </c>
      <c r="AZ1153" s="43">
        <v>1.5343972999999999E-3</v>
      </c>
      <c r="BA1153" s="43">
        <v>6.4852436540211933E-5</v>
      </c>
    </row>
    <row r="1154" spans="1:53" ht="14.25" customHeight="1" x14ac:dyDescent="0.2">
      <c r="A1154" s="26">
        <v>8700</v>
      </c>
      <c r="B1154" s="26">
        <v>12956</v>
      </c>
      <c r="F1154" s="26">
        <v>11021147</v>
      </c>
      <c r="G1154" s="26" t="s">
        <v>121</v>
      </c>
      <c r="H1154" s="26" t="s">
        <v>4154</v>
      </c>
      <c r="I1154" s="26" t="s">
        <v>51</v>
      </c>
      <c r="K1154" s="26" t="s">
        <v>84</v>
      </c>
      <c r="L1154" s="26" t="s">
        <v>57</v>
      </c>
      <c r="M1154" s="26" t="s">
        <v>57</v>
      </c>
      <c r="O1154" s="36" t="s">
        <v>4195</v>
      </c>
      <c r="P1154" s="26" t="s">
        <v>154</v>
      </c>
      <c r="Q1154" s="26" t="s">
        <v>154</v>
      </c>
      <c r="R1154" s="26" t="s">
        <v>154</v>
      </c>
      <c r="S1154" s="26" t="s">
        <v>531</v>
      </c>
      <c r="T1154" s="54">
        <v>4.63</v>
      </c>
      <c r="U1154" s="26" t="s">
        <v>4153</v>
      </c>
      <c r="V1154" s="43">
        <v>0.06</v>
      </c>
      <c r="Y1154" s="43"/>
      <c r="Z1154" s="43">
        <v>5.2699999999999997E-2</v>
      </c>
      <c r="AA1154" s="36" t="s">
        <v>4165</v>
      </c>
      <c r="AB1154" s="26" t="s">
        <v>346</v>
      </c>
      <c r="AD1154" s="55"/>
      <c r="AE1154" s="43"/>
      <c r="AF1154" s="36"/>
      <c r="AJ1154" s="26" t="s">
        <v>53</v>
      </c>
      <c r="AK1154" s="26" t="s">
        <v>411</v>
      </c>
      <c r="AM1154" s="26" t="s">
        <v>160</v>
      </c>
      <c r="AN1154" s="36" t="s">
        <v>3212</v>
      </c>
      <c r="AO1154" s="36" t="s">
        <v>3212</v>
      </c>
      <c r="AP1154" s="43"/>
      <c r="AQ1154" s="42">
        <v>48000</v>
      </c>
      <c r="AR1154" s="42">
        <v>103.26</v>
      </c>
      <c r="AS1154" s="42">
        <v>1</v>
      </c>
      <c r="AT1154" s="42">
        <v>49.564799999999998</v>
      </c>
      <c r="AU1154" s="42">
        <v>49.564799999999998</v>
      </c>
      <c r="AY1154" s="26" t="s">
        <v>15</v>
      </c>
      <c r="AZ1154" s="43">
        <v>8.7988165000000001E-4</v>
      </c>
      <c r="BA1154" s="43">
        <v>3.7188848598444366E-5</v>
      </c>
    </row>
    <row r="1155" spans="1:53" ht="14.25" customHeight="1" x14ac:dyDescent="0.2">
      <c r="A1155" s="26">
        <v>8700</v>
      </c>
      <c r="B1155" s="26">
        <v>12956</v>
      </c>
      <c r="F1155" s="26">
        <v>11021149</v>
      </c>
      <c r="G1155" s="26" t="s">
        <v>121</v>
      </c>
      <c r="H1155" s="26" t="s">
        <v>4154</v>
      </c>
      <c r="I1155" s="26" t="s">
        <v>51</v>
      </c>
      <c r="K1155" s="26" t="s">
        <v>130</v>
      </c>
      <c r="L1155" s="26" t="s">
        <v>57</v>
      </c>
      <c r="M1155" s="26" t="s">
        <v>57</v>
      </c>
      <c r="O1155" s="36">
        <v>45576</v>
      </c>
      <c r="P1155" s="26" t="s">
        <v>154</v>
      </c>
      <c r="Q1155" s="26" t="s">
        <v>154</v>
      </c>
      <c r="R1155" s="26" t="s">
        <v>154</v>
      </c>
      <c r="S1155" s="26" t="s">
        <v>531</v>
      </c>
      <c r="T1155" s="54">
        <v>2.29</v>
      </c>
      <c r="U1155" s="26" t="s">
        <v>4153</v>
      </c>
      <c r="V1155" s="43">
        <v>0.08</v>
      </c>
      <c r="Y1155" s="43"/>
      <c r="Z1155" s="43">
        <v>8.6999999999999994E-2</v>
      </c>
      <c r="AA1155" s="36" t="s">
        <v>1483</v>
      </c>
      <c r="AB1155" s="26" t="s">
        <v>347</v>
      </c>
      <c r="AD1155" s="55"/>
      <c r="AE1155" s="43"/>
      <c r="AF1155" s="36"/>
      <c r="AJ1155" s="26" t="s">
        <v>53</v>
      </c>
      <c r="AK1155" s="26" t="s">
        <v>411</v>
      </c>
      <c r="AM1155" s="26" t="s">
        <v>160</v>
      </c>
      <c r="AN1155" s="36" t="s">
        <v>3212</v>
      </c>
      <c r="AO1155" s="36" t="s">
        <v>3212</v>
      </c>
      <c r="AP1155" s="43"/>
      <c r="AQ1155" s="42">
        <v>10500</v>
      </c>
      <c r="AR1155" s="42">
        <v>99.07</v>
      </c>
      <c r="AS1155" s="42">
        <v>1</v>
      </c>
      <c r="AT1155" s="42">
        <v>10.40235</v>
      </c>
      <c r="AU1155" s="42">
        <v>10.40235</v>
      </c>
      <c r="AY1155" s="26" t="s">
        <v>15</v>
      </c>
      <c r="AZ1155" s="43">
        <v>1.84664053E-4</v>
      </c>
      <c r="BA1155" s="43">
        <v>7.8049627804011683E-6</v>
      </c>
    </row>
    <row r="1156" spans="1:53" ht="14.25" customHeight="1" x14ac:dyDescent="0.2">
      <c r="A1156" s="26">
        <v>8700</v>
      </c>
      <c r="B1156" s="26">
        <v>12956</v>
      </c>
      <c r="F1156" s="26">
        <v>11021150</v>
      </c>
      <c r="G1156" s="26" t="s">
        <v>121</v>
      </c>
      <c r="H1156" s="26" t="s">
        <v>4154</v>
      </c>
      <c r="I1156" s="26" t="s">
        <v>51</v>
      </c>
      <c r="K1156" s="26" t="s">
        <v>130</v>
      </c>
      <c r="L1156" s="26" t="s">
        <v>57</v>
      </c>
      <c r="M1156" s="26" t="s">
        <v>57</v>
      </c>
      <c r="O1156" s="36" t="s">
        <v>3379</v>
      </c>
      <c r="P1156" s="26" t="s">
        <v>154</v>
      </c>
      <c r="Q1156" s="26" t="s">
        <v>154</v>
      </c>
      <c r="R1156" s="26" t="s">
        <v>154</v>
      </c>
      <c r="S1156" s="26" t="s">
        <v>531</v>
      </c>
      <c r="T1156" s="54">
        <v>2.29</v>
      </c>
      <c r="U1156" s="26" t="s">
        <v>4153</v>
      </c>
      <c r="V1156" s="43">
        <v>0.08</v>
      </c>
      <c r="Y1156" s="43"/>
      <c r="Z1156" s="43">
        <v>8.6999999999999994E-2</v>
      </c>
      <c r="AA1156" s="36" t="s">
        <v>1483</v>
      </c>
      <c r="AB1156" s="26" t="s">
        <v>347</v>
      </c>
      <c r="AD1156" s="55"/>
      <c r="AE1156" s="43"/>
      <c r="AF1156" s="36"/>
      <c r="AJ1156" s="26" t="s">
        <v>53</v>
      </c>
      <c r="AK1156" s="26" t="s">
        <v>411</v>
      </c>
      <c r="AM1156" s="26" t="s">
        <v>160</v>
      </c>
      <c r="AN1156" s="36" t="s">
        <v>3212</v>
      </c>
      <c r="AO1156" s="36" t="s">
        <v>3212</v>
      </c>
      <c r="AP1156" s="43"/>
      <c r="AQ1156" s="42">
        <v>24664.29</v>
      </c>
      <c r="AR1156" s="42">
        <v>100</v>
      </c>
      <c r="AS1156" s="42">
        <v>1</v>
      </c>
      <c r="AT1156" s="42">
        <v>24.664290000000001</v>
      </c>
      <c r="AU1156" s="42">
        <v>24.664290000000001</v>
      </c>
      <c r="AY1156" s="26" t="s">
        <v>15</v>
      </c>
      <c r="AZ1156" s="43">
        <v>4.3784411800000002E-4</v>
      </c>
      <c r="BA1156" s="43">
        <v>1.8505805462709937E-5</v>
      </c>
    </row>
    <row r="1157" spans="1:53" ht="14.25" customHeight="1" x14ac:dyDescent="0.2">
      <c r="A1157" s="26">
        <v>8700</v>
      </c>
      <c r="B1157" s="26">
        <v>12956</v>
      </c>
      <c r="F1157" s="26">
        <v>11021165</v>
      </c>
      <c r="G1157" s="26" t="s">
        <v>121</v>
      </c>
      <c r="H1157" s="26" t="s">
        <v>4154</v>
      </c>
      <c r="I1157" s="26" t="s">
        <v>51</v>
      </c>
      <c r="K1157" s="26" t="s">
        <v>84</v>
      </c>
      <c r="L1157" s="26" t="s">
        <v>57</v>
      </c>
      <c r="M1157" s="26" t="s">
        <v>57</v>
      </c>
      <c r="O1157" s="36">
        <v>45577</v>
      </c>
      <c r="P1157" s="26" t="s">
        <v>154</v>
      </c>
      <c r="Q1157" s="26" t="s">
        <v>154</v>
      </c>
      <c r="R1157" s="26" t="s">
        <v>154</v>
      </c>
      <c r="S1157" s="26" t="s">
        <v>531</v>
      </c>
      <c r="T1157" s="54">
        <v>4.62</v>
      </c>
      <c r="U1157" s="26" t="s">
        <v>4153</v>
      </c>
      <c r="V1157" s="43">
        <v>0.06</v>
      </c>
      <c r="Y1157" s="43"/>
      <c r="Z1157" s="43">
        <v>5.9299999999999999E-2</v>
      </c>
      <c r="AA1157" s="36" t="s">
        <v>4165</v>
      </c>
      <c r="AB1157" s="26" t="s">
        <v>346</v>
      </c>
      <c r="AD1157" s="55"/>
      <c r="AE1157" s="43"/>
      <c r="AF1157" s="36"/>
      <c r="AJ1157" s="26" t="s">
        <v>53</v>
      </c>
      <c r="AK1157" s="26" t="s">
        <v>411</v>
      </c>
      <c r="AM1157" s="26" t="s">
        <v>160</v>
      </c>
      <c r="AN1157" s="36" t="s">
        <v>3212</v>
      </c>
      <c r="AO1157" s="36" t="s">
        <v>3212</v>
      </c>
      <c r="AP1157" s="43"/>
      <c r="AQ1157" s="42">
        <v>271200</v>
      </c>
      <c r="AR1157" s="42">
        <v>100</v>
      </c>
      <c r="AS1157" s="42">
        <v>1</v>
      </c>
      <c r="AT1157" s="42">
        <v>271.2</v>
      </c>
      <c r="AU1157" s="42">
        <v>271.2</v>
      </c>
      <c r="AY1157" s="26" t="s">
        <v>15</v>
      </c>
      <c r="AZ1157" s="43">
        <v>4.8143824550000002E-3</v>
      </c>
      <c r="BA1157" s="43">
        <v>2.0348343461283237E-4</v>
      </c>
    </row>
    <row r="1158" spans="1:53" ht="14.25" customHeight="1" x14ac:dyDescent="0.2">
      <c r="A1158" s="26">
        <v>8700</v>
      </c>
      <c r="B1158" s="26">
        <v>12956</v>
      </c>
      <c r="C1158" s="56"/>
      <c r="F1158" s="26">
        <v>11021251</v>
      </c>
      <c r="G1158" s="26" t="s">
        <v>121</v>
      </c>
      <c r="I1158" s="26" t="s">
        <v>56</v>
      </c>
      <c r="K1158" s="26" t="s">
        <v>455</v>
      </c>
      <c r="L1158" s="26" t="s">
        <v>57</v>
      </c>
      <c r="M1158" s="26" t="s">
        <v>53</v>
      </c>
      <c r="O1158" s="36" t="s">
        <v>4213</v>
      </c>
      <c r="P1158" s="26" t="s">
        <v>703</v>
      </c>
      <c r="Q1158" s="26" t="s">
        <v>59</v>
      </c>
      <c r="R1158" s="26" t="s">
        <v>58</v>
      </c>
      <c r="S1158" s="26" t="s">
        <v>532</v>
      </c>
      <c r="T1158" s="54">
        <v>2.3199999999999998</v>
      </c>
      <c r="U1158" s="26" t="s">
        <v>209</v>
      </c>
      <c r="V1158" s="43">
        <v>9.9500500000000006E-2</v>
      </c>
      <c r="Y1158" s="43"/>
      <c r="Z1158" s="43">
        <v>9.64E-2</v>
      </c>
      <c r="AA1158" s="36" t="s">
        <v>4202</v>
      </c>
      <c r="AB1158" s="26" t="s">
        <v>347</v>
      </c>
      <c r="AD1158" s="55"/>
      <c r="AE1158" s="43"/>
      <c r="AF1158" s="36"/>
      <c r="AJ1158" s="26" t="s">
        <v>53</v>
      </c>
      <c r="AK1158" s="26" t="s">
        <v>411</v>
      </c>
      <c r="AM1158" s="26" t="s">
        <v>160</v>
      </c>
      <c r="AN1158" s="36" t="s">
        <v>3212</v>
      </c>
      <c r="AO1158" s="36" t="s">
        <v>3212</v>
      </c>
      <c r="AP1158" s="43"/>
      <c r="AQ1158" s="42">
        <v>2432.44</v>
      </c>
      <c r="AR1158" s="42">
        <v>99.44</v>
      </c>
      <c r="AS1158" s="42">
        <v>3.6469999999999998</v>
      </c>
      <c r="AT1158" s="42">
        <v>8.8214299999999994</v>
      </c>
      <c r="AU1158" s="42">
        <v>2.4188182067450001</v>
      </c>
      <c r="AY1158" s="26" t="s">
        <v>15</v>
      </c>
      <c r="AZ1158" s="43">
        <v>1.5659932800000001E-4</v>
      </c>
      <c r="BA1158" s="43">
        <v>6.618786410754712E-6</v>
      </c>
    </row>
    <row r="1159" spans="1:53" ht="14.25" customHeight="1" x14ac:dyDescent="0.2">
      <c r="A1159" s="26">
        <v>8700</v>
      </c>
      <c r="B1159" s="26">
        <v>12956</v>
      </c>
      <c r="F1159" s="26">
        <v>11021252</v>
      </c>
      <c r="G1159" s="26" t="s">
        <v>121</v>
      </c>
      <c r="I1159" s="26" t="s">
        <v>56</v>
      </c>
      <c r="K1159" s="26" t="s">
        <v>455</v>
      </c>
      <c r="L1159" s="26" t="s">
        <v>57</v>
      </c>
      <c r="M1159" s="26" t="s">
        <v>53</v>
      </c>
      <c r="O1159" s="36" t="s">
        <v>4213</v>
      </c>
      <c r="P1159" s="26" t="s">
        <v>703</v>
      </c>
      <c r="Q1159" s="26" t="s">
        <v>59</v>
      </c>
      <c r="R1159" s="26" t="s">
        <v>58</v>
      </c>
      <c r="S1159" s="26" t="s">
        <v>532</v>
      </c>
      <c r="T1159" s="54">
        <v>2.3199999999999998</v>
      </c>
      <c r="U1159" s="26" t="s">
        <v>209</v>
      </c>
      <c r="V1159" s="43">
        <v>9.9500500000000006E-2</v>
      </c>
      <c r="Y1159" s="43"/>
      <c r="Z1159" s="43">
        <v>9.7100000000000006E-2</v>
      </c>
      <c r="AA1159" s="36" t="s">
        <v>4202</v>
      </c>
      <c r="AB1159" s="26" t="s">
        <v>347</v>
      </c>
      <c r="AD1159" s="55"/>
      <c r="AE1159" s="43"/>
      <c r="AF1159" s="36"/>
      <c r="AJ1159" s="26" t="s">
        <v>53</v>
      </c>
      <c r="AK1159" s="26" t="s">
        <v>411</v>
      </c>
      <c r="AM1159" s="26" t="s">
        <v>160</v>
      </c>
      <c r="AN1159" s="36" t="s">
        <v>3212</v>
      </c>
      <c r="AO1159" s="36" t="s">
        <v>3212</v>
      </c>
      <c r="AP1159" s="43"/>
      <c r="AQ1159" s="42">
        <v>1612.97</v>
      </c>
      <c r="AR1159" s="42">
        <v>99.33</v>
      </c>
      <c r="AS1159" s="42">
        <v>3.6469999999999998</v>
      </c>
      <c r="AT1159" s="42">
        <v>5.8430900000000001</v>
      </c>
      <c r="AU1159" s="42">
        <v>1.6021634219900001</v>
      </c>
      <c r="AY1159" s="26" t="s">
        <v>15</v>
      </c>
      <c r="AZ1159" s="43">
        <v>1.0372739599999999E-4</v>
      </c>
      <c r="BA1159" s="43">
        <v>4.3841151251913522E-6</v>
      </c>
    </row>
    <row r="1160" spans="1:53" ht="14.25" customHeight="1" x14ac:dyDescent="0.2">
      <c r="A1160" s="26">
        <v>8700</v>
      </c>
      <c r="B1160" s="26">
        <v>12956</v>
      </c>
      <c r="F1160" s="26">
        <v>11021253</v>
      </c>
      <c r="G1160" s="26" t="s">
        <v>121</v>
      </c>
      <c r="I1160" s="26" t="s">
        <v>56</v>
      </c>
      <c r="K1160" s="26" t="s">
        <v>455</v>
      </c>
      <c r="L1160" s="26" t="s">
        <v>57</v>
      </c>
      <c r="M1160" s="26" t="s">
        <v>53</v>
      </c>
      <c r="O1160" s="36" t="s">
        <v>4213</v>
      </c>
      <c r="P1160" s="26" t="s">
        <v>703</v>
      </c>
      <c r="Q1160" s="26" t="s">
        <v>59</v>
      </c>
      <c r="R1160" s="26" t="s">
        <v>58</v>
      </c>
      <c r="S1160" s="26" t="s">
        <v>532</v>
      </c>
      <c r="T1160" s="54">
        <v>2.3199999999999998</v>
      </c>
      <c r="U1160" s="26" t="s">
        <v>209</v>
      </c>
      <c r="V1160" s="43">
        <v>9.9504999999999996E-2</v>
      </c>
      <c r="Y1160" s="43"/>
      <c r="Z1160" s="43">
        <v>9.6600000000000005E-2</v>
      </c>
      <c r="AA1160" s="36" t="s">
        <v>4202</v>
      </c>
      <c r="AB1160" s="26" t="s">
        <v>347</v>
      </c>
      <c r="AD1160" s="55"/>
      <c r="AE1160" s="43"/>
      <c r="AF1160" s="36"/>
      <c r="AJ1160" s="26" t="s">
        <v>53</v>
      </c>
      <c r="AK1160" s="26" t="s">
        <v>411</v>
      </c>
      <c r="AM1160" s="26" t="s">
        <v>160</v>
      </c>
      <c r="AN1160" s="36" t="s">
        <v>3212</v>
      </c>
      <c r="AO1160" s="36" t="s">
        <v>3212</v>
      </c>
      <c r="AP1160" s="43"/>
      <c r="AQ1160" s="42">
        <v>2579.6</v>
      </c>
      <c r="AR1160" s="42">
        <v>99.4</v>
      </c>
      <c r="AS1160" s="42">
        <v>3.6469999999999998</v>
      </c>
      <c r="AT1160" s="42">
        <v>9.3513500000000001</v>
      </c>
      <c r="AU1160" s="42">
        <v>2.5641211955030001</v>
      </c>
      <c r="AY1160" s="26" t="s">
        <v>15</v>
      </c>
      <c r="AZ1160" s="43">
        <v>1.66006546E-4</v>
      </c>
      <c r="BA1160" s="43">
        <v>7.0163894405114674E-6</v>
      </c>
    </row>
    <row r="1161" spans="1:53" ht="14.25" customHeight="1" x14ac:dyDescent="0.2">
      <c r="A1161" s="26">
        <v>8700</v>
      </c>
      <c r="B1161" s="26">
        <v>12956</v>
      </c>
      <c r="F1161" s="26">
        <v>11021258</v>
      </c>
      <c r="G1161" s="26" t="s">
        <v>121</v>
      </c>
      <c r="I1161" s="26" t="s">
        <v>56</v>
      </c>
      <c r="K1161" s="26" t="s">
        <v>455</v>
      </c>
      <c r="L1161" s="26" t="s">
        <v>57</v>
      </c>
      <c r="M1161" s="26" t="s">
        <v>53</v>
      </c>
      <c r="O1161" s="36" t="s">
        <v>4214</v>
      </c>
      <c r="P1161" s="26" t="s">
        <v>703</v>
      </c>
      <c r="Q1161" s="26" t="s">
        <v>59</v>
      </c>
      <c r="R1161" s="26" t="s">
        <v>58</v>
      </c>
      <c r="S1161" s="26" t="s">
        <v>532</v>
      </c>
      <c r="T1161" s="54">
        <v>2.33</v>
      </c>
      <c r="U1161" s="26" t="s">
        <v>209</v>
      </c>
      <c r="V1161" s="43">
        <v>0.1012325</v>
      </c>
      <c r="Y1161" s="43"/>
      <c r="Z1161" s="43">
        <v>9.9199999999999997E-2</v>
      </c>
      <c r="AA1161" s="36" t="s">
        <v>4202</v>
      </c>
      <c r="AB1161" s="26" t="s">
        <v>347</v>
      </c>
      <c r="AD1161" s="55"/>
      <c r="AE1161" s="43"/>
      <c r="AF1161" s="36"/>
      <c r="AJ1161" s="26" t="s">
        <v>53</v>
      </c>
      <c r="AK1161" s="26" t="s">
        <v>411</v>
      </c>
      <c r="AM1161" s="26" t="s">
        <v>160</v>
      </c>
      <c r="AN1161" s="36" t="s">
        <v>3212</v>
      </c>
      <c r="AO1161" s="36" t="s">
        <v>3212</v>
      </c>
      <c r="AP1161" s="43"/>
      <c r="AQ1161" s="42">
        <v>11652.25</v>
      </c>
      <c r="AR1161" s="42">
        <v>99.88</v>
      </c>
      <c r="AS1161" s="42">
        <v>3.6469999999999998</v>
      </c>
      <c r="AT1161" s="42">
        <v>42.444760000000002</v>
      </c>
      <c r="AU1161" s="42">
        <v>11.638267068823</v>
      </c>
      <c r="AY1161" s="26" t="s">
        <v>15</v>
      </c>
      <c r="AZ1161" s="43">
        <v>7.5348564800000004E-4</v>
      </c>
      <c r="BA1161" s="43">
        <v>3.184662811990178E-5</v>
      </c>
    </row>
    <row r="1162" spans="1:53" ht="14.25" customHeight="1" x14ac:dyDescent="0.2">
      <c r="A1162" s="26">
        <v>8700</v>
      </c>
      <c r="B1162" s="26">
        <v>12956</v>
      </c>
      <c r="F1162" s="26">
        <v>11021259</v>
      </c>
      <c r="G1162" s="26" t="s">
        <v>121</v>
      </c>
      <c r="I1162" s="26" t="s">
        <v>56</v>
      </c>
      <c r="K1162" s="26" t="s">
        <v>455</v>
      </c>
      <c r="L1162" s="26" t="s">
        <v>57</v>
      </c>
      <c r="M1162" s="26" t="s">
        <v>53</v>
      </c>
      <c r="O1162" s="36" t="s">
        <v>4215</v>
      </c>
      <c r="P1162" s="26" t="s">
        <v>703</v>
      </c>
      <c r="Q1162" s="26" t="s">
        <v>59</v>
      </c>
      <c r="R1162" s="26" t="s">
        <v>58</v>
      </c>
      <c r="S1162" s="26" t="s">
        <v>532</v>
      </c>
      <c r="T1162" s="54">
        <v>2.3199999999999998</v>
      </c>
      <c r="U1162" s="26" t="s">
        <v>209</v>
      </c>
      <c r="V1162" s="43">
        <v>9.9500500000000006E-2</v>
      </c>
      <c r="Y1162" s="43"/>
      <c r="Z1162" s="43">
        <v>9.7100000000000006E-2</v>
      </c>
      <c r="AA1162" s="36" t="s">
        <v>4202</v>
      </c>
      <c r="AB1162" s="26" t="s">
        <v>347</v>
      </c>
      <c r="AD1162" s="55"/>
      <c r="AE1162" s="43"/>
      <c r="AF1162" s="36"/>
      <c r="AJ1162" s="26" t="s">
        <v>53</v>
      </c>
      <c r="AK1162" s="26" t="s">
        <v>411</v>
      </c>
      <c r="AM1162" s="26" t="s">
        <v>160</v>
      </c>
      <c r="AN1162" s="36" t="s">
        <v>3212</v>
      </c>
      <c r="AO1162" s="36" t="s">
        <v>3212</v>
      </c>
      <c r="AP1162" s="43"/>
      <c r="AQ1162" s="42">
        <v>2530.5500000000002</v>
      </c>
      <c r="AR1162" s="42">
        <v>99.33</v>
      </c>
      <c r="AS1162" s="42">
        <v>3.6469999999999998</v>
      </c>
      <c r="AT1162" s="42">
        <v>9.1670800000000003</v>
      </c>
      <c r="AU1162" s="42">
        <v>2.5135947353980002</v>
      </c>
      <c r="AY1162" s="26" t="s">
        <v>15</v>
      </c>
      <c r="AZ1162" s="43">
        <v>1.6273535800000001E-4</v>
      </c>
      <c r="BA1162" s="43">
        <v>6.8781302498916049E-6</v>
      </c>
    </row>
    <row r="1163" spans="1:53" ht="14.25" customHeight="1" x14ac:dyDescent="0.2">
      <c r="A1163" s="26">
        <v>8700</v>
      </c>
      <c r="B1163" s="26">
        <v>12956</v>
      </c>
      <c r="F1163" s="26">
        <v>11021260</v>
      </c>
      <c r="G1163" s="26" t="s">
        <v>121</v>
      </c>
      <c r="I1163" s="26" t="s">
        <v>56</v>
      </c>
      <c r="K1163" s="26" t="s">
        <v>455</v>
      </c>
      <c r="L1163" s="26" t="s">
        <v>57</v>
      </c>
      <c r="M1163" s="26" t="s">
        <v>53</v>
      </c>
      <c r="O1163" s="36" t="s">
        <v>4215</v>
      </c>
      <c r="P1163" s="26" t="s">
        <v>703</v>
      </c>
      <c r="Q1163" s="26" t="s">
        <v>59</v>
      </c>
      <c r="R1163" s="26" t="s">
        <v>58</v>
      </c>
      <c r="S1163" s="26" t="s">
        <v>532</v>
      </c>
      <c r="T1163" s="54">
        <v>2.3199999999999998</v>
      </c>
      <c r="U1163" s="26" t="s">
        <v>209</v>
      </c>
      <c r="V1163" s="43">
        <v>9.9504999999999996E-2</v>
      </c>
      <c r="Y1163" s="43"/>
      <c r="Z1163" s="43">
        <v>9.6600000000000005E-2</v>
      </c>
      <c r="AA1163" s="36" t="s">
        <v>4202</v>
      </c>
      <c r="AB1163" s="26" t="s">
        <v>347</v>
      </c>
      <c r="AD1163" s="55"/>
      <c r="AE1163" s="43"/>
      <c r="AF1163" s="36"/>
      <c r="AJ1163" s="26" t="s">
        <v>53</v>
      </c>
      <c r="AK1163" s="26" t="s">
        <v>411</v>
      </c>
      <c r="AM1163" s="26" t="s">
        <v>160</v>
      </c>
      <c r="AN1163" s="36" t="s">
        <v>3212</v>
      </c>
      <c r="AO1163" s="36" t="s">
        <v>3212</v>
      </c>
      <c r="AP1163" s="43"/>
      <c r="AQ1163" s="42">
        <v>4241.63</v>
      </c>
      <c r="AR1163" s="42">
        <v>99.4</v>
      </c>
      <c r="AS1163" s="42">
        <v>3.6469999999999998</v>
      </c>
      <c r="AT1163" s="42">
        <v>15.37641</v>
      </c>
      <c r="AU1163" s="42">
        <v>4.2161804222640002</v>
      </c>
      <c r="AY1163" s="26" t="s">
        <v>15</v>
      </c>
      <c r="AZ1163" s="43">
        <v>2.7296430099999999E-4</v>
      </c>
      <c r="BA1163" s="43">
        <v>1.1537038048728251E-5</v>
      </c>
    </row>
    <row r="1164" spans="1:53" ht="14.25" customHeight="1" x14ac:dyDescent="0.2">
      <c r="A1164" s="26">
        <v>8700</v>
      </c>
      <c r="B1164" s="26">
        <v>12956</v>
      </c>
      <c r="C1164" s="56"/>
      <c r="F1164" s="26">
        <v>11021261</v>
      </c>
      <c r="G1164" s="26" t="s">
        <v>121</v>
      </c>
      <c r="I1164" s="26" t="s">
        <v>56</v>
      </c>
      <c r="K1164" s="26" t="s">
        <v>455</v>
      </c>
      <c r="L1164" s="26" t="s">
        <v>57</v>
      </c>
      <c r="M1164" s="26" t="s">
        <v>53</v>
      </c>
      <c r="O1164" s="36" t="s">
        <v>4215</v>
      </c>
      <c r="P1164" s="26" t="s">
        <v>703</v>
      </c>
      <c r="Q1164" s="26" t="s">
        <v>59</v>
      </c>
      <c r="R1164" s="26" t="s">
        <v>58</v>
      </c>
      <c r="S1164" s="26" t="s">
        <v>532</v>
      </c>
      <c r="T1164" s="54">
        <v>2.3199999999999998</v>
      </c>
      <c r="U1164" s="26" t="s">
        <v>209</v>
      </c>
      <c r="V1164" s="43">
        <v>9.9500500000000006E-2</v>
      </c>
      <c r="Y1164" s="43"/>
      <c r="Z1164" s="43">
        <v>9.64E-2</v>
      </c>
      <c r="AA1164" s="36" t="s">
        <v>4202</v>
      </c>
      <c r="AB1164" s="26" t="s">
        <v>347</v>
      </c>
      <c r="AD1164" s="55"/>
      <c r="AE1164" s="43"/>
      <c r="AF1164" s="36"/>
      <c r="AJ1164" s="26" t="s">
        <v>53</v>
      </c>
      <c r="AK1164" s="26" t="s">
        <v>411</v>
      </c>
      <c r="AM1164" s="26" t="s">
        <v>160</v>
      </c>
      <c r="AN1164" s="36" t="s">
        <v>3212</v>
      </c>
      <c r="AO1164" s="36" t="s">
        <v>3212</v>
      </c>
      <c r="AP1164" s="43"/>
      <c r="AQ1164" s="42">
        <v>4642.7</v>
      </c>
      <c r="AR1164" s="42">
        <v>99.44</v>
      </c>
      <c r="AS1164" s="42">
        <v>3.6469999999999998</v>
      </c>
      <c r="AT1164" s="42">
        <v>16.837109999999999</v>
      </c>
      <c r="AU1164" s="42">
        <v>4.616701398409</v>
      </c>
      <c r="AY1164" s="26" t="s">
        <v>15</v>
      </c>
      <c r="AZ1164" s="43">
        <v>2.9889486299999998E-4</v>
      </c>
      <c r="BA1164" s="43">
        <v>1.2633012432721483E-5</v>
      </c>
    </row>
    <row r="1165" spans="1:53" ht="14.25" customHeight="1" x14ac:dyDescent="0.2">
      <c r="A1165" s="26">
        <v>8700</v>
      </c>
      <c r="B1165" s="26">
        <v>12956</v>
      </c>
      <c r="F1165" s="26">
        <v>11021263</v>
      </c>
      <c r="G1165" s="26" t="s">
        <v>121</v>
      </c>
      <c r="I1165" s="26" t="s">
        <v>56</v>
      </c>
      <c r="K1165" s="26" t="s">
        <v>455</v>
      </c>
      <c r="L1165" s="26" t="s">
        <v>57</v>
      </c>
      <c r="M1165" s="26" t="s">
        <v>53</v>
      </c>
      <c r="O1165" s="36" t="s">
        <v>4216</v>
      </c>
      <c r="P1165" s="26" t="s">
        <v>703</v>
      </c>
      <c r="Q1165" s="26" t="s">
        <v>59</v>
      </c>
      <c r="R1165" s="26" t="s">
        <v>58</v>
      </c>
      <c r="S1165" s="26" t="s">
        <v>532</v>
      </c>
      <c r="T1165" s="54">
        <v>2.33</v>
      </c>
      <c r="U1165" s="26" t="s">
        <v>209</v>
      </c>
      <c r="V1165" s="43">
        <v>0.1012325</v>
      </c>
      <c r="Y1165" s="43"/>
      <c r="Z1165" s="43">
        <v>9.9199999999999997E-2</v>
      </c>
      <c r="AA1165" s="36" t="s">
        <v>4202</v>
      </c>
      <c r="AB1165" s="26" t="s">
        <v>347</v>
      </c>
      <c r="AD1165" s="55"/>
      <c r="AE1165" s="43"/>
      <c r="AF1165" s="36"/>
      <c r="AJ1165" s="26" t="s">
        <v>53</v>
      </c>
      <c r="AK1165" s="26" t="s">
        <v>411</v>
      </c>
      <c r="AM1165" s="26" t="s">
        <v>160</v>
      </c>
      <c r="AN1165" s="36" t="s">
        <v>3212</v>
      </c>
      <c r="AO1165" s="36" t="s">
        <v>3212</v>
      </c>
      <c r="AP1165" s="43"/>
      <c r="AQ1165" s="42">
        <v>11082.7</v>
      </c>
      <c r="AR1165" s="42">
        <v>99.88</v>
      </c>
      <c r="AS1165" s="42">
        <v>3.6469999999999998</v>
      </c>
      <c r="AT1165" s="42">
        <v>40.370100000000001</v>
      </c>
      <c r="AU1165" s="42">
        <v>11.069399506443</v>
      </c>
      <c r="AY1165" s="26" t="s">
        <v>15</v>
      </c>
      <c r="AZ1165" s="43">
        <v>7.1665597699999996E-4</v>
      </c>
      <c r="BA1165" s="43">
        <v>3.0289994851266604E-5</v>
      </c>
    </row>
    <row r="1166" spans="1:53" ht="14.25" customHeight="1" x14ac:dyDescent="0.2">
      <c r="A1166" s="26">
        <v>8700</v>
      </c>
      <c r="B1166" s="26">
        <v>12956</v>
      </c>
      <c r="C1166" s="56"/>
      <c r="F1166" s="26">
        <v>11021264</v>
      </c>
      <c r="G1166" s="26" t="s">
        <v>121</v>
      </c>
      <c r="I1166" s="26" t="s">
        <v>56</v>
      </c>
      <c r="K1166" s="26" t="s">
        <v>455</v>
      </c>
      <c r="L1166" s="26" t="s">
        <v>57</v>
      </c>
      <c r="M1166" s="26" t="s">
        <v>53</v>
      </c>
      <c r="O1166" s="36" t="s">
        <v>4216</v>
      </c>
      <c r="P1166" s="26" t="s">
        <v>703</v>
      </c>
      <c r="Q1166" s="26" t="s">
        <v>59</v>
      </c>
      <c r="R1166" s="26" t="s">
        <v>58</v>
      </c>
      <c r="S1166" s="26" t="s">
        <v>532</v>
      </c>
      <c r="T1166" s="54">
        <v>2.3199999999999998</v>
      </c>
      <c r="U1166" s="26" t="s">
        <v>209</v>
      </c>
      <c r="V1166" s="43">
        <v>9.9500500000000006E-2</v>
      </c>
      <c r="Y1166" s="43"/>
      <c r="Z1166" s="43">
        <v>9.64E-2</v>
      </c>
      <c r="AA1166" s="36" t="s">
        <v>4202</v>
      </c>
      <c r="AB1166" s="26" t="s">
        <v>347</v>
      </c>
      <c r="AD1166" s="55"/>
      <c r="AE1166" s="43"/>
      <c r="AF1166" s="36"/>
      <c r="AJ1166" s="26" t="s">
        <v>53</v>
      </c>
      <c r="AK1166" s="26" t="s">
        <v>411</v>
      </c>
      <c r="AM1166" s="26" t="s">
        <v>160</v>
      </c>
      <c r="AN1166" s="36" t="s">
        <v>3212</v>
      </c>
      <c r="AO1166" s="36" t="s">
        <v>3212</v>
      </c>
      <c r="AP1166" s="43"/>
      <c r="AQ1166" s="42">
        <v>4039.64</v>
      </c>
      <c r="AR1166" s="42">
        <v>99.44</v>
      </c>
      <c r="AS1166" s="42">
        <v>3.6469999999999998</v>
      </c>
      <c r="AT1166" s="42">
        <v>14.65006</v>
      </c>
      <c r="AU1166" s="42">
        <v>4.0170167260760001</v>
      </c>
      <c r="AY1166" s="26" t="s">
        <v>15</v>
      </c>
      <c r="AZ1166" s="43">
        <v>2.6007002799999999E-4</v>
      </c>
      <c r="BA1166" s="43">
        <v>1.0992052087330645E-5</v>
      </c>
    </row>
    <row r="1167" spans="1:53" ht="14.25" customHeight="1" x14ac:dyDescent="0.2">
      <c r="A1167" s="26">
        <v>8700</v>
      </c>
      <c r="B1167" s="26">
        <v>12956</v>
      </c>
      <c r="F1167" s="26">
        <v>11021265</v>
      </c>
      <c r="G1167" s="26" t="s">
        <v>121</v>
      </c>
      <c r="I1167" s="26" t="s">
        <v>56</v>
      </c>
      <c r="K1167" s="26" t="s">
        <v>455</v>
      </c>
      <c r="L1167" s="26" t="s">
        <v>57</v>
      </c>
      <c r="M1167" s="26" t="s">
        <v>53</v>
      </c>
      <c r="O1167" s="36" t="s">
        <v>4216</v>
      </c>
      <c r="P1167" s="26" t="s">
        <v>703</v>
      </c>
      <c r="Q1167" s="26" t="s">
        <v>59</v>
      </c>
      <c r="R1167" s="26" t="s">
        <v>58</v>
      </c>
      <c r="S1167" s="26" t="s">
        <v>532</v>
      </c>
      <c r="T1167" s="54">
        <v>2.3199999999999998</v>
      </c>
      <c r="U1167" s="26" t="s">
        <v>209</v>
      </c>
      <c r="V1167" s="43">
        <v>9.9504999999999996E-2</v>
      </c>
      <c r="Y1167" s="43"/>
      <c r="Z1167" s="43">
        <v>9.6600000000000005E-2</v>
      </c>
      <c r="AA1167" s="36" t="s">
        <v>4202</v>
      </c>
      <c r="AB1167" s="26" t="s">
        <v>347</v>
      </c>
      <c r="AD1167" s="55"/>
      <c r="AE1167" s="43"/>
      <c r="AF1167" s="36"/>
      <c r="AJ1167" s="26" t="s">
        <v>53</v>
      </c>
      <c r="AK1167" s="26" t="s">
        <v>411</v>
      </c>
      <c r="AM1167" s="26" t="s">
        <v>160</v>
      </c>
      <c r="AN1167" s="36" t="s">
        <v>3212</v>
      </c>
      <c r="AO1167" s="36" t="s">
        <v>3212</v>
      </c>
      <c r="AP1167" s="43"/>
      <c r="AQ1167" s="42">
        <v>5574.71</v>
      </c>
      <c r="AR1167" s="42">
        <v>99.4</v>
      </c>
      <c r="AS1167" s="42">
        <v>3.6469999999999998</v>
      </c>
      <c r="AT1167" s="42">
        <v>20.20898</v>
      </c>
      <c r="AU1167" s="42">
        <v>5.541261310666</v>
      </c>
      <c r="AY1167" s="26" t="s">
        <v>15</v>
      </c>
      <c r="AZ1167" s="43">
        <v>3.5875279700000001E-4</v>
      </c>
      <c r="BA1167" s="43">
        <v>1.5162952287691877E-5</v>
      </c>
    </row>
    <row r="1168" spans="1:53" ht="14.25" customHeight="1" x14ac:dyDescent="0.2">
      <c r="A1168" s="26">
        <v>8700</v>
      </c>
      <c r="B1168" s="26">
        <v>12956</v>
      </c>
      <c r="F1168" s="26">
        <v>11021266</v>
      </c>
      <c r="G1168" s="26" t="s">
        <v>121</v>
      </c>
      <c r="I1168" s="26" t="s">
        <v>56</v>
      </c>
      <c r="K1168" s="26" t="s">
        <v>455</v>
      </c>
      <c r="L1168" s="26" t="s">
        <v>57</v>
      </c>
      <c r="M1168" s="26" t="s">
        <v>53</v>
      </c>
      <c r="O1168" s="36" t="s">
        <v>4216</v>
      </c>
      <c r="P1168" s="26" t="s">
        <v>703</v>
      </c>
      <c r="Q1168" s="26" t="s">
        <v>59</v>
      </c>
      <c r="R1168" s="26" t="s">
        <v>58</v>
      </c>
      <c r="S1168" s="26" t="s">
        <v>532</v>
      </c>
      <c r="T1168" s="54">
        <v>2.3199999999999998</v>
      </c>
      <c r="U1168" s="26" t="s">
        <v>209</v>
      </c>
      <c r="V1168" s="43">
        <v>9.9500500000000006E-2</v>
      </c>
      <c r="Y1168" s="43"/>
      <c r="Z1168" s="43">
        <v>9.7100000000000006E-2</v>
      </c>
      <c r="AA1168" s="36" t="s">
        <v>4202</v>
      </c>
      <c r="AB1168" s="26" t="s">
        <v>347</v>
      </c>
      <c r="AD1168" s="55"/>
      <c r="AE1168" s="43"/>
      <c r="AF1168" s="36"/>
      <c r="AJ1168" s="26" t="s">
        <v>53</v>
      </c>
      <c r="AK1168" s="26" t="s">
        <v>411</v>
      </c>
      <c r="AM1168" s="26" t="s">
        <v>160</v>
      </c>
      <c r="AN1168" s="36" t="s">
        <v>3212</v>
      </c>
      <c r="AO1168" s="36" t="s">
        <v>3212</v>
      </c>
      <c r="AP1168" s="43"/>
      <c r="AQ1168" s="42">
        <v>3073.01</v>
      </c>
      <c r="AR1168" s="42">
        <v>99.33</v>
      </c>
      <c r="AS1168" s="42">
        <v>3.6469999999999998</v>
      </c>
      <c r="AT1168" s="42">
        <v>11.13218</v>
      </c>
      <c r="AU1168" s="42">
        <v>3.0524211680829998</v>
      </c>
      <c r="AY1168" s="26" t="s">
        <v>15</v>
      </c>
      <c r="AZ1168" s="43">
        <v>1.9762010299999999E-4</v>
      </c>
      <c r="BA1168" s="43">
        <v>8.352559812419913E-6</v>
      </c>
    </row>
    <row r="1169" spans="1:53" ht="14.25" customHeight="1" x14ac:dyDescent="0.2">
      <c r="A1169" s="26">
        <v>8700</v>
      </c>
      <c r="B1169" s="26">
        <v>12956</v>
      </c>
      <c r="C1169" s="56"/>
      <c r="F1169" s="26">
        <v>11021273</v>
      </c>
      <c r="G1169" s="26" t="s">
        <v>121</v>
      </c>
      <c r="I1169" s="26" t="s">
        <v>56</v>
      </c>
      <c r="K1169" s="26" t="s">
        <v>455</v>
      </c>
      <c r="L1169" s="26" t="s">
        <v>57</v>
      </c>
      <c r="M1169" s="26" t="s">
        <v>53</v>
      </c>
      <c r="O1169" s="36" t="s">
        <v>4217</v>
      </c>
      <c r="P1169" s="26" t="s">
        <v>703</v>
      </c>
      <c r="Q1169" s="26" t="s">
        <v>59</v>
      </c>
      <c r="R1169" s="26" t="s">
        <v>58</v>
      </c>
      <c r="S1169" s="26" t="s">
        <v>532</v>
      </c>
      <c r="T1169" s="54">
        <v>2.3199999999999998</v>
      </c>
      <c r="U1169" s="26" t="s">
        <v>209</v>
      </c>
      <c r="V1169" s="43">
        <v>9.9500500000000006E-2</v>
      </c>
      <c r="Y1169" s="43"/>
      <c r="Z1169" s="43">
        <v>9.64E-2</v>
      </c>
      <c r="AA1169" s="36" t="s">
        <v>4202</v>
      </c>
      <c r="AB1169" s="26" t="s">
        <v>347</v>
      </c>
      <c r="AD1169" s="55"/>
      <c r="AE1169" s="43"/>
      <c r="AF1169" s="36"/>
      <c r="AJ1169" s="26" t="s">
        <v>53</v>
      </c>
      <c r="AK1169" s="26" t="s">
        <v>411</v>
      </c>
      <c r="AM1169" s="26" t="s">
        <v>160</v>
      </c>
      <c r="AN1169" s="36" t="s">
        <v>3212</v>
      </c>
      <c r="AO1169" s="36" t="s">
        <v>3212</v>
      </c>
      <c r="AP1169" s="43"/>
      <c r="AQ1169" s="42">
        <v>6348.01</v>
      </c>
      <c r="AR1169" s="42">
        <v>99.44</v>
      </c>
      <c r="AS1169" s="42">
        <v>3.6469999999999998</v>
      </c>
      <c r="AT1169" s="42">
        <v>23.021550000000001</v>
      </c>
      <c r="AU1169" s="42">
        <v>6.3124622977789997</v>
      </c>
      <c r="AY1169" s="26" t="s">
        <v>15</v>
      </c>
      <c r="AZ1169" s="43">
        <v>4.0868195500000002E-4</v>
      </c>
      <c r="BA1169" s="43">
        <v>1.7273245074155795E-5</v>
      </c>
    </row>
    <row r="1170" spans="1:53" ht="14.25" customHeight="1" x14ac:dyDescent="0.2">
      <c r="A1170" s="26">
        <v>8700</v>
      </c>
      <c r="B1170" s="26">
        <v>12956</v>
      </c>
      <c r="F1170" s="26">
        <v>11021274</v>
      </c>
      <c r="G1170" s="26" t="s">
        <v>121</v>
      </c>
      <c r="I1170" s="26" t="s">
        <v>56</v>
      </c>
      <c r="K1170" s="26" t="s">
        <v>455</v>
      </c>
      <c r="L1170" s="26" t="s">
        <v>57</v>
      </c>
      <c r="M1170" s="26" t="s">
        <v>53</v>
      </c>
      <c r="O1170" s="36" t="s">
        <v>4217</v>
      </c>
      <c r="P1170" s="26" t="s">
        <v>703</v>
      </c>
      <c r="Q1170" s="26" t="s">
        <v>59</v>
      </c>
      <c r="R1170" s="26" t="s">
        <v>58</v>
      </c>
      <c r="S1170" s="26" t="s">
        <v>532</v>
      </c>
      <c r="T1170" s="54">
        <v>2.33</v>
      </c>
      <c r="U1170" s="26" t="s">
        <v>209</v>
      </c>
      <c r="V1170" s="43">
        <v>0.1012325</v>
      </c>
      <c r="Y1170" s="43"/>
      <c r="Z1170" s="43">
        <v>9.9199999999999997E-2</v>
      </c>
      <c r="AA1170" s="36" t="s">
        <v>4202</v>
      </c>
      <c r="AB1170" s="26" t="s">
        <v>347</v>
      </c>
      <c r="AD1170" s="55"/>
      <c r="AE1170" s="43"/>
      <c r="AF1170" s="36"/>
      <c r="AJ1170" s="26" t="s">
        <v>53</v>
      </c>
      <c r="AK1170" s="26" t="s">
        <v>411</v>
      </c>
      <c r="AM1170" s="26" t="s">
        <v>160</v>
      </c>
      <c r="AN1170" s="36" t="s">
        <v>3212</v>
      </c>
      <c r="AO1170" s="36" t="s">
        <v>3212</v>
      </c>
      <c r="AP1170" s="43"/>
      <c r="AQ1170" s="42">
        <v>12475.22</v>
      </c>
      <c r="AR1170" s="42">
        <v>99.88</v>
      </c>
      <c r="AS1170" s="42">
        <v>3.6469999999999998</v>
      </c>
      <c r="AT1170" s="42">
        <v>45.442529999999998</v>
      </c>
      <c r="AU1170" s="42">
        <v>12.460249520153001</v>
      </c>
      <c r="AY1170" s="26" t="s">
        <v>15</v>
      </c>
      <c r="AZ1170" s="43">
        <v>8.0670250400000001E-4</v>
      </c>
      <c r="BA1170" s="43">
        <v>3.4095877883099824E-5</v>
      </c>
    </row>
    <row r="1171" spans="1:53" ht="14.25" customHeight="1" x14ac:dyDescent="0.2">
      <c r="A1171" s="26">
        <v>8700</v>
      </c>
      <c r="B1171" s="26">
        <v>12956</v>
      </c>
      <c r="F1171" s="26">
        <v>11021275</v>
      </c>
      <c r="G1171" s="26" t="s">
        <v>121</v>
      </c>
      <c r="I1171" s="26" t="s">
        <v>56</v>
      </c>
      <c r="K1171" s="26" t="s">
        <v>455</v>
      </c>
      <c r="L1171" s="26" t="s">
        <v>57</v>
      </c>
      <c r="M1171" s="26" t="s">
        <v>53</v>
      </c>
      <c r="O1171" s="36" t="s">
        <v>3373</v>
      </c>
      <c r="P1171" s="26" t="s">
        <v>703</v>
      </c>
      <c r="Q1171" s="26" t="s">
        <v>59</v>
      </c>
      <c r="R1171" s="26" t="s">
        <v>58</v>
      </c>
      <c r="S1171" s="26" t="s">
        <v>532</v>
      </c>
      <c r="T1171" s="54">
        <v>2.3199999999999998</v>
      </c>
      <c r="U1171" s="26" t="s">
        <v>209</v>
      </c>
      <c r="V1171" s="43">
        <v>9.9500500000000006E-2</v>
      </c>
      <c r="Y1171" s="43"/>
      <c r="Z1171" s="43">
        <v>9.7100000000000006E-2</v>
      </c>
      <c r="AA1171" s="36" t="s">
        <v>4202</v>
      </c>
      <c r="AB1171" s="26" t="s">
        <v>347</v>
      </c>
      <c r="AD1171" s="55"/>
      <c r="AE1171" s="43"/>
      <c r="AF1171" s="36"/>
      <c r="AJ1171" s="26" t="s">
        <v>53</v>
      </c>
      <c r="AK1171" s="26" t="s">
        <v>411</v>
      </c>
      <c r="AM1171" s="26" t="s">
        <v>160</v>
      </c>
      <c r="AN1171" s="36" t="s">
        <v>3212</v>
      </c>
      <c r="AO1171" s="36" t="s">
        <v>3212</v>
      </c>
      <c r="AP1171" s="43"/>
      <c r="AQ1171" s="42">
        <v>3485.64</v>
      </c>
      <c r="AR1171" s="42">
        <v>99.33</v>
      </c>
      <c r="AS1171" s="42">
        <v>3.6469999999999998</v>
      </c>
      <c r="AT1171" s="42">
        <v>12.62696</v>
      </c>
      <c r="AU1171" s="42">
        <v>3.462286811077</v>
      </c>
      <c r="AY1171" s="26" t="s">
        <v>15</v>
      </c>
      <c r="AZ1171" s="43">
        <v>2.24155658E-4</v>
      </c>
      <c r="BA1171" s="43">
        <v>9.4741046811167033E-6</v>
      </c>
    </row>
    <row r="1172" spans="1:53" ht="14.25" customHeight="1" x14ac:dyDescent="0.2">
      <c r="A1172" s="26">
        <v>8700</v>
      </c>
      <c r="B1172" s="26">
        <v>12956</v>
      </c>
      <c r="F1172" s="26">
        <v>11021277</v>
      </c>
      <c r="G1172" s="26" t="s">
        <v>121</v>
      </c>
      <c r="I1172" s="26" t="s">
        <v>56</v>
      </c>
      <c r="K1172" s="26" t="s">
        <v>455</v>
      </c>
      <c r="L1172" s="26" t="s">
        <v>57</v>
      </c>
      <c r="M1172" s="26" t="s">
        <v>53</v>
      </c>
      <c r="O1172" s="36" t="s">
        <v>3373</v>
      </c>
      <c r="P1172" s="26" t="s">
        <v>703</v>
      </c>
      <c r="Q1172" s="26" t="s">
        <v>59</v>
      </c>
      <c r="R1172" s="26" t="s">
        <v>58</v>
      </c>
      <c r="S1172" s="26" t="s">
        <v>532</v>
      </c>
      <c r="T1172" s="54">
        <v>2.3199999999999998</v>
      </c>
      <c r="U1172" s="26" t="s">
        <v>209</v>
      </c>
      <c r="V1172" s="43">
        <v>9.9504999999999996E-2</v>
      </c>
      <c r="Y1172" s="43"/>
      <c r="Z1172" s="43">
        <v>9.6600000000000005E-2</v>
      </c>
      <c r="AA1172" s="36" t="s">
        <v>4202</v>
      </c>
      <c r="AB1172" s="26" t="s">
        <v>347</v>
      </c>
      <c r="AD1172" s="55"/>
      <c r="AE1172" s="43"/>
      <c r="AF1172" s="36"/>
      <c r="AJ1172" s="26" t="s">
        <v>53</v>
      </c>
      <c r="AK1172" s="26" t="s">
        <v>411</v>
      </c>
      <c r="AM1172" s="26" t="s">
        <v>160</v>
      </c>
      <c r="AN1172" s="36" t="s">
        <v>3212</v>
      </c>
      <c r="AO1172" s="36" t="s">
        <v>3212</v>
      </c>
      <c r="AP1172" s="43"/>
      <c r="AQ1172" s="42">
        <v>7017.44</v>
      </c>
      <c r="AR1172" s="42">
        <v>99.4</v>
      </c>
      <c r="AS1172" s="42">
        <v>3.6469999999999998</v>
      </c>
      <c r="AT1172" s="42">
        <v>25.439050000000002</v>
      </c>
      <c r="AU1172" s="42">
        <v>6.9753358925139999</v>
      </c>
      <c r="AY1172" s="26" t="s">
        <v>15</v>
      </c>
      <c r="AZ1172" s="43">
        <v>4.5159777199999998E-4</v>
      </c>
      <c r="BA1172" s="43">
        <v>1.9087113817432057E-5</v>
      </c>
    </row>
    <row r="1173" spans="1:53" ht="14.25" customHeight="1" x14ac:dyDescent="0.2">
      <c r="A1173" s="26">
        <v>8700</v>
      </c>
      <c r="B1173" s="26">
        <v>12956</v>
      </c>
      <c r="C1173" s="56"/>
      <c r="F1173" s="26">
        <v>11021281</v>
      </c>
      <c r="G1173" s="26" t="s">
        <v>121</v>
      </c>
      <c r="I1173" s="26" t="s">
        <v>56</v>
      </c>
      <c r="K1173" s="26" t="s">
        <v>455</v>
      </c>
      <c r="L1173" s="26" t="s">
        <v>57</v>
      </c>
      <c r="M1173" s="26" t="s">
        <v>53</v>
      </c>
      <c r="O1173" s="36" t="s">
        <v>4218</v>
      </c>
      <c r="P1173" s="26" t="s">
        <v>703</v>
      </c>
      <c r="Q1173" s="26" t="s">
        <v>59</v>
      </c>
      <c r="R1173" s="26" t="s">
        <v>58</v>
      </c>
      <c r="S1173" s="26" t="s">
        <v>532</v>
      </c>
      <c r="T1173" s="54">
        <v>2.3199999999999998</v>
      </c>
      <c r="U1173" s="26" t="s">
        <v>209</v>
      </c>
      <c r="V1173" s="43">
        <v>9.9500500000000006E-2</v>
      </c>
      <c r="Y1173" s="43"/>
      <c r="Z1173" s="43">
        <v>9.64E-2</v>
      </c>
      <c r="AA1173" s="36" t="s">
        <v>4202</v>
      </c>
      <c r="AB1173" s="26" t="s">
        <v>347</v>
      </c>
      <c r="AD1173" s="55"/>
      <c r="AE1173" s="43"/>
      <c r="AF1173" s="36"/>
      <c r="AJ1173" s="26" t="s">
        <v>53</v>
      </c>
      <c r="AK1173" s="26" t="s">
        <v>411</v>
      </c>
      <c r="AM1173" s="26" t="s">
        <v>160</v>
      </c>
      <c r="AN1173" s="36" t="s">
        <v>3212</v>
      </c>
      <c r="AO1173" s="36" t="s">
        <v>3212</v>
      </c>
      <c r="AP1173" s="43"/>
      <c r="AQ1173" s="42">
        <v>5597.79</v>
      </c>
      <c r="AR1173" s="42">
        <v>99.44</v>
      </c>
      <c r="AS1173" s="42">
        <v>3.6469999999999998</v>
      </c>
      <c r="AT1173" s="42">
        <v>20.300820000000002</v>
      </c>
      <c r="AU1173" s="42">
        <v>5.5664436523159999</v>
      </c>
      <c r="AY1173" s="26" t="s">
        <v>15</v>
      </c>
      <c r="AZ1173" s="43">
        <v>3.6038315500000001E-4</v>
      </c>
      <c r="BA1173" s="43">
        <v>1.5231860542245132E-5</v>
      </c>
    </row>
    <row r="1174" spans="1:53" ht="14.25" customHeight="1" x14ac:dyDescent="0.2">
      <c r="A1174" s="26">
        <v>8700</v>
      </c>
      <c r="B1174" s="26">
        <v>12956</v>
      </c>
      <c r="F1174" s="26">
        <v>11021282</v>
      </c>
      <c r="G1174" s="26" t="s">
        <v>121</v>
      </c>
      <c r="I1174" s="26" t="s">
        <v>56</v>
      </c>
      <c r="K1174" s="26" t="s">
        <v>455</v>
      </c>
      <c r="L1174" s="26" t="s">
        <v>57</v>
      </c>
      <c r="M1174" s="26" t="s">
        <v>53</v>
      </c>
      <c r="O1174" s="36" t="s">
        <v>3334</v>
      </c>
      <c r="P1174" s="26" t="s">
        <v>703</v>
      </c>
      <c r="Q1174" s="26" t="s">
        <v>59</v>
      </c>
      <c r="R1174" s="26" t="s">
        <v>58</v>
      </c>
      <c r="S1174" s="26" t="s">
        <v>532</v>
      </c>
      <c r="T1174" s="54">
        <v>2.3199999999999998</v>
      </c>
      <c r="U1174" s="26" t="s">
        <v>209</v>
      </c>
      <c r="V1174" s="43">
        <v>9.9504999999999996E-2</v>
      </c>
      <c r="Y1174" s="43"/>
      <c r="Z1174" s="43">
        <v>9.6600000000000005E-2</v>
      </c>
      <c r="AA1174" s="36" t="s">
        <v>4202</v>
      </c>
      <c r="AB1174" s="26" t="s">
        <v>347</v>
      </c>
      <c r="AD1174" s="55"/>
      <c r="AE1174" s="43"/>
      <c r="AF1174" s="36"/>
      <c r="AJ1174" s="26" t="s">
        <v>53</v>
      </c>
      <c r="AK1174" s="26" t="s">
        <v>411</v>
      </c>
      <c r="AM1174" s="26" t="s">
        <v>160</v>
      </c>
      <c r="AN1174" s="36" t="s">
        <v>3212</v>
      </c>
      <c r="AO1174" s="36" t="s">
        <v>3212</v>
      </c>
      <c r="AP1174" s="43"/>
      <c r="AQ1174" s="42">
        <v>5456.4</v>
      </c>
      <c r="AR1174" s="42">
        <v>99.4</v>
      </c>
      <c r="AS1174" s="42">
        <v>3.6469999999999998</v>
      </c>
      <c r="AT1174" s="42">
        <v>19.780090000000001</v>
      </c>
      <c r="AU1174" s="42">
        <v>5.4236605429109996</v>
      </c>
      <c r="AY1174" s="26" t="s">
        <v>15</v>
      </c>
      <c r="AZ1174" s="43">
        <v>3.51139079E-4</v>
      </c>
      <c r="BA1174" s="43">
        <v>1.4841152839789599E-5</v>
      </c>
    </row>
    <row r="1175" spans="1:53" ht="14.25" customHeight="1" x14ac:dyDescent="0.2">
      <c r="A1175" s="26">
        <v>8700</v>
      </c>
      <c r="B1175" s="26">
        <v>12956</v>
      </c>
      <c r="F1175" s="26">
        <v>11021283</v>
      </c>
      <c r="G1175" s="26" t="s">
        <v>121</v>
      </c>
      <c r="I1175" s="26" t="s">
        <v>56</v>
      </c>
      <c r="K1175" s="26" t="s">
        <v>455</v>
      </c>
      <c r="L1175" s="26" t="s">
        <v>57</v>
      </c>
      <c r="M1175" s="26" t="s">
        <v>53</v>
      </c>
      <c r="O1175" s="36" t="s">
        <v>3334</v>
      </c>
      <c r="P1175" s="26" t="s">
        <v>703</v>
      </c>
      <c r="Q1175" s="26" t="s">
        <v>59</v>
      </c>
      <c r="R1175" s="26" t="s">
        <v>58</v>
      </c>
      <c r="S1175" s="26" t="s">
        <v>532</v>
      </c>
      <c r="T1175" s="54">
        <v>2.3199999999999998</v>
      </c>
      <c r="U1175" s="26" t="s">
        <v>209</v>
      </c>
      <c r="V1175" s="43">
        <v>9.9500500000000006E-2</v>
      </c>
      <c r="Y1175" s="43"/>
      <c r="Z1175" s="43">
        <v>9.7100000000000006E-2</v>
      </c>
      <c r="AA1175" s="36" t="s">
        <v>4202</v>
      </c>
      <c r="AB1175" s="26" t="s">
        <v>347</v>
      </c>
      <c r="AD1175" s="55"/>
      <c r="AE1175" s="43"/>
      <c r="AF1175" s="36"/>
      <c r="AJ1175" s="26" t="s">
        <v>53</v>
      </c>
      <c r="AK1175" s="26" t="s">
        <v>411</v>
      </c>
      <c r="AM1175" s="26" t="s">
        <v>160</v>
      </c>
      <c r="AN1175" s="36" t="s">
        <v>3212</v>
      </c>
      <c r="AO1175" s="36" t="s">
        <v>3212</v>
      </c>
      <c r="AP1175" s="43"/>
      <c r="AQ1175" s="42">
        <v>3771.3</v>
      </c>
      <c r="AR1175" s="42">
        <v>99.33</v>
      </c>
      <c r="AS1175" s="42">
        <v>3.6469999999999998</v>
      </c>
      <c r="AT1175" s="42">
        <v>13.66178</v>
      </c>
      <c r="AU1175" s="42">
        <v>3.7460323553600001</v>
      </c>
      <c r="AY1175" s="26" t="s">
        <v>15</v>
      </c>
      <c r="AZ1175" s="43">
        <v>2.42525936E-4</v>
      </c>
      <c r="BA1175" s="43">
        <v>1.0250538043233411E-5</v>
      </c>
    </row>
    <row r="1176" spans="1:53" ht="14.25" customHeight="1" x14ac:dyDescent="0.2">
      <c r="A1176" s="26">
        <v>8700</v>
      </c>
      <c r="B1176" s="26">
        <v>12956</v>
      </c>
      <c r="F1176" s="26">
        <v>11021285</v>
      </c>
      <c r="G1176" s="26" t="s">
        <v>121</v>
      </c>
      <c r="I1176" s="26" t="s">
        <v>56</v>
      </c>
      <c r="K1176" s="26" t="s">
        <v>455</v>
      </c>
      <c r="L1176" s="26" t="s">
        <v>57</v>
      </c>
      <c r="M1176" s="26" t="s">
        <v>53</v>
      </c>
      <c r="O1176" s="36" t="s">
        <v>3334</v>
      </c>
      <c r="P1176" s="26" t="s">
        <v>703</v>
      </c>
      <c r="Q1176" s="26" t="s">
        <v>59</v>
      </c>
      <c r="R1176" s="26" t="s">
        <v>58</v>
      </c>
      <c r="S1176" s="26" t="s">
        <v>532</v>
      </c>
      <c r="T1176" s="54">
        <v>2.33</v>
      </c>
      <c r="U1176" s="26" t="s">
        <v>209</v>
      </c>
      <c r="V1176" s="43">
        <v>0.1012325</v>
      </c>
      <c r="Y1176" s="43"/>
      <c r="Z1176" s="43">
        <v>9.9199999999999997E-2</v>
      </c>
      <c r="AA1176" s="36" t="s">
        <v>4202</v>
      </c>
      <c r="AB1176" s="26" t="s">
        <v>347</v>
      </c>
      <c r="AD1176" s="55"/>
      <c r="AE1176" s="43"/>
      <c r="AF1176" s="36"/>
      <c r="AJ1176" s="26" t="s">
        <v>53</v>
      </c>
      <c r="AK1176" s="26" t="s">
        <v>411</v>
      </c>
      <c r="AM1176" s="26" t="s">
        <v>160</v>
      </c>
      <c r="AN1176" s="36" t="s">
        <v>3212</v>
      </c>
      <c r="AO1176" s="36" t="s">
        <v>3212</v>
      </c>
      <c r="AP1176" s="43"/>
      <c r="AQ1176" s="42">
        <v>10540.32</v>
      </c>
      <c r="AR1176" s="42">
        <v>99.88</v>
      </c>
      <c r="AS1176" s="42">
        <v>3.6469999999999998</v>
      </c>
      <c r="AT1176" s="42">
        <v>38.394419999999997</v>
      </c>
      <c r="AU1176" s="42">
        <v>10.527672059225999</v>
      </c>
      <c r="AY1176" s="26" t="s">
        <v>15</v>
      </c>
      <c r="AZ1176" s="43">
        <v>6.8158341400000001E-4</v>
      </c>
      <c r="BA1176" s="43">
        <v>2.8807627033803918E-5</v>
      </c>
    </row>
    <row r="1177" spans="1:53" ht="14.25" customHeight="1" x14ac:dyDescent="0.2">
      <c r="A1177" s="26">
        <v>8700</v>
      </c>
      <c r="B1177" s="26">
        <v>12956</v>
      </c>
      <c r="F1177" s="26">
        <v>11021287</v>
      </c>
      <c r="G1177" s="26" t="s">
        <v>121</v>
      </c>
      <c r="I1177" s="26" t="s">
        <v>56</v>
      </c>
      <c r="K1177" s="26" t="s">
        <v>455</v>
      </c>
      <c r="L1177" s="26" t="s">
        <v>57</v>
      </c>
      <c r="M1177" s="26" t="s">
        <v>53</v>
      </c>
      <c r="O1177" s="36" t="s">
        <v>3312</v>
      </c>
      <c r="P1177" s="26" t="s">
        <v>703</v>
      </c>
      <c r="Q1177" s="26" t="s">
        <v>59</v>
      </c>
      <c r="R1177" s="26" t="s">
        <v>58</v>
      </c>
      <c r="S1177" s="26" t="s">
        <v>532</v>
      </c>
      <c r="T1177" s="54">
        <v>2.33</v>
      </c>
      <c r="U1177" s="26" t="s">
        <v>209</v>
      </c>
      <c r="V1177" s="43">
        <v>0.1012325</v>
      </c>
      <c r="Y1177" s="43"/>
      <c r="Z1177" s="43">
        <v>9.9199999999999997E-2</v>
      </c>
      <c r="AA1177" s="36" t="s">
        <v>4202</v>
      </c>
      <c r="AB1177" s="26" t="s">
        <v>347</v>
      </c>
      <c r="AD1177" s="55"/>
      <c r="AE1177" s="43"/>
      <c r="AF1177" s="36"/>
      <c r="AJ1177" s="26" t="s">
        <v>53</v>
      </c>
      <c r="AK1177" s="26" t="s">
        <v>411</v>
      </c>
      <c r="AM1177" s="26" t="s">
        <v>160</v>
      </c>
      <c r="AN1177" s="36" t="s">
        <v>3212</v>
      </c>
      <c r="AO1177" s="36" t="s">
        <v>3212</v>
      </c>
      <c r="AP1177" s="43"/>
      <c r="AQ1177" s="42">
        <v>11605.23</v>
      </c>
      <c r="AR1177" s="42">
        <v>99.88</v>
      </c>
      <c r="AS1177" s="42">
        <v>3.6469999999999998</v>
      </c>
      <c r="AT1177" s="42">
        <v>42.273479999999999</v>
      </c>
      <c r="AU1177" s="42">
        <v>11.591302440361</v>
      </c>
      <c r="AY1177" s="26" t="s">
        <v>15</v>
      </c>
      <c r="AZ1177" s="43">
        <v>7.5044505999999995E-4</v>
      </c>
      <c r="BA1177" s="43">
        <v>3.1718115425652194E-5</v>
      </c>
    </row>
    <row r="1178" spans="1:53" ht="14.25" customHeight="1" x14ac:dyDescent="0.2">
      <c r="A1178" s="26">
        <v>8700</v>
      </c>
      <c r="B1178" s="26">
        <v>12956</v>
      </c>
      <c r="C1178" s="56"/>
      <c r="F1178" s="26">
        <v>11021288</v>
      </c>
      <c r="G1178" s="26" t="s">
        <v>121</v>
      </c>
      <c r="I1178" s="26" t="s">
        <v>56</v>
      </c>
      <c r="K1178" s="26" t="s">
        <v>455</v>
      </c>
      <c r="L1178" s="26" t="s">
        <v>53</v>
      </c>
      <c r="M1178" s="26" t="s">
        <v>57</v>
      </c>
      <c r="O1178" s="36" t="s">
        <v>3312</v>
      </c>
      <c r="P1178" s="26" t="s">
        <v>703</v>
      </c>
      <c r="Q1178" s="26" t="s">
        <v>59</v>
      </c>
      <c r="R1178" s="26" t="s">
        <v>58</v>
      </c>
      <c r="S1178" s="26" t="s">
        <v>532</v>
      </c>
      <c r="T1178" s="54">
        <v>2.3199999999999998</v>
      </c>
      <c r="U1178" s="26" t="s">
        <v>209</v>
      </c>
      <c r="V1178" s="43">
        <v>9.9500500000000006E-2</v>
      </c>
      <c r="Y1178" s="43"/>
      <c r="Z1178" s="43">
        <v>9.64E-2</v>
      </c>
      <c r="AA1178" s="36" t="s">
        <v>4202</v>
      </c>
      <c r="AB1178" s="26" t="s">
        <v>347</v>
      </c>
      <c r="AD1178" s="55"/>
      <c r="AE1178" s="43"/>
      <c r="AF1178" s="36"/>
      <c r="AJ1178" s="26" t="s">
        <v>53</v>
      </c>
      <c r="AK1178" s="26" t="s">
        <v>411</v>
      </c>
      <c r="AM1178" s="26" t="s">
        <v>160</v>
      </c>
      <c r="AN1178" s="36" t="s">
        <v>3212</v>
      </c>
      <c r="AO1178" s="36" t="s">
        <v>3212</v>
      </c>
      <c r="AP1178" s="43"/>
      <c r="AQ1178" s="42">
        <v>6552.88</v>
      </c>
      <c r="AR1178" s="42">
        <v>99.44</v>
      </c>
      <c r="AS1178" s="42">
        <v>3.6469999999999998</v>
      </c>
      <c r="AT1178" s="42">
        <v>23.764520000000001</v>
      </c>
      <c r="AU1178" s="42">
        <v>6.5161831642439996</v>
      </c>
      <c r="AY1178" s="26" t="s">
        <v>15</v>
      </c>
      <c r="AZ1178" s="43">
        <v>4.21871268E-4</v>
      </c>
      <c r="BA1178" s="43">
        <v>1.7830701148692281E-5</v>
      </c>
    </row>
    <row r="1179" spans="1:53" ht="14.25" customHeight="1" x14ac:dyDescent="0.2">
      <c r="A1179" s="26">
        <v>8700</v>
      </c>
      <c r="B1179" s="26">
        <v>12956</v>
      </c>
      <c r="F1179" s="26">
        <v>11021289</v>
      </c>
      <c r="G1179" s="26" t="s">
        <v>121</v>
      </c>
      <c r="I1179" s="26" t="s">
        <v>56</v>
      </c>
      <c r="K1179" s="26" t="s">
        <v>455</v>
      </c>
      <c r="L1179" s="26" t="s">
        <v>57</v>
      </c>
      <c r="M1179" s="26" t="s">
        <v>53</v>
      </c>
      <c r="O1179" s="36" t="s">
        <v>3403</v>
      </c>
      <c r="P1179" s="26" t="s">
        <v>703</v>
      </c>
      <c r="Q1179" s="26" t="s">
        <v>59</v>
      </c>
      <c r="R1179" s="26" t="s">
        <v>58</v>
      </c>
      <c r="S1179" s="26" t="s">
        <v>532</v>
      </c>
      <c r="T1179" s="54">
        <v>2.3199999999999998</v>
      </c>
      <c r="U1179" s="26" t="s">
        <v>209</v>
      </c>
      <c r="V1179" s="43">
        <v>9.9504999999999996E-2</v>
      </c>
      <c r="Y1179" s="43"/>
      <c r="Z1179" s="43">
        <v>9.6600000000000005E-2</v>
      </c>
      <c r="AA1179" s="36" t="s">
        <v>4202</v>
      </c>
      <c r="AB1179" s="26" t="s">
        <v>347</v>
      </c>
      <c r="AD1179" s="55"/>
      <c r="AE1179" s="43"/>
      <c r="AF1179" s="36"/>
      <c r="AJ1179" s="26" t="s">
        <v>53</v>
      </c>
      <c r="AK1179" s="26" t="s">
        <v>411</v>
      </c>
      <c r="AM1179" s="26" t="s">
        <v>160</v>
      </c>
      <c r="AN1179" s="36" t="s">
        <v>3212</v>
      </c>
      <c r="AO1179" s="36" t="s">
        <v>3212</v>
      </c>
      <c r="AP1179" s="43"/>
      <c r="AQ1179" s="42">
        <v>6209.51</v>
      </c>
      <c r="AR1179" s="42">
        <v>99.4</v>
      </c>
      <c r="AS1179" s="42">
        <v>3.6469999999999998</v>
      </c>
      <c r="AT1179" s="42">
        <v>22.510210000000001</v>
      </c>
      <c r="AU1179" s="42">
        <v>6.1722539073210001</v>
      </c>
      <c r="AY1179" s="26" t="s">
        <v>15</v>
      </c>
      <c r="AZ1179" s="43">
        <v>3.9960457200000001E-4</v>
      </c>
      <c r="BA1179" s="43">
        <v>1.6889582760531435E-5</v>
      </c>
    </row>
    <row r="1180" spans="1:53" ht="14.25" customHeight="1" x14ac:dyDescent="0.2">
      <c r="A1180" s="26">
        <v>8700</v>
      </c>
      <c r="B1180" s="26">
        <v>12956</v>
      </c>
      <c r="F1180" s="26">
        <v>11021290</v>
      </c>
      <c r="G1180" s="26" t="s">
        <v>121</v>
      </c>
      <c r="I1180" s="26" t="s">
        <v>56</v>
      </c>
      <c r="K1180" s="26" t="s">
        <v>455</v>
      </c>
      <c r="L1180" s="26" t="s">
        <v>57</v>
      </c>
      <c r="M1180" s="26" t="s">
        <v>53</v>
      </c>
      <c r="O1180" s="36" t="s">
        <v>1839</v>
      </c>
      <c r="P1180" s="26" t="s">
        <v>703</v>
      </c>
      <c r="Q1180" s="26" t="s">
        <v>59</v>
      </c>
      <c r="R1180" s="26" t="s">
        <v>58</v>
      </c>
      <c r="S1180" s="26" t="s">
        <v>532</v>
      </c>
      <c r="T1180" s="54">
        <v>2.3199999999999998</v>
      </c>
      <c r="U1180" s="26" t="s">
        <v>209</v>
      </c>
      <c r="V1180" s="43">
        <v>9.9500500000000006E-2</v>
      </c>
      <c r="Y1180" s="43"/>
      <c r="Z1180" s="43">
        <v>9.7100000000000006E-2</v>
      </c>
      <c r="AA1180" s="36" t="s">
        <v>4202</v>
      </c>
      <c r="AB1180" s="26" t="s">
        <v>347</v>
      </c>
      <c r="AD1180" s="55"/>
      <c r="AE1180" s="43"/>
      <c r="AF1180" s="36"/>
      <c r="AJ1180" s="26" t="s">
        <v>53</v>
      </c>
      <c r="AK1180" s="26" t="s">
        <v>411</v>
      </c>
      <c r="AM1180" s="26" t="s">
        <v>160</v>
      </c>
      <c r="AN1180" s="36" t="s">
        <v>3212</v>
      </c>
      <c r="AO1180" s="36" t="s">
        <v>3212</v>
      </c>
      <c r="AP1180" s="43"/>
      <c r="AQ1180" s="42">
        <v>3064.35</v>
      </c>
      <c r="AR1180" s="42">
        <v>99.33</v>
      </c>
      <c r="AS1180" s="42">
        <v>3.6469999999999998</v>
      </c>
      <c r="AT1180" s="42">
        <v>11.100809999999999</v>
      </c>
      <c r="AU1180" s="42">
        <v>3.0438195777349999</v>
      </c>
      <c r="AY1180" s="26" t="s">
        <v>15</v>
      </c>
      <c r="AZ1180" s="43">
        <v>1.97063218E-4</v>
      </c>
      <c r="BA1180" s="43">
        <v>8.329022661447181E-6</v>
      </c>
    </row>
    <row r="1181" spans="1:53" ht="14.25" customHeight="1" x14ac:dyDescent="0.2">
      <c r="A1181" s="26">
        <v>8700</v>
      </c>
      <c r="B1181" s="26">
        <v>12956</v>
      </c>
      <c r="F1181" s="26">
        <v>11021291</v>
      </c>
      <c r="G1181" s="26" t="s">
        <v>121</v>
      </c>
      <c r="I1181" s="26" t="s">
        <v>56</v>
      </c>
      <c r="K1181" s="45" t="s">
        <v>512</v>
      </c>
      <c r="L1181" s="26" t="s">
        <v>57</v>
      </c>
      <c r="M1181" s="26" t="s">
        <v>57</v>
      </c>
      <c r="O1181" s="36" t="s">
        <v>1839</v>
      </c>
      <c r="P1181" s="26" t="s">
        <v>2549</v>
      </c>
      <c r="Q1181" s="26" t="s">
        <v>64</v>
      </c>
      <c r="R1181" s="26" t="s">
        <v>154</v>
      </c>
      <c r="S1181" s="26" t="s">
        <v>532</v>
      </c>
      <c r="T1181" s="54">
        <v>2.38</v>
      </c>
      <c r="U1181" s="26" t="s">
        <v>209</v>
      </c>
      <c r="V1181" s="43">
        <v>7.8E-2</v>
      </c>
      <c r="Y1181" s="43"/>
      <c r="Z1181" s="43">
        <v>0.1096</v>
      </c>
      <c r="AA1181" s="36" t="s">
        <v>616</v>
      </c>
      <c r="AB1181" s="26" t="s">
        <v>346</v>
      </c>
      <c r="AD1181" s="55"/>
      <c r="AE1181" s="43"/>
      <c r="AF1181" s="36"/>
      <c r="AH1181" s="45"/>
      <c r="AJ1181" s="26" t="s">
        <v>53</v>
      </c>
      <c r="AK1181" s="26" t="s">
        <v>411</v>
      </c>
      <c r="AM1181" s="26" t="s">
        <v>160</v>
      </c>
      <c r="AN1181" s="36" t="s">
        <v>3212</v>
      </c>
      <c r="AO1181" s="36" t="s">
        <v>3212</v>
      </c>
      <c r="AP1181" s="43"/>
      <c r="AQ1181" s="42">
        <v>530000</v>
      </c>
      <c r="AR1181" s="42">
        <v>103.72</v>
      </c>
      <c r="AS1181" s="42">
        <v>3.6469999999999998</v>
      </c>
      <c r="AT1181" s="42">
        <v>2004.8142499999999</v>
      </c>
      <c r="AU1181" s="42">
        <v>549.71599945160403</v>
      </c>
      <c r="AY1181" s="26" t="s">
        <v>15</v>
      </c>
      <c r="AZ1181" s="43">
        <v>3.5589758670999998E-2</v>
      </c>
      <c r="BA1181" s="43">
        <v>1.5042274681074837E-3</v>
      </c>
    </row>
    <row r="1182" spans="1:53" ht="14.25" customHeight="1" x14ac:dyDescent="0.2">
      <c r="A1182" s="26">
        <v>8700</v>
      </c>
      <c r="B1182" s="26">
        <v>12956</v>
      </c>
      <c r="F1182" s="26">
        <v>11021295</v>
      </c>
      <c r="G1182" s="26" t="s">
        <v>121</v>
      </c>
      <c r="I1182" s="26" t="s">
        <v>56</v>
      </c>
      <c r="K1182" s="26" t="s">
        <v>455</v>
      </c>
      <c r="L1182" s="26" t="s">
        <v>57</v>
      </c>
      <c r="M1182" s="26" t="s">
        <v>57</v>
      </c>
      <c r="O1182" s="36" t="s">
        <v>4219</v>
      </c>
      <c r="P1182" s="26" t="s">
        <v>703</v>
      </c>
      <c r="Q1182" s="26" t="s">
        <v>59</v>
      </c>
      <c r="R1182" s="26" t="s">
        <v>154</v>
      </c>
      <c r="S1182" s="26" t="s">
        <v>532</v>
      </c>
      <c r="T1182" s="54">
        <v>2.33</v>
      </c>
      <c r="U1182" s="26" t="s">
        <v>209</v>
      </c>
      <c r="V1182" s="43">
        <v>0.1012325</v>
      </c>
      <c r="Y1182" s="43"/>
      <c r="Z1182" s="43">
        <v>9.9199999999999997E-2</v>
      </c>
      <c r="AA1182" s="36" t="s">
        <v>4202</v>
      </c>
      <c r="AB1182" s="26" t="s">
        <v>347</v>
      </c>
      <c r="AD1182" s="55"/>
      <c r="AE1182" s="43"/>
      <c r="AF1182" s="36"/>
      <c r="AJ1182" s="26" t="s">
        <v>53</v>
      </c>
      <c r="AK1182" s="26" t="s">
        <v>411</v>
      </c>
      <c r="AM1182" s="26" t="s">
        <v>160</v>
      </c>
      <c r="AN1182" s="36" t="s">
        <v>3212</v>
      </c>
      <c r="AO1182" s="36" t="s">
        <v>3212</v>
      </c>
      <c r="AP1182" s="43"/>
      <c r="AQ1182" s="42">
        <v>3563.08</v>
      </c>
      <c r="AR1182" s="42">
        <v>99.88</v>
      </c>
      <c r="AS1182" s="42">
        <v>3.6469999999999998</v>
      </c>
      <c r="AT1182" s="42">
        <v>12.978960000000001</v>
      </c>
      <c r="AU1182" s="42">
        <v>3.5588044968460002</v>
      </c>
      <c r="AY1182" s="26" t="s">
        <v>15</v>
      </c>
      <c r="AZ1182" s="43">
        <v>2.30404414E-4</v>
      </c>
      <c r="BA1182" s="43">
        <v>9.7382129738295245E-6</v>
      </c>
    </row>
    <row r="1183" spans="1:53" ht="14.25" customHeight="1" x14ac:dyDescent="0.2">
      <c r="A1183" s="26">
        <v>8700</v>
      </c>
      <c r="B1183" s="26">
        <v>12956</v>
      </c>
      <c r="C1183" s="56"/>
      <c r="F1183" s="26">
        <v>11021296</v>
      </c>
      <c r="G1183" s="26" t="s">
        <v>121</v>
      </c>
      <c r="I1183" s="26" t="s">
        <v>56</v>
      </c>
      <c r="K1183" s="26" t="s">
        <v>455</v>
      </c>
      <c r="L1183" s="26" t="s">
        <v>57</v>
      </c>
      <c r="M1183" s="26" t="s">
        <v>57</v>
      </c>
      <c r="O1183" s="36" t="s">
        <v>4219</v>
      </c>
      <c r="P1183" s="26" t="s">
        <v>703</v>
      </c>
      <c r="Q1183" s="26" t="s">
        <v>59</v>
      </c>
      <c r="R1183" s="26" t="s">
        <v>154</v>
      </c>
      <c r="S1183" s="26" t="s">
        <v>532</v>
      </c>
      <c r="T1183" s="54">
        <v>2.3199999999999998</v>
      </c>
      <c r="U1183" s="26" t="s">
        <v>209</v>
      </c>
      <c r="V1183" s="43">
        <v>9.9500500000000006E-2</v>
      </c>
      <c r="Y1183" s="43"/>
      <c r="Z1183" s="43">
        <v>9.64E-2</v>
      </c>
      <c r="AA1183" s="36" t="s">
        <v>4202</v>
      </c>
      <c r="AB1183" s="26" t="s">
        <v>347</v>
      </c>
      <c r="AD1183" s="55"/>
      <c r="AE1183" s="43"/>
      <c r="AF1183" s="36"/>
      <c r="AJ1183" s="26" t="s">
        <v>53</v>
      </c>
      <c r="AK1183" s="26" t="s">
        <v>411</v>
      </c>
      <c r="AM1183" s="26" t="s">
        <v>160</v>
      </c>
      <c r="AN1183" s="36" t="s">
        <v>3212</v>
      </c>
      <c r="AO1183" s="36" t="s">
        <v>3212</v>
      </c>
      <c r="AP1183" s="43"/>
      <c r="AQ1183" s="42">
        <v>1895.75</v>
      </c>
      <c r="AR1183" s="42">
        <v>99.44</v>
      </c>
      <c r="AS1183" s="42">
        <v>3.6469999999999998</v>
      </c>
      <c r="AT1183" s="42">
        <v>6.8750799999999996</v>
      </c>
      <c r="AU1183" s="42">
        <v>1.8851329860149999</v>
      </c>
      <c r="AY1183" s="26" t="s">
        <v>15</v>
      </c>
      <c r="AZ1183" s="43">
        <v>1.22047435E-4</v>
      </c>
      <c r="BA1183" s="43">
        <v>5.1584251166592606E-6</v>
      </c>
    </row>
    <row r="1184" spans="1:53" ht="14.25" customHeight="1" x14ac:dyDescent="0.2">
      <c r="A1184" s="26">
        <v>8700</v>
      </c>
      <c r="B1184" s="26">
        <v>12956</v>
      </c>
      <c r="F1184" s="26">
        <v>11021297</v>
      </c>
      <c r="G1184" s="26" t="s">
        <v>121</v>
      </c>
      <c r="I1184" s="26" t="s">
        <v>56</v>
      </c>
      <c r="K1184" s="26" t="s">
        <v>455</v>
      </c>
      <c r="L1184" s="26" t="s">
        <v>57</v>
      </c>
      <c r="M1184" s="26" t="s">
        <v>57</v>
      </c>
      <c r="O1184" s="36" t="s">
        <v>4220</v>
      </c>
      <c r="P1184" s="26" t="s">
        <v>703</v>
      </c>
      <c r="Q1184" s="26" t="s">
        <v>59</v>
      </c>
      <c r="R1184" s="26" t="s">
        <v>154</v>
      </c>
      <c r="S1184" s="26" t="s">
        <v>532</v>
      </c>
      <c r="T1184" s="54">
        <v>2.3199999999999998</v>
      </c>
      <c r="U1184" s="26" t="s">
        <v>209</v>
      </c>
      <c r="V1184" s="43">
        <v>9.9500500000000006E-2</v>
      </c>
      <c r="Y1184" s="43"/>
      <c r="Z1184" s="43">
        <v>9.7100000000000006E-2</v>
      </c>
      <c r="AA1184" s="36" t="s">
        <v>4202</v>
      </c>
      <c r="AB1184" s="26" t="s">
        <v>347</v>
      </c>
      <c r="AD1184" s="55"/>
      <c r="AE1184" s="43"/>
      <c r="AF1184" s="36"/>
      <c r="AJ1184" s="26" t="s">
        <v>53</v>
      </c>
      <c r="AK1184" s="26" t="s">
        <v>411</v>
      </c>
      <c r="AM1184" s="26" t="s">
        <v>160</v>
      </c>
      <c r="AN1184" s="36" t="s">
        <v>3212</v>
      </c>
      <c r="AO1184" s="36" t="s">
        <v>3212</v>
      </c>
      <c r="AP1184" s="43"/>
      <c r="AQ1184" s="42">
        <v>1540.84</v>
      </c>
      <c r="AR1184" s="42">
        <v>99.33</v>
      </c>
      <c r="AS1184" s="42">
        <v>3.6469999999999998</v>
      </c>
      <c r="AT1184" s="42">
        <v>5.5817899999999998</v>
      </c>
      <c r="AU1184" s="42">
        <v>1.5305154921849999</v>
      </c>
      <c r="AY1184" s="26" t="s">
        <v>15</v>
      </c>
      <c r="AZ1184" s="43">
        <v>9.9088760494571299E-5</v>
      </c>
      <c r="BA1184" s="43">
        <v>4.1880597363110672E-6</v>
      </c>
    </row>
    <row r="1185" spans="1:53" ht="14.25" customHeight="1" x14ac:dyDescent="0.2">
      <c r="A1185" s="26">
        <v>8700</v>
      </c>
      <c r="B1185" s="26">
        <v>12956</v>
      </c>
      <c r="F1185" s="26">
        <v>11021298</v>
      </c>
      <c r="G1185" s="26" t="s">
        <v>121</v>
      </c>
      <c r="I1185" s="26" t="s">
        <v>56</v>
      </c>
      <c r="K1185" s="26" t="s">
        <v>455</v>
      </c>
      <c r="L1185" s="26" t="s">
        <v>57</v>
      </c>
      <c r="M1185" s="26" t="s">
        <v>57</v>
      </c>
      <c r="O1185" s="36" t="s">
        <v>4220</v>
      </c>
      <c r="P1185" s="26" t="s">
        <v>703</v>
      </c>
      <c r="Q1185" s="26" t="s">
        <v>59</v>
      </c>
      <c r="R1185" s="26" t="s">
        <v>154</v>
      </c>
      <c r="S1185" s="26" t="s">
        <v>532</v>
      </c>
      <c r="T1185" s="54">
        <v>2.3199999999999998</v>
      </c>
      <c r="U1185" s="26" t="s">
        <v>209</v>
      </c>
      <c r="V1185" s="43">
        <v>9.9504999999999996E-2</v>
      </c>
      <c r="Y1185" s="43"/>
      <c r="Z1185" s="43">
        <v>9.6600000000000005E-2</v>
      </c>
      <c r="AA1185" s="36" t="s">
        <v>4202</v>
      </c>
      <c r="AB1185" s="26" t="s">
        <v>347</v>
      </c>
      <c r="AD1185" s="55"/>
      <c r="AE1185" s="43"/>
      <c r="AF1185" s="36"/>
      <c r="AJ1185" s="26" t="s">
        <v>53</v>
      </c>
      <c r="AK1185" s="26" t="s">
        <v>411</v>
      </c>
      <c r="AM1185" s="26" t="s">
        <v>160</v>
      </c>
      <c r="AN1185" s="36" t="s">
        <v>3212</v>
      </c>
      <c r="AO1185" s="36" t="s">
        <v>3212</v>
      </c>
      <c r="AP1185" s="43"/>
      <c r="AQ1185" s="42">
        <v>2317.02</v>
      </c>
      <c r="AR1185" s="42">
        <v>99.4</v>
      </c>
      <c r="AS1185" s="42">
        <v>3.6469999999999998</v>
      </c>
      <c r="AT1185" s="42">
        <v>8.3994700000000009</v>
      </c>
      <c r="AU1185" s="42">
        <v>2.303117630929</v>
      </c>
      <c r="AY1185" s="26" t="s">
        <v>15</v>
      </c>
      <c r="AZ1185" s="43">
        <v>1.4910863200000001E-4</v>
      </c>
      <c r="BA1185" s="43">
        <v>6.3021865948652186E-6</v>
      </c>
    </row>
    <row r="1186" spans="1:53" ht="14.25" customHeight="1" x14ac:dyDescent="0.2">
      <c r="A1186" s="26">
        <v>8700</v>
      </c>
      <c r="B1186" s="26">
        <v>12956</v>
      </c>
      <c r="C1186" s="56"/>
      <c r="F1186" s="26">
        <v>11021302</v>
      </c>
      <c r="G1186" s="26" t="s">
        <v>121</v>
      </c>
      <c r="I1186" s="26" t="s">
        <v>56</v>
      </c>
      <c r="K1186" s="26" t="s">
        <v>455</v>
      </c>
      <c r="L1186" s="26" t="s">
        <v>57</v>
      </c>
      <c r="M1186" s="26" t="s">
        <v>57</v>
      </c>
      <c r="O1186" s="36" t="s">
        <v>3366</v>
      </c>
      <c r="P1186" s="26" t="s">
        <v>703</v>
      </c>
      <c r="Q1186" s="26" t="s">
        <v>59</v>
      </c>
      <c r="R1186" s="26" t="s">
        <v>154</v>
      </c>
      <c r="S1186" s="26" t="s">
        <v>532</v>
      </c>
      <c r="T1186" s="54">
        <v>2.3199999999999998</v>
      </c>
      <c r="U1186" s="26" t="s">
        <v>209</v>
      </c>
      <c r="V1186" s="43">
        <v>9.9500500000000006E-2</v>
      </c>
      <c r="Y1186" s="43"/>
      <c r="Z1186" s="43">
        <v>9.64E-2</v>
      </c>
      <c r="AA1186" s="36" t="s">
        <v>4202</v>
      </c>
      <c r="AB1186" s="26" t="s">
        <v>347</v>
      </c>
      <c r="AD1186" s="55"/>
      <c r="AE1186" s="43"/>
      <c r="AF1186" s="36"/>
      <c r="AJ1186" s="26" t="s">
        <v>53</v>
      </c>
      <c r="AK1186" s="26" t="s">
        <v>411</v>
      </c>
      <c r="AM1186" s="26" t="s">
        <v>160</v>
      </c>
      <c r="AN1186" s="36" t="s">
        <v>3212</v>
      </c>
      <c r="AO1186" s="36" t="s">
        <v>3212</v>
      </c>
      <c r="AP1186" s="43"/>
      <c r="AQ1186" s="42">
        <v>5837.28</v>
      </c>
      <c r="AR1186" s="42">
        <v>99.44</v>
      </c>
      <c r="AS1186" s="42">
        <v>3.6469999999999998</v>
      </c>
      <c r="AT1186" s="42">
        <v>21.169339999999998</v>
      </c>
      <c r="AU1186" s="42">
        <v>5.8045900740330003</v>
      </c>
      <c r="AY1186" s="26" t="s">
        <v>15</v>
      </c>
      <c r="AZ1186" s="43">
        <v>3.7580125000000002E-4</v>
      </c>
      <c r="BA1186" s="43">
        <v>1.5883517742208023E-5</v>
      </c>
    </row>
    <row r="1187" spans="1:53" ht="14.25" customHeight="1" x14ac:dyDescent="0.2">
      <c r="A1187" s="26">
        <v>8700</v>
      </c>
      <c r="B1187" s="26">
        <v>12956</v>
      </c>
      <c r="F1187" s="26">
        <v>11021303</v>
      </c>
      <c r="G1187" s="26" t="s">
        <v>121</v>
      </c>
      <c r="I1187" s="26" t="s">
        <v>56</v>
      </c>
      <c r="K1187" s="26" t="s">
        <v>455</v>
      </c>
      <c r="L1187" s="26" t="s">
        <v>57</v>
      </c>
      <c r="M1187" s="26" t="s">
        <v>57</v>
      </c>
      <c r="O1187" s="36" t="s">
        <v>4221</v>
      </c>
      <c r="P1187" s="26" t="s">
        <v>703</v>
      </c>
      <c r="Q1187" s="26" t="s">
        <v>59</v>
      </c>
      <c r="R1187" s="26" t="s">
        <v>154</v>
      </c>
      <c r="S1187" s="26" t="s">
        <v>532</v>
      </c>
      <c r="T1187" s="54">
        <v>2.33</v>
      </c>
      <c r="U1187" s="26" t="s">
        <v>209</v>
      </c>
      <c r="V1187" s="43">
        <v>0.1012325</v>
      </c>
      <c r="Y1187" s="43"/>
      <c r="Z1187" s="43">
        <v>9.9199999999999997E-2</v>
      </c>
      <c r="AA1187" s="36" t="s">
        <v>4202</v>
      </c>
      <c r="AB1187" s="26" t="s">
        <v>347</v>
      </c>
      <c r="AD1187" s="55"/>
      <c r="AE1187" s="43"/>
      <c r="AF1187" s="36"/>
      <c r="AJ1187" s="26" t="s">
        <v>53</v>
      </c>
      <c r="AK1187" s="26" t="s">
        <v>411</v>
      </c>
      <c r="AM1187" s="26" t="s">
        <v>160</v>
      </c>
      <c r="AN1187" s="36" t="s">
        <v>3212</v>
      </c>
      <c r="AO1187" s="36" t="s">
        <v>3212</v>
      </c>
      <c r="AP1187" s="43"/>
      <c r="AQ1187" s="42">
        <v>23133.119999999999</v>
      </c>
      <c r="AR1187" s="42">
        <v>99.88</v>
      </c>
      <c r="AS1187" s="42">
        <v>3.6469999999999998</v>
      </c>
      <c r="AT1187" s="42">
        <v>84.265249999999995</v>
      </c>
      <c r="AU1187" s="42">
        <v>23.105360570331001</v>
      </c>
      <c r="AY1187" s="26" t="s">
        <v>15</v>
      </c>
      <c r="AZ1187" s="43">
        <v>1.495889163E-3</v>
      </c>
      <c r="BA1187" s="43">
        <v>6.3224861683292675E-5</v>
      </c>
    </row>
    <row r="1188" spans="1:53" ht="14.25" customHeight="1" x14ac:dyDescent="0.2">
      <c r="A1188" s="26">
        <v>8700</v>
      </c>
      <c r="B1188" s="26">
        <v>12956</v>
      </c>
      <c r="F1188" s="26">
        <v>11021304</v>
      </c>
      <c r="G1188" s="26" t="s">
        <v>121</v>
      </c>
      <c r="I1188" s="26" t="s">
        <v>56</v>
      </c>
      <c r="K1188" s="26" t="s">
        <v>455</v>
      </c>
      <c r="L1188" s="26" t="s">
        <v>57</v>
      </c>
      <c r="M1188" s="26" t="s">
        <v>57</v>
      </c>
      <c r="O1188" s="36" t="s">
        <v>4221</v>
      </c>
      <c r="P1188" s="26" t="s">
        <v>703</v>
      </c>
      <c r="Q1188" s="26" t="s">
        <v>59</v>
      </c>
      <c r="R1188" s="26" t="s">
        <v>154</v>
      </c>
      <c r="S1188" s="26" t="s">
        <v>532</v>
      </c>
      <c r="T1188" s="54">
        <v>2.3199999999999998</v>
      </c>
      <c r="U1188" s="26" t="s">
        <v>209</v>
      </c>
      <c r="V1188" s="43">
        <v>9.9504999999999996E-2</v>
      </c>
      <c r="Y1188" s="43"/>
      <c r="Z1188" s="43">
        <v>9.6600000000000005E-2</v>
      </c>
      <c r="AA1188" s="36" t="s">
        <v>4202</v>
      </c>
      <c r="AB1188" s="26" t="s">
        <v>347</v>
      </c>
      <c r="AD1188" s="55"/>
      <c r="AE1188" s="43"/>
      <c r="AF1188" s="36"/>
      <c r="AJ1188" s="26" t="s">
        <v>53</v>
      </c>
      <c r="AK1188" s="26" t="s">
        <v>411</v>
      </c>
      <c r="AM1188" s="26" t="s">
        <v>160</v>
      </c>
      <c r="AN1188" s="36" t="s">
        <v>3212</v>
      </c>
      <c r="AO1188" s="36" t="s">
        <v>3212</v>
      </c>
      <c r="AP1188" s="43"/>
      <c r="AQ1188" s="42">
        <v>5866.14</v>
      </c>
      <c r="AR1188" s="42">
        <v>99.4</v>
      </c>
      <c r="AS1188" s="42">
        <v>3.6469999999999998</v>
      </c>
      <c r="AT1188" s="42">
        <v>21.265450000000001</v>
      </c>
      <c r="AU1188" s="42">
        <v>5.8309432410199999</v>
      </c>
      <c r="AY1188" s="26" t="s">
        <v>15</v>
      </c>
      <c r="AZ1188" s="43">
        <v>3.7750740900000001E-4</v>
      </c>
      <c r="BA1188" s="43">
        <v>1.5955629810425724E-5</v>
      </c>
    </row>
    <row r="1189" spans="1:53" ht="14.25" customHeight="1" x14ac:dyDescent="0.2">
      <c r="A1189" s="26">
        <v>8700</v>
      </c>
      <c r="B1189" s="26">
        <v>12956</v>
      </c>
      <c r="F1189" s="26">
        <v>11021305</v>
      </c>
      <c r="G1189" s="26" t="s">
        <v>121</v>
      </c>
      <c r="I1189" s="26" t="s">
        <v>56</v>
      </c>
      <c r="K1189" s="26" t="s">
        <v>455</v>
      </c>
      <c r="L1189" s="26" t="s">
        <v>57</v>
      </c>
      <c r="M1189" s="26" t="s">
        <v>57</v>
      </c>
      <c r="O1189" s="36" t="s">
        <v>4221</v>
      </c>
      <c r="P1189" s="26" t="s">
        <v>703</v>
      </c>
      <c r="Q1189" s="26" t="s">
        <v>59</v>
      </c>
      <c r="R1189" s="26" t="s">
        <v>154</v>
      </c>
      <c r="S1189" s="26" t="s">
        <v>532</v>
      </c>
      <c r="T1189" s="54">
        <v>2.3199999999999998</v>
      </c>
      <c r="U1189" s="26" t="s">
        <v>209</v>
      </c>
      <c r="V1189" s="43">
        <v>9.9500500000000006E-2</v>
      </c>
      <c r="Y1189" s="43"/>
      <c r="Z1189" s="43">
        <v>9.7100000000000006E-2</v>
      </c>
      <c r="AA1189" s="36" t="s">
        <v>4202</v>
      </c>
      <c r="AB1189" s="26" t="s">
        <v>347</v>
      </c>
      <c r="AD1189" s="55"/>
      <c r="AE1189" s="43"/>
      <c r="AF1189" s="36"/>
      <c r="AJ1189" s="26" t="s">
        <v>53</v>
      </c>
      <c r="AK1189" s="26" t="s">
        <v>411</v>
      </c>
      <c r="AM1189" s="26" t="s">
        <v>160</v>
      </c>
      <c r="AN1189" s="36" t="s">
        <v>3212</v>
      </c>
      <c r="AO1189" s="36" t="s">
        <v>3212</v>
      </c>
      <c r="AP1189" s="43"/>
      <c r="AQ1189" s="42">
        <v>3205.75</v>
      </c>
      <c r="AR1189" s="42">
        <v>99.33</v>
      </c>
      <c r="AS1189" s="42">
        <v>3.6469999999999998</v>
      </c>
      <c r="AT1189" s="42">
        <v>11.61304</v>
      </c>
      <c r="AU1189" s="42">
        <v>3.1842720043870001</v>
      </c>
      <c r="AY1189" s="26" t="s">
        <v>15</v>
      </c>
      <c r="AZ1189" s="43">
        <v>2.0615640100000001E-4</v>
      </c>
      <c r="BA1189" s="43">
        <v>8.7133527488798169E-6</v>
      </c>
    </row>
    <row r="1190" spans="1:53" ht="14.25" customHeight="1" x14ac:dyDescent="0.2">
      <c r="A1190" s="26">
        <v>8700</v>
      </c>
      <c r="B1190" s="26">
        <v>12956</v>
      </c>
      <c r="F1190" s="26">
        <v>11022429</v>
      </c>
      <c r="G1190" s="26" t="s">
        <v>121</v>
      </c>
      <c r="H1190" s="26" t="s">
        <v>4154</v>
      </c>
      <c r="I1190" s="26" t="s">
        <v>51</v>
      </c>
      <c r="K1190" s="26" t="s">
        <v>84</v>
      </c>
      <c r="L1190" s="26" t="s">
        <v>57</v>
      </c>
      <c r="M1190" s="26" t="s">
        <v>57</v>
      </c>
      <c r="O1190" s="36" t="s">
        <v>4196</v>
      </c>
      <c r="P1190" s="26" t="s">
        <v>154</v>
      </c>
      <c r="Q1190" s="26" t="s">
        <v>154</v>
      </c>
      <c r="R1190" s="26" t="s">
        <v>154</v>
      </c>
      <c r="S1190" s="26" t="s">
        <v>531</v>
      </c>
      <c r="T1190" s="54">
        <v>4.62</v>
      </c>
      <c r="U1190" s="26" t="s">
        <v>4153</v>
      </c>
      <c r="V1190" s="43">
        <v>0.06</v>
      </c>
      <c r="Y1190" s="43"/>
      <c r="Z1190" s="43">
        <v>5.8999999999999997E-2</v>
      </c>
      <c r="AA1190" s="36" t="s">
        <v>4165</v>
      </c>
      <c r="AB1190" s="26" t="s">
        <v>346</v>
      </c>
      <c r="AD1190" s="55"/>
      <c r="AE1190" s="43"/>
      <c r="AF1190" s="36"/>
      <c r="AJ1190" s="26" t="s">
        <v>53</v>
      </c>
      <c r="AK1190" s="26" t="s">
        <v>411</v>
      </c>
      <c r="AM1190" s="26" t="s">
        <v>160</v>
      </c>
      <c r="AN1190" s="36" t="s">
        <v>3212</v>
      </c>
      <c r="AO1190" s="36" t="s">
        <v>3212</v>
      </c>
      <c r="AP1190" s="43"/>
      <c r="AQ1190" s="42">
        <v>169500</v>
      </c>
      <c r="AR1190" s="42">
        <v>100.46</v>
      </c>
      <c r="AS1190" s="42">
        <v>1</v>
      </c>
      <c r="AT1190" s="42">
        <v>170.27969999999999</v>
      </c>
      <c r="AU1190" s="42">
        <v>170.27969999999999</v>
      </c>
      <c r="AY1190" s="26" t="s">
        <v>15</v>
      </c>
      <c r="AZ1190" s="43">
        <v>3.022830384E-3</v>
      </c>
      <c r="BA1190" s="43">
        <v>1.2776216150753211E-4</v>
      </c>
    </row>
    <row r="1191" spans="1:53" ht="14.25" customHeight="1" x14ac:dyDescent="0.2">
      <c r="A1191" s="26">
        <v>8700</v>
      </c>
      <c r="B1191" s="26">
        <v>12956</v>
      </c>
      <c r="F1191" s="26">
        <v>11022433</v>
      </c>
      <c r="G1191" s="26" t="s">
        <v>121</v>
      </c>
      <c r="H1191" s="26" t="s">
        <v>451</v>
      </c>
      <c r="I1191" s="26" t="s">
        <v>51</v>
      </c>
      <c r="K1191" s="26" t="s">
        <v>357</v>
      </c>
      <c r="L1191" s="26" t="s">
        <v>57</v>
      </c>
      <c r="M1191" s="26" t="s">
        <v>57</v>
      </c>
      <c r="O1191" s="36" t="s">
        <v>4197</v>
      </c>
      <c r="P1191" s="26" t="s">
        <v>154</v>
      </c>
      <c r="Q1191" s="26" t="s">
        <v>154</v>
      </c>
      <c r="R1191" s="26" t="s">
        <v>154</v>
      </c>
      <c r="S1191" s="26" t="s">
        <v>531</v>
      </c>
      <c r="T1191" s="54">
        <v>1.97</v>
      </c>
      <c r="U1191" s="26" t="s">
        <v>4153</v>
      </c>
      <c r="V1191" s="43">
        <v>0.11</v>
      </c>
      <c r="Y1191" s="43"/>
      <c r="Z1191" s="43">
        <v>0.1132</v>
      </c>
      <c r="AA1191" s="36" t="s">
        <v>4186</v>
      </c>
      <c r="AB1191" s="26" t="s">
        <v>347</v>
      </c>
      <c r="AD1191" s="55"/>
      <c r="AE1191" s="43"/>
      <c r="AF1191" s="36"/>
      <c r="AH1191" s="45"/>
      <c r="AJ1191" s="26" t="s">
        <v>53</v>
      </c>
      <c r="AK1191" s="26" t="s">
        <v>411</v>
      </c>
      <c r="AM1191" s="26" t="s">
        <v>160</v>
      </c>
      <c r="AN1191" s="36" t="s">
        <v>3212</v>
      </c>
      <c r="AO1191" s="36" t="s">
        <v>3212</v>
      </c>
      <c r="AP1191" s="43"/>
      <c r="AQ1191" s="42">
        <v>1153846.1499999999</v>
      </c>
      <c r="AR1191" s="42">
        <v>100.08</v>
      </c>
      <c r="AS1191" s="42">
        <v>1</v>
      </c>
      <c r="AT1191" s="42">
        <v>1154.7692300000001</v>
      </c>
      <c r="AU1191" s="42">
        <v>1154.7692300000001</v>
      </c>
      <c r="AY1191" s="26" t="s">
        <v>15</v>
      </c>
      <c r="AZ1191" s="43">
        <v>2.0499633927000001E-2</v>
      </c>
      <c r="BA1191" s="43">
        <v>8.6643218696760989E-4</v>
      </c>
    </row>
    <row r="1192" spans="1:53" ht="14.25" customHeight="1" x14ac:dyDescent="0.2">
      <c r="A1192" s="26">
        <v>8700</v>
      </c>
      <c r="B1192" s="26">
        <v>12956</v>
      </c>
      <c r="F1192" s="26">
        <v>11022768</v>
      </c>
      <c r="G1192" s="26" t="s">
        <v>121</v>
      </c>
      <c r="I1192" s="26" t="s">
        <v>56</v>
      </c>
      <c r="K1192" s="26" t="s">
        <v>455</v>
      </c>
      <c r="L1192" s="26" t="s">
        <v>57</v>
      </c>
      <c r="M1192" s="26" t="s">
        <v>57</v>
      </c>
      <c r="O1192" s="36" t="s">
        <v>3326</v>
      </c>
      <c r="P1192" s="26" t="s">
        <v>703</v>
      </c>
      <c r="Q1192" s="26" t="s">
        <v>59</v>
      </c>
      <c r="R1192" s="26" t="s">
        <v>154</v>
      </c>
      <c r="S1192" s="26" t="s">
        <v>532</v>
      </c>
      <c r="T1192" s="54">
        <v>2.3199999999999998</v>
      </c>
      <c r="U1192" s="26" t="s">
        <v>209</v>
      </c>
      <c r="V1192" s="43">
        <v>9.7214999999999996E-2</v>
      </c>
      <c r="Y1192" s="43"/>
      <c r="Z1192" s="43">
        <v>9.6600000000000005E-2</v>
      </c>
      <c r="AA1192" s="36" t="s">
        <v>4202</v>
      </c>
      <c r="AB1192" s="26" t="s">
        <v>347</v>
      </c>
      <c r="AD1192" s="55"/>
      <c r="AE1192" s="43"/>
      <c r="AF1192" s="36"/>
      <c r="AJ1192" s="26" t="s">
        <v>53</v>
      </c>
      <c r="AK1192" s="26" t="s">
        <v>411</v>
      </c>
      <c r="AM1192" s="26" t="s">
        <v>160</v>
      </c>
      <c r="AN1192" s="36" t="s">
        <v>3212</v>
      </c>
      <c r="AO1192" s="36" t="s">
        <v>3212</v>
      </c>
      <c r="AP1192" s="43"/>
      <c r="AQ1192" s="42">
        <v>13489.78</v>
      </c>
      <c r="AR1192" s="42">
        <v>99.4</v>
      </c>
      <c r="AS1192" s="42">
        <v>3.6469999999999998</v>
      </c>
      <c r="AT1192" s="42">
        <v>48.90204</v>
      </c>
      <c r="AU1192" s="42">
        <v>13.408840142581999</v>
      </c>
      <c r="AY1192" s="26" t="s">
        <v>15</v>
      </c>
      <c r="AZ1192" s="43">
        <v>8.6811623599999997E-4</v>
      </c>
      <c r="BA1192" s="43">
        <v>3.6691574700494514E-5</v>
      </c>
    </row>
    <row r="1193" spans="1:53" ht="14.25" customHeight="1" x14ac:dyDescent="0.2">
      <c r="A1193" s="26">
        <v>8700</v>
      </c>
      <c r="B1193" s="26">
        <v>12956</v>
      </c>
      <c r="F1193" s="26">
        <v>11022769</v>
      </c>
      <c r="G1193" s="26" t="s">
        <v>121</v>
      </c>
      <c r="I1193" s="26" t="s">
        <v>56</v>
      </c>
      <c r="K1193" s="26" t="s">
        <v>455</v>
      </c>
      <c r="L1193" s="26" t="s">
        <v>57</v>
      </c>
      <c r="M1193" s="26" t="s">
        <v>57</v>
      </c>
      <c r="O1193" s="36" t="s">
        <v>4222</v>
      </c>
      <c r="P1193" s="26" t="s">
        <v>703</v>
      </c>
      <c r="Q1193" s="26" t="s">
        <v>59</v>
      </c>
      <c r="R1193" s="26" t="s">
        <v>154</v>
      </c>
      <c r="S1193" s="26" t="s">
        <v>532</v>
      </c>
      <c r="T1193" s="54">
        <v>2.33</v>
      </c>
      <c r="U1193" s="26" t="s">
        <v>209</v>
      </c>
      <c r="V1193" s="43">
        <v>9.7214999999999996E-2</v>
      </c>
      <c r="Y1193" s="43"/>
      <c r="Z1193" s="43">
        <v>9.9199999999999997E-2</v>
      </c>
      <c r="AA1193" s="36" t="s">
        <v>4202</v>
      </c>
      <c r="AB1193" s="26" t="s">
        <v>347</v>
      </c>
      <c r="AD1193" s="55"/>
      <c r="AE1193" s="43"/>
      <c r="AF1193" s="36"/>
      <c r="AJ1193" s="26" t="s">
        <v>53</v>
      </c>
      <c r="AK1193" s="26" t="s">
        <v>411</v>
      </c>
      <c r="AM1193" s="26" t="s">
        <v>160</v>
      </c>
      <c r="AN1193" s="36" t="s">
        <v>3212</v>
      </c>
      <c r="AO1193" s="36" t="s">
        <v>3212</v>
      </c>
      <c r="AP1193" s="43"/>
      <c r="AQ1193" s="42">
        <v>32582.78</v>
      </c>
      <c r="AR1193" s="42">
        <v>99.88</v>
      </c>
      <c r="AS1193" s="42">
        <v>3.6469999999999998</v>
      </c>
      <c r="AT1193" s="42">
        <v>118.68680000000001</v>
      </c>
      <c r="AU1193" s="42">
        <v>32.543679736770002</v>
      </c>
      <c r="AY1193" s="26" t="s">
        <v>15</v>
      </c>
      <c r="AZ1193" s="43">
        <v>2.106945603E-3</v>
      </c>
      <c r="BA1193" s="43">
        <v>8.9051613964625042E-5</v>
      </c>
    </row>
    <row r="1194" spans="1:53" ht="14.25" customHeight="1" x14ac:dyDescent="0.2">
      <c r="A1194" s="26">
        <v>8700</v>
      </c>
      <c r="B1194" s="26">
        <v>12956</v>
      </c>
      <c r="C1194" s="56"/>
      <c r="F1194" s="26">
        <v>11022770</v>
      </c>
      <c r="G1194" s="26" t="s">
        <v>121</v>
      </c>
      <c r="I1194" s="26" t="s">
        <v>56</v>
      </c>
      <c r="K1194" s="26" t="s">
        <v>455</v>
      </c>
      <c r="L1194" s="26" t="s">
        <v>57</v>
      </c>
      <c r="M1194" s="26" t="s">
        <v>57</v>
      </c>
      <c r="O1194" s="36" t="s">
        <v>4222</v>
      </c>
      <c r="P1194" s="26" t="s">
        <v>703</v>
      </c>
      <c r="Q1194" s="26" t="s">
        <v>59</v>
      </c>
      <c r="R1194" s="26" t="s">
        <v>154</v>
      </c>
      <c r="S1194" s="26" t="s">
        <v>532</v>
      </c>
      <c r="T1194" s="54">
        <v>2.3199999999999998</v>
      </c>
      <c r="U1194" s="26" t="s">
        <v>209</v>
      </c>
      <c r="V1194" s="43">
        <v>9.7214999999999996E-2</v>
      </c>
      <c r="Y1194" s="43"/>
      <c r="Z1194" s="43">
        <v>9.64E-2</v>
      </c>
      <c r="AA1194" s="36" t="s">
        <v>4202</v>
      </c>
      <c r="AB1194" s="26" t="s">
        <v>347</v>
      </c>
      <c r="AD1194" s="55"/>
      <c r="AE1194" s="43"/>
      <c r="AF1194" s="36"/>
      <c r="AJ1194" s="26" t="s">
        <v>53</v>
      </c>
      <c r="AK1194" s="26" t="s">
        <v>411</v>
      </c>
      <c r="AM1194" s="26" t="s">
        <v>160</v>
      </c>
      <c r="AN1194" s="36" t="s">
        <v>3212</v>
      </c>
      <c r="AO1194" s="36" t="s">
        <v>3212</v>
      </c>
      <c r="AP1194" s="43"/>
      <c r="AQ1194" s="42">
        <v>13240.93</v>
      </c>
      <c r="AR1194" s="42">
        <v>99.44</v>
      </c>
      <c r="AS1194" s="42">
        <v>3.6469999999999998</v>
      </c>
      <c r="AT1194" s="42">
        <v>48.01925</v>
      </c>
      <c r="AU1194" s="42">
        <v>13.166780915821001</v>
      </c>
      <c r="AY1194" s="26" t="s">
        <v>15</v>
      </c>
      <c r="AZ1194" s="43">
        <v>8.5244481800000004E-4</v>
      </c>
      <c r="BA1194" s="43">
        <v>3.6029210610369656E-5</v>
      </c>
    </row>
    <row r="1195" spans="1:53" ht="14.25" customHeight="1" x14ac:dyDescent="0.2">
      <c r="A1195" s="26">
        <v>8700</v>
      </c>
      <c r="B1195" s="26">
        <v>12956</v>
      </c>
      <c r="F1195" s="26">
        <v>11022771</v>
      </c>
      <c r="G1195" s="26" t="s">
        <v>121</v>
      </c>
      <c r="I1195" s="26" t="s">
        <v>56</v>
      </c>
      <c r="K1195" s="26" t="s">
        <v>455</v>
      </c>
      <c r="L1195" s="26" t="s">
        <v>57</v>
      </c>
      <c r="M1195" s="26" t="s">
        <v>57</v>
      </c>
      <c r="O1195" s="36" t="s">
        <v>4222</v>
      </c>
      <c r="P1195" s="26" t="s">
        <v>703</v>
      </c>
      <c r="Q1195" s="26" t="s">
        <v>59</v>
      </c>
      <c r="R1195" s="26" t="s">
        <v>154</v>
      </c>
      <c r="S1195" s="26" t="s">
        <v>532</v>
      </c>
      <c r="T1195" s="54">
        <v>2.3199999999999998</v>
      </c>
      <c r="U1195" s="26" t="s">
        <v>209</v>
      </c>
      <c r="V1195" s="43">
        <v>9.7214999999999996E-2</v>
      </c>
      <c r="Y1195" s="43"/>
      <c r="Z1195" s="43">
        <v>9.7100000000000006E-2</v>
      </c>
      <c r="AA1195" s="36" t="s">
        <v>4202</v>
      </c>
      <c r="AB1195" s="26" t="s">
        <v>347</v>
      </c>
      <c r="AD1195" s="55"/>
      <c r="AE1195" s="43"/>
      <c r="AF1195" s="36"/>
      <c r="AJ1195" s="26" t="s">
        <v>53</v>
      </c>
      <c r="AK1195" s="26" t="s">
        <v>411</v>
      </c>
      <c r="AM1195" s="26" t="s">
        <v>160</v>
      </c>
      <c r="AN1195" s="36" t="s">
        <v>3212</v>
      </c>
      <c r="AO1195" s="36" t="s">
        <v>3212</v>
      </c>
      <c r="AP1195" s="43"/>
      <c r="AQ1195" s="42">
        <v>7515.1</v>
      </c>
      <c r="AR1195" s="42">
        <v>99.33</v>
      </c>
      <c r="AS1195" s="42">
        <v>3.6469999999999998</v>
      </c>
      <c r="AT1195" s="42">
        <v>27.223939999999999</v>
      </c>
      <c r="AU1195" s="42">
        <v>7.4647491088560001</v>
      </c>
      <c r="AY1195" s="26" t="s">
        <v>15</v>
      </c>
      <c r="AZ1195" s="43">
        <v>4.83283403E-4</v>
      </c>
      <c r="BA1195" s="43">
        <v>2.0426330438398494E-5</v>
      </c>
    </row>
    <row r="1196" spans="1:53" ht="14.25" customHeight="1" x14ac:dyDescent="0.2">
      <c r="A1196" s="26">
        <v>8700</v>
      </c>
      <c r="B1196" s="26">
        <v>12956</v>
      </c>
      <c r="F1196" s="26">
        <v>53089165</v>
      </c>
      <c r="G1196" s="26" t="s">
        <v>121</v>
      </c>
      <c r="H1196" s="26" t="s">
        <v>450</v>
      </c>
      <c r="I1196" s="26" t="s">
        <v>51</v>
      </c>
      <c r="K1196" s="26" t="s">
        <v>475</v>
      </c>
      <c r="L1196" s="26" t="s">
        <v>57</v>
      </c>
      <c r="M1196" s="26" t="s">
        <v>57</v>
      </c>
      <c r="O1196" s="36">
        <v>44233</v>
      </c>
      <c r="P1196" s="26" t="s">
        <v>154</v>
      </c>
      <c r="Q1196" s="26" t="s">
        <v>154</v>
      </c>
      <c r="R1196" s="26" t="s">
        <v>154</v>
      </c>
      <c r="S1196" s="26" t="s">
        <v>538</v>
      </c>
      <c r="T1196" s="54">
        <v>0.92</v>
      </c>
      <c r="U1196" s="26" t="s">
        <v>4153</v>
      </c>
      <c r="V1196" s="43">
        <v>7.0000000000000007E-2</v>
      </c>
      <c r="Y1196" s="43"/>
      <c r="Z1196" s="43">
        <v>5.6599999999999998E-2</v>
      </c>
      <c r="AA1196" s="36">
        <v>45700</v>
      </c>
      <c r="AB1196" s="26" t="s">
        <v>347</v>
      </c>
      <c r="AD1196" s="55"/>
      <c r="AE1196" s="43"/>
      <c r="AF1196" s="36"/>
      <c r="AJ1196" s="26" t="s">
        <v>53</v>
      </c>
      <c r="AK1196" s="26" t="s">
        <v>411</v>
      </c>
      <c r="AM1196" s="26" t="s">
        <v>160</v>
      </c>
      <c r="AN1196" s="36" t="s">
        <v>3212</v>
      </c>
      <c r="AO1196" s="36" t="s">
        <v>3212</v>
      </c>
      <c r="AP1196" s="43"/>
      <c r="AQ1196" s="42">
        <v>232062.5</v>
      </c>
      <c r="AR1196" s="42">
        <v>123.54</v>
      </c>
      <c r="AS1196" s="42">
        <v>3.7964000000000002</v>
      </c>
      <c r="AT1196" s="42">
        <v>1088.38996</v>
      </c>
      <c r="AU1196" s="42">
        <v>286.690011589927</v>
      </c>
      <c r="AY1196" s="26" t="s">
        <v>15</v>
      </c>
      <c r="AZ1196" s="43">
        <v>1.9321259322E-2</v>
      </c>
      <c r="BA1196" s="43">
        <v>8.1662731290163429E-4</v>
      </c>
    </row>
    <row r="1197" spans="1:53" ht="14.25" customHeight="1" x14ac:dyDescent="0.2">
      <c r="A1197" s="26">
        <v>8700</v>
      </c>
      <c r="B1197" s="26">
        <v>12956</v>
      </c>
      <c r="F1197" s="26">
        <v>53089173</v>
      </c>
      <c r="G1197" s="26" t="s">
        <v>121</v>
      </c>
      <c r="H1197" s="26" t="s">
        <v>445</v>
      </c>
      <c r="I1197" s="26" t="s">
        <v>51</v>
      </c>
      <c r="K1197" s="26" t="s">
        <v>84</v>
      </c>
      <c r="L1197" s="26" t="s">
        <v>57</v>
      </c>
      <c r="M1197" s="26" t="s">
        <v>57</v>
      </c>
      <c r="O1197" s="36" t="s">
        <v>4198</v>
      </c>
      <c r="P1197" s="26" t="s">
        <v>154</v>
      </c>
      <c r="Q1197" s="26" t="s">
        <v>154</v>
      </c>
      <c r="R1197" s="26" t="s">
        <v>154</v>
      </c>
      <c r="S1197" s="26" t="s">
        <v>531</v>
      </c>
      <c r="T1197" s="54">
        <v>2.25</v>
      </c>
      <c r="U1197" s="26" t="s">
        <v>4153</v>
      </c>
      <c r="V1197" s="43">
        <v>0.12</v>
      </c>
      <c r="Y1197" s="43"/>
      <c r="Z1197" s="43">
        <v>0.1318</v>
      </c>
      <c r="AA1197" s="36">
        <v>46391</v>
      </c>
      <c r="AB1197" s="26" t="s">
        <v>347</v>
      </c>
      <c r="AD1197" s="55"/>
      <c r="AE1197" s="43"/>
      <c r="AF1197" s="36"/>
      <c r="AJ1197" s="26" t="s">
        <v>53</v>
      </c>
      <c r="AK1197" s="26" t="s">
        <v>411</v>
      </c>
      <c r="AM1197" s="26" t="s">
        <v>160</v>
      </c>
      <c r="AN1197" s="36" t="s">
        <v>3212</v>
      </c>
      <c r="AO1197" s="36" t="s">
        <v>3212</v>
      </c>
      <c r="AP1197" s="43"/>
      <c r="AQ1197" s="42">
        <v>520056</v>
      </c>
      <c r="AR1197" s="42">
        <v>145.65</v>
      </c>
      <c r="AS1197" s="42">
        <v>1</v>
      </c>
      <c r="AT1197" s="42">
        <v>757.46155999999996</v>
      </c>
      <c r="AU1197" s="42">
        <v>757.46155999999996</v>
      </c>
      <c r="AY1197" s="26" t="s">
        <v>15</v>
      </c>
      <c r="AZ1197" s="43">
        <v>1.3446569488E-2</v>
      </c>
      <c r="BA1197" s="43">
        <v>5.6832920286133473E-4</v>
      </c>
    </row>
    <row r="1198" spans="1:53" ht="14.25" customHeight="1" x14ac:dyDescent="0.2">
      <c r="A1198" s="26">
        <v>8700</v>
      </c>
      <c r="B1198" s="26">
        <v>12956</v>
      </c>
      <c r="F1198" s="26">
        <v>53089660</v>
      </c>
      <c r="G1198" s="26" t="s">
        <v>121</v>
      </c>
      <c r="H1198" s="26" t="s">
        <v>444</v>
      </c>
      <c r="I1198" s="26" t="s">
        <v>51</v>
      </c>
      <c r="K1198" s="26" t="s">
        <v>475</v>
      </c>
      <c r="L1198" s="26" t="s">
        <v>57</v>
      </c>
      <c r="M1198" s="26" t="s">
        <v>57</v>
      </c>
      <c r="O1198" s="36" t="s">
        <v>4223</v>
      </c>
      <c r="P1198" s="26" t="s">
        <v>154</v>
      </c>
      <c r="Q1198" s="26" t="s">
        <v>154</v>
      </c>
      <c r="R1198" s="26" t="s">
        <v>154</v>
      </c>
      <c r="S1198" s="26" t="s">
        <v>535</v>
      </c>
      <c r="T1198" s="54">
        <v>1.53</v>
      </c>
      <c r="U1198" s="26" t="s">
        <v>4153</v>
      </c>
      <c r="V1198" s="43">
        <v>5.5E-2</v>
      </c>
      <c r="Y1198" s="43"/>
      <c r="Z1198" s="43">
        <v>7.2499999999999995E-2</v>
      </c>
      <c r="AA1198" s="36" t="s">
        <v>4224</v>
      </c>
      <c r="AB1198" s="26" t="s">
        <v>347</v>
      </c>
      <c r="AD1198" s="55"/>
      <c r="AE1198" s="43"/>
      <c r="AF1198" s="36"/>
      <c r="AJ1198" s="26" t="s">
        <v>53</v>
      </c>
      <c r="AK1198" s="26" t="s">
        <v>411</v>
      </c>
      <c r="AM1198" s="26" t="s">
        <v>160</v>
      </c>
      <c r="AN1198" s="36" t="s">
        <v>3212</v>
      </c>
      <c r="AO1198" s="36" t="s">
        <v>3212</v>
      </c>
      <c r="AP1198" s="43"/>
      <c r="AQ1198" s="42">
        <v>145185</v>
      </c>
      <c r="AR1198" s="42">
        <v>118.23</v>
      </c>
      <c r="AS1198" s="42">
        <v>4.5743</v>
      </c>
      <c r="AT1198" s="42">
        <v>785.18877999999995</v>
      </c>
      <c r="AU1198" s="42">
        <v>171.652226570186</v>
      </c>
      <c r="AY1198" s="26" t="s">
        <v>15</v>
      </c>
      <c r="AZ1198" s="43">
        <v>1.3938787192E-2</v>
      </c>
      <c r="BA1198" s="43">
        <v>5.8913314813370055E-4</v>
      </c>
    </row>
    <row r="1199" spans="1:53" ht="14.25" customHeight="1" x14ac:dyDescent="0.2">
      <c r="A1199" s="26">
        <v>8700</v>
      </c>
      <c r="B1199" s="26">
        <v>12956</v>
      </c>
      <c r="F1199" s="26">
        <v>53089678</v>
      </c>
      <c r="G1199" s="26" t="s">
        <v>121</v>
      </c>
      <c r="H1199" s="26" t="s">
        <v>451</v>
      </c>
      <c r="I1199" s="26" t="s">
        <v>51</v>
      </c>
      <c r="K1199" s="26" t="s">
        <v>475</v>
      </c>
      <c r="L1199" s="26" t="s">
        <v>57</v>
      </c>
      <c r="M1199" s="26" t="s">
        <v>57</v>
      </c>
      <c r="O1199" s="36" t="s">
        <v>4225</v>
      </c>
      <c r="P1199" s="26" t="s">
        <v>154</v>
      </c>
      <c r="Q1199" s="26" t="s">
        <v>154</v>
      </c>
      <c r="R1199" s="26" t="s">
        <v>154</v>
      </c>
      <c r="S1199" s="26" t="s">
        <v>538</v>
      </c>
      <c r="T1199" s="54">
        <v>1.33</v>
      </c>
      <c r="U1199" s="26" t="s">
        <v>4153</v>
      </c>
      <c r="V1199" s="43">
        <v>7.0000000000000007E-2</v>
      </c>
      <c r="Y1199" s="43"/>
      <c r="Z1199" s="43">
        <v>7.0300000000000001E-2</v>
      </c>
      <c r="AA1199" s="36" t="s">
        <v>4226</v>
      </c>
      <c r="AB1199" s="26" t="s">
        <v>347</v>
      </c>
      <c r="AD1199" s="55"/>
      <c r="AE1199" s="43"/>
      <c r="AF1199" s="36"/>
      <c r="AJ1199" s="26" t="s">
        <v>53</v>
      </c>
      <c r="AK1199" s="26" t="s">
        <v>411</v>
      </c>
      <c r="AM1199" s="26" t="s">
        <v>160</v>
      </c>
      <c r="AN1199" s="36" t="s">
        <v>3212</v>
      </c>
      <c r="AO1199" s="36" t="s">
        <v>3212</v>
      </c>
      <c r="AP1199" s="43"/>
      <c r="AQ1199" s="42">
        <v>210000</v>
      </c>
      <c r="AR1199" s="42">
        <v>125.82</v>
      </c>
      <c r="AS1199" s="42">
        <v>3.7964000000000002</v>
      </c>
      <c r="AT1199" s="42">
        <v>1003.0924</v>
      </c>
      <c r="AU1199" s="42">
        <v>264.22199978927398</v>
      </c>
      <c r="AY1199" s="26" t="s">
        <v>15</v>
      </c>
      <c r="AZ1199" s="43">
        <v>1.7807044437999998E-2</v>
      </c>
      <c r="BA1199" s="43">
        <v>7.5262790112842586E-4</v>
      </c>
    </row>
    <row r="1200" spans="1:53" ht="14.25" customHeight="1" x14ac:dyDescent="0.2">
      <c r="A1200" s="26">
        <v>8700</v>
      </c>
      <c r="B1200" s="26">
        <v>12956</v>
      </c>
      <c r="F1200" s="26">
        <v>11021148</v>
      </c>
      <c r="G1200" s="26" t="s">
        <v>121</v>
      </c>
      <c r="H1200" s="26" t="s">
        <v>446</v>
      </c>
      <c r="I1200" s="26" t="s">
        <v>51</v>
      </c>
      <c r="K1200" s="26" t="s">
        <v>84</v>
      </c>
      <c r="L1200" s="26" t="s">
        <v>57</v>
      </c>
      <c r="M1200" s="26" t="s">
        <v>57</v>
      </c>
      <c r="O1200" s="36">
        <v>45624</v>
      </c>
      <c r="P1200" s="26" t="s">
        <v>154</v>
      </c>
      <c r="Q1200" s="26" t="s">
        <v>154</v>
      </c>
      <c r="R1200" s="26" t="s">
        <v>154</v>
      </c>
      <c r="S1200" s="26" t="s">
        <v>531</v>
      </c>
      <c r="T1200" s="54">
        <v>0.51</v>
      </c>
      <c r="U1200" s="26" t="s">
        <v>4401</v>
      </c>
      <c r="V1200" s="43">
        <v>9.686199999999999E-2</v>
      </c>
      <c r="Y1200" s="43"/>
      <c r="Z1200" s="43">
        <v>9.849999999999999E-2</v>
      </c>
      <c r="AA1200" s="36">
        <v>45848</v>
      </c>
      <c r="AB1200" s="26" t="s">
        <v>347</v>
      </c>
      <c r="AD1200" s="55">
        <v>594</v>
      </c>
      <c r="AE1200" s="43">
        <v>4.3E-3</v>
      </c>
      <c r="AF1200" s="36">
        <v>45382</v>
      </c>
      <c r="AJ1200" s="26" t="s">
        <v>53</v>
      </c>
      <c r="AK1200" s="26" t="s">
        <v>411</v>
      </c>
      <c r="AM1200" s="26" t="s">
        <v>160</v>
      </c>
      <c r="AN1200" s="36">
        <v>45657</v>
      </c>
      <c r="AO1200" s="36" t="s">
        <v>3212</v>
      </c>
      <c r="AP1200" s="43"/>
      <c r="AQ1200" s="42">
        <v>84193.71</v>
      </c>
      <c r="AR1200" s="42">
        <v>100.17</v>
      </c>
      <c r="AS1200" s="42">
        <v>1</v>
      </c>
      <c r="AT1200" s="42">
        <f>+AQ1200*(AR1200/100)/1000</f>
        <v>84.33683930700002</v>
      </c>
      <c r="AU1200" s="42">
        <v>84.33683930700002</v>
      </c>
      <c r="AY1200" s="26" t="s">
        <v>15</v>
      </c>
      <c r="AZ1200" s="43">
        <v>1.4949218760821781E-3</v>
      </c>
      <c r="BA1200" s="43">
        <v>6.327857568797525E-5</v>
      </c>
    </row>
    <row r="1201" spans="1:53" ht="14.25" customHeight="1" x14ac:dyDescent="0.2">
      <c r="A1201" s="26">
        <v>8700</v>
      </c>
      <c r="B1201" s="26">
        <v>14483</v>
      </c>
      <c r="F1201" s="26">
        <v>11020447</v>
      </c>
      <c r="G1201" s="26" t="s">
        <v>121</v>
      </c>
      <c r="H1201" s="26" t="s">
        <v>4154</v>
      </c>
      <c r="I1201" s="26" t="s">
        <v>51</v>
      </c>
      <c r="K1201" s="26" t="s">
        <v>357</v>
      </c>
      <c r="L1201" s="26" t="s">
        <v>57</v>
      </c>
      <c r="M1201" s="26" t="s">
        <v>57</v>
      </c>
      <c r="O1201" s="36" t="s">
        <v>3927</v>
      </c>
      <c r="P1201" s="26" t="s">
        <v>154</v>
      </c>
      <c r="Q1201" s="26" t="s">
        <v>154</v>
      </c>
      <c r="R1201" s="26" t="s">
        <v>154</v>
      </c>
      <c r="S1201" s="26" t="s">
        <v>531</v>
      </c>
      <c r="T1201" s="54">
        <v>1.96</v>
      </c>
      <c r="U1201" s="26" t="s">
        <v>4153</v>
      </c>
      <c r="V1201" s="43">
        <v>0.11</v>
      </c>
      <c r="Y1201" s="43"/>
      <c r="Z1201" s="43">
        <v>7.1099999999999997E-2</v>
      </c>
      <c r="AA1201" s="36" t="s">
        <v>4186</v>
      </c>
      <c r="AB1201" s="26" t="s">
        <v>346</v>
      </c>
      <c r="AD1201" s="55"/>
      <c r="AE1201" s="43"/>
      <c r="AF1201" s="36"/>
      <c r="AH1201" s="45"/>
      <c r="AJ1201" s="26" t="s">
        <v>53</v>
      </c>
      <c r="AK1201" s="26" t="s">
        <v>411</v>
      </c>
      <c r="AM1201" s="26" t="s">
        <v>160</v>
      </c>
      <c r="AN1201" s="36" t="s">
        <v>3212</v>
      </c>
      <c r="AO1201" s="36" t="s">
        <v>3212</v>
      </c>
      <c r="AP1201" s="43"/>
      <c r="AQ1201" s="42">
        <v>720000</v>
      </c>
      <c r="AR1201" s="42">
        <v>108.14</v>
      </c>
      <c r="AS1201" s="42">
        <v>1</v>
      </c>
      <c r="AT1201" s="42">
        <v>778.60799999999995</v>
      </c>
      <c r="AU1201" s="42">
        <v>778.60799999999995</v>
      </c>
      <c r="AY1201" s="26" t="s">
        <v>15</v>
      </c>
      <c r="AZ1201" s="43">
        <v>0.140220936075</v>
      </c>
      <c r="BA1201" s="43">
        <v>3.7439807723910197E-3</v>
      </c>
    </row>
    <row r="1202" spans="1:53" ht="14.25" customHeight="1" x14ac:dyDescent="0.2">
      <c r="A1202" s="26">
        <v>8700</v>
      </c>
      <c r="B1202" s="26">
        <v>14483</v>
      </c>
      <c r="F1202" s="26">
        <v>11020451</v>
      </c>
      <c r="G1202" s="26" t="s">
        <v>121</v>
      </c>
      <c r="H1202" s="26" t="s">
        <v>4154</v>
      </c>
      <c r="I1202" s="26" t="s">
        <v>51</v>
      </c>
      <c r="K1202" s="26" t="s">
        <v>357</v>
      </c>
      <c r="L1202" s="26" t="s">
        <v>57</v>
      </c>
      <c r="M1202" s="26" t="s">
        <v>57</v>
      </c>
      <c r="O1202" s="36" t="s">
        <v>4187</v>
      </c>
      <c r="P1202" s="26" t="s">
        <v>154</v>
      </c>
      <c r="Q1202" s="26" t="s">
        <v>154</v>
      </c>
      <c r="R1202" s="26" t="s">
        <v>154</v>
      </c>
      <c r="S1202" s="26" t="s">
        <v>531</v>
      </c>
      <c r="T1202" s="54">
        <v>1.96</v>
      </c>
      <c r="U1202" s="26" t="s">
        <v>4153</v>
      </c>
      <c r="V1202" s="43">
        <v>0.11</v>
      </c>
      <c r="Y1202" s="43"/>
      <c r="Z1202" s="43">
        <v>7.7600000000000002E-2</v>
      </c>
      <c r="AA1202" s="36" t="s">
        <v>4186</v>
      </c>
      <c r="AB1202" s="26" t="s">
        <v>346</v>
      </c>
      <c r="AD1202" s="55"/>
      <c r="AE1202" s="43"/>
      <c r="AF1202" s="36"/>
      <c r="AH1202" s="45"/>
      <c r="AJ1202" s="26" t="s">
        <v>53</v>
      </c>
      <c r="AK1202" s="26" t="s">
        <v>411</v>
      </c>
      <c r="AM1202" s="26" t="s">
        <v>160</v>
      </c>
      <c r="AN1202" s="36" t="s">
        <v>3212</v>
      </c>
      <c r="AO1202" s="36" t="s">
        <v>3212</v>
      </c>
      <c r="AP1202" s="43"/>
      <c r="AQ1202" s="42">
        <v>756923.08</v>
      </c>
      <c r="AR1202" s="42">
        <v>106.83</v>
      </c>
      <c r="AS1202" s="42">
        <v>1</v>
      </c>
      <c r="AT1202" s="42">
        <v>808.62093000000004</v>
      </c>
      <c r="AU1202" s="42">
        <v>808.62093000000004</v>
      </c>
      <c r="AY1202" s="26" t="s">
        <v>15</v>
      </c>
      <c r="AZ1202" s="43">
        <v>0.14562601942699999</v>
      </c>
      <c r="BA1202" s="43">
        <v>3.8882996502385601E-3</v>
      </c>
    </row>
    <row r="1203" spans="1:53" ht="14.25" customHeight="1" x14ac:dyDescent="0.2">
      <c r="A1203" s="26">
        <v>8700</v>
      </c>
      <c r="B1203" s="26">
        <v>14483</v>
      </c>
      <c r="F1203" s="26">
        <v>11021112</v>
      </c>
      <c r="G1203" s="26" t="s">
        <v>121</v>
      </c>
      <c r="I1203" s="26" t="s">
        <v>51</v>
      </c>
      <c r="K1203" s="26" t="s">
        <v>130</v>
      </c>
      <c r="L1203" s="26" t="s">
        <v>57</v>
      </c>
      <c r="M1203" s="26" t="s">
        <v>57</v>
      </c>
      <c r="O1203" s="36" t="s">
        <v>3423</v>
      </c>
      <c r="P1203" s="26" t="s">
        <v>154</v>
      </c>
      <c r="Q1203" s="26" t="s">
        <v>154</v>
      </c>
      <c r="R1203" s="26" t="s">
        <v>154</v>
      </c>
      <c r="S1203" s="26" t="s">
        <v>531</v>
      </c>
      <c r="T1203" s="54">
        <v>2.38</v>
      </c>
      <c r="U1203" s="26" t="s">
        <v>209</v>
      </c>
      <c r="V1203" s="43">
        <v>0.107</v>
      </c>
      <c r="Y1203" s="43"/>
      <c r="Z1203" s="43">
        <v>0.1227</v>
      </c>
      <c r="AA1203" s="36" t="s">
        <v>1592</v>
      </c>
      <c r="AB1203" s="26" t="s">
        <v>347</v>
      </c>
      <c r="AD1203" s="55"/>
      <c r="AE1203" s="43"/>
      <c r="AF1203" s="36"/>
      <c r="AJ1203" s="26" t="s">
        <v>53</v>
      </c>
      <c r="AK1203" s="26" t="s">
        <v>411</v>
      </c>
      <c r="AM1203" s="26" t="s">
        <v>160</v>
      </c>
      <c r="AN1203" s="36" t="s">
        <v>3212</v>
      </c>
      <c r="AO1203" s="36" t="s">
        <v>3212</v>
      </c>
      <c r="AP1203" s="43"/>
      <c r="AQ1203" s="42">
        <v>320000</v>
      </c>
      <c r="AR1203" s="42">
        <v>108.92</v>
      </c>
      <c r="AS1203" s="42">
        <v>1</v>
      </c>
      <c r="AT1203" s="42">
        <v>348.54399999999998</v>
      </c>
      <c r="AU1203" s="42">
        <v>348.54399999999998</v>
      </c>
      <c r="AY1203" s="26" t="s">
        <v>15</v>
      </c>
      <c r="AZ1203" s="43">
        <v>6.2769925229000004E-2</v>
      </c>
      <c r="BA1203" s="43">
        <v>1.6759936121029523E-3</v>
      </c>
    </row>
    <row r="1204" spans="1:53" ht="14.25" customHeight="1" x14ac:dyDescent="0.2">
      <c r="A1204" s="26">
        <v>8700</v>
      </c>
      <c r="B1204" s="26">
        <v>14483</v>
      </c>
      <c r="F1204" s="26">
        <v>11021116</v>
      </c>
      <c r="G1204" s="26" t="s">
        <v>121</v>
      </c>
      <c r="H1204" s="26" t="s">
        <v>451</v>
      </c>
      <c r="I1204" s="26" t="s">
        <v>51</v>
      </c>
      <c r="K1204" s="26" t="s">
        <v>357</v>
      </c>
      <c r="L1204" s="26" t="s">
        <v>57</v>
      </c>
      <c r="M1204" s="26" t="s">
        <v>57</v>
      </c>
      <c r="O1204" s="36" t="s">
        <v>3368</v>
      </c>
      <c r="P1204" s="26" t="s">
        <v>154</v>
      </c>
      <c r="Q1204" s="26" t="s">
        <v>154</v>
      </c>
      <c r="R1204" s="26" t="s">
        <v>154</v>
      </c>
      <c r="S1204" s="26" t="s">
        <v>531</v>
      </c>
      <c r="T1204" s="54">
        <v>1.85</v>
      </c>
      <c r="U1204" s="26" t="s">
        <v>4153</v>
      </c>
      <c r="V1204" s="43">
        <v>0.11</v>
      </c>
      <c r="Y1204" s="43"/>
      <c r="Z1204" s="43">
        <v>9.8400000000000001E-2</v>
      </c>
      <c r="AA1204" s="36" t="s">
        <v>4186</v>
      </c>
      <c r="AB1204" s="26" t="s">
        <v>346</v>
      </c>
      <c r="AD1204" s="55"/>
      <c r="AE1204" s="43"/>
      <c r="AF1204" s="36"/>
      <c r="AH1204" s="45"/>
      <c r="AJ1204" s="26" t="s">
        <v>53</v>
      </c>
      <c r="AK1204" s="26" t="s">
        <v>411</v>
      </c>
      <c r="AM1204" s="26" t="s">
        <v>160</v>
      </c>
      <c r="AN1204" s="36" t="s">
        <v>3212</v>
      </c>
      <c r="AO1204" s="36" t="s">
        <v>3212</v>
      </c>
      <c r="AP1204" s="43"/>
      <c r="AQ1204" s="42">
        <v>369230.77</v>
      </c>
      <c r="AR1204" s="42">
        <v>109.65</v>
      </c>
      <c r="AS1204" s="42">
        <v>1</v>
      </c>
      <c r="AT1204" s="42">
        <v>404.86153999999999</v>
      </c>
      <c r="AU1204" s="42">
        <v>404.86153999999999</v>
      </c>
      <c r="AY1204" s="26" t="s">
        <v>15</v>
      </c>
      <c r="AZ1204" s="43">
        <v>7.2912253816E-2</v>
      </c>
      <c r="BA1204" s="43">
        <v>1.9467997005432997E-3</v>
      </c>
    </row>
    <row r="1205" spans="1:53" ht="14.25" customHeight="1" x14ac:dyDescent="0.2">
      <c r="A1205" s="26">
        <v>8700</v>
      </c>
      <c r="B1205" s="26">
        <v>14483</v>
      </c>
      <c r="F1205" s="26">
        <v>11021122</v>
      </c>
      <c r="G1205" s="26" t="s">
        <v>121</v>
      </c>
      <c r="H1205" s="26" t="s">
        <v>448</v>
      </c>
      <c r="I1205" s="26" t="s">
        <v>51</v>
      </c>
      <c r="K1205" s="26" t="s">
        <v>357</v>
      </c>
      <c r="L1205" s="26" t="s">
        <v>57</v>
      </c>
      <c r="M1205" s="26" t="s">
        <v>57</v>
      </c>
      <c r="O1205" s="36">
        <v>45329</v>
      </c>
      <c r="P1205" s="26" t="s">
        <v>154</v>
      </c>
      <c r="Q1205" s="26" t="s">
        <v>154</v>
      </c>
      <c r="R1205" s="26" t="s">
        <v>154</v>
      </c>
      <c r="S1205" s="26" t="s">
        <v>531</v>
      </c>
      <c r="T1205" s="54">
        <v>2.98</v>
      </c>
      <c r="U1205" s="26" t="s">
        <v>4153</v>
      </c>
      <c r="V1205" s="43">
        <v>0.1085</v>
      </c>
      <c r="Y1205" s="43"/>
      <c r="Z1205" s="43">
        <v>9.0499999999999997E-2</v>
      </c>
      <c r="AA1205" s="36">
        <v>46759</v>
      </c>
      <c r="AB1205" s="26" t="s">
        <v>346</v>
      </c>
      <c r="AD1205" s="55"/>
      <c r="AE1205" s="43"/>
      <c r="AF1205" s="36"/>
      <c r="AH1205" s="45"/>
      <c r="AJ1205" s="26" t="s">
        <v>53</v>
      </c>
      <c r="AK1205" s="26" t="s">
        <v>411</v>
      </c>
      <c r="AM1205" s="26" t="s">
        <v>160</v>
      </c>
      <c r="AN1205" s="36" t="s">
        <v>3212</v>
      </c>
      <c r="AO1205" s="36" t="s">
        <v>3212</v>
      </c>
      <c r="AP1205" s="43"/>
      <c r="AQ1205" s="42">
        <v>900000</v>
      </c>
      <c r="AR1205" s="42">
        <v>106.28</v>
      </c>
      <c r="AS1205" s="42">
        <v>1</v>
      </c>
      <c r="AT1205" s="42">
        <v>956.52</v>
      </c>
      <c r="AU1205" s="42">
        <v>956.52</v>
      </c>
      <c r="AY1205" s="26" t="s">
        <v>15</v>
      </c>
      <c r="AZ1205" s="43">
        <v>0.17226143293499999</v>
      </c>
      <c r="BA1205" s="43">
        <v>4.5994807250984548E-3</v>
      </c>
    </row>
    <row r="1206" spans="1:53" ht="14.25" customHeight="1" x14ac:dyDescent="0.2">
      <c r="A1206" s="26">
        <v>8700</v>
      </c>
      <c r="B1206" s="26">
        <v>14483</v>
      </c>
      <c r="F1206" s="26">
        <v>11021130</v>
      </c>
      <c r="G1206" s="26" t="s">
        <v>121</v>
      </c>
      <c r="H1206" s="26" t="s">
        <v>452</v>
      </c>
      <c r="I1206" s="26" t="s">
        <v>51</v>
      </c>
      <c r="K1206" s="26" t="s">
        <v>84</v>
      </c>
      <c r="L1206" s="26" t="s">
        <v>57</v>
      </c>
      <c r="M1206" s="26" t="s">
        <v>57</v>
      </c>
      <c r="O1206" s="36" t="s">
        <v>4191</v>
      </c>
      <c r="P1206" s="26" t="s">
        <v>154</v>
      </c>
      <c r="Q1206" s="26" t="s">
        <v>154</v>
      </c>
      <c r="R1206" s="26" t="s">
        <v>154</v>
      </c>
      <c r="S1206" s="26" t="s">
        <v>531</v>
      </c>
      <c r="T1206" s="54">
        <v>2.33</v>
      </c>
      <c r="U1206" s="26" t="s">
        <v>4153</v>
      </c>
      <c r="V1206" s="43">
        <v>9.2499999999999999E-2</v>
      </c>
      <c r="Y1206" s="43"/>
      <c r="Z1206" s="43">
        <v>7.6799999999999993E-2</v>
      </c>
      <c r="AA1206" s="36" t="s">
        <v>4192</v>
      </c>
      <c r="AB1206" s="26" t="s">
        <v>346</v>
      </c>
      <c r="AD1206" s="55"/>
      <c r="AE1206" s="43"/>
      <c r="AF1206" s="36"/>
      <c r="AH1206" s="45"/>
      <c r="AJ1206" s="26" t="s">
        <v>53</v>
      </c>
      <c r="AK1206" s="26" t="s">
        <v>411</v>
      </c>
      <c r="AM1206" s="26" t="s">
        <v>160</v>
      </c>
      <c r="AN1206" s="36" t="s">
        <v>3212</v>
      </c>
      <c r="AO1206" s="36" t="s">
        <v>3212</v>
      </c>
      <c r="AP1206" s="43"/>
      <c r="AQ1206" s="42">
        <v>571429</v>
      </c>
      <c r="AR1206" s="42">
        <v>104.19</v>
      </c>
      <c r="AS1206" s="42">
        <v>1</v>
      </c>
      <c r="AT1206" s="42">
        <v>595.37188000000003</v>
      </c>
      <c r="AU1206" s="42">
        <v>595.37188000000003</v>
      </c>
      <c r="AY1206" s="26" t="s">
        <v>15</v>
      </c>
      <c r="AZ1206" s="43">
        <v>0.107221608725</v>
      </c>
      <c r="BA1206" s="43">
        <v>2.8628794863940436E-3</v>
      </c>
    </row>
    <row r="1207" spans="1:53" ht="14.25" customHeight="1" x14ac:dyDescent="0.2">
      <c r="A1207" s="26">
        <v>8700</v>
      </c>
      <c r="B1207" s="26">
        <v>14483</v>
      </c>
      <c r="F1207" s="26">
        <v>11021131</v>
      </c>
      <c r="G1207" s="26" t="s">
        <v>121</v>
      </c>
      <c r="I1207" s="26" t="s">
        <v>51</v>
      </c>
      <c r="K1207" s="26" t="s">
        <v>130</v>
      </c>
      <c r="L1207" s="26" t="s">
        <v>57</v>
      </c>
      <c r="M1207" s="26" t="s">
        <v>57</v>
      </c>
      <c r="O1207" s="36">
        <v>45512</v>
      </c>
      <c r="P1207" s="26" t="s">
        <v>154</v>
      </c>
      <c r="Q1207" s="26" t="s">
        <v>154</v>
      </c>
      <c r="R1207" s="26" t="s">
        <v>154</v>
      </c>
      <c r="S1207" s="26" t="s">
        <v>531</v>
      </c>
      <c r="T1207" s="54">
        <v>2.36</v>
      </c>
      <c r="U1207" s="26" t="s">
        <v>209</v>
      </c>
      <c r="V1207" s="43">
        <v>0.107</v>
      </c>
      <c r="Y1207" s="43"/>
      <c r="Z1207" s="43">
        <v>0.1258</v>
      </c>
      <c r="AA1207" s="36" t="s">
        <v>1592</v>
      </c>
      <c r="AB1207" s="26" t="s">
        <v>346</v>
      </c>
      <c r="AD1207" s="55"/>
      <c r="AE1207" s="43"/>
      <c r="AF1207" s="36"/>
      <c r="AJ1207" s="26" t="s">
        <v>53</v>
      </c>
      <c r="AK1207" s="26" t="s">
        <v>411</v>
      </c>
      <c r="AM1207" s="26" t="s">
        <v>160</v>
      </c>
      <c r="AN1207" s="36" t="s">
        <v>3212</v>
      </c>
      <c r="AO1207" s="36" t="s">
        <v>3212</v>
      </c>
      <c r="AP1207" s="43"/>
      <c r="AQ1207" s="42">
        <v>320000</v>
      </c>
      <c r="AR1207" s="42">
        <v>108.64</v>
      </c>
      <c r="AS1207" s="42">
        <v>1</v>
      </c>
      <c r="AT1207" s="42">
        <v>347.64800000000002</v>
      </c>
      <c r="AU1207" s="42">
        <v>347.64800000000002</v>
      </c>
      <c r="AY1207" s="26" t="s">
        <v>15</v>
      </c>
      <c r="AZ1207" s="43">
        <v>6.2608562953999997E-2</v>
      </c>
      <c r="BA1207" s="43">
        <v>1.6716851452337931E-3</v>
      </c>
    </row>
    <row r="1208" spans="1:53" ht="14.25" customHeight="1" x14ac:dyDescent="0.2">
      <c r="A1208" s="26">
        <v>8700</v>
      </c>
      <c r="B1208" s="26">
        <v>14483</v>
      </c>
      <c r="F1208" s="26">
        <v>11021291</v>
      </c>
      <c r="G1208" s="26" t="s">
        <v>121</v>
      </c>
      <c r="I1208" s="26" t="s">
        <v>56</v>
      </c>
      <c r="K1208" s="45" t="s">
        <v>512</v>
      </c>
      <c r="L1208" s="26" t="s">
        <v>57</v>
      </c>
      <c r="M1208" s="26" t="s">
        <v>57</v>
      </c>
      <c r="O1208" s="36" t="s">
        <v>1839</v>
      </c>
      <c r="P1208" s="26" t="s">
        <v>2549</v>
      </c>
      <c r="Q1208" s="26" t="s">
        <v>64</v>
      </c>
      <c r="R1208" s="26" t="s">
        <v>154</v>
      </c>
      <c r="S1208" s="26" t="s">
        <v>532</v>
      </c>
      <c r="T1208" s="54">
        <v>2.38</v>
      </c>
      <c r="U1208" s="26" t="s">
        <v>209</v>
      </c>
      <c r="V1208" s="43">
        <v>7.8E-2</v>
      </c>
      <c r="Y1208" s="43"/>
      <c r="Z1208" s="43">
        <v>0.1096</v>
      </c>
      <c r="AA1208" s="36" t="s">
        <v>616</v>
      </c>
      <c r="AB1208" s="26" t="s">
        <v>346</v>
      </c>
      <c r="AD1208" s="55"/>
      <c r="AE1208" s="43"/>
      <c r="AF1208" s="36"/>
      <c r="AH1208" s="45"/>
      <c r="AJ1208" s="26" t="s">
        <v>53</v>
      </c>
      <c r="AK1208" s="26" t="s">
        <v>411</v>
      </c>
      <c r="AM1208" s="26" t="s">
        <v>160</v>
      </c>
      <c r="AN1208" s="36" t="s">
        <v>3212</v>
      </c>
      <c r="AO1208" s="36" t="s">
        <v>3212</v>
      </c>
      <c r="AP1208" s="43"/>
      <c r="AQ1208" s="42">
        <v>140000</v>
      </c>
      <c r="AR1208" s="42">
        <v>103.72</v>
      </c>
      <c r="AS1208" s="42">
        <v>3.6469999999999998</v>
      </c>
      <c r="AT1208" s="42">
        <v>529.57357999999999</v>
      </c>
      <c r="AU1208" s="42">
        <v>145.208001096792</v>
      </c>
      <c r="AY1208" s="26" t="s">
        <v>15</v>
      </c>
      <c r="AZ1208" s="43">
        <v>9.5371872763000007E-2</v>
      </c>
      <c r="BA1208" s="43">
        <v>2.5464846252366753E-3</v>
      </c>
    </row>
    <row r="1209" spans="1:53" ht="14.25" customHeight="1" x14ac:dyDescent="0.2">
      <c r="A1209" s="26">
        <v>8700</v>
      </c>
      <c r="B1209" s="26">
        <v>14483</v>
      </c>
      <c r="F1209" s="26">
        <v>11022433</v>
      </c>
      <c r="G1209" s="26" t="s">
        <v>121</v>
      </c>
      <c r="H1209" s="26" t="s">
        <v>451</v>
      </c>
      <c r="I1209" s="26" t="s">
        <v>51</v>
      </c>
      <c r="K1209" s="26" t="s">
        <v>357</v>
      </c>
      <c r="L1209" s="26" t="s">
        <v>57</v>
      </c>
      <c r="M1209" s="26" t="s">
        <v>57</v>
      </c>
      <c r="O1209" s="36" t="s">
        <v>4197</v>
      </c>
      <c r="P1209" s="26" t="s">
        <v>154</v>
      </c>
      <c r="Q1209" s="26" t="s">
        <v>154</v>
      </c>
      <c r="R1209" s="26" t="s">
        <v>154</v>
      </c>
      <c r="S1209" s="26" t="s">
        <v>531</v>
      </c>
      <c r="T1209" s="54">
        <v>1.97</v>
      </c>
      <c r="U1209" s="26" t="s">
        <v>4153</v>
      </c>
      <c r="V1209" s="43">
        <v>0.11</v>
      </c>
      <c r="Y1209" s="43"/>
      <c r="Z1209" s="43">
        <v>0.1132</v>
      </c>
      <c r="AA1209" s="36" t="s">
        <v>4186</v>
      </c>
      <c r="AB1209" s="26" t="s">
        <v>347</v>
      </c>
      <c r="AD1209" s="55"/>
      <c r="AE1209" s="43"/>
      <c r="AF1209" s="36"/>
      <c r="AH1209" s="45"/>
      <c r="AJ1209" s="26" t="s">
        <v>53</v>
      </c>
      <c r="AK1209" s="26" t="s">
        <v>411</v>
      </c>
      <c r="AM1209" s="26" t="s">
        <v>160</v>
      </c>
      <c r="AN1209" s="36" t="s">
        <v>3212</v>
      </c>
      <c r="AO1209" s="36" t="s">
        <v>3212</v>
      </c>
      <c r="AP1209" s="43"/>
      <c r="AQ1209" s="42">
        <v>553846.15</v>
      </c>
      <c r="AR1209" s="42">
        <v>100.08</v>
      </c>
      <c r="AS1209" s="42">
        <v>1</v>
      </c>
      <c r="AT1209" s="42">
        <v>554.28922999999998</v>
      </c>
      <c r="AU1209" s="42">
        <v>554.28922999999998</v>
      </c>
      <c r="AY1209" s="26" t="s">
        <v>15</v>
      </c>
      <c r="AZ1209" s="43">
        <v>9.9822959289999999E-2</v>
      </c>
      <c r="BA1209" s="43">
        <v>2.6653312314584791E-3</v>
      </c>
    </row>
    <row r="1210" spans="1:53" ht="14.25" customHeight="1" x14ac:dyDescent="0.2">
      <c r="A1210" s="26">
        <v>8700</v>
      </c>
      <c r="B1210" s="26">
        <v>14483</v>
      </c>
      <c r="F1210" s="26">
        <v>11022434</v>
      </c>
      <c r="G1210" s="26" t="s">
        <v>121</v>
      </c>
      <c r="H1210" s="26" t="s">
        <v>452</v>
      </c>
      <c r="I1210" s="26" t="s">
        <v>51</v>
      </c>
      <c r="K1210" s="26" t="s">
        <v>84</v>
      </c>
      <c r="L1210" s="26" t="s">
        <v>57</v>
      </c>
      <c r="M1210" s="26" t="s">
        <v>57</v>
      </c>
      <c r="O1210" s="36" t="s">
        <v>3322</v>
      </c>
      <c r="P1210" s="26" t="s">
        <v>154</v>
      </c>
      <c r="Q1210" s="26" t="s">
        <v>154</v>
      </c>
      <c r="R1210" s="26" t="s">
        <v>154</v>
      </c>
      <c r="S1210" s="26" t="s">
        <v>531</v>
      </c>
      <c r="T1210" s="54">
        <v>2.3199999999999998</v>
      </c>
      <c r="U1210" s="26" t="s">
        <v>4153</v>
      </c>
      <c r="V1210" s="43">
        <v>9.2499999999999999E-2</v>
      </c>
      <c r="Y1210" s="43"/>
      <c r="Z1210" s="43">
        <v>9.5699999999999993E-2</v>
      </c>
      <c r="AA1210" s="36" t="s">
        <v>4192</v>
      </c>
      <c r="AB1210" s="26" t="s">
        <v>347</v>
      </c>
      <c r="AD1210" s="55"/>
      <c r="AE1210" s="43"/>
      <c r="AF1210" s="36"/>
      <c r="AH1210" s="45"/>
      <c r="AJ1210" s="26" t="s">
        <v>53</v>
      </c>
      <c r="AK1210" s="26" t="s">
        <v>411</v>
      </c>
      <c r="AM1210" s="26" t="s">
        <v>160</v>
      </c>
      <c r="AN1210" s="36" t="s">
        <v>3212</v>
      </c>
      <c r="AO1210" s="36" t="s">
        <v>3212</v>
      </c>
      <c r="AP1210" s="43"/>
      <c r="AQ1210" s="42">
        <v>228571.43</v>
      </c>
      <c r="AR1210" s="42">
        <v>100.05</v>
      </c>
      <c r="AS1210" s="42">
        <v>1</v>
      </c>
      <c r="AT1210" s="42">
        <v>228.68572</v>
      </c>
      <c r="AU1210" s="42">
        <v>228.68572</v>
      </c>
      <c r="AY1210" s="26" t="s">
        <v>15</v>
      </c>
      <c r="AZ1210" s="43">
        <v>4.1184428782000002E-2</v>
      </c>
      <c r="BA1210" s="43">
        <v>1.0996482679350795E-3</v>
      </c>
    </row>
    <row r="1211" spans="1:53" ht="14.25" customHeight="1" x14ac:dyDescent="0.2">
      <c r="A1211" s="26">
        <v>8861</v>
      </c>
      <c r="B1211" s="26">
        <v>9421</v>
      </c>
      <c r="F1211" s="26">
        <v>11020447</v>
      </c>
      <c r="G1211" s="26" t="s">
        <v>121</v>
      </c>
      <c r="H1211" s="26" t="s">
        <v>4154</v>
      </c>
      <c r="I1211" s="26" t="s">
        <v>51</v>
      </c>
      <c r="K1211" s="26" t="s">
        <v>357</v>
      </c>
      <c r="L1211" s="26" t="s">
        <v>57</v>
      </c>
      <c r="M1211" s="26" t="s">
        <v>57</v>
      </c>
      <c r="O1211" s="36" t="s">
        <v>3927</v>
      </c>
      <c r="P1211" s="26" t="s">
        <v>154</v>
      </c>
      <c r="Q1211" s="26" t="s">
        <v>154</v>
      </c>
      <c r="R1211" s="26" t="s">
        <v>154</v>
      </c>
      <c r="S1211" s="26" t="s">
        <v>531</v>
      </c>
      <c r="T1211" s="54">
        <v>1.96</v>
      </c>
      <c r="U1211" s="26" t="s">
        <v>4153</v>
      </c>
      <c r="V1211" s="43">
        <v>0.11</v>
      </c>
      <c r="Y1211" s="43"/>
      <c r="Z1211" s="43">
        <v>7.1099999999999997E-2</v>
      </c>
      <c r="AA1211" s="36" t="s">
        <v>4186</v>
      </c>
      <c r="AB1211" s="26" t="s">
        <v>346</v>
      </c>
      <c r="AD1211" s="55"/>
      <c r="AE1211" s="43"/>
      <c r="AF1211" s="36"/>
      <c r="AH1211" s="45"/>
      <c r="AJ1211" s="26" t="s">
        <v>53</v>
      </c>
      <c r="AK1211" s="26" t="s">
        <v>411</v>
      </c>
      <c r="AM1211" s="26" t="s">
        <v>160</v>
      </c>
      <c r="AN1211" s="36" t="s">
        <v>3212</v>
      </c>
      <c r="AO1211" s="36" t="s">
        <v>3212</v>
      </c>
      <c r="AP1211" s="43"/>
      <c r="AQ1211" s="42">
        <v>1200000</v>
      </c>
      <c r="AR1211" s="42">
        <v>108.14</v>
      </c>
      <c r="AS1211" s="42">
        <v>1</v>
      </c>
      <c r="AT1211" s="42">
        <v>1297.68</v>
      </c>
      <c r="AU1211" s="42">
        <v>1297.68</v>
      </c>
      <c r="AY1211" s="26" t="s">
        <v>15</v>
      </c>
      <c r="AZ1211" s="43">
        <v>0.30577058135599999</v>
      </c>
      <c r="BA1211" s="43">
        <v>2.7712390142051418E-3</v>
      </c>
    </row>
    <row r="1212" spans="1:53" ht="14.25" customHeight="1" x14ac:dyDescent="0.2">
      <c r="A1212" s="26">
        <v>8861</v>
      </c>
      <c r="B1212" s="26">
        <v>9421</v>
      </c>
      <c r="F1212" s="26">
        <v>11020451</v>
      </c>
      <c r="G1212" s="26" t="s">
        <v>121</v>
      </c>
      <c r="H1212" s="26" t="s">
        <v>4154</v>
      </c>
      <c r="I1212" s="26" t="s">
        <v>51</v>
      </c>
      <c r="K1212" s="26" t="s">
        <v>357</v>
      </c>
      <c r="L1212" s="26" t="s">
        <v>57</v>
      </c>
      <c r="M1212" s="26" t="s">
        <v>57</v>
      </c>
      <c r="O1212" s="36" t="s">
        <v>4187</v>
      </c>
      <c r="P1212" s="26" t="s">
        <v>154</v>
      </c>
      <c r="Q1212" s="26" t="s">
        <v>154</v>
      </c>
      <c r="R1212" s="26" t="s">
        <v>154</v>
      </c>
      <c r="S1212" s="26" t="s">
        <v>531</v>
      </c>
      <c r="T1212" s="54">
        <v>1.96</v>
      </c>
      <c r="U1212" s="26" t="s">
        <v>4153</v>
      </c>
      <c r="V1212" s="43">
        <v>0.11</v>
      </c>
      <c r="Y1212" s="43"/>
      <c r="Z1212" s="43">
        <v>7.7600000000000002E-2</v>
      </c>
      <c r="AA1212" s="36" t="s">
        <v>4186</v>
      </c>
      <c r="AB1212" s="26" t="s">
        <v>346</v>
      </c>
      <c r="AD1212" s="55"/>
      <c r="AE1212" s="43"/>
      <c r="AF1212" s="36"/>
      <c r="AH1212" s="45"/>
      <c r="AJ1212" s="26" t="s">
        <v>53</v>
      </c>
      <c r="AK1212" s="26" t="s">
        <v>411</v>
      </c>
      <c r="AM1212" s="26" t="s">
        <v>160</v>
      </c>
      <c r="AN1212" s="36" t="s">
        <v>3212</v>
      </c>
      <c r="AO1212" s="36" t="s">
        <v>3212</v>
      </c>
      <c r="AP1212" s="43"/>
      <c r="AQ1212" s="42">
        <v>1261538.46</v>
      </c>
      <c r="AR1212" s="42">
        <v>106.83</v>
      </c>
      <c r="AS1212" s="42">
        <v>1</v>
      </c>
      <c r="AT1212" s="42">
        <v>1347.70154</v>
      </c>
      <c r="AU1212" s="42">
        <v>1347.70154</v>
      </c>
      <c r="AY1212" s="26" t="s">
        <v>15</v>
      </c>
      <c r="AZ1212" s="43">
        <v>0.31755708909699998</v>
      </c>
      <c r="BA1212" s="43">
        <v>2.87806168481625E-3</v>
      </c>
    </row>
    <row r="1213" spans="1:53" ht="14.25" customHeight="1" x14ac:dyDescent="0.2">
      <c r="A1213" s="26">
        <v>8861</v>
      </c>
      <c r="B1213" s="26">
        <v>9421</v>
      </c>
      <c r="F1213" s="26">
        <v>11021116</v>
      </c>
      <c r="G1213" s="26" t="s">
        <v>121</v>
      </c>
      <c r="H1213" s="26" t="s">
        <v>451</v>
      </c>
      <c r="I1213" s="26" t="s">
        <v>51</v>
      </c>
      <c r="K1213" s="26" t="s">
        <v>357</v>
      </c>
      <c r="L1213" s="26" t="s">
        <v>57</v>
      </c>
      <c r="M1213" s="26" t="s">
        <v>57</v>
      </c>
      <c r="O1213" s="36" t="s">
        <v>3368</v>
      </c>
      <c r="P1213" s="26" t="s">
        <v>154</v>
      </c>
      <c r="Q1213" s="26" t="s">
        <v>154</v>
      </c>
      <c r="R1213" s="26" t="s">
        <v>154</v>
      </c>
      <c r="S1213" s="26" t="s">
        <v>531</v>
      </c>
      <c r="T1213" s="54">
        <v>1.85</v>
      </c>
      <c r="U1213" s="26" t="s">
        <v>4153</v>
      </c>
      <c r="V1213" s="43">
        <v>0.11</v>
      </c>
      <c r="Y1213" s="43"/>
      <c r="Z1213" s="43">
        <v>9.8400000000000001E-2</v>
      </c>
      <c r="AA1213" s="36" t="s">
        <v>4186</v>
      </c>
      <c r="AB1213" s="26" t="s">
        <v>346</v>
      </c>
      <c r="AD1213" s="55"/>
      <c r="AE1213" s="43"/>
      <c r="AF1213" s="36"/>
      <c r="AH1213" s="45"/>
      <c r="AJ1213" s="26" t="s">
        <v>53</v>
      </c>
      <c r="AK1213" s="26" t="s">
        <v>411</v>
      </c>
      <c r="AM1213" s="26" t="s">
        <v>160</v>
      </c>
      <c r="AN1213" s="36" t="s">
        <v>3212</v>
      </c>
      <c r="AO1213" s="36" t="s">
        <v>3212</v>
      </c>
      <c r="AP1213" s="43"/>
      <c r="AQ1213" s="42">
        <v>615384.62</v>
      </c>
      <c r="AR1213" s="42">
        <v>109.65</v>
      </c>
      <c r="AS1213" s="42">
        <v>1</v>
      </c>
      <c r="AT1213" s="42">
        <v>674.76923999999997</v>
      </c>
      <c r="AU1213" s="42">
        <v>674.76923999999997</v>
      </c>
      <c r="AY1213" s="26" t="s">
        <v>15</v>
      </c>
      <c r="AZ1213" s="43">
        <v>0.158994962391</v>
      </c>
      <c r="BA1213" s="43">
        <v>1.4409922657924548E-3</v>
      </c>
    </row>
    <row r="1214" spans="1:53" ht="14.25" customHeight="1" x14ac:dyDescent="0.2">
      <c r="A1214" s="26">
        <v>8861</v>
      </c>
      <c r="B1214" s="26">
        <v>9421</v>
      </c>
      <c r="F1214" s="26">
        <v>11022433</v>
      </c>
      <c r="G1214" s="26" t="s">
        <v>121</v>
      </c>
      <c r="H1214" s="26" t="s">
        <v>451</v>
      </c>
      <c r="I1214" s="26" t="s">
        <v>51</v>
      </c>
      <c r="K1214" s="26" t="s">
        <v>357</v>
      </c>
      <c r="L1214" s="26" t="s">
        <v>57</v>
      </c>
      <c r="M1214" s="26" t="s">
        <v>57</v>
      </c>
      <c r="O1214" s="36" t="s">
        <v>4197</v>
      </c>
      <c r="P1214" s="26" t="s">
        <v>154</v>
      </c>
      <c r="Q1214" s="26" t="s">
        <v>154</v>
      </c>
      <c r="R1214" s="26" t="s">
        <v>154</v>
      </c>
      <c r="S1214" s="26" t="s">
        <v>531</v>
      </c>
      <c r="T1214" s="54">
        <v>1.97</v>
      </c>
      <c r="U1214" s="26" t="s">
        <v>4153</v>
      </c>
      <c r="V1214" s="43">
        <v>0.11</v>
      </c>
      <c r="Y1214" s="43"/>
      <c r="Z1214" s="43">
        <v>0.1132</v>
      </c>
      <c r="AA1214" s="36" t="s">
        <v>4186</v>
      </c>
      <c r="AB1214" s="26" t="s">
        <v>347</v>
      </c>
      <c r="AD1214" s="55"/>
      <c r="AE1214" s="43"/>
      <c r="AF1214" s="36"/>
      <c r="AH1214" s="45"/>
      <c r="AJ1214" s="26" t="s">
        <v>53</v>
      </c>
      <c r="AK1214" s="26" t="s">
        <v>411</v>
      </c>
      <c r="AM1214" s="26" t="s">
        <v>160</v>
      </c>
      <c r="AN1214" s="36" t="s">
        <v>3212</v>
      </c>
      <c r="AO1214" s="36" t="s">
        <v>3212</v>
      </c>
      <c r="AP1214" s="43"/>
      <c r="AQ1214" s="42">
        <v>923076.92</v>
      </c>
      <c r="AR1214" s="42">
        <v>100.08</v>
      </c>
      <c r="AS1214" s="42">
        <v>1</v>
      </c>
      <c r="AT1214" s="42">
        <v>923.81538</v>
      </c>
      <c r="AU1214" s="42">
        <v>923.81538</v>
      </c>
      <c r="AY1214" s="26" t="s">
        <v>15</v>
      </c>
      <c r="AZ1214" s="43">
        <v>0.21767736715399999</v>
      </c>
      <c r="BA1214" s="43">
        <v>1.972838621985966E-3</v>
      </c>
    </row>
  </sheetData>
  <sheetProtection formatColumns="0"/>
  <autoFilter ref="A1:BA1214" xr:uid="{00000000-0009-0000-0000-000017000000}">
    <sortState xmlns:xlrd2="http://schemas.microsoft.com/office/spreadsheetml/2017/richdata2" ref="A2:BA1207">
      <sortCondition ref="A2:A1207"/>
      <sortCondition ref="B2:B1207"/>
      <sortCondition ref="F2:F1207"/>
    </sortState>
  </autoFilter>
  <sortState xmlns:xlrd2="http://schemas.microsoft.com/office/spreadsheetml/2017/richdata2" ref="A2:BA1209">
    <sortCondition sortBy="cellColor" ref="K2:K1209" dxfId="10"/>
    <sortCondition sortBy="cellColor" ref="J2:J1209" dxfId="9"/>
  </sortState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2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20 AH49 AH51 AH85 AH87 AH99:AH100 AH158 AH161 AH244 AH247 AH275:AH276 AH502 AH505 AH532:AH535 AH540 AH547:AH548 AH550 AH562:AH564 AH567 AH636 AH642:AH643 AH645 AH657:AH659 AH662:AH663 AH727:AH729 AH731:AH732 AH737 AH744:AH745 AH747 AH760:AH762 AH765:AH766 AH833 AH839 AH845:AH846 AH848 AH861:AH863 AH866 AH930:AH932 AH934:AH935 AH940 AH946:AH947 AH949 AH958:AH959 AH961 AH1029 AH1045 AH1047 AH1116 AH1122:AH1123 AH1125 AH1138:AH1139 AH1207:AH1209 AH1211:AH1214" xr:uid="{00000000-0002-0000-1700-000008000000}">
      <formula1>Amoritization</formula1>
    </dataValidation>
    <dataValidation type="list" allowBlank="1" showInputMessage="1" showErrorMessage="1" sqref="U2:U20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2:D20" xr:uid="{00000000-0002-0000-1700-000010000000}">
      <formula1>issuer_number_loan</formula1>
    </dataValidation>
    <dataValidation type="list" allowBlank="1" showInputMessage="1" showErrorMessage="1" sqref="H2:H20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  <dataValidation type="list" allowBlank="1" showInputMessage="1" showErrorMessage="1" sqref="G2:G20" xr:uid="{00000000-0002-0000-1700-000015000000}">
      <formula1>#REF!</formula1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D20"/>
  <sheetViews>
    <sheetView rightToLeft="1" topLeftCell="W1" workbookViewId="0">
      <selection activeCell="AD2" sqref="AD2"/>
    </sheetView>
  </sheetViews>
  <sheetFormatPr defaultColWidth="9" defaultRowHeight="14.25" x14ac:dyDescent="0.2"/>
  <cols>
    <col min="1" max="2" width="11.125" style="1" bestFit="1" customWidth="1"/>
    <col min="3" max="3" width="34.375" style="1" bestFit="1" customWidth="1"/>
    <col min="4" max="4" width="11.75" style="1" customWidth="1"/>
    <col min="5" max="5" width="11.125" style="1" bestFit="1" customWidth="1"/>
    <col min="6" max="6" width="15.375" style="1" bestFit="1" customWidth="1"/>
    <col min="7" max="7" width="10.125" style="1" bestFit="1" customWidth="1"/>
    <col min="8" max="8" width="9.125" style="1" bestFit="1" customWidth="1"/>
    <col min="9" max="9" width="24" style="1" bestFit="1" customWidth="1"/>
    <col min="10" max="10" width="10.375" style="1" bestFit="1" customWidth="1"/>
    <col min="11" max="11" width="9.25" style="1" bestFit="1" customWidth="1"/>
    <col min="12" max="12" width="11" style="1" bestFit="1" customWidth="1"/>
    <col min="13" max="13" width="8.375" style="1" bestFit="1" customWidth="1"/>
    <col min="14" max="14" width="11.25" style="1" bestFit="1" customWidth="1"/>
    <col min="15" max="15" width="4.75" style="1" bestFit="1" customWidth="1"/>
    <col min="16" max="16" width="8" style="1" bestFit="1" customWidth="1"/>
    <col min="17" max="17" width="12.125" style="1" bestFit="1" customWidth="1"/>
    <col min="18" max="18" width="11.375" style="1" bestFit="1" customWidth="1"/>
    <col min="19" max="19" width="5.75" style="1" bestFit="1" customWidth="1"/>
    <col min="20" max="20" width="10" style="1" bestFit="1" customWidth="1"/>
    <col min="21" max="21" width="11.375" style="1" bestFit="1" customWidth="1"/>
    <col min="22" max="22" width="14.25" style="1" bestFit="1" customWidth="1"/>
    <col min="23" max="23" width="8" style="1" bestFit="1" customWidth="1"/>
    <col min="24" max="24" width="11.75" style="1" customWidth="1"/>
    <col min="25" max="25" width="14.25" style="1" bestFit="1" customWidth="1"/>
    <col min="26" max="26" width="9.75" style="1" bestFit="1" customWidth="1"/>
    <col min="27" max="27" width="8.375" style="1" bestFit="1" customWidth="1"/>
    <col min="28" max="28" width="11.25" style="1" bestFit="1" customWidth="1"/>
    <col min="29" max="29" width="11" style="1" bestFit="1" customWidth="1"/>
    <col min="30" max="30" width="10" style="1" bestFit="1" customWidth="1"/>
    <col min="31" max="16384" width="9" style="1"/>
  </cols>
  <sheetData>
    <row r="1" spans="1:30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338</v>
      </c>
      <c r="M1" s="9" t="s">
        <v>8</v>
      </c>
      <c r="N1" s="9" t="s">
        <v>10</v>
      </c>
      <c r="O1" s="9" t="s">
        <v>5</v>
      </c>
      <c r="P1" s="9" t="s">
        <v>6</v>
      </c>
      <c r="Q1" s="9" t="s">
        <v>515</v>
      </c>
      <c r="R1" s="9" t="s">
        <v>194</v>
      </c>
      <c r="S1" s="9" t="s">
        <v>11</v>
      </c>
      <c r="T1" s="9" t="s">
        <v>12</v>
      </c>
      <c r="U1" s="9" t="s">
        <v>348</v>
      </c>
      <c r="V1" s="9" t="s">
        <v>477</v>
      </c>
      <c r="W1" s="9" t="s">
        <v>193</v>
      </c>
      <c r="X1" s="9" t="s">
        <v>14</v>
      </c>
      <c r="Y1" s="9" t="s">
        <v>410</v>
      </c>
      <c r="Z1" s="9" t="s">
        <v>9</v>
      </c>
      <c r="AA1" s="9" t="s">
        <v>13</v>
      </c>
      <c r="AB1" s="9" t="s">
        <v>519</v>
      </c>
      <c r="AC1" s="9" t="s">
        <v>17</v>
      </c>
      <c r="AD1" s="9" t="s">
        <v>28</v>
      </c>
    </row>
    <row r="2" spans="1:30" x14ac:dyDescent="0.2">
      <c r="A2" s="8">
        <v>7956</v>
      </c>
      <c r="B2" s="8">
        <v>12538</v>
      </c>
      <c r="C2" s="8" t="s">
        <v>2075</v>
      </c>
      <c r="D2" s="8" t="s">
        <v>4249</v>
      </c>
      <c r="E2" s="8" t="s">
        <v>2</v>
      </c>
      <c r="F2" s="8" t="s">
        <v>4250</v>
      </c>
      <c r="G2" s="8">
        <v>62009162</v>
      </c>
      <c r="H2" s="8" t="s">
        <v>69</v>
      </c>
      <c r="I2" s="8" t="s">
        <v>366</v>
      </c>
      <c r="J2" s="8" t="s">
        <v>56</v>
      </c>
      <c r="K2" s="8" t="s">
        <v>167</v>
      </c>
      <c r="L2" s="8" t="s">
        <v>57</v>
      </c>
      <c r="M2" s="8" t="s">
        <v>79</v>
      </c>
      <c r="N2" s="59" t="s">
        <v>3837</v>
      </c>
      <c r="O2" s="8" t="s">
        <v>703</v>
      </c>
      <c r="P2" s="8" t="s">
        <v>75</v>
      </c>
      <c r="Q2" s="8" t="s">
        <v>54</v>
      </c>
      <c r="R2" s="8" t="s">
        <v>532</v>
      </c>
      <c r="S2" s="58">
        <v>0</v>
      </c>
      <c r="T2" s="68">
        <v>0</v>
      </c>
      <c r="U2" s="69">
        <v>0</v>
      </c>
      <c r="V2" s="8" t="s">
        <v>158</v>
      </c>
      <c r="W2" s="8" t="s">
        <v>160</v>
      </c>
      <c r="X2" s="70" t="s">
        <v>3212</v>
      </c>
      <c r="Y2" s="62">
        <v>950000</v>
      </c>
      <c r="Z2" s="63">
        <v>3.6469999999999998</v>
      </c>
      <c r="AA2" s="63">
        <v>105.03</v>
      </c>
      <c r="AB2" s="63">
        <v>3638.9218900000001</v>
      </c>
      <c r="AC2" s="60">
        <v>0.24441421321000001</v>
      </c>
      <c r="AD2" s="43">
        <v>8.8301166734776446E-4</v>
      </c>
    </row>
    <row r="3" spans="1:30" x14ac:dyDescent="0.2">
      <c r="A3" s="8">
        <v>7956</v>
      </c>
      <c r="B3" s="8">
        <v>12538</v>
      </c>
      <c r="C3" s="8" t="s">
        <v>4251</v>
      </c>
      <c r="D3" s="8" t="s">
        <v>4252</v>
      </c>
      <c r="E3" s="8" t="s">
        <v>2</v>
      </c>
      <c r="F3" s="8" t="s">
        <v>4253</v>
      </c>
      <c r="G3" s="8">
        <v>62012463</v>
      </c>
      <c r="H3" s="8" t="s">
        <v>69</v>
      </c>
      <c r="I3" s="8" t="s">
        <v>366</v>
      </c>
      <c r="J3" s="8" t="s">
        <v>56</v>
      </c>
      <c r="K3" s="8" t="s">
        <v>167</v>
      </c>
      <c r="L3" s="8" t="s">
        <v>57</v>
      </c>
      <c r="M3" s="8" t="s">
        <v>79</v>
      </c>
      <c r="N3" s="59" t="s">
        <v>4254</v>
      </c>
      <c r="O3" s="8" t="s">
        <v>2475</v>
      </c>
      <c r="P3" s="8" t="s">
        <v>75</v>
      </c>
      <c r="Q3" s="8" t="s">
        <v>54</v>
      </c>
      <c r="R3" s="8" t="s">
        <v>532</v>
      </c>
      <c r="S3" s="58">
        <v>0</v>
      </c>
      <c r="T3" s="68">
        <v>7.9500000000000001E-2</v>
      </c>
      <c r="U3" s="69">
        <v>0</v>
      </c>
      <c r="V3" s="8" t="s">
        <v>158</v>
      </c>
      <c r="W3" s="8" t="s">
        <v>160</v>
      </c>
      <c r="X3" s="70" t="s">
        <v>3212</v>
      </c>
      <c r="Y3" s="62">
        <v>2900000</v>
      </c>
      <c r="Z3" s="63">
        <v>3.6469999999999998</v>
      </c>
      <c r="AA3" s="63">
        <v>106.3644</v>
      </c>
      <c r="AB3" s="63">
        <v>11249.41804</v>
      </c>
      <c r="AC3" s="60">
        <v>0.75558578678900001</v>
      </c>
      <c r="AD3" s="43">
        <v>2.7297555925808619E-3</v>
      </c>
    </row>
    <row r="4" spans="1:30" x14ac:dyDescent="0.2">
      <c r="A4" s="8">
        <v>7956</v>
      </c>
      <c r="B4" s="8">
        <v>12955</v>
      </c>
      <c r="C4" s="8" t="s">
        <v>2075</v>
      </c>
      <c r="D4" s="8" t="s">
        <v>4249</v>
      </c>
      <c r="E4" s="8" t="s">
        <v>2</v>
      </c>
      <c r="F4" s="8" t="s">
        <v>4250</v>
      </c>
      <c r="G4" s="8">
        <v>62009162</v>
      </c>
      <c r="H4" s="8" t="s">
        <v>69</v>
      </c>
      <c r="I4" s="8" t="s">
        <v>366</v>
      </c>
      <c r="J4" s="8" t="s">
        <v>56</v>
      </c>
      <c r="K4" s="8" t="s">
        <v>167</v>
      </c>
      <c r="L4" s="8" t="s">
        <v>57</v>
      </c>
      <c r="M4" s="8" t="s">
        <v>79</v>
      </c>
      <c r="N4" s="59" t="s">
        <v>3837</v>
      </c>
      <c r="O4" s="8" t="s">
        <v>703</v>
      </c>
      <c r="P4" s="8" t="s">
        <v>75</v>
      </c>
      <c r="Q4" s="8" t="s">
        <v>54</v>
      </c>
      <c r="R4" s="8" t="s">
        <v>532</v>
      </c>
      <c r="S4" s="58">
        <v>0</v>
      </c>
      <c r="T4" s="68">
        <v>0</v>
      </c>
      <c r="U4" s="69">
        <v>0</v>
      </c>
      <c r="V4" s="8" t="s">
        <v>158</v>
      </c>
      <c r="W4" s="8" t="s">
        <v>160</v>
      </c>
      <c r="X4" s="70" t="s">
        <v>3212</v>
      </c>
      <c r="Y4" s="62">
        <v>90000</v>
      </c>
      <c r="Z4" s="63">
        <v>3.6469999999999998</v>
      </c>
      <c r="AA4" s="63">
        <v>105.03</v>
      </c>
      <c r="AB4" s="63">
        <v>344.73997000000003</v>
      </c>
      <c r="AC4" s="60">
        <v>0.139106195766</v>
      </c>
      <c r="AD4" s="43">
        <v>8.6027597706253372E-4</v>
      </c>
    </row>
    <row r="5" spans="1:30" x14ac:dyDescent="0.2">
      <c r="A5" s="8">
        <v>7956</v>
      </c>
      <c r="B5" s="8">
        <v>12955</v>
      </c>
      <c r="C5" s="8" t="s">
        <v>4251</v>
      </c>
      <c r="D5" s="8" t="s">
        <v>4252</v>
      </c>
      <c r="E5" s="8" t="s">
        <v>2</v>
      </c>
      <c r="F5" s="8" t="s">
        <v>4253</v>
      </c>
      <c r="G5" s="8">
        <v>62012463</v>
      </c>
      <c r="H5" s="8" t="s">
        <v>69</v>
      </c>
      <c r="I5" s="8" t="s">
        <v>366</v>
      </c>
      <c r="J5" s="8" t="s">
        <v>56</v>
      </c>
      <c r="K5" s="8" t="s">
        <v>167</v>
      </c>
      <c r="L5" s="8" t="s">
        <v>57</v>
      </c>
      <c r="M5" s="8" t="s">
        <v>79</v>
      </c>
      <c r="N5" s="59" t="s">
        <v>4254</v>
      </c>
      <c r="O5" s="8" t="s">
        <v>2475</v>
      </c>
      <c r="P5" s="8" t="s">
        <v>75</v>
      </c>
      <c r="Q5" s="8" t="s">
        <v>54</v>
      </c>
      <c r="R5" s="8" t="s">
        <v>532</v>
      </c>
      <c r="S5" s="58">
        <v>0</v>
      </c>
      <c r="T5" s="68">
        <v>7.9500000000000001E-2</v>
      </c>
      <c r="U5" s="69">
        <v>0</v>
      </c>
      <c r="V5" s="8" t="s">
        <v>158</v>
      </c>
      <c r="W5" s="8" t="s">
        <v>160</v>
      </c>
      <c r="X5" s="70" t="s">
        <v>3212</v>
      </c>
      <c r="Y5" s="62">
        <v>550000</v>
      </c>
      <c r="Z5" s="63">
        <v>3.6469999999999998</v>
      </c>
      <c r="AA5" s="63">
        <v>106.3644</v>
      </c>
      <c r="AB5" s="63">
        <v>2133.5103199999999</v>
      </c>
      <c r="AC5" s="60">
        <v>0.86089380423299999</v>
      </c>
      <c r="AD5" s="43">
        <v>5.3240350259095249E-3</v>
      </c>
    </row>
    <row r="6" spans="1:30" x14ac:dyDescent="0.2">
      <c r="A6" s="8">
        <v>8700</v>
      </c>
      <c r="B6" s="8">
        <v>12535</v>
      </c>
      <c r="C6" s="8" t="s">
        <v>2075</v>
      </c>
      <c r="D6" s="8" t="s">
        <v>4249</v>
      </c>
      <c r="E6" s="8" t="s">
        <v>2</v>
      </c>
      <c r="F6" s="8" t="s">
        <v>4250</v>
      </c>
      <c r="G6" s="8">
        <v>62009162</v>
      </c>
      <c r="H6" s="8" t="s">
        <v>69</v>
      </c>
      <c r="I6" s="8" t="s">
        <v>366</v>
      </c>
      <c r="J6" s="8" t="s">
        <v>56</v>
      </c>
      <c r="K6" s="8" t="s">
        <v>167</v>
      </c>
      <c r="L6" s="8" t="s">
        <v>57</v>
      </c>
      <c r="M6" s="8" t="s">
        <v>79</v>
      </c>
      <c r="N6" s="59" t="s">
        <v>3837</v>
      </c>
      <c r="O6" s="8" t="s">
        <v>703</v>
      </c>
      <c r="P6" s="8" t="s">
        <v>75</v>
      </c>
      <c r="Q6" s="8" t="s">
        <v>54</v>
      </c>
      <c r="R6" s="8" t="s">
        <v>532</v>
      </c>
      <c r="S6" s="58">
        <v>0</v>
      </c>
      <c r="T6" s="68">
        <v>0</v>
      </c>
      <c r="U6" s="69">
        <v>0</v>
      </c>
      <c r="V6" s="8" t="s">
        <v>158</v>
      </c>
      <c r="W6" s="8" t="s">
        <v>160</v>
      </c>
      <c r="X6" s="70" t="s">
        <v>3212</v>
      </c>
      <c r="Y6" s="62">
        <v>5100000</v>
      </c>
      <c r="Z6" s="63">
        <v>3.6469999999999998</v>
      </c>
      <c r="AA6" s="63">
        <v>105.03</v>
      </c>
      <c r="AB6" s="63">
        <v>19535.264910000002</v>
      </c>
      <c r="AC6" s="60">
        <v>0.26044751152899998</v>
      </c>
      <c r="AD6" s="43">
        <v>9.6218142612306012E-4</v>
      </c>
    </row>
    <row r="7" spans="1:30" x14ac:dyDescent="0.2">
      <c r="A7" s="8">
        <v>8700</v>
      </c>
      <c r="B7" s="8">
        <v>12535</v>
      </c>
      <c r="C7" s="8" t="s">
        <v>4251</v>
      </c>
      <c r="D7" s="8" t="s">
        <v>4252</v>
      </c>
      <c r="E7" s="8" t="s">
        <v>2</v>
      </c>
      <c r="F7" s="8" t="s">
        <v>4253</v>
      </c>
      <c r="G7" s="8">
        <v>62012463</v>
      </c>
      <c r="H7" s="8" t="s">
        <v>69</v>
      </c>
      <c r="I7" s="8" t="s">
        <v>366</v>
      </c>
      <c r="J7" s="8" t="s">
        <v>56</v>
      </c>
      <c r="K7" s="8" t="s">
        <v>167</v>
      </c>
      <c r="L7" s="8" t="s">
        <v>57</v>
      </c>
      <c r="M7" s="8" t="s">
        <v>79</v>
      </c>
      <c r="N7" s="59" t="s">
        <v>4254</v>
      </c>
      <c r="O7" s="8" t="s">
        <v>2475</v>
      </c>
      <c r="P7" s="8" t="s">
        <v>75</v>
      </c>
      <c r="Q7" s="8" t="s">
        <v>54</v>
      </c>
      <c r="R7" s="8" t="s">
        <v>532</v>
      </c>
      <c r="S7" s="58">
        <v>0</v>
      </c>
      <c r="T7" s="68">
        <v>7.9500000000000001E-2</v>
      </c>
      <c r="U7" s="69">
        <v>0</v>
      </c>
      <c r="V7" s="8" t="s">
        <v>158</v>
      </c>
      <c r="W7" s="8" t="s">
        <v>160</v>
      </c>
      <c r="X7" s="70" t="s">
        <v>3212</v>
      </c>
      <c r="Y7" s="62">
        <v>14300000</v>
      </c>
      <c r="Z7" s="63">
        <v>3.6469999999999998</v>
      </c>
      <c r="AA7" s="63">
        <v>106.3644</v>
      </c>
      <c r="AB7" s="63">
        <v>55471.268250000001</v>
      </c>
      <c r="AC7" s="60">
        <v>0.73955248846999999</v>
      </c>
      <c r="AD7" s="43">
        <v>2.7321576768748221E-3</v>
      </c>
    </row>
    <row r="8" spans="1:30" x14ac:dyDescent="0.2">
      <c r="A8" s="8">
        <v>8700</v>
      </c>
      <c r="B8" s="8">
        <v>12956</v>
      </c>
      <c r="C8" s="8" t="s">
        <v>2075</v>
      </c>
      <c r="D8" s="8" t="s">
        <v>4249</v>
      </c>
      <c r="E8" s="8" t="s">
        <v>2</v>
      </c>
      <c r="F8" s="8" t="s">
        <v>4250</v>
      </c>
      <c r="G8" s="8">
        <v>62009162</v>
      </c>
      <c r="H8" s="8" t="s">
        <v>69</v>
      </c>
      <c r="I8" s="8" t="s">
        <v>366</v>
      </c>
      <c r="J8" s="8" t="s">
        <v>56</v>
      </c>
      <c r="K8" s="8" t="s">
        <v>167</v>
      </c>
      <c r="L8" s="8" t="s">
        <v>57</v>
      </c>
      <c r="M8" s="8" t="s">
        <v>79</v>
      </c>
      <c r="N8" s="59" t="s">
        <v>3837</v>
      </c>
      <c r="O8" s="8" t="s">
        <v>703</v>
      </c>
      <c r="P8" s="8" t="s">
        <v>75</v>
      </c>
      <c r="Q8" s="8" t="s">
        <v>54</v>
      </c>
      <c r="R8" s="8" t="s">
        <v>532</v>
      </c>
      <c r="S8" s="58">
        <v>0</v>
      </c>
      <c r="T8" s="68">
        <v>0</v>
      </c>
      <c r="U8" s="69">
        <v>0</v>
      </c>
      <c r="V8" s="8" t="s">
        <v>158</v>
      </c>
      <c r="W8" s="8" t="s">
        <v>160</v>
      </c>
      <c r="X8" s="70" t="s">
        <v>3212</v>
      </c>
      <c r="Y8" s="62">
        <v>280000</v>
      </c>
      <c r="Z8" s="63">
        <v>3.6469999999999998</v>
      </c>
      <c r="AA8" s="63">
        <v>105.03</v>
      </c>
      <c r="AB8" s="63">
        <v>1072.5243499999999</v>
      </c>
      <c r="AC8" s="60">
        <v>0.128211862412</v>
      </c>
      <c r="AD8" s="43">
        <v>8.0472322435064714E-4</v>
      </c>
    </row>
    <row r="9" spans="1:30" x14ac:dyDescent="0.2">
      <c r="A9" s="8">
        <v>8700</v>
      </c>
      <c r="B9" s="8">
        <v>12956</v>
      </c>
      <c r="C9" s="8" t="s">
        <v>4251</v>
      </c>
      <c r="D9" s="8" t="s">
        <v>4252</v>
      </c>
      <c r="E9" s="8" t="s">
        <v>2</v>
      </c>
      <c r="F9" s="8" t="s">
        <v>4253</v>
      </c>
      <c r="G9" s="8">
        <v>62012463</v>
      </c>
      <c r="H9" s="8" t="s">
        <v>69</v>
      </c>
      <c r="I9" s="8" t="s">
        <v>366</v>
      </c>
      <c r="J9" s="8" t="s">
        <v>56</v>
      </c>
      <c r="K9" s="8" t="s">
        <v>167</v>
      </c>
      <c r="L9" s="8" t="s">
        <v>57</v>
      </c>
      <c r="M9" s="8" t="s">
        <v>79</v>
      </c>
      <c r="N9" s="59" t="s">
        <v>4254</v>
      </c>
      <c r="O9" s="8" t="s">
        <v>2475</v>
      </c>
      <c r="P9" s="8" t="s">
        <v>75</v>
      </c>
      <c r="Q9" s="8" t="s">
        <v>54</v>
      </c>
      <c r="R9" s="8" t="s">
        <v>532</v>
      </c>
      <c r="S9" s="58">
        <v>0</v>
      </c>
      <c r="T9" s="68">
        <v>7.9500000000000001E-2</v>
      </c>
      <c r="U9" s="69">
        <v>0</v>
      </c>
      <c r="V9" s="8" t="s">
        <v>158</v>
      </c>
      <c r="W9" s="8" t="s">
        <v>160</v>
      </c>
      <c r="X9" s="70" t="s">
        <v>3212</v>
      </c>
      <c r="Y9" s="62">
        <v>1880000</v>
      </c>
      <c r="Z9" s="63">
        <v>3.6469999999999998</v>
      </c>
      <c r="AA9" s="63">
        <v>106.3644</v>
      </c>
      <c r="AB9" s="63">
        <v>7292.7261799999997</v>
      </c>
      <c r="AC9" s="60">
        <v>0.87178813758700002</v>
      </c>
      <c r="AD9" s="43">
        <v>5.4717882404030993E-3</v>
      </c>
    </row>
    <row r="10" spans="1:30" x14ac:dyDescent="0.2">
      <c r="A10" s="8">
        <v>8694</v>
      </c>
      <c r="B10" s="8">
        <v>12532</v>
      </c>
      <c r="C10" s="8" t="s">
        <v>2075</v>
      </c>
      <c r="D10" s="8" t="s">
        <v>4249</v>
      </c>
      <c r="E10" s="8" t="s">
        <v>2</v>
      </c>
      <c r="F10" s="8" t="s">
        <v>4250</v>
      </c>
      <c r="G10" s="8">
        <v>62009162</v>
      </c>
      <c r="H10" s="8" t="s">
        <v>69</v>
      </c>
      <c r="I10" s="8" t="s">
        <v>366</v>
      </c>
      <c r="J10" s="8" t="s">
        <v>56</v>
      </c>
      <c r="K10" s="8" t="s">
        <v>167</v>
      </c>
      <c r="L10" s="8" t="s">
        <v>57</v>
      </c>
      <c r="M10" s="8" t="s">
        <v>79</v>
      </c>
      <c r="N10" s="59" t="s">
        <v>3837</v>
      </c>
      <c r="O10" s="8" t="s">
        <v>703</v>
      </c>
      <c r="P10" s="8" t="s">
        <v>75</v>
      </c>
      <c r="Q10" s="8" t="s">
        <v>54</v>
      </c>
      <c r="R10" s="8" t="s">
        <v>532</v>
      </c>
      <c r="S10" s="58">
        <v>0</v>
      </c>
      <c r="T10" s="68">
        <v>0</v>
      </c>
      <c r="U10" s="69">
        <v>0</v>
      </c>
      <c r="V10" s="8" t="s">
        <v>158</v>
      </c>
      <c r="W10" s="8" t="s">
        <v>160</v>
      </c>
      <c r="X10" s="70" t="s">
        <v>3212</v>
      </c>
      <c r="Y10" s="62">
        <v>430000</v>
      </c>
      <c r="Z10" s="63">
        <v>3.6469999999999998</v>
      </c>
      <c r="AA10" s="63">
        <v>105.03</v>
      </c>
      <c r="AB10" s="63">
        <v>1647.09096</v>
      </c>
      <c r="AC10" s="60">
        <v>0.22061946293599999</v>
      </c>
      <c r="AD10" s="43">
        <v>3.1535040603977558E-4</v>
      </c>
    </row>
    <row r="11" spans="1:30" x14ac:dyDescent="0.2">
      <c r="A11" s="8">
        <v>8694</v>
      </c>
      <c r="B11" s="8">
        <v>12532</v>
      </c>
      <c r="C11" s="8" t="s">
        <v>4251</v>
      </c>
      <c r="D11" s="8" t="s">
        <v>4252</v>
      </c>
      <c r="E11" s="8" t="s">
        <v>2</v>
      </c>
      <c r="F11" s="8" t="s">
        <v>4253</v>
      </c>
      <c r="G11" s="8">
        <v>62012463</v>
      </c>
      <c r="H11" s="8" t="s">
        <v>69</v>
      </c>
      <c r="I11" s="8" t="s">
        <v>366</v>
      </c>
      <c r="J11" s="8" t="s">
        <v>56</v>
      </c>
      <c r="K11" s="8" t="s">
        <v>167</v>
      </c>
      <c r="L11" s="8" t="s">
        <v>57</v>
      </c>
      <c r="M11" s="8" t="s">
        <v>79</v>
      </c>
      <c r="N11" s="59" t="s">
        <v>4254</v>
      </c>
      <c r="O11" s="8" t="s">
        <v>2475</v>
      </c>
      <c r="P11" s="8" t="s">
        <v>75</v>
      </c>
      <c r="Q11" s="8" t="s">
        <v>54</v>
      </c>
      <c r="R11" s="8" t="s">
        <v>532</v>
      </c>
      <c r="S11" s="58">
        <v>0</v>
      </c>
      <c r="T11" s="68">
        <v>7.9500000000000001E-2</v>
      </c>
      <c r="U11" s="69">
        <v>0</v>
      </c>
      <c r="V11" s="8" t="s">
        <v>158</v>
      </c>
      <c r="W11" s="8" t="s">
        <v>160</v>
      </c>
      <c r="X11" s="70" t="s">
        <v>3212</v>
      </c>
      <c r="Y11" s="62">
        <v>1500000</v>
      </c>
      <c r="Z11" s="63">
        <v>3.6469999999999998</v>
      </c>
      <c r="AA11" s="63">
        <v>106.3644</v>
      </c>
      <c r="AB11" s="63">
        <v>5818.6644999999999</v>
      </c>
      <c r="AC11" s="60">
        <v>0.77938053706300003</v>
      </c>
      <c r="AD11" s="43">
        <v>1.1140357498436078E-3</v>
      </c>
    </row>
    <row r="12" spans="1:30" x14ac:dyDescent="0.2">
      <c r="A12" s="8">
        <v>8694</v>
      </c>
      <c r="B12" s="8">
        <v>12533</v>
      </c>
      <c r="C12" s="8" t="s">
        <v>2075</v>
      </c>
      <c r="D12" s="8" t="s">
        <v>4249</v>
      </c>
      <c r="E12" s="8" t="s">
        <v>2</v>
      </c>
      <c r="F12" s="8" t="s">
        <v>4250</v>
      </c>
      <c r="G12" s="8">
        <v>62009162</v>
      </c>
      <c r="H12" s="8" t="s">
        <v>69</v>
      </c>
      <c r="I12" s="8" t="s">
        <v>366</v>
      </c>
      <c r="J12" s="8" t="s">
        <v>56</v>
      </c>
      <c r="K12" s="8" t="s">
        <v>167</v>
      </c>
      <c r="L12" s="8" t="s">
        <v>57</v>
      </c>
      <c r="M12" s="8" t="s">
        <v>79</v>
      </c>
      <c r="N12" s="59" t="s">
        <v>3837</v>
      </c>
      <c r="O12" s="8" t="s">
        <v>703</v>
      </c>
      <c r="P12" s="8" t="s">
        <v>75</v>
      </c>
      <c r="Q12" s="8" t="s">
        <v>54</v>
      </c>
      <c r="R12" s="8" t="s">
        <v>532</v>
      </c>
      <c r="S12" s="58">
        <v>0</v>
      </c>
      <c r="T12" s="68">
        <v>0</v>
      </c>
      <c r="U12" s="69">
        <v>0</v>
      </c>
      <c r="V12" s="8" t="s">
        <v>158</v>
      </c>
      <c r="W12" s="8" t="s">
        <v>160</v>
      </c>
      <c r="X12" s="70" t="s">
        <v>3212</v>
      </c>
      <c r="Y12" s="62">
        <v>2000000</v>
      </c>
      <c r="Z12" s="63">
        <v>3.6469999999999998</v>
      </c>
      <c r="AA12" s="63">
        <v>105.03</v>
      </c>
      <c r="AB12" s="63">
        <v>7660.8882000000003</v>
      </c>
      <c r="AC12" s="60">
        <v>0.170796891625</v>
      </c>
      <c r="AD12" s="43">
        <v>5.5866903536108182E-4</v>
      </c>
    </row>
    <row r="13" spans="1:30" x14ac:dyDescent="0.2">
      <c r="A13" s="8">
        <v>8694</v>
      </c>
      <c r="B13" s="8">
        <v>12533</v>
      </c>
      <c r="C13" s="8" t="s">
        <v>4251</v>
      </c>
      <c r="D13" s="8" t="s">
        <v>4252</v>
      </c>
      <c r="E13" s="8" t="s">
        <v>2</v>
      </c>
      <c r="F13" s="8" t="s">
        <v>4253</v>
      </c>
      <c r="G13" s="8">
        <v>62012463</v>
      </c>
      <c r="H13" s="8" t="s">
        <v>69</v>
      </c>
      <c r="I13" s="8" t="s">
        <v>366</v>
      </c>
      <c r="J13" s="8" t="s">
        <v>56</v>
      </c>
      <c r="K13" s="8" t="s">
        <v>167</v>
      </c>
      <c r="L13" s="8" t="s">
        <v>57</v>
      </c>
      <c r="M13" s="8" t="s">
        <v>79</v>
      </c>
      <c r="N13" s="59" t="s">
        <v>4254</v>
      </c>
      <c r="O13" s="8" t="s">
        <v>2475</v>
      </c>
      <c r="P13" s="8" t="s">
        <v>75</v>
      </c>
      <c r="Q13" s="8" t="s">
        <v>54</v>
      </c>
      <c r="R13" s="8" t="s">
        <v>532</v>
      </c>
      <c r="S13" s="58">
        <v>0</v>
      </c>
      <c r="T13" s="68">
        <v>7.9500000000000001E-2</v>
      </c>
      <c r="U13" s="69">
        <v>0</v>
      </c>
      <c r="V13" s="8" t="s">
        <v>158</v>
      </c>
      <c r="W13" s="8" t="s">
        <v>160</v>
      </c>
      <c r="X13" s="70" t="s">
        <v>3212</v>
      </c>
      <c r="Y13" s="62">
        <v>9588000</v>
      </c>
      <c r="Z13" s="63">
        <v>3.6469999999999998</v>
      </c>
      <c r="AA13" s="63">
        <v>106.3644</v>
      </c>
      <c r="AB13" s="63">
        <v>37192.9035</v>
      </c>
      <c r="AC13" s="60">
        <v>0.82920310837400002</v>
      </c>
      <c r="AD13" s="43">
        <v>2.7122864840427776E-3</v>
      </c>
    </row>
    <row r="14" spans="1:30" x14ac:dyDescent="0.2">
      <c r="A14" s="8">
        <v>8694</v>
      </c>
      <c r="B14" s="8">
        <v>12534</v>
      </c>
      <c r="C14" s="8" t="s">
        <v>2075</v>
      </c>
      <c r="D14" s="8" t="s">
        <v>4249</v>
      </c>
      <c r="E14" s="8" t="s">
        <v>2</v>
      </c>
      <c r="F14" s="8" t="s">
        <v>4250</v>
      </c>
      <c r="G14" s="8">
        <v>62009162</v>
      </c>
      <c r="H14" s="8" t="s">
        <v>69</v>
      </c>
      <c r="I14" s="8" t="s">
        <v>366</v>
      </c>
      <c r="J14" s="8" t="s">
        <v>56</v>
      </c>
      <c r="K14" s="8" t="s">
        <v>167</v>
      </c>
      <c r="L14" s="8" t="s">
        <v>57</v>
      </c>
      <c r="M14" s="8" t="s">
        <v>79</v>
      </c>
      <c r="N14" s="59" t="s">
        <v>3837</v>
      </c>
      <c r="O14" s="8" t="s">
        <v>703</v>
      </c>
      <c r="P14" s="8" t="s">
        <v>75</v>
      </c>
      <c r="Q14" s="8" t="s">
        <v>54</v>
      </c>
      <c r="R14" s="8" t="s">
        <v>532</v>
      </c>
      <c r="S14" s="58">
        <v>0</v>
      </c>
      <c r="T14" s="68">
        <v>0</v>
      </c>
      <c r="U14" s="69">
        <v>0</v>
      </c>
      <c r="V14" s="8" t="s">
        <v>158</v>
      </c>
      <c r="W14" s="8" t="s">
        <v>160</v>
      </c>
      <c r="X14" s="70" t="s">
        <v>3212</v>
      </c>
      <c r="Y14" s="62">
        <v>1150000</v>
      </c>
      <c r="Z14" s="63">
        <v>3.6469999999999998</v>
      </c>
      <c r="AA14" s="63">
        <v>105.03</v>
      </c>
      <c r="AB14" s="63">
        <v>4405.0107099999996</v>
      </c>
      <c r="AC14" s="60">
        <v>0.212830505137</v>
      </c>
      <c r="AD14" s="43">
        <v>4.7590251530510626E-4</v>
      </c>
    </row>
    <row r="15" spans="1:30" x14ac:dyDescent="0.2">
      <c r="A15" s="8">
        <v>8694</v>
      </c>
      <c r="B15" s="8">
        <v>12534</v>
      </c>
      <c r="C15" s="8" t="s">
        <v>4251</v>
      </c>
      <c r="D15" s="8" t="s">
        <v>4252</v>
      </c>
      <c r="E15" s="8" t="s">
        <v>2</v>
      </c>
      <c r="F15" s="8" t="s">
        <v>4253</v>
      </c>
      <c r="G15" s="8">
        <v>62012463</v>
      </c>
      <c r="H15" s="8" t="s">
        <v>69</v>
      </c>
      <c r="I15" s="8" t="s">
        <v>366</v>
      </c>
      <c r="J15" s="8" t="s">
        <v>56</v>
      </c>
      <c r="K15" s="8" t="s">
        <v>167</v>
      </c>
      <c r="L15" s="8" t="s">
        <v>57</v>
      </c>
      <c r="M15" s="8" t="s">
        <v>79</v>
      </c>
      <c r="N15" s="59" t="s">
        <v>4254</v>
      </c>
      <c r="O15" s="8" t="s">
        <v>2475</v>
      </c>
      <c r="P15" s="8" t="s">
        <v>75</v>
      </c>
      <c r="Q15" s="8" t="s">
        <v>54</v>
      </c>
      <c r="R15" s="8" t="s">
        <v>532</v>
      </c>
      <c r="S15" s="58">
        <v>0</v>
      </c>
      <c r="T15" s="68">
        <v>7.9500000000000001E-2</v>
      </c>
      <c r="U15" s="69">
        <v>0</v>
      </c>
      <c r="V15" s="8" t="s">
        <v>158</v>
      </c>
      <c r="W15" s="8" t="s">
        <v>160</v>
      </c>
      <c r="X15" s="70" t="s">
        <v>3212</v>
      </c>
      <c r="Y15" s="62">
        <v>4200000</v>
      </c>
      <c r="Z15" s="63">
        <v>3.6469999999999998</v>
      </c>
      <c r="AA15" s="63">
        <v>106.3644</v>
      </c>
      <c r="AB15" s="63">
        <v>16292.260609999999</v>
      </c>
      <c r="AC15" s="60">
        <v>0.78716949486200005</v>
      </c>
      <c r="AD15" s="43">
        <v>1.760160942788106E-3</v>
      </c>
    </row>
    <row r="16" spans="1:30" x14ac:dyDescent="0.2">
      <c r="A16" s="8">
        <v>8694</v>
      </c>
      <c r="B16" s="8">
        <v>14342</v>
      </c>
      <c r="C16" s="8" t="s">
        <v>4251</v>
      </c>
      <c r="D16" s="8" t="s">
        <v>4252</v>
      </c>
      <c r="E16" s="8" t="s">
        <v>2</v>
      </c>
      <c r="F16" s="8" t="s">
        <v>4253</v>
      </c>
      <c r="G16" s="8">
        <v>62012463</v>
      </c>
      <c r="H16" s="8" t="s">
        <v>69</v>
      </c>
      <c r="I16" s="8" t="s">
        <v>366</v>
      </c>
      <c r="J16" s="8" t="s">
        <v>56</v>
      </c>
      <c r="K16" s="8" t="s">
        <v>167</v>
      </c>
      <c r="L16" s="8" t="s">
        <v>57</v>
      </c>
      <c r="M16" s="8" t="s">
        <v>79</v>
      </c>
      <c r="N16" s="59" t="s">
        <v>4254</v>
      </c>
      <c r="O16" s="8" t="s">
        <v>2475</v>
      </c>
      <c r="P16" s="8" t="s">
        <v>75</v>
      </c>
      <c r="Q16" s="8" t="s">
        <v>54</v>
      </c>
      <c r="R16" s="8" t="s">
        <v>532</v>
      </c>
      <c r="S16" s="58">
        <v>0</v>
      </c>
      <c r="T16" s="68">
        <v>7.9500000000000001E-2</v>
      </c>
      <c r="U16" s="69">
        <v>0</v>
      </c>
      <c r="V16" s="8" t="s">
        <v>158</v>
      </c>
      <c r="W16" s="8" t="s">
        <v>160</v>
      </c>
      <c r="X16" s="70" t="s">
        <v>3212</v>
      </c>
      <c r="Y16" s="62">
        <v>850000</v>
      </c>
      <c r="Z16" s="63">
        <v>3.6469999999999998</v>
      </c>
      <c r="AA16" s="63">
        <v>106.3644</v>
      </c>
      <c r="AB16" s="63">
        <v>3297.2432199999998</v>
      </c>
      <c r="AC16" s="60">
        <v>1</v>
      </c>
      <c r="AD16" s="43">
        <v>5.4477595251679212E-3</v>
      </c>
    </row>
    <row r="17" spans="1:30" x14ac:dyDescent="0.2">
      <c r="A17" s="8">
        <v>8861</v>
      </c>
      <c r="B17" s="8">
        <v>9414</v>
      </c>
      <c r="C17" s="8" t="s">
        <v>4251</v>
      </c>
      <c r="D17" s="8" t="s">
        <v>4252</v>
      </c>
      <c r="E17" s="8" t="s">
        <v>2</v>
      </c>
      <c r="F17" s="8" t="s">
        <v>4253</v>
      </c>
      <c r="G17" s="8">
        <v>62012463</v>
      </c>
      <c r="H17" s="8" t="s">
        <v>69</v>
      </c>
      <c r="I17" s="8" t="s">
        <v>366</v>
      </c>
      <c r="J17" s="8" t="s">
        <v>56</v>
      </c>
      <c r="K17" s="8" t="s">
        <v>167</v>
      </c>
      <c r="L17" s="8" t="s">
        <v>57</v>
      </c>
      <c r="M17" s="8" t="s">
        <v>79</v>
      </c>
      <c r="N17" s="59" t="s">
        <v>4254</v>
      </c>
      <c r="O17" s="8" t="s">
        <v>2475</v>
      </c>
      <c r="P17" s="8" t="s">
        <v>75</v>
      </c>
      <c r="Q17" s="8" t="s">
        <v>54</v>
      </c>
      <c r="R17" s="8" t="s">
        <v>532</v>
      </c>
      <c r="S17" s="58">
        <v>0</v>
      </c>
      <c r="T17" s="68">
        <v>7.9500000000000001E-2</v>
      </c>
      <c r="U17" s="69">
        <v>0</v>
      </c>
      <c r="V17" s="8" t="s">
        <v>158</v>
      </c>
      <c r="W17" s="8" t="s">
        <v>160</v>
      </c>
      <c r="X17" s="70" t="s">
        <v>3212</v>
      </c>
      <c r="Y17" s="62">
        <v>14000</v>
      </c>
      <c r="Z17" s="63">
        <v>3.6469999999999998</v>
      </c>
      <c r="AA17" s="63">
        <v>106.3644</v>
      </c>
      <c r="AB17" s="63">
        <v>54.307540000000003</v>
      </c>
      <c r="AC17" s="60">
        <v>1</v>
      </c>
      <c r="AD17" s="43">
        <v>1.8318693208888397E-3</v>
      </c>
    </row>
    <row r="18" spans="1:30" x14ac:dyDescent="0.2">
      <c r="A18" s="8">
        <v>8861</v>
      </c>
      <c r="B18" s="8">
        <v>9421</v>
      </c>
      <c r="C18" s="8" t="s">
        <v>4251</v>
      </c>
      <c r="D18" s="8" t="s">
        <v>4252</v>
      </c>
      <c r="E18" s="8" t="s">
        <v>2</v>
      </c>
      <c r="F18" s="8" t="s">
        <v>4253</v>
      </c>
      <c r="G18" s="8">
        <v>62012463</v>
      </c>
      <c r="H18" s="8" t="s">
        <v>69</v>
      </c>
      <c r="I18" s="8" t="s">
        <v>366</v>
      </c>
      <c r="J18" s="8" t="s">
        <v>56</v>
      </c>
      <c r="K18" s="8" t="s">
        <v>167</v>
      </c>
      <c r="L18" s="8" t="s">
        <v>57</v>
      </c>
      <c r="M18" s="8" t="s">
        <v>79</v>
      </c>
      <c r="N18" s="59" t="s">
        <v>4254</v>
      </c>
      <c r="O18" s="8" t="s">
        <v>2475</v>
      </c>
      <c r="P18" s="8" t="s">
        <v>75</v>
      </c>
      <c r="Q18" s="8" t="s">
        <v>54</v>
      </c>
      <c r="R18" s="8" t="s">
        <v>532</v>
      </c>
      <c r="S18" s="58">
        <v>0</v>
      </c>
      <c r="T18" s="68">
        <v>7.9500000000000001E-2</v>
      </c>
      <c r="U18" s="69">
        <v>0</v>
      </c>
      <c r="V18" s="8" t="s">
        <v>158</v>
      </c>
      <c r="W18" s="8" t="s">
        <v>160</v>
      </c>
      <c r="X18" s="70" t="s">
        <v>3212</v>
      </c>
      <c r="Y18" s="62">
        <v>218000</v>
      </c>
      <c r="Z18" s="63">
        <v>3.6469999999999998</v>
      </c>
      <c r="AA18" s="63">
        <v>106.3644</v>
      </c>
      <c r="AB18" s="63">
        <v>845.64590999999996</v>
      </c>
      <c r="AC18" s="60">
        <v>1</v>
      </c>
      <c r="AD18" s="43">
        <v>1.8059051060315408E-3</v>
      </c>
    </row>
    <row r="19" spans="1:30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Y19" s="8"/>
      <c r="Z19" s="8"/>
      <c r="AA19" s="8"/>
      <c r="AB19" s="8"/>
      <c r="AC19" s="8"/>
      <c r="AD19" s="8"/>
    </row>
    <row r="20" spans="1:30" x14ac:dyDescent="0.2">
      <c r="E20" s="8"/>
      <c r="H20" s="8"/>
      <c r="I20" s="8"/>
      <c r="J20" s="8"/>
      <c r="K20" s="8"/>
      <c r="L20" s="8"/>
      <c r="M20" s="8"/>
      <c r="P20" s="8"/>
      <c r="Q20" s="8"/>
      <c r="V20" s="8"/>
      <c r="W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3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  <dataValidation type="list" allowBlank="1" showInputMessage="1" showErrorMessage="1" sqref="I2:I20" xr:uid="{00000000-0002-0000-1800-00000C000000}">
      <formula1>#REF!</formula1>
    </dataValidation>
  </dataValidations>
  <pageMargins left="0.7" right="0.7" top="0.75" bottom="0.75" header="0.3" footer="0.3"/>
  <pageSetup paperSize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20"/>
  <sheetViews>
    <sheetView rightToLeft="1" workbookViewId="0">
      <selection activeCell="X23" sqref="X23"/>
    </sheetView>
  </sheetViews>
  <sheetFormatPr defaultColWidth="9" defaultRowHeight="14.25" x14ac:dyDescent="0.2"/>
  <cols>
    <col min="1" max="22" width="11.75" style="1" customWidth="1"/>
    <col min="23" max="16384" width="9" style="1"/>
  </cols>
  <sheetData>
    <row r="1" spans="1:22" ht="66.75" customHeight="1" x14ac:dyDescent="0.2">
      <c r="A1" s="9" t="s">
        <v>361</v>
      </c>
      <c r="B1" s="9" t="s">
        <v>0</v>
      </c>
      <c r="C1" s="9" t="s">
        <v>374</v>
      </c>
      <c r="D1" s="9" t="s">
        <v>391</v>
      </c>
      <c r="E1" s="9" t="s">
        <v>392</v>
      </c>
      <c r="F1" s="9" t="s">
        <v>1</v>
      </c>
      <c r="G1" s="9" t="s">
        <v>350</v>
      </c>
      <c r="H1" s="9" t="s">
        <v>336</v>
      </c>
      <c r="I1" s="9" t="s">
        <v>337</v>
      </c>
      <c r="J1" s="9" t="s">
        <v>338</v>
      </c>
      <c r="K1" s="9" t="s">
        <v>409</v>
      </c>
      <c r="L1" s="9" t="s">
        <v>6</v>
      </c>
      <c r="M1" s="9" t="s">
        <v>194</v>
      </c>
      <c r="N1" s="9" t="s">
        <v>11</v>
      </c>
      <c r="O1" s="9" t="s">
        <v>12</v>
      </c>
      <c r="P1" s="9" t="s">
        <v>348</v>
      </c>
      <c r="Q1" s="9" t="s">
        <v>480</v>
      </c>
      <c r="R1" s="9" t="s">
        <v>9</v>
      </c>
      <c r="S1" s="9" t="s">
        <v>424</v>
      </c>
      <c r="T1" s="9" t="s">
        <v>519</v>
      </c>
      <c r="U1" s="9" t="s">
        <v>17</v>
      </c>
      <c r="V1" s="9" t="s">
        <v>28</v>
      </c>
    </row>
    <row r="2" spans="1:22" x14ac:dyDescent="0.2">
      <c r="A2" s="8"/>
      <c r="B2" s="8"/>
      <c r="C2" s="8"/>
      <c r="E2" s="8"/>
      <c r="F2" s="8"/>
      <c r="G2" s="8"/>
      <c r="H2" s="8"/>
      <c r="I2" s="8"/>
      <c r="J2" s="8"/>
      <c r="K2" s="8"/>
      <c r="M2" s="8"/>
      <c r="N2" s="8"/>
      <c r="O2" s="8"/>
      <c r="P2" s="8"/>
      <c r="R2" s="8"/>
      <c r="S2" s="8"/>
      <c r="T2" s="8"/>
      <c r="U2" s="8"/>
      <c r="V2" s="8"/>
    </row>
    <row r="3" spans="1:22" x14ac:dyDescent="0.2">
      <c r="A3" s="8"/>
      <c r="B3" s="8"/>
      <c r="C3" s="8"/>
      <c r="E3" s="8"/>
      <c r="F3" s="8"/>
      <c r="G3" s="8"/>
      <c r="H3" s="8"/>
      <c r="I3" s="8"/>
      <c r="J3" s="8"/>
      <c r="K3" s="8"/>
      <c r="M3" s="8"/>
      <c r="N3" s="8"/>
      <c r="O3" s="8"/>
      <c r="P3" s="8"/>
      <c r="R3" s="8"/>
      <c r="T3" s="8"/>
      <c r="U3" s="8"/>
      <c r="V3" s="8"/>
    </row>
    <row r="4" spans="1:22" x14ac:dyDescent="0.2">
      <c r="A4" s="8"/>
      <c r="B4" s="8"/>
      <c r="C4" s="8"/>
      <c r="E4" s="8"/>
      <c r="F4" s="8"/>
      <c r="G4" s="8"/>
      <c r="H4" s="8"/>
      <c r="I4" s="8"/>
      <c r="J4" s="8"/>
      <c r="K4" s="8"/>
      <c r="M4" s="8"/>
      <c r="N4" s="8"/>
      <c r="O4" s="8"/>
      <c r="P4" s="8"/>
      <c r="R4" s="8"/>
      <c r="T4" s="8"/>
      <c r="U4" s="8"/>
      <c r="V4" s="8"/>
    </row>
    <row r="5" spans="1:22" x14ac:dyDescent="0.2">
      <c r="A5" s="8"/>
      <c r="B5" s="8"/>
      <c r="C5" s="8"/>
      <c r="E5" s="8"/>
      <c r="F5" s="8"/>
      <c r="G5" s="8"/>
      <c r="H5" s="8"/>
      <c r="I5" s="8"/>
      <c r="J5" s="8"/>
      <c r="K5" s="8"/>
      <c r="M5" s="8"/>
      <c r="N5" s="8"/>
      <c r="O5" s="8"/>
      <c r="P5" s="8"/>
      <c r="R5" s="8"/>
      <c r="T5" s="8"/>
      <c r="U5" s="8"/>
      <c r="V5" s="8"/>
    </row>
    <row r="6" spans="1:22" x14ac:dyDescent="0.2">
      <c r="A6" s="8"/>
      <c r="B6" s="8"/>
      <c r="C6" s="8"/>
      <c r="E6" s="8"/>
      <c r="F6" s="8"/>
      <c r="G6" s="8"/>
      <c r="H6" s="8"/>
      <c r="I6" s="8"/>
      <c r="J6" s="8"/>
      <c r="K6" s="8"/>
      <c r="M6" s="8"/>
      <c r="N6" s="8"/>
      <c r="O6" s="8"/>
      <c r="P6" s="8"/>
      <c r="R6" s="8"/>
      <c r="T6" s="8"/>
      <c r="U6" s="8"/>
      <c r="V6" s="8"/>
    </row>
    <row r="7" spans="1:22" x14ac:dyDescent="0.2">
      <c r="A7" s="8"/>
      <c r="B7" s="8"/>
      <c r="C7" s="8"/>
      <c r="E7" s="8"/>
      <c r="F7" s="8"/>
      <c r="G7" s="8"/>
      <c r="H7" s="8"/>
      <c r="I7" s="8"/>
      <c r="J7" s="8"/>
      <c r="K7" s="8"/>
      <c r="M7" s="8"/>
      <c r="N7" s="8"/>
      <c r="O7" s="8"/>
      <c r="P7" s="8"/>
      <c r="R7" s="8"/>
      <c r="S7" s="8"/>
      <c r="T7" s="8"/>
      <c r="U7" s="8"/>
      <c r="V7" s="8"/>
    </row>
    <row r="8" spans="1:22" x14ac:dyDescent="0.2">
      <c r="A8" s="8"/>
      <c r="B8" s="8"/>
      <c r="C8" s="8"/>
      <c r="E8" s="8"/>
      <c r="F8" s="8"/>
      <c r="G8" s="8"/>
      <c r="H8" s="8"/>
      <c r="I8" s="8"/>
      <c r="J8" s="8"/>
      <c r="K8" s="8"/>
      <c r="M8" s="8"/>
      <c r="N8" s="8"/>
      <c r="O8" s="8"/>
      <c r="P8" s="8"/>
      <c r="R8" s="8"/>
      <c r="S8" s="8"/>
      <c r="T8" s="8"/>
      <c r="U8" s="8"/>
      <c r="V8" s="8"/>
    </row>
    <row r="9" spans="1:22" x14ac:dyDescent="0.2">
      <c r="A9" s="8"/>
      <c r="B9" s="8"/>
      <c r="C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R9" s="8"/>
      <c r="S9" s="8"/>
      <c r="T9" s="8"/>
      <c r="U9" s="8"/>
      <c r="V9" s="8"/>
    </row>
    <row r="10" spans="1:22" x14ac:dyDescent="0.2">
      <c r="A10" s="8"/>
      <c r="B10" s="8"/>
      <c r="C10" s="8"/>
      <c r="E10" s="8"/>
      <c r="F10" s="8"/>
      <c r="G10" s="8"/>
      <c r="H10" s="8"/>
      <c r="I10" s="8"/>
      <c r="J10" s="8"/>
      <c r="K10" s="8"/>
      <c r="M10" s="8"/>
      <c r="N10" s="8"/>
      <c r="O10" s="8"/>
      <c r="P10" s="8"/>
      <c r="R10" s="8"/>
      <c r="S10" s="8"/>
      <c r="T10" s="8"/>
      <c r="U10" s="8"/>
      <c r="V10" s="8"/>
    </row>
    <row r="11" spans="1:22" x14ac:dyDescent="0.2">
      <c r="A11" s="8"/>
      <c r="B11" s="8"/>
      <c r="C11" s="8"/>
      <c r="E11" s="8"/>
      <c r="F11" s="8"/>
      <c r="G11" s="8"/>
      <c r="H11" s="8"/>
      <c r="I11" s="8"/>
      <c r="J11" s="8"/>
      <c r="K11" s="8"/>
      <c r="M11" s="8"/>
      <c r="N11" s="8"/>
      <c r="O11" s="8"/>
      <c r="P11" s="8"/>
      <c r="R11" s="8"/>
      <c r="S11" s="8"/>
      <c r="T11" s="8"/>
      <c r="U11" s="8"/>
      <c r="V11" s="8"/>
    </row>
    <row r="12" spans="1:22" x14ac:dyDescent="0.2">
      <c r="A12" s="8"/>
      <c r="B12" s="8"/>
      <c r="C12" s="8"/>
      <c r="E12" s="8"/>
      <c r="F12" s="8"/>
      <c r="G12" s="8"/>
      <c r="H12" s="8"/>
      <c r="I12" s="8"/>
      <c r="J12" s="8"/>
      <c r="K12" s="8"/>
      <c r="M12" s="8"/>
      <c r="N12" s="8"/>
      <c r="O12" s="8"/>
      <c r="P12" s="8"/>
      <c r="R12" s="8"/>
      <c r="S12" s="8"/>
      <c r="T12" s="8"/>
      <c r="U12" s="8"/>
      <c r="V12" s="8"/>
    </row>
    <row r="13" spans="1:22" x14ac:dyDescent="0.2">
      <c r="A13" s="8"/>
      <c r="B13" s="8"/>
      <c r="C13" s="8"/>
      <c r="E13" s="8"/>
      <c r="F13" s="8"/>
      <c r="G13" s="8"/>
      <c r="H13" s="8"/>
      <c r="I13" s="8"/>
      <c r="J13" s="8"/>
      <c r="K13" s="8"/>
      <c r="M13" s="8"/>
      <c r="N13" s="8"/>
      <c r="O13" s="8"/>
      <c r="P13" s="8"/>
      <c r="R13" s="8"/>
      <c r="S13" s="8"/>
      <c r="T13" s="8"/>
      <c r="U13" s="8"/>
      <c r="V13" s="8"/>
    </row>
    <row r="14" spans="1:22" x14ac:dyDescent="0.2">
      <c r="A14" s="8"/>
      <c r="B14" s="8"/>
      <c r="C14" s="8"/>
      <c r="E14" s="8"/>
      <c r="F14" s="8"/>
      <c r="G14" s="8"/>
      <c r="H14" s="8"/>
      <c r="I14" s="8"/>
      <c r="J14" s="8"/>
      <c r="K14" s="8"/>
      <c r="M14" s="8"/>
      <c r="N14" s="8"/>
      <c r="O14" s="8"/>
      <c r="P14" s="8"/>
      <c r="R14" s="8"/>
      <c r="S14" s="8"/>
      <c r="T14" s="8"/>
      <c r="U14" s="8"/>
      <c r="V14" s="8"/>
    </row>
    <row r="15" spans="1:22" x14ac:dyDescent="0.2">
      <c r="A15" s="8"/>
      <c r="B15" s="8"/>
      <c r="C15" s="8"/>
      <c r="E15" s="8"/>
      <c r="F15" s="8"/>
      <c r="G15" s="8"/>
      <c r="H15" s="8"/>
      <c r="I15" s="8"/>
      <c r="J15" s="8"/>
      <c r="K15" s="8"/>
      <c r="M15" s="8"/>
      <c r="N15" s="8"/>
      <c r="O15" s="8"/>
      <c r="P15" s="8"/>
      <c r="R15" s="8"/>
      <c r="S15" s="8"/>
      <c r="T15" s="8"/>
      <c r="U15" s="8"/>
      <c r="V15" s="8"/>
    </row>
    <row r="16" spans="1:22" x14ac:dyDescent="0.2">
      <c r="A16" s="8"/>
      <c r="B16" s="8"/>
      <c r="C16" s="8"/>
      <c r="E16" s="8"/>
      <c r="F16" s="8"/>
      <c r="G16" s="8"/>
      <c r="H16" s="8"/>
      <c r="I16" s="8"/>
      <c r="J16" s="8"/>
      <c r="K16" s="8"/>
      <c r="M16" s="8"/>
      <c r="N16" s="8"/>
      <c r="O16" s="8"/>
      <c r="P16" s="8"/>
      <c r="R16" s="8"/>
      <c r="S16" s="8"/>
      <c r="T16" s="8"/>
      <c r="U16" s="8"/>
      <c r="V16" s="8"/>
    </row>
    <row r="17" spans="1:22" x14ac:dyDescent="0.2">
      <c r="A17" s="8"/>
      <c r="B17" s="8"/>
      <c r="C17" s="8"/>
      <c r="E17" s="8"/>
      <c r="F17" s="8"/>
      <c r="G17" s="8"/>
      <c r="H17" s="8"/>
      <c r="I17" s="8"/>
      <c r="J17" s="8"/>
      <c r="K17" s="8"/>
      <c r="M17" s="8"/>
      <c r="N17" s="8"/>
      <c r="O17" s="8"/>
      <c r="P17" s="8"/>
      <c r="R17" s="8"/>
      <c r="S17" s="8"/>
      <c r="T17" s="8"/>
      <c r="U17" s="8"/>
      <c r="V17" s="8"/>
    </row>
    <row r="18" spans="1:22" x14ac:dyDescent="0.2">
      <c r="A18" s="8"/>
      <c r="B18" s="8"/>
      <c r="C18" s="8"/>
      <c r="E18" s="8"/>
      <c r="F18" s="8"/>
      <c r="G18" s="8"/>
      <c r="H18" s="8"/>
      <c r="I18" s="8"/>
      <c r="J18" s="8"/>
      <c r="K18" s="8"/>
      <c r="M18" s="8"/>
      <c r="N18" s="8"/>
      <c r="O18" s="8"/>
      <c r="P18" s="8"/>
      <c r="R18" s="8"/>
      <c r="S18" s="8"/>
      <c r="T18" s="8"/>
      <c r="U18" s="8"/>
      <c r="V18" s="8"/>
    </row>
    <row r="19" spans="1:22" x14ac:dyDescent="0.2">
      <c r="A19" s="8"/>
      <c r="B19" s="8"/>
      <c r="C19" s="8"/>
      <c r="E19" s="8"/>
      <c r="F19" s="8"/>
      <c r="G19" s="8"/>
      <c r="H19" s="8"/>
      <c r="I19" s="8"/>
      <c r="J19" s="8"/>
      <c r="K19" s="8"/>
      <c r="M19" s="8"/>
      <c r="N19" s="8"/>
      <c r="O19" s="8"/>
      <c r="P19" s="8"/>
      <c r="R19" s="8"/>
      <c r="S19" s="8"/>
      <c r="T19" s="8"/>
      <c r="U19" s="8"/>
      <c r="V19" s="8"/>
    </row>
    <row r="20" spans="1:22" x14ac:dyDescent="0.2">
      <c r="E20" s="8"/>
      <c r="F20" s="8"/>
      <c r="H20" s="8"/>
      <c r="I20" s="8"/>
      <c r="J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6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  <dataValidation type="list" allowBlank="1" showInputMessage="1" showErrorMessage="1" sqref="F2:F20" xr:uid="{00000000-0002-0000-1900-000005000000}">
      <formula1>#REF!</formula1>
    </dataValidation>
  </dataValidations>
  <pageMargins left="0.7" right="0.7" top="0.75" bottom="0.75" header="0.3" footer="0.3"/>
  <pageSetup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X170"/>
  <sheetViews>
    <sheetView rightToLeft="1" zoomScale="110" zoomScaleNormal="110" workbookViewId="0">
      <selection activeCell="X2" sqref="X2"/>
    </sheetView>
  </sheetViews>
  <sheetFormatPr defaultColWidth="9" defaultRowHeight="14.25" x14ac:dyDescent="0.2"/>
  <cols>
    <col min="1" max="1" width="14.25" style="26" bestFit="1" customWidth="1"/>
    <col min="2" max="2" width="9.25" style="26" bestFit="1" customWidth="1"/>
    <col min="3" max="3" width="41.625" style="26" bestFit="1" customWidth="1"/>
    <col min="4" max="4" width="12.375" style="26" bestFit="1" customWidth="1"/>
    <col min="5" max="5" width="9.75" style="26" bestFit="1" customWidth="1"/>
    <col min="6" max="6" width="10.125" style="26" bestFit="1" customWidth="1"/>
    <col min="7" max="7" width="12.375" style="26" bestFit="1" customWidth="1"/>
    <col min="8" max="8" width="19.375" style="26" bestFit="1" customWidth="1"/>
    <col min="9" max="9" width="15.625" style="26" bestFit="1" customWidth="1"/>
    <col min="10" max="10" width="103" style="26" bestFit="1" customWidth="1"/>
    <col min="11" max="11" width="10.625" style="26" bestFit="1" customWidth="1"/>
    <col min="12" max="12" width="13" style="26" bestFit="1" customWidth="1"/>
    <col min="13" max="13" width="15.125" style="26" bestFit="1" customWidth="1"/>
    <col min="14" max="14" width="31.625" style="26" bestFit="1" customWidth="1"/>
    <col min="15" max="15" width="8.625" style="26" bestFit="1" customWidth="1"/>
    <col min="16" max="16" width="12.375" style="26" bestFit="1" customWidth="1"/>
    <col min="17" max="17" width="10.25" style="26" bestFit="1" customWidth="1"/>
    <col min="18" max="18" width="11.75" style="26" bestFit="1" customWidth="1"/>
    <col min="19" max="20" width="11.125" style="26" bestFit="1" customWidth="1"/>
    <col min="21" max="21" width="12" style="26" bestFit="1" customWidth="1"/>
    <col min="22" max="22" width="10.25" style="26" bestFit="1" customWidth="1"/>
    <col min="23" max="23" width="10.125" style="26" bestFit="1" customWidth="1"/>
    <col min="24" max="24" width="9.875" style="26" bestFit="1" customWidth="1"/>
    <col min="25" max="16384" width="9" style="26"/>
  </cols>
  <sheetData>
    <row r="1" spans="1:24" ht="66.75" customHeight="1" x14ac:dyDescent="0.2">
      <c r="A1" s="9" t="s">
        <v>361</v>
      </c>
      <c r="B1" s="9" t="s">
        <v>0</v>
      </c>
      <c r="C1" s="9" t="s">
        <v>155</v>
      </c>
      <c r="D1" s="9" t="s">
        <v>1</v>
      </c>
      <c r="E1" s="9" t="s">
        <v>416</v>
      </c>
      <c r="F1" s="9" t="s">
        <v>338</v>
      </c>
      <c r="G1" s="9" t="s">
        <v>10</v>
      </c>
      <c r="H1" s="9" t="s">
        <v>22</v>
      </c>
      <c r="I1" s="9" t="s">
        <v>149</v>
      </c>
      <c r="J1" s="9" t="s">
        <v>23</v>
      </c>
      <c r="K1" s="9" t="s">
        <v>491</v>
      </c>
      <c r="L1" s="9" t="s">
        <v>518</v>
      </c>
      <c r="M1" s="9" t="s">
        <v>477</v>
      </c>
      <c r="N1" s="9" t="s">
        <v>381</v>
      </c>
      <c r="O1" s="9" t="s">
        <v>193</v>
      </c>
      <c r="P1" s="9" t="s">
        <v>14</v>
      </c>
      <c r="Q1" s="9" t="s">
        <v>194</v>
      </c>
      <c r="R1" s="9" t="s">
        <v>420</v>
      </c>
      <c r="S1" s="9" t="s">
        <v>519</v>
      </c>
      <c r="T1" s="9" t="s">
        <v>520</v>
      </c>
      <c r="U1" s="9" t="s">
        <v>421</v>
      </c>
      <c r="V1" s="9" t="s">
        <v>24</v>
      </c>
      <c r="W1" s="9" t="s">
        <v>17</v>
      </c>
      <c r="X1" s="9" t="s">
        <v>28</v>
      </c>
    </row>
    <row r="2" spans="1:24" x14ac:dyDescent="0.2">
      <c r="A2" s="45">
        <v>7956</v>
      </c>
      <c r="B2" s="45">
        <v>12537</v>
      </c>
      <c r="C2" s="45" t="s">
        <v>4255</v>
      </c>
      <c r="D2" s="45" t="s">
        <v>384</v>
      </c>
      <c r="E2" s="45" t="s">
        <v>167</v>
      </c>
      <c r="F2" s="45" t="s">
        <v>57</v>
      </c>
      <c r="G2" s="49" t="s">
        <v>3511</v>
      </c>
      <c r="H2" s="45" t="s">
        <v>73</v>
      </c>
      <c r="I2" s="45" t="s">
        <v>147</v>
      </c>
      <c r="J2" s="45" t="s">
        <v>4256</v>
      </c>
      <c r="K2" s="51">
        <v>0</v>
      </c>
      <c r="L2" s="45"/>
      <c r="M2" s="45" t="s">
        <v>157</v>
      </c>
      <c r="N2" s="45"/>
      <c r="O2" s="45" t="s">
        <v>160</v>
      </c>
      <c r="P2" s="49" t="s">
        <v>4257</v>
      </c>
      <c r="Q2" s="45" t="s">
        <v>532</v>
      </c>
      <c r="R2" s="65">
        <v>116.85339</v>
      </c>
      <c r="S2" s="65">
        <v>371.26924000000002</v>
      </c>
      <c r="T2" s="45"/>
      <c r="U2" s="45"/>
      <c r="V2" s="45" t="s">
        <v>15</v>
      </c>
      <c r="W2" s="51">
        <v>0.12182171436399999</v>
      </c>
      <c r="X2" s="43">
        <v>1.4997969211671337E-4</v>
      </c>
    </row>
    <row r="3" spans="1:24" x14ac:dyDescent="0.2">
      <c r="A3" s="45">
        <v>7956</v>
      </c>
      <c r="B3" s="45">
        <v>12537</v>
      </c>
      <c r="C3" s="45" t="s">
        <v>4258</v>
      </c>
      <c r="D3" s="45" t="s">
        <v>384</v>
      </c>
      <c r="E3" s="45" t="s">
        <v>167</v>
      </c>
      <c r="F3" s="45" t="s">
        <v>57</v>
      </c>
      <c r="G3" s="49" t="s">
        <v>3511</v>
      </c>
      <c r="H3" s="45" t="s">
        <v>73</v>
      </c>
      <c r="I3" s="45" t="s">
        <v>147</v>
      </c>
      <c r="J3" s="45" t="s">
        <v>4259</v>
      </c>
      <c r="K3" s="51">
        <v>0</v>
      </c>
      <c r="L3" s="45"/>
      <c r="M3" s="45" t="s">
        <v>157</v>
      </c>
      <c r="N3" s="45"/>
      <c r="O3" s="45" t="s">
        <v>160</v>
      </c>
      <c r="P3" s="49" t="s">
        <v>4257</v>
      </c>
      <c r="Q3" s="45" t="s">
        <v>532</v>
      </c>
      <c r="R3" s="65">
        <v>85.153549999999996</v>
      </c>
      <c r="S3" s="65">
        <v>277.63182</v>
      </c>
      <c r="T3" s="45"/>
      <c r="U3" s="45"/>
      <c r="V3" s="45" t="s">
        <v>15</v>
      </c>
      <c r="W3" s="51">
        <v>9.1097189398999995E-2</v>
      </c>
      <c r="X3" s="43">
        <v>1.1215347354228103E-4</v>
      </c>
    </row>
    <row r="4" spans="1:24" x14ac:dyDescent="0.2">
      <c r="A4" s="45">
        <v>7956</v>
      </c>
      <c r="B4" s="45">
        <v>12537</v>
      </c>
      <c r="C4" s="45" t="s">
        <v>4260</v>
      </c>
      <c r="D4" s="45" t="s">
        <v>384</v>
      </c>
      <c r="E4" s="45" t="s">
        <v>167</v>
      </c>
      <c r="F4" s="45" t="s">
        <v>57</v>
      </c>
      <c r="G4" s="49" t="s">
        <v>3511</v>
      </c>
      <c r="H4" s="45" t="s">
        <v>79</v>
      </c>
      <c r="I4" s="45" t="s">
        <v>147</v>
      </c>
      <c r="J4" s="45" t="s">
        <v>4261</v>
      </c>
      <c r="K4" s="51">
        <v>0</v>
      </c>
      <c r="L4" s="45"/>
      <c r="M4" s="45" t="s">
        <v>157</v>
      </c>
      <c r="N4" s="45"/>
      <c r="O4" s="45" t="s">
        <v>160</v>
      </c>
      <c r="P4" s="49" t="s">
        <v>4257</v>
      </c>
      <c r="Q4" s="45" t="s">
        <v>532</v>
      </c>
      <c r="R4" s="65">
        <v>51.074550000000002</v>
      </c>
      <c r="S4" s="65">
        <v>244.48554999999999</v>
      </c>
      <c r="T4" s="45"/>
      <c r="U4" s="45"/>
      <c r="V4" s="45" t="s">
        <v>15</v>
      </c>
      <c r="W4" s="51">
        <v>8.0221159281000001E-2</v>
      </c>
      <c r="X4" s="43">
        <v>9.8763548297147718E-5</v>
      </c>
    </row>
    <row r="5" spans="1:24" x14ac:dyDescent="0.2">
      <c r="A5" s="45">
        <v>7956</v>
      </c>
      <c r="B5" s="45">
        <v>12537</v>
      </c>
      <c r="C5" s="45" t="s">
        <v>4262</v>
      </c>
      <c r="D5" s="45" t="s">
        <v>384</v>
      </c>
      <c r="E5" s="45" t="s">
        <v>167</v>
      </c>
      <c r="F5" s="45" t="s">
        <v>57</v>
      </c>
      <c r="G5" s="49" t="s">
        <v>3511</v>
      </c>
      <c r="H5" s="45" t="s">
        <v>73</v>
      </c>
      <c r="I5" s="45" t="s">
        <v>147</v>
      </c>
      <c r="J5" s="45" t="s">
        <v>4263</v>
      </c>
      <c r="K5" s="51">
        <v>0</v>
      </c>
      <c r="L5" s="45"/>
      <c r="M5" s="45" t="s">
        <v>157</v>
      </c>
      <c r="N5" s="45"/>
      <c r="O5" s="45" t="s">
        <v>160</v>
      </c>
      <c r="P5" s="49" t="s">
        <v>4257</v>
      </c>
      <c r="Q5" s="45" t="s">
        <v>532</v>
      </c>
      <c r="R5" s="65">
        <v>49.185209999999998</v>
      </c>
      <c r="S5" s="65">
        <v>205.40610000000001</v>
      </c>
      <c r="T5" s="45"/>
      <c r="U5" s="45"/>
      <c r="V5" s="45" t="s">
        <v>15</v>
      </c>
      <c r="W5" s="51">
        <v>6.7398320536000006E-2</v>
      </c>
      <c r="X5" s="43">
        <v>8.2976827374373481E-5</v>
      </c>
    </row>
    <row r="6" spans="1:24" x14ac:dyDescent="0.2">
      <c r="A6" s="45">
        <v>7956</v>
      </c>
      <c r="B6" s="45">
        <v>12537</v>
      </c>
      <c r="C6" s="45" t="s">
        <v>4264</v>
      </c>
      <c r="D6" s="45" t="s">
        <v>384</v>
      </c>
      <c r="E6" s="45" t="s">
        <v>167</v>
      </c>
      <c r="F6" s="45" t="s">
        <v>57</v>
      </c>
      <c r="G6" s="49" t="s">
        <v>3511</v>
      </c>
      <c r="H6" s="45" t="s">
        <v>73</v>
      </c>
      <c r="I6" s="45" t="s">
        <v>147</v>
      </c>
      <c r="J6" s="45" t="s">
        <v>4265</v>
      </c>
      <c r="K6" s="51">
        <v>0</v>
      </c>
      <c r="L6" s="45"/>
      <c r="M6" s="45" t="s">
        <v>157</v>
      </c>
      <c r="N6" s="45"/>
      <c r="O6" s="45" t="s">
        <v>160</v>
      </c>
      <c r="P6" s="49" t="s">
        <v>4257</v>
      </c>
      <c r="Q6" s="45" t="s">
        <v>532</v>
      </c>
      <c r="R6" s="65">
        <v>43.720190000000002</v>
      </c>
      <c r="S6" s="65">
        <v>216.11055999999999</v>
      </c>
      <c r="T6" s="45"/>
      <c r="U6" s="45"/>
      <c r="V6" s="45" t="s">
        <v>15</v>
      </c>
      <c r="W6" s="51">
        <v>7.0910692496999994E-2</v>
      </c>
      <c r="X6" s="43">
        <v>8.7301052066609416E-5</v>
      </c>
    </row>
    <row r="7" spans="1:24" x14ac:dyDescent="0.2">
      <c r="A7" s="45">
        <v>7956</v>
      </c>
      <c r="B7" s="45">
        <v>12537</v>
      </c>
      <c r="C7" s="45" t="s">
        <v>4266</v>
      </c>
      <c r="D7" s="45" t="s">
        <v>384</v>
      </c>
      <c r="E7" s="45" t="s">
        <v>167</v>
      </c>
      <c r="F7" s="45" t="s">
        <v>57</v>
      </c>
      <c r="G7" s="49">
        <v>44688</v>
      </c>
      <c r="H7" s="45" t="s">
        <v>73</v>
      </c>
      <c r="I7" s="45" t="s">
        <v>147</v>
      </c>
      <c r="J7" s="45" t="s">
        <v>4267</v>
      </c>
      <c r="K7" s="51">
        <v>0</v>
      </c>
      <c r="L7" s="45"/>
      <c r="M7" s="45" t="s">
        <v>157</v>
      </c>
      <c r="N7" s="45"/>
      <c r="O7" s="45" t="s">
        <v>160</v>
      </c>
      <c r="P7" s="49" t="s">
        <v>4257</v>
      </c>
      <c r="Q7" s="45" t="s">
        <v>532</v>
      </c>
      <c r="R7" s="65">
        <v>189.38650000000001</v>
      </c>
      <c r="S7" s="65">
        <v>972.55177000000003</v>
      </c>
      <c r="T7" s="45"/>
      <c r="U7" s="45"/>
      <c r="V7" s="45" t="s">
        <v>15</v>
      </c>
      <c r="W7" s="51">
        <v>0.31911591687399998</v>
      </c>
      <c r="X7" s="43">
        <v>3.9287664938836471E-4</v>
      </c>
    </row>
    <row r="8" spans="1:24" x14ac:dyDescent="0.2">
      <c r="A8" s="45">
        <v>7956</v>
      </c>
      <c r="B8" s="45">
        <v>12537</v>
      </c>
      <c r="C8" s="45" t="s">
        <v>4268</v>
      </c>
      <c r="D8" s="45" t="s">
        <v>384</v>
      </c>
      <c r="E8" s="45" t="s">
        <v>167</v>
      </c>
      <c r="F8" s="45" t="s">
        <v>57</v>
      </c>
      <c r="G8" s="49">
        <v>44688</v>
      </c>
      <c r="H8" s="45" t="s">
        <v>73</v>
      </c>
      <c r="I8" s="45" t="s">
        <v>147</v>
      </c>
      <c r="J8" s="45" t="s">
        <v>4269</v>
      </c>
      <c r="K8" s="51">
        <v>0</v>
      </c>
      <c r="L8" s="45"/>
      <c r="M8" s="45" t="s">
        <v>157</v>
      </c>
      <c r="N8" s="45"/>
      <c r="O8" s="45" t="s">
        <v>160</v>
      </c>
      <c r="P8" s="49" t="s">
        <v>4257</v>
      </c>
      <c r="Q8" s="45" t="s">
        <v>532</v>
      </c>
      <c r="R8" s="65">
        <v>229.92742999999999</v>
      </c>
      <c r="S8" s="65">
        <v>760.18915000000004</v>
      </c>
      <c r="T8" s="45"/>
      <c r="U8" s="45"/>
      <c r="V8" s="45" t="s">
        <v>15</v>
      </c>
      <c r="W8" s="51">
        <v>0.24943500704300001</v>
      </c>
      <c r="X8" s="43">
        <v>3.0708963303145188E-4</v>
      </c>
    </row>
    <row r="9" spans="1:24" x14ac:dyDescent="0.2">
      <c r="A9" s="45">
        <v>7956</v>
      </c>
      <c r="B9" s="45">
        <v>12538</v>
      </c>
      <c r="C9" s="45" t="s">
        <v>4270</v>
      </c>
      <c r="D9" s="45" t="s">
        <v>385</v>
      </c>
      <c r="E9" s="45" t="s">
        <v>51</v>
      </c>
      <c r="F9" s="45" t="s">
        <v>57</v>
      </c>
      <c r="G9" s="49" t="s">
        <v>4271</v>
      </c>
      <c r="H9" s="45" t="s">
        <v>195</v>
      </c>
      <c r="I9" s="45" t="s">
        <v>152</v>
      </c>
      <c r="J9" s="45" t="s">
        <v>4272</v>
      </c>
      <c r="K9" s="51">
        <v>0.13913500000000001</v>
      </c>
      <c r="L9" s="45"/>
      <c r="M9" s="45" t="s">
        <v>157</v>
      </c>
      <c r="N9" s="45"/>
      <c r="O9" s="45" t="s">
        <v>160</v>
      </c>
      <c r="P9" s="49" t="s">
        <v>3212</v>
      </c>
      <c r="Q9" s="45" t="s">
        <v>531</v>
      </c>
      <c r="R9" s="65">
        <v>3687.2603199999999</v>
      </c>
      <c r="S9" s="65">
        <v>3687.2603199999999</v>
      </c>
      <c r="T9" s="45"/>
      <c r="U9" s="45"/>
      <c r="V9" s="45" t="s">
        <v>15</v>
      </c>
      <c r="W9" s="51">
        <v>9.1378566772E-2</v>
      </c>
      <c r="X9" s="43">
        <v>8.9474134964420769E-4</v>
      </c>
    </row>
    <row r="10" spans="1:24" x14ac:dyDescent="0.2">
      <c r="A10" s="45">
        <v>7956</v>
      </c>
      <c r="B10" s="45">
        <v>12538</v>
      </c>
      <c r="C10" s="45" t="s">
        <v>4273</v>
      </c>
      <c r="D10" s="45" t="s">
        <v>385</v>
      </c>
      <c r="E10" s="45" t="s">
        <v>51</v>
      </c>
      <c r="F10" s="45" t="s">
        <v>57</v>
      </c>
      <c r="G10" s="49" t="s">
        <v>4274</v>
      </c>
      <c r="H10" s="45" t="s">
        <v>195</v>
      </c>
      <c r="I10" s="45" t="s">
        <v>151</v>
      </c>
      <c r="J10" s="45" t="s">
        <v>4275</v>
      </c>
      <c r="K10" s="51">
        <v>0</v>
      </c>
      <c r="L10" s="45"/>
      <c r="M10" s="45" t="s">
        <v>157</v>
      </c>
      <c r="N10" s="45"/>
      <c r="O10" s="45" t="s">
        <v>160</v>
      </c>
      <c r="P10" s="49">
        <v>45420</v>
      </c>
      <c r="Q10" s="45" t="s">
        <v>531</v>
      </c>
      <c r="R10" s="65">
        <v>2422.4995800000002</v>
      </c>
      <c r="S10" s="65">
        <v>2422.4995800000002</v>
      </c>
      <c r="T10" s="45"/>
      <c r="U10" s="45"/>
      <c r="V10" s="45" t="s">
        <v>15</v>
      </c>
      <c r="W10" s="51">
        <v>6.0034963743999997E-2</v>
      </c>
      <c r="X10" s="43">
        <v>5.8783767773730889E-4</v>
      </c>
    </row>
    <row r="11" spans="1:24" x14ac:dyDescent="0.2">
      <c r="A11" s="45">
        <v>7956</v>
      </c>
      <c r="B11" s="45">
        <v>12538</v>
      </c>
      <c r="C11" s="45" t="s">
        <v>4276</v>
      </c>
      <c r="D11" s="45" t="s">
        <v>385</v>
      </c>
      <c r="E11" s="45" t="s">
        <v>51</v>
      </c>
      <c r="F11" s="45" t="s">
        <v>57</v>
      </c>
      <c r="G11" s="49" t="s">
        <v>4277</v>
      </c>
      <c r="H11" s="45" t="s">
        <v>195</v>
      </c>
      <c r="I11" s="45" t="s">
        <v>151</v>
      </c>
      <c r="J11" s="45" t="s">
        <v>4278</v>
      </c>
      <c r="K11" s="51">
        <v>0</v>
      </c>
      <c r="L11" s="45"/>
      <c r="M11" s="45" t="s">
        <v>157</v>
      </c>
      <c r="N11" s="45"/>
      <c r="O11" s="45" t="s">
        <v>160</v>
      </c>
      <c r="P11" s="49" t="s">
        <v>4237</v>
      </c>
      <c r="Q11" s="45" t="s">
        <v>531</v>
      </c>
      <c r="R11" s="65">
        <v>3295.2149899999999</v>
      </c>
      <c r="S11" s="65">
        <v>3295.2149899999999</v>
      </c>
      <c r="T11" s="45"/>
      <c r="U11" s="45"/>
      <c r="V11" s="45" t="s">
        <v>15</v>
      </c>
      <c r="W11" s="51">
        <v>8.1662805677000003E-2</v>
      </c>
      <c r="X11" s="43">
        <v>7.9960861226104703E-4</v>
      </c>
    </row>
    <row r="12" spans="1:24" x14ac:dyDescent="0.2">
      <c r="A12" s="45">
        <v>7956</v>
      </c>
      <c r="B12" s="45">
        <v>12538</v>
      </c>
      <c r="C12" s="45" t="s">
        <v>4279</v>
      </c>
      <c r="D12" s="45" t="s">
        <v>385</v>
      </c>
      <c r="E12" s="45" t="s">
        <v>51</v>
      </c>
      <c r="F12" s="45" t="s">
        <v>57</v>
      </c>
      <c r="G12" s="49">
        <v>44538</v>
      </c>
      <c r="H12" s="45" t="s">
        <v>195</v>
      </c>
      <c r="I12" s="45" t="s">
        <v>151</v>
      </c>
      <c r="J12" s="45" t="s">
        <v>4280</v>
      </c>
      <c r="K12" s="51">
        <v>-0.258519</v>
      </c>
      <c r="L12" s="45"/>
      <c r="M12" s="45" t="s">
        <v>157</v>
      </c>
      <c r="N12" s="45"/>
      <c r="O12" s="45" t="s">
        <v>160</v>
      </c>
      <c r="P12" s="49" t="s">
        <v>4281</v>
      </c>
      <c r="Q12" s="45" t="s">
        <v>531</v>
      </c>
      <c r="R12" s="65">
        <v>4541.2153699999999</v>
      </c>
      <c r="S12" s="65">
        <v>4541.2153699999999</v>
      </c>
      <c r="T12" s="45"/>
      <c r="U12" s="45"/>
      <c r="V12" s="45" t="s">
        <v>15</v>
      </c>
      <c r="W12" s="51">
        <v>0.112541484978</v>
      </c>
      <c r="X12" s="43">
        <v>1.1019599422204126E-3</v>
      </c>
    </row>
    <row r="13" spans="1:24" x14ac:dyDescent="0.2">
      <c r="A13" s="45">
        <v>7956</v>
      </c>
      <c r="B13" s="45">
        <v>12538</v>
      </c>
      <c r="C13" s="45" t="s">
        <v>4282</v>
      </c>
      <c r="D13" s="45" t="s">
        <v>385</v>
      </c>
      <c r="E13" s="45" t="s">
        <v>51</v>
      </c>
      <c r="F13" s="45" t="s">
        <v>57</v>
      </c>
      <c r="G13" s="49" t="s">
        <v>3386</v>
      </c>
      <c r="H13" s="45" t="s">
        <v>195</v>
      </c>
      <c r="I13" s="45" t="s">
        <v>334</v>
      </c>
      <c r="J13" s="45" t="s">
        <v>4278</v>
      </c>
      <c r="K13" s="51">
        <v>0</v>
      </c>
      <c r="L13" s="45"/>
      <c r="M13" s="45" t="s">
        <v>157</v>
      </c>
      <c r="N13" s="45"/>
      <c r="O13" s="45" t="s">
        <v>160</v>
      </c>
      <c r="P13" s="49" t="s">
        <v>4237</v>
      </c>
      <c r="Q13" s="45" t="s">
        <v>531</v>
      </c>
      <c r="R13" s="65">
        <v>8794.51973</v>
      </c>
      <c r="S13" s="65">
        <v>8794.51973</v>
      </c>
      <c r="T13" s="45"/>
      <c r="U13" s="45"/>
      <c r="V13" s="45" t="s">
        <v>15</v>
      </c>
      <c r="W13" s="51">
        <v>0.21794789047599999</v>
      </c>
      <c r="X13" s="43">
        <v>2.1340561202071065E-3</v>
      </c>
    </row>
    <row r="14" spans="1:24" x14ac:dyDescent="0.2">
      <c r="A14" s="45">
        <v>7956</v>
      </c>
      <c r="B14" s="45">
        <v>12538</v>
      </c>
      <c r="C14" s="45" t="s">
        <v>4283</v>
      </c>
      <c r="D14" s="45" t="s">
        <v>384</v>
      </c>
      <c r="E14" s="45" t="s">
        <v>167</v>
      </c>
      <c r="F14" s="45" t="s">
        <v>57</v>
      </c>
      <c r="G14" s="49" t="s">
        <v>4284</v>
      </c>
      <c r="H14" s="45" t="s">
        <v>55</v>
      </c>
      <c r="I14" s="45" t="s">
        <v>147</v>
      </c>
      <c r="J14" s="45" t="s">
        <v>4285</v>
      </c>
      <c r="K14" s="51">
        <v>-6.4899999999999995E-4</v>
      </c>
      <c r="L14" s="45"/>
      <c r="M14" s="45" t="s">
        <v>157</v>
      </c>
      <c r="N14" s="45"/>
      <c r="O14" s="45" t="s">
        <v>160</v>
      </c>
      <c r="P14" s="49" t="s">
        <v>4286</v>
      </c>
      <c r="Q14" s="45" t="s">
        <v>532</v>
      </c>
      <c r="R14" s="65">
        <v>163.09995000000001</v>
      </c>
      <c r="S14" s="65">
        <v>808.92345</v>
      </c>
      <c r="T14" s="45"/>
      <c r="U14" s="45"/>
      <c r="V14" s="45" t="s">
        <v>15</v>
      </c>
      <c r="W14" s="51">
        <v>2.0046934329E-2</v>
      </c>
      <c r="X14" s="43">
        <v>1.9629133736124408E-4</v>
      </c>
    </row>
    <row r="15" spans="1:24" x14ac:dyDescent="0.2">
      <c r="A15" s="45">
        <v>7956</v>
      </c>
      <c r="B15" s="45">
        <v>12538</v>
      </c>
      <c r="C15" s="45" t="s">
        <v>4287</v>
      </c>
      <c r="D15" s="45" t="s">
        <v>385</v>
      </c>
      <c r="E15" s="45" t="s">
        <v>167</v>
      </c>
      <c r="F15" s="45" t="s">
        <v>57</v>
      </c>
      <c r="G15" s="49" t="s">
        <v>4284</v>
      </c>
      <c r="H15" s="45" t="s">
        <v>55</v>
      </c>
      <c r="I15" s="45" t="s">
        <v>147</v>
      </c>
      <c r="J15" s="45" t="s">
        <v>4288</v>
      </c>
      <c r="K15" s="51">
        <v>9.1000000000000003E-5</v>
      </c>
      <c r="L15" s="45"/>
      <c r="M15" s="45" t="s">
        <v>157</v>
      </c>
      <c r="N15" s="45"/>
      <c r="O15" s="45" t="s">
        <v>160</v>
      </c>
      <c r="P15" s="49" t="s">
        <v>4286</v>
      </c>
      <c r="Q15" s="45" t="s">
        <v>532</v>
      </c>
      <c r="R15" s="65">
        <v>78.466430000000003</v>
      </c>
      <c r="S15" s="65">
        <v>275.90998000000002</v>
      </c>
      <c r="T15" s="45"/>
      <c r="U15" s="45"/>
      <c r="V15" s="45" t="s">
        <v>15</v>
      </c>
      <c r="W15" s="51">
        <v>6.8376670860000001E-3</v>
      </c>
      <c r="X15" s="43">
        <v>6.6951624366328011E-5</v>
      </c>
    </row>
    <row r="16" spans="1:24" x14ac:dyDescent="0.2">
      <c r="A16" s="45">
        <v>7956</v>
      </c>
      <c r="B16" s="45">
        <v>12538</v>
      </c>
      <c r="C16" s="45" t="s">
        <v>4255</v>
      </c>
      <c r="D16" s="45" t="s">
        <v>384</v>
      </c>
      <c r="E16" s="45" t="s">
        <v>167</v>
      </c>
      <c r="F16" s="45" t="s">
        <v>57</v>
      </c>
      <c r="G16" s="49" t="s">
        <v>3511</v>
      </c>
      <c r="H16" s="45" t="s">
        <v>73</v>
      </c>
      <c r="I16" s="45" t="s">
        <v>147</v>
      </c>
      <c r="J16" s="45" t="s">
        <v>4256</v>
      </c>
      <c r="K16" s="51">
        <v>0</v>
      </c>
      <c r="L16" s="45"/>
      <c r="M16" s="45" t="s">
        <v>157</v>
      </c>
      <c r="N16" s="45"/>
      <c r="O16" s="45" t="s">
        <v>160</v>
      </c>
      <c r="P16" s="49" t="s">
        <v>4257</v>
      </c>
      <c r="Q16" s="45" t="s">
        <v>532</v>
      </c>
      <c r="R16" s="65">
        <v>292.13344000000001</v>
      </c>
      <c r="S16" s="65">
        <v>928.17298000000005</v>
      </c>
      <c r="T16" s="45"/>
      <c r="U16" s="45"/>
      <c r="V16" s="45" t="s">
        <v>15</v>
      </c>
      <c r="W16" s="51">
        <v>2.300220469E-2</v>
      </c>
      <c r="X16" s="43">
        <v>2.252281294933053E-4</v>
      </c>
    </row>
    <row r="17" spans="1:24" x14ac:dyDescent="0.2">
      <c r="A17" s="45">
        <v>7956</v>
      </c>
      <c r="B17" s="45">
        <v>12538</v>
      </c>
      <c r="C17" s="45" t="s">
        <v>4258</v>
      </c>
      <c r="D17" s="45" t="s">
        <v>384</v>
      </c>
      <c r="E17" s="45" t="s">
        <v>167</v>
      </c>
      <c r="F17" s="45" t="s">
        <v>57</v>
      </c>
      <c r="G17" s="49" t="s">
        <v>3511</v>
      </c>
      <c r="H17" s="45" t="s">
        <v>73</v>
      </c>
      <c r="I17" s="45" t="s">
        <v>147</v>
      </c>
      <c r="J17" s="45" t="s">
        <v>4259</v>
      </c>
      <c r="K17" s="51">
        <v>0</v>
      </c>
      <c r="L17" s="45"/>
      <c r="M17" s="45" t="s">
        <v>157</v>
      </c>
      <c r="N17" s="45"/>
      <c r="O17" s="45" t="s">
        <v>160</v>
      </c>
      <c r="P17" s="49" t="s">
        <v>4257</v>
      </c>
      <c r="Q17" s="45" t="s">
        <v>532</v>
      </c>
      <c r="R17" s="65">
        <v>212.88388</v>
      </c>
      <c r="S17" s="65">
        <v>694.07956000000001</v>
      </c>
      <c r="T17" s="45"/>
      <c r="U17" s="45"/>
      <c r="V17" s="45" t="s">
        <v>15</v>
      </c>
      <c r="W17" s="51">
        <v>1.7200845590999998E-2</v>
      </c>
      <c r="X17" s="43">
        <v>1.6842360679184646E-4</v>
      </c>
    </row>
    <row r="18" spans="1:24" x14ac:dyDescent="0.2">
      <c r="A18" s="45">
        <v>7956</v>
      </c>
      <c r="B18" s="45">
        <v>12538</v>
      </c>
      <c r="C18" s="45" t="s">
        <v>4260</v>
      </c>
      <c r="D18" s="45" t="s">
        <v>384</v>
      </c>
      <c r="E18" s="45" t="s">
        <v>167</v>
      </c>
      <c r="F18" s="45" t="s">
        <v>57</v>
      </c>
      <c r="G18" s="49" t="s">
        <v>3511</v>
      </c>
      <c r="H18" s="45" t="s">
        <v>79</v>
      </c>
      <c r="I18" s="45" t="s">
        <v>147</v>
      </c>
      <c r="J18" s="45" t="s">
        <v>4261</v>
      </c>
      <c r="K18" s="51">
        <v>0</v>
      </c>
      <c r="L18" s="45"/>
      <c r="M18" s="45" t="s">
        <v>157</v>
      </c>
      <c r="N18" s="45"/>
      <c r="O18" s="45" t="s">
        <v>160</v>
      </c>
      <c r="P18" s="49" t="s">
        <v>4257</v>
      </c>
      <c r="Q18" s="45" t="s">
        <v>532</v>
      </c>
      <c r="R18" s="65">
        <v>127.68637</v>
      </c>
      <c r="S18" s="65">
        <v>611.21384</v>
      </c>
      <c r="T18" s="45"/>
      <c r="U18" s="45"/>
      <c r="V18" s="45" t="s">
        <v>15</v>
      </c>
      <c r="W18" s="51">
        <v>1.5147247507E-2</v>
      </c>
      <c r="X18" s="43">
        <v>1.483156188231426E-4</v>
      </c>
    </row>
    <row r="19" spans="1:24" x14ac:dyDescent="0.2">
      <c r="A19" s="45">
        <v>7956</v>
      </c>
      <c r="B19" s="45">
        <v>12538</v>
      </c>
      <c r="C19" s="45" t="s">
        <v>4262</v>
      </c>
      <c r="D19" s="45" t="s">
        <v>384</v>
      </c>
      <c r="E19" s="45" t="s">
        <v>167</v>
      </c>
      <c r="F19" s="45" t="s">
        <v>57</v>
      </c>
      <c r="G19" s="49" t="s">
        <v>3511</v>
      </c>
      <c r="H19" s="45" t="s">
        <v>73</v>
      </c>
      <c r="I19" s="45" t="s">
        <v>147</v>
      </c>
      <c r="J19" s="45" t="s">
        <v>4263</v>
      </c>
      <c r="K19" s="51">
        <v>0</v>
      </c>
      <c r="L19" s="45"/>
      <c r="M19" s="45" t="s">
        <v>157</v>
      </c>
      <c r="N19" s="45"/>
      <c r="O19" s="45" t="s">
        <v>160</v>
      </c>
      <c r="P19" s="49" t="s">
        <v>4257</v>
      </c>
      <c r="Q19" s="45" t="s">
        <v>532</v>
      </c>
      <c r="R19" s="65">
        <v>122.96303</v>
      </c>
      <c r="S19" s="65">
        <v>513.51526000000001</v>
      </c>
      <c r="T19" s="45"/>
      <c r="U19" s="45"/>
      <c r="V19" s="45" t="s">
        <v>15</v>
      </c>
      <c r="W19" s="51">
        <v>1.272605794E-2</v>
      </c>
      <c r="X19" s="43">
        <v>1.2460832621530131E-4</v>
      </c>
    </row>
    <row r="20" spans="1:24" x14ac:dyDescent="0.2">
      <c r="A20" s="26">
        <v>7956</v>
      </c>
      <c r="B20" s="26">
        <v>12538</v>
      </c>
      <c r="C20" s="26" t="s">
        <v>4264</v>
      </c>
      <c r="D20" s="45" t="s">
        <v>384</v>
      </c>
      <c r="E20" s="45" t="s">
        <v>167</v>
      </c>
      <c r="F20" s="45" t="s">
        <v>57</v>
      </c>
      <c r="G20" s="36" t="s">
        <v>3511</v>
      </c>
      <c r="H20" s="45" t="s">
        <v>73</v>
      </c>
      <c r="I20" s="45" t="s">
        <v>147</v>
      </c>
      <c r="J20" s="26" t="s">
        <v>4265</v>
      </c>
      <c r="K20" s="43">
        <v>0</v>
      </c>
      <c r="L20" s="45"/>
      <c r="M20" s="45" t="s">
        <v>157</v>
      </c>
      <c r="O20" s="45" t="s">
        <v>160</v>
      </c>
      <c r="P20" s="36" t="s">
        <v>4257</v>
      </c>
      <c r="Q20" s="26" t="s">
        <v>532</v>
      </c>
      <c r="R20" s="57">
        <v>109.3005</v>
      </c>
      <c r="S20" s="57">
        <v>540.27652999999998</v>
      </c>
      <c r="V20" s="45" t="s">
        <v>15</v>
      </c>
      <c r="W20" s="43">
        <v>1.3389262131E-2</v>
      </c>
      <c r="X20" s="43">
        <v>1.311021489346023E-4</v>
      </c>
    </row>
    <row r="21" spans="1:24" x14ac:dyDescent="0.2">
      <c r="A21" s="26">
        <v>7956</v>
      </c>
      <c r="B21" s="26">
        <v>12538</v>
      </c>
      <c r="C21" s="26" t="s">
        <v>4289</v>
      </c>
      <c r="D21" s="45" t="s">
        <v>385</v>
      </c>
      <c r="E21" s="45" t="s">
        <v>167</v>
      </c>
      <c r="F21" s="26" t="s">
        <v>57</v>
      </c>
      <c r="G21" s="36">
        <v>44625</v>
      </c>
      <c r="H21" s="26" t="s">
        <v>55</v>
      </c>
      <c r="I21" s="26" t="s">
        <v>147</v>
      </c>
      <c r="J21" s="26" t="s">
        <v>4290</v>
      </c>
      <c r="K21" s="43">
        <v>9.7E-5</v>
      </c>
      <c r="M21" s="26" t="s">
        <v>157</v>
      </c>
      <c r="O21" s="26" t="s">
        <v>160</v>
      </c>
      <c r="P21" s="36" t="s">
        <v>4286</v>
      </c>
      <c r="Q21" s="26" t="s">
        <v>532</v>
      </c>
      <c r="R21" s="57">
        <v>73.318569999999994</v>
      </c>
      <c r="S21" s="57">
        <v>257.25060999999999</v>
      </c>
      <c r="V21" s="26" t="s">
        <v>15</v>
      </c>
      <c r="W21" s="43">
        <v>6.3752461179999997E-3</v>
      </c>
      <c r="X21" s="43">
        <v>6.2423788399131985E-5</v>
      </c>
    </row>
    <row r="22" spans="1:24" x14ac:dyDescent="0.2">
      <c r="A22" s="26">
        <v>7956</v>
      </c>
      <c r="B22" s="26">
        <v>12538</v>
      </c>
      <c r="C22" s="26" t="s">
        <v>4266</v>
      </c>
      <c r="D22" s="26" t="s">
        <v>384</v>
      </c>
      <c r="E22" s="26" t="s">
        <v>167</v>
      </c>
      <c r="F22" s="26" t="s">
        <v>57</v>
      </c>
      <c r="G22" s="36">
        <v>44688</v>
      </c>
      <c r="H22" s="26" t="s">
        <v>73</v>
      </c>
      <c r="I22" s="26" t="s">
        <v>147</v>
      </c>
      <c r="J22" s="26" t="s">
        <v>4267</v>
      </c>
      <c r="K22" s="43">
        <v>0</v>
      </c>
      <c r="M22" s="26" t="s">
        <v>157</v>
      </c>
      <c r="O22" s="26" t="s">
        <v>160</v>
      </c>
      <c r="P22" s="36" t="s">
        <v>4257</v>
      </c>
      <c r="Q22" s="26" t="s">
        <v>532</v>
      </c>
      <c r="R22" s="57">
        <v>473.46624000000003</v>
      </c>
      <c r="S22" s="57">
        <v>2431.3793700000001</v>
      </c>
      <c r="V22" s="26" t="s">
        <v>15</v>
      </c>
      <c r="W22" s="43">
        <v>6.0255024822999999E-2</v>
      </c>
      <c r="X22" s="43">
        <v>5.8999242532756235E-4</v>
      </c>
    </row>
    <row r="23" spans="1:24" x14ac:dyDescent="0.2">
      <c r="A23" s="26">
        <v>7956</v>
      </c>
      <c r="B23" s="26">
        <v>12538</v>
      </c>
      <c r="C23" s="26" t="s">
        <v>4268</v>
      </c>
      <c r="D23" s="26" t="s">
        <v>384</v>
      </c>
      <c r="E23" s="26" t="s">
        <v>167</v>
      </c>
      <c r="F23" s="26" t="s">
        <v>57</v>
      </c>
      <c r="G23" s="36">
        <v>44688</v>
      </c>
      <c r="H23" s="26" t="s">
        <v>73</v>
      </c>
      <c r="I23" s="26" t="s">
        <v>147</v>
      </c>
      <c r="J23" s="26" t="s">
        <v>4269</v>
      </c>
      <c r="K23" s="43">
        <v>0</v>
      </c>
      <c r="M23" s="26" t="s">
        <v>157</v>
      </c>
      <c r="O23" s="26" t="s">
        <v>160</v>
      </c>
      <c r="P23" s="36" t="s">
        <v>4257</v>
      </c>
      <c r="Q23" s="26" t="s">
        <v>532</v>
      </c>
      <c r="R23" s="57">
        <v>574.81853999999998</v>
      </c>
      <c r="S23" s="57">
        <v>1900.4727499999999</v>
      </c>
      <c r="V23" s="26" t="s">
        <v>15</v>
      </c>
      <c r="W23" s="43">
        <v>4.7097970040999998E-2</v>
      </c>
      <c r="X23" s="43">
        <v>4.6116395527426144E-4</v>
      </c>
    </row>
    <row r="24" spans="1:24" x14ac:dyDescent="0.2">
      <c r="A24" s="26">
        <v>7956</v>
      </c>
      <c r="B24" s="26">
        <v>12538</v>
      </c>
      <c r="C24" s="26" t="s">
        <v>4291</v>
      </c>
      <c r="D24" s="26" t="s">
        <v>385</v>
      </c>
      <c r="E24" s="26" t="s">
        <v>167</v>
      </c>
      <c r="F24" s="26" t="s">
        <v>57</v>
      </c>
      <c r="G24" s="36" t="s">
        <v>4292</v>
      </c>
      <c r="H24" s="26" t="s">
        <v>55</v>
      </c>
      <c r="I24" s="26" t="s">
        <v>148</v>
      </c>
      <c r="J24" s="26" t="s">
        <v>4293</v>
      </c>
      <c r="K24" s="43">
        <v>6.1717000000000001E-2</v>
      </c>
      <c r="M24" s="26" t="s">
        <v>157</v>
      </c>
      <c r="O24" s="26" t="s">
        <v>160</v>
      </c>
      <c r="P24" s="36" t="s">
        <v>4286</v>
      </c>
      <c r="Q24" s="26" t="s">
        <v>532</v>
      </c>
      <c r="R24" s="57">
        <v>465.43437</v>
      </c>
      <c r="S24" s="57">
        <v>1370.6345799999999</v>
      </c>
      <c r="V24" s="26" t="s">
        <v>15</v>
      </c>
      <c r="W24" s="43">
        <v>3.3967393842000003E-2</v>
      </c>
      <c r="X24" s="43">
        <v>3.3259475262061825E-4</v>
      </c>
    </row>
    <row r="25" spans="1:24" x14ac:dyDescent="0.2">
      <c r="A25" s="26">
        <v>7956</v>
      </c>
      <c r="B25" s="26">
        <v>12538</v>
      </c>
      <c r="C25" s="26" t="s">
        <v>4294</v>
      </c>
      <c r="D25" s="26" t="s">
        <v>384</v>
      </c>
      <c r="E25" s="26" t="s">
        <v>167</v>
      </c>
      <c r="F25" s="26" t="s">
        <v>57</v>
      </c>
      <c r="G25" s="36" t="s">
        <v>4295</v>
      </c>
      <c r="H25" s="26" t="s">
        <v>55</v>
      </c>
      <c r="I25" s="26" t="s">
        <v>147</v>
      </c>
      <c r="J25" s="26" t="s">
        <v>4296</v>
      </c>
      <c r="K25" s="43">
        <v>7.254E-3</v>
      </c>
      <c r="M25" s="26" t="s">
        <v>157</v>
      </c>
      <c r="O25" s="26" t="s">
        <v>160</v>
      </c>
      <c r="P25" s="36" t="s">
        <v>4286</v>
      </c>
      <c r="Q25" s="26" t="s">
        <v>532</v>
      </c>
      <c r="R25" s="57">
        <v>407.03372000000002</v>
      </c>
      <c r="S25" s="57">
        <v>1228.57699</v>
      </c>
      <c r="V25" s="26" t="s">
        <v>15</v>
      </c>
      <c r="W25" s="43">
        <v>3.0446888685E-2</v>
      </c>
      <c r="X25" s="43">
        <v>2.9812341380182735E-4</v>
      </c>
    </row>
    <row r="26" spans="1:24" x14ac:dyDescent="0.2">
      <c r="A26" s="26">
        <v>7956</v>
      </c>
      <c r="B26" s="26">
        <v>12538</v>
      </c>
      <c r="C26" s="26" t="s">
        <v>4297</v>
      </c>
      <c r="D26" s="26" t="s">
        <v>384</v>
      </c>
      <c r="E26" s="26" t="s">
        <v>168</v>
      </c>
      <c r="F26" s="26" t="s">
        <v>57</v>
      </c>
      <c r="G26" s="36">
        <v>44384</v>
      </c>
      <c r="H26" s="26" t="s">
        <v>62</v>
      </c>
      <c r="I26" s="26" t="s">
        <v>147</v>
      </c>
      <c r="J26" s="26" t="s">
        <v>4298</v>
      </c>
      <c r="K26" s="43">
        <v>0</v>
      </c>
      <c r="M26" s="26" t="s">
        <v>157</v>
      </c>
      <c r="O26" s="26" t="s">
        <v>160</v>
      </c>
      <c r="P26" s="36" t="s">
        <v>4299</v>
      </c>
      <c r="Q26" s="26" t="s">
        <v>535</v>
      </c>
      <c r="R26" s="57">
        <v>64.814959999999999</v>
      </c>
      <c r="S26" s="57">
        <v>157.61869999999999</v>
      </c>
      <c r="V26" s="26" t="s">
        <v>15</v>
      </c>
      <c r="W26" s="43">
        <v>3.9061443049999999E-3</v>
      </c>
      <c r="X26" s="43">
        <v>3.8247358778065737E-5</v>
      </c>
    </row>
    <row r="27" spans="1:24" x14ac:dyDescent="0.2">
      <c r="A27" s="26">
        <v>7956</v>
      </c>
      <c r="B27" s="26">
        <v>12538</v>
      </c>
      <c r="C27" s="26" t="s">
        <v>4300</v>
      </c>
      <c r="D27" s="26" t="s">
        <v>384</v>
      </c>
      <c r="E27" s="26" t="s">
        <v>51</v>
      </c>
      <c r="F27" s="26" t="s">
        <v>57</v>
      </c>
      <c r="G27" s="36">
        <v>44807</v>
      </c>
      <c r="H27" s="26" t="s">
        <v>62</v>
      </c>
      <c r="I27" s="26" t="s">
        <v>147</v>
      </c>
      <c r="J27" s="26" t="s">
        <v>4301</v>
      </c>
      <c r="K27" s="43">
        <v>-1.1117E-2</v>
      </c>
      <c r="M27" s="26" t="s">
        <v>157</v>
      </c>
      <c r="O27" s="26" t="s">
        <v>160</v>
      </c>
      <c r="P27" s="36">
        <v>45514</v>
      </c>
      <c r="Q27" s="26" t="s">
        <v>531</v>
      </c>
      <c r="R27" s="57">
        <v>4807.3229199999996</v>
      </c>
      <c r="S27" s="57">
        <v>4807.3229199999996</v>
      </c>
      <c r="V27" s="26" t="s">
        <v>15</v>
      </c>
      <c r="W27" s="43">
        <v>0.119136225901</v>
      </c>
      <c r="X27" s="43">
        <v>1.1665329334860561E-3</v>
      </c>
    </row>
    <row r="28" spans="1:24" x14ac:dyDescent="0.2">
      <c r="A28" s="26">
        <v>7956</v>
      </c>
      <c r="B28" s="26">
        <v>12538</v>
      </c>
      <c r="C28" s="26" t="s">
        <v>4302</v>
      </c>
      <c r="D28" s="26" t="s">
        <v>385</v>
      </c>
      <c r="E28" s="26" t="s">
        <v>167</v>
      </c>
      <c r="F28" s="26" t="s">
        <v>57</v>
      </c>
      <c r="G28" s="36">
        <v>44875</v>
      </c>
      <c r="H28" s="26" t="s">
        <v>55</v>
      </c>
      <c r="I28" s="26" t="s">
        <v>148</v>
      </c>
      <c r="J28" s="26" t="s">
        <v>4303</v>
      </c>
      <c r="K28" s="43">
        <v>1.36E-4</v>
      </c>
      <c r="M28" s="26" t="s">
        <v>157</v>
      </c>
      <c r="O28" s="26" t="s">
        <v>160</v>
      </c>
      <c r="P28" s="36" t="s">
        <v>4286</v>
      </c>
      <c r="Q28" s="26" t="s">
        <v>532</v>
      </c>
      <c r="R28" s="57">
        <v>314.07641000000001</v>
      </c>
      <c r="S28" s="57">
        <v>1085.4215099999999</v>
      </c>
      <c r="V28" s="26" t="s">
        <v>15</v>
      </c>
      <c r="W28" s="43">
        <v>2.6899175354999999E-2</v>
      </c>
      <c r="X28" s="43">
        <v>2.6338566374675004E-4</v>
      </c>
    </row>
    <row r="29" spans="1:24" x14ac:dyDescent="0.2">
      <c r="A29" s="26">
        <v>7956</v>
      </c>
      <c r="B29" s="26">
        <v>12955</v>
      </c>
      <c r="C29" s="26" t="s">
        <v>4270</v>
      </c>
      <c r="D29" s="26" t="s">
        <v>385</v>
      </c>
      <c r="E29" s="26" t="s">
        <v>51</v>
      </c>
      <c r="F29" s="26" t="s">
        <v>57</v>
      </c>
      <c r="G29" s="36" t="s">
        <v>4271</v>
      </c>
      <c r="H29" s="26" t="s">
        <v>195</v>
      </c>
      <c r="I29" s="26" t="s">
        <v>152</v>
      </c>
      <c r="J29" s="26" t="s">
        <v>4272</v>
      </c>
      <c r="K29" s="43">
        <v>0.13913500000000001</v>
      </c>
      <c r="M29" s="26" t="s">
        <v>157</v>
      </c>
      <c r="O29" s="26" t="s">
        <v>160</v>
      </c>
      <c r="P29" s="36" t="s">
        <v>3212</v>
      </c>
      <c r="Q29" s="26" t="s">
        <v>531</v>
      </c>
      <c r="R29" s="57">
        <v>576.13458000000003</v>
      </c>
      <c r="S29" s="57">
        <v>576.13458000000003</v>
      </c>
      <c r="V29" s="26" t="s">
        <v>15</v>
      </c>
      <c r="W29" s="43">
        <v>0.12236613984899999</v>
      </c>
      <c r="X29" s="43">
        <v>1.4377060447299237E-3</v>
      </c>
    </row>
    <row r="30" spans="1:24" x14ac:dyDescent="0.2">
      <c r="A30" s="26">
        <v>7956</v>
      </c>
      <c r="B30" s="26">
        <v>12955</v>
      </c>
      <c r="C30" s="26" t="s">
        <v>4273</v>
      </c>
      <c r="D30" s="26" t="s">
        <v>385</v>
      </c>
      <c r="E30" s="26" t="s">
        <v>51</v>
      </c>
      <c r="F30" s="26" t="s">
        <v>57</v>
      </c>
      <c r="G30" s="36" t="s">
        <v>4274</v>
      </c>
      <c r="H30" s="26" t="s">
        <v>195</v>
      </c>
      <c r="I30" s="26" t="s">
        <v>151</v>
      </c>
      <c r="J30" s="26" t="s">
        <v>4275</v>
      </c>
      <c r="K30" s="43">
        <v>0</v>
      </c>
      <c r="M30" s="26" t="s">
        <v>157</v>
      </c>
      <c r="O30" s="26" t="s">
        <v>160</v>
      </c>
      <c r="P30" s="36">
        <v>45420</v>
      </c>
      <c r="Q30" s="26" t="s">
        <v>531</v>
      </c>
      <c r="R30" s="57">
        <v>242.24995000000001</v>
      </c>
      <c r="S30" s="57">
        <v>242.24995000000001</v>
      </c>
      <c r="V30" s="26" t="s">
        <v>15</v>
      </c>
      <c r="W30" s="43">
        <v>5.1451852203999997E-2</v>
      </c>
      <c r="X30" s="43">
        <v>6.0451885642851314E-4</v>
      </c>
    </row>
    <row r="31" spans="1:24" x14ac:dyDescent="0.2">
      <c r="A31" s="26">
        <v>7956</v>
      </c>
      <c r="B31" s="26">
        <v>12955</v>
      </c>
      <c r="C31" s="26" t="s">
        <v>4276</v>
      </c>
      <c r="D31" s="26" t="s">
        <v>385</v>
      </c>
      <c r="E31" s="26" t="s">
        <v>51</v>
      </c>
      <c r="F31" s="26" t="s">
        <v>57</v>
      </c>
      <c r="G31" s="36" t="s">
        <v>4277</v>
      </c>
      <c r="H31" s="26" t="s">
        <v>195</v>
      </c>
      <c r="I31" s="26" t="s">
        <v>151</v>
      </c>
      <c r="J31" s="26" t="s">
        <v>4278</v>
      </c>
      <c r="K31" s="43">
        <v>0</v>
      </c>
      <c r="M31" s="26" t="s">
        <v>157</v>
      </c>
      <c r="O31" s="26" t="s">
        <v>160</v>
      </c>
      <c r="P31" s="36" t="s">
        <v>4237</v>
      </c>
      <c r="Q31" s="26" t="s">
        <v>531</v>
      </c>
      <c r="R31" s="57">
        <v>299.565</v>
      </c>
      <c r="S31" s="57">
        <v>299.565</v>
      </c>
      <c r="V31" s="26" t="s">
        <v>15</v>
      </c>
      <c r="W31" s="43">
        <v>6.3625086839999997E-2</v>
      </c>
      <c r="X31" s="43">
        <v>7.4754480331578005E-4</v>
      </c>
    </row>
    <row r="32" spans="1:24" x14ac:dyDescent="0.2">
      <c r="A32" s="26">
        <v>7956</v>
      </c>
      <c r="B32" s="26">
        <v>12955</v>
      </c>
      <c r="C32" s="26" t="s">
        <v>4279</v>
      </c>
      <c r="D32" s="26" t="s">
        <v>385</v>
      </c>
      <c r="E32" s="26" t="s">
        <v>51</v>
      </c>
      <c r="F32" s="26" t="s">
        <v>57</v>
      </c>
      <c r="G32" s="36">
        <v>44538</v>
      </c>
      <c r="H32" s="26" t="s">
        <v>195</v>
      </c>
      <c r="I32" s="26" t="s">
        <v>151</v>
      </c>
      <c r="J32" s="26" t="s">
        <v>4280</v>
      </c>
      <c r="K32" s="43">
        <v>-0.258519</v>
      </c>
      <c r="M32" s="26" t="s">
        <v>157</v>
      </c>
      <c r="O32" s="26" t="s">
        <v>160</v>
      </c>
      <c r="P32" s="36" t="s">
        <v>4281</v>
      </c>
      <c r="Q32" s="26" t="s">
        <v>531</v>
      </c>
      <c r="R32" s="57">
        <v>378.43462</v>
      </c>
      <c r="S32" s="57">
        <v>378.43462</v>
      </c>
      <c r="V32" s="26" t="s">
        <v>15</v>
      </c>
      <c r="W32" s="43">
        <v>8.0376330881999997E-2</v>
      </c>
      <c r="X32" s="43">
        <v>9.443587654625272E-4</v>
      </c>
    </row>
    <row r="33" spans="1:24" x14ac:dyDescent="0.2">
      <c r="A33" s="26">
        <v>7956</v>
      </c>
      <c r="B33" s="26">
        <v>12955</v>
      </c>
      <c r="C33" s="26" t="s">
        <v>4282</v>
      </c>
      <c r="D33" s="26" t="s">
        <v>385</v>
      </c>
      <c r="E33" s="26" t="s">
        <v>51</v>
      </c>
      <c r="F33" s="26" t="s">
        <v>57</v>
      </c>
      <c r="G33" s="36" t="s">
        <v>3386</v>
      </c>
      <c r="H33" s="26" t="s">
        <v>195</v>
      </c>
      <c r="I33" s="45" t="s">
        <v>334</v>
      </c>
      <c r="J33" s="26" t="s">
        <v>4278</v>
      </c>
      <c r="K33" s="43">
        <v>0</v>
      </c>
      <c r="M33" s="26" t="s">
        <v>157</v>
      </c>
      <c r="O33" s="26" t="s">
        <v>160</v>
      </c>
      <c r="P33" s="36" t="s">
        <v>4237</v>
      </c>
      <c r="Q33" s="26" t="s">
        <v>531</v>
      </c>
      <c r="R33" s="57">
        <v>657.53312000000005</v>
      </c>
      <c r="S33" s="57">
        <v>657.53312000000005</v>
      </c>
      <c r="V33" s="26" t="s">
        <v>15</v>
      </c>
      <c r="W33" s="43">
        <v>0.13965450523299999</v>
      </c>
      <c r="X33" s="43">
        <v>1.640830760816555E-3</v>
      </c>
    </row>
    <row r="34" spans="1:24" x14ac:dyDescent="0.2">
      <c r="A34" s="26">
        <v>7956</v>
      </c>
      <c r="B34" s="26">
        <v>12955</v>
      </c>
      <c r="C34" s="26" t="s">
        <v>4283</v>
      </c>
      <c r="D34" s="26" t="s">
        <v>384</v>
      </c>
      <c r="E34" s="26" t="s">
        <v>167</v>
      </c>
      <c r="F34" s="26" t="s">
        <v>57</v>
      </c>
      <c r="G34" s="36" t="s">
        <v>4284</v>
      </c>
      <c r="H34" s="26" t="s">
        <v>55</v>
      </c>
      <c r="I34" s="26" t="s">
        <v>147</v>
      </c>
      <c r="J34" s="26" t="s">
        <v>4285</v>
      </c>
      <c r="K34" s="43">
        <v>-6.4899999999999995E-4</v>
      </c>
      <c r="M34" s="26" t="s">
        <v>157</v>
      </c>
      <c r="O34" s="26" t="s">
        <v>160</v>
      </c>
      <c r="P34" s="36" t="s">
        <v>4286</v>
      </c>
      <c r="Q34" s="26" t="s">
        <v>532</v>
      </c>
      <c r="R34" s="57">
        <v>15.53327</v>
      </c>
      <c r="S34" s="57">
        <v>77.040040000000005</v>
      </c>
      <c r="V34" s="26" t="s">
        <v>15</v>
      </c>
      <c r="W34" s="43">
        <v>1.6362656635E-2</v>
      </c>
      <c r="X34" s="43">
        <v>1.922483652938088E-4</v>
      </c>
    </row>
    <row r="35" spans="1:24" x14ac:dyDescent="0.2">
      <c r="A35" s="26">
        <v>7956</v>
      </c>
      <c r="B35" s="26">
        <v>12955</v>
      </c>
      <c r="C35" s="26" t="s">
        <v>4287</v>
      </c>
      <c r="D35" s="26" t="s">
        <v>385</v>
      </c>
      <c r="E35" s="26" t="s">
        <v>167</v>
      </c>
      <c r="F35" s="26" t="s">
        <v>57</v>
      </c>
      <c r="G35" s="36" t="s">
        <v>4284</v>
      </c>
      <c r="H35" s="26" t="s">
        <v>55</v>
      </c>
      <c r="I35" s="26" t="s">
        <v>147</v>
      </c>
      <c r="J35" s="26" t="s">
        <v>4288</v>
      </c>
      <c r="K35" s="43">
        <v>9.1000000000000003E-5</v>
      </c>
      <c r="M35" s="26" t="s">
        <v>157</v>
      </c>
      <c r="O35" s="26" t="s">
        <v>160</v>
      </c>
      <c r="P35" s="36" t="s">
        <v>4286</v>
      </c>
      <c r="Q35" s="26" t="s">
        <v>532</v>
      </c>
      <c r="R35" s="57">
        <v>7.4729799999999997</v>
      </c>
      <c r="S35" s="57">
        <v>26.277090000000001</v>
      </c>
      <c r="V35" s="26" t="s">
        <v>15</v>
      </c>
      <c r="W35" s="43">
        <v>5.5810329409999998E-3</v>
      </c>
      <c r="X35" s="43">
        <v>6.5572754079285127E-5</v>
      </c>
    </row>
    <row r="36" spans="1:24" x14ac:dyDescent="0.2">
      <c r="A36" s="26">
        <v>7956</v>
      </c>
      <c r="B36" s="26">
        <v>12955</v>
      </c>
      <c r="C36" s="26" t="s">
        <v>4255</v>
      </c>
      <c r="D36" s="26" t="s">
        <v>384</v>
      </c>
      <c r="E36" s="26" t="s">
        <v>167</v>
      </c>
      <c r="F36" s="26" t="s">
        <v>57</v>
      </c>
      <c r="G36" s="36" t="s">
        <v>3511</v>
      </c>
      <c r="H36" s="26" t="s">
        <v>73</v>
      </c>
      <c r="I36" s="26" t="s">
        <v>147</v>
      </c>
      <c r="J36" s="26" t="s">
        <v>4256</v>
      </c>
      <c r="K36" s="43">
        <v>0</v>
      </c>
      <c r="M36" s="26" t="s">
        <v>157</v>
      </c>
      <c r="O36" s="26" t="s">
        <v>160</v>
      </c>
      <c r="P36" s="36" t="s">
        <v>4257</v>
      </c>
      <c r="Q36" s="26" t="s">
        <v>532</v>
      </c>
      <c r="R36" s="57">
        <v>43.82002</v>
      </c>
      <c r="S36" s="57">
        <v>139.22595999999999</v>
      </c>
      <c r="V36" s="26" t="s">
        <v>15</v>
      </c>
      <c r="W36" s="43">
        <v>2.9570423097999999E-2</v>
      </c>
      <c r="X36" s="43">
        <v>3.4742924869277336E-4</v>
      </c>
    </row>
    <row r="37" spans="1:24" x14ac:dyDescent="0.2">
      <c r="A37" s="26">
        <v>7956</v>
      </c>
      <c r="B37" s="26">
        <v>12955</v>
      </c>
      <c r="C37" s="26" t="s">
        <v>4258</v>
      </c>
      <c r="D37" s="26" t="s">
        <v>384</v>
      </c>
      <c r="E37" s="26" t="s">
        <v>167</v>
      </c>
      <c r="F37" s="26" t="s">
        <v>57</v>
      </c>
      <c r="G37" s="36" t="s">
        <v>3511</v>
      </c>
      <c r="H37" s="26" t="s">
        <v>73</v>
      </c>
      <c r="I37" s="26" t="s">
        <v>147</v>
      </c>
      <c r="J37" s="26" t="s">
        <v>4259</v>
      </c>
      <c r="K37" s="43">
        <v>0</v>
      </c>
      <c r="M37" s="26" t="s">
        <v>157</v>
      </c>
      <c r="O37" s="26" t="s">
        <v>160</v>
      </c>
      <c r="P37" s="36" t="s">
        <v>4257</v>
      </c>
      <c r="Q37" s="26" t="s">
        <v>532</v>
      </c>
      <c r="R37" s="57">
        <v>31.932590000000001</v>
      </c>
      <c r="S37" s="57">
        <v>104.11196</v>
      </c>
      <c r="V37" s="26" t="s">
        <v>15</v>
      </c>
      <c r="W37" s="43">
        <v>2.2112504785000001E-2</v>
      </c>
      <c r="X37" s="43">
        <v>2.5980456549002837E-4</v>
      </c>
    </row>
    <row r="38" spans="1:24" x14ac:dyDescent="0.2">
      <c r="A38" s="26">
        <v>7956</v>
      </c>
      <c r="B38" s="26">
        <v>12955</v>
      </c>
      <c r="C38" s="26" t="s">
        <v>4260</v>
      </c>
      <c r="D38" s="26" t="s">
        <v>384</v>
      </c>
      <c r="E38" s="26" t="s">
        <v>167</v>
      </c>
      <c r="F38" s="26" t="s">
        <v>57</v>
      </c>
      <c r="G38" s="36" t="s">
        <v>3511</v>
      </c>
      <c r="H38" s="26" t="s">
        <v>79</v>
      </c>
      <c r="I38" s="26" t="s">
        <v>147</v>
      </c>
      <c r="J38" s="26" t="s">
        <v>4261</v>
      </c>
      <c r="K38" s="43">
        <v>0</v>
      </c>
      <c r="M38" s="26" t="s">
        <v>157</v>
      </c>
      <c r="O38" s="26" t="s">
        <v>160</v>
      </c>
      <c r="P38" s="36" t="s">
        <v>4257</v>
      </c>
      <c r="Q38" s="26" t="s">
        <v>532</v>
      </c>
      <c r="R38" s="57">
        <v>19.15297</v>
      </c>
      <c r="S38" s="57">
        <v>91.682149999999993</v>
      </c>
      <c r="V38" s="26" t="s">
        <v>15</v>
      </c>
      <c r="W38" s="43">
        <v>1.9472517668000001E-2</v>
      </c>
      <c r="X38" s="43">
        <v>2.2878679014343411E-4</v>
      </c>
    </row>
    <row r="39" spans="1:24" x14ac:dyDescent="0.2">
      <c r="A39" s="26">
        <v>7956</v>
      </c>
      <c r="B39" s="26">
        <v>12955</v>
      </c>
      <c r="C39" s="26" t="s">
        <v>4262</v>
      </c>
      <c r="D39" s="26" t="s">
        <v>384</v>
      </c>
      <c r="E39" s="26" t="s">
        <v>167</v>
      </c>
      <c r="F39" s="26" t="s">
        <v>57</v>
      </c>
      <c r="G39" s="36" t="s">
        <v>3511</v>
      </c>
      <c r="H39" s="26" t="s">
        <v>73</v>
      </c>
      <c r="I39" s="26" t="s">
        <v>147</v>
      </c>
      <c r="J39" s="26" t="s">
        <v>4263</v>
      </c>
      <c r="K39" s="43">
        <v>0</v>
      </c>
      <c r="M39" s="26" t="s">
        <v>157</v>
      </c>
      <c r="O39" s="26" t="s">
        <v>160</v>
      </c>
      <c r="P39" s="36" t="s">
        <v>4257</v>
      </c>
      <c r="Q39" s="26" t="s">
        <v>532</v>
      </c>
      <c r="R39" s="57">
        <v>18.44445</v>
      </c>
      <c r="S39" s="57">
        <v>77.027270000000001</v>
      </c>
      <c r="V39" s="26" t="s">
        <v>15</v>
      </c>
      <c r="W39" s="43">
        <v>1.6359944394999999E-2</v>
      </c>
      <c r="X39" s="43">
        <v>1.9221649859663673E-4</v>
      </c>
    </row>
    <row r="40" spans="1:24" x14ac:dyDescent="0.2">
      <c r="A40" s="26">
        <v>7956</v>
      </c>
      <c r="B40" s="26">
        <v>12955</v>
      </c>
      <c r="C40" s="26" t="s">
        <v>4264</v>
      </c>
      <c r="D40" s="26" t="s">
        <v>384</v>
      </c>
      <c r="E40" s="26" t="s">
        <v>167</v>
      </c>
      <c r="F40" s="26" t="s">
        <v>57</v>
      </c>
      <c r="G40" s="36" t="s">
        <v>3511</v>
      </c>
      <c r="H40" s="26" t="s">
        <v>73</v>
      </c>
      <c r="I40" s="26" t="s">
        <v>147</v>
      </c>
      <c r="J40" s="26" t="s">
        <v>4265</v>
      </c>
      <c r="K40" s="43">
        <v>0</v>
      </c>
      <c r="M40" s="26" t="s">
        <v>157</v>
      </c>
      <c r="O40" s="26" t="s">
        <v>160</v>
      </c>
      <c r="P40" s="36" t="s">
        <v>4257</v>
      </c>
      <c r="Q40" s="26" t="s">
        <v>532</v>
      </c>
      <c r="R40" s="57">
        <v>16.39507</v>
      </c>
      <c r="S40" s="57">
        <v>81.041449999999998</v>
      </c>
      <c r="V40" s="26" t="s">
        <v>15</v>
      </c>
      <c r="W40" s="43">
        <v>1.7212522470000002E-2</v>
      </c>
      <c r="X40" s="43">
        <v>2.0223362141997769E-4</v>
      </c>
    </row>
    <row r="41" spans="1:24" x14ac:dyDescent="0.2">
      <c r="A41" s="26">
        <v>7956</v>
      </c>
      <c r="B41" s="26">
        <v>12955</v>
      </c>
      <c r="C41" s="26" t="s">
        <v>4289</v>
      </c>
      <c r="D41" s="26" t="s">
        <v>385</v>
      </c>
      <c r="E41" s="26" t="s">
        <v>167</v>
      </c>
      <c r="F41" s="26" t="s">
        <v>57</v>
      </c>
      <c r="G41" s="36">
        <v>44625</v>
      </c>
      <c r="H41" s="26" t="s">
        <v>55</v>
      </c>
      <c r="I41" s="26" t="s">
        <v>147</v>
      </c>
      <c r="J41" s="26" t="s">
        <v>4290</v>
      </c>
      <c r="K41" s="43">
        <v>9.7E-5</v>
      </c>
      <c r="M41" s="26" t="s">
        <v>157</v>
      </c>
      <c r="O41" s="26" t="s">
        <v>160</v>
      </c>
      <c r="P41" s="36" t="s">
        <v>4286</v>
      </c>
      <c r="Q41" s="26" t="s">
        <v>532</v>
      </c>
      <c r="R41" s="57">
        <v>6.9826899999999998</v>
      </c>
      <c r="S41" s="57">
        <v>24.499949999999998</v>
      </c>
      <c r="V41" s="26" t="s">
        <v>15</v>
      </c>
      <c r="W41" s="43">
        <v>5.2035833499999998E-3</v>
      </c>
      <c r="X41" s="43">
        <v>6.1138017805806562E-5</v>
      </c>
    </row>
    <row r="42" spans="1:24" x14ac:dyDescent="0.2">
      <c r="A42" s="26">
        <v>7956</v>
      </c>
      <c r="B42" s="26">
        <v>12955</v>
      </c>
      <c r="C42" s="26" t="s">
        <v>4266</v>
      </c>
      <c r="D42" s="26" t="s">
        <v>384</v>
      </c>
      <c r="E42" s="26" t="s">
        <v>167</v>
      </c>
      <c r="F42" s="26" t="s">
        <v>57</v>
      </c>
      <c r="G42" s="36">
        <v>44688</v>
      </c>
      <c r="H42" s="26" t="s">
        <v>73</v>
      </c>
      <c r="I42" s="26" t="s">
        <v>147</v>
      </c>
      <c r="J42" s="26" t="s">
        <v>4267</v>
      </c>
      <c r="K42" s="43">
        <v>0</v>
      </c>
      <c r="M42" s="26" t="s">
        <v>157</v>
      </c>
      <c r="O42" s="26" t="s">
        <v>160</v>
      </c>
      <c r="P42" s="36" t="s">
        <v>4257</v>
      </c>
      <c r="Q42" s="26" t="s">
        <v>532</v>
      </c>
      <c r="R42" s="57">
        <v>71.019940000000005</v>
      </c>
      <c r="S42" s="57">
        <v>364.70693</v>
      </c>
      <c r="V42" s="26" t="s">
        <v>15</v>
      </c>
      <c r="W42" s="43">
        <v>7.7460684966999996E-2</v>
      </c>
      <c r="X42" s="43">
        <v>9.1010221572864641E-4</v>
      </c>
    </row>
    <row r="43" spans="1:24" x14ac:dyDescent="0.2">
      <c r="A43" s="26">
        <v>7956</v>
      </c>
      <c r="B43" s="26">
        <v>12955</v>
      </c>
      <c r="C43" s="26" t="s">
        <v>4268</v>
      </c>
      <c r="D43" s="26" t="s">
        <v>384</v>
      </c>
      <c r="E43" s="26" t="s">
        <v>167</v>
      </c>
      <c r="F43" s="26" t="s">
        <v>57</v>
      </c>
      <c r="G43" s="36">
        <v>44688</v>
      </c>
      <c r="H43" s="26" t="s">
        <v>73</v>
      </c>
      <c r="I43" s="26" t="s">
        <v>147</v>
      </c>
      <c r="J43" s="26" t="s">
        <v>4269</v>
      </c>
      <c r="K43" s="43">
        <v>0</v>
      </c>
      <c r="M43" s="26" t="s">
        <v>157</v>
      </c>
      <c r="O43" s="26" t="s">
        <v>160</v>
      </c>
      <c r="P43" s="36" t="s">
        <v>4257</v>
      </c>
      <c r="Q43" s="26" t="s">
        <v>532</v>
      </c>
      <c r="R43" s="57">
        <v>86.222790000000003</v>
      </c>
      <c r="S43" s="57">
        <v>285.07094000000001</v>
      </c>
      <c r="V43" s="26" t="s">
        <v>15</v>
      </c>
      <c r="W43" s="43">
        <v>6.0546670381999998E-2</v>
      </c>
      <c r="X43" s="43">
        <v>7.1137582752773035E-4</v>
      </c>
    </row>
    <row r="44" spans="1:24" x14ac:dyDescent="0.2">
      <c r="A44" s="26">
        <v>7956</v>
      </c>
      <c r="B44" s="26">
        <v>12955</v>
      </c>
      <c r="C44" s="26" t="s">
        <v>4291</v>
      </c>
      <c r="D44" s="26" t="s">
        <v>385</v>
      </c>
      <c r="E44" s="26" t="s">
        <v>167</v>
      </c>
      <c r="F44" s="26" t="s">
        <v>57</v>
      </c>
      <c r="G44" s="36" t="s">
        <v>4292</v>
      </c>
      <c r="H44" s="26" t="s">
        <v>55</v>
      </c>
      <c r="I44" s="26" t="s">
        <v>148</v>
      </c>
      <c r="J44" s="26" t="s">
        <v>4293</v>
      </c>
      <c r="K44" s="43">
        <v>6.1717000000000001E-2</v>
      </c>
      <c r="M44" s="26" t="s">
        <v>157</v>
      </c>
      <c r="O44" s="26" t="s">
        <v>160</v>
      </c>
      <c r="P44" s="36" t="s">
        <v>4286</v>
      </c>
      <c r="Q44" s="26" t="s">
        <v>532</v>
      </c>
      <c r="R44" s="57">
        <v>44.327039999999997</v>
      </c>
      <c r="S44" s="57">
        <v>130.53649999999999</v>
      </c>
      <c r="V44" s="26" t="s">
        <v>15</v>
      </c>
      <c r="W44" s="43">
        <v>2.7724854867E-2</v>
      </c>
      <c r="X44" s="43">
        <v>3.2574527137025456E-4</v>
      </c>
    </row>
    <row r="45" spans="1:24" x14ac:dyDescent="0.2">
      <c r="A45" s="26">
        <v>7956</v>
      </c>
      <c r="B45" s="26">
        <v>12955</v>
      </c>
      <c r="C45" s="26" t="s">
        <v>4294</v>
      </c>
      <c r="D45" s="26" t="s">
        <v>384</v>
      </c>
      <c r="E45" s="26" t="s">
        <v>167</v>
      </c>
      <c r="F45" s="26" t="s">
        <v>57</v>
      </c>
      <c r="G45" s="36" t="s">
        <v>4295</v>
      </c>
      <c r="H45" s="26" t="s">
        <v>55</v>
      </c>
      <c r="I45" s="26" t="s">
        <v>147</v>
      </c>
      <c r="J45" s="26" t="s">
        <v>4296</v>
      </c>
      <c r="K45" s="43">
        <v>7.254E-3</v>
      </c>
      <c r="M45" s="26" t="s">
        <v>157</v>
      </c>
      <c r="O45" s="26" t="s">
        <v>160</v>
      </c>
      <c r="P45" s="36" t="s">
        <v>4286</v>
      </c>
      <c r="Q45" s="26" t="s">
        <v>532</v>
      </c>
      <c r="R45" s="57">
        <v>38.765070000000001</v>
      </c>
      <c r="S45" s="57">
        <v>117.00718999999999</v>
      </c>
      <c r="V45" s="26" t="s">
        <v>15</v>
      </c>
      <c r="W45" s="43">
        <v>2.4851343195999999E-2</v>
      </c>
      <c r="X45" s="43">
        <v>2.9198376591084435E-4</v>
      </c>
    </row>
    <row r="46" spans="1:24" x14ac:dyDescent="0.2">
      <c r="A46" s="26">
        <v>7956</v>
      </c>
      <c r="B46" s="26">
        <v>12955</v>
      </c>
      <c r="C46" s="26" t="s">
        <v>4300</v>
      </c>
      <c r="D46" s="26" t="s">
        <v>384</v>
      </c>
      <c r="E46" s="26" t="s">
        <v>51</v>
      </c>
      <c r="F46" s="26" t="s">
        <v>57</v>
      </c>
      <c r="G46" s="36">
        <v>44807</v>
      </c>
      <c r="H46" s="26" t="s">
        <v>62</v>
      </c>
      <c r="I46" s="26" t="s">
        <v>147</v>
      </c>
      <c r="J46" s="26" t="s">
        <v>4301</v>
      </c>
      <c r="K46" s="43">
        <v>-1.1117E-2</v>
      </c>
      <c r="M46" s="26" t="s">
        <v>157</v>
      </c>
      <c r="O46" s="26" t="s">
        <v>160</v>
      </c>
      <c r="P46" s="36">
        <v>45514</v>
      </c>
      <c r="Q46" s="26" t="s">
        <v>531</v>
      </c>
      <c r="R46" s="57">
        <v>228.92014</v>
      </c>
      <c r="S46" s="57">
        <v>228.92014</v>
      </c>
      <c r="V46" s="26" t="s">
        <v>15</v>
      </c>
      <c r="W46" s="43">
        <v>4.8620712656000001E-2</v>
      </c>
      <c r="X46" s="43">
        <v>5.7125519013009147E-4</v>
      </c>
    </row>
    <row r="47" spans="1:24" x14ac:dyDescent="0.2">
      <c r="A47" s="26">
        <v>7956</v>
      </c>
      <c r="B47" s="26">
        <v>12955</v>
      </c>
      <c r="C47" s="26" t="s">
        <v>4302</v>
      </c>
      <c r="D47" s="26" t="s">
        <v>385</v>
      </c>
      <c r="E47" s="26" t="s">
        <v>167</v>
      </c>
      <c r="F47" s="26" t="s">
        <v>57</v>
      </c>
      <c r="G47" s="36">
        <v>44875</v>
      </c>
      <c r="H47" s="26" t="s">
        <v>55</v>
      </c>
      <c r="I47" s="26" t="s">
        <v>148</v>
      </c>
      <c r="J47" s="26" t="s">
        <v>4303</v>
      </c>
      <c r="K47" s="43">
        <v>1.36E-4</v>
      </c>
      <c r="M47" s="26" t="s">
        <v>157</v>
      </c>
      <c r="O47" s="26" t="s">
        <v>160</v>
      </c>
      <c r="P47" s="36" t="s">
        <v>4286</v>
      </c>
      <c r="Q47" s="26" t="s">
        <v>532</v>
      </c>
      <c r="R47" s="57">
        <v>29.911999999999999</v>
      </c>
      <c r="S47" s="57">
        <v>103.37334</v>
      </c>
      <c r="V47" s="26" t="s">
        <v>15</v>
      </c>
      <c r="W47" s="43">
        <v>2.1955628107999999E-2</v>
      </c>
      <c r="X47" s="43">
        <v>2.5796138774020747E-4</v>
      </c>
    </row>
    <row r="48" spans="1:24" x14ac:dyDescent="0.2">
      <c r="A48" s="26">
        <v>7956</v>
      </c>
      <c r="B48" s="26">
        <v>12955</v>
      </c>
      <c r="C48" s="26" t="s">
        <v>4304</v>
      </c>
      <c r="D48" s="26" t="s">
        <v>385</v>
      </c>
      <c r="E48" s="26" t="s">
        <v>51</v>
      </c>
      <c r="F48" s="26" t="s">
        <v>57</v>
      </c>
      <c r="G48" s="36" t="s">
        <v>4305</v>
      </c>
      <c r="H48" s="26" t="s">
        <v>195</v>
      </c>
      <c r="I48" s="26" t="s">
        <v>151</v>
      </c>
      <c r="J48" s="26" t="s">
        <v>4278</v>
      </c>
      <c r="K48" s="43">
        <v>0</v>
      </c>
      <c r="M48" s="26" t="s">
        <v>157</v>
      </c>
      <c r="O48" s="26" t="s">
        <v>160</v>
      </c>
      <c r="P48" s="36" t="s">
        <v>4306</v>
      </c>
      <c r="Q48" s="26" t="s">
        <v>531</v>
      </c>
      <c r="R48" s="57">
        <v>703.84616000000005</v>
      </c>
      <c r="S48" s="57">
        <v>703.84616000000005</v>
      </c>
      <c r="V48" s="26" t="s">
        <v>15</v>
      </c>
      <c r="W48" s="43">
        <v>0.14949100546399999</v>
      </c>
      <c r="X48" s="43">
        <v>1.7564019135805819E-3</v>
      </c>
    </row>
    <row r="49" spans="1:24" x14ac:dyDescent="0.2">
      <c r="A49" s="26">
        <v>8700</v>
      </c>
      <c r="B49" s="26">
        <v>12535</v>
      </c>
      <c r="C49" s="26" t="s">
        <v>4270</v>
      </c>
      <c r="D49" s="26" t="s">
        <v>385</v>
      </c>
      <c r="E49" s="26" t="s">
        <v>51</v>
      </c>
      <c r="F49" s="26" t="s">
        <v>57</v>
      </c>
      <c r="G49" s="36" t="s">
        <v>4271</v>
      </c>
      <c r="H49" s="26" t="s">
        <v>195</v>
      </c>
      <c r="I49" s="26" t="s">
        <v>152</v>
      </c>
      <c r="J49" s="26" t="s">
        <v>4272</v>
      </c>
      <c r="K49" s="43">
        <v>0.13913500000000001</v>
      </c>
      <c r="M49" s="26" t="s">
        <v>157</v>
      </c>
      <c r="O49" s="26" t="s">
        <v>160</v>
      </c>
      <c r="P49" s="36" t="s">
        <v>3212</v>
      </c>
      <c r="Q49" s="26" t="s">
        <v>531</v>
      </c>
      <c r="R49" s="57">
        <v>62222.530270000003</v>
      </c>
      <c r="S49" s="57">
        <v>62222.530270000003</v>
      </c>
      <c r="V49" s="26" t="s">
        <v>15</v>
      </c>
      <c r="W49" s="43">
        <v>0.18518740120999999</v>
      </c>
      <c r="X49" s="43">
        <v>3.0646813948003882E-3</v>
      </c>
    </row>
    <row r="50" spans="1:24" x14ac:dyDescent="0.2">
      <c r="A50" s="26">
        <v>8700</v>
      </c>
      <c r="B50" s="26">
        <v>12535</v>
      </c>
      <c r="C50" s="26" t="s">
        <v>4273</v>
      </c>
      <c r="D50" s="26" t="s">
        <v>385</v>
      </c>
      <c r="E50" s="26" t="s">
        <v>51</v>
      </c>
      <c r="F50" s="26" t="s">
        <v>57</v>
      </c>
      <c r="G50" s="36" t="s">
        <v>4274</v>
      </c>
      <c r="H50" s="26" t="s">
        <v>195</v>
      </c>
      <c r="I50" s="26" t="s">
        <v>151</v>
      </c>
      <c r="J50" s="26" t="s">
        <v>4275</v>
      </c>
      <c r="K50" s="43">
        <v>0</v>
      </c>
      <c r="M50" s="26" t="s">
        <v>157</v>
      </c>
      <c r="O50" s="26" t="s">
        <v>160</v>
      </c>
      <c r="P50" s="36">
        <v>45420</v>
      </c>
      <c r="Q50" s="26" t="s">
        <v>531</v>
      </c>
      <c r="R50" s="57">
        <v>29675.620330000002</v>
      </c>
      <c r="S50" s="57">
        <v>29675.620330000002</v>
      </c>
      <c r="V50" s="26" t="s">
        <v>15</v>
      </c>
      <c r="W50" s="43">
        <v>8.8320918232000001E-2</v>
      </c>
      <c r="X50" s="43">
        <v>1.4616300737027414E-3</v>
      </c>
    </row>
    <row r="51" spans="1:24" x14ac:dyDescent="0.2">
      <c r="A51" s="26">
        <v>8700</v>
      </c>
      <c r="B51" s="26">
        <v>12535</v>
      </c>
      <c r="C51" s="26" t="s">
        <v>4276</v>
      </c>
      <c r="D51" s="26" t="s">
        <v>385</v>
      </c>
      <c r="E51" s="26" t="s">
        <v>51</v>
      </c>
      <c r="F51" s="26" t="s">
        <v>57</v>
      </c>
      <c r="G51" s="36" t="s">
        <v>4277</v>
      </c>
      <c r="H51" s="26" t="s">
        <v>195</v>
      </c>
      <c r="I51" s="26" t="s">
        <v>151</v>
      </c>
      <c r="J51" s="26" t="s">
        <v>4278</v>
      </c>
      <c r="K51" s="43">
        <v>0</v>
      </c>
      <c r="M51" s="26" t="s">
        <v>157</v>
      </c>
      <c r="O51" s="26" t="s">
        <v>160</v>
      </c>
      <c r="P51" s="36" t="s">
        <v>4237</v>
      </c>
      <c r="Q51" s="26" t="s">
        <v>531</v>
      </c>
      <c r="R51" s="57">
        <v>16476.075000000001</v>
      </c>
      <c r="S51" s="57">
        <v>16476.075000000001</v>
      </c>
      <c r="V51" s="26" t="s">
        <v>15</v>
      </c>
      <c r="W51" s="43">
        <v>4.9036281522999998E-2</v>
      </c>
      <c r="X51" s="43">
        <v>8.115054192224158E-4</v>
      </c>
    </row>
    <row r="52" spans="1:24" x14ac:dyDescent="0.2">
      <c r="A52" s="26">
        <v>8700</v>
      </c>
      <c r="B52" s="26">
        <v>12535</v>
      </c>
      <c r="C52" s="26" t="s">
        <v>4307</v>
      </c>
      <c r="D52" s="26" t="s">
        <v>384</v>
      </c>
      <c r="E52" s="26" t="s">
        <v>167</v>
      </c>
      <c r="F52" s="26" t="s">
        <v>57</v>
      </c>
      <c r="G52" s="36" t="s">
        <v>4245</v>
      </c>
      <c r="H52" s="26" t="s">
        <v>74</v>
      </c>
      <c r="I52" s="26" t="s">
        <v>147</v>
      </c>
      <c r="J52" s="26" t="s">
        <v>4308</v>
      </c>
      <c r="K52" s="43">
        <v>0</v>
      </c>
      <c r="M52" s="26" t="s">
        <v>157</v>
      </c>
      <c r="O52" s="26" t="s">
        <v>160</v>
      </c>
      <c r="P52" s="36">
        <v>45542</v>
      </c>
      <c r="Q52" s="26" t="s">
        <v>532</v>
      </c>
      <c r="R52" s="57">
        <v>1283.3206600000001</v>
      </c>
      <c r="S52" s="57">
        <v>7911.65085</v>
      </c>
      <c r="V52" s="26" t="s">
        <v>15</v>
      </c>
      <c r="W52" s="43">
        <v>2.3546745107E-2</v>
      </c>
      <c r="X52" s="43">
        <v>3.8967700376276701E-4</v>
      </c>
    </row>
    <row r="53" spans="1:24" x14ac:dyDescent="0.2">
      <c r="A53" s="26">
        <v>8700</v>
      </c>
      <c r="B53" s="26">
        <v>12535</v>
      </c>
      <c r="C53" s="26" t="s">
        <v>4279</v>
      </c>
      <c r="D53" s="26" t="s">
        <v>385</v>
      </c>
      <c r="E53" s="26" t="s">
        <v>51</v>
      </c>
      <c r="F53" s="26" t="s">
        <v>57</v>
      </c>
      <c r="G53" s="36">
        <v>44538</v>
      </c>
      <c r="H53" s="26" t="s">
        <v>195</v>
      </c>
      <c r="I53" s="26" t="s">
        <v>151</v>
      </c>
      <c r="J53" s="26" t="s">
        <v>4280</v>
      </c>
      <c r="K53" s="43">
        <v>-0.258519</v>
      </c>
      <c r="M53" s="26" t="s">
        <v>157</v>
      </c>
      <c r="O53" s="26" t="s">
        <v>160</v>
      </c>
      <c r="P53" s="36" t="s">
        <v>4281</v>
      </c>
      <c r="Q53" s="26" t="s">
        <v>531</v>
      </c>
      <c r="R53" s="57">
        <v>28761.030610000002</v>
      </c>
      <c r="S53" s="57">
        <v>28761.030610000002</v>
      </c>
      <c r="V53" s="26" t="s">
        <v>15</v>
      </c>
      <c r="W53" s="43">
        <v>8.5598905921000001E-2</v>
      </c>
      <c r="X53" s="43">
        <v>1.4165832701317992E-3</v>
      </c>
    </row>
    <row r="54" spans="1:24" x14ac:dyDescent="0.2">
      <c r="A54" s="26">
        <v>8700</v>
      </c>
      <c r="B54" s="26">
        <v>12535</v>
      </c>
      <c r="C54" s="26" t="s">
        <v>4282</v>
      </c>
      <c r="D54" s="26" t="s">
        <v>385</v>
      </c>
      <c r="E54" s="26" t="s">
        <v>51</v>
      </c>
      <c r="F54" s="26" t="s">
        <v>57</v>
      </c>
      <c r="G54" s="36" t="s">
        <v>3386</v>
      </c>
      <c r="H54" s="26" t="s">
        <v>195</v>
      </c>
      <c r="I54" s="45" t="s">
        <v>334</v>
      </c>
      <c r="J54" s="26" t="s">
        <v>4278</v>
      </c>
      <c r="K54" s="43">
        <v>0</v>
      </c>
      <c r="M54" s="26" t="s">
        <v>157</v>
      </c>
      <c r="O54" s="26" t="s">
        <v>160</v>
      </c>
      <c r="P54" s="36" t="s">
        <v>4237</v>
      </c>
      <c r="Q54" s="26" t="s">
        <v>531</v>
      </c>
      <c r="R54" s="57">
        <v>54739.717790000002</v>
      </c>
      <c r="S54" s="57">
        <v>54739.717790000002</v>
      </c>
      <c r="V54" s="26" t="s">
        <v>15</v>
      </c>
      <c r="W54" s="43">
        <v>0.16291696973</v>
      </c>
      <c r="X54" s="43">
        <v>2.6961262092634734E-3</v>
      </c>
    </row>
    <row r="55" spans="1:24" x14ac:dyDescent="0.2">
      <c r="A55" s="26">
        <v>8700</v>
      </c>
      <c r="B55" s="26">
        <v>12535</v>
      </c>
      <c r="C55" s="26" t="s">
        <v>4283</v>
      </c>
      <c r="D55" s="26" t="s">
        <v>384</v>
      </c>
      <c r="E55" s="26" t="s">
        <v>167</v>
      </c>
      <c r="F55" s="26" t="s">
        <v>57</v>
      </c>
      <c r="G55" s="36" t="s">
        <v>4284</v>
      </c>
      <c r="H55" s="26" t="s">
        <v>55</v>
      </c>
      <c r="I55" s="26" t="s">
        <v>147</v>
      </c>
      <c r="J55" s="26" t="s">
        <v>4285</v>
      </c>
      <c r="K55" s="43">
        <v>-6.4899999999999995E-4</v>
      </c>
      <c r="M55" s="26" t="s">
        <v>157</v>
      </c>
      <c r="O55" s="26" t="s">
        <v>160</v>
      </c>
      <c r="P55" s="36" t="s">
        <v>4286</v>
      </c>
      <c r="Q55" s="26" t="s">
        <v>532</v>
      </c>
      <c r="R55" s="57">
        <v>608.38886000000002</v>
      </c>
      <c r="S55" s="57">
        <v>3017.41363</v>
      </c>
      <c r="V55" s="26" t="s">
        <v>15</v>
      </c>
      <c r="W55" s="43">
        <v>8.9804607119999998E-3</v>
      </c>
      <c r="X55" s="43">
        <v>1.4861837620796102E-4</v>
      </c>
    </row>
    <row r="56" spans="1:24" x14ac:dyDescent="0.2">
      <c r="A56" s="26">
        <v>8700</v>
      </c>
      <c r="B56" s="26">
        <v>12535</v>
      </c>
      <c r="C56" s="26" t="s">
        <v>4287</v>
      </c>
      <c r="D56" s="26" t="s">
        <v>385</v>
      </c>
      <c r="E56" s="26" t="s">
        <v>167</v>
      </c>
      <c r="F56" s="26" t="s">
        <v>57</v>
      </c>
      <c r="G56" s="36" t="s">
        <v>4284</v>
      </c>
      <c r="H56" s="26" t="s">
        <v>55</v>
      </c>
      <c r="I56" s="26" t="s">
        <v>147</v>
      </c>
      <c r="J56" s="26" t="s">
        <v>4288</v>
      </c>
      <c r="K56" s="43">
        <v>9.1000000000000003E-5</v>
      </c>
      <c r="M56" s="26" t="s">
        <v>157</v>
      </c>
      <c r="O56" s="26" t="s">
        <v>160</v>
      </c>
      <c r="P56" s="36" t="s">
        <v>4286</v>
      </c>
      <c r="Q56" s="26" t="s">
        <v>532</v>
      </c>
      <c r="R56" s="57">
        <v>292.69243</v>
      </c>
      <c r="S56" s="57">
        <v>1029.1887099999999</v>
      </c>
      <c r="V56" s="26" t="s">
        <v>15</v>
      </c>
      <c r="W56" s="43">
        <v>3.0630831259999998E-3</v>
      </c>
      <c r="X56" s="43">
        <v>5.0691212292219306E-5</v>
      </c>
    </row>
    <row r="57" spans="1:24" x14ac:dyDescent="0.2">
      <c r="A57" s="26">
        <v>8700</v>
      </c>
      <c r="B57" s="26">
        <v>12535</v>
      </c>
      <c r="C57" s="26" t="s">
        <v>4255</v>
      </c>
      <c r="D57" s="26" t="s">
        <v>384</v>
      </c>
      <c r="E57" s="26" t="s">
        <v>167</v>
      </c>
      <c r="F57" s="26" t="s">
        <v>57</v>
      </c>
      <c r="G57" s="36" t="s">
        <v>3511</v>
      </c>
      <c r="H57" s="26" t="s">
        <v>73</v>
      </c>
      <c r="I57" s="26" t="s">
        <v>147</v>
      </c>
      <c r="J57" s="26" t="s">
        <v>4256</v>
      </c>
      <c r="K57" s="43">
        <v>0</v>
      </c>
      <c r="M57" s="26" t="s">
        <v>157</v>
      </c>
      <c r="O57" s="26" t="s">
        <v>160</v>
      </c>
      <c r="P57" s="36" t="s">
        <v>4257</v>
      </c>
      <c r="Q57" s="26" t="s">
        <v>532</v>
      </c>
      <c r="R57" s="57">
        <v>2074.1474499999999</v>
      </c>
      <c r="S57" s="57">
        <v>6590.0282299999999</v>
      </c>
      <c r="V57" s="26" t="s">
        <v>15</v>
      </c>
      <c r="W57" s="43">
        <v>1.9613316855999999E-2</v>
      </c>
      <c r="X57" s="43">
        <v>3.245823790844424E-4</v>
      </c>
    </row>
    <row r="58" spans="1:24" x14ac:dyDescent="0.2">
      <c r="A58" s="26">
        <v>8700</v>
      </c>
      <c r="B58" s="26">
        <v>12535</v>
      </c>
      <c r="C58" s="26" t="s">
        <v>4258</v>
      </c>
      <c r="D58" s="26" t="s">
        <v>384</v>
      </c>
      <c r="E58" s="26" t="s">
        <v>167</v>
      </c>
      <c r="F58" s="26" t="s">
        <v>57</v>
      </c>
      <c r="G58" s="36" t="s">
        <v>3511</v>
      </c>
      <c r="H58" s="26" t="s">
        <v>73</v>
      </c>
      <c r="I58" s="26" t="s">
        <v>147</v>
      </c>
      <c r="J58" s="26" t="s">
        <v>4259</v>
      </c>
      <c r="K58" s="43">
        <v>0</v>
      </c>
      <c r="M58" s="26" t="s">
        <v>157</v>
      </c>
      <c r="O58" s="26" t="s">
        <v>160</v>
      </c>
      <c r="P58" s="36" t="s">
        <v>4257</v>
      </c>
      <c r="Q58" s="26" t="s">
        <v>532</v>
      </c>
      <c r="R58" s="57">
        <v>1511.4755500000001</v>
      </c>
      <c r="S58" s="57">
        <v>4927.9649200000003</v>
      </c>
      <c r="V58" s="26" t="s">
        <v>15</v>
      </c>
      <c r="W58" s="43">
        <v>1.4666665158000001E-2</v>
      </c>
      <c r="X58" s="43">
        <v>2.4271983699503423E-4</v>
      </c>
    </row>
    <row r="59" spans="1:24" x14ac:dyDescent="0.2">
      <c r="A59" s="26">
        <v>8700</v>
      </c>
      <c r="B59" s="26">
        <v>12535</v>
      </c>
      <c r="C59" s="26" t="s">
        <v>4260</v>
      </c>
      <c r="D59" s="26" t="s">
        <v>384</v>
      </c>
      <c r="E59" s="26" t="s">
        <v>167</v>
      </c>
      <c r="F59" s="26" t="s">
        <v>57</v>
      </c>
      <c r="G59" s="36" t="s">
        <v>3511</v>
      </c>
      <c r="H59" s="26" t="s">
        <v>79</v>
      </c>
      <c r="I59" s="26" t="s">
        <v>147</v>
      </c>
      <c r="J59" s="26" t="s">
        <v>4261</v>
      </c>
      <c r="K59" s="43">
        <v>0</v>
      </c>
      <c r="M59" s="26" t="s">
        <v>157</v>
      </c>
      <c r="O59" s="26" t="s">
        <v>160</v>
      </c>
      <c r="P59" s="36" t="s">
        <v>4257</v>
      </c>
      <c r="Q59" s="26" t="s">
        <v>532</v>
      </c>
      <c r="R59" s="57">
        <v>906.57313999999997</v>
      </c>
      <c r="S59" s="57">
        <v>4339.61787</v>
      </c>
      <c r="V59" s="26" t="s">
        <v>15</v>
      </c>
      <c r="W59" s="43">
        <v>1.2915619986E-2</v>
      </c>
      <c r="X59" s="43">
        <v>2.137416477443467E-4</v>
      </c>
    </row>
    <row r="60" spans="1:24" x14ac:dyDescent="0.2">
      <c r="A60" s="26">
        <v>8700</v>
      </c>
      <c r="B60" s="26">
        <v>12535</v>
      </c>
      <c r="C60" s="26" t="s">
        <v>4262</v>
      </c>
      <c r="D60" s="26" t="s">
        <v>384</v>
      </c>
      <c r="E60" s="26" t="s">
        <v>167</v>
      </c>
      <c r="F60" s="26" t="s">
        <v>57</v>
      </c>
      <c r="G60" s="36" t="s">
        <v>3511</v>
      </c>
      <c r="H60" s="26" t="s">
        <v>73</v>
      </c>
      <c r="I60" s="26" t="s">
        <v>147</v>
      </c>
      <c r="J60" s="26" t="s">
        <v>4263</v>
      </c>
      <c r="K60" s="43">
        <v>0</v>
      </c>
      <c r="M60" s="26" t="s">
        <v>157</v>
      </c>
      <c r="O60" s="26" t="s">
        <v>160</v>
      </c>
      <c r="P60" s="36" t="s">
        <v>4257</v>
      </c>
      <c r="Q60" s="26" t="s">
        <v>532</v>
      </c>
      <c r="R60" s="57">
        <v>873.03751</v>
      </c>
      <c r="S60" s="57">
        <v>3645.9583400000001</v>
      </c>
      <c r="V60" s="26" t="s">
        <v>15</v>
      </c>
      <c r="W60" s="43">
        <v>1.0851142616E-2</v>
      </c>
      <c r="X60" s="43">
        <v>1.79576443489676E-4</v>
      </c>
    </row>
    <row r="61" spans="1:24" x14ac:dyDescent="0.2">
      <c r="A61" s="26">
        <v>8700</v>
      </c>
      <c r="B61" s="26">
        <v>12535</v>
      </c>
      <c r="C61" s="26" t="s">
        <v>4264</v>
      </c>
      <c r="D61" s="26" t="s">
        <v>384</v>
      </c>
      <c r="E61" s="26" t="s">
        <v>167</v>
      </c>
      <c r="F61" s="26" t="s">
        <v>57</v>
      </c>
      <c r="G61" s="36" t="s">
        <v>3511</v>
      </c>
      <c r="H61" s="26" t="s">
        <v>73</v>
      </c>
      <c r="I61" s="26" t="s">
        <v>147</v>
      </c>
      <c r="J61" s="26" t="s">
        <v>4265</v>
      </c>
      <c r="K61" s="43">
        <v>0</v>
      </c>
      <c r="M61" s="26" t="s">
        <v>157</v>
      </c>
      <c r="O61" s="26" t="s">
        <v>160</v>
      </c>
      <c r="P61" s="36" t="s">
        <v>4257</v>
      </c>
      <c r="Q61" s="26" t="s">
        <v>532</v>
      </c>
      <c r="R61" s="57">
        <v>776.03346999999997</v>
      </c>
      <c r="S61" s="57">
        <v>3835.9629599999998</v>
      </c>
      <c r="V61" s="26" t="s">
        <v>15</v>
      </c>
      <c r="W61" s="43">
        <v>1.1416636524E-2</v>
      </c>
      <c r="X61" s="43">
        <v>1.8893484825581694E-4</v>
      </c>
    </row>
    <row r="62" spans="1:24" x14ac:dyDescent="0.2">
      <c r="A62" s="26">
        <v>8700</v>
      </c>
      <c r="B62" s="26">
        <v>12535</v>
      </c>
      <c r="C62" s="26" t="s">
        <v>4289</v>
      </c>
      <c r="D62" s="26" t="s">
        <v>385</v>
      </c>
      <c r="E62" s="26" t="s">
        <v>167</v>
      </c>
      <c r="F62" s="26" t="s">
        <v>57</v>
      </c>
      <c r="G62" s="36">
        <v>44625</v>
      </c>
      <c r="H62" s="26" t="s">
        <v>55</v>
      </c>
      <c r="I62" s="26" t="s">
        <v>147</v>
      </c>
      <c r="J62" s="26" t="s">
        <v>4290</v>
      </c>
      <c r="K62" s="43">
        <v>9.7E-5</v>
      </c>
      <c r="M62" s="26" t="s">
        <v>157</v>
      </c>
      <c r="O62" s="26" t="s">
        <v>160</v>
      </c>
      <c r="P62" s="36" t="s">
        <v>4286</v>
      </c>
      <c r="Q62" s="26" t="s">
        <v>532</v>
      </c>
      <c r="R62" s="57">
        <v>273.48998999999998</v>
      </c>
      <c r="S62" s="57">
        <v>959.58592999999996</v>
      </c>
      <c r="V62" s="26" t="s">
        <v>15</v>
      </c>
      <c r="W62" s="43">
        <v>2.855930542E-3</v>
      </c>
      <c r="X62" s="43">
        <v>4.726302729288266E-5</v>
      </c>
    </row>
    <row r="63" spans="1:24" x14ac:dyDescent="0.2">
      <c r="A63" s="26">
        <v>8700</v>
      </c>
      <c r="B63" s="26">
        <v>12535</v>
      </c>
      <c r="C63" s="26" t="s">
        <v>4266</v>
      </c>
      <c r="D63" s="26" t="s">
        <v>384</v>
      </c>
      <c r="E63" s="26" t="s">
        <v>167</v>
      </c>
      <c r="F63" s="26" t="s">
        <v>57</v>
      </c>
      <c r="G63" s="36">
        <v>44688</v>
      </c>
      <c r="H63" s="26" t="s">
        <v>73</v>
      </c>
      <c r="I63" s="26" t="s">
        <v>147</v>
      </c>
      <c r="J63" s="26" t="s">
        <v>4267</v>
      </c>
      <c r="K63" s="43">
        <v>0</v>
      </c>
      <c r="M63" s="26" t="s">
        <v>157</v>
      </c>
      <c r="O63" s="26" t="s">
        <v>160</v>
      </c>
      <c r="P63" s="36" t="s">
        <v>4257</v>
      </c>
      <c r="Q63" s="26" t="s">
        <v>532</v>
      </c>
      <c r="R63" s="57">
        <v>3361.61031</v>
      </c>
      <c r="S63" s="57">
        <v>17262.793570000002</v>
      </c>
      <c r="V63" s="26" t="s">
        <v>15</v>
      </c>
      <c r="W63" s="43">
        <v>5.1377722265000002E-2</v>
      </c>
      <c r="X63" s="43">
        <v>8.5025411288628349E-4</v>
      </c>
    </row>
    <row r="64" spans="1:24" x14ac:dyDescent="0.2">
      <c r="A64" s="26">
        <v>8700</v>
      </c>
      <c r="B64" s="26">
        <v>12535</v>
      </c>
      <c r="C64" s="26" t="s">
        <v>4268</v>
      </c>
      <c r="D64" s="26" t="s">
        <v>384</v>
      </c>
      <c r="E64" s="26" t="s">
        <v>167</v>
      </c>
      <c r="F64" s="26" t="s">
        <v>57</v>
      </c>
      <c r="G64" s="36">
        <v>44688</v>
      </c>
      <c r="H64" s="26" t="s">
        <v>73</v>
      </c>
      <c r="I64" s="26" t="s">
        <v>147</v>
      </c>
      <c r="J64" s="26" t="s">
        <v>4269</v>
      </c>
      <c r="K64" s="43">
        <v>0</v>
      </c>
      <c r="M64" s="26" t="s">
        <v>157</v>
      </c>
      <c r="O64" s="26" t="s">
        <v>160</v>
      </c>
      <c r="P64" s="36" t="s">
        <v>4257</v>
      </c>
      <c r="Q64" s="26" t="s">
        <v>532</v>
      </c>
      <c r="R64" s="57">
        <v>4081.2115100000001</v>
      </c>
      <c r="S64" s="57">
        <v>13493.356100000001</v>
      </c>
      <c r="V64" s="26" t="s">
        <v>15</v>
      </c>
      <c r="W64" s="43">
        <v>4.0159079659999999E-2</v>
      </c>
      <c r="X64" s="43">
        <v>6.6459588212895617E-4</v>
      </c>
    </row>
    <row r="65" spans="1:24" x14ac:dyDescent="0.2">
      <c r="A65" s="26">
        <v>8700</v>
      </c>
      <c r="B65" s="26">
        <v>12535</v>
      </c>
      <c r="C65" s="26" t="s">
        <v>4291</v>
      </c>
      <c r="D65" s="26" t="s">
        <v>385</v>
      </c>
      <c r="E65" s="26" t="s">
        <v>167</v>
      </c>
      <c r="F65" s="26" t="s">
        <v>57</v>
      </c>
      <c r="G65" s="36" t="s">
        <v>4292</v>
      </c>
      <c r="H65" s="26" t="s">
        <v>55</v>
      </c>
      <c r="I65" s="26" t="s">
        <v>148</v>
      </c>
      <c r="J65" s="26" t="s">
        <v>4293</v>
      </c>
      <c r="K65" s="43">
        <v>6.1717000000000001E-2</v>
      </c>
      <c r="M65" s="26" t="s">
        <v>157</v>
      </c>
      <c r="O65" s="26" t="s">
        <v>160</v>
      </c>
      <c r="P65" s="36" t="s">
        <v>4286</v>
      </c>
      <c r="Q65" s="26" t="s">
        <v>532</v>
      </c>
      <c r="R65" s="57">
        <v>1736.14419</v>
      </c>
      <c r="S65" s="57">
        <v>5112.6848799999998</v>
      </c>
      <c r="V65" s="26" t="s">
        <v>15</v>
      </c>
      <c r="W65" s="43">
        <v>1.5216430801E-2</v>
      </c>
      <c r="X65" s="43">
        <v>2.5181795342012626E-4</v>
      </c>
    </row>
    <row r="66" spans="1:24" x14ac:dyDescent="0.2">
      <c r="A66" s="26">
        <v>8700</v>
      </c>
      <c r="B66" s="26">
        <v>12535</v>
      </c>
      <c r="C66" s="26" t="s">
        <v>4294</v>
      </c>
      <c r="D66" s="26" t="s">
        <v>384</v>
      </c>
      <c r="E66" s="26" t="s">
        <v>167</v>
      </c>
      <c r="F66" s="26" t="s">
        <v>57</v>
      </c>
      <c r="G66" s="36" t="s">
        <v>4295</v>
      </c>
      <c r="H66" s="26" t="s">
        <v>55</v>
      </c>
      <c r="I66" s="26" t="s">
        <v>147</v>
      </c>
      <c r="J66" s="26" t="s">
        <v>4296</v>
      </c>
      <c r="K66" s="43">
        <v>7.254E-3</v>
      </c>
      <c r="M66" s="26" t="s">
        <v>157</v>
      </c>
      <c r="O66" s="26" t="s">
        <v>160</v>
      </c>
      <c r="P66" s="36" t="s">
        <v>4286</v>
      </c>
      <c r="Q66" s="26" t="s">
        <v>532</v>
      </c>
      <c r="R66" s="57">
        <v>1518.30054</v>
      </c>
      <c r="S66" s="57">
        <v>4582.7876500000002</v>
      </c>
      <c r="V66" s="26" t="s">
        <v>15</v>
      </c>
      <c r="W66" s="43">
        <v>1.3639344647E-2</v>
      </c>
      <c r="X66" s="43">
        <v>2.2571862613641658E-4</v>
      </c>
    </row>
    <row r="67" spans="1:24" x14ac:dyDescent="0.2">
      <c r="A67" s="26">
        <v>8700</v>
      </c>
      <c r="B67" s="26">
        <v>12535</v>
      </c>
      <c r="C67" s="26" t="s">
        <v>4297</v>
      </c>
      <c r="D67" s="26" t="s">
        <v>384</v>
      </c>
      <c r="E67" s="26" t="s">
        <v>168</v>
      </c>
      <c r="F67" s="26" t="s">
        <v>57</v>
      </c>
      <c r="G67" s="36">
        <v>44384</v>
      </c>
      <c r="H67" s="26" t="s">
        <v>62</v>
      </c>
      <c r="I67" s="26" t="s">
        <v>147</v>
      </c>
      <c r="J67" s="26" t="s">
        <v>4298</v>
      </c>
      <c r="K67" s="43">
        <v>0</v>
      </c>
      <c r="M67" s="26" t="s">
        <v>157</v>
      </c>
      <c r="O67" s="26" t="s">
        <v>160</v>
      </c>
      <c r="P67" s="36" t="s">
        <v>4299</v>
      </c>
      <c r="Q67" s="26" t="s">
        <v>535</v>
      </c>
      <c r="R67" s="57">
        <v>811.11122</v>
      </c>
      <c r="S67" s="57">
        <v>1972.4813200000001</v>
      </c>
      <c r="V67" s="26" t="s">
        <v>15</v>
      </c>
      <c r="W67" s="43">
        <v>5.8705213039999997E-3</v>
      </c>
      <c r="X67" s="43">
        <v>9.7151735501020974E-5</v>
      </c>
    </row>
    <row r="68" spans="1:24" x14ac:dyDescent="0.2">
      <c r="A68" s="26">
        <v>8700</v>
      </c>
      <c r="B68" s="26">
        <v>12535</v>
      </c>
      <c r="C68" s="26" t="s">
        <v>4300</v>
      </c>
      <c r="D68" s="26" t="s">
        <v>384</v>
      </c>
      <c r="E68" s="26" t="s">
        <v>51</v>
      </c>
      <c r="F68" s="26" t="s">
        <v>57</v>
      </c>
      <c r="G68" s="36">
        <v>44807</v>
      </c>
      <c r="H68" s="26" t="s">
        <v>62</v>
      </c>
      <c r="I68" s="26" t="s">
        <v>147</v>
      </c>
      <c r="J68" s="26" t="s">
        <v>4301</v>
      </c>
      <c r="K68" s="43">
        <v>-1.1117E-2</v>
      </c>
      <c r="M68" s="26" t="s">
        <v>157</v>
      </c>
      <c r="O68" s="26" t="s">
        <v>160</v>
      </c>
      <c r="P68" s="36">
        <v>45514</v>
      </c>
      <c r="Q68" s="26" t="s">
        <v>531</v>
      </c>
      <c r="R68" s="57">
        <v>22892.013930000001</v>
      </c>
      <c r="S68" s="57">
        <v>22892.013930000001</v>
      </c>
      <c r="V68" s="26" t="s">
        <v>15</v>
      </c>
      <c r="W68" s="43">
        <v>6.8131471828000001E-2</v>
      </c>
      <c r="X68" s="43">
        <v>1.1275132797774975E-3</v>
      </c>
    </row>
    <row r="69" spans="1:24" x14ac:dyDescent="0.2">
      <c r="A69" s="26">
        <v>8700</v>
      </c>
      <c r="B69" s="26">
        <v>12535</v>
      </c>
      <c r="C69" s="26" t="s">
        <v>4302</v>
      </c>
      <c r="D69" s="26" t="s">
        <v>385</v>
      </c>
      <c r="E69" s="26" t="s">
        <v>167</v>
      </c>
      <c r="F69" s="26" t="s">
        <v>57</v>
      </c>
      <c r="G69" s="36">
        <v>44875</v>
      </c>
      <c r="H69" s="26" t="s">
        <v>55</v>
      </c>
      <c r="I69" s="26" t="s">
        <v>148</v>
      </c>
      <c r="J69" s="26" t="s">
        <v>4303</v>
      </c>
      <c r="K69" s="43">
        <v>1.36E-4</v>
      </c>
      <c r="M69" s="26" t="s">
        <v>157</v>
      </c>
      <c r="O69" s="26" t="s">
        <v>160</v>
      </c>
      <c r="P69" s="36" t="s">
        <v>4286</v>
      </c>
      <c r="Q69" s="26" t="s">
        <v>532</v>
      </c>
      <c r="R69" s="57">
        <v>1171.55503</v>
      </c>
      <c r="S69" s="57">
        <v>4048.79511</v>
      </c>
      <c r="V69" s="26" t="s">
        <v>15</v>
      </c>
      <c r="W69" s="43">
        <v>1.2050069985E-2</v>
      </c>
      <c r="X69" s="43">
        <v>1.994175902383436E-4</v>
      </c>
    </row>
    <row r="70" spans="1:24" x14ac:dyDescent="0.2">
      <c r="A70" s="26">
        <v>8700</v>
      </c>
      <c r="B70" s="26">
        <v>12535</v>
      </c>
      <c r="C70" s="26" t="s">
        <v>4304</v>
      </c>
      <c r="D70" s="26" t="s">
        <v>385</v>
      </c>
      <c r="E70" s="26" t="s">
        <v>51</v>
      </c>
      <c r="F70" s="26" t="s">
        <v>57</v>
      </c>
      <c r="G70" s="36" t="s">
        <v>4305</v>
      </c>
      <c r="H70" s="26" t="s">
        <v>195</v>
      </c>
      <c r="I70" s="26" t="s">
        <v>151</v>
      </c>
      <c r="J70" s="26" t="s">
        <v>4278</v>
      </c>
      <c r="K70" s="43">
        <v>0</v>
      </c>
      <c r="M70" s="26" t="s">
        <v>157</v>
      </c>
      <c r="O70" s="26" t="s">
        <v>160</v>
      </c>
      <c r="P70" s="36" t="s">
        <v>4306</v>
      </c>
      <c r="Q70" s="26" t="s">
        <v>531</v>
      </c>
      <c r="R70" s="57">
        <v>38500.384729999998</v>
      </c>
      <c r="S70" s="57">
        <v>38500.384729999998</v>
      </c>
      <c r="V70" s="26" t="s">
        <v>15</v>
      </c>
      <c r="W70" s="43">
        <v>0.114585282257</v>
      </c>
      <c r="X70" s="43">
        <v>1.8962811744024559E-3</v>
      </c>
    </row>
    <row r="71" spans="1:24" x14ac:dyDescent="0.2">
      <c r="A71" s="26">
        <v>8700</v>
      </c>
      <c r="B71" s="26">
        <v>12536</v>
      </c>
      <c r="C71" s="26" t="s">
        <v>4255</v>
      </c>
      <c r="D71" s="26" t="s">
        <v>384</v>
      </c>
      <c r="E71" s="26" t="s">
        <v>167</v>
      </c>
      <c r="F71" s="26" t="s">
        <v>57</v>
      </c>
      <c r="G71" s="36" t="s">
        <v>3511</v>
      </c>
      <c r="H71" s="26" t="s">
        <v>73</v>
      </c>
      <c r="I71" s="26" t="s">
        <v>147</v>
      </c>
      <c r="J71" s="26" t="s">
        <v>4256</v>
      </c>
      <c r="K71" s="43">
        <v>0</v>
      </c>
      <c r="M71" s="26" t="s">
        <v>157</v>
      </c>
      <c r="O71" s="26" t="s">
        <v>160</v>
      </c>
      <c r="P71" s="36" t="s">
        <v>4257</v>
      </c>
      <c r="Q71" s="26" t="s">
        <v>532</v>
      </c>
      <c r="R71" s="57">
        <v>365.16681</v>
      </c>
      <c r="S71" s="57">
        <v>1160.2162499999999</v>
      </c>
      <c r="V71" s="26" t="s">
        <v>15</v>
      </c>
      <c r="W71" s="43">
        <v>0.121821701927</v>
      </c>
      <c r="X71" s="43">
        <v>1.8859792712326245E-4</v>
      </c>
    </row>
    <row r="72" spans="1:24" x14ac:dyDescent="0.2">
      <c r="A72" s="26">
        <v>8700</v>
      </c>
      <c r="B72" s="26">
        <v>12536</v>
      </c>
      <c r="C72" s="26" t="s">
        <v>4258</v>
      </c>
      <c r="D72" s="26" t="s">
        <v>384</v>
      </c>
      <c r="E72" s="26" t="s">
        <v>167</v>
      </c>
      <c r="F72" s="26" t="s">
        <v>57</v>
      </c>
      <c r="G72" s="36" t="s">
        <v>3511</v>
      </c>
      <c r="H72" s="26" t="s">
        <v>73</v>
      </c>
      <c r="I72" s="26" t="s">
        <v>147</v>
      </c>
      <c r="J72" s="26" t="s">
        <v>4259</v>
      </c>
      <c r="K72" s="43">
        <v>0</v>
      </c>
      <c r="M72" s="26" t="s">
        <v>157</v>
      </c>
      <c r="O72" s="26" t="s">
        <v>160</v>
      </c>
      <c r="P72" s="36" t="s">
        <v>4257</v>
      </c>
      <c r="Q72" s="26" t="s">
        <v>532</v>
      </c>
      <c r="R72" s="57">
        <v>266.10485999999997</v>
      </c>
      <c r="S72" s="57">
        <v>867.59948999999995</v>
      </c>
      <c r="V72" s="26" t="s">
        <v>15</v>
      </c>
      <c r="W72" s="43">
        <v>9.1097195426000005E-2</v>
      </c>
      <c r="X72" s="43">
        <v>1.4103186831523835E-4</v>
      </c>
    </row>
    <row r="73" spans="1:24" x14ac:dyDescent="0.2">
      <c r="A73" s="26">
        <v>8700</v>
      </c>
      <c r="B73" s="26">
        <v>12536</v>
      </c>
      <c r="C73" s="26" t="s">
        <v>4260</v>
      </c>
      <c r="D73" s="26" t="s">
        <v>384</v>
      </c>
      <c r="E73" s="26" t="s">
        <v>167</v>
      </c>
      <c r="F73" s="26" t="s">
        <v>57</v>
      </c>
      <c r="G73" s="36" t="s">
        <v>3511</v>
      </c>
      <c r="H73" s="26" t="s">
        <v>79</v>
      </c>
      <c r="I73" s="26" t="s">
        <v>147</v>
      </c>
      <c r="J73" s="26" t="s">
        <v>4261</v>
      </c>
      <c r="K73" s="43">
        <v>0</v>
      </c>
      <c r="M73" s="26" t="s">
        <v>157</v>
      </c>
      <c r="O73" s="26" t="s">
        <v>160</v>
      </c>
      <c r="P73" s="36" t="s">
        <v>4257</v>
      </c>
      <c r="Q73" s="26" t="s">
        <v>532</v>
      </c>
      <c r="R73" s="57">
        <v>159.60796999999999</v>
      </c>
      <c r="S73" s="57">
        <v>764.01733999999999</v>
      </c>
      <c r="V73" s="26" t="s">
        <v>15</v>
      </c>
      <c r="W73" s="43">
        <v>8.0221159340000001E-2</v>
      </c>
      <c r="X73" s="43">
        <v>1.2419416346756806E-4</v>
      </c>
    </row>
    <row r="74" spans="1:24" x14ac:dyDescent="0.2">
      <c r="A74" s="26">
        <v>8700</v>
      </c>
      <c r="B74" s="26">
        <v>12536</v>
      </c>
      <c r="C74" s="26" t="s">
        <v>4262</v>
      </c>
      <c r="D74" s="26" t="s">
        <v>384</v>
      </c>
      <c r="E74" s="26" t="s">
        <v>167</v>
      </c>
      <c r="F74" s="26" t="s">
        <v>57</v>
      </c>
      <c r="G74" s="36" t="s">
        <v>3511</v>
      </c>
      <c r="H74" s="26" t="s">
        <v>73</v>
      </c>
      <c r="I74" s="26" t="s">
        <v>147</v>
      </c>
      <c r="J74" s="26" t="s">
        <v>4263</v>
      </c>
      <c r="K74" s="43">
        <v>0</v>
      </c>
      <c r="M74" s="26" t="s">
        <v>157</v>
      </c>
      <c r="O74" s="26" t="s">
        <v>160</v>
      </c>
      <c r="P74" s="36" t="s">
        <v>4257</v>
      </c>
      <c r="Q74" s="26" t="s">
        <v>532</v>
      </c>
      <c r="R74" s="57">
        <v>153.7038</v>
      </c>
      <c r="S74" s="57">
        <v>641.89413000000002</v>
      </c>
      <c r="V74" s="26" t="s">
        <v>15</v>
      </c>
      <c r="W74" s="43">
        <v>6.7398328004000002E-2</v>
      </c>
      <c r="X74" s="43">
        <v>1.0434253299812854E-4</v>
      </c>
    </row>
    <row r="75" spans="1:24" x14ac:dyDescent="0.2">
      <c r="A75" s="26">
        <v>8700</v>
      </c>
      <c r="B75" s="26">
        <v>12536</v>
      </c>
      <c r="C75" s="26" t="s">
        <v>4264</v>
      </c>
      <c r="D75" s="26" t="s">
        <v>384</v>
      </c>
      <c r="E75" s="26" t="s">
        <v>167</v>
      </c>
      <c r="F75" s="26" t="s">
        <v>57</v>
      </c>
      <c r="G75" s="36" t="s">
        <v>3511</v>
      </c>
      <c r="H75" s="26" t="s">
        <v>73</v>
      </c>
      <c r="I75" s="26" t="s">
        <v>147</v>
      </c>
      <c r="J75" s="26" t="s">
        <v>4265</v>
      </c>
      <c r="K75" s="43">
        <v>0</v>
      </c>
      <c r="M75" s="26" t="s">
        <v>157</v>
      </c>
      <c r="O75" s="26" t="s">
        <v>160</v>
      </c>
      <c r="P75" s="36" t="s">
        <v>4257</v>
      </c>
      <c r="Q75" s="26" t="s">
        <v>532</v>
      </c>
      <c r="R75" s="57">
        <v>136.62560999999999</v>
      </c>
      <c r="S75" s="57">
        <v>675.34559000000002</v>
      </c>
      <c r="V75" s="26" t="s">
        <v>15</v>
      </c>
      <c r="W75" s="43">
        <v>7.0910702347000004E-2</v>
      </c>
      <c r="X75" s="43">
        <v>1.0978020551413297E-4</v>
      </c>
    </row>
    <row r="76" spans="1:24" x14ac:dyDescent="0.2">
      <c r="A76" s="26">
        <v>8700</v>
      </c>
      <c r="B76" s="26">
        <v>12536</v>
      </c>
      <c r="C76" s="26" t="s">
        <v>4266</v>
      </c>
      <c r="D76" s="26" t="s">
        <v>384</v>
      </c>
      <c r="E76" s="26" t="s">
        <v>167</v>
      </c>
      <c r="F76" s="26" t="s">
        <v>57</v>
      </c>
      <c r="G76" s="36">
        <v>44688</v>
      </c>
      <c r="H76" s="26" t="s">
        <v>73</v>
      </c>
      <c r="I76" s="26" t="s">
        <v>147</v>
      </c>
      <c r="J76" s="26" t="s">
        <v>4267</v>
      </c>
      <c r="K76" s="43">
        <v>0</v>
      </c>
      <c r="M76" s="26" t="s">
        <v>157</v>
      </c>
      <c r="O76" s="26" t="s">
        <v>160</v>
      </c>
      <c r="P76" s="36" t="s">
        <v>4257</v>
      </c>
      <c r="Q76" s="26" t="s">
        <v>532</v>
      </c>
      <c r="R76" s="57">
        <v>591.83281999999997</v>
      </c>
      <c r="S76" s="57">
        <v>3039.2243199999998</v>
      </c>
      <c r="V76" s="26" t="s">
        <v>15</v>
      </c>
      <c r="W76" s="43">
        <v>0.31911592274400002</v>
      </c>
      <c r="X76" s="43">
        <v>4.9403842328066586E-4</v>
      </c>
    </row>
    <row r="77" spans="1:24" x14ac:dyDescent="0.2">
      <c r="A77" s="26">
        <v>8700</v>
      </c>
      <c r="B77" s="26">
        <v>12536</v>
      </c>
      <c r="C77" s="26" t="s">
        <v>4268</v>
      </c>
      <c r="D77" s="26" t="s">
        <v>384</v>
      </c>
      <c r="E77" s="26" t="s">
        <v>167</v>
      </c>
      <c r="F77" s="26" t="s">
        <v>57</v>
      </c>
      <c r="G77" s="36">
        <v>44688</v>
      </c>
      <c r="H77" s="26" t="s">
        <v>73</v>
      </c>
      <c r="I77" s="26" t="s">
        <v>147</v>
      </c>
      <c r="J77" s="26" t="s">
        <v>4269</v>
      </c>
      <c r="K77" s="43">
        <v>0</v>
      </c>
      <c r="M77" s="26" t="s">
        <v>157</v>
      </c>
      <c r="O77" s="26" t="s">
        <v>160</v>
      </c>
      <c r="P77" s="36" t="s">
        <v>4257</v>
      </c>
      <c r="Q77" s="26" t="s">
        <v>532</v>
      </c>
      <c r="R77" s="57">
        <v>718.52317000000005</v>
      </c>
      <c r="S77" s="57">
        <v>2375.5909200000001</v>
      </c>
      <c r="V77" s="26" t="s">
        <v>15</v>
      </c>
      <c r="W77" s="43">
        <v>0.249434990208</v>
      </c>
      <c r="X77" s="43">
        <v>3.8616208246078609E-4</v>
      </c>
    </row>
    <row r="78" spans="1:24" x14ac:dyDescent="0.2">
      <c r="A78" s="26">
        <v>8700</v>
      </c>
      <c r="B78" s="26">
        <v>12956</v>
      </c>
      <c r="C78" s="26" t="s">
        <v>4270</v>
      </c>
      <c r="D78" s="26" t="s">
        <v>385</v>
      </c>
      <c r="E78" s="26" t="s">
        <v>51</v>
      </c>
      <c r="F78" s="26" t="s">
        <v>57</v>
      </c>
      <c r="G78" s="36" t="s">
        <v>4271</v>
      </c>
      <c r="H78" s="26" t="s">
        <v>195</v>
      </c>
      <c r="I78" s="26" t="s">
        <v>152</v>
      </c>
      <c r="J78" s="26" t="s">
        <v>4272</v>
      </c>
      <c r="K78" s="43">
        <v>0.13913500000000001</v>
      </c>
      <c r="M78" s="26" t="s">
        <v>157</v>
      </c>
      <c r="O78" s="26" t="s">
        <v>160</v>
      </c>
      <c r="P78" s="36" t="s">
        <v>3212</v>
      </c>
      <c r="Q78" s="26" t="s">
        <v>531</v>
      </c>
      <c r="R78" s="57">
        <v>1958.8574799999999</v>
      </c>
      <c r="S78" s="57">
        <v>1958.8574799999999</v>
      </c>
      <c r="V78" s="26" t="s">
        <v>15</v>
      </c>
      <c r="W78" s="43">
        <v>0.133040760915</v>
      </c>
      <c r="X78" s="43">
        <v>1.4697457520185752E-3</v>
      </c>
    </row>
    <row r="79" spans="1:24" x14ac:dyDescent="0.2">
      <c r="A79" s="26">
        <v>8700</v>
      </c>
      <c r="B79" s="26">
        <v>12956</v>
      </c>
      <c r="C79" s="26" t="s">
        <v>4273</v>
      </c>
      <c r="D79" s="26" t="s">
        <v>385</v>
      </c>
      <c r="E79" s="26" t="s">
        <v>51</v>
      </c>
      <c r="F79" s="26" t="s">
        <v>57</v>
      </c>
      <c r="G79" s="36" t="s">
        <v>4274</v>
      </c>
      <c r="H79" s="26" t="s">
        <v>195</v>
      </c>
      <c r="I79" s="26" t="s">
        <v>151</v>
      </c>
      <c r="J79" s="26" t="s">
        <v>4275</v>
      </c>
      <c r="K79" s="43">
        <v>0</v>
      </c>
      <c r="M79" s="26" t="s">
        <v>157</v>
      </c>
      <c r="O79" s="26" t="s">
        <v>160</v>
      </c>
      <c r="P79" s="36">
        <v>45420</v>
      </c>
      <c r="Q79" s="26" t="s">
        <v>531</v>
      </c>
      <c r="R79" s="57">
        <v>1211.2497900000001</v>
      </c>
      <c r="S79" s="57">
        <v>1211.2497900000001</v>
      </c>
      <c r="V79" s="26" t="s">
        <v>15</v>
      </c>
      <c r="W79" s="43">
        <v>8.2265093486999993E-2</v>
      </c>
      <c r="X79" s="43">
        <v>9.0880998319790537E-4</v>
      </c>
    </row>
    <row r="80" spans="1:24" x14ac:dyDescent="0.2">
      <c r="A80" s="26">
        <v>8700</v>
      </c>
      <c r="B80" s="26">
        <v>12956</v>
      </c>
      <c r="C80" s="26" t="s">
        <v>4276</v>
      </c>
      <c r="D80" s="26" t="s">
        <v>385</v>
      </c>
      <c r="E80" s="26" t="s">
        <v>51</v>
      </c>
      <c r="F80" s="26" t="s">
        <v>57</v>
      </c>
      <c r="G80" s="36" t="s">
        <v>4277</v>
      </c>
      <c r="H80" s="26" t="s">
        <v>195</v>
      </c>
      <c r="I80" s="26" t="s">
        <v>151</v>
      </c>
      <c r="J80" s="26" t="s">
        <v>4278</v>
      </c>
      <c r="K80" s="43">
        <v>0</v>
      </c>
      <c r="M80" s="26" t="s">
        <v>157</v>
      </c>
      <c r="O80" s="26" t="s">
        <v>160</v>
      </c>
      <c r="P80" s="36" t="s">
        <v>4237</v>
      </c>
      <c r="Q80" s="26" t="s">
        <v>531</v>
      </c>
      <c r="R80" s="57">
        <v>1572.7162499999999</v>
      </c>
      <c r="S80" s="57">
        <v>1572.7162499999999</v>
      </c>
      <c r="V80" s="26" t="s">
        <v>15</v>
      </c>
      <c r="W80" s="43">
        <v>0.10681500249000001</v>
      </c>
      <c r="X80" s="43">
        <v>1.1800210332648005E-3</v>
      </c>
    </row>
    <row r="81" spans="1:24" x14ac:dyDescent="0.2">
      <c r="A81" s="26">
        <v>8700</v>
      </c>
      <c r="B81" s="26">
        <v>12956</v>
      </c>
      <c r="C81" s="26" t="s">
        <v>4307</v>
      </c>
      <c r="D81" s="26" t="s">
        <v>384</v>
      </c>
      <c r="E81" s="26" t="s">
        <v>167</v>
      </c>
      <c r="F81" s="26" t="s">
        <v>57</v>
      </c>
      <c r="G81" s="36" t="s">
        <v>4245</v>
      </c>
      <c r="H81" s="26" t="s">
        <v>74</v>
      </c>
      <c r="I81" s="26" t="s">
        <v>147</v>
      </c>
      <c r="J81" s="26" t="s">
        <v>4308</v>
      </c>
      <c r="K81" s="43">
        <v>0</v>
      </c>
      <c r="M81" s="26" t="s">
        <v>157</v>
      </c>
      <c r="O81" s="26" t="s">
        <v>160</v>
      </c>
      <c r="P81" s="36">
        <v>45542</v>
      </c>
      <c r="Q81" s="26" t="s">
        <v>532</v>
      </c>
      <c r="R81" s="57">
        <v>61.953859999999999</v>
      </c>
      <c r="S81" s="57">
        <v>381.94452999999999</v>
      </c>
      <c r="V81" s="26" t="s">
        <v>15</v>
      </c>
      <c r="W81" s="43">
        <v>2.5940728927999999E-2</v>
      </c>
      <c r="X81" s="43">
        <v>2.865759026400589E-4</v>
      </c>
    </row>
    <row r="82" spans="1:24" x14ac:dyDescent="0.2">
      <c r="A82" s="26">
        <v>8700</v>
      </c>
      <c r="B82" s="26">
        <v>12956</v>
      </c>
      <c r="C82" s="26" t="s">
        <v>4279</v>
      </c>
      <c r="D82" s="26" t="s">
        <v>385</v>
      </c>
      <c r="E82" s="26" t="s">
        <v>51</v>
      </c>
      <c r="F82" s="26" t="s">
        <v>57</v>
      </c>
      <c r="G82" s="36">
        <v>44538</v>
      </c>
      <c r="H82" s="26" t="s">
        <v>195</v>
      </c>
      <c r="I82" s="26" t="s">
        <v>151</v>
      </c>
      <c r="J82" s="26" t="s">
        <v>4280</v>
      </c>
      <c r="K82" s="43">
        <v>-0.258519</v>
      </c>
      <c r="M82" s="26" t="s">
        <v>157</v>
      </c>
      <c r="O82" s="26" t="s">
        <v>160</v>
      </c>
      <c r="P82" s="36" t="s">
        <v>4281</v>
      </c>
      <c r="Q82" s="26" t="s">
        <v>531</v>
      </c>
      <c r="R82" s="57">
        <v>832.55615</v>
      </c>
      <c r="S82" s="57">
        <v>832.55615</v>
      </c>
      <c r="V82" s="26" t="s">
        <v>15</v>
      </c>
      <c r="W82" s="43">
        <v>5.6545156976000002E-2</v>
      </c>
      <c r="X82" s="43">
        <v>6.2467324819334973E-4</v>
      </c>
    </row>
    <row r="83" spans="1:24" x14ac:dyDescent="0.2">
      <c r="A83" s="26">
        <v>8700</v>
      </c>
      <c r="B83" s="26">
        <v>12956</v>
      </c>
      <c r="C83" s="26" t="s">
        <v>4282</v>
      </c>
      <c r="D83" s="26" t="s">
        <v>385</v>
      </c>
      <c r="E83" s="26" t="s">
        <v>51</v>
      </c>
      <c r="F83" s="26" t="s">
        <v>57</v>
      </c>
      <c r="G83" s="36" t="s">
        <v>3386</v>
      </c>
      <c r="H83" s="26" t="s">
        <v>195</v>
      </c>
      <c r="I83" s="45" t="s">
        <v>334</v>
      </c>
      <c r="J83" s="26" t="s">
        <v>4278</v>
      </c>
      <c r="K83" s="43">
        <v>0</v>
      </c>
      <c r="M83" s="26" t="s">
        <v>157</v>
      </c>
      <c r="O83" s="26" t="s">
        <v>160</v>
      </c>
      <c r="P83" s="36" t="s">
        <v>4237</v>
      </c>
      <c r="Q83" s="26" t="s">
        <v>531</v>
      </c>
      <c r="R83" s="57">
        <v>2465.7521499999998</v>
      </c>
      <c r="S83" s="57">
        <v>2465.7521499999998</v>
      </c>
      <c r="V83" s="26" t="s">
        <v>15</v>
      </c>
      <c r="W83" s="43">
        <v>0.167467794679</v>
      </c>
      <c r="X83" s="43">
        <v>1.8500727005382588E-3</v>
      </c>
    </row>
    <row r="84" spans="1:24" x14ac:dyDescent="0.2">
      <c r="A84" s="26">
        <v>8700</v>
      </c>
      <c r="B84" s="26">
        <v>12956</v>
      </c>
      <c r="C84" s="26" t="s">
        <v>4283</v>
      </c>
      <c r="D84" s="26" t="s">
        <v>384</v>
      </c>
      <c r="E84" s="26" t="s">
        <v>167</v>
      </c>
      <c r="F84" s="26" t="s">
        <v>57</v>
      </c>
      <c r="G84" s="36" t="s">
        <v>4284</v>
      </c>
      <c r="H84" s="26" t="s">
        <v>55</v>
      </c>
      <c r="I84" s="26" t="s">
        <v>147</v>
      </c>
      <c r="J84" s="26" t="s">
        <v>4285</v>
      </c>
      <c r="K84" s="43">
        <v>-6.4899999999999995E-4</v>
      </c>
      <c r="M84" s="26" t="s">
        <v>157</v>
      </c>
      <c r="O84" s="26" t="s">
        <v>160</v>
      </c>
      <c r="P84" s="36" t="s">
        <v>4286</v>
      </c>
      <c r="Q84" s="26" t="s">
        <v>532</v>
      </c>
      <c r="R84" s="57">
        <v>28.477720000000001</v>
      </c>
      <c r="S84" s="57">
        <v>141.24036000000001</v>
      </c>
      <c r="V84" s="26" t="s">
        <v>15</v>
      </c>
      <c r="W84" s="43">
        <v>9.5926963330000004E-3</v>
      </c>
      <c r="X84" s="43">
        <v>1.0597372256177326E-4</v>
      </c>
    </row>
    <row r="85" spans="1:24" x14ac:dyDescent="0.2">
      <c r="A85" s="26">
        <v>8700</v>
      </c>
      <c r="B85" s="26">
        <v>12956</v>
      </c>
      <c r="C85" s="26" t="s">
        <v>4287</v>
      </c>
      <c r="D85" s="26" t="s">
        <v>385</v>
      </c>
      <c r="E85" s="26" t="s">
        <v>167</v>
      </c>
      <c r="F85" s="26" t="s">
        <v>57</v>
      </c>
      <c r="G85" s="36" t="s">
        <v>4284</v>
      </c>
      <c r="H85" s="26" t="s">
        <v>55</v>
      </c>
      <c r="I85" s="26" t="s">
        <v>147</v>
      </c>
      <c r="J85" s="26" t="s">
        <v>4288</v>
      </c>
      <c r="K85" s="43">
        <v>9.1000000000000003E-5</v>
      </c>
      <c r="M85" s="26" t="s">
        <v>157</v>
      </c>
      <c r="O85" s="26" t="s">
        <v>160</v>
      </c>
      <c r="P85" s="36" t="s">
        <v>4286</v>
      </c>
      <c r="Q85" s="26" t="s">
        <v>532</v>
      </c>
      <c r="R85" s="57">
        <v>13.70044</v>
      </c>
      <c r="S85" s="57">
        <v>48.174590000000002</v>
      </c>
      <c r="V85" s="26" t="s">
        <v>15</v>
      </c>
      <c r="W85" s="43">
        <v>3.2718991429999999E-3</v>
      </c>
      <c r="X85" s="43">
        <v>3.6145763400682187E-5</v>
      </c>
    </row>
    <row r="86" spans="1:24" x14ac:dyDescent="0.2">
      <c r="A86" s="26">
        <v>8700</v>
      </c>
      <c r="B86" s="26">
        <v>12956</v>
      </c>
      <c r="C86" s="26" t="s">
        <v>4255</v>
      </c>
      <c r="D86" s="26" t="s">
        <v>384</v>
      </c>
      <c r="E86" s="26" t="s">
        <v>167</v>
      </c>
      <c r="F86" s="26" t="s">
        <v>57</v>
      </c>
      <c r="G86" s="36" t="s">
        <v>3511</v>
      </c>
      <c r="H86" s="26" t="s">
        <v>73</v>
      </c>
      <c r="I86" s="26" t="s">
        <v>147</v>
      </c>
      <c r="J86" s="26" t="s">
        <v>4256</v>
      </c>
      <c r="K86" s="43">
        <v>0</v>
      </c>
      <c r="M86" s="26" t="s">
        <v>157</v>
      </c>
      <c r="O86" s="26" t="s">
        <v>160</v>
      </c>
      <c r="P86" s="36" t="s">
        <v>4257</v>
      </c>
      <c r="Q86" s="26" t="s">
        <v>532</v>
      </c>
      <c r="R86" s="57">
        <v>80.336709999999997</v>
      </c>
      <c r="S86" s="57">
        <v>255.24761000000001</v>
      </c>
      <c r="V86" s="26" t="s">
        <v>15</v>
      </c>
      <c r="W86" s="43">
        <v>1.7335787112000001E-2</v>
      </c>
      <c r="X86" s="43">
        <v>1.9151423436399977E-4</v>
      </c>
    </row>
    <row r="87" spans="1:24" x14ac:dyDescent="0.2">
      <c r="A87" s="26">
        <v>8700</v>
      </c>
      <c r="B87" s="26">
        <v>12956</v>
      </c>
      <c r="C87" s="26" t="s">
        <v>4258</v>
      </c>
      <c r="D87" s="26" t="s">
        <v>384</v>
      </c>
      <c r="E87" s="26" t="s">
        <v>167</v>
      </c>
      <c r="F87" s="26" t="s">
        <v>57</v>
      </c>
      <c r="G87" s="36" t="s">
        <v>3511</v>
      </c>
      <c r="H87" s="26" t="s">
        <v>73</v>
      </c>
      <c r="I87" s="26" t="s">
        <v>147</v>
      </c>
      <c r="J87" s="26" t="s">
        <v>4259</v>
      </c>
      <c r="K87" s="43">
        <v>0</v>
      </c>
      <c r="M87" s="26" t="s">
        <v>157</v>
      </c>
      <c r="O87" s="26" t="s">
        <v>160</v>
      </c>
      <c r="P87" s="36" t="s">
        <v>4257</v>
      </c>
      <c r="Q87" s="26" t="s">
        <v>532</v>
      </c>
      <c r="R87" s="57">
        <v>58.54307</v>
      </c>
      <c r="S87" s="57">
        <v>190.87189000000001</v>
      </c>
      <c r="V87" s="26" t="s">
        <v>15</v>
      </c>
      <c r="W87" s="43">
        <v>1.2963547242000001E-2</v>
      </c>
      <c r="X87" s="43">
        <v>1.4321263918968559E-4</v>
      </c>
    </row>
    <row r="88" spans="1:24" x14ac:dyDescent="0.2">
      <c r="A88" s="26">
        <v>8700</v>
      </c>
      <c r="B88" s="26">
        <v>12956</v>
      </c>
      <c r="C88" s="26" t="s">
        <v>4260</v>
      </c>
      <c r="D88" s="26" t="s">
        <v>384</v>
      </c>
      <c r="E88" s="26" t="s">
        <v>167</v>
      </c>
      <c r="F88" s="26" t="s">
        <v>57</v>
      </c>
      <c r="G88" s="36" t="s">
        <v>3511</v>
      </c>
      <c r="H88" s="26" t="s">
        <v>79</v>
      </c>
      <c r="I88" s="26" t="s">
        <v>147</v>
      </c>
      <c r="J88" s="26" t="s">
        <v>4261</v>
      </c>
      <c r="K88" s="43">
        <v>0</v>
      </c>
      <c r="M88" s="26" t="s">
        <v>157</v>
      </c>
      <c r="O88" s="26" t="s">
        <v>160</v>
      </c>
      <c r="P88" s="36" t="s">
        <v>4257</v>
      </c>
      <c r="Q88" s="26" t="s">
        <v>532</v>
      </c>
      <c r="R88" s="57">
        <v>35.113759999999999</v>
      </c>
      <c r="S88" s="57">
        <v>168.08385000000001</v>
      </c>
      <c r="V88" s="26" t="s">
        <v>15</v>
      </c>
      <c r="W88" s="43">
        <v>1.1415839860000001E-2</v>
      </c>
      <c r="X88" s="43">
        <v>1.2611459845482346E-4</v>
      </c>
    </row>
    <row r="89" spans="1:24" x14ac:dyDescent="0.2">
      <c r="A89" s="26">
        <v>8700</v>
      </c>
      <c r="B89" s="26">
        <v>12956</v>
      </c>
      <c r="C89" s="26" t="s">
        <v>4262</v>
      </c>
      <c r="D89" s="26" t="s">
        <v>384</v>
      </c>
      <c r="E89" s="26" t="s">
        <v>167</v>
      </c>
      <c r="F89" s="26" t="s">
        <v>57</v>
      </c>
      <c r="G89" s="36" t="s">
        <v>3511</v>
      </c>
      <c r="H89" s="26" t="s">
        <v>73</v>
      </c>
      <c r="I89" s="26" t="s">
        <v>147</v>
      </c>
      <c r="J89" s="26" t="s">
        <v>4263</v>
      </c>
      <c r="K89" s="43">
        <v>0</v>
      </c>
      <c r="M89" s="26" t="s">
        <v>157</v>
      </c>
      <c r="O89" s="26" t="s">
        <v>160</v>
      </c>
      <c r="P89" s="36" t="s">
        <v>4257</v>
      </c>
      <c r="Q89" s="26" t="s">
        <v>532</v>
      </c>
      <c r="R89" s="57">
        <v>33.814839999999997</v>
      </c>
      <c r="S89" s="57">
        <v>141.21673000000001</v>
      </c>
      <c r="V89" s="26" t="s">
        <v>15</v>
      </c>
      <c r="W89" s="43">
        <v>9.5910914420000003E-3</v>
      </c>
      <c r="X89" s="43">
        <v>1.059559927920096E-4</v>
      </c>
    </row>
    <row r="90" spans="1:24" x14ac:dyDescent="0.2">
      <c r="A90" s="26">
        <v>8700</v>
      </c>
      <c r="B90" s="26">
        <v>12956</v>
      </c>
      <c r="C90" s="26" t="s">
        <v>4264</v>
      </c>
      <c r="D90" s="26" t="s">
        <v>384</v>
      </c>
      <c r="E90" s="26" t="s">
        <v>167</v>
      </c>
      <c r="F90" s="26" t="s">
        <v>57</v>
      </c>
      <c r="G90" s="36" t="s">
        <v>3511</v>
      </c>
      <c r="H90" s="26" t="s">
        <v>73</v>
      </c>
      <c r="I90" s="26" t="s">
        <v>147</v>
      </c>
      <c r="J90" s="26" t="s">
        <v>4265</v>
      </c>
      <c r="K90" s="43">
        <v>0</v>
      </c>
      <c r="M90" s="26" t="s">
        <v>157</v>
      </c>
      <c r="O90" s="26" t="s">
        <v>160</v>
      </c>
      <c r="P90" s="36" t="s">
        <v>4257</v>
      </c>
      <c r="Q90" s="26" t="s">
        <v>532</v>
      </c>
      <c r="R90" s="57">
        <v>30.05763</v>
      </c>
      <c r="S90" s="57">
        <v>148.57601</v>
      </c>
      <c r="V90" s="26" t="s">
        <v>15</v>
      </c>
      <c r="W90" s="43">
        <v>1.0090915559E-2</v>
      </c>
      <c r="X90" s="43">
        <v>1.1147771687267894E-4</v>
      </c>
    </row>
    <row r="91" spans="1:24" x14ac:dyDescent="0.2">
      <c r="A91" s="26">
        <v>8700</v>
      </c>
      <c r="B91" s="26">
        <v>12956</v>
      </c>
      <c r="C91" s="26" t="s">
        <v>4289</v>
      </c>
      <c r="D91" s="26" t="s">
        <v>385</v>
      </c>
      <c r="E91" s="26" t="s">
        <v>167</v>
      </c>
      <c r="F91" s="26" t="s">
        <v>57</v>
      </c>
      <c r="G91" s="36">
        <v>44625</v>
      </c>
      <c r="H91" s="26" t="s">
        <v>55</v>
      </c>
      <c r="I91" s="26" t="s">
        <v>147</v>
      </c>
      <c r="J91" s="26" t="s">
        <v>4290</v>
      </c>
      <c r="K91" s="43">
        <v>9.7E-5</v>
      </c>
      <c r="M91" s="26" t="s">
        <v>157</v>
      </c>
      <c r="O91" s="26" t="s">
        <v>160</v>
      </c>
      <c r="P91" s="36" t="s">
        <v>4286</v>
      </c>
      <c r="Q91" s="26" t="s">
        <v>532</v>
      </c>
      <c r="R91" s="57">
        <v>12.801629999999999</v>
      </c>
      <c r="S91" s="57">
        <v>44.916690000000003</v>
      </c>
      <c r="V91" s="26" t="s">
        <v>15</v>
      </c>
      <c r="W91" s="43">
        <v>3.050630623E-3</v>
      </c>
      <c r="X91" s="43">
        <v>3.3701336108554063E-5</v>
      </c>
    </row>
    <row r="92" spans="1:24" x14ac:dyDescent="0.2">
      <c r="A92" s="26">
        <v>8700</v>
      </c>
      <c r="B92" s="26">
        <v>12956</v>
      </c>
      <c r="C92" s="26" t="s">
        <v>4266</v>
      </c>
      <c r="D92" s="26" t="s">
        <v>384</v>
      </c>
      <c r="E92" s="26" t="s">
        <v>167</v>
      </c>
      <c r="F92" s="26" t="s">
        <v>57</v>
      </c>
      <c r="G92" s="36">
        <v>44688</v>
      </c>
      <c r="H92" s="26" t="s">
        <v>73</v>
      </c>
      <c r="I92" s="26" t="s">
        <v>147</v>
      </c>
      <c r="J92" s="26" t="s">
        <v>4267</v>
      </c>
      <c r="K92" s="43">
        <v>0</v>
      </c>
      <c r="M92" s="26" t="s">
        <v>157</v>
      </c>
      <c r="O92" s="26" t="s">
        <v>160</v>
      </c>
      <c r="P92" s="36" t="s">
        <v>4257</v>
      </c>
      <c r="Q92" s="26" t="s">
        <v>532</v>
      </c>
      <c r="R92" s="57">
        <v>130.20322999999999</v>
      </c>
      <c r="S92" s="57">
        <v>668.62940000000003</v>
      </c>
      <c r="V92" s="26" t="s">
        <v>15</v>
      </c>
      <c r="W92" s="43">
        <v>4.5411657078000003E-2</v>
      </c>
      <c r="X92" s="43">
        <v>5.0167775366931171E-4</v>
      </c>
    </row>
    <row r="93" spans="1:24" x14ac:dyDescent="0.2">
      <c r="A93" s="26">
        <v>8700</v>
      </c>
      <c r="B93" s="26">
        <v>12956</v>
      </c>
      <c r="C93" s="26" t="s">
        <v>4268</v>
      </c>
      <c r="D93" s="26" t="s">
        <v>384</v>
      </c>
      <c r="E93" s="26" t="s">
        <v>167</v>
      </c>
      <c r="F93" s="26" t="s">
        <v>57</v>
      </c>
      <c r="G93" s="36">
        <v>44688</v>
      </c>
      <c r="H93" s="26" t="s">
        <v>73</v>
      </c>
      <c r="I93" s="26" t="s">
        <v>147</v>
      </c>
      <c r="J93" s="26" t="s">
        <v>4269</v>
      </c>
      <c r="K93" s="43">
        <v>0</v>
      </c>
      <c r="M93" s="26" t="s">
        <v>157</v>
      </c>
      <c r="O93" s="26" t="s">
        <v>160</v>
      </c>
      <c r="P93" s="36" t="s">
        <v>4257</v>
      </c>
      <c r="Q93" s="26" t="s">
        <v>532</v>
      </c>
      <c r="R93" s="57">
        <v>158.07508999999999</v>
      </c>
      <c r="S93" s="57">
        <v>522.62998000000005</v>
      </c>
      <c r="V93" s="26" t="s">
        <v>15</v>
      </c>
      <c r="W93" s="43">
        <v>3.5495737146000003E-2</v>
      </c>
      <c r="X93" s="43">
        <v>3.9213327198390813E-4</v>
      </c>
    </row>
    <row r="94" spans="1:24" x14ac:dyDescent="0.2">
      <c r="A94" s="26">
        <v>8700</v>
      </c>
      <c r="B94" s="26">
        <v>12956</v>
      </c>
      <c r="C94" s="26" t="s">
        <v>4291</v>
      </c>
      <c r="D94" s="26" t="s">
        <v>385</v>
      </c>
      <c r="E94" s="26" t="s">
        <v>167</v>
      </c>
      <c r="F94" s="26" t="s">
        <v>57</v>
      </c>
      <c r="G94" s="36" t="s">
        <v>4292</v>
      </c>
      <c r="H94" s="26" t="s">
        <v>55</v>
      </c>
      <c r="I94" s="26" t="s">
        <v>148</v>
      </c>
      <c r="J94" s="26" t="s">
        <v>4293</v>
      </c>
      <c r="K94" s="43">
        <v>6.1717000000000001E-2</v>
      </c>
      <c r="M94" s="26" t="s">
        <v>157</v>
      </c>
      <c r="O94" s="26" t="s">
        <v>160</v>
      </c>
      <c r="P94" s="36" t="s">
        <v>4286</v>
      </c>
      <c r="Q94" s="26" t="s">
        <v>532</v>
      </c>
      <c r="R94" s="57">
        <v>81.266279999999995</v>
      </c>
      <c r="S94" s="57">
        <v>239.31703999999999</v>
      </c>
      <c r="V94" s="26" t="s">
        <v>15</v>
      </c>
      <c r="W94" s="43">
        <v>1.6253822152E-2</v>
      </c>
      <c r="X94" s="43">
        <v>1.7956140582808474E-4</v>
      </c>
    </row>
    <row r="95" spans="1:24" x14ac:dyDescent="0.2">
      <c r="A95" s="26">
        <v>8700</v>
      </c>
      <c r="B95" s="26">
        <v>12956</v>
      </c>
      <c r="C95" s="26" t="s">
        <v>4294</v>
      </c>
      <c r="D95" s="26" t="s">
        <v>384</v>
      </c>
      <c r="E95" s="26" t="s">
        <v>167</v>
      </c>
      <c r="F95" s="26" t="s">
        <v>57</v>
      </c>
      <c r="G95" s="36" t="s">
        <v>4295</v>
      </c>
      <c r="H95" s="26" t="s">
        <v>55</v>
      </c>
      <c r="I95" s="26" t="s">
        <v>147</v>
      </c>
      <c r="J95" s="26" t="s">
        <v>4296</v>
      </c>
      <c r="K95" s="43">
        <v>7.254E-3</v>
      </c>
      <c r="M95" s="26" t="s">
        <v>157</v>
      </c>
      <c r="O95" s="26" t="s">
        <v>160</v>
      </c>
      <c r="P95" s="36" t="s">
        <v>4286</v>
      </c>
      <c r="Q95" s="26" t="s">
        <v>532</v>
      </c>
      <c r="R95" s="57">
        <v>71.069339999999997</v>
      </c>
      <c r="S95" s="57">
        <v>214.51331999999999</v>
      </c>
      <c r="V95" s="26" t="s">
        <v>15</v>
      </c>
      <c r="W95" s="43">
        <v>1.4569214763999999E-2</v>
      </c>
      <c r="X95" s="43">
        <v>1.6095098496976984E-4</v>
      </c>
    </row>
    <row r="96" spans="1:24" x14ac:dyDescent="0.2">
      <c r="A96" s="26">
        <v>8700</v>
      </c>
      <c r="B96" s="26">
        <v>12956</v>
      </c>
      <c r="C96" s="26" t="s">
        <v>4297</v>
      </c>
      <c r="D96" s="26" t="s">
        <v>384</v>
      </c>
      <c r="E96" s="26" t="s">
        <v>168</v>
      </c>
      <c r="F96" s="26" t="s">
        <v>57</v>
      </c>
      <c r="G96" s="36">
        <v>44384</v>
      </c>
      <c r="H96" s="26" t="s">
        <v>62</v>
      </c>
      <c r="I96" s="26" t="s">
        <v>147</v>
      </c>
      <c r="J96" s="26" t="s">
        <v>4298</v>
      </c>
      <c r="K96" s="43">
        <v>0</v>
      </c>
      <c r="M96" s="26" t="s">
        <v>157</v>
      </c>
      <c r="O96" s="26" t="s">
        <v>160</v>
      </c>
      <c r="P96" s="36" t="s">
        <v>4299</v>
      </c>
      <c r="Q96" s="26" t="s">
        <v>535</v>
      </c>
      <c r="R96" s="57">
        <v>25.925190000000001</v>
      </c>
      <c r="S96" s="57">
        <v>63.045549999999999</v>
      </c>
      <c r="V96" s="26" t="s">
        <v>15</v>
      </c>
      <c r="W96" s="43">
        <v>4.2818980089999997E-3</v>
      </c>
      <c r="X96" s="43">
        <v>4.7303558447843115E-5</v>
      </c>
    </row>
    <row r="97" spans="1:24" x14ac:dyDescent="0.2">
      <c r="A97" s="26">
        <v>8700</v>
      </c>
      <c r="B97" s="26">
        <v>12956</v>
      </c>
      <c r="C97" s="26" t="s">
        <v>4300</v>
      </c>
      <c r="D97" s="26" t="s">
        <v>384</v>
      </c>
      <c r="E97" s="26" t="s">
        <v>51</v>
      </c>
      <c r="F97" s="26" t="s">
        <v>57</v>
      </c>
      <c r="G97" s="36">
        <v>44807</v>
      </c>
      <c r="H97" s="26" t="s">
        <v>62</v>
      </c>
      <c r="I97" s="26" t="s">
        <v>147</v>
      </c>
      <c r="J97" s="26" t="s">
        <v>4301</v>
      </c>
      <c r="K97" s="43">
        <v>-1.1117E-2</v>
      </c>
      <c r="M97" s="26" t="s">
        <v>157</v>
      </c>
      <c r="O97" s="26" t="s">
        <v>160</v>
      </c>
      <c r="P97" s="36">
        <v>45514</v>
      </c>
      <c r="Q97" s="26" t="s">
        <v>531</v>
      </c>
      <c r="R97" s="57">
        <v>801.22049000000004</v>
      </c>
      <c r="S97" s="57">
        <v>801.22049000000004</v>
      </c>
      <c r="V97" s="26" t="s">
        <v>15</v>
      </c>
      <c r="W97" s="43">
        <v>5.4416916359999998E-2</v>
      </c>
      <c r="X97" s="43">
        <v>6.0116186278531163E-4</v>
      </c>
    </row>
    <row r="98" spans="1:24" x14ac:dyDescent="0.2">
      <c r="A98" s="26">
        <v>8700</v>
      </c>
      <c r="B98" s="26">
        <v>12956</v>
      </c>
      <c r="C98" s="26" t="s">
        <v>4302</v>
      </c>
      <c r="D98" s="26" t="s">
        <v>385</v>
      </c>
      <c r="E98" s="26" t="s">
        <v>167</v>
      </c>
      <c r="F98" s="26" t="s">
        <v>57</v>
      </c>
      <c r="G98" s="36">
        <v>44875</v>
      </c>
      <c r="H98" s="26" t="s">
        <v>55</v>
      </c>
      <c r="I98" s="26" t="s">
        <v>148</v>
      </c>
      <c r="J98" s="26" t="s">
        <v>4303</v>
      </c>
      <c r="K98" s="43">
        <v>1.36E-4</v>
      </c>
      <c r="M98" s="26" t="s">
        <v>157</v>
      </c>
      <c r="O98" s="26" t="s">
        <v>160</v>
      </c>
      <c r="P98" s="36" t="s">
        <v>4286</v>
      </c>
      <c r="Q98" s="26" t="s">
        <v>532</v>
      </c>
      <c r="R98" s="57">
        <v>54.838700000000003</v>
      </c>
      <c r="S98" s="57">
        <v>189.51791</v>
      </c>
      <c r="V98" s="26" t="s">
        <v>15</v>
      </c>
      <c r="W98" s="43">
        <v>1.2871588264999999E-2</v>
      </c>
      <c r="X98" s="43">
        <v>1.4219673763807392E-4</v>
      </c>
    </row>
    <row r="99" spans="1:24" x14ac:dyDescent="0.2">
      <c r="A99" s="26">
        <v>8700</v>
      </c>
      <c r="B99" s="26">
        <v>12956</v>
      </c>
      <c r="C99" s="26" t="s">
        <v>4304</v>
      </c>
      <c r="D99" s="26" t="s">
        <v>385</v>
      </c>
      <c r="E99" s="26" t="s">
        <v>51</v>
      </c>
      <c r="F99" s="26" t="s">
        <v>57</v>
      </c>
      <c r="G99" s="36" t="s">
        <v>4305</v>
      </c>
      <c r="H99" s="26" t="s">
        <v>195</v>
      </c>
      <c r="I99" s="26" t="s">
        <v>151</v>
      </c>
      <c r="J99" s="26" t="s">
        <v>4278</v>
      </c>
      <c r="K99" s="43">
        <v>0</v>
      </c>
      <c r="M99" s="26" t="s">
        <v>157</v>
      </c>
      <c r="O99" s="26" t="s">
        <v>160</v>
      </c>
      <c r="P99" s="36" t="s">
        <v>4306</v>
      </c>
      <c r="Q99" s="26" t="s">
        <v>531</v>
      </c>
      <c r="R99" s="57">
        <v>2463.46153</v>
      </c>
      <c r="S99" s="57">
        <v>2463.46153</v>
      </c>
      <c r="V99" s="26" t="s">
        <v>15</v>
      </c>
      <c r="W99" s="43">
        <v>0.167312221427</v>
      </c>
      <c r="X99" s="43">
        <v>1.8483540308295834E-3</v>
      </c>
    </row>
    <row r="100" spans="1:24" x14ac:dyDescent="0.2">
      <c r="A100" s="26">
        <v>8694</v>
      </c>
      <c r="B100" s="26">
        <v>12531</v>
      </c>
      <c r="C100" s="26" t="s">
        <v>4255</v>
      </c>
      <c r="D100" s="26" t="s">
        <v>384</v>
      </c>
      <c r="E100" s="26" t="s">
        <v>167</v>
      </c>
      <c r="F100" s="26" t="s">
        <v>57</v>
      </c>
      <c r="G100" s="36" t="s">
        <v>3511</v>
      </c>
      <c r="H100" s="26" t="s">
        <v>73</v>
      </c>
      <c r="I100" s="26" t="s">
        <v>147</v>
      </c>
      <c r="J100" s="26" t="s">
        <v>4256</v>
      </c>
      <c r="K100" s="43">
        <v>0</v>
      </c>
      <c r="M100" s="26" t="s">
        <v>157</v>
      </c>
      <c r="O100" s="26" t="s">
        <v>160</v>
      </c>
      <c r="P100" s="36" t="s">
        <v>4257</v>
      </c>
      <c r="Q100" s="26" t="s">
        <v>532</v>
      </c>
      <c r="R100" s="57">
        <v>255.61677</v>
      </c>
      <c r="S100" s="57">
        <v>812.15138999999999</v>
      </c>
      <c r="V100" s="26" t="s">
        <v>15</v>
      </c>
      <c r="W100" s="43">
        <v>0.12182170359199999</v>
      </c>
      <c r="X100" s="43">
        <v>2.3081334922053957E-4</v>
      </c>
    </row>
    <row r="101" spans="1:24" x14ac:dyDescent="0.2">
      <c r="A101" s="26">
        <v>8694</v>
      </c>
      <c r="B101" s="26">
        <v>12531</v>
      </c>
      <c r="C101" s="26" t="s">
        <v>4258</v>
      </c>
      <c r="D101" s="26" t="s">
        <v>384</v>
      </c>
      <c r="E101" s="26" t="s">
        <v>167</v>
      </c>
      <c r="F101" s="26" t="s">
        <v>57</v>
      </c>
      <c r="G101" s="36" t="s">
        <v>3511</v>
      </c>
      <c r="H101" s="26" t="s">
        <v>73</v>
      </c>
      <c r="I101" s="26" t="s">
        <v>147</v>
      </c>
      <c r="J101" s="26" t="s">
        <v>4259</v>
      </c>
      <c r="K101" s="43">
        <v>0</v>
      </c>
      <c r="M101" s="26" t="s">
        <v>157</v>
      </c>
      <c r="O101" s="26" t="s">
        <v>160</v>
      </c>
      <c r="P101" s="36" t="s">
        <v>4257</v>
      </c>
      <c r="Q101" s="26" t="s">
        <v>532</v>
      </c>
      <c r="R101" s="57">
        <v>186.27341000000001</v>
      </c>
      <c r="S101" s="57">
        <v>607.31966999999997</v>
      </c>
      <c r="V101" s="26" t="s">
        <v>15</v>
      </c>
      <c r="W101" s="43">
        <v>9.1097199039000001E-2</v>
      </c>
      <c r="X101" s="43">
        <v>1.7260019351836956E-4</v>
      </c>
    </row>
    <row r="102" spans="1:24" x14ac:dyDescent="0.2">
      <c r="A102" s="26">
        <v>8694</v>
      </c>
      <c r="B102" s="26">
        <v>12531</v>
      </c>
      <c r="C102" s="26" t="s">
        <v>4260</v>
      </c>
      <c r="D102" s="26" t="s">
        <v>384</v>
      </c>
      <c r="E102" s="26" t="s">
        <v>167</v>
      </c>
      <c r="F102" s="26" t="s">
        <v>57</v>
      </c>
      <c r="G102" s="36" t="s">
        <v>3511</v>
      </c>
      <c r="H102" s="26" t="s">
        <v>79</v>
      </c>
      <c r="I102" s="26" t="s">
        <v>147</v>
      </c>
      <c r="J102" s="26" t="s">
        <v>4261</v>
      </c>
      <c r="K102" s="43">
        <v>0</v>
      </c>
      <c r="M102" s="26" t="s">
        <v>157</v>
      </c>
      <c r="O102" s="26" t="s">
        <v>160</v>
      </c>
      <c r="P102" s="36" t="s">
        <v>4257</v>
      </c>
      <c r="Q102" s="26" t="s">
        <v>532</v>
      </c>
      <c r="R102" s="57">
        <v>111.72557999999999</v>
      </c>
      <c r="S102" s="57">
        <v>534.81214</v>
      </c>
      <c r="V102" s="26" t="s">
        <v>15</v>
      </c>
      <c r="W102" s="43">
        <v>8.0221159254999994E-2</v>
      </c>
      <c r="X102" s="43">
        <v>1.519935602612268E-4</v>
      </c>
    </row>
    <row r="103" spans="1:24" x14ac:dyDescent="0.2">
      <c r="A103" s="26">
        <v>8694</v>
      </c>
      <c r="B103" s="26">
        <v>12531</v>
      </c>
      <c r="C103" s="26" t="s">
        <v>4262</v>
      </c>
      <c r="D103" s="26" t="s">
        <v>384</v>
      </c>
      <c r="E103" s="26" t="s">
        <v>167</v>
      </c>
      <c r="F103" s="26" t="s">
        <v>57</v>
      </c>
      <c r="G103" s="36" t="s">
        <v>3511</v>
      </c>
      <c r="H103" s="26" t="s">
        <v>73</v>
      </c>
      <c r="I103" s="26" t="s">
        <v>147</v>
      </c>
      <c r="J103" s="26" t="s">
        <v>4263</v>
      </c>
      <c r="K103" s="43">
        <v>0</v>
      </c>
      <c r="M103" s="26" t="s">
        <v>157</v>
      </c>
      <c r="O103" s="26" t="s">
        <v>160</v>
      </c>
      <c r="P103" s="36" t="s">
        <v>4257</v>
      </c>
      <c r="Q103" s="26" t="s">
        <v>532</v>
      </c>
      <c r="R103" s="57">
        <v>107.59265000000001</v>
      </c>
      <c r="S103" s="57">
        <v>449.32585</v>
      </c>
      <c r="V103" s="26" t="s">
        <v>15</v>
      </c>
      <c r="W103" s="43">
        <v>6.7398321531000005E-2</v>
      </c>
      <c r="X103" s="43">
        <v>1.2769836462370122E-4</v>
      </c>
    </row>
    <row r="104" spans="1:24" x14ac:dyDescent="0.2">
      <c r="A104" s="26">
        <v>8694</v>
      </c>
      <c r="B104" s="26">
        <v>12531</v>
      </c>
      <c r="C104" s="26" t="s">
        <v>4264</v>
      </c>
      <c r="D104" s="26" t="s">
        <v>384</v>
      </c>
      <c r="E104" s="26" t="s">
        <v>167</v>
      </c>
      <c r="F104" s="26" t="s">
        <v>57</v>
      </c>
      <c r="G104" s="36" t="s">
        <v>3511</v>
      </c>
      <c r="H104" s="26" t="s">
        <v>73</v>
      </c>
      <c r="I104" s="26" t="s">
        <v>147</v>
      </c>
      <c r="J104" s="26" t="s">
        <v>4265</v>
      </c>
      <c r="K104" s="43">
        <v>0</v>
      </c>
      <c r="M104" s="26" t="s">
        <v>157</v>
      </c>
      <c r="O104" s="26" t="s">
        <v>160</v>
      </c>
      <c r="P104" s="36" t="s">
        <v>4257</v>
      </c>
      <c r="Q104" s="26" t="s">
        <v>532</v>
      </c>
      <c r="R104" s="57">
        <v>95.637929999999997</v>
      </c>
      <c r="S104" s="57">
        <v>472.74193000000002</v>
      </c>
      <c r="V104" s="26" t="s">
        <v>15</v>
      </c>
      <c r="W104" s="43">
        <v>7.0910704557000007E-2</v>
      </c>
      <c r="X104" s="43">
        <v>1.3435321237371996E-4</v>
      </c>
    </row>
    <row r="105" spans="1:24" x14ac:dyDescent="0.2">
      <c r="A105" s="26">
        <v>8694</v>
      </c>
      <c r="B105" s="26">
        <v>12531</v>
      </c>
      <c r="C105" s="26" t="s">
        <v>4266</v>
      </c>
      <c r="D105" s="26" t="s">
        <v>384</v>
      </c>
      <c r="E105" s="26" t="s">
        <v>167</v>
      </c>
      <c r="F105" s="26" t="s">
        <v>57</v>
      </c>
      <c r="G105" s="36">
        <v>44688</v>
      </c>
      <c r="H105" s="26" t="s">
        <v>73</v>
      </c>
      <c r="I105" s="26" t="s">
        <v>147</v>
      </c>
      <c r="J105" s="26" t="s">
        <v>4267</v>
      </c>
      <c r="K105" s="43">
        <v>0</v>
      </c>
      <c r="M105" s="26" t="s">
        <v>157</v>
      </c>
      <c r="O105" s="26" t="s">
        <v>160</v>
      </c>
      <c r="P105" s="36" t="s">
        <v>4257</v>
      </c>
      <c r="Q105" s="26" t="s">
        <v>532</v>
      </c>
      <c r="R105" s="57">
        <v>414.28296999999998</v>
      </c>
      <c r="S105" s="57">
        <v>2127.4569999999999</v>
      </c>
      <c r="V105" s="26" t="s">
        <v>15</v>
      </c>
      <c r="W105" s="43">
        <v>0.31911591761199998</v>
      </c>
      <c r="X105" s="43">
        <v>6.0462308079369464E-4</v>
      </c>
    </row>
    <row r="106" spans="1:24" x14ac:dyDescent="0.2">
      <c r="A106" s="26">
        <v>8694</v>
      </c>
      <c r="B106" s="26">
        <v>12531</v>
      </c>
      <c r="C106" s="26" t="s">
        <v>4268</v>
      </c>
      <c r="D106" s="26" t="s">
        <v>384</v>
      </c>
      <c r="E106" s="26" t="s">
        <v>167</v>
      </c>
      <c r="F106" s="26" t="s">
        <v>57</v>
      </c>
      <c r="G106" s="36">
        <v>44688</v>
      </c>
      <c r="H106" s="26" t="s">
        <v>73</v>
      </c>
      <c r="I106" s="26" t="s">
        <v>147</v>
      </c>
      <c r="J106" s="26" t="s">
        <v>4269</v>
      </c>
      <c r="K106" s="43">
        <v>0</v>
      </c>
      <c r="M106" s="26" t="s">
        <v>157</v>
      </c>
      <c r="O106" s="26" t="s">
        <v>160</v>
      </c>
      <c r="P106" s="36" t="s">
        <v>4257</v>
      </c>
      <c r="Q106" s="26" t="s">
        <v>532</v>
      </c>
      <c r="R106" s="57">
        <v>502.96623</v>
      </c>
      <c r="S106" s="57">
        <v>1662.9136800000001</v>
      </c>
      <c r="V106" s="26" t="s">
        <v>15</v>
      </c>
      <c r="W106" s="43">
        <v>0.24943499441</v>
      </c>
      <c r="X106" s="43">
        <v>4.7259991261660293E-4</v>
      </c>
    </row>
    <row r="107" spans="1:24" x14ac:dyDescent="0.2">
      <c r="A107" s="26">
        <v>8694</v>
      </c>
      <c r="B107" s="26">
        <v>12532</v>
      </c>
      <c r="C107" s="26" t="s">
        <v>4270</v>
      </c>
      <c r="D107" s="26" t="s">
        <v>385</v>
      </c>
      <c r="E107" s="26" t="s">
        <v>51</v>
      </c>
      <c r="F107" s="26" t="s">
        <v>57</v>
      </c>
      <c r="G107" s="36" t="s">
        <v>4271</v>
      </c>
      <c r="H107" s="26" t="s">
        <v>195</v>
      </c>
      <c r="I107" s="26" t="s">
        <v>152</v>
      </c>
      <c r="J107" s="26" t="s">
        <v>4272</v>
      </c>
      <c r="K107" s="43">
        <v>0.13913500000000001</v>
      </c>
      <c r="M107" s="26" t="s">
        <v>157</v>
      </c>
      <c r="O107" s="26" t="s">
        <v>160</v>
      </c>
      <c r="P107" s="36" t="s">
        <v>3212</v>
      </c>
      <c r="Q107" s="26" t="s">
        <v>531</v>
      </c>
      <c r="R107" s="57">
        <v>20740.843420000001</v>
      </c>
      <c r="S107" s="57">
        <v>20740.843420000001</v>
      </c>
      <c r="V107" s="26" t="s">
        <v>15</v>
      </c>
      <c r="W107" s="43">
        <v>0.204687003186</v>
      </c>
      <c r="X107" s="43">
        <v>3.9710213661207933E-3</v>
      </c>
    </row>
    <row r="108" spans="1:24" x14ac:dyDescent="0.2">
      <c r="A108" s="26">
        <v>8694</v>
      </c>
      <c r="B108" s="26">
        <v>12532</v>
      </c>
      <c r="C108" s="26" t="s">
        <v>4273</v>
      </c>
      <c r="D108" s="26" t="s">
        <v>385</v>
      </c>
      <c r="E108" s="26" t="s">
        <v>51</v>
      </c>
      <c r="F108" s="26" t="s">
        <v>57</v>
      </c>
      <c r="G108" s="36" t="s">
        <v>4274</v>
      </c>
      <c r="H108" s="26" t="s">
        <v>195</v>
      </c>
      <c r="I108" s="26" t="s">
        <v>151</v>
      </c>
      <c r="J108" s="26" t="s">
        <v>4275</v>
      </c>
      <c r="K108" s="43">
        <v>0</v>
      </c>
      <c r="M108" s="26" t="s">
        <v>157</v>
      </c>
      <c r="O108" s="26" t="s">
        <v>160</v>
      </c>
      <c r="P108" s="36">
        <v>45420</v>
      </c>
      <c r="Q108" s="26" t="s">
        <v>531</v>
      </c>
      <c r="R108" s="57">
        <v>10053.373229999999</v>
      </c>
      <c r="S108" s="57">
        <v>10053.373229999999</v>
      </c>
      <c r="V108" s="26" t="s">
        <v>15</v>
      </c>
      <c r="W108" s="43">
        <v>9.9214617105E-2</v>
      </c>
      <c r="X108" s="43">
        <v>1.9248088946768975E-3</v>
      </c>
    </row>
    <row r="109" spans="1:24" x14ac:dyDescent="0.2">
      <c r="A109" s="26">
        <v>8694</v>
      </c>
      <c r="B109" s="26">
        <v>12532</v>
      </c>
      <c r="C109" s="26" t="s">
        <v>4276</v>
      </c>
      <c r="D109" s="26" t="s">
        <v>385</v>
      </c>
      <c r="E109" s="26" t="s">
        <v>51</v>
      </c>
      <c r="F109" s="26" t="s">
        <v>57</v>
      </c>
      <c r="G109" s="36" t="s">
        <v>4277</v>
      </c>
      <c r="H109" s="26" t="s">
        <v>195</v>
      </c>
      <c r="I109" s="26" t="s">
        <v>151</v>
      </c>
      <c r="J109" s="26" t="s">
        <v>4278</v>
      </c>
      <c r="K109" s="43">
        <v>0</v>
      </c>
      <c r="M109" s="26" t="s">
        <v>157</v>
      </c>
      <c r="O109" s="26" t="s">
        <v>160</v>
      </c>
      <c r="P109" s="36" t="s">
        <v>4237</v>
      </c>
      <c r="Q109" s="26" t="s">
        <v>531</v>
      </c>
      <c r="R109" s="57">
        <v>6215.9737500000001</v>
      </c>
      <c r="S109" s="57">
        <v>6215.9737500000001</v>
      </c>
      <c r="V109" s="26" t="s">
        <v>15</v>
      </c>
      <c r="W109" s="43">
        <v>6.1344132107000002E-2</v>
      </c>
      <c r="X109" s="43">
        <v>1.1901041858642018E-3</v>
      </c>
    </row>
    <row r="110" spans="1:24" x14ac:dyDescent="0.2">
      <c r="A110" s="26">
        <v>8694</v>
      </c>
      <c r="B110" s="26">
        <v>12532</v>
      </c>
      <c r="C110" s="26" t="s">
        <v>4307</v>
      </c>
      <c r="D110" s="26" t="s">
        <v>384</v>
      </c>
      <c r="E110" s="26" t="s">
        <v>167</v>
      </c>
      <c r="F110" s="26" t="s">
        <v>57</v>
      </c>
      <c r="G110" s="36" t="s">
        <v>4245</v>
      </c>
      <c r="H110" s="26" t="s">
        <v>74</v>
      </c>
      <c r="I110" s="26" t="s">
        <v>147</v>
      </c>
      <c r="J110" s="26" t="s">
        <v>4308</v>
      </c>
      <c r="K110" s="43">
        <v>0</v>
      </c>
      <c r="M110" s="26" t="s">
        <v>157</v>
      </c>
      <c r="O110" s="26" t="s">
        <v>160</v>
      </c>
      <c r="P110" s="36">
        <v>45542</v>
      </c>
      <c r="Q110" s="26" t="s">
        <v>532</v>
      </c>
      <c r="R110" s="57">
        <v>340.74376000000001</v>
      </c>
      <c r="S110" s="57">
        <v>2100.6797000000001</v>
      </c>
      <c r="V110" s="26" t="s">
        <v>15</v>
      </c>
      <c r="W110" s="43">
        <v>2.0731164289000001E-2</v>
      </c>
      <c r="X110" s="43">
        <v>4.0219405754890068E-4</v>
      </c>
    </row>
    <row r="111" spans="1:24" x14ac:dyDescent="0.2">
      <c r="A111" s="26">
        <v>8694</v>
      </c>
      <c r="B111" s="26">
        <v>12532</v>
      </c>
      <c r="C111" s="26" t="s">
        <v>4279</v>
      </c>
      <c r="D111" s="26" t="s">
        <v>385</v>
      </c>
      <c r="E111" s="26" t="s">
        <v>51</v>
      </c>
      <c r="F111" s="26" t="s">
        <v>57</v>
      </c>
      <c r="G111" s="36">
        <v>44538</v>
      </c>
      <c r="H111" s="26" t="s">
        <v>195</v>
      </c>
      <c r="I111" s="26" t="s">
        <v>151</v>
      </c>
      <c r="J111" s="26" t="s">
        <v>4280</v>
      </c>
      <c r="K111" s="43">
        <v>-0.258519</v>
      </c>
      <c r="M111" s="26" t="s">
        <v>157</v>
      </c>
      <c r="O111" s="26" t="s">
        <v>160</v>
      </c>
      <c r="P111" s="36" t="s">
        <v>4281</v>
      </c>
      <c r="Q111" s="26" t="s">
        <v>531</v>
      </c>
      <c r="R111" s="57">
        <v>7622.6570400000001</v>
      </c>
      <c r="S111" s="57">
        <v>7622.6570400000001</v>
      </c>
      <c r="V111" s="26" t="s">
        <v>15</v>
      </c>
      <c r="W111" s="43">
        <v>7.5226392399999994E-2</v>
      </c>
      <c r="X111" s="43">
        <v>1.4594263771965296E-3</v>
      </c>
    </row>
    <row r="112" spans="1:24" x14ac:dyDescent="0.2">
      <c r="A112" s="26">
        <v>8694</v>
      </c>
      <c r="B112" s="26">
        <v>12532</v>
      </c>
      <c r="C112" s="26" t="s">
        <v>4282</v>
      </c>
      <c r="D112" s="26" t="s">
        <v>385</v>
      </c>
      <c r="E112" s="26" t="s">
        <v>51</v>
      </c>
      <c r="F112" s="26" t="s">
        <v>57</v>
      </c>
      <c r="G112" s="36" t="s">
        <v>3386</v>
      </c>
      <c r="H112" s="26" t="s">
        <v>195</v>
      </c>
      <c r="I112" s="45" t="s">
        <v>334</v>
      </c>
      <c r="J112" s="26" t="s">
        <v>4278</v>
      </c>
      <c r="K112" s="43">
        <v>0</v>
      </c>
      <c r="M112" s="26" t="s">
        <v>157</v>
      </c>
      <c r="O112" s="26" t="s">
        <v>160</v>
      </c>
      <c r="P112" s="36" t="s">
        <v>4237</v>
      </c>
      <c r="Q112" s="26" t="s">
        <v>531</v>
      </c>
      <c r="R112" s="57">
        <v>20547.942019999999</v>
      </c>
      <c r="S112" s="57">
        <v>20547.942019999999</v>
      </c>
      <c r="V112" s="26" t="s">
        <v>15</v>
      </c>
      <c r="W112" s="43">
        <v>0.20278330001100001</v>
      </c>
      <c r="X112" s="43">
        <v>3.9340886548783968E-3</v>
      </c>
    </row>
    <row r="113" spans="1:24" x14ac:dyDescent="0.2">
      <c r="A113" s="26">
        <v>8694</v>
      </c>
      <c r="B113" s="26">
        <v>12532</v>
      </c>
      <c r="C113" s="26" t="s">
        <v>4283</v>
      </c>
      <c r="D113" s="26" t="s">
        <v>384</v>
      </c>
      <c r="E113" s="26" t="s">
        <v>167</v>
      </c>
      <c r="F113" s="26" t="s">
        <v>57</v>
      </c>
      <c r="G113" s="36" t="s">
        <v>4284</v>
      </c>
      <c r="H113" s="26" t="s">
        <v>55</v>
      </c>
      <c r="I113" s="26" t="s">
        <v>147</v>
      </c>
      <c r="J113" s="26" t="s">
        <v>4285</v>
      </c>
      <c r="K113" s="43">
        <v>-6.4899999999999995E-4</v>
      </c>
      <c r="M113" s="26" t="s">
        <v>157</v>
      </c>
      <c r="O113" s="26" t="s">
        <v>160</v>
      </c>
      <c r="P113" s="36" t="s">
        <v>4286</v>
      </c>
      <c r="Q113" s="26" t="s">
        <v>532</v>
      </c>
      <c r="R113" s="57">
        <v>232.99995000000001</v>
      </c>
      <c r="S113" s="57">
        <v>1155.6050299999999</v>
      </c>
      <c r="V113" s="26" t="s">
        <v>15</v>
      </c>
      <c r="W113" s="43">
        <v>1.1404421973E-2</v>
      </c>
      <c r="X113" s="43">
        <v>2.21250996017917E-4</v>
      </c>
    </row>
    <row r="114" spans="1:24" x14ac:dyDescent="0.2">
      <c r="A114" s="26">
        <v>8694</v>
      </c>
      <c r="B114" s="26">
        <v>12532</v>
      </c>
      <c r="C114" s="26" t="s">
        <v>4287</v>
      </c>
      <c r="D114" s="26" t="s">
        <v>385</v>
      </c>
      <c r="E114" s="26" t="s">
        <v>167</v>
      </c>
      <c r="F114" s="26" t="s">
        <v>57</v>
      </c>
      <c r="G114" s="36" t="s">
        <v>4284</v>
      </c>
      <c r="H114" s="26" t="s">
        <v>55</v>
      </c>
      <c r="I114" s="26" t="s">
        <v>147</v>
      </c>
      <c r="J114" s="26" t="s">
        <v>4288</v>
      </c>
      <c r="K114" s="43">
        <v>9.1000000000000003E-5</v>
      </c>
      <c r="M114" s="26" t="s">
        <v>157</v>
      </c>
      <c r="O114" s="26" t="s">
        <v>160</v>
      </c>
      <c r="P114" s="36" t="s">
        <v>4286</v>
      </c>
      <c r="Q114" s="26" t="s">
        <v>532</v>
      </c>
      <c r="R114" s="57">
        <v>112.09493999999999</v>
      </c>
      <c r="S114" s="57">
        <v>394.15726000000001</v>
      </c>
      <c r="V114" s="26" t="s">
        <v>15</v>
      </c>
      <c r="W114" s="43">
        <v>3.8898547509999999E-3</v>
      </c>
      <c r="X114" s="43">
        <v>7.5464959132873514E-5</v>
      </c>
    </row>
    <row r="115" spans="1:24" x14ac:dyDescent="0.2">
      <c r="A115" s="26">
        <v>8694</v>
      </c>
      <c r="B115" s="26">
        <v>12532</v>
      </c>
      <c r="C115" s="26" t="s">
        <v>4255</v>
      </c>
      <c r="D115" s="26" t="s">
        <v>384</v>
      </c>
      <c r="E115" s="26" t="s">
        <v>167</v>
      </c>
      <c r="F115" s="26" t="s">
        <v>57</v>
      </c>
      <c r="G115" s="36" t="s">
        <v>3511</v>
      </c>
      <c r="H115" s="26" t="s">
        <v>73</v>
      </c>
      <c r="I115" s="26" t="s">
        <v>147</v>
      </c>
      <c r="J115" s="26" t="s">
        <v>4256</v>
      </c>
      <c r="K115" s="43">
        <v>0</v>
      </c>
      <c r="M115" s="26" t="s">
        <v>157</v>
      </c>
      <c r="O115" s="26" t="s">
        <v>160</v>
      </c>
      <c r="P115" s="36" t="s">
        <v>4257</v>
      </c>
      <c r="Q115" s="26" t="s">
        <v>532</v>
      </c>
      <c r="R115" s="57">
        <v>744.94029</v>
      </c>
      <c r="S115" s="57">
        <v>2366.8411500000002</v>
      </c>
      <c r="V115" s="26" t="s">
        <v>15</v>
      </c>
      <c r="W115" s="43">
        <v>2.3357855425000001E-2</v>
      </c>
      <c r="X115" s="43">
        <v>4.5315306550170706E-4</v>
      </c>
    </row>
    <row r="116" spans="1:24" x14ac:dyDescent="0.2">
      <c r="A116" s="26">
        <v>8694</v>
      </c>
      <c r="B116" s="26">
        <v>12532</v>
      </c>
      <c r="C116" s="26" t="s">
        <v>4258</v>
      </c>
      <c r="D116" s="26" t="s">
        <v>384</v>
      </c>
      <c r="E116" s="26" t="s">
        <v>167</v>
      </c>
      <c r="F116" s="26" t="s">
        <v>57</v>
      </c>
      <c r="G116" s="36" t="s">
        <v>3511</v>
      </c>
      <c r="H116" s="26" t="s">
        <v>73</v>
      </c>
      <c r="I116" s="26" t="s">
        <v>147</v>
      </c>
      <c r="J116" s="26" t="s">
        <v>4259</v>
      </c>
      <c r="K116" s="43">
        <v>0</v>
      </c>
      <c r="M116" s="26" t="s">
        <v>157</v>
      </c>
      <c r="O116" s="26" t="s">
        <v>160</v>
      </c>
      <c r="P116" s="36" t="s">
        <v>4257</v>
      </c>
      <c r="Q116" s="26" t="s">
        <v>532</v>
      </c>
      <c r="R116" s="57">
        <v>542.85389999999995</v>
      </c>
      <c r="S116" s="57">
        <v>1769.90291</v>
      </c>
      <c r="V116" s="26" t="s">
        <v>15</v>
      </c>
      <c r="W116" s="43">
        <v>1.7466798009999999E-2</v>
      </c>
      <c r="X116" s="43">
        <v>3.3886386051167473E-4</v>
      </c>
    </row>
    <row r="117" spans="1:24" x14ac:dyDescent="0.2">
      <c r="A117" s="26">
        <v>8694</v>
      </c>
      <c r="B117" s="26">
        <v>12532</v>
      </c>
      <c r="C117" s="26" t="s">
        <v>4260</v>
      </c>
      <c r="D117" s="26" t="s">
        <v>384</v>
      </c>
      <c r="E117" s="26" t="s">
        <v>167</v>
      </c>
      <c r="F117" s="26" t="s">
        <v>57</v>
      </c>
      <c r="G117" s="36" t="s">
        <v>3511</v>
      </c>
      <c r="H117" s="26" t="s">
        <v>79</v>
      </c>
      <c r="I117" s="26" t="s">
        <v>147</v>
      </c>
      <c r="J117" s="26" t="s">
        <v>4261</v>
      </c>
      <c r="K117" s="43">
        <v>0</v>
      </c>
      <c r="M117" s="26" t="s">
        <v>157</v>
      </c>
      <c r="O117" s="26" t="s">
        <v>160</v>
      </c>
      <c r="P117" s="36" t="s">
        <v>4257</v>
      </c>
      <c r="Q117" s="26" t="s">
        <v>532</v>
      </c>
      <c r="R117" s="57">
        <v>325.60023000000001</v>
      </c>
      <c r="S117" s="57">
        <v>1558.5952400000001</v>
      </c>
      <c r="V117" s="26" t="s">
        <v>15</v>
      </c>
      <c r="W117" s="43">
        <v>1.5381447243E-2</v>
      </c>
      <c r="X117" s="43">
        <v>2.9840710302099011E-4</v>
      </c>
    </row>
    <row r="118" spans="1:24" x14ac:dyDescent="0.2">
      <c r="A118" s="26">
        <v>8694</v>
      </c>
      <c r="B118" s="26">
        <v>12532</v>
      </c>
      <c r="C118" s="26" t="s">
        <v>4262</v>
      </c>
      <c r="D118" s="26" t="s">
        <v>384</v>
      </c>
      <c r="E118" s="26" t="s">
        <v>167</v>
      </c>
      <c r="F118" s="26" t="s">
        <v>57</v>
      </c>
      <c r="G118" s="36" t="s">
        <v>3511</v>
      </c>
      <c r="H118" s="26" t="s">
        <v>73</v>
      </c>
      <c r="I118" s="26" t="s">
        <v>147</v>
      </c>
      <c r="J118" s="26" t="s">
        <v>4263</v>
      </c>
      <c r="K118" s="43">
        <v>0</v>
      </c>
      <c r="M118" s="26" t="s">
        <v>157</v>
      </c>
      <c r="O118" s="26" t="s">
        <v>160</v>
      </c>
      <c r="P118" s="36" t="s">
        <v>4257</v>
      </c>
      <c r="Q118" s="26" t="s">
        <v>532</v>
      </c>
      <c r="R118" s="57">
        <v>313.55572000000001</v>
      </c>
      <c r="S118" s="57">
        <v>1309.46389</v>
      </c>
      <c r="V118" s="26" t="s">
        <v>15</v>
      </c>
      <c r="W118" s="43">
        <v>1.2922822567E-2</v>
      </c>
      <c r="X118" s="43">
        <v>2.507086611694621E-4</v>
      </c>
    </row>
    <row r="119" spans="1:24" x14ac:dyDescent="0.2">
      <c r="A119" s="26">
        <v>8694</v>
      </c>
      <c r="B119" s="26">
        <v>12532</v>
      </c>
      <c r="C119" s="26" t="s">
        <v>4264</v>
      </c>
      <c r="D119" s="26" t="s">
        <v>384</v>
      </c>
      <c r="E119" s="26" t="s">
        <v>167</v>
      </c>
      <c r="F119" s="26" t="s">
        <v>57</v>
      </c>
      <c r="G119" s="36" t="s">
        <v>3511</v>
      </c>
      <c r="H119" s="26" t="s">
        <v>73</v>
      </c>
      <c r="I119" s="26" t="s">
        <v>147</v>
      </c>
      <c r="J119" s="26" t="s">
        <v>4265</v>
      </c>
      <c r="K119" s="43">
        <v>0</v>
      </c>
      <c r="M119" s="26" t="s">
        <v>157</v>
      </c>
      <c r="O119" s="26" t="s">
        <v>160</v>
      </c>
      <c r="P119" s="36" t="s">
        <v>4257</v>
      </c>
      <c r="Q119" s="26" t="s">
        <v>532</v>
      </c>
      <c r="R119" s="57">
        <v>278.71625</v>
      </c>
      <c r="S119" s="57">
        <v>1377.7050300000001</v>
      </c>
      <c r="V119" s="26" t="s">
        <v>15</v>
      </c>
      <c r="W119" s="43">
        <v>1.3596279964999999E-2</v>
      </c>
      <c r="X119" s="43">
        <v>2.6377404233554971E-4</v>
      </c>
    </row>
    <row r="120" spans="1:24" x14ac:dyDescent="0.2">
      <c r="A120" s="26">
        <v>8694</v>
      </c>
      <c r="B120" s="26">
        <v>12532</v>
      </c>
      <c r="C120" s="26" t="s">
        <v>4289</v>
      </c>
      <c r="D120" s="26" t="s">
        <v>385</v>
      </c>
      <c r="E120" s="26" t="s">
        <v>167</v>
      </c>
      <c r="F120" s="26" t="s">
        <v>57</v>
      </c>
      <c r="G120" s="36">
        <v>44625</v>
      </c>
      <c r="H120" s="26" t="s">
        <v>55</v>
      </c>
      <c r="I120" s="26" t="s">
        <v>147</v>
      </c>
      <c r="J120" s="26" t="s">
        <v>4290</v>
      </c>
      <c r="K120" s="43">
        <v>9.7E-5</v>
      </c>
      <c r="M120" s="26" t="s">
        <v>157</v>
      </c>
      <c r="O120" s="26" t="s">
        <v>160</v>
      </c>
      <c r="P120" s="36" t="s">
        <v>4286</v>
      </c>
      <c r="Q120" s="26" t="s">
        <v>532</v>
      </c>
      <c r="R120" s="57">
        <v>104.74084000000001</v>
      </c>
      <c r="S120" s="57">
        <v>367.50097</v>
      </c>
      <c r="V120" s="26" t="s">
        <v>15</v>
      </c>
      <c r="W120" s="43">
        <v>3.626789455E-3</v>
      </c>
      <c r="X120" s="43">
        <v>7.0361372215600883E-5</v>
      </c>
    </row>
    <row r="121" spans="1:24" x14ac:dyDescent="0.2">
      <c r="A121" s="26">
        <v>8694</v>
      </c>
      <c r="B121" s="26">
        <v>12532</v>
      </c>
      <c r="C121" s="26" t="s">
        <v>4266</v>
      </c>
      <c r="D121" s="26" t="s">
        <v>384</v>
      </c>
      <c r="E121" s="26" t="s">
        <v>167</v>
      </c>
      <c r="F121" s="26" t="s">
        <v>57</v>
      </c>
      <c r="G121" s="36">
        <v>44688</v>
      </c>
      <c r="H121" s="26" t="s">
        <v>73</v>
      </c>
      <c r="I121" s="26" t="s">
        <v>147</v>
      </c>
      <c r="J121" s="26" t="s">
        <v>4267</v>
      </c>
      <c r="K121" s="43">
        <v>0</v>
      </c>
      <c r="M121" s="26" t="s">
        <v>157</v>
      </c>
      <c r="O121" s="26" t="s">
        <v>160</v>
      </c>
      <c r="P121" s="36" t="s">
        <v>4257</v>
      </c>
      <c r="Q121" s="26" t="s">
        <v>532</v>
      </c>
      <c r="R121" s="57">
        <v>1207.3389099999999</v>
      </c>
      <c r="S121" s="57">
        <v>6200.01739</v>
      </c>
      <c r="V121" s="26" t="s">
        <v>15</v>
      </c>
      <c r="W121" s="43">
        <v>6.1186662160000002E-2</v>
      </c>
      <c r="X121" s="43">
        <v>1.1870491969612714E-3</v>
      </c>
    </row>
    <row r="122" spans="1:24" x14ac:dyDescent="0.2">
      <c r="A122" s="26">
        <v>8694</v>
      </c>
      <c r="B122" s="26">
        <v>12532</v>
      </c>
      <c r="C122" s="26" t="s">
        <v>4268</v>
      </c>
      <c r="D122" s="26" t="s">
        <v>384</v>
      </c>
      <c r="E122" s="26" t="s">
        <v>167</v>
      </c>
      <c r="F122" s="26" t="s">
        <v>57</v>
      </c>
      <c r="G122" s="36">
        <v>44688</v>
      </c>
      <c r="H122" s="26" t="s">
        <v>73</v>
      </c>
      <c r="I122" s="26" t="s">
        <v>147</v>
      </c>
      <c r="J122" s="26" t="s">
        <v>4269</v>
      </c>
      <c r="K122" s="43">
        <v>0</v>
      </c>
      <c r="M122" s="26" t="s">
        <v>157</v>
      </c>
      <c r="O122" s="26" t="s">
        <v>160</v>
      </c>
      <c r="P122" s="36" t="s">
        <v>4257</v>
      </c>
      <c r="Q122" s="26" t="s">
        <v>532</v>
      </c>
      <c r="R122" s="57">
        <v>1465.7872500000001</v>
      </c>
      <c r="S122" s="57">
        <v>4846.2054200000002</v>
      </c>
      <c r="V122" s="26" t="s">
        <v>15</v>
      </c>
      <c r="W122" s="43">
        <v>4.7826177757000002E-2</v>
      </c>
      <c r="X122" s="43">
        <v>9.2784969626034572E-4</v>
      </c>
    </row>
    <row r="123" spans="1:24" x14ac:dyDescent="0.2">
      <c r="A123" s="26">
        <v>8694</v>
      </c>
      <c r="B123" s="26">
        <v>12532</v>
      </c>
      <c r="C123" s="26" t="s">
        <v>4291</v>
      </c>
      <c r="D123" s="26" t="s">
        <v>385</v>
      </c>
      <c r="E123" s="26" t="s">
        <v>167</v>
      </c>
      <c r="F123" s="26" t="s">
        <v>57</v>
      </c>
      <c r="G123" s="36" t="s">
        <v>4292</v>
      </c>
      <c r="H123" s="26" t="s">
        <v>55</v>
      </c>
      <c r="I123" s="26" t="s">
        <v>148</v>
      </c>
      <c r="J123" s="26" t="s">
        <v>4293</v>
      </c>
      <c r="K123" s="43">
        <v>6.1717000000000001E-2</v>
      </c>
      <c r="M123" s="26" t="s">
        <v>157</v>
      </c>
      <c r="O123" s="26" t="s">
        <v>160</v>
      </c>
      <c r="P123" s="36" t="s">
        <v>4286</v>
      </c>
      <c r="Q123" s="26" t="s">
        <v>532</v>
      </c>
      <c r="R123" s="57">
        <v>664.90623000000005</v>
      </c>
      <c r="S123" s="57">
        <v>1958.04937</v>
      </c>
      <c r="V123" s="26" t="s">
        <v>15</v>
      </c>
      <c r="W123" s="43">
        <v>1.9323575685999999E-2</v>
      </c>
      <c r="X123" s="43">
        <v>3.7488619564485183E-4</v>
      </c>
    </row>
    <row r="124" spans="1:24" x14ac:dyDescent="0.2">
      <c r="A124" s="26">
        <v>8694</v>
      </c>
      <c r="B124" s="26">
        <v>12532</v>
      </c>
      <c r="C124" s="26" t="s">
        <v>4294</v>
      </c>
      <c r="D124" s="26" t="s">
        <v>384</v>
      </c>
      <c r="E124" s="26" t="s">
        <v>167</v>
      </c>
      <c r="F124" s="26" t="s">
        <v>57</v>
      </c>
      <c r="G124" s="36" t="s">
        <v>4295</v>
      </c>
      <c r="H124" s="26" t="s">
        <v>55</v>
      </c>
      <c r="I124" s="26" t="s">
        <v>147</v>
      </c>
      <c r="J124" s="26" t="s">
        <v>4296</v>
      </c>
      <c r="K124" s="43">
        <v>7.254E-3</v>
      </c>
      <c r="M124" s="26" t="s">
        <v>157</v>
      </c>
      <c r="O124" s="26" t="s">
        <v>160</v>
      </c>
      <c r="P124" s="36" t="s">
        <v>4286</v>
      </c>
      <c r="Q124" s="26" t="s">
        <v>532</v>
      </c>
      <c r="R124" s="57">
        <v>581.47676000000001</v>
      </c>
      <c r="S124" s="57">
        <v>1755.11004</v>
      </c>
      <c r="V124" s="26" t="s">
        <v>15</v>
      </c>
      <c r="W124" s="43">
        <v>1.73208103E-2</v>
      </c>
      <c r="X124" s="43">
        <v>3.360316322533194E-4</v>
      </c>
    </row>
    <row r="125" spans="1:24" x14ac:dyDescent="0.2">
      <c r="A125" s="26">
        <v>8694</v>
      </c>
      <c r="B125" s="26">
        <v>12532</v>
      </c>
      <c r="C125" s="26" t="s">
        <v>4297</v>
      </c>
      <c r="D125" s="26" t="s">
        <v>384</v>
      </c>
      <c r="E125" s="26" t="s">
        <v>168</v>
      </c>
      <c r="F125" s="26" t="s">
        <v>57</v>
      </c>
      <c r="G125" s="36">
        <v>44384</v>
      </c>
      <c r="H125" s="26" t="s">
        <v>62</v>
      </c>
      <c r="I125" s="26" t="s">
        <v>147</v>
      </c>
      <c r="J125" s="26" t="s">
        <v>4298</v>
      </c>
      <c r="K125" s="43">
        <v>0</v>
      </c>
      <c r="M125" s="26" t="s">
        <v>157</v>
      </c>
      <c r="O125" s="26" t="s">
        <v>160</v>
      </c>
      <c r="P125" s="36" t="s">
        <v>4299</v>
      </c>
      <c r="Q125" s="26" t="s">
        <v>535</v>
      </c>
      <c r="R125" s="57">
        <v>203.70374000000001</v>
      </c>
      <c r="S125" s="57">
        <v>495.37204000000003</v>
      </c>
      <c r="V125" s="26" t="s">
        <v>15</v>
      </c>
      <c r="W125" s="43">
        <v>4.8887220379999997E-3</v>
      </c>
      <c r="X125" s="43">
        <v>9.4843440798650225E-5</v>
      </c>
    </row>
    <row r="126" spans="1:24" x14ac:dyDescent="0.2">
      <c r="A126" s="26">
        <v>8694</v>
      </c>
      <c r="B126" s="26">
        <v>12532</v>
      </c>
      <c r="C126" s="26" t="s">
        <v>4300</v>
      </c>
      <c r="D126" s="26" t="s">
        <v>384</v>
      </c>
      <c r="E126" s="26" t="s">
        <v>51</v>
      </c>
      <c r="F126" s="26" t="s">
        <v>57</v>
      </c>
      <c r="G126" s="36">
        <v>44807</v>
      </c>
      <c r="H126" s="26" t="s">
        <v>62</v>
      </c>
      <c r="I126" s="26" t="s">
        <v>147</v>
      </c>
      <c r="J126" s="26" t="s">
        <v>4301</v>
      </c>
      <c r="K126" s="43">
        <v>-1.1117E-2</v>
      </c>
      <c r="M126" s="26" t="s">
        <v>157</v>
      </c>
      <c r="O126" s="26" t="s">
        <v>160</v>
      </c>
      <c r="P126" s="36">
        <v>45514</v>
      </c>
      <c r="Q126" s="26" t="s">
        <v>531</v>
      </c>
      <c r="R126" s="57">
        <v>6942.9601000000002</v>
      </c>
      <c r="S126" s="57">
        <v>6942.9601000000002</v>
      </c>
      <c r="V126" s="26" t="s">
        <v>15</v>
      </c>
      <c r="W126" s="43">
        <v>6.8518606853E-2</v>
      </c>
      <c r="X126" s="43">
        <v>1.3292922733623414E-3</v>
      </c>
    </row>
    <row r="127" spans="1:24" x14ac:dyDescent="0.2">
      <c r="A127" s="26">
        <v>8694</v>
      </c>
      <c r="B127" s="26">
        <v>12532</v>
      </c>
      <c r="C127" s="26" t="s">
        <v>4302</v>
      </c>
      <c r="D127" s="26" t="s">
        <v>385</v>
      </c>
      <c r="E127" s="26" t="s">
        <v>167</v>
      </c>
      <c r="F127" s="26" t="s">
        <v>57</v>
      </c>
      <c r="G127" s="36">
        <v>44875</v>
      </c>
      <c r="H127" s="26" t="s">
        <v>55</v>
      </c>
      <c r="I127" s="26" t="s">
        <v>148</v>
      </c>
      <c r="J127" s="26" t="s">
        <v>4303</v>
      </c>
      <c r="K127" s="43">
        <v>1.36E-4</v>
      </c>
      <c r="M127" s="26" t="s">
        <v>157</v>
      </c>
      <c r="O127" s="26" t="s">
        <v>160</v>
      </c>
      <c r="P127" s="36" t="s">
        <v>4286</v>
      </c>
      <c r="Q127" s="26" t="s">
        <v>532</v>
      </c>
      <c r="R127" s="57">
        <v>448.68063000000001</v>
      </c>
      <c r="S127" s="57">
        <v>1550.60231</v>
      </c>
      <c r="V127" s="26" t="s">
        <v>15</v>
      </c>
      <c r="W127" s="43">
        <v>1.5302566704999999E-2</v>
      </c>
      <c r="X127" s="43">
        <v>2.9687678454911443E-4</v>
      </c>
    </row>
    <row r="128" spans="1:24" x14ac:dyDescent="0.2">
      <c r="A128" s="26">
        <v>8694</v>
      </c>
      <c r="B128" s="26">
        <v>12533</v>
      </c>
      <c r="C128" s="26" t="s">
        <v>4270</v>
      </c>
      <c r="D128" s="26" t="s">
        <v>385</v>
      </c>
      <c r="E128" s="26" t="s">
        <v>51</v>
      </c>
      <c r="F128" s="26" t="s">
        <v>57</v>
      </c>
      <c r="G128" s="36" t="s">
        <v>4271</v>
      </c>
      <c r="H128" s="26" t="s">
        <v>195</v>
      </c>
      <c r="I128" s="26" t="s">
        <v>152</v>
      </c>
      <c r="J128" s="26" t="s">
        <v>4272</v>
      </c>
      <c r="K128" s="43">
        <v>0.13913500000000001</v>
      </c>
      <c r="M128" s="26" t="s">
        <v>157</v>
      </c>
      <c r="O128" s="26" t="s">
        <v>160</v>
      </c>
      <c r="P128" s="36" t="s">
        <v>3212</v>
      </c>
      <c r="Q128" s="26" t="s">
        <v>531</v>
      </c>
      <c r="R128" s="57">
        <v>71440.682159999997</v>
      </c>
      <c r="S128" s="57">
        <v>71440.682159999997</v>
      </c>
      <c r="V128" s="26" t="s">
        <v>15</v>
      </c>
      <c r="W128" s="43">
        <v>0.218791157722</v>
      </c>
      <c r="X128" s="43">
        <v>5.2098002145318919E-3</v>
      </c>
    </row>
    <row r="129" spans="1:24" x14ac:dyDescent="0.2">
      <c r="A129" s="26">
        <v>8694</v>
      </c>
      <c r="B129" s="26">
        <v>12533</v>
      </c>
      <c r="C129" s="26" t="s">
        <v>4273</v>
      </c>
      <c r="D129" s="26" t="s">
        <v>385</v>
      </c>
      <c r="E129" s="26" t="s">
        <v>51</v>
      </c>
      <c r="F129" s="26" t="s">
        <v>57</v>
      </c>
      <c r="G129" s="36" t="s">
        <v>4274</v>
      </c>
      <c r="H129" s="26" t="s">
        <v>195</v>
      </c>
      <c r="I129" s="26" t="s">
        <v>151</v>
      </c>
      <c r="J129" s="26" t="s">
        <v>4275</v>
      </c>
      <c r="K129" s="43">
        <v>0</v>
      </c>
      <c r="M129" s="26" t="s">
        <v>157</v>
      </c>
      <c r="O129" s="26" t="s">
        <v>160</v>
      </c>
      <c r="P129" s="36">
        <v>45420</v>
      </c>
      <c r="Q129" s="26" t="s">
        <v>531</v>
      </c>
      <c r="R129" s="57">
        <v>32703.74423</v>
      </c>
      <c r="S129" s="57">
        <v>32703.74423</v>
      </c>
      <c r="V129" s="26" t="s">
        <v>15</v>
      </c>
      <c r="W129" s="43">
        <v>0.10015707921</v>
      </c>
      <c r="X129" s="43">
        <v>2.3849152689200768E-3</v>
      </c>
    </row>
    <row r="130" spans="1:24" x14ac:dyDescent="0.2">
      <c r="A130" s="26">
        <v>8694</v>
      </c>
      <c r="B130" s="26">
        <v>12533</v>
      </c>
      <c r="C130" s="26" t="s">
        <v>4276</v>
      </c>
      <c r="D130" s="26" t="s">
        <v>385</v>
      </c>
      <c r="E130" s="26" t="s">
        <v>51</v>
      </c>
      <c r="F130" s="26" t="s">
        <v>57</v>
      </c>
      <c r="G130" s="36" t="s">
        <v>4277</v>
      </c>
      <c r="H130" s="26" t="s">
        <v>195</v>
      </c>
      <c r="I130" s="26" t="s">
        <v>151</v>
      </c>
      <c r="J130" s="26" t="s">
        <v>4278</v>
      </c>
      <c r="K130" s="43">
        <v>0</v>
      </c>
      <c r="M130" s="26" t="s">
        <v>157</v>
      </c>
      <c r="O130" s="26" t="s">
        <v>160</v>
      </c>
      <c r="P130" s="36" t="s">
        <v>4237</v>
      </c>
      <c r="Q130" s="26" t="s">
        <v>531</v>
      </c>
      <c r="R130" s="57">
        <v>18722.8125</v>
      </c>
      <c r="S130" s="57">
        <v>18722.8125</v>
      </c>
      <c r="V130" s="26" t="s">
        <v>15</v>
      </c>
      <c r="W130" s="43">
        <v>5.7339679561000001E-2</v>
      </c>
      <c r="X130" s="43">
        <v>1.3653580793179312E-3</v>
      </c>
    </row>
    <row r="131" spans="1:24" x14ac:dyDescent="0.2">
      <c r="A131" s="26">
        <v>8694</v>
      </c>
      <c r="B131" s="26">
        <v>12533</v>
      </c>
      <c r="C131" s="26" t="s">
        <v>4307</v>
      </c>
      <c r="D131" s="26" t="s">
        <v>384</v>
      </c>
      <c r="E131" s="26" t="s">
        <v>167</v>
      </c>
      <c r="F131" s="26" t="s">
        <v>57</v>
      </c>
      <c r="G131" s="36" t="s">
        <v>4245</v>
      </c>
      <c r="H131" s="26" t="s">
        <v>74</v>
      </c>
      <c r="I131" s="26" t="s">
        <v>147</v>
      </c>
      <c r="J131" s="26" t="s">
        <v>4308</v>
      </c>
      <c r="K131" s="43">
        <v>0</v>
      </c>
      <c r="M131" s="26" t="s">
        <v>157</v>
      </c>
      <c r="O131" s="26" t="s">
        <v>160</v>
      </c>
      <c r="P131" s="36">
        <v>45542</v>
      </c>
      <c r="Q131" s="26" t="s">
        <v>532</v>
      </c>
      <c r="R131" s="57">
        <v>1460.3309999999999</v>
      </c>
      <c r="S131" s="57">
        <v>9002.9166999999998</v>
      </c>
      <c r="V131" s="26" t="s">
        <v>15</v>
      </c>
      <c r="W131" s="43">
        <v>2.7571945117E-2</v>
      </c>
      <c r="X131" s="43">
        <v>6.5653624709275532E-4</v>
      </c>
    </row>
    <row r="132" spans="1:24" x14ac:dyDescent="0.2">
      <c r="A132" s="26">
        <v>8694</v>
      </c>
      <c r="B132" s="26">
        <v>12533</v>
      </c>
      <c r="C132" s="26" t="s">
        <v>4279</v>
      </c>
      <c r="D132" s="26" t="s">
        <v>385</v>
      </c>
      <c r="E132" s="26" t="s">
        <v>51</v>
      </c>
      <c r="F132" s="26" t="s">
        <v>57</v>
      </c>
      <c r="G132" s="36">
        <v>44538</v>
      </c>
      <c r="H132" s="26" t="s">
        <v>195</v>
      </c>
      <c r="I132" s="26" t="s">
        <v>151</v>
      </c>
      <c r="J132" s="26" t="s">
        <v>4280</v>
      </c>
      <c r="K132" s="43">
        <v>-0.258519</v>
      </c>
      <c r="M132" s="26" t="s">
        <v>157</v>
      </c>
      <c r="O132" s="26" t="s">
        <v>160</v>
      </c>
      <c r="P132" s="36" t="s">
        <v>4281</v>
      </c>
      <c r="Q132" s="26" t="s">
        <v>531</v>
      </c>
      <c r="R132" s="57">
        <v>31788.5075</v>
      </c>
      <c r="S132" s="57">
        <v>31788.5075</v>
      </c>
      <c r="V132" s="26" t="s">
        <v>15</v>
      </c>
      <c r="W132" s="43">
        <v>9.7354114601000005E-2</v>
      </c>
      <c r="X132" s="43">
        <v>2.3181717781227394E-3</v>
      </c>
    </row>
    <row r="133" spans="1:24" x14ac:dyDescent="0.2">
      <c r="A133" s="26">
        <v>8694</v>
      </c>
      <c r="B133" s="26">
        <v>12533</v>
      </c>
      <c r="C133" s="26" t="s">
        <v>4282</v>
      </c>
      <c r="D133" s="26" t="s">
        <v>385</v>
      </c>
      <c r="E133" s="26" t="s">
        <v>51</v>
      </c>
      <c r="F133" s="26" t="s">
        <v>57</v>
      </c>
      <c r="G133" s="36" t="s">
        <v>3386</v>
      </c>
      <c r="H133" s="26" t="s">
        <v>195</v>
      </c>
      <c r="I133" s="45" t="s">
        <v>334</v>
      </c>
      <c r="J133" s="26" t="s">
        <v>4278</v>
      </c>
      <c r="K133" s="43">
        <v>0</v>
      </c>
      <c r="M133" s="26" t="s">
        <v>157</v>
      </c>
      <c r="O133" s="26" t="s">
        <v>160</v>
      </c>
      <c r="P133" s="36" t="s">
        <v>4237</v>
      </c>
      <c r="Q133" s="26" t="s">
        <v>531</v>
      </c>
      <c r="R133" s="57">
        <v>59178.073909999999</v>
      </c>
      <c r="S133" s="57">
        <v>59178.073909999999</v>
      </c>
      <c r="V133" s="26" t="s">
        <v>15</v>
      </c>
      <c r="W133" s="43">
        <v>0.181236221591</v>
      </c>
      <c r="X133" s="43">
        <v>4.3155514873362199E-3</v>
      </c>
    </row>
    <row r="134" spans="1:24" x14ac:dyDescent="0.2">
      <c r="A134" s="26">
        <v>8694</v>
      </c>
      <c r="B134" s="26">
        <v>12533</v>
      </c>
      <c r="C134" s="26" t="s">
        <v>4283</v>
      </c>
      <c r="D134" s="26" t="s">
        <v>384</v>
      </c>
      <c r="E134" s="26" t="s">
        <v>167</v>
      </c>
      <c r="F134" s="26" t="s">
        <v>57</v>
      </c>
      <c r="G134" s="36" t="s">
        <v>4284</v>
      </c>
      <c r="H134" s="26" t="s">
        <v>55</v>
      </c>
      <c r="I134" s="26" t="s">
        <v>147</v>
      </c>
      <c r="J134" s="26" t="s">
        <v>4285</v>
      </c>
      <c r="K134" s="43">
        <v>-6.4899999999999995E-4</v>
      </c>
      <c r="M134" s="26" t="s">
        <v>157</v>
      </c>
      <c r="O134" s="26" t="s">
        <v>160</v>
      </c>
      <c r="P134" s="36" t="s">
        <v>4286</v>
      </c>
      <c r="Q134" s="26" t="s">
        <v>532</v>
      </c>
      <c r="R134" s="57">
        <v>660.16664000000003</v>
      </c>
      <c r="S134" s="57">
        <v>3274.2148200000001</v>
      </c>
      <c r="V134" s="26" t="s">
        <v>15</v>
      </c>
      <c r="W134" s="43">
        <v>1.0027469355000001E-2</v>
      </c>
      <c r="X134" s="43">
        <v>2.3877158722331415E-4</v>
      </c>
    </row>
    <row r="135" spans="1:24" x14ac:dyDescent="0.2">
      <c r="A135" s="26">
        <v>8694</v>
      </c>
      <c r="B135" s="26">
        <v>12533</v>
      </c>
      <c r="C135" s="26" t="s">
        <v>4287</v>
      </c>
      <c r="D135" s="26" t="s">
        <v>385</v>
      </c>
      <c r="E135" s="26" t="s">
        <v>167</v>
      </c>
      <c r="F135" s="26" t="s">
        <v>57</v>
      </c>
      <c r="G135" s="36" t="s">
        <v>4284</v>
      </c>
      <c r="H135" s="26" t="s">
        <v>55</v>
      </c>
      <c r="I135" s="26" t="s">
        <v>147</v>
      </c>
      <c r="J135" s="26" t="s">
        <v>4288</v>
      </c>
      <c r="K135" s="43">
        <v>9.1000000000000003E-5</v>
      </c>
      <c r="M135" s="26" t="s">
        <v>157</v>
      </c>
      <c r="O135" s="26" t="s">
        <v>160</v>
      </c>
      <c r="P135" s="36" t="s">
        <v>4286</v>
      </c>
      <c r="Q135" s="26" t="s">
        <v>532</v>
      </c>
      <c r="R135" s="57">
        <v>317.60244999999998</v>
      </c>
      <c r="S135" s="57">
        <v>1116.7793300000001</v>
      </c>
      <c r="V135" s="26" t="s">
        <v>15</v>
      </c>
      <c r="W135" s="43">
        <v>3.4202002990000001E-3</v>
      </c>
      <c r="X135" s="43">
        <v>8.1440952369242936E-5</v>
      </c>
    </row>
    <row r="136" spans="1:24" x14ac:dyDescent="0.2">
      <c r="A136" s="26">
        <v>8694</v>
      </c>
      <c r="B136" s="26">
        <v>12533</v>
      </c>
      <c r="C136" s="26" t="s">
        <v>4255</v>
      </c>
      <c r="D136" s="26" t="s">
        <v>384</v>
      </c>
      <c r="E136" s="26" t="s">
        <v>167</v>
      </c>
      <c r="F136" s="26" t="s">
        <v>57</v>
      </c>
      <c r="G136" s="36" t="s">
        <v>3511</v>
      </c>
      <c r="H136" s="26" t="s">
        <v>73</v>
      </c>
      <c r="I136" s="26" t="s">
        <v>147</v>
      </c>
      <c r="J136" s="26" t="s">
        <v>4256</v>
      </c>
      <c r="K136" s="43">
        <v>0</v>
      </c>
      <c r="M136" s="26" t="s">
        <v>157</v>
      </c>
      <c r="O136" s="26" t="s">
        <v>160</v>
      </c>
      <c r="P136" s="36" t="s">
        <v>4257</v>
      </c>
      <c r="Q136" s="26" t="s">
        <v>532</v>
      </c>
      <c r="R136" s="57">
        <v>2191.0008200000002</v>
      </c>
      <c r="S136" s="57">
        <v>6961.2974000000004</v>
      </c>
      <c r="V136" s="26" t="s">
        <v>15</v>
      </c>
      <c r="W136" s="43">
        <v>2.1319369739000001E-2</v>
      </c>
      <c r="X136" s="43">
        <v>5.0765148919933417E-4</v>
      </c>
    </row>
    <row r="137" spans="1:24" x14ac:dyDescent="0.2">
      <c r="A137" s="26">
        <v>8694</v>
      </c>
      <c r="B137" s="26">
        <v>12533</v>
      </c>
      <c r="C137" s="26" t="s">
        <v>4258</v>
      </c>
      <c r="D137" s="26" t="s">
        <v>384</v>
      </c>
      <c r="E137" s="26" t="s">
        <v>167</v>
      </c>
      <c r="F137" s="26" t="s">
        <v>57</v>
      </c>
      <c r="G137" s="36" t="s">
        <v>3511</v>
      </c>
      <c r="H137" s="26" t="s">
        <v>73</v>
      </c>
      <c r="I137" s="26" t="s">
        <v>147</v>
      </c>
      <c r="J137" s="26" t="s">
        <v>4259</v>
      </c>
      <c r="K137" s="43">
        <v>0</v>
      </c>
      <c r="M137" s="26" t="s">
        <v>157</v>
      </c>
      <c r="O137" s="26" t="s">
        <v>160</v>
      </c>
      <c r="P137" s="36" t="s">
        <v>4257</v>
      </c>
      <c r="Q137" s="26" t="s">
        <v>532</v>
      </c>
      <c r="R137" s="57">
        <v>1596.6291200000001</v>
      </c>
      <c r="S137" s="57">
        <v>5205.5968000000003</v>
      </c>
      <c r="V137" s="26" t="s">
        <v>15</v>
      </c>
      <c r="W137" s="43">
        <v>1.5942436662999999E-2</v>
      </c>
      <c r="X137" s="43">
        <v>3.7961730635029161E-4</v>
      </c>
    </row>
    <row r="138" spans="1:24" x14ac:dyDescent="0.2">
      <c r="A138" s="26">
        <v>8694</v>
      </c>
      <c r="B138" s="26">
        <v>12533</v>
      </c>
      <c r="C138" s="26" t="s">
        <v>4260</v>
      </c>
      <c r="D138" s="26" t="s">
        <v>384</v>
      </c>
      <c r="E138" s="26" t="s">
        <v>167</v>
      </c>
      <c r="F138" s="26" t="s">
        <v>57</v>
      </c>
      <c r="G138" s="36" t="s">
        <v>3511</v>
      </c>
      <c r="H138" s="26" t="s">
        <v>79</v>
      </c>
      <c r="I138" s="26" t="s">
        <v>147</v>
      </c>
      <c r="J138" s="26" t="s">
        <v>4261</v>
      </c>
      <c r="K138" s="43">
        <v>0</v>
      </c>
      <c r="M138" s="26" t="s">
        <v>157</v>
      </c>
      <c r="O138" s="26" t="s">
        <v>160</v>
      </c>
      <c r="P138" s="36" t="s">
        <v>4257</v>
      </c>
      <c r="Q138" s="26" t="s">
        <v>532</v>
      </c>
      <c r="R138" s="57">
        <v>957.64769999999999</v>
      </c>
      <c r="S138" s="57">
        <v>4584.10347</v>
      </c>
      <c r="V138" s="26" t="s">
        <v>15</v>
      </c>
      <c r="W138" s="43">
        <v>1.4039077945000001E-2</v>
      </c>
      <c r="X138" s="43">
        <v>3.342950055817663E-4</v>
      </c>
    </row>
    <row r="139" spans="1:24" x14ac:dyDescent="0.2">
      <c r="A139" s="26">
        <v>8694</v>
      </c>
      <c r="B139" s="26">
        <v>12533</v>
      </c>
      <c r="C139" s="26" t="s">
        <v>4262</v>
      </c>
      <c r="D139" s="26" t="s">
        <v>384</v>
      </c>
      <c r="E139" s="26" t="s">
        <v>167</v>
      </c>
      <c r="F139" s="26" t="s">
        <v>57</v>
      </c>
      <c r="G139" s="36" t="s">
        <v>3511</v>
      </c>
      <c r="H139" s="26" t="s">
        <v>73</v>
      </c>
      <c r="I139" s="26" t="s">
        <v>147</v>
      </c>
      <c r="J139" s="26" t="s">
        <v>4263</v>
      </c>
      <c r="K139" s="43">
        <v>0</v>
      </c>
      <c r="M139" s="26" t="s">
        <v>157</v>
      </c>
      <c r="O139" s="26" t="s">
        <v>160</v>
      </c>
      <c r="P139" s="36" t="s">
        <v>4257</v>
      </c>
      <c r="Q139" s="26" t="s">
        <v>532</v>
      </c>
      <c r="R139" s="57">
        <v>922.22271000000001</v>
      </c>
      <c r="S139" s="57">
        <v>3851.3643999999999</v>
      </c>
      <c r="V139" s="26" t="s">
        <v>15</v>
      </c>
      <c r="W139" s="43">
        <v>1.1795022812999999E-2</v>
      </c>
      <c r="X139" s="43">
        <v>2.8086012718107694E-4</v>
      </c>
    </row>
    <row r="140" spans="1:24" x14ac:dyDescent="0.2">
      <c r="A140" s="26">
        <v>8694</v>
      </c>
      <c r="B140" s="26">
        <v>12533</v>
      </c>
      <c r="C140" s="26" t="s">
        <v>4264</v>
      </c>
      <c r="D140" s="26" t="s">
        <v>384</v>
      </c>
      <c r="E140" s="26" t="s">
        <v>167</v>
      </c>
      <c r="F140" s="26" t="s">
        <v>57</v>
      </c>
      <c r="G140" s="36" t="s">
        <v>3511</v>
      </c>
      <c r="H140" s="26" t="s">
        <v>73</v>
      </c>
      <c r="I140" s="26" t="s">
        <v>147</v>
      </c>
      <c r="J140" s="26" t="s">
        <v>4265</v>
      </c>
      <c r="K140" s="43">
        <v>0</v>
      </c>
      <c r="M140" s="26" t="s">
        <v>157</v>
      </c>
      <c r="O140" s="26" t="s">
        <v>160</v>
      </c>
      <c r="P140" s="36" t="s">
        <v>4257</v>
      </c>
      <c r="Q140" s="26" t="s">
        <v>532</v>
      </c>
      <c r="R140" s="57">
        <v>819.75367000000006</v>
      </c>
      <c r="S140" s="57">
        <v>4052.07357</v>
      </c>
      <c r="V140" s="26" t="s">
        <v>15</v>
      </c>
      <c r="W140" s="43">
        <v>1.2409706077E-2</v>
      </c>
      <c r="X140" s="43">
        <v>2.9549681100476504E-4</v>
      </c>
    </row>
    <row r="141" spans="1:24" x14ac:dyDescent="0.2">
      <c r="A141" s="26">
        <v>8694</v>
      </c>
      <c r="B141" s="26">
        <v>12533</v>
      </c>
      <c r="C141" s="26" t="s">
        <v>4289</v>
      </c>
      <c r="D141" s="26" t="s">
        <v>385</v>
      </c>
      <c r="E141" s="26" t="s">
        <v>167</v>
      </c>
      <c r="F141" s="26" t="s">
        <v>57</v>
      </c>
      <c r="G141" s="36">
        <v>44625</v>
      </c>
      <c r="H141" s="26" t="s">
        <v>55</v>
      </c>
      <c r="I141" s="26" t="s">
        <v>147</v>
      </c>
      <c r="J141" s="26" t="s">
        <v>4290</v>
      </c>
      <c r="K141" s="43">
        <v>9.7E-5</v>
      </c>
      <c r="M141" s="26" t="s">
        <v>157</v>
      </c>
      <c r="O141" s="26" t="s">
        <v>160</v>
      </c>
      <c r="P141" s="36" t="s">
        <v>4286</v>
      </c>
      <c r="Q141" s="26" t="s">
        <v>532</v>
      </c>
      <c r="R141" s="57">
        <v>296.76573999999999</v>
      </c>
      <c r="S141" s="57">
        <v>1041.2528400000001</v>
      </c>
      <c r="V141" s="26" t="s">
        <v>15</v>
      </c>
      <c r="W141" s="43">
        <v>3.188896122E-3</v>
      </c>
      <c r="X141" s="43">
        <v>7.5933195277511927E-5</v>
      </c>
    </row>
    <row r="142" spans="1:24" x14ac:dyDescent="0.2">
      <c r="A142" s="26">
        <v>8694</v>
      </c>
      <c r="B142" s="26">
        <v>12533</v>
      </c>
      <c r="C142" s="26" t="s">
        <v>4266</v>
      </c>
      <c r="D142" s="26" t="s">
        <v>384</v>
      </c>
      <c r="E142" s="26" t="s">
        <v>167</v>
      </c>
      <c r="F142" s="26" t="s">
        <v>57</v>
      </c>
      <c r="G142" s="36">
        <v>44688</v>
      </c>
      <c r="H142" s="26" t="s">
        <v>73</v>
      </c>
      <c r="I142" s="26" t="s">
        <v>147</v>
      </c>
      <c r="J142" s="26" t="s">
        <v>4267</v>
      </c>
      <c r="K142" s="43">
        <v>0</v>
      </c>
      <c r="M142" s="26" t="s">
        <v>157</v>
      </c>
      <c r="O142" s="26" t="s">
        <v>160</v>
      </c>
      <c r="P142" s="36" t="s">
        <v>4257</v>
      </c>
      <c r="Q142" s="26" t="s">
        <v>532</v>
      </c>
      <c r="R142" s="57">
        <v>3550.9967999999999</v>
      </c>
      <c r="S142" s="57">
        <v>18235.345280000001</v>
      </c>
      <c r="V142" s="26" t="s">
        <v>15</v>
      </c>
      <c r="W142" s="43">
        <v>5.5846783438000001E-2</v>
      </c>
      <c r="X142" s="43">
        <v>1.3298096109866028E-3</v>
      </c>
    </row>
    <row r="143" spans="1:24" x14ac:dyDescent="0.2">
      <c r="A143" s="26">
        <v>8694</v>
      </c>
      <c r="B143" s="26">
        <v>12533</v>
      </c>
      <c r="C143" s="26" t="s">
        <v>4268</v>
      </c>
      <c r="D143" s="26" t="s">
        <v>384</v>
      </c>
      <c r="E143" s="26" t="s">
        <v>167</v>
      </c>
      <c r="F143" s="26" t="s">
        <v>57</v>
      </c>
      <c r="G143" s="36">
        <v>44688</v>
      </c>
      <c r="H143" s="26" t="s">
        <v>73</v>
      </c>
      <c r="I143" s="26" t="s">
        <v>147</v>
      </c>
      <c r="J143" s="26" t="s">
        <v>4269</v>
      </c>
      <c r="K143" s="43">
        <v>0</v>
      </c>
      <c r="M143" s="26" t="s">
        <v>157</v>
      </c>
      <c r="O143" s="26" t="s">
        <v>160</v>
      </c>
      <c r="P143" s="36" t="s">
        <v>4257</v>
      </c>
      <c r="Q143" s="26" t="s">
        <v>532</v>
      </c>
      <c r="R143" s="57">
        <v>4311.1389399999998</v>
      </c>
      <c r="S143" s="57">
        <v>14253.545239999999</v>
      </c>
      <c r="V143" s="26" t="s">
        <v>15</v>
      </c>
      <c r="W143" s="43">
        <v>4.3652294049E-2</v>
      </c>
      <c r="X143" s="43">
        <v>1.0394374858135038E-3</v>
      </c>
    </row>
    <row r="144" spans="1:24" x14ac:dyDescent="0.2">
      <c r="A144" s="26">
        <v>8694</v>
      </c>
      <c r="B144" s="26">
        <v>12533</v>
      </c>
      <c r="C144" s="26" t="s">
        <v>4291</v>
      </c>
      <c r="D144" s="26" t="s">
        <v>385</v>
      </c>
      <c r="E144" s="26" t="s">
        <v>167</v>
      </c>
      <c r="F144" s="26" t="s">
        <v>57</v>
      </c>
      <c r="G144" s="36" t="s">
        <v>4292</v>
      </c>
      <c r="H144" s="26" t="s">
        <v>55</v>
      </c>
      <c r="I144" s="26" t="s">
        <v>148</v>
      </c>
      <c r="J144" s="26" t="s">
        <v>4293</v>
      </c>
      <c r="K144" s="43">
        <v>6.1717000000000001E-2</v>
      </c>
      <c r="M144" s="26" t="s">
        <v>157</v>
      </c>
      <c r="O144" s="26" t="s">
        <v>160</v>
      </c>
      <c r="P144" s="36" t="s">
        <v>4286</v>
      </c>
      <c r="Q144" s="26" t="s">
        <v>532</v>
      </c>
      <c r="R144" s="57">
        <v>1883.9011499999999</v>
      </c>
      <c r="S144" s="57">
        <v>5547.8070200000002</v>
      </c>
      <c r="V144" s="26" t="s">
        <v>15</v>
      </c>
      <c r="W144" s="43">
        <v>1.6990474950999999E-2</v>
      </c>
      <c r="X144" s="43">
        <v>4.0457293140406852E-4</v>
      </c>
    </row>
    <row r="145" spans="1:24" x14ac:dyDescent="0.2">
      <c r="A145" s="26">
        <v>8694</v>
      </c>
      <c r="B145" s="26">
        <v>12533</v>
      </c>
      <c r="C145" s="26" t="s">
        <v>4294</v>
      </c>
      <c r="D145" s="26" t="s">
        <v>384</v>
      </c>
      <c r="E145" s="26" t="s">
        <v>167</v>
      </c>
      <c r="F145" s="26" t="s">
        <v>57</v>
      </c>
      <c r="G145" s="36" t="s">
        <v>4295</v>
      </c>
      <c r="H145" s="26" t="s">
        <v>55</v>
      </c>
      <c r="I145" s="26" t="s">
        <v>147</v>
      </c>
      <c r="J145" s="26" t="s">
        <v>4296</v>
      </c>
      <c r="K145" s="43">
        <v>7.254E-3</v>
      </c>
      <c r="M145" s="26" t="s">
        <v>157</v>
      </c>
      <c r="O145" s="26" t="s">
        <v>160</v>
      </c>
      <c r="P145" s="36" t="s">
        <v>4286</v>
      </c>
      <c r="Q145" s="26" t="s">
        <v>532</v>
      </c>
      <c r="R145" s="57">
        <v>1647.5175999999999</v>
      </c>
      <c r="S145" s="57">
        <v>4972.8121099999998</v>
      </c>
      <c r="V145" s="26" t="s">
        <v>15</v>
      </c>
      <c r="W145" s="43">
        <v>1.5229520292E-2</v>
      </c>
      <c r="X145" s="43">
        <v>3.6264152040824788E-4</v>
      </c>
    </row>
    <row r="146" spans="1:24" x14ac:dyDescent="0.2">
      <c r="A146" s="26">
        <v>8694</v>
      </c>
      <c r="B146" s="26">
        <v>12533</v>
      </c>
      <c r="C146" s="26" t="s">
        <v>4297</v>
      </c>
      <c r="D146" s="26" t="s">
        <v>384</v>
      </c>
      <c r="E146" s="26" t="s">
        <v>168</v>
      </c>
      <c r="F146" s="26" t="s">
        <v>57</v>
      </c>
      <c r="G146" s="36">
        <v>44384</v>
      </c>
      <c r="H146" s="26" t="s">
        <v>62</v>
      </c>
      <c r="I146" s="26" t="s">
        <v>147</v>
      </c>
      <c r="J146" s="26" t="s">
        <v>4298</v>
      </c>
      <c r="K146" s="43">
        <v>0</v>
      </c>
      <c r="M146" s="26" t="s">
        <v>157</v>
      </c>
      <c r="O146" s="26" t="s">
        <v>160</v>
      </c>
      <c r="P146" s="36" t="s">
        <v>4299</v>
      </c>
      <c r="Q146" s="26" t="s">
        <v>535</v>
      </c>
      <c r="R146" s="57">
        <v>888.88878</v>
      </c>
      <c r="S146" s="57">
        <v>2161.6228099999998</v>
      </c>
      <c r="V146" s="26" t="s">
        <v>15</v>
      </c>
      <c r="W146" s="43">
        <v>6.6200929610000002E-3</v>
      </c>
      <c r="X146" s="43">
        <v>1.5763599448915218E-4</v>
      </c>
    </row>
    <row r="147" spans="1:24" x14ac:dyDescent="0.2">
      <c r="A147" s="26">
        <v>8694</v>
      </c>
      <c r="B147" s="26">
        <v>12533</v>
      </c>
      <c r="C147" s="26" t="s">
        <v>4300</v>
      </c>
      <c r="D147" s="26" t="s">
        <v>384</v>
      </c>
      <c r="E147" s="26" t="s">
        <v>51</v>
      </c>
      <c r="F147" s="26" t="s">
        <v>57</v>
      </c>
      <c r="G147" s="36">
        <v>44807</v>
      </c>
      <c r="H147" s="26" t="s">
        <v>62</v>
      </c>
      <c r="I147" s="26" t="s">
        <v>147</v>
      </c>
      <c r="J147" s="26" t="s">
        <v>4301</v>
      </c>
      <c r="K147" s="43">
        <v>-1.1117E-2</v>
      </c>
      <c r="M147" s="26" t="s">
        <v>157</v>
      </c>
      <c r="O147" s="26" t="s">
        <v>160</v>
      </c>
      <c r="P147" s="36">
        <v>45514</v>
      </c>
      <c r="Q147" s="26" t="s">
        <v>531</v>
      </c>
      <c r="R147" s="57">
        <v>24036.61463</v>
      </c>
      <c r="S147" s="57">
        <v>24036.61463</v>
      </c>
      <c r="V147" s="26" t="s">
        <v>15</v>
      </c>
      <c r="W147" s="43">
        <v>7.3613501210000001E-2</v>
      </c>
      <c r="X147" s="43">
        <v>1.7528662418919213E-3</v>
      </c>
    </row>
    <row r="148" spans="1:24" x14ac:dyDescent="0.2">
      <c r="A148" s="26">
        <v>8694</v>
      </c>
      <c r="B148" s="26">
        <v>12533</v>
      </c>
      <c r="C148" s="26" t="s">
        <v>4302</v>
      </c>
      <c r="D148" s="26" t="s">
        <v>385</v>
      </c>
      <c r="E148" s="26" t="s">
        <v>167</v>
      </c>
      <c r="F148" s="26" t="s">
        <v>57</v>
      </c>
      <c r="G148" s="36">
        <v>44875</v>
      </c>
      <c r="H148" s="26" t="s">
        <v>55</v>
      </c>
      <c r="I148" s="26" t="s">
        <v>148</v>
      </c>
      <c r="J148" s="26" t="s">
        <v>4303</v>
      </c>
      <c r="K148" s="43">
        <v>1.36E-4</v>
      </c>
      <c r="M148" s="26" t="s">
        <v>157</v>
      </c>
      <c r="O148" s="26" t="s">
        <v>160</v>
      </c>
      <c r="P148" s="36" t="s">
        <v>4286</v>
      </c>
      <c r="Q148" s="26" t="s">
        <v>532</v>
      </c>
      <c r="R148" s="57">
        <v>1271.2618399999999</v>
      </c>
      <c r="S148" s="57">
        <v>4393.3734100000001</v>
      </c>
      <c r="V148" s="26" t="s">
        <v>15</v>
      </c>
      <c r="W148" s="43">
        <v>1.3454956274E-2</v>
      </c>
      <c r="X148" s="43">
        <v>3.2038604674399591E-4</v>
      </c>
    </row>
    <row r="149" spans="1:24" x14ac:dyDescent="0.2">
      <c r="A149" s="26">
        <v>8694</v>
      </c>
      <c r="B149" s="26">
        <v>12534</v>
      </c>
      <c r="C149" s="26" t="s">
        <v>4270</v>
      </c>
      <c r="D149" s="26" t="s">
        <v>385</v>
      </c>
      <c r="E149" s="26" t="s">
        <v>51</v>
      </c>
      <c r="F149" s="26" t="s">
        <v>57</v>
      </c>
      <c r="G149" s="36" t="s">
        <v>4271</v>
      </c>
      <c r="H149" s="26" t="s">
        <v>195</v>
      </c>
      <c r="I149" s="26" t="s">
        <v>152</v>
      </c>
      <c r="J149" s="26" t="s">
        <v>4272</v>
      </c>
      <c r="K149" s="43">
        <v>0.13913500000000001</v>
      </c>
      <c r="M149" s="26" t="s">
        <v>157</v>
      </c>
      <c r="O149" s="26" t="s">
        <v>160</v>
      </c>
      <c r="P149" s="36" t="s">
        <v>3212</v>
      </c>
      <c r="Q149" s="26" t="s">
        <v>531</v>
      </c>
      <c r="R149" s="57">
        <v>46782.124239999997</v>
      </c>
      <c r="S149" s="57">
        <v>46782.124239999997</v>
      </c>
      <c r="V149" s="26" t="s">
        <v>15</v>
      </c>
      <c r="W149" s="43">
        <v>0.245005794015</v>
      </c>
      <c r="X149" s="43">
        <v>5.0541830798708724E-3</v>
      </c>
    </row>
    <row r="150" spans="1:24" x14ac:dyDescent="0.2">
      <c r="A150" s="26">
        <v>8694</v>
      </c>
      <c r="B150" s="26">
        <v>12534</v>
      </c>
      <c r="C150" s="26" t="s">
        <v>4273</v>
      </c>
      <c r="D150" s="26" t="s">
        <v>385</v>
      </c>
      <c r="E150" s="26" t="s">
        <v>51</v>
      </c>
      <c r="F150" s="26" t="s">
        <v>57</v>
      </c>
      <c r="G150" s="36" t="s">
        <v>4274</v>
      </c>
      <c r="H150" s="26" t="s">
        <v>195</v>
      </c>
      <c r="I150" s="26" t="s">
        <v>151</v>
      </c>
      <c r="J150" s="26" t="s">
        <v>4275</v>
      </c>
      <c r="K150" s="43">
        <v>0</v>
      </c>
      <c r="M150" s="26" t="s">
        <v>157</v>
      </c>
      <c r="O150" s="26" t="s">
        <v>160</v>
      </c>
      <c r="P150" s="36">
        <v>45420</v>
      </c>
      <c r="Q150" s="26" t="s">
        <v>531</v>
      </c>
      <c r="R150" s="57">
        <v>20591.246370000001</v>
      </c>
      <c r="S150" s="57">
        <v>20591.246370000001</v>
      </c>
      <c r="V150" s="26" t="s">
        <v>15</v>
      </c>
      <c r="W150" s="43">
        <v>0.107839794549</v>
      </c>
      <c r="X150" s="43">
        <v>2.2246088797250934E-3</v>
      </c>
    </row>
    <row r="151" spans="1:24" x14ac:dyDescent="0.2">
      <c r="A151" s="26">
        <v>8694</v>
      </c>
      <c r="B151" s="26">
        <v>12534</v>
      </c>
      <c r="C151" s="26" t="s">
        <v>4276</v>
      </c>
      <c r="D151" s="26" t="s">
        <v>385</v>
      </c>
      <c r="E151" s="26" t="s">
        <v>51</v>
      </c>
      <c r="F151" s="26" t="s">
        <v>57</v>
      </c>
      <c r="G151" s="36" t="s">
        <v>4277</v>
      </c>
      <c r="H151" s="26" t="s">
        <v>195</v>
      </c>
      <c r="I151" s="26" t="s">
        <v>151</v>
      </c>
      <c r="J151" s="26" t="s">
        <v>4278</v>
      </c>
      <c r="K151" s="43">
        <v>0</v>
      </c>
      <c r="M151" s="26" t="s">
        <v>157</v>
      </c>
      <c r="O151" s="26" t="s">
        <v>160</v>
      </c>
      <c r="P151" s="36" t="s">
        <v>4237</v>
      </c>
      <c r="Q151" s="26" t="s">
        <v>531</v>
      </c>
      <c r="R151" s="57">
        <v>8238.0375000000004</v>
      </c>
      <c r="S151" s="57">
        <v>8238.0375000000004</v>
      </c>
      <c r="V151" s="26" t="s">
        <v>15</v>
      </c>
      <c r="W151" s="43">
        <v>4.3143977568000001E-2</v>
      </c>
      <c r="X151" s="43">
        <v>8.900098150789261E-4</v>
      </c>
    </row>
    <row r="152" spans="1:24" x14ac:dyDescent="0.2">
      <c r="A152" s="26">
        <v>8694</v>
      </c>
      <c r="B152" s="26">
        <v>12534</v>
      </c>
      <c r="C152" s="26" t="s">
        <v>4307</v>
      </c>
      <c r="D152" s="26" t="s">
        <v>384</v>
      </c>
      <c r="E152" s="26" t="s">
        <v>167</v>
      </c>
      <c r="F152" s="26" t="s">
        <v>57</v>
      </c>
      <c r="G152" s="36" t="s">
        <v>4245</v>
      </c>
      <c r="H152" s="26" t="s">
        <v>74</v>
      </c>
      <c r="I152" s="26" t="s">
        <v>147</v>
      </c>
      <c r="J152" s="26" t="s">
        <v>4308</v>
      </c>
      <c r="K152" s="43">
        <v>0</v>
      </c>
      <c r="M152" s="26" t="s">
        <v>157</v>
      </c>
      <c r="O152" s="26" t="s">
        <v>160</v>
      </c>
      <c r="P152" s="36">
        <v>45542</v>
      </c>
      <c r="Q152" s="26" t="s">
        <v>532</v>
      </c>
      <c r="R152" s="57">
        <v>836.37168999999994</v>
      </c>
      <c r="S152" s="57">
        <v>5156.2177700000002</v>
      </c>
      <c r="V152" s="26" t="s">
        <v>15</v>
      </c>
      <c r="W152" s="43">
        <v>2.7003973192E-2</v>
      </c>
      <c r="X152" s="43">
        <v>5.5706039502543821E-4</v>
      </c>
    </row>
    <row r="153" spans="1:24" x14ac:dyDescent="0.2">
      <c r="A153" s="26">
        <v>8694</v>
      </c>
      <c r="B153" s="26">
        <v>12534</v>
      </c>
      <c r="C153" s="26" t="s">
        <v>4279</v>
      </c>
      <c r="D153" s="26" t="s">
        <v>385</v>
      </c>
      <c r="E153" s="26" t="s">
        <v>51</v>
      </c>
      <c r="F153" s="26" t="s">
        <v>57</v>
      </c>
      <c r="G153" s="36">
        <v>44538</v>
      </c>
      <c r="H153" s="26" t="s">
        <v>195</v>
      </c>
      <c r="I153" s="26" t="s">
        <v>151</v>
      </c>
      <c r="J153" s="26" t="s">
        <v>4280</v>
      </c>
      <c r="K153" s="43">
        <v>-0.258519</v>
      </c>
      <c r="M153" s="26" t="s">
        <v>157</v>
      </c>
      <c r="O153" s="26" t="s">
        <v>160</v>
      </c>
      <c r="P153" s="36" t="s">
        <v>4281</v>
      </c>
      <c r="Q153" s="26" t="s">
        <v>531</v>
      </c>
      <c r="R153" s="57">
        <v>9158.1176300000006</v>
      </c>
      <c r="S153" s="57">
        <v>9158.1176300000006</v>
      </c>
      <c r="V153" s="26" t="s">
        <v>15</v>
      </c>
      <c r="W153" s="43">
        <v>4.7962590797999999E-2</v>
      </c>
      <c r="X153" s="43">
        <v>9.8941217229799624E-4</v>
      </c>
    </row>
    <row r="154" spans="1:24" x14ac:dyDescent="0.2">
      <c r="A154" s="26">
        <v>8694</v>
      </c>
      <c r="B154" s="26">
        <v>12534</v>
      </c>
      <c r="C154" s="26" t="s">
        <v>4282</v>
      </c>
      <c r="D154" s="26" t="s">
        <v>385</v>
      </c>
      <c r="E154" s="26" t="s">
        <v>51</v>
      </c>
      <c r="F154" s="26" t="s">
        <v>57</v>
      </c>
      <c r="G154" s="36" t="s">
        <v>3386</v>
      </c>
      <c r="H154" s="26" t="s">
        <v>195</v>
      </c>
      <c r="I154" s="45" t="s">
        <v>334</v>
      </c>
      <c r="J154" s="26" t="s">
        <v>4278</v>
      </c>
      <c r="K154" s="43">
        <v>0</v>
      </c>
      <c r="M154" s="26" t="s">
        <v>157</v>
      </c>
      <c r="O154" s="26" t="s">
        <v>160</v>
      </c>
      <c r="P154" s="36" t="s">
        <v>4237</v>
      </c>
      <c r="Q154" s="26" t="s">
        <v>531</v>
      </c>
      <c r="R154" s="57">
        <v>33616.435109999999</v>
      </c>
      <c r="S154" s="57">
        <v>33616.435109999999</v>
      </c>
      <c r="V154" s="26" t="s">
        <v>15</v>
      </c>
      <c r="W154" s="43">
        <v>0.17605488228400001</v>
      </c>
      <c r="X154" s="43">
        <v>3.6318063854241765E-3</v>
      </c>
    </row>
    <row r="155" spans="1:24" x14ac:dyDescent="0.2">
      <c r="A155" s="26">
        <v>8694</v>
      </c>
      <c r="B155" s="26">
        <v>12534</v>
      </c>
      <c r="C155" s="26" t="s">
        <v>4283</v>
      </c>
      <c r="D155" s="26" t="s">
        <v>384</v>
      </c>
      <c r="E155" s="26" t="s">
        <v>167</v>
      </c>
      <c r="F155" s="26" t="s">
        <v>57</v>
      </c>
      <c r="G155" s="36" t="s">
        <v>4284</v>
      </c>
      <c r="H155" s="26" t="s">
        <v>55</v>
      </c>
      <c r="I155" s="26" t="s">
        <v>147</v>
      </c>
      <c r="J155" s="26" t="s">
        <v>4285</v>
      </c>
      <c r="K155" s="43">
        <v>-6.4899999999999995E-4</v>
      </c>
      <c r="M155" s="26" t="s">
        <v>157</v>
      </c>
      <c r="O155" s="26" t="s">
        <v>160</v>
      </c>
      <c r="P155" s="36" t="s">
        <v>4286</v>
      </c>
      <c r="Q155" s="26" t="s">
        <v>532</v>
      </c>
      <c r="R155" s="57">
        <v>362.44436000000002</v>
      </c>
      <c r="S155" s="57">
        <v>1797.60779</v>
      </c>
      <c r="V155" s="26" t="s">
        <v>15</v>
      </c>
      <c r="W155" s="43">
        <v>9.4143720720000004E-3</v>
      </c>
      <c r="X155" s="43">
        <v>1.94207488951384E-4</v>
      </c>
    </row>
    <row r="156" spans="1:24" x14ac:dyDescent="0.2">
      <c r="A156" s="26">
        <v>8694</v>
      </c>
      <c r="B156" s="26">
        <v>12534</v>
      </c>
      <c r="C156" s="26" t="s">
        <v>4287</v>
      </c>
      <c r="D156" s="26" t="s">
        <v>385</v>
      </c>
      <c r="E156" s="26" t="s">
        <v>167</v>
      </c>
      <c r="F156" s="26" t="s">
        <v>57</v>
      </c>
      <c r="G156" s="36" t="s">
        <v>4284</v>
      </c>
      <c r="H156" s="26" t="s">
        <v>55</v>
      </c>
      <c r="I156" s="26" t="s">
        <v>147</v>
      </c>
      <c r="J156" s="26" t="s">
        <v>4288</v>
      </c>
      <c r="K156" s="43">
        <v>9.1000000000000003E-5</v>
      </c>
      <c r="M156" s="26" t="s">
        <v>157</v>
      </c>
      <c r="O156" s="26" t="s">
        <v>160</v>
      </c>
      <c r="P156" s="36" t="s">
        <v>4286</v>
      </c>
      <c r="Q156" s="26" t="s">
        <v>532</v>
      </c>
      <c r="R156" s="57">
        <v>174.3699</v>
      </c>
      <c r="S156" s="57">
        <v>613.13349000000005</v>
      </c>
      <c r="V156" s="26" t="s">
        <v>15</v>
      </c>
      <c r="W156" s="43">
        <v>3.2110824370000001E-3</v>
      </c>
      <c r="X156" s="43">
        <v>6.6240876428833536E-5</v>
      </c>
    </row>
    <row r="157" spans="1:24" x14ac:dyDescent="0.2">
      <c r="A157" s="26">
        <v>8694</v>
      </c>
      <c r="B157" s="26">
        <v>12534</v>
      </c>
      <c r="C157" s="26" t="s">
        <v>4255</v>
      </c>
      <c r="D157" s="26" t="s">
        <v>384</v>
      </c>
      <c r="E157" s="26" t="s">
        <v>167</v>
      </c>
      <c r="F157" s="26" t="s">
        <v>57</v>
      </c>
      <c r="G157" s="36" t="s">
        <v>3511</v>
      </c>
      <c r="H157" s="26" t="s">
        <v>73</v>
      </c>
      <c r="I157" s="26" t="s">
        <v>147</v>
      </c>
      <c r="J157" s="26" t="s">
        <v>4256</v>
      </c>
      <c r="K157" s="43">
        <v>0</v>
      </c>
      <c r="M157" s="26" t="s">
        <v>157</v>
      </c>
      <c r="O157" s="26" t="s">
        <v>160</v>
      </c>
      <c r="P157" s="36" t="s">
        <v>4257</v>
      </c>
      <c r="Q157" s="26" t="s">
        <v>532</v>
      </c>
      <c r="R157" s="57">
        <v>1139.32044</v>
      </c>
      <c r="S157" s="57">
        <v>3619.8746900000001</v>
      </c>
      <c r="V157" s="26" t="s">
        <v>15</v>
      </c>
      <c r="W157" s="43">
        <v>1.8957888018999999E-2</v>
      </c>
      <c r="X157" s="43">
        <v>3.9107906506322473E-4</v>
      </c>
    </row>
    <row r="158" spans="1:24" x14ac:dyDescent="0.2">
      <c r="A158" s="26">
        <v>8694</v>
      </c>
      <c r="B158" s="26">
        <v>12534</v>
      </c>
      <c r="C158" s="26" t="s">
        <v>4258</v>
      </c>
      <c r="D158" s="26" t="s">
        <v>384</v>
      </c>
      <c r="E158" s="26" t="s">
        <v>167</v>
      </c>
      <c r="F158" s="26" t="s">
        <v>57</v>
      </c>
      <c r="G158" s="36" t="s">
        <v>3511</v>
      </c>
      <c r="H158" s="26" t="s">
        <v>73</v>
      </c>
      <c r="I158" s="26" t="s">
        <v>147</v>
      </c>
      <c r="J158" s="26" t="s">
        <v>4259</v>
      </c>
      <c r="K158" s="43">
        <v>0</v>
      </c>
      <c r="M158" s="26" t="s">
        <v>157</v>
      </c>
      <c r="O158" s="26" t="s">
        <v>160</v>
      </c>
      <c r="P158" s="36" t="s">
        <v>4257</v>
      </c>
      <c r="Q158" s="26" t="s">
        <v>532</v>
      </c>
      <c r="R158" s="57">
        <v>830.24712999999997</v>
      </c>
      <c r="S158" s="57">
        <v>2706.9103</v>
      </c>
      <c r="V158" s="26" t="s">
        <v>15</v>
      </c>
      <c r="W158" s="43">
        <v>1.4176541107E-2</v>
      </c>
      <c r="X158" s="43">
        <v>2.9244546841869078E-4</v>
      </c>
    </row>
    <row r="159" spans="1:24" x14ac:dyDescent="0.2">
      <c r="A159" s="26">
        <v>8694</v>
      </c>
      <c r="B159" s="26">
        <v>12534</v>
      </c>
      <c r="C159" s="26" t="s">
        <v>4260</v>
      </c>
      <c r="D159" s="26" t="s">
        <v>384</v>
      </c>
      <c r="E159" s="26" t="s">
        <v>167</v>
      </c>
      <c r="F159" s="26" t="s">
        <v>57</v>
      </c>
      <c r="G159" s="36" t="s">
        <v>3511</v>
      </c>
      <c r="H159" s="26" t="s">
        <v>79</v>
      </c>
      <c r="I159" s="26" t="s">
        <v>147</v>
      </c>
      <c r="J159" s="26" t="s">
        <v>4261</v>
      </c>
      <c r="K159" s="43">
        <v>0</v>
      </c>
      <c r="M159" s="26" t="s">
        <v>157</v>
      </c>
      <c r="O159" s="26" t="s">
        <v>160</v>
      </c>
      <c r="P159" s="36" t="s">
        <v>4257</v>
      </c>
      <c r="Q159" s="26" t="s">
        <v>532</v>
      </c>
      <c r="R159" s="57">
        <v>497.97681</v>
      </c>
      <c r="S159" s="57">
        <v>2383.7338300000001</v>
      </c>
      <c r="V159" s="26" t="s">
        <v>15</v>
      </c>
      <c r="W159" s="43">
        <v>1.2484011985E-2</v>
      </c>
      <c r="X159" s="43">
        <v>2.5753057147842319E-4</v>
      </c>
    </row>
    <row r="160" spans="1:24" x14ac:dyDescent="0.2">
      <c r="A160" s="26">
        <v>8694</v>
      </c>
      <c r="B160" s="26">
        <v>12534</v>
      </c>
      <c r="C160" s="26" t="s">
        <v>4262</v>
      </c>
      <c r="D160" s="26" t="s">
        <v>384</v>
      </c>
      <c r="E160" s="26" t="s">
        <v>167</v>
      </c>
      <c r="F160" s="26" t="s">
        <v>57</v>
      </c>
      <c r="G160" s="36" t="s">
        <v>3511</v>
      </c>
      <c r="H160" s="26" t="s">
        <v>73</v>
      </c>
      <c r="I160" s="26" t="s">
        <v>147</v>
      </c>
      <c r="J160" s="26" t="s">
        <v>4263</v>
      </c>
      <c r="K160" s="43">
        <v>0</v>
      </c>
      <c r="M160" s="26" t="s">
        <v>157</v>
      </c>
      <c r="O160" s="26" t="s">
        <v>160</v>
      </c>
      <c r="P160" s="36" t="s">
        <v>4257</v>
      </c>
      <c r="Q160" s="26" t="s">
        <v>532</v>
      </c>
      <c r="R160" s="57">
        <v>479.55581000000001</v>
      </c>
      <c r="S160" s="57">
        <v>2002.70949</v>
      </c>
      <c r="V160" s="26" t="s">
        <v>15</v>
      </c>
      <c r="W160" s="43">
        <v>1.0488523911999999E-2</v>
      </c>
      <c r="X160" s="43">
        <v>2.1636598557019321E-4</v>
      </c>
    </row>
    <row r="161" spans="1:24" x14ac:dyDescent="0.2">
      <c r="A161" s="26">
        <v>8694</v>
      </c>
      <c r="B161" s="26">
        <v>12534</v>
      </c>
      <c r="C161" s="26" t="s">
        <v>4264</v>
      </c>
      <c r="D161" s="26" t="s">
        <v>384</v>
      </c>
      <c r="E161" s="26" t="s">
        <v>167</v>
      </c>
      <c r="F161" s="26" t="s">
        <v>57</v>
      </c>
      <c r="G161" s="36" t="s">
        <v>3511</v>
      </c>
      <c r="H161" s="26" t="s">
        <v>73</v>
      </c>
      <c r="I161" s="26" t="s">
        <v>147</v>
      </c>
      <c r="J161" s="26" t="s">
        <v>4265</v>
      </c>
      <c r="K161" s="43">
        <v>0</v>
      </c>
      <c r="M161" s="26" t="s">
        <v>157</v>
      </c>
      <c r="O161" s="26" t="s">
        <v>160</v>
      </c>
      <c r="P161" s="36" t="s">
        <v>4257</v>
      </c>
      <c r="Q161" s="26" t="s">
        <v>532</v>
      </c>
      <c r="R161" s="57">
        <v>426.27190999999999</v>
      </c>
      <c r="S161" s="57">
        <v>2107.07827</v>
      </c>
      <c r="V161" s="26" t="s">
        <v>15</v>
      </c>
      <c r="W161" s="43">
        <v>1.1035120634999999E-2</v>
      </c>
      <c r="X161" s="43">
        <v>2.2764163691164595E-4</v>
      </c>
    </row>
    <row r="162" spans="1:24" x14ac:dyDescent="0.2">
      <c r="A162" s="26">
        <v>8694</v>
      </c>
      <c r="B162" s="26">
        <v>12534</v>
      </c>
      <c r="C162" s="26" t="s">
        <v>4289</v>
      </c>
      <c r="D162" s="26" t="s">
        <v>385</v>
      </c>
      <c r="E162" s="26" t="s">
        <v>167</v>
      </c>
      <c r="F162" s="26" t="s">
        <v>57</v>
      </c>
      <c r="G162" s="36">
        <v>44625</v>
      </c>
      <c r="H162" s="26" t="s">
        <v>55</v>
      </c>
      <c r="I162" s="26" t="s">
        <v>147</v>
      </c>
      <c r="J162" s="26" t="s">
        <v>4290</v>
      </c>
      <c r="K162" s="43">
        <v>9.7E-5</v>
      </c>
      <c r="M162" s="26" t="s">
        <v>157</v>
      </c>
      <c r="O162" s="26" t="s">
        <v>160</v>
      </c>
      <c r="P162" s="36" t="s">
        <v>4286</v>
      </c>
      <c r="Q162" s="26" t="s">
        <v>532</v>
      </c>
      <c r="R162" s="57">
        <v>162.93016</v>
      </c>
      <c r="S162" s="57">
        <v>571.66804999999999</v>
      </c>
      <c r="V162" s="26" t="s">
        <v>15</v>
      </c>
      <c r="W162" s="43">
        <v>2.9939210060000001E-3</v>
      </c>
      <c r="X162" s="43">
        <v>6.1761090000747191E-5</v>
      </c>
    </row>
    <row r="163" spans="1:24" x14ac:dyDescent="0.2">
      <c r="A163" s="26">
        <v>8694</v>
      </c>
      <c r="B163" s="26">
        <v>12534</v>
      </c>
      <c r="C163" s="26" t="s">
        <v>4266</v>
      </c>
      <c r="D163" s="26" t="s">
        <v>384</v>
      </c>
      <c r="E163" s="26" t="s">
        <v>167</v>
      </c>
      <c r="F163" s="26" t="s">
        <v>57</v>
      </c>
      <c r="G163" s="36">
        <v>44688</v>
      </c>
      <c r="H163" s="26" t="s">
        <v>73</v>
      </c>
      <c r="I163" s="26" t="s">
        <v>147</v>
      </c>
      <c r="J163" s="26" t="s">
        <v>4267</v>
      </c>
      <c r="K163" s="43">
        <v>0</v>
      </c>
      <c r="M163" s="26" t="s">
        <v>157</v>
      </c>
      <c r="O163" s="26" t="s">
        <v>160</v>
      </c>
      <c r="P163" s="36" t="s">
        <v>4257</v>
      </c>
      <c r="Q163" s="26" t="s">
        <v>532</v>
      </c>
      <c r="R163" s="57">
        <v>1846.5183500000001</v>
      </c>
      <c r="S163" s="57">
        <v>9482.3796199999997</v>
      </c>
      <c r="V163" s="26" t="s">
        <v>15</v>
      </c>
      <c r="W163" s="43">
        <v>4.9660804969000001E-2</v>
      </c>
      <c r="X163" s="43">
        <v>1.0244443451616211E-3</v>
      </c>
    </row>
    <row r="164" spans="1:24" x14ac:dyDescent="0.2">
      <c r="A164" s="26">
        <v>8694</v>
      </c>
      <c r="B164" s="26">
        <v>12534</v>
      </c>
      <c r="C164" s="26" t="s">
        <v>4268</v>
      </c>
      <c r="D164" s="26" t="s">
        <v>384</v>
      </c>
      <c r="E164" s="26" t="s">
        <v>167</v>
      </c>
      <c r="F164" s="26" t="s">
        <v>57</v>
      </c>
      <c r="G164" s="36">
        <v>44688</v>
      </c>
      <c r="H164" s="26" t="s">
        <v>73</v>
      </c>
      <c r="I164" s="26" t="s">
        <v>147</v>
      </c>
      <c r="J164" s="26" t="s">
        <v>4269</v>
      </c>
      <c r="K164" s="43">
        <v>0</v>
      </c>
      <c r="M164" s="26" t="s">
        <v>157</v>
      </c>
      <c r="O164" s="26" t="s">
        <v>160</v>
      </c>
      <c r="P164" s="36" t="s">
        <v>4257</v>
      </c>
      <c r="Q164" s="26" t="s">
        <v>532</v>
      </c>
      <c r="R164" s="57">
        <v>2241.7922699999999</v>
      </c>
      <c r="S164" s="57">
        <v>7411.8436000000002</v>
      </c>
      <c r="V164" s="26" t="s">
        <v>15</v>
      </c>
      <c r="W164" s="43">
        <v>3.8817062196999999E-2</v>
      </c>
      <c r="X164" s="43">
        <v>8.0075060981816637E-4</v>
      </c>
    </row>
    <row r="165" spans="1:24" x14ac:dyDescent="0.2">
      <c r="A165" s="26">
        <v>8694</v>
      </c>
      <c r="B165" s="26">
        <v>12534</v>
      </c>
      <c r="C165" s="26" t="s">
        <v>4291</v>
      </c>
      <c r="D165" s="26" t="s">
        <v>385</v>
      </c>
      <c r="E165" s="26" t="s">
        <v>167</v>
      </c>
      <c r="F165" s="26" t="s">
        <v>57</v>
      </c>
      <c r="G165" s="36" t="s">
        <v>4292</v>
      </c>
      <c r="H165" s="26" t="s">
        <v>55</v>
      </c>
      <c r="I165" s="26" t="s">
        <v>148</v>
      </c>
      <c r="J165" s="26" t="s">
        <v>4293</v>
      </c>
      <c r="K165" s="43">
        <v>6.1717000000000001E-2</v>
      </c>
      <c r="M165" s="26" t="s">
        <v>157</v>
      </c>
      <c r="O165" s="26" t="s">
        <v>160</v>
      </c>
      <c r="P165" s="36" t="s">
        <v>4286</v>
      </c>
      <c r="Q165" s="26" t="s">
        <v>532</v>
      </c>
      <c r="R165" s="57">
        <v>1034.2985900000001</v>
      </c>
      <c r="S165" s="57">
        <v>3045.8546000000001</v>
      </c>
      <c r="V165" s="26" t="s">
        <v>15</v>
      </c>
      <c r="W165" s="43">
        <v>1.5951648985999999E-2</v>
      </c>
      <c r="X165" s="43">
        <v>3.2906386858560632E-4</v>
      </c>
    </row>
    <row r="166" spans="1:24" x14ac:dyDescent="0.2">
      <c r="A166" s="26">
        <v>8694</v>
      </c>
      <c r="B166" s="26">
        <v>12534</v>
      </c>
      <c r="C166" s="26" t="s">
        <v>4294</v>
      </c>
      <c r="D166" s="26" t="s">
        <v>384</v>
      </c>
      <c r="E166" s="26" t="s">
        <v>167</v>
      </c>
      <c r="F166" s="26" t="s">
        <v>57</v>
      </c>
      <c r="G166" s="36" t="s">
        <v>4295</v>
      </c>
      <c r="H166" s="26" t="s">
        <v>55</v>
      </c>
      <c r="I166" s="26" t="s">
        <v>147</v>
      </c>
      <c r="J166" s="26" t="s">
        <v>4296</v>
      </c>
      <c r="K166" s="43">
        <v>7.254E-3</v>
      </c>
      <c r="M166" s="26" t="s">
        <v>157</v>
      </c>
      <c r="O166" s="26" t="s">
        <v>160</v>
      </c>
      <c r="P166" s="36" t="s">
        <v>4286</v>
      </c>
      <c r="Q166" s="26" t="s">
        <v>532</v>
      </c>
      <c r="R166" s="57">
        <v>904.51940999999999</v>
      </c>
      <c r="S166" s="57">
        <v>2730.17119</v>
      </c>
      <c r="V166" s="26" t="s">
        <v>15</v>
      </c>
      <c r="W166" s="43">
        <v>1.4298362271E-2</v>
      </c>
      <c r="X166" s="43">
        <v>2.9495849660137038E-4</v>
      </c>
    </row>
    <row r="167" spans="1:24" x14ac:dyDescent="0.2">
      <c r="A167" s="26">
        <v>8694</v>
      </c>
      <c r="B167" s="26">
        <v>12534</v>
      </c>
      <c r="C167" s="26" t="s">
        <v>4297</v>
      </c>
      <c r="D167" s="26" t="s">
        <v>384</v>
      </c>
      <c r="E167" s="26" t="s">
        <v>168</v>
      </c>
      <c r="F167" s="26" t="s">
        <v>57</v>
      </c>
      <c r="G167" s="36">
        <v>44384</v>
      </c>
      <c r="H167" s="26" t="s">
        <v>62</v>
      </c>
      <c r="I167" s="26" t="s">
        <v>147</v>
      </c>
      <c r="J167" s="26" t="s">
        <v>4298</v>
      </c>
      <c r="K167" s="43">
        <v>0</v>
      </c>
      <c r="M167" s="26" t="s">
        <v>157</v>
      </c>
      <c r="O167" s="26" t="s">
        <v>160</v>
      </c>
      <c r="P167" s="36" t="s">
        <v>4299</v>
      </c>
      <c r="Q167" s="26" t="s">
        <v>535</v>
      </c>
      <c r="R167" s="57">
        <v>505.55610999999999</v>
      </c>
      <c r="S167" s="57">
        <v>1229.4244699999999</v>
      </c>
      <c r="V167" s="26" t="s">
        <v>15</v>
      </c>
      <c r="W167" s="43">
        <v>6.438701178E-3</v>
      </c>
      <c r="X167" s="43">
        <v>1.3282287743873546E-4</v>
      </c>
    </row>
    <row r="168" spans="1:24" x14ac:dyDescent="0.2">
      <c r="A168" s="26">
        <v>8694</v>
      </c>
      <c r="B168" s="26">
        <v>12534</v>
      </c>
      <c r="C168" s="26" t="s">
        <v>4300</v>
      </c>
      <c r="D168" s="26" t="s">
        <v>384</v>
      </c>
      <c r="E168" s="26" t="s">
        <v>51</v>
      </c>
      <c r="F168" s="26" t="s">
        <v>57</v>
      </c>
      <c r="G168" s="36">
        <v>44807</v>
      </c>
      <c r="H168" s="26" t="s">
        <v>62</v>
      </c>
      <c r="I168" s="26" t="s">
        <v>147</v>
      </c>
      <c r="J168" s="26" t="s">
        <v>4301</v>
      </c>
      <c r="K168" s="43">
        <v>-1.1117E-2</v>
      </c>
      <c r="M168" s="26" t="s">
        <v>157</v>
      </c>
      <c r="O168" s="26" t="s">
        <v>160</v>
      </c>
      <c r="P168" s="36">
        <v>45514</v>
      </c>
      <c r="Q168" s="26" t="s">
        <v>531</v>
      </c>
      <c r="R168" s="57">
        <v>13884.00647</v>
      </c>
      <c r="S168" s="57">
        <v>13884.00647</v>
      </c>
      <c r="V168" s="26" t="s">
        <v>15</v>
      </c>
      <c r="W168" s="43">
        <v>7.2712859549000003E-2</v>
      </c>
      <c r="X168" s="43">
        <v>1.4999812796335674E-3</v>
      </c>
    </row>
    <row r="169" spans="1:24" x14ac:dyDescent="0.2">
      <c r="A169" s="26">
        <v>8694</v>
      </c>
      <c r="B169" s="26">
        <v>12534</v>
      </c>
      <c r="C169" s="26" t="s">
        <v>4302</v>
      </c>
      <c r="D169" s="26" t="s">
        <v>385</v>
      </c>
      <c r="E169" s="26" t="s">
        <v>167</v>
      </c>
      <c r="F169" s="26" t="s">
        <v>57</v>
      </c>
      <c r="G169" s="36">
        <v>44875</v>
      </c>
      <c r="H169" s="26" t="s">
        <v>55</v>
      </c>
      <c r="I169" s="26" t="s">
        <v>148</v>
      </c>
      <c r="J169" s="26" t="s">
        <v>4303</v>
      </c>
      <c r="K169" s="43">
        <v>1.36E-4</v>
      </c>
      <c r="M169" s="26" t="s">
        <v>157</v>
      </c>
      <c r="O169" s="26" t="s">
        <v>160</v>
      </c>
      <c r="P169" s="36" t="s">
        <v>4286</v>
      </c>
      <c r="Q169" s="26" t="s">
        <v>532</v>
      </c>
      <c r="R169" s="57">
        <v>697.94763999999998</v>
      </c>
      <c r="S169" s="57">
        <v>2412.0480200000002</v>
      </c>
      <c r="V169" s="26" t="s">
        <v>15</v>
      </c>
      <c r="W169" s="43">
        <v>1.2632298125E-2</v>
      </c>
      <c r="X169" s="43">
        <v>2.6058954116701824E-4</v>
      </c>
    </row>
    <row r="170" spans="1:24" x14ac:dyDescent="0.2">
      <c r="A170" s="26">
        <v>8694</v>
      </c>
      <c r="B170" s="26">
        <v>12534</v>
      </c>
      <c r="C170" s="26" t="s">
        <v>4304</v>
      </c>
      <c r="D170" s="26" t="s">
        <v>385</v>
      </c>
      <c r="E170" s="26" t="s">
        <v>51</v>
      </c>
      <c r="F170" s="26" t="s">
        <v>57</v>
      </c>
      <c r="G170" s="36" t="s">
        <v>4305</v>
      </c>
      <c r="H170" s="26" t="s">
        <v>195</v>
      </c>
      <c r="I170" s="26" t="s">
        <v>151</v>
      </c>
      <c r="J170" s="26" t="s">
        <v>4278</v>
      </c>
      <c r="K170" s="43">
        <v>0</v>
      </c>
      <c r="M170" s="26" t="s">
        <v>157</v>
      </c>
      <c r="O170" s="26" t="s">
        <v>160</v>
      </c>
      <c r="P170" s="36" t="s">
        <v>4306</v>
      </c>
      <c r="Q170" s="26" t="s">
        <v>531</v>
      </c>
      <c r="R170" s="57">
        <v>11402.30776</v>
      </c>
      <c r="S170" s="57">
        <v>11402.30776</v>
      </c>
      <c r="V170" s="26" t="s">
        <v>15</v>
      </c>
      <c r="W170" s="43">
        <v>5.9715789132999998E-2</v>
      </c>
      <c r="X170" s="43">
        <v>1.2318669125930301E-3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9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 I33 I54 I83 I112 I133 I154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  <dataValidation type="list" allowBlank="1" showInputMessage="1" showErrorMessage="1" sqref="D2:D21" xr:uid="{00000000-0002-0000-1A00-000008000000}">
      <formula1>#REF!</formula1>
    </dataValidation>
  </dataValidations>
  <pageMargins left="0.7" right="0.7" top="0.75" bottom="0.75" header="0.3" footer="0.3"/>
  <pageSetup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0"/>
  <sheetViews>
    <sheetView rightToLeft="1" workbookViewId="0">
      <selection activeCell="C8" sqref="C8"/>
    </sheetView>
  </sheetViews>
  <sheetFormatPr defaultColWidth="9" defaultRowHeight="14.25" x14ac:dyDescent="0.2"/>
  <cols>
    <col min="1" max="23" width="11.75" style="1" customWidth="1"/>
    <col min="24" max="16384" width="9" style="1"/>
  </cols>
  <sheetData>
    <row r="1" spans="1:23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7</v>
      </c>
      <c r="M1" s="9" t="s">
        <v>338</v>
      </c>
      <c r="N1" s="9" t="s">
        <v>194</v>
      </c>
      <c r="O1" s="9" t="s">
        <v>477</v>
      </c>
      <c r="P1" s="9" t="s">
        <v>193</v>
      </c>
      <c r="Q1" s="9" t="s">
        <v>14</v>
      </c>
      <c r="R1" s="9" t="s">
        <v>516</v>
      </c>
      <c r="S1" s="9" t="s">
        <v>345</v>
      </c>
      <c r="T1" s="9" t="s">
        <v>522</v>
      </c>
      <c r="U1" s="9" t="s">
        <v>519</v>
      </c>
      <c r="V1" s="9" t="s">
        <v>17</v>
      </c>
      <c r="W1" s="9" t="s">
        <v>28</v>
      </c>
    </row>
    <row r="2" spans="1:2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</row>
    <row r="3" spans="1:23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</row>
    <row r="4" spans="1:23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5" spans="1:23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</row>
    <row r="6" spans="1:23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</row>
    <row r="7" spans="1:23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</row>
    <row r="8" spans="1:23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</row>
    <row r="9" spans="1:23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</row>
    <row r="10" spans="1:23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</row>
    <row r="11" spans="1:23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</row>
    <row r="12" spans="1:23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</row>
    <row r="13" spans="1:23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</row>
    <row r="14" spans="1:23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</row>
    <row r="15" spans="1:23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</row>
    <row r="16" spans="1:23" ht="15" x14ac:dyDescent="0.25">
      <c r="A16" s="37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</row>
    <row r="17" spans="1:23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</row>
    <row r="18" spans="1:23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</row>
    <row r="19" spans="1:23" x14ac:dyDescent="0.2">
      <c r="A19" s="8"/>
      <c r="B19" s="8"/>
      <c r="C19" s="8"/>
      <c r="D19" s="8"/>
      <c r="E19" s="8"/>
      <c r="F19" s="8"/>
      <c r="G19" s="8"/>
      <c r="H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</row>
    <row r="20" spans="1:23" x14ac:dyDescent="0.2">
      <c r="E20" s="8"/>
      <c r="H20" s="8"/>
      <c r="I20" s="8"/>
      <c r="J20" s="8"/>
      <c r="K20" s="8"/>
      <c r="L20" s="8"/>
      <c r="M20" s="8"/>
      <c r="O20" s="8"/>
      <c r="P20" s="8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  <dataValidation type="list" allowBlank="1" showInputMessage="1" showErrorMessage="1" sqref="I2:I18" xr:uid="{00000000-0002-0000-1B00-00000A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20"/>
  <sheetViews>
    <sheetView rightToLeft="1" workbookViewId="0">
      <selection activeCell="E13" sqref="E13"/>
    </sheetView>
  </sheetViews>
  <sheetFormatPr defaultColWidth="9" defaultRowHeight="14.25" x14ac:dyDescent="0.2"/>
  <cols>
    <col min="1" max="18" width="11.75" style="1" customWidth="1"/>
    <col min="19" max="16384" width="9" style="1"/>
  </cols>
  <sheetData>
    <row r="1" spans="1:18" ht="66.75" customHeight="1" x14ac:dyDescent="0.2">
      <c r="A1" s="9" t="s">
        <v>361</v>
      </c>
      <c r="B1" s="9" t="s">
        <v>0</v>
      </c>
      <c r="C1" s="9" t="s">
        <v>418</v>
      </c>
      <c r="D1" s="9" t="s">
        <v>419</v>
      </c>
      <c r="E1" s="9" t="s">
        <v>1</v>
      </c>
      <c r="F1" s="9" t="s">
        <v>336</v>
      </c>
      <c r="G1" s="9" t="s">
        <v>337</v>
      </c>
      <c r="H1" s="9" t="s">
        <v>338</v>
      </c>
      <c r="I1" s="9" t="s">
        <v>423</v>
      </c>
      <c r="J1" s="9" t="s">
        <v>194</v>
      </c>
      <c r="K1" s="9" t="s">
        <v>14</v>
      </c>
      <c r="L1" s="9" t="s">
        <v>480</v>
      </c>
      <c r="M1" s="9" t="s">
        <v>9</v>
      </c>
      <c r="N1" s="9" t="s">
        <v>519</v>
      </c>
      <c r="O1" s="9" t="s">
        <v>520</v>
      </c>
      <c r="P1" s="9" t="s">
        <v>24</v>
      </c>
      <c r="Q1" s="9" t="s">
        <v>17</v>
      </c>
      <c r="R1" s="9" t="s">
        <v>28</v>
      </c>
    </row>
    <row r="2" spans="1:18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M2" s="8"/>
      <c r="N2" s="8"/>
      <c r="O2" s="8"/>
      <c r="P2" s="8"/>
      <c r="Q2" s="8"/>
      <c r="R2" s="8"/>
    </row>
    <row r="3" spans="1:18" x14ac:dyDescent="0.2">
      <c r="A3" s="8"/>
      <c r="B3" s="8"/>
      <c r="C3" s="8"/>
      <c r="D3" s="8"/>
      <c r="E3" s="8"/>
      <c r="F3" s="8"/>
      <c r="G3" s="8"/>
      <c r="H3" s="8"/>
      <c r="I3" s="8"/>
      <c r="J3" s="8"/>
      <c r="K3" s="8"/>
      <c r="M3" s="8"/>
      <c r="N3" s="8"/>
      <c r="O3" s="8"/>
      <c r="P3" s="8"/>
      <c r="Q3" s="8"/>
      <c r="R3" s="8"/>
    </row>
    <row r="4" spans="1:18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M4" s="8"/>
      <c r="N4" s="8"/>
      <c r="O4" s="8"/>
      <c r="P4" s="8"/>
      <c r="Q4" s="8"/>
      <c r="R4" s="8"/>
    </row>
    <row r="5" spans="1:18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  <c r="M5" s="8"/>
      <c r="N5" s="8"/>
      <c r="O5" s="8"/>
      <c r="P5" s="8"/>
      <c r="Q5" s="8"/>
      <c r="R5" s="8"/>
    </row>
    <row r="6" spans="1:18" x14ac:dyDescent="0.2">
      <c r="A6" s="8"/>
      <c r="B6" s="8"/>
      <c r="C6" s="8"/>
      <c r="D6" s="8"/>
      <c r="E6" s="8"/>
      <c r="F6" s="8"/>
      <c r="G6" s="8"/>
      <c r="H6" s="8"/>
      <c r="I6" s="8"/>
      <c r="J6" s="8"/>
      <c r="K6" s="8"/>
      <c r="M6" s="8"/>
      <c r="N6" s="8"/>
      <c r="O6" s="8"/>
      <c r="P6" s="8"/>
      <c r="Q6" s="8"/>
      <c r="R6" s="8"/>
    </row>
    <row r="7" spans="1:1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M7" s="8"/>
      <c r="N7" s="8"/>
      <c r="O7" s="8"/>
      <c r="P7" s="8"/>
      <c r="Q7" s="8"/>
      <c r="R7" s="8"/>
    </row>
    <row r="8" spans="1:18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  <c r="M8" s="8"/>
      <c r="N8" s="8"/>
      <c r="O8" s="8"/>
      <c r="P8" s="8"/>
      <c r="Q8" s="8"/>
      <c r="R8" s="8"/>
    </row>
    <row r="9" spans="1:18" x14ac:dyDescent="0.2">
      <c r="A9" s="8"/>
      <c r="B9" s="8"/>
      <c r="C9" s="8"/>
      <c r="D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Q9" s="8"/>
      <c r="R9" s="8"/>
    </row>
    <row r="10" spans="1:18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M10" s="8"/>
      <c r="N10" s="8"/>
      <c r="O10" s="8"/>
      <c r="P10" s="8"/>
      <c r="Q10" s="8"/>
      <c r="R10" s="8"/>
    </row>
    <row r="11" spans="1:18" x14ac:dyDescent="0.2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M11" s="8"/>
      <c r="N11" s="8"/>
      <c r="O11" s="8"/>
      <c r="P11" s="8"/>
      <c r="Q11" s="8"/>
      <c r="R11" s="8"/>
    </row>
    <row r="12" spans="1:18" x14ac:dyDescent="0.2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M12" s="8"/>
      <c r="N12" s="8"/>
      <c r="O12" s="8"/>
      <c r="P12" s="8"/>
      <c r="Q12" s="8"/>
      <c r="R12" s="8"/>
    </row>
    <row r="13" spans="1:18" x14ac:dyDescent="0.2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M13" s="8"/>
      <c r="N13" s="8"/>
      <c r="O13" s="8"/>
      <c r="P13" s="8"/>
      <c r="Q13" s="8"/>
      <c r="R13" s="8"/>
    </row>
    <row r="14" spans="1:18" x14ac:dyDescent="0.2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M14" s="8"/>
      <c r="N14" s="8"/>
      <c r="O14" s="8"/>
      <c r="P14" s="8"/>
      <c r="Q14" s="8"/>
      <c r="R14" s="8"/>
    </row>
    <row r="15" spans="1:18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M15" s="8"/>
      <c r="N15" s="8"/>
      <c r="O15" s="8"/>
      <c r="P15" s="8"/>
      <c r="Q15" s="8"/>
      <c r="R15" s="8"/>
    </row>
    <row r="16" spans="1:18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M16" s="8"/>
      <c r="N16" s="8"/>
      <c r="O16" s="8"/>
      <c r="P16" s="8"/>
      <c r="Q16" s="8"/>
      <c r="R16" s="8"/>
    </row>
    <row r="17" spans="1:18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M17" s="8"/>
      <c r="N17" s="8"/>
      <c r="O17" s="8"/>
      <c r="P17" s="8"/>
      <c r="Q17" s="8"/>
      <c r="R17" s="8"/>
    </row>
    <row r="18" spans="1:18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M18" s="8"/>
      <c r="N18" s="8"/>
      <c r="O18" s="8"/>
      <c r="P18" s="8"/>
      <c r="Q18" s="8"/>
      <c r="R18" s="8"/>
    </row>
    <row r="19" spans="1:18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M19" s="8"/>
      <c r="N19" s="8"/>
      <c r="O19" s="8"/>
      <c r="P19" s="8"/>
      <c r="Q19" s="8"/>
      <c r="R19" s="8"/>
    </row>
    <row r="20" spans="1:18" x14ac:dyDescent="0.2">
      <c r="E20" s="8"/>
      <c r="F20" s="8"/>
      <c r="G20" s="8"/>
      <c r="H20" s="8"/>
      <c r="P20" s="8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Q344"/>
  <sheetViews>
    <sheetView rightToLeft="1" zoomScale="80" zoomScaleNormal="80" workbookViewId="0">
      <selection activeCell="Q14" sqref="Q14"/>
    </sheetView>
  </sheetViews>
  <sheetFormatPr defaultColWidth="9" defaultRowHeight="14.25" x14ac:dyDescent="0.2"/>
  <cols>
    <col min="1" max="2" width="11.125" style="26" bestFit="1" customWidth="1"/>
    <col min="3" max="3" width="23.25" style="26" bestFit="1" customWidth="1"/>
    <col min="4" max="4" width="11" style="26" bestFit="1" customWidth="1"/>
    <col min="5" max="5" width="9.125" style="26" bestFit="1" customWidth="1"/>
    <col min="6" max="6" width="20.625" style="26" bestFit="1" customWidth="1"/>
    <col min="7" max="7" width="10.375" style="26" bestFit="1" customWidth="1"/>
    <col min="8" max="8" width="11" style="26" bestFit="1" customWidth="1"/>
    <col min="9" max="9" width="9.25" style="26" bestFit="1" customWidth="1"/>
    <col min="10" max="10" width="11.125" style="26" bestFit="1" customWidth="1"/>
    <col min="11" max="11" width="11.375" style="26" bestFit="1" customWidth="1"/>
    <col min="12" max="12" width="16.875" style="26" customWidth="1"/>
    <col min="13" max="13" width="9.75" style="26" bestFit="1" customWidth="1"/>
    <col min="14" max="14" width="10" style="26" bestFit="1" customWidth="1"/>
    <col min="15" max="15" width="15.625" style="26" bestFit="1" customWidth="1"/>
    <col min="16" max="16" width="11" style="26" bestFit="1" customWidth="1"/>
    <col min="17" max="17" width="10" style="26" bestFit="1" customWidth="1"/>
    <col min="18" max="18" width="11.75" style="26" customWidth="1"/>
    <col min="19" max="16384" width="9" style="26"/>
  </cols>
  <sheetData>
    <row r="1" spans="1:17" s="44" customFormat="1" ht="66.75" customHeight="1" x14ac:dyDescent="0.2">
      <c r="A1" s="9" t="s">
        <v>361</v>
      </c>
      <c r="B1" s="9" t="s">
        <v>0</v>
      </c>
      <c r="C1" s="9" t="s">
        <v>374</v>
      </c>
      <c r="D1" s="9" t="s">
        <v>391</v>
      </c>
      <c r="E1" s="9" t="s">
        <v>392</v>
      </c>
      <c r="F1" s="9" t="s">
        <v>1</v>
      </c>
      <c r="G1" s="9" t="s">
        <v>336</v>
      </c>
      <c r="H1" s="9" t="s">
        <v>338</v>
      </c>
      <c r="I1" s="9" t="s">
        <v>409</v>
      </c>
      <c r="J1" s="9" t="s">
        <v>6</v>
      </c>
      <c r="K1" s="9" t="s">
        <v>194</v>
      </c>
      <c r="L1" s="9" t="s">
        <v>480</v>
      </c>
      <c r="M1" s="9" t="s">
        <v>9</v>
      </c>
      <c r="N1" s="9" t="s">
        <v>12</v>
      </c>
      <c r="O1" s="9" t="s">
        <v>519</v>
      </c>
      <c r="P1" s="9" t="s">
        <v>17</v>
      </c>
      <c r="Q1" s="9" t="s">
        <v>28</v>
      </c>
    </row>
    <row r="2" spans="1:17" x14ac:dyDescent="0.2">
      <c r="A2" s="26">
        <v>7956</v>
      </c>
      <c r="B2" s="26">
        <v>7958</v>
      </c>
      <c r="C2" s="26" t="s">
        <v>529</v>
      </c>
      <c r="D2" s="26">
        <v>12</v>
      </c>
      <c r="E2" s="26" t="s">
        <v>412</v>
      </c>
      <c r="F2" s="26" t="s">
        <v>106</v>
      </c>
      <c r="G2" s="26" t="s">
        <v>51</v>
      </c>
      <c r="H2" s="26" t="s">
        <v>57</v>
      </c>
      <c r="I2" s="26" t="s">
        <v>530</v>
      </c>
      <c r="J2" s="26" t="s">
        <v>59</v>
      </c>
      <c r="K2" s="26" t="s">
        <v>531</v>
      </c>
      <c r="L2" s="42">
        <v>188992.75614000001</v>
      </c>
      <c r="M2" s="42">
        <v>1</v>
      </c>
      <c r="N2" s="43"/>
      <c r="O2" s="42">
        <v>188992.75614000001</v>
      </c>
      <c r="P2" s="43">
        <v>0.59438289363200003</v>
      </c>
      <c r="Q2" s="43">
        <v>0.10989016158333953</v>
      </c>
    </row>
    <row r="3" spans="1:17" x14ac:dyDescent="0.2">
      <c r="A3" s="26">
        <v>7956</v>
      </c>
      <c r="B3" s="26">
        <v>7958</v>
      </c>
      <c r="C3" s="26" t="s">
        <v>529</v>
      </c>
      <c r="D3" s="26">
        <v>12</v>
      </c>
      <c r="E3" s="45" t="s">
        <v>412</v>
      </c>
      <c r="F3" s="26" t="s">
        <v>107</v>
      </c>
      <c r="G3" s="26" t="s">
        <v>51</v>
      </c>
      <c r="H3" s="26" t="s">
        <v>57</v>
      </c>
      <c r="I3" s="26" t="s">
        <v>530</v>
      </c>
      <c r="J3" s="26" t="s">
        <v>59</v>
      </c>
      <c r="K3" s="26" t="s">
        <v>532</v>
      </c>
      <c r="L3" s="42">
        <v>35367.989509185601</v>
      </c>
      <c r="M3" s="42">
        <v>3.6469999999999998</v>
      </c>
      <c r="N3" s="43"/>
      <c r="O3" s="42">
        <v>128987.05774</v>
      </c>
      <c r="P3" s="43">
        <v>0.40566475766799998</v>
      </c>
      <c r="Q3" s="43">
        <v>7.499974552838512E-2</v>
      </c>
    </row>
    <row r="4" spans="1:17" x14ac:dyDescent="0.2">
      <c r="A4" s="26">
        <v>7956</v>
      </c>
      <c r="B4" s="26">
        <v>7958</v>
      </c>
      <c r="C4" s="26" t="s">
        <v>529</v>
      </c>
      <c r="D4" s="26">
        <v>12</v>
      </c>
      <c r="E4" s="45" t="s">
        <v>412</v>
      </c>
      <c r="F4" s="26" t="s">
        <v>107</v>
      </c>
      <c r="G4" s="26" t="s">
        <v>51</v>
      </c>
      <c r="H4" s="26" t="s">
        <v>57</v>
      </c>
      <c r="I4" s="26" t="s">
        <v>530</v>
      </c>
      <c r="J4" s="26" t="s">
        <v>59</v>
      </c>
      <c r="K4" s="26" t="s">
        <v>532</v>
      </c>
      <c r="L4" s="42">
        <v>-4.1544913627630002</v>
      </c>
      <c r="M4" s="42">
        <v>3.6469999999999998</v>
      </c>
      <c r="N4" s="43"/>
      <c r="O4" s="42">
        <v>-15.15143</v>
      </c>
      <c r="P4" s="43">
        <v>-4.7651301510219103E-5</v>
      </c>
      <c r="Q4" s="43">
        <v>-8.8098249103541426E-6</v>
      </c>
    </row>
    <row r="5" spans="1:17" x14ac:dyDescent="0.2">
      <c r="A5" s="26">
        <v>7956</v>
      </c>
      <c r="B5" s="26">
        <v>7963</v>
      </c>
      <c r="C5" s="26" t="s">
        <v>529</v>
      </c>
      <c r="D5" s="26">
        <v>12</v>
      </c>
      <c r="E5" s="45" t="s">
        <v>412</v>
      </c>
      <c r="F5" s="26" t="s">
        <v>106</v>
      </c>
      <c r="G5" s="26" t="s">
        <v>51</v>
      </c>
      <c r="H5" s="26" t="s">
        <v>57</v>
      </c>
      <c r="I5" s="26" t="s">
        <v>530</v>
      </c>
      <c r="J5" s="26" t="s">
        <v>59</v>
      </c>
      <c r="K5" s="26" t="s">
        <v>531</v>
      </c>
      <c r="L5" s="42">
        <v>91.763900000000007</v>
      </c>
      <c r="M5" s="42">
        <v>1</v>
      </c>
      <c r="N5" s="43"/>
      <c r="O5" s="42">
        <v>91.763900000000007</v>
      </c>
      <c r="P5" s="43">
        <v>0.257147592185</v>
      </c>
      <c r="Q5" s="43">
        <v>2.1371400859417342E-3</v>
      </c>
    </row>
    <row r="6" spans="1:17" x14ac:dyDescent="0.2">
      <c r="A6" s="26">
        <v>7956</v>
      </c>
      <c r="B6" s="26">
        <v>7963</v>
      </c>
      <c r="C6" s="26" t="s">
        <v>533</v>
      </c>
      <c r="D6" s="26">
        <v>10</v>
      </c>
      <c r="E6" s="45" t="s">
        <v>412</v>
      </c>
      <c r="F6" s="26" t="s">
        <v>106</v>
      </c>
      <c r="G6" s="26" t="s">
        <v>51</v>
      </c>
      <c r="H6" s="26" t="s">
        <v>57</v>
      </c>
      <c r="I6" s="26" t="s">
        <v>530</v>
      </c>
      <c r="J6" s="26" t="s">
        <v>59</v>
      </c>
      <c r="K6" s="26" t="s">
        <v>531</v>
      </c>
      <c r="L6" s="42">
        <v>3.508</v>
      </c>
      <c r="M6" s="42">
        <v>1</v>
      </c>
      <c r="N6" s="43"/>
      <c r="O6" s="42">
        <v>3.508</v>
      </c>
      <c r="P6" s="43">
        <v>9.8303772330000008E-3</v>
      </c>
      <c r="Q6" s="43">
        <v>8.1699747084459161E-5</v>
      </c>
    </row>
    <row r="7" spans="1:17" x14ac:dyDescent="0.2">
      <c r="A7" s="26">
        <v>7956</v>
      </c>
      <c r="B7" s="26">
        <v>7963</v>
      </c>
      <c r="C7" s="26" t="s">
        <v>533</v>
      </c>
      <c r="D7" s="26">
        <v>10</v>
      </c>
      <c r="E7" s="45" t="s">
        <v>412</v>
      </c>
      <c r="F7" s="26" t="s">
        <v>106</v>
      </c>
      <c r="G7" s="26" t="s">
        <v>51</v>
      </c>
      <c r="H7" s="26" t="s">
        <v>57</v>
      </c>
      <c r="I7" s="26" t="s">
        <v>530</v>
      </c>
      <c r="J7" s="26" t="s">
        <v>59</v>
      </c>
      <c r="K7" s="26" t="s">
        <v>531</v>
      </c>
      <c r="L7" s="42">
        <v>261.58114</v>
      </c>
      <c r="M7" s="42">
        <v>1</v>
      </c>
      <c r="N7" s="43"/>
      <c r="O7" s="42">
        <v>261.58114</v>
      </c>
      <c r="P7" s="43">
        <v>0.73302203058100002</v>
      </c>
      <c r="Q7" s="43">
        <v>6.0921074629602355E-3</v>
      </c>
    </row>
    <row r="8" spans="1:17" x14ac:dyDescent="0.2">
      <c r="A8" s="26">
        <v>7956</v>
      </c>
      <c r="B8" s="26">
        <v>12537</v>
      </c>
      <c r="C8" s="26" t="s">
        <v>529</v>
      </c>
      <c r="D8" s="26">
        <v>12</v>
      </c>
      <c r="E8" s="45" t="s">
        <v>412</v>
      </c>
      <c r="F8" s="26" t="s">
        <v>106</v>
      </c>
      <c r="G8" s="26" t="s">
        <v>51</v>
      </c>
      <c r="H8" s="26" t="s">
        <v>57</v>
      </c>
      <c r="I8" s="26" t="s">
        <v>530</v>
      </c>
      <c r="J8" s="26" t="s">
        <v>59</v>
      </c>
      <c r="K8" s="26" t="s">
        <v>531</v>
      </c>
      <c r="L8" s="42">
        <v>118628.59351000001</v>
      </c>
      <c r="M8" s="42">
        <v>1</v>
      </c>
      <c r="N8" s="43"/>
      <c r="O8" s="42">
        <v>118628.59351000001</v>
      </c>
      <c r="P8" s="43">
        <v>0.24213332555200001</v>
      </c>
      <c r="Q8" s="43">
        <v>4.7921772164234613E-2</v>
      </c>
    </row>
    <row r="9" spans="1:17" x14ac:dyDescent="0.2">
      <c r="A9" s="26">
        <v>7956</v>
      </c>
      <c r="B9" s="26">
        <v>12537</v>
      </c>
      <c r="C9" s="26" t="s">
        <v>529</v>
      </c>
      <c r="D9" s="26">
        <v>12</v>
      </c>
      <c r="E9" s="45" t="s">
        <v>412</v>
      </c>
      <c r="F9" s="26" t="s">
        <v>107</v>
      </c>
      <c r="G9" s="26" t="s">
        <v>51</v>
      </c>
      <c r="H9" s="26" t="s">
        <v>57</v>
      </c>
      <c r="I9" s="26" t="s">
        <v>530</v>
      </c>
      <c r="J9" s="26" t="s">
        <v>59</v>
      </c>
      <c r="K9" s="26" t="s">
        <v>532</v>
      </c>
      <c r="L9" s="42">
        <v>57768.774990403101</v>
      </c>
      <c r="M9" s="42">
        <v>3.6469999999999998</v>
      </c>
      <c r="N9" s="43"/>
      <c r="O9" s="42">
        <v>210682.72239000001</v>
      </c>
      <c r="P9" s="43">
        <v>0.43002539859400002</v>
      </c>
      <c r="Q9" s="43">
        <v>8.5108396909916895E-2</v>
      </c>
    </row>
    <row r="10" spans="1:17" x14ac:dyDescent="0.2">
      <c r="A10" s="26">
        <v>7956</v>
      </c>
      <c r="B10" s="26">
        <v>12537</v>
      </c>
      <c r="C10" s="26" t="s">
        <v>529</v>
      </c>
      <c r="D10" s="26">
        <v>12</v>
      </c>
      <c r="E10" s="45" t="s">
        <v>412</v>
      </c>
      <c r="F10" s="26" t="s">
        <v>107</v>
      </c>
      <c r="G10" s="26" t="s">
        <v>51</v>
      </c>
      <c r="H10" s="26" t="s">
        <v>57</v>
      </c>
      <c r="I10" s="26" t="s">
        <v>530</v>
      </c>
      <c r="J10" s="26" t="s">
        <v>59</v>
      </c>
      <c r="K10" s="26" t="s">
        <v>534</v>
      </c>
      <c r="L10" s="42">
        <v>4.5716693976859997</v>
      </c>
      <c r="M10" s="42">
        <v>4.0278</v>
      </c>
      <c r="N10" s="43"/>
      <c r="O10" s="42">
        <v>18.41377</v>
      </c>
      <c r="P10" s="43">
        <v>3.7584424076391602E-5</v>
      </c>
      <c r="Q10" s="43">
        <v>7.4385143118992914E-6</v>
      </c>
    </row>
    <row r="11" spans="1:17" x14ac:dyDescent="0.2">
      <c r="A11" s="26">
        <v>7956</v>
      </c>
      <c r="B11" s="26">
        <v>12537</v>
      </c>
      <c r="C11" s="26" t="s">
        <v>529</v>
      </c>
      <c r="D11" s="26">
        <v>12</v>
      </c>
      <c r="E11" s="45" t="s">
        <v>412</v>
      </c>
      <c r="F11" s="26" t="s">
        <v>107</v>
      </c>
      <c r="G11" s="26" t="s">
        <v>51</v>
      </c>
      <c r="H11" s="26" t="s">
        <v>57</v>
      </c>
      <c r="I11" s="26" t="s">
        <v>530</v>
      </c>
      <c r="J11" s="26" t="s">
        <v>59</v>
      </c>
      <c r="K11" s="26" t="s">
        <v>535</v>
      </c>
      <c r="L11" s="42">
        <v>42.522141092626001</v>
      </c>
      <c r="M11" s="42">
        <v>4.5743</v>
      </c>
      <c r="N11" s="43"/>
      <c r="O11" s="42">
        <v>194.50903</v>
      </c>
      <c r="P11" s="43">
        <v>3.9701320599999998E-4</v>
      </c>
      <c r="Q11" s="43">
        <v>7.8574795028321128E-5</v>
      </c>
    </row>
    <row r="12" spans="1:17" x14ac:dyDescent="0.2">
      <c r="A12" s="26">
        <v>7956</v>
      </c>
      <c r="B12" s="26">
        <v>12537</v>
      </c>
      <c r="C12" s="26" t="s">
        <v>529</v>
      </c>
      <c r="D12" s="26">
        <v>12</v>
      </c>
      <c r="E12" s="45" t="s">
        <v>412</v>
      </c>
      <c r="F12" s="26" t="s">
        <v>107</v>
      </c>
      <c r="G12" s="26" t="s">
        <v>51</v>
      </c>
      <c r="H12" s="26" t="s">
        <v>57</v>
      </c>
      <c r="I12" s="26" t="s">
        <v>530</v>
      </c>
      <c r="J12" s="26" t="s">
        <v>59</v>
      </c>
      <c r="K12" s="26" t="s">
        <v>536</v>
      </c>
      <c r="L12" s="42">
        <v>593774.29589864705</v>
      </c>
      <c r="M12" s="42">
        <v>2.3285E-2</v>
      </c>
      <c r="N12" s="43"/>
      <c r="O12" s="42">
        <v>13826.03448</v>
      </c>
      <c r="P12" s="43">
        <v>2.8220377639999999E-2</v>
      </c>
      <c r="Q12" s="43">
        <v>5.5852308004440739E-3</v>
      </c>
    </row>
    <row r="13" spans="1:17" x14ac:dyDescent="0.2">
      <c r="A13" s="26">
        <v>7956</v>
      </c>
      <c r="B13" s="26">
        <v>12537</v>
      </c>
      <c r="C13" s="26" t="s">
        <v>529</v>
      </c>
      <c r="D13" s="26">
        <v>12</v>
      </c>
      <c r="E13" s="45" t="s">
        <v>412</v>
      </c>
      <c r="F13" s="26" t="s">
        <v>107</v>
      </c>
      <c r="G13" s="26" t="s">
        <v>51</v>
      </c>
      <c r="H13" s="26" t="s">
        <v>57</v>
      </c>
      <c r="I13" s="26" t="s">
        <v>530</v>
      </c>
      <c r="J13" s="26" t="s">
        <v>59</v>
      </c>
      <c r="K13" s="26" t="s">
        <v>537</v>
      </c>
      <c r="L13" s="42">
        <v>399.18535142383797</v>
      </c>
      <c r="M13" s="42">
        <v>2.5354000000000001</v>
      </c>
      <c r="N13" s="43"/>
      <c r="O13" s="42">
        <v>1012.0945400000001</v>
      </c>
      <c r="P13" s="43">
        <v>2.065790459E-3</v>
      </c>
      <c r="Q13" s="43">
        <v>4.0885053526709252E-4</v>
      </c>
    </row>
    <row r="14" spans="1:17" x14ac:dyDescent="0.2">
      <c r="A14" s="26">
        <v>7956</v>
      </c>
      <c r="B14" s="26">
        <v>12537</v>
      </c>
      <c r="C14" s="26" t="s">
        <v>529</v>
      </c>
      <c r="D14" s="26">
        <v>12</v>
      </c>
      <c r="E14" s="45" t="s">
        <v>412</v>
      </c>
      <c r="F14" s="26" t="s">
        <v>107</v>
      </c>
      <c r="G14" s="26" t="s">
        <v>51</v>
      </c>
      <c r="H14" s="26" t="s">
        <v>57</v>
      </c>
      <c r="I14" s="26" t="s">
        <v>530</v>
      </c>
      <c r="J14" s="26" t="s">
        <v>59</v>
      </c>
      <c r="K14" s="26" t="s">
        <v>538</v>
      </c>
      <c r="L14" s="42">
        <v>9162.9993098725099</v>
      </c>
      <c r="M14" s="42">
        <v>3.7964000000000002</v>
      </c>
      <c r="N14" s="43"/>
      <c r="O14" s="42">
        <v>34786.410580000003</v>
      </c>
      <c r="P14" s="43">
        <v>7.1002690233000001E-2</v>
      </c>
      <c r="Q14" s="43">
        <v>1.4052484252759482E-2</v>
      </c>
    </row>
    <row r="15" spans="1:17" x14ac:dyDescent="0.2">
      <c r="A15" s="26">
        <v>7956</v>
      </c>
      <c r="B15" s="26">
        <v>12537</v>
      </c>
      <c r="C15" s="26" t="s">
        <v>529</v>
      </c>
      <c r="D15" s="26">
        <v>12</v>
      </c>
      <c r="E15" s="45" t="s">
        <v>412</v>
      </c>
      <c r="F15" s="26" t="s">
        <v>107</v>
      </c>
      <c r="G15" s="26" t="s">
        <v>51</v>
      </c>
      <c r="H15" s="26" t="s">
        <v>57</v>
      </c>
      <c r="I15" s="26" t="s">
        <v>530</v>
      </c>
      <c r="J15" s="26" t="s">
        <v>59</v>
      </c>
      <c r="K15" s="26" t="s">
        <v>532</v>
      </c>
      <c r="L15" s="42">
        <v>-6.8653687962700003</v>
      </c>
      <c r="M15" s="42">
        <v>3.6469999999999998</v>
      </c>
      <c r="N15" s="43"/>
      <c r="O15" s="42">
        <v>-25.038</v>
      </c>
      <c r="P15" s="43">
        <v>-5.1105168035915199E-5</v>
      </c>
      <c r="Q15" s="43">
        <v>-1.0114469841935381E-5</v>
      </c>
    </row>
    <row r="16" spans="1:17" x14ac:dyDescent="0.2">
      <c r="A16" s="26">
        <v>7956</v>
      </c>
      <c r="B16" s="26">
        <v>12537</v>
      </c>
      <c r="C16" s="26" t="s">
        <v>529</v>
      </c>
      <c r="D16" s="26">
        <v>12</v>
      </c>
      <c r="E16" s="45" t="s">
        <v>412</v>
      </c>
      <c r="F16" s="26" t="s">
        <v>107</v>
      </c>
      <c r="G16" s="26" t="s">
        <v>51</v>
      </c>
      <c r="H16" s="26" t="s">
        <v>57</v>
      </c>
      <c r="I16" s="26" t="s">
        <v>530</v>
      </c>
      <c r="J16" s="26" t="s">
        <v>59</v>
      </c>
      <c r="K16" s="26" t="s">
        <v>539</v>
      </c>
      <c r="L16" s="42">
        <v>696.49874263261302</v>
      </c>
      <c r="M16" s="42">
        <v>0.50900000000000001</v>
      </c>
      <c r="N16" s="43"/>
      <c r="O16" s="42">
        <v>354.51785999999998</v>
      </c>
      <c r="P16" s="43">
        <v>7.2360790799999998E-4</v>
      </c>
      <c r="Q16" s="43">
        <v>1.4321272479421158E-4</v>
      </c>
    </row>
    <row r="17" spans="1:17" x14ac:dyDescent="0.2">
      <c r="A17" s="26">
        <v>7956</v>
      </c>
      <c r="B17" s="26">
        <v>12537</v>
      </c>
      <c r="C17" s="26" t="s">
        <v>529</v>
      </c>
      <c r="D17" s="26">
        <v>12</v>
      </c>
      <c r="E17" s="45" t="s">
        <v>412</v>
      </c>
      <c r="F17" s="26" t="s">
        <v>107</v>
      </c>
      <c r="G17" s="26" t="s">
        <v>51</v>
      </c>
      <c r="H17" s="26" t="s">
        <v>57</v>
      </c>
      <c r="I17" s="26" t="s">
        <v>530</v>
      </c>
      <c r="J17" s="26" t="s">
        <v>59</v>
      </c>
      <c r="K17" s="26" t="s">
        <v>540</v>
      </c>
      <c r="L17" s="42">
        <v>723.55735800724301</v>
      </c>
      <c r="M17" s="42">
        <v>2.2642000000000002</v>
      </c>
      <c r="N17" s="43"/>
      <c r="O17" s="42">
        <v>1638.2785699999999</v>
      </c>
      <c r="P17" s="43">
        <v>3.3438973400000001E-3</v>
      </c>
      <c r="Q17" s="43">
        <v>6.6180682118995211E-4</v>
      </c>
    </row>
    <row r="18" spans="1:17" x14ac:dyDescent="0.2">
      <c r="A18" s="26">
        <v>7956</v>
      </c>
      <c r="B18" s="26">
        <v>12537</v>
      </c>
      <c r="C18" s="26" t="s">
        <v>529</v>
      </c>
      <c r="D18" s="26">
        <v>12</v>
      </c>
      <c r="E18" s="45" t="s">
        <v>412</v>
      </c>
      <c r="F18" s="26" t="s">
        <v>107</v>
      </c>
      <c r="G18" s="26" t="s">
        <v>51</v>
      </c>
      <c r="H18" s="26" t="s">
        <v>57</v>
      </c>
      <c r="I18" s="26" t="s">
        <v>530</v>
      </c>
      <c r="J18" s="26" t="s">
        <v>59</v>
      </c>
      <c r="K18" s="26" t="s">
        <v>541</v>
      </c>
      <c r="L18" s="42">
        <v>354.29316958277298</v>
      </c>
      <c r="M18" s="42">
        <v>2.6747999999999998</v>
      </c>
      <c r="N18" s="43"/>
      <c r="O18" s="42">
        <v>947.66336999999999</v>
      </c>
      <c r="P18" s="43">
        <v>1.934279725E-3</v>
      </c>
      <c r="Q18" s="43">
        <v>3.8282261267560708E-4</v>
      </c>
    </row>
    <row r="19" spans="1:17" x14ac:dyDescent="0.2">
      <c r="A19" s="26">
        <v>7956</v>
      </c>
      <c r="B19" s="26">
        <v>12537</v>
      </c>
      <c r="C19" s="26" t="s">
        <v>529</v>
      </c>
      <c r="D19" s="26">
        <v>12</v>
      </c>
      <c r="E19" s="45" t="s">
        <v>412</v>
      </c>
      <c r="F19" s="26" t="s">
        <v>107</v>
      </c>
      <c r="G19" s="26" t="s">
        <v>51</v>
      </c>
      <c r="H19" s="26" t="s">
        <v>57</v>
      </c>
      <c r="I19" s="26" t="s">
        <v>530</v>
      </c>
      <c r="J19" s="26" t="s">
        <v>59</v>
      </c>
      <c r="K19" s="26" t="s">
        <v>542</v>
      </c>
      <c r="L19" s="42">
        <v>4.5613074957409996</v>
      </c>
      <c r="M19" s="42">
        <v>0.46960000000000002</v>
      </c>
      <c r="N19" s="43"/>
      <c r="O19" s="42">
        <v>2.1419899999999998</v>
      </c>
      <c r="P19" s="43">
        <v>4.3720248774362899E-6</v>
      </c>
      <c r="Q19" s="43">
        <v>8.652884917616089E-7</v>
      </c>
    </row>
    <row r="20" spans="1:17" x14ac:dyDescent="0.2">
      <c r="A20" s="26">
        <v>7956</v>
      </c>
      <c r="B20" s="26">
        <v>12537</v>
      </c>
      <c r="C20" s="26" t="s">
        <v>533</v>
      </c>
      <c r="D20" s="26">
        <v>10</v>
      </c>
      <c r="E20" s="45" t="s">
        <v>412</v>
      </c>
      <c r="F20" s="26" t="s">
        <v>106</v>
      </c>
      <c r="G20" s="26" t="s">
        <v>51</v>
      </c>
      <c r="H20" s="26" t="s">
        <v>57</v>
      </c>
      <c r="I20" s="26" t="s">
        <v>530</v>
      </c>
      <c r="J20" s="26" t="s">
        <v>59</v>
      </c>
      <c r="K20" s="26" t="s">
        <v>531</v>
      </c>
      <c r="L20" s="42">
        <v>2836.0970900000002</v>
      </c>
      <c r="M20" s="42">
        <v>1</v>
      </c>
      <c r="N20" s="43"/>
      <c r="O20" s="42">
        <v>2836.0970900000002</v>
      </c>
      <c r="P20" s="43">
        <v>5.7887698029999999E-3</v>
      </c>
      <c r="Q20" s="43">
        <v>1.1456833008070013E-3</v>
      </c>
    </row>
    <row r="21" spans="1:17" x14ac:dyDescent="0.2">
      <c r="A21" s="26">
        <v>7956</v>
      </c>
      <c r="B21" s="26">
        <v>12537</v>
      </c>
      <c r="C21" s="26" t="s">
        <v>543</v>
      </c>
      <c r="D21" s="26">
        <v>20</v>
      </c>
      <c r="E21" s="26" t="s">
        <v>412</v>
      </c>
      <c r="F21" s="26" t="s">
        <v>106</v>
      </c>
      <c r="G21" s="26" t="s">
        <v>51</v>
      </c>
      <c r="H21" s="26" t="s">
        <v>57</v>
      </c>
      <c r="I21" s="26" t="s">
        <v>530</v>
      </c>
      <c r="J21" s="26" t="s">
        <v>59</v>
      </c>
      <c r="K21" s="26" t="s">
        <v>531</v>
      </c>
      <c r="L21" s="42">
        <v>48924.157950000001</v>
      </c>
      <c r="M21" s="42">
        <v>1</v>
      </c>
      <c r="N21" s="43"/>
      <c r="O21" s="42">
        <v>48924.157950000001</v>
      </c>
      <c r="P21" s="43">
        <v>9.9859306376000004E-2</v>
      </c>
      <c r="Q21" s="43">
        <v>1.9763636078255379E-2</v>
      </c>
    </row>
    <row r="22" spans="1:17" x14ac:dyDescent="0.2">
      <c r="A22" s="26">
        <v>7956</v>
      </c>
      <c r="B22" s="26">
        <v>12537</v>
      </c>
      <c r="C22" s="26" t="s">
        <v>529</v>
      </c>
      <c r="D22" s="26">
        <v>12</v>
      </c>
      <c r="E22" s="26" t="s">
        <v>412</v>
      </c>
      <c r="F22" s="26" t="s">
        <v>107</v>
      </c>
      <c r="G22" s="26" t="s">
        <v>51</v>
      </c>
      <c r="H22" s="26" t="s">
        <v>57</v>
      </c>
      <c r="I22" s="26" t="s">
        <v>530</v>
      </c>
      <c r="J22" s="26" t="s">
        <v>59</v>
      </c>
      <c r="K22" s="26" t="s">
        <v>532</v>
      </c>
      <c r="L22" s="42">
        <v>11060.951000822601</v>
      </c>
      <c r="M22" s="42">
        <v>3.6469999999999998</v>
      </c>
      <c r="N22" s="43"/>
      <c r="O22" s="42">
        <v>40339.2883</v>
      </c>
      <c r="P22" s="43">
        <v>8.2336692508000006E-2</v>
      </c>
      <c r="Q22" s="43">
        <v>1.6295651208382729E-2</v>
      </c>
    </row>
    <row r="23" spans="1:17" x14ac:dyDescent="0.2">
      <c r="A23" s="26">
        <v>7956</v>
      </c>
      <c r="B23" s="26">
        <v>12537</v>
      </c>
      <c r="C23" s="26" t="s">
        <v>529</v>
      </c>
      <c r="D23" s="26">
        <v>12</v>
      </c>
      <c r="E23" s="26" t="s">
        <v>412</v>
      </c>
      <c r="F23" s="26" t="s">
        <v>107</v>
      </c>
      <c r="G23" s="26" t="s">
        <v>51</v>
      </c>
      <c r="H23" s="26" t="s">
        <v>57</v>
      </c>
      <c r="I23" s="26" t="s">
        <v>530</v>
      </c>
      <c r="J23" s="26" t="s">
        <v>59</v>
      </c>
      <c r="K23" s="26" t="s">
        <v>532</v>
      </c>
      <c r="L23" s="42">
        <v>4322.7297998354798</v>
      </c>
      <c r="M23" s="42">
        <v>3.6469999999999998</v>
      </c>
      <c r="N23" s="43"/>
      <c r="O23" s="42">
        <v>15764.995580000001</v>
      </c>
      <c r="P23" s="43">
        <v>3.2177999369000003E-2</v>
      </c>
      <c r="Q23" s="43">
        <v>6.3685027698759718E-3</v>
      </c>
    </row>
    <row r="24" spans="1:17" x14ac:dyDescent="0.2">
      <c r="A24" s="26">
        <v>7956</v>
      </c>
      <c r="B24" s="26">
        <v>12538</v>
      </c>
      <c r="C24" s="26" t="s">
        <v>529</v>
      </c>
      <c r="D24" s="26">
        <v>12</v>
      </c>
      <c r="E24" s="26" t="s">
        <v>412</v>
      </c>
      <c r="F24" s="26" t="s">
        <v>106</v>
      </c>
      <c r="G24" s="26" t="s">
        <v>51</v>
      </c>
      <c r="H24" s="26" t="s">
        <v>57</v>
      </c>
      <c r="I24" s="26" t="s">
        <v>530</v>
      </c>
      <c r="J24" s="26" t="s">
        <v>59</v>
      </c>
      <c r="K24" s="26" t="s">
        <v>531</v>
      </c>
      <c r="L24" s="42">
        <v>363439.39513999998</v>
      </c>
      <c r="M24" s="42">
        <v>1</v>
      </c>
      <c r="N24" s="43"/>
      <c r="O24" s="42">
        <v>363439.39513999998</v>
      </c>
      <c r="P24" s="43">
        <v>0.49782410449800002</v>
      </c>
      <c r="Q24" s="43">
        <v>8.8191292911328295E-2</v>
      </c>
    </row>
    <row r="25" spans="1:17" x14ac:dyDescent="0.2">
      <c r="A25" s="26">
        <v>7956</v>
      </c>
      <c r="B25" s="26">
        <v>12538</v>
      </c>
      <c r="C25" s="26" t="s">
        <v>529</v>
      </c>
      <c r="D25" s="26">
        <v>12</v>
      </c>
      <c r="E25" s="26" t="s">
        <v>412</v>
      </c>
      <c r="F25" s="26" t="s">
        <v>107</v>
      </c>
      <c r="G25" s="26" t="s">
        <v>51</v>
      </c>
      <c r="H25" s="26" t="s">
        <v>57</v>
      </c>
      <c r="I25" s="26" t="s">
        <v>530</v>
      </c>
      <c r="J25" s="26" t="s">
        <v>59</v>
      </c>
      <c r="K25" s="26" t="s">
        <v>532</v>
      </c>
      <c r="L25" s="42">
        <v>35947.695220729402</v>
      </c>
      <c r="M25" s="42">
        <v>3.6469999999999998</v>
      </c>
      <c r="N25" s="43"/>
      <c r="O25" s="42">
        <v>131101.24447000001</v>
      </c>
      <c r="P25" s="43">
        <v>0.17957700926</v>
      </c>
      <c r="Q25" s="43">
        <v>3.1812699467100011E-2</v>
      </c>
    </row>
    <row r="26" spans="1:17" x14ac:dyDescent="0.2">
      <c r="A26" s="26">
        <v>7956</v>
      </c>
      <c r="B26" s="26">
        <v>12538</v>
      </c>
      <c r="C26" s="26" t="s">
        <v>529</v>
      </c>
      <c r="D26" s="26">
        <v>12</v>
      </c>
      <c r="E26" s="26" t="s">
        <v>412</v>
      </c>
      <c r="F26" s="26" t="s">
        <v>107</v>
      </c>
      <c r="G26" s="26" t="s">
        <v>51</v>
      </c>
      <c r="H26" s="26" t="s">
        <v>57</v>
      </c>
      <c r="I26" s="26" t="s">
        <v>530</v>
      </c>
      <c r="J26" s="26" t="s">
        <v>59</v>
      </c>
      <c r="K26" s="26" t="s">
        <v>534</v>
      </c>
      <c r="L26" s="42">
        <v>4.313210685734</v>
      </c>
      <c r="M26" s="42">
        <v>4.0278</v>
      </c>
      <c r="N26" s="43"/>
      <c r="O26" s="42">
        <v>17.37275</v>
      </c>
      <c r="P26" s="43">
        <v>2.37964673809972E-5</v>
      </c>
      <c r="Q26" s="43">
        <v>4.2156279820328522E-6</v>
      </c>
    </row>
    <row r="27" spans="1:17" x14ac:dyDescent="0.2">
      <c r="A27" s="26">
        <v>7956</v>
      </c>
      <c r="B27" s="26">
        <v>12538</v>
      </c>
      <c r="C27" s="26" t="s">
        <v>529</v>
      </c>
      <c r="D27" s="26">
        <v>12</v>
      </c>
      <c r="E27" s="26" t="s">
        <v>412</v>
      </c>
      <c r="F27" s="26" t="s">
        <v>107</v>
      </c>
      <c r="G27" s="26" t="s">
        <v>51</v>
      </c>
      <c r="H27" s="26" t="s">
        <v>57</v>
      </c>
      <c r="I27" s="26" t="s">
        <v>530</v>
      </c>
      <c r="J27" s="26" t="s">
        <v>59</v>
      </c>
      <c r="K27" s="26" t="s">
        <v>535</v>
      </c>
      <c r="L27" s="42">
        <v>57.542520167020001</v>
      </c>
      <c r="M27" s="42">
        <v>4.5743</v>
      </c>
      <c r="N27" s="43"/>
      <c r="O27" s="42">
        <v>263.21674999999999</v>
      </c>
      <c r="P27" s="43">
        <v>3.6054331000000002E-4</v>
      </c>
      <c r="Q27" s="43">
        <v>6.3871516981464988E-5</v>
      </c>
    </row>
    <row r="28" spans="1:17" x14ac:dyDescent="0.2">
      <c r="A28" s="26">
        <v>7956</v>
      </c>
      <c r="B28" s="26">
        <v>12538</v>
      </c>
      <c r="C28" s="26" t="s">
        <v>529</v>
      </c>
      <c r="D28" s="26">
        <v>12</v>
      </c>
      <c r="E28" s="26" t="s">
        <v>412</v>
      </c>
      <c r="F28" s="26" t="s">
        <v>107</v>
      </c>
      <c r="G28" s="26" t="s">
        <v>51</v>
      </c>
      <c r="H28" s="26" t="s">
        <v>57</v>
      </c>
      <c r="I28" s="26" t="s">
        <v>530</v>
      </c>
      <c r="J28" s="26" t="s">
        <v>59</v>
      </c>
      <c r="K28" s="26" t="s">
        <v>536</v>
      </c>
      <c r="L28" s="42">
        <v>465395.90208288602</v>
      </c>
      <c r="M28" s="42">
        <v>2.3285E-2</v>
      </c>
      <c r="N28" s="43"/>
      <c r="O28" s="42">
        <v>10836.74358</v>
      </c>
      <c r="P28" s="43">
        <v>1.4843718761E-2</v>
      </c>
      <c r="Q28" s="43">
        <v>2.6296170422047674E-3</v>
      </c>
    </row>
    <row r="29" spans="1:17" x14ac:dyDescent="0.2">
      <c r="A29" s="26">
        <v>7956</v>
      </c>
      <c r="B29" s="26">
        <v>12538</v>
      </c>
      <c r="C29" s="26" t="s">
        <v>529</v>
      </c>
      <c r="D29" s="26">
        <v>12</v>
      </c>
      <c r="E29" s="26" t="s">
        <v>412</v>
      </c>
      <c r="F29" s="26" t="s">
        <v>107</v>
      </c>
      <c r="G29" s="26" t="s">
        <v>51</v>
      </c>
      <c r="H29" s="26" t="s">
        <v>57</v>
      </c>
      <c r="I29" s="26" t="s">
        <v>530</v>
      </c>
      <c r="J29" s="26" t="s">
        <v>59</v>
      </c>
      <c r="K29" s="26" t="s">
        <v>537</v>
      </c>
      <c r="L29" s="42">
        <v>1479.41522836633</v>
      </c>
      <c r="M29" s="42">
        <v>2.5354000000000001</v>
      </c>
      <c r="N29" s="43"/>
      <c r="O29" s="42">
        <v>3750.9093699999999</v>
      </c>
      <c r="P29" s="43">
        <v>5.1378389990000004E-3</v>
      </c>
      <c r="Q29" s="43">
        <v>9.1018626862420838E-4</v>
      </c>
    </row>
    <row r="30" spans="1:17" x14ac:dyDescent="0.2">
      <c r="A30" s="26">
        <v>7956</v>
      </c>
      <c r="B30" s="26">
        <v>12538</v>
      </c>
      <c r="C30" s="26" t="s">
        <v>529</v>
      </c>
      <c r="D30" s="26">
        <v>12</v>
      </c>
      <c r="E30" s="26" t="s">
        <v>412</v>
      </c>
      <c r="F30" s="26" t="s">
        <v>107</v>
      </c>
      <c r="G30" s="26" t="s">
        <v>51</v>
      </c>
      <c r="H30" s="26" t="s">
        <v>57</v>
      </c>
      <c r="I30" s="26" t="s">
        <v>530</v>
      </c>
      <c r="J30" s="26" t="s">
        <v>59</v>
      </c>
      <c r="K30" s="26" t="s">
        <v>538</v>
      </c>
      <c r="L30" s="42">
        <v>9386.2360209672297</v>
      </c>
      <c r="M30" s="42">
        <v>3.7964000000000002</v>
      </c>
      <c r="N30" s="43"/>
      <c r="O30" s="42">
        <v>35633.906430000003</v>
      </c>
      <c r="P30" s="43">
        <v>4.8809836784999998E-2</v>
      </c>
      <c r="Q30" s="43">
        <v>8.6468344421837869E-3</v>
      </c>
    </row>
    <row r="31" spans="1:17" x14ac:dyDescent="0.2">
      <c r="A31" s="26">
        <v>7956</v>
      </c>
      <c r="B31" s="26">
        <v>12538</v>
      </c>
      <c r="C31" s="26" t="s">
        <v>529</v>
      </c>
      <c r="D31" s="26">
        <v>12</v>
      </c>
      <c r="E31" s="26" t="s">
        <v>412</v>
      </c>
      <c r="F31" s="26" t="s">
        <v>107</v>
      </c>
      <c r="G31" s="26" t="s">
        <v>51</v>
      </c>
      <c r="H31" s="26" t="s">
        <v>57</v>
      </c>
      <c r="I31" s="26" t="s">
        <v>530</v>
      </c>
      <c r="J31" s="26" t="s">
        <v>59</v>
      </c>
      <c r="K31" s="26" t="s">
        <v>532</v>
      </c>
      <c r="L31" s="42">
        <v>-4.3179791609539997</v>
      </c>
      <c r="M31" s="42">
        <v>3.6469999999999998</v>
      </c>
      <c r="N31" s="43"/>
      <c r="O31" s="42">
        <v>-15.747669999999999</v>
      </c>
      <c r="P31" s="43">
        <v>-2.15705006680985E-5</v>
      </c>
      <c r="Q31" s="43">
        <v>-3.8212901413892039E-6</v>
      </c>
    </row>
    <row r="32" spans="1:17" x14ac:dyDescent="0.2">
      <c r="A32" s="26">
        <v>7956</v>
      </c>
      <c r="B32" s="26">
        <v>12538</v>
      </c>
      <c r="C32" s="26" t="s">
        <v>529</v>
      </c>
      <c r="D32" s="26">
        <v>12</v>
      </c>
      <c r="E32" s="26" t="s">
        <v>412</v>
      </c>
      <c r="F32" s="26" t="s">
        <v>107</v>
      </c>
      <c r="G32" s="26" t="s">
        <v>51</v>
      </c>
      <c r="H32" s="26" t="s">
        <v>57</v>
      </c>
      <c r="I32" s="26" t="s">
        <v>530</v>
      </c>
      <c r="J32" s="26" t="s">
        <v>59</v>
      </c>
      <c r="K32" s="26" t="s">
        <v>539</v>
      </c>
      <c r="L32" s="42">
        <v>139.30031434184701</v>
      </c>
      <c r="M32" s="42">
        <v>0.50900000000000001</v>
      </c>
      <c r="N32" s="43"/>
      <c r="O32" s="42">
        <v>70.903859999999995</v>
      </c>
      <c r="P32" s="43">
        <v>9.7121146144208301E-5</v>
      </c>
      <c r="Q32" s="43">
        <v>1.7205352995359968E-5</v>
      </c>
    </row>
    <row r="33" spans="1:17" x14ac:dyDescent="0.2">
      <c r="A33" s="26">
        <v>7956</v>
      </c>
      <c r="B33" s="26">
        <v>12538</v>
      </c>
      <c r="C33" s="26" t="s">
        <v>529</v>
      </c>
      <c r="D33" s="26">
        <v>12</v>
      </c>
      <c r="E33" s="26" t="s">
        <v>412</v>
      </c>
      <c r="F33" s="26" t="s">
        <v>107</v>
      </c>
      <c r="G33" s="26" t="s">
        <v>51</v>
      </c>
      <c r="H33" s="26" t="s">
        <v>57</v>
      </c>
      <c r="I33" s="26" t="s">
        <v>530</v>
      </c>
      <c r="J33" s="26" t="s">
        <v>59</v>
      </c>
      <c r="K33" s="26" t="s">
        <v>540</v>
      </c>
      <c r="L33" s="42">
        <v>338.320598887024</v>
      </c>
      <c r="M33" s="42">
        <v>2.2642000000000002</v>
      </c>
      <c r="N33" s="43"/>
      <c r="O33" s="42">
        <v>766.02549999999997</v>
      </c>
      <c r="P33" s="43">
        <v>1.0492697369999999E-3</v>
      </c>
      <c r="Q33" s="43">
        <v>1.8588182830874252E-4</v>
      </c>
    </row>
    <row r="34" spans="1:17" x14ac:dyDescent="0.2">
      <c r="A34" s="26">
        <v>7956</v>
      </c>
      <c r="B34" s="26">
        <v>12538</v>
      </c>
      <c r="C34" s="26" t="s">
        <v>529</v>
      </c>
      <c r="D34" s="26">
        <v>12</v>
      </c>
      <c r="E34" s="26" t="s">
        <v>412</v>
      </c>
      <c r="F34" s="26" t="s">
        <v>107</v>
      </c>
      <c r="G34" s="26" t="s">
        <v>51</v>
      </c>
      <c r="H34" s="26" t="s">
        <v>57</v>
      </c>
      <c r="I34" s="26" t="s">
        <v>530</v>
      </c>
      <c r="J34" s="26" t="s">
        <v>59</v>
      </c>
      <c r="K34" s="26" t="s">
        <v>541</v>
      </c>
      <c r="L34" s="42">
        <v>277.94462015851599</v>
      </c>
      <c r="M34" s="42">
        <v>2.6747999999999998</v>
      </c>
      <c r="N34" s="43"/>
      <c r="O34" s="42">
        <v>743.44627000000003</v>
      </c>
      <c r="P34" s="43">
        <v>1.0183416500000001E-3</v>
      </c>
      <c r="Q34" s="43">
        <v>1.8040280893640622E-4</v>
      </c>
    </row>
    <row r="35" spans="1:17" x14ac:dyDescent="0.2">
      <c r="A35" s="26">
        <v>7956</v>
      </c>
      <c r="B35" s="26">
        <v>12538</v>
      </c>
      <c r="C35" s="26" t="s">
        <v>529</v>
      </c>
      <c r="D35" s="26">
        <v>12</v>
      </c>
      <c r="E35" s="26" t="s">
        <v>412</v>
      </c>
      <c r="F35" s="26" t="s">
        <v>107</v>
      </c>
      <c r="G35" s="26" t="s">
        <v>51</v>
      </c>
      <c r="H35" s="26" t="s">
        <v>57</v>
      </c>
      <c r="I35" s="26" t="s">
        <v>530</v>
      </c>
      <c r="J35" s="26" t="s">
        <v>59</v>
      </c>
      <c r="K35" s="26" t="s">
        <v>544</v>
      </c>
      <c r="L35" s="42">
        <v>2.36993567E-4</v>
      </c>
      <c r="M35" s="42">
        <v>0.8861</v>
      </c>
      <c r="N35" s="43"/>
      <c r="O35" s="42">
        <v>2.1000000000000001E-4</v>
      </c>
      <c r="P35" s="43">
        <v>2.8764922939715497E-10</v>
      </c>
      <c r="Q35" s="43">
        <v>5.0958073778008612E-11</v>
      </c>
    </row>
    <row r="36" spans="1:17" x14ac:dyDescent="0.2">
      <c r="A36" s="26">
        <v>7956</v>
      </c>
      <c r="B36" s="26">
        <v>12538</v>
      </c>
      <c r="C36" s="26" t="s">
        <v>529</v>
      </c>
      <c r="D36" s="26">
        <v>12</v>
      </c>
      <c r="E36" s="26" t="s">
        <v>412</v>
      </c>
      <c r="F36" s="26" t="s">
        <v>107</v>
      </c>
      <c r="G36" s="26" t="s">
        <v>51</v>
      </c>
      <c r="H36" s="26" t="s">
        <v>57</v>
      </c>
      <c r="I36" s="26" t="s">
        <v>530</v>
      </c>
      <c r="J36" s="26" t="s">
        <v>59</v>
      </c>
      <c r="K36" s="26" t="s">
        <v>542</v>
      </c>
      <c r="L36" s="42">
        <v>9.0278747870519993</v>
      </c>
      <c r="M36" s="42">
        <v>0.46960000000000002</v>
      </c>
      <c r="N36" s="43"/>
      <c r="O36" s="42">
        <v>4.23949</v>
      </c>
      <c r="P36" s="43">
        <v>5.8070763406521103E-6</v>
      </c>
      <c r="Q36" s="43">
        <v>1.0287440200053795E-6</v>
      </c>
    </row>
    <row r="37" spans="1:17" x14ac:dyDescent="0.2">
      <c r="A37" s="26">
        <v>7956</v>
      </c>
      <c r="B37" s="26">
        <v>12538</v>
      </c>
      <c r="C37" s="26" t="s">
        <v>533</v>
      </c>
      <c r="D37" s="26">
        <v>10</v>
      </c>
      <c r="E37" s="26" t="s">
        <v>412</v>
      </c>
      <c r="F37" s="26" t="s">
        <v>106</v>
      </c>
      <c r="G37" s="26" t="s">
        <v>51</v>
      </c>
      <c r="H37" s="26" t="s">
        <v>57</v>
      </c>
      <c r="I37" s="26" t="s">
        <v>530</v>
      </c>
      <c r="J37" s="26" t="s">
        <v>59</v>
      </c>
      <c r="K37" s="26" t="s">
        <v>531</v>
      </c>
      <c r="L37" s="42">
        <v>39359.298320000002</v>
      </c>
      <c r="M37" s="42">
        <v>1</v>
      </c>
      <c r="N37" s="43"/>
      <c r="O37" s="42">
        <v>39359.298320000002</v>
      </c>
      <c r="P37" s="43">
        <v>5.3912723006000002E-2</v>
      </c>
      <c r="Q37" s="43">
        <v>9.5508287030533819E-3</v>
      </c>
    </row>
    <row r="38" spans="1:17" x14ac:dyDescent="0.2">
      <c r="A38" s="26">
        <v>7956</v>
      </c>
      <c r="B38" s="26">
        <v>12538</v>
      </c>
      <c r="C38" s="26" t="s">
        <v>543</v>
      </c>
      <c r="D38" s="26">
        <v>20</v>
      </c>
      <c r="E38" s="26" t="s">
        <v>412</v>
      </c>
      <c r="F38" s="26" t="s">
        <v>106</v>
      </c>
      <c r="G38" s="26" t="s">
        <v>51</v>
      </c>
      <c r="H38" s="26" t="s">
        <v>57</v>
      </c>
      <c r="I38" s="26" t="s">
        <v>530</v>
      </c>
      <c r="J38" s="26" t="s">
        <v>59</v>
      </c>
      <c r="K38" s="26" t="s">
        <v>531</v>
      </c>
      <c r="L38" s="42">
        <v>60464.708859999999</v>
      </c>
      <c r="M38" s="42">
        <v>1</v>
      </c>
      <c r="N38" s="43"/>
      <c r="O38" s="42">
        <v>60464.708859999999</v>
      </c>
      <c r="P38" s="43">
        <v>8.2822032901000001E-2</v>
      </c>
      <c r="Q38" s="43">
        <v>1.4672214738350908E-2</v>
      </c>
    </row>
    <row r="39" spans="1:17" x14ac:dyDescent="0.2">
      <c r="A39" s="26">
        <v>7956</v>
      </c>
      <c r="B39" s="26">
        <v>12538</v>
      </c>
      <c r="C39" s="26" t="s">
        <v>529</v>
      </c>
      <c r="D39" s="26">
        <v>12</v>
      </c>
      <c r="E39" s="26" t="s">
        <v>412</v>
      </c>
      <c r="F39" s="26" t="s">
        <v>107</v>
      </c>
      <c r="G39" s="26" t="s">
        <v>51</v>
      </c>
      <c r="H39" s="26" t="s">
        <v>57</v>
      </c>
      <c r="I39" s="26" t="s">
        <v>530</v>
      </c>
      <c r="J39" s="26" t="s">
        <v>59</v>
      </c>
      <c r="K39" s="26" t="s">
        <v>531</v>
      </c>
      <c r="L39" s="42">
        <v>47684.142679999997</v>
      </c>
      <c r="M39" s="42">
        <v>1</v>
      </c>
      <c r="N39" s="43"/>
      <c r="O39" s="42">
        <v>47684.142679999997</v>
      </c>
      <c r="P39" s="43">
        <v>6.5315747125000004E-2</v>
      </c>
      <c r="Q39" s="43">
        <v>1.1570914574897758E-2</v>
      </c>
    </row>
    <row r="40" spans="1:17" x14ac:dyDescent="0.2">
      <c r="A40" s="26">
        <v>7956</v>
      </c>
      <c r="B40" s="26">
        <v>12538</v>
      </c>
      <c r="C40" s="26" t="s">
        <v>529</v>
      </c>
      <c r="D40" s="26">
        <v>12</v>
      </c>
      <c r="E40" s="26" t="s">
        <v>412</v>
      </c>
      <c r="F40" s="26" t="s">
        <v>107</v>
      </c>
      <c r="G40" s="26" t="s">
        <v>51</v>
      </c>
      <c r="H40" s="26" t="s">
        <v>57</v>
      </c>
      <c r="I40" s="26" t="s">
        <v>530</v>
      </c>
      <c r="J40" s="26" t="s">
        <v>59</v>
      </c>
      <c r="K40" s="26" t="s">
        <v>532</v>
      </c>
      <c r="L40" s="42">
        <v>7038.7870002742002</v>
      </c>
      <c r="M40" s="42">
        <v>3.6469999999999998</v>
      </c>
      <c r="N40" s="43"/>
      <c r="O40" s="42">
        <v>25670.456190000001</v>
      </c>
      <c r="P40" s="43">
        <v>3.5162318768000002E-2</v>
      </c>
      <c r="Q40" s="43">
        <v>6.2291285735483707E-3</v>
      </c>
    </row>
    <row r="41" spans="1:17" x14ac:dyDescent="0.2">
      <c r="A41" s="26">
        <v>7956</v>
      </c>
      <c r="B41" s="26">
        <v>12538</v>
      </c>
      <c r="C41" s="26" t="s">
        <v>529</v>
      </c>
      <c r="D41" s="26">
        <v>12</v>
      </c>
      <c r="E41" s="26" t="s">
        <v>412</v>
      </c>
      <c r="F41" s="26" t="s">
        <v>107</v>
      </c>
      <c r="G41" s="26" t="s">
        <v>51</v>
      </c>
      <c r="H41" s="26" t="s">
        <v>57</v>
      </c>
      <c r="I41" s="26" t="s">
        <v>530</v>
      </c>
      <c r="J41" s="26" t="s">
        <v>59</v>
      </c>
      <c r="K41" s="26" t="s">
        <v>532</v>
      </c>
      <c r="L41" s="42">
        <v>2814.8008006580799</v>
      </c>
      <c r="M41" s="42">
        <v>3.6469999999999998</v>
      </c>
      <c r="N41" s="43"/>
      <c r="O41" s="42">
        <v>10265.578519999999</v>
      </c>
      <c r="P41" s="43">
        <v>1.4061360716999999E-2</v>
      </c>
      <c r="Q41" s="43">
        <v>2.4910195599814303E-3</v>
      </c>
    </row>
    <row r="42" spans="1:17" x14ac:dyDescent="0.2">
      <c r="A42" s="26">
        <v>7956</v>
      </c>
      <c r="B42" s="26">
        <v>12955</v>
      </c>
      <c r="C42" s="26" t="s">
        <v>529</v>
      </c>
      <c r="D42" s="26">
        <v>12</v>
      </c>
      <c r="E42" s="26" t="s">
        <v>412</v>
      </c>
      <c r="F42" s="26" t="s">
        <v>106</v>
      </c>
      <c r="G42" s="26" t="s">
        <v>51</v>
      </c>
      <c r="H42" s="26" t="s">
        <v>57</v>
      </c>
      <c r="I42" s="26" t="s">
        <v>530</v>
      </c>
      <c r="J42" s="26" t="s">
        <v>59</v>
      </c>
      <c r="K42" s="26" t="s">
        <v>531</v>
      </c>
      <c r="L42" s="42">
        <v>26611.550009999999</v>
      </c>
      <c r="M42" s="42">
        <v>1</v>
      </c>
      <c r="N42" s="43"/>
      <c r="O42" s="42">
        <v>26611.550009999999</v>
      </c>
      <c r="P42" s="43">
        <v>0.433266593905</v>
      </c>
      <c r="Q42" s="43">
        <v>6.6407377090626385E-2</v>
      </c>
    </row>
    <row r="43" spans="1:17" x14ac:dyDescent="0.2">
      <c r="A43" s="26">
        <v>7956</v>
      </c>
      <c r="B43" s="26">
        <v>12955</v>
      </c>
      <c r="C43" s="26" t="s">
        <v>529</v>
      </c>
      <c r="D43" s="26">
        <v>12</v>
      </c>
      <c r="E43" s="26" t="s">
        <v>412</v>
      </c>
      <c r="F43" s="26" t="s">
        <v>107</v>
      </c>
      <c r="G43" s="26" t="s">
        <v>51</v>
      </c>
      <c r="H43" s="26" t="s">
        <v>57</v>
      </c>
      <c r="I43" s="26" t="s">
        <v>530</v>
      </c>
      <c r="J43" s="26" t="s">
        <v>59</v>
      </c>
      <c r="K43" s="26" t="s">
        <v>532</v>
      </c>
      <c r="L43" s="42">
        <v>2954.29332876337</v>
      </c>
      <c r="M43" s="42">
        <v>3.6469999999999998</v>
      </c>
      <c r="N43" s="43"/>
      <c r="O43" s="42">
        <v>10774.307769999999</v>
      </c>
      <c r="P43" s="43">
        <v>0.175418103321</v>
      </c>
      <c r="Q43" s="43">
        <v>2.6886578147608465E-2</v>
      </c>
    </row>
    <row r="44" spans="1:17" x14ac:dyDescent="0.2">
      <c r="A44" s="26">
        <v>7956</v>
      </c>
      <c r="B44" s="26">
        <v>12955</v>
      </c>
      <c r="C44" s="26" t="s">
        <v>529</v>
      </c>
      <c r="D44" s="26">
        <v>12</v>
      </c>
      <c r="E44" s="26" t="s">
        <v>412</v>
      </c>
      <c r="F44" s="26" t="s">
        <v>107</v>
      </c>
      <c r="G44" s="26" t="s">
        <v>51</v>
      </c>
      <c r="H44" s="26" t="s">
        <v>57</v>
      </c>
      <c r="I44" s="26" t="s">
        <v>530</v>
      </c>
      <c r="J44" s="26" t="s">
        <v>59</v>
      </c>
      <c r="K44" s="26" t="s">
        <v>534</v>
      </c>
      <c r="L44" s="42">
        <v>37.437198967177999</v>
      </c>
      <c r="M44" s="42">
        <v>4.0278</v>
      </c>
      <c r="N44" s="43"/>
      <c r="O44" s="42">
        <v>150.78954999999999</v>
      </c>
      <c r="P44" s="43">
        <v>2.4550270350000001E-3</v>
      </c>
      <c r="Q44" s="43">
        <v>3.7628542886126542E-4</v>
      </c>
    </row>
    <row r="45" spans="1:17" x14ac:dyDescent="0.2">
      <c r="A45" s="26">
        <v>7956</v>
      </c>
      <c r="B45" s="26">
        <v>12955</v>
      </c>
      <c r="C45" s="26" t="s">
        <v>529</v>
      </c>
      <c r="D45" s="26">
        <v>12</v>
      </c>
      <c r="E45" s="26" t="s">
        <v>412</v>
      </c>
      <c r="F45" s="26" t="s">
        <v>107</v>
      </c>
      <c r="G45" s="26" t="s">
        <v>51</v>
      </c>
      <c r="H45" s="26" t="s">
        <v>57</v>
      </c>
      <c r="I45" s="26" t="s">
        <v>530</v>
      </c>
      <c r="J45" s="26" t="s">
        <v>59</v>
      </c>
      <c r="K45" s="26" t="s">
        <v>535</v>
      </c>
      <c r="L45" s="42">
        <v>6.6105305729830004</v>
      </c>
      <c r="M45" s="42">
        <v>4.5743</v>
      </c>
      <c r="N45" s="43"/>
      <c r="O45" s="42">
        <v>30.23855</v>
      </c>
      <c r="P45" s="43">
        <v>4.9231831799999997E-4</v>
      </c>
      <c r="Q45" s="43">
        <v>7.5458317601536821E-5</v>
      </c>
    </row>
    <row r="46" spans="1:17" x14ac:dyDescent="0.2">
      <c r="A46" s="26">
        <v>7956</v>
      </c>
      <c r="B46" s="26">
        <v>12955</v>
      </c>
      <c r="C46" s="26" t="s">
        <v>529</v>
      </c>
      <c r="D46" s="26">
        <v>12</v>
      </c>
      <c r="E46" s="26" t="s">
        <v>412</v>
      </c>
      <c r="F46" s="26" t="s">
        <v>107</v>
      </c>
      <c r="G46" s="26" t="s">
        <v>51</v>
      </c>
      <c r="H46" s="26" t="s">
        <v>57</v>
      </c>
      <c r="I46" s="26" t="s">
        <v>530</v>
      </c>
      <c r="J46" s="26" t="s">
        <v>59</v>
      </c>
      <c r="K46" s="26" t="s">
        <v>536</v>
      </c>
      <c r="L46" s="42">
        <v>19806.272707751799</v>
      </c>
      <c r="M46" s="42">
        <v>2.3285E-2</v>
      </c>
      <c r="N46" s="43"/>
      <c r="O46" s="42">
        <v>461.18905999999998</v>
      </c>
      <c r="P46" s="43">
        <v>7.5086875090000001E-3</v>
      </c>
      <c r="Q46" s="43">
        <v>1.150867041039806E-3</v>
      </c>
    </row>
    <row r="47" spans="1:17" x14ac:dyDescent="0.2">
      <c r="A47" s="26">
        <v>7956</v>
      </c>
      <c r="B47" s="26">
        <v>12955</v>
      </c>
      <c r="C47" s="26" t="s">
        <v>529</v>
      </c>
      <c r="D47" s="26">
        <v>12</v>
      </c>
      <c r="E47" s="26" t="s">
        <v>412</v>
      </c>
      <c r="F47" s="26" t="s">
        <v>107</v>
      </c>
      <c r="G47" s="26" t="s">
        <v>51</v>
      </c>
      <c r="H47" s="26" t="s">
        <v>57</v>
      </c>
      <c r="I47" s="26" t="s">
        <v>530</v>
      </c>
      <c r="J47" s="26" t="s">
        <v>59</v>
      </c>
      <c r="K47" s="26" t="s">
        <v>537</v>
      </c>
      <c r="L47" s="42">
        <v>80.948710262679995</v>
      </c>
      <c r="M47" s="42">
        <v>2.5354000000000001</v>
      </c>
      <c r="N47" s="43"/>
      <c r="O47" s="42">
        <v>205.23736</v>
      </c>
      <c r="P47" s="43">
        <v>3.3414999069999998E-3</v>
      </c>
      <c r="Q47" s="43">
        <v>5.1215636644551244E-4</v>
      </c>
    </row>
    <row r="48" spans="1:17" x14ac:dyDescent="0.2">
      <c r="A48" s="26">
        <v>7956</v>
      </c>
      <c r="B48" s="26">
        <v>12955</v>
      </c>
      <c r="C48" s="26" t="s">
        <v>529</v>
      </c>
      <c r="D48" s="26">
        <v>12</v>
      </c>
      <c r="E48" s="26" t="s">
        <v>412</v>
      </c>
      <c r="F48" s="26" t="s">
        <v>107</v>
      </c>
      <c r="G48" s="26" t="s">
        <v>51</v>
      </c>
      <c r="H48" s="26" t="s">
        <v>57</v>
      </c>
      <c r="I48" s="26" t="s">
        <v>530</v>
      </c>
      <c r="J48" s="26" t="s">
        <v>59</v>
      </c>
      <c r="K48" s="26" t="s">
        <v>538</v>
      </c>
      <c r="L48" s="42">
        <v>2143.0291196923399</v>
      </c>
      <c r="M48" s="42">
        <v>3.7964000000000002</v>
      </c>
      <c r="N48" s="43"/>
      <c r="O48" s="42">
        <v>8135.7957500000002</v>
      </c>
      <c r="P48" s="43">
        <v>0.13246009766299999</v>
      </c>
      <c r="Q48" s="43">
        <v>2.0302344512046162E-2</v>
      </c>
    </row>
    <row r="49" spans="1:17" x14ac:dyDescent="0.2">
      <c r="A49" s="26">
        <v>7956</v>
      </c>
      <c r="B49" s="26">
        <v>12955</v>
      </c>
      <c r="C49" s="26" t="s">
        <v>529</v>
      </c>
      <c r="D49" s="26">
        <v>12</v>
      </c>
      <c r="E49" s="26" t="s">
        <v>412</v>
      </c>
      <c r="F49" s="26" t="s">
        <v>107</v>
      </c>
      <c r="G49" s="26" t="s">
        <v>51</v>
      </c>
      <c r="H49" s="26" t="s">
        <v>57</v>
      </c>
      <c r="I49" s="26" t="s">
        <v>530</v>
      </c>
      <c r="J49" s="26" t="s">
        <v>59</v>
      </c>
      <c r="K49" s="26" t="s">
        <v>532</v>
      </c>
      <c r="L49" s="42">
        <v>-0.332550041129</v>
      </c>
      <c r="M49" s="42">
        <v>3.6469999999999998</v>
      </c>
      <c r="N49" s="43"/>
      <c r="O49" s="42">
        <v>-1.2128099999999999</v>
      </c>
      <c r="P49" s="43">
        <v>-1.9745939547170399E-5</v>
      </c>
      <c r="Q49" s="43">
        <v>-3.0264877836509978E-6</v>
      </c>
    </row>
    <row r="50" spans="1:17" x14ac:dyDescent="0.2">
      <c r="A50" s="26">
        <v>7956</v>
      </c>
      <c r="B50" s="26">
        <v>12955</v>
      </c>
      <c r="C50" s="26" t="s">
        <v>529</v>
      </c>
      <c r="D50" s="26">
        <v>12</v>
      </c>
      <c r="E50" s="26" t="s">
        <v>412</v>
      </c>
      <c r="F50" s="26" t="s">
        <v>107</v>
      </c>
      <c r="G50" s="26" t="s">
        <v>51</v>
      </c>
      <c r="H50" s="26" t="s">
        <v>57</v>
      </c>
      <c r="I50" s="26" t="s">
        <v>530</v>
      </c>
      <c r="J50" s="26" t="s">
        <v>59</v>
      </c>
      <c r="K50" s="26" t="s">
        <v>540</v>
      </c>
      <c r="L50" s="42">
        <v>20.891489267731998</v>
      </c>
      <c r="M50" s="42">
        <v>2.2642000000000002</v>
      </c>
      <c r="N50" s="43"/>
      <c r="O50" s="42">
        <v>47.302509999999998</v>
      </c>
      <c r="P50" s="43">
        <v>7.7013918300000001E-4</v>
      </c>
      <c r="Q50" s="43">
        <v>1.1804031023081039E-4</v>
      </c>
    </row>
    <row r="51" spans="1:17" x14ac:dyDescent="0.2">
      <c r="A51" s="26">
        <v>7956</v>
      </c>
      <c r="B51" s="26">
        <v>12955</v>
      </c>
      <c r="C51" s="26" t="s">
        <v>529</v>
      </c>
      <c r="D51" s="26">
        <v>12</v>
      </c>
      <c r="E51" s="26" t="s">
        <v>412</v>
      </c>
      <c r="F51" s="26" t="s">
        <v>107</v>
      </c>
      <c r="G51" s="26" t="s">
        <v>51</v>
      </c>
      <c r="H51" s="26" t="s">
        <v>57</v>
      </c>
      <c r="I51" s="26" t="s">
        <v>530</v>
      </c>
      <c r="J51" s="26" t="s">
        <v>59</v>
      </c>
      <c r="K51" s="26" t="s">
        <v>541</v>
      </c>
      <c r="L51" s="42">
        <v>24.378480634066001</v>
      </c>
      <c r="M51" s="42">
        <v>2.6747999999999998</v>
      </c>
      <c r="N51" s="43"/>
      <c r="O51" s="42">
        <v>65.207560000000001</v>
      </c>
      <c r="P51" s="43">
        <v>1.0616539579999999E-3</v>
      </c>
      <c r="Q51" s="43">
        <v>1.6272118777194239E-4</v>
      </c>
    </row>
    <row r="52" spans="1:17" x14ac:dyDescent="0.2">
      <c r="A52" s="26">
        <v>7956</v>
      </c>
      <c r="B52" s="26">
        <v>12955</v>
      </c>
      <c r="C52" s="26" t="s">
        <v>529</v>
      </c>
      <c r="D52" s="26">
        <v>12</v>
      </c>
      <c r="E52" s="26" t="s">
        <v>412</v>
      </c>
      <c r="F52" s="26" t="s">
        <v>107</v>
      </c>
      <c r="G52" s="26" t="s">
        <v>51</v>
      </c>
      <c r="H52" s="26" t="s">
        <v>57</v>
      </c>
      <c r="I52" s="26" t="s">
        <v>530</v>
      </c>
      <c r="J52" s="26" t="s">
        <v>59</v>
      </c>
      <c r="K52" s="26" t="s">
        <v>544</v>
      </c>
      <c r="L52" s="42">
        <v>9.0283263739984201E-5</v>
      </c>
      <c r="M52" s="42">
        <v>0.8861</v>
      </c>
      <c r="N52" s="43"/>
      <c r="O52" s="42">
        <v>8.0000000000000007E-5</v>
      </c>
      <c r="P52" s="43">
        <v>1.30249186910862E-9</v>
      </c>
      <c r="Q52" s="43">
        <v>1.9963475127355467E-10</v>
      </c>
    </row>
    <row r="53" spans="1:17" x14ac:dyDescent="0.2">
      <c r="A53" s="26">
        <v>7956</v>
      </c>
      <c r="B53" s="26">
        <v>12955</v>
      </c>
      <c r="C53" s="26" t="s">
        <v>529</v>
      </c>
      <c r="D53" s="26">
        <v>12</v>
      </c>
      <c r="E53" s="26" t="s">
        <v>412</v>
      </c>
      <c r="F53" s="26" t="s">
        <v>107</v>
      </c>
      <c r="G53" s="26" t="s">
        <v>51</v>
      </c>
      <c r="H53" s="26" t="s">
        <v>57</v>
      </c>
      <c r="I53" s="26" t="s">
        <v>530</v>
      </c>
      <c r="J53" s="26" t="s">
        <v>59</v>
      </c>
      <c r="K53" s="26" t="s">
        <v>542</v>
      </c>
      <c r="L53" s="42">
        <v>19.159965928449001</v>
      </c>
      <c r="M53" s="42">
        <v>0.46960000000000002</v>
      </c>
      <c r="N53" s="43"/>
      <c r="O53" s="42">
        <v>8.9975199999999997</v>
      </c>
      <c r="P53" s="43">
        <v>1.4648995799999999E-4</v>
      </c>
      <c r="Q53" s="43">
        <v>2.2452720840985421E-5</v>
      </c>
    </row>
    <row r="54" spans="1:17" x14ac:dyDescent="0.2">
      <c r="A54" s="26">
        <v>7956</v>
      </c>
      <c r="B54" s="26">
        <v>12955</v>
      </c>
      <c r="C54" s="26" t="s">
        <v>533</v>
      </c>
      <c r="D54" s="26">
        <v>10</v>
      </c>
      <c r="E54" s="26" t="s">
        <v>412</v>
      </c>
      <c r="F54" s="26" t="s">
        <v>106</v>
      </c>
      <c r="G54" s="26" t="s">
        <v>51</v>
      </c>
      <c r="H54" s="26" t="s">
        <v>57</v>
      </c>
      <c r="I54" s="26" t="s">
        <v>530</v>
      </c>
      <c r="J54" s="26" t="s">
        <v>59</v>
      </c>
      <c r="K54" s="26" t="s">
        <v>531</v>
      </c>
      <c r="L54" s="42">
        <v>5143.4018100000003</v>
      </c>
      <c r="M54" s="42">
        <v>1</v>
      </c>
      <c r="N54" s="43"/>
      <c r="O54" s="42">
        <v>5143.4018100000003</v>
      </c>
      <c r="P54" s="43">
        <v>8.3740487963000002E-2</v>
      </c>
      <c r="Q54" s="43">
        <v>1.2835021762991262E-2</v>
      </c>
    </row>
    <row r="55" spans="1:17" x14ac:dyDescent="0.2">
      <c r="A55" s="26">
        <v>7956</v>
      </c>
      <c r="B55" s="26">
        <v>12955</v>
      </c>
      <c r="C55" s="26" t="s">
        <v>543</v>
      </c>
      <c r="D55" s="26">
        <v>20</v>
      </c>
      <c r="E55" s="26" t="s">
        <v>412</v>
      </c>
      <c r="F55" s="26" t="s">
        <v>106</v>
      </c>
      <c r="G55" s="26" t="s">
        <v>51</v>
      </c>
      <c r="H55" s="26" t="s">
        <v>57</v>
      </c>
      <c r="I55" s="26" t="s">
        <v>530</v>
      </c>
      <c r="J55" s="26" t="s">
        <v>59</v>
      </c>
      <c r="K55" s="26" t="s">
        <v>531</v>
      </c>
      <c r="L55" s="42">
        <v>7588.74377</v>
      </c>
      <c r="M55" s="42">
        <v>1</v>
      </c>
      <c r="N55" s="43"/>
      <c r="O55" s="42">
        <v>7588.74377</v>
      </c>
      <c r="P55" s="43">
        <v>0.123553463214</v>
      </c>
      <c r="Q55" s="43">
        <v>1.8937212187533595E-2</v>
      </c>
    </row>
    <row r="56" spans="1:17" x14ac:dyDescent="0.2">
      <c r="A56" s="26">
        <v>7956</v>
      </c>
      <c r="B56" s="26">
        <v>12955</v>
      </c>
      <c r="C56" s="26" t="s">
        <v>529</v>
      </c>
      <c r="D56" s="26">
        <v>12</v>
      </c>
      <c r="E56" s="26" t="s">
        <v>412</v>
      </c>
      <c r="F56" s="26" t="s">
        <v>107</v>
      </c>
      <c r="G56" s="26" t="s">
        <v>51</v>
      </c>
      <c r="H56" s="26" t="s">
        <v>57</v>
      </c>
      <c r="I56" s="26" t="s">
        <v>530</v>
      </c>
      <c r="J56" s="26" t="s">
        <v>59</v>
      </c>
      <c r="K56" s="26" t="s">
        <v>531</v>
      </c>
      <c r="L56" s="42">
        <v>2199.1804200000001</v>
      </c>
      <c r="M56" s="42">
        <v>1</v>
      </c>
      <c r="N56" s="43"/>
      <c r="O56" s="42">
        <v>2199.1804200000001</v>
      </c>
      <c r="P56" s="43">
        <v>3.5805182695999999E-2</v>
      </c>
      <c r="Q56" s="43">
        <v>5.4879104519046434E-3</v>
      </c>
    </row>
    <row r="57" spans="1:17" x14ac:dyDescent="0.2">
      <c r="A57" s="26">
        <v>7956</v>
      </c>
      <c r="B57" s="26">
        <v>14482</v>
      </c>
      <c r="C57" s="26" t="s">
        <v>529</v>
      </c>
      <c r="D57" s="26">
        <v>12</v>
      </c>
      <c r="E57" s="26" t="s">
        <v>412</v>
      </c>
      <c r="F57" s="26" t="s">
        <v>106</v>
      </c>
      <c r="G57" s="26" t="s">
        <v>51</v>
      </c>
      <c r="H57" s="26" t="s">
        <v>57</v>
      </c>
      <c r="I57" s="26" t="s">
        <v>530</v>
      </c>
      <c r="J57" s="26" t="s">
        <v>59</v>
      </c>
      <c r="K57" s="26" t="s">
        <v>531</v>
      </c>
      <c r="L57" s="42">
        <v>5689.5158199999996</v>
      </c>
      <c r="M57" s="42">
        <v>1</v>
      </c>
      <c r="N57" s="43"/>
      <c r="O57" s="42">
        <v>5689.5158199999996</v>
      </c>
      <c r="P57" s="43">
        <v>0.92301265561199997</v>
      </c>
      <c r="Q57" s="43">
        <v>6.2500685650498447E-2</v>
      </c>
    </row>
    <row r="58" spans="1:17" x14ac:dyDescent="0.2">
      <c r="A58" s="26">
        <v>7956</v>
      </c>
      <c r="B58" s="26">
        <v>14482</v>
      </c>
      <c r="C58" s="26" t="s">
        <v>529</v>
      </c>
      <c r="D58" s="26">
        <v>12</v>
      </c>
      <c r="E58" s="26" t="s">
        <v>412</v>
      </c>
      <c r="F58" s="26" t="s">
        <v>107</v>
      </c>
      <c r="G58" s="26" t="s">
        <v>51</v>
      </c>
      <c r="H58" s="26" t="s">
        <v>57</v>
      </c>
      <c r="I58" s="26" t="s">
        <v>530</v>
      </c>
      <c r="J58" s="26" t="s">
        <v>59</v>
      </c>
      <c r="K58" s="26" t="s">
        <v>532</v>
      </c>
      <c r="L58" s="42">
        <v>120.33009048533</v>
      </c>
      <c r="M58" s="42">
        <v>3.6469999999999998</v>
      </c>
      <c r="N58" s="43"/>
      <c r="O58" s="42">
        <v>438.84384</v>
      </c>
      <c r="P58" s="43">
        <v>7.1193829311999995E-2</v>
      </c>
      <c r="Q58" s="43">
        <v>4.820804047522209E-3</v>
      </c>
    </row>
    <row r="59" spans="1:17" x14ac:dyDescent="0.2">
      <c r="A59" s="26">
        <v>7956</v>
      </c>
      <c r="B59" s="26">
        <v>14482</v>
      </c>
      <c r="C59" s="26" t="s">
        <v>529</v>
      </c>
      <c r="D59" s="26">
        <v>12</v>
      </c>
      <c r="E59" s="26" t="s">
        <v>412</v>
      </c>
      <c r="F59" s="26" t="s">
        <v>107</v>
      </c>
      <c r="G59" s="26" t="s">
        <v>51</v>
      </c>
      <c r="H59" s="26" t="s">
        <v>57</v>
      </c>
      <c r="I59" s="26" t="s">
        <v>530</v>
      </c>
      <c r="J59" s="26" t="s">
        <v>59</v>
      </c>
      <c r="K59" s="26" t="s">
        <v>535</v>
      </c>
      <c r="L59" s="42">
        <v>2.177399820737</v>
      </c>
      <c r="M59" s="42">
        <v>4.5743</v>
      </c>
      <c r="N59" s="43"/>
      <c r="O59" s="42">
        <v>9.9600799999999996</v>
      </c>
      <c r="P59" s="43">
        <v>1.6158281619999999E-3</v>
      </c>
      <c r="Q59" s="43">
        <v>1.094138497595067E-4</v>
      </c>
    </row>
    <row r="60" spans="1:17" x14ac:dyDescent="0.2">
      <c r="A60" s="26">
        <v>7956</v>
      </c>
      <c r="B60" s="26">
        <v>14482</v>
      </c>
      <c r="C60" s="26" t="s">
        <v>529</v>
      </c>
      <c r="D60" s="26">
        <v>12</v>
      </c>
      <c r="E60" s="26" t="s">
        <v>412</v>
      </c>
      <c r="F60" s="26" t="s">
        <v>107</v>
      </c>
      <c r="G60" s="26" t="s">
        <v>51</v>
      </c>
      <c r="H60" s="26" t="s">
        <v>57</v>
      </c>
      <c r="I60" s="26" t="s">
        <v>530</v>
      </c>
      <c r="J60" s="26" t="s">
        <v>59</v>
      </c>
      <c r="K60" s="26" t="s">
        <v>535</v>
      </c>
      <c r="L60" s="42">
        <v>2.2168594101819998</v>
      </c>
      <c r="M60" s="42">
        <v>4.5743</v>
      </c>
      <c r="N60" s="43"/>
      <c r="O60" s="42">
        <v>10.14058</v>
      </c>
      <c r="P60" s="43">
        <v>1.645110756E-3</v>
      </c>
      <c r="Q60" s="43">
        <v>1.1139668522685144E-4</v>
      </c>
    </row>
    <row r="61" spans="1:17" x14ac:dyDescent="0.2">
      <c r="A61" s="26">
        <v>7956</v>
      </c>
      <c r="B61" s="26">
        <v>14482</v>
      </c>
      <c r="C61" s="26" t="s">
        <v>529</v>
      </c>
      <c r="D61" s="26">
        <v>12</v>
      </c>
      <c r="E61" s="26" t="s">
        <v>412</v>
      </c>
      <c r="F61" s="26" t="s">
        <v>107</v>
      </c>
      <c r="G61" s="26" t="s">
        <v>51</v>
      </c>
      <c r="H61" s="26" t="s">
        <v>57</v>
      </c>
      <c r="I61" s="26" t="s">
        <v>530</v>
      </c>
      <c r="J61" s="26" t="s">
        <v>59</v>
      </c>
      <c r="K61" s="26" t="s">
        <v>538</v>
      </c>
      <c r="L61" s="42">
        <v>4.1244310399320003</v>
      </c>
      <c r="M61" s="42">
        <v>3.7964000000000002</v>
      </c>
      <c r="N61" s="43"/>
      <c r="O61" s="42">
        <v>15.65799</v>
      </c>
      <c r="P61" s="43">
        <v>2.5402026089999998E-3</v>
      </c>
      <c r="Q61" s="43">
        <v>1.7200674747550808E-4</v>
      </c>
    </row>
    <row r="62" spans="1:17" x14ac:dyDescent="0.2">
      <c r="A62" s="26">
        <v>7956</v>
      </c>
      <c r="B62" s="26">
        <v>14482</v>
      </c>
      <c r="C62" s="26" t="s">
        <v>529</v>
      </c>
      <c r="D62" s="26">
        <v>12</v>
      </c>
      <c r="E62" s="26" t="s">
        <v>412</v>
      </c>
      <c r="F62" s="26" t="s">
        <v>107</v>
      </c>
      <c r="G62" s="26" t="s">
        <v>51</v>
      </c>
      <c r="H62" s="26" t="s">
        <v>57</v>
      </c>
      <c r="I62" s="26" t="s">
        <v>530</v>
      </c>
      <c r="J62" s="26" t="s">
        <v>59</v>
      </c>
      <c r="K62" s="26" t="s">
        <v>532</v>
      </c>
      <c r="L62" s="42">
        <v>-1.2890046613E-2</v>
      </c>
      <c r="M62" s="42">
        <v>3.6469999999999998</v>
      </c>
      <c r="N62" s="43"/>
      <c r="O62" s="42">
        <v>-4.7010000000000003E-2</v>
      </c>
      <c r="P62" s="43">
        <v>-7.6264529905745904E-6</v>
      </c>
      <c r="Q62" s="43">
        <v>-5.1641604055332999E-7</v>
      </c>
    </row>
    <row r="63" spans="1:17" x14ac:dyDescent="0.2">
      <c r="A63" s="26">
        <v>7956</v>
      </c>
      <c r="B63" s="26">
        <v>15253</v>
      </c>
      <c r="C63" s="26" t="s">
        <v>529</v>
      </c>
      <c r="D63" s="26">
        <v>12</v>
      </c>
      <c r="E63" s="26" t="s">
        <v>412</v>
      </c>
      <c r="F63" s="26" t="s">
        <v>106</v>
      </c>
      <c r="G63" s="26" t="s">
        <v>51</v>
      </c>
      <c r="H63" s="26" t="s">
        <v>57</v>
      </c>
      <c r="I63" s="26" t="s">
        <v>530</v>
      </c>
      <c r="J63" s="26" t="s">
        <v>59</v>
      </c>
      <c r="K63" s="26" t="s">
        <v>531</v>
      </c>
      <c r="L63" s="42">
        <v>8710.6356699999997</v>
      </c>
      <c r="M63" s="42">
        <v>1</v>
      </c>
      <c r="N63" s="43"/>
      <c r="O63" s="42">
        <v>8710.6356699999997</v>
      </c>
      <c r="P63" s="43">
        <v>0.92578455535600002</v>
      </c>
      <c r="Q63" s="43">
        <v>0.20431283910236961</v>
      </c>
    </row>
    <row r="64" spans="1:17" x14ac:dyDescent="0.2">
      <c r="A64" s="26">
        <v>7956</v>
      </c>
      <c r="B64" s="26">
        <v>15253</v>
      </c>
      <c r="C64" s="26" t="s">
        <v>529</v>
      </c>
      <c r="D64" s="26">
        <v>12</v>
      </c>
      <c r="E64" s="26" t="s">
        <v>412</v>
      </c>
      <c r="F64" s="26" t="s">
        <v>107</v>
      </c>
      <c r="G64" s="26" t="s">
        <v>51</v>
      </c>
      <c r="H64" s="26" t="s">
        <v>57</v>
      </c>
      <c r="I64" s="26" t="s">
        <v>530</v>
      </c>
      <c r="J64" s="26" t="s">
        <v>59</v>
      </c>
      <c r="K64" s="26" t="s">
        <v>532</v>
      </c>
      <c r="L64" s="42">
        <v>27.740589525636999</v>
      </c>
      <c r="M64" s="42">
        <v>3.6469999999999998</v>
      </c>
      <c r="N64" s="43"/>
      <c r="O64" s="42">
        <v>101.16992999999999</v>
      </c>
      <c r="P64" s="43">
        <v>1.0752551502E-2</v>
      </c>
      <c r="Q64" s="43">
        <v>2.3729973808086034E-3</v>
      </c>
    </row>
    <row r="65" spans="1:17" x14ac:dyDescent="0.2">
      <c r="A65" s="26">
        <v>7956</v>
      </c>
      <c r="B65" s="26">
        <v>15253</v>
      </c>
      <c r="C65" s="26" t="s">
        <v>529</v>
      </c>
      <c r="D65" s="26">
        <v>12</v>
      </c>
      <c r="E65" s="26" t="s">
        <v>412</v>
      </c>
      <c r="F65" s="26" t="s">
        <v>107</v>
      </c>
      <c r="G65" s="26" t="s">
        <v>51</v>
      </c>
      <c r="H65" s="26" t="s">
        <v>57</v>
      </c>
      <c r="I65" s="26" t="s">
        <v>530</v>
      </c>
      <c r="J65" s="26" t="s">
        <v>59</v>
      </c>
      <c r="K65" s="26" t="s">
        <v>535</v>
      </c>
      <c r="L65" s="42">
        <v>2.8693002207979998</v>
      </c>
      <c r="M65" s="42">
        <v>4.5743</v>
      </c>
      <c r="N65" s="43"/>
      <c r="O65" s="42">
        <v>13.12504</v>
      </c>
      <c r="P65" s="43">
        <v>1.3949566690000001E-3</v>
      </c>
      <c r="Q65" s="43">
        <v>3.0785516549243589E-4</v>
      </c>
    </row>
    <row r="66" spans="1:17" x14ac:dyDescent="0.2">
      <c r="A66" s="26">
        <v>7956</v>
      </c>
      <c r="B66" s="26">
        <v>15253</v>
      </c>
      <c r="C66" s="26" t="s">
        <v>529</v>
      </c>
      <c r="D66" s="26">
        <v>12</v>
      </c>
      <c r="E66" s="26" t="s">
        <v>412</v>
      </c>
      <c r="F66" s="26" t="s">
        <v>107</v>
      </c>
      <c r="G66" s="26" t="s">
        <v>51</v>
      </c>
      <c r="H66" s="26" t="s">
        <v>57</v>
      </c>
      <c r="I66" s="26" t="s">
        <v>530</v>
      </c>
      <c r="J66" s="26" t="s">
        <v>59</v>
      </c>
      <c r="K66" s="26" t="s">
        <v>538</v>
      </c>
      <c r="L66" s="42">
        <v>153.834840901907</v>
      </c>
      <c r="M66" s="42">
        <v>3.7964000000000002</v>
      </c>
      <c r="N66" s="43"/>
      <c r="O66" s="42">
        <v>584.01859000000002</v>
      </c>
      <c r="P66" s="43">
        <v>6.2070715748000001E-2</v>
      </c>
      <c r="Q66" s="43">
        <v>1.3698483179869094E-2</v>
      </c>
    </row>
    <row r="67" spans="1:17" x14ac:dyDescent="0.2">
      <c r="A67" s="26">
        <v>7956</v>
      </c>
      <c r="B67" s="26">
        <v>15253</v>
      </c>
      <c r="C67" s="26" t="s">
        <v>529</v>
      </c>
      <c r="D67" s="26">
        <v>12</v>
      </c>
      <c r="E67" s="26" t="s">
        <v>412</v>
      </c>
      <c r="F67" s="26" t="s">
        <v>107</v>
      </c>
      <c r="G67" s="26" t="s">
        <v>51</v>
      </c>
      <c r="H67" s="26" t="s">
        <v>57</v>
      </c>
      <c r="I67" s="26" t="s">
        <v>530</v>
      </c>
      <c r="J67" s="26" t="s">
        <v>59</v>
      </c>
      <c r="K67" s="26" t="s">
        <v>532</v>
      </c>
      <c r="L67" s="42">
        <v>-7.1702769389999999E-3</v>
      </c>
      <c r="M67" s="42">
        <v>3.6469999999999998</v>
      </c>
      <c r="N67" s="43"/>
      <c r="O67" s="42">
        <v>-2.615E-2</v>
      </c>
      <c r="P67" s="43">
        <v>-2.77927662684219E-6</v>
      </c>
      <c r="Q67" s="43">
        <v>-6.1336289852276249E-7</v>
      </c>
    </row>
    <row r="68" spans="1:17" x14ac:dyDescent="0.2">
      <c r="A68" s="26">
        <v>7956</v>
      </c>
      <c r="B68" s="26">
        <v>15254</v>
      </c>
      <c r="C68" s="26" t="s">
        <v>529</v>
      </c>
      <c r="D68" s="26">
        <v>12</v>
      </c>
      <c r="E68" s="26" t="s">
        <v>412</v>
      </c>
      <c r="F68" s="26" t="s">
        <v>106</v>
      </c>
      <c r="G68" s="26" t="s">
        <v>51</v>
      </c>
      <c r="H68" s="26" t="s">
        <v>57</v>
      </c>
      <c r="I68" s="26" t="s">
        <v>530</v>
      </c>
      <c r="J68" s="26" t="s">
        <v>59</v>
      </c>
      <c r="K68" s="26" t="s">
        <v>531</v>
      </c>
      <c r="L68" s="42">
        <v>2452.2559200000001</v>
      </c>
      <c r="M68" s="42">
        <v>1</v>
      </c>
      <c r="N68" s="43"/>
      <c r="O68" s="42">
        <v>2452.2559200000001</v>
      </c>
      <c r="P68" s="43">
        <v>0.99654750207499998</v>
      </c>
      <c r="Q68" s="43">
        <v>0.19426575704031307</v>
      </c>
    </row>
    <row r="69" spans="1:17" x14ac:dyDescent="0.2">
      <c r="A69" s="26">
        <v>7956</v>
      </c>
      <c r="B69" s="26">
        <v>15254</v>
      </c>
      <c r="C69" s="26" t="s">
        <v>529</v>
      </c>
      <c r="D69" s="26">
        <v>12</v>
      </c>
      <c r="E69" s="26" t="s">
        <v>412</v>
      </c>
      <c r="F69" s="26" t="s">
        <v>107</v>
      </c>
      <c r="G69" s="26" t="s">
        <v>51</v>
      </c>
      <c r="H69" s="26" t="s">
        <v>57</v>
      </c>
      <c r="I69" s="26" t="s">
        <v>530</v>
      </c>
      <c r="J69" s="26" t="s">
        <v>59</v>
      </c>
      <c r="K69" s="26" t="s">
        <v>532</v>
      </c>
      <c r="L69" s="42">
        <v>-2.3716506717849999</v>
      </c>
      <c r="M69" s="42">
        <v>3.6469999999999998</v>
      </c>
      <c r="N69" s="43"/>
      <c r="O69" s="42">
        <v>-8.6494099999999996</v>
      </c>
      <c r="P69" s="43">
        <v>-3.5149463230000001E-3</v>
      </c>
      <c r="Q69" s="43">
        <v>-6.8519935782316492E-4</v>
      </c>
    </row>
    <row r="70" spans="1:17" x14ac:dyDescent="0.2">
      <c r="A70" s="26">
        <v>7956</v>
      </c>
      <c r="B70" s="26">
        <v>15254</v>
      </c>
      <c r="C70" s="26" t="s">
        <v>529</v>
      </c>
      <c r="D70" s="26">
        <v>12</v>
      </c>
      <c r="E70" s="26" t="s">
        <v>412</v>
      </c>
      <c r="F70" s="26" t="s">
        <v>107</v>
      </c>
      <c r="G70" s="26" t="s">
        <v>51</v>
      </c>
      <c r="H70" s="26" t="s">
        <v>57</v>
      </c>
      <c r="I70" s="26" t="s">
        <v>530</v>
      </c>
      <c r="J70" s="26" t="s">
        <v>59</v>
      </c>
      <c r="K70" s="26" t="s">
        <v>535</v>
      </c>
      <c r="L70" s="42">
        <v>1.4337691012830001</v>
      </c>
      <c r="M70" s="42">
        <v>4.5743</v>
      </c>
      <c r="N70" s="43"/>
      <c r="O70" s="42">
        <v>6.5584899999999999</v>
      </c>
      <c r="P70" s="43">
        <v>2.6652384740000002E-3</v>
      </c>
      <c r="Q70" s="43">
        <v>5.1955834401301918E-4</v>
      </c>
    </row>
    <row r="71" spans="1:17" x14ac:dyDescent="0.2">
      <c r="A71" s="26">
        <v>7956</v>
      </c>
      <c r="B71" s="26">
        <v>15254</v>
      </c>
      <c r="C71" s="26" t="s">
        <v>529</v>
      </c>
      <c r="D71" s="26">
        <v>12</v>
      </c>
      <c r="E71" s="26" t="s">
        <v>412</v>
      </c>
      <c r="F71" s="26" t="s">
        <v>107</v>
      </c>
      <c r="G71" s="26" t="s">
        <v>51</v>
      </c>
      <c r="H71" s="26" t="s">
        <v>57</v>
      </c>
      <c r="I71" s="26" t="s">
        <v>530</v>
      </c>
      <c r="J71" s="26" t="s">
        <v>59</v>
      </c>
      <c r="K71" s="26" t="s">
        <v>538</v>
      </c>
      <c r="L71" s="42">
        <v>2.7887498682960001</v>
      </c>
      <c r="M71" s="42">
        <v>3.7964000000000002</v>
      </c>
      <c r="N71" s="43"/>
      <c r="O71" s="42">
        <v>10.587210000000001</v>
      </c>
      <c r="P71" s="43">
        <v>4.3024292819999997E-3</v>
      </c>
      <c r="Q71" s="43">
        <v>8.3871032742568455E-4</v>
      </c>
    </row>
    <row r="72" spans="1:17" x14ac:dyDescent="0.2">
      <c r="A72" s="26">
        <v>7956</v>
      </c>
      <c r="B72" s="26">
        <v>15254</v>
      </c>
      <c r="C72" s="26" t="s">
        <v>529</v>
      </c>
      <c r="D72" s="26">
        <v>12</v>
      </c>
      <c r="E72" s="26" t="s">
        <v>412</v>
      </c>
      <c r="F72" s="26" t="s">
        <v>107</v>
      </c>
      <c r="G72" s="26" t="s">
        <v>51</v>
      </c>
      <c r="H72" s="26" t="s">
        <v>57</v>
      </c>
      <c r="I72" s="26" t="s">
        <v>530</v>
      </c>
      <c r="J72" s="26" t="s">
        <v>59</v>
      </c>
      <c r="K72" s="26" t="s">
        <v>532</v>
      </c>
      <c r="L72" s="42">
        <v>-1.5080888399999999E-4</v>
      </c>
      <c r="M72" s="42">
        <v>3.6469999999999998</v>
      </c>
      <c r="N72" s="43"/>
      <c r="O72" s="42">
        <v>-5.5000000000000003E-4</v>
      </c>
      <c r="P72" s="43">
        <v>-2.2350894197913501E-7</v>
      </c>
      <c r="Q72" s="43">
        <v>-4.3570561090610889E-8</v>
      </c>
    </row>
    <row r="73" spans="1:17" x14ac:dyDescent="0.2">
      <c r="A73" s="26">
        <v>7956</v>
      </c>
      <c r="B73" s="26">
        <v>15255</v>
      </c>
      <c r="C73" s="26" t="s">
        <v>529</v>
      </c>
      <c r="D73" s="26">
        <v>12</v>
      </c>
      <c r="E73" s="26" t="s">
        <v>412</v>
      </c>
      <c r="F73" s="26" t="s">
        <v>106</v>
      </c>
      <c r="G73" s="26" t="s">
        <v>51</v>
      </c>
      <c r="H73" s="26" t="s">
        <v>57</v>
      </c>
      <c r="I73" s="26" t="s">
        <v>530</v>
      </c>
      <c r="J73" s="26" t="s">
        <v>59</v>
      </c>
      <c r="K73" s="26" t="s">
        <v>531</v>
      </c>
      <c r="L73" s="42">
        <v>258.209</v>
      </c>
      <c r="M73" s="42">
        <v>1</v>
      </c>
      <c r="N73" s="43"/>
      <c r="O73" s="42">
        <v>258.209</v>
      </c>
      <c r="P73" s="43">
        <v>0.94305091391600004</v>
      </c>
      <c r="Q73" s="43">
        <v>3.7416440982894136E-2</v>
      </c>
    </row>
    <row r="74" spans="1:17" x14ac:dyDescent="0.2">
      <c r="A74" s="26">
        <v>7956</v>
      </c>
      <c r="B74" s="26">
        <v>15255</v>
      </c>
      <c r="C74" s="26" t="s">
        <v>529</v>
      </c>
      <c r="D74" s="26">
        <v>12</v>
      </c>
      <c r="E74" s="26" t="s">
        <v>412</v>
      </c>
      <c r="F74" s="26" t="s">
        <v>107</v>
      </c>
      <c r="G74" s="26" t="s">
        <v>51</v>
      </c>
      <c r="H74" s="26" t="s">
        <v>57</v>
      </c>
      <c r="I74" s="26" t="s">
        <v>530</v>
      </c>
      <c r="J74" s="26" t="s">
        <v>59</v>
      </c>
      <c r="K74" s="26" t="s">
        <v>532</v>
      </c>
      <c r="L74" s="42">
        <v>0.66618864820400003</v>
      </c>
      <c r="M74" s="42">
        <v>3.6469999999999998</v>
      </c>
      <c r="N74" s="43"/>
      <c r="O74" s="42">
        <v>2.4295900000000001</v>
      </c>
      <c r="P74" s="43">
        <v>8.8735368239999998E-3</v>
      </c>
      <c r="Q74" s="43">
        <v>3.5206600408053078E-4</v>
      </c>
    </row>
    <row r="75" spans="1:17" x14ac:dyDescent="0.2">
      <c r="A75" s="26">
        <v>7956</v>
      </c>
      <c r="B75" s="26">
        <v>15255</v>
      </c>
      <c r="C75" s="26" t="s">
        <v>529</v>
      </c>
      <c r="D75" s="26">
        <v>12</v>
      </c>
      <c r="E75" s="26" t="s">
        <v>412</v>
      </c>
      <c r="F75" s="26" t="s">
        <v>107</v>
      </c>
      <c r="G75" s="26" t="s">
        <v>51</v>
      </c>
      <c r="H75" s="26" t="s">
        <v>57</v>
      </c>
      <c r="I75" s="26" t="s">
        <v>530</v>
      </c>
      <c r="J75" s="26" t="s">
        <v>59</v>
      </c>
      <c r="K75" s="26" t="s">
        <v>535</v>
      </c>
      <c r="L75" s="42">
        <v>1.088699910368</v>
      </c>
      <c r="M75" s="42">
        <v>4.5743</v>
      </c>
      <c r="N75" s="43"/>
      <c r="O75" s="42">
        <v>4.9800399999999998</v>
      </c>
      <c r="P75" s="43">
        <v>1.8188487904E-2</v>
      </c>
      <c r="Q75" s="43">
        <v>7.2164553812009702E-4</v>
      </c>
    </row>
    <row r="76" spans="1:17" x14ac:dyDescent="0.2">
      <c r="A76" s="26">
        <v>7956</v>
      </c>
      <c r="B76" s="26">
        <v>15255</v>
      </c>
      <c r="C76" s="26" t="s">
        <v>529</v>
      </c>
      <c r="D76" s="26">
        <v>12</v>
      </c>
      <c r="E76" s="26" t="s">
        <v>412</v>
      </c>
      <c r="F76" s="26" t="s">
        <v>107</v>
      </c>
      <c r="G76" s="26" t="s">
        <v>51</v>
      </c>
      <c r="H76" s="26" t="s">
        <v>57</v>
      </c>
      <c r="I76" s="26" t="s">
        <v>530</v>
      </c>
      <c r="J76" s="26" t="s">
        <v>59</v>
      </c>
      <c r="K76" s="26" t="s">
        <v>535</v>
      </c>
      <c r="L76" s="42">
        <v>0.30367925147000002</v>
      </c>
      <c r="M76" s="42">
        <v>4.5743</v>
      </c>
      <c r="N76" s="43"/>
      <c r="O76" s="42">
        <v>1.3891199999999999</v>
      </c>
      <c r="P76" s="43">
        <v>5.0734516820000004E-3</v>
      </c>
      <c r="Q76" s="43">
        <v>2.0129401569332557E-4</v>
      </c>
    </row>
    <row r="77" spans="1:17" x14ac:dyDescent="0.2">
      <c r="A77" s="26">
        <v>7956</v>
      </c>
      <c r="B77" s="26">
        <v>15255</v>
      </c>
      <c r="C77" s="26" t="s">
        <v>529</v>
      </c>
      <c r="D77" s="26">
        <v>12</v>
      </c>
      <c r="E77" s="26" t="s">
        <v>412</v>
      </c>
      <c r="F77" s="26" t="s">
        <v>107</v>
      </c>
      <c r="G77" s="26" t="s">
        <v>51</v>
      </c>
      <c r="H77" s="26" t="s">
        <v>57</v>
      </c>
      <c r="I77" s="26" t="s">
        <v>530</v>
      </c>
      <c r="J77" s="26" t="s">
        <v>59</v>
      </c>
      <c r="K77" s="26" t="s">
        <v>538</v>
      </c>
      <c r="L77" s="42">
        <v>1.789661258033</v>
      </c>
      <c r="M77" s="42">
        <v>3.7964000000000002</v>
      </c>
      <c r="N77" s="43"/>
      <c r="O77" s="42">
        <v>6.79427</v>
      </c>
      <c r="P77" s="43">
        <v>2.4814559263E-2</v>
      </c>
      <c r="Q77" s="43">
        <v>9.8454121458527079E-4</v>
      </c>
    </row>
    <row r="78" spans="1:17" x14ac:dyDescent="0.2">
      <c r="A78" s="26">
        <v>7956</v>
      </c>
      <c r="B78" s="26">
        <v>15255</v>
      </c>
      <c r="C78" s="26" t="s">
        <v>529</v>
      </c>
      <c r="D78" s="26">
        <v>12</v>
      </c>
      <c r="E78" s="26" t="s">
        <v>412</v>
      </c>
      <c r="F78" s="26" t="s">
        <v>107</v>
      </c>
      <c r="G78" s="26" t="s">
        <v>51</v>
      </c>
      <c r="H78" s="26" t="s">
        <v>57</v>
      </c>
      <c r="I78" s="26" t="s">
        <v>530</v>
      </c>
      <c r="J78" s="26" t="s">
        <v>59</v>
      </c>
      <c r="K78" s="26" t="s">
        <v>532</v>
      </c>
      <c r="L78" s="42">
        <v>-7.1291472443103904E-5</v>
      </c>
      <c r="M78" s="42">
        <v>3.6469999999999998</v>
      </c>
      <c r="N78" s="43"/>
      <c r="O78" s="42">
        <v>-2.5999999999999998E-4</v>
      </c>
      <c r="P78" s="43">
        <v>-9.4959214287008205E-7</v>
      </c>
      <c r="Q78" s="43">
        <v>-3.7675970456306611E-8</v>
      </c>
    </row>
    <row r="79" spans="1:17" x14ac:dyDescent="0.2">
      <c r="A79" s="26">
        <v>7956</v>
      </c>
      <c r="B79" s="26">
        <v>15256</v>
      </c>
      <c r="C79" s="26" t="s">
        <v>529</v>
      </c>
      <c r="D79" s="26">
        <v>12</v>
      </c>
      <c r="E79" s="26" t="s">
        <v>412</v>
      </c>
      <c r="F79" s="26" t="s">
        <v>106</v>
      </c>
      <c r="G79" s="26" t="s">
        <v>51</v>
      </c>
      <c r="H79" s="26" t="s">
        <v>57</v>
      </c>
      <c r="I79" s="26" t="s">
        <v>530</v>
      </c>
      <c r="J79" s="26" t="s">
        <v>59</v>
      </c>
      <c r="K79" s="26" t="s">
        <v>531</v>
      </c>
      <c r="L79" s="42">
        <v>10330.87507</v>
      </c>
      <c r="M79" s="42">
        <v>1</v>
      </c>
      <c r="N79" s="43"/>
      <c r="O79" s="42">
        <v>10330.87507</v>
      </c>
      <c r="P79" s="43">
        <v>0.65711278615199997</v>
      </c>
      <c r="Q79" s="43">
        <v>0.11205350951489633</v>
      </c>
    </row>
    <row r="80" spans="1:17" x14ac:dyDescent="0.2">
      <c r="A80" s="26">
        <v>7956</v>
      </c>
      <c r="B80" s="26">
        <v>15256</v>
      </c>
      <c r="C80" s="26" t="s">
        <v>529</v>
      </c>
      <c r="D80" s="26">
        <v>12</v>
      </c>
      <c r="E80" s="26" t="s">
        <v>412</v>
      </c>
      <c r="F80" s="26" t="s">
        <v>107</v>
      </c>
      <c r="G80" s="26" t="s">
        <v>51</v>
      </c>
      <c r="H80" s="26" t="s">
        <v>57</v>
      </c>
      <c r="I80" s="26" t="s">
        <v>530</v>
      </c>
      <c r="J80" s="26" t="s">
        <v>59</v>
      </c>
      <c r="K80" s="26" t="s">
        <v>532</v>
      </c>
      <c r="L80" s="42">
        <v>1180.4676391554699</v>
      </c>
      <c r="M80" s="42">
        <v>3.6469999999999998</v>
      </c>
      <c r="N80" s="43"/>
      <c r="O80" s="42">
        <v>4305.1654799999997</v>
      </c>
      <c r="P80" s="43">
        <v>0.27383733364700003</v>
      </c>
      <c r="Q80" s="43">
        <v>4.6695841137142237E-2</v>
      </c>
    </row>
    <row r="81" spans="1:17" x14ac:dyDescent="0.2">
      <c r="A81" s="26">
        <v>7956</v>
      </c>
      <c r="B81" s="26">
        <v>15256</v>
      </c>
      <c r="C81" s="26" t="s">
        <v>529</v>
      </c>
      <c r="D81" s="26">
        <v>12</v>
      </c>
      <c r="E81" s="26" t="s">
        <v>412</v>
      </c>
      <c r="F81" s="26" t="s">
        <v>107</v>
      </c>
      <c r="G81" s="26" t="s">
        <v>51</v>
      </c>
      <c r="H81" s="26" t="s">
        <v>57</v>
      </c>
      <c r="I81" s="26" t="s">
        <v>530</v>
      </c>
      <c r="J81" s="26" t="s">
        <v>59</v>
      </c>
      <c r="K81" s="26" t="s">
        <v>535</v>
      </c>
      <c r="L81" s="42">
        <v>13.961060708742</v>
      </c>
      <c r="M81" s="42">
        <v>4.5743</v>
      </c>
      <c r="N81" s="43"/>
      <c r="O81" s="42">
        <v>63.862079999999999</v>
      </c>
      <c r="P81" s="43">
        <v>4.0620556369999998E-3</v>
      </c>
      <c r="Q81" s="43">
        <v>6.9267802973451992E-4</v>
      </c>
    </row>
    <row r="82" spans="1:17" x14ac:dyDescent="0.2">
      <c r="A82" s="26">
        <v>7956</v>
      </c>
      <c r="B82" s="26">
        <v>15256</v>
      </c>
      <c r="C82" s="26" t="s">
        <v>529</v>
      </c>
      <c r="D82" s="26">
        <v>12</v>
      </c>
      <c r="E82" s="26" t="s">
        <v>412</v>
      </c>
      <c r="F82" s="26" t="s">
        <v>107</v>
      </c>
      <c r="G82" s="26" t="s">
        <v>51</v>
      </c>
      <c r="H82" s="26" t="s">
        <v>57</v>
      </c>
      <c r="I82" s="26" t="s">
        <v>530</v>
      </c>
      <c r="J82" s="26" t="s">
        <v>59</v>
      </c>
      <c r="K82" s="26" t="s">
        <v>536</v>
      </c>
      <c r="L82" s="42">
        <v>875.83981103714802</v>
      </c>
      <c r="M82" s="42">
        <v>2.3285E-2</v>
      </c>
      <c r="N82" s="43"/>
      <c r="O82" s="42">
        <v>20.393930000000001</v>
      </c>
      <c r="P82" s="43">
        <v>1.297190419E-3</v>
      </c>
      <c r="Q82" s="43">
        <v>2.2120211635674438E-4</v>
      </c>
    </row>
    <row r="83" spans="1:17" x14ac:dyDescent="0.2">
      <c r="A83" s="26">
        <v>7956</v>
      </c>
      <c r="B83" s="26">
        <v>15256</v>
      </c>
      <c r="C83" s="26" t="s">
        <v>529</v>
      </c>
      <c r="D83" s="26">
        <v>12</v>
      </c>
      <c r="E83" s="26" t="s">
        <v>412</v>
      </c>
      <c r="F83" s="26" t="s">
        <v>107</v>
      </c>
      <c r="G83" s="26" t="s">
        <v>51</v>
      </c>
      <c r="H83" s="26" t="s">
        <v>57</v>
      </c>
      <c r="I83" s="26" t="s">
        <v>530</v>
      </c>
      <c r="J83" s="26" t="s">
        <v>59</v>
      </c>
      <c r="K83" s="26" t="s">
        <v>538</v>
      </c>
      <c r="L83" s="42">
        <v>263.90425929828302</v>
      </c>
      <c r="M83" s="42">
        <v>3.7964000000000002</v>
      </c>
      <c r="N83" s="43"/>
      <c r="O83" s="42">
        <v>1001.88613</v>
      </c>
      <c r="P83" s="43">
        <v>6.3726662246000002E-2</v>
      </c>
      <c r="Q83" s="43">
        <v>1.0866926203260888E-2</v>
      </c>
    </row>
    <row r="84" spans="1:17" x14ac:dyDescent="0.2">
      <c r="A84" s="26">
        <v>7956</v>
      </c>
      <c r="B84" s="26">
        <v>15256</v>
      </c>
      <c r="C84" s="26" t="s">
        <v>529</v>
      </c>
      <c r="D84" s="26">
        <v>12</v>
      </c>
      <c r="E84" s="26" t="s">
        <v>412</v>
      </c>
      <c r="F84" s="26" t="s">
        <v>107</v>
      </c>
      <c r="G84" s="26" t="s">
        <v>51</v>
      </c>
      <c r="H84" s="26" t="s">
        <v>57</v>
      </c>
      <c r="I84" s="26" t="s">
        <v>530</v>
      </c>
      <c r="J84" s="26" t="s">
        <v>59</v>
      </c>
      <c r="K84" s="26" t="s">
        <v>532</v>
      </c>
      <c r="L84" s="42">
        <v>-0.15531121469699999</v>
      </c>
      <c r="M84" s="42">
        <v>3.6469999999999998</v>
      </c>
      <c r="N84" s="43"/>
      <c r="O84" s="42">
        <v>-0.56642000000000003</v>
      </c>
      <c r="P84" s="43">
        <v>-3.60281023447216E-5</v>
      </c>
      <c r="Q84" s="43">
        <v>-6.1436566050186095E-6</v>
      </c>
    </row>
    <row r="85" spans="1:17" x14ac:dyDescent="0.2">
      <c r="A85" s="26">
        <v>7956</v>
      </c>
      <c r="B85" s="26">
        <v>15257</v>
      </c>
      <c r="C85" s="26" t="s">
        <v>529</v>
      </c>
      <c r="D85" s="26">
        <v>12</v>
      </c>
      <c r="E85" s="26" t="s">
        <v>412</v>
      </c>
      <c r="F85" s="26" t="s">
        <v>106</v>
      </c>
      <c r="G85" s="26" t="s">
        <v>51</v>
      </c>
      <c r="H85" s="26" t="s">
        <v>57</v>
      </c>
      <c r="I85" s="26" t="s">
        <v>530</v>
      </c>
      <c r="J85" s="26" t="s">
        <v>59</v>
      </c>
      <c r="K85" s="26" t="s">
        <v>531</v>
      </c>
      <c r="L85" s="42">
        <v>1728.71992</v>
      </c>
      <c r="M85" s="42">
        <v>1</v>
      </c>
      <c r="N85" s="43"/>
      <c r="O85" s="42">
        <v>1728.71992</v>
      </c>
      <c r="P85" s="43">
        <v>0.96312714638300001</v>
      </c>
      <c r="Q85" s="43">
        <v>0.10532708480743426</v>
      </c>
    </row>
    <row r="86" spans="1:17" x14ac:dyDescent="0.2">
      <c r="A86" s="26">
        <v>7956</v>
      </c>
      <c r="B86" s="26">
        <v>15257</v>
      </c>
      <c r="C86" s="26" t="s">
        <v>529</v>
      </c>
      <c r="D86" s="26">
        <v>12</v>
      </c>
      <c r="E86" s="26" t="s">
        <v>412</v>
      </c>
      <c r="F86" s="26" t="s">
        <v>107</v>
      </c>
      <c r="G86" s="26" t="s">
        <v>51</v>
      </c>
      <c r="H86" s="26" t="s">
        <v>57</v>
      </c>
      <c r="I86" s="26" t="s">
        <v>530</v>
      </c>
      <c r="J86" s="26" t="s">
        <v>59</v>
      </c>
      <c r="K86" s="26" t="s">
        <v>532</v>
      </c>
      <c r="L86" s="42">
        <v>175.57273101179101</v>
      </c>
      <c r="M86" s="42">
        <v>3.6469999999999998</v>
      </c>
      <c r="N86" s="43"/>
      <c r="O86" s="42">
        <v>640.31375000000003</v>
      </c>
      <c r="P86" s="43">
        <v>0.35674000611200002</v>
      </c>
      <c r="Q86" s="43">
        <v>3.901290189888959E-2</v>
      </c>
    </row>
    <row r="87" spans="1:17" x14ac:dyDescent="0.2">
      <c r="A87" s="26">
        <v>7956</v>
      </c>
      <c r="B87" s="26">
        <v>15257</v>
      </c>
      <c r="C87" s="26" t="s">
        <v>529</v>
      </c>
      <c r="D87" s="26">
        <v>12</v>
      </c>
      <c r="E87" s="26" t="s">
        <v>412</v>
      </c>
      <c r="F87" s="26" t="s">
        <v>107</v>
      </c>
      <c r="G87" s="26" t="s">
        <v>51</v>
      </c>
      <c r="H87" s="26" t="s">
        <v>57</v>
      </c>
      <c r="I87" s="26" t="s">
        <v>530</v>
      </c>
      <c r="J87" s="26" t="s">
        <v>59</v>
      </c>
      <c r="K87" s="26" t="s">
        <v>536</v>
      </c>
      <c r="L87" s="42">
        <v>1198.44406270131</v>
      </c>
      <c r="M87" s="42">
        <v>2.3285E-2</v>
      </c>
      <c r="N87" s="43"/>
      <c r="O87" s="42">
        <v>27.90577</v>
      </c>
      <c r="P87" s="43">
        <v>1.5547229088999999E-2</v>
      </c>
      <c r="Q87" s="43">
        <v>1.7002369032727723E-3</v>
      </c>
    </row>
    <row r="88" spans="1:17" x14ac:dyDescent="0.2">
      <c r="A88" s="26">
        <v>7956</v>
      </c>
      <c r="B88" s="26">
        <v>15257</v>
      </c>
      <c r="C88" s="26" t="s">
        <v>529</v>
      </c>
      <c r="D88" s="26">
        <v>12</v>
      </c>
      <c r="E88" s="26" t="s">
        <v>412</v>
      </c>
      <c r="F88" s="26" t="s">
        <v>107</v>
      </c>
      <c r="G88" s="26" t="s">
        <v>51</v>
      </c>
      <c r="H88" s="26" t="s">
        <v>57</v>
      </c>
      <c r="I88" s="26" t="s">
        <v>530</v>
      </c>
      <c r="J88" s="26" t="s">
        <v>59</v>
      </c>
      <c r="K88" s="26" t="s">
        <v>538</v>
      </c>
      <c r="L88" s="42">
        <v>15.754380465703999</v>
      </c>
      <c r="M88" s="42">
        <v>3.7964000000000002</v>
      </c>
      <c r="N88" s="43"/>
      <c r="O88" s="42">
        <v>59.809930000000001</v>
      </c>
      <c r="P88" s="43">
        <v>3.3322093729000003E-2</v>
      </c>
      <c r="Q88" s="43">
        <v>3.6440868740823594E-3</v>
      </c>
    </row>
    <row r="89" spans="1:17" x14ac:dyDescent="0.2">
      <c r="A89" s="26">
        <v>7956</v>
      </c>
      <c r="B89" s="26">
        <v>15257</v>
      </c>
      <c r="C89" s="26" t="s">
        <v>529</v>
      </c>
      <c r="D89" s="26">
        <v>12</v>
      </c>
      <c r="E89" s="26" t="s">
        <v>412</v>
      </c>
      <c r="F89" s="26" t="s">
        <v>107</v>
      </c>
      <c r="G89" s="26" t="s">
        <v>51</v>
      </c>
      <c r="H89" s="26" t="s">
        <v>57</v>
      </c>
      <c r="I89" s="26" t="s">
        <v>530</v>
      </c>
      <c r="J89" s="26" t="s">
        <v>59</v>
      </c>
      <c r="K89" s="26" t="s">
        <v>532</v>
      </c>
      <c r="L89" s="42">
        <v>-181.476898820949</v>
      </c>
      <c r="M89" s="42">
        <v>3.6469999999999998</v>
      </c>
      <c r="N89" s="43"/>
      <c r="O89" s="42">
        <v>-661.84625000000005</v>
      </c>
      <c r="P89" s="43">
        <v>-0.368736475314</v>
      </c>
      <c r="Q89" s="43">
        <v>-4.0324829543950842E-2</v>
      </c>
    </row>
    <row r="90" spans="1:17" x14ac:dyDescent="0.2">
      <c r="A90" s="26">
        <v>7956</v>
      </c>
      <c r="B90" s="26">
        <v>15258</v>
      </c>
      <c r="C90" s="26" t="s">
        <v>529</v>
      </c>
      <c r="D90" s="26">
        <v>12</v>
      </c>
      <c r="E90" s="26" t="s">
        <v>412</v>
      </c>
      <c r="F90" s="26" t="s">
        <v>106</v>
      </c>
      <c r="G90" s="26" t="s">
        <v>51</v>
      </c>
      <c r="H90" s="26" t="s">
        <v>57</v>
      </c>
      <c r="I90" s="26" t="s">
        <v>530</v>
      </c>
      <c r="J90" s="26" t="s">
        <v>59</v>
      </c>
      <c r="K90" s="26" t="s">
        <v>531</v>
      </c>
      <c r="L90" s="42">
        <v>235.63793999999999</v>
      </c>
      <c r="M90" s="42">
        <v>1</v>
      </c>
      <c r="N90" s="43"/>
      <c r="O90" s="42">
        <v>235.63793999999999</v>
      </c>
      <c r="P90" s="43">
        <v>0.56505151260200004</v>
      </c>
      <c r="Q90" s="43">
        <v>5.0519725035652788E-2</v>
      </c>
    </row>
    <row r="91" spans="1:17" x14ac:dyDescent="0.2">
      <c r="A91" s="26">
        <v>7956</v>
      </c>
      <c r="B91" s="26">
        <v>15258</v>
      </c>
      <c r="C91" s="26" t="s">
        <v>529</v>
      </c>
      <c r="D91" s="26">
        <v>12</v>
      </c>
      <c r="E91" s="26" t="s">
        <v>412</v>
      </c>
      <c r="F91" s="26" t="s">
        <v>107</v>
      </c>
      <c r="G91" s="26" t="s">
        <v>51</v>
      </c>
      <c r="H91" s="26" t="s">
        <v>57</v>
      </c>
      <c r="I91" s="26" t="s">
        <v>530</v>
      </c>
      <c r="J91" s="26" t="s">
        <v>59</v>
      </c>
      <c r="K91" s="26" t="s">
        <v>532</v>
      </c>
      <c r="L91" s="42">
        <v>44.739289827255</v>
      </c>
      <c r="M91" s="42">
        <v>3.6469999999999998</v>
      </c>
      <c r="N91" s="43"/>
      <c r="O91" s="42">
        <v>163.16418999999999</v>
      </c>
      <c r="P91" s="43">
        <v>0.391262002893</v>
      </c>
      <c r="Q91" s="43">
        <v>3.498167576267646E-2</v>
      </c>
    </row>
    <row r="92" spans="1:17" x14ac:dyDescent="0.2">
      <c r="A92" s="26">
        <v>7956</v>
      </c>
      <c r="B92" s="26">
        <v>15258</v>
      </c>
      <c r="C92" s="26" t="s">
        <v>529</v>
      </c>
      <c r="D92" s="26">
        <v>12</v>
      </c>
      <c r="E92" s="26" t="s">
        <v>412</v>
      </c>
      <c r="F92" s="26" t="s">
        <v>107</v>
      </c>
      <c r="G92" s="26" t="s">
        <v>51</v>
      </c>
      <c r="H92" s="26" t="s">
        <v>57</v>
      </c>
      <c r="I92" s="26" t="s">
        <v>530</v>
      </c>
      <c r="J92" s="26" t="s">
        <v>59</v>
      </c>
      <c r="K92" s="26" t="s">
        <v>538</v>
      </c>
      <c r="L92" s="42">
        <v>4.8062796333359996</v>
      </c>
      <c r="M92" s="42">
        <v>3.7964000000000002</v>
      </c>
      <c r="N92" s="43"/>
      <c r="O92" s="42">
        <v>18.246559999999999</v>
      </c>
      <c r="P92" s="43">
        <v>4.3754610686999998E-2</v>
      </c>
      <c r="Q92" s="43">
        <v>3.9119812117120898E-3</v>
      </c>
    </row>
    <row r="93" spans="1:17" x14ac:dyDescent="0.2">
      <c r="A93" s="26">
        <v>7956</v>
      </c>
      <c r="B93" s="26">
        <v>15258</v>
      </c>
      <c r="C93" s="26" t="s">
        <v>529</v>
      </c>
      <c r="D93" s="26">
        <v>12</v>
      </c>
      <c r="E93" s="26" t="s">
        <v>412</v>
      </c>
      <c r="F93" s="26" t="s">
        <v>107</v>
      </c>
      <c r="G93" s="26" t="s">
        <v>51</v>
      </c>
      <c r="H93" s="26" t="s">
        <v>57</v>
      </c>
      <c r="I93" s="26" t="s">
        <v>530</v>
      </c>
      <c r="J93" s="26" t="s">
        <v>59</v>
      </c>
      <c r="K93" s="26" t="s">
        <v>532</v>
      </c>
      <c r="L93" s="42">
        <v>-7.7899643540000002E-3</v>
      </c>
      <c r="M93" s="42">
        <v>3.6469999999999998</v>
      </c>
      <c r="N93" s="43"/>
      <c r="O93" s="42">
        <v>-2.8410000000000001E-2</v>
      </c>
      <c r="P93" s="43">
        <v>-6.8126183215837905E-5</v>
      </c>
      <c r="Q93" s="43">
        <v>-6.0909774897153487E-6</v>
      </c>
    </row>
    <row r="94" spans="1:17" x14ac:dyDescent="0.2">
      <c r="A94" s="26">
        <v>7956</v>
      </c>
      <c r="B94" s="26">
        <v>15259</v>
      </c>
      <c r="C94" s="26" t="s">
        <v>529</v>
      </c>
      <c r="D94" s="26">
        <v>12</v>
      </c>
      <c r="E94" s="26" t="s">
        <v>412</v>
      </c>
      <c r="F94" s="26" t="s">
        <v>106</v>
      </c>
      <c r="G94" s="26" t="s">
        <v>51</v>
      </c>
      <c r="H94" s="26" t="s">
        <v>57</v>
      </c>
      <c r="I94" s="26" t="s">
        <v>530</v>
      </c>
      <c r="J94" s="26" t="s">
        <v>59</v>
      </c>
      <c r="K94" s="26" t="s">
        <v>531</v>
      </c>
      <c r="L94" s="42">
        <v>4527.1075000000001</v>
      </c>
      <c r="M94" s="42">
        <v>1</v>
      </c>
      <c r="N94" s="43"/>
      <c r="O94" s="42">
        <v>4527.1075000000001</v>
      </c>
      <c r="P94" s="43">
        <v>0.26607160754199999</v>
      </c>
      <c r="Q94" s="43">
        <v>4.1790097281403878E-2</v>
      </c>
    </row>
    <row r="95" spans="1:17" x14ac:dyDescent="0.2">
      <c r="A95" s="26">
        <v>7956</v>
      </c>
      <c r="B95" s="26">
        <v>15259</v>
      </c>
      <c r="C95" s="26" t="s">
        <v>529</v>
      </c>
      <c r="D95" s="26">
        <v>12</v>
      </c>
      <c r="E95" s="26" t="s">
        <v>412</v>
      </c>
      <c r="F95" s="26" t="s">
        <v>107</v>
      </c>
      <c r="G95" s="26" t="s">
        <v>51</v>
      </c>
      <c r="H95" s="26" t="s">
        <v>57</v>
      </c>
      <c r="I95" s="26" t="s">
        <v>530</v>
      </c>
      <c r="J95" s="26" t="s">
        <v>59</v>
      </c>
      <c r="K95" s="26" t="s">
        <v>532</v>
      </c>
      <c r="L95" s="42">
        <v>2193.1868302714602</v>
      </c>
      <c r="M95" s="42">
        <v>3.6469999999999998</v>
      </c>
      <c r="N95" s="43"/>
      <c r="O95" s="42">
        <v>7998.5523700000003</v>
      </c>
      <c r="P95" s="43">
        <v>0.47009877434899999</v>
      </c>
      <c r="Q95" s="43">
        <v>7.3835287024375612E-2</v>
      </c>
    </row>
    <row r="96" spans="1:17" x14ac:dyDescent="0.2">
      <c r="A96" s="26">
        <v>7956</v>
      </c>
      <c r="B96" s="26">
        <v>15259</v>
      </c>
      <c r="C96" s="26" t="s">
        <v>529</v>
      </c>
      <c r="D96" s="26">
        <v>12</v>
      </c>
      <c r="E96" s="26" t="s">
        <v>412</v>
      </c>
      <c r="F96" s="26" t="s">
        <v>107</v>
      </c>
      <c r="G96" s="26" t="s">
        <v>51</v>
      </c>
      <c r="H96" s="26" t="s">
        <v>57</v>
      </c>
      <c r="I96" s="26" t="s">
        <v>530</v>
      </c>
      <c r="J96" s="26" t="s">
        <v>59</v>
      </c>
      <c r="K96" s="26" t="s">
        <v>536</v>
      </c>
      <c r="L96" s="42">
        <v>29258.5574404123</v>
      </c>
      <c r="M96" s="42">
        <v>2.3285E-2</v>
      </c>
      <c r="N96" s="43"/>
      <c r="O96" s="42">
        <v>681.28551000000004</v>
      </c>
      <c r="P96" s="43">
        <v>4.0041181005000002E-2</v>
      </c>
      <c r="Q96" s="43">
        <v>6.2890019155301376E-3</v>
      </c>
    </row>
    <row r="97" spans="1:17" x14ac:dyDescent="0.2">
      <c r="A97" s="26">
        <v>7956</v>
      </c>
      <c r="B97" s="26">
        <v>15259</v>
      </c>
      <c r="C97" s="26" t="s">
        <v>529</v>
      </c>
      <c r="D97" s="26">
        <v>12</v>
      </c>
      <c r="E97" s="26" t="s">
        <v>412</v>
      </c>
      <c r="F97" s="26" t="s">
        <v>107</v>
      </c>
      <c r="G97" s="26" t="s">
        <v>51</v>
      </c>
      <c r="H97" s="26" t="s">
        <v>57</v>
      </c>
      <c r="I97" s="26" t="s">
        <v>530</v>
      </c>
      <c r="J97" s="26" t="s">
        <v>59</v>
      </c>
      <c r="K97" s="26" t="s">
        <v>538</v>
      </c>
      <c r="L97" s="42">
        <v>1003.2168607101499</v>
      </c>
      <c r="M97" s="42">
        <v>3.7964000000000002</v>
      </c>
      <c r="N97" s="43"/>
      <c r="O97" s="42">
        <v>3808.61249</v>
      </c>
      <c r="P97" s="43">
        <v>0.223843513263</v>
      </c>
      <c r="Q97" s="43">
        <v>3.515761144710388E-2</v>
      </c>
    </row>
    <row r="98" spans="1:17" x14ac:dyDescent="0.2">
      <c r="A98" s="26">
        <v>7956</v>
      </c>
      <c r="B98" s="26">
        <v>15259</v>
      </c>
      <c r="C98" s="26" t="s">
        <v>529</v>
      </c>
      <c r="D98" s="26">
        <v>12</v>
      </c>
      <c r="E98" s="26" t="s">
        <v>412</v>
      </c>
      <c r="F98" s="26" t="s">
        <v>107</v>
      </c>
      <c r="G98" s="26" t="s">
        <v>51</v>
      </c>
      <c r="H98" s="26" t="s">
        <v>57</v>
      </c>
      <c r="I98" s="26" t="s">
        <v>530</v>
      </c>
      <c r="J98" s="26" t="s">
        <v>59</v>
      </c>
      <c r="K98" s="26" t="s">
        <v>532</v>
      </c>
      <c r="L98" s="42">
        <v>-0.25695091856300001</v>
      </c>
      <c r="M98" s="42">
        <v>3.6469999999999998</v>
      </c>
      <c r="N98" s="43"/>
      <c r="O98" s="42">
        <v>-0.93710000000000004</v>
      </c>
      <c r="P98" s="43">
        <v>-5.5076161418318801E-5</v>
      </c>
      <c r="Q98" s="43">
        <v>-8.6504462645085352E-6</v>
      </c>
    </row>
    <row r="99" spans="1:17" x14ac:dyDescent="0.2">
      <c r="A99" s="26">
        <v>7956</v>
      </c>
      <c r="B99" s="26">
        <v>15260</v>
      </c>
      <c r="C99" s="26" t="s">
        <v>529</v>
      </c>
      <c r="D99" s="26">
        <v>12</v>
      </c>
      <c r="E99" s="26" t="s">
        <v>412</v>
      </c>
      <c r="F99" s="26" t="s">
        <v>106</v>
      </c>
      <c r="G99" s="26" t="s">
        <v>51</v>
      </c>
      <c r="H99" s="26" t="s">
        <v>57</v>
      </c>
      <c r="I99" s="26" t="s">
        <v>530</v>
      </c>
      <c r="J99" s="26" t="s">
        <v>59</v>
      </c>
      <c r="K99" s="26" t="s">
        <v>531</v>
      </c>
      <c r="L99" s="42">
        <v>2626.6797200000001</v>
      </c>
      <c r="M99" s="42">
        <v>1</v>
      </c>
      <c r="N99" s="43"/>
      <c r="O99" s="42">
        <v>2626.6797200000001</v>
      </c>
      <c r="P99" s="43">
        <v>0.68210341605299996</v>
      </c>
      <c r="Q99" s="43">
        <v>6.9192688741494535E-2</v>
      </c>
    </row>
    <row r="100" spans="1:17" x14ac:dyDescent="0.2">
      <c r="A100" s="26">
        <v>7956</v>
      </c>
      <c r="B100" s="26">
        <v>15260</v>
      </c>
      <c r="C100" s="26" t="s">
        <v>529</v>
      </c>
      <c r="D100" s="26">
        <v>12</v>
      </c>
      <c r="E100" s="26" t="s">
        <v>412</v>
      </c>
      <c r="F100" s="26" t="s">
        <v>107</v>
      </c>
      <c r="G100" s="26" t="s">
        <v>51</v>
      </c>
      <c r="H100" s="26" t="s">
        <v>57</v>
      </c>
      <c r="I100" s="26" t="s">
        <v>530</v>
      </c>
      <c r="J100" s="26" t="s">
        <v>59</v>
      </c>
      <c r="K100" s="26" t="s">
        <v>532</v>
      </c>
      <c r="L100" s="42">
        <v>335.70276117356701</v>
      </c>
      <c r="M100" s="42">
        <v>3.6469999999999998</v>
      </c>
      <c r="N100" s="43"/>
      <c r="O100" s="42">
        <v>1224.3079700000001</v>
      </c>
      <c r="P100" s="43">
        <v>0.31793166189200001</v>
      </c>
      <c r="Q100" s="43">
        <v>3.2251042883881184E-2</v>
      </c>
    </row>
    <row r="101" spans="1:17" x14ac:dyDescent="0.2">
      <c r="A101" s="26">
        <v>7956</v>
      </c>
      <c r="B101" s="26">
        <v>15260</v>
      </c>
      <c r="C101" s="26" t="s">
        <v>529</v>
      </c>
      <c r="D101" s="26">
        <v>12</v>
      </c>
      <c r="E101" s="26" t="s">
        <v>412</v>
      </c>
      <c r="F101" s="26" t="s">
        <v>107</v>
      </c>
      <c r="G101" s="26" t="s">
        <v>51</v>
      </c>
      <c r="H101" s="26" t="s">
        <v>57</v>
      </c>
      <c r="I101" s="26" t="s">
        <v>530</v>
      </c>
      <c r="J101" s="26" t="s">
        <v>59</v>
      </c>
      <c r="K101" s="26" t="s">
        <v>532</v>
      </c>
      <c r="L101" s="42">
        <v>-3.7038661913000002E-2</v>
      </c>
      <c r="M101" s="42">
        <v>3.6469999999999998</v>
      </c>
      <c r="N101" s="43"/>
      <c r="O101" s="42">
        <v>-0.13508000000000001</v>
      </c>
      <c r="P101" s="43">
        <v>-3.5077946024010502E-5</v>
      </c>
      <c r="Q101" s="43">
        <v>-3.5583129241204491E-6</v>
      </c>
    </row>
    <row r="102" spans="1:17" x14ac:dyDescent="0.2">
      <c r="A102" s="26">
        <v>8700</v>
      </c>
      <c r="B102" s="26">
        <v>8705</v>
      </c>
      <c r="C102" s="26" t="s">
        <v>529</v>
      </c>
      <c r="D102" s="26">
        <v>12</v>
      </c>
      <c r="E102" s="26" t="s">
        <v>412</v>
      </c>
      <c r="F102" s="26" t="s">
        <v>106</v>
      </c>
      <c r="G102" s="26" t="s">
        <v>51</v>
      </c>
      <c r="H102" s="26" t="s">
        <v>57</v>
      </c>
      <c r="I102" s="26" t="s">
        <v>530</v>
      </c>
      <c r="J102" s="26" t="s">
        <v>59</v>
      </c>
      <c r="K102" s="26" t="s">
        <v>531</v>
      </c>
      <c r="L102" s="42">
        <v>141.00839999999999</v>
      </c>
      <c r="M102" s="42">
        <v>1</v>
      </c>
      <c r="N102" s="43"/>
      <c r="O102" s="42">
        <v>141.00839999999999</v>
      </c>
      <c r="P102" s="43">
        <v>0.50573786399099996</v>
      </c>
      <c r="Q102" s="43">
        <v>1.179235020159142E-3</v>
      </c>
    </row>
    <row r="103" spans="1:17" x14ac:dyDescent="0.2">
      <c r="A103" s="26">
        <v>8700</v>
      </c>
      <c r="B103" s="26">
        <v>8705</v>
      </c>
      <c r="C103" s="26" t="s">
        <v>533</v>
      </c>
      <c r="D103" s="26">
        <v>10</v>
      </c>
      <c r="E103" s="26" t="s">
        <v>412</v>
      </c>
      <c r="F103" s="26" t="s">
        <v>106</v>
      </c>
      <c r="G103" s="26" t="s">
        <v>51</v>
      </c>
      <c r="H103" s="26" t="s">
        <v>57</v>
      </c>
      <c r="I103" s="26" t="s">
        <v>530</v>
      </c>
      <c r="J103" s="26" t="s">
        <v>59</v>
      </c>
      <c r="K103" s="26" t="s">
        <v>531</v>
      </c>
      <c r="L103" s="42">
        <v>2.3044899999999999</v>
      </c>
      <c r="M103" s="42">
        <v>1</v>
      </c>
      <c r="N103" s="43"/>
      <c r="O103" s="42">
        <v>2.3044899999999999</v>
      </c>
      <c r="P103" s="43">
        <v>8.2652370359999998E-3</v>
      </c>
      <c r="Q103" s="43">
        <v>1.9272151954114372E-5</v>
      </c>
    </row>
    <row r="104" spans="1:17" x14ac:dyDescent="0.2">
      <c r="A104" s="26">
        <v>8700</v>
      </c>
      <c r="B104" s="26">
        <v>8705</v>
      </c>
      <c r="C104" s="26" t="s">
        <v>533</v>
      </c>
      <c r="D104" s="26">
        <v>10</v>
      </c>
      <c r="E104" s="26" t="s">
        <v>412</v>
      </c>
      <c r="F104" s="26" t="s">
        <v>106</v>
      </c>
      <c r="G104" s="26" t="s">
        <v>51</v>
      </c>
      <c r="H104" s="26" t="s">
        <v>57</v>
      </c>
      <c r="I104" s="26" t="s">
        <v>530</v>
      </c>
      <c r="J104" s="26" t="s">
        <v>59</v>
      </c>
      <c r="K104" s="26" t="s">
        <v>531</v>
      </c>
      <c r="L104" s="42">
        <v>135.50427999999999</v>
      </c>
      <c r="M104" s="42">
        <v>1</v>
      </c>
      <c r="N104" s="43"/>
      <c r="O104" s="42">
        <v>135.50427999999999</v>
      </c>
      <c r="P104" s="43">
        <v>0.48599689897100001</v>
      </c>
      <c r="Q104" s="43">
        <v>1.1332047761512792E-3</v>
      </c>
    </row>
    <row r="105" spans="1:17" x14ac:dyDescent="0.2">
      <c r="A105" s="26">
        <v>8700</v>
      </c>
      <c r="B105" s="26">
        <v>9451</v>
      </c>
      <c r="C105" s="26" t="s">
        <v>529</v>
      </c>
      <c r="D105" s="26">
        <v>12</v>
      </c>
      <c r="E105" s="26" t="s">
        <v>412</v>
      </c>
      <c r="F105" s="26" t="s">
        <v>106</v>
      </c>
      <c r="G105" s="26" t="s">
        <v>51</v>
      </c>
      <c r="H105" s="26" t="s">
        <v>57</v>
      </c>
      <c r="I105" s="26" t="s">
        <v>530</v>
      </c>
      <c r="J105" s="26" t="s">
        <v>59</v>
      </c>
      <c r="K105" s="26" t="s">
        <v>531</v>
      </c>
      <c r="L105" s="42">
        <v>240639.10436999999</v>
      </c>
      <c r="M105" s="42">
        <v>1</v>
      </c>
      <c r="N105" s="43"/>
      <c r="O105" s="42">
        <v>240639.10436999999</v>
      </c>
      <c r="P105" s="43">
        <v>0.50590291901899997</v>
      </c>
      <c r="Q105" s="43">
        <v>8.4975616065428222E-2</v>
      </c>
    </row>
    <row r="106" spans="1:17" x14ac:dyDescent="0.2">
      <c r="A106" s="26">
        <v>8700</v>
      </c>
      <c r="B106" s="26">
        <v>9451</v>
      </c>
      <c r="C106" s="26" t="s">
        <v>529</v>
      </c>
      <c r="D106" s="26">
        <v>12</v>
      </c>
      <c r="E106" s="26" t="s">
        <v>412</v>
      </c>
      <c r="F106" s="26" t="s">
        <v>107</v>
      </c>
      <c r="G106" s="26" t="s">
        <v>51</v>
      </c>
      <c r="H106" s="26" t="s">
        <v>57</v>
      </c>
      <c r="I106" s="26" t="s">
        <v>530</v>
      </c>
      <c r="J106" s="26" t="s">
        <v>59</v>
      </c>
      <c r="K106" s="26" t="s">
        <v>532</v>
      </c>
      <c r="L106" s="42">
        <v>64450.5160405813</v>
      </c>
      <c r="M106" s="42">
        <v>3.6469999999999998</v>
      </c>
      <c r="N106" s="43"/>
      <c r="O106" s="42">
        <v>235051.03200000001</v>
      </c>
      <c r="P106" s="43">
        <v>0.49415494426200002</v>
      </c>
      <c r="Q106" s="43">
        <v>8.3002329581080156E-2</v>
      </c>
    </row>
    <row r="107" spans="1:17" x14ac:dyDescent="0.2">
      <c r="A107" s="26">
        <v>8700</v>
      </c>
      <c r="B107" s="26">
        <v>9451</v>
      </c>
      <c r="C107" s="26" t="s">
        <v>529</v>
      </c>
      <c r="D107" s="26">
        <v>12</v>
      </c>
      <c r="E107" s="26" t="s">
        <v>412</v>
      </c>
      <c r="F107" s="26" t="s">
        <v>107</v>
      </c>
      <c r="G107" s="26" t="s">
        <v>51</v>
      </c>
      <c r="H107" s="26" t="s">
        <v>57</v>
      </c>
      <c r="I107" s="26" t="s">
        <v>530</v>
      </c>
      <c r="J107" s="26" t="s">
        <v>59</v>
      </c>
      <c r="K107" s="26" t="s">
        <v>532</v>
      </c>
      <c r="L107" s="42">
        <v>-7.5468604332320002</v>
      </c>
      <c r="M107" s="42">
        <v>3.6469999999999998</v>
      </c>
      <c r="N107" s="43"/>
      <c r="O107" s="42">
        <v>-27.523399999999999</v>
      </c>
      <c r="P107" s="43">
        <v>-5.7863282186813201E-5</v>
      </c>
      <c r="Q107" s="43">
        <v>-9.7191928857045023E-6</v>
      </c>
    </row>
    <row r="108" spans="1:17" x14ac:dyDescent="0.2">
      <c r="A108" s="26">
        <v>8700</v>
      </c>
      <c r="B108" s="26">
        <v>12535</v>
      </c>
      <c r="C108" s="26" t="s">
        <v>529</v>
      </c>
      <c r="D108" s="26">
        <v>12</v>
      </c>
      <c r="E108" s="26" t="s">
        <v>412</v>
      </c>
      <c r="F108" s="26" t="s">
        <v>106</v>
      </c>
      <c r="G108" s="26" t="s">
        <v>51</v>
      </c>
      <c r="H108" s="26" t="s">
        <v>57</v>
      </c>
      <c r="I108" s="26" t="s">
        <v>530</v>
      </c>
      <c r="J108" s="26" t="s">
        <v>59</v>
      </c>
      <c r="K108" s="26" t="s">
        <v>531</v>
      </c>
      <c r="L108" s="42">
        <v>1505060.9701400001</v>
      </c>
      <c r="M108" s="42">
        <v>1</v>
      </c>
      <c r="N108" s="43"/>
      <c r="O108" s="42">
        <v>1505060.9701400001</v>
      </c>
      <c r="P108" s="43">
        <v>0.44063551828600001</v>
      </c>
      <c r="Q108" s="43">
        <v>7.4129617249785312E-2</v>
      </c>
    </row>
    <row r="109" spans="1:17" x14ac:dyDescent="0.2">
      <c r="A109" s="26">
        <v>8700</v>
      </c>
      <c r="B109" s="26">
        <v>12535</v>
      </c>
      <c r="C109" s="26" t="s">
        <v>529</v>
      </c>
      <c r="D109" s="26">
        <v>12</v>
      </c>
      <c r="E109" s="26" t="s">
        <v>412</v>
      </c>
      <c r="F109" s="26" t="s">
        <v>107</v>
      </c>
      <c r="G109" s="26" t="s">
        <v>51</v>
      </c>
      <c r="H109" s="26" t="s">
        <v>57</v>
      </c>
      <c r="I109" s="26" t="s">
        <v>530</v>
      </c>
      <c r="J109" s="26" t="s">
        <v>59</v>
      </c>
      <c r="K109" s="26" t="s">
        <v>532</v>
      </c>
      <c r="L109" s="42">
        <v>166485.65462023599</v>
      </c>
      <c r="M109" s="42">
        <v>3.6469999999999998</v>
      </c>
      <c r="N109" s="43"/>
      <c r="O109" s="42">
        <v>607173.18240000005</v>
      </c>
      <c r="P109" s="43">
        <v>0.177761615791</v>
      </c>
      <c r="Q109" s="43">
        <v>2.9905443373140776E-2</v>
      </c>
    </row>
    <row r="110" spans="1:17" x14ac:dyDescent="0.2">
      <c r="A110" s="26">
        <v>8700</v>
      </c>
      <c r="B110" s="26">
        <v>12535</v>
      </c>
      <c r="C110" s="26" t="s">
        <v>529</v>
      </c>
      <c r="D110" s="26">
        <v>12</v>
      </c>
      <c r="E110" s="26" t="s">
        <v>412</v>
      </c>
      <c r="F110" s="26" t="s">
        <v>107</v>
      </c>
      <c r="G110" s="26" t="s">
        <v>51</v>
      </c>
      <c r="H110" s="26" t="s">
        <v>57</v>
      </c>
      <c r="I110" s="26" t="s">
        <v>530</v>
      </c>
      <c r="J110" s="26" t="s">
        <v>59</v>
      </c>
      <c r="K110" s="26" t="s">
        <v>534</v>
      </c>
      <c r="L110" s="42">
        <v>54.405889070956</v>
      </c>
      <c r="M110" s="42">
        <v>4.0278</v>
      </c>
      <c r="N110" s="43"/>
      <c r="O110" s="42">
        <v>219.13604000000001</v>
      </c>
      <c r="P110" s="43">
        <v>6.4156286340807795E-5</v>
      </c>
      <c r="Q110" s="43">
        <v>1.0793231033904622E-5</v>
      </c>
    </row>
    <row r="111" spans="1:17" x14ac:dyDescent="0.2">
      <c r="A111" s="26">
        <v>8700</v>
      </c>
      <c r="B111" s="26">
        <v>12535</v>
      </c>
      <c r="C111" s="26" t="s">
        <v>529</v>
      </c>
      <c r="D111" s="26">
        <v>12</v>
      </c>
      <c r="E111" s="26" t="s">
        <v>412</v>
      </c>
      <c r="F111" s="26" t="s">
        <v>107</v>
      </c>
      <c r="G111" s="26" t="s">
        <v>51</v>
      </c>
      <c r="H111" s="26" t="s">
        <v>57</v>
      </c>
      <c r="I111" s="26" t="s">
        <v>530</v>
      </c>
      <c r="J111" s="26" t="s">
        <v>59</v>
      </c>
      <c r="K111" s="26" t="s">
        <v>535</v>
      </c>
      <c r="L111" s="42">
        <v>296.378140917736</v>
      </c>
      <c r="M111" s="42">
        <v>4.5743</v>
      </c>
      <c r="N111" s="43"/>
      <c r="O111" s="42">
        <v>1355.72253</v>
      </c>
      <c r="P111" s="43">
        <v>3.9691382000000002E-4</v>
      </c>
      <c r="Q111" s="43">
        <v>6.6774166787716377E-5</v>
      </c>
    </row>
    <row r="112" spans="1:17" x14ac:dyDescent="0.2">
      <c r="A112" s="26">
        <v>8700</v>
      </c>
      <c r="B112" s="26">
        <v>12535</v>
      </c>
      <c r="C112" s="26" t="s">
        <v>529</v>
      </c>
      <c r="D112" s="26">
        <v>12</v>
      </c>
      <c r="E112" s="26" t="s">
        <v>412</v>
      </c>
      <c r="F112" s="26" t="s">
        <v>107</v>
      </c>
      <c r="G112" s="26" t="s">
        <v>51</v>
      </c>
      <c r="H112" s="26" t="s">
        <v>57</v>
      </c>
      <c r="I112" s="26" t="s">
        <v>530</v>
      </c>
      <c r="J112" s="26" t="s">
        <v>59</v>
      </c>
      <c r="K112" s="26" t="s">
        <v>536</v>
      </c>
      <c r="L112" s="42">
        <v>2177447.86643762</v>
      </c>
      <c r="M112" s="42">
        <v>2.3285E-2</v>
      </c>
      <c r="N112" s="43"/>
      <c r="O112" s="42">
        <v>50701.873570000003</v>
      </c>
      <c r="P112" s="43">
        <v>1.4843947708E-2</v>
      </c>
      <c r="Q112" s="43">
        <v>2.497247989389753E-3</v>
      </c>
    </row>
    <row r="113" spans="1:17" x14ac:dyDescent="0.2">
      <c r="A113" s="26">
        <v>8700</v>
      </c>
      <c r="B113" s="26">
        <v>12535</v>
      </c>
      <c r="C113" s="26" t="s">
        <v>529</v>
      </c>
      <c r="D113" s="26">
        <v>12</v>
      </c>
      <c r="E113" s="26" t="s">
        <v>412</v>
      </c>
      <c r="F113" s="26" t="s">
        <v>107</v>
      </c>
      <c r="G113" s="26" t="s">
        <v>51</v>
      </c>
      <c r="H113" s="26" t="s">
        <v>57</v>
      </c>
      <c r="I113" s="26" t="s">
        <v>530</v>
      </c>
      <c r="J113" s="26" t="s">
        <v>59</v>
      </c>
      <c r="K113" s="26" t="s">
        <v>537</v>
      </c>
      <c r="L113" s="42">
        <v>6097.0287883568699</v>
      </c>
      <c r="M113" s="42">
        <v>2.5354000000000001</v>
      </c>
      <c r="N113" s="43"/>
      <c r="O113" s="42">
        <v>15458.406789999999</v>
      </c>
      <c r="P113" s="43">
        <v>4.5257456160000004E-3</v>
      </c>
      <c r="Q113" s="43">
        <v>7.6138163261757355E-4</v>
      </c>
    </row>
    <row r="114" spans="1:17" x14ac:dyDescent="0.2">
      <c r="A114" s="26">
        <v>8700</v>
      </c>
      <c r="B114" s="26">
        <v>12535</v>
      </c>
      <c r="C114" s="26" t="s">
        <v>529</v>
      </c>
      <c r="D114" s="26">
        <v>12</v>
      </c>
      <c r="E114" s="26" t="s">
        <v>412</v>
      </c>
      <c r="F114" s="26" t="s">
        <v>107</v>
      </c>
      <c r="G114" s="26" t="s">
        <v>51</v>
      </c>
      <c r="H114" s="26" t="s">
        <v>57</v>
      </c>
      <c r="I114" s="26" t="s">
        <v>530</v>
      </c>
      <c r="J114" s="26" t="s">
        <v>59</v>
      </c>
      <c r="K114" s="26" t="s">
        <v>538</v>
      </c>
      <c r="L114" s="42">
        <v>27335.3541592035</v>
      </c>
      <c r="M114" s="42">
        <v>3.7964000000000002</v>
      </c>
      <c r="N114" s="43"/>
      <c r="O114" s="42">
        <v>103775.93853</v>
      </c>
      <c r="P114" s="43">
        <v>3.0382400027E-2</v>
      </c>
      <c r="Q114" s="43">
        <v>5.1113348599097358E-3</v>
      </c>
    </row>
    <row r="115" spans="1:17" x14ac:dyDescent="0.2">
      <c r="A115" s="26">
        <v>8700</v>
      </c>
      <c r="B115" s="26">
        <v>12535</v>
      </c>
      <c r="C115" s="26" t="s">
        <v>529</v>
      </c>
      <c r="D115" s="26">
        <v>12</v>
      </c>
      <c r="E115" s="26" t="s">
        <v>412</v>
      </c>
      <c r="F115" s="26" t="s">
        <v>107</v>
      </c>
      <c r="G115" s="26" t="s">
        <v>51</v>
      </c>
      <c r="H115" s="26" t="s">
        <v>57</v>
      </c>
      <c r="I115" s="26" t="s">
        <v>530</v>
      </c>
      <c r="J115" s="26" t="s">
        <v>59</v>
      </c>
      <c r="K115" s="26" t="s">
        <v>532</v>
      </c>
      <c r="L115" s="42">
        <v>-20.384850562105001</v>
      </c>
      <c r="M115" s="42">
        <v>3.6469999999999998</v>
      </c>
      <c r="N115" s="43"/>
      <c r="O115" s="42">
        <v>-74.343549999999993</v>
      </c>
      <c r="P115" s="43">
        <v>-2.17655027506756E-5</v>
      </c>
      <c r="Q115" s="43">
        <v>-3.6616848193051209E-6</v>
      </c>
    </row>
    <row r="116" spans="1:17" x14ac:dyDescent="0.2">
      <c r="A116" s="26">
        <v>8700</v>
      </c>
      <c r="B116" s="26">
        <v>12535</v>
      </c>
      <c r="C116" s="26" t="s">
        <v>529</v>
      </c>
      <c r="D116" s="26">
        <v>12</v>
      </c>
      <c r="E116" s="26" t="s">
        <v>412</v>
      </c>
      <c r="F116" s="26" t="s">
        <v>107</v>
      </c>
      <c r="G116" s="26" t="s">
        <v>51</v>
      </c>
      <c r="H116" s="26" t="s">
        <v>57</v>
      </c>
      <c r="I116" s="26" t="s">
        <v>530</v>
      </c>
      <c r="J116" s="26" t="s">
        <v>59</v>
      </c>
      <c r="K116" s="26" t="s">
        <v>539</v>
      </c>
      <c r="L116" s="42">
        <v>1103.0835952848699</v>
      </c>
      <c r="M116" s="42">
        <v>0.50900000000000001</v>
      </c>
      <c r="N116" s="43"/>
      <c r="O116" s="42">
        <v>561.46955000000003</v>
      </c>
      <c r="P116" s="43">
        <v>1.6438099899999999E-4</v>
      </c>
      <c r="Q116" s="43">
        <v>2.7654376576543331E-5</v>
      </c>
    </row>
    <row r="117" spans="1:17" x14ac:dyDescent="0.2">
      <c r="A117" s="26">
        <v>8700</v>
      </c>
      <c r="B117" s="26">
        <v>12535</v>
      </c>
      <c r="C117" s="26" t="s">
        <v>529</v>
      </c>
      <c r="D117" s="26">
        <v>12</v>
      </c>
      <c r="E117" s="26" t="s">
        <v>412</v>
      </c>
      <c r="F117" s="26" t="s">
        <v>107</v>
      </c>
      <c r="G117" s="26" t="s">
        <v>51</v>
      </c>
      <c r="H117" s="26" t="s">
        <v>57</v>
      </c>
      <c r="I117" s="26" t="s">
        <v>530</v>
      </c>
      <c r="J117" s="26" t="s">
        <v>59</v>
      </c>
      <c r="K117" s="26" t="s">
        <v>540</v>
      </c>
      <c r="L117" s="42">
        <v>1822.0591511350599</v>
      </c>
      <c r="M117" s="42">
        <v>2.2642000000000002</v>
      </c>
      <c r="N117" s="43"/>
      <c r="O117" s="42">
        <v>4125.5063300000002</v>
      </c>
      <c r="P117" s="43">
        <v>1.2078212480000001E-3</v>
      </c>
      <c r="Q117" s="43">
        <v>2.0319589124420591E-4</v>
      </c>
    </row>
    <row r="118" spans="1:17" x14ac:dyDescent="0.2">
      <c r="A118" s="26">
        <v>8700</v>
      </c>
      <c r="B118" s="26">
        <v>12535</v>
      </c>
      <c r="C118" s="26" t="s">
        <v>529</v>
      </c>
      <c r="D118" s="26">
        <v>12</v>
      </c>
      <c r="E118" s="26" t="s">
        <v>412</v>
      </c>
      <c r="F118" s="26" t="s">
        <v>107</v>
      </c>
      <c r="G118" s="26" t="s">
        <v>51</v>
      </c>
      <c r="H118" s="26" t="s">
        <v>57</v>
      </c>
      <c r="I118" s="26" t="s">
        <v>530</v>
      </c>
      <c r="J118" s="26" t="s">
        <v>59</v>
      </c>
      <c r="K118" s="26" t="s">
        <v>541</v>
      </c>
      <c r="L118" s="42">
        <v>1537.9710707342599</v>
      </c>
      <c r="M118" s="42">
        <v>2.6747999999999998</v>
      </c>
      <c r="N118" s="43"/>
      <c r="O118" s="42">
        <v>4113.7650199999998</v>
      </c>
      <c r="P118" s="43">
        <v>1.2043837540000001E-3</v>
      </c>
      <c r="Q118" s="43">
        <v>2.0261758987729842E-4</v>
      </c>
    </row>
    <row r="119" spans="1:17" x14ac:dyDescent="0.2">
      <c r="A119" s="26">
        <v>8700</v>
      </c>
      <c r="B119" s="26">
        <v>12535</v>
      </c>
      <c r="C119" s="26" t="s">
        <v>529</v>
      </c>
      <c r="D119" s="26">
        <v>12</v>
      </c>
      <c r="E119" s="26" t="s">
        <v>412</v>
      </c>
      <c r="F119" s="26" t="s">
        <v>107</v>
      </c>
      <c r="G119" s="26" t="s">
        <v>51</v>
      </c>
      <c r="H119" s="26" t="s">
        <v>57</v>
      </c>
      <c r="I119" s="26" t="s">
        <v>530</v>
      </c>
      <c r="J119" s="26" t="s">
        <v>59</v>
      </c>
      <c r="K119" s="26" t="s">
        <v>544</v>
      </c>
      <c r="L119" s="42">
        <v>7.6740774099999997E-4</v>
      </c>
      <c r="M119" s="42">
        <v>0.8861</v>
      </c>
      <c r="N119" s="43"/>
      <c r="O119" s="42">
        <v>6.8000000000000005E-4</v>
      </c>
      <c r="P119" s="43">
        <v>1.9908306598836599E-10</v>
      </c>
      <c r="Q119" s="43">
        <v>3.3492423715675168E-11</v>
      </c>
    </row>
    <row r="120" spans="1:17" x14ac:dyDescent="0.2">
      <c r="A120" s="26">
        <v>8700</v>
      </c>
      <c r="B120" s="26">
        <v>12535</v>
      </c>
      <c r="C120" s="26" t="s">
        <v>529</v>
      </c>
      <c r="D120" s="26">
        <v>12</v>
      </c>
      <c r="E120" s="26" t="s">
        <v>412</v>
      </c>
      <c r="F120" s="26" t="s">
        <v>107</v>
      </c>
      <c r="G120" s="26" t="s">
        <v>51</v>
      </c>
      <c r="H120" s="26" t="s">
        <v>57</v>
      </c>
      <c r="I120" s="26" t="s">
        <v>530</v>
      </c>
      <c r="J120" s="26" t="s">
        <v>59</v>
      </c>
      <c r="K120" s="26" t="s">
        <v>542</v>
      </c>
      <c r="L120" s="42">
        <v>9.7764054514479994</v>
      </c>
      <c r="M120" s="42">
        <v>0.46960000000000002</v>
      </c>
      <c r="N120" s="43"/>
      <c r="O120" s="42">
        <v>4.5910000000000002</v>
      </c>
      <c r="P120" s="43">
        <v>1.3441034646361599E-6</v>
      </c>
      <c r="Q120" s="43">
        <v>2.2612311364509514E-7</v>
      </c>
    </row>
    <row r="121" spans="1:17" x14ac:dyDescent="0.2">
      <c r="A121" s="26">
        <v>8700</v>
      </c>
      <c r="B121" s="26">
        <v>12535</v>
      </c>
      <c r="C121" s="26" t="s">
        <v>533</v>
      </c>
      <c r="D121" s="26">
        <v>10</v>
      </c>
      <c r="E121" s="26" t="s">
        <v>412</v>
      </c>
      <c r="F121" s="26" t="s">
        <v>106</v>
      </c>
      <c r="G121" s="26" t="s">
        <v>51</v>
      </c>
      <c r="H121" s="26" t="s">
        <v>57</v>
      </c>
      <c r="I121" s="26" t="s">
        <v>530</v>
      </c>
      <c r="J121" s="26" t="s">
        <v>59</v>
      </c>
      <c r="K121" s="26" t="s">
        <v>531</v>
      </c>
      <c r="L121" s="42">
        <v>210683.73976999999</v>
      </c>
      <c r="M121" s="42">
        <v>1</v>
      </c>
      <c r="N121" s="43"/>
      <c r="O121" s="42">
        <v>210683.73976999999</v>
      </c>
      <c r="P121" s="43">
        <v>6.1681713040000002E-2</v>
      </c>
      <c r="Q121" s="43">
        <v>1.0376925121146886E-2</v>
      </c>
    </row>
    <row r="122" spans="1:17" x14ac:dyDescent="0.2">
      <c r="A122" s="26">
        <v>8700</v>
      </c>
      <c r="B122" s="26">
        <v>12535</v>
      </c>
      <c r="C122" s="26" t="s">
        <v>543</v>
      </c>
      <c r="D122" s="26">
        <v>20</v>
      </c>
      <c r="E122" s="26" t="s">
        <v>412</v>
      </c>
      <c r="F122" s="26" t="s">
        <v>106</v>
      </c>
      <c r="G122" s="26" t="s">
        <v>51</v>
      </c>
      <c r="H122" s="26" t="s">
        <v>57</v>
      </c>
      <c r="I122" s="26" t="s">
        <v>530</v>
      </c>
      <c r="J122" s="26" t="s">
        <v>59</v>
      </c>
      <c r="K122" s="26" t="s">
        <v>531</v>
      </c>
      <c r="L122" s="42">
        <v>265637.23048000003</v>
      </c>
      <c r="M122" s="42">
        <v>1</v>
      </c>
      <c r="N122" s="43"/>
      <c r="O122" s="42">
        <v>265637.23048000003</v>
      </c>
      <c r="P122" s="43">
        <v>7.7770403358999998E-2</v>
      </c>
      <c r="Q122" s="43">
        <v>1.3083580408668563E-2</v>
      </c>
    </row>
    <row r="123" spans="1:17" x14ac:dyDescent="0.2">
      <c r="A123" s="26">
        <v>8700</v>
      </c>
      <c r="B123" s="26">
        <v>12535</v>
      </c>
      <c r="C123" s="26" t="s">
        <v>529</v>
      </c>
      <c r="D123" s="26">
        <v>12</v>
      </c>
      <c r="E123" s="26" t="s">
        <v>412</v>
      </c>
      <c r="F123" s="26" t="s">
        <v>107</v>
      </c>
      <c r="G123" s="26" t="s">
        <v>51</v>
      </c>
      <c r="H123" s="26" t="s">
        <v>57</v>
      </c>
      <c r="I123" s="26" t="s">
        <v>530</v>
      </c>
      <c r="J123" s="26" t="s">
        <v>59</v>
      </c>
      <c r="K123" s="26" t="s">
        <v>531</v>
      </c>
      <c r="L123" s="42">
        <v>437846.50556999998</v>
      </c>
      <c r="M123" s="42">
        <v>1</v>
      </c>
      <c r="N123" s="43"/>
      <c r="O123" s="42">
        <v>437846.50556999998</v>
      </c>
      <c r="P123" s="43">
        <v>0.128187977589</v>
      </c>
      <c r="Q123" s="43">
        <v>2.1565501010262011E-2</v>
      </c>
    </row>
    <row r="124" spans="1:17" x14ac:dyDescent="0.2">
      <c r="A124" s="26">
        <v>8700</v>
      </c>
      <c r="B124" s="26">
        <v>12535</v>
      </c>
      <c r="C124" s="26" t="s">
        <v>529</v>
      </c>
      <c r="D124" s="26">
        <v>12</v>
      </c>
      <c r="E124" s="26" t="s">
        <v>412</v>
      </c>
      <c r="F124" s="26" t="s">
        <v>107</v>
      </c>
      <c r="G124" s="26" t="s">
        <v>51</v>
      </c>
      <c r="H124" s="26" t="s">
        <v>57</v>
      </c>
      <c r="I124" s="26" t="s">
        <v>530</v>
      </c>
      <c r="J124" s="26" t="s">
        <v>59</v>
      </c>
      <c r="K124" s="26" t="s">
        <v>532</v>
      </c>
      <c r="L124" s="42">
        <v>41227.181000822602</v>
      </c>
      <c r="M124" s="42">
        <v>3.6469999999999998</v>
      </c>
      <c r="N124" s="43"/>
      <c r="O124" s="42">
        <v>150355.52911</v>
      </c>
      <c r="P124" s="43">
        <v>4.4019470180999998E-2</v>
      </c>
      <c r="Q124" s="43">
        <v>7.4055457190391949E-3</v>
      </c>
    </row>
    <row r="125" spans="1:17" x14ac:dyDescent="0.2">
      <c r="A125" s="26">
        <v>8700</v>
      </c>
      <c r="B125" s="26">
        <v>12535</v>
      </c>
      <c r="C125" s="26" t="s">
        <v>529</v>
      </c>
      <c r="D125" s="26">
        <v>12</v>
      </c>
      <c r="E125" s="26" t="s">
        <v>412</v>
      </c>
      <c r="F125" s="26" t="s">
        <v>107</v>
      </c>
      <c r="G125" s="26" t="s">
        <v>51</v>
      </c>
      <c r="H125" s="26" t="s">
        <v>57</v>
      </c>
      <c r="I125" s="26" t="s">
        <v>530</v>
      </c>
      <c r="J125" s="26" t="s">
        <v>59</v>
      </c>
      <c r="K125" s="26" t="s">
        <v>532</v>
      </c>
      <c r="L125" s="42">
        <v>16084.575999451599</v>
      </c>
      <c r="M125" s="42">
        <v>3.6469999999999998</v>
      </c>
      <c r="N125" s="43"/>
      <c r="O125" s="42">
        <v>58660.448669999998</v>
      </c>
      <c r="P125" s="43">
        <v>1.7173973490000001E-2</v>
      </c>
      <c r="Q125" s="43">
        <v>2.8892361797165493E-3</v>
      </c>
    </row>
    <row r="126" spans="1:17" x14ac:dyDescent="0.2">
      <c r="A126" s="26">
        <v>8700</v>
      </c>
      <c r="B126" s="26">
        <v>12536</v>
      </c>
      <c r="C126" s="26" t="s">
        <v>529</v>
      </c>
      <c r="D126" s="26">
        <v>12</v>
      </c>
      <c r="E126" s="26" t="s">
        <v>412</v>
      </c>
      <c r="F126" s="26" t="s">
        <v>106</v>
      </c>
      <c r="G126" s="26" t="s">
        <v>51</v>
      </c>
      <c r="H126" s="26" t="s">
        <v>57</v>
      </c>
      <c r="I126" s="26" t="s">
        <v>530</v>
      </c>
      <c r="J126" s="26" t="s">
        <v>59</v>
      </c>
      <c r="K126" s="26" t="s">
        <v>531</v>
      </c>
      <c r="L126" s="42">
        <v>345790.38626</v>
      </c>
      <c r="M126" s="42">
        <v>1</v>
      </c>
      <c r="N126" s="43"/>
      <c r="O126" s="42">
        <v>345790.38626</v>
      </c>
      <c r="P126" s="43">
        <v>0.28276295147000002</v>
      </c>
      <c r="Q126" s="43">
        <v>5.620965063003406E-2</v>
      </c>
    </row>
    <row r="127" spans="1:17" x14ac:dyDescent="0.2">
      <c r="A127" s="26">
        <v>8700</v>
      </c>
      <c r="B127" s="26">
        <v>12536</v>
      </c>
      <c r="C127" s="26" t="s">
        <v>529</v>
      </c>
      <c r="D127" s="26">
        <v>12</v>
      </c>
      <c r="E127" s="26" t="s">
        <v>412</v>
      </c>
      <c r="F127" s="26" t="s">
        <v>107</v>
      </c>
      <c r="G127" s="26" t="s">
        <v>51</v>
      </c>
      <c r="H127" s="26" t="s">
        <v>57</v>
      </c>
      <c r="I127" s="26" t="s">
        <v>530</v>
      </c>
      <c r="J127" s="26" t="s">
        <v>59</v>
      </c>
      <c r="K127" s="26" t="s">
        <v>532</v>
      </c>
      <c r="L127" s="42">
        <v>100807.772931176</v>
      </c>
      <c r="M127" s="42">
        <v>3.6469999999999998</v>
      </c>
      <c r="N127" s="43"/>
      <c r="O127" s="42">
        <v>367645.94787999999</v>
      </c>
      <c r="P127" s="43">
        <v>0.30063488589999998</v>
      </c>
      <c r="Q127" s="43">
        <v>5.9762362133296255E-2</v>
      </c>
    </row>
    <row r="128" spans="1:17" x14ac:dyDescent="0.2">
      <c r="A128" s="26">
        <v>8700</v>
      </c>
      <c r="B128" s="26">
        <v>12536</v>
      </c>
      <c r="C128" s="26" t="s">
        <v>529</v>
      </c>
      <c r="D128" s="26">
        <v>12</v>
      </c>
      <c r="E128" s="26" t="s">
        <v>412</v>
      </c>
      <c r="F128" s="26" t="s">
        <v>107</v>
      </c>
      <c r="G128" s="26" t="s">
        <v>51</v>
      </c>
      <c r="H128" s="26" t="s">
        <v>57</v>
      </c>
      <c r="I128" s="26" t="s">
        <v>530</v>
      </c>
      <c r="J128" s="26" t="s">
        <v>59</v>
      </c>
      <c r="K128" s="26" t="s">
        <v>534</v>
      </c>
      <c r="L128" s="42">
        <v>8.8923308009329993</v>
      </c>
      <c r="M128" s="42">
        <v>4.0278</v>
      </c>
      <c r="N128" s="43"/>
      <c r="O128" s="42">
        <v>35.81653</v>
      </c>
      <c r="P128" s="43">
        <v>2.9288228177135099E-5</v>
      </c>
      <c r="Q128" s="43">
        <v>5.8221243796129759E-6</v>
      </c>
    </row>
    <row r="129" spans="1:17" x14ac:dyDescent="0.2">
      <c r="A129" s="26">
        <v>8700</v>
      </c>
      <c r="B129" s="26">
        <v>12536</v>
      </c>
      <c r="C129" s="26" t="s">
        <v>529</v>
      </c>
      <c r="D129" s="26">
        <v>12</v>
      </c>
      <c r="E129" s="26" t="s">
        <v>412</v>
      </c>
      <c r="F129" s="26" t="s">
        <v>107</v>
      </c>
      <c r="G129" s="26" t="s">
        <v>51</v>
      </c>
      <c r="H129" s="26" t="s">
        <v>57</v>
      </c>
      <c r="I129" s="26" t="s">
        <v>530</v>
      </c>
      <c r="J129" s="26" t="s">
        <v>59</v>
      </c>
      <c r="K129" s="26" t="s">
        <v>535</v>
      </c>
      <c r="L129" s="42">
        <v>96.330199156155004</v>
      </c>
      <c r="M129" s="42">
        <v>4.5743</v>
      </c>
      <c r="N129" s="43"/>
      <c r="O129" s="42">
        <v>440.64323000000002</v>
      </c>
      <c r="P129" s="43">
        <v>3.6032690600000002E-4</v>
      </c>
      <c r="Q129" s="43">
        <v>7.162837081354358E-5</v>
      </c>
    </row>
    <row r="130" spans="1:17" x14ac:dyDescent="0.2">
      <c r="A130" s="26">
        <v>8700</v>
      </c>
      <c r="B130" s="26">
        <v>12536</v>
      </c>
      <c r="C130" s="26" t="s">
        <v>529</v>
      </c>
      <c r="D130" s="26">
        <v>12</v>
      </c>
      <c r="E130" s="26" t="s">
        <v>412</v>
      </c>
      <c r="F130" s="26" t="s">
        <v>107</v>
      </c>
      <c r="G130" s="26" t="s">
        <v>51</v>
      </c>
      <c r="H130" s="26" t="s">
        <v>57</v>
      </c>
      <c r="I130" s="26" t="s">
        <v>530</v>
      </c>
      <c r="J130" s="26" t="s">
        <v>59</v>
      </c>
      <c r="K130" s="26" t="s">
        <v>536</v>
      </c>
      <c r="L130" s="42">
        <v>1348457.3802877399</v>
      </c>
      <c r="M130" s="42">
        <v>2.3285E-2</v>
      </c>
      <c r="N130" s="43"/>
      <c r="O130" s="42">
        <v>31398.830099999999</v>
      </c>
      <c r="P130" s="43">
        <v>2.5675745262000001E-2</v>
      </c>
      <c r="Q130" s="43">
        <v>5.1040090767178097E-3</v>
      </c>
    </row>
    <row r="131" spans="1:17" x14ac:dyDescent="0.2">
      <c r="A131" s="26">
        <v>8700</v>
      </c>
      <c r="B131" s="26">
        <v>12536</v>
      </c>
      <c r="C131" s="26" t="s">
        <v>529</v>
      </c>
      <c r="D131" s="26">
        <v>12</v>
      </c>
      <c r="E131" s="26" t="s">
        <v>412</v>
      </c>
      <c r="F131" s="26" t="s">
        <v>107</v>
      </c>
      <c r="G131" s="26" t="s">
        <v>51</v>
      </c>
      <c r="H131" s="26" t="s">
        <v>57</v>
      </c>
      <c r="I131" s="26" t="s">
        <v>530</v>
      </c>
      <c r="J131" s="26" t="s">
        <v>59</v>
      </c>
      <c r="K131" s="26" t="s">
        <v>537</v>
      </c>
      <c r="L131" s="42">
        <v>899.55255975388502</v>
      </c>
      <c r="M131" s="42">
        <v>2.5354000000000001</v>
      </c>
      <c r="N131" s="43"/>
      <c r="O131" s="42">
        <v>2280.7255599999999</v>
      </c>
      <c r="P131" s="43">
        <v>1.865016253E-3</v>
      </c>
      <c r="Q131" s="43">
        <v>3.707413277076941E-4</v>
      </c>
    </row>
    <row r="132" spans="1:17" x14ac:dyDescent="0.2">
      <c r="A132" s="26">
        <v>8700</v>
      </c>
      <c r="B132" s="26">
        <v>12536</v>
      </c>
      <c r="C132" s="26" t="s">
        <v>529</v>
      </c>
      <c r="D132" s="26">
        <v>12</v>
      </c>
      <c r="E132" s="26" t="s">
        <v>412</v>
      </c>
      <c r="F132" s="26" t="s">
        <v>107</v>
      </c>
      <c r="G132" s="26" t="s">
        <v>51</v>
      </c>
      <c r="H132" s="26" t="s">
        <v>57</v>
      </c>
      <c r="I132" s="26" t="s">
        <v>530</v>
      </c>
      <c r="J132" s="26" t="s">
        <v>59</v>
      </c>
      <c r="K132" s="26" t="s">
        <v>538</v>
      </c>
      <c r="L132" s="42">
        <v>20667.754749236101</v>
      </c>
      <c r="M132" s="42">
        <v>3.7964000000000002</v>
      </c>
      <c r="N132" s="43"/>
      <c r="O132" s="42">
        <v>78463.064129999999</v>
      </c>
      <c r="P132" s="43">
        <v>6.4161551264E-2</v>
      </c>
      <c r="Q132" s="43">
        <v>1.2754494044241844E-2</v>
      </c>
    </row>
    <row r="133" spans="1:17" x14ac:dyDescent="0.2">
      <c r="A133" s="26">
        <v>8700</v>
      </c>
      <c r="B133" s="26">
        <v>12536</v>
      </c>
      <c r="C133" s="26" t="s">
        <v>529</v>
      </c>
      <c r="D133" s="26">
        <v>12</v>
      </c>
      <c r="E133" s="26" t="s">
        <v>412</v>
      </c>
      <c r="F133" s="26" t="s">
        <v>107</v>
      </c>
      <c r="G133" s="26" t="s">
        <v>51</v>
      </c>
      <c r="H133" s="26" t="s">
        <v>57</v>
      </c>
      <c r="I133" s="26" t="s">
        <v>530</v>
      </c>
      <c r="J133" s="26" t="s">
        <v>59</v>
      </c>
      <c r="K133" s="26" t="s">
        <v>532</v>
      </c>
      <c r="L133" s="42">
        <v>-12.363981354538</v>
      </c>
      <c r="M133" s="42">
        <v>3.6469999999999998</v>
      </c>
      <c r="N133" s="43"/>
      <c r="O133" s="42">
        <v>-45.091439999999999</v>
      </c>
      <c r="P133" s="43">
        <v>-3.6872594401400599E-5</v>
      </c>
      <c r="Q133" s="43">
        <v>-7.3297991775265694E-6</v>
      </c>
    </row>
    <row r="134" spans="1:17" x14ac:dyDescent="0.2">
      <c r="A134" s="26">
        <v>8700</v>
      </c>
      <c r="B134" s="26">
        <v>12536</v>
      </c>
      <c r="C134" s="26" t="s">
        <v>529</v>
      </c>
      <c r="D134" s="26">
        <v>12</v>
      </c>
      <c r="E134" s="26" t="s">
        <v>412</v>
      </c>
      <c r="F134" s="26" t="s">
        <v>107</v>
      </c>
      <c r="G134" s="26" t="s">
        <v>51</v>
      </c>
      <c r="H134" s="26" t="s">
        <v>57</v>
      </c>
      <c r="I134" s="26" t="s">
        <v>530</v>
      </c>
      <c r="J134" s="26" t="s">
        <v>59</v>
      </c>
      <c r="K134" s="26" t="s">
        <v>539</v>
      </c>
      <c r="L134" s="42">
        <v>626.84876227897803</v>
      </c>
      <c r="M134" s="42">
        <v>0.50900000000000001</v>
      </c>
      <c r="N134" s="43"/>
      <c r="O134" s="42">
        <v>319.06601999999998</v>
      </c>
      <c r="P134" s="43">
        <v>2.6090965199999997E-4</v>
      </c>
      <c r="Q134" s="43">
        <v>5.1865494891550943E-5</v>
      </c>
    </row>
    <row r="135" spans="1:17" x14ac:dyDescent="0.2">
      <c r="A135" s="26">
        <v>8700</v>
      </c>
      <c r="B135" s="26">
        <v>12536</v>
      </c>
      <c r="C135" s="26" t="s">
        <v>529</v>
      </c>
      <c r="D135" s="26">
        <v>12</v>
      </c>
      <c r="E135" s="26" t="s">
        <v>412</v>
      </c>
      <c r="F135" s="26" t="s">
        <v>107</v>
      </c>
      <c r="G135" s="26" t="s">
        <v>51</v>
      </c>
      <c r="H135" s="26" t="s">
        <v>57</v>
      </c>
      <c r="I135" s="26" t="s">
        <v>530</v>
      </c>
      <c r="J135" s="26" t="s">
        <v>59</v>
      </c>
      <c r="K135" s="26" t="s">
        <v>540</v>
      </c>
      <c r="L135" s="42">
        <v>955.33701969790604</v>
      </c>
      <c r="M135" s="42">
        <v>2.2642000000000002</v>
      </c>
      <c r="N135" s="43"/>
      <c r="O135" s="42">
        <v>2163.0740799999999</v>
      </c>
      <c r="P135" s="43">
        <v>1.768809184E-3</v>
      </c>
      <c r="Q135" s="43">
        <v>3.5161659535630361E-4</v>
      </c>
    </row>
    <row r="136" spans="1:17" x14ac:dyDescent="0.2">
      <c r="A136" s="26">
        <v>8700</v>
      </c>
      <c r="B136" s="26">
        <v>12536</v>
      </c>
      <c r="C136" s="26" t="s">
        <v>529</v>
      </c>
      <c r="D136" s="26">
        <v>12</v>
      </c>
      <c r="E136" s="26" t="s">
        <v>412</v>
      </c>
      <c r="F136" s="26" t="s">
        <v>107</v>
      </c>
      <c r="G136" s="26" t="s">
        <v>51</v>
      </c>
      <c r="H136" s="26" t="s">
        <v>57</v>
      </c>
      <c r="I136" s="26" t="s">
        <v>530</v>
      </c>
      <c r="J136" s="26" t="s">
        <v>59</v>
      </c>
      <c r="K136" s="26" t="s">
        <v>541</v>
      </c>
      <c r="L136" s="42">
        <v>887.94119934200705</v>
      </c>
      <c r="M136" s="42">
        <v>2.6747999999999998</v>
      </c>
      <c r="N136" s="43"/>
      <c r="O136" s="42">
        <v>2375.0651200000002</v>
      </c>
      <c r="P136" s="43">
        <v>1.9421604820000001E-3</v>
      </c>
      <c r="Q136" s="43">
        <v>3.8607661150648651E-4</v>
      </c>
    </row>
    <row r="137" spans="1:17" x14ac:dyDescent="0.2">
      <c r="A137" s="26">
        <v>8700</v>
      </c>
      <c r="B137" s="26">
        <v>12536</v>
      </c>
      <c r="C137" s="26" t="s">
        <v>529</v>
      </c>
      <c r="D137" s="26">
        <v>12</v>
      </c>
      <c r="E137" s="26" t="s">
        <v>412</v>
      </c>
      <c r="F137" s="26" t="s">
        <v>107</v>
      </c>
      <c r="G137" s="26" t="s">
        <v>51</v>
      </c>
      <c r="H137" s="26" t="s">
        <v>57</v>
      </c>
      <c r="I137" s="26" t="s">
        <v>530</v>
      </c>
      <c r="J137" s="26" t="s">
        <v>59</v>
      </c>
      <c r="K137" s="26" t="s">
        <v>542</v>
      </c>
      <c r="L137" s="42">
        <v>8.4768100511069999</v>
      </c>
      <c r="M137" s="42">
        <v>0.46960000000000002</v>
      </c>
      <c r="N137" s="43"/>
      <c r="O137" s="42">
        <v>3.9807100000000002</v>
      </c>
      <c r="P137" s="43">
        <v>3.2551434431812199E-6</v>
      </c>
      <c r="Q137" s="43">
        <v>6.4708079591097093E-7</v>
      </c>
    </row>
    <row r="138" spans="1:17" x14ac:dyDescent="0.2">
      <c r="A138" s="26">
        <v>8700</v>
      </c>
      <c r="B138" s="26">
        <v>12536</v>
      </c>
      <c r="C138" s="26" t="s">
        <v>533</v>
      </c>
      <c r="D138" s="26">
        <v>10</v>
      </c>
      <c r="E138" s="26" t="s">
        <v>412</v>
      </c>
      <c r="F138" s="26" t="s">
        <v>106</v>
      </c>
      <c r="G138" s="26" t="s">
        <v>51</v>
      </c>
      <c r="H138" s="26" t="s">
        <v>57</v>
      </c>
      <c r="I138" s="26" t="s">
        <v>530</v>
      </c>
      <c r="J138" s="26" t="s">
        <v>59</v>
      </c>
      <c r="K138" s="26" t="s">
        <v>531</v>
      </c>
      <c r="L138" s="42">
        <v>19449.253379999998</v>
      </c>
      <c r="M138" s="42">
        <v>1</v>
      </c>
      <c r="N138" s="43"/>
      <c r="O138" s="42">
        <v>19449.253379999998</v>
      </c>
      <c r="P138" s="43">
        <v>1.5904225530999998E-2</v>
      </c>
      <c r="Q138" s="43">
        <v>3.1615561939966844E-3</v>
      </c>
    </row>
    <row r="139" spans="1:17" x14ac:dyDescent="0.2">
      <c r="A139" s="26">
        <v>8700</v>
      </c>
      <c r="B139" s="26">
        <v>12536</v>
      </c>
      <c r="C139" s="26" t="s">
        <v>543</v>
      </c>
      <c r="D139" s="26">
        <v>20</v>
      </c>
      <c r="E139" s="26" t="s">
        <v>412</v>
      </c>
      <c r="F139" s="26" t="s">
        <v>106</v>
      </c>
      <c r="G139" s="26" t="s">
        <v>51</v>
      </c>
      <c r="H139" s="26" t="s">
        <v>57</v>
      </c>
      <c r="I139" s="26" t="s">
        <v>530</v>
      </c>
      <c r="J139" s="26" t="s">
        <v>59</v>
      </c>
      <c r="K139" s="26" t="s">
        <v>531</v>
      </c>
      <c r="L139" s="42">
        <v>86851.157770000005</v>
      </c>
      <c r="M139" s="42">
        <v>1</v>
      </c>
      <c r="N139" s="43"/>
      <c r="O139" s="42">
        <v>86851.157770000005</v>
      </c>
      <c r="P139" s="43">
        <v>7.1020741713000005E-2</v>
      </c>
      <c r="Q139" s="43">
        <v>1.4118013192521163E-2</v>
      </c>
    </row>
    <row r="140" spans="1:17" x14ac:dyDescent="0.2">
      <c r="A140" s="26">
        <v>8700</v>
      </c>
      <c r="B140" s="26">
        <v>12536</v>
      </c>
      <c r="C140" s="26" t="s">
        <v>529</v>
      </c>
      <c r="D140" s="26">
        <v>12</v>
      </c>
      <c r="E140" s="26" t="s">
        <v>412</v>
      </c>
      <c r="F140" s="26" t="s">
        <v>107</v>
      </c>
      <c r="G140" s="26" t="s">
        <v>51</v>
      </c>
      <c r="H140" s="26" t="s">
        <v>57</v>
      </c>
      <c r="I140" s="26" t="s">
        <v>530</v>
      </c>
      <c r="J140" s="26" t="s">
        <v>59</v>
      </c>
      <c r="K140" s="26" t="s">
        <v>531</v>
      </c>
      <c r="L140" s="42">
        <v>153716.38112000001</v>
      </c>
      <c r="M140" s="42">
        <v>1</v>
      </c>
      <c r="N140" s="43"/>
      <c r="O140" s="42">
        <v>153716.38112000001</v>
      </c>
      <c r="P140" s="43">
        <v>0.125698398052</v>
      </c>
      <c r="Q140" s="43">
        <v>2.498723047890546E-2</v>
      </c>
    </row>
    <row r="141" spans="1:17" x14ac:dyDescent="0.2">
      <c r="A141" s="26">
        <v>8700</v>
      </c>
      <c r="B141" s="26">
        <v>12536</v>
      </c>
      <c r="C141" s="26" t="s">
        <v>529</v>
      </c>
      <c r="D141" s="26">
        <v>12</v>
      </c>
      <c r="E141" s="26" t="s">
        <v>412</v>
      </c>
      <c r="F141" s="26" t="s">
        <v>107</v>
      </c>
      <c r="G141" s="26" t="s">
        <v>51</v>
      </c>
      <c r="H141" s="26" t="s">
        <v>57</v>
      </c>
      <c r="I141" s="26" t="s">
        <v>530</v>
      </c>
      <c r="J141" s="26" t="s">
        <v>59</v>
      </c>
      <c r="K141" s="26" t="s">
        <v>532</v>
      </c>
      <c r="L141" s="42">
        <v>26144.065999451599</v>
      </c>
      <c r="M141" s="42">
        <v>3.6469999999999998</v>
      </c>
      <c r="N141" s="43"/>
      <c r="O141" s="42">
        <v>95347.4087</v>
      </c>
      <c r="P141" s="43">
        <v>7.7968375554000005E-2</v>
      </c>
      <c r="Q141" s="43">
        <v>1.5499113753487352E-2</v>
      </c>
    </row>
    <row r="142" spans="1:17" x14ac:dyDescent="0.2">
      <c r="A142" s="26">
        <v>8700</v>
      </c>
      <c r="B142" s="26">
        <v>12536</v>
      </c>
      <c r="C142" s="26" t="s">
        <v>529</v>
      </c>
      <c r="D142" s="26">
        <v>12</v>
      </c>
      <c r="E142" s="26" t="s">
        <v>412</v>
      </c>
      <c r="F142" s="26" t="s">
        <v>107</v>
      </c>
      <c r="G142" s="26" t="s">
        <v>51</v>
      </c>
      <c r="H142" s="26" t="s">
        <v>57</v>
      </c>
      <c r="I142" s="26" t="s">
        <v>530</v>
      </c>
      <c r="J142" s="26" t="s">
        <v>59</v>
      </c>
      <c r="K142" s="26" t="s">
        <v>532</v>
      </c>
      <c r="L142" s="42">
        <v>10052.86</v>
      </c>
      <c r="M142" s="42">
        <v>3.6469999999999998</v>
      </c>
      <c r="N142" s="43"/>
      <c r="O142" s="42">
        <v>36662.780420000003</v>
      </c>
      <c r="P142" s="43">
        <v>2.9980231991999999E-2</v>
      </c>
      <c r="Q142" s="43">
        <v>5.9596858687226053E-3</v>
      </c>
    </row>
    <row r="143" spans="1:17" x14ac:dyDescent="0.2">
      <c r="A143" s="26">
        <v>8700</v>
      </c>
      <c r="B143" s="26">
        <v>12956</v>
      </c>
      <c r="C143" s="26" t="s">
        <v>529</v>
      </c>
      <c r="D143" s="26">
        <v>12</v>
      </c>
      <c r="E143" s="26" t="s">
        <v>412</v>
      </c>
      <c r="F143" s="26" t="s">
        <v>106</v>
      </c>
      <c r="G143" s="26" t="s">
        <v>51</v>
      </c>
      <c r="H143" s="26" t="s">
        <v>57</v>
      </c>
      <c r="I143" s="26" t="s">
        <v>530</v>
      </c>
      <c r="J143" s="26" t="s">
        <v>59</v>
      </c>
      <c r="K143" s="26" t="s">
        <v>531</v>
      </c>
      <c r="L143" s="42">
        <v>95908.176869999996</v>
      </c>
      <c r="M143" s="42">
        <v>1</v>
      </c>
      <c r="N143" s="43"/>
      <c r="O143" s="42">
        <v>95908.176869999996</v>
      </c>
      <c r="P143" s="43">
        <v>0.506920755783</v>
      </c>
      <c r="Q143" s="43">
        <v>7.1960638779360639E-2</v>
      </c>
    </row>
    <row r="144" spans="1:17" x14ac:dyDescent="0.2">
      <c r="A144" s="26">
        <v>8700</v>
      </c>
      <c r="B144" s="26">
        <v>12956</v>
      </c>
      <c r="C144" s="26" t="s">
        <v>529</v>
      </c>
      <c r="D144" s="26">
        <v>12</v>
      </c>
      <c r="E144" s="26" t="s">
        <v>412</v>
      </c>
      <c r="F144" s="26" t="s">
        <v>107</v>
      </c>
      <c r="G144" s="26" t="s">
        <v>51</v>
      </c>
      <c r="H144" s="26" t="s">
        <v>57</v>
      </c>
      <c r="I144" s="26" t="s">
        <v>530</v>
      </c>
      <c r="J144" s="26" t="s">
        <v>59</v>
      </c>
      <c r="K144" s="26" t="s">
        <v>532</v>
      </c>
      <c r="L144" s="42">
        <v>9012.32083081985</v>
      </c>
      <c r="M144" s="42">
        <v>3.6469999999999998</v>
      </c>
      <c r="N144" s="43"/>
      <c r="O144" s="42">
        <v>32867.934070000003</v>
      </c>
      <c r="P144" s="43">
        <v>0.173722809916</v>
      </c>
      <c r="Q144" s="43">
        <v>2.4661062364276294E-2</v>
      </c>
    </row>
    <row r="145" spans="1:17" x14ac:dyDescent="0.2">
      <c r="A145" s="26">
        <v>8700</v>
      </c>
      <c r="B145" s="26">
        <v>12956</v>
      </c>
      <c r="C145" s="26" t="s">
        <v>529</v>
      </c>
      <c r="D145" s="26">
        <v>12</v>
      </c>
      <c r="E145" s="26" t="s">
        <v>412</v>
      </c>
      <c r="F145" s="26" t="s">
        <v>107</v>
      </c>
      <c r="G145" s="26" t="s">
        <v>51</v>
      </c>
      <c r="H145" s="26" t="s">
        <v>57</v>
      </c>
      <c r="I145" s="26" t="s">
        <v>530</v>
      </c>
      <c r="J145" s="26" t="s">
        <v>59</v>
      </c>
      <c r="K145" s="26" t="s">
        <v>534</v>
      </c>
      <c r="L145" s="42">
        <v>18.617890659913002</v>
      </c>
      <c r="M145" s="42">
        <v>4.0278</v>
      </c>
      <c r="N145" s="43"/>
      <c r="O145" s="42">
        <v>74.989140000000006</v>
      </c>
      <c r="P145" s="43">
        <v>3.9635360299999998E-4</v>
      </c>
      <c r="Q145" s="43">
        <v>5.6264925390348567E-5</v>
      </c>
    </row>
    <row r="146" spans="1:17" x14ac:dyDescent="0.2">
      <c r="A146" s="26">
        <v>8700</v>
      </c>
      <c r="B146" s="26">
        <v>12956</v>
      </c>
      <c r="C146" s="26" t="s">
        <v>529</v>
      </c>
      <c r="D146" s="26">
        <v>12</v>
      </c>
      <c r="E146" s="26" t="s">
        <v>412</v>
      </c>
      <c r="F146" s="26" t="s">
        <v>107</v>
      </c>
      <c r="G146" s="26" t="s">
        <v>51</v>
      </c>
      <c r="H146" s="26" t="s">
        <v>57</v>
      </c>
      <c r="I146" s="26" t="s">
        <v>530</v>
      </c>
      <c r="J146" s="26" t="s">
        <v>59</v>
      </c>
      <c r="K146" s="26" t="s">
        <v>535</v>
      </c>
      <c r="L146" s="42">
        <v>22.896989703342001</v>
      </c>
      <c r="M146" s="42">
        <v>4.5743</v>
      </c>
      <c r="N146" s="43"/>
      <c r="O146" s="42">
        <v>104.7377</v>
      </c>
      <c r="P146" s="43">
        <v>5.5358902399999996E-4</v>
      </c>
      <c r="Q146" s="43">
        <v>7.8585497527464791E-5</v>
      </c>
    </row>
    <row r="147" spans="1:17" x14ac:dyDescent="0.2">
      <c r="A147" s="26">
        <v>8700</v>
      </c>
      <c r="B147" s="26">
        <v>12956</v>
      </c>
      <c r="C147" s="26" t="s">
        <v>529</v>
      </c>
      <c r="D147" s="26">
        <v>12</v>
      </c>
      <c r="E147" s="26" t="s">
        <v>412</v>
      </c>
      <c r="F147" s="26" t="s">
        <v>107</v>
      </c>
      <c r="G147" s="26" t="s">
        <v>51</v>
      </c>
      <c r="H147" s="26" t="s">
        <v>57</v>
      </c>
      <c r="I147" s="26" t="s">
        <v>530</v>
      </c>
      <c r="J147" s="26" t="s">
        <v>59</v>
      </c>
      <c r="K147" s="26" t="s">
        <v>536</v>
      </c>
      <c r="L147" s="42">
        <v>64979.296972299802</v>
      </c>
      <c r="M147" s="42">
        <v>2.3285E-2</v>
      </c>
      <c r="N147" s="43"/>
      <c r="O147" s="42">
        <v>1513.0429300000001</v>
      </c>
      <c r="P147" s="43">
        <v>7.9971582260000007E-3</v>
      </c>
      <c r="Q147" s="43">
        <v>1.1352476847826818E-3</v>
      </c>
    </row>
    <row r="148" spans="1:17" x14ac:dyDescent="0.2">
      <c r="A148" s="26">
        <v>8700</v>
      </c>
      <c r="B148" s="26">
        <v>12956</v>
      </c>
      <c r="C148" s="26" t="s">
        <v>529</v>
      </c>
      <c r="D148" s="26">
        <v>12</v>
      </c>
      <c r="E148" s="26" t="s">
        <v>412</v>
      </c>
      <c r="F148" s="26" t="s">
        <v>107</v>
      </c>
      <c r="G148" s="26" t="s">
        <v>51</v>
      </c>
      <c r="H148" s="26" t="s">
        <v>57</v>
      </c>
      <c r="I148" s="26" t="s">
        <v>530</v>
      </c>
      <c r="J148" s="26" t="s">
        <v>59</v>
      </c>
      <c r="K148" s="26" t="s">
        <v>537</v>
      </c>
      <c r="L148" s="42">
        <v>215.71072809024199</v>
      </c>
      <c r="M148" s="42">
        <v>2.5354000000000001</v>
      </c>
      <c r="N148" s="43"/>
      <c r="O148" s="42">
        <v>546.91297999999995</v>
      </c>
      <c r="P148" s="43">
        <v>2.8906976459999998E-3</v>
      </c>
      <c r="Q148" s="43">
        <v>4.1035299264284396E-4</v>
      </c>
    </row>
    <row r="149" spans="1:17" x14ac:dyDescent="0.2">
      <c r="A149" s="26">
        <v>8700</v>
      </c>
      <c r="B149" s="26">
        <v>12956</v>
      </c>
      <c r="C149" s="26" t="s">
        <v>529</v>
      </c>
      <c r="D149" s="26">
        <v>12</v>
      </c>
      <c r="E149" s="26" t="s">
        <v>412</v>
      </c>
      <c r="F149" s="26" t="s">
        <v>107</v>
      </c>
      <c r="G149" s="26" t="s">
        <v>51</v>
      </c>
      <c r="H149" s="26" t="s">
        <v>57</v>
      </c>
      <c r="I149" s="26" t="s">
        <v>530</v>
      </c>
      <c r="J149" s="26" t="s">
        <v>59</v>
      </c>
      <c r="K149" s="26" t="s">
        <v>538</v>
      </c>
      <c r="L149" s="42">
        <v>5572.3753108207802</v>
      </c>
      <c r="M149" s="42">
        <v>3.7964000000000002</v>
      </c>
      <c r="N149" s="43"/>
      <c r="O149" s="42">
        <v>21154.965629999999</v>
      </c>
      <c r="P149" s="43">
        <v>0.11181414886300001</v>
      </c>
      <c r="Q149" s="43">
        <v>1.5872732542436655E-2</v>
      </c>
    </row>
    <row r="150" spans="1:17" x14ac:dyDescent="0.2">
      <c r="A150" s="26">
        <v>8700</v>
      </c>
      <c r="B150" s="26">
        <v>12956</v>
      </c>
      <c r="C150" s="26" t="s">
        <v>529</v>
      </c>
      <c r="D150" s="26">
        <v>12</v>
      </c>
      <c r="E150" s="26" t="s">
        <v>412</v>
      </c>
      <c r="F150" s="26" t="s">
        <v>107</v>
      </c>
      <c r="G150" s="26" t="s">
        <v>51</v>
      </c>
      <c r="H150" s="26" t="s">
        <v>57</v>
      </c>
      <c r="I150" s="26" t="s">
        <v>530</v>
      </c>
      <c r="J150" s="26" t="s">
        <v>59</v>
      </c>
      <c r="K150" s="26" t="s">
        <v>532</v>
      </c>
      <c r="L150" s="42">
        <v>-1.0345900740330001</v>
      </c>
      <c r="M150" s="42">
        <v>3.6469999999999998</v>
      </c>
      <c r="N150" s="43"/>
      <c r="O150" s="42">
        <v>-3.7731499999999998</v>
      </c>
      <c r="P150" s="43">
        <v>-1.9942909062683399E-5</v>
      </c>
      <c r="Q150" s="43">
        <v>-2.8310233086630103E-6</v>
      </c>
    </row>
    <row r="151" spans="1:17" x14ac:dyDescent="0.2">
      <c r="A151" s="26">
        <v>8700</v>
      </c>
      <c r="B151" s="26">
        <v>12956</v>
      </c>
      <c r="C151" s="26" t="s">
        <v>529</v>
      </c>
      <c r="D151" s="26">
        <v>12</v>
      </c>
      <c r="E151" s="26" t="s">
        <v>412</v>
      </c>
      <c r="F151" s="26" t="s">
        <v>107</v>
      </c>
      <c r="G151" s="26" t="s">
        <v>51</v>
      </c>
      <c r="H151" s="26" t="s">
        <v>57</v>
      </c>
      <c r="I151" s="26" t="s">
        <v>530</v>
      </c>
      <c r="J151" s="26" t="s">
        <v>59</v>
      </c>
      <c r="K151" s="26" t="s">
        <v>540</v>
      </c>
      <c r="L151" s="42">
        <v>37.980439007153997</v>
      </c>
      <c r="M151" s="42">
        <v>2.2642000000000002</v>
      </c>
      <c r="N151" s="43"/>
      <c r="O151" s="42">
        <v>85.995310000000003</v>
      </c>
      <c r="P151" s="43">
        <v>4.5452649499999999E-4</v>
      </c>
      <c r="Q151" s="43">
        <v>6.4522938935823192E-5</v>
      </c>
    </row>
    <row r="152" spans="1:17" x14ac:dyDescent="0.2">
      <c r="A152" s="26">
        <v>8700</v>
      </c>
      <c r="B152" s="26">
        <v>12956</v>
      </c>
      <c r="C152" s="26" t="s">
        <v>529</v>
      </c>
      <c r="D152" s="26">
        <v>12</v>
      </c>
      <c r="E152" s="26" t="s">
        <v>412</v>
      </c>
      <c r="F152" s="26" t="s">
        <v>107</v>
      </c>
      <c r="G152" s="26" t="s">
        <v>51</v>
      </c>
      <c r="H152" s="26" t="s">
        <v>57</v>
      </c>
      <c r="I152" s="26" t="s">
        <v>530</v>
      </c>
      <c r="J152" s="26" t="s">
        <v>59</v>
      </c>
      <c r="K152" s="26" t="s">
        <v>541</v>
      </c>
      <c r="L152" s="42">
        <v>78.428480634066005</v>
      </c>
      <c r="M152" s="42">
        <v>2.6747999999999998</v>
      </c>
      <c r="N152" s="43"/>
      <c r="O152" s="42">
        <v>209.78049999999999</v>
      </c>
      <c r="P152" s="43">
        <v>1.1087906479999999E-3</v>
      </c>
      <c r="Q152" s="43">
        <v>1.5739991391886901E-4</v>
      </c>
    </row>
    <row r="153" spans="1:17" x14ac:dyDescent="0.2">
      <c r="A153" s="26">
        <v>8700</v>
      </c>
      <c r="B153" s="26">
        <v>12956</v>
      </c>
      <c r="C153" s="26" t="s">
        <v>529</v>
      </c>
      <c r="D153" s="26">
        <v>12</v>
      </c>
      <c r="E153" s="26" t="s">
        <v>412</v>
      </c>
      <c r="F153" s="26" t="s">
        <v>107</v>
      </c>
      <c r="G153" s="26" t="s">
        <v>51</v>
      </c>
      <c r="H153" s="26" t="s">
        <v>57</v>
      </c>
      <c r="I153" s="26" t="s">
        <v>530</v>
      </c>
      <c r="J153" s="26" t="s">
        <v>59</v>
      </c>
      <c r="K153" s="26" t="s">
        <v>544</v>
      </c>
      <c r="L153" s="42">
        <v>1.8056652699999999E-4</v>
      </c>
      <c r="M153" s="42">
        <v>0.8861</v>
      </c>
      <c r="N153" s="43"/>
      <c r="O153" s="42">
        <v>1.6000000000000001E-4</v>
      </c>
      <c r="P153" s="43">
        <v>8.4567680850995797E-10</v>
      </c>
      <c r="Q153" s="43">
        <v>1.2004922396037307E-10</v>
      </c>
    </row>
    <row r="154" spans="1:17" x14ac:dyDescent="0.2">
      <c r="A154" s="26">
        <v>8700</v>
      </c>
      <c r="B154" s="26">
        <v>12956</v>
      </c>
      <c r="C154" s="26" t="s">
        <v>529</v>
      </c>
      <c r="D154" s="26">
        <v>12</v>
      </c>
      <c r="E154" s="26" t="s">
        <v>412</v>
      </c>
      <c r="F154" s="26" t="s">
        <v>107</v>
      </c>
      <c r="G154" s="26" t="s">
        <v>51</v>
      </c>
      <c r="H154" s="26" t="s">
        <v>57</v>
      </c>
      <c r="I154" s="26" t="s">
        <v>530</v>
      </c>
      <c r="J154" s="26" t="s">
        <v>59</v>
      </c>
      <c r="K154" s="26" t="s">
        <v>542</v>
      </c>
      <c r="L154" s="42">
        <v>1.2291737649059999</v>
      </c>
      <c r="M154" s="42">
        <v>0.46960000000000002</v>
      </c>
      <c r="N154" s="43"/>
      <c r="O154" s="42">
        <v>0.57721999999999996</v>
      </c>
      <c r="P154" s="43">
        <v>3.0508847963007401E-6</v>
      </c>
      <c r="Q154" s="43">
        <v>4.3309258159004084E-7</v>
      </c>
    </row>
    <row r="155" spans="1:17" x14ac:dyDescent="0.2">
      <c r="A155" s="26">
        <v>8700</v>
      </c>
      <c r="B155" s="26">
        <v>12956</v>
      </c>
      <c r="C155" s="26" t="s">
        <v>533</v>
      </c>
      <c r="D155" s="26">
        <v>10</v>
      </c>
      <c r="E155" s="26" t="s">
        <v>412</v>
      </c>
      <c r="F155" s="26" t="s">
        <v>106</v>
      </c>
      <c r="G155" s="26" t="s">
        <v>51</v>
      </c>
      <c r="H155" s="26" t="s">
        <v>57</v>
      </c>
      <c r="I155" s="26" t="s">
        <v>530</v>
      </c>
      <c r="J155" s="26" t="s">
        <v>59</v>
      </c>
      <c r="K155" s="26" t="s">
        <v>531</v>
      </c>
      <c r="L155" s="42">
        <v>15340.62853</v>
      </c>
      <c r="M155" s="42">
        <v>1</v>
      </c>
      <c r="N155" s="43"/>
      <c r="O155" s="42">
        <v>15340.62853</v>
      </c>
      <c r="P155" s="43">
        <v>8.1082586097999995E-2</v>
      </c>
      <c r="Q155" s="43">
        <v>1.1510190938067866E-2</v>
      </c>
    </row>
    <row r="156" spans="1:17" x14ac:dyDescent="0.2">
      <c r="A156" s="26">
        <v>8700</v>
      </c>
      <c r="B156" s="26">
        <v>12956</v>
      </c>
      <c r="C156" s="26" t="s">
        <v>543</v>
      </c>
      <c r="D156" s="26">
        <v>20</v>
      </c>
      <c r="E156" s="26" t="s">
        <v>412</v>
      </c>
      <c r="F156" s="26" t="s">
        <v>106</v>
      </c>
      <c r="G156" s="26" t="s">
        <v>51</v>
      </c>
      <c r="H156" s="26" t="s">
        <v>57</v>
      </c>
      <c r="I156" s="26" t="s">
        <v>530</v>
      </c>
      <c r="J156" s="26" t="s">
        <v>59</v>
      </c>
      <c r="K156" s="26" t="s">
        <v>531</v>
      </c>
      <c r="L156" s="42">
        <v>12642.69204</v>
      </c>
      <c r="M156" s="42">
        <v>1</v>
      </c>
      <c r="N156" s="43"/>
      <c r="O156" s="42">
        <v>12642.69204</v>
      </c>
      <c r="P156" s="43">
        <v>6.6822696596E-2</v>
      </c>
      <c r="Q156" s="43">
        <v>9.4859085510749109E-3</v>
      </c>
    </row>
    <row r="157" spans="1:17" x14ac:dyDescent="0.2">
      <c r="A157" s="26">
        <v>8700</v>
      </c>
      <c r="B157" s="26">
        <v>12956</v>
      </c>
      <c r="C157" s="26" t="s">
        <v>529</v>
      </c>
      <c r="D157" s="26">
        <v>12</v>
      </c>
      <c r="E157" s="26" t="s">
        <v>412</v>
      </c>
      <c r="F157" s="26" t="s">
        <v>107</v>
      </c>
      <c r="G157" s="26" t="s">
        <v>51</v>
      </c>
      <c r="H157" s="26" t="s">
        <v>57</v>
      </c>
      <c r="I157" s="26" t="s">
        <v>530</v>
      </c>
      <c r="J157" s="26" t="s">
        <v>59</v>
      </c>
      <c r="K157" s="26" t="s">
        <v>531</v>
      </c>
      <c r="L157" s="42">
        <v>8750.9134099999992</v>
      </c>
      <c r="M157" s="42">
        <v>1</v>
      </c>
      <c r="N157" s="43"/>
      <c r="O157" s="42">
        <v>8750.9134099999992</v>
      </c>
      <c r="P157" s="43">
        <v>4.6252778275000003E-2</v>
      </c>
      <c r="Q157" s="43">
        <v>6.5658772738432618E-3</v>
      </c>
    </row>
    <row r="158" spans="1:17" x14ac:dyDescent="0.2">
      <c r="A158" s="26">
        <v>8700</v>
      </c>
      <c r="B158" s="26">
        <v>14483</v>
      </c>
      <c r="C158" s="26" t="s">
        <v>529</v>
      </c>
      <c r="D158" s="26">
        <v>12</v>
      </c>
      <c r="E158" s="26" t="s">
        <v>412</v>
      </c>
      <c r="F158" s="26" t="s">
        <v>106</v>
      </c>
      <c r="G158" s="26" t="s">
        <v>51</v>
      </c>
      <c r="H158" s="26" t="s">
        <v>57</v>
      </c>
      <c r="I158" s="26" t="s">
        <v>530</v>
      </c>
      <c r="J158" s="26" t="s">
        <v>59</v>
      </c>
      <c r="K158" s="26" t="s">
        <v>531</v>
      </c>
      <c r="L158" s="42">
        <v>9200.45219</v>
      </c>
      <c r="M158" s="42">
        <v>1</v>
      </c>
      <c r="N158" s="43"/>
      <c r="O158" s="42">
        <v>9200.45219</v>
      </c>
      <c r="P158" s="43">
        <v>0.98812515484999996</v>
      </c>
      <c r="Q158" s="43">
        <v>4.4240896698547721E-2</v>
      </c>
    </row>
    <row r="159" spans="1:17" x14ac:dyDescent="0.2">
      <c r="A159" s="26">
        <v>8700</v>
      </c>
      <c r="B159" s="26">
        <v>14483</v>
      </c>
      <c r="C159" s="26" t="s">
        <v>529</v>
      </c>
      <c r="D159" s="26">
        <v>12</v>
      </c>
      <c r="E159" s="26" t="s">
        <v>412</v>
      </c>
      <c r="F159" s="26" t="s">
        <v>107</v>
      </c>
      <c r="G159" s="26" t="s">
        <v>51</v>
      </c>
      <c r="H159" s="26" t="s">
        <v>57</v>
      </c>
      <c r="I159" s="26" t="s">
        <v>530</v>
      </c>
      <c r="J159" s="26" t="s">
        <v>59</v>
      </c>
      <c r="K159" s="26" t="s">
        <v>532</v>
      </c>
      <c r="L159" s="42">
        <v>8.3911900191929991</v>
      </c>
      <c r="M159" s="42">
        <v>3.6469999999999998</v>
      </c>
      <c r="N159" s="43"/>
      <c r="O159" s="42">
        <v>30.60267</v>
      </c>
      <c r="P159" s="43">
        <v>3.286715414E-3</v>
      </c>
      <c r="Q159" s="43">
        <v>1.4715467611921208E-4</v>
      </c>
    </row>
    <row r="160" spans="1:17" x14ac:dyDescent="0.2">
      <c r="A160" s="26">
        <v>8700</v>
      </c>
      <c r="B160" s="26">
        <v>14483</v>
      </c>
      <c r="C160" s="26" t="s">
        <v>529</v>
      </c>
      <c r="D160" s="26">
        <v>13</v>
      </c>
      <c r="E160" s="26" t="s">
        <v>412</v>
      </c>
      <c r="F160" s="26" t="s">
        <v>107</v>
      </c>
      <c r="G160" s="26" t="s">
        <v>51</v>
      </c>
      <c r="H160" s="26" t="s">
        <v>57</v>
      </c>
      <c r="I160" s="26" t="s">
        <v>530</v>
      </c>
      <c r="J160" s="26" t="s">
        <v>59</v>
      </c>
      <c r="K160" s="26" t="s">
        <v>535</v>
      </c>
      <c r="L160" s="42">
        <v>7.6208993725810004</v>
      </c>
      <c r="M160" s="42">
        <v>4.5743</v>
      </c>
      <c r="N160" s="43"/>
      <c r="O160" s="42">
        <v>34.860280000000003</v>
      </c>
      <c r="P160" s="43">
        <v>3.7439811499999998E-3</v>
      </c>
      <c r="Q160" s="43">
        <v>1.6762763552412413E-4</v>
      </c>
    </row>
    <row r="161" spans="1:17" x14ac:dyDescent="0.2">
      <c r="A161" s="26">
        <v>8700</v>
      </c>
      <c r="B161" s="26">
        <v>14483</v>
      </c>
      <c r="C161" s="26" t="s">
        <v>529</v>
      </c>
      <c r="D161" s="26">
        <v>12</v>
      </c>
      <c r="E161" s="26" t="s">
        <v>412</v>
      </c>
      <c r="F161" s="26" t="s">
        <v>107</v>
      </c>
      <c r="G161" s="26" t="s">
        <v>51</v>
      </c>
      <c r="H161" s="26" t="s">
        <v>57</v>
      </c>
      <c r="I161" s="26" t="s">
        <v>530</v>
      </c>
      <c r="J161" s="26" t="s">
        <v>59</v>
      </c>
      <c r="K161" s="26" t="s">
        <v>535</v>
      </c>
      <c r="L161" s="42">
        <v>5.7110399405369998</v>
      </c>
      <c r="M161" s="42">
        <v>4.5743</v>
      </c>
      <c r="N161" s="43"/>
      <c r="O161" s="42">
        <v>26.124009999999998</v>
      </c>
      <c r="P161" s="43">
        <v>2.80570899E-3</v>
      </c>
      <c r="Q161" s="43">
        <v>1.2561878523949241E-4</v>
      </c>
    </row>
    <row r="162" spans="1:17" x14ac:dyDescent="0.2">
      <c r="A162" s="26">
        <v>8700</v>
      </c>
      <c r="B162" s="26">
        <v>14483</v>
      </c>
      <c r="C162" s="26" t="s">
        <v>529</v>
      </c>
      <c r="D162" s="26">
        <v>12</v>
      </c>
      <c r="E162" s="26" t="s">
        <v>412</v>
      </c>
      <c r="F162" s="26" t="s">
        <v>107</v>
      </c>
      <c r="G162" s="26" t="s">
        <v>51</v>
      </c>
      <c r="H162" s="26" t="s">
        <v>57</v>
      </c>
      <c r="I162" s="26" t="s">
        <v>530</v>
      </c>
      <c r="J162" s="26" t="s">
        <v>59</v>
      </c>
      <c r="K162" s="26" t="s">
        <v>538</v>
      </c>
      <c r="L162" s="42">
        <v>4.9994600147500003</v>
      </c>
      <c r="M162" s="42">
        <v>3.7964000000000002</v>
      </c>
      <c r="N162" s="43"/>
      <c r="O162" s="42">
        <v>18.979949999999999</v>
      </c>
      <c r="P162" s="43">
        <v>2.0384395940000002E-3</v>
      </c>
      <c r="Q162" s="43">
        <v>9.1266167135378674E-5</v>
      </c>
    </row>
    <row r="163" spans="1:17" x14ac:dyDescent="0.2">
      <c r="A163" s="26">
        <v>8700</v>
      </c>
      <c r="B163" s="26">
        <v>15235</v>
      </c>
      <c r="C163" s="26" t="s">
        <v>529</v>
      </c>
      <c r="D163" s="26">
        <v>12</v>
      </c>
      <c r="E163" s="26" t="s">
        <v>412</v>
      </c>
      <c r="F163" s="26" t="s">
        <v>106</v>
      </c>
      <c r="G163" s="26" t="s">
        <v>51</v>
      </c>
      <c r="H163" s="26" t="s">
        <v>57</v>
      </c>
      <c r="I163" s="26" t="s">
        <v>530</v>
      </c>
      <c r="J163" s="26" t="s">
        <v>59</v>
      </c>
      <c r="K163" s="26" t="s">
        <v>531</v>
      </c>
      <c r="L163" s="42">
        <v>19443.288960000002</v>
      </c>
      <c r="M163" s="42">
        <v>1</v>
      </c>
      <c r="N163" s="43"/>
      <c r="O163" s="42">
        <v>19443.288960000002</v>
      </c>
      <c r="P163" s="43">
        <v>0.96824055776700002</v>
      </c>
      <c r="Q163" s="43">
        <v>0.12794033175755762</v>
      </c>
    </row>
    <row r="164" spans="1:17" x14ac:dyDescent="0.2">
      <c r="A164" s="26">
        <v>8700</v>
      </c>
      <c r="B164" s="26">
        <v>15235</v>
      </c>
      <c r="C164" s="26" t="s">
        <v>529</v>
      </c>
      <c r="D164" s="26">
        <v>12</v>
      </c>
      <c r="E164" s="26" t="s">
        <v>412</v>
      </c>
      <c r="F164" s="26" t="s">
        <v>107</v>
      </c>
      <c r="G164" s="26" t="s">
        <v>51</v>
      </c>
      <c r="H164" s="26" t="s">
        <v>57</v>
      </c>
      <c r="I164" s="26" t="s">
        <v>530</v>
      </c>
      <c r="J164" s="26" t="s">
        <v>59</v>
      </c>
      <c r="K164" s="26" t="s">
        <v>532</v>
      </c>
      <c r="L164" s="42">
        <v>153.15582944886199</v>
      </c>
      <c r="M164" s="42">
        <v>3.6469999999999998</v>
      </c>
      <c r="N164" s="43"/>
      <c r="O164" s="42">
        <v>558.55930999999998</v>
      </c>
      <c r="P164" s="43">
        <v>2.7815241494000002E-2</v>
      </c>
      <c r="Q164" s="43">
        <v>3.675420530687441E-3</v>
      </c>
    </row>
    <row r="165" spans="1:17" x14ac:dyDescent="0.2">
      <c r="A165" s="26">
        <v>8700</v>
      </c>
      <c r="B165" s="26">
        <v>15235</v>
      </c>
      <c r="C165" s="26" t="s">
        <v>529</v>
      </c>
      <c r="D165" s="26">
        <v>12</v>
      </c>
      <c r="E165" s="26" t="s">
        <v>412</v>
      </c>
      <c r="F165" s="26" t="s">
        <v>107</v>
      </c>
      <c r="G165" s="26" t="s">
        <v>51</v>
      </c>
      <c r="H165" s="26" t="s">
        <v>57</v>
      </c>
      <c r="I165" s="26" t="s">
        <v>530</v>
      </c>
      <c r="J165" s="26" t="s">
        <v>59</v>
      </c>
      <c r="K165" s="26" t="s">
        <v>535</v>
      </c>
      <c r="L165" s="42">
        <v>11.876859847407999</v>
      </c>
      <c r="M165" s="42">
        <v>4.5743</v>
      </c>
      <c r="N165" s="43"/>
      <c r="O165" s="42">
        <v>54.328319999999998</v>
      </c>
      <c r="P165" s="43">
        <v>2.7054518890000001E-3</v>
      </c>
      <c r="Q165" s="43">
        <v>3.5749009845661175E-4</v>
      </c>
    </row>
    <row r="166" spans="1:17" x14ac:dyDescent="0.2">
      <c r="A166" s="26">
        <v>8700</v>
      </c>
      <c r="B166" s="26">
        <v>15235</v>
      </c>
      <c r="C166" s="26" t="s">
        <v>529</v>
      </c>
      <c r="D166" s="26">
        <v>12</v>
      </c>
      <c r="E166" s="26" t="s">
        <v>412</v>
      </c>
      <c r="F166" s="26" t="s">
        <v>107</v>
      </c>
      <c r="G166" s="26" t="s">
        <v>51</v>
      </c>
      <c r="H166" s="26" t="s">
        <v>57</v>
      </c>
      <c r="I166" s="26" t="s">
        <v>530</v>
      </c>
      <c r="J166" s="26" t="s">
        <v>59</v>
      </c>
      <c r="K166" s="26" t="s">
        <v>538</v>
      </c>
      <c r="L166" s="42">
        <v>6.5838504899370003</v>
      </c>
      <c r="M166" s="42">
        <v>3.7964000000000002</v>
      </c>
      <c r="N166" s="43"/>
      <c r="O166" s="42">
        <v>24.99493</v>
      </c>
      <c r="P166" s="43">
        <v>1.2447022210000001E-3</v>
      </c>
      <c r="Q166" s="43">
        <v>1.6447112641466033E-4</v>
      </c>
    </row>
    <row r="167" spans="1:17" x14ac:dyDescent="0.2">
      <c r="A167" s="26">
        <v>8700</v>
      </c>
      <c r="B167" s="26">
        <v>15235</v>
      </c>
      <c r="C167" s="26" t="s">
        <v>529</v>
      </c>
      <c r="D167" s="26">
        <v>12</v>
      </c>
      <c r="E167" s="26" t="s">
        <v>412</v>
      </c>
      <c r="F167" s="26" t="s">
        <v>107</v>
      </c>
      <c r="G167" s="26" t="s">
        <v>51</v>
      </c>
      <c r="H167" s="26" t="s">
        <v>57</v>
      </c>
      <c r="I167" s="26" t="s">
        <v>530</v>
      </c>
      <c r="J167" s="26" t="s">
        <v>59</v>
      </c>
      <c r="K167" s="26" t="s">
        <v>532</v>
      </c>
      <c r="L167" s="42">
        <v>-3.2780367424999998E-2</v>
      </c>
      <c r="M167" s="42">
        <v>3.6469999999999998</v>
      </c>
      <c r="N167" s="43"/>
      <c r="O167" s="42">
        <v>-0.11955</v>
      </c>
      <c r="P167" s="43">
        <v>-5.95337336801883E-6</v>
      </c>
      <c r="Q167" s="43">
        <v>-7.866604612564485E-7</v>
      </c>
    </row>
    <row r="168" spans="1:17" x14ac:dyDescent="0.2">
      <c r="A168" s="26">
        <v>8700</v>
      </c>
      <c r="B168" s="26">
        <v>15236</v>
      </c>
      <c r="C168" s="26" t="s">
        <v>529</v>
      </c>
      <c r="D168" s="26">
        <v>12</v>
      </c>
      <c r="E168" s="26" t="s">
        <v>412</v>
      </c>
      <c r="F168" s="26" t="s">
        <v>106</v>
      </c>
      <c r="G168" s="26" t="s">
        <v>51</v>
      </c>
      <c r="H168" s="26" t="s">
        <v>57</v>
      </c>
      <c r="I168" s="26" t="s">
        <v>530</v>
      </c>
      <c r="J168" s="26" t="s">
        <v>59</v>
      </c>
      <c r="K168" s="26" t="s">
        <v>531</v>
      </c>
      <c r="L168" s="42">
        <v>2173.1264999999999</v>
      </c>
      <c r="M168" s="42">
        <v>1</v>
      </c>
      <c r="N168" s="43"/>
      <c r="O168" s="42">
        <v>2173.1264999999999</v>
      </c>
      <c r="P168" s="43">
        <v>0.99879271695899996</v>
      </c>
      <c r="Q168" s="43">
        <v>0.10560379097659522</v>
      </c>
    </row>
    <row r="169" spans="1:17" x14ac:dyDescent="0.2">
      <c r="A169" s="26">
        <v>8700</v>
      </c>
      <c r="B169" s="26">
        <v>15236</v>
      </c>
      <c r="C169" s="26" t="s">
        <v>529</v>
      </c>
      <c r="D169" s="26">
        <v>12</v>
      </c>
      <c r="E169" s="26" t="s">
        <v>412</v>
      </c>
      <c r="F169" s="26" t="s">
        <v>107</v>
      </c>
      <c r="G169" s="26" t="s">
        <v>51</v>
      </c>
      <c r="H169" s="26" t="s">
        <v>57</v>
      </c>
      <c r="I169" s="26" t="s">
        <v>530</v>
      </c>
      <c r="J169" s="26" t="s">
        <v>59</v>
      </c>
      <c r="K169" s="26" t="s">
        <v>532</v>
      </c>
      <c r="L169" s="42">
        <v>-3.9933698930619999</v>
      </c>
      <c r="M169" s="42">
        <v>3.6469999999999998</v>
      </c>
      <c r="N169" s="43"/>
      <c r="O169" s="42">
        <v>-14.56382</v>
      </c>
      <c r="P169" s="43">
        <v>-6.6936910239999998E-3</v>
      </c>
      <c r="Q169" s="43">
        <v>-7.0773358251383762E-4</v>
      </c>
    </row>
    <row r="170" spans="1:17" x14ac:dyDescent="0.2">
      <c r="A170" s="26">
        <v>8700</v>
      </c>
      <c r="B170" s="26">
        <v>15236</v>
      </c>
      <c r="C170" s="26" t="s">
        <v>529</v>
      </c>
      <c r="D170" s="26">
        <v>12</v>
      </c>
      <c r="E170" s="26" t="s">
        <v>412</v>
      </c>
      <c r="F170" s="26" t="s">
        <v>107</v>
      </c>
      <c r="G170" s="26" t="s">
        <v>51</v>
      </c>
      <c r="H170" s="26" t="s">
        <v>57</v>
      </c>
      <c r="I170" s="26" t="s">
        <v>530</v>
      </c>
      <c r="J170" s="26" t="s">
        <v>59</v>
      </c>
      <c r="K170" s="26" t="s">
        <v>535</v>
      </c>
      <c r="L170" s="42">
        <v>2.275460726231</v>
      </c>
      <c r="M170" s="42">
        <v>4.5743</v>
      </c>
      <c r="N170" s="43"/>
      <c r="O170" s="42">
        <v>10.40864</v>
      </c>
      <c r="P170" s="43">
        <v>4.7839248309999999E-3</v>
      </c>
      <c r="Q170" s="43">
        <v>5.0581125530917235E-4</v>
      </c>
    </row>
    <row r="171" spans="1:17" x14ac:dyDescent="0.2">
      <c r="A171" s="26">
        <v>8700</v>
      </c>
      <c r="B171" s="26">
        <v>15236</v>
      </c>
      <c r="C171" s="26" t="s">
        <v>529</v>
      </c>
      <c r="D171" s="26">
        <v>12</v>
      </c>
      <c r="E171" s="26" t="s">
        <v>412</v>
      </c>
      <c r="F171" s="26" t="s">
        <v>107</v>
      </c>
      <c r="G171" s="26" t="s">
        <v>51</v>
      </c>
      <c r="H171" s="26" t="s">
        <v>57</v>
      </c>
      <c r="I171" s="26" t="s">
        <v>530</v>
      </c>
      <c r="J171" s="26" t="s">
        <v>59</v>
      </c>
      <c r="K171" s="26" t="s">
        <v>538</v>
      </c>
      <c r="L171" s="42">
        <v>1.7866505110099999</v>
      </c>
      <c r="M171" s="42">
        <v>3.7964000000000002</v>
      </c>
      <c r="N171" s="43"/>
      <c r="O171" s="42">
        <v>6.7828400000000002</v>
      </c>
      <c r="P171" s="43">
        <v>3.1174674789999999E-3</v>
      </c>
      <c r="Q171" s="43">
        <v>3.2961432184812491E-4</v>
      </c>
    </row>
    <row r="172" spans="1:17" x14ac:dyDescent="0.2">
      <c r="A172" s="26">
        <v>8700</v>
      </c>
      <c r="B172" s="26">
        <v>15236</v>
      </c>
      <c r="C172" s="26" t="s">
        <v>529</v>
      </c>
      <c r="D172" s="26">
        <v>12</v>
      </c>
      <c r="E172" s="26" t="s">
        <v>412</v>
      </c>
      <c r="F172" s="26" t="s">
        <v>107</v>
      </c>
      <c r="G172" s="26" t="s">
        <v>51</v>
      </c>
      <c r="H172" s="26" t="s">
        <v>57</v>
      </c>
      <c r="I172" s="26" t="s">
        <v>530</v>
      </c>
      <c r="J172" s="26" t="s">
        <v>59</v>
      </c>
      <c r="K172" s="26" t="s">
        <v>532</v>
      </c>
      <c r="L172" s="42">
        <v>-2.4952015300000002E-4</v>
      </c>
      <c r="M172" s="42">
        <v>3.6469999999999998</v>
      </c>
      <c r="N172" s="43"/>
      <c r="O172" s="42">
        <v>-9.1E-4</v>
      </c>
      <c r="P172" s="43">
        <v>-4.1824595688872298E-7</v>
      </c>
      <c r="Q172" s="43">
        <v>-4.4221746773002707E-8</v>
      </c>
    </row>
    <row r="173" spans="1:17" x14ac:dyDescent="0.2">
      <c r="A173" s="26">
        <v>8700</v>
      </c>
      <c r="B173" s="26">
        <v>15237</v>
      </c>
      <c r="C173" s="26" t="s">
        <v>529</v>
      </c>
      <c r="D173" s="26">
        <v>12</v>
      </c>
      <c r="E173" s="26" t="s">
        <v>412</v>
      </c>
      <c r="F173" s="26" t="s">
        <v>106</v>
      </c>
      <c r="G173" s="26" t="s">
        <v>51</v>
      </c>
      <c r="H173" s="26" t="s">
        <v>57</v>
      </c>
      <c r="I173" s="26" t="s">
        <v>530</v>
      </c>
      <c r="J173" s="26" t="s">
        <v>59</v>
      </c>
      <c r="K173" s="26" t="s">
        <v>531</v>
      </c>
      <c r="L173" s="42">
        <v>362.91757999999999</v>
      </c>
      <c r="M173" s="42">
        <v>1</v>
      </c>
      <c r="N173" s="43"/>
      <c r="O173" s="42">
        <v>362.91757999999999</v>
      </c>
      <c r="P173" s="43">
        <v>0.87413703622500005</v>
      </c>
      <c r="Q173" s="43">
        <v>2.9960041877437123E-2</v>
      </c>
    </row>
    <row r="174" spans="1:17" x14ac:dyDescent="0.2">
      <c r="A174" s="26">
        <v>8700</v>
      </c>
      <c r="B174" s="26">
        <v>15237</v>
      </c>
      <c r="C174" s="26" t="s">
        <v>529</v>
      </c>
      <c r="D174" s="26">
        <v>12</v>
      </c>
      <c r="E174" s="26" t="s">
        <v>412</v>
      </c>
      <c r="F174" s="26" t="s">
        <v>107</v>
      </c>
      <c r="G174" s="26" t="s">
        <v>51</v>
      </c>
      <c r="H174" s="26" t="s">
        <v>57</v>
      </c>
      <c r="I174" s="26" t="s">
        <v>530</v>
      </c>
      <c r="J174" s="26" t="s">
        <v>59</v>
      </c>
      <c r="K174" s="26" t="s">
        <v>532</v>
      </c>
      <c r="L174" s="42">
        <v>8.2705812996979997</v>
      </c>
      <c r="M174" s="42">
        <v>3.6469999999999998</v>
      </c>
      <c r="N174" s="43"/>
      <c r="O174" s="42">
        <v>30.16281</v>
      </c>
      <c r="P174" s="43">
        <v>7.2651287208000001E-2</v>
      </c>
      <c r="Q174" s="43">
        <v>2.4900393382463848E-3</v>
      </c>
    </row>
    <row r="175" spans="1:17" x14ac:dyDescent="0.2">
      <c r="A175" s="26">
        <v>8700</v>
      </c>
      <c r="B175" s="26">
        <v>15237</v>
      </c>
      <c r="C175" s="26" t="s">
        <v>529</v>
      </c>
      <c r="D175" s="26">
        <v>12</v>
      </c>
      <c r="E175" s="26" t="s">
        <v>412</v>
      </c>
      <c r="F175" s="26" t="s">
        <v>107</v>
      </c>
      <c r="G175" s="26" t="s">
        <v>51</v>
      </c>
      <c r="H175" s="26" t="s">
        <v>57</v>
      </c>
      <c r="I175" s="26" t="s">
        <v>530</v>
      </c>
      <c r="J175" s="26" t="s">
        <v>59</v>
      </c>
      <c r="K175" s="26" t="s">
        <v>535</v>
      </c>
      <c r="L175" s="42">
        <v>2.8534792208640001</v>
      </c>
      <c r="M175" s="42">
        <v>4.5743</v>
      </c>
      <c r="N175" s="43"/>
      <c r="O175" s="42">
        <v>13.052670000000001</v>
      </c>
      <c r="P175" s="43">
        <v>3.1439155602000002E-2</v>
      </c>
      <c r="Q175" s="43">
        <v>1.0775409111136672E-3</v>
      </c>
    </row>
    <row r="176" spans="1:17" x14ac:dyDescent="0.2">
      <c r="A176" s="26">
        <v>8700</v>
      </c>
      <c r="B176" s="26">
        <v>15237</v>
      </c>
      <c r="C176" s="26" t="s">
        <v>529</v>
      </c>
      <c r="D176" s="26">
        <v>12</v>
      </c>
      <c r="E176" s="26" t="s">
        <v>412</v>
      </c>
      <c r="F176" s="26" t="s">
        <v>107</v>
      </c>
      <c r="G176" s="26" t="s">
        <v>51</v>
      </c>
      <c r="H176" s="26" t="s">
        <v>57</v>
      </c>
      <c r="I176" s="26" t="s">
        <v>530</v>
      </c>
      <c r="J176" s="26" t="s">
        <v>59</v>
      </c>
      <c r="K176" s="26" t="s">
        <v>535</v>
      </c>
      <c r="L176" s="42">
        <v>0.49240976761400002</v>
      </c>
      <c r="M176" s="42">
        <v>4.5743</v>
      </c>
      <c r="N176" s="43"/>
      <c r="O176" s="42">
        <v>2.2524299999999999</v>
      </c>
      <c r="P176" s="43">
        <v>5.4252882549999997E-3</v>
      </c>
      <c r="Q176" s="43">
        <v>1.8594551723285409E-4</v>
      </c>
    </row>
    <row r="177" spans="1:17" x14ac:dyDescent="0.2">
      <c r="A177" s="26">
        <v>8700</v>
      </c>
      <c r="B177" s="26">
        <v>15237</v>
      </c>
      <c r="C177" s="26" t="s">
        <v>529</v>
      </c>
      <c r="D177" s="26">
        <v>12</v>
      </c>
      <c r="E177" s="26" t="s">
        <v>412</v>
      </c>
      <c r="F177" s="26" t="s">
        <v>107</v>
      </c>
      <c r="G177" s="26" t="s">
        <v>51</v>
      </c>
      <c r="H177" s="26" t="s">
        <v>57</v>
      </c>
      <c r="I177" s="26" t="s">
        <v>530</v>
      </c>
      <c r="J177" s="26" t="s">
        <v>59</v>
      </c>
      <c r="K177" s="26" t="s">
        <v>538</v>
      </c>
      <c r="L177" s="42">
        <v>1.788599726056</v>
      </c>
      <c r="M177" s="42">
        <v>3.7964000000000002</v>
      </c>
      <c r="N177" s="43"/>
      <c r="O177" s="42">
        <v>6.7902399999999998</v>
      </c>
      <c r="P177" s="43">
        <v>1.6355229385E-2</v>
      </c>
      <c r="Q177" s="43">
        <v>5.6055668275383256E-4</v>
      </c>
    </row>
    <row r="178" spans="1:17" x14ac:dyDescent="0.2">
      <c r="A178" s="26">
        <v>8700</v>
      </c>
      <c r="B178" s="26">
        <v>15237</v>
      </c>
      <c r="C178" s="26" t="s">
        <v>529</v>
      </c>
      <c r="D178" s="26">
        <v>12</v>
      </c>
      <c r="E178" s="26" t="s">
        <v>412</v>
      </c>
      <c r="F178" s="26" t="s">
        <v>107</v>
      </c>
      <c r="G178" s="26" t="s">
        <v>51</v>
      </c>
      <c r="H178" s="26" t="s">
        <v>57</v>
      </c>
      <c r="I178" s="26" t="s">
        <v>530</v>
      </c>
      <c r="J178" s="26" t="s">
        <v>59</v>
      </c>
      <c r="K178" s="26" t="s">
        <v>532</v>
      </c>
      <c r="L178" s="42">
        <v>-9.1033726300000003E-4</v>
      </c>
      <c r="M178" s="42">
        <v>3.6469999999999998</v>
      </c>
      <c r="N178" s="43"/>
      <c r="O178" s="42">
        <v>-3.32E-3</v>
      </c>
      <c r="P178" s="43">
        <v>-7.9966778139231405E-6</v>
      </c>
      <c r="Q178" s="43">
        <v>-2.740769378906672E-7</v>
      </c>
    </row>
    <row r="179" spans="1:17" x14ac:dyDescent="0.2">
      <c r="A179" s="26">
        <v>8700</v>
      </c>
      <c r="B179" s="26">
        <v>15238</v>
      </c>
      <c r="C179" s="26" t="s">
        <v>529</v>
      </c>
      <c r="D179" s="26">
        <v>12</v>
      </c>
      <c r="E179" s="26" t="s">
        <v>412</v>
      </c>
      <c r="F179" s="26" t="s">
        <v>106</v>
      </c>
      <c r="G179" s="26" t="s">
        <v>51</v>
      </c>
      <c r="H179" s="26" t="s">
        <v>57</v>
      </c>
      <c r="I179" s="26" t="s">
        <v>530</v>
      </c>
      <c r="J179" s="26" t="s">
        <v>59</v>
      </c>
      <c r="K179" s="26" t="s">
        <v>531</v>
      </c>
      <c r="L179" s="42">
        <v>33227.44687</v>
      </c>
      <c r="M179" s="42">
        <v>1</v>
      </c>
      <c r="N179" s="43"/>
      <c r="O179" s="42">
        <v>33227.44687</v>
      </c>
      <c r="P179" s="43">
        <v>0.75677314275600005</v>
      </c>
      <c r="Q179" s="43">
        <v>0.11367797851812142</v>
      </c>
    </row>
    <row r="180" spans="1:17" x14ac:dyDescent="0.2">
      <c r="A180" s="26">
        <v>8700</v>
      </c>
      <c r="B180" s="26">
        <v>15238</v>
      </c>
      <c r="C180" s="26" t="s">
        <v>529</v>
      </c>
      <c r="D180" s="26">
        <v>12</v>
      </c>
      <c r="E180" s="26" t="s">
        <v>412</v>
      </c>
      <c r="F180" s="26" t="s">
        <v>107</v>
      </c>
      <c r="G180" s="26" t="s">
        <v>51</v>
      </c>
      <c r="H180" s="26" t="s">
        <v>57</v>
      </c>
      <c r="I180" s="26" t="s">
        <v>530</v>
      </c>
      <c r="J180" s="26" t="s">
        <v>59</v>
      </c>
      <c r="K180" s="26" t="s">
        <v>532</v>
      </c>
      <c r="L180" s="42">
        <v>2728.9166904304898</v>
      </c>
      <c r="M180" s="42">
        <v>3.6469999999999998</v>
      </c>
      <c r="N180" s="43"/>
      <c r="O180" s="42">
        <v>9952.3591699999997</v>
      </c>
      <c r="P180" s="43">
        <v>0.22667038356499999</v>
      </c>
      <c r="Q180" s="43">
        <v>3.4049082264980199E-2</v>
      </c>
    </row>
    <row r="181" spans="1:17" x14ac:dyDescent="0.2">
      <c r="A181" s="26">
        <v>8700</v>
      </c>
      <c r="B181" s="26">
        <v>15238</v>
      </c>
      <c r="C181" s="26" t="s">
        <v>529</v>
      </c>
      <c r="D181" s="26">
        <v>12</v>
      </c>
      <c r="E181" s="26" t="s">
        <v>412</v>
      </c>
      <c r="F181" s="26" t="s">
        <v>107</v>
      </c>
      <c r="G181" s="26" t="s">
        <v>51</v>
      </c>
      <c r="H181" s="26" t="s">
        <v>57</v>
      </c>
      <c r="I181" s="26" t="s">
        <v>530</v>
      </c>
      <c r="J181" s="26" t="s">
        <v>59</v>
      </c>
      <c r="K181" s="26" t="s">
        <v>535</v>
      </c>
      <c r="L181" s="42">
        <v>38.801460332727999</v>
      </c>
      <c r="M181" s="42">
        <v>4.5743</v>
      </c>
      <c r="N181" s="43"/>
      <c r="O181" s="42">
        <v>177.48952</v>
      </c>
      <c r="P181" s="43">
        <v>4.0424201819999998E-3</v>
      </c>
      <c r="Q181" s="43">
        <v>6.0722841332622917E-4</v>
      </c>
    </row>
    <row r="182" spans="1:17" x14ac:dyDescent="0.2">
      <c r="A182" s="26">
        <v>8700</v>
      </c>
      <c r="B182" s="26">
        <v>15238</v>
      </c>
      <c r="C182" s="26" t="s">
        <v>529</v>
      </c>
      <c r="D182" s="26">
        <v>12</v>
      </c>
      <c r="E182" s="26" t="s">
        <v>412</v>
      </c>
      <c r="F182" s="26" t="s">
        <v>107</v>
      </c>
      <c r="G182" s="26" t="s">
        <v>51</v>
      </c>
      <c r="H182" s="26" t="s">
        <v>57</v>
      </c>
      <c r="I182" s="26" t="s">
        <v>530</v>
      </c>
      <c r="J182" s="26" t="s">
        <v>59</v>
      </c>
      <c r="K182" s="26" t="s">
        <v>536</v>
      </c>
      <c r="L182" s="42">
        <v>4099.2407129052999</v>
      </c>
      <c r="M182" s="42">
        <v>2.3285E-2</v>
      </c>
      <c r="N182" s="43"/>
      <c r="O182" s="42">
        <v>95.450819999999993</v>
      </c>
      <c r="P182" s="43">
        <v>2.173944248E-3</v>
      </c>
      <c r="Q182" s="43">
        <v>3.2655702702496186E-4</v>
      </c>
    </row>
    <row r="183" spans="1:17" x14ac:dyDescent="0.2">
      <c r="A183" s="26">
        <v>8700</v>
      </c>
      <c r="B183" s="26">
        <v>15238</v>
      </c>
      <c r="C183" s="26" t="s">
        <v>529</v>
      </c>
      <c r="D183" s="26">
        <v>12</v>
      </c>
      <c r="E183" s="26" t="s">
        <v>412</v>
      </c>
      <c r="F183" s="26" t="s">
        <v>107</v>
      </c>
      <c r="G183" s="26" t="s">
        <v>51</v>
      </c>
      <c r="H183" s="26" t="s">
        <v>57</v>
      </c>
      <c r="I183" s="26" t="s">
        <v>530</v>
      </c>
      <c r="J183" s="26" t="s">
        <v>59</v>
      </c>
      <c r="K183" s="26" t="s">
        <v>538</v>
      </c>
      <c r="L183" s="42">
        <v>119.955629016963</v>
      </c>
      <c r="M183" s="42">
        <v>3.7964000000000002</v>
      </c>
      <c r="N183" s="43"/>
      <c r="O183" s="42">
        <v>455.39954999999998</v>
      </c>
      <c r="P183" s="43">
        <v>1.0371972001999999E-2</v>
      </c>
      <c r="Q183" s="43">
        <v>1.5580161925953645E-3</v>
      </c>
    </row>
    <row r="184" spans="1:17" x14ac:dyDescent="0.2">
      <c r="A184" s="26">
        <v>8700</v>
      </c>
      <c r="B184" s="26">
        <v>15238</v>
      </c>
      <c r="C184" s="26" t="s">
        <v>529</v>
      </c>
      <c r="D184" s="26">
        <v>12</v>
      </c>
      <c r="E184" s="26" t="s">
        <v>412</v>
      </c>
      <c r="F184" s="26" t="s">
        <v>107</v>
      </c>
      <c r="G184" s="26" t="s">
        <v>51</v>
      </c>
      <c r="H184" s="26" t="s">
        <v>57</v>
      </c>
      <c r="I184" s="26" t="s">
        <v>530</v>
      </c>
      <c r="J184" s="26" t="s">
        <v>59</v>
      </c>
      <c r="K184" s="26" t="s">
        <v>532</v>
      </c>
      <c r="L184" s="42">
        <v>-0.38360021935799998</v>
      </c>
      <c r="M184" s="42">
        <v>3.6469999999999998</v>
      </c>
      <c r="N184" s="43"/>
      <c r="O184" s="42">
        <v>-1.39899</v>
      </c>
      <c r="P184" s="43">
        <v>-3.1862756808464199E-5</v>
      </c>
      <c r="Q184" s="43">
        <v>-4.7862345785782811E-6</v>
      </c>
    </row>
    <row r="185" spans="1:17" x14ac:dyDescent="0.2">
      <c r="A185" s="26">
        <v>8700</v>
      </c>
      <c r="B185" s="26">
        <v>15239</v>
      </c>
      <c r="C185" s="26" t="s">
        <v>529</v>
      </c>
      <c r="D185" s="26">
        <v>12</v>
      </c>
      <c r="E185" s="26" t="s">
        <v>412</v>
      </c>
      <c r="F185" s="26" t="s">
        <v>107</v>
      </c>
      <c r="G185" s="26" t="s">
        <v>51</v>
      </c>
      <c r="H185" s="26" t="s">
        <v>57</v>
      </c>
      <c r="I185" s="26" t="s">
        <v>530</v>
      </c>
      <c r="J185" s="26" t="s">
        <v>59</v>
      </c>
      <c r="K185" s="26" t="s">
        <v>531</v>
      </c>
      <c r="L185" s="42">
        <v>9228.4190299999991</v>
      </c>
      <c r="M185" s="42">
        <v>1</v>
      </c>
      <c r="N185" s="43"/>
      <c r="O185" s="42">
        <v>9228.4190299999991</v>
      </c>
      <c r="P185" s="43">
        <v>0.92677475508200002</v>
      </c>
      <c r="Q185" s="43">
        <v>0.10542623926911249</v>
      </c>
    </row>
    <row r="186" spans="1:17" x14ac:dyDescent="0.2">
      <c r="A186" s="26">
        <v>8700</v>
      </c>
      <c r="B186" s="26">
        <v>15239</v>
      </c>
      <c r="C186" s="26" t="s">
        <v>529</v>
      </c>
      <c r="D186" s="26">
        <v>12</v>
      </c>
      <c r="E186" s="26" t="s">
        <v>412</v>
      </c>
      <c r="F186" s="26" t="s">
        <v>107</v>
      </c>
      <c r="G186" s="26" t="s">
        <v>51</v>
      </c>
      <c r="H186" s="26" t="s">
        <v>57</v>
      </c>
      <c r="I186" s="26" t="s">
        <v>530</v>
      </c>
      <c r="J186" s="26" t="s">
        <v>59</v>
      </c>
      <c r="K186" s="26" t="s">
        <v>532</v>
      </c>
      <c r="L186" s="42">
        <v>49.995640252262</v>
      </c>
      <c r="M186" s="42">
        <v>3.6469999999999998</v>
      </c>
      <c r="N186" s="43"/>
      <c r="O186" s="42">
        <v>182.33410000000001</v>
      </c>
      <c r="P186" s="43">
        <v>1.8311114863000001E-2</v>
      </c>
      <c r="Q186" s="43">
        <v>2.083000174897594E-3</v>
      </c>
    </row>
    <row r="187" spans="1:17" x14ac:dyDescent="0.2">
      <c r="A187" s="26">
        <v>8700</v>
      </c>
      <c r="B187" s="26">
        <v>15239</v>
      </c>
      <c r="C187" s="26" t="s">
        <v>529</v>
      </c>
      <c r="D187" s="26">
        <v>12</v>
      </c>
      <c r="E187" s="26" t="s">
        <v>412</v>
      </c>
      <c r="F187" s="26" t="s">
        <v>107</v>
      </c>
      <c r="G187" s="26" t="s">
        <v>51</v>
      </c>
      <c r="H187" s="26" t="s">
        <v>57</v>
      </c>
      <c r="I187" s="26" t="s">
        <v>530</v>
      </c>
      <c r="J187" s="26" t="s">
        <v>59</v>
      </c>
      <c r="K187" s="26" t="s">
        <v>536</v>
      </c>
      <c r="L187" s="42">
        <v>15336.4629589865</v>
      </c>
      <c r="M187" s="42">
        <v>2.3285E-2</v>
      </c>
      <c r="N187" s="43"/>
      <c r="O187" s="42">
        <v>357.10953999999998</v>
      </c>
      <c r="P187" s="43">
        <v>3.5863142472000002E-2</v>
      </c>
      <c r="Q187" s="43">
        <v>4.0796495788642893E-3</v>
      </c>
    </row>
    <row r="188" spans="1:17" x14ac:dyDescent="0.2">
      <c r="A188" s="26">
        <v>8700</v>
      </c>
      <c r="B188" s="26">
        <v>15239</v>
      </c>
      <c r="C188" s="26" t="s">
        <v>529</v>
      </c>
      <c r="D188" s="26">
        <v>12</v>
      </c>
      <c r="E188" s="26" t="s">
        <v>412</v>
      </c>
      <c r="F188" s="26" t="s">
        <v>107</v>
      </c>
      <c r="G188" s="26" t="s">
        <v>51</v>
      </c>
      <c r="H188" s="26" t="s">
        <v>57</v>
      </c>
      <c r="I188" s="26" t="s">
        <v>530</v>
      </c>
      <c r="J188" s="26" t="s">
        <v>59</v>
      </c>
      <c r="K188" s="26" t="s">
        <v>538</v>
      </c>
      <c r="L188" s="42">
        <v>49.980918765144999</v>
      </c>
      <c r="M188" s="42">
        <v>3.7964000000000002</v>
      </c>
      <c r="N188" s="43"/>
      <c r="O188" s="42">
        <v>189.74755999999999</v>
      </c>
      <c r="P188" s="43">
        <v>1.9055620238999999E-2</v>
      </c>
      <c r="Q188" s="43">
        <v>2.1676921687517128E-3</v>
      </c>
    </row>
    <row r="189" spans="1:17" x14ac:dyDescent="0.2">
      <c r="A189" s="26">
        <v>8700</v>
      </c>
      <c r="B189" s="26">
        <v>15239</v>
      </c>
      <c r="C189" s="26" t="s">
        <v>529</v>
      </c>
      <c r="D189" s="26">
        <v>12</v>
      </c>
      <c r="E189" s="26" t="s">
        <v>412</v>
      </c>
      <c r="F189" s="26" t="s">
        <v>107</v>
      </c>
      <c r="G189" s="26" t="s">
        <v>51</v>
      </c>
      <c r="H189" s="26" t="s">
        <v>57</v>
      </c>
      <c r="I189" s="26" t="s">
        <v>530</v>
      </c>
      <c r="J189" s="26" t="s">
        <v>59</v>
      </c>
      <c r="K189" s="26" t="s">
        <v>532</v>
      </c>
      <c r="L189" s="42">
        <v>-1.2648752399000001E-2</v>
      </c>
      <c r="M189" s="42">
        <v>3.6469999999999998</v>
      </c>
      <c r="N189" s="43"/>
      <c r="O189" s="42">
        <v>-4.6129999999999997E-2</v>
      </c>
      <c r="P189" s="43">
        <v>-4.6326591058550204E-6</v>
      </c>
      <c r="Q189" s="43">
        <v>-5.2699302032930754E-7</v>
      </c>
    </row>
    <row r="190" spans="1:17" x14ac:dyDescent="0.2">
      <c r="A190" s="26">
        <v>8700</v>
      </c>
      <c r="B190" s="26">
        <v>15240</v>
      </c>
      <c r="C190" s="26" t="s">
        <v>529</v>
      </c>
      <c r="D190" s="26">
        <v>12</v>
      </c>
      <c r="E190" s="26" t="s">
        <v>412</v>
      </c>
      <c r="F190" s="26" t="s">
        <v>106</v>
      </c>
      <c r="G190" s="26" t="s">
        <v>51</v>
      </c>
      <c r="H190" s="26" t="s">
        <v>57</v>
      </c>
      <c r="I190" s="26" t="s">
        <v>530</v>
      </c>
      <c r="J190" s="26" t="s">
        <v>59</v>
      </c>
      <c r="K190" s="26" t="s">
        <v>531</v>
      </c>
      <c r="L190" s="42">
        <v>622.81062999999995</v>
      </c>
      <c r="M190" s="42">
        <v>1</v>
      </c>
      <c r="N190" s="43"/>
      <c r="O190" s="42">
        <v>622.81062999999995</v>
      </c>
      <c r="P190" s="43">
        <v>0.41613636077299998</v>
      </c>
      <c r="Q190" s="43">
        <v>5.0888298718712768E-2</v>
      </c>
    </row>
    <row r="191" spans="1:17" x14ac:dyDescent="0.2">
      <c r="A191" s="26">
        <v>8700</v>
      </c>
      <c r="B191" s="26">
        <v>15240</v>
      </c>
      <c r="C191" s="26" t="s">
        <v>529</v>
      </c>
      <c r="D191" s="26">
        <v>12</v>
      </c>
      <c r="E191" s="26" t="s">
        <v>412</v>
      </c>
      <c r="F191" s="26" t="s">
        <v>107</v>
      </c>
      <c r="G191" s="26" t="s">
        <v>51</v>
      </c>
      <c r="H191" s="26" t="s">
        <v>57</v>
      </c>
      <c r="I191" s="26" t="s">
        <v>530</v>
      </c>
      <c r="J191" s="26" t="s">
        <v>59</v>
      </c>
      <c r="K191" s="26" t="s">
        <v>532</v>
      </c>
      <c r="L191" s="42">
        <v>135.834880723883</v>
      </c>
      <c r="M191" s="42">
        <v>3.6469999999999998</v>
      </c>
      <c r="N191" s="43"/>
      <c r="O191" s="42">
        <v>495.38981000000001</v>
      </c>
      <c r="P191" s="43">
        <v>0.330999027261</v>
      </c>
      <c r="Q191" s="43">
        <v>4.0477062238784146E-2</v>
      </c>
    </row>
    <row r="192" spans="1:17" x14ac:dyDescent="0.2">
      <c r="A192" s="26">
        <v>8700</v>
      </c>
      <c r="B192" s="26">
        <v>15240</v>
      </c>
      <c r="C192" s="26" t="s">
        <v>529</v>
      </c>
      <c r="D192" s="26">
        <v>12</v>
      </c>
      <c r="E192" s="26" t="s">
        <v>412</v>
      </c>
      <c r="F192" s="26" t="s">
        <v>107</v>
      </c>
      <c r="G192" s="26" t="s">
        <v>51</v>
      </c>
      <c r="H192" s="26" t="s">
        <v>57</v>
      </c>
      <c r="I192" s="26" t="s">
        <v>530</v>
      </c>
      <c r="J192" s="26" t="s">
        <v>59</v>
      </c>
      <c r="K192" s="26" t="s">
        <v>536</v>
      </c>
      <c r="L192" s="42">
        <v>3981.3618209147498</v>
      </c>
      <c r="M192" s="42">
        <v>2.3285E-2</v>
      </c>
      <c r="N192" s="43"/>
      <c r="O192" s="42">
        <v>92.706010000000006</v>
      </c>
      <c r="P192" s="43">
        <v>6.1942330083E-2</v>
      </c>
      <c r="Q192" s="43">
        <v>7.5747761882291155E-3</v>
      </c>
    </row>
    <row r="193" spans="1:17" x14ac:dyDescent="0.2">
      <c r="A193" s="26">
        <v>8700</v>
      </c>
      <c r="B193" s="26">
        <v>15240</v>
      </c>
      <c r="C193" s="26" t="s">
        <v>529</v>
      </c>
      <c r="D193" s="26">
        <v>12</v>
      </c>
      <c r="E193" s="26" t="s">
        <v>412</v>
      </c>
      <c r="F193" s="26" t="s">
        <v>107</v>
      </c>
      <c r="G193" s="26" t="s">
        <v>51</v>
      </c>
      <c r="H193" s="26" t="s">
        <v>57</v>
      </c>
      <c r="I193" s="26" t="s">
        <v>530</v>
      </c>
      <c r="J193" s="26" t="s">
        <v>59</v>
      </c>
      <c r="K193" s="26" t="s">
        <v>538</v>
      </c>
      <c r="L193" s="42">
        <v>75.281440311873993</v>
      </c>
      <c r="M193" s="42">
        <v>3.7964000000000002</v>
      </c>
      <c r="N193" s="43"/>
      <c r="O193" s="42">
        <v>285.79845999999998</v>
      </c>
      <c r="P193" s="43">
        <v>0.19095873662099999</v>
      </c>
      <c r="Q193" s="43">
        <v>2.3351877288652061E-2</v>
      </c>
    </row>
    <row r="194" spans="1:17" x14ac:dyDescent="0.2">
      <c r="A194" s="26">
        <v>8700</v>
      </c>
      <c r="B194" s="26">
        <v>15240</v>
      </c>
      <c r="C194" s="26" t="s">
        <v>529</v>
      </c>
      <c r="D194" s="26">
        <v>12</v>
      </c>
      <c r="E194" s="26" t="s">
        <v>412</v>
      </c>
      <c r="F194" s="26" t="s">
        <v>107</v>
      </c>
      <c r="G194" s="26" t="s">
        <v>51</v>
      </c>
      <c r="H194" s="26" t="s">
        <v>57</v>
      </c>
      <c r="I194" s="26" t="s">
        <v>530</v>
      </c>
      <c r="J194" s="26" t="s">
        <v>59</v>
      </c>
      <c r="K194" s="26" t="s">
        <v>532</v>
      </c>
      <c r="L194" s="42">
        <v>-1.4960241294000001E-2</v>
      </c>
      <c r="M194" s="42">
        <v>3.6469999999999998</v>
      </c>
      <c r="N194" s="43"/>
      <c r="O194" s="42">
        <v>-5.4559999999999997E-2</v>
      </c>
      <c r="P194" s="43">
        <v>-3.6454740414152197E-5</v>
      </c>
      <c r="Q194" s="43">
        <v>-4.4579611271133394E-6</v>
      </c>
    </row>
    <row r="195" spans="1:17" x14ac:dyDescent="0.2">
      <c r="A195" s="26">
        <v>8700</v>
      </c>
      <c r="B195" s="26">
        <v>15241</v>
      </c>
      <c r="C195" s="26" t="s">
        <v>529</v>
      </c>
      <c r="D195" s="26">
        <v>12</v>
      </c>
      <c r="E195" s="26" t="s">
        <v>412</v>
      </c>
      <c r="F195" s="26" t="s">
        <v>106</v>
      </c>
      <c r="G195" s="26" t="s">
        <v>51</v>
      </c>
      <c r="H195" s="26" t="s">
        <v>57</v>
      </c>
      <c r="I195" s="26" t="s">
        <v>530</v>
      </c>
      <c r="J195" s="26" t="s">
        <v>59</v>
      </c>
      <c r="K195" s="26" t="s">
        <v>531</v>
      </c>
      <c r="L195" s="42">
        <v>20510.266019999999</v>
      </c>
      <c r="M195" s="42">
        <v>1</v>
      </c>
      <c r="N195" s="43"/>
      <c r="O195" s="42">
        <v>20510.266019999999</v>
      </c>
      <c r="P195" s="43">
        <v>0.50078379754000002</v>
      </c>
      <c r="Q195" s="43">
        <v>9.22259662466164E-2</v>
      </c>
    </row>
    <row r="196" spans="1:17" x14ac:dyDescent="0.2">
      <c r="A196" s="26">
        <v>8700</v>
      </c>
      <c r="B196" s="26">
        <v>15241</v>
      </c>
      <c r="C196" s="26" t="s">
        <v>529</v>
      </c>
      <c r="D196" s="26">
        <v>12</v>
      </c>
      <c r="E196" s="26" t="s">
        <v>412</v>
      </c>
      <c r="F196" s="26" t="s">
        <v>107</v>
      </c>
      <c r="G196" s="26" t="s">
        <v>51</v>
      </c>
      <c r="H196" s="26" t="s">
        <v>57</v>
      </c>
      <c r="I196" s="26" t="s">
        <v>530</v>
      </c>
      <c r="J196" s="26" t="s">
        <v>59</v>
      </c>
      <c r="K196" s="26" t="s">
        <v>532</v>
      </c>
      <c r="L196" s="42">
        <v>3714.2316397038699</v>
      </c>
      <c r="M196" s="42">
        <v>3.6469999999999998</v>
      </c>
      <c r="N196" s="43"/>
      <c r="O196" s="42">
        <v>13545.80279</v>
      </c>
      <c r="P196" s="43">
        <v>0.330737717165</v>
      </c>
      <c r="Q196" s="43">
        <v>6.0909729287551298E-2</v>
      </c>
    </row>
    <row r="197" spans="1:17" x14ac:dyDescent="0.2">
      <c r="A197" s="26">
        <v>8700</v>
      </c>
      <c r="B197" s="26">
        <v>15241</v>
      </c>
      <c r="C197" s="26" t="s">
        <v>529</v>
      </c>
      <c r="D197" s="26">
        <v>12</v>
      </c>
      <c r="E197" s="26" t="s">
        <v>412</v>
      </c>
      <c r="F197" s="26" t="s">
        <v>107</v>
      </c>
      <c r="G197" s="26" t="s">
        <v>51</v>
      </c>
      <c r="H197" s="26" t="s">
        <v>57</v>
      </c>
      <c r="I197" s="26" t="s">
        <v>530</v>
      </c>
      <c r="J197" s="26" t="s">
        <v>59</v>
      </c>
      <c r="K197" s="26" t="s">
        <v>536</v>
      </c>
      <c r="L197" s="42">
        <v>49678.567318015899</v>
      </c>
      <c r="M197" s="42">
        <v>2.3285E-2</v>
      </c>
      <c r="N197" s="43"/>
      <c r="O197" s="42">
        <v>1156.7654399999999</v>
      </c>
      <c r="P197" s="43">
        <v>2.8243875009999999E-2</v>
      </c>
      <c r="Q197" s="43">
        <v>5.2014835068771269E-3</v>
      </c>
    </row>
    <row r="198" spans="1:17" x14ac:dyDescent="0.2">
      <c r="A198" s="26">
        <v>8700</v>
      </c>
      <c r="B198" s="26">
        <v>15241</v>
      </c>
      <c r="C198" s="26" t="s">
        <v>529</v>
      </c>
      <c r="D198" s="26">
        <v>12</v>
      </c>
      <c r="E198" s="26" t="s">
        <v>412</v>
      </c>
      <c r="F198" s="26" t="s">
        <v>107</v>
      </c>
      <c r="G198" s="26" t="s">
        <v>51</v>
      </c>
      <c r="H198" s="26" t="s">
        <v>57</v>
      </c>
      <c r="I198" s="26" t="s">
        <v>530</v>
      </c>
      <c r="J198" s="26" t="s">
        <v>59</v>
      </c>
      <c r="K198" s="26" t="s">
        <v>538</v>
      </c>
      <c r="L198" s="42">
        <v>1513.3081287535599</v>
      </c>
      <c r="M198" s="42">
        <v>3.7964000000000002</v>
      </c>
      <c r="N198" s="43"/>
      <c r="O198" s="42">
        <v>5745.1229800000001</v>
      </c>
      <c r="P198" s="43">
        <v>0.14027436311399999</v>
      </c>
      <c r="Q198" s="43">
        <v>2.5833381074602965E-2</v>
      </c>
    </row>
    <row r="199" spans="1:17" x14ac:dyDescent="0.2">
      <c r="A199" s="26">
        <v>8700</v>
      </c>
      <c r="B199" s="26">
        <v>15241</v>
      </c>
      <c r="C199" s="26" t="s">
        <v>529</v>
      </c>
      <c r="D199" s="26">
        <v>12</v>
      </c>
      <c r="E199" s="26" t="s">
        <v>412</v>
      </c>
      <c r="F199" s="26" t="s">
        <v>107</v>
      </c>
      <c r="G199" s="26" t="s">
        <v>51</v>
      </c>
      <c r="H199" s="26" t="s">
        <v>57</v>
      </c>
      <c r="I199" s="26" t="s">
        <v>530</v>
      </c>
      <c r="J199" s="26" t="s">
        <v>59</v>
      </c>
      <c r="K199" s="26" t="s">
        <v>532</v>
      </c>
      <c r="L199" s="42">
        <v>-0.44642994241799999</v>
      </c>
      <c r="M199" s="42">
        <v>3.6469999999999998</v>
      </c>
      <c r="N199" s="43"/>
      <c r="O199" s="42">
        <v>-1.6281300000000001</v>
      </c>
      <c r="P199" s="43">
        <v>-3.9752830289665798E-5</v>
      </c>
      <c r="Q199" s="43">
        <v>-7.3210099897623648E-6</v>
      </c>
    </row>
    <row r="200" spans="1:17" x14ac:dyDescent="0.2">
      <c r="A200" s="26">
        <v>8700</v>
      </c>
      <c r="B200" s="26">
        <v>15242</v>
      </c>
      <c r="C200" s="26" t="s">
        <v>529</v>
      </c>
      <c r="D200" s="26">
        <v>12</v>
      </c>
      <c r="E200" s="26" t="s">
        <v>412</v>
      </c>
      <c r="F200" s="26" t="s">
        <v>106</v>
      </c>
      <c r="G200" s="26" t="s">
        <v>51</v>
      </c>
      <c r="H200" s="26" t="s">
        <v>57</v>
      </c>
      <c r="I200" s="26" t="s">
        <v>530</v>
      </c>
      <c r="J200" s="26" t="s">
        <v>59</v>
      </c>
      <c r="K200" s="26" t="s">
        <v>531</v>
      </c>
      <c r="L200" s="42">
        <v>4875.6475200000004</v>
      </c>
      <c r="M200" s="42">
        <v>1</v>
      </c>
      <c r="N200" s="43"/>
      <c r="O200" s="42">
        <v>4875.6475200000004</v>
      </c>
      <c r="P200" s="43">
        <v>0.54597998361199995</v>
      </c>
      <c r="Q200" s="43">
        <v>5.7895460703302044E-2</v>
      </c>
    </row>
    <row r="201" spans="1:17" x14ac:dyDescent="0.2">
      <c r="A201" s="26">
        <v>8700</v>
      </c>
      <c r="B201" s="26">
        <v>15242</v>
      </c>
      <c r="C201" s="26" t="s">
        <v>529</v>
      </c>
      <c r="D201" s="26">
        <v>12</v>
      </c>
      <c r="E201" s="26" t="s">
        <v>412</v>
      </c>
      <c r="F201" s="26" t="s">
        <v>106</v>
      </c>
      <c r="G201" s="26" t="s">
        <v>51</v>
      </c>
      <c r="H201" s="26" t="s">
        <v>57</v>
      </c>
      <c r="I201" s="26" t="s">
        <v>530</v>
      </c>
      <c r="J201" s="26" t="s">
        <v>59</v>
      </c>
      <c r="K201" s="26" t="s">
        <v>532</v>
      </c>
      <c r="L201" s="42">
        <v>1111.84111872772</v>
      </c>
      <c r="M201" s="42">
        <v>3.6469999999999998</v>
      </c>
      <c r="N201" s="43"/>
      <c r="O201" s="42">
        <v>4054.88456</v>
      </c>
      <c r="P201" s="43">
        <v>0.45407010997699998</v>
      </c>
      <c r="Q201" s="43">
        <v>4.814938092569624E-2</v>
      </c>
    </row>
    <row r="202" spans="1:17" x14ac:dyDescent="0.2">
      <c r="A202" s="26">
        <v>8700</v>
      </c>
      <c r="B202" s="26">
        <v>15242</v>
      </c>
      <c r="C202" s="26" t="s">
        <v>529</v>
      </c>
      <c r="D202" s="26">
        <v>12</v>
      </c>
      <c r="E202" s="26" t="s">
        <v>412</v>
      </c>
      <c r="F202" s="26" t="s">
        <v>106</v>
      </c>
      <c r="G202" s="26" t="s">
        <v>51</v>
      </c>
      <c r="H202" s="26" t="s">
        <v>57</v>
      </c>
      <c r="I202" s="26" t="s">
        <v>530</v>
      </c>
      <c r="J202" s="26" t="s">
        <v>59</v>
      </c>
      <c r="K202" s="26" t="s">
        <v>532</v>
      </c>
      <c r="L202" s="42">
        <v>-0.122659720318</v>
      </c>
      <c r="M202" s="42">
        <v>3.6469999999999998</v>
      </c>
      <c r="N202" s="43"/>
      <c r="O202" s="42">
        <v>-0.44734000000000002</v>
      </c>
      <c r="P202" s="43">
        <v>-5.0093589593417501E-5</v>
      </c>
      <c r="Q202" s="43">
        <v>-5.3119006828892208E-6</v>
      </c>
    </row>
    <row r="203" spans="1:17" x14ac:dyDescent="0.2">
      <c r="A203" s="26">
        <v>8694</v>
      </c>
      <c r="B203" s="26">
        <v>8699</v>
      </c>
      <c r="C203" s="26" t="s">
        <v>529</v>
      </c>
      <c r="D203" s="26">
        <v>12</v>
      </c>
      <c r="E203" s="26" t="s">
        <v>412</v>
      </c>
      <c r="F203" s="26" t="s">
        <v>106</v>
      </c>
      <c r="G203" s="26" t="s">
        <v>51</v>
      </c>
      <c r="H203" s="26" t="s">
        <v>57</v>
      </c>
      <c r="I203" s="26" t="s">
        <v>530</v>
      </c>
      <c r="J203" s="26" t="s">
        <v>59</v>
      </c>
      <c r="K203" s="26" t="s">
        <v>531</v>
      </c>
      <c r="L203" s="42">
        <v>203.20042000000001</v>
      </c>
      <c r="M203" s="42">
        <v>1</v>
      </c>
      <c r="N203" s="43"/>
      <c r="O203" s="42">
        <v>203.20042000000001</v>
      </c>
      <c r="P203" s="43">
        <v>0.22955940929800001</v>
      </c>
      <c r="Q203" s="43">
        <v>1.5805817369961123E-3</v>
      </c>
    </row>
    <row r="204" spans="1:17" x14ac:dyDescent="0.2">
      <c r="A204" s="26">
        <v>8694</v>
      </c>
      <c r="B204" s="26">
        <v>8699</v>
      </c>
      <c r="C204" s="26" t="s">
        <v>533</v>
      </c>
      <c r="D204" s="26">
        <v>10</v>
      </c>
      <c r="E204" s="26" t="s">
        <v>412</v>
      </c>
      <c r="F204" s="26" t="s">
        <v>106</v>
      </c>
      <c r="G204" s="26" t="s">
        <v>51</v>
      </c>
      <c r="H204" s="26" t="s">
        <v>57</v>
      </c>
      <c r="I204" s="26" t="s">
        <v>530</v>
      </c>
      <c r="J204" s="26" t="s">
        <v>59</v>
      </c>
      <c r="K204" s="26" t="s">
        <v>531</v>
      </c>
      <c r="L204" s="42">
        <v>7.6779700000000002</v>
      </c>
      <c r="M204" s="42">
        <v>1</v>
      </c>
      <c r="N204" s="43"/>
      <c r="O204" s="42">
        <v>7.6779700000000002</v>
      </c>
      <c r="P204" s="43">
        <v>8.6739498749999998E-3</v>
      </c>
      <c r="Q204" s="43">
        <v>5.9722608640297302E-5</v>
      </c>
    </row>
    <row r="205" spans="1:17" x14ac:dyDescent="0.2">
      <c r="A205" s="26">
        <v>8694</v>
      </c>
      <c r="B205" s="26">
        <v>8699</v>
      </c>
      <c r="C205" s="26" t="s">
        <v>533</v>
      </c>
      <c r="D205" s="26">
        <v>10</v>
      </c>
      <c r="E205" s="26" t="s">
        <v>412</v>
      </c>
      <c r="F205" s="26" t="s">
        <v>106</v>
      </c>
      <c r="G205" s="26" t="s">
        <v>51</v>
      </c>
      <c r="H205" s="26" t="s">
        <v>57</v>
      </c>
      <c r="I205" s="26" t="s">
        <v>530</v>
      </c>
      <c r="J205" s="26" t="s">
        <v>59</v>
      </c>
      <c r="K205" s="26" t="s">
        <v>531</v>
      </c>
      <c r="L205" s="42">
        <v>674.29735000000005</v>
      </c>
      <c r="M205" s="42">
        <v>1</v>
      </c>
      <c r="N205" s="43"/>
      <c r="O205" s="42">
        <v>674.29735000000005</v>
      </c>
      <c r="P205" s="43">
        <v>0.76176664082500001</v>
      </c>
      <c r="Q205" s="43">
        <v>5.2449796940128154E-3</v>
      </c>
    </row>
    <row r="206" spans="1:17" x14ac:dyDescent="0.2">
      <c r="A206" s="26">
        <v>8694</v>
      </c>
      <c r="B206" s="26">
        <v>9452</v>
      </c>
      <c r="C206" s="26" t="s">
        <v>529</v>
      </c>
      <c r="D206" s="26">
        <v>12</v>
      </c>
      <c r="E206" s="26" t="s">
        <v>412</v>
      </c>
      <c r="F206" s="26" t="s">
        <v>106</v>
      </c>
      <c r="G206" s="26" t="s">
        <v>51</v>
      </c>
      <c r="H206" s="26" t="s">
        <v>57</v>
      </c>
      <c r="I206" s="26" t="s">
        <v>530</v>
      </c>
      <c r="J206" s="26" t="s">
        <v>59</v>
      </c>
      <c r="K206" s="26" t="s">
        <v>531</v>
      </c>
      <c r="L206" s="42">
        <v>154879.92926</v>
      </c>
      <c r="M206" s="42">
        <v>1</v>
      </c>
      <c r="N206" s="43"/>
      <c r="O206" s="42">
        <v>154879.92926</v>
      </c>
      <c r="P206" s="43">
        <v>0.516990216635</v>
      </c>
      <c r="Q206" s="43">
        <v>9.1890096058584392E-2</v>
      </c>
    </row>
    <row r="207" spans="1:17" x14ac:dyDescent="0.2">
      <c r="A207" s="26">
        <v>8694</v>
      </c>
      <c r="B207" s="26">
        <v>9452</v>
      </c>
      <c r="C207" s="26" t="s">
        <v>529</v>
      </c>
      <c r="D207" s="26">
        <v>12</v>
      </c>
      <c r="E207" s="26" t="s">
        <v>412</v>
      </c>
      <c r="F207" s="26" t="s">
        <v>107</v>
      </c>
      <c r="G207" s="26" t="s">
        <v>51</v>
      </c>
      <c r="H207" s="26" t="s">
        <v>57</v>
      </c>
      <c r="I207" s="26" t="s">
        <v>530</v>
      </c>
      <c r="J207" s="26" t="s">
        <v>59</v>
      </c>
      <c r="K207" s="26" t="s">
        <v>532</v>
      </c>
      <c r="L207" s="42">
        <v>39681.094650397601</v>
      </c>
      <c r="M207" s="42">
        <v>3.6469999999999998</v>
      </c>
      <c r="N207" s="43"/>
      <c r="O207" s="42">
        <v>144716.95219000001</v>
      </c>
      <c r="P207" s="43">
        <v>0.48306613271900001</v>
      </c>
      <c r="Q207" s="43">
        <v>8.5860412653733578E-2</v>
      </c>
    </row>
    <row r="208" spans="1:17" x14ac:dyDescent="0.2">
      <c r="A208" s="26">
        <v>8694</v>
      </c>
      <c r="B208" s="26">
        <v>9452</v>
      </c>
      <c r="C208" s="26" t="s">
        <v>529</v>
      </c>
      <c r="D208" s="26">
        <v>12</v>
      </c>
      <c r="E208" s="26" t="s">
        <v>412</v>
      </c>
      <c r="F208" s="26" t="s">
        <v>107</v>
      </c>
      <c r="G208" s="26" t="s">
        <v>51</v>
      </c>
      <c r="H208" s="26" t="s">
        <v>57</v>
      </c>
      <c r="I208" s="26" t="s">
        <v>530</v>
      </c>
      <c r="J208" s="26" t="s">
        <v>59</v>
      </c>
      <c r="K208" s="26" t="s">
        <v>536</v>
      </c>
      <c r="L208" s="42">
        <v>8.5892205200000004E-4</v>
      </c>
      <c r="M208" s="42">
        <v>2.3285E-2</v>
      </c>
      <c r="N208" s="43"/>
      <c r="O208" s="42">
        <v>2.0000000000000002E-5</v>
      </c>
      <c r="P208" s="43">
        <v>6.6760130780774302E-11</v>
      </c>
      <c r="Q208" s="43">
        <v>1.1865978567736389E-11</v>
      </c>
    </row>
    <row r="209" spans="1:17" x14ac:dyDescent="0.2">
      <c r="A209" s="26">
        <v>8694</v>
      </c>
      <c r="B209" s="26">
        <v>9452</v>
      </c>
      <c r="C209" s="26" t="s">
        <v>529</v>
      </c>
      <c r="D209" s="26">
        <v>12</v>
      </c>
      <c r="E209" s="26" t="s">
        <v>412</v>
      </c>
      <c r="F209" s="26" t="s">
        <v>107</v>
      </c>
      <c r="G209" s="26" t="s">
        <v>51</v>
      </c>
      <c r="H209" s="26" t="s">
        <v>57</v>
      </c>
      <c r="I209" s="26" t="s">
        <v>530</v>
      </c>
      <c r="J209" s="26" t="s">
        <v>59</v>
      </c>
      <c r="K209" s="26" t="s">
        <v>532</v>
      </c>
      <c r="L209" s="42">
        <v>-4.6287798190289999</v>
      </c>
      <c r="M209" s="42">
        <v>3.6469999999999998</v>
      </c>
      <c r="N209" s="43"/>
      <c r="O209" s="42">
        <v>-16.881160000000001</v>
      </c>
      <c r="P209" s="43">
        <v>-5.6349422466558798E-5</v>
      </c>
      <c r="Q209" s="43">
        <v>-1.0015574137926441E-5</v>
      </c>
    </row>
    <row r="210" spans="1:17" x14ac:dyDescent="0.2">
      <c r="A210" s="26">
        <v>8694</v>
      </c>
      <c r="B210" s="26">
        <v>12531</v>
      </c>
      <c r="C210" s="26" t="s">
        <v>529</v>
      </c>
      <c r="D210" s="26">
        <v>12</v>
      </c>
      <c r="E210" s="26" t="s">
        <v>412</v>
      </c>
      <c r="F210" s="26" t="s">
        <v>106</v>
      </c>
      <c r="G210" s="26" t="s">
        <v>51</v>
      </c>
      <c r="H210" s="26" t="s">
        <v>57</v>
      </c>
      <c r="I210" s="26" t="s">
        <v>530</v>
      </c>
      <c r="J210" s="26" t="s">
        <v>59</v>
      </c>
      <c r="K210" s="26" t="s">
        <v>531</v>
      </c>
      <c r="L210" s="42">
        <v>286514.14567</v>
      </c>
      <c r="M210" s="42">
        <v>1</v>
      </c>
      <c r="N210" s="43"/>
      <c r="O210" s="42">
        <v>286514.14567</v>
      </c>
      <c r="P210" s="43">
        <v>0.45166802521900001</v>
      </c>
      <c r="Q210" s="43">
        <v>8.142729345221493E-2</v>
      </c>
    </row>
    <row r="211" spans="1:17" x14ac:dyDescent="0.2">
      <c r="A211" s="26">
        <v>8694</v>
      </c>
      <c r="B211" s="26">
        <v>12531</v>
      </c>
      <c r="C211" s="26" t="s">
        <v>529</v>
      </c>
      <c r="D211" s="26">
        <v>12</v>
      </c>
      <c r="E211" s="26" t="s">
        <v>412</v>
      </c>
      <c r="F211" s="26" t="s">
        <v>107</v>
      </c>
      <c r="G211" s="26" t="s">
        <v>51</v>
      </c>
      <c r="H211" s="26" t="s">
        <v>57</v>
      </c>
      <c r="I211" s="26" t="s">
        <v>530</v>
      </c>
      <c r="J211" s="26" t="s">
        <v>59</v>
      </c>
      <c r="K211" s="26" t="s">
        <v>532</v>
      </c>
      <c r="L211" s="42">
        <v>9696.4769701124205</v>
      </c>
      <c r="M211" s="42">
        <v>3.6469999999999998</v>
      </c>
      <c r="N211" s="43"/>
      <c r="O211" s="42">
        <v>35363.051509999998</v>
      </c>
      <c r="P211" s="43">
        <v>5.5747193925999999E-2</v>
      </c>
      <c r="Q211" s="43">
        <v>1.0050175937864931E-2</v>
      </c>
    </row>
    <row r="212" spans="1:17" x14ac:dyDescent="0.2">
      <c r="A212" s="26">
        <v>8694</v>
      </c>
      <c r="B212" s="26">
        <v>12531</v>
      </c>
      <c r="C212" s="26" t="s">
        <v>529</v>
      </c>
      <c r="D212" s="26">
        <v>12</v>
      </c>
      <c r="E212" s="26" t="s">
        <v>412</v>
      </c>
      <c r="F212" s="26" t="s">
        <v>107</v>
      </c>
      <c r="G212" s="26" t="s">
        <v>51</v>
      </c>
      <c r="H212" s="26" t="s">
        <v>57</v>
      </c>
      <c r="I212" s="26" t="s">
        <v>530</v>
      </c>
      <c r="J212" s="26" t="s">
        <v>59</v>
      </c>
      <c r="K212" s="26" t="s">
        <v>534</v>
      </c>
      <c r="L212" s="42">
        <v>1.289910124633</v>
      </c>
      <c r="M212" s="42">
        <v>4.0278</v>
      </c>
      <c r="N212" s="43"/>
      <c r="O212" s="42">
        <v>5.1955</v>
      </c>
      <c r="P212" s="43">
        <v>8.1903154189478299E-6</v>
      </c>
      <c r="Q212" s="43">
        <v>1.4765606149800633E-6</v>
      </c>
    </row>
    <row r="213" spans="1:17" x14ac:dyDescent="0.2">
      <c r="A213" s="26">
        <v>8694</v>
      </c>
      <c r="B213" s="26">
        <v>12531</v>
      </c>
      <c r="C213" s="26" t="s">
        <v>529</v>
      </c>
      <c r="D213" s="26">
        <v>12</v>
      </c>
      <c r="E213" s="26" t="s">
        <v>412</v>
      </c>
      <c r="F213" s="26" t="s">
        <v>107</v>
      </c>
      <c r="G213" s="26" t="s">
        <v>51</v>
      </c>
      <c r="H213" s="26" t="s">
        <v>57</v>
      </c>
      <c r="I213" s="26" t="s">
        <v>530</v>
      </c>
      <c r="J213" s="26" t="s">
        <v>59</v>
      </c>
      <c r="K213" s="26" t="s">
        <v>535</v>
      </c>
      <c r="L213" s="42">
        <v>62.334518942789003</v>
      </c>
      <c r="M213" s="42">
        <v>4.5743</v>
      </c>
      <c r="N213" s="43"/>
      <c r="O213" s="42">
        <v>285.13679000000002</v>
      </c>
      <c r="P213" s="43">
        <v>4.4949672699999999E-4</v>
      </c>
      <c r="Q213" s="43">
        <v>8.1035849099382398E-5</v>
      </c>
    </row>
    <row r="214" spans="1:17" x14ac:dyDescent="0.2">
      <c r="A214" s="26">
        <v>8694</v>
      </c>
      <c r="B214" s="26">
        <v>12531</v>
      </c>
      <c r="C214" s="26" t="s">
        <v>529</v>
      </c>
      <c r="D214" s="26">
        <v>12</v>
      </c>
      <c r="E214" s="26" t="s">
        <v>412</v>
      </c>
      <c r="F214" s="26" t="s">
        <v>107</v>
      </c>
      <c r="G214" s="26" t="s">
        <v>51</v>
      </c>
      <c r="H214" s="26" t="s">
        <v>57</v>
      </c>
      <c r="I214" s="26" t="s">
        <v>530</v>
      </c>
      <c r="J214" s="26" t="s">
        <v>59</v>
      </c>
      <c r="K214" s="26" t="s">
        <v>536</v>
      </c>
      <c r="L214" s="42">
        <v>889381.41850976995</v>
      </c>
      <c r="M214" s="42">
        <v>2.3285E-2</v>
      </c>
      <c r="N214" s="43"/>
      <c r="O214" s="42">
        <v>20709.246330000002</v>
      </c>
      <c r="P214" s="43">
        <v>3.2646570979999998E-2</v>
      </c>
      <c r="Q214" s="43">
        <v>5.8855658736980893E-3</v>
      </c>
    </row>
    <row r="215" spans="1:17" x14ac:dyDescent="0.2">
      <c r="A215" s="26">
        <v>8694</v>
      </c>
      <c r="B215" s="26">
        <v>12531</v>
      </c>
      <c r="C215" s="26" t="s">
        <v>529</v>
      </c>
      <c r="D215" s="26">
        <v>12</v>
      </c>
      <c r="E215" s="26" t="s">
        <v>412</v>
      </c>
      <c r="F215" s="26" t="s">
        <v>107</v>
      </c>
      <c r="G215" s="26" t="s">
        <v>51</v>
      </c>
      <c r="H215" s="26" t="s">
        <v>57</v>
      </c>
      <c r="I215" s="26" t="s">
        <v>530</v>
      </c>
      <c r="J215" s="26" t="s">
        <v>59</v>
      </c>
      <c r="K215" s="26" t="s">
        <v>537</v>
      </c>
      <c r="L215" s="42">
        <v>599.72431174568101</v>
      </c>
      <c r="M215" s="42">
        <v>2.5354000000000001</v>
      </c>
      <c r="N215" s="43"/>
      <c r="O215" s="42">
        <v>1520.5410199999999</v>
      </c>
      <c r="P215" s="43">
        <v>2.3970186810000002E-3</v>
      </c>
      <c r="Q215" s="43">
        <v>4.32137615935639E-4</v>
      </c>
    </row>
    <row r="216" spans="1:17" x14ac:dyDescent="0.2">
      <c r="A216" s="26">
        <v>8694</v>
      </c>
      <c r="B216" s="26">
        <v>12531</v>
      </c>
      <c r="C216" s="26" t="s">
        <v>529</v>
      </c>
      <c r="D216" s="26">
        <v>12</v>
      </c>
      <c r="E216" s="26" t="s">
        <v>412</v>
      </c>
      <c r="F216" s="26" t="s">
        <v>107</v>
      </c>
      <c r="G216" s="26" t="s">
        <v>51</v>
      </c>
      <c r="H216" s="26" t="s">
        <v>57</v>
      </c>
      <c r="I216" s="26" t="s">
        <v>530</v>
      </c>
      <c r="J216" s="26" t="s">
        <v>59</v>
      </c>
      <c r="K216" s="26" t="s">
        <v>538</v>
      </c>
      <c r="L216" s="42">
        <v>12680.083170898701</v>
      </c>
      <c r="M216" s="42">
        <v>3.7964000000000002</v>
      </c>
      <c r="N216" s="43"/>
      <c r="O216" s="42">
        <v>48138.667750000001</v>
      </c>
      <c r="P216" s="43">
        <v>7.5886993112999998E-2</v>
      </c>
      <c r="Q216" s="43">
        <v>1.3681004880619949E-2</v>
      </c>
    </row>
    <row r="217" spans="1:17" x14ac:dyDescent="0.2">
      <c r="A217" s="26">
        <v>8694</v>
      </c>
      <c r="B217" s="26">
        <v>12531</v>
      </c>
      <c r="C217" s="26" t="s">
        <v>529</v>
      </c>
      <c r="D217" s="26">
        <v>12</v>
      </c>
      <c r="E217" s="26" t="s">
        <v>412</v>
      </c>
      <c r="F217" s="26" t="s">
        <v>107</v>
      </c>
      <c r="G217" s="26" t="s">
        <v>51</v>
      </c>
      <c r="H217" s="26" t="s">
        <v>57</v>
      </c>
      <c r="I217" s="26" t="s">
        <v>530</v>
      </c>
      <c r="J217" s="26" t="s">
        <v>59</v>
      </c>
      <c r="K217" s="26" t="s">
        <v>532</v>
      </c>
      <c r="L217" s="42">
        <v>-1.7165012338900001</v>
      </c>
      <c r="M217" s="42">
        <v>3.6469999999999998</v>
      </c>
      <c r="N217" s="43"/>
      <c r="O217" s="42">
        <v>-6.2600800000000003</v>
      </c>
      <c r="P217" s="43">
        <v>-9.8685458084586605E-6</v>
      </c>
      <c r="Q217" s="43">
        <v>-1.7791141515974198E-6</v>
      </c>
    </row>
    <row r="218" spans="1:17" x14ac:dyDescent="0.2">
      <c r="A218" s="26">
        <v>8694</v>
      </c>
      <c r="B218" s="26">
        <v>12531</v>
      </c>
      <c r="C218" s="26" t="s">
        <v>529</v>
      </c>
      <c r="D218" s="26">
        <v>12</v>
      </c>
      <c r="E218" s="26" t="s">
        <v>412</v>
      </c>
      <c r="F218" s="26" t="s">
        <v>107</v>
      </c>
      <c r="G218" s="26" t="s">
        <v>51</v>
      </c>
      <c r="H218" s="26" t="s">
        <v>57</v>
      </c>
      <c r="I218" s="26" t="s">
        <v>530</v>
      </c>
      <c r="J218" s="26" t="s">
        <v>59</v>
      </c>
      <c r="K218" s="26" t="s">
        <v>539</v>
      </c>
      <c r="L218" s="42">
        <v>626.84842829076604</v>
      </c>
      <c r="M218" s="42">
        <v>0.50900000000000001</v>
      </c>
      <c r="N218" s="43"/>
      <c r="O218" s="42">
        <v>319.06585000000001</v>
      </c>
      <c r="P218" s="43">
        <v>5.0298334099999997E-4</v>
      </c>
      <c r="Q218" s="43">
        <v>9.0678484783973952E-5</v>
      </c>
    </row>
    <row r="219" spans="1:17" x14ac:dyDescent="0.2">
      <c r="A219" s="26">
        <v>8694</v>
      </c>
      <c r="B219" s="26">
        <v>12531</v>
      </c>
      <c r="C219" s="26" t="s">
        <v>529</v>
      </c>
      <c r="D219" s="26">
        <v>12</v>
      </c>
      <c r="E219" s="26" t="s">
        <v>412</v>
      </c>
      <c r="F219" s="26" t="s">
        <v>107</v>
      </c>
      <c r="G219" s="26" t="s">
        <v>51</v>
      </c>
      <c r="H219" s="26" t="s">
        <v>57</v>
      </c>
      <c r="I219" s="26" t="s">
        <v>530</v>
      </c>
      <c r="J219" s="26" t="s">
        <v>59</v>
      </c>
      <c r="K219" s="26" t="s">
        <v>540</v>
      </c>
      <c r="L219" s="42">
        <v>770.51051143891902</v>
      </c>
      <c r="M219" s="42">
        <v>2.2642000000000002</v>
      </c>
      <c r="N219" s="43"/>
      <c r="O219" s="42">
        <v>1744.5898999999999</v>
      </c>
      <c r="P219" s="43">
        <v>2.7502149079999998E-3</v>
      </c>
      <c r="Q219" s="43">
        <v>4.9581228671581308E-4</v>
      </c>
    </row>
    <row r="220" spans="1:17" x14ac:dyDescent="0.2">
      <c r="A220" s="26">
        <v>8694</v>
      </c>
      <c r="B220" s="26">
        <v>12531</v>
      </c>
      <c r="C220" s="26" t="s">
        <v>529</v>
      </c>
      <c r="D220" s="26">
        <v>12</v>
      </c>
      <c r="E220" s="26" t="s">
        <v>412</v>
      </c>
      <c r="F220" s="26" t="s">
        <v>107</v>
      </c>
      <c r="G220" s="26" t="s">
        <v>51</v>
      </c>
      <c r="H220" s="26" t="s">
        <v>57</v>
      </c>
      <c r="I220" s="26" t="s">
        <v>530</v>
      </c>
      <c r="J220" s="26" t="s">
        <v>59</v>
      </c>
      <c r="K220" s="26" t="s">
        <v>541</v>
      </c>
      <c r="L220" s="42">
        <v>787.81643861223301</v>
      </c>
      <c r="M220" s="42">
        <v>2.6747999999999998</v>
      </c>
      <c r="N220" s="43"/>
      <c r="O220" s="42">
        <v>2107.2514099999999</v>
      </c>
      <c r="P220" s="43">
        <v>3.3219235320000001E-3</v>
      </c>
      <c r="Q220" s="43">
        <v>5.9888065400196422E-4</v>
      </c>
    </row>
    <row r="221" spans="1:17" x14ac:dyDescent="0.2">
      <c r="A221" s="26">
        <v>8694</v>
      </c>
      <c r="B221" s="26">
        <v>12531</v>
      </c>
      <c r="C221" s="26" t="s">
        <v>529</v>
      </c>
      <c r="D221" s="26">
        <v>12</v>
      </c>
      <c r="E221" s="26" t="s">
        <v>412</v>
      </c>
      <c r="F221" s="26" t="s">
        <v>107</v>
      </c>
      <c r="G221" s="26" t="s">
        <v>51</v>
      </c>
      <c r="H221" s="26" t="s">
        <v>57</v>
      </c>
      <c r="I221" s="26" t="s">
        <v>530</v>
      </c>
      <c r="J221" s="26" t="s">
        <v>59</v>
      </c>
      <c r="K221" s="26" t="s">
        <v>542</v>
      </c>
      <c r="L221" s="42">
        <v>9.9854557069840002</v>
      </c>
      <c r="M221" s="42">
        <v>0.46960000000000002</v>
      </c>
      <c r="N221" s="43"/>
      <c r="O221" s="42">
        <v>4.6891699999999998</v>
      </c>
      <c r="P221" s="43">
        <v>7.3921242138519097E-6</v>
      </c>
      <c r="Q221" s="43">
        <v>1.3326616762479192E-6</v>
      </c>
    </row>
    <row r="222" spans="1:17" x14ac:dyDescent="0.2">
      <c r="A222" s="26">
        <v>8694</v>
      </c>
      <c r="B222" s="26">
        <v>12531</v>
      </c>
      <c r="C222" s="26" t="s">
        <v>533</v>
      </c>
      <c r="D222" s="26">
        <v>10</v>
      </c>
      <c r="E222" s="26" t="s">
        <v>412</v>
      </c>
      <c r="F222" s="26" t="s">
        <v>106</v>
      </c>
      <c r="G222" s="26" t="s">
        <v>51</v>
      </c>
      <c r="H222" s="26" t="s">
        <v>57</v>
      </c>
      <c r="I222" s="26" t="s">
        <v>530</v>
      </c>
      <c r="J222" s="26" t="s">
        <v>59</v>
      </c>
      <c r="K222" s="26" t="s">
        <v>531</v>
      </c>
      <c r="L222" s="42">
        <v>20985.628540000002</v>
      </c>
      <c r="M222" s="42">
        <v>1</v>
      </c>
      <c r="N222" s="43"/>
      <c r="O222" s="42">
        <v>20985.628540000002</v>
      </c>
      <c r="P222" s="43">
        <v>3.308226677E-2</v>
      </c>
      <c r="Q222" s="43">
        <v>5.9641136719787453E-3</v>
      </c>
    </row>
    <row r="223" spans="1:17" x14ac:dyDescent="0.2">
      <c r="A223" s="26">
        <v>8694</v>
      </c>
      <c r="B223" s="26">
        <v>12531</v>
      </c>
      <c r="C223" s="26" t="s">
        <v>543</v>
      </c>
      <c r="D223" s="26">
        <v>20</v>
      </c>
      <c r="E223" s="26" t="s">
        <v>412</v>
      </c>
      <c r="F223" s="26" t="s">
        <v>106</v>
      </c>
      <c r="G223" s="26" t="s">
        <v>51</v>
      </c>
      <c r="H223" s="26" t="s">
        <v>57</v>
      </c>
      <c r="I223" s="26" t="s">
        <v>530</v>
      </c>
      <c r="J223" s="26" t="s">
        <v>59</v>
      </c>
      <c r="K223" s="26" t="s">
        <v>531</v>
      </c>
      <c r="L223" s="42">
        <v>64314.525070000003</v>
      </c>
      <c r="M223" s="42">
        <v>1</v>
      </c>
      <c r="N223" s="43"/>
      <c r="O223" s="42">
        <v>64314.525070000003</v>
      </c>
      <c r="P223" s="43">
        <v>0.101387016907</v>
      </c>
      <c r="Q223" s="43">
        <v>1.8278182020885363E-2</v>
      </c>
    </row>
    <row r="224" spans="1:17" x14ac:dyDescent="0.2">
      <c r="A224" s="26">
        <v>8694</v>
      </c>
      <c r="B224" s="26">
        <v>12531</v>
      </c>
      <c r="C224" s="26" t="s">
        <v>529</v>
      </c>
      <c r="D224" s="26">
        <v>12</v>
      </c>
      <c r="E224" s="26" t="s">
        <v>412</v>
      </c>
      <c r="F224" s="26" t="s">
        <v>107</v>
      </c>
      <c r="G224" s="26" t="s">
        <v>51</v>
      </c>
      <c r="H224" s="26" t="s">
        <v>57</v>
      </c>
      <c r="I224" s="26" t="s">
        <v>530</v>
      </c>
      <c r="J224" s="26" t="s">
        <v>59</v>
      </c>
      <c r="K224" s="26" t="s">
        <v>531</v>
      </c>
      <c r="L224" s="42">
        <v>75335.490890000001</v>
      </c>
      <c r="M224" s="42">
        <v>1</v>
      </c>
      <c r="N224" s="43"/>
      <c r="O224" s="42">
        <v>75335.490890000001</v>
      </c>
      <c r="P224" s="43">
        <v>0.118760741532</v>
      </c>
      <c r="Q224" s="43">
        <v>2.1410339478079753E-2</v>
      </c>
    </row>
    <row r="225" spans="1:17" x14ac:dyDescent="0.2">
      <c r="A225" s="26">
        <v>8694</v>
      </c>
      <c r="B225" s="26">
        <v>12531</v>
      </c>
      <c r="C225" s="26" t="s">
        <v>529</v>
      </c>
      <c r="D225" s="26">
        <v>12</v>
      </c>
      <c r="E225" s="26" t="s">
        <v>412</v>
      </c>
      <c r="F225" s="26" t="s">
        <v>107</v>
      </c>
      <c r="G225" s="26" t="s">
        <v>51</v>
      </c>
      <c r="H225" s="26" t="s">
        <v>57</v>
      </c>
      <c r="I225" s="26" t="s">
        <v>530</v>
      </c>
      <c r="J225" s="26" t="s">
        <v>59</v>
      </c>
      <c r="K225" s="26" t="s">
        <v>532</v>
      </c>
      <c r="L225" s="42">
        <v>15083.114998629</v>
      </c>
      <c r="M225" s="42">
        <v>3.6469999999999998</v>
      </c>
      <c r="N225" s="43"/>
      <c r="O225" s="42">
        <v>55008.1204</v>
      </c>
      <c r="P225" s="43">
        <v>8.6716169122999995E-2</v>
      </c>
      <c r="Q225" s="43">
        <v>1.5633302682460083E-2</v>
      </c>
    </row>
    <row r="226" spans="1:17" x14ac:dyDescent="0.2">
      <c r="A226" s="26">
        <v>8694</v>
      </c>
      <c r="B226" s="26">
        <v>12531</v>
      </c>
      <c r="C226" s="26" t="s">
        <v>529</v>
      </c>
      <c r="D226" s="26">
        <v>12</v>
      </c>
      <c r="E226" s="26" t="s">
        <v>412</v>
      </c>
      <c r="F226" s="26" t="s">
        <v>107</v>
      </c>
      <c r="G226" s="26" t="s">
        <v>51</v>
      </c>
      <c r="H226" s="26" t="s">
        <v>57</v>
      </c>
      <c r="I226" s="26" t="s">
        <v>530</v>
      </c>
      <c r="J226" s="26" t="s">
        <v>59</v>
      </c>
      <c r="K226" s="26" t="s">
        <v>532</v>
      </c>
      <c r="L226" s="42">
        <v>6031.7159994515996</v>
      </c>
      <c r="M226" s="42">
        <v>3.6469999999999998</v>
      </c>
      <c r="N226" s="43"/>
      <c r="O226" s="42">
        <v>21997.668249999999</v>
      </c>
      <c r="P226" s="43">
        <v>3.4677671340000001E-2</v>
      </c>
      <c r="Q226" s="43">
        <v>6.2517352630829396E-3</v>
      </c>
    </row>
    <row r="227" spans="1:17" x14ac:dyDescent="0.2">
      <c r="A227" s="26">
        <v>8694</v>
      </c>
      <c r="B227" s="26">
        <v>12532</v>
      </c>
      <c r="C227" s="26" t="s">
        <v>529</v>
      </c>
      <c r="D227" s="26">
        <v>12</v>
      </c>
      <c r="E227" s="26" t="s">
        <v>412</v>
      </c>
      <c r="F227" s="26" t="s">
        <v>106</v>
      </c>
      <c r="G227" s="26" t="s">
        <v>51</v>
      </c>
      <c r="H227" s="26" t="s">
        <v>57</v>
      </c>
      <c r="I227" s="26" t="s">
        <v>530</v>
      </c>
      <c r="J227" s="26" t="s">
        <v>59</v>
      </c>
      <c r="K227" s="26" t="s">
        <v>531</v>
      </c>
      <c r="L227" s="42">
        <v>532983.33411000005</v>
      </c>
      <c r="M227" s="42">
        <v>1</v>
      </c>
      <c r="N227" s="43"/>
      <c r="O227" s="42">
        <v>532983.33411000005</v>
      </c>
      <c r="P227" s="43">
        <v>0.58972965998299998</v>
      </c>
      <c r="Q227" s="43">
        <v>0.10204446196706823</v>
      </c>
    </row>
    <row r="228" spans="1:17" x14ac:dyDescent="0.2">
      <c r="A228" s="26">
        <v>8694</v>
      </c>
      <c r="B228" s="26">
        <v>12532</v>
      </c>
      <c r="C228" s="26" t="s">
        <v>529</v>
      </c>
      <c r="D228" s="26">
        <v>12</v>
      </c>
      <c r="E228" s="26" t="s">
        <v>412</v>
      </c>
      <c r="F228" s="26" t="s">
        <v>107</v>
      </c>
      <c r="G228" s="26" t="s">
        <v>51</v>
      </c>
      <c r="H228" s="26" t="s">
        <v>57</v>
      </c>
      <c r="I228" s="26" t="s">
        <v>530</v>
      </c>
      <c r="J228" s="26" t="s">
        <v>59</v>
      </c>
      <c r="K228" s="26" t="s">
        <v>532</v>
      </c>
      <c r="L228" s="42">
        <v>20852.422569235001</v>
      </c>
      <c r="M228" s="42">
        <v>3.6469999999999998</v>
      </c>
      <c r="N228" s="43"/>
      <c r="O228" s="42">
        <v>76048.785109999997</v>
      </c>
      <c r="P228" s="43">
        <v>8.4145640800999996E-2</v>
      </c>
      <c r="Q228" s="43">
        <v>1.4560225176191934E-2</v>
      </c>
    </row>
    <row r="229" spans="1:17" x14ac:dyDescent="0.2">
      <c r="A229" s="26">
        <v>8694</v>
      </c>
      <c r="B229" s="26">
        <v>12532</v>
      </c>
      <c r="C229" s="26" t="s">
        <v>529</v>
      </c>
      <c r="D229" s="26">
        <v>12</v>
      </c>
      <c r="E229" s="26" t="s">
        <v>412</v>
      </c>
      <c r="F229" s="26" t="s">
        <v>107</v>
      </c>
      <c r="G229" s="26" t="s">
        <v>51</v>
      </c>
      <c r="H229" s="26" t="s">
        <v>57</v>
      </c>
      <c r="I229" s="26" t="s">
        <v>530</v>
      </c>
      <c r="J229" s="26" t="s">
        <v>59</v>
      </c>
      <c r="K229" s="26" t="s">
        <v>534</v>
      </c>
      <c r="L229" s="42">
        <v>2.9389195094090002</v>
      </c>
      <c r="M229" s="42">
        <v>4.0278</v>
      </c>
      <c r="N229" s="43"/>
      <c r="O229" s="42">
        <v>11.83738</v>
      </c>
      <c r="P229" s="43">
        <v>1.3097696749101099E-5</v>
      </c>
      <c r="Q229" s="43">
        <v>2.2663730662738376E-6</v>
      </c>
    </row>
    <row r="230" spans="1:17" x14ac:dyDescent="0.2">
      <c r="A230" s="26">
        <v>8694</v>
      </c>
      <c r="B230" s="26">
        <v>12532</v>
      </c>
      <c r="C230" s="26" t="s">
        <v>529</v>
      </c>
      <c r="D230" s="26">
        <v>12</v>
      </c>
      <c r="E230" s="26" t="s">
        <v>412</v>
      </c>
      <c r="F230" s="26" t="s">
        <v>107</v>
      </c>
      <c r="G230" s="26" t="s">
        <v>51</v>
      </c>
      <c r="H230" s="26" t="s">
        <v>57</v>
      </c>
      <c r="I230" s="26" t="s">
        <v>530</v>
      </c>
      <c r="J230" s="26" t="s">
        <v>59</v>
      </c>
      <c r="K230" s="26" t="s">
        <v>535</v>
      </c>
      <c r="L230" s="42">
        <v>78.279819863148006</v>
      </c>
      <c r="M230" s="42">
        <v>4.5743</v>
      </c>
      <c r="N230" s="43"/>
      <c r="O230" s="42">
        <v>358.07538</v>
      </c>
      <c r="P230" s="43">
        <v>3.9619938999999998E-4</v>
      </c>
      <c r="Q230" s="43">
        <v>6.8556758077190186E-5</v>
      </c>
    </row>
    <row r="231" spans="1:17" x14ac:dyDescent="0.2">
      <c r="A231" s="26">
        <v>8694</v>
      </c>
      <c r="B231" s="26">
        <v>12532</v>
      </c>
      <c r="C231" s="26" t="s">
        <v>529</v>
      </c>
      <c r="D231" s="26">
        <v>12</v>
      </c>
      <c r="E231" s="26" t="s">
        <v>412</v>
      </c>
      <c r="F231" s="26" t="s">
        <v>107</v>
      </c>
      <c r="G231" s="26" t="s">
        <v>51</v>
      </c>
      <c r="H231" s="26" t="s">
        <v>57</v>
      </c>
      <c r="I231" s="26" t="s">
        <v>530</v>
      </c>
      <c r="J231" s="26" t="s">
        <v>59</v>
      </c>
      <c r="K231" s="26" t="s">
        <v>536</v>
      </c>
      <c r="L231" s="42">
        <v>789019.51041443006</v>
      </c>
      <c r="M231" s="42">
        <v>2.3285E-2</v>
      </c>
      <c r="N231" s="43"/>
      <c r="O231" s="42">
        <v>18372.319299999999</v>
      </c>
      <c r="P231" s="43">
        <v>2.0328406011999998E-2</v>
      </c>
      <c r="Q231" s="43">
        <v>3.5175460808475364E-3</v>
      </c>
    </row>
    <row r="232" spans="1:17" x14ac:dyDescent="0.2">
      <c r="A232" s="26">
        <v>8694</v>
      </c>
      <c r="B232" s="26">
        <v>12532</v>
      </c>
      <c r="C232" s="26" t="s">
        <v>529</v>
      </c>
      <c r="D232" s="26">
        <v>12</v>
      </c>
      <c r="E232" s="26" t="s">
        <v>412</v>
      </c>
      <c r="F232" s="26" t="s">
        <v>107</v>
      </c>
      <c r="G232" s="26" t="s">
        <v>51</v>
      </c>
      <c r="H232" s="26" t="s">
        <v>57</v>
      </c>
      <c r="I232" s="26" t="s">
        <v>530</v>
      </c>
      <c r="J232" s="26" t="s">
        <v>59</v>
      </c>
      <c r="K232" s="26" t="s">
        <v>537</v>
      </c>
      <c r="L232" s="42">
        <v>1555.4736294075899</v>
      </c>
      <c r="M232" s="42">
        <v>2.5354000000000001</v>
      </c>
      <c r="N232" s="43"/>
      <c r="O232" s="42">
        <v>3943.74784</v>
      </c>
      <c r="P232" s="43">
        <v>4.3636356400000003E-3</v>
      </c>
      <c r="Q232" s="43">
        <v>7.5506606062757337E-4</v>
      </c>
    </row>
    <row r="233" spans="1:17" x14ac:dyDescent="0.2">
      <c r="A233" s="26">
        <v>8694</v>
      </c>
      <c r="B233" s="26">
        <v>12532</v>
      </c>
      <c r="C233" s="26" t="s">
        <v>529</v>
      </c>
      <c r="D233" s="26">
        <v>12</v>
      </c>
      <c r="E233" s="26" t="s">
        <v>412</v>
      </c>
      <c r="F233" s="26" t="s">
        <v>107</v>
      </c>
      <c r="G233" s="26" t="s">
        <v>51</v>
      </c>
      <c r="H233" s="26" t="s">
        <v>57</v>
      </c>
      <c r="I233" s="26" t="s">
        <v>530</v>
      </c>
      <c r="J233" s="26" t="s">
        <v>59</v>
      </c>
      <c r="K233" s="26" t="s">
        <v>538</v>
      </c>
      <c r="L233" s="42">
        <v>4616.8405805499997</v>
      </c>
      <c r="M233" s="42">
        <v>3.7964000000000002</v>
      </c>
      <c r="N233" s="43"/>
      <c r="O233" s="42">
        <v>17527.373579999999</v>
      </c>
      <c r="P233" s="43">
        <v>1.9393499570999999E-2</v>
      </c>
      <c r="Q233" s="43">
        <v>3.3557736090445395E-3</v>
      </c>
    </row>
    <row r="234" spans="1:17" x14ac:dyDescent="0.2">
      <c r="A234" s="26">
        <v>8694</v>
      </c>
      <c r="B234" s="26">
        <v>12532</v>
      </c>
      <c r="C234" s="26" t="s">
        <v>529</v>
      </c>
      <c r="D234" s="26">
        <v>12</v>
      </c>
      <c r="E234" s="26" t="s">
        <v>412</v>
      </c>
      <c r="F234" s="26" t="s">
        <v>107</v>
      </c>
      <c r="G234" s="26" t="s">
        <v>51</v>
      </c>
      <c r="H234" s="26" t="s">
        <v>57</v>
      </c>
      <c r="I234" s="26" t="s">
        <v>530</v>
      </c>
      <c r="J234" s="26" t="s">
        <v>59</v>
      </c>
      <c r="K234" s="26" t="s">
        <v>532</v>
      </c>
      <c r="L234" s="42">
        <v>-2.863649574993</v>
      </c>
      <c r="M234" s="42">
        <v>3.6469999999999998</v>
      </c>
      <c r="N234" s="43"/>
      <c r="O234" s="42">
        <v>-10.44373</v>
      </c>
      <c r="P234" s="43">
        <v>-1.15556659049122E-5</v>
      </c>
      <c r="Q234" s="43">
        <v>-1.9995462157534914E-6</v>
      </c>
    </row>
    <row r="235" spans="1:17" x14ac:dyDescent="0.2">
      <c r="A235" s="26">
        <v>8694</v>
      </c>
      <c r="B235" s="26">
        <v>12532</v>
      </c>
      <c r="C235" s="26" t="s">
        <v>529</v>
      </c>
      <c r="D235" s="26">
        <v>12</v>
      </c>
      <c r="E235" s="26" t="s">
        <v>412</v>
      </c>
      <c r="F235" s="26" t="s">
        <v>107</v>
      </c>
      <c r="G235" s="26" t="s">
        <v>51</v>
      </c>
      <c r="H235" s="26" t="s">
        <v>57</v>
      </c>
      <c r="I235" s="26" t="s">
        <v>530</v>
      </c>
      <c r="J235" s="26" t="s">
        <v>59</v>
      </c>
      <c r="K235" s="26" t="s">
        <v>540</v>
      </c>
      <c r="L235" s="42">
        <v>498.15283102199402</v>
      </c>
      <c r="M235" s="42">
        <v>2.2642000000000002</v>
      </c>
      <c r="N235" s="43"/>
      <c r="O235" s="42">
        <v>1127.9176399999999</v>
      </c>
      <c r="P235" s="43">
        <v>1.2480061640000001E-3</v>
      </c>
      <c r="Q235" s="43">
        <v>2.1594999571452047E-4</v>
      </c>
    </row>
    <row r="236" spans="1:17" x14ac:dyDescent="0.2">
      <c r="A236" s="26">
        <v>8694</v>
      </c>
      <c r="B236" s="26">
        <v>12532</v>
      </c>
      <c r="C236" s="26" t="s">
        <v>529</v>
      </c>
      <c r="D236" s="26">
        <v>12</v>
      </c>
      <c r="E236" s="26" t="s">
        <v>412</v>
      </c>
      <c r="F236" s="26" t="s">
        <v>107</v>
      </c>
      <c r="G236" s="26" t="s">
        <v>51</v>
      </c>
      <c r="H236" s="26" t="s">
        <v>57</v>
      </c>
      <c r="I236" s="26" t="s">
        <v>530</v>
      </c>
      <c r="J236" s="26" t="s">
        <v>59</v>
      </c>
      <c r="K236" s="26" t="s">
        <v>541</v>
      </c>
      <c r="L236" s="42">
        <v>659.268898609242</v>
      </c>
      <c r="M236" s="42">
        <v>2.6747999999999998</v>
      </c>
      <c r="N236" s="43"/>
      <c r="O236" s="42">
        <v>1763.41245</v>
      </c>
      <c r="P236" s="43">
        <v>1.951161618E-3</v>
      </c>
      <c r="Q236" s="43">
        <v>3.3762120345988389E-4</v>
      </c>
    </row>
    <row r="237" spans="1:17" x14ac:dyDescent="0.2">
      <c r="A237" s="26">
        <v>8694</v>
      </c>
      <c r="B237" s="26">
        <v>12532</v>
      </c>
      <c r="C237" s="26" t="s">
        <v>529</v>
      </c>
      <c r="D237" s="26">
        <v>12</v>
      </c>
      <c r="E237" s="26" t="s">
        <v>412</v>
      </c>
      <c r="F237" s="26" t="s">
        <v>107</v>
      </c>
      <c r="G237" s="26" t="s">
        <v>51</v>
      </c>
      <c r="H237" s="26" t="s">
        <v>57</v>
      </c>
      <c r="I237" s="26" t="s">
        <v>530</v>
      </c>
      <c r="J237" s="26" t="s">
        <v>59</v>
      </c>
      <c r="K237" s="26" t="s">
        <v>544</v>
      </c>
      <c r="L237" s="42">
        <v>8.8026182099999999E-4</v>
      </c>
      <c r="M237" s="42">
        <v>0.8861</v>
      </c>
      <c r="N237" s="43"/>
      <c r="O237" s="42">
        <v>7.7999999999999999E-4</v>
      </c>
      <c r="P237" s="43">
        <v>8.6304600040709001E-10</v>
      </c>
      <c r="Q237" s="43">
        <v>1.493380284905607E-10</v>
      </c>
    </row>
    <row r="238" spans="1:17" x14ac:dyDescent="0.2">
      <c r="A238" s="26">
        <v>8694</v>
      </c>
      <c r="B238" s="26">
        <v>12532</v>
      </c>
      <c r="C238" s="26" t="s">
        <v>529</v>
      </c>
      <c r="D238" s="26">
        <v>12</v>
      </c>
      <c r="E238" s="26" t="s">
        <v>412</v>
      </c>
      <c r="F238" s="26" t="s">
        <v>107</v>
      </c>
      <c r="G238" s="26" t="s">
        <v>51</v>
      </c>
      <c r="H238" s="26" t="s">
        <v>57</v>
      </c>
      <c r="I238" s="26" t="s">
        <v>530</v>
      </c>
      <c r="J238" s="26" t="s">
        <v>59</v>
      </c>
      <c r="K238" s="26" t="s">
        <v>542</v>
      </c>
      <c r="L238" s="42">
        <v>16.484582623508999</v>
      </c>
      <c r="M238" s="42">
        <v>0.46960000000000002</v>
      </c>
      <c r="N238" s="43"/>
      <c r="O238" s="42">
        <v>7.7411599999999998</v>
      </c>
      <c r="P238" s="43">
        <v>8.5653553545017296E-6</v>
      </c>
      <c r="Q238" s="43">
        <v>1.4821148367051138E-6</v>
      </c>
    </row>
    <row r="239" spans="1:17" x14ac:dyDescent="0.2">
      <c r="A239" s="26">
        <v>8694</v>
      </c>
      <c r="B239" s="26">
        <v>12532</v>
      </c>
      <c r="C239" s="26" t="s">
        <v>533</v>
      </c>
      <c r="D239" s="26">
        <v>10</v>
      </c>
      <c r="E239" s="26" t="s">
        <v>412</v>
      </c>
      <c r="F239" s="26" t="s">
        <v>106</v>
      </c>
      <c r="G239" s="26" t="s">
        <v>51</v>
      </c>
      <c r="H239" s="26" t="s">
        <v>57</v>
      </c>
      <c r="I239" s="26" t="s">
        <v>530</v>
      </c>
      <c r="J239" s="26" t="s">
        <v>59</v>
      </c>
      <c r="K239" s="26" t="s">
        <v>531</v>
      </c>
      <c r="L239" s="42">
        <v>62558.921249999999</v>
      </c>
      <c r="M239" s="42">
        <v>1</v>
      </c>
      <c r="N239" s="43"/>
      <c r="O239" s="42">
        <v>62558.921249999999</v>
      </c>
      <c r="P239" s="43">
        <v>6.9219521505000006E-2</v>
      </c>
      <c r="Q239" s="43">
        <v>1.1977469184578517E-2</v>
      </c>
    </row>
    <row r="240" spans="1:17" x14ac:dyDescent="0.2">
      <c r="A240" s="26">
        <v>8694</v>
      </c>
      <c r="B240" s="26">
        <v>12532</v>
      </c>
      <c r="C240" s="26" t="s">
        <v>543</v>
      </c>
      <c r="D240" s="26">
        <v>20</v>
      </c>
      <c r="E240" s="26" t="s">
        <v>412</v>
      </c>
      <c r="F240" s="26" t="s">
        <v>106</v>
      </c>
      <c r="G240" s="26" t="s">
        <v>51</v>
      </c>
      <c r="H240" s="26" t="s">
        <v>57</v>
      </c>
      <c r="I240" s="26" t="s">
        <v>530</v>
      </c>
      <c r="J240" s="26" t="s">
        <v>59</v>
      </c>
      <c r="K240" s="26" t="s">
        <v>531</v>
      </c>
      <c r="L240" s="42">
        <v>75856.152230000007</v>
      </c>
      <c r="M240" s="42">
        <v>1</v>
      </c>
      <c r="N240" s="43"/>
      <c r="O240" s="42">
        <v>75856.152230000007</v>
      </c>
      <c r="P240" s="43">
        <v>8.3932498445999995E-2</v>
      </c>
      <c r="Q240" s="43">
        <v>1.4523343875523141E-2</v>
      </c>
    </row>
    <row r="241" spans="1:17" x14ac:dyDescent="0.2">
      <c r="A241" s="26">
        <v>8694</v>
      </c>
      <c r="B241" s="26">
        <v>12532</v>
      </c>
      <c r="C241" s="26" t="s">
        <v>529</v>
      </c>
      <c r="D241" s="26">
        <v>12</v>
      </c>
      <c r="E241" s="26" t="s">
        <v>412</v>
      </c>
      <c r="F241" s="26" t="s">
        <v>107</v>
      </c>
      <c r="G241" s="26" t="s">
        <v>51</v>
      </c>
      <c r="H241" s="26" t="s">
        <v>57</v>
      </c>
      <c r="I241" s="26" t="s">
        <v>530</v>
      </c>
      <c r="J241" s="26" t="s">
        <v>59</v>
      </c>
      <c r="K241" s="26" t="s">
        <v>531</v>
      </c>
      <c r="L241" s="42">
        <v>46854.799509999997</v>
      </c>
      <c r="M241" s="42">
        <v>1</v>
      </c>
      <c r="N241" s="43"/>
      <c r="O241" s="42">
        <v>46854.799509999997</v>
      </c>
      <c r="P241" s="43">
        <v>5.1843393995999999E-2</v>
      </c>
      <c r="Q241" s="43">
        <v>8.970773569415242E-3</v>
      </c>
    </row>
    <row r="242" spans="1:17" x14ac:dyDescent="0.2">
      <c r="A242" s="26">
        <v>8694</v>
      </c>
      <c r="B242" s="26">
        <v>12532</v>
      </c>
      <c r="C242" s="26" t="s">
        <v>529</v>
      </c>
      <c r="D242" s="26">
        <v>12</v>
      </c>
      <c r="E242" s="26" t="s">
        <v>412</v>
      </c>
      <c r="F242" s="26" t="s">
        <v>107</v>
      </c>
      <c r="G242" s="26" t="s">
        <v>51</v>
      </c>
      <c r="H242" s="26" t="s">
        <v>57</v>
      </c>
      <c r="I242" s="26" t="s">
        <v>530</v>
      </c>
      <c r="J242" s="26" t="s">
        <v>59</v>
      </c>
      <c r="K242" s="26" t="s">
        <v>532</v>
      </c>
      <c r="L242" s="42">
        <v>13072.0329997258</v>
      </c>
      <c r="M242" s="42">
        <v>3.6469999999999998</v>
      </c>
      <c r="N242" s="43"/>
      <c r="O242" s="42">
        <v>47673.70435</v>
      </c>
      <c r="P242" s="43">
        <v>5.2749487003999999E-2</v>
      </c>
      <c r="Q242" s="43">
        <v>9.1275602800908566E-3</v>
      </c>
    </row>
    <row r="243" spans="1:17" x14ac:dyDescent="0.2">
      <c r="A243" s="26">
        <v>8694</v>
      </c>
      <c r="B243" s="26">
        <v>12532</v>
      </c>
      <c r="C243" s="26" t="s">
        <v>529</v>
      </c>
      <c r="D243" s="26">
        <v>12</v>
      </c>
      <c r="E243" s="26" t="s">
        <v>412</v>
      </c>
      <c r="F243" s="26" t="s">
        <v>107</v>
      </c>
      <c r="G243" s="26" t="s">
        <v>51</v>
      </c>
      <c r="H243" s="26" t="s">
        <v>57</v>
      </c>
      <c r="I243" s="26" t="s">
        <v>530</v>
      </c>
      <c r="J243" s="26" t="s">
        <v>59</v>
      </c>
      <c r="K243" s="26" t="s">
        <v>532</v>
      </c>
      <c r="L243" s="42">
        <v>5126.9585988483695</v>
      </c>
      <c r="M243" s="42">
        <v>3.6469999999999998</v>
      </c>
      <c r="N243" s="43"/>
      <c r="O243" s="42">
        <v>18698.01801</v>
      </c>
      <c r="P243" s="43">
        <v>2.0688781614E-2</v>
      </c>
      <c r="Q243" s="43">
        <v>3.5799040337107652E-3</v>
      </c>
    </row>
    <row r="244" spans="1:17" x14ac:dyDescent="0.2">
      <c r="A244" s="26">
        <v>8694</v>
      </c>
      <c r="B244" s="26">
        <v>12533</v>
      </c>
      <c r="C244" s="26" t="s">
        <v>529</v>
      </c>
      <c r="D244" s="26">
        <v>12</v>
      </c>
      <c r="E244" s="26" t="s">
        <v>412</v>
      </c>
      <c r="F244" s="26" t="s">
        <v>106</v>
      </c>
      <c r="G244" s="26" t="s">
        <v>51</v>
      </c>
      <c r="H244" s="26" t="s">
        <v>57</v>
      </c>
      <c r="I244" s="26" t="s">
        <v>530</v>
      </c>
      <c r="J244" s="26" t="s">
        <v>59</v>
      </c>
      <c r="K244" s="26" t="s">
        <v>531</v>
      </c>
      <c r="L244" s="42">
        <v>1353503.8740099999</v>
      </c>
      <c r="M244" s="42">
        <v>1</v>
      </c>
      <c r="N244" s="43"/>
      <c r="O244" s="42">
        <v>1353503.8740099999</v>
      </c>
      <c r="P244" s="43">
        <v>0.567474161955</v>
      </c>
      <c r="Q244" s="43">
        <v>9.870405152899292E-2</v>
      </c>
    </row>
    <row r="245" spans="1:17" x14ac:dyDescent="0.2">
      <c r="A245" s="26">
        <v>8694</v>
      </c>
      <c r="B245" s="26">
        <v>12533</v>
      </c>
      <c r="C245" s="26" t="s">
        <v>529</v>
      </c>
      <c r="D245" s="26">
        <v>12</v>
      </c>
      <c r="E245" s="26" t="s">
        <v>412</v>
      </c>
      <c r="F245" s="26" t="s">
        <v>107</v>
      </c>
      <c r="G245" s="26" t="s">
        <v>51</v>
      </c>
      <c r="H245" s="26" t="s">
        <v>57</v>
      </c>
      <c r="I245" s="26" t="s">
        <v>530</v>
      </c>
      <c r="J245" s="26" t="s">
        <v>59</v>
      </c>
      <c r="K245" s="26" t="s">
        <v>532</v>
      </c>
      <c r="L245" s="42">
        <v>40635.439690156301</v>
      </c>
      <c r="M245" s="42">
        <v>3.6469999999999998</v>
      </c>
      <c r="N245" s="43"/>
      <c r="O245" s="42">
        <v>148197.44855</v>
      </c>
      <c r="P245" s="43">
        <v>6.2133714232000002E-2</v>
      </c>
      <c r="Q245" s="43">
        <v>1.0807275013411898E-2</v>
      </c>
    </row>
    <row r="246" spans="1:17" x14ac:dyDescent="0.2">
      <c r="A246" s="26">
        <v>8694</v>
      </c>
      <c r="B246" s="26">
        <v>12533</v>
      </c>
      <c r="C246" s="26" t="s">
        <v>529</v>
      </c>
      <c r="D246" s="26">
        <v>12</v>
      </c>
      <c r="E246" s="26" t="s">
        <v>412</v>
      </c>
      <c r="F246" s="26" t="s">
        <v>107</v>
      </c>
      <c r="G246" s="26" t="s">
        <v>51</v>
      </c>
      <c r="H246" s="26" t="s">
        <v>57</v>
      </c>
      <c r="I246" s="26" t="s">
        <v>530</v>
      </c>
      <c r="J246" s="26" t="s">
        <v>59</v>
      </c>
      <c r="K246" s="26" t="s">
        <v>534</v>
      </c>
      <c r="L246" s="42">
        <v>3.4581409206010001</v>
      </c>
      <c r="M246" s="42">
        <v>4.0278</v>
      </c>
      <c r="N246" s="43"/>
      <c r="O246" s="42">
        <v>13.928699999999999</v>
      </c>
      <c r="P246" s="43">
        <v>5.8397892399176501E-6</v>
      </c>
      <c r="Q246" s="43">
        <v>1.0157481991231642E-6</v>
      </c>
    </row>
    <row r="247" spans="1:17" x14ac:dyDescent="0.2">
      <c r="A247" s="26">
        <v>8694</v>
      </c>
      <c r="B247" s="26">
        <v>12533</v>
      </c>
      <c r="C247" s="26" t="s">
        <v>529</v>
      </c>
      <c r="D247" s="26">
        <v>12</v>
      </c>
      <c r="E247" s="26" t="s">
        <v>412</v>
      </c>
      <c r="F247" s="26" t="s">
        <v>107</v>
      </c>
      <c r="G247" s="26" t="s">
        <v>51</v>
      </c>
      <c r="H247" s="26" t="s">
        <v>57</v>
      </c>
      <c r="I247" s="26" t="s">
        <v>530</v>
      </c>
      <c r="J247" s="26" t="s">
        <v>59</v>
      </c>
      <c r="K247" s="26" t="s">
        <v>535</v>
      </c>
      <c r="L247" s="42">
        <v>195.59944909603701</v>
      </c>
      <c r="M247" s="42">
        <v>4.5743</v>
      </c>
      <c r="N247" s="43"/>
      <c r="O247" s="42">
        <v>894.73055999999997</v>
      </c>
      <c r="P247" s="43">
        <v>3.7512746299999999E-4</v>
      </c>
      <c r="Q247" s="43">
        <v>6.5248081660202332E-5</v>
      </c>
    </row>
    <row r="248" spans="1:17" x14ac:dyDescent="0.2">
      <c r="A248" s="26">
        <v>8694</v>
      </c>
      <c r="B248" s="26">
        <v>12533</v>
      </c>
      <c r="C248" s="26" t="s">
        <v>529</v>
      </c>
      <c r="D248" s="26">
        <v>12</v>
      </c>
      <c r="E248" s="26" t="s">
        <v>412</v>
      </c>
      <c r="F248" s="26" t="s">
        <v>107</v>
      </c>
      <c r="G248" s="26" t="s">
        <v>51</v>
      </c>
      <c r="H248" s="26" t="s">
        <v>57</v>
      </c>
      <c r="I248" s="26" t="s">
        <v>530</v>
      </c>
      <c r="J248" s="26" t="s">
        <v>59</v>
      </c>
      <c r="K248" s="26" t="s">
        <v>536</v>
      </c>
      <c r="L248" s="42">
        <v>1773482.0824565201</v>
      </c>
      <c r="M248" s="42">
        <v>2.3285E-2</v>
      </c>
      <c r="N248" s="43"/>
      <c r="O248" s="42">
        <v>41295.530290000002</v>
      </c>
      <c r="P248" s="43">
        <v>1.7313689967000001E-2</v>
      </c>
      <c r="Q248" s="43">
        <v>3.0114698804557197E-3</v>
      </c>
    </row>
    <row r="249" spans="1:17" x14ac:dyDescent="0.2">
      <c r="A249" s="26">
        <v>8694</v>
      </c>
      <c r="B249" s="26">
        <v>12533</v>
      </c>
      <c r="C249" s="26" t="s">
        <v>529</v>
      </c>
      <c r="D249" s="26">
        <v>12</v>
      </c>
      <c r="E249" s="26" t="s">
        <v>412</v>
      </c>
      <c r="F249" s="26" t="s">
        <v>107</v>
      </c>
      <c r="G249" s="26" t="s">
        <v>51</v>
      </c>
      <c r="H249" s="26" t="s">
        <v>57</v>
      </c>
      <c r="I249" s="26" t="s">
        <v>530</v>
      </c>
      <c r="J249" s="26" t="s">
        <v>59</v>
      </c>
      <c r="K249" s="26" t="s">
        <v>537</v>
      </c>
      <c r="L249" s="42">
        <v>5608.4570087560196</v>
      </c>
      <c r="M249" s="42">
        <v>2.5354000000000001</v>
      </c>
      <c r="N249" s="43"/>
      <c r="O249" s="42">
        <v>14219.6819</v>
      </c>
      <c r="P249" s="43">
        <v>5.9617871979999997E-3</v>
      </c>
      <c r="Q249" s="43">
        <v>1.036968007210239E-3</v>
      </c>
    </row>
    <row r="250" spans="1:17" x14ac:dyDescent="0.2">
      <c r="A250" s="26">
        <v>8694</v>
      </c>
      <c r="B250" s="26">
        <v>12533</v>
      </c>
      <c r="C250" s="26" t="s">
        <v>529</v>
      </c>
      <c r="D250" s="26">
        <v>12</v>
      </c>
      <c r="E250" s="26" t="s">
        <v>412</v>
      </c>
      <c r="F250" s="26" t="s">
        <v>107</v>
      </c>
      <c r="G250" s="26" t="s">
        <v>51</v>
      </c>
      <c r="H250" s="26" t="s">
        <v>57</v>
      </c>
      <c r="I250" s="26" t="s">
        <v>530</v>
      </c>
      <c r="J250" s="26" t="s">
        <v>59</v>
      </c>
      <c r="K250" s="26" t="s">
        <v>538</v>
      </c>
      <c r="L250" s="42">
        <v>46830.774699715497</v>
      </c>
      <c r="M250" s="42">
        <v>3.7964000000000002</v>
      </c>
      <c r="N250" s="43"/>
      <c r="O250" s="42">
        <v>177788.35307000001</v>
      </c>
      <c r="P250" s="43">
        <v>7.4540087103000002E-2</v>
      </c>
      <c r="Q250" s="43">
        <v>1.2965186948956171E-2</v>
      </c>
    </row>
    <row r="251" spans="1:17" x14ac:dyDescent="0.2">
      <c r="A251" s="26">
        <v>8694</v>
      </c>
      <c r="B251" s="26">
        <v>12533</v>
      </c>
      <c r="C251" s="26" t="s">
        <v>529</v>
      </c>
      <c r="D251" s="26">
        <v>12</v>
      </c>
      <c r="E251" s="26" t="s">
        <v>412</v>
      </c>
      <c r="F251" s="26" t="s">
        <v>107</v>
      </c>
      <c r="G251" s="26" t="s">
        <v>51</v>
      </c>
      <c r="H251" s="26" t="s">
        <v>57</v>
      </c>
      <c r="I251" s="26" t="s">
        <v>530</v>
      </c>
      <c r="J251" s="26" t="s">
        <v>59</v>
      </c>
      <c r="K251" s="26" t="s">
        <v>532</v>
      </c>
      <c r="L251" s="42">
        <v>-5.6478310940489997</v>
      </c>
      <c r="M251" s="42">
        <v>3.6469999999999998</v>
      </c>
      <c r="N251" s="43"/>
      <c r="O251" s="42">
        <v>-20.597639999999998</v>
      </c>
      <c r="P251" s="43">
        <v>-8.6358293623739006E-6</v>
      </c>
      <c r="Q251" s="43">
        <v>-1.5020795721199576E-6</v>
      </c>
    </row>
    <row r="252" spans="1:17" x14ac:dyDescent="0.2">
      <c r="A252" s="26">
        <v>8694</v>
      </c>
      <c r="B252" s="26">
        <v>12533</v>
      </c>
      <c r="C252" s="26" t="s">
        <v>529</v>
      </c>
      <c r="D252" s="26">
        <v>12</v>
      </c>
      <c r="E252" s="26" t="s">
        <v>412</v>
      </c>
      <c r="F252" s="26" t="s">
        <v>107</v>
      </c>
      <c r="G252" s="26" t="s">
        <v>51</v>
      </c>
      <c r="H252" s="26" t="s">
        <v>57</v>
      </c>
      <c r="I252" s="26" t="s">
        <v>530</v>
      </c>
      <c r="J252" s="26" t="s">
        <v>59</v>
      </c>
      <c r="K252" s="26" t="s">
        <v>539</v>
      </c>
      <c r="L252" s="42">
        <v>1103.08345776031</v>
      </c>
      <c r="M252" s="42">
        <v>0.50900000000000001</v>
      </c>
      <c r="N252" s="43"/>
      <c r="O252" s="42">
        <v>561.46947999999998</v>
      </c>
      <c r="P252" s="43">
        <v>2.35403406E-4</v>
      </c>
      <c r="Q252" s="43">
        <v>4.0945071196351381E-5</v>
      </c>
    </row>
    <row r="253" spans="1:17" x14ac:dyDescent="0.2">
      <c r="A253" s="26">
        <v>8694</v>
      </c>
      <c r="B253" s="26">
        <v>12533</v>
      </c>
      <c r="C253" s="26" t="s">
        <v>529</v>
      </c>
      <c r="D253" s="26">
        <v>12</v>
      </c>
      <c r="E253" s="26" t="s">
        <v>412</v>
      </c>
      <c r="F253" s="26" t="s">
        <v>107</v>
      </c>
      <c r="G253" s="26" t="s">
        <v>51</v>
      </c>
      <c r="H253" s="26" t="s">
        <v>57</v>
      </c>
      <c r="I253" s="26" t="s">
        <v>530</v>
      </c>
      <c r="J253" s="26" t="s">
        <v>59</v>
      </c>
      <c r="K253" s="26" t="s">
        <v>540</v>
      </c>
      <c r="L253" s="42">
        <v>1071.36559932868</v>
      </c>
      <c r="M253" s="42">
        <v>2.2642000000000002</v>
      </c>
      <c r="N253" s="43"/>
      <c r="O253" s="42">
        <v>2425.7859899999999</v>
      </c>
      <c r="P253" s="43">
        <v>1.0170424319999999E-3</v>
      </c>
      <c r="Q253" s="43">
        <v>1.769000517493163E-4</v>
      </c>
    </row>
    <row r="254" spans="1:17" x14ac:dyDescent="0.2">
      <c r="A254" s="26">
        <v>8694</v>
      </c>
      <c r="B254" s="26">
        <v>12533</v>
      </c>
      <c r="C254" s="26" t="s">
        <v>529</v>
      </c>
      <c r="D254" s="26">
        <v>12</v>
      </c>
      <c r="E254" s="26" t="s">
        <v>412</v>
      </c>
      <c r="F254" s="26" t="s">
        <v>107</v>
      </c>
      <c r="G254" s="26" t="s">
        <v>51</v>
      </c>
      <c r="H254" s="26" t="s">
        <v>57</v>
      </c>
      <c r="I254" s="26" t="s">
        <v>530</v>
      </c>
      <c r="J254" s="26" t="s">
        <v>59</v>
      </c>
      <c r="K254" s="26" t="s">
        <v>541</v>
      </c>
      <c r="L254" s="42">
        <v>1762.6934013758</v>
      </c>
      <c r="M254" s="42">
        <v>2.6747999999999998</v>
      </c>
      <c r="N254" s="43"/>
      <c r="O254" s="42">
        <v>4714.8523100000002</v>
      </c>
      <c r="P254" s="43">
        <v>1.9767633580000002E-3</v>
      </c>
      <c r="Q254" s="43">
        <v>3.438298436332315E-4</v>
      </c>
    </row>
    <row r="255" spans="1:17" x14ac:dyDescent="0.2">
      <c r="A255" s="26">
        <v>8694</v>
      </c>
      <c r="B255" s="26">
        <v>12533</v>
      </c>
      <c r="C255" s="26" t="s">
        <v>529</v>
      </c>
      <c r="D255" s="26">
        <v>12</v>
      </c>
      <c r="E255" s="26" t="s">
        <v>412</v>
      </c>
      <c r="F255" s="26" t="s">
        <v>107</v>
      </c>
      <c r="G255" s="26" t="s">
        <v>51</v>
      </c>
      <c r="H255" s="26" t="s">
        <v>57</v>
      </c>
      <c r="I255" s="26" t="s">
        <v>530</v>
      </c>
      <c r="J255" s="26" t="s">
        <v>59</v>
      </c>
      <c r="K255" s="26" t="s">
        <v>544</v>
      </c>
      <c r="L255" s="42">
        <v>7.4483692500000001E-4</v>
      </c>
      <c r="M255" s="42">
        <v>0.8861</v>
      </c>
      <c r="N255" s="43"/>
      <c r="O255" s="42">
        <v>6.6E-4</v>
      </c>
      <c r="P255" s="43">
        <v>2.7671361278121099E-10</v>
      </c>
      <c r="Q255" s="43">
        <v>4.8130393462511829E-11</v>
      </c>
    </row>
    <row r="256" spans="1:17" x14ac:dyDescent="0.2">
      <c r="A256" s="26">
        <v>8694</v>
      </c>
      <c r="B256" s="26">
        <v>12533</v>
      </c>
      <c r="C256" s="26" t="s">
        <v>529</v>
      </c>
      <c r="D256" s="26">
        <v>12</v>
      </c>
      <c r="E256" s="26" t="s">
        <v>412</v>
      </c>
      <c r="F256" s="26" t="s">
        <v>107</v>
      </c>
      <c r="G256" s="26" t="s">
        <v>51</v>
      </c>
      <c r="H256" s="26" t="s">
        <v>57</v>
      </c>
      <c r="I256" s="26" t="s">
        <v>530</v>
      </c>
      <c r="J256" s="26" t="s">
        <v>59</v>
      </c>
      <c r="K256" s="26" t="s">
        <v>542</v>
      </c>
      <c r="L256" s="42">
        <v>28.332836456557999</v>
      </c>
      <c r="M256" s="42">
        <v>0.46960000000000002</v>
      </c>
      <c r="N256" s="43"/>
      <c r="O256" s="42">
        <v>13.305099999999999</v>
      </c>
      <c r="P256" s="43">
        <v>5.5783368021443699E-6</v>
      </c>
      <c r="Q256" s="43">
        <v>9.7027226978494855E-7</v>
      </c>
    </row>
    <row r="257" spans="1:17" x14ac:dyDescent="0.2">
      <c r="A257" s="26">
        <v>8694</v>
      </c>
      <c r="B257" s="26">
        <v>12533</v>
      </c>
      <c r="C257" s="26" t="s">
        <v>533</v>
      </c>
      <c r="D257" s="26">
        <v>10</v>
      </c>
      <c r="E257" s="26" t="s">
        <v>412</v>
      </c>
      <c r="F257" s="26" t="s">
        <v>106</v>
      </c>
      <c r="G257" s="26" t="s">
        <v>51</v>
      </c>
      <c r="H257" s="26" t="s">
        <v>57</v>
      </c>
      <c r="I257" s="26" t="s">
        <v>530</v>
      </c>
      <c r="J257" s="26" t="s">
        <v>59</v>
      </c>
      <c r="K257" s="26" t="s">
        <v>531</v>
      </c>
      <c r="L257" s="42">
        <v>162312.37633999999</v>
      </c>
      <c r="M257" s="42">
        <v>1</v>
      </c>
      <c r="N257" s="43"/>
      <c r="O257" s="42">
        <v>162312.37633999999</v>
      </c>
      <c r="P257" s="43">
        <v>6.8051581902999994E-2</v>
      </c>
      <c r="Q257" s="43">
        <v>1.1836603844059839E-2</v>
      </c>
    </row>
    <row r="258" spans="1:17" x14ac:dyDescent="0.2">
      <c r="A258" s="26">
        <v>8694</v>
      </c>
      <c r="B258" s="26">
        <v>12533</v>
      </c>
      <c r="C258" s="26" t="s">
        <v>543</v>
      </c>
      <c r="D258" s="26">
        <v>20</v>
      </c>
      <c r="E258" s="26" t="s">
        <v>412</v>
      </c>
      <c r="F258" s="26" t="s">
        <v>106</v>
      </c>
      <c r="G258" s="26" t="s">
        <v>51</v>
      </c>
      <c r="H258" s="26" t="s">
        <v>57</v>
      </c>
      <c r="I258" s="26" t="s">
        <v>530</v>
      </c>
      <c r="J258" s="26" t="s">
        <v>59</v>
      </c>
      <c r="K258" s="26" t="s">
        <v>531</v>
      </c>
      <c r="L258" s="42">
        <v>232216.39327</v>
      </c>
      <c r="M258" s="42">
        <v>1</v>
      </c>
      <c r="N258" s="43"/>
      <c r="O258" s="42">
        <v>232216.39327</v>
      </c>
      <c r="P258" s="43">
        <v>9.7359753224999998E-2</v>
      </c>
      <c r="Q258" s="43">
        <v>1.6934342994743157E-2</v>
      </c>
    </row>
    <row r="259" spans="1:17" x14ac:dyDescent="0.2">
      <c r="A259" s="26">
        <v>8694</v>
      </c>
      <c r="B259" s="26">
        <v>12533</v>
      </c>
      <c r="C259" s="26" t="s">
        <v>529</v>
      </c>
      <c r="D259" s="26">
        <v>12</v>
      </c>
      <c r="E259" s="26" t="s">
        <v>412</v>
      </c>
      <c r="F259" s="26" t="s">
        <v>107</v>
      </c>
      <c r="G259" s="26" t="s">
        <v>51</v>
      </c>
      <c r="H259" s="26" t="s">
        <v>57</v>
      </c>
      <c r="I259" s="26" t="s">
        <v>530</v>
      </c>
      <c r="J259" s="26" t="s">
        <v>59</v>
      </c>
      <c r="K259" s="26" t="s">
        <v>531</v>
      </c>
      <c r="L259" s="42">
        <v>109123.15065</v>
      </c>
      <c r="M259" s="42">
        <v>1</v>
      </c>
      <c r="N259" s="43"/>
      <c r="O259" s="42">
        <v>109123.15065</v>
      </c>
      <c r="P259" s="43">
        <v>4.575130493E-2</v>
      </c>
      <c r="Q259" s="43">
        <v>7.9577881464446241E-3</v>
      </c>
    </row>
    <row r="260" spans="1:17" x14ac:dyDescent="0.2">
      <c r="A260" s="26">
        <v>8694</v>
      </c>
      <c r="B260" s="26">
        <v>12533</v>
      </c>
      <c r="C260" s="26" t="s">
        <v>529</v>
      </c>
      <c r="D260" s="26">
        <v>12</v>
      </c>
      <c r="E260" s="26" t="s">
        <v>412</v>
      </c>
      <c r="F260" s="26" t="s">
        <v>107</v>
      </c>
      <c r="G260" s="26" t="s">
        <v>51</v>
      </c>
      <c r="H260" s="26" t="s">
        <v>57</v>
      </c>
      <c r="I260" s="26" t="s">
        <v>530</v>
      </c>
      <c r="J260" s="26" t="s">
        <v>59</v>
      </c>
      <c r="K260" s="26" t="s">
        <v>532</v>
      </c>
      <c r="L260" s="42">
        <v>27149.607000274202</v>
      </c>
      <c r="M260" s="42">
        <v>3.6469999999999998</v>
      </c>
      <c r="N260" s="43"/>
      <c r="O260" s="42">
        <v>99014.616729999994</v>
      </c>
      <c r="P260" s="43">
        <v>4.1513170171000001E-2</v>
      </c>
      <c r="Q260" s="43">
        <v>7.2206249420525837E-3</v>
      </c>
    </row>
    <row r="261" spans="1:17" x14ac:dyDescent="0.2">
      <c r="A261" s="26">
        <v>8694</v>
      </c>
      <c r="B261" s="26">
        <v>12533</v>
      </c>
      <c r="C261" s="26" t="s">
        <v>529</v>
      </c>
      <c r="D261" s="26">
        <v>12</v>
      </c>
      <c r="E261" s="26" t="s">
        <v>412</v>
      </c>
      <c r="F261" s="26" t="s">
        <v>107</v>
      </c>
      <c r="G261" s="26" t="s">
        <v>51</v>
      </c>
      <c r="H261" s="26" t="s">
        <v>57</v>
      </c>
      <c r="I261" s="26" t="s">
        <v>530</v>
      </c>
      <c r="J261" s="26" t="s">
        <v>59</v>
      </c>
      <c r="K261" s="26" t="s">
        <v>532</v>
      </c>
      <c r="L261" s="42">
        <v>10656.031601316199</v>
      </c>
      <c r="M261" s="42">
        <v>3.6469999999999998</v>
      </c>
      <c r="N261" s="43"/>
      <c r="O261" s="42">
        <v>38862.547250000003</v>
      </c>
      <c r="P261" s="43">
        <v>1.6293630077E-2</v>
      </c>
      <c r="Q261" s="43">
        <v>2.8340449849969043E-3</v>
      </c>
    </row>
    <row r="262" spans="1:17" x14ac:dyDescent="0.2">
      <c r="A262" s="26">
        <v>8694</v>
      </c>
      <c r="B262" s="26">
        <v>12534</v>
      </c>
      <c r="C262" s="26" t="s">
        <v>529</v>
      </c>
      <c r="D262" s="26">
        <v>12</v>
      </c>
      <c r="E262" s="26" t="s">
        <v>412</v>
      </c>
      <c r="F262" s="26" t="s">
        <v>106</v>
      </c>
      <c r="G262" s="26" t="s">
        <v>51</v>
      </c>
      <c r="H262" s="26" t="s">
        <v>57</v>
      </c>
      <c r="I262" s="26" t="s">
        <v>530</v>
      </c>
      <c r="J262" s="26" t="s">
        <v>59</v>
      </c>
      <c r="K262" s="26" t="s">
        <v>531</v>
      </c>
      <c r="L262" s="42">
        <v>689987.01653999998</v>
      </c>
      <c r="M262" s="42">
        <v>1</v>
      </c>
      <c r="N262" s="43"/>
      <c r="O262" s="42">
        <v>689987.01653999998</v>
      </c>
      <c r="P262" s="43">
        <v>0.43300939982699999</v>
      </c>
      <c r="Q262" s="43">
        <v>7.4543872493615784E-2</v>
      </c>
    </row>
    <row r="263" spans="1:17" x14ac:dyDescent="0.2">
      <c r="A263" s="26">
        <v>8694</v>
      </c>
      <c r="B263" s="26">
        <v>12534</v>
      </c>
      <c r="C263" s="26" t="s">
        <v>529</v>
      </c>
      <c r="D263" s="26">
        <v>12</v>
      </c>
      <c r="E263" s="26" t="s">
        <v>412</v>
      </c>
      <c r="F263" s="26" t="s">
        <v>107</v>
      </c>
      <c r="G263" s="26" t="s">
        <v>51</v>
      </c>
      <c r="H263" s="26" t="s">
        <v>57</v>
      </c>
      <c r="I263" s="26" t="s">
        <v>530</v>
      </c>
      <c r="J263" s="26" t="s">
        <v>59</v>
      </c>
      <c r="K263" s="26" t="s">
        <v>532</v>
      </c>
      <c r="L263" s="42">
        <v>94909.327831094095</v>
      </c>
      <c r="M263" s="42">
        <v>3.6469999999999998</v>
      </c>
      <c r="N263" s="43"/>
      <c r="O263" s="42">
        <v>346134.3186</v>
      </c>
      <c r="P263" s="43">
        <v>0.21722062874100001</v>
      </c>
      <c r="Q263" s="43">
        <v>3.7395185551128668E-2</v>
      </c>
    </row>
    <row r="264" spans="1:17" x14ac:dyDescent="0.2">
      <c r="A264" s="26">
        <v>8694</v>
      </c>
      <c r="B264" s="26">
        <v>12534</v>
      </c>
      <c r="C264" s="26" t="s">
        <v>529</v>
      </c>
      <c r="D264" s="26">
        <v>12</v>
      </c>
      <c r="E264" s="26" t="s">
        <v>412</v>
      </c>
      <c r="F264" s="26" t="s">
        <v>107</v>
      </c>
      <c r="G264" s="26" t="s">
        <v>51</v>
      </c>
      <c r="H264" s="26" t="s">
        <v>57</v>
      </c>
      <c r="I264" s="26" t="s">
        <v>530</v>
      </c>
      <c r="J264" s="26" t="s">
        <v>59</v>
      </c>
      <c r="K264" s="26" t="s">
        <v>534</v>
      </c>
      <c r="L264" s="42">
        <v>7.7000198619590003</v>
      </c>
      <c r="M264" s="42">
        <v>4.0278</v>
      </c>
      <c r="N264" s="43"/>
      <c r="O264" s="42">
        <v>31.014140000000001</v>
      </c>
      <c r="P264" s="43">
        <v>1.9463285287455101E-5</v>
      </c>
      <c r="Q264" s="43">
        <v>3.3506631896531091E-6</v>
      </c>
    </row>
    <row r="265" spans="1:17" x14ac:dyDescent="0.2">
      <c r="A265" s="26">
        <v>8694</v>
      </c>
      <c r="B265" s="26">
        <v>12534</v>
      </c>
      <c r="C265" s="26" t="s">
        <v>529</v>
      </c>
      <c r="D265" s="26">
        <v>12</v>
      </c>
      <c r="E265" s="26" t="s">
        <v>412</v>
      </c>
      <c r="F265" s="26" t="s">
        <v>107</v>
      </c>
      <c r="G265" s="26" t="s">
        <v>51</v>
      </c>
      <c r="H265" s="26" t="s">
        <v>57</v>
      </c>
      <c r="I265" s="26" t="s">
        <v>530</v>
      </c>
      <c r="J265" s="26" t="s">
        <v>59</v>
      </c>
      <c r="K265" s="26" t="s">
        <v>535</v>
      </c>
      <c r="L265" s="42">
        <v>135.86667905471899</v>
      </c>
      <c r="M265" s="42">
        <v>4.5743</v>
      </c>
      <c r="N265" s="43"/>
      <c r="O265" s="42">
        <v>621.49495000000002</v>
      </c>
      <c r="P265" s="43">
        <v>3.9002640399999998E-4</v>
      </c>
      <c r="Q265" s="43">
        <v>6.7144220394965007E-5</v>
      </c>
    </row>
    <row r="266" spans="1:17" x14ac:dyDescent="0.2">
      <c r="A266" s="26">
        <v>8694</v>
      </c>
      <c r="B266" s="26">
        <v>12534</v>
      </c>
      <c r="C266" s="26" t="s">
        <v>529</v>
      </c>
      <c r="D266" s="26">
        <v>12</v>
      </c>
      <c r="E266" s="26" t="s">
        <v>412</v>
      </c>
      <c r="F266" s="26" t="s">
        <v>107</v>
      </c>
      <c r="G266" s="26" t="s">
        <v>51</v>
      </c>
      <c r="H266" s="26" t="s">
        <v>57</v>
      </c>
      <c r="I266" s="26" t="s">
        <v>530</v>
      </c>
      <c r="J266" s="26" t="s">
        <v>59</v>
      </c>
      <c r="K266" s="26" t="s">
        <v>536</v>
      </c>
      <c r="L266" s="42">
        <v>497832.663087825</v>
      </c>
      <c r="M266" s="42">
        <v>2.3285E-2</v>
      </c>
      <c r="N266" s="43"/>
      <c r="O266" s="42">
        <v>11592.03356</v>
      </c>
      <c r="P266" s="43">
        <v>7.2747158629999998E-3</v>
      </c>
      <c r="Q266" s="43">
        <v>1.2523642487818618E-3</v>
      </c>
    </row>
    <row r="267" spans="1:17" x14ac:dyDescent="0.2">
      <c r="A267" s="26">
        <v>8694</v>
      </c>
      <c r="B267" s="26">
        <v>12534</v>
      </c>
      <c r="C267" s="26" t="s">
        <v>529</v>
      </c>
      <c r="D267" s="26">
        <v>12</v>
      </c>
      <c r="E267" s="26" t="s">
        <v>412</v>
      </c>
      <c r="F267" s="26" t="s">
        <v>107</v>
      </c>
      <c r="G267" s="26" t="s">
        <v>51</v>
      </c>
      <c r="H267" s="26" t="s">
        <v>57</v>
      </c>
      <c r="I267" s="26" t="s">
        <v>530</v>
      </c>
      <c r="J267" s="26" t="s">
        <v>59</v>
      </c>
      <c r="K267" s="26" t="s">
        <v>537</v>
      </c>
      <c r="L267" s="42">
        <v>2071.8203912597601</v>
      </c>
      <c r="M267" s="42">
        <v>2.5354000000000001</v>
      </c>
      <c r="N267" s="43"/>
      <c r="O267" s="42">
        <v>5252.8934200000003</v>
      </c>
      <c r="P267" s="43">
        <v>3.296514532E-3</v>
      </c>
      <c r="Q267" s="43">
        <v>5.6750490652215501E-4</v>
      </c>
    </row>
    <row r="268" spans="1:17" x14ac:dyDescent="0.2">
      <c r="A268" s="26">
        <v>8694</v>
      </c>
      <c r="B268" s="26">
        <v>12534</v>
      </c>
      <c r="C268" s="26" t="s">
        <v>529</v>
      </c>
      <c r="D268" s="26">
        <v>12</v>
      </c>
      <c r="E268" s="26" t="s">
        <v>412</v>
      </c>
      <c r="F268" s="26" t="s">
        <v>107</v>
      </c>
      <c r="G268" s="26" t="s">
        <v>51</v>
      </c>
      <c r="H268" s="26" t="s">
        <v>57</v>
      </c>
      <c r="I268" s="26" t="s">
        <v>530</v>
      </c>
      <c r="J268" s="26" t="s">
        <v>59</v>
      </c>
      <c r="K268" s="26" t="s">
        <v>538</v>
      </c>
      <c r="L268" s="42">
        <v>19854.330679064398</v>
      </c>
      <c r="M268" s="42">
        <v>3.7964000000000002</v>
      </c>
      <c r="N268" s="43"/>
      <c r="O268" s="42">
        <v>75374.980989999996</v>
      </c>
      <c r="P268" s="43">
        <v>4.7302448449000001E-2</v>
      </c>
      <c r="Q268" s="43">
        <v>8.1432589852240261E-3</v>
      </c>
    </row>
    <row r="269" spans="1:17" x14ac:dyDescent="0.2">
      <c r="A269" s="26">
        <v>8694</v>
      </c>
      <c r="B269" s="26">
        <v>12534</v>
      </c>
      <c r="C269" s="26" t="s">
        <v>529</v>
      </c>
      <c r="D269" s="26">
        <v>12</v>
      </c>
      <c r="E269" s="26" t="s">
        <v>412</v>
      </c>
      <c r="F269" s="26" t="s">
        <v>107</v>
      </c>
      <c r="G269" s="26" t="s">
        <v>51</v>
      </c>
      <c r="H269" s="26" t="s">
        <v>57</v>
      </c>
      <c r="I269" s="26" t="s">
        <v>530</v>
      </c>
      <c r="J269" s="26" t="s">
        <v>59</v>
      </c>
      <c r="K269" s="26" t="s">
        <v>532</v>
      </c>
      <c r="L269" s="42">
        <v>-10.859731285988</v>
      </c>
      <c r="M269" s="42">
        <v>3.6469999999999998</v>
      </c>
      <c r="N269" s="43"/>
      <c r="O269" s="42">
        <v>-39.605440000000002</v>
      </c>
      <c r="P269" s="43">
        <v>-2.4854855806260801E-5</v>
      </c>
      <c r="Q269" s="43">
        <v>-4.2788382949846375E-6</v>
      </c>
    </row>
    <row r="270" spans="1:17" x14ac:dyDescent="0.2">
      <c r="A270" s="26">
        <v>8694</v>
      </c>
      <c r="B270" s="26">
        <v>12534</v>
      </c>
      <c r="C270" s="26" t="s">
        <v>529</v>
      </c>
      <c r="D270" s="26">
        <v>12</v>
      </c>
      <c r="E270" s="26" t="s">
        <v>412</v>
      </c>
      <c r="F270" s="26" t="s">
        <v>107</v>
      </c>
      <c r="G270" s="26" t="s">
        <v>51</v>
      </c>
      <c r="H270" s="26" t="s">
        <v>57</v>
      </c>
      <c r="I270" s="26" t="s">
        <v>530</v>
      </c>
      <c r="J270" s="26" t="s">
        <v>59</v>
      </c>
      <c r="K270" s="26" t="s">
        <v>540</v>
      </c>
      <c r="L270" s="42">
        <v>318.78190972528898</v>
      </c>
      <c r="M270" s="42">
        <v>2.2642000000000002</v>
      </c>
      <c r="N270" s="43"/>
      <c r="O270" s="42">
        <v>721.78599999999994</v>
      </c>
      <c r="P270" s="43">
        <v>4.5296522199999998E-4</v>
      </c>
      <c r="Q270" s="43">
        <v>7.7979327526314101E-5</v>
      </c>
    </row>
    <row r="271" spans="1:17" x14ac:dyDescent="0.2">
      <c r="A271" s="26">
        <v>8694</v>
      </c>
      <c r="B271" s="26">
        <v>12534</v>
      </c>
      <c r="C271" s="26" t="s">
        <v>529</v>
      </c>
      <c r="D271" s="26">
        <v>12</v>
      </c>
      <c r="E271" s="26" t="s">
        <v>412</v>
      </c>
      <c r="F271" s="26" t="s">
        <v>107</v>
      </c>
      <c r="G271" s="26" t="s">
        <v>51</v>
      </c>
      <c r="H271" s="26" t="s">
        <v>57</v>
      </c>
      <c r="I271" s="26" t="s">
        <v>530</v>
      </c>
      <c r="J271" s="26" t="s">
        <v>59</v>
      </c>
      <c r="K271" s="26" t="s">
        <v>541</v>
      </c>
      <c r="L271" s="42">
        <v>368.43226035591402</v>
      </c>
      <c r="M271" s="42">
        <v>2.6747999999999998</v>
      </c>
      <c r="N271" s="43"/>
      <c r="O271" s="42">
        <v>985.48261000000002</v>
      </c>
      <c r="P271" s="43">
        <v>6.1845110500000002E-4</v>
      </c>
      <c r="Q271" s="43">
        <v>1.0646822079768361E-4</v>
      </c>
    </row>
    <row r="272" spans="1:17" x14ac:dyDescent="0.2">
      <c r="A272" s="26">
        <v>8694</v>
      </c>
      <c r="B272" s="26">
        <v>12534</v>
      </c>
      <c r="C272" s="26" t="s">
        <v>529</v>
      </c>
      <c r="D272" s="26">
        <v>12</v>
      </c>
      <c r="E272" s="26" t="s">
        <v>412</v>
      </c>
      <c r="F272" s="26" t="s">
        <v>107</v>
      </c>
      <c r="G272" s="26" t="s">
        <v>51</v>
      </c>
      <c r="H272" s="26" t="s">
        <v>57</v>
      </c>
      <c r="I272" s="26" t="s">
        <v>530</v>
      </c>
      <c r="J272" s="26" t="s">
        <v>59</v>
      </c>
      <c r="K272" s="26" t="s">
        <v>544</v>
      </c>
      <c r="L272" s="42">
        <v>6.7712447800000002E-4</v>
      </c>
      <c r="M272" s="42">
        <v>0.8861</v>
      </c>
      <c r="N272" s="43"/>
      <c r="O272" s="42">
        <v>5.9999999999999995E-4</v>
      </c>
      <c r="P272" s="43">
        <v>3.76536998042604E-10</v>
      </c>
      <c r="Q272" s="43">
        <v>6.4821978419903485E-11</v>
      </c>
    </row>
    <row r="273" spans="1:17" x14ac:dyDescent="0.2">
      <c r="A273" s="26">
        <v>8694</v>
      </c>
      <c r="B273" s="26">
        <v>12534</v>
      </c>
      <c r="C273" s="26" t="s">
        <v>529</v>
      </c>
      <c r="D273" s="26">
        <v>12</v>
      </c>
      <c r="E273" s="26" t="s">
        <v>412</v>
      </c>
      <c r="F273" s="26" t="s">
        <v>107</v>
      </c>
      <c r="G273" s="26" t="s">
        <v>51</v>
      </c>
      <c r="H273" s="26" t="s">
        <v>57</v>
      </c>
      <c r="I273" s="26" t="s">
        <v>530</v>
      </c>
      <c r="J273" s="26" t="s">
        <v>59</v>
      </c>
      <c r="K273" s="26" t="s">
        <v>542</v>
      </c>
      <c r="L273" s="42">
        <v>15.792206132879</v>
      </c>
      <c r="M273" s="42">
        <v>0.46960000000000002</v>
      </c>
      <c r="N273" s="43"/>
      <c r="O273" s="42">
        <v>7.4160199999999996</v>
      </c>
      <c r="P273" s="43">
        <v>4.65400984703985E-6</v>
      </c>
      <c r="Q273" s="43">
        <v>8.0120181400262111E-7</v>
      </c>
    </row>
    <row r="274" spans="1:17" x14ac:dyDescent="0.2">
      <c r="A274" s="26">
        <v>8694</v>
      </c>
      <c r="B274" s="26">
        <v>12534</v>
      </c>
      <c r="C274" s="26" t="s">
        <v>533</v>
      </c>
      <c r="D274" s="26">
        <v>10</v>
      </c>
      <c r="E274" s="26" t="s">
        <v>412</v>
      </c>
      <c r="F274" s="26" t="s">
        <v>106</v>
      </c>
      <c r="G274" s="26" t="s">
        <v>51</v>
      </c>
      <c r="H274" s="26" t="s">
        <v>57</v>
      </c>
      <c r="I274" s="26" t="s">
        <v>530</v>
      </c>
      <c r="J274" s="26" t="s">
        <v>59</v>
      </c>
      <c r="K274" s="26" t="s">
        <v>531</v>
      </c>
      <c r="L274" s="42">
        <v>115197.11803</v>
      </c>
      <c r="M274" s="42">
        <v>1</v>
      </c>
      <c r="N274" s="43"/>
      <c r="O274" s="42">
        <v>115197.11803</v>
      </c>
      <c r="P274" s="43">
        <v>7.2293295009999994E-2</v>
      </c>
      <c r="Q274" s="43">
        <v>1.2445508498292892E-2</v>
      </c>
    </row>
    <row r="275" spans="1:17" x14ac:dyDescent="0.2">
      <c r="A275" s="26">
        <v>8694</v>
      </c>
      <c r="B275" s="26">
        <v>12534</v>
      </c>
      <c r="C275" s="26" t="s">
        <v>543</v>
      </c>
      <c r="D275" s="26">
        <v>20</v>
      </c>
      <c r="E275" s="26" t="s">
        <v>412</v>
      </c>
      <c r="F275" s="26" t="s">
        <v>106</v>
      </c>
      <c r="G275" s="26" t="s">
        <v>51</v>
      </c>
      <c r="H275" s="26" t="s">
        <v>57</v>
      </c>
      <c r="I275" s="26" t="s">
        <v>530</v>
      </c>
      <c r="J275" s="26" t="s">
        <v>59</v>
      </c>
      <c r="K275" s="26" t="s">
        <v>531</v>
      </c>
      <c r="L275" s="42">
        <v>102266.06535</v>
      </c>
      <c r="M275" s="42">
        <v>1</v>
      </c>
      <c r="N275" s="43"/>
      <c r="O275" s="42">
        <v>102266.06535</v>
      </c>
      <c r="P275" s="43">
        <v>6.4178262080000006E-2</v>
      </c>
      <c r="Q275" s="43">
        <v>1.1048481135343567E-2</v>
      </c>
    </row>
    <row r="276" spans="1:17" x14ac:dyDescent="0.2">
      <c r="A276" s="26">
        <v>8694</v>
      </c>
      <c r="B276" s="26">
        <v>12534</v>
      </c>
      <c r="C276" s="26" t="s">
        <v>529</v>
      </c>
      <c r="D276" s="26">
        <v>12</v>
      </c>
      <c r="E276" s="26" t="s">
        <v>412</v>
      </c>
      <c r="F276" s="26" t="s">
        <v>107</v>
      </c>
      <c r="G276" s="26" t="s">
        <v>51</v>
      </c>
      <c r="H276" s="26" t="s">
        <v>57</v>
      </c>
      <c r="I276" s="26" t="s">
        <v>530</v>
      </c>
      <c r="J276" s="26" t="s">
        <v>59</v>
      </c>
      <c r="K276" s="26" t="s">
        <v>531</v>
      </c>
      <c r="L276" s="42">
        <v>193999.70259999999</v>
      </c>
      <c r="M276" s="42">
        <v>1</v>
      </c>
      <c r="N276" s="43"/>
      <c r="O276" s="42">
        <v>193999.70259999999</v>
      </c>
      <c r="P276" s="43">
        <v>0.121746776063</v>
      </c>
      <c r="Q276" s="43">
        <v>2.0959074225674824E-2</v>
      </c>
    </row>
    <row r="277" spans="1:17" x14ac:dyDescent="0.2">
      <c r="A277" s="26">
        <v>8694</v>
      </c>
      <c r="B277" s="26">
        <v>12534</v>
      </c>
      <c r="C277" s="26" t="s">
        <v>529</v>
      </c>
      <c r="D277" s="26">
        <v>12</v>
      </c>
      <c r="E277" s="26" t="s">
        <v>412</v>
      </c>
      <c r="F277" s="26" t="s">
        <v>107</v>
      </c>
      <c r="G277" s="26" t="s">
        <v>51</v>
      </c>
      <c r="H277" s="26" t="s">
        <v>57</v>
      </c>
      <c r="I277" s="26" t="s">
        <v>530</v>
      </c>
      <c r="J277" s="26" t="s">
        <v>59</v>
      </c>
      <c r="K277" s="26" t="s">
        <v>532</v>
      </c>
      <c r="L277" s="42">
        <v>10055.41</v>
      </c>
      <c r="M277" s="42">
        <v>3.6469999999999998</v>
      </c>
      <c r="N277" s="43"/>
      <c r="O277" s="42">
        <v>36672.080269999999</v>
      </c>
      <c r="P277" s="43">
        <v>2.3013991694000001E-2</v>
      </c>
      <c r="Q277" s="43">
        <v>3.9619279931248468E-3</v>
      </c>
    </row>
    <row r="278" spans="1:17" x14ac:dyDescent="0.2">
      <c r="A278" s="26">
        <v>8694</v>
      </c>
      <c r="B278" s="26">
        <v>12534</v>
      </c>
      <c r="C278" s="26" t="s">
        <v>529</v>
      </c>
      <c r="D278" s="26">
        <v>12</v>
      </c>
      <c r="E278" s="26" t="s">
        <v>412</v>
      </c>
      <c r="F278" s="26" t="s">
        <v>107</v>
      </c>
      <c r="G278" s="26" t="s">
        <v>51</v>
      </c>
      <c r="H278" s="26" t="s">
        <v>57</v>
      </c>
      <c r="I278" s="26" t="s">
        <v>530</v>
      </c>
      <c r="J278" s="26" t="s">
        <v>59</v>
      </c>
      <c r="K278" s="26" t="s">
        <v>532</v>
      </c>
      <c r="L278" s="42">
        <v>4021.1440005484001</v>
      </c>
      <c r="M278" s="42">
        <v>3.6469999999999998</v>
      </c>
      <c r="N278" s="43"/>
      <c r="O278" s="42">
        <v>14665.11217</v>
      </c>
      <c r="P278" s="43">
        <v>9.2032621870000008E-3</v>
      </c>
      <c r="Q278" s="43">
        <v>1.5843693076820068E-3</v>
      </c>
    </row>
    <row r="279" spans="1:17" x14ac:dyDescent="0.2">
      <c r="A279" s="26">
        <v>8694</v>
      </c>
      <c r="B279" s="26">
        <v>14342</v>
      </c>
      <c r="C279" s="26" t="s">
        <v>529</v>
      </c>
      <c r="D279" s="26">
        <v>12</v>
      </c>
      <c r="E279" s="26" t="s">
        <v>412</v>
      </c>
      <c r="F279" s="26" t="s">
        <v>106</v>
      </c>
      <c r="G279" s="26" t="s">
        <v>51</v>
      </c>
      <c r="H279" s="26" t="s">
        <v>57</v>
      </c>
      <c r="I279" s="26" t="s">
        <v>530</v>
      </c>
      <c r="J279" s="26" t="s">
        <v>59</v>
      </c>
      <c r="K279" s="26" t="s">
        <v>531</v>
      </c>
      <c r="L279" s="42">
        <v>70737.719230000002</v>
      </c>
      <c r="M279" s="42">
        <v>1</v>
      </c>
      <c r="N279" s="43"/>
      <c r="O279" s="42">
        <v>70737.719230000002</v>
      </c>
      <c r="P279" s="43">
        <v>0.87770430594399995</v>
      </c>
      <c r="Q279" s="43">
        <v>0.11687402415035873</v>
      </c>
    </row>
    <row r="280" spans="1:17" x14ac:dyDescent="0.2">
      <c r="A280" s="26">
        <v>8694</v>
      </c>
      <c r="B280" s="26">
        <v>14342</v>
      </c>
      <c r="C280" s="26" t="s">
        <v>529</v>
      </c>
      <c r="D280" s="26">
        <v>12</v>
      </c>
      <c r="E280" s="26" t="s">
        <v>412</v>
      </c>
      <c r="F280" s="26" t="s">
        <v>107</v>
      </c>
      <c r="G280" s="26" t="s">
        <v>51</v>
      </c>
      <c r="H280" s="26" t="s">
        <v>57</v>
      </c>
      <c r="I280" s="26" t="s">
        <v>530</v>
      </c>
      <c r="J280" s="26" t="s">
        <v>59</v>
      </c>
      <c r="K280" s="26" t="s">
        <v>532</v>
      </c>
      <c r="L280" s="42">
        <v>2080.95656978338</v>
      </c>
      <c r="M280" s="42">
        <v>3.6469999999999998</v>
      </c>
      <c r="N280" s="43"/>
      <c r="O280" s="42">
        <v>7589.2486099999996</v>
      </c>
      <c r="P280" s="43">
        <v>9.4166397452000006E-2</v>
      </c>
      <c r="Q280" s="43">
        <v>1.2539081482740877E-2</v>
      </c>
    </row>
    <row r="281" spans="1:17" x14ac:dyDescent="0.2">
      <c r="A281" s="26">
        <v>8694</v>
      </c>
      <c r="B281" s="26">
        <v>14342</v>
      </c>
      <c r="C281" s="26" t="s">
        <v>529</v>
      </c>
      <c r="D281" s="26">
        <v>12</v>
      </c>
      <c r="E281" s="26" t="s">
        <v>412</v>
      </c>
      <c r="F281" s="26" t="s">
        <v>107</v>
      </c>
      <c r="G281" s="26" t="s">
        <v>51</v>
      </c>
      <c r="H281" s="26" t="s">
        <v>57</v>
      </c>
      <c r="I281" s="26" t="s">
        <v>530</v>
      </c>
      <c r="J281" s="26" t="s">
        <v>59</v>
      </c>
      <c r="K281" s="26" t="s">
        <v>535</v>
      </c>
      <c r="L281" s="42">
        <v>42.876000699560002</v>
      </c>
      <c r="M281" s="42">
        <v>4.5743</v>
      </c>
      <c r="N281" s="43"/>
      <c r="O281" s="42">
        <v>196.12769</v>
      </c>
      <c r="P281" s="43">
        <v>2.4335265520000001E-3</v>
      </c>
      <c r="Q281" s="43">
        <v>3.2404539794509953E-4</v>
      </c>
    </row>
    <row r="282" spans="1:17" x14ac:dyDescent="0.2">
      <c r="A282" s="26">
        <v>8694</v>
      </c>
      <c r="B282" s="26">
        <v>14342</v>
      </c>
      <c r="C282" s="26" t="s">
        <v>529</v>
      </c>
      <c r="D282" s="26">
        <v>12</v>
      </c>
      <c r="E282" s="26" t="s">
        <v>412</v>
      </c>
      <c r="F282" s="26" t="s">
        <v>107</v>
      </c>
      <c r="G282" s="26" t="s">
        <v>51</v>
      </c>
      <c r="H282" s="26" t="s">
        <v>57</v>
      </c>
      <c r="I282" s="26" t="s">
        <v>530</v>
      </c>
      <c r="J282" s="26" t="s">
        <v>59</v>
      </c>
      <c r="K282" s="26" t="s">
        <v>536</v>
      </c>
      <c r="L282" s="42">
        <v>31764.982606828398</v>
      </c>
      <c r="M282" s="42">
        <v>2.3285E-2</v>
      </c>
      <c r="N282" s="43"/>
      <c r="O282" s="42">
        <v>739.64761999999996</v>
      </c>
      <c r="P282" s="43">
        <v>9.1774502769999995E-3</v>
      </c>
      <c r="Q282" s="43">
        <v>1.2220579733644228E-3</v>
      </c>
    </row>
    <row r="283" spans="1:17" x14ac:dyDescent="0.2">
      <c r="A283" s="26">
        <v>8694</v>
      </c>
      <c r="B283" s="26">
        <v>14342</v>
      </c>
      <c r="C283" s="26" t="s">
        <v>529</v>
      </c>
      <c r="D283" s="26">
        <v>12</v>
      </c>
      <c r="E283" s="26" t="s">
        <v>412</v>
      </c>
      <c r="F283" s="26" t="s">
        <v>107</v>
      </c>
      <c r="G283" s="26" t="s">
        <v>51</v>
      </c>
      <c r="H283" s="26" t="s">
        <v>57</v>
      </c>
      <c r="I283" s="26" t="s">
        <v>530</v>
      </c>
      <c r="J283" s="26" t="s">
        <v>59</v>
      </c>
      <c r="K283" s="26" t="s">
        <v>537</v>
      </c>
      <c r="L283" s="42">
        <v>12.956618285083</v>
      </c>
      <c r="M283" s="42">
        <v>2.5354000000000001</v>
      </c>
      <c r="N283" s="43"/>
      <c r="O283" s="42">
        <v>32.850209999999997</v>
      </c>
      <c r="P283" s="43">
        <v>4.0760108000000001E-4</v>
      </c>
      <c r="Q283" s="43">
        <v>5.4275657720896462E-5</v>
      </c>
    </row>
    <row r="284" spans="1:17" x14ac:dyDescent="0.2">
      <c r="A284" s="26">
        <v>8694</v>
      </c>
      <c r="B284" s="26">
        <v>14342</v>
      </c>
      <c r="C284" s="26" t="s">
        <v>529</v>
      </c>
      <c r="D284" s="26">
        <v>12</v>
      </c>
      <c r="E284" s="26" t="s">
        <v>412</v>
      </c>
      <c r="F284" s="26" t="s">
        <v>107</v>
      </c>
      <c r="G284" s="26" t="s">
        <v>51</v>
      </c>
      <c r="H284" s="26" t="s">
        <v>57</v>
      </c>
      <c r="I284" s="26" t="s">
        <v>530</v>
      </c>
      <c r="J284" s="26" t="s">
        <v>59</v>
      </c>
      <c r="K284" s="26" t="s">
        <v>538</v>
      </c>
      <c r="L284" s="42">
        <v>327.682810030555</v>
      </c>
      <c r="M284" s="42">
        <v>3.7964000000000002</v>
      </c>
      <c r="N284" s="43"/>
      <c r="O284" s="42">
        <v>1244.01502</v>
      </c>
      <c r="P284" s="43">
        <v>1.5435574564E-2</v>
      </c>
      <c r="Q284" s="43">
        <v>2.0553820942141366E-3</v>
      </c>
    </row>
    <row r="285" spans="1:17" x14ac:dyDescent="0.2">
      <c r="A285" s="26">
        <v>8694</v>
      </c>
      <c r="B285" s="26">
        <v>14342</v>
      </c>
      <c r="C285" s="26" t="s">
        <v>529</v>
      </c>
      <c r="D285" s="26">
        <v>12</v>
      </c>
      <c r="E285" s="26" t="s">
        <v>412</v>
      </c>
      <c r="F285" s="26" t="s">
        <v>107</v>
      </c>
      <c r="G285" s="26" t="s">
        <v>51</v>
      </c>
      <c r="H285" s="26" t="s">
        <v>57</v>
      </c>
      <c r="I285" s="26" t="s">
        <v>530</v>
      </c>
      <c r="J285" s="26" t="s">
        <v>59</v>
      </c>
      <c r="K285" s="26" t="s">
        <v>532</v>
      </c>
      <c r="L285" s="42">
        <v>-0.27408006580700001</v>
      </c>
      <c r="M285" s="42">
        <v>3.6469999999999998</v>
      </c>
      <c r="N285" s="43"/>
      <c r="O285" s="42">
        <v>-0.99956999999999996</v>
      </c>
      <c r="P285" s="43">
        <v>-1.24025329434314E-5</v>
      </c>
      <c r="Q285" s="43">
        <v>-1.6515060082744213E-6</v>
      </c>
    </row>
    <row r="286" spans="1:17" x14ac:dyDescent="0.2">
      <c r="A286" s="26">
        <v>8694</v>
      </c>
      <c r="B286" s="26">
        <v>14342</v>
      </c>
      <c r="C286" s="26" t="s">
        <v>529</v>
      </c>
      <c r="D286" s="26">
        <v>12</v>
      </c>
      <c r="E286" s="26" t="s">
        <v>412</v>
      </c>
      <c r="F286" s="26" t="s">
        <v>107</v>
      </c>
      <c r="G286" s="26" t="s">
        <v>51</v>
      </c>
      <c r="H286" s="26" t="s">
        <v>57</v>
      </c>
      <c r="I286" s="26" t="s">
        <v>530</v>
      </c>
      <c r="J286" s="26" t="s">
        <v>59</v>
      </c>
      <c r="K286" s="26" t="s">
        <v>540</v>
      </c>
      <c r="L286" s="42">
        <v>24.473169331331</v>
      </c>
      <c r="M286" s="42">
        <v>2.2642000000000002</v>
      </c>
      <c r="N286" s="43"/>
      <c r="O286" s="42">
        <v>55.412149999999997</v>
      </c>
      <c r="P286" s="43">
        <v>6.8754666E-4</v>
      </c>
      <c r="Q286" s="43">
        <v>9.1552866388950715E-5</v>
      </c>
    </row>
    <row r="287" spans="1:17" x14ac:dyDescent="0.2">
      <c r="A287" s="26">
        <v>8694</v>
      </c>
      <c r="B287" s="26">
        <v>14394</v>
      </c>
      <c r="C287" s="26" t="s">
        <v>529</v>
      </c>
      <c r="D287" s="26">
        <v>12</v>
      </c>
      <c r="E287" s="26" t="s">
        <v>412</v>
      </c>
      <c r="F287" s="26" t="s">
        <v>106</v>
      </c>
      <c r="G287" s="26" t="s">
        <v>51</v>
      </c>
      <c r="H287" s="26" t="s">
        <v>57</v>
      </c>
      <c r="I287" s="26" t="s">
        <v>530</v>
      </c>
      <c r="J287" s="26" t="s">
        <v>59</v>
      </c>
      <c r="K287" s="26" t="s">
        <v>531</v>
      </c>
      <c r="L287" s="42">
        <v>5394.2491200000004</v>
      </c>
      <c r="M287" s="42">
        <v>1</v>
      </c>
      <c r="N287" s="43"/>
      <c r="O287" s="42">
        <v>5394.2491200000004</v>
      </c>
      <c r="P287" s="43">
        <v>0.18677825801</v>
      </c>
      <c r="Q287" s="43">
        <v>2.1625680687263116E-2</v>
      </c>
    </row>
    <row r="288" spans="1:17" x14ac:dyDescent="0.2">
      <c r="A288" s="26">
        <v>8694</v>
      </c>
      <c r="B288" s="26">
        <v>14394</v>
      </c>
      <c r="C288" s="26" t="s">
        <v>529</v>
      </c>
      <c r="D288" s="26">
        <v>12</v>
      </c>
      <c r="E288" s="26" t="s">
        <v>412</v>
      </c>
      <c r="F288" s="26" t="s">
        <v>107</v>
      </c>
      <c r="G288" s="26" t="s">
        <v>51</v>
      </c>
      <c r="H288" s="26" t="s">
        <v>57</v>
      </c>
      <c r="I288" s="26" t="s">
        <v>530</v>
      </c>
      <c r="J288" s="26" t="s">
        <v>59</v>
      </c>
      <c r="K288" s="26" t="s">
        <v>532</v>
      </c>
      <c r="L288" s="42">
        <v>4119.7051905675899</v>
      </c>
      <c r="M288" s="42">
        <v>3.6469999999999998</v>
      </c>
      <c r="N288" s="43"/>
      <c r="O288" s="42">
        <v>15024.564829999999</v>
      </c>
      <c r="P288" s="43">
        <v>0.52023219244899999</v>
      </c>
      <c r="Q288" s="43">
        <v>6.0233859106355779E-2</v>
      </c>
    </row>
    <row r="289" spans="1:17" x14ac:dyDescent="0.2">
      <c r="A289" s="26">
        <v>8694</v>
      </c>
      <c r="B289" s="26">
        <v>14394</v>
      </c>
      <c r="C289" s="26" t="s">
        <v>529</v>
      </c>
      <c r="D289" s="26">
        <v>12</v>
      </c>
      <c r="E289" s="26" t="s">
        <v>412</v>
      </c>
      <c r="F289" s="26" t="s">
        <v>107</v>
      </c>
      <c r="G289" s="26" t="s">
        <v>51</v>
      </c>
      <c r="H289" s="26" t="s">
        <v>57</v>
      </c>
      <c r="I289" s="26" t="s">
        <v>530</v>
      </c>
      <c r="J289" s="26" t="s">
        <v>59</v>
      </c>
      <c r="K289" s="26" t="s">
        <v>536</v>
      </c>
      <c r="L289" s="42">
        <v>43745.901653424902</v>
      </c>
      <c r="M289" s="42">
        <v>2.3285E-2</v>
      </c>
      <c r="N289" s="43"/>
      <c r="O289" s="42">
        <v>1018.62332</v>
      </c>
      <c r="P289" s="43">
        <v>3.5270282303E-2</v>
      </c>
      <c r="Q289" s="43">
        <v>4.0836865648725988E-3</v>
      </c>
    </row>
    <row r="290" spans="1:17" x14ac:dyDescent="0.2">
      <c r="A290" s="26">
        <v>8694</v>
      </c>
      <c r="B290" s="26">
        <v>14394</v>
      </c>
      <c r="C290" s="26" t="s">
        <v>529</v>
      </c>
      <c r="D290" s="26">
        <v>12</v>
      </c>
      <c r="E290" s="26" t="s">
        <v>412</v>
      </c>
      <c r="F290" s="26" t="s">
        <v>107</v>
      </c>
      <c r="G290" s="26" t="s">
        <v>51</v>
      </c>
      <c r="H290" s="26" t="s">
        <v>57</v>
      </c>
      <c r="I290" s="26" t="s">
        <v>530</v>
      </c>
      <c r="J290" s="26" t="s">
        <v>59</v>
      </c>
      <c r="K290" s="26" t="s">
        <v>538</v>
      </c>
      <c r="L290" s="42">
        <v>1961.0135891897601</v>
      </c>
      <c r="M290" s="42">
        <v>3.7964000000000002</v>
      </c>
      <c r="N290" s="43"/>
      <c r="O290" s="42">
        <v>7444.7919899999997</v>
      </c>
      <c r="P290" s="43">
        <v>0.25777921045300001</v>
      </c>
      <c r="Q290" s="43">
        <v>2.9846358738217511E-2</v>
      </c>
    </row>
    <row r="291" spans="1:17" x14ac:dyDescent="0.2">
      <c r="A291" s="26">
        <v>8694</v>
      </c>
      <c r="B291" s="26">
        <v>14394</v>
      </c>
      <c r="C291" s="26" t="s">
        <v>529</v>
      </c>
      <c r="D291" s="26">
        <v>12</v>
      </c>
      <c r="E291" s="26" t="s">
        <v>412</v>
      </c>
      <c r="F291" s="26" t="s">
        <v>107</v>
      </c>
      <c r="G291" s="26" t="s">
        <v>51</v>
      </c>
      <c r="H291" s="26" t="s">
        <v>57</v>
      </c>
      <c r="I291" s="26" t="s">
        <v>530</v>
      </c>
      <c r="J291" s="26" t="s">
        <v>59</v>
      </c>
      <c r="K291" s="26" t="s">
        <v>532</v>
      </c>
      <c r="L291" s="42">
        <v>-0.47468878530199998</v>
      </c>
      <c r="M291" s="42">
        <v>3.6469999999999998</v>
      </c>
      <c r="N291" s="43"/>
      <c r="O291" s="42">
        <v>-1.73119</v>
      </c>
      <c r="P291" s="43">
        <v>-5.9943218285362501E-5</v>
      </c>
      <c r="Q291" s="43">
        <v>-6.9403843456497674E-6</v>
      </c>
    </row>
    <row r="292" spans="1:17" x14ac:dyDescent="0.2">
      <c r="A292" s="26">
        <v>8694</v>
      </c>
      <c r="B292" s="26">
        <v>14481</v>
      </c>
      <c r="C292" s="26" t="s">
        <v>529</v>
      </c>
      <c r="D292" s="26">
        <v>12</v>
      </c>
      <c r="E292" s="26" t="s">
        <v>412</v>
      </c>
      <c r="F292" s="26" t="s">
        <v>106</v>
      </c>
      <c r="G292" s="26" t="s">
        <v>51</v>
      </c>
      <c r="H292" s="26" t="s">
        <v>57</v>
      </c>
      <c r="I292" s="26" t="s">
        <v>530</v>
      </c>
      <c r="J292" s="26" t="s">
        <v>59</v>
      </c>
      <c r="K292" s="26" t="s">
        <v>531</v>
      </c>
      <c r="L292" s="42">
        <v>18405.515579999999</v>
      </c>
      <c r="M292" s="42">
        <v>1</v>
      </c>
      <c r="N292" s="43"/>
      <c r="O292" s="42">
        <v>18405.515579999999</v>
      </c>
      <c r="P292" s="43">
        <v>0.97102164752599995</v>
      </c>
      <c r="Q292" s="43">
        <v>4.7234352653800799E-2</v>
      </c>
    </row>
    <row r="293" spans="1:17" x14ac:dyDescent="0.2">
      <c r="A293" s="26">
        <v>8694</v>
      </c>
      <c r="B293" s="26">
        <v>14481</v>
      </c>
      <c r="C293" s="26" t="s">
        <v>529</v>
      </c>
      <c r="D293" s="26">
        <v>12</v>
      </c>
      <c r="E293" s="26" t="s">
        <v>412</v>
      </c>
      <c r="F293" s="26" t="s">
        <v>107</v>
      </c>
      <c r="G293" s="26" t="s">
        <v>51</v>
      </c>
      <c r="H293" s="26" t="s">
        <v>57</v>
      </c>
      <c r="I293" s="26" t="s">
        <v>530</v>
      </c>
      <c r="J293" s="26" t="s">
        <v>59</v>
      </c>
      <c r="K293" s="26" t="s">
        <v>532</v>
      </c>
      <c r="L293" s="42">
        <v>122.236218809981</v>
      </c>
      <c r="M293" s="42">
        <v>3.6469999999999998</v>
      </c>
      <c r="N293" s="43"/>
      <c r="O293" s="42">
        <v>445.79548999999997</v>
      </c>
      <c r="P293" s="43">
        <v>2.3518877766E-2</v>
      </c>
      <c r="Q293" s="43">
        <v>1.1440516998619133E-3</v>
      </c>
    </row>
    <row r="294" spans="1:17" x14ac:dyDescent="0.2">
      <c r="A294" s="26">
        <v>8694</v>
      </c>
      <c r="B294" s="26">
        <v>14481</v>
      </c>
      <c r="C294" s="26" t="s">
        <v>529</v>
      </c>
      <c r="D294" s="26">
        <v>12</v>
      </c>
      <c r="E294" s="26" t="s">
        <v>412</v>
      </c>
      <c r="F294" s="26" t="s">
        <v>107</v>
      </c>
      <c r="G294" s="26" t="s">
        <v>51</v>
      </c>
      <c r="H294" s="26" t="s">
        <v>57</v>
      </c>
      <c r="I294" s="26" t="s">
        <v>530</v>
      </c>
      <c r="J294" s="26" t="s">
        <v>59</v>
      </c>
      <c r="K294" s="26" t="s">
        <v>535</v>
      </c>
      <c r="L294" s="42">
        <v>5.4434995518439999</v>
      </c>
      <c r="M294" s="42">
        <v>4.5743</v>
      </c>
      <c r="N294" s="43"/>
      <c r="O294" s="42">
        <v>24.900200000000002</v>
      </c>
      <c r="P294" s="43">
        <v>1.31366237E-3</v>
      </c>
      <c r="Q294" s="43">
        <v>6.3901759385007713E-5</v>
      </c>
    </row>
    <row r="295" spans="1:17" x14ac:dyDescent="0.2">
      <c r="A295" s="26">
        <v>8694</v>
      </c>
      <c r="B295" s="26">
        <v>14481</v>
      </c>
      <c r="C295" s="26" t="s">
        <v>529</v>
      </c>
      <c r="D295" s="26">
        <v>12</v>
      </c>
      <c r="E295" s="26" t="s">
        <v>412</v>
      </c>
      <c r="F295" s="26" t="s">
        <v>107</v>
      </c>
      <c r="G295" s="26" t="s">
        <v>51</v>
      </c>
      <c r="H295" s="26" t="s">
        <v>57</v>
      </c>
      <c r="I295" s="26" t="s">
        <v>530</v>
      </c>
      <c r="J295" s="26" t="s">
        <v>59</v>
      </c>
      <c r="K295" s="26" t="s">
        <v>535</v>
      </c>
      <c r="L295" s="42">
        <v>9.8110792908200004</v>
      </c>
      <c r="M295" s="42">
        <v>4.5743</v>
      </c>
      <c r="N295" s="43"/>
      <c r="O295" s="42">
        <v>44.878819999999997</v>
      </c>
      <c r="P295" s="43">
        <v>2.3676764469999999E-3</v>
      </c>
      <c r="Q295" s="43">
        <v>1.1517319367406976E-4</v>
      </c>
    </row>
    <row r="296" spans="1:17" x14ac:dyDescent="0.2">
      <c r="A296" s="26">
        <v>8694</v>
      </c>
      <c r="B296" s="26">
        <v>14481</v>
      </c>
      <c r="C296" s="26" t="s">
        <v>529</v>
      </c>
      <c r="D296" s="26">
        <v>12</v>
      </c>
      <c r="E296" s="26" t="s">
        <v>412</v>
      </c>
      <c r="F296" s="26" t="s">
        <v>107</v>
      </c>
      <c r="G296" s="26" t="s">
        <v>51</v>
      </c>
      <c r="H296" s="26" t="s">
        <v>57</v>
      </c>
      <c r="I296" s="26" t="s">
        <v>530</v>
      </c>
      <c r="J296" s="26" t="s">
        <v>59</v>
      </c>
      <c r="K296" s="26" t="s">
        <v>538</v>
      </c>
      <c r="L296" s="42">
        <v>8.8895611632070004</v>
      </c>
      <c r="M296" s="42">
        <v>3.7964000000000002</v>
      </c>
      <c r="N296" s="43"/>
      <c r="O296" s="42">
        <v>33.748330000000003</v>
      </c>
      <c r="P296" s="43">
        <v>1.78046406E-3</v>
      </c>
      <c r="Q296" s="43">
        <v>8.6608849057671726E-5</v>
      </c>
    </row>
    <row r="297" spans="1:17" x14ac:dyDescent="0.2">
      <c r="A297" s="26">
        <v>8694</v>
      </c>
      <c r="B297" s="26">
        <v>14481</v>
      </c>
      <c r="C297" s="26" t="s">
        <v>529</v>
      </c>
      <c r="D297" s="26">
        <v>12</v>
      </c>
      <c r="E297" s="26" t="s">
        <v>412</v>
      </c>
      <c r="F297" s="26" t="s">
        <v>107</v>
      </c>
      <c r="G297" s="26" t="s">
        <v>51</v>
      </c>
      <c r="H297" s="26" t="s">
        <v>57</v>
      </c>
      <c r="I297" s="26" t="s">
        <v>530</v>
      </c>
      <c r="J297" s="26" t="s">
        <v>59</v>
      </c>
      <c r="K297" s="26" t="s">
        <v>532</v>
      </c>
      <c r="L297" s="42">
        <v>-1.2100356457E-2</v>
      </c>
      <c r="M297" s="42">
        <v>3.6469999999999998</v>
      </c>
      <c r="N297" s="43"/>
      <c r="O297" s="42">
        <v>-4.4130000000000003E-2</v>
      </c>
      <c r="P297" s="43">
        <v>-2.3281708745993499E-6</v>
      </c>
      <c r="Q297" s="43">
        <v>-1.1325148559691853E-7</v>
      </c>
    </row>
    <row r="298" spans="1:17" x14ac:dyDescent="0.2">
      <c r="A298" s="26">
        <v>8694</v>
      </c>
      <c r="B298" s="26">
        <v>15247</v>
      </c>
      <c r="C298" s="26" t="s">
        <v>529</v>
      </c>
      <c r="D298" s="26">
        <v>12</v>
      </c>
      <c r="E298" s="26" t="s">
        <v>412</v>
      </c>
      <c r="F298" s="26" t="s">
        <v>106</v>
      </c>
      <c r="G298" s="26" t="s">
        <v>51</v>
      </c>
      <c r="H298" s="26" t="s">
        <v>57</v>
      </c>
      <c r="I298" s="26" t="s">
        <v>530</v>
      </c>
      <c r="J298" s="26" t="s">
        <v>59</v>
      </c>
      <c r="K298" s="26" t="s">
        <v>531</v>
      </c>
      <c r="L298" s="42">
        <v>33204.498440000003</v>
      </c>
      <c r="M298" s="42">
        <v>1</v>
      </c>
      <c r="N298" s="43"/>
      <c r="O298" s="42">
        <v>33204.498440000003</v>
      </c>
      <c r="P298" s="43">
        <v>0.67604712354800001</v>
      </c>
      <c r="Q298" s="43">
        <v>0.10867419456362298</v>
      </c>
    </row>
    <row r="299" spans="1:17" x14ac:dyDescent="0.2">
      <c r="A299" s="26">
        <v>8694</v>
      </c>
      <c r="B299" s="26">
        <v>15247</v>
      </c>
      <c r="C299" s="26" t="s">
        <v>529</v>
      </c>
      <c r="D299" s="26">
        <v>12</v>
      </c>
      <c r="E299" s="26" t="s">
        <v>412</v>
      </c>
      <c r="F299" s="26" t="s">
        <v>107</v>
      </c>
      <c r="G299" s="26" t="s">
        <v>51</v>
      </c>
      <c r="H299" s="26" t="s">
        <v>57</v>
      </c>
      <c r="I299" s="26" t="s">
        <v>530</v>
      </c>
      <c r="J299" s="26" t="s">
        <v>59</v>
      </c>
      <c r="K299" s="26" t="s">
        <v>532</v>
      </c>
      <c r="L299" s="42">
        <v>3315.8277707705001</v>
      </c>
      <c r="M299" s="42">
        <v>3.6469999999999998</v>
      </c>
      <c r="N299" s="43"/>
      <c r="O299" s="42">
        <v>12092.82388</v>
      </c>
      <c r="P299" s="43">
        <v>0.246211181729</v>
      </c>
      <c r="Q299" s="43">
        <v>3.9578308870812935E-2</v>
      </c>
    </row>
    <row r="300" spans="1:17" x14ac:dyDescent="0.2">
      <c r="A300" s="26">
        <v>8694</v>
      </c>
      <c r="B300" s="26">
        <v>15247</v>
      </c>
      <c r="C300" s="26" t="s">
        <v>529</v>
      </c>
      <c r="D300" s="26">
        <v>12</v>
      </c>
      <c r="E300" s="26" t="s">
        <v>412</v>
      </c>
      <c r="F300" s="26" t="s">
        <v>107</v>
      </c>
      <c r="G300" s="26" t="s">
        <v>51</v>
      </c>
      <c r="H300" s="26" t="s">
        <v>57</v>
      </c>
      <c r="I300" s="26" t="s">
        <v>530</v>
      </c>
      <c r="J300" s="26" t="s">
        <v>59</v>
      </c>
      <c r="K300" s="26" t="s">
        <v>535</v>
      </c>
      <c r="L300" s="42">
        <v>44.809059309620999</v>
      </c>
      <c r="M300" s="42">
        <v>4.5743</v>
      </c>
      <c r="N300" s="43"/>
      <c r="O300" s="42">
        <v>204.97008</v>
      </c>
      <c r="P300" s="43">
        <v>4.1732126519999999E-3</v>
      </c>
      <c r="Q300" s="43">
        <v>6.70841584729607E-4</v>
      </c>
    </row>
    <row r="301" spans="1:17" x14ac:dyDescent="0.2">
      <c r="A301" s="26">
        <v>8694</v>
      </c>
      <c r="B301" s="26">
        <v>15247</v>
      </c>
      <c r="C301" s="26" t="s">
        <v>529</v>
      </c>
      <c r="D301" s="26">
        <v>12</v>
      </c>
      <c r="E301" s="26" t="s">
        <v>412</v>
      </c>
      <c r="F301" s="26" t="s">
        <v>107</v>
      </c>
      <c r="G301" s="26" t="s">
        <v>51</v>
      </c>
      <c r="H301" s="26" t="s">
        <v>57</v>
      </c>
      <c r="I301" s="26" t="s">
        <v>530</v>
      </c>
      <c r="J301" s="26" t="s">
        <v>59</v>
      </c>
      <c r="K301" s="26" t="s">
        <v>536</v>
      </c>
      <c r="L301" s="42">
        <v>2846.0201846682398</v>
      </c>
      <c r="M301" s="42">
        <v>2.3285E-2</v>
      </c>
      <c r="N301" s="43"/>
      <c r="O301" s="42">
        <v>66.269580000000005</v>
      </c>
      <c r="P301" s="43">
        <v>1.3492557039999999E-3</v>
      </c>
      <c r="Q301" s="43">
        <v>2.1689209501486986E-4</v>
      </c>
    </row>
    <row r="302" spans="1:17" x14ac:dyDescent="0.2">
      <c r="A302" s="26">
        <v>8694</v>
      </c>
      <c r="B302" s="26">
        <v>15247</v>
      </c>
      <c r="C302" s="26" t="s">
        <v>529</v>
      </c>
      <c r="D302" s="26">
        <v>12</v>
      </c>
      <c r="E302" s="26" t="s">
        <v>412</v>
      </c>
      <c r="F302" s="26" t="s">
        <v>107</v>
      </c>
      <c r="G302" s="26" t="s">
        <v>51</v>
      </c>
      <c r="H302" s="26" t="s">
        <v>57</v>
      </c>
      <c r="I302" s="26" t="s">
        <v>530</v>
      </c>
      <c r="J302" s="26" t="s">
        <v>59</v>
      </c>
      <c r="K302" s="26" t="s">
        <v>538</v>
      </c>
      <c r="L302" s="42">
        <v>934.76778000210697</v>
      </c>
      <c r="M302" s="42">
        <v>3.7964000000000002</v>
      </c>
      <c r="N302" s="43"/>
      <c r="O302" s="42">
        <v>3548.7523999999999</v>
      </c>
      <c r="P302" s="43">
        <v>7.2252976701999996E-2</v>
      </c>
      <c r="Q302" s="43">
        <v>1.1614625333751133E-2</v>
      </c>
    </row>
    <row r="303" spans="1:17" x14ac:dyDescent="0.2">
      <c r="A303" s="26">
        <v>8694</v>
      </c>
      <c r="B303" s="26">
        <v>15247</v>
      </c>
      <c r="C303" s="26" t="s">
        <v>529</v>
      </c>
      <c r="D303" s="26">
        <v>12</v>
      </c>
      <c r="E303" s="26" t="s">
        <v>412</v>
      </c>
      <c r="F303" s="26" t="s">
        <v>107</v>
      </c>
      <c r="G303" s="26" t="s">
        <v>51</v>
      </c>
      <c r="H303" s="26" t="s">
        <v>57</v>
      </c>
      <c r="I303" s="26" t="s">
        <v>530</v>
      </c>
      <c r="J303" s="26" t="s">
        <v>59</v>
      </c>
      <c r="K303" s="26" t="s">
        <v>532</v>
      </c>
      <c r="L303" s="42">
        <v>-0.45452975047900002</v>
      </c>
      <c r="M303" s="42">
        <v>3.6469999999999998</v>
      </c>
      <c r="N303" s="43"/>
      <c r="O303" s="42">
        <v>-1.65767</v>
      </c>
      <c r="P303" s="43">
        <v>-3.3750337693489397E-5</v>
      </c>
      <c r="Q303" s="43">
        <v>-5.4253477861682435E-6</v>
      </c>
    </row>
    <row r="304" spans="1:17" x14ac:dyDescent="0.2">
      <c r="A304" s="26">
        <v>8694</v>
      </c>
      <c r="B304" s="26">
        <v>15248</v>
      </c>
      <c r="C304" s="26" t="s">
        <v>529</v>
      </c>
      <c r="D304" s="26">
        <v>12</v>
      </c>
      <c r="E304" s="26" t="s">
        <v>412</v>
      </c>
      <c r="F304" s="26" t="s">
        <v>106</v>
      </c>
      <c r="G304" s="26" t="s">
        <v>51</v>
      </c>
      <c r="H304" s="26" t="s">
        <v>57</v>
      </c>
      <c r="I304" s="26" t="s">
        <v>530</v>
      </c>
      <c r="J304" s="26" t="s">
        <v>59</v>
      </c>
      <c r="K304" s="26" t="s">
        <v>531</v>
      </c>
      <c r="L304" s="42">
        <v>3551.1645100000001</v>
      </c>
      <c r="M304" s="42">
        <v>1</v>
      </c>
      <c r="N304" s="43"/>
      <c r="O304" s="42">
        <v>3551.1645100000001</v>
      </c>
      <c r="P304" s="43">
        <v>0.93362580591400002</v>
      </c>
      <c r="Q304" s="43">
        <v>9.0569412200734334E-2</v>
      </c>
    </row>
    <row r="305" spans="1:17" x14ac:dyDescent="0.2">
      <c r="A305" s="26">
        <v>8694</v>
      </c>
      <c r="B305" s="26">
        <v>15248</v>
      </c>
      <c r="C305" s="26" t="s">
        <v>529</v>
      </c>
      <c r="D305" s="26">
        <v>12</v>
      </c>
      <c r="E305" s="26" t="s">
        <v>412</v>
      </c>
      <c r="F305" s="26" t="s">
        <v>107</v>
      </c>
      <c r="G305" s="26" t="s">
        <v>51</v>
      </c>
      <c r="H305" s="26" t="s">
        <v>57</v>
      </c>
      <c r="I305" s="26" t="s">
        <v>530</v>
      </c>
      <c r="J305" s="26" t="s">
        <v>59</v>
      </c>
      <c r="K305" s="26" t="s">
        <v>532</v>
      </c>
      <c r="L305" s="42">
        <v>65.178620784206004</v>
      </c>
      <c r="M305" s="42">
        <v>3.6469999999999998</v>
      </c>
      <c r="N305" s="43"/>
      <c r="O305" s="42">
        <v>237.70643000000001</v>
      </c>
      <c r="P305" s="43">
        <v>6.2494670875999997E-2</v>
      </c>
      <c r="Q305" s="43">
        <v>6.0624990987632396E-3</v>
      </c>
    </row>
    <row r="306" spans="1:17" x14ac:dyDescent="0.2">
      <c r="A306" s="26">
        <v>8694</v>
      </c>
      <c r="B306" s="26">
        <v>15248</v>
      </c>
      <c r="C306" s="26" t="s">
        <v>529</v>
      </c>
      <c r="D306" s="26">
        <v>12</v>
      </c>
      <c r="E306" s="26" t="s">
        <v>412</v>
      </c>
      <c r="F306" s="26" t="s">
        <v>107</v>
      </c>
      <c r="G306" s="26" t="s">
        <v>51</v>
      </c>
      <c r="H306" s="26" t="s">
        <v>57</v>
      </c>
      <c r="I306" s="26" t="s">
        <v>530</v>
      </c>
      <c r="J306" s="26" t="s">
        <v>59</v>
      </c>
      <c r="K306" s="26" t="s">
        <v>535</v>
      </c>
      <c r="L306" s="42">
        <v>1.7238790634629999</v>
      </c>
      <c r="M306" s="42">
        <v>4.5743</v>
      </c>
      <c r="N306" s="43"/>
      <c r="O306" s="42">
        <v>7.8855399999999998</v>
      </c>
      <c r="P306" s="43">
        <v>2.0731632159999998E-3</v>
      </c>
      <c r="Q306" s="43">
        <v>2.0111395027581488E-4</v>
      </c>
    </row>
    <row r="307" spans="1:17" x14ac:dyDescent="0.2">
      <c r="A307" s="26">
        <v>8694</v>
      </c>
      <c r="B307" s="26">
        <v>15248</v>
      </c>
      <c r="C307" s="26" t="s">
        <v>529</v>
      </c>
      <c r="D307" s="26">
        <v>12</v>
      </c>
      <c r="E307" s="26" t="s">
        <v>412</v>
      </c>
      <c r="F307" s="26" t="s">
        <v>107</v>
      </c>
      <c r="G307" s="26" t="s">
        <v>51</v>
      </c>
      <c r="H307" s="26" t="s">
        <v>57</v>
      </c>
      <c r="I307" s="26" t="s">
        <v>530</v>
      </c>
      <c r="J307" s="26" t="s">
        <v>59</v>
      </c>
      <c r="K307" s="26" t="s">
        <v>538</v>
      </c>
      <c r="L307" s="42">
        <v>1.816589400484</v>
      </c>
      <c r="M307" s="42">
        <v>3.7964000000000002</v>
      </c>
      <c r="N307" s="43"/>
      <c r="O307" s="42">
        <v>6.8964999999999996</v>
      </c>
      <c r="P307" s="43">
        <v>1.8131377329999999E-3</v>
      </c>
      <c r="Q307" s="43">
        <v>1.7588933136819513E-4</v>
      </c>
    </row>
    <row r="308" spans="1:17" x14ac:dyDescent="0.2">
      <c r="A308" s="26">
        <v>8694</v>
      </c>
      <c r="B308" s="26">
        <v>15248</v>
      </c>
      <c r="C308" s="26" t="s">
        <v>529</v>
      </c>
      <c r="D308" s="26">
        <v>12</v>
      </c>
      <c r="E308" s="26" t="s">
        <v>412</v>
      </c>
      <c r="F308" s="26" t="s">
        <v>107</v>
      </c>
      <c r="G308" s="26" t="s">
        <v>51</v>
      </c>
      <c r="H308" s="26" t="s">
        <v>57</v>
      </c>
      <c r="I308" s="26" t="s">
        <v>530</v>
      </c>
      <c r="J308" s="26" t="s">
        <v>59</v>
      </c>
      <c r="K308" s="26" t="s">
        <v>532</v>
      </c>
      <c r="L308" s="42">
        <v>-7.06882369E-3</v>
      </c>
      <c r="M308" s="42">
        <v>3.6469999999999998</v>
      </c>
      <c r="N308" s="43"/>
      <c r="O308" s="42">
        <v>-2.5780000000000001E-2</v>
      </c>
      <c r="P308" s="43">
        <v>-6.7777409941752399E-6</v>
      </c>
      <c r="Q308" s="43">
        <v>-6.5749684081375633E-7</v>
      </c>
    </row>
    <row r="309" spans="1:17" x14ac:dyDescent="0.2">
      <c r="A309" s="26">
        <v>8694</v>
      </c>
      <c r="B309" s="26">
        <v>15249</v>
      </c>
      <c r="C309" s="26" t="s">
        <v>529</v>
      </c>
      <c r="D309" s="26">
        <v>12</v>
      </c>
      <c r="E309" s="26" t="s">
        <v>412</v>
      </c>
      <c r="F309" s="26" t="s">
        <v>106</v>
      </c>
      <c r="G309" s="26" t="s">
        <v>51</v>
      </c>
      <c r="H309" s="26" t="s">
        <v>57</v>
      </c>
      <c r="I309" s="26" t="s">
        <v>530</v>
      </c>
      <c r="J309" s="26" t="s">
        <v>59</v>
      </c>
      <c r="K309" s="26" t="s">
        <v>531</v>
      </c>
      <c r="L309" s="42">
        <v>23030.296760000001</v>
      </c>
      <c r="M309" s="42">
        <v>1</v>
      </c>
      <c r="N309" s="43"/>
      <c r="O309" s="42">
        <v>23030.296760000001</v>
      </c>
      <c r="P309" s="43">
        <v>0.51201324452600006</v>
      </c>
      <c r="Q309" s="43">
        <v>9.2133069895319095E-2</v>
      </c>
    </row>
    <row r="310" spans="1:17" x14ac:dyDescent="0.2">
      <c r="A310" s="26">
        <v>8694</v>
      </c>
      <c r="B310" s="26">
        <v>15249</v>
      </c>
      <c r="C310" s="26" t="s">
        <v>529</v>
      </c>
      <c r="D310" s="26">
        <v>12</v>
      </c>
      <c r="E310" s="26" t="s">
        <v>412</v>
      </c>
      <c r="F310" s="26" t="s">
        <v>107</v>
      </c>
      <c r="G310" s="26" t="s">
        <v>51</v>
      </c>
      <c r="H310" s="26" t="s">
        <v>57</v>
      </c>
      <c r="I310" s="26" t="s">
        <v>530</v>
      </c>
      <c r="J310" s="26" t="s">
        <v>59</v>
      </c>
      <c r="K310" s="26" t="s">
        <v>532</v>
      </c>
      <c r="L310" s="42">
        <v>3867.9854702495199</v>
      </c>
      <c r="M310" s="42">
        <v>3.6469999999999998</v>
      </c>
      <c r="N310" s="43"/>
      <c r="O310" s="42">
        <v>14106.543009999999</v>
      </c>
      <c r="P310" s="43">
        <v>0.313618922538</v>
      </c>
      <c r="Q310" s="43">
        <v>5.6433450539768677E-2</v>
      </c>
    </row>
    <row r="311" spans="1:17" x14ac:dyDescent="0.2">
      <c r="A311" s="26">
        <v>8694</v>
      </c>
      <c r="B311" s="26">
        <v>15249</v>
      </c>
      <c r="C311" s="26" t="s">
        <v>529</v>
      </c>
      <c r="D311" s="26">
        <v>12</v>
      </c>
      <c r="E311" s="26" t="s">
        <v>412</v>
      </c>
      <c r="F311" s="26" t="s">
        <v>107</v>
      </c>
      <c r="G311" s="26" t="s">
        <v>51</v>
      </c>
      <c r="H311" s="26" t="s">
        <v>57</v>
      </c>
      <c r="I311" s="26" t="s">
        <v>530</v>
      </c>
      <c r="J311" s="26" t="s">
        <v>59</v>
      </c>
      <c r="K311" s="26" t="s">
        <v>536</v>
      </c>
      <c r="L311" s="42">
        <v>54900.495598024499</v>
      </c>
      <c r="M311" s="42">
        <v>2.3285E-2</v>
      </c>
      <c r="N311" s="43"/>
      <c r="O311" s="42">
        <v>1278.3580400000001</v>
      </c>
      <c r="P311" s="43">
        <v>2.8420660598999999E-2</v>
      </c>
      <c r="Q311" s="43">
        <v>5.1140917495742736E-3</v>
      </c>
    </row>
    <row r="312" spans="1:17" x14ac:dyDescent="0.2">
      <c r="A312" s="26">
        <v>8694</v>
      </c>
      <c r="B312" s="26">
        <v>15249</v>
      </c>
      <c r="C312" s="26" t="s">
        <v>529</v>
      </c>
      <c r="D312" s="26">
        <v>12</v>
      </c>
      <c r="E312" s="26" t="s">
        <v>412</v>
      </c>
      <c r="F312" s="26" t="s">
        <v>107</v>
      </c>
      <c r="G312" s="26" t="s">
        <v>51</v>
      </c>
      <c r="H312" s="26" t="s">
        <v>57</v>
      </c>
      <c r="I312" s="26" t="s">
        <v>530</v>
      </c>
      <c r="J312" s="26" t="s">
        <v>59</v>
      </c>
      <c r="K312" s="26" t="s">
        <v>538</v>
      </c>
      <c r="L312" s="42">
        <v>1729.63846012011</v>
      </c>
      <c r="M312" s="42">
        <v>3.7964000000000002</v>
      </c>
      <c r="N312" s="43"/>
      <c r="O312" s="42">
        <v>6566.3994499999999</v>
      </c>
      <c r="P312" s="43">
        <v>0.14598524379799999</v>
      </c>
      <c r="Q312" s="43">
        <v>2.6268985840347238E-2</v>
      </c>
    </row>
    <row r="313" spans="1:17" x14ac:dyDescent="0.2">
      <c r="A313" s="26">
        <v>8694</v>
      </c>
      <c r="B313" s="26">
        <v>15249</v>
      </c>
      <c r="C313" s="26" t="s">
        <v>529</v>
      </c>
      <c r="D313" s="26">
        <v>12</v>
      </c>
      <c r="E313" s="26" t="s">
        <v>412</v>
      </c>
      <c r="F313" s="26" t="s">
        <v>107</v>
      </c>
      <c r="G313" s="26" t="s">
        <v>51</v>
      </c>
      <c r="H313" s="26" t="s">
        <v>57</v>
      </c>
      <c r="I313" s="26" t="s">
        <v>530</v>
      </c>
      <c r="J313" s="26" t="s">
        <v>59</v>
      </c>
      <c r="K313" s="26" t="s">
        <v>532</v>
      </c>
      <c r="L313" s="42">
        <v>-0.46955031532699998</v>
      </c>
      <c r="M313" s="42">
        <v>3.6469999999999998</v>
      </c>
      <c r="N313" s="43"/>
      <c r="O313" s="42">
        <v>-1.71245</v>
      </c>
      <c r="P313" s="43">
        <v>-3.8071462548949997E-5</v>
      </c>
      <c r="Q313" s="43">
        <v>-6.8506835663649164E-6</v>
      </c>
    </row>
    <row r="314" spans="1:17" x14ac:dyDescent="0.2">
      <c r="A314" s="26">
        <v>8694</v>
      </c>
      <c r="B314" s="26">
        <v>15250</v>
      </c>
      <c r="C314" s="26" t="s">
        <v>529</v>
      </c>
      <c r="D314" s="26">
        <v>12</v>
      </c>
      <c r="E314" s="26" t="s">
        <v>412</v>
      </c>
      <c r="F314" s="26" t="s">
        <v>106</v>
      </c>
      <c r="G314" s="26" t="s">
        <v>51</v>
      </c>
      <c r="H314" s="26" t="s">
        <v>57</v>
      </c>
      <c r="I314" s="26" t="s">
        <v>530</v>
      </c>
      <c r="J314" s="26" t="s">
        <v>59</v>
      </c>
      <c r="K314" s="26" t="s">
        <v>531</v>
      </c>
      <c r="L314" s="42">
        <v>632.84849999999994</v>
      </c>
      <c r="M314" s="42">
        <v>1</v>
      </c>
      <c r="N314" s="43"/>
      <c r="O314" s="42">
        <v>632.84849999999994</v>
      </c>
      <c r="P314" s="43">
        <v>6.4466517855000002E-2</v>
      </c>
      <c r="Q314" s="43">
        <v>6.7652028423545486E-3</v>
      </c>
    </row>
    <row r="315" spans="1:17" x14ac:dyDescent="0.2">
      <c r="A315" s="26">
        <v>8694</v>
      </c>
      <c r="B315" s="26">
        <v>15250</v>
      </c>
      <c r="C315" s="26" t="s">
        <v>529</v>
      </c>
      <c r="D315" s="26">
        <v>12</v>
      </c>
      <c r="E315" s="26" t="s">
        <v>412</v>
      </c>
      <c r="F315" s="26" t="s">
        <v>106</v>
      </c>
      <c r="G315" s="26" t="s">
        <v>51</v>
      </c>
      <c r="H315" s="26" t="s">
        <v>57</v>
      </c>
      <c r="I315" s="26" t="s">
        <v>530</v>
      </c>
      <c r="J315" s="26" t="s">
        <v>59</v>
      </c>
      <c r="K315" s="26" t="s">
        <v>532</v>
      </c>
      <c r="L315" s="42">
        <v>2518.4701809706598</v>
      </c>
      <c r="M315" s="42">
        <v>3.6469999999999998</v>
      </c>
      <c r="N315" s="43"/>
      <c r="O315" s="42">
        <v>9184.8607499999998</v>
      </c>
      <c r="P315" s="43">
        <v>0.93563623764699999</v>
      </c>
      <c r="Q315" s="43">
        <v>9.8186921597397683E-2</v>
      </c>
    </row>
    <row r="316" spans="1:17" x14ac:dyDescent="0.2">
      <c r="A316" s="26">
        <v>8694</v>
      </c>
      <c r="B316" s="26">
        <v>15250</v>
      </c>
      <c r="C316" s="26" t="s">
        <v>529</v>
      </c>
      <c r="D316" s="26">
        <v>12</v>
      </c>
      <c r="E316" s="26" t="s">
        <v>412</v>
      </c>
      <c r="F316" s="26" t="s">
        <v>106</v>
      </c>
      <c r="G316" s="26" t="s">
        <v>51</v>
      </c>
      <c r="H316" s="26" t="s">
        <v>57</v>
      </c>
      <c r="I316" s="26" t="s">
        <v>530</v>
      </c>
      <c r="J316" s="26" t="s">
        <v>59</v>
      </c>
      <c r="K316" s="26" t="s">
        <v>532</v>
      </c>
      <c r="L316" s="42">
        <v>-0.27658897724100001</v>
      </c>
      <c r="M316" s="42">
        <v>3.6469999999999998</v>
      </c>
      <c r="N316" s="43"/>
      <c r="O316" s="42">
        <v>-1.0087200000000001</v>
      </c>
      <c r="P316" s="43">
        <v>-1.02755502E-4</v>
      </c>
      <c r="Q316" s="43">
        <v>-1.0783300286150446E-5</v>
      </c>
    </row>
    <row r="317" spans="1:17" x14ac:dyDescent="0.2">
      <c r="A317" s="26">
        <v>8861</v>
      </c>
      <c r="B317" s="26">
        <v>9113</v>
      </c>
      <c r="C317" s="26" t="s">
        <v>529</v>
      </c>
      <c r="D317" s="26">
        <v>12</v>
      </c>
      <c r="E317" s="26" t="s">
        <v>412</v>
      </c>
      <c r="F317" s="26" t="s">
        <v>106</v>
      </c>
      <c r="G317" s="26" t="s">
        <v>51</v>
      </c>
      <c r="H317" s="26" t="s">
        <v>57</v>
      </c>
      <c r="I317" s="26" t="s">
        <v>530</v>
      </c>
      <c r="J317" s="26" t="s">
        <v>59</v>
      </c>
      <c r="K317" s="26" t="s">
        <v>531</v>
      </c>
      <c r="L317" s="42">
        <v>9806.9598399999995</v>
      </c>
      <c r="M317" s="42">
        <v>1</v>
      </c>
      <c r="N317" s="43"/>
      <c r="O317" s="42">
        <v>9806.9598399999995</v>
      </c>
      <c r="P317" s="43">
        <v>0.68162801881400004</v>
      </c>
      <c r="Q317" s="43">
        <v>0.11420550765665428</v>
      </c>
    </row>
    <row r="318" spans="1:17" x14ac:dyDescent="0.2">
      <c r="A318" s="26">
        <v>8861</v>
      </c>
      <c r="B318" s="26">
        <v>9113</v>
      </c>
      <c r="C318" s="26" t="s">
        <v>529</v>
      </c>
      <c r="D318" s="26">
        <v>12</v>
      </c>
      <c r="E318" s="26" t="s">
        <v>412</v>
      </c>
      <c r="F318" s="26" t="s">
        <v>107</v>
      </c>
      <c r="G318" s="26" t="s">
        <v>51</v>
      </c>
      <c r="H318" s="26" t="s">
        <v>57</v>
      </c>
      <c r="I318" s="26" t="s">
        <v>530</v>
      </c>
      <c r="J318" s="26" t="s">
        <v>59</v>
      </c>
      <c r="K318" s="26" t="s">
        <v>532</v>
      </c>
      <c r="L318" s="42">
        <v>1187.0280202906499</v>
      </c>
      <c r="M318" s="42">
        <v>3.6469999999999998</v>
      </c>
      <c r="N318" s="43"/>
      <c r="O318" s="42">
        <v>4329.0911900000001</v>
      </c>
      <c r="P318" s="43">
        <v>0.30089139746100002</v>
      </c>
      <c r="Q318" s="43">
        <v>5.0413794398274973E-2</v>
      </c>
    </row>
    <row r="319" spans="1:17" x14ac:dyDescent="0.2">
      <c r="A319" s="26">
        <v>8861</v>
      </c>
      <c r="B319" s="26">
        <v>9113</v>
      </c>
      <c r="C319" s="26" t="s">
        <v>529</v>
      </c>
      <c r="D319" s="26">
        <v>12</v>
      </c>
      <c r="E319" s="26" t="s">
        <v>412</v>
      </c>
      <c r="F319" s="26" t="s">
        <v>107</v>
      </c>
      <c r="G319" s="26" t="s">
        <v>51</v>
      </c>
      <c r="H319" s="26" t="s">
        <v>57</v>
      </c>
      <c r="I319" s="26" t="s">
        <v>530</v>
      </c>
      <c r="J319" s="26" t="s">
        <v>59</v>
      </c>
      <c r="K319" s="26" t="s">
        <v>536</v>
      </c>
      <c r="L319" s="42">
        <v>5080.8421730727896</v>
      </c>
      <c r="M319" s="42">
        <v>2.3285E-2</v>
      </c>
      <c r="N319" s="43"/>
      <c r="O319" s="42">
        <v>118.30741</v>
      </c>
      <c r="P319" s="43">
        <v>8.2228995330000006E-3</v>
      </c>
      <c r="Q319" s="43">
        <v>1.3777315334243215E-3</v>
      </c>
    </row>
    <row r="320" spans="1:17" x14ac:dyDescent="0.2">
      <c r="A320" s="26">
        <v>8861</v>
      </c>
      <c r="B320" s="26">
        <v>9113</v>
      </c>
      <c r="C320" s="26" t="s">
        <v>529</v>
      </c>
      <c r="D320" s="26">
        <v>12</v>
      </c>
      <c r="E320" s="26" t="s">
        <v>412</v>
      </c>
      <c r="F320" s="26" t="s">
        <v>107</v>
      </c>
      <c r="G320" s="26" t="s">
        <v>51</v>
      </c>
      <c r="H320" s="26" t="s">
        <v>57</v>
      </c>
      <c r="I320" s="26" t="s">
        <v>530</v>
      </c>
      <c r="J320" s="26" t="s">
        <v>59</v>
      </c>
      <c r="K320" s="26" t="s">
        <v>538</v>
      </c>
      <c r="L320" s="42">
        <v>35.225958803075997</v>
      </c>
      <c r="M320" s="42">
        <v>3.7964000000000002</v>
      </c>
      <c r="N320" s="43"/>
      <c r="O320" s="42">
        <v>133.73183</v>
      </c>
      <c r="P320" s="43">
        <v>9.2949664130000005E-3</v>
      </c>
      <c r="Q320" s="43">
        <v>1.5573543467272311E-3</v>
      </c>
    </row>
    <row r="321" spans="1:17" x14ac:dyDescent="0.2">
      <c r="A321" s="26">
        <v>8861</v>
      </c>
      <c r="B321" s="26">
        <v>9113</v>
      </c>
      <c r="C321" s="26" t="s">
        <v>529</v>
      </c>
      <c r="D321" s="26">
        <v>12</v>
      </c>
      <c r="E321" s="26" t="s">
        <v>412</v>
      </c>
      <c r="F321" s="26" t="s">
        <v>107</v>
      </c>
      <c r="G321" s="26" t="s">
        <v>51</v>
      </c>
      <c r="H321" s="26" t="s">
        <v>57</v>
      </c>
      <c r="I321" s="26" t="s">
        <v>530</v>
      </c>
      <c r="J321" s="26" t="s">
        <v>59</v>
      </c>
      <c r="K321" s="26" t="s">
        <v>532</v>
      </c>
      <c r="L321" s="42">
        <v>-0.147079791609</v>
      </c>
      <c r="M321" s="42">
        <v>3.6469999999999998</v>
      </c>
      <c r="N321" s="43"/>
      <c r="O321" s="42">
        <v>-0.53639999999999999</v>
      </c>
      <c r="P321" s="43">
        <v>-3.7282223569530198E-5</v>
      </c>
      <c r="Q321" s="43">
        <v>-6.2465672651341613E-6</v>
      </c>
    </row>
    <row r="322" spans="1:17" x14ac:dyDescent="0.2">
      <c r="A322" s="26">
        <v>8861</v>
      </c>
      <c r="B322" s="26">
        <v>9303</v>
      </c>
      <c r="C322" s="26" t="s">
        <v>529</v>
      </c>
      <c r="D322" s="26">
        <v>12</v>
      </c>
      <c r="E322" s="26" t="s">
        <v>412</v>
      </c>
      <c r="F322" s="26" t="s">
        <v>106</v>
      </c>
      <c r="G322" s="26" t="s">
        <v>51</v>
      </c>
      <c r="H322" s="26" t="s">
        <v>57</v>
      </c>
      <c r="I322" s="26" t="s">
        <v>530</v>
      </c>
      <c r="J322" s="26" t="s">
        <v>59</v>
      </c>
      <c r="K322" s="26" t="s">
        <v>531</v>
      </c>
      <c r="L322" s="42">
        <v>1662.23332</v>
      </c>
      <c r="M322" s="42">
        <v>1</v>
      </c>
      <c r="N322" s="43"/>
      <c r="O322" s="42">
        <v>1662.23332</v>
      </c>
      <c r="P322" s="43">
        <v>0.44309538202999998</v>
      </c>
      <c r="Q322" s="43">
        <v>8.9090738474080444E-2</v>
      </c>
    </row>
    <row r="323" spans="1:17" x14ac:dyDescent="0.2">
      <c r="A323" s="26">
        <v>8861</v>
      </c>
      <c r="B323" s="26">
        <v>9303</v>
      </c>
      <c r="C323" s="26" t="s">
        <v>529</v>
      </c>
      <c r="D323" s="26">
        <v>12</v>
      </c>
      <c r="E323" s="26" t="s">
        <v>412</v>
      </c>
      <c r="F323" s="26" t="s">
        <v>107</v>
      </c>
      <c r="G323" s="26" t="s">
        <v>51</v>
      </c>
      <c r="H323" s="26" t="s">
        <v>57</v>
      </c>
      <c r="I323" s="26" t="s">
        <v>530</v>
      </c>
      <c r="J323" s="26" t="s">
        <v>59</v>
      </c>
      <c r="K323" s="26" t="s">
        <v>532</v>
      </c>
      <c r="L323" s="42">
        <v>227.21165067178501</v>
      </c>
      <c r="M323" s="42">
        <v>3.6469999999999998</v>
      </c>
      <c r="N323" s="43"/>
      <c r="O323" s="42">
        <v>828.64089000000001</v>
      </c>
      <c r="P323" s="43">
        <v>0.220887734172</v>
      </c>
      <c r="Q323" s="43">
        <v>4.4412675363720455E-2</v>
      </c>
    </row>
    <row r="324" spans="1:17" x14ac:dyDescent="0.2">
      <c r="A324" s="26">
        <v>8861</v>
      </c>
      <c r="B324" s="26">
        <v>9303</v>
      </c>
      <c r="C324" s="26" t="s">
        <v>529</v>
      </c>
      <c r="D324" s="26">
        <v>12</v>
      </c>
      <c r="E324" s="26" t="s">
        <v>412</v>
      </c>
      <c r="F324" s="26" t="s">
        <v>107</v>
      </c>
      <c r="G324" s="26" t="s">
        <v>51</v>
      </c>
      <c r="H324" s="26" t="s">
        <v>57</v>
      </c>
      <c r="I324" s="26" t="s">
        <v>530</v>
      </c>
      <c r="J324" s="26" t="s">
        <v>59</v>
      </c>
      <c r="K324" s="26" t="s">
        <v>532</v>
      </c>
      <c r="L324" s="42">
        <v>-2.4480394845E-2</v>
      </c>
      <c r="M324" s="42">
        <v>3.6469999999999998</v>
      </c>
      <c r="N324" s="43"/>
      <c r="O324" s="42">
        <v>-8.9279999999999998E-2</v>
      </c>
      <c r="P324" s="43">
        <v>-2.3799039058885301E-5</v>
      </c>
      <c r="Q324" s="43">
        <v>-4.7851411924325413E-6</v>
      </c>
    </row>
    <row r="325" spans="1:17" x14ac:dyDescent="0.2">
      <c r="A325" s="26">
        <v>8861</v>
      </c>
      <c r="B325" s="26">
        <v>9303</v>
      </c>
      <c r="C325" s="26" t="s">
        <v>533</v>
      </c>
      <c r="D325" s="26">
        <v>10</v>
      </c>
      <c r="E325" s="26" t="s">
        <v>412</v>
      </c>
      <c r="F325" s="26" t="s">
        <v>106</v>
      </c>
      <c r="G325" s="26" t="s">
        <v>51</v>
      </c>
      <c r="H325" s="26" t="s">
        <v>57</v>
      </c>
      <c r="I325" s="26" t="s">
        <v>530</v>
      </c>
      <c r="J325" s="26" t="s">
        <v>59</v>
      </c>
      <c r="K325" s="26" t="s">
        <v>531</v>
      </c>
      <c r="L325" s="42">
        <v>11.829230000000001</v>
      </c>
      <c r="M325" s="42">
        <v>1</v>
      </c>
      <c r="N325" s="43"/>
      <c r="O325" s="42">
        <v>11.829230000000001</v>
      </c>
      <c r="P325" s="43">
        <v>3.153274045E-3</v>
      </c>
      <c r="Q325" s="43">
        <v>6.3401137710303302E-4</v>
      </c>
    </row>
    <row r="326" spans="1:17" x14ac:dyDescent="0.2">
      <c r="A326" s="26">
        <v>8861</v>
      </c>
      <c r="B326" s="26">
        <v>9303</v>
      </c>
      <c r="C326" s="26" t="s">
        <v>543</v>
      </c>
      <c r="D326" s="26">
        <v>20</v>
      </c>
      <c r="E326" s="26" t="s">
        <v>412</v>
      </c>
      <c r="F326" s="26" t="s">
        <v>106</v>
      </c>
      <c r="G326" s="26" t="s">
        <v>51</v>
      </c>
      <c r="H326" s="26" t="s">
        <v>57</v>
      </c>
      <c r="I326" s="26" t="s">
        <v>530</v>
      </c>
      <c r="J326" s="26" t="s">
        <v>59</v>
      </c>
      <c r="K326" s="26" t="s">
        <v>531</v>
      </c>
      <c r="L326" s="42">
        <v>1248.79781</v>
      </c>
      <c r="M326" s="42">
        <v>1</v>
      </c>
      <c r="N326" s="43"/>
      <c r="O326" s="42">
        <v>1248.79781</v>
      </c>
      <c r="P326" s="43">
        <v>0.33288740879000001</v>
      </c>
      <c r="Q326" s="43">
        <v>6.6931830663648592E-2</v>
      </c>
    </row>
    <row r="327" spans="1:17" x14ac:dyDescent="0.2">
      <c r="A327" s="26">
        <v>8861</v>
      </c>
      <c r="B327" s="26">
        <v>9414</v>
      </c>
      <c r="C327" s="26" t="s">
        <v>4400</v>
      </c>
      <c r="D327" s="26">
        <v>31</v>
      </c>
      <c r="E327" s="26" t="s">
        <v>412</v>
      </c>
      <c r="F327" s="26" t="s">
        <v>106</v>
      </c>
      <c r="G327" s="26" t="s">
        <v>51</v>
      </c>
      <c r="H327" s="26" t="s">
        <v>57</v>
      </c>
      <c r="I327" s="26" t="s">
        <v>530</v>
      </c>
      <c r="J327" s="26" t="s">
        <v>59</v>
      </c>
      <c r="K327" s="26" t="s">
        <v>531</v>
      </c>
      <c r="L327" s="42">
        <v>2950.20262</v>
      </c>
      <c r="M327" s="42">
        <v>1</v>
      </c>
      <c r="N327" s="43"/>
      <c r="O327" s="42">
        <v>2950.20262</v>
      </c>
      <c r="P327" s="43">
        <v>0.91976106896999998</v>
      </c>
      <c r="Q327" s="43">
        <v>9.9514462816468502E-2</v>
      </c>
    </row>
    <row r="328" spans="1:17" x14ac:dyDescent="0.2">
      <c r="A328" s="26">
        <v>8861</v>
      </c>
      <c r="B328" s="26">
        <v>9414</v>
      </c>
      <c r="C328" s="26" t="s">
        <v>529</v>
      </c>
      <c r="D328" s="26">
        <v>12</v>
      </c>
      <c r="E328" s="26" t="s">
        <v>412</v>
      </c>
      <c r="F328" s="26" t="s">
        <v>107</v>
      </c>
      <c r="G328" s="26" t="s">
        <v>51</v>
      </c>
      <c r="H328" s="26" t="s">
        <v>57</v>
      </c>
      <c r="I328" s="26" t="s">
        <v>530</v>
      </c>
      <c r="J328" s="26" t="s">
        <v>59</v>
      </c>
      <c r="K328" s="26" t="s">
        <v>532</v>
      </c>
      <c r="L328" s="42">
        <v>22.015100082259</v>
      </c>
      <c r="M328" s="42">
        <v>3.6469999999999998</v>
      </c>
      <c r="N328" s="43"/>
      <c r="O328" s="42">
        <v>80.289069999999995</v>
      </c>
      <c r="P328" s="43">
        <v>2.5031081034000001E-2</v>
      </c>
      <c r="Q328" s="43">
        <v>2.7082626857282892E-3</v>
      </c>
    </row>
    <row r="329" spans="1:17" x14ac:dyDescent="0.2">
      <c r="A329" s="26">
        <v>8861</v>
      </c>
      <c r="B329" s="26">
        <v>9414</v>
      </c>
      <c r="C329" s="26" t="s">
        <v>529</v>
      </c>
      <c r="D329" s="26">
        <v>12</v>
      </c>
      <c r="E329" s="26" t="s">
        <v>412</v>
      </c>
      <c r="F329" s="26" t="s">
        <v>107</v>
      </c>
      <c r="G329" s="26" t="s">
        <v>51</v>
      </c>
      <c r="H329" s="26" t="s">
        <v>57</v>
      </c>
      <c r="I329" s="26" t="s">
        <v>530</v>
      </c>
      <c r="J329" s="26" t="s">
        <v>59</v>
      </c>
      <c r="K329" s="26" t="s">
        <v>535</v>
      </c>
      <c r="L329" s="42">
        <v>0.620009618958</v>
      </c>
      <c r="M329" s="42">
        <v>4.5743</v>
      </c>
      <c r="N329" s="43"/>
      <c r="O329" s="42">
        <v>2.8361100000000001</v>
      </c>
      <c r="P329" s="43">
        <v>8.8419132499999999E-4</v>
      </c>
      <c r="Q329" s="43">
        <v>9.5665959085350716E-5</v>
      </c>
    </row>
    <row r="330" spans="1:17" x14ac:dyDescent="0.2">
      <c r="A330" s="26">
        <v>8861</v>
      </c>
      <c r="B330" s="26">
        <v>9414</v>
      </c>
      <c r="C330" s="26" t="s">
        <v>529</v>
      </c>
      <c r="D330" s="26">
        <v>12</v>
      </c>
      <c r="E330" s="26" t="s">
        <v>412</v>
      </c>
      <c r="F330" s="26" t="s">
        <v>107</v>
      </c>
      <c r="G330" s="26" t="s">
        <v>51</v>
      </c>
      <c r="H330" s="26" t="s">
        <v>57</v>
      </c>
      <c r="I330" s="26" t="s">
        <v>530</v>
      </c>
      <c r="J330" s="26" t="s">
        <v>59</v>
      </c>
      <c r="K330" s="26" t="s">
        <v>536</v>
      </c>
      <c r="L330" s="42">
        <v>1177.3051320592699</v>
      </c>
      <c r="M330" s="42">
        <v>2.3285E-2</v>
      </c>
      <c r="N330" s="43"/>
      <c r="O330" s="42">
        <v>27.413550000000001</v>
      </c>
      <c r="P330" s="43">
        <v>8.5465031719999997E-3</v>
      </c>
      <c r="Q330" s="43">
        <v>9.2469740337441637E-4</v>
      </c>
    </row>
    <row r="331" spans="1:17" x14ac:dyDescent="0.2">
      <c r="A331" s="26">
        <v>8861</v>
      </c>
      <c r="B331" s="26">
        <v>9414</v>
      </c>
      <c r="C331" s="26" t="s">
        <v>529</v>
      </c>
      <c r="D331" s="26">
        <v>12</v>
      </c>
      <c r="E331" s="26" t="s">
        <v>412</v>
      </c>
      <c r="F331" s="26" t="s">
        <v>107</v>
      </c>
      <c r="G331" s="26" t="s">
        <v>51</v>
      </c>
      <c r="H331" s="26" t="s">
        <v>57</v>
      </c>
      <c r="I331" s="26" t="s">
        <v>530</v>
      </c>
      <c r="J331" s="26" t="s">
        <v>59</v>
      </c>
      <c r="K331" s="26" t="s">
        <v>538</v>
      </c>
      <c r="L331" s="42">
        <v>38.679709725001999</v>
      </c>
      <c r="M331" s="42">
        <v>3.7964000000000002</v>
      </c>
      <c r="N331" s="43"/>
      <c r="O331" s="42">
        <v>146.84365</v>
      </c>
      <c r="P331" s="43">
        <v>4.5780269998999999E-2</v>
      </c>
      <c r="Q331" s="43">
        <v>4.9532418040356546E-3</v>
      </c>
    </row>
    <row r="332" spans="1:17" x14ac:dyDescent="0.2">
      <c r="A332" s="26">
        <v>8861</v>
      </c>
      <c r="B332" s="26">
        <v>9414</v>
      </c>
      <c r="C332" s="26" t="s">
        <v>529</v>
      </c>
      <c r="D332" s="26">
        <v>12</v>
      </c>
      <c r="E332" s="26" t="s">
        <v>412</v>
      </c>
      <c r="F332" s="26" t="s">
        <v>107</v>
      </c>
      <c r="G332" s="26" t="s">
        <v>51</v>
      </c>
      <c r="H332" s="26" t="s">
        <v>57</v>
      </c>
      <c r="I332" s="26" t="s">
        <v>530</v>
      </c>
      <c r="J332" s="26" t="s">
        <v>59</v>
      </c>
      <c r="K332" s="26" t="s">
        <v>532</v>
      </c>
      <c r="L332" s="42">
        <v>-2.739237729E-3</v>
      </c>
      <c r="M332" s="42">
        <v>3.6469999999999998</v>
      </c>
      <c r="N332" s="43"/>
      <c r="O332" s="42">
        <v>-9.9900000000000006E-3</v>
      </c>
      <c r="P332" s="43">
        <v>-3.1145023791664998E-6</v>
      </c>
      <c r="Q332" s="43">
        <v>-3.3697667977005604E-7</v>
      </c>
    </row>
    <row r="333" spans="1:17" x14ac:dyDescent="0.2">
      <c r="A333" s="26">
        <v>8861</v>
      </c>
      <c r="B333" s="26">
        <v>9420</v>
      </c>
      <c r="C333" s="26" t="s">
        <v>529</v>
      </c>
      <c r="D333" s="26">
        <v>12</v>
      </c>
      <c r="E333" s="26" t="s">
        <v>412</v>
      </c>
      <c r="F333" s="26" t="s">
        <v>106</v>
      </c>
      <c r="G333" s="26" t="s">
        <v>51</v>
      </c>
      <c r="H333" s="26" t="s">
        <v>57</v>
      </c>
      <c r="I333" s="26" t="s">
        <v>530</v>
      </c>
      <c r="J333" s="26" t="s">
        <v>59</v>
      </c>
      <c r="K333" s="26" t="s">
        <v>531</v>
      </c>
      <c r="L333" s="42">
        <v>32244.199069999999</v>
      </c>
      <c r="M333" s="42">
        <v>1</v>
      </c>
      <c r="N333" s="43"/>
      <c r="O333" s="42">
        <v>32244.199069999999</v>
      </c>
      <c r="P333" s="43">
        <v>0.81667787658000002</v>
      </c>
      <c r="Q333" s="43">
        <v>0.10792907864310329</v>
      </c>
    </row>
    <row r="334" spans="1:17" x14ac:dyDescent="0.2">
      <c r="A334" s="26">
        <v>8861</v>
      </c>
      <c r="B334" s="26">
        <v>9420</v>
      </c>
      <c r="C334" s="26" t="s">
        <v>529</v>
      </c>
      <c r="D334" s="26">
        <v>12</v>
      </c>
      <c r="E334" s="26" t="s">
        <v>412</v>
      </c>
      <c r="F334" s="26" t="s">
        <v>107</v>
      </c>
      <c r="G334" s="26" t="s">
        <v>51</v>
      </c>
      <c r="H334" s="26" t="s">
        <v>57</v>
      </c>
      <c r="I334" s="26" t="s">
        <v>530</v>
      </c>
      <c r="J334" s="26" t="s">
        <v>59</v>
      </c>
      <c r="K334" s="26" t="s">
        <v>532</v>
      </c>
      <c r="L334" s="42">
        <v>1395.72088017549</v>
      </c>
      <c r="M334" s="42">
        <v>3.6469999999999998</v>
      </c>
      <c r="N334" s="43"/>
      <c r="O334" s="42">
        <v>5090.1940500000001</v>
      </c>
      <c r="P334" s="43">
        <v>0.128923930134</v>
      </c>
      <c r="Q334" s="43">
        <v>1.7038102039329286E-2</v>
      </c>
    </row>
    <row r="335" spans="1:17" x14ac:dyDescent="0.2">
      <c r="A335" s="26">
        <v>8861</v>
      </c>
      <c r="B335" s="26">
        <v>9420</v>
      </c>
      <c r="C335" s="26" t="s">
        <v>529</v>
      </c>
      <c r="D335" s="26">
        <v>12</v>
      </c>
      <c r="E335" s="26" t="s">
        <v>412</v>
      </c>
      <c r="F335" s="26" t="s">
        <v>107</v>
      </c>
      <c r="G335" s="26" t="s">
        <v>51</v>
      </c>
      <c r="H335" s="26" t="s">
        <v>57</v>
      </c>
      <c r="I335" s="26" t="s">
        <v>530</v>
      </c>
      <c r="J335" s="26" t="s">
        <v>59</v>
      </c>
      <c r="K335" s="26" t="s">
        <v>535</v>
      </c>
      <c r="L335" s="42">
        <v>5.3042498305750003</v>
      </c>
      <c r="M335" s="42">
        <v>4.5743</v>
      </c>
      <c r="N335" s="43"/>
      <c r="O335" s="42">
        <v>24.26323</v>
      </c>
      <c r="P335" s="43">
        <v>6.1453668300000003E-4</v>
      </c>
      <c r="Q335" s="43">
        <v>8.1214858310503019E-5</v>
      </c>
    </row>
    <row r="336" spans="1:17" x14ac:dyDescent="0.2">
      <c r="A336" s="26">
        <v>8861</v>
      </c>
      <c r="B336" s="26">
        <v>9420</v>
      </c>
      <c r="C336" s="26" t="s">
        <v>529</v>
      </c>
      <c r="D336" s="26">
        <v>12</v>
      </c>
      <c r="E336" s="26" t="s">
        <v>412</v>
      </c>
      <c r="F336" s="26" t="s">
        <v>107</v>
      </c>
      <c r="G336" s="26" t="s">
        <v>51</v>
      </c>
      <c r="H336" s="26" t="s">
        <v>57</v>
      </c>
      <c r="I336" s="26" t="s">
        <v>530</v>
      </c>
      <c r="J336" s="26" t="s">
        <v>59</v>
      </c>
      <c r="K336" s="26" t="s">
        <v>536</v>
      </c>
      <c r="L336" s="42">
        <v>23201.5164268843</v>
      </c>
      <c r="M336" s="42">
        <v>2.3285E-2</v>
      </c>
      <c r="N336" s="43"/>
      <c r="O336" s="42">
        <v>540.24730999999997</v>
      </c>
      <c r="P336" s="43">
        <v>1.3683330294E-2</v>
      </c>
      <c r="Q336" s="43">
        <v>1.8083375022319944E-3</v>
      </c>
    </row>
    <row r="337" spans="1:17" x14ac:dyDescent="0.2">
      <c r="A337" s="26">
        <v>8861</v>
      </c>
      <c r="B337" s="26">
        <v>9420</v>
      </c>
      <c r="C337" s="26" t="s">
        <v>529</v>
      </c>
      <c r="D337" s="26">
        <v>12</v>
      </c>
      <c r="E337" s="26" t="s">
        <v>412</v>
      </c>
      <c r="F337" s="26" t="s">
        <v>107</v>
      </c>
      <c r="G337" s="26" t="s">
        <v>51</v>
      </c>
      <c r="H337" s="26" t="s">
        <v>57</v>
      </c>
      <c r="I337" s="26" t="s">
        <v>530</v>
      </c>
      <c r="J337" s="26" t="s">
        <v>59</v>
      </c>
      <c r="K337" s="26" t="s">
        <v>538</v>
      </c>
      <c r="L337" s="42">
        <v>417.21727952797397</v>
      </c>
      <c r="M337" s="42">
        <v>3.7964000000000002</v>
      </c>
      <c r="N337" s="43"/>
      <c r="O337" s="42">
        <v>1583.9236800000001</v>
      </c>
      <c r="P337" s="43">
        <v>4.0117461898000001E-2</v>
      </c>
      <c r="Q337" s="43">
        <v>5.3017729810025515E-3</v>
      </c>
    </row>
    <row r="338" spans="1:17" x14ac:dyDescent="0.2">
      <c r="A338" s="26">
        <v>8861</v>
      </c>
      <c r="B338" s="26">
        <v>9420</v>
      </c>
      <c r="C338" s="26" t="s">
        <v>529</v>
      </c>
      <c r="D338" s="26">
        <v>12</v>
      </c>
      <c r="E338" s="26" t="s">
        <v>412</v>
      </c>
      <c r="F338" s="26" t="s">
        <v>107</v>
      </c>
      <c r="G338" s="26" t="s">
        <v>51</v>
      </c>
      <c r="H338" s="26" t="s">
        <v>57</v>
      </c>
      <c r="I338" s="26" t="s">
        <v>530</v>
      </c>
      <c r="J338" s="26" t="s">
        <v>59</v>
      </c>
      <c r="K338" s="26" t="s">
        <v>532</v>
      </c>
      <c r="L338" s="42">
        <v>-0.185508637236</v>
      </c>
      <c r="M338" s="42">
        <v>3.6469999999999998</v>
      </c>
      <c r="N338" s="43"/>
      <c r="O338" s="42">
        <v>-0.67654999999999998</v>
      </c>
      <c r="P338" s="43">
        <v>-1.7135591310576602E-5</v>
      </c>
      <c r="Q338" s="43">
        <v>-2.2645753426056963E-6</v>
      </c>
    </row>
    <row r="339" spans="1:17" x14ac:dyDescent="0.2">
      <c r="A339" s="26">
        <v>8861</v>
      </c>
      <c r="B339" s="26">
        <v>9421</v>
      </c>
      <c r="C339" s="26" t="s">
        <v>529</v>
      </c>
      <c r="D339" s="26">
        <v>12</v>
      </c>
      <c r="E339" s="26" t="s">
        <v>412</v>
      </c>
      <c r="F339" s="26" t="s">
        <v>106</v>
      </c>
      <c r="G339" s="26" t="s">
        <v>51</v>
      </c>
      <c r="H339" s="26" t="s">
        <v>57</v>
      </c>
      <c r="I339" s="26" t="s">
        <v>530</v>
      </c>
      <c r="J339" s="26" t="s">
        <v>59</v>
      </c>
      <c r="K339" s="26" t="s">
        <v>531</v>
      </c>
      <c r="L339" s="42">
        <v>54767.79363</v>
      </c>
      <c r="M339" s="42">
        <v>1</v>
      </c>
      <c r="N339" s="43"/>
      <c r="O339" s="42">
        <v>54767.79363</v>
      </c>
      <c r="P339" s="43">
        <v>0.97568226654000001</v>
      </c>
      <c r="Q339" s="43">
        <v>0.11695845387876198</v>
      </c>
    </row>
    <row r="340" spans="1:17" x14ac:dyDescent="0.2">
      <c r="A340" s="26">
        <v>8861</v>
      </c>
      <c r="B340" s="26">
        <v>9421</v>
      </c>
      <c r="C340" s="26" t="s">
        <v>529</v>
      </c>
      <c r="D340" s="26">
        <v>12</v>
      </c>
      <c r="E340" s="26" t="s">
        <v>412</v>
      </c>
      <c r="F340" s="26" t="s">
        <v>107</v>
      </c>
      <c r="G340" s="26" t="s">
        <v>51</v>
      </c>
      <c r="H340" s="26" t="s">
        <v>57</v>
      </c>
      <c r="I340" s="26" t="s">
        <v>530</v>
      </c>
      <c r="J340" s="26" t="s">
        <v>59</v>
      </c>
      <c r="K340" s="26" t="s">
        <v>532</v>
      </c>
      <c r="L340" s="42">
        <v>81.624760076775004</v>
      </c>
      <c r="M340" s="42">
        <v>3.6469999999999998</v>
      </c>
      <c r="N340" s="43"/>
      <c r="O340" s="42">
        <v>297.68549999999999</v>
      </c>
      <c r="P340" s="43">
        <v>5.3032346949999998E-3</v>
      </c>
      <c r="Q340" s="43">
        <v>6.3571733521605072E-4</v>
      </c>
    </row>
    <row r="341" spans="1:17" x14ac:dyDescent="0.2">
      <c r="A341" s="26">
        <v>8861</v>
      </c>
      <c r="B341" s="26">
        <v>9421</v>
      </c>
      <c r="C341" s="26" t="s">
        <v>529</v>
      </c>
      <c r="D341" s="26">
        <v>12</v>
      </c>
      <c r="E341" s="26" t="s">
        <v>412</v>
      </c>
      <c r="F341" s="26" t="s">
        <v>107</v>
      </c>
      <c r="G341" s="26" t="s">
        <v>51</v>
      </c>
      <c r="H341" s="26" t="s">
        <v>57</v>
      </c>
      <c r="I341" s="26" t="s">
        <v>530</v>
      </c>
      <c r="J341" s="26" t="s">
        <v>59</v>
      </c>
      <c r="K341" s="26" t="s">
        <v>535</v>
      </c>
      <c r="L341" s="42">
        <v>8.7251404586489993</v>
      </c>
      <c r="M341" s="42">
        <v>4.5743</v>
      </c>
      <c r="N341" s="43"/>
      <c r="O341" s="42">
        <v>39.911409999999997</v>
      </c>
      <c r="P341" s="43">
        <v>7.1101741299999996E-4</v>
      </c>
      <c r="Q341" s="43">
        <v>8.5232150070847377E-5</v>
      </c>
    </row>
    <row r="342" spans="1:17" x14ac:dyDescent="0.2">
      <c r="A342" s="26">
        <v>8861</v>
      </c>
      <c r="B342" s="26">
        <v>9421</v>
      </c>
      <c r="C342" s="26" t="s">
        <v>529</v>
      </c>
      <c r="D342" s="26">
        <v>12</v>
      </c>
      <c r="E342" s="26" t="s">
        <v>412</v>
      </c>
      <c r="F342" s="26" t="s">
        <v>107</v>
      </c>
      <c r="G342" s="26" t="s">
        <v>51</v>
      </c>
      <c r="H342" s="26" t="s">
        <v>57</v>
      </c>
      <c r="I342" s="26" t="s">
        <v>530</v>
      </c>
      <c r="J342" s="26" t="s">
        <v>59</v>
      </c>
      <c r="K342" s="26" t="s">
        <v>536</v>
      </c>
      <c r="L342" s="42">
        <v>12319.771526733901</v>
      </c>
      <c r="M342" s="42">
        <v>2.3285E-2</v>
      </c>
      <c r="N342" s="43"/>
      <c r="O342" s="42">
        <v>286.86588</v>
      </c>
      <c r="P342" s="43">
        <v>5.1104843450000001E-3</v>
      </c>
      <c r="Q342" s="43">
        <v>6.1261167506649597E-4</v>
      </c>
    </row>
    <row r="343" spans="1:17" x14ac:dyDescent="0.2">
      <c r="A343" s="26">
        <v>8861</v>
      </c>
      <c r="B343" s="26">
        <v>9421</v>
      </c>
      <c r="C343" s="26" t="s">
        <v>529</v>
      </c>
      <c r="D343" s="26">
        <v>12</v>
      </c>
      <c r="E343" s="26" t="s">
        <v>412</v>
      </c>
      <c r="F343" s="26" t="s">
        <v>107</v>
      </c>
      <c r="G343" s="26" t="s">
        <v>51</v>
      </c>
      <c r="H343" s="26" t="s">
        <v>57</v>
      </c>
      <c r="I343" s="26" t="s">
        <v>530</v>
      </c>
      <c r="J343" s="26" t="s">
        <v>59</v>
      </c>
      <c r="K343" s="26" t="s">
        <v>538</v>
      </c>
      <c r="L343" s="42">
        <v>195.07767885365101</v>
      </c>
      <c r="M343" s="42">
        <v>3.7964000000000002</v>
      </c>
      <c r="N343" s="43"/>
      <c r="O343" s="42">
        <v>740.59289999999999</v>
      </c>
      <c r="P343" s="43">
        <v>1.3193581689999999E-2</v>
      </c>
      <c r="Q343" s="43">
        <v>1.5815608918403052E-3</v>
      </c>
    </row>
    <row r="344" spans="1:17" x14ac:dyDescent="0.2">
      <c r="A344" s="26">
        <v>8861</v>
      </c>
      <c r="B344" s="26">
        <v>9421</v>
      </c>
      <c r="C344" s="26" t="s">
        <v>529</v>
      </c>
      <c r="D344" s="26">
        <v>12</v>
      </c>
      <c r="E344" s="26" t="s">
        <v>412</v>
      </c>
      <c r="F344" s="26" t="s">
        <v>107</v>
      </c>
      <c r="G344" s="26" t="s">
        <v>51</v>
      </c>
      <c r="H344" s="26" t="s">
        <v>57</v>
      </c>
      <c r="I344" s="26" t="s">
        <v>530</v>
      </c>
      <c r="J344" s="26" t="s">
        <v>59</v>
      </c>
      <c r="K344" s="26" t="s">
        <v>532</v>
      </c>
      <c r="L344" s="42">
        <v>-8.9991774059999998E-3</v>
      </c>
      <c r="M344" s="42">
        <v>3.6469999999999998</v>
      </c>
      <c r="N344" s="43"/>
      <c r="O344" s="42">
        <v>-3.2820000000000002E-2</v>
      </c>
      <c r="P344" s="43">
        <v>-5.8468471825211198E-7</v>
      </c>
      <c r="Q344" s="43">
        <v>-7.0088206989560407E-8</v>
      </c>
    </row>
  </sheetData>
  <sheetProtection formatColumns="0"/>
  <autoFilter ref="A1:R344" xr:uid="{00000000-0001-0000-0200-000000000000}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5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  <dataValidation type="list" allowBlank="1" showInputMessage="1" showErrorMessage="1" sqref="F2:F20" xr:uid="{00000000-0002-0000-0200-000004000000}">
      <formula1>#REF!</formula1>
    </dataValidation>
  </dataValidations>
  <pageMargins left="0.7" right="0.7" top="0.75" bottom="0.75" header="0.3" footer="0.3"/>
  <pageSetup paperSize="9"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T100"/>
  <sheetViews>
    <sheetView rightToLeft="1" topLeftCell="D1" zoomScale="110" zoomScaleNormal="110" workbookViewId="0">
      <selection activeCell="I5" sqref="I5"/>
    </sheetView>
  </sheetViews>
  <sheetFormatPr defaultColWidth="11.75" defaultRowHeight="14.1" customHeight="1" x14ac:dyDescent="0.2"/>
  <cols>
    <col min="1" max="1" width="12.25" style="26" bestFit="1" customWidth="1"/>
    <col min="2" max="2" width="8.125" style="26" bestFit="1" customWidth="1"/>
    <col min="3" max="3" width="28.75" style="26" bestFit="1" customWidth="1"/>
    <col min="4" max="4" width="8" style="26" bestFit="1" customWidth="1"/>
    <col min="5" max="5" width="32.25" style="26" bestFit="1" customWidth="1"/>
    <col min="6" max="6" width="11.25" style="26" bestFit="1" customWidth="1"/>
    <col min="7" max="7" width="12.25" style="26" bestFit="1" customWidth="1"/>
    <col min="8" max="8" width="10.25" style="26" bestFit="1" customWidth="1"/>
    <col min="9" max="9" width="8.875" style="26" bestFit="1" customWidth="1"/>
    <col min="10" max="10" width="10.875" style="26" bestFit="1" customWidth="1"/>
    <col min="11" max="11" width="4.75" style="26" bestFit="1" customWidth="1"/>
    <col min="12" max="12" width="11.375" style="26" bestFit="1" customWidth="1"/>
    <col min="13" max="13" width="10" style="26" bestFit="1" customWidth="1"/>
    <col min="14" max="14" width="9.125" style="26" bestFit="1" customWidth="1"/>
    <col min="15" max="15" width="8.125" style="26" bestFit="1" customWidth="1"/>
    <col min="16" max="16" width="8.75" style="26" bestFit="1" customWidth="1"/>
    <col min="17" max="17" width="8.875" style="26" bestFit="1" customWidth="1"/>
    <col min="18" max="18" width="16.75" style="26" bestFit="1" customWidth="1"/>
    <col min="19" max="19" width="14.375" style="26" bestFit="1" customWidth="1"/>
    <col min="20" max="20" width="9.625" style="26" bestFit="1" customWidth="1"/>
    <col min="21" max="16384" width="11.75" style="26"/>
  </cols>
  <sheetData>
    <row r="1" spans="1:20" ht="66.75" customHeight="1" x14ac:dyDescent="0.2">
      <c r="A1" s="9" t="s">
        <v>361</v>
      </c>
      <c r="B1" s="9" t="s">
        <v>0</v>
      </c>
      <c r="C1" s="9" t="s">
        <v>376</v>
      </c>
      <c r="D1" s="9" t="s">
        <v>377</v>
      </c>
      <c r="E1" s="9" t="s">
        <v>378</v>
      </c>
      <c r="F1" s="9" t="s">
        <v>379</v>
      </c>
      <c r="G1" s="9" t="s">
        <v>383</v>
      </c>
      <c r="H1" s="9" t="s">
        <v>336</v>
      </c>
      <c r="I1" s="9" t="s">
        <v>337</v>
      </c>
      <c r="J1" s="9" t="s">
        <v>338</v>
      </c>
      <c r="K1" s="9" t="s">
        <v>5</v>
      </c>
      <c r="L1" s="9" t="s">
        <v>6</v>
      </c>
      <c r="M1" s="9" t="s">
        <v>517</v>
      </c>
      <c r="N1" s="9" t="s">
        <v>194</v>
      </c>
      <c r="O1" s="9" t="s">
        <v>9</v>
      </c>
      <c r="P1" s="9" t="s">
        <v>12</v>
      </c>
      <c r="Q1" s="9" t="s">
        <v>208</v>
      </c>
      <c r="R1" s="9" t="s">
        <v>425</v>
      </c>
      <c r="S1" s="9" t="s">
        <v>523</v>
      </c>
      <c r="T1" s="9" t="s">
        <v>396</v>
      </c>
    </row>
    <row r="2" spans="1:20" ht="14.1" customHeight="1" x14ac:dyDescent="0.2">
      <c r="A2" s="26">
        <v>7956</v>
      </c>
      <c r="B2" s="26">
        <v>12538</v>
      </c>
      <c r="D2" s="45" t="s">
        <v>203</v>
      </c>
      <c r="F2" s="26">
        <v>11019586</v>
      </c>
      <c r="G2" s="49" t="s">
        <v>4309</v>
      </c>
      <c r="H2" s="49" t="s">
        <v>51</v>
      </c>
      <c r="I2" s="49"/>
      <c r="J2" s="45" t="s">
        <v>57</v>
      </c>
      <c r="K2" s="49" t="s">
        <v>154</v>
      </c>
      <c r="L2" s="49" t="s">
        <v>154</v>
      </c>
      <c r="M2" s="49" t="s">
        <v>154</v>
      </c>
      <c r="N2" s="36" t="s">
        <v>531</v>
      </c>
      <c r="O2" s="42">
        <v>1</v>
      </c>
      <c r="P2" s="43">
        <v>0.06</v>
      </c>
      <c r="Q2" s="51" t="s">
        <v>4153</v>
      </c>
      <c r="R2" s="53">
        <v>20000000</v>
      </c>
      <c r="S2" s="53">
        <v>20000</v>
      </c>
      <c r="T2" s="51">
        <v>0.33090000000000003</v>
      </c>
    </row>
    <row r="3" spans="1:20" ht="14.1" customHeight="1" x14ac:dyDescent="0.2">
      <c r="A3" s="26">
        <v>7956</v>
      </c>
      <c r="B3" s="26">
        <v>12538</v>
      </c>
      <c r="D3" s="45" t="s">
        <v>204</v>
      </c>
      <c r="F3" s="26">
        <v>11020026</v>
      </c>
      <c r="G3" s="36">
        <v>44539</v>
      </c>
      <c r="H3" s="49" t="s">
        <v>56</v>
      </c>
      <c r="I3" s="49"/>
      <c r="J3" s="45" t="s">
        <v>57</v>
      </c>
      <c r="K3" s="49" t="s">
        <v>703</v>
      </c>
      <c r="L3" s="49" t="s">
        <v>59</v>
      </c>
      <c r="M3" s="49" t="s">
        <v>58</v>
      </c>
      <c r="N3" s="36" t="s">
        <v>532</v>
      </c>
      <c r="O3" s="42">
        <v>3.6469999999999998</v>
      </c>
      <c r="P3" s="43">
        <v>0.10854999999999999</v>
      </c>
      <c r="Q3" s="51" t="s">
        <v>209</v>
      </c>
      <c r="R3" s="42">
        <v>400000.03587111499</v>
      </c>
      <c r="S3" s="42">
        <v>1484.00013308184</v>
      </c>
      <c r="T3" s="43">
        <v>3.1958479111113499E-3</v>
      </c>
    </row>
    <row r="4" spans="1:20" ht="14.1" customHeight="1" x14ac:dyDescent="0.2">
      <c r="A4" s="26">
        <v>7956</v>
      </c>
      <c r="B4" s="26">
        <v>12538</v>
      </c>
      <c r="D4" s="45" t="s">
        <v>203</v>
      </c>
      <c r="F4" s="26">
        <v>11020113</v>
      </c>
      <c r="G4" s="36" t="s">
        <v>3426</v>
      </c>
      <c r="H4" s="49" t="s">
        <v>51</v>
      </c>
      <c r="I4" s="49"/>
      <c r="J4" s="45" t="s">
        <v>57</v>
      </c>
      <c r="K4" s="49" t="s">
        <v>154</v>
      </c>
      <c r="L4" s="49" t="s">
        <v>154</v>
      </c>
      <c r="M4" s="49" t="s">
        <v>154</v>
      </c>
      <c r="N4" s="36" t="s">
        <v>531</v>
      </c>
      <c r="O4" s="42">
        <v>1</v>
      </c>
      <c r="P4" s="43">
        <v>6.5199999999999994E-2</v>
      </c>
      <c r="Q4" s="51" t="s">
        <v>4153</v>
      </c>
      <c r="R4" s="42">
        <v>8185185.1749908701</v>
      </c>
      <c r="S4" s="42">
        <v>8185.1851749908701</v>
      </c>
      <c r="T4" s="43">
        <v>0.28000000000000003</v>
      </c>
    </row>
    <row r="5" spans="1:20" ht="14.1" customHeight="1" x14ac:dyDescent="0.2">
      <c r="A5" s="26">
        <v>7956</v>
      </c>
      <c r="B5" s="26">
        <v>12538</v>
      </c>
      <c r="D5" s="45" t="s">
        <v>204</v>
      </c>
      <c r="F5" s="26">
        <v>11020506</v>
      </c>
      <c r="G5" s="36">
        <v>44539</v>
      </c>
      <c r="H5" s="49" t="s">
        <v>56</v>
      </c>
      <c r="I5" s="49"/>
      <c r="J5" s="45" t="s">
        <v>57</v>
      </c>
      <c r="K5" s="49" t="s">
        <v>703</v>
      </c>
      <c r="L5" s="49" t="s">
        <v>59</v>
      </c>
      <c r="M5" s="49" t="s">
        <v>58</v>
      </c>
      <c r="N5" s="36" t="s">
        <v>532</v>
      </c>
      <c r="O5" s="42">
        <v>3.6469999999999998</v>
      </c>
      <c r="P5" s="43">
        <v>0.1020992</v>
      </c>
      <c r="Q5" s="51" t="s">
        <v>209</v>
      </c>
      <c r="R5" s="42">
        <v>400999.98909815098</v>
      </c>
      <c r="S5" s="42">
        <v>400.99998909815099</v>
      </c>
      <c r="T5" s="43">
        <v>3.1958479111113499E-3</v>
      </c>
    </row>
    <row r="6" spans="1:20" ht="14.1" customHeight="1" x14ac:dyDescent="0.2">
      <c r="A6" s="26">
        <v>7956</v>
      </c>
      <c r="B6" s="26">
        <v>12538</v>
      </c>
      <c r="D6" s="45" t="s">
        <v>204</v>
      </c>
      <c r="F6" s="26">
        <v>11020516</v>
      </c>
      <c r="G6" s="36">
        <v>44539</v>
      </c>
      <c r="H6" s="49" t="s">
        <v>56</v>
      </c>
      <c r="I6" s="49"/>
      <c r="J6" s="45" t="s">
        <v>57</v>
      </c>
      <c r="K6" s="49" t="s">
        <v>703</v>
      </c>
      <c r="L6" s="49" t="s">
        <v>59</v>
      </c>
      <c r="M6" s="49" t="s">
        <v>58</v>
      </c>
      <c r="N6" s="36" t="s">
        <v>532</v>
      </c>
      <c r="O6" s="42">
        <v>3.6469999999999998</v>
      </c>
      <c r="P6" s="43">
        <v>0.1020992</v>
      </c>
      <c r="Q6" s="51" t="s">
        <v>209</v>
      </c>
      <c r="R6" s="42">
        <v>219000.01963943499</v>
      </c>
      <c r="S6" s="42">
        <v>812.49007286230506</v>
      </c>
      <c r="T6" s="43">
        <v>3.1958479111113499E-3</v>
      </c>
    </row>
    <row r="7" spans="1:20" ht="14.1" customHeight="1" x14ac:dyDescent="0.2">
      <c r="A7" s="26">
        <v>7956</v>
      </c>
      <c r="B7" s="26">
        <v>12538</v>
      </c>
      <c r="D7" s="45" t="s">
        <v>204</v>
      </c>
      <c r="F7" s="26">
        <v>11020519</v>
      </c>
      <c r="G7" s="36">
        <v>44539</v>
      </c>
      <c r="H7" s="49" t="s">
        <v>56</v>
      </c>
      <c r="I7" s="49"/>
      <c r="J7" s="45" t="s">
        <v>57</v>
      </c>
      <c r="K7" s="49" t="s">
        <v>703</v>
      </c>
      <c r="L7" s="49" t="s">
        <v>59</v>
      </c>
      <c r="M7" s="49" t="s">
        <v>58</v>
      </c>
      <c r="N7" s="36" t="s">
        <v>532</v>
      </c>
      <c r="O7" s="42">
        <v>3.6469999999999998</v>
      </c>
      <c r="P7" s="43">
        <v>0.10854999999999999</v>
      </c>
      <c r="Q7" s="51" t="s">
        <v>209</v>
      </c>
      <c r="R7" s="42">
        <v>980000.087884231</v>
      </c>
      <c r="S7" s="42">
        <v>980.00008788423099</v>
      </c>
      <c r="T7" s="43">
        <v>3.1958479111113499E-3</v>
      </c>
    </row>
    <row r="8" spans="1:20" ht="14.1" customHeight="1" x14ac:dyDescent="0.2">
      <c r="A8" s="26">
        <v>7956</v>
      </c>
      <c r="B8" s="26">
        <v>12538</v>
      </c>
      <c r="D8" s="45" t="s">
        <v>203</v>
      </c>
      <c r="F8" s="26">
        <v>11021122</v>
      </c>
      <c r="G8" s="36">
        <v>45329</v>
      </c>
      <c r="H8" s="49" t="s">
        <v>51</v>
      </c>
      <c r="I8" s="49"/>
      <c r="J8" s="45" t="s">
        <v>57</v>
      </c>
      <c r="K8" s="49" t="s">
        <v>154</v>
      </c>
      <c r="L8" s="49" t="s">
        <v>154</v>
      </c>
      <c r="M8" s="49" t="s">
        <v>154</v>
      </c>
      <c r="N8" s="36" t="s">
        <v>531</v>
      </c>
      <c r="O8" s="42">
        <v>1</v>
      </c>
      <c r="P8" s="43">
        <v>0.1085</v>
      </c>
      <c r="Q8" s="51" t="s">
        <v>4153</v>
      </c>
      <c r="R8" s="42">
        <v>7600000.0022222204</v>
      </c>
      <c r="S8" s="42">
        <v>7600.0000022222202</v>
      </c>
      <c r="T8" s="43">
        <v>0.59090909090909105</v>
      </c>
    </row>
    <row r="9" spans="1:20" ht="14.1" customHeight="1" x14ac:dyDescent="0.2">
      <c r="A9" s="26">
        <v>7956</v>
      </c>
      <c r="B9" s="26">
        <v>12538</v>
      </c>
      <c r="D9" s="45" t="s">
        <v>203</v>
      </c>
      <c r="F9" s="26">
        <v>53089173</v>
      </c>
      <c r="G9" s="36" t="s">
        <v>4198</v>
      </c>
      <c r="H9" s="49" t="s">
        <v>51</v>
      </c>
      <c r="I9" s="49"/>
      <c r="J9" s="45" t="s">
        <v>57</v>
      </c>
      <c r="K9" s="49" t="s">
        <v>154</v>
      </c>
      <c r="L9" s="49" t="s">
        <v>154</v>
      </c>
      <c r="M9" s="49" t="s">
        <v>154</v>
      </c>
      <c r="N9" s="36" t="s">
        <v>531</v>
      </c>
      <c r="O9" s="42">
        <v>1</v>
      </c>
      <c r="P9" s="43">
        <v>0.12</v>
      </c>
      <c r="Q9" s="51" t="s">
        <v>4153</v>
      </c>
      <c r="R9" s="42">
        <v>2600000.0007416802</v>
      </c>
      <c r="S9" s="42">
        <v>2600.0000007416802</v>
      </c>
      <c r="T9" s="43">
        <v>0.37034689999999998</v>
      </c>
    </row>
    <row r="10" spans="1:20" ht="13.5" customHeight="1" x14ac:dyDescent="0.2">
      <c r="A10" s="26">
        <v>7956</v>
      </c>
      <c r="B10" s="26">
        <v>12955</v>
      </c>
      <c r="D10" s="45" t="s">
        <v>203</v>
      </c>
      <c r="F10" s="26">
        <v>11019586</v>
      </c>
      <c r="G10" s="36" t="s">
        <v>4309</v>
      </c>
      <c r="H10" s="49" t="s">
        <v>51</v>
      </c>
      <c r="I10" s="49"/>
      <c r="J10" s="45" t="s">
        <v>57</v>
      </c>
      <c r="K10" s="49" t="s">
        <v>154</v>
      </c>
      <c r="L10" s="49" t="s">
        <v>154</v>
      </c>
      <c r="M10" s="49" t="s">
        <v>154</v>
      </c>
      <c r="N10" s="36" t="s">
        <v>531</v>
      </c>
      <c r="O10" s="42">
        <v>1</v>
      </c>
      <c r="P10" s="43">
        <v>0.06</v>
      </c>
      <c r="Q10" s="51" t="s">
        <v>4153</v>
      </c>
      <c r="R10" s="42">
        <v>3000000</v>
      </c>
      <c r="S10" s="42">
        <v>3000</v>
      </c>
      <c r="T10" s="43">
        <v>0.33090000000000003</v>
      </c>
    </row>
    <row r="11" spans="1:20" ht="13.5" customHeight="1" x14ac:dyDescent="0.2">
      <c r="A11" s="26">
        <v>7956</v>
      </c>
      <c r="B11" s="26">
        <v>12955</v>
      </c>
      <c r="D11" s="45" t="s">
        <v>204</v>
      </c>
      <c r="F11" s="26">
        <v>11020026</v>
      </c>
      <c r="G11" s="36">
        <v>44539</v>
      </c>
      <c r="H11" s="49" t="s">
        <v>56</v>
      </c>
      <c r="I11" s="49"/>
      <c r="J11" s="45" t="s">
        <v>57</v>
      </c>
      <c r="K11" s="49" t="s">
        <v>703</v>
      </c>
      <c r="L11" s="49" t="s">
        <v>59</v>
      </c>
      <c r="M11" s="49" t="s">
        <v>58</v>
      </c>
      <c r="N11" s="36" t="s">
        <v>532</v>
      </c>
      <c r="O11" s="42">
        <v>3.6469999999999998</v>
      </c>
      <c r="P11" s="43">
        <v>0.10854999999999999</v>
      </c>
      <c r="Q11" s="51" t="s">
        <v>209</v>
      </c>
      <c r="R11" s="42">
        <v>30000.005064157402</v>
      </c>
      <c r="S11" s="42">
        <v>111.300018788024</v>
      </c>
      <c r="T11" s="43">
        <v>3.1958479111113499E-3</v>
      </c>
    </row>
    <row r="12" spans="1:20" ht="14.1" customHeight="1" x14ac:dyDescent="0.2">
      <c r="A12" s="26">
        <v>7956</v>
      </c>
      <c r="B12" s="26">
        <v>12955</v>
      </c>
      <c r="D12" s="45" t="s">
        <v>203</v>
      </c>
      <c r="F12" s="26">
        <v>11020113</v>
      </c>
      <c r="G12" s="36" t="s">
        <v>3426</v>
      </c>
      <c r="H12" s="49" t="s">
        <v>51</v>
      </c>
      <c r="I12" s="49"/>
      <c r="J12" s="45" t="s">
        <v>57</v>
      </c>
      <c r="K12" s="49" t="s">
        <v>154</v>
      </c>
      <c r="L12" s="49" t="s">
        <v>154</v>
      </c>
      <c r="M12" s="49" t="s">
        <v>154</v>
      </c>
      <c r="N12" s="36" t="s">
        <v>531</v>
      </c>
      <c r="O12" s="42">
        <v>1</v>
      </c>
      <c r="P12" s="43">
        <v>6.5199999999999994E-2</v>
      </c>
      <c r="Q12" s="51" t="s">
        <v>4153</v>
      </c>
      <c r="R12" s="42">
        <v>722222.099890435</v>
      </c>
      <c r="S12" s="42">
        <v>722.22209989043495</v>
      </c>
      <c r="T12" s="43">
        <v>0.28000000000000003</v>
      </c>
    </row>
    <row r="13" spans="1:20" ht="14.1" customHeight="1" x14ac:dyDescent="0.2">
      <c r="A13" s="26">
        <v>7956</v>
      </c>
      <c r="B13" s="26">
        <v>12955</v>
      </c>
      <c r="D13" s="45" t="s">
        <v>204</v>
      </c>
      <c r="F13" s="26">
        <v>11020506</v>
      </c>
      <c r="G13" s="36">
        <v>44539</v>
      </c>
      <c r="H13" s="49" t="s">
        <v>56</v>
      </c>
      <c r="I13" s="49"/>
      <c r="J13" s="45" t="s">
        <v>57</v>
      </c>
      <c r="K13" s="49" t="s">
        <v>703</v>
      </c>
      <c r="L13" s="49" t="s">
        <v>59</v>
      </c>
      <c r="M13" s="49" t="s">
        <v>58</v>
      </c>
      <c r="N13" s="36" t="s">
        <v>532</v>
      </c>
      <c r="O13" s="42">
        <v>3.6469999999999998</v>
      </c>
      <c r="P13" s="43">
        <v>0.1020992</v>
      </c>
      <c r="Q13" s="51" t="s">
        <v>209</v>
      </c>
      <c r="R13" s="42">
        <v>30074.990895482999</v>
      </c>
      <c r="S13" s="42">
        <v>30.074990895483001</v>
      </c>
      <c r="T13" s="43">
        <v>3.1958479111113499E-3</v>
      </c>
    </row>
    <row r="14" spans="1:20" ht="14.1" customHeight="1" x14ac:dyDescent="0.2">
      <c r="A14" s="26">
        <v>7956</v>
      </c>
      <c r="B14" s="26">
        <v>12955</v>
      </c>
      <c r="D14" s="45" t="s">
        <v>204</v>
      </c>
      <c r="F14" s="26">
        <v>11020516</v>
      </c>
      <c r="G14" s="36">
        <v>44539</v>
      </c>
      <c r="H14" s="49" t="s">
        <v>56</v>
      </c>
      <c r="I14" s="49"/>
      <c r="J14" s="45" t="s">
        <v>57</v>
      </c>
      <c r="K14" s="49" t="s">
        <v>703</v>
      </c>
      <c r="L14" s="49" t="s">
        <v>59</v>
      </c>
      <c r="M14" s="49" t="s">
        <v>58</v>
      </c>
      <c r="N14" s="36" t="s">
        <v>532</v>
      </c>
      <c r="O14" s="42">
        <v>3.6469999999999998</v>
      </c>
      <c r="P14" s="43">
        <v>0.1020992</v>
      </c>
      <c r="Q14" s="51" t="s">
        <v>209</v>
      </c>
      <c r="R14" s="42">
        <v>16425.002772626201</v>
      </c>
      <c r="S14" s="42">
        <v>60.936760286443103</v>
      </c>
      <c r="T14" s="43">
        <v>3.1958479111113499E-3</v>
      </c>
    </row>
    <row r="15" spans="1:20" ht="14.1" customHeight="1" x14ac:dyDescent="0.2">
      <c r="A15" s="26">
        <v>7956</v>
      </c>
      <c r="B15" s="26">
        <v>12955</v>
      </c>
      <c r="D15" s="45" t="s">
        <v>204</v>
      </c>
      <c r="F15" s="26">
        <v>11020519</v>
      </c>
      <c r="G15" s="36">
        <v>44539</v>
      </c>
      <c r="H15" s="49" t="s">
        <v>56</v>
      </c>
      <c r="I15" s="49"/>
      <c r="J15" s="45" t="s">
        <v>57</v>
      </c>
      <c r="K15" s="49" t="s">
        <v>703</v>
      </c>
      <c r="L15" s="49" t="s">
        <v>59</v>
      </c>
      <c r="M15" s="49" t="s">
        <v>58</v>
      </c>
      <c r="N15" s="36" t="s">
        <v>532</v>
      </c>
      <c r="O15" s="42">
        <v>3.6469999999999998</v>
      </c>
      <c r="P15" s="43">
        <v>0.10854999999999999</v>
      </c>
      <c r="Q15" s="51" t="s">
        <v>209</v>
      </c>
      <c r="R15" s="42">
        <v>73500.012407185597</v>
      </c>
      <c r="S15" s="42">
        <v>73.500012407185594</v>
      </c>
      <c r="T15" s="43">
        <v>3.1958479111113499E-3</v>
      </c>
    </row>
    <row r="16" spans="1:20" ht="14.1" customHeight="1" x14ac:dyDescent="0.2">
      <c r="A16" s="26">
        <v>7956</v>
      </c>
      <c r="B16" s="26">
        <v>12955</v>
      </c>
      <c r="D16" s="45" t="s">
        <v>203</v>
      </c>
      <c r="F16" s="26">
        <v>11021122</v>
      </c>
      <c r="G16" s="36">
        <v>45329</v>
      </c>
      <c r="H16" s="49" t="s">
        <v>51</v>
      </c>
      <c r="I16" s="49"/>
      <c r="J16" s="45" t="s">
        <v>57</v>
      </c>
      <c r="K16" s="49" t="s">
        <v>154</v>
      </c>
      <c r="L16" s="49" t="s">
        <v>154</v>
      </c>
      <c r="M16" s="49" t="s">
        <v>154</v>
      </c>
      <c r="N16" s="36" t="s">
        <v>531</v>
      </c>
      <c r="O16" s="42">
        <v>1</v>
      </c>
      <c r="P16" s="43">
        <v>0.1085</v>
      </c>
      <c r="Q16" s="51" t="s">
        <v>4153</v>
      </c>
      <c r="R16" s="42">
        <v>2399999.9955555601</v>
      </c>
      <c r="S16" s="42">
        <v>2399.99999555556</v>
      </c>
      <c r="T16" s="43">
        <v>0.59090909090909105</v>
      </c>
    </row>
    <row r="17" spans="1:20" ht="14.1" customHeight="1" x14ac:dyDescent="0.2">
      <c r="A17" s="26">
        <v>7956</v>
      </c>
      <c r="B17" s="26">
        <v>12955</v>
      </c>
      <c r="D17" s="45" t="s">
        <v>203</v>
      </c>
      <c r="F17" s="26">
        <v>53089173</v>
      </c>
      <c r="G17" s="36" t="s">
        <v>4198</v>
      </c>
      <c r="H17" s="49" t="s">
        <v>51</v>
      </c>
      <c r="I17" s="49"/>
      <c r="J17" s="45" t="s">
        <v>57</v>
      </c>
      <c r="K17" s="49" t="s">
        <v>154</v>
      </c>
      <c r="L17" s="49" t="s">
        <v>154</v>
      </c>
      <c r="M17" s="49" t="s">
        <v>154</v>
      </c>
      <c r="N17" s="36" t="s">
        <v>531</v>
      </c>
      <c r="O17" s="42">
        <v>1</v>
      </c>
      <c r="P17" s="43">
        <v>0.12</v>
      </c>
      <c r="Q17" s="51" t="s">
        <v>4153</v>
      </c>
      <c r="R17" s="42">
        <v>199999.99925832101</v>
      </c>
      <c r="S17" s="42">
        <v>199.999999258321</v>
      </c>
      <c r="T17" s="43">
        <v>0.37034689999999998</v>
      </c>
    </row>
    <row r="18" spans="1:20" ht="14.1" customHeight="1" x14ac:dyDescent="0.2">
      <c r="A18" s="26">
        <v>7956</v>
      </c>
      <c r="B18" s="26">
        <v>14482</v>
      </c>
      <c r="D18" s="45" t="s">
        <v>203</v>
      </c>
      <c r="F18" s="26">
        <v>11021122</v>
      </c>
      <c r="G18" s="36">
        <v>45329</v>
      </c>
      <c r="H18" s="49" t="s">
        <v>51</v>
      </c>
      <c r="I18" s="49"/>
      <c r="J18" s="45" t="s">
        <v>57</v>
      </c>
      <c r="K18" s="49" t="s">
        <v>154</v>
      </c>
      <c r="L18" s="49" t="s">
        <v>154</v>
      </c>
      <c r="M18" s="49" t="s">
        <v>154</v>
      </c>
      <c r="N18" s="36" t="s">
        <v>531</v>
      </c>
      <c r="O18" s="42">
        <v>1</v>
      </c>
      <c r="P18" s="43">
        <v>0.1085</v>
      </c>
      <c r="Q18" s="51" t="s">
        <v>4153</v>
      </c>
      <c r="R18" s="42">
        <v>800000.00666666694</v>
      </c>
      <c r="S18" s="42">
        <v>800.00000666666699</v>
      </c>
      <c r="T18" s="43">
        <v>0.59090909090909105</v>
      </c>
    </row>
    <row r="19" spans="1:20" ht="14.1" customHeight="1" x14ac:dyDescent="0.2">
      <c r="A19" s="26">
        <v>8694</v>
      </c>
      <c r="B19" s="26">
        <v>12532</v>
      </c>
      <c r="D19" s="45" t="s">
        <v>203</v>
      </c>
      <c r="F19" s="26">
        <v>11019586</v>
      </c>
      <c r="G19" s="36" t="s">
        <v>4309</v>
      </c>
      <c r="H19" s="49" t="s">
        <v>51</v>
      </c>
      <c r="I19" s="49"/>
      <c r="J19" s="45" t="s">
        <v>57</v>
      </c>
      <c r="K19" s="49" t="s">
        <v>154</v>
      </c>
      <c r="L19" s="49" t="s">
        <v>154</v>
      </c>
      <c r="M19" s="49" t="s">
        <v>154</v>
      </c>
      <c r="N19" s="36" t="s">
        <v>531</v>
      </c>
      <c r="O19" s="42">
        <v>1</v>
      </c>
      <c r="P19" s="43">
        <v>0.06</v>
      </c>
      <c r="Q19" s="51" t="s">
        <v>4153</v>
      </c>
      <c r="R19" s="42">
        <v>30000000</v>
      </c>
      <c r="S19" s="42">
        <v>30000</v>
      </c>
      <c r="T19" s="43">
        <v>0.33090000000000003</v>
      </c>
    </row>
    <row r="20" spans="1:20" ht="14.1" customHeight="1" x14ac:dyDescent="0.2">
      <c r="A20" s="26">
        <v>8694</v>
      </c>
      <c r="B20" s="26">
        <v>12532</v>
      </c>
      <c r="D20" s="45" t="s">
        <v>203</v>
      </c>
      <c r="F20" s="26">
        <v>11019911</v>
      </c>
      <c r="G20" s="36" t="s">
        <v>4310</v>
      </c>
      <c r="H20" s="49" t="s">
        <v>51</v>
      </c>
      <c r="I20" s="49"/>
      <c r="J20" s="45" t="s">
        <v>57</v>
      </c>
      <c r="K20" s="36" t="s">
        <v>154</v>
      </c>
      <c r="L20" s="49" t="s">
        <v>154</v>
      </c>
      <c r="M20" s="49" t="s">
        <v>154</v>
      </c>
      <c r="N20" s="36" t="s">
        <v>531</v>
      </c>
      <c r="O20" s="42">
        <v>1</v>
      </c>
      <c r="P20" s="43">
        <v>0.08</v>
      </c>
      <c r="Q20" s="51" t="s">
        <v>4153</v>
      </c>
      <c r="R20" s="42">
        <v>6857142.8571428601</v>
      </c>
      <c r="S20" s="42">
        <v>6857.1428571428596</v>
      </c>
      <c r="T20" s="43">
        <v>9.0200000000000002E-2</v>
      </c>
    </row>
    <row r="21" spans="1:20" ht="14.1" customHeight="1" x14ac:dyDescent="0.2">
      <c r="A21" s="26">
        <v>8694</v>
      </c>
      <c r="B21" s="26">
        <v>12532</v>
      </c>
      <c r="D21" s="45" t="s">
        <v>204</v>
      </c>
      <c r="F21" s="26">
        <v>11020026</v>
      </c>
      <c r="G21" s="36">
        <v>44539</v>
      </c>
      <c r="H21" s="36" t="s">
        <v>56</v>
      </c>
      <c r="I21" s="36"/>
      <c r="J21" s="26" t="s">
        <v>57</v>
      </c>
      <c r="K21" s="36" t="s">
        <v>703</v>
      </c>
      <c r="L21" s="36" t="s">
        <v>59</v>
      </c>
      <c r="M21" s="36" t="s">
        <v>58</v>
      </c>
      <c r="N21" s="36" t="s">
        <v>532</v>
      </c>
      <c r="O21" s="42">
        <v>3.6469999999999998</v>
      </c>
      <c r="P21" s="43">
        <v>0.10854999999999999</v>
      </c>
      <c r="Q21" s="43" t="s">
        <v>209</v>
      </c>
      <c r="R21" s="42">
        <v>1019999.98227545</v>
      </c>
      <c r="S21" s="42">
        <v>3784.1999342419099</v>
      </c>
      <c r="T21" s="43">
        <v>3.1958479111113499E-3</v>
      </c>
    </row>
    <row r="22" spans="1:20" ht="14.1" customHeight="1" x14ac:dyDescent="0.2">
      <c r="A22" s="26">
        <v>8694</v>
      </c>
      <c r="B22" s="26">
        <v>12532</v>
      </c>
      <c r="D22" s="26" t="s">
        <v>203</v>
      </c>
      <c r="F22" s="26">
        <v>11020113</v>
      </c>
      <c r="G22" s="36" t="s">
        <v>3426</v>
      </c>
      <c r="H22" s="36" t="s">
        <v>51</v>
      </c>
      <c r="I22" s="36"/>
      <c r="J22" s="26" t="s">
        <v>57</v>
      </c>
      <c r="K22" s="36" t="s">
        <v>154</v>
      </c>
      <c r="L22" s="36" t="s">
        <v>154</v>
      </c>
      <c r="M22" s="36" t="s">
        <v>154</v>
      </c>
      <c r="N22" s="36" t="s">
        <v>531</v>
      </c>
      <c r="O22" s="42">
        <v>1</v>
      </c>
      <c r="P22" s="43">
        <v>6.5199999999999994E-2</v>
      </c>
      <c r="Q22" s="43" t="s">
        <v>4153</v>
      </c>
      <c r="R22" s="42">
        <v>11435185.197928101</v>
      </c>
      <c r="S22" s="42">
        <v>11435.1851979281</v>
      </c>
      <c r="T22" s="43">
        <v>0.28000000000000003</v>
      </c>
    </row>
    <row r="23" spans="1:20" ht="14.1" customHeight="1" x14ac:dyDescent="0.2">
      <c r="A23" s="26">
        <v>8694</v>
      </c>
      <c r="B23" s="26">
        <v>12532</v>
      </c>
      <c r="D23" s="26" t="s">
        <v>204</v>
      </c>
      <c r="F23" s="26">
        <v>11020506</v>
      </c>
      <c r="G23" s="36">
        <v>44539</v>
      </c>
      <c r="H23" s="36" t="s">
        <v>56</v>
      </c>
      <c r="I23" s="36"/>
      <c r="J23" s="26" t="s">
        <v>57</v>
      </c>
      <c r="K23" s="36" t="s">
        <v>703</v>
      </c>
      <c r="L23" s="36" t="s">
        <v>59</v>
      </c>
      <c r="M23" s="36" t="s">
        <v>58</v>
      </c>
      <c r="N23" s="36" t="s">
        <v>532</v>
      </c>
      <c r="O23" s="42">
        <v>3.6469999999999998</v>
      </c>
      <c r="P23" s="43">
        <v>0.1020992</v>
      </c>
      <c r="Q23" s="43" t="s">
        <v>209</v>
      </c>
      <c r="R23" s="42">
        <v>1022549.9821445399</v>
      </c>
      <c r="S23" s="42">
        <v>1022.54998214454</v>
      </c>
      <c r="T23" s="43">
        <v>3.1958479111113499E-3</v>
      </c>
    </row>
    <row r="24" spans="1:20" ht="14.1" customHeight="1" x14ac:dyDescent="0.2">
      <c r="A24" s="26">
        <v>8694</v>
      </c>
      <c r="B24" s="26">
        <v>12532</v>
      </c>
      <c r="D24" s="26" t="s">
        <v>204</v>
      </c>
      <c r="F24" s="26">
        <v>11020516</v>
      </c>
      <c r="G24" s="36">
        <v>44539</v>
      </c>
      <c r="H24" s="36" t="s">
        <v>56</v>
      </c>
      <c r="I24" s="36"/>
      <c r="J24" s="26" t="s">
        <v>57</v>
      </c>
      <c r="K24" s="36" t="s">
        <v>703</v>
      </c>
      <c r="L24" s="36" t="s">
        <v>59</v>
      </c>
      <c r="M24" s="36" t="s">
        <v>58</v>
      </c>
      <c r="N24" s="36" t="s">
        <v>532</v>
      </c>
      <c r="O24" s="42">
        <v>3.6469999999999998</v>
      </c>
      <c r="P24" s="43">
        <v>0.1020992</v>
      </c>
      <c r="Q24" s="43" t="s">
        <v>209</v>
      </c>
      <c r="R24" s="42">
        <v>558449.99029580795</v>
      </c>
      <c r="S24" s="42">
        <v>2071.8494639974501</v>
      </c>
      <c r="T24" s="43">
        <v>3.1958479111113499E-3</v>
      </c>
    </row>
    <row r="25" spans="1:20" ht="14.1" customHeight="1" x14ac:dyDescent="0.2">
      <c r="A25" s="26">
        <v>8694</v>
      </c>
      <c r="B25" s="26">
        <v>12532</v>
      </c>
      <c r="D25" s="26" t="s">
        <v>204</v>
      </c>
      <c r="F25" s="26">
        <v>11020519</v>
      </c>
      <c r="G25" s="36">
        <v>44539</v>
      </c>
      <c r="H25" s="36" t="s">
        <v>56</v>
      </c>
      <c r="I25" s="36"/>
      <c r="J25" s="26" t="s">
        <v>57</v>
      </c>
      <c r="K25" s="36" t="s">
        <v>703</v>
      </c>
      <c r="L25" s="36" t="s">
        <v>59</v>
      </c>
      <c r="M25" s="36" t="s">
        <v>58</v>
      </c>
      <c r="N25" s="36" t="s">
        <v>532</v>
      </c>
      <c r="O25" s="42">
        <v>3.6469999999999998</v>
      </c>
      <c r="P25" s="43">
        <v>0.10854999999999999</v>
      </c>
      <c r="Q25" s="43" t="s">
        <v>209</v>
      </c>
      <c r="R25" s="42">
        <v>2498999.9565748498</v>
      </c>
      <c r="S25" s="42">
        <v>2498.9999565748499</v>
      </c>
      <c r="T25" s="43">
        <v>3.1958479111113499E-3</v>
      </c>
    </row>
    <row r="26" spans="1:20" ht="14.1" customHeight="1" x14ac:dyDescent="0.2">
      <c r="A26" s="26">
        <v>8694</v>
      </c>
      <c r="B26" s="26">
        <v>12532</v>
      </c>
      <c r="D26" s="26" t="s">
        <v>203</v>
      </c>
      <c r="F26" s="26">
        <v>11021122</v>
      </c>
      <c r="G26" s="36">
        <v>45329</v>
      </c>
      <c r="H26" s="36" t="s">
        <v>51</v>
      </c>
      <c r="I26" s="36"/>
      <c r="J26" s="26" t="s">
        <v>57</v>
      </c>
      <c r="K26" s="36" t="s">
        <v>154</v>
      </c>
      <c r="L26" s="36" t="s">
        <v>154</v>
      </c>
      <c r="M26" s="36" t="s">
        <v>154</v>
      </c>
      <c r="N26" s="36" t="s">
        <v>531</v>
      </c>
      <c r="O26" s="42">
        <v>1</v>
      </c>
      <c r="P26" s="43">
        <v>0.1085</v>
      </c>
      <c r="Q26" s="43" t="s">
        <v>4153</v>
      </c>
      <c r="R26" s="42">
        <v>7500000.0044444399</v>
      </c>
      <c r="S26" s="42">
        <v>7500.0000044444396</v>
      </c>
      <c r="T26" s="43">
        <v>0.59090909090909105</v>
      </c>
    </row>
    <row r="27" spans="1:20" ht="14.1" customHeight="1" x14ac:dyDescent="0.2">
      <c r="A27" s="26">
        <v>8694</v>
      </c>
      <c r="B27" s="26">
        <v>12532</v>
      </c>
      <c r="D27" s="26" t="s">
        <v>203</v>
      </c>
      <c r="F27" s="26">
        <v>53089173</v>
      </c>
      <c r="G27" s="36" t="s">
        <v>4198</v>
      </c>
      <c r="H27" s="36" t="s">
        <v>51</v>
      </c>
      <c r="I27" s="36"/>
      <c r="J27" s="26" t="s">
        <v>57</v>
      </c>
      <c r="K27" s="36" t="s">
        <v>154</v>
      </c>
      <c r="L27" s="36" t="s">
        <v>154</v>
      </c>
      <c r="M27" s="36" t="s">
        <v>154</v>
      </c>
      <c r="N27" s="36" t="s">
        <v>531</v>
      </c>
      <c r="O27" s="42">
        <v>1</v>
      </c>
      <c r="P27" s="43">
        <v>0.12</v>
      </c>
      <c r="Q27" s="43" t="s">
        <v>4153</v>
      </c>
      <c r="R27" s="42">
        <v>7999999.9997527702</v>
      </c>
      <c r="S27" s="42">
        <v>7999.9999997527702</v>
      </c>
      <c r="T27" s="43">
        <v>0.37034689999999998</v>
      </c>
    </row>
    <row r="28" spans="1:20" ht="14.1" customHeight="1" x14ac:dyDescent="0.2">
      <c r="A28" s="26">
        <v>8694</v>
      </c>
      <c r="B28" s="26">
        <v>12533</v>
      </c>
      <c r="D28" s="26" t="s">
        <v>203</v>
      </c>
      <c r="F28" s="26">
        <v>11019586</v>
      </c>
      <c r="G28" s="36" t="s">
        <v>4309</v>
      </c>
      <c r="H28" s="36" t="s">
        <v>51</v>
      </c>
      <c r="I28" s="36"/>
      <c r="J28" s="26" t="s">
        <v>57</v>
      </c>
      <c r="K28" s="36" t="s">
        <v>154</v>
      </c>
      <c r="L28" s="36" t="s">
        <v>154</v>
      </c>
      <c r="M28" s="36" t="s">
        <v>154</v>
      </c>
      <c r="N28" s="36" t="s">
        <v>531</v>
      </c>
      <c r="O28" s="42">
        <v>1</v>
      </c>
      <c r="P28" s="43">
        <v>0.06</v>
      </c>
      <c r="Q28" s="43" t="s">
        <v>4153</v>
      </c>
      <c r="R28" s="42">
        <v>50000000</v>
      </c>
      <c r="S28" s="42">
        <v>50000</v>
      </c>
      <c r="T28" s="43">
        <v>0.33090000000000003</v>
      </c>
    </row>
    <row r="29" spans="1:20" ht="14.1" customHeight="1" x14ac:dyDescent="0.2">
      <c r="A29" s="26">
        <v>8694</v>
      </c>
      <c r="B29" s="26">
        <v>12533</v>
      </c>
      <c r="D29" s="26" t="s">
        <v>203</v>
      </c>
      <c r="F29" s="26">
        <v>11019911</v>
      </c>
      <c r="G29" s="36" t="s">
        <v>4310</v>
      </c>
      <c r="H29" s="36" t="s">
        <v>51</v>
      </c>
      <c r="I29" s="36"/>
      <c r="J29" s="26" t="s">
        <v>57</v>
      </c>
      <c r="K29" s="36" t="s">
        <v>154</v>
      </c>
      <c r="L29" s="36" t="s">
        <v>154</v>
      </c>
      <c r="M29" s="36" t="s">
        <v>154</v>
      </c>
      <c r="N29" s="36" t="s">
        <v>531</v>
      </c>
      <c r="O29" s="42">
        <v>1</v>
      </c>
      <c r="P29" s="43">
        <v>0.08</v>
      </c>
      <c r="Q29" s="43" t="s">
        <v>4153</v>
      </c>
      <c r="R29" s="42">
        <v>40000000</v>
      </c>
      <c r="S29" s="42">
        <v>40000</v>
      </c>
      <c r="T29" s="43">
        <v>9.0200000000000002E-2</v>
      </c>
    </row>
    <row r="30" spans="1:20" ht="14.1" customHeight="1" x14ac:dyDescent="0.2">
      <c r="A30" s="26">
        <v>8694</v>
      </c>
      <c r="B30" s="26">
        <v>12533</v>
      </c>
      <c r="D30" s="45" t="s">
        <v>204</v>
      </c>
      <c r="F30" s="26">
        <v>11020026</v>
      </c>
      <c r="G30" s="36">
        <v>44539</v>
      </c>
      <c r="H30" s="36" t="s">
        <v>56</v>
      </c>
      <c r="I30" s="36"/>
      <c r="J30" s="26" t="s">
        <v>57</v>
      </c>
      <c r="K30" s="36" t="s">
        <v>703</v>
      </c>
      <c r="L30" s="36" t="s">
        <v>59</v>
      </c>
      <c r="M30" s="36" t="s">
        <v>58</v>
      </c>
      <c r="N30" s="36" t="s">
        <v>532</v>
      </c>
      <c r="O30" s="42">
        <v>3.6469999999999998</v>
      </c>
      <c r="P30" s="43">
        <v>0.10854999999999999</v>
      </c>
      <c r="Q30" s="43" t="s">
        <v>209</v>
      </c>
      <c r="R30" s="42">
        <v>3019999.9717251202</v>
      </c>
      <c r="S30" s="42">
        <v>11204.199895100201</v>
      </c>
      <c r="T30" s="43">
        <v>3.1958479111113499E-3</v>
      </c>
    </row>
    <row r="31" spans="1:20" ht="14.1" customHeight="1" x14ac:dyDescent="0.2">
      <c r="A31" s="26">
        <v>8694</v>
      </c>
      <c r="B31" s="26">
        <v>12533</v>
      </c>
      <c r="D31" s="26" t="s">
        <v>203</v>
      </c>
      <c r="F31" s="26">
        <v>11020113</v>
      </c>
      <c r="G31" s="36" t="s">
        <v>3426</v>
      </c>
      <c r="H31" s="36" t="s">
        <v>51</v>
      </c>
      <c r="I31" s="36"/>
      <c r="J31" s="26" t="s">
        <v>57</v>
      </c>
      <c r="K31" s="36" t="s">
        <v>154</v>
      </c>
      <c r="L31" s="36" t="s">
        <v>154</v>
      </c>
      <c r="M31" s="36" t="s">
        <v>154</v>
      </c>
      <c r="N31" s="36" t="s">
        <v>531</v>
      </c>
      <c r="O31" s="42">
        <v>1</v>
      </c>
      <c r="P31" s="43">
        <v>6.5199999999999994E-2</v>
      </c>
      <c r="Q31" s="43" t="s">
        <v>4153</v>
      </c>
      <c r="R31" s="42">
        <v>43333333.562705398</v>
      </c>
      <c r="S31" s="42">
        <v>43333.333562705397</v>
      </c>
      <c r="T31" s="43">
        <v>0.28000000000000003</v>
      </c>
    </row>
    <row r="32" spans="1:20" ht="14.1" customHeight="1" x14ac:dyDescent="0.2">
      <c r="A32" s="26">
        <v>8694</v>
      </c>
      <c r="B32" s="26">
        <v>12533</v>
      </c>
      <c r="D32" s="26" t="s">
        <v>204</v>
      </c>
      <c r="F32" s="26">
        <v>11020506</v>
      </c>
      <c r="G32" s="36">
        <v>44539</v>
      </c>
      <c r="H32" s="36" t="s">
        <v>56</v>
      </c>
      <c r="I32" s="36"/>
      <c r="J32" s="26" t="s">
        <v>57</v>
      </c>
      <c r="K32" s="36" t="s">
        <v>703</v>
      </c>
      <c r="L32" s="36" t="s">
        <v>59</v>
      </c>
      <c r="M32" s="36" t="s">
        <v>58</v>
      </c>
      <c r="N32" s="36" t="s">
        <v>532</v>
      </c>
      <c r="O32" s="42">
        <v>3.6469999999999998</v>
      </c>
      <c r="P32" s="43">
        <v>0.1020992</v>
      </c>
      <c r="Q32" s="43" t="s">
        <v>209</v>
      </c>
      <c r="R32" s="42">
        <v>3027550.0204483299</v>
      </c>
      <c r="S32" s="42">
        <v>3027.5500204483301</v>
      </c>
      <c r="T32" s="43">
        <v>3.1958479111113499E-3</v>
      </c>
    </row>
    <row r="33" spans="1:20" ht="14.1" customHeight="1" x14ac:dyDescent="0.2">
      <c r="A33" s="26">
        <v>8694</v>
      </c>
      <c r="B33" s="26">
        <v>12533</v>
      </c>
      <c r="D33" s="26" t="s">
        <v>204</v>
      </c>
      <c r="F33" s="26">
        <v>11020516</v>
      </c>
      <c r="G33" s="36">
        <v>44539</v>
      </c>
      <c r="H33" s="36" t="s">
        <v>56</v>
      </c>
      <c r="I33" s="36"/>
      <c r="J33" s="26" t="s">
        <v>57</v>
      </c>
      <c r="K33" s="36" t="s">
        <v>703</v>
      </c>
      <c r="L33" s="36" t="s">
        <v>59</v>
      </c>
      <c r="M33" s="36" t="s">
        <v>58</v>
      </c>
      <c r="N33" s="36" t="s">
        <v>532</v>
      </c>
      <c r="O33" s="42">
        <v>3.6469999999999998</v>
      </c>
      <c r="P33" s="43">
        <v>0.1020992</v>
      </c>
      <c r="Q33" s="43" t="s">
        <v>209</v>
      </c>
      <c r="R33" s="42">
        <v>1653449.9845195001</v>
      </c>
      <c r="S33" s="42">
        <v>6134.2994425673596</v>
      </c>
      <c r="T33" s="43">
        <v>3.1958479111113499E-3</v>
      </c>
    </row>
    <row r="34" spans="1:20" ht="14.1" customHeight="1" x14ac:dyDescent="0.2">
      <c r="A34" s="26">
        <v>8694</v>
      </c>
      <c r="B34" s="26">
        <v>12533</v>
      </c>
      <c r="D34" s="26" t="s">
        <v>204</v>
      </c>
      <c r="F34" s="26">
        <v>11020519</v>
      </c>
      <c r="G34" s="36">
        <v>44539</v>
      </c>
      <c r="H34" s="36" t="s">
        <v>56</v>
      </c>
      <c r="I34" s="36"/>
      <c r="J34" s="26" t="s">
        <v>57</v>
      </c>
      <c r="K34" s="36" t="s">
        <v>703</v>
      </c>
      <c r="L34" s="36" t="s">
        <v>59</v>
      </c>
      <c r="M34" s="36" t="s">
        <v>58</v>
      </c>
      <c r="N34" s="36" t="s">
        <v>532</v>
      </c>
      <c r="O34" s="42">
        <v>3.6469999999999998</v>
      </c>
      <c r="P34" s="43">
        <v>0.10854999999999999</v>
      </c>
      <c r="Q34" s="43" t="s">
        <v>209</v>
      </c>
      <c r="R34" s="42">
        <v>7398999.9307265496</v>
      </c>
      <c r="S34" s="42">
        <v>7398.9999307265498</v>
      </c>
      <c r="T34" s="43">
        <v>3.1958479111113499E-3</v>
      </c>
    </row>
    <row r="35" spans="1:20" ht="14.1" customHeight="1" x14ac:dyDescent="0.2">
      <c r="A35" s="26">
        <v>8694</v>
      </c>
      <c r="B35" s="26">
        <v>12533</v>
      </c>
      <c r="D35" s="26" t="s">
        <v>203</v>
      </c>
      <c r="F35" s="26">
        <v>11021122</v>
      </c>
      <c r="G35" s="36">
        <v>45329</v>
      </c>
      <c r="H35" s="36" t="s">
        <v>51</v>
      </c>
      <c r="I35" s="36"/>
      <c r="J35" s="26" t="s">
        <v>57</v>
      </c>
      <c r="K35" s="36" t="s">
        <v>154</v>
      </c>
      <c r="L35" s="36" t="s">
        <v>154</v>
      </c>
      <c r="M35" s="36" t="s">
        <v>154</v>
      </c>
      <c r="N35" s="36" t="s">
        <v>531</v>
      </c>
      <c r="O35" s="42">
        <v>1</v>
      </c>
      <c r="P35" s="43">
        <v>0.1085</v>
      </c>
      <c r="Q35" s="43" t="s">
        <v>4153</v>
      </c>
      <c r="R35" s="42">
        <v>18999999.993333299</v>
      </c>
      <c r="S35" s="42">
        <v>18999.999993333298</v>
      </c>
      <c r="T35" s="43">
        <v>0.59090909090909105</v>
      </c>
    </row>
    <row r="36" spans="1:20" ht="14.1" customHeight="1" x14ac:dyDescent="0.2">
      <c r="A36" s="26">
        <v>8694</v>
      </c>
      <c r="B36" s="26">
        <v>12533</v>
      </c>
      <c r="D36" s="26" t="s">
        <v>203</v>
      </c>
      <c r="F36" s="26">
        <v>53089173</v>
      </c>
      <c r="G36" s="36" t="s">
        <v>4198</v>
      </c>
      <c r="H36" s="36" t="s">
        <v>51</v>
      </c>
      <c r="I36" s="36"/>
      <c r="J36" s="26" t="s">
        <v>57</v>
      </c>
      <c r="K36" s="36" t="s">
        <v>154</v>
      </c>
      <c r="L36" s="36" t="s">
        <v>154</v>
      </c>
      <c r="M36" s="36" t="s">
        <v>154</v>
      </c>
      <c r="N36" s="36" t="s">
        <v>531</v>
      </c>
      <c r="O36" s="42">
        <v>1</v>
      </c>
      <c r="P36" s="43">
        <v>0.12</v>
      </c>
      <c r="Q36" s="43" t="s">
        <v>4153</v>
      </c>
      <c r="R36" s="42">
        <v>23500000.000247199</v>
      </c>
      <c r="S36" s="42">
        <v>23500.000000247201</v>
      </c>
      <c r="T36" s="43">
        <v>0.37034689999999998</v>
      </c>
    </row>
    <row r="37" spans="1:20" ht="14.1" customHeight="1" x14ac:dyDescent="0.2">
      <c r="A37" s="26">
        <v>8694</v>
      </c>
      <c r="B37" s="26">
        <v>12534</v>
      </c>
      <c r="D37" s="26" t="s">
        <v>203</v>
      </c>
      <c r="F37" s="26">
        <v>11019586</v>
      </c>
      <c r="G37" s="36" t="s">
        <v>4309</v>
      </c>
      <c r="H37" s="36" t="s">
        <v>51</v>
      </c>
      <c r="I37" s="36"/>
      <c r="J37" s="26" t="s">
        <v>57</v>
      </c>
      <c r="K37" s="36" t="s">
        <v>154</v>
      </c>
      <c r="L37" s="36" t="s">
        <v>154</v>
      </c>
      <c r="M37" s="36" t="s">
        <v>154</v>
      </c>
      <c r="N37" s="36" t="s">
        <v>531</v>
      </c>
      <c r="O37" s="42">
        <v>1</v>
      </c>
      <c r="P37" s="43">
        <v>0.06</v>
      </c>
      <c r="Q37" s="43" t="s">
        <v>4153</v>
      </c>
      <c r="R37" s="42">
        <v>44000000</v>
      </c>
      <c r="S37" s="42">
        <v>44000</v>
      </c>
      <c r="T37" s="43">
        <v>0.33090000000000003</v>
      </c>
    </row>
    <row r="38" spans="1:20" ht="14.1" customHeight="1" x14ac:dyDescent="0.2">
      <c r="A38" s="26">
        <v>8694</v>
      </c>
      <c r="B38" s="26">
        <v>12534</v>
      </c>
      <c r="D38" s="26" t="s">
        <v>203</v>
      </c>
      <c r="F38" s="26">
        <v>11019911</v>
      </c>
      <c r="G38" s="36" t="s">
        <v>4310</v>
      </c>
      <c r="H38" s="36" t="s">
        <v>51</v>
      </c>
      <c r="I38" s="36"/>
      <c r="J38" s="26" t="s">
        <v>57</v>
      </c>
      <c r="K38" s="36" t="s">
        <v>154</v>
      </c>
      <c r="L38" s="36" t="s">
        <v>154</v>
      </c>
      <c r="M38" s="36" t="s">
        <v>154</v>
      </c>
      <c r="N38" s="36" t="s">
        <v>531</v>
      </c>
      <c r="O38" s="42">
        <v>1</v>
      </c>
      <c r="P38" s="43">
        <v>0.08</v>
      </c>
      <c r="Q38" s="43" t="s">
        <v>4153</v>
      </c>
      <c r="R38" s="42">
        <v>12285714.2857143</v>
      </c>
      <c r="S38" s="42">
        <v>12285.714285714301</v>
      </c>
      <c r="T38" s="43">
        <v>9.0200000000000002E-2</v>
      </c>
    </row>
    <row r="39" spans="1:20" ht="14.1" customHeight="1" x14ac:dyDescent="0.2">
      <c r="A39" s="26">
        <v>8694</v>
      </c>
      <c r="B39" s="26">
        <v>12534</v>
      </c>
      <c r="D39" s="45" t="s">
        <v>204</v>
      </c>
      <c r="F39" s="26">
        <v>11020026</v>
      </c>
      <c r="G39" s="36">
        <v>44539</v>
      </c>
      <c r="H39" s="36" t="s">
        <v>56</v>
      </c>
      <c r="I39" s="36"/>
      <c r="J39" s="26" t="s">
        <v>57</v>
      </c>
      <c r="K39" s="36" t="s">
        <v>703</v>
      </c>
      <c r="L39" s="36" t="s">
        <v>59</v>
      </c>
      <c r="M39" s="36" t="s">
        <v>58</v>
      </c>
      <c r="N39" s="36" t="s">
        <v>532</v>
      </c>
      <c r="O39" s="42">
        <v>3.6469999999999998</v>
      </c>
      <c r="P39" s="43">
        <v>0.10854999999999999</v>
      </c>
      <c r="Q39" s="43" t="s">
        <v>209</v>
      </c>
      <c r="R39" s="42">
        <v>1689999.96877103</v>
      </c>
      <c r="S39" s="42">
        <v>6269.89988414052</v>
      </c>
      <c r="T39" s="43">
        <v>3.1958479111113499E-3</v>
      </c>
    </row>
    <row r="40" spans="1:20" ht="14.1" customHeight="1" x14ac:dyDescent="0.2">
      <c r="A40" s="26">
        <v>8694</v>
      </c>
      <c r="B40" s="26">
        <v>12534</v>
      </c>
      <c r="D40" s="26" t="s">
        <v>203</v>
      </c>
      <c r="F40" s="26">
        <v>11020113</v>
      </c>
      <c r="G40" s="36" t="s">
        <v>3426</v>
      </c>
      <c r="H40" s="36" t="s">
        <v>51</v>
      </c>
      <c r="I40" s="36"/>
      <c r="J40" s="26" t="s">
        <v>57</v>
      </c>
      <c r="K40" s="36" t="s">
        <v>154</v>
      </c>
      <c r="L40" s="36" t="s">
        <v>154</v>
      </c>
      <c r="M40" s="36" t="s">
        <v>154</v>
      </c>
      <c r="N40" s="36" t="s">
        <v>531</v>
      </c>
      <c r="O40" s="42">
        <v>1</v>
      </c>
      <c r="P40" s="43">
        <v>6.5199999999999994E-2</v>
      </c>
      <c r="Q40" s="43" t="s">
        <v>4153</v>
      </c>
      <c r="R40" s="42">
        <v>25518518.439512599</v>
      </c>
      <c r="S40" s="42">
        <v>25518.518439512602</v>
      </c>
      <c r="T40" s="43">
        <v>0.28000000000000003</v>
      </c>
    </row>
    <row r="41" spans="1:20" ht="14.1" customHeight="1" x14ac:dyDescent="0.2">
      <c r="A41" s="26">
        <v>8694</v>
      </c>
      <c r="B41" s="26">
        <v>12534</v>
      </c>
      <c r="D41" s="26" t="s">
        <v>204</v>
      </c>
      <c r="F41" s="26">
        <v>11020506</v>
      </c>
      <c r="G41" s="36">
        <v>44539</v>
      </c>
      <c r="H41" s="36" t="s">
        <v>56</v>
      </c>
      <c r="I41" s="36"/>
      <c r="J41" s="26" t="s">
        <v>57</v>
      </c>
      <c r="K41" s="36" t="s">
        <v>703</v>
      </c>
      <c r="L41" s="36" t="s">
        <v>59</v>
      </c>
      <c r="M41" s="36" t="s">
        <v>58</v>
      </c>
      <c r="N41" s="36" t="s">
        <v>532</v>
      </c>
      <c r="O41" s="42">
        <v>3.6469999999999998</v>
      </c>
      <c r="P41" s="43">
        <v>0.1020992</v>
      </c>
      <c r="Q41" s="43" t="s">
        <v>209</v>
      </c>
      <c r="R41" s="42">
        <v>1694225.00863309</v>
      </c>
      <c r="S41" s="42">
        <v>1694.2250086330901</v>
      </c>
      <c r="T41" s="43">
        <v>3.1958479111113499E-3</v>
      </c>
    </row>
    <row r="42" spans="1:20" ht="14.1" customHeight="1" x14ac:dyDescent="0.2">
      <c r="A42" s="26">
        <v>8694</v>
      </c>
      <c r="B42" s="26">
        <v>12534</v>
      </c>
      <c r="D42" s="26" t="s">
        <v>204</v>
      </c>
      <c r="F42" s="26">
        <v>11020516</v>
      </c>
      <c r="G42" s="36">
        <v>44539</v>
      </c>
      <c r="H42" s="36" t="s">
        <v>56</v>
      </c>
      <c r="I42" s="36"/>
      <c r="J42" s="26" t="s">
        <v>57</v>
      </c>
      <c r="K42" s="36" t="s">
        <v>703</v>
      </c>
      <c r="L42" s="36" t="s">
        <v>59</v>
      </c>
      <c r="M42" s="36" t="s">
        <v>58</v>
      </c>
      <c r="N42" s="36" t="s">
        <v>532</v>
      </c>
      <c r="O42" s="42">
        <v>3.6469999999999998</v>
      </c>
      <c r="P42" s="43">
        <v>0.1020992</v>
      </c>
      <c r="Q42" s="43" t="s">
        <v>209</v>
      </c>
      <c r="R42" s="42">
        <v>925274.98290213803</v>
      </c>
      <c r="S42" s="42">
        <v>3432.7701865669301</v>
      </c>
      <c r="T42" s="43">
        <v>3.1958479111113499E-3</v>
      </c>
    </row>
    <row r="43" spans="1:20" ht="14.1" customHeight="1" x14ac:dyDescent="0.2">
      <c r="A43" s="26">
        <v>8694</v>
      </c>
      <c r="B43" s="26">
        <v>12534</v>
      </c>
      <c r="D43" s="26" t="s">
        <v>204</v>
      </c>
      <c r="F43" s="26">
        <v>11020519</v>
      </c>
      <c r="G43" s="36">
        <v>44539</v>
      </c>
      <c r="H43" s="36" t="s">
        <v>56</v>
      </c>
      <c r="I43" s="36"/>
      <c r="J43" s="26" t="s">
        <v>57</v>
      </c>
      <c r="K43" s="36" t="s">
        <v>703</v>
      </c>
      <c r="L43" s="36" t="s">
        <v>59</v>
      </c>
      <c r="M43" s="36" t="s">
        <v>58</v>
      </c>
      <c r="N43" s="36" t="s">
        <v>532</v>
      </c>
      <c r="O43" s="42">
        <v>3.6469999999999998</v>
      </c>
      <c r="P43" s="43">
        <v>0.10854999999999999</v>
      </c>
      <c r="Q43" s="43" t="s">
        <v>209</v>
      </c>
      <c r="R43" s="42">
        <v>4140499.9234890202</v>
      </c>
      <c r="S43" s="42">
        <v>4140.4999234890201</v>
      </c>
      <c r="T43" s="43">
        <v>3.1958479111113499E-3</v>
      </c>
    </row>
    <row r="44" spans="1:20" ht="14.1" customHeight="1" x14ac:dyDescent="0.2">
      <c r="A44" s="26">
        <v>8694</v>
      </c>
      <c r="B44" s="26">
        <v>12534</v>
      </c>
      <c r="D44" s="26" t="s">
        <v>203</v>
      </c>
      <c r="F44" s="26">
        <v>11021122</v>
      </c>
      <c r="G44" s="36">
        <v>45329</v>
      </c>
      <c r="H44" s="36" t="s">
        <v>51</v>
      </c>
      <c r="I44" s="36"/>
      <c r="J44" s="26" t="s">
        <v>57</v>
      </c>
      <c r="K44" s="36" t="s">
        <v>154</v>
      </c>
      <c r="L44" s="36" t="s">
        <v>154</v>
      </c>
      <c r="M44" s="36" t="s">
        <v>154</v>
      </c>
      <c r="N44" s="36" t="s">
        <v>531</v>
      </c>
      <c r="O44" s="42">
        <v>1</v>
      </c>
      <c r="P44" s="43">
        <v>0.1085</v>
      </c>
      <c r="Q44" s="43" t="s">
        <v>4153</v>
      </c>
      <c r="R44" s="42">
        <v>12000000.002222201</v>
      </c>
      <c r="S44" s="42">
        <v>12000.000002222199</v>
      </c>
      <c r="T44" s="43">
        <v>0.59090909090909105</v>
      </c>
    </row>
    <row r="45" spans="1:20" ht="14.1" customHeight="1" x14ac:dyDescent="0.2">
      <c r="A45" s="26">
        <v>8694</v>
      </c>
      <c r="B45" s="26">
        <v>12534</v>
      </c>
      <c r="D45" s="26" t="s">
        <v>203</v>
      </c>
      <c r="F45" s="26">
        <v>53089173</v>
      </c>
      <c r="G45" s="36" t="s">
        <v>4198</v>
      </c>
      <c r="H45" s="36" t="s">
        <v>51</v>
      </c>
      <c r="I45" s="36"/>
      <c r="J45" s="26" t="s">
        <v>57</v>
      </c>
      <c r="K45" s="36" t="s">
        <v>154</v>
      </c>
      <c r="L45" s="36" t="s">
        <v>154</v>
      </c>
      <c r="M45" s="36" t="s">
        <v>154</v>
      </c>
      <c r="N45" s="36" t="s">
        <v>531</v>
      </c>
      <c r="O45" s="42">
        <v>1</v>
      </c>
      <c r="P45" s="43">
        <v>0.12</v>
      </c>
      <c r="Q45" s="43" t="s">
        <v>4153</v>
      </c>
      <c r="R45" s="42">
        <v>13350000.000247199</v>
      </c>
      <c r="S45" s="42">
        <v>13350.000000247201</v>
      </c>
      <c r="T45" s="43">
        <v>0.37034689999999998</v>
      </c>
    </row>
    <row r="46" spans="1:20" ht="14.1" customHeight="1" x14ac:dyDescent="0.2">
      <c r="A46" s="26">
        <v>8694</v>
      </c>
      <c r="B46" s="26">
        <v>14481</v>
      </c>
      <c r="D46" s="26" t="s">
        <v>203</v>
      </c>
      <c r="F46" s="26">
        <v>11021122</v>
      </c>
      <c r="G46" s="36">
        <v>45329</v>
      </c>
      <c r="H46" s="36" t="s">
        <v>51</v>
      </c>
      <c r="I46" s="36"/>
      <c r="J46" s="26" t="s">
        <v>57</v>
      </c>
      <c r="K46" s="36" t="s">
        <v>154</v>
      </c>
      <c r="L46" s="36" t="s">
        <v>154</v>
      </c>
      <c r="M46" s="36" t="s">
        <v>154</v>
      </c>
      <c r="N46" s="36" t="s">
        <v>531</v>
      </c>
      <c r="O46" s="42">
        <v>1</v>
      </c>
      <c r="P46" s="43">
        <v>0.1085</v>
      </c>
      <c r="Q46" s="43" t="s">
        <v>4153</v>
      </c>
      <c r="R46" s="42">
        <v>3499999.9955555601</v>
      </c>
      <c r="S46" s="42">
        <v>3499.99999555556</v>
      </c>
      <c r="T46" s="43">
        <v>0.59090909090909105</v>
      </c>
    </row>
    <row r="47" spans="1:20" ht="14.1" customHeight="1" x14ac:dyDescent="0.2">
      <c r="A47" s="26">
        <v>8700</v>
      </c>
      <c r="B47" s="26">
        <v>12535</v>
      </c>
      <c r="D47" s="26" t="s">
        <v>203</v>
      </c>
      <c r="F47" s="26">
        <v>11019586</v>
      </c>
      <c r="G47" s="36" t="s">
        <v>4309</v>
      </c>
      <c r="H47" s="36" t="s">
        <v>51</v>
      </c>
      <c r="I47" s="36"/>
      <c r="J47" s="26" t="s">
        <v>57</v>
      </c>
      <c r="K47" s="36" t="s">
        <v>154</v>
      </c>
      <c r="L47" s="36" t="s">
        <v>154</v>
      </c>
      <c r="M47" s="36" t="s">
        <v>154</v>
      </c>
      <c r="N47" s="36" t="s">
        <v>531</v>
      </c>
      <c r="O47" s="42">
        <v>1</v>
      </c>
      <c r="P47" s="43">
        <v>0.06</v>
      </c>
      <c r="Q47" s="43" t="s">
        <v>4153</v>
      </c>
      <c r="R47" s="42">
        <v>50000000</v>
      </c>
      <c r="S47" s="42">
        <v>50000</v>
      </c>
      <c r="T47" s="43">
        <v>0.33090000000000003</v>
      </c>
    </row>
    <row r="48" spans="1:20" ht="14.1" customHeight="1" x14ac:dyDescent="0.2">
      <c r="A48" s="26">
        <v>8700</v>
      </c>
      <c r="B48" s="26">
        <v>12535</v>
      </c>
      <c r="D48" s="26" t="s">
        <v>203</v>
      </c>
      <c r="F48" s="26">
        <v>11019911</v>
      </c>
      <c r="G48" s="36" t="s">
        <v>4310</v>
      </c>
      <c r="H48" s="36" t="s">
        <v>51</v>
      </c>
      <c r="I48" s="36"/>
      <c r="J48" s="26" t="s">
        <v>57</v>
      </c>
      <c r="K48" s="36" t="s">
        <v>154</v>
      </c>
      <c r="L48" s="36" t="s">
        <v>154</v>
      </c>
      <c r="M48" s="36" t="s">
        <v>154</v>
      </c>
      <c r="N48" s="36" t="s">
        <v>531</v>
      </c>
      <c r="O48" s="42">
        <v>1</v>
      </c>
      <c r="P48" s="43">
        <v>0.08</v>
      </c>
      <c r="Q48" s="43" t="s">
        <v>4153</v>
      </c>
      <c r="R48" s="42">
        <v>40000000</v>
      </c>
      <c r="S48" s="42">
        <v>40000</v>
      </c>
      <c r="T48" s="43">
        <v>9.0200000000000002E-2</v>
      </c>
    </row>
    <row r="49" spans="1:20" ht="14.1" customHeight="1" x14ac:dyDescent="0.2">
      <c r="A49" s="26">
        <v>8700</v>
      </c>
      <c r="B49" s="26">
        <v>12535</v>
      </c>
      <c r="D49" s="45" t="s">
        <v>204</v>
      </c>
      <c r="F49" s="26">
        <v>11020026</v>
      </c>
      <c r="G49" s="36">
        <v>44539</v>
      </c>
      <c r="H49" s="36" t="s">
        <v>56</v>
      </c>
      <c r="I49" s="36"/>
      <c r="J49" s="26" t="s">
        <v>57</v>
      </c>
      <c r="K49" s="36" t="s">
        <v>703</v>
      </c>
      <c r="L49" s="36" t="s">
        <v>59</v>
      </c>
      <c r="M49" s="36" t="s">
        <v>58</v>
      </c>
      <c r="N49" s="36" t="s">
        <v>532</v>
      </c>
      <c r="O49" s="42">
        <v>3.6469999999999998</v>
      </c>
      <c r="P49" s="43">
        <v>0.10854999999999999</v>
      </c>
      <c r="Q49" s="43" t="s">
        <v>209</v>
      </c>
      <c r="R49" s="42">
        <v>2724000.00405133</v>
      </c>
      <c r="S49" s="42">
        <v>10106.040015030399</v>
      </c>
      <c r="T49" s="43">
        <v>3.1958479111113499E-3</v>
      </c>
    </row>
    <row r="50" spans="1:20" ht="14.1" customHeight="1" x14ac:dyDescent="0.2">
      <c r="A50" s="26">
        <v>8700</v>
      </c>
      <c r="B50" s="26">
        <v>12535</v>
      </c>
      <c r="D50" s="26" t="s">
        <v>203</v>
      </c>
      <c r="F50" s="26">
        <v>11020113</v>
      </c>
      <c r="G50" s="36" t="s">
        <v>3426</v>
      </c>
      <c r="H50" s="36" t="s">
        <v>51</v>
      </c>
      <c r="I50" s="36"/>
      <c r="J50" s="26" t="s">
        <v>57</v>
      </c>
      <c r="K50" s="36" t="s">
        <v>154</v>
      </c>
      <c r="L50" s="36" t="s">
        <v>154</v>
      </c>
      <c r="M50" s="36" t="s">
        <v>154</v>
      </c>
      <c r="N50" s="36" t="s">
        <v>531</v>
      </c>
      <c r="O50" s="42">
        <v>1</v>
      </c>
      <c r="P50" s="43">
        <v>6.5199999999999994E-2</v>
      </c>
      <c r="Q50" s="43" t="s">
        <v>4153</v>
      </c>
      <c r="R50" s="42">
        <v>39240740.745837897</v>
      </c>
      <c r="S50" s="42">
        <v>39240.740745837902</v>
      </c>
      <c r="T50" s="43">
        <v>0.28000000000000003</v>
      </c>
    </row>
    <row r="51" spans="1:20" ht="14.1" customHeight="1" x14ac:dyDescent="0.2">
      <c r="A51" s="26">
        <v>8700</v>
      </c>
      <c r="B51" s="26">
        <v>12535</v>
      </c>
      <c r="D51" s="26" t="s">
        <v>204</v>
      </c>
      <c r="F51" s="26">
        <v>11020506</v>
      </c>
      <c r="G51" s="36">
        <v>44539</v>
      </c>
      <c r="H51" s="36" t="s">
        <v>56</v>
      </c>
      <c r="I51" s="36"/>
      <c r="J51" s="26" t="s">
        <v>57</v>
      </c>
      <c r="K51" s="36" t="s">
        <v>703</v>
      </c>
      <c r="L51" s="36" t="s">
        <v>59</v>
      </c>
      <c r="M51" s="36" t="s">
        <v>58</v>
      </c>
      <c r="N51" s="36" t="s">
        <v>532</v>
      </c>
      <c r="O51" s="42">
        <v>3.6469999999999998</v>
      </c>
      <c r="P51" s="43">
        <v>0.1020992</v>
      </c>
      <c r="Q51" s="43" t="s">
        <v>209</v>
      </c>
      <c r="R51" s="42">
        <v>2730810.0059753899</v>
      </c>
      <c r="S51" s="42">
        <v>2730.8100059753901</v>
      </c>
      <c r="T51" s="43">
        <v>3.1958479111113499E-3</v>
      </c>
    </row>
    <row r="52" spans="1:20" ht="14.1" customHeight="1" x14ac:dyDescent="0.2">
      <c r="A52" s="26">
        <v>8700</v>
      </c>
      <c r="B52" s="26">
        <v>12535</v>
      </c>
      <c r="D52" s="26" t="s">
        <v>204</v>
      </c>
      <c r="F52" s="26">
        <v>11020516</v>
      </c>
      <c r="G52" s="36">
        <v>44539</v>
      </c>
      <c r="H52" s="36" t="s">
        <v>56</v>
      </c>
      <c r="I52" s="36"/>
      <c r="J52" s="26" t="s">
        <v>57</v>
      </c>
      <c r="K52" s="36" t="s">
        <v>703</v>
      </c>
      <c r="L52" s="36" t="s">
        <v>59</v>
      </c>
      <c r="M52" s="36" t="s">
        <v>58</v>
      </c>
      <c r="N52" s="36" t="s">
        <v>532</v>
      </c>
      <c r="O52" s="42">
        <v>3.6469999999999998</v>
      </c>
      <c r="P52" s="43">
        <v>0.1020992</v>
      </c>
      <c r="Q52" s="43" t="s">
        <v>209</v>
      </c>
      <c r="R52" s="42">
        <v>1491390.0022181</v>
      </c>
      <c r="S52" s="42">
        <v>5533.0569082291504</v>
      </c>
      <c r="T52" s="43">
        <v>3.1958479111113499E-3</v>
      </c>
    </row>
    <row r="53" spans="1:20" ht="14.1" customHeight="1" x14ac:dyDescent="0.2">
      <c r="A53" s="26">
        <v>8700</v>
      </c>
      <c r="B53" s="26">
        <v>12535</v>
      </c>
      <c r="D53" s="26" t="s">
        <v>204</v>
      </c>
      <c r="F53" s="26">
        <v>11020519</v>
      </c>
      <c r="G53" s="36">
        <v>44539</v>
      </c>
      <c r="H53" s="36" t="s">
        <v>56</v>
      </c>
      <c r="I53" s="36"/>
      <c r="J53" s="26" t="s">
        <v>57</v>
      </c>
      <c r="K53" s="36" t="s">
        <v>703</v>
      </c>
      <c r="L53" s="36" t="s">
        <v>59</v>
      </c>
      <c r="M53" s="36" t="s">
        <v>58</v>
      </c>
      <c r="N53" s="36" t="s">
        <v>532</v>
      </c>
      <c r="O53" s="42">
        <v>3.6469999999999998</v>
      </c>
      <c r="P53" s="43">
        <v>0.10854999999999999</v>
      </c>
      <c r="Q53" s="43" t="s">
        <v>209</v>
      </c>
      <c r="R53" s="42">
        <v>6673800.0099257501</v>
      </c>
      <c r="S53" s="42">
        <v>6673.8000099257497</v>
      </c>
      <c r="T53" s="43">
        <v>3.1958479111113499E-3</v>
      </c>
    </row>
    <row r="54" spans="1:20" ht="14.1" customHeight="1" x14ac:dyDescent="0.2">
      <c r="A54" s="26">
        <v>8700</v>
      </c>
      <c r="B54" s="26">
        <v>12535</v>
      </c>
      <c r="D54" s="26" t="s">
        <v>203</v>
      </c>
      <c r="F54" s="26">
        <v>11021122</v>
      </c>
      <c r="G54" s="36">
        <v>45329</v>
      </c>
      <c r="H54" s="36" t="s">
        <v>51</v>
      </c>
      <c r="I54" s="36"/>
      <c r="J54" s="26" t="s">
        <v>57</v>
      </c>
      <c r="K54" s="36" t="s">
        <v>154</v>
      </c>
      <c r="L54" s="36" t="s">
        <v>154</v>
      </c>
      <c r="M54" s="36" t="s">
        <v>154</v>
      </c>
      <c r="N54" s="36" t="s">
        <v>531</v>
      </c>
      <c r="O54" s="42">
        <v>1</v>
      </c>
      <c r="P54" s="43">
        <v>0.1085</v>
      </c>
      <c r="Q54" s="43" t="s">
        <v>4153</v>
      </c>
      <c r="R54" s="42">
        <v>33700000.0088889</v>
      </c>
      <c r="S54" s="42">
        <v>33700.000008888899</v>
      </c>
      <c r="T54" s="43">
        <v>0.59090909090909105</v>
      </c>
    </row>
    <row r="55" spans="1:20" ht="14.1" customHeight="1" x14ac:dyDescent="0.2">
      <c r="A55" s="26">
        <v>8700</v>
      </c>
      <c r="B55" s="26">
        <v>12535</v>
      </c>
      <c r="D55" s="26" t="s">
        <v>203</v>
      </c>
      <c r="F55" s="26">
        <v>53089173</v>
      </c>
      <c r="G55" s="36" t="s">
        <v>4198</v>
      </c>
      <c r="H55" s="36" t="s">
        <v>51</v>
      </c>
      <c r="I55" s="36"/>
      <c r="J55" s="26" t="s">
        <v>57</v>
      </c>
      <c r="K55" s="36" t="s">
        <v>154</v>
      </c>
      <c r="L55" s="36" t="s">
        <v>154</v>
      </c>
      <c r="M55" s="36" t="s">
        <v>154</v>
      </c>
      <c r="N55" s="36" t="s">
        <v>531</v>
      </c>
      <c r="O55" s="42">
        <v>1</v>
      </c>
      <c r="P55" s="43">
        <v>0.12</v>
      </c>
      <c r="Q55" s="43" t="s">
        <v>4153</v>
      </c>
      <c r="R55" s="42">
        <v>21450000.000494499</v>
      </c>
      <c r="S55" s="42">
        <v>21450.000000494401</v>
      </c>
      <c r="T55" s="43">
        <v>0.37034689999999998</v>
      </c>
    </row>
    <row r="56" spans="1:20" ht="14.1" customHeight="1" x14ac:dyDescent="0.2">
      <c r="A56" s="26">
        <v>8700</v>
      </c>
      <c r="B56" s="26">
        <v>12956</v>
      </c>
      <c r="D56" s="26" t="s">
        <v>203</v>
      </c>
      <c r="F56" s="26">
        <v>11019586</v>
      </c>
      <c r="G56" s="36" t="s">
        <v>4309</v>
      </c>
      <c r="H56" s="36" t="s">
        <v>51</v>
      </c>
      <c r="I56" s="36"/>
      <c r="J56" s="26" t="s">
        <v>57</v>
      </c>
      <c r="K56" s="36" t="s">
        <v>154</v>
      </c>
      <c r="L56" s="36" t="s">
        <v>154</v>
      </c>
      <c r="M56" s="36" t="s">
        <v>154</v>
      </c>
      <c r="N56" s="36" t="s">
        <v>531</v>
      </c>
      <c r="O56" s="42">
        <v>1</v>
      </c>
      <c r="P56" s="43">
        <v>0.06</v>
      </c>
      <c r="Q56" s="43" t="s">
        <v>4153</v>
      </c>
      <c r="R56" s="42">
        <v>3000000</v>
      </c>
      <c r="S56" s="42">
        <v>3000</v>
      </c>
      <c r="T56" s="43">
        <v>0.33090000000000003</v>
      </c>
    </row>
    <row r="57" spans="1:20" ht="14.1" customHeight="1" x14ac:dyDescent="0.2">
      <c r="A57" s="26">
        <v>8700</v>
      </c>
      <c r="B57" s="26">
        <v>12956</v>
      </c>
      <c r="D57" s="26" t="s">
        <v>203</v>
      </c>
      <c r="F57" s="26">
        <v>11019911</v>
      </c>
      <c r="G57" s="36" t="s">
        <v>4310</v>
      </c>
      <c r="H57" s="36" t="s">
        <v>51</v>
      </c>
      <c r="I57" s="36"/>
      <c r="J57" s="26" t="s">
        <v>57</v>
      </c>
      <c r="K57" s="36" t="s">
        <v>154</v>
      </c>
      <c r="L57" s="36" t="s">
        <v>154</v>
      </c>
      <c r="M57" s="36" t="s">
        <v>154</v>
      </c>
      <c r="N57" s="36" t="s">
        <v>531</v>
      </c>
      <c r="O57" s="42">
        <v>1</v>
      </c>
      <c r="P57" s="43">
        <v>0.08</v>
      </c>
      <c r="Q57" s="43" t="s">
        <v>4153</v>
      </c>
      <c r="R57" s="42">
        <v>857142.85714285704</v>
      </c>
      <c r="S57" s="42">
        <v>857.142857142857</v>
      </c>
      <c r="T57" s="43">
        <v>9.0200000000000002E-2</v>
      </c>
    </row>
    <row r="58" spans="1:20" ht="14.1" customHeight="1" x14ac:dyDescent="0.2">
      <c r="A58" s="26">
        <v>8700</v>
      </c>
      <c r="B58" s="26">
        <v>12956</v>
      </c>
      <c r="D58" s="45" t="s">
        <v>204</v>
      </c>
      <c r="F58" s="26">
        <v>11020026</v>
      </c>
      <c r="G58" s="36">
        <v>44539</v>
      </c>
      <c r="H58" s="36" t="s">
        <v>56</v>
      </c>
      <c r="I58" s="36"/>
      <c r="J58" s="26" t="s">
        <v>57</v>
      </c>
      <c r="K58" s="36" t="s">
        <v>703</v>
      </c>
      <c r="L58" s="36" t="s">
        <v>59</v>
      </c>
      <c r="M58" s="36" t="s">
        <v>58</v>
      </c>
      <c r="N58" s="36" t="s">
        <v>532</v>
      </c>
      <c r="O58" s="42">
        <v>3.6469999999999998</v>
      </c>
      <c r="P58" s="43">
        <v>0.10854999999999999</v>
      </c>
      <c r="Q58" s="43" t="s">
        <v>209</v>
      </c>
      <c r="R58" s="42">
        <v>116000.03224180199</v>
      </c>
      <c r="S58" s="42">
        <v>430.36011961708499</v>
      </c>
      <c r="T58" s="43">
        <v>3.1958479111113499E-3</v>
      </c>
    </row>
    <row r="59" spans="1:20" ht="14.1" customHeight="1" x14ac:dyDescent="0.2">
      <c r="A59" s="26">
        <v>8700</v>
      </c>
      <c r="B59" s="26">
        <v>12956</v>
      </c>
      <c r="D59" s="26" t="s">
        <v>203</v>
      </c>
      <c r="F59" s="26">
        <v>11020113</v>
      </c>
      <c r="G59" s="36" t="s">
        <v>3426</v>
      </c>
      <c r="H59" s="36" t="s">
        <v>51</v>
      </c>
      <c r="I59" s="36"/>
      <c r="J59" s="26" t="s">
        <v>57</v>
      </c>
      <c r="K59" s="36" t="s">
        <v>154</v>
      </c>
      <c r="L59" s="36" t="s">
        <v>154</v>
      </c>
      <c r="M59" s="36" t="s">
        <v>154</v>
      </c>
      <c r="N59" s="36" t="s">
        <v>531</v>
      </c>
      <c r="O59" s="42">
        <v>1</v>
      </c>
      <c r="P59" s="43">
        <v>6.5199999999999994E-2</v>
      </c>
      <c r="Q59" s="43" t="s">
        <v>4153</v>
      </c>
      <c r="R59" s="42">
        <v>1564814.7791347101</v>
      </c>
      <c r="S59" s="42">
        <v>1564.8147791347101</v>
      </c>
      <c r="T59" s="43">
        <v>0.28000000000000003</v>
      </c>
    </row>
    <row r="60" spans="1:20" ht="14.1" customHeight="1" x14ac:dyDescent="0.2">
      <c r="A60" s="26">
        <v>8700</v>
      </c>
      <c r="B60" s="26">
        <v>12956</v>
      </c>
      <c r="D60" s="26" t="s">
        <v>204</v>
      </c>
      <c r="F60" s="26">
        <v>11020506</v>
      </c>
      <c r="G60" s="36">
        <v>44539</v>
      </c>
      <c r="H60" s="36" t="s">
        <v>56</v>
      </c>
      <c r="I60" s="36"/>
      <c r="J60" s="26" t="s">
        <v>57</v>
      </c>
      <c r="K60" s="36" t="s">
        <v>703</v>
      </c>
      <c r="L60" s="36" t="s">
        <v>59</v>
      </c>
      <c r="M60" s="36" t="s">
        <v>58</v>
      </c>
      <c r="N60" s="36" t="s">
        <v>532</v>
      </c>
      <c r="O60" s="42">
        <v>3.6469999999999998</v>
      </c>
      <c r="P60" s="43">
        <v>0.1020992</v>
      </c>
      <c r="Q60" s="43" t="s">
        <v>209</v>
      </c>
      <c r="R60" s="42">
        <v>116290.002805016</v>
      </c>
      <c r="S60" s="42">
        <v>116.290002805016</v>
      </c>
      <c r="T60" s="43">
        <v>3.1958479111113499E-3</v>
      </c>
    </row>
    <row r="61" spans="1:20" ht="14.1" customHeight="1" x14ac:dyDescent="0.2">
      <c r="A61" s="26">
        <v>8700</v>
      </c>
      <c r="B61" s="26">
        <v>12956</v>
      </c>
      <c r="D61" s="26" t="s">
        <v>204</v>
      </c>
      <c r="F61" s="26">
        <v>11020516</v>
      </c>
      <c r="G61" s="36">
        <v>44539</v>
      </c>
      <c r="H61" s="36" t="s">
        <v>56</v>
      </c>
      <c r="I61" s="36"/>
      <c r="J61" s="26" t="s">
        <v>57</v>
      </c>
      <c r="K61" s="36" t="s">
        <v>703</v>
      </c>
      <c r="L61" s="36" t="s">
        <v>59</v>
      </c>
      <c r="M61" s="36" t="s">
        <v>58</v>
      </c>
      <c r="N61" s="36" t="s">
        <v>532</v>
      </c>
      <c r="O61" s="42">
        <v>3.6469999999999998</v>
      </c>
      <c r="P61" s="43">
        <v>0.1020992</v>
      </c>
      <c r="Q61" s="43" t="s">
        <v>209</v>
      </c>
      <c r="R61" s="42">
        <v>63510.017652386603</v>
      </c>
      <c r="S61" s="42">
        <v>235.62216549035401</v>
      </c>
      <c r="T61" s="43">
        <v>3.1958479111113499E-3</v>
      </c>
    </row>
    <row r="62" spans="1:20" ht="14.1" customHeight="1" x14ac:dyDescent="0.2">
      <c r="A62" s="26">
        <v>8700</v>
      </c>
      <c r="B62" s="26">
        <v>12956</v>
      </c>
      <c r="D62" s="26" t="s">
        <v>204</v>
      </c>
      <c r="F62" s="26">
        <v>11020519</v>
      </c>
      <c r="G62" s="36">
        <v>44539</v>
      </c>
      <c r="H62" s="36" t="s">
        <v>56</v>
      </c>
      <c r="I62" s="36"/>
      <c r="J62" s="26" t="s">
        <v>57</v>
      </c>
      <c r="K62" s="36" t="s">
        <v>703</v>
      </c>
      <c r="L62" s="36" t="s">
        <v>59</v>
      </c>
      <c r="M62" s="36" t="s">
        <v>58</v>
      </c>
      <c r="N62" s="36" t="s">
        <v>532</v>
      </c>
      <c r="O62" s="42">
        <v>3.6469999999999998</v>
      </c>
      <c r="P62" s="43">
        <v>0.10854999999999999</v>
      </c>
      <c r="Q62" s="43" t="s">
        <v>209</v>
      </c>
      <c r="R62" s="42">
        <v>284200.07899241499</v>
      </c>
      <c r="S62" s="42">
        <v>284.200078992415</v>
      </c>
      <c r="T62" s="43">
        <v>3.1958479111113499E-3</v>
      </c>
    </row>
    <row r="63" spans="1:20" ht="14.1" customHeight="1" x14ac:dyDescent="0.2">
      <c r="A63" s="26">
        <v>8700</v>
      </c>
      <c r="B63" s="26">
        <v>12956</v>
      </c>
      <c r="D63" s="26" t="s">
        <v>203</v>
      </c>
      <c r="F63" s="26">
        <v>11021122</v>
      </c>
      <c r="G63" s="36">
        <v>45329</v>
      </c>
      <c r="H63" s="36" t="s">
        <v>51</v>
      </c>
      <c r="I63" s="36"/>
      <c r="J63" s="26" t="s">
        <v>57</v>
      </c>
      <c r="K63" s="36" t="s">
        <v>154</v>
      </c>
      <c r="L63" s="36" t="s">
        <v>154</v>
      </c>
      <c r="M63" s="36" t="s">
        <v>154</v>
      </c>
      <c r="N63" s="36" t="s">
        <v>531</v>
      </c>
      <c r="O63" s="42">
        <v>1</v>
      </c>
      <c r="P63" s="43">
        <v>0.1085</v>
      </c>
      <c r="Q63" s="43" t="s">
        <v>4153</v>
      </c>
      <c r="R63" s="42">
        <v>8199999.9888888896</v>
      </c>
      <c r="S63" s="42">
        <v>8199.9999888888906</v>
      </c>
      <c r="T63" s="43">
        <v>0.59090909090909105</v>
      </c>
    </row>
    <row r="64" spans="1:20" ht="14.1" customHeight="1" x14ac:dyDescent="0.2">
      <c r="A64" s="26">
        <v>8700</v>
      </c>
      <c r="B64" s="26">
        <v>12956</v>
      </c>
      <c r="D64" s="26" t="s">
        <v>203</v>
      </c>
      <c r="F64" s="26">
        <v>53089173</v>
      </c>
      <c r="G64" s="36" t="s">
        <v>4198</v>
      </c>
      <c r="H64" s="36" t="s">
        <v>51</v>
      </c>
      <c r="I64" s="36"/>
      <c r="J64" s="26" t="s">
        <v>57</v>
      </c>
      <c r="K64" s="36" t="s">
        <v>154</v>
      </c>
      <c r="L64" s="36" t="s">
        <v>154</v>
      </c>
      <c r="M64" s="36" t="s">
        <v>154</v>
      </c>
      <c r="N64" s="36" t="s">
        <v>531</v>
      </c>
      <c r="O64" s="42">
        <v>1</v>
      </c>
      <c r="P64" s="43">
        <v>0.12</v>
      </c>
      <c r="Q64" s="43" t="s">
        <v>4153</v>
      </c>
      <c r="R64" s="42">
        <v>899999.99925832101</v>
      </c>
      <c r="S64" s="42">
        <v>899.99999925832105</v>
      </c>
      <c r="T64" s="43">
        <v>0.37034689999999998</v>
      </c>
    </row>
    <row r="65" spans="1:20" ht="14.1" customHeight="1" x14ac:dyDescent="0.2">
      <c r="A65" s="26">
        <v>8700</v>
      </c>
      <c r="B65" s="26">
        <v>14483</v>
      </c>
      <c r="D65" s="26" t="s">
        <v>203</v>
      </c>
      <c r="F65" s="26">
        <v>11021122</v>
      </c>
      <c r="G65" s="36">
        <v>45329</v>
      </c>
      <c r="H65" s="36" t="s">
        <v>51</v>
      </c>
      <c r="I65" s="36"/>
      <c r="J65" s="26" t="s">
        <v>57</v>
      </c>
      <c r="K65" s="36" t="s">
        <v>154</v>
      </c>
      <c r="L65" s="36" t="s">
        <v>154</v>
      </c>
      <c r="M65" s="36" t="s">
        <v>154</v>
      </c>
      <c r="N65" s="36" t="s">
        <v>531</v>
      </c>
      <c r="O65" s="42">
        <v>1</v>
      </c>
      <c r="P65" s="43">
        <v>0.1085</v>
      </c>
      <c r="Q65" s="43" t="s">
        <v>4153</v>
      </c>
      <c r="R65" s="42">
        <v>2200000</v>
      </c>
      <c r="S65" s="42">
        <v>2200</v>
      </c>
      <c r="T65" s="43">
        <v>0.59090909090909105</v>
      </c>
    </row>
    <row r="66" spans="1:20" ht="14.1" customHeight="1" x14ac:dyDescent="0.2">
      <c r="A66" s="26">
        <v>7956</v>
      </c>
      <c r="B66" s="26">
        <v>7958</v>
      </c>
      <c r="G66" s="36"/>
      <c r="H66" s="36"/>
      <c r="I66" s="36"/>
      <c r="K66" s="36"/>
      <c r="L66" s="36"/>
      <c r="M66" s="36"/>
      <c r="N66" s="36"/>
      <c r="O66" s="42"/>
      <c r="P66" s="43"/>
      <c r="Q66" s="43"/>
      <c r="R66" s="42"/>
      <c r="S66" s="42"/>
      <c r="T66" s="43"/>
    </row>
    <row r="67" spans="1:20" ht="14.1" customHeight="1" x14ac:dyDescent="0.2">
      <c r="A67" s="26">
        <v>7956</v>
      </c>
      <c r="B67" s="26">
        <v>7963</v>
      </c>
      <c r="G67" s="36"/>
      <c r="H67" s="36"/>
      <c r="I67" s="36"/>
      <c r="K67" s="36"/>
      <c r="L67" s="36"/>
      <c r="M67" s="36"/>
      <c r="N67" s="36"/>
      <c r="O67" s="42"/>
      <c r="P67" s="43"/>
      <c r="Q67" s="43"/>
      <c r="R67" s="42"/>
      <c r="S67" s="42"/>
      <c r="T67" s="43"/>
    </row>
    <row r="68" spans="1:20" ht="14.1" customHeight="1" x14ac:dyDescent="0.2">
      <c r="A68" s="26">
        <v>7956</v>
      </c>
      <c r="B68" s="26">
        <v>12537</v>
      </c>
      <c r="G68" s="36"/>
      <c r="H68" s="36"/>
      <c r="I68" s="36"/>
      <c r="K68" s="36"/>
      <c r="L68" s="36"/>
      <c r="M68" s="36"/>
      <c r="N68" s="36"/>
      <c r="O68" s="42"/>
      <c r="P68" s="43"/>
      <c r="Q68" s="43"/>
      <c r="R68" s="42"/>
      <c r="S68" s="42"/>
      <c r="T68" s="43"/>
    </row>
    <row r="69" spans="1:20" ht="14.1" customHeight="1" x14ac:dyDescent="0.2">
      <c r="A69" s="26">
        <v>7956</v>
      </c>
      <c r="B69" s="26">
        <v>15253</v>
      </c>
      <c r="G69" s="36"/>
      <c r="H69" s="36"/>
      <c r="I69" s="36"/>
      <c r="K69" s="36"/>
      <c r="L69" s="36"/>
      <c r="M69" s="36"/>
      <c r="N69" s="36"/>
      <c r="O69" s="42"/>
      <c r="P69" s="43"/>
      <c r="Q69" s="43"/>
      <c r="R69" s="42"/>
      <c r="S69" s="42"/>
      <c r="T69" s="43"/>
    </row>
    <row r="70" spans="1:20" ht="14.1" customHeight="1" x14ac:dyDescent="0.2">
      <c r="A70" s="26">
        <v>7956</v>
      </c>
      <c r="B70" s="26">
        <v>15254</v>
      </c>
      <c r="G70" s="36"/>
      <c r="H70" s="36"/>
      <c r="I70" s="36"/>
      <c r="K70" s="36"/>
      <c r="L70" s="36"/>
      <c r="M70" s="36"/>
      <c r="N70" s="36"/>
      <c r="O70" s="42"/>
      <c r="P70" s="43"/>
      <c r="Q70" s="43"/>
      <c r="R70" s="42"/>
      <c r="S70" s="42"/>
      <c r="T70" s="43"/>
    </row>
    <row r="71" spans="1:20" ht="14.1" customHeight="1" x14ac:dyDescent="0.2">
      <c r="A71" s="26">
        <v>7956</v>
      </c>
      <c r="B71" s="26">
        <v>15255</v>
      </c>
      <c r="G71" s="36"/>
      <c r="H71" s="36"/>
      <c r="I71" s="36"/>
      <c r="K71" s="36"/>
      <c r="L71" s="36"/>
      <c r="M71" s="36"/>
      <c r="N71" s="36"/>
      <c r="O71" s="42"/>
      <c r="P71" s="43"/>
      <c r="Q71" s="43"/>
      <c r="R71" s="42"/>
      <c r="S71" s="42"/>
      <c r="T71" s="43"/>
    </row>
    <row r="72" spans="1:20" ht="14.1" customHeight="1" x14ac:dyDescent="0.2">
      <c r="A72" s="26">
        <v>7956</v>
      </c>
      <c r="B72" s="26">
        <v>15256</v>
      </c>
      <c r="G72" s="36"/>
      <c r="H72" s="36"/>
      <c r="I72" s="36"/>
      <c r="K72" s="36"/>
      <c r="L72" s="36"/>
      <c r="M72" s="36"/>
      <c r="N72" s="36"/>
      <c r="O72" s="42"/>
      <c r="P72" s="43"/>
      <c r="Q72" s="43"/>
      <c r="R72" s="42"/>
      <c r="S72" s="42"/>
      <c r="T72" s="43"/>
    </row>
    <row r="73" spans="1:20" ht="14.1" customHeight="1" x14ac:dyDescent="0.2">
      <c r="A73" s="26">
        <v>7956</v>
      </c>
      <c r="B73" s="26">
        <v>15257</v>
      </c>
      <c r="G73" s="36"/>
      <c r="H73" s="36"/>
      <c r="I73" s="36"/>
      <c r="K73" s="36"/>
      <c r="L73" s="36"/>
      <c r="M73" s="36"/>
      <c r="N73" s="36"/>
      <c r="O73" s="42"/>
      <c r="P73" s="43"/>
      <c r="Q73" s="43"/>
      <c r="R73" s="42"/>
      <c r="S73" s="42"/>
      <c r="T73" s="43"/>
    </row>
    <row r="74" spans="1:20" ht="14.1" customHeight="1" x14ac:dyDescent="0.2">
      <c r="A74" s="26">
        <v>7956</v>
      </c>
      <c r="B74" s="26">
        <v>15258</v>
      </c>
      <c r="G74" s="36"/>
      <c r="H74" s="36"/>
      <c r="I74" s="36"/>
      <c r="K74" s="36"/>
      <c r="L74" s="36"/>
      <c r="M74" s="36"/>
      <c r="N74" s="36"/>
      <c r="O74" s="42"/>
      <c r="P74" s="43"/>
      <c r="Q74" s="43"/>
      <c r="R74" s="42"/>
      <c r="S74" s="42"/>
      <c r="T74" s="43"/>
    </row>
    <row r="75" spans="1:20" ht="14.1" customHeight="1" x14ac:dyDescent="0.2">
      <c r="A75" s="26">
        <v>7956</v>
      </c>
      <c r="B75" s="26">
        <v>15259</v>
      </c>
      <c r="G75" s="36"/>
      <c r="H75" s="36"/>
      <c r="I75" s="36"/>
      <c r="K75" s="36"/>
      <c r="L75" s="36"/>
      <c r="M75" s="36"/>
      <c r="N75" s="36"/>
      <c r="O75" s="42"/>
      <c r="P75" s="43"/>
      <c r="Q75" s="43"/>
      <c r="R75" s="42"/>
      <c r="S75" s="42"/>
      <c r="T75" s="43"/>
    </row>
    <row r="76" spans="1:20" ht="14.1" customHeight="1" x14ac:dyDescent="0.2">
      <c r="A76" s="26">
        <v>7956</v>
      </c>
      <c r="B76" s="26">
        <v>15260</v>
      </c>
      <c r="G76" s="36"/>
      <c r="H76" s="36"/>
      <c r="I76" s="36"/>
      <c r="K76" s="36"/>
      <c r="L76" s="36"/>
      <c r="M76" s="36"/>
      <c r="N76" s="36"/>
      <c r="O76" s="42"/>
      <c r="P76" s="43"/>
      <c r="Q76" s="43"/>
      <c r="R76" s="42"/>
      <c r="S76" s="42"/>
      <c r="T76" s="43"/>
    </row>
    <row r="77" spans="1:20" ht="14.1" customHeight="1" x14ac:dyDescent="0.2">
      <c r="A77" s="26">
        <v>8694</v>
      </c>
      <c r="B77" s="26">
        <v>8699</v>
      </c>
      <c r="G77" s="36"/>
      <c r="H77" s="36"/>
      <c r="I77" s="36"/>
      <c r="K77" s="36"/>
      <c r="L77" s="36"/>
      <c r="M77" s="36"/>
      <c r="N77" s="36"/>
      <c r="O77" s="42"/>
      <c r="P77" s="43"/>
      <c r="Q77" s="43"/>
      <c r="R77" s="42"/>
      <c r="S77" s="42"/>
      <c r="T77" s="43"/>
    </row>
    <row r="78" spans="1:20" ht="14.1" customHeight="1" x14ac:dyDescent="0.2">
      <c r="A78" s="26">
        <v>8694</v>
      </c>
      <c r="B78" s="26">
        <v>9452</v>
      </c>
      <c r="G78" s="36"/>
      <c r="H78" s="36"/>
      <c r="I78" s="36"/>
      <c r="K78" s="36"/>
      <c r="L78" s="36"/>
      <c r="M78" s="36"/>
      <c r="N78" s="36"/>
      <c r="O78" s="42"/>
      <c r="P78" s="43"/>
      <c r="Q78" s="43"/>
      <c r="R78" s="42"/>
      <c r="S78" s="42"/>
      <c r="T78" s="43"/>
    </row>
    <row r="79" spans="1:20" ht="14.1" customHeight="1" x14ac:dyDescent="0.2">
      <c r="A79" s="26">
        <v>8694</v>
      </c>
      <c r="B79" s="26">
        <v>12531</v>
      </c>
      <c r="G79" s="36"/>
      <c r="H79" s="36"/>
      <c r="I79" s="36"/>
      <c r="K79" s="36"/>
      <c r="L79" s="36"/>
      <c r="M79" s="36"/>
      <c r="N79" s="36"/>
      <c r="O79" s="42"/>
      <c r="P79" s="43"/>
      <c r="Q79" s="43"/>
      <c r="R79" s="42"/>
      <c r="S79" s="42"/>
      <c r="T79" s="43"/>
    </row>
    <row r="80" spans="1:20" ht="14.1" customHeight="1" x14ac:dyDescent="0.2">
      <c r="A80" s="26">
        <v>8694</v>
      </c>
      <c r="B80" s="26">
        <v>14342</v>
      </c>
      <c r="G80" s="36"/>
      <c r="H80" s="36"/>
      <c r="I80" s="36"/>
      <c r="K80" s="36"/>
      <c r="L80" s="36"/>
      <c r="M80" s="36"/>
      <c r="N80" s="36"/>
      <c r="O80" s="42"/>
      <c r="P80" s="43"/>
      <c r="Q80" s="43"/>
      <c r="R80" s="42"/>
      <c r="S80" s="42"/>
      <c r="T80" s="43"/>
    </row>
    <row r="81" spans="1:20" ht="14.1" customHeight="1" x14ac:dyDescent="0.2">
      <c r="A81" s="26">
        <v>8694</v>
      </c>
      <c r="B81" s="26">
        <v>14394</v>
      </c>
      <c r="G81" s="36"/>
      <c r="H81" s="36"/>
      <c r="I81" s="36"/>
      <c r="K81" s="36"/>
      <c r="L81" s="36"/>
      <c r="M81" s="36"/>
      <c r="N81" s="36"/>
      <c r="O81" s="42"/>
      <c r="P81" s="43"/>
      <c r="Q81" s="43"/>
      <c r="R81" s="42"/>
      <c r="S81" s="42"/>
      <c r="T81" s="43"/>
    </row>
    <row r="82" spans="1:20" ht="14.1" customHeight="1" x14ac:dyDescent="0.2">
      <c r="A82" s="26">
        <v>8694</v>
      </c>
      <c r="B82" s="26">
        <v>15247</v>
      </c>
      <c r="G82" s="36"/>
      <c r="H82" s="36"/>
      <c r="I82" s="36"/>
      <c r="K82" s="36"/>
      <c r="L82" s="36"/>
      <c r="M82" s="36"/>
      <c r="N82" s="36"/>
      <c r="O82" s="42"/>
      <c r="P82" s="43"/>
      <c r="Q82" s="43"/>
      <c r="R82" s="42"/>
      <c r="S82" s="42"/>
      <c r="T82" s="43"/>
    </row>
    <row r="83" spans="1:20" ht="14.1" customHeight="1" x14ac:dyDescent="0.2">
      <c r="A83" s="26">
        <v>8694</v>
      </c>
      <c r="B83" s="26">
        <v>15248</v>
      </c>
      <c r="G83" s="36"/>
      <c r="H83" s="36"/>
      <c r="I83" s="36"/>
      <c r="K83" s="36"/>
      <c r="L83" s="36"/>
      <c r="M83" s="36"/>
      <c r="N83" s="36"/>
      <c r="O83" s="42"/>
      <c r="P83" s="43"/>
      <c r="Q83" s="43"/>
      <c r="R83" s="42"/>
      <c r="S83" s="42"/>
      <c r="T83" s="43"/>
    </row>
    <row r="84" spans="1:20" ht="14.1" customHeight="1" x14ac:dyDescent="0.2">
      <c r="A84" s="26">
        <v>8694</v>
      </c>
      <c r="B84" s="26">
        <v>15249</v>
      </c>
      <c r="G84" s="36"/>
      <c r="H84" s="36"/>
      <c r="I84" s="36"/>
      <c r="K84" s="36"/>
      <c r="L84" s="36"/>
      <c r="M84" s="36"/>
      <c r="N84" s="36"/>
      <c r="O84" s="42"/>
      <c r="P84" s="43"/>
      <c r="Q84" s="43"/>
      <c r="R84" s="42"/>
      <c r="S84" s="42"/>
      <c r="T84" s="43"/>
    </row>
    <row r="85" spans="1:20" ht="14.1" customHeight="1" x14ac:dyDescent="0.2">
      <c r="A85" s="26">
        <v>8694</v>
      </c>
      <c r="B85" s="26">
        <v>15250</v>
      </c>
      <c r="G85" s="36"/>
      <c r="H85" s="36"/>
      <c r="I85" s="36"/>
      <c r="K85" s="36"/>
      <c r="L85" s="36"/>
      <c r="M85" s="36"/>
      <c r="N85" s="36"/>
      <c r="O85" s="42"/>
      <c r="P85" s="43"/>
      <c r="Q85" s="43"/>
      <c r="R85" s="42"/>
      <c r="S85" s="42"/>
      <c r="T85" s="43"/>
    </row>
    <row r="86" spans="1:20" ht="14.1" customHeight="1" x14ac:dyDescent="0.2">
      <c r="A86" s="26">
        <v>8700</v>
      </c>
      <c r="B86" s="26">
        <v>8705</v>
      </c>
      <c r="G86" s="36"/>
      <c r="H86" s="36"/>
      <c r="I86" s="36"/>
      <c r="K86" s="36"/>
      <c r="L86" s="36"/>
      <c r="M86" s="36"/>
      <c r="N86" s="36"/>
      <c r="O86" s="42"/>
      <c r="P86" s="43"/>
      <c r="Q86" s="43"/>
      <c r="R86" s="42"/>
      <c r="S86" s="42"/>
      <c r="T86" s="43"/>
    </row>
    <row r="87" spans="1:20" ht="14.1" customHeight="1" x14ac:dyDescent="0.2">
      <c r="A87" s="26">
        <v>8700</v>
      </c>
      <c r="B87" s="26">
        <v>9451</v>
      </c>
      <c r="G87" s="36"/>
      <c r="H87" s="36"/>
      <c r="I87" s="36"/>
      <c r="K87" s="36"/>
      <c r="L87" s="36"/>
      <c r="M87" s="36"/>
      <c r="N87" s="36"/>
      <c r="O87" s="42"/>
      <c r="P87" s="43"/>
      <c r="Q87" s="43"/>
      <c r="R87" s="42"/>
      <c r="S87" s="42"/>
      <c r="T87" s="43"/>
    </row>
    <row r="88" spans="1:20" ht="14.1" customHeight="1" x14ac:dyDescent="0.2">
      <c r="A88" s="26">
        <v>8700</v>
      </c>
      <c r="B88" s="26">
        <v>12536</v>
      </c>
      <c r="G88" s="36"/>
      <c r="H88" s="36"/>
      <c r="I88" s="36"/>
      <c r="K88" s="36"/>
      <c r="L88" s="36"/>
      <c r="M88" s="36"/>
      <c r="N88" s="36"/>
      <c r="O88" s="42"/>
      <c r="P88" s="43"/>
      <c r="Q88" s="43"/>
      <c r="R88" s="42"/>
      <c r="S88" s="42"/>
      <c r="T88" s="43"/>
    </row>
    <row r="89" spans="1:20" ht="14.1" customHeight="1" x14ac:dyDescent="0.2">
      <c r="A89" s="26">
        <v>8700</v>
      </c>
      <c r="B89" s="26">
        <v>15235</v>
      </c>
      <c r="G89" s="36"/>
      <c r="H89" s="36"/>
      <c r="I89" s="36"/>
      <c r="K89" s="36"/>
      <c r="L89" s="36"/>
      <c r="M89" s="36"/>
      <c r="N89" s="36"/>
      <c r="O89" s="42"/>
      <c r="P89" s="43"/>
      <c r="Q89" s="43"/>
      <c r="R89" s="42"/>
      <c r="S89" s="42"/>
      <c r="T89" s="43"/>
    </row>
    <row r="90" spans="1:20" ht="14.1" customHeight="1" x14ac:dyDescent="0.2">
      <c r="A90" s="26">
        <v>8700</v>
      </c>
      <c r="B90" s="26">
        <v>15236</v>
      </c>
      <c r="G90" s="36"/>
      <c r="H90" s="36"/>
      <c r="I90" s="36"/>
      <c r="K90" s="36"/>
      <c r="L90" s="36"/>
      <c r="M90" s="36"/>
      <c r="N90" s="36"/>
      <c r="O90" s="42"/>
      <c r="P90" s="43"/>
      <c r="Q90" s="43"/>
      <c r="R90" s="42"/>
      <c r="S90" s="42"/>
      <c r="T90" s="43"/>
    </row>
    <row r="91" spans="1:20" ht="14.1" customHeight="1" x14ac:dyDescent="0.2">
      <c r="A91" s="26">
        <v>8700</v>
      </c>
      <c r="B91" s="26">
        <v>15237</v>
      </c>
      <c r="G91" s="36"/>
      <c r="H91" s="36"/>
      <c r="I91" s="36"/>
      <c r="K91" s="36"/>
      <c r="L91" s="36"/>
      <c r="M91" s="36"/>
      <c r="N91" s="36"/>
      <c r="O91" s="42"/>
      <c r="P91" s="43"/>
      <c r="Q91" s="43"/>
      <c r="R91" s="42"/>
      <c r="S91" s="42"/>
      <c r="T91" s="43"/>
    </row>
    <row r="92" spans="1:20" ht="14.1" customHeight="1" x14ac:dyDescent="0.2">
      <c r="A92" s="26">
        <v>8700</v>
      </c>
      <c r="B92" s="26">
        <v>15238</v>
      </c>
      <c r="G92" s="36"/>
      <c r="H92" s="36"/>
      <c r="I92" s="36"/>
      <c r="K92" s="36"/>
      <c r="L92" s="36"/>
      <c r="M92" s="36"/>
      <c r="N92" s="36"/>
      <c r="O92" s="42"/>
      <c r="P92" s="43"/>
      <c r="Q92" s="43"/>
      <c r="R92" s="42"/>
      <c r="S92" s="42"/>
      <c r="T92" s="43"/>
    </row>
    <row r="93" spans="1:20" ht="14.1" customHeight="1" x14ac:dyDescent="0.2">
      <c r="A93" s="26">
        <v>8700</v>
      </c>
      <c r="B93" s="26">
        <v>15239</v>
      </c>
      <c r="G93" s="36"/>
      <c r="H93" s="36"/>
      <c r="I93" s="36"/>
      <c r="K93" s="36"/>
      <c r="L93" s="36"/>
      <c r="M93" s="36"/>
      <c r="N93" s="36"/>
      <c r="O93" s="42"/>
      <c r="P93" s="43"/>
      <c r="Q93" s="43"/>
      <c r="R93" s="42"/>
      <c r="S93" s="42"/>
      <c r="T93" s="43"/>
    </row>
    <row r="94" spans="1:20" ht="14.1" customHeight="1" x14ac:dyDescent="0.2">
      <c r="A94" s="26">
        <v>8700</v>
      </c>
      <c r="B94" s="26">
        <v>15240</v>
      </c>
      <c r="G94" s="36"/>
      <c r="H94" s="36"/>
      <c r="I94" s="36"/>
      <c r="K94" s="36"/>
      <c r="L94" s="36"/>
      <c r="M94" s="36"/>
      <c r="N94" s="36"/>
      <c r="O94" s="42"/>
      <c r="P94" s="43"/>
      <c r="Q94" s="43"/>
      <c r="R94" s="42"/>
      <c r="S94" s="42"/>
      <c r="T94" s="43"/>
    </row>
    <row r="95" spans="1:20" ht="14.1" customHeight="1" x14ac:dyDescent="0.2">
      <c r="A95" s="26">
        <v>8700</v>
      </c>
      <c r="B95" s="26">
        <v>15241</v>
      </c>
      <c r="G95" s="36"/>
      <c r="H95" s="36"/>
      <c r="I95" s="36"/>
      <c r="K95" s="36"/>
      <c r="L95" s="36"/>
      <c r="M95" s="36"/>
      <c r="N95" s="36"/>
      <c r="O95" s="42"/>
      <c r="P95" s="43"/>
      <c r="Q95" s="43"/>
      <c r="R95" s="42"/>
      <c r="S95" s="42"/>
      <c r="T95" s="43"/>
    </row>
    <row r="96" spans="1:20" ht="14.1" customHeight="1" x14ac:dyDescent="0.2">
      <c r="A96" s="26">
        <v>8700</v>
      </c>
      <c r="B96" s="26">
        <v>15242</v>
      </c>
      <c r="G96" s="36"/>
      <c r="H96" s="36"/>
      <c r="I96" s="36"/>
      <c r="K96" s="36"/>
      <c r="L96" s="36"/>
      <c r="M96" s="36"/>
      <c r="N96" s="36"/>
      <c r="O96" s="42"/>
      <c r="P96" s="43"/>
      <c r="Q96" s="43"/>
      <c r="R96" s="42"/>
      <c r="S96" s="42"/>
      <c r="T96" s="43"/>
    </row>
    <row r="97" spans="1:20" ht="14.1" customHeight="1" x14ac:dyDescent="0.2">
      <c r="A97" s="26">
        <v>8861</v>
      </c>
      <c r="B97" s="26">
        <v>9113</v>
      </c>
      <c r="G97" s="36"/>
      <c r="H97" s="36"/>
      <c r="I97" s="36"/>
      <c r="K97" s="36"/>
      <c r="L97" s="36"/>
      <c r="M97" s="36"/>
      <c r="N97" s="36"/>
      <c r="O97" s="42"/>
      <c r="P97" s="43"/>
      <c r="Q97" s="43"/>
      <c r="R97" s="42"/>
      <c r="S97" s="42"/>
      <c r="T97" s="43"/>
    </row>
    <row r="98" spans="1:20" ht="14.1" customHeight="1" x14ac:dyDescent="0.2">
      <c r="A98" s="26">
        <v>8861</v>
      </c>
      <c r="B98" s="26">
        <v>9303</v>
      </c>
      <c r="G98" s="36"/>
      <c r="H98" s="36"/>
      <c r="I98" s="36"/>
      <c r="K98" s="36"/>
      <c r="L98" s="36"/>
      <c r="M98" s="36"/>
      <c r="N98" s="36"/>
      <c r="O98" s="42"/>
      <c r="P98" s="43"/>
      <c r="Q98" s="43"/>
      <c r="R98" s="42"/>
      <c r="S98" s="42"/>
      <c r="T98" s="43"/>
    </row>
    <row r="99" spans="1:20" ht="14.1" customHeight="1" x14ac:dyDescent="0.2">
      <c r="A99" s="26">
        <v>8861</v>
      </c>
      <c r="B99" s="26">
        <v>9414</v>
      </c>
      <c r="G99" s="36"/>
      <c r="H99" s="36"/>
      <c r="I99" s="36"/>
      <c r="K99" s="36"/>
      <c r="L99" s="36"/>
      <c r="M99" s="36"/>
      <c r="N99" s="36"/>
      <c r="O99" s="42"/>
      <c r="P99" s="43"/>
      <c r="Q99" s="43"/>
      <c r="R99" s="42"/>
      <c r="S99" s="42"/>
      <c r="T99" s="43"/>
    </row>
    <row r="100" spans="1:20" ht="14.1" customHeight="1" x14ac:dyDescent="0.2">
      <c r="A100" s="26">
        <v>8861</v>
      </c>
      <c r="B100" s="26">
        <v>9420</v>
      </c>
      <c r="G100" s="36"/>
      <c r="H100" s="36"/>
      <c r="I100" s="36"/>
      <c r="K100" s="36"/>
      <c r="L100" s="36"/>
      <c r="M100" s="36"/>
      <c r="N100" s="36"/>
      <c r="O100" s="42"/>
      <c r="P100" s="43"/>
      <c r="Q100" s="43"/>
      <c r="R100" s="42"/>
      <c r="S100" s="42"/>
      <c r="T100" s="43"/>
    </row>
  </sheetData>
  <sheetProtection formatColumns="0"/>
  <autoFilter ref="A1:T100" xr:uid="{00000000-0009-0000-0000-00001D000000}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 xr:uid="{00000000-0002-0000-1D00-000000000000}">
      <formula1>israel_abroad</formula1>
    </dataValidation>
    <dataValidation type="list" allowBlank="1" showInputMessage="1" showErrorMessage="1" sqref="I2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21 D30 D39 D49 D58" xr:uid="{00000000-0002-0000-1D00-000003000000}">
      <formula1>issuer_number_loan</formula1>
    </dataValidation>
    <dataValidation type="list" allowBlank="1" showInputMessage="1" showErrorMessage="1" sqref="L2:L20" xr:uid="{00000000-0002-0000-1D00-000004000000}">
      <formula1>Rating_Agency</formula1>
    </dataValidation>
    <dataValidation type="list" allowBlank="1" showInputMessage="1" showErrorMessage="1" sqref="Q2:Q20" xr:uid="{00000000-0002-0000-1D00-000005000000}">
      <formula1>Type_of_Interest_Rate</formula1>
    </dataValidation>
    <dataValidation type="list" allowBlank="1" showInputMessage="1" showErrorMessage="1" sqref="J2:J20" xr:uid="{00000000-0002-0000-1D00-000006000000}">
      <formula1>Holding_interest</formula1>
    </dataValidation>
    <dataValidation type="list" allowBlank="1" showInputMessage="1" showErrorMessage="1" sqref="M2:M20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V395"/>
  <sheetViews>
    <sheetView rightToLeft="1" zoomScale="80" zoomScaleNormal="80" workbookViewId="0">
      <selection activeCell="D21" sqref="D21"/>
    </sheetView>
  </sheetViews>
  <sheetFormatPr defaultColWidth="11.75" defaultRowHeight="14.1" customHeight="1" x14ac:dyDescent="0.2"/>
  <cols>
    <col min="1" max="1" width="12.25" style="26" bestFit="1" customWidth="1"/>
    <col min="2" max="2" width="8.125" style="26" bestFit="1" customWidth="1"/>
    <col min="3" max="3" width="31.375" style="26" customWidth="1"/>
    <col min="4" max="4" width="69.625" style="26" bestFit="1" customWidth="1"/>
    <col min="5" max="5" width="13.125" style="26" bestFit="1" customWidth="1"/>
    <col min="6" max="6" width="27.125" style="26" bestFit="1" customWidth="1"/>
    <col min="7" max="7" width="55.625" style="26" bestFit="1" customWidth="1"/>
    <col min="8" max="8" width="11.25" style="26" bestFit="1" customWidth="1"/>
    <col min="9" max="9" width="10" style="26" bestFit="1" customWidth="1"/>
    <col min="10" max="10" width="9.125" style="26" bestFit="1" customWidth="1"/>
    <col min="11" max="11" width="12.25" style="26" bestFit="1" customWidth="1"/>
    <col min="12" max="12" width="18.75" style="26" bestFit="1" customWidth="1"/>
    <col min="13" max="13" width="13.625" style="26" bestFit="1" customWidth="1"/>
    <col min="14" max="14" width="18.75" style="26" bestFit="1" customWidth="1"/>
    <col min="15" max="15" width="14.375" style="26" bestFit="1" customWidth="1"/>
    <col min="16" max="16" width="9.875" style="26" bestFit="1" customWidth="1"/>
    <col min="17" max="17" width="12.25" style="26" bestFit="1" customWidth="1"/>
    <col min="18" max="22" width="11.75" style="26" customWidth="1"/>
    <col min="23" max="16384" width="11.75" style="26"/>
  </cols>
  <sheetData>
    <row r="1" spans="1:22" ht="66.75" customHeight="1" x14ac:dyDescent="0.2">
      <c r="A1" s="9" t="s">
        <v>361</v>
      </c>
      <c r="B1" s="9" t="s">
        <v>0</v>
      </c>
      <c r="C1" s="9" t="s">
        <v>1</v>
      </c>
      <c r="D1" s="9" t="s">
        <v>414</v>
      </c>
      <c r="E1" s="9" t="s">
        <v>422</v>
      </c>
      <c r="F1" s="9" t="s">
        <v>415</v>
      </c>
      <c r="G1" s="9" t="s">
        <v>395</v>
      </c>
      <c r="H1" s="9" t="s">
        <v>394</v>
      </c>
      <c r="I1" s="9" t="s">
        <v>398</v>
      </c>
      <c r="J1" s="9" t="s">
        <v>194</v>
      </c>
      <c r="K1" s="9" t="s">
        <v>393</v>
      </c>
      <c r="L1" s="9" t="s">
        <v>482</v>
      </c>
      <c r="M1" s="9" t="s">
        <v>524</v>
      </c>
      <c r="N1" s="9" t="s">
        <v>483</v>
      </c>
      <c r="O1" s="9" t="s">
        <v>525</v>
      </c>
      <c r="P1" s="9" t="s">
        <v>20</v>
      </c>
      <c r="Q1" s="9" t="s">
        <v>426</v>
      </c>
    </row>
    <row r="2" spans="1:22" ht="14.1" customHeight="1" x14ac:dyDescent="0.2">
      <c r="A2" s="26">
        <v>7956</v>
      </c>
      <c r="B2" s="26">
        <v>12537</v>
      </c>
      <c r="C2" s="26" t="s">
        <v>123</v>
      </c>
      <c r="D2" s="26" t="s">
        <v>3467</v>
      </c>
      <c r="F2" s="45" t="s">
        <v>406</v>
      </c>
      <c r="G2" s="26" t="s">
        <v>3468</v>
      </c>
      <c r="H2" s="26">
        <v>11018862</v>
      </c>
      <c r="I2" s="45" t="s">
        <v>70</v>
      </c>
      <c r="J2" s="26" t="s">
        <v>532</v>
      </c>
      <c r="K2" s="49" t="s">
        <v>4313</v>
      </c>
      <c r="L2" s="42">
        <v>500000</v>
      </c>
      <c r="M2" s="42">
        <v>1855</v>
      </c>
      <c r="N2" s="42">
        <v>3314.7740266952301</v>
      </c>
      <c r="O2" s="42">
        <v>12.0889808753575</v>
      </c>
      <c r="P2" s="51">
        <v>6.6295480533904603E-3</v>
      </c>
      <c r="Q2" s="36" t="s">
        <v>4314</v>
      </c>
      <c r="V2" s="45"/>
    </row>
    <row r="3" spans="1:22" ht="14.1" customHeight="1" x14ac:dyDescent="0.2">
      <c r="A3" s="26">
        <v>7956</v>
      </c>
      <c r="B3" s="26">
        <v>12537</v>
      </c>
      <c r="C3" s="26" t="s">
        <v>123</v>
      </c>
      <c r="D3" s="26" t="s">
        <v>3475</v>
      </c>
      <c r="F3" s="45" t="s">
        <v>406</v>
      </c>
      <c r="G3" s="26" t="s">
        <v>4317</v>
      </c>
      <c r="H3" s="26">
        <v>11019219</v>
      </c>
      <c r="I3" s="45" t="s">
        <v>70</v>
      </c>
      <c r="J3" s="26" t="s">
        <v>532</v>
      </c>
      <c r="K3" s="49" t="s">
        <v>4318</v>
      </c>
      <c r="L3" s="42">
        <v>1250000</v>
      </c>
      <c r="M3" s="42">
        <v>4637.5</v>
      </c>
      <c r="N3" s="42">
        <v>262500</v>
      </c>
      <c r="O3" s="42">
        <v>957.33749999999998</v>
      </c>
      <c r="P3" s="51">
        <v>0.21</v>
      </c>
      <c r="Q3" s="36">
        <v>46023</v>
      </c>
      <c r="V3" s="45"/>
    </row>
    <row r="4" spans="1:22" ht="13.5" customHeight="1" x14ac:dyDescent="0.2">
      <c r="A4" s="26">
        <v>7956</v>
      </c>
      <c r="B4" s="26">
        <v>12537</v>
      </c>
      <c r="C4" s="26" t="s">
        <v>123</v>
      </c>
      <c r="D4" s="26" t="s">
        <v>3481</v>
      </c>
      <c r="F4" s="45" t="s">
        <v>406</v>
      </c>
      <c r="G4" s="26" t="s">
        <v>3481</v>
      </c>
      <c r="H4" s="26">
        <v>11019275</v>
      </c>
      <c r="I4" s="45" t="s">
        <v>70</v>
      </c>
      <c r="J4" s="26" t="s">
        <v>532</v>
      </c>
      <c r="K4" s="49" t="s">
        <v>4320</v>
      </c>
      <c r="L4" s="42">
        <v>750000</v>
      </c>
      <c r="M4" s="42">
        <v>2782.5</v>
      </c>
      <c r="N4" s="42">
        <v>337500</v>
      </c>
      <c r="O4" s="42">
        <v>1230.8625</v>
      </c>
      <c r="P4" s="51">
        <v>0.45</v>
      </c>
      <c r="Q4" s="36">
        <v>45668</v>
      </c>
      <c r="V4" s="45"/>
    </row>
    <row r="5" spans="1:22" ht="13.5" customHeight="1" x14ac:dyDescent="0.2">
      <c r="A5" s="26">
        <v>7956</v>
      </c>
      <c r="B5" s="26">
        <v>12537</v>
      </c>
      <c r="C5" s="26" t="s">
        <v>123</v>
      </c>
      <c r="D5" s="26" t="s">
        <v>3503</v>
      </c>
      <c r="F5" s="45" t="s">
        <v>406</v>
      </c>
      <c r="G5" s="26" t="s">
        <v>3504</v>
      </c>
      <c r="H5" s="26">
        <v>11019451</v>
      </c>
      <c r="I5" s="45" t="s">
        <v>70</v>
      </c>
      <c r="J5" s="26" t="s">
        <v>532</v>
      </c>
      <c r="K5" s="49" t="s">
        <v>4327</v>
      </c>
      <c r="L5" s="42">
        <v>1350000</v>
      </c>
      <c r="M5" s="42">
        <v>5008.5</v>
      </c>
      <c r="N5" s="42">
        <v>772875</v>
      </c>
      <c r="O5" s="42">
        <v>2818.6751250000002</v>
      </c>
      <c r="P5" s="43">
        <v>0.57250000000000001</v>
      </c>
      <c r="Q5" s="36" t="s">
        <v>4328</v>
      </c>
    </row>
    <row r="6" spans="1:22" ht="14.1" customHeight="1" x14ac:dyDescent="0.2">
      <c r="A6" s="26">
        <v>7956</v>
      </c>
      <c r="B6" s="26">
        <v>12537</v>
      </c>
      <c r="C6" s="26" t="s">
        <v>123</v>
      </c>
      <c r="D6" s="26" t="s">
        <v>3509</v>
      </c>
      <c r="F6" s="45" t="s">
        <v>406</v>
      </c>
      <c r="G6" s="26" t="s">
        <v>4331</v>
      </c>
      <c r="H6" s="26">
        <v>11019461</v>
      </c>
      <c r="I6" s="45" t="s">
        <v>70</v>
      </c>
      <c r="J6" s="26" t="s">
        <v>532</v>
      </c>
      <c r="K6" s="49" t="s">
        <v>4332</v>
      </c>
      <c r="L6" s="42">
        <v>1200000</v>
      </c>
      <c r="M6" s="42">
        <v>4452</v>
      </c>
      <c r="N6" s="42">
        <v>636543.95233303099</v>
      </c>
      <c r="O6" s="42">
        <v>2321.4757941585599</v>
      </c>
      <c r="P6" s="43">
        <v>0.53045329361085902</v>
      </c>
      <c r="Q6" s="36" t="s">
        <v>616</v>
      </c>
    </row>
    <row r="7" spans="1:22" ht="14.1" customHeight="1" x14ac:dyDescent="0.2">
      <c r="A7" s="26">
        <v>7956</v>
      </c>
      <c r="B7" s="26">
        <v>12537</v>
      </c>
      <c r="C7" s="26" t="s">
        <v>123</v>
      </c>
      <c r="D7" s="26" t="s">
        <v>3525</v>
      </c>
      <c r="F7" s="45" t="s">
        <v>406</v>
      </c>
      <c r="G7" s="26" t="s">
        <v>3526</v>
      </c>
      <c r="H7" s="26">
        <v>11019972</v>
      </c>
      <c r="I7" s="45" t="s">
        <v>70</v>
      </c>
      <c r="J7" s="26" t="s">
        <v>532</v>
      </c>
      <c r="K7" s="49" t="s">
        <v>4335</v>
      </c>
      <c r="L7" s="42">
        <v>250000</v>
      </c>
      <c r="M7" s="42">
        <v>927.5</v>
      </c>
      <c r="N7" s="42">
        <v>205350</v>
      </c>
      <c r="O7" s="42">
        <v>748.91144999999995</v>
      </c>
      <c r="P7" s="43">
        <v>0.82140000000000002</v>
      </c>
      <c r="Q7" s="36" t="s">
        <v>1036</v>
      </c>
    </row>
    <row r="8" spans="1:22" ht="14.1" customHeight="1" x14ac:dyDescent="0.2">
      <c r="A8" s="26">
        <v>7956</v>
      </c>
      <c r="B8" s="26">
        <v>12537</v>
      </c>
      <c r="C8" s="26" t="s">
        <v>123</v>
      </c>
      <c r="D8" s="26" t="s">
        <v>3525</v>
      </c>
      <c r="F8" s="45" t="s">
        <v>406</v>
      </c>
      <c r="G8" s="26" t="s">
        <v>3527</v>
      </c>
      <c r="H8" s="26">
        <v>11019974</v>
      </c>
      <c r="I8" s="45" t="s">
        <v>70</v>
      </c>
      <c r="J8" s="26" t="s">
        <v>532</v>
      </c>
      <c r="K8" s="49" t="s">
        <v>4335</v>
      </c>
      <c r="L8" s="42">
        <v>250000</v>
      </c>
      <c r="M8" s="42">
        <v>927.5</v>
      </c>
      <c r="N8" s="42">
        <v>176395.07061409799</v>
      </c>
      <c r="O8" s="42">
        <v>643.312822529615</v>
      </c>
      <c r="P8" s="43">
        <v>0.70558028245639104</v>
      </c>
      <c r="Q8" s="36" t="s">
        <v>1036</v>
      </c>
    </row>
    <row r="9" spans="1:22" ht="14.1" customHeight="1" x14ac:dyDescent="0.2">
      <c r="A9" s="26">
        <v>7956</v>
      </c>
      <c r="B9" s="26">
        <v>12537</v>
      </c>
      <c r="C9" s="26" t="s">
        <v>123</v>
      </c>
      <c r="D9" s="26" t="s">
        <v>3533</v>
      </c>
      <c r="F9" s="45" t="s">
        <v>203</v>
      </c>
      <c r="G9" s="26" t="s">
        <v>4336</v>
      </c>
      <c r="H9" s="26">
        <v>11020463</v>
      </c>
      <c r="I9" s="45" t="s">
        <v>70</v>
      </c>
      <c r="J9" s="26" t="s">
        <v>532</v>
      </c>
      <c r="K9" s="49" t="s">
        <v>3284</v>
      </c>
      <c r="L9" s="42">
        <v>1600000.0302512699</v>
      </c>
      <c r="M9" s="42">
        <v>5936.0001122322001</v>
      </c>
      <c r="N9" s="42">
        <v>1277710.85681612</v>
      </c>
      <c r="O9" s="42">
        <v>4659.8114948084103</v>
      </c>
      <c r="P9" s="43">
        <v>0.79856927041149595</v>
      </c>
      <c r="Q9" s="36" t="s">
        <v>4337</v>
      </c>
    </row>
    <row r="10" spans="1:22" ht="14.1" customHeight="1" x14ac:dyDescent="0.2">
      <c r="A10" s="26">
        <v>7956</v>
      </c>
      <c r="B10" s="26">
        <v>12538</v>
      </c>
      <c r="C10" s="26" t="s">
        <v>123</v>
      </c>
      <c r="D10" s="26" t="s">
        <v>3467</v>
      </c>
      <c r="F10" s="26" t="s">
        <v>406</v>
      </c>
      <c r="G10" s="26" t="s">
        <v>3468</v>
      </c>
      <c r="H10" s="26">
        <v>11018862</v>
      </c>
      <c r="I10" s="26" t="s">
        <v>70</v>
      </c>
      <c r="J10" s="26" t="s">
        <v>532</v>
      </c>
      <c r="K10" s="36" t="s">
        <v>4313</v>
      </c>
      <c r="L10" s="42">
        <v>428571</v>
      </c>
      <c r="M10" s="42">
        <v>1589.9984099999999</v>
      </c>
      <c r="N10" s="42">
        <v>2841.2348990924102</v>
      </c>
      <c r="O10" s="42">
        <v>10.36198367699</v>
      </c>
      <c r="P10" s="43">
        <v>6.6295547274370101E-3</v>
      </c>
      <c r="Q10" s="36" t="s">
        <v>4314</v>
      </c>
    </row>
    <row r="11" spans="1:22" ht="14.1" customHeight="1" x14ac:dyDescent="0.2">
      <c r="A11" s="26">
        <v>7956</v>
      </c>
      <c r="B11" s="26">
        <v>12538</v>
      </c>
      <c r="C11" s="26" t="s">
        <v>123</v>
      </c>
      <c r="D11" s="26" t="s">
        <v>3475</v>
      </c>
      <c r="F11" s="26" t="s">
        <v>406</v>
      </c>
      <c r="G11" s="26" t="s">
        <v>4317</v>
      </c>
      <c r="H11" s="26">
        <v>11019219</v>
      </c>
      <c r="I11" s="26" t="s">
        <v>70</v>
      </c>
      <c r="J11" s="26" t="s">
        <v>532</v>
      </c>
      <c r="K11" s="36" t="s">
        <v>4318</v>
      </c>
      <c r="L11" s="42">
        <v>1250000</v>
      </c>
      <c r="M11" s="42">
        <v>4637.5</v>
      </c>
      <c r="N11" s="42">
        <v>262500</v>
      </c>
      <c r="O11" s="42">
        <v>957.33749999999998</v>
      </c>
      <c r="P11" s="43">
        <v>0.21</v>
      </c>
      <c r="Q11" s="36">
        <v>46023</v>
      </c>
    </row>
    <row r="12" spans="1:22" ht="14.1" customHeight="1" x14ac:dyDescent="0.2">
      <c r="A12" s="26">
        <v>7956</v>
      </c>
      <c r="B12" s="26">
        <v>12538</v>
      </c>
      <c r="C12" s="26" t="s">
        <v>123</v>
      </c>
      <c r="D12" s="26" t="s">
        <v>3503</v>
      </c>
      <c r="F12" s="26" t="s">
        <v>406</v>
      </c>
      <c r="G12" s="26" t="s">
        <v>3504</v>
      </c>
      <c r="H12" s="26">
        <v>11019451</v>
      </c>
      <c r="I12" s="26" t="s">
        <v>70</v>
      </c>
      <c r="J12" s="26" t="s">
        <v>532</v>
      </c>
      <c r="K12" s="36" t="s">
        <v>4327</v>
      </c>
      <c r="L12" s="42">
        <v>650000</v>
      </c>
      <c r="M12" s="42">
        <v>2411.5</v>
      </c>
      <c r="N12" s="42">
        <v>372125</v>
      </c>
      <c r="O12" s="42">
        <v>1357.1398750000001</v>
      </c>
      <c r="P12" s="43">
        <v>0.57250000000000001</v>
      </c>
      <c r="Q12" s="36" t="s">
        <v>4328</v>
      </c>
    </row>
    <row r="13" spans="1:22" ht="14.1" customHeight="1" x14ac:dyDescent="0.2">
      <c r="A13" s="26">
        <v>7956</v>
      </c>
      <c r="B13" s="26">
        <v>12538</v>
      </c>
      <c r="C13" s="26" t="s">
        <v>123</v>
      </c>
      <c r="D13" s="26" t="s">
        <v>3509</v>
      </c>
      <c r="F13" s="26" t="s">
        <v>406</v>
      </c>
      <c r="G13" s="26" t="s">
        <v>4331</v>
      </c>
      <c r="H13" s="26">
        <v>11019461</v>
      </c>
      <c r="I13" s="26" t="s">
        <v>70</v>
      </c>
      <c r="J13" s="26" t="s">
        <v>532</v>
      </c>
      <c r="K13" s="36" t="s">
        <v>4332</v>
      </c>
      <c r="L13" s="42">
        <v>400000</v>
      </c>
      <c r="M13" s="42">
        <v>1484</v>
      </c>
      <c r="N13" s="42">
        <v>212181.31744434399</v>
      </c>
      <c r="O13" s="42">
        <v>773.82526471952099</v>
      </c>
      <c r="P13" s="43">
        <v>0.53045329361085902</v>
      </c>
      <c r="Q13" s="36" t="s">
        <v>616</v>
      </c>
    </row>
    <row r="14" spans="1:22" ht="14.1" customHeight="1" x14ac:dyDescent="0.2">
      <c r="A14" s="26">
        <v>7956</v>
      </c>
      <c r="B14" s="26">
        <v>12538</v>
      </c>
      <c r="C14" s="26" t="s">
        <v>123</v>
      </c>
      <c r="D14" s="26" t="s">
        <v>3525</v>
      </c>
      <c r="F14" s="26" t="s">
        <v>406</v>
      </c>
      <c r="G14" s="26" t="s">
        <v>3526</v>
      </c>
      <c r="H14" s="26">
        <v>11019972</v>
      </c>
      <c r="I14" s="26" t="s">
        <v>70</v>
      </c>
      <c r="J14" s="26" t="s">
        <v>532</v>
      </c>
      <c r="K14" s="36" t="s">
        <v>4335</v>
      </c>
      <c r="L14" s="42">
        <v>150000</v>
      </c>
      <c r="M14" s="42">
        <v>556.5</v>
      </c>
      <c r="N14" s="42">
        <v>123210</v>
      </c>
      <c r="O14" s="42">
        <v>449.34687000000002</v>
      </c>
      <c r="P14" s="43">
        <v>0.82140000000000002</v>
      </c>
      <c r="Q14" s="36" t="s">
        <v>1036</v>
      </c>
    </row>
    <row r="15" spans="1:22" ht="14.1" customHeight="1" x14ac:dyDescent="0.2">
      <c r="A15" s="26">
        <v>7956</v>
      </c>
      <c r="B15" s="26">
        <v>12538</v>
      </c>
      <c r="C15" s="26" t="s">
        <v>123</v>
      </c>
      <c r="D15" s="26" t="s">
        <v>3525</v>
      </c>
      <c r="F15" s="26" t="s">
        <v>406</v>
      </c>
      <c r="G15" s="26" t="s">
        <v>3527</v>
      </c>
      <c r="H15" s="26">
        <v>11019974</v>
      </c>
      <c r="I15" s="26" t="s">
        <v>70</v>
      </c>
      <c r="J15" s="26" t="s">
        <v>532</v>
      </c>
      <c r="K15" s="36" t="s">
        <v>4335</v>
      </c>
      <c r="L15" s="42">
        <v>100000</v>
      </c>
      <c r="M15" s="42">
        <v>371</v>
      </c>
      <c r="N15" s="42">
        <v>70558.013866571302</v>
      </c>
      <c r="O15" s="42">
        <v>257.32507657138598</v>
      </c>
      <c r="P15" s="43">
        <v>0.70558013866571301</v>
      </c>
      <c r="Q15" s="36" t="s">
        <v>1036</v>
      </c>
    </row>
    <row r="16" spans="1:22" ht="14.1" customHeight="1" x14ac:dyDescent="0.2">
      <c r="A16" s="26">
        <v>7956</v>
      </c>
      <c r="B16" s="26">
        <v>12538</v>
      </c>
      <c r="C16" s="26" t="s">
        <v>123</v>
      </c>
      <c r="D16" s="26" t="s">
        <v>3613</v>
      </c>
      <c r="F16" s="26" t="s">
        <v>406</v>
      </c>
      <c r="G16" s="26" t="s">
        <v>4356</v>
      </c>
      <c r="H16" s="26">
        <v>11019985</v>
      </c>
      <c r="I16" s="26" t="s">
        <v>70</v>
      </c>
      <c r="J16" s="26" t="s">
        <v>532</v>
      </c>
      <c r="K16" s="36" t="s">
        <v>4357</v>
      </c>
      <c r="L16" s="42">
        <v>813333</v>
      </c>
      <c r="M16" s="42">
        <v>3017.4654300000002</v>
      </c>
      <c r="N16" s="42">
        <v>617321.06029045605</v>
      </c>
      <c r="O16" s="42">
        <v>2251.3699068792898</v>
      </c>
      <c r="P16" s="43">
        <v>0.75900161470204297</v>
      </c>
      <c r="Q16" s="36" t="s">
        <v>3900</v>
      </c>
    </row>
    <row r="17" spans="1:17" ht="14.1" customHeight="1" x14ac:dyDescent="0.2">
      <c r="A17" s="26">
        <v>7956</v>
      </c>
      <c r="B17" s="26">
        <v>12538</v>
      </c>
      <c r="C17" s="26" t="s">
        <v>123</v>
      </c>
      <c r="D17" s="26" t="s">
        <v>3615</v>
      </c>
      <c r="F17" s="26" t="s">
        <v>406</v>
      </c>
      <c r="G17" s="26" t="s">
        <v>4358</v>
      </c>
      <c r="H17" s="26">
        <v>11019986</v>
      </c>
      <c r="I17" s="26" t="s">
        <v>70</v>
      </c>
      <c r="J17" s="26" t="s">
        <v>532</v>
      </c>
      <c r="K17" s="36" t="s">
        <v>4359</v>
      </c>
      <c r="L17" s="42">
        <v>406667</v>
      </c>
      <c r="M17" s="42">
        <v>1508.7345700000001</v>
      </c>
      <c r="N17" s="42">
        <v>300526.66666666698</v>
      </c>
      <c r="O17" s="42">
        <v>1096.02075333333</v>
      </c>
      <c r="P17" s="43">
        <v>0.73899939426279104</v>
      </c>
      <c r="Q17" s="36" t="s">
        <v>3900</v>
      </c>
    </row>
    <row r="18" spans="1:17" ht="14.1" customHeight="1" x14ac:dyDescent="0.2">
      <c r="A18" s="26">
        <v>7956</v>
      </c>
      <c r="B18" s="26">
        <v>12538</v>
      </c>
      <c r="C18" s="26" t="s">
        <v>123</v>
      </c>
      <c r="D18" s="26" t="s">
        <v>3625</v>
      </c>
      <c r="F18" s="26" t="s">
        <v>406</v>
      </c>
      <c r="G18" s="26" t="s">
        <v>4364</v>
      </c>
      <c r="H18" s="26">
        <v>11020011</v>
      </c>
      <c r="I18" s="26" t="s">
        <v>70</v>
      </c>
      <c r="J18" s="26" t="s">
        <v>532</v>
      </c>
      <c r="K18" s="36" t="s">
        <v>4365</v>
      </c>
      <c r="L18" s="42">
        <v>1000000</v>
      </c>
      <c r="M18" s="42">
        <v>3710</v>
      </c>
      <c r="N18" s="42">
        <v>240000</v>
      </c>
      <c r="O18" s="42">
        <v>875.28</v>
      </c>
      <c r="P18" s="43">
        <v>0.24</v>
      </c>
      <c r="Q18" s="36" t="s">
        <v>781</v>
      </c>
    </row>
    <row r="19" spans="1:17" ht="14.1" customHeight="1" x14ac:dyDescent="0.2">
      <c r="A19" s="26">
        <v>7956</v>
      </c>
      <c r="B19" s="26">
        <v>12538</v>
      </c>
      <c r="C19" s="26" t="s">
        <v>123</v>
      </c>
      <c r="D19" s="26" t="s">
        <v>3533</v>
      </c>
      <c r="F19" s="26" t="s">
        <v>203</v>
      </c>
      <c r="G19" s="26" t="s">
        <v>4336</v>
      </c>
      <c r="H19" s="26">
        <v>11020463</v>
      </c>
      <c r="I19" s="26" t="s">
        <v>70</v>
      </c>
      <c r="J19" s="26" t="s">
        <v>532</v>
      </c>
      <c r="K19" s="36" t="s">
        <v>3284</v>
      </c>
      <c r="L19" s="42">
        <v>4449999.9977686098</v>
      </c>
      <c r="M19" s="42">
        <v>16509.499991721499</v>
      </c>
      <c r="N19" s="42">
        <v>3553633.2705921</v>
      </c>
      <c r="O19" s="42">
        <v>12960.100537849399</v>
      </c>
      <c r="P19" s="43">
        <v>0.79856927469079098</v>
      </c>
      <c r="Q19" s="36" t="s">
        <v>4337</v>
      </c>
    </row>
    <row r="20" spans="1:17" ht="14.1" customHeight="1" x14ac:dyDescent="0.2">
      <c r="A20" s="26">
        <v>7956</v>
      </c>
      <c r="B20" s="26">
        <v>12955</v>
      </c>
      <c r="C20" s="26" t="s">
        <v>123</v>
      </c>
      <c r="D20" s="26" t="s">
        <v>3467</v>
      </c>
      <c r="F20" s="26" t="s">
        <v>406</v>
      </c>
      <c r="G20" s="26" t="s">
        <v>3468</v>
      </c>
      <c r="H20" s="26">
        <v>11018862</v>
      </c>
      <c r="I20" s="26" t="s">
        <v>70</v>
      </c>
      <c r="J20" s="26" t="s">
        <v>532</v>
      </c>
      <c r="K20" s="36" t="s">
        <v>4313</v>
      </c>
      <c r="L20" s="42">
        <v>57143</v>
      </c>
      <c r="M20" s="42">
        <v>212.00053</v>
      </c>
      <c r="N20" s="42">
        <v>378.83127538704099</v>
      </c>
      <c r="O20" s="42">
        <v>1.3815976613365399</v>
      </c>
      <c r="P20" s="43">
        <v>6.6295307454463598E-3</v>
      </c>
      <c r="Q20" s="36" t="s">
        <v>4314</v>
      </c>
    </row>
    <row r="21" spans="1:17" ht="14.1" customHeight="1" x14ac:dyDescent="0.2">
      <c r="A21" s="26">
        <v>7956</v>
      </c>
      <c r="B21" s="26">
        <v>12955</v>
      </c>
      <c r="C21" s="26" t="s">
        <v>123</v>
      </c>
      <c r="D21" s="26" t="s">
        <v>3475</v>
      </c>
      <c r="F21" s="26" t="s">
        <v>406</v>
      </c>
      <c r="G21" s="26" t="s">
        <v>4317</v>
      </c>
      <c r="H21" s="26">
        <v>11019219</v>
      </c>
      <c r="I21" s="26" t="s">
        <v>70</v>
      </c>
      <c r="J21" s="26" t="s">
        <v>532</v>
      </c>
      <c r="K21" s="36" t="s">
        <v>4318</v>
      </c>
      <c r="L21" s="42">
        <v>125000</v>
      </c>
      <c r="M21" s="42">
        <v>463.75</v>
      </c>
      <c r="N21" s="42">
        <v>26250</v>
      </c>
      <c r="O21" s="42">
        <v>95.733750000000001</v>
      </c>
      <c r="P21" s="43">
        <v>0.21</v>
      </c>
      <c r="Q21" s="36">
        <v>46023</v>
      </c>
    </row>
    <row r="22" spans="1:17" ht="14.1" customHeight="1" x14ac:dyDescent="0.2">
      <c r="A22" s="26">
        <v>7956</v>
      </c>
      <c r="B22" s="26">
        <v>12955</v>
      </c>
      <c r="C22" s="26" t="s">
        <v>123</v>
      </c>
      <c r="D22" s="26" t="s">
        <v>3503</v>
      </c>
      <c r="F22" s="26" t="s">
        <v>406</v>
      </c>
      <c r="G22" s="26" t="s">
        <v>3504</v>
      </c>
      <c r="H22" s="26">
        <v>11019451</v>
      </c>
      <c r="I22" s="26" t="s">
        <v>70</v>
      </c>
      <c r="J22" s="26" t="s">
        <v>532</v>
      </c>
      <c r="K22" s="36" t="s">
        <v>4327</v>
      </c>
      <c r="L22" s="42">
        <v>60000</v>
      </c>
      <c r="M22" s="42">
        <v>222.6</v>
      </c>
      <c r="N22" s="42">
        <v>34350</v>
      </c>
      <c r="O22" s="42">
        <v>125.27445</v>
      </c>
      <c r="P22" s="43">
        <v>0.57250000000000001</v>
      </c>
      <c r="Q22" s="36" t="s">
        <v>4328</v>
      </c>
    </row>
    <row r="23" spans="1:17" ht="14.1" customHeight="1" x14ac:dyDescent="0.2">
      <c r="A23" s="26">
        <v>7956</v>
      </c>
      <c r="B23" s="26">
        <v>12955</v>
      </c>
      <c r="C23" s="26" t="s">
        <v>123</v>
      </c>
      <c r="D23" s="26" t="s">
        <v>3613</v>
      </c>
      <c r="F23" s="26" t="s">
        <v>406</v>
      </c>
      <c r="G23" s="26" t="s">
        <v>4356</v>
      </c>
      <c r="H23" s="26">
        <v>11019985</v>
      </c>
      <c r="I23" s="26" t="s">
        <v>70</v>
      </c>
      <c r="J23" s="26" t="s">
        <v>532</v>
      </c>
      <c r="K23" s="36" t="s">
        <v>4357</v>
      </c>
      <c r="L23" s="42">
        <v>73333</v>
      </c>
      <c r="M23" s="42">
        <v>272.06542999999999</v>
      </c>
      <c r="N23" s="42">
        <v>55661.0602904564</v>
      </c>
      <c r="O23" s="42">
        <v>202.995886879295</v>
      </c>
      <c r="P23" s="43">
        <v>0.75901790858762697</v>
      </c>
      <c r="Q23" s="36" t="s">
        <v>3900</v>
      </c>
    </row>
    <row r="24" spans="1:17" ht="14.1" customHeight="1" x14ac:dyDescent="0.2">
      <c r="A24" s="26">
        <v>7956</v>
      </c>
      <c r="B24" s="26">
        <v>12955</v>
      </c>
      <c r="C24" s="26" t="s">
        <v>123</v>
      </c>
      <c r="D24" s="26" t="s">
        <v>3615</v>
      </c>
      <c r="F24" s="26" t="s">
        <v>406</v>
      </c>
      <c r="G24" s="26" t="s">
        <v>4358</v>
      </c>
      <c r="H24" s="26">
        <v>11019986</v>
      </c>
      <c r="I24" s="26" t="s">
        <v>70</v>
      </c>
      <c r="J24" s="26" t="s">
        <v>532</v>
      </c>
      <c r="K24" s="36" t="s">
        <v>4359</v>
      </c>
      <c r="L24" s="42">
        <v>36667</v>
      </c>
      <c r="M24" s="42">
        <v>136.03457</v>
      </c>
      <c r="N24" s="42">
        <v>27096.666666666701</v>
      </c>
      <c r="O24" s="42">
        <v>98.821543333333295</v>
      </c>
      <c r="P24" s="43">
        <v>0.73899328187925595</v>
      </c>
      <c r="Q24" s="36" t="s">
        <v>3900</v>
      </c>
    </row>
    <row r="25" spans="1:17" ht="14.1" customHeight="1" x14ac:dyDescent="0.2">
      <c r="A25" s="26">
        <v>7956</v>
      </c>
      <c r="B25" s="26">
        <v>12955</v>
      </c>
      <c r="C25" s="26" t="s">
        <v>123</v>
      </c>
      <c r="D25" s="26" t="s">
        <v>3533</v>
      </c>
      <c r="F25" s="26" t="s">
        <v>203</v>
      </c>
      <c r="G25" s="26" t="s">
        <v>4336</v>
      </c>
      <c r="H25" s="26">
        <v>11020463</v>
      </c>
      <c r="I25" s="26" t="s">
        <v>70</v>
      </c>
      <c r="J25" s="26" t="s">
        <v>532</v>
      </c>
      <c r="K25" s="36" t="s">
        <v>3284</v>
      </c>
      <c r="L25" s="42">
        <v>300000.00401650101</v>
      </c>
      <c r="M25" s="42">
        <v>1113.0000149012201</v>
      </c>
      <c r="N25" s="42">
        <v>239570.777476271</v>
      </c>
      <c r="O25" s="42">
        <v>873.71462545596103</v>
      </c>
      <c r="P25" s="43">
        <v>0.79856924756272296</v>
      </c>
      <c r="Q25" s="36" t="s">
        <v>4337</v>
      </c>
    </row>
    <row r="26" spans="1:17" ht="14.1" customHeight="1" x14ac:dyDescent="0.2">
      <c r="A26" s="26">
        <v>8694</v>
      </c>
      <c r="B26" s="26">
        <v>12531</v>
      </c>
      <c r="C26" s="26" t="s">
        <v>123</v>
      </c>
      <c r="D26" s="26" t="s">
        <v>3467</v>
      </c>
      <c r="F26" s="26" t="s">
        <v>406</v>
      </c>
      <c r="G26" s="26" t="s">
        <v>3468</v>
      </c>
      <c r="H26" s="26">
        <v>11018862</v>
      </c>
      <c r="I26" s="26" t="s">
        <v>70</v>
      </c>
      <c r="J26" s="26" t="s">
        <v>532</v>
      </c>
      <c r="K26" s="36" t="s">
        <v>4313</v>
      </c>
      <c r="L26" s="42">
        <v>1285714</v>
      </c>
      <c r="M26" s="42">
        <v>4769.9989400000004</v>
      </c>
      <c r="N26" s="42">
        <v>8523.7045638014097</v>
      </c>
      <c r="O26" s="42">
        <v>31.085950544183699</v>
      </c>
      <c r="P26" s="43">
        <v>6.6295494673009802E-3</v>
      </c>
      <c r="Q26" s="36" t="s">
        <v>4314</v>
      </c>
    </row>
    <row r="27" spans="1:17" ht="14.1" customHeight="1" x14ac:dyDescent="0.2">
      <c r="A27" s="26">
        <v>8694</v>
      </c>
      <c r="B27" s="26">
        <v>12531</v>
      </c>
      <c r="C27" s="26" t="s">
        <v>123</v>
      </c>
      <c r="D27" s="26" t="s">
        <v>3475</v>
      </c>
      <c r="F27" s="26" t="s">
        <v>406</v>
      </c>
      <c r="G27" s="26" t="s">
        <v>4317</v>
      </c>
      <c r="H27" s="26">
        <v>11019219</v>
      </c>
      <c r="I27" s="26" t="s">
        <v>70</v>
      </c>
      <c r="J27" s="26" t="s">
        <v>532</v>
      </c>
      <c r="K27" s="36" t="s">
        <v>4318</v>
      </c>
      <c r="L27" s="42">
        <v>2500000</v>
      </c>
      <c r="M27" s="42">
        <v>9275</v>
      </c>
      <c r="N27" s="42">
        <v>525000</v>
      </c>
      <c r="O27" s="42">
        <v>1914.675</v>
      </c>
      <c r="P27" s="43">
        <v>0.21</v>
      </c>
      <c r="Q27" s="36">
        <v>46023</v>
      </c>
    </row>
    <row r="28" spans="1:17" ht="14.1" customHeight="1" x14ac:dyDescent="0.2">
      <c r="A28" s="26">
        <v>8694</v>
      </c>
      <c r="B28" s="26">
        <v>12531</v>
      </c>
      <c r="C28" s="26" t="s">
        <v>123</v>
      </c>
      <c r="D28" s="26" t="s">
        <v>3481</v>
      </c>
      <c r="F28" s="26" t="s">
        <v>406</v>
      </c>
      <c r="G28" s="26" t="s">
        <v>3481</v>
      </c>
      <c r="H28" s="26">
        <v>11019275</v>
      </c>
      <c r="I28" s="26" t="s">
        <v>70</v>
      </c>
      <c r="J28" s="26" t="s">
        <v>532</v>
      </c>
      <c r="K28" s="36" t="s">
        <v>4320</v>
      </c>
      <c r="L28" s="42">
        <v>1300000</v>
      </c>
      <c r="M28" s="42">
        <v>4823</v>
      </c>
      <c r="N28" s="42">
        <v>585000</v>
      </c>
      <c r="O28" s="42">
        <v>2133.4949999999999</v>
      </c>
      <c r="P28" s="43">
        <v>0.45</v>
      </c>
      <c r="Q28" s="36">
        <v>45668</v>
      </c>
    </row>
    <row r="29" spans="1:17" ht="14.1" customHeight="1" x14ac:dyDescent="0.2">
      <c r="A29" s="26">
        <v>8694</v>
      </c>
      <c r="B29" s="26">
        <v>12531</v>
      </c>
      <c r="C29" s="26" t="s">
        <v>123</v>
      </c>
      <c r="D29" s="26" t="s">
        <v>3503</v>
      </c>
      <c r="F29" s="26" t="s">
        <v>406</v>
      </c>
      <c r="G29" s="26" t="s">
        <v>3504</v>
      </c>
      <c r="H29" s="26">
        <v>11019451</v>
      </c>
      <c r="I29" s="26" t="s">
        <v>70</v>
      </c>
      <c r="J29" s="26" t="s">
        <v>532</v>
      </c>
      <c r="K29" s="36" t="s">
        <v>4327</v>
      </c>
      <c r="L29" s="42">
        <v>2200000</v>
      </c>
      <c r="M29" s="42">
        <v>8162</v>
      </c>
      <c r="N29" s="42">
        <v>1259500</v>
      </c>
      <c r="O29" s="42">
        <v>4593.3964999999998</v>
      </c>
      <c r="P29" s="43">
        <v>0.57250000000000001</v>
      </c>
      <c r="Q29" s="36" t="s">
        <v>4328</v>
      </c>
    </row>
    <row r="30" spans="1:17" ht="14.1" customHeight="1" x14ac:dyDescent="0.2">
      <c r="A30" s="26">
        <v>8694</v>
      </c>
      <c r="B30" s="26">
        <v>12531</v>
      </c>
      <c r="C30" s="26" t="s">
        <v>123</v>
      </c>
      <c r="D30" s="26" t="s">
        <v>3509</v>
      </c>
      <c r="F30" s="26" t="s">
        <v>406</v>
      </c>
      <c r="G30" s="26" t="s">
        <v>4331</v>
      </c>
      <c r="H30" s="26">
        <v>11019461</v>
      </c>
      <c r="I30" s="26" t="s">
        <v>70</v>
      </c>
      <c r="J30" s="26" t="s">
        <v>532</v>
      </c>
      <c r="K30" s="36" t="s">
        <v>4332</v>
      </c>
      <c r="L30" s="42">
        <v>1750000</v>
      </c>
      <c r="M30" s="42">
        <v>6492.5</v>
      </c>
      <c r="N30" s="42">
        <v>928293.28076470795</v>
      </c>
      <c r="O30" s="42">
        <v>3385.4855949488901</v>
      </c>
      <c r="P30" s="43">
        <v>0.53045330329411899</v>
      </c>
      <c r="Q30" s="36" t="s">
        <v>616</v>
      </c>
    </row>
    <row r="31" spans="1:17" ht="14.1" customHeight="1" x14ac:dyDescent="0.2">
      <c r="A31" s="26">
        <v>8694</v>
      </c>
      <c r="B31" s="26">
        <v>12531</v>
      </c>
      <c r="C31" s="26" t="s">
        <v>123</v>
      </c>
      <c r="D31" s="26" t="s">
        <v>3525</v>
      </c>
      <c r="F31" s="26" t="s">
        <v>406</v>
      </c>
      <c r="G31" s="26" t="s">
        <v>3526</v>
      </c>
      <c r="H31" s="26">
        <v>11019972</v>
      </c>
      <c r="I31" s="26" t="s">
        <v>70</v>
      </c>
      <c r="J31" s="26" t="s">
        <v>532</v>
      </c>
      <c r="K31" s="36" t="s">
        <v>4335</v>
      </c>
      <c r="L31" s="42">
        <v>650000</v>
      </c>
      <c r="M31" s="42">
        <v>2411.5</v>
      </c>
      <c r="N31" s="42">
        <v>533910</v>
      </c>
      <c r="O31" s="42">
        <v>1947.16977</v>
      </c>
      <c r="P31" s="43">
        <v>0.82140000000000002</v>
      </c>
      <c r="Q31" s="36" t="s">
        <v>1036</v>
      </c>
    </row>
    <row r="32" spans="1:17" ht="14.1" customHeight="1" x14ac:dyDescent="0.2">
      <c r="A32" s="26">
        <v>8694</v>
      </c>
      <c r="B32" s="26">
        <v>12531</v>
      </c>
      <c r="C32" s="26" t="s">
        <v>123</v>
      </c>
      <c r="D32" s="26" t="s">
        <v>3525</v>
      </c>
      <c r="F32" s="26" t="s">
        <v>406</v>
      </c>
      <c r="G32" s="26" t="s">
        <v>3527</v>
      </c>
      <c r="H32" s="26">
        <v>11019974</v>
      </c>
      <c r="I32" s="26" t="s">
        <v>70</v>
      </c>
      <c r="J32" s="26" t="s">
        <v>532</v>
      </c>
      <c r="K32" s="36" t="s">
        <v>4335</v>
      </c>
      <c r="L32" s="42">
        <v>550000</v>
      </c>
      <c r="M32" s="42">
        <v>2040.5</v>
      </c>
      <c r="N32" s="42">
        <v>388069.13617892499</v>
      </c>
      <c r="O32" s="42">
        <v>1415.28813964454</v>
      </c>
      <c r="P32" s="43">
        <v>0.70558024759804505</v>
      </c>
      <c r="Q32" s="36" t="s">
        <v>1036</v>
      </c>
    </row>
    <row r="33" spans="1:17" ht="14.1" customHeight="1" x14ac:dyDescent="0.2">
      <c r="A33" s="26">
        <v>8694</v>
      </c>
      <c r="B33" s="26">
        <v>12531</v>
      </c>
      <c r="C33" s="26" t="s">
        <v>123</v>
      </c>
      <c r="D33" s="26" t="s">
        <v>3533</v>
      </c>
      <c r="F33" s="26" t="s">
        <v>203</v>
      </c>
      <c r="G33" s="26" t="s">
        <v>4336</v>
      </c>
      <c r="H33" s="26">
        <v>11020463</v>
      </c>
      <c r="I33" s="26" t="s">
        <v>70</v>
      </c>
      <c r="J33" s="26" t="s">
        <v>532</v>
      </c>
      <c r="K33" s="36" t="s">
        <v>3284</v>
      </c>
      <c r="L33" s="42">
        <v>2999999.9695255901</v>
      </c>
      <c r="M33" s="42">
        <v>11129.999886940001</v>
      </c>
      <c r="N33" s="42">
        <v>2395707.8223365401</v>
      </c>
      <c r="O33" s="42">
        <v>8737.1464280613709</v>
      </c>
      <c r="P33" s="43">
        <v>0.79856928222415602</v>
      </c>
      <c r="Q33" s="36" t="s">
        <v>4337</v>
      </c>
    </row>
    <row r="34" spans="1:17" ht="14.1" customHeight="1" x14ac:dyDescent="0.2">
      <c r="A34" s="26">
        <v>8694</v>
      </c>
      <c r="B34" s="26">
        <v>12532</v>
      </c>
      <c r="C34" s="26" t="s">
        <v>123</v>
      </c>
      <c r="D34" s="26" t="s">
        <v>3675</v>
      </c>
      <c r="F34" s="26" t="s">
        <v>406</v>
      </c>
      <c r="G34" s="26" t="s">
        <v>3676</v>
      </c>
      <c r="H34" s="26">
        <v>11018841</v>
      </c>
      <c r="I34" s="26" t="s">
        <v>70</v>
      </c>
      <c r="J34" s="26" t="s">
        <v>532</v>
      </c>
      <c r="K34" s="36">
        <v>43841</v>
      </c>
      <c r="L34" s="42">
        <v>933333</v>
      </c>
      <c r="M34" s="42">
        <v>3462.66543</v>
      </c>
      <c r="N34" s="42">
        <v>361083.33622324199</v>
      </c>
      <c r="O34" s="42">
        <v>1316.8709272061601</v>
      </c>
      <c r="P34" s="43">
        <v>0.38687514126602401</v>
      </c>
      <c r="Q34" s="36" t="s">
        <v>818</v>
      </c>
    </row>
    <row r="35" spans="1:17" ht="14.1" customHeight="1" x14ac:dyDescent="0.2">
      <c r="A35" s="26">
        <v>8694</v>
      </c>
      <c r="B35" s="26">
        <v>12532</v>
      </c>
      <c r="C35" s="26" t="s">
        <v>123</v>
      </c>
      <c r="D35" s="26" t="s">
        <v>3467</v>
      </c>
      <c r="F35" s="26" t="s">
        <v>406</v>
      </c>
      <c r="G35" s="26" t="s">
        <v>3468</v>
      </c>
      <c r="H35" s="26">
        <v>11018862</v>
      </c>
      <c r="I35" s="26" t="s">
        <v>70</v>
      </c>
      <c r="J35" s="26" t="s">
        <v>532</v>
      </c>
      <c r="K35" s="36" t="s">
        <v>4313</v>
      </c>
      <c r="L35" s="42">
        <v>1714286</v>
      </c>
      <c r="M35" s="42">
        <v>6360.0010599999996</v>
      </c>
      <c r="N35" s="42">
        <v>11364.9393961558</v>
      </c>
      <c r="O35" s="42">
        <v>41.447933977780103</v>
      </c>
      <c r="P35" s="43">
        <v>6.6295468761663799E-3</v>
      </c>
      <c r="Q35" s="36" t="s">
        <v>4314</v>
      </c>
    </row>
    <row r="36" spans="1:17" ht="14.1" customHeight="1" x14ac:dyDescent="0.2">
      <c r="A36" s="26">
        <v>8694</v>
      </c>
      <c r="B36" s="26">
        <v>12532</v>
      </c>
      <c r="C36" s="26" t="s">
        <v>123</v>
      </c>
      <c r="D36" s="26" t="s">
        <v>3680</v>
      </c>
      <c r="F36" s="26" t="s">
        <v>406</v>
      </c>
      <c r="G36" s="26" t="s">
        <v>4381</v>
      </c>
      <c r="H36" s="26">
        <v>11019019</v>
      </c>
      <c r="I36" s="26" t="s">
        <v>70</v>
      </c>
      <c r="J36" s="26" t="s">
        <v>532</v>
      </c>
      <c r="K36" s="36" t="s">
        <v>4277</v>
      </c>
      <c r="L36" s="42">
        <v>1025641</v>
      </c>
      <c r="M36" s="42">
        <v>3805.1281100000001</v>
      </c>
      <c r="N36" s="42">
        <v>266666.66961654002</v>
      </c>
      <c r="O36" s="42">
        <v>972.53334409152103</v>
      </c>
      <c r="P36" s="43">
        <v>0.26000000937612699</v>
      </c>
      <c r="Q36" s="36" t="s">
        <v>4382</v>
      </c>
    </row>
    <row r="37" spans="1:17" ht="14.1" customHeight="1" x14ac:dyDescent="0.2">
      <c r="A37" s="26">
        <v>8694</v>
      </c>
      <c r="B37" s="26">
        <v>12532</v>
      </c>
      <c r="C37" s="26" t="s">
        <v>123</v>
      </c>
      <c r="D37" s="26" t="s">
        <v>3682</v>
      </c>
      <c r="F37" s="26" t="s">
        <v>406</v>
      </c>
      <c r="G37" s="26" t="s">
        <v>4383</v>
      </c>
      <c r="H37" s="26">
        <v>11019120</v>
      </c>
      <c r="I37" s="26" t="s">
        <v>70</v>
      </c>
      <c r="J37" s="26" t="s">
        <v>532</v>
      </c>
      <c r="K37" s="36">
        <v>44442</v>
      </c>
      <c r="L37" s="42">
        <v>1666667</v>
      </c>
      <c r="M37" s="42">
        <v>6183.33457</v>
      </c>
      <c r="N37" s="42">
        <v>725475.33847203595</v>
      </c>
      <c r="O37" s="42">
        <v>2645.8085594075201</v>
      </c>
      <c r="P37" s="43">
        <v>0.43528511602619802</v>
      </c>
      <c r="Q37" s="36">
        <v>47364</v>
      </c>
    </row>
    <row r="38" spans="1:17" ht="14.1" customHeight="1" x14ac:dyDescent="0.2">
      <c r="A38" s="26">
        <v>8694</v>
      </c>
      <c r="B38" s="26">
        <v>12532</v>
      </c>
      <c r="C38" s="26" t="s">
        <v>123</v>
      </c>
      <c r="D38" s="26" t="s">
        <v>3475</v>
      </c>
      <c r="F38" s="26" t="s">
        <v>406</v>
      </c>
      <c r="G38" s="26" t="s">
        <v>4317</v>
      </c>
      <c r="H38" s="26">
        <v>11019219</v>
      </c>
      <c r="I38" s="26" t="s">
        <v>70</v>
      </c>
      <c r="J38" s="26" t="s">
        <v>532</v>
      </c>
      <c r="K38" s="36" t="s">
        <v>4318</v>
      </c>
      <c r="L38" s="42">
        <v>1250000</v>
      </c>
      <c r="M38" s="42">
        <v>4637.5</v>
      </c>
      <c r="N38" s="42">
        <v>262500</v>
      </c>
      <c r="O38" s="42">
        <v>957.33749999999998</v>
      </c>
      <c r="P38" s="43">
        <v>0.21</v>
      </c>
      <c r="Q38" s="36">
        <v>46023</v>
      </c>
    </row>
    <row r="39" spans="1:17" ht="14.1" customHeight="1" x14ac:dyDescent="0.2">
      <c r="A39" s="26">
        <v>8694</v>
      </c>
      <c r="B39" s="26">
        <v>12532</v>
      </c>
      <c r="C39" s="26" t="s">
        <v>123</v>
      </c>
      <c r="D39" s="26" t="s">
        <v>3481</v>
      </c>
      <c r="F39" s="26" t="s">
        <v>406</v>
      </c>
      <c r="G39" s="26" t="s">
        <v>3481</v>
      </c>
      <c r="H39" s="26">
        <v>11019275</v>
      </c>
      <c r="I39" s="26" t="s">
        <v>70</v>
      </c>
      <c r="J39" s="26" t="s">
        <v>532</v>
      </c>
      <c r="K39" s="36" t="s">
        <v>4320</v>
      </c>
      <c r="L39" s="42">
        <v>600000</v>
      </c>
      <c r="M39" s="42">
        <v>2226</v>
      </c>
      <c r="N39" s="42">
        <v>270000</v>
      </c>
      <c r="O39" s="42">
        <v>984.69</v>
      </c>
      <c r="P39" s="43">
        <v>0.45</v>
      </c>
      <c r="Q39" s="36">
        <v>45668</v>
      </c>
    </row>
    <row r="40" spans="1:17" ht="14.1" customHeight="1" x14ac:dyDescent="0.2">
      <c r="A40" s="26">
        <v>8694</v>
      </c>
      <c r="B40" s="26">
        <v>12532</v>
      </c>
      <c r="C40" s="26" t="s">
        <v>123</v>
      </c>
      <c r="D40" s="26" t="s">
        <v>3503</v>
      </c>
      <c r="F40" s="26" t="s">
        <v>406</v>
      </c>
      <c r="G40" s="26" t="s">
        <v>3504</v>
      </c>
      <c r="H40" s="26">
        <v>11019451</v>
      </c>
      <c r="I40" s="26" t="s">
        <v>70</v>
      </c>
      <c r="J40" s="26" t="s">
        <v>532</v>
      </c>
      <c r="K40" s="36" t="s">
        <v>4327</v>
      </c>
      <c r="L40" s="42">
        <v>2000000</v>
      </c>
      <c r="M40" s="42">
        <v>7420</v>
      </c>
      <c r="N40" s="42">
        <v>1145000</v>
      </c>
      <c r="O40" s="42">
        <v>4175.8149999999996</v>
      </c>
      <c r="P40" s="43">
        <v>0.57250000000000001</v>
      </c>
      <c r="Q40" s="36" t="s">
        <v>4328</v>
      </c>
    </row>
    <row r="41" spans="1:17" ht="14.1" customHeight="1" x14ac:dyDescent="0.2">
      <c r="A41" s="26">
        <v>8694</v>
      </c>
      <c r="B41" s="26">
        <v>12532</v>
      </c>
      <c r="C41" s="26" t="s">
        <v>123</v>
      </c>
      <c r="D41" s="26" t="s">
        <v>3509</v>
      </c>
      <c r="F41" s="26" t="s">
        <v>406</v>
      </c>
      <c r="G41" s="26" t="s">
        <v>4331</v>
      </c>
      <c r="H41" s="26">
        <v>11019461</v>
      </c>
      <c r="I41" s="26" t="s">
        <v>70</v>
      </c>
      <c r="J41" s="26" t="s">
        <v>532</v>
      </c>
      <c r="K41" s="36" t="s">
        <v>4332</v>
      </c>
      <c r="L41" s="42">
        <v>1200000</v>
      </c>
      <c r="M41" s="42">
        <v>4452</v>
      </c>
      <c r="N41" s="42">
        <v>636543.95233303099</v>
      </c>
      <c r="O41" s="42">
        <v>2321.4757941585599</v>
      </c>
      <c r="P41" s="43">
        <v>0.53045329361085902</v>
      </c>
      <c r="Q41" s="36" t="s">
        <v>616</v>
      </c>
    </row>
    <row r="42" spans="1:17" ht="14.1" customHeight="1" x14ac:dyDescent="0.2">
      <c r="A42" s="26">
        <v>8694</v>
      </c>
      <c r="B42" s="26">
        <v>12532</v>
      </c>
      <c r="C42" s="26" t="s">
        <v>123</v>
      </c>
      <c r="D42" s="26" t="s">
        <v>3525</v>
      </c>
      <c r="F42" s="26" t="s">
        <v>406</v>
      </c>
      <c r="G42" s="26" t="s">
        <v>3526</v>
      </c>
      <c r="H42" s="26">
        <v>11019972</v>
      </c>
      <c r="I42" s="26" t="s">
        <v>70</v>
      </c>
      <c r="J42" s="26" t="s">
        <v>532</v>
      </c>
      <c r="K42" s="36" t="s">
        <v>4335</v>
      </c>
      <c r="L42" s="42">
        <v>500000</v>
      </c>
      <c r="M42" s="42">
        <v>1855</v>
      </c>
      <c r="N42" s="42">
        <v>410700</v>
      </c>
      <c r="O42" s="42">
        <v>1497.8228999999999</v>
      </c>
      <c r="P42" s="43">
        <v>0.82140000000000002</v>
      </c>
      <c r="Q42" s="36" t="s">
        <v>1036</v>
      </c>
    </row>
    <row r="43" spans="1:17" ht="14.1" customHeight="1" x14ac:dyDescent="0.2">
      <c r="A43" s="26">
        <v>8694</v>
      </c>
      <c r="B43" s="26">
        <v>12532</v>
      </c>
      <c r="C43" s="26" t="s">
        <v>123</v>
      </c>
      <c r="D43" s="26" t="s">
        <v>3525</v>
      </c>
      <c r="F43" s="26" t="s">
        <v>406</v>
      </c>
      <c r="G43" s="26" t="s">
        <v>3527</v>
      </c>
      <c r="H43" s="26">
        <v>11019974</v>
      </c>
      <c r="I43" s="26" t="s">
        <v>70</v>
      </c>
      <c r="J43" s="26" t="s">
        <v>532</v>
      </c>
      <c r="K43" s="36" t="s">
        <v>4335</v>
      </c>
      <c r="L43" s="42">
        <v>300000</v>
      </c>
      <c r="M43" s="42">
        <v>1113</v>
      </c>
      <c r="N43" s="42">
        <v>211674.065564827</v>
      </c>
      <c r="O43" s="42">
        <v>771.975317114924</v>
      </c>
      <c r="P43" s="43">
        <v>0.70558021854942299</v>
      </c>
      <c r="Q43" s="36" t="s">
        <v>1036</v>
      </c>
    </row>
    <row r="44" spans="1:17" ht="14.1" customHeight="1" x14ac:dyDescent="0.2">
      <c r="A44" s="26">
        <v>8694</v>
      </c>
      <c r="B44" s="26">
        <v>12532</v>
      </c>
      <c r="C44" s="26" t="s">
        <v>123</v>
      </c>
      <c r="D44" s="26" t="s">
        <v>3613</v>
      </c>
      <c r="F44" s="26" t="s">
        <v>406</v>
      </c>
      <c r="G44" s="26" t="s">
        <v>4356</v>
      </c>
      <c r="H44" s="26">
        <v>11019985</v>
      </c>
      <c r="I44" s="26" t="s">
        <v>70</v>
      </c>
      <c r="J44" s="26" t="s">
        <v>532</v>
      </c>
      <c r="K44" s="36" t="s">
        <v>4357</v>
      </c>
      <c r="L44" s="42">
        <v>2806667</v>
      </c>
      <c r="M44" s="42">
        <v>10412.734570000001</v>
      </c>
      <c r="N44" s="42">
        <v>2130258.93970954</v>
      </c>
      <c r="O44" s="42">
        <v>7769.0543531207004</v>
      </c>
      <c r="P44" s="43">
        <v>0.75899953208184101</v>
      </c>
      <c r="Q44" s="36" t="s">
        <v>3900</v>
      </c>
    </row>
    <row r="45" spans="1:17" ht="14.1" customHeight="1" x14ac:dyDescent="0.2">
      <c r="A45" s="26">
        <v>8694</v>
      </c>
      <c r="B45" s="26">
        <v>12532</v>
      </c>
      <c r="C45" s="26" t="s">
        <v>123</v>
      </c>
      <c r="D45" s="26" t="s">
        <v>3615</v>
      </c>
      <c r="F45" s="26" t="s">
        <v>406</v>
      </c>
      <c r="G45" s="26" t="s">
        <v>4358</v>
      </c>
      <c r="H45" s="26">
        <v>11019986</v>
      </c>
      <c r="I45" s="26" t="s">
        <v>70</v>
      </c>
      <c r="J45" s="26" t="s">
        <v>532</v>
      </c>
      <c r="K45" s="36" t="s">
        <v>4359</v>
      </c>
      <c r="L45" s="42">
        <v>1403333</v>
      </c>
      <c r="M45" s="42">
        <v>5206.3654299999998</v>
      </c>
      <c r="N45" s="42">
        <v>1037063.33333333</v>
      </c>
      <c r="O45" s="42">
        <v>3782.1699766666702</v>
      </c>
      <c r="P45" s="43">
        <v>0.73900017553448405</v>
      </c>
      <c r="Q45" s="36" t="s">
        <v>3900</v>
      </c>
    </row>
    <row r="46" spans="1:17" ht="14.1" customHeight="1" x14ac:dyDescent="0.2">
      <c r="A46" s="26">
        <v>8694</v>
      </c>
      <c r="B46" s="26">
        <v>12532</v>
      </c>
      <c r="C46" s="26" t="s">
        <v>123</v>
      </c>
      <c r="D46" s="26" t="s">
        <v>3625</v>
      </c>
      <c r="F46" s="26" t="s">
        <v>406</v>
      </c>
      <c r="G46" s="26" t="s">
        <v>4364</v>
      </c>
      <c r="H46" s="26">
        <v>11020011</v>
      </c>
      <c r="I46" s="26" t="s">
        <v>70</v>
      </c>
      <c r="J46" s="26" t="s">
        <v>532</v>
      </c>
      <c r="K46" s="36" t="s">
        <v>4365</v>
      </c>
      <c r="L46" s="42">
        <v>1220000</v>
      </c>
      <c r="M46" s="42">
        <v>4526.2</v>
      </c>
      <c r="N46" s="42">
        <v>292800</v>
      </c>
      <c r="O46" s="42">
        <v>1067.8416</v>
      </c>
      <c r="P46" s="43">
        <v>0.24</v>
      </c>
      <c r="Q46" s="36" t="s">
        <v>781</v>
      </c>
    </row>
    <row r="47" spans="1:17" ht="14.1" customHeight="1" x14ac:dyDescent="0.2">
      <c r="A47" s="26">
        <v>8694</v>
      </c>
      <c r="B47" s="26">
        <v>12532</v>
      </c>
      <c r="C47" s="26" t="s">
        <v>123</v>
      </c>
      <c r="D47" s="26" t="s">
        <v>3533</v>
      </c>
      <c r="F47" s="26" t="s">
        <v>203</v>
      </c>
      <c r="G47" s="26" t="s">
        <v>4336</v>
      </c>
      <c r="H47" s="26">
        <v>11020463</v>
      </c>
      <c r="I47" s="26" t="s">
        <v>70</v>
      </c>
      <c r="J47" s="26" t="s">
        <v>532</v>
      </c>
      <c r="K47" s="36" t="s">
        <v>3284</v>
      </c>
      <c r="L47" s="42">
        <v>9300000.0008925498</v>
      </c>
      <c r="M47" s="42">
        <v>34503.000003311397</v>
      </c>
      <c r="N47" s="42">
        <v>7426694.2444858998</v>
      </c>
      <c r="O47" s="42">
        <v>27085.153909640099</v>
      </c>
      <c r="P47" s="43">
        <v>0.79856927352399298</v>
      </c>
      <c r="Q47" s="36" t="s">
        <v>4337</v>
      </c>
    </row>
    <row r="48" spans="1:17" ht="14.1" customHeight="1" x14ac:dyDescent="0.2">
      <c r="A48" s="26">
        <v>8694</v>
      </c>
      <c r="B48" s="26">
        <v>12533</v>
      </c>
      <c r="C48" s="26" t="s">
        <v>123</v>
      </c>
      <c r="D48" s="26" t="s">
        <v>3675</v>
      </c>
      <c r="F48" s="26" t="s">
        <v>406</v>
      </c>
      <c r="G48" s="26" t="s">
        <v>3676</v>
      </c>
      <c r="H48" s="26">
        <v>11018841</v>
      </c>
      <c r="I48" s="26" t="s">
        <v>70</v>
      </c>
      <c r="J48" s="26" t="s">
        <v>532</v>
      </c>
      <c r="K48" s="36">
        <v>43841</v>
      </c>
      <c r="L48" s="42">
        <v>1600000</v>
      </c>
      <c r="M48" s="42">
        <v>5936</v>
      </c>
      <c r="N48" s="42">
        <v>619000.01252599398</v>
      </c>
      <c r="O48" s="42">
        <v>2257.4930456822999</v>
      </c>
      <c r="P48" s="43">
        <v>0.38687500782874601</v>
      </c>
      <c r="Q48" s="36" t="s">
        <v>818</v>
      </c>
    </row>
    <row r="49" spans="1:17" ht="14.1" customHeight="1" x14ac:dyDescent="0.2">
      <c r="A49" s="26">
        <v>8694</v>
      </c>
      <c r="B49" s="26">
        <v>12533</v>
      </c>
      <c r="C49" s="26" t="s">
        <v>123</v>
      </c>
      <c r="D49" s="26" t="s">
        <v>3467</v>
      </c>
      <c r="F49" s="26" t="s">
        <v>406</v>
      </c>
      <c r="G49" s="26" t="s">
        <v>3468</v>
      </c>
      <c r="H49" s="26">
        <v>11018862</v>
      </c>
      <c r="I49" s="26" t="s">
        <v>70</v>
      </c>
      <c r="J49" s="26" t="s">
        <v>532</v>
      </c>
      <c r="K49" s="36" t="s">
        <v>4313</v>
      </c>
      <c r="L49" s="42">
        <v>4214286</v>
      </c>
      <c r="M49" s="42">
        <v>15635.001060000001</v>
      </c>
      <c r="N49" s="42">
        <v>27938.809396156601</v>
      </c>
      <c r="O49" s="42">
        <v>101.892837867783</v>
      </c>
      <c r="P49" s="43">
        <v>6.6295475428474896E-3</v>
      </c>
      <c r="Q49" s="36" t="s">
        <v>4314</v>
      </c>
    </row>
    <row r="50" spans="1:17" ht="14.1" customHeight="1" x14ac:dyDescent="0.2">
      <c r="A50" s="26">
        <v>8694</v>
      </c>
      <c r="B50" s="26">
        <v>12533</v>
      </c>
      <c r="C50" s="26" t="s">
        <v>123</v>
      </c>
      <c r="D50" s="26" t="s">
        <v>3680</v>
      </c>
      <c r="F50" s="26" t="s">
        <v>406</v>
      </c>
      <c r="G50" s="26" t="s">
        <v>4381</v>
      </c>
      <c r="H50" s="26">
        <v>11019019</v>
      </c>
      <c r="I50" s="26" t="s">
        <v>70</v>
      </c>
      <c r="J50" s="26" t="s">
        <v>532</v>
      </c>
      <c r="K50" s="36" t="s">
        <v>4277</v>
      </c>
      <c r="L50" s="42">
        <v>6153846</v>
      </c>
      <c r="M50" s="42">
        <v>22830.768660000002</v>
      </c>
      <c r="N50" s="42">
        <v>1599999.99661816</v>
      </c>
      <c r="O50" s="42">
        <v>5835.1999876664204</v>
      </c>
      <c r="P50" s="43">
        <v>0.26000000595045097</v>
      </c>
      <c r="Q50" s="36" t="s">
        <v>4382</v>
      </c>
    </row>
    <row r="51" spans="1:17" ht="14.1" customHeight="1" x14ac:dyDescent="0.2">
      <c r="A51" s="26">
        <v>8694</v>
      </c>
      <c r="B51" s="26">
        <v>12533</v>
      </c>
      <c r="C51" s="26" t="s">
        <v>123</v>
      </c>
      <c r="D51" s="26" t="s">
        <v>3682</v>
      </c>
      <c r="F51" s="26" t="s">
        <v>406</v>
      </c>
      <c r="G51" s="26" t="s">
        <v>4383</v>
      </c>
      <c r="H51" s="26">
        <v>11019120</v>
      </c>
      <c r="I51" s="26" t="s">
        <v>70</v>
      </c>
      <c r="J51" s="26" t="s">
        <v>532</v>
      </c>
      <c r="K51" s="36">
        <v>44442</v>
      </c>
      <c r="L51" s="42">
        <v>3500000</v>
      </c>
      <c r="M51" s="42">
        <v>12985</v>
      </c>
      <c r="N51" s="42">
        <v>1523498.2</v>
      </c>
      <c r="O51" s="42">
        <v>5556.1979353999996</v>
      </c>
      <c r="P51" s="43">
        <v>0.43528519999999998</v>
      </c>
      <c r="Q51" s="36">
        <v>47364</v>
      </c>
    </row>
    <row r="52" spans="1:17" ht="14.1" customHeight="1" x14ac:dyDescent="0.2">
      <c r="A52" s="26">
        <v>8694</v>
      </c>
      <c r="B52" s="26">
        <v>12533</v>
      </c>
      <c r="C52" s="26" t="s">
        <v>123</v>
      </c>
      <c r="D52" s="26" t="s">
        <v>3475</v>
      </c>
      <c r="F52" s="26" t="s">
        <v>406</v>
      </c>
      <c r="G52" s="26" t="s">
        <v>4317</v>
      </c>
      <c r="H52" s="26">
        <v>11019219</v>
      </c>
      <c r="I52" s="26" t="s">
        <v>70</v>
      </c>
      <c r="J52" s="26" t="s">
        <v>532</v>
      </c>
      <c r="K52" s="36" t="s">
        <v>4318</v>
      </c>
      <c r="L52" s="42">
        <v>5250000</v>
      </c>
      <c r="M52" s="42">
        <v>19477.5</v>
      </c>
      <c r="N52" s="42">
        <v>1102500</v>
      </c>
      <c r="O52" s="42">
        <v>4020.8175000000001</v>
      </c>
      <c r="P52" s="43">
        <v>0.21</v>
      </c>
      <c r="Q52" s="36">
        <v>46023</v>
      </c>
    </row>
    <row r="53" spans="1:17" ht="14.1" customHeight="1" x14ac:dyDescent="0.2">
      <c r="A53" s="26">
        <v>8694</v>
      </c>
      <c r="B53" s="26">
        <v>12533</v>
      </c>
      <c r="C53" s="26" t="s">
        <v>123</v>
      </c>
      <c r="D53" s="26" t="s">
        <v>3503</v>
      </c>
      <c r="F53" s="26" t="s">
        <v>406</v>
      </c>
      <c r="G53" s="26" t="s">
        <v>3504</v>
      </c>
      <c r="H53" s="26">
        <v>11019451</v>
      </c>
      <c r="I53" s="26" t="s">
        <v>70</v>
      </c>
      <c r="J53" s="26" t="s">
        <v>532</v>
      </c>
      <c r="K53" s="36" t="s">
        <v>4327</v>
      </c>
      <c r="L53" s="42">
        <v>3500000</v>
      </c>
      <c r="M53" s="42">
        <v>12985</v>
      </c>
      <c r="N53" s="42">
        <v>2003750</v>
      </c>
      <c r="O53" s="42">
        <v>7307.6762500000004</v>
      </c>
      <c r="P53" s="43">
        <v>0.57250000000000001</v>
      </c>
      <c r="Q53" s="36" t="s">
        <v>4328</v>
      </c>
    </row>
    <row r="54" spans="1:17" ht="14.1" customHeight="1" x14ac:dyDescent="0.2">
      <c r="A54" s="26">
        <v>8694</v>
      </c>
      <c r="B54" s="26">
        <v>12533</v>
      </c>
      <c r="C54" s="26" t="s">
        <v>123</v>
      </c>
      <c r="D54" s="26" t="s">
        <v>3509</v>
      </c>
      <c r="F54" s="26" t="s">
        <v>406</v>
      </c>
      <c r="G54" s="26" t="s">
        <v>4331</v>
      </c>
      <c r="H54" s="26">
        <v>11019461</v>
      </c>
      <c r="I54" s="26" t="s">
        <v>70</v>
      </c>
      <c r="J54" s="26" t="s">
        <v>532</v>
      </c>
      <c r="K54" s="36" t="s">
        <v>4332</v>
      </c>
      <c r="L54" s="42">
        <v>1500000</v>
      </c>
      <c r="M54" s="42">
        <v>5565</v>
      </c>
      <c r="N54" s="42">
        <v>795679.94041628903</v>
      </c>
      <c r="O54" s="42">
        <v>2901.8447426982102</v>
      </c>
      <c r="P54" s="43">
        <v>0.53045329361085902</v>
      </c>
      <c r="Q54" s="36" t="s">
        <v>616</v>
      </c>
    </row>
    <row r="55" spans="1:17" ht="14.1" customHeight="1" x14ac:dyDescent="0.2">
      <c r="A55" s="26">
        <v>8694</v>
      </c>
      <c r="B55" s="26">
        <v>12533</v>
      </c>
      <c r="C55" s="26" t="s">
        <v>123</v>
      </c>
      <c r="D55" s="26" t="s">
        <v>3525</v>
      </c>
      <c r="F55" s="26" t="s">
        <v>406</v>
      </c>
      <c r="G55" s="26" t="s">
        <v>3526</v>
      </c>
      <c r="H55" s="26">
        <v>11019972</v>
      </c>
      <c r="I55" s="26" t="s">
        <v>70</v>
      </c>
      <c r="J55" s="26" t="s">
        <v>532</v>
      </c>
      <c r="K55" s="36" t="s">
        <v>4335</v>
      </c>
      <c r="L55" s="42">
        <v>1100000</v>
      </c>
      <c r="M55" s="42">
        <v>4081</v>
      </c>
      <c r="N55" s="42">
        <v>903540</v>
      </c>
      <c r="O55" s="42">
        <v>3295.21038</v>
      </c>
      <c r="P55" s="43">
        <v>0.82140000000000002</v>
      </c>
      <c r="Q55" s="36" t="s">
        <v>1036</v>
      </c>
    </row>
    <row r="56" spans="1:17" ht="14.1" customHeight="1" x14ac:dyDescent="0.2">
      <c r="A56" s="26">
        <v>8694</v>
      </c>
      <c r="B56" s="26">
        <v>12533</v>
      </c>
      <c r="C56" s="26" t="s">
        <v>123</v>
      </c>
      <c r="D56" s="26" t="s">
        <v>3525</v>
      </c>
      <c r="F56" s="26" t="s">
        <v>406</v>
      </c>
      <c r="G56" s="26" t="s">
        <v>3527</v>
      </c>
      <c r="H56" s="26">
        <v>11019974</v>
      </c>
      <c r="I56" s="26" t="s">
        <v>70</v>
      </c>
      <c r="J56" s="26" t="s">
        <v>532</v>
      </c>
      <c r="K56" s="36" t="s">
        <v>4335</v>
      </c>
      <c r="L56" s="42">
        <v>1000000</v>
      </c>
      <c r="M56" s="42">
        <v>3710</v>
      </c>
      <c r="N56" s="42">
        <v>705580.25849127804</v>
      </c>
      <c r="O56" s="42">
        <v>2573.2512027176899</v>
      </c>
      <c r="P56" s="43">
        <v>0.70558025849127803</v>
      </c>
      <c r="Q56" s="36" t="s">
        <v>1036</v>
      </c>
    </row>
    <row r="57" spans="1:17" ht="14.1" customHeight="1" x14ac:dyDescent="0.2">
      <c r="A57" s="26">
        <v>8694</v>
      </c>
      <c r="B57" s="26">
        <v>12533</v>
      </c>
      <c r="C57" s="26" t="s">
        <v>123</v>
      </c>
      <c r="D57" s="26" t="s">
        <v>3613</v>
      </c>
      <c r="F57" s="26" t="s">
        <v>406</v>
      </c>
      <c r="G57" s="26" t="s">
        <v>4356</v>
      </c>
      <c r="H57" s="26">
        <v>11019985</v>
      </c>
      <c r="I57" s="26" t="s">
        <v>70</v>
      </c>
      <c r="J57" s="26" t="s">
        <v>532</v>
      </c>
      <c r="K57" s="36" t="s">
        <v>4357</v>
      </c>
      <c r="L57" s="42">
        <v>6146667</v>
      </c>
      <c r="M57" s="42">
        <v>22804.134569999998</v>
      </c>
      <c r="N57" s="42">
        <v>4665318.9397095405</v>
      </c>
      <c r="O57" s="42">
        <v>17014.418173120699</v>
      </c>
      <c r="P57" s="43">
        <v>0.75899978634104404</v>
      </c>
      <c r="Q57" s="36" t="s">
        <v>3900</v>
      </c>
    </row>
    <row r="58" spans="1:17" ht="14.1" customHeight="1" x14ac:dyDescent="0.2">
      <c r="A58" s="26">
        <v>8694</v>
      </c>
      <c r="B58" s="26">
        <v>12533</v>
      </c>
      <c r="C58" s="26" t="s">
        <v>123</v>
      </c>
      <c r="D58" s="26" t="s">
        <v>3615</v>
      </c>
      <c r="F58" s="26" t="s">
        <v>406</v>
      </c>
      <c r="G58" s="26" t="s">
        <v>4358</v>
      </c>
      <c r="H58" s="26">
        <v>11019986</v>
      </c>
      <c r="I58" s="26" t="s">
        <v>70</v>
      </c>
      <c r="J58" s="26" t="s">
        <v>532</v>
      </c>
      <c r="K58" s="36" t="s">
        <v>4359</v>
      </c>
      <c r="L58" s="42">
        <v>3073333</v>
      </c>
      <c r="M58" s="42">
        <v>11402.065430000001</v>
      </c>
      <c r="N58" s="42">
        <v>2271193.3333333302</v>
      </c>
      <c r="O58" s="42">
        <v>8283.04208666667</v>
      </c>
      <c r="P58" s="43">
        <v>0.73900008015185303</v>
      </c>
      <c r="Q58" s="36" t="s">
        <v>3900</v>
      </c>
    </row>
    <row r="59" spans="1:17" ht="14.1" customHeight="1" x14ac:dyDescent="0.2">
      <c r="A59" s="26">
        <v>8694</v>
      </c>
      <c r="B59" s="26">
        <v>12533</v>
      </c>
      <c r="C59" s="26" t="s">
        <v>123</v>
      </c>
      <c r="D59" s="26" t="s">
        <v>3669</v>
      </c>
      <c r="F59" s="26" t="s">
        <v>203</v>
      </c>
      <c r="G59" s="26" t="s">
        <v>4386</v>
      </c>
      <c r="H59" s="26">
        <v>11020416</v>
      </c>
      <c r="I59" s="26" t="s">
        <v>70</v>
      </c>
      <c r="J59" s="26" t="s">
        <v>531</v>
      </c>
      <c r="K59" s="36">
        <v>44986</v>
      </c>
      <c r="L59" s="42">
        <v>6500000</v>
      </c>
      <c r="M59" s="42">
        <v>6500</v>
      </c>
      <c r="N59" s="42">
        <v>1950000</v>
      </c>
      <c r="O59" s="42">
        <v>1950</v>
      </c>
      <c r="P59" s="43">
        <v>0.3</v>
      </c>
      <c r="Q59" s="36" t="s">
        <v>4387</v>
      </c>
    </row>
    <row r="60" spans="1:17" ht="14.1" customHeight="1" x14ac:dyDescent="0.2">
      <c r="A60" s="26">
        <v>8694</v>
      </c>
      <c r="B60" s="26">
        <v>12533</v>
      </c>
      <c r="C60" s="26" t="s">
        <v>123</v>
      </c>
      <c r="D60" s="26" t="s">
        <v>3533</v>
      </c>
      <c r="F60" s="26" t="s">
        <v>203</v>
      </c>
      <c r="G60" s="26" t="s">
        <v>4336</v>
      </c>
      <c r="H60" s="26">
        <v>11020463</v>
      </c>
      <c r="I60" s="26" t="s">
        <v>70</v>
      </c>
      <c r="J60" s="26" t="s">
        <v>532</v>
      </c>
      <c r="K60" s="36" t="s">
        <v>3284</v>
      </c>
      <c r="L60" s="42">
        <v>22500000.0010201</v>
      </c>
      <c r="M60" s="42">
        <v>83475.0000037844</v>
      </c>
      <c r="N60" s="42">
        <v>17967808.691311002</v>
      </c>
      <c r="O60" s="42">
        <v>65528.598297211203</v>
      </c>
      <c r="P60" s="43">
        <v>0.798569275133173</v>
      </c>
      <c r="Q60" s="36" t="s">
        <v>4337</v>
      </c>
    </row>
    <row r="61" spans="1:17" ht="14.1" customHeight="1" x14ac:dyDescent="0.2">
      <c r="A61" s="26">
        <v>8694</v>
      </c>
      <c r="B61" s="26">
        <v>12534</v>
      </c>
      <c r="C61" s="26" t="s">
        <v>123</v>
      </c>
      <c r="D61" s="26" t="s">
        <v>3675</v>
      </c>
      <c r="F61" s="26" t="s">
        <v>406</v>
      </c>
      <c r="G61" s="26" t="s">
        <v>3676</v>
      </c>
      <c r="H61" s="26">
        <v>11018841</v>
      </c>
      <c r="I61" s="26" t="s">
        <v>70</v>
      </c>
      <c r="J61" s="26" t="s">
        <v>532</v>
      </c>
      <c r="K61" s="36">
        <v>43841</v>
      </c>
      <c r="L61" s="42">
        <v>866667</v>
      </c>
      <c r="M61" s="42">
        <v>3215.33457</v>
      </c>
      <c r="N61" s="42">
        <v>335291.66272477101</v>
      </c>
      <c r="O61" s="42">
        <v>1222.8086939572399</v>
      </c>
      <c r="P61" s="43">
        <v>0.38687484665364003</v>
      </c>
      <c r="Q61" s="36" t="s">
        <v>818</v>
      </c>
    </row>
    <row r="62" spans="1:17" ht="14.1" customHeight="1" x14ac:dyDescent="0.2">
      <c r="A62" s="26">
        <v>8694</v>
      </c>
      <c r="B62" s="26">
        <v>12534</v>
      </c>
      <c r="C62" s="26" t="s">
        <v>123</v>
      </c>
      <c r="D62" s="26" t="s">
        <v>3467</v>
      </c>
      <c r="F62" s="26" t="s">
        <v>406</v>
      </c>
      <c r="G62" s="26" t="s">
        <v>3468</v>
      </c>
      <c r="H62" s="26">
        <v>11018862</v>
      </c>
      <c r="I62" s="26" t="s">
        <v>70</v>
      </c>
      <c r="J62" s="26" t="s">
        <v>532</v>
      </c>
      <c r="K62" s="36" t="s">
        <v>4313</v>
      </c>
      <c r="L62" s="42">
        <v>1685714</v>
      </c>
      <c r="M62" s="42">
        <v>6253.9989400000004</v>
      </c>
      <c r="N62" s="42">
        <v>11175.523758462399</v>
      </c>
      <c r="O62" s="42">
        <v>40.7571351471124</v>
      </c>
      <c r="P62" s="43">
        <v>6.6295491159605903E-3</v>
      </c>
      <c r="Q62" s="36" t="s">
        <v>4314</v>
      </c>
    </row>
    <row r="63" spans="1:17" ht="14.1" customHeight="1" x14ac:dyDescent="0.2">
      <c r="A63" s="26">
        <v>8694</v>
      </c>
      <c r="B63" s="26">
        <v>12534</v>
      </c>
      <c r="C63" s="26" t="s">
        <v>123</v>
      </c>
      <c r="D63" s="26" t="s">
        <v>3680</v>
      </c>
      <c r="F63" s="26" t="s">
        <v>406</v>
      </c>
      <c r="G63" s="26" t="s">
        <v>4381</v>
      </c>
      <c r="H63" s="26">
        <v>11019019</v>
      </c>
      <c r="I63" s="26" t="s">
        <v>70</v>
      </c>
      <c r="J63" s="26" t="s">
        <v>532</v>
      </c>
      <c r="K63" s="36" t="s">
        <v>4277</v>
      </c>
      <c r="L63" s="42">
        <v>2256410</v>
      </c>
      <c r="M63" s="42">
        <v>8371.2811000000002</v>
      </c>
      <c r="N63" s="42">
        <v>586666.66121044103</v>
      </c>
      <c r="O63" s="42">
        <v>2139.57331343448</v>
      </c>
      <c r="P63" s="43">
        <v>0.26000002712735798</v>
      </c>
      <c r="Q63" s="36" t="s">
        <v>4382</v>
      </c>
    </row>
    <row r="64" spans="1:17" ht="14.1" customHeight="1" x14ac:dyDescent="0.2">
      <c r="A64" s="26">
        <v>8694</v>
      </c>
      <c r="B64" s="26">
        <v>12534</v>
      </c>
      <c r="C64" s="26" t="s">
        <v>123</v>
      </c>
      <c r="D64" s="26" t="s">
        <v>3682</v>
      </c>
      <c r="F64" s="26" t="s">
        <v>406</v>
      </c>
      <c r="G64" s="26" t="s">
        <v>4383</v>
      </c>
      <c r="H64" s="26">
        <v>11019120</v>
      </c>
      <c r="I64" s="26" t="s">
        <v>70</v>
      </c>
      <c r="J64" s="26" t="s">
        <v>532</v>
      </c>
      <c r="K64" s="36">
        <v>44442</v>
      </c>
      <c r="L64" s="42">
        <v>1333333</v>
      </c>
      <c r="M64" s="42">
        <v>4946.66543</v>
      </c>
      <c r="N64" s="42">
        <v>580380.26152796403</v>
      </c>
      <c r="O64" s="42">
        <v>2116.6468137924899</v>
      </c>
      <c r="P64" s="43">
        <v>0.4352853049673</v>
      </c>
      <c r="Q64" s="36">
        <v>47364</v>
      </c>
    </row>
    <row r="65" spans="1:17" ht="14.1" customHeight="1" x14ac:dyDescent="0.2">
      <c r="A65" s="26">
        <v>8694</v>
      </c>
      <c r="B65" s="26">
        <v>12534</v>
      </c>
      <c r="C65" s="26" t="s">
        <v>123</v>
      </c>
      <c r="D65" s="26" t="s">
        <v>3475</v>
      </c>
      <c r="F65" s="26" t="s">
        <v>406</v>
      </c>
      <c r="G65" s="26" t="s">
        <v>4317</v>
      </c>
      <c r="H65" s="26">
        <v>11019219</v>
      </c>
      <c r="I65" s="26" t="s">
        <v>70</v>
      </c>
      <c r="J65" s="26" t="s">
        <v>532</v>
      </c>
      <c r="K65" s="36" t="s">
        <v>4318</v>
      </c>
      <c r="L65" s="42">
        <v>3625000</v>
      </c>
      <c r="M65" s="42">
        <v>13448.75</v>
      </c>
      <c r="N65" s="42">
        <v>761250</v>
      </c>
      <c r="O65" s="42">
        <v>2776.2787499999999</v>
      </c>
      <c r="P65" s="43">
        <v>0.21</v>
      </c>
      <c r="Q65" s="36">
        <v>46023</v>
      </c>
    </row>
    <row r="66" spans="1:17" ht="14.1" customHeight="1" x14ac:dyDescent="0.2">
      <c r="A66" s="26">
        <v>8694</v>
      </c>
      <c r="B66" s="26">
        <v>12534</v>
      </c>
      <c r="C66" s="26" t="s">
        <v>123</v>
      </c>
      <c r="D66" s="26" t="s">
        <v>3481</v>
      </c>
      <c r="F66" s="26" t="s">
        <v>406</v>
      </c>
      <c r="G66" s="26" t="s">
        <v>3481</v>
      </c>
      <c r="H66" s="26">
        <v>11019275</v>
      </c>
      <c r="I66" s="26" t="s">
        <v>70</v>
      </c>
      <c r="J66" s="26" t="s">
        <v>532</v>
      </c>
      <c r="K66" s="36" t="s">
        <v>4320</v>
      </c>
      <c r="L66" s="42">
        <v>700000</v>
      </c>
      <c r="M66" s="42">
        <v>2597</v>
      </c>
      <c r="N66" s="42">
        <v>315000</v>
      </c>
      <c r="O66" s="42">
        <v>1148.8050000000001</v>
      </c>
      <c r="P66" s="43">
        <v>0.45</v>
      </c>
      <c r="Q66" s="36">
        <v>45668</v>
      </c>
    </row>
    <row r="67" spans="1:17" ht="14.1" customHeight="1" x14ac:dyDescent="0.2">
      <c r="A67" s="26">
        <v>8694</v>
      </c>
      <c r="B67" s="26">
        <v>12534</v>
      </c>
      <c r="C67" s="26" t="s">
        <v>123</v>
      </c>
      <c r="D67" s="26" t="s">
        <v>3503</v>
      </c>
      <c r="F67" s="26" t="s">
        <v>406</v>
      </c>
      <c r="G67" s="26" t="s">
        <v>3504</v>
      </c>
      <c r="H67" s="26">
        <v>11019451</v>
      </c>
      <c r="I67" s="26" t="s">
        <v>70</v>
      </c>
      <c r="J67" s="26" t="s">
        <v>532</v>
      </c>
      <c r="K67" s="36" t="s">
        <v>4327</v>
      </c>
      <c r="L67" s="42">
        <v>1190000</v>
      </c>
      <c r="M67" s="42">
        <v>4414.8999999999996</v>
      </c>
      <c r="N67" s="42">
        <v>681275</v>
      </c>
      <c r="O67" s="42">
        <v>2484.6099250000002</v>
      </c>
      <c r="P67" s="43">
        <v>0.57250000000000001</v>
      </c>
      <c r="Q67" s="36" t="s">
        <v>4328</v>
      </c>
    </row>
    <row r="68" spans="1:17" ht="14.1" customHeight="1" x14ac:dyDescent="0.2">
      <c r="A68" s="26">
        <v>8694</v>
      </c>
      <c r="B68" s="26">
        <v>12534</v>
      </c>
      <c r="C68" s="26" t="s">
        <v>123</v>
      </c>
      <c r="D68" s="26" t="s">
        <v>3525</v>
      </c>
      <c r="F68" s="26" t="s">
        <v>406</v>
      </c>
      <c r="G68" s="26" t="s">
        <v>3526</v>
      </c>
      <c r="H68" s="26">
        <v>11019972</v>
      </c>
      <c r="I68" s="26" t="s">
        <v>70</v>
      </c>
      <c r="J68" s="26" t="s">
        <v>532</v>
      </c>
      <c r="K68" s="36" t="s">
        <v>4335</v>
      </c>
      <c r="L68" s="42">
        <v>600000</v>
      </c>
      <c r="M68" s="42">
        <v>2226</v>
      </c>
      <c r="N68" s="42">
        <v>492840</v>
      </c>
      <c r="O68" s="42">
        <v>1797.3874800000001</v>
      </c>
      <c r="P68" s="43">
        <v>0.82140000000000002</v>
      </c>
      <c r="Q68" s="36" t="s">
        <v>1036</v>
      </c>
    </row>
    <row r="69" spans="1:17" ht="14.1" customHeight="1" x14ac:dyDescent="0.2">
      <c r="A69" s="26">
        <v>8694</v>
      </c>
      <c r="B69" s="26">
        <v>12534</v>
      </c>
      <c r="C69" s="26" t="s">
        <v>123</v>
      </c>
      <c r="D69" s="26" t="s">
        <v>3525</v>
      </c>
      <c r="F69" s="26" t="s">
        <v>406</v>
      </c>
      <c r="G69" s="26" t="s">
        <v>3527</v>
      </c>
      <c r="H69" s="26">
        <v>11019974</v>
      </c>
      <c r="I69" s="26" t="s">
        <v>70</v>
      </c>
      <c r="J69" s="26" t="s">
        <v>532</v>
      </c>
      <c r="K69" s="36" t="s">
        <v>4335</v>
      </c>
      <c r="L69" s="42">
        <v>250000</v>
      </c>
      <c r="M69" s="42">
        <v>927.5</v>
      </c>
      <c r="N69" s="42">
        <v>176395.07061409799</v>
      </c>
      <c r="O69" s="42">
        <v>643.312822529615</v>
      </c>
      <c r="P69" s="43">
        <v>0.70558028245639104</v>
      </c>
      <c r="Q69" s="36" t="s">
        <v>1036</v>
      </c>
    </row>
    <row r="70" spans="1:17" ht="14.1" customHeight="1" x14ac:dyDescent="0.2">
      <c r="A70" s="26">
        <v>8694</v>
      </c>
      <c r="B70" s="26">
        <v>12534</v>
      </c>
      <c r="C70" s="26" t="s">
        <v>123</v>
      </c>
      <c r="D70" s="26" t="s">
        <v>3613</v>
      </c>
      <c r="F70" s="26" t="s">
        <v>406</v>
      </c>
      <c r="G70" s="26" t="s">
        <v>4356</v>
      </c>
      <c r="H70" s="26">
        <v>11019985</v>
      </c>
      <c r="I70" s="26" t="s">
        <v>70</v>
      </c>
      <c r="J70" s="26" t="s">
        <v>532</v>
      </c>
      <c r="K70" s="36" t="s">
        <v>4357</v>
      </c>
      <c r="L70" s="42">
        <v>2713333</v>
      </c>
      <c r="M70" s="42">
        <v>10066.46543</v>
      </c>
      <c r="N70" s="42">
        <v>2059421.06029046</v>
      </c>
      <c r="O70" s="42">
        <v>7510.7086068792996</v>
      </c>
      <c r="P70" s="43">
        <v>0.75900048401374098</v>
      </c>
      <c r="Q70" s="36" t="s">
        <v>3900</v>
      </c>
    </row>
    <row r="71" spans="1:17" ht="14.1" customHeight="1" x14ac:dyDescent="0.2">
      <c r="A71" s="26">
        <v>8694</v>
      </c>
      <c r="B71" s="26">
        <v>12534</v>
      </c>
      <c r="C71" s="26" t="s">
        <v>123</v>
      </c>
      <c r="D71" s="26" t="s">
        <v>3615</v>
      </c>
      <c r="F71" s="26" t="s">
        <v>406</v>
      </c>
      <c r="G71" s="26" t="s">
        <v>4358</v>
      </c>
      <c r="H71" s="26">
        <v>11019986</v>
      </c>
      <c r="I71" s="26" t="s">
        <v>70</v>
      </c>
      <c r="J71" s="26" t="s">
        <v>532</v>
      </c>
      <c r="K71" s="36" t="s">
        <v>4359</v>
      </c>
      <c r="L71" s="42">
        <v>1356667</v>
      </c>
      <c r="M71" s="42">
        <v>5033.2345699999996</v>
      </c>
      <c r="N71" s="42">
        <v>1002576.66666667</v>
      </c>
      <c r="O71" s="42">
        <v>3656.3971033333301</v>
      </c>
      <c r="P71" s="43">
        <v>0.73899981842756302</v>
      </c>
      <c r="Q71" s="36" t="s">
        <v>3900</v>
      </c>
    </row>
    <row r="72" spans="1:17" ht="14.1" customHeight="1" x14ac:dyDescent="0.2">
      <c r="A72" s="26">
        <v>8694</v>
      </c>
      <c r="B72" s="26">
        <v>12534</v>
      </c>
      <c r="C72" s="26" t="s">
        <v>123</v>
      </c>
      <c r="D72" s="26" t="s">
        <v>3625</v>
      </c>
      <c r="F72" s="26" t="s">
        <v>406</v>
      </c>
      <c r="G72" s="26" t="s">
        <v>4364</v>
      </c>
      <c r="H72" s="26">
        <v>11020011</v>
      </c>
      <c r="I72" s="26" t="s">
        <v>70</v>
      </c>
      <c r="J72" s="26" t="s">
        <v>532</v>
      </c>
      <c r="K72" s="36" t="s">
        <v>4365</v>
      </c>
      <c r="L72" s="42">
        <v>1400000</v>
      </c>
      <c r="M72" s="42">
        <v>5194</v>
      </c>
      <c r="N72" s="42">
        <v>336000</v>
      </c>
      <c r="O72" s="42">
        <v>1225.3920000000001</v>
      </c>
      <c r="P72" s="43">
        <v>0.24</v>
      </c>
      <c r="Q72" s="36" t="s">
        <v>781</v>
      </c>
    </row>
    <row r="73" spans="1:17" ht="14.1" customHeight="1" x14ac:dyDescent="0.2">
      <c r="A73" s="26">
        <v>8694</v>
      </c>
      <c r="B73" s="26">
        <v>12534</v>
      </c>
      <c r="C73" s="26" t="s">
        <v>123</v>
      </c>
      <c r="D73" s="26" t="s">
        <v>3706</v>
      </c>
      <c r="F73" s="26" t="s">
        <v>406</v>
      </c>
      <c r="G73" s="26" t="s">
        <v>4390</v>
      </c>
      <c r="H73" s="26">
        <v>11020019</v>
      </c>
      <c r="I73" s="26" t="s">
        <v>70</v>
      </c>
      <c r="J73" s="26" t="s">
        <v>532</v>
      </c>
      <c r="K73" s="36" t="s">
        <v>4365</v>
      </c>
      <c r="L73" s="42">
        <v>300000</v>
      </c>
      <c r="M73" s="42">
        <v>1113</v>
      </c>
      <c r="N73" s="42">
        <v>120000</v>
      </c>
      <c r="O73" s="42">
        <v>437.64</v>
      </c>
      <c r="P73" s="43">
        <v>0.4</v>
      </c>
      <c r="Q73" s="36" t="s">
        <v>781</v>
      </c>
    </row>
    <row r="74" spans="1:17" ht="14.1" customHeight="1" x14ac:dyDescent="0.2">
      <c r="A74" s="26">
        <v>8694</v>
      </c>
      <c r="B74" s="26">
        <v>12534</v>
      </c>
      <c r="C74" s="26" t="s">
        <v>123</v>
      </c>
      <c r="D74" s="26" t="s">
        <v>3669</v>
      </c>
      <c r="F74" s="26" t="s">
        <v>203</v>
      </c>
      <c r="G74" s="26" t="s">
        <v>4386</v>
      </c>
      <c r="H74" s="26">
        <v>11020416</v>
      </c>
      <c r="I74" s="26" t="s">
        <v>70</v>
      </c>
      <c r="J74" s="26" t="s">
        <v>531</v>
      </c>
      <c r="K74" s="36">
        <v>44986</v>
      </c>
      <c r="L74" s="42">
        <v>4300000</v>
      </c>
      <c r="M74" s="42">
        <v>4300</v>
      </c>
      <c r="N74" s="42">
        <v>1290000</v>
      </c>
      <c r="O74" s="42">
        <v>1290</v>
      </c>
      <c r="P74" s="43">
        <v>0.3</v>
      </c>
      <c r="Q74" s="36" t="s">
        <v>4387</v>
      </c>
    </row>
    <row r="75" spans="1:17" ht="14.1" customHeight="1" x14ac:dyDescent="0.2">
      <c r="A75" s="26">
        <v>8694</v>
      </c>
      <c r="B75" s="26">
        <v>12534</v>
      </c>
      <c r="C75" s="26" t="s">
        <v>123</v>
      </c>
      <c r="D75" s="26" t="s">
        <v>3533</v>
      </c>
      <c r="F75" s="26" t="s">
        <v>203</v>
      </c>
      <c r="G75" s="26" t="s">
        <v>4336</v>
      </c>
      <c r="H75" s="26">
        <v>11020463</v>
      </c>
      <c r="I75" s="26" t="s">
        <v>70</v>
      </c>
      <c r="J75" s="26" t="s">
        <v>532</v>
      </c>
      <c r="K75" s="36" t="s">
        <v>3284</v>
      </c>
      <c r="L75" s="42">
        <v>9249999.9737333599</v>
      </c>
      <c r="M75" s="42">
        <v>34317.4999025508</v>
      </c>
      <c r="N75" s="42">
        <v>7386765.7895021597</v>
      </c>
      <c r="O75" s="42">
        <v>26939.5348343144</v>
      </c>
      <c r="P75" s="43">
        <v>0.79856927680842105</v>
      </c>
      <c r="Q75" s="36" t="s">
        <v>4337</v>
      </c>
    </row>
    <row r="76" spans="1:17" ht="14.1" customHeight="1" x14ac:dyDescent="0.2">
      <c r="A76" s="26">
        <v>8700</v>
      </c>
      <c r="B76" s="26">
        <v>12535</v>
      </c>
      <c r="C76" s="26" t="s">
        <v>123</v>
      </c>
      <c r="D76" s="26" t="s">
        <v>3675</v>
      </c>
      <c r="F76" s="26" t="s">
        <v>406</v>
      </c>
      <c r="G76" s="26" t="s">
        <v>3676</v>
      </c>
      <c r="H76" s="26">
        <v>11018841</v>
      </c>
      <c r="I76" s="26" t="s">
        <v>70</v>
      </c>
      <c r="J76" s="26" t="s">
        <v>532</v>
      </c>
      <c r="K76" s="36">
        <v>43841</v>
      </c>
      <c r="L76" s="42">
        <v>1466667</v>
      </c>
      <c r="M76" s="42">
        <v>5441.33457</v>
      </c>
      <c r="N76" s="42">
        <v>567416.68256574997</v>
      </c>
      <c r="O76" s="42">
        <v>2069.36864131729</v>
      </c>
      <c r="P76" s="43">
        <v>0.38687492291416498</v>
      </c>
      <c r="Q76" s="36" t="s">
        <v>818</v>
      </c>
    </row>
    <row r="77" spans="1:17" ht="14.1" customHeight="1" x14ac:dyDescent="0.2">
      <c r="A77" s="26">
        <v>8700</v>
      </c>
      <c r="B77" s="26">
        <v>12535</v>
      </c>
      <c r="C77" s="26" t="s">
        <v>123</v>
      </c>
      <c r="D77" s="26" t="s">
        <v>3467</v>
      </c>
      <c r="F77" s="26" t="s">
        <v>406</v>
      </c>
      <c r="G77" s="26" t="s">
        <v>3468</v>
      </c>
      <c r="H77" s="26">
        <v>11018862</v>
      </c>
      <c r="I77" s="26" t="s">
        <v>70</v>
      </c>
      <c r="J77" s="26" t="s">
        <v>532</v>
      </c>
      <c r="K77" s="36" t="s">
        <v>4313</v>
      </c>
      <c r="L77" s="42">
        <v>3571429</v>
      </c>
      <c r="M77" s="42">
        <v>13250.00159</v>
      </c>
      <c r="N77" s="42">
        <v>23676.957180993599</v>
      </c>
      <c r="O77" s="42">
        <v>86.349862839083798</v>
      </c>
      <c r="P77" s="43">
        <v>6.6295472151325502E-3</v>
      </c>
      <c r="Q77" s="36" t="s">
        <v>4314</v>
      </c>
    </row>
    <row r="78" spans="1:17" ht="14.1" customHeight="1" x14ac:dyDescent="0.2">
      <c r="A78" s="26">
        <v>8700</v>
      </c>
      <c r="B78" s="26">
        <v>12535</v>
      </c>
      <c r="C78" s="26" t="s">
        <v>123</v>
      </c>
      <c r="D78" s="26" t="s">
        <v>3680</v>
      </c>
      <c r="F78" s="26" t="s">
        <v>406</v>
      </c>
      <c r="G78" s="26" t="s">
        <v>4381</v>
      </c>
      <c r="H78" s="26">
        <v>11019019</v>
      </c>
      <c r="I78" s="26" t="s">
        <v>70</v>
      </c>
      <c r="J78" s="26" t="s">
        <v>532</v>
      </c>
      <c r="K78" s="36" t="s">
        <v>4277</v>
      </c>
      <c r="L78" s="42">
        <v>5358974</v>
      </c>
      <c r="M78" s="42">
        <v>19881.793539999999</v>
      </c>
      <c r="N78" s="42">
        <v>1393333.3300369601</v>
      </c>
      <c r="O78" s="42">
        <v>5081.4866546448002</v>
      </c>
      <c r="P78" s="43">
        <v>0.26000001680115697</v>
      </c>
      <c r="Q78" s="36" t="s">
        <v>4382</v>
      </c>
    </row>
    <row r="79" spans="1:17" ht="14.1" customHeight="1" x14ac:dyDescent="0.2">
      <c r="A79" s="26">
        <v>8700</v>
      </c>
      <c r="B79" s="26">
        <v>12535</v>
      </c>
      <c r="C79" s="26" t="s">
        <v>123</v>
      </c>
      <c r="D79" s="26" t="s">
        <v>3682</v>
      </c>
      <c r="F79" s="26" t="s">
        <v>406</v>
      </c>
      <c r="G79" s="26" t="s">
        <v>4383</v>
      </c>
      <c r="H79" s="26">
        <v>11019120</v>
      </c>
      <c r="I79" s="26" t="s">
        <v>70</v>
      </c>
      <c r="J79" s="26" t="s">
        <v>532</v>
      </c>
      <c r="K79" s="36">
        <v>44442</v>
      </c>
      <c r="L79" s="42">
        <v>3416667</v>
      </c>
      <c r="M79" s="42">
        <v>12675.834570000001</v>
      </c>
      <c r="N79" s="42">
        <v>1487224.43847204</v>
      </c>
      <c r="O79" s="42">
        <v>5423.9075271075199</v>
      </c>
      <c r="P79" s="43">
        <v>0.43528515903716603</v>
      </c>
      <c r="Q79" s="36">
        <v>47364</v>
      </c>
    </row>
    <row r="80" spans="1:17" ht="14.1" customHeight="1" x14ac:dyDescent="0.2">
      <c r="A80" s="26">
        <v>8700</v>
      </c>
      <c r="B80" s="26">
        <v>12535</v>
      </c>
      <c r="C80" s="26" t="s">
        <v>123</v>
      </c>
      <c r="D80" s="26" t="s">
        <v>3475</v>
      </c>
      <c r="F80" s="26" t="s">
        <v>406</v>
      </c>
      <c r="G80" s="26" t="s">
        <v>4317</v>
      </c>
      <c r="H80" s="26">
        <v>11019219</v>
      </c>
      <c r="I80" s="26" t="s">
        <v>70</v>
      </c>
      <c r="J80" s="26" t="s">
        <v>532</v>
      </c>
      <c r="K80" s="36" t="s">
        <v>4318</v>
      </c>
      <c r="L80" s="42">
        <v>5250000</v>
      </c>
      <c r="M80" s="42">
        <v>19477.5</v>
      </c>
      <c r="N80" s="42">
        <v>1102500</v>
      </c>
      <c r="O80" s="42">
        <v>4020.8175000000001</v>
      </c>
      <c r="P80" s="43">
        <v>0.21</v>
      </c>
      <c r="Q80" s="36">
        <v>46023</v>
      </c>
    </row>
    <row r="81" spans="1:17" ht="14.1" customHeight="1" x14ac:dyDescent="0.2">
      <c r="A81" s="26">
        <v>8700</v>
      </c>
      <c r="B81" s="26">
        <v>12535</v>
      </c>
      <c r="C81" s="26" t="s">
        <v>123</v>
      </c>
      <c r="D81" s="26" t="s">
        <v>3503</v>
      </c>
      <c r="F81" s="26" t="s">
        <v>406</v>
      </c>
      <c r="G81" s="26" t="s">
        <v>3504</v>
      </c>
      <c r="H81" s="26">
        <v>11019451</v>
      </c>
      <c r="I81" s="26" t="s">
        <v>70</v>
      </c>
      <c r="J81" s="26" t="s">
        <v>532</v>
      </c>
      <c r="K81" s="36" t="s">
        <v>4327</v>
      </c>
      <c r="L81" s="42">
        <v>3200000</v>
      </c>
      <c r="M81" s="42">
        <v>11872</v>
      </c>
      <c r="N81" s="42">
        <v>1832000</v>
      </c>
      <c r="O81" s="42">
        <v>6681.3040000000001</v>
      </c>
      <c r="P81" s="43">
        <v>0.57250000000000001</v>
      </c>
      <c r="Q81" s="36" t="s">
        <v>4328</v>
      </c>
    </row>
    <row r="82" spans="1:17" ht="14.1" customHeight="1" x14ac:dyDescent="0.2">
      <c r="A82" s="26">
        <v>8700</v>
      </c>
      <c r="B82" s="26">
        <v>12535</v>
      </c>
      <c r="C82" s="26" t="s">
        <v>123</v>
      </c>
      <c r="D82" s="26" t="s">
        <v>3509</v>
      </c>
      <c r="F82" s="26" t="s">
        <v>406</v>
      </c>
      <c r="G82" s="26" t="s">
        <v>4331</v>
      </c>
      <c r="H82" s="26">
        <v>11019461</v>
      </c>
      <c r="I82" s="26" t="s">
        <v>70</v>
      </c>
      <c r="J82" s="26" t="s">
        <v>532</v>
      </c>
      <c r="K82" s="36" t="s">
        <v>4332</v>
      </c>
      <c r="L82" s="42">
        <v>1550000</v>
      </c>
      <c r="M82" s="42">
        <v>5750.5</v>
      </c>
      <c r="N82" s="42">
        <v>822202.62204253604</v>
      </c>
      <c r="O82" s="42">
        <v>2998.5729625891299</v>
      </c>
      <c r="P82" s="43">
        <v>0.53045330454357198</v>
      </c>
      <c r="Q82" s="36" t="s">
        <v>616</v>
      </c>
    </row>
    <row r="83" spans="1:17" ht="14.1" customHeight="1" x14ac:dyDescent="0.2">
      <c r="A83" s="26">
        <v>8700</v>
      </c>
      <c r="B83" s="26">
        <v>12535</v>
      </c>
      <c r="C83" s="26" t="s">
        <v>123</v>
      </c>
      <c r="D83" s="26" t="s">
        <v>3525</v>
      </c>
      <c r="F83" s="26" t="s">
        <v>406</v>
      </c>
      <c r="G83" s="26" t="s">
        <v>3526</v>
      </c>
      <c r="H83" s="26">
        <v>11019972</v>
      </c>
      <c r="I83" s="26" t="s">
        <v>70</v>
      </c>
      <c r="J83" s="26" t="s">
        <v>532</v>
      </c>
      <c r="K83" s="36" t="s">
        <v>4335</v>
      </c>
      <c r="L83" s="42">
        <v>1000000</v>
      </c>
      <c r="M83" s="42">
        <v>3710</v>
      </c>
      <c r="N83" s="42">
        <v>821400</v>
      </c>
      <c r="O83" s="42">
        <v>2995.6457999999998</v>
      </c>
      <c r="P83" s="43">
        <v>0.82140000000000002</v>
      </c>
      <c r="Q83" s="36" t="s">
        <v>1036</v>
      </c>
    </row>
    <row r="84" spans="1:17" ht="14.1" customHeight="1" x14ac:dyDescent="0.2">
      <c r="A84" s="26">
        <v>8700</v>
      </c>
      <c r="B84" s="26">
        <v>12535</v>
      </c>
      <c r="C84" s="26" t="s">
        <v>123</v>
      </c>
      <c r="D84" s="26" t="s">
        <v>3525</v>
      </c>
      <c r="F84" s="26" t="s">
        <v>406</v>
      </c>
      <c r="G84" s="26" t="s">
        <v>3527</v>
      </c>
      <c r="H84" s="26">
        <v>11019974</v>
      </c>
      <c r="I84" s="26" t="s">
        <v>70</v>
      </c>
      <c r="J84" s="26" t="s">
        <v>532</v>
      </c>
      <c r="K84" s="36" t="s">
        <v>4335</v>
      </c>
      <c r="L84" s="42">
        <v>800000</v>
      </c>
      <c r="M84" s="42">
        <v>2968</v>
      </c>
      <c r="N84" s="42">
        <v>564464.20679302304</v>
      </c>
      <c r="O84" s="42">
        <v>2058.60096217415</v>
      </c>
      <c r="P84" s="43">
        <v>0.70558025849127803</v>
      </c>
      <c r="Q84" s="36" t="s">
        <v>1036</v>
      </c>
    </row>
    <row r="85" spans="1:17" ht="14.1" customHeight="1" x14ac:dyDescent="0.2">
      <c r="A85" s="26">
        <v>8700</v>
      </c>
      <c r="B85" s="26">
        <v>12535</v>
      </c>
      <c r="C85" s="26" t="s">
        <v>123</v>
      </c>
      <c r="D85" s="26" t="s">
        <v>3613</v>
      </c>
      <c r="F85" s="26" t="s">
        <v>406</v>
      </c>
      <c r="G85" s="26" t="s">
        <v>4356</v>
      </c>
      <c r="H85" s="26">
        <v>11019985</v>
      </c>
      <c r="I85" s="26" t="s">
        <v>70</v>
      </c>
      <c r="J85" s="26" t="s">
        <v>532</v>
      </c>
      <c r="K85" s="36" t="s">
        <v>4357</v>
      </c>
      <c r="L85" s="42">
        <v>7140000</v>
      </c>
      <c r="M85" s="42">
        <v>26489.4</v>
      </c>
      <c r="N85" s="42">
        <v>5419260</v>
      </c>
      <c r="O85" s="42">
        <v>19764.041219999999</v>
      </c>
      <c r="P85" s="43">
        <v>0.75900000000000001</v>
      </c>
      <c r="Q85" s="36" t="s">
        <v>3900</v>
      </c>
    </row>
    <row r="86" spans="1:17" ht="14.1" customHeight="1" x14ac:dyDescent="0.2">
      <c r="A86" s="26">
        <v>8700</v>
      </c>
      <c r="B86" s="26">
        <v>12535</v>
      </c>
      <c r="C86" s="26" t="s">
        <v>123</v>
      </c>
      <c r="D86" s="26" t="s">
        <v>3615</v>
      </c>
      <c r="F86" s="26" t="s">
        <v>406</v>
      </c>
      <c r="G86" s="26" t="s">
        <v>4358</v>
      </c>
      <c r="H86" s="26">
        <v>11019986</v>
      </c>
      <c r="I86" s="26" t="s">
        <v>70</v>
      </c>
      <c r="J86" s="26" t="s">
        <v>532</v>
      </c>
      <c r="K86" s="36" t="s">
        <v>4359</v>
      </c>
      <c r="L86" s="42">
        <v>3570000</v>
      </c>
      <c r="M86" s="42">
        <v>13244.7</v>
      </c>
      <c r="N86" s="42">
        <v>2638230</v>
      </c>
      <c r="O86" s="42">
        <v>9621.6248099999993</v>
      </c>
      <c r="P86" s="43">
        <v>0.73899999999999999</v>
      </c>
      <c r="Q86" s="36" t="s">
        <v>3900</v>
      </c>
    </row>
    <row r="87" spans="1:17" ht="14.1" customHeight="1" x14ac:dyDescent="0.2">
      <c r="A87" s="26">
        <v>8700</v>
      </c>
      <c r="B87" s="26">
        <v>12535</v>
      </c>
      <c r="C87" s="26" t="s">
        <v>123</v>
      </c>
      <c r="D87" s="26" t="s">
        <v>3625</v>
      </c>
      <c r="F87" s="26" t="s">
        <v>406</v>
      </c>
      <c r="G87" s="26" t="s">
        <v>4364</v>
      </c>
      <c r="H87" s="26">
        <v>11020011</v>
      </c>
      <c r="I87" s="26" t="s">
        <v>70</v>
      </c>
      <c r="J87" s="26" t="s">
        <v>532</v>
      </c>
      <c r="K87" s="36" t="s">
        <v>4365</v>
      </c>
      <c r="L87" s="42">
        <v>4500000</v>
      </c>
      <c r="M87" s="42">
        <v>16695</v>
      </c>
      <c r="N87" s="42">
        <v>1080000</v>
      </c>
      <c r="O87" s="42">
        <v>3938.76</v>
      </c>
      <c r="P87" s="43">
        <v>0.24</v>
      </c>
      <c r="Q87" s="36" t="s">
        <v>781</v>
      </c>
    </row>
    <row r="88" spans="1:17" ht="14.1" customHeight="1" x14ac:dyDescent="0.2">
      <c r="A88" s="26">
        <v>8700</v>
      </c>
      <c r="B88" s="26">
        <v>12535</v>
      </c>
      <c r="C88" s="26" t="s">
        <v>123</v>
      </c>
      <c r="D88" s="26" t="s">
        <v>3706</v>
      </c>
      <c r="F88" s="26" t="s">
        <v>406</v>
      </c>
      <c r="G88" s="26" t="s">
        <v>4390</v>
      </c>
      <c r="H88" s="26">
        <v>11020019</v>
      </c>
      <c r="I88" s="26" t="s">
        <v>70</v>
      </c>
      <c r="J88" s="26" t="s">
        <v>532</v>
      </c>
      <c r="K88" s="36" t="s">
        <v>4365</v>
      </c>
      <c r="L88" s="42">
        <v>2300000</v>
      </c>
      <c r="M88" s="42">
        <v>8533</v>
      </c>
      <c r="N88" s="42">
        <v>920000</v>
      </c>
      <c r="O88" s="42">
        <v>3355.24</v>
      </c>
      <c r="P88" s="43">
        <v>0.4</v>
      </c>
      <c r="Q88" s="36" t="s">
        <v>781</v>
      </c>
    </row>
    <row r="89" spans="1:17" ht="14.1" customHeight="1" x14ac:dyDescent="0.2">
      <c r="A89" s="26">
        <v>8700</v>
      </c>
      <c r="B89" s="26">
        <v>12535</v>
      </c>
      <c r="C89" s="26" t="s">
        <v>123</v>
      </c>
      <c r="D89" s="26" t="s">
        <v>3669</v>
      </c>
      <c r="F89" s="26" t="s">
        <v>203</v>
      </c>
      <c r="G89" s="26" t="s">
        <v>4386</v>
      </c>
      <c r="H89" s="26">
        <v>11020416</v>
      </c>
      <c r="I89" s="26" t="s">
        <v>70</v>
      </c>
      <c r="J89" s="26" t="s">
        <v>531</v>
      </c>
      <c r="K89" s="36">
        <v>44986</v>
      </c>
      <c r="L89" s="42">
        <v>18000000</v>
      </c>
      <c r="M89" s="42">
        <v>18000</v>
      </c>
      <c r="N89" s="42">
        <v>5400000</v>
      </c>
      <c r="O89" s="42">
        <v>5400</v>
      </c>
      <c r="P89" s="43">
        <v>0.3</v>
      </c>
      <c r="Q89" s="36" t="s">
        <v>4387</v>
      </c>
    </row>
    <row r="90" spans="1:17" ht="14.1" customHeight="1" x14ac:dyDescent="0.2">
      <c r="A90" s="26">
        <v>8700</v>
      </c>
      <c r="B90" s="26">
        <v>12535</v>
      </c>
      <c r="C90" s="26" t="s">
        <v>123</v>
      </c>
      <c r="D90" s="26" t="s">
        <v>3533</v>
      </c>
      <c r="F90" s="26" t="s">
        <v>203</v>
      </c>
      <c r="G90" s="26" t="s">
        <v>4336</v>
      </c>
      <c r="H90" s="26">
        <v>11020463</v>
      </c>
      <c r="I90" s="26" t="s">
        <v>70</v>
      </c>
      <c r="J90" s="26" t="s">
        <v>532</v>
      </c>
      <c r="K90" s="36" t="s">
        <v>3284</v>
      </c>
      <c r="L90" s="42">
        <v>26999999.999458101</v>
      </c>
      <c r="M90" s="42">
        <v>100169.99999799</v>
      </c>
      <c r="N90" s="42">
        <v>21561370.4446382</v>
      </c>
      <c r="O90" s="42">
        <v>78634.318011595606</v>
      </c>
      <c r="P90" s="43">
        <v>0.79856927574337</v>
      </c>
      <c r="Q90" s="36" t="s">
        <v>4337</v>
      </c>
    </row>
    <row r="91" spans="1:17" ht="14.1" customHeight="1" x14ac:dyDescent="0.2">
      <c r="A91" s="26">
        <v>8700</v>
      </c>
      <c r="B91" s="26">
        <v>12536</v>
      </c>
      <c r="C91" s="26" t="s">
        <v>123</v>
      </c>
      <c r="D91" s="26" t="s">
        <v>3467</v>
      </c>
      <c r="F91" s="26" t="s">
        <v>406</v>
      </c>
      <c r="G91" s="26" t="s">
        <v>3468</v>
      </c>
      <c r="H91" s="26">
        <v>11018862</v>
      </c>
      <c r="I91" s="26" t="s">
        <v>70</v>
      </c>
      <c r="J91" s="26" t="s">
        <v>532</v>
      </c>
      <c r="K91" s="36" t="s">
        <v>4313</v>
      </c>
      <c r="L91" s="42">
        <v>1428571</v>
      </c>
      <c r="M91" s="42">
        <v>5299.9984100000001</v>
      </c>
      <c r="N91" s="42">
        <v>9470.7828857449294</v>
      </c>
      <c r="O91" s="42">
        <v>34.539945184311797</v>
      </c>
      <c r="P91" s="43">
        <v>6.6295500088864598E-3</v>
      </c>
      <c r="Q91" s="36" t="s">
        <v>4314</v>
      </c>
    </row>
    <row r="92" spans="1:17" ht="14.1" customHeight="1" x14ac:dyDescent="0.2">
      <c r="A92" s="26">
        <v>8700</v>
      </c>
      <c r="B92" s="26">
        <v>12536</v>
      </c>
      <c r="C92" s="26" t="s">
        <v>123</v>
      </c>
      <c r="D92" s="26" t="s">
        <v>3475</v>
      </c>
      <c r="F92" s="26" t="s">
        <v>406</v>
      </c>
      <c r="G92" s="26" t="s">
        <v>4317</v>
      </c>
      <c r="H92" s="26">
        <v>11019219</v>
      </c>
      <c r="I92" s="26" t="s">
        <v>70</v>
      </c>
      <c r="J92" s="26" t="s">
        <v>532</v>
      </c>
      <c r="K92" s="36" t="s">
        <v>4318</v>
      </c>
      <c r="L92" s="42">
        <v>4375000</v>
      </c>
      <c r="M92" s="42">
        <v>16231.25</v>
      </c>
      <c r="N92" s="42">
        <v>918750</v>
      </c>
      <c r="O92" s="42">
        <v>3350.6812500000001</v>
      </c>
      <c r="P92" s="43">
        <v>0.21</v>
      </c>
      <c r="Q92" s="36">
        <v>46023</v>
      </c>
    </row>
    <row r="93" spans="1:17" ht="14.1" customHeight="1" x14ac:dyDescent="0.2">
      <c r="A93" s="26">
        <v>8700</v>
      </c>
      <c r="B93" s="26">
        <v>12536</v>
      </c>
      <c r="C93" s="26" t="s">
        <v>123</v>
      </c>
      <c r="D93" s="26" t="s">
        <v>3481</v>
      </c>
      <c r="F93" s="26" t="s">
        <v>406</v>
      </c>
      <c r="G93" s="26" t="s">
        <v>3481</v>
      </c>
      <c r="H93" s="26">
        <v>11019275</v>
      </c>
      <c r="I93" s="26" t="s">
        <v>70</v>
      </c>
      <c r="J93" s="26" t="s">
        <v>532</v>
      </c>
      <c r="K93" s="36" t="s">
        <v>4320</v>
      </c>
      <c r="L93" s="42">
        <v>1650000</v>
      </c>
      <c r="M93" s="42">
        <v>6121.5</v>
      </c>
      <c r="N93" s="42">
        <v>742500</v>
      </c>
      <c r="O93" s="42">
        <v>2707.8975</v>
      </c>
      <c r="P93" s="43">
        <v>0.45</v>
      </c>
      <c r="Q93" s="36">
        <v>45668</v>
      </c>
    </row>
    <row r="94" spans="1:17" ht="14.1" customHeight="1" x14ac:dyDescent="0.2">
      <c r="A94" s="26">
        <v>8700</v>
      </c>
      <c r="B94" s="26">
        <v>12536</v>
      </c>
      <c r="C94" s="26" t="s">
        <v>123</v>
      </c>
      <c r="D94" s="26" t="s">
        <v>3503</v>
      </c>
      <c r="F94" s="26" t="s">
        <v>406</v>
      </c>
      <c r="G94" s="26" t="s">
        <v>3504</v>
      </c>
      <c r="H94" s="26">
        <v>11019451</v>
      </c>
      <c r="I94" s="26" t="s">
        <v>70</v>
      </c>
      <c r="J94" s="26" t="s">
        <v>532</v>
      </c>
      <c r="K94" s="36" t="s">
        <v>4327</v>
      </c>
      <c r="L94" s="42">
        <v>3000000</v>
      </c>
      <c r="M94" s="42">
        <v>11130</v>
      </c>
      <c r="N94" s="42">
        <v>1717500</v>
      </c>
      <c r="O94" s="42">
        <v>6263.7224999999999</v>
      </c>
      <c r="P94" s="43">
        <v>0.57250000000000001</v>
      </c>
      <c r="Q94" s="36" t="s">
        <v>4328</v>
      </c>
    </row>
    <row r="95" spans="1:17" ht="14.1" customHeight="1" x14ac:dyDescent="0.2">
      <c r="A95" s="26">
        <v>8700</v>
      </c>
      <c r="B95" s="26">
        <v>12536</v>
      </c>
      <c r="C95" s="26" t="s">
        <v>123</v>
      </c>
      <c r="D95" s="26" t="s">
        <v>3509</v>
      </c>
      <c r="F95" s="26" t="s">
        <v>406</v>
      </c>
      <c r="G95" s="26" t="s">
        <v>4331</v>
      </c>
      <c r="H95" s="26">
        <v>11019461</v>
      </c>
      <c r="I95" s="26" t="s">
        <v>70</v>
      </c>
      <c r="J95" s="26" t="s">
        <v>532</v>
      </c>
      <c r="K95" s="36" t="s">
        <v>4332</v>
      </c>
      <c r="L95" s="42">
        <v>2400000</v>
      </c>
      <c r="M95" s="42">
        <v>8904</v>
      </c>
      <c r="N95" s="42">
        <v>1273087.9046660601</v>
      </c>
      <c r="O95" s="42">
        <v>4642.9515883171298</v>
      </c>
      <c r="P95" s="43">
        <v>0.53045329361085902</v>
      </c>
      <c r="Q95" s="36" t="s">
        <v>616</v>
      </c>
    </row>
    <row r="96" spans="1:17" ht="14.1" customHeight="1" x14ac:dyDescent="0.2">
      <c r="A96" s="26">
        <v>8700</v>
      </c>
      <c r="B96" s="26">
        <v>12536</v>
      </c>
      <c r="C96" s="26" t="s">
        <v>123</v>
      </c>
      <c r="D96" s="26" t="s">
        <v>3525</v>
      </c>
      <c r="F96" s="26" t="s">
        <v>406</v>
      </c>
      <c r="G96" s="26" t="s">
        <v>3526</v>
      </c>
      <c r="H96" s="26">
        <v>11019972</v>
      </c>
      <c r="I96" s="26" t="s">
        <v>70</v>
      </c>
      <c r="J96" s="26" t="s">
        <v>532</v>
      </c>
      <c r="K96" s="36" t="s">
        <v>4335</v>
      </c>
      <c r="L96" s="42">
        <v>750000</v>
      </c>
      <c r="M96" s="42">
        <v>2782.5</v>
      </c>
      <c r="N96" s="42">
        <v>616050</v>
      </c>
      <c r="O96" s="42">
        <v>2246.7343500000002</v>
      </c>
      <c r="P96" s="43">
        <v>0.82140000000000002</v>
      </c>
      <c r="Q96" s="36" t="s">
        <v>1036</v>
      </c>
    </row>
    <row r="97" spans="1:17" ht="14.1" customHeight="1" x14ac:dyDescent="0.2">
      <c r="A97" s="26">
        <v>8700</v>
      </c>
      <c r="B97" s="26">
        <v>12536</v>
      </c>
      <c r="C97" s="26" t="s">
        <v>123</v>
      </c>
      <c r="D97" s="26" t="s">
        <v>3525</v>
      </c>
      <c r="F97" s="26" t="s">
        <v>406</v>
      </c>
      <c r="G97" s="26" t="s">
        <v>3527</v>
      </c>
      <c r="H97" s="26">
        <v>11019974</v>
      </c>
      <c r="I97" s="26" t="s">
        <v>70</v>
      </c>
      <c r="J97" s="26" t="s">
        <v>532</v>
      </c>
      <c r="K97" s="36" t="s">
        <v>4335</v>
      </c>
      <c r="L97" s="42">
        <v>700000</v>
      </c>
      <c r="M97" s="42">
        <v>2597</v>
      </c>
      <c r="N97" s="42">
        <v>493906.168961338</v>
      </c>
      <c r="O97" s="42">
        <v>1801.275798202</v>
      </c>
      <c r="P97" s="43">
        <v>0.70558024137333997</v>
      </c>
      <c r="Q97" s="36" t="s">
        <v>1036</v>
      </c>
    </row>
    <row r="98" spans="1:17" ht="14.1" customHeight="1" x14ac:dyDescent="0.2">
      <c r="A98" s="26">
        <v>8700</v>
      </c>
      <c r="B98" s="26">
        <v>12536</v>
      </c>
      <c r="C98" s="26" t="s">
        <v>123</v>
      </c>
      <c r="D98" s="26" t="s">
        <v>3625</v>
      </c>
      <c r="F98" s="26" t="s">
        <v>406</v>
      </c>
      <c r="G98" s="26" t="s">
        <v>4364</v>
      </c>
      <c r="H98" s="26">
        <v>11020011</v>
      </c>
      <c r="I98" s="26" t="s">
        <v>70</v>
      </c>
      <c r="J98" s="26" t="s">
        <v>532</v>
      </c>
      <c r="K98" s="36" t="s">
        <v>4365</v>
      </c>
      <c r="L98" s="42">
        <v>1300000</v>
      </c>
      <c r="M98" s="42">
        <v>4823</v>
      </c>
      <c r="N98" s="42">
        <v>312000</v>
      </c>
      <c r="O98" s="42">
        <v>1137.864</v>
      </c>
      <c r="P98" s="43">
        <v>0.24</v>
      </c>
      <c r="Q98" s="36" t="s">
        <v>781</v>
      </c>
    </row>
    <row r="99" spans="1:17" ht="14.1" customHeight="1" x14ac:dyDescent="0.2">
      <c r="A99" s="26">
        <v>8700</v>
      </c>
      <c r="B99" s="26">
        <v>12536</v>
      </c>
      <c r="C99" s="26" t="s">
        <v>123</v>
      </c>
      <c r="D99" s="26" t="s">
        <v>3706</v>
      </c>
      <c r="F99" s="26" t="s">
        <v>406</v>
      </c>
      <c r="G99" s="26" t="s">
        <v>4390</v>
      </c>
      <c r="H99" s="26">
        <v>11020019</v>
      </c>
      <c r="I99" s="26" t="s">
        <v>70</v>
      </c>
      <c r="J99" s="26" t="s">
        <v>532</v>
      </c>
      <c r="K99" s="36" t="s">
        <v>4365</v>
      </c>
      <c r="L99" s="42">
        <v>2000000</v>
      </c>
      <c r="M99" s="42">
        <v>7420</v>
      </c>
      <c r="N99" s="42">
        <v>800000</v>
      </c>
      <c r="O99" s="42">
        <v>2917.6</v>
      </c>
      <c r="P99" s="43">
        <v>0.4</v>
      </c>
      <c r="Q99" s="36" t="s">
        <v>781</v>
      </c>
    </row>
    <row r="100" spans="1:17" ht="14.1" customHeight="1" x14ac:dyDescent="0.2">
      <c r="A100" s="26">
        <v>8700</v>
      </c>
      <c r="B100" s="26">
        <v>12536</v>
      </c>
      <c r="C100" s="26" t="s">
        <v>123</v>
      </c>
      <c r="D100" s="26" t="s">
        <v>3533</v>
      </c>
      <c r="F100" s="26" t="s">
        <v>203</v>
      </c>
      <c r="G100" s="26" t="s">
        <v>4336</v>
      </c>
      <c r="H100" s="26">
        <v>11020463</v>
      </c>
      <c r="I100" s="26" t="s">
        <v>70</v>
      </c>
      <c r="J100" s="26" t="s">
        <v>532</v>
      </c>
      <c r="K100" s="36" t="s">
        <v>3284</v>
      </c>
      <c r="L100" s="42">
        <v>4599999.9997768598</v>
      </c>
      <c r="M100" s="42">
        <v>17065.9999991722</v>
      </c>
      <c r="N100" s="42">
        <v>3673418.6791526699</v>
      </c>
      <c r="O100" s="42">
        <v>13396.9579228698</v>
      </c>
      <c r="P100" s="43">
        <v>0.79856927811540401</v>
      </c>
      <c r="Q100" s="36" t="s">
        <v>4337</v>
      </c>
    </row>
    <row r="101" spans="1:17" ht="14.1" customHeight="1" x14ac:dyDescent="0.2">
      <c r="A101" s="26">
        <v>8700</v>
      </c>
      <c r="B101" s="26">
        <v>12956</v>
      </c>
      <c r="C101" s="26" t="s">
        <v>123</v>
      </c>
      <c r="D101" s="26" t="s">
        <v>3675</v>
      </c>
      <c r="F101" s="26" t="s">
        <v>406</v>
      </c>
      <c r="G101" s="26" t="s">
        <v>3676</v>
      </c>
      <c r="H101" s="26">
        <v>11018841</v>
      </c>
      <c r="I101" s="26" t="s">
        <v>70</v>
      </c>
      <c r="J101" s="26" t="s">
        <v>532</v>
      </c>
      <c r="K101" s="36">
        <v>43841</v>
      </c>
      <c r="L101" s="42">
        <v>133333</v>
      </c>
      <c r="M101" s="42">
        <v>494.66543000000001</v>
      </c>
      <c r="N101" s="42">
        <v>51583.329960244599</v>
      </c>
      <c r="O101" s="42">
        <v>188.124404365012</v>
      </c>
      <c r="P101" s="43">
        <v>0.386875941891689</v>
      </c>
      <c r="Q101" s="36" t="s">
        <v>818</v>
      </c>
    </row>
    <row r="102" spans="1:17" ht="14.1" customHeight="1" x14ac:dyDescent="0.2">
      <c r="A102" s="26">
        <v>8700</v>
      </c>
      <c r="B102" s="26">
        <v>12956</v>
      </c>
      <c r="C102" s="26" t="s">
        <v>123</v>
      </c>
      <c r="D102" s="26" t="s">
        <v>3467</v>
      </c>
      <c r="F102" s="26" t="s">
        <v>406</v>
      </c>
      <c r="G102" s="26" t="s">
        <v>3468</v>
      </c>
      <c r="H102" s="26">
        <v>11018862</v>
      </c>
      <c r="I102" s="26" t="s">
        <v>70</v>
      </c>
      <c r="J102" s="26" t="s">
        <v>532</v>
      </c>
      <c r="K102" s="36" t="s">
        <v>4313</v>
      </c>
      <c r="L102" s="42">
        <v>114286</v>
      </c>
      <c r="M102" s="42">
        <v>424.00106</v>
      </c>
      <c r="N102" s="42">
        <v>757.66261751200398</v>
      </c>
      <c r="O102" s="42">
        <v>2.7631955660662801</v>
      </c>
      <c r="P102" s="43">
        <v>6.62953132940171E-3</v>
      </c>
      <c r="Q102" s="36" t="s">
        <v>4314</v>
      </c>
    </row>
    <row r="103" spans="1:17" ht="14.1" customHeight="1" x14ac:dyDescent="0.2">
      <c r="A103" s="26">
        <v>8700</v>
      </c>
      <c r="B103" s="26">
        <v>12956</v>
      </c>
      <c r="C103" s="26" t="s">
        <v>123</v>
      </c>
      <c r="D103" s="26" t="s">
        <v>3680</v>
      </c>
      <c r="F103" s="26" t="s">
        <v>406</v>
      </c>
      <c r="G103" s="26" t="s">
        <v>4381</v>
      </c>
      <c r="H103" s="26">
        <v>11019019</v>
      </c>
      <c r="I103" s="26" t="s">
        <v>70</v>
      </c>
      <c r="J103" s="26" t="s">
        <v>532</v>
      </c>
      <c r="K103" s="36" t="s">
        <v>4277</v>
      </c>
      <c r="L103" s="42">
        <v>205128</v>
      </c>
      <c r="M103" s="42">
        <v>761.02488000000005</v>
      </c>
      <c r="N103" s="42">
        <v>53333.3325179026</v>
      </c>
      <c r="O103" s="42">
        <v>194.50666369279099</v>
      </c>
      <c r="P103" s="43">
        <v>0.26000025602503102</v>
      </c>
      <c r="Q103" s="36" t="s">
        <v>4382</v>
      </c>
    </row>
    <row r="104" spans="1:17" ht="14.1" customHeight="1" x14ac:dyDescent="0.2">
      <c r="A104" s="26">
        <v>8700</v>
      </c>
      <c r="B104" s="26">
        <v>12956</v>
      </c>
      <c r="C104" s="26" t="s">
        <v>123</v>
      </c>
      <c r="D104" s="26" t="s">
        <v>3682</v>
      </c>
      <c r="F104" s="26" t="s">
        <v>406</v>
      </c>
      <c r="G104" s="26" t="s">
        <v>4383</v>
      </c>
      <c r="H104" s="26">
        <v>11019120</v>
      </c>
      <c r="I104" s="26" t="s">
        <v>70</v>
      </c>
      <c r="J104" s="26" t="s">
        <v>532</v>
      </c>
      <c r="K104" s="36">
        <v>44442</v>
      </c>
      <c r="L104" s="42">
        <v>83333</v>
      </c>
      <c r="M104" s="42">
        <v>309.16543000000001</v>
      </c>
      <c r="N104" s="42">
        <v>36273.761527964198</v>
      </c>
      <c r="O104" s="42">
        <v>132.29040829248501</v>
      </c>
      <c r="P104" s="43">
        <v>0.43528687948308897</v>
      </c>
      <c r="Q104" s="36">
        <v>47364</v>
      </c>
    </row>
    <row r="105" spans="1:17" ht="14.1" customHeight="1" x14ac:dyDescent="0.2">
      <c r="A105" s="26">
        <v>8700</v>
      </c>
      <c r="B105" s="26">
        <v>12956</v>
      </c>
      <c r="C105" s="26" t="s">
        <v>123</v>
      </c>
      <c r="D105" s="26" t="s">
        <v>3475</v>
      </c>
      <c r="F105" s="26" t="s">
        <v>406</v>
      </c>
      <c r="G105" s="26" t="s">
        <v>4317</v>
      </c>
      <c r="H105" s="26">
        <v>11019219</v>
      </c>
      <c r="I105" s="26" t="s">
        <v>70</v>
      </c>
      <c r="J105" s="26" t="s">
        <v>532</v>
      </c>
      <c r="K105" s="36" t="s">
        <v>4318</v>
      </c>
      <c r="L105" s="42">
        <v>125000</v>
      </c>
      <c r="M105" s="42">
        <v>463.75</v>
      </c>
      <c r="N105" s="42">
        <v>26250</v>
      </c>
      <c r="O105" s="42">
        <v>95.733750000000001</v>
      </c>
      <c r="P105" s="43">
        <v>0.21</v>
      </c>
      <c r="Q105" s="36">
        <v>46023</v>
      </c>
    </row>
    <row r="106" spans="1:17" ht="14.1" customHeight="1" x14ac:dyDescent="0.2">
      <c r="A106" s="26">
        <v>8700</v>
      </c>
      <c r="B106" s="26">
        <v>12956</v>
      </c>
      <c r="C106" s="26" t="s">
        <v>123</v>
      </c>
      <c r="D106" s="26" t="s">
        <v>3503</v>
      </c>
      <c r="F106" s="26" t="s">
        <v>406</v>
      </c>
      <c r="G106" s="26" t="s">
        <v>3504</v>
      </c>
      <c r="H106" s="26">
        <v>11019451</v>
      </c>
      <c r="I106" s="26" t="s">
        <v>70</v>
      </c>
      <c r="J106" s="26" t="s">
        <v>532</v>
      </c>
      <c r="K106" s="36" t="s">
        <v>4327</v>
      </c>
      <c r="L106" s="42">
        <v>100000</v>
      </c>
      <c r="M106" s="42">
        <v>371</v>
      </c>
      <c r="N106" s="42">
        <v>57250</v>
      </c>
      <c r="O106" s="42">
        <v>208.79075</v>
      </c>
      <c r="P106" s="43">
        <v>0.57250000000000001</v>
      </c>
      <c r="Q106" s="36" t="s">
        <v>4328</v>
      </c>
    </row>
    <row r="107" spans="1:17" ht="14.1" customHeight="1" x14ac:dyDescent="0.2">
      <c r="A107" s="26">
        <v>8700</v>
      </c>
      <c r="B107" s="26">
        <v>12956</v>
      </c>
      <c r="C107" s="26" t="s">
        <v>123</v>
      </c>
      <c r="D107" s="26" t="s">
        <v>3525</v>
      </c>
      <c r="F107" s="26" t="s">
        <v>406</v>
      </c>
      <c r="G107" s="26" t="s">
        <v>3527</v>
      </c>
      <c r="H107" s="26">
        <v>11019974</v>
      </c>
      <c r="I107" s="26" t="s">
        <v>70</v>
      </c>
      <c r="J107" s="26" t="s">
        <v>532</v>
      </c>
      <c r="K107" s="36" t="s">
        <v>4335</v>
      </c>
      <c r="L107" s="42">
        <v>50000</v>
      </c>
      <c r="M107" s="42">
        <v>185.5</v>
      </c>
      <c r="N107" s="42">
        <v>35279.0189158422</v>
      </c>
      <c r="O107" s="42">
        <v>128.66258198607599</v>
      </c>
      <c r="P107" s="43">
        <v>0.70558037831684295</v>
      </c>
      <c r="Q107" s="36" t="s">
        <v>1036</v>
      </c>
    </row>
    <row r="108" spans="1:17" ht="14.1" customHeight="1" x14ac:dyDescent="0.2">
      <c r="A108" s="26">
        <v>8700</v>
      </c>
      <c r="B108" s="26">
        <v>12956</v>
      </c>
      <c r="C108" s="26" t="s">
        <v>123</v>
      </c>
      <c r="D108" s="26" t="s">
        <v>3613</v>
      </c>
      <c r="F108" s="26" t="s">
        <v>406</v>
      </c>
      <c r="G108" s="26" t="s">
        <v>4356</v>
      </c>
      <c r="H108" s="26">
        <v>11019985</v>
      </c>
      <c r="I108" s="26" t="s">
        <v>70</v>
      </c>
      <c r="J108" s="26" t="s">
        <v>532</v>
      </c>
      <c r="K108" s="36" t="s">
        <v>4357</v>
      </c>
      <c r="L108" s="42">
        <v>306667</v>
      </c>
      <c r="M108" s="42">
        <v>1137.7345700000001</v>
      </c>
      <c r="N108" s="42">
        <v>232758.93970954401</v>
      </c>
      <c r="O108" s="42">
        <v>848.87185312070505</v>
      </c>
      <c r="P108" s="43">
        <v>0.75899571753577499</v>
      </c>
      <c r="Q108" s="36" t="s">
        <v>3900</v>
      </c>
    </row>
    <row r="109" spans="1:17" ht="14.1" customHeight="1" x14ac:dyDescent="0.2">
      <c r="A109" s="26">
        <v>8700</v>
      </c>
      <c r="B109" s="26">
        <v>12956</v>
      </c>
      <c r="C109" s="26" t="s">
        <v>123</v>
      </c>
      <c r="D109" s="26" t="s">
        <v>3615</v>
      </c>
      <c r="F109" s="26" t="s">
        <v>406</v>
      </c>
      <c r="G109" s="26" t="s">
        <v>4358</v>
      </c>
      <c r="H109" s="26">
        <v>11019986</v>
      </c>
      <c r="I109" s="26" t="s">
        <v>70</v>
      </c>
      <c r="J109" s="26" t="s">
        <v>532</v>
      </c>
      <c r="K109" s="36" t="s">
        <v>4359</v>
      </c>
      <c r="L109" s="42">
        <v>153333</v>
      </c>
      <c r="M109" s="42">
        <v>568.86542999999995</v>
      </c>
      <c r="N109" s="42">
        <v>113313.33333333299</v>
      </c>
      <c r="O109" s="42">
        <v>413.25372666666698</v>
      </c>
      <c r="P109" s="43">
        <v>0.73900160652523195</v>
      </c>
      <c r="Q109" s="36" t="s">
        <v>3900</v>
      </c>
    </row>
    <row r="110" spans="1:17" ht="14.1" customHeight="1" x14ac:dyDescent="0.2">
      <c r="A110" s="26">
        <v>8700</v>
      </c>
      <c r="B110" s="26">
        <v>12956</v>
      </c>
      <c r="C110" s="26" t="s">
        <v>123</v>
      </c>
      <c r="D110" s="26" t="s">
        <v>3625</v>
      </c>
      <c r="F110" s="26" t="s">
        <v>406</v>
      </c>
      <c r="G110" s="26" t="s">
        <v>4364</v>
      </c>
      <c r="H110" s="26">
        <v>11020011</v>
      </c>
      <c r="I110" s="26" t="s">
        <v>70</v>
      </c>
      <c r="J110" s="26" t="s">
        <v>532</v>
      </c>
      <c r="K110" s="36" t="s">
        <v>4365</v>
      </c>
      <c r="L110" s="42">
        <v>580000</v>
      </c>
      <c r="M110" s="42">
        <v>2151.8000000000002</v>
      </c>
      <c r="N110" s="42">
        <v>139200</v>
      </c>
      <c r="O110" s="42">
        <v>507.66239999999999</v>
      </c>
      <c r="P110" s="43">
        <v>0.24</v>
      </c>
      <c r="Q110" s="36" t="s">
        <v>781</v>
      </c>
    </row>
    <row r="111" spans="1:17" ht="14.1" customHeight="1" x14ac:dyDescent="0.2">
      <c r="A111" s="26">
        <v>8700</v>
      </c>
      <c r="B111" s="26">
        <v>12956</v>
      </c>
      <c r="C111" s="26" t="s">
        <v>123</v>
      </c>
      <c r="D111" s="26" t="s">
        <v>3706</v>
      </c>
      <c r="F111" s="26" t="s">
        <v>406</v>
      </c>
      <c r="G111" s="26" t="s">
        <v>4390</v>
      </c>
      <c r="H111" s="26">
        <v>11020019</v>
      </c>
      <c r="I111" s="26" t="s">
        <v>70</v>
      </c>
      <c r="J111" s="26" t="s">
        <v>532</v>
      </c>
      <c r="K111" s="36" t="s">
        <v>4365</v>
      </c>
      <c r="L111" s="42">
        <v>400000</v>
      </c>
      <c r="M111" s="42">
        <v>1484</v>
      </c>
      <c r="N111" s="42">
        <v>160000</v>
      </c>
      <c r="O111" s="42">
        <v>583.52</v>
      </c>
      <c r="P111" s="43">
        <v>0.4</v>
      </c>
      <c r="Q111" s="36" t="s">
        <v>781</v>
      </c>
    </row>
    <row r="112" spans="1:17" ht="14.1" customHeight="1" x14ac:dyDescent="0.2">
      <c r="A112" s="26">
        <v>8700</v>
      </c>
      <c r="B112" s="26">
        <v>12956</v>
      </c>
      <c r="C112" s="26" t="s">
        <v>123</v>
      </c>
      <c r="D112" s="26" t="s">
        <v>3669</v>
      </c>
      <c r="F112" s="26" t="s">
        <v>203</v>
      </c>
      <c r="G112" s="26" t="s">
        <v>4386</v>
      </c>
      <c r="H112" s="26">
        <v>11020416</v>
      </c>
      <c r="I112" s="26" t="s">
        <v>70</v>
      </c>
      <c r="J112" s="26" t="s">
        <v>531</v>
      </c>
      <c r="K112" s="36">
        <v>44986</v>
      </c>
      <c r="L112" s="42">
        <v>1200000</v>
      </c>
      <c r="M112" s="42">
        <v>1200</v>
      </c>
      <c r="N112" s="42">
        <v>360000</v>
      </c>
      <c r="O112" s="42">
        <v>360</v>
      </c>
      <c r="P112" s="43">
        <v>0.3</v>
      </c>
      <c r="Q112" s="36" t="s">
        <v>4387</v>
      </c>
    </row>
    <row r="113" spans="1:22" ht="14.1" customHeight="1" x14ac:dyDescent="0.2">
      <c r="A113" s="26">
        <v>8700</v>
      </c>
      <c r="B113" s="26">
        <v>12956</v>
      </c>
      <c r="C113" s="26" t="s">
        <v>123</v>
      </c>
      <c r="D113" s="26" t="s">
        <v>3533</v>
      </c>
      <c r="F113" s="26" t="s">
        <v>203</v>
      </c>
      <c r="G113" s="26" t="s">
        <v>4336</v>
      </c>
      <c r="H113" s="26">
        <v>11020463</v>
      </c>
      <c r="I113" s="26" t="s">
        <v>70</v>
      </c>
      <c r="J113" s="26" t="s">
        <v>532</v>
      </c>
      <c r="K113" s="36" t="s">
        <v>3284</v>
      </c>
      <c r="L113" s="42">
        <v>1100000.0235571</v>
      </c>
      <c r="M113" s="42">
        <v>4081.0000873968302</v>
      </c>
      <c r="N113" s="42">
        <v>878426.22768900602</v>
      </c>
      <c r="O113" s="42">
        <v>3203.6204523818101</v>
      </c>
      <c r="P113" s="43">
        <v>0.79856928079730105</v>
      </c>
      <c r="Q113" s="36" t="s">
        <v>4337</v>
      </c>
    </row>
    <row r="114" spans="1:22" ht="14.1" customHeight="1" x14ac:dyDescent="0.2">
      <c r="A114" s="26">
        <v>8694</v>
      </c>
      <c r="B114" s="26">
        <v>12534</v>
      </c>
      <c r="C114" s="26" t="s">
        <v>123</v>
      </c>
      <c r="D114" s="26" t="s">
        <v>3720</v>
      </c>
      <c r="F114" s="26" t="s">
        <v>406</v>
      </c>
      <c r="G114" s="26" t="s">
        <v>4394</v>
      </c>
      <c r="H114" s="26">
        <v>11020523</v>
      </c>
      <c r="I114" s="26" t="s">
        <v>70</v>
      </c>
      <c r="J114" s="26" t="s">
        <v>532</v>
      </c>
      <c r="K114" s="36">
        <v>45355</v>
      </c>
      <c r="L114" s="42">
        <v>3250000</v>
      </c>
      <c r="M114" s="42">
        <v>12057.5</v>
      </c>
      <c r="N114" s="42">
        <v>541666.66599999997</v>
      </c>
      <c r="O114" s="42">
        <v>1975.4583309019999</v>
      </c>
      <c r="P114" s="43">
        <v>0.16666666646153899</v>
      </c>
      <c r="Q114" s="36" t="s">
        <v>1616</v>
      </c>
    </row>
    <row r="115" spans="1:22" ht="14.1" customHeight="1" x14ac:dyDescent="0.2">
      <c r="A115" s="26">
        <v>8694</v>
      </c>
      <c r="B115" s="26">
        <v>12534</v>
      </c>
      <c r="C115" s="26" t="s">
        <v>123</v>
      </c>
      <c r="D115" s="26" t="s">
        <v>3720</v>
      </c>
      <c r="F115" s="26" t="s">
        <v>406</v>
      </c>
      <c r="G115" s="26" t="s">
        <v>4395</v>
      </c>
      <c r="H115" s="26">
        <v>11020525</v>
      </c>
      <c r="I115" s="26" t="s">
        <v>70</v>
      </c>
      <c r="J115" s="26" t="s">
        <v>532</v>
      </c>
      <c r="K115" s="36">
        <v>45509</v>
      </c>
      <c r="L115" s="42">
        <v>3249999.98790965</v>
      </c>
      <c r="M115" s="42">
        <v>12057.4999551448</v>
      </c>
      <c r="N115" s="42">
        <v>2322328.5566643998</v>
      </c>
      <c r="O115" s="42">
        <v>8469.5322461550804</v>
      </c>
      <c r="P115" s="43">
        <v>0.71456263547806498</v>
      </c>
      <c r="Q115" s="36" t="s">
        <v>4396</v>
      </c>
    </row>
    <row r="116" spans="1:22" ht="14.1" customHeight="1" x14ac:dyDescent="0.2">
      <c r="A116" s="26">
        <v>8700</v>
      </c>
      <c r="B116" s="26">
        <v>12535</v>
      </c>
      <c r="C116" s="26" t="s">
        <v>123</v>
      </c>
      <c r="D116" s="26" t="s">
        <v>3720</v>
      </c>
      <c r="F116" s="26" t="s">
        <v>406</v>
      </c>
      <c r="G116" s="26" t="s">
        <v>4394</v>
      </c>
      <c r="H116" s="26">
        <v>11020523</v>
      </c>
      <c r="I116" s="26" t="s">
        <v>70</v>
      </c>
      <c r="J116" s="26" t="s">
        <v>532</v>
      </c>
      <c r="K116" s="36">
        <v>45355</v>
      </c>
      <c r="L116" s="42">
        <v>11300000</v>
      </c>
      <c r="M116" s="42">
        <v>41923</v>
      </c>
      <c r="N116" s="42">
        <v>1883333.334</v>
      </c>
      <c r="O116" s="42">
        <v>6868.5166690979904</v>
      </c>
      <c r="P116" s="43">
        <v>0.16666666672566399</v>
      </c>
      <c r="Q116" s="36" t="s">
        <v>1616</v>
      </c>
    </row>
    <row r="117" spans="1:22" ht="14.1" customHeight="1" x14ac:dyDescent="0.2">
      <c r="A117" s="26">
        <v>8700</v>
      </c>
      <c r="B117" s="26">
        <v>12535</v>
      </c>
      <c r="C117" s="26" t="s">
        <v>123</v>
      </c>
      <c r="D117" s="26" t="s">
        <v>3720</v>
      </c>
      <c r="F117" s="26" t="s">
        <v>406</v>
      </c>
      <c r="G117" s="26" t="s">
        <v>4395</v>
      </c>
      <c r="H117" s="26">
        <v>11020525</v>
      </c>
      <c r="I117" s="26" t="s">
        <v>70</v>
      </c>
      <c r="J117" s="26" t="s">
        <v>532</v>
      </c>
      <c r="K117" s="36">
        <v>45509</v>
      </c>
      <c r="L117" s="42">
        <v>11300000.0228521</v>
      </c>
      <c r="M117" s="42">
        <v>41923.000084781197</v>
      </c>
      <c r="N117" s="42">
        <v>8074557.76834918</v>
      </c>
      <c r="O117" s="42">
        <v>29447.9121811695</v>
      </c>
      <c r="P117" s="43">
        <v>0.71456263292211797</v>
      </c>
      <c r="Q117" s="36" t="s">
        <v>4396</v>
      </c>
    </row>
    <row r="118" spans="1:22" ht="14.1" customHeight="1" x14ac:dyDescent="0.2">
      <c r="A118" s="26">
        <v>8700</v>
      </c>
      <c r="B118" s="26">
        <v>12956</v>
      </c>
      <c r="C118" s="26" t="s">
        <v>123</v>
      </c>
      <c r="D118" s="26" t="s">
        <v>3720</v>
      </c>
      <c r="F118" s="26" t="s">
        <v>406</v>
      </c>
      <c r="G118" s="26" t="s">
        <v>4394</v>
      </c>
      <c r="H118" s="26">
        <v>11020523</v>
      </c>
      <c r="I118" s="26" t="s">
        <v>70</v>
      </c>
      <c r="J118" s="26" t="s">
        <v>532</v>
      </c>
      <c r="K118" s="36">
        <v>45355</v>
      </c>
      <c r="L118" s="42">
        <v>1050000</v>
      </c>
      <c r="M118" s="42">
        <v>3895.5</v>
      </c>
      <c r="N118" s="42">
        <v>175000</v>
      </c>
      <c r="O118" s="42">
        <v>638.22500000000002</v>
      </c>
      <c r="P118" s="43">
        <v>0.16666666666666699</v>
      </c>
      <c r="Q118" s="36" t="s">
        <v>1616</v>
      </c>
    </row>
    <row r="119" spans="1:22" ht="14.1" customHeight="1" x14ac:dyDescent="0.2">
      <c r="A119" s="26">
        <v>8700</v>
      </c>
      <c r="B119" s="26">
        <v>12956</v>
      </c>
      <c r="C119" s="26" t="s">
        <v>123</v>
      </c>
      <c r="D119" s="26" t="s">
        <v>3720</v>
      </c>
      <c r="F119" s="26" t="s">
        <v>406</v>
      </c>
      <c r="G119" s="26" t="s">
        <v>4395</v>
      </c>
      <c r="H119" s="26">
        <v>11020525</v>
      </c>
      <c r="I119" s="26" t="s">
        <v>70</v>
      </c>
      <c r="J119" s="26" t="s">
        <v>532</v>
      </c>
      <c r="K119" s="36">
        <v>45509</v>
      </c>
      <c r="L119" s="42">
        <v>1049999.9892382601</v>
      </c>
      <c r="M119" s="42">
        <v>3895.4999600739602</v>
      </c>
      <c r="N119" s="42">
        <v>750290.75498641795</v>
      </c>
      <c r="O119" s="42">
        <v>2736.3103834354702</v>
      </c>
      <c r="P119" s="43">
        <v>0.71456263112033602</v>
      </c>
      <c r="Q119" s="36" t="s">
        <v>4396</v>
      </c>
    </row>
    <row r="120" spans="1:22" ht="14.1" customHeight="1" x14ac:dyDescent="0.2">
      <c r="A120" s="26">
        <v>7956</v>
      </c>
      <c r="B120" s="26">
        <v>12537</v>
      </c>
      <c r="C120" s="26" t="s">
        <v>123</v>
      </c>
      <c r="D120" s="26" t="s">
        <v>3465</v>
      </c>
      <c r="F120" s="45" t="s">
        <v>203</v>
      </c>
      <c r="G120" s="26" t="s">
        <v>4311</v>
      </c>
      <c r="H120" s="26">
        <v>11018236</v>
      </c>
      <c r="I120" s="45" t="s">
        <v>70</v>
      </c>
      <c r="J120" s="26" t="s">
        <v>532</v>
      </c>
      <c r="K120" s="49" t="s">
        <v>4312</v>
      </c>
      <c r="L120" s="42">
        <v>202899</v>
      </c>
      <c r="M120" s="42">
        <v>752.75528999999995</v>
      </c>
      <c r="N120" s="42">
        <v>31695.417895468101</v>
      </c>
      <c r="O120" s="42">
        <v>115.59318906477201</v>
      </c>
      <c r="P120" s="51">
        <v>0.156212785156497</v>
      </c>
      <c r="Q120" s="36" t="s">
        <v>818</v>
      </c>
      <c r="V120" s="45"/>
    </row>
    <row r="121" spans="1:22" ht="14.1" customHeight="1" x14ac:dyDescent="0.2">
      <c r="A121" s="26">
        <v>7956</v>
      </c>
      <c r="B121" s="26">
        <v>12537</v>
      </c>
      <c r="C121" s="26" t="s">
        <v>123</v>
      </c>
      <c r="D121" s="26" t="s">
        <v>3473</v>
      </c>
      <c r="F121" s="45" t="s">
        <v>406</v>
      </c>
      <c r="G121" s="26" t="s">
        <v>4315</v>
      </c>
      <c r="H121" s="26">
        <v>11019210</v>
      </c>
      <c r="I121" s="45" t="s">
        <v>70</v>
      </c>
      <c r="J121" s="26" t="s">
        <v>532</v>
      </c>
      <c r="K121" s="49" t="s">
        <v>4316</v>
      </c>
      <c r="L121" s="42">
        <v>1500000</v>
      </c>
      <c r="M121" s="42">
        <v>5565</v>
      </c>
      <c r="N121" s="42">
        <v>267487.85070682102</v>
      </c>
      <c r="O121" s="42">
        <v>975.52819152777499</v>
      </c>
      <c r="P121" s="51">
        <v>0.17832523380454701</v>
      </c>
      <c r="Q121" s="36">
        <v>46633</v>
      </c>
      <c r="V121" s="45"/>
    </row>
    <row r="122" spans="1:22" ht="14.1" customHeight="1" x14ac:dyDescent="0.2">
      <c r="A122" s="26">
        <v>7956</v>
      </c>
      <c r="B122" s="26">
        <v>12537</v>
      </c>
      <c r="C122" s="26" t="s">
        <v>123</v>
      </c>
      <c r="D122" s="26" t="s">
        <v>3478</v>
      </c>
      <c r="F122" s="45" t="s">
        <v>203</v>
      </c>
      <c r="G122" s="26" t="s">
        <v>4319</v>
      </c>
      <c r="H122" s="26">
        <v>11019220</v>
      </c>
      <c r="I122" s="45" t="s">
        <v>70</v>
      </c>
      <c r="J122" s="26" t="s">
        <v>532</v>
      </c>
      <c r="K122" s="49">
        <v>44198</v>
      </c>
      <c r="L122" s="42">
        <v>1300000</v>
      </c>
      <c r="M122" s="42">
        <v>4823</v>
      </c>
      <c r="N122" s="42">
        <v>211356.58758087401</v>
      </c>
      <c r="O122" s="42">
        <v>770.81747490744601</v>
      </c>
      <c r="P122" s="51">
        <v>0.162581990446826</v>
      </c>
      <c r="Q122" s="36" t="s">
        <v>792</v>
      </c>
      <c r="V122" s="45"/>
    </row>
    <row r="123" spans="1:22" ht="14.1" customHeight="1" x14ac:dyDescent="0.2">
      <c r="A123" s="26">
        <v>7956</v>
      </c>
      <c r="B123" s="26">
        <v>12537</v>
      </c>
      <c r="C123" s="26" t="s">
        <v>123</v>
      </c>
      <c r="D123" s="26" t="s">
        <v>3489</v>
      </c>
      <c r="F123" s="45" t="s">
        <v>406</v>
      </c>
      <c r="G123" s="26" t="s">
        <v>4321</v>
      </c>
      <c r="H123" s="26">
        <v>11019336</v>
      </c>
      <c r="I123" s="45" t="s">
        <v>70</v>
      </c>
      <c r="J123" s="26" t="s">
        <v>532</v>
      </c>
      <c r="K123" s="49" t="s">
        <v>3384</v>
      </c>
      <c r="L123" s="42">
        <v>2000000</v>
      </c>
      <c r="M123" s="42">
        <v>7420</v>
      </c>
      <c r="N123" s="42">
        <v>237821.89375772499</v>
      </c>
      <c r="O123" s="42">
        <v>867.33644653442195</v>
      </c>
      <c r="P123" s="51">
        <v>0.118910946878862</v>
      </c>
      <c r="Q123" s="36">
        <v>48033</v>
      </c>
      <c r="V123" s="45"/>
    </row>
    <row r="124" spans="1:22" ht="14.1" customHeight="1" x14ac:dyDescent="0.2">
      <c r="A124" s="26">
        <v>7956</v>
      </c>
      <c r="B124" s="26">
        <v>12537</v>
      </c>
      <c r="C124" s="26" t="s">
        <v>123</v>
      </c>
      <c r="D124" s="26" t="s">
        <v>3492</v>
      </c>
      <c r="F124" s="45" t="s">
        <v>406</v>
      </c>
      <c r="G124" s="26" t="s">
        <v>4322</v>
      </c>
      <c r="H124" s="26">
        <v>11019347</v>
      </c>
      <c r="I124" s="45" t="s">
        <v>70</v>
      </c>
      <c r="J124" s="26" t="s">
        <v>538</v>
      </c>
      <c r="K124" s="49" t="s">
        <v>4323</v>
      </c>
      <c r="L124" s="42">
        <v>1404239.75</v>
      </c>
      <c r="M124" s="42">
        <v>5830.9651378999997</v>
      </c>
      <c r="N124" s="42">
        <v>53294.791869127403</v>
      </c>
      <c r="O124" s="42">
        <v>202.32834785195499</v>
      </c>
      <c r="P124" s="51">
        <v>3.7952772572580597E-2</v>
      </c>
      <c r="Q124" s="36">
        <v>47037</v>
      </c>
      <c r="V124" s="45"/>
    </row>
    <row r="125" spans="1:22" ht="14.1" customHeight="1" x14ac:dyDescent="0.2">
      <c r="A125" s="26">
        <v>7956</v>
      </c>
      <c r="B125" s="26">
        <v>12537</v>
      </c>
      <c r="C125" s="26" t="s">
        <v>123</v>
      </c>
      <c r="D125" s="26" t="s">
        <v>3498</v>
      </c>
      <c r="F125" s="45" t="s">
        <v>406</v>
      </c>
      <c r="G125" s="26" t="s">
        <v>3499</v>
      </c>
      <c r="H125" s="26">
        <v>11019362</v>
      </c>
      <c r="I125" s="45" t="s">
        <v>70</v>
      </c>
      <c r="J125" s="26" t="s">
        <v>532</v>
      </c>
      <c r="K125" s="49" t="s">
        <v>4324</v>
      </c>
      <c r="L125" s="42">
        <v>1950000</v>
      </c>
      <c r="M125" s="42">
        <v>7234.5</v>
      </c>
      <c r="N125" s="42">
        <v>667665.30604627402</v>
      </c>
      <c r="O125" s="42">
        <v>2434.9753711507601</v>
      </c>
      <c r="P125" s="43">
        <v>0.34239246463911499</v>
      </c>
      <c r="Q125" s="36" t="s">
        <v>4325</v>
      </c>
    </row>
    <row r="126" spans="1:22" ht="14.1" customHeight="1" x14ac:dyDescent="0.2">
      <c r="A126" s="26">
        <v>7956</v>
      </c>
      <c r="B126" s="26">
        <v>12537</v>
      </c>
      <c r="C126" s="26" t="s">
        <v>123</v>
      </c>
      <c r="D126" s="26" t="s">
        <v>3500</v>
      </c>
      <c r="F126" s="45" t="s">
        <v>205</v>
      </c>
      <c r="G126" s="26" t="s">
        <v>4326</v>
      </c>
      <c r="H126" s="26">
        <v>11019367</v>
      </c>
      <c r="I126" s="45" t="s">
        <v>70</v>
      </c>
      <c r="J126" s="26" t="s">
        <v>532</v>
      </c>
      <c r="K126" s="49">
        <v>44326</v>
      </c>
      <c r="L126" s="42">
        <v>1672000</v>
      </c>
      <c r="M126" s="42">
        <v>6203.12</v>
      </c>
      <c r="N126" s="42">
        <v>1230813.5111976699</v>
      </c>
      <c r="O126" s="42">
        <v>4488.7768753378896</v>
      </c>
      <c r="P126" s="43">
        <v>0.73613248277372401</v>
      </c>
      <c r="Q126" s="36">
        <v>46578</v>
      </c>
    </row>
    <row r="127" spans="1:22" ht="14.1" customHeight="1" x14ac:dyDescent="0.2">
      <c r="A127" s="26">
        <v>7956</v>
      </c>
      <c r="B127" s="26">
        <v>12537</v>
      </c>
      <c r="C127" s="26" t="s">
        <v>123</v>
      </c>
      <c r="D127" s="26" t="s">
        <v>3460</v>
      </c>
      <c r="F127" s="45" t="s">
        <v>203</v>
      </c>
      <c r="G127" s="26" t="s">
        <v>4333</v>
      </c>
      <c r="H127" s="26">
        <v>11019898</v>
      </c>
      <c r="I127" s="45" t="s">
        <v>70</v>
      </c>
      <c r="J127" s="26" t="s">
        <v>531</v>
      </c>
      <c r="K127" s="49" t="s">
        <v>4334</v>
      </c>
      <c r="L127" s="42">
        <v>1000000</v>
      </c>
      <c r="M127" s="42">
        <v>1000</v>
      </c>
      <c r="N127" s="42">
        <v>103885</v>
      </c>
      <c r="O127" s="42">
        <v>103.88500000000001</v>
      </c>
      <c r="P127" s="43">
        <v>0.10388500000000001</v>
      </c>
      <c r="Q127" s="36">
        <v>47185</v>
      </c>
    </row>
    <row r="128" spans="1:22" ht="14.1" customHeight="1" x14ac:dyDescent="0.2">
      <c r="A128" s="26">
        <v>7956</v>
      </c>
      <c r="B128" s="26">
        <v>12537</v>
      </c>
      <c r="C128" s="26" t="s">
        <v>123</v>
      </c>
      <c r="D128" s="26" t="s">
        <v>3536</v>
      </c>
      <c r="F128" s="45" t="s">
        <v>203</v>
      </c>
      <c r="G128" s="26" t="s">
        <v>4338</v>
      </c>
      <c r="H128" s="26">
        <v>11021279</v>
      </c>
      <c r="I128" s="45" t="s">
        <v>70</v>
      </c>
      <c r="J128" s="26" t="s">
        <v>532</v>
      </c>
      <c r="K128" s="36">
        <v>45451</v>
      </c>
      <c r="L128" s="42">
        <v>447059</v>
      </c>
      <c r="M128" s="42">
        <v>1658.58889</v>
      </c>
      <c r="N128" s="42">
        <v>347058.80270588101</v>
      </c>
      <c r="O128" s="42">
        <v>1265.72345346835</v>
      </c>
      <c r="P128" s="43">
        <v>0.77631543645443102</v>
      </c>
      <c r="Q128" s="36" t="s">
        <v>1441</v>
      </c>
    </row>
    <row r="129" spans="1:17" ht="14.1" customHeight="1" x14ac:dyDescent="0.2">
      <c r="A129" s="26">
        <v>7956</v>
      </c>
      <c r="B129" s="26">
        <v>12538</v>
      </c>
      <c r="C129" s="26" t="s">
        <v>123</v>
      </c>
      <c r="D129" s="26" t="s">
        <v>3465</v>
      </c>
      <c r="F129" s="26" t="s">
        <v>203</v>
      </c>
      <c r="G129" s="26" t="s">
        <v>4311</v>
      </c>
      <c r="H129" s="26">
        <v>11018236</v>
      </c>
      <c r="I129" s="26" t="s">
        <v>70</v>
      </c>
      <c r="J129" s="26" t="s">
        <v>532</v>
      </c>
      <c r="K129" s="36" t="s">
        <v>4312</v>
      </c>
      <c r="L129" s="42">
        <v>376812</v>
      </c>
      <c r="M129" s="42">
        <v>1397.97252</v>
      </c>
      <c r="N129" s="42">
        <v>58862.817601821</v>
      </c>
      <c r="O129" s="42">
        <v>214.672695793841</v>
      </c>
      <c r="P129" s="43">
        <v>0.15621269386808601</v>
      </c>
      <c r="Q129" s="36" t="s">
        <v>818</v>
      </c>
    </row>
    <row r="130" spans="1:17" ht="14.1" customHeight="1" x14ac:dyDescent="0.2">
      <c r="A130" s="26">
        <v>7956</v>
      </c>
      <c r="B130" s="26">
        <v>12538</v>
      </c>
      <c r="C130" s="26" t="s">
        <v>123</v>
      </c>
      <c r="D130" s="26" t="s">
        <v>3565</v>
      </c>
      <c r="F130" s="26" t="s">
        <v>406</v>
      </c>
      <c r="G130" s="26" t="s">
        <v>4339</v>
      </c>
      <c r="H130" s="26">
        <v>11018752</v>
      </c>
      <c r="I130" s="26" t="s">
        <v>70</v>
      </c>
      <c r="J130" s="26" t="s">
        <v>532</v>
      </c>
      <c r="K130" s="36" t="s">
        <v>4340</v>
      </c>
      <c r="L130" s="42">
        <v>283750</v>
      </c>
      <c r="M130" s="42">
        <v>1052.7125000000001</v>
      </c>
      <c r="N130" s="42">
        <v>118440.593894185</v>
      </c>
      <c r="O130" s="42">
        <v>431.95284593209101</v>
      </c>
      <c r="P130" s="43">
        <v>0.417411784649108</v>
      </c>
      <c r="Q130" s="36" t="s">
        <v>3892</v>
      </c>
    </row>
    <row r="131" spans="1:17" ht="14.1" customHeight="1" x14ac:dyDescent="0.2">
      <c r="A131" s="26">
        <v>7956</v>
      </c>
      <c r="B131" s="26">
        <v>12538</v>
      </c>
      <c r="C131" s="26" t="s">
        <v>123</v>
      </c>
      <c r="D131" s="26" t="s">
        <v>3565</v>
      </c>
      <c r="F131" s="26" t="s">
        <v>406</v>
      </c>
      <c r="G131" s="26" t="s">
        <v>4341</v>
      </c>
      <c r="H131" s="26">
        <v>11018753</v>
      </c>
      <c r="I131" s="26" t="s">
        <v>70</v>
      </c>
      <c r="J131" s="26" t="s">
        <v>532</v>
      </c>
      <c r="K131" s="36" t="s">
        <v>4340</v>
      </c>
      <c r="L131" s="42">
        <v>283749</v>
      </c>
      <c r="M131" s="42">
        <v>1052.7087899999999</v>
      </c>
      <c r="N131" s="42">
        <v>125366.914027964</v>
      </c>
      <c r="O131" s="42">
        <v>457.21313545998498</v>
      </c>
      <c r="P131" s="43">
        <v>0.441823280533021</v>
      </c>
      <c r="Q131" s="36" t="s">
        <v>3892</v>
      </c>
    </row>
    <row r="132" spans="1:17" ht="14.1" customHeight="1" x14ac:dyDescent="0.2">
      <c r="A132" s="26">
        <v>7956</v>
      </c>
      <c r="B132" s="26">
        <v>12538</v>
      </c>
      <c r="C132" s="26" t="s">
        <v>123</v>
      </c>
      <c r="D132" s="26" t="s">
        <v>3473</v>
      </c>
      <c r="F132" s="26" t="s">
        <v>406</v>
      </c>
      <c r="G132" s="26" t="s">
        <v>4315</v>
      </c>
      <c r="H132" s="26">
        <v>11019210</v>
      </c>
      <c r="I132" s="26" t="s">
        <v>70</v>
      </c>
      <c r="J132" s="26" t="s">
        <v>532</v>
      </c>
      <c r="K132" s="36" t="s">
        <v>4316</v>
      </c>
      <c r="L132" s="42">
        <v>3900000</v>
      </c>
      <c r="M132" s="42">
        <v>14469</v>
      </c>
      <c r="N132" s="42">
        <v>695468.51548961899</v>
      </c>
      <c r="O132" s="42">
        <v>2536.3736759906401</v>
      </c>
      <c r="P132" s="43">
        <v>0.17832526038195401</v>
      </c>
      <c r="Q132" s="36">
        <v>46633</v>
      </c>
    </row>
    <row r="133" spans="1:17" ht="14.1" customHeight="1" x14ac:dyDescent="0.2">
      <c r="A133" s="26">
        <v>7956</v>
      </c>
      <c r="B133" s="26">
        <v>12538</v>
      </c>
      <c r="C133" s="26" t="s">
        <v>123</v>
      </c>
      <c r="D133" s="26" t="s">
        <v>3478</v>
      </c>
      <c r="F133" s="26" t="s">
        <v>203</v>
      </c>
      <c r="G133" s="26" t="s">
        <v>4319</v>
      </c>
      <c r="H133" s="26">
        <v>11019220</v>
      </c>
      <c r="I133" s="26" t="s">
        <v>70</v>
      </c>
      <c r="J133" s="26" t="s">
        <v>532</v>
      </c>
      <c r="K133" s="36">
        <v>44198</v>
      </c>
      <c r="L133" s="42">
        <v>800000</v>
      </c>
      <c r="M133" s="42">
        <v>2968</v>
      </c>
      <c r="N133" s="42">
        <v>130065.59235746101</v>
      </c>
      <c r="O133" s="42">
        <v>474.34921532765901</v>
      </c>
      <c r="P133" s="43">
        <v>0.162581990446826</v>
      </c>
      <c r="Q133" s="36" t="s">
        <v>792</v>
      </c>
    </row>
    <row r="134" spans="1:17" ht="14.1" customHeight="1" x14ac:dyDescent="0.2">
      <c r="A134" s="26">
        <v>7956</v>
      </c>
      <c r="B134" s="26">
        <v>12538</v>
      </c>
      <c r="C134" s="26" t="s">
        <v>123</v>
      </c>
      <c r="D134" s="26" t="s">
        <v>3580</v>
      </c>
      <c r="F134" s="26" t="s">
        <v>406</v>
      </c>
      <c r="G134" s="26" t="s">
        <v>4342</v>
      </c>
      <c r="H134" s="26">
        <v>11019222</v>
      </c>
      <c r="I134" s="26" t="s">
        <v>70</v>
      </c>
      <c r="J134" s="26" t="s">
        <v>532</v>
      </c>
      <c r="K134" s="36" t="s">
        <v>3688</v>
      </c>
      <c r="L134" s="42">
        <v>1400000</v>
      </c>
      <c r="M134" s="42">
        <v>5194</v>
      </c>
      <c r="N134" s="42">
        <v>648497.46410489106</v>
      </c>
      <c r="O134" s="42">
        <v>2365.07025159054</v>
      </c>
      <c r="P134" s="43">
        <v>0.46321247436063601</v>
      </c>
      <c r="Q134" s="36">
        <v>47155</v>
      </c>
    </row>
    <row r="135" spans="1:17" ht="14.1" customHeight="1" x14ac:dyDescent="0.2">
      <c r="A135" s="26">
        <v>7956</v>
      </c>
      <c r="B135" s="26">
        <v>12538</v>
      </c>
      <c r="C135" s="26" t="s">
        <v>123</v>
      </c>
      <c r="D135" s="26" t="s">
        <v>3583</v>
      </c>
      <c r="F135" s="26" t="s">
        <v>406</v>
      </c>
      <c r="G135" s="26" t="s">
        <v>4343</v>
      </c>
      <c r="H135" s="26">
        <v>11019246</v>
      </c>
      <c r="I135" s="26" t="s">
        <v>70</v>
      </c>
      <c r="J135" s="26" t="s">
        <v>532</v>
      </c>
      <c r="K135" s="36" t="s">
        <v>3386</v>
      </c>
      <c r="L135" s="42">
        <v>204000</v>
      </c>
      <c r="M135" s="42">
        <v>756.84</v>
      </c>
      <c r="N135" s="42">
        <v>79461.818165381905</v>
      </c>
      <c r="O135" s="42">
        <v>289.79725084914799</v>
      </c>
      <c r="P135" s="43">
        <v>0.38951871649697001</v>
      </c>
      <c r="Q135" s="36" t="s">
        <v>4344</v>
      </c>
    </row>
    <row r="136" spans="1:17" ht="14.1" customHeight="1" x14ac:dyDescent="0.2">
      <c r="A136" s="26">
        <v>7956</v>
      </c>
      <c r="B136" s="26">
        <v>12538</v>
      </c>
      <c r="C136" s="26" t="s">
        <v>123</v>
      </c>
      <c r="D136" s="26" t="s">
        <v>3489</v>
      </c>
      <c r="F136" s="26" t="s">
        <v>406</v>
      </c>
      <c r="G136" s="26" t="s">
        <v>4321</v>
      </c>
      <c r="H136" s="26">
        <v>11019336</v>
      </c>
      <c r="I136" s="26" t="s">
        <v>70</v>
      </c>
      <c r="J136" s="26" t="s">
        <v>532</v>
      </c>
      <c r="K136" s="36" t="s">
        <v>3384</v>
      </c>
      <c r="L136" s="42">
        <v>2000000</v>
      </c>
      <c r="M136" s="42">
        <v>7420</v>
      </c>
      <c r="N136" s="42">
        <v>237821.89375772499</v>
      </c>
      <c r="O136" s="42">
        <v>867.33644653442195</v>
      </c>
      <c r="P136" s="43">
        <v>0.118910946878862</v>
      </c>
      <c r="Q136" s="36">
        <v>48033</v>
      </c>
    </row>
    <row r="137" spans="1:17" ht="14.1" customHeight="1" x14ac:dyDescent="0.2">
      <c r="A137" s="26">
        <v>7956</v>
      </c>
      <c r="B137" s="26">
        <v>12538</v>
      </c>
      <c r="C137" s="26" t="s">
        <v>123</v>
      </c>
      <c r="D137" s="26" t="s">
        <v>3492</v>
      </c>
      <c r="F137" s="26" t="s">
        <v>406</v>
      </c>
      <c r="G137" s="26" t="s">
        <v>4322</v>
      </c>
      <c r="H137" s="26">
        <v>11019347</v>
      </c>
      <c r="I137" s="26" t="s">
        <v>70</v>
      </c>
      <c r="J137" s="26" t="s">
        <v>538</v>
      </c>
      <c r="K137" s="36" t="s">
        <v>4323</v>
      </c>
      <c r="L137" s="42">
        <v>1685087.7</v>
      </c>
      <c r="M137" s="42">
        <v>6997.1581654800002</v>
      </c>
      <c r="N137" s="42">
        <v>63953.750242952701</v>
      </c>
      <c r="O137" s="42">
        <v>242.794017422346</v>
      </c>
      <c r="P137" s="43">
        <v>3.79527725725805E-2</v>
      </c>
      <c r="Q137" s="36">
        <v>47037</v>
      </c>
    </row>
    <row r="138" spans="1:17" ht="14.1" customHeight="1" x14ac:dyDescent="0.2">
      <c r="A138" s="26">
        <v>7956</v>
      </c>
      <c r="B138" s="26">
        <v>12538</v>
      </c>
      <c r="C138" s="26" t="s">
        <v>123</v>
      </c>
      <c r="D138" s="26" t="s">
        <v>3585</v>
      </c>
      <c r="F138" s="26" t="s">
        <v>406</v>
      </c>
      <c r="G138" s="26" t="s">
        <v>3585</v>
      </c>
      <c r="H138" s="26">
        <v>11019348</v>
      </c>
      <c r="I138" s="26" t="s">
        <v>70</v>
      </c>
      <c r="J138" s="26" t="s">
        <v>538</v>
      </c>
      <c r="K138" s="36" t="s">
        <v>4236</v>
      </c>
      <c r="L138" s="42">
        <v>5500000</v>
      </c>
      <c r="M138" s="42">
        <v>22838.2</v>
      </c>
      <c r="N138" s="42">
        <v>2839564.1197022302</v>
      </c>
      <c r="O138" s="42">
        <v>10780.121224037501</v>
      </c>
      <c r="P138" s="43">
        <v>0.516284385400405</v>
      </c>
      <c r="Q138" s="36">
        <v>47127</v>
      </c>
    </row>
    <row r="139" spans="1:17" ht="14.1" customHeight="1" x14ac:dyDescent="0.2">
      <c r="A139" s="26">
        <v>7956</v>
      </c>
      <c r="B139" s="26">
        <v>12538</v>
      </c>
      <c r="C139" s="26" t="s">
        <v>123</v>
      </c>
      <c r="D139" s="26" t="s">
        <v>3588</v>
      </c>
      <c r="F139" s="26" t="s">
        <v>406</v>
      </c>
      <c r="G139" s="26" t="s">
        <v>4345</v>
      </c>
      <c r="H139" s="26">
        <v>11019350</v>
      </c>
      <c r="I139" s="26" t="s">
        <v>70</v>
      </c>
      <c r="J139" s="26" t="s">
        <v>538</v>
      </c>
      <c r="K139" s="36" t="s">
        <v>4346</v>
      </c>
      <c r="L139" s="42">
        <v>900000</v>
      </c>
      <c r="M139" s="42">
        <v>3737.16</v>
      </c>
      <c r="N139" s="42">
        <v>31500</v>
      </c>
      <c r="O139" s="42">
        <v>119.5866</v>
      </c>
      <c r="P139" s="43">
        <v>3.5000000000000003E-2</v>
      </c>
      <c r="Q139" s="36" t="s">
        <v>4347</v>
      </c>
    </row>
    <row r="140" spans="1:17" ht="14.1" customHeight="1" x14ac:dyDescent="0.2">
      <c r="A140" s="26">
        <v>7956</v>
      </c>
      <c r="B140" s="26">
        <v>12538</v>
      </c>
      <c r="C140" s="26" t="s">
        <v>123</v>
      </c>
      <c r="D140" s="26" t="s">
        <v>3498</v>
      </c>
      <c r="F140" s="26" t="s">
        <v>406</v>
      </c>
      <c r="G140" s="26" t="s">
        <v>3499</v>
      </c>
      <c r="H140" s="26">
        <v>11019362</v>
      </c>
      <c r="I140" s="26" t="s">
        <v>70</v>
      </c>
      <c r="J140" s="26" t="s">
        <v>532</v>
      </c>
      <c r="K140" s="36" t="s">
        <v>4324</v>
      </c>
      <c r="L140" s="42">
        <v>1200000</v>
      </c>
      <c r="M140" s="42">
        <v>4452</v>
      </c>
      <c r="N140" s="42">
        <v>410870.95756693801</v>
      </c>
      <c r="O140" s="42">
        <v>1498.44638224662</v>
      </c>
      <c r="P140" s="43">
        <v>0.34239246463911499</v>
      </c>
      <c r="Q140" s="36" t="s">
        <v>4325</v>
      </c>
    </row>
    <row r="141" spans="1:17" ht="14.1" customHeight="1" x14ac:dyDescent="0.2">
      <c r="A141" s="26">
        <v>7956</v>
      </c>
      <c r="B141" s="26">
        <v>12538</v>
      </c>
      <c r="C141" s="26" t="s">
        <v>123</v>
      </c>
      <c r="D141" s="26" t="s">
        <v>3545</v>
      </c>
      <c r="F141" s="26" t="s">
        <v>203</v>
      </c>
      <c r="G141" s="26" t="s">
        <v>3546</v>
      </c>
      <c r="H141" s="26">
        <v>11019376</v>
      </c>
      <c r="I141" s="26" t="s">
        <v>70</v>
      </c>
      <c r="J141" s="26" t="s">
        <v>531</v>
      </c>
      <c r="K141" s="36">
        <v>44325</v>
      </c>
      <c r="L141" s="42">
        <v>7000000</v>
      </c>
      <c r="M141" s="42">
        <v>7000</v>
      </c>
      <c r="N141" s="42">
        <v>3229131.8597951801</v>
      </c>
      <c r="O141" s="42">
        <v>3229.1318597951799</v>
      </c>
      <c r="P141" s="43">
        <v>0.46130455139931198</v>
      </c>
      <c r="Q141" s="36" t="s">
        <v>4348</v>
      </c>
    </row>
    <row r="142" spans="1:17" ht="14.1" customHeight="1" x14ac:dyDescent="0.2">
      <c r="A142" s="26">
        <v>7956</v>
      </c>
      <c r="B142" s="26">
        <v>12538</v>
      </c>
      <c r="C142" s="26" t="s">
        <v>123</v>
      </c>
      <c r="D142" s="26" t="s">
        <v>3583</v>
      </c>
      <c r="F142" s="26" t="s">
        <v>406</v>
      </c>
      <c r="G142" s="26" t="s">
        <v>4349</v>
      </c>
      <c r="H142" s="26">
        <v>11019458</v>
      </c>
      <c r="I142" s="26" t="s">
        <v>70</v>
      </c>
      <c r="J142" s="26" t="s">
        <v>532</v>
      </c>
      <c r="K142" s="36" t="s">
        <v>4327</v>
      </c>
      <c r="L142" s="42">
        <v>510000</v>
      </c>
      <c r="M142" s="42">
        <v>1892.1</v>
      </c>
      <c r="N142" s="42">
        <v>112340.006799829</v>
      </c>
      <c r="O142" s="42">
        <v>409.704004798977</v>
      </c>
      <c r="P142" s="43">
        <v>0.22027452313692</v>
      </c>
      <c r="Q142" s="36" t="s">
        <v>4344</v>
      </c>
    </row>
    <row r="143" spans="1:17" ht="14.1" customHeight="1" x14ac:dyDescent="0.2">
      <c r="A143" s="26">
        <v>7956</v>
      </c>
      <c r="B143" s="26">
        <v>12538</v>
      </c>
      <c r="C143" s="26" t="s">
        <v>123</v>
      </c>
      <c r="D143" s="26" t="s">
        <v>3547</v>
      </c>
      <c r="F143" s="26" t="s">
        <v>205</v>
      </c>
      <c r="G143" s="26" t="s">
        <v>4350</v>
      </c>
      <c r="H143" s="26">
        <v>11019934</v>
      </c>
      <c r="I143" s="26" t="s">
        <v>70</v>
      </c>
      <c r="J143" s="26" t="s">
        <v>531</v>
      </c>
      <c r="K143" s="36">
        <v>44749</v>
      </c>
      <c r="L143" s="42">
        <v>3750000.0185106499</v>
      </c>
      <c r="M143" s="42">
        <v>3750.0000185106501</v>
      </c>
      <c r="N143" s="42">
        <v>2135642.11851065</v>
      </c>
      <c r="O143" s="42">
        <v>2135.6421185106501</v>
      </c>
      <c r="P143" s="43">
        <v>0.569504562125</v>
      </c>
      <c r="Q143" s="36">
        <v>46611</v>
      </c>
    </row>
    <row r="144" spans="1:17" ht="14.1" customHeight="1" x14ac:dyDescent="0.2">
      <c r="A144" s="26">
        <v>7956</v>
      </c>
      <c r="B144" s="26">
        <v>12538</v>
      </c>
      <c r="C144" s="26" t="s">
        <v>123</v>
      </c>
      <c r="D144" s="26" t="s">
        <v>3610</v>
      </c>
      <c r="F144" s="26" t="s">
        <v>406</v>
      </c>
      <c r="G144" s="26" t="s">
        <v>4355</v>
      </c>
      <c r="H144" s="26">
        <v>11019980</v>
      </c>
      <c r="I144" s="26" t="s">
        <v>70</v>
      </c>
      <c r="J144" s="26" t="s">
        <v>532</v>
      </c>
      <c r="K144" s="36">
        <v>44631</v>
      </c>
      <c r="L144" s="42">
        <v>2000000</v>
      </c>
      <c r="M144" s="42">
        <v>7420</v>
      </c>
      <c r="N144" s="42">
        <v>948575.79780251498</v>
      </c>
      <c r="O144" s="42">
        <v>3459.4559345857701</v>
      </c>
      <c r="P144" s="43">
        <v>0.474287898901258</v>
      </c>
      <c r="Q144" s="36">
        <v>48830</v>
      </c>
    </row>
    <row r="145" spans="1:17" ht="14.1" customHeight="1" x14ac:dyDescent="0.2">
      <c r="A145" s="26">
        <v>7956</v>
      </c>
      <c r="B145" s="26">
        <v>12538</v>
      </c>
      <c r="C145" s="26" t="s">
        <v>123</v>
      </c>
      <c r="D145" s="26" t="s">
        <v>3617</v>
      </c>
      <c r="F145" s="26" t="s">
        <v>406</v>
      </c>
      <c r="G145" s="26" t="s">
        <v>4360</v>
      </c>
      <c r="H145" s="26">
        <v>11019991</v>
      </c>
      <c r="I145" s="26" t="s">
        <v>70</v>
      </c>
      <c r="J145" s="26" t="s">
        <v>532</v>
      </c>
      <c r="K145" s="36">
        <v>45170</v>
      </c>
      <c r="L145" s="42">
        <v>3100000</v>
      </c>
      <c r="M145" s="42">
        <v>11501</v>
      </c>
      <c r="N145" s="42">
        <v>465000.04624105</v>
      </c>
      <c r="O145" s="42">
        <v>1695.8551686411099</v>
      </c>
      <c r="P145" s="43">
        <v>0.150000014916468</v>
      </c>
      <c r="Q145" s="36" t="s">
        <v>754</v>
      </c>
    </row>
    <row r="146" spans="1:17" ht="14.1" customHeight="1" x14ac:dyDescent="0.2">
      <c r="A146" s="26">
        <v>7956</v>
      </c>
      <c r="B146" s="26">
        <v>12538</v>
      </c>
      <c r="C146" s="26" t="s">
        <v>123</v>
      </c>
      <c r="D146" s="26" t="s">
        <v>3619</v>
      </c>
      <c r="F146" s="26" t="s">
        <v>406</v>
      </c>
      <c r="G146" s="26" t="s">
        <v>4361</v>
      </c>
      <c r="H146" s="26">
        <v>11019995</v>
      </c>
      <c r="I146" s="26" t="s">
        <v>70</v>
      </c>
      <c r="J146" s="26" t="s">
        <v>532</v>
      </c>
      <c r="K146" s="36" t="s">
        <v>4362</v>
      </c>
      <c r="L146" s="42">
        <v>2100000</v>
      </c>
      <c r="M146" s="42">
        <v>7791</v>
      </c>
      <c r="N146" s="42">
        <v>1575000</v>
      </c>
      <c r="O146" s="42">
        <v>5744.0249999999996</v>
      </c>
      <c r="P146" s="43">
        <v>0.75</v>
      </c>
      <c r="Q146" s="36">
        <v>46607</v>
      </c>
    </row>
    <row r="147" spans="1:17" ht="14.1" customHeight="1" x14ac:dyDescent="0.2">
      <c r="A147" s="26">
        <v>7956</v>
      </c>
      <c r="B147" s="26">
        <v>12538</v>
      </c>
      <c r="C147" s="26" t="s">
        <v>123</v>
      </c>
      <c r="D147" s="26" t="s">
        <v>3622</v>
      </c>
      <c r="F147" s="26" t="s">
        <v>406</v>
      </c>
      <c r="G147" s="26" t="s">
        <v>4363</v>
      </c>
      <c r="H147" s="26">
        <v>11019997</v>
      </c>
      <c r="I147" s="26" t="s">
        <v>70</v>
      </c>
      <c r="J147" s="26" t="s">
        <v>532</v>
      </c>
      <c r="K147" s="36">
        <v>45171</v>
      </c>
      <c r="L147" s="42">
        <v>1200000</v>
      </c>
      <c r="M147" s="42">
        <v>4452</v>
      </c>
      <c r="N147" s="42">
        <v>1052266.1599999999</v>
      </c>
      <c r="O147" s="42">
        <v>3837.61468552</v>
      </c>
      <c r="P147" s="43">
        <v>0.87688846666666698</v>
      </c>
      <c r="Q147" s="36">
        <v>47363</v>
      </c>
    </row>
    <row r="148" spans="1:17" ht="14.1" customHeight="1" x14ac:dyDescent="0.2">
      <c r="A148" s="26">
        <v>7956</v>
      </c>
      <c r="B148" s="26">
        <v>12538</v>
      </c>
      <c r="C148" s="26" t="s">
        <v>123</v>
      </c>
      <c r="D148" s="26" t="s">
        <v>3630</v>
      </c>
      <c r="F148" s="26" t="s">
        <v>406</v>
      </c>
      <c r="G148" s="26" t="s">
        <v>4366</v>
      </c>
      <c r="H148" s="26">
        <v>11020029</v>
      </c>
      <c r="I148" s="26" t="s">
        <v>70</v>
      </c>
      <c r="J148" s="26" t="s">
        <v>532</v>
      </c>
      <c r="K148" s="36">
        <v>44990</v>
      </c>
      <c r="L148" s="42">
        <v>2000000</v>
      </c>
      <c r="M148" s="42">
        <v>7420</v>
      </c>
      <c r="N148" s="42">
        <v>899400.44809194899</v>
      </c>
      <c r="O148" s="42">
        <v>3280.1134341913398</v>
      </c>
      <c r="P148" s="43">
        <v>0.44970022404597498</v>
      </c>
      <c r="Q148" s="36" t="s">
        <v>1042</v>
      </c>
    </row>
    <row r="149" spans="1:17" ht="14.1" customHeight="1" x14ac:dyDescent="0.2">
      <c r="A149" s="26">
        <v>7956</v>
      </c>
      <c r="B149" s="26">
        <v>12538</v>
      </c>
      <c r="C149" s="26" t="s">
        <v>123</v>
      </c>
      <c r="D149" s="26" t="s">
        <v>3632</v>
      </c>
      <c r="F149" s="26" t="s">
        <v>406</v>
      </c>
      <c r="G149" s="26" t="s">
        <v>4367</v>
      </c>
      <c r="H149" s="26">
        <v>11020456</v>
      </c>
      <c r="I149" s="26" t="s">
        <v>70</v>
      </c>
      <c r="J149" s="26" t="s">
        <v>532</v>
      </c>
      <c r="K149" s="36">
        <v>45266</v>
      </c>
      <c r="L149" s="42">
        <v>3000000</v>
      </c>
      <c r="M149" s="42">
        <v>11130</v>
      </c>
      <c r="N149" s="42">
        <v>1027536.54694118</v>
      </c>
      <c r="O149" s="42">
        <v>3747.4257866944799</v>
      </c>
      <c r="P149" s="43">
        <v>0.34251218231372599</v>
      </c>
      <c r="Q149" s="36" t="s">
        <v>1013</v>
      </c>
    </row>
    <row r="150" spans="1:17" ht="14.1" customHeight="1" x14ac:dyDescent="0.2">
      <c r="A150" s="26">
        <v>7956</v>
      </c>
      <c r="B150" s="26">
        <v>12538</v>
      </c>
      <c r="C150" s="26" t="s">
        <v>123</v>
      </c>
      <c r="D150" s="26" t="s">
        <v>3635</v>
      </c>
      <c r="F150" s="26" t="s">
        <v>406</v>
      </c>
      <c r="G150" s="26" t="s">
        <v>4368</v>
      </c>
      <c r="H150" s="26">
        <v>11020457</v>
      </c>
      <c r="I150" s="26" t="s">
        <v>70</v>
      </c>
      <c r="J150" s="26" t="s">
        <v>532</v>
      </c>
      <c r="K150" s="36">
        <v>44933</v>
      </c>
      <c r="L150" s="42">
        <v>1399492.8434263901</v>
      </c>
      <c r="M150" s="42">
        <v>5192.1184491118902</v>
      </c>
      <c r="N150" s="42">
        <v>1148640.1527152299</v>
      </c>
      <c r="O150" s="42">
        <v>4189.09063695245</v>
      </c>
      <c r="P150" s="43">
        <v>0.820754574137736</v>
      </c>
      <c r="Q150" s="36">
        <v>46396</v>
      </c>
    </row>
    <row r="151" spans="1:17" ht="14.1" customHeight="1" x14ac:dyDescent="0.2">
      <c r="A151" s="26">
        <v>7956</v>
      </c>
      <c r="B151" s="26">
        <v>12538</v>
      </c>
      <c r="C151" s="26" t="s">
        <v>123</v>
      </c>
      <c r="D151" s="26" t="s">
        <v>3638</v>
      </c>
      <c r="F151" s="26" t="s">
        <v>406</v>
      </c>
      <c r="G151" s="26" t="s">
        <v>4369</v>
      </c>
      <c r="H151" s="26">
        <v>11020470</v>
      </c>
      <c r="I151" s="26" t="s">
        <v>70</v>
      </c>
      <c r="J151" s="26" t="s">
        <v>532</v>
      </c>
      <c r="K151" s="36" t="s">
        <v>4370</v>
      </c>
      <c r="L151" s="42">
        <v>2000000</v>
      </c>
      <c r="M151" s="42">
        <v>7420</v>
      </c>
      <c r="N151" s="42">
        <v>1700000</v>
      </c>
      <c r="O151" s="42">
        <v>6199.9</v>
      </c>
      <c r="P151" s="43">
        <v>0.85</v>
      </c>
      <c r="Q151" s="36" t="s">
        <v>616</v>
      </c>
    </row>
    <row r="152" spans="1:17" ht="14.1" customHeight="1" x14ac:dyDescent="0.2">
      <c r="A152" s="26">
        <v>7956</v>
      </c>
      <c r="B152" s="26">
        <v>12538</v>
      </c>
      <c r="C152" s="26" t="s">
        <v>123</v>
      </c>
      <c r="D152" s="26" t="s">
        <v>3604</v>
      </c>
      <c r="F152" s="26" t="s">
        <v>205</v>
      </c>
      <c r="G152" s="26" t="s">
        <v>4373</v>
      </c>
      <c r="H152" s="26">
        <v>11020490</v>
      </c>
      <c r="I152" s="26" t="s">
        <v>70</v>
      </c>
      <c r="J152" s="26" t="s">
        <v>532</v>
      </c>
      <c r="K152" s="36" t="s">
        <v>3647</v>
      </c>
      <c r="L152" s="42">
        <v>1299999.99000636</v>
      </c>
      <c r="M152" s="42">
        <v>4822.9999629236099</v>
      </c>
      <c r="N152" s="42">
        <v>695696.61096829805</v>
      </c>
      <c r="O152" s="42">
        <v>2537.2055402013798</v>
      </c>
      <c r="P152" s="43">
        <v>0.53515124332031105</v>
      </c>
      <c r="Q152" s="36">
        <v>45932</v>
      </c>
    </row>
    <row r="153" spans="1:17" ht="14.1" customHeight="1" x14ac:dyDescent="0.2">
      <c r="A153" s="26">
        <v>7956</v>
      </c>
      <c r="B153" s="26">
        <v>12538</v>
      </c>
      <c r="C153" s="26" t="s">
        <v>123</v>
      </c>
      <c r="D153" s="26" t="s">
        <v>3648</v>
      </c>
      <c r="F153" s="26" t="s">
        <v>406</v>
      </c>
      <c r="G153" s="26" t="s">
        <v>4374</v>
      </c>
      <c r="H153" s="26">
        <v>11021256</v>
      </c>
      <c r="I153" s="26" t="s">
        <v>70</v>
      </c>
      <c r="J153" s="26" t="s">
        <v>532</v>
      </c>
      <c r="K153" s="36" t="s">
        <v>3650</v>
      </c>
      <c r="L153" s="42">
        <v>1500000</v>
      </c>
      <c r="M153" s="42">
        <v>5565</v>
      </c>
      <c r="N153" s="42">
        <v>1177500</v>
      </c>
      <c r="O153" s="42">
        <v>4294.3424999999997</v>
      </c>
      <c r="P153" s="43">
        <v>0.78500000000000003</v>
      </c>
      <c r="Q153" s="36" t="s">
        <v>930</v>
      </c>
    </row>
    <row r="154" spans="1:17" ht="14.1" customHeight="1" x14ac:dyDescent="0.2">
      <c r="A154" s="26">
        <v>7956</v>
      </c>
      <c r="B154" s="26">
        <v>12538</v>
      </c>
      <c r="C154" s="26" t="s">
        <v>123</v>
      </c>
      <c r="D154" s="26" t="s">
        <v>3536</v>
      </c>
      <c r="F154" s="26" t="s">
        <v>203</v>
      </c>
      <c r="G154" s="26" t="s">
        <v>4338</v>
      </c>
      <c r="H154" s="26">
        <v>11021279</v>
      </c>
      <c r="I154" s="26" t="s">
        <v>70</v>
      </c>
      <c r="J154" s="26" t="s">
        <v>532</v>
      </c>
      <c r="K154" s="36">
        <v>45451</v>
      </c>
      <c r="L154" s="42">
        <v>268235</v>
      </c>
      <c r="M154" s="42">
        <v>995.15184999999997</v>
      </c>
      <c r="N154" s="42">
        <v>208235.30244705899</v>
      </c>
      <c r="O154" s="42">
        <v>759.43414802442396</v>
      </c>
      <c r="P154" s="43">
        <v>0.77631667175073704</v>
      </c>
      <c r="Q154" s="36" t="s">
        <v>1441</v>
      </c>
    </row>
    <row r="155" spans="1:17" ht="14.1" customHeight="1" x14ac:dyDescent="0.2">
      <c r="A155" s="26">
        <v>7956</v>
      </c>
      <c r="B155" s="26">
        <v>12955</v>
      </c>
      <c r="C155" s="26" t="s">
        <v>123</v>
      </c>
      <c r="D155" s="26" t="s">
        <v>3473</v>
      </c>
      <c r="F155" s="26" t="s">
        <v>406</v>
      </c>
      <c r="G155" s="26" t="s">
        <v>4315</v>
      </c>
      <c r="H155" s="26">
        <v>11019210</v>
      </c>
      <c r="I155" s="26" t="s">
        <v>70</v>
      </c>
      <c r="J155" s="26" t="s">
        <v>532</v>
      </c>
      <c r="K155" s="36" t="s">
        <v>4316</v>
      </c>
      <c r="L155" s="42">
        <v>150000</v>
      </c>
      <c r="M155" s="42">
        <v>556.5</v>
      </c>
      <c r="N155" s="42">
        <v>26748.876786106099</v>
      </c>
      <c r="O155" s="42">
        <v>97.553153638929103</v>
      </c>
      <c r="P155" s="43">
        <v>0.17832584524070799</v>
      </c>
      <c r="Q155" s="36">
        <v>46633</v>
      </c>
    </row>
    <row r="156" spans="1:17" ht="14.1" customHeight="1" x14ac:dyDescent="0.2">
      <c r="A156" s="26">
        <v>7956</v>
      </c>
      <c r="B156" s="26">
        <v>12955</v>
      </c>
      <c r="C156" s="26" t="s">
        <v>123</v>
      </c>
      <c r="D156" s="26" t="s">
        <v>3478</v>
      </c>
      <c r="F156" s="26" t="s">
        <v>203</v>
      </c>
      <c r="G156" s="26" t="s">
        <v>4319</v>
      </c>
      <c r="H156" s="26">
        <v>11019220</v>
      </c>
      <c r="I156" s="26" t="s">
        <v>70</v>
      </c>
      <c r="J156" s="26" t="s">
        <v>532</v>
      </c>
      <c r="K156" s="36">
        <v>44198</v>
      </c>
      <c r="L156" s="42">
        <v>50000</v>
      </c>
      <c r="M156" s="42">
        <v>185.5</v>
      </c>
      <c r="N156" s="42">
        <v>8129.1034052764699</v>
      </c>
      <c r="O156" s="42">
        <v>29.646840119043301</v>
      </c>
      <c r="P156" s="43">
        <v>0.162582068105529</v>
      </c>
      <c r="Q156" s="36" t="s">
        <v>792</v>
      </c>
    </row>
    <row r="157" spans="1:17" ht="14.1" customHeight="1" x14ac:dyDescent="0.2">
      <c r="A157" s="26">
        <v>7956</v>
      </c>
      <c r="B157" s="26">
        <v>12955</v>
      </c>
      <c r="C157" s="26" t="s">
        <v>123</v>
      </c>
      <c r="D157" s="26" t="s">
        <v>3583</v>
      </c>
      <c r="F157" s="26" t="s">
        <v>406</v>
      </c>
      <c r="G157" s="26" t="s">
        <v>4343</v>
      </c>
      <c r="H157" s="26">
        <v>11019246</v>
      </c>
      <c r="I157" s="26" t="s">
        <v>70</v>
      </c>
      <c r="J157" s="26" t="s">
        <v>532</v>
      </c>
      <c r="K157" s="36" t="s">
        <v>3386</v>
      </c>
      <c r="L157" s="42">
        <v>15000</v>
      </c>
      <c r="M157" s="42">
        <v>55.65</v>
      </c>
      <c r="N157" s="42">
        <v>5842.78769096015</v>
      </c>
      <c r="O157" s="42">
        <v>21.3086467089317</v>
      </c>
      <c r="P157" s="43">
        <v>0.38951917939734398</v>
      </c>
      <c r="Q157" s="36" t="s">
        <v>4344</v>
      </c>
    </row>
    <row r="158" spans="1:17" ht="14.1" customHeight="1" x14ac:dyDescent="0.2">
      <c r="A158" s="26">
        <v>7956</v>
      </c>
      <c r="B158" s="26">
        <v>12955</v>
      </c>
      <c r="C158" s="26" t="s">
        <v>123</v>
      </c>
      <c r="D158" s="26" t="s">
        <v>3489</v>
      </c>
      <c r="F158" s="26" t="s">
        <v>406</v>
      </c>
      <c r="G158" s="26" t="s">
        <v>4321</v>
      </c>
      <c r="H158" s="26">
        <v>11019336</v>
      </c>
      <c r="I158" s="26" t="s">
        <v>70</v>
      </c>
      <c r="J158" s="26" t="s">
        <v>532</v>
      </c>
      <c r="K158" s="36" t="s">
        <v>3384</v>
      </c>
      <c r="L158" s="42">
        <v>70000</v>
      </c>
      <c r="M158" s="42">
        <v>259.7</v>
      </c>
      <c r="N158" s="42">
        <v>8323.7685083447996</v>
      </c>
      <c r="O158" s="42">
        <v>30.356783749933498</v>
      </c>
      <c r="P158" s="43">
        <v>0.11891097869064</v>
      </c>
      <c r="Q158" s="36">
        <v>48033</v>
      </c>
    </row>
    <row r="159" spans="1:17" ht="14.1" customHeight="1" x14ac:dyDescent="0.2">
      <c r="A159" s="26">
        <v>7956</v>
      </c>
      <c r="B159" s="26">
        <v>12955</v>
      </c>
      <c r="C159" s="26" t="s">
        <v>123</v>
      </c>
      <c r="D159" s="26" t="s">
        <v>3492</v>
      </c>
      <c r="F159" s="26" t="s">
        <v>406</v>
      </c>
      <c r="G159" s="26" t="s">
        <v>4322</v>
      </c>
      <c r="H159" s="26">
        <v>11019347</v>
      </c>
      <c r="I159" s="26" t="s">
        <v>70</v>
      </c>
      <c r="J159" s="26" t="s">
        <v>538</v>
      </c>
      <c r="K159" s="36" t="s">
        <v>4323</v>
      </c>
      <c r="L159" s="42">
        <v>140423.97500000001</v>
      </c>
      <c r="M159" s="42">
        <v>583.09651379000002</v>
      </c>
      <c r="N159" s="42">
        <v>5329.4795814128302</v>
      </c>
      <c r="O159" s="42">
        <v>20.232836282875699</v>
      </c>
      <c r="P159" s="43">
        <v>3.7952775381930502E-2</v>
      </c>
      <c r="Q159" s="36">
        <v>47037</v>
      </c>
    </row>
    <row r="160" spans="1:17" ht="14.1" customHeight="1" x14ac:dyDescent="0.2">
      <c r="A160" s="26">
        <v>7956</v>
      </c>
      <c r="B160" s="26">
        <v>12955</v>
      </c>
      <c r="C160" s="26" t="s">
        <v>123</v>
      </c>
      <c r="D160" s="26" t="s">
        <v>3585</v>
      </c>
      <c r="F160" s="26" t="s">
        <v>406</v>
      </c>
      <c r="G160" s="26" t="s">
        <v>3585</v>
      </c>
      <c r="H160" s="26">
        <v>11019348</v>
      </c>
      <c r="I160" s="26" t="s">
        <v>70</v>
      </c>
      <c r="J160" s="26" t="s">
        <v>538</v>
      </c>
      <c r="K160" s="36" t="s">
        <v>4236</v>
      </c>
      <c r="L160" s="42">
        <v>320000</v>
      </c>
      <c r="M160" s="42">
        <v>1328.768</v>
      </c>
      <c r="N160" s="42">
        <v>165210.978476797</v>
      </c>
      <c r="O160" s="42">
        <v>627.20695868931102</v>
      </c>
      <c r="P160" s="43">
        <v>0.51628430773999001</v>
      </c>
      <c r="Q160" s="36">
        <v>47127</v>
      </c>
    </row>
    <row r="161" spans="1:17" ht="14.1" customHeight="1" x14ac:dyDescent="0.2">
      <c r="A161" s="26">
        <v>7956</v>
      </c>
      <c r="B161" s="26">
        <v>12955</v>
      </c>
      <c r="C161" s="26" t="s">
        <v>123</v>
      </c>
      <c r="D161" s="26" t="s">
        <v>3588</v>
      </c>
      <c r="F161" s="26" t="s">
        <v>406</v>
      </c>
      <c r="G161" s="26" t="s">
        <v>4345</v>
      </c>
      <c r="H161" s="26">
        <v>11019350</v>
      </c>
      <c r="I161" s="26" t="s">
        <v>70</v>
      </c>
      <c r="J161" s="26" t="s">
        <v>538</v>
      </c>
      <c r="K161" s="36" t="s">
        <v>4346</v>
      </c>
      <c r="L161" s="42">
        <v>130000</v>
      </c>
      <c r="M161" s="42">
        <v>539.81200000000001</v>
      </c>
      <c r="N161" s="42">
        <v>4550.00000000001</v>
      </c>
      <c r="O161" s="42">
        <v>17.273620000000101</v>
      </c>
      <c r="P161" s="43">
        <v>3.50000000000001E-2</v>
      </c>
      <c r="Q161" s="36" t="s">
        <v>4347</v>
      </c>
    </row>
    <row r="162" spans="1:17" ht="14.1" customHeight="1" x14ac:dyDescent="0.2">
      <c r="A162" s="26">
        <v>7956</v>
      </c>
      <c r="B162" s="26">
        <v>12955</v>
      </c>
      <c r="C162" s="26" t="s">
        <v>123</v>
      </c>
      <c r="D162" s="26" t="s">
        <v>3498</v>
      </c>
      <c r="F162" s="26" t="s">
        <v>406</v>
      </c>
      <c r="G162" s="26" t="s">
        <v>3499</v>
      </c>
      <c r="H162" s="26">
        <v>11019362</v>
      </c>
      <c r="I162" s="26" t="s">
        <v>70</v>
      </c>
      <c r="J162" s="26" t="s">
        <v>532</v>
      </c>
      <c r="K162" s="36" t="s">
        <v>4324</v>
      </c>
      <c r="L162" s="42">
        <v>75000</v>
      </c>
      <c r="M162" s="42">
        <v>278.25</v>
      </c>
      <c r="N162" s="42">
        <v>25679.437451252801</v>
      </c>
      <c r="O162" s="42">
        <v>93.652908384719098</v>
      </c>
      <c r="P162" s="43">
        <v>0.34239249935003802</v>
      </c>
      <c r="Q162" s="36" t="s">
        <v>4325</v>
      </c>
    </row>
    <row r="163" spans="1:17" ht="14.1" customHeight="1" x14ac:dyDescent="0.2">
      <c r="A163" s="26">
        <v>7956</v>
      </c>
      <c r="B163" s="26">
        <v>12955</v>
      </c>
      <c r="C163" s="26" t="s">
        <v>123</v>
      </c>
      <c r="D163" s="26" t="s">
        <v>3545</v>
      </c>
      <c r="F163" s="26" t="s">
        <v>203</v>
      </c>
      <c r="G163" s="26" t="s">
        <v>3546</v>
      </c>
      <c r="H163" s="26">
        <v>11019376</v>
      </c>
      <c r="I163" s="26" t="s">
        <v>70</v>
      </c>
      <c r="J163" s="26" t="s">
        <v>531</v>
      </c>
      <c r="K163" s="36">
        <v>44325</v>
      </c>
      <c r="L163" s="42">
        <v>600000</v>
      </c>
      <c r="M163" s="42">
        <v>600</v>
      </c>
      <c r="N163" s="42">
        <v>276782.73010558402</v>
      </c>
      <c r="O163" s="42">
        <v>276.78273010558502</v>
      </c>
      <c r="P163" s="43">
        <v>0.46130455017597399</v>
      </c>
      <c r="Q163" s="36" t="s">
        <v>4348</v>
      </c>
    </row>
    <row r="164" spans="1:17" ht="14.1" customHeight="1" x14ac:dyDescent="0.2">
      <c r="A164" s="26">
        <v>7956</v>
      </c>
      <c r="B164" s="26">
        <v>12955</v>
      </c>
      <c r="C164" s="26" t="s">
        <v>123</v>
      </c>
      <c r="D164" s="26" t="s">
        <v>3583</v>
      </c>
      <c r="F164" s="26" t="s">
        <v>406</v>
      </c>
      <c r="G164" s="26" t="s">
        <v>4349</v>
      </c>
      <c r="H164" s="26">
        <v>11019458</v>
      </c>
      <c r="I164" s="26" t="s">
        <v>70</v>
      </c>
      <c r="J164" s="26" t="s">
        <v>532</v>
      </c>
      <c r="K164" s="36" t="s">
        <v>4327</v>
      </c>
      <c r="L164" s="42">
        <v>37500</v>
      </c>
      <c r="M164" s="42">
        <v>139.125</v>
      </c>
      <c r="N164" s="42">
        <v>8260.2957808807296</v>
      </c>
      <c r="O164" s="42">
        <v>30.125298712871999</v>
      </c>
      <c r="P164" s="43">
        <v>0.22027455415682001</v>
      </c>
      <c r="Q164" s="36" t="s">
        <v>4344</v>
      </c>
    </row>
    <row r="165" spans="1:17" ht="14.1" customHeight="1" x14ac:dyDescent="0.2">
      <c r="A165" s="26">
        <v>7956</v>
      </c>
      <c r="B165" s="26">
        <v>12955</v>
      </c>
      <c r="C165" s="26" t="s">
        <v>123</v>
      </c>
      <c r="D165" s="26" t="s">
        <v>3547</v>
      </c>
      <c r="F165" s="26" t="s">
        <v>205</v>
      </c>
      <c r="G165" s="26" t="s">
        <v>4350</v>
      </c>
      <c r="H165" s="26">
        <v>11019934</v>
      </c>
      <c r="I165" s="26" t="s">
        <v>70</v>
      </c>
      <c r="J165" s="26" t="s">
        <v>531</v>
      </c>
      <c r="K165" s="36">
        <v>44749</v>
      </c>
      <c r="L165" s="42">
        <v>350000.01566509099</v>
      </c>
      <c r="M165" s="42">
        <v>350.00001566509098</v>
      </c>
      <c r="N165" s="42">
        <v>199326.60566509099</v>
      </c>
      <c r="O165" s="42">
        <v>199.32660566509099</v>
      </c>
      <c r="P165" s="43">
        <v>0.569504562125</v>
      </c>
      <c r="Q165" s="36">
        <v>46611</v>
      </c>
    </row>
    <row r="166" spans="1:17" ht="14.1" customHeight="1" x14ac:dyDescent="0.2">
      <c r="A166" s="26">
        <v>7956</v>
      </c>
      <c r="B166" s="26">
        <v>12955</v>
      </c>
      <c r="C166" s="26" t="s">
        <v>123</v>
      </c>
      <c r="D166" s="26" t="s">
        <v>3610</v>
      </c>
      <c r="F166" s="26" t="s">
        <v>406</v>
      </c>
      <c r="G166" s="26" t="s">
        <v>4355</v>
      </c>
      <c r="H166" s="26">
        <v>11019980</v>
      </c>
      <c r="I166" s="26" t="s">
        <v>70</v>
      </c>
      <c r="J166" s="26" t="s">
        <v>532</v>
      </c>
      <c r="K166" s="36">
        <v>44631</v>
      </c>
      <c r="L166" s="42">
        <v>200000</v>
      </c>
      <c r="M166" s="42">
        <v>742</v>
      </c>
      <c r="N166" s="42">
        <v>94857.587899887803</v>
      </c>
      <c r="O166" s="42">
        <v>345.94562307089097</v>
      </c>
      <c r="P166" s="43">
        <v>0.47428793949943898</v>
      </c>
      <c r="Q166" s="36">
        <v>48830</v>
      </c>
    </row>
    <row r="167" spans="1:17" ht="14.1" customHeight="1" x14ac:dyDescent="0.2">
      <c r="A167" s="26">
        <v>7956</v>
      </c>
      <c r="B167" s="26">
        <v>12955</v>
      </c>
      <c r="C167" s="26" t="s">
        <v>123</v>
      </c>
      <c r="D167" s="26" t="s">
        <v>3617</v>
      </c>
      <c r="F167" s="26" t="s">
        <v>406</v>
      </c>
      <c r="G167" s="26" t="s">
        <v>4360</v>
      </c>
      <c r="H167" s="26">
        <v>11019991</v>
      </c>
      <c r="I167" s="26" t="s">
        <v>70</v>
      </c>
      <c r="J167" s="26" t="s">
        <v>532</v>
      </c>
      <c r="K167" s="36">
        <v>45170</v>
      </c>
      <c r="L167" s="42">
        <v>250000</v>
      </c>
      <c r="M167" s="42">
        <v>927.5</v>
      </c>
      <c r="N167" s="42">
        <v>37500.003729116899</v>
      </c>
      <c r="O167" s="42">
        <v>136.76251360008899</v>
      </c>
      <c r="P167" s="43">
        <v>0.150000014916468</v>
      </c>
      <c r="Q167" s="36" t="s">
        <v>754</v>
      </c>
    </row>
    <row r="168" spans="1:17" ht="14.1" customHeight="1" x14ac:dyDescent="0.2">
      <c r="A168" s="26">
        <v>7956</v>
      </c>
      <c r="B168" s="26">
        <v>12955</v>
      </c>
      <c r="C168" s="26" t="s">
        <v>123</v>
      </c>
      <c r="D168" s="26" t="s">
        <v>3619</v>
      </c>
      <c r="F168" s="26" t="s">
        <v>406</v>
      </c>
      <c r="G168" s="26" t="s">
        <v>4361</v>
      </c>
      <c r="H168" s="26">
        <v>11019995</v>
      </c>
      <c r="I168" s="26" t="s">
        <v>70</v>
      </c>
      <c r="J168" s="26" t="s">
        <v>532</v>
      </c>
      <c r="K168" s="36" t="s">
        <v>4362</v>
      </c>
      <c r="L168" s="42">
        <v>150000</v>
      </c>
      <c r="M168" s="42">
        <v>556.5</v>
      </c>
      <c r="N168" s="42">
        <v>112500</v>
      </c>
      <c r="O168" s="42">
        <v>410.28750000000002</v>
      </c>
      <c r="P168" s="43">
        <v>0.75</v>
      </c>
      <c r="Q168" s="36">
        <v>46607</v>
      </c>
    </row>
    <row r="169" spans="1:17" ht="14.1" customHeight="1" x14ac:dyDescent="0.2">
      <c r="A169" s="26">
        <v>7956</v>
      </c>
      <c r="B169" s="26">
        <v>12955</v>
      </c>
      <c r="C169" s="26" t="s">
        <v>123</v>
      </c>
      <c r="D169" s="26" t="s">
        <v>3622</v>
      </c>
      <c r="F169" s="26" t="s">
        <v>406</v>
      </c>
      <c r="G169" s="26" t="s">
        <v>4363</v>
      </c>
      <c r="H169" s="26">
        <v>11019997</v>
      </c>
      <c r="I169" s="26" t="s">
        <v>70</v>
      </c>
      <c r="J169" s="26" t="s">
        <v>532</v>
      </c>
      <c r="K169" s="36">
        <v>45171</v>
      </c>
      <c r="L169" s="42">
        <v>99999.972924280606</v>
      </c>
      <c r="M169" s="42">
        <v>370.99989954908102</v>
      </c>
      <c r="N169" s="42">
        <v>87688.822924280597</v>
      </c>
      <c r="O169" s="42">
        <v>319.80113720485099</v>
      </c>
      <c r="P169" s="43">
        <v>0.87688846666666698</v>
      </c>
      <c r="Q169" s="36">
        <v>47363</v>
      </c>
    </row>
    <row r="170" spans="1:17" ht="14.1" customHeight="1" x14ac:dyDescent="0.2">
      <c r="A170" s="26">
        <v>7956</v>
      </c>
      <c r="B170" s="26">
        <v>12955</v>
      </c>
      <c r="C170" s="26" t="s">
        <v>123</v>
      </c>
      <c r="D170" s="26" t="s">
        <v>3632</v>
      </c>
      <c r="F170" s="26" t="s">
        <v>406</v>
      </c>
      <c r="G170" s="26" t="s">
        <v>4367</v>
      </c>
      <c r="H170" s="26">
        <v>11020456</v>
      </c>
      <c r="I170" s="26" t="s">
        <v>70</v>
      </c>
      <c r="J170" s="26" t="s">
        <v>532</v>
      </c>
      <c r="K170" s="36">
        <v>45266</v>
      </c>
      <c r="L170" s="42">
        <v>250000</v>
      </c>
      <c r="M170" s="42">
        <v>927.5</v>
      </c>
      <c r="N170" s="42">
        <v>85628.0385891435</v>
      </c>
      <c r="O170" s="42">
        <v>312.28545673460599</v>
      </c>
      <c r="P170" s="43">
        <v>0.34251215435657401</v>
      </c>
      <c r="Q170" s="36" t="s">
        <v>1013</v>
      </c>
    </row>
    <row r="171" spans="1:17" ht="14.1" customHeight="1" x14ac:dyDescent="0.2">
      <c r="A171" s="26">
        <v>7956</v>
      </c>
      <c r="B171" s="26">
        <v>12955</v>
      </c>
      <c r="C171" s="26" t="s">
        <v>123</v>
      </c>
      <c r="D171" s="26" t="s">
        <v>3635</v>
      </c>
      <c r="F171" s="26" t="s">
        <v>406</v>
      </c>
      <c r="G171" s="26" t="s">
        <v>4368</v>
      </c>
      <c r="H171" s="26">
        <v>11020457</v>
      </c>
      <c r="I171" s="26" t="s">
        <v>70</v>
      </c>
      <c r="J171" s="26" t="s">
        <v>532</v>
      </c>
      <c r="K171" s="36">
        <v>44933</v>
      </c>
      <c r="L171" s="42">
        <v>133285.16053929401</v>
      </c>
      <c r="M171" s="42">
        <v>494.48794560078198</v>
      </c>
      <c r="N171" s="42">
        <v>109394.343378552</v>
      </c>
      <c r="O171" s="42">
        <v>398.96117030158001</v>
      </c>
      <c r="P171" s="43">
        <v>0.82075411047954705</v>
      </c>
      <c r="Q171" s="36">
        <v>46396</v>
      </c>
    </row>
    <row r="172" spans="1:17" ht="14.1" customHeight="1" x14ac:dyDescent="0.2">
      <c r="A172" s="26">
        <v>7956</v>
      </c>
      <c r="B172" s="26">
        <v>12955</v>
      </c>
      <c r="C172" s="26" t="s">
        <v>123</v>
      </c>
      <c r="D172" s="26" t="s">
        <v>3604</v>
      </c>
      <c r="F172" s="26" t="s">
        <v>205</v>
      </c>
      <c r="G172" s="26" t="s">
        <v>4373</v>
      </c>
      <c r="H172" s="26">
        <v>11020490</v>
      </c>
      <c r="I172" s="26" t="s">
        <v>70</v>
      </c>
      <c r="J172" s="26" t="s">
        <v>532</v>
      </c>
      <c r="K172" s="36" t="s">
        <v>3647</v>
      </c>
      <c r="L172" s="42">
        <v>200000.00433934201</v>
      </c>
      <c r="M172" s="42">
        <v>742.00001609896003</v>
      </c>
      <c r="N172" s="42">
        <v>107030.255988495</v>
      </c>
      <c r="O172" s="42">
        <v>390.33934359004002</v>
      </c>
      <c r="P172" s="43">
        <v>0.53515126833145099</v>
      </c>
      <c r="Q172" s="36">
        <v>45932</v>
      </c>
    </row>
    <row r="173" spans="1:17" ht="14.1" customHeight="1" x14ac:dyDescent="0.2">
      <c r="A173" s="26">
        <v>7956</v>
      </c>
      <c r="B173" s="26">
        <v>14482</v>
      </c>
      <c r="C173" s="26" t="s">
        <v>123</v>
      </c>
      <c r="D173" s="26" t="s">
        <v>3604</v>
      </c>
      <c r="F173" s="26" t="s">
        <v>205</v>
      </c>
      <c r="G173" s="26" t="s">
        <v>4373</v>
      </c>
      <c r="H173" s="26">
        <v>11020490</v>
      </c>
      <c r="I173" s="26" t="s">
        <v>70</v>
      </c>
      <c r="J173" s="26" t="s">
        <v>532</v>
      </c>
      <c r="K173" s="36" t="s">
        <v>3647</v>
      </c>
      <c r="L173" s="42">
        <v>20000.006618592601</v>
      </c>
      <c r="M173" s="42">
        <v>74.200024554978697</v>
      </c>
      <c r="N173" s="42">
        <v>10703.0329667685</v>
      </c>
      <c r="O173" s="42">
        <v>39.033961229804902</v>
      </c>
      <c r="P173" s="43">
        <v>0.53515147124094797</v>
      </c>
      <c r="Q173" s="36">
        <v>45932</v>
      </c>
    </row>
    <row r="174" spans="1:17" ht="14.1" customHeight="1" x14ac:dyDescent="0.2">
      <c r="A174" s="26">
        <v>8694</v>
      </c>
      <c r="B174" s="26">
        <v>12531</v>
      </c>
      <c r="C174" s="26" t="s">
        <v>123</v>
      </c>
      <c r="D174" s="26" t="s">
        <v>3465</v>
      </c>
      <c r="F174" s="26" t="s">
        <v>203</v>
      </c>
      <c r="G174" s="26" t="s">
        <v>4311</v>
      </c>
      <c r="H174" s="26">
        <v>11018236</v>
      </c>
      <c r="I174" s="26" t="s">
        <v>70</v>
      </c>
      <c r="J174" s="26" t="s">
        <v>532</v>
      </c>
      <c r="K174" s="36" t="s">
        <v>4312</v>
      </c>
      <c r="L174" s="42">
        <v>434783</v>
      </c>
      <c r="M174" s="42">
        <v>1613.04493</v>
      </c>
      <c r="N174" s="42">
        <v>67918.617010251604</v>
      </c>
      <c r="O174" s="42">
        <v>247.69919623638799</v>
      </c>
      <c r="P174" s="43">
        <v>0.156212678532168</v>
      </c>
      <c r="Q174" s="36" t="s">
        <v>818</v>
      </c>
    </row>
    <row r="175" spans="1:17" ht="14.1" customHeight="1" x14ac:dyDescent="0.2">
      <c r="A175" s="26">
        <v>8694</v>
      </c>
      <c r="B175" s="26">
        <v>12531</v>
      </c>
      <c r="C175" s="26" t="s">
        <v>123</v>
      </c>
      <c r="D175" s="26" t="s">
        <v>3473</v>
      </c>
      <c r="F175" s="26" t="s">
        <v>406</v>
      </c>
      <c r="G175" s="26" t="s">
        <v>4315</v>
      </c>
      <c r="H175" s="26">
        <v>11019210</v>
      </c>
      <c r="I175" s="26" t="s">
        <v>70</v>
      </c>
      <c r="J175" s="26" t="s">
        <v>532</v>
      </c>
      <c r="K175" s="36" t="s">
        <v>4316</v>
      </c>
      <c r="L175" s="42">
        <v>3900000</v>
      </c>
      <c r="M175" s="42">
        <v>14469</v>
      </c>
      <c r="N175" s="42">
        <v>695468.51548961899</v>
      </c>
      <c r="O175" s="42">
        <v>2536.3736759906401</v>
      </c>
      <c r="P175" s="43">
        <v>0.17832526038195401</v>
      </c>
      <c r="Q175" s="36">
        <v>46633</v>
      </c>
    </row>
    <row r="176" spans="1:17" ht="14.1" customHeight="1" x14ac:dyDescent="0.2">
      <c r="A176" s="26">
        <v>8694</v>
      </c>
      <c r="B176" s="26">
        <v>12531</v>
      </c>
      <c r="C176" s="26" t="s">
        <v>123</v>
      </c>
      <c r="D176" s="26" t="s">
        <v>3478</v>
      </c>
      <c r="F176" s="26" t="s">
        <v>203</v>
      </c>
      <c r="G176" s="26" t="s">
        <v>4319</v>
      </c>
      <c r="H176" s="26">
        <v>11019220</v>
      </c>
      <c r="I176" s="26" t="s">
        <v>70</v>
      </c>
      <c r="J176" s="26" t="s">
        <v>532</v>
      </c>
      <c r="K176" s="36">
        <v>44198</v>
      </c>
      <c r="L176" s="42">
        <v>1500000</v>
      </c>
      <c r="M176" s="42">
        <v>5565</v>
      </c>
      <c r="N176" s="42">
        <v>243872.985670239</v>
      </c>
      <c r="O176" s="42">
        <v>889.40477873936095</v>
      </c>
      <c r="P176" s="43">
        <v>0.162581990446826</v>
      </c>
      <c r="Q176" s="36" t="s">
        <v>792</v>
      </c>
    </row>
    <row r="177" spans="1:17" ht="14.1" customHeight="1" x14ac:dyDescent="0.2">
      <c r="A177" s="26">
        <v>8694</v>
      </c>
      <c r="B177" s="26">
        <v>12531</v>
      </c>
      <c r="C177" s="26" t="s">
        <v>123</v>
      </c>
      <c r="D177" s="26" t="s">
        <v>3489</v>
      </c>
      <c r="F177" s="26" t="s">
        <v>406</v>
      </c>
      <c r="G177" s="26" t="s">
        <v>4321</v>
      </c>
      <c r="H177" s="26">
        <v>11019336</v>
      </c>
      <c r="I177" s="26" t="s">
        <v>70</v>
      </c>
      <c r="J177" s="26" t="s">
        <v>532</v>
      </c>
      <c r="K177" s="36" t="s">
        <v>3384</v>
      </c>
      <c r="L177" s="42">
        <v>6100000</v>
      </c>
      <c r="M177" s="42">
        <v>22631</v>
      </c>
      <c r="N177" s="42">
        <v>725356.77393667505</v>
      </c>
      <c r="O177" s="42">
        <v>2645.3761545470502</v>
      </c>
      <c r="P177" s="43">
        <v>0.11891094654699599</v>
      </c>
      <c r="Q177" s="36">
        <v>48033</v>
      </c>
    </row>
    <row r="178" spans="1:17" ht="14.1" customHeight="1" x14ac:dyDescent="0.2">
      <c r="A178" s="26">
        <v>8694</v>
      </c>
      <c r="B178" s="26">
        <v>12531</v>
      </c>
      <c r="C178" s="26" t="s">
        <v>123</v>
      </c>
      <c r="D178" s="26" t="s">
        <v>3492</v>
      </c>
      <c r="F178" s="26" t="s">
        <v>406</v>
      </c>
      <c r="G178" s="26" t="s">
        <v>4322</v>
      </c>
      <c r="H178" s="26">
        <v>11019347</v>
      </c>
      <c r="I178" s="26" t="s">
        <v>70</v>
      </c>
      <c r="J178" s="26" t="s">
        <v>538</v>
      </c>
      <c r="K178" s="36" t="s">
        <v>4323</v>
      </c>
      <c r="L178" s="42">
        <v>2527631.5499999998</v>
      </c>
      <c r="M178" s="42">
        <v>10495.737248220001</v>
      </c>
      <c r="N178" s="42">
        <v>95930.625364429303</v>
      </c>
      <c r="O178" s="42">
        <v>364.19102613351902</v>
      </c>
      <c r="P178" s="43">
        <v>3.7952772572580597E-2</v>
      </c>
      <c r="Q178" s="36">
        <v>47037</v>
      </c>
    </row>
    <row r="179" spans="1:17" ht="14.1" customHeight="1" x14ac:dyDescent="0.2">
      <c r="A179" s="26">
        <v>8694</v>
      </c>
      <c r="B179" s="26">
        <v>12531</v>
      </c>
      <c r="C179" s="26" t="s">
        <v>123</v>
      </c>
      <c r="D179" s="26" t="s">
        <v>3498</v>
      </c>
      <c r="F179" s="26" t="s">
        <v>406</v>
      </c>
      <c r="G179" s="26" t="s">
        <v>3499</v>
      </c>
      <c r="H179" s="26">
        <v>11019362</v>
      </c>
      <c r="I179" s="26" t="s">
        <v>70</v>
      </c>
      <c r="J179" s="26" t="s">
        <v>532</v>
      </c>
      <c r="K179" s="36" t="s">
        <v>4324</v>
      </c>
      <c r="L179" s="42">
        <v>2250000</v>
      </c>
      <c r="M179" s="42">
        <v>8347.5</v>
      </c>
      <c r="N179" s="42">
        <v>770383.04543800803</v>
      </c>
      <c r="O179" s="42">
        <v>2809.5869667124198</v>
      </c>
      <c r="P179" s="43">
        <v>0.34239246463911499</v>
      </c>
      <c r="Q179" s="36" t="s">
        <v>4325</v>
      </c>
    </row>
    <row r="180" spans="1:17" ht="14.1" customHeight="1" x14ac:dyDescent="0.2">
      <c r="A180" s="26">
        <v>8694</v>
      </c>
      <c r="B180" s="26">
        <v>12531</v>
      </c>
      <c r="C180" s="26" t="s">
        <v>123</v>
      </c>
      <c r="D180" s="26" t="s">
        <v>3500</v>
      </c>
      <c r="F180" s="26" t="s">
        <v>205</v>
      </c>
      <c r="G180" s="26" t="s">
        <v>4326</v>
      </c>
      <c r="H180" s="26">
        <v>11019367</v>
      </c>
      <c r="I180" s="26" t="s">
        <v>70</v>
      </c>
      <c r="J180" s="26" t="s">
        <v>532</v>
      </c>
      <c r="K180" s="36">
        <v>44326</v>
      </c>
      <c r="L180" s="42">
        <v>2508000</v>
      </c>
      <c r="M180" s="42">
        <v>9304.68</v>
      </c>
      <c r="N180" s="42">
        <v>1846220.3225921099</v>
      </c>
      <c r="O180" s="42">
        <v>6733.16551649344</v>
      </c>
      <c r="P180" s="43">
        <v>0.73613250502077898</v>
      </c>
      <c r="Q180" s="36">
        <v>46578</v>
      </c>
    </row>
    <row r="181" spans="1:17" ht="14.1" customHeight="1" x14ac:dyDescent="0.2">
      <c r="A181" s="26">
        <v>8694</v>
      </c>
      <c r="B181" s="26">
        <v>12531</v>
      </c>
      <c r="C181" s="26" t="s">
        <v>123</v>
      </c>
      <c r="D181" s="26" t="s">
        <v>3697</v>
      </c>
      <c r="F181" s="26" t="s">
        <v>406</v>
      </c>
      <c r="G181" s="26" t="s">
        <v>4375</v>
      </c>
      <c r="H181" s="26">
        <v>11019485</v>
      </c>
      <c r="I181" s="26" t="s">
        <v>70</v>
      </c>
      <c r="J181" s="26" t="s">
        <v>532</v>
      </c>
      <c r="K181" s="36" t="s">
        <v>4376</v>
      </c>
      <c r="L181" s="42">
        <v>963184</v>
      </c>
      <c r="M181" s="42">
        <v>3573.41264</v>
      </c>
      <c r="N181" s="42">
        <v>160530.67964975099</v>
      </c>
      <c r="O181" s="42">
        <v>585.45538868264305</v>
      </c>
      <c r="P181" s="43">
        <v>0.166666680146007</v>
      </c>
      <c r="Q181" s="36" t="s">
        <v>4377</v>
      </c>
    </row>
    <row r="182" spans="1:17" ht="14.1" customHeight="1" x14ac:dyDescent="0.2">
      <c r="A182" s="26">
        <v>8694</v>
      </c>
      <c r="B182" s="26">
        <v>12531</v>
      </c>
      <c r="C182" s="26" t="s">
        <v>123</v>
      </c>
      <c r="D182" s="26" t="s">
        <v>3460</v>
      </c>
      <c r="F182" s="26" t="s">
        <v>203</v>
      </c>
      <c r="G182" s="26" t="s">
        <v>4333</v>
      </c>
      <c r="H182" s="26">
        <v>11019898</v>
      </c>
      <c r="I182" s="26" t="s">
        <v>70</v>
      </c>
      <c r="J182" s="26" t="s">
        <v>531</v>
      </c>
      <c r="K182" s="36" t="s">
        <v>4334</v>
      </c>
      <c r="L182" s="42">
        <v>3700000</v>
      </c>
      <c r="M182" s="42">
        <v>3700</v>
      </c>
      <c r="N182" s="42">
        <v>384374.5</v>
      </c>
      <c r="O182" s="42">
        <v>384.37450000000001</v>
      </c>
      <c r="P182" s="43">
        <v>0.10388500000000001</v>
      </c>
      <c r="Q182" s="36">
        <v>47185</v>
      </c>
    </row>
    <row r="183" spans="1:17" ht="14.1" customHeight="1" x14ac:dyDescent="0.2">
      <c r="A183" s="26">
        <v>8694</v>
      </c>
      <c r="B183" s="26">
        <v>12531</v>
      </c>
      <c r="C183" s="26" t="s">
        <v>123</v>
      </c>
      <c r="D183" s="26" t="s">
        <v>3536</v>
      </c>
      <c r="F183" s="26" t="s">
        <v>203</v>
      </c>
      <c r="G183" s="26" t="s">
        <v>4338</v>
      </c>
      <c r="H183" s="26">
        <v>11021279</v>
      </c>
      <c r="I183" s="26" t="s">
        <v>70</v>
      </c>
      <c r="J183" s="26" t="s">
        <v>532</v>
      </c>
      <c r="K183" s="36">
        <v>45451</v>
      </c>
      <c r="L183" s="42">
        <v>715294</v>
      </c>
      <c r="M183" s="42">
        <v>2653.7407400000002</v>
      </c>
      <c r="N183" s="42">
        <v>555294.10515294003</v>
      </c>
      <c r="O183" s="42">
        <v>2025.15760149277</v>
      </c>
      <c r="P183" s="43">
        <v>0.77631589969011405</v>
      </c>
      <c r="Q183" s="36" t="s">
        <v>1441</v>
      </c>
    </row>
    <row r="184" spans="1:17" ht="14.1" customHeight="1" x14ac:dyDescent="0.2">
      <c r="A184" s="26">
        <v>8694</v>
      </c>
      <c r="B184" s="26">
        <v>12532</v>
      </c>
      <c r="C184" s="26" t="s">
        <v>123</v>
      </c>
      <c r="D184" s="26" t="s">
        <v>3465</v>
      </c>
      <c r="F184" s="26" t="s">
        <v>203</v>
      </c>
      <c r="G184" s="26" t="s">
        <v>4311</v>
      </c>
      <c r="H184" s="26">
        <v>11018236</v>
      </c>
      <c r="I184" s="26" t="s">
        <v>70</v>
      </c>
      <c r="J184" s="26" t="s">
        <v>532</v>
      </c>
      <c r="K184" s="36" t="s">
        <v>4312</v>
      </c>
      <c r="L184" s="42">
        <v>492754</v>
      </c>
      <c r="M184" s="42">
        <v>1828.11734</v>
      </c>
      <c r="N184" s="42">
        <v>76974.234803546802</v>
      </c>
      <c r="O184" s="42">
        <v>280.725034328535</v>
      </c>
      <c r="P184" s="43">
        <v>0.15621229823308799</v>
      </c>
      <c r="Q184" s="36" t="s">
        <v>818</v>
      </c>
    </row>
    <row r="185" spans="1:17" ht="14.1" customHeight="1" x14ac:dyDescent="0.2">
      <c r="A185" s="26">
        <v>8694</v>
      </c>
      <c r="B185" s="26">
        <v>12532</v>
      </c>
      <c r="C185" s="26" t="s">
        <v>123</v>
      </c>
      <c r="D185" s="26" t="s">
        <v>3565</v>
      </c>
      <c r="F185" s="26" t="s">
        <v>406</v>
      </c>
      <c r="G185" s="26" t="s">
        <v>4339</v>
      </c>
      <c r="H185" s="26">
        <v>11018752</v>
      </c>
      <c r="I185" s="26" t="s">
        <v>70</v>
      </c>
      <c r="J185" s="26" t="s">
        <v>532</v>
      </c>
      <c r="K185" s="36" t="s">
        <v>4340</v>
      </c>
      <c r="L185" s="42">
        <v>993107</v>
      </c>
      <c r="M185" s="42">
        <v>3684.42697</v>
      </c>
      <c r="N185" s="42">
        <v>414534.81353289698</v>
      </c>
      <c r="O185" s="42">
        <v>1511.8084649544701</v>
      </c>
      <c r="P185" s="43">
        <v>0.41741203468800098</v>
      </c>
      <c r="Q185" s="36" t="s">
        <v>3892</v>
      </c>
    </row>
    <row r="186" spans="1:17" ht="14.1" customHeight="1" x14ac:dyDescent="0.2">
      <c r="A186" s="26">
        <v>8694</v>
      </c>
      <c r="B186" s="26">
        <v>12532</v>
      </c>
      <c r="C186" s="26" t="s">
        <v>123</v>
      </c>
      <c r="D186" s="26" t="s">
        <v>3565</v>
      </c>
      <c r="F186" s="26" t="s">
        <v>406</v>
      </c>
      <c r="G186" s="26" t="s">
        <v>4341</v>
      </c>
      <c r="H186" s="26">
        <v>11018753</v>
      </c>
      <c r="I186" s="26" t="s">
        <v>70</v>
      </c>
      <c r="J186" s="26" t="s">
        <v>532</v>
      </c>
      <c r="K186" s="36" t="s">
        <v>4340</v>
      </c>
      <c r="L186" s="42">
        <v>993108</v>
      </c>
      <c r="M186" s="42">
        <v>3684.4306799999999</v>
      </c>
      <c r="N186" s="42">
        <v>438777.60157037899</v>
      </c>
      <c r="O186" s="42">
        <v>1600.22191292717</v>
      </c>
      <c r="P186" s="43">
        <v>0.44182264322750298</v>
      </c>
      <c r="Q186" s="36" t="s">
        <v>3892</v>
      </c>
    </row>
    <row r="187" spans="1:17" ht="14.1" customHeight="1" x14ac:dyDescent="0.2">
      <c r="A187" s="26">
        <v>8694</v>
      </c>
      <c r="B187" s="26">
        <v>12532</v>
      </c>
      <c r="C187" s="26" t="s">
        <v>123</v>
      </c>
      <c r="D187" s="26" t="s">
        <v>3678</v>
      </c>
      <c r="F187" s="26" t="s">
        <v>406</v>
      </c>
      <c r="G187" s="26" t="s">
        <v>3679</v>
      </c>
      <c r="H187" s="26">
        <v>11019017</v>
      </c>
      <c r="I187" s="26" t="s">
        <v>70</v>
      </c>
      <c r="J187" s="26" t="s">
        <v>538</v>
      </c>
      <c r="K187" s="36" t="s">
        <v>4379</v>
      </c>
      <c r="L187" s="42">
        <v>2534570</v>
      </c>
      <c r="M187" s="42">
        <v>10524.548468000001</v>
      </c>
      <c r="N187" s="42">
        <v>48797.689840459701</v>
      </c>
      <c r="O187" s="42">
        <v>185.25554971032099</v>
      </c>
      <c r="P187" s="43">
        <v>1.92528475601225E-2</v>
      </c>
      <c r="Q187" s="36" t="s">
        <v>4380</v>
      </c>
    </row>
    <row r="188" spans="1:17" ht="14.1" customHeight="1" x14ac:dyDescent="0.2">
      <c r="A188" s="26">
        <v>8694</v>
      </c>
      <c r="B188" s="26">
        <v>12532</v>
      </c>
      <c r="C188" s="26" t="s">
        <v>123</v>
      </c>
      <c r="D188" s="26" t="s">
        <v>3478</v>
      </c>
      <c r="F188" s="26" t="s">
        <v>203</v>
      </c>
      <c r="G188" s="26" t="s">
        <v>4319</v>
      </c>
      <c r="H188" s="26">
        <v>11019220</v>
      </c>
      <c r="I188" s="26" t="s">
        <v>70</v>
      </c>
      <c r="J188" s="26" t="s">
        <v>532</v>
      </c>
      <c r="K188" s="36">
        <v>44198</v>
      </c>
      <c r="L188" s="42">
        <v>800000</v>
      </c>
      <c r="M188" s="42">
        <v>2968</v>
      </c>
      <c r="N188" s="42">
        <v>130065.59235746101</v>
      </c>
      <c r="O188" s="42">
        <v>474.34921532765901</v>
      </c>
      <c r="P188" s="43">
        <v>0.162581990446826</v>
      </c>
      <c r="Q188" s="36" t="s">
        <v>792</v>
      </c>
    </row>
    <row r="189" spans="1:17" ht="14.1" customHeight="1" x14ac:dyDescent="0.2">
      <c r="A189" s="26">
        <v>8694</v>
      </c>
      <c r="B189" s="26">
        <v>12532</v>
      </c>
      <c r="C189" s="26" t="s">
        <v>123</v>
      </c>
      <c r="D189" s="26" t="s">
        <v>3583</v>
      </c>
      <c r="F189" s="26" t="s">
        <v>406</v>
      </c>
      <c r="G189" s="26" t="s">
        <v>4343</v>
      </c>
      <c r="H189" s="26">
        <v>11019246</v>
      </c>
      <c r="I189" s="26" t="s">
        <v>70</v>
      </c>
      <c r="J189" s="26" t="s">
        <v>532</v>
      </c>
      <c r="K189" s="36" t="s">
        <v>3386</v>
      </c>
      <c r="L189" s="42">
        <v>2000000</v>
      </c>
      <c r="M189" s="42">
        <v>7420</v>
      </c>
      <c r="N189" s="42">
        <v>779037.44</v>
      </c>
      <c r="O189" s="42">
        <v>2841.1495436800001</v>
      </c>
      <c r="P189" s="43">
        <v>0.38951871999999998</v>
      </c>
      <c r="Q189" s="36" t="s">
        <v>4344</v>
      </c>
    </row>
    <row r="190" spans="1:17" ht="14.1" customHeight="1" x14ac:dyDescent="0.2">
      <c r="A190" s="26">
        <v>8694</v>
      </c>
      <c r="B190" s="26">
        <v>12532</v>
      </c>
      <c r="C190" s="26" t="s">
        <v>123</v>
      </c>
      <c r="D190" s="26" t="s">
        <v>3489</v>
      </c>
      <c r="F190" s="26" t="s">
        <v>406</v>
      </c>
      <c r="G190" s="26" t="s">
        <v>4321</v>
      </c>
      <c r="H190" s="26">
        <v>11019336</v>
      </c>
      <c r="I190" s="26" t="s">
        <v>70</v>
      </c>
      <c r="J190" s="26" t="s">
        <v>532</v>
      </c>
      <c r="K190" s="36" t="s">
        <v>3384</v>
      </c>
      <c r="L190" s="42">
        <v>3800000</v>
      </c>
      <c r="M190" s="42">
        <v>14098</v>
      </c>
      <c r="N190" s="42">
        <v>451861.60353804001</v>
      </c>
      <c r="O190" s="42">
        <v>1647.93926810323</v>
      </c>
      <c r="P190" s="43">
        <v>0.118910948299484</v>
      </c>
      <c r="Q190" s="36">
        <v>48033</v>
      </c>
    </row>
    <row r="191" spans="1:17" ht="14.1" customHeight="1" x14ac:dyDescent="0.2">
      <c r="A191" s="26">
        <v>8694</v>
      </c>
      <c r="B191" s="26">
        <v>12532</v>
      </c>
      <c r="C191" s="26" t="s">
        <v>123</v>
      </c>
      <c r="D191" s="26" t="s">
        <v>3492</v>
      </c>
      <c r="F191" s="26" t="s">
        <v>406</v>
      </c>
      <c r="G191" s="26" t="s">
        <v>4322</v>
      </c>
      <c r="H191" s="26">
        <v>11019347</v>
      </c>
      <c r="I191" s="26" t="s">
        <v>70</v>
      </c>
      <c r="J191" s="26" t="s">
        <v>538</v>
      </c>
      <c r="K191" s="36" t="s">
        <v>4323</v>
      </c>
      <c r="L191" s="42">
        <v>2527631.5499999998</v>
      </c>
      <c r="M191" s="42">
        <v>10495.737248220001</v>
      </c>
      <c r="N191" s="42">
        <v>95930.625364429303</v>
      </c>
      <c r="O191" s="42">
        <v>364.19102613351902</v>
      </c>
      <c r="P191" s="43">
        <v>3.7952772572580597E-2</v>
      </c>
      <c r="Q191" s="36">
        <v>47037</v>
      </c>
    </row>
    <row r="192" spans="1:17" ht="14.1" customHeight="1" x14ac:dyDescent="0.2">
      <c r="A192" s="26">
        <v>8694</v>
      </c>
      <c r="B192" s="26">
        <v>12532</v>
      </c>
      <c r="C192" s="26" t="s">
        <v>123</v>
      </c>
      <c r="D192" s="26" t="s">
        <v>3585</v>
      </c>
      <c r="F192" s="26" t="s">
        <v>406</v>
      </c>
      <c r="G192" s="26" t="s">
        <v>3585</v>
      </c>
      <c r="H192" s="26">
        <v>11019348</v>
      </c>
      <c r="I192" s="26" t="s">
        <v>70</v>
      </c>
      <c r="J192" s="26" t="s">
        <v>538</v>
      </c>
      <c r="K192" s="36" t="s">
        <v>4236</v>
      </c>
      <c r="L192" s="42">
        <v>5000000</v>
      </c>
      <c r="M192" s="42">
        <v>20762</v>
      </c>
      <c r="N192" s="42">
        <v>2581421.9257406401</v>
      </c>
      <c r="O192" s="42">
        <v>9800.11019888175</v>
      </c>
      <c r="P192" s="43">
        <v>0.51628438514812702</v>
      </c>
      <c r="Q192" s="36">
        <v>47127</v>
      </c>
    </row>
    <row r="193" spans="1:17" ht="14.1" customHeight="1" x14ac:dyDescent="0.2">
      <c r="A193" s="26">
        <v>8694</v>
      </c>
      <c r="B193" s="26">
        <v>12532</v>
      </c>
      <c r="C193" s="26" t="s">
        <v>123</v>
      </c>
      <c r="D193" s="26" t="s">
        <v>3588</v>
      </c>
      <c r="F193" s="26" t="s">
        <v>406</v>
      </c>
      <c r="G193" s="26" t="s">
        <v>4345</v>
      </c>
      <c r="H193" s="26">
        <v>11019350</v>
      </c>
      <c r="I193" s="26" t="s">
        <v>70</v>
      </c>
      <c r="J193" s="26" t="s">
        <v>538</v>
      </c>
      <c r="K193" s="36" t="s">
        <v>4346</v>
      </c>
      <c r="L193" s="42">
        <v>1640000</v>
      </c>
      <c r="M193" s="42">
        <v>6809.9359999999997</v>
      </c>
      <c r="N193" s="42">
        <v>57400</v>
      </c>
      <c r="O193" s="42">
        <v>217.91336000000001</v>
      </c>
      <c r="P193" s="43">
        <v>3.5000000000000003E-2</v>
      </c>
      <c r="Q193" s="36" t="s">
        <v>4347</v>
      </c>
    </row>
    <row r="194" spans="1:17" ht="14.1" customHeight="1" x14ac:dyDescent="0.2">
      <c r="A194" s="26">
        <v>8694</v>
      </c>
      <c r="B194" s="26">
        <v>12532</v>
      </c>
      <c r="C194" s="26" t="s">
        <v>123</v>
      </c>
      <c r="D194" s="26" t="s">
        <v>3498</v>
      </c>
      <c r="F194" s="26" t="s">
        <v>406</v>
      </c>
      <c r="G194" s="26" t="s">
        <v>3499</v>
      </c>
      <c r="H194" s="26">
        <v>11019362</v>
      </c>
      <c r="I194" s="26" t="s">
        <v>70</v>
      </c>
      <c r="J194" s="26" t="s">
        <v>532</v>
      </c>
      <c r="K194" s="36" t="s">
        <v>4324</v>
      </c>
      <c r="L194" s="42">
        <v>1200000</v>
      </c>
      <c r="M194" s="42">
        <v>4452</v>
      </c>
      <c r="N194" s="42">
        <v>410870.95756693801</v>
      </c>
      <c r="O194" s="42">
        <v>1498.44638224662</v>
      </c>
      <c r="P194" s="43">
        <v>0.34239246463911499</v>
      </c>
      <c r="Q194" s="36" t="s">
        <v>4325</v>
      </c>
    </row>
    <row r="195" spans="1:17" ht="14.1" customHeight="1" x14ac:dyDescent="0.2">
      <c r="A195" s="26">
        <v>8694</v>
      </c>
      <c r="B195" s="26">
        <v>12532</v>
      </c>
      <c r="C195" s="26" t="s">
        <v>123</v>
      </c>
      <c r="D195" s="26" t="s">
        <v>3500</v>
      </c>
      <c r="F195" s="26" t="s">
        <v>205</v>
      </c>
      <c r="G195" s="26" t="s">
        <v>4326</v>
      </c>
      <c r="H195" s="26">
        <v>11019367</v>
      </c>
      <c r="I195" s="26" t="s">
        <v>70</v>
      </c>
      <c r="J195" s="26" t="s">
        <v>532</v>
      </c>
      <c r="K195" s="36">
        <v>44326</v>
      </c>
      <c r="L195" s="42">
        <v>1364000</v>
      </c>
      <c r="M195" s="42">
        <v>5060.4399999999996</v>
      </c>
      <c r="N195" s="42">
        <v>1004084.76229897</v>
      </c>
      <c r="O195" s="42">
        <v>3661.89712810436</v>
      </c>
      <c r="P195" s="43">
        <v>0.73613252367960003</v>
      </c>
      <c r="Q195" s="36">
        <v>46578</v>
      </c>
    </row>
    <row r="196" spans="1:17" ht="14.1" customHeight="1" x14ac:dyDescent="0.2">
      <c r="A196" s="26">
        <v>8694</v>
      </c>
      <c r="B196" s="26">
        <v>12532</v>
      </c>
      <c r="C196" s="26" t="s">
        <v>123</v>
      </c>
      <c r="D196" s="26" t="s">
        <v>3583</v>
      </c>
      <c r="F196" s="26" t="s">
        <v>406</v>
      </c>
      <c r="G196" s="26" t="s">
        <v>4349</v>
      </c>
      <c r="H196" s="26">
        <v>11019458</v>
      </c>
      <c r="I196" s="26" t="s">
        <v>70</v>
      </c>
      <c r="J196" s="26" t="s">
        <v>532</v>
      </c>
      <c r="K196" s="36" t="s">
        <v>4327</v>
      </c>
      <c r="L196" s="42">
        <v>5000000</v>
      </c>
      <c r="M196" s="42">
        <v>18550</v>
      </c>
      <c r="N196" s="42">
        <v>1101372.6012825</v>
      </c>
      <c r="O196" s="42">
        <v>4016.7058768772899</v>
      </c>
      <c r="P196" s="43">
        <v>0.22027452025650099</v>
      </c>
      <c r="Q196" s="36" t="s">
        <v>4344</v>
      </c>
    </row>
    <row r="197" spans="1:17" ht="14.1" customHeight="1" x14ac:dyDescent="0.2">
      <c r="A197" s="26">
        <v>8694</v>
      </c>
      <c r="B197" s="26">
        <v>12532</v>
      </c>
      <c r="C197" s="26" t="s">
        <v>123</v>
      </c>
      <c r="D197" s="26" t="s">
        <v>3697</v>
      </c>
      <c r="F197" s="26" t="s">
        <v>406</v>
      </c>
      <c r="G197" s="26" t="s">
        <v>4375</v>
      </c>
      <c r="H197" s="26">
        <v>11019485</v>
      </c>
      <c r="I197" s="26" t="s">
        <v>70</v>
      </c>
      <c r="J197" s="26" t="s">
        <v>532</v>
      </c>
      <c r="K197" s="36" t="s">
        <v>4376</v>
      </c>
      <c r="L197" s="42">
        <v>1094527</v>
      </c>
      <c r="M197" s="42">
        <v>4060.69517</v>
      </c>
      <c r="N197" s="42">
        <v>182421.22760198999</v>
      </c>
      <c r="O197" s="42">
        <v>665.29021706445701</v>
      </c>
      <c r="P197" s="43">
        <v>0.16666672233941199</v>
      </c>
      <c r="Q197" s="36" t="s">
        <v>4377</v>
      </c>
    </row>
    <row r="198" spans="1:17" ht="14.1" customHeight="1" x14ac:dyDescent="0.2">
      <c r="A198" s="26">
        <v>8694</v>
      </c>
      <c r="B198" s="26">
        <v>12532</v>
      </c>
      <c r="C198" s="26" t="s">
        <v>123</v>
      </c>
      <c r="D198" s="26" t="s">
        <v>3547</v>
      </c>
      <c r="F198" s="26" t="s">
        <v>205</v>
      </c>
      <c r="G198" s="26" t="s">
        <v>4350</v>
      </c>
      <c r="H198" s="26">
        <v>11019934</v>
      </c>
      <c r="I198" s="26" t="s">
        <v>70</v>
      </c>
      <c r="J198" s="26" t="s">
        <v>531</v>
      </c>
      <c r="K198" s="36">
        <v>44749</v>
      </c>
      <c r="L198" s="42">
        <v>11000000.007839801</v>
      </c>
      <c r="M198" s="42">
        <v>11000.000007839801</v>
      </c>
      <c r="N198" s="42">
        <v>6264550.1878398098</v>
      </c>
      <c r="O198" s="42">
        <v>6264.55018783981</v>
      </c>
      <c r="P198" s="43">
        <v>0.569504562125</v>
      </c>
      <c r="Q198" s="36">
        <v>46611</v>
      </c>
    </row>
    <row r="199" spans="1:17" ht="14.1" customHeight="1" x14ac:dyDescent="0.2">
      <c r="A199" s="26">
        <v>8694</v>
      </c>
      <c r="B199" s="26">
        <v>12532</v>
      </c>
      <c r="C199" s="26" t="s">
        <v>123</v>
      </c>
      <c r="D199" s="26" t="s">
        <v>3610</v>
      </c>
      <c r="F199" s="26" t="s">
        <v>406</v>
      </c>
      <c r="G199" s="26" t="s">
        <v>4355</v>
      </c>
      <c r="H199" s="26">
        <v>11019980</v>
      </c>
      <c r="I199" s="26" t="s">
        <v>70</v>
      </c>
      <c r="J199" s="26" t="s">
        <v>532</v>
      </c>
      <c r="K199" s="36">
        <v>44631</v>
      </c>
      <c r="L199" s="42">
        <v>3000000</v>
      </c>
      <c r="M199" s="42">
        <v>11130</v>
      </c>
      <c r="N199" s="42">
        <v>1422863.6831710499</v>
      </c>
      <c r="O199" s="42">
        <v>5189.1838525248004</v>
      </c>
      <c r="P199" s="43">
        <v>0.47428789439034902</v>
      </c>
      <c r="Q199" s="36">
        <v>48830</v>
      </c>
    </row>
    <row r="200" spans="1:17" ht="14.1" customHeight="1" x14ac:dyDescent="0.2">
      <c r="A200" s="26">
        <v>8694</v>
      </c>
      <c r="B200" s="26">
        <v>12532</v>
      </c>
      <c r="C200" s="26" t="s">
        <v>123</v>
      </c>
      <c r="D200" s="26" t="s">
        <v>3617</v>
      </c>
      <c r="F200" s="26" t="s">
        <v>406</v>
      </c>
      <c r="G200" s="26" t="s">
        <v>4360</v>
      </c>
      <c r="H200" s="26">
        <v>11019991</v>
      </c>
      <c r="I200" s="26" t="s">
        <v>70</v>
      </c>
      <c r="J200" s="26" t="s">
        <v>532</v>
      </c>
      <c r="K200" s="36">
        <v>45170</v>
      </c>
      <c r="L200" s="42">
        <v>8000000</v>
      </c>
      <c r="M200" s="42">
        <v>29680</v>
      </c>
      <c r="N200" s="42">
        <v>1200000.1193317401</v>
      </c>
      <c r="O200" s="42">
        <v>4376.4004352028596</v>
      </c>
      <c r="P200" s="43">
        <v>0.150000014916468</v>
      </c>
      <c r="Q200" s="36" t="s">
        <v>754</v>
      </c>
    </row>
    <row r="201" spans="1:17" ht="14.1" customHeight="1" x14ac:dyDescent="0.2">
      <c r="A201" s="26">
        <v>8694</v>
      </c>
      <c r="B201" s="26">
        <v>12532</v>
      </c>
      <c r="C201" s="26" t="s">
        <v>123</v>
      </c>
      <c r="D201" s="26" t="s">
        <v>3619</v>
      </c>
      <c r="F201" s="26" t="s">
        <v>406</v>
      </c>
      <c r="G201" s="26" t="s">
        <v>4361</v>
      </c>
      <c r="H201" s="26">
        <v>11019995</v>
      </c>
      <c r="I201" s="26" t="s">
        <v>70</v>
      </c>
      <c r="J201" s="26" t="s">
        <v>532</v>
      </c>
      <c r="K201" s="36" t="s">
        <v>4362</v>
      </c>
      <c r="L201" s="42">
        <v>3800000</v>
      </c>
      <c r="M201" s="42">
        <v>14098</v>
      </c>
      <c r="N201" s="42">
        <v>2850000</v>
      </c>
      <c r="O201" s="42">
        <v>10393.950000000001</v>
      </c>
      <c r="P201" s="43">
        <v>0.75</v>
      </c>
      <c r="Q201" s="36">
        <v>46607</v>
      </c>
    </row>
    <row r="202" spans="1:17" ht="14.1" customHeight="1" x14ac:dyDescent="0.2">
      <c r="A202" s="26">
        <v>8694</v>
      </c>
      <c r="B202" s="26">
        <v>12532</v>
      </c>
      <c r="C202" s="26" t="s">
        <v>123</v>
      </c>
      <c r="D202" s="26" t="s">
        <v>3622</v>
      </c>
      <c r="F202" s="26" t="s">
        <v>406</v>
      </c>
      <c r="G202" s="26" t="s">
        <v>4363</v>
      </c>
      <c r="H202" s="26">
        <v>11019997</v>
      </c>
      <c r="I202" s="26" t="s">
        <v>70</v>
      </c>
      <c r="J202" s="26" t="s">
        <v>532</v>
      </c>
      <c r="K202" s="36">
        <v>45171</v>
      </c>
      <c r="L202" s="42">
        <v>1299999.97292428</v>
      </c>
      <c r="M202" s="42">
        <v>4822.9998995490796</v>
      </c>
      <c r="N202" s="42">
        <v>1139954.98292428</v>
      </c>
      <c r="O202" s="42">
        <v>4157.4158227248499</v>
      </c>
      <c r="P202" s="43">
        <v>0.87688846666666698</v>
      </c>
      <c r="Q202" s="36">
        <v>47363</v>
      </c>
    </row>
    <row r="203" spans="1:17" ht="14.1" customHeight="1" x14ac:dyDescent="0.2">
      <c r="A203" s="26">
        <v>8694</v>
      </c>
      <c r="B203" s="26">
        <v>12532</v>
      </c>
      <c r="C203" s="26" t="s">
        <v>123</v>
      </c>
      <c r="D203" s="26" t="s">
        <v>3630</v>
      </c>
      <c r="F203" s="26" t="s">
        <v>406</v>
      </c>
      <c r="G203" s="26" t="s">
        <v>4366</v>
      </c>
      <c r="H203" s="26">
        <v>11020029</v>
      </c>
      <c r="I203" s="26" t="s">
        <v>70</v>
      </c>
      <c r="J203" s="26" t="s">
        <v>532</v>
      </c>
      <c r="K203" s="36">
        <v>44990</v>
      </c>
      <c r="L203" s="42">
        <v>2550000</v>
      </c>
      <c r="M203" s="42">
        <v>9460.5</v>
      </c>
      <c r="N203" s="42">
        <v>1146735.57683328</v>
      </c>
      <c r="O203" s="42">
        <v>4182.1446487109597</v>
      </c>
      <c r="P203" s="43">
        <v>0.44970022620912797</v>
      </c>
      <c r="Q203" s="36" t="s">
        <v>1042</v>
      </c>
    </row>
    <row r="204" spans="1:17" ht="14.1" customHeight="1" x14ac:dyDescent="0.2">
      <c r="A204" s="26">
        <v>8694</v>
      </c>
      <c r="B204" s="26">
        <v>12532</v>
      </c>
      <c r="C204" s="26" t="s">
        <v>123</v>
      </c>
      <c r="D204" s="26" t="s">
        <v>3632</v>
      </c>
      <c r="F204" s="26" t="s">
        <v>406</v>
      </c>
      <c r="G204" s="26" t="s">
        <v>4367</v>
      </c>
      <c r="H204" s="26">
        <v>11020456</v>
      </c>
      <c r="I204" s="26" t="s">
        <v>70</v>
      </c>
      <c r="J204" s="26" t="s">
        <v>532</v>
      </c>
      <c r="K204" s="36">
        <v>45266</v>
      </c>
      <c r="L204" s="42">
        <v>2400000</v>
      </c>
      <c r="M204" s="42">
        <v>8904</v>
      </c>
      <c r="N204" s="42">
        <v>822029.23734456697</v>
      </c>
      <c r="O204" s="42">
        <v>2997.9406285956302</v>
      </c>
      <c r="P204" s="43">
        <v>0.34251218222690299</v>
      </c>
      <c r="Q204" s="36" t="s">
        <v>1013</v>
      </c>
    </row>
    <row r="205" spans="1:17" ht="14.1" customHeight="1" x14ac:dyDescent="0.2">
      <c r="A205" s="26">
        <v>8694</v>
      </c>
      <c r="B205" s="26">
        <v>12532</v>
      </c>
      <c r="C205" s="26" t="s">
        <v>123</v>
      </c>
      <c r="D205" s="26" t="s">
        <v>3635</v>
      </c>
      <c r="F205" s="26" t="s">
        <v>406</v>
      </c>
      <c r="G205" s="26" t="s">
        <v>4368</v>
      </c>
      <c r="H205" s="26">
        <v>11020457</v>
      </c>
      <c r="I205" s="26" t="s">
        <v>70</v>
      </c>
      <c r="J205" s="26" t="s">
        <v>532</v>
      </c>
      <c r="K205" s="36">
        <v>44933</v>
      </c>
      <c r="L205" s="42">
        <v>1999275.5131677201</v>
      </c>
      <c r="M205" s="42">
        <v>7417.31215385222</v>
      </c>
      <c r="N205" s="42">
        <v>1640914.5038789001</v>
      </c>
      <c r="O205" s="42">
        <v>5984.4151956463602</v>
      </c>
      <c r="P205" s="43">
        <v>0.82075456487684695</v>
      </c>
      <c r="Q205" s="36">
        <v>46396</v>
      </c>
    </row>
    <row r="206" spans="1:17" ht="14.1" customHeight="1" x14ac:dyDescent="0.2">
      <c r="A206" s="26">
        <v>8694</v>
      </c>
      <c r="B206" s="26">
        <v>12532</v>
      </c>
      <c r="C206" s="26" t="s">
        <v>123</v>
      </c>
      <c r="D206" s="26" t="s">
        <v>3638</v>
      </c>
      <c r="F206" s="26" t="s">
        <v>406</v>
      </c>
      <c r="G206" s="26" t="s">
        <v>4369</v>
      </c>
      <c r="H206" s="26">
        <v>11020470</v>
      </c>
      <c r="I206" s="26" t="s">
        <v>70</v>
      </c>
      <c r="J206" s="26" t="s">
        <v>532</v>
      </c>
      <c r="K206" s="36" t="s">
        <v>4370</v>
      </c>
      <c r="L206" s="42">
        <v>2000000</v>
      </c>
      <c r="M206" s="42">
        <v>7420</v>
      </c>
      <c r="N206" s="42">
        <v>1700000</v>
      </c>
      <c r="O206" s="42">
        <v>6199.9</v>
      </c>
      <c r="P206" s="43">
        <v>0.85</v>
      </c>
      <c r="Q206" s="36" t="s">
        <v>616</v>
      </c>
    </row>
    <row r="207" spans="1:17" ht="14.1" customHeight="1" x14ac:dyDescent="0.2">
      <c r="A207" s="26">
        <v>8694</v>
      </c>
      <c r="B207" s="26">
        <v>12532</v>
      </c>
      <c r="C207" s="26" t="s">
        <v>123</v>
      </c>
      <c r="D207" s="26" t="s">
        <v>3604</v>
      </c>
      <c r="F207" s="26" t="s">
        <v>205</v>
      </c>
      <c r="G207" s="26" t="s">
        <v>4373</v>
      </c>
      <c r="H207" s="26">
        <v>11020490</v>
      </c>
      <c r="I207" s="26" t="s">
        <v>70</v>
      </c>
      <c r="J207" s="26" t="s">
        <v>532</v>
      </c>
      <c r="K207" s="36" t="s">
        <v>3647</v>
      </c>
      <c r="L207" s="42">
        <v>800000.00098621403</v>
      </c>
      <c r="M207" s="42">
        <v>2968.0000036588499</v>
      </c>
      <c r="N207" s="42">
        <v>428121.00208046898</v>
      </c>
      <c r="O207" s="42">
        <v>1561.3572945874701</v>
      </c>
      <c r="P207" s="43">
        <v>0.53515125194086899</v>
      </c>
      <c r="Q207" s="36">
        <v>45932</v>
      </c>
    </row>
    <row r="208" spans="1:17" ht="14.1" customHeight="1" x14ac:dyDescent="0.2">
      <c r="A208" s="26">
        <v>8694</v>
      </c>
      <c r="B208" s="26">
        <v>12532</v>
      </c>
      <c r="C208" s="26" t="s">
        <v>123</v>
      </c>
      <c r="D208" s="26" t="s">
        <v>3714</v>
      </c>
      <c r="F208" s="26" t="s">
        <v>406</v>
      </c>
      <c r="G208" s="26" t="s">
        <v>4384</v>
      </c>
      <c r="H208" s="26">
        <v>11020502</v>
      </c>
      <c r="I208" s="26" t="s">
        <v>70</v>
      </c>
      <c r="J208" s="26" t="s">
        <v>532</v>
      </c>
      <c r="K208" s="36" t="s">
        <v>3716</v>
      </c>
      <c r="L208" s="42">
        <v>1900000</v>
      </c>
      <c r="M208" s="42">
        <v>7049</v>
      </c>
      <c r="N208" s="42">
        <v>798638.11655115301</v>
      </c>
      <c r="O208" s="42">
        <v>2912.6332110620501</v>
      </c>
      <c r="P208" s="43">
        <v>0.42033585081639602</v>
      </c>
      <c r="Q208" s="36" t="s">
        <v>4385</v>
      </c>
    </row>
    <row r="209" spans="1:17" ht="14.1" customHeight="1" x14ac:dyDescent="0.2">
      <c r="A209" s="26">
        <v>8694</v>
      </c>
      <c r="B209" s="26">
        <v>12532</v>
      </c>
      <c r="C209" s="26" t="s">
        <v>123</v>
      </c>
      <c r="D209" s="26" t="s">
        <v>3536</v>
      </c>
      <c r="F209" s="26" t="s">
        <v>203</v>
      </c>
      <c r="G209" s="26" t="s">
        <v>4338</v>
      </c>
      <c r="H209" s="26">
        <v>11021279</v>
      </c>
      <c r="I209" s="26" t="s">
        <v>70</v>
      </c>
      <c r="J209" s="26" t="s">
        <v>532</v>
      </c>
      <c r="K209" s="36">
        <v>45451</v>
      </c>
      <c r="L209" s="42">
        <v>178824</v>
      </c>
      <c r="M209" s="42">
        <v>663.43704000000002</v>
      </c>
      <c r="N209" s="42">
        <v>138823.53496470599</v>
      </c>
      <c r="O209" s="42">
        <v>506.289432016283</v>
      </c>
      <c r="P209" s="43">
        <v>0.77631377759532305</v>
      </c>
      <c r="Q209" s="36" t="s">
        <v>1441</v>
      </c>
    </row>
    <row r="210" spans="1:17" ht="14.1" customHeight="1" x14ac:dyDescent="0.2">
      <c r="A210" s="26">
        <v>8694</v>
      </c>
      <c r="B210" s="26">
        <v>12533</v>
      </c>
      <c r="C210" s="26" t="s">
        <v>123</v>
      </c>
      <c r="D210" s="26" t="s">
        <v>3465</v>
      </c>
      <c r="F210" s="26" t="s">
        <v>203</v>
      </c>
      <c r="G210" s="26" t="s">
        <v>4311</v>
      </c>
      <c r="H210" s="26">
        <v>11018236</v>
      </c>
      <c r="I210" s="26" t="s">
        <v>70</v>
      </c>
      <c r="J210" s="26" t="s">
        <v>532</v>
      </c>
      <c r="K210" s="36" t="s">
        <v>4312</v>
      </c>
      <c r="L210" s="42">
        <v>1333333</v>
      </c>
      <c r="M210" s="42">
        <v>4946.66543</v>
      </c>
      <c r="N210" s="42">
        <v>208283.40287071001</v>
      </c>
      <c r="O210" s="42">
        <v>759.60957026947801</v>
      </c>
      <c r="P210" s="43">
        <v>0.15621259120618</v>
      </c>
      <c r="Q210" s="36" t="s">
        <v>818</v>
      </c>
    </row>
    <row r="211" spans="1:17" ht="14.1" customHeight="1" x14ac:dyDescent="0.2">
      <c r="A211" s="26">
        <v>8694</v>
      </c>
      <c r="B211" s="26">
        <v>12533</v>
      </c>
      <c r="C211" s="26" t="s">
        <v>123</v>
      </c>
      <c r="D211" s="26" t="s">
        <v>3565</v>
      </c>
      <c r="F211" s="26" t="s">
        <v>406</v>
      </c>
      <c r="G211" s="26" t="s">
        <v>4339</v>
      </c>
      <c r="H211" s="26">
        <v>11018752</v>
      </c>
      <c r="I211" s="26" t="s">
        <v>70</v>
      </c>
      <c r="J211" s="26" t="s">
        <v>532</v>
      </c>
      <c r="K211" s="36" t="s">
        <v>4340</v>
      </c>
      <c r="L211" s="42">
        <v>3263070</v>
      </c>
      <c r="M211" s="42">
        <v>12105.9897</v>
      </c>
      <c r="N211" s="42">
        <v>1362044.5974407</v>
      </c>
      <c r="O211" s="42">
        <v>4967.3766468662498</v>
      </c>
      <c r="P211" s="43">
        <v>0.417412006926209</v>
      </c>
      <c r="Q211" s="36" t="s">
        <v>3892</v>
      </c>
    </row>
    <row r="212" spans="1:17" ht="14.1" customHeight="1" x14ac:dyDescent="0.2">
      <c r="A212" s="26">
        <v>8694</v>
      </c>
      <c r="B212" s="26">
        <v>12533</v>
      </c>
      <c r="C212" s="26" t="s">
        <v>123</v>
      </c>
      <c r="D212" s="26" t="s">
        <v>3565</v>
      </c>
      <c r="F212" s="26" t="s">
        <v>406</v>
      </c>
      <c r="G212" s="26" t="s">
        <v>4341</v>
      </c>
      <c r="H212" s="26">
        <v>11018753</v>
      </c>
      <c r="I212" s="26" t="s">
        <v>70</v>
      </c>
      <c r="J212" s="26" t="s">
        <v>532</v>
      </c>
      <c r="K212" s="36" t="s">
        <v>4340</v>
      </c>
      <c r="L212" s="42">
        <v>3263068</v>
      </c>
      <c r="M212" s="42">
        <v>12105.98228</v>
      </c>
      <c r="N212" s="42">
        <v>1441696.92458528</v>
      </c>
      <c r="O212" s="42">
        <v>5257.8686839625298</v>
      </c>
      <c r="P212" s="43">
        <v>0.44182251935457201</v>
      </c>
      <c r="Q212" s="36" t="s">
        <v>3892</v>
      </c>
    </row>
    <row r="213" spans="1:17" ht="14.1" customHeight="1" x14ac:dyDescent="0.2">
      <c r="A213" s="26">
        <v>8694</v>
      </c>
      <c r="B213" s="26">
        <v>12533</v>
      </c>
      <c r="C213" s="26" t="s">
        <v>123</v>
      </c>
      <c r="D213" s="26" t="s">
        <v>3678</v>
      </c>
      <c r="F213" s="26" t="s">
        <v>406</v>
      </c>
      <c r="G213" s="26" t="s">
        <v>3679</v>
      </c>
      <c r="H213" s="26">
        <v>11019017</v>
      </c>
      <c r="I213" s="26" t="s">
        <v>70</v>
      </c>
      <c r="J213" s="26" t="s">
        <v>538</v>
      </c>
      <c r="K213" s="36" t="s">
        <v>4379</v>
      </c>
      <c r="L213" s="42">
        <v>15014771</v>
      </c>
      <c r="M213" s="42">
        <v>62347.3351004</v>
      </c>
      <c r="N213" s="42">
        <v>289077.08145024802</v>
      </c>
      <c r="O213" s="42">
        <v>1097.45223201772</v>
      </c>
      <c r="P213" s="43">
        <v>1.9252846510296299E-2</v>
      </c>
      <c r="Q213" s="36" t="s">
        <v>4380</v>
      </c>
    </row>
    <row r="214" spans="1:17" ht="14.1" customHeight="1" x14ac:dyDescent="0.2">
      <c r="A214" s="26">
        <v>8694</v>
      </c>
      <c r="B214" s="26">
        <v>12533</v>
      </c>
      <c r="C214" s="26" t="s">
        <v>123</v>
      </c>
      <c r="D214" s="26" t="s">
        <v>3473</v>
      </c>
      <c r="F214" s="26" t="s">
        <v>406</v>
      </c>
      <c r="G214" s="26" t="s">
        <v>4315</v>
      </c>
      <c r="H214" s="26">
        <v>11019210</v>
      </c>
      <c r="I214" s="26" t="s">
        <v>70</v>
      </c>
      <c r="J214" s="26" t="s">
        <v>532</v>
      </c>
      <c r="K214" s="36" t="s">
        <v>4316</v>
      </c>
      <c r="L214" s="42">
        <v>4500000</v>
      </c>
      <c r="M214" s="42">
        <v>16695</v>
      </c>
      <c r="N214" s="42">
        <v>802463.571652852</v>
      </c>
      <c r="O214" s="42">
        <v>2926.5846458179499</v>
      </c>
      <c r="P214" s="43">
        <v>0.178325238145078</v>
      </c>
      <c r="Q214" s="36">
        <v>46633</v>
      </c>
    </row>
    <row r="215" spans="1:17" ht="14.1" customHeight="1" x14ac:dyDescent="0.2">
      <c r="A215" s="26">
        <v>8694</v>
      </c>
      <c r="B215" s="26">
        <v>12533</v>
      </c>
      <c r="C215" s="26" t="s">
        <v>123</v>
      </c>
      <c r="D215" s="26" t="s">
        <v>3478</v>
      </c>
      <c r="F215" s="26" t="s">
        <v>203</v>
      </c>
      <c r="G215" s="26" t="s">
        <v>4319</v>
      </c>
      <c r="H215" s="26">
        <v>11019220</v>
      </c>
      <c r="I215" s="26" t="s">
        <v>70</v>
      </c>
      <c r="J215" s="26" t="s">
        <v>532</v>
      </c>
      <c r="K215" s="36">
        <v>44198</v>
      </c>
      <c r="L215" s="42">
        <v>1000000</v>
      </c>
      <c r="M215" s="42">
        <v>3710</v>
      </c>
      <c r="N215" s="42">
        <v>162581.99044682601</v>
      </c>
      <c r="O215" s="42">
        <v>592.936519159574</v>
      </c>
      <c r="P215" s="43">
        <v>0.162581990446826</v>
      </c>
      <c r="Q215" s="36" t="s">
        <v>792</v>
      </c>
    </row>
    <row r="216" spans="1:17" ht="14.1" customHeight="1" x14ac:dyDescent="0.2">
      <c r="A216" s="26">
        <v>8694</v>
      </c>
      <c r="B216" s="26">
        <v>12533</v>
      </c>
      <c r="C216" s="26" t="s">
        <v>123</v>
      </c>
      <c r="D216" s="26" t="s">
        <v>3580</v>
      </c>
      <c r="F216" s="26" t="s">
        <v>406</v>
      </c>
      <c r="G216" s="26" t="s">
        <v>4342</v>
      </c>
      <c r="H216" s="26">
        <v>11019222</v>
      </c>
      <c r="I216" s="26" t="s">
        <v>70</v>
      </c>
      <c r="J216" s="26" t="s">
        <v>532</v>
      </c>
      <c r="K216" s="36" t="s">
        <v>3688</v>
      </c>
      <c r="L216" s="42">
        <v>11500000</v>
      </c>
      <c r="M216" s="42">
        <v>42665</v>
      </c>
      <c r="N216" s="42">
        <v>5326943.4306769604</v>
      </c>
      <c r="O216" s="42">
        <v>19427.3626916789</v>
      </c>
      <c r="P216" s="43">
        <v>0.463212472232779</v>
      </c>
      <c r="Q216" s="36">
        <v>47155</v>
      </c>
    </row>
    <row r="217" spans="1:17" ht="14.1" customHeight="1" x14ac:dyDescent="0.2">
      <c r="A217" s="26">
        <v>8694</v>
      </c>
      <c r="B217" s="26">
        <v>12533</v>
      </c>
      <c r="C217" s="26" t="s">
        <v>123</v>
      </c>
      <c r="D217" s="26" t="s">
        <v>3583</v>
      </c>
      <c r="F217" s="26" t="s">
        <v>406</v>
      </c>
      <c r="G217" s="26" t="s">
        <v>4343</v>
      </c>
      <c r="H217" s="26">
        <v>11019246</v>
      </c>
      <c r="I217" s="26" t="s">
        <v>70</v>
      </c>
      <c r="J217" s="26" t="s">
        <v>532</v>
      </c>
      <c r="K217" s="36" t="s">
        <v>3386</v>
      </c>
      <c r="L217" s="42">
        <v>8200000</v>
      </c>
      <c r="M217" s="42">
        <v>30422</v>
      </c>
      <c r="N217" s="42">
        <v>3194053.49379117</v>
      </c>
      <c r="O217" s="42">
        <v>11648.7130918564</v>
      </c>
      <c r="P217" s="43">
        <v>0.38951871875502098</v>
      </c>
      <c r="Q217" s="36" t="s">
        <v>4344</v>
      </c>
    </row>
    <row r="218" spans="1:17" ht="14.1" customHeight="1" x14ac:dyDescent="0.2">
      <c r="A218" s="26">
        <v>8694</v>
      </c>
      <c r="B218" s="26">
        <v>12533</v>
      </c>
      <c r="C218" s="26" t="s">
        <v>123</v>
      </c>
      <c r="D218" s="26" t="s">
        <v>3489</v>
      </c>
      <c r="F218" s="26" t="s">
        <v>406</v>
      </c>
      <c r="G218" s="26" t="s">
        <v>4321</v>
      </c>
      <c r="H218" s="26">
        <v>11019336</v>
      </c>
      <c r="I218" s="26" t="s">
        <v>70</v>
      </c>
      <c r="J218" s="26" t="s">
        <v>532</v>
      </c>
      <c r="K218" s="36" t="s">
        <v>3384</v>
      </c>
      <c r="L218" s="42">
        <v>7800000</v>
      </c>
      <c r="M218" s="42">
        <v>28938</v>
      </c>
      <c r="N218" s="42">
        <v>927505.39105348894</v>
      </c>
      <c r="O218" s="42">
        <v>3382.6121611720801</v>
      </c>
      <c r="P218" s="43">
        <v>0.11891094757096</v>
      </c>
      <c r="Q218" s="36">
        <v>48033</v>
      </c>
    </row>
    <row r="219" spans="1:17" ht="14.1" customHeight="1" x14ac:dyDescent="0.2">
      <c r="A219" s="26">
        <v>8694</v>
      </c>
      <c r="B219" s="26">
        <v>12533</v>
      </c>
      <c r="C219" s="26" t="s">
        <v>123</v>
      </c>
      <c r="D219" s="26" t="s">
        <v>3492</v>
      </c>
      <c r="F219" s="26" t="s">
        <v>406</v>
      </c>
      <c r="G219" s="26" t="s">
        <v>4322</v>
      </c>
      <c r="H219" s="26">
        <v>11019347</v>
      </c>
      <c r="I219" s="26" t="s">
        <v>70</v>
      </c>
      <c r="J219" s="26" t="s">
        <v>538</v>
      </c>
      <c r="K219" s="36" t="s">
        <v>4323</v>
      </c>
      <c r="L219" s="42">
        <v>6459502.8499999996</v>
      </c>
      <c r="M219" s="42">
        <v>26822.43963434</v>
      </c>
      <c r="N219" s="42">
        <v>245156.042597986</v>
      </c>
      <c r="O219" s="42">
        <v>930.71040011899299</v>
      </c>
      <c r="P219" s="43">
        <v>3.79527725725805E-2</v>
      </c>
      <c r="Q219" s="36">
        <v>47037</v>
      </c>
    </row>
    <row r="220" spans="1:17" ht="14.1" customHeight="1" x14ac:dyDescent="0.2">
      <c r="A220" s="26">
        <v>8694</v>
      </c>
      <c r="B220" s="26">
        <v>12533</v>
      </c>
      <c r="C220" s="26" t="s">
        <v>123</v>
      </c>
      <c r="D220" s="26" t="s">
        <v>3585</v>
      </c>
      <c r="F220" s="26" t="s">
        <v>406</v>
      </c>
      <c r="G220" s="26" t="s">
        <v>3585</v>
      </c>
      <c r="H220" s="26">
        <v>11019348</v>
      </c>
      <c r="I220" s="26" t="s">
        <v>70</v>
      </c>
      <c r="J220" s="26" t="s">
        <v>538</v>
      </c>
      <c r="K220" s="36" t="s">
        <v>4236</v>
      </c>
      <c r="L220" s="42">
        <v>21000000</v>
      </c>
      <c r="M220" s="42">
        <v>87200.4</v>
      </c>
      <c r="N220" s="42">
        <v>10841972.0268459</v>
      </c>
      <c r="O220" s="42">
        <v>41160.462602717802</v>
      </c>
      <c r="P220" s="43">
        <v>0.51628438223075701</v>
      </c>
      <c r="Q220" s="36">
        <v>47127</v>
      </c>
    </row>
    <row r="221" spans="1:17" ht="14.1" customHeight="1" x14ac:dyDescent="0.2">
      <c r="A221" s="26">
        <v>8694</v>
      </c>
      <c r="B221" s="26">
        <v>12533</v>
      </c>
      <c r="C221" s="26" t="s">
        <v>123</v>
      </c>
      <c r="D221" s="26" t="s">
        <v>3498</v>
      </c>
      <c r="F221" s="26" t="s">
        <v>406</v>
      </c>
      <c r="G221" s="26" t="s">
        <v>3499</v>
      </c>
      <c r="H221" s="26">
        <v>11019362</v>
      </c>
      <c r="I221" s="26" t="s">
        <v>70</v>
      </c>
      <c r="J221" s="26" t="s">
        <v>532</v>
      </c>
      <c r="K221" s="36" t="s">
        <v>4324</v>
      </c>
      <c r="L221" s="42">
        <v>1500000</v>
      </c>
      <c r="M221" s="42">
        <v>5565</v>
      </c>
      <c r="N221" s="42">
        <v>513588.69695867202</v>
      </c>
      <c r="O221" s="42">
        <v>1873.0579778082799</v>
      </c>
      <c r="P221" s="43">
        <v>0.34239246463911499</v>
      </c>
      <c r="Q221" s="36" t="s">
        <v>4325</v>
      </c>
    </row>
    <row r="222" spans="1:17" ht="14.1" customHeight="1" x14ac:dyDescent="0.2">
      <c r="A222" s="26">
        <v>8694</v>
      </c>
      <c r="B222" s="26">
        <v>12533</v>
      </c>
      <c r="C222" s="26" t="s">
        <v>123</v>
      </c>
      <c r="D222" s="26" t="s">
        <v>3545</v>
      </c>
      <c r="F222" s="26" t="s">
        <v>203</v>
      </c>
      <c r="G222" s="26" t="s">
        <v>3546</v>
      </c>
      <c r="H222" s="26">
        <v>11019376</v>
      </c>
      <c r="I222" s="26" t="s">
        <v>70</v>
      </c>
      <c r="J222" s="26" t="s">
        <v>531</v>
      </c>
      <c r="K222" s="36">
        <v>44325</v>
      </c>
      <c r="L222" s="42">
        <v>36300000</v>
      </c>
      <c r="M222" s="42">
        <v>36300</v>
      </c>
      <c r="N222" s="42">
        <v>16745355.192796299</v>
      </c>
      <c r="O222" s="42">
        <v>16745.355192796302</v>
      </c>
      <c r="P222" s="43">
        <v>0.46130455076573801</v>
      </c>
      <c r="Q222" s="36" t="s">
        <v>4348</v>
      </c>
    </row>
    <row r="223" spans="1:17" ht="14.1" customHeight="1" x14ac:dyDescent="0.2">
      <c r="A223" s="26">
        <v>8694</v>
      </c>
      <c r="B223" s="26">
        <v>12533</v>
      </c>
      <c r="C223" s="26" t="s">
        <v>123</v>
      </c>
      <c r="D223" s="26" t="s">
        <v>3583</v>
      </c>
      <c r="F223" s="26" t="s">
        <v>406</v>
      </c>
      <c r="G223" s="26" t="s">
        <v>4349</v>
      </c>
      <c r="H223" s="26">
        <v>11019458</v>
      </c>
      <c r="I223" s="26" t="s">
        <v>70</v>
      </c>
      <c r="J223" s="26" t="s">
        <v>532</v>
      </c>
      <c r="K223" s="36" t="s">
        <v>4327</v>
      </c>
      <c r="L223" s="42">
        <v>20500000</v>
      </c>
      <c r="M223" s="42">
        <v>76055</v>
      </c>
      <c r="N223" s="42">
        <v>4515627.6624332396</v>
      </c>
      <c r="O223" s="42">
        <v>16468.494084893999</v>
      </c>
      <c r="P223" s="43">
        <v>0.220274520118695</v>
      </c>
      <c r="Q223" s="36" t="s">
        <v>4344</v>
      </c>
    </row>
    <row r="224" spans="1:17" ht="14.1" customHeight="1" x14ac:dyDescent="0.2">
      <c r="A224" s="26">
        <v>8694</v>
      </c>
      <c r="B224" s="26">
        <v>12533</v>
      </c>
      <c r="C224" s="26" t="s">
        <v>123</v>
      </c>
      <c r="D224" s="26" t="s">
        <v>3697</v>
      </c>
      <c r="F224" s="26" t="s">
        <v>406</v>
      </c>
      <c r="G224" s="26" t="s">
        <v>4375</v>
      </c>
      <c r="H224" s="26">
        <v>11019485</v>
      </c>
      <c r="I224" s="26" t="s">
        <v>70</v>
      </c>
      <c r="J224" s="26" t="s">
        <v>532</v>
      </c>
      <c r="K224" s="36" t="s">
        <v>4376</v>
      </c>
      <c r="L224" s="42">
        <v>3611940</v>
      </c>
      <c r="M224" s="42">
        <v>13400.297399999999</v>
      </c>
      <c r="N224" s="42">
        <v>601990.048686567</v>
      </c>
      <c r="O224" s="42">
        <v>2195.45770755991</v>
      </c>
      <c r="P224" s="43">
        <v>0.166666680146007</v>
      </c>
      <c r="Q224" s="36" t="s">
        <v>4377</v>
      </c>
    </row>
    <row r="225" spans="1:17" ht="14.1" customHeight="1" x14ac:dyDescent="0.2">
      <c r="A225" s="26">
        <v>8694</v>
      </c>
      <c r="B225" s="26">
        <v>12533</v>
      </c>
      <c r="C225" s="26" t="s">
        <v>123</v>
      </c>
      <c r="D225" s="26" t="s">
        <v>3547</v>
      </c>
      <c r="F225" s="26" t="s">
        <v>205</v>
      </c>
      <c r="G225" s="26" t="s">
        <v>4350</v>
      </c>
      <c r="H225" s="26">
        <v>11019934</v>
      </c>
      <c r="I225" s="26" t="s">
        <v>70</v>
      </c>
      <c r="J225" s="26" t="s">
        <v>531</v>
      </c>
      <c r="K225" s="36">
        <v>44749</v>
      </c>
      <c r="L225" s="42">
        <v>24499999.981561899</v>
      </c>
      <c r="M225" s="42">
        <v>24499.999981561901</v>
      </c>
      <c r="N225" s="42">
        <v>13952861.7615619</v>
      </c>
      <c r="O225" s="42">
        <v>13952.8617615619</v>
      </c>
      <c r="P225" s="43">
        <v>0.569504562125</v>
      </c>
      <c r="Q225" s="36">
        <v>46611</v>
      </c>
    </row>
    <row r="226" spans="1:17" ht="14.1" customHeight="1" x14ac:dyDescent="0.2">
      <c r="A226" s="26">
        <v>8694</v>
      </c>
      <c r="B226" s="26">
        <v>12533</v>
      </c>
      <c r="C226" s="26" t="s">
        <v>123</v>
      </c>
      <c r="D226" s="26" t="s">
        <v>3610</v>
      </c>
      <c r="F226" s="26" t="s">
        <v>406</v>
      </c>
      <c r="G226" s="26" t="s">
        <v>4355</v>
      </c>
      <c r="H226" s="26">
        <v>11019980</v>
      </c>
      <c r="I226" s="26" t="s">
        <v>70</v>
      </c>
      <c r="J226" s="26" t="s">
        <v>532</v>
      </c>
      <c r="K226" s="36">
        <v>44631</v>
      </c>
      <c r="L226" s="42">
        <v>12000000</v>
      </c>
      <c r="M226" s="42">
        <v>44520</v>
      </c>
      <c r="N226" s="42">
        <v>5691454.76877145</v>
      </c>
      <c r="O226" s="42">
        <v>20756.735541709499</v>
      </c>
      <c r="P226" s="43">
        <v>0.47428789739762101</v>
      </c>
      <c r="Q226" s="36">
        <v>48830</v>
      </c>
    </row>
    <row r="227" spans="1:17" ht="14.1" customHeight="1" x14ac:dyDescent="0.2">
      <c r="A227" s="26">
        <v>8694</v>
      </c>
      <c r="B227" s="26">
        <v>12533</v>
      </c>
      <c r="C227" s="26" t="s">
        <v>123</v>
      </c>
      <c r="D227" s="26" t="s">
        <v>3617</v>
      </c>
      <c r="F227" s="26" t="s">
        <v>406</v>
      </c>
      <c r="G227" s="26" t="s">
        <v>4360</v>
      </c>
      <c r="H227" s="26">
        <v>11019991</v>
      </c>
      <c r="I227" s="26" t="s">
        <v>70</v>
      </c>
      <c r="J227" s="26" t="s">
        <v>532</v>
      </c>
      <c r="K227" s="36">
        <v>45170</v>
      </c>
      <c r="L227" s="42">
        <v>20000000</v>
      </c>
      <c r="M227" s="42">
        <v>74200</v>
      </c>
      <c r="N227" s="42">
        <v>3000000.2983293501</v>
      </c>
      <c r="O227" s="42">
        <v>10941.0010880071</v>
      </c>
      <c r="P227" s="43">
        <v>0.150000014916468</v>
      </c>
      <c r="Q227" s="36" t="s">
        <v>754</v>
      </c>
    </row>
    <row r="228" spans="1:17" ht="14.1" customHeight="1" x14ac:dyDescent="0.2">
      <c r="A228" s="26">
        <v>8694</v>
      </c>
      <c r="B228" s="26">
        <v>12533</v>
      </c>
      <c r="C228" s="26" t="s">
        <v>123</v>
      </c>
      <c r="D228" s="26" t="s">
        <v>3619</v>
      </c>
      <c r="F228" s="26" t="s">
        <v>406</v>
      </c>
      <c r="G228" s="26" t="s">
        <v>4361</v>
      </c>
      <c r="H228" s="26">
        <v>11019995</v>
      </c>
      <c r="I228" s="26" t="s">
        <v>70</v>
      </c>
      <c r="J228" s="26" t="s">
        <v>532</v>
      </c>
      <c r="K228" s="36" t="s">
        <v>4362</v>
      </c>
      <c r="L228" s="42">
        <v>15200000</v>
      </c>
      <c r="M228" s="42">
        <v>56392</v>
      </c>
      <c r="N228" s="42">
        <v>11400000</v>
      </c>
      <c r="O228" s="42">
        <v>41575.800000000003</v>
      </c>
      <c r="P228" s="43">
        <v>0.75</v>
      </c>
      <c r="Q228" s="36">
        <v>46607</v>
      </c>
    </row>
    <row r="229" spans="1:17" ht="14.1" customHeight="1" x14ac:dyDescent="0.2">
      <c r="A229" s="26">
        <v>8694</v>
      </c>
      <c r="B229" s="26">
        <v>12533</v>
      </c>
      <c r="C229" s="26" t="s">
        <v>123</v>
      </c>
      <c r="D229" s="26" t="s">
        <v>3622</v>
      </c>
      <c r="F229" s="26" t="s">
        <v>406</v>
      </c>
      <c r="G229" s="26" t="s">
        <v>4363</v>
      </c>
      <c r="H229" s="26">
        <v>11019997</v>
      </c>
      <c r="I229" s="26" t="s">
        <v>70</v>
      </c>
      <c r="J229" s="26" t="s">
        <v>532</v>
      </c>
      <c r="K229" s="36">
        <v>45171</v>
      </c>
      <c r="L229" s="42">
        <v>3339999.9891697099</v>
      </c>
      <c r="M229" s="42">
        <v>12391.399959819601</v>
      </c>
      <c r="N229" s="42">
        <v>2928807.4691697098</v>
      </c>
      <c r="O229" s="42">
        <v>10681.3608400619</v>
      </c>
      <c r="P229" s="43">
        <v>0.87688846666666698</v>
      </c>
      <c r="Q229" s="36">
        <v>47363</v>
      </c>
    </row>
    <row r="230" spans="1:17" ht="14.1" customHeight="1" x14ac:dyDescent="0.2">
      <c r="A230" s="26">
        <v>8694</v>
      </c>
      <c r="B230" s="26">
        <v>12533</v>
      </c>
      <c r="C230" s="26" t="s">
        <v>123</v>
      </c>
      <c r="D230" s="26" t="s">
        <v>3630</v>
      </c>
      <c r="F230" s="26" t="s">
        <v>406</v>
      </c>
      <c r="G230" s="26" t="s">
        <v>4366</v>
      </c>
      <c r="H230" s="26">
        <v>11020029</v>
      </c>
      <c r="I230" s="26" t="s">
        <v>70</v>
      </c>
      <c r="J230" s="26" t="s">
        <v>532</v>
      </c>
      <c r="K230" s="36">
        <v>44990</v>
      </c>
      <c r="L230" s="42">
        <v>5000000</v>
      </c>
      <c r="M230" s="42">
        <v>18550</v>
      </c>
      <c r="N230" s="42">
        <v>2248501.1243158299</v>
      </c>
      <c r="O230" s="42">
        <v>8200.2836003798293</v>
      </c>
      <c r="P230" s="43">
        <v>0.44970022486316602</v>
      </c>
      <c r="Q230" s="36" t="s">
        <v>1042</v>
      </c>
    </row>
    <row r="231" spans="1:17" ht="14.1" customHeight="1" x14ac:dyDescent="0.2">
      <c r="A231" s="26">
        <v>8694</v>
      </c>
      <c r="B231" s="26">
        <v>12533</v>
      </c>
      <c r="C231" s="26" t="s">
        <v>123</v>
      </c>
      <c r="D231" s="26" t="s">
        <v>3632</v>
      </c>
      <c r="F231" s="26" t="s">
        <v>406</v>
      </c>
      <c r="G231" s="26" t="s">
        <v>4367</v>
      </c>
      <c r="H231" s="26">
        <v>11020456</v>
      </c>
      <c r="I231" s="26" t="s">
        <v>70</v>
      </c>
      <c r="J231" s="26" t="s">
        <v>532</v>
      </c>
      <c r="K231" s="36">
        <v>45266</v>
      </c>
      <c r="L231" s="42">
        <v>3350000</v>
      </c>
      <c r="M231" s="42">
        <v>12428.5</v>
      </c>
      <c r="N231" s="42">
        <v>1147415.8122183001</v>
      </c>
      <c r="O231" s="42">
        <v>4184.62546716014</v>
      </c>
      <c r="P231" s="43">
        <v>0.34251218275173101</v>
      </c>
      <c r="Q231" s="36" t="s">
        <v>1013</v>
      </c>
    </row>
    <row r="232" spans="1:17" ht="14.1" customHeight="1" x14ac:dyDescent="0.2">
      <c r="A232" s="26">
        <v>8694</v>
      </c>
      <c r="B232" s="26">
        <v>12533</v>
      </c>
      <c r="C232" s="26" t="s">
        <v>123</v>
      </c>
      <c r="D232" s="26" t="s">
        <v>3635</v>
      </c>
      <c r="F232" s="26" t="s">
        <v>406</v>
      </c>
      <c r="G232" s="26" t="s">
        <v>4368</v>
      </c>
      <c r="H232" s="26">
        <v>11020457</v>
      </c>
      <c r="I232" s="26" t="s">
        <v>70</v>
      </c>
      <c r="J232" s="26" t="s">
        <v>532</v>
      </c>
      <c r="K232" s="36">
        <v>44933</v>
      </c>
      <c r="L232" s="42">
        <v>5664613.5591998398</v>
      </c>
      <c r="M232" s="42">
        <v>21015.716304631402</v>
      </c>
      <c r="N232" s="42">
        <v>4649257.3297906397</v>
      </c>
      <c r="O232" s="42">
        <v>16955.841481746502</v>
      </c>
      <c r="P232" s="43">
        <v>0.82075454595483099</v>
      </c>
      <c r="Q232" s="36">
        <v>46396</v>
      </c>
    </row>
    <row r="233" spans="1:17" ht="14.1" customHeight="1" x14ac:dyDescent="0.2">
      <c r="A233" s="26">
        <v>8694</v>
      </c>
      <c r="B233" s="26">
        <v>12533</v>
      </c>
      <c r="C233" s="26" t="s">
        <v>123</v>
      </c>
      <c r="D233" s="26" t="s">
        <v>3714</v>
      </c>
      <c r="F233" s="26" t="s">
        <v>406</v>
      </c>
      <c r="G233" s="26" t="s">
        <v>4384</v>
      </c>
      <c r="H233" s="26">
        <v>11020502</v>
      </c>
      <c r="I233" s="26" t="s">
        <v>70</v>
      </c>
      <c r="J233" s="26" t="s">
        <v>532</v>
      </c>
      <c r="K233" s="36" t="s">
        <v>3716</v>
      </c>
      <c r="L233" s="42">
        <v>400000</v>
      </c>
      <c r="M233" s="42">
        <v>1484</v>
      </c>
      <c r="N233" s="42">
        <v>168134.339563257</v>
      </c>
      <c r="O233" s="42">
        <v>613.18593638719597</v>
      </c>
      <c r="P233" s="43">
        <v>0.42033584890814102</v>
      </c>
      <c r="Q233" s="36" t="s">
        <v>4385</v>
      </c>
    </row>
    <row r="234" spans="1:17" ht="14.1" customHeight="1" x14ac:dyDescent="0.2">
      <c r="A234" s="26">
        <v>8694</v>
      </c>
      <c r="B234" s="26">
        <v>12533</v>
      </c>
      <c r="C234" s="26" t="s">
        <v>123</v>
      </c>
      <c r="D234" s="26" t="s">
        <v>3536</v>
      </c>
      <c r="F234" s="26" t="s">
        <v>203</v>
      </c>
      <c r="G234" s="26" t="s">
        <v>4338</v>
      </c>
      <c r="H234" s="26">
        <v>11021279</v>
      </c>
      <c r="I234" s="26" t="s">
        <v>70</v>
      </c>
      <c r="J234" s="26" t="s">
        <v>532</v>
      </c>
      <c r="K234" s="36">
        <v>45451</v>
      </c>
      <c r="L234" s="42">
        <v>715294</v>
      </c>
      <c r="M234" s="42">
        <v>2653.7407400000002</v>
      </c>
      <c r="N234" s="42">
        <v>555294.10515294003</v>
      </c>
      <c r="O234" s="42">
        <v>2025.15760149277</v>
      </c>
      <c r="P234" s="43">
        <v>0.77631589969011405</v>
      </c>
      <c r="Q234" s="36" t="s">
        <v>1441</v>
      </c>
    </row>
    <row r="235" spans="1:17" ht="14.1" customHeight="1" x14ac:dyDescent="0.2">
      <c r="A235" s="26">
        <v>8694</v>
      </c>
      <c r="B235" s="26">
        <v>12534</v>
      </c>
      <c r="C235" s="26" t="s">
        <v>123</v>
      </c>
      <c r="D235" s="26" t="s">
        <v>3465</v>
      </c>
      <c r="F235" s="26" t="s">
        <v>203</v>
      </c>
      <c r="G235" s="26" t="s">
        <v>4311</v>
      </c>
      <c r="H235" s="26">
        <v>11018236</v>
      </c>
      <c r="I235" s="26" t="s">
        <v>70</v>
      </c>
      <c r="J235" s="26" t="s">
        <v>532</v>
      </c>
      <c r="K235" s="36" t="s">
        <v>4312</v>
      </c>
      <c r="L235" s="42">
        <v>579711</v>
      </c>
      <c r="M235" s="42">
        <v>2150.7278099999999</v>
      </c>
      <c r="N235" s="42">
        <v>90558.000563948794</v>
      </c>
      <c r="O235" s="42">
        <v>330.26502805672101</v>
      </c>
      <c r="P235" s="43">
        <v>0.15621232055963899</v>
      </c>
      <c r="Q235" s="36" t="s">
        <v>818</v>
      </c>
    </row>
    <row r="236" spans="1:17" ht="14.1" customHeight="1" x14ac:dyDescent="0.2">
      <c r="A236" s="26">
        <v>8694</v>
      </c>
      <c r="B236" s="26">
        <v>12534</v>
      </c>
      <c r="C236" s="26" t="s">
        <v>123</v>
      </c>
      <c r="D236" s="26" t="s">
        <v>3565</v>
      </c>
      <c r="F236" s="26" t="s">
        <v>406</v>
      </c>
      <c r="G236" s="26" t="s">
        <v>4339</v>
      </c>
      <c r="H236" s="26">
        <v>11018752</v>
      </c>
      <c r="I236" s="26" t="s">
        <v>70</v>
      </c>
      <c r="J236" s="26" t="s">
        <v>532</v>
      </c>
      <c r="K236" s="36" t="s">
        <v>4340</v>
      </c>
      <c r="L236" s="42">
        <v>2269961</v>
      </c>
      <c r="M236" s="42">
        <v>8421.5553099999997</v>
      </c>
      <c r="N236" s="42">
        <v>947508.93846262305</v>
      </c>
      <c r="O236" s="42">
        <v>3455.56509857319</v>
      </c>
      <c r="P236" s="43">
        <v>0.41741199010142599</v>
      </c>
      <c r="Q236" s="36" t="s">
        <v>3892</v>
      </c>
    </row>
    <row r="237" spans="1:17" ht="14.1" customHeight="1" x14ac:dyDescent="0.2">
      <c r="A237" s="26">
        <v>8694</v>
      </c>
      <c r="B237" s="26">
        <v>12534</v>
      </c>
      <c r="C237" s="26" t="s">
        <v>123</v>
      </c>
      <c r="D237" s="26" t="s">
        <v>3565</v>
      </c>
      <c r="F237" s="26" t="s">
        <v>406</v>
      </c>
      <c r="G237" s="26" t="s">
        <v>4341</v>
      </c>
      <c r="H237" s="26">
        <v>11018753</v>
      </c>
      <c r="I237" s="26" t="s">
        <v>70</v>
      </c>
      <c r="J237" s="26" t="s">
        <v>532</v>
      </c>
      <c r="K237" s="36" t="s">
        <v>4340</v>
      </c>
      <c r="L237" s="42">
        <v>2269961</v>
      </c>
      <c r="M237" s="42">
        <v>8421.5553099999997</v>
      </c>
      <c r="N237" s="42">
        <v>1002919.97999725</v>
      </c>
      <c r="O237" s="42">
        <v>3657.6491670499599</v>
      </c>
      <c r="P237" s="43">
        <v>0.44182255994585301</v>
      </c>
      <c r="Q237" s="36" t="s">
        <v>3892</v>
      </c>
    </row>
    <row r="238" spans="1:17" ht="14.1" customHeight="1" x14ac:dyDescent="0.2">
      <c r="A238" s="26">
        <v>8694</v>
      </c>
      <c r="B238" s="26">
        <v>12534</v>
      </c>
      <c r="C238" s="26" t="s">
        <v>123</v>
      </c>
      <c r="D238" s="26" t="s">
        <v>3678</v>
      </c>
      <c r="F238" s="26" t="s">
        <v>406</v>
      </c>
      <c r="G238" s="26" t="s">
        <v>3679</v>
      </c>
      <c r="H238" s="26">
        <v>11019017</v>
      </c>
      <c r="I238" s="26" t="s">
        <v>70</v>
      </c>
      <c r="J238" s="26" t="s">
        <v>538</v>
      </c>
      <c r="K238" s="36" t="s">
        <v>4379</v>
      </c>
      <c r="L238" s="42">
        <v>8722867</v>
      </c>
      <c r="M238" s="42">
        <v>36220.832930800003</v>
      </c>
      <c r="N238" s="42">
        <v>167940.01823707501</v>
      </c>
      <c r="O238" s="42">
        <v>637.56748523523095</v>
      </c>
      <c r="P238" s="43">
        <v>1.9252846367722301E-2</v>
      </c>
      <c r="Q238" s="36" t="s">
        <v>4380</v>
      </c>
    </row>
    <row r="239" spans="1:17" ht="14.1" customHeight="1" x14ac:dyDescent="0.2">
      <c r="A239" s="26">
        <v>8694</v>
      </c>
      <c r="B239" s="26">
        <v>12534</v>
      </c>
      <c r="C239" s="26" t="s">
        <v>123</v>
      </c>
      <c r="D239" s="26" t="s">
        <v>3473</v>
      </c>
      <c r="F239" s="26" t="s">
        <v>406</v>
      </c>
      <c r="G239" s="26" t="s">
        <v>4315</v>
      </c>
      <c r="H239" s="26">
        <v>11019210</v>
      </c>
      <c r="I239" s="26" t="s">
        <v>70</v>
      </c>
      <c r="J239" s="26" t="s">
        <v>532</v>
      </c>
      <c r="K239" s="36" t="s">
        <v>4316</v>
      </c>
      <c r="L239" s="42">
        <v>6149999</v>
      </c>
      <c r="M239" s="42">
        <v>22816.496289999999</v>
      </c>
      <c r="N239" s="42">
        <v>1096700.08146814</v>
      </c>
      <c r="O239" s="42">
        <v>3999.6651971143101</v>
      </c>
      <c r="P239" s="43">
        <v>0.17832524549485901</v>
      </c>
      <c r="Q239" s="36">
        <v>46633</v>
      </c>
    </row>
    <row r="240" spans="1:17" ht="14.1" customHeight="1" x14ac:dyDescent="0.2">
      <c r="A240" s="26">
        <v>8694</v>
      </c>
      <c r="B240" s="26">
        <v>12534</v>
      </c>
      <c r="C240" s="26" t="s">
        <v>123</v>
      </c>
      <c r="D240" s="26" t="s">
        <v>3478</v>
      </c>
      <c r="F240" s="26" t="s">
        <v>203</v>
      </c>
      <c r="G240" s="26" t="s">
        <v>4319</v>
      </c>
      <c r="H240" s="26">
        <v>11019220</v>
      </c>
      <c r="I240" s="26" t="s">
        <v>70</v>
      </c>
      <c r="J240" s="26" t="s">
        <v>532</v>
      </c>
      <c r="K240" s="36">
        <v>44198</v>
      </c>
      <c r="L240" s="42">
        <v>1450000</v>
      </c>
      <c r="M240" s="42">
        <v>5379.5</v>
      </c>
      <c r="N240" s="42">
        <v>235743.89003083299</v>
      </c>
      <c r="O240" s="42">
        <v>859.75796694244798</v>
      </c>
      <c r="P240" s="43">
        <v>0.162581993124712</v>
      </c>
      <c r="Q240" s="36" t="s">
        <v>792</v>
      </c>
    </row>
    <row r="241" spans="1:17" ht="14.1" customHeight="1" x14ac:dyDescent="0.2">
      <c r="A241" s="26">
        <v>8694</v>
      </c>
      <c r="B241" s="26">
        <v>12534</v>
      </c>
      <c r="C241" s="26" t="s">
        <v>123</v>
      </c>
      <c r="D241" s="26" t="s">
        <v>3580</v>
      </c>
      <c r="F241" s="26" t="s">
        <v>406</v>
      </c>
      <c r="G241" s="26" t="s">
        <v>4342</v>
      </c>
      <c r="H241" s="26">
        <v>11019222</v>
      </c>
      <c r="I241" s="26" t="s">
        <v>70</v>
      </c>
      <c r="J241" s="26" t="s">
        <v>532</v>
      </c>
      <c r="K241" s="36" t="s">
        <v>3688</v>
      </c>
      <c r="L241" s="42">
        <v>6320000</v>
      </c>
      <c r="M241" s="42">
        <v>23447.200000000001</v>
      </c>
      <c r="N241" s="42">
        <v>2927502.8361840402</v>
      </c>
      <c r="O241" s="42">
        <v>10676.6028435632</v>
      </c>
      <c r="P241" s="43">
        <v>0.46321247407975302</v>
      </c>
      <c r="Q241" s="36">
        <v>47155</v>
      </c>
    </row>
    <row r="242" spans="1:17" ht="14.1" customHeight="1" x14ac:dyDescent="0.2">
      <c r="A242" s="26">
        <v>8694</v>
      </c>
      <c r="B242" s="26">
        <v>12534</v>
      </c>
      <c r="C242" s="26" t="s">
        <v>123</v>
      </c>
      <c r="D242" s="26" t="s">
        <v>3583</v>
      </c>
      <c r="F242" s="26" t="s">
        <v>406</v>
      </c>
      <c r="G242" s="26" t="s">
        <v>4343</v>
      </c>
      <c r="H242" s="26">
        <v>11019246</v>
      </c>
      <c r="I242" s="26" t="s">
        <v>70</v>
      </c>
      <c r="J242" s="26" t="s">
        <v>532</v>
      </c>
      <c r="K242" s="36" t="s">
        <v>3386</v>
      </c>
      <c r="L242" s="42">
        <v>2076000</v>
      </c>
      <c r="M242" s="42">
        <v>7701.96</v>
      </c>
      <c r="N242" s="42">
        <v>808640.87083601998</v>
      </c>
      <c r="O242" s="42">
        <v>2949.1132559389598</v>
      </c>
      <c r="P242" s="43">
        <v>0.38951872390945103</v>
      </c>
      <c r="Q242" s="36" t="s">
        <v>4344</v>
      </c>
    </row>
    <row r="243" spans="1:17" ht="14.1" customHeight="1" x14ac:dyDescent="0.2">
      <c r="A243" s="26">
        <v>8694</v>
      </c>
      <c r="B243" s="26">
        <v>12534</v>
      </c>
      <c r="C243" s="26" t="s">
        <v>123</v>
      </c>
      <c r="D243" s="26" t="s">
        <v>3489</v>
      </c>
      <c r="F243" s="26" t="s">
        <v>406</v>
      </c>
      <c r="G243" s="26" t="s">
        <v>4321</v>
      </c>
      <c r="H243" s="26">
        <v>11019336</v>
      </c>
      <c r="I243" s="26" t="s">
        <v>70</v>
      </c>
      <c r="J243" s="26" t="s">
        <v>532</v>
      </c>
      <c r="K243" s="36" t="s">
        <v>3384</v>
      </c>
      <c r="L243" s="42">
        <v>3150000</v>
      </c>
      <c r="M243" s="42">
        <v>11686.5</v>
      </c>
      <c r="N243" s="42">
        <v>374569.487054586</v>
      </c>
      <c r="O243" s="42">
        <v>1366.0549192880701</v>
      </c>
      <c r="P243" s="43">
        <v>0.118910948271297</v>
      </c>
      <c r="Q243" s="36">
        <v>48033</v>
      </c>
    </row>
    <row r="244" spans="1:17" ht="14.1" customHeight="1" x14ac:dyDescent="0.2">
      <c r="A244" s="26">
        <v>8694</v>
      </c>
      <c r="B244" s="26">
        <v>12534</v>
      </c>
      <c r="C244" s="26" t="s">
        <v>123</v>
      </c>
      <c r="D244" s="26" t="s">
        <v>3492</v>
      </c>
      <c r="F244" s="26" t="s">
        <v>406</v>
      </c>
      <c r="G244" s="26" t="s">
        <v>4322</v>
      </c>
      <c r="H244" s="26">
        <v>11019347</v>
      </c>
      <c r="I244" s="26" t="s">
        <v>70</v>
      </c>
      <c r="J244" s="26" t="s">
        <v>538</v>
      </c>
      <c r="K244" s="36" t="s">
        <v>4323</v>
      </c>
      <c r="L244" s="42">
        <v>3089327.45</v>
      </c>
      <c r="M244" s="42">
        <v>12828.12330338</v>
      </c>
      <c r="N244" s="42">
        <v>117248.542901081</v>
      </c>
      <c r="O244" s="42">
        <v>445.12236826966199</v>
      </c>
      <c r="P244" s="43">
        <v>3.79527728279761E-2</v>
      </c>
      <c r="Q244" s="36">
        <v>47037</v>
      </c>
    </row>
    <row r="245" spans="1:17" ht="14.1" customHeight="1" x14ac:dyDescent="0.2">
      <c r="A245" s="26">
        <v>8694</v>
      </c>
      <c r="B245" s="26">
        <v>12534</v>
      </c>
      <c r="C245" s="26" t="s">
        <v>123</v>
      </c>
      <c r="D245" s="26" t="s">
        <v>3585</v>
      </c>
      <c r="F245" s="26" t="s">
        <v>406</v>
      </c>
      <c r="G245" s="26" t="s">
        <v>3585</v>
      </c>
      <c r="H245" s="26">
        <v>11019348</v>
      </c>
      <c r="I245" s="26" t="s">
        <v>70</v>
      </c>
      <c r="J245" s="26" t="s">
        <v>538</v>
      </c>
      <c r="K245" s="36" t="s">
        <v>4236</v>
      </c>
      <c r="L245" s="42">
        <v>6430000</v>
      </c>
      <c r="M245" s="42">
        <v>26699.932000000001</v>
      </c>
      <c r="N245" s="42">
        <v>3319708.5871718498</v>
      </c>
      <c r="O245" s="42">
        <v>12602.9416803392</v>
      </c>
      <c r="P245" s="43">
        <v>0.51628438369702201</v>
      </c>
      <c r="Q245" s="36">
        <v>47127</v>
      </c>
    </row>
    <row r="246" spans="1:17" ht="14.1" customHeight="1" x14ac:dyDescent="0.2">
      <c r="A246" s="26">
        <v>8694</v>
      </c>
      <c r="B246" s="26">
        <v>12534</v>
      </c>
      <c r="C246" s="26" t="s">
        <v>123</v>
      </c>
      <c r="D246" s="26" t="s">
        <v>3588</v>
      </c>
      <c r="F246" s="26" t="s">
        <v>406</v>
      </c>
      <c r="G246" s="26" t="s">
        <v>4345</v>
      </c>
      <c r="H246" s="26">
        <v>11019350</v>
      </c>
      <c r="I246" s="26" t="s">
        <v>70</v>
      </c>
      <c r="J246" s="26" t="s">
        <v>538</v>
      </c>
      <c r="K246" s="36" t="s">
        <v>4346</v>
      </c>
      <c r="L246" s="42">
        <v>2930000</v>
      </c>
      <c r="M246" s="42">
        <v>12166.531999999999</v>
      </c>
      <c r="N246" s="42">
        <v>102550</v>
      </c>
      <c r="O246" s="42">
        <v>389.32082000000003</v>
      </c>
      <c r="P246" s="43">
        <v>3.5000000000000003E-2</v>
      </c>
      <c r="Q246" s="36" t="s">
        <v>4347</v>
      </c>
    </row>
    <row r="247" spans="1:17" ht="14.1" customHeight="1" x14ac:dyDescent="0.2">
      <c r="A247" s="26">
        <v>8694</v>
      </c>
      <c r="B247" s="26">
        <v>12534</v>
      </c>
      <c r="C247" s="26" t="s">
        <v>123</v>
      </c>
      <c r="D247" s="26" t="s">
        <v>3498</v>
      </c>
      <c r="F247" s="26" t="s">
        <v>406</v>
      </c>
      <c r="G247" s="26" t="s">
        <v>3499</v>
      </c>
      <c r="H247" s="26">
        <v>11019362</v>
      </c>
      <c r="I247" s="26" t="s">
        <v>70</v>
      </c>
      <c r="J247" s="26" t="s">
        <v>532</v>
      </c>
      <c r="K247" s="36" t="s">
        <v>4324</v>
      </c>
      <c r="L247" s="42">
        <v>2175000</v>
      </c>
      <c r="M247" s="42">
        <v>8069.25</v>
      </c>
      <c r="N247" s="42">
        <v>744703.61319339403</v>
      </c>
      <c r="O247" s="42">
        <v>2715.9340773163099</v>
      </c>
      <c r="P247" s="43">
        <v>0.34239246583604299</v>
      </c>
      <c r="Q247" s="36" t="s">
        <v>4325</v>
      </c>
    </row>
    <row r="248" spans="1:17" ht="14.1" customHeight="1" x14ac:dyDescent="0.2">
      <c r="A248" s="26">
        <v>8694</v>
      </c>
      <c r="B248" s="26">
        <v>12534</v>
      </c>
      <c r="C248" s="26" t="s">
        <v>123</v>
      </c>
      <c r="D248" s="26" t="s">
        <v>3545</v>
      </c>
      <c r="F248" s="26" t="s">
        <v>203</v>
      </c>
      <c r="G248" s="26" t="s">
        <v>3546</v>
      </c>
      <c r="H248" s="26">
        <v>11019376</v>
      </c>
      <c r="I248" s="26" t="s">
        <v>70</v>
      </c>
      <c r="J248" s="26" t="s">
        <v>531</v>
      </c>
      <c r="K248" s="36">
        <v>44325</v>
      </c>
      <c r="L248" s="42">
        <v>17150000</v>
      </c>
      <c r="M248" s="42">
        <v>17150</v>
      </c>
      <c r="N248" s="42">
        <v>7911373.0205320697</v>
      </c>
      <c r="O248" s="42">
        <v>7911.3730205320699</v>
      </c>
      <c r="P248" s="43">
        <v>0.46130454930216103</v>
      </c>
      <c r="Q248" s="36" t="s">
        <v>4348</v>
      </c>
    </row>
    <row r="249" spans="1:17" ht="14.1" customHeight="1" x14ac:dyDescent="0.2">
      <c r="A249" s="26">
        <v>8694</v>
      </c>
      <c r="B249" s="26">
        <v>12534</v>
      </c>
      <c r="C249" s="26" t="s">
        <v>123</v>
      </c>
      <c r="D249" s="26" t="s">
        <v>3583</v>
      </c>
      <c r="F249" s="26" t="s">
        <v>406</v>
      </c>
      <c r="G249" s="26" t="s">
        <v>4349</v>
      </c>
      <c r="H249" s="26">
        <v>11019458</v>
      </c>
      <c r="I249" s="26" t="s">
        <v>70</v>
      </c>
      <c r="J249" s="26" t="s">
        <v>532</v>
      </c>
      <c r="K249" s="36" t="s">
        <v>4327</v>
      </c>
      <c r="L249" s="42">
        <v>5190000</v>
      </c>
      <c r="M249" s="42">
        <v>19254.900000000001</v>
      </c>
      <c r="N249" s="42">
        <v>1143224.7597922401</v>
      </c>
      <c r="O249" s="42">
        <v>4169.3406989622799</v>
      </c>
      <c r="P249" s="43">
        <v>0.22027452019118199</v>
      </c>
      <c r="Q249" s="36" t="s">
        <v>4344</v>
      </c>
    </row>
    <row r="250" spans="1:17" ht="14.1" customHeight="1" x14ac:dyDescent="0.2">
      <c r="A250" s="26">
        <v>8694</v>
      </c>
      <c r="B250" s="26">
        <v>12534</v>
      </c>
      <c r="C250" s="26" t="s">
        <v>123</v>
      </c>
      <c r="D250" s="26" t="s">
        <v>3697</v>
      </c>
      <c r="F250" s="26" t="s">
        <v>406</v>
      </c>
      <c r="G250" s="26" t="s">
        <v>4375</v>
      </c>
      <c r="H250" s="26">
        <v>11019485</v>
      </c>
      <c r="I250" s="26" t="s">
        <v>70</v>
      </c>
      <c r="J250" s="26" t="s">
        <v>532</v>
      </c>
      <c r="K250" s="36" t="s">
        <v>4376</v>
      </c>
      <c r="L250" s="42">
        <v>1061692</v>
      </c>
      <c r="M250" s="42">
        <v>3938.8773200000001</v>
      </c>
      <c r="N250" s="42">
        <v>176948.58961393</v>
      </c>
      <c r="O250" s="42">
        <v>645.33150632200397</v>
      </c>
      <c r="P250" s="43">
        <v>0.16666659409125301</v>
      </c>
      <c r="Q250" s="36" t="s">
        <v>4377</v>
      </c>
    </row>
    <row r="251" spans="1:17" ht="14.1" customHeight="1" x14ac:dyDescent="0.2">
      <c r="A251" s="26">
        <v>8694</v>
      </c>
      <c r="B251" s="26">
        <v>12534</v>
      </c>
      <c r="C251" s="26" t="s">
        <v>123</v>
      </c>
      <c r="D251" s="26" t="s">
        <v>3547</v>
      </c>
      <c r="F251" s="26" t="s">
        <v>205</v>
      </c>
      <c r="G251" s="26" t="s">
        <v>4350</v>
      </c>
      <c r="H251" s="26">
        <v>11019934</v>
      </c>
      <c r="I251" s="26" t="s">
        <v>70</v>
      </c>
      <c r="J251" s="26" t="s">
        <v>531</v>
      </c>
      <c r="K251" s="36">
        <v>44749</v>
      </c>
      <c r="L251" s="42">
        <v>12799999.9888501</v>
      </c>
      <c r="M251" s="42">
        <v>12799.999988850101</v>
      </c>
      <c r="N251" s="42">
        <v>7289658.3888500603</v>
      </c>
      <c r="O251" s="42">
        <v>7289.65838885006</v>
      </c>
      <c r="P251" s="43">
        <v>0.569504562125</v>
      </c>
      <c r="Q251" s="36">
        <v>46611</v>
      </c>
    </row>
    <row r="252" spans="1:17" ht="14.1" customHeight="1" x14ac:dyDescent="0.2">
      <c r="A252" s="26">
        <v>8694</v>
      </c>
      <c r="B252" s="26">
        <v>12534</v>
      </c>
      <c r="C252" s="26" t="s">
        <v>123</v>
      </c>
      <c r="D252" s="26" t="s">
        <v>3610</v>
      </c>
      <c r="F252" s="26" t="s">
        <v>406</v>
      </c>
      <c r="G252" s="26" t="s">
        <v>4355</v>
      </c>
      <c r="H252" s="26">
        <v>11019980</v>
      </c>
      <c r="I252" s="26" t="s">
        <v>70</v>
      </c>
      <c r="J252" s="26" t="s">
        <v>532</v>
      </c>
      <c r="K252" s="36">
        <v>44631</v>
      </c>
      <c r="L252" s="42">
        <v>5550000</v>
      </c>
      <c r="M252" s="42">
        <v>20590.5</v>
      </c>
      <c r="N252" s="42">
        <v>2632297.8003337099</v>
      </c>
      <c r="O252" s="42">
        <v>9599.9900778170304</v>
      </c>
      <c r="P252" s="43">
        <v>0.47428789195201898</v>
      </c>
      <c r="Q252" s="36">
        <v>48830</v>
      </c>
    </row>
    <row r="253" spans="1:17" ht="14.1" customHeight="1" x14ac:dyDescent="0.2">
      <c r="A253" s="26">
        <v>8694</v>
      </c>
      <c r="B253" s="26">
        <v>12534</v>
      </c>
      <c r="C253" s="26" t="s">
        <v>123</v>
      </c>
      <c r="D253" s="26" t="s">
        <v>3617</v>
      </c>
      <c r="F253" s="26" t="s">
        <v>406</v>
      </c>
      <c r="G253" s="26" t="s">
        <v>4360</v>
      </c>
      <c r="H253" s="26">
        <v>11019991</v>
      </c>
      <c r="I253" s="26" t="s">
        <v>70</v>
      </c>
      <c r="J253" s="26" t="s">
        <v>532</v>
      </c>
      <c r="K253" s="36">
        <v>45170</v>
      </c>
      <c r="L253" s="42">
        <v>9490000</v>
      </c>
      <c r="M253" s="42">
        <v>35207.9</v>
      </c>
      <c r="N253" s="42">
        <v>1423500.14155728</v>
      </c>
      <c r="O253" s="42">
        <v>5191.5050162593898</v>
      </c>
      <c r="P253" s="43">
        <v>0.150000014916468</v>
      </c>
      <c r="Q253" s="36" t="s">
        <v>754</v>
      </c>
    </row>
    <row r="254" spans="1:17" ht="14.1" customHeight="1" x14ac:dyDescent="0.2">
      <c r="A254" s="26">
        <v>8694</v>
      </c>
      <c r="B254" s="26">
        <v>12534</v>
      </c>
      <c r="C254" s="26" t="s">
        <v>123</v>
      </c>
      <c r="D254" s="26" t="s">
        <v>3619</v>
      </c>
      <c r="F254" s="26" t="s">
        <v>406</v>
      </c>
      <c r="G254" s="26" t="s">
        <v>4361</v>
      </c>
      <c r="H254" s="26">
        <v>11019995</v>
      </c>
      <c r="I254" s="26" t="s">
        <v>70</v>
      </c>
      <c r="J254" s="26" t="s">
        <v>532</v>
      </c>
      <c r="K254" s="36" t="s">
        <v>4362</v>
      </c>
      <c r="L254" s="42">
        <v>8360000</v>
      </c>
      <c r="M254" s="42">
        <v>31015.599999999999</v>
      </c>
      <c r="N254" s="42">
        <v>6270000</v>
      </c>
      <c r="O254" s="42">
        <v>22866.69</v>
      </c>
      <c r="P254" s="43">
        <v>0.75</v>
      </c>
      <c r="Q254" s="36">
        <v>46607</v>
      </c>
    </row>
    <row r="255" spans="1:17" ht="14.1" customHeight="1" x14ac:dyDescent="0.2">
      <c r="A255" s="26">
        <v>8694</v>
      </c>
      <c r="B255" s="26">
        <v>12534</v>
      </c>
      <c r="C255" s="26" t="s">
        <v>123</v>
      </c>
      <c r="D255" s="26" t="s">
        <v>3622</v>
      </c>
      <c r="F255" s="26" t="s">
        <v>406</v>
      </c>
      <c r="G255" s="26" t="s">
        <v>4363</v>
      </c>
      <c r="H255" s="26">
        <v>11019997</v>
      </c>
      <c r="I255" s="26" t="s">
        <v>70</v>
      </c>
      <c r="J255" s="26" t="s">
        <v>532</v>
      </c>
      <c r="K255" s="36">
        <v>45171</v>
      </c>
      <c r="L255" s="42">
        <v>2160000.0649817302</v>
      </c>
      <c r="M255" s="42">
        <v>8013.6002410822102</v>
      </c>
      <c r="N255" s="42">
        <v>1894079.14498173</v>
      </c>
      <c r="O255" s="42">
        <v>6907.7066417483602</v>
      </c>
      <c r="P255" s="43">
        <v>0.87688846666666698</v>
      </c>
      <c r="Q255" s="36">
        <v>47363</v>
      </c>
    </row>
    <row r="256" spans="1:17" ht="14.1" customHeight="1" x14ac:dyDescent="0.2">
      <c r="A256" s="26">
        <v>8694</v>
      </c>
      <c r="B256" s="26">
        <v>12534</v>
      </c>
      <c r="C256" s="26" t="s">
        <v>123</v>
      </c>
      <c r="D256" s="26" t="s">
        <v>3630</v>
      </c>
      <c r="F256" s="26" t="s">
        <v>406</v>
      </c>
      <c r="G256" s="26" t="s">
        <v>4366</v>
      </c>
      <c r="H256" s="26">
        <v>11020029</v>
      </c>
      <c r="I256" s="26" t="s">
        <v>70</v>
      </c>
      <c r="J256" s="26" t="s">
        <v>532</v>
      </c>
      <c r="K256" s="36">
        <v>44990</v>
      </c>
      <c r="L256" s="42">
        <v>7000000</v>
      </c>
      <c r="M256" s="42">
        <v>25970</v>
      </c>
      <c r="N256" s="42">
        <v>3147901.5724077802</v>
      </c>
      <c r="O256" s="42">
        <v>11480.3970345712</v>
      </c>
      <c r="P256" s="43">
        <v>0.44970022462968301</v>
      </c>
      <c r="Q256" s="36" t="s">
        <v>1042</v>
      </c>
    </row>
    <row r="257" spans="1:17" ht="14.1" customHeight="1" x14ac:dyDescent="0.2">
      <c r="A257" s="26">
        <v>8694</v>
      </c>
      <c r="B257" s="26">
        <v>12534</v>
      </c>
      <c r="C257" s="26" t="s">
        <v>123</v>
      </c>
      <c r="D257" s="26" t="s">
        <v>3632</v>
      </c>
      <c r="F257" s="26" t="s">
        <v>406</v>
      </c>
      <c r="G257" s="26" t="s">
        <v>4367</v>
      </c>
      <c r="H257" s="26">
        <v>11020456</v>
      </c>
      <c r="I257" s="26" t="s">
        <v>70</v>
      </c>
      <c r="J257" s="26" t="s">
        <v>532</v>
      </c>
      <c r="K257" s="36">
        <v>45266</v>
      </c>
      <c r="L257" s="42">
        <v>9750000</v>
      </c>
      <c r="M257" s="42">
        <v>36172.5</v>
      </c>
      <c r="N257" s="42">
        <v>3339493.7769076601</v>
      </c>
      <c r="O257" s="42">
        <v>12179.1338043822</v>
      </c>
      <c r="P257" s="43">
        <v>0.34251218224693902</v>
      </c>
      <c r="Q257" s="36" t="s">
        <v>1013</v>
      </c>
    </row>
    <row r="258" spans="1:17" ht="14.1" customHeight="1" x14ac:dyDescent="0.2">
      <c r="A258" s="26">
        <v>8694</v>
      </c>
      <c r="B258" s="26">
        <v>12534</v>
      </c>
      <c r="C258" s="26" t="s">
        <v>123</v>
      </c>
      <c r="D258" s="26" t="s">
        <v>3635</v>
      </c>
      <c r="F258" s="26" t="s">
        <v>406</v>
      </c>
      <c r="G258" s="26" t="s">
        <v>4368</v>
      </c>
      <c r="H258" s="26">
        <v>11020457</v>
      </c>
      <c r="I258" s="26" t="s">
        <v>70</v>
      </c>
      <c r="J258" s="26" t="s">
        <v>532</v>
      </c>
      <c r="K258" s="36">
        <v>44933</v>
      </c>
      <c r="L258" s="42">
        <v>3109984.0263208002</v>
      </c>
      <c r="M258" s="42">
        <v>11538.040737650201</v>
      </c>
      <c r="N258" s="42">
        <v>2552533.6008339198</v>
      </c>
      <c r="O258" s="42">
        <v>9309.0900422412997</v>
      </c>
      <c r="P258" s="43">
        <v>0.82075456955116299</v>
      </c>
      <c r="Q258" s="36">
        <v>46396</v>
      </c>
    </row>
    <row r="259" spans="1:17" ht="14.1" customHeight="1" x14ac:dyDescent="0.2">
      <c r="A259" s="26">
        <v>8694</v>
      </c>
      <c r="B259" s="26">
        <v>12534</v>
      </c>
      <c r="C259" s="26" t="s">
        <v>123</v>
      </c>
      <c r="D259" s="26" t="s">
        <v>3638</v>
      </c>
      <c r="F259" s="26" t="s">
        <v>406</v>
      </c>
      <c r="G259" s="26" t="s">
        <v>4369</v>
      </c>
      <c r="H259" s="26">
        <v>11020470</v>
      </c>
      <c r="I259" s="26" t="s">
        <v>70</v>
      </c>
      <c r="J259" s="26" t="s">
        <v>532</v>
      </c>
      <c r="K259" s="36" t="s">
        <v>4370</v>
      </c>
      <c r="L259" s="42">
        <v>6100000</v>
      </c>
      <c r="M259" s="42">
        <v>22631</v>
      </c>
      <c r="N259" s="42">
        <v>5185000</v>
      </c>
      <c r="O259" s="42">
        <v>18909.695</v>
      </c>
      <c r="P259" s="43">
        <v>0.85</v>
      </c>
      <c r="Q259" s="36" t="s">
        <v>616</v>
      </c>
    </row>
    <row r="260" spans="1:17" ht="14.1" customHeight="1" x14ac:dyDescent="0.2">
      <c r="A260" s="26">
        <v>8694</v>
      </c>
      <c r="B260" s="26">
        <v>12534</v>
      </c>
      <c r="C260" s="26" t="s">
        <v>123</v>
      </c>
      <c r="D260" s="26" t="s">
        <v>3604</v>
      </c>
      <c r="F260" s="26" t="s">
        <v>205</v>
      </c>
      <c r="G260" s="26" t="s">
        <v>4373</v>
      </c>
      <c r="H260" s="26">
        <v>11020490</v>
      </c>
      <c r="I260" s="26" t="s">
        <v>70</v>
      </c>
      <c r="J260" s="26" t="s">
        <v>532</v>
      </c>
      <c r="K260" s="36" t="s">
        <v>3647</v>
      </c>
      <c r="L260" s="42">
        <v>2200000.0095334002</v>
      </c>
      <c r="M260" s="42">
        <v>8162.0000353689302</v>
      </c>
      <c r="N260" s="42">
        <v>1177332.7456479601</v>
      </c>
      <c r="O260" s="42">
        <v>4293.7325233781203</v>
      </c>
      <c r="P260" s="43">
        <v>0.53515124570279604</v>
      </c>
      <c r="Q260" s="36">
        <v>45932</v>
      </c>
    </row>
    <row r="261" spans="1:17" ht="14.1" customHeight="1" x14ac:dyDescent="0.2">
      <c r="A261" s="26">
        <v>8694</v>
      </c>
      <c r="B261" s="26">
        <v>12534</v>
      </c>
      <c r="C261" s="26" t="s">
        <v>123</v>
      </c>
      <c r="D261" s="26" t="s">
        <v>3714</v>
      </c>
      <c r="F261" s="26" t="s">
        <v>406</v>
      </c>
      <c r="G261" s="26" t="s">
        <v>4384</v>
      </c>
      <c r="H261" s="26">
        <v>11020502</v>
      </c>
      <c r="I261" s="26" t="s">
        <v>70</v>
      </c>
      <c r="J261" s="26" t="s">
        <v>532</v>
      </c>
      <c r="K261" s="36" t="s">
        <v>3716</v>
      </c>
      <c r="L261" s="42">
        <v>4000000</v>
      </c>
      <c r="M261" s="42">
        <v>14840</v>
      </c>
      <c r="N261" s="42">
        <v>1681343.3956325699</v>
      </c>
      <c r="O261" s="42">
        <v>6131.8593638719603</v>
      </c>
      <c r="P261" s="43">
        <v>0.42033584890814102</v>
      </c>
      <c r="Q261" s="36" t="s">
        <v>4385</v>
      </c>
    </row>
    <row r="262" spans="1:17" ht="14.1" customHeight="1" x14ac:dyDescent="0.2">
      <c r="A262" s="26">
        <v>8694</v>
      </c>
      <c r="B262" s="26">
        <v>12534</v>
      </c>
      <c r="C262" s="26" t="s">
        <v>123</v>
      </c>
      <c r="D262" s="26" t="s">
        <v>3717</v>
      </c>
      <c r="F262" s="26" t="s">
        <v>406</v>
      </c>
      <c r="G262" s="26" t="s">
        <v>4391</v>
      </c>
      <c r="H262" s="26">
        <v>11020508</v>
      </c>
      <c r="I262" s="26" t="s">
        <v>70</v>
      </c>
      <c r="J262" s="26" t="s">
        <v>532</v>
      </c>
      <c r="K262" s="36" t="s">
        <v>4392</v>
      </c>
      <c r="L262" s="42">
        <v>3200000</v>
      </c>
      <c r="M262" s="42">
        <v>11872</v>
      </c>
      <c r="N262" s="42">
        <v>200000</v>
      </c>
      <c r="O262" s="42">
        <v>729.4</v>
      </c>
      <c r="P262" s="43">
        <v>6.25E-2</v>
      </c>
      <c r="Q262" s="36" t="s">
        <v>4393</v>
      </c>
    </row>
    <row r="263" spans="1:17" ht="14.1" customHeight="1" x14ac:dyDescent="0.2">
      <c r="A263" s="26">
        <v>8694</v>
      </c>
      <c r="B263" s="26">
        <v>14481</v>
      </c>
      <c r="C263" s="26" t="s">
        <v>123</v>
      </c>
      <c r="D263" s="26" t="s">
        <v>3604</v>
      </c>
      <c r="F263" s="26" t="s">
        <v>205</v>
      </c>
      <c r="G263" s="26" t="s">
        <v>4373</v>
      </c>
      <c r="H263" s="26">
        <v>11020490</v>
      </c>
      <c r="I263" s="26" t="s">
        <v>70</v>
      </c>
      <c r="J263" s="26" t="s">
        <v>532</v>
      </c>
      <c r="K263" s="36" t="s">
        <v>3647</v>
      </c>
      <c r="L263" s="42">
        <v>59999.981656417098</v>
      </c>
      <c r="M263" s="42">
        <v>222.59993194530699</v>
      </c>
      <c r="N263" s="42">
        <v>32109.063211947599</v>
      </c>
      <c r="O263" s="42">
        <v>117.101753533973</v>
      </c>
      <c r="P263" s="43">
        <v>0.53515121714230596</v>
      </c>
      <c r="Q263" s="36">
        <v>45932</v>
      </c>
    </row>
    <row r="264" spans="1:17" ht="14.1" customHeight="1" x14ac:dyDescent="0.2">
      <c r="A264" s="26">
        <v>8700</v>
      </c>
      <c r="B264" s="26">
        <v>12535</v>
      </c>
      <c r="C264" s="26" t="s">
        <v>123</v>
      </c>
      <c r="D264" s="26" t="s">
        <v>3465</v>
      </c>
      <c r="F264" s="26" t="s">
        <v>203</v>
      </c>
      <c r="G264" s="26" t="s">
        <v>4311</v>
      </c>
      <c r="H264" s="26">
        <v>11018236</v>
      </c>
      <c r="I264" s="26" t="s">
        <v>70</v>
      </c>
      <c r="J264" s="26" t="s">
        <v>532</v>
      </c>
      <c r="K264" s="36" t="s">
        <v>4312</v>
      </c>
      <c r="L264" s="42">
        <v>1188406</v>
      </c>
      <c r="M264" s="42">
        <v>4408.9862599999997</v>
      </c>
      <c r="N264" s="42">
        <v>185644.01913187999</v>
      </c>
      <c r="O264" s="42">
        <v>677.04373777396597</v>
      </c>
      <c r="P264" s="43">
        <v>0.156212623574671</v>
      </c>
      <c r="Q264" s="36" t="s">
        <v>818</v>
      </c>
    </row>
    <row r="265" spans="1:17" ht="14.1" customHeight="1" x14ac:dyDescent="0.2">
      <c r="A265" s="26">
        <v>8700</v>
      </c>
      <c r="B265" s="26">
        <v>12535</v>
      </c>
      <c r="C265" s="26" t="s">
        <v>123</v>
      </c>
      <c r="D265" s="26" t="s">
        <v>3565</v>
      </c>
      <c r="F265" s="26" t="s">
        <v>406</v>
      </c>
      <c r="G265" s="26" t="s">
        <v>4339</v>
      </c>
      <c r="H265" s="26">
        <v>11018752</v>
      </c>
      <c r="I265" s="26" t="s">
        <v>70</v>
      </c>
      <c r="J265" s="26" t="s">
        <v>532</v>
      </c>
      <c r="K265" s="36" t="s">
        <v>4340</v>
      </c>
      <c r="L265" s="42">
        <v>3048240</v>
      </c>
      <c r="M265" s="42">
        <v>11308.9704</v>
      </c>
      <c r="N265" s="42">
        <v>1272372.1817592699</v>
      </c>
      <c r="O265" s="42">
        <v>4640.34134687605</v>
      </c>
      <c r="P265" s="43">
        <v>0.41741207442959499</v>
      </c>
      <c r="Q265" s="36" t="s">
        <v>3892</v>
      </c>
    </row>
    <row r="266" spans="1:17" ht="14.1" customHeight="1" x14ac:dyDescent="0.2">
      <c r="A266" s="26">
        <v>8700</v>
      </c>
      <c r="B266" s="26">
        <v>12535</v>
      </c>
      <c r="C266" s="26" t="s">
        <v>123</v>
      </c>
      <c r="D266" s="26" t="s">
        <v>3565</v>
      </c>
      <c r="F266" s="26" t="s">
        <v>406</v>
      </c>
      <c r="G266" s="26" t="s">
        <v>4341</v>
      </c>
      <c r="H266" s="26">
        <v>11018753</v>
      </c>
      <c r="I266" s="26" t="s">
        <v>70</v>
      </c>
      <c r="J266" s="26" t="s">
        <v>532</v>
      </c>
      <c r="K266" s="36" t="s">
        <v>4340</v>
      </c>
      <c r="L266" s="42">
        <v>3048241</v>
      </c>
      <c r="M266" s="42">
        <v>11308.974109999999</v>
      </c>
      <c r="N266" s="42">
        <v>1346781.43498426</v>
      </c>
      <c r="O266" s="42">
        <v>4911.71189338759</v>
      </c>
      <c r="P266" s="43">
        <v>0.44182249204844998</v>
      </c>
      <c r="Q266" s="36" t="s">
        <v>3892</v>
      </c>
    </row>
    <row r="267" spans="1:17" ht="14.1" customHeight="1" x14ac:dyDescent="0.2">
      <c r="A267" s="26">
        <v>8700</v>
      </c>
      <c r="B267" s="26">
        <v>12535</v>
      </c>
      <c r="C267" s="26" t="s">
        <v>123</v>
      </c>
      <c r="D267" s="26" t="s">
        <v>3678</v>
      </c>
      <c r="F267" s="26" t="s">
        <v>406</v>
      </c>
      <c r="G267" s="26" t="s">
        <v>3679</v>
      </c>
      <c r="H267" s="26">
        <v>11019017</v>
      </c>
      <c r="I267" s="26" t="s">
        <v>70</v>
      </c>
      <c r="J267" s="26" t="s">
        <v>538</v>
      </c>
      <c r="K267" s="36" t="s">
        <v>4379</v>
      </c>
      <c r="L267" s="42">
        <v>13227299</v>
      </c>
      <c r="M267" s="42">
        <v>54925.036367599998</v>
      </c>
      <c r="N267" s="42">
        <v>254663.14268785299</v>
      </c>
      <c r="O267" s="42">
        <v>966.80315490016699</v>
      </c>
      <c r="P267" s="43">
        <v>1.9252845398584701E-2</v>
      </c>
      <c r="Q267" s="36" t="s">
        <v>4380</v>
      </c>
    </row>
    <row r="268" spans="1:17" ht="14.1" customHeight="1" x14ac:dyDescent="0.2">
      <c r="A268" s="26">
        <v>8700</v>
      </c>
      <c r="B268" s="26">
        <v>12535</v>
      </c>
      <c r="C268" s="26" t="s">
        <v>123</v>
      </c>
      <c r="D268" s="26" t="s">
        <v>3473</v>
      </c>
      <c r="F268" s="26" t="s">
        <v>406</v>
      </c>
      <c r="G268" s="26" t="s">
        <v>4315</v>
      </c>
      <c r="H268" s="26">
        <v>11019210</v>
      </c>
      <c r="I268" s="26" t="s">
        <v>70</v>
      </c>
      <c r="J268" s="26" t="s">
        <v>532</v>
      </c>
      <c r="K268" s="36" t="s">
        <v>4316</v>
      </c>
      <c r="L268" s="42">
        <v>4800001</v>
      </c>
      <c r="M268" s="42">
        <v>17808.003710000001</v>
      </c>
      <c r="N268" s="42">
        <v>855961.31676102802</v>
      </c>
      <c r="O268" s="42">
        <v>3121.6909222274699</v>
      </c>
      <c r="P268" s="43">
        <v>0.17832523717412299</v>
      </c>
      <c r="Q268" s="36">
        <v>46633</v>
      </c>
    </row>
    <row r="269" spans="1:17" ht="14.1" customHeight="1" x14ac:dyDescent="0.2">
      <c r="A269" s="26">
        <v>8700</v>
      </c>
      <c r="B269" s="26">
        <v>12535</v>
      </c>
      <c r="C269" s="26" t="s">
        <v>123</v>
      </c>
      <c r="D269" s="26" t="s">
        <v>3478</v>
      </c>
      <c r="F269" s="26" t="s">
        <v>203</v>
      </c>
      <c r="G269" s="26" t="s">
        <v>4319</v>
      </c>
      <c r="H269" s="26">
        <v>11019220</v>
      </c>
      <c r="I269" s="26" t="s">
        <v>70</v>
      </c>
      <c r="J269" s="26" t="s">
        <v>532</v>
      </c>
      <c r="K269" s="36">
        <v>44198</v>
      </c>
      <c r="L269" s="42">
        <v>1200000</v>
      </c>
      <c r="M269" s="42">
        <v>4452</v>
      </c>
      <c r="N269" s="42">
        <v>195098.38853619099</v>
      </c>
      <c r="O269" s="42">
        <v>711.52382299148803</v>
      </c>
      <c r="P269" s="43">
        <v>0.162581990446826</v>
      </c>
      <c r="Q269" s="36" t="s">
        <v>792</v>
      </c>
    </row>
    <row r="270" spans="1:17" ht="14.1" customHeight="1" x14ac:dyDescent="0.2">
      <c r="A270" s="26">
        <v>8700</v>
      </c>
      <c r="B270" s="26">
        <v>12535</v>
      </c>
      <c r="C270" s="26" t="s">
        <v>123</v>
      </c>
      <c r="D270" s="26" t="s">
        <v>3580</v>
      </c>
      <c r="F270" s="26" t="s">
        <v>406</v>
      </c>
      <c r="G270" s="26" t="s">
        <v>4342</v>
      </c>
      <c r="H270" s="26">
        <v>11019222</v>
      </c>
      <c r="I270" s="26" t="s">
        <v>70</v>
      </c>
      <c r="J270" s="26" t="s">
        <v>532</v>
      </c>
      <c r="K270" s="36" t="s">
        <v>3688</v>
      </c>
      <c r="L270" s="42">
        <v>10430000</v>
      </c>
      <c r="M270" s="42">
        <v>38695.300000000003</v>
      </c>
      <c r="N270" s="42">
        <v>4831306.0838075904</v>
      </c>
      <c r="O270" s="42">
        <v>17619.773287646301</v>
      </c>
      <c r="P270" s="43">
        <v>0.46321247208126498</v>
      </c>
      <c r="Q270" s="36">
        <v>47155</v>
      </c>
    </row>
    <row r="271" spans="1:17" ht="14.1" customHeight="1" x14ac:dyDescent="0.2">
      <c r="A271" s="26">
        <v>8700</v>
      </c>
      <c r="B271" s="26">
        <v>12535</v>
      </c>
      <c r="C271" s="26" t="s">
        <v>123</v>
      </c>
      <c r="D271" s="26" t="s">
        <v>3583</v>
      </c>
      <c r="F271" s="26" t="s">
        <v>406</v>
      </c>
      <c r="G271" s="26" t="s">
        <v>4343</v>
      </c>
      <c r="H271" s="26">
        <v>11019246</v>
      </c>
      <c r="I271" s="26" t="s">
        <v>70</v>
      </c>
      <c r="J271" s="26" t="s">
        <v>532</v>
      </c>
      <c r="K271" s="36" t="s">
        <v>3386</v>
      </c>
      <c r="L271" s="42">
        <v>7400000</v>
      </c>
      <c r="M271" s="42">
        <v>27454</v>
      </c>
      <c r="N271" s="42">
        <v>2882438.52034338</v>
      </c>
      <c r="O271" s="42">
        <v>10512.2532836923</v>
      </c>
      <c r="P271" s="43">
        <v>0.38951871896532098</v>
      </c>
      <c r="Q271" s="36" t="s">
        <v>4344</v>
      </c>
    </row>
    <row r="272" spans="1:17" ht="14.1" customHeight="1" x14ac:dyDescent="0.2">
      <c r="A272" s="26">
        <v>8700</v>
      </c>
      <c r="B272" s="26">
        <v>12535</v>
      </c>
      <c r="C272" s="26" t="s">
        <v>123</v>
      </c>
      <c r="D272" s="26" t="s">
        <v>3489</v>
      </c>
      <c r="F272" s="26" t="s">
        <v>406</v>
      </c>
      <c r="G272" s="26" t="s">
        <v>4321</v>
      </c>
      <c r="H272" s="26">
        <v>11019336</v>
      </c>
      <c r="I272" s="26" t="s">
        <v>70</v>
      </c>
      <c r="J272" s="26" t="s">
        <v>532</v>
      </c>
      <c r="K272" s="36" t="s">
        <v>3384</v>
      </c>
      <c r="L272" s="42">
        <v>7330000</v>
      </c>
      <c r="M272" s="42">
        <v>27194.3</v>
      </c>
      <c r="N272" s="42">
        <v>871617.24244400905</v>
      </c>
      <c r="O272" s="42">
        <v>3178.7880831932998</v>
      </c>
      <c r="P272" s="43">
        <v>0.11891094712742301</v>
      </c>
      <c r="Q272" s="36">
        <v>48033</v>
      </c>
    </row>
    <row r="273" spans="1:17" ht="14.1" customHeight="1" x14ac:dyDescent="0.2">
      <c r="A273" s="26">
        <v>8700</v>
      </c>
      <c r="B273" s="26">
        <v>12535</v>
      </c>
      <c r="C273" s="26" t="s">
        <v>123</v>
      </c>
      <c r="D273" s="26" t="s">
        <v>3492</v>
      </c>
      <c r="F273" s="26" t="s">
        <v>406</v>
      </c>
      <c r="G273" s="26" t="s">
        <v>4322</v>
      </c>
      <c r="H273" s="26">
        <v>11019347</v>
      </c>
      <c r="I273" s="26" t="s">
        <v>70</v>
      </c>
      <c r="J273" s="26" t="s">
        <v>538</v>
      </c>
      <c r="K273" s="36" t="s">
        <v>4323</v>
      </c>
      <c r="L273" s="42">
        <v>6585884.4275000002</v>
      </c>
      <c r="M273" s="42">
        <v>27347.226496750998</v>
      </c>
      <c r="N273" s="42">
        <v>249952.57384648299</v>
      </c>
      <c r="O273" s="42">
        <v>948.91995135078696</v>
      </c>
      <c r="P273" s="43">
        <v>3.7952772569585597E-2</v>
      </c>
      <c r="Q273" s="36">
        <v>47037</v>
      </c>
    </row>
    <row r="274" spans="1:17" ht="14.1" customHeight="1" x14ac:dyDescent="0.2">
      <c r="A274" s="26">
        <v>8700</v>
      </c>
      <c r="B274" s="26">
        <v>12535</v>
      </c>
      <c r="C274" s="26" t="s">
        <v>123</v>
      </c>
      <c r="D274" s="26" t="s">
        <v>3585</v>
      </c>
      <c r="F274" s="26" t="s">
        <v>406</v>
      </c>
      <c r="G274" s="26" t="s">
        <v>3585</v>
      </c>
      <c r="H274" s="26">
        <v>11019348</v>
      </c>
      <c r="I274" s="26" t="s">
        <v>70</v>
      </c>
      <c r="J274" s="26" t="s">
        <v>538</v>
      </c>
      <c r="K274" s="36" t="s">
        <v>4236</v>
      </c>
      <c r="L274" s="42">
        <v>21000000</v>
      </c>
      <c r="M274" s="42">
        <v>87200.4</v>
      </c>
      <c r="N274" s="42">
        <v>10841972.0268459</v>
      </c>
      <c r="O274" s="42">
        <v>41160.462602717802</v>
      </c>
      <c r="P274" s="43">
        <v>0.51628438223075701</v>
      </c>
      <c r="Q274" s="36">
        <v>47127</v>
      </c>
    </row>
    <row r="275" spans="1:17" ht="14.1" customHeight="1" x14ac:dyDescent="0.2">
      <c r="A275" s="26">
        <v>8700</v>
      </c>
      <c r="B275" s="26">
        <v>12535</v>
      </c>
      <c r="C275" s="26" t="s">
        <v>123</v>
      </c>
      <c r="D275" s="26" t="s">
        <v>3588</v>
      </c>
      <c r="F275" s="26" t="s">
        <v>406</v>
      </c>
      <c r="G275" s="26" t="s">
        <v>4345</v>
      </c>
      <c r="H275" s="26">
        <v>11019350</v>
      </c>
      <c r="I275" s="26" t="s">
        <v>70</v>
      </c>
      <c r="J275" s="26" t="s">
        <v>538</v>
      </c>
      <c r="K275" s="36" t="s">
        <v>4346</v>
      </c>
      <c r="L275" s="42">
        <v>7750000</v>
      </c>
      <c r="M275" s="42">
        <v>32181.1</v>
      </c>
      <c r="N275" s="42">
        <v>271250.00000000099</v>
      </c>
      <c r="O275" s="42">
        <v>1029.7735</v>
      </c>
      <c r="P275" s="43">
        <v>3.50000000000001E-2</v>
      </c>
      <c r="Q275" s="36" t="s">
        <v>4347</v>
      </c>
    </row>
    <row r="276" spans="1:17" ht="14.1" customHeight="1" x14ac:dyDescent="0.2">
      <c r="A276" s="26">
        <v>8700</v>
      </c>
      <c r="B276" s="26">
        <v>12535</v>
      </c>
      <c r="C276" s="26" t="s">
        <v>123</v>
      </c>
      <c r="D276" s="26" t="s">
        <v>3498</v>
      </c>
      <c r="F276" s="26" t="s">
        <v>406</v>
      </c>
      <c r="G276" s="26" t="s">
        <v>3499</v>
      </c>
      <c r="H276" s="26">
        <v>11019362</v>
      </c>
      <c r="I276" s="26" t="s">
        <v>70</v>
      </c>
      <c r="J276" s="26" t="s">
        <v>532</v>
      </c>
      <c r="K276" s="36" t="s">
        <v>4324</v>
      </c>
      <c r="L276" s="42">
        <v>1800000</v>
      </c>
      <c r="M276" s="42">
        <v>6678</v>
      </c>
      <c r="N276" s="42">
        <v>616306.43635040696</v>
      </c>
      <c r="O276" s="42">
        <v>2247.6695733699298</v>
      </c>
      <c r="P276" s="43">
        <v>0.34239246463911499</v>
      </c>
      <c r="Q276" s="36" t="s">
        <v>4325</v>
      </c>
    </row>
    <row r="277" spans="1:17" ht="14.1" customHeight="1" x14ac:dyDescent="0.2">
      <c r="A277" s="26">
        <v>8700</v>
      </c>
      <c r="B277" s="26">
        <v>12535</v>
      </c>
      <c r="C277" s="26" t="s">
        <v>123</v>
      </c>
      <c r="D277" s="26" t="s">
        <v>3545</v>
      </c>
      <c r="F277" s="26" t="s">
        <v>203</v>
      </c>
      <c r="G277" s="26" t="s">
        <v>3546</v>
      </c>
      <c r="H277" s="26">
        <v>11019376</v>
      </c>
      <c r="I277" s="26" t="s">
        <v>70</v>
      </c>
      <c r="J277" s="26" t="s">
        <v>531</v>
      </c>
      <c r="K277" s="36">
        <v>44325</v>
      </c>
      <c r="L277" s="42">
        <v>33111177</v>
      </c>
      <c r="M277" s="42">
        <v>33111.177000000003</v>
      </c>
      <c r="N277" s="42">
        <v>15274336.5911918</v>
      </c>
      <c r="O277" s="42">
        <v>15274.336591191701</v>
      </c>
      <c r="P277" s="43">
        <v>0.46130454955411998</v>
      </c>
      <c r="Q277" s="36" t="s">
        <v>4348</v>
      </c>
    </row>
    <row r="278" spans="1:17" ht="14.1" customHeight="1" x14ac:dyDescent="0.2">
      <c r="A278" s="26">
        <v>8700</v>
      </c>
      <c r="B278" s="26">
        <v>12535</v>
      </c>
      <c r="C278" s="26" t="s">
        <v>123</v>
      </c>
      <c r="D278" s="26" t="s">
        <v>3583</v>
      </c>
      <c r="F278" s="26" t="s">
        <v>406</v>
      </c>
      <c r="G278" s="26" t="s">
        <v>4349</v>
      </c>
      <c r="H278" s="26">
        <v>11019458</v>
      </c>
      <c r="I278" s="26" t="s">
        <v>70</v>
      </c>
      <c r="J278" s="26" t="s">
        <v>532</v>
      </c>
      <c r="K278" s="36" t="s">
        <v>4327</v>
      </c>
      <c r="L278" s="42">
        <v>18500000</v>
      </c>
      <c r="M278" s="42">
        <v>68635</v>
      </c>
      <c r="N278" s="42">
        <v>4075078.6219202401</v>
      </c>
      <c r="O278" s="42">
        <v>14861.811734143101</v>
      </c>
      <c r="P278" s="43">
        <v>0.220274520103797</v>
      </c>
      <c r="Q278" s="36" t="s">
        <v>4344</v>
      </c>
    </row>
    <row r="279" spans="1:17" ht="14.1" customHeight="1" x14ac:dyDescent="0.2">
      <c r="A279" s="26">
        <v>8700</v>
      </c>
      <c r="B279" s="26">
        <v>12535</v>
      </c>
      <c r="C279" s="26" t="s">
        <v>123</v>
      </c>
      <c r="D279" s="26" t="s">
        <v>3697</v>
      </c>
      <c r="F279" s="26" t="s">
        <v>406</v>
      </c>
      <c r="G279" s="26" t="s">
        <v>4375</v>
      </c>
      <c r="H279" s="26">
        <v>11019485</v>
      </c>
      <c r="I279" s="26" t="s">
        <v>70</v>
      </c>
      <c r="J279" s="26" t="s">
        <v>532</v>
      </c>
      <c r="K279" s="36" t="s">
        <v>4376</v>
      </c>
      <c r="L279" s="42">
        <v>3064677</v>
      </c>
      <c r="M279" s="42">
        <v>11369.95167</v>
      </c>
      <c r="N279" s="42">
        <v>510779.434885572</v>
      </c>
      <c r="O279" s="42">
        <v>1862.8125990276801</v>
      </c>
      <c r="P279" s="43">
        <v>0.16666664541991599</v>
      </c>
      <c r="Q279" s="36" t="s">
        <v>4377</v>
      </c>
    </row>
    <row r="280" spans="1:17" ht="14.1" customHeight="1" x14ac:dyDescent="0.2">
      <c r="A280" s="26">
        <v>8700</v>
      </c>
      <c r="B280" s="26">
        <v>12535</v>
      </c>
      <c r="C280" s="26" t="s">
        <v>123</v>
      </c>
      <c r="D280" s="26" t="s">
        <v>3547</v>
      </c>
      <c r="F280" s="26" t="s">
        <v>205</v>
      </c>
      <c r="G280" s="26" t="s">
        <v>4350</v>
      </c>
      <c r="H280" s="26">
        <v>11019934</v>
      </c>
      <c r="I280" s="26" t="s">
        <v>70</v>
      </c>
      <c r="J280" s="26" t="s">
        <v>531</v>
      </c>
      <c r="K280" s="36">
        <v>44749</v>
      </c>
      <c r="L280" s="42">
        <v>26499999.991434298</v>
      </c>
      <c r="M280" s="42">
        <v>26499.999991434299</v>
      </c>
      <c r="N280" s="42">
        <v>15091870.891434301</v>
      </c>
      <c r="O280" s="42">
        <v>15091.870891434301</v>
      </c>
      <c r="P280" s="43">
        <v>0.569504562125</v>
      </c>
      <c r="Q280" s="36">
        <v>46611</v>
      </c>
    </row>
    <row r="281" spans="1:17" ht="14.1" customHeight="1" x14ac:dyDescent="0.2">
      <c r="A281" s="26">
        <v>8700</v>
      </c>
      <c r="B281" s="26">
        <v>12535</v>
      </c>
      <c r="C281" s="26" t="s">
        <v>123</v>
      </c>
      <c r="D281" s="26" t="s">
        <v>3610</v>
      </c>
      <c r="F281" s="26" t="s">
        <v>406</v>
      </c>
      <c r="G281" s="26" t="s">
        <v>4355</v>
      </c>
      <c r="H281" s="26">
        <v>11019980</v>
      </c>
      <c r="I281" s="26" t="s">
        <v>70</v>
      </c>
      <c r="J281" s="26" t="s">
        <v>532</v>
      </c>
      <c r="K281" s="36">
        <v>44631</v>
      </c>
      <c r="L281" s="42">
        <v>14000000</v>
      </c>
      <c r="M281" s="42">
        <v>51940</v>
      </c>
      <c r="N281" s="42">
        <v>6640030.5755957896</v>
      </c>
      <c r="O281" s="42">
        <v>24216.191509197801</v>
      </c>
      <c r="P281" s="43">
        <v>0.47428789825684198</v>
      </c>
      <c r="Q281" s="36">
        <v>48830</v>
      </c>
    </row>
    <row r="282" spans="1:17" ht="14.1" customHeight="1" x14ac:dyDescent="0.2">
      <c r="A282" s="26">
        <v>8700</v>
      </c>
      <c r="B282" s="26">
        <v>12535</v>
      </c>
      <c r="C282" s="26" t="s">
        <v>123</v>
      </c>
      <c r="D282" s="26" t="s">
        <v>3617</v>
      </c>
      <c r="F282" s="26" t="s">
        <v>406</v>
      </c>
      <c r="G282" s="26" t="s">
        <v>4360</v>
      </c>
      <c r="H282" s="26">
        <v>11019991</v>
      </c>
      <c r="I282" s="26" t="s">
        <v>70</v>
      </c>
      <c r="J282" s="26" t="s">
        <v>532</v>
      </c>
      <c r="K282" s="36">
        <v>45170</v>
      </c>
      <c r="L282" s="42">
        <v>25100000</v>
      </c>
      <c r="M282" s="42">
        <v>93121</v>
      </c>
      <c r="N282" s="42">
        <v>3765000.3744033398</v>
      </c>
      <c r="O282" s="42">
        <v>13730.956365448999</v>
      </c>
      <c r="P282" s="43">
        <v>0.150000014916468</v>
      </c>
      <c r="Q282" s="36" t="s">
        <v>754</v>
      </c>
    </row>
    <row r="283" spans="1:17" ht="14.1" customHeight="1" x14ac:dyDescent="0.2">
      <c r="A283" s="26">
        <v>8700</v>
      </c>
      <c r="B283" s="26">
        <v>12535</v>
      </c>
      <c r="C283" s="26" t="s">
        <v>123</v>
      </c>
      <c r="D283" s="26" t="s">
        <v>3619</v>
      </c>
      <c r="F283" s="26" t="s">
        <v>406</v>
      </c>
      <c r="G283" s="26" t="s">
        <v>4361</v>
      </c>
      <c r="H283" s="26">
        <v>11019995</v>
      </c>
      <c r="I283" s="26" t="s">
        <v>70</v>
      </c>
      <c r="J283" s="26" t="s">
        <v>532</v>
      </c>
      <c r="K283" s="36" t="s">
        <v>4362</v>
      </c>
      <c r="L283" s="42">
        <v>18000000</v>
      </c>
      <c r="M283" s="42">
        <v>66780</v>
      </c>
      <c r="N283" s="42">
        <v>13500000</v>
      </c>
      <c r="O283" s="42">
        <v>49234.5</v>
      </c>
      <c r="P283" s="43">
        <v>0.75</v>
      </c>
      <c r="Q283" s="36">
        <v>46607</v>
      </c>
    </row>
    <row r="284" spans="1:17" ht="14.1" customHeight="1" x14ac:dyDescent="0.2">
      <c r="A284" s="26">
        <v>8700</v>
      </c>
      <c r="B284" s="26">
        <v>12535</v>
      </c>
      <c r="C284" s="26" t="s">
        <v>123</v>
      </c>
      <c r="D284" s="26" t="s">
        <v>3622</v>
      </c>
      <c r="F284" s="26" t="s">
        <v>406</v>
      </c>
      <c r="G284" s="26" t="s">
        <v>4363</v>
      </c>
      <c r="H284" s="26">
        <v>11019997</v>
      </c>
      <c r="I284" s="26" t="s">
        <v>70</v>
      </c>
      <c r="J284" s="26" t="s">
        <v>532</v>
      </c>
      <c r="K284" s="36">
        <v>45171</v>
      </c>
      <c r="L284" s="42">
        <v>6600000</v>
      </c>
      <c r="M284" s="42">
        <v>24486</v>
      </c>
      <c r="N284" s="42">
        <v>5787463.8799999999</v>
      </c>
      <c r="O284" s="42">
        <v>21106.88077036</v>
      </c>
      <c r="P284" s="43">
        <v>0.87688846666666698</v>
      </c>
      <c r="Q284" s="36">
        <v>47363</v>
      </c>
    </row>
    <row r="285" spans="1:17" ht="14.1" customHeight="1" x14ac:dyDescent="0.2">
      <c r="A285" s="26">
        <v>8700</v>
      </c>
      <c r="B285" s="26">
        <v>12535</v>
      </c>
      <c r="C285" s="26" t="s">
        <v>123</v>
      </c>
      <c r="D285" s="26" t="s">
        <v>3630</v>
      </c>
      <c r="F285" s="26" t="s">
        <v>406</v>
      </c>
      <c r="G285" s="26" t="s">
        <v>4366</v>
      </c>
      <c r="H285" s="26">
        <v>11020029</v>
      </c>
      <c r="I285" s="26" t="s">
        <v>70</v>
      </c>
      <c r="J285" s="26" t="s">
        <v>532</v>
      </c>
      <c r="K285" s="36">
        <v>44990</v>
      </c>
      <c r="L285" s="42">
        <v>22600000</v>
      </c>
      <c r="M285" s="42">
        <v>83846</v>
      </c>
      <c r="N285" s="42">
        <v>10163225.067524999</v>
      </c>
      <c r="O285" s="42">
        <v>37065.281821263598</v>
      </c>
      <c r="P285" s="43">
        <v>0.44970022422676897</v>
      </c>
      <c r="Q285" s="36" t="s">
        <v>1042</v>
      </c>
    </row>
    <row r="286" spans="1:17" ht="14.1" customHeight="1" x14ac:dyDescent="0.2">
      <c r="A286" s="26">
        <v>8700</v>
      </c>
      <c r="B286" s="26">
        <v>12535</v>
      </c>
      <c r="C286" s="26" t="s">
        <v>123</v>
      </c>
      <c r="D286" s="26" t="s">
        <v>3632</v>
      </c>
      <c r="F286" s="26" t="s">
        <v>406</v>
      </c>
      <c r="G286" s="26" t="s">
        <v>4367</v>
      </c>
      <c r="H286" s="26">
        <v>11020456</v>
      </c>
      <c r="I286" s="26" t="s">
        <v>70</v>
      </c>
      <c r="J286" s="26" t="s">
        <v>532</v>
      </c>
      <c r="K286" s="36">
        <v>45266</v>
      </c>
      <c r="L286" s="42">
        <v>25000000</v>
      </c>
      <c r="M286" s="42">
        <v>92750</v>
      </c>
      <c r="N286" s="42">
        <v>8562804.5647890307</v>
      </c>
      <c r="O286" s="42">
        <v>31228.548247785599</v>
      </c>
      <c r="P286" s="43">
        <v>0.34251218259156102</v>
      </c>
      <c r="Q286" s="36" t="s">
        <v>1013</v>
      </c>
    </row>
    <row r="287" spans="1:17" ht="14.1" customHeight="1" x14ac:dyDescent="0.2">
      <c r="A287" s="26">
        <v>8700</v>
      </c>
      <c r="B287" s="26">
        <v>12535</v>
      </c>
      <c r="C287" s="26" t="s">
        <v>123</v>
      </c>
      <c r="D287" s="26" t="s">
        <v>3635</v>
      </c>
      <c r="F287" s="26" t="s">
        <v>406</v>
      </c>
      <c r="G287" s="26" t="s">
        <v>4368</v>
      </c>
      <c r="H287" s="26">
        <v>11020457</v>
      </c>
      <c r="I287" s="26" t="s">
        <v>70</v>
      </c>
      <c r="J287" s="26" t="s">
        <v>532</v>
      </c>
      <c r="K287" s="36">
        <v>44933</v>
      </c>
      <c r="L287" s="42">
        <v>5220330.2171026599</v>
      </c>
      <c r="M287" s="42">
        <v>19367.4251054509</v>
      </c>
      <c r="N287" s="42">
        <v>4284609.8203685097</v>
      </c>
      <c r="O287" s="42">
        <v>15625.972014884001</v>
      </c>
      <c r="P287" s="43">
        <v>0.82075455807975894</v>
      </c>
      <c r="Q287" s="36">
        <v>46396</v>
      </c>
    </row>
    <row r="288" spans="1:17" ht="14.1" customHeight="1" x14ac:dyDescent="0.2">
      <c r="A288" s="26">
        <v>8700</v>
      </c>
      <c r="B288" s="26">
        <v>12535</v>
      </c>
      <c r="C288" s="26" t="s">
        <v>123</v>
      </c>
      <c r="D288" s="26" t="s">
        <v>3638</v>
      </c>
      <c r="F288" s="26" t="s">
        <v>406</v>
      </c>
      <c r="G288" s="26" t="s">
        <v>4369</v>
      </c>
      <c r="H288" s="26">
        <v>11020470</v>
      </c>
      <c r="I288" s="26" t="s">
        <v>70</v>
      </c>
      <c r="J288" s="26" t="s">
        <v>532</v>
      </c>
      <c r="K288" s="36" t="s">
        <v>4370</v>
      </c>
      <c r="L288" s="42">
        <v>16500000</v>
      </c>
      <c r="M288" s="42">
        <v>61215</v>
      </c>
      <c r="N288" s="42">
        <v>14025000</v>
      </c>
      <c r="O288" s="42">
        <v>51149.175000000003</v>
      </c>
      <c r="P288" s="43">
        <v>0.85</v>
      </c>
      <c r="Q288" s="36" t="s">
        <v>616</v>
      </c>
    </row>
    <row r="289" spans="1:17" ht="14.1" customHeight="1" x14ac:dyDescent="0.2">
      <c r="A289" s="26">
        <v>8700</v>
      </c>
      <c r="B289" s="26">
        <v>12535</v>
      </c>
      <c r="C289" s="26" t="s">
        <v>123</v>
      </c>
      <c r="D289" s="26" t="s">
        <v>3604</v>
      </c>
      <c r="F289" s="26" t="s">
        <v>205</v>
      </c>
      <c r="G289" s="26" t="s">
        <v>4373</v>
      </c>
      <c r="H289" s="26">
        <v>11020490</v>
      </c>
      <c r="I289" s="26" t="s">
        <v>70</v>
      </c>
      <c r="J289" s="26" t="s">
        <v>532</v>
      </c>
      <c r="K289" s="36" t="s">
        <v>3647</v>
      </c>
      <c r="L289" s="42">
        <v>3999999.9740077802</v>
      </c>
      <c r="M289" s="42">
        <v>14839.9999035689</v>
      </c>
      <c r="N289" s="42">
        <v>2140604.96780656</v>
      </c>
      <c r="O289" s="42">
        <v>7806.7863175905404</v>
      </c>
      <c r="P289" s="43">
        <v>0.53515124542908299</v>
      </c>
      <c r="Q289" s="36">
        <v>45932</v>
      </c>
    </row>
    <row r="290" spans="1:17" ht="14.1" customHeight="1" x14ac:dyDescent="0.2">
      <c r="A290" s="26">
        <v>8700</v>
      </c>
      <c r="B290" s="26">
        <v>12535</v>
      </c>
      <c r="C290" s="26" t="s">
        <v>123</v>
      </c>
      <c r="D290" s="26" t="s">
        <v>3714</v>
      </c>
      <c r="F290" s="26" t="s">
        <v>406</v>
      </c>
      <c r="G290" s="26" t="s">
        <v>4384</v>
      </c>
      <c r="H290" s="26">
        <v>11020502</v>
      </c>
      <c r="I290" s="26" t="s">
        <v>70</v>
      </c>
      <c r="J290" s="26" t="s">
        <v>532</v>
      </c>
      <c r="K290" s="36" t="s">
        <v>3716</v>
      </c>
      <c r="L290" s="42">
        <v>9500000</v>
      </c>
      <c r="M290" s="42">
        <v>35245</v>
      </c>
      <c r="N290" s="42">
        <v>3993190.5682530301</v>
      </c>
      <c r="O290" s="42">
        <v>14563.1660024188</v>
      </c>
      <c r="P290" s="43">
        <v>0.42033584928979201</v>
      </c>
      <c r="Q290" s="36" t="s">
        <v>4385</v>
      </c>
    </row>
    <row r="291" spans="1:17" ht="14.1" customHeight="1" x14ac:dyDescent="0.2">
      <c r="A291" s="26">
        <v>8700</v>
      </c>
      <c r="B291" s="26">
        <v>12535</v>
      </c>
      <c r="C291" s="26" t="s">
        <v>123</v>
      </c>
      <c r="D291" s="26" t="s">
        <v>3717</v>
      </c>
      <c r="F291" s="26" t="s">
        <v>406</v>
      </c>
      <c r="G291" s="26" t="s">
        <v>4391</v>
      </c>
      <c r="H291" s="26">
        <v>11020508</v>
      </c>
      <c r="I291" s="26" t="s">
        <v>70</v>
      </c>
      <c r="J291" s="26" t="s">
        <v>532</v>
      </c>
      <c r="K291" s="36" t="s">
        <v>4392</v>
      </c>
      <c r="L291" s="42">
        <v>7450000</v>
      </c>
      <c r="M291" s="42">
        <v>27639.5</v>
      </c>
      <c r="N291" s="42">
        <v>465625</v>
      </c>
      <c r="O291" s="42">
        <v>1698.1343750000001</v>
      </c>
      <c r="P291" s="43">
        <v>6.25E-2</v>
      </c>
      <c r="Q291" s="36" t="s">
        <v>4393</v>
      </c>
    </row>
    <row r="292" spans="1:17" ht="14.1" customHeight="1" x14ac:dyDescent="0.2">
      <c r="A292" s="26">
        <v>8700</v>
      </c>
      <c r="B292" s="26">
        <v>12535</v>
      </c>
      <c r="C292" s="26" t="s">
        <v>123</v>
      </c>
      <c r="D292" s="26" t="s">
        <v>3648</v>
      </c>
      <c r="F292" s="26" t="s">
        <v>406</v>
      </c>
      <c r="G292" s="26" t="s">
        <v>4374</v>
      </c>
      <c r="H292" s="26">
        <v>11021256</v>
      </c>
      <c r="I292" s="26" t="s">
        <v>70</v>
      </c>
      <c r="J292" s="26" t="s">
        <v>532</v>
      </c>
      <c r="K292" s="36" t="s">
        <v>3650</v>
      </c>
      <c r="L292" s="42">
        <v>5200000</v>
      </c>
      <c r="M292" s="42">
        <v>19292</v>
      </c>
      <c r="N292" s="42">
        <v>4082000</v>
      </c>
      <c r="O292" s="42">
        <v>14887.054</v>
      </c>
      <c r="P292" s="43">
        <v>0.78500000000000003</v>
      </c>
      <c r="Q292" s="36" t="s">
        <v>930</v>
      </c>
    </row>
    <row r="293" spans="1:17" ht="14.1" customHeight="1" x14ac:dyDescent="0.2">
      <c r="A293" s="26">
        <v>8700</v>
      </c>
      <c r="B293" s="26">
        <v>12535</v>
      </c>
      <c r="C293" s="26" t="s">
        <v>123</v>
      </c>
      <c r="D293" s="26" t="s">
        <v>3536</v>
      </c>
      <c r="F293" s="26" t="s">
        <v>203</v>
      </c>
      <c r="G293" s="26" t="s">
        <v>4338</v>
      </c>
      <c r="H293" s="26">
        <v>11021279</v>
      </c>
      <c r="I293" s="26" t="s">
        <v>70</v>
      </c>
      <c r="J293" s="26" t="s">
        <v>532</v>
      </c>
      <c r="K293" s="36">
        <v>45451</v>
      </c>
      <c r="L293" s="42">
        <v>894118</v>
      </c>
      <c r="M293" s="42">
        <v>3317.17778</v>
      </c>
      <c r="N293" s="42">
        <v>694117.67482353002</v>
      </c>
      <c r="O293" s="42">
        <v>2531.4471600814099</v>
      </c>
      <c r="P293" s="43">
        <v>0.77631551408598198</v>
      </c>
      <c r="Q293" s="36" t="s">
        <v>1441</v>
      </c>
    </row>
    <row r="294" spans="1:17" ht="14.1" customHeight="1" x14ac:dyDescent="0.2">
      <c r="A294" s="26">
        <v>8700</v>
      </c>
      <c r="B294" s="26">
        <v>12536</v>
      </c>
      <c r="C294" s="26" t="s">
        <v>123</v>
      </c>
      <c r="D294" s="26" t="s">
        <v>3465</v>
      </c>
      <c r="F294" s="26" t="s">
        <v>203</v>
      </c>
      <c r="G294" s="26" t="s">
        <v>4311</v>
      </c>
      <c r="H294" s="26">
        <v>11018236</v>
      </c>
      <c r="I294" s="26" t="s">
        <v>70</v>
      </c>
      <c r="J294" s="26" t="s">
        <v>532</v>
      </c>
      <c r="K294" s="36" t="s">
        <v>4312</v>
      </c>
      <c r="L294" s="42">
        <v>391303</v>
      </c>
      <c r="M294" s="42">
        <v>1451.7341300000001</v>
      </c>
      <c r="N294" s="42">
        <v>61126.500122373604</v>
      </c>
      <c r="O294" s="42">
        <v>222.92834594629599</v>
      </c>
      <c r="P294" s="43">
        <v>0.15621270504538301</v>
      </c>
      <c r="Q294" s="36" t="s">
        <v>818</v>
      </c>
    </row>
    <row r="295" spans="1:17" ht="14.1" customHeight="1" x14ac:dyDescent="0.2">
      <c r="A295" s="26">
        <v>8700</v>
      </c>
      <c r="B295" s="26">
        <v>12536</v>
      </c>
      <c r="C295" s="26" t="s">
        <v>123</v>
      </c>
      <c r="D295" s="26" t="s">
        <v>3473</v>
      </c>
      <c r="F295" s="26" t="s">
        <v>406</v>
      </c>
      <c r="G295" s="26" t="s">
        <v>4315</v>
      </c>
      <c r="H295" s="26">
        <v>11019210</v>
      </c>
      <c r="I295" s="26" t="s">
        <v>70</v>
      </c>
      <c r="J295" s="26" t="s">
        <v>532</v>
      </c>
      <c r="K295" s="36" t="s">
        <v>4316</v>
      </c>
      <c r="L295" s="42">
        <v>4500000</v>
      </c>
      <c r="M295" s="42">
        <v>16695</v>
      </c>
      <c r="N295" s="42">
        <v>802463.571652852</v>
      </c>
      <c r="O295" s="42">
        <v>2926.5846458179499</v>
      </c>
      <c r="P295" s="43">
        <v>0.178325238145078</v>
      </c>
      <c r="Q295" s="36">
        <v>46633</v>
      </c>
    </row>
    <row r="296" spans="1:17" ht="14.1" customHeight="1" x14ac:dyDescent="0.2">
      <c r="A296" s="26">
        <v>8700</v>
      </c>
      <c r="B296" s="26">
        <v>12536</v>
      </c>
      <c r="C296" s="26" t="s">
        <v>123</v>
      </c>
      <c r="D296" s="26" t="s">
        <v>3478</v>
      </c>
      <c r="F296" s="26" t="s">
        <v>203</v>
      </c>
      <c r="G296" s="26" t="s">
        <v>4319</v>
      </c>
      <c r="H296" s="26">
        <v>11019220</v>
      </c>
      <c r="I296" s="26" t="s">
        <v>70</v>
      </c>
      <c r="J296" s="26" t="s">
        <v>532</v>
      </c>
      <c r="K296" s="36">
        <v>44198</v>
      </c>
      <c r="L296" s="42">
        <v>1850000</v>
      </c>
      <c r="M296" s="42">
        <v>6863.5</v>
      </c>
      <c r="N296" s="42">
        <v>300776.68620956299</v>
      </c>
      <c r="O296" s="42">
        <v>1096.93257460628</v>
      </c>
      <c r="P296" s="43">
        <v>0.16258199254571001</v>
      </c>
      <c r="Q296" s="36" t="s">
        <v>792</v>
      </c>
    </row>
    <row r="297" spans="1:17" ht="14.1" customHeight="1" x14ac:dyDescent="0.2">
      <c r="A297" s="26">
        <v>8700</v>
      </c>
      <c r="B297" s="26">
        <v>12536</v>
      </c>
      <c r="C297" s="26" t="s">
        <v>123</v>
      </c>
      <c r="D297" s="26" t="s">
        <v>3489</v>
      </c>
      <c r="F297" s="26" t="s">
        <v>406</v>
      </c>
      <c r="G297" s="26" t="s">
        <v>4321</v>
      </c>
      <c r="H297" s="26">
        <v>11019336</v>
      </c>
      <c r="I297" s="26" t="s">
        <v>70</v>
      </c>
      <c r="J297" s="26" t="s">
        <v>532</v>
      </c>
      <c r="K297" s="36" t="s">
        <v>3384</v>
      </c>
      <c r="L297" s="42">
        <v>7600000</v>
      </c>
      <c r="M297" s="42">
        <v>28196</v>
      </c>
      <c r="N297" s="42">
        <v>903723.19627935404</v>
      </c>
      <c r="O297" s="42">
        <v>3295.87849683081</v>
      </c>
      <c r="P297" s="43">
        <v>0.118910946878862</v>
      </c>
      <c r="Q297" s="36">
        <v>48033</v>
      </c>
    </row>
    <row r="298" spans="1:17" ht="14.1" customHeight="1" x14ac:dyDescent="0.2">
      <c r="A298" s="26">
        <v>8700</v>
      </c>
      <c r="B298" s="26">
        <v>12536</v>
      </c>
      <c r="C298" s="26" t="s">
        <v>123</v>
      </c>
      <c r="D298" s="26" t="s">
        <v>3492</v>
      </c>
      <c r="F298" s="26" t="s">
        <v>406</v>
      </c>
      <c r="G298" s="26" t="s">
        <v>4322</v>
      </c>
      <c r="H298" s="26">
        <v>11019347</v>
      </c>
      <c r="I298" s="26" t="s">
        <v>70</v>
      </c>
      <c r="J298" s="26" t="s">
        <v>538</v>
      </c>
      <c r="K298" s="36" t="s">
        <v>4323</v>
      </c>
      <c r="L298" s="42">
        <v>3229751.4249999998</v>
      </c>
      <c r="M298" s="42">
        <v>13411.21981717</v>
      </c>
      <c r="N298" s="42">
        <v>122578.02169349301</v>
      </c>
      <c r="O298" s="42">
        <v>465.35520155717597</v>
      </c>
      <c r="P298" s="43">
        <v>3.7952772694726099E-2</v>
      </c>
      <c r="Q298" s="36">
        <v>47037</v>
      </c>
    </row>
    <row r="299" spans="1:17" ht="14.1" customHeight="1" x14ac:dyDescent="0.2">
      <c r="A299" s="26">
        <v>8700</v>
      </c>
      <c r="B299" s="26">
        <v>12536</v>
      </c>
      <c r="C299" s="26" t="s">
        <v>123</v>
      </c>
      <c r="D299" s="26" t="s">
        <v>3498</v>
      </c>
      <c r="F299" s="26" t="s">
        <v>406</v>
      </c>
      <c r="G299" s="26" t="s">
        <v>3499</v>
      </c>
      <c r="H299" s="26">
        <v>11019362</v>
      </c>
      <c r="I299" s="26" t="s">
        <v>70</v>
      </c>
      <c r="J299" s="26" t="s">
        <v>532</v>
      </c>
      <c r="K299" s="36" t="s">
        <v>4324</v>
      </c>
      <c r="L299" s="42">
        <v>2775000</v>
      </c>
      <c r="M299" s="42">
        <v>10295.25</v>
      </c>
      <c r="N299" s="42">
        <v>950139.09197686298</v>
      </c>
      <c r="O299" s="42">
        <v>3465.1572684396201</v>
      </c>
      <c r="P299" s="43">
        <v>0.34239246557724801</v>
      </c>
      <c r="Q299" s="36" t="s">
        <v>4325</v>
      </c>
    </row>
    <row r="300" spans="1:17" ht="14.1" customHeight="1" x14ac:dyDescent="0.2">
      <c r="A300" s="26">
        <v>8700</v>
      </c>
      <c r="B300" s="26">
        <v>12536</v>
      </c>
      <c r="C300" s="26" t="s">
        <v>123</v>
      </c>
      <c r="D300" s="26" t="s">
        <v>3500</v>
      </c>
      <c r="F300" s="26" t="s">
        <v>205</v>
      </c>
      <c r="G300" s="26" t="s">
        <v>4326</v>
      </c>
      <c r="H300" s="26">
        <v>11019367</v>
      </c>
      <c r="I300" s="26" t="s">
        <v>70</v>
      </c>
      <c r="J300" s="26" t="s">
        <v>532</v>
      </c>
      <c r="K300" s="36">
        <v>44326</v>
      </c>
      <c r="L300" s="42">
        <v>3256000</v>
      </c>
      <c r="M300" s="42">
        <v>12079.76</v>
      </c>
      <c r="N300" s="42">
        <v>2396847.3639112399</v>
      </c>
      <c r="O300" s="42">
        <v>8741.3023361843098</v>
      </c>
      <c r="P300" s="43">
        <v>0.73613248277372401</v>
      </c>
      <c r="Q300" s="36">
        <v>46578</v>
      </c>
    </row>
    <row r="301" spans="1:17" ht="14.1" customHeight="1" x14ac:dyDescent="0.2">
      <c r="A301" s="26">
        <v>8700</v>
      </c>
      <c r="B301" s="26">
        <v>12536</v>
      </c>
      <c r="C301" s="26" t="s">
        <v>123</v>
      </c>
      <c r="D301" s="26" t="s">
        <v>3697</v>
      </c>
      <c r="F301" s="26" t="s">
        <v>406</v>
      </c>
      <c r="G301" s="26" t="s">
        <v>4375</v>
      </c>
      <c r="H301" s="26">
        <v>11019485</v>
      </c>
      <c r="I301" s="26" t="s">
        <v>70</v>
      </c>
      <c r="J301" s="26" t="s">
        <v>532</v>
      </c>
      <c r="K301" s="36" t="s">
        <v>4376</v>
      </c>
      <c r="L301" s="42">
        <v>1094527</v>
      </c>
      <c r="M301" s="42">
        <v>4060.69517</v>
      </c>
      <c r="N301" s="42">
        <v>182421.22760198999</v>
      </c>
      <c r="O301" s="42">
        <v>665.29021706445701</v>
      </c>
      <c r="P301" s="43">
        <v>0.16666672233941199</v>
      </c>
      <c r="Q301" s="36" t="s">
        <v>4377</v>
      </c>
    </row>
    <row r="302" spans="1:17" ht="14.1" customHeight="1" x14ac:dyDescent="0.2">
      <c r="A302" s="26">
        <v>8700</v>
      </c>
      <c r="B302" s="26">
        <v>12536</v>
      </c>
      <c r="C302" s="26" t="s">
        <v>123</v>
      </c>
      <c r="D302" s="26" t="s">
        <v>3460</v>
      </c>
      <c r="F302" s="26" t="s">
        <v>203</v>
      </c>
      <c r="G302" s="26" t="s">
        <v>4333</v>
      </c>
      <c r="H302" s="26">
        <v>11019898</v>
      </c>
      <c r="I302" s="26" t="s">
        <v>70</v>
      </c>
      <c r="J302" s="26" t="s">
        <v>531</v>
      </c>
      <c r="K302" s="36" t="s">
        <v>4334</v>
      </c>
      <c r="L302" s="42">
        <v>5300000</v>
      </c>
      <c r="M302" s="42">
        <v>5300</v>
      </c>
      <c r="N302" s="42">
        <v>550590.5</v>
      </c>
      <c r="O302" s="42">
        <v>550.59050000000002</v>
      </c>
      <c r="P302" s="43">
        <v>0.10388500000000001</v>
      </c>
      <c r="Q302" s="36">
        <v>47185</v>
      </c>
    </row>
    <row r="303" spans="1:17" ht="14.1" customHeight="1" x14ac:dyDescent="0.2">
      <c r="A303" s="26">
        <v>8700</v>
      </c>
      <c r="B303" s="26">
        <v>12536</v>
      </c>
      <c r="C303" s="26" t="s">
        <v>123</v>
      </c>
      <c r="D303" s="26" t="s">
        <v>3536</v>
      </c>
      <c r="F303" s="26" t="s">
        <v>203</v>
      </c>
      <c r="G303" s="26" t="s">
        <v>4338</v>
      </c>
      <c r="H303" s="26">
        <v>11021279</v>
      </c>
      <c r="I303" s="26" t="s">
        <v>70</v>
      </c>
      <c r="J303" s="26" t="s">
        <v>532</v>
      </c>
      <c r="K303" s="36">
        <v>45451</v>
      </c>
      <c r="L303" s="42">
        <v>1251764</v>
      </c>
      <c r="M303" s="42">
        <v>4644.0444399999997</v>
      </c>
      <c r="N303" s="42">
        <v>971764.74475294305</v>
      </c>
      <c r="O303" s="42">
        <v>3544.0260241139799</v>
      </c>
      <c r="P303" s="43">
        <v>0.77631625829864304</v>
      </c>
      <c r="Q303" s="36" t="s">
        <v>1441</v>
      </c>
    </row>
    <row r="304" spans="1:17" ht="14.1" customHeight="1" x14ac:dyDescent="0.2">
      <c r="A304" s="26">
        <v>8700</v>
      </c>
      <c r="B304" s="26">
        <v>12956</v>
      </c>
      <c r="C304" s="26" t="s">
        <v>123</v>
      </c>
      <c r="D304" s="26" t="s">
        <v>3565</v>
      </c>
      <c r="F304" s="26" t="s">
        <v>406</v>
      </c>
      <c r="G304" s="26" t="s">
        <v>4339</v>
      </c>
      <c r="H304" s="26">
        <v>11018752</v>
      </c>
      <c r="I304" s="26" t="s">
        <v>70</v>
      </c>
      <c r="J304" s="26" t="s">
        <v>532</v>
      </c>
      <c r="K304" s="36" t="s">
        <v>4340</v>
      </c>
      <c r="L304" s="42">
        <v>141872</v>
      </c>
      <c r="M304" s="42">
        <v>526.34511999999995</v>
      </c>
      <c r="N304" s="42">
        <v>59219.164910320702</v>
      </c>
      <c r="O304" s="42">
        <v>215.97229442794</v>
      </c>
      <c r="P304" s="43">
        <v>0.41741263188170102</v>
      </c>
      <c r="Q304" s="36" t="s">
        <v>3892</v>
      </c>
    </row>
    <row r="305" spans="1:17" ht="14.1" customHeight="1" x14ac:dyDescent="0.2">
      <c r="A305" s="26">
        <v>8700</v>
      </c>
      <c r="B305" s="26">
        <v>12956</v>
      </c>
      <c r="C305" s="26" t="s">
        <v>123</v>
      </c>
      <c r="D305" s="26" t="s">
        <v>3565</v>
      </c>
      <c r="F305" s="26" t="s">
        <v>406</v>
      </c>
      <c r="G305" s="26" t="s">
        <v>4341</v>
      </c>
      <c r="H305" s="26">
        <v>11018753</v>
      </c>
      <c r="I305" s="26" t="s">
        <v>70</v>
      </c>
      <c r="J305" s="26" t="s">
        <v>532</v>
      </c>
      <c r="K305" s="36" t="s">
        <v>4340</v>
      </c>
      <c r="L305" s="42">
        <v>141873</v>
      </c>
      <c r="M305" s="42">
        <v>526.34883000000002</v>
      </c>
      <c r="N305" s="42">
        <v>62682.724834865898</v>
      </c>
      <c r="O305" s="42">
        <v>228.60389747275599</v>
      </c>
      <c r="P305" s="43">
        <v>0.44182279105161598</v>
      </c>
      <c r="Q305" s="36" t="s">
        <v>3892</v>
      </c>
    </row>
    <row r="306" spans="1:17" ht="14.1" customHeight="1" x14ac:dyDescent="0.2">
      <c r="A306" s="26">
        <v>8700</v>
      </c>
      <c r="B306" s="26">
        <v>12956</v>
      </c>
      <c r="C306" s="26" t="s">
        <v>123</v>
      </c>
      <c r="D306" s="26" t="s">
        <v>3678</v>
      </c>
      <c r="F306" s="26" t="s">
        <v>406</v>
      </c>
      <c r="G306" s="26" t="s">
        <v>3679</v>
      </c>
      <c r="H306" s="26">
        <v>11019017</v>
      </c>
      <c r="I306" s="26" t="s">
        <v>70</v>
      </c>
      <c r="J306" s="26" t="s">
        <v>538</v>
      </c>
      <c r="K306" s="36" t="s">
        <v>4379</v>
      </c>
      <c r="L306" s="42">
        <v>500492</v>
      </c>
      <c r="M306" s="42">
        <v>2078.2429808000002</v>
      </c>
      <c r="N306" s="42">
        <v>9635.9027843704698</v>
      </c>
      <c r="O306" s="42">
        <v>36.581741330584002</v>
      </c>
      <c r="P306" s="43">
        <v>1.9252860753759201E-2</v>
      </c>
      <c r="Q306" s="36" t="s">
        <v>4380</v>
      </c>
    </row>
    <row r="307" spans="1:17" ht="14.1" customHeight="1" x14ac:dyDescent="0.2">
      <c r="A307" s="26">
        <v>8700</v>
      </c>
      <c r="B307" s="26">
        <v>12956</v>
      </c>
      <c r="C307" s="26" t="s">
        <v>123</v>
      </c>
      <c r="D307" s="26" t="s">
        <v>3473</v>
      </c>
      <c r="F307" s="26" t="s">
        <v>406</v>
      </c>
      <c r="G307" s="26" t="s">
        <v>4315</v>
      </c>
      <c r="H307" s="26">
        <v>11019210</v>
      </c>
      <c r="I307" s="26" t="s">
        <v>70</v>
      </c>
      <c r="J307" s="26" t="s">
        <v>532</v>
      </c>
      <c r="K307" s="36" t="s">
        <v>4316</v>
      </c>
      <c r="L307" s="42">
        <v>599999</v>
      </c>
      <c r="M307" s="42">
        <v>2225.99629</v>
      </c>
      <c r="N307" s="42">
        <v>106995.05399296799</v>
      </c>
      <c r="O307" s="42">
        <v>390.210961912355</v>
      </c>
      <c r="P307" s="43">
        <v>0.17832538719725899</v>
      </c>
      <c r="Q307" s="36">
        <v>46633</v>
      </c>
    </row>
    <row r="308" spans="1:17" ht="14.1" customHeight="1" x14ac:dyDescent="0.2">
      <c r="A308" s="26">
        <v>8700</v>
      </c>
      <c r="B308" s="26">
        <v>12956</v>
      </c>
      <c r="C308" s="26" t="s">
        <v>123</v>
      </c>
      <c r="D308" s="26" t="s">
        <v>3478</v>
      </c>
      <c r="F308" s="26" t="s">
        <v>203</v>
      </c>
      <c r="G308" s="26" t="s">
        <v>4319</v>
      </c>
      <c r="H308" s="26">
        <v>11019220</v>
      </c>
      <c r="I308" s="26" t="s">
        <v>70</v>
      </c>
      <c r="J308" s="26" t="s">
        <v>532</v>
      </c>
      <c r="K308" s="36">
        <v>44198</v>
      </c>
      <c r="L308" s="42">
        <v>50000</v>
      </c>
      <c r="M308" s="42">
        <v>185.5</v>
      </c>
      <c r="N308" s="42">
        <v>8129.1034052764699</v>
      </c>
      <c r="O308" s="42">
        <v>29.646840119043301</v>
      </c>
      <c r="P308" s="43">
        <v>0.162582068105529</v>
      </c>
      <c r="Q308" s="36" t="s">
        <v>792</v>
      </c>
    </row>
    <row r="309" spans="1:17" ht="14.1" customHeight="1" x14ac:dyDescent="0.2">
      <c r="A309" s="26">
        <v>8700</v>
      </c>
      <c r="B309" s="26">
        <v>12956</v>
      </c>
      <c r="C309" s="26" t="s">
        <v>123</v>
      </c>
      <c r="D309" s="26" t="s">
        <v>3580</v>
      </c>
      <c r="F309" s="26" t="s">
        <v>406</v>
      </c>
      <c r="G309" s="26" t="s">
        <v>4342</v>
      </c>
      <c r="H309" s="26">
        <v>11019222</v>
      </c>
      <c r="I309" s="26" t="s">
        <v>70</v>
      </c>
      <c r="J309" s="26" t="s">
        <v>532</v>
      </c>
      <c r="K309" s="36" t="s">
        <v>3688</v>
      </c>
      <c r="L309" s="42">
        <v>350000</v>
      </c>
      <c r="M309" s="42">
        <v>1298.5</v>
      </c>
      <c r="N309" s="42">
        <v>162124.38522651501</v>
      </c>
      <c r="O309" s="42">
        <v>591.26763292110104</v>
      </c>
      <c r="P309" s="43">
        <v>0.463212529218615</v>
      </c>
      <c r="Q309" s="36">
        <v>47155</v>
      </c>
    </row>
    <row r="310" spans="1:17" ht="14.1" customHeight="1" x14ac:dyDescent="0.2">
      <c r="A310" s="26">
        <v>8700</v>
      </c>
      <c r="B310" s="26">
        <v>12956</v>
      </c>
      <c r="C310" s="26" t="s">
        <v>123</v>
      </c>
      <c r="D310" s="26" t="s">
        <v>3583</v>
      </c>
      <c r="F310" s="26" t="s">
        <v>406</v>
      </c>
      <c r="G310" s="26" t="s">
        <v>4343</v>
      </c>
      <c r="H310" s="26">
        <v>11019246</v>
      </c>
      <c r="I310" s="26" t="s">
        <v>70</v>
      </c>
      <c r="J310" s="26" t="s">
        <v>532</v>
      </c>
      <c r="K310" s="36" t="s">
        <v>3386</v>
      </c>
      <c r="L310" s="42">
        <v>105000</v>
      </c>
      <c r="M310" s="42">
        <v>389.55</v>
      </c>
      <c r="N310" s="42">
        <v>40899.469173090401</v>
      </c>
      <c r="O310" s="42">
        <v>149.160364074261</v>
      </c>
      <c r="P310" s="43">
        <v>0.38951875402943298</v>
      </c>
      <c r="Q310" s="36" t="s">
        <v>4344</v>
      </c>
    </row>
    <row r="311" spans="1:17" ht="14.1" customHeight="1" x14ac:dyDescent="0.2">
      <c r="A311" s="26">
        <v>8700</v>
      </c>
      <c r="B311" s="26">
        <v>12956</v>
      </c>
      <c r="C311" s="26" t="s">
        <v>123</v>
      </c>
      <c r="D311" s="26" t="s">
        <v>3489</v>
      </c>
      <c r="F311" s="26" t="s">
        <v>406</v>
      </c>
      <c r="G311" s="26" t="s">
        <v>4321</v>
      </c>
      <c r="H311" s="26">
        <v>11019336</v>
      </c>
      <c r="I311" s="26" t="s">
        <v>70</v>
      </c>
      <c r="J311" s="26" t="s">
        <v>532</v>
      </c>
      <c r="K311" s="36" t="s">
        <v>3384</v>
      </c>
      <c r="L311" s="42">
        <v>150000</v>
      </c>
      <c r="M311" s="42">
        <v>556.5</v>
      </c>
      <c r="N311" s="42">
        <v>17836.639670045901</v>
      </c>
      <c r="O311" s="42">
        <v>65.050224876657296</v>
      </c>
      <c r="P311" s="43">
        <v>0.118910931133639</v>
      </c>
      <c r="Q311" s="36">
        <v>48033</v>
      </c>
    </row>
    <row r="312" spans="1:17" ht="14.1" customHeight="1" x14ac:dyDescent="0.2">
      <c r="A312" s="26">
        <v>8700</v>
      </c>
      <c r="B312" s="26">
        <v>12956</v>
      </c>
      <c r="C312" s="26" t="s">
        <v>123</v>
      </c>
      <c r="D312" s="26" t="s">
        <v>3492</v>
      </c>
      <c r="F312" s="26" t="s">
        <v>406</v>
      </c>
      <c r="G312" s="26" t="s">
        <v>4322</v>
      </c>
      <c r="H312" s="26">
        <v>11019347</v>
      </c>
      <c r="I312" s="26" t="s">
        <v>70</v>
      </c>
      <c r="J312" s="26" t="s">
        <v>538</v>
      </c>
      <c r="K312" s="36" t="s">
        <v>4323</v>
      </c>
      <c r="L312" s="42">
        <v>435314.32250000001</v>
      </c>
      <c r="M312" s="42">
        <v>1807.5991927489999</v>
      </c>
      <c r="N312" s="42">
        <v>16521.3855386045</v>
      </c>
      <c r="O312" s="42">
        <v>62.7217880587582</v>
      </c>
      <c r="P312" s="43">
        <v>3.7952772708516901E-2</v>
      </c>
      <c r="Q312" s="36">
        <v>47037</v>
      </c>
    </row>
    <row r="313" spans="1:17" ht="14.1" customHeight="1" x14ac:dyDescent="0.2">
      <c r="A313" s="26">
        <v>8700</v>
      </c>
      <c r="B313" s="26">
        <v>12956</v>
      </c>
      <c r="C313" s="26" t="s">
        <v>123</v>
      </c>
      <c r="D313" s="26" t="s">
        <v>3585</v>
      </c>
      <c r="F313" s="26" t="s">
        <v>406</v>
      </c>
      <c r="G313" s="26" t="s">
        <v>3585</v>
      </c>
      <c r="H313" s="26">
        <v>11019348</v>
      </c>
      <c r="I313" s="26" t="s">
        <v>70</v>
      </c>
      <c r="J313" s="26" t="s">
        <v>538</v>
      </c>
      <c r="K313" s="36" t="s">
        <v>4236</v>
      </c>
      <c r="L313" s="42">
        <v>750000</v>
      </c>
      <c r="M313" s="42">
        <v>3114.3</v>
      </c>
      <c r="N313" s="42">
        <v>387213.30321668898</v>
      </c>
      <c r="O313" s="42">
        <v>1470.01658433184</v>
      </c>
      <c r="P313" s="43">
        <v>0.51628440428891897</v>
      </c>
      <c r="Q313" s="36">
        <v>47127</v>
      </c>
    </row>
    <row r="314" spans="1:17" ht="14.1" customHeight="1" x14ac:dyDescent="0.2">
      <c r="A314" s="26">
        <v>8700</v>
      </c>
      <c r="B314" s="26">
        <v>12956</v>
      </c>
      <c r="C314" s="26" t="s">
        <v>123</v>
      </c>
      <c r="D314" s="26" t="s">
        <v>3588</v>
      </c>
      <c r="F314" s="26" t="s">
        <v>406</v>
      </c>
      <c r="G314" s="26" t="s">
        <v>4345</v>
      </c>
      <c r="H314" s="26">
        <v>11019350</v>
      </c>
      <c r="I314" s="26" t="s">
        <v>70</v>
      </c>
      <c r="J314" s="26" t="s">
        <v>538</v>
      </c>
      <c r="K314" s="36" t="s">
        <v>4346</v>
      </c>
      <c r="L314" s="42">
        <v>450000</v>
      </c>
      <c r="M314" s="42">
        <v>1868.58</v>
      </c>
      <c r="N314" s="42">
        <v>15750</v>
      </c>
      <c r="O314" s="42">
        <v>59.793300000000002</v>
      </c>
      <c r="P314" s="43">
        <v>3.5000000000000003E-2</v>
      </c>
      <c r="Q314" s="36" t="s">
        <v>4347</v>
      </c>
    </row>
    <row r="315" spans="1:17" ht="14.1" customHeight="1" x14ac:dyDescent="0.2">
      <c r="A315" s="26">
        <v>8700</v>
      </c>
      <c r="B315" s="26">
        <v>12956</v>
      </c>
      <c r="C315" s="26" t="s">
        <v>123</v>
      </c>
      <c r="D315" s="26" t="s">
        <v>3498</v>
      </c>
      <c r="F315" s="26" t="s">
        <v>406</v>
      </c>
      <c r="G315" s="26" t="s">
        <v>3499</v>
      </c>
      <c r="H315" s="26">
        <v>11019362</v>
      </c>
      <c r="I315" s="26" t="s">
        <v>70</v>
      </c>
      <c r="J315" s="26" t="s">
        <v>532</v>
      </c>
      <c r="K315" s="36" t="s">
        <v>4324</v>
      </c>
      <c r="L315" s="42">
        <v>75000</v>
      </c>
      <c r="M315" s="42">
        <v>278.25</v>
      </c>
      <c r="N315" s="42">
        <v>25679.437451252801</v>
      </c>
      <c r="O315" s="42">
        <v>93.652908384719098</v>
      </c>
      <c r="P315" s="43">
        <v>0.34239249935003802</v>
      </c>
      <c r="Q315" s="36" t="s">
        <v>4325</v>
      </c>
    </row>
    <row r="316" spans="1:17" ht="14.1" customHeight="1" x14ac:dyDescent="0.2">
      <c r="A316" s="26">
        <v>8700</v>
      </c>
      <c r="B316" s="26">
        <v>12956</v>
      </c>
      <c r="C316" s="26" t="s">
        <v>123</v>
      </c>
      <c r="D316" s="26" t="s">
        <v>3545</v>
      </c>
      <c r="F316" s="26" t="s">
        <v>203</v>
      </c>
      <c r="G316" s="26" t="s">
        <v>3546</v>
      </c>
      <c r="H316" s="26">
        <v>11019376</v>
      </c>
      <c r="I316" s="26" t="s">
        <v>70</v>
      </c>
      <c r="J316" s="26" t="s">
        <v>531</v>
      </c>
      <c r="K316" s="36">
        <v>44325</v>
      </c>
      <c r="L316" s="42">
        <v>1250000</v>
      </c>
      <c r="M316" s="42">
        <v>1250</v>
      </c>
      <c r="N316" s="42">
        <v>576630.685579126</v>
      </c>
      <c r="O316" s="42">
        <v>576.63068557912698</v>
      </c>
      <c r="P316" s="43">
        <v>0.46130454846330099</v>
      </c>
      <c r="Q316" s="36" t="s">
        <v>4348</v>
      </c>
    </row>
    <row r="317" spans="1:17" ht="14.1" customHeight="1" x14ac:dyDescent="0.2">
      <c r="A317" s="26">
        <v>8700</v>
      </c>
      <c r="B317" s="26">
        <v>12956</v>
      </c>
      <c r="C317" s="26" t="s">
        <v>123</v>
      </c>
      <c r="D317" s="26" t="s">
        <v>3583</v>
      </c>
      <c r="F317" s="26" t="s">
        <v>406</v>
      </c>
      <c r="G317" s="26" t="s">
        <v>4349</v>
      </c>
      <c r="H317" s="26">
        <v>11019458</v>
      </c>
      <c r="I317" s="26" t="s">
        <v>70</v>
      </c>
      <c r="J317" s="26" t="s">
        <v>532</v>
      </c>
      <c r="K317" s="36" t="s">
        <v>4327</v>
      </c>
      <c r="L317" s="42">
        <v>262500</v>
      </c>
      <c r="M317" s="42">
        <v>973.875</v>
      </c>
      <c r="N317" s="42">
        <v>57822.0619910854</v>
      </c>
      <c r="O317" s="42">
        <v>210.877060081488</v>
      </c>
      <c r="P317" s="43">
        <v>0.22027452187080199</v>
      </c>
      <c r="Q317" s="36" t="s">
        <v>4344</v>
      </c>
    </row>
    <row r="318" spans="1:17" ht="14.1" customHeight="1" x14ac:dyDescent="0.2">
      <c r="A318" s="26">
        <v>8700</v>
      </c>
      <c r="B318" s="26">
        <v>12956</v>
      </c>
      <c r="C318" s="26" t="s">
        <v>123</v>
      </c>
      <c r="D318" s="26" t="s">
        <v>3697</v>
      </c>
      <c r="F318" s="26" t="s">
        <v>406</v>
      </c>
      <c r="G318" s="26" t="s">
        <v>4375</v>
      </c>
      <c r="H318" s="26">
        <v>11019485</v>
      </c>
      <c r="I318" s="26" t="s">
        <v>70</v>
      </c>
      <c r="J318" s="26" t="s">
        <v>532</v>
      </c>
      <c r="K318" s="36" t="s">
        <v>4376</v>
      </c>
      <c r="L318" s="42">
        <v>109453</v>
      </c>
      <c r="M318" s="42">
        <v>406.07062999999999</v>
      </c>
      <c r="N318" s="42">
        <v>18242.121960199001</v>
      </c>
      <c r="O318" s="42">
        <v>66.529018788845804</v>
      </c>
      <c r="P318" s="43">
        <v>0.16666625821310499</v>
      </c>
      <c r="Q318" s="36" t="s">
        <v>4377</v>
      </c>
    </row>
    <row r="319" spans="1:17" ht="14.1" customHeight="1" x14ac:dyDescent="0.2">
      <c r="A319" s="26">
        <v>8700</v>
      </c>
      <c r="B319" s="26">
        <v>12956</v>
      </c>
      <c r="C319" s="26" t="s">
        <v>123</v>
      </c>
      <c r="D319" s="26" t="s">
        <v>3547</v>
      </c>
      <c r="F319" s="26" t="s">
        <v>205</v>
      </c>
      <c r="G319" s="26" t="s">
        <v>4350</v>
      </c>
      <c r="H319" s="26">
        <v>11019934</v>
      </c>
      <c r="I319" s="26" t="s">
        <v>70</v>
      </c>
      <c r="J319" s="26" t="s">
        <v>531</v>
      </c>
      <c r="K319" s="36">
        <v>44749</v>
      </c>
      <c r="L319" s="42">
        <v>1099999.9961381699</v>
      </c>
      <c r="M319" s="42">
        <v>1099.99999613817</v>
      </c>
      <c r="N319" s="42">
        <v>626455.01613817096</v>
      </c>
      <c r="O319" s="42">
        <v>626.455016138171</v>
      </c>
      <c r="P319" s="43">
        <v>0.569504562125</v>
      </c>
      <c r="Q319" s="36">
        <v>46611</v>
      </c>
    </row>
    <row r="320" spans="1:17" ht="14.1" customHeight="1" x14ac:dyDescent="0.2">
      <c r="A320" s="26">
        <v>8700</v>
      </c>
      <c r="B320" s="26">
        <v>12956</v>
      </c>
      <c r="C320" s="26" t="s">
        <v>123</v>
      </c>
      <c r="D320" s="26" t="s">
        <v>3610</v>
      </c>
      <c r="F320" s="26" t="s">
        <v>406</v>
      </c>
      <c r="G320" s="26" t="s">
        <v>4355</v>
      </c>
      <c r="H320" s="26">
        <v>11019980</v>
      </c>
      <c r="I320" s="26" t="s">
        <v>70</v>
      </c>
      <c r="J320" s="26" t="s">
        <v>532</v>
      </c>
      <c r="K320" s="36">
        <v>44631</v>
      </c>
      <c r="L320" s="42">
        <v>550000</v>
      </c>
      <c r="M320" s="42">
        <v>2040.5</v>
      </c>
      <c r="N320" s="42">
        <v>260858.34642560099</v>
      </c>
      <c r="O320" s="42">
        <v>951.35038941416599</v>
      </c>
      <c r="P320" s="43">
        <v>0.47428790259200099</v>
      </c>
      <c r="Q320" s="36">
        <v>48830</v>
      </c>
    </row>
    <row r="321" spans="1:17" ht="14.1" customHeight="1" x14ac:dyDescent="0.2">
      <c r="A321" s="26">
        <v>8700</v>
      </c>
      <c r="B321" s="26">
        <v>12956</v>
      </c>
      <c r="C321" s="26" t="s">
        <v>123</v>
      </c>
      <c r="D321" s="26" t="s">
        <v>3617</v>
      </c>
      <c r="F321" s="26" t="s">
        <v>406</v>
      </c>
      <c r="G321" s="26" t="s">
        <v>4360</v>
      </c>
      <c r="H321" s="26">
        <v>11019991</v>
      </c>
      <c r="I321" s="26" t="s">
        <v>70</v>
      </c>
      <c r="J321" s="26" t="s">
        <v>532</v>
      </c>
      <c r="K321" s="36">
        <v>45170</v>
      </c>
      <c r="L321" s="42">
        <v>1100000</v>
      </c>
      <c r="M321" s="42">
        <v>4081</v>
      </c>
      <c r="N321" s="42">
        <v>165000.01640811501</v>
      </c>
      <c r="O321" s="42">
        <v>601.75505984039398</v>
      </c>
      <c r="P321" s="43">
        <v>0.150000014916468</v>
      </c>
      <c r="Q321" s="36" t="s">
        <v>754</v>
      </c>
    </row>
    <row r="322" spans="1:17" ht="14.1" customHeight="1" x14ac:dyDescent="0.2">
      <c r="A322" s="26">
        <v>8700</v>
      </c>
      <c r="B322" s="26">
        <v>12956</v>
      </c>
      <c r="C322" s="26" t="s">
        <v>123</v>
      </c>
      <c r="D322" s="26" t="s">
        <v>3619</v>
      </c>
      <c r="F322" s="26" t="s">
        <v>406</v>
      </c>
      <c r="G322" s="26" t="s">
        <v>4361</v>
      </c>
      <c r="H322" s="26">
        <v>11019995</v>
      </c>
      <c r="I322" s="26" t="s">
        <v>70</v>
      </c>
      <c r="J322" s="26" t="s">
        <v>532</v>
      </c>
      <c r="K322" s="36" t="s">
        <v>4362</v>
      </c>
      <c r="L322" s="42">
        <v>640000</v>
      </c>
      <c r="M322" s="42">
        <v>2374.4</v>
      </c>
      <c r="N322" s="42">
        <v>480000</v>
      </c>
      <c r="O322" s="42">
        <v>1750.56</v>
      </c>
      <c r="P322" s="43">
        <v>0.75</v>
      </c>
      <c r="Q322" s="36">
        <v>46607</v>
      </c>
    </row>
    <row r="323" spans="1:17" ht="14.1" customHeight="1" x14ac:dyDescent="0.2">
      <c r="A323" s="26">
        <v>8700</v>
      </c>
      <c r="B323" s="26">
        <v>12956</v>
      </c>
      <c r="C323" s="26" t="s">
        <v>123</v>
      </c>
      <c r="D323" s="26" t="s">
        <v>3622</v>
      </c>
      <c r="F323" s="26" t="s">
        <v>406</v>
      </c>
      <c r="G323" s="26" t="s">
        <v>4363</v>
      </c>
      <c r="H323" s="26">
        <v>11019997</v>
      </c>
      <c r="I323" s="26" t="s">
        <v>70</v>
      </c>
      <c r="J323" s="26" t="s">
        <v>532</v>
      </c>
      <c r="K323" s="36">
        <v>45171</v>
      </c>
      <c r="L323" s="42">
        <v>300000</v>
      </c>
      <c r="M323" s="42">
        <v>1113</v>
      </c>
      <c r="N323" s="42">
        <v>263066.53999999998</v>
      </c>
      <c r="O323" s="42">
        <v>959.40367137999999</v>
      </c>
      <c r="P323" s="43">
        <v>0.87688846666666698</v>
      </c>
      <c r="Q323" s="36">
        <v>47363</v>
      </c>
    </row>
    <row r="324" spans="1:17" ht="14.1" customHeight="1" x14ac:dyDescent="0.2">
      <c r="A324" s="26">
        <v>8700</v>
      </c>
      <c r="B324" s="26">
        <v>12956</v>
      </c>
      <c r="C324" s="26" t="s">
        <v>123</v>
      </c>
      <c r="D324" s="26" t="s">
        <v>3630</v>
      </c>
      <c r="F324" s="26" t="s">
        <v>406</v>
      </c>
      <c r="G324" s="26" t="s">
        <v>4366</v>
      </c>
      <c r="H324" s="26">
        <v>11020029</v>
      </c>
      <c r="I324" s="26" t="s">
        <v>70</v>
      </c>
      <c r="J324" s="26" t="s">
        <v>532</v>
      </c>
      <c r="K324" s="36">
        <v>44990</v>
      </c>
      <c r="L324" s="42">
        <v>850000</v>
      </c>
      <c r="M324" s="42">
        <v>3153.5</v>
      </c>
      <c r="N324" s="42">
        <v>382245.189826185</v>
      </c>
      <c r="O324" s="42">
        <v>1394.0482072960999</v>
      </c>
      <c r="P324" s="43">
        <v>0.44970022332492299</v>
      </c>
      <c r="Q324" s="36" t="s">
        <v>1042</v>
      </c>
    </row>
    <row r="325" spans="1:17" ht="14.1" customHeight="1" x14ac:dyDescent="0.2">
      <c r="A325" s="26">
        <v>8700</v>
      </c>
      <c r="B325" s="26">
        <v>12956</v>
      </c>
      <c r="C325" s="26" t="s">
        <v>123</v>
      </c>
      <c r="D325" s="26" t="s">
        <v>3632</v>
      </c>
      <c r="F325" s="26" t="s">
        <v>406</v>
      </c>
      <c r="G325" s="26" t="s">
        <v>4367</v>
      </c>
      <c r="H325" s="26">
        <v>11020456</v>
      </c>
      <c r="I325" s="26" t="s">
        <v>70</v>
      </c>
      <c r="J325" s="26" t="s">
        <v>532</v>
      </c>
      <c r="K325" s="36">
        <v>45266</v>
      </c>
      <c r="L325" s="42">
        <v>1500000</v>
      </c>
      <c r="M325" s="42">
        <v>5565</v>
      </c>
      <c r="N325" s="42">
        <v>513768.27321011899</v>
      </c>
      <c r="O325" s="42">
        <v>1873.7128923973</v>
      </c>
      <c r="P325" s="43">
        <v>0.342512182140079</v>
      </c>
      <c r="Q325" s="36" t="s">
        <v>1013</v>
      </c>
    </row>
    <row r="326" spans="1:17" ht="14.1" customHeight="1" x14ac:dyDescent="0.2">
      <c r="A326" s="26">
        <v>8700</v>
      </c>
      <c r="B326" s="26">
        <v>12956</v>
      </c>
      <c r="C326" s="26" t="s">
        <v>123</v>
      </c>
      <c r="D326" s="26" t="s">
        <v>3635</v>
      </c>
      <c r="F326" s="26" t="s">
        <v>406</v>
      </c>
      <c r="G326" s="26" t="s">
        <v>4368</v>
      </c>
      <c r="H326" s="26">
        <v>11020457</v>
      </c>
      <c r="I326" s="26" t="s">
        <v>70</v>
      </c>
      <c r="J326" s="26" t="s">
        <v>532</v>
      </c>
      <c r="K326" s="36">
        <v>44933</v>
      </c>
      <c r="L326" s="42">
        <v>244355.68024330499</v>
      </c>
      <c r="M326" s="42">
        <v>906.55957370266105</v>
      </c>
      <c r="N326" s="42">
        <v>200556.05903424</v>
      </c>
      <c r="O326" s="42">
        <v>731.42794729787204</v>
      </c>
      <c r="P326" s="43">
        <v>0.82075464271813203</v>
      </c>
      <c r="Q326" s="36">
        <v>46396</v>
      </c>
    </row>
    <row r="327" spans="1:17" ht="14.1" customHeight="1" x14ac:dyDescent="0.2">
      <c r="A327" s="26">
        <v>8700</v>
      </c>
      <c r="B327" s="26">
        <v>12956</v>
      </c>
      <c r="C327" s="26" t="s">
        <v>123</v>
      </c>
      <c r="D327" s="26" t="s">
        <v>3638</v>
      </c>
      <c r="F327" s="26" t="s">
        <v>406</v>
      </c>
      <c r="G327" s="26" t="s">
        <v>4369</v>
      </c>
      <c r="H327" s="26">
        <v>11020470</v>
      </c>
      <c r="I327" s="26" t="s">
        <v>70</v>
      </c>
      <c r="J327" s="26" t="s">
        <v>532</v>
      </c>
      <c r="K327" s="36" t="s">
        <v>4370</v>
      </c>
      <c r="L327" s="42">
        <v>900000</v>
      </c>
      <c r="M327" s="42">
        <v>3339</v>
      </c>
      <c r="N327" s="42">
        <v>765000</v>
      </c>
      <c r="O327" s="42">
        <v>2789.9549999999999</v>
      </c>
      <c r="P327" s="43">
        <v>0.85</v>
      </c>
      <c r="Q327" s="36" t="s">
        <v>616</v>
      </c>
    </row>
    <row r="328" spans="1:17" ht="14.1" customHeight="1" x14ac:dyDescent="0.2">
      <c r="A328" s="26">
        <v>8700</v>
      </c>
      <c r="B328" s="26">
        <v>12956</v>
      </c>
      <c r="C328" s="26" t="s">
        <v>123</v>
      </c>
      <c r="D328" s="26" t="s">
        <v>3604</v>
      </c>
      <c r="F328" s="26" t="s">
        <v>205</v>
      </c>
      <c r="G328" s="26" t="s">
        <v>4373</v>
      </c>
      <c r="H328" s="26">
        <v>11020490</v>
      </c>
      <c r="I328" s="26" t="s">
        <v>70</v>
      </c>
      <c r="J328" s="26" t="s">
        <v>532</v>
      </c>
      <c r="K328" s="36" t="s">
        <v>3647</v>
      </c>
      <c r="L328" s="42">
        <v>500000.012667373</v>
      </c>
      <c r="M328" s="42">
        <v>1855.00004699595</v>
      </c>
      <c r="N328" s="42">
        <v>267575.63536628702</v>
      </c>
      <c r="O328" s="42">
        <v>975.84834218084995</v>
      </c>
      <c r="P328" s="43">
        <v>0.53515125717465395</v>
      </c>
      <c r="Q328" s="36">
        <v>45932</v>
      </c>
    </row>
    <row r="329" spans="1:17" ht="14.1" customHeight="1" x14ac:dyDescent="0.2">
      <c r="A329" s="26">
        <v>8700</v>
      </c>
      <c r="B329" s="26">
        <v>12956</v>
      </c>
      <c r="C329" s="26" t="s">
        <v>123</v>
      </c>
      <c r="D329" s="26" t="s">
        <v>3717</v>
      </c>
      <c r="F329" s="26" t="s">
        <v>406</v>
      </c>
      <c r="G329" s="26" t="s">
        <v>4391</v>
      </c>
      <c r="H329" s="26">
        <v>11020508</v>
      </c>
      <c r="I329" s="26" t="s">
        <v>70</v>
      </c>
      <c r="J329" s="26" t="s">
        <v>532</v>
      </c>
      <c r="K329" s="36" t="s">
        <v>4392</v>
      </c>
      <c r="L329" s="42">
        <v>950000</v>
      </c>
      <c r="M329" s="42">
        <v>3524.5</v>
      </c>
      <c r="N329" s="42">
        <v>59375</v>
      </c>
      <c r="O329" s="42">
        <v>216.54062500000001</v>
      </c>
      <c r="P329" s="43">
        <v>6.25E-2</v>
      </c>
      <c r="Q329" s="36" t="s">
        <v>4393</v>
      </c>
    </row>
    <row r="330" spans="1:17" ht="14.1" customHeight="1" x14ac:dyDescent="0.2">
      <c r="A330" s="26">
        <v>8700</v>
      </c>
      <c r="B330" s="26">
        <v>14483</v>
      </c>
      <c r="C330" s="26" t="s">
        <v>123</v>
      </c>
      <c r="D330" s="26" t="s">
        <v>3604</v>
      </c>
      <c r="F330" s="26" t="s">
        <v>205</v>
      </c>
      <c r="G330" s="26" t="s">
        <v>4373</v>
      </c>
      <c r="H330" s="26">
        <v>11020490</v>
      </c>
      <c r="I330" s="26" t="s">
        <v>70</v>
      </c>
      <c r="J330" s="26" t="s">
        <v>532</v>
      </c>
      <c r="K330" s="36" t="s">
        <v>3647</v>
      </c>
      <c r="L330" s="42">
        <v>50000.020184515997</v>
      </c>
      <c r="M330" s="42">
        <v>185.50007488455401</v>
      </c>
      <c r="N330" s="42">
        <v>26757.5789632093</v>
      </c>
      <c r="O330" s="42">
        <v>97.584890478824306</v>
      </c>
      <c r="P330" s="43">
        <v>0.535151363228761</v>
      </c>
      <c r="Q330" s="36">
        <v>45932</v>
      </c>
    </row>
    <row r="331" spans="1:17" ht="14.1" customHeight="1" x14ac:dyDescent="0.2">
      <c r="A331" s="26">
        <v>7956</v>
      </c>
      <c r="B331" s="26">
        <v>12538</v>
      </c>
      <c r="C331" s="26" t="s">
        <v>123</v>
      </c>
      <c r="D331" s="26" t="s">
        <v>3604</v>
      </c>
      <c r="F331" s="26" t="s">
        <v>205</v>
      </c>
      <c r="G331" s="26" t="s">
        <v>4351</v>
      </c>
      <c r="H331" s="26">
        <v>11019977</v>
      </c>
      <c r="I331" s="26" t="s">
        <v>70</v>
      </c>
      <c r="J331" s="26" t="s">
        <v>532</v>
      </c>
      <c r="K331" s="36" t="s">
        <v>4352</v>
      </c>
      <c r="L331" s="42">
        <v>2080000</v>
      </c>
      <c r="M331" s="42">
        <v>7716.8</v>
      </c>
      <c r="N331" s="42">
        <v>1452373.1787491499</v>
      </c>
      <c r="O331" s="42">
        <v>5296.8049828981402</v>
      </c>
      <c r="P331" s="43">
        <v>0.69825633593709002</v>
      </c>
      <c r="Q331" s="36" t="s">
        <v>4353</v>
      </c>
    </row>
    <row r="332" spans="1:17" ht="14.1" customHeight="1" x14ac:dyDescent="0.2">
      <c r="A332" s="26">
        <v>7956</v>
      </c>
      <c r="B332" s="26">
        <v>12955</v>
      </c>
      <c r="C332" s="26" t="s">
        <v>123</v>
      </c>
      <c r="D332" s="26" t="s">
        <v>3604</v>
      </c>
      <c r="F332" s="26" t="s">
        <v>205</v>
      </c>
      <c r="G332" s="26" t="s">
        <v>4351</v>
      </c>
      <c r="H332" s="26">
        <v>11019977</v>
      </c>
      <c r="I332" s="26" t="s">
        <v>70</v>
      </c>
      <c r="J332" s="26" t="s">
        <v>532</v>
      </c>
      <c r="K332" s="36" t="s">
        <v>4352</v>
      </c>
      <c r="L332" s="42">
        <v>330000</v>
      </c>
      <c r="M332" s="42">
        <v>1224.3</v>
      </c>
      <c r="N332" s="42">
        <v>230424.61277616399</v>
      </c>
      <c r="O332" s="42">
        <v>840.358562794671</v>
      </c>
      <c r="P332" s="43">
        <v>0.69825640235201303</v>
      </c>
      <c r="Q332" s="36" t="s">
        <v>4353</v>
      </c>
    </row>
    <row r="333" spans="1:17" ht="14.1" customHeight="1" x14ac:dyDescent="0.2">
      <c r="A333" s="26">
        <v>8694</v>
      </c>
      <c r="B333" s="26">
        <v>12532</v>
      </c>
      <c r="C333" s="26" t="s">
        <v>123</v>
      </c>
      <c r="D333" s="26" t="s">
        <v>3604</v>
      </c>
      <c r="F333" s="26" t="s">
        <v>205</v>
      </c>
      <c r="G333" s="26" t="s">
        <v>4351</v>
      </c>
      <c r="H333" s="26">
        <v>11019977</v>
      </c>
      <c r="I333" s="26" t="s">
        <v>70</v>
      </c>
      <c r="J333" s="26" t="s">
        <v>532</v>
      </c>
      <c r="K333" s="36" t="s">
        <v>4352</v>
      </c>
      <c r="L333" s="42">
        <v>1560000</v>
      </c>
      <c r="M333" s="42">
        <v>5787.6</v>
      </c>
      <c r="N333" s="42">
        <v>1089279.8551359701</v>
      </c>
      <c r="O333" s="42">
        <v>3972.60363168089</v>
      </c>
      <c r="P333" s="43">
        <v>0.69825631739485305</v>
      </c>
      <c r="Q333" s="36" t="s">
        <v>4353</v>
      </c>
    </row>
    <row r="334" spans="1:17" ht="14.1" customHeight="1" x14ac:dyDescent="0.2">
      <c r="A334" s="26">
        <v>8694</v>
      </c>
      <c r="B334" s="26">
        <v>12533</v>
      </c>
      <c r="C334" s="26" t="s">
        <v>123</v>
      </c>
      <c r="D334" s="26" t="s">
        <v>3604</v>
      </c>
      <c r="F334" s="26" t="s">
        <v>205</v>
      </c>
      <c r="G334" s="26" t="s">
        <v>4351</v>
      </c>
      <c r="H334" s="26">
        <v>11019977</v>
      </c>
      <c r="I334" s="26" t="s">
        <v>70</v>
      </c>
      <c r="J334" s="26" t="s">
        <v>532</v>
      </c>
      <c r="K334" s="36" t="s">
        <v>4352</v>
      </c>
      <c r="L334" s="42">
        <v>8800000</v>
      </c>
      <c r="M334" s="42">
        <v>32648</v>
      </c>
      <c r="N334" s="42">
        <v>6144655.7313256301</v>
      </c>
      <c r="O334" s="42">
        <v>22409.5594521446</v>
      </c>
      <c r="P334" s="43">
        <v>0.69825633310518498</v>
      </c>
      <c r="Q334" s="36" t="s">
        <v>4353</v>
      </c>
    </row>
    <row r="335" spans="1:17" ht="14.1" customHeight="1" x14ac:dyDescent="0.2">
      <c r="A335" s="26">
        <v>8694</v>
      </c>
      <c r="B335" s="26">
        <v>12534</v>
      </c>
      <c r="C335" s="26" t="s">
        <v>123</v>
      </c>
      <c r="D335" s="26" t="s">
        <v>3604</v>
      </c>
      <c r="F335" s="26" t="s">
        <v>205</v>
      </c>
      <c r="G335" s="26" t="s">
        <v>4351</v>
      </c>
      <c r="H335" s="26">
        <v>11019977</v>
      </c>
      <c r="I335" s="26" t="s">
        <v>70</v>
      </c>
      <c r="J335" s="26" t="s">
        <v>532</v>
      </c>
      <c r="K335" s="36" t="s">
        <v>4352</v>
      </c>
      <c r="L335" s="42">
        <v>6530000</v>
      </c>
      <c r="M335" s="42">
        <v>24226.3</v>
      </c>
      <c r="N335" s="42">
        <v>4559613.86488018</v>
      </c>
      <c r="O335" s="42">
        <v>16628.911765217999</v>
      </c>
      <c r="P335" s="43">
        <v>0.698256334591145</v>
      </c>
      <c r="Q335" s="36" t="s">
        <v>4353</v>
      </c>
    </row>
    <row r="336" spans="1:17" ht="14.1" customHeight="1" x14ac:dyDescent="0.2">
      <c r="A336" s="26">
        <v>8700</v>
      </c>
      <c r="B336" s="26">
        <v>12535</v>
      </c>
      <c r="C336" s="26" t="s">
        <v>123</v>
      </c>
      <c r="D336" s="26" t="s">
        <v>3604</v>
      </c>
      <c r="F336" s="26" t="s">
        <v>205</v>
      </c>
      <c r="G336" s="26" t="s">
        <v>4351</v>
      </c>
      <c r="H336" s="26">
        <v>11019977</v>
      </c>
      <c r="I336" s="26" t="s">
        <v>70</v>
      </c>
      <c r="J336" s="26" t="s">
        <v>532</v>
      </c>
      <c r="K336" s="36" t="s">
        <v>4352</v>
      </c>
      <c r="L336" s="42">
        <v>9900000</v>
      </c>
      <c r="M336" s="42">
        <v>36729</v>
      </c>
      <c r="N336" s="42">
        <v>6912737.6890635602</v>
      </c>
      <c r="O336" s="42">
        <v>25210.754352014799</v>
      </c>
      <c r="P336" s="43">
        <v>0.69825633222864303</v>
      </c>
      <c r="Q336" s="36" t="s">
        <v>4353</v>
      </c>
    </row>
    <row r="337" spans="1:22" ht="14.1" customHeight="1" x14ac:dyDescent="0.2">
      <c r="A337" s="26">
        <v>8700</v>
      </c>
      <c r="B337" s="26">
        <v>12956</v>
      </c>
      <c r="C337" s="26" t="s">
        <v>123</v>
      </c>
      <c r="D337" s="26" t="s">
        <v>3604</v>
      </c>
      <c r="F337" s="26" t="s">
        <v>205</v>
      </c>
      <c r="G337" s="26" t="s">
        <v>4351</v>
      </c>
      <c r="H337" s="26">
        <v>11019977</v>
      </c>
      <c r="I337" s="26" t="s">
        <v>70</v>
      </c>
      <c r="J337" s="26" t="s">
        <v>532</v>
      </c>
      <c r="K337" s="36" t="s">
        <v>4352</v>
      </c>
      <c r="L337" s="42">
        <v>800000</v>
      </c>
      <c r="M337" s="42">
        <v>2968</v>
      </c>
      <c r="N337" s="42">
        <v>558605.05806934403</v>
      </c>
      <c r="O337" s="42">
        <v>2037.2326467789001</v>
      </c>
      <c r="P337" s="43">
        <v>0.69825632258668002</v>
      </c>
      <c r="Q337" s="36" t="s">
        <v>4353</v>
      </c>
    </row>
    <row r="338" spans="1:22" ht="14.1" customHeight="1" x14ac:dyDescent="0.2">
      <c r="A338" s="26">
        <v>7956</v>
      </c>
      <c r="B338" s="26">
        <v>12537</v>
      </c>
      <c r="C338" s="26" t="s">
        <v>123</v>
      </c>
      <c r="D338" s="26" t="s">
        <v>3484</v>
      </c>
      <c r="F338" s="45" t="s">
        <v>406</v>
      </c>
      <c r="G338" s="26" t="s">
        <v>3484</v>
      </c>
      <c r="H338" s="26">
        <v>11019282</v>
      </c>
      <c r="I338" s="45" t="s">
        <v>70</v>
      </c>
      <c r="J338" s="26" t="s">
        <v>532</v>
      </c>
      <c r="K338" s="49">
        <v>44510</v>
      </c>
      <c r="L338" s="42">
        <v>7269841</v>
      </c>
      <c r="M338" s="42">
        <v>26971.110110000001</v>
      </c>
      <c r="N338" s="42">
        <v>2553835.3116854499</v>
      </c>
      <c r="O338" s="42">
        <v>9313.8373817168304</v>
      </c>
      <c r="P338" s="51">
        <v>0.35129176988677602</v>
      </c>
      <c r="Q338" s="36" t="s">
        <v>827</v>
      </c>
      <c r="V338" s="45"/>
    </row>
    <row r="339" spans="1:22" ht="14.1" customHeight="1" x14ac:dyDescent="0.2">
      <c r="A339" s="26">
        <v>7956</v>
      </c>
      <c r="B339" s="26">
        <v>12537</v>
      </c>
      <c r="C339" s="26" t="s">
        <v>123</v>
      </c>
      <c r="D339" s="26" t="s">
        <v>3506</v>
      </c>
      <c r="F339" s="45" t="s">
        <v>406</v>
      </c>
      <c r="G339" s="26" t="s">
        <v>4329</v>
      </c>
      <c r="H339" s="26">
        <v>11019455</v>
      </c>
      <c r="I339" s="45" t="s">
        <v>70</v>
      </c>
      <c r="J339" s="26" t="s">
        <v>532</v>
      </c>
      <c r="K339" s="49" t="s">
        <v>4330</v>
      </c>
      <c r="L339" s="42">
        <v>4537500</v>
      </c>
      <c r="M339" s="42">
        <v>16834.125</v>
      </c>
      <c r="N339" s="42">
        <v>1667202.2911396499</v>
      </c>
      <c r="O339" s="42">
        <v>6080.2867557862901</v>
      </c>
      <c r="P339" s="43">
        <v>0.36742750217953601</v>
      </c>
      <c r="Q339" s="36" t="s">
        <v>818</v>
      </c>
    </row>
    <row r="340" spans="1:22" ht="14.1" customHeight="1" x14ac:dyDescent="0.2">
      <c r="A340" s="26">
        <v>7956</v>
      </c>
      <c r="B340" s="26">
        <v>12538</v>
      </c>
      <c r="C340" s="26" t="s">
        <v>123</v>
      </c>
      <c r="D340" s="26" t="s">
        <v>3484</v>
      </c>
      <c r="F340" s="26" t="s">
        <v>406</v>
      </c>
      <c r="G340" s="26" t="s">
        <v>3484</v>
      </c>
      <c r="H340" s="26">
        <v>11019282</v>
      </c>
      <c r="I340" s="26" t="s">
        <v>70</v>
      </c>
      <c r="J340" s="26" t="s">
        <v>532</v>
      </c>
      <c r="K340" s="36">
        <v>44510</v>
      </c>
      <c r="L340" s="42">
        <v>4400465</v>
      </c>
      <c r="M340" s="42">
        <v>16325.72515</v>
      </c>
      <c r="N340" s="42">
        <v>1537035.33726325</v>
      </c>
      <c r="O340" s="42">
        <v>5605.5678749990702</v>
      </c>
      <c r="P340" s="43">
        <v>0.34928929948613402</v>
      </c>
      <c r="Q340" s="36" t="s">
        <v>827</v>
      </c>
    </row>
    <row r="341" spans="1:22" ht="14.1" customHeight="1" x14ac:dyDescent="0.2">
      <c r="A341" s="26">
        <v>7956</v>
      </c>
      <c r="B341" s="26">
        <v>12538</v>
      </c>
      <c r="C341" s="26" t="s">
        <v>123</v>
      </c>
      <c r="D341" s="26" t="s">
        <v>3506</v>
      </c>
      <c r="F341" s="26" t="s">
        <v>406</v>
      </c>
      <c r="G341" s="26" t="s">
        <v>4329</v>
      </c>
      <c r="H341" s="26">
        <v>11019455</v>
      </c>
      <c r="I341" s="26" t="s">
        <v>70</v>
      </c>
      <c r="J341" s="26" t="s">
        <v>532</v>
      </c>
      <c r="K341" s="36" t="s">
        <v>4330</v>
      </c>
      <c r="L341" s="42">
        <v>2621667</v>
      </c>
      <c r="M341" s="42">
        <v>9726.3845700000002</v>
      </c>
      <c r="N341" s="42">
        <v>963272.42876243498</v>
      </c>
      <c r="O341" s="42">
        <v>3513.0545476965999</v>
      </c>
      <c r="P341" s="43">
        <v>0.36742745312903402</v>
      </c>
      <c r="Q341" s="36" t="s">
        <v>818</v>
      </c>
    </row>
    <row r="342" spans="1:22" ht="14.1" customHeight="1" x14ac:dyDescent="0.2">
      <c r="A342" s="26">
        <v>7956</v>
      </c>
      <c r="B342" s="26">
        <v>12538</v>
      </c>
      <c r="C342" s="26" t="s">
        <v>123</v>
      </c>
      <c r="D342" s="26" t="s">
        <v>3607</v>
      </c>
      <c r="F342" s="26" t="s">
        <v>406</v>
      </c>
      <c r="G342" s="26" t="s">
        <v>4354</v>
      </c>
      <c r="H342" s="26">
        <v>11019978</v>
      </c>
      <c r="I342" s="26" t="s">
        <v>70</v>
      </c>
      <c r="J342" s="26" t="s">
        <v>535</v>
      </c>
      <c r="K342" s="36">
        <v>44602</v>
      </c>
      <c r="L342" s="42">
        <v>2800000</v>
      </c>
      <c r="M342" s="42">
        <v>13929.44</v>
      </c>
      <c r="N342" s="42">
        <v>2249710.9513294101</v>
      </c>
      <c r="O342" s="42">
        <v>10290.852804666099</v>
      </c>
      <c r="P342" s="43">
        <v>0.80346819690336102</v>
      </c>
      <c r="Q342" s="36" t="s">
        <v>556</v>
      </c>
    </row>
    <row r="343" spans="1:22" ht="14.1" customHeight="1" x14ac:dyDescent="0.2">
      <c r="A343" s="26">
        <v>7956</v>
      </c>
      <c r="B343" s="26">
        <v>12538</v>
      </c>
      <c r="C343" s="26" t="s">
        <v>123</v>
      </c>
      <c r="D343" s="26" t="s">
        <v>3628</v>
      </c>
      <c r="F343" s="26" t="s">
        <v>406</v>
      </c>
      <c r="G343" s="26" t="s">
        <v>3628</v>
      </c>
      <c r="H343" s="26">
        <v>11020012</v>
      </c>
      <c r="I343" s="26" t="s">
        <v>70</v>
      </c>
      <c r="J343" s="26" t="s">
        <v>532</v>
      </c>
      <c r="K343" s="36" t="s">
        <v>4179</v>
      </c>
      <c r="L343" s="42">
        <v>3500000</v>
      </c>
      <c r="M343" s="42">
        <v>12985</v>
      </c>
      <c r="N343" s="42">
        <v>2066635.91537092</v>
      </c>
      <c r="O343" s="42">
        <v>7537.0211833577396</v>
      </c>
      <c r="P343" s="43">
        <v>0.59046740439169099</v>
      </c>
      <c r="Q343" s="36" t="s">
        <v>699</v>
      </c>
    </row>
    <row r="344" spans="1:22" ht="14.1" customHeight="1" x14ac:dyDescent="0.2">
      <c r="A344" s="26">
        <v>7956</v>
      </c>
      <c r="B344" s="26">
        <v>12538</v>
      </c>
      <c r="C344" s="26" t="s">
        <v>123</v>
      </c>
      <c r="D344" s="26" t="s">
        <v>3641</v>
      </c>
      <c r="F344" s="26" t="s">
        <v>406</v>
      </c>
      <c r="G344" s="26" t="s">
        <v>4371</v>
      </c>
      <c r="H344" s="26">
        <v>11020471</v>
      </c>
      <c r="I344" s="26" t="s">
        <v>70</v>
      </c>
      <c r="J344" s="26" t="s">
        <v>538</v>
      </c>
      <c r="K344" s="36">
        <v>44934</v>
      </c>
      <c r="L344" s="42">
        <v>1500000</v>
      </c>
      <c r="M344" s="42">
        <v>6228.6</v>
      </c>
      <c r="N344" s="42">
        <v>668799.677606832</v>
      </c>
      <c r="O344" s="42">
        <v>2539.0310960665802</v>
      </c>
      <c r="P344" s="43">
        <v>0.44586645173788803</v>
      </c>
      <c r="Q344" s="36" t="s">
        <v>4372</v>
      </c>
    </row>
    <row r="345" spans="1:22" ht="14.1" customHeight="1" x14ac:dyDescent="0.2">
      <c r="A345" s="26">
        <v>7956</v>
      </c>
      <c r="B345" s="26">
        <v>12955</v>
      </c>
      <c r="C345" s="26" t="s">
        <v>123</v>
      </c>
      <c r="D345" s="26" t="s">
        <v>3484</v>
      </c>
      <c r="F345" s="26" t="s">
        <v>406</v>
      </c>
      <c r="G345" s="26" t="s">
        <v>3484</v>
      </c>
      <c r="H345" s="26">
        <v>11019282</v>
      </c>
      <c r="I345" s="26" t="s">
        <v>70</v>
      </c>
      <c r="J345" s="26" t="s">
        <v>532</v>
      </c>
      <c r="K345" s="36">
        <v>44510</v>
      </c>
      <c r="L345" s="42">
        <v>247643</v>
      </c>
      <c r="M345" s="42">
        <v>918.75553000000002</v>
      </c>
      <c r="N345" s="42">
        <v>85858.120772628696</v>
      </c>
      <c r="O345" s="42">
        <v>313.12456645777701</v>
      </c>
      <c r="P345" s="43">
        <v>0.34670118183283499</v>
      </c>
      <c r="Q345" s="36" t="s">
        <v>827</v>
      </c>
    </row>
    <row r="346" spans="1:22" ht="14.1" customHeight="1" x14ac:dyDescent="0.2">
      <c r="A346" s="26">
        <v>7956</v>
      </c>
      <c r="B346" s="26">
        <v>12955</v>
      </c>
      <c r="C346" s="26" t="s">
        <v>123</v>
      </c>
      <c r="D346" s="26" t="s">
        <v>3506</v>
      </c>
      <c r="F346" s="26" t="s">
        <v>406</v>
      </c>
      <c r="G346" s="26" t="s">
        <v>4329</v>
      </c>
      <c r="H346" s="26">
        <v>11019455</v>
      </c>
      <c r="I346" s="26" t="s">
        <v>70</v>
      </c>
      <c r="J346" s="26" t="s">
        <v>532</v>
      </c>
      <c r="K346" s="36" t="s">
        <v>4330</v>
      </c>
      <c r="L346" s="42">
        <v>312583</v>
      </c>
      <c r="M346" s="42">
        <v>1159.6829299999999</v>
      </c>
      <c r="N346" s="42">
        <v>114851.72211006199</v>
      </c>
      <c r="O346" s="42">
        <v>418.864230535395</v>
      </c>
      <c r="P346" s="43">
        <v>0.36742792189614198</v>
      </c>
      <c r="Q346" s="36" t="s">
        <v>818</v>
      </c>
    </row>
    <row r="347" spans="1:22" ht="14.1" customHeight="1" x14ac:dyDescent="0.2">
      <c r="A347" s="26">
        <v>7956</v>
      </c>
      <c r="B347" s="26">
        <v>12955</v>
      </c>
      <c r="C347" s="26" t="s">
        <v>123</v>
      </c>
      <c r="D347" s="26" t="s">
        <v>3607</v>
      </c>
      <c r="F347" s="26" t="s">
        <v>406</v>
      </c>
      <c r="G347" s="26" t="s">
        <v>4354</v>
      </c>
      <c r="H347" s="26">
        <v>11019978</v>
      </c>
      <c r="I347" s="26" t="s">
        <v>70</v>
      </c>
      <c r="J347" s="26" t="s">
        <v>535</v>
      </c>
      <c r="K347" s="36">
        <v>44602</v>
      </c>
      <c r="L347" s="42">
        <v>250000</v>
      </c>
      <c r="M347" s="42">
        <v>1243.7</v>
      </c>
      <c r="N347" s="42">
        <v>200867.06017647099</v>
      </c>
      <c r="O347" s="42">
        <v>918.82619336522896</v>
      </c>
      <c r="P347" s="43">
        <v>0.80346824070588196</v>
      </c>
      <c r="Q347" s="36" t="s">
        <v>556</v>
      </c>
    </row>
    <row r="348" spans="1:22" ht="14.1" customHeight="1" x14ac:dyDescent="0.2">
      <c r="A348" s="26">
        <v>7956</v>
      </c>
      <c r="B348" s="26">
        <v>12955</v>
      </c>
      <c r="C348" s="26" t="s">
        <v>123</v>
      </c>
      <c r="D348" s="26" t="s">
        <v>3628</v>
      </c>
      <c r="F348" s="26" t="s">
        <v>406</v>
      </c>
      <c r="G348" s="26" t="s">
        <v>3628</v>
      </c>
      <c r="H348" s="26">
        <v>11020012</v>
      </c>
      <c r="I348" s="26" t="s">
        <v>70</v>
      </c>
      <c r="J348" s="26" t="s">
        <v>532</v>
      </c>
      <c r="K348" s="36" t="s">
        <v>4179</v>
      </c>
      <c r="L348" s="42">
        <v>700000</v>
      </c>
      <c r="M348" s="42">
        <v>2597</v>
      </c>
      <c r="N348" s="42">
        <v>413327.17153971997</v>
      </c>
      <c r="O348" s="42">
        <v>1507.4041946053601</v>
      </c>
      <c r="P348" s="43">
        <v>0.59046738791388598</v>
      </c>
      <c r="Q348" s="36" t="s">
        <v>699</v>
      </c>
    </row>
    <row r="349" spans="1:22" ht="14.1" customHeight="1" x14ac:dyDescent="0.2">
      <c r="A349" s="26">
        <v>8694</v>
      </c>
      <c r="B349" s="26">
        <v>12531</v>
      </c>
      <c r="C349" s="26" t="s">
        <v>123</v>
      </c>
      <c r="D349" s="26" t="s">
        <v>3484</v>
      </c>
      <c r="F349" s="26" t="s">
        <v>406</v>
      </c>
      <c r="G349" s="26" t="s">
        <v>3484</v>
      </c>
      <c r="H349" s="26">
        <v>11019282</v>
      </c>
      <c r="I349" s="26" t="s">
        <v>70</v>
      </c>
      <c r="J349" s="26" t="s">
        <v>532</v>
      </c>
      <c r="K349" s="36">
        <v>44510</v>
      </c>
      <c r="L349" s="42">
        <v>13844776</v>
      </c>
      <c r="M349" s="42">
        <v>51364.11896</v>
      </c>
      <c r="N349" s="42">
        <v>4870982.9071660498</v>
      </c>
      <c r="O349" s="42">
        <v>17764.474662434601</v>
      </c>
      <c r="P349" s="43">
        <v>0.35182822077916198</v>
      </c>
      <c r="Q349" s="36" t="s">
        <v>827</v>
      </c>
    </row>
    <row r="350" spans="1:22" ht="14.1" customHeight="1" x14ac:dyDescent="0.2">
      <c r="A350" s="26">
        <v>8694</v>
      </c>
      <c r="B350" s="26">
        <v>12531</v>
      </c>
      <c r="C350" s="26" t="s">
        <v>123</v>
      </c>
      <c r="D350" s="26" t="s">
        <v>3506</v>
      </c>
      <c r="F350" s="26" t="s">
        <v>406</v>
      </c>
      <c r="G350" s="26" t="s">
        <v>4329</v>
      </c>
      <c r="H350" s="26">
        <v>11019455</v>
      </c>
      <c r="I350" s="26" t="s">
        <v>70</v>
      </c>
      <c r="J350" s="26" t="s">
        <v>532</v>
      </c>
      <c r="K350" s="36" t="s">
        <v>4330</v>
      </c>
      <c r="L350" s="42">
        <v>8611167</v>
      </c>
      <c r="M350" s="42">
        <v>31947.42957</v>
      </c>
      <c r="N350" s="42">
        <v>3163979.4573185602</v>
      </c>
      <c r="O350" s="42">
        <v>11539.0330808408</v>
      </c>
      <c r="P350" s="43">
        <v>0.36742748773988099</v>
      </c>
      <c r="Q350" s="36" t="s">
        <v>818</v>
      </c>
    </row>
    <row r="351" spans="1:22" ht="14.1" customHeight="1" x14ac:dyDescent="0.2">
      <c r="A351" s="26">
        <v>8694</v>
      </c>
      <c r="B351" s="26">
        <v>12532</v>
      </c>
      <c r="C351" s="26" t="s">
        <v>123</v>
      </c>
      <c r="D351" s="26" t="s">
        <v>3673</v>
      </c>
      <c r="F351" s="26" t="s">
        <v>203</v>
      </c>
      <c r="G351" s="26" t="s">
        <v>4378</v>
      </c>
      <c r="H351" s="26">
        <v>11018780</v>
      </c>
      <c r="I351" s="26" t="s">
        <v>70</v>
      </c>
      <c r="J351" s="26" t="s">
        <v>538</v>
      </c>
      <c r="K351" s="36">
        <v>43840</v>
      </c>
      <c r="L351" s="42">
        <v>1295653</v>
      </c>
      <c r="M351" s="42">
        <v>5380.0695171999996</v>
      </c>
      <c r="N351" s="42">
        <v>428194.75512115197</v>
      </c>
      <c r="O351" s="42">
        <v>1625.5985683419401</v>
      </c>
      <c r="P351" s="43">
        <v>0.33048567411270702</v>
      </c>
      <c r="Q351" s="36" t="s">
        <v>598</v>
      </c>
    </row>
    <row r="352" spans="1:22" ht="14.1" customHeight="1" x14ac:dyDescent="0.2">
      <c r="A352" s="26">
        <v>8694</v>
      </c>
      <c r="B352" s="26">
        <v>12532</v>
      </c>
      <c r="C352" s="26" t="s">
        <v>123</v>
      </c>
      <c r="D352" s="26" t="s">
        <v>3484</v>
      </c>
      <c r="F352" s="26" t="s">
        <v>406</v>
      </c>
      <c r="G352" s="26" t="s">
        <v>3484</v>
      </c>
      <c r="H352" s="26">
        <v>11019282</v>
      </c>
      <c r="I352" s="26" t="s">
        <v>70</v>
      </c>
      <c r="J352" s="26" t="s">
        <v>532</v>
      </c>
      <c r="K352" s="36">
        <v>44510</v>
      </c>
      <c r="L352" s="42">
        <v>8380275</v>
      </c>
      <c r="M352" s="42">
        <v>31090.820250000001</v>
      </c>
      <c r="N352" s="42">
        <v>2934545.22452384</v>
      </c>
      <c r="O352" s="42">
        <v>10702.286433838401</v>
      </c>
      <c r="P352" s="43">
        <v>0.35017290298037201</v>
      </c>
      <c r="Q352" s="36" t="s">
        <v>827</v>
      </c>
    </row>
    <row r="353" spans="1:17" ht="14.1" customHeight="1" x14ac:dyDescent="0.2">
      <c r="A353" s="26">
        <v>8694</v>
      </c>
      <c r="B353" s="26">
        <v>12532</v>
      </c>
      <c r="C353" s="26" t="s">
        <v>123</v>
      </c>
      <c r="D353" s="26" t="s">
        <v>3506</v>
      </c>
      <c r="F353" s="26" t="s">
        <v>406</v>
      </c>
      <c r="G353" s="26" t="s">
        <v>4329</v>
      </c>
      <c r="H353" s="26">
        <v>11019455</v>
      </c>
      <c r="I353" s="26" t="s">
        <v>70</v>
      </c>
      <c r="J353" s="26" t="s">
        <v>532</v>
      </c>
      <c r="K353" s="36" t="s">
        <v>4330</v>
      </c>
      <c r="L353" s="42">
        <v>7360833</v>
      </c>
      <c r="M353" s="42">
        <v>27308.690429999999</v>
      </c>
      <c r="N353" s="42">
        <v>2704572.5915313298</v>
      </c>
      <c r="O353" s="42">
        <v>9863.5762413147495</v>
      </c>
      <c r="P353" s="43">
        <v>0.36742751690349801</v>
      </c>
      <c r="Q353" s="36" t="s">
        <v>818</v>
      </c>
    </row>
    <row r="354" spans="1:17" ht="14.1" customHeight="1" x14ac:dyDescent="0.2">
      <c r="A354" s="26">
        <v>8694</v>
      </c>
      <c r="B354" s="26">
        <v>12532</v>
      </c>
      <c r="C354" s="26" t="s">
        <v>123</v>
      </c>
      <c r="D354" s="26" t="s">
        <v>3607</v>
      </c>
      <c r="F354" s="26" t="s">
        <v>406</v>
      </c>
      <c r="G354" s="26" t="s">
        <v>4354</v>
      </c>
      <c r="H354" s="26">
        <v>11019978</v>
      </c>
      <c r="I354" s="26" t="s">
        <v>70</v>
      </c>
      <c r="J354" s="26" t="s">
        <v>535</v>
      </c>
      <c r="K354" s="36">
        <v>44602</v>
      </c>
      <c r="L354" s="42">
        <v>2740000</v>
      </c>
      <c r="M354" s="42">
        <v>13630.951999999999</v>
      </c>
      <c r="N354" s="42">
        <v>2201502.88959294</v>
      </c>
      <c r="O354" s="42">
        <v>10070.334667865</v>
      </c>
      <c r="P354" s="43">
        <v>0.803468207880635</v>
      </c>
      <c r="Q354" s="36" t="s">
        <v>556</v>
      </c>
    </row>
    <row r="355" spans="1:17" ht="14.1" customHeight="1" x14ac:dyDescent="0.2">
      <c r="A355" s="26">
        <v>8694</v>
      </c>
      <c r="B355" s="26">
        <v>12533</v>
      </c>
      <c r="C355" s="26" t="s">
        <v>123</v>
      </c>
      <c r="D355" s="26" t="s">
        <v>3673</v>
      </c>
      <c r="F355" s="26" t="s">
        <v>203</v>
      </c>
      <c r="G355" s="26" t="s">
        <v>4378</v>
      </c>
      <c r="H355" s="26">
        <v>11018780</v>
      </c>
      <c r="I355" s="26" t="s">
        <v>70</v>
      </c>
      <c r="J355" s="26" t="s">
        <v>538</v>
      </c>
      <c r="K355" s="36">
        <v>43840</v>
      </c>
      <c r="L355" s="42">
        <v>4115603</v>
      </c>
      <c r="M355" s="42">
        <v>17089.6298972</v>
      </c>
      <c r="N355" s="42">
        <v>1360148.04443038</v>
      </c>
      <c r="O355" s="42">
        <v>5163.6660358755098</v>
      </c>
      <c r="P355" s="43">
        <v>0.33048572576858898</v>
      </c>
      <c r="Q355" s="36" t="s">
        <v>598</v>
      </c>
    </row>
    <row r="356" spans="1:17" ht="14.1" customHeight="1" x14ac:dyDescent="0.2">
      <c r="A356" s="26">
        <v>8694</v>
      </c>
      <c r="B356" s="26">
        <v>12533</v>
      </c>
      <c r="C356" s="26" t="s">
        <v>123</v>
      </c>
      <c r="D356" s="26" t="s">
        <v>3484</v>
      </c>
      <c r="F356" s="26" t="s">
        <v>406</v>
      </c>
      <c r="G356" s="26" t="s">
        <v>3484</v>
      </c>
      <c r="H356" s="26">
        <v>11019282</v>
      </c>
      <c r="I356" s="26" t="s">
        <v>70</v>
      </c>
      <c r="J356" s="26" t="s">
        <v>532</v>
      </c>
      <c r="K356" s="36">
        <v>44510</v>
      </c>
      <c r="L356" s="42">
        <v>20600722</v>
      </c>
      <c r="M356" s="42">
        <v>76428.678620000006</v>
      </c>
      <c r="N356" s="42">
        <v>7201383.6494498597</v>
      </c>
      <c r="O356" s="42">
        <v>26263.4461695436</v>
      </c>
      <c r="P356" s="43">
        <v>0.34956947865467303</v>
      </c>
      <c r="Q356" s="36" t="s">
        <v>827</v>
      </c>
    </row>
    <row r="357" spans="1:17" ht="14.1" customHeight="1" x14ac:dyDescent="0.2">
      <c r="A357" s="26">
        <v>8694</v>
      </c>
      <c r="B357" s="26">
        <v>12533</v>
      </c>
      <c r="C357" s="26" t="s">
        <v>123</v>
      </c>
      <c r="D357" s="26" t="s">
        <v>3506</v>
      </c>
      <c r="F357" s="26" t="s">
        <v>406</v>
      </c>
      <c r="G357" s="26" t="s">
        <v>4329</v>
      </c>
      <c r="H357" s="26">
        <v>11019455</v>
      </c>
      <c r="I357" s="26" t="s">
        <v>70</v>
      </c>
      <c r="J357" s="26" t="s">
        <v>532</v>
      </c>
      <c r="K357" s="36" t="s">
        <v>4330</v>
      </c>
      <c r="L357" s="42">
        <v>18150000</v>
      </c>
      <c r="M357" s="42">
        <v>67336.5</v>
      </c>
      <c r="N357" s="42">
        <v>6668809.1407438796</v>
      </c>
      <c r="O357" s="42">
        <v>24321.146936292898</v>
      </c>
      <c r="P357" s="43">
        <v>0.36742750086743098</v>
      </c>
      <c r="Q357" s="36" t="s">
        <v>818</v>
      </c>
    </row>
    <row r="358" spans="1:17" ht="14.1" customHeight="1" x14ac:dyDescent="0.2">
      <c r="A358" s="26">
        <v>8694</v>
      </c>
      <c r="B358" s="26">
        <v>12533</v>
      </c>
      <c r="C358" s="26" t="s">
        <v>123</v>
      </c>
      <c r="D358" s="26" t="s">
        <v>3607</v>
      </c>
      <c r="F358" s="26" t="s">
        <v>406</v>
      </c>
      <c r="G358" s="26" t="s">
        <v>4354</v>
      </c>
      <c r="H358" s="26">
        <v>11019978</v>
      </c>
      <c r="I358" s="26" t="s">
        <v>70</v>
      </c>
      <c r="J358" s="26" t="s">
        <v>535</v>
      </c>
      <c r="K358" s="36">
        <v>44602</v>
      </c>
      <c r="L358" s="42">
        <v>13000000</v>
      </c>
      <c r="M358" s="42">
        <v>64672.4</v>
      </c>
      <c r="N358" s="42">
        <v>10445086.679470601</v>
      </c>
      <c r="O358" s="42">
        <v>47778.959997902297</v>
      </c>
      <c r="P358" s="43">
        <v>0.80346820611312197</v>
      </c>
      <c r="Q358" s="36" t="s">
        <v>556</v>
      </c>
    </row>
    <row r="359" spans="1:17" ht="14.1" customHeight="1" x14ac:dyDescent="0.2">
      <c r="A359" s="26">
        <v>8694</v>
      </c>
      <c r="B359" s="26">
        <v>12533</v>
      </c>
      <c r="C359" s="26" t="s">
        <v>123</v>
      </c>
      <c r="D359" s="26" t="s">
        <v>3628</v>
      </c>
      <c r="F359" s="26" t="s">
        <v>406</v>
      </c>
      <c r="G359" s="26" t="s">
        <v>3628</v>
      </c>
      <c r="H359" s="26">
        <v>11020012</v>
      </c>
      <c r="I359" s="26" t="s">
        <v>70</v>
      </c>
      <c r="J359" s="26" t="s">
        <v>532</v>
      </c>
      <c r="K359" s="36" t="s">
        <v>4179</v>
      </c>
      <c r="L359" s="42">
        <v>9000000</v>
      </c>
      <c r="M359" s="42">
        <v>33390</v>
      </c>
      <c r="N359" s="42">
        <v>5314206.6539433002</v>
      </c>
      <c r="O359" s="42">
        <v>19380.911666931199</v>
      </c>
      <c r="P359" s="43">
        <v>0.59046740599369996</v>
      </c>
      <c r="Q359" s="36" t="s">
        <v>699</v>
      </c>
    </row>
    <row r="360" spans="1:17" ht="14.1" customHeight="1" x14ac:dyDescent="0.2">
      <c r="A360" s="26">
        <v>8694</v>
      </c>
      <c r="B360" s="26">
        <v>12534</v>
      </c>
      <c r="C360" s="26" t="s">
        <v>123</v>
      </c>
      <c r="D360" s="26" t="s">
        <v>3673</v>
      </c>
      <c r="F360" s="26" t="s">
        <v>203</v>
      </c>
      <c r="G360" s="26" t="s">
        <v>4378</v>
      </c>
      <c r="H360" s="26">
        <v>11018780</v>
      </c>
      <c r="I360" s="26" t="s">
        <v>70</v>
      </c>
      <c r="J360" s="26" t="s">
        <v>538</v>
      </c>
      <c r="K360" s="36">
        <v>43840</v>
      </c>
      <c r="L360" s="42">
        <v>2671301</v>
      </c>
      <c r="M360" s="42">
        <v>11092.3102724</v>
      </c>
      <c r="N360" s="42">
        <v>882826.75753536401</v>
      </c>
      <c r="O360" s="42">
        <v>3351.56350230726</v>
      </c>
      <c r="P360" s="43">
        <v>0.33048569125507199</v>
      </c>
      <c r="Q360" s="36" t="s">
        <v>598</v>
      </c>
    </row>
    <row r="361" spans="1:17" ht="14.1" customHeight="1" x14ac:dyDescent="0.2">
      <c r="A361" s="26">
        <v>8694</v>
      </c>
      <c r="B361" s="26">
        <v>12534</v>
      </c>
      <c r="C361" s="26" t="s">
        <v>123</v>
      </c>
      <c r="D361" s="26" t="s">
        <v>3484</v>
      </c>
      <c r="F361" s="26" t="s">
        <v>406</v>
      </c>
      <c r="G361" s="26" t="s">
        <v>3484</v>
      </c>
      <c r="H361" s="26">
        <v>11019282</v>
      </c>
      <c r="I361" s="26" t="s">
        <v>70</v>
      </c>
      <c r="J361" s="26" t="s">
        <v>532</v>
      </c>
      <c r="K361" s="36">
        <v>44510</v>
      </c>
      <c r="L361" s="42">
        <v>7852363</v>
      </c>
      <c r="M361" s="42">
        <v>29132.266729999999</v>
      </c>
      <c r="N361" s="42">
        <v>2729699.3668490099</v>
      </c>
      <c r="O361" s="42">
        <v>9955.21359089834</v>
      </c>
      <c r="P361" s="43">
        <v>0.34762776082168001</v>
      </c>
      <c r="Q361" s="36" t="s">
        <v>827</v>
      </c>
    </row>
    <row r="362" spans="1:17" ht="14.1" customHeight="1" x14ac:dyDescent="0.2">
      <c r="A362" s="26">
        <v>8694</v>
      </c>
      <c r="B362" s="26">
        <v>12534</v>
      </c>
      <c r="C362" s="26" t="s">
        <v>123</v>
      </c>
      <c r="D362" s="26" t="s">
        <v>3689</v>
      </c>
      <c r="F362" s="26" t="s">
        <v>406</v>
      </c>
      <c r="G362" s="26" t="s">
        <v>4388</v>
      </c>
      <c r="H362" s="26">
        <v>11019351</v>
      </c>
      <c r="I362" s="26" t="s">
        <v>70</v>
      </c>
      <c r="J362" s="26" t="s">
        <v>538</v>
      </c>
      <c r="K362" s="36">
        <v>45478</v>
      </c>
      <c r="L362" s="42">
        <v>5380000</v>
      </c>
      <c r="M362" s="42">
        <v>22339.912</v>
      </c>
      <c r="N362" s="42">
        <v>2941365.5018289001</v>
      </c>
      <c r="O362" s="42">
        <v>11166.599991143201</v>
      </c>
      <c r="P362" s="43">
        <v>0.54672221223585504</v>
      </c>
      <c r="Q362" s="36" t="s">
        <v>4389</v>
      </c>
    </row>
    <row r="363" spans="1:17" ht="14.1" customHeight="1" x14ac:dyDescent="0.2">
      <c r="A363" s="26">
        <v>8694</v>
      </c>
      <c r="B363" s="26">
        <v>12534</v>
      </c>
      <c r="C363" s="26" t="s">
        <v>123</v>
      </c>
      <c r="D363" s="26" t="s">
        <v>3506</v>
      </c>
      <c r="F363" s="26" t="s">
        <v>406</v>
      </c>
      <c r="G363" s="26" t="s">
        <v>4329</v>
      </c>
      <c r="H363" s="26">
        <v>11019455</v>
      </c>
      <c r="I363" s="26" t="s">
        <v>70</v>
      </c>
      <c r="J363" s="26" t="s">
        <v>532</v>
      </c>
      <c r="K363" s="36" t="s">
        <v>4330</v>
      </c>
      <c r="L363" s="42">
        <v>8722083</v>
      </c>
      <c r="M363" s="42">
        <v>32358.927930000002</v>
      </c>
      <c r="N363" s="42">
        <v>3204733.2903739801</v>
      </c>
      <c r="O363" s="42">
        <v>11687.662309993901</v>
      </c>
      <c r="P363" s="43">
        <v>0.36742751592411899</v>
      </c>
      <c r="Q363" s="36" t="s">
        <v>818</v>
      </c>
    </row>
    <row r="364" spans="1:17" ht="14.1" customHeight="1" x14ac:dyDescent="0.2">
      <c r="A364" s="26">
        <v>8694</v>
      </c>
      <c r="B364" s="26">
        <v>12534</v>
      </c>
      <c r="C364" s="26" t="s">
        <v>123</v>
      </c>
      <c r="D364" s="26" t="s">
        <v>3607</v>
      </c>
      <c r="F364" s="26" t="s">
        <v>406</v>
      </c>
      <c r="G364" s="26" t="s">
        <v>4354</v>
      </c>
      <c r="H364" s="26">
        <v>11019978</v>
      </c>
      <c r="I364" s="26" t="s">
        <v>70</v>
      </c>
      <c r="J364" s="26" t="s">
        <v>535</v>
      </c>
      <c r="K364" s="36">
        <v>44602</v>
      </c>
      <c r="L364" s="42">
        <v>5580000</v>
      </c>
      <c r="M364" s="42">
        <v>27759.383999999998</v>
      </c>
      <c r="N364" s="42">
        <v>4483352.6032564696</v>
      </c>
      <c r="O364" s="42">
        <v>20508.199813076099</v>
      </c>
      <c r="P364" s="43">
        <v>0.80346820846890099</v>
      </c>
      <c r="Q364" s="36" t="s">
        <v>556</v>
      </c>
    </row>
    <row r="365" spans="1:17" ht="14.1" customHeight="1" x14ac:dyDescent="0.2">
      <c r="A365" s="26">
        <v>8694</v>
      </c>
      <c r="B365" s="26">
        <v>12534</v>
      </c>
      <c r="C365" s="26" t="s">
        <v>123</v>
      </c>
      <c r="D365" s="26" t="s">
        <v>3628</v>
      </c>
      <c r="F365" s="26" t="s">
        <v>406</v>
      </c>
      <c r="G365" s="26" t="s">
        <v>3628</v>
      </c>
      <c r="H365" s="26">
        <v>11020012</v>
      </c>
      <c r="I365" s="26" t="s">
        <v>70</v>
      </c>
      <c r="J365" s="26" t="s">
        <v>532</v>
      </c>
      <c r="K365" s="36" t="s">
        <v>4179</v>
      </c>
      <c r="L365" s="42">
        <v>15500001</v>
      </c>
      <c r="M365" s="42">
        <v>57505.003709999997</v>
      </c>
      <c r="N365" s="42">
        <v>9152244.76807121</v>
      </c>
      <c r="O365" s="42">
        <v>33378.236669155704</v>
      </c>
      <c r="P365" s="43">
        <v>0.59046736629702201</v>
      </c>
      <c r="Q365" s="36" t="s">
        <v>699</v>
      </c>
    </row>
    <row r="366" spans="1:17" ht="14.1" customHeight="1" x14ac:dyDescent="0.2">
      <c r="A366" s="26">
        <v>8694</v>
      </c>
      <c r="B366" s="26">
        <v>12534</v>
      </c>
      <c r="C366" s="26" t="s">
        <v>123</v>
      </c>
      <c r="D366" s="26" t="s">
        <v>3641</v>
      </c>
      <c r="F366" s="26" t="s">
        <v>406</v>
      </c>
      <c r="G366" s="26" t="s">
        <v>4371</v>
      </c>
      <c r="H366" s="26">
        <v>11020471</v>
      </c>
      <c r="I366" s="26" t="s">
        <v>70</v>
      </c>
      <c r="J366" s="26" t="s">
        <v>538</v>
      </c>
      <c r="K366" s="36">
        <v>44934</v>
      </c>
      <c r="L366" s="42">
        <v>7900000</v>
      </c>
      <c r="M366" s="42">
        <v>32803.96</v>
      </c>
      <c r="N366" s="42">
        <v>3522345.0057418002</v>
      </c>
      <c r="O366" s="42">
        <v>13372.230579798201</v>
      </c>
      <c r="P366" s="43">
        <v>0.44586645642301198</v>
      </c>
      <c r="Q366" s="36" t="s">
        <v>4372</v>
      </c>
    </row>
    <row r="367" spans="1:17" ht="14.1" customHeight="1" x14ac:dyDescent="0.2">
      <c r="A367" s="26">
        <v>8700</v>
      </c>
      <c r="B367" s="26">
        <v>12535</v>
      </c>
      <c r="C367" s="26" t="s">
        <v>123</v>
      </c>
      <c r="D367" s="26" t="s">
        <v>3673</v>
      </c>
      <c r="F367" s="26" t="s">
        <v>203</v>
      </c>
      <c r="G367" s="26" t="s">
        <v>4378</v>
      </c>
      <c r="H367" s="26">
        <v>11018780</v>
      </c>
      <c r="I367" s="26" t="s">
        <v>70</v>
      </c>
      <c r="J367" s="26" t="s">
        <v>538</v>
      </c>
      <c r="K367" s="36">
        <v>43840</v>
      </c>
      <c r="L367" s="42">
        <v>3810743</v>
      </c>
      <c r="M367" s="42">
        <v>15823.7292332</v>
      </c>
      <c r="N367" s="42">
        <v>1259396.33867873</v>
      </c>
      <c r="O367" s="42">
        <v>4781.1722601599404</v>
      </c>
      <c r="P367" s="43">
        <v>0.33048577106320998</v>
      </c>
      <c r="Q367" s="36" t="s">
        <v>598</v>
      </c>
    </row>
    <row r="368" spans="1:17" ht="14.1" customHeight="1" x14ac:dyDescent="0.2">
      <c r="A368" s="26">
        <v>8700</v>
      </c>
      <c r="B368" s="26">
        <v>12535</v>
      </c>
      <c r="C368" s="26" t="s">
        <v>123</v>
      </c>
      <c r="D368" s="26" t="s">
        <v>3484</v>
      </c>
      <c r="F368" s="26" t="s">
        <v>406</v>
      </c>
      <c r="G368" s="26" t="s">
        <v>3484</v>
      </c>
      <c r="H368" s="26">
        <v>11019282</v>
      </c>
      <c r="I368" s="26" t="s">
        <v>70</v>
      </c>
      <c r="J368" s="26" t="s">
        <v>532</v>
      </c>
      <c r="K368" s="36">
        <v>44510</v>
      </c>
      <c r="L368" s="42">
        <v>19190886</v>
      </c>
      <c r="M368" s="42">
        <v>71198.187059999997</v>
      </c>
      <c r="N368" s="42">
        <v>6709282.6557298796</v>
      </c>
      <c r="O368" s="42">
        <v>24468.7538454469</v>
      </c>
      <c r="P368" s="43">
        <v>0.34960775941923</v>
      </c>
      <c r="Q368" s="36" t="s">
        <v>827</v>
      </c>
    </row>
    <row r="369" spans="1:17" ht="14.1" customHeight="1" x14ac:dyDescent="0.2">
      <c r="A369" s="26">
        <v>8700</v>
      </c>
      <c r="B369" s="26">
        <v>12535</v>
      </c>
      <c r="C369" s="26" t="s">
        <v>123</v>
      </c>
      <c r="D369" s="26" t="s">
        <v>3689</v>
      </c>
      <c r="F369" s="26" t="s">
        <v>406</v>
      </c>
      <c r="G369" s="26" t="s">
        <v>4388</v>
      </c>
      <c r="H369" s="26">
        <v>11019351</v>
      </c>
      <c r="I369" s="26" t="s">
        <v>70</v>
      </c>
      <c r="J369" s="26" t="s">
        <v>538</v>
      </c>
      <c r="K369" s="36">
        <v>45478</v>
      </c>
      <c r="L369" s="42">
        <v>13480000</v>
      </c>
      <c r="M369" s="42">
        <v>55974.351999999999</v>
      </c>
      <c r="N369" s="42">
        <v>7369815.4261943903</v>
      </c>
      <c r="O369" s="42">
        <v>27978.7672840044</v>
      </c>
      <c r="P369" s="43">
        <v>0.54672221262569598</v>
      </c>
      <c r="Q369" s="36" t="s">
        <v>4389</v>
      </c>
    </row>
    <row r="370" spans="1:17" ht="14.1" customHeight="1" x14ac:dyDescent="0.2">
      <c r="A370" s="26">
        <v>8700</v>
      </c>
      <c r="B370" s="26">
        <v>12535</v>
      </c>
      <c r="C370" s="26" t="s">
        <v>123</v>
      </c>
      <c r="D370" s="26" t="s">
        <v>3506</v>
      </c>
      <c r="F370" s="26" t="s">
        <v>406</v>
      </c>
      <c r="G370" s="26" t="s">
        <v>4329</v>
      </c>
      <c r="H370" s="26">
        <v>11019455</v>
      </c>
      <c r="I370" s="26" t="s">
        <v>70</v>
      </c>
      <c r="J370" s="26" t="s">
        <v>532</v>
      </c>
      <c r="K370" s="36" t="s">
        <v>4330</v>
      </c>
      <c r="L370" s="42">
        <v>16637500</v>
      </c>
      <c r="M370" s="42">
        <v>61725.125</v>
      </c>
      <c r="N370" s="42">
        <v>6113075.0344037898</v>
      </c>
      <c r="O370" s="42">
        <v>22294.384650470602</v>
      </c>
      <c r="P370" s="43">
        <v>0.367427500189559</v>
      </c>
      <c r="Q370" s="36" t="s">
        <v>818</v>
      </c>
    </row>
    <row r="371" spans="1:17" ht="14.1" customHeight="1" x14ac:dyDescent="0.2">
      <c r="A371" s="26">
        <v>8700</v>
      </c>
      <c r="B371" s="26">
        <v>12535</v>
      </c>
      <c r="C371" s="26" t="s">
        <v>123</v>
      </c>
      <c r="D371" s="26" t="s">
        <v>3607</v>
      </c>
      <c r="F371" s="26" t="s">
        <v>406</v>
      </c>
      <c r="G371" s="26" t="s">
        <v>4354</v>
      </c>
      <c r="H371" s="26">
        <v>11019978</v>
      </c>
      <c r="I371" s="26" t="s">
        <v>70</v>
      </c>
      <c r="J371" s="26" t="s">
        <v>535</v>
      </c>
      <c r="K371" s="36">
        <v>44602</v>
      </c>
      <c r="L371" s="42">
        <v>15000000</v>
      </c>
      <c r="M371" s="42">
        <v>74622</v>
      </c>
      <c r="N371" s="42">
        <v>12052023.1608824</v>
      </c>
      <c r="O371" s="42">
        <v>55129.569544824102</v>
      </c>
      <c r="P371" s="43">
        <v>0.80346821072549002</v>
      </c>
      <c r="Q371" s="36" t="s">
        <v>556</v>
      </c>
    </row>
    <row r="372" spans="1:17" ht="14.1" customHeight="1" x14ac:dyDescent="0.2">
      <c r="A372" s="26">
        <v>8700</v>
      </c>
      <c r="B372" s="26">
        <v>12535</v>
      </c>
      <c r="C372" s="26" t="s">
        <v>123</v>
      </c>
      <c r="D372" s="26" t="s">
        <v>3628</v>
      </c>
      <c r="F372" s="26" t="s">
        <v>406</v>
      </c>
      <c r="G372" s="26" t="s">
        <v>3628</v>
      </c>
      <c r="H372" s="26">
        <v>11020012</v>
      </c>
      <c r="I372" s="26" t="s">
        <v>70</v>
      </c>
      <c r="J372" s="26" t="s">
        <v>532</v>
      </c>
      <c r="K372" s="36" t="s">
        <v>4179</v>
      </c>
      <c r="L372" s="42">
        <v>34800002</v>
      </c>
      <c r="M372" s="42">
        <v>129108.00741999999</v>
      </c>
      <c r="N372" s="42">
        <v>20548265.7132015</v>
      </c>
      <c r="O372" s="42">
        <v>74939.525056045706</v>
      </c>
      <c r="P372" s="43">
        <v>0.59046737161686003</v>
      </c>
      <c r="Q372" s="36" t="s">
        <v>699</v>
      </c>
    </row>
    <row r="373" spans="1:17" ht="14.1" customHeight="1" x14ac:dyDescent="0.2">
      <c r="A373" s="26">
        <v>8700</v>
      </c>
      <c r="B373" s="26">
        <v>12535</v>
      </c>
      <c r="C373" s="26" t="s">
        <v>123</v>
      </c>
      <c r="D373" s="26" t="s">
        <v>3641</v>
      </c>
      <c r="F373" s="26" t="s">
        <v>406</v>
      </c>
      <c r="G373" s="26" t="s">
        <v>4371</v>
      </c>
      <c r="H373" s="26">
        <v>11020471</v>
      </c>
      <c r="I373" s="26" t="s">
        <v>70</v>
      </c>
      <c r="J373" s="26" t="s">
        <v>538</v>
      </c>
      <c r="K373" s="36">
        <v>44934</v>
      </c>
      <c r="L373" s="42">
        <v>14000000</v>
      </c>
      <c r="M373" s="42">
        <v>58133.599999999999</v>
      </c>
      <c r="N373" s="42">
        <v>6242130.3790445402</v>
      </c>
      <c r="O373" s="42">
        <v>23697.623771004699</v>
      </c>
      <c r="P373" s="43">
        <v>0.445866455646038</v>
      </c>
      <c r="Q373" s="36" t="s">
        <v>4372</v>
      </c>
    </row>
    <row r="374" spans="1:17" ht="14.1" customHeight="1" x14ac:dyDescent="0.2">
      <c r="A374" s="26">
        <v>8700</v>
      </c>
      <c r="B374" s="26">
        <v>12536</v>
      </c>
      <c r="C374" s="26" t="s">
        <v>123</v>
      </c>
      <c r="D374" s="26" t="s">
        <v>3484</v>
      </c>
      <c r="F374" s="26" t="s">
        <v>406</v>
      </c>
      <c r="G374" s="26" t="s">
        <v>3484</v>
      </c>
      <c r="H374" s="26">
        <v>11019282</v>
      </c>
      <c r="I374" s="26" t="s">
        <v>70</v>
      </c>
      <c r="J374" s="26" t="s">
        <v>532</v>
      </c>
      <c r="K374" s="36">
        <v>44510</v>
      </c>
      <c r="L374" s="42">
        <v>17684054</v>
      </c>
      <c r="M374" s="42">
        <v>65607.840339999995</v>
      </c>
      <c r="N374" s="42">
        <v>6221879.9738876596</v>
      </c>
      <c r="O374" s="42">
        <v>22691.196264768299</v>
      </c>
      <c r="P374" s="43">
        <v>0.35183561268743402</v>
      </c>
      <c r="Q374" s="36" t="s">
        <v>827</v>
      </c>
    </row>
    <row r="375" spans="1:17" ht="14.1" customHeight="1" x14ac:dyDescent="0.2">
      <c r="A375" s="26">
        <v>8700</v>
      </c>
      <c r="B375" s="26">
        <v>12536</v>
      </c>
      <c r="C375" s="26" t="s">
        <v>123</v>
      </c>
      <c r="D375" s="26" t="s">
        <v>3506</v>
      </c>
      <c r="F375" s="26" t="s">
        <v>406</v>
      </c>
      <c r="G375" s="26" t="s">
        <v>4329</v>
      </c>
      <c r="H375" s="26">
        <v>11019455</v>
      </c>
      <c r="I375" s="26" t="s">
        <v>70</v>
      </c>
      <c r="J375" s="26" t="s">
        <v>532</v>
      </c>
      <c r="K375" s="36" t="s">
        <v>4330</v>
      </c>
      <c r="L375" s="42">
        <v>10990833</v>
      </c>
      <c r="M375" s="42">
        <v>40775.990429999998</v>
      </c>
      <c r="N375" s="42">
        <v>4038334.4156141798</v>
      </c>
      <c r="O375" s="42">
        <v>14727.8056137449</v>
      </c>
      <c r="P375" s="43">
        <v>0.36742751123724499</v>
      </c>
      <c r="Q375" s="36" t="s">
        <v>818</v>
      </c>
    </row>
    <row r="376" spans="1:17" ht="14.1" customHeight="1" x14ac:dyDescent="0.2">
      <c r="A376" s="26">
        <v>8700</v>
      </c>
      <c r="B376" s="26">
        <v>12956</v>
      </c>
      <c r="C376" s="26" t="s">
        <v>123</v>
      </c>
      <c r="D376" s="26" t="s">
        <v>3673</v>
      </c>
      <c r="F376" s="26" t="s">
        <v>203</v>
      </c>
      <c r="G376" s="26" t="s">
        <v>4378</v>
      </c>
      <c r="H376" s="26">
        <v>11018780</v>
      </c>
      <c r="I376" s="26" t="s">
        <v>70</v>
      </c>
      <c r="J376" s="26" t="s">
        <v>538</v>
      </c>
      <c r="K376" s="36">
        <v>43840</v>
      </c>
      <c r="L376" s="42">
        <v>106701</v>
      </c>
      <c r="M376" s="42">
        <v>443.06523240000001</v>
      </c>
      <c r="N376" s="42">
        <v>35263.099234368899</v>
      </c>
      <c r="O376" s="42">
        <v>133.87282993335799</v>
      </c>
      <c r="P376" s="43">
        <v>0.33048518040476599</v>
      </c>
      <c r="Q376" s="36" t="s">
        <v>598</v>
      </c>
    </row>
    <row r="377" spans="1:17" ht="14.1" customHeight="1" x14ac:dyDescent="0.2">
      <c r="A377" s="26">
        <v>8700</v>
      </c>
      <c r="B377" s="26">
        <v>12956</v>
      </c>
      <c r="C377" s="26" t="s">
        <v>123</v>
      </c>
      <c r="D377" s="26" t="s">
        <v>3484</v>
      </c>
      <c r="F377" s="26" t="s">
        <v>406</v>
      </c>
      <c r="G377" s="26" t="s">
        <v>3484</v>
      </c>
      <c r="H377" s="26">
        <v>11019282</v>
      </c>
      <c r="I377" s="26" t="s">
        <v>70</v>
      </c>
      <c r="J377" s="26" t="s">
        <v>532</v>
      </c>
      <c r="K377" s="36">
        <v>44510</v>
      </c>
      <c r="L377" s="42">
        <v>528974</v>
      </c>
      <c r="M377" s="42">
        <v>1962.4935399999999</v>
      </c>
      <c r="N377" s="42">
        <v>183199.56267237299</v>
      </c>
      <c r="O377" s="42">
        <v>668.12880506614295</v>
      </c>
      <c r="P377" s="43">
        <v>0.346329994805742</v>
      </c>
      <c r="Q377" s="36" t="s">
        <v>827</v>
      </c>
    </row>
    <row r="378" spans="1:17" ht="14.1" customHeight="1" x14ac:dyDescent="0.2">
      <c r="A378" s="26">
        <v>8700</v>
      </c>
      <c r="B378" s="26">
        <v>12956</v>
      </c>
      <c r="C378" s="26" t="s">
        <v>123</v>
      </c>
      <c r="D378" s="26" t="s">
        <v>3689</v>
      </c>
      <c r="F378" s="26" t="s">
        <v>406</v>
      </c>
      <c r="G378" s="26" t="s">
        <v>4388</v>
      </c>
      <c r="H378" s="26">
        <v>11019351</v>
      </c>
      <c r="I378" s="26" t="s">
        <v>70</v>
      </c>
      <c r="J378" s="26" t="s">
        <v>538</v>
      </c>
      <c r="K378" s="36">
        <v>45478</v>
      </c>
      <c r="L378" s="42">
        <v>1140000</v>
      </c>
      <c r="M378" s="42">
        <v>4733.7359999999999</v>
      </c>
      <c r="N378" s="42">
        <v>623263.31297671294</v>
      </c>
      <c r="O378" s="42">
        <v>2366.1568413847899</v>
      </c>
      <c r="P378" s="43">
        <v>0.54672220436553798</v>
      </c>
      <c r="Q378" s="36" t="s">
        <v>4389</v>
      </c>
    </row>
    <row r="379" spans="1:17" ht="14.1" customHeight="1" x14ac:dyDescent="0.2">
      <c r="A379" s="26">
        <v>8700</v>
      </c>
      <c r="B379" s="26">
        <v>12956</v>
      </c>
      <c r="C379" s="26" t="s">
        <v>123</v>
      </c>
      <c r="D379" s="26" t="s">
        <v>3506</v>
      </c>
      <c r="F379" s="26" t="s">
        <v>406</v>
      </c>
      <c r="G379" s="26" t="s">
        <v>4329</v>
      </c>
      <c r="H379" s="26">
        <v>11019455</v>
      </c>
      <c r="I379" s="26" t="s">
        <v>70</v>
      </c>
      <c r="J379" s="26" t="s">
        <v>532</v>
      </c>
      <c r="K379" s="36" t="s">
        <v>4330</v>
      </c>
      <c r="L379" s="42">
        <v>705833</v>
      </c>
      <c r="M379" s="42">
        <v>2618.6404299999999</v>
      </c>
      <c r="N379" s="42">
        <v>259342.57800215299</v>
      </c>
      <c r="O379" s="42">
        <v>945.82238197385198</v>
      </c>
      <c r="P379" s="43">
        <v>0.367427674821315</v>
      </c>
      <c r="Q379" s="36" t="s">
        <v>818</v>
      </c>
    </row>
    <row r="380" spans="1:17" ht="14.1" customHeight="1" x14ac:dyDescent="0.2">
      <c r="A380" s="26">
        <v>8700</v>
      </c>
      <c r="B380" s="26">
        <v>12956</v>
      </c>
      <c r="C380" s="26" t="s">
        <v>123</v>
      </c>
      <c r="D380" s="26" t="s">
        <v>3607</v>
      </c>
      <c r="F380" s="26" t="s">
        <v>406</v>
      </c>
      <c r="G380" s="26" t="s">
        <v>4354</v>
      </c>
      <c r="H380" s="26">
        <v>11019978</v>
      </c>
      <c r="I380" s="26" t="s">
        <v>70</v>
      </c>
      <c r="J380" s="26" t="s">
        <v>535</v>
      </c>
      <c r="K380" s="36">
        <v>44602</v>
      </c>
      <c r="L380" s="42">
        <v>630000</v>
      </c>
      <c r="M380" s="42">
        <v>3134.1239999999998</v>
      </c>
      <c r="N380" s="42">
        <v>506184.975291765</v>
      </c>
      <c r="O380" s="42">
        <v>2315.4419324771202</v>
      </c>
      <c r="P380" s="43">
        <v>0.80346821474883301</v>
      </c>
      <c r="Q380" s="36" t="s">
        <v>556</v>
      </c>
    </row>
    <row r="381" spans="1:17" ht="14.1" customHeight="1" x14ac:dyDescent="0.2">
      <c r="A381" s="26">
        <v>8700</v>
      </c>
      <c r="B381" s="26">
        <v>12956</v>
      </c>
      <c r="C381" s="26" t="s">
        <v>123</v>
      </c>
      <c r="D381" s="26" t="s">
        <v>3628</v>
      </c>
      <c r="F381" s="26" t="s">
        <v>406</v>
      </c>
      <c r="G381" s="26" t="s">
        <v>3628</v>
      </c>
      <c r="H381" s="26">
        <v>11020012</v>
      </c>
      <c r="I381" s="26" t="s">
        <v>70</v>
      </c>
      <c r="J381" s="26" t="s">
        <v>532</v>
      </c>
      <c r="K381" s="36" t="s">
        <v>4179</v>
      </c>
      <c r="L381" s="42">
        <v>2100000</v>
      </c>
      <c r="M381" s="42">
        <v>7791</v>
      </c>
      <c r="N381" s="42">
        <v>1239981.5578733999</v>
      </c>
      <c r="O381" s="42">
        <v>4522.2127415642799</v>
      </c>
      <c r="P381" s="43">
        <v>0.59046740851114199</v>
      </c>
      <c r="Q381" s="36" t="s">
        <v>699</v>
      </c>
    </row>
    <row r="382" spans="1:17" ht="14.1" customHeight="1" x14ac:dyDescent="0.2">
      <c r="A382" s="26">
        <v>8700</v>
      </c>
      <c r="B382" s="26">
        <v>12956</v>
      </c>
      <c r="C382" s="26" t="s">
        <v>123</v>
      </c>
      <c r="D382" s="26" t="s">
        <v>3641</v>
      </c>
      <c r="F382" s="26" t="s">
        <v>406</v>
      </c>
      <c r="G382" s="26" t="s">
        <v>4371</v>
      </c>
      <c r="H382" s="26">
        <v>11020471</v>
      </c>
      <c r="I382" s="26" t="s">
        <v>70</v>
      </c>
      <c r="J382" s="26" t="s">
        <v>538</v>
      </c>
      <c r="K382" s="36">
        <v>44934</v>
      </c>
      <c r="L382" s="42">
        <v>1500000</v>
      </c>
      <c r="M382" s="42">
        <v>6228.6</v>
      </c>
      <c r="N382" s="42">
        <v>668799.677606832</v>
      </c>
      <c r="O382" s="42">
        <v>2539.0310960665802</v>
      </c>
      <c r="P382" s="43">
        <v>0.44586645173788803</v>
      </c>
      <c r="Q382" s="36" t="s">
        <v>4372</v>
      </c>
    </row>
    <row r="383" spans="1:17" ht="14.1" customHeight="1" x14ac:dyDescent="0.2">
      <c r="A383" s="26">
        <v>7956</v>
      </c>
      <c r="B383" s="26">
        <v>7958</v>
      </c>
      <c r="K383" s="36"/>
      <c r="L383" s="42"/>
      <c r="M383" s="42"/>
      <c r="N383" s="42"/>
      <c r="O383" s="42"/>
      <c r="P383" s="43"/>
      <c r="Q383" s="36"/>
    </row>
    <row r="384" spans="1:17" ht="14.1" customHeight="1" x14ac:dyDescent="0.2">
      <c r="A384" s="26">
        <v>7956</v>
      </c>
      <c r="B384" s="26">
        <v>7963</v>
      </c>
      <c r="K384" s="36"/>
      <c r="L384" s="42"/>
      <c r="M384" s="42"/>
      <c r="N384" s="42"/>
      <c r="O384" s="42"/>
      <c r="P384" s="43"/>
      <c r="Q384" s="36"/>
    </row>
    <row r="385" spans="1:17" ht="14.1" customHeight="1" x14ac:dyDescent="0.2">
      <c r="A385" s="26">
        <v>8700</v>
      </c>
      <c r="B385" s="26">
        <v>8705</v>
      </c>
      <c r="K385" s="36"/>
      <c r="L385" s="42"/>
      <c r="M385" s="42"/>
      <c r="N385" s="42"/>
      <c r="O385" s="42"/>
      <c r="P385" s="43"/>
      <c r="Q385" s="36"/>
    </row>
    <row r="386" spans="1:17" ht="14.1" customHeight="1" x14ac:dyDescent="0.2">
      <c r="A386" s="26">
        <v>8700</v>
      </c>
      <c r="B386" s="26">
        <v>9451</v>
      </c>
      <c r="K386" s="36"/>
      <c r="L386" s="42"/>
      <c r="M386" s="42"/>
      <c r="N386" s="42"/>
      <c r="O386" s="42"/>
      <c r="P386" s="43"/>
      <c r="Q386" s="36"/>
    </row>
    <row r="387" spans="1:17" ht="14.1" customHeight="1" x14ac:dyDescent="0.2">
      <c r="A387" s="26">
        <v>8694</v>
      </c>
      <c r="B387" s="26">
        <v>8699</v>
      </c>
      <c r="K387" s="36"/>
      <c r="L387" s="42"/>
      <c r="M387" s="42"/>
      <c r="N387" s="42"/>
      <c r="O387" s="42"/>
      <c r="P387" s="43"/>
      <c r="Q387" s="36"/>
    </row>
    <row r="388" spans="1:17" ht="14.1" customHeight="1" x14ac:dyDescent="0.2">
      <c r="A388" s="26">
        <v>8694</v>
      </c>
      <c r="B388" s="26">
        <v>9452</v>
      </c>
      <c r="K388" s="36"/>
      <c r="L388" s="42"/>
      <c r="M388" s="42"/>
      <c r="N388" s="42"/>
      <c r="O388" s="42"/>
      <c r="P388" s="43"/>
      <c r="Q388" s="36"/>
    </row>
    <row r="389" spans="1:17" ht="14.1" customHeight="1" x14ac:dyDescent="0.2">
      <c r="A389" s="26">
        <v>8694</v>
      </c>
      <c r="B389" s="26">
        <v>14342</v>
      </c>
      <c r="K389" s="36"/>
      <c r="L389" s="42"/>
      <c r="M389" s="42"/>
      <c r="N389" s="42"/>
      <c r="O389" s="42"/>
      <c r="P389" s="43"/>
      <c r="Q389" s="36"/>
    </row>
    <row r="390" spans="1:17" ht="14.1" customHeight="1" x14ac:dyDescent="0.2">
      <c r="A390" s="26">
        <v>8694</v>
      </c>
      <c r="B390" s="26">
        <v>14394</v>
      </c>
      <c r="K390" s="36"/>
      <c r="L390" s="42"/>
      <c r="M390" s="42"/>
      <c r="N390" s="42"/>
      <c r="O390" s="42"/>
      <c r="P390" s="43"/>
      <c r="Q390" s="36"/>
    </row>
    <row r="391" spans="1:17" ht="14.1" customHeight="1" x14ac:dyDescent="0.2">
      <c r="A391" s="26">
        <v>8861</v>
      </c>
      <c r="B391" s="26">
        <v>9113</v>
      </c>
      <c r="K391" s="36"/>
      <c r="L391" s="42"/>
      <c r="M391" s="42"/>
      <c r="N391" s="42"/>
      <c r="O391" s="42"/>
      <c r="P391" s="43"/>
      <c r="Q391" s="36"/>
    </row>
    <row r="392" spans="1:17" ht="14.1" customHeight="1" x14ac:dyDescent="0.2">
      <c r="A392" s="26">
        <v>8861</v>
      </c>
      <c r="B392" s="26">
        <v>9303</v>
      </c>
      <c r="K392" s="36"/>
      <c r="L392" s="42"/>
      <c r="M392" s="42"/>
      <c r="N392" s="42"/>
      <c r="O392" s="42"/>
      <c r="P392" s="43"/>
      <c r="Q392" s="36"/>
    </row>
    <row r="393" spans="1:17" ht="14.1" customHeight="1" x14ac:dyDescent="0.2">
      <c r="A393" s="26">
        <v>8861</v>
      </c>
      <c r="B393" s="26">
        <v>9414</v>
      </c>
      <c r="K393" s="36"/>
      <c r="L393" s="42"/>
      <c r="M393" s="42"/>
      <c r="N393" s="42"/>
      <c r="O393" s="42"/>
      <c r="P393" s="43"/>
      <c r="Q393" s="36"/>
    </row>
    <row r="394" spans="1:17" ht="14.1" customHeight="1" x14ac:dyDescent="0.2">
      <c r="A394" s="26">
        <v>8861</v>
      </c>
      <c r="B394" s="26">
        <v>9420</v>
      </c>
      <c r="K394" s="36"/>
      <c r="L394" s="42"/>
      <c r="M394" s="42"/>
      <c r="N394" s="42"/>
      <c r="O394" s="42"/>
      <c r="P394" s="43"/>
      <c r="Q394" s="36"/>
    </row>
    <row r="395" spans="1:17" ht="14.1" customHeight="1" x14ac:dyDescent="0.2">
      <c r="A395" s="26">
        <v>8861</v>
      </c>
      <c r="B395" s="26">
        <v>9421</v>
      </c>
      <c r="K395" s="36"/>
      <c r="L395" s="42"/>
      <c r="M395" s="42"/>
      <c r="N395" s="42"/>
      <c r="O395" s="42"/>
      <c r="P395" s="43"/>
      <c r="Q395" s="36"/>
    </row>
  </sheetData>
  <sheetProtection formatColumns="0"/>
  <sortState xmlns:xlrd2="http://schemas.microsoft.com/office/spreadsheetml/2017/richdata2" ref="A2:BA395">
    <sortCondition sortBy="cellColor" ref="C2:C395" dxfId="8"/>
    <sortCondition ref="C2:C395"/>
  </sortState>
  <dataConsolidate/>
  <dataValidations count="3">
    <dataValidation type="list" allowBlank="1" showInputMessage="1" showErrorMessage="1" sqref="F2:F20" xr:uid="{00000000-0002-0000-1E00-000000000000}">
      <formula1>Issuer_Number_Fund</formula1>
    </dataValidation>
    <dataValidation type="list" allowBlank="1" showInputMessage="1" showErrorMessage="1" sqref="I2:I20" xr:uid="{00000000-0002-0000-1E00-000001000000}">
      <formula1>Type_of_Security_ID_Fund</formula1>
    </dataValidation>
    <dataValidation type="list" allowBlank="1" showInputMessage="1" showErrorMessage="1" sqref="C2:C382" xr:uid="{00000000-0002-0000-1E00-000002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/>
  <dimension ref="A2:B121"/>
  <sheetViews>
    <sheetView rightToLeft="1" workbookViewId="0"/>
  </sheetViews>
  <sheetFormatPr defaultRowHeight="14.25" x14ac:dyDescent="0.2"/>
  <cols>
    <col min="1" max="1" width="63.25" bestFit="1" customWidth="1"/>
    <col min="2" max="2" width="13.75" customWidth="1"/>
  </cols>
  <sheetData>
    <row r="2" spans="1:2" ht="15" x14ac:dyDescent="0.25">
      <c r="A2" s="10" t="s">
        <v>442</v>
      </c>
    </row>
    <row r="3" spans="1:2" x14ac:dyDescent="0.2">
      <c r="A3" t="s">
        <v>438</v>
      </c>
      <c r="B3" t="s">
        <v>429</v>
      </c>
    </row>
    <row r="4" spans="1:2" x14ac:dyDescent="0.2">
      <c r="A4" t="s">
        <v>434</v>
      </c>
      <c r="B4" t="s">
        <v>441</v>
      </c>
    </row>
    <row r="5" spans="1:2" x14ac:dyDescent="0.2">
      <c r="A5" t="s">
        <v>435</v>
      </c>
      <c r="B5" t="s">
        <v>440</v>
      </c>
    </row>
    <row r="6" spans="1:2" x14ac:dyDescent="0.2">
      <c r="A6" t="s">
        <v>436</v>
      </c>
      <c r="B6" t="s">
        <v>430</v>
      </c>
    </row>
    <row r="7" spans="1:2" x14ac:dyDescent="0.2">
      <c r="A7" t="s">
        <v>437</v>
      </c>
      <c r="B7" t="s">
        <v>370</v>
      </c>
    </row>
    <row r="8" spans="1:2" x14ac:dyDescent="0.2">
      <c r="A8" t="s">
        <v>439</v>
      </c>
      <c r="B8" t="s">
        <v>371</v>
      </c>
    </row>
    <row r="10" spans="1:2" ht="15" x14ac:dyDescent="0.25">
      <c r="A10" s="10" t="s">
        <v>443</v>
      </c>
    </row>
    <row r="11" spans="1:2" x14ac:dyDescent="0.2">
      <c r="A11" t="s">
        <v>332</v>
      </c>
    </row>
    <row r="12" spans="1:2" x14ac:dyDescent="0.2">
      <c r="A12" t="s">
        <v>333</v>
      </c>
      <c r="B12" t="s">
        <v>234</v>
      </c>
    </row>
    <row r="14" spans="1:2" x14ac:dyDescent="0.2">
      <c r="A14" s="16"/>
    </row>
    <row r="15" spans="1:2" ht="15" x14ac:dyDescent="0.25">
      <c r="A15" s="10" t="s">
        <v>236</v>
      </c>
    </row>
    <row r="16" spans="1:2" x14ac:dyDescent="0.2">
      <c r="A16" s="14" t="s">
        <v>237</v>
      </c>
    </row>
    <row r="17" spans="1:2" x14ac:dyDescent="0.2">
      <c r="A17" s="14" t="s">
        <v>238</v>
      </c>
    </row>
    <row r="18" spans="1:2" x14ac:dyDescent="0.2">
      <c r="A18" s="14" t="s">
        <v>239</v>
      </c>
    </row>
    <row r="19" spans="1:2" x14ac:dyDescent="0.2">
      <c r="A19" s="14" t="s">
        <v>240</v>
      </c>
    </row>
    <row r="21" spans="1:2" ht="15" x14ac:dyDescent="0.25">
      <c r="A21" s="15" t="s">
        <v>235</v>
      </c>
    </row>
    <row r="22" spans="1:2" x14ac:dyDescent="0.2">
      <c r="A22">
        <v>2022</v>
      </c>
      <c r="B22">
        <v>22</v>
      </c>
    </row>
    <row r="23" spans="1:2" x14ac:dyDescent="0.2">
      <c r="A23">
        <v>2023</v>
      </c>
      <c r="B23">
        <v>23</v>
      </c>
    </row>
    <row r="24" spans="1:2" x14ac:dyDescent="0.2">
      <c r="A24">
        <v>2024</v>
      </c>
      <c r="B24">
        <v>24</v>
      </c>
    </row>
    <row r="25" spans="1:2" x14ac:dyDescent="0.2">
      <c r="A25">
        <v>2025</v>
      </c>
      <c r="B25">
        <v>25</v>
      </c>
    </row>
    <row r="26" spans="1:2" x14ac:dyDescent="0.2">
      <c r="A26">
        <v>2026</v>
      </c>
      <c r="B26">
        <v>26</v>
      </c>
    </row>
    <row r="27" spans="1:2" x14ac:dyDescent="0.2">
      <c r="A27">
        <v>2027</v>
      </c>
      <c r="B27">
        <v>27</v>
      </c>
    </row>
    <row r="28" spans="1:2" x14ac:dyDescent="0.2">
      <c r="A28">
        <v>2028</v>
      </c>
      <c r="B28">
        <v>28</v>
      </c>
    </row>
    <row r="29" spans="1:2" x14ac:dyDescent="0.2">
      <c r="A29">
        <v>2029</v>
      </c>
      <c r="B29">
        <v>29</v>
      </c>
    </row>
    <row r="30" spans="1:2" x14ac:dyDescent="0.2">
      <c r="A30">
        <v>2030</v>
      </c>
      <c r="B30">
        <v>30</v>
      </c>
    </row>
    <row r="31" spans="1:2" x14ac:dyDescent="0.2">
      <c r="A31">
        <v>2031</v>
      </c>
      <c r="B31">
        <v>31</v>
      </c>
    </row>
    <row r="34" spans="1:2" ht="15" x14ac:dyDescent="0.25">
      <c r="A34" s="10" t="s">
        <v>303</v>
      </c>
      <c r="B34" s="10" t="s">
        <v>203</v>
      </c>
    </row>
    <row r="35" spans="1:2" x14ac:dyDescent="0.2">
      <c r="A35" s="6" t="s">
        <v>326</v>
      </c>
      <c r="B35" s="17">
        <v>512310509</v>
      </c>
    </row>
    <row r="36" spans="1:2" x14ac:dyDescent="0.2">
      <c r="A36" t="s">
        <v>311</v>
      </c>
      <c r="B36" s="17">
        <v>513910703</v>
      </c>
    </row>
    <row r="37" spans="1:2" x14ac:dyDescent="0.2">
      <c r="A37" t="s">
        <v>322</v>
      </c>
      <c r="B37" s="17">
        <v>512304882</v>
      </c>
    </row>
    <row r="38" spans="1:2" x14ac:dyDescent="0.2">
      <c r="A38" t="s">
        <v>308</v>
      </c>
      <c r="B38" s="17">
        <v>520030677</v>
      </c>
    </row>
    <row r="39" spans="1:2" x14ac:dyDescent="0.2">
      <c r="A39" t="s">
        <v>431</v>
      </c>
      <c r="B39" s="17">
        <v>513621110</v>
      </c>
    </row>
    <row r="40" spans="1:2" x14ac:dyDescent="0.2">
      <c r="A40" t="s">
        <v>257</v>
      </c>
      <c r="B40" s="6">
        <v>513173393</v>
      </c>
    </row>
    <row r="41" spans="1:2" x14ac:dyDescent="0.2">
      <c r="A41" t="s">
        <v>291</v>
      </c>
      <c r="B41" s="6">
        <v>511880460</v>
      </c>
    </row>
    <row r="42" spans="1:2" x14ac:dyDescent="0.2">
      <c r="A42" t="s">
        <v>280</v>
      </c>
      <c r="B42" s="6">
        <v>510773922</v>
      </c>
    </row>
    <row r="43" spans="1:2" x14ac:dyDescent="0.2">
      <c r="A43" t="s">
        <v>321</v>
      </c>
      <c r="B43">
        <v>520021916</v>
      </c>
    </row>
    <row r="44" spans="1:2" x14ac:dyDescent="0.2">
      <c r="A44" t="s">
        <v>313</v>
      </c>
      <c r="B44">
        <v>520044025</v>
      </c>
    </row>
    <row r="45" spans="1:2" x14ac:dyDescent="0.2">
      <c r="A45" t="s">
        <v>314</v>
      </c>
      <c r="B45">
        <v>570003152</v>
      </c>
    </row>
    <row r="46" spans="1:2" x14ac:dyDescent="0.2">
      <c r="A46" t="s">
        <v>296</v>
      </c>
      <c r="B46" s="6">
        <v>520023094</v>
      </c>
    </row>
    <row r="47" spans="1:2" x14ac:dyDescent="0.2">
      <c r="A47" t="s">
        <v>323</v>
      </c>
      <c r="B47" s="6">
        <v>512711409</v>
      </c>
    </row>
    <row r="48" spans="1:2" x14ac:dyDescent="0.2">
      <c r="A48" t="s">
        <v>315</v>
      </c>
      <c r="B48">
        <v>515859379</v>
      </c>
    </row>
    <row r="49" spans="1:2" x14ac:dyDescent="0.2">
      <c r="A49" t="s">
        <v>279</v>
      </c>
      <c r="B49" s="6">
        <v>520030990</v>
      </c>
    </row>
    <row r="50" spans="1:2" x14ac:dyDescent="0.2">
      <c r="A50" t="s">
        <v>301</v>
      </c>
      <c r="B50" s="6">
        <v>520028812</v>
      </c>
    </row>
    <row r="51" spans="1:2" x14ac:dyDescent="0.2">
      <c r="A51" t="s">
        <v>242</v>
      </c>
      <c r="B51" s="6">
        <v>520034968</v>
      </c>
    </row>
    <row r="52" spans="1:2" x14ac:dyDescent="0.2">
      <c r="A52" t="s">
        <v>285</v>
      </c>
      <c r="B52" s="6">
        <v>520031824</v>
      </c>
    </row>
    <row r="53" spans="1:2" x14ac:dyDescent="0.2">
      <c r="A53" t="s">
        <v>265</v>
      </c>
      <c r="B53" s="6">
        <v>520005497</v>
      </c>
    </row>
    <row r="54" spans="1:2" x14ac:dyDescent="0.2">
      <c r="A54" t="s">
        <v>245</v>
      </c>
      <c r="B54" s="6">
        <v>520022518</v>
      </c>
    </row>
    <row r="55" spans="1:2" x14ac:dyDescent="0.2">
      <c r="A55" t="s">
        <v>275</v>
      </c>
      <c r="B55" s="6">
        <v>520028556</v>
      </c>
    </row>
    <row r="56" spans="1:2" x14ac:dyDescent="0.2">
      <c r="A56" t="s">
        <v>290</v>
      </c>
      <c r="B56" s="6">
        <v>520032269</v>
      </c>
    </row>
    <row r="57" spans="1:2" x14ac:dyDescent="0.2">
      <c r="A57" t="s">
        <v>282</v>
      </c>
      <c r="B57" s="6">
        <v>520027954</v>
      </c>
    </row>
    <row r="58" spans="1:2" x14ac:dyDescent="0.2">
      <c r="A58" t="s">
        <v>329</v>
      </c>
      <c r="B58">
        <v>520029620</v>
      </c>
    </row>
    <row r="59" spans="1:2" x14ac:dyDescent="0.2">
      <c r="A59" t="s">
        <v>281</v>
      </c>
      <c r="B59" s="6">
        <v>520028861</v>
      </c>
    </row>
    <row r="60" spans="1:2" x14ac:dyDescent="0.2">
      <c r="A60" t="s">
        <v>243</v>
      </c>
      <c r="B60" s="6">
        <v>520030743</v>
      </c>
    </row>
    <row r="61" spans="1:2" x14ac:dyDescent="0.2">
      <c r="A61" t="s">
        <v>309</v>
      </c>
      <c r="B61">
        <v>520042177</v>
      </c>
    </row>
    <row r="62" spans="1:2" x14ac:dyDescent="0.2">
      <c r="A62" t="s">
        <v>295</v>
      </c>
      <c r="B62" s="6">
        <v>515447035</v>
      </c>
    </row>
    <row r="63" spans="1:2" x14ac:dyDescent="0.2">
      <c r="A63" t="s">
        <v>276</v>
      </c>
      <c r="B63" s="6">
        <v>520042607</v>
      </c>
    </row>
    <row r="64" spans="1:2" x14ac:dyDescent="0.2">
      <c r="A64" t="s">
        <v>254</v>
      </c>
      <c r="B64" s="6">
        <v>513026484</v>
      </c>
    </row>
    <row r="65" spans="1:2" x14ac:dyDescent="0.2">
      <c r="A65" t="s">
        <v>306</v>
      </c>
      <c r="B65">
        <v>520023185</v>
      </c>
    </row>
    <row r="66" spans="1:2" x14ac:dyDescent="0.2">
      <c r="A66" t="s">
        <v>312</v>
      </c>
      <c r="B66">
        <v>520004078</v>
      </c>
    </row>
    <row r="67" spans="1:2" x14ac:dyDescent="0.2">
      <c r="A67" t="s">
        <v>277</v>
      </c>
      <c r="B67" s="6">
        <v>512267592</v>
      </c>
    </row>
    <row r="68" spans="1:2" x14ac:dyDescent="0.2">
      <c r="A68" t="s">
        <v>316</v>
      </c>
      <c r="B68">
        <v>515764868</v>
      </c>
    </row>
    <row r="69" spans="1:2" x14ac:dyDescent="0.2">
      <c r="A69" t="s">
        <v>268</v>
      </c>
      <c r="B69" s="6">
        <v>513452003</v>
      </c>
    </row>
    <row r="70" spans="1:2" x14ac:dyDescent="0.2">
      <c r="A70" t="s">
        <v>302</v>
      </c>
      <c r="B70" s="6">
        <v>510142789</v>
      </c>
    </row>
    <row r="71" spans="1:2" x14ac:dyDescent="0.2">
      <c r="A71" t="s">
        <v>271</v>
      </c>
      <c r="B71" s="6">
        <v>510960586</v>
      </c>
    </row>
    <row r="72" spans="1:2" x14ac:dyDescent="0.2">
      <c r="A72" t="s">
        <v>286</v>
      </c>
      <c r="B72" s="6">
        <v>510930670</v>
      </c>
    </row>
    <row r="73" spans="1:2" x14ac:dyDescent="0.2">
      <c r="A73" t="s">
        <v>246</v>
      </c>
      <c r="B73" s="6">
        <v>510927536</v>
      </c>
    </row>
    <row r="74" spans="1:2" x14ac:dyDescent="0.2">
      <c r="A74" t="s">
        <v>269</v>
      </c>
      <c r="B74" s="6">
        <v>510930654</v>
      </c>
    </row>
    <row r="75" spans="1:2" x14ac:dyDescent="0.2">
      <c r="A75" t="s">
        <v>293</v>
      </c>
      <c r="B75" s="6">
        <v>520032566</v>
      </c>
    </row>
    <row r="76" spans="1:2" x14ac:dyDescent="0.2">
      <c r="A76" t="s">
        <v>256</v>
      </c>
      <c r="B76" s="6">
        <v>513611509</v>
      </c>
    </row>
    <row r="77" spans="1:2" x14ac:dyDescent="0.2">
      <c r="A77" t="s">
        <v>317</v>
      </c>
      <c r="B77">
        <v>510888985</v>
      </c>
    </row>
    <row r="78" spans="1:2" x14ac:dyDescent="0.2">
      <c r="A78" t="s">
        <v>307</v>
      </c>
      <c r="B78">
        <v>520024647</v>
      </c>
    </row>
    <row r="79" spans="1:2" x14ac:dyDescent="0.2">
      <c r="A79" t="s">
        <v>252</v>
      </c>
      <c r="B79" s="6">
        <v>512244146</v>
      </c>
    </row>
    <row r="80" spans="1:2" x14ac:dyDescent="0.2">
      <c r="A80" t="s">
        <v>283</v>
      </c>
      <c r="B80" s="6">
        <v>510694821</v>
      </c>
    </row>
    <row r="81" spans="1:2" x14ac:dyDescent="0.2">
      <c r="A81" t="s">
        <v>318</v>
      </c>
      <c r="B81">
        <v>515761625</v>
      </c>
    </row>
    <row r="82" spans="1:2" x14ac:dyDescent="0.2">
      <c r="A82" t="s">
        <v>294</v>
      </c>
      <c r="B82" s="6">
        <v>511423048</v>
      </c>
    </row>
    <row r="83" spans="1:2" x14ac:dyDescent="0.2">
      <c r="A83" t="s">
        <v>249</v>
      </c>
      <c r="B83" s="6">
        <v>520019688</v>
      </c>
    </row>
    <row r="84" spans="1:2" x14ac:dyDescent="0.2">
      <c r="A84" t="s">
        <v>310</v>
      </c>
      <c r="B84">
        <v>520004896</v>
      </c>
    </row>
    <row r="85" spans="1:2" x14ac:dyDescent="0.2">
      <c r="A85" t="s">
        <v>259</v>
      </c>
      <c r="B85" s="6">
        <v>512237744</v>
      </c>
    </row>
    <row r="86" spans="1:2" x14ac:dyDescent="0.2">
      <c r="A86" t="s">
        <v>432</v>
      </c>
      <c r="B86" s="6">
        <v>514956465</v>
      </c>
    </row>
    <row r="87" spans="1:2" x14ac:dyDescent="0.2">
      <c r="A87" t="s">
        <v>261</v>
      </c>
      <c r="B87" s="6">
        <v>512362914</v>
      </c>
    </row>
    <row r="88" spans="1:2" x14ac:dyDescent="0.2">
      <c r="A88" t="s">
        <v>260</v>
      </c>
      <c r="B88" s="6">
        <v>520042615</v>
      </c>
    </row>
    <row r="89" spans="1:2" x14ac:dyDescent="0.2">
      <c r="A89" t="s">
        <v>258</v>
      </c>
      <c r="B89" s="6">
        <v>512065202</v>
      </c>
    </row>
    <row r="90" spans="1:2" x14ac:dyDescent="0.2">
      <c r="A90" t="s">
        <v>305</v>
      </c>
      <c r="B90">
        <v>520042540</v>
      </c>
    </row>
    <row r="91" spans="1:2" x14ac:dyDescent="0.2">
      <c r="A91" t="s">
        <v>264</v>
      </c>
      <c r="B91" s="6">
        <v>520027715</v>
      </c>
    </row>
    <row r="92" spans="1:2" x14ac:dyDescent="0.2">
      <c r="A92" t="s">
        <v>263</v>
      </c>
      <c r="B92" s="6">
        <v>512245812</v>
      </c>
    </row>
    <row r="93" spans="1:2" x14ac:dyDescent="0.2">
      <c r="A93" t="s">
        <v>297</v>
      </c>
      <c r="B93" s="6">
        <v>520022351</v>
      </c>
    </row>
    <row r="94" spans="1:2" x14ac:dyDescent="0.2">
      <c r="A94" t="s">
        <v>266</v>
      </c>
      <c r="B94" s="6">
        <v>514767490</v>
      </c>
    </row>
    <row r="95" spans="1:2" x14ac:dyDescent="0.2">
      <c r="A95" t="s">
        <v>255</v>
      </c>
      <c r="B95" s="6">
        <v>520024985</v>
      </c>
    </row>
    <row r="96" spans="1:2" x14ac:dyDescent="0.2">
      <c r="A96" t="s">
        <v>289</v>
      </c>
      <c r="B96" s="6">
        <v>520042573</v>
      </c>
    </row>
    <row r="97" spans="1:2" x14ac:dyDescent="0.2">
      <c r="A97" t="s">
        <v>284</v>
      </c>
      <c r="B97" s="6">
        <v>570009449</v>
      </c>
    </row>
    <row r="98" spans="1:2" x14ac:dyDescent="0.2">
      <c r="A98" t="s">
        <v>244</v>
      </c>
      <c r="B98" s="6">
        <v>520031659</v>
      </c>
    </row>
    <row r="99" spans="1:2" x14ac:dyDescent="0.2">
      <c r="A99" t="s">
        <v>288</v>
      </c>
      <c r="B99" s="6">
        <v>520042581</v>
      </c>
    </row>
    <row r="100" spans="1:2" x14ac:dyDescent="0.2">
      <c r="A100" t="s">
        <v>319</v>
      </c>
      <c r="B100">
        <v>520031030</v>
      </c>
    </row>
    <row r="101" spans="1:2" x14ac:dyDescent="0.2">
      <c r="A101" t="s">
        <v>270</v>
      </c>
      <c r="B101" s="6">
        <v>520030941</v>
      </c>
    </row>
    <row r="102" spans="1:2" x14ac:dyDescent="0.2">
      <c r="A102" t="s">
        <v>287</v>
      </c>
      <c r="B102" s="6">
        <v>512008335</v>
      </c>
    </row>
    <row r="103" spans="1:2" x14ac:dyDescent="0.2">
      <c r="A103" t="s">
        <v>298</v>
      </c>
      <c r="B103" s="6">
        <v>520022963</v>
      </c>
    </row>
    <row r="104" spans="1:2" x14ac:dyDescent="0.2">
      <c r="A104" t="s">
        <v>253</v>
      </c>
      <c r="B104" s="6">
        <v>570011767</v>
      </c>
    </row>
    <row r="105" spans="1:2" x14ac:dyDescent="0.2">
      <c r="A105" t="s">
        <v>292</v>
      </c>
      <c r="B105" s="6">
        <v>570014928</v>
      </c>
    </row>
    <row r="106" spans="1:2" x14ac:dyDescent="0.2">
      <c r="A106" t="s">
        <v>272</v>
      </c>
      <c r="B106" s="6">
        <v>570005959</v>
      </c>
    </row>
    <row r="107" spans="1:2" x14ac:dyDescent="0.2">
      <c r="A107" t="s">
        <v>241</v>
      </c>
      <c r="B107" s="6">
        <v>510800402</v>
      </c>
    </row>
    <row r="108" spans="1:2" x14ac:dyDescent="0.2">
      <c r="A108" t="s">
        <v>248</v>
      </c>
      <c r="B108" s="6">
        <v>570007476</v>
      </c>
    </row>
    <row r="109" spans="1:2" x14ac:dyDescent="0.2">
      <c r="A109" t="s">
        <v>247</v>
      </c>
      <c r="B109" s="6">
        <v>570005850</v>
      </c>
    </row>
    <row r="110" spans="1:2" x14ac:dyDescent="0.2">
      <c r="A110" t="s">
        <v>299</v>
      </c>
      <c r="B110" s="6">
        <v>520020504</v>
      </c>
    </row>
    <row r="111" spans="1:2" x14ac:dyDescent="0.2">
      <c r="A111" t="s">
        <v>300</v>
      </c>
      <c r="B111" s="6">
        <v>520020447</v>
      </c>
    </row>
    <row r="112" spans="1:2" x14ac:dyDescent="0.2">
      <c r="A112" t="s">
        <v>278</v>
      </c>
      <c r="B112" s="6">
        <v>511033060</v>
      </c>
    </row>
    <row r="113" spans="1:2" x14ac:dyDescent="0.2">
      <c r="A113" t="s">
        <v>327</v>
      </c>
      <c r="B113">
        <v>520027848</v>
      </c>
    </row>
    <row r="114" spans="1:2" x14ac:dyDescent="0.2">
      <c r="A114" t="s">
        <v>250</v>
      </c>
      <c r="B114" s="6">
        <v>570009852</v>
      </c>
    </row>
    <row r="115" spans="1:2" x14ac:dyDescent="0.2">
      <c r="A115" t="s">
        <v>273</v>
      </c>
      <c r="B115" s="6">
        <v>520027251</v>
      </c>
    </row>
    <row r="116" spans="1:2" x14ac:dyDescent="0.2">
      <c r="A116" t="s">
        <v>274</v>
      </c>
      <c r="B116" s="6">
        <v>520028390</v>
      </c>
    </row>
    <row r="117" spans="1:2" x14ac:dyDescent="0.2">
      <c r="A117" t="s">
        <v>251</v>
      </c>
      <c r="B117" s="6">
        <v>510806870</v>
      </c>
    </row>
    <row r="118" spans="1:2" x14ac:dyDescent="0.2">
      <c r="A118" t="s">
        <v>328</v>
      </c>
      <c r="B118">
        <v>513879189</v>
      </c>
    </row>
    <row r="119" spans="1:2" x14ac:dyDescent="0.2">
      <c r="A119" t="s">
        <v>320</v>
      </c>
      <c r="B119">
        <v>510015951</v>
      </c>
    </row>
    <row r="120" spans="1:2" x14ac:dyDescent="0.2">
      <c r="A120" t="s">
        <v>262</v>
      </c>
      <c r="B120" s="6">
        <v>520030693</v>
      </c>
    </row>
    <row r="121" spans="1:2" x14ac:dyDescent="0.2">
      <c r="A121" t="s">
        <v>267</v>
      </c>
      <c r="B121" s="6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Z595"/>
  <sheetViews>
    <sheetView rightToLeft="1" topLeftCell="D1" zoomScale="70" zoomScaleNormal="70" workbookViewId="0">
      <selection activeCell="Z2" sqref="Z2"/>
    </sheetView>
  </sheetViews>
  <sheetFormatPr defaultColWidth="9" defaultRowHeight="14.25" x14ac:dyDescent="0.2"/>
  <cols>
    <col min="1" max="1" width="14.25" style="26" bestFit="1" customWidth="1"/>
    <col min="2" max="2" width="9.25" style="26" bestFit="1" customWidth="1"/>
    <col min="3" max="3" width="36.75" style="26" bestFit="1" customWidth="1"/>
    <col min="4" max="4" width="24.625" style="26" bestFit="1" customWidth="1"/>
    <col min="5" max="5" width="17.75" style="26" bestFit="1" customWidth="1"/>
    <col min="6" max="6" width="38.375" style="26" bestFit="1" customWidth="1"/>
    <col min="7" max="7" width="10.125" style="26" bestFit="1" customWidth="1"/>
    <col min="8" max="8" width="22" style="26" bestFit="1" customWidth="1"/>
    <col min="9" max="9" width="8.25" style="26" bestFit="1" customWidth="1"/>
    <col min="10" max="10" width="5.25" style="26" bestFit="1" customWidth="1"/>
    <col min="11" max="11" width="8.75" style="26" bestFit="1" customWidth="1"/>
    <col min="12" max="12" width="10.25" style="26" bestFit="1" customWidth="1"/>
    <col min="13" max="13" width="6.875" style="26" bestFit="1" customWidth="1"/>
    <col min="14" max="14" width="12.375" style="26" bestFit="1" customWidth="1"/>
    <col min="15" max="15" width="9.75" style="26" bestFit="1" customWidth="1"/>
    <col min="16" max="16" width="10.25" style="26" bestFit="1" customWidth="1"/>
    <col min="17" max="17" width="11.75" style="26" bestFit="1" customWidth="1"/>
    <col min="18" max="18" width="16.875" style="26" bestFit="1" customWidth="1"/>
    <col min="19" max="20" width="9.25" style="26" bestFit="1" customWidth="1"/>
    <col min="21" max="21" width="13.875" style="26" bestFit="1" customWidth="1"/>
    <col min="22" max="22" width="11.125" style="26" bestFit="1" customWidth="1"/>
    <col min="23" max="23" width="10.25" style="26" bestFit="1" customWidth="1"/>
    <col min="24" max="24" width="10.875" style="26" bestFit="1" customWidth="1"/>
    <col min="25" max="25" width="10.125" style="26" bestFit="1" customWidth="1"/>
    <col min="26" max="26" width="9.875" style="26" bestFit="1" customWidth="1"/>
    <col min="27" max="30" width="11.75" style="26" customWidth="1"/>
    <col min="31" max="16384" width="9" style="26"/>
  </cols>
  <sheetData>
    <row r="1" spans="1:26" ht="66.75" customHeight="1" x14ac:dyDescent="0.2">
      <c r="A1" s="9" t="s">
        <v>361</v>
      </c>
      <c r="B1" s="9" t="s">
        <v>0</v>
      </c>
      <c r="C1" s="9" t="s">
        <v>375</v>
      </c>
      <c r="D1" s="9" t="s">
        <v>514</v>
      </c>
      <c r="E1" s="9" t="s">
        <v>27</v>
      </c>
      <c r="F1" s="9" t="s">
        <v>1</v>
      </c>
      <c r="G1" s="9" t="s">
        <v>336</v>
      </c>
      <c r="H1" s="9" t="s">
        <v>337</v>
      </c>
      <c r="I1" s="9" t="s">
        <v>4</v>
      </c>
      <c r="J1" s="9" t="s">
        <v>5</v>
      </c>
      <c r="K1" s="9" t="s">
        <v>6</v>
      </c>
      <c r="L1" s="9" t="s">
        <v>194</v>
      </c>
      <c r="M1" s="9" t="s">
        <v>11</v>
      </c>
      <c r="N1" s="9" t="s">
        <v>202</v>
      </c>
      <c r="O1" s="9" t="s">
        <v>12</v>
      </c>
      <c r="P1" s="9" t="s">
        <v>348</v>
      </c>
      <c r="Q1" s="9" t="s">
        <v>488</v>
      </c>
      <c r="R1" s="9" t="s">
        <v>410</v>
      </c>
      <c r="S1" s="9" t="s">
        <v>9</v>
      </c>
      <c r="T1" s="9" t="s">
        <v>13</v>
      </c>
      <c r="U1" s="9" t="s">
        <v>519</v>
      </c>
      <c r="V1" s="9" t="s">
        <v>520</v>
      </c>
      <c r="W1" s="9" t="s">
        <v>24</v>
      </c>
      <c r="X1" s="9" t="s">
        <v>16</v>
      </c>
      <c r="Y1" s="9" t="s">
        <v>17</v>
      </c>
      <c r="Z1" s="9" t="s">
        <v>28</v>
      </c>
    </row>
    <row r="2" spans="1:26" x14ac:dyDescent="0.2">
      <c r="A2" s="45">
        <v>7956</v>
      </c>
      <c r="B2" s="45">
        <v>7958</v>
      </c>
      <c r="C2" s="45" t="s">
        <v>545</v>
      </c>
      <c r="D2" s="45" t="s">
        <v>546</v>
      </c>
      <c r="E2" s="45" t="s">
        <v>547</v>
      </c>
      <c r="F2" s="45" t="s">
        <v>109</v>
      </c>
      <c r="G2" s="45" t="s">
        <v>51</v>
      </c>
      <c r="H2" s="45" t="s">
        <v>51</v>
      </c>
      <c r="I2" s="45" t="s">
        <v>165</v>
      </c>
      <c r="J2" s="45" t="s">
        <v>154</v>
      </c>
      <c r="K2" s="45" t="s">
        <v>154</v>
      </c>
      <c r="L2" s="26" t="s">
        <v>531</v>
      </c>
      <c r="M2" s="54">
        <v>0.40799999999999997</v>
      </c>
      <c r="N2" s="36" t="s">
        <v>548</v>
      </c>
      <c r="O2" s="43">
        <v>0</v>
      </c>
      <c r="P2" s="43">
        <v>4.3400000000000001E-2</v>
      </c>
      <c r="Q2" s="42">
        <v>0</v>
      </c>
      <c r="R2" s="57">
        <v>8000000</v>
      </c>
      <c r="S2" s="42">
        <v>1</v>
      </c>
      <c r="T2" s="42">
        <v>98.28</v>
      </c>
      <c r="U2" s="42">
        <v>7862.4</v>
      </c>
      <c r="W2" s="45" t="s">
        <v>15</v>
      </c>
      <c r="X2" s="43">
        <v>8.92909162E-4</v>
      </c>
      <c r="Y2" s="43">
        <v>3.2731821682999998E-2</v>
      </c>
      <c r="Z2" s="43">
        <v>4.5716059391864936E-3</v>
      </c>
    </row>
    <row r="3" spans="1:26" x14ac:dyDescent="0.2">
      <c r="A3" s="45">
        <v>7956</v>
      </c>
      <c r="B3" s="45">
        <v>7958</v>
      </c>
      <c r="C3" s="45" t="s">
        <v>549</v>
      </c>
      <c r="D3" s="45" t="s">
        <v>550</v>
      </c>
      <c r="E3" s="45" t="s">
        <v>551</v>
      </c>
      <c r="F3" s="45" t="s">
        <v>111</v>
      </c>
      <c r="G3" s="45" t="s">
        <v>51</v>
      </c>
      <c r="H3" s="45" t="s">
        <v>51</v>
      </c>
      <c r="I3" s="45" t="s">
        <v>165</v>
      </c>
      <c r="J3" s="45" t="s">
        <v>154</v>
      </c>
      <c r="K3" s="45" t="s">
        <v>154</v>
      </c>
      <c r="L3" s="26" t="s">
        <v>531</v>
      </c>
      <c r="M3" s="54">
        <v>0.59</v>
      </c>
      <c r="N3" s="36">
        <v>45816</v>
      </c>
      <c r="O3" s="43">
        <v>0</v>
      </c>
      <c r="P3" s="43">
        <v>4.24E-2</v>
      </c>
      <c r="Q3" s="42">
        <v>0</v>
      </c>
      <c r="R3" s="57">
        <v>6000000</v>
      </c>
      <c r="S3" s="42">
        <v>1</v>
      </c>
      <c r="T3" s="42">
        <v>97.56</v>
      </c>
      <c r="U3" s="42">
        <v>5853.6</v>
      </c>
      <c r="W3" s="45" t="s">
        <v>15</v>
      </c>
      <c r="X3" s="43">
        <v>5.0000000000000001E-4</v>
      </c>
      <c r="Y3" s="43">
        <v>2.4369021088000001E-2</v>
      </c>
      <c r="Z3" s="43">
        <v>3.4035857404382959E-3</v>
      </c>
    </row>
    <row r="4" spans="1:26" x14ac:dyDescent="0.2">
      <c r="A4" s="45">
        <v>7956</v>
      </c>
      <c r="B4" s="45">
        <v>7958</v>
      </c>
      <c r="C4" s="45" t="s">
        <v>552</v>
      </c>
      <c r="D4" s="45" t="s">
        <v>553</v>
      </c>
      <c r="E4" s="45" t="s">
        <v>554</v>
      </c>
      <c r="F4" s="45" t="s">
        <v>122</v>
      </c>
      <c r="G4" s="45" t="s">
        <v>56</v>
      </c>
      <c r="H4" s="45" t="s">
        <v>51</v>
      </c>
      <c r="I4" s="45" t="s">
        <v>224</v>
      </c>
      <c r="J4" s="45" t="s">
        <v>555</v>
      </c>
      <c r="K4" s="45" t="s">
        <v>71</v>
      </c>
      <c r="L4" s="26" t="s">
        <v>532</v>
      </c>
      <c r="M4" s="54">
        <v>0.90800000000000003</v>
      </c>
      <c r="N4" s="36" t="s">
        <v>556</v>
      </c>
      <c r="O4" s="43">
        <v>3.7499999999999999E-3</v>
      </c>
      <c r="P4" s="43">
        <v>4.2529999999999998E-2</v>
      </c>
      <c r="Q4" s="42">
        <v>0</v>
      </c>
      <c r="R4" s="57">
        <v>6200000</v>
      </c>
      <c r="S4" s="42">
        <v>3.6469999999999998</v>
      </c>
      <c r="T4" s="42">
        <v>96.610200000000006</v>
      </c>
      <c r="U4" s="42">
        <v>21844.91876</v>
      </c>
      <c r="W4" s="45" t="s">
        <v>15</v>
      </c>
      <c r="X4" s="43">
        <v>9.5519812657915806E-5</v>
      </c>
      <c r="Y4" s="43">
        <v>9.0942204102999996E-2</v>
      </c>
      <c r="Z4" s="43">
        <v>1.2701765408051289E-2</v>
      </c>
    </row>
    <row r="5" spans="1:26" x14ac:dyDescent="0.2">
      <c r="A5" s="45">
        <v>7956</v>
      </c>
      <c r="B5" s="45">
        <v>7958</v>
      </c>
      <c r="C5" s="45" t="s">
        <v>552</v>
      </c>
      <c r="D5" s="45" t="s">
        <v>557</v>
      </c>
      <c r="E5" s="45" t="s">
        <v>558</v>
      </c>
      <c r="F5" s="45" t="s">
        <v>122</v>
      </c>
      <c r="G5" s="45" t="s">
        <v>56</v>
      </c>
      <c r="H5" s="45" t="s">
        <v>167</v>
      </c>
      <c r="I5" s="45" t="s">
        <v>218</v>
      </c>
      <c r="J5" s="45" t="s">
        <v>555</v>
      </c>
      <c r="K5" s="45" t="s">
        <v>71</v>
      </c>
      <c r="L5" s="26" t="s">
        <v>532</v>
      </c>
      <c r="M5" s="54">
        <v>0.06</v>
      </c>
      <c r="N5" s="36" t="s">
        <v>559</v>
      </c>
      <c r="O5" s="43">
        <v>0</v>
      </c>
      <c r="P5" s="43">
        <v>4.3389999999999998E-2</v>
      </c>
      <c r="Q5" s="42">
        <v>0</v>
      </c>
      <c r="R5" s="57">
        <v>5000000</v>
      </c>
      <c r="S5" s="42">
        <v>3.6469999999999998</v>
      </c>
      <c r="T5" s="42">
        <v>99.727999999999994</v>
      </c>
      <c r="U5" s="42">
        <v>18185.400799999999</v>
      </c>
      <c r="W5" s="45" t="s">
        <v>15</v>
      </c>
      <c r="X5" s="43">
        <v>1.7977528089887599E-5</v>
      </c>
      <c r="Y5" s="43">
        <v>7.5707328071000002E-2</v>
      </c>
      <c r="Z5" s="43">
        <v>1.0573932425692767E-2</v>
      </c>
    </row>
    <row r="6" spans="1:26" x14ac:dyDescent="0.2">
      <c r="A6" s="45">
        <v>7956</v>
      </c>
      <c r="B6" s="45">
        <v>7958</v>
      </c>
      <c r="C6" s="45" t="s">
        <v>552</v>
      </c>
      <c r="D6" s="45" t="s">
        <v>560</v>
      </c>
      <c r="E6" s="45" t="s">
        <v>561</v>
      </c>
      <c r="F6" s="45" t="s">
        <v>122</v>
      </c>
      <c r="G6" s="45" t="s">
        <v>56</v>
      </c>
      <c r="H6" s="45" t="s">
        <v>167</v>
      </c>
      <c r="I6" s="45" t="s">
        <v>218</v>
      </c>
      <c r="J6" s="45" t="s">
        <v>555</v>
      </c>
      <c r="K6" s="45" t="s">
        <v>71</v>
      </c>
      <c r="L6" s="26" t="s">
        <v>532</v>
      </c>
      <c r="M6" s="54">
        <v>0.13900000000000001</v>
      </c>
      <c r="N6" s="36" t="s">
        <v>562</v>
      </c>
      <c r="O6" s="43">
        <v>0</v>
      </c>
      <c r="P6" s="43">
        <v>4.2509999999999999E-2</v>
      </c>
      <c r="Q6" s="42">
        <v>0</v>
      </c>
      <c r="R6" s="57">
        <v>10000000</v>
      </c>
      <c r="S6" s="42">
        <v>3.6469999999999998</v>
      </c>
      <c r="T6" s="42">
        <v>99.411000000000001</v>
      </c>
      <c r="U6" s="42">
        <v>36255.191700000003</v>
      </c>
      <c r="W6" s="45" t="s">
        <v>15</v>
      </c>
      <c r="X6" s="43">
        <v>4.72862425405952E-5</v>
      </c>
      <c r="Y6" s="43">
        <v>0.150933362563</v>
      </c>
      <c r="Z6" s="43">
        <v>2.1080643277124653E-2</v>
      </c>
    </row>
    <row r="7" spans="1:26" x14ac:dyDescent="0.2">
      <c r="A7" s="45">
        <v>7956</v>
      </c>
      <c r="B7" s="45">
        <v>7958</v>
      </c>
      <c r="C7" s="45" t="s">
        <v>552</v>
      </c>
      <c r="D7" s="45" t="s">
        <v>563</v>
      </c>
      <c r="E7" s="45" t="s">
        <v>564</v>
      </c>
      <c r="F7" s="45" t="s">
        <v>122</v>
      </c>
      <c r="G7" s="45" t="s">
        <v>56</v>
      </c>
      <c r="H7" s="45" t="s">
        <v>167</v>
      </c>
      <c r="I7" s="45" t="s">
        <v>218</v>
      </c>
      <c r="J7" s="45" t="s">
        <v>555</v>
      </c>
      <c r="K7" s="45" t="s">
        <v>71</v>
      </c>
      <c r="L7" s="26" t="s">
        <v>532</v>
      </c>
      <c r="M7" s="54">
        <v>0.76600000000000001</v>
      </c>
      <c r="N7" s="36">
        <v>45698</v>
      </c>
      <c r="O7" s="43">
        <v>0</v>
      </c>
      <c r="P7" s="43">
        <v>4.1759999999999999E-2</v>
      </c>
      <c r="Q7" s="42">
        <v>0</v>
      </c>
      <c r="R7" s="57">
        <v>6500000</v>
      </c>
      <c r="S7" s="42">
        <v>3.6469999999999998</v>
      </c>
      <c r="T7" s="42">
        <v>96.928200000000004</v>
      </c>
      <c r="U7" s="42">
        <v>22977.314450000002</v>
      </c>
      <c r="W7" s="45" t="s">
        <v>15</v>
      </c>
      <c r="X7" s="43">
        <v>1.2749847899999999E-4</v>
      </c>
      <c r="Y7" s="43">
        <v>9.5656461046999999E-2</v>
      </c>
      <c r="Z7" s="43">
        <v>1.3360198820484287E-2</v>
      </c>
    </row>
    <row r="8" spans="1:26" x14ac:dyDescent="0.2">
      <c r="A8" s="45">
        <v>7956</v>
      </c>
      <c r="B8" s="45">
        <v>7958</v>
      </c>
      <c r="C8" s="45" t="s">
        <v>552</v>
      </c>
      <c r="D8" s="45" t="s">
        <v>565</v>
      </c>
      <c r="E8" s="45" t="s">
        <v>566</v>
      </c>
      <c r="F8" s="45" t="s">
        <v>122</v>
      </c>
      <c r="G8" s="45" t="s">
        <v>56</v>
      </c>
      <c r="H8" s="45" t="s">
        <v>167</v>
      </c>
      <c r="I8" s="45" t="s">
        <v>218</v>
      </c>
      <c r="J8" s="45" t="s">
        <v>555</v>
      </c>
      <c r="K8" s="45" t="s">
        <v>71</v>
      </c>
      <c r="L8" s="26" t="s">
        <v>532</v>
      </c>
      <c r="M8" s="54">
        <v>0.45100000000000001</v>
      </c>
      <c r="N8" s="36" t="s">
        <v>567</v>
      </c>
      <c r="O8" s="43">
        <v>2.8750000000000001E-2</v>
      </c>
      <c r="P8" s="43">
        <v>4.19E-2</v>
      </c>
      <c r="Q8" s="42">
        <v>0</v>
      </c>
      <c r="R8" s="57">
        <v>2800000</v>
      </c>
      <c r="S8" s="42">
        <v>3.6469999999999998</v>
      </c>
      <c r="T8" s="42">
        <v>99.558199999999999</v>
      </c>
      <c r="U8" s="42">
        <v>10166.48515</v>
      </c>
      <c r="W8" s="45" t="s">
        <v>15</v>
      </c>
      <c r="X8" s="43">
        <v>6.0103893873695999E-5</v>
      </c>
      <c r="Y8" s="43">
        <v>4.2323918787000002E-2</v>
      </c>
      <c r="Z8" s="43">
        <v>5.9113201938837115E-3</v>
      </c>
    </row>
    <row r="9" spans="1:26" x14ac:dyDescent="0.2">
      <c r="A9" s="45">
        <v>7956</v>
      </c>
      <c r="B9" s="45">
        <v>7958</v>
      </c>
      <c r="C9" s="45" t="s">
        <v>552</v>
      </c>
      <c r="D9" s="45" t="s">
        <v>568</v>
      </c>
      <c r="E9" s="45" t="s">
        <v>569</v>
      </c>
      <c r="F9" s="45" t="s">
        <v>122</v>
      </c>
      <c r="G9" s="45" t="s">
        <v>56</v>
      </c>
      <c r="H9" s="45" t="s">
        <v>167</v>
      </c>
      <c r="I9" s="45" t="s">
        <v>218</v>
      </c>
      <c r="J9" s="45" t="s">
        <v>555</v>
      </c>
      <c r="K9" s="45" t="s">
        <v>71</v>
      </c>
      <c r="L9" s="26" t="s">
        <v>532</v>
      </c>
      <c r="M9" s="54">
        <v>0.374</v>
      </c>
      <c r="N9" s="36" t="s">
        <v>570</v>
      </c>
      <c r="O9" s="43">
        <v>0</v>
      </c>
      <c r="P9" s="43">
        <v>4.2500000000000003E-2</v>
      </c>
      <c r="Q9" s="42">
        <v>0</v>
      </c>
      <c r="R9" s="57">
        <v>14000000</v>
      </c>
      <c r="S9" s="42">
        <v>3.6469999999999998</v>
      </c>
      <c r="T9" s="42">
        <v>98.452200000000005</v>
      </c>
      <c r="U9" s="42">
        <v>50267.724280000002</v>
      </c>
      <c r="W9" s="45" t="s">
        <v>15</v>
      </c>
      <c r="X9" s="43">
        <v>1.0843130799999999E-4</v>
      </c>
      <c r="Y9" s="43">
        <v>0.209268694999</v>
      </c>
      <c r="Z9" s="43">
        <v>2.9228254333007367E-2</v>
      </c>
    </row>
    <row r="10" spans="1:26" x14ac:dyDescent="0.2">
      <c r="A10" s="45">
        <v>7956</v>
      </c>
      <c r="B10" s="45">
        <v>7958</v>
      </c>
      <c r="C10" s="45" t="s">
        <v>552</v>
      </c>
      <c r="D10" s="45" t="s">
        <v>571</v>
      </c>
      <c r="E10" s="45" t="s">
        <v>572</v>
      </c>
      <c r="F10" s="45" t="s">
        <v>122</v>
      </c>
      <c r="G10" s="45" t="s">
        <v>56</v>
      </c>
      <c r="H10" s="45" t="s">
        <v>167</v>
      </c>
      <c r="I10" s="45" t="s">
        <v>218</v>
      </c>
      <c r="J10" s="45" t="s">
        <v>555</v>
      </c>
      <c r="K10" s="45" t="s">
        <v>71</v>
      </c>
      <c r="L10" s="26" t="s">
        <v>532</v>
      </c>
      <c r="M10" s="54">
        <v>0.159</v>
      </c>
      <c r="N10" s="36" t="s">
        <v>573</v>
      </c>
      <c r="O10" s="43">
        <v>0</v>
      </c>
      <c r="P10" s="43">
        <v>4.3060000000000001E-2</v>
      </c>
      <c r="Q10" s="42">
        <v>0</v>
      </c>
      <c r="R10" s="57">
        <v>18440000</v>
      </c>
      <c r="S10" s="42">
        <v>3.6469999999999998</v>
      </c>
      <c r="T10" s="42">
        <v>99.320300000000003</v>
      </c>
      <c r="U10" s="42">
        <v>66793.577130000005</v>
      </c>
      <c r="W10" s="45" t="s">
        <v>15</v>
      </c>
      <c r="X10" s="43">
        <v>1.1419017200000001E-4</v>
      </c>
      <c r="Y10" s="43">
        <v>0.27806718765400001</v>
      </c>
      <c r="Z10" s="43">
        <v>3.8837239762288762E-2</v>
      </c>
    </row>
    <row r="11" spans="1:26" x14ac:dyDescent="0.2">
      <c r="A11" s="45">
        <v>7956</v>
      </c>
      <c r="B11" s="45">
        <v>7963</v>
      </c>
      <c r="C11" s="45" t="s">
        <v>545</v>
      </c>
      <c r="D11" s="45" t="s">
        <v>574</v>
      </c>
      <c r="E11" s="45" t="s">
        <v>575</v>
      </c>
      <c r="F11" s="45" t="s">
        <v>110</v>
      </c>
      <c r="G11" s="45" t="s">
        <v>51</v>
      </c>
      <c r="H11" s="45" t="s">
        <v>51</v>
      </c>
      <c r="I11" s="45" t="s">
        <v>165</v>
      </c>
      <c r="J11" s="45" t="s">
        <v>154</v>
      </c>
      <c r="K11" s="45" t="s">
        <v>154</v>
      </c>
      <c r="L11" s="26" t="s">
        <v>531</v>
      </c>
      <c r="M11" s="54">
        <v>1.373</v>
      </c>
      <c r="N11" s="36" t="s">
        <v>576</v>
      </c>
      <c r="O11" s="43">
        <v>4.3200000000000002E-2</v>
      </c>
      <c r="P11" s="43">
        <v>4.6100000000000002E-2</v>
      </c>
      <c r="Q11" s="42">
        <v>0</v>
      </c>
      <c r="R11" s="57">
        <v>650000</v>
      </c>
      <c r="S11" s="42">
        <v>1</v>
      </c>
      <c r="T11" s="42">
        <v>99.85</v>
      </c>
      <c r="U11" s="42">
        <v>649.02499999999998</v>
      </c>
      <c r="W11" s="45" t="s">
        <v>15</v>
      </c>
      <c r="X11" s="43">
        <v>3.0637897523774402E-5</v>
      </c>
      <c r="Y11" s="43">
        <v>1.6247639681999999E-2</v>
      </c>
      <c r="Z11" s="43">
        <v>1.5115501240447865E-2</v>
      </c>
    </row>
    <row r="12" spans="1:26" x14ac:dyDescent="0.2">
      <c r="A12" s="45">
        <v>7956</v>
      </c>
      <c r="B12" s="45">
        <v>7963</v>
      </c>
      <c r="C12" s="45" t="s">
        <v>545</v>
      </c>
      <c r="D12" s="45" t="s">
        <v>577</v>
      </c>
      <c r="E12" s="45" t="s">
        <v>578</v>
      </c>
      <c r="F12" s="45" t="s">
        <v>109</v>
      </c>
      <c r="G12" s="45" t="s">
        <v>51</v>
      </c>
      <c r="H12" s="45" t="s">
        <v>51</v>
      </c>
      <c r="I12" s="45" t="s">
        <v>165</v>
      </c>
      <c r="J12" s="45" t="s">
        <v>154</v>
      </c>
      <c r="K12" s="45" t="s">
        <v>154</v>
      </c>
      <c r="L12" s="26" t="s">
        <v>531</v>
      </c>
      <c r="M12" s="54">
        <v>0.159</v>
      </c>
      <c r="N12" s="36" t="s">
        <v>579</v>
      </c>
      <c r="O12" s="43">
        <v>0</v>
      </c>
      <c r="P12" s="43">
        <v>4.2599999999999999E-2</v>
      </c>
      <c r="Q12" s="42">
        <v>0</v>
      </c>
      <c r="R12" s="57">
        <v>5788081</v>
      </c>
      <c r="S12" s="42">
        <v>1</v>
      </c>
      <c r="T12" s="42">
        <v>99.34</v>
      </c>
      <c r="U12" s="42">
        <v>5749.8796700000003</v>
      </c>
      <c r="W12" s="45" t="s">
        <v>15</v>
      </c>
      <c r="X12" s="43">
        <v>6.2411800599999998E-4</v>
      </c>
      <c r="Y12" s="43">
        <v>0.143942025493</v>
      </c>
      <c r="Z12" s="43">
        <v>0.13391211938571082</v>
      </c>
    </row>
    <row r="13" spans="1:26" x14ac:dyDescent="0.2">
      <c r="A13" s="45">
        <v>7956</v>
      </c>
      <c r="B13" s="45">
        <v>7963</v>
      </c>
      <c r="C13" s="45" t="s">
        <v>545</v>
      </c>
      <c r="D13" s="45" t="s">
        <v>546</v>
      </c>
      <c r="E13" s="45" t="s">
        <v>547</v>
      </c>
      <c r="F13" s="45" t="s">
        <v>109</v>
      </c>
      <c r="G13" s="45" t="s">
        <v>51</v>
      </c>
      <c r="H13" s="45" t="s">
        <v>51</v>
      </c>
      <c r="I13" s="45" t="s">
        <v>165</v>
      </c>
      <c r="J13" s="45" t="s">
        <v>154</v>
      </c>
      <c r="K13" s="45" t="s">
        <v>154</v>
      </c>
      <c r="L13" s="26" t="s">
        <v>531</v>
      </c>
      <c r="M13" s="54">
        <v>0.40799999999999997</v>
      </c>
      <c r="N13" s="36" t="s">
        <v>548</v>
      </c>
      <c r="O13" s="43">
        <v>0</v>
      </c>
      <c r="P13" s="43">
        <v>4.3400000000000001E-2</v>
      </c>
      <c r="Q13" s="42">
        <v>0</v>
      </c>
      <c r="R13" s="57">
        <v>5000000</v>
      </c>
      <c r="S13" s="42">
        <v>1</v>
      </c>
      <c r="T13" s="42">
        <v>98.28</v>
      </c>
      <c r="U13" s="42">
        <v>4914</v>
      </c>
      <c r="W13" s="45" t="s">
        <v>15</v>
      </c>
      <c r="X13" s="43">
        <v>5.5806822599999996E-4</v>
      </c>
      <c r="Y13" s="43">
        <v>0.123016681021</v>
      </c>
      <c r="Z13" s="43">
        <v>0.11444485666278002</v>
      </c>
    </row>
    <row r="14" spans="1:26" x14ac:dyDescent="0.2">
      <c r="A14" s="45">
        <v>7956</v>
      </c>
      <c r="B14" s="45">
        <v>7963</v>
      </c>
      <c r="C14" s="45" t="s">
        <v>545</v>
      </c>
      <c r="D14" s="45" t="s">
        <v>580</v>
      </c>
      <c r="E14" s="45" t="s">
        <v>581</v>
      </c>
      <c r="F14" s="45" t="s">
        <v>109</v>
      </c>
      <c r="G14" s="45" t="s">
        <v>51</v>
      </c>
      <c r="H14" s="45" t="s">
        <v>51</v>
      </c>
      <c r="I14" s="45" t="s">
        <v>165</v>
      </c>
      <c r="J14" s="45" t="s">
        <v>154</v>
      </c>
      <c r="K14" s="45" t="s">
        <v>154</v>
      </c>
      <c r="L14" s="26" t="s">
        <v>531</v>
      </c>
      <c r="M14" s="54">
        <v>0.66300000000000003</v>
      </c>
      <c r="N14" s="36" t="s">
        <v>582</v>
      </c>
      <c r="O14" s="43">
        <v>0</v>
      </c>
      <c r="P14" s="43">
        <v>4.2299999999999997E-2</v>
      </c>
      <c r="Q14" s="42">
        <v>0</v>
      </c>
      <c r="R14" s="57">
        <v>1500000</v>
      </c>
      <c r="S14" s="42">
        <v>1</v>
      </c>
      <c r="T14" s="42">
        <v>97.29</v>
      </c>
      <c r="U14" s="42">
        <v>1459.35</v>
      </c>
      <c r="W14" s="45" t="s">
        <v>15</v>
      </c>
      <c r="X14" s="43">
        <v>1.6067328500000001E-4</v>
      </c>
      <c r="Y14" s="43">
        <v>3.6533250599999997E-2</v>
      </c>
      <c r="Z14" s="43">
        <v>3.3987607157270665E-2</v>
      </c>
    </row>
    <row r="15" spans="1:26" x14ac:dyDescent="0.2">
      <c r="A15" s="45">
        <v>7956</v>
      </c>
      <c r="B15" s="45">
        <v>7963</v>
      </c>
      <c r="C15" s="45" t="s">
        <v>549</v>
      </c>
      <c r="D15" s="45" t="s">
        <v>583</v>
      </c>
      <c r="E15" s="45" t="s">
        <v>584</v>
      </c>
      <c r="F15" s="45" t="s">
        <v>111</v>
      </c>
      <c r="G15" s="45" t="s">
        <v>51</v>
      </c>
      <c r="H15" s="45" t="s">
        <v>51</v>
      </c>
      <c r="I15" s="45" t="s">
        <v>165</v>
      </c>
      <c r="J15" s="45" t="s">
        <v>154</v>
      </c>
      <c r="K15" s="45" t="s">
        <v>154</v>
      </c>
      <c r="L15" s="26" t="s">
        <v>531</v>
      </c>
      <c r="M15" s="54">
        <v>0.35</v>
      </c>
      <c r="N15" s="36">
        <v>45843</v>
      </c>
      <c r="O15" s="43">
        <v>0</v>
      </c>
      <c r="P15" s="43">
        <v>4.2900000000000001E-2</v>
      </c>
      <c r="Q15" s="42">
        <v>0</v>
      </c>
      <c r="R15" s="57">
        <v>10167905</v>
      </c>
      <c r="S15" s="42">
        <v>1</v>
      </c>
      <c r="T15" s="42">
        <v>98.56</v>
      </c>
      <c r="U15" s="42">
        <v>10021.48717</v>
      </c>
      <c r="W15" s="45" t="s">
        <v>15</v>
      </c>
      <c r="X15" s="43">
        <v>7.2627892799999999E-4</v>
      </c>
      <c r="Y15" s="43">
        <v>0.25087710430400001</v>
      </c>
      <c r="Z15" s="43">
        <v>0.23339594275916545</v>
      </c>
    </row>
    <row r="16" spans="1:26" x14ac:dyDescent="0.2">
      <c r="A16" s="45">
        <v>7956</v>
      </c>
      <c r="B16" s="45">
        <v>7963</v>
      </c>
      <c r="C16" s="45" t="s">
        <v>549</v>
      </c>
      <c r="D16" s="45" t="s">
        <v>585</v>
      </c>
      <c r="E16" s="45" t="s">
        <v>586</v>
      </c>
      <c r="F16" s="45" t="s">
        <v>111</v>
      </c>
      <c r="G16" s="45" t="s">
        <v>51</v>
      </c>
      <c r="H16" s="45" t="s">
        <v>51</v>
      </c>
      <c r="I16" s="45" t="s">
        <v>165</v>
      </c>
      <c r="J16" s="45" t="s">
        <v>154</v>
      </c>
      <c r="K16" s="45" t="s">
        <v>154</v>
      </c>
      <c r="L16" s="26" t="s">
        <v>531</v>
      </c>
      <c r="M16" s="54">
        <v>0.42</v>
      </c>
      <c r="N16" s="36">
        <v>45753</v>
      </c>
      <c r="O16" s="43">
        <v>0</v>
      </c>
      <c r="P16" s="43">
        <v>4.2700000000000002E-2</v>
      </c>
      <c r="Q16" s="42">
        <v>0</v>
      </c>
      <c r="R16" s="57">
        <v>989775</v>
      </c>
      <c r="S16" s="42">
        <v>1</v>
      </c>
      <c r="T16" s="42">
        <v>98.25</v>
      </c>
      <c r="U16" s="42">
        <v>972.45393999999999</v>
      </c>
      <c r="W16" s="45" t="s">
        <v>15</v>
      </c>
      <c r="X16" s="43">
        <v>8.2481250000000002E-5</v>
      </c>
      <c r="Y16" s="43">
        <v>2.4344333768999998E-2</v>
      </c>
      <c r="Z16" s="43">
        <v>2.2648016234117965E-2</v>
      </c>
    </row>
    <row r="17" spans="1:26" x14ac:dyDescent="0.2">
      <c r="A17" s="45">
        <v>7956</v>
      </c>
      <c r="B17" s="45">
        <v>7963</v>
      </c>
      <c r="C17" s="45" t="s">
        <v>549</v>
      </c>
      <c r="D17" s="45" t="s">
        <v>550</v>
      </c>
      <c r="E17" s="45" t="s">
        <v>551</v>
      </c>
      <c r="F17" s="45" t="s">
        <v>111</v>
      </c>
      <c r="G17" s="45" t="s">
        <v>51</v>
      </c>
      <c r="H17" s="45" t="s">
        <v>51</v>
      </c>
      <c r="I17" s="45" t="s">
        <v>165</v>
      </c>
      <c r="J17" s="45" t="s">
        <v>154</v>
      </c>
      <c r="K17" s="45" t="s">
        <v>154</v>
      </c>
      <c r="L17" s="26" t="s">
        <v>531</v>
      </c>
      <c r="M17" s="54">
        <v>0.59</v>
      </c>
      <c r="N17" s="36">
        <v>45816</v>
      </c>
      <c r="O17" s="43">
        <v>0</v>
      </c>
      <c r="P17" s="43">
        <v>4.24E-2</v>
      </c>
      <c r="Q17" s="42">
        <v>0</v>
      </c>
      <c r="R17" s="57">
        <v>5050000</v>
      </c>
      <c r="S17" s="42">
        <v>1</v>
      </c>
      <c r="T17" s="42">
        <v>97.56</v>
      </c>
      <c r="U17" s="42">
        <v>4926.78</v>
      </c>
      <c r="W17" s="45" t="s">
        <v>15</v>
      </c>
      <c r="X17" s="43">
        <v>4.2083333299999998E-4</v>
      </c>
      <c r="Y17" s="43">
        <v>0.12333661451400001</v>
      </c>
      <c r="Z17" s="43">
        <v>0.11474249713248909</v>
      </c>
    </row>
    <row r="18" spans="1:26" x14ac:dyDescent="0.2">
      <c r="A18" s="45">
        <v>7956</v>
      </c>
      <c r="B18" s="45">
        <v>7963</v>
      </c>
      <c r="C18" s="45" t="s">
        <v>549</v>
      </c>
      <c r="D18" s="45" t="s">
        <v>587</v>
      </c>
      <c r="E18" s="45" t="s">
        <v>588</v>
      </c>
      <c r="F18" s="45" t="s">
        <v>111</v>
      </c>
      <c r="G18" s="45" t="s">
        <v>51</v>
      </c>
      <c r="H18" s="45" t="s">
        <v>51</v>
      </c>
      <c r="I18" s="45" t="s">
        <v>165</v>
      </c>
      <c r="J18" s="45" t="s">
        <v>154</v>
      </c>
      <c r="K18" s="45" t="s">
        <v>154</v>
      </c>
      <c r="L18" s="26" t="s">
        <v>531</v>
      </c>
      <c r="M18" s="54">
        <v>0.67</v>
      </c>
      <c r="N18" s="36">
        <v>45725</v>
      </c>
      <c r="O18" s="43">
        <v>0</v>
      </c>
      <c r="P18" s="43">
        <v>4.2700000000000002E-2</v>
      </c>
      <c r="Q18" s="42">
        <v>0</v>
      </c>
      <c r="R18" s="57">
        <v>1862189</v>
      </c>
      <c r="S18" s="42">
        <v>1</v>
      </c>
      <c r="T18" s="42">
        <v>97.23</v>
      </c>
      <c r="U18" s="42">
        <v>1810.60636</v>
      </c>
      <c r="W18" s="45" t="s">
        <v>15</v>
      </c>
      <c r="X18" s="43">
        <v>1.5518241600000001E-4</v>
      </c>
      <c r="Y18" s="43">
        <v>4.5326574081999998E-2</v>
      </c>
      <c r="Z18" s="43">
        <v>4.2168210285494077E-2</v>
      </c>
    </row>
    <row r="19" spans="1:26" x14ac:dyDescent="0.2">
      <c r="A19" s="45">
        <v>7956</v>
      </c>
      <c r="B19" s="45">
        <v>7963</v>
      </c>
      <c r="C19" s="45" t="s">
        <v>549</v>
      </c>
      <c r="D19" s="45" t="s">
        <v>589</v>
      </c>
      <c r="E19" s="45" t="s">
        <v>590</v>
      </c>
      <c r="F19" s="45" t="s">
        <v>111</v>
      </c>
      <c r="G19" s="45" t="s">
        <v>51</v>
      </c>
      <c r="H19" s="45" t="s">
        <v>51</v>
      </c>
      <c r="I19" s="45" t="s">
        <v>165</v>
      </c>
      <c r="J19" s="45" t="s">
        <v>154</v>
      </c>
      <c r="K19" s="45" t="s">
        <v>154</v>
      </c>
      <c r="L19" s="26" t="s">
        <v>531</v>
      </c>
      <c r="M19" s="54">
        <v>0.84</v>
      </c>
      <c r="N19" s="36">
        <v>45788</v>
      </c>
      <c r="O19" s="43">
        <v>0</v>
      </c>
      <c r="P19" s="43">
        <v>4.2099999999999999E-2</v>
      </c>
      <c r="Q19" s="42">
        <v>0</v>
      </c>
      <c r="R19" s="57">
        <v>2000000</v>
      </c>
      <c r="S19" s="42">
        <v>1</v>
      </c>
      <c r="T19" s="42">
        <v>96.58</v>
      </c>
      <c r="U19" s="42">
        <v>1931.6</v>
      </c>
      <c r="W19" s="45" t="s">
        <v>15</v>
      </c>
      <c r="X19" s="43">
        <v>1.4285714200000001E-4</v>
      </c>
      <c r="Y19" s="43">
        <v>4.8355519141000003E-2</v>
      </c>
      <c r="Z19" s="43">
        <v>4.4986097910017481E-2</v>
      </c>
    </row>
    <row r="20" spans="1:26" x14ac:dyDescent="0.2">
      <c r="A20" s="26">
        <v>7956</v>
      </c>
      <c r="B20" s="26">
        <v>7963</v>
      </c>
      <c r="C20" s="26" t="s">
        <v>549</v>
      </c>
      <c r="D20" s="26" t="s">
        <v>591</v>
      </c>
      <c r="E20" s="26" t="s">
        <v>592</v>
      </c>
      <c r="F20" s="45" t="s">
        <v>111</v>
      </c>
      <c r="G20" s="45" t="s">
        <v>51</v>
      </c>
      <c r="H20" s="45" t="s">
        <v>51</v>
      </c>
      <c r="I20" s="45" t="s">
        <v>165</v>
      </c>
      <c r="J20" s="26" t="s">
        <v>154</v>
      </c>
      <c r="K20" s="45" t="s">
        <v>154</v>
      </c>
      <c r="L20" s="26" t="s">
        <v>531</v>
      </c>
      <c r="M20" s="54">
        <v>0.92</v>
      </c>
      <c r="N20" s="36">
        <v>45728</v>
      </c>
      <c r="O20" s="43">
        <v>0</v>
      </c>
      <c r="P20" s="43">
        <v>4.19E-2</v>
      </c>
      <c r="Q20" s="42">
        <v>0</v>
      </c>
      <c r="R20" s="57">
        <v>7800000</v>
      </c>
      <c r="S20" s="42">
        <v>1</v>
      </c>
      <c r="T20" s="42">
        <v>96.29</v>
      </c>
      <c r="U20" s="42">
        <v>7510.62</v>
      </c>
      <c r="W20" s="45" t="s">
        <v>15</v>
      </c>
      <c r="X20" s="43">
        <v>5.5714285699999999E-4</v>
      </c>
      <c r="Y20" s="43">
        <v>0.188020257389</v>
      </c>
      <c r="Z20" s="43">
        <v>0.17491897219141411</v>
      </c>
    </row>
    <row r="21" spans="1:26" x14ac:dyDescent="0.2">
      <c r="A21" s="26">
        <v>7956</v>
      </c>
      <c r="B21" s="26">
        <v>12537</v>
      </c>
      <c r="C21" s="26" t="s">
        <v>545</v>
      </c>
      <c r="D21" s="26" t="s">
        <v>593</v>
      </c>
      <c r="E21" s="26" t="s">
        <v>594</v>
      </c>
      <c r="F21" s="26" t="s">
        <v>109</v>
      </c>
      <c r="G21" s="26" t="s">
        <v>51</v>
      </c>
      <c r="H21" s="26" t="s">
        <v>51</v>
      </c>
      <c r="I21" s="26" t="s">
        <v>165</v>
      </c>
      <c r="J21" s="26" t="s">
        <v>154</v>
      </c>
      <c r="K21" s="45" t="s">
        <v>154</v>
      </c>
      <c r="L21" s="45" t="s">
        <v>531</v>
      </c>
      <c r="M21" s="54">
        <v>1.77</v>
      </c>
      <c r="N21" s="36" t="s">
        <v>595</v>
      </c>
      <c r="O21" s="43">
        <v>6.25E-2</v>
      </c>
      <c r="P21" s="43">
        <v>4.2599999999999999E-2</v>
      </c>
      <c r="Q21" s="42">
        <v>0</v>
      </c>
      <c r="R21" s="57">
        <v>26535</v>
      </c>
      <c r="S21" s="42">
        <v>1</v>
      </c>
      <c r="T21" s="42">
        <v>104.49</v>
      </c>
      <c r="U21" s="42">
        <v>27.726420000000001</v>
      </c>
      <c r="W21" s="26" t="s">
        <v>15</v>
      </c>
      <c r="X21" s="43">
        <v>1.78132806277517E-6</v>
      </c>
      <c r="Y21" s="43">
        <v>3.5069302354978401E-5</v>
      </c>
      <c r="Z21" s="43">
        <v>1.1200496801455149E-5</v>
      </c>
    </row>
    <row r="22" spans="1:26" x14ac:dyDescent="0.2">
      <c r="A22" s="26">
        <v>7956</v>
      </c>
      <c r="B22" s="26">
        <v>12537</v>
      </c>
      <c r="C22" s="26" t="s">
        <v>545</v>
      </c>
      <c r="D22" s="26" t="s">
        <v>596</v>
      </c>
      <c r="E22" s="26" t="s">
        <v>597</v>
      </c>
      <c r="F22" s="26" t="s">
        <v>108</v>
      </c>
      <c r="G22" s="26" t="s">
        <v>51</v>
      </c>
      <c r="H22" s="26" t="s">
        <v>51</v>
      </c>
      <c r="I22" s="26" t="s">
        <v>165</v>
      </c>
      <c r="J22" s="26" t="s">
        <v>154</v>
      </c>
      <c r="K22" s="45" t="s">
        <v>154</v>
      </c>
      <c r="L22" s="45" t="s">
        <v>531</v>
      </c>
      <c r="M22" s="54">
        <v>0.83</v>
      </c>
      <c r="N22" s="36" t="s">
        <v>598</v>
      </c>
      <c r="O22" s="43">
        <v>7.4999999999999997E-3</v>
      </c>
      <c r="P22" s="43">
        <v>1.5699999999999999E-2</v>
      </c>
      <c r="Q22" s="42">
        <v>0</v>
      </c>
      <c r="R22" s="57">
        <v>3000000</v>
      </c>
      <c r="S22" s="42">
        <v>1</v>
      </c>
      <c r="T22" s="42">
        <v>115.16</v>
      </c>
      <c r="U22" s="42">
        <v>3454.8</v>
      </c>
      <c r="W22" s="26" t="s">
        <v>15</v>
      </c>
      <c r="X22" s="43">
        <v>1.3823147099999999E-4</v>
      </c>
      <c r="Y22" s="43">
        <v>4.3697464639999998E-3</v>
      </c>
      <c r="Z22" s="43">
        <v>1.3956174778304319E-3</v>
      </c>
    </row>
    <row r="23" spans="1:26" x14ac:dyDescent="0.2">
      <c r="A23" s="26">
        <v>7956</v>
      </c>
      <c r="B23" s="26">
        <v>12537</v>
      </c>
      <c r="C23" s="26" t="s">
        <v>545</v>
      </c>
      <c r="D23" s="26" t="s">
        <v>599</v>
      </c>
      <c r="E23" s="26" t="s">
        <v>600</v>
      </c>
      <c r="F23" s="26" t="s">
        <v>109</v>
      </c>
      <c r="G23" s="26" t="s">
        <v>51</v>
      </c>
      <c r="H23" s="26" t="s">
        <v>51</v>
      </c>
      <c r="I23" s="26" t="s">
        <v>165</v>
      </c>
      <c r="J23" s="26" t="s">
        <v>154</v>
      </c>
      <c r="K23" s="45" t="s">
        <v>154</v>
      </c>
      <c r="L23" s="45" t="s">
        <v>531</v>
      </c>
      <c r="M23" s="54">
        <v>2.1829999999999998</v>
      </c>
      <c r="N23" s="36" t="s">
        <v>601</v>
      </c>
      <c r="O23" s="43">
        <v>0.02</v>
      </c>
      <c r="P23" s="43">
        <v>4.2700000000000002E-2</v>
      </c>
      <c r="Q23" s="42">
        <v>0</v>
      </c>
      <c r="R23" s="57">
        <v>24000000</v>
      </c>
      <c r="S23" s="42">
        <v>1</v>
      </c>
      <c r="T23" s="42">
        <v>96.74</v>
      </c>
      <c r="U23" s="42">
        <v>23217.599999999999</v>
      </c>
      <c r="W23" s="26" t="s">
        <v>15</v>
      </c>
      <c r="X23" s="43">
        <v>9.2867955600000002E-4</v>
      </c>
      <c r="Y23" s="43">
        <v>2.9366396178999998E-2</v>
      </c>
      <c r="Z23" s="43">
        <v>9.3790923796676605E-3</v>
      </c>
    </row>
    <row r="24" spans="1:26" x14ac:dyDescent="0.2">
      <c r="A24" s="26">
        <v>7956</v>
      </c>
      <c r="B24" s="26">
        <v>12537</v>
      </c>
      <c r="C24" s="26" t="s">
        <v>545</v>
      </c>
      <c r="D24" s="26" t="s">
        <v>574</v>
      </c>
      <c r="E24" s="26" t="s">
        <v>575</v>
      </c>
      <c r="F24" s="26" t="s">
        <v>110</v>
      </c>
      <c r="G24" s="26" t="s">
        <v>51</v>
      </c>
      <c r="H24" s="26" t="s">
        <v>51</v>
      </c>
      <c r="I24" s="26" t="s">
        <v>165</v>
      </c>
      <c r="J24" s="26" t="s">
        <v>154</v>
      </c>
      <c r="K24" s="45" t="s">
        <v>154</v>
      </c>
      <c r="L24" s="45" t="s">
        <v>531</v>
      </c>
      <c r="M24" s="54">
        <v>1.373</v>
      </c>
      <c r="N24" s="36" t="s">
        <v>576</v>
      </c>
      <c r="O24" s="43">
        <v>4.3200000000000002E-2</v>
      </c>
      <c r="P24" s="43">
        <v>4.6100000000000002E-2</v>
      </c>
      <c r="Q24" s="42">
        <v>0</v>
      </c>
      <c r="R24" s="57">
        <v>25941500</v>
      </c>
      <c r="S24" s="42">
        <v>1</v>
      </c>
      <c r="T24" s="42">
        <v>99.85</v>
      </c>
      <c r="U24" s="42">
        <v>25902.587749999999</v>
      </c>
      <c r="W24" s="26" t="s">
        <v>15</v>
      </c>
      <c r="X24" s="43">
        <v>1.22275849E-3</v>
      </c>
      <c r="Y24" s="43">
        <v>3.2762458389999999E-2</v>
      </c>
      <c r="Z24" s="43">
        <v>1.0463732831115099E-2</v>
      </c>
    </row>
    <row r="25" spans="1:26" x14ac:dyDescent="0.2">
      <c r="A25" s="26">
        <v>7956</v>
      </c>
      <c r="B25" s="26">
        <v>12537</v>
      </c>
      <c r="C25" s="26" t="s">
        <v>545</v>
      </c>
      <c r="D25" s="26" t="s">
        <v>602</v>
      </c>
      <c r="E25" s="26" t="s">
        <v>603</v>
      </c>
      <c r="F25" s="26" t="s">
        <v>109</v>
      </c>
      <c r="G25" s="26" t="s">
        <v>51</v>
      </c>
      <c r="H25" s="26" t="s">
        <v>51</v>
      </c>
      <c r="I25" s="26" t="s">
        <v>165</v>
      </c>
      <c r="J25" s="26" t="s">
        <v>154</v>
      </c>
      <c r="K25" s="45" t="s">
        <v>154</v>
      </c>
      <c r="L25" s="45" t="s">
        <v>531</v>
      </c>
      <c r="M25" s="54">
        <v>3.6070000000000002</v>
      </c>
      <c r="N25" s="36" t="s">
        <v>604</v>
      </c>
      <c r="O25" s="43">
        <v>2.2499999999999999E-2</v>
      </c>
      <c r="P25" s="43">
        <v>4.2599999999999999E-2</v>
      </c>
      <c r="Q25" s="42">
        <v>0</v>
      </c>
      <c r="R25" s="57">
        <v>3730000</v>
      </c>
      <c r="S25" s="42">
        <v>1</v>
      </c>
      <c r="T25" s="42">
        <v>93.76</v>
      </c>
      <c r="U25" s="42">
        <v>3497.248</v>
      </c>
      <c r="W25" s="26" t="s">
        <v>15</v>
      </c>
      <c r="X25" s="43">
        <v>1.07426172E-4</v>
      </c>
      <c r="Y25" s="43">
        <v>4.4234361130000002E-3</v>
      </c>
      <c r="Z25" s="43">
        <v>1.4127649742698629E-3</v>
      </c>
    </row>
    <row r="26" spans="1:26" x14ac:dyDescent="0.2">
      <c r="A26" s="26">
        <v>7956</v>
      </c>
      <c r="B26" s="26">
        <v>12537</v>
      </c>
      <c r="C26" s="26" t="s">
        <v>545</v>
      </c>
      <c r="D26" s="26" t="s">
        <v>605</v>
      </c>
      <c r="E26" s="26" t="s">
        <v>606</v>
      </c>
      <c r="F26" s="26" t="s">
        <v>110</v>
      </c>
      <c r="G26" s="26" t="s">
        <v>51</v>
      </c>
      <c r="H26" s="26" t="s">
        <v>51</v>
      </c>
      <c r="I26" s="26" t="s">
        <v>165</v>
      </c>
      <c r="J26" s="26" t="s">
        <v>154</v>
      </c>
      <c r="K26" s="45" t="s">
        <v>154</v>
      </c>
      <c r="L26" s="45" t="s">
        <v>531</v>
      </c>
      <c r="M26" s="54">
        <v>5.2469999999999999</v>
      </c>
      <c r="N26" s="36" t="s">
        <v>607</v>
      </c>
      <c r="O26" s="43">
        <v>4.3200000000000002E-2</v>
      </c>
      <c r="P26" s="43">
        <v>4.6600000000000003E-2</v>
      </c>
      <c r="Q26" s="42">
        <v>0</v>
      </c>
      <c r="R26" s="57">
        <v>121361876</v>
      </c>
      <c r="S26" s="42">
        <v>1</v>
      </c>
      <c r="T26" s="42">
        <v>98</v>
      </c>
      <c r="U26" s="42">
        <v>118934.63847999999</v>
      </c>
      <c r="W26" s="26" t="s">
        <v>15</v>
      </c>
      <c r="X26" s="43">
        <v>3.832006376E-3</v>
      </c>
      <c r="Y26" s="43">
        <v>0.15043250435200001</v>
      </c>
      <c r="Z26" s="43">
        <v>4.8045403549302944E-2</v>
      </c>
    </row>
    <row r="27" spans="1:26" x14ac:dyDescent="0.2">
      <c r="A27" s="26">
        <v>7956</v>
      </c>
      <c r="B27" s="26">
        <v>12537</v>
      </c>
      <c r="C27" s="26" t="s">
        <v>545</v>
      </c>
      <c r="D27" s="26" t="s">
        <v>608</v>
      </c>
      <c r="E27" s="26" t="s">
        <v>609</v>
      </c>
      <c r="F27" s="26" t="s">
        <v>109</v>
      </c>
      <c r="G27" s="26" t="s">
        <v>51</v>
      </c>
      <c r="H27" s="26" t="s">
        <v>51</v>
      </c>
      <c r="I27" s="26" t="s">
        <v>165</v>
      </c>
      <c r="J27" s="26" t="s">
        <v>154</v>
      </c>
      <c r="K27" s="45" t="s">
        <v>154</v>
      </c>
      <c r="L27" s="26" t="s">
        <v>531</v>
      </c>
      <c r="M27" s="54">
        <v>1.151</v>
      </c>
      <c r="N27" s="36" t="s">
        <v>610</v>
      </c>
      <c r="O27" s="43">
        <v>5.0000000000000001E-3</v>
      </c>
      <c r="P27" s="43">
        <v>4.2099999999999999E-2</v>
      </c>
      <c r="Q27" s="42">
        <v>0</v>
      </c>
      <c r="R27" s="57">
        <v>35353979</v>
      </c>
      <c r="S27" s="42">
        <v>1</v>
      </c>
      <c r="T27" s="42">
        <v>96.32</v>
      </c>
      <c r="U27" s="42">
        <v>34052.952570000001</v>
      </c>
      <c r="W27" s="26" t="s">
        <v>15</v>
      </c>
      <c r="X27" s="43">
        <v>1.2725113640000001E-3</v>
      </c>
      <c r="Y27" s="43">
        <v>4.3071312117999999E-2</v>
      </c>
      <c r="Z27" s="43">
        <v>1.3756193058475953E-2</v>
      </c>
    </row>
    <row r="28" spans="1:26" x14ac:dyDescent="0.2">
      <c r="A28" s="26">
        <v>7956</v>
      </c>
      <c r="B28" s="26">
        <v>12537</v>
      </c>
      <c r="C28" s="26" t="s">
        <v>545</v>
      </c>
      <c r="D28" s="26" t="s">
        <v>611</v>
      </c>
      <c r="E28" s="26" t="s">
        <v>612</v>
      </c>
      <c r="F28" s="26" t="s">
        <v>109</v>
      </c>
      <c r="G28" s="26" t="s">
        <v>51</v>
      </c>
      <c r="H28" s="26" t="s">
        <v>51</v>
      </c>
      <c r="I28" s="26" t="s">
        <v>165</v>
      </c>
      <c r="J28" s="26" t="s">
        <v>154</v>
      </c>
      <c r="K28" s="45" t="s">
        <v>154</v>
      </c>
      <c r="L28" s="26" t="s">
        <v>531</v>
      </c>
      <c r="M28" s="54">
        <v>3.8079999999999998</v>
      </c>
      <c r="N28" s="36" t="s">
        <v>613</v>
      </c>
      <c r="O28" s="43">
        <v>3.7499999999999999E-2</v>
      </c>
      <c r="P28" s="43">
        <v>4.2500000000000003E-2</v>
      </c>
      <c r="Q28" s="42">
        <v>0</v>
      </c>
      <c r="R28" s="57">
        <v>888000</v>
      </c>
      <c r="S28" s="42">
        <v>1</v>
      </c>
      <c r="T28" s="42">
        <v>101.27</v>
      </c>
      <c r="U28" s="42">
        <v>899.27760000000001</v>
      </c>
      <c r="W28" s="26" t="s">
        <v>15</v>
      </c>
      <c r="X28" s="43">
        <v>2.50826194084507E-5</v>
      </c>
      <c r="Y28" s="43">
        <v>1.137436353E-3</v>
      </c>
      <c r="Z28" s="43">
        <v>3.6327646636025358E-4</v>
      </c>
    </row>
    <row r="29" spans="1:26" x14ac:dyDescent="0.2">
      <c r="A29" s="26">
        <v>7956</v>
      </c>
      <c r="B29" s="26">
        <v>12537</v>
      </c>
      <c r="C29" s="26" t="s">
        <v>545</v>
      </c>
      <c r="D29" s="26" t="s">
        <v>614</v>
      </c>
      <c r="E29" s="26" t="s">
        <v>615</v>
      </c>
      <c r="F29" s="26" t="s">
        <v>109</v>
      </c>
      <c r="G29" s="26" t="s">
        <v>51</v>
      </c>
      <c r="H29" s="26" t="s">
        <v>51</v>
      </c>
      <c r="I29" s="26" t="s">
        <v>165</v>
      </c>
      <c r="J29" s="26" t="s">
        <v>154</v>
      </c>
      <c r="K29" s="45" t="s">
        <v>154</v>
      </c>
      <c r="L29" s="26" t="s">
        <v>531</v>
      </c>
      <c r="M29" s="54">
        <v>2.637</v>
      </c>
      <c r="N29" s="36" t="s">
        <v>616</v>
      </c>
      <c r="O29" s="43">
        <v>3.7499999999999999E-2</v>
      </c>
      <c r="P29" s="43">
        <v>4.2500000000000003E-2</v>
      </c>
      <c r="Q29" s="42">
        <v>0</v>
      </c>
      <c r="R29" s="57">
        <v>10800000</v>
      </c>
      <c r="S29" s="42">
        <v>1</v>
      </c>
      <c r="T29" s="42">
        <v>99.67</v>
      </c>
      <c r="U29" s="42">
        <v>10764.36</v>
      </c>
      <c r="W29" s="26" t="s">
        <v>15</v>
      </c>
      <c r="X29" s="43">
        <v>4.5879213900000001E-4</v>
      </c>
      <c r="Y29" s="43">
        <v>1.3615122164E-2</v>
      </c>
      <c r="Z29" s="43">
        <v>4.3484221817930964E-3</v>
      </c>
    </row>
    <row r="30" spans="1:26" x14ac:dyDescent="0.2">
      <c r="A30" s="26">
        <v>7956</v>
      </c>
      <c r="B30" s="26">
        <v>12537</v>
      </c>
      <c r="C30" s="26" t="s">
        <v>545</v>
      </c>
      <c r="D30" s="26" t="s">
        <v>577</v>
      </c>
      <c r="E30" s="26" t="s">
        <v>578</v>
      </c>
      <c r="F30" s="26" t="s">
        <v>109</v>
      </c>
      <c r="G30" s="26" t="s">
        <v>51</v>
      </c>
      <c r="H30" s="26" t="s">
        <v>51</v>
      </c>
      <c r="I30" s="26" t="s">
        <v>165</v>
      </c>
      <c r="J30" s="26" t="s">
        <v>154</v>
      </c>
      <c r="K30" s="45" t="s">
        <v>154</v>
      </c>
      <c r="L30" s="26" t="s">
        <v>531</v>
      </c>
      <c r="M30" s="54">
        <v>0.159</v>
      </c>
      <c r="N30" s="36" t="s">
        <v>579</v>
      </c>
      <c r="O30" s="43">
        <v>0</v>
      </c>
      <c r="P30" s="43">
        <v>4.2599999999999999E-2</v>
      </c>
      <c r="Q30" s="42">
        <v>0</v>
      </c>
      <c r="R30" s="57">
        <v>10920000</v>
      </c>
      <c r="S30" s="42">
        <v>1</v>
      </c>
      <c r="T30" s="42">
        <v>99.34</v>
      </c>
      <c r="U30" s="42">
        <v>10847.928</v>
      </c>
      <c r="W30" s="26" t="s">
        <v>15</v>
      </c>
      <c r="X30" s="43">
        <v>1.177483284E-3</v>
      </c>
      <c r="Y30" s="43">
        <v>1.3720821762999999E-2</v>
      </c>
      <c r="Z30" s="43">
        <v>4.3821807094610752E-3</v>
      </c>
    </row>
    <row r="31" spans="1:26" x14ac:dyDescent="0.2">
      <c r="A31" s="26">
        <v>7956</v>
      </c>
      <c r="B31" s="26">
        <v>12537</v>
      </c>
      <c r="C31" s="26" t="s">
        <v>545</v>
      </c>
      <c r="D31" s="26" t="s">
        <v>546</v>
      </c>
      <c r="E31" s="26" t="s">
        <v>547</v>
      </c>
      <c r="F31" s="26" t="s">
        <v>109</v>
      </c>
      <c r="G31" s="26" t="s">
        <v>51</v>
      </c>
      <c r="H31" s="26" t="s">
        <v>51</v>
      </c>
      <c r="I31" s="26" t="s">
        <v>165</v>
      </c>
      <c r="J31" s="26" t="s">
        <v>154</v>
      </c>
      <c r="K31" s="45" t="s">
        <v>154</v>
      </c>
      <c r="L31" s="26" t="s">
        <v>531</v>
      </c>
      <c r="M31" s="54">
        <v>0.40799999999999997</v>
      </c>
      <c r="N31" s="36" t="s">
        <v>548</v>
      </c>
      <c r="O31" s="43">
        <v>0</v>
      </c>
      <c r="P31" s="43">
        <v>4.3400000000000001E-2</v>
      </c>
      <c r="Q31" s="42">
        <v>0</v>
      </c>
      <c r="R31" s="57">
        <v>42500000</v>
      </c>
      <c r="S31" s="42">
        <v>1</v>
      </c>
      <c r="T31" s="42">
        <v>98.28</v>
      </c>
      <c r="U31" s="42">
        <v>41769</v>
      </c>
      <c r="W31" s="26" t="s">
        <v>15</v>
      </c>
      <c r="X31" s="43">
        <v>4.7435799269999997E-3</v>
      </c>
      <c r="Y31" s="43">
        <v>5.2830826700999999E-2</v>
      </c>
      <c r="Z31" s="43">
        <v>1.6873204362480985E-2</v>
      </c>
    </row>
    <row r="32" spans="1:26" x14ac:dyDescent="0.2">
      <c r="A32" s="26">
        <v>7956</v>
      </c>
      <c r="B32" s="26">
        <v>12537</v>
      </c>
      <c r="C32" s="26" t="s">
        <v>545</v>
      </c>
      <c r="D32" s="26" t="s">
        <v>580</v>
      </c>
      <c r="E32" s="26" t="s">
        <v>581</v>
      </c>
      <c r="F32" s="26" t="s">
        <v>109</v>
      </c>
      <c r="G32" s="26" t="s">
        <v>51</v>
      </c>
      <c r="H32" s="26" t="s">
        <v>51</v>
      </c>
      <c r="I32" s="26" t="s">
        <v>165</v>
      </c>
      <c r="J32" s="26" t="s">
        <v>154</v>
      </c>
      <c r="K32" s="45" t="s">
        <v>154</v>
      </c>
      <c r="L32" s="26" t="s">
        <v>531</v>
      </c>
      <c r="M32" s="54">
        <v>0.66300000000000003</v>
      </c>
      <c r="N32" s="36" t="s">
        <v>582</v>
      </c>
      <c r="O32" s="43">
        <v>0</v>
      </c>
      <c r="P32" s="43">
        <v>4.2299999999999997E-2</v>
      </c>
      <c r="Q32" s="42">
        <v>0</v>
      </c>
      <c r="R32" s="57">
        <v>35500000</v>
      </c>
      <c r="S32" s="42">
        <v>1</v>
      </c>
      <c r="T32" s="42">
        <v>97.29</v>
      </c>
      <c r="U32" s="42">
        <v>34537.949999999997</v>
      </c>
      <c r="W32" s="26" t="s">
        <v>15</v>
      </c>
      <c r="X32" s="43">
        <v>3.8026010860000002E-3</v>
      </c>
      <c r="Y32" s="43">
        <v>4.3684753072000003E-2</v>
      </c>
      <c r="Z32" s="43">
        <v>1.3952114932393645E-2</v>
      </c>
    </row>
    <row r="33" spans="1:26" x14ac:dyDescent="0.2">
      <c r="A33" s="26">
        <v>7956</v>
      </c>
      <c r="B33" s="26">
        <v>12537</v>
      </c>
      <c r="C33" s="26" t="s">
        <v>549</v>
      </c>
      <c r="D33" s="26" t="s">
        <v>617</v>
      </c>
      <c r="E33" s="26" t="s">
        <v>618</v>
      </c>
      <c r="F33" s="26" t="s">
        <v>111</v>
      </c>
      <c r="G33" s="26" t="s">
        <v>51</v>
      </c>
      <c r="H33" s="26" t="s">
        <v>51</v>
      </c>
      <c r="I33" s="26" t="s">
        <v>165</v>
      </c>
      <c r="J33" s="26" t="s">
        <v>154</v>
      </c>
      <c r="K33" s="45" t="s">
        <v>154</v>
      </c>
      <c r="L33" s="26" t="s">
        <v>531</v>
      </c>
      <c r="M33" s="54">
        <v>0.02</v>
      </c>
      <c r="N33" s="36">
        <v>45870</v>
      </c>
      <c r="O33" s="43">
        <v>0</v>
      </c>
      <c r="P33" s="43">
        <v>4.8099999999999997E-2</v>
      </c>
      <c r="Q33" s="42">
        <v>0</v>
      </c>
      <c r="R33" s="57">
        <v>186200000</v>
      </c>
      <c r="S33" s="42">
        <v>1</v>
      </c>
      <c r="T33" s="42">
        <v>99.91</v>
      </c>
      <c r="U33" s="42">
        <v>186032.42</v>
      </c>
      <c r="W33" s="26" t="s">
        <v>15</v>
      </c>
      <c r="X33" s="43">
        <v>4.8999999999999998E-3</v>
      </c>
      <c r="Y33" s="43">
        <v>0.23530002015400001</v>
      </c>
      <c r="Z33" s="43">
        <v>7.5150543242761256E-2</v>
      </c>
    </row>
    <row r="34" spans="1:26" x14ac:dyDescent="0.2">
      <c r="A34" s="26">
        <v>7956</v>
      </c>
      <c r="B34" s="26">
        <v>12537</v>
      </c>
      <c r="C34" s="26" t="s">
        <v>549</v>
      </c>
      <c r="D34" s="26" t="s">
        <v>619</v>
      </c>
      <c r="E34" s="26" t="s">
        <v>620</v>
      </c>
      <c r="F34" s="26" t="s">
        <v>111</v>
      </c>
      <c r="G34" s="26" t="s">
        <v>51</v>
      </c>
      <c r="H34" s="26" t="s">
        <v>51</v>
      </c>
      <c r="I34" s="26" t="s">
        <v>165</v>
      </c>
      <c r="J34" s="26" t="s">
        <v>154</v>
      </c>
      <c r="K34" s="45" t="s">
        <v>154</v>
      </c>
      <c r="L34" s="26" t="s">
        <v>531</v>
      </c>
      <c r="M34" s="54">
        <v>0.1</v>
      </c>
      <c r="N34" s="36">
        <v>45779</v>
      </c>
      <c r="O34" s="43">
        <v>0</v>
      </c>
      <c r="P34" s="43">
        <v>4.2700000000000002E-2</v>
      </c>
      <c r="Q34" s="42">
        <v>0</v>
      </c>
      <c r="R34" s="57">
        <v>3622900</v>
      </c>
      <c r="S34" s="42">
        <v>1</v>
      </c>
      <c r="T34" s="42">
        <v>99.6</v>
      </c>
      <c r="U34" s="42">
        <v>3608.4083999999998</v>
      </c>
      <c r="W34" s="26" t="s">
        <v>15</v>
      </c>
      <c r="X34" s="43">
        <v>1.0063611099999999E-4</v>
      </c>
      <c r="Y34" s="43">
        <v>4.5640355010000003E-3</v>
      </c>
      <c r="Z34" s="43">
        <v>1.4576698593811925E-3</v>
      </c>
    </row>
    <row r="35" spans="1:26" x14ac:dyDescent="0.2">
      <c r="A35" s="26">
        <v>7956</v>
      </c>
      <c r="B35" s="26">
        <v>12537</v>
      </c>
      <c r="C35" s="26" t="s">
        <v>549</v>
      </c>
      <c r="D35" s="26" t="s">
        <v>621</v>
      </c>
      <c r="E35" s="26" t="s">
        <v>622</v>
      </c>
      <c r="F35" s="26" t="s">
        <v>111</v>
      </c>
      <c r="G35" s="26" t="s">
        <v>51</v>
      </c>
      <c r="H35" s="26" t="s">
        <v>51</v>
      </c>
      <c r="I35" s="26" t="s">
        <v>165</v>
      </c>
      <c r="J35" s="26" t="s">
        <v>154</v>
      </c>
      <c r="K35" s="45" t="s">
        <v>154</v>
      </c>
      <c r="L35" s="26" t="s">
        <v>531</v>
      </c>
      <c r="M35" s="54">
        <v>0.25</v>
      </c>
      <c r="N35" s="36">
        <v>45692</v>
      </c>
      <c r="O35" s="43">
        <v>0</v>
      </c>
      <c r="P35" s="43">
        <v>4.24E-2</v>
      </c>
      <c r="Q35" s="42">
        <v>0</v>
      </c>
      <c r="R35" s="57">
        <v>6831157</v>
      </c>
      <c r="S35" s="42">
        <v>1</v>
      </c>
      <c r="T35" s="42">
        <v>98.97</v>
      </c>
      <c r="U35" s="42">
        <v>6760.7960800000001</v>
      </c>
      <c r="W35" s="26" t="s">
        <v>15</v>
      </c>
      <c r="X35" s="43">
        <v>5.6926308299999997E-4</v>
      </c>
      <c r="Y35" s="43">
        <v>8.5512807600000001E-3</v>
      </c>
      <c r="Z35" s="43">
        <v>2.7311234147549702E-3</v>
      </c>
    </row>
    <row r="36" spans="1:26" x14ac:dyDescent="0.2">
      <c r="A36" s="26">
        <v>7956</v>
      </c>
      <c r="B36" s="26">
        <v>12537</v>
      </c>
      <c r="C36" s="26" t="s">
        <v>549</v>
      </c>
      <c r="D36" s="26" t="s">
        <v>550</v>
      </c>
      <c r="E36" s="26" t="s">
        <v>551</v>
      </c>
      <c r="F36" s="26" t="s">
        <v>111</v>
      </c>
      <c r="G36" s="26" t="s">
        <v>51</v>
      </c>
      <c r="H36" s="26" t="s">
        <v>51</v>
      </c>
      <c r="I36" s="26" t="s">
        <v>165</v>
      </c>
      <c r="J36" s="26" t="s">
        <v>154</v>
      </c>
      <c r="K36" s="45" t="s">
        <v>154</v>
      </c>
      <c r="L36" s="26" t="s">
        <v>531</v>
      </c>
      <c r="M36" s="54">
        <v>0.59</v>
      </c>
      <c r="N36" s="36">
        <v>45816</v>
      </c>
      <c r="O36" s="43">
        <v>0</v>
      </c>
      <c r="P36" s="43">
        <v>4.24E-2</v>
      </c>
      <c r="Q36" s="42">
        <v>0</v>
      </c>
      <c r="R36" s="57">
        <v>10560000</v>
      </c>
      <c r="S36" s="42">
        <v>1</v>
      </c>
      <c r="T36" s="42">
        <v>97.56</v>
      </c>
      <c r="U36" s="42">
        <v>10302.335999999999</v>
      </c>
      <c r="W36" s="26" t="s">
        <v>15</v>
      </c>
      <c r="X36" s="43">
        <v>8.8000000000000003E-4</v>
      </c>
      <c r="Y36" s="43">
        <v>1.3030738773000001E-2</v>
      </c>
      <c r="Z36" s="43">
        <v>4.1617807641778568E-3</v>
      </c>
    </row>
    <row r="37" spans="1:26" x14ac:dyDescent="0.2">
      <c r="A37" s="26">
        <v>7956</v>
      </c>
      <c r="B37" s="26">
        <v>12537</v>
      </c>
      <c r="C37" s="26" t="s">
        <v>549</v>
      </c>
      <c r="D37" s="26" t="s">
        <v>623</v>
      </c>
      <c r="E37" s="26" t="s">
        <v>624</v>
      </c>
      <c r="F37" s="26" t="s">
        <v>111</v>
      </c>
      <c r="G37" s="26" t="s">
        <v>51</v>
      </c>
      <c r="H37" s="26" t="s">
        <v>51</v>
      </c>
      <c r="I37" s="26" t="s">
        <v>165</v>
      </c>
      <c r="J37" s="26" t="s">
        <v>154</v>
      </c>
      <c r="K37" s="45" t="s">
        <v>154</v>
      </c>
      <c r="L37" s="26" t="s">
        <v>531</v>
      </c>
      <c r="M37" s="54">
        <v>0.75</v>
      </c>
      <c r="N37" s="36">
        <v>45726</v>
      </c>
      <c r="O37" s="43">
        <v>0</v>
      </c>
      <c r="P37" s="43">
        <v>4.2200000000000001E-2</v>
      </c>
      <c r="Q37" s="42">
        <v>0</v>
      </c>
      <c r="R37" s="57">
        <v>10000000</v>
      </c>
      <c r="S37" s="42">
        <v>1</v>
      </c>
      <c r="T37" s="42">
        <v>96.93</v>
      </c>
      <c r="U37" s="42">
        <v>9693</v>
      </c>
      <c r="W37" s="26" t="s">
        <v>15</v>
      </c>
      <c r="X37" s="43">
        <v>7.1428571400000002E-4</v>
      </c>
      <c r="Y37" s="43">
        <v>1.2260030242E-2</v>
      </c>
      <c r="Z37" s="43">
        <v>3.9156304887722525E-3</v>
      </c>
    </row>
    <row r="38" spans="1:26" x14ac:dyDescent="0.2">
      <c r="A38" s="26">
        <v>7956</v>
      </c>
      <c r="B38" s="26">
        <v>12537</v>
      </c>
      <c r="C38" s="26" t="s">
        <v>549</v>
      </c>
      <c r="D38" s="26" t="s">
        <v>589</v>
      </c>
      <c r="E38" s="26" t="s">
        <v>590</v>
      </c>
      <c r="F38" s="26" t="s">
        <v>111</v>
      </c>
      <c r="G38" s="26" t="s">
        <v>51</v>
      </c>
      <c r="H38" s="26" t="s">
        <v>51</v>
      </c>
      <c r="I38" s="26" t="s">
        <v>165</v>
      </c>
      <c r="J38" s="26" t="s">
        <v>154</v>
      </c>
      <c r="K38" s="45" t="s">
        <v>154</v>
      </c>
      <c r="L38" s="26" t="s">
        <v>531</v>
      </c>
      <c r="M38" s="54">
        <v>0.84</v>
      </c>
      <c r="N38" s="36">
        <v>45788</v>
      </c>
      <c r="O38" s="43">
        <v>0</v>
      </c>
      <c r="P38" s="43">
        <v>4.2099999999999999E-2</v>
      </c>
      <c r="Q38" s="42">
        <v>0</v>
      </c>
      <c r="R38" s="57">
        <v>78300000</v>
      </c>
      <c r="S38" s="42">
        <v>1</v>
      </c>
      <c r="T38" s="42">
        <v>96.58</v>
      </c>
      <c r="U38" s="42">
        <v>75622.14</v>
      </c>
      <c r="W38" s="26" t="s">
        <v>15</v>
      </c>
      <c r="X38" s="43">
        <v>5.592857142E-3</v>
      </c>
      <c r="Y38" s="43">
        <v>9.5649409204999994E-2</v>
      </c>
      <c r="Z38" s="43">
        <v>3.0548680182627016E-2</v>
      </c>
    </row>
    <row r="39" spans="1:26" x14ac:dyDescent="0.2">
      <c r="A39" s="26">
        <v>7956</v>
      </c>
      <c r="B39" s="26">
        <v>12537</v>
      </c>
      <c r="C39" s="26" t="s">
        <v>549</v>
      </c>
      <c r="D39" s="26" t="s">
        <v>591</v>
      </c>
      <c r="E39" s="26" t="s">
        <v>592</v>
      </c>
      <c r="F39" s="26" t="s">
        <v>111</v>
      </c>
      <c r="G39" s="26" t="s">
        <v>51</v>
      </c>
      <c r="H39" s="26" t="s">
        <v>51</v>
      </c>
      <c r="I39" s="26" t="s">
        <v>165</v>
      </c>
      <c r="J39" s="26" t="s">
        <v>154</v>
      </c>
      <c r="K39" s="45" t="s">
        <v>154</v>
      </c>
      <c r="L39" s="26" t="s">
        <v>531</v>
      </c>
      <c r="M39" s="54">
        <v>0.92</v>
      </c>
      <c r="N39" s="36">
        <v>45728</v>
      </c>
      <c r="O39" s="43">
        <v>0</v>
      </c>
      <c r="P39" s="43">
        <v>4.19E-2</v>
      </c>
      <c r="Q39" s="42">
        <v>0</v>
      </c>
      <c r="R39" s="57">
        <v>83283333</v>
      </c>
      <c r="S39" s="42">
        <v>1</v>
      </c>
      <c r="T39" s="42">
        <v>96.29</v>
      </c>
      <c r="U39" s="42">
        <v>80193.521349999995</v>
      </c>
      <c r="W39" s="26" t="s">
        <v>15</v>
      </c>
      <c r="X39" s="43">
        <v>5.9488095E-3</v>
      </c>
      <c r="Y39" s="43">
        <v>0.10143144506600001</v>
      </c>
      <c r="Z39" s="43">
        <v>3.239535718560492E-2</v>
      </c>
    </row>
    <row r="40" spans="1:26" x14ac:dyDescent="0.2">
      <c r="A40" s="26">
        <v>7956</v>
      </c>
      <c r="B40" s="26">
        <v>12537</v>
      </c>
      <c r="C40" s="26" t="s">
        <v>552</v>
      </c>
      <c r="D40" s="26" t="s">
        <v>557</v>
      </c>
      <c r="E40" s="26" t="s">
        <v>558</v>
      </c>
      <c r="F40" s="26" t="s">
        <v>122</v>
      </c>
      <c r="G40" s="26" t="s">
        <v>56</v>
      </c>
      <c r="H40" s="26" t="s">
        <v>167</v>
      </c>
      <c r="I40" s="26" t="s">
        <v>218</v>
      </c>
      <c r="J40" s="26" t="s">
        <v>555</v>
      </c>
      <c r="K40" s="26" t="s">
        <v>71</v>
      </c>
      <c r="L40" s="26" t="s">
        <v>532</v>
      </c>
      <c r="M40" s="54">
        <v>0.06</v>
      </c>
      <c r="N40" s="36" t="s">
        <v>559</v>
      </c>
      <c r="O40" s="43">
        <v>0</v>
      </c>
      <c r="P40" s="43">
        <v>4.3389999999999998E-2</v>
      </c>
      <c r="Q40" s="42">
        <v>0</v>
      </c>
      <c r="R40" s="57">
        <v>7506800</v>
      </c>
      <c r="S40" s="42">
        <v>3.6469999999999998</v>
      </c>
      <c r="T40" s="42">
        <v>99.727999999999994</v>
      </c>
      <c r="U40" s="42">
        <v>27302.833350000001</v>
      </c>
      <c r="W40" s="26" t="s">
        <v>15</v>
      </c>
      <c r="X40" s="43">
        <v>2.6990741573033701E-5</v>
      </c>
      <c r="Y40" s="43">
        <v>3.4533535807999997E-2</v>
      </c>
      <c r="Z40" s="43">
        <v>1.1029382718985644E-2</v>
      </c>
    </row>
    <row r="41" spans="1:26" x14ac:dyDescent="0.2">
      <c r="A41" s="26">
        <v>7956</v>
      </c>
      <c r="B41" s="26">
        <v>12537</v>
      </c>
      <c r="C41" s="26" t="s">
        <v>552</v>
      </c>
      <c r="D41" s="26" t="s">
        <v>563</v>
      </c>
      <c r="E41" s="26" t="s">
        <v>564</v>
      </c>
      <c r="F41" s="26" t="s">
        <v>122</v>
      </c>
      <c r="G41" s="26" t="s">
        <v>56</v>
      </c>
      <c r="H41" s="26" t="s">
        <v>167</v>
      </c>
      <c r="I41" s="26" t="s">
        <v>218</v>
      </c>
      <c r="J41" s="26" t="s">
        <v>555</v>
      </c>
      <c r="K41" s="26" t="s">
        <v>71</v>
      </c>
      <c r="L41" s="26" t="s">
        <v>532</v>
      </c>
      <c r="M41" s="54">
        <v>0.76600000000000001</v>
      </c>
      <c r="N41" s="36">
        <v>45698</v>
      </c>
      <c r="O41" s="43">
        <v>0</v>
      </c>
      <c r="P41" s="43">
        <v>4.1759999999999999E-2</v>
      </c>
      <c r="Q41" s="42">
        <v>0</v>
      </c>
      <c r="R41" s="57">
        <v>8600000</v>
      </c>
      <c r="S41" s="42">
        <v>3.6469999999999998</v>
      </c>
      <c r="T41" s="42">
        <v>96.928200000000004</v>
      </c>
      <c r="U41" s="42">
        <v>30400.754499999999</v>
      </c>
      <c r="W41" s="26" t="s">
        <v>15</v>
      </c>
      <c r="X41" s="43">
        <v>1.68690296E-4</v>
      </c>
      <c r="Y41" s="43">
        <v>3.8451889980000001E-2</v>
      </c>
      <c r="Z41" s="43">
        <v>1.2280833715246079E-2</v>
      </c>
    </row>
    <row r="42" spans="1:26" x14ac:dyDescent="0.2">
      <c r="A42" s="26">
        <v>7956</v>
      </c>
      <c r="B42" s="26">
        <v>12537</v>
      </c>
      <c r="C42" s="26" t="s">
        <v>552</v>
      </c>
      <c r="D42" s="26" t="s">
        <v>625</v>
      </c>
      <c r="E42" s="26" t="s">
        <v>626</v>
      </c>
      <c r="F42" s="26" t="s">
        <v>122</v>
      </c>
      <c r="G42" s="26" t="s">
        <v>56</v>
      </c>
      <c r="H42" s="26" t="s">
        <v>167</v>
      </c>
      <c r="I42" s="26" t="s">
        <v>218</v>
      </c>
      <c r="J42" s="26" t="s">
        <v>555</v>
      </c>
      <c r="K42" s="26" t="s">
        <v>71</v>
      </c>
      <c r="L42" s="26" t="s">
        <v>532</v>
      </c>
      <c r="M42" s="54">
        <v>3.4000000000000002E-2</v>
      </c>
      <c r="N42" s="36" t="s">
        <v>627</v>
      </c>
      <c r="O42" s="43">
        <v>0</v>
      </c>
      <c r="P42" s="43">
        <v>4.2380000000000001E-2</v>
      </c>
      <c r="Q42" s="42">
        <v>0</v>
      </c>
      <c r="R42" s="57">
        <v>14500000</v>
      </c>
      <c r="S42" s="42">
        <v>3.6469999999999998</v>
      </c>
      <c r="T42" s="42">
        <v>99.837699999999998</v>
      </c>
      <c r="U42" s="42">
        <v>52795.673329999998</v>
      </c>
      <c r="W42" s="26" t="s">
        <v>15</v>
      </c>
      <c r="X42" s="43">
        <v>6.2844289187748397E-5</v>
      </c>
      <c r="Y42" s="43">
        <v>6.6777731529000003E-2</v>
      </c>
      <c r="Z42" s="43">
        <v>2.1327591887569178E-2</v>
      </c>
    </row>
    <row r="43" spans="1:26" x14ac:dyDescent="0.2">
      <c r="A43" s="26">
        <v>7956</v>
      </c>
      <c r="B43" s="26">
        <v>12538</v>
      </c>
      <c r="C43" s="26" t="s">
        <v>545</v>
      </c>
      <c r="D43" s="26" t="s">
        <v>596</v>
      </c>
      <c r="E43" s="26" t="s">
        <v>597</v>
      </c>
      <c r="F43" s="26" t="s">
        <v>108</v>
      </c>
      <c r="G43" s="26" t="s">
        <v>51</v>
      </c>
      <c r="H43" s="26" t="s">
        <v>51</v>
      </c>
      <c r="I43" s="26" t="s">
        <v>165</v>
      </c>
      <c r="J43" s="26" t="s">
        <v>154</v>
      </c>
      <c r="K43" s="45" t="s">
        <v>154</v>
      </c>
      <c r="L43" s="26" t="s">
        <v>531</v>
      </c>
      <c r="M43" s="54">
        <v>0.83</v>
      </c>
      <c r="N43" s="36" t="s">
        <v>598</v>
      </c>
      <c r="O43" s="43">
        <v>7.4999999999999997E-3</v>
      </c>
      <c r="P43" s="43">
        <v>1.5699999999999999E-2</v>
      </c>
      <c r="Q43" s="42">
        <v>0</v>
      </c>
      <c r="R43" s="57">
        <v>58066448</v>
      </c>
      <c r="S43" s="42">
        <v>1</v>
      </c>
      <c r="T43" s="42">
        <v>115.16</v>
      </c>
      <c r="U43" s="42">
        <v>66869.321519999998</v>
      </c>
      <c r="W43" s="26" t="s">
        <v>15</v>
      </c>
      <c r="X43" s="43">
        <v>2.6755368460000001E-3</v>
      </c>
      <c r="Y43" s="43">
        <v>7.3678100486000001E-2</v>
      </c>
      <c r="Z43" s="43">
        <v>1.6226341997626372E-2</v>
      </c>
    </row>
    <row r="44" spans="1:26" x14ac:dyDescent="0.2">
      <c r="A44" s="26">
        <v>7956</v>
      </c>
      <c r="B44" s="26">
        <v>12538</v>
      </c>
      <c r="C44" s="26" t="s">
        <v>545</v>
      </c>
      <c r="D44" s="26" t="s">
        <v>599</v>
      </c>
      <c r="E44" s="26" t="s">
        <v>600</v>
      </c>
      <c r="F44" s="26" t="s">
        <v>109</v>
      </c>
      <c r="G44" s="26" t="s">
        <v>51</v>
      </c>
      <c r="H44" s="26" t="s">
        <v>51</v>
      </c>
      <c r="I44" s="26" t="s">
        <v>165</v>
      </c>
      <c r="J44" s="26" t="s">
        <v>154</v>
      </c>
      <c r="K44" s="45" t="s">
        <v>154</v>
      </c>
      <c r="L44" s="26" t="s">
        <v>531</v>
      </c>
      <c r="M44" s="54">
        <v>2.1829999999999998</v>
      </c>
      <c r="N44" s="36" t="s">
        <v>601</v>
      </c>
      <c r="O44" s="43">
        <v>0.02</v>
      </c>
      <c r="P44" s="43">
        <v>4.2700000000000002E-2</v>
      </c>
      <c r="Q44" s="42">
        <v>0</v>
      </c>
      <c r="R44" s="57">
        <v>4395000</v>
      </c>
      <c r="S44" s="42">
        <v>1</v>
      </c>
      <c r="T44" s="42">
        <v>96.74</v>
      </c>
      <c r="U44" s="42">
        <v>4251.723</v>
      </c>
      <c r="W44" s="26" t="s">
        <v>15</v>
      </c>
      <c r="X44" s="43">
        <v>1.7006444300000001E-4</v>
      </c>
      <c r="Y44" s="43">
        <v>4.6846426329999998E-3</v>
      </c>
      <c r="Z44" s="43">
        <v>1.0317124491316955E-3</v>
      </c>
    </row>
    <row r="45" spans="1:26" x14ac:dyDescent="0.2">
      <c r="A45" s="26">
        <v>7956</v>
      </c>
      <c r="B45" s="26">
        <v>12538</v>
      </c>
      <c r="C45" s="26" t="s">
        <v>545</v>
      </c>
      <c r="D45" s="26" t="s">
        <v>628</v>
      </c>
      <c r="E45" s="26" t="s">
        <v>629</v>
      </c>
      <c r="F45" s="26" t="s">
        <v>108</v>
      </c>
      <c r="G45" s="26" t="s">
        <v>51</v>
      </c>
      <c r="H45" s="26" t="s">
        <v>51</v>
      </c>
      <c r="I45" s="26" t="s">
        <v>165</v>
      </c>
      <c r="J45" s="26" t="s">
        <v>154</v>
      </c>
      <c r="K45" s="45" t="s">
        <v>154</v>
      </c>
      <c r="L45" s="26" t="s">
        <v>531</v>
      </c>
      <c r="M45" s="54">
        <v>2.3879999999999999</v>
      </c>
      <c r="N45" s="36" t="s">
        <v>630</v>
      </c>
      <c r="O45" s="43">
        <v>7.4999999999999997E-3</v>
      </c>
      <c r="P45" s="43">
        <v>1.7899999999999999E-2</v>
      </c>
      <c r="Q45" s="42">
        <v>0</v>
      </c>
      <c r="R45" s="57">
        <v>73791267</v>
      </c>
      <c r="S45" s="42">
        <v>1</v>
      </c>
      <c r="T45" s="42">
        <v>114.17</v>
      </c>
      <c r="U45" s="42">
        <v>84247.489530000006</v>
      </c>
      <c r="W45" s="26" t="s">
        <v>15</v>
      </c>
      <c r="X45" s="43">
        <v>3.310414373E-3</v>
      </c>
      <c r="Y45" s="43">
        <v>9.2825751154999997E-2</v>
      </c>
      <c r="Z45" s="43">
        <v>2.0443284700389273E-2</v>
      </c>
    </row>
    <row r="46" spans="1:26" x14ac:dyDescent="0.2">
      <c r="A46" s="26">
        <v>7956</v>
      </c>
      <c r="B46" s="26">
        <v>12538</v>
      </c>
      <c r="C46" s="26" t="s">
        <v>545</v>
      </c>
      <c r="D46" s="26" t="s">
        <v>574</v>
      </c>
      <c r="E46" s="26" t="s">
        <v>575</v>
      </c>
      <c r="F46" s="26" t="s">
        <v>110</v>
      </c>
      <c r="G46" s="26" t="s">
        <v>51</v>
      </c>
      <c r="H46" s="26" t="s">
        <v>51</v>
      </c>
      <c r="I46" s="26" t="s">
        <v>165</v>
      </c>
      <c r="J46" s="26" t="s">
        <v>154</v>
      </c>
      <c r="K46" s="45" t="s">
        <v>154</v>
      </c>
      <c r="L46" s="26" t="s">
        <v>531</v>
      </c>
      <c r="M46" s="54">
        <v>1.373</v>
      </c>
      <c r="N46" s="36" t="s">
        <v>576</v>
      </c>
      <c r="O46" s="43">
        <v>4.3200000000000002E-2</v>
      </c>
      <c r="P46" s="43">
        <v>4.6100000000000002E-2</v>
      </c>
      <c r="Q46" s="42">
        <v>0</v>
      </c>
      <c r="R46" s="57">
        <v>8433</v>
      </c>
      <c r="S46" s="42">
        <v>1</v>
      </c>
      <c r="T46" s="42">
        <v>99.85</v>
      </c>
      <c r="U46" s="42">
        <v>8.4203499999999991</v>
      </c>
      <c r="W46" s="26" t="s">
        <v>15</v>
      </c>
      <c r="X46" s="43">
        <v>3.9749136895075301E-7</v>
      </c>
      <c r="Y46" s="43">
        <v>9.2777282515944598E-6</v>
      </c>
      <c r="Z46" s="43">
        <v>2.0432610311269272E-6</v>
      </c>
    </row>
    <row r="47" spans="1:26" x14ac:dyDescent="0.2">
      <c r="A47" s="26">
        <v>7956</v>
      </c>
      <c r="B47" s="26">
        <v>12538</v>
      </c>
      <c r="C47" s="26" t="s">
        <v>545</v>
      </c>
      <c r="D47" s="26" t="s">
        <v>602</v>
      </c>
      <c r="E47" s="26" t="s">
        <v>603</v>
      </c>
      <c r="F47" s="26" t="s">
        <v>109</v>
      </c>
      <c r="G47" s="26" t="s">
        <v>51</v>
      </c>
      <c r="H47" s="26" t="s">
        <v>51</v>
      </c>
      <c r="I47" s="26" t="s">
        <v>165</v>
      </c>
      <c r="J47" s="26" t="s">
        <v>154</v>
      </c>
      <c r="K47" s="45" t="s">
        <v>154</v>
      </c>
      <c r="L47" s="26" t="s">
        <v>531</v>
      </c>
      <c r="M47" s="54">
        <v>3.6070000000000002</v>
      </c>
      <c r="N47" s="36" t="s">
        <v>604</v>
      </c>
      <c r="O47" s="43">
        <v>2.2499999999999999E-2</v>
      </c>
      <c r="P47" s="43">
        <v>4.2599999999999999E-2</v>
      </c>
      <c r="Q47" s="42">
        <v>0</v>
      </c>
      <c r="R47" s="57">
        <v>36405145</v>
      </c>
      <c r="S47" s="42">
        <v>1</v>
      </c>
      <c r="T47" s="42">
        <v>93.76</v>
      </c>
      <c r="U47" s="42">
        <v>34133.463949999998</v>
      </c>
      <c r="W47" s="26" t="s">
        <v>15</v>
      </c>
      <c r="X47" s="43">
        <v>1.0484893769999999E-3</v>
      </c>
      <c r="Y47" s="43">
        <v>3.7609007085E-2</v>
      </c>
      <c r="Z47" s="43">
        <v>8.2827408298242703E-3</v>
      </c>
    </row>
    <row r="48" spans="1:26" x14ac:dyDescent="0.2">
      <c r="A48" s="26">
        <v>7956</v>
      </c>
      <c r="B48" s="26">
        <v>12538</v>
      </c>
      <c r="C48" s="26" t="s">
        <v>545</v>
      </c>
      <c r="D48" s="26" t="s">
        <v>631</v>
      </c>
      <c r="E48" s="26" t="s">
        <v>632</v>
      </c>
      <c r="F48" s="26" t="s">
        <v>108</v>
      </c>
      <c r="G48" s="26" t="s">
        <v>51</v>
      </c>
      <c r="H48" s="26" t="s">
        <v>51</v>
      </c>
      <c r="I48" s="26" t="s">
        <v>165</v>
      </c>
      <c r="J48" s="26" t="s">
        <v>154</v>
      </c>
      <c r="K48" s="45" t="s">
        <v>154</v>
      </c>
      <c r="L48" s="26" t="s">
        <v>531</v>
      </c>
      <c r="M48" s="54">
        <v>4.3620000000000001</v>
      </c>
      <c r="N48" s="36" t="s">
        <v>633</v>
      </c>
      <c r="O48" s="43">
        <v>5.0000000000000001E-3</v>
      </c>
      <c r="P48" s="43">
        <v>1.77E-2</v>
      </c>
      <c r="Q48" s="42">
        <v>0</v>
      </c>
      <c r="R48" s="57">
        <v>74837053</v>
      </c>
      <c r="S48" s="42">
        <v>1</v>
      </c>
      <c r="T48" s="42">
        <v>109.52</v>
      </c>
      <c r="U48" s="42">
        <v>81961.54045</v>
      </c>
      <c r="W48" s="26" t="s">
        <v>15</v>
      </c>
      <c r="X48" s="43">
        <v>2.722548421E-3</v>
      </c>
      <c r="Y48" s="43">
        <v>9.0307041793999995E-2</v>
      </c>
      <c r="Z48" s="43">
        <v>1.9888582024811127E-2</v>
      </c>
    </row>
    <row r="49" spans="1:26" x14ac:dyDescent="0.2">
      <c r="A49" s="26">
        <v>7956</v>
      </c>
      <c r="B49" s="26">
        <v>12538</v>
      </c>
      <c r="C49" s="26" t="s">
        <v>545</v>
      </c>
      <c r="D49" s="26" t="s">
        <v>634</v>
      </c>
      <c r="E49" s="26" t="s">
        <v>635</v>
      </c>
      <c r="F49" s="26" t="s">
        <v>109</v>
      </c>
      <c r="G49" s="26" t="s">
        <v>51</v>
      </c>
      <c r="H49" s="26" t="s">
        <v>51</v>
      </c>
      <c r="I49" s="26" t="s">
        <v>165</v>
      </c>
      <c r="J49" s="26" t="s">
        <v>154</v>
      </c>
      <c r="K49" s="45" t="s">
        <v>154</v>
      </c>
      <c r="L49" s="26" t="s">
        <v>531</v>
      </c>
      <c r="M49" s="54">
        <v>11.055999999999999</v>
      </c>
      <c r="N49" s="36" t="s">
        <v>636</v>
      </c>
      <c r="O49" s="43">
        <v>1.4999999999999999E-2</v>
      </c>
      <c r="P49" s="43">
        <v>4.5900000000000003E-2</v>
      </c>
      <c r="Q49" s="42">
        <v>0</v>
      </c>
      <c r="R49" s="57">
        <v>60719882</v>
      </c>
      <c r="S49" s="42">
        <v>1</v>
      </c>
      <c r="T49" s="42">
        <v>72.099999999999994</v>
      </c>
      <c r="U49" s="42">
        <v>43779.034919999998</v>
      </c>
      <c r="W49" s="26" t="s">
        <v>15</v>
      </c>
      <c r="X49" s="43">
        <v>1.85881797E-3</v>
      </c>
      <c r="Y49" s="43">
        <v>4.8236710956000003E-2</v>
      </c>
      <c r="Z49" s="43">
        <v>1.0623310911349406E-2</v>
      </c>
    </row>
    <row r="50" spans="1:26" x14ac:dyDescent="0.2">
      <c r="A50" s="26">
        <v>7956</v>
      </c>
      <c r="B50" s="26">
        <v>12538</v>
      </c>
      <c r="C50" s="26" t="s">
        <v>545</v>
      </c>
      <c r="D50" s="26" t="s">
        <v>605</v>
      </c>
      <c r="E50" s="26" t="s">
        <v>606</v>
      </c>
      <c r="F50" s="26" t="s">
        <v>110</v>
      </c>
      <c r="G50" s="26" t="s">
        <v>51</v>
      </c>
      <c r="H50" s="26" t="s">
        <v>51</v>
      </c>
      <c r="I50" s="26" t="s">
        <v>165</v>
      </c>
      <c r="J50" s="26" t="s">
        <v>154</v>
      </c>
      <c r="K50" s="45" t="s">
        <v>154</v>
      </c>
      <c r="L50" s="26" t="s">
        <v>531</v>
      </c>
      <c r="M50" s="54">
        <v>5.2469999999999999</v>
      </c>
      <c r="N50" s="36" t="s">
        <v>607</v>
      </c>
      <c r="O50" s="43">
        <v>4.3200000000000002E-2</v>
      </c>
      <c r="P50" s="43">
        <v>4.6600000000000003E-2</v>
      </c>
      <c r="Q50" s="42">
        <v>0</v>
      </c>
      <c r="R50" s="57">
        <v>22495514</v>
      </c>
      <c r="S50" s="42">
        <v>1</v>
      </c>
      <c r="T50" s="42">
        <v>98</v>
      </c>
      <c r="U50" s="42">
        <v>22045.603719999999</v>
      </c>
      <c r="W50" s="26" t="s">
        <v>15</v>
      </c>
      <c r="X50" s="43">
        <v>7.1029680700000005E-4</v>
      </c>
      <c r="Y50" s="43">
        <v>2.4290334779E-2</v>
      </c>
      <c r="Z50" s="43">
        <v>5.3495309564023851E-3</v>
      </c>
    </row>
    <row r="51" spans="1:26" x14ac:dyDescent="0.2">
      <c r="A51" s="26">
        <v>7956</v>
      </c>
      <c r="B51" s="26">
        <v>12538</v>
      </c>
      <c r="C51" s="26" t="s">
        <v>545</v>
      </c>
      <c r="D51" s="26" t="s">
        <v>637</v>
      </c>
      <c r="E51" s="26" t="s">
        <v>638</v>
      </c>
      <c r="F51" s="26" t="s">
        <v>108</v>
      </c>
      <c r="G51" s="26" t="s">
        <v>51</v>
      </c>
      <c r="H51" s="26" t="s">
        <v>51</v>
      </c>
      <c r="I51" s="26" t="s">
        <v>165</v>
      </c>
      <c r="J51" s="26" t="s">
        <v>154</v>
      </c>
      <c r="K51" s="45" t="s">
        <v>154</v>
      </c>
      <c r="L51" s="26" t="s">
        <v>531</v>
      </c>
      <c r="M51" s="54">
        <v>1.577</v>
      </c>
      <c r="N51" s="36" t="s">
        <v>639</v>
      </c>
      <c r="O51" s="43">
        <v>1E-3</v>
      </c>
      <c r="P51" s="43">
        <v>1.78E-2</v>
      </c>
      <c r="Q51" s="42">
        <v>0</v>
      </c>
      <c r="R51" s="57">
        <v>64222381</v>
      </c>
      <c r="S51" s="42">
        <v>1</v>
      </c>
      <c r="T51" s="42">
        <v>112.4</v>
      </c>
      <c r="U51" s="42">
        <v>72185.95624</v>
      </c>
      <c r="W51" s="26" t="s">
        <v>15</v>
      </c>
      <c r="X51" s="43">
        <v>3.1786074579999999E-3</v>
      </c>
      <c r="Y51" s="43">
        <v>7.9536086453999996E-2</v>
      </c>
      <c r="Z51" s="43">
        <v>1.7516463256257241E-2</v>
      </c>
    </row>
    <row r="52" spans="1:26" x14ac:dyDescent="0.2">
      <c r="A52" s="26">
        <v>7956</v>
      </c>
      <c r="B52" s="26">
        <v>12538</v>
      </c>
      <c r="C52" s="26" t="s">
        <v>545</v>
      </c>
      <c r="D52" s="26" t="s">
        <v>640</v>
      </c>
      <c r="E52" s="26" t="s">
        <v>641</v>
      </c>
      <c r="F52" s="26" t="s">
        <v>108</v>
      </c>
      <c r="G52" s="26" t="s">
        <v>51</v>
      </c>
      <c r="H52" s="26" t="s">
        <v>51</v>
      </c>
      <c r="I52" s="26" t="s">
        <v>165</v>
      </c>
      <c r="J52" s="26" t="s">
        <v>154</v>
      </c>
      <c r="K52" s="45" t="s">
        <v>154</v>
      </c>
      <c r="L52" s="26" t="s">
        <v>531</v>
      </c>
      <c r="M52" s="54">
        <v>6.8920000000000003</v>
      </c>
      <c r="N52" s="36" t="s">
        <v>642</v>
      </c>
      <c r="O52" s="43">
        <v>1E-3</v>
      </c>
      <c r="P52" s="43">
        <v>1.8700000000000001E-2</v>
      </c>
      <c r="Q52" s="42">
        <v>0</v>
      </c>
      <c r="R52" s="57">
        <v>33437698</v>
      </c>
      <c r="S52" s="42">
        <v>1</v>
      </c>
      <c r="T52" s="42">
        <v>102.23</v>
      </c>
      <c r="U52" s="42">
        <v>34183.358670000001</v>
      </c>
      <c r="W52" s="26" t="s">
        <v>15</v>
      </c>
      <c r="X52" s="43">
        <v>1.08903117E-3</v>
      </c>
      <c r="Y52" s="43">
        <v>3.7663982192999997E-2</v>
      </c>
      <c r="Z52" s="43">
        <v>8.2948481575523345E-3</v>
      </c>
    </row>
    <row r="53" spans="1:26" x14ac:dyDescent="0.2">
      <c r="A53" s="26">
        <v>7956</v>
      </c>
      <c r="B53" s="26">
        <v>12538</v>
      </c>
      <c r="C53" s="26" t="s">
        <v>545</v>
      </c>
      <c r="D53" s="26" t="s">
        <v>608</v>
      </c>
      <c r="E53" s="26" t="s">
        <v>609</v>
      </c>
      <c r="F53" s="26" t="s">
        <v>109</v>
      </c>
      <c r="G53" s="26" t="s">
        <v>51</v>
      </c>
      <c r="H53" s="26" t="s">
        <v>51</v>
      </c>
      <c r="I53" s="26" t="s">
        <v>165</v>
      </c>
      <c r="J53" s="26" t="s">
        <v>154</v>
      </c>
      <c r="K53" s="45" t="s">
        <v>154</v>
      </c>
      <c r="L53" s="26" t="s">
        <v>531</v>
      </c>
      <c r="M53" s="54">
        <v>1.151</v>
      </c>
      <c r="N53" s="36" t="s">
        <v>610</v>
      </c>
      <c r="O53" s="43">
        <v>5.0000000000000001E-3</v>
      </c>
      <c r="P53" s="43">
        <v>4.2099999999999999E-2</v>
      </c>
      <c r="Q53" s="42">
        <v>0</v>
      </c>
      <c r="R53" s="57">
        <v>18396562</v>
      </c>
      <c r="S53" s="42">
        <v>1</v>
      </c>
      <c r="T53" s="42">
        <v>96.32</v>
      </c>
      <c r="U53" s="42">
        <v>17719.568520000001</v>
      </c>
      <c r="W53" s="26" t="s">
        <v>15</v>
      </c>
      <c r="X53" s="43">
        <v>6.6215557199999998E-4</v>
      </c>
      <c r="Y53" s="43">
        <v>1.9523813317E-2</v>
      </c>
      <c r="Z53" s="43">
        <v>4.2997860950316127E-3</v>
      </c>
    </row>
    <row r="54" spans="1:26" x14ac:dyDescent="0.2">
      <c r="A54" s="26">
        <v>7956</v>
      </c>
      <c r="B54" s="26">
        <v>12538</v>
      </c>
      <c r="C54" s="26" t="s">
        <v>545</v>
      </c>
      <c r="D54" s="26" t="s">
        <v>643</v>
      </c>
      <c r="E54" s="26" t="s">
        <v>644</v>
      </c>
      <c r="F54" s="26" t="s">
        <v>109</v>
      </c>
      <c r="G54" s="26" t="s">
        <v>51</v>
      </c>
      <c r="H54" s="26" t="s">
        <v>51</v>
      </c>
      <c r="I54" s="26" t="s">
        <v>165</v>
      </c>
      <c r="J54" s="26" t="s">
        <v>154</v>
      </c>
      <c r="K54" s="45" t="s">
        <v>154</v>
      </c>
      <c r="L54" s="26" t="s">
        <v>531</v>
      </c>
      <c r="M54" s="54">
        <v>6.9279999999999999</v>
      </c>
      <c r="N54" s="36" t="s">
        <v>645</v>
      </c>
      <c r="O54" s="43">
        <v>1.2999999999999999E-2</v>
      </c>
      <c r="P54" s="43">
        <v>4.3499999999999997E-2</v>
      </c>
      <c r="Q54" s="42">
        <v>0</v>
      </c>
      <c r="R54" s="57">
        <v>49465241</v>
      </c>
      <c r="S54" s="42">
        <v>1</v>
      </c>
      <c r="T54" s="42">
        <v>82.08</v>
      </c>
      <c r="U54" s="42">
        <v>40601.069810000001</v>
      </c>
      <c r="W54" s="26" t="s">
        <v>15</v>
      </c>
      <c r="X54" s="43">
        <v>1.521893015E-3</v>
      </c>
      <c r="Y54" s="43">
        <v>4.4735158563999997E-2</v>
      </c>
      <c r="Z54" s="43">
        <v>9.8521538611621804E-3</v>
      </c>
    </row>
    <row r="55" spans="1:26" x14ac:dyDescent="0.2">
      <c r="A55" s="26">
        <v>7956</v>
      </c>
      <c r="B55" s="26">
        <v>12538</v>
      </c>
      <c r="C55" s="26" t="s">
        <v>545</v>
      </c>
      <c r="D55" s="26" t="s">
        <v>611</v>
      </c>
      <c r="E55" s="26" t="s">
        <v>612</v>
      </c>
      <c r="F55" s="26" t="s">
        <v>109</v>
      </c>
      <c r="G55" s="26" t="s">
        <v>51</v>
      </c>
      <c r="H55" s="26" t="s">
        <v>51</v>
      </c>
      <c r="I55" s="26" t="s">
        <v>165</v>
      </c>
      <c r="J55" s="26" t="s">
        <v>154</v>
      </c>
      <c r="K55" s="45" t="s">
        <v>154</v>
      </c>
      <c r="L55" s="26" t="s">
        <v>531</v>
      </c>
      <c r="M55" s="54">
        <v>3.8079999999999998</v>
      </c>
      <c r="N55" s="36" t="s">
        <v>613</v>
      </c>
      <c r="O55" s="43">
        <v>3.7499999999999999E-2</v>
      </c>
      <c r="P55" s="43">
        <v>4.2500000000000003E-2</v>
      </c>
      <c r="Q55" s="42">
        <v>0</v>
      </c>
      <c r="R55" s="57">
        <v>83830140</v>
      </c>
      <c r="S55" s="42">
        <v>1</v>
      </c>
      <c r="T55" s="42">
        <v>101.27</v>
      </c>
      <c r="U55" s="42">
        <v>84894.782779999994</v>
      </c>
      <c r="W55" s="26" t="s">
        <v>15</v>
      </c>
      <c r="X55" s="43">
        <v>2.367882315E-3</v>
      </c>
      <c r="Y55" s="43">
        <v>9.3538953203E-2</v>
      </c>
      <c r="Z55" s="43">
        <v>2.0600355258434545E-2</v>
      </c>
    </row>
    <row r="56" spans="1:26" x14ac:dyDescent="0.2">
      <c r="A56" s="26">
        <v>7956</v>
      </c>
      <c r="B56" s="26">
        <v>12538</v>
      </c>
      <c r="C56" s="26" t="s">
        <v>545</v>
      </c>
      <c r="D56" s="26" t="s">
        <v>646</v>
      </c>
      <c r="E56" s="26" t="s">
        <v>647</v>
      </c>
      <c r="F56" s="26" t="s">
        <v>108</v>
      </c>
      <c r="G56" s="26" t="s">
        <v>51</v>
      </c>
      <c r="H56" s="26" t="s">
        <v>51</v>
      </c>
      <c r="I56" s="26" t="s">
        <v>165</v>
      </c>
      <c r="J56" s="26" t="s">
        <v>154</v>
      </c>
      <c r="K56" s="45" t="s">
        <v>154</v>
      </c>
      <c r="L56" s="26" t="s">
        <v>531</v>
      </c>
      <c r="M56" s="54">
        <v>3.7669999999999999</v>
      </c>
      <c r="N56" s="36" t="s">
        <v>648</v>
      </c>
      <c r="O56" s="43">
        <v>1.0999999999999999E-2</v>
      </c>
      <c r="P56" s="43">
        <v>1.7899999999999999E-2</v>
      </c>
      <c r="Q56" s="42">
        <v>0</v>
      </c>
      <c r="R56" s="57">
        <v>92150358</v>
      </c>
      <c r="S56" s="42">
        <v>1</v>
      </c>
      <c r="T56" s="42">
        <v>101.87</v>
      </c>
      <c r="U56" s="42">
        <v>93873.569690000004</v>
      </c>
      <c r="W56" s="26" t="s">
        <v>15</v>
      </c>
      <c r="X56" s="43">
        <v>3.734034602E-3</v>
      </c>
      <c r="Y56" s="43">
        <v>0.103431979619</v>
      </c>
      <c r="Z56" s="43">
        <v>2.2779125190800248E-2</v>
      </c>
    </row>
    <row r="57" spans="1:26" x14ac:dyDescent="0.2">
      <c r="A57" s="26">
        <v>7956</v>
      </c>
      <c r="B57" s="26">
        <v>12538</v>
      </c>
      <c r="C57" s="26" t="s">
        <v>545</v>
      </c>
      <c r="D57" s="26" t="s">
        <v>649</v>
      </c>
      <c r="E57" s="26" t="s">
        <v>650</v>
      </c>
      <c r="F57" s="26" t="s">
        <v>109</v>
      </c>
      <c r="G57" s="26" t="s">
        <v>51</v>
      </c>
      <c r="H57" s="26" t="s">
        <v>51</v>
      </c>
      <c r="I57" s="26" t="s">
        <v>165</v>
      </c>
      <c r="J57" s="26" t="s">
        <v>154</v>
      </c>
      <c r="K57" s="45" t="s">
        <v>154</v>
      </c>
      <c r="L57" s="26" t="s">
        <v>531</v>
      </c>
      <c r="M57" s="54">
        <v>8.31</v>
      </c>
      <c r="N57" s="36" t="s">
        <v>651</v>
      </c>
      <c r="O57" s="43">
        <v>0.04</v>
      </c>
      <c r="P57" s="43">
        <v>4.48E-2</v>
      </c>
      <c r="Q57" s="42">
        <v>0</v>
      </c>
      <c r="R57" s="57">
        <v>39501934</v>
      </c>
      <c r="S57" s="42">
        <v>1</v>
      </c>
      <c r="T57" s="42">
        <v>99.13</v>
      </c>
      <c r="U57" s="42">
        <v>39158.267169999999</v>
      </c>
      <c r="W57" s="26" t="s">
        <v>15</v>
      </c>
      <c r="X57" s="43">
        <v>1.6968320999999999E-3</v>
      </c>
      <c r="Y57" s="43">
        <v>4.3145446637999997E-2</v>
      </c>
      <c r="Z57" s="43">
        <v>9.5020469879420581E-3</v>
      </c>
    </row>
    <row r="58" spans="1:26" x14ac:dyDescent="0.2">
      <c r="A58" s="26">
        <v>7956</v>
      </c>
      <c r="B58" s="26">
        <v>12538</v>
      </c>
      <c r="C58" s="26" t="s">
        <v>545</v>
      </c>
      <c r="D58" s="26" t="s">
        <v>614</v>
      </c>
      <c r="E58" s="26" t="s">
        <v>615</v>
      </c>
      <c r="F58" s="26" t="s">
        <v>109</v>
      </c>
      <c r="G58" s="26" t="s">
        <v>51</v>
      </c>
      <c r="H58" s="26" t="s">
        <v>51</v>
      </c>
      <c r="I58" s="26" t="s">
        <v>165</v>
      </c>
      <c r="J58" s="26" t="s">
        <v>154</v>
      </c>
      <c r="K58" s="45" t="s">
        <v>154</v>
      </c>
      <c r="L58" s="26" t="s">
        <v>531</v>
      </c>
      <c r="M58" s="54">
        <v>2.637</v>
      </c>
      <c r="N58" s="36" t="s">
        <v>616</v>
      </c>
      <c r="O58" s="43">
        <v>3.7499999999999999E-2</v>
      </c>
      <c r="P58" s="43">
        <v>4.2500000000000003E-2</v>
      </c>
      <c r="Q58" s="42">
        <v>0</v>
      </c>
      <c r="R58" s="57">
        <v>11620000</v>
      </c>
      <c r="S58" s="42">
        <v>1</v>
      </c>
      <c r="T58" s="42">
        <v>99.67</v>
      </c>
      <c r="U58" s="42">
        <v>11581.654</v>
      </c>
      <c r="W58" s="26" t="s">
        <v>15</v>
      </c>
      <c r="X58" s="43">
        <v>4.9362635700000003E-4</v>
      </c>
      <c r="Y58" s="43">
        <v>1.2760923063E-2</v>
      </c>
      <c r="Z58" s="43">
        <v>2.8103751381112784E-3</v>
      </c>
    </row>
    <row r="59" spans="1:26" x14ac:dyDescent="0.2">
      <c r="A59" s="26">
        <v>7956</v>
      </c>
      <c r="B59" s="26">
        <v>12538</v>
      </c>
      <c r="C59" s="26" t="s">
        <v>545</v>
      </c>
      <c r="D59" s="26" t="s">
        <v>652</v>
      </c>
      <c r="E59" s="26" t="s">
        <v>653</v>
      </c>
      <c r="F59" s="26" t="s">
        <v>108</v>
      </c>
      <c r="G59" s="26" t="s">
        <v>51</v>
      </c>
      <c r="H59" s="26" t="s">
        <v>51</v>
      </c>
      <c r="I59" s="26" t="s">
        <v>165</v>
      </c>
      <c r="J59" s="26" t="s">
        <v>154</v>
      </c>
      <c r="K59" s="45" t="s">
        <v>154</v>
      </c>
      <c r="L59" s="26" t="s">
        <v>531</v>
      </c>
      <c r="M59" s="54">
        <v>8.2789999999999999</v>
      </c>
      <c r="N59" s="36" t="s">
        <v>654</v>
      </c>
      <c r="O59" s="43">
        <v>1.6E-2</v>
      </c>
      <c r="P59" s="43">
        <v>1.9400000000000001E-2</v>
      </c>
      <c r="Q59" s="42">
        <v>0</v>
      </c>
      <c r="R59" s="57">
        <v>1999545</v>
      </c>
      <c r="S59" s="42">
        <v>1</v>
      </c>
      <c r="T59" s="42">
        <v>100.92</v>
      </c>
      <c r="U59" s="42">
        <v>2017.9408100000001</v>
      </c>
      <c r="W59" s="26" t="s">
        <v>15</v>
      </c>
      <c r="X59" s="43">
        <v>1.2793299499999999E-4</v>
      </c>
      <c r="Y59" s="43">
        <v>2.2234119080000001E-3</v>
      </c>
      <c r="Z59" s="43">
        <v>4.8966846036016401E-4</v>
      </c>
    </row>
    <row r="60" spans="1:26" x14ac:dyDescent="0.2">
      <c r="A60" s="26">
        <v>7956</v>
      </c>
      <c r="B60" s="26">
        <v>12538</v>
      </c>
      <c r="C60" s="26" t="s">
        <v>545</v>
      </c>
      <c r="D60" s="26" t="s">
        <v>577</v>
      </c>
      <c r="E60" s="26" t="s">
        <v>578</v>
      </c>
      <c r="F60" s="26" t="s">
        <v>109</v>
      </c>
      <c r="G60" s="26" t="s">
        <v>51</v>
      </c>
      <c r="H60" s="26" t="s">
        <v>51</v>
      </c>
      <c r="I60" s="26" t="s">
        <v>165</v>
      </c>
      <c r="J60" s="26" t="s">
        <v>154</v>
      </c>
      <c r="K60" s="45" t="s">
        <v>154</v>
      </c>
      <c r="L60" s="26" t="s">
        <v>531</v>
      </c>
      <c r="M60" s="54">
        <v>0.159</v>
      </c>
      <c r="N60" s="36" t="s">
        <v>579</v>
      </c>
      <c r="O60" s="43">
        <v>0</v>
      </c>
      <c r="P60" s="43">
        <v>4.2599999999999999E-2</v>
      </c>
      <c r="Q60" s="42">
        <v>0</v>
      </c>
      <c r="R60" s="57">
        <v>5000000</v>
      </c>
      <c r="S60" s="42">
        <v>1</v>
      </c>
      <c r="T60" s="42">
        <v>99.34</v>
      </c>
      <c r="U60" s="42">
        <v>4967</v>
      </c>
      <c r="W60" s="26" t="s">
        <v>15</v>
      </c>
      <c r="X60" s="43">
        <v>5.3914069800000005E-4</v>
      </c>
      <c r="Y60" s="43">
        <v>5.4727506840000001E-3</v>
      </c>
      <c r="Z60" s="43">
        <v>1.205279773596994E-3</v>
      </c>
    </row>
    <row r="61" spans="1:26" x14ac:dyDescent="0.2">
      <c r="A61" s="26">
        <v>7956</v>
      </c>
      <c r="B61" s="26">
        <v>12538</v>
      </c>
      <c r="C61" s="26" t="s">
        <v>545</v>
      </c>
      <c r="D61" s="26" t="s">
        <v>580</v>
      </c>
      <c r="E61" s="26" t="s">
        <v>581</v>
      </c>
      <c r="F61" s="26" t="s">
        <v>109</v>
      </c>
      <c r="G61" s="26" t="s">
        <v>51</v>
      </c>
      <c r="H61" s="26" t="s">
        <v>51</v>
      </c>
      <c r="I61" s="26" t="s">
        <v>165</v>
      </c>
      <c r="J61" s="26" t="s">
        <v>154</v>
      </c>
      <c r="K61" s="45" t="s">
        <v>154</v>
      </c>
      <c r="L61" s="26" t="s">
        <v>531</v>
      </c>
      <c r="M61" s="54">
        <v>0.66300000000000003</v>
      </c>
      <c r="N61" s="36" t="s">
        <v>582</v>
      </c>
      <c r="O61" s="43">
        <v>0</v>
      </c>
      <c r="P61" s="43">
        <v>4.2299999999999997E-2</v>
      </c>
      <c r="Q61" s="42">
        <v>0</v>
      </c>
      <c r="R61" s="57">
        <v>2322000</v>
      </c>
      <c r="S61" s="42">
        <v>1</v>
      </c>
      <c r="T61" s="42">
        <v>97.29</v>
      </c>
      <c r="U61" s="42">
        <v>2259.0738000000001</v>
      </c>
      <c r="W61" s="26" t="s">
        <v>15</v>
      </c>
      <c r="X61" s="43">
        <v>2.4872224499999999E-4</v>
      </c>
      <c r="Y61" s="43">
        <v>2.4890975809999999E-3</v>
      </c>
      <c r="Z61" s="43">
        <v>5.4818118747793467E-4</v>
      </c>
    </row>
    <row r="62" spans="1:26" x14ac:dyDescent="0.2">
      <c r="A62" s="26">
        <v>7956</v>
      </c>
      <c r="B62" s="26">
        <v>12538</v>
      </c>
      <c r="C62" s="26" t="s">
        <v>549</v>
      </c>
      <c r="D62" s="26" t="s">
        <v>619</v>
      </c>
      <c r="E62" s="26" t="s">
        <v>620</v>
      </c>
      <c r="F62" s="26" t="s">
        <v>111</v>
      </c>
      <c r="G62" s="26" t="s">
        <v>51</v>
      </c>
      <c r="H62" s="26" t="s">
        <v>51</v>
      </c>
      <c r="I62" s="26" t="s">
        <v>165</v>
      </c>
      <c r="J62" s="26" t="s">
        <v>154</v>
      </c>
      <c r="K62" s="45" t="s">
        <v>154</v>
      </c>
      <c r="L62" s="26" t="s">
        <v>531</v>
      </c>
      <c r="M62" s="54">
        <v>0.1</v>
      </c>
      <c r="N62" s="36">
        <v>45779</v>
      </c>
      <c r="O62" s="43">
        <v>0</v>
      </c>
      <c r="P62" s="43">
        <v>4.2700000000000002E-2</v>
      </c>
      <c r="Q62" s="42">
        <v>0</v>
      </c>
      <c r="R62" s="57">
        <v>8816</v>
      </c>
      <c r="S62" s="42">
        <v>1</v>
      </c>
      <c r="T62" s="42">
        <v>99.6</v>
      </c>
      <c r="U62" s="42">
        <v>8.7807399999999998</v>
      </c>
      <c r="W62" s="26" t="s">
        <v>15</v>
      </c>
      <c r="X62" s="43">
        <v>2.4488888888888898E-7</v>
      </c>
      <c r="Y62" s="43">
        <v>9.6748139409769901E-6</v>
      </c>
      <c r="Z62" s="43">
        <v>2.1307123654548157E-6</v>
      </c>
    </row>
    <row r="63" spans="1:26" x14ac:dyDescent="0.2">
      <c r="A63" s="26">
        <v>7956</v>
      </c>
      <c r="B63" s="26">
        <v>12538</v>
      </c>
      <c r="C63" s="26" t="s">
        <v>549</v>
      </c>
      <c r="D63" s="26" t="s">
        <v>587</v>
      </c>
      <c r="E63" s="26" t="s">
        <v>588</v>
      </c>
      <c r="F63" s="26" t="s">
        <v>111</v>
      </c>
      <c r="G63" s="26" t="s">
        <v>51</v>
      </c>
      <c r="H63" s="26" t="s">
        <v>51</v>
      </c>
      <c r="I63" s="26" t="s">
        <v>165</v>
      </c>
      <c r="J63" s="26" t="s">
        <v>154</v>
      </c>
      <c r="K63" s="45" t="s">
        <v>154</v>
      </c>
      <c r="L63" s="26" t="s">
        <v>531</v>
      </c>
      <c r="M63" s="54">
        <v>0.67</v>
      </c>
      <c r="N63" s="36">
        <v>45725</v>
      </c>
      <c r="O63" s="43">
        <v>0</v>
      </c>
      <c r="P63" s="43">
        <v>4.2700000000000002E-2</v>
      </c>
      <c r="Q63" s="42">
        <v>0</v>
      </c>
      <c r="R63" s="57">
        <v>2221236</v>
      </c>
      <c r="S63" s="42">
        <v>1</v>
      </c>
      <c r="T63" s="42">
        <v>97.23</v>
      </c>
      <c r="U63" s="42">
        <v>2159.7077599999998</v>
      </c>
      <c r="W63" s="26" t="s">
        <v>15</v>
      </c>
      <c r="X63" s="43">
        <v>1.8510299999999999E-4</v>
      </c>
      <c r="Y63" s="43">
        <v>2.379613875E-3</v>
      </c>
      <c r="Z63" s="43">
        <v>5.2406927320484617E-4</v>
      </c>
    </row>
    <row r="64" spans="1:26" x14ac:dyDescent="0.2">
      <c r="A64" s="26">
        <v>7956</v>
      </c>
      <c r="B64" s="26">
        <v>12538</v>
      </c>
      <c r="C64" s="26" t="s">
        <v>655</v>
      </c>
      <c r="D64" s="26" t="s">
        <v>656</v>
      </c>
      <c r="E64" s="26" t="s">
        <v>657</v>
      </c>
      <c r="F64" s="26" t="s">
        <v>122</v>
      </c>
      <c r="G64" s="26" t="s">
        <v>56</v>
      </c>
      <c r="H64" s="26" t="s">
        <v>51</v>
      </c>
      <c r="I64" s="26" t="s">
        <v>226</v>
      </c>
      <c r="J64" s="26" t="s">
        <v>658</v>
      </c>
      <c r="K64" s="26" t="s">
        <v>71</v>
      </c>
      <c r="L64" s="26" t="s">
        <v>532</v>
      </c>
      <c r="M64" s="54">
        <v>5.6070000000000002</v>
      </c>
      <c r="N64" s="36">
        <v>48010</v>
      </c>
      <c r="O64" s="43">
        <v>6.5000000000000002E-2</v>
      </c>
      <c r="P64" s="43">
        <v>5.7290000000000001E-2</v>
      </c>
      <c r="Q64" s="42">
        <v>0</v>
      </c>
      <c r="R64" s="57">
        <v>470000</v>
      </c>
      <c r="S64" s="42">
        <v>3.6469999999999998</v>
      </c>
      <c r="T64" s="42">
        <v>105.3322</v>
      </c>
      <c r="U64" s="42">
        <v>1805.4887100000001</v>
      </c>
      <c r="W64" s="26" t="s">
        <v>15</v>
      </c>
      <c r="X64" s="43">
        <v>3.1333333299999997E-4</v>
      </c>
      <c r="Y64" s="43">
        <v>1.9893274760000002E-3</v>
      </c>
      <c r="Z64" s="43">
        <v>4.3811536614067425E-4</v>
      </c>
    </row>
    <row r="65" spans="1:26" x14ac:dyDescent="0.2">
      <c r="A65" s="26">
        <v>7956</v>
      </c>
      <c r="B65" s="26">
        <v>12538</v>
      </c>
      <c r="C65" s="26" t="s">
        <v>552</v>
      </c>
      <c r="D65" s="26" t="s">
        <v>557</v>
      </c>
      <c r="E65" s="26" t="s">
        <v>558</v>
      </c>
      <c r="F65" s="26" t="s">
        <v>122</v>
      </c>
      <c r="G65" s="26" t="s">
        <v>56</v>
      </c>
      <c r="H65" s="26" t="s">
        <v>167</v>
      </c>
      <c r="I65" s="26" t="s">
        <v>218</v>
      </c>
      <c r="J65" s="26" t="s">
        <v>555</v>
      </c>
      <c r="K65" s="26" t="s">
        <v>71</v>
      </c>
      <c r="L65" s="26" t="s">
        <v>532</v>
      </c>
      <c r="M65" s="54">
        <v>0.06</v>
      </c>
      <c r="N65" s="36" t="s">
        <v>559</v>
      </c>
      <c r="O65" s="43">
        <v>0</v>
      </c>
      <c r="P65" s="43">
        <v>4.3389999999999998E-2</v>
      </c>
      <c r="Q65" s="42">
        <v>0</v>
      </c>
      <c r="R65" s="57">
        <v>21606400</v>
      </c>
      <c r="S65" s="42">
        <v>3.6469999999999998</v>
      </c>
      <c r="T65" s="42">
        <v>99.727999999999994</v>
      </c>
      <c r="U65" s="42">
        <v>78584.208769999997</v>
      </c>
      <c r="W65" s="26" t="s">
        <v>15</v>
      </c>
      <c r="X65" s="43">
        <v>7.7685932584269695E-5</v>
      </c>
      <c r="Y65" s="43">
        <v>8.6585822896999995E-2</v>
      </c>
      <c r="Z65" s="43">
        <v>1.9069047182324241E-2</v>
      </c>
    </row>
    <row r="66" spans="1:26" x14ac:dyDescent="0.2">
      <c r="A66" s="26">
        <v>7956</v>
      </c>
      <c r="B66" s="26">
        <v>12538</v>
      </c>
      <c r="C66" s="26" t="s">
        <v>655</v>
      </c>
      <c r="D66" s="26" t="s">
        <v>659</v>
      </c>
      <c r="E66" s="26" t="s">
        <v>660</v>
      </c>
      <c r="F66" s="26" t="s">
        <v>122</v>
      </c>
      <c r="G66" s="26" t="s">
        <v>56</v>
      </c>
      <c r="H66" s="26" t="s">
        <v>51</v>
      </c>
      <c r="I66" s="26" t="s">
        <v>79</v>
      </c>
      <c r="J66" s="26" t="s">
        <v>658</v>
      </c>
      <c r="K66" s="26" t="s">
        <v>71</v>
      </c>
      <c r="L66" s="26" t="s">
        <v>532</v>
      </c>
      <c r="M66" s="54">
        <v>13.595000000000001</v>
      </c>
      <c r="N66" s="36">
        <v>56586</v>
      </c>
      <c r="O66" s="43">
        <v>5.7500000000000002E-2</v>
      </c>
      <c r="P66" s="43">
        <v>6.3850000000000004E-2</v>
      </c>
      <c r="Q66" s="42">
        <v>0</v>
      </c>
      <c r="R66" s="57">
        <v>300000</v>
      </c>
      <c r="S66" s="42">
        <v>3.6469999999999998</v>
      </c>
      <c r="T66" s="42">
        <v>93.390900000000002</v>
      </c>
      <c r="U66" s="42">
        <v>1021.78984</v>
      </c>
      <c r="W66" s="26" t="s">
        <v>15</v>
      </c>
      <c r="X66" s="43">
        <v>1E-4</v>
      </c>
      <c r="Y66" s="43">
        <v>1.125830691E-3</v>
      </c>
      <c r="Z66" s="43">
        <v>2.4794496215399818E-4</v>
      </c>
    </row>
    <row r="67" spans="1:26" x14ac:dyDescent="0.2">
      <c r="A67" s="26">
        <v>7956</v>
      </c>
      <c r="B67" s="26">
        <v>12538</v>
      </c>
      <c r="C67" s="26" t="s">
        <v>655</v>
      </c>
      <c r="D67" s="26" t="s">
        <v>661</v>
      </c>
      <c r="E67" s="26" t="s">
        <v>662</v>
      </c>
      <c r="F67" s="26" t="s">
        <v>122</v>
      </c>
      <c r="G67" s="26" t="s">
        <v>56</v>
      </c>
      <c r="H67" s="26" t="s">
        <v>51</v>
      </c>
      <c r="I67" s="26" t="s">
        <v>79</v>
      </c>
      <c r="J67" s="26" t="s">
        <v>658</v>
      </c>
      <c r="K67" s="26" t="s">
        <v>71</v>
      </c>
      <c r="L67" s="26" t="s">
        <v>532</v>
      </c>
      <c r="M67" s="54">
        <v>7.1909999999999998</v>
      </c>
      <c r="N67" s="36">
        <v>49281</v>
      </c>
      <c r="O67" s="43">
        <v>5.5E-2</v>
      </c>
      <c r="P67" s="43">
        <v>5.8189999999999999E-2</v>
      </c>
      <c r="Q67" s="42">
        <v>0</v>
      </c>
      <c r="R67" s="57">
        <v>2620000</v>
      </c>
      <c r="S67" s="42">
        <v>3.6469999999999998</v>
      </c>
      <c r="T67" s="42">
        <v>99.424599999999998</v>
      </c>
      <c r="U67" s="42">
        <v>9500.1597199999997</v>
      </c>
      <c r="W67" s="26" t="s">
        <v>15</v>
      </c>
      <c r="X67" s="43">
        <v>8.7333333299999998E-4</v>
      </c>
      <c r="Y67" s="43">
        <v>1.0467486533E-2</v>
      </c>
      <c r="Z67" s="43">
        <v>2.3052849519744072E-3</v>
      </c>
    </row>
    <row r="68" spans="1:26" x14ac:dyDescent="0.2">
      <c r="A68" s="26">
        <v>7956</v>
      </c>
      <c r="B68" s="26">
        <v>12538</v>
      </c>
      <c r="C68" s="26" t="s">
        <v>655</v>
      </c>
      <c r="D68" s="26" t="s">
        <v>663</v>
      </c>
      <c r="E68" s="26" t="s">
        <v>664</v>
      </c>
      <c r="F68" s="26" t="s">
        <v>122</v>
      </c>
      <c r="G68" s="26" t="s">
        <v>56</v>
      </c>
      <c r="H68" s="26" t="s">
        <v>51</v>
      </c>
      <c r="I68" s="26" t="s">
        <v>79</v>
      </c>
      <c r="J68" s="26" t="s">
        <v>658</v>
      </c>
      <c r="K68" s="26" t="s">
        <v>71</v>
      </c>
      <c r="L68" s="26" t="s">
        <v>532</v>
      </c>
      <c r="M68" s="54">
        <v>3.7509999999999999</v>
      </c>
      <c r="N68" s="36">
        <v>47455</v>
      </c>
      <c r="O68" s="43">
        <v>5.3749999999999999E-2</v>
      </c>
      <c r="P68" s="43">
        <v>5.391E-2</v>
      </c>
      <c r="Q68" s="42">
        <v>0</v>
      </c>
      <c r="R68" s="57">
        <v>380000</v>
      </c>
      <c r="S68" s="42">
        <v>3.6469999999999998</v>
      </c>
      <c r="T68" s="42">
        <v>101.5754</v>
      </c>
      <c r="U68" s="42">
        <v>1407.6928399999999</v>
      </c>
      <c r="W68" s="26" t="s">
        <v>15</v>
      </c>
      <c r="X68" s="43">
        <v>1.9000000000000001E-4</v>
      </c>
      <c r="Y68" s="43">
        <v>1.5510271699999999E-3</v>
      </c>
      <c r="Z68" s="43">
        <v>3.41587217130926E-4</v>
      </c>
    </row>
    <row r="69" spans="1:26" x14ac:dyDescent="0.2">
      <c r="A69" s="26">
        <v>7956</v>
      </c>
      <c r="B69" s="26">
        <v>12538</v>
      </c>
      <c r="C69" s="26" t="s">
        <v>552</v>
      </c>
      <c r="D69" s="26" t="s">
        <v>665</v>
      </c>
      <c r="E69" s="26" t="s">
        <v>666</v>
      </c>
      <c r="F69" s="26" t="s">
        <v>122</v>
      </c>
      <c r="G69" s="26" t="s">
        <v>56</v>
      </c>
      <c r="H69" s="26" t="s">
        <v>167</v>
      </c>
      <c r="I69" s="26" t="s">
        <v>218</v>
      </c>
      <c r="J69" s="26" t="s">
        <v>555</v>
      </c>
      <c r="K69" s="26" t="s">
        <v>71</v>
      </c>
      <c r="L69" s="26" t="s">
        <v>532</v>
      </c>
      <c r="M69" s="54">
        <v>7.9470000000000001</v>
      </c>
      <c r="N69" s="36" t="s">
        <v>667</v>
      </c>
      <c r="O69" s="43">
        <v>3.875E-2</v>
      </c>
      <c r="P69" s="43">
        <v>4.5699999999999998E-2</v>
      </c>
      <c r="Q69" s="42">
        <v>0</v>
      </c>
      <c r="R69" s="57">
        <v>2500000</v>
      </c>
      <c r="S69" s="42">
        <v>3.6469999999999998</v>
      </c>
      <c r="T69" s="42">
        <v>96.106999999999999</v>
      </c>
      <c r="U69" s="42">
        <v>8762.5557200000003</v>
      </c>
      <c r="W69" s="26" t="s">
        <v>15</v>
      </c>
      <c r="X69" s="43">
        <v>1.9396384513926601E-5</v>
      </c>
      <c r="Y69" s="43">
        <v>9.6547780979999998E-3</v>
      </c>
      <c r="Z69" s="43">
        <v>2.1262998136365304E-3</v>
      </c>
    </row>
    <row r="70" spans="1:26" x14ac:dyDescent="0.2">
      <c r="A70" s="26">
        <v>7956</v>
      </c>
      <c r="B70" s="26">
        <v>12538</v>
      </c>
      <c r="C70" s="26" t="s">
        <v>552</v>
      </c>
      <c r="D70" s="26" t="s">
        <v>563</v>
      </c>
      <c r="E70" s="26" t="s">
        <v>564</v>
      </c>
      <c r="F70" s="26" t="s">
        <v>122</v>
      </c>
      <c r="G70" s="26" t="s">
        <v>56</v>
      </c>
      <c r="H70" s="26" t="s">
        <v>167</v>
      </c>
      <c r="I70" s="26" t="s">
        <v>218</v>
      </c>
      <c r="J70" s="26" t="s">
        <v>555</v>
      </c>
      <c r="K70" s="26" t="s">
        <v>71</v>
      </c>
      <c r="L70" s="26" t="s">
        <v>532</v>
      </c>
      <c r="M70" s="54">
        <v>0.76600000000000001</v>
      </c>
      <c r="N70" s="36">
        <v>45698</v>
      </c>
      <c r="O70" s="43">
        <v>0</v>
      </c>
      <c r="P70" s="43">
        <v>4.1759999999999999E-2</v>
      </c>
      <c r="Q70" s="42">
        <v>0</v>
      </c>
      <c r="R70" s="57">
        <v>8000000</v>
      </c>
      <c r="S70" s="42">
        <v>3.6469999999999998</v>
      </c>
      <c r="T70" s="42">
        <v>96.928200000000004</v>
      </c>
      <c r="U70" s="42">
        <v>28279.771629999999</v>
      </c>
      <c r="W70" s="26" t="s">
        <v>15</v>
      </c>
      <c r="X70" s="43">
        <v>1.5692120499999999E-4</v>
      </c>
      <c r="Y70" s="43">
        <v>3.1159279150999999E-2</v>
      </c>
      <c r="Z70" s="43">
        <v>6.8622985197465463E-3</v>
      </c>
    </row>
    <row r="71" spans="1:26" x14ac:dyDescent="0.2">
      <c r="A71" s="26">
        <v>7956</v>
      </c>
      <c r="B71" s="26">
        <v>12538</v>
      </c>
      <c r="C71" s="26" t="s">
        <v>552</v>
      </c>
      <c r="D71" s="26" t="s">
        <v>625</v>
      </c>
      <c r="E71" s="26" t="s">
        <v>626</v>
      </c>
      <c r="F71" s="26" t="s">
        <v>122</v>
      </c>
      <c r="G71" s="26" t="s">
        <v>56</v>
      </c>
      <c r="H71" s="26" t="s">
        <v>167</v>
      </c>
      <c r="I71" s="26" t="s">
        <v>218</v>
      </c>
      <c r="J71" s="26" t="s">
        <v>555</v>
      </c>
      <c r="K71" s="26" t="s">
        <v>71</v>
      </c>
      <c r="L71" s="26" t="s">
        <v>532</v>
      </c>
      <c r="M71" s="54">
        <v>3.4000000000000002E-2</v>
      </c>
      <c r="N71" s="36" t="s">
        <v>627</v>
      </c>
      <c r="O71" s="43">
        <v>0</v>
      </c>
      <c r="P71" s="43">
        <v>4.2380000000000001E-2</v>
      </c>
      <c r="Q71" s="42">
        <v>0</v>
      </c>
      <c r="R71" s="57">
        <v>9700000</v>
      </c>
      <c r="S71" s="42">
        <v>3.6469999999999998</v>
      </c>
      <c r="T71" s="42">
        <v>99.837699999999998</v>
      </c>
      <c r="U71" s="42">
        <v>35318.484909999999</v>
      </c>
      <c r="W71" s="26" t="s">
        <v>15</v>
      </c>
      <c r="X71" s="43">
        <v>4.2040662422148903E-5</v>
      </c>
      <c r="Y71" s="43">
        <v>3.8914689443E-2</v>
      </c>
      <c r="Z71" s="43">
        <v>8.5702950465298255E-3</v>
      </c>
    </row>
    <row r="72" spans="1:26" x14ac:dyDescent="0.2">
      <c r="A72" s="26">
        <v>7956</v>
      </c>
      <c r="B72" s="26">
        <v>12955</v>
      </c>
      <c r="C72" s="26" t="s">
        <v>545</v>
      </c>
      <c r="D72" s="26" t="s">
        <v>596</v>
      </c>
      <c r="E72" s="26" t="s">
        <v>597</v>
      </c>
      <c r="F72" s="26" t="s">
        <v>108</v>
      </c>
      <c r="G72" s="26" t="s">
        <v>51</v>
      </c>
      <c r="H72" s="26" t="s">
        <v>51</v>
      </c>
      <c r="I72" s="26" t="s">
        <v>165</v>
      </c>
      <c r="J72" s="26" t="s">
        <v>154</v>
      </c>
      <c r="K72" s="45" t="s">
        <v>154</v>
      </c>
      <c r="L72" s="26" t="s">
        <v>531</v>
      </c>
      <c r="M72" s="54">
        <v>0.83</v>
      </c>
      <c r="N72" s="36" t="s">
        <v>598</v>
      </c>
      <c r="O72" s="43">
        <v>7.4999999999999997E-3</v>
      </c>
      <c r="P72" s="43">
        <v>1.5699999999999999E-2</v>
      </c>
      <c r="Q72" s="42">
        <v>0</v>
      </c>
      <c r="R72" s="57">
        <v>7617486</v>
      </c>
      <c r="S72" s="42">
        <v>1</v>
      </c>
      <c r="T72" s="42">
        <v>115.16</v>
      </c>
      <c r="U72" s="42">
        <v>8772.2968799999999</v>
      </c>
      <c r="W72" s="26" t="s">
        <v>15</v>
      </c>
      <c r="X72" s="43">
        <v>3.5099209899999999E-4</v>
      </c>
      <c r="Y72" s="43">
        <v>9.0128741117999997E-2</v>
      </c>
      <c r="Z72" s="43">
        <v>2.1890691321707241E-2</v>
      </c>
    </row>
    <row r="73" spans="1:26" x14ac:dyDescent="0.2">
      <c r="A73" s="26">
        <v>7956</v>
      </c>
      <c r="B73" s="26">
        <v>12955</v>
      </c>
      <c r="C73" s="26" t="s">
        <v>545</v>
      </c>
      <c r="D73" s="26" t="s">
        <v>628</v>
      </c>
      <c r="E73" s="26" t="s">
        <v>629</v>
      </c>
      <c r="F73" s="26" t="s">
        <v>108</v>
      </c>
      <c r="G73" s="26" t="s">
        <v>51</v>
      </c>
      <c r="H73" s="26" t="s">
        <v>51</v>
      </c>
      <c r="I73" s="26" t="s">
        <v>165</v>
      </c>
      <c r="J73" s="26" t="s">
        <v>154</v>
      </c>
      <c r="K73" s="45" t="s">
        <v>154</v>
      </c>
      <c r="L73" s="26" t="s">
        <v>531</v>
      </c>
      <c r="M73" s="54">
        <v>2.3879999999999999</v>
      </c>
      <c r="N73" s="36" t="s">
        <v>630</v>
      </c>
      <c r="O73" s="43">
        <v>7.4999999999999997E-3</v>
      </c>
      <c r="P73" s="43">
        <v>1.7899999999999999E-2</v>
      </c>
      <c r="Q73" s="42">
        <v>0</v>
      </c>
      <c r="R73" s="57">
        <v>8278739</v>
      </c>
      <c r="S73" s="42">
        <v>1</v>
      </c>
      <c r="T73" s="42">
        <v>114.17</v>
      </c>
      <c r="U73" s="42">
        <v>9451.8363200000003</v>
      </c>
      <c r="W73" s="26" t="s">
        <v>15</v>
      </c>
      <c r="X73" s="43">
        <v>3.7139972899999997E-4</v>
      </c>
      <c r="Y73" s="43">
        <v>9.7110496877999997E-2</v>
      </c>
      <c r="Z73" s="43">
        <v>2.3586437410269379E-2</v>
      </c>
    </row>
    <row r="74" spans="1:26" x14ac:dyDescent="0.2">
      <c r="A74" s="26">
        <v>7956</v>
      </c>
      <c r="B74" s="26">
        <v>12955</v>
      </c>
      <c r="C74" s="26" t="s">
        <v>545</v>
      </c>
      <c r="D74" s="26" t="s">
        <v>602</v>
      </c>
      <c r="E74" s="26" t="s">
        <v>603</v>
      </c>
      <c r="F74" s="26" t="s">
        <v>109</v>
      </c>
      <c r="G74" s="26" t="s">
        <v>51</v>
      </c>
      <c r="H74" s="26" t="s">
        <v>51</v>
      </c>
      <c r="I74" s="26" t="s">
        <v>165</v>
      </c>
      <c r="J74" s="26" t="s">
        <v>154</v>
      </c>
      <c r="K74" s="45" t="s">
        <v>154</v>
      </c>
      <c r="L74" s="26" t="s">
        <v>531</v>
      </c>
      <c r="M74" s="54">
        <v>3.6070000000000002</v>
      </c>
      <c r="N74" s="36" t="s">
        <v>604</v>
      </c>
      <c r="O74" s="43">
        <v>2.2499999999999999E-2</v>
      </c>
      <c r="P74" s="43">
        <v>4.2599999999999999E-2</v>
      </c>
      <c r="Q74" s="42">
        <v>0</v>
      </c>
      <c r="R74" s="57">
        <v>7232756</v>
      </c>
      <c r="S74" s="42">
        <v>1</v>
      </c>
      <c r="T74" s="42">
        <v>93.76</v>
      </c>
      <c r="U74" s="42">
        <v>6781.4320299999999</v>
      </c>
      <c r="W74" s="26" t="s">
        <v>15</v>
      </c>
      <c r="X74" s="43">
        <v>2.0830758499999999E-4</v>
      </c>
      <c r="Y74" s="43">
        <v>6.9674104764999994E-2</v>
      </c>
      <c r="Z74" s="43">
        <v>1.6922618707344586E-2</v>
      </c>
    </row>
    <row r="75" spans="1:26" x14ac:dyDescent="0.2">
      <c r="A75" s="26">
        <v>7956</v>
      </c>
      <c r="B75" s="26">
        <v>12955</v>
      </c>
      <c r="C75" s="26" t="s">
        <v>545</v>
      </c>
      <c r="D75" s="26" t="s">
        <v>631</v>
      </c>
      <c r="E75" s="26" t="s">
        <v>632</v>
      </c>
      <c r="F75" s="26" t="s">
        <v>108</v>
      </c>
      <c r="G75" s="26" t="s">
        <v>51</v>
      </c>
      <c r="H75" s="26" t="s">
        <v>51</v>
      </c>
      <c r="I75" s="26" t="s">
        <v>165</v>
      </c>
      <c r="J75" s="26" t="s">
        <v>154</v>
      </c>
      <c r="K75" s="45" t="s">
        <v>154</v>
      </c>
      <c r="L75" s="26" t="s">
        <v>531</v>
      </c>
      <c r="M75" s="54">
        <v>4.3620000000000001</v>
      </c>
      <c r="N75" s="36" t="s">
        <v>633</v>
      </c>
      <c r="O75" s="43">
        <v>5.0000000000000001E-3</v>
      </c>
      <c r="P75" s="43">
        <v>1.77E-2</v>
      </c>
      <c r="Q75" s="42">
        <v>0</v>
      </c>
      <c r="R75" s="57">
        <v>11265090</v>
      </c>
      <c r="S75" s="42">
        <v>1</v>
      </c>
      <c r="T75" s="42">
        <v>109.52</v>
      </c>
      <c r="U75" s="42">
        <v>12337.52657</v>
      </c>
      <c r="W75" s="26" t="s">
        <v>15</v>
      </c>
      <c r="X75" s="43">
        <v>4.0982042600000001E-4</v>
      </c>
      <c r="Y75" s="43">
        <v>0.126758790027</v>
      </c>
      <c r="Z75" s="43">
        <v>3.0787488101660276E-2</v>
      </c>
    </row>
    <row r="76" spans="1:26" x14ac:dyDescent="0.2">
      <c r="A76" s="26">
        <v>7956</v>
      </c>
      <c r="B76" s="26">
        <v>12955</v>
      </c>
      <c r="C76" s="26" t="s">
        <v>545</v>
      </c>
      <c r="D76" s="26" t="s">
        <v>668</v>
      </c>
      <c r="E76" s="26" t="s">
        <v>669</v>
      </c>
      <c r="F76" s="26" t="s">
        <v>109</v>
      </c>
      <c r="G76" s="26" t="s">
        <v>51</v>
      </c>
      <c r="H76" s="26" t="s">
        <v>51</v>
      </c>
      <c r="I76" s="26" t="s">
        <v>165</v>
      </c>
      <c r="J76" s="26" t="s">
        <v>154</v>
      </c>
      <c r="K76" s="45" t="s">
        <v>154</v>
      </c>
      <c r="L76" s="26" t="s">
        <v>531</v>
      </c>
      <c r="M76" s="54">
        <v>5.0819999999999999</v>
      </c>
      <c r="N76" s="36" t="s">
        <v>670</v>
      </c>
      <c r="O76" s="43">
        <v>0.01</v>
      </c>
      <c r="P76" s="43">
        <v>4.2799999999999998E-2</v>
      </c>
      <c r="Q76" s="42">
        <v>0</v>
      </c>
      <c r="R76" s="57">
        <v>20183</v>
      </c>
      <c r="S76" s="42">
        <v>1</v>
      </c>
      <c r="T76" s="42">
        <v>85.63</v>
      </c>
      <c r="U76" s="42">
        <v>17.282699999999998</v>
      </c>
      <c r="W76" s="26" t="s">
        <v>15</v>
      </c>
      <c r="X76" s="43">
        <v>5.3457181600997696E-7</v>
      </c>
      <c r="Y76" s="43">
        <v>1.7756672100000001E-4</v>
      </c>
      <c r="Z76" s="43">
        <v>4.3127843947943284E-5</v>
      </c>
    </row>
    <row r="77" spans="1:26" x14ac:dyDescent="0.2">
      <c r="A77" s="26">
        <v>7956</v>
      </c>
      <c r="B77" s="26">
        <v>12955</v>
      </c>
      <c r="C77" s="26" t="s">
        <v>545</v>
      </c>
      <c r="D77" s="26" t="s">
        <v>634</v>
      </c>
      <c r="E77" s="26" t="s">
        <v>635</v>
      </c>
      <c r="F77" s="26" t="s">
        <v>109</v>
      </c>
      <c r="G77" s="26" t="s">
        <v>51</v>
      </c>
      <c r="H77" s="26" t="s">
        <v>51</v>
      </c>
      <c r="I77" s="26" t="s">
        <v>165</v>
      </c>
      <c r="J77" s="26" t="s">
        <v>154</v>
      </c>
      <c r="K77" s="45" t="s">
        <v>154</v>
      </c>
      <c r="L77" s="26" t="s">
        <v>531</v>
      </c>
      <c r="M77" s="54">
        <v>11.055999999999999</v>
      </c>
      <c r="N77" s="36" t="s">
        <v>636</v>
      </c>
      <c r="O77" s="43">
        <v>1.4999999999999999E-2</v>
      </c>
      <c r="P77" s="43">
        <v>4.5900000000000003E-2</v>
      </c>
      <c r="Q77" s="42">
        <v>0</v>
      </c>
      <c r="R77" s="57">
        <v>7237365</v>
      </c>
      <c r="S77" s="42">
        <v>1</v>
      </c>
      <c r="T77" s="42">
        <v>72.099999999999994</v>
      </c>
      <c r="U77" s="42">
        <v>5218.1401599999999</v>
      </c>
      <c r="W77" s="26" t="s">
        <v>15</v>
      </c>
      <c r="X77" s="43">
        <v>2.21557481E-4</v>
      </c>
      <c r="Y77" s="43">
        <v>5.3612458633000001E-2</v>
      </c>
      <c r="Z77" s="43">
        <v>1.3021526411901834E-2</v>
      </c>
    </row>
    <row r="78" spans="1:26" x14ac:dyDescent="0.2">
      <c r="A78" s="26">
        <v>7956</v>
      </c>
      <c r="B78" s="26">
        <v>12955</v>
      </c>
      <c r="C78" s="26" t="s">
        <v>545</v>
      </c>
      <c r="D78" s="26" t="s">
        <v>605</v>
      </c>
      <c r="E78" s="26" t="s">
        <v>606</v>
      </c>
      <c r="F78" s="26" t="s">
        <v>110</v>
      </c>
      <c r="G78" s="26" t="s">
        <v>51</v>
      </c>
      <c r="H78" s="26" t="s">
        <v>51</v>
      </c>
      <c r="I78" s="26" t="s">
        <v>165</v>
      </c>
      <c r="J78" s="26" t="s">
        <v>154</v>
      </c>
      <c r="K78" s="45" t="s">
        <v>154</v>
      </c>
      <c r="L78" s="26" t="s">
        <v>531</v>
      </c>
      <c r="M78" s="54">
        <v>5.2469999999999999</v>
      </c>
      <c r="N78" s="36" t="s">
        <v>607</v>
      </c>
      <c r="O78" s="43">
        <v>4.3200000000000002E-2</v>
      </c>
      <c r="P78" s="43">
        <v>4.6600000000000003E-2</v>
      </c>
      <c r="Q78" s="42">
        <v>0</v>
      </c>
      <c r="R78" s="57">
        <v>2558256</v>
      </c>
      <c r="S78" s="42">
        <v>1</v>
      </c>
      <c r="T78" s="42">
        <v>98</v>
      </c>
      <c r="U78" s="42">
        <v>2507.0908800000002</v>
      </c>
      <c r="W78" s="26" t="s">
        <v>15</v>
      </c>
      <c r="X78" s="43">
        <v>8.0777041584614999E-5</v>
      </c>
      <c r="Y78" s="43">
        <v>2.5758469871E-2</v>
      </c>
      <c r="Z78" s="43">
        <v>6.2562808031124666E-3</v>
      </c>
    </row>
    <row r="79" spans="1:26" x14ac:dyDescent="0.2">
      <c r="A79" s="26">
        <v>7956</v>
      </c>
      <c r="B79" s="26">
        <v>12955</v>
      </c>
      <c r="C79" s="26" t="s">
        <v>545</v>
      </c>
      <c r="D79" s="26" t="s">
        <v>637</v>
      </c>
      <c r="E79" s="26" t="s">
        <v>638</v>
      </c>
      <c r="F79" s="26" t="s">
        <v>108</v>
      </c>
      <c r="G79" s="26" t="s">
        <v>51</v>
      </c>
      <c r="H79" s="26" t="s">
        <v>51</v>
      </c>
      <c r="I79" s="26" t="s">
        <v>165</v>
      </c>
      <c r="J79" s="26" t="s">
        <v>154</v>
      </c>
      <c r="K79" s="45" t="s">
        <v>154</v>
      </c>
      <c r="L79" s="26" t="s">
        <v>531</v>
      </c>
      <c r="M79" s="54">
        <v>1.577</v>
      </c>
      <c r="N79" s="36" t="s">
        <v>639</v>
      </c>
      <c r="O79" s="43">
        <v>1E-3</v>
      </c>
      <c r="P79" s="43">
        <v>1.78E-2</v>
      </c>
      <c r="Q79" s="42">
        <v>0</v>
      </c>
      <c r="R79" s="57">
        <v>5789881</v>
      </c>
      <c r="S79" s="42">
        <v>1</v>
      </c>
      <c r="T79" s="42">
        <v>112.4</v>
      </c>
      <c r="U79" s="42">
        <v>6507.8262400000003</v>
      </c>
      <c r="W79" s="26" t="s">
        <v>15</v>
      </c>
      <c r="X79" s="43">
        <v>2.86563011E-4</v>
      </c>
      <c r="Y79" s="43">
        <v>6.6863011415000007E-2</v>
      </c>
      <c r="Z79" s="43">
        <v>1.6239853409423907E-2</v>
      </c>
    </row>
    <row r="80" spans="1:26" x14ac:dyDescent="0.2">
      <c r="A80" s="26">
        <v>7956</v>
      </c>
      <c r="B80" s="26">
        <v>12955</v>
      </c>
      <c r="C80" s="26" t="s">
        <v>545</v>
      </c>
      <c r="D80" s="26" t="s">
        <v>640</v>
      </c>
      <c r="E80" s="26" t="s">
        <v>641</v>
      </c>
      <c r="F80" s="26" t="s">
        <v>108</v>
      </c>
      <c r="G80" s="26" t="s">
        <v>51</v>
      </c>
      <c r="H80" s="26" t="s">
        <v>51</v>
      </c>
      <c r="I80" s="26" t="s">
        <v>165</v>
      </c>
      <c r="J80" s="26" t="s">
        <v>154</v>
      </c>
      <c r="K80" s="45" t="s">
        <v>154</v>
      </c>
      <c r="L80" s="26" t="s">
        <v>531</v>
      </c>
      <c r="M80" s="54">
        <v>6.8920000000000003</v>
      </c>
      <c r="N80" s="36" t="s">
        <v>642</v>
      </c>
      <c r="O80" s="43">
        <v>1E-3</v>
      </c>
      <c r="P80" s="43">
        <v>1.8700000000000001E-2</v>
      </c>
      <c r="Q80" s="42">
        <v>0</v>
      </c>
      <c r="R80" s="57">
        <v>2954235</v>
      </c>
      <c r="S80" s="42">
        <v>1</v>
      </c>
      <c r="T80" s="42">
        <v>102.23</v>
      </c>
      <c r="U80" s="42">
        <v>3020.1144399999998</v>
      </c>
      <c r="W80" s="26" t="s">
        <v>15</v>
      </c>
      <c r="X80" s="43">
        <v>9.6216372300773898E-5</v>
      </c>
      <c r="Y80" s="43">
        <v>3.1029400422E-2</v>
      </c>
      <c r="Z80" s="43">
        <v>7.5364974380883847E-3</v>
      </c>
    </row>
    <row r="81" spans="1:26" x14ac:dyDescent="0.2">
      <c r="A81" s="26">
        <v>7956</v>
      </c>
      <c r="B81" s="26">
        <v>12955</v>
      </c>
      <c r="C81" s="26" t="s">
        <v>545</v>
      </c>
      <c r="D81" s="26" t="s">
        <v>608</v>
      </c>
      <c r="E81" s="26" t="s">
        <v>609</v>
      </c>
      <c r="F81" s="26" t="s">
        <v>109</v>
      </c>
      <c r="G81" s="26" t="s">
        <v>51</v>
      </c>
      <c r="H81" s="26" t="s">
        <v>51</v>
      </c>
      <c r="I81" s="26" t="s">
        <v>165</v>
      </c>
      <c r="J81" s="26" t="s">
        <v>154</v>
      </c>
      <c r="K81" s="45" t="s">
        <v>154</v>
      </c>
      <c r="L81" s="26" t="s">
        <v>531</v>
      </c>
      <c r="M81" s="54">
        <v>1.151</v>
      </c>
      <c r="N81" s="36" t="s">
        <v>610</v>
      </c>
      <c r="O81" s="43">
        <v>5.0000000000000001E-3</v>
      </c>
      <c r="P81" s="43">
        <v>4.2099999999999999E-2</v>
      </c>
      <c r="Q81" s="42">
        <v>0</v>
      </c>
      <c r="R81" s="57">
        <v>600000</v>
      </c>
      <c r="S81" s="42">
        <v>1</v>
      </c>
      <c r="T81" s="42">
        <v>96.32</v>
      </c>
      <c r="U81" s="42">
        <v>577.91999999999996</v>
      </c>
      <c r="W81" s="26" t="s">
        <v>15</v>
      </c>
      <c r="X81" s="43">
        <v>2.15960647218942E-5</v>
      </c>
      <c r="Y81" s="43">
        <v>5.9376925759999999E-3</v>
      </c>
      <c r="Z81" s="43">
        <v>1.4421614432001588E-3</v>
      </c>
    </row>
    <row r="82" spans="1:26" x14ac:dyDescent="0.2">
      <c r="A82" s="26">
        <v>7956</v>
      </c>
      <c r="B82" s="26">
        <v>12955</v>
      </c>
      <c r="C82" s="26" t="s">
        <v>545</v>
      </c>
      <c r="D82" s="26" t="s">
        <v>643</v>
      </c>
      <c r="E82" s="26" t="s">
        <v>644</v>
      </c>
      <c r="F82" s="26" t="s">
        <v>109</v>
      </c>
      <c r="G82" s="26" t="s">
        <v>51</v>
      </c>
      <c r="H82" s="26" t="s">
        <v>51</v>
      </c>
      <c r="I82" s="26" t="s">
        <v>165</v>
      </c>
      <c r="J82" s="26" t="s">
        <v>154</v>
      </c>
      <c r="K82" s="45" t="s">
        <v>154</v>
      </c>
      <c r="L82" s="26" t="s">
        <v>531</v>
      </c>
      <c r="M82" s="54">
        <v>6.9279999999999999</v>
      </c>
      <c r="N82" s="36" t="s">
        <v>645</v>
      </c>
      <c r="O82" s="43">
        <v>1.2999999999999999E-2</v>
      </c>
      <c r="P82" s="43">
        <v>4.3499999999999997E-2</v>
      </c>
      <c r="Q82" s="42">
        <v>0</v>
      </c>
      <c r="R82" s="57">
        <v>5931325</v>
      </c>
      <c r="S82" s="42">
        <v>1</v>
      </c>
      <c r="T82" s="42">
        <v>82.08</v>
      </c>
      <c r="U82" s="42">
        <v>4868.43156</v>
      </c>
      <c r="W82" s="26" t="s">
        <v>15</v>
      </c>
      <c r="X82" s="43">
        <v>1.8248858999999999E-4</v>
      </c>
      <c r="Y82" s="43">
        <v>5.0019466249999998E-2</v>
      </c>
      <c r="Z82" s="43">
        <v>1.2148851544661545E-2</v>
      </c>
    </row>
    <row r="83" spans="1:26" x14ac:dyDescent="0.2">
      <c r="A83" s="26">
        <v>7956</v>
      </c>
      <c r="B83" s="26">
        <v>12955</v>
      </c>
      <c r="C83" s="26" t="s">
        <v>545</v>
      </c>
      <c r="D83" s="26" t="s">
        <v>611</v>
      </c>
      <c r="E83" s="26" t="s">
        <v>612</v>
      </c>
      <c r="F83" s="26" t="s">
        <v>109</v>
      </c>
      <c r="G83" s="26" t="s">
        <v>51</v>
      </c>
      <c r="H83" s="26" t="s">
        <v>51</v>
      </c>
      <c r="I83" s="26" t="s">
        <v>165</v>
      </c>
      <c r="J83" s="26" t="s">
        <v>154</v>
      </c>
      <c r="K83" s="45" t="s">
        <v>154</v>
      </c>
      <c r="L83" s="26" t="s">
        <v>531</v>
      </c>
      <c r="M83" s="54">
        <v>3.8079999999999998</v>
      </c>
      <c r="N83" s="36" t="s">
        <v>613</v>
      </c>
      <c r="O83" s="43">
        <v>3.7499999999999999E-2</v>
      </c>
      <c r="P83" s="43">
        <v>4.2500000000000003E-2</v>
      </c>
      <c r="Q83" s="42">
        <v>0</v>
      </c>
      <c r="R83" s="57">
        <v>13412675</v>
      </c>
      <c r="S83" s="42">
        <v>1</v>
      </c>
      <c r="T83" s="42">
        <v>101.27</v>
      </c>
      <c r="U83" s="42">
        <v>13583.01597</v>
      </c>
      <c r="W83" s="26" t="s">
        <v>15</v>
      </c>
      <c r="X83" s="43">
        <v>3.7885700699999999E-4</v>
      </c>
      <c r="Y83" s="43">
        <v>0.13955525522199999</v>
      </c>
      <c r="Z83" s="43">
        <v>3.3895525183945889E-2</v>
      </c>
    </row>
    <row r="84" spans="1:26" x14ac:dyDescent="0.2">
      <c r="A84" s="26">
        <v>7956</v>
      </c>
      <c r="B84" s="26">
        <v>12955</v>
      </c>
      <c r="C84" s="26" t="s">
        <v>545</v>
      </c>
      <c r="D84" s="26" t="s">
        <v>646</v>
      </c>
      <c r="E84" s="26" t="s">
        <v>647</v>
      </c>
      <c r="F84" s="26" t="s">
        <v>108</v>
      </c>
      <c r="G84" s="26" t="s">
        <v>51</v>
      </c>
      <c r="H84" s="26" t="s">
        <v>51</v>
      </c>
      <c r="I84" s="26" t="s">
        <v>165</v>
      </c>
      <c r="J84" s="26" t="s">
        <v>154</v>
      </c>
      <c r="K84" s="45" t="s">
        <v>154</v>
      </c>
      <c r="L84" s="26" t="s">
        <v>531</v>
      </c>
      <c r="M84" s="54">
        <v>3.7669999999999999</v>
      </c>
      <c r="N84" s="36" t="s">
        <v>648</v>
      </c>
      <c r="O84" s="43">
        <v>1.0999999999999999E-2</v>
      </c>
      <c r="P84" s="43">
        <v>1.7899999999999999E-2</v>
      </c>
      <c r="Q84" s="42">
        <v>0</v>
      </c>
      <c r="R84" s="57">
        <v>11134491</v>
      </c>
      <c r="S84" s="42">
        <v>1</v>
      </c>
      <c r="T84" s="42">
        <v>101.87</v>
      </c>
      <c r="U84" s="42">
        <v>11342.705980000001</v>
      </c>
      <c r="W84" s="26" t="s">
        <v>15</v>
      </c>
      <c r="X84" s="43">
        <v>4.5118191099999998E-4</v>
      </c>
      <c r="Y84" s="43">
        <v>0.116537757994</v>
      </c>
      <c r="Z84" s="43">
        <v>2.8304978588579513E-2</v>
      </c>
    </row>
    <row r="85" spans="1:26" x14ac:dyDescent="0.2">
      <c r="A85" s="26">
        <v>7956</v>
      </c>
      <c r="B85" s="26">
        <v>12955</v>
      </c>
      <c r="C85" s="26" t="s">
        <v>545</v>
      </c>
      <c r="D85" s="26" t="s">
        <v>649</v>
      </c>
      <c r="E85" s="26" t="s">
        <v>650</v>
      </c>
      <c r="F85" s="26" t="s">
        <v>109</v>
      </c>
      <c r="G85" s="26" t="s">
        <v>51</v>
      </c>
      <c r="H85" s="26" t="s">
        <v>51</v>
      </c>
      <c r="I85" s="26" t="s">
        <v>165</v>
      </c>
      <c r="J85" s="26" t="s">
        <v>154</v>
      </c>
      <c r="K85" s="45" t="s">
        <v>154</v>
      </c>
      <c r="L85" s="26" t="s">
        <v>531</v>
      </c>
      <c r="M85" s="54">
        <v>8.31</v>
      </c>
      <c r="N85" s="36" t="s">
        <v>651</v>
      </c>
      <c r="O85" s="43">
        <v>0.04</v>
      </c>
      <c r="P85" s="43">
        <v>4.48E-2</v>
      </c>
      <c r="Q85" s="42">
        <v>0</v>
      </c>
      <c r="R85" s="57">
        <v>1543911</v>
      </c>
      <c r="S85" s="42">
        <v>1</v>
      </c>
      <c r="T85" s="42">
        <v>99.13</v>
      </c>
      <c r="U85" s="42">
        <v>1530.4789699999999</v>
      </c>
      <c r="W85" s="26" t="s">
        <v>15</v>
      </c>
      <c r="X85" s="43">
        <v>6.6319733753875096E-5</v>
      </c>
      <c r="Y85" s="43">
        <v>1.5724518305000001E-2</v>
      </c>
      <c r="Z85" s="43">
        <v>3.8192098563169514E-3</v>
      </c>
    </row>
    <row r="86" spans="1:26" x14ac:dyDescent="0.2">
      <c r="A86" s="26">
        <v>7956</v>
      </c>
      <c r="B86" s="26">
        <v>12955</v>
      </c>
      <c r="C86" s="26" t="s">
        <v>545</v>
      </c>
      <c r="D86" s="26" t="s">
        <v>614</v>
      </c>
      <c r="E86" s="26" t="s">
        <v>615</v>
      </c>
      <c r="F86" s="26" t="s">
        <v>109</v>
      </c>
      <c r="G86" s="26" t="s">
        <v>51</v>
      </c>
      <c r="H86" s="26" t="s">
        <v>51</v>
      </c>
      <c r="I86" s="26" t="s">
        <v>165</v>
      </c>
      <c r="J86" s="26" t="s">
        <v>154</v>
      </c>
      <c r="K86" s="45" t="s">
        <v>154</v>
      </c>
      <c r="L86" s="26" t="s">
        <v>531</v>
      </c>
      <c r="M86" s="54">
        <v>2.637</v>
      </c>
      <c r="N86" s="36" t="s">
        <v>616</v>
      </c>
      <c r="O86" s="43">
        <v>3.7499999999999999E-2</v>
      </c>
      <c r="P86" s="43">
        <v>4.2500000000000003E-2</v>
      </c>
      <c r="Q86" s="42">
        <v>0</v>
      </c>
      <c r="R86" s="57">
        <v>2077000</v>
      </c>
      <c r="S86" s="42">
        <v>1</v>
      </c>
      <c r="T86" s="42">
        <v>99.67</v>
      </c>
      <c r="U86" s="42">
        <v>2070.1459</v>
      </c>
      <c r="W86" s="26" t="s">
        <v>15</v>
      </c>
      <c r="X86" s="43">
        <v>8.8232525372054907E-5</v>
      </c>
      <c r="Y86" s="43">
        <v>2.1269189409000001E-2</v>
      </c>
      <c r="Z86" s="43">
        <v>5.165913273080862E-3</v>
      </c>
    </row>
    <row r="87" spans="1:26" x14ac:dyDescent="0.2">
      <c r="A87" s="26">
        <v>7956</v>
      </c>
      <c r="B87" s="26">
        <v>12955</v>
      </c>
      <c r="C87" s="26" t="s">
        <v>545</v>
      </c>
      <c r="D87" s="26" t="s">
        <v>652</v>
      </c>
      <c r="E87" s="26" t="s">
        <v>653</v>
      </c>
      <c r="F87" s="26" t="s">
        <v>108</v>
      </c>
      <c r="G87" s="26" t="s">
        <v>51</v>
      </c>
      <c r="H87" s="26" t="s">
        <v>51</v>
      </c>
      <c r="I87" s="26" t="s">
        <v>165</v>
      </c>
      <c r="J87" s="26" t="s">
        <v>154</v>
      </c>
      <c r="K87" s="45" t="s">
        <v>154</v>
      </c>
      <c r="L87" s="26" t="s">
        <v>531</v>
      </c>
      <c r="M87" s="54">
        <v>8.2789999999999999</v>
      </c>
      <c r="N87" s="36" t="s">
        <v>654</v>
      </c>
      <c r="O87" s="43">
        <v>1.6E-2</v>
      </c>
      <c r="P87" s="43">
        <v>1.9400000000000001E-2</v>
      </c>
      <c r="Q87" s="42">
        <v>0</v>
      </c>
      <c r="R87" s="57">
        <v>95000</v>
      </c>
      <c r="S87" s="42">
        <v>1</v>
      </c>
      <c r="T87" s="42">
        <v>100.92</v>
      </c>
      <c r="U87" s="42">
        <v>95.873999999999995</v>
      </c>
      <c r="W87" s="26" t="s">
        <v>15</v>
      </c>
      <c r="X87" s="43">
        <v>6.0782000747682603E-6</v>
      </c>
      <c r="Y87" s="43">
        <v>9.8503311499999993E-4</v>
      </c>
      <c r="Z87" s="43">
        <v>2.3924727679500973E-4</v>
      </c>
    </row>
    <row r="88" spans="1:26" x14ac:dyDescent="0.2">
      <c r="A88" s="26">
        <v>7956</v>
      </c>
      <c r="B88" s="26">
        <v>12955</v>
      </c>
      <c r="C88" s="26" t="s">
        <v>545</v>
      </c>
      <c r="D88" s="26" t="s">
        <v>577</v>
      </c>
      <c r="E88" s="26" t="s">
        <v>578</v>
      </c>
      <c r="F88" s="26" t="s">
        <v>109</v>
      </c>
      <c r="G88" s="26" t="s">
        <v>51</v>
      </c>
      <c r="H88" s="26" t="s">
        <v>51</v>
      </c>
      <c r="I88" s="26" t="s">
        <v>165</v>
      </c>
      <c r="J88" s="26" t="s">
        <v>154</v>
      </c>
      <c r="K88" s="45" t="s">
        <v>154</v>
      </c>
      <c r="L88" s="26" t="s">
        <v>531</v>
      </c>
      <c r="M88" s="54">
        <v>0.159</v>
      </c>
      <c r="N88" s="36" t="s">
        <v>579</v>
      </c>
      <c r="O88" s="43">
        <v>0</v>
      </c>
      <c r="P88" s="43">
        <v>4.2599999999999999E-2</v>
      </c>
      <c r="Q88" s="42">
        <v>0</v>
      </c>
      <c r="R88" s="57">
        <v>300000</v>
      </c>
      <c r="S88" s="42">
        <v>1</v>
      </c>
      <c r="T88" s="42">
        <v>99.34</v>
      </c>
      <c r="U88" s="42">
        <v>298.02</v>
      </c>
      <c r="W88" s="26" t="s">
        <v>15</v>
      </c>
      <c r="X88" s="43">
        <v>3.2348441888773798E-5</v>
      </c>
      <c r="Y88" s="43">
        <v>3.0619309620000001E-3</v>
      </c>
      <c r="Z88" s="43">
        <v>7.4368935718180948E-4</v>
      </c>
    </row>
    <row r="89" spans="1:26" x14ac:dyDescent="0.2">
      <c r="A89" s="26">
        <v>7956</v>
      </c>
      <c r="B89" s="26">
        <v>12955</v>
      </c>
      <c r="C89" s="26" t="s">
        <v>655</v>
      </c>
      <c r="D89" s="26" t="s">
        <v>656</v>
      </c>
      <c r="E89" s="26" t="s">
        <v>657</v>
      </c>
      <c r="F89" s="26" t="s">
        <v>122</v>
      </c>
      <c r="G89" s="26" t="s">
        <v>56</v>
      </c>
      <c r="H89" s="26" t="s">
        <v>51</v>
      </c>
      <c r="I89" s="26" t="s">
        <v>226</v>
      </c>
      <c r="J89" s="26" t="s">
        <v>658</v>
      </c>
      <c r="K89" s="26" t="s">
        <v>71</v>
      </c>
      <c r="L89" s="26" t="s">
        <v>532</v>
      </c>
      <c r="M89" s="54">
        <v>5.6070000000000002</v>
      </c>
      <c r="N89" s="36">
        <v>48010</v>
      </c>
      <c r="O89" s="43">
        <v>6.5000000000000002E-2</v>
      </c>
      <c r="P89" s="43">
        <v>5.7290000000000001E-2</v>
      </c>
      <c r="Q89" s="42">
        <v>0</v>
      </c>
      <c r="R89" s="57">
        <v>60000</v>
      </c>
      <c r="S89" s="42">
        <v>3.6469999999999998</v>
      </c>
      <c r="T89" s="42">
        <v>105.3322</v>
      </c>
      <c r="U89" s="42">
        <v>230.48792</v>
      </c>
      <c r="W89" s="26" t="s">
        <v>15</v>
      </c>
      <c r="X89" s="43">
        <v>4.0000000000000003E-5</v>
      </c>
      <c r="Y89" s="43">
        <v>2.368089721E-3</v>
      </c>
      <c r="Z89" s="43">
        <v>5.7516748225948714E-4</v>
      </c>
    </row>
    <row r="90" spans="1:26" x14ac:dyDescent="0.2">
      <c r="A90" s="26">
        <v>7956</v>
      </c>
      <c r="B90" s="26">
        <v>12955</v>
      </c>
      <c r="C90" s="26" t="s">
        <v>655</v>
      </c>
      <c r="D90" s="26" t="s">
        <v>659</v>
      </c>
      <c r="E90" s="26" t="s">
        <v>660</v>
      </c>
      <c r="F90" s="26" t="s">
        <v>122</v>
      </c>
      <c r="G90" s="26" t="s">
        <v>56</v>
      </c>
      <c r="H90" s="26" t="s">
        <v>51</v>
      </c>
      <c r="I90" s="26" t="s">
        <v>79</v>
      </c>
      <c r="J90" s="26" t="s">
        <v>658</v>
      </c>
      <c r="K90" s="26" t="s">
        <v>71</v>
      </c>
      <c r="L90" s="26" t="s">
        <v>532</v>
      </c>
      <c r="M90" s="54">
        <v>13.595000000000001</v>
      </c>
      <c r="N90" s="36">
        <v>56586</v>
      </c>
      <c r="O90" s="43">
        <v>5.7500000000000002E-2</v>
      </c>
      <c r="P90" s="43">
        <v>6.3850000000000004E-2</v>
      </c>
      <c r="Q90" s="42">
        <v>0</v>
      </c>
      <c r="R90" s="57">
        <v>113000</v>
      </c>
      <c r="S90" s="42">
        <v>3.6469999999999998</v>
      </c>
      <c r="T90" s="42">
        <v>93.390900000000002</v>
      </c>
      <c r="U90" s="42">
        <v>384.87416999999999</v>
      </c>
      <c r="W90" s="26" t="s">
        <v>15</v>
      </c>
      <c r="X90" s="43">
        <v>3.7666666666666697E-5</v>
      </c>
      <c r="Y90" s="43">
        <v>3.9542921200000003E-3</v>
      </c>
      <c r="Z90" s="43">
        <v>9.6042823999457233E-4</v>
      </c>
    </row>
    <row r="91" spans="1:26" x14ac:dyDescent="0.2">
      <c r="A91" s="26">
        <v>7956</v>
      </c>
      <c r="B91" s="26">
        <v>12955</v>
      </c>
      <c r="C91" s="26" t="s">
        <v>655</v>
      </c>
      <c r="D91" s="26" t="s">
        <v>661</v>
      </c>
      <c r="E91" s="26" t="s">
        <v>662</v>
      </c>
      <c r="F91" s="26" t="s">
        <v>122</v>
      </c>
      <c r="G91" s="26" t="s">
        <v>56</v>
      </c>
      <c r="H91" s="26" t="s">
        <v>51</v>
      </c>
      <c r="I91" s="26" t="s">
        <v>79</v>
      </c>
      <c r="J91" s="26" t="s">
        <v>658</v>
      </c>
      <c r="K91" s="26" t="s">
        <v>71</v>
      </c>
      <c r="L91" s="26" t="s">
        <v>532</v>
      </c>
      <c r="M91" s="54">
        <v>7.1909999999999998</v>
      </c>
      <c r="N91" s="36">
        <v>49281</v>
      </c>
      <c r="O91" s="43">
        <v>5.5E-2</v>
      </c>
      <c r="P91" s="43">
        <v>5.8189999999999999E-2</v>
      </c>
      <c r="Q91" s="42">
        <v>0</v>
      </c>
      <c r="R91" s="57">
        <v>635000</v>
      </c>
      <c r="S91" s="42">
        <v>3.6469999999999998</v>
      </c>
      <c r="T91" s="42">
        <v>99.424599999999998</v>
      </c>
      <c r="U91" s="42">
        <v>2302.5196299999998</v>
      </c>
      <c r="W91" s="26" t="s">
        <v>15</v>
      </c>
      <c r="X91" s="43">
        <v>2.11666666E-4</v>
      </c>
      <c r="Y91" s="43">
        <v>2.3656654406999999E-2</v>
      </c>
      <c r="Z91" s="43">
        <v>5.7457866704690884E-3</v>
      </c>
    </row>
    <row r="92" spans="1:26" x14ac:dyDescent="0.2">
      <c r="A92" s="26">
        <v>7956</v>
      </c>
      <c r="B92" s="26">
        <v>12955</v>
      </c>
      <c r="C92" s="26" t="s">
        <v>655</v>
      </c>
      <c r="D92" s="26" t="s">
        <v>663</v>
      </c>
      <c r="E92" s="26" t="s">
        <v>664</v>
      </c>
      <c r="F92" s="26" t="s">
        <v>122</v>
      </c>
      <c r="G92" s="26" t="s">
        <v>56</v>
      </c>
      <c r="H92" s="26" t="s">
        <v>51</v>
      </c>
      <c r="I92" s="26" t="s">
        <v>79</v>
      </c>
      <c r="J92" s="26" t="s">
        <v>658</v>
      </c>
      <c r="K92" s="26" t="s">
        <v>71</v>
      </c>
      <c r="L92" s="26" t="s">
        <v>532</v>
      </c>
      <c r="M92" s="54">
        <v>3.7509999999999999</v>
      </c>
      <c r="N92" s="36">
        <v>47455</v>
      </c>
      <c r="O92" s="43">
        <v>5.3749999999999999E-2</v>
      </c>
      <c r="P92" s="43">
        <v>5.391E-2</v>
      </c>
      <c r="Q92" s="42">
        <v>0</v>
      </c>
      <c r="R92" s="57">
        <v>560000</v>
      </c>
      <c r="S92" s="42">
        <v>3.6469999999999998</v>
      </c>
      <c r="T92" s="42">
        <v>101.5754</v>
      </c>
      <c r="U92" s="42">
        <v>2074.4947099999999</v>
      </c>
      <c r="W92" s="26" t="s">
        <v>15</v>
      </c>
      <c r="X92" s="43">
        <v>2.7999999999999998E-4</v>
      </c>
      <c r="Y92" s="43">
        <v>2.1313870155000001E-2</v>
      </c>
      <c r="Z92" s="43">
        <v>5.1767654431144365E-3</v>
      </c>
    </row>
    <row r="93" spans="1:26" x14ac:dyDescent="0.2">
      <c r="A93" s="26">
        <v>7956</v>
      </c>
      <c r="B93" s="26">
        <v>12955</v>
      </c>
      <c r="C93" s="26" t="s">
        <v>552</v>
      </c>
      <c r="D93" s="26" t="s">
        <v>563</v>
      </c>
      <c r="E93" s="26" t="s">
        <v>564</v>
      </c>
      <c r="F93" s="26" t="s">
        <v>122</v>
      </c>
      <c r="G93" s="26" t="s">
        <v>56</v>
      </c>
      <c r="H93" s="26" t="s">
        <v>167</v>
      </c>
      <c r="I93" s="26" t="s">
        <v>218</v>
      </c>
      <c r="J93" s="26" t="s">
        <v>555</v>
      </c>
      <c r="K93" s="26" t="s">
        <v>71</v>
      </c>
      <c r="L93" s="26" t="s">
        <v>532</v>
      </c>
      <c r="M93" s="54">
        <v>0.76600000000000001</v>
      </c>
      <c r="N93" s="36">
        <v>45698</v>
      </c>
      <c r="O93" s="43">
        <v>0</v>
      </c>
      <c r="P93" s="43">
        <v>4.1759999999999999E-2</v>
      </c>
      <c r="Q93" s="42">
        <v>0</v>
      </c>
      <c r="R93" s="57">
        <v>950000</v>
      </c>
      <c r="S93" s="42">
        <v>3.6469999999999998</v>
      </c>
      <c r="T93" s="42">
        <v>96.928200000000004</v>
      </c>
      <c r="U93" s="42">
        <v>3358.2228799999998</v>
      </c>
      <c r="W93" s="26" t="s">
        <v>15</v>
      </c>
      <c r="X93" s="43">
        <v>1.8634393205311801E-5</v>
      </c>
      <c r="Y93" s="43">
        <v>3.4503209900999997E-2</v>
      </c>
      <c r="Z93" s="43">
        <v>8.3802248671245045E-3</v>
      </c>
    </row>
    <row r="94" spans="1:26" x14ac:dyDescent="0.2">
      <c r="A94" s="26">
        <v>7956</v>
      </c>
      <c r="B94" s="26">
        <v>14482</v>
      </c>
      <c r="C94" s="26" t="s">
        <v>545</v>
      </c>
      <c r="D94" s="26" t="s">
        <v>599</v>
      </c>
      <c r="E94" s="26" t="s">
        <v>600</v>
      </c>
      <c r="F94" s="26" t="s">
        <v>109</v>
      </c>
      <c r="G94" s="26" t="s">
        <v>51</v>
      </c>
      <c r="H94" s="26" t="s">
        <v>51</v>
      </c>
      <c r="I94" s="26" t="s">
        <v>165</v>
      </c>
      <c r="J94" s="26" t="s">
        <v>154</v>
      </c>
      <c r="K94" s="45" t="s">
        <v>154</v>
      </c>
      <c r="L94" s="26" t="s">
        <v>531</v>
      </c>
      <c r="M94" s="54">
        <v>2.1829999999999998</v>
      </c>
      <c r="N94" s="36" t="s">
        <v>601</v>
      </c>
      <c r="O94" s="43">
        <v>0.02</v>
      </c>
      <c r="P94" s="43">
        <v>4.2700000000000002E-2</v>
      </c>
      <c r="Q94" s="42">
        <v>0</v>
      </c>
      <c r="R94" s="57">
        <v>150000</v>
      </c>
      <c r="S94" s="42">
        <v>1</v>
      </c>
      <c r="T94" s="42">
        <v>96.74</v>
      </c>
      <c r="U94" s="42">
        <v>145.11000000000001</v>
      </c>
      <c r="W94" s="26" t="s">
        <v>15</v>
      </c>
      <c r="X94" s="43">
        <v>5.8042472257131898E-6</v>
      </c>
      <c r="Y94" s="43">
        <v>1.9151276403E-2</v>
      </c>
      <c r="Z94" s="43">
        <v>1.5940678928886131E-3</v>
      </c>
    </row>
    <row r="95" spans="1:26" x14ac:dyDescent="0.2">
      <c r="A95" s="26">
        <v>7956</v>
      </c>
      <c r="B95" s="26">
        <v>14482</v>
      </c>
      <c r="C95" s="26" t="s">
        <v>545</v>
      </c>
      <c r="D95" s="26" t="s">
        <v>628</v>
      </c>
      <c r="E95" s="26" t="s">
        <v>629</v>
      </c>
      <c r="F95" s="26" t="s">
        <v>108</v>
      </c>
      <c r="G95" s="26" t="s">
        <v>51</v>
      </c>
      <c r="H95" s="26" t="s">
        <v>51</v>
      </c>
      <c r="I95" s="26" t="s">
        <v>165</v>
      </c>
      <c r="J95" s="26" t="s">
        <v>154</v>
      </c>
      <c r="K95" s="45" t="s">
        <v>154</v>
      </c>
      <c r="L95" s="26" t="s">
        <v>531</v>
      </c>
      <c r="M95" s="54">
        <v>2.3879999999999999</v>
      </c>
      <c r="N95" s="36" t="s">
        <v>630</v>
      </c>
      <c r="O95" s="43">
        <v>7.4999999999999997E-3</v>
      </c>
      <c r="P95" s="43">
        <v>1.7899999999999999E-2</v>
      </c>
      <c r="Q95" s="42">
        <v>0</v>
      </c>
      <c r="R95" s="57">
        <v>937329</v>
      </c>
      <c r="S95" s="42">
        <v>1</v>
      </c>
      <c r="T95" s="42">
        <v>114.17</v>
      </c>
      <c r="U95" s="42">
        <v>1070.14852</v>
      </c>
      <c r="W95" s="26" t="s">
        <v>15</v>
      </c>
      <c r="X95" s="43">
        <v>4.2050333601829997E-5</v>
      </c>
      <c r="Y95" s="43">
        <v>0.14123568395800001</v>
      </c>
      <c r="Z95" s="43">
        <v>1.1755836237022038E-2</v>
      </c>
    </row>
    <row r="96" spans="1:26" x14ac:dyDescent="0.2">
      <c r="A96" s="26">
        <v>7956</v>
      </c>
      <c r="B96" s="26">
        <v>14482</v>
      </c>
      <c r="C96" s="26" t="s">
        <v>545</v>
      </c>
      <c r="D96" s="26" t="s">
        <v>602</v>
      </c>
      <c r="E96" s="26" t="s">
        <v>603</v>
      </c>
      <c r="F96" s="26" t="s">
        <v>109</v>
      </c>
      <c r="G96" s="26" t="s">
        <v>51</v>
      </c>
      <c r="H96" s="26" t="s">
        <v>51</v>
      </c>
      <c r="I96" s="26" t="s">
        <v>165</v>
      </c>
      <c r="J96" s="26" t="s">
        <v>154</v>
      </c>
      <c r="K96" s="45" t="s">
        <v>154</v>
      </c>
      <c r="L96" s="26" t="s">
        <v>531</v>
      </c>
      <c r="M96" s="54">
        <v>3.6070000000000002</v>
      </c>
      <c r="N96" s="36" t="s">
        <v>604</v>
      </c>
      <c r="O96" s="43">
        <v>2.2499999999999999E-2</v>
      </c>
      <c r="P96" s="43">
        <v>4.2599999999999999E-2</v>
      </c>
      <c r="Q96" s="42">
        <v>0</v>
      </c>
      <c r="R96" s="57">
        <v>1909975</v>
      </c>
      <c r="S96" s="42">
        <v>1</v>
      </c>
      <c r="T96" s="42">
        <v>93.76</v>
      </c>
      <c r="U96" s="42">
        <v>1790.7925600000001</v>
      </c>
      <c r="W96" s="26" t="s">
        <v>15</v>
      </c>
      <c r="X96" s="43">
        <v>5.5008392331302299E-5</v>
      </c>
      <c r="Y96" s="43">
        <v>0.236344588917</v>
      </c>
      <c r="Z96" s="43">
        <v>1.9672282563019818E-2</v>
      </c>
    </row>
    <row r="97" spans="1:26" x14ac:dyDescent="0.2">
      <c r="A97" s="26">
        <v>7956</v>
      </c>
      <c r="B97" s="26">
        <v>14482</v>
      </c>
      <c r="C97" s="26" t="s">
        <v>545</v>
      </c>
      <c r="D97" s="26" t="s">
        <v>671</v>
      </c>
      <c r="E97" s="26" t="s">
        <v>672</v>
      </c>
      <c r="F97" s="26" t="s">
        <v>109</v>
      </c>
      <c r="G97" s="26" t="s">
        <v>51</v>
      </c>
      <c r="H97" s="26" t="s">
        <v>51</v>
      </c>
      <c r="I97" s="26" t="s">
        <v>165</v>
      </c>
      <c r="J97" s="26" t="s">
        <v>154</v>
      </c>
      <c r="K97" s="45" t="s">
        <v>154</v>
      </c>
      <c r="L97" s="26" t="s">
        <v>531</v>
      </c>
      <c r="M97" s="54">
        <v>0.32600000000000001</v>
      </c>
      <c r="N97" s="36" t="s">
        <v>673</v>
      </c>
      <c r="O97" s="43">
        <v>5.0000000000000001E-3</v>
      </c>
      <c r="P97" s="43">
        <v>3.9800000000000002E-2</v>
      </c>
      <c r="Q97" s="42">
        <v>0</v>
      </c>
      <c r="R97" s="57">
        <v>13000</v>
      </c>
      <c r="S97" s="42">
        <v>1</v>
      </c>
      <c r="T97" s="42">
        <v>99.23</v>
      </c>
      <c r="U97" s="42">
        <v>12.899900000000001</v>
      </c>
      <c r="W97" s="26" t="s">
        <v>15</v>
      </c>
      <c r="X97" s="43">
        <v>1.2663338582897899E-6</v>
      </c>
      <c r="Y97" s="43">
        <v>1.7024984519999999E-3</v>
      </c>
      <c r="Z97" s="43">
        <v>1.4170847227257821E-4</v>
      </c>
    </row>
    <row r="98" spans="1:26" x14ac:dyDescent="0.2">
      <c r="A98" s="26">
        <v>7956</v>
      </c>
      <c r="B98" s="26">
        <v>14482</v>
      </c>
      <c r="C98" s="26" t="s">
        <v>545</v>
      </c>
      <c r="D98" s="26" t="s">
        <v>608</v>
      </c>
      <c r="E98" s="26" t="s">
        <v>609</v>
      </c>
      <c r="F98" s="26" t="s">
        <v>109</v>
      </c>
      <c r="G98" s="26" t="s">
        <v>51</v>
      </c>
      <c r="H98" s="26" t="s">
        <v>51</v>
      </c>
      <c r="I98" s="26" t="s">
        <v>165</v>
      </c>
      <c r="J98" s="26" t="s">
        <v>154</v>
      </c>
      <c r="K98" s="45" t="s">
        <v>154</v>
      </c>
      <c r="L98" s="26" t="s">
        <v>531</v>
      </c>
      <c r="M98" s="54">
        <v>1.151</v>
      </c>
      <c r="N98" s="36" t="s">
        <v>610</v>
      </c>
      <c r="O98" s="43">
        <v>5.0000000000000001E-3</v>
      </c>
      <c r="P98" s="43">
        <v>4.2099999999999999E-2</v>
      </c>
      <c r="Q98" s="42">
        <v>0</v>
      </c>
      <c r="R98" s="57">
        <v>440455</v>
      </c>
      <c r="S98" s="42">
        <v>1</v>
      </c>
      <c r="T98" s="42">
        <v>96.32</v>
      </c>
      <c r="U98" s="42">
        <v>424.24626000000001</v>
      </c>
      <c r="W98" s="26" t="s">
        <v>15</v>
      </c>
      <c r="X98" s="43">
        <v>1.5853491145136499E-5</v>
      </c>
      <c r="Y98" s="43">
        <v>5.5991023281000002E-2</v>
      </c>
      <c r="Z98" s="43">
        <v>4.6604461563233045E-3</v>
      </c>
    </row>
    <row r="99" spans="1:26" x14ac:dyDescent="0.2">
      <c r="A99" s="26">
        <v>7956</v>
      </c>
      <c r="B99" s="26">
        <v>14482</v>
      </c>
      <c r="C99" s="26" t="s">
        <v>545</v>
      </c>
      <c r="D99" s="26" t="s">
        <v>646</v>
      </c>
      <c r="E99" s="26" t="s">
        <v>647</v>
      </c>
      <c r="F99" s="26" t="s">
        <v>108</v>
      </c>
      <c r="G99" s="26" t="s">
        <v>51</v>
      </c>
      <c r="H99" s="26" t="s">
        <v>51</v>
      </c>
      <c r="I99" s="26" t="s">
        <v>165</v>
      </c>
      <c r="J99" s="26" t="s">
        <v>154</v>
      </c>
      <c r="K99" s="45" t="s">
        <v>154</v>
      </c>
      <c r="L99" s="26" t="s">
        <v>531</v>
      </c>
      <c r="M99" s="54">
        <v>3.7669999999999999</v>
      </c>
      <c r="N99" s="36" t="s">
        <v>648</v>
      </c>
      <c r="O99" s="43">
        <v>1.0999999999999999E-2</v>
      </c>
      <c r="P99" s="43">
        <v>1.7899999999999999E-2</v>
      </c>
      <c r="Q99" s="42">
        <v>0</v>
      </c>
      <c r="R99" s="57">
        <v>2152152</v>
      </c>
      <c r="S99" s="42">
        <v>1</v>
      </c>
      <c r="T99" s="42">
        <v>101.87</v>
      </c>
      <c r="U99" s="42">
        <v>2192.3972399999998</v>
      </c>
      <c r="W99" s="26" t="s">
        <v>15</v>
      </c>
      <c r="X99" s="43">
        <v>8.7207583476724002E-5</v>
      </c>
      <c r="Y99" s="43">
        <v>0.28934742973900002</v>
      </c>
      <c r="Z99" s="43">
        <v>2.4084005573300329E-2</v>
      </c>
    </row>
    <row r="100" spans="1:26" x14ac:dyDescent="0.2">
      <c r="A100" s="26">
        <v>7956</v>
      </c>
      <c r="B100" s="26">
        <v>14482</v>
      </c>
      <c r="C100" s="26" t="s">
        <v>545</v>
      </c>
      <c r="D100" s="26" t="s">
        <v>614</v>
      </c>
      <c r="E100" s="26" t="s">
        <v>615</v>
      </c>
      <c r="F100" s="26" t="s">
        <v>109</v>
      </c>
      <c r="G100" s="26" t="s">
        <v>51</v>
      </c>
      <c r="H100" s="26" t="s">
        <v>51</v>
      </c>
      <c r="I100" s="26" t="s">
        <v>165</v>
      </c>
      <c r="J100" s="26" t="s">
        <v>154</v>
      </c>
      <c r="K100" s="45" t="s">
        <v>154</v>
      </c>
      <c r="L100" s="26" t="s">
        <v>531</v>
      </c>
      <c r="M100" s="54">
        <v>2.637</v>
      </c>
      <c r="N100" s="36" t="s">
        <v>616</v>
      </c>
      <c r="O100" s="43">
        <v>3.7499999999999999E-2</v>
      </c>
      <c r="P100" s="43">
        <v>4.2500000000000003E-2</v>
      </c>
      <c r="Q100" s="42">
        <v>0</v>
      </c>
      <c r="R100" s="57">
        <v>1526260</v>
      </c>
      <c r="S100" s="42">
        <v>1</v>
      </c>
      <c r="T100" s="42">
        <v>99.67</v>
      </c>
      <c r="U100" s="42">
        <v>1521.22334</v>
      </c>
      <c r="W100" s="26" t="s">
        <v>15</v>
      </c>
      <c r="X100" s="43">
        <v>6.4836675095981003E-5</v>
      </c>
      <c r="Y100" s="43">
        <v>0.20076747747000001</v>
      </c>
      <c r="Z100" s="43">
        <v>1.671100051138294E-2</v>
      </c>
    </row>
    <row r="101" spans="1:26" x14ac:dyDescent="0.2">
      <c r="A101" s="26">
        <v>7956</v>
      </c>
      <c r="B101" s="26">
        <v>14482</v>
      </c>
      <c r="C101" s="26" t="s">
        <v>545</v>
      </c>
      <c r="D101" s="26" t="s">
        <v>652</v>
      </c>
      <c r="E101" s="26" t="s">
        <v>653</v>
      </c>
      <c r="F101" s="26" t="s">
        <v>108</v>
      </c>
      <c r="G101" s="26" t="s">
        <v>51</v>
      </c>
      <c r="H101" s="26" t="s">
        <v>51</v>
      </c>
      <c r="I101" s="26" t="s">
        <v>165</v>
      </c>
      <c r="J101" s="26" t="s">
        <v>154</v>
      </c>
      <c r="K101" s="45" t="s">
        <v>154</v>
      </c>
      <c r="L101" s="26" t="s">
        <v>531</v>
      </c>
      <c r="M101" s="54">
        <v>8.2789999999999999</v>
      </c>
      <c r="N101" s="36" t="s">
        <v>654</v>
      </c>
      <c r="O101" s="43">
        <v>1.6E-2</v>
      </c>
      <c r="P101" s="43">
        <v>1.9400000000000001E-2</v>
      </c>
      <c r="Q101" s="42">
        <v>0</v>
      </c>
      <c r="R101" s="57">
        <v>8000</v>
      </c>
      <c r="S101" s="42">
        <v>1</v>
      </c>
      <c r="T101" s="42">
        <v>100.92</v>
      </c>
      <c r="U101" s="42">
        <v>8.0736000000000008</v>
      </c>
      <c r="W101" s="26" t="s">
        <v>15</v>
      </c>
      <c r="X101" s="43">
        <v>5.1184842734890603E-7</v>
      </c>
      <c r="Y101" s="43">
        <v>1.065534733E-3</v>
      </c>
      <c r="Z101" s="43">
        <v>8.869041789005243E-5</v>
      </c>
    </row>
    <row r="102" spans="1:26" x14ac:dyDescent="0.2">
      <c r="A102" s="26">
        <v>7956</v>
      </c>
      <c r="B102" s="26">
        <v>14482</v>
      </c>
      <c r="C102" s="26" t="s">
        <v>545</v>
      </c>
      <c r="D102" s="26" t="s">
        <v>577</v>
      </c>
      <c r="E102" s="26" t="s">
        <v>578</v>
      </c>
      <c r="F102" s="26" t="s">
        <v>109</v>
      </c>
      <c r="G102" s="26" t="s">
        <v>51</v>
      </c>
      <c r="H102" s="26" t="s">
        <v>51</v>
      </c>
      <c r="I102" s="26" t="s">
        <v>165</v>
      </c>
      <c r="J102" s="26" t="s">
        <v>154</v>
      </c>
      <c r="K102" s="45" t="s">
        <v>154</v>
      </c>
      <c r="L102" s="26" t="s">
        <v>531</v>
      </c>
      <c r="M102" s="54">
        <v>0.159</v>
      </c>
      <c r="N102" s="36" t="s">
        <v>579</v>
      </c>
      <c r="O102" s="43">
        <v>0</v>
      </c>
      <c r="P102" s="43">
        <v>4.2599999999999999E-2</v>
      </c>
      <c r="Q102" s="42">
        <v>0</v>
      </c>
      <c r="R102" s="57">
        <v>124000</v>
      </c>
      <c r="S102" s="42">
        <v>1</v>
      </c>
      <c r="T102" s="42">
        <v>99.34</v>
      </c>
      <c r="U102" s="42">
        <v>123.1816</v>
      </c>
      <c r="W102" s="26" t="s">
        <v>15</v>
      </c>
      <c r="X102" s="43">
        <v>1.33706893140265E-5</v>
      </c>
      <c r="Y102" s="43">
        <v>1.6257217761E-2</v>
      </c>
      <c r="Z102" s="43">
        <v>1.3531791989156365E-3</v>
      </c>
    </row>
    <row r="103" spans="1:26" x14ac:dyDescent="0.2">
      <c r="A103" s="26">
        <v>7956</v>
      </c>
      <c r="B103" s="26">
        <v>14482</v>
      </c>
      <c r="C103" s="26" t="s">
        <v>549</v>
      </c>
      <c r="D103" s="26" t="s">
        <v>585</v>
      </c>
      <c r="E103" s="26" t="s">
        <v>586</v>
      </c>
      <c r="F103" s="26" t="s">
        <v>111</v>
      </c>
      <c r="G103" s="26" t="s">
        <v>51</v>
      </c>
      <c r="H103" s="26" t="s">
        <v>51</v>
      </c>
      <c r="I103" s="26" t="s">
        <v>165</v>
      </c>
      <c r="J103" s="26" t="s">
        <v>154</v>
      </c>
      <c r="K103" s="45" t="s">
        <v>154</v>
      </c>
      <c r="L103" s="26" t="s">
        <v>531</v>
      </c>
      <c r="M103" s="54">
        <v>0.42</v>
      </c>
      <c r="N103" s="36">
        <v>45753</v>
      </c>
      <c r="O103" s="43">
        <v>0</v>
      </c>
      <c r="P103" s="43">
        <v>4.2700000000000002E-2</v>
      </c>
      <c r="Q103" s="42">
        <v>0</v>
      </c>
      <c r="R103" s="57">
        <v>110788</v>
      </c>
      <c r="S103" s="42">
        <v>1</v>
      </c>
      <c r="T103" s="42">
        <v>98.25</v>
      </c>
      <c r="U103" s="42">
        <v>108.84921</v>
      </c>
      <c r="W103" s="26" t="s">
        <v>15</v>
      </c>
      <c r="X103" s="43">
        <v>9.2323333333333297E-6</v>
      </c>
      <c r="Y103" s="43">
        <v>1.4365662649000001E-2</v>
      </c>
      <c r="Z103" s="43">
        <v>1.1957344829942125E-3</v>
      </c>
    </row>
    <row r="104" spans="1:26" x14ac:dyDescent="0.2">
      <c r="A104" s="26">
        <v>7956</v>
      </c>
      <c r="B104" s="26">
        <v>14482</v>
      </c>
      <c r="C104" s="26" t="s">
        <v>552</v>
      </c>
      <c r="D104" s="26" t="s">
        <v>557</v>
      </c>
      <c r="E104" s="26" t="s">
        <v>558</v>
      </c>
      <c r="F104" s="26" t="s">
        <v>122</v>
      </c>
      <c r="G104" s="26" t="s">
        <v>56</v>
      </c>
      <c r="H104" s="26" t="s">
        <v>167</v>
      </c>
      <c r="I104" s="26" t="s">
        <v>218</v>
      </c>
      <c r="J104" s="26" t="s">
        <v>555</v>
      </c>
      <c r="K104" s="26" t="s">
        <v>71</v>
      </c>
      <c r="L104" s="26" t="s">
        <v>532</v>
      </c>
      <c r="M104" s="54">
        <v>0.06</v>
      </c>
      <c r="N104" s="36" t="s">
        <v>559</v>
      </c>
      <c r="O104" s="43">
        <v>0</v>
      </c>
      <c r="P104" s="43">
        <v>4.3389999999999998E-2</v>
      </c>
      <c r="Q104" s="42">
        <v>0</v>
      </c>
      <c r="R104" s="57">
        <v>2700</v>
      </c>
      <c r="S104" s="42">
        <v>3.6469999999999998</v>
      </c>
      <c r="T104" s="42">
        <v>99.727999999999994</v>
      </c>
      <c r="U104" s="42">
        <v>9.8201199999999993</v>
      </c>
      <c r="W104" s="26" t="s">
        <v>15</v>
      </c>
      <c r="X104" s="43">
        <v>9.7078651685393302E-9</v>
      </c>
      <c r="Y104" s="43">
        <v>1.2960363339999999E-3</v>
      </c>
      <c r="Z104" s="43">
        <v>1.0787635584255617E-4</v>
      </c>
    </row>
    <row r="105" spans="1:26" x14ac:dyDescent="0.2">
      <c r="A105" s="26">
        <v>7956</v>
      </c>
      <c r="B105" s="26">
        <v>14482</v>
      </c>
      <c r="C105" s="26" t="s">
        <v>655</v>
      </c>
      <c r="D105" s="26" t="s">
        <v>659</v>
      </c>
      <c r="E105" s="26" t="s">
        <v>660</v>
      </c>
      <c r="F105" s="26" t="s">
        <v>122</v>
      </c>
      <c r="G105" s="26" t="s">
        <v>56</v>
      </c>
      <c r="H105" s="26" t="s">
        <v>51</v>
      </c>
      <c r="I105" s="26" t="s">
        <v>79</v>
      </c>
      <c r="J105" s="26" t="s">
        <v>658</v>
      </c>
      <c r="K105" s="26" t="s">
        <v>71</v>
      </c>
      <c r="L105" s="26" t="s">
        <v>532</v>
      </c>
      <c r="M105" s="54">
        <v>13.595000000000001</v>
      </c>
      <c r="N105" s="36">
        <v>56586</v>
      </c>
      <c r="O105" s="43">
        <v>5.7500000000000002E-2</v>
      </c>
      <c r="P105" s="43">
        <v>6.3850000000000004E-2</v>
      </c>
      <c r="Q105" s="42">
        <v>0</v>
      </c>
      <c r="R105" s="57">
        <v>50000</v>
      </c>
      <c r="S105" s="42">
        <v>3.6469999999999998</v>
      </c>
      <c r="T105" s="42">
        <v>93.390900000000002</v>
      </c>
      <c r="U105" s="42">
        <v>170.29830999999999</v>
      </c>
      <c r="W105" s="26" t="s">
        <v>15</v>
      </c>
      <c r="X105" s="43">
        <v>1.6666666666666701E-5</v>
      </c>
      <c r="Y105" s="43">
        <v>2.2475570297000001E-2</v>
      </c>
      <c r="Z105" s="43">
        <v>1.8707674742208795E-3</v>
      </c>
    </row>
    <row r="106" spans="1:26" x14ac:dyDescent="0.2">
      <c r="A106" s="26">
        <v>7956</v>
      </c>
      <c r="B106" s="26">
        <v>15253</v>
      </c>
      <c r="C106" s="26" t="s">
        <v>545</v>
      </c>
      <c r="D106" s="26" t="s">
        <v>596</v>
      </c>
      <c r="E106" s="26" t="s">
        <v>597</v>
      </c>
      <c r="F106" s="26" t="s">
        <v>108</v>
      </c>
      <c r="G106" s="26" t="s">
        <v>51</v>
      </c>
      <c r="H106" s="26" t="s">
        <v>51</v>
      </c>
      <c r="I106" s="26" t="s">
        <v>165</v>
      </c>
      <c r="J106" s="26" t="s">
        <v>154</v>
      </c>
      <c r="K106" s="45" t="s">
        <v>154</v>
      </c>
      <c r="L106" s="26" t="s">
        <v>531</v>
      </c>
      <c r="M106" s="54">
        <v>0.83</v>
      </c>
      <c r="N106" s="36" t="s">
        <v>598</v>
      </c>
      <c r="O106" s="43">
        <v>7.4999999999999997E-3</v>
      </c>
      <c r="P106" s="43">
        <v>1.5699999999999999E-2</v>
      </c>
      <c r="Q106" s="42">
        <v>0</v>
      </c>
      <c r="R106" s="57">
        <v>1234500</v>
      </c>
      <c r="S106" s="42">
        <v>1</v>
      </c>
      <c r="T106" s="42">
        <v>115.16</v>
      </c>
      <c r="U106" s="42">
        <v>1421.6502</v>
      </c>
      <c r="W106" s="26" t="s">
        <v>15</v>
      </c>
      <c r="X106" s="43">
        <v>5.6882250429584698E-5</v>
      </c>
      <c r="Y106" s="43">
        <v>0.159669774672</v>
      </c>
      <c r="Z106" s="43">
        <v>3.3345601810992921E-2</v>
      </c>
    </row>
    <row r="107" spans="1:26" x14ac:dyDescent="0.2">
      <c r="A107" s="26">
        <v>7956</v>
      </c>
      <c r="B107" s="26">
        <v>15253</v>
      </c>
      <c r="C107" s="26" t="s">
        <v>545</v>
      </c>
      <c r="D107" s="26" t="s">
        <v>599</v>
      </c>
      <c r="E107" s="26" t="s">
        <v>600</v>
      </c>
      <c r="F107" s="26" t="s">
        <v>109</v>
      </c>
      <c r="G107" s="26" t="s">
        <v>51</v>
      </c>
      <c r="H107" s="26" t="s">
        <v>51</v>
      </c>
      <c r="I107" s="26" t="s">
        <v>165</v>
      </c>
      <c r="J107" s="26" t="s">
        <v>154</v>
      </c>
      <c r="K107" s="45" t="s">
        <v>154</v>
      </c>
      <c r="L107" s="26" t="s">
        <v>531</v>
      </c>
      <c r="M107" s="54">
        <v>2.1829999999999998</v>
      </c>
      <c r="N107" s="36" t="s">
        <v>601</v>
      </c>
      <c r="O107" s="43">
        <v>0.02</v>
      </c>
      <c r="P107" s="43">
        <v>4.2700000000000002E-2</v>
      </c>
      <c r="Q107" s="42">
        <v>0</v>
      </c>
      <c r="R107" s="57">
        <v>500800</v>
      </c>
      <c r="S107" s="42">
        <v>1</v>
      </c>
      <c r="T107" s="42">
        <v>96.74</v>
      </c>
      <c r="U107" s="42">
        <v>484.47392000000002</v>
      </c>
      <c r="W107" s="26" t="s">
        <v>15</v>
      </c>
      <c r="X107" s="43">
        <v>1.9378446737581101E-5</v>
      </c>
      <c r="Y107" s="43">
        <v>5.4412711115999997E-2</v>
      </c>
      <c r="Z107" s="43">
        <v>1.1363607182787188E-2</v>
      </c>
    </row>
    <row r="108" spans="1:26" x14ac:dyDescent="0.2">
      <c r="A108" s="26">
        <v>7956</v>
      </c>
      <c r="B108" s="26">
        <v>15253</v>
      </c>
      <c r="C108" s="26" t="s">
        <v>545</v>
      </c>
      <c r="D108" s="26" t="s">
        <v>628</v>
      </c>
      <c r="E108" s="26" t="s">
        <v>629</v>
      </c>
      <c r="F108" s="26" t="s">
        <v>108</v>
      </c>
      <c r="G108" s="26" t="s">
        <v>51</v>
      </c>
      <c r="H108" s="26" t="s">
        <v>51</v>
      </c>
      <c r="I108" s="26" t="s">
        <v>165</v>
      </c>
      <c r="J108" s="26" t="s">
        <v>154</v>
      </c>
      <c r="K108" s="45" t="s">
        <v>154</v>
      </c>
      <c r="L108" s="26" t="s">
        <v>531</v>
      </c>
      <c r="M108" s="54">
        <v>2.3879999999999999</v>
      </c>
      <c r="N108" s="36" t="s">
        <v>630</v>
      </c>
      <c r="O108" s="43">
        <v>7.4999999999999997E-3</v>
      </c>
      <c r="P108" s="43">
        <v>1.7899999999999999E-2</v>
      </c>
      <c r="Q108" s="42">
        <v>0</v>
      </c>
      <c r="R108" s="57">
        <v>387131</v>
      </c>
      <c r="S108" s="42">
        <v>1</v>
      </c>
      <c r="T108" s="42">
        <v>114.17</v>
      </c>
      <c r="U108" s="42">
        <v>441.98746</v>
      </c>
      <c r="W108" s="26" t="s">
        <v>15</v>
      </c>
      <c r="X108" s="43">
        <v>1.7367421361773799E-5</v>
      </c>
      <c r="Y108" s="43">
        <v>4.9640930058E-2</v>
      </c>
      <c r="Z108" s="43">
        <v>1.0367063463721359E-2</v>
      </c>
    </row>
    <row r="109" spans="1:26" x14ac:dyDescent="0.2">
      <c r="A109" s="26">
        <v>7956</v>
      </c>
      <c r="B109" s="26">
        <v>15253</v>
      </c>
      <c r="C109" s="26" t="s">
        <v>545</v>
      </c>
      <c r="D109" s="26" t="s">
        <v>602</v>
      </c>
      <c r="E109" s="26" t="s">
        <v>603</v>
      </c>
      <c r="F109" s="26" t="s">
        <v>109</v>
      </c>
      <c r="G109" s="26" t="s">
        <v>51</v>
      </c>
      <c r="H109" s="26" t="s">
        <v>51</v>
      </c>
      <c r="I109" s="26" t="s">
        <v>165</v>
      </c>
      <c r="J109" s="26" t="s">
        <v>154</v>
      </c>
      <c r="K109" s="45" t="s">
        <v>154</v>
      </c>
      <c r="L109" s="26" t="s">
        <v>531</v>
      </c>
      <c r="M109" s="54">
        <v>3.6070000000000002</v>
      </c>
      <c r="N109" s="36" t="s">
        <v>604</v>
      </c>
      <c r="O109" s="43">
        <v>2.2499999999999999E-2</v>
      </c>
      <c r="P109" s="43">
        <v>4.2599999999999999E-2</v>
      </c>
      <c r="Q109" s="42">
        <v>0</v>
      </c>
      <c r="R109" s="57">
        <v>1412456</v>
      </c>
      <c r="S109" s="42">
        <v>1</v>
      </c>
      <c r="T109" s="42">
        <v>93.76</v>
      </c>
      <c r="U109" s="42">
        <v>1324.3187499999999</v>
      </c>
      <c r="W109" s="26" t="s">
        <v>15</v>
      </c>
      <c r="X109" s="43">
        <v>4.0679555386171001E-5</v>
      </c>
      <c r="Y109" s="43">
        <v>0.14873818918699999</v>
      </c>
      <c r="Z109" s="43">
        <v>3.1062638128797004E-2</v>
      </c>
    </row>
    <row r="110" spans="1:26" x14ac:dyDescent="0.2">
      <c r="A110" s="26">
        <v>7956</v>
      </c>
      <c r="B110" s="26">
        <v>15253</v>
      </c>
      <c r="C110" s="26" t="s">
        <v>545</v>
      </c>
      <c r="D110" s="26" t="s">
        <v>631</v>
      </c>
      <c r="E110" s="26" t="s">
        <v>632</v>
      </c>
      <c r="F110" s="26" t="s">
        <v>108</v>
      </c>
      <c r="G110" s="26" t="s">
        <v>51</v>
      </c>
      <c r="H110" s="26" t="s">
        <v>51</v>
      </c>
      <c r="I110" s="26" t="s">
        <v>165</v>
      </c>
      <c r="J110" s="26" t="s">
        <v>154</v>
      </c>
      <c r="K110" s="45" t="s">
        <v>154</v>
      </c>
      <c r="L110" s="26" t="s">
        <v>531</v>
      </c>
      <c r="M110" s="54">
        <v>4.3620000000000001</v>
      </c>
      <c r="N110" s="36" t="s">
        <v>633</v>
      </c>
      <c r="O110" s="43">
        <v>5.0000000000000001E-3</v>
      </c>
      <c r="P110" s="43">
        <v>1.77E-2</v>
      </c>
      <c r="Q110" s="42">
        <v>0</v>
      </c>
      <c r="R110" s="57">
        <v>292617</v>
      </c>
      <c r="S110" s="42">
        <v>1</v>
      </c>
      <c r="T110" s="42">
        <v>109.52</v>
      </c>
      <c r="U110" s="42">
        <v>320.47413999999998</v>
      </c>
      <c r="W110" s="26" t="s">
        <v>15</v>
      </c>
      <c r="X110" s="43">
        <v>1.0645314313839899E-5</v>
      </c>
      <c r="Y110" s="43">
        <v>3.5993406621E-2</v>
      </c>
      <c r="Z110" s="43">
        <v>7.5169004746458721E-3</v>
      </c>
    </row>
    <row r="111" spans="1:26" x14ac:dyDescent="0.2">
      <c r="A111" s="26">
        <v>7956</v>
      </c>
      <c r="B111" s="26">
        <v>15253</v>
      </c>
      <c r="C111" s="26" t="s">
        <v>545</v>
      </c>
      <c r="D111" s="26" t="s">
        <v>668</v>
      </c>
      <c r="E111" s="26" t="s">
        <v>669</v>
      </c>
      <c r="F111" s="26" t="s">
        <v>109</v>
      </c>
      <c r="G111" s="26" t="s">
        <v>51</v>
      </c>
      <c r="H111" s="26" t="s">
        <v>51</v>
      </c>
      <c r="I111" s="26" t="s">
        <v>165</v>
      </c>
      <c r="J111" s="26" t="s">
        <v>154</v>
      </c>
      <c r="K111" s="45" t="s">
        <v>154</v>
      </c>
      <c r="L111" s="26" t="s">
        <v>531</v>
      </c>
      <c r="M111" s="54">
        <v>5.0819999999999999</v>
      </c>
      <c r="N111" s="36" t="s">
        <v>670</v>
      </c>
      <c r="O111" s="43">
        <v>0.01</v>
      </c>
      <c r="P111" s="43">
        <v>4.2799999999999998E-2</v>
      </c>
      <c r="Q111" s="42">
        <v>0</v>
      </c>
      <c r="R111" s="57">
        <v>21000</v>
      </c>
      <c r="S111" s="42">
        <v>1</v>
      </c>
      <c r="T111" s="42">
        <v>85.63</v>
      </c>
      <c r="U111" s="42">
        <v>17.982299999999999</v>
      </c>
      <c r="W111" s="26" t="s">
        <v>15</v>
      </c>
      <c r="X111" s="43">
        <v>5.5621107546992595E-7</v>
      </c>
      <c r="Y111" s="43">
        <v>2.0196457530000001E-3</v>
      </c>
      <c r="Z111" s="43">
        <v>4.2178491969812129E-4</v>
      </c>
    </row>
    <row r="112" spans="1:26" x14ac:dyDescent="0.2">
      <c r="A112" s="26">
        <v>7956</v>
      </c>
      <c r="B112" s="26">
        <v>15253</v>
      </c>
      <c r="C112" s="26" t="s">
        <v>545</v>
      </c>
      <c r="D112" s="26" t="s">
        <v>634</v>
      </c>
      <c r="E112" s="26" t="s">
        <v>635</v>
      </c>
      <c r="F112" s="26" t="s">
        <v>109</v>
      </c>
      <c r="G112" s="26" t="s">
        <v>51</v>
      </c>
      <c r="H112" s="26" t="s">
        <v>51</v>
      </c>
      <c r="I112" s="26" t="s">
        <v>165</v>
      </c>
      <c r="J112" s="26" t="s">
        <v>154</v>
      </c>
      <c r="K112" s="45" t="s">
        <v>154</v>
      </c>
      <c r="L112" s="26" t="s">
        <v>531</v>
      </c>
      <c r="M112" s="54">
        <v>11.055999999999999</v>
      </c>
      <c r="N112" s="36" t="s">
        <v>636</v>
      </c>
      <c r="O112" s="43">
        <v>1.4999999999999999E-2</v>
      </c>
      <c r="P112" s="43">
        <v>4.5900000000000003E-2</v>
      </c>
      <c r="Q112" s="42">
        <v>0</v>
      </c>
      <c r="R112" s="57">
        <v>21500</v>
      </c>
      <c r="S112" s="42">
        <v>1</v>
      </c>
      <c r="T112" s="42">
        <v>72.099999999999994</v>
      </c>
      <c r="U112" s="42">
        <v>15.5015</v>
      </c>
      <c r="W112" s="26" t="s">
        <v>15</v>
      </c>
      <c r="X112" s="43">
        <v>6.5817957875710996E-7</v>
      </c>
      <c r="Y112" s="43">
        <v>1.7410197049999999E-3</v>
      </c>
      <c r="Z112" s="43">
        <v>3.6359636602105558E-4</v>
      </c>
    </row>
    <row r="113" spans="1:26" x14ac:dyDescent="0.2">
      <c r="A113" s="26">
        <v>7956</v>
      </c>
      <c r="B113" s="26">
        <v>15253</v>
      </c>
      <c r="C113" s="26" t="s">
        <v>545</v>
      </c>
      <c r="D113" s="26" t="s">
        <v>637</v>
      </c>
      <c r="E113" s="26" t="s">
        <v>638</v>
      </c>
      <c r="F113" s="26" t="s">
        <v>108</v>
      </c>
      <c r="G113" s="26" t="s">
        <v>51</v>
      </c>
      <c r="H113" s="26" t="s">
        <v>51</v>
      </c>
      <c r="I113" s="26" t="s">
        <v>165</v>
      </c>
      <c r="J113" s="26" t="s">
        <v>154</v>
      </c>
      <c r="K113" s="45" t="s">
        <v>154</v>
      </c>
      <c r="L113" s="26" t="s">
        <v>531</v>
      </c>
      <c r="M113" s="54">
        <v>1.577</v>
      </c>
      <c r="N113" s="36" t="s">
        <v>639</v>
      </c>
      <c r="O113" s="43">
        <v>1E-3</v>
      </c>
      <c r="P113" s="43">
        <v>1.78E-2</v>
      </c>
      <c r="Q113" s="42">
        <v>0</v>
      </c>
      <c r="R113" s="57">
        <v>1144771</v>
      </c>
      <c r="S113" s="42">
        <v>1</v>
      </c>
      <c r="T113" s="42">
        <v>112.4</v>
      </c>
      <c r="U113" s="42">
        <v>1286.7226000000001</v>
      </c>
      <c r="W113" s="26" t="s">
        <v>15</v>
      </c>
      <c r="X113" s="43">
        <v>5.6659027303978103E-5</v>
      </c>
      <c r="Y113" s="43">
        <v>0.14451565343299999</v>
      </c>
      <c r="Z113" s="43">
        <v>3.018079937020058E-2</v>
      </c>
    </row>
    <row r="114" spans="1:26" x14ac:dyDescent="0.2">
      <c r="A114" s="26">
        <v>7956</v>
      </c>
      <c r="B114" s="26">
        <v>15253</v>
      </c>
      <c r="C114" s="26" t="s">
        <v>545</v>
      </c>
      <c r="D114" s="26" t="s">
        <v>640</v>
      </c>
      <c r="E114" s="26" t="s">
        <v>641</v>
      </c>
      <c r="F114" s="26" t="s">
        <v>108</v>
      </c>
      <c r="G114" s="26" t="s">
        <v>51</v>
      </c>
      <c r="H114" s="26" t="s">
        <v>51</v>
      </c>
      <c r="I114" s="26" t="s">
        <v>165</v>
      </c>
      <c r="J114" s="26" t="s">
        <v>154</v>
      </c>
      <c r="K114" s="45" t="s">
        <v>154</v>
      </c>
      <c r="L114" s="26" t="s">
        <v>531</v>
      </c>
      <c r="M114" s="54">
        <v>6.8920000000000003</v>
      </c>
      <c r="N114" s="36" t="s">
        <v>642</v>
      </c>
      <c r="O114" s="43">
        <v>1E-3</v>
      </c>
      <c r="P114" s="43">
        <v>1.8700000000000001E-2</v>
      </c>
      <c r="Q114" s="42">
        <v>0</v>
      </c>
      <c r="R114" s="57">
        <v>66000</v>
      </c>
      <c r="S114" s="42">
        <v>1</v>
      </c>
      <c r="T114" s="42">
        <v>102.23</v>
      </c>
      <c r="U114" s="42">
        <v>67.471800000000002</v>
      </c>
      <c r="W114" s="26" t="s">
        <v>15</v>
      </c>
      <c r="X114" s="43">
        <v>2.14955160027929E-6</v>
      </c>
      <c r="Y114" s="43">
        <v>7.5779591219999999E-3</v>
      </c>
      <c r="Z114" s="43">
        <v>1.5825888648775574E-3</v>
      </c>
    </row>
    <row r="115" spans="1:26" x14ac:dyDescent="0.2">
      <c r="A115" s="26">
        <v>7956</v>
      </c>
      <c r="B115" s="26">
        <v>15253</v>
      </c>
      <c r="C115" s="26" t="s">
        <v>545</v>
      </c>
      <c r="D115" s="26" t="s">
        <v>643</v>
      </c>
      <c r="E115" s="26" t="s">
        <v>644</v>
      </c>
      <c r="F115" s="26" t="s">
        <v>109</v>
      </c>
      <c r="G115" s="26" t="s">
        <v>51</v>
      </c>
      <c r="H115" s="26" t="s">
        <v>51</v>
      </c>
      <c r="I115" s="26" t="s">
        <v>165</v>
      </c>
      <c r="J115" s="26" t="s">
        <v>154</v>
      </c>
      <c r="K115" s="45" t="s">
        <v>154</v>
      </c>
      <c r="L115" s="26" t="s">
        <v>531</v>
      </c>
      <c r="M115" s="54">
        <v>6.9279999999999999</v>
      </c>
      <c r="N115" s="36" t="s">
        <v>645</v>
      </c>
      <c r="O115" s="43">
        <v>1.2999999999999999E-2</v>
      </c>
      <c r="P115" s="43">
        <v>4.3499999999999997E-2</v>
      </c>
      <c r="Q115" s="42">
        <v>0</v>
      </c>
      <c r="R115" s="57">
        <v>54900</v>
      </c>
      <c r="S115" s="42">
        <v>1</v>
      </c>
      <c r="T115" s="42">
        <v>82.08</v>
      </c>
      <c r="U115" s="42">
        <v>45.061920000000001</v>
      </c>
      <c r="W115" s="26" t="s">
        <v>15</v>
      </c>
      <c r="X115" s="43">
        <v>1.68910380059739E-6</v>
      </c>
      <c r="Y115" s="43">
        <v>5.0610386520000003E-3</v>
      </c>
      <c r="Z115" s="43">
        <v>1.0569525760688659E-3</v>
      </c>
    </row>
    <row r="116" spans="1:26" x14ac:dyDescent="0.2">
      <c r="A116" s="26">
        <v>7956</v>
      </c>
      <c r="B116" s="26">
        <v>15253</v>
      </c>
      <c r="C116" s="26" t="s">
        <v>545</v>
      </c>
      <c r="D116" s="26" t="s">
        <v>611</v>
      </c>
      <c r="E116" s="26" t="s">
        <v>612</v>
      </c>
      <c r="F116" s="26" t="s">
        <v>109</v>
      </c>
      <c r="G116" s="26" t="s">
        <v>51</v>
      </c>
      <c r="H116" s="26" t="s">
        <v>51</v>
      </c>
      <c r="I116" s="26" t="s">
        <v>165</v>
      </c>
      <c r="J116" s="26" t="s">
        <v>154</v>
      </c>
      <c r="K116" s="45" t="s">
        <v>154</v>
      </c>
      <c r="L116" s="26" t="s">
        <v>531</v>
      </c>
      <c r="M116" s="54">
        <v>3.8079999999999998</v>
      </c>
      <c r="N116" s="36" t="s">
        <v>613</v>
      </c>
      <c r="O116" s="43">
        <v>3.7499999999999999E-2</v>
      </c>
      <c r="P116" s="43">
        <v>4.2500000000000003E-2</v>
      </c>
      <c r="Q116" s="42">
        <v>0</v>
      </c>
      <c r="R116" s="57">
        <v>927500</v>
      </c>
      <c r="S116" s="42">
        <v>1</v>
      </c>
      <c r="T116" s="42">
        <v>101.27</v>
      </c>
      <c r="U116" s="42">
        <v>939.27925000000005</v>
      </c>
      <c r="W116" s="26" t="s">
        <v>15</v>
      </c>
      <c r="X116" s="43">
        <v>2.61983440330383E-5</v>
      </c>
      <c r="Y116" s="43">
        <v>0.10549325438899999</v>
      </c>
      <c r="Z116" s="43">
        <v>2.2031320967582656E-2</v>
      </c>
    </row>
    <row r="117" spans="1:26" x14ac:dyDescent="0.2">
      <c r="A117" s="26">
        <v>7956</v>
      </c>
      <c r="B117" s="26">
        <v>15253</v>
      </c>
      <c r="C117" s="26" t="s">
        <v>545</v>
      </c>
      <c r="D117" s="26" t="s">
        <v>646</v>
      </c>
      <c r="E117" s="26" t="s">
        <v>647</v>
      </c>
      <c r="F117" s="26" t="s">
        <v>108</v>
      </c>
      <c r="G117" s="26" t="s">
        <v>51</v>
      </c>
      <c r="H117" s="26" t="s">
        <v>51</v>
      </c>
      <c r="I117" s="26" t="s">
        <v>165</v>
      </c>
      <c r="J117" s="26" t="s">
        <v>154</v>
      </c>
      <c r="K117" s="45" t="s">
        <v>154</v>
      </c>
      <c r="L117" s="26" t="s">
        <v>531</v>
      </c>
      <c r="M117" s="54">
        <v>3.7669999999999999</v>
      </c>
      <c r="N117" s="36" t="s">
        <v>648</v>
      </c>
      <c r="O117" s="43">
        <v>1.0999999999999999E-2</v>
      </c>
      <c r="P117" s="43">
        <v>1.7899999999999999E-2</v>
      </c>
      <c r="Q117" s="42">
        <v>0</v>
      </c>
      <c r="R117" s="57">
        <v>1908581</v>
      </c>
      <c r="S117" s="42">
        <v>1</v>
      </c>
      <c r="T117" s="42">
        <v>101.87</v>
      </c>
      <c r="U117" s="42">
        <v>1944.2714599999999</v>
      </c>
      <c r="W117" s="26" t="s">
        <v>15</v>
      </c>
      <c r="X117" s="43">
        <v>7.7337816696771105E-5</v>
      </c>
      <c r="Y117" s="43">
        <v>0.21836692733499999</v>
      </c>
      <c r="Z117" s="43">
        <v>4.5603976222588272E-2</v>
      </c>
    </row>
    <row r="118" spans="1:26" x14ac:dyDescent="0.2">
      <c r="A118" s="26">
        <v>7956</v>
      </c>
      <c r="B118" s="26">
        <v>15253</v>
      </c>
      <c r="C118" s="26" t="s">
        <v>545</v>
      </c>
      <c r="D118" s="26" t="s">
        <v>649</v>
      </c>
      <c r="E118" s="26" t="s">
        <v>650</v>
      </c>
      <c r="F118" s="26" t="s">
        <v>109</v>
      </c>
      <c r="G118" s="26" t="s">
        <v>51</v>
      </c>
      <c r="H118" s="26" t="s">
        <v>51</v>
      </c>
      <c r="I118" s="26" t="s">
        <v>165</v>
      </c>
      <c r="J118" s="26" t="s">
        <v>154</v>
      </c>
      <c r="K118" s="45" t="s">
        <v>154</v>
      </c>
      <c r="L118" s="26" t="s">
        <v>531</v>
      </c>
      <c r="M118" s="54">
        <v>8.31</v>
      </c>
      <c r="N118" s="36" t="s">
        <v>651</v>
      </c>
      <c r="O118" s="43">
        <v>0.04</v>
      </c>
      <c r="P118" s="43">
        <v>4.48E-2</v>
      </c>
      <c r="Q118" s="42">
        <v>0</v>
      </c>
      <c r="R118" s="57">
        <v>57000</v>
      </c>
      <c r="S118" s="42">
        <v>1</v>
      </c>
      <c r="T118" s="42">
        <v>99.13</v>
      </c>
      <c r="U118" s="42">
        <v>56.504100000000001</v>
      </c>
      <c r="W118" s="26" t="s">
        <v>15</v>
      </c>
      <c r="X118" s="43">
        <v>2.4484732759666099E-6</v>
      </c>
      <c r="Y118" s="43">
        <v>6.3461440190000001E-3</v>
      </c>
      <c r="Z118" s="43">
        <v>1.3253353175686432E-3</v>
      </c>
    </row>
    <row r="119" spans="1:26" x14ac:dyDescent="0.2">
      <c r="A119" s="26">
        <v>7956</v>
      </c>
      <c r="B119" s="26">
        <v>15253</v>
      </c>
      <c r="C119" s="26" t="s">
        <v>545</v>
      </c>
      <c r="D119" s="26" t="s">
        <v>614</v>
      </c>
      <c r="E119" s="26" t="s">
        <v>615</v>
      </c>
      <c r="F119" s="26" t="s">
        <v>109</v>
      </c>
      <c r="G119" s="26" t="s">
        <v>51</v>
      </c>
      <c r="H119" s="26" t="s">
        <v>51</v>
      </c>
      <c r="I119" s="26" t="s">
        <v>165</v>
      </c>
      <c r="J119" s="26" t="s">
        <v>154</v>
      </c>
      <c r="K119" s="45" t="s">
        <v>154</v>
      </c>
      <c r="L119" s="26" t="s">
        <v>531</v>
      </c>
      <c r="M119" s="54">
        <v>2.637</v>
      </c>
      <c r="N119" s="36" t="s">
        <v>616</v>
      </c>
      <c r="O119" s="43">
        <v>3.7499999999999999E-2</v>
      </c>
      <c r="P119" s="43">
        <v>4.2500000000000003E-2</v>
      </c>
      <c r="Q119" s="42">
        <v>0</v>
      </c>
      <c r="R119" s="57">
        <v>539772</v>
      </c>
      <c r="S119" s="42">
        <v>1</v>
      </c>
      <c r="T119" s="42">
        <v>99.67</v>
      </c>
      <c r="U119" s="42">
        <v>537.99075000000005</v>
      </c>
      <c r="W119" s="26" t="s">
        <v>15</v>
      </c>
      <c r="X119" s="43">
        <v>2.29299213698242E-5</v>
      </c>
      <c r="Y119" s="43">
        <v>6.0423345931000003E-2</v>
      </c>
      <c r="Z119" s="43">
        <v>1.2618874409117969E-2</v>
      </c>
    </row>
    <row r="120" spans="1:26" x14ac:dyDescent="0.2">
      <c r="A120" s="26">
        <v>7956</v>
      </c>
      <c r="B120" s="26">
        <v>15254</v>
      </c>
      <c r="C120" s="26" t="s">
        <v>545</v>
      </c>
      <c r="D120" s="26" t="s">
        <v>596</v>
      </c>
      <c r="E120" s="26" t="s">
        <v>597</v>
      </c>
      <c r="F120" s="26" t="s">
        <v>108</v>
      </c>
      <c r="G120" s="26" t="s">
        <v>51</v>
      </c>
      <c r="H120" s="26" t="s">
        <v>51</v>
      </c>
      <c r="I120" s="26" t="s">
        <v>165</v>
      </c>
      <c r="J120" s="26" t="s">
        <v>154</v>
      </c>
      <c r="K120" s="45" t="s">
        <v>154</v>
      </c>
      <c r="L120" s="26" t="s">
        <v>531</v>
      </c>
      <c r="M120" s="54">
        <v>0.83</v>
      </c>
      <c r="N120" s="36" t="s">
        <v>598</v>
      </c>
      <c r="O120" s="43">
        <v>7.4999999999999997E-3</v>
      </c>
      <c r="P120" s="43">
        <v>1.5699999999999999E-2</v>
      </c>
      <c r="Q120" s="42">
        <v>0</v>
      </c>
      <c r="R120" s="57">
        <v>97500</v>
      </c>
      <c r="S120" s="42">
        <v>1</v>
      </c>
      <c r="T120" s="42">
        <v>115.16</v>
      </c>
      <c r="U120" s="42">
        <v>112.28100000000001</v>
      </c>
      <c r="W120" s="26" t="s">
        <v>15</v>
      </c>
      <c r="X120" s="43">
        <v>4.4925228164313604E-6</v>
      </c>
      <c r="Y120" s="43">
        <v>5.3984511131000001E-2</v>
      </c>
      <c r="Z120" s="43">
        <v>8.8948112178452374E-3</v>
      </c>
    </row>
    <row r="121" spans="1:26" x14ac:dyDescent="0.2">
      <c r="A121" s="26">
        <v>7956</v>
      </c>
      <c r="B121" s="26">
        <v>15254</v>
      </c>
      <c r="C121" s="26" t="s">
        <v>545</v>
      </c>
      <c r="D121" s="26" t="s">
        <v>599</v>
      </c>
      <c r="E121" s="26" t="s">
        <v>600</v>
      </c>
      <c r="F121" s="26" t="s">
        <v>109</v>
      </c>
      <c r="G121" s="26" t="s">
        <v>51</v>
      </c>
      <c r="H121" s="26" t="s">
        <v>51</v>
      </c>
      <c r="I121" s="26" t="s">
        <v>165</v>
      </c>
      <c r="J121" s="26" t="s">
        <v>154</v>
      </c>
      <c r="K121" s="45" t="s">
        <v>154</v>
      </c>
      <c r="L121" s="26" t="s">
        <v>531</v>
      </c>
      <c r="M121" s="54">
        <v>2.1829999999999998</v>
      </c>
      <c r="N121" s="36" t="s">
        <v>601</v>
      </c>
      <c r="O121" s="43">
        <v>0.02</v>
      </c>
      <c r="P121" s="43">
        <v>4.2700000000000002E-2</v>
      </c>
      <c r="Q121" s="42">
        <v>0</v>
      </c>
      <c r="R121" s="57">
        <v>500000</v>
      </c>
      <c r="S121" s="42">
        <v>1</v>
      </c>
      <c r="T121" s="42">
        <v>96.74</v>
      </c>
      <c r="U121" s="42">
        <v>483.7</v>
      </c>
      <c r="W121" s="26" t="s">
        <v>15</v>
      </c>
      <c r="X121" s="43">
        <v>1.93474907523773E-5</v>
      </c>
      <c r="Y121" s="43">
        <v>0.232562125688</v>
      </c>
      <c r="Z121" s="43">
        <v>3.8318327999142698E-2</v>
      </c>
    </row>
    <row r="122" spans="1:26" x14ac:dyDescent="0.2">
      <c r="A122" s="26">
        <v>7956</v>
      </c>
      <c r="B122" s="26">
        <v>15254</v>
      </c>
      <c r="C122" s="26" t="s">
        <v>545</v>
      </c>
      <c r="D122" s="26" t="s">
        <v>628</v>
      </c>
      <c r="E122" s="26" t="s">
        <v>629</v>
      </c>
      <c r="F122" s="26" t="s">
        <v>108</v>
      </c>
      <c r="G122" s="26" t="s">
        <v>51</v>
      </c>
      <c r="H122" s="26" t="s">
        <v>51</v>
      </c>
      <c r="I122" s="26" t="s">
        <v>165</v>
      </c>
      <c r="J122" s="26" t="s">
        <v>154</v>
      </c>
      <c r="K122" s="45" t="s">
        <v>154</v>
      </c>
      <c r="L122" s="26" t="s">
        <v>531</v>
      </c>
      <c r="M122" s="54">
        <v>2.3879999999999999</v>
      </c>
      <c r="N122" s="36" t="s">
        <v>630</v>
      </c>
      <c r="O122" s="43">
        <v>7.4999999999999997E-3</v>
      </c>
      <c r="P122" s="43">
        <v>1.7899999999999999E-2</v>
      </c>
      <c r="Q122" s="42">
        <v>0</v>
      </c>
      <c r="R122" s="57">
        <v>57199</v>
      </c>
      <c r="S122" s="42">
        <v>1</v>
      </c>
      <c r="T122" s="42">
        <v>114.17</v>
      </c>
      <c r="U122" s="42">
        <v>65.304100000000005</v>
      </c>
      <c r="W122" s="26" t="s">
        <v>15</v>
      </c>
      <c r="X122" s="43">
        <v>2.5660542154260401E-6</v>
      </c>
      <c r="Y122" s="43">
        <v>3.1398098638999998E-2</v>
      </c>
      <c r="Z122" s="43">
        <v>5.173338688213386E-3</v>
      </c>
    </row>
    <row r="123" spans="1:26" x14ac:dyDescent="0.2">
      <c r="A123" s="26">
        <v>7956</v>
      </c>
      <c r="B123" s="26">
        <v>15254</v>
      </c>
      <c r="C123" s="26" t="s">
        <v>545</v>
      </c>
      <c r="D123" s="26" t="s">
        <v>602</v>
      </c>
      <c r="E123" s="26" t="s">
        <v>603</v>
      </c>
      <c r="F123" s="26" t="s">
        <v>109</v>
      </c>
      <c r="G123" s="26" t="s">
        <v>51</v>
      </c>
      <c r="H123" s="26" t="s">
        <v>51</v>
      </c>
      <c r="I123" s="26" t="s">
        <v>165</v>
      </c>
      <c r="J123" s="26" t="s">
        <v>154</v>
      </c>
      <c r="K123" s="45" t="s">
        <v>154</v>
      </c>
      <c r="L123" s="26" t="s">
        <v>531</v>
      </c>
      <c r="M123" s="54">
        <v>3.6070000000000002</v>
      </c>
      <c r="N123" s="36" t="s">
        <v>604</v>
      </c>
      <c r="O123" s="43">
        <v>2.2499999999999999E-2</v>
      </c>
      <c r="P123" s="43">
        <v>4.2599999999999999E-2</v>
      </c>
      <c r="Q123" s="42">
        <v>0</v>
      </c>
      <c r="R123" s="57">
        <v>584587</v>
      </c>
      <c r="S123" s="42">
        <v>1</v>
      </c>
      <c r="T123" s="42">
        <v>93.76</v>
      </c>
      <c r="U123" s="42">
        <v>548.10877000000005</v>
      </c>
      <c r="W123" s="26" t="s">
        <v>15</v>
      </c>
      <c r="X123" s="43">
        <v>1.6836446051796E-5</v>
      </c>
      <c r="Y123" s="43">
        <v>0.26352975120799998</v>
      </c>
      <c r="Z123" s="43">
        <v>4.342073935924471E-2</v>
      </c>
    </row>
    <row r="124" spans="1:26" x14ac:dyDescent="0.2">
      <c r="A124" s="26">
        <v>7956</v>
      </c>
      <c r="B124" s="26">
        <v>15254</v>
      </c>
      <c r="C124" s="26" t="s">
        <v>545</v>
      </c>
      <c r="D124" s="26" t="s">
        <v>634</v>
      </c>
      <c r="E124" s="26" t="s">
        <v>635</v>
      </c>
      <c r="F124" s="26" t="s">
        <v>109</v>
      </c>
      <c r="G124" s="26" t="s">
        <v>51</v>
      </c>
      <c r="H124" s="26" t="s">
        <v>51</v>
      </c>
      <c r="I124" s="26" t="s">
        <v>165</v>
      </c>
      <c r="J124" s="26" t="s">
        <v>154</v>
      </c>
      <c r="K124" s="45" t="s">
        <v>154</v>
      </c>
      <c r="L124" s="26" t="s">
        <v>531</v>
      </c>
      <c r="M124" s="54">
        <v>11.055999999999999</v>
      </c>
      <c r="N124" s="36" t="s">
        <v>636</v>
      </c>
      <c r="O124" s="43">
        <v>1.4999999999999999E-2</v>
      </c>
      <c r="P124" s="43">
        <v>4.5900000000000003E-2</v>
      </c>
      <c r="Q124" s="42">
        <v>0</v>
      </c>
      <c r="R124" s="57">
        <v>9500</v>
      </c>
      <c r="S124" s="42">
        <v>1</v>
      </c>
      <c r="T124" s="42">
        <v>72.099999999999994</v>
      </c>
      <c r="U124" s="42">
        <v>6.8494999999999999</v>
      </c>
      <c r="W124" s="26" t="s">
        <v>15</v>
      </c>
      <c r="X124" s="43">
        <v>2.9082353479965301E-7</v>
      </c>
      <c r="Y124" s="43">
        <v>3.293227785E-3</v>
      </c>
      <c r="Z124" s="43">
        <v>5.4261192398207133E-4</v>
      </c>
    </row>
    <row r="125" spans="1:26" x14ac:dyDescent="0.2">
      <c r="A125" s="26">
        <v>7956</v>
      </c>
      <c r="B125" s="26">
        <v>15254</v>
      </c>
      <c r="C125" s="26" t="s">
        <v>545</v>
      </c>
      <c r="D125" s="26" t="s">
        <v>637</v>
      </c>
      <c r="E125" s="26" t="s">
        <v>638</v>
      </c>
      <c r="F125" s="26" t="s">
        <v>108</v>
      </c>
      <c r="G125" s="26" t="s">
        <v>51</v>
      </c>
      <c r="H125" s="26" t="s">
        <v>51</v>
      </c>
      <c r="I125" s="26" t="s">
        <v>165</v>
      </c>
      <c r="J125" s="26" t="s">
        <v>154</v>
      </c>
      <c r="K125" s="45" t="s">
        <v>154</v>
      </c>
      <c r="L125" s="26" t="s">
        <v>531</v>
      </c>
      <c r="M125" s="54">
        <v>1.577</v>
      </c>
      <c r="N125" s="36" t="s">
        <v>639</v>
      </c>
      <c r="O125" s="43">
        <v>1E-3</v>
      </c>
      <c r="P125" s="43">
        <v>1.78E-2</v>
      </c>
      <c r="Q125" s="42">
        <v>0</v>
      </c>
      <c r="R125" s="57">
        <v>9082</v>
      </c>
      <c r="S125" s="42">
        <v>1</v>
      </c>
      <c r="T125" s="42">
        <v>112.4</v>
      </c>
      <c r="U125" s="42">
        <v>10.208170000000001</v>
      </c>
      <c r="W125" s="26" t="s">
        <v>15</v>
      </c>
      <c r="X125" s="43">
        <v>4.4950237730928602E-7</v>
      </c>
      <c r="Y125" s="43">
        <v>4.9080705280000001E-3</v>
      </c>
      <c r="Z125" s="43">
        <v>8.0868308110607513E-4</v>
      </c>
    </row>
    <row r="126" spans="1:26" x14ac:dyDescent="0.2">
      <c r="A126" s="26">
        <v>7956</v>
      </c>
      <c r="B126" s="26">
        <v>15254</v>
      </c>
      <c r="C126" s="26" t="s">
        <v>545</v>
      </c>
      <c r="D126" s="26" t="s">
        <v>640</v>
      </c>
      <c r="E126" s="26" t="s">
        <v>641</v>
      </c>
      <c r="F126" s="26" t="s">
        <v>108</v>
      </c>
      <c r="G126" s="26" t="s">
        <v>51</v>
      </c>
      <c r="H126" s="26" t="s">
        <v>51</v>
      </c>
      <c r="I126" s="26" t="s">
        <v>165</v>
      </c>
      <c r="J126" s="26" t="s">
        <v>154</v>
      </c>
      <c r="K126" s="45" t="s">
        <v>154</v>
      </c>
      <c r="L126" s="26" t="s">
        <v>531</v>
      </c>
      <c r="M126" s="54">
        <v>6.8920000000000003</v>
      </c>
      <c r="N126" s="36" t="s">
        <v>642</v>
      </c>
      <c r="O126" s="43">
        <v>1E-3</v>
      </c>
      <c r="P126" s="43">
        <v>1.8700000000000001E-2</v>
      </c>
      <c r="Q126" s="42">
        <v>0</v>
      </c>
      <c r="R126" s="57">
        <v>59810</v>
      </c>
      <c r="S126" s="42">
        <v>1</v>
      </c>
      <c r="T126" s="42">
        <v>102.23</v>
      </c>
      <c r="U126" s="42">
        <v>61.14376</v>
      </c>
      <c r="W126" s="26" t="s">
        <v>15</v>
      </c>
      <c r="X126" s="43">
        <v>1.947949715344E-6</v>
      </c>
      <c r="Y126" s="43">
        <v>2.9397814343000001E-2</v>
      </c>
      <c r="Z126" s="43">
        <v>4.8437598734357278E-3</v>
      </c>
    </row>
    <row r="127" spans="1:26" x14ac:dyDescent="0.2">
      <c r="A127" s="26">
        <v>7956</v>
      </c>
      <c r="B127" s="26">
        <v>15254</v>
      </c>
      <c r="C127" s="26" t="s">
        <v>545</v>
      </c>
      <c r="D127" s="26" t="s">
        <v>611</v>
      </c>
      <c r="E127" s="26" t="s">
        <v>612</v>
      </c>
      <c r="F127" s="26" t="s">
        <v>109</v>
      </c>
      <c r="G127" s="26" t="s">
        <v>51</v>
      </c>
      <c r="H127" s="26" t="s">
        <v>51</v>
      </c>
      <c r="I127" s="26" t="s">
        <v>165</v>
      </c>
      <c r="J127" s="26" t="s">
        <v>154</v>
      </c>
      <c r="K127" s="45" t="s">
        <v>154</v>
      </c>
      <c r="L127" s="26" t="s">
        <v>531</v>
      </c>
      <c r="M127" s="54">
        <v>3.8079999999999998</v>
      </c>
      <c r="N127" s="36" t="s">
        <v>613</v>
      </c>
      <c r="O127" s="43">
        <v>3.7499999999999999E-2</v>
      </c>
      <c r="P127" s="43">
        <v>4.2500000000000003E-2</v>
      </c>
      <c r="Q127" s="42">
        <v>0</v>
      </c>
      <c r="R127" s="57">
        <v>195438</v>
      </c>
      <c r="S127" s="42">
        <v>1</v>
      </c>
      <c r="T127" s="42">
        <v>101.27</v>
      </c>
      <c r="U127" s="42">
        <v>197.92006000000001</v>
      </c>
      <c r="W127" s="26" t="s">
        <v>15</v>
      </c>
      <c r="X127" s="43">
        <v>5.5203794729153002E-6</v>
      </c>
      <c r="Y127" s="43">
        <v>9.5159623464000004E-2</v>
      </c>
      <c r="Z127" s="43">
        <v>1.5679069209613403E-2</v>
      </c>
    </row>
    <row r="128" spans="1:26" x14ac:dyDescent="0.2">
      <c r="A128" s="26">
        <v>7956</v>
      </c>
      <c r="B128" s="26">
        <v>15254</v>
      </c>
      <c r="C128" s="26" t="s">
        <v>545</v>
      </c>
      <c r="D128" s="26" t="s">
        <v>646</v>
      </c>
      <c r="E128" s="26" t="s">
        <v>647</v>
      </c>
      <c r="F128" s="26" t="s">
        <v>108</v>
      </c>
      <c r="G128" s="26" t="s">
        <v>51</v>
      </c>
      <c r="H128" s="26" t="s">
        <v>51</v>
      </c>
      <c r="I128" s="26" t="s">
        <v>165</v>
      </c>
      <c r="J128" s="26" t="s">
        <v>154</v>
      </c>
      <c r="K128" s="45" t="s">
        <v>154</v>
      </c>
      <c r="L128" s="26" t="s">
        <v>531</v>
      </c>
      <c r="M128" s="54">
        <v>3.7669999999999999</v>
      </c>
      <c r="N128" s="36" t="s">
        <v>648</v>
      </c>
      <c r="O128" s="43">
        <v>1.0999999999999999E-2</v>
      </c>
      <c r="P128" s="43">
        <v>1.7899999999999999E-2</v>
      </c>
      <c r="Q128" s="42">
        <v>0</v>
      </c>
      <c r="R128" s="57">
        <v>469313</v>
      </c>
      <c r="S128" s="42">
        <v>1</v>
      </c>
      <c r="T128" s="42">
        <v>101.87</v>
      </c>
      <c r="U128" s="42">
        <v>478.08915000000002</v>
      </c>
      <c r="W128" s="26" t="s">
        <v>15</v>
      </c>
      <c r="X128" s="43">
        <v>1.9017082726597299E-5</v>
      </c>
      <c r="Y128" s="43">
        <v>0.22986443868500001</v>
      </c>
      <c r="Z128" s="43">
        <v>3.7873840939696785E-2</v>
      </c>
    </row>
    <row r="129" spans="1:26" x14ac:dyDescent="0.2">
      <c r="A129" s="26">
        <v>7956</v>
      </c>
      <c r="B129" s="26">
        <v>15254</v>
      </c>
      <c r="C129" s="26" t="s">
        <v>545</v>
      </c>
      <c r="D129" s="26" t="s">
        <v>649</v>
      </c>
      <c r="E129" s="26" t="s">
        <v>650</v>
      </c>
      <c r="F129" s="26" t="s">
        <v>109</v>
      </c>
      <c r="G129" s="26" t="s">
        <v>51</v>
      </c>
      <c r="H129" s="26" t="s">
        <v>51</v>
      </c>
      <c r="I129" s="26" t="s">
        <v>165</v>
      </c>
      <c r="J129" s="26" t="s">
        <v>154</v>
      </c>
      <c r="K129" s="45" t="s">
        <v>154</v>
      </c>
      <c r="L129" s="26" t="s">
        <v>531</v>
      </c>
      <c r="M129" s="54">
        <v>8.31</v>
      </c>
      <c r="N129" s="36" t="s">
        <v>651</v>
      </c>
      <c r="O129" s="43">
        <v>0.04</v>
      </c>
      <c r="P129" s="43">
        <v>4.48E-2</v>
      </c>
      <c r="Q129" s="42">
        <v>0</v>
      </c>
      <c r="R129" s="57">
        <v>26800</v>
      </c>
      <c r="S129" s="42">
        <v>1</v>
      </c>
      <c r="T129" s="42">
        <v>99.13</v>
      </c>
      <c r="U129" s="42">
        <v>26.566839999999999</v>
      </c>
      <c r="W129" s="26" t="s">
        <v>15</v>
      </c>
      <c r="X129" s="43">
        <v>1.1512119964193899E-6</v>
      </c>
      <c r="Y129" s="43">
        <v>1.2773290848E-2</v>
      </c>
      <c r="Z129" s="43">
        <v>2.1046038640081545E-3</v>
      </c>
    </row>
    <row r="130" spans="1:26" x14ac:dyDescent="0.2">
      <c r="A130" s="26">
        <v>7956</v>
      </c>
      <c r="B130" s="26">
        <v>15254</v>
      </c>
      <c r="C130" s="26" t="s">
        <v>545</v>
      </c>
      <c r="D130" s="26" t="s">
        <v>614</v>
      </c>
      <c r="E130" s="26" t="s">
        <v>615</v>
      </c>
      <c r="F130" s="26" t="s">
        <v>109</v>
      </c>
      <c r="G130" s="26" t="s">
        <v>51</v>
      </c>
      <c r="H130" s="26" t="s">
        <v>51</v>
      </c>
      <c r="I130" s="26" t="s">
        <v>165</v>
      </c>
      <c r="J130" s="26" t="s">
        <v>154</v>
      </c>
      <c r="K130" s="45" t="s">
        <v>154</v>
      </c>
      <c r="L130" s="26" t="s">
        <v>531</v>
      </c>
      <c r="M130" s="54">
        <v>2.637</v>
      </c>
      <c r="N130" s="36" t="s">
        <v>616</v>
      </c>
      <c r="O130" s="43">
        <v>3.7499999999999999E-2</v>
      </c>
      <c r="P130" s="43">
        <v>4.2500000000000003E-2</v>
      </c>
      <c r="Q130" s="42">
        <v>0</v>
      </c>
      <c r="R130" s="57">
        <v>90000</v>
      </c>
      <c r="S130" s="42">
        <v>1</v>
      </c>
      <c r="T130" s="42">
        <v>99.67</v>
      </c>
      <c r="U130" s="42">
        <v>89.703000000000003</v>
      </c>
      <c r="W130" s="26" t="s">
        <v>15</v>
      </c>
      <c r="X130" s="43">
        <v>3.8232678302768102E-6</v>
      </c>
      <c r="Y130" s="43">
        <v>4.3129047674999997E-2</v>
      </c>
      <c r="Z130" s="43">
        <v>7.1062000754746691E-3</v>
      </c>
    </row>
    <row r="131" spans="1:26" x14ac:dyDescent="0.2">
      <c r="A131" s="26">
        <v>7956</v>
      </c>
      <c r="B131" s="26">
        <v>15255</v>
      </c>
      <c r="C131" s="26" t="s">
        <v>545</v>
      </c>
      <c r="D131" s="26" t="s">
        <v>596</v>
      </c>
      <c r="E131" s="26" t="s">
        <v>597</v>
      </c>
      <c r="F131" s="26" t="s">
        <v>108</v>
      </c>
      <c r="G131" s="26" t="s">
        <v>51</v>
      </c>
      <c r="H131" s="26" t="s">
        <v>51</v>
      </c>
      <c r="I131" s="26" t="s">
        <v>165</v>
      </c>
      <c r="J131" s="26" t="s">
        <v>154</v>
      </c>
      <c r="K131" s="45" t="s">
        <v>154</v>
      </c>
      <c r="L131" s="26" t="s">
        <v>531</v>
      </c>
      <c r="M131" s="54">
        <v>0.83</v>
      </c>
      <c r="N131" s="36" t="s">
        <v>598</v>
      </c>
      <c r="O131" s="43">
        <v>7.4999999999999997E-3</v>
      </c>
      <c r="P131" s="43">
        <v>1.5699999999999999E-2</v>
      </c>
      <c r="Q131" s="42">
        <v>0</v>
      </c>
      <c r="R131" s="57">
        <v>2950</v>
      </c>
      <c r="S131" s="42">
        <v>1</v>
      </c>
      <c r="T131" s="42">
        <v>115.16</v>
      </c>
      <c r="U131" s="42">
        <v>3.3972199999999999</v>
      </c>
      <c r="W131" s="26" t="s">
        <v>15</v>
      </c>
      <c r="X131" s="43">
        <v>1.3592761342023099E-7</v>
      </c>
      <c r="Y131" s="43">
        <v>5.3554269290000001E-3</v>
      </c>
      <c r="Z131" s="43">
        <v>4.9228292443682291E-4</v>
      </c>
    </row>
    <row r="132" spans="1:26" x14ac:dyDescent="0.2">
      <c r="A132" s="26">
        <v>7956</v>
      </c>
      <c r="B132" s="26">
        <v>15255</v>
      </c>
      <c r="C132" s="26" t="s">
        <v>545</v>
      </c>
      <c r="D132" s="26" t="s">
        <v>599</v>
      </c>
      <c r="E132" s="26" t="s">
        <v>600</v>
      </c>
      <c r="F132" s="26" t="s">
        <v>109</v>
      </c>
      <c r="G132" s="26" t="s">
        <v>51</v>
      </c>
      <c r="H132" s="26" t="s">
        <v>51</v>
      </c>
      <c r="I132" s="26" t="s">
        <v>165</v>
      </c>
      <c r="J132" s="26" t="s">
        <v>154</v>
      </c>
      <c r="K132" s="45" t="s">
        <v>154</v>
      </c>
      <c r="L132" s="26" t="s">
        <v>531</v>
      </c>
      <c r="M132" s="54">
        <v>2.1829999999999998</v>
      </c>
      <c r="N132" s="36" t="s">
        <v>601</v>
      </c>
      <c r="O132" s="43">
        <v>0.02</v>
      </c>
      <c r="P132" s="43">
        <v>4.2700000000000002E-2</v>
      </c>
      <c r="Q132" s="42">
        <v>0</v>
      </c>
      <c r="R132" s="57">
        <v>4050</v>
      </c>
      <c r="S132" s="42">
        <v>1</v>
      </c>
      <c r="T132" s="42">
        <v>96.74</v>
      </c>
      <c r="U132" s="42">
        <v>3.91797</v>
      </c>
      <c r="W132" s="26" t="s">
        <v>15</v>
      </c>
      <c r="X132" s="43">
        <v>1.56714675094256E-7</v>
      </c>
      <c r="Y132" s="43">
        <v>6.1763447899999997E-3</v>
      </c>
      <c r="Z132" s="43">
        <v>5.6774354603344481E-4</v>
      </c>
    </row>
    <row r="133" spans="1:26" x14ac:dyDescent="0.2">
      <c r="A133" s="26">
        <v>7956</v>
      </c>
      <c r="B133" s="26">
        <v>15255</v>
      </c>
      <c r="C133" s="26" t="s">
        <v>545</v>
      </c>
      <c r="D133" s="26" t="s">
        <v>602</v>
      </c>
      <c r="E133" s="26" t="s">
        <v>603</v>
      </c>
      <c r="F133" s="26" t="s">
        <v>109</v>
      </c>
      <c r="G133" s="26" t="s">
        <v>51</v>
      </c>
      <c r="H133" s="26" t="s">
        <v>51</v>
      </c>
      <c r="I133" s="26" t="s">
        <v>165</v>
      </c>
      <c r="J133" s="26" t="s">
        <v>154</v>
      </c>
      <c r="K133" s="45" t="s">
        <v>154</v>
      </c>
      <c r="L133" s="26" t="s">
        <v>531</v>
      </c>
      <c r="M133" s="54">
        <v>3.6070000000000002</v>
      </c>
      <c r="N133" s="36" t="s">
        <v>604</v>
      </c>
      <c r="O133" s="43">
        <v>2.2499999999999999E-2</v>
      </c>
      <c r="P133" s="43">
        <v>4.2599999999999999E-2</v>
      </c>
      <c r="Q133" s="42">
        <v>0</v>
      </c>
      <c r="R133" s="57">
        <v>193297</v>
      </c>
      <c r="S133" s="42">
        <v>1</v>
      </c>
      <c r="T133" s="42">
        <v>93.76</v>
      </c>
      <c r="U133" s="42">
        <v>181.23527000000001</v>
      </c>
      <c r="W133" s="26" t="s">
        <v>15</v>
      </c>
      <c r="X133" s="43">
        <v>5.5670661723131203E-6</v>
      </c>
      <c r="Y133" s="43">
        <v>0.28570191086000002</v>
      </c>
      <c r="Z133" s="43">
        <v>2.6262364146772132E-2</v>
      </c>
    </row>
    <row r="134" spans="1:26" x14ac:dyDescent="0.2">
      <c r="A134" s="26">
        <v>7956</v>
      </c>
      <c r="B134" s="26">
        <v>15255</v>
      </c>
      <c r="C134" s="26" t="s">
        <v>545</v>
      </c>
      <c r="D134" s="26" t="s">
        <v>634</v>
      </c>
      <c r="E134" s="26" t="s">
        <v>635</v>
      </c>
      <c r="F134" s="26" t="s">
        <v>109</v>
      </c>
      <c r="G134" s="26" t="s">
        <v>51</v>
      </c>
      <c r="H134" s="26" t="s">
        <v>51</v>
      </c>
      <c r="I134" s="26" t="s">
        <v>165</v>
      </c>
      <c r="J134" s="26" t="s">
        <v>154</v>
      </c>
      <c r="K134" s="45" t="s">
        <v>154</v>
      </c>
      <c r="L134" s="26" t="s">
        <v>531</v>
      </c>
      <c r="M134" s="54">
        <v>11.055999999999999</v>
      </c>
      <c r="N134" s="36" t="s">
        <v>636</v>
      </c>
      <c r="O134" s="43">
        <v>1.4999999999999999E-2</v>
      </c>
      <c r="P134" s="43">
        <v>4.5900000000000003E-2</v>
      </c>
      <c r="Q134" s="42">
        <v>0</v>
      </c>
      <c r="R134" s="57">
        <v>7500</v>
      </c>
      <c r="S134" s="42">
        <v>1</v>
      </c>
      <c r="T134" s="42">
        <v>72.099999999999994</v>
      </c>
      <c r="U134" s="42">
        <v>5.4074999999999998</v>
      </c>
      <c r="W134" s="26" t="s">
        <v>15</v>
      </c>
      <c r="X134" s="43">
        <v>2.29597527473411E-7</v>
      </c>
      <c r="Y134" s="43">
        <v>8.5244615069999998E-3</v>
      </c>
      <c r="Z134" s="43">
        <v>7.8358773170183864E-4</v>
      </c>
    </row>
    <row r="135" spans="1:26" x14ac:dyDescent="0.2">
      <c r="A135" s="26">
        <v>7956</v>
      </c>
      <c r="B135" s="26">
        <v>15255</v>
      </c>
      <c r="C135" s="26" t="s">
        <v>545</v>
      </c>
      <c r="D135" s="26" t="s">
        <v>611</v>
      </c>
      <c r="E135" s="26" t="s">
        <v>612</v>
      </c>
      <c r="F135" s="26" t="s">
        <v>109</v>
      </c>
      <c r="G135" s="26" t="s">
        <v>51</v>
      </c>
      <c r="H135" s="26" t="s">
        <v>51</v>
      </c>
      <c r="I135" s="26" t="s">
        <v>165</v>
      </c>
      <c r="J135" s="26" t="s">
        <v>154</v>
      </c>
      <c r="K135" s="45" t="s">
        <v>154</v>
      </c>
      <c r="L135" s="26" t="s">
        <v>531</v>
      </c>
      <c r="M135" s="54">
        <v>3.8079999999999998</v>
      </c>
      <c r="N135" s="36" t="s">
        <v>613</v>
      </c>
      <c r="O135" s="43">
        <v>3.7499999999999999E-2</v>
      </c>
      <c r="P135" s="43">
        <v>4.2500000000000003E-2</v>
      </c>
      <c r="Q135" s="42">
        <v>0</v>
      </c>
      <c r="R135" s="57">
        <v>40700</v>
      </c>
      <c r="S135" s="42">
        <v>1</v>
      </c>
      <c r="T135" s="42">
        <v>101.27</v>
      </c>
      <c r="U135" s="42">
        <v>41.216889999999999</v>
      </c>
      <c r="W135" s="26" t="s">
        <v>15</v>
      </c>
      <c r="X135" s="43">
        <v>1.14962005622066E-6</v>
      </c>
      <c r="Y135" s="43">
        <v>6.4974903796000003E-2</v>
      </c>
      <c r="Z135" s="43">
        <v>5.9726397305416914E-3</v>
      </c>
    </row>
    <row r="136" spans="1:26" x14ac:dyDescent="0.2">
      <c r="A136" s="26">
        <v>7956</v>
      </c>
      <c r="B136" s="26">
        <v>15255</v>
      </c>
      <c r="C136" s="26" t="s">
        <v>545</v>
      </c>
      <c r="D136" s="26" t="s">
        <v>646</v>
      </c>
      <c r="E136" s="26" t="s">
        <v>647</v>
      </c>
      <c r="F136" s="26" t="s">
        <v>108</v>
      </c>
      <c r="G136" s="26" t="s">
        <v>51</v>
      </c>
      <c r="H136" s="26" t="s">
        <v>51</v>
      </c>
      <c r="I136" s="26" t="s">
        <v>165</v>
      </c>
      <c r="J136" s="26" t="s">
        <v>154</v>
      </c>
      <c r="K136" s="45" t="s">
        <v>154</v>
      </c>
      <c r="L136" s="26" t="s">
        <v>531</v>
      </c>
      <c r="M136" s="54">
        <v>3.7669999999999999</v>
      </c>
      <c r="N136" s="36" t="s">
        <v>648</v>
      </c>
      <c r="O136" s="43">
        <v>1.0999999999999999E-2</v>
      </c>
      <c r="P136" s="43">
        <v>1.7899999999999999E-2</v>
      </c>
      <c r="Q136" s="42">
        <v>0</v>
      </c>
      <c r="R136" s="57">
        <v>205800</v>
      </c>
      <c r="S136" s="42">
        <v>1</v>
      </c>
      <c r="T136" s="42">
        <v>101.87</v>
      </c>
      <c r="U136" s="42">
        <v>209.64846</v>
      </c>
      <c r="W136" s="26" t="s">
        <v>15</v>
      </c>
      <c r="X136" s="43">
        <v>8.3392440122769193E-6</v>
      </c>
      <c r="Y136" s="43">
        <v>0.33049287608799999</v>
      </c>
      <c r="Z136" s="43">
        <v>3.0379650712193E-2</v>
      </c>
    </row>
    <row r="137" spans="1:26" x14ac:dyDescent="0.2">
      <c r="A137" s="26">
        <v>7956</v>
      </c>
      <c r="B137" s="26">
        <v>15255</v>
      </c>
      <c r="C137" s="26" t="s">
        <v>545</v>
      </c>
      <c r="D137" s="26" t="s">
        <v>649</v>
      </c>
      <c r="E137" s="26" t="s">
        <v>650</v>
      </c>
      <c r="F137" s="26" t="s">
        <v>109</v>
      </c>
      <c r="G137" s="26" t="s">
        <v>51</v>
      </c>
      <c r="H137" s="26" t="s">
        <v>51</v>
      </c>
      <c r="I137" s="26" t="s">
        <v>165</v>
      </c>
      <c r="J137" s="26" t="s">
        <v>154</v>
      </c>
      <c r="K137" s="45" t="s">
        <v>154</v>
      </c>
      <c r="L137" s="26" t="s">
        <v>531</v>
      </c>
      <c r="M137" s="54">
        <v>8.31</v>
      </c>
      <c r="N137" s="36" t="s">
        <v>651</v>
      </c>
      <c r="O137" s="43">
        <v>0.04</v>
      </c>
      <c r="P137" s="43">
        <v>4.48E-2</v>
      </c>
      <c r="Q137" s="42">
        <v>0</v>
      </c>
      <c r="R137" s="57">
        <v>22900</v>
      </c>
      <c r="S137" s="42">
        <v>1</v>
      </c>
      <c r="T137" s="42">
        <v>99.13</v>
      </c>
      <c r="U137" s="42">
        <v>22.700769999999999</v>
      </c>
      <c r="W137" s="26" t="s">
        <v>15</v>
      </c>
      <c r="X137" s="43">
        <v>9.8368487753746092E-7</v>
      </c>
      <c r="Y137" s="43">
        <v>3.5785823405E-2</v>
      </c>
      <c r="Z137" s="43">
        <v>3.2895136148285058E-3</v>
      </c>
    </row>
    <row r="138" spans="1:26" x14ac:dyDescent="0.2">
      <c r="A138" s="26">
        <v>7956</v>
      </c>
      <c r="B138" s="26">
        <v>15255</v>
      </c>
      <c r="C138" s="26" t="s">
        <v>545</v>
      </c>
      <c r="D138" s="26" t="s">
        <v>614</v>
      </c>
      <c r="E138" s="26" t="s">
        <v>615</v>
      </c>
      <c r="F138" s="26" t="s">
        <v>109</v>
      </c>
      <c r="G138" s="26" t="s">
        <v>51</v>
      </c>
      <c r="H138" s="26" t="s">
        <v>51</v>
      </c>
      <c r="I138" s="26" t="s">
        <v>165</v>
      </c>
      <c r="J138" s="26" t="s">
        <v>154</v>
      </c>
      <c r="K138" s="45" t="s">
        <v>154</v>
      </c>
      <c r="L138" s="26" t="s">
        <v>531</v>
      </c>
      <c r="M138" s="54">
        <v>2.637</v>
      </c>
      <c r="N138" s="36" t="s">
        <v>616</v>
      </c>
      <c r="O138" s="43">
        <v>3.7499999999999999E-2</v>
      </c>
      <c r="P138" s="43">
        <v>4.2500000000000003E-2</v>
      </c>
      <c r="Q138" s="42">
        <v>0</v>
      </c>
      <c r="R138" s="57">
        <v>156545</v>
      </c>
      <c r="S138" s="42">
        <v>1</v>
      </c>
      <c r="T138" s="42">
        <v>99.67</v>
      </c>
      <c r="U138" s="42">
        <v>156.0284</v>
      </c>
      <c r="W138" s="26" t="s">
        <v>15</v>
      </c>
      <c r="X138" s="43">
        <v>6.6501495832298204E-6</v>
      </c>
      <c r="Y138" s="43">
        <v>0.24596543503000001</v>
      </c>
      <c r="Z138" s="43">
        <v>2.2609697649018431E-2</v>
      </c>
    </row>
    <row r="139" spans="1:26" x14ac:dyDescent="0.2">
      <c r="A139" s="26">
        <v>7956</v>
      </c>
      <c r="B139" s="26">
        <v>15255</v>
      </c>
      <c r="C139" s="26" t="s">
        <v>545</v>
      </c>
      <c r="D139" s="26" t="s">
        <v>652</v>
      </c>
      <c r="E139" s="26" t="s">
        <v>653</v>
      </c>
      <c r="F139" s="26" t="s">
        <v>108</v>
      </c>
      <c r="G139" s="26" t="s">
        <v>51</v>
      </c>
      <c r="H139" s="26" t="s">
        <v>51</v>
      </c>
      <c r="I139" s="26" t="s">
        <v>165</v>
      </c>
      <c r="J139" s="26" t="s">
        <v>154</v>
      </c>
      <c r="K139" s="45" t="s">
        <v>154</v>
      </c>
      <c r="L139" s="26" t="s">
        <v>531</v>
      </c>
      <c r="M139" s="54">
        <v>8.2789999999999999</v>
      </c>
      <c r="N139" s="36" t="s">
        <v>654</v>
      </c>
      <c r="O139" s="43">
        <v>1.6E-2</v>
      </c>
      <c r="P139" s="43">
        <v>1.9400000000000001E-2</v>
      </c>
      <c r="Q139" s="42">
        <v>0</v>
      </c>
      <c r="R139" s="57">
        <v>10700</v>
      </c>
      <c r="S139" s="42">
        <v>1</v>
      </c>
      <c r="T139" s="42">
        <v>100.92</v>
      </c>
      <c r="U139" s="42">
        <v>10.798439999999999</v>
      </c>
      <c r="W139" s="26" t="s">
        <v>15</v>
      </c>
      <c r="X139" s="43">
        <v>6.8459727157916198E-7</v>
      </c>
      <c r="Y139" s="43">
        <v>1.7022817591000002E-2</v>
      </c>
      <c r="Z139" s="43">
        <v>1.5647757939007678E-3</v>
      </c>
    </row>
    <row r="140" spans="1:26" x14ac:dyDescent="0.2">
      <c r="A140" s="26">
        <v>7956</v>
      </c>
      <c r="B140" s="26">
        <v>15256</v>
      </c>
      <c r="C140" s="26" t="s">
        <v>545</v>
      </c>
      <c r="D140" s="26" t="s">
        <v>593</v>
      </c>
      <c r="E140" s="26" t="s">
        <v>594</v>
      </c>
      <c r="F140" s="26" t="s">
        <v>109</v>
      </c>
      <c r="G140" s="26" t="s">
        <v>51</v>
      </c>
      <c r="H140" s="26" t="s">
        <v>51</v>
      </c>
      <c r="I140" s="26" t="s">
        <v>165</v>
      </c>
      <c r="J140" s="26" t="s">
        <v>154</v>
      </c>
      <c r="K140" s="45" t="s">
        <v>154</v>
      </c>
      <c r="L140" s="26" t="s">
        <v>531</v>
      </c>
      <c r="M140" s="54">
        <v>1.77</v>
      </c>
      <c r="N140" s="36" t="s">
        <v>595</v>
      </c>
      <c r="O140" s="43">
        <v>6.25E-2</v>
      </c>
      <c r="P140" s="43">
        <v>4.2599999999999999E-2</v>
      </c>
      <c r="Q140" s="42">
        <v>0</v>
      </c>
      <c r="R140" s="57">
        <v>270000</v>
      </c>
      <c r="S140" s="42">
        <v>1</v>
      </c>
      <c r="T140" s="42">
        <v>104.49</v>
      </c>
      <c r="U140" s="42">
        <v>282.12299999999999</v>
      </c>
      <c r="W140" s="26" t="s">
        <v>15</v>
      </c>
      <c r="X140" s="43">
        <v>1.8125441000538801E-5</v>
      </c>
      <c r="Y140" s="43">
        <v>6.6832450750000001E-3</v>
      </c>
      <c r="Z140" s="43">
        <v>3.06003819140861E-3</v>
      </c>
    </row>
    <row r="141" spans="1:26" x14ac:dyDescent="0.2">
      <c r="A141" s="26">
        <v>7956</v>
      </c>
      <c r="B141" s="26">
        <v>15256</v>
      </c>
      <c r="C141" s="26" t="s">
        <v>545</v>
      </c>
      <c r="D141" s="26" t="s">
        <v>596</v>
      </c>
      <c r="E141" s="26" t="s">
        <v>597</v>
      </c>
      <c r="F141" s="26" t="s">
        <v>108</v>
      </c>
      <c r="G141" s="26" t="s">
        <v>51</v>
      </c>
      <c r="H141" s="26" t="s">
        <v>51</v>
      </c>
      <c r="I141" s="26" t="s">
        <v>165</v>
      </c>
      <c r="J141" s="26" t="s">
        <v>154</v>
      </c>
      <c r="K141" s="45" t="s">
        <v>154</v>
      </c>
      <c r="L141" s="26" t="s">
        <v>531</v>
      </c>
      <c r="M141" s="54">
        <v>0.83</v>
      </c>
      <c r="N141" s="36" t="s">
        <v>598</v>
      </c>
      <c r="O141" s="43">
        <v>7.4999999999999997E-3</v>
      </c>
      <c r="P141" s="43">
        <v>1.5699999999999999E-2</v>
      </c>
      <c r="Q141" s="42">
        <v>0</v>
      </c>
      <c r="R141" s="57">
        <v>1162360</v>
      </c>
      <c r="S141" s="42">
        <v>1</v>
      </c>
      <c r="T141" s="42">
        <v>115.16</v>
      </c>
      <c r="U141" s="42">
        <v>1338.5737799999999</v>
      </c>
      <c r="W141" s="26" t="s">
        <v>15</v>
      </c>
      <c r="X141" s="43">
        <v>5.3558244316996401E-5</v>
      </c>
      <c r="Y141" s="43">
        <v>3.1709632408000003E-2</v>
      </c>
      <c r="Z141" s="43">
        <v>1.4518798144136376E-2</v>
      </c>
    </row>
    <row r="142" spans="1:26" x14ac:dyDescent="0.2">
      <c r="A142" s="26">
        <v>7956</v>
      </c>
      <c r="B142" s="26">
        <v>15256</v>
      </c>
      <c r="C142" s="26" t="s">
        <v>545</v>
      </c>
      <c r="D142" s="26" t="s">
        <v>599</v>
      </c>
      <c r="E142" s="26" t="s">
        <v>600</v>
      </c>
      <c r="F142" s="26" t="s">
        <v>109</v>
      </c>
      <c r="G142" s="26" t="s">
        <v>51</v>
      </c>
      <c r="H142" s="26" t="s">
        <v>51</v>
      </c>
      <c r="I142" s="26" t="s">
        <v>165</v>
      </c>
      <c r="J142" s="26" t="s">
        <v>154</v>
      </c>
      <c r="K142" s="45" t="s">
        <v>154</v>
      </c>
      <c r="L142" s="26" t="s">
        <v>531</v>
      </c>
      <c r="M142" s="54">
        <v>2.1829999999999998</v>
      </c>
      <c r="N142" s="36" t="s">
        <v>601</v>
      </c>
      <c r="O142" s="43">
        <v>0.02</v>
      </c>
      <c r="P142" s="43">
        <v>4.2700000000000002E-2</v>
      </c>
      <c r="Q142" s="42">
        <v>0</v>
      </c>
      <c r="R142" s="57">
        <v>6311852</v>
      </c>
      <c r="S142" s="42">
        <v>1</v>
      </c>
      <c r="T142" s="42">
        <v>96.74</v>
      </c>
      <c r="U142" s="42">
        <v>6106.0856199999998</v>
      </c>
      <c r="W142" s="26" t="s">
        <v>15</v>
      </c>
      <c r="X142" s="43">
        <v>2.4423699599999997E-4</v>
      </c>
      <c r="Y142" s="43">
        <v>0.144647783601</v>
      </c>
      <c r="Z142" s="43">
        <v>6.6229464443561578E-2</v>
      </c>
    </row>
    <row r="143" spans="1:26" x14ac:dyDescent="0.2">
      <c r="A143" s="26">
        <v>7956</v>
      </c>
      <c r="B143" s="26">
        <v>15256</v>
      </c>
      <c r="C143" s="26" t="s">
        <v>545</v>
      </c>
      <c r="D143" s="26" t="s">
        <v>602</v>
      </c>
      <c r="E143" s="26" t="s">
        <v>603</v>
      </c>
      <c r="F143" s="26" t="s">
        <v>109</v>
      </c>
      <c r="G143" s="26" t="s">
        <v>51</v>
      </c>
      <c r="H143" s="26" t="s">
        <v>51</v>
      </c>
      <c r="I143" s="26" t="s">
        <v>165</v>
      </c>
      <c r="J143" s="26" t="s">
        <v>154</v>
      </c>
      <c r="K143" s="45" t="s">
        <v>154</v>
      </c>
      <c r="L143" s="26" t="s">
        <v>531</v>
      </c>
      <c r="M143" s="54">
        <v>3.6070000000000002</v>
      </c>
      <c r="N143" s="36" t="s">
        <v>604</v>
      </c>
      <c r="O143" s="43">
        <v>2.2499999999999999E-2</v>
      </c>
      <c r="P143" s="43">
        <v>4.2599999999999999E-2</v>
      </c>
      <c r="Q143" s="42">
        <v>0</v>
      </c>
      <c r="R143" s="57">
        <v>6055000</v>
      </c>
      <c r="S143" s="42">
        <v>1</v>
      </c>
      <c r="T143" s="42">
        <v>93.76</v>
      </c>
      <c r="U143" s="42">
        <v>5677.1679999999997</v>
      </c>
      <c r="W143" s="26" t="s">
        <v>15</v>
      </c>
      <c r="X143" s="43">
        <v>1.7438752600000001E-4</v>
      </c>
      <c r="Y143" s="43">
        <v>0.13448710343</v>
      </c>
      <c r="Z143" s="43">
        <v>6.1577223051799523E-2</v>
      </c>
    </row>
    <row r="144" spans="1:26" x14ac:dyDescent="0.2">
      <c r="A144" s="26">
        <v>7956</v>
      </c>
      <c r="B144" s="26">
        <v>15256</v>
      </c>
      <c r="C144" s="26" t="s">
        <v>545</v>
      </c>
      <c r="D144" s="26" t="s">
        <v>608</v>
      </c>
      <c r="E144" s="26" t="s">
        <v>609</v>
      </c>
      <c r="F144" s="26" t="s">
        <v>109</v>
      </c>
      <c r="G144" s="26" t="s">
        <v>51</v>
      </c>
      <c r="H144" s="26" t="s">
        <v>51</v>
      </c>
      <c r="I144" s="26" t="s">
        <v>165</v>
      </c>
      <c r="J144" s="26" t="s">
        <v>154</v>
      </c>
      <c r="K144" s="45" t="s">
        <v>154</v>
      </c>
      <c r="L144" s="26" t="s">
        <v>531</v>
      </c>
      <c r="M144" s="54">
        <v>1.151</v>
      </c>
      <c r="N144" s="36" t="s">
        <v>610</v>
      </c>
      <c r="O144" s="43">
        <v>5.0000000000000001E-3</v>
      </c>
      <c r="P144" s="43">
        <v>4.2099999999999999E-2</v>
      </c>
      <c r="Q144" s="42">
        <v>0</v>
      </c>
      <c r="R144" s="57">
        <v>5000000</v>
      </c>
      <c r="S144" s="42">
        <v>1</v>
      </c>
      <c r="T144" s="42">
        <v>96.32</v>
      </c>
      <c r="U144" s="42">
        <v>4816</v>
      </c>
      <c r="W144" s="26" t="s">
        <v>15</v>
      </c>
      <c r="X144" s="43">
        <v>1.79967206E-4</v>
      </c>
      <c r="Y144" s="43">
        <v>0.114086792943</v>
      </c>
      <c r="Z144" s="43">
        <v>5.2236591592404256E-2</v>
      </c>
    </row>
    <row r="145" spans="1:26" x14ac:dyDescent="0.2">
      <c r="A145" s="26">
        <v>7956</v>
      </c>
      <c r="B145" s="26">
        <v>15256</v>
      </c>
      <c r="C145" s="26" t="s">
        <v>545</v>
      </c>
      <c r="D145" s="26" t="s">
        <v>611</v>
      </c>
      <c r="E145" s="26" t="s">
        <v>612</v>
      </c>
      <c r="F145" s="26" t="s">
        <v>109</v>
      </c>
      <c r="G145" s="26" t="s">
        <v>51</v>
      </c>
      <c r="H145" s="26" t="s">
        <v>51</v>
      </c>
      <c r="I145" s="26" t="s">
        <v>165</v>
      </c>
      <c r="J145" s="26" t="s">
        <v>154</v>
      </c>
      <c r="K145" s="45" t="s">
        <v>154</v>
      </c>
      <c r="L145" s="26" t="s">
        <v>531</v>
      </c>
      <c r="M145" s="54">
        <v>3.8079999999999998</v>
      </c>
      <c r="N145" s="36" t="s">
        <v>613</v>
      </c>
      <c r="O145" s="43">
        <v>3.7499999999999999E-2</v>
      </c>
      <c r="P145" s="43">
        <v>4.2500000000000003E-2</v>
      </c>
      <c r="Q145" s="42">
        <v>0</v>
      </c>
      <c r="R145" s="57">
        <v>1500000</v>
      </c>
      <c r="S145" s="42">
        <v>1</v>
      </c>
      <c r="T145" s="42">
        <v>101.27</v>
      </c>
      <c r="U145" s="42">
        <v>1519.05</v>
      </c>
      <c r="W145" s="26" t="s">
        <v>15</v>
      </c>
      <c r="X145" s="43">
        <v>4.2369289541301898E-5</v>
      </c>
      <c r="Y145" s="43">
        <v>3.5984954903999999E-2</v>
      </c>
      <c r="Z145" s="43">
        <v>1.647632775299869E-2</v>
      </c>
    </row>
    <row r="146" spans="1:26" x14ac:dyDescent="0.2">
      <c r="A146" s="26">
        <v>7956</v>
      </c>
      <c r="B146" s="26">
        <v>15256</v>
      </c>
      <c r="C146" s="26" t="s">
        <v>545</v>
      </c>
      <c r="D146" s="26" t="s">
        <v>614</v>
      </c>
      <c r="E146" s="26" t="s">
        <v>615</v>
      </c>
      <c r="F146" s="26" t="s">
        <v>109</v>
      </c>
      <c r="G146" s="26" t="s">
        <v>51</v>
      </c>
      <c r="H146" s="26" t="s">
        <v>51</v>
      </c>
      <c r="I146" s="26" t="s">
        <v>165</v>
      </c>
      <c r="J146" s="26" t="s">
        <v>154</v>
      </c>
      <c r="K146" s="45" t="s">
        <v>154</v>
      </c>
      <c r="L146" s="26" t="s">
        <v>531</v>
      </c>
      <c r="M146" s="54">
        <v>2.637</v>
      </c>
      <c r="N146" s="36" t="s">
        <v>616</v>
      </c>
      <c r="O146" s="43">
        <v>3.7499999999999999E-2</v>
      </c>
      <c r="P146" s="43">
        <v>4.2500000000000003E-2</v>
      </c>
      <c r="Q146" s="42">
        <v>0</v>
      </c>
      <c r="R146" s="57">
        <v>4322066</v>
      </c>
      <c r="S146" s="42">
        <v>1</v>
      </c>
      <c r="T146" s="42">
        <v>99.67</v>
      </c>
      <c r="U146" s="42">
        <v>4307.8031799999999</v>
      </c>
      <c r="W146" s="26" t="s">
        <v>15</v>
      </c>
      <c r="X146" s="43">
        <v>1.8360462100000001E-4</v>
      </c>
      <c r="Y146" s="43">
        <v>0.10204805843799999</v>
      </c>
      <c r="Z146" s="43">
        <v>4.6724450866719336E-2</v>
      </c>
    </row>
    <row r="147" spans="1:26" x14ac:dyDescent="0.2">
      <c r="A147" s="26">
        <v>7956</v>
      </c>
      <c r="B147" s="26">
        <v>15256</v>
      </c>
      <c r="C147" s="26" t="s">
        <v>549</v>
      </c>
      <c r="D147" s="26" t="s">
        <v>674</v>
      </c>
      <c r="E147" s="26" t="s">
        <v>675</v>
      </c>
      <c r="F147" s="26" t="s">
        <v>111</v>
      </c>
      <c r="G147" s="26" t="s">
        <v>51</v>
      </c>
      <c r="H147" s="26" t="s">
        <v>51</v>
      </c>
      <c r="I147" s="26" t="s">
        <v>165</v>
      </c>
      <c r="J147" s="26" t="s">
        <v>154</v>
      </c>
      <c r="K147" s="45" t="s">
        <v>154</v>
      </c>
      <c r="L147" s="26" t="s">
        <v>531</v>
      </c>
      <c r="M147" s="54">
        <v>0.5</v>
      </c>
      <c r="N147" s="36">
        <v>45695</v>
      </c>
      <c r="O147" s="43">
        <v>0</v>
      </c>
      <c r="P147" s="43">
        <v>4.2599999999999999E-2</v>
      </c>
      <c r="Q147" s="42">
        <v>0</v>
      </c>
      <c r="R147" s="57">
        <v>500000</v>
      </c>
      <c r="S147" s="42">
        <v>1</v>
      </c>
      <c r="T147" s="42">
        <v>97.94</v>
      </c>
      <c r="U147" s="42">
        <v>489.7</v>
      </c>
      <c r="W147" s="26" t="s">
        <v>15</v>
      </c>
      <c r="X147" s="43">
        <v>4.1666666666666699E-5</v>
      </c>
      <c r="Y147" s="43">
        <v>1.1600561151E-2</v>
      </c>
      <c r="Z147" s="43">
        <v>5.3115155529070528E-3</v>
      </c>
    </row>
    <row r="148" spans="1:26" x14ac:dyDescent="0.2">
      <c r="A148" s="26">
        <v>7956</v>
      </c>
      <c r="B148" s="26">
        <v>15256</v>
      </c>
      <c r="C148" s="26" t="s">
        <v>549</v>
      </c>
      <c r="D148" s="26" t="s">
        <v>550</v>
      </c>
      <c r="E148" s="26" t="s">
        <v>551</v>
      </c>
      <c r="F148" s="26" t="s">
        <v>111</v>
      </c>
      <c r="G148" s="26" t="s">
        <v>51</v>
      </c>
      <c r="H148" s="26" t="s">
        <v>51</v>
      </c>
      <c r="I148" s="26" t="s">
        <v>165</v>
      </c>
      <c r="J148" s="26" t="s">
        <v>154</v>
      </c>
      <c r="K148" s="45" t="s">
        <v>154</v>
      </c>
      <c r="L148" s="26" t="s">
        <v>531</v>
      </c>
      <c r="M148" s="54">
        <v>0.59</v>
      </c>
      <c r="N148" s="36">
        <v>45816</v>
      </c>
      <c r="O148" s="43">
        <v>0</v>
      </c>
      <c r="P148" s="43">
        <v>4.24E-2</v>
      </c>
      <c r="Q148" s="42">
        <v>0</v>
      </c>
      <c r="R148" s="57">
        <v>714932</v>
      </c>
      <c r="S148" s="42">
        <v>1</v>
      </c>
      <c r="T148" s="42">
        <v>97.56</v>
      </c>
      <c r="U148" s="42">
        <v>697.48766000000001</v>
      </c>
      <c r="W148" s="26" t="s">
        <v>15</v>
      </c>
      <c r="X148" s="43">
        <v>5.9577666666666698E-5</v>
      </c>
      <c r="Y148" s="43">
        <v>1.6522867576000001E-2</v>
      </c>
      <c r="Z148" s="43">
        <v>7.5652778314289288E-3</v>
      </c>
    </row>
    <row r="149" spans="1:26" x14ac:dyDescent="0.2">
      <c r="A149" s="26">
        <v>7956</v>
      </c>
      <c r="B149" s="26">
        <v>15256</v>
      </c>
      <c r="C149" s="26" t="s">
        <v>549</v>
      </c>
      <c r="D149" s="26" t="s">
        <v>623</v>
      </c>
      <c r="E149" s="26" t="s">
        <v>624</v>
      </c>
      <c r="F149" s="26" t="s">
        <v>111</v>
      </c>
      <c r="G149" s="26" t="s">
        <v>51</v>
      </c>
      <c r="H149" s="26" t="s">
        <v>51</v>
      </c>
      <c r="I149" s="26" t="s">
        <v>165</v>
      </c>
      <c r="J149" s="26" t="s">
        <v>154</v>
      </c>
      <c r="K149" s="45" t="s">
        <v>154</v>
      </c>
      <c r="L149" s="26" t="s">
        <v>531</v>
      </c>
      <c r="M149" s="54">
        <v>0.75</v>
      </c>
      <c r="N149" s="36">
        <v>45726</v>
      </c>
      <c r="O149" s="43">
        <v>0</v>
      </c>
      <c r="P149" s="43">
        <v>4.2200000000000001E-2</v>
      </c>
      <c r="Q149" s="42">
        <v>0</v>
      </c>
      <c r="R149" s="57">
        <v>350000</v>
      </c>
      <c r="S149" s="42">
        <v>1</v>
      </c>
      <c r="T149" s="42">
        <v>96.93</v>
      </c>
      <c r="U149" s="42">
        <v>339.255</v>
      </c>
      <c r="W149" s="26" t="s">
        <v>15</v>
      </c>
      <c r="X149" s="43">
        <v>2.5000000000000001E-5</v>
      </c>
      <c r="Y149" s="43">
        <v>8.0366517729999996E-3</v>
      </c>
      <c r="Z149" s="43">
        <v>3.6797186214038843E-3</v>
      </c>
    </row>
    <row r="150" spans="1:26" x14ac:dyDescent="0.2">
      <c r="A150" s="26">
        <v>7956</v>
      </c>
      <c r="B150" s="26">
        <v>15256</v>
      </c>
      <c r="C150" s="26" t="s">
        <v>549</v>
      </c>
      <c r="D150" s="26" t="s">
        <v>589</v>
      </c>
      <c r="E150" s="26" t="s">
        <v>590</v>
      </c>
      <c r="F150" s="26" t="s">
        <v>111</v>
      </c>
      <c r="G150" s="26" t="s">
        <v>51</v>
      </c>
      <c r="H150" s="26" t="s">
        <v>51</v>
      </c>
      <c r="I150" s="26" t="s">
        <v>165</v>
      </c>
      <c r="J150" s="26" t="s">
        <v>154</v>
      </c>
      <c r="K150" s="45" t="s">
        <v>154</v>
      </c>
      <c r="L150" s="26" t="s">
        <v>531</v>
      </c>
      <c r="M150" s="54">
        <v>0.84</v>
      </c>
      <c r="N150" s="36">
        <v>45788</v>
      </c>
      <c r="O150" s="43">
        <v>0</v>
      </c>
      <c r="P150" s="43">
        <v>4.2099999999999999E-2</v>
      </c>
      <c r="Q150" s="42">
        <v>0</v>
      </c>
      <c r="R150" s="57">
        <v>72680</v>
      </c>
      <c r="S150" s="42">
        <v>1</v>
      </c>
      <c r="T150" s="42">
        <v>96.58</v>
      </c>
      <c r="U150" s="42">
        <v>70.194339999999997</v>
      </c>
      <c r="W150" s="26" t="s">
        <v>15</v>
      </c>
      <c r="X150" s="43">
        <v>5.1914285714285702E-6</v>
      </c>
      <c r="Y150" s="43">
        <v>1.662842012E-3</v>
      </c>
      <c r="Z150" s="43">
        <v>7.6136068743321548E-4</v>
      </c>
    </row>
    <row r="151" spans="1:26" x14ac:dyDescent="0.2">
      <c r="A151" s="26">
        <v>7956</v>
      </c>
      <c r="B151" s="26">
        <v>15256</v>
      </c>
      <c r="C151" s="26" t="s">
        <v>549</v>
      </c>
      <c r="D151" s="26" t="s">
        <v>591</v>
      </c>
      <c r="E151" s="26" t="s">
        <v>592</v>
      </c>
      <c r="F151" s="26" t="s">
        <v>111</v>
      </c>
      <c r="G151" s="26" t="s">
        <v>51</v>
      </c>
      <c r="H151" s="26" t="s">
        <v>51</v>
      </c>
      <c r="I151" s="26" t="s">
        <v>165</v>
      </c>
      <c r="J151" s="26" t="s">
        <v>154</v>
      </c>
      <c r="K151" s="45" t="s">
        <v>154</v>
      </c>
      <c r="L151" s="26" t="s">
        <v>531</v>
      </c>
      <c r="M151" s="54">
        <v>0.92</v>
      </c>
      <c r="N151" s="36">
        <v>45728</v>
      </c>
      <c r="O151" s="43">
        <v>0</v>
      </c>
      <c r="P151" s="43">
        <v>4.19E-2</v>
      </c>
      <c r="Q151" s="42">
        <v>0</v>
      </c>
      <c r="R151" s="57">
        <v>15740000</v>
      </c>
      <c r="S151" s="42">
        <v>1</v>
      </c>
      <c r="T151" s="42">
        <v>96.29</v>
      </c>
      <c r="U151" s="42">
        <v>15156.046</v>
      </c>
      <c r="W151" s="26" t="s">
        <v>15</v>
      </c>
      <c r="X151" s="43">
        <v>1.124285714E-3</v>
      </c>
      <c r="Y151" s="43">
        <v>0.359033364169</v>
      </c>
      <c r="Z151" s="43">
        <v>0.16438957330932147</v>
      </c>
    </row>
    <row r="152" spans="1:26" x14ac:dyDescent="0.2">
      <c r="A152" s="26">
        <v>7956</v>
      </c>
      <c r="B152" s="26">
        <v>15256</v>
      </c>
      <c r="C152" s="26" t="s">
        <v>552</v>
      </c>
      <c r="D152" s="26" t="s">
        <v>563</v>
      </c>
      <c r="E152" s="26" t="s">
        <v>564</v>
      </c>
      <c r="F152" s="26" t="s">
        <v>122</v>
      </c>
      <c r="G152" s="26" t="s">
        <v>56</v>
      </c>
      <c r="H152" s="26" t="s">
        <v>167</v>
      </c>
      <c r="I152" s="26" t="s">
        <v>218</v>
      </c>
      <c r="J152" s="26" t="s">
        <v>555</v>
      </c>
      <c r="K152" s="26" t="s">
        <v>71</v>
      </c>
      <c r="L152" s="26" t="s">
        <v>532</v>
      </c>
      <c r="M152" s="54">
        <v>0.76600000000000001</v>
      </c>
      <c r="N152" s="36">
        <v>45698</v>
      </c>
      <c r="O152" s="43">
        <v>0</v>
      </c>
      <c r="P152" s="43">
        <v>4.1759999999999999E-2</v>
      </c>
      <c r="Q152" s="42">
        <v>0</v>
      </c>
      <c r="R152" s="57">
        <v>400000</v>
      </c>
      <c r="S152" s="42">
        <v>3.6469999999999998</v>
      </c>
      <c r="T152" s="42">
        <v>96.928200000000004</v>
      </c>
      <c r="U152" s="42">
        <v>1413.98858</v>
      </c>
      <c r="W152" s="26" t="s">
        <v>15</v>
      </c>
      <c r="X152" s="43">
        <v>7.8460602969733799E-6</v>
      </c>
      <c r="Y152" s="43">
        <v>3.3496142514000002E-2</v>
      </c>
      <c r="Z152" s="43">
        <v>1.5336782385752415E-2</v>
      </c>
    </row>
    <row r="153" spans="1:26" x14ac:dyDescent="0.2">
      <c r="A153" s="26">
        <v>7956</v>
      </c>
      <c r="B153" s="26">
        <v>15257</v>
      </c>
      <c r="C153" s="26" t="s">
        <v>549</v>
      </c>
      <c r="D153" s="26" t="s">
        <v>621</v>
      </c>
      <c r="E153" s="26" t="s">
        <v>622</v>
      </c>
      <c r="F153" s="26" t="s">
        <v>111</v>
      </c>
      <c r="G153" s="26" t="s">
        <v>51</v>
      </c>
      <c r="H153" s="26" t="s">
        <v>51</v>
      </c>
      <c r="I153" s="26" t="s">
        <v>165</v>
      </c>
      <c r="J153" s="26" t="s">
        <v>154</v>
      </c>
      <c r="K153" s="45" t="s">
        <v>154</v>
      </c>
      <c r="L153" s="26" t="s">
        <v>531</v>
      </c>
      <c r="M153" s="54">
        <v>0.25</v>
      </c>
      <c r="N153" s="36">
        <v>45692</v>
      </c>
      <c r="O153" s="43">
        <v>0</v>
      </c>
      <c r="P153" s="43">
        <v>4.24E-2</v>
      </c>
      <c r="Q153" s="42">
        <v>0</v>
      </c>
      <c r="R153" s="57">
        <v>216000</v>
      </c>
      <c r="S153" s="42">
        <v>1</v>
      </c>
      <c r="T153" s="42">
        <v>98.97</v>
      </c>
      <c r="U153" s="42">
        <v>213.77520000000001</v>
      </c>
      <c r="W153" s="26" t="s">
        <v>15</v>
      </c>
      <c r="X153" s="43">
        <v>1.8E-5</v>
      </c>
      <c r="Y153" s="43">
        <v>0.29241558864700001</v>
      </c>
      <c r="Z153" s="43">
        <v>1.3024850561174896E-2</v>
      </c>
    </row>
    <row r="154" spans="1:26" x14ac:dyDescent="0.2">
      <c r="A154" s="26">
        <v>7956</v>
      </c>
      <c r="B154" s="26">
        <v>15257</v>
      </c>
      <c r="C154" s="26" t="s">
        <v>549</v>
      </c>
      <c r="D154" s="26" t="s">
        <v>585</v>
      </c>
      <c r="E154" s="26" t="s">
        <v>586</v>
      </c>
      <c r="F154" s="26" t="s">
        <v>111</v>
      </c>
      <c r="G154" s="26" t="s">
        <v>51</v>
      </c>
      <c r="H154" s="26" t="s">
        <v>51</v>
      </c>
      <c r="I154" s="26" t="s">
        <v>165</v>
      </c>
      <c r="J154" s="26" t="s">
        <v>154</v>
      </c>
      <c r="K154" s="45" t="s">
        <v>154</v>
      </c>
      <c r="L154" s="26" t="s">
        <v>531</v>
      </c>
      <c r="M154" s="54">
        <v>0.42</v>
      </c>
      <c r="N154" s="36">
        <v>45753</v>
      </c>
      <c r="O154" s="43">
        <v>0</v>
      </c>
      <c r="P154" s="43">
        <v>4.2700000000000002E-2</v>
      </c>
      <c r="Q154" s="42">
        <v>0</v>
      </c>
      <c r="R154" s="57">
        <v>526505</v>
      </c>
      <c r="S154" s="42">
        <v>1</v>
      </c>
      <c r="T154" s="42">
        <v>98.25</v>
      </c>
      <c r="U154" s="42">
        <v>517.29115999999999</v>
      </c>
      <c r="W154" s="26" t="s">
        <v>15</v>
      </c>
      <c r="X154" s="43">
        <v>4.3875416666666701E-5</v>
      </c>
      <c r="Y154" s="43">
        <v>0.70758441135200001</v>
      </c>
      <c r="Z154" s="43">
        <v>3.151740733076995E-2</v>
      </c>
    </row>
    <row r="155" spans="1:26" x14ac:dyDescent="0.2">
      <c r="A155" s="26">
        <v>7956</v>
      </c>
      <c r="B155" s="26">
        <v>15259</v>
      </c>
      <c r="C155" s="26" t="s">
        <v>549</v>
      </c>
      <c r="D155" s="26" t="s">
        <v>619</v>
      </c>
      <c r="E155" s="26" t="s">
        <v>620</v>
      </c>
      <c r="F155" s="26" t="s">
        <v>111</v>
      </c>
      <c r="G155" s="26" t="s">
        <v>51</v>
      </c>
      <c r="H155" s="26" t="s">
        <v>51</v>
      </c>
      <c r="I155" s="26" t="s">
        <v>165</v>
      </c>
      <c r="J155" s="26" t="s">
        <v>154</v>
      </c>
      <c r="K155" s="45" t="s">
        <v>154</v>
      </c>
      <c r="L155" s="26" t="s">
        <v>531</v>
      </c>
      <c r="M155" s="54">
        <v>0.1</v>
      </c>
      <c r="N155" s="36">
        <v>45779</v>
      </c>
      <c r="O155" s="43">
        <v>0</v>
      </c>
      <c r="P155" s="43">
        <v>4.2700000000000002E-2</v>
      </c>
      <c r="Q155" s="42">
        <v>0</v>
      </c>
      <c r="R155" s="57">
        <v>2203850</v>
      </c>
      <c r="S155" s="42">
        <v>1</v>
      </c>
      <c r="T155" s="42">
        <v>99.6</v>
      </c>
      <c r="U155" s="42">
        <v>2195.0346</v>
      </c>
      <c r="W155" s="26" t="s">
        <v>15</v>
      </c>
      <c r="X155" s="43">
        <v>6.1218055555555594E-5</v>
      </c>
      <c r="Y155" s="43">
        <v>3.7842026516999999E-2</v>
      </c>
      <c r="Z155" s="43">
        <v>2.026254279803328E-2</v>
      </c>
    </row>
    <row r="156" spans="1:26" x14ac:dyDescent="0.2">
      <c r="A156" s="26">
        <v>7956</v>
      </c>
      <c r="B156" s="26">
        <v>15259</v>
      </c>
      <c r="C156" s="26" t="s">
        <v>549</v>
      </c>
      <c r="D156" s="26" t="s">
        <v>621</v>
      </c>
      <c r="E156" s="26" t="s">
        <v>622</v>
      </c>
      <c r="F156" s="26" t="s">
        <v>111</v>
      </c>
      <c r="G156" s="26" t="s">
        <v>51</v>
      </c>
      <c r="H156" s="26" t="s">
        <v>51</v>
      </c>
      <c r="I156" s="26" t="s">
        <v>165</v>
      </c>
      <c r="J156" s="26" t="s">
        <v>154</v>
      </c>
      <c r="K156" s="45" t="s">
        <v>154</v>
      </c>
      <c r="L156" s="26" t="s">
        <v>531</v>
      </c>
      <c r="M156" s="54">
        <v>0.25</v>
      </c>
      <c r="N156" s="36">
        <v>45692</v>
      </c>
      <c r="O156" s="43">
        <v>0</v>
      </c>
      <c r="P156" s="43">
        <v>4.24E-2</v>
      </c>
      <c r="Q156" s="42">
        <v>0</v>
      </c>
      <c r="R156" s="57">
        <v>3076700</v>
      </c>
      <c r="S156" s="42">
        <v>1</v>
      </c>
      <c r="T156" s="42">
        <v>98.97</v>
      </c>
      <c r="U156" s="42">
        <v>3045.00999</v>
      </c>
      <c r="W156" s="26" t="s">
        <v>15</v>
      </c>
      <c r="X156" s="43">
        <v>2.5639166600000001E-4</v>
      </c>
      <c r="Y156" s="43">
        <v>5.2495458972000003E-2</v>
      </c>
      <c r="Z156" s="43">
        <v>2.8108734706420523E-2</v>
      </c>
    </row>
    <row r="157" spans="1:26" x14ac:dyDescent="0.2">
      <c r="A157" s="26">
        <v>7956</v>
      </c>
      <c r="B157" s="26">
        <v>15259</v>
      </c>
      <c r="C157" s="26" t="s">
        <v>549</v>
      </c>
      <c r="D157" s="26" t="s">
        <v>550</v>
      </c>
      <c r="E157" s="26" t="s">
        <v>551</v>
      </c>
      <c r="F157" s="26" t="s">
        <v>111</v>
      </c>
      <c r="G157" s="26" t="s">
        <v>51</v>
      </c>
      <c r="H157" s="26" t="s">
        <v>51</v>
      </c>
      <c r="I157" s="26" t="s">
        <v>165</v>
      </c>
      <c r="J157" s="26" t="s">
        <v>154</v>
      </c>
      <c r="K157" s="45" t="s">
        <v>154</v>
      </c>
      <c r="L157" s="26" t="s">
        <v>531</v>
      </c>
      <c r="M157" s="54">
        <v>0.59</v>
      </c>
      <c r="N157" s="36">
        <v>45816</v>
      </c>
      <c r="O157" s="43">
        <v>0</v>
      </c>
      <c r="P157" s="43">
        <v>4.24E-2</v>
      </c>
      <c r="Q157" s="42">
        <v>0</v>
      </c>
      <c r="R157" s="57">
        <v>6036991</v>
      </c>
      <c r="S157" s="42">
        <v>1</v>
      </c>
      <c r="T157" s="42">
        <v>97.56</v>
      </c>
      <c r="U157" s="42">
        <v>5889.6884200000004</v>
      </c>
      <c r="W157" s="26" t="s">
        <v>15</v>
      </c>
      <c r="X157" s="43">
        <v>5.0308258300000002E-4</v>
      </c>
      <c r="Y157" s="43">
        <v>0.101537235618</v>
      </c>
      <c r="Z157" s="43">
        <v>5.4368192500168798E-2</v>
      </c>
    </row>
    <row r="158" spans="1:26" x14ac:dyDescent="0.2">
      <c r="A158" s="26">
        <v>7956</v>
      </c>
      <c r="B158" s="26">
        <v>15259</v>
      </c>
      <c r="C158" s="26" t="s">
        <v>549</v>
      </c>
      <c r="D158" s="26" t="s">
        <v>623</v>
      </c>
      <c r="E158" s="26" t="s">
        <v>624</v>
      </c>
      <c r="F158" s="26" t="s">
        <v>111</v>
      </c>
      <c r="G158" s="26" t="s">
        <v>51</v>
      </c>
      <c r="H158" s="26" t="s">
        <v>51</v>
      </c>
      <c r="I158" s="26" t="s">
        <v>165</v>
      </c>
      <c r="J158" s="26" t="s">
        <v>154</v>
      </c>
      <c r="K158" s="45" t="s">
        <v>154</v>
      </c>
      <c r="L158" s="26" t="s">
        <v>531</v>
      </c>
      <c r="M158" s="54">
        <v>0.75</v>
      </c>
      <c r="N158" s="36">
        <v>45726</v>
      </c>
      <c r="O158" s="43">
        <v>0</v>
      </c>
      <c r="P158" s="43">
        <v>4.2200000000000001E-2</v>
      </c>
      <c r="Q158" s="42">
        <v>0</v>
      </c>
      <c r="R158" s="57">
        <v>1485000</v>
      </c>
      <c r="S158" s="42">
        <v>1</v>
      </c>
      <c r="T158" s="42">
        <v>96.93</v>
      </c>
      <c r="U158" s="42">
        <v>1439.4105</v>
      </c>
      <c r="W158" s="26" t="s">
        <v>15</v>
      </c>
      <c r="X158" s="43">
        <v>1.0607142800000001E-4</v>
      </c>
      <c r="Y158" s="43">
        <v>2.4815194398E-2</v>
      </c>
      <c r="Z158" s="43">
        <v>1.3287315316208902E-2</v>
      </c>
    </row>
    <row r="159" spans="1:26" x14ac:dyDescent="0.2">
      <c r="A159" s="26">
        <v>7956</v>
      </c>
      <c r="B159" s="26">
        <v>15259</v>
      </c>
      <c r="C159" s="26" t="s">
        <v>549</v>
      </c>
      <c r="D159" s="26" t="s">
        <v>589</v>
      </c>
      <c r="E159" s="26" t="s">
        <v>590</v>
      </c>
      <c r="F159" s="26" t="s">
        <v>111</v>
      </c>
      <c r="G159" s="26" t="s">
        <v>51</v>
      </c>
      <c r="H159" s="26" t="s">
        <v>51</v>
      </c>
      <c r="I159" s="26" t="s">
        <v>165</v>
      </c>
      <c r="J159" s="26" t="s">
        <v>154</v>
      </c>
      <c r="K159" s="45" t="s">
        <v>154</v>
      </c>
      <c r="L159" s="26" t="s">
        <v>531</v>
      </c>
      <c r="M159" s="54">
        <v>0.84</v>
      </c>
      <c r="N159" s="36">
        <v>45788</v>
      </c>
      <c r="O159" s="43">
        <v>0</v>
      </c>
      <c r="P159" s="43">
        <v>4.2099999999999999E-2</v>
      </c>
      <c r="Q159" s="42">
        <v>0</v>
      </c>
      <c r="R159" s="57">
        <v>2750000</v>
      </c>
      <c r="S159" s="42">
        <v>1</v>
      </c>
      <c r="T159" s="42">
        <v>96.58</v>
      </c>
      <c r="U159" s="42">
        <v>2655.95</v>
      </c>
      <c r="W159" s="26" t="s">
        <v>15</v>
      </c>
      <c r="X159" s="43">
        <v>1.9642857100000001E-4</v>
      </c>
      <c r="Y159" s="43">
        <v>4.5788130322999998E-2</v>
      </c>
      <c r="Z159" s="43">
        <v>2.4517290317171533E-2</v>
      </c>
    </row>
    <row r="160" spans="1:26" x14ac:dyDescent="0.2">
      <c r="A160" s="26">
        <v>7956</v>
      </c>
      <c r="B160" s="26">
        <v>15259</v>
      </c>
      <c r="C160" s="26" t="s">
        <v>549</v>
      </c>
      <c r="D160" s="26" t="s">
        <v>591</v>
      </c>
      <c r="E160" s="26" t="s">
        <v>592</v>
      </c>
      <c r="F160" s="26" t="s">
        <v>111</v>
      </c>
      <c r="G160" s="26" t="s">
        <v>51</v>
      </c>
      <c r="H160" s="26" t="s">
        <v>51</v>
      </c>
      <c r="I160" s="26" t="s">
        <v>165</v>
      </c>
      <c r="J160" s="26" t="s">
        <v>154</v>
      </c>
      <c r="K160" s="45" t="s">
        <v>154</v>
      </c>
      <c r="L160" s="26" t="s">
        <v>531</v>
      </c>
      <c r="M160" s="54">
        <v>0.92</v>
      </c>
      <c r="N160" s="36">
        <v>45728</v>
      </c>
      <c r="O160" s="43">
        <v>0</v>
      </c>
      <c r="P160" s="43">
        <v>4.19E-2</v>
      </c>
      <c r="Q160" s="42">
        <v>0</v>
      </c>
      <c r="R160" s="57">
        <v>2300000</v>
      </c>
      <c r="S160" s="42">
        <v>1</v>
      </c>
      <c r="T160" s="42">
        <v>96.29</v>
      </c>
      <c r="U160" s="42">
        <v>2214.67</v>
      </c>
      <c r="W160" s="26" t="s">
        <v>15</v>
      </c>
      <c r="X160" s="43">
        <v>1.6428571400000001E-4</v>
      </c>
      <c r="Y160" s="43">
        <v>3.8180537504000002E-2</v>
      </c>
      <c r="Z160" s="43">
        <v>2.0443798771336161E-2</v>
      </c>
    </row>
    <row r="161" spans="1:26" x14ac:dyDescent="0.2">
      <c r="A161" s="26">
        <v>7956</v>
      </c>
      <c r="B161" s="26">
        <v>15259</v>
      </c>
      <c r="C161" s="26" t="s">
        <v>552</v>
      </c>
      <c r="D161" s="26" t="s">
        <v>676</v>
      </c>
      <c r="E161" s="26" t="s">
        <v>569</v>
      </c>
      <c r="F161" s="26" t="s">
        <v>122</v>
      </c>
      <c r="G161" s="26" t="s">
        <v>56</v>
      </c>
      <c r="H161" s="26" t="s">
        <v>167</v>
      </c>
      <c r="I161" s="26" t="s">
        <v>218</v>
      </c>
      <c r="J161" s="26" t="s">
        <v>555</v>
      </c>
      <c r="K161" s="26" t="s">
        <v>71</v>
      </c>
      <c r="L161" s="26" t="s">
        <v>532</v>
      </c>
      <c r="M161" s="54">
        <v>0.374</v>
      </c>
      <c r="N161" s="36" t="s">
        <v>570</v>
      </c>
      <c r="O161" s="43">
        <v>0</v>
      </c>
      <c r="P161" s="43">
        <v>4.2500000000000003E-2</v>
      </c>
      <c r="Q161" s="42">
        <v>0</v>
      </c>
      <c r="R161" s="57">
        <v>6000000</v>
      </c>
      <c r="S161" s="42">
        <v>3.6469999999999998</v>
      </c>
      <c r="T161" s="42">
        <v>98.452200000000005</v>
      </c>
      <c r="U161" s="42">
        <v>21543.310399999998</v>
      </c>
      <c r="W161" s="26" t="s">
        <v>15</v>
      </c>
      <c r="X161" s="43">
        <v>4.6470560899670101E-5</v>
      </c>
      <c r="Y161" s="43">
        <v>0.371403040041</v>
      </c>
      <c r="Z161" s="43">
        <v>0.19886804927417337</v>
      </c>
    </row>
    <row r="162" spans="1:26" x14ac:dyDescent="0.2">
      <c r="A162" s="26">
        <v>7956</v>
      </c>
      <c r="B162" s="26">
        <v>15259</v>
      </c>
      <c r="C162" s="26" t="s">
        <v>552</v>
      </c>
      <c r="D162" s="26" t="s">
        <v>677</v>
      </c>
      <c r="E162" s="26" t="s">
        <v>678</v>
      </c>
      <c r="F162" s="26" t="s">
        <v>122</v>
      </c>
      <c r="G162" s="26" t="s">
        <v>56</v>
      </c>
      <c r="H162" s="26" t="s">
        <v>167</v>
      </c>
      <c r="I162" s="26" t="s">
        <v>218</v>
      </c>
      <c r="J162" s="26" t="s">
        <v>555</v>
      </c>
      <c r="K162" s="26" t="s">
        <v>71</v>
      </c>
      <c r="L162" s="26" t="s">
        <v>532</v>
      </c>
      <c r="M162" s="54">
        <v>0.52900000000000003</v>
      </c>
      <c r="N162" s="36">
        <v>45937</v>
      </c>
      <c r="O162" s="43">
        <v>0</v>
      </c>
      <c r="P162" s="43">
        <v>4.2389999999999997E-2</v>
      </c>
      <c r="Q162" s="42">
        <v>0</v>
      </c>
      <c r="R162" s="57">
        <v>2200000</v>
      </c>
      <c r="S162" s="42">
        <v>3.6469999999999998</v>
      </c>
      <c r="T162" s="42">
        <v>97.828000000000003</v>
      </c>
      <c r="U162" s="42">
        <v>7849.1317499999996</v>
      </c>
      <c r="W162" s="26" t="s">
        <v>15</v>
      </c>
      <c r="X162" s="43">
        <v>4.5282397497118403E-5</v>
      </c>
      <c r="Y162" s="43">
        <v>0.13531770835099999</v>
      </c>
      <c r="Z162" s="43">
        <v>7.2455973136722696E-2</v>
      </c>
    </row>
    <row r="163" spans="1:26" x14ac:dyDescent="0.2">
      <c r="A163" s="26">
        <v>7956</v>
      </c>
      <c r="B163" s="26">
        <v>15259</v>
      </c>
      <c r="C163" s="26" t="s">
        <v>552</v>
      </c>
      <c r="D163" s="26" t="s">
        <v>563</v>
      </c>
      <c r="E163" s="26" t="s">
        <v>564</v>
      </c>
      <c r="F163" s="26" t="s">
        <v>122</v>
      </c>
      <c r="G163" s="26" t="s">
        <v>56</v>
      </c>
      <c r="H163" s="26" t="s">
        <v>167</v>
      </c>
      <c r="I163" s="26" t="s">
        <v>218</v>
      </c>
      <c r="J163" s="26" t="s">
        <v>555</v>
      </c>
      <c r="K163" s="26" t="s">
        <v>71</v>
      </c>
      <c r="L163" s="26" t="s">
        <v>532</v>
      </c>
      <c r="M163" s="54">
        <v>0.76600000000000001</v>
      </c>
      <c r="N163" s="36">
        <v>45698</v>
      </c>
      <c r="O163" s="43">
        <v>0</v>
      </c>
      <c r="P163" s="43">
        <v>4.1759999999999999E-2</v>
      </c>
      <c r="Q163" s="42">
        <v>0</v>
      </c>
      <c r="R163" s="57">
        <v>1150000</v>
      </c>
      <c r="S163" s="42">
        <v>3.6469999999999998</v>
      </c>
      <c r="T163" s="42">
        <v>96.928200000000004</v>
      </c>
      <c r="U163" s="42">
        <v>4065.2171699999999</v>
      </c>
      <c r="W163" s="26" t="s">
        <v>15</v>
      </c>
      <c r="X163" s="43">
        <v>2.2557423353798501E-5</v>
      </c>
      <c r="Y163" s="43">
        <v>7.0083658793000006E-2</v>
      </c>
      <c r="Z163" s="43">
        <v>3.7526350104196408E-2</v>
      </c>
    </row>
    <row r="164" spans="1:26" x14ac:dyDescent="0.2">
      <c r="A164" s="26">
        <v>7956</v>
      </c>
      <c r="B164" s="26">
        <v>15259</v>
      </c>
      <c r="C164" s="26" t="s">
        <v>552</v>
      </c>
      <c r="D164" s="26" t="s">
        <v>679</v>
      </c>
      <c r="E164" s="26" t="s">
        <v>680</v>
      </c>
      <c r="F164" s="26" t="s">
        <v>122</v>
      </c>
      <c r="G164" s="26" t="s">
        <v>56</v>
      </c>
      <c r="H164" s="26" t="s">
        <v>167</v>
      </c>
      <c r="I164" s="26" t="s">
        <v>218</v>
      </c>
      <c r="J164" s="26" t="s">
        <v>555</v>
      </c>
      <c r="K164" s="26" t="s">
        <v>71</v>
      </c>
      <c r="L164" s="26" t="s">
        <v>532</v>
      </c>
      <c r="M164" s="54">
        <v>0.08</v>
      </c>
      <c r="N164" s="36" t="s">
        <v>681</v>
      </c>
      <c r="O164" s="43">
        <v>0</v>
      </c>
      <c r="P164" s="43">
        <v>4.2909999999999997E-2</v>
      </c>
      <c r="Q164" s="42">
        <v>0</v>
      </c>
      <c r="R164" s="57">
        <v>1200000</v>
      </c>
      <c r="S164" s="42">
        <v>3.6469999999999998</v>
      </c>
      <c r="T164" s="42">
        <v>99.648399999999995</v>
      </c>
      <c r="U164" s="42">
        <v>4361.0125799999996</v>
      </c>
      <c r="W164" s="26" t="s">
        <v>15</v>
      </c>
      <c r="X164" s="43">
        <v>5.1856461315079899E-6</v>
      </c>
      <c r="Y164" s="43">
        <v>7.5183121803999997E-2</v>
      </c>
      <c r="Z164" s="43">
        <v>4.0256861575216872E-2</v>
      </c>
    </row>
    <row r="165" spans="1:26" x14ac:dyDescent="0.2">
      <c r="A165" s="26">
        <v>7956</v>
      </c>
      <c r="B165" s="26">
        <v>15259</v>
      </c>
      <c r="C165" s="26" t="s">
        <v>552</v>
      </c>
      <c r="D165" s="26" t="s">
        <v>568</v>
      </c>
      <c r="E165" s="26" t="s">
        <v>569</v>
      </c>
      <c r="F165" s="26" t="s">
        <v>122</v>
      </c>
      <c r="G165" s="26" t="s">
        <v>56</v>
      </c>
      <c r="H165" s="26" t="s">
        <v>167</v>
      </c>
      <c r="I165" s="26" t="s">
        <v>218</v>
      </c>
      <c r="J165" s="26" t="s">
        <v>555</v>
      </c>
      <c r="K165" s="26" t="s">
        <v>71</v>
      </c>
      <c r="L165" s="26" t="s">
        <v>532</v>
      </c>
      <c r="M165" s="54">
        <v>0.374</v>
      </c>
      <c r="N165" s="36" t="s">
        <v>570</v>
      </c>
      <c r="O165" s="43">
        <v>0</v>
      </c>
      <c r="P165" s="43">
        <v>4.2500000000000003E-2</v>
      </c>
      <c r="Q165" s="42">
        <v>0</v>
      </c>
      <c r="R165" s="57">
        <v>765000</v>
      </c>
      <c r="S165" s="42">
        <v>3.6469999999999998</v>
      </c>
      <c r="T165" s="42">
        <v>98.452200000000005</v>
      </c>
      <c r="U165" s="42">
        <v>2746.7720800000002</v>
      </c>
      <c r="W165" s="26" t="s">
        <v>15</v>
      </c>
      <c r="X165" s="43">
        <v>5.9249965147079297E-6</v>
      </c>
      <c r="Y165" s="43">
        <v>4.7353887673999999E-2</v>
      </c>
      <c r="Z165" s="43">
        <v>2.5355676319381432E-2</v>
      </c>
    </row>
    <row r="166" spans="1:26" x14ac:dyDescent="0.2">
      <c r="A166" s="26">
        <v>7956</v>
      </c>
      <c r="B166" s="26">
        <v>15260</v>
      </c>
      <c r="C166" s="26" t="s">
        <v>549</v>
      </c>
      <c r="D166" s="26" t="s">
        <v>621</v>
      </c>
      <c r="E166" s="26" t="s">
        <v>622</v>
      </c>
      <c r="F166" s="26" t="s">
        <v>111</v>
      </c>
      <c r="G166" s="26" t="s">
        <v>51</v>
      </c>
      <c r="H166" s="26" t="s">
        <v>51</v>
      </c>
      <c r="I166" s="26" t="s">
        <v>165</v>
      </c>
      <c r="J166" s="26" t="s">
        <v>154</v>
      </c>
      <c r="K166" s="45" t="s">
        <v>154</v>
      </c>
      <c r="L166" s="26" t="s">
        <v>531</v>
      </c>
      <c r="M166" s="54">
        <v>0.25</v>
      </c>
      <c r="N166" s="36">
        <v>45692</v>
      </c>
      <c r="O166" s="43">
        <v>0</v>
      </c>
      <c r="P166" s="43">
        <v>4.24E-2</v>
      </c>
      <c r="Q166" s="42">
        <v>0</v>
      </c>
      <c r="R166" s="57">
        <v>11063098</v>
      </c>
      <c r="S166" s="42">
        <v>1</v>
      </c>
      <c r="T166" s="42">
        <v>98.97</v>
      </c>
      <c r="U166" s="42">
        <v>10949.148090000001</v>
      </c>
      <c r="W166" s="26" t="s">
        <v>15</v>
      </c>
      <c r="X166" s="43">
        <v>9.21924833E-4</v>
      </c>
      <c r="Y166" s="43">
        <v>1</v>
      </c>
      <c r="Z166" s="43">
        <v>0.2884253416994057</v>
      </c>
    </row>
    <row r="167" spans="1:26" x14ac:dyDescent="0.2">
      <c r="A167" s="26">
        <v>8700</v>
      </c>
      <c r="B167" s="26">
        <v>8705</v>
      </c>
      <c r="C167" s="26" t="s">
        <v>545</v>
      </c>
      <c r="D167" s="26" t="s">
        <v>574</v>
      </c>
      <c r="E167" s="26" t="s">
        <v>575</v>
      </c>
      <c r="F167" s="26" t="s">
        <v>110</v>
      </c>
      <c r="G167" s="26" t="s">
        <v>51</v>
      </c>
      <c r="H167" s="26" t="s">
        <v>51</v>
      </c>
      <c r="I167" s="26" t="s">
        <v>165</v>
      </c>
      <c r="J167" s="26" t="s">
        <v>154</v>
      </c>
      <c r="K167" s="45" t="s">
        <v>154</v>
      </c>
      <c r="L167" s="26" t="s">
        <v>531</v>
      </c>
      <c r="M167" s="54">
        <v>1.373</v>
      </c>
      <c r="N167" s="36" t="s">
        <v>576</v>
      </c>
      <c r="O167" s="43">
        <v>4.3200000000000002E-2</v>
      </c>
      <c r="P167" s="43">
        <v>4.6100000000000002E-2</v>
      </c>
      <c r="Q167" s="42">
        <v>0</v>
      </c>
      <c r="R167" s="57">
        <v>1270982</v>
      </c>
      <c r="S167" s="42">
        <v>1</v>
      </c>
      <c r="T167" s="42">
        <v>99.85</v>
      </c>
      <c r="U167" s="42">
        <v>1269.0755300000001</v>
      </c>
      <c r="W167" s="26" t="s">
        <v>15</v>
      </c>
      <c r="X167" s="43">
        <v>5.9908025031633602E-5</v>
      </c>
      <c r="Y167" s="43">
        <v>1.1324085286000001E-2</v>
      </c>
      <c r="Z167" s="43">
        <v>1.0613114596031328E-2</v>
      </c>
    </row>
    <row r="168" spans="1:26" x14ac:dyDescent="0.2">
      <c r="A168" s="26">
        <v>8700</v>
      </c>
      <c r="B168" s="26">
        <v>8705</v>
      </c>
      <c r="C168" s="26" t="s">
        <v>545</v>
      </c>
      <c r="D168" s="26" t="s">
        <v>577</v>
      </c>
      <c r="E168" s="26" t="s">
        <v>578</v>
      </c>
      <c r="F168" s="26" t="s">
        <v>109</v>
      </c>
      <c r="G168" s="26" t="s">
        <v>51</v>
      </c>
      <c r="H168" s="26" t="s">
        <v>51</v>
      </c>
      <c r="I168" s="26" t="s">
        <v>165</v>
      </c>
      <c r="J168" s="26" t="s">
        <v>154</v>
      </c>
      <c r="K168" s="45" t="s">
        <v>154</v>
      </c>
      <c r="L168" s="26" t="s">
        <v>531</v>
      </c>
      <c r="M168" s="54">
        <v>0.159</v>
      </c>
      <c r="N168" s="36" t="s">
        <v>579</v>
      </c>
      <c r="O168" s="43">
        <v>0</v>
      </c>
      <c r="P168" s="43">
        <v>4.2599999999999999E-2</v>
      </c>
      <c r="Q168" s="42">
        <v>0</v>
      </c>
      <c r="R168" s="57">
        <v>6961950</v>
      </c>
      <c r="S168" s="42">
        <v>1</v>
      </c>
      <c r="T168" s="42">
        <v>99.34</v>
      </c>
      <c r="U168" s="42">
        <v>6916.0011299999996</v>
      </c>
      <c r="W168" s="26" t="s">
        <v>15</v>
      </c>
      <c r="X168" s="43">
        <v>7.5069411599999996E-4</v>
      </c>
      <c r="Y168" s="43">
        <v>6.1712155648999997E-2</v>
      </c>
      <c r="Z168" s="43">
        <v>5.7837623375318066E-2</v>
      </c>
    </row>
    <row r="169" spans="1:26" x14ac:dyDescent="0.2">
      <c r="A169" s="26">
        <v>8700</v>
      </c>
      <c r="B169" s="26">
        <v>8705</v>
      </c>
      <c r="C169" s="26" t="s">
        <v>545</v>
      </c>
      <c r="D169" s="26" t="s">
        <v>546</v>
      </c>
      <c r="E169" s="26" t="s">
        <v>547</v>
      </c>
      <c r="F169" s="26" t="s">
        <v>109</v>
      </c>
      <c r="G169" s="26" t="s">
        <v>51</v>
      </c>
      <c r="H169" s="26" t="s">
        <v>51</v>
      </c>
      <c r="I169" s="26" t="s">
        <v>165</v>
      </c>
      <c r="J169" s="26" t="s">
        <v>154</v>
      </c>
      <c r="K169" s="45" t="s">
        <v>154</v>
      </c>
      <c r="L169" s="26" t="s">
        <v>531</v>
      </c>
      <c r="M169" s="54">
        <v>0.40799999999999997</v>
      </c>
      <c r="N169" s="36" t="s">
        <v>548</v>
      </c>
      <c r="O169" s="43">
        <v>0</v>
      </c>
      <c r="P169" s="43">
        <v>4.3400000000000001E-2</v>
      </c>
      <c r="Q169" s="42">
        <v>0</v>
      </c>
      <c r="R169" s="57">
        <v>10200000</v>
      </c>
      <c r="S169" s="42">
        <v>1</v>
      </c>
      <c r="T169" s="42">
        <v>98.28</v>
      </c>
      <c r="U169" s="42">
        <v>10024.56</v>
      </c>
      <c r="W169" s="26" t="s">
        <v>15</v>
      </c>
      <c r="X169" s="43">
        <v>1.138459182E-3</v>
      </c>
      <c r="Y169" s="43">
        <v>8.9450130993999996E-2</v>
      </c>
      <c r="Z169" s="43">
        <v>8.3834099342213156E-2</v>
      </c>
    </row>
    <row r="170" spans="1:26" x14ac:dyDescent="0.2">
      <c r="A170" s="26">
        <v>8700</v>
      </c>
      <c r="B170" s="26">
        <v>8705</v>
      </c>
      <c r="C170" s="26" t="s">
        <v>545</v>
      </c>
      <c r="D170" s="26" t="s">
        <v>580</v>
      </c>
      <c r="E170" s="26" t="s">
        <v>581</v>
      </c>
      <c r="F170" s="26" t="s">
        <v>109</v>
      </c>
      <c r="G170" s="26" t="s">
        <v>51</v>
      </c>
      <c r="H170" s="26" t="s">
        <v>51</v>
      </c>
      <c r="I170" s="26" t="s">
        <v>165</v>
      </c>
      <c r="J170" s="26" t="s">
        <v>154</v>
      </c>
      <c r="K170" s="45" t="s">
        <v>154</v>
      </c>
      <c r="L170" s="26" t="s">
        <v>531</v>
      </c>
      <c r="M170" s="54">
        <v>0.66300000000000003</v>
      </c>
      <c r="N170" s="36" t="s">
        <v>582</v>
      </c>
      <c r="O170" s="43">
        <v>0</v>
      </c>
      <c r="P170" s="43">
        <v>4.2299999999999997E-2</v>
      </c>
      <c r="Q170" s="42">
        <v>0</v>
      </c>
      <c r="R170" s="57">
        <v>3500000</v>
      </c>
      <c r="S170" s="42">
        <v>1</v>
      </c>
      <c r="T170" s="42">
        <v>97.29</v>
      </c>
      <c r="U170" s="42">
        <v>3405.15</v>
      </c>
      <c r="W170" s="26" t="s">
        <v>15</v>
      </c>
      <c r="X170" s="43">
        <v>3.7490433199999999E-4</v>
      </c>
      <c r="Y170" s="43">
        <v>3.0384487054999999E-2</v>
      </c>
      <c r="Z170" s="43">
        <v>2.8476829244888268E-2</v>
      </c>
    </row>
    <row r="171" spans="1:26" x14ac:dyDescent="0.2">
      <c r="A171" s="26">
        <v>8700</v>
      </c>
      <c r="B171" s="26">
        <v>8705</v>
      </c>
      <c r="C171" s="26" t="s">
        <v>549</v>
      </c>
      <c r="D171" s="26" t="s">
        <v>682</v>
      </c>
      <c r="E171" s="26" t="s">
        <v>683</v>
      </c>
      <c r="F171" s="26" t="s">
        <v>111</v>
      </c>
      <c r="G171" s="26" t="s">
        <v>51</v>
      </c>
      <c r="H171" s="26" t="s">
        <v>51</v>
      </c>
      <c r="I171" s="26" t="s">
        <v>165</v>
      </c>
      <c r="J171" s="26" t="s">
        <v>154</v>
      </c>
      <c r="K171" s="45" t="s">
        <v>154</v>
      </c>
      <c r="L171" s="26" t="s">
        <v>531</v>
      </c>
      <c r="M171" s="54">
        <v>0.17</v>
      </c>
      <c r="N171" s="36">
        <v>45780</v>
      </c>
      <c r="O171" s="43">
        <v>0</v>
      </c>
      <c r="P171" s="43">
        <v>4.3400000000000001E-2</v>
      </c>
      <c r="Q171" s="42">
        <v>0</v>
      </c>
      <c r="R171" s="57">
        <v>2138343</v>
      </c>
      <c r="S171" s="42">
        <v>1</v>
      </c>
      <c r="T171" s="42">
        <v>99.27</v>
      </c>
      <c r="U171" s="42">
        <v>2122.7330999999999</v>
      </c>
      <c r="W171" s="26" t="s">
        <v>15</v>
      </c>
      <c r="X171" s="43">
        <v>6.1095514285714299E-5</v>
      </c>
      <c r="Y171" s="43">
        <v>1.8941355417E-2</v>
      </c>
      <c r="Z171" s="43">
        <v>1.7752142496269573E-2</v>
      </c>
    </row>
    <row r="172" spans="1:26" x14ac:dyDescent="0.2">
      <c r="A172" s="26">
        <v>8700</v>
      </c>
      <c r="B172" s="26">
        <v>8705</v>
      </c>
      <c r="C172" s="26" t="s">
        <v>549</v>
      </c>
      <c r="D172" s="26" t="s">
        <v>621</v>
      </c>
      <c r="E172" s="26" t="s">
        <v>622</v>
      </c>
      <c r="F172" s="26" t="s">
        <v>111</v>
      </c>
      <c r="G172" s="26" t="s">
        <v>51</v>
      </c>
      <c r="H172" s="26" t="s">
        <v>51</v>
      </c>
      <c r="I172" s="26" t="s">
        <v>165</v>
      </c>
      <c r="J172" s="26" t="s">
        <v>154</v>
      </c>
      <c r="K172" s="45" t="s">
        <v>154</v>
      </c>
      <c r="L172" s="26" t="s">
        <v>531</v>
      </c>
      <c r="M172" s="54">
        <v>0.25</v>
      </c>
      <c r="N172" s="36">
        <v>45692</v>
      </c>
      <c r="O172" s="43">
        <v>0</v>
      </c>
      <c r="P172" s="43">
        <v>4.24E-2</v>
      </c>
      <c r="Q172" s="42">
        <v>0</v>
      </c>
      <c r="R172" s="57">
        <v>1716243</v>
      </c>
      <c r="S172" s="42">
        <v>1</v>
      </c>
      <c r="T172" s="42">
        <v>98.97</v>
      </c>
      <c r="U172" s="42">
        <v>1698.5657000000001</v>
      </c>
      <c r="W172" s="26" t="s">
        <v>15</v>
      </c>
      <c r="X172" s="43">
        <v>1.4302025E-4</v>
      </c>
      <c r="Y172" s="43">
        <v>1.515646815E-2</v>
      </c>
      <c r="Z172" s="43">
        <v>1.4204885364851509E-2</v>
      </c>
    </row>
    <row r="173" spans="1:26" x14ac:dyDescent="0.2">
      <c r="A173" s="26">
        <v>8700</v>
      </c>
      <c r="B173" s="26">
        <v>8705</v>
      </c>
      <c r="C173" s="26" t="s">
        <v>549</v>
      </c>
      <c r="D173" s="26" t="s">
        <v>583</v>
      </c>
      <c r="E173" s="26" t="s">
        <v>584</v>
      </c>
      <c r="F173" s="26" t="s">
        <v>111</v>
      </c>
      <c r="G173" s="26" t="s">
        <v>51</v>
      </c>
      <c r="H173" s="26" t="s">
        <v>51</v>
      </c>
      <c r="I173" s="26" t="s">
        <v>165</v>
      </c>
      <c r="J173" s="26" t="s">
        <v>154</v>
      </c>
      <c r="K173" s="45" t="s">
        <v>154</v>
      </c>
      <c r="L173" s="26" t="s">
        <v>531</v>
      </c>
      <c r="M173" s="54">
        <v>0.35</v>
      </c>
      <c r="N173" s="36">
        <v>45843</v>
      </c>
      <c r="O173" s="43">
        <v>0</v>
      </c>
      <c r="P173" s="43">
        <v>4.2900000000000001E-2</v>
      </c>
      <c r="Q173" s="42">
        <v>0</v>
      </c>
      <c r="R173" s="57">
        <v>36440241</v>
      </c>
      <c r="S173" s="42">
        <v>1</v>
      </c>
      <c r="T173" s="42">
        <v>98.56</v>
      </c>
      <c r="U173" s="42">
        <v>35915.501530000001</v>
      </c>
      <c r="W173" s="26" t="s">
        <v>15</v>
      </c>
      <c r="X173" s="43">
        <v>2.6028743570000001E-3</v>
      </c>
      <c r="Y173" s="43">
        <v>0.32047753882199997</v>
      </c>
      <c r="Z173" s="43">
        <v>0.30035669627309614</v>
      </c>
    </row>
    <row r="174" spans="1:26" x14ac:dyDescent="0.2">
      <c r="A174" s="26">
        <v>8700</v>
      </c>
      <c r="B174" s="26">
        <v>8705</v>
      </c>
      <c r="C174" s="26" t="s">
        <v>549</v>
      </c>
      <c r="D174" s="26" t="s">
        <v>550</v>
      </c>
      <c r="E174" s="26" t="s">
        <v>551</v>
      </c>
      <c r="F174" s="26" t="s">
        <v>111</v>
      </c>
      <c r="G174" s="26" t="s">
        <v>51</v>
      </c>
      <c r="H174" s="26" t="s">
        <v>51</v>
      </c>
      <c r="I174" s="26" t="s">
        <v>165</v>
      </c>
      <c r="J174" s="26" t="s">
        <v>154</v>
      </c>
      <c r="K174" s="45" t="s">
        <v>154</v>
      </c>
      <c r="L174" s="26" t="s">
        <v>531</v>
      </c>
      <c r="M174" s="54">
        <v>0.59</v>
      </c>
      <c r="N174" s="36">
        <v>45816</v>
      </c>
      <c r="O174" s="43">
        <v>0</v>
      </c>
      <c r="P174" s="43">
        <v>4.24E-2</v>
      </c>
      <c r="Q174" s="42">
        <v>0</v>
      </c>
      <c r="R174" s="57">
        <v>18340000</v>
      </c>
      <c r="S174" s="42">
        <v>1</v>
      </c>
      <c r="T174" s="42">
        <v>97.56</v>
      </c>
      <c r="U174" s="42">
        <v>17892.504000000001</v>
      </c>
      <c r="W174" s="26" t="s">
        <v>15</v>
      </c>
      <c r="X174" s="43">
        <v>1.528333333E-3</v>
      </c>
      <c r="Y174" s="43">
        <v>0.15965656613400001</v>
      </c>
      <c r="Z174" s="43">
        <v>0.14963269787571187</v>
      </c>
    </row>
    <row r="175" spans="1:26" x14ac:dyDescent="0.2">
      <c r="A175" s="26">
        <v>8700</v>
      </c>
      <c r="B175" s="26">
        <v>8705</v>
      </c>
      <c r="C175" s="26" t="s">
        <v>549</v>
      </c>
      <c r="D175" s="26" t="s">
        <v>587</v>
      </c>
      <c r="E175" s="26" t="s">
        <v>588</v>
      </c>
      <c r="F175" s="26" t="s">
        <v>111</v>
      </c>
      <c r="G175" s="26" t="s">
        <v>51</v>
      </c>
      <c r="H175" s="26" t="s">
        <v>51</v>
      </c>
      <c r="I175" s="26" t="s">
        <v>165</v>
      </c>
      <c r="J175" s="26" t="s">
        <v>154</v>
      </c>
      <c r="K175" s="45" t="s">
        <v>154</v>
      </c>
      <c r="L175" s="26" t="s">
        <v>531</v>
      </c>
      <c r="M175" s="54">
        <v>0.67</v>
      </c>
      <c r="N175" s="36">
        <v>45725</v>
      </c>
      <c r="O175" s="43">
        <v>0</v>
      </c>
      <c r="P175" s="43">
        <v>4.2700000000000002E-2</v>
      </c>
      <c r="Q175" s="42">
        <v>0</v>
      </c>
      <c r="R175" s="57">
        <v>4348284</v>
      </c>
      <c r="S175" s="42">
        <v>1</v>
      </c>
      <c r="T175" s="42">
        <v>97.23</v>
      </c>
      <c r="U175" s="42">
        <v>4227.8365299999996</v>
      </c>
      <c r="W175" s="26" t="s">
        <v>15</v>
      </c>
      <c r="X175" s="43">
        <v>3.62357E-4</v>
      </c>
      <c r="Y175" s="43">
        <v>3.7725399561000003E-2</v>
      </c>
      <c r="Z175" s="43">
        <v>3.5356850341427222E-2</v>
      </c>
    </row>
    <row r="176" spans="1:26" x14ac:dyDescent="0.2">
      <c r="A176" s="26">
        <v>8700</v>
      </c>
      <c r="B176" s="26">
        <v>8705</v>
      </c>
      <c r="C176" s="26" t="s">
        <v>549</v>
      </c>
      <c r="D176" s="26" t="s">
        <v>589</v>
      </c>
      <c r="E176" s="26" t="s">
        <v>590</v>
      </c>
      <c r="F176" s="26" t="s">
        <v>111</v>
      </c>
      <c r="G176" s="26" t="s">
        <v>51</v>
      </c>
      <c r="H176" s="26" t="s">
        <v>51</v>
      </c>
      <c r="I176" s="26" t="s">
        <v>165</v>
      </c>
      <c r="J176" s="26" t="s">
        <v>154</v>
      </c>
      <c r="K176" s="45" t="s">
        <v>154</v>
      </c>
      <c r="L176" s="26" t="s">
        <v>531</v>
      </c>
      <c r="M176" s="54">
        <v>0.84</v>
      </c>
      <c r="N176" s="36">
        <v>45788</v>
      </c>
      <c r="O176" s="43">
        <v>0</v>
      </c>
      <c r="P176" s="43">
        <v>4.2099999999999999E-2</v>
      </c>
      <c r="Q176" s="42">
        <v>0</v>
      </c>
      <c r="R176" s="57">
        <v>10600000</v>
      </c>
      <c r="S176" s="42">
        <v>1</v>
      </c>
      <c r="T176" s="42">
        <v>96.58</v>
      </c>
      <c r="U176" s="42">
        <v>10237.48</v>
      </c>
      <c r="W176" s="26" t="s">
        <v>15</v>
      </c>
      <c r="X176" s="43">
        <v>7.5714285699999997E-4</v>
      </c>
      <c r="Y176" s="43">
        <v>9.1350037014000005E-2</v>
      </c>
      <c r="Z176" s="43">
        <v>8.5614721776708438E-2</v>
      </c>
    </row>
    <row r="177" spans="1:26" x14ac:dyDescent="0.2">
      <c r="A177" s="26">
        <v>8700</v>
      </c>
      <c r="B177" s="26">
        <v>8705</v>
      </c>
      <c r="C177" s="26" t="s">
        <v>549</v>
      </c>
      <c r="D177" s="26" t="s">
        <v>591</v>
      </c>
      <c r="E177" s="26" t="s">
        <v>592</v>
      </c>
      <c r="F177" s="26" t="s">
        <v>111</v>
      </c>
      <c r="G177" s="26" t="s">
        <v>51</v>
      </c>
      <c r="H177" s="26" t="s">
        <v>51</v>
      </c>
      <c r="I177" s="26" t="s">
        <v>165</v>
      </c>
      <c r="J177" s="26" t="s">
        <v>154</v>
      </c>
      <c r="K177" s="45" t="s">
        <v>154</v>
      </c>
      <c r="L177" s="26" t="s">
        <v>531</v>
      </c>
      <c r="M177" s="54">
        <v>0.92</v>
      </c>
      <c r="N177" s="36">
        <v>45728</v>
      </c>
      <c r="O177" s="43">
        <v>0</v>
      </c>
      <c r="P177" s="43">
        <v>4.19E-2</v>
      </c>
      <c r="Q177" s="42">
        <v>0</v>
      </c>
      <c r="R177" s="57">
        <v>19066667</v>
      </c>
      <c r="S177" s="42">
        <v>1</v>
      </c>
      <c r="T177" s="42">
        <v>96.29</v>
      </c>
      <c r="U177" s="42">
        <v>18359.29365</v>
      </c>
      <c r="W177" s="26" t="s">
        <v>15</v>
      </c>
      <c r="X177" s="43">
        <v>1.3619047850000001E-3</v>
      </c>
      <c r="Y177" s="43">
        <v>0.16382177591300001</v>
      </c>
      <c r="Z177" s="43">
        <v>0.15353639937383418</v>
      </c>
    </row>
    <row r="178" spans="1:26" x14ac:dyDescent="0.2">
      <c r="A178" s="26">
        <v>8700</v>
      </c>
      <c r="B178" s="26">
        <v>9451</v>
      </c>
      <c r="C178" s="26" t="s">
        <v>545</v>
      </c>
      <c r="D178" s="26" t="s">
        <v>546</v>
      </c>
      <c r="E178" s="26" t="s">
        <v>547</v>
      </c>
      <c r="F178" s="26" t="s">
        <v>109</v>
      </c>
      <c r="G178" s="26" t="s">
        <v>51</v>
      </c>
      <c r="H178" s="26" t="s">
        <v>51</v>
      </c>
      <c r="I178" s="26" t="s">
        <v>165</v>
      </c>
      <c r="J178" s="26" t="s">
        <v>154</v>
      </c>
      <c r="K178" s="45" t="s">
        <v>154</v>
      </c>
      <c r="L178" s="26" t="s">
        <v>531</v>
      </c>
      <c r="M178" s="54">
        <v>0.40799999999999997</v>
      </c>
      <c r="N178" s="36" t="s">
        <v>548</v>
      </c>
      <c r="O178" s="43">
        <v>0</v>
      </c>
      <c r="P178" s="43">
        <v>4.3400000000000001E-2</v>
      </c>
      <c r="Q178" s="42">
        <v>0</v>
      </c>
      <c r="R178" s="57">
        <v>10000000</v>
      </c>
      <c r="S178" s="42">
        <v>1</v>
      </c>
      <c r="T178" s="42">
        <v>98.28</v>
      </c>
      <c r="U178" s="42">
        <v>9828</v>
      </c>
      <c r="W178" s="26" t="s">
        <v>15</v>
      </c>
      <c r="X178" s="43">
        <v>1.1161364529999999E-3</v>
      </c>
      <c r="Y178" s="43">
        <v>2.4105893821999999E-2</v>
      </c>
      <c r="Z178" s="43">
        <v>3.4705097364680182E-3</v>
      </c>
    </row>
    <row r="179" spans="1:26" x14ac:dyDescent="0.2">
      <c r="A179" s="26">
        <v>8700</v>
      </c>
      <c r="B179" s="26">
        <v>9451</v>
      </c>
      <c r="C179" s="26" t="s">
        <v>549</v>
      </c>
      <c r="D179" s="26" t="s">
        <v>550</v>
      </c>
      <c r="E179" s="26" t="s">
        <v>551</v>
      </c>
      <c r="F179" s="26" t="s">
        <v>111</v>
      </c>
      <c r="G179" s="26" t="s">
        <v>51</v>
      </c>
      <c r="H179" s="26" t="s">
        <v>51</v>
      </c>
      <c r="I179" s="26" t="s">
        <v>165</v>
      </c>
      <c r="J179" s="26" t="s">
        <v>154</v>
      </c>
      <c r="K179" s="45" t="s">
        <v>154</v>
      </c>
      <c r="L179" s="26" t="s">
        <v>531</v>
      </c>
      <c r="M179" s="54">
        <v>0.59</v>
      </c>
      <c r="N179" s="36">
        <v>45816</v>
      </c>
      <c r="O179" s="43">
        <v>0</v>
      </c>
      <c r="P179" s="43">
        <v>4.24E-2</v>
      </c>
      <c r="Q179" s="42">
        <v>0</v>
      </c>
      <c r="R179" s="57">
        <v>11000000</v>
      </c>
      <c r="S179" s="42">
        <v>1</v>
      </c>
      <c r="T179" s="42">
        <v>97.56</v>
      </c>
      <c r="U179" s="42">
        <v>10731.6</v>
      </c>
      <c r="W179" s="26" t="s">
        <v>15</v>
      </c>
      <c r="X179" s="43">
        <v>9.1666666599999995E-4</v>
      </c>
      <c r="Y179" s="43">
        <v>2.6322223254E-2</v>
      </c>
      <c r="Z179" s="43">
        <v>3.7895932323850413E-3</v>
      </c>
    </row>
    <row r="180" spans="1:26" x14ac:dyDescent="0.2">
      <c r="A180" s="26">
        <v>8700</v>
      </c>
      <c r="B180" s="26">
        <v>9451</v>
      </c>
      <c r="C180" s="26" t="s">
        <v>552</v>
      </c>
      <c r="D180" s="26" t="s">
        <v>553</v>
      </c>
      <c r="E180" s="26" t="s">
        <v>554</v>
      </c>
      <c r="F180" s="26" t="s">
        <v>122</v>
      </c>
      <c r="G180" s="26" t="s">
        <v>56</v>
      </c>
      <c r="H180" s="26" t="s">
        <v>51</v>
      </c>
      <c r="I180" s="26" t="s">
        <v>224</v>
      </c>
      <c r="J180" s="26" t="s">
        <v>555</v>
      </c>
      <c r="K180" s="26" t="s">
        <v>71</v>
      </c>
      <c r="L180" s="26" t="s">
        <v>532</v>
      </c>
      <c r="M180" s="54">
        <v>0.90800000000000003</v>
      </c>
      <c r="N180" s="36" t="s">
        <v>556</v>
      </c>
      <c r="O180" s="43">
        <v>3.7499999999999999E-3</v>
      </c>
      <c r="P180" s="43">
        <v>4.2529999999999998E-2</v>
      </c>
      <c r="Q180" s="42">
        <v>0</v>
      </c>
      <c r="R180" s="57">
        <v>15800000</v>
      </c>
      <c r="S180" s="42">
        <v>3.6469999999999998</v>
      </c>
      <c r="T180" s="42">
        <v>96.610200000000006</v>
      </c>
      <c r="U180" s="42">
        <v>55669.309110000002</v>
      </c>
      <c r="W180" s="26" t="s">
        <v>15</v>
      </c>
      <c r="X180" s="43">
        <v>2.43421458E-4</v>
      </c>
      <c r="Y180" s="43">
        <v>0.136544409295</v>
      </c>
      <c r="Z180" s="43">
        <v>1.965820912583463E-2</v>
      </c>
    </row>
    <row r="181" spans="1:26" x14ac:dyDescent="0.2">
      <c r="A181" s="26">
        <v>8700</v>
      </c>
      <c r="B181" s="26">
        <v>9451</v>
      </c>
      <c r="C181" s="26" t="s">
        <v>552</v>
      </c>
      <c r="D181" s="26" t="s">
        <v>557</v>
      </c>
      <c r="E181" s="26" t="s">
        <v>558</v>
      </c>
      <c r="F181" s="26" t="s">
        <v>122</v>
      </c>
      <c r="G181" s="26" t="s">
        <v>56</v>
      </c>
      <c r="H181" s="26" t="s">
        <v>167</v>
      </c>
      <c r="I181" s="26" t="s">
        <v>218</v>
      </c>
      <c r="J181" s="26" t="s">
        <v>555</v>
      </c>
      <c r="K181" s="26" t="s">
        <v>71</v>
      </c>
      <c r="L181" s="26" t="s">
        <v>532</v>
      </c>
      <c r="M181" s="54">
        <v>0.06</v>
      </c>
      <c r="N181" s="36" t="s">
        <v>559</v>
      </c>
      <c r="O181" s="43">
        <v>0</v>
      </c>
      <c r="P181" s="43">
        <v>4.3389999999999998E-2</v>
      </c>
      <c r="Q181" s="42">
        <v>0</v>
      </c>
      <c r="R181" s="57">
        <v>10000000</v>
      </c>
      <c r="S181" s="42">
        <v>3.6469999999999998</v>
      </c>
      <c r="T181" s="42">
        <v>99.727999999999994</v>
      </c>
      <c r="U181" s="42">
        <v>36370.801599999999</v>
      </c>
      <c r="W181" s="26" t="s">
        <v>15</v>
      </c>
      <c r="X181" s="43">
        <v>3.59550561797753E-5</v>
      </c>
      <c r="Y181" s="43">
        <v>8.9209471060999995E-2</v>
      </c>
      <c r="Z181" s="43">
        <v>1.2843429087906652E-2</v>
      </c>
    </row>
    <row r="182" spans="1:26" x14ac:dyDescent="0.2">
      <c r="A182" s="26">
        <v>8700</v>
      </c>
      <c r="B182" s="26">
        <v>9451</v>
      </c>
      <c r="C182" s="26" t="s">
        <v>552</v>
      </c>
      <c r="D182" s="26" t="s">
        <v>560</v>
      </c>
      <c r="E182" s="26" t="s">
        <v>561</v>
      </c>
      <c r="F182" s="26" t="s">
        <v>122</v>
      </c>
      <c r="G182" s="26" t="s">
        <v>56</v>
      </c>
      <c r="H182" s="26" t="s">
        <v>167</v>
      </c>
      <c r="I182" s="26" t="s">
        <v>218</v>
      </c>
      <c r="J182" s="26" t="s">
        <v>555</v>
      </c>
      <c r="K182" s="26" t="s">
        <v>71</v>
      </c>
      <c r="L182" s="26" t="s">
        <v>532</v>
      </c>
      <c r="M182" s="54">
        <v>0.13900000000000001</v>
      </c>
      <c r="N182" s="36" t="s">
        <v>562</v>
      </c>
      <c r="O182" s="43">
        <v>0</v>
      </c>
      <c r="P182" s="43">
        <v>4.2509999999999999E-2</v>
      </c>
      <c r="Q182" s="42">
        <v>0</v>
      </c>
      <c r="R182" s="57">
        <v>15800000</v>
      </c>
      <c r="S182" s="42">
        <v>3.6469999999999998</v>
      </c>
      <c r="T182" s="42">
        <v>99.411000000000001</v>
      </c>
      <c r="U182" s="42">
        <v>57283.20289</v>
      </c>
      <c r="W182" s="26" t="s">
        <v>15</v>
      </c>
      <c r="X182" s="43">
        <v>7.4712263214140505E-5</v>
      </c>
      <c r="Y182" s="43">
        <v>0.140502931079</v>
      </c>
      <c r="Z182" s="43">
        <v>2.0228114913086886E-2</v>
      </c>
    </row>
    <row r="183" spans="1:26" x14ac:dyDescent="0.2">
      <c r="A183" s="26">
        <v>8700</v>
      </c>
      <c r="B183" s="26">
        <v>9451</v>
      </c>
      <c r="C183" s="26" t="s">
        <v>552</v>
      </c>
      <c r="D183" s="26" t="s">
        <v>563</v>
      </c>
      <c r="E183" s="26" t="s">
        <v>564</v>
      </c>
      <c r="F183" s="26" t="s">
        <v>122</v>
      </c>
      <c r="G183" s="26" t="s">
        <v>56</v>
      </c>
      <c r="H183" s="26" t="s">
        <v>167</v>
      </c>
      <c r="I183" s="26" t="s">
        <v>218</v>
      </c>
      <c r="J183" s="26" t="s">
        <v>555</v>
      </c>
      <c r="K183" s="26" t="s">
        <v>71</v>
      </c>
      <c r="L183" s="26" t="s">
        <v>532</v>
      </c>
      <c r="M183" s="54">
        <v>0.76600000000000001</v>
      </c>
      <c r="N183" s="36">
        <v>45698</v>
      </c>
      <c r="O183" s="43">
        <v>0</v>
      </c>
      <c r="P183" s="43">
        <v>4.1759999999999999E-2</v>
      </c>
      <c r="Q183" s="42">
        <v>0</v>
      </c>
      <c r="R183" s="57">
        <v>10500000</v>
      </c>
      <c r="S183" s="42">
        <v>3.6469999999999998</v>
      </c>
      <c r="T183" s="42">
        <v>96.928200000000004</v>
      </c>
      <c r="U183" s="42">
        <v>37117.200270000001</v>
      </c>
      <c r="W183" s="26" t="s">
        <v>15</v>
      </c>
      <c r="X183" s="43">
        <v>2.05959082E-4</v>
      </c>
      <c r="Y183" s="43">
        <v>9.1040220662999993E-2</v>
      </c>
      <c r="Z183" s="43">
        <v>1.3107000908370815E-2</v>
      </c>
    </row>
    <row r="184" spans="1:26" x14ac:dyDescent="0.2">
      <c r="A184" s="26">
        <v>8700</v>
      </c>
      <c r="B184" s="26">
        <v>9451</v>
      </c>
      <c r="C184" s="26" t="s">
        <v>552</v>
      </c>
      <c r="D184" s="26" t="s">
        <v>565</v>
      </c>
      <c r="E184" s="26" t="s">
        <v>566</v>
      </c>
      <c r="F184" s="26" t="s">
        <v>122</v>
      </c>
      <c r="G184" s="26" t="s">
        <v>56</v>
      </c>
      <c r="H184" s="26" t="s">
        <v>167</v>
      </c>
      <c r="I184" s="26" t="s">
        <v>218</v>
      </c>
      <c r="J184" s="26" t="s">
        <v>555</v>
      </c>
      <c r="K184" s="26" t="s">
        <v>71</v>
      </c>
      <c r="L184" s="26" t="s">
        <v>532</v>
      </c>
      <c r="M184" s="54">
        <v>0.45100000000000001</v>
      </c>
      <c r="N184" s="36" t="s">
        <v>567</v>
      </c>
      <c r="O184" s="43">
        <v>2.8750000000000001E-2</v>
      </c>
      <c r="P184" s="43">
        <v>4.19E-2</v>
      </c>
      <c r="Q184" s="42">
        <v>0</v>
      </c>
      <c r="R184" s="57">
        <v>9000000</v>
      </c>
      <c r="S184" s="42">
        <v>3.6469999999999998</v>
      </c>
      <c r="T184" s="42">
        <v>99.558199999999999</v>
      </c>
      <c r="U184" s="42">
        <v>32677.987990000001</v>
      </c>
      <c r="W184" s="26" t="s">
        <v>15</v>
      </c>
      <c r="X184" s="43">
        <v>1.9319108700000001E-4</v>
      </c>
      <c r="Y184" s="43">
        <v>8.0151822221999999E-2</v>
      </c>
      <c r="Z184" s="43">
        <v>1.1539405320256407E-2</v>
      </c>
    </row>
    <row r="185" spans="1:26" x14ac:dyDescent="0.2">
      <c r="A185" s="26">
        <v>8700</v>
      </c>
      <c r="B185" s="26">
        <v>9451</v>
      </c>
      <c r="C185" s="26" t="s">
        <v>552</v>
      </c>
      <c r="D185" s="26" t="s">
        <v>568</v>
      </c>
      <c r="E185" s="26" t="s">
        <v>569</v>
      </c>
      <c r="F185" s="26" t="s">
        <v>122</v>
      </c>
      <c r="G185" s="26" t="s">
        <v>56</v>
      </c>
      <c r="H185" s="26" t="s">
        <v>167</v>
      </c>
      <c r="I185" s="26" t="s">
        <v>218</v>
      </c>
      <c r="J185" s="26" t="s">
        <v>555</v>
      </c>
      <c r="K185" s="26" t="s">
        <v>71</v>
      </c>
      <c r="L185" s="26" t="s">
        <v>532</v>
      </c>
      <c r="M185" s="54">
        <v>0.374</v>
      </c>
      <c r="N185" s="36" t="s">
        <v>570</v>
      </c>
      <c r="O185" s="43">
        <v>0</v>
      </c>
      <c r="P185" s="43">
        <v>4.2500000000000003E-2</v>
      </c>
      <c r="Q185" s="42">
        <v>0</v>
      </c>
      <c r="R185" s="57">
        <v>11800000</v>
      </c>
      <c r="S185" s="42">
        <v>3.6469999999999998</v>
      </c>
      <c r="T185" s="42">
        <v>98.452200000000005</v>
      </c>
      <c r="U185" s="42">
        <v>42368.510459999998</v>
      </c>
      <c r="W185" s="26" t="s">
        <v>15</v>
      </c>
      <c r="X185" s="43">
        <v>9.1392103102684398E-5</v>
      </c>
      <c r="Y185" s="43">
        <v>0.1039205143</v>
      </c>
      <c r="Z185" s="43">
        <v>1.4961368342600435E-2</v>
      </c>
    </row>
    <row r="186" spans="1:26" x14ac:dyDescent="0.2">
      <c r="A186" s="26">
        <v>8700</v>
      </c>
      <c r="B186" s="26">
        <v>9451</v>
      </c>
      <c r="C186" s="26" t="s">
        <v>552</v>
      </c>
      <c r="D186" s="26" t="s">
        <v>571</v>
      </c>
      <c r="E186" s="26" t="s">
        <v>572</v>
      </c>
      <c r="F186" s="26" t="s">
        <v>122</v>
      </c>
      <c r="G186" s="26" t="s">
        <v>56</v>
      </c>
      <c r="H186" s="26" t="s">
        <v>167</v>
      </c>
      <c r="I186" s="26" t="s">
        <v>218</v>
      </c>
      <c r="J186" s="26" t="s">
        <v>555</v>
      </c>
      <c r="K186" s="26" t="s">
        <v>71</v>
      </c>
      <c r="L186" s="26" t="s">
        <v>532</v>
      </c>
      <c r="M186" s="54">
        <v>0.159</v>
      </c>
      <c r="N186" s="36" t="s">
        <v>573</v>
      </c>
      <c r="O186" s="43">
        <v>0</v>
      </c>
      <c r="P186" s="43">
        <v>4.3060000000000001E-2</v>
      </c>
      <c r="Q186" s="42">
        <v>0</v>
      </c>
      <c r="R186" s="57">
        <v>34690000</v>
      </c>
      <c r="S186" s="42">
        <v>3.6469999999999998</v>
      </c>
      <c r="T186" s="42">
        <v>99.320300000000003</v>
      </c>
      <c r="U186" s="42">
        <v>125654.51142</v>
      </c>
      <c r="W186" s="26" t="s">
        <v>15</v>
      </c>
      <c r="X186" s="43">
        <v>2.14818713E-4</v>
      </c>
      <c r="Y186" s="43">
        <v>0.30820251430000001</v>
      </c>
      <c r="Z186" s="43">
        <v>4.437171401243812E-2</v>
      </c>
    </row>
    <row r="187" spans="1:26" x14ac:dyDescent="0.2">
      <c r="A187" s="26">
        <v>8700</v>
      </c>
      <c r="B187" s="26">
        <v>12535</v>
      </c>
      <c r="C187" s="26" t="s">
        <v>545</v>
      </c>
      <c r="D187" s="26" t="s">
        <v>684</v>
      </c>
      <c r="E187" s="26" t="s">
        <v>685</v>
      </c>
      <c r="F187" s="26" t="s">
        <v>108</v>
      </c>
      <c r="G187" s="26" t="s">
        <v>51</v>
      </c>
      <c r="H187" s="26" t="s">
        <v>51</v>
      </c>
      <c r="I187" s="26" t="s">
        <v>165</v>
      </c>
      <c r="J187" s="26" t="s">
        <v>154</v>
      </c>
      <c r="K187" s="45" t="s">
        <v>154</v>
      </c>
      <c r="L187" s="26" t="s">
        <v>531</v>
      </c>
      <c r="M187" s="54">
        <v>18.225999999999999</v>
      </c>
      <c r="N187" s="36" t="s">
        <v>686</v>
      </c>
      <c r="O187" s="43">
        <v>0.01</v>
      </c>
      <c r="P187" s="43">
        <v>0.02</v>
      </c>
      <c r="Q187" s="42">
        <v>0</v>
      </c>
      <c r="R187" s="57">
        <v>100</v>
      </c>
      <c r="S187" s="42">
        <v>1</v>
      </c>
      <c r="T187" s="42">
        <v>97.65</v>
      </c>
      <c r="U187" s="42">
        <v>9.7650000000000001E-2</v>
      </c>
      <c r="W187" s="26" t="s">
        <v>15</v>
      </c>
      <c r="X187" s="43">
        <v>4.88961713759955E-9</v>
      </c>
      <c r="Y187" s="43">
        <v>2.5265893962052301E-8</v>
      </c>
      <c r="Z187" s="43">
        <v>4.8096105526995301E-9</v>
      </c>
    </row>
    <row r="188" spans="1:26" x14ac:dyDescent="0.2">
      <c r="A188" s="26">
        <v>8700</v>
      </c>
      <c r="B188" s="26">
        <v>12535</v>
      </c>
      <c r="C188" s="26" t="s">
        <v>545</v>
      </c>
      <c r="D188" s="26" t="s">
        <v>596</v>
      </c>
      <c r="E188" s="26" t="s">
        <v>597</v>
      </c>
      <c r="F188" s="26" t="s">
        <v>108</v>
      </c>
      <c r="G188" s="26" t="s">
        <v>51</v>
      </c>
      <c r="H188" s="26" t="s">
        <v>51</v>
      </c>
      <c r="I188" s="26" t="s">
        <v>165</v>
      </c>
      <c r="J188" s="26" t="s">
        <v>154</v>
      </c>
      <c r="K188" s="45" t="s">
        <v>154</v>
      </c>
      <c r="L188" s="26" t="s">
        <v>531</v>
      </c>
      <c r="M188" s="54">
        <v>0.83</v>
      </c>
      <c r="N188" s="36" t="s">
        <v>598</v>
      </c>
      <c r="O188" s="43">
        <v>7.4999999999999997E-3</v>
      </c>
      <c r="P188" s="43">
        <v>1.5699999999999999E-2</v>
      </c>
      <c r="Q188" s="42">
        <v>0</v>
      </c>
      <c r="R188" s="57">
        <v>290360248</v>
      </c>
      <c r="S188" s="42">
        <v>1</v>
      </c>
      <c r="T188" s="42">
        <v>115.16</v>
      </c>
      <c r="U188" s="42">
        <v>334378.8616</v>
      </c>
      <c r="W188" s="26" t="s">
        <v>15</v>
      </c>
      <c r="X188" s="43">
        <v>1.3378974760000001E-2</v>
      </c>
      <c r="Y188" s="43">
        <v>8.6516957094999999E-2</v>
      </c>
      <c r="Z188" s="43">
        <v>1.6469350756282801E-2</v>
      </c>
    </row>
    <row r="189" spans="1:26" x14ac:dyDescent="0.2">
      <c r="A189" s="26">
        <v>8700</v>
      </c>
      <c r="B189" s="26">
        <v>12535</v>
      </c>
      <c r="C189" s="26" t="s">
        <v>545</v>
      </c>
      <c r="D189" s="26" t="s">
        <v>599</v>
      </c>
      <c r="E189" s="26" t="s">
        <v>600</v>
      </c>
      <c r="F189" s="26" t="s">
        <v>109</v>
      </c>
      <c r="G189" s="26" t="s">
        <v>51</v>
      </c>
      <c r="H189" s="26" t="s">
        <v>51</v>
      </c>
      <c r="I189" s="26" t="s">
        <v>165</v>
      </c>
      <c r="J189" s="26" t="s">
        <v>154</v>
      </c>
      <c r="K189" s="45" t="s">
        <v>154</v>
      </c>
      <c r="L189" s="26" t="s">
        <v>531</v>
      </c>
      <c r="M189" s="54">
        <v>2.1829999999999998</v>
      </c>
      <c r="N189" s="36" t="s">
        <v>601</v>
      </c>
      <c r="O189" s="43">
        <v>0.02</v>
      </c>
      <c r="P189" s="43">
        <v>4.2700000000000002E-2</v>
      </c>
      <c r="Q189" s="42">
        <v>0</v>
      </c>
      <c r="R189" s="57">
        <v>16688850</v>
      </c>
      <c r="S189" s="42">
        <v>1</v>
      </c>
      <c r="T189" s="42">
        <v>96.74</v>
      </c>
      <c r="U189" s="42">
        <v>16144.79349</v>
      </c>
      <c r="W189" s="26" t="s">
        <v>15</v>
      </c>
      <c r="X189" s="43">
        <v>6.4577474199999996E-4</v>
      </c>
      <c r="Y189" s="43">
        <v>4.1772927829999999E-3</v>
      </c>
      <c r="Z189" s="43">
        <v>7.9518862407228533E-4</v>
      </c>
    </row>
    <row r="190" spans="1:26" x14ac:dyDescent="0.2">
      <c r="A190" s="26">
        <v>8700</v>
      </c>
      <c r="B190" s="26">
        <v>12535</v>
      </c>
      <c r="C190" s="26" t="s">
        <v>545</v>
      </c>
      <c r="D190" s="26" t="s">
        <v>628</v>
      </c>
      <c r="E190" s="26" t="s">
        <v>629</v>
      </c>
      <c r="F190" s="26" t="s">
        <v>108</v>
      </c>
      <c r="G190" s="26" t="s">
        <v>51</v>
      </c>
      <c r="H190" s="26" t="s">
        <v>51</v>
      </c>
      <c r="I190" s="26" t="s">
        <v>165</v>
      </c>
      <c r="J190" s="26" t="s">
        <v>154</v>
      </c>
      <c r="K190" s="45" t="s">
        <v>154</v>
      </c>
      <c r="L190" s="26" t="s">
        <v>531</v>
      </c>
      <c r="M190" s="54">
        <v>2.3879999999999999</v>
      </c>
      <c r="N190" s="36" t="s">
        <v>630</v>
      </c>
      <c r="O190" s="43">
        <v>7.4999999999999997E-3</v>
      </c>
      <c r="P190" s="43">
        <v>1.7899999999999999E-2</v>
      </c>
      <c r="Q190" s="42">
        <v>0</v>
      </c>
      <c r="R190" s="57">
        <v>391838395</v>
      </c>
      <c r="S190" s="42">
        <v>1</v>
      </c>
      <c r="T190" s="42">
        <v>114.17</v>
      </c>
      <c r="U190" s="42">
        <v>447361.89556999999</v>
      </c>
      <c r="W190" s="26" t="s">
        <v>15</v>
      </c>
      <c r="X190" s="43">
        <v>1.7578603913E-2</v>
      </c>
      <c r="Y190" s="43">
        <v>0.11575010974</v>
      </c>
      <c r="Z190" s="43">
        <v>2.2034167883350095E-2</v>
      </c>
    </row>
    <row r="191" spans="1:26" x14ac:dyDescent="0.2">
      <c r="A191" s="26">
        <v>8700</v>
      </c>
      <c r="B191" s="26">
        <v>12535</v>
      </c>
      <c r="C191" s="26" t="s">
        <v>545</v>
      </c>
      <c r="D191" s="26" t="s">
        <v>574</v>
      </c>
      <c r="E191" s="26" t="s">
        <v>575</v>
      </c>
      <c r="F191" s="26" t="s">
        <v>110</v>
      </c>
      <c r="G191" s="26" t="s">
        <v>51</v>
      </c>
      <c r="H191" s="26" t="s">
        <v>51</v>
      </c>
      <c r="I191" s="26" t="s">
        <v>165</v>
      </c>
      <c r="J191" s="26" t="s">
        <v>154</v>
      </c>
      <c r="K191" s="45" t="s">
        <v>154</v>
      </c>
      <c r="L191" s="26" t="s">
        <v>531</v>
      </c>
      <c r="M191" s="54">
        <v>1.373</v>
      </c>
      <c r="N191" s="36" t="s">
        <v>576</v>
      </c>
      <c r="O191" s="43">
        <v>4.3200000000000002E-2</v>
      </c>
      <c r="P191" s="43">
        <v>4.6100000000000002E-2</v>
      </c>
      <c r="Q191" s="42">
        <v>0</v>
      </c>
      <c r="R191" s="57">
        <v>882500</v>
      </c>
      <c r="S191" s="42">
        <v>1</v>
      </c>
      <c r="T191" s="42">
        <v>99.85</v>
      </c>
      <c r="U191" s="42">
        <v>881.17624999999998</v>
      </c>
      <c r="W191" s="26" t="s">
        <v>15</v>
      </c>
      <c r="X191" s="43">
        <v>4.15968377918937E-5</v>
      </c>
      <c r="Y191" s="43">
        <v>2.27994937E-4</v>
      </c>
      <c r="Z191" s="43">
        <v>4.340107107822016E-5</v>
      </c>
    </row>
    <row r="192" spans="1:26" x14ac:dyDescent="0.2">
      <c r="A192" s="26">
        <v>8700</v>
      </c>
      <c r="B192" s="26">
        <v>12535</v>
      </c>
      <c r="C192" s="26" t="s">
        <v>545</v>
      </c>
      <c r="D192" s="26" t="s">
        <v>602</v>
      </c>
      <c r="E192" s="26" t="s">
        <v>603</v>
      </c>
      <c r="F192" s="26" t="s">
        <v>109</v>
      </c>
      <c r="G192" s="26" t="s">
        <v>51</v>
      </c>
      <c r="H192" s="26" t="s">
        <v>51</v>
      </c>
      <c r="I192" s="26" t="s">
        <v>165</v>
      </c>
      <c r="J192" s="26" t="s">
        <v>154</v>
      </c>
      <c r="K192" s="45" t="s">
        <v>154</v>
      </c>
      <c r="L192" s="26" t="s">
        <v>531</v>
      </c>
      <c r="M192" s="54">
        <v>3.6070000000000002</v>
      </c>
      <c r="N192" s="36" t="s">
        <v>604</v>
      </c>
      <c r="O192" s="43">
        <v>2.2499999999999999E-2</v>
      </c>
      <c r="P192" s="43">
        <v>4.2599999999999999E-2</v>
      </c>
      <c r="Q192" s="42">
        <v>0</v>
      </c>
      <c r="R192" s="57">
        <v>184900758</v>
      </c>
      <c r="S192" s="42">
        <v>1</v>
      </c>
      <c r="T192" s="42">
        <v>93.76</v>
      </c>
      <c r="U192" s="42">
        <v>173362.95069999999</v>
      </c>
      <c r="W192" s="26" t="s">
        <v>15</v>
      </c>
      <c r="X192" s="43">
        <v>5.3252495120000003E-3</v>
      </c>
      <c r="Y192" s="43">
        <v>4.4855810848E-2</v>
      </c>
      <c r="Z192" s="43">
        <v>8.5387432374178004E-3</v>
      </c>
    </row>
    <row r="193" spans="1:26" x14ac:dyDescent="0.2">
      <c r="A193" s="26">
        <v>8700</v>
      </c>
      <c r="B193" s="26">
        <v>12535</v>
      </c>
      <c r="C193" s="26" t="s">
        <v>545</v>
      </c>
      <c r="D193" s="26" t="s">
        <v>631</v>
      </c>
      <c r="E193" s="26" t="s">
        <v>632</v>
      </c>
      <c r="F193" s="26" t="s">
        <v>108</v>
      </c>
      <c r="G193" s="26" t="s">
        <v>51</v>
      </c>
      <c r="H193" s="26" t="s">
        <v>51</v>
      </c>
      <c r="I193" s="26" t="s">
        <v>165</v>
      </c>
      <c r="J193" s="26" t="s">
        <v>154</v>
      </c>
      <c r="K193" s="45" t="s">
        <v>154</v>
      </c>
      <c r="L193" s="26" t="s">
        <v>531</v>
      </c>
      <c r="M193" s="54">
        <v>4.3620000000000001</v>
      </c>
      <c r="N193" s="36" t="s">
        <v>633</v>
      </c>
      <c r="O193" s="43">
        <v>5.0000000000000001E-3</v>
      </c>
      <c r="P193" s="43">
        <v>1.77E-2</v>
      </c>
      <c r="Q193" s="42">
        <v>0</v>
      </c>
      <c r="R193" s="57">
        <v>359790850</v>
      </c>
      <c r="S193" s="42">
        <v>1</v>
      </c>
      <c r="T193" s="42">
        <v>109.52</v>
      </c>
      <c r="U193" s="42">
        <v>394042.93891999999</v>
      </c>
      <c r="W193" s="26" t="s">
        <v>15</v>
      </c>
      <c r="X193" s="43">
        <v>1.3089077823000001E-2</v>
      </c>
      <c r="Y193" s="43">
        <v>0.1019543995</v>
      </c>
      <c r="Z193" s="43">
        <v>1.9408019224233158E-2</v>
      </c>
    </row>
    <row r="194" spans="1:26" x14ac:dyDescent="0.2">
      <c r="A194" s="26">
        <v>8700</v>
      </c>
      <c r="B194" s="26">
        <v>12535</v>
      </c>
      <c r="C194" s="26" t="s">
        <v>545</v>
      </c>
      <c r="D194" s="26" t="s">
        <v>668</v>
      </c>
      <c r="E194" s="26" t="s">
        <v>669</v>
      </c>
      <c r="F194" s="26" t="s">
        <v>109</v>
      </c>
      <c r="G194" s="26" t="s">
        <v>51</v>
      </c>
      <c r="H194" s="26" t="s">
        <v>51</v>
      </c>
      <c r="I194" s="26" t="s">
        <v>165</v>
      </c>
      <c r="J194" s="26" t="s">
        <v>154</v>
      </c>
      <c r="K194" s="45" t="s">
        <v>154</v>
      </c>
      <c r="L194" s="26" t="s">
        <v>531</v>
      </c>
      <c r="M194" s="54">
        <v>5.0819999999999999</v>
      </c>
      <c r="N194" s="36" t="s">
        <v>670</v>
      </c>
      <c r="O194" s="43">
        <v>0.01</v>
      </c>
      <c r="P194" s="43">
        <v>4.2799999999999998E-2</v>
      </c>
      <c r="Q194" s="42">
        <v>0</v>
      </c>
      <c r="R194" s="57">
        <v>1244463</v>
      </c>
      <c r="S194" s="42">
        <v>1</v>
      </c>
      <c r="T194" s="42">
        <v>85.63</v>
      </c>
      <c r="U194" s="42">
        <v>1065.6336699999999</v>
      </c>
      <c r="W194" s="26" t="s">
        <v>15</v>
      </c>
      <c r="X194" s="43">
        <v>3.2961147791072903E-5</v>
      </c>
      <c r="Y194" s="43">
        <v>2.7572132399999999E-4</v>
      </c>
      <c r="Z194" s="43">
        <v>5.2486256472544061E-5</v>
      </c>
    </row>
    <row r="195" spans="1:26" x14ac:dyDescent="0.2">
      <c r="A195" s="26">
        <v>8700</v>
      </c>
      <c r="B195" s="26">
        <v>12535</v>
      </c>
      <c r="C195" s="26" t="s">
        <v>545</v>
      </c>
      <c r="D195" s="26" t="s">
        <v>634</v>
      </c>
      <c r="E195" s="26" t="s">
        <v>635</v>
      </c>
      <c r="F195" s="26" t="s">
        <v>109</v>
      </c>
      <c r="G195" s="26" t="s">
        <v>51</v>
      </c>
      <c r="H195" s="26" t="s">
        <v>51</v>
      </c>
      <c r="I195" s="26" t="s">
        <v>165</v>
      </c>
      <c r="J195" s="26" t="s">
        <v>154</v>
      </c>
      <c r="K195" s="45" t="s">
        <v>154</v>
      </c>
      <c r="L195" s="26" t="s">
        <v>531</v>
      </c>
      <c r="M195" s="54">
        <v>11.055999999999999</v>
      </c>
      <c r="N195" s="36" t="s">
        <v>636</v>
      </c>
      <c r="O195" s="43">
        <v>1.4999999999999999E-2</v>
      </c>
      <c r="P195" s="43">
        <v>4.5900000000000003E-2</v>
      </c>
      <c r="Q195" s="42">
        <v>0</v>
      </c>
      <c r="R195" s="57">
        <v>180301718</v>
      </c>
      <c r="S195" s="42">
        <v>1</v>
      </c>
      <c r="T195" s="42">
        <v>72.099999999999994</v>
      </c>
      <c r="U195" s="42">
        <v>129997.53868</v>
      </c>
      <c r="W195" s="26" t="s">
        <v>15</v>
      </c>
      <c r="X195" s="43">
        <v>5.5195771530000002E-3</v>
      </c>
      <c r="Y195" s="43">
        <v>3.3635473913000001E-2</v>
      </c>
      <c r="Z195" s="43">
        <v>6.4028421286256351E-3</v>
      </c>
    </row>
    <row r="196" spans="1:26" x14ac:dyDescent="0.2">
      <c r="A196" s="26">
        <v>8700</v>
      </c>
      <c r="B196" s="26">
        <v>12535</v>
      </c>
      <c r="C196" s="26" t="s">
        <v>545</v>
      </c>
      <c r="D196" s="26" t="s">
        <v>605</v>
      </c>
      <c r="E196" s="26" t="s">
        <v>606</v>
      </c>
      <c r="F196" s="26" t="s">
        <v>110</v>
      </c>
      <c r="G196" s="26" t="s">
        <v>51</v>
      </c>
      <c r="H196" s="26" t="s">
        <v>51</v>
      </c>
      <c r="I196" s="26" t="s">
        <v>165</v>
      </c>
      <c r="J196" s="26" t="s">
        <v>154</v>
      </c>
      <c r="K196" s="45" t="s">
        <v>154</v>
      </c>
      <c r="L196" s="26" t="s">
        <v>531</v>
      </c>
      <c r="M196" s="54">
        <v>5.2469999999999999</v>
      </c>
      <c r="N196" s="36" t="s">
        <v>607</v>
      </c>
      <c r="O196" s="43">
        <v>4.3200000000000002E-2</v>
      </c>
      <c r="P196" s="43">
        <v>4.6600000000000003E-2</v>
      </c>
      <c r="Q196" s="42">
        <v>0</v>
      </c>
      <c r="R196" s="57">
        <v>18243262</v>
      </c>
      <c r="S196" s="42">
        <v>1</v>
      </c>
      <c r="T196" s="42">
        <v>98</v>
      </c>
      <c r="U196" s="42">
        <v>17878.39676</v>
      </c>
      <c r="W196" s="26" t="s">
        <v>15</v>
      </c>
      <c r="X196" s="43">
        <v>5.7603177000000003E-4</v>
      </c>
      <c r="Y196" s="43">
        <v>4.6258441029999996E-3</v>
      </c>
      <c r="Z196" s="43">
        <v>8.8057476418069709E-4</v>
      </c>
    </row>
    <row r="197" spans="1:26" x14ac:dyDescent="0.2">
      <c r="A197" s="26">
        <v>8700</v>
      </c>
      <c r="B197" s="26">
        <v>12535</v>
      </c>
      <c r="C197" s="26" t="s">
        <v>545</v>
      </c>
      <c r="D197" s="26" t="s">
        <v>637</v>
      </c>
      <c r="E197" s="26" t="s">
        <v>638</v>
      </c>
      <c r="F197" s="26" t="s">
        <v>108</v>
      </c>
      <c r="G197" s="26" t="s">
        <v>51</v>
      </c>
      <c r="H197" s="26" t="s">
        <v>51</v>
      </c>
      <c r="I197" s="26" t="s">
        <v>165</v>
      </c>
      <c r="J197" s="26" t="s">
        <v>154</v>
      </c>
      <c r="K197" s="45" t="s">
        <v>154</v>
      </c>
      <c r="L197" s="26" t="s">
        <v>531</v>
      </c>
      <c r="M197" s="54">
        <v>1.577</v>
      </c>
      <c r="N197" s="36" t="s">
        <v>639</v>
      </c>
      <c r="O197" s="43">
        <v>1E-3</v>
      </c>
      <c r="P197" s="43">
        <v>1.78E-2</v>
      </c>
      <c r="Q197" s="42">
        <v>0</v>
      </c>
      <c r="R197" s="57">
        <v>209051055</v>
      </c>
      <c r="S197" s="42">
        <v>1</v>
      </c>
      <c r="T197" s="42">
        <v>112.4</v>
      </c>
      <c r="U197" s="42">
        <v>234973.38582</v>
      </c>
      <c r="W197" s="26" t="s">
        <v>15</v>
      </c>
      <c r="X197" s="43">
        <v>1.0346723871E-2</v>
      </c>
      <c r="Y197" s="43">
        <v>6.0796852534000002E-2</v>
      </c>
      <c r="Z197" s="43">
        <v>1.157327676439744E-2</v>
      </c>
    </row>
    <row r="198" spans="1:26" x14ac:dyDescent="0.2">
      <c r="A198" s="26">
        <v>8700</v>
      </c>
      <c r="B198" s="26">
        <v>12535</v>
      </c>
      <c r="C198" s="26" t="s">
        <v>545</v>
      </c>
      <c r="D198" s="26" t="s">
        <v>640</v>
      </c>
      <c r="E198" s="26" t="s">
        <v>641</v>
      </c>
      <c r="F198" s="26" t="s">
        <v>108</v>
      </c>
      <c r="G198" s="26" t="s">
        <v>51</v>
      </c>
      <c r="H198" s="26" t="s">
        <v>51</v>
      </c>
      <c r="I198" s="26" t="s">
        <v>165</v>
      </c>
      <c r="J198" s="26" t="s">
        <v>154</v>
      </c>
      <c r="K198" s="45" t="s">
        <v>154</v>
      </c>
      <c r="L198" s="26" t="s">
        <v>531</v>
      </c>
      <c r="M198" s="54">
        <v>6.8920000000000003</v>
      </c>
      <c r="N198" s="36" t="s">
        <v>642</v>
      </c>
      <c r="O198" s="43">
        <v>1E-3</v>
      </c>
      <c r="P198" s="43">
        <v>1.8700000000000001E-2</v>
      </c>
      <c r="Q198" s="42">
        <v>0</v>
      </c>
      <c r="R198" s="57">
        <v>126195806</v>
      </c>
      <c r="S198" s="42">
        <v>1</v>
      </c>
      <c r="T198" s="42">
        <v>102.23</v>
      </c>
      <c r="U198" s="42">
        <v>129009.97246999999</v>
      </c>
      <c r="W198" s="26" t="s">
        <v>15</v>
      </c>
      <c r="X198" s="43">
        <v>4.1100666169999996E-3</v>
      </c>
      <c r="Y198" s="43">
        <v>3.3379951709000003E-2</v>
      </c>
      <c r="Z198" s="43">
        <v>6.3542009728129829E-3</v>
      </c>
    </row>
    <row r="199" spans="1:26" x14ac:dyDescent="0.2">
      <c r="A199" s="26">
        <v>8700</v>
      </c>
      <c r="B199" s="26">
        <v>12535</v>
      </c>
      <c r="C199" s="26" t="s">
        <v>545</v>
      </c>
      <c r="D199" s="26" t="s">
        <v>608</v>
      </c>
      <c r="E199" s="26" t="s">
        <v>609</v>
      </c>
      <c r="F199" s="26" t="s">
        <v>109</v>
      </c>
      <c r="G199" s="26" t="s">
        <v>51</v>
      </c>
      <c r="H199" s="26" t="s">
        <v>51</v>
      </c>
      <c r="I199" s="26" t="s">
        <v>165</v>
      </c>
      <c r="J199" s="26" t="s">
        <v>154</v>
      </c>
      <c r="K199" s="45" t="s">
        <v>154</v>
      </c>
      <c r="L199" s="26" t="s">
        <v>531</v>
      </c>
      <c r="M199" s="54">
        <v>1.151</v>
      </c>
      <c r="N199" s="36" t="s">
        <v>610</v>
      </c>
      <c r="O199" s="43">
        <v>5.0000000000000001E-3</v>
      </c>
      <c r="P199" s="43">
        <v>4.2099999999999999E-2</v>
      </c>
      <c r="Q199" s="42">
        <v>0</v>
      </c>
      <c r="R199" s="57">
        <v>26318000</v>
      </c>
      <c r="S199" s="42">
        <v>1</v>
      </c>
      <c r="T199" s="42">
        <v>96.32</v>
      </c>
      <c r="U199" s="42">
        <v>25349.497599999999</v>
      </c>
      <c r="W199" s="26" t="s">
        <v>15</v>
      </c>
      <c r="X199" s="43">
        <v>9.4727538500000001E-4</v>
      </c>
      <c r="Y199" s="43">
        <v>6.5589116059999999E-3</v>
      </c>
      <c r="Z199" s="43">
        <v>1.2485531097039568E-3</v>
      </c>
    </row>
    <row r="200" spans="1:26" x14ac:dyDescent="0.2">
      <c r="A200" s="26">
        <v>8700</v>
      </c>
      <c r="B200" s="26">
        <v>12535</v>
      </c>
      <c r="C200" s="26" t="s">
        <v>545</v>
      </c>
      <c r="D200" s="26" t="s">
        <v>643</v>
      </c>
      <c r="E200" s="26" t="s">
        <v>644</v>
      </c>
      <c r="F200" s="26" t="s">
        <v>109</v>
      </c>
      <c r="G200" s="26" t="s">
        <v>51</v>
      </c>
      <c r="H200" s="26" t="s">
        <v>51</v>
      </c>
      <c r="I200" s="26" t="s">
        <v>165</v>
      </c>
      <c r="J200" s="26" t="s">
        <v>154</v>
      </c>
      <c r="K200" s="45" t="s">
        <v>154</v>
      </c>
      <c r="L200" s="26" t="s">
        <v>531</v>
      </c>
      <c r="M200" s="54">
        <v>6.9279999999999999</v>
      </c>
      <c r="N200" s="36" t="s">
        <v>645</v>
      </c>
      <c r="O200" s="43">
        <v>1.2999999999999999E-2</v>
      </c>
      <c r="P200" s="43">
        <v>4.3499999999999997E-2</v>
      </c>
      <c r="Q200" s="42">
        <v>0</v>
      </c>
      <c r="R200" s="57">
        <v>229452694</v>
      </c>
      <c r="S200" s="42">
        <v>1</v>
      </c>
      <c r="T200" s="42">
        <v>82.08</v>
      </c>
      <c r="U200" s="42">
        <v>188334.77124</v>
      </c>
      <c r="W200" s="26" t="s">
        <v>15</v>
      </c>
      <c r="X200" s="43">
        <v>7.0595522309999997E-3</v>
      </c>
      <c r="Y200" s="43">
        <v>4.8729609415999998E-2</v>
      </c>
      <c r="Z200" s="43">
        <v>9.2761587628894613E-3</v>
      </c>
    </row>
    <row r="201" spans="1:26" x14ac:dyDescent="0.2">
      <c r="A201" s="26">
        <v>8700</v>
      </c>
      <c r="B201" s="26">
        <v>12535</v>
      </c>
      <c r="C201" s="26" t="s">
        <v>545</v>
      </c>
      <c r="D201" s="26" t="s">
        <v>611</v>
      </c>
      <c r="E201" s="26" t="s">
        <v>612</v>
      </c>
      <c r="F201" s="26" t="s">
        <v>109</v>
      </c>
      <c r="G201" s="26" t="s">
        <v>51</v>
      </c>
      <c r="H201" s="26" t="s">
        <v>51</v>
      </c>
      <c r="I201" s="26" t="s">
        <v>165</v>
      </c>
      <c r="J201" s="26" t="s">
        <v>154</v>
      </c>
      <c r="K201" s="45" t="s">
        <v>154</v>
      </c>
      <c r="L201" s="26" t="s">
        <v>531</v>
      </c>
      <c r="M201" s="54">
        <v>3.8079999999999998</v>
      </c>
      <c r="N201" s="36" t="s">
        <v>613</v>
      </c>
      <c r="O201" s="43">
        <v>3.7499999999999999E-2</v>
      </c>
      <c r="P201" s="43">
        <v>4.2500000000000003E-2</v>
      </c>
      <c r="Q201" s="42">
        <v>0</v>
      </c>
      <c r="R201" s="57">
        <v>394322405</v>
      </c>
      <c r="S201" s="42">
        <v>1</v>
      </c>
      <c r="T201" s="42">
        <v>101.27</v>
      </c>
      <c r="U201" s="42">
        <v>399330.29953999998</v>
      </c>
      <c r="W201" s="26" t="s">
        <v>15</v>
      </c>
      <c r="X201" s="43">
        <v>1.1138106766E-2</v>
      </c>
      <c r="Y201" s="43">
        <v>0.103322447557</v>
      </c>
      <c r="Z201" s="43">
        <v>1.9668440580442887E-2</v>
      </c>
    </row>
    <row r="202" spans="1:26" x14ac:dyDescent="0.2">
      <c r="A202" s="26">
        <v>8700</v>
      </c>
      <c r="B202" s="26">
        <v>12535</v>
      </c>
      <c r="C202" s="26" t="s">
        <v>545</v>
      </c>
      <c r="D202" s="26" t="s">
        <v>646</v>
      </c>
      <c r="E202" s="26" t="s">
        <v>647</v>
      </c>
      <c r="F202" s="26" t="s">
        <v>108</v>
      </c>
      <c r="G202" s="26" t="s">
        <v>51</v>
      </c>
      <c r="H202" s="26" t="s">
        <v>51</v>
      </c>
      <c r="I202" s="26" t="s">
        <v>165</v>
      </c>
      <c r="J202" s="26" t="s">
        <v>154</v>
      </c>
      <c r="K202" s="45" t="s">
        <v>154</v>
      </c>
      <c r="L202" s="26" t="s">
        <v>531</v>
      </c>
      <c r="M202" s="54">
        <v>3.7669999999999999</v>
      </c>
      <c r="N202" s="36" t="s">
        <v>648</v>
      </c>
      <c r="O202" s="43">
        <v>1.0999999999999999E-2</v>
      </c>
      <c r="P202" s="43">
        <v>1.7899999999999999E-2</v>
      </c>
      <c r="Q202" s="42">
        <v>0</v>
      </c>
      <c r="R202" s="57">
        <v>417510409</v>
      </c>
      <c r="S202" s="42">
        <v>1</v>
      </c>
      <c r="T202" s="42">
        <v>101.87</v>
      </c>
      <c r="U202" s="42">
        <v>425317.85365</v>
      </c>
      <c r="W202" s="26" t="s">
        <v>15</v>
      </c>
      <c r="X202" s="43">
        <v>1.6917984345000001E-2</v>
      </c>
      <c r="Y202" s="43">
        <v>0.110046449467</v>
      </c>
      <c r="Z202" s="43">
        <v>2.094842024748135E-2</v>
      </c>
    </row>
    <row r="203" spans="1:26" x14ac:dyDescent="0.2">
      <c r="A203" s="26">
        <v>8700</v>
      </c>
      <c r="B203" s="26">
        <v>12535</v>
      </c>
      <c r="C203" s="26" t="s">
        <v>545</v>
      </c>
      <c r="D203" s="26" t="s">
        <v>649</v>
      </c>
      <c r="E203" s="26" t="s">
        <v>650</v>
      </c>
      <c r="F203" s="26" t="s">
        <v>109</v>
      </c>
      <c r="G203" s="26" t="s">
        <v>51</v>
      </c>
      <c r="H203" s="26" t="s">
        <v>51</v>
      </c>
      <c r="I203" s="26" t="s">
        <v>165</v>
      </c>
      <c r="J203" s="26" t="s">
        <v>154</v>
      </c>
      <c r="K203" s="45" t="s">
        <v>154</v>
      </c>
      <c r="L203" s="26" t="s">
        <v>531</v>
      </c>
      <c r="M203" s="54">
        <v>8.31</v>
      </c>
      <c r="N203" s="36" t="s">
        <v>651</v>
      </c>
      <c r="O203" s="43">
        <v>0.04</v>
      </c>
      <c r="P203" s="43">
        <v>4.48E-2</v>
      </c>
      <c r="Q203" s="42">
        <v>0</v>
      </c>
      <c r="R203" s="57">
        <v>208119636</v>
      </c>
      <c r="S203" s="42">
        <v>1</v>
      </c>
      <c r="T203" s="42">
        <v>99.13</v>
      </c>
      <c r="U203" s="42">
        <v>206308.99517000001</v>
      </c>
      <c r="W203" s="26" t="s">
        <v>15</v>
      </c>
      <c r="X203" s="43">
        <v>8.9399187179999996E-3</v>
      </c>
      <c r="Y203" s="43">
        <v>5.3380247775999999E-2</v>
      </c>
      <c r="Z203" s="43">
        <v>1.0161453356748267E-2</v>
      </c>
    </row>
    <row r="204" spans="1:26" x14ac:dyDescent="0.2">
      <c r="A204" s="26">
        <v>8700</v>
      </c>
      <c r="B204" s="26">
        <v>12535</v>
      </c>
      <c r="C204" s="26" t="s">
        <v>545</v>
      </c>
      <c r="D204" s="26" t="s">
        <v>614</v>
      </c>
      <c r="E204" s="26" t="s">
        <v>615</v>
      </c>
      <c r="F204" s="26" t="s">
        <v>109</v>
      </c>
      <c r="G204" s="26" t="s">
        <v>51</v>
      </c>
      <c r="H204" s="26" t="s">
        <v>51</v>
      </c>
      <c r="I204" s="26" t="s">
        <v>165</v>
      </c>
      <c r="J204" s="26" t="s">
        <v>154</v>
      </c>
      <c r="K204" s="45" t="s">
        <v>154</v>
      </c>
      <c r="L204" s="26" t="s">
        <v>531</v>
      </c>
      <c r="M204" s="54">
        <v>2.637</v>
      </c>
      <c r="N204" s="36" t="s">
        <v>616</v>
      </c>
      <c r="O204" s="43">
        <v>3.7499999999999999E-2</v>
      </c>
      <c r="P204" s="43">
        <v>4.2500000000000003E-2</v>
      </c>
      <c r="Q204" s="42">
        <v>0</v>
      </c>
      <c r="R204" s="57">
        <v>101467206</v>
      </c>
      <c r="S204" s="42">
        <v>1</v>
      </c>
      <c r="T204" s="42">
        <v>99.67</v>
      </c>
      <c r="U204" s="42">
        <v>101132.36422</v>
      </c>
      <c r="W204" s="26" t="s">
        <v>15</v>
      </c>
      <c r="X204" s="43">
        <v>4.3104033829999997E-3</v>
      </c>
      <c r="Y204" s="43">
        <v>2.6166918489000001E-2</v>
      </c>
      <c r="Z204" s="43">
        <v>4.9811294026826866E-3</v>
      </c>
    </row>
    <row r="205" spans="1:26" x14ac:dyDescent="0.2">
      <c r="A205" s="26">
        <v>8700</v>
      </c>
      <c r="B205" s="26">
        <v>12535</v>
      </c>
      <c r="C205" s="26" t="s">
        <v>545</v>
      </c>
      <c r="D205" s="26" t="s">
        <v>652</v>
      </c>
      <c r="E205" s="26" t="s">
        <v>653</v>
      </c>
      <c r="F205" s="26" t="s">
        <v>108</v>
      </c>
      <c r="G205" s="26" t="s">
        <v>51</v>
      </c>
      <c r="H205" s="26" t="s">
        <v>51</v>
      </c>
      <c r="I205" s="26" t="s">
        <v>165</v>
      </c>
      <c r="J205" s="26" t="s">
        <v>154</v>
      </c>
      <c r="K205" s="45" t="s">
        <v>154</v>
      </c>
      <c r="L205" s="26" t="s">
        <v>531</v>
      </c>
      <c r="M205" s="54">
        <v>8.2789999999999999</v>
      </c>
      <c r="N205" s="36" t="s">
        <v>654</v>
      </c>
      <c r="O205" s="43">
        <v>1.6E-2</v>
      </c>
      <c r="P205" s="43">
        <v>1.9400000000000001E-2</v>
      </c>
      <c r="Q205" s="42">
        <v>0</v>
      </c>
      <c r="R205" s="57">
        <v>9143709</v>
      </c>
      <c r="S205" s="42">
        <v>1</v>
      </c>
      <c r="T205" s="42">
        <v>100.92</v>
      </c>
      <c r="U205" s="42">
        <v>9227.8311200000007</v>
      </c>
      <c r="W205" s="26" t="s">
        <v>15</v>
      </c>
      <c r="X205" s="43">
        <v>5.8502413299999997E-4</v>
      </c>
      <c r="Y205" s="43">
        <v>2.3876026879999998E-3</v>
      </c>
      <c r="Z205" s="43">
        <v>4.5450357330549025E-4</v>
      </c>
    </row>
    <row r="206" spans="1:26" x14ac:dyDescent="0.2">
      <c r="A206" s="26">
        <v>8700</v>
      </c>
      <c r="B206" s="26">
        <v>12535</v>
      </c>
      <c r="C206" s="26" t="s">
        <v>545</v>
      </c>
      <c r="D206" s="26" t="s">
        <v>577</v>
      </c>
      <c r="E206" s="26" t="s">
        <v>578</v>
      </c>
      <c r="F206" s="26" t="s">
        <v>109</v>
      </c>
      <c r="G206" s="26" t="s">
        <v>51</v>
      </c>
      <c r="H206" s="26" t="s">
        <v>51</v>
      </c>
      <c r="I206" s="26" t="s">
        <v>165</v>
      </c>
      <c r="J206" s="26" t="s">
        <v>154</v>
      </c>
      <c r="K206" s="45" t="s">
        <v>154</v>
      </c>
      <c r="L206" s="26" t="s">
        <v>531</v>
      </c>
      <c r="M206" s="54">
        <v>0.159</v>
      </c>
      <c r="N206" s="36" t="s">
        <v>579</v>
      </c>
      <c r="O206" s="43">
        <v>0</v>
      </c>
      <c r="P206" s="43">
        <v>4.2599999999999999E-2</v>
      </c>
      <c r="Q206" s="42">
        <v>0</v>
      </c>
      <c r="R206" s="57">
        <v>11046000</v>
      </c>
      <c r="S206" s="42">
        <v>1</v>
      </c>
      <c r="T206" s="42">
        <v>99.34</v>
      </c>
      <c r="U206" s="42">
        <v>10973.0964</v>
      </c>
      <c r="W206" s="26" t="s">
        <v>15</v>
      </c>
      <c r="X206" s="43">
        <v>1.19106963E-3</v>
      </c>
      <c r="Y206" s="43">
        <v>2.8391714290000002E-3</v>
      </c>
      <c r="Z206" s="43">
        <v>5.4046410897316149E-4</v>
      </c>
    </row>
    <row r="207" spans="1:26" x14ac:dyDescent="0.2">
      <c r="A207" s="26">
        <v>8700</v>
      </c>
      <c r="B207" s="26">
        <v>12535</v>
      </c>
      <c r="C207" s="26" t="s">
        <v>545</v>
      </c>
      <c r="D207" s="26" t="s">
        <v>546</v>
      </c>
      <c r="E207" s="26" t="s">
        <v>547</v>
      </c>
      <c r="F207" s="26" t="s">
        <v>109</v>
      </c>
      <c r="G207" s="26" t="s">
        <v>51</v>
      </c>
      <c r="H207" s="26" t="s">
        <v>51</v>
      </c>
      <c r="I207" s="26" t="s">
        <v>165</v>
      </c>
      <c r="J207" s="26" t="s">
        <v>154</v>
      </c>
      <c r="K207" s="45" t="s">
        <v>154</v>
      </c>
      <c r="L207" s="26" t="s">
        <v>531</v>
      </c>
      <c r="M207" s="54">
        <v>0.40799999999999997</v>
      </c>
      <c r="N207" s="36" t="s">
        <v>548</v>
      </c>
      <c r="O207" s="43">
        <v>0</v>
      </c>
      <c r="P207" s="43">
        <v>4.3400000000000001E-2</v>
      </c>
      <c r="Q207" s="42">
        <v>0</v>
      </c>
      <c r="R207" s="57">
        <v>17000000</v>
      </c>
      <c r="S207" s="42">
        <v>1</v>
      </c>
      <c r="T207" s="42">
        <v>98.28</v>
      </c>
      <c r="U207" s="42">
        <v>16707.599999999999</v>
      </c>
      <c r="W207" s="26" t="s">
        <v>15</v>
      </c>
      <c r="X207" s="43">
        <v>1.89743197E-3</v>
      </c>
      <c r="Y207" s="43">
        <v>4.3229129539999996E-3</v>
      </c>
      <c r="Z207" s="43">
        <v>8.2290885069413874E-4</v>
      </c>
    </row>
    <row r="208" spans="1:26" x14ac:dyDescent="0.2">
      <c r="A208" s="26">
        <v>8700</v>
      </c>
      <c r="B208" s="26">
        <v>12535</v>
      </c>
      <c r="C208" s="26" t="s">
        <v>545</v>
      </c>
      <c r="D208" s="26" t="s">
        <v>580</v>
      </c>
      <c r="E208" s="26" t="s">
        <v>581</v>
      </c>
      <c r="F208" s="26" t="s">
        <v>109</v>
      </c>
      <c r="G208" s="26" t="s">
        <v>51</v>
      </c>
      <c r="H208" s="26" t="s">
        <v>51</v>
      </c>
      <c r="I208" s="26" t="s">
        <v>165</v>
      </c>
      <c r="J208" s="26" t="s">
        <v>154</v>
      </c>
      <c r="K208" s="45" t="s">
        <v>154</v>
      </c>
      <c r="L208" s="26" t="s">
        <v>531</v>
      </c>
      <c r="M208" s="54">
        <v>0.66300000000000003</v>
      </c>
      <c r="N208" s="36" t="s">
        <v>582</v>
      </c>
      <c r="O208" s="43">
        <v>0</v>
      </c>
      <c r="P208" s="43">
        <v>4.2299999999999997E-2</v>
      </c>
      <c r="Q208" s="42">
        <v>0</v>
      </c>
      <c r="R208" s="57">
        <v>15259</v>
      </c>
      <c r="S208" s="42">
        <v>1</v>
      </c>
      <c r="T208" s="42">
        <v>97.29</v>
      </c>
      <c r="U208" s="42">
        <v>14.84548</v>
      </c>
      <c r="W208" s="26" t="s">
        <v>15</v>
      </c>
      <c r="X208" s="43">
        <v>1.63447577394983E-6</v>
      </c>
      <c r="Y208" s="43">
        <v>3.8411093035920997E-6</v>
      </c>
      <c r="Z208" s="43">
        <v>7.3119280356261964E-7</v>
      </c>
    </row>
    <row r="209" spans="1:26" x14ac:dyDescent="0.2">
      <c r="A209" s="26">
        <v>8700</v>
      </c>
      <c r="B209" s="26">
        <v>12535</v>
      </c>
      <c r="C209" s="26" t="s">
        <v>549</v>
      </c>
      <c r="D209" s="26" t="s">
        <v>583</v>
      </c>
      <c r="E209" s="26" t="s">
        <v>584</v>
      </c>
      <c r="F209" s="26" t="s">
        <v>111</v>
      </c>
      <c r="G209" s="26" t="s">
        <v>51</v>
      </c>
      <c r="H209" s="26" t="s">
        <v>51</v>
      </c>
      <c r="I209" s="26" t="s">
        <v>165</v>
      </c>
      <c r="J209" s="26" t="s">
        <v>154</v>
      </c>
      <c r="K209" s="45" t="s">
        <v>154</v>
      </c>
      <c r="L209" s="26" t="s">
        <v>531</v>
      </c>
      <c r="M209" s="54">
        <v>0.35</v>
      </c>
      <c r="N209" s="36">
        <v>45843</v>
      </c>
      <c r="O209" s="43">
        <v>0</v>
      </c>
      <c r="P209" s="43">
        <v>4.2900000000000001E-2</v>
      </c>
      <c r="Q209" s="42">
        <v>0</v>
      </c>
      <c r="R209" s="57">
        <v>152500000</v>
      </c>
      <c r="S209" s="42">
        <v>1</v>
      </c>
      <c r="T209" s="42">
        <v>98.56</v>
      </c>
      <c r="U209" s="42">
        <v>150304</v>
      </c>
      <c r="W209" s="26" t="s">
        <v>15</v>
      </c>
      <c r="X209" s="43">
        <v>1.0892857141999999E-2</v>
      </c>
      <c r="Y209" s="43">
        <v>3.8889553774000003E-2</v>
      </c>
      <c r="Z209" s="43">
        <v>7.4030077267071177E-3</v>
      </c>
    </row>
    <row r="210" spans="1:26" x14ac:dyDescent="0.2">
      <c r="A210" s="26">
        <v>8700</v>
      </c>
      <c r="B210" s="26">
        <v>12535</v>
      </c>
      <c r="C210" s="26" t="s">
        <v>549</v>
      </c>
      <c r="D210" s="26" t="s">
        <v>550</v>
      </c>
      <c r="E210" s="26" t="s">
        <v>551</v>
      </c>
      <c r="F210" s="26" t="s">
        <v>111</v>
      </c>
      <c r="G210" s="26" t="s">
        <v>51</v>
      </c>
      <c r="H210" s="26" t="s">
        <v>51</v>
      </c>
      <c r="I210" s="26" t="s">
        <v>165</v>
      </c>
      <c r="J210" s="26" t="s">
        <v>154</v>
      </c>
      <c r="K210" s="45" t="s">
        <v>154</v>
      </c>
      <c r="L210" s="26" t="s">
        <v>531</v>
      </c>
      <c r="M210" s="54">
        <v>0.59</v>
      </c>
      <c r="N210" s="36">
        <v>45816</v>
      </c>
      <c r="O210" s="43">
        <v>0</v>
      </c>
      <c r="P210" s="43">
        <v>4.24E-2</v>
      </c>
      <c r="Q210" s="42">
        <v>0</v>
      </c>
      <c r="R210" s="57">
        <v>0</v>
      </c>
      <c r="S210" s="42">
        <v>1</v>
      </c>
      <c r="T210" s="42">
        <v>97.56</v>
      </c>
      <c r="U210" s="42">
        <v>0</v>
      </c>
      <c r="W210" s="26" t="s">
        <v>15</v>
      </c>
      <c r="X210" s="43">
        <v>0</v>
      </c>
      <c r="Y210" s="43">
        <v>0</v>
      </c>
      <c r="Z210" s="43">
        <v>0</v>
      </c>
    </row>
    <row r="211" spans="1:26" x14ac:dyDescent="0.2">
      <c r="A211" s="26">
        <v>8700</v>
      </c>
      <c r="B211" s="26">
        <v>12535</v>
      </c>
      <c r="C211" s="26" t="s">
        <v>549</v>
      </c>
      <c r="D211" s="26" t="s">
        <v>589</v>
      </c>
      <c r="E211" s="26" t="s">
        <v>590</v>
      </c>
      <c r="F211" s="26" t="s">
        <v>111</v>
      </c>
      <c r="G211" s="26" t="s">
        <v>51</v>
      </c>
      <c r="H211" s="26" t="s">
        <v>51</v>
      </c>
      <c r="I211" s="26" t="s">
        <v>165</v>
      </c>
      <c r="J211" s="26" t="s">
        <v>154</v>
      </c>
      <c r="K211" s="45" t="s">
        <v>154</v>
      </c>
      <c r="L211" s="26" t="s">
        <v>531</v>
      </c>
      <c r="M211" s="54">
        <v>0.84</v>
      </c>
      <c r="N211" s="36">
        <v>45788</v>
      </c>
      <c r="O211" s="43">
        <v>0</v>
      </c>
      <c r="P211" s="43">
        <v>4.2099999999999999E-2</v>
      </c>
      <c r="Q211" s="42">
        <v>0</v>
      </c>
      <c r="R211" s="57">
        <v>0</v>
      </c>
      <c r="S211" s="42">
        <v>1</v>
      </c>
      <c r="T211" s="42">
        <v>96.58</v>
      </c>
      <c r="U211" s="42">
        <v>0</v>
      </c>
      <c r="W211" s="26" t="s">
        <v>15</v>
      </c>
      <c r="X211" s="43">
        <v>0</v>
      </c>
      <c r="Y211" s="43">
        <v>0</v>
      </c>
      <c r="Z211" s="43">
        <v>0</v>
      </c>
    </row>
    <row r="212" spans="1:26" x14ac:dyDescent="0.2">
      <c r="A212" s="26">
        <v>8700</v>
      </c>
      <c r="B212" s="26">
        <v>12535</v>
      </c>
      <c r="C212" s="26" t="s">
        <v>655</v>
      </c>
      <c r="D212" s="26" t="s">
        <v>656</v>
      </c>
      <c r="E212" s="26" t="s">
        <v>657</v>
      </c>
      <c r="F212" s="26" t="s">
        <v>122</v>
      </c>
      <c r="G212" s="26" t="s">
        <v>56</v>
      </c>
      <c r="H212" s="26" t="s">
        <v>51</v>
      </c>
      <c r="I212" s="26" t="s">
        <v>226</v>
      </c>
      <c r="J212" s="26" t="s">
        <v>658</v>
      </c>
      <c r="K212" s="26" t="s">
        <v>71</v>
      </c>
      <c r="L212" s="26" t="s">
        <v>532</v>
      </c>
      <c r="M212" s="54">
        <v>5.6070000000000002</v>
      </c>
      <c r="N212" s="36">
        <v>48010</v>
      </c>
      <c r="O212" s="43">
        <v>6.5000000000000002E-2</v>
      </c>
      <c r="P212" s="43">
        <v>5.7290000000000001E-2</v>
      </c>
      <c r="Q212" s="42">
        <v>0</v>
      </c>
      <c r="R212" s="57">
        <v>2637000</v>
      </c>
      <c r="S212" s="42">
        <v>3.6469999999999998</v>
      </c>
      <c r="T212" s="42">
        <v>105.3322</v>
      </c>
      <c r="U212" s="42">
        <v>10129.944090000001</v>
      </c>
      <c r="W212" s="26" t="s">
        <v>15</v>
      </c>
      <c r="X212" s="43">
        <v>1.758E-3</v>
      </c>
      <c r="Y212" s="43">
        <v>2.621014779E-3</v>
      </c>
      <c r="Z212" s="43">
        <v>4.9893585246820523E-4</v>
      </c>
    </row>
    <row r="213" spans="1:26" x14ac:dyDescent="0.2">
      <c r="A213" s="26">
        <v>8700</v>
      </c>
      <c r="B213" s="26">
        <v>12535</v>
      </c>
      <c r="C213" s="26" t="s">
        <v>552</v>
      </c>
      <c r="D213" s="26" t="s">
        <v>557</v>
      </c>
      <c r="E213" s="26" t="s">
        <v>558</v>
      </c>
      <c r="F213" s="26" t="s">
        <v>122</v>
      </c>
      <c r="G213" s="26" t="s">
        <v>56</v>
      </c>
      <c r="H213" s="26" t="s">
        <v>167</v>
      </c>
      <c r="I213" s="26" t="s">
        <v>218</v>
      </c>
      <c r="J213" s="26" t="s">
        <v>555</v>
      </c>
      <c r="K213" s="26" t="s">
        <v>71</v>
      </c>
      <c r="L213" s="26" t="s">
        <v>532</v>
      </c>
      <c r="M213" s="54">
        <v>0.06</v>
      </c>
      <c r="N213" s="36" t="s">
        <v>559</v>
      </c>
      <c r="O213" s="43">
        <v>0</v>
      </c>
      <c r="P213" s="43">
        <v>4.3389999999999998E-2</v>
      </c>
      <c r="Q213" s="42">
        <v>0</v>
      </c>
      <c r="R213" s="57">
        <v>14900000</v>
      </c>
      <c r="S213" s="42">
        <v>3.6469999999999998</v>
      </c>
      <c r="T213" s="42">
        <v>99.727999999999994</v>
      </c>
      <c r="U213" s="42">
        <v>54192.494379999996</v>
      </c>
      <c r="W213" s="26" t="s">
        <v>15</v>
      </c>
      <c r="X213" s="43">
        <v>5.3573033707865197E-5</v>
      </c>
      <c r="Y213" s="43">
        <v>1.4021728791999999E-2</v>
      </c>
      <c r="Z213" s="43">
        <v>2.669173505859272E-3</v>
      </c>
    </row>
    <row r="214" spans="1:26" x14ac:dyDescent="0.2">
      <c r="A214" s="26">
        <v>8700</v>
      </c>
      <c r="B214" s="26">
        <v>12535</v>
      </c>
      <c r="C214" s="26" t="s">
        <v>655</v>
      </c>
      <c r="D214" s="26" t="s">
        <v>659</v>
      </c>
      <c r="E214" s="26" t="s">
        <v>660</v>
      </c>
      <c r="F214" s="26" t="s">
        <v>122</v>
      </c>
      <c r="G214" s="26" t="s">
        <v>56</v>
      </c>
      <c r="H214" s="26" t="s">
        <v>51</v>
      </c>
      <c r="I214" s="26" t="s">
        <v>79</v>
      </c>
      <c r="J214" s="26" t="s">
        <v>658</v>
      </c>
      <c r="K214" s="26" t="s">
        <v>71</v>
      </c>
      <c r="L214" s="26" t="s">
        <v>532</v>
      </c>
      <c r="M214" s="54">
        <v>13.595000000000001</v>
      </c>
      <c r="N214" s="36">
        <v>56586</v>
      </c>
      <c r="O214" s="43">
        <v>5.7500000000000002E-2</v>
      </c>
      <c r="P214" s="43">
        <v>6.3850000000000004E-2</v>
      </c>
      <c r="Q214" s="42">
        <v>0</v>
      </c>
      <c r="R214" s="57">
        <v>1700000</v>
      </c>
      <c r="S214" s="42">
        <v>3.6469999999999998</v>
      </c>
      <c r="T214" s="42">
        <v>93.390900000000002</v>
      </c>
      <c r="U214" s="42">
        <v>5790.1424100000004</v>
      </c>
      <c r="W214" s="26" t="s">
        <v>15</v>
      </c>
      <c r="X214" s="43">
        <v>5.6666666600000001E-4</v>
      </c>
      <c r="Y214" s="43">
        <v>1.4981374719999999E-3</v>
      </c>
      <c r="Z214" s="43">
        <v>2.8518515142620673E-4</v>
      </c>
    </row>
    <row r="215" spans="1:26" x14ac:dyDescent="0.2">
      <c r="A215" s="26">
        <v>8700</v>
      </c>
      <c r="B215" s="26">
        <v>12535</v>
      </c>
      <c r="C215" s="26" t="s">
        <v>655</v>
      </c>
      <c r="D215" s="26" t="s">
        <v>661</v>
      </c>
      <c r="E215" s="26" t="s">
        <v>662</v>
      </c>
      <c r="F215" s="26" t="s">
        <v>122</v>
      </c>
      <c r="G215" s="26" t="s">
        <v>56</v>
      </c>
      <c r="H215" s="26" t="s">
        <v>51</v>
      </c>
      <c r="I215" s="26" t="s">
        <v>79</v>
      </c>
      <c r="J215" s="26" t="s">
        <v>658</v>
      </c>
      <c r="K215" s="26" t="s">
        <v>71</v>
      </c>
      <c r="L215" s="26" t="s">
        <v>532</v>
      </c>
      <c r="M215" s="54">
        <v>7.1909999999999998</v>
      </c>
      <c r="N215" s="36">
        <v>49281</v>
      </c>
      <c r="O215" s="43">
        <v>5.5E-2</v>
      </c>
      <c r="P215" s="43">
        <v>5.8189999999999999E-2</v>
      </c>
      <c r="Q215" s="42">
        <v>0</v>
      </c>
      <c r="R215" s="57">
        <v>13065000</v>
      </c>
      <c r="S215" s="42">
        <v>3.6469999999999998</v>
      </c>
      <c r="T215" s="42">
        <v>99.424599999999998</v>
      </c>
      <c r="U215" s="42">
        <v>47373.88809</v>
      </c>
      <c r="W215" s="26" t="s">
        <v>15</v>
      </c>
      <c r="X215" s="43">
        <v>4.3550000000000004E-3</v>
      </c>
      <c r="Y215" s="43">
        <v>1.2257487281E-2</v>
      </c>
      <c r="Z215" s="43">
        <v>2.333332842601849E-3</v>
      </c>
    </row>
    <row r="216" spans="1:26" x14ac:dyDescent="0.2">
      <c r="A216" s="26">
        <v>8700</v>
      </c>
      <c r="B216" s="26">
        <v>12535</v>
      </c>
      <c r="C216" s="26" t="s">
        <v>655</v>
      </c>
      <c r="D216" s="26" t="s">
        <v>663</v>
      </c>
      <c r="E216" s="26" t="s">
        <v>664</v>
      </c>
      <c r="F216" s="26" t="s">
        <v>122</v>
      </c>
      <c r="G216" s="26" t="s">
        <v>56</v>
      </c>
      <c r="H216" s="26" t="s">
        <v>51</v>
      </c>
      <c r="I216" s="26" t="s">
        <v>79</v>
      </c>
      <c r="J216" s="26" t="s">
        <v>658</v>
      </c>
      <c r="K216" s="26" t="s">
        <v>71</v>
      </c>
      <c r="L216" s="26" t="s">
        <v>532</v>
      </c>
      <c r="M216" s="54">
        <v>3.7509999999999999</v>
      </c>
      <c r="N216" s="36">
        <v>47455</v>
      </c>
      <c r="O216" s="43">
        <v>5.3749999999999999E-2</v>
      </c>
      <c r="P216" s="43">
        <v>5.391E-2</v>
      </c>
      <c r="Q216" s="42">
        <v>0</v>
      </c>
      <c r="R216" s="57">
        <v>2365000</v>
      </c>
      <c r="S216" s="42">
        <v>3.6469999999999998</v>
      </c>
      <c r="T216" s="42">
        <v>101.5754</v>
      </c>
      <c r="U216" s="42">
        <v>8761.0356900000006</v>
      </c>
      <c r="W216" s="26" t="s">
        <v>15</v>
      </c>
      <c r="X216" s="43">
        <v>1.1825E-3</v>
      </c>
      <c r="Y216" s="43">
        <v>2.266824359E-3</v>
      </c>
      <c r="Z216" s="43">
        <v>4.315122345847538E-4</v>
      </c>
    </row>
    <row r="217" spans="1:26" x14ac:dyDescent="0.2">
      <c r="A217" s="26">
        <v>8700</v>
      </c>
      <c r="B217" s="26">
        <v>12535</v>
      </c>
      <c r="C217" s="26" t="s">
        <v>552</v>
      </c>
      <c r="D217" s="26" t="s">
        <v>665</v>
      </c>
      <c r="E217" s="26" t="s">
        <v>666</v>
      </c>
      <c r="F217" s="26" t="s">
        <v>122</v>
      </c>
      <c r="G217" s="26" t="s">
        <v>56</v>
      </c>
      <c r="H217" s="26" t="s">
        <v>167</v>
      </c>
      <c r="I217" s="26" t="s">
        <v>218</v>
      </c>
      <c r="J217" s="26" t="s">
        <v>555</v>
      </c>
      <c r="K217" s="26" t="s">
        <v>71</v>
      </c>
      <c r="L217" s="26" t="s">
        <v>532</v>
      </c>
      <c r="M217" s="54">
        <v>7.9470000000000001</v>
      </c>
      <c r="N217" s="36" t="s">
        <v>667</v>
      </c>
      <c r="O217" s="43">
        <v>3.875E-2</v>
      </c>
      <c r="P217" s="43">
        <v>4.5699999999999998E-2</v>
      </c>
      <c r="Q217" s="42">
        <v>0</v>
      </c>
      <c r="R217" s="57">
        <v>4000000</v>
      </c>
      <c r="S217" s="42">
        <v>3.6469999999999998</v>
      </c>
      <c r="T217" s="42">
        <v>96.106999999999999</v>
      </c>
      <c r="U217" s="42">
        <v>14020.08916</v>
      </c>
      <c r="W217" s="26" t="s">
        <v>15</v>
      </c>
      <c r="X217" s="43">
        <v>3.1034215222282597E-5</v>
      </c>
      <c r="Y217" s="43">
        <v>3.6275482439999999E-3</v>
      </c>
      <c r="Z217" s="43">
        <v>6.9053936276215343E-4</v>
      </c>
    </row>
    <row r="218" spans="1:26" x14ac:dyDescent="0.2">
      <c r="A218" s="26">
        <v>8700</v>
      </c>
      <c r="B218" s="26">
        <v>12535</v>
      </c>
      <c r="C218" s="26" t="s">
        <v>552</v>
      </c>
      <c r="D218" s="26" t="s">
        <v>563</v>
      </c>
      <c r="E218" s="26" t="s">
        <v>564</v>
      </c>
      <c r="F218" s="26" t="s">
        <v>122</v>
      </c>
      <c r="G218" s="26" t="s">
        <v>56</v>
      </c>
      <c r="H218" s="26" t="s">
        <v>167</v>
      </c>
      <c r="I218" s="26" t="s">
        <v>218</v>
      </c>
      <c r="J218" s="26" t="s">
        <v>555</v>
      </c>
      <c r="K218" s="26" t="s">
        <v>71</v>
      </c>
      <c r="L218" s="26" t="s">
        <v>532</v>
      </c>
      <c r="M218" s="54">
        <v>0.76600000000000001</v>
      </c>
      <c r="N218" s="36">
        <v>45698</v>
      </c>
      <c r="O218" s="43">
        <v>0</v>
      </c>
      <c r="P218" s="43">
        <v>4.1759999999999999E-2</v>
      </c>
      <c r="Q218" s="42">
        <v>0</v>
      </c>
      <c r="R218" s="57">
        <v>16000000</v>
      </c>
      <c r="S218" s="42">
        <v>3.6469999999999998</v>
      </c>
      <c r="T218" s="42">
        <v>96.928200000000004</v>
      </c>
      <c r="U218" s="42">
        <v>56559.543259999999</v>
      </c>
      <c r="W218" s="26" t="s">
        <v>15</v>
      </c>
      <c r="X218" s="43">
        <v>3.1384241099999998E-4</v>
      </c>
      <c r="Y218" s="43">
        <v>1.4634177393999999E-2</v>
      </c>
      <c r="Z218" s="43">
        <v>2.7857591000426171E-3</v>
      </c>
    </row>
    <row r="219" spans="1:26" x14ac:dyDescent="0.2">
      <c r="A219" s="26">
        <v>8700</v>
      </c>
      <c r="B219" s="26">
        <v>12535</v>
      </c>
      <c r="C219" s="26" t="s">
        <v>552</v>
      </c>
      <c r="D219" s="26" t="s">
        <v>625</v>
      </c>
      <c r="E219" s="26" t="s">
        <v>626</v>
      </c>
      <c r="F219" s="26" t="s">
        <v>122</v>
      </c>
      <c r="G219" s="26" t="s">
        <v>56</v>
      </c>
      <c r="H219" s="26" t="s">
        <v>167</v>
      </c>
      <c r="I219" s="26" t="s">
        <v>218</v>
      </c>
      <c r="J219" s="26" t="s">
        <v>555</v>
      </c>
      <c r="K219" s="26" t="s">
        <v>71</v>
      </c>
      <c r="L219" s="26" t="s">
        <v>532</v>
      </c>
      <c r="M219" s="54">
        <v>3.4000000000000002E-2</v>
      </c>
      <c r="N219" s="36" t="s">
        <v>627</v>
      </c>
      <c r="O219" s="43">
        <v>0</v>
      </c>
      <c r="P219" s="43">
        <v>4.2380000000000001E-2</v>
      </c>
      <c r="Q219" s="42">
        <v>0</v>
      </c>
      <c r="R219" s="57">
        <v>70300000</v>
      </c>
      <c r="S219" s="42">
        <v>3.6469999999999998</v>
      </c>
      <c r="T219" s="42">
        <v>99.837699999999998</v>
      </c>
      <c r="U219" s="42">
        <v>255967.98861</v>
      </c>
      <c r="W219" s="26" t="s">
        <v>15</v>
      </c>
      <c r="X219" s="43">
        <v>3.0468645000000002E-4</v>
      </c>
      <c r="Y219" s="43">
        <v>6.6228981647000001E-2</v>
      </c>
      <c r="Z219" s="43">
        <v>1.260733578261064E-2</v>
      </c>
    </row>
    <row r="220" spans="1:26" x14ac:dyDescent="0.2">
      <c r="A220" s="26">
        <v>8700</v>
      </c>
      <c r="B220" s="26">
        <v>12536</v>
      </c>
      <c r="C220" s="26" t="s">
        <v>545</v>
      </c>
      <c r="D220" s="26" t="s">
        <v>593</v>
      </c>
      <c r="E220" s="26" t="s">
        <v>594</v>
      </c>
      <c r="F220" s="26" t="s">
        <v>109</v>
      </c>
      <c r="G220" s="26" t="s">
        <v>51</v>
      </c>
      <c r="H220" s="26" t="s">
        <v>51</v>
      </c>
      <c r="I220" s="26" t="s">
        <v>165</v>
      </c>
      <c r="J220" s="26" t="s">
        <v>154</v>
      </c>
      <c r="K220" s="45" t="s">
        <v>154</v>
      </c>
      <c r="L220" s="26" t="s">
        <v>531</v>
      </c>
      <c r="M220" s="54">
        <v>1.77</v>
      </c>
      <c r="N220" s="36" t="s">
        <v>595</v>
      </c>
      <c r="O220" s="43">
        <v>6.25E-2</v>
      </c>
      <c r="P220" s="43">
        <v>4.2599999999999999E-2</v>
      </c>
      <c r="Q220" s="42">
        <v>0</v>
      </c>
      <c r="R220" s="57">
        <v>25000</v>
      </c>
      <c r="S220" s="42">
        <v>1</v>
      </c>
      <c r="T220" s="42">
        <v>104.49</v>
      </c>
      <c r="U220" s="42">
        <v>26.122499999999999</v>
      </c>
      <c r="W220" s="26" t="s">
        <v>15</v>
      </c>
      <c r="X220" s="43">
        <v>1.6782815741239601E-6</v>
      </c>
      <c r="Y220" s="43">
        <v>1.4287082920790801E-5</v>
      </c>
      <c r="Z220" s="43">
        <v>4.2463199005163251E-6</v>
      </c>
    </row>
    <row r="221" spans="1:26" x14ac:dyDescent="0.2">
      <c r="A221" s="26">
        <v>8700</v>
      </c>
      <c r="B221" s="26">
        <v>12536</v>
      </c>
      <c r="C221" s="26" t="s">
        <v>545</v>
      </c>
      <c r="D221" s="26" t="s">
        <v>596</v>
      </c>
      <c r="E221" s="26" t="s">
        <v>597</v>
      </c>
      <c r="F221" s="26" t="s">
        <v>108</v>
      </c>
      <c r="G221" s="26" t="s">
        <v>51</v>
      </c>
      <c r="H221" s="26" t="s">
        <v>51</v>
      </c>
      <c r="I221" s="26" t="s">
        <v>165</v>
      </c>
      <c r="J221" s="26" t="s">
        <v>154</v>
      </c>
      <c r="K221" s="45" t="s">
        <v>154</v>
      </c>
      <c r="L221" s="26" t="s">
        <v>531</v>
      </c>
      <c r="M221" s="54">
        <v>0.83</v>
      </c>
      <c r="N221" s="36" t="s">
        <v>598</v>
      </c>
      <c r="O221" s="43">
        <v>7.4999999999999997E-3</v>
      </c>
      <c r="P221" s="43">
        <v>1.5699999999999999E-2</v>
      </c>
      <c r="Q221" s="42">
        <v>0</v>
      </c>
      <c r="R221" s="57">
        <v>5320000</v>
      </c>
      <c r="S221" s="42">
        <v>1</v>
      </c>
      <c r="T221" s="42">
        <v>115.16</v>
      </c>
      <c r="U221" s="42">
        <v>6126.5119999999997</v>
      </c>
      <c r="W221" s="26" t="s">
        <v>15</v>
      </c>
      <c r="X221" s="43">
        <v>2.4513047499999998E-4</v>
      </c>
      <c r="Y221" s="43">
        <v>3.3507506919999998E-3</v>
      </c>
      <c r="Z221" s="43">
        <v>9.958897435678848E-4</v>
      </c>
    </row>
    <row r="222" spans="1:26" x14ac:dyDescent="0.2">
      <c r="A222" s="26">
        <v>8700</v>
      </c>
      <c r="B222" s="26">
        <v>12536</v>
      </c>
      <c r="C222" s="26" t="s">
        <v>545</v>
      </c>
      <c r="D222" s="26" t="s">
        <v>599</v>
      </c>
      <c r="E222" s="26" t="s">
        <v>600</v>
      </c>
      <c r="F222" s="26" t="s">
        <v>109</v>
      </c>
      <c r="G222" s="26" t="s">
        <v>51</v>
      </c>
      <c r="H222" s="26" t="s">
        <v>51</v>
      </c>
      <c r="I222" s="26" t="s">
        <v>165</v>
      </c>
      <c r="J222" s="26" t="s">
        <v>154</v>
      </c>
      <c r="K222" s="45" t="s">
        <v>154</v>
      </c>
      <c r="L222" s="26" t="s">
        <v>531</v>
      </c>
      <c r="M222" s="54">
        <v>2.1829999999999998</v>
      </c>
      <c r="N222" s="36" t="s">
        <v>601</v>
      </c>
      <c r="O222" s="43">
        <v>0.02</v>
      </c>
      <c r="P222" s="43">
        <v>4.2700000000000002E-2</v>
      </c>
      <c r="Q222" s="42">
        <v>0</v>
      </c>
      <c r="R222" s="57">
        <v>24983725</v>
      </c>
      <c r="S222" s="42">
        <v>1</v>
      </c>
      <c r="T222" s="42">
        <v>96.74</v>
      </c>
      <c r="U222" s="42">
        <v>24169.255560000001</v>
      </c>
      <c r="W222" s="26" t="s">
        <v>15</v>
      </c>
      <c r="X222" s="43">
        <v>9.66744776E-4</v>
      </c>
      <c r="Y222" s="43">
        <v>1.3218802117E-2</v>
      </c>
      <c r="Z222" s="43">
        <v>3.9288119768434429E-3</v>
      </c>
    </row>
    <row r="223" spans="1:26" x14ac:dyDescent="0.2">
      <c r="A223" s="26">
        <v>8700</v>
      </c>
      <c r="B223" s="26">
        <v>12536</v>
      </c>
      <c r="C223" s="26" t="s">
        <v>545</v>
      </c>
      <c r="D223" s="26" t="s">
        <v>574</v>
      </c>
      <c r="E223" s="26" t="s">
        <v>575</v>
      </c>
      <c r="F223" s="26" t="s">
        <v>110</v>
      </c>
      <c r="G223" s="26" t="s">
        <v>51</v>
      </c>
      <c r="H223" s="26" t="s">
        <v>51</v>
      </c>
      <c r="I223" s="26" t="s">
        <v>165</v>
      </c>
      <c r="J223" s="26" t="s">
        <v>154</v>
      </c>
      <c r="K223" s="45" t="s">
        <v>154</v>
      </c>
      <c r="L223" s="26" t="s">
        <v>531</v>
      </c>
      <c r="M223" s="54">
        <v>1.373</v>
      </c>
      <c r="N223" s="36" t="s">
        <v>576</v>
      </c>
      <c r="O223" s="43">
        <v>4.3200000000000002E-2</v>
      </c>
      <c r="P223" s="43">
        <v>4.6100000000000002E-2</v>
      </c>
      <c r="Q223" s="42">
        <v>0</v>
      </c>
      <c r="R223" s="57">
        <v>109948500</v>
      </c>
      <c r="S223" s="42">
        <v>1</v>
      </c>
      <c r="T223" s="42">
        <v>99.85</v>
      </c>
      <c r="U223" s="42">
        <v>109783.57725</v>
      </c>
      <c r="W223" s="26" t="s">
        <v>15</v>
      </c>
      <c r="X223" s="43">
        <v>5.1824475009999999E-3</v>
      </c>
      <c r="Y223" s="43">
        <v>6.0043528433000003E-2</v>
      </c>
      <c r="Z223" s="43">
        <v>1.7845772373492056E-2</v>
      </c>
    </row>
    <row r="224" spans="1:26" x14ac:dyDescent="0.2">
      <c r="A224" s="26">
        <v>8700</v>
      </c>
      <c r="B224" s="26">
        <v>12536</v>
      </c>
      <c r="C224" s="26" t="s">
        <v>545</v>
      </c>
      <c r="D224" s="26" t="s">
        <v>602</v>
      </c>
      <c r="E224" s="26" t="s">
        <v>603</v>
      </c>
      <c r="F224" s="26" t="s">
        <v>109</v>
      </c>
      <c r="G224" s="26" t="s">
        <v>51</v>
      </c>
      <c r="H224" s="26" t="s">
        <v>51</v>
      </c>
      <c r="I224" s="26" t="s">
        <v>165</v>
      </c>
      <c r="J224" s="26" t="s">
        <v>154</v>
      </c>
      <c r="K224" s="45" t="s">
        <v>154</v>
      </c>
      <c r="L224" s="26" t="s">
        <v>531</v>
      </c>
      <c r="M224" s="54">
        <v>3.6070000000000002</v>
      </c>
      <c r="N224" s="36" t="s">
        <v>604</v>
      </c>
      <c r="O224" s="43">
        <v>2.2499999999999999E-2</v>
      </c>
      <c r="P224" s="43">
        <v>4.2599999999999999E-2</v>
      </c>
      <c r="Q224" s="42">
        <v>0</v>
      </c>
      <c r="R224" s="57">
        <v>11062057</v>
      </c>
      <c r="S224" s="42">
        <v>1</v>
      </c>
      <c r="T224" s="42">
        <v>93.76</v>
      </c>
      <c r="U224" s="42">
        <v>10371.78464</v>
      </c>
      <c r="W224" s="26" t="s">
        <v>15</v>
      </c>
      <c r="X224" s="43">
        <v>3.1859368300000003E-4</v>
      </c>
      <c r="Y224" s="43">
        <v>5.6726020549999999E-3</v>
      </c>
      <c r="Z224" s="43">
        <v>1.6859762856044232E-3</v>
      </c>
    </row>
    <row r="225" spans="1:26" x14ac:dyDescent="0.2">
      <c r="A225" s="26">
        <v>8700</v>
      </c>
      <c r="B225" s="26">
        <v>12536</v>
      </c>
      <c r="C225" s="26" t="s">
        <v>545</v>
      </c>
      <c r="D225" s="26" t="s">
        <v>605</v>
      </c>
      <c r="E225" s="26" t="s">
        <v>606</v>
      </c>
      <c r="F225" s="26" t="s">
        <v>110</v>
      </c>
      <c r="G225" s="26" t="s">
        <v>51</v>
      </c>
      <c r="H225" s="26" t="s">
        <v>51</v>
      </c>
      <c r="I225" s="26" t="s">
        <v>165</v>
      </c>
      <c r="J225" s="26" t="s">
        <v>154</v>
      </c>
      <c r="K225" s="45" t="s">
        <v>154</v>
      </c>
      <c r="L225" s="26" t="s">
        <v>531</v>
      </c>
      <c r="M225" s="54">
        <v>5.2469999999999999</v>
      </c>
      <c r="N225" s="36" t="s">
        <v>607</v>
      </c>
      <c r="O225" s="43">
        <v>4.3200000000000002E-2</v>
      </c>
      <c r="P225" s="43">
        <v>4.6600000000000003E-2</v>
      </c>
      <c r="Q225" s="42">
        <v>0</v>
      </c>
      <c r="R225" s="57">
        <v>183454422</v>
      </c>
      <c r="S225" s="42">
        <v>1</v>
      </c>
      <c r="T225" s="42">
        <v>98</v>
      </c>
      <c r="U225" s="42">
        <v>179785.33356</v>
      </c>
      <c r="W225" s="26" t="s">
        <v>15</v>
      </c>
      <c r="X225" s="43">
        <v>5.7925811460000001E-3</v>
      </c>
      <c r="Y225" s="43">
        <v>9.8329331744999998E-2</v>
      </c>
      <c r="Z225" s="43">
        <v>2.922484600313115E-2</v>
      </c>
    </row>
    <row r="226" spans="1:26" x14ac:dyDescent="0.2">
      <c r="A226" s="26">
        <v>8700</v>
      </c>
      <c r="B226" s="26">
        <v>12536</v>
      </c>
      <c r="C226" s="26" t="s">
        <v>545</v>
      </c>
      <c r="D226" s="26" t="s">
        <v>608</v>
      </c>
      <c r="E226" s="26" t="s">
        <v>609</v>
      </c>
      <c r="F226" s="26" t="s">
        <v>109</v>
      </c>
      <c r="G226" s="26" t="s">
        <v>51</v>
      </c>
      <c r="H226" s="26" t="s">
        <v>51</v>
      </c>
      <c r="I226" s="26" t="s">
        <v>165</v>
      </c>
      <c r="J226" s="26" t="s">
        <v>154</v>
      </c>
      <c r="K226" s="45" t="s">
        <v>154</v>
      </c>
      <c r="L226" s="26" t="s">
        <v>531</v>
      </c>
      <c r="M226" s="54">
        <v>1.151</v>
      </c>
      <c r="N226" s="36" t="s">
        <v>610</v>
      </c>
      <c r="O226" s="43">
        <v>5.0000000000000001E-3</v>
      </c>
      <c r="P226" s="43">
        <v>4.2099999999999999E-2</v>
      </c>
      <c r="Q226" s="42">
        <v>0</v>
      </c>
      <c r="R226" s="57">
        <v>72250000</v>
      </c>
      <c r="S226" s="42">
        <v>1</v>
      </c>
      <c r="T226" s="42">
        <v>96.32</v>
      </c>
      <c r="U226" s="42">
        <v>69591.199999999997</v>
      </c>
      <c r="W226" s="26" t="s">
        <v>15</v>
      </c>
      <c r="X226" s="43">
        <v>2.6005261260000001E-3</v>
      </c>
      <c r="Y226" s="43">
        <v>3.8061259256999998E-2</v>
      </c>
      <c r="Z226" s="43">
        <v>1.1312336011515423E-2</v>
      </c>
    </row>
    <row r="227" spans="1:26" x14ac:dyDescent="0.2">
      <c r="A227" s="26">
        <v>8700</v>
      </c>
      <c r="B227" s="26">
        <v>12536</v>
      </c>
      <c r="C227" s="26" t="s">
        <v>545</v>
      </c>
      <c r="D227" s="26" t="s">
        <v>611</v>
      </c>
      <c r="E227" s="26" t="s">
        <v>612</v>
      </c>
      <c r="F227" s="26" t="s">
        <v>109</v>
      </c>
      <c r="G227" s="26" t="s">
        <v>51</v>
      </c>
      <c r="H227" s="26" t="s">
        <v>51</v>
      </c>
      <c r="I227" s="26" t="s">
        <v>165</v>
      </c>
      <c r="J227" s="26" t="s">
        <v>154</v>
      </c>
      <c r="K227" s="45" t="s">
        <v>154</v>
      </c>
      <c r="L227" s="26" t="s">
        <v>531</v>
      </c>
      <c r="M227" s="54">
        <v>3.8079999999999998</v>
      </c>
      <c r="N227" s="36" t="s">
        <v>613</v>
      </c>
      <c r="O227" s="43">
        <v>3.7499999999999999E-2</v>
      </c>
      <c r="P227" s="43">
        <v>4.2500000000000003E-2</v>
      </c>
      <c r="Q227" s="42">
        <v>0</v>
      </c>
      <c r="R227" s="57">
        <v>888000</v>
      </c>
      <c r="S227" s="42">
        <v>1</v>
      </c>
      <c r="T227" s="42">
        <v>101.27</v>
      </c>
      <c r="U227" s="42">
        <v>899.27760000000001</v>
      </c>
      <c r="W227" s="26" t="s">
        <v>15</v>
      </c>
      <c r="X227" s="43">
        <v>2.50826194084507E-5</v>
      </c>
      <c r="Y227" s="43">
        <v>4.91838592E-4</v>
      </c>
      <c r="Z227" s="43">
        <v>1.4618127548927397E-4</v>
      </c>
    </row>
    <row r="228" spans="1:26" x14ac:dyDescent="0.2">
      <c r="A228" s="26">
        <v>8700</v>
      </c>
      <c r="B228" s="26">
        <v>12536</v>
      </c>
      <c r="C228" s="26" t="s">
        <v>545</v>
      </c>
      <c r="D228" s="26" t="s">
        <v>646</v>
      </c>
      <c r="E228" s="26" t="s">
        <v>647</v>
      </c>
      <c r="F228" s="26" t="s">
        <v>108</v>
      </c>
      <c r="G228" s="26" t="s">
        <v>51</v>
      </c>
      <c r="H228" s="26" t="s">
        <v>51</v>
      </c>
      <c r="I228" s="26" t="s">
        <v>165</v>
      </c>
      <c r="J228" s="26" t="s">
        <v>154</v>
      </c>
      <c r="K228" s="45" t="s">
        <v>154</v>
      </c>
      <c r="L228" s="26" t="s">
        <v>531</v>
      </c>
      <c r="M228" s="54">
        <v>3.7669999999999999</v>
      </c>
      <c r="N228" s="36" t="s">
        <v>648</v>
      </c>
      <c r="O228" s="43">
        <v>1.0999999999999999E-2</v>
      </c>
      <c r="P228" s="43">
        <v>1.7899999999999999E-2</v>
      </c>
      <c r="Q228" s="42">
        <v>0</v>
      </c>
      <c r="R228" s="57">
        <v>60000</v>
      </c>
      <c r="S228" s="42">
        <v>1</v>
      </c>
      <c r="T228" s="42">
        <v>101.87</v>
      </c>
      <c r="U228" s="42">
        <v>61.122</v>
      </c>
      <c r="W228" s="26" t="s">
        <v>15</v>
      </c>
      <c r="X228" s="43">
        <v>2.4312664758824901E-6</v>
      </c>
      <c r="Y228" s="43">
        <v>3.342923082724E-5</v>
      </c>
      <c r="Z228" s="43">
        <v>9.9356326905678551E-6</v>
      </c>
    </row>
    <row r="229" spans="1:26" x14ac:dyDescent="0.2">
      <c r="A229" s="26">
        <v>8700</v>
      </c>
      <c r="B229" s="26">
        <v>12536</v>
      </c>
      <c r="C229" s="26" t="s">
        <v>545</v>
      </c>
      <c r="D229" s="26" t="s">
        <v>614</v>
      </c>
      <c r="E229" s="26" t="s">
        <v>615</v>
      </c>
      <c r="F229" s="26" t="s">
        <v>109</v>
      </c>
      <c r="G229" s="26" t="s">
        <v>51</v>
      </c>
      <c r="H229" s="26" t="s">
        <v>51</v>
      </c>
      <c r="I229" s="26" t="s">
        <v>165</v>
      </c>
      <c r="J229" s="26" t="s">
        <v>154</v>
      </c>
      <c r="K229" s="45" t="s">
        <v>154</v>
      </c>
      <c r="L229" s="26" t="s">
        <v>531</v>
      </c>
      <c r="M229" s="54">
        <v>2.637</v>
      </c>
      <c r="N229" s="36" t="s">
        <v>616</v>
      </c>
      <c r="O229" s="43">
        <v>3.7499999999999999E-2</v>
      </c>
      <c r="P229" s="43">
        <v>4.2500000000000003E-2</v>
      </c>
      <c r="Q229" s="42">
        <v>0</v>
      </c>
      <c r="R229" s="57">
        <v>26100000</v>
      </c>
      <c r="S229" s="42">
        <v>1</v>
      </c>
      <c r="T229" s="42">
        <v>99.67</v>
      </c>
      <c r="U229" s="42">
        <v>26013.87</v>
      </c>
      <c r="W229" s="26" t="s">
        <v>15</v>
      </c>
      <c r="X229" s="43">
        <v>1.1087476699999999E-3</v>
      </c>
      <c r="Y229" s="43">
        <v>1.4227670313999999E-2</v>
      </c>
      <c r="Z229" s="43">
        <v>4.2286616468731782E-3</v>
      </c>
    </row>
    <row r="230" spans="1:26" x14ac:dyDescent="0.2">
      <c r="A230" s="26">
        <v>8700</v>
      </c>
      <c r="B230" s="26">
        <v>12536</v>
      </c>
      <c r="C230" s="26" t="s">
        <v>545</v>
      </c>
      <c r="D230" s="26" t="s">
        <v>577</v>
      </c>
      <c r="E230" s="26" t="s">
        <v>578</v>
      </c>
      <c r="F230" s="26" t="s">
        <v>109</v>
      </c>
      <c r="G230" s="26" t="s">
        <v>51</v>
      </c>
      <c r="H230" s="26" t="s">
        <v>51</v>
      </c>
      <c r="I230" s="26" t="s">
        <v>165</v>
      </c>
      <c r="J230" s="26" t="s">
        <v>154</v>
      </c>
      <c r="K230" s="45" t="s">
        <v>154</v>
      </c>
      <c r="L230" s="26" t="s">
        <v>531</v>
      </c>
      <c r="M230" s="54">
        <v>0.159</v>
      </c>
      <c r="N230" s="36" t="s">
        <v>579</v>
      </c>
      <c r="O230" s="43">
        <v>0</v>
      </c>
      <c r="P230" s="43">
        <v>4.2599999999999999E-2</v>
      </c>
      <c r="Q230" s="42">
        <v>0</v>
      </c>
      <c r="R230" s="57">
        <v>61483000</v>
      </c>
      <c r="S230" s="42">
        <v>1</v>
      </c>
      <c r="T230" s="42">
        <v>99.34</v>
      </c>
      <c r="U230" s="42">
        <v>61077.212200000002</v>
      </c>
      <c r="W230" s="26" t="s">
        <v>15</v>
      </c>
      <c r="X230" s="43">
        <v>6.6295975079999998E-3</v>
      </c>
      <c r="Y230" s="43">
        <v>3.3404735200000001E-2</v>
      </c>
      <c r="Z230" s="43">
        <v>9.9283522493221737E-3</v>
      </c>
    </row>
    <row r="231" spans="1:26" x14ac:dyDescent="0.2">
      <c r="A231" s="26">
        <v>8700</v>
      </c>
      <c r="B231" s="26">
        <v>12536</v>
      </c>
      <c r="C231" s="26" t="s">
        <v>545</v>
      </c>
      <c r="D231" s="26" t="s">
        <v>546</v>
      </c>
      <c r="E231" s="26" t="s">
        <v>547</v>
      </c>
      <c r="F231" s="26" t="s">
        <v>109</v>
      </c>
      <c r="G231" s="26" t="s">
        <v>51</v>
      </c>
      <c r="H231" s="26" t="s">
        <v>51</v>
      </c>
      <c r="I231" s="26" t="s">
        <v>165</v>
      </c>
      <c r="J231" s="26" t="s">
        <v>154</v>
      </c>
      <c r="K231" s="45" t="s">
        <v>154</v>
      </c>
      <c r="L231" s="26" t="s">
        <v>531</v>
      </c>
      <c r="M231" s="54">
        <v>0.40799999999999997</v>
      </c>
      <c r="N231" s="36" t="s">
        <v>548</v>
      </c>
      <c r="O231" s="43">
        <v>0</v>
      </c>
      <c r="P231" s="43">
        <v>4.3400000000000001E-2</v>
      </c>
      <c r="Q231" s="42">
        <v>0</v>
      </c>
      <c r="R231" s="57">
        <v>10000000</v>
      </c>
      <c r="S231" s="42">
        <v>1</v>
      </c>
      <c r="T231" s="42">
        <v>98.28</v>
      </c>
      <c r="U231" s="42">
        <v>9828</v>
      </c>
      <c r="W231" s="26" t="s">
        <v>15</v>
      </c>
      <c r="X231" s="43">
        <v>1.1161364529999999E-3</v>
      </c>
      <c r="Y231" s="43">
        <v>5.3751919200000003E-3</v>
      </c>
      <c r="Z231" s="43">
        <v>1.5975818540443847E-3</v>
      </c>
    </row>
    <row r="232" spans="1:26" x14ac:dyDescent="0.2">
      <c r="A232" s="26">
        <v>8700</v>
      </c>
      <c r="B232" s="26">
        <v>12536</v>
      </c>
      <c r="C232" s="26" t="s">
        <v>545</v>
      </c>
      <c r="D232" s="26" t="s">
        <v>580</v>
      </c>
      <c r="E232" s="26" t="s">
        <v>581</v>
      </c>
      <c r="F232" s="26" t="s">
        <v>109</v>
      </c>
      <c r="G232" s="26" t="s">
        <v>51</v>
      </c>
      <c r="H232" s="26" t="s">
        <v>51</v>
      </c>
      <c r="I232" s="26" t="s">
        <v>165</v>
      </c>
      <c r="J232" s="26" t="s">
        <v>154</v>
      </c>
      <c r="K232" s="45" t="s">
        <v>154</v>
      </c>
      <c r="L232" s="26" t="s">
        <v>531</v>
      </c>
      <c r="M232" s="54">
        <v>0.66300000000000003</v>
      </c>
      <c r="N232" s="36" t="s">
        <v>582</v>
      </c>
      <c r="O232" s="43">
        <v>0</v>
      </c>
      <c r="P232" s="43">
        <v>4.2299999999999997E-2</v>
      </c>
      <c r="Q232" s="42">
        <v>0</v>
      </c>
      <c r="R232" s="57">
        <v>150628000</v>
      </c>
      <c r="S232" s="42">
        <v>1</v>
      </c>
      <c r="T232" s="42">
        <v>97.29</v>
      </c>
      <c r="U232" s="42">
        <v>146545.98120000001</v>
      </c>
      <c r="W232" s="26" t="s">
        <v>15</v>
      </c>
      <c r="X232" s="43">
        <v>1.6134597082000001E-2</v>
      </c>
      <c r="Y232" s="43">
        <v>8.0149854918000002E-2</v>
      </c>
      <c r="Z232" s="43">
        <v>2.382165245708685E-2</v>
      </c>
    </row>
    <row r="233" spans="1:26" x14ac:dyDescent="0.2">
      <c r="A233" s="26">
        <v>8700</v>
      </c>
      <c r="B233" s="26">
        <v>12536</v>
      </c>
      <c r="C233" s="26" t="s">
        <v>549</v>
      </c>
      <c r="D233" s="26" t="s">
        <v>617</v>
      </c>
      <c r="E233" s="26" t="s">
        <v>618</v>
      </c>
      <c r="F233" s="26" t="s">
        <v>111</v>
      </c>
      <c r="G233" s="26" t="s">
        <v>51</v>
      </c>
      <c r="H233" s="26" t="s">
        <v>51</v>
      </c>
      <c r="I233" s="26" t="s">
        <v>165</v>
      </c>
      <c r="J233" s="26" t="s">
        <v>154</v>
      </c>
      <c r="K233" s="45" t="s">
        <v>154</v>
      </c>
      <c r="L233" s="26" t="s">
        <v>531</v>
      </c>
      <c r="M233" s="54">
        <v>0.02</v>
      </c>
      <c r="N233" s="36">
        <v>45870</v>
      </c>
      <c r="O233" s="43">
        <v>0</v>
      </c>
      <c r="P233" s="43">
        <v>4.8099999999999997E-2</v>
      </c>
      <c r="Q233" s="42">
        <v>0</v>
      </c>
      <c r="R233" s="57">
        <v>340254862</v>
      </c>
      <c r="S233" s="42">
        <v>1</v>
      </c>
      <c r="T233" s="42">
        <v>99.91</v>
      </c>
      <c r="U233" s="42">
        <v>339948.63261999999</v>
      </c>
      <c r="W233" s="26" t="s">
        <v>15</v>
      </c>
      <c r="X233" s="43">
        <v>8.9540753150000006E-3</v>
      </c>
      <c r="Y233" s="43">
        <v>0.185926856275</v>
      </c>
      <c r="Z233" s="43">
        <v>5.5260049530007425E-2</v>
      </c>
    </row>
    <row r="234" spans="1:26" x14ac:dyDescent="0.2">
      <c r="A234" s="26">
        <v>8700</v>
      </c>
      <c r="B234" s="26">
        <v>12536</v>
      </c>
      <c r="C234" s="26" t="s">
        <v>549</v>
      </c>
      <c r="D234" s="26" t="s">
        <v>619</v>
      </c>
      <c r="E234" s="26" t="s">
        <v>620</v>
      </c>
      <c r="F234" s="26" t="s">
        <v>111</v>
      </c>
      <c r="G234" s="26" t="s">
        <v>51</v>
      </c>
      <c r="H234" s="26" t="s">
        <v>51</v>
      </c>
      <c r="I234" s="26" t="s">
        <v>165</v>
      </c>
      <c r="J234" s="26" t="s">
        <v>154</v>
      </c>
      <c r="K234" s="45" t="s">
        <v>154</v>
      </c>
      <c r="L234" s="26" t="s">
        <v>531</v>
      </c>
      <c r="M234" s="54">
        <v>0.1</v>
      </c>
      <c r="N234" s="36">
        <v>45779</v>
      </c>
      <c r="O234" s="43">
        <v>0</v>
      </c>
      <c r="P234" s="43">
        <v>4.2700000000000002E-2</v>
      </c>
      <c r="Q234" s="42">
        <v>0</v>
      </c>
      <c r="R234" s="57">
        <v>27094700</v>
      </c>
      <c r="S234" s="42">
        <v>1</v>
      </c>
      <c r="T234" s="42">
        <v>99.6</v>
      </c>
      <c r="U234" s="42">
        <v>26986.321199999998</v>
      </c>
      <c r="W234" s="26" t="s">
        <v>15</v>
      </c>
      <c r="X234" s="43">
        <v>7.5263055499999996E-4</v>
      </c>
      <c r="Y234" s="43">
        <v>1.4759529475E-2</v>
      </c>
      <c r="Z234" s="43">
        <v>4.3867375922398534E-3</v>
      </c>
    </row>
    <row r="235" spans="1:26" x14ac:dyDescent="0.2">
      <c r="A235" s="26">
        <v>8700</v>
      </c>
      <c r="B235" s="26">
        <v>12536</v>
      </c>
      <c r="C235" s="26" t="s">
        <v>549</v>
      </c>
      <c r="D235" s="26" t="s">
        <v>583</v>
      </c>
      <c r="E235" s="26" t="s">
        <v>584</v>
      </c>
      <c r="F235" s="26" t="s">
        <v>111</v>
      </c>
      <c r="G235" s="26" t="s">
        <v>51</v>
      </c>
      <c r="H235" s="26" t="s">
        <v>51</v>
      </c>
      <c r="I235" s="26" t="s">
        <v>165</v>
      </c>
      <c r="J235" s="26" t="s">
        <v>154</v>
      </c>
      <c r="K235" s="45" t="s">
        <v>154</v>
      </c>
      <c r="L235" s="26" t="s">
        <v>531</v>
      </c>
      <c r="M235" s="54">
        <v>0.35</v>
      </c>
      <c r="N235" s="36">
        <v>45843</v>
      </c>
      <c r="O235" s="43">
        <v>0</v>
      </c>
      <c r="P235" s="43">
        <v>4.2900000000000001E-2</v>
      </c>
      <c r="Q235" s="42">
        <v>0</v>
      </c>
      <c r="R235" s="57">
        <v>71181171</v>
      </c>
      <c r="S235" s="42">
        <v>1</v>
      </c>
      <c r="T235" s="42">
        <v>98.56</v>
      </c>
      <c r="U235" s="42">
        <v>70156.16214</v>
      </c>
      <c r="W235" s="26" t="s">
        <v>15</v>
      </c>
      <c r="X235" s="43">
        <v>5.0843693569999999E-3</v>
      </c>
      <c r="Y235" s="43">
        <v>3.8370251924000003E-2</v>
      </c>
      <c r="Z235" s="43">
        <v>1.1404172932871354E-2</v>
      </c>
    </row>
    <row r="236" spans="1:26" x14ac:dyDescent="0.2">
      <c r="A236" s="26">
        <v>8700</v>
      </c>
      <c r="B236" s="26">
        <v>12536</v>
      </c>
      <c r="C236" s="26" t="s">
        <v>549</v>
      </c>
      <c r="D236" s="26" t="s">
        <v>550</v>
      </c>
      <c r="E236" s="26" t="s">
        <v>551</v>
      </c>
      <c r="F236" s="26" t="s">
        <v>111</v>
      </c>
      <c r="G236" s="26" t="s">
        <v>51</v>
      </c>
      <c r="H236" s="26" t="s">
        <v>51</v>
      </c>
      <c r="I236" s="26" t="s">
        <v>165</v>
      </c>
      <c r="J236" s="26" t="s">
        <v>154</v>
      </c>
      <c r="K236" s="45" t="s">
        <v>154</v>
      </c>
      <c r="L236" s="26" t="s">
        <v>531</v>
      </c>
      <c r="M236" s="54">
        <v>0.59</v>
      </c>
      <c r="N236" s="36">
        <v>45816</v>
      </c>
      <c r="O236" s="43">
        <v>0</v>
      </c>
      <c r="P236" s="43">
        <v>4.24E-2</v>
      </c>
      <c r="Q236" s="42">
        <v>0</v>
      </c>
      <c r="R236" s="57">
        <v>39877902</v>
      </c>
      <c r="S236" s="42">
        <v>1</v>
      </c>
      <c r="T236" s="42">
        <v>97.56</v>
      </c>
      <c r="U236" s="42">
        <v>38904.88119</v>
      </c>
      <c r="W236" s="26" t="s">
        <v>15</v>
      </c>
      <c r="X236" s="43">
        <v>3.3231584999999998E-3</v>
      </c>
      <c r="Y236" s="43">
        <v>2.1278103687000002E-2</v>
      </c>
      <c r="Z236" s="43">
        <v>6.3241485778283172E-3</v>
      </c>
    </row>
    <row r="237" spans="1:26" x14ac:dyDescent="0.2">
      <c r="A237" s="26">
        <v>8700</v>
      </c>
      <c r="B237" s="26">
        <v>12536</v>
      </c>
      <c r="C237" s="26" t="s">
        <v>549</v>
      </c>
      <c r="D237" s="26" t="s">
        <v>587</v>
      </c>
      <c r="E237" s="26" t="s">
        <v>588</v>
      </c>
      <c r="F237" s="26" t="s">
        <v>111</v>
      </c>
      <c r="G237" s="26" t="s">
        <v>51</v>
      </c>
      <c r="H237" s="26" t="s">
        <v>51</v>
      </c>
      <c r="I237" s="26" t="s">
        <v>165</v>
      </c>
      <c r="J237" s="26" t="s">
        <v>154</v>
      </c>
      <c r="K237" s="45" t="s">
        <v>154</v>
      </c>
      <c r="L237" s="26" t="s">
        <v>531</v>
      </c>
      <c r="M237" s="54">
        <v>0.67</v>
      </c>
      <c r="N237" s="36">
        <v>45725</v>
      </c>
      <c r="O237" s="43">
        <v>0</v>
      </c>
      <c r="P237" s="43">
        <v>4.2700000000000002E-2</v>
      </c>
      <c r="Q237" s="42">
        <v>0</v>
      </c>
      <c r="R237" s="57">
        <v>34240928</v>
      </c>
      <c r="S237" s="42">
        <v>1</v>
      </c>
      <c r="T237" s="42">
        <v>97.23</v>
      </c>
      <c r="U237" s="42">
        <v>33292.454290000001</v>
      </c>
      <c r="W237" s="26" t="s">
        <v>15</v>
      </c>
      <c r="X237" s="43">
        <v>2.8534106660000002E-3</v>
      </c>
      <c r="Y237" s="43">
        <v>1.8208519669000001E-2</v>
      </c>
      <c r="Z237" s="43">
        <v>5.4118254833441324E-3</v>
      </c>
    </row>
    <row r="238" spans="1:26" x14ac:dyDescent="0.2">
      <c r="A238" s="26">
        <v>8700</v>
      </c>
      <c r="B238" s="26">
        <v>12536</v>
      </c>
      <c r="C238" s="26" t="s">
        <v>549</v>
      </c>
      <c r="D238" s="26" t="s">
        <v>623</v>
      </c>
      <c r="E238" s="26" t="s">
        <v>624</v>
      </c>
      <c r="F238" s="26" t="s">
        <v>111</v>
      </c>
      <c r="G238" s="26" t="s">
        <v>51</v>
      </c>
      <c r="H238" s="26" t="s">
        <v>51</v>
      </c>
      <c r="I238" s="26" t="s">
        <v>165</v>
      </c>
      <c r="J238" s="26" t="s">
        <v>154</v>
      </c>
      <c r="K238" s="45" t="s">
        <v>154</v>
      </c>
      <c r="L238" s="26" t="s">
        <v>531</v>
      </c>
      <c r="M238" s="54">
        <v>0.75</v>
      </c>
      <c r="N238" s="36">
        <v>45726</v>
      </c>
      <c r="O238" s="43">
        <v>0</v>
      </c>
      <c r="P238" s="43">
        <v>4.2200000000000001E-2</v>
      </c>
      <c r="Q238" s="42">
        <v>0</v>
      </c>
      <c r="R238" s="57">
        <v>101110315</v>
      </c>
      <c r="S238" s="42">
        <v>1</v>
      </c>
      <c r="T238" s="42">
        <v>96.93</v>
      </c>
      <c r="U238" s="42">
        <v>98006.228329999998</v>
      </c>
      <c r="W238" s="26" t="s">
        <v>15</v>
      </c>
      <c r="X238" s="43">
        <v>7.2221653569999999E-3</v>
      </c>
      <c r="Y238" s="43">
        <v>5.3602186272000002E-2</v>
      </c>
      <c r="Z238" s="43">
        <v>1.5931315828585542E-2</v>
      </c>
    </row>
    <row r="239" spans="1:26" x14ac:dyDescent="0.2">
      <c r="A239" s="26">
        <v>8700</v>
      </c>
      <c r="B239" s="26">
        <v>12536</v>
      </c>
      <c r="C239" s="26" t="s">
        <v>549</v>
      </c>
      <c r="D239" s="26" t="s">
        <v>589</v>
      </c>
      <c r="E239" s="26" t="s">
        <v>590</v>
      </c>
      <c r="F239" s="26" t="s">
        <v>111</v>
      </c>
      <c r="G239" s="26" t="s">
        <v>51</v>
      </c>
      <c r="H239" s="26" t="s">
        <v>51</v>
      </c>
      <c r="I239" s="26" t="s">
        <v>165</v>
      </c>
      <c r="J239" s="26" t="s">
        <v>154</v>
      </c>
      <c r="K239" s="45" t="s">
        <v>154</v>
      </c>
      <c r="L239" s="26" t="s">
        <v>531</v>
      </c>
      <c r="M239" s="54">
        <v>0.84</v>
      </c>
      <c r="N239" s="36">
        <v>45788</v>
      </c>
      <c r="O239" s="43">
        <v>0</v>
      </c>
      <c r="P239" s="43">
        <v>4.2099999999999999E-2</v>
      </c>
      <c r="Q239" s="42">
        <v>0</v>
      </c>
      <c r="R239" s="57">
        <v>226500000</v>
      </c>
      <c r="S239" s="42">
        <v>1</v>
      </c>
      <c r="T239" s="42">
        <v>96.58</v>
      </c>
      <c r="U239" s="42">
        <v>218753.7</v>
      </c>
      <c r="W239" s="26" t="s">
        <v>15</v>
      </c>
      <c r="X239" s="43">
        <v>1.6178571427999999E-2</v>
      </c>
      <c r="Y239" s="43">
        <v>0.119642157187</v>
      </c>
      <c r="Z239" s="43">
        <v>3.5559314369665154E-2</v>
      </c>
    </row>
    <row r="240" spans="1:26" x14ac:dyDescent="0.2">
      <c r="A240" s="26">
        <v>8700</v>
      </c>
      <c r="B240" s="26">
        <v>12536</v>
      </c>
      <c r="C240" s="26" t="s">
        <v>549</v>
      </c>
      <c r="D240" s="26" t="s">
        <v>591</v>
      </c>
      <c r="E240" s="26" t="s">
        <v>592</v>
      </c>
      <c r="F240" s="26" t="s">
        <v>111</v>
      </c>
      <c r="G240" s="26" t="s">
        <v>51</v>
      </c>
      <c r="H240" s="26" t="s">
        <v>51</v>
      </c>
      <c r="I240" s="26" t="s">
        <v>165</v>
      </c>
      <c r="J240" s="26" t="s">
        <v>154</v>
      </c>
      <c r="K240" s="45" t="s">
        <v>154</v>
      </c>
      <c r="L240" s="26" t="s">
        <v>531</v>
      </c>
      <c r="M240" s="54">
        <v>0.92</v>
      </c>
      <c r="N240" s="36">
        <v>45728</v>
      </c>
      <c r="O240" s="43">
        <v>0</v>
      </c>
      <c r="P240" s="43">
        <v>4.19E-2</v>
      </c>
      <c r="Q240" s="42">
        <v>0</v>
      </c>
      <c r="R240" s="57">
        <v>30400000</v>
      </c>
      <c r="S240" s="42">
        <v>1</v>
      </c>
      <c r="T240" s="42">
        <v>96.29</v>
      </c>
      <c r="U240" s="42">
        <v>29272.16</v>
      </c>
      <c r="W240" s="26" t="s">
        <v>15</v>
      </c>
      <c r="X240" s="43">
        <v>2.1714285709999999E-3</v>
      </c>
      <c r="Y240" s="43">
        <v>1.6009714889E-2</v>
      </c>
      <c r="Z240" s="43">
        <v>4.7583100981566824E-3</v>
      </c>
    </row>
    <row r="241" spans="1:26" x14ac:dyDescent="0.2">
      <c r="A241" s="26">
        <v>8700</v>
      </c>
      <c r="B241" s="26">
        <v>12536</v>
      </c>
      <c r="C241" s="26" t="s">
        <v>552</v>
      </c>
      <c r="D241" s="26" t="s">
        <v>687</v>
      </c>
      <c r="E241" s="26" t="s">
        <v>688</v>
      </c>
      <c r="F241" s="26" t="s">
        <v>122</v>
      </c>
      <c r="G241" s="26" t="s">
        <v>56</v>
      </c>
      <c r="H241" s="26" t="s">
        <v>167</v>
      </c>
      <c r="I241" s="26" t="s">
        <v>218</v>
      </c>
      <c r="J241" s="26" t="s">
        <v>555</v>
      </c>
      <c r="K241" s="26" t="s">
        <v>71</v>
      </c>
      <c r="L241" s="26" t="s">
        <v>532</v>
      </c>
      <c r="M241" s="54">
        <v>0.218</v>
      </c>
      <c r="N241" s="36" t="s">
        <v>689</v>
      </c>
      <c r="O241" s="43">
        <v>0</v>
      </c>
      <c r="P241" s="43">
        <v>4.2750000000000003E-2</v>
      </c>
      <c r="Q241" s="42">
        <v>0</v>
      </c>
      <c r="R241" s="57">
        <v>34320000</v>
      </c>
      <c r="S241" s="42">
        <v>3.6469999999999998</v>
      </c>
      <c r="T241" s="42">
        <v>99.082999999999998</v>
      </c>
      <c r="U241" s="42">
        <v>124017.27658000001</v>
      </c>
      <c r="W241" s="26" t="s">
        <v>15</v>
      </c>
      <c r="X241" s="43">
        <v>1.7363851599999999E-4</v>
      </c>
      <c r="Y241" s="43">
        <v>6.7828313296999995E-2</v>
      </c>
      <c r="Z241" s="43">
        <v>2.0159518788381323E-2</v>
      </c>
    </row>
    <row r="242" spans="1:26" x14ac:dyDescent="0.2">
      <c r="A242" s="26">
        <v>8700</v>
      </c>
      <c r="B242" s="26">
        <v>12536</v>
      </c>
      <c r="C242" s="26" t="s">
        <v>552</v>
      </c>
      <c r="D242" s="26" t="s">
        <v>563</v>
      </c>
      <c r="E242" s="26" t="s">
        <v>564</v>
      </c>
      <c r="F242" s="26" t="s">
        <v>122</v>
      </c>
      <c r="G242" s="26" t="s">
        <v>56</v>
      </c>
      <c r="H242" s="26" t="s">
        <v>167</v>
      </c>
      <c r="I242" s="26" t="s">
        <v>218</v>
      </c>
      <c r="J242" s="26" t="s">
        <v>555</v>
      </c>
      <c r="K242" s="26" t="s">
        <v>71</v>
      </c>
      <c r="L242" s="26" t="s">
        <v>532</v>
      </c>
      <c r="M242" s="54">
        <v>0.76600000000000001</v>
      </c>
      <c r="N242" s="36">
        <v>45698</v>
      </c>
      <c r="O242" s="43">
        <v>0</v>
      </c>
      <c r="P242" s="43">
        <v>4.1759999999999999E-2</v>
      </c>
      <c r="Q242" s="42">
        <v>0</v>
      </c>
      <c r="R242" s="57">
        <v>26000000</v>
      </c>
      <c r="S242" s="42">
        <v>3.6469999999999998</v>
      </c>
      <c r="T242" s="42">
        <v>96.928200000000004</v>
      </c>
      <c r="U242" s="42">
        <v>91909.257800000007</v>
      </c>
      <c r="W242" s="26" t="s">
        <v>15</v>
      </c>
      <c r="X242" s="43">
        <v>5.0999391900000005E-4</v>
      </c>
      <c r="Y242" s="43">
        <v>5.0267592586999997E-2</v>
      </c>
      <c r="Z242" s="43">
        <v>1.4940228172564849E-2</v>
      </c>
    </row>
    <row r="243" spans="1:26" x14ac:dyDescent="0.2">
      <c r="A243" s="26">
        <v>8700</v>
      </c>
      <c r="B243" s="26">
        <v>12536</v>
      </c>
      <c r="C243" s="26" t="s">
        <v>552</v>
      </c>
      <c r="D243" s="26" t="s">
        <v>625</v>
      </c>
      <c r="E243" s="26" t="s">
        <v>626</v>
      </c>
      <c r="F243" s="26" t="s">
        <v>122</v>
      </c>
      <c r="G243" s="26" t="s">
        <v>56</v>
      </c>
      <c r="H243" s="26" t="s">
        <v>167</v>
      </c>
      <c r="I243" s="26" t="s">
        <v>218</v>
      </c>
      <c r="J243" s="26" t="s">
        <v>555</v>
      </c>
      <c r="K243" s="26" t="s">
        <v>71</v>
      </c>
      <c r="L243" s="26" t="s">
        <v>532</v>
      </c>
      <c r="M243" s="54">
        <v>3.4000000000000002E-2</v>
      </c>
      <c r="N243" s="36" t="s">
        <v>627</v>
      </c>
      <c r="O243" s="43">
        <v>0</v>
      </c>
      <c r="P243" s="43">
        <v>4.2380000000000001E-2</v>
      </c>
      <c r="Q243" s="42">
        <v>0</v>
      </c>
      <c r="R243" s="57">
        <v>31000000</v>
      </c>
      <c r="S243" s="42">
        <v>3.6469999999999998</v>
      </c>
      <c r="T243" s="42">
        <v>99.837699999999998</v>
      </c>
      <c r="U243" s="42">
        <v>112873.50848999999</v>
      </c>
      <c r="W243" s="26" t="s">
        <v>15</v>
      </c>
      <c r="X243" s="43">
        <v>1.3435675599999999E-4</v>
      </c>
      <c r="Y243" s="43">
        <v>6.1733493170000001E-2</v>
      </c>
      <c r="Z243" s="43">
        <v>1.8348053415338704E-2</v>
      </c>
    </row>
    <row r="244" spans="1:26" x14ac:dyDescent="0.2">
      <c r="A244" s="26">
        <v>8700</v>
      </c>
      <c r="B244" s="26">
        <v>12956</v>
      </c>
      <c r="C244" s="26" t="s">
        <v>545</v>
      </c>
      <c r="D244" s="26" t="s">
        <v>596</v>
      </c>
      <c r="E244" s="26" t="s">
        <v>597</v>
      </c>
      <c r="F244" s="26" t="s">
        <v>108</v>
      </c>
      <c r="G244" s="26" t="s">
        <v>51</v>
      </c>
      <c r="H244" s="26" t="s">
        <v>51</v>
      </c>
      <c r="I244" s="26" t="s">
        <v>165</v>
      </c>
      <c r="J244" s="26" t="s">
        <v>154</v>
      </c>
      <c r="K244" s="45" t="s">
        <v>154</v>
      </c>
      <c r="L244" s="26" t="s">
        <v>531</v>
      </c>
      <c r="M244" s="54">
        <v>0.83</v>
      </c>
      <c r="N244" s="36" t="s">
        <v>598</v>
      </c>
      <c r="O244" s="43">
        <v>7.4999999999999997E-3</v>
      </c>
      <c r="P244" s="43">
        <v>1.5699999999999999E-2</v>
      </c>
      <c r="Q244" s="42">
        <v>0</v>
      </c>
      <c r="R244" s="57">
        <v>25911361</v>
      </c>
      <c r="S244" s="42">
        <v>1</v>
      </c>
      <c r="T244" s="42">
        <v>115.16</v>
      </c>
      <c r="U244" s="42">
        <v>29839.52333</v>
      </c>
      <c r="W244" s="26" t="s">
        <v>15</v>
      </c>
      <c r="X244" s="43">
        <v>1.193921851E-3</v>
      </c>
      <c r="Y244" s="43">
        <v>8.7664078756000005E-2</v>
      </c>
      <c r="Z244" s="43">
        <v>2.2388822619462168E-2</v>
      </c>
    </row>
    <row r="245" spans="1:26" x14ac:dyDescent="0.2">
      <c r="A245" s="26">
        <v>8700</v>
      </c>
      <c r="B245" s="26">
        <v>12956</v>
      </c>
      <c r="C245" s="26" t="s">
        <v>545</v>
      </c>
      <c r="D245" s="26" t="s">
        <v>628</v>
      </c>
      <c r="E245" s="26" t="s">
        <v>629</v>
      </c>
      <c r="F245" s="26" t="s">
        <v>108</v>
      </c>
      <c r="G245" s="26" t="s">
        <v>51</v>
      </c>
      <c r="H245" s="26" t="s">
        <v>51</v>
      </c>
      <c r="I245" s="26" t="s">
        <v>165</v>
      </c>
      <c r="J245" s="26" t="s">
        <v>154</v>
      </c>
      <c r="K245" s="45" t="s">
        <v>154</v>
      </c>
      <c r="L245" s="26" t="s">
        <v>531</v>
      </c>
      <c r="M245" s="54">
        <v>2.3879999999999999</v>
      </c>
      <c r="N245" s="36" t="s">
        <v>630</v>
      </c>
      <c r="O245" s="43">
        <v>7.4999999999999997E-3</v>
      </c>
      <c r="P245" s="43">
        <v>1.7899999999999999E-2</v>
      </c>
      <c r="Q245" s="42">
        <v>0</v>
      </c>
      <c r="R245" s="57">
        <v>29210370</v>
      </c>
      <c r="S245" s="42">
        <v>1</v>
      </c>
      <c r="T245" s="42">
        <v>114.17</v>
      </c>
      <c r="U245" s="42">
        <v>33349.479429999999</v>
      </c>
      <c r="W245" s="26" t="s">
        <v>15</v>
      </c>
      <c r="X245" s="43">
        <v>1.3104318790000001E-3</v>
      </c>
      <c r="Y245" s="43">
        <v>9.7975807417999994E-2</v>
      </c>
      <c r="Z245" s="43">
        <v>2.5022369531587031E-2</v>
      </c>
    </row>
    <row r="246" spans="1:26" x14ac:dyDescent="0.2">
      <c r="A246" s="26">
        <v>8700</v>
      </c>
      <c r="B246" s="26">
        <v>12956</v>
      </c>
      <c r="C246" s="26" t="s">
        <v>545</v>
      </c>
      <c r="D246" s="26" t="s">
        <v>602</v>
      </c>
      <c r="E246" s="26" t="s">
        <v>603</v>
      </c>
      <c r="F246" s="26" t="s">
        <v>109</v>
      </c>
      <c r="G246" s="26" t="s">
        <v>51</v>
      </c>
      <c r="H246" s="26" t="s">
        <v>51</v>
      </c>
      <c r="I246" s="26" t="s">
        <v>165</v>
      </c>
      <c r="J246" s="26" t="s">
        <v>154</v>
      </c>
      <c r="K246" s="45" t="s">
        <v>154</v>
      </c>
      <c r="L246" s="26" t="s">
        <v>531</v>
      </c>
      <c r="M246" s="54">
        <v>3.6070000000000002</v>
      </c>
      <c r="N246" s="36" t="s">
        <v>604</v>
      </c>
      <c r="O246" s="43">
        <v>2.2499999999999999E-2</v>
      </c>
      <c r="P246" s="43">
        <v>4.2599999999999999E-2</v>
      </c>
      <c r="Q246" s="42">
        <v>0</v>
      </c>
      <c r="R246" s="57">
        <v>24635880</v>
      </c>
      <c r="S246" s="42">
        <v>1</v>
      </c>
      <c r="T246" s="42">
        <v>93.76</v>
      </c>
      <c r="U246" s="42">
        <v>23098.60109</v>
      </c>
      <c r="W246" s="26" t="s">
        <v>15</v>
      </c>
      <c r="X246" s="43">
        <v>7.09527691E-4</v>
      </c>
      <c r="Y246" s="43">
        <v>6.7860252413999997E-2</v>
      </c>
      <c r="Z246" s="43">
        <v>1.7331057096404548E-2</v>
      </c>
    </row>
    <row r="247" spans="1:26" x14ac:dyDescent="0.2">
      <c r="A247" s="26">
        <v>8700</v>
      </c>
      <c r="B247" s="26">
        <v>12956</v>
      </c>
      <c r="C247" s="26" t="s">
        <v>545</v>
      </c>
      <c r="D247" s="26" t="s">
        <v>631</v>
      </c>
      <c r="E247" s="26" t="s">
        <v>632</v>
      </c>
      <c r="F247" s="26" t="s">
        <v>108</v>
      </c>
      <c r="G247" s="26" t="s">
        <v>51</v>
      </c>
      <c r="H247" s="26" t="s">
        <v>51</v>
      </c>
      <c r="I247" s="26" t="s">
        <v>165</v>
      </c>
      <c r="J247" s="26" t="s">
        <v>154</v>
      </c>
      <c r="K247" s="45" t="s">
        <v>154</v>
      </c>
      <c r="L247" s="26" t="s">
        <v>531</v>
      </c>
      <c r="M247" s="54">
        <v>4.3620000000000001</v>
      </c>
      <c r="N247" s="36" t="s">
        <v>633</v>
      </c>
      <c r="O247" s="43">
        <v>5.0000000000000001E-3</v>
      </c>
      <c r="P247" s="43">
        <v>1.77E-2</v>
      </c>
      <c r="Q247" s="42">
        <v>0</v>
      </c>
      <c r="R247" s="57">
        <v>30878709</v>
      </c>
      <c r="S247" s="42">
        <v>1</v>
      </c>
      <c r="T247" s="42">
        <v>109.52</v>
      </c>
      <c r="U247" s="42">
        <v>33818.362099999998</v>
      </c>
      <c r="W247" s="26" t="s">
        <v>15</v>
      </c>
      <c r="X247" s="43">
        <v>1.1233577089999999E-3</v>
      </c>
      <c r="Y247" s="43">
        <v>9.9353314922000002E-2</v>
      </c>
      <c r="Z247" s="43">
        <v>2.5374175785724332E-2</v>
      </c>
    </row>
    <row r="248" spans="1:26" x14ac:dyDescent="0.2">
      <c r="A248" s="26">
        <v>8700</v>
      </c>
      <c r="B248" s="26">
        <v>12956</v>
      </c>
      <c r="C248" s="26" t="s">
        <v>545</v>
      </c>
      <c r="D248" s="26" t="s">
        <v>668</v>
      </c>
      <c r="E248" s="26" t="s">
        <v>669</v>
      </c>
      <c r="F248" s="26" t="s">
        <v>109</v>
      </c>
      <c r="G248" s="26" t="s">
        <v>51</v>
      </c>
      <c r="H248" s="26" t="s">
        <v>51</v>
      </c>
      <c r="I248" s="26" t="s">
        <v>165</v>
      </c>
      <c r="J248" s="26" t="s">
        <v>154</v>
      </c>
      <c r="K248" s="45" t="s">
        <v>154</v>
      </c>
      <c r="L248" s="26" t="s">
        <v>531</v>
      </c>
      <c r="M248" s="54">
        <v>5.0819999999999999</v>
      </c>
      <c r="N248" s="36" t="s">
        <v>670</v>
      </c>
      <c r="O248" s="43">
        <v>0.01</v>
      </c>
      <c r="P248" s="43">
        <v>4.2799999999999998E-2</v>
      </c>
      <c r="Q248" s="42">
        <v>0</v>
      </c>
      <c r="R248" s="57">
        <v>56971</v>
      </c>
      <c r="S248" s="42">
        <v>1</v>
      </c>
      <c r="T248" s="42">
        <v>85.63</v>
      </c>
      <c r="U248" s="42">
        <v>48.784269999999999</v>
      </c>
      <c r="W248" s="26" t="s">
        <v>15</v>
      </c>
      <c r="X248" s="43">
        <v>1.50894767526653E-6</v>
      </c>
      <c r="Y248" s="43">
        <v>1.4332092499999999E-4</v>
      </c>
      <c r="Z248" s="43">
        <v>3.6603210968583181E-5</v>
      </c>
    </row>
    <row r="249" spans="1:26" x14ac:dyDescent="0.2">
      <c r="A249" s="26">
        <v>8700</v>
      </c>
      <c r="B249" s="26">
        <v>12956</v>
      </c>
      <c r="C249" s="26" t="s">
        <v>545</v>
      </c>
      <c r="D249" s="26" t="s">
        <v>634</v>
      </c>
      <c r="E249" s="26" t="s">
        <v>635</v>
      </c>
      <c r="F249" s="26" t="s">
        <v>109</v>
      </c>
      <c r="G249" s="26" t="s">
        <v>51</v>
      </c>
      <c r="H249" s="26" t="s">
        <v>51</v>
      </c>
      <c r="I249" s="26" t="s">
        <v>165</v>
      </c>
      <c r="J249" s="26" t="s">
        <v>154</v>
      </c>
      <c r="K249" s="45" t="s">
        <v>154</v>
      </c>
      <c r="L249" s="26" t="s">
        <v>531</v>
      </c>
      <c r="M249" s="54">
        <v>11.055999999999999</v>
      </c>
      <c r="N249" s="36" t="s">
        <v>636</v>
      </c>
      <c r="O249" s="43">
        <v>1.4999999999999999E-2</v>
      </c>
      <c r="P249" s="43">
        <v>4.5900000000000003E-2</v>
      </c>
      <c r="Q249" s="42">
        <v>0</v>
      </c>
      <c r="R249" s="57">
        <v>24634163</v>
      </c>
      <c r="S249" s="42">
        <v>1</v>
      </c>
      <c r="T249" s="42">
        <v>72.099999999999994</v>
      </c>
      <c r="U249" s="42">
        <v>17761.231520000001</v>
      </c>
      <c r="W249" s="26" t="s">
        <v>15</v>
      </c>
      <c r="X249" s="43">
        <v>7.5412572199999995E-4</v>
      </c>
      <c r="Y249" s="43">
        <v>5.2179854937000003E-2</v>
      </c>
      <c r="Z249" s="43">
        <v>1.3326387878478233E-2</v>
      </c>
    </row>
    <row r="250" spans="1:26" x14ac:dyDescent="0.2">
      <c r="A250" s="26">
        <v>8700</v>
      </c>
      <c r="B250" s="26">
        <v>12956</v>
      </c>
      <c r="C250" s="26" t="s">
        <v>545</v>
      </c>
      <c r="D250" s="26" t="s">
        <v>605</v>
      </c>
      <c r="E250" s="26" t="s">
        <v>606</v>
      </c>
      <c r="F250" s="26" t="s">
        <v>110</v>
      </c>
      <c r="G250" s="26" t="s">
        <v>51</v>
      </c>
      <c r="H250" s="26" t="s">
        <v>51</v>
      </c>
      <c r="I250" s="26" t="s">
        <v>165</v>
      </c>
      <c r="J250" s="26" t="s">
        <v>154</v>
      </c>
      <c r="K250" s="45" t="s">
        <v>154</v>
      </c>
      <c r="L250" s="26" t="s">
        <v>531</v>
      </c>
      <c r="M250" s="54">
        <v>5.2469999999999999</v>
      </c>
      <c r="N250" s="36" t="s">
        <v>607</v>
      </c>
      <c r="O250" s="43">
        <v>4.3200000000000002E-2</v>
      </c>
      <c r="P250" s="43">
        <v>4.6600000000000003E-2</v>
      </c>
      <c r="Q250" s="42">
        <v>0</v>
      </c>
      <c r="R250" s="57">
        <v>17085526</v>
      </c>
      <c r="S250" s="42">
        <v>1</v>
      </c>
      <c r="T250" s="42">
        <v>98</v>
      </c>
      <c r="U250" s="42">
        <v>16743.815480000001</v>
      </c>
      <c r="W250" s="26" t="s">
        <v>15</v>
      </c>
      <c r="X250" s="43">
        <v>5.3947620700000004E-4</v>
      </c>
      <c r="Y250" s="43">
        <v>4.9190838026000001E-2</v>
      </c>
      <c r="Z250" s="43">
        <v>1.2563012840685511E-2</v>
      </c>
    </row>
    <row r="251" spans="1:26" x14ac:dyDescent="0.2">
      <c r="A251" s="26">
        <v>8700</v>
      </c>
      <c r="B251" s="26">
        <v>12956</v>
      </c>
      <c r="C251" s="26" t="s">
        <v>545</v>
      </c>
      <c r="D251" s="26" t="s">
        <v>637</v>
      </c>
      <c r="E251" s="26" t="s">
        <v>638</v>
      </c>
      <c r="F251" s="26" t="s">
        <v>108</v>
      </c>
      <c r="G251" s="26" t="s">
        <v>51</v>
      </c>
      <c r="H251" s="26" t="s">
        <v>51</v>
      </c>
      <c r="I251" s="26" t="s">
        <v>165</v>
      </c>
      <c r="J251" s="26" t="s">
        <v>154</v>
      </c>
      <c r="K251" s="45" t="s">
        <v>154</v>
      </c>
      <c r="L251" s="26" t="s">
        <v>531</v>
      </c>
      <c r="M251" s="54">
        <v>1.577</v>
      </c>
      <c r="N251" s="36" t="s">
        <v>639</v>
      </c>
      <c r="O251" s="43">
        <v>1E-3</v>
      </c>
      <c r="P251" s="43">
        <v>1.78E-2</v>
      </c>
      <c r="Q251" s="42">
        <v>0</v>
      </c>
      <c r="R251" s="57">
        <v>19289067</v>
      </c>
      <c r="S251" s="42">
        <v>1</v>
      </c>
      <c r="T251" s="42">
        <v>112.4</v>
      </c>
      <c r="U251" s="42">
        <v>21680.91131</v>
      </c>
      <c r="W251" s="26" t="s">
        <v>15</v>
      </c>
      <c r="X251" s="43">
        <v>9.5468855600000003E-4</v>
      </c>
      <c r="Y251" s="43">
        <v>6.3695290825000001E-2</v>
      </c>
      <c r="Z251" s="43">
        <v>1.6267353609494845E-2</v>
      </c>
    </row>
    <row r="252" spans="1:26" x14ac:dyDescent="0.2">
      <c r="A252" s="26">
        <v>8700</v>
      </c>
      <c r="B252" s="26">
        <v>12956</v>
      </c>
      <c r="C252" s="26" t="s">
        <v>545</v>
      </c>
      <c r="D252" s="26" t="s">
        <v>640</v>
      </c>
      <c r="E252" s="26" t="s">
        <v>641</v>
      </c>
      <c r="F252" s="26" t="s">
        <v>108</v>
      </c>
      <c r="G252" s="26" t="s">
        <v>51</v>
      </c>
      <c r="H252" s="26" t="s">
        <v>51</v>
      </c>
      <c r="I252" s="26" t="s">
        <v>165</v>
      </c>
      <c r="J252" s="26" t="s">
        <v>154</v>
      </c>
      <c r="K252" s="45" t="s">
        <v>154</v>
      </c>
      <c r="L252" s="26" t="s">
        <v>531</v>
      </c>
      <c r="M252" s="54">
        <v>6.8920000000000003</v>
      </c>
      <c r="N252" s="36" t="s">
        <v>642</v>
      </c>
      <c r="O252" s="43">
        <v>1E-3</v>
      </c>
      <c r="P252" s="43">
        <v>1.8700000000000001E-2</v>
      </c>
      <c r="Q252" s="42">
        <v>0</v>
      </c>
      <c r="R252" s="57">
        <v>10034944</v>
      </c>
      <c r="S252" s="42">
        <v>1</v>
      </c>
      <c r="T252" s="42">
        <v>102.23</v>
      </c>
      <c r="U252" s="42">
        <v>10258.723249999999</v>
      </c>
      <c r="W252" s="26" t="s">
        <v>15</v>
      </c>
      <c r="X252" s="43">
        <v>3.2682772599999999E-4</v>
      </c>
      <c r="Y252" s="43">
        <v>3.0138602181E-2</v>
      </c>
      <c r="Z252" s="43">
        <v>7.6971985311671022E-3</v>
      </c>
    </row>
    <row r="253" spans="1:26" x14ac:dyDescent="0.2">
      <c r="A253" s="26">
        <v>8700</v>
      </c>
      <c r="B253" s="26">
        <v>12956</v>
      </c>
      <c r="C253" s="26" t="s">
        <v>545</v>
      </c>
      <c r="D253" s="26" t="s">
        <v>608</v>
      </c>
      <c r="E253" s="26" t="s">
        <v>609</v>
      </c>
      <c r="F253" s="26" t="s">
        <v>109</v>
      </c>
      <c r="G253" s="26" t="s">
        <v>51</v>
      </c>
      <c r="H253" s="26" t="s">
        <v>51</v>
      </c>
      <c r="I253" s="26" t="s">
        <v>165</v>
      </c>
      <c r="J253" s="26" t="s">
        <v>154</v>
      </c>
      <c r="K253" s="45" t="s">
        <v>154</v>
      </c>
      <c r="L253" s="26" t="s">
        <v>531</v>
      </c>
      <c r="M253" s="54">
        <v>1.151</v>
      </c>
      <c r="N253" s="36" t="s">
        <v>610</v>
      </c>
      <c r="O253" s="43">
        <v>5.0000000000000001E-3</v>
      </c>
      <c r="P253" s="43">
        <v>4.2099999999999999E-2</v>
      </c>
      <c r="Q253" s="42">
        <v>0</v>
      </c>
      <c r="R253" s="57">
        <v>2500000</v>
      </c>
      <c r="S253" s="42">
        <v>1</v>
      </c>
      <c r="T253" s="42">
        <v>96.32</v>
      </c>
      <c r="U253" s="42">
        <v>2408</v>
      </c>
      <c r="W253" s="26" t="s">
        <v>15</v>
      </c>
      <c r="X253" s="43">
        <v>8.9983603007892706E-5</v>
      </c>
      <c r="Y253" s="43">
        <v>7.0743456349999997E-3</v>
      </c>
      <c r="Z253" s="43">
        <v>1.8067408206036148E-3</v>
      </c>
    </row>
    <row r="254" spans="1:26" x14ac:dyDescent="0.2">
      <c r="A254" s="26">
        <v>8700</v>
      </c>
      <c r="B254" s="26">
        <v>12956</v>
      </c>
      <c r="C254" s="26" t="s">
        <v>545</v>
      </c>
      <c r="D254" s="26" t="s">
        <v>643</v>
      </c>
      <c r="E254" s="26" t="s">
        <v>644</v>
      </c>
      <c r="F254" s="26" t="s">
        <v>109</v>
      </c>
      <c r="G254" s="26" t="s">
        <v>51</v>
      </c>
      <c r="H254" s="26" t="s">
        <v>51</v>
      </c>
      <c r="I254" s="26" t="s">
        <v>165</v>
      </c>
      <c r="J254" s="26" t="s">
        <v>154</v>
      </c>
      <c r="K254" s="45" t="s">
        <v>154</v>
      </c>
      <c r="L254" s="26" t="s">
        <v>531</v>
      </c>
      <c r="M254" s="54">
        <v>6.9279999999999999</v>
      </c>
      <c r="N254" s="36" t="s">
        <v>645</v>
      </c>
      <c r="O254" s="43">
        <v>1.2999999999999999E-2</v>
      </c>
      <c r="P254" s="43">
        <v>4.3499999999999997E-2</v>
      </c>
      <c r="Q254" s="42">
        <v>0</v>
      </c>
      <c r="R254" s="57">
        <v>20326181</v>
      </c>
      <c r="S254" s="42">
        <v>1</v>
      </c>
      <c r="T254" s="42">
        <v>82.08</v>
      </c>
      <c r="U254" s="42">
        <v>16683.729360000001</v>
      </c>
      <c r="W254" s="26" t="s">
        <v>15</v>
      </c>
      <c r="X254" s="43">
        <v>6.2537394400000005E-4</v>
      </c>
      <c r="Y254" s="43">
        <v>4.9014313948000002E-2</v>
      </c>
      <c r="Z254" s="43">
        <v>1.2517929765205575E-2</v>
      </c>
    </row>
    <row r="255" spans="1:26" x14ac:dyDescent="0.2">
      <c r="A255" s="26">
        <v>8700</v>
      </c>
      <c r="B255" s="26">
        <v>12956</v>
      </c>
      <c r="C255" s="26" t="s">
        <v>545</v>
      </c>
      <c r="D255" s="26" t="s">
        <v>611</v>
      </c>
      <c r="E255" s="26" t="s">
        <v>612</v>
      </c>
      <c r="F255" s="26" t="s">
        <v>109</v>
      </c>
      <c r="G255" s="26" t="s">
        <v>51</v>
      </c>
      <c r="H255" s="26" t="s">
        <v>51</v>
      </c>
      <c r="I255" s="26" t="s">
        <v>165</v>
      </c>
      <c r="J255" s="26" t="s">
        <v>154</v>
      </c>
      <c r="K255" s="45" t="s">
        <v>154</v>
      </c>
      <c r="L255" s="26" t="s">
        <v>531</v>
      </c>
      <c r="M255" s="54">
        <v>3.8079999999999998</v>
      </c>
      <c r="N255" s="36" t="s">
        <v>613</v>
      </c>
      <c r="O255" s="43">
        <v>3.7499999999999999E-2</v>
      </c>
      <c r="P255" s="43">
        <v>4.2500000000000003E-2</v>
      </c>
      <c r="Q255" s="42">
        <v>0</v>
      </c>
      <c r="R255" s="57">
        <v>48859899</v>
      </c>
      <c r="S255" s="42">
        <v>1</v>
      </c>
      <c r="T255" s="42">
        <v>101.27</v>
      </c>
      <c r="U255" s="42">
        <v>49480.419719999998</v>
      </c>
      <c r="W255" s="26" t="s">
        <v>15</v>
      </c>
      <c r="X255" s="43">
        <v>1.380106138E-3</v>
      </c>
      <c r="Y255" s="43">
        <v>0.145366109346</v>
      </c>
      <c r="Z255" s="43">
        <v>3.7125537428872125E-2</v>
      </c>
    </row>
    <row r="256" spans="1:26" x14ac:dyDescent="0.2">
      <c r="A256" s="26">
        <v>8700</v>
      </c>
      <c r="B256" s="26">
        <v>12956</v>
      </c>
      <c r="C256" s="26" t="s">
        <v>545</v>
      </c>
      <c r="D256" s="26" t="s">
        <v>646</v>
      </c>
      <c r="E256" s="26" t="s">
        <v>647</v>
      </c>
      <c r="F256" s="26" t="s">
        <v>108</v>
      </c>
      <c r="G256" s="26" t="s">
        <v>51</v>
      </c>
      <c r="H256" s="26" t="s">
        <v>51</v>
      </c>
      <c r="I256" s="26" t="s">
        <v>165</v>
      </c>
      <c r="J256" s="26" t="s">
        <v>154</v>
      </c>
      <c r="K256" s="45" t="s">
        <v>154</v>
      </c>
      <c r="L256" s="26" t="s">
        <v>531</v>
      </c>
      <c r="M256" s="54">
        <v>3.7669999999999999</v>
      </c>
      <c r="N256" s="36" t="s">
        <v>648</v>
      </c>
      <c r="O256" s="43">
        <v>1.0999999999999999E-2</v>
      </c>
      <c r="P256" s="43">
        <v>1.7899999999999999E-2</v>
      </c>
      <c r="Q256" s="42">
        <v>0</v>
      </c>
      <c r="R256" s="57">
        <v>35573218</v>
      </c>
      <c r="S256" s="42">
        <v>1</v>
      </c>
      <c r="T256" s="42">
        <v>101.87</v>
      </c>
      <c r="U256" s="42">
        <v>36238.437180000001</v>
      </c>
      <c r="W256" s="26" t="s">
        <v>15</v>
      </c>
      <c r="X256" s="43">
        <v>1.441466206E-3</v>
      </c>
      <c r="Y256" s="43">
        <v>0.10646313534600001</v>
      </c>
      <c r="Z256" s="43">
        <v>2.7189976631223314E-2</v>
      </c>
    </row>
    <row r="257" spans="1:26" x14ac:dyDescent="0.2">
      <c r="A257" s="26">
        <v>8700</v>
      </c>
      <c r="B257" s="26">
        <v>12956</v>
      </c>
      <c r="C257" s="26" t="s">
        <v>545</v>
      </c>
      <c r="D257" s="26" t="s">
        <v>649</v>
      </c>
      <c r="E257" s="26" t="s">
        <v>650</v>
      </c>
      <c r="F257" s="26" t="s">
        <v>109</v>
      </c>
      <c r="G257" s="26" t="s">
        <v>51</v>
      </c>
      <c r="H257" s="26" t="s">
        <v>51</v>
      </c>
      <c r="I257" s="26" t="s">
        <v>165</v>
      </c>
      <c r="J257" s="26" t="s">
        <v>154</v>
      </c>
      <c r="K257" s="45" t="s">
        <v>154</v>
      </c>
      <c r="L257" s="26" t="s">
        <v>531</v>
      </c>
      <c r="M257" s="54">
        <v>8.31</v>
      </c>
      <c r="N257" s="36" t="s">
        <v>651</v>
      </c>
      <c r="O257" s="43">
        <v>0.04</v>
      </c>
      <c r="P257" s="43">
        <v>4.48E-2</v>
      </c>
      <c r="Q257" s="42">
        <v>0</v>
      </c>
      <c r="R257" s="57">
        <v>5781741</v>
      </c>
      <c r="S257" s="42">
        <v>1</v>
      </c>
      <c r="T257" s="42">
        <v>99.13</v>
      </c>
      <c r="U257" s="42">
        <v>5731.4398499999998</v>
      </c>
      <c r="W257" s="26" t="s">
        <v>15</v>
      </c>
      <c r="X257" s="43">
        <v>2.4835856700000002E-4</v>
      </c>
      <c r="Y257" s="43">
        <v>1.6838117313000001E-2</v>
      </c>
      <c r="Z257" s="43">
        <v>4.3003431635503563E-3</v>
      </c>
    </row>
    <row r="258" spans="1:26" x14ac:dyDescent="0.2">
      <c r="A258" s="26">
        <v>8700</v>
      </c>
      <c r="B258" s="26">
        <v>12956</v>
      </c>
      <c r="C258" s="26" t="s">
        <v>545</v>
      </c>
      <c r="D258" s="26" t="s">
        <v>614</v>
      </c>
      <c r="E258" s="26" t="s">
        <v>615</v>
      </c>
      <c r="F258" s="26" t="s">
        <v>109</v>
      </c>
      <c r="G258" s="26" t="s">
        <v>51</v>
      </c>
      <c r="H258" s="26" t="s">
        <v>51</v>
      </c>
      <c r="I258" s="26" t="s">
        <v>165</v>
      </c>
      <c r="J258" s="26" t="s">
        <v>154</v>
      </c>
      <c r="K258" s="45" t="s">
        <v>154</v>
      </c>
      <c r="L258" s="26" t="s">
        <v>531</v>
      </c>
      <c r="M258" s="54">
        <v>2.637</v>
      </c>
      <c r="N258" s="36" t="s">
        <v>616</v>
      </c>
      <c r="O258" s="43">
        <v>3.7499999999999999E-2</v>
      </c>
      <c r="P258" s="43">
        <v>4.2500000000000003E-2</v>
      </c>
      <c r="Q258" s="42">
        <v>0</v>
      </c>
      <c r="R258" s="57">
        <v>6305000</v>
      </c>
      <c r="S258" s="42">
        <v>1</v>
      </c>
      <c r="T258" s="42">
        <v>99.67</v>
      </c>
      <c r="U258" s="42">
        <v>6284.1935000000003</v>
      </c>
      <c r="W258" s="26" t="s">
        <v>15</v>
      </c>
      <c r="X258" s="43">
        <v>2.6784115099999999E-4</v>
      </c>
      <c r="Y258" s="43">
        <v>1.8462025274E-2</v>
      </c>
      <c r="Z258" s="43">
        <v>4.7150784555738791E-3</v>
      </c>
    </row>
    <row r="259" spans="1:26" x14ac:dyDescent="0.2">
      <c r="A259" s="26">
        <v>8700</v>
      </c>
      <c r="B259" s="26">
        <v>12956</v>
      </c>
      <c r="C259" s="26" t="s">
        <v>545</v>
      </c>
      <c r="D259" s="26" t="s">
        <v>652</v>
      </c>
      <c r="E259" s="26" t="s">
        <v>653</v>
      </c>
      <c r="F259" s="26" t="s">
        <v>108</v>
      </c>
      <c r="G259" s="26" t="s">
        <v>51</v>
      </c>
      <c r="H259" s="26" t="s">
        <v>51</v>
      </c>
      <c r="I259" s="26" t="s">
        <v>165</v>
      </c>
      <c r="J259" s="26" t="s">
        <v>154</v>
      </c>
      <c r="K259" s="45" t="s">
        <v>154</v>
      </c>
      <c r="L259" s="26" t="s">
        <v>531</v>
      </c>
      <c r="M259" s="54">
        <v>8.2789999999999999</v>
      </c>
      <c r="N259" s="36" t="s">
        <v>654</v>
      </c>
      <c r="O259" s="43">
        <v>1.6E-2</v>
      </c>
      <c r="P259" s="43">
        <v>1.9400000000000001E-2</v>
      </c>
      <c r="Q259" s="42">
        <v>0</v>
      </c>
      <c r="R259" s="57">
        <v>362000</v>
      </c>
      <c r="S259" s="42">
        <v>1</v>
      </c>
      <c r="T259" s="42">
        <v>100.92</v>
      </c>
      <c r="U259" s="42">
        <v>365.3304</v>
      </c>
      <c r="W259" s="26" t="s">
        <v>15</v>
      </c>
      <c r="X259" s="43">
        <v>2.3161141337538001E-5</v>
      </c>
      <c r="Y259" s="43">
        <v>1.073286345E-3</v>
      </c>
      <c r="Z259" s="43">
        <v>2.7411019380707926E-4</v>
      </c>
    </row>
    <row r="260" spans="1:26" x14ac:dyDescent="0.2">
      <c r="A260" s="26">
        <v>8700</v>
      </c>
      <c r="B260" s="26">
        <v>12956</v>
      </c>
      <c r="C260" s="26" t="s">
        <v>545</v>
      </c>
      <c r="D260" s="26" t="s">
        <v>577</v>
      </c>
      <c r="E260" s="26" t="s">
        <v>578</v>
      </c>
      <c r="F260" s="26" t="s">
        <v>109</v>
      </c>
      <c r="G260" s="26" t="s">
        <v>51</v>
      </c>
      <c r="H260" s="26" t="s">
        <v>51</v>
      </c>
      <c r="I260" s="26" t="s">
        <v>165</v>
      </c>
      <c r="J260" s="26" t="s">
        <v>154</v>
      </c>
      <c r="K260" s="45" t="s">
        <v>154</v>
      </c>
      <c r="L260" s="26" t="s">
        <v>531</v>
      </c>
      <c r="M260" s="54">
        <v>0.159</v>
      </c>
      <c r="N260" s="36" t="s">
        <v>579</v>
      </c>
      <c r="O260" s="43">
        <v>0</v>
      </c>
      <c r="P260" s="43">
        <v>4.2599999999999999E-2</v>
      </c>
      <c r="Q260" s="42">
        <v>0</v>
      </c>
      <c r="R260" s="57">
        <v>1800000</v>
      </c>
      <c r="S260" s="42">
        <v>1</v>
      </c>
      <c r="T260" s="42">
        <v>99.34</v>
      </c>
      <c r="U260" s="42">
        <v>1788.12</v>
      </c>
      <c r="W260" s="26" t="s">
        <v>15</v>
      </c>
      <c r="X260" s="43">
        <v>1.9409065100000001E-4</v>
      </c>
      <c r="Y260" s="43">
        <v>5.2532304469999997E-3</v>
      </c>
      <c r="Z260" s="43">
        <v>1.3416401146751395E-3</v>
      </c>
    </row>
    <row r="261" spans="1:26" x14ac:dyDescent="0.2">
      <c r="A261" s="26">
        <v>8700</v>
      </c>
      <c r="B261" s="26">
        <v>12956</v>
      </c>
      <c r="C261" s="26" t="s">
        <v>549</v>
      </c>
      <c r="D261" s="26" t="s">
        <v>583</v>
      </c>
      <c r="E261" s="26" t="s">
        <v>584</v>
      </c>
      <c r="F261" s="26" t="s">
        <v>111</v>
      </c>
      <c r="G261" s="26" t="s">
        <v>51</v>
      </c>
      <c r="H261" s="26" t="s">
        <v>51</v>
      </c>
      <c r="I261" s="26" t="s">
        <v>165</v>
      </c>
      <c r="J261" s="26" t="s">
        <v>154</v>
      </c>
      <c r="K261" s="45" t="s">
        <v>154</v>
      </c>
      <c r="L261" s="26" t="s">
        <v>531</v>
      </c>
      <c r="M261" s="54">
        <v>0.35</v>
      </c>
      <c r="N261" s="36">
        <v>45843</v>
      </c>
      <c r="O261" s="43">
        <v>0</v>
      </c>
      <c r="P261" s="43">
        <v>4.2900000000000001E-2</v>
      </c>
      <c r="Q261" s="42">
        <v>0</v>
      </c>
      <c r="R261" s="57">
        <v>6880000</v>
      </c>
      <c r="S261" s="42">
        <v>1</v>
      </c>
      <c r="T261" s="42">
        <v>98.56</v>
      </c>
      <c r="U261" s="42">
        <v>6780.9279999999999</v>
      </c>
      <c r="W261" s="26" t="s">
        <v>15</v>
      </c>
      <c r="X261" s="43">
        <v>4.9142857100000002E-4</v>
      </c>
      <c r="Y261" s="43">
        <v>1.9921357309999999E-2</v>
      </c>
      <c r="Z261" s="43">
        <v>5.0877821508197793E-3</v>
      </c>
    </row>
    <row r="262" spans="1:26" x14ac:dyDescent="0.2">
      <c r="A262" s="26">
        <v>8700</v>
      </c>
      <c r="B262" s="26">
        <v>12956</v>
      </c>
      <c r="C262" s="26" t="s">
        <v>655</v>
      </c>
      <c r="D262" s="26" t="s">
        <v>656</v>
      </c>
      <c r="E262" s="26" t="s">
        <v>657</v>
      </c>
      <c r="F262" s="26" t="s">
        <v>122</v>
      </c>
      <c r="G262" s="26" t="s">
        <v>56</v>
      </c>
      <c r="H262" s="26" t="s">
        <v>51</v>
      </c>
      <c r="I262" s="26" t="s">
        <v>226</v>
      </c>
      <c r="J262" s="26" t="s">
        <v>658</v>
      </c>
      <c r="K262" s="26" t="s">
        <v>71</v>
      </c>
      <c r="L262" s="26" t="s">
        <v>532</v>
      </c>
      <c r="M262" s="54">
        <v>5.6070000000000002</v>
      </c>
      <c r="N262" s="36">
        <v>48010</v>
      </c>
      <c r="O262" s="43">
        <v>6.5000000000000002E-2</v>
      </c>
      <c r="P262" s="43">
        <v>5.7290000000000001E-2</v>
      </c>
      <c r="Q262" s="42">
        <v>0</v>
      </c>
      <c r="R262" s="57">
        <v>220000</v>
      </c>
      <c r="S262" s="42">
        <v>3.6469999999999998</v>
      </c>
      <c r="T262" s="42">
        <v>105.3322</v>
      </c>
      <c r="U262" s="42">
        <v>845.12237000000005</v>
      </c>
      <c r="W262" s="26" t="s">
        <v>15</v>
      </c>
      <c r="X262" s="43">
        <v>1.4666666599999999E-4</v>
      </c>
      <c r="Y262" s="43">
        <v>2.4828437489999998E-3</v>
      </c>
      <c r="Z262" s="43">
        <v>6.3410177918782047E-4</v>
      </c>
    </row>
    <row r="263" spans="1:26" x14ac:dyDescent="0.2">
      <c r="A263" s="26">
        <v>8700</v>
      </c>
      <c r="B263" s="26">
        <v>12956</v>
      </c>
      <c r="C263" s="26" t="s">
        <v>655</v>
      </c>
      <c r="D263" s="26" t="s">
        <v>659</v>
      </c>
      <c r="E263" s="26" t="s">
        <v>660</v>
      </c>
      <c r="F263" s="26" t="s">
        <v>122</v>
      </c>
      <c r="G263" s="26" t="s">
        <v>56</v>
      </c>
      <c r="H263" s="26" t="s">
        <v>51</v>
      </c>
      <c r="I263" s="26" t="s">
        <v>79</v>
      </c>
      <c r="J263" s="26" t="s">
        <v>658</v>
      </c>
      <c r="K263" s="26" t="s">
        <v>71</v>
      </c>
      <c r="L263" s="26" t="s">
        <v>532</v>
      </c>
      <c r="M263" s="54">
        <v>13.595000000000001</v>
      </c>
      <c r="N263" s="36">
        <v>56586</v>
      </c>
      <c r="O263" s="43">
        <v>5.7500000000000002E-2</v>
      </c>
      <c r="P263" s="43">
        <v>6.3850000000000004E-2</v>
      </c>
      <c r="Q263" s="42">
        <v>0</v>
      </c>
      <c r="R263" s="57">
        <v>380000</v>
      </c>
      <c r="S263" s="42">
        <v>3.6469999999999998</v>
      </c>
      <c r="T263" s="42">
        <v>93.390900000000002</v>
      </c>
      <c r="U263" s="42">
        <v>1294.26713</v>
      </c>
      <c r="W263" s="26" t="s">
        <v>15</v>
      </c>
      <c r="X263" s="43">
        <v>1.2666666599999999E-4</v>
      </c>
      <c r="Y263" s="43">
        <v>3.8023642119999999E-3</v>
      </c>
      <c r="Z263" s="43">
        <v>9.7109852846199551E-4</v>
      </c>
    </row>
    <row r="264" spans="1:26" x14ac:dyDescent="0.2">
      <c r="A264" s="26">
        <v>8700</v>
      </c>
      <c r="B264" s="26">
        <v>12956</v>
      </c>
      <c r="C264" s="26" t="s">
        <v>655</v>
      </c>
      <c r="D264" s="26" t="s">
        <v>661</v>
      </c>
      <c r="E264" s="26" t="s">
        <v>662</v>
      </c>
      <c r="F264" s="26" t="s">
        <v>122</v>
      </c>
      <c r="G264" s="26" t="s">
        <v>56</v>
      </c>
      <c r="H264" s="26" t="s">
        <v>51</v>
      </c>
      <c r="I264" s="26" t="s">
        <v>79</v>
      </c>
      <c r="J264" s="26" t="s">
        <v>658</v>
      </c>
      <c r="K264" s="26" t="s">
        <v>71</v>
      </c>
      <c r="L264" s="26" t="s">
        <v>532</v>
      </c>
      <c r="M264" s="54">
        <v>7.1909999999999998</v>
      </c>
      <c r="N264" s="36">
        <v>49281</v>
      </c>
      <c r="O264" s="43">
        <v>5.5E-2</v>
      </c>
      <c r="P264" s="43">
        <v>5.8189999999999999E-2</v>
      </c>
      <c r="Q264" s="42">
        <v>0</v>
      </c>
      <c r="R264" s="57">
        <v>2150000</v>
      </c>
      <c r="S264" s="42">
        <v>3.6469999999999998</v>
      </c>
      <c r="T264" s="42">
        <v>99.424599999999998</v>
      </c>
      <c r="U264" s="42">
        <v>7795.9326000000001</v>
      </c>
      <c r="W264" s="26" t="s">
        <v>15</v>
      </c>
      <c r="X264" s="43">
        <v>7.1666666599999997E-4</v>
      </c>
      <c r="Y264" s="43">
        <v>2.2903289768999999E-2</v>
      </c>
      <c r="Z264" s="43">
        <v>5.8493478667335846E-3</v>
      </c>
    </row>
    <row r="265" spans="1:26" x14ac:dyDescent="0.2">
      <c r="A265" s="26">
        <v>8700</v>
      </c>
      <c r="B265" s="26">
        <v>12956</v>
      </c>
      <c r="C265" s="26" t="s">
        <v>655</v>
      </c>
      <c r="D265" s="26" t="s">
        <v>663</v>
      </c>
      <c r="E265" s="26" t="s">
        <v>664</v>
      </c>
      <c r="F265" s="26" t="s">
        <v>122</v>
      </c>
      <c r="G265" s="26" t="s">
        <v>56</v>
      </c>
      <c r="H265" s="26" t="s">
        <v>51</v>
      </c>
      <c r="I265" s="26" t="s">
        <v>79</v>
      </c>
      <c r="J265" s="26" t="s">
        <v>658</v>
      </c>
      <c r="K265" s="26" t="s">
        <v>71</v>
      </c>
      <c r="L265" s="26" t="s">
        <v>532</v>
      </c>
      <c r="M265" s="54">
        <v>3.7509999999999999</v>
      </c>
      <c r="N265" s="36">
        <v>47455</v>
      </c>
      <c r="O265" s="43">
        <v>5.3749999999999999E-2</v>
      </c>
      <c r="P265" s="43">
        <v>5.391E-2</v>
      </c>
      <c r="Q265" s="42">
        <v>0</v>
      </c>
      <c r="R265" s="57">
        <v>1925000</v>
      </c>
      <c r="S265" s="42">
        <v>3.6469999999999998</v>
      </c>
      <c r="T265" s="42">
        <v>101.5754</v>
      </c>
      <c r="U265" s="42">
        <v>7131.0755600000002</v>
      </c>
      <c r="W265" s="26" t="s">
        <v>15</v>
      </c>
      <c r="X265" s="43">
        <v>9.6250000000000003E-4</v>
      </c>
      <c r="Y265" s="43">
        <v>2.0950038731999999E-2</v>
      </c>
      <c r="Z265" s="43">
        <v>5.3505005436298931E-3</v>
      </c>
    </row>
    <row r="266" spans="1:26" x14ac:dyDescent="0.2">
      <c r="A266" s="26">
        <v>8700</v>
      </c>
      <c r="B266" s="26">
        <v>12956</v>
      </c>
      <c r="C266" s="26" t="s">
        <v>552</v>
      </c>
      <c r="D266" s="26" t="s">
        <v>563</v>
      </c>
      <c r="E266" s="26" t="s">
        <v>564</v>
      </c>
      <c r="F266" s="26" t="s">
        <v>122</v>
      </c>
      <c r="G266" s="26" t="s">
        <v>56</v>
      </c>
      <c r="H266" s="26" t="s">
        <v>167</v>
      </c>
      <c r="I266" s="26" t="s">
        <v>218</v>
      </c>
      <c r="J266" s="26" t="s">
        <v>555</v>
      </c>
      <c r="K266" s="26" t="s">
        <v>71</v>
      </c>
      <c r="L266" s="26" t="s">
        <v>532</v>
      </c>
      <c r="M266" s="54">
        <v>0.76600000000000001</v>
      </c>
      <c r="N266" s="36">
        <v>45698</v>
      </c>
      <c r="O266" s="43">
        <v>0</v>
      </c>
      <c r="P266" s="43">
        <v>4.1759999999999999E-2</v>
      </c>
      <c r="Q266" s="42">
        <v>0</v>
      </c>
      <c r="R266" s="57">
        <v>3100000</v>
      </c>
      <c r="S266" s="42">
        <v>3.6469999999999998</v>
      </c>
      <c r="T266" s="42">
        <v>96.928200000000004</v>
      </c>
      <c r="U266" s="42">
        <v>10958.41151</v>
      </c>
      <c r="W266" s="26" t="s">
        <v>15</v>
      </c>
      <c r="X266" s="43">
        <v>6.0806967301543701E-5</v>
      </c>
      <c r="Y266" s="43">
        <v>3.2194182160000001E-2</v>
      </c>
      <c r="Z266" s="43">
        <v>8.2221799850869994E-3</v>
      </c>
    </row>
    <row r="267" spans="1:26" x14ac:dyDescent="0.2">
      <c r="A267" s="26">
        <v>8700</v>
      </c>
      <c r="B267" s="26">
        <v>14483</v>
      </c>
      <c r="C267" s="26" t="s">
        <v>545</v>
      </c>
      <c r="D267" s="26" t="s">
        <v>596</v>
      </c>
      <c r="E267" s="26" t="s">
        <v>597</v>
      </c>
      <c r="F267" s="26" t="s">
        <v>108</v>
      </c>
      <c r="G267" s="26" t="s">
        <v>51</v>
      </c>
      <c r="H267" s="26" t="s">
        <v>51</v>
      </c>
      <c r="I267" s="26" t="s">
        <v>165</v>
      </c>
      <c r="J267" s="26" t="s">
        <v>154</v>
      </c>
      <c r="K267" s="45" t="s">
        <v>154</v>
      </c>
      <c r="L267" s="26" t="s">
        <v>531</v>
      </c>
      <c r="M267" s="54">
        <v>0.83</v>
      </c>
      <c r="N267" s="36" t="s">
        <v>598</v>
      </c>
      <c r="O267" s="43">
        <v>7.4999999999999997E-3</v>
      </c>
      <c r="P267" s="43">
        <v>1.5699999999999999E-2</v>
      </c>
      <c r="Q267" s="42">
        <v>0</v>
      </c>
      <c r="R267" s="57">
        <v>298314</v>
      </c>
      <c r="S267" s="42">
        <v>1</v>
      </c>
      <c r="T267" s="42">
        <v>115.16</v>
      </c>
      <c r="U267" s="42">
        <v>343.53840000000002</v>
      </c>
      <c r="W267" s="26" t="s">
        <v>15</v>
      </c>
      <c r="X267" s="43">
        <v>1.37454610406247E-5</v>
      </c>
      <c r="Y267" s="43">
        <v>2.4628852101999998E-2</v>
      </c>
      <c r="Z267" s="43">
        <v>1.6519239003169438E-3</v>
      </c>
    </row>
    <row r="268" spans="1:26" x14ac:dyDescent="0.2">
      <c r="A268" s="26">
        <v>8700</v>
      </c>
      <c r="B268" s="26">
        <v>14483</v>
      </c>
      <c r="C268" s="26" t="s">
        <v>545</v>
      </c>
      <c r="D268" s="26" t="s">
        <v>628</v>
      </c>
      <c r="E268" s="26" t="s">
        <v>629</v>
      </c>
      <c r="F268" s="26" t="s">
        <v>108</v>
      </c>
      <c r="G268" s="26" t="s">
        <v>51</v>
      </c>
      <c r="H268" s="26" t="s">
        <v>51</v>
      </c>
      <c r="I268" s="26" t="s">
        <v>165</v>
      </c>
      <c r="J268" s="26" t="s">
        <v>154</v>
      </c>
      <c r="K268" s="45" t="s">
        <v>154</v>
      </c>
      <c r="L268" s="26" t="s">
        <v>531</v>
      </c>
      <c r="M268" s="54">
        <v>2.3879999999999999</v>
      </c>
      <c r="N268" s="36" t="s">
        <v>630</v>
      </c>
      <c r="O268" s="43">
        <v>7.4999999999999997E-3</v>
      </c>
      <c r="P268" s="43">
        <v>1.7899999999999999E-2</v>
      </c>
      <c r="Q268" s="42">
        <v>0</v>
      </c>
      <c r="R268" s="57">
        <v>947121</v>
      </c>
      <c r="S268" s="42">
        <v>1</v>
      </c>
      <c r="T268" s="42">
        <v>114.17</v>
      </c>
      <c r="U268" s="42">
        <v>1081.3280500000001</v>
      </c>
      <c r="W268" s="26" t="s">
        <v>15</v>
      </c>
      <c r="X268" s="43">
        <v>4.2489621052265299E-5</v>
      </c>
      <c r="Y268" s="43">
        <v>7.7522246761999994E-2</v>
      </c>
      <c r="Z268" s="43">
        <v>5.1996273193276659E-3</v>
      </c>
    </row>
    <row r="269" spans="1:26" x14ac:dyDescent="0.2">
      <c r="A269" s="26">
        <v>8700</v>
      </c>
      <c r="B269" s="26">
        <v>14483</v>
      </c>
      <c r="C269" s="26" t="s">
        <v>545</v>
      </c>
      <c r="D269" s="26" t="s">
        <v>602</v>
      </c>
      <c r="E269" s="26" t="s">
        <v>603</v>
      </c>
      <c r="F269" s="26" t="s">
        <v>109</v>
      </c>
      <c r="G269" s="26" t="s">
        <v>51</v>
      </c>
      <c r="H269" s="26" t="s">
        <v>51</v>
      </c>
      <c r="I269" s="26" t="s">
        <v>165</v>
      </c>
      <c r="J269" s="26" t="s">
        <v>154</v>
      </c>
      <c r="K269" s="45" t="s">
        <v>154</v>
      </c>
      <c r="L269" s="26" t="s">
        <v>531</v>
      </c>
      <c r="M269" s="54">
        <v>3.6070000000000002</v>
      </c>
      <c r="N269" s="36" t="s">
        <v>604</v>
      </c>
      <c r="O269" s="43">
        <v>2.2499999999999999E-2</v>
      </c>
      <c r="P269" s="43">
        <v>4.2599999999999999E-2</v>
      </c>
      <c r="Q269" s="42">
        <v>0</v>
      </c>
      <c r="R269" s="57">
        <v>3256994</v>
      </c>
      <c r="S269" s="42">
        <v>1</v>
      </c>
      <c r="T269" s="42">
        <v>93.76</v>
      </c>
      <c r="U269" s="42">
        <v>3053.7575700000002</v>
      </c>
      <c r="W269" s="26" t="s">
        <v>15</v>
      </c>
      <c r="X269" s="43">
        <v>9.3803324008271205E-5</v>
      </c>
      <c r="Y269" s="43">
        <v>0.21892907327700001</v>
      </c>
      <c r="Z269" s="43">
        <v>1.4684166648202336E-2</v>
      </c>
    </row>
    <row r="270" spans="1:26" x14ac:dyDescent="0.2">
      <c r="A270" s="26">
        <v>8700</v>
      </c>
      <c r="B270" s="26">
        <v>14483</v>
      </c>
      <c r="C270" s="26" t="s">
        <v>545</v>
      </c>
      <c r="D270" s="26" t="s">
        <v>631</v>
      </c>
      <c r="E270" s="26" t="s">
        <v>632</v>
      </c>
      <c r="F270" s="26" t="s">
        <v>108</v>
      </c>
      <c r="G270" s="26" t="s">
        <v>51</v>
      </c>
      <c r="H270" s="26" t="s">
        <v>51</v>
      </c>
      <c r="I270" s="26" t="s">
        <v>165</v>
      </c>
      <c r="J270" s="26" t="s">
        <v>154</v>
      </c>
      <c r="K270" s="45" t="s">
        <v>154</v>
      </c>
      <c r="L270" s="26" t="s">
        <v>531</v>
      </c>
      <c r="M270" s="54">
        <v>4.3620000000000001</v>
      </c>
      <c r="N270" s="36" t="s">
        <v>633</v>
      </c>
      <c r="O270" s="43">
        <v>5.0000000000000001E-3</v>
      </c>
      <c r="P270" s="43">
        <v>1.77E-2</v>
      </c>
      <c r="Q270" s="42">
        <v>0</v>
      </c>
      <c r="R270" s="57">
        <v>1034608</v>
      </c>
      <c r="S270" s="42">
        <v>1</v>
      </c>
      <c r="T270" s="42">
        <v>109.52</v>
      </c>
      <c r="U270" s="42">
        <v>1133.10268</v>
      </c>
      <c r="W270" s="26" t="s">
        <v>15</v>
      </c>
      <c r="X270" s="43">
        <v>3.7638713238169102E-5</v>
      </c>
      <c r="Y270" s="43">
        <v>8.1234058033000003E-2</v>
      </c>
      <c r="Z270" s="43">
        <v>5.4485885671155879E-3</v>
      </c>
    </row>
    <row r="271" spans="1:26" x14ac:dyDescent="0.2">
      <c r="A271" s="26">
        <v>8700</v>
      </c>
      <c r="B271" s="26">
        <v>14483</v>
      </c>
      <c r="C271" s="26" t="s">
        <v>545</v>
      </c>
      <c r="D271" s="26" t="s">
        <v>637</v>
      </c>
      <c r="E271" s="26" t="s">
        <v>638</v>
      </c>
      <c r="F271" s="26" t="s">
        <v>108</v>
      </c>
      <c r="G271" s="26" t="s">
        <v>51</v>
      </c>
      <c r="H271" s="26" t="s">
        <v>51</v>
      </c>
      <c r="I271" s="26" t="s">
        <v>165</v>
      </c>
      <c r="J271" s="26" t="s">
        <v>154</v>
      </c>
      <c r="K271" s="45" t="s">
        <v>154</v>
      </c>
      <c r="L271" s="26" t="s">
        <v>531</v>
      </c>
      <c r="M271" s="54">
        <v>1.577</v>
      </c>
      <c r="N271" s="36" t="s">
        <v>639</v>
      </c>
      <c r="O271" s="43">
        <v>1E-3</v>
      </c>
      <c r="P271" s="43">
        <v>1.78E-2</v>
      </c>
      <c r="Q271" s="42">
        <v>0</v>
      </c>
      <c r="R271" s="57">
        <v>779980</v>
      </c>
      <c r="S271" s="42">
        <v>1</v>
      </c>
      <c r="T271" s="42">
        <v>112.4</v>
      </c>
      <c r="U271" s="42">
        <v>876.69752000000005</v>
      </c>
      <c r="W271" s="26" t="s">
        <v>15</v>
      </c>
      <c r="X271" s="43">
        <v>3.8604147132096103E-5</v>
      </c>
      <c r="Y271" s="43">
        <v>6.2851936080999996E-2</v>
      </c>
      <c r="Z271" s="43">
        <v>4.2156497982076876E-3</v>
      </c>
    </row>
    <row r="272" spans="1:26" x14ac:dyDescent="0.2">
      <c r="A272" s="26">
        <v>8700</v>
      </c>
      <c r="B272" s="26">
        <v>14483</v>
      </c>
      <c r="C272" s="26" t="s">
        <v>545</v>
      </c>
      <c r="D272" s="26" t="s">
        <v>611</v>
      </c>
      <c r="E272" s="26" t="s">
        <v>612</v>
      </c>
      <c r="F272" s="26" t="s">
        <v>109</v>
      </c>
      <c r="G272" s="26" t="s">
        <v>51</v>
      </c>
      <c r="H272" s="26" t="s">
        <v>51</v>
      </c>
      <c r="I272" s="26" t="s">
        <v>165</v>
      </c>
      <c r="J272" s="26" t="s">
        <v>154</v>
      </c>
      <c r="K272" s="45" t="s">
        <v>154</v>
      </c>
      <c r="L272" s="26" t="s">
        <v>531</v>
      </c>
      <c r="M272" s="54">
        <v>3.8079999999999998</v>
      </c>
      <c r="N272" s="36" t="s">
        <v>613</v>
      </c>
      <c r="O272" s="43">
        <v>3.7499999999999999E-2</v>
      </c>
      <c r="P272" s="43">
        <v>4.2500000000000003E-2</v>
      </c>
      <c r="Q272" s="42">
        <v>0</v>
      </c>
      <c r="R272" s="57">
        <v>2414640</v>
      </c>
      <c r="S272" s="42">
        <v>1</v>
      </c>
      <c r="T272" s="42">
        <v>101.27</v>
      </c>
      <c r="U272" s="42">
        <v>2445.30593</v>
      </c>
      <c r="W272" s="26" t="s">
        <v>15</v>
      </c>
      <c r="X272" s="43">
        <v>6.8204387532006105E-5</v>
      </c>
      <c r="Y272" s="43">
        <v>0.17530814049900001</v>
      </c>
      <c r="Z272" s="43">
        <v>1.1758392393263029E-2</v>
      </c>
    </row>
    <row r="273" spans="1:26" x14ac:dyDescent="0.2">
      <c r="A273" s="26">
        <v>8700</v>
      </c>
      <c r="B273" s="26">
        <v>14483</v>
      </c>
      <c r="C273" s="26" t="s">
        <v>545</v>
      </c>
      <c r="D273" s="26" t="s">
        <v>646</v>
      </c>
      <c r="E273" s="26" t="s">
        <v>647</v>
      </c>
      <c r="F273" s="26" t="s">
        <v>108</v>
      </c>
      <c r="G273" s="26" t="s">
        <v>51</v>
      </c>
      <c r="H273" s="26" t="s">
        <v>51</v>
      </c>
      <c r="I273" s="26" t="s">
        <v>165</v>
      </c>
      <c r="J273" s="26" t="s">
        <v>154</v>
      </c>
      <c r="K273" s="45" t="s">
        <v>154</v>
      </c>
      <c r="L273" s="26" t="s">
        <v>531</v>
      </c>
      <c r="M273" s="54">
        <v>3.7669999999999999</v>
      </c>
      <c r="N273" s="36" t="s">
        <v>648</v>
      </c>
      <c r="O273" s="43">
        <v>1.0999999999999999E-2</v>
      </c>
      <c r="P273" s="43">
        <v>1.7899999999999999E-2</v>
      </c>
      <c r="Q273" s="42">
        <v>0</v>
      </c>
      <c r="R273" s="57">
        <v>2204858</v>
      </c>
      <c r="S273" s="42">
        <v>1</v>
      </c>
      <c r="T273" s="42">
        <v>101.87</v>
      </c>
      <c r="U273" s="42">
        <v>2246.0888399999999</v>
      </c>
      <c r="W273" s="26" t="s">
        <v>15</v>
      </c>
      <c r="X273" s="43">
        <v>8.9343288991355099E-5</v>
      </c>
      <c r="Y273" s="43">
        <v>0.16102592853799999</v>
      </c>
      <c r="Z273" s="43">
        <v>1.080044570572361E-2</v>
      </c>
    </row>
    <row r="274" spans="1:26" x14ac:dyDescent="0.2">
      <c r="A274" s="26">
        <v>8700</v>
      </c>
      <c r="B274" s="26">
        <v>14483</v>
      </c>
      <c r="C274" s="26" t="s">
        <v>545</v>
      </c>
      <c r="D274" s="26" t="s">
        <v>614</v>
      </c>
      <c r="E274" s="26" t="s">
        <v>615</v>
      </c>
      <c r="F274" s="26" t="s">
        <v>109</v>
      </c>
      <c r="G274" s="26" t="s">
        <v>51</v>
      </c>
      <c r="H274" s="26" t="s">
        <v>51</v>
      </c>
      <c r="I274" s="26" t="s">
        <v>165</v>
      </c>
      <c r="J274" s="26" t="s">
        <v>154</v>
      </c>
      <c r="K274" s="45" t="s">
        <v>154</v>
      </c>
      <c r="L274" s="26" t="s">
        <v>531</v>
      </c>
      <c r="M274" s="54">
        <v>2.637</v>
      </c>
      <c r="N274" s="36" t="s">
        <v>616</v>
      </c>
      <c r="O274" s="43">
        <v>3.7499999999999999E-2</v>
      </c>
      <c r="P274" s="43">
        <v>4.2500000000000003E-2</v>
      </c>
      <c r="Q274" s="42">
        <v>0</v>
      </c>
      <c r="R274" s="57">
        <v>2308992</v>
      </c>
      <c r="S274" s="42">
        <v>1</v>
      </c>
      <c r="T274" s="42">
        <v>99.67</v>
      </c>
      <c r="U274" s="42">
        <v>2301.3723300000001</v>
      </c>
      <c r="W274" s="26" t="s">
        <v>15</v>
      </c>
      <c r="X274" s="43">
        <v>9.8087720377405796E-5</v>
      </c>
      <c r="Y274" s="43">
        <v>0.16498929594799999</v>
      </c>
      <c r="Z274" s="43">
        <v>1.1066279506032202E-2</v>
      </c>
    </row>
    <row r="275" spans="1:26" x14ac:dyDescent="0.2">
      <c r="A275" s="26">
        <v>8700</v>
      </c>
      <c r="B275" s="26">
        <v>14483</v>
      </c>
      <c r="C275" s="26" t="s">
        <v>655</v>
      </c>
      <c r="D275" s="26" t="s">
        <v>656</v>
      </c>
      <c r="E275" s="26" t="s">
        <v>657</v>
      </c>
      <c r="F275" s="26" t="s">
        <v>122</v>
      </c>
      <c r="G275" s="26" t="s">
        <v>56</v>
      </c>
      <c r="H275" s="26" t="s">
        <v>51</v>
      </c>
      <c r="I275" s="26" t="s">
        <v>226</v>
      </c>
      <c r="J275" s="26" t="s">
        <v>658</v>
      </c>
      <c r="K275" s="26" t="s">
        <v>71</v>
      </c>
      <c r="L275" s="26" t="s">
        <v>532</v>
      </c>
      <c r="M275" s="54">
        <v>5.6070000000000002</v>
      </c>
      <c r="N275" s="36">
        <v>48010</v>
      </c>
      <c r="O275" s="43">
        <v>6.5000000000000002E-2</v>
      </c>
      <c r="P275" s="43">
        <v>5.7290000000000001E-2</v>
      </c>
      <c r="Q275" s="42">
        <v>0</v>
      </c>
      <c r="R275" s="57">
        <v>38000</v>
      </c>
      <c r="S275" s="42">
        <v>3.6469999999999998</v>
      </c>
      <c r="T275" s="42">
        <v>105.3322</v>
      </c>
      <c r="U275" s="42">
        <v>145.97568000000001</v>
      </c>
      <c r="W275" s="26" t="s">
        <v>15</v>
      </c>
      <c r="X275" s="43">
        <v>2.53333333333333E-5</v>
      </c>
      <c r="Y275" s="43">
        <v>1.0465244738E-2</v>
      </c>
      <c r="Z275" s="43">
        <v>7.0193234484709169E-4</v>
      </c>
    </row>
    <row r="276" spans="1:26" x14ac:dyDescent="0.2">
      <c r="A276" s="26">
        <v>8700</v>
      </c>
      <c r="B276" s="26">
        <v>14483</v>
      </c>
      <c r="C276" s="26" t="s">
        <v>552</v>
      </c>
      <c r="D276" s="26" t="s">
        <v>557</v>
      </c>
      <c r="E276" s="26" t="s">
        <v>558</v>
      </c>
      <c r="F276" s="26" t="s">
        <v>122</v>
      </c>
      <c r="G276" s="26" t="s">
        <v>56</v>
      </c>
      <c r="H276" s="26" t="s">
        <v>167</v>
      </c>
      <c r="I276" s="26" t="s">
        <v>218</v>
      </c>
      <c r="J276" s="26" t="s">
        <v>555</v>
      </c>
      <c r="K276" s="26" t="s">
        <v>71</v>
      </c>
      <c r="L276" s="26" t="s">
        <v>532</v>
      </c>
      <c r="M276" s="54">
        <v>0.06</v>
      </c>
      <c r="N276" s="36" t="s">
        <v>559</v>
      </c>
      <c r="O276" s="43">
        <v>0</v>
      </c>
      <c r="P276" s="43">
        <v>4.3389999999999998E-2</v>
      </c>
      <c r="Q276" s="42">
        <v>0</v>
      </c>
      <c r="R276" s="57">
        <v>4100</v>
      </c>
      <c r="S276" s="42">
        <v>3.6469999999999998</v>
      </c>
      <c r="T276" s="42">
        <v>99.727999999999994</v>
      </c>
      <c r="U276" s="42">
        <v>14.91203</v>
      </c>
      <c r="W276" s="26" t="s">
        <v>15</v>
      </c>
      <c r="X276" s="43">
        <v>1.47415730337079E-8</v>
      </c>
      <c r="Y276" s="43">
        <v>1.0690687889999999E-3</v>
      </c>
      <c r="Z276" s="43">
        <v>7.1705342864853756E-5</v>
      </c>
    </row>
    <row r="277" spans="1:26" x14ac:dyDescent="0.2">
      <c r="A277" s="26">
        <v>8700</v>
      </c>
      <c r="B277" s="26">
        <v>14483</v>
      </c>
      <c r="C277" s="26" t="s">
        <v>655</v>
      </c>
      <c r="D277" s="26" t="s">
        <v>659</v>
      </c>
      <c r="E277" s="26" t="s">
        <v>660</v>
      </c>
      <c r="F277" s="26" t="s">
        <v>122</v>
      </c>
      <c r="G277" s="26" t="s">
        <v>56</v>
      </c>
      <c r="H277" s="26" t="s">
        <v>51</v>
      </c>
      <c r="I277" s="26" t="s">
        <v>79</v>
      </c>
      <c r="J277" s="26" t="s">
        <v>658</v>
      </c>
      <c r="K277" s="26" t="s">
        <v>71</v>
      </c>
      <c r="L277" s="26" t="s">
        <v>532</v>
      </c>
      <c r="M277" s="54">
        <v>13.595000000000001</v>
      </c>
      <c r="N277" s="36">
        <v>56586</v>
      </c>
      <c r="O277" s="43">
        <v>5.7500000000000002E-2</v>
      </c>
      <c r="P277" s="43">
        <v>6.3850000000000004E-2</v>
      </c>
      <c r="Q277" s="42">
        <v>0</v>
      </c>
      <c r="R277" s="57">
        <v>90000</v>
      </c>
      <c r="S277" s="42">
        <v>3.6469999999999998</v>
      </c>
      <c r="T277" s="42">
        <v>93.390900000000002</v>
      </c>
      <c r="U277" s="42">
        <v>306.53694999999999</v>
      </c>
      <c r="W277" s="26" t="s">
        <v>15</v>
      </c>
      <c r="X277" s="43">
        <v>3.0000000000000001E-5</v>
      </c>
      <c r="Y277" s="43">
        <v>2.1976155228000002E-2</v>
      </c>
      <c r="Z277" s="43">
        <v>1.474000327285858E-3</v>
      </c>
    </row>
    <row r="278" spans="1:26" x14ac:dyDescent="0.2">
      <c r="A278" s="26">
        <v>8700</v>
      </c>
      <c r="B278" s="26">
        <v>15235</v>
      </c>
      <c r="C278" s="26" t="s">
        <v>545</v>
      </c>
      <c r="D278" s="26" t="s">
        <v>596</v>
      </c>
      <c r="E278" s="26" t="s">
        <v>597</v>
      </c>
      <c r="F278" s="26" t="s">
        <v>108</v>
      </c>
      <c r="G278" s="26" t="s">
        <v>51</v>
      </c>
      <c r="H278" s="26" t="s">
        <v>51</v>
      </c>
      <c r="I278" s="26" t="s">
        <v>165</v>
      </c>
      <c r="J278" s="26" t="s">
        <v>154</v>
      </c>
      <c r="K278" s="45" t="s">
        <v>154</v>
      </c>
      <c r="L278" s="26" t="s">
        <v>531</v>
      </c>
      <c r="M278" s="54">
        <v>0.83</v>
      </c>
      <c r="N278" s="36" t="s">
        <v>598</v>
      </c>
      <c r="O278" s="43">
        <v>7.4999999999999997E-3</v>
      </c>
      <c r="P278" s="43">
        <v>1.5699999999999999E-2</v>
      </c>
      <c r="Q278" s="42">
        <v>0</v>
      </c>
      <c r="R278" s="57">
        <v>2201732</v>
      </c>
      <c r="S278" s="42">
        <v>1</v>
      </c>
      <c r="T278" s="42">
        <v>115.16</v>
      </c>
      <c r="U278" s="42">
        <v>2535.5145699999998</v>
      </c>
      <c r="W278" s="26" t="s">
        <v>15</v>
      </c>
      <c r="X278" s="43">
        <v>1.01449551E-4</v>
      </c>
      <c r="Y278" s="43">
        <v>6.7751123095000004E-2</v>
      </c>
      <c r="Z278" s="43">
        <v>1.6684141038549944E-2</v>
      </c>
    </row>
    <row r="279" spans="1:26" x14ac:dyDescent="0.2">
      <c r="A279" s="26">
        <v>8700</v>
      </c>
      <c r="B279" s="26">
        <v>15235</v>
      </c>
      <c r="C279" s="26" t="s">
        <v>545</v>
      </c>
      <c r="D279" s="26" t="s">
        <v>599</v>
      </c>
      <c r="E279" s="26" t="s">
        <v>600</v>
      </c>
      <c r="F279" s="26" t="s">
        <v>109</v>
      </c>
      <c r="G279" s="26" t="s">
        <v>51</v>
      </c>
      <c r="H279" s="26" t="s">
        <v>51</v>
      </c>
      <c r="I279" s="26" t="s">
        <v>165</v>
      </c>
      <c r="J279" s="26" t="s">
        <v>154</v>
      </c>
      <c r="K279" s="45" t="s">
        <v>154</v>
      </c>
      <c r="L279" s="26" t="s">
        <v>531</v>
      </c>
      <c r="M279" s="54">
        <v>2.1829999999999998</v>
      </c>
      <c r="N279" s="36" t="s">
        <v>601</v>
      </c>
      <c r="O279" s="43">
        <v>0.02</v>
      </c>
      <c r="P279" s="43">
        <v>4.2700000000000002E-2</v>
      </c>
      <c r="Q279" s="42">
        <v>0</v>
      </c>
      <c r="R279" s="57">
        <v>1544000</v>
      </c>
      <c r="S279" s="42">
        <v>1</v>
      </c>
      <c r="T279" s="42">
        <v>96.74</v>
      </c>
      <c r="U279" s="42">
        <v>1493.6656</v>
      </c>
      <c r="W279" s="26" t="s">
        <v>15</v>
      </c>
      <c r="X279" s="43">
        <v>5.9745051443341101E-5</v>
      </c>
      <c r="Y279" s="43">
        <v>3.9912025402999998E-2</v>
      </c>
      <c r="Z279" s="43">
        <v>9.8285877863562524E-3</v>
      </c>
    </row>
    <row r="280" spans="1:26" x14ac:dyDescent="0.2">
      <c r="A280" s="26">
        <v>8700</v>
      </c>
      <c r="B280" s="26">
        <v>15235</v>
      </c>
      <c r="C280" s="26" t="s">
        <v>545</v>
      </c>
      <c r="D280" s="26" t="s">
        <v>628</v>
      </c>
      <c r="E280" s="26" t="s">
        <v>629</v>
      </c>
      <c r="F280" s="26" t="s">
        <v>108</v>
      </c>
      <c r="G280" s="26" t="s">
        <v>51</v>
      </c>
      <c r="H280" s="26" t="s">
        <v>51</v>
      </c>
      <c r="I280" s="26" t="s">
        <v>165</v>
      </c>
      <c r="J280" s="26" t="s">
        <v>154</v>
      </c>
      <c r="K280" s="45" t="s">
        <v>154</v>
      </c>
      <c r="L280" s="26" t="s">
        <v>531</v>
      </c>
      <c r="M280" s="54">
        <v>2.3879999999999999</v>
      </c>
      <c r="N280" s="36" t="s">
        <v>630</v>
      </c>
      <c r="O280" s="43">
        <v>7.4999999999999997E-3</v>
      </c>
      <c r="P280" s="43">
        <v>1.7899999999999999E-2</v>
      </c>
      <c r="Q280" s="42">
        <v>0</v>
      </c>
      <c r="R280" s="57">
        <v>1842900</v>
      </c>
      <c r="S280" s="42">
        <v>1</v>
      </c>
      <c r="T280" s="42">
        <v>114.17</v>
      </c>
      <c r="U280" s="42">
        <v>2104.0389300000002</v>
      </c>
      <c r="W280" s="26" t="s">
        <v>15</v>
      </c>
      <c r="X280" s="43">
        <v>8.2675943873295797E-5</v>
      </c>
      <c r="Y280" s="43">
        <v>5.6221724075E-2</v>
      </c>
      <c r="Z280" s="43">
        <v>1.3844953870140732E-2</v>
      </c>
    </row>
    <row r="281" spans="1:26" x14ac:dyDescent="0.2">
      <c r="A281" s="26">
        <v>8700</v>
      </c>
      <c r="B281" s="26">
        <v>15235</v>
      </c>
      <c r="C281" s="26" t="s">
        <v>545</v>
      </c>
      <c r="D281" s="26" t="s">
        <v>602</v>
      </c>
      <c r="E281" s="26" t="s">
        <v>603</v>
      </c>
      <c r="F281" s="26" t="s">
        <v>109</v>
      </c>
      <c r="G281" s="26" t="s">
        <v>51</v>
      </c>
      <c r="H281" s="26" t="s">
        <v>51</v>
      </c>
      <c r="I281" s="26" t="s">
        <v>165</v>
      </c>
      <c r="J281" s="26" t="s">
        <v>154</v>
      </c>
      <c r="K281" s="45" t="s">
        <v>154</v>
      </c>
      <c r="L281" s="26" t="s">
        <v>531</v>
      </c>
      <c r="M281" s="54">
        <v>3.6070000000000002</v>
      </c>
      <c r="N281" s="36" t="s">
        <v>604</v>
      </c>
      <c r="O281" s="43">
        <v>2.2499999999999999E-2</v>
      </c>
      <c r="P281" s="43">
        <v>4.2599999999999999E-2</v>
      </c>
      <c r="Q281" s="42">
        <v>0</v>
      </c>
      <c r="R281" s="57">
        <v>8763050</v>
      </c>
      <c r="S281" s="42">
        <v>1</v>
      </c>
      <c r="T281" s="42">
        <v>93.76</v>
      </c>
      <c r="U281" s="42">
        <v>8216.2356799999998</v>
      </c>
      <c r="W281" s="26" t="s">
        <v>15</v>
      </c>
      <c r="X281" s="43">
        <v>2.5238094299999999E-4</v>
      </c>
      <c r="Y281" s="43">
        <v>0.21954486143499999</v>
      </c>
      <c r="Z281" s="43">
        <v>5.4064305728318614E-2</v>
      </c>
    </row>
    <row r="282" spans="1:26" x14ac:dyDescent="0.2">
      <c r="A282" s="26">
        <v>8700</v>
      </c>
      <c r="B282" s="26">
        <v>15235</v>
      </c>
      <c r="C282" s="26" t="s">
        <v>545</v>
      </c>
      <c r="D282" s="26" t="s">
        <v>631</v>
      </c>
      <c r="E282" s="26" t="s">
        <v>632</v>
      </c>
      <c r="F282" s="26" t="s">
        <v>108</v>
      </c>
      <c r="G282" s="26" t="s">
        <v>51</v>
      </c>
      <c r="H282" s="26" t="s">
        <v>51</v>
      </c>
      <c r="I282" s="26" t="s">
        <v>165</v>
      </c>
      <c r="J282" s="26" t="s">
        <v>154</v>
      </c>
      <c r="K282" s="45" t="s">
        <v>154</v>
      </c>
      <c r="L282" s="26" t="s">
        <v>531</v>
      </c>
      <c r="M282" s="54">
        <v>4.3620000000000001</v>
      </c>
      <c r="N282" s="36" t="s">
        <v>633</v>
      </c>
      <c r="O282" s="43">
        <v>5.0000000000000001E-3</v>
      </c>
      <c r="P282" s="43">
        <v>1.77E-2</v>
      </c>
      <c r="Q282" s="42">
        <v>0</v>
      </c>
      <c r="R282" s="57">
        <v>1315000</v>
      </c>
      <c r="S282" s="42">
        <v>1</v>
      </c>
      <c r="T282" s="42">
        <v>109.52</v>
      </c>
      <c r="U282" s="42">
        <v>1440.1880000000001</v>
      </c>
      <c r="W282" s="26" t="s">
        <v>15</v>
      </c>
      <c r="X282" s="43">
        <v>4.7839285901706098E-5</v>
      </c>
      <c r="Y282" s="43">
        <v>3.8483058083000003E-2</v>
      </c>
      <c r="Z282" s="43">
        <v>9.4766955782183363E-3</v>
      </c>
    </row>
    <row r="283" spans="1:26" x14ac:dyDescent="0.2">
      <c r="A283" s="26">
        <v>8700</v>
      </c>
      <c r="B283" s="26">
        <v>15235</v>
      </c>
      <c r="C283" s="26" t="s">
        <v>545</v>
      </c>
      <c r="D283" s="26" t="s">
        <v>668</v>
      </c>
      <c r="E283" s="26" t="s">
        <v>669</v>
      </c>
      <c r="F283" s="26" t="s">
        <v>109</v>
      </c>
      <c r="G283" s="26" t="s">
        <v>51</v>
      </c>
      <c r="H283" s="26" t="s">
        <v>51</v>
      </c>
      <c r="I283" s="26" t="s">
        <v>165</v>
      </c>
      <c r="J283" s="26" t="s">
        <v>154</v>
      </c>
      <c r="K283" s="45" t="s">
        <v>154</v>
      </c>
      <c r="L283" s="26" t="s">
        <v>531</v>
      </c>
      <c r="M283" s="54">
        <v>5.0819999999999999</v>
      </c>
      <c r="N283" s="36" t="s">
        <v>670</v>
      </c>
      <c r="O283" s="43">
        <v>0.01</v>
      </c>
      <c r="P283" s="43">
        <v>4.2799999999999998E-2</v>
      </c>
      <c r="Q283" s="42">
        <v>0</v>
      </c>
      <c r="R283" s="57">
        <v>92000</v>
      </c>
      <c r="S283" s="42">
        <v>1</v>
      </c>
      <c r="T283" s="42">
        <v>85.63</v>
      </c>
      <c r="U283" s="42">
        <v>78.779600000000002</v>
      </c>
      <c r="W283" s="26" t="s">
        <v>15</v>
      </c>
      <c r="X283" s="43">
        <v>2.4367342353920599E-6</v>
      </c>
      <c r="Y283" s="43">
        <v>2.1050584519999999E-3</v>
      </c>
      <c r="Z283" s="43">
        <v>5.1838391027685918E-4</v>
      </c>
    </row>
    <row r="284" spans="1:26" x14ac:dyDescent="0.2">
      <c r="A284" s="26">
        <v>8700</v>
      </c>
      <c r="B284" s="26">
        <v>15235</v>
      </c>
      <c r="C284" s="26" t="s">
        <v>545</v>
      </c>
      <c r="D284" s="26" t="s">
        <v>634</v>
      </c>
      <c r="E284" s="26" t="s">
        <v>635</v>
      </c>
      <c r="F284" s="26" t="s">
        <v>109</v>
      </c>
      <c r="G284" s="26" t="s">
        <v>51</v>
      </c>
      <c r="H284" s="26" t="s">
        <v>51</v>
      </c>
      <c r="I284" s="26" t="s">
        <v>165</v>
      </c>
      <c r="J284" s="26" t="s">
        <v>154</v>
      </c>
      <c r="K284" s="45" t="s">
        <v>154</v>
      </c>
      <c r="L284" s="26" t="s">
        <v>531</v>
      </c>
      <c r="M284" s="54">
        <v>11.055999999999999</v>
      </c>
      <c r="N284" s="36" t="s">
        <v>636</v>
      </c>
      <c r="O284" s="43">
        <v>1.4999999999999999E-2</v>
      </c>
      <c r="P284" s="43">
        <v>4.5900000000000003E-2</v>
      </c>
      <c r="Q284" s="42">
        <v>0</v>
      </c>
      <c r="R284" s="57">
        <v>109200</v>
      </c>
      <c r="S284" s="42">
        <v>1</v>
      </c>
      <c r="T284" s="42">
        <v>72.099999999999994</v>
      </c>
      <c r="U284" s="42">
        <v>78.733199999999997</v>
      </c>
      <c r="W284" s="26" t="s">
        <v>15</v>
      </c>
      <c r="X284" s="43">
        <v>3.3429400000128601E-6</v>
      </c>
      <c r="Y284" s="43">
        <v>2.1038186040000001E-3</v>
      </c>
      <c r="Z284" s="43">
        <v>5.1807858994727066E-4</v>
      </c>
    </row>
    <row r="285" spans="1:26" x14ac:dyDescent="0.2">
      <c r="A285" s="26">
        <v>8700</v>
      </c>
      <c r="B285" s="26">
        <v>15235</v>
      </c>
      <c r="C285" s="26" t="s">
        <v>545</v>
      </c>
      <c r="D285" s="26" t="s">
        <v>637</v>
      </c>
      <c r="E285" s="26" t="s">
        <v>638</v>
      </c>
      <c r="F285" s="26" t="s">
        <v>108</v>
      </c>
      <c r="G285" s="26" t="s">
        <v>51</v>
      </c>
      <c r="H285" s="26" t="s">
        <v>51</v>
      </c>
      <c r="I285" s="26" t="s">
        <v>165</v>
      </c>
      <c r="J285" s="26" t="s">
        <v>154</v>
      </c>
      <c r="K285" s="45" t="s">
        <v>154</v>
      </c>
      <c r="L285" s="26" t="s">
        <v>531</v>
      </c>
      <c r="M285" s="54">
        <v>1.577</v>
      </c>
      <c r="N285" s="36" t="s">
        <v>639</v>
      </c>
      <c r="O285" s="43">
        <v>1E-3</v>
      </c>
      <c r="P285" s="43">
        <v>1.78E-2</v>
      </c>
      <c r="Q285" s="42">
        <v>0</v>
      </c>
      <c r="R285" s="57">
        <v>1791635</v>
      </c>
      <c r="S285" s="42">
        <v>1</v>
      </c>
      <c r="T285" s="42">
        <v>112.4</v>
      </c>
      <c r="U285" s="42">
        <v>2013.79774</v>
      </c>
      <c r="W285" s="26" t="s">
        <v>15</v>
      </c>
      <c r="X285" s="43">
        <v>8.8674762361872197E-5</v>
      </c>
      <c r="Y285" s="43">
        <v>5.3810402111000001E-2</v>
      </c>
      <c r="Z285" s="43">
        <v>1.3251150640113707E-2</v>
      </c>
    </row>
    <row r="286" spans="1:26" x14ac:dyDescent="0.2">
      <c r="A286" s="26">
        <v>8700</v>
      </c>
      <c r="B286" s="26">
        <v>15235</v>
      </c>
      <c r="C286" s="26" t="s">
        <v>545</v>
      </c>
      <c r="D286" s="26" t="s">
        <v>640</v>
      </c>
      <c r="E286" s="26" t="s">
        <v>641</v>
      </c>
      <c r="F286" s="26" t="s">
        <v>108</v>
      </c>
      <c r="G286" s="26" t="s">
        <v>51</v>
      </c>
      <c r="H286" s="26" t="s">
        <v>51</v>
      </c>
      <c r="I286" s="26" t="s">
        <v>165</v>
      </c>
      <c r="J286" s="26" t="s">
        <v>154</v>
      </c>
      <c r="K286" s="45" t="s">
        <v>154</v>
      </c>
      <c r="L286" s="26" t="s">
        <v>531</v>
      </c>
      <c r="M286" s="54">
        <v>6.8920000000000003</v>
      </c>
      <c r="N286" s="36" t="s">
        <v>642</v>
      </c>
      <c r="O286" s="43">
        <v>1E-3</v>
      </c>
      <c r="P286" s="43">
        <v>1.8700000000000001E-2</v>
      </c>
      <c r="Q286" s="42">
        <v>0</v>
      </c>
      <c r="R286" s="57">
        <v>450000</v>
      </c>
      <c r="S286" s="42">
        <v>1</v>
      </c>
      <c r="T286" s="42">
        <v>102.23</v>
      </c>
      <c r="U286" s="42">
        <v>460.03500000000003</v>
      </c>
      <c r="W286" s="26" t="s">
        <v>15</v>
      </c>
      <c r="X286" s="43">
        <v>1.46560336382679E-5</v>
      </c>
      <c r="Y286" s="43">
        <v>1.2292529603999999E-2</v>
      </c>
      <c r="Z286" s="43">
        <v>3.0271128840996262E-3</v>
      </c>
    </row>
    <row r="287" spans="1:26" x14ac:dyDescent="0.2">
      <c r="A287" s="26">
        <v>8700</v>
      </c>
      <c r="B287" s="26">
        <v>15235</v>
      </c>
      <c r="C287" s="26" t="s">
        <v>545</v>
      </c>
      <c r="D287" s="26" t="s">
        <v>608</v>
      </c>
      <c r="E287" s="26" t="s">
        <v>609</v>
      </c>
      <c r="F287" s="26" t="s">
        <v>109</v>
      </c>
      <c r="G287" s="26" t="s">
        <v>51</v>
      </c>
      <c r="H287" s="26" t="s">
        <v>51</v>
      </c>
      <c r="I287" s="26" t="s">
        <v>165</v>
      </c>
      <c r="J287" s="26" t="s">
        <v>154</v>
      </c>
      <c r="K287" s="45" t="s">
        <v>154</v>
      </c>
      <c r="L287" s="26" t="s">
        <v>531</v>
      </c>
      <c r="M287" s="54">
        <v>1.151</v>
      </c>
      <c r="N287" s="36" t="s">
        <v>610</v>
      </c>
      <c r="O287" s="43">
        <v>5.0000000000000001E-3</v>
      </c>
      <c r="P287" s="43">
        <v>4.2099999999999999E-2</v>
      </c>
      <c r="Q287" s="42">
        <v>0</v>
      </c>
      <c r="R287" s="57">
        <v>4150000</v>
      </c>
      <c r="S287" s="42">
        <v>1</v>
      </c>
      <c r="T287" s="42">
        <v>96.32</v>
      </c>
      <c r="U287" s="42">
        <v>3997.28</v>
      </c>
      <c r="W287" s="26" t="s">
        <v>15</v>
      </c>
      <c r="X287" s="43">
        <v>1.4937277999999999E-4</v>
      </c>
      <c r="Y287" s="43">
        <v>0.106810748607</v>
      </c>
      <c r="Z287" s="43">
        <v>2.6302819979683621E-2</v>
      </c>
    </row>
    <row r="288" spans="1:26" x14ac:dyDescent="0.2">
      <c r="A288" s="26">
        <v>8700</v>
      </c>
      <c r="B288" s="26">
        <v>15235</v>
      </c>
      <c r="C288" s="26" t="s">
        <v>545</v>
      </c>
      <c r="D288" s="26" t="s">
        <v>643</v>
      </c>
      <c r="E288" s="26" t="s">
        <v>644</v>
      </c>
      <c r="F288" s="26" t="s">
        <v>109</v>
      </c>
      <c r="G288" s="26" t="s">
        <v>51</v>
      </c>
      <c r="H288" s="26" t="s">
        <v>51</v>
      </c>
      <c r="I288" s="26" t="s">
        <v>165</v>
      </c>
      <c r="J288" s="26" t="s">
        <v>154</v>
      </c>
      <c r="K288" s="45" t="s">
        <v>154</v>
      </c>
      <c r="L288" s="26" t="s">
        <v>531</v>
      </c>
      <c r="M288" s="54">
        <v>6.9279999999999999</v>
      </c>
      <c r="N288" s="36" t="s">
        <v>645</v>
      </c>
      <c r="O288" s="43">
        <v>1.2999999999999999E-2</v>
      </c>
      <c r="P288" s="43">
        <v>4.3499999999999997E-2</v>
      </c>
      <c r="Q288" s="42">
        <v>0</v>
      </c>
      <c r="R288" s="57">
        <v>814000</v>
      </c>
      <c r="S288" s="42">
        <v>1</v>
      </c>
      <c r="T288" s="42">
        <v>82.08</v>
      </c>
      <c r="U288" s="42">
        <v>668.13120000000004</v>
      </c>
      <c r="W288" s="26" t="s">
        <v>15</v>
      </c>
      <c r="X288" s="43">
        <v>2.5044271287545999E-5</v>
      </c>
      <c r="Y288" s="43">
        <v>1.7853038476000001E-2</v>
      </c>
      <c r="Z288" s="43">
        <v>4.3964232369035931E-3</v>
      </c>
    </row>
    <row r="289" spans="1:26" x14ac:dyDescent="0.2">
      <c r="A289" s="26">
        <v>8700</v>
      </c>
      <c r="B289" s="26">
        <v>15235</v>
      </c>
      <c r="C289" s="26" t="s">
        <v>545</v>
      </c>
      <c r="D289" s="26" t="s">
        <v>611</v>
      </c>
      <c r="E289" s="26" t="s">
        <v>612</v>
      </c>
      <c r="F289" s="26" t="s">
        <v>109</v>
      </c>
      <c r="G289" s="26" t="s">
        <v>51</v>
      </c>
      <c r="H289" s="26" t="s">
        <v>51</v>
      </c>
      <c r="I289" s="26" t="s">
        <v>165</v>
      </c>
      <c r="J289" s="26" t="s">
        <v>154</v>
      </c>
      <c r="K289" s="45" t="s">
        <v>154</v>
      </c>
      <c r="L289" s="26" t="s">
        <v>531</v>
      </c>
      <c r="M289" s="54">
        <v>3.8079999999999998</v>
      </c>
      <c r="N289" s="36" t="s">
        <v>613</v>
      </c>
      <c r="O289" s="43">
        <v>3.7499999999999999E-2</v>
      </c>
      <c r="P289" s="43">
        <v>4.2500000000000003E-2</v>
      </c>
      <c r="Q289" s="42">
        <v>0</v>
      </c>
      <c r="R289" s="57">
        <v>3342600</v>
      </c>
      <c r="S289" s="42">
        <v>1</v>
      </c>
      <c r="T289" s="42">
        <v>101.27</v>
      </c>
      <c r="U289" s="42">
        <v>3385.0510199999999</v>
      </c>
      <c r="W289" s="26" t="s">
        <v>15</v>
      </c>
      <c r="X289" s="43">
        <v>9.4415724813837106E-5</v>
      </c>
      <c r="Y289" s="43">
        <v>9.0451465376000004E-2</v>
      </c>
      <c r="Z289" s="43">
        <v>2.2274243385778433E-2</v>
      </c>
    </row>
    <row r="290" spans="1:26" x14ac:dyDescent="0.2">
      <c r="A290" s="26">
        <v>8700</v>
      </c>
      <c r="B290" s="26">
        <v>15235</v>
      </c>
      <c r="C290" s="26" t="s">
        <v>545</v>
      </c>
      <c r="D290" s="26" t="s">
        <v>646</v>
      </c>
      <c r="E290" s="26" t="s">
        <v>647</v>
      </c>
      <c r="F290" s="26" t="s">
        <v>108</v>
      </c>
      <c r="G290" s="26" t="s">
        <v>51</v>
      </c>
      <c r="H290" s="26" t="s">
        <v>51</v>
      </c>
      <c r="I290" s="26" t="s">
        <v>165</v>
      </c>
      <c r="J290" s="26" t="s">
        <v>154</v>
      </c>
      <c r="K290" s="45" t="s">
        <v>154</v>
      </c>
      <c r="L290" s="26" t="s">
        <v>531</v>
      </c>
      <c r="M290" s="54">
        <v>3.7669999999999999</v>
      </c>
      <c r="N290" s="36" t="s">
        <v>648</v>
      </c>
      <c r="O290" s="43">
        <v>1.0999999999999999E-2</v>
      </c>
      <c r="P290" s="43">
        <v>1.7899999999999999E-2</v>
      </c>
      <c r="Q290" s="42">
        <v>0</v>
      </c>
      <c r="R290" s="57">
        <v>7264347</v>
      </c>
      <c r="S290" s="42">
        <v>1</v>
      </c>
      <c r="T290" s="42">
        <v>101.87</v>
      </c>
      <c r="U290" s="42">
        <v>7400.1902899999995</v>
      </c>
      <c r="W290" s="26" t="s">
        <v>15</v>
      </c>
      <c r="X290" s="43">
        <v>2.9435938800000003E-4</v>
      </c>
      <c r="Y290" s="43">
        <v>0.19773942898999999</v>
      </c>
      <c r="Z290" s="43">
        <v>4.8694580568104481E-2</v>
      </c>
    </row>
    <row r="291" spans="1:26" x14ac:dyDescent="0.2">
      <c r="A291" s="26">
        <v>8700</v>
      </c>
      <c r="B291" s="26">
        <v>15235</v>
      </c>
      <c r="C291" s="26" t="s">
        <v>545</v>
      </c>
      <c r="D291" s="26" t="s">
        <v>649</v>
      </c>
      <c r="E291" s="26" t="s">
        <v>650</v>
      </c>
      <c r="F291" s="26" t="s">
        <v>109</v>
      </c>
      <c r="G291" s="26" t="s">
        <v>51</v>
      </c>
      <c r="H291" s="26" t="s">
        <v>51</v>
      </c>
      <c r="I291" s="26" t="s">
        <v>165</v>
      </c>
      <c r="J291" s="26" t="s">
        <v>154</v>
      </c>
      <c r="K291" s="45" t="s">
        <v>154</v>
      </c>
      <c r="L291" s="26" t="s">
        <v>531</v>
      </c>
      <c r="M291" s="54">
        <v>8.31</v>
      </c>
      <c r="N291" s="36" t="s">
        <v>651</v>
      </c>
      <c r="O291" s="43">
        <v>0.04</v>
      </c>
      <c r="P291" s="43">
        <v>4.48E-2</v>
      </c>
      <c r="Q291" s="42">
        <v>0</v>
      </c>
      <c r="R291" s="57">
        <v>262000</v>
      </c>
      <c r="S291" s="42">
        <v>1</v>
      </c>
      <c r="T291" s="42">
        <v>99.13</v>
      </c>
      <c r="U291" s="42">
        <v>259.72059999999999</v>
      </c>
      <c r="W291" s="26" t="s">
        <v>15</v>
      </c>
      <c r="X291" s="43">
        <v>1.12543859351448E-5</v>
      </c>
      <c r="Y291" s="43">
        <v>6.9399570990000001E-3</v>
      </c>
      <c r="Z291" s="43">
        <v>1.7090081722609916E-3</v>
      </c>
    </row>
    <row r="292" spans="1:26" x14ac:dyDescent="0.2">
      <c r="A292" s="26">
        <v>8700</v>
      </c>
      <c r="B292" s="26">
        <v>15235</v>
      </c>
      <c r="C292" s="26" t="s">
        <v>545</v>
      </c>
      <c r="D292" s="26" t="s">
        <v>614</v>
      </c>
      <c r="E292" s="26" t="s">
        <v>615</v>
      </c>
      <c r="F292" s="26" t="s">
        <v>109</v>
      </c>
      <c r="G292" s="26" t="s">
        <v>51</v>
      </c>
      <c r="H292" s="26" t="s">
        <v>51</v>
      </c>
      <c r="I292" s="26" t="s">
        <v>165</v>
      </c>
      <c r="J292" s="26" t="s">
        <v>154</v>
      </c>
      <c r="K292" s="45" t="s">
        <v>154</v>
      </c>
      <c r="L292" s="26" t="s">
        <v>531</v>
      </c>
      <c r="M292" s="54">
        <v>2.637</v>
      </c>
      <c r="N292" s="36" t="s">
        <v>616</v>
      </c>
      <c r="O292" s="43">
        <v>3.7499999999999999E-2</v>
      </c>
      <c r="P292" s="43">
        <v>4.2500000000000003E-2</v>
      </c>
      <c r="Q292" s="42">
        <v>0</v>
      </c>
      <c r="R292" s="57">
        <v>3303489</v>
      </c>
      <c r="S292" s="42">
        <v>1</v>
      </c>
      <c r="T292" s="42">
        <v>99.67</v>
      </c>
      <c r="U292" s="42">
        <v>3292.5874899999999</v>
      </c>
      <c r="W292" s="26" t="s">
        <v>15</v>
      </c>
      <c r="X292" s="43">
        <v>1.40334702E-4</v>
      </c>
      <c r="Y292" s="43">
        <v>8.7980760581999995E-2</v>
      </c>
      <c r="Z292" s="43">
        <v>2.1665816759603614E-2</v>
      </c>
    </row>
    <row r="293" spans="1:26" x14ac:dyDescent="0.2">
      <c r="A293" s="26">
        <v>8700</v>
      </c>
      <c r="B293" s="26">
        <v>15236</v>
      </c>
      <c r="C293" s="26" t="s">
        <v>545</v>
      </c>
      <c r="D293" s="26" t="s">
        <v>596</v>
      </c>
      <c r="E293" s="26" t="s">
        <v>597</v>
      </c>
      <c r="F293" s="26" t="s">
        <v>108</v>
      </c>
      <c r="G293" s="26" t="s">
        <v>51</v>
      </c>
      <c r="H293" s="26" t="s">
        <v>51</v>
      </c>
      <c r="I293" s="26" t="s">
        <v>165</v>
      </c>
      <c r="J293" s="26" t="s">
        <v>154</v>
      </c>
      <c r="K293" s="45" t="s">
        <v>154</v>
      </c>
      <c r="L293" s="26" t="s">
        <v>531</v>
      </c>
      <c r="M293" s="54">
        <v>0.83</v>
      </c>
      <c r="N293" s="36" t="s">
        <v>598</v>
      </c>
      <c r="O293" s="43">
        <v>7.4999999999999997E-3</v>
      </c>
      <c r="P293" s="43">
        <v>1.5699999999999999E-2</v>
      </c>
      <c r="Q293" s="42">
        <v>0</v>
      </c>
      <c r="R293" s="57">
        <v>442500</v>
      </c>
      <c r="S293" s="42">
        <v>1</v>
      </c>
      <c r="T293" s="42">
        <v>115.16</v>
      </c>
      <c r="U293" s="42">
        <v>509.58300000000003</v>
      </c>
      <c r="W293" s="26" t="s">
        <v>15</v>
      </c>
      <c r="X293" s="43">
        <v>2.03891420130346E-5</v>
      </c>
      <c r="Y293" s="43">
        <v>0.122705555312</v>
      </c>
      <c r="Z293" s="43">
        <v>2.4763352072337402E-2</v>
      </c>
    </row>
    <row r="294" spans="1:26" x14ac:dyDescent="0.2">
      <c r="A294" s="26">
        <v>8700</v>
      </c>
      <c r="B294" s="26">
        <v>15236</v>
      </c>
      <c r="C294" s="26" t="s">
        <v>545</v>
      </c>
      <c r="D294" s="26" t="s">
        <v>599</v>
      </c>
      <c r="E294" s="26" t="s">
        <v>600</v>
      </c>
      <c r="F294" s="26" t="s">
        <v>109</v>
      </c>
      <c r="G294" s="26" t="s">
        <v>51</v>
      </c>
      <c r="H294" s="26" t="s">
        <v>51</v>
      </c>
      <c r="I294" s="26" t="s">
        <v>165</v>
      </c>
      <c r="J294" s="26" t="s">
        <v>154</v>
      </c>
      <c r="K294" s="45" t="s">
        <v>154</v>
      </c>
      <c r="L294" s="26" t="s">
        <v>531</v>
      </c>
      <c r="M294" s="54">
        <v>2.1829999999999998</v>
      </c>
      <c r="N294" s="36" t="s">
        <v>601</v>
      </c>
      <c r="O294" s="43">
        <v>0.02</v>
      </c>
      <c r="P294" s="43">
        <v>4.2700000000000002E-2</v>
      </c>
      <c r="Q294" s="42">
        <v>0</v>
      </c>
      <c r="R294" s="57">
        <v>1300000</v>
      </c>
      <c r="S294" s="42">
        <v>1</v>
      </c>
      <c r="T294" s="42">
        <v>96.74</v>
      </c>
      <c r="U294" s="42">
        <v>1257.6199999999999</v>
      </c>
      <c r="W294" s="26" t="s">
        <v>15</v>
      </c>
      <c r="X294" s="43">
        <v>5.0303475956180998E-5</v>
      </c>
      <c r="Y294" s="43">
        <v>0.30282988339900002</v>
      </c>
      <c r="Z294" s="43">
        <v>6.1114454040289735E-2</v>
      </c>
    </row>
    <row r="295" spans="1:26" x14ac:dyDescent="0.2">
      <c r="A295" s="26">
        <v>8700</v>
      </c>
      <c r="B295" s="26">
        <v>15236</v>
      </c>
      <c r="C295" s="26" t="s">
        <v>545</v>
      </c>
      <c r="D295" s="26" t="s">
        <v>628</v>
      </c>
      <c r="E295" s="26" t="s">
        <v>629</v>
      </c>
      <c r="F295" s="26" t="s">
        <v>108</v>
      </c>
      <c r="G295" s="26" t="s">
        <v>51</v>
      </c>
      <c r="H295" s="26" t="s">
        <v>51</v>
      </c>
      <c r="I295" s="26" t="s">
        <v>165</v>
      </c>
      <c r="J295" s="26" t="s">
        <v>154</v>
      </c>
      <c r="K295" s="45" t="s">
        <v>154</v>
      </c>
      <c r="L295" s="26" t="s">
        <v>531</v>
      </c>
      <c r="M295" s="54">
        <v>2.3879999999999999</v>
      </c>
      <c r="N295" s="36" t="s">
        <v>630</v>
      </c>
      <c r="O295" s="43">
        <v>7.4999999999999997E-3</v>
      </c>
      <c r="P295" s="43">
        <v>1.7899999999999999E-2</v>
      </c>
      <c r="Q295" s="42">
        <v>0</v>
      </c>
      <c r="R295" s="57">
        <v>79100</v>
      </c>
      <c r="S295" s="42">
        <v>1</v>
      </c>
      <c r="T295" s="42">
        <v>114.17</v>
      </c>
      <c r="U295" s="42">
        <v>90.30847</v>
      </c>
      <c r="W295" s="26" t="s">
        <v>15</v>
      </c>
      <c r="X295" s="43">
        <v>3.5485740736761098E-6</v>
      </c>
      <c r="Y295" s="43">
        <v>2.1745919626000001E-2</v>
      </c>
      <c r="Z295" s="43">
        <v>4.3885695514256171E-3</v>
      </c>
    </row>
    <row r="296" spans="1:26" x14ac:dyDescent="0.2">
      <c r="A296" s="26">
        <v>8700</v>
      </c>
      <c r="B296" s="26">
        <v>15236</v>
      </c>
      <c r="C296" s="26" t="s">
        <v>545</v>
      </c>
      <c r="D296" s="26" t="s">
        <v>602</v>
      </c>
      <c r="E296" s="26" t="s">
        <v>603</v>
      </c>
      <c r="F296" s="26" t="s">
        <v>109</v>
      </c>
      <c r="G296" s="26" t="s">
        <v>51</v>
      </c>
      <c r="H296" s="26" t="s">
        <v>51</v>
      </c>
      <c r="I296" s="26" t="s">
        <v>165</v>
      </c>
      <c r="J296" s="26" t="s">
        <v>154</v>
      </c>
      <c r="K296" s="45" t="s">
        <v>154</v>
      </c>
      <c r="L296" s="26" t="s">
        <v>531</v>
      </c>
      <c r="M296" s="54">
        <v>3.6070000000000002</v>
      </c>
      <c r="N296" s="36" t="s">
        <v>604</v>
      </c>
      <c r="O296" s="43">
        <v>2.2499999999999999E-2</v>
      </c>
      <c r="P296" s="43">
        <v>4.2599999999999999E-2</v>
      </c>
      <c r="Q296" s="42">
        <v>0</v>
      </c>
      <c r="R296" s="57">
        <v>541415</v>
      </c>
      <c r="S296" s="42">
        <v>1</v>
      </c>
      <c r="T296" s="42">
        <v>93.76</v>
      </c>
      <c r="U296" s="42">
        <v>507.63069999999999</v>
      </c>
      <c r="W296" s="26" t="s">
        <v>15</v>
      </c>
      <c r="X296" s="43">
        <v>1.5593067309285202E-5</v>
      </c>
      <c r="Y296" s="43">
        <v>0.122235449254</v>
      </c>
      <c r="Z296" s="43">
        <v>2.4668479417145169E-2</v>
      </c>
    </row>
    <row r="297" spans="1:26" x14ac:dyDescent="0.2">
      <c r="A297" s="26">
        <v>8700</v>
      </c>
      <c r="B297" s="26">
        <v>15236</v>
      </c>
      <c r="C297" s="26" t="s">
        <v>545</v>
      </c>
      <c r="D297" s="26" t="s">
        <v>634</v>
      </c>
      <c r="E297" s="26" t="s">
        <v>635</v>
      </c>
      <c r="F297" s="26" t="s">
        <v>109</v>
      </c>
      <c r="G297" s="26" t="s">
        <v>51</v>
      </c>
      <c r="H297" s="26" t="s">
        <v>51</v>
      </c>
      <c r="I297" s="26" t="s">
        <v>165</v>
      </c>
      <c r="J297" s="26" t="s">
        <v>154</v>
      </c>
      <c r="K297" s="45" t="s">
        <v>154</v>
      </c>
      <c r="L297" s="26" t="s">
        <v>531</v>
      </c>
      <c r="M297" s="54">
        <v>11.055999999999999</v>
      </c>
      <c r="N297" s="36" t="s">
        <v>636</v>
      </c>
      <c r="O297" s="43">
        <v>1.4999999999999999E-2</v>
      </c>
      <c r="P297" s="43">
        <v>4.5900000000000003E-2</v>
      </c>
      <c r="Q297" s="42">
        <v>0</v>
      </c>
      <c r="R297" s="57">
        <v>20500</v>
      </c>
      <c r="S297" s="42">
        <v>1</v>
      </c>
      <c r="T297" s="42">
        <v>72.099999999999994</v>
      </c>
      <c r="U297" s="42">
        <v>14.7805</v>
      </c>
      <c r="W297" s="26" t="s">
        <v>15</v>
      </c>
      <c r="X297" s="43">
        <v>6.2756657509398902E-7</v>
      </c>
      <c r="Y297" s="43">
        <v>3.5590854879999998E-3</v>
      </c>
      <c r="Z297" s="43">
        <v>7.1826321777842465E-4</v>
      </c>
    </row>
    <row r="298" spans="1:26" x14ac:dyDescent="0.2">
      <c r="A298" s="26">
        <v>8700</v>
      </c>
      <c r="B298" s="26">
        <v>15236</v>
      </c>
      <c r="C298" s="26" t="s">
        <v>545</v>
      </c>
      <c r="D298" s="26" t="s">
        <v>640</v>
      </c>
      <c r="E298" s="26" t="s">
        <v>641</v>
      </c>
      <c r="F298" s="26" t="s">
        <v>108</v>
      </c>
      <c r="G298" s="26" t="s">
        <v>51</v>
      </c>
      <c r="H298" s="26" t="s">
        <v>51</v>
      </c>
      <c r="I298" s="26" t="s">
        <v>165</v>
      </c>
      <c r="J298" s="26" t="s">
        <v>154</v>
      </c>
      <c r="K298" s="45" t="s">
        <v>154</v>
      </c>
      <c r="L298" s="26" t="s">
        <v>531</v>
      </c>
      <c r="M298" s="54">
        <v>6.8920000000000003</v>
      </c>
      <c r="N298" s="36" t="s">
        <v>642</v>
      </c>
      <c r="O298" s="43">
        <v>1E-3</v>
      </c>
      <c r="P298" s="43">
        <v>1.8700000000000001E-2</v>
      </c>
      <c r="Q298" s="42">
        <v>0</v>
      </c>
      <c r="R298" s="57">
        <v>49850</v>
      </c>
      <c r="S298" s="42">
        <v>1</v>
      </c>
      <c r="T298" s="42">
        <v>102.23</v>
      </c>
      <c r="U298" s="42">
        <v>50.961649999999999</v>
      </c>
      <c r="W298" s="26" t="s">
        <v>15</v>
      </c>
      <c r="X298" s="43">
        <v>1.62356283748367E-6</v>
      </c>
      <c r="Y298" s="43">
        <v>1.2271362197000001E-2</v>
      </c>
      <c r="Z298" s="43">
        <v>2.4764980015762562E-3</v>
      </c>
    </row>
    <row r="299" spans="1:26" x14ac:dyDescent="0.2">
      <c r="A299" s="26">
        <v>8700</v>
      </c>
      <c r="B299" s="26">
        <v>15236</v>
      </c>
      <c r="C299" s="26" t="s">
        <v>545</v>
      </c>
      <c r="D299" s="26" t="s">
        <v>611</v>
      </c>
      <c r="E299" s="26" t="s">
        <v>612</v>
      </c>
      <c r="F299" s="26" t="s">
        <v>109</v>
      </c>
      <c r="G299" s="26" t="s">
        <v>51</v>
      </c>
      <c r="H299" s="26" t="s">
        <v>51</v>
      </c>
      <c r="I299" s="26" t="s">
        <v>165</v>
      </c>
      <c r="J299" s="26" t="s">
        <v>154</v>
      </c>
      <c r="K299" s="45" t="s">
        <v>154</v>
      </c>
      <c r="L299" s="26" t="s">
        <v>531</v>
      </c>
      <c r="M299" s="54">
        <v>3.8079999999999998</v>
      </c>
      <c r="N299" s="36" t="s">
        <v>613</v>
      </c>
      <c r="O299" s="43">
        <v>3.7499999999999999E-2</v>
      </c>
      <c r="P299" s="43">
        <v>4.2500000000000003E-2</v>
      </c>
      <c r="Q299" s="42">
        <v>0</v>
      </c>
      <c r="R299" s="57">
        <v>347500</v>
      </c>
      <c r="S299" s="42">
        <v>1</v>
      </c>
      <c r="T299" s="42">
        <v>101.27</v>
      </c>
      <c r="U299" s="42">
        <v>351.91325000000001</v>
      </c>
      <c r="W299" s="26" t="s">
        <v>15</v>
      </c>
      <c r="X299" s="43">
        <v>9.8155520770682702E-6</v>
      </c>
      <c r="Y299" s="43">
        <v>8.4739307949999995E-2</v>
      </c>
      <c r="Z299" s="43">
        <v>1.7101339151169664E-2</v>
      </c>
    </row>
    <row r="300" spans="1:26" x14ac:dyDescent="0.2">
      <c r="A300" s="26">
        <v>8700</v>
      </c>
      <c r="B300" s="26">
        <v>15236</v>
      </c>
      <c r="C300" s="26" t="s">
        <v>545</v>
      </c>
      <c r="D300" s="26" t="s">
        <v>646</v>
      </c>
      <c r="E300" s="26" t="s">
        <v>647</v>
      </c>
      <c r="F300" s="26" t="s">
        <v>108</v>
      </c>
      <c r="G300" s="26" t="s">
        <v>51</v>
      </c>
      <c r="H300" s="26" t="s">
        <v>51</v>
      </c>
      <c r="I300" s="26" t="s">
        <v>165</v>
      </c>
      <c r="J300" s="26" t="s">
        <v>154</v>
      </c>
      <c r="K300" s="45" t="s">
        <v>154</v>
      </c>
      <c r="L300" s="26" t="s">
        <v>531</v>
      </c>
      <c r="M300" s="54">
        <v>3.7669999999999999</v>
      </c>
      <c r="N300" s="36" t="s">
        <v>648</v>
      </c>
      <c r="O300" s="43">
        <v>1.0999999999999999E-2</v>
      </c>
      <c r="P300" s="43">
        <v>1.7899999999999999E-2</v>
      </c>
      <c r="Q300" s="42">
        <v>0</v>
      </c>
      <c r="R300" s="57">
        <v>806601</v>
      </c>
      <c r="S300" s="42">
        <v>1</v>
      </c>
      <c r="T300" s="42">
        <v>101.87</v>
      </c>
      <c r="U300" s="42">
        <v>821.68444</v>
      </c>
      <c r="W300" s="26" t="s">
        <v>15</v>
      </c>
      <c r="X300" s="43">
        <v>3.2684366178554798E-5</v>
      </c>
      <c r="Y300" s="43">
        <v>0.19785833809600001</v>
      </c>
      <c r="Z300" s="43">
        <v>3.9930023332963221E-2</v>
      </c>
    </row>
    <row r="301" spans="1:26" x14ac:dyDescent="0.2">
      <c r="A301" s="26">
        <v>8700</v>
      </c>
      <c r="B301" s="26">
        <v>15236</v>
      </c>
      <c r="C301" s="26" t="s">
        <v>545</v>
      </c>
      <c r="D301" s="26" t="s">
        <v>649</v>
      </c>
      <c r="E301" s="26" t="s">
        <v>650</v>
      </c>
      <c r="F301" s="26" t="s">
        <v>109</v>
      </c>
      <c r="G301" s="26" t="s">
        <v>51</v>
      </c>
      <c r="H301" s="26" t="s">
        <v>51</v>
      </c>
      <c r="I301" s="26" t="s">
        <v>165</v>
      </c>
      <c r="J301" s="26" t="s">
        <v>154</v>
      </c>
      <c r="K301" s="45" t="s">
        <v>154</v>
      </c>
      <c r="L301" s="26" t="s">
        <v>531</v>
      </c>
      <c r="M301" s="54">
        <v>8.31</v>
      </c>
      <c r="N301" s="36" t="s">
        <v>651</v>
      </c>
      <c r="O301" s="43">
        <v>0.04</v>
      </c>
      <c r="P301" s="43">
        <v>4.48E-2</v>
      </c>
      <c r="Q301" s="42">
        <v>0</v>
      </c>
      <c r="R301" s="57">
        <v>50500</v>
      </c>
      <c r="S301" s="42">
        <v>1</v>
      </c>
      <c r="T301" s="42">
        <v>99.13</v>
      </c>
      <c r="U301" s="42">
        <v>50.060650000000003</v>
      </c>
      <c r="W301" s="26" t="s">
        <v>15</v>
      </c>
      <c r="X301" s="43">
        <v>2.1692614111633999E-6</v>
      </c>
      <c r="Y301" s="43">
        <v>1.2054404988999999E-2</v>
      </c>
      <c r="Z301" s="43">
        <v>2.4327136127383713E-3</v>
      </c>
    </row>
    <row r="302" spans="1:26" x14ac:dyDescent="0.2">
      <c r="A302" s="26">
        <v>8700</v>
      </c>
      <c r="B302" s="26">
        <v>15236</v>
      </c>
      <c r="C302" s="26" t="s">
        <v>545</v>
      </c>
      <c r="D302" s="26" t="s">
        <v>614</v>
      </c>
      <c r="E302" s="26" t="s">
        <v>615</v>
      </c>
      <c r="F302" s="26" t="s">
        <v>109</v>
      </c>
      <c r="G302" s="26" t="s">
        <v>51</v>
      </c>
      <c r="H302" s="26" t="s">
        <v>51</v>
      </c>
      <c r="I302" s="26" t="s">
        <v>165</v>
      </c>
      <c r="J302" s="26" t="s">
        <v>154</v>
      </c>
      <c r="K302" s="45" t="s">
        <v>154</v>
      </c>
      <c r="L302" s="26" t="s">
        <v>531</v>
      </c>
      <c r="M302" s="54">
        <v>2.637</v>
      </c>
      <c r="N302" s="36" t="s">
        <v>616</v>
      </c>
      <c r="O302" s="43">
        <v>3.7499999999999999E-2</v>
      </c>
      <c r="P302" s="43">
        <v>4.2500000000000003E-2</v>
      </c>
      <c r="Q302" s="42">
        <v>0</v>
      </c>
      <c r="R302" s="57">
        <v>500000</v>
      </c>
      <c r="S302" s="42">
        <v>1</v>
      </c>
      <c r="T302" s="42">
        <v>99.67</v>
      </c>
      <c r="U302" s="42">
        <v>498.35</v>
      </c>
      <c r="W302" s="26" t="s">
        <v>15</v>
      </c>
      <c r="X302" s="43">
        <v>2.1240376834871199E-5</v>
      </c>
      <c r="Y302" s="43">
        <v>0.12000069368500001</v>
      </c>
      <c r="Z302" s="43">
        <v>2.4217480773984501E-2</v>
      </c>
    </row>
    <row r="303" spans="1:26" x14ac:dyDescent="0.2">
      <c r="A303" s="26">
        <v>8700</v>
      </c>
      <c r="B303" s="26">
        <v>15237</v>
      </c>
      <c r="C303" s="26" t="s">
        <v>545</v>
      </c>
      <c r="D303" s="26" t="s">
        <v>596</v>
      </c>
      <c r="E303" s="26" t="s">
        <v>597</v>
      </c>
      <c r="F303" s="26" t="s">
        <v>108</v>
      </c>
      <c r="G303" s="26" t="s">
        <v>51</v>
      </c>
      <c r="H303" s="26" t="s">
        <v>51</v>
      </c>
      <c r="I303" s="26" t="s">
        <v>165</v>
      </c>
      <c r="J303" s="26" t="s">
        <v>154</v>
      </c>
      <c r="K303" s="45" t="s">
        <v>154</v>
      </c>
      <c r="L303" s="26" t="s">
        <v>531</v>
      </c>
      <c r="M303" s="54">
        <v>0.83</v>
      </c>
      <c r="N303" s="36" t="s">
        <v>598</v>
      </c>
      <c r="O303" s="43">
        <v>7.4999999999999997E-3</v>
      </c>
      <c r="P303" s="43">
        <v>1.5699999999999999E-2</v>
      </c>
      <c r="Q303" s="42">
        <v>0</v>
      </c>
      <c r="R303" s="57">
        <v>40000</v>
      </c>
      <c r="S303" s="42">
        <v>1</v>
      </c>
      <c r="T303" s="42">
        <v>115.16</v>
      </c>
      <c r="U303" s="42">
        <v>46.064</v>
      </c>
      <c r="W303" s="26" t="s">
        <v>15</v>
      </c>
      <c r="X303" s="43">
        <v>1.8430862836641499E-6</v>
      </c>
      <c r="Y303" s="43">
        <v>3.6106990159999998E-2</v>
      </c>
      <c r="Z303" s="43">
        <v>3.8027349599384624E-3</v>
      </c>
    </row>
    <row r="304" spans="1:26" x14ac:dyDescent="0.2">
      <c r="A304" s="26">
        <v>8700</v>
      </c>
      <c r="B304" s="26">
        <v>15237</v>
      </c>
      <c r="C304" s="26" t="s">
        <v>545</v>
      </c>
      <c r="D304" s="26" t="s">
        <v>628</v>
      </c>
      <c r="E304" s="26" t="s">
        <v>629</v>
      </c>
      <c r="F304" s="26" t="s">
        <v>108</v>
      </c>
      <c r="G304" s="26" t="s">
        <v>51</v>
      </c>
      <c r="H304" s="26" t="s">
        <v>51</v>
      </c>
      <c r="I304" s="26" t="s">
        <v>165</v>
      </c>
      <c r="J304" s="26" t="s">
        <v>154</v>
      </c>
      <c r="K304" s="45" t="s">
        <v>154</v>
      </c>
      <c r="L304" s="26" t="s">
        <v>531</v>
      </c>
      <c r="M304" s="54">
        <v>2.3879999999999999</v>
      </c>
      <c r="N304" s="36" t="s">
        <v>630</v>
      </c>
      <c r="O304" s="43">
        <v>7.4999999999999997E-3</v>
      </c>
      <c r="P304" s="43">
        <v>1.7899999999999999E-2</v>
      </c>
      <c r="Q304" s="42">
        <v>0</v>
      </c>
      <c r="R304" s="57">
        <v>24483</v>
      </c>
      <c r="S304" s="42">
        <v>1</v>
      </c>
      <c r="T304" s="42">
        <v>114.17</v>
      </c>
      <c r="U304" s="42">
        <v>27.95224</v>
      </c>
      <c r="W304" s="26" t="s">
        <v>15</v>
      </c>
      <c r="X304" s="43">
        <v>1.0983532117043301E-6</v>
      </c>
      <c r="Y304" s="43">
        <v>2.1910195697999998E-2</v>
      </c>
      <c r="Z304" s="43">
        <v>2.3075495019231999E-3</v>
      </c>
    </row>
    <row r="305" spans="1:26" x14ac:dyDescent="0.2">
      <c r="A305" s="26">
        <v>8700</v>
      </c>
      <c r="B305" s="26">
        <v>15237</v>
      </c>
      <c r="C305" s="26" t="s">
        <v>545</v>
      </c>
      <c r="D305" s="26" t="s">
        <v>602</v>
      </c>
      <c r="E305" s="26" t="s">
        <v>603</v>
      </c>
      <c r="F305" s="26" t="s">
        <v>109</v>
      </c>
      <c r="G305" s="26" t="s">
        <v>51</v>
      </c>
      <c r="H305" s="26" t="s">
        <v>51</v>
      </c>
      <c r="I305" s="26" t="s">
        <v>165</v>
      </c>
      <c r="J305" s="26" t="s">
        <v>154</v>
      </c>
      <c r="K305" s="45" t="s">
        <v>154</v>
      </c>
      <c r="L305" s="26" t="s">
        <v>531</v>
      </c>
      <c r="M305" s="54">
        <v>3.6070000000000002</v>
      </c>
      <c r="N305" s="36" t="s">
        <v>604</v>
      </c>
      <c r="O305" s="43">
        <v>2.2499999999999999E-2</v>
      </c>
      <c r="P305" s="43">
        <v>4.2599999999999999E-2</v>
      </c>
      <c r="Q305" s="42">
        <v>0</v>
      </c>
      <c r="R305" s="57">
        <v>300915</v>
      </c>
      <c r="S305" s="42">
        <v>1</v>
      </c>
      <c r="T305" s="42">
        <v>93.76</v>
      </c>
      <c r="U305" s="42">
        <v>282.1379</v>
      </c>
      <c r="W305" s="26" t="s">
        <v>15</v>
      </c>
      <c r="X305" s="43">
        <v>8.6665272468874405E-6</v>
      </c>
      <c r="Y305" s="43">
        <v>0.22115210096999999</v>
      </c>
      <c r="Z305" s="43">
        <v>2.3291413161115448E-2</v>
      </c>
    </row>
    <row r="306" spans="1:26" x14ac:dyDescent="0.2">
      <c r="A306" s="26">
        <v>8700</v>
      </c>
      <c r="B306" s="26">
        <v>15237</v>
      </c>
      <c r="C306" s="26" t="s">
        <v>545</v>
      </c>
      <c r="D306" s="26" t="s">
        <v>634</v>
      </c>
      <c r="E306" s="26" t="s">
        <v>635</v>
      </c>
      <c r="F306" s="26" t="s">
        <v>109</v>
      </c>
      <c r="G306" s="26" t="s">
        <v>51</v>
      </c>
      <c r="H306" s="26" t="s">
        <v>51</v>
      </c>
      <c r="I306" s="26" t="s">
        <v>165</v>
      </c>
      <c r="J306" s="26" t="s">
        <v>154</v>
      </c>
      <c r="K306" s="45" t="s">
        <v>154</v>
      </c>
      <c r="L306" s="26" t="s">
        <v>531</v>
      </c>
      <c r="M306" s="54">
        <v>11.055999999999999</v>
      </c>
      <c r="N306" s="36" t="s">
        <v>636</v>
      </c>
      <c r="O306" s="43">
        <v>1.4999999999999999E-2</v>
      </c>
      <c r="P306" s="43">
        <v>4.5900000000000003E-2</v>
      </c>
      <c r="Q306" s="42">
        <v>0</v>
      </c>
      <c r="R306" s="57">
        <v>16500</v>
      </c>
      <c r="S306" s="42">
        <v>1</v>
      </c>
      <c r="T306" s="42">
        <v>72.099999999999994</v>
      </c>
      <c r="U306" s="42">
        <v>11.8965</v>
      </c>
      <c r="W306" s="26" t="s">
        <v>15</v>
      </c>
      <c r="X306" s="43">
        <v>5.0511456044150303E-7</v>
      </c>
      <c r="Y306" s="43">
        <v>9.3250001830000005E-3</v>
      </c>
      <c r="Z306" s="43">
        <v>9.8209526855913337E-4</v>
      </c>
    </row>
    <row r="307" spans="1:26" x14ac:dyDescent="0.2">
      <c r="A307" s="26">
        <v>8700</v>
      </c>
      <c r="B307" s="26">
        <v>15237</v>
      </c>
      <c r="C307" s="26" t="s">
        <v>545</v>
      </c>
      <c r="D307" s="26" t="s">
        <v>637</v>
      </c>
      <c r="E307" s="26" t="s">
        <v>638</v>
      </c>
      <c r="F307" s="26" t="s">
        <v>108</v>
      </c>
      <c r="G307" s="26" t="s">
        <v>51</v>
      </c>
      <c r="H307" s="26" t="s">
        <v>51</v>
      </c>
      <c r="I307" s="26" t="s">
        <v>165</v>
      </c>
      <c r="J307" s="26" t="s">
        <v>154</v>
      </c>
      <c r="K307" s="45" t="s">
        <v>154</v>
      </c>
      <c r="L307" s="26" t="s">
        <v>531</v>
      </c>
      <c r="M307" s="54">
        <v>1.577</v>
      </c>
      <c r="N307" s="36" t="s">
        <v>639</v>
      </c>
      <c r="O307" s="43">
        <v>1E-3</v>
      </c>
      <c r="P307" s="43">
        <v>1.78E-2</v>
      </c>
      <c r="Q307" s="42">
        <v>0</v>
      </c>
      <c r="R307" s="57">
        <v>8484</v>
      </c>
      <c r="S307" s="42">
        <v>1</v>
      </c>
      <c r="T307" s="42">
        <v>112.4</v>
      </c>
      <c r="U307" s="42">
        <v>9.5360200000000006</v>
      </c>
      <c r="W307" s="26" t="s">
        <v>15</v>
      </c>
      <c r="X307" s="43">
        <v>4.1990510560361001E-7</v>
      </c>
      <c r="Y307" s="43">
        <v>7.4747520899999999E-3</v>
      </c>
      <c r="Z307" s="43">
        <v>7.8722986785065079E-4</v>
      </c>
    </row>
    <row r="308" spans="1:26" x14ac:dyDescent="0.2">
      <c r="A308" s="26">
        <v>8700</v>
      </c>
      <c r="B308" s="26">
        <v>15237</v>
      </c>
      <c r="C308" s="26" t="s">
        <v>545</v>
      </c>
      <c r="D308" s="26" t="s">
        <v>611</v>
      </c>
      <c r="E308" s="26" t="s">
        <v>612</v>
      </c>
      <c r="F308" s="26" t="s">
        <v>109</v>
      </c>
      <c r="G308" s="26" t="s">
        <v>51</v>
      </c>
      <c r="H308" s="26" t="s">
        <v>51</v>
      </c>
      <c r="I308" s="26" t="s">
        <v>165</v>
      </c>
      <c r="J308" s="26" t="s">
        <v>154</v>
      </c>
      <c r="K308" s="45" t="s">
        <v>154</v>
      </c>
      <c r="L308" s="26" t="s">
        <v>531</v>
      </c>
      <c r="M308" s="54">
        <v>3.8079999999999998</v>
      </c>
      <c r="N308" s="36" t="s">
        <v>613</v>
      </c>
      <c r="O308" s="43">
        <v>3.7499999999999999E-2</v>
      </c>
      <c r="P308" s="43">
        <v>4.2500000000000003E-2</v>
      </c>
      <c r="Q308" s="42">
        <v>0</v>
      </c>
      <c r="R308" s="57">
        <v>474219</v>
      </c>
      <c r="S308" s="42">
        <v>1</v>
      </c>
      <c r="T308" s="42">
        <v>101.27</v>
      </c>
      <c r="U308" s="42">
        <v>480.24158</v>
      </c>
      <c r="W308" s="26" t="s">
        <v>15</v>
      </c>
      <c r="X308" s="43">
        <v>1.3394881411324401E-5</v>
      </c>
      <c r="Y308" s="43">
        <v>0.37643448253599998</v>
      </c>
      <c r="Z308" s="43">
        <v>3.9645524606679493E-2</v>
      </c>
    </row>
    <row r="309" spans="1:26" x14ac:dyDescent="0.2">
      <c r="A309" s="26">
        <v>8700</v>
      </c>
      <c r="B309" s="26">
        <v>15237</v>
      </c>
      <c r="C309" s="26" t="s">
        <v>545</v>
      </c>
      <c r="D309" s="26" t="s">
        <v>646</v>
      </c>
      <c r="E309" s="26" t="s">
        <v>647</v>
      </c>
      <c r="F309" s="26" t="s">
        <v>108</v>
      </c>
      <c r="G309" s="26" t="s">
        <v>51</v>
      </c>
      <c r="H309" s="26" t="s">
        <v>51</v>
      </c>
      <c r="I309" s="26" t="s">
        <v>165</v>
      </c>
      <c r="J309" s="26" t="s">
        <v>154</v>
      </c>
      <c r="K309" s="45" t="s">
        <v>154</v>
      </c>
      <c r="L309" s="26" t="s">
        <v>531</v>
      </c>
      <c r="M309" s="54">
        <v>3.7669999999999999</v>
      </c>
      <c r="N309" s="36" t="s">
        <v>648</v>
      </c>
      <c r="O309" s="43">
        <v>1.0999999999999999E-2</v>
      </c>
      <c r="P309" s="43">
        <v>1.7899999999999999E-2</v>
      </c>
      <c r="Q309" s="42">
        <v>0</v>
      </c>
      <c r="R309" s="57">
        <v>386300</v>
      </c>
      <c r="S309" s="42">
        <v>1</v>
      </c>
      <c r="T309" s="42">
        <v>101.87</v>
      </c>
      <c r="U309" s="42">
        <v>393.52381000000003</v>
      </c>
      <c r="W309" s="26" t="s">
        <v>15</v>
      </c>
      <c r="X309" s="43">
        <v>1.56533039938901E-5</v>
      </c>
      <c r="Y309" s="43">
        <v>0.30846127855599997</v>
      </c>
      <c r="Z309" s="43">
        <v>3.248668699755082E-2</v>
      </c>
    </row>
    <row r="310" spans="1:26" x14ac:dyDescent="0.2">
      <c r="A310" s="26">
        <v>8700</v>
      </c>
      <c r="B310" s="26">
        <v>15237</v>
      </c>
      <c r="C310" s="26" t="s">
        <v>545</v>
      </c>
      <c r="D310" s="26" t="s">
        <v>614</v>
      </c>
      <c r="E310" s="26" t="s">
        <v>615</v>
      </c>
      <c r="F310" s="26" t="s">
        <v>109</v>
      </c>
      <c r="G310" s="26" t="s">
        <v>51</v>
      </c>
      <c r="H310" s="26" t="s">
        <v>51</v>
      </c>
      <c r="I310" s="26" t="s">
        <v>165</v>
      </c>
      <c r="J310" s="26" t="s">
        <v>154</v>
      </c>
      <c r="K310" s="45" t="s">
        <v>154</v>
      </c>
      <c r="L310" s="26" t="s">
        <v>531</v>
      </c>
      <c r="M310" s="54">
        <v>2.637</v>
      </c>
      <c r="N310" s="36" t="s">
        <v>616</v>
      </c>
      <c r="O310" s="43">
        <v>3.7499999999999999E-2</v>
      </c>
      <c r="P310" s="43">
        <v>4.2500000000000003E-2</v>
      </c>
      <c r="Q310" s="42">
        <v>0</v>
      </c>
      <c r="R310" s="57">
        <v>4242</v>
      </c>
      <c r="S310" s="42">
        <v>1</v>
      </c>
      <c r="T310" s="42">
        <v>99.67</v>
      </c>
      <c r="U310" s="42">
        <v>4.2279999999999998</v>
      </c>
      <c r="W310" s="26" t="s">
        <v>15</v>
      </c>
      <c r="X310" s="43">
        <v>1.8020335706704701E-7</v>
      </c>
      <c r="Y310" s="43">
        <v>3.3140924450000002E-3</v>
      </c>
      <c r="Z310" s="43">
        <v>3.4903532933787379E-4</v>
      </c>
    </row>
    <row r="311" spans="1:26" x14ac:dyDescent="0.2">
      <c r="A311" s="26">
        <v>8700</v>
      </c>
      <c r="B311" s="26">
        <v>15237</v>
      </c>
      <c r="C311" s="26" t="s">
        <v>545</v>
      </c>
      <c r="D311" s="26" t="s">
        <v>652</v>
      </c>
      <c r="E311" s="26" t="s">
        <v>653</v>
      </c>
      <c r="F311" s="26" t="s">
        <v>108</v>
      </c>
      <c r="G311" s="26" t="s">
        <v>51</v>
      </c>
      <c r="H311" s="26" t="s">
        <v>51</v>
      </c>
      <c r="I311" s="26" t="s">
        <v>165</v>
      </c>
      <c r="J311" s="26" t="s">
        <v>154</v>
      </c>
      <c r="K311" s="45" t="s">
        <v>154</v>
      </c>
      <c r="L311" s="26" t="s">
        <v>531</v>
      </c>
      <c r="M311" s="54">
        <v>8.2789999999999999</v>
      </c>
      <c r="N311" s="36" t="s">
        <v>654</v>
      </c>
      <c r="O311" s="43">
        <v>1.6E-2</v>
      </c>
      <c r="P311" s="43">
        <v>1.9400000000000001E-2</v>
      </c>
      <c r="Q311" s="42">
        <v>0</v>
      </c>
      <c r="R311" s="57">
        <v>20000</v>
      </c>
      <c r="S311" s="42">
        <v>1</v>
      </c>
      <c r="T311" s="42">
        <v>100.92</v>
      </c>
      <c r="U311" s="42">
        <v>20.184000000000001</v>
      </c>
      <c r="W311" s="26" t="s">
        <v>15</v>
      </c>
      <c r="X311" s="43">
        <v>1.2796210683722699E-6</v>
      </c>
      <c r="Y311" s="43">
        <v>1.5821107359000001E-2</v>
      </c>
      <c r="Z311" s="43">
        <v>1.6662556971039841E-3</v>
      </c>
    </row>
    <row r="312" spans="1:26" x14ac:dyDescent="0.2">
      <c r="A312" s="26">
        <v>8700</v>
      </c>
      <c r="B312" s="26">
        <v>15238</v>
      </c>
      <c r="C312" s="26" t="s">
        <v>545</v>
      </c>
      <c r="D312" s="26" t="s">
        <v>593</v>
      </c>
      <c r="E312" s="26" t="s">
        <v>594</v>
      </c>
      <c r="F312" s="26" t="s">
        <v>109</v>
      </c>
      <c r="G312" s="26" t="s">
        <v>51</v>
      </c>
      <c r="H312" s="26" t="s">
        <v>51</v>
      </c>
      <c r="I312" s="26" t="s">
        <v>165</v>
      </c>
      <c r="J312" s="26" t="s">
        <v>154</v>
      </c>
      <c r="K312" s="45" t="s">
        <v>154</v>
      </c>
      <c r="L312" s="26" t="s">
        <v>531</v>
      </c>
      <c r="M312" s="54">
        <v>1.77</v>
      </c>
      <c r="N312" s="36" t="s">
        <v>595</v>
      </c>
      <c r="O312" s="43">
        <v>6.25E-2</v>
      </c>
      <c r="P312" s="43">
        <v>4.2599999999999999E-2</v>
      </c>
      <c r="Q312" s="42">
        <v>0</v>
      </c>
      <c r="R312" s="57">
        <v>800000</v>
      </c>
      <c r="S312" s="42">
        <v>1</v>
      </c>
      <c r="T312" s="42">
        <v>104.49</v>
      </c>
      <c r="U312" s="42">
        <v>835.92</v>
      </c>
      <c r="W312" s="26" t="s">
        <v>15</v>
      </c>
      <c r="X312" s="43">
        <v>5.3705010371966701E-5</v>
      </c>
      <c r="Y312" s="43">
        <v>5.7497104539999998E-3</v>
      </c>
      <c r="Z312" s="43">
        <v>2.8598554735381645E-3</v>
      </c>
    </row>
    <row r="313" spans="1:26" x14ac:dyDescent="0.2">
      <c r="A313" s="26">
        <v>8700</v>
      </c>
      <c r="B313" s="26">
        <v>15238</v>
      </c>
      <c r="C313" s="26" t="s">
        <v>545</v>
      </c>
      <c r="D313" s="26" t="s">
        <v>596</v>
      </c>
      <c r="E313" s="26" t="s">
        <v>597</v>
      </c>
      <c r="F313" s="26" t="s">
        <v>108</v>
      </c>
      <c r="G313" s="26" t="s">
        <v>51</v>
      </c>
      <c r="H313" s="26" t="s">
        <v>51</v>
      </c>
      <c r="I313" s="26" t="s">
        <v>165</v>
      </c>
      <c r="J313" s="26" t="s">
        <v>154</v>
      </c>
      <c r="K313" s="45" t="s">
        <v>154</v>
      </c>
      <c r="L313" s="26" t="s">
        <v>531</v>
      </c>
      <c r="M313" s="54">
        <v>0.83</v>
      </c>
      <c r="N313" s="36" t="s">
        <v>598</v>
      </c>
      <c r="O313" s="43">
        <v>7.4999999999999997E-3</v>
      </c>
      <c r="P313" s="43">
        <v>1.5699999999999999E-2</v>
      </c>
      <c r="Q313" s="42">
        <v>0</v>
      </c>
      <c r="R313" s="57">
        <v>3775440</v>
      </c>
      <c r="S313" s="42">
        <v>1</v>
      </c>
      <c r="T313" s="42">
        <v>115.16</v>
      </c>
      <c r="U313" s="42">
        <v>4347.7966999999999</v>
      </c>
      <c r="W313" s="26" t="s">
        <v>15</v>
      </c>
      <c r="X313" s="43">
        <v>1.7396154099999999E-4</v>
      </c>
      <c r="Y313" s="43">
        <v>2.9905460017E-2</v>
      </c>
      <c r="Z313" s="43">
        <v>1.487471311887043E-2</v>
      </c>
    </row>
    <row r="314" spans="1:26" x14ac:dyDescent="0.2">
      <c r="A314" s="26">
        <v>8700</v>
      </c>
      <c r="B314" s="26">
        <v>15238</v>
      </c>
      <c r="C314" s="26" t="s">
        <v>545</v>
      </c>
      <c r="D314" s="26" t="s">
        <v>599</v>
      </c>
      <c r="E314" s="26" t="s">
        <v>600</v>
      </c>
      <c r="F314" s="26" t="s">
        <v>109</v>
      </c>
      <c r="G314" s="26" t="s">
        <v>51</v>
      </c>
      <c r="H314" s="26" t="s">
        <v>51</v>
      </c>
      <c r="I314" s="26" t="s">
        <v>165</v>
      </c>
      <c r="J314" s="26" t="s">
        <v>154</v>
      </c>
      <c r="K314" s="45" t="s">
        <v>154</v>
      </c>
      <c r="L314" s="26" t="s">
        <v>531</v>
      </c>
      <c r="M314" s="54">
        <v>2.1829999999999998</v>
      </c>
      <c r="N314" s="36" t="s">
        <v>601</v>
      </c>
      <c r="O314" s="43">
        <v>0.02</v>
      </c>
      <c r="P314" s="43">
        <v>4.2700000000000002E-2</v>
      </c>
      <c r="Q314" s="42">
        <v>0</v>
      </c>
      <c r="R314" s="57">
        <v>26730000</v>
      </c>
      <c r="S314" s="42">
        <v>1</v>
      </c>
      <c r="T314" s="42">
        <v>96.74</v>
      </c>
      <c r="U314" s="42">
        <v>25858.601999999999</v>
      </c>
      <c r="W314" s="26" t="s">
        <v>15</v>
      </c>
      <c r="X314" s="43">
        <v>1.034316855E-3</v>
      </c>
      <c r="Y314" s="43">
        <v>0.17786328147</v>
      </c>
      <c r="Z314" s="43">
        <v>8.8467633825898326E-2</v>
      </c>
    </row>
    <row r="315" spans="1:26" x14ac:dyDescent="0.2">
      <c r="A315" s="26">
        <v>8700</v>
      </c>
      <c r="B315" s="26">
        <v>15238</v>
      </c>
      <c r="C315" s="26" t="s">
        <v>545</v>
      </c>
      <c r="D315" s="26" t="s">
        <v>602</v>
      </c>
      <c r="E315" s="26" t="s">
        <v>603</v>
      </c>
      <c r="F315" s="26" t="s">
        <v>109</v>
      </c>
      <c r="G315" s="26" t="s">
        <v>51</v>
      </c>
      <c r="H315" s="26" t="s">
        <v>51</v>
      </c>
      <c r="I315" s="26" t="s">
        <v>165</v>
      </c>
      <c r="J315" s="26" t="s">
        <v>154</v>
      </c>
      <c r="K315" s="45" t="s">
        <v>154</v>
      </c>
      <c r="L315" s="26" t="s">
        <v>531</v>
      </c>
      <c r="M315" s="54">
        <v>3.6070000000000002</v>
      </c>
      <c r="N315" s="36" t="s">
        <v>604</v>
      </c>
      <c r="O315" s="43">
        <v>2.2499999999999999E-2</v>
      </c>
      <c r="P315" s="43">
        <v>4.2599999999999999E-2</v>
      </c>
      <c r="Q315" s="42">
        <v>0</v>
      </c>
      <c r="R315" s="57">
        <v>19145000</v>
      </c>
      <c r="S315" s="42">
        <v>1</v>
      </c>
      <c r="T315" s="42">
        <v>93.76</v>
      </c>
      <c r="U315" s="42">
        <v>17950.351999999999</v>
      </c>
      <c r="W315" s="26" t="s">
        <v>15</v>
      </c>
      <c r="X315" s="43">
        <v>5.5138714900000003E-4</v>
      </c>
      <c r="Y315" s="43">
        <v>0.123467947349</v>
      </c>
      <c r="Z315" s="43">
        <v>6.1411872450876571E-2</v>
      </c>
    </row>
    <row r="316" spans="1:26" x14ac:dyDescent="0.2">
      <c r="A316" s="26">
        <v>8700</v>
      </c>
      <c r="B316" s="26">
        <v>15238</v>
      </c>
      <c r="C316" s="26" t="s">
        <v>545</v>
      </c>
      <c r="D316" s="26" t="s">
        <v>608</v>
      </c>
      <c r="E316" s="26" t="s">
        <v>609</v>
      </c>
      <c r="F316" s="26" t="s">
        <v>109</v>
      </c>
      <c r="G316" s="26" t="s">
        <v>51</v>
      </c>
      <c r="H316" s="26" t="s">
        <v>51</v>
      </c>
      <c r="I316" s="26" t="s">
        <v>165</v>
      </c>
      <c r="J316" s="26" t="s">
        <v>154</v>
      </c>
      <c r="K316" s="45" t="s">
        <v>154</v>
      </c>
      <c r="L316" s="26" t="s">
        <v>531</v>
      </c>
      <c r="M316" s="54">
        <v>1.151</v>
      </c>
      <c r="N316" s="36" t="s">
        <v>610</v>
      </c>
      <c r="O316" s="43">
        <v>5.0000000000000001E-3</v>
      </c>
      <c r="P316" s="43">
        <v>4.2099999999999999E-2</v>
      </c>
      <c r="Q316" s="42">
        <v>0</v>
      </c>
      <c r="R316" s="57">
        <v>15980000</v>
      </c>
      <c r="S316" s="42">
        <v>1</v>
      </c>
      <c r="T316" s="42">
        <v>96.32</v>
      </c>
      <c r="U316" s="42">
        <v>15391.936</v>
      </c>
      <c r="W316" s="26" t="s">
        <v>15</v>
      </c>
      <c r="X316" s="43">
        <v>5.7517519000000003E-4</v>
      </c>
      <c r="Y316" s="43">
        <v>0.105870388706</v>
      </c>
      <c r="Z316" s="43">
        <v>5.2659001361313434E-2</v>
      </c>
    </row>
    <row r="317" spans="1:26" x14ac:dyDescent="0.2">
      <c r="A317" s="26">
        <v>8700</v>
      </c>
      <c r="B317" s="26">
        <v>15238</v>
      </c>
      <c r="C317" s="26" t="s">
        <v>545</v>
      </c>
      <c r="D317" s="26" t="s">
        <v>611</v>
      </c>
      <c r="E317" s="26" t="s">
        <v>612</v>
      </c>
      <c r="F317" s="26" t="s">
        <v>109</v>
      </c>
      <c r="G317" s="26" t="s">
        <v>51</v>
      </c>
      <c r="H317" s="26" t="s">
        <v>51</v>
      </c>
      <c r="I317" s="26" t="s">
        <v>165</v>
      </c>
      <c r="J317" s="26" t="s">
        <v>154</v>
      </c>
      <c r="K317" s="45" t="s">
        <v>154</v>
      </c>
      <c r="L317" s="26" t="s">
        <v>531</v>
      </c>
      <c r="M317" s="54">
        <v>3.8079999999999998</v>
      </c>
      <c r="N317" s="36" t="s">
        <v>613</v>
      </c>
      <c r="O317" s="43">
        <v>3.7499999999999999E-2</v>
      </c>
      <c r="P317" s="43">
        <v>4.2500000000000003E-2</v>
      </c>
      <c r="Q317" s="42">
        <v>0</v>
      </c>
      <c r="R317" s="57">
        <v>5000000</v>
      </c>
      <c r="S317" s="42">
        <v>1</v>
      </c>
      <c r="T317" s="42">
        <v>101.27</v>
      </c>
      <c r="U317" s="42">
        <v>5063.5</v>
      </c>
      <c r="W317" s="26" t="s">
        <v>15</v>
      </c>
      <c r="X317" s="43">
        <v>1.4123096499999999E-4</v>
      </c>
      <c r="Y317" s="43">
        <v>3.4828283667999997E-2</v>
      </c>
      <c r="Z317" s="43">
        <v>1.7323282359867569E-2</v>
      </c>
    </row>
    <row r="318" spans="1:26" x14ac:dyDescent="0.2">
      <c r="A318" s="26">
        <v>8700</v>
      </c>
      <c r="B318" s="26">
        <v>15238</v>
      </c>
      <c r="C318" s="26" t="s">
        <v>545</v>
      </c>
      <c r="D318" s="26" t="s">
        <v>614</v>
      </c>
      <c r="E318" s="26" t="s">
        <v>615</v>
      </c>
      <c r="F318" s="26" t="s">
        <v>109</v>
      </c>
      <c r="G318" s="26" t="s">
        <v>51</v>
      </c>
      <c r="H318" s="26" t="s">
        <v>51</v>
      </c>
      <c r="I318" s="26" t="s">
        <v>165</v>
      </c>
      <c r="J318" s="26" t="s">
        <v>154</v>
      </c>
      <c r="K318" s="45" t="s">
        <v>154</v>
      </c>
      <c r="L318" s="26" t="s">
        <v>531</v>
      </c>
      <c r="M318" s="54">
        <v>2.637</v>
      </c>
      <c r="N318" s="36" t="s">
        <v>616</v>
      </c>
      <c r="O318" s="43">
        <v>3.7499999999999999E-2</v>
      </c>
      <c r="P318" s="43">
        <v>4.2500000000000003E-2</v>
      </c>
      <c r="Q318" s="42">
        <v>0</v>
      </c>
      <c r="R318" s="57">
        <v>13915115</v>
      </c>
      <c r="S318" s="42">
        <v>1</v>
      </c>
      <c r="T318" s="42">
        <v>99.67</v>
      </c>
      <c r="U318" s="42">
        <v>13869.19512</v>
      </c>
      <c r="W318" s="26" t="s">
        <v>15</v>
      </c>
      <c r="X318" s="43">
        <v>5.9112457200000005E-4</v>
      </c>
      <c r="Y318" s="43">
        <v>9.5396516616999993E-2</v>
      </c>
      <c r="Z318" s="43">
        <v>4.7449389388339563E-2</v>
      </c>
    </row>
    <row r="319" spans="1:26" x14ac:dyDescent="0.2">
      <c r="A319" s="26">
        <v>8700</v>
      </c>
      <c r="B319" s="26">
        <v>15238</v>
      </c>
      <c r="C319" s="26" t="s">
        <v>549</v>
      </c>
      <c r="D319" s="26" t="s">
        <v>674</v>
      </c>
      <c r="E319" s="26" t="s">
        <v>675</v>
      </c>
      <c r="F319" s="26" t="s">
        <v>111</v>
      </c>
      <c r="G319" s="26" t="s">
        <v>51</v>
      </c>
      <c r="H319" s="26" t="s">
        <v>51</v>
      </c>
      <c r="I319" s="26" t="s">
        <v>165</v>
      </c>
      <c r="J319" s="26" t="s">
        <v>154</v>
      </c>
      <c r="K319" s="45" t="s">
        <v>154</v>
      </c>
      <c r="L319" s="26" t="s">
        <v>531</v>
      </c>
      <c r="M319" s="54">
        <v>0.5</v>
      </c>
      <c r="N319" s="36">
        <v>45695</v>
      </c>
      <c r="O319" s="43">
        <v>0</v>
      </c>
      <c r="P319" s="43">
        <v>4.2599999999999999E-2</v>
      </c>
      <c r="Q319" s="42">
        <v>0</v>
      </c>
      <c r="R319" s="57">
        <v>2200000</v>
      </c>
      <c r="S319" s="42">
        <v>1</v>
      </c>
      <c r="T319" s="42">
        <v>97.94</v>
      </c>
      <c r="U319" s="42">
        <v>2154.6799999999998</v>
      </c>
      <c r="W319" s="26" t="s">
        <v>15</v>
      </c>
      <c r="X319" s="43">
        <v>1.8333333300000001E-4</v>
      </c>
      <c r="Y319" s="43">
        <v>1.4820540388E-2</v>
      </c>
      <c r="Z319" s="43">
        <v>7.3716066031716109E-3</v>
      </c>
    </row>
    <row r="320" spans="1:26" x14ac:dyDescent="0.2">
      <c r="A320" s="26">
        <v>8700</v>
      </c>
      <c r="B320" s="26">
        <v>15238</v>
      </c>
      <c r="C320" s="26" t="s">
        <v>549</v>
      </c>
      <c r="D320" s="26" t="s">
        <v>550</v>
      </c>
      <c r="E320" s="26" t="s">
        <v>551</v>
      </c>
      <c r="F320" s="26" t="s">
        <v>111</v>
      </c>
      <c r="G320" s="26" t="s">
        <v>51</v>
      </c>
      <c r="H320" s="26" t="s">
        <v>51</v>
      </c>
      <c r="I320" s="26" t="s">
        <v>165</v>
      </c>
      <c r="J320" s="26" t="s">
        <v>154</v>
      </c>
      <c r="K320" s="45" t="s">
        <v>154</v>
      </c>
      <c r="L320" s="26" t="s">
        <v>531</v>
      </c>
      <c r="M320" s="54">
        <v>0.59</v>
      </c>
      <c r="N320" s="36">
        <v>45816</v>
      </c>
      <c r="O320" s="43">
        <v>0</v>
      </c>
      <c r="P320" s="43">
        <v>4.24E-2</v>
      </c>
      <c r="Q320" s="42">
        <v>0</v>
      </c>
      <c r="R320" s="57">
        <v>5725000</v>
      </c>
      <c r="S320" s="42">
        <v>1</v>
      </c>
      <c r="T320" s="42">
        <v>97.56</v>
      </c>
      <c r="U320" s="42">
        <v>5585.31</v>
      </c>
      <c r="W320" s="26" t="s">
        <v>15</v>
      </c>
      <c r="X320" s="43">
        <v>4.7708333300000002E-4</v>
      </c>
      <c r="Y320" s="43">
        <v>3.8417450588000002E-2</v>
      </c>
      <c r="Z320" s="43">
        <v>1.91085024582585E-2</v>
      </c>
    </row>
    <row r="321" spans="1:26" x14ac:dyDescent="0.2">
      <c r="A321" s="26">
        <v>8700</v>
      </c>
      <c r="B321" s="26">
        <v>15238</v>
      </c>
      <c r="C321" s="26" t="s">
        <v>549</v>
      </c>
      <c r="D321" s="26" t="s">
        <v>623</v>
      </c>
      <c r="E321" s="26" t="s">
        <v>624</v>
      </c>
      <c r="F321" s="26" t="s">
        <v>111</v>
      </c>
      <c r="G321" s="26" t="s">
        <v>51</v>
      </c>
      <c r="H321" s="26" t="s">
        <v>51</v>
      </c>
      <c r="I321" s="26" t="s">
        <v>165</v>
      </c>
      <c r="J321" s="26" t="s">
        <v>154</v>
      </c>
      <c r="K321" s="45" t="s">
        <v>154</v>
      </c>
      <c r="L321" s="26" t="s">
        <v>531</v>
      </c>
      <c r="M321" s="54">
        <v>0.75</v>
      </c>
      <c r="N321" s="36">
        <v>45726</v>
      </c>
      <c r="O321" s="43">
        <v>0</v>
      </c>
      <c r="P321" s="43">
        <v>4.2200000000000001E-2</v>
      </c>
      <c r="Q321" s="42">
        <v>0</v>
      </c>
      <c r="R321" s="57">
        <v>1300000</v>
      </c>
      <c r="S321" s="42">
        <v>1</v>
      </c>
      <c r="T321" s="42">
        <v>96.93</v>
      </c>
      <c r="U321" s="42">
        <v>1260.0899999999999</v>
      </c>
      <c r="W321" s="26" t="s">
        <v>15</v>
      </c>
      <c r="X321" s="43">
        <v>9.2857142857142899E-5</v>
      </c>
      <c r="Y321" s="43">
        <v>8.6672799380000005E-3</v>
      </c>
      <c r="Z321" s="43">
        <v>4.3110289066545914E-3</v>
      </c>
    </row>
    <row r="322" spans="1:26" x14ac:dyDescent="0.2">
      <c r="A322" s="26">
        <v>8700</v>
      </c>
      <c r="B322" s="26">
        <v>15238</v>
      </c>
      <c r="C322" s="26" t="s">
        <v>549</v>
      </c>
      <c r="D322" s="26" t="s">
        <v>589</v>
      </c>
      <c r="E322" s="26" t="s">
        <v>590</v>
      </c>
      <c r="F322" s="26" t="s">
        <v>111</v>
      </c>
      <c r="G322" s="26" t="s">
        <v>51</v>
      </c>
      <c r="H322" s="26" t="s">
        <v>51</v>
      </c>
      <c r="I322" s="26" t="s">
        <v>165</v>
      </c>
      <c r="J322" s="26" t="s">
        <v>154</v>
      </c>
      <c r="K322" s="45" t="s">
        <v>154</v>
      </c>
      <c r="L322" s="26" t="s">
        <v>531</v>
      </c>
      <c r="M322" s="54">
        <v>0.84</v>
      </c>
      <c r="N322" s="36">
        <v>45788</v>
      </c>
      <c r="O322" s="43">
        <v>0</v>
      </c>
      <c r="P322" s="43">
        <v>4.2099999999999999E-2</v>
      </c>
      <c r="Q322" s="42">
        <v>0</v>
      </c>
      <c r="R322" s="57">
        <v>270000</v>
      </c>
      <c r="S322" s="42">
        <v>1</v>
      </c>
      <c r="T322" s="42">
        <v>96.58</v>
      </c>
      <c r="U322" s="42">
        <v>260.76600000000002</v>
      </c>
      <c r="W322" s="26" t="s">
        <v>15</v>
      </c>
      <c r="X322" s="43">
        <v>1.9285714285714299E-5</v>
      </c>
      <c r="Y322" s="43">
        <v>1.7936273759999999E-3</v>
      </c>
      <c r="Z322" s="43">
        <v>8.9213450140282935E-4</v>
      </c>
    </row>
    <row r="323" spans="1:26" x14ac:dyDescent="0.2">
      <c r="A323" s="26">
        <v>8700</v>
      </c>
      <c r="B323" s="26">
        <v>15238</v>
      </c>
      <c r="C323" s="26" t="s">
        <v>549</v>
      </c>
      <c r="D323" s="26" t="s">
        <v>591</v>
      </c>
      <c r="E323" s="26" t="s">
        <v>592</v>
      </c>
      <c r="F323" s="26" t="s">
        <v>111</v>
      </c>
      <c r="G323" s="26" t="s">
        <v>51</v>
      </c>
      <c r="H323" s="26" t="s">
        <v>51</v>
      </c>
      <c r="I323" s="26" t="s">
        <v>165</v>
      </c>
      <c r="J323" s="26" t="s">
        <v>154</v>
      </c>
      <c r="K323" s="45" t="s">
        <v>154</v>
      </c>
      <c r="L323" s="26" t="s">
        <v>531</v>
      </c>
      <c r="M323" s="54">
        <v>0.92</v>
      </c>
      <c r="N323" s="36">
        <v>45728</v>
      </c>
      <c r="O323" s="43">
        <v>0</v>
      </c>
      <c r="P323" s="43">
        <v>4.19E-2</v>
      </c>
      <c r="Q323" s="42">
        <v>0</v>
      </c>
      <c r="R323" s="57">
        <v>51170000</v>
      </c>
      <c r="S323" s="42">
        <v>1</v>
      </c>
      <c r="T323" s="42">
        <v>96.29</v>
      </c>
      <c r="U323" s="42">
        <v>49271.593000000001</v>
      </c>
      <c r="W323" s="26" t="s">
        <v>15</v>
      </c>
      <c r="X323" s="43">
        <v>3.6549999999999998E-3</v>
      </c>
      <c r="Y323" s="43">
        <v>0.33890491118799998</v>
      </c>
      <c r="Z323" s="43">
        <v>0.16856832583380554</v>
      </c>
    </row>
    <row r="324" spans="1:26" x14ac:dyDescent="0.2">
      <c r="A324" s="26">
        <v>8700</v>
      </c>
      <c r="B324" s="26">
        <v>15238</v>
      </c>
      <c r="C324" s="26" t="s">
        <v>552</v>
      </c>
      <c r="D324" s="26" t="s">
        <v>563</v>
      </c>
      <c r="E324" s="26" t="s">
        <v>564</v>
      </c>
      <c r="F324" s="26" t="s">
        <v>122</v>
      </c>
      <c r="G324" s="26" t="s">
        <v>56</v>
      </c>
      <c r="H324" s="26" t="s">
        <v>167</v>
      </c>
      <c r="I324" s="26" t="s">
        <v>218</v>
      </c>
      <c r="J324" s="26" t="s">
        <v>555</v>
      </c>
      <c r="K324" s="26" t="s">
        <v>71</v>
      </c>
      <c r="L324" s="26" t="s">
        <v>532</v>
      </c>
      <c r="M324" s="54">
        <v>0.76600000000000001</v>
      </c>
      <c r="N324" s="36">
        <v>45698</v>
      </c>
      <c r="O324" s="43">
        <v>0</v>
      </c>
      <c r="P324" s="43">
        <v>4.1759999999999999E-2</v>
      </c>
      <c r="Q324" s="42">
        <v>0</v>
      </c>
      <c r="R324" s="57">
        <v>1000000</v>
      </c>
      <c r="S324" s="42">
        <v>3.6469999999999998</v>
      </c>
      <c r="T324" s="42">
        <v>96.928200000000004</v>
      </c>
      <c r="U324" s="42">
        <v>3534.97145</v>
      </c>
      <c r="W324" s="26" t="s">
        <v>15</v>
      </c>
      <c r="X324" s="43">
        <v>1.9615150742433501E-5</v>
      </c>
      <c r="Y324" s="43">
        <v>2.4314602235E-2</v>
      </c>
      <c r="Z324" s="43">
        <v>1.2093869568958325E-2</v>
      </c>
    </row>
    <row r="325" spans="1:26" x14ac:dyDescent="0.2">
      <c r="A325" s="26">
        <v>8700</v>
      </c>
      <c r="B325" s="26">
        <v>15239</v>
      </c>
      <c r="C325" s="26" t="s">
        <v>549</v>
      </c>
      <c r="D325" s="26" t="s">
        <v>621</v>
      </c>
      <c r="E325" s="26" t="s">
        <v>622</v>
      </c>
      <c r="F325" s="26" t="s">
        <v>111</v>
      </c>
      <c r="G325" s="26" t="s">
        <v>51</v>
      </c>
      <c r="H325" s="26" t="s">
        <v>51</v>
      </c>
      <c r="I325" s="26" t="s">
        <v>165</v>
      </c>
      <c r="J325" s="26" t="s">
        <v>154</v>
      </c>
      <c r="K325" s="45" t="s">
        <v>154</v>
      </c>
      <c r="L325" s="26" t="s">
        <v>531</v>
      </c>
      <c r="M325" s="54">
        <v>0.25</v>
      </c>
      <c r="N325" s="36">
        <v>45692</v>
      </c>
      <c r="O325" s="43">
        <v>0</v>
      </c>
      <c r="P325" s="43">
        <v>4.24E-2</v>
      </c>
      <c r="Q325" s="42">
        <v>0</v>
      </c>
      <c r="R325" s="57">
        <v>4673900</v>
      </c>
      <c r="S325" s="42">
        <v>1</v>
      </c>
      <c r="T325" s="42">
        <v>98.97</v>
      </c>
      <c r="U325" s="42">
        <v>4625.7588299999998</v>
      </c>
      <c r="W325" s="26" t="s">
        <v>15</v>
      </c>
      <c r="X325" s="43">
        <v>3.89491666E-4</v>
      </c>
      <c r="Y325" s="43">
        <v>1</v>
      </c>
      <c r="Z325" s="43">
        <v>5.2845059985620293E-2</v>
      </c>
    </row>
    <row r="326" spans="1:26" x14ac:dyDescent="0.2">
      <c r="A326" s="26">
        <v>8700</v>
      </c>
      <c r="B326" s="26">
        <v>15241</v>
      </c>
      <c r="C326" s="26" t="s">
        <v>549</v>
      </c>
      <c r="D326" s="26" t="s">
        <v>621</v>
      </c>
      <c r="E326" s="26" t="s">
        <v>622</v>
      </c>
      <c r="F326" s="26" t="s">
        <v>111</v>
      </c>
      <c r="G326" s="26" t="s">
        <v>51</v>
      </c>
      <c r="H326" s="26" t="s">
        <v>51</v>
      </c>
      <c r="I326" s="26" t="s">
        <v>165</v>
      </c>
      <c r="J326" s="26" t="s">
        <v>154</v>
      </c>
      <c r="K326" s="45" t="s">
        <v>154</v>
      </c>
      <c r="L326" s="26" t="s">
        <v>531</v>
      </c>
      <c r="M326" s="54">
        <v>0.25</v>
      </c>
      <c r="N326" s="36">
        <v>45692</v>
      </c>
      <c r="O326" s="43">
        <v>0</v>
      </c>
      <c r="P326" s="43">
        <v>4.24E-2</v>
      </c>
      <c r="Q326" s="42">
        <v>0</v>
      </c>
      <c r="R326" s="57">
        <v>18977000</v>
      </c>
      <c r="S326" s="42">
        <v>1</v>
      </c>
      <c r="T326" s="42">
        <v>98.97</v>
      </c>
      <c r="U326" s="42">
        <v>18781.536899999999</v>
      </c>
      <c r="W326" s="26" t="s">
        <v>15</v>
      </c>
      <c r="X326" s="43">
        <v>1.5814166659999999E-3</v>
      </c>
      <c r="Y326" s="43">
        <v>0.15214123014100001</v>
      </c>
      <c r="Z326" s="43">
        <v>8.4452604686352101E-2</v>
      </c>
    </row>
    <row r="327" spans="1:26" x14ac:dyDescent="0.2">
      <c r="A327" s="26">
        <v>8700</v>
      </c>
      <c r="B327" s="26">
        <v>15241</v>
      </c>
      <c r="C327" s="26" t="s">
        <v>549</v>
      </c>
      <c r="D327" s="26" t="s">
        <v>550</v>
      </c>
      <c r="E327" s="26" t="s">
        <v>551</v>
      </c>
      <c r="F327" s="26" t="s">
        <v>111</v>
      </c>
      <c r="G327" s="26" t="s">
        <v>51</v>
      </c>
      <c r="H327" s="26" t="s">
        <v>51</v>
      </c>
      <c r="I327" s="26" t="s">
        <v>165</v>
      </c>
      <c r="J327" s="26" t="s">
        <v>154</v>
      </c>
      <c r="K327" s="45" t="s">
        <v>154</v>
      </c>
      <c r="L327" s="26" t="s">
        <v>531</v>
      </c>
      <c r="M327" s="54">
        <v>0.59</v>
      </c>
      <c r="N327" s="36">
        <v>45816</v>
      </c>
      <c r="O327" s="43">
        <v>0</v>
      </c>
      <c r="P327" s="43">
        <v>4.24E-2</v>
      </c>
      <c r="Q327" s="42">
        <v>0</v>
      </c>
      <c r="R327" s="57">
        <v>14211204</v>
      </c>
      <c r="S327" s="42">
        <v>1</v>
      </c>
      <c r="T327" s="42">
        <v>97.56</v>
      </c>
      <c r="U327" s="42">
        <v>13864.45062</v>
      </c>
      <c r="W327" s="26" t="s">
        <v>15</v>
      </c>
      <c r="X327" s="43">
        <v>1.1842669999999999E-3</v>
      </c>
      <c r="Y327" s="43">
        <v>0.112310008696</v>
      </c>
      <c r="Z327" s="43">
        <v>6.2342553415014157E-2</v>
      </c>
    </row>
    <row r="328" spans="1:26" x14ac:dyDescent="0.2">
      <c r="A328" s="26">
        <v>8700</v>
      </c>
      <c r="B328" s="26">
        <v>15241</v>
      </c>
      <c r="C328" s="26" t="s">
        <v>549</v>
      </c>
      <c r="D328" s="26" t="s">
        <v>587</v>
      </c>
      <c r="E328" s="26" t="s">
        <v>588</v>
      </c>
      <c r="F328" s="26" t="s">
        <v>111</v>
      </c>
      <c r="G328" s="26" t="s">
        <v>51</v>
      </c>
      <c r="H328" s="26" t="s">
        <v>51</v>
      </c>
      <c r="I328" s="26" t="s">
        <v>165</v>
      </c>
      <c r="J328" s="26" t="s">
        <v>154</v>
      </c>
      <c r="K328" s="45" t="s">
        <v>154</v>
      </c>
      <c r="L328" s="26" t="s">
        <v>531</v>
      </c>
      <c r="M328" s="54">
        <v>0.67</v>
      </c>
      <c r="N328" s="36">
        <v>45725</v>
      </c>
      <c r="O328" s="43">
        <v>0</v>
      </c>
      <c r="P328" s="43">
        <v>4.2700000000000002E-2</v>
      </c>
      <c r="Q328" s="42">
        <v>0</v>
      </c>
      <c r="R328" s="57">
        <v>10319300</v>
      </c>
      <c r="S328" s="42">
        <v>1</v>
      </c>
      <c r="T328" s="42">
        <v>97.23</v>
      </c>
      <c r="U328" s="42">
        <v>10033.455389999999</v>
      </c>
      <c r="W328" s="26" t="s">
        <v>15</v>
      </c>
      <c r="X328" s="43">
        <v>8.5994166599999997E-4</v>
      </c>
      <c r="Y328" s="43">
        <v>8.1276748208999994E-2</v>
      </c>
      <c r="Z328" s="43">
        <v>4.5116192897388434E-2</v>
      </c>
    </row>
    <row r="329" spans="1:26" x14ac:dyDescent="0.2">
      <c r="A329" s="26">
        <v>8700</v>
      </c>
      <c r="B329" s="26">
        <v>15241</v>
      </c>
      <c r="C329" s="26" t="s">
        <v>549</v>
      </c>
      <c r="D329" s="26" t="s">
        <v>623</v>
      </c>
      <c r="E329" s="26" t="s">
        <v>624</v>
      </c>
      <c r="F329" s="26" t="s">
        <v>111</v>
      </c>
      <c r="G329" s="26" t="s">
        <v>51</v>
      </c>
      <c r="H329" s="26" t="s">
        <v>51</v>
      </c>
      <c r="I329" s="26" t="s">
        <v>165</v>
      </c>
      <c r="J329" s="26" t="s">
        <v>154</v>
      </c>
      <c r="K329" s="45" t="s">
        <v>154</v>
      </c>
      <c r="L329" s="26" t="s">
        <v>531</v>
      </c>
      <c r="M329" s="54">
        <v>0.75</v>
      </c>
      <c r="N329" s="36">
        <v>45726</v>
      </c>
      <c r="O329" s="43">
        <v>0</v>
      </c>
      <c r="P329" s="43">
        <v>4.2200000000000001E-2</v>
      </c>
      <c r="Q329" s="42">
        <v>0</v>
      </c>
      <c r="R329" s="57">
        <v>11060593</v>
      </c>
      <c r="S329" s="42">
        <v>1</v>
      </c>
      <c r="T329" s="42">
        <v>96.93</v>
      </c>
      <c r="U329" s="42">
        <v>10721.032789999999</v>
      </c>
      <c r="W329" s="26" t="s">
        <v>15</v>
      </c>
      <c r="X329" s="43">
        <v>7.9004235700000001E-4</v>
      </c>
      <c r="Y329" s="43">
        <v>8.6846519841999995E-2</v>
      </c>
      <c r="Z329" s="43">
        <v>4.8207936808583998E-2</v>
      </c>
    </row>
    <row r="330" spans="1:26" x14ac:dyDescent="0.2">
      <c r="A330" s="26">
        <v>8700</v>
      </c>
      <c r="B330" s="26">
        <v>15241</v>
      </c>
      <c r="C330" s="26" t="s">
        <v>549</v>
      </c>
      <c r="D330" s="26" t="s">
        <v>589</v>
      </c>
      <c r="E330" s="26" t="s">
        <v>590</v>
      </c>
      <c r="F330" s="26" t="s">
        <v>111</v>
      </c>
      <c r="G330" s="26" t="s">
        <v>51</v>
      </c>
      <c r="H330" s="26" t="s">
        <v>51</v>
      </c>
      <c r="I330" s="26" t="s">
        <v>165</v>
      </c>
      <c r="J330" s="26" t="s">
        <v>154</v>
      </c>
      <c r="K330" s="45" t="s">
        <v>154</v>
      </c>
      <c r="L330" s="26" t="s">
        <v>531</v>
      </c>
      <c r="M330" s="54">
        <v>0.84</v>
      </c>
      <c r="N330" s="36">
        <v>45788</v>
      </c>
      <c r="O330" s="43">
        <v>0</v>
      </c>
      <c r="P330" s="43">
        <v>4.2099999999999999E-2</v>
      </c>
      <c r="Q330" s="42">
        <v>0</v>
      </c>
      <c r="R330" s="57">
        <v>10000000</v>
      </c>
      <c r="S330" s="42">
        <v>1</v>
      </c>
      <c r="T330" s="42">
        <v>96.58</v>
      </c>
      <c r="U330" s="42">
        <v>9658</v>
      </c>
      <c r="W330" s="26" t="s">
        <v>15</v>
      </c>
      <c r="X330" s="43">
        <v>7.1428571400000002E-4</v>
      </c>
      <c r="Y330" s="43">
        <v>7.8235344025E-2</v>
      </c>
      <c r="Z330" s="43">
        <v>4.3427929269238275E-2</v>
      </c>
    </row>
    <row r="331" spans="1:26" x14ac:dyDescent="0.2">
      <c r="A331" s="26">
        <v>8700</v>
      </c>
      <c r="B331" s="26">
        <v>15241</v>
      </c>
      <c r="C331" s="26" t="s">
        <v>549</v>
      </c>
      <c r="D331" s="26" t="s">
        <v>591</v>
      </c>
      <c r="E331" s="26" t="s">
        <v>592</v>
      </c>
      <c r="F331" s="26" t="s">
        <v>111</v>
      </c>
      <c r="G331" s="26" t="s">
        <v>51</v>
      </c>
      <c r="H331" s="26" t="s">
        <v>51</v>
      </c>
      <c r="I331" s="26" t="s">
        <v>165</v>
      </c>
      <c r="J331" s="26" t="s">
        <v>154</v>
      </c>
      <c r="K331" s="45" t="s">
        <v>154</v>
      </c>
      <c r="L331" s="26" t="s">
        <v>531</v>
      </c>
      <c r="M331" s="54">
        <v>0.92</v>
      </c>
      <c r="N331" s="36">
        <v>45728</v>
      </c>
      <c r="O331" s="43">
        <v>0</v>
      </c>
      <c r="P331" s="43">
        <v>4.19E-2</v>
      </c>
      <c r="Q331" s="42">
        <v>0</v>
      </c>
      <c r="R331" s="57">
        <v>5400000</v>
      </c>
      <c r="S331" s="42">
        <v>1</v>
      </c>
      <c r="T331" s="42">
        <v>96.29</v>
      </c>
      <c r="U331" s="42">
        <v>5199.66</v>
      </c>
      <c r="W331" s="26" t="s">
        <v>15</v>
      </c>
      <c r="X331" s="43">
        <v>3.85714285E-4</v>
      </c>
      <c r="Y331" s="43">
        <v>4.2120230783999998E-2</v>
      </c>
      <c r="Z331" s="43">
        <v>2.3380665428047991E-2</v>
      </c>
    </row>
    <row r="332" spans="1:26" x14ac:dyDescent="0.2">
      <c r="A332" s="26">
        <v>8700</v>
      </c>
      <c r="B332" s="26">
        <v>15241</v>
      </c>
      <c r="C332" s="26" t="s">
        <v>552</v>
      </c>
      <c r="D332" s="26" t="s">
        <v>676</v>
      </c>
      <c r="E332" s="26" t="s">
        <v>569</v>
      </c>
      <c r="F332" s="26" t="s">
        <v>122</v>
      </c>
      <c r="G332" s="26" t="s">
        <v>56</v>
      </c>
      <c r="H332" s="26" t="s">
        <v>167</v>
      </c>
      <c r="I332" s="26" t="s">
        <v>218</v>
      </c>
      <c r="J332" s="26" t="s">
        <v>555</v>
      </c>
      <c r="K332" s="26" t="s">
        <v>71</v>
      </c>
      <c r="L332" s="26" t="s">
        <v>532</v>
      </c>
      <c r="M332" s="54">
        <v>0.374</v>
      </c>
      <c r="N332" s="36" t="s">
        <v>570</v>
      </c>
      <c r="O332" s="43">
        <v>0</v>
      </c>
      <c r="P332" s="43">
        <v>4.2500000000000003E-2</v>
      </c>
      <c r="Q332" s="42">
        <v>0</v>
      </c>
      <c r="R332" s="57">
        <v>8000000</v>
      </c>
      <c r="S332" s="42">
        <v>3.6469999999999998</v>
      </c>
      <c r="T332" s="42">
        <v>98.452200000000005</v>
      </c>
      <c r="U332" s="42">
        <v>28724.41387</v>
      </c>
      <c r="W332" s="26" t="s">
        <v>15</v>
      </c>
      <c r="X332" s="43">
        <v>6.1960747866226693E-5</v>
      </c>
      <c r="Y332" s="43">
        <v>0.23268424115299999</v>
      </c>
      <c r="Z332" s="43">
        <v>0.12916150485055777</v>
      </c>
    </row>
    <row r="333" spans="1:26" x14ac:dyDescent="0.2">
      <c r="A333" s="26">
        <v>8700</v>
      </c>
      <c r="B333" s="26">
        <v>15241</v>
      </c>
      <c r="C333" s="26" t="s">
        <v>552</v>
      </c>
      <c r="D333" s="26" t="s">
        <v>677</v>
      </c>
      <c r="E333" s="26" t="s">
        <v>678</v>
      </c>
      <c r="F333" s="26" t="s">
        <v>122</v>
      </c>
      <c r="G333" s="26" t="s">
        <v>56</v>
      </c>
      <c r="H333" s="26" t="s">
        <v>167</v>
      </c>
      <c r="I333" s="26" t="s">
        <v>218</v>
      </c>
      <c r="J333" s="26" t="s">
        <v>555</v>
      </c>
      <c r="K333" s="26" t="s">
        <v>71</v>
      </c>
      <c r="L333" s="26" t="s">
        <v>532</v>
      </c>
      <c r="M333" s="54">
        <v>0.52900000000000003</v>
      </c>
      <c r="N333" s="36">
        <v>45937</v>
      </c>
      <c r="O333" s="43">
        <v>0</v>
      </c>
      <c r="P333" s="43">
        <v>4.2389999999999997E-2</v>
      </c>
      <c r="Q333" s="42">
        <v>0</v>
      </c>
      <c r="R333" s="57">
        <v>3300000</v>
      </c>
      <c r="S333" s="42">
        <v>3.6469999999999998</v>
      </c>
      <c r="T333" s="42">
        <v>97.828000000000003</v>
      </c>
      <c r="U333" s="42">
        <v>11773.697630000001</v>
      </c>
      <c r="W333" s="26" t="s">
        <v>15</v>
      </c>
      <c r="X333" s="43">
        <v>6.7923596245677594E-5</v>
      </c>
      <c r="Y333" s="43">
        <v>9.5373709311999996E-2</v>
      </c>
      <c r="Z333" s="43">
        <v>5.2941324074657105E-2</v>
      </c>
    </row>
    <row r="334" spans="1:26" x14ac:dyDescent="0.2">
      <c r="A334" s="26">
        <v>8700</v>
      </c>
      <c r="B334" s="26">
        <v>15241</v>
      </c>
      <c r="C334" s="26" t="s">
        <v>552</v>
      </c>
      <c r="D334" s="26" t="s">
        <v>563</v>
      </c>
      <c r="E334" s="26" t="s">
        <v>564</v>
      </c>
      <c r="F334" s="26" t="s">
        <v>122</v>
      </c>
      <c r="G334" s="26" t="s">
        <v>56</v>
      </c>
      <c r="H334" s="26" t="s">
        <v>167</v>
      </c>
      <c r="I334" s="26" t="s">
        <v>218</v>
      </c>
      <c r="J334" s="26" t="s">
        <v>555</v>
      </c>
      <c r="K334" s="26" t="s">
        <v>71</v>
      </c>
      <c r="L334" s="26" t="s">
        <v>532</v>
      </c>
      <c r="M334" s="54">
        <v>0.76600000000000001</v>
      </c>
      <c r="N334" s="36">
        <v>45698</v>
      </c>
      <c r="O334" s="43">
        <v>0</v>
      </c>
      <c r="P334" s="43">
        <v>4.1759999999999999E-2</v>
      </c>
      <c r="Q334" s="42">
        <v>0</v>
      </c>
      <c r="R334" s="57">
        <v>2100000</v>
      </c>
      <c r="S334" s="42">
        <v>3.6469999999999998</v>
      </c>
      <c r="T334" s="42">
        <v>96.928200000000004</v>
      </c>
      <c r="U334" s="42">
        <v>7423.4400500000002</v>
      </c>
      <c r="W334" s="26" t="s">
        <v>15</v>
      </c>
      <c r="X334" s="43">
        <v>4.1191816559110299E-5</v>
      </c>
      <c r="Y334" s="43">
        <v>6.0134125715999999E-2</v>
      </c>
      <c r="Z334" s="43">
        <v>3.3380061029802302E-2</v>
      </c>
    </row>
    <row r="335" spans="1:26" x14ac:dyDescent="0.2">
      <c r="A335" s="26">
        <v>8700</v>
      </c>
      <c r="B335" s="26">
        <v>15241</v>
      </c>
      <c r="C335" s="26" t="s">
        <v>552</v>
      </c>
      <c r="D335" s="26" t="s">
        <v>679</v>
      </c>
      <c r="E335" s="26" t="s">
        <v>680</v>
      </c>
      <c r="F335" s="26" t="s">
        <v>122</v>
      </c>
      <c r="G335" s="26" t="s">
        <v>56</v>
      </c>
      <c r="H335" s="26" t="s">
        <v>167</v>
      </c>
      <c r="I335" s="26" t="s">
        <v>218</v>
      </c>
      <c r="J335" s="26" t="s">
        <v>555</v>
      </c>
      <c r="K335" s="26" t="s">
        <v>71</v>
      </c>
      <c r="L335" s="26" t="s">
        <v>532</v>
      </c>
      <c r="M335" s="54">
        <v>0.08</v>
      </c>
      <c r="N335" s="36" t="s">
        <v>681</v>
      </c>
      <c r="O335" s="43">
        <v>0</v>
      </c>
      <c r="P335" s="43">
        <v>4.2909999999999997E-2</v>
      </c>
      <c r="Q335" s="42">
        <v>0</v>
      </c>
      <c r="R335" s="57">
        <v>2000000</v>
      </c>
      <c r="S335" s="42">
        <v>3.6469999999999998</v>
      </c>
      <c r="T335" s="42">
        <v>99.648399999999995</v>
      </c>
      <c r="U335" s="42">
        <v>7268.3543</v>
      </c>
      <c r="W335" s="26" t="s">
        <v>15</v>
      </c>
      <c r="X335" s="43">
        <v>8.6427435525133103E-6</v>
      </c>
      <c r="Y335" s="43">
        <v>5.8877842116000001E-2</v>
      </c>
      <c r="Z335" s="43">
        <v>3.2682706196330902E-2</v>
      </c>
    </row>
    <row r="336" spans="1:26" x14ac:dyDescent="0.2">
      <c r="A336" s="26">
        <v>8700</v>
      </c>
      <c r="B336" s="26">
        <v>15242</v>
      </c>
      <c r="C336" s="26" t="s">
        <v>549</v>
      </c>
      <c r="D336" s="26" t="s">
        <v>621</v>
      </c>
      <c r="E336" s="26" t="s">
        <v>622</v>
      </c>
      <c r="F336" s="26" t="s">
        <v>111</v>
      </c>
      <c r="G336" s="26" t="s">
        <v>51</v>
      </c>
      <c r="H336" s="26" t="s">
        <v>51</v>
      </c>
      <c r="I336" s="26" t="s">
        <v>165</v>
      </c>
      <c r="J336" s="26" t="s">
        <v>154</v>
      </c>
      <c r="K336" s="45" t="s">
        <v>154</v>
      </c>
      <c r="L336" s="26" t="s">
        <v>531</v>
      </c>
      <c r="M336" s="54">
        <v>0.25</v>
      </c>
      <c r="N336" s="36">
        <v>45692</v>
      </c>
      <c r="O336" s="43">
        <v>0</v>
      </c>
      <c r="P336" s="43">
        <v>4.24E-2</v>
      </c>
      <c r="Q336" s="42">
        <v>0</v>
      </c>
      <c r="R336" s="57">
        <v>22165180</v>
      </c>
      <c r="S336" s="42">
        <v>1</v>
      </c>
      <c r="T336" s="42">
        <v>98.97</v>
      </c>
      <c r="U336" s="42">
        <v>21936.878649999999</v>
      </c>
      <c r="W336" s="26" t="s">
        <v>15</v>
      </c>
      <c r="X336" s="43">
        <v>1.8470983329999999E-3</v>
      </c>
      <c r="Y336" s="43">
        <v>1</v>
      </c>
      <c r="Z336" s="43">
        <v>0.26048759485266898</v>
      </c>
    </row>
    <row r="337" spans="1:26" x14ac:dyDescent="0.2">
      <c r="A337" s="26">
        <v>8694</v>
      </c>
      <c r="B337" s="26">
        <v>8699</v>
      </c>
      <c r="C337" s="26" t="s">
        <v>545</v>
      </c>
      <c r="D337" s="26" t="s">
        <v>574</v>
      </c>
      <c r="E337" s="26" t="s">
        <v>575</v>
      </c>
      <c r="F337" s="26" t="s">
        <v>110</v>
      </c>
      <c r="G337" s="26" t="s">
        <v>51</v>
      </c>
      <c r="H337" s="26" t="s">
        <v>51</v>
      </c>
      <c r="I337" s="26" t="s">
        <v>165</v>
      </c>
      <c r="J337" s="26" t="s">
        <v>154</v>
      </c>
      <c r="K337" s="45" t="s">
        <v>154</v>
      </c>
      <c r="L337" s="26" t="s">
        <v>531</v>
      </c>
      <c r="M337" s="54">
        <v>1.373</v>
      </c>
      <c r="N337" s="36" t="s">
        <v>576</v>
      </c>
      <c r="O337" s="43">
        <v>4.3200000000000002E-2</v>
      </c>
      <c r="P337" s="43">
        <v>4.6100000000000002E-2</v>
      </c>
      <c r="Q337" s="42">
        <v>0</v>
      </c>
      <c r="R337" s="57">
        <v>1271000</v>
      </c>
      <c r="S337" s="42">
        <v>1</v>
      </c>
      <c r="T337" s="42">
        <v>99.85</v>
      </c>
      <c r="U337" s="42">
        <v>1269.0934999999999</v>
      </c>
      <c r="W337" s="26" t="s">
        <v>15</v>
      </c>
      <c r="X337" s="43">
        <v>5.9908873465718899E-5</v>
      </c>
      <c r="Y337" s="43">
        <v>1.0519283717E-2</v>
      </c>
      <c r="Z337" s="43">
        <v>9.8715642843675011E-3</v>
      </c>
    </row>
    <row r="338" spans="1:26" x14ac:dyDescent="0.2">
      <c r="A338" s="26">
        <v>8694</v>
      </c>
      <c r="B338" s="26">
        <v>8699</v>
      </c>
      <c r="C338" s="26" t="s">
        <v>545</v>
      </c>
      <c r="D338" s="26" t="s">
        <v>577</v>
      </c>
      <c r="E338" s="26" t="s">
        <v>578</v>
      </c>
      <c r="F338" s="26" t="s">
        <v>109</v>
      </c>
      <c r="G338" s="26" t="s">
        <v>51</v>
      </c>
      <c r="H338" s="26" t="s">
        <v>51</v>
      </c>
      <c r="I338" s="26" t="s">
        <v>165</v>
      </c>
      <c r="J338" s="26" t="s">
        <v>154</v>
      </c>
      <c r="K338" s="45" t="s">
        <v>154</v>
      </c>
      <c r="L338" s="26" t="s">
        <v>531</v>
      </c>
      <c r="M338" s="54">
        <v>0.159</v>
      </c>
      <c r="N338" s="36" t="s">
        <v>579</v>
      </c>
      <c r="O338" s="43">
        <v>0</v>
      </c>
      <c r="P338" s="43">
        <v>4.2599999999999999E-2</v>
      </c>
      <c r="Q338" s="42">
        <v>0</v>
      </c>
      <c r="R338" s="57">
        <v>7219949</v>
      </c>
      <c r="S338" s="42">
        <v>1</v>
      </c>
      <c r="T338" s="42">
        <v>99.34</v>
      </c>
      <c r="U338" s="42">
        <v>7172.2973400000001</v>
      </c>
      <c r="W338" s="26" t="s">
        <v>15</v>
      </c>
      <c r="X338" s="43">
        <v>7.7851366800000003E-4</v>
      </c>
      <c r="Y338" s="43">
        <v>5.9449859782999999E-2</v>
      </c>
      <c r="Z338" s="43">
        <v>5.5789265533554483E-2</v>
      </c>
    </row>
    <row r="339" spans="1:26" x14ac:dyDescent="0.2">
      <c r="A339" s="26">
        <v>8694</v>
      </c>
      <c r="B339" s="26">
        <v>8699</v>
      </c>
      <c r="C339" s="26" t="s">
        <v>545</v>
      </c>
      <c r="D339" s="26" t="s">
        <v>546</v>
      </c>
      <c r="E339" s="26" t="s">
        <v>547</v>
      </c>
      <c r="F339" s="26" t="s">
        <v>109</v>
      </c>
      <c r="G339" s="26" t="s">
        <v>51</v>
      </c>
      <c r="H339" s="26" t="s">
        <v>51</v>
      </c>
      <c r="I339" s="26" t="s">
        <v>165</v>
      </c>
      <c r="J339" s="26" t="s">
        <v>154</v>
      </c>
      <c r="K339" s="45" t="s">
        <v>154</v>
      </c>
      <c r="L339" s="26" t="s">
        <v>531</v>
      </c>
      <c r="M339" s="54">
        <v>0.40799999999999997</v>
      </c>
      <c r="N339" s="36" t="s">
        <v>548</v>
      </c>
      <c r="O339" s="43">
        <v>0</v>
      </c>
      <c r="P339" s="43">
        <v>4.3400000000000001E-2</v>
      </c>
      <c r="Q339" s="42">
        <v>0</v>
      </c>
      <c r="R339" s="57">
        <v>10226000</v>
      </c>
      <c r="S339" s="42">
        <v>1</v>
      </c>
      <c r="T339" s="42">
        <v>98.28</v>
      </c>
      <c r="U339" s="42">
        <v>10050.112800000001</v>
      </c>
      <c r="W339" s="26" t="s">
        <v>15</v>
      </c>
      <c r="X339" s="43">
        <v>1.1413611369999999E-3</v>
      </c>
      <c r="Y339" s="43">
        <v>8.3303545354999994E-2</v>
      </c>
      <c r="Z339" s="43">
        <v>7.8174172801566369E-2</v>
      </c>
    </row>
    <row r="340" spans="1:26" x14ac:dyDescent="0.2">
      <c r="A340" s="26">
        <v>8694</v>
      </c>
      <c r="B340" s="26">
        <v>8699</v>
      </c>
      <c r="C340" s="26" t="s">
        <v>545</v>
      </c>
      <c r="D340" s="26" t="s">
        <v>580</v>
      </c>
      <c r="E340" s="26" t="s">
        <v>581</v>
      </c>
      <c r="F340" s="26" t="s">
        <v>109</v>
      </c>
      <c r="G340" s="26" t="s">
        <v>51</v>
      </c>
      <c r="H340" s="26" t="s">
        <v>51</v>
      </c>
      <c r="I340" s="26" t="s">
        <v>165</v>
      </c>
      <c r="J340" s="26" t="s">
        <v>154</v>
      </c>
      <c r="K340" s="45" t="s">
        <v>154</v>
      </c>
      <c r="L340" s="26" t="s">
        <v>531</v>
      </c>
      <c r="M340" s="54">
        <v>0.66300000000000003</v>
      </c>
      <c r="N340" s="36" t="s">
        <v>582</v>
      </c>
      <c r="O340" s="43">
        <v>0</v>
      </c>
      <c r="P340" s="43">
        <v>4.2299999999999997E-2</v>
      </c>
      <c r="Q340" s="42">
        <v>0</v>
      </c>
      <c r="R340" s="57">
        <v>6500000</v>
      </c>
      <c r="S340" s="42">
        <v>1</v>
      </c>
      <c r="T340" s="42">
        <v>97.29</v>
      </c>
      <c r="U340" s="42">
        <v>6323.85</v>
      </c>
      <c r="W340" s="26" t="s">
        <v>15</v>
      </c>
      <c r="X340" s="43">
        <v>6.9625090300000001E-4</v>
      </c>
      <c r="Y340" s="43">
        <v>5.2417235088000003E-2</v>
      </c>
      <c r="Z340" s="43">
        <v>4.918967105236724E-2</v>
      </c>
    </row>
    <row r="341" spans="1:26" x14ac:dyDescent="0.2">
      <c r="A341" s="26">
        <v>8694</v>
      </c>
      <c r="B341" s="26">
        <v>8699</v>
      </c>
      <c r="C341" s="26" t="s">
        <v>549</v>
      </c>
      <c r="D341" s="26" t="s">
        <v>682</v>
      </c>
      <c r="E341" s="26" t="s">
        <v>683</v>
      </c>
      <c r="F341" s="26" t="s">
        <v>111</v>
      </c>
      <c r="G341" s="26" t="s">
        <v>51</v>
      </c>
      <c r="H341" s="26" t="s">
        <v>51</v>
      </c>
      <c r="I341" s="26" t="s">
        <v>165</v>
      </c>
      <c r="J341" s="26" t="s">
        <v>154</v>
      </c>
      <c r="K341" s="45" t="s">
        <v>154</v>
      </c>
      <c r="L341" s="26" t="s">
        <v>531</v>
      </c>
      <c r="M341" s="54">
        <v>0.17</v>
      </c>
      <c r="N341" s="36">
        <v>45780</v>
      </c>
      <c r="O341" s="43">
        <v>0</v>
      </c>
      <c r="P341" s="43">
        <v>4.3400000000000001E-2</v>
      </c>
      <c r="Q341" s="42">
        <v>0</v>
      </c>
      <c r="R341" s="57">
        <v>0</v>
      </c>
      <c r="S341" s="42">
        <v>1</v>
      </c>
      <c r="T341" s="42">
        <v>99.27</v>
      </c>
      <c r="U341" s="42">
        <v>0</v>
      </c>
      <c r="W341" s="26" t="s">
        <v>15</v>
      </c>
      <c r="X341" s="43">
        <v>0</v>
      </c>
      <c r="Y341" s="43">
        <v>0</v>
      </c>
      <c r="Z341" s="43">
        <v>0</v>
      </c>
    </row>
    <row r="342" spans="1:26" x14ac:dyDescent="0.2">
      <c r="A342" s="26">
        <v>8694</v>
      </c>
      <c r="B342" s="26">
        <v>8699</v>
      </c>
      <c r="C342" s="26" t="s">
        <v>549</v>
      </c>
      <c r="D342" s="26" t="s">
        <v>621</v>
      </c>
      <c r="E342" s="26" t="s">
        <v>622</v>
      </c>
      <c r="F342" s="26" t="s">
        <v>111</v>
      </c>
      <c r="G342" s="26" t="s">
        <v>51</v>
      </c>
      <c r="H342" s="26" t="s">
        <v>51</v>
      </c>
      <c r="I342" s="26" t="s">
        <v>165</v>
      </c>
      <c r="J342" s="26" t="s">
        <v>154</v>
      </c>
      <c r="K342" s="45" t="s">
        <v>154</v>
      </c>
      <c r="L342" s="26" t="s">
        <v>531</v>
      </c>
      <c r="M342" s="54">
        <v>0.25</v>
      </c>
      <c r="N342" s="36">
        <v>45692</v>
      </c>
      <c r="O342" s="43">
        <v>0</v>
      </c>
      <c r="P342" s="43">
        <v>4.24E-2</v>
      </c>
      <c r="Q342" s="42">
        <v>0</v>
      </c>
      <c r="R342" s="57">
        <v>0</v>
      </c>
      <c r="S342" s="42">
        <v>1</v>
      </c>
      <c r="T342" s="42">
        <v>98.97</v>
      </c>
      <c r="U342" s="42">
        <v>0</v>
      </c>
      <c r="W342" s="26" t="s">
        <v>15</v>
      </c>
      <c r="X342" s="43">
        <v>0</v>
      </c>
      <c r="Y342" s="43">
        <v>0</v>
      </c>
      <c r="Z342" s="43">
        <v>0</v>
      </c>
    </row>
    <row r="343" spans="1:26" x14ac:dyDescent="0.2">
      <c r="A343" s="26">
        <v>8694</v>
      </c>
      <c r="B343" s="26">
        <v>8699</v>
      </c>
      <c r="C343" s="26" t="s">
        <v>549</v>
      </c>
      <c r="D343" s="26" t="s">
        <v>583</v>
      </c>
      <c r="E343" s="26" t="s">
        <v>584</v>
      </c>
      <c r="F343" s="26" t="s">
        <v>111</v>
      </c>
      <c r="G343" s="26" t="s">
        <v>51</v>
      </c>
      <c r="H343" s="26" t="s">
        <v>51</v>
      </c>
      <c r="I343" s="26" t="s">
        <v>165</v>
      </c>
      <c r="J343" s="26" t="s">
        <v>154</v>
      </c>
      <c r="K343" s="45" t="s">
        <v>154</v>
      </c>
      <c r="L343" s="26" t="s">
        <v>531</v>
      </c>
      <c r="M343" s="54">
        <v>0.35</v>
      </c>
      <c r="N343" s="36">
        <v>45843</v>
      </c>
      <c r="O343" s="43">
        <v>0</v>
      </c>
      <c r="P343" s="43">
        <v>4.2900000000000001E-2</v>
      </c>
      <c r="Q343" s="42">
        <v>0</v>
      </c>
      <c r="R343" s="57">
        <v>38319240</v>
      </c>
      <c r="S343" s="42">
        <v>1</v>
      </c>
      <c r="T343" s="42">
        <v>98.56</v>
      </c>
      <c r="U343" s="42">
        <v>37767.442940000001</v>
      </c>
      <c r="W343" s="26" t="s">
        <v>15</v>
      </c>
      <c r="X343" s="43">
        <v>2.7370885709999998E-3</v>
      </c>
      <c r="Y343" s="43">
        <v>0.313047421311</v>
      </c>
      <c r="Z343" s="43">
        <v>0.29377168887744798</v>
      </c>
    </row>
    <row r="344" spans="1:26" x14ac:dyDescent="0.2">
      <c r="A344" s="26">
        <v>8694</v>
      </c>
      <c r="B344" s="26">
        <v>8699</v>
      </c>
      <c r="C344" s="26" t="s">
        <v>549</v>
      </c>
      <c r="D344" s="26" t="s">
        <v>550</v>
      </c>
      <c r="E344" s="26" t="s">
        <v>551</v>
      </c>
      <c r="F344" s="26" t="s">
        <v>111</v>
      </c>
      <c r="G344" s="26" t="s">
        <v>51</v>
      </c>
      <c r="H344" s="26" t="s">
        <v>51</v>
      </c>
      <c r="I344" s="26" t="s">
        <v>165</v>
      </c>
      <c r="J344" s="26" t="s">
        <v>154</v>
      </c>
      <c r="K344" s="45" t="s">
        <v>154</v>
      </c>
      <c r="L344" s="26" t="s">
        <v>531</v>
      </c>
      <c r="M344" s="54">
        <v>0.59</v>
      </c>
      <c r="N344" s="36">
        <v>45816</v>
      </c>
      <c r="O344" s="43">
        <v>0</v>
      </c>
      <c r="P344" s="43">
        <v>4.24E-2</v>
      </c>
      <c r="Q344" s="42">
        <v>0</v>
      </c>
      <c r="R344" s="57">
        <v>20375000</v>
      </c>
      <c r="S344" s="42">
        <v>1</v>
      </c>
      <c r="T344" s="42">
        <v>97.56</v>
      </c>
      <c r="U344" s="42">
        <v>19877.849999999999</v>
      </c>
      <c r="W344" s="26" t="s">
        <v>15</v>
      </c>
      <c r="X344" s="43">
        <v>1.697916666E-3</v>
      </c>
      <c r="Y344" s="43">
        <v>0.16476386006800001</v>
      </c>
      <c r="Z344" s="43">
        <v>0.15461861092978141</v>
      </c>
    </row>
    <row r="345" spans="1:26" x14ac:dyDescent="0.2">
      <c r="A345" s="26">
        <v>8694</v>
      </c>
      <c r="B345" s="26">
        <v>8699</v>
      </c>
      <c r="C345" s="26" t="s">
        <v>549</v>
      </c>
      <c r="D345" s="26" t="s">
        <v>587</v>
      </c>
      <c r="E345" s="26" t="s">
        <v>588</v>
      </c>
      <c r="F345" s="26" t="s">
        <v>111</v>
      </c>
      <c r="G345" s="26" t="s">
        <v>51</v>
      </c>
      <c r="H345" s="26" t="s">
        <v>51</v>
      </c>
      <c r="I345" s="26" t="s">
        <v>165</v>
      </c>
      <c r="J345" s="26" t="s">
        <v>154</v>
      </c>
      <c r="K345" s="45" t="s">
        <v>154</v>
      </c>
      <c r="L345" s="26" t="s">
        <v>531</v>
      </c>
      <c r="M345" s="54">
        <v>0.67</v>
      </c>
      <c r="N345" s="36">
        <v>45725</v>
      </c>
      <c r="O345" s="43">
        <v>0</v>
      </c>
      <c r="P345" s="43">
        <v>4.2700000000000002E-2</v>
      </c>
      <c r="Q345" s="42">
        <v>0</v>
      </c>
      <c r="R345" s="57">
        <v>7744425</v>
      </c>
      <c r="S345" s="42">
        <v>1</v>
      </c>
      <c r="T345" s="42">
        <v>97.23</v>
      </c>
      <c r="U345" s="42">
        <v>7529.9044299999996</v>
      </c>
      <c r="W345" s="26" t="s">
        <v>15</v>
      </c>
      <c r="X345" s="43">
        <v>6.4536875000000004E-4</v>
      </c>
      <c r="Y345" s="43">
        <v>6.2413999493E-2</v>
      </c>
      <c r="Z345" s="43">
        <v>5.8570889879972297E-2</v>
      </c>
    </row>
    <row r="346" spans="1:26" x14ac:dyDescent="0.2">
      <c r="A346" s="26">
        <v>8694</v>
      </c>
      <c r="B346" s="26">
        <v>8699</v>
      </c>
      <c r="C346" s="26" t="s">
        <v>549</v>
      </c>
      <c r="D346" s="26" t="s">
        <v>589</v>
      </c>
      <c r="E346" s="26" t="s">
        <v>590</v>
      </c>
      <c r="F346" s="26" t="s">
        <v>111</v>
      </c>
      <c r="G346" s="26" t="s">
        <v>51</v>
      </c>
      <c r="H346" s="26" t="s">
        <v>51</v>
      </c>
      <c r="I346" s="26" t="s">
        <v>165</v>
      </c>
      <c r="J346" s="26" t="s">
        <v>154</v>
      </c>
      <c r="K346" s="45" t="s">
        <v>154</v>
      </c>
      <c r="L346" s="26" t="s">
        <v>531</v>
      </c>
      <c r="M346" s="54">
        <v>0.84</v>
      </c>
      <c r="N346" s="36">
        <v>45788</v>
      </c>
      <c r="O346" s="43">
        <v>0</v>
      </c>
      <c r="P346" s="43">
        <v>4.2099999999999999E-2</v>
      </c>
      <c r="Q346" s="42">
        <v>0</v>
      </c>
      <c r="R346" s="57">
        <v>12730000</v>
      </c>
      <c r="S346" s="42">
        <v>1</v>
      </c>
      <c r="T346" s="42">
        <v>96.58</v>
      </c>
      <c r="U346" s="42">
        <v>12294.634</v>
      </c>
      <c r="W346" s="26" t="s">
        <v>15</v>
      </c>
      <c r="X346" s="43">
        <v>9.0928571399999999E-4</v>
      </c>
      <c r="Y346" s="43">
        <v>0.101907970729</v>
      </c>
      <c r="Z346" s="43">
        <v>9.5633040342394268E-2</v>
      </c>
    </row>
    <row r="347" spans="1:26" x14ac:dyDescent="0.2">
      <c r="A347" s="26">
        <v>8694</v>
      </c>
      <c r="B347" s="26">
        <v>8699</v>
      </c>
      <c r="C347" s="26" t="s">
        <v>549</v>
      </c>
      <c r="D347" s="26" t="s">
        <v>591</v>
      </c>
      <c r="E347" s="26" t="s">
        <v>592</v>
      </c>
      <c r="F347" s="26" t="s">
        <v>111</v>
      </c>
      <c r="G347" s="26" t="s">
        <v>51</v>
      </c>
      <c r="H347" s="26" t="s">
        <v>51</v>
      </c>
      <c r="I347" s="26" t="s">
        <v>165</v>
      </c>
      <c r="J347" s="26" t="s">
        <v>154</v>
      </c>
      <c r="K347" s="45" t="s">
        <v>154</v>
      </c>
      <c r="L347" s="26" t="s">
        <v>531</v>
      </c>
      <c r="M347" s="54">
        <v>0.92</v>
      </c>
      <c r="N347" s="36">
        <v>45728</v>
      </c>
      <c r="O347" s="43">
        <v>0</v>
      </c>
      <c r="P347" s="43">
        <v>4.19E-2</v>
      </c>
      <c r="Q347" s="42">
        <v>0</v>
      </c>
      <c r="R347" s="57">
        <v>19066667</v>
      </c>
      <c r="S347" s="42">
        <v>1</v>
      </c>
      <c r="T347" s="42">
        <v>96.29</v>
      </c>
      <c r="U347" s="42">
        <v>18359.29365</v>
      </c>
      <c r="W347" s="26" t="s">
        <v>15</v>
      </c>
      <c r="X347" s="43">
        <v>1.3619047850000001E-3</v>
      </c>
      <c r="Y347" s="43">
        <v>0.15217682445</v>
      </c>
      <c r="Z347" s="43">
        <v>0.1428066154948828</v>
      </c>
    </row>
    <row r="348" spans="1:26" x14ac:dyDescent="0.2">
      <c r="A348" s="26">
        <v>8694</v>
      </c>
      <c r="B348" s="26">
        <v>9452</v>
      </c>
      <c r="C348" s="26" t="s">
        <v>545</v>
      </c>
      <c r="D348" s="26" t="s">
        <v>546</v>
      </c>
      <c r="E348" s="26" t="s">
        <v>547</v>
      </c>
      <c r="F348" s="26" t="s">
        <v>109</v>
      </c>
      <c r="G348" s="26" t="s">
        <v>51</v>
      </c>
      <c r="H348" s="26" t="s">
        <v>51</v>
      </c>
      <c r="I348" s="26" t="s">
        <v>165</v>
      </c>
      <c r="J348" s="26" t="s">
        <v>154</v>
      </c>
      <c r="K348" s="45" t="s">
        <v>154</v>
      </c>
      <c r="L348" s="26" t="s">
        <v>531</v>
      </c>
      <c r="M348" s="54">
        <v>0.40799999999999997</v>
      </c>
      <c r="N348" s="36" t="s">
        <v>548</v>
      </c>
      <c r="O348" s="43">
        <v>0</v>
      </c>
      <c r="P348" s="43">
        <v>4.3400000000000001E-2</v>
      </c>
      <c r="Q348" s="42">
        <v>0</v>
      </c>
      <c r="R348" s="57">
        <v>8000000</v>
      </c>
      <c r="S348" s="42">
        <v>1</v>
      </c>
      <c r="T348" s="42">
        <v>98.28</v>
      </c>
      <c r="U348" s="42">
        <v>7862.4</v>
      </c>
      <c r="W348" s="26" t="s">
        <v>15</v>
      </c>
      <c r="X348" s="43">
        <v>8.92909162E-4</v>
      </c>
      <c r="Y348" s="43">
        <v>3.2158941736999999E-2</v>
      </c>
      <c r="Z348" s="43">
        <v>4.6647534945485286E-3</v>
      </c>
    </row>
    <row r="349" spans="1:26" x14ac:dyDescent="0.2">
      <c r="A349" s="26">
        <v>8694</v>
      </c>
      <c r="B349" s="26">
        <v>9452</v>
      </c>
      <c r="C349" s="26" t="s">
        <v>549</v>
      </c>
      <c r="D349" s="26" t="s">
        <v>550</v>
      </c>
      <c r="E349" s="26" t="s">
        <v>551</v>
      </c>
      <c r="F349" s="26" t="s">
        <v>111</v>
      </c>
      <c r="G349" s="26" t="s">
        <v>51</v>
      </c>
      <c r="H349" s="26" t="s">
        <v>51</v>
      </c>
      <c r="I349" s="26" t="s">
        <v>165</v>
      </c>
      <c r="J349" s="26" t="s">
        <v>154</v>
      </c>
      <c r="K349" s="45" t="s">
        <v>154</v>
      </c>
      <c r="L349" s="26" t="s">
        <v>531</v>
      </c>
      <c r="M349" s="54">
        <v>0.59</v>
      </c>
      <c r="N349" s="36">
        <v>45816</v>
      </c>
      <c r="O349" s="43">
        <v>0</v>
      </c>
      <c r="P349" s="43">
        <v>4.24E-2</v>
      </c>
      <c r="Q349" s="42">
        <v>0</v>
      </c>
      <c r="R349" s="57">
        <v>6000000</v>
      </c>
      <c r="S349" s="42">
        <v>1</v>
      </c>
      <c r="T349" s="42">
        <v>97.56</v>
      </c>
      <c r="U349" s="42">
        <v>5853.6</v>
      </c>
      <c r="W349" s="26" t="s">
        <v>15</v>
      </c>
      <c r="X349" s="43">
        <v>5.0000000000000001E-4</v>
      </c>
      <c r="Y349" s="43">
        <v>2.394250882E-2</v>
      </c>
      <c r="Z349" s="43">
        <v>3.4729346072050861E-3</v>
      </c>
    </row>
    <row r="350" spans="1:26" x14ac:dyDescent="0.2">
      <c r="A350" s="26">
        <v>8694</v>
      </c>
      <c r="B350" s="26">
        <v>9452</v>
      </c>
      <c r="C350" s="26" t="s">
        <v>552</v>
      </c>
      <c r="D350" s="26" t="s">
        <v>553</v>
      </c>
      <c r="E350" s="26" t="s">
        <v>554</v>
      </c>
      <c r="F350" s="26" t="s">
        <v>122</v>
      </c>
      <c r="G350" s="26" t="s">
        <v>56</v>
      </c>
      <c r="H350" s="26" t="s">
        <v>51</v>
      </c>
      <c r="I350" s="26" t="s">
        <v>224</v>
      </c>
      <c r="J350" s="26" t="s">
        <v>555</v>
      </c>
      <c r="K350" s="26" t="s">
        <v>71</v>
      </c>
      <c r="L350" s="26" t="s">
        <v>532</v>
      </c>
      <c r="M350" s="54">
        <v>0.90800000000000003</v>
      </c>
      <c r="N350" s="36" t="s">
        <v>556</v>
      </c>
      <c r="O350" s="43">
        <v>3.7499999999999999E-3</v>
      </c>
      <c r="P350" s="43">
        <v>4.2529999999999998E-2</v>
      </c>
      <c r="Q350" s="42">
        <v>0</v>
      </c>
      <c r="R350" s="57">
        <v>5000000</v>
      </c>
      <c r="S350" s="42">
        <v>3.6469999999999998</v>
      </c>
      <c r="T350" s="42">
        <v>96.610200000000006</v>
      </c>
      <c r="U350" s="42">
        <v>17616.86997</v>
      </c>
      <c r="W350" s="26" t="s">
        <v>15</v>
      </c>
      <c r="X350" s="43">
        <v>7.70321069821902E-5</v>
      </c>
      <c r="Y350" s="43">
        <v>7.2056864945999999E-2</v>
      </c>
      <c r="Z350" s="43">
        <v>1.0452070074730939E-2</v>
      </c>
    </row>
    <row r="351" spans="1:26" x14ac:dyDescent="0.2">
      <c r="A351" s="26">
        <v>8694</v>
      </c>
      <c r="B351" s="26">
        <v>9452</v>
      </c>
      <c r="C351" s="26" t="s">
        <v>552</v>
      </c>
      <c r="D351" s="26" t="s">
        <v>560</v>
      </c>
      <c r="E351" s="26" t="s">
        <v>561</v>
      </c>
      <c r="F351" s="26" t="s">
        <v>122</v>
      </c>
      <c r="G351" s="26" t="s">
        <v>56</v>
      </c>
      <c r="H351" s="26" t="s">
        <v>167</v>
      </c>
      <c r="I351" s="26" t="s">
        <v>218</v>
      </c>
      <c r="J351" s="26" t="s">
        <v>555</v>
      </c>
      <c r="K351" s="26" t="s">
        <v>71</v>
      </c>
      <c r="L351" s="26" t="s">
        <v>532</v>
      </c>
      <c r="M351" s="54">
        <v>0.13900000000000001</v>
      </c>
      <c r="N351" s="36" t="s">
        <v>562</v>
      </c>
      <c r="O351" s="43">
        <v>0</v>
      </c>
      <c r="P351" s="43">
        <v>4.2509999999999999E-2</v>
      </c>
      <c r="Q351" s="42">
        <v>0</v>
      </c>
      <c r="R351" s="57">
        <v>10800000</v>
      </c>
      <c r="S351" s="42">
        <v>3.6469999999999998</v>
      </c>
      <c r="T351" s="42">
        <v>99.411000000000001</v>
      </c>
      <c r="U351" s="42">
        <v>39155.607040000003</v>
      </c>
      <c r="W351" s="26" t="s">
        <v>15</v>
      </c>
      <c r="X351" s="43">
        <v>5.1069141943842898E-5</v>
      </c>
      <c r="Y351" s="43">
        <v>0.160155027152</v>
      </c>
      <c r="Z351" s="43">
        <v>2.3230979697167402E-2</v>
      </c>
    </row>
    <row r="352" spans="1:26" x14ac:dyDescent="0.2">
      <c r="A352" s="26">
        <v>8694</v>
      </c>
      <c r="B352" s="26">
        <v>9452</v>
      </c>
      <c r="C352" s="26" t="s">
        <v>552</v>
      </c>
      <c r="D352" s="26" t="s">
        <v>563</v>
      </c>
      <c r="E352" s="26" t="s">
        <v>564</v>
      </c>
      <c r="F352" s="26" t="s">
        <v>122</v>
      </c>
      <c r="G352" s="26" t="s">
        <v>56</v>
      </c>
      <c r="H352" s="26" t="s">
        <v>167</v>
      </c>
      <c r="I352" s="26" t="s">
        <v>218</v>
      </c>
      <c r="J352" s="26" t="s">
        <v>555</v>
      </c>
      <c r="K352" s="26" t="s">
        <v>71</v>
      </c>
      <c r="L352" s="26" t="s">
        <v>532</v>
      </c>
      <c r="M352" s="54">
        <v>0.76600000000000001</v>
      </c>
      <c r="N352" s="36">
        <v>45698</v>
      </c>
      <c r="O352" s="43">
        <v>0</v>
      </c>
      <c r="P352" s="43">
        <v>4.1759999999999999E-2</v>
      </c>
      <c r="Q352" s="42">
        <v>0</v>
      </c>
      <c r="R352" s="57">
        <v>6850000</v>
      </c>
      <c r="S352" s="42">
        <v>3.6469999999999998</v>
      </c>
      <c r="T352" s="42">
        <v>96.928200000000004</v>
      </c>
      <c r="U352" s="42">
        <v>24214.554459999999</v>
      </c>
      <c r="W352" s="26" t="s">
        <v>15</v>
      </c>
      <c r="X352" s="43">
        <v>1.3436378199999999E-4</v>
      </c>
      <c r="Y352" s="43">
        <v>9.9042842652000002E-2</v>
      </c>
      <c r="Z352" s="43">
        <v>1.436646921248228E-2</v>
      </c>
    </row>
    <row r="353" spans="1:26" x14ac:dyDescent="0.2">
      <c r="A353" s="26">
        <v>8694</v>
      </c>
      <c r="B353" s="26">
        <v>9452</v>
      </c>
      <c r="C353" s="26" t="s">
        <v>552</v>
      </c>
      <c r="D353" s="26" t="s">
        <v>565</v>
      </c>
      <c r="E353" s="26" t="s">
        <v>566</v>
      </c>
      <c r="F353" s="26" t="s">
        <v>122</v>
      </c>
      <c r="G353" s="26" t="s">
        <v>56</v>
      </c>
      <c r="H353" s="26" t="s">
        <v>167</v>
      </c>
      <c r="I353" s="26" t="s">
        <v>218</v>
      </c>
      <c r="J353" s="26" t="s">
        <v>555</v>
      </c>
      <c r="K353" s="26" t="s">
        <v>71</v>
      </c>
      <c r="L353" s="26" t="s">
        <v>532</v>
      </c>
      <c r="M353" s="54">
        <v>0.45100000000000001</v>
      </c>
      <c r="N353" s="36" t="s">
        <v>567</v>
      </c>
      <c r="O353" s="43">
        <v>2.8750000000000001E-2</v>
      </c>
      <c r="P353" s="43">
        <v>4.19E-2</v>
      </c>
      <c r="Q353" s="42">
        <v>0</v>
      </c>
      <c r="R353" s="57">
        <v>2200000</v>
      </c>
      <c r="S353" s="42">
        <v>3.6469999999999998</v>
      </c>
      <c r="T353" s="42">
        <v>99.558199999999999</v>
      </c>
      <c r="U353" s="42">
        <v>7987.95262</v>
      </c>
      <c r="W353" s="26" t="s">
        <v>15</v>
      </c>
      <c r="X353" s="43">
        <v>4.7224488043618303E-5</v>
      </c>
      <c r="Y353" s="43">
        <v>3.2672479509999998E-2</v>
      </c>
      <c r="Z353" s="43">
        <v>4.7392437294506862E-3</v>
      </c>
    </row>
    <row r="354" spans="1:26" x14ac:dyDescent="0.2">
      <c r="A354" s="26">
        <v>8694</v>
      </c>
      <c r="B354" s="26">
        <v>9452</v>
      </c>
      <c r="C354" s="26" t="s">
        <v>552</v>
      </c>
      <c r="D354" s="26" t="s">
        <v>568</v>
      </c>
      <c r="E354" s="26" t="s">
        <v>569</v>
      </c>
      <c r="F354" s="26" t="s">
        <v>122</v>
      </c>
      <c r="G354" s="26" t="s">
        <v>56</v>
      </c>
      <c r="H354" s="26" t="s">
        <v>167</v>
      </c>
      <c r="I354" s="26" t="s">
        <v>218</v>
      </c>
      <c r="J354" s="26" t="s">
        <v>555</v>
      </c>
      <c r="K354" s="26" t="s">
        <v>71</v>
      </c>
      <c r="L354" s="26" t="s">
        <v>532</v>
      </c>
      <c r="M354" s="54">
        <v>0.374</v>
      </c>
      <c r="N354" s="36" t="s">
        <v>570</v>
      </c>
      <c r="O354" s="43">
        <v>0</v>
      </c>
      <c r="P354" s="43">
        <v>4.2500000000000003E-2</v>
      </c>
      <c r="Q354" s="42">
        <v>0</v>
      </c>
      <c r="R354" s="57">
        <v>14200000</v>
      </c>
      <c r="S354" s="42">
        <v>3.6469999999999998</v>
      </c>
      <c r="T354" s="42">
        <v>98.452200000000005</v>
      </c>
      <c r="U354" s="42">
        <v>50985.834620000001</v>
      </c>
      <c r="W354" s="26" t="s">
        <v>15</v>
      </c>
      <c r="X354" s="43">
        <v>1.09980327E-4</v>
      </c>
      <c r="Y354" s="43">
        <v>0.208543254599</v>
      </c>
      <c r="Z354" s="43">
        <v>3.0249841042953602E-2</v>
      </c>
    </row>
    <row r="355" spans="1:26" x14ac:dyDescent="0.2">
      <c r="A355" s="26">
        <v>8694</v>
      </c>
      <c r="B355" s="26">
        <v>9452</v>
      </c>
      <c r="C355" s="26" t="s">
        <v>552</v>
      </c>
      <c r="D355" s="26" t="s">
        <v>571</v>
      </c>
      <c r="E355" s="26" t="s">
        <v>572</v>
      </c>
      <c r="F355" s="26" t="s">
        <v>122</v>
      </c>
      <c r="G355" s="26" t="s">
        <v>56</v>
      </c>
      <c r="H355" s="26" t="s">
        <v>167</v>
      </c>
      <c r="I355" s="26" t="s">
        <v>218</v>
      </c>
      <c r="J355" s="26" t="s">
        <v>555</v>
      </c>
      <c r="K355" s="26" t="s">
        <v>71</v>
      </c>
      <c r="L355" s="26" t="s">
        <v>532</v>
      </c>
      <c r="M355" s="54">
        <v>0.159</v>
      </c>
      <c r="N355" s="36" t="s">
        <v>573</v>
      </c>
      <c r="O355" s="43">
        <v>0</v>
      </c>
      <c r="P355" s="43">
        <v>4.3060000000000001E-2</v>
      </c>
      <c r="Q355" s="42">
        <v>0</v>
      </c>
      <c r="R355" s="57">
        <v>25070000</v>
      </c>
      <c r="S355" s="42">
        <v>3.6469999999999998</v>
      </c>
      <c r="T355" s="42">
        <v>99.320300000000003</v>
      </c>
      <c r="U355" s="42">
        <v>90808.838319999995</v>
      </c>
      <c r="W355" s="26" t="s">
        <v>15</v>
      </c>
      <c r="X355" s="43">
        <v>1.55246617E-4</v>
      </c>
      <c r="Y355" s="43">
        <v>0.37142808057999999</v>
      </c>
      <c r="Z355" s="43">
        <v>5.3876786463307937E-2</v>
      </c>
    </row>
    <row r="356" spans="1:26" x14ac:dyDescent="0.2">
      <c r="A356" s="26">
        <v>8694</v>
      </c>
      <c r="B356" s="26">
        <v>12531</v>
      </c>
      <c r="C356" s="26" t="s">
        <v>545</v>
      </c>
      <c r="D356" s="26" t="s">
        <v>593</v>
      </c>
      <c r="E356" s="26" t="s">
        <v>594</v>
      </c>
      <c r="F356" s="26" t="s">
        <v>109</v>
      </c>
      <c r="G356" s="26" t="s">
        <v>51</v>
      </c>
      <c r="H356" s="26" t="s">
        <v>51</v>
      </c>
      <c r="I356" s="26" t="s">
        <v>165</v>
      </c>
      <c r="J356" s="26" t="s">
        <v>154</v>
      </c>
      <c r="K356" s="45" t="s">
        <v>154</v>
      </c>
      <c r="L356" s="26" t="s">
        <v>531</v>
      </c>
      <c r="M356" s="54">
        <v>1.77</v>
      </c>
      <c r="N356" s="36" t="s">
        <v>595</v>
      </c>
      <c r="O356" s="43">
        <v>6.25E-2</v>
      </c>
      <c r="P356" s="43">
        <v>4.2599999999999999E-2</v>
      </c>
      <c r="Q356" s="42">
        <v>0</v>
      </c>
      <c r="R356" s="57">
        <v>200000</v>
      </c>
      <c r="S356" s="42">
        <v>1</v>
      </c>
      <c r="T356" s="42">
        <v>104.49</v>
      </c>
      <c r="U356" s="42">
        <v>208.98</v>
      </c>
      <c r="W356" s="26" t="s">
        <v>15</v>
      </c>
      <c r="X356" s="43">
        <v>1.3426252592991701E-5</v>
      </c>
      <c r="Y356" s="43">
        <v>2.0418329800000001E-4</v>
      </c>
      <c r="Z356" s="43">
        <v>5.9392096490912065E-5</v>
      </c>
    </row>
    <row r="357" spans="1:26" x14ac:dyDescent="0.2">
      <c r="A357" s="26">
        <v>8694</v>
      </c>
      <c r="B357" s="26">
        <v>12531</v>
      </c>
      <c r="C357" s="26" t="s">
        <v>545</v>
      </c>
      <c r="D357" s="26" t="s">
        <v>596</v>
      </c>
      <c r="E357" s="26" t="s">
        <v>597</v>
      </c>
      <c r="F357" s="26" t="s">
        <v>108</v>
      </c>
      <c r="G357" s="26" t="s">
        <v>51</v>
      </c>
      <c r="H357" s="26" t="s">
        <v>51</v>
      </c>
      <c r="I357" s="26" t="s">
        <v>165</v>
      </c>
      <c r="J357" s="26" t="s">
        <v>154</v>
      </c>
      <c r="K357" s="45" t="s">
        <v>154</v>
      </c>
      <c r="L357" s="26" t="s">
        <v>531</v>
      </c>
      <c r="M357" s="54">
        <v>0.83</v>
      </c>
      <c r="N357" s="36" t="s">
        <v>598</v>
      </c>
      <c r="O357" s="43">
        <v>7.4999999999999997E-3</v>
      </c>
      <c r="P357" s="43">
        <v>1.5699999999999999E-2</v>
      </c>
      <c r="Q357" s="42">
        <v>0</v>
      </c>
      <c r="R357" s="57">
        <v>2950000</v>
      </c>
      <c r="S357" s="42">
        <v>1</v>
      </c>
      <c r="T357" s="42">
        <v>115.16</v>
      </c>
      <c r="U357" s="42">
        <v>3397.22</v>
      </c>
      <c r="W357" s="26" t="s">
        <v>15</v>
      </c>
      <c r="X357" s="43">
        <v>1.3592761300000001E-4</v>
      </c>
      <c r="Y357" s="43">
        <v>3.3192438789999999E-3</v>
      </c>
      <c r="Z357" s="43">
        <v>9.6548960685642778E-4</v>
      </c>
    </row>
    <row r="358" spans="1:26" x14ac:dyDescent="0.2">
      <c r="A358" s="26">
        <v>8694</v>
      </c>
      <c r="B358" s="26">
        <v>12531</v>
      </c>
      <c r="C358" s="26" t="s">
        <v>545</v>
      </c>
      <c r="D358" s="26" t="s">
        <v>599</v>
      </c>
      <c r="E358" s="26" t="s">
        <v>600</v>
      </c>
      <c r="F358" s="26" t="s">
        <v>109</v>
      </c>
      <c r="G358" s="26" t="s">
        <v>51</v>
      </c>
      <c r="H358" s="26" t="s">
        <v>51</v>
      </c>
      <c r="I358" s="26" t="s">
        <v>165</v>
      </c>
      <c r="J358" s="26" t="s">
        <v>154</v>
      </c>
      <c r="K358" s="45" t="s">
        <v>154</v>
      </c>
      <c r="L358" s="26" t="s">
        <v>531</v>
      </c>
      <c r="M358" s="54">
        <v>2.1829999999999998</v>
      </c>
      <c r="N358" s="36" t="s">
        <v>601</v>
      </c>
      <c r="O358" s="43">
        <v>0.02</v>
      </c>
      <c r="P358" s="43">
        <v>4.2700000000000002E-2</v>
      </c>
      <c r="Q358" s="42">
        <v>0</v>
      </c>
      <c r="R358" s="57">
        <v>9500000</v>
      </c>
      <c r="S358" s="42">
        <v>1</v>
      </c>
      <c r="T358" s="42">
        <v>96.74</v>
      </c>
      <c r="U358" s="42">
        <v>9190.2999999999993</v>
      </c>
      <c r="W358" s="26" t="s">
        <v>15</v>
      </c>
      <c r="X358" s="43">
        <v>3.6760232399999997E-4</v>
      </c>
      <c r="Y358" s="43">
        <v>8.9793557739999991E-3</v>
      </c>
      <c r="Z358" s="43">
        <v>2.6118824020500966E-3</v>
      </c>
    </row>
    <row r="359" spans="1:26" x14ac:dyDescent="0.2">
      <c r="A359" s="26">
        <v>8694</v>
      </c>
      <c r="B359" s="26">
        <v>12531</v>
      </c>
      <c r="C359" s="26" t="s">
        <v>545</v>
      </c>
      <c r="D359" s="26" t="s">
        <v>574</v>
      </c>
      <c r="E359" s="26" t="s">
        <v>575</v>
      </c>
      <c r="F359" s="26" t="s">
        <v>110</v>
      </c>
      <c r="G359" s="26" t="s">
        <v>51</v>
      </c>
      <c r="H359" s="26" t="s">
        <v>51</v>
      </c>
      <c r="I359" s="26" t="s">
        <v>165</v>
      </c>
      <c r="J359" s="26" t="s">
        <v>154</v>
      </c>
      <c r="K359" s="45" t="s">
        <v>154</v>
      </c>
      <c r="L359" s="26" t="s">
        <v>531</v>
      </c>
      <c r="M359" s="54">
        <v>1.373</v>
      </c>
      <c r="N359" s="36" t="s">
        <v>576</v>
      </c>
      <c r="O359" s="43">
        <v>4.3200000000000002E-2</v>
      </c>
      <c r="P359" s="43">
        <v>4.6100000000000002E-2</v>
      </c>
      <c r="Q359" s="42">
        <v>0</v>
      </c>
      <c r="R359" s="57">
        <v>84199100</v>
      </c>
      <c r="S359" s="42">
        <v>1</v>
      </c>
      <c r="T359" s="42">
        <v>99.85</v>
      </c>
      <c r="U359" s="42">
        <v>84072.801349999994</v>
      </c>
      <c r="W359" s="26" t="s">
        <v>15</v>
      </c>
      <c r="X359" s="43">
        <v>3.9687436880000001E-3</v>
      </c>
      <c r="Y359" s="43">
        <v>8.2143085022000004E-2</v>
      </c>
      <c r="Z359" s="43">
        <v>2.3893482295150165E-2</v>
      </c>
    </row>
    <row r="360" spans="1:26" x14ac:dyDescent="0.2">
      <c r="A360" s="26">
        <v>8694</v>
      </c>
      <c r="B360" s="26">
        <v>12531</v>
      </c>
      <c r="C360" s="26" t="s">
        <v>545</v>
      </c>
      <c r="D360" s="26" t="s">
        <v>602</v>
      </c>
      <c r="E360" s="26" t="s">
        <v>603</v>
      </c>
      <c r="F360" s="26" t="s">
        <v>109</v>
      </c>
      <c r="G360" s="26" t="s">
        <v>51</v>
      </c>
      <c r="H360" s="26" t="s">
        <v>51</v>
      </c>
      <c r="I360" s="26" t="s">
        <v>165</v>
      </c>
      <c r="J360" s="26" t="s">
        <v>154</v>
      </c>
      <c r="K360" s="45" t="s">
        <v>154</v>
      </c>
      <c r="L360" s="26" t="s">
        <v>531</v>
      </c>
      <c r="M360" s="54">
        <v>3.6070000000000002</v>
      </c>
      <c r="N360" s="36" t="s">
        <v>604</v>
      </c>
      <c r="O360" s="43">
        <v>2.2499999999999999E-2</v>
      </c>
      <c r="P360" s="43">
        <v>4.2599999999999999E-2</v>
      </c>
      <c r="Q360" s="42">
        <v>0</v>
      </c>
      <c r="R360" s="57">
        <v>7300000</v>
      </c>
      <c r="S360" s="42">
        <v>1</v>
      </c>
      <c r="T360" s="42">
        <v>93.76</v>
      </c>
      <c r="U360" s="42">
        <v>6844.48</v>
      </c>
      <c r="W360" s="26" t="s">
        <v>15</v>
      </c>
      <c r="X360" s="43">
        <v>2.10244251E-4</v>
      </c>
      <c r="Y360" s="43">
        <v>6.6873791940000003E-3</v>
      </c>
      <c r="Z360" s="43">
        <v>1.945200577041429E-3</v>
      </c>
    </row>
    <row r="361" spans="1:26" x14ac:dyDescent="0.2">
      <c r="A361" s="26">
        <v>8694</v>
      </c>
      <c r="B361" s="26">
        <v>12531</v>
      </c>
      <c r="C361" s="26" t="s">
        <v>545</v>
      </c>
      <c r="D361" s="26" t="s">
        <v>605</v>
      </c>
      <c r="E361" s="26" t="s">
        <v>606</v>
      </c>
      <c r="F361" s="26" t="s">
        <v>110</v>
      </c>
      <c r="G361" s="26" t="s">
        <v>51</v>
      </c>
      <c r="H361" s="26" t="s">
        <v>51</v>
      </c>
      <c r="I361" s="26" t="s">
        <v>165</v>
      </c>
      <c r="J361" s="26" t="s">
        <v>154</v>
      </c>
      <c r="K361" s="45" t="s">
        <v>154</v>
      </c>
      <c r="L361" s="26" t="s">
        <v>531</v>
      </c>
      <c r="M361" s="54">
        <v>5.2469999999999999</v>
      </c>
      <c r="N361" s="36" t="s">
        <v>607</v>
      </c>
      <c r="O361" s="43">
        <v>4.3200000000000002E-2</v>
      </c>
      <c r="P361" s="43">
        <v>4.6600000000000003E-2</v>
      </c>
      <c r="Q361" s="42">
        <v>0</v>
      </c>
      <c r="R361" s="57">
        <v>139647641</v>
      </c>
      <c r="S361" s="42">
        <v>1</v>
      </c>
      <c r="T361" s="42">
        <v>98</v>
      </c>
      <c r="U361" s="42">
        <v>136854.68818</v>
      </c>
      <c r="W361" s="26" t="s">
        <v>15</v>
      </c>
      <c r="X361" s="43">
        <v>4.4093801800000002E-3</v>
      </c>
      <c r="Y361" s="43">
        <v>0.13371347339799999</v>
      </c>
      <c r="Z361" s="43">
        <v>3.889408960484373E-2</v>
      </c>
    </row>
    <row r="362" spans="1:26" x14ac:dyDescent="0.2">
      <c r="A362" s="26">
        <v>8694</v>
      </c>
      <c r="B362" s="26">
        <v>12531</v>
      </c>
      <c r="C362" s="26" t="s">
        <v>545</v>
      </c>
      <c r="D362" s="26" t="s">
        <v>608</v>
      </c>
      <c r="E362" s="26" t="s">
        <v>609</v>
      </c>
      <c r="F362" s="26" t="s">
        <v>109</v>
      </c>
      <c r="G362" s="26" t="s">
        <v>51</v>
      </c>
      <c r="H362" s="26" t="s">
        <v>51</v>
      </c>
      <c r="I362" s="26" t="s">
        <v>165</v>
      </c>
      <c r="J362" s="26" t="s">
        <v>154</v>
      </c>
      <c r="K362" s="45" t="s">
        <v>154</v>
      </c>
      <c r="L362" s="26" t="s">
        <v>531</v>
      </c>
      <c r="M362" s="54">
        <v>1.151</v>
      </c>
      <c r="N362" s="36" t="s">
        <v>610</v>
      </c>
      <c r="O362" s="43">
        <v>5.0000000000000001E-3</v>
      </c>
      <c r="P362" s="43">
        <v>4.2099999999999999E-2</v>
      </c>
      <c r="Q362" s="42">
        <v>0</v>
      </c>
      <c r="R362" s="57">
        <v>38567846</v>
      </c>
      <c r="S362" s="42">
        <v>1</v>
      </c>
      <c r="T362" s="42">
        <v>96.32</v>
      </c>
      <c r="U362" s="42">
        <v>37148.549270000003</v>
      </c>
      <c r="W362" s="26" t="s">
        <v>15</v>
      </c>
      <c r="X362" s="43">
        <v>1.3881894969999999E-3</v>
      </c>
      <c r="Y362" s="43">
        <v>3.6295881570999999E-2</v>
      </c>
      <c r="Z362" s="43">
        <v>1.0557614234573841E-2</v>
      </c>
    </row>
    <row r="363" spans="1:26" x14ac:dyDescent="0.2">
      <c r="A363" s="26">
        <v>8694</v>
      </c>
      <c r="B363" s="26">
        <v>12531</v>
      </c>
      <c r="C363" s="26" t="s">
        <v>545</v>
      </c>
      <c r="D363" s="26" t="s">
        <v>611</v>
      </c>
      <c r="E363" s="26" t="s">
        <v>612</v>
      </c>
      <c r="F363" s="26" t="s">
        <v>109</v>
      </c>
      <c r="G363" s="26" t="s">
        <v>51</v>
      </c>
      <c r="H363" s="26" t="s">
        <v>51</v>
      </c>
      <c r="I363" s="26" t="s">
        <v>165</v>
      </c>
      <c r="J363" s="26" t="s">
        <v>154</v>
      </c>
      <c r="K363" s="45" t="s">
        <v>154</v>
      </c>
      <c r="L363" s="26" t="s">
        <v>531</v>
      </c>
      <c r="M363" s="54">
        <v>3.8079999999999998</v>
      </c>
      <c r="N363" s="36" t="s">
        <v>613</v>
      </c>
      <c r="O363" s="43">
        <v>3.7499999999999999E-2</v>
      </c>
      <c r="P363" s="43">
        <v>4.2500000000000003E-2</v>
      </c>
      <c r="Q363" s="42">
        <v>0</v>
      </c>
      <c r="R363" s="57">
        <v>1480000</v>
      </c>
      <c r="S363" s="42">
        <v>1</v>
      </c>
      <c r="T363" s="42">
        <v>101.27</v>
      </c>
      <c r="U363" s="42">
        <v>1498.796</v>
      </c>
      <c r="W363" s="26" t="s">
        <v>15</v>
      </c>
      <c r="X363" s="43">
        <v>4.1804365680751198E-5</v>
      </c>
      <c r="Y363" s="43">
        <v>1.464394254E-3</v>
      </c>
      <c r="Z363" s="43">
        <v>4.2595768328162044E-4</v>
      </c>
    </row>
    <row r="364" spans="1:26" x14ac:dyDescent="0.2">
      <c r="A364" s="26">
        <v>8694</v>
      </c>
      <c r="B364" s="26">
        <v>12531</v>
      </c>
      <c r="C364" s="26" t="s">
        <v>545</v>
      </c>
      <c r="D364" s="26" t="s">
        <v>646</v>
      </c>
      <c r="E364" s="26" t="s">
        <v>647</v>
      </c>
      <c r="F364" s="26" t="s">
        <v>108</v>
      </c>
      <c r="G364" s="26" t="s">
        <v>51</v>
      </c>
      <c r="H364" s="26" t="s">
        <v>51</v>
      </c>
      <c r="I364" s="26" t="s">
        <v>165</v>
      </c>
      <c r="J364" s="26" t="s">
        <v>154</v>
      </c>
      <c r="K364" s="45" t="s">
        <v>154</v>
      </c>
      <c r="L364" s="26" t="s">
        <v>531</v>
      </c>
      <c r="M364" s="54">
        <v>3.7669999999999999</v>
      </c>
      <c r="N364" s="36" t="s">
        <v>648</v>
      </c>
      <c r="O364" s="43">
        <v>1.0999999999999999E-2</v>
      </c>
      <c r="P364" s="43">
        <v>1.7899999999999999E-2</v>
      </c>
      <c r="Q364" s="42">
        <v>0</v>
      </c>
      <c r="R364" s="57">
        <v>50000</v>
      </c>
      <c r="S364" s="42">
        <v>1</v>
      </c>
      <c r="T364" s="42">
        <v>101.87</v>
      </c>
      <c r="U364" s="42">
        <v>50.935000000000002</v>
      </c>
      <c r="W364" s="26" t="s">
        <v>15</v>
      </c>
      <c r="X364" s="43">
        <v>2.0260553965687398E-6</v>
      </c>
      <c r="Y364" s="43">
        <v>4.9765892993083202E-5</v>
      </c>
      <c r="Z364" s="43">
        <v>1.4475722245021562E-5</v>
      </c>
    </row>
    <row r="365" spans="1:26" x14ac:dyDescent="0.2">
      <c r="A365" s="26">
        <v>8694</v>
      </c>
      <c r="B365" s="26">
        <v>12531</v>
      </c>
      <c r="C365" s="26" t="s">
        <v>545</v>
      </c>
      <c r="D365" s="26" t="s">
        <v>614</v>
      </c>
      <c r="E365" s="26" t="s">
        <v>615</v>
      </c>
      <c r="F365" s="26" t="s">
        <v>109</v>
      </c>
      <c r="G365" s="26" t="s">
        <v>51</v>
      </c>
      <c r="H365" s="26" t="s">
        <v>51</v>
      </c>
      <c r="I365" s="26" t="s">
        <v>165</v>
      </c>
      <c r="J365" s="26" t="s">
        <v>154</v>
      </c>
      <c r="K365" s="45" t="s">
        <v>154</v>
      </c>
      <c r="L365" s="26" t="s">
        <v>531</v>
      </c>
      <c r="M365" s="54">
        <v>2.637</v>
      </c>
      <c r="N365" s="36" t="s">
        <v>616</v>
      </c>
      <c r="O365" s="43">
        <v>3.7499999999999999E-2</v>
      </c>
      <c r="P365" s="43">
        <v>4.2500000000000003E-2</v>
      </c>
      <c r="Q365" s="42">
        <v>0</v>
      </c>
      <c r="R365" s="57">
        <v>14150000</v>
      </c>
      <c r="S365" s="42">
        <v>1</v>
      </c>
      <c r="T365" s="42">
        <v>99.67</v>
      </c>
      <c r="U365" s="42">
        <v>14103.305</v>
      </c>
      <c r="W365" s="26" t="s">
        <v>15</v>
      </c>
      <c r="X365" s="43">
        <v>6.0110266400000001E-4</v>
      </c>
      <c r="Y365" s="43">
        <v>1.3779592961E-2</v>
      </c>
      <c r="Z365" s="43">
        <v>4.0081579644021563E-3</v>
      </c>
    </row>
    <row r="366" spans="1:26" x14ac:dyDescent="0.2">
      <c r="A366" s="26">
        <v>8694</v>
      </c>
      <c r="B366" s="26">
        <v>12531</v>
      </c>
      <c r="C366" s="26" t="s">
        <v>545</v>
      </c>
      <c r="D366" s="26" t="s">
        <v>577</v>
      </c>
      <c r="E366" s="26" t="s">
        <v>578</v>
      </c>
      <c r="F366" s="26" t="s">
        <v>109</v>
      </c>
      <c r="G366" s="26" t="s">
        <v>51</v>
      </c>
      <c r="H366" s="26" t="s">
        <v>51</v>
      </c>
      <c r="I366" s="26" t="s">
        <v>165</v>
      </c>
      <c r="J366" s="26" t="s">
        <v>154</v>
      </c>
      <c r="K366" s="45" t="s">
        <v>154</v>
      </c>
      <c r="L366" s="26" t="s">
        <v>531</v>
      </c>
      <c r="M366" s="54">
        <v>0.159</v>
      </c>
      <c r="N366" s="36" t="s">
        <v>579</v>
      </c>
      <c r="O366" s="43">
        <v>0</v>
      </c>
      <c r="P366" s="43">
        <v>4.2599999999999999E-2</v>
      </c>
      <c r="Q366" s="42">
        <v>0</v>
      </c>
      <c r="R366" s="57">
        <v>31800000</v>
      </c>
      <c r="S366" s="42">
        <v>1</v>
      </c>
      <c r="T366" s="42">
        <v>99.34</v>
      </c>
      <c r="U366" s="42">
        <v>31590.12</v>
      </c>
      <c r="W366" s="26" t="s">
        <v>15</v>
      </c>
      <c r="X366" s="43">
        <v>3.4289348399999999E-3</v>
      </c>
      <c r="Y366" s="43">
        <v>3.0865034486E-2</v>
      </c>
      <c r="Z366" s="43">
        <v>8.977909154940622E-3</v>
      </c>
    </row>
    <row r="367" spans="1:26" x14ac:dyDescent="0.2">
      <c r="A367" s="26">
        <v>8694</v>
      </c>
      <c r="B367" s="26">
        <v>12531</v>
      </c>
      <c r="C367" s="26" t="s">
        <v>545</v>
      </c>
      <c r="D367" s="26" t="s">
        <v>546</v>
      </c>
      <c r="E367" s="26" t="s">
        <v>547</v>
      </c>
      <c r="F367" s="26" t="s">
        <v>109</v>
      </c>
      <c r="G367" s="26" t="s">
        <v>51</v>
      </c>
      <c r="H367" s="26" t="s">
        <v>51</v>
      </c>
      <c r="I367" s="26" t="s">
        <v>165</v>
      </c>
      <c r="J367" s="26" t="s">
        <v>154</v>
      </c>
      <c r="K367" s="45" t="s">
        <v>154</v>
      </c>
      <c r="L367" s="26" t="s">
        <v>531</v>
      </c>
      <c r="M367" s="54">
        <v>0.40799999999999997</v>
      </c>
      <c r="N367" s="36" t="s">
        <v>548</v>
      </c>
      <c r="O367" s="43">
        <v>0</v>
      </c>
      <c r="P367" s="43">
        <v>4.3400000000000001E-2</v>
      </c>
      <c r="Q367" s="42">
        <v>0</v>
      </c>
      <c r="R367" s="57">
        <v>7000000</v>
      </c>
      <c r="S367" s="42">
        <v>1</v>
      </c>
      <c r="T367" s="42">
        <v>98.28</v>
      </c>
      <c r="U367" s="42">
        <v>6879.6</v>
      </c>
      <c r="W367" s="26" t="s">
        <v>15</v>
      </c>
      <c r="X367" s="43">
        <v>7.8129551699999999E-4</v>
      </c>
      <c r="Y367" s="43">
        <v>6.721693087E-3</v>
      </c>
      <c r="Z367" s="43">
        <v>1.9551816777628418E-3</v>
      </c>
    </row>
    <row r="368" spans="1:26" x14ac:dyDescent="0.2">
      <c r="A368" s="26">
        <v>8694</v>
      </c>
      <c r="B368" s="26">
        <v>12531</v>
      </c>
      <c r="C368" s="26" t="s">
        <v>545</v>
      </c>
      <c r="D368" s="26" t="s">
        <v>580</v>
      </c>
      <c r="E368" s="26" t="s">
        <v>581</v>
      </c>
      <c r="F368" s="26" t="s">
        <v>109</v>
      </c>
      <c r="G368" s="26" t="s">
        <v>51</v>
      </c>
      <c r="H368" s="26" t="s">
        <v>51</v>
      </c>
      <c r="I368" s="26" t="s">
        <v>165</v>
      </c>
      <c r="J368" s="26" t="s">
        <v>154</v>
      </c>
      <c r="K368" s="45" t="s">
        <v>154</v>
      </c>
      <c r="L368" s="26" t="s">
        <v>531</v>
      </c>
      <c r="M368" s="54">
        <v>0.66300000000000003</v>
      </c>
      <c r="N368" s="36" t="s">
        <v>582</v>
      </c>
      <c r="O368" s="43">
        <v>0</v>
      </c>
      <c r="P368" s="43">
        <v>4.2299999999999997E-2</v>
      </c>
      <c r="Q368" s="42">
        <v>0</v>
      </c>
      <c r="R368" s="57">
        <v>80500000</v>
      </c>
      <c r="S368" s="42">
        <v>1</v>
      </c>
      <c r="T368" s="42">
        <v>97.29</v>
      </c>
      <c r="U368" s="42">
        <v>78318.45</v>
      </c>
      <c r="W368" s="26" t="s">
        <v>15</v>
      </c>
      <c r="X368" s="43">
        <v>8.6227996460000005E-3</v>
      </c>
      <c r="Y368" s="43">
        <v>7.6520812840999999E-2</v>
      </c>
      <c r="Z368" s="43">
        <v>2.2258096178671031E-2</v>
      </c>
    </row>
    <row r="369" spans="1:26" x14ac:dyDescent="0.2">
      <c r="A369" s="26">
        <v>8694</v>
      </c>
      <c r="B369" s="26">
        <v>12531</v>
      </c>
      <c r="C369" s="26" t="s">
        <v>549</v>
      </c>
      <c r="D369" s="26" t="s">
        <v>617</v>
      </c>
      <c r="E369" s="26" t="s">
        <v>618</v>
      </c>
      <c r="F369" s="26" t="s">
        <v>111</v>
      </c>
      <c r="G369" s="26" t="s">
        <v>51</v>
      </c>
      <c r="H369" s="26" t="s">
        <v>51</v>
      </c>
      <c r="I369" s="26" t="s">
        <v>165</v>
      </c>
      <c r="J369" s="26" t="s">
        <v>154</v>
      </c>
      <c r="K369" s="45" t="s">
        <v>154</v>
      </c>
      <c r="L369" s="26" t="s">
        <v>531</v>
      </c>
      <c r="M369" s="54">
        <v>0.02</v>
      </c>
      <c r="N369" s="36">
        <v>45870</v>
      </c>
      <c r="O369" s="43">
        <v>0</v>
      </c>
      <c r="P369" s="43">
        <v>4.8099999999999997E-2</v>
      </c>
      <c r="Q369" s="42">
        <v>0</v>
      </c>
      <c r="R369" s="57">
        <v>88500000</v>
      </c>
      <c r="S369" s="42">
        <v>1</v>
      </c>
      <c r="T369" s="42">
        <v>99.91</v>
      </c>
      <c r="U369" s="42">
        <v>88420.35</v>
      </c>
      <c r="W369" s="26" t="s">
        <v>15</v>
      </c>
      <c r="X369" s="43">
        <v>2.3289473679999999E-3</v>
      </c>
      <c r="Y369" s="43">
        <v>8.6390844733000002E-2</v>
      </c>
      <c r="Z369" s="43">
        <v>2.5129055215619756E-2</v>
      </c>
    </row>
    <row r="370" spans="1:26" x14ac:dyDescent="0.2">
      <c r="A370" s="26">
        <v>8694</v>
      </c>
      <c r="B370" s="26">
        <v>12531</v>
      </c>
      <c r="C370" s="26" t="s">
        <v>549</v>
      </c>
      <c r="D370" s="26" t="s">
        <v>619</v>
      </c>
      <c r="E370" s="26" t="s">
        <v>620</v>
      </c>
      <c r="F370" s="26" t="s">
        <v>111</v>
      </c>
      <c r="G370" s="26" t="s">
        <v>51</v>
      </c>
      <c r="H370" s="26" t="s">
        <v>51</v>
      </c>
      <c r="I370" s="26" t="s">
        <v>165</v>
      </c>
      <c r="J370" s="26" t="s">
        <v>154</v>
      </c>
      <c r="K370" s="45" t="s">
        <v>154</v>
      </c>
      <c r="L370" s="26" t="s">
        <v>531</v>
      </c>
      <c r="M370" s="54">
        <v>0.1</v>
      </c>
      <c r="N370" s="36">
        <v>45779</v>
      </c>
      <c r="O370" s="43">
        <v>0</v>
      </c>
      <c r="P370" s="43">
        <v>4.2700000000000002E-2</v>
      </c>
      <c r="Q370" s="42">
        <v>0</v>
      </c>
      <c r="R370" s="57">
        <v>14137800</v>
      </c>
      <c r="S370" s="42">
        <v>1</v>
      </c>
      <c r="T370" s="42">
        <v>99.6</v>
      </c>
      <c r="U370" s="42">
        <v>14081.248799999999</v>
      </c>
      <c r="W370" s="26" t="s">
        <v>15</v>
      </c>
      <c r="X370" s="43">
        <v>3.9271666599999998E-4</v>
      </c>
      <c r="Y370" s="43">
        <v>1.3758043015000001E-2</v>
      </c>
      <c r="Z370" s="43">
        <v>4.0018895944211874E-3</v>
      </c>
    </row>
    <row r="371" spans="1:26" x14ac:dyDescent="0.2">
      <c r="A371" s="26">
        <v>8694</v>
      </c>
      <c r="B371" s="26">
        <v>12531</v>
      </c>
      <c r="C371" s="26" t="s">
        <v>549</v>
      </c>
      <c r="D371" s="26" t="s">
        <v>550</v>
      </c>
      <c r="E371" s="26" t="s">
        <v>551</v>
      </c>
      <c r="F371" s="26" t="s">
        <v>111</v>
      </c>
      <c r="G371" s="26" t="s">
        <v>51</v>
      </c>
      <c r="H371" s="26" t="s">
        <v>51</v>
      </c>
      <c r="I371" s="26" t="s">
        <v>165</v>
      </c>
      <c r="J371" s="26" t="s">
        <v>154</v>
      </c>
      <c r="K371" s="45" t="s">
        <v>154</v>
      </c>
      <c r="L371" s="26" t="s">
        <v>531</v>
      </c>
      <c r="M371" s="54">
        <v>0.59</v>
      </c>
      <c r="N371" s="36">
        <v>45816</v>
      </c>
      <c r="O371" s="43">
        <v>0</v>
      </c>
      <c r="P371" s="43">
        <v>4.24E-2</v>
      </c>
      <c r="Q371" s="42">
        <v>0</v>
      </c>
      <c r="R371" s="57">
        <v>15535000</v>
      </c>
      <c r="S371" s="42">
        <v>1</v>
      </c>
      <c r="T371" s="42">
        <v>97.56</v>
      </c>
      <c r="U371" s="42">
        <v>15155.946</v>
      </c>
      <c r="W371" s="26" t="s">
        <v>15</v>
      </c>
      <c r="X371" s="43">
        <v>1.2945833329999999E-3</v>
      </c>
      <c r="Y371" s="43">
        <v>1.4808072775E-2</v>
      </c>
      <c r="Z371" s="43">
        <v>4.3073184383340644E-3</v>
      </c>
    </row>
    <row r="372" spans="1:26" x14ac:dyDescent="0.2">
      <c r="A372" s="26">
        <v>8694</v>
      </c>
      <c r="B372" s="26">
        <v>12531</v>
      </c>
      <c r="C372" s="26" t="s">
        <v>549</v>
      </c>
      <c r="D372" s="26" t="s">
        <v>587</v>
      </c>
      <c r="E372" s="26" t="s">
        <v>588</v>
      </c>
      <c r="F372" s="26" t="s">
        <v>111</v>
      </c>
      <c r="G372" s="26" t="s">
        <v>51</v>
      </c>
      <c r="H372" s="26" t="s">
        <v>51</v>
      </c>
      <c r="I372" s="26" t="s">
        <v>165</v>
      </c>
      <c r="J372" s="26" t="s">
        <v>154</v>
      </c>
      <c r="K372" s="45" t="s">
        <v>154</v>
      </c>
      <c r="L372" s="26" t="s">
        <v>531</v>
      </c>
      <c r="M372" s="54">
        <v>0.67</v>
      </c>
      <c r="N372" s="36">
        <v>45725</v>
      </c>
      <c r="O372" s="43">
        <v>0</v>
      </c>
      <c r="P372" s="43">
        <v>4.2700000000000002E-2</v>
      </c>
      <c r="Q372" s="42">
        <v>0</v>
      </c>
      <c r="R372" s="57">
        <v>13839040</v>
      </c>
      <c r="S372" s="42">
        <v>1</v>
      </c>
      <c r="T372" s="42">
        <v>97.23</v>
      </c>
      <c r="U372" s="42">
        <v>13455.69859</v>
      </c>
      <c r="W372" s="26" t="s">
        <v>15</v>
      </c>
      <c r="X372" s="43">
        <v>1.1532533330000001E-3</v>
      </c>
      <c r="Y372" s="43">
        <v>1.3146851009E-2</v>
      </c>
      <c r="Z372" s="43">
        <v>3.8241082831367091E-3</v>
      </c>
    </row>
    <row r="373" spans="1:26" x14ac:dyDescent="0.2">
      <c r="A373" s="26">
        <v>8694</v>
      </c>
      <c r="B373" s="26">
        <v>12531</v>
      </c>
      <c r="C373" s="26" t="s">
        <v>549</v>
      </c>
      <c r="D373" s="26" t="s">
        <v>623</v>
      </c>
      <c r="E373" s="26" t="s">
        <v>624</v>
      </c>
      <c r="F373" s="26" t="s">
        <v>111</v>
      </c>
      <c r="G373" s="26" t="s">
        <v>51</v>
      </c>
      <c r="H373" s="26" t="s">
        <v>51</v>
      </c>
      <c r="I373" s="26" t="s">
        <v>165</v>
      </c>
      <c r="J373" s="26" t="s">
        <v>154</v>
      </c>
      <c r="K373" s="45" t="s">
        <v>154</v>
      </c>
      <c r="L373" s="26" t="s">
        <v>531</v>
      </c>
      <c r="M373" s="54">
        <v>0.75</v>
      </c>
      <c r="N373" s="36">
        <v>45726</v>
      </c>
      <c r="O373" s="43">
        <v>0</v>
      </c>
      <c r="P373" s="43">
        <v>4.2200000000000001E-2</v>
      </c>
      <c r="Q373" s="42">
        <v>0</v>
      </c>
      <c r="R373" s="57">
        <v>51534999</v>
      </c>
      <c r="S373" s="42">
        <v>1</v>
      </c>
      <c r="T373" s="42">
        <v>96.93</v>
      </c>
      <c r="U373" s="42">
        <v>49952.874530000001</v>
      </c>
      <c r="W373" s="26" t="s">
        <v>15</v>
      </c>
      <c r="X373" s="43">
        <v>3.681071357E-3</v>
      </c>
      <c r="Y373" s="43">
        <v>4.8806310169999999E-2</v>
      </c>
      <c r="Z373" s="43">
        <v>1.4196602278132757E-2</v>
      </c>
    </row>
    <row r="374" spans="1:26" x14ac:dyDescent="0.2">
      <c r="A374" s="26">
        <v>8694</v>
      </c>
      <c r="B374" s="26">
        <v>12531</v>
      </c>
      <c r="C374" s="26" t="s">
        <v>549</v>
      </c>
      <c r="D374" s="26" t="s">
        <v>589</v>
      </c>
      <c r="E374" s="26" t="s">
        <v>590</v>
      </c>
      <c r="F374" s="26" t="s">
        <v>111</v>
      </c>
      <c r="G374" s="26" t="s">
        <v>51</v>
      </c>
      <c r="H374" s="26" t="s">
        <v>51</v>
      </c>
      <c r="I374" s="26" t="s">
        <v>165</v>
      </c>
      <c r="J374" s="26" t="s">
        <v>154</v>
      </c>
      <c r="K374" s="45" t="s">
        <v>154</v>
      </c>
      <c r="L374" s="26" t="s">
        <v>531</v>
      </c>
      <c r="M374" s="54">
        <v>0.84</v>
      </c>
      <c r="N374" s="36">
        <v>45788</v>
      </c>
      <c r="O374" s="43">
        <v>0</v>
      </c>
      <c r="P374" s="43">
        <v>4.2099999999999999E-2</v>
      </c>
      <c r="Q374" s="42">
        <v>0</v>
      </c>
      <c r="R374" s="57">
        <v>212480000</v>
      </c>
      <c r="S374" s="42">
        <v>1</v>
      </c>
      <c r="T374" s="42">
        <v>96.58</v>
      </c>
      <c r="U374" s="42">
        <v>205213.18400000001</v>
      </c>
      <c r="W374" s="26" t="s">
        <v>15</v>
      </c>
      <c r="X374" s="43">
        <v>1.5177142857E-2</v>
      </c>
      <c r="Y374" s="43">
        <v>0.20050294209700001</v>
      </c>
      <c r="Z374" s="43">
        <v>5.8321567735358848E-2</v>
      </c>
    </row>
    <row r="375" spans="1:26" x14ac:dyDescent="0.2">
      <c r="A375" s="26">
        <v>8694</v>
      </c>
      <c r="B375" s="26">
        <v>12531</v>
      </c>
      <c r="C375" s="26" t="s">
        <v>552</v>
      </c>
      <c r="D375" s="26" t="s">
        <v>557</v>
      </c>
      <c r="E375" s="26" t="s">
        <v>558</v>
      </c>
      <c r="F375" s="26" t="s">
        <v>122</v>
      </c>
      <c r="G375" s="26" t="s">
        <v>56</v>
      </c>
      <c r="H375" s="26" t="s">
        <v>167</v>
      </c>
      <c r="I375" s="26" t="s">
        <v>218</v>
      </c>
      <c r="J375" s="26" t="s">
        <v>555</v>
      </c>
      <c r="K375" s="26" t="s">
        <v>71</v>
      </c>
      <c r="L375" s="26" t="s">
        <v>532</v>
      </c>
      <c r="M375" s="54">
        <v>0.06</v>
      </c>
      <c r="N375" s="36" t="s">
        <v>559</v>
      </c>
      <c r="O375" s="43">
        <v>0</v>
      </c>
      <c r="P375" s="43">
        <v>4.3389999999999998E-2</v>
      </c>
      <c r="Q375" s="42">
        <v>0</v>
      </c>
      <c r="R375" s="57">
        <v>8820000</v>
      </c>
      <c r="S375" s="42">
        <v>3.6469999999999998</v>
      </c>
      <c r="T375" s="42">
        <v>99.727999999999994</v>
      </c>
      <c r="U375" s="42">
        <v>32079.047009999998</v>
      </c>
      <c r="W375" s="26" t="s">
        <v>15</v>
      </c>
      <c r="X375" s="43">
        <v>3.17123595505618E-5</v>
      </c>
      <c r="Y375" s="43">
        <v>3.1342739192999999E-2</v>
      </c>
      <c r="Z375" s="43">
        <v>9.1168621655394015E-3</v>
      </c>
    </row>
    <row r="376" spans="1:26" x14ac:dyDescent="0.2">
      <c r="A376" s="26">
        <v>8694</v>
      </c>
      <c r="B376" s="26">
        <v>12531</v>
      </c>
      <c r="C376" s="26" t="s">
        <v>552</v>
      </c>
      <c r="D376" s="26" t="s">
        <v>687</v>
      </c>
      <c r="E376" s="26" t="s">
        <v>688</v>
      </c>
      <c r="F376" s="26" t="s">
        <v>122</v>
      </c>
      <c r="G376" s="26" t="s">
        <v>56</v>
      </c>
      <c r="H376" s="26" t="s">
        <v>167</v>
      </c>
      <c r="I376" s="26" t="s">
        <v>218</v>
      </c>
      <c r="J376" s="26" t="s">
        <v>555</v>
      </c>
      <c r="K376" s="26" t="s">
        <v>71</v>
      </c>
      <c r="L376" s="26" t="s">
        <v>532</v>
      </c>
      <c r="M376" s="54">
        <v>0.218</v>
      </c>
      <c r="N376" s="36" t="s">
        <v>689</v>
      </c>
      <c r="O376" s="43">
        <v>0</v>
      </c>
      <c r="P376" s="43">
        <v>4.2750000000000003E-2</v>
      </c>
      <c r="Q376" s="42">
        <v>0</v>
      </c>
      <c r="R376" s="57">
        <v>22080000</v>
      </c>
      <c r="S376" s="42">
        <v>3.6469999999999998</v>
      </c>
      <c r="T376" s="42">
        <v>99.082999999999998</v>
      </c>
      <c r="U376" s="42">
        <v>79787.338780000005</v>
      </c>
      <c r="W376" s="26" t="s">
        <v>15</v>
      </c>
      <c r="X376" s="43">
        <v>1.11711492E-4</v>
      </c>
      <c r="Y376" s="43">
        <v>7.7955986333999999E-2</v>
      </c>
      <c r="Z376" s="43">
        <v>2.2675554232820607E-2</v>
      </c>
    </row>
    <row r="377" spans="1:26" x14ac:dyDescent="0.2">
      <c r="A377" s="26">
        <v>8694</v>
      </c>
      <c r="B377" s="26">
        <v>12531</v>
      </c>
      <c r="C377" s="26" t="s">
        <v>552</v>
      </c>
      <c r="D377" s="26" t="s">
        <v>563</v>
      </c>
      <c r="E377" s="26" t="s">
        <v>564</v>
      </c>
      <c r="F377" s="26" t="s">
        <v>122</v>
      </c>
      <c r="G377" s="26" t="s">
        <v>56</v>
      </c>
      <c r="H377" s="26" t="s">
        <v>167</v>
      </c>
      <c r="I377" s="26" t="s">
        <v>218</v>
      </c>
      <c r="J377" s="26" t="s">
        <v>555</v>
      </c>
      <c r="K377" s="26" t="s">
        <v>71</v>
      </c>
      <c r="L377" s="26" t="s">
        <v>532</v>
      </c>
      <c r="M377" s="54">
        <v>0.76600000000000001</v>
      </c>
      <c r="N377" s="36">
        <v>45698</v>
      </c>
      <c r="O377" s="43">
        <v>0</v>
      </c>
      <c r="P377" s="43">
        <v>4.1759999999999999E-2</v>
      </c>
      <c r="Q377" s="42">
        <v>0</v>
      </c>
      <c r="R377" s="57">
        <v>12500000</v>
      </c>
      <c r="S377" s="42">
        <v>3.6469999999999998</v>
      </c>
      <c r="T377" s="42">
        <v>96.928200000000004</v>
      </c>
      <c r="U377" s="42">
        <v>44187.143170000003</v>
      </c>
      <c r="W377" s="26" t="s">
        <v>15</v>
      </c>
      <c r="X377" s="43">
        <v>2.4518938400000002E-4</v>
      </c>
      <c r="Y377" s="43">
        <v>4.3172919184E-2</v>
      </c>
      <c r="Z377" s="43">
        <v>1.2557981963873989E-2</v>
      </c>
    </row>
    <row r="378" spans="1:26" x14ac:dyDescent="0.2">
      <c r="A378" s="26">
        <v>8694</v>
      </c>
      <c r="B378" s="26">
        <v>12531</v>
      </c>
      <c r="C378" s="26" t="s">
        <v>552</v>
      </c>
      <c r="D378" s="26" t="s">
        <v>625</v>
      </c>
      <c r="E378" s="26" t="s">
        <v>626</v>
      </c>
      <c r="F378" s="26" t="s">
        <v>122</v>
      </c>
      <c r="G378" s="26" t="s">
        <v>56</v>
      </c>
      <c r="H378" s="26" t="s">
        <v>167</v>
      </c>
      <c r="I378" s="26" t="s">
        <v>218</v>
      </c>
      <c r="J378" s="26" t="s">
        <v>555</v>
      </c>
      <c r="K378" s="26" t="s">
        <v>71</v>
      </c>
      <c r="L378" s="26" t="s">
        <v>532</v>
      </c>
      <c r="M378" s="54">
        <v>3.4000000000000002E-2</v>
      </c>
      <c r="N378" s="36" t="s">
        <v>627</v>
      </c>
      <c r="O378" s="43">
        <v>0</v>
      </c>
      <c r="P378" s="43">
        <v>4.2380000000000001E-2</v>
      </c>
      <c r="Q378" s="42">
        <v>0</v>
      </c>
      <c r="R378" s="57">
        <v>19500000</v>
      </c>
      <c r="S378" s="42">
        <v>3.6469999999999998</v>
      </c>
      <c r="T378" s="42">
        <v>99.837699999999998</v>
      </c>
      <c r="U378" s="42">
        <v>71001.077919999996</v>
      </c>
      <c r="W378" s="26" t="s">
        <v>15</v>
      </c>
      <c r="X378" s="43">
        <v>8.4514733735247905E-5</v>
      </c>
      <c r="Y378" s="43">
        <v>6.9371395821000006E-2</v>
      </c>
      <c r="Z378" s="43">
        <v>2.0178499716639899E-2</v>
      </c>
    </row>
    <row r="379" spans="1:26" x14ac:dyDescent="0.2">
      <c r="A379" s="26">
        <v>8694</v>
      </c>
      <c r="B379" s="26">
        <v>12532</v>
      </c>
      <c r="C379" s="26" t="s">
        <v>545</v>
      </c>
      <c r="D379" s="26" t="s">
        <v>596</v>
      </c>
      <c r="E379" s="26" t="s">
        <v>597</v>
      </c>
      <c r="F379" s="26" t="s">
        <v>108</v>
      </c>
      <c r="G379" s="26" t="s">
        <v>51</v>
      </c>
      <c r="H379" s="26" t="s">
        <v>51</v>
      </c>
      <c r="I379" s="26" t="s">
        <v>165</v>
      </c>
      <c r="J379" s="26" t="s">
        <v>154</v>
      </c>
      <c r="K379" s="45" t="s">
        <v>154</v>
      </c>
      <c r="L379" s="26" t="s">
        <v>531</v>
      </c>
      <c r="M379" s="54">
        <v>0.83</v>
      </c>
      <c r="N379" s="36" t="s">
        <v>598</v>
      </c>
      <c r="O379" s="43">
        <v>7.4999999999999997E-3</v>
      </c>
      <c r="P379" s="43">
        <v>1.5699999999999999E-2</v>
      </c>
      <c r="Q379" s="42">
        <v>0</v>
      </c>
      <c r="R379" s="57">
        <v>64010087</v>
      </c>
      <c r="S379" s="42">
        <v>1</v>
      </c>
      <c r="T379" s="42">
        <v>115.16</v>
      </c>
      <c r="U379" s="42">
        <v>73714.016189999995</v>
      </c>
      <c r="W379" s="26" t="s">
        <v>15</v>
      </c>
      <c r="X379" s="43">
        <v>2.949402834E-3</v>
      </c>
      <c r="Y379" s="43">
        <v>6.1793003345E-2</v>
      </c>
      <c r="Z379" s="43">
        <v>1.4113212628122913E-2</v>
      </c>
    </row>
    <row r="380" spans="1:26" x14ac:dyDescent="0.2">
      <c r="A380" s="26">
        <v>8694</v>
      </c>
      <c r="B380" s="26">
        <v>12532</v>
      </c>
      <c r="C380" s="26" t="s">
        <v>545</v>
      </c>
      <c r="D380" s="26" t="s">
        <v>628</v>
      </c>
      <c r="E380" s="26" t="s">
        <v>629</v>
      </c>
      <c r="F380" s="26" t="s">
        <v>108</v>
      </c>
      <c r="G380" s="26" t="s">
        <v>51</v>
      </c>
      <c r="H380" s="26" t="s">
        <v>51</v>
      </c>
      <c r="I380" s="26" t="s">
        <v>165</v>
      </c>
      <c r="J380" s="26" t="s">
        <v>154</v>
      </c>
      <c r="K380" s="45" t="s">
        <v>154</v>
      </c>
      <c r="L380" s="26" t="s">
        <v>531</v>
      </c>
      <c r="M380" s="54">
        <v>2.3879999999999999</v>
      </c>
      <c r="N380" s="36" t="s">
        <v>630</v>
      </c>
      <c r="O380" s="43">
        <v>7.4999999999999997E-3</v>
      </c>
      <c r="P380" s="43">
        <v>1.7899999999999999E-2</v>
      </c>
      <c r="Q380" s="42">
        <v>0</v>
      </c>
      <c r="R380" s="57">
        <v>121743399</v>
      </c>
      <c r="S380" s="42">
        <v>1</v>
      </c>
      <c r="T380" s="42">
        <v>114.17</v>
      </c>
      <c r="U380" s="42">
        <v>138994.43864000001</v>
      </c>
      <c r="W380" s="26" t="s">
        <v>15</v>
      </c>
      <c r="X380" s="43">
        <v>5.4616367800000001E-3</v>
      </c>
      <c r="Y380" s="43">
        <v>0.116516291688</v>
      </c>
      <c r="Z380" s="43">
        <v>2.6611737740576683E-2</v>
      </c>
    </row>
    <row r="381" spans="1:26" x14ac:dyDescent="0.2">
      <c r="A381" s="26">
        <v>8694</v>
      </c>
      <c r="B381" s="26">
        <v>12532</v>
      </c>
      <c r="C381" s="26" t="s">
        <v>545</v>
      </c>
      <c r="D381" s="26" t="s">
        <v>602</v>
      </c>
      <c r="E381" s="26" t="s">
        <v>603</v>
      </c>
      <c r="F381" s="26" t="s">
        <v>109</v>
      </c>
      <c r="G381" s="26" t="s">
        <v>51</v>
      </c>
      <c r="H381" s="26" t="s">
        <v>51</v>
      </c>
      <c r="I381" s="26" t="s">
        <v>165</v>
      </c>
      <c r="J381" s="26" t="s">
        <v>154</v>
      </c>
      <c r="K381" s="45" t="s">
        <v>154</v>
      </c>
      <c r="L381" s="26" t="s">
        <v>531</v>
      </c>
      <c r="M381" s="54">
        <v>3.6070000000000002</v>
      </c>
      <c r="N381" s="36" t="s">
        <v>604</v>
      </c>
      <c r="O381" s="43">
        <v>2.2499999999999999E-2</v>
      </c>
      <c r="P381" s="43">
        <v>4.2599999999999999E-2</v>
      </c>
      <c r="Q381" s="42">
        <v>0</v>
      </c>
      <c r="R381" s="57">
        <v>90276174</v>
      </c>
      <c r="S381" s="42">
        <v>1</v>
      </c>
      <c r="T381" s="42">
        <v>93.76</v>
      </c>
      <c r="U381" s="42">
        <v>84642.940740000005</v>
      </c>
      <c r="W381" s="26" t="s">
        <v>15</v>
      </c>
      <c r="X381" s="43">
        <v>2.600006386E-3</v>
      </c>
      <c r="Y381" s="43">
        <v>7.0954504863999998E-2</v>
      </c>
      <c r="Z381" s="43">
        <v>1.6205653712506363E-2</v>
      </c>
    </row>
    <row r="382" spans="1:26" x14ac:dyDescent="0.2">
      <c r="A382" s="26">
        <v>8694</v>
      </c>
      <c r="B382" s="26">
        <v>12532</v>
      </c>
      <c r="C382" s="26" t="s">
        <v>545</v>
      </c>
      <c r="D382" s="26" t="s">
        <v>631</v>
      </c>
      <c r="E382" s="26" t="s">
        <v>632</v>
      </c>
      <c r="F382" s="26" t="s">
        <v>108</v>
      </c>
      <c r="G382" s="26" t="s">
        <v>51</v>
      </c>
      <c r="H382" s="26" t="s">
        <v>51</v>
      </c>
      <c r="I382" s="26" t="s">
        <v>165</v>
      </c>
      <c r="J382" s="26" t="s">
        <v>154</v>
      </c>
      <c r="K382" s="45" t="s">
        <v>154</v>
      </c>
      <c r="L382" s="26" t="s">
        <v>531</v>
      </c>
      <c r="M382" s="54">
        <v>4.3620000000000001</v>
      </c>
      <c r="N382" s="36" t="s">
        <v>633</v>
      </c>
      <c r="O382" s="43">
        <v>5.0000000000000001E-3</v>
      </c>
      <c r="P382" s="43">
        <v>1.77E-2</v>
      </c>
      <c r="Q382" s="42">
        <v>0</v>
      </c>
      <c r="R382" s="57">
        <v>120143492</v>
      </c>
      <c r="S382" s="42">
        <v>1</v>
      </c>
      <c r="T382" s="42">
        <v>109.52</v>
      </c>
      <c r="U382" s="42">
        <v>131581.15244000001</v>
      </c>
      <c r="W382" s="26" t="s">
        <v>15</v>
      </c>
      <c r="X382" s="43">
        <v>4.3707824049999998E-3</v>
      </c>
      <c r="Y382" s="43">
        <v>0.110301880337</v>
      </c>
      <c r="Z382" s="43">
        <v>2.5192397297314786E-2</v>
      </c>
    </row>
    <row r="383" spans="1:26" x14ac:dyDescent="0.2">
      <c r="A383" s="26">
        <v>8694</v>
      </c>
      <c r="B383" s="26">
        <v>12532</v>
      </c>
      <c r="C383" s="26" t="s">
        <v>545</v>
      </c>
      <c r="D383" s="26" t="s">
        <v>668</v>
      </c>
      <c r="E383" s="26" t="s">
        <v>669</v>
      </c>
      <c r="F383" s="26" t="s">
        <v>109</v>
      </c>
      <c r="G383" s="26" t="s">
        <v>51</v>
      </c>
      <c r="H383" s="26" t="s">
        <v>51</v>
      </c>
      <c r="I383" s="26" t="s">
        <v>165</v>
      </c>
      <c r="J383" s="26" t="s">
        <v>154</v>
      </c>
      <c r="K383" s="45" t="s">
        <v>154</v>
      </c>
      <c r="L383" s="26" t="s">
        <v>531</v>
      </c>
      <c r="M383" s="54">
        <v>5.0819999999999999</v>
      </c>
      <c r="N383" s="36" t="s">
        <v>670</v>
      </c>
      <c r="O383" s="43">
        <v>0.01</v>
      </c>
      <c r="P383" s="43">
        <v>4.2799999999999998E-2</v>
      </c>
      <c r="Q383" s="42">
        <v>0</v>
      </c>
      <c r="R383" s="57">
        <v>54008</v>
      </c>
      <c r="S383" s="42">
        <v>1</v>
      </c>
      <c r="T383" s="42">
        <v>85.63</v>
      </c>
      <c r="U383" s="42">
        <v>46.247050000000002</v>
      </c>
      <c r="W383" s="26" t="s">
        <v>15</v>
      </c>
      <c r="X383" s="43">
        <v>1.4304689411418901E-6</v>
      </c>
      <c r="Y383" s="43">
        <v>3.8767988275316397E-5</v>
      </c>
      <c r="Z383" s="43">
        <v>8.8544144493645965E-6</v>
      </c>
    </row>
    <row r="384" spans="1:26" x14ac:dyDescent="0.2">
      <c r="A384" s="26">
        <v>8694</v>
      </c>
      <c r="B384" s="26">
        <v>12532</v>
      </c>
      <c r="C384" s="26" t="s">
        <v>545</v>
      </c>
      <c r="D384" s="26" t="s">
        <v>634</v>
      </c>
      <c r="E384" s="26" t="s">
        <v>635</v>
      </c>
      <c r="F384" s="26" t="s">
        <v>109</v>
      </c>
      <c r="G384" s="26" t="s">
        <v>51</v>
      </c>
      <c r="H384" s="26" t="s">
        <v>51</v>
      </c>
      <c r="I384" s="26" t="s">
        <v>165</v>
      </c>
      <c r="J384" s="26" t="s">
        <v>154</v>
      </c>
      <c r="K384" s="45" t="s">
        <v>154</v>
      </c>
      <c r="L384" s="26" t="s">
        <v>531</v>
      </c>
      <c r="M384" s="54">
        <v>11.055999999999999</v>
      </c>
      <c r="N384" s="36" t="s">
        <v>636</v>
      </c>
      <c r="O384" s="43">
        <v>1.4999999999999999E-2</v>
      </c>
      <c r="P384" s="43">
        <v>4.5900000000000003E-2</v>
      </c>
      <c r="Q384" s="42">
        <v>0</v>
      </c>
      <c r="R384" s="57">
        <v>17672926</v>
      </c>
      <c r="S384" s="42">
        <v>1</v>
      </c>
      <c r="T384" s="42">
        <v>72.099999999999994</v>
      </c>
      <c r="U384" s="42">
        <v>12742.17965</v>
      </c>
      <c r="W384" s="26" t="s">
        <v>15</v>
      </c>
      <c r="X384" s="43">
        <v>5.4102134799999995E-4</v>
      </c>
      <c r="Y384" s="43">
        <v>1.0681517442999999E-2</v>
      </c>
      <c r="Z384" s="43">
        <v>2.4396051123122342E-3</v>
      </c>
    </row>
    <row r="385" spans="1:26" x14ac:dyDescent="0.2">
      <c r="A385" s="26">
        <v>8694</v>
      </c>
      <c r="B385" s="26">
        <v>12532</v>
      </c>
      <c r="C385" s="26" t="s">
        <v>545</v>
      </c>
      <c r="D385" s="26" t="s">
        <v>605</v>
      </c>
      <c r="E385" s="26" t="s">
        <v>606</v>
      </c>
      <c r="F385" s="26" t="s">
        <v>110</v>
      </c>
      <c r="G385" s="26" t="s">
        <v>51</v>
      </c>
      <c r="H385" s="26" t="s">
        <v>51</v>
      </c>
      <c r="I385" s="26" t="s">
        <v>165</v>
      </c>
      <c r="J385" s="26" t="s">
        <v>154</v>
      </c>
      <c r="K385" s="45" t="s">
        <v>154</v>
      </c>
      <c r="L385" s="26" t="s">
        <v>531</v>
      </c>
      <c r="M385" s="54">
        <v>5.2469999999999999</v>
      </c>
      <c r="N385" s="36" t="s">
        <v>607</v>
      </c>
      <c r="O385" s="43">
        <v>4.3200000000000002E-2</v>
      </c>
      <c r="P385" s="43">
        <v>4.6600000000000003E-2</v>
      </c>
      <c r="Q385" s="42">
        <v>0</v>
      </c>
      <c r="R385" s="57">
        <v>99893009</v>
      </c>
      <c r="S385" s="42">
        <v>1</v>
      </c>
      <c r="T385" s="42">
        <v>98</v>
      </c>
      <c r="U385" s="42">
        <v>97895.148820000002</v>
      </c>
      <c r="W385" s="26" t="s">
        <v>15</v>
      </c>
      <c r="X385" s="43">
        <v>3.1541259910000002E-3</v>
      </c>
      <c r="Y385" s="43">
        <v>8.2063569062999997E-2</v>
      </c>
      <c r="Z385" s="43">
        <v>1.8742908363549797E-2</v>
      </c>
    </row>
    <row r="386" spans="1:26" x14ac:dyDescent="0.2">
      <c r="A386" s="26">
        <v>8694</v>
      </c>
      <c r="B386" s="26">
        <v>12532</v>
      </c>
      <c r="C386" s="26" t="s">
        <v>545</v>
      </c>
      <c r="D386" s="26" t="s">
        <v>637</v>
      </c>
      <c r="E386" s="26" t="s">
        <v>638</v>
      </c>
      <c r="F386" s="26" t="s">
        <v>108</v>
      </c>
      <c r="G386" s="26" t="s">
        <v>51</v>
      </c>
      <c r="H386" s="26" t="s">
        <v>51</v>
      </c>
      <c r="I386" s="26" t="s">
        <v>165</v>
      </c>
      <c r="J386" s="26" t="s">
        <v>154</v>
      </c>
      <c r="K386" s="45" t="s">
        <v>154</v>
      </c>
      <c r="L386" s="26" t="s">
        <v>531</v>
      </c>
      <c r="M386" s="54">
        <v>1.577</v>
      </c>
      <c r="N386" s="36" t="s">
        <v>639</v>
      </c>
      <c r="O386" s="43">
        <v>1E-3</v>
      </c>
      <c r="P386" s="43">
        <v>1.78E-2</v>
      </c>
      <c r="Q386" s="42">
        <v>0</v>
      </c>
      <c r="R386" s="57">
        <v>60658662</v>
      </c>
      <c r="S386" s="42">
        <v>1</v>
      </c>
      <c r="T386" s="42">
        <v>112.4</v>
      </c>
      <c r="U386" s="42">
        <v>68180.336089999997</v>
      </c>
      <c r="W386" s="26" t="s">
        <v>15</v>
      </c>
      <c r="X386" s="43">
        <v>3.0022255860000001E-3</v>
      </c>
      <c r="Y386" s="43">
        <v>5.7154228650999998E-2</v>
      </c>
      <c r="Z386" s="43">
        <v>1.3053739709621056E-2</v>
      </c>
    </row>
    <row r="387" spans="1:26" x14ac:dyDescent="0.2">
      <c r="A387" s="26">
        <v>8694</v>
      </c>
      <c r="B387" s="26">
        <v>12532</v>
      </c>
      <c r="C387" s="26" t="s">
        <v>545</v>
      </c>
      <c r="D387" s="26" t="s">
        <v>640</v>
      </c>
      <c r="E387" s="26" t="s">
        <v>641</v>
      </c>
      <c r="F387" s="26" t="s">
        <v>108</v>
      </c>
      <c r="G387" s="26" t="s">
        <v>51</v>
      </c>
      <c r="H387" s="26" t="s">
        <v>51</v>
      </c>
      <c r="I387" s="26" t="s">
        <v>165</v>
      </c>
      <c r="J387" s="26" t="s">
        <v>154</v>
      </c>
      <c r="K387" s="45" t="s">
        <v>154</v>
      </c>
      <c r="L387" s="26" t="s">
        <v>531</v>
      </c>
      <c r="M387" s="54">
        <v>6.8920000000000003</v>
      </c>
      <c r="N387" s="36" t="s">
        <v>642</v>
      </c>
      <c r="O387" s="43">
        <v>1E-3</v>
      </c>
      <c r="P387" s="43">
        <v>1.8700000000000001E-2</v>
      </c>
      <c r="Q387" s="42">
        <v>0</v>
      </c>
      <c r="R387" s="57">
        <v>45735013</v>
      </c>
      <c r="S387" s="42">
        <v>1</v>
      </c>
      <c r="T387" s="42">
        <v>102.23</v>
      </c>
      <c r="U387" s="42">
        <v>46754.903789999997</v>
      </c>
      <c r="W387" s="26" t="s">
        <v>15</v>
      </c>
      <c r="X387" s="43">
        <v>1.489541975E-3</v>
      </c>
      <c r="Y387" s="43">
        <v>3.9193712073E-2</v>
      </c>
      <c r="Z387" s="43">
        <v>8.9516476336723647E-3</v>
      </c>
    </row>
    <row r="388" spans="1:26" x14ac:dyDescent="0.2">
      <c r="A388" s="26">
        <v>8694</v>
      </c>
      <c r="B388" s="26">
        <v>12532</v>
      </c>
      <c r="C388" s="26" t="s">
        <v>545</v>
      </c>
      <c r="D388" s="26" t="s">
        <v>608</v>
      </c>
      <c r="E388" s="26" t="s">
        <v>609</v>
      </c>
      <c r="F388" s="26" t="s">
        <v>109</v>
      </c>
      <c r="G388" s="26" t="s">
        <v>51</v>
      </c>
      <c r="H388" s="26" t="s">
        <v>51</v>
      </c>
      <c r="I388" s="26" t="s">
        <v>165</v>
      </c>
      <c r="J388" s="26" t="s">
        <v>154</v>
      </c>
      <c r="K388" s="45" t="s">
        <v>154</v>
      </c>
      <c r="L388" s="26" t="s">
        <v>531</v>
      </c>
      <c r="M388" s="54">
        <v>1.151</v>
      </c>
      <c r="N388" s="36" t="s">
        <v>610</v>
      </c>
      <c r="O388" s="43">
        <v>5.0000000000000001E-3</v>
      </c>
      <c r="P388" s="43">
        <v>4.2099999999999999E-2</v>
      </c>
      <c r="Q388" s="42">
        <v>0</v>
      </c>
      <c r="R388" s="57">
        <v>14350000</v>
      </c>
      <c r="S388" s="42">
        <v>1</v>
      </c>
      <c r="T388" s="42">
        <v>96.32</v>
      </c>
      <c r="U388" s="42">
        <v>13821.92</v>
      </c>
      <c r="W388" s="26" t="s">
        <v>15</v>
      </c>
      <c r="X388" s="43">
        <v>5.1650588099999995E-4</v>
      </c>
      <c r="Y388" s="43">
        <v>1.1586642445E-2</v>
      </c>
      <c r="Z388" s="43">
        <v>2.6463311317362188E-3</v>
      </c>
    </row>
    <row r="389" spans="1:26" x14ac:dyDescent="0.2">
      <c r="A389" s="26">
        <v>8694</v>
      </c>
      <c r="B389" s="26">
        <v>12532</v>
      </c>
      <c r="C389" s="26" t="s">
        <v>545</v>
      </c>
      <c r="D389" s="26" t="s">
        <v>643</v>
      </c>
      <c r="E389" s="26" t="s">
        <v>644</v>
      </c>
      <c r="F389" s="26" t="s">
        <v>109</v>
      </c>
      <c r="G389" s="26" t="s">
        <v>51</v>
      </c>
      <c r="H389" s="26" t="s">
        <v>51</v>
      </c>
      <c r="I389" s="26" t="s">
        <v>165</v>
      </c>
      <c r="J389" s="26" t="s">
        <v>154</v>
      </c>
      <c r="K389" s="45" t="s">
        <v>154</v>
      </c>
      <c r="L389" s="26" t="s">
        <v>531</v>
      </c>
      <c r="M389" s="54">
        <v>6.9279999999999999</v>
      </c>
      <c r="N389" s="36" t="s">
        <v>645</v>
      </c>
      <c r="O389" s="43">
        <v>1.2999999999999999E-2</v>
      </c>
      <c r="P389" s="43">
        <v>4.3499999999999997E-2</v>
      </c>
      <c r="Q389" s="42">
        <v>0</v>
      </c>
      <c r="R389" s="57">
        <v>53904198</v>
      </c>
      <c r="S389" s="42">
        <v>1</v>
      </c>
      <c r="T389" s="42">
        <v>82.08</v>
      </c>
      <c r="U389" s="42">
        <v>44244.565719999999</v>
      </c>
      <c r="W389" s="26" t="s">
        <v>15</v>
      </c>
      <c r="X389" s="43">
        <v>1.658466042E-3</v>
      </c>
      <c r="Y389" s="43">
        <v>3.7089345268E-2</v>
      </c>
      <c r="Z389" s="43">
        <v>8.4710207898023651E-3</v>
      </c>
    </row>
    <row r="390" spans="1:26" x14ac:dyDescent="0.2">
      <c r="A390" s="26">
        <v>8694</v>
      </c>
      <c r="B390" s="26">
        <v>12532</v>
      </c>
      <c r="C390" s="26" t="s">
        <v>545</v>
      </c>
      <c r="D390" s="26" t="s">
        <v>611</v>
      </c>
      <c r="E390" s="26" t="s">
        <v>612</v>
      </c>
      <c r="F390" s="26" t="s">
        <v>109</v>
      </c>
      <c r="G390" s="26" t="s">
        <v>51</v>
      </c>
      <c r="H390" s="26" t="s">
        <v>51</v>
      </c>
      <c r="I390" s="26" t="s">
        <v>165</v>
      </c>
      <c r="J390" s="26" t="s">
        <v>154</v>
      </c>
      <c r="K390" s="45" t="s">
        <v>154</v>
      </c>
      <c r="L390" s="26" t="s">
        <v>531</v>
      </c>
      <c r="M390" s="54">
        <v>3.8079999999999998</v>
      </c>
      <c r="N390" s="36" t="s">
        <v>613</v>
      </c>
      <c r="O390" s="43">
        <v>3.7499999999999999E-2</v>
      </c>
      <c r="P390" s="43">
        <v>4.2500000000000003E-2</v>
      </c>
      <c r="Q390" s="42">
        <v>0</v>
      </c>
      <c r="R390" s="57">
        <v>78954231</v>
      </c>
      <c r="S390" s="42">
        <v>1</v>
      </c>
      <c r="T390" s="42">
        <v>101.27</v>
      </c>
      <c r="U390" s="42">
        <v>79956.949729999993</v>
      </c>
      <c r="W390" s="26" t="s">
        <v>15</v>
      </c>
      <c r="X390" s="43">
        <v>2.230156449E-3</v>
      </c>
      <c r="Y390" s="43">
        <v>6.7026331184999996E-2</v>
      </c>
      <c r="Z390" s="43">
        <v>1.5308478508714189E-2</v>
      </c>
    </row>
    <row r="391" spans="1:26" x14ac:dyDescent="0.2">
      <c r="A391" s="26">
        <v>8694</v>
      </c>
      <c r="B391" s="26">
        <v>12532</v>
      </c>
      <c r="C391" s="26" t="s">
        <v>545</v>
      </c>
      <c r="D391" s="26" t="s">
        <v>646</v>
      </c>
      <c r="E391" s="26" t="s">
        <v>647</v>
      </c>
      <c r="F391" s="26" t="s">
        <v>108</v>
      </c>
      <c r="G391" s="26" t="s">
        <v>51</v>
      </c>
      <c r="H391" s="26" t="s">
        <v>51</v>
      </c>
      <c r="I391" s="26" t="s">
        <v>165</v>
      </c>
      <c r="J391" s="26" t="s">
        <v>154</v>
      </c>
      <c r="K391" s="45" t="s">
        <v>154</v>
      </c>
      <c r="L391" s="26" t="s">
        <v>531</v>
      </c>
      <c r="M391" s="54">
        <v>3.7669999999999999</v>
      </c>
      <c r="N391" s="36" t="s">
        <v>648</v>
      </c>
      <c r="O391" s="43">
        <v>1.0999999999999999E-2</v>
      </c>
      <c r="P391" s="43">
        <v>1.7899999999999999E-2</v>
      </c>
      <c r="Q391" s="42">
        <v>0</v>
      </c>
      <c r="R391" s="57">
        <v>116229141</v>
      </c>
      <c r="S391" s="42">
        <v>1</v>
      </c>
      <c r="T391" s="42">
        <v>101.87</v>
      </c>
      <c r="U391" s="42">
        <v>118402.62594</v>
      </c>
      <c r="W391" s="26" t="s">
        <v>15</v>
      </c>
      <c r="X391" s="43">
        <v>4.7097335669999997E-3</v>
      </c>
      <c r="Y391" s="43">
        <v>9.9254581950000004E-2</v>
      </c>
      <c r="Z391" s="43">
        <v>2.2669249648698618E-2</v>
      </c>
    </row>
    <row r="392" spans="1:26" x14ac:dyDescent="0.2">
      <c r="A392" s="26">
        <v>8694</v>
      </c>
      <c r="B392" s="26">
        <v>12532</v>
      </c>
      <c r="C392" s="26" t="s">
        <v>545</v>
      </c>
      <c r="D392" s="26" t="s">
        <v>649</v>
      </c>
      <c r="E392" s="26" t="s">
        <v>650</v>
      </c>
      <c r="F392" s="26" t="s">
        <v>109</v>
      </c>
      <c r="G392" s="26" t="s">
        <v>51</v>
      </c>
      <c r="H392" s="26" t="s">
        <v>51</v>
      </c>
      <c r="I392" s="26" t="s">
        <v>165</v>
      </c>
      <c r="J392" s="26" t="s">
        <v>154</v>
      </c>
      <c r="K392" s="45" t="s">
        <v>154</v>
      </c>
      <c r="L392" s="26" t="s">
        <v>531</v>
      </c>
      <c r="M392" s="54">
        <v>8.31</v>
      </c>
      <c r="N392" s="36" t="s">
        <v>651</v>
      </c>
      <c r="O392" s="43">
        <v>0.04</v>
      </c>
      <c r="P392" s="43">
        <v>4.48E-2</v>
      </c>
      <c r="Q392" s="42">
        <v>0</v>
      </c>
      <c r="R392" s="57">
        <v>24311667</v>
      </c>
      <c r="S392" s="42">
        <v>1</v>
      </c>
      <c r="T392" s="42">
        <v>99.13</v>
      </c>
      <c r="U392" s="42">
        <v>24100.155500000001</v>
      </c>
      <c r="W392" s="26" t="s">
        <v>15</v>
      </c>
      <c r="X392" s="43">
        <v>1.044323981E-3</v>
      </c>
      <c r="Y392" s="43">
        <v>2.0202684189000002E-2</v>
      </c>
      <c r="Z392" s="43">
        <v>4.6141919342127472E-3</v>
      </c>
    </row>
    <row r="393" spans="1:26" x14ac:dyDescent="0.2">
      <c r="A393" s="26">
        <v>8694</v>
      </c>
      <c r="B393" s="26">
        <v>12532</v>
      </c>
      <c r="C393" s="26" t="s">
        <v>545</v>
      </c>
      <c r="D393" s="26" t="s">
        <v>614</v>
      </c>
      <c r="E393" s="26" t="s">
        <v>615</v>
      </c>
      <c r="F393" s="26" t="s">
        <v>109</v>
      </c>
      <c r="G393" s="26" t="s">
        <v>51</v>
      </c>
      <c r="H393" s="26" t="s">
        <v>51</v>
      </c>
      <c r="I393" s="26" t="s">
        <v>165</v>
      </c>
      <c r="J393" s="26" t="s">
        <v>154</v>
      </c>
      <c r="K393" s="45" t="s">
        <v>154</v>
      </c>
      <c r="L393" s="26" t="s">
        <v>531</v>
      </c>
      <c r="M393" s="54">
        <v>2.637</v>
      </c>
      <c r="N393" s="36" t="s">
        <v>616</v>
      </c>
      <c r="O393" s="43">
        <v>3.7499999999999999E-2</v>
      </c>
      <c r="P393" s="43">
        <v>4.2500000000000003E-2</v>
      </c>
      <c r="Q393" s="42">
        <v>0</v>
      </c>
      <c r="R393" s="57">
        <v>37765000</v>
      </c>
      <c r="S393" s="42">
        <v>1</v>
      </c>
      <c r="T393" s="42">
        <v>99.67</v>
      </c>
      <c r="U393" s="42">
        <v>37640.375500000002</v>
      </c>
      <c r="W393" s="26" t="s">
        <v>15</v>
      </c>
      <c r="X393" s="43">
        <v>1.604285662E-3</v>
      </c>
      <c r="Y393" s="43">
        <v>3.1553183089999999E-2</v>
      </c>
      <c r="Z393" s="43">
        <v>7.2065890625825678E-3</v>
      </c>
    </row>
    <row r="394" spans="1:26" x14ac:dyDescent="0.2">
      <c r="A394" s="26">
        <v>8694</v>
      </c>
      <c r="B394" s="26">
        <v>12532</v>
      </c>
      <c r="C394" s="26" t="s">
        <v>545</v>
      </c>
      <c r="D394" s="26" t="s">
        <v>652</v>
      </c>
      <c r="E394" s="26" t="s">
        <v>653</v>
      </c>
      <c r="F394" s="26" t="s">
        <v>108</v>
      </c>
      <c r="G394" s="26" t="s">
        <v>51</v>
      </c>
      <c r="H394" s="26" t="s">
        <v>51</v>
      </c>
      <c r="I394" s="26" t="s">
        <v>165</v>
      </c>
      <c r="J394" s="26" t="s">
        <v>154</v>
      </c>
      <c r="K394" s="45" t="s">
        <v>154</v>
      </c>
      <c r="L394" s="26" t="s">
        <v>531</v>
      </c>
      <c r="M394" s="54">
        <v>8.2789999999999999</v>
      </c>
      <c r="N394" s="36" t="s">
        <v>654</v>
      </c>
      <c r="O394" s="43">
        <v>1.6E-2</v>
      </c>
      <c r="P394" s="43">
        <v>1.9400000000000001E-2</v>
      </c>
      <c r="Q394" s="42">
        <v>0</v>
      </c>
      <c r="R394" s="57">
        <v>2804909</v>
      </c>
      <c r="S394" s="42">
        <v>1</v>
      </c>
      <c r="T394" s="42">
        <v>100.92</v>
      </c>
      <c r="U394" s="42">
        <v>2830.71416</v>
      </c>
      <c r="W394" s="26" t="s">
        <v>15</v>
      </c>
      <c r="X394" s="43">
        <v>1.7946103199999999E-4</v>
      </c>
      <c r="Y394" s="43">
        <v>2.372931751E-3</v>
      </c>
      <c r="Z394" s="43">
        <v>5.4196573317270976E-4</v>
      </c>
    </row>
    <row r="395" spans="1:26" x14ac:dyDescent="0.2">
      <c r="A395" s="26">
        <v>8694</v>
      </c>
      <c r="B395" s="26">
        <v>12532</v>
      </c>
      <c r="C395" s="26" t="s">
        <v>545</v>
      </c>
      <c r="D395" s="26" t="s">
        <v>577</v>
      </c>
      <c r="E395" s="26" t="s">
        <v>578</v>
      </c>
      <c r="F395" s="26" t="s">
        <v>109</v>
      </c>
      <c r="G395" s="26" t="s">
        <v>51</v>
      </c>
      <c r="H395" s="26" t="s">
        <v>51</v>
      </c>
      <c r="I395" s="26" t="s">
        <v>165</v>
      </c>
      <c r="J395" s="26" t="s">
        <v>154</v>
      </c>
      <c r="K395" s="45" t="s">
        <v>154</v>
      </c>
      <c r="L395" s="26" t="s">
        <v>531</v>
      </c>
      <c r="M395" s="54">
        <v>0.159</v>
      </c>
      <c r="N395" s="36" t="s">
        <v>579</v>
      </c>
      <c r="O395" s="43">
        <v>0</v>
      </c>
      <c r="P395" s="43">
        <v>4.2599999999999999E-2</v>
      </c>
      <c r="Q395" s="42">
        <v>0</v>
      </c>
      <c r="R395" s="57">
        <v>8400000</v>
      </c>
      <c r="S395" s="42">
        <v>1</v>
      </c>
      <c r="T395" s="42">
        <v>99.34</v>
      </c>
      <c r="U395" s="42">
        <v>8344.56</v>
      </c>
      <c r="W395" s="26" t="s">
        <v>15</v>
      </c>
      <c r="X395" s="43">
        <v>9.05756372E-4</v>
      </c>
      <c r="Y395" s="43">
        <v>6.9950797770000003E-3</v>
      </c>
      <c r="Z395" s="43">
        <v>1.5976412038733244E-3</v>
      </c>
    </row>
    <row r="396" spans="1:26" x14ac:dyDescent="0.2">
      <c r="A396" s="26">
        <v>8694</v>
      </c>
      <c r="B396" s="26">
        <v>12532</v>
      </c>
      <c r="C396" s="26" t="s">
        <v>545</v>
      </c>
      <c r="D396" s="26" t="s">
        <v>546</v>
      </c>
      <c r="E396" s="26" t="s">
        <v>547</v>
      </c>
      <c r="F396" s="26" t="s">
        <v>109</v>
      </c>
      <c r="G396" s="26" t="s">
        <v>51</v>
      </c>
      <c r="H396" s="26" t="s">
        <v>51</v>
      </c>
      <c r="I396" s="26" t="s">
        <v>165</v>
      </c>
      <c r="J396" s="26" t="s">
        <v>154</v>
      </c>
      <c r="K396" s="45" t="s">
        <v>154</v>
      </c>
      <c r="L396" s="26" t="s">
        <v>531</v>
      </c>
      <c r="M396" s="54">
        <v>0.40799999999999997</v>
      </c>
      <c r="N396" s="36" t="s">
        <v>548</v>
      </c>
      <c r="O396" s="43">
        <v>0</v>
      </c>
      <c r="P396" s="43">
        <v>4.3400000000000001E-2</v>
      </c>
      <c r="Q396" s="42">
        <v>0</v>
      </c>
      <c r="R396" s="57">
        <v>26500000</v>
      </c>
      <c r="S396" s="42">
        <v>1</v>
      </c>
      <c r="T396" s="42">
        <v>98.28</v>
      </c>
      <c r="U396" s="42">
        <v>26044.2</v>
      </c>
      <c r="W396" s="26" t="s">
        <v>15</v>
      </c>
      <c r="X396" s="43">
        <v>2.9577616009999999E-3</v>
      </c>
      <c r="Y396" s="43">
        <v>2.1832338284E-2</v>
      </c>
      <c r="Z396" s="43">
        <v>4.9863967712998215E-3</v>
      </c>
    </row>
    <row r="397" spans="1:26" x14ac:dyDescent="0.2">
      <c r="A397" s="26">
        <v>8694</v>
      </c>
      <c r="B397" s="26">
        <v>12532</v>
      </c>
      <c r="C397" s="26" t="s">
        <v>549</v>
      </c>
      <c r="D397" s="26" t="s">
        <v>583</v>
      </c>
      <c r="E397" s="26" t="s">
        <v>584</v>
      </c>
      <c r="F397" s="26" t="s">
        <v>111</v>
      </c>
      <c r="G397" s="26" t="s">
        <v>51</v>
      </c>
      <c r="H397" s="26" t="s">
        <v>51</v>
      </c>
      <c r="I397" s="26" t="s">
        <v>165</v>
      </c>
      <c r="J397" s="26" t="s">
        <v>154</v>
      </c>
      <c r="K397" s="45" t="s">
        <v>154</v>
      </c>
      <c r="L397" s="26" t="s">
        <v>531</v>
      </c>
      <c r="M397" s="54">
        <v>0.35</v>
      </c>
      <c r="N397" s="36">
        <v>45843</v>
      </c>
      <c r="O397" s="43">
        <v>0</v>
      </c>
      <c r="P397" s="43">
        <v>4.2900000000000001E-2</v>
      </c>
      <c r="Q397" s="42">
        <v>0</v>
      </c>
      <c r="R397" s="57">
        <v>46850000</v>
      </c>
      <c r="S397" s="42">
        <v>1</v>
      </c>
      <c r="T397" s="42">
        <v>98.56</v>
      </c>
      <c r="U397" s="42">
        <v>46175.360000000001</v>
      </c>
      <c r="W397" s="26" t="s">
        <v>15</v>
      </c>
      <c r="X397" s="43">
        <v>3.3464285710000001E-3</v>
      </c>
      <c r="Y397" s="43">
        <v>3.8707891963999999E-2</v>
      </c>
      <c r="Z397" s="43">
        <v>8.8406887528742276E-3</v>
      </c>
    </row>
    <row r="398" spans="1:26" x14ac:dyDescent="0.2">
      <c r="A398" s="26">
        <v>8694</v>
      </c>
      <c r="B398" s="26">
        <v>12532</v>
      </c>
      <c r="C398" s="26" t="s">
        <v>655</v>
      </c>
      <c r="D398" s="26" t="s">
        <v>656</v>
      </c>
      <c r="E398" s="26" t="s">
        <v>657</v>
      </c>
      <c r="F398" s="26" t="s">
        <v>122</v>
      </c>
      <c r="G398" s="26" t="s">
        <v>56</v>
      </c>
      <c r="H398" s="26" t="s">
        <v>51</v>
      </c>
      <c r="I398" s="26" t="s">
        <v>226</v>
      </c>
      <c r="J398" s="26" t="s">
        <v>658</v>
      </c>
      <c r="K398" s="26" t="s">
        <v>71</v>
      </c>
      <c r="L398" s="26" t="s">
        <v>532</v>
      </c>
      <c r="M398" s="54">
        <v>5.6070000000000002</v>
      </c>
      <c r="N398" s="36">
        <v>48010</v>
      </c>
      <c r="O398" s="43">
        <v>6.5000000000000002E-2</v>
      </c>
      <c r="P398" s="43">
        <v>5.7290000000000001E-2</v>
      </c>
      <c r="Q398" s="42">
        <v>0</v>
      </c>
      <c r="R398" s="57">
        <v>355000</v>
      </c>
      <c r="S398" s="42">
        <v>3.6469999999999998</v>
      </c>
      <c r="T398" s="42">
        <v>105.3322</v>
      </c>
      <c r="U398" s="42">
        <v>1363.72019</v>
      </c>
      <c r="W398" s="26" t="s">
        <v>15</v>
      </c>
      <c r="X398" s="43">
        <v>2.3666666600000001E-4</v>
      </c>
      <c r="Y398" s="43">
        <v>1.1431796910000001E-3</v>
      </c>
      <c r="Z398" s="43">
        <v>2.6109651870176003E-4</v>
      </c>
    </row>
    <row r="399" spans="1:26" x14ac:dyDescent="0.2">
      <c r="A399" s="26">
        <v>8694</v>
      </c>
      <c r="B399" s="26">
        <v>12532</v>
      </c>
      <c r="C399" s="26" t="s">
        <v>552</v>
      </c>
      <c r="D399" s="26" t="s">
        <v>557</v>
      </c>
      <c r="E399" s="26" t="s">
        <v>558</v>
      </c>
      <c r="F399" s="26" t="s">
        <v>122</v>
      </c>
      <c r="G399" s="26" t="s">
        <v>56</v>
      </c>
      <c r="H399" s="26" t="s">
        <v>167</v>
      </c>
      <c r="I399" s="26" t="s">
        <v>218</v>
      </c>
      <c r="J399" s="26" t="s">
        <v>555</v>
      </c>
      <c r="K399" s="26" t="s">
        <v>71</v>
      </c>
      <c r="L399" s="26" t="s">
        <v>532</v>
      </c>
      <c r="M399" s="54">
        <v>0.06</v>
      </c>
      <c r="N399" s="36" t="s">
        <v>559</v>
      </c>
      <c r="O399" s="43">
        <v>0</v>
      </c>
      <c r="P399" s="43">
        <v>4.3389999999999998E-2</v>
      </c>
      <c r="Q399" s="42">
        <v>0</v>
      </c>
      <c r="R399" s="57">
        <v>6530000</v>
      </c>
      <c r="S399" s="42">
        <v>3.6469999999999998</v>
      </c>
      <c r="T399" s="42">
        <v>99.727999999999994</v>
      </c>
      <c r="U399" s="42">
        <v>23750.133440000001</v>
      </c>
      <c r="W399" s="26" t="s">
        <v>15</v>
      </c>
      <c r="X399" s="43">
        <v>2.34786516853933E-5</v>
      </c>
      <c r="Y399" s="43">
        <v>1.9909267612000001E-2</v>
      </c>
      <c r="Z399" s="43">
        <v>4.5471770568171008E-3</v>
      </c>
    </row>
    <row r="400" spans="1:26" x14ac:dyDescent="0.2">
      <c r="A400" s="26">
        <v>8694</v>
      </c>
      <c r="B400" s="26">
        <v>12532</v>
      </c>
      <c r="C400" s="26" t="s">
        <v>655</v>
      </c>
      <c r="D400" s="26" t="s">
        <v>661</v>
      </c>
      <c r="E400" s="26" t="s">
        <v>662</v>
      </c>
      <c r="F400" s="26" t="s">
        <v>122</v>
      </c>
      <c r="G400" s="26" t="s">
        <v>56</v>
      </c>
      <c r="H400" s="26" t="s">
        <v>51</v>
      </c>
      <c r="I400" s="26" t="s">
        <v>79</v>
      </c>
      <c r="J400" s="26" t="s">
        <v>658</v>
      </c>
      <c r="K400" s="26" t="s">
        <v>71</v>
      </c>
      <c r="L400" s="26" t="s">
        <v>532</v>
      </c>
      <c r="M400" s="54">
        <v>7.1909999999999998</v>
      </c>
      <c r="N400" s="36">
        <v>49281</v>
      </c>
      <c r="O400" s="43">
        <v>5.5E-2</v>
      </c>
      <c r="P400" s="43">
        <v>5.8189999999999999E-2</v>
      </c>
      <c r="Q400" s="42">
        <v>0</v>
      </c>
      <c r="R400" s="57">
        <v>270000</v>
      </c>
      <c r="S400" s="42">
        <v>3.6469999999999998</v>
      </c>
      <c r="T400" s="42">
        <v>99.424599999999998</v>
      </c>
      <c r="U400" s="42">
        <v>979.02409</v>
      </c>
      <c r="W400" s="26" t="s">
        <v>15</v>
      </c>
      <c r="X400" s="43">
        <v>9.0000000000000006E-5</v>
      </c>
      <c r="Y400" s="43">
        <v>8.2069655099999996E-4</v>
      </c>
      <c r="Z400" s="43">
        <v>1.8744298390431443E-4</v>
      </c>
    </row>
    <row r="401" spans="1:26" x14ac:dyDescent="0.2">
      <c r="A401" s="26">
        <v>8694</v>
      </c>
      <c r="B401" s="26">
        <v>12532</v>
      </c>
      <c r="C401" s="26" t="s">
        <v>552</v>
      </c>
      <c r="D401" s="26" t="s">
        <v>665</v>
      </c>
      <c r="E401" s="26" t="s">
        <v>666</v>
      </c>
      <c r="F401" s="26" t="s">
        <v>122</v>
      </c>
      <c r="G401" s="26" t="s">
        <v>56</v>
      </c>
      <c r="H401" s="26" t="s">
        <v>167</v>
      </c>
      <c r="I401" s="26" t="s">
        <v>218</v>
      </c>
      <c r="J401" s="26" t="s">
        <v>555</v>
      </c>
      <c r="K401" s="26" t="s">
        <v>71</v>
      </c>
      <c r="L401" s="26" t="s">
        <v>532</v>
      </c>
      <c r="M401" s="54">
        <v>7.9470000000000001</v>
      </c>
      <c r="N401" s="36" t="s">
        <v>667</v>
      </c>
      <c r="O401" s="43">
        <v>3.875E-2</v>
      </c>
      <c r="P401" s="43">
        <v>4.5699999999999998E-2</v>
      </c>
      <c r="Q401" s="42">
        <v>0</v>
      </c>
      <c r="R401" s="57">
        <v>2500000</v>
      </c>
      <c r="S401" s="42">
        <v>3.6469999999999998</v>
      </c>
      <c r="T401" s="42">
        <v>96.106999999999999</v>
      </c>
      <c r="U401" s="42">
        <v>8762.5557200000003</v>
      </c>
      <c r="W401" s="26" t="s">
        <v>15</v>
      </c>
      <c r="X401" s="43">
        <v>1.9396384513926601E-5</v>
      </c>
      <c r="Y401" s="43">
        <v>7.3454773310000004E-3</v>
      </c>
      <c r="Z401" s="43">
        <v>1.6776702509788278E-3</v>
      </c>
    </row>
    <row r="402" spans="1:26" x14ac:dyDescent="0.2">
      <c r="A402" s="26">
        <v>8694</v>
      </c>
      <c r="B402" s="26">
        <v>12532</v>
      </c>
      <c r="C402" s="26" t="s">
        <v>552</v>
      </c>
      <c r="D402" s="26" t="s">
        <v>625</v>
      </c>
      <c r="E402" s="26" t="s">
        <v>626</v>
      </c>
      <c r="F402" s="26" t="s">
        <v>122</v>
      </c>
      <c r="G402" s="26" t="s">
        <v>56</v>
      </c>
      <c r="H402" s="26" t="s">
        <v>167</v>
      </c>
      <c r="I402" s="26" t="s">
        <v>218</v>
      </c>
      <c r="J402" s="26" t="s">
        <v>555</v>
      </c>
      <c r="K402" s="26" t="s">
        <v>71</v>
      </c>
      <c r="L402" s="26" t="s">
        <v>532</v>
      </c>
      <c r="M402" s="54">
        <v>3.4000000000000002E-2</v>
      </c>
      <c r="N402" s="36" t="s">
        <v>627</v>
      </c>
      <c r="O402" s="43">
        <v>0</v>
      </c>
      <c r="P402" s="43">
        <v>4.2380000000000001E-2</v>
      </c>
      <c r="Q402" s="42">
        <v>0</v>
      </c>
      <c r="R402" s="57">
        <v>28000000</v>
      </c>
      <c r="S402" s="42">
        <v>3.6469999999999998</v>
      </c>
      <c r="T402" s="42">
        <v>99.837699999999998</v>
      </c>
      <c r="U402" s="42">
        <v>101950.26573</v>
      </c>
      <c r="W402" s="26" t="s">
        <v>15</v>
      </c>
      <c r="X402" s="43">
        <v>1.21354489E-4</v>
      </c>
      <c r="Y402" s="43">
        <v>8.5462893449000002E-2</v>
      </c>
      <c r="Z402" s="43">
        <v>1.9519297036162789E-2</v>
      </c>
    </row>
    <row r="403" spans="1:26" x14ac:dyDescent="0.2">
      <c r="A403" s="26">
        <v>8694</v>
      </c>
      <c r="B403" s="26">
        <v>12533</v>
      </c>
      <c r="C403" s="26" t="s">
        <v>545</v>
      </c>
      <c r="D403" s="26" t="s">
        <v>596</v>
      </c>
      <c r="E403" s="26" t="s">
        <v>597</v>
      </c>
      <c r="F403" s="26" t="s">
        <v>108</v>
      </c>
      <c r="G403" s="26" t="s">
        <v>51</v>
      </c>
      <c r="H403" s="26" t="s">
        <v>51</v>
      </c>
      <c r="I403" s="26" t="s">
        <v>165</v>
      </c>
      <c r="J403" s="26" t="s">
        <v>154</v>
      </c>
      <c r="K403" s="45" t="s">
        <v>154</v>
      </c>
      <c r="L403" s="26" t="s">
        <v>531</v>
      </c>
      <c r="M403" s="54">
        <v>0.83</v>
      </c>
      <c r="N403" s="36" t="s">
        <v>598</v>
      </c>
      <c r="O403" s="43">
        <v>7.4999999999999997E-3</v>
      </c>
      <c r="P403" s="43">
        <v>1.5699999999999999E-2</v>
      </c>
      <c r="Q403" s="42">
        <v>0</v>
      </c>
      <c r="R403" s="57">
        <v>178358765</v>
      </c>
      <c r="S403" s="42">
        <v>1</v>
      </c>
      <c r="T403" s="42">
        <v>115.16</v>
      </c>
      <c r="U403" s="42">
        <v>205397.95376999999</v>
      </c>
      <c r="W403" s="26" t="s">
        <v>15</v>
      </c>
      <c r="X403" s="43">
        <v>8.218264833E-3</v>
      </c>
      <c r="Y403" s="43">
        <v>8.7586738619999993E-2</v>
      </c>
      <c r="Z403" s="43">
        <v>1.4978612623249869E-2</v>
      </c>
    </row>
    <row r="404" spans="1:26" x14ac:dyDescent="0.2">
      <c r="A404" s="26">
        <v>8694</v>
      </c>
      <c r="B404" s="26">
        <v>12533</v>
      </c>
      <c r="C404" s="26" t="s">
        <v>545</v>
      </c>
      <c r="D404" s="26" t="s">
        <v>628</v>
      </c>
      <c r="E404" s="26" t="s">
        <v>629</v>
      </c>
      <c r="F404" s="26" t="s">
        <v>108</v>
      </c>
      <c r="G404" s="26" t="s">
        <v>51</v>
      </c>
      <c r="H404" s="26" t="s">
        <v>51</v>
      </c>
      <c r="I404" s="26" t="s">
        <v>165</v>
      </c>
      <c r="J404" s="26" t="s">
        <v>154</v>
      </c>
      <c r="K404" s="45" t="s">
        <v>154</v>
      </c>
      <c r="L404" s="26" t="s">
        <v>531</v>
      </c>
      <c r="M404" s="54">
        <v>2.3879999999999999</v>
      </c>
      <c r="N404" s="36" t="s">
        <v>630</v>
      </c>
      <c r="O404" s="43">
        <v>7.4999999999999997E-3</v>
      </c>
      <c r="P404" s="43">
        <v>1.7899999999999999E-2</v>
      </c>
      <c r="Q404" s="42">
        <v>0</v>
      </c>
      <c r="R404" s="57">
        <v>238564141</v>
      </c>
      <c r="S404" s="42">
        <v>1</v>
      </c>
      <c r="T404" s="42">
        <v>114.17</v>
      </c>
      <c r="U404" s="42">
        <v>272368.67978000001</v>
      </c>
      <c r="W404" s="26" t="s">
        <v>15</v>
      </c>
      <c r="X404" s="43">
        <v>1.0702433952E-2</v>
      </c>
      <c r="Y404" s="43">
        <v>0.116144703131</v>
      </c>
      <c r="Z404" s="43">
        <v>1.9862442007085288E-2</v>
      </c>
    </row>
    <row r="405" spans="1:26" x14ac:dyDescent="0.2">
      <c r="A405" s="26">
        <v>8694</v>
      </c>
      <c r="B405" s="26">
        <v>12533</v>
      </c>
      <c r="C405" s="26" t="s">
        <v>545</v>
      </c>
      <c r="D405" s="26" t="s">
        <v>602</v>
      </c>
      <c r="E405" s="26" t="s">
        <v>603</v>
      </c>
      <c r="F405" s="26" t="s">
        <v>109</v>
      </c>
      <c r="G405" s="26" t="s">
        <v>51</v>
      </c>
      <c r="H405" s="26" t="s">
        <v>51</v>
      </c>
      <c r="I405" s="26" t="s">
        <v>165</v>
      </c>
      <c r="J405" s="26" t="s">
        <v>154</v>
      </c>
      <c r="K405" s="45" t="s">
        <v>154</v>
      </c>
      <c r="L405" s="26" t="s">
        <v>531</v>
      </c>
      <c r="M405" s="54">
        <v>3.6070000000000002</v>
      </c>
      <c r="N405" s="36" t="s">
        <v>604</v>
      </c>
      <c r="O405" s="43">
        <v>2.2499999999999999E-2</v>
      </c>
      <c r="P405" s="43">
        <v>4.2599999999999999E-2</v>
      </c>
      <c r="Q405" s="42">
        <v>0</v>
      </c>
      <c r="R405" s="57">
        <v>111941055</v>
      </c>
      <c r="S405" s="42">
        <v>1</v>
      </c>
      <c r="T405" s="42">
        <v>93.76</v>
      </c>
      <c r="U405" s="42">
        <v>104955.93317</v>
      </c>
      <c r="W405" s="26" t="s">
        <v>15</v>
      </c>
      <c r="X405" s="43">
        <v>3.2239675760000002E-3</v>
      </c>
      <c r="Y405" s="43">
        <v>4.4755790972999997E-2</v>
      </c>
      <c r="Z405" s="43">
        <v>7.6538944843896912E-3</v>
      </c>
    </row>
    <row r="406" spans="1:26" x14ac:dyDescent="0.2">
      <c r="A406" s="26">
        <v>8694</v>
      </c>
      <c r="B406" s="26">
        <v>12533</v>
      </c>
      <c r="C406" s="26" t="s">
        <v>545</v>
      </c>
      <c r="D406" s="26" t="s">
        <v>631</v>
      </c>
      <c r="E406" s="26" t="s">
        <v>632</v>
      </c>
      <c r="F406" s="26" t="s">
        <v>108</v>
      </c>
      <c r="G406" s="26" t="s">
        <v>51</v>
      </c>
      <c r="H406" s="26" t="s">
        <v>51</v>
      </c>
      <c r="I406" s="26" t="s">
        <v>165</v>
      </c>
      <c r="J406" s="26" t="s">
        <v>154</v>
      </c>
      <c r="K406" s="45" t="s">
        <v>154</v>
      </c>
      <c r="L406" s="26" t="s">
        <v>531</v>
      </c>
      <c r="M406" s="54">
        <v>4.3620000000000001</v>
      </c>
      <c r="N406" s="36" t="s">
        <v>633</v>
      </c>
      <c r="O406" s="43">
        <v>5.0000000000000001E-3</v>
      </c>
      <c r="P406" s="43">
        <v>1.77E-2</v>
      </c>
      <c r="Q406" s="42">
        <v>0</v>
      </c>
      <c r="R406" s="57">
        <v>265180007</v>
      </c>
      <c r="S406" s="42">
        <v>1</v>
      </c>
      <c r="T406" s="42">
        <v>109.52</v>
      </c>
      <c r="U406" s="42">
        <v>290425.14367000002</v>
      </c>
      <c r="W406" s="26" t="s">
        <v>15</v>
      </c>
      <c r="X406" s="43">
        <v>9.6471651480000004E-3</v>
      </c>
      <c r="Y406" s="43">
        <v>0.123844423377</v>
      </c>
      <c r="Z406" s="43">
        <v>2.1179206721581252E-2</v>
      </c>
    </row>
    <row r="407" spans="1:26" x14ac:dyDescent="0.2">
      <c r="A407" s="26">
        <v>8694</v>
      </c>
      <c r="B407" s="26">
        <v>12533</v>
      </c>
      <c r="C407" s="26" t="s">
        <v>545</v>
      </c>
      <c r="D407" s="26" t="s">
        <v>668</v>
      </c>
      <c r="E407" s="26" t="s">
        <v>669</v>
      </c>
      <c r="F407" s="26" t="s">
        <v>109</v>
      </c>
      <c r="G407" s="26" t="s">
        <v>51</v>
      </c>
      <c r="H407" s="26" t="s">
        <v>51</v>
      </c>
      <c r="I407" s="26" t="s">
        <v>165</v>
      </c>
      <c r="J407" s="26" t="s">
        <v>154</v>
      </c>
      <c r="K407" s="45" t="s">
        <v>154</v>
      </c>
      <c r="L407" s="26" t="s">
        <v>531</v>
      </c>
      <c r="M407" s="54">
        <v>5.0819999999999999</v>
      </c>
      <c r="N407" s="36" t="s">
        <v>670</v>
      </c>
      <c r="O407" s="43">
        <v>0.01</v>
      </c>
      <c r="P407" s="43">
        <v>4.2799999999999998E-2</v>
      </c>
      <c r="Q407" s="42">
        <v>0</v>
      </c>
      <c r="R407" s="57">
        <v>1438787</v>
      </c>
      <c r="S407" s="42">
        <v>1</v>
      </c>
      <c r="T407" s="42">
        <v>85.63</v>
      </c>
      <c r="U407" s="42">
        <v>1232.03331</v>
      </c>
      <c r="W407" s="26" t="s">
        <v>15</v>
      </c>
      <c r="X407" s="43">
        <v>3.81080602210547E-5</v>
      </c>
      <c r="Y407" s="43">
        <v>5.2536930100000002E-4</v>
      </c>
      <c r="Z407" s="43">
        <v>8.984583025639516E-5</v>
      </c>
    </row>
    <row r="408" spans="1:26" x14ac:dyDescent="0.2">
      <c r="A408" s="26">
        <v>8694</v>
      </c>
      <c r="B408" s="26">
        <v>12533</v>
      </c>
      <c r="C408" s="26" t="s">
        <v>545</v>
      </c>
      <c r="D408" s="26" t="s">
        <v>634</v>
      </c>
      <c r="E408" s="26" t="s">
        <v>635</v>
      </c>
      <c r="F408" s="26" t="s">
        <v>109</v>
      </c>
      <c r="G408" s="26" t="s">
        <v>51</v>
      </c>
      <c r="H408" s="26" t="s">
        <v>51</v>
      </c>
      <c r="I408" s="26" t="s">
        <v>165</v>
      </c>
      <c r="J408" s="26" t="s">
        <v>154</v>
      </c>
      <c r="K408" s="45" t="s">
        <v>154</v>
      </c>
      <c r="L408" s="26" t="s">
        <v>531</v>
      </c>
      <c r="M408" s="54">
        <v>11.055999999999999</v>
      </c>
      <c r="N408" s="36" t="s">
        <v>636</v>
      </c>
      <c r="O408" s="43">
        <v>1.4999999999999999E-2</v>
      </c>
      <c r="P408" s="43">
        <v>4.5900000000000003E-2</v>
      </c>
      <c r="Q408" s="42">
        <v>0</v>
      </c>
      <c r="R408" s="57">
        <v>135167718</v>
      </c>
      <c r="S408" s="42">
        <v>1</v>
      </c>
      <c r="T408" s="42">
        <v>72.099999999999994</v>
      </c>
      <c r="U408" s="42">
        <v>97455.924679999996</v>
      </c>
      <c r="W408" s="26" t="s">
        <v>15</v>
      </c>
      <c r="X408" s="43">
        <v>4.1378898459999997E-3</v>
      </c>
      <c r="Y408" s="43">
        <v>4.1557602913000001E-2</v>
      </c>
      <c r="Z408" s="43">
        <v>7.106957575911085E-3</v>
      </c>
    </row>
    <row r="409" spans="1:26" x14ac:dyDescent="0.2">
      <c r="A409" s="26">
        <v>8694</v>
      </c>
      <c r="B409" s="26">
        <v>12533</v>
      </c>
      <c r="C409" s="26" t="s">
        <v>545</v>
      </c>
      <c r="D409" s="26" t="s">
        <v>605</v>
      </c>
      <c r="E409" s="26" t="s">
        <v>606</v>
      </c>
      <c r="F409" s="26" t="s">
        <v>110</v>
      </c>
      <c r="G409" s="26" t="s">
        <v>51</v>
      </c>
      <c r="H409" s="26" t="s">
        <v>51</v>
      </c>
      <c r="I409" s="26" t="s">
        <v>165</v>
      </c>
      <c r="J409" s="26" t="s">
        <v>154</v>
      </c>
      <c r="K409" s="45" t="s">
        <v>154</v>
      </c>
      <c r="L409" s="26" t="s">
        <v>531</v>
      </c>
      <c r="M409" s="54">
        <v>5.2469999999999999</v>
      </c>
      <c r="N409" s="36" t="s">
        <v>607</v>
      </c>
      <c r="O409" s="43">
        <v>4.3200000000000002E-2</v>
      </c>
      <c r="P409" s="43">
        <v>4.6600000000000003E-2</v>
      </c>
      <c r="Q409" s="42">
        <v>0</v>
      </c>
      <c r="R409" s="57">
        <v>9047722</v>
      </c>
      <c r="S409" s="42">
        <v>1</v>
      </c>
      <c r="T409" s="42">
        <v>98</v>
      </c>
      <c r="U409" s="42">
        <v>8866.7675600000002</v>
      </c>
      <c r="W409" s="26" t="s">
        <v>15</v>
      </c>
      <c r="X409" s="43">
        <v>2.8568220499999999E-4</v>
      </c>
      <c r="Y409" s="43">
        <v>3.7810077379999999E-3</v>
      </c>
      <c r="Z409" s="43">
        <v>6.4660759303550904E-4</v>
      </c>
    </row>
    <row r="410" spans="1:26" x14ac:dyDescent="0.2">
      <c r="A410" s="26">
        <v>8694</v>
      </c>
      <c r="B410" s="26">
        <v>12533</v>
      </c>
      <c r="C410" s="26" t="s">
        <v>545</v>
      </c>
      <c r="D410" s="26" t="s">
        <v>637</v>
      </c>
      <c r="E410" s="26" t="s">
        <v>638</v>
      </c>
      <c r="F410" s="26" t="s">
        <v>108</v>
      </c>
      <c r="G410" s="26" t="s">
        <v>51</v>
      </c>
      <c r="H410" s="26" t="s">
        <v>51</v>
      </c>
      <c r="I410" s="26" t="s">
        <v>165</v>
      </c>
      <c r="J410" s="26" t="s">
        <v>154</v>
      </c>
      <c r="K410" s="45" t="s">
        <v>154</v>
      </c>
      <c r="L410" s="26" t="s">
        <v>531</v>
      </c>
      <c r="M410" s="54">
        <v>1.577</v>
      </c>
      <c r="N410" s="36" t="s">
        <v>639</v>
      </c>
      <c r="O410" s="43">
        <v>1E-3</v>
      </c>
      <c r="P410" s="43">
        <v>1.78E-2</v>
      </c>
      <c r="Q410" s="42">
        <v>0</v>
      </c>
      <c r="R410" s="57">
        <v>135801234</v>
      </c>
      <c r="S410" s="42">
        <v>1</v>
      </c>
      <c r="T410" s="42">
        <v>112.4</v>
      </c>
      <c r="U410" s="42">
        <v>152640.58702000001</v>
      </c>
      <c r="W410" s="26" t="s">
        <v>15</v>
      </c>
      <c r="X410" s="43">
        <v>6.7213144149999996E-3</v>
      </c>
      <c r="Y410" s="43">
        <v>6.5089700032E-2</v>
      </c>
      <c r="Z410" s="43">
        <v>1.1131290169123297E-2</v>
      </c>
    </row>
    <row r="411" spans="1:26" x14ac:dyDescent="0.2">
      <c r="A411" s="26">
        <v>8694</v>
      </c>
      <c r="B411" s="26">
        <v>12533</v>
      </c>
      <c r="C411" s="26" t="s">
        <v>545</v>
      </c>
      <c r="D411" s="26" t="s">
        <v>640</v>
      </c>
      <c r="E411" s="26" t="s">
        <v>641</v>
      </c>
      <c r="F411" s="26" t="s">
        <v>108</v>
      </c>
      <c r="G411" s="26" t="s">
        <v>51</v>
      </c>
      <c r="H411" s="26" t="s">
        <v>51</v>
      </c>
      <c r="I411" s="26" t="s">
        <v>165</v>
      </c>
      <c r="J411" s="26" t="s">
        <v>154</v>
      </c>
      <c r="K411" s="45" t="s">
        <v>154</v>
      </c>
      <c r="L411" s="26" t="s">
        <v>531</v>
      </c>
      <c r="M411" s="54">
        <v>6.8920000000000003</v>
      </c>
      <c r="N411" s="36" t="s">
        <v>642</v>
      </c>
      <c r="O411" s="43">
        <v>1E-3</v>
      </c>
      <c r="P411" s="43">
        <v>1.8700000000000001E-2</v>
      </c>
      <c r="Q411" s="42">
        <v>0</v>
      </c>
      <c r="R411" s="57">
        <v>75342515</v>
      </c>
      <c r="S411" s="42">
        <v>1</v>
      </c>
      <c r="T411" s="42">
        <v>102.23</v>
      </c>
      <c r="U411" s="42">
        <v>77022.653080000004</v>
      </c>
      <c r="W411" s="26" t="s">
        <v>15</v>
      </c>
      <c r="X411" s="43">
        <v>2.4538276310000001E-3</v>
      </c>
      <c r="Y411" s="43">
        <v>3.2844353409E-2</v>
      </c>
      <c r="Z411" s="43">
        <v>5.6168645428287091E-3</v>
      </c>
    </row>
    <row r="412" spans="1:26" x14ac:dyDescent="0.2">
      <c r="A412" s="26">
        <v>8694</v>
      </c>
      <c r="B412" s="26">
        <v>12533</v>
      </c>
      <c r="C412" s="26" t="s">
        <v>545</v>
      </c>
      <c r="D412" s="26" t="s">
        <v>643</v>
      </c>
      <c r="E412" s="26" t="s">
        <v>644</v>
      </c>
      <c r="F412" s="26" t="s">
        <v>109</v>
      </c>
      <c r="G412" s="26" t="s">
        <v>51</v>
      </c>
      <c r="H412" s="26" t="s">
        <v>51</v>
      </c>
      <c r="I412" s="26" t="s">
        <v>165</v>
      </c>
      <c r="J412" s="26" t="s">
        <v>154</v>
      </c>
      <c r="K412" s="45" t="s">
        <v>154</v>
      </c>
      <c r="L412" s="26" t="s">
        <v>531</v>
      </c>
      <c r="M412" s="54">
        <v>6.9279999999999999</v>
      </c>
      <c r="N412" s="36" t="s">
        <v>645</v>
      </c>
      <c r="O412" s="43">
        <v>1.2999999999999999E-2</v>
      </c>
      <c r="P412" s="43">
        <v>4.3499999999999997E-2</v>
      </c>
      <c r="Q412" s="42">
        <v>0</v>
      </c>
      <c r="R412" s="57">
        <v>167205457</v>
      </c>
      <c r="S412" s="42">
        <v>1</v>
      </c>
      <c r="T412" s="42">
        <v>82.08</v>
      </c>
      <c r="U412" s="42">
        <v>137242.23910999999</v>
      </c>
      <c r="W412" s="26" t="s">
        <v>15</v>
      </c>
      <c r="X412" s="43">
        <v>5.1443965909999997E-3</v>
      </c>
      <c r="Y412" s="43">
        <v>5.8523465807999997E-2</v>
      </c>
      <c r="Z412" s="43">
        <v>1.0008368133394587E-2</v>
      </c>
    </row>
    <row r="413" spans="1:26" x14ac:dyDescent="0.2">
      <c r="A413" s="26">
        <v>8694</v>
      </c>
      <c r="B413" s="26">
        <v>12533</v>
      </c>
      <c r="C413" s="26" t="s">
        <v>545</v>
      </c>
      <c r="D413" s="26" t="s">
        <v>611</v>
      </c>
      <c r="E413" s="26" t="s">
        <v>612</v>
      </c>
      <c r="F413" s="26" t="s">
        <v>109</v>
      </c>
      <c r="G413" s="26" t="s">
        <v>51</v>
      </c>
      <c r="H413" s="26" t="s">
        <v>51</v>
      </c>
      <c r="I413" s="26" t="s">
        <v>165</v>
      </c>
      <c r="J413" s="26" t="s">
        <v>154</v>
      </c>
      <c r="K413" s="45" t="s">
        <v>154</v>
      </c>
      <c r="L413" s="26" t="s">
        <v>531</v>
      </c>
      <c r="M413" s="54">
        <v>3.8079999999999998</v>
      </c>
      <c r="N413" s="36" t="s">
        <v>613</v>
      </c>
      <c r="O413" s="43">
        <v>3.7499999999999999E-2</v>
      </c>
      <c r="P413" s="43">
        <v>4.2500000000000003E-2</v>
      </c>
      <c r="Q413" s="42">
        <v>0</v>
      </c>
      <c r="R413" s="57">
        <v>274691988</v>
      </c>
      <c r="S413" s="42">
        <v>1</v>
      </c>
      <c r="T413" s="42">
        <v>101.27</v>
      </c>
      <c r="U413" s="42">
        <v>278180.57624999998</v>
      </c>
      <c r="W413" s="26" t="s">
        <v>15</v>
      </c>
      <c r="X413" s="43">
        <v>7.7590029159999999E-3</v>
      </c>
      <c r="Y413" s="43">
        <v>0.118623038712</v>
      </c>
      <c r="Z413" s="43">
        <v>2.028627361900117E-2</v>
      </c>
    </row>
    <row r="414" spans="1:26" x14ac:dyDescent="0.2">
      <c r="A414" s="26">
        <v>8694</v>
      </c>
      <c r="B414" s="26">
        <v>12533</v>
      </c>
      <c r="C414" s="26" t="s">
        <v>545</v>
      </c>
      <c r="D414" s="26" t="s">
        <v>646</v>
      </c>
      <c r="E414" s="26" t="s">
        <v>647</v>
      </c>
      <c r="F414" s="26" t="s">
        <v>108</v>
      </c>
      <c r="G414" s="26" t="s">
        <v>51</v>
      </c>
      <c r="H414" s="26" t="s">
        <v>51</v>
      </c>
      <c r="I414" s="26" t="s">
        <v>165</v>
      </c>
      <c r="J414" s="26" t="s">
        <v>154</v>
      </c>
      <c r="K414" s="45" t="s">
        <v>154</v>
      </c>
      <c r="L414" s="26" t="s">
        <v>531</v>
      </c>
      <c r="M414" s="54">
        <v>3.7669999999999999</v>
      </c>
      <c r="N414" s="36" t="s">
        <v>648</v>
      </c>
      <c r="O414" s="43">
        <v>1.0999999999999999E-2</v>
      </c>
      <c r="P414" s="43">
        <v>1.7899999999999999E-2</v>
      </c>
      <c r="Q414" s="42">
        <v>0</v>
      </c>
      <c r="R414" s="57">
        <v>266316798</v>
      </c>
      <c r="S414" s="42">
        <v>1</v>
      </c>
      <c r="T414" s="42">
        <v>101.87</v>
      </c>
      <c r="U414" s="42">
        <v>271296.92212</v>
      </c>
      <c r="W414" s="26" t="s">
        <v>15</v>
      </c>
      <c r="X414" s="43">
        <v>1.0791451715000001E-2</v>
      </c>
      <c r="Y414" s="43">
        <v>0.115687679308</v>
      </c>
      <c r="Z414" s="43">
        <v>1.9784284252733375E-2</v>
      </c>
    </row>
    <row r="415" spans="1:26" x14ac:dyDescent="0.2">
      <c r="A415" s="26">
        <v>8694</v>
      </c>
      <c r="B415" s="26">
        <v>12533</v>
      </c>
      <c r="C415" s="26" t="s">
        <v>545</v>
      </c>
      <c r="D415" s="26" t="s">
        <v>649</v>
      </c>
      <c r="E415" s="26" t="s">
        <v>650</v>
      </c>
      <c r="F415" s="26" t="s">
        <v>109</v>
      </c>
      <c r="G415" s="26" t="s">
        <v>51</v>
      </c>
      <c r="H415" s="26" t="s">
        <v>51</v>
      </c>
      <c r="I415" s="26" t="s">
        <v>165</v>
      </c>
      <c r="J415" s="26" t="s">
        <v>154</v>
      </c>
      <c r="K415" s="45" t="s">
        <v>154</v>
      </c>
      <c r="L415" s="26" t="s">
        <v>531</v>
      </c>
      <c r="M415" s="54">
        <v>8.31</v>
      </c>
      <c r="N415" s="36" t="s">
        <v>651</v>
      </c>
      <c r="O415" s="43">
        <v>0.04</v>
      </c>
      <c r="P415" s="43">
        <v>4.48E-2</v>
      </c>
      <c r="Q415" s="42">
        <v>0</v>
      </c>
      <c r="R415" s="57">
        <v>132488292</v>
      </c>
      <c r="S415" s="42">
        <v>1</v>
      </c>
      <c r="T415" s="42">
        <v>99.13</v>
      </c>
      <c r="U415" s="42">
        <v>131335.64386000001</v>
      </c>
      <c r="W415" s="26" t="s">
        <v>15</v>
      </c>
      <c r="X415" s="43">
        <v>5.6911235490000002E-3</v>
      </c>
      <c r="Y415" s="43">
        <v>5.6004748339000002E-2</v>
      </c>
      <c r="Z415" s="43">
        <v>9.5776306282335244E-3</v>
      </c>
    </row>
    <row r="416" spans="1:26" x14ac:dyDescent="0.2">
      <c r="A416" s="26">
        <v>8694</v>
      </c>
      <c r="B416" s="26">
        <v>12533</v>
      </c>
      <c r="C416" s="26" t="s">
        <v>545</v>
      </c>
      <c r="D416" s="26" t="s">
        <v>614</v>
      </c>
      <c r="E416" s="26" t="s">
        <v>615</v>
      </c>
      <c r="F416" s="26" t="s">
        <v>109</v>
      </c>
      <c r="G416" s="26" t="s">
        <v>51</v>
      </c>
      <c r="H416" s="26" t="s">
        <v>51</v>
      </c>
      <c r="I416" s="26" t="s">
        <v>165</v>
      </c>
      <c r="J416" s="26" t="s">
        <v>154</v>
      </c>
      <c r="K416" s="45" t="s">
        <v>154</v>
      </c>
      <c r="L416" s="26" t="s">
        <v>531</v>
      </c>
      <c r="M416" s="54">
        <v>2.637</v>
      </c>
      <c r="N416" s="36" t="s">
        <v>616</v>
      </c>
      <c r="O416" s="43">
        <v>3.7499999999999999E-2</v>
      </c>
      <c r="P416" s="43">
        <v>4.2500000000000003E-2</v>
      </c>
      <c r="Q416" s="42">
        <v>0</v>
      </c>
      <c r="R416" s="57">
        <v>20363071</v>
      </c>
      <c r="S416" s="42">
        <v>1</v>
      </c>
      <c r="T416" s="42">
        <v>99.67</v>
      </c>
      <c r="U416" s="42">
        <v>20295.872869999999</v>
      </c>
      <c r="W416" s="26" t="s">
        <v>15</v>
      </c>
      <c r="X416" s="43">
        <v>8.6503860300000002E-4</v>
      </c>
      <c r="Y416" s="43">
        <v>8.654659306E-3</v>
      </c>
      <c r="Z416" s="43">
        <v>1.4800732528760896E-3</v>
      </c>
    </row>
    <row r="417" spans="1:26" x14ac:dyDescent="0.2">
      <c r="A417" s="26">
        <v>8694</v>
      </c>
      <c r="B417" s="26">
        <v>12533</v>
      </c>
      <c r="C417" s="26" t="s">
        <v>545</v>
      </c>
      <c r="D417" s="26" t="s">
        <v>652</v>
      </c>
      <c r="E417" s="26" t="s">
        <v>653</v>
      </c>
      <c r="F417" s="26" t="s">
        <v>108</v>
      </c>
      <c r="G417" s="26" t="s">
        <v>51</v>
      </c>
      <c r="H417" s="26" t="s">
        <v>51</v>
      </c>
      <c r="I417" s="26" t="s">
        <v>165</v>
      </c>
      <c r="J417" s="26" t="s">
        <v>154</v>
      </c>
      <c r="K417" s="45" t="s">
        <v>154</v>
      </c>
      <c r="L417" s="26" t="s">
        <v>531</v>
      </c>
      <c r="M417" s="54">
        <v>8.2789999999999999</v>
      </c>
      <c r="N417" s="36" t="s">
        <v>654</v>
      </c>
      <c r="O417" s="43">
        <v>1.6E-2</v>
      </c>
      <c r="P417" s="43">
        <v>1.9400000000000001E-2</v>
      </c>
      <c r="Q417" s="42">
        <v>0</v>
      </c>
      <c r="R417" s="57">
        <v>5445001</v>
      </c>
      <c r="S417" s="42">
        <v>1</v>
      </c>
      <c r="T417" s="42">
        <v>100.92</v>
      </c>
      <c r="U417" s="42">
        <v>5495.09501</v>
      </c>
      <c r="W417" s="26" t="s">
        <v>15</v>
      </c>
      <c r="X417" s="43">
        <v>3.48376899E-4</v>
      </c>
      <c r="Y417" s="43">
        <v>2.3432436470000001E-3</v>
      </c>
      <c r="Z417" s="43">
        <v>4.0072891658361412E-4</v>
      </c>
    </row>
    <row r="418" spans="1:26" x14ac:dyDescent="0.2">
      <c r="A418" s="26">
        <v>8694</v>
      </c>
      <c r="B418" s="26">
        <v>12533</v>
      </c>
      <c r="C418" s="26" t="s">
        <v>545</v>
      </c>
      <c r="D418" s="26" t="s">
        <v>577</v>
      </c>
      <c r="E418" s="26" t="s">
        <v>578</v>
      </c>
      <c r="F418" s="26" t="s">
        <v>109</v>
      </c>
      <c r="G418" s="26" t="s">
        <v>51</v>
      </c>
      <c r="H418" s="26" t="s">
        <v>51</v>
      </c>
      <c r="I418" s="26" t="s">
        <v>165</v>
      </c>
      <c r="J418" s="26" t="s">
        <v>154</v>
      </c>
      <c r="K418" s="45" t="s">
        <v>154</v>
      </c>
      <c r="L418" s="26" t="s">
        <v>531</v>
      </c>
      <c r="M418" s="54">
        <v>0.159</v>
      </c>
      <c r="N418" s="36" t="s">
        <v>579</v>
      </c>
      <c r="O418" s="43">
        <v>0</v>
      </c>
      <c r="P418" s="43">
        <v>4.2599999999999999E-2</v>
      </c>
      <c r="Q418" s="42">
        <v>0</v>
      </c>
      <c r="R418" s="57">
        <v>8000000</v>
      </c>
      <c r="S418" s="42">
        <v>1</v>
      </c>
      <c r="T418" s="42">
        <v>99.34</v>
      </c>
      <c r="U418" s="42">
        <v>7947.2</v>
      </c>
      <c r="W418" s="26" t="s">
        <v>15</v>
      </c>
      <c r="X418" s="43">
        <v>8.6262511699999997E-4</v>
      </c>
      <c r="Y418" s="43">
        <v>3.3888815169999999E-3</v>
      </c>
      <c r="Z418" s="43">
        <v>5.79548277159506E-4</v>
      </c>
    </row>
    <row r="419" spans="1:26" x14ac:dyDescent="0.2">
      <c r="A419" s="26">
        <v>8694</v>
      </c>
      <c r="B419" s="26">
        <v>12533</v>
      </c>
      <c r="C419" s="26" t="s">
        <v>655</v>
      </c>
      <c r="D419" s="26" t="s">
        <v>656</v>
      </c>
      <c r="E419" s="26" t="s">
        <v>657</v>
      </c>
      <c r="F419" s="26" t="s">
        <v>122</v>
      </c>
      <c r="G419" s="26" t="s">
        <v>56</v>
      </c>
      <c r="H419" s="26" t="s">
        <v>51</v>
      </c>
      <c r="I419" s="26" t="s">
        <v>226</v>
      </c>
      <c r="J419" s="26" t="s">
        <v>658</v>
      </c>
      <c r="K419" s="26" t="s">
        <v>71</v>
      </c>
      <c r="L419" s="26" t="s">
        <v>532</v>
      </c>
      <c r="M419" s="54">
        <v>5.6070000000000002</v>
      </c>
      <c r="N419" s="36">
        <v>48010</v>
      </c>
      <c r="O419" s="43">
        <v>6.5000000000000002E-2</v>
      </c>
      <c r="P419" s="43">
        <v>5.7290000000000001E-2</v>
      </c>
      <c r="Q419" s="42">
        <v>0</v>
      </c>
      <c r="R419" s="57">
        <v>1655000</v>
      </c>
      <c r="S419" s="42">
        <v>3.6469999999999998</v>
      </c>
      <c r="T419" s="42">
        <v>105.3322</v>
      </c>
      <c r="U419" s="42">
        <v>6357.6251300000004</v>
      </c>
      <c r="W419" s="26" t="s">
        <v>15</v>
      </c>
      <c r="X419" s="43">
        <v>1.1033333329999999E-3</v>
      </c>
      <c r="Y419" s="43">
        <v>2.7110477010000001E-3</v>
      </c>
      <c r="Z419" s="43">
        <v>4.6362878635462562E-4</v>
      </c>
    </row>
    <row r="420" spans="1:26" x14ac:dyDescent="0.2">
      <c r="A420" s="26">
        <v>8694</v>
      </c>
      <c r="B420" s="26">
        <v>12533</v>
      </c>
      <c r="C420" s="26" t="s">
        <v>552</v>
      </c>
      <c r="D420" s="26" t="s">
        <v>557</v>
      </c>
      <c r="E420" s="26" t="s">
        <v>558</v>
      </c>
      <c r="F420" s="26" t="s">
        <v>122</v>
      </c>
      <c r="G420" s="26" t="s">
        <v>56</v>
      </c>
      <c r="H420" s="26" t="s">
        <v>167</v>
      </c>
      <c r="I420" s="26" t="s">
        <v>218</v>
      </c>
      <c r="J420" s="26" t="s">
        <v>555</v>
      </c>
      <c r="K420" s="26" t="s">
        <v>71</v>
      </c>
      <c r="L420" s="26" t="s">
        <v>532</v>
      </c>
      <c r="M420" s="54">
        <v>0.06</v>
      </c>
      <c r="N420" s="36" t="s">
        <v>559</v>
      </c>
      <c r="O420" s="43">
        <v>0</v>
      </c>
      <c r="P420" s="43">
        <v>4.3389999999999998E-2</v>
      </c>
      <c r="Q420" s="42">
        <v>0</v>
      </c>
      <c r="R420" s="57">
        <v>6000000</v>
      </c>
      <c r="S420" s="42">
        <v>3.6469999999999998</v>
      </c>
      <c r="T420" s="42">
        <v>99.727999999999994</v>
      </c>
      <c r="U420" s="42">
        <v>21822.480960000001</v>
      </c>
      <c r="W420" s="26" t="s">
        <v>15</v>
      </c>
      <c r="X420" s="43">
        <v>2.1573033707865199E-5</v>
      </c>
      <c r="Y420" s="43">
        <v>9.3056425379999998E-3</v>
      </c>
      <c r="Z420" s="43">
        <v>1.5914009014135952E-3</v>
      </c>
    </row>
    <row r="421" spans="1:26" x14ac:dyDescent="0.2">
      <c r="A421" s="26">
        <v>8694</v>
      </c>
      <c r="B421" s="26">
        <v>12533</v>
      </c>
      <c r="C421" s="26" t="s">
        <v>655</v>
      </c>
      <c r="D421" s="26" t="s">
        <v>659</v>
      </c>
      <c r="E421" s="26" t="s">
        <v>660</v>
      </c>
      <c r="F421" s="26" t="s">
        <v>122</v>
      </c>
      <c r="G421" s="26" t="s">
        <v>56</v>
      </c>
      <c r="H421" s="26" t="s">
        <v>51</v>
      </c>
      <c r="I421" s="26" t="s">
        <v>79</v>
      </c>
      <c r="J421" s="26" t="s">
        <v>658</v>
      </c>
      <c r="K421" s="26" t="s">
        <v>71</v>
      </c>
      <c r="L421" s="26" t="s">
        <v>532</v>
      </c>
      <c r="M421" s="54">
        <v>13.595000000000001</v>
      </c>
      <c r="N421" s="36">
        <v>56586</v>
      </c>
      <c r="O421" s="43">
        <v>5.7500000000000002E-2</v>
      </c>
      <c r="P421" s="43">
        <v>6.3850000000000004E-2</v>
      </c>
      <c r="Q421" s="42">
        <v>0</v>
      </c>
      <c r="R421" s="57">
        <v>1000000</v>
      </c>
      <c r="S421" s="42">
        <v>3.6469999999999998</v>
      </c>
      <c r="T421" s="42">
        <v>93.390900000000002</v>
      </c>
      <c r="U421" s="42">
        <v>3405.96612</v>
      </c>
      <c r="W421" s="26" t="s">
        <v>15</v>
      </c>
      <c r="X421" s="43">
        <v>3.3333333300000003E-4</v>
      </c>
      <c r="Y421" s="43">
        <v>1.4523877120000001E-3</v>
      </c>
      <c r="Z421" s="43">
        <v>2.4837952950846178E-4</v>
      </c>
    </row>
    <row r="422" spans="1:26" x14ac:dyDescent="0.2">
      <c r="A422" s="26">
        <v>8694</v>
      </c>
      <c r="B422" s="26">
        <v>12533</v>
      </c>
      <c r="C422" s="26" t="s">
        <v>655</v>
      </c>
      <c r="D422" s="26" t="s">
        <v>661</v>
      </c>
      <c r="E422" s="26" t="s">
        <v>662</v>
      </c>
      <c r="F422" s="26" t="s">
        <v>122</v>
      </c>
      <c r="G422" s="26" t="s">
        <v>56</v>
      </c>
      <c r="H422" s="26" t="s">
        <v>51</v>
      </c>
      <c r="I422" s="26" t="s">
        <v>79</v>
      </c>
      <c r="J422" s="26" t="s">
        <v>658</v>
      </c>
      <c r="K422" s="26" t="s">
        <v>71</v>
      </c>
      <c r="L422" s="26" t="s">
        <v>532</v>
      </c>
      <c r="M422" s="54">
        <v>7.1909999999999998</v>
      </c>
      <c r="N422" s="36">
        <v>49281</v>
      </c>
      <c r="O422" s="43">
        <v>5.5E-2</v>
      </c>
      <c r="P422" s="43">
        <v>5.8189999999999999E-2</v>
      </c>
      <c r="Q422" s="42">
        <v>0</v>
      </c>
      <c r="R422" s="57">
        <v>8840000</v>
      </c>
      <c r="S422" s="42">
        <v>3.6469999999999998</v>
      </c>
      <c r="T422" s="42">
        <v>99.424599999999998</v>
      </c>
      <c r="U422" s="42">
        <v>32053.974030000001</v>
      </c>
      <c r="W422" s="26" t="s">
        <v>15</v>
      </c>
      <c r="X422" s="43">
        <v>2.9466666660000001E-3</v>
      </c>
      <c r="Y422" s="43">
        <v>1.3668602795E-2</v>
      </c>
      <c r="Z422" s="43">
        <v>2.3375308819712664E-3</v>
      </c>
    </row>
    <row r="423" spans="1:26" x14ac:dyDescent="0.2">
      <c r="A423" s="26">
        <v>8694</v>
      </c>
      <c r="B423" s="26">
        <v>12533</v>
      </c>
      <c r="C423" s="26" t="s">
        <v>655</v>
      </c>
      <c r="D423" s="26" t="s">
        <v>663</v>
      </c>
      <c r="E423" s="26" t="s">
        <v>664</v>
      </c>
      <c r="F423" s="26" t="s">
        <v>122</v>
      </c>
      <c r="G423" s="26" t="s">
        <v>56</v>
      </c>
      <c r="H423" s="26" t="s">
        <v>51</v>
      </c>
      <c r="I423" s="26" t="s">
        <v>79</v>
      </c>
      <c r="J423" s="26" t="s">
        <v>658</v>
      </c>
      <c r="K423" s="26" t="s">
        <v>71</v>
      </c>
      <c r="L423" s="26" t="s">
        <v>532</v>
      </c>
      <c r="M423" s="54">
        <v>3.7509999999999999</v>
      </c>
      <c r="N423" s="36">
        <v>47455</v>
      </c>
      <c r="O423" s="43">
        <v>5.3749999999999999E-2</v>
      </c>
      <c r="P423" s="43">
        <v>5.391E-2</v>
      </c>
      <c r="Q423" s="42">
        <v>0</v>
      </c>
      <c r="R423" s="57">
        <v>1240000</v>
      </c>
      <c r="S423" s="42">
        <v>3.6469999999999998</v>
      </c>
      <c r="T423" s="42">
        <v>101.5754</v>
      </c>
      <c r="U423" s="42">
        <v>4593.5240000000003</v>
      </c>
      <c r="W423" s="26" t="s">
        <v>15</v>
      </c>
      <c r="X423" s="43">
        <v>6.2E-4</v>
      </c>
      <c r="Y423" s="43">
        <v>1.9587915969999999E-3</v>
      </c>
      <c r="Z423" s="43">
        <v>3.3498199621135027E-4</v>
      </c>
    </row>
    <row r="424" spans="1:26" x14ac:dyDescent="0.2">
      <c r="A424" s="26">
        <v>8694</v>
      </c>
      <c r="B424" s="26">
        <v>12533</v>
      </c>
      <c r="C424" s="26" t="s">
        <v>552</v>
      </c>
      <c r="D424" s="26" t="s">
        <v>665</v>
      </c>
      <c r="E424" s="26" t="s">
        <v>666</v>
      </c>
      <c r="F424" s="26" t="s">
        <v>122</v>
      </c>
      <c r="G424" s="26" t="s">
        <v>56</v>
      </c>
      <c r="H424" s="26" t="s">
        <v>167</v>
      </c>
      <c r="I424" s="26" t="s">
        <v>218</v>
      </c>
      <c r="J424" s="26" t="s">
        <v>555</v>
      </c>
      <c r="K424" s="26" t="s">
        <v>71</v>
      </c>
      <c r="L424" s="26" t="s">
        <v>532</v>
      </c>
      <c r="M424" s="54">
        <v>7.9470000000000001</v>
      </c>
      <c r="N424" s="36" t="s">
        <v>667</v>
      </c>
      <c r="O424" s="43">
        <v>3.875E-2</v>
      </c>
      <c r="P424" s="43">
        <v>4.5699999999999998E-2</v>
      </c>
      <c r="Q424" s="42">
        <v>0</v>
      </c>
      <c r="R424" s="57">
        <v>1000000</v>
      </c>
      <c r="S424" s="42">
        <v>3.6469999999999998</v>
      </c>
      <c r="T424" s="42">
        <v>96.106999999999999</v>
      </c>
      <c r="U424" s="42">
        <v>3505.0222899999999</v>
      </c>
      <c r="W424" s="26" t="s">
        <v>15</v>
      </c>
      <c r="X424" s="43">
        <v>7.7585538055706408E-6</v>
      </c>
      <c r="Y424" s="43">
        <v>1.4946276989999999E-3</v>
      </c>
      <c r="Z424" s="43">
        <v>2.5560318471602153E-4</v>
      </c>
    </row>
    <row r="425" spans="1:26" x14ac:dyDescent="0.2">
      <c r="A425" s="26">
        <v>8694</v>
      </c>
      <c r="B425" s="26">
        <v>12533</v>
      </c>
      <c r="C425" s="26" t="s">
        <v>552</v>
      </c>
      <c r="D425" s="26" t="s">
        <v>625</v>
      </c>
      <c r="E425" s="26" t="s">
        <v>626</v>
      </c>
      <c r="F425" s="26" t="s">
        <v>122</v>
      </c>
      <c r="G425" s="26" t="s">
        <v>56</v>
      </c>
      <c r="H425" s="26" t="s">
        <v>167</v>
      </c>
      <c r="I425" s="26" t="s">
        <v>218</v>
      </c>
      <c r="J425" s="26" t="s">
        <v>555</v>
      </c>
      <c r="K425" s="26" t="s">
        <v>71</v>
      </c>
      <c r="L425" s="26" t="s">
        <v>532</v>
      </c>
      <c r="M425" s="54">
        <v>3.4000000000000002E-2</v>
      </c>
      <c r="N425" s="36" t="s">
        <v>627</v>
      </c>
      <c r="O425" s="43">
        <v>0</v>
      </c>
      <c r="P425" s="43">
        <v>4.2380000000000001E-2</v>
      </c>
      <c r="Q425" s="42">
        <v>0</v>
      </c>
      <c r="R425" s="57">
        <v>58000000</v>
      </c>
      <c r="S425" s="42">
        <v>3.6469999999999998</v>
      </c>
      <c r="T425" s="42">
        <v>99.837699999999998</v>
      </c>
      <c r="U425" s="42">
        <v>211182.69330000001</v>
      </c>
      <c r="W425" s="26" t="s">
        <v>15</v>
      </c>
      <c r="X425" s="43">
        <v>2.5137715599999998E-4</v>
      </c>
      <c r="Y425" s="43">
        <v>9.0053493814000005E-2</v>
      </c>
      <c r="Z425" s="43">
        <v>1.540046381969994E-2</v>
      </c>
    </row>
    <row r="426" spans="1:26" x14ac:dyDescent="0.2">
      <c r="A426" s="26">
        <v>8694</v>
      </c>
      <c r="B426" s="26">
        <v>12534</v>
      </c>
      <c r="C426" s="26" t="s">
        <v>545</v>
      </c>
      <c r="D426" s="26" t="s">
        <v>596</v>
      </c>
      <c r="E426" s="26" t="s">
        <v>597</v>
      </c>
      <c r="F426" s="26" t="s">
        <v>108</v>
      </c>
      <c r="G426" s="26" t="s">
        <v>51</v>
      </c>
      <c r="H426" s="26" t="s">
        <v>51</v>
      </c>
      <c r="I426" s="26" t="s">
        <v>165</v>
      </c>
      <c r="J426" s="26" t="s">
        <v>154</v>
      </c>
      <c r="K426" s="45" t="s">
        <v>154</v>
      </c>
      <c r="L426" s="26" t="s">
        <v>531</v>
      </c>
      <c r="M426" s="54">
        <v>0.83</v>
      </c>
      <c r="N426" s="36" t="s">
        <v>598</v>
      </c>
      <c r="O426" s="43">
        <v>7.4999999999999997E-3</v>
      </c>
      <c r="P426" s="43">
        <v>1.5699999999999999E-2</v>
      </c>
      <c r="Q426" s="42">
        <v>0</v>
      </c>
      <c r="R426" s="57">
        <v>152030016</v>
      </c>
      <c r="S426" s="42">
        <v>1</v>
      </c>
      <c r="T426" s="42">
        <v>115.16</v>
      </c>
      <c r="U426" s="42">
        <v>175077.76642999999</v>
      </c>
      <c r="W426" s="26" t="s">
        <v>15</v>
      </c>
      <c r="X426" s="43">
        <v>7.0051109290000003E-3</v>
      </c>
      <c r="Y426" s="43">
        <v>7.8304003309000003E-2</v>
      </c>
      <c r="Z426" s="43">
        <v>1.8914811995550604E-2</v>
      </c>
    </row>
    <row r="427" spans="1:26" x14ac:dyDescent="0.2">
      <c r="A427" s="26">
        <v>8694</v>
      </c>
      <c r="B427" s="26">
        <v>12534</v>
      </c>
      <c r="C427" s="26" t="s">
        <v>545</v>
      </c>
      <c r="D427" s="26" t="s">
        <v>599</v>
      </c>
      <c r="E427" s="26" t="s">
        <v>600</v>
      </c>
      <c r="F427" s="26" t="s">
        <v>109</v>
      </c>
      <c r="G427" s="26" t="s">
        <v>51</v>
      </c>
      <c r="H427" s="26" t="s">
        <v>51</v>
      </c>
      <c r="I427" s="26" t="s">
        <v>165</v>
      </c>
      <c r="J427" s="26" t="s">
        <v>154</v>
      </c>
      <c r="K427" s="45" t="s">
        <v>154</v>
      </c>
      <c r="L427" s="26" t="s">
        <v>531</v>
      </c>
      <c r="M427" s="54">
        <v>2.1829999999999998</v>
      </c>
      <c r="N427" s="36" t="s">
        <v>601</v>
      </c>
      <c r="O427" s="43">
        <v>0.02</v>
      </c>
      <c r="P427" s="43">
        <v>4.2700000000000002E-2</v>
      </c>
      <c r="Q427" s="42">
        <v>0</v>
      </c>
      <c r="R427" s="57">
        <v>2500000</v>
      </c>
      <c r="S427" s="42">
        <v>1</v>
      </c>
      <c r="T427" s="42">
        <v>96.74</v>
      </c>
      <c r="U427" s="42">
        <v>2418.5</v>
      </c>
      <c r="W427" s="26" t="s">
        <v>15</v>
      </c>
      <c r="X427" s="43">
        <v>9.6737453761886497E-5</v>
      </c>
      <c r="Y427" s="43">
        <v>1.081680648E-3</v>
      </c>
      <c r="Z427" s="43">
        <v>2.6128659134756098E-4</v>
      </c>
    </row>
    <row r="428" spans="1:26" x14ac:dyDescent="0.2">
      <c r="A428" s="26">
        <v>8694</v>
      </c>
      <c r="B428" s="26">
        <v>12534</v>
      </c>
      <c r="C428" s="26" t="s">
        <v>545</v>
      </c>
      <c r="D428" s="26" t="s">
        <v>628</v>
      </c>
      <c r="E428" s="26" t="s">
        <v>629</v>
      </c>
      <c r="F428" s="26" t="s">
        <v>108</v>
      </c>
      <c r="G428" s="26" t="s">
        <v>51</v>
      </c>
      <c r="H428" s="26" t="s">
        <v>51</v>
      </c>
      <c r="I428" s="26" t="s">
        <v>165</v>
      </c>
      <c r="J428" s="26" t="s">
        <v>154</v>
      </c>
      <c r="K428" s="45" t="s">
        <v>154</v>
      </c>
      <c r="L428" s="26" t="s">
        <v>531</v>
      </c>
      <c r="M428" s="54">
        <v>2.3879999999999999</v>
      </c>
      <c r="N428" s="36" t="s">
        <v>630</v>
      </c>
      <c r="O428" s="43">
        <v>7.4999999999999997E-3</v>
      </c>
      <c r="P428" s="43">
        <v>1.7899999999999999E-2</v>
      </c>
      <c r="Q428" s="42">
        <v>0</v>
      </c>
      <c r="R428" s="57">
        <v>200545066</v>
      </c>
      <c r="S428" s="42">
        <v>1</v>
      </c>
      <c r="T428" s="42">
        <v>114.17</v>
      </c>
      <c r="U428" s="42">
        <v>228962.30184999999</v>
      </c>
      <c r="W428" s="26" t="s">
        <v>15</v>
      </c>
      <c r="X428" s="43">
        <v>8.9968270770000008E-3</v>
      </c>
      <c r="Y428" s="43">
        <v>0.10240400713</v>
      </c>
      <c r="Z428" s="43">
        <v>2.4736315649153549E-2</v>
      </c>
    </row>
    <row r="429" spans="1:26" x14ac:dyDescent="0.2">
      <c r="A429" s="26">
        <v>8694</v>
      </c>
      <c r="B429" s="26">
        <v>12534</v>
      </c>
      <c r="C429" s="26" t="s">
        <v>545</v>
      </c>
      <c r="D429" s="26" t="s">
        <v>602</v>
      </c>
      <c r="E429" s="26" t="s">
        <v>603</v>
      </c>
      <c r="F429" s="26" t="s">
        <v>109</v>
      </c>
      <c r="G429" s="26" t="s">
        <v>51</v>
      </c>
      <c r="H429" s="26" t="s">
        <v>51</v>
      </c>
      <c r="I429" s="26" t="s">
        <v>165</v>
      </c>
      <c r="J429" s="26" t="s">
        <v>154</v>
      </c>
      <c r="K429" s="45" t="s">
        <v>154</v>
      </c>
      <c r="L429" s="26" t="s">
        <v>531</v>
      </c>
      <c r="M429" s="54">
        <v>3.6070000000000002</v>
      </c>
      <c r="N429" s="36" t="s">
        <v>604</v>
      </c>
      <c r="O429" s="43">
        <v>2.2499999999999999E-2</v>
      </c>
      <c r="P429" s="43">
        <v>4.2599999999999999E-2</v>
      </c>
      <c r="Q429" s="42">
        <v>0</v>
      </c>
      <c r="R429" s="57">
        <v>179571382</v>
      </c>
      <c r="S429" s="42">
        <v>1</v>
      </c>
      <c r="T429" s="42">
        <v>93.76</v>
      </c>
      <c r="U429" s="42">
        <v>168366.12776</v>
      </c>
      <c r="W429" s="26" t="s">
        <v>15</v>
      </c>
      <c r="X429" s="43">
        <v>5.1717603800000003E-3</v>
      </c>
      <c r="Y429" s="43">
        <v>7.5302204809000003E-2</v>
      </c>
      <c r="Z429" s="43">
        <v>1.8189709167169055E-2</v>
      </c>
    </row>
    <row r="430" spans="1:26" x14ac:dyDescent="0.2">
      <c r="A430" s="26">
        <v>8694</v>
      </c>
      <c r="B430" s="26">
        <v>12534</v>
      </c>
      <c r="C430" s="26" t="s">
        <v>545</v>
      </c>
      <c r="D430" s="26" t="s">
        <v>631</v>
      </c>
      <c r="E430" s="26" t="s">
        <v>632</v>
      </c>
      <c r="F430" s="26" t="s">
        <v>108</v>
      </c>
      <c r="G430" s="26" t="s">
        <v>51</v>
      </c>
      <c r="H430" s="26" t="s">
        <v>51</v>
      </c>
      <c r="I430" s="26" t="s">
        <v>165</v>
      </c>
      <c r="J430" s="26" t="s">
        <v>154</v>
      </c>
      <c r="K430" s="45" t="s">
        <v>154</v>
      </c>
      <c r="L430" s="26" t="s">
        <v>531</v>
      </c>
      <c r="M430" s="54">
        <v>4.3620000000000001</v>
      </c>
      <c r="N430" s="36" t="s">
        <v>633</v>
      </c>
      <c r="O430" s="43">
        <v>5.0000000000000001E-3</v>
      </c>
      <c r="P430" s="43">
        <v>1.77E-2</v>
      </c>
      <c r="Q430" s="42">
        <v>0</v>
      </c>
      <c r="R430" s="57">
        <v>219439441</v>
      </c>
      <c r="S430" s="42">
        <v>1</v>
      </c>
      <c r="T430" s="42">
        <v>109.52</v>
      </c>
      <c r="U430" s="42">
        <v>240330.07578000001</v>
      </c>
      <c r="W430" s="26" t="s">
        <v>15</v>
      </c>
      <c r="X430" s="43">
        <v>7.9831377610000004E-3</v>
      </c>
      <c r="Y430" s="43">
        <v>0.107488274685</v>
      </c>
      <c r="Z430" s="43">
        <v>2.5964451643108215E-2</v>
      </c>
    </row>
    <row r="431" spans="1:26" x14ac:dyDescent="0.2">
      <c r="A431" s="26">
        <v>8694</v>
      </c>
      <c r="B431" s="26">
        <v>12534</v>
      </c>
      <c r="C431" s="26" t="s">
        <v>545</v>
      </c>
      <c r="D431" s="26" t="s">
        <v>668</v>
      </c>
      <c r="E431" s="26" t="s">
        <v>669</v>
      </c>
      <c r="F431" s="26" t="s">
        <v>109</v>
      </c>
      <c r="G431" s="26" t="s">
        <v>51</v>
      </c>
      <c r="H431" s="26" t="s">
        <v>51</v>
      </c>
      <c r="I431" s="26" t="s">
        <v>165</v>
      </c>
      <c r="J431" s="26" t="s">
        <v>154</v>
      </c>
      <c r="K431" s="45" t="s">
        <v>154</v>
      </c>
      <c r="L431" s="26" t="s">
        <v>531</v>
      </c>
      <c r="M431" s="54">
        <v>5.0819999999999999</v>
      </c>
      <c r="N431" s="36" t="s">
        <v>670</v>
      </c>
      <c r="O431" s="43">
        <v>0.01</v>
      </c>
      <c r="P431" s="43">
        <v>4.2799999999999998E-2</v>
      </c>
      <c r="Q431" s="42">
        <v>0</v>
      </c>
      <c r="R431" s="57">
        <v>748100</v>
      </c>
      <c r="S431" s="42">
        <v>1</v>
      </c>
      <c r="T431" s="42">
        <v>85.63</v>
      </c>
      <c r="U431" s="42">
        <v>640.59802999999999</v>
      </c>
      <c r="W431" s="26" t="s">
        <v>15</v>
      </c>
      <c r="X431" s="43">
        <v>1.9814357407573901E-5</v>
      </c>
      <c r="Y431" s="43">
        <v>2.8650919599999998E-4</v>
      </c>
      <c r="Z431" s="43">
        <v>6.9208052794154484E-5</v>
      </c>
    </row>
    <row r="432" spans="1:26" x14ac:dyDescent="0.2">
      <c r="A432" s="26">
        <v>8694</v>
      </c>
      <c r="B432" s="26">
        <v>12534</v>
      </c>
      <c r="C432" s="26" t="s">
        <v>545</v>
      </c>
      <c r="D432" s="26" t="s">
        <v>634</v>
      </c>
      <c r="E432" s="26" t="s">
        <v>635</v>
      </c>
      <c r="F432" s="26" t="s">
        <v>109</v>
      </c>
      <c r="G432" s="26" t="s">
        <v>51</v>
      </c>
      <c r="H432" s="26" t="s">
        <v>51</v>
      </c>
      <c r="I432" s="26" t="s">
        <v>165</v>
      </c>
      <c r="J432" s="26" t="s">
        <v>154</v>
      </c>
      <c r="K432" s="45" t="s">
        <v>154</v>
      </c>
      <c r="L432" s="26" t="s">
        <v>531</v>
      </c>
      <c r="M432" s="54">
        <v>11.055999999999999</v>
      </c>
      <c r="N432" s="36" t="s">
        <v>636</v>
      </c>
      <c r="O432" s="43">
        <v>1.4999999999999999E-2</v>
      </c>
      <c r="P432" s="43">
        <v>4.5900000000000003E-2</v>
      </c>
      <c r="Q432" s="42">
        <v>0</v>
      </c>
      <c r="R432" s="57">
        <v>68721612</v>
      </c>
      <c r="S432" s="42">
        <v>1</v>
      </c>
      <c r="T432" s="42">
        <v>72.099999999999994</v>
      </c>
      <c r="U432" s="42">
        <v>49548.282249999997</v>
      </c>
      <c r="W432" s="26" t="s">
        <v>15</v>
      </c>
      <c r="X432" s="43">
        <v>2.1037749590000002E-3</v>
      </c>
      <c r="Y432" s="43">
        <v>2.2160602892999998E-2</v>
      </c>
      <c r="Z432" s="43">
        <v>5.3530294712546451E-3</v>
      </c>
    </row>
    <row r="433" spans="1:26" x14ac:dyDescent="0.2">
      <c r="A433" s="26">
        <v>8694</v>
      </c>
      <c r="B433" s="26">
        <v>12534</v>
      </c>
      <c r="C433" s="26" t="s">
        <v>545</v>
      </c>
      <c r="D433" s="26" t="s">
        <v>605</v>
      </c>
      <c r="E433" s="26" t="s">
        <v>606</v>
      </c>
      <c r="F433" s="26" t="s">
        <v>110</v>
      </c>
      <c r="G433" s="26" t="s">
        <v>51</v>
      </c>
      <c r="H433" s="26" t="s">
        <v>51</v>
      </c>
      <c r="I433" s="26" t="s">
        <v>165</v>
      </c>
      <c r="J433" s="26" t="s">
        <v>154</v>
      </c>
      <c r="K433" s="45" t="s">
        <v>154</v>
      </c>
      <c r="L433" s="26" t="s">
        <v>531</v>
      </c>
      <c r="M433" s="54">
        <v>5.2469999999999999</v>
      </c>
      <c r="N433" s="36" t="s">
        <v>607</v>
      </c>
      <c r="O433" s="43">
        <v>4.3200000000000002E-2</v>
      </c>
      <c r="P433" s="43">
        <v>4.6600000000000003E-2</v>
      </c>
      <c r="Q433" s="42">
        <v>0</v>
      </c>
      <c r="R433" s="57">
        <v>60626783</v>
      </c>
      <c r="S433" s="42">
        <v>1</v>
      </c>
      <c r="T433" s="42">
        <v>98</v>
      </c>
      <c r="U433" s="42">
        <v>59414.247340000002</v>
      </c>
      <c r="W433" s="26" t="s">
        <v>15</v>
      </c>
      <c r="X433" s="43">
        <v>1.914293241E-3</v>
      </c>
      <c r="Y433" s="43">
        <v>2.6573182393000001E-2</v>
      </c>
      <c r="Z433" s="43">
        <v>6.418915098180481E-3</v>
      </c>
    </row>
    <row r="434" spans="1:26" x14ac:dyDescent="0.2">
      <c r="A434" s="26">
        <v>8694</v>
      </c>
      <c r="B434" s="26">
        <v>12534</v>
      </c>
      <c r="C434" s="26" t="s">
        <v>545</v>
      </c>
      <c r="D434" s="26" t="s">
        <v>637</v>
      </c>
      <c r="E434" s="26" t="s">
        <v>638</v>
      </c>
      <c r="F434" s="26" t="s">
        <v>108</v>
      </c>
      <c r="G434" s="26" t="s">
        <v>51</v>
      </c>
      <c r="H434" s="26" t="s">
        <v>51</v>
      </c>
      <c r="I434" s="26" t="s">
        <v>165</v>
      </c>
      <c r="J434" s="26" t="s">
        <v>154</v>
      </c>
      <c r="K434" s="45" t="s">
        <v>154</v>
      </c>
      <c r="L434" s="26" t="s">
        <v>531</v>
      </c>
      <c r="M434" s="54">
        <v>1.577</v>
      </c>
      <c r="N434" s="36" t="s">
        <v>639</v>
      </c>
      <c r="O434" s="43">
        <v>1E-3</v>
      </c>
      <c r="P434" s="43">
        <v>1.78E-2</v>
      </c>
      <c r="Q434" s="42">
        <v>0</v>
      </c>
      <c r="R434" s="57">
        <v>113124195</v>
      </c>
      <c r="S434" s="42">
        <v>1</v>
      </c>
      <c r="T434" s="42">
        <v>112.4</v>
      </c>
      <c r="U434" s="42">
        <v>127151.59518</v>
      </c>
      <c r="W434" s="26" t="s">
        <v>15</v>
      </c>
      <c r="X434" s="43">
        <v>5.5989423669999998E-3</v>
      </c>
      <c r="Y434" s="43">
        <v>5.6868893936000003E-2</v>
      </c>
      <c r="Z434" s="43">
        <v>1.3737029931357107E-2</v>
      </c>
    </row>
    <row r="435" spans="1:26" x14ac:dyDescent="0.2">
      <c r="A435" s="26">
        <v>8694</v>
      </c>
      <c r="B435" s="26">
        <v>12534</v>
      </c>
      <c r="C435" s="26" t="s">
        <v>545</v>
      </c>
      <c r="D435" s="26" t="s">
        <v>640</v>
      </c>
      <c r="E435" s="26" t="s">
        <v>641</v>
      </c>
      <c r="F435" s="26" t="s">
        <v>108</v>
      </c>
      <c r="G435" s="26" t="s">
        <v>51</v>
      </c>
      <c r="H435" s="26" t="s">
        <v>51</v>
      </c>
      <c r="I435" s="26" t="s">
        <v>165</v>
      </c>
      <c r="J435" s="26" t="s">
        <v>154</v>
      </c>
      <c r="K435" s="45" t="s">
        <v>154</v>
      </c>
      <c r="L435" s="26" t="s">
        <v>531</v>
      </c>
      <c r="M435" s="54">
        <v>6.8920000000000003</v>
      </c>
      <c r="N435" s="36" t="s">
        <v>642</v>
      </c>
      <c r="O435" s="43">
        <v>1E-3</v>
      </c>
      <c r="P435" s="43">
        <v>1.8700000000000001E-2</v>
      </c>
      <c r="Q435" s="42">
        <v>0</v>
      </c>
      <c r="R435" s="57">
        <v>77231759</v>
      </c>
      <c r="S435" s="42">
        <v>1</v>
      </c>
      <c r="T435" s="42">
        <v>102.23</v>
      </c>
      <c r="U435" s="42">
        <v>78954.027230000007</v>
      </c>
      <c r="W435" s="26" t="s">
        <v>15</v>
      </c>
      <c r="X435" s="43">
        <v>2.51535835E-3</v>
      </c>
      <c r="Y435" s="43">
        <v>3.5312401657000003E-2</v>
      </c>
      <c r="Z435" s="43">
        <v>8.5299270821125543E-3</v>
      </c>
    </row>
    <row r="436" spans="1:26" x14ac:dyDescent="0.2">
      <c r="A436" s="26">
        <v>8694</v>
      </c>
      <c r="B436" s="26">
        <v>12534</v>
      </c>
      <c r="C436" s="26" t="s">
        <v>545</v>
      </c>
      <c r="D436" s="26" t="s">
        <v>608</v>
      </c>
      <c r="E436" s="26" t="s">
        <v>609</v>
      </c>
      <c r="F436" s="26" t="s">
        <v>109</v>
      </c>
      <c r="G436" s="26" t="s">
        <v>51</v>
      </c>
      <c r="H436" s="26" t="s">
        <v>51</v>
      </c>
      <c r="I436" s="26" t="s">
        <v>165</v>
      </c>
      <c r="J436" s="26" t="s">
        <v>154</v>
      </c>
      <c r="K436" s="45" t="s">
        <v>154</v>
      </c>
      <c r="L436" s="26" t="s">
        <v>531</v>
      </c>
      <c r="M436" s="54">
        <v>1.151</v>
      </c>
      <c r="N436" s="36" t="s">
        <v>610</v>
      </c>
      <c r="O436" s="43">
        <v>5.0000000000000001E-3</v>
      </c>
      <c r="P436" s="43">
        <v>4.2099999999999999E-2</v>
      </c>
      <c r="Q436" s="42">
        <v>0</v>
      </c>
      <c r="R436" s="57">
        <v>66611931</v>
      </c>
      <c r="S436" s="42">
        <v>1</v>
      </c>
      <c r="T436" s="42">
        <v>96.32</v>
      </c>
      <c r="U436" s="42">
        <v>64160.611940000003</v>
      </c>
      <c r="W436" s="26" t="s">
        <v>15</v>
      </c>
      <c r="X436" s="43">
        <v>2.3975926210000002E-3</v>
      </c>
      <c r="Y436" s="43">
        <v>2.8696006763E-2</v>
      </c>
      <c r="Z436" s="43">
        <v>6.9316963376374711E-3</v>
      </c>
    </row>
    <row r="437" spans="1:26" x14ac:dyDescent="0.2">
      <c r="A437" s="26">
        <v>8694</v>
      </c>
      <c r="B437" s="26">
        <v>12534</v>
      </c>
      <c r="C437" s="26" t="s">
        <v>545</v>
      </c>
      <c r="D437" s="26" t="s">
        <v>643</v>
      </c>
      <c r="E437" s="26" t="s">
        <v>644</v>
      </c>
      <c r="F437" s="26" t="s">
        <v>109</v>
      </c>
      <c r="G437" s="26" t="s">
        <v>51</v>
      </c>
      <c r="H437" s="26" t="s">
        <v>51</v>
      </c>
      <c r="I437" s="26" t="s">
        <v>165</v>
      </c>
      <c r="J437" s="26" t="s">
        <v>154</v>
      </c>
      <c r="K437" s="45" t="s">
        <v>154</v>
      </c>
      <c r="L437" s="26" t="s">
        <v>531</v>
      </c>
      <c r="M437" s="54">
        <v>6.9279999999999999</v>
      </c>
      <c r="N437" s="36" t="s">
        <v>645</v>
      </c>
      <c r="O437" s="43">
        <v>1.2999999999999999E-2</v>
      </c>
      <c r="P437" s="43">
        <v>4.3499999999999997E-2</v>
      </c>
      <c r="Q437" s="42">
        <v>0</v>
      </c>
      <c r="R437" s="57">
        <v>182733669</v>
      </c>
      <c r="S437" s="42">
        <v>1</v>
      </c>
      <c r="T437" s="42">
        <v>82.08</v>
      </c>
      <c r="U437" s="42">
        <v>149987.79552000001</v>
      </c>
      <c r="W437" s="26" t="s">
        <v>15</v>
      </c>
      <c r="X437" s="43">
        <v>5.6221518170000003E-3</v>
      </c>
      <c r="Y437" s="43">
        <v>6.7082446138999996E-2</v>
      </c>
      <c r="Z437" s="43">
        <v>1.6204176074077231E-2</v>
      </c>
    </row>
    <row r="438" spans="1:26" x14ac:dyDescent="0.2">
      <c r="A438" s="26">
        <v>8694</v>
      </c>
      <c r="B438" s="26">
        <v>12534</v>
      </c>
      <c r="C438" s="26" t="s">
        <v>545</v>
      </c>
      <c r="D438" s="26" t="s">
        <v>611</v>
      </c>
      <c r="E438" s="26" t="s">
        <v>612</v>
      </c>
      <c r="F438" s="26" t="s">
        <v>109</v>
      </c>
      <c r="G438" s="26" t="s">
        <v>51</v>
      </c>
      <c r="H438" s="26" t="s">
        <v>51</v>
      </c>
      <c r="I438" s="26" t="s">
        <v>165</v>
      </c>
      <c r="J438" s="26" t="s">
        <v>154</v>
      </c>
      <c r="K438" s="45" t="s">
        <v>154</v>
      </c>
      <c r="L438" s="26" t="s">
        <v>531</v>
      </c>
      <c r="M438" s="54">
        <v>3.8079999999999998</v>
      </c>
      <c r="N438" s="36" t="s">
        <v>613</v>
      </c>
      <c r="O438" s="43">
        <v>3.7499999999999999E-2</v>
      </c>
      <c r="P438" s="43">
        <v>4.2500000000000003E-2</v>
      </c>
      <c r="Q438" s="42">
        <v>0</v>
      </c>
      <c r="R438" s="57">
        <v>204147680</v>
      </c>
      <c r="S438" s="42">
        <v>1</v>
      </c>
      <c r="T438" s="42">
        <v>101.27</v>
      </c>
      <c r="U438" s="42">
        <v>206740.35553999999</v>
      </c>
      <c r="W438" s="26" t="s">
        <v>15</v>
      </c>
      <c r="X438" s="43">
        <v>5.7663947750000001E-3</v>
      </c>
      <c r="Y438" s="43">
        <v>9.2465181699000004E-2</v>
      </c>
      <c r="Z438" s="43">
        <v>2.2335531442228423E-2</v>
      </c>
    </row>
    <row r="439" spans="1:26" x14ac:dyDescent="0.2">
      <c r="A439" s="26">
        <v>8694</v>
      </c>
      <c r="B439" s="26">
        <v>12534</v>
      </c>
      <c r="C439" s="26" t="s">
        <v>545</v>
      </c>
      <c r="D439" s="26" t="s">
        <v>646</v>
      </c>
      <c r="E439" s="26" t="s">
        <v>647</v>
      </c>
      <c r="F439" s="26" t="s">
        <v>108</v>
      </c>
      <c r="G439" s="26" t="s">
        <v>51</v>
      </c>
      <c r="H439" s="26" t="s">
        <v>51</v>
      </c>
      <c r="I439" s="26" t="s">
        <v>165</v>
      </c>
      <c r="J439" s="26" t="s">
        <v>154</v>
      </c>
      <c r="K439" s="45" t="s">
        <v>154</v>
      </c>
      <c r="L439" s="26" t="s">
        <v>531</v>
      </c>
      <c r="M439" s="54">
        <v>3.7669999999999999</v>
      </c>
      <c r="N439" s="36" t="s">
        <v>648</v>
      </c>
      <c r="O439" s="43">
        <v>1.0999999999999999E-2</v>
      </c>
      <c r="P439" s="43">
        <v>1.7899999999999999E-2</v>
      </c>
      <c r="Q439" s="42">
        <v>0</v>
      </c>
      <c r="R439" s="57">
        <v>285524348</v>
      </c>
      <c r="S439" s="42">
        <v>1</v>
      </c>
      <c r="T439" s="42">
        <v>101.87</v>
      </c>
      <c r="U439" s="42">
        <v>290863.65331000002</v>
      </c>
      <c r="W439" s="26" t="s">
        <v>15</v>
      </c>
      <c r="X439" s="43">
        <v>1.1569762922E-2</v>
      </c>
      <c r="Y439" s="43">
        <v>0.13008955354999999</v>
      </c>
      <c r="Z439" s="43">
        <v>3.1423929096658518E-2</v>
      </c>
    </row>
    <row r="440" spans="1:26" x14ac:dyDescent="0.2">
      <c r="A440" s="26">
        <v>8694</v>
      </c>
      <c r="B440" s="26">
        <v>12534</v>
      </c>
      <c r="C440" s="26" t="s">
        <v>545</v>
      </c>
      <c r="D440" s="26" t="s">
        <v>649</v>
      </c>
      <c r="E440" s="26" t="s">
        <v>650</v>
      </c>
      <c r="F440" s="26" t="s">
        <v>109</v>
      </c>
      <c r="G440" s="26" t="s">
        <v>51</v>
      </c>
      <c r="H440" s="26" t="s">
        <v>51</v>
      </c>
      <c r="I440" s="26" t="s">
        <v>165</v>
      </c>
      <c r="J440" s="26" t="s">
        <v>154</v>
      </c>
      <c r="K440" s="45" t="s">
        <v>154</v>
      </c>
      <c r="L440" s="26" t="s">
        <v>531</v>
      </c>
      <c r="M440" s="54">
        <v>8.31</v>
      </c>
      <c r="N440" s="36" t="s">
        <v>651</v>
      </c>
      <c r="O440" s="43">
        <v>0.04</v>
      </c>
      <c r="P440" s="43">
        <v>4.48E-2</v>
      </c>
      <c r="Q440" s="42">
        <v>0</v>
      </c>
      <c r="R440" s="57">
        <v>82192305</v>
      </c>
      <c r="S440" s="42">
        <v>1</v>
      </c>
      <c r="T440" s="42">
        <v>99.13</v>
      </c>
      <c r="U440" s="42">
        <v>81477.231950000001</v>
      </c>
      <c r="W440" s="26" t="s">
        <v>15</v>
      </c>
      <c r="X440" s="43">
        <v>3.5306256539999999E-3</v>
      </c>
      <c r="Y440" s="43">
        <v>3.6440911775000001E-2</v>
      </c>
      <c r="Z440" s="43">
        <v>8.8025256186272851E-3</v>
      </c>
    </row>
    <row r="441" spans="1:26" x14ac:dyDescent="0.2">
      <c r="A441" s="26">
        <v>8694</v>
      </c>
      <c r="B441" s="26">
        <v>12534</v>
      </c>
      <c r="C441" s="26" t="s">
        <v>545</v>
      </c>
      <c r="D441" s="26" t="s">
        <v>614</v>
      </c>
      <c r="E441" s="26" t="s">
        <v>615</v>
      </c>
      <c r="F441" s="26" t="s">
        <v>109</v>
      </c>
      <c r="G441" s="26" t="s">
        <v>51</v>
      </c>
      <c r="H441" s="26" t="s">
        <v>51</v>
      </c>
      <c r="I441" s="26" t="s">
        <v>165</v>
      </c>
      <c r="J441" s="26" t="s">
        <v>154</v>
      </c>
      <c r="K441" s="45" t="s">
        <v>154</v>
      </c>
      <c r="L441" s="26" t="s">
        <v>531</v>
      </c>
      <c r="M441" s="54">
        <v>2.637</v>
      </c>
      <c r="N441" s="36" t="s">
        <v>616</v>
      </c>
      <c r="O441" s="43">
        <v>3.7499999999999999E-2</v>
      </c>
      <c r="P441" s="43">
        <v>4.2500000000000003E-2</v>
      </c>
      <c r="Q441" s="42">
        <v>0</v>
      </c>
      <c r="R441" s="57">
        <v>50288814</v>
      </c>
      <c r="S441" s="42">
        <v>1</v>
      </c>
      <c r="T441" s="42">
        <v>99.67</v>
      </c>
      <c r="U441" s="42">
        <v>50122.860910000003</v>
      </c>
      <c r="W441" s="26" t="s">
        <v>15</v>
      </c>
      <c r="X441" s="43">
        <v>2.1363067189999999E-3</v>
      </c>
      <c r="Y441" s="43">
        <v>2.2417584748E-2</v>
      </c>
      <c r="Z441" s="43">
        <v>5.4151050137530741E-3</v>
      </c>
    </row>
    <row r="442" spans="1:26" x14ac:dyDescent="0.2">
      <c r="A442" s="26">
        <v>8694</v>
      </c>
      <c r="B442" s="26">
        <v>12534</v>
      </c>
      <c r="C442" s="26" t="s">
        <v>545</v>
      </c>
      <c r="D442" s="26" t="s">
        <v>652</v>
      </c>
      <c r="E442" s="26" t="s">
        <v>653</v>
      </c>
      <c r="F442" s="26" t="s">
        <v>108</v>
      </c>
      <c r="G442" s="26" t="s">
        <v>51</v>
      </c>
      <c r="H442" s="26" t="s">
        <v>51</v>
      </c>
      <c r="I442" s="26" t="s">
        <v>165</v>
      </c>
      <c r="J442" s="26" t="s">
        <v>154</v>
      </c>
      <c r="K442" s="45" t="s">
        <v>154</v>
      </c>
      <c r="L442" s="26" t="s">
        <v>531</v>
      </c>
      <c r="M442" s="54">
        <v>8.2789999999999999</v>
      </c>
      <c r="N442" s="36" t="s">
        <v>654</v>
      </c>
      <c r="O442" s="43">
        <v>1.6E-2</v>
      </c>
      <c r="P442" s="43">
        <v>1.9400000000000001E-2</v>
      </c>
      <c r="Q442" s="42">
        <v>0</v>
      </c>
      <c r="R442" s="57">
        <v>4958636</v>
      </c>
      <c r="S442" s="42">
        <v>1</v>
      </c>
      <c r="T442" s="42">
        <v>100.92</v>
      </c>
      <c r="U442" s="42">
        <v>5004.2554499999997</v>
      </c>
      <c r="W442" s="26" t="s">
        <v>15</v>
      </c>
      <c r="X442" s="43">
        <v>3.1725875400000003E-4</v>
      </c>
      <c r="Y442" s="43">
        <v>2.2381667489999998E-3</v>
      </c>
      <c r="Z442" s="43">
        <v>5.4064289797930726E-4</v>
      </c>
    </row>
    <row r="443" spans="1:26" x14ac:dyDescent="0.2">
      <c r="A443" s="26">
        <v>8694</v>
      </c>
      <c r="B443" s="26">
        <v>12534</v>
      </c>
      <c r="C443" s="26" t="s">
        <v>545</v>
      </c>
      <c r="D443" s="26" t="s">
        <v>577</v>
      </c>
      <c r="E443" s="26" t="s">
        <v>578</v>
      </c>
      <c r="F443" s="26" t="s">
        <v>109</v>
      </c>
      <c r="G443" s="26" t="s">
        <v>51</v>
      </c>
      <c r="H443" s="26" t="s">
        <v>51</v>
      </c>
      <c r="I443" s="26" t="s">
        <v>165</v>
      </c>
      <c r="J443" s="26" t="s">
        <v>154</v>
      </c>
      <c r="K443" s="45" t="s">
        <v>154</v>
      </c>
      <c r="L443" s="26" t="s">
        <v>531</v>
      </c>
      <c r="M443" s="54">
        <v>0.159</v>
      </c>
      <c r="N443" s="36" t="s">
        <v>579</v>
      </c>
      <c r="O443" s="43">
        <v>0</v>
      </c>
      <c r="P443" s="43">
        <v>4.2599999999999999E-2</v>
      </c>
      <c r="Q443" s="42">
        <v>0</v>
      </c>
      <c r="R443" s="57">
        <v>5000000</v>
      </c>
      <c r="S443" s="42">
        <v>1</v>
      </c>
      <c r="T443" s="42">
        <v>99.34</v>
      </c>
      <c r="U443" s="42">
        <v>4967</v>
      </c>
      <c r="W443" s="26" t="s">
        <v>15</v>
      </c>
      <c r="X443" s="43">
        <v>5.3914069800000005E-4</v>
      </c>
      <c r="Y443" s="43">
        <v>2.2215041479999999E-3</v>
      </c>
      <c r="Z443" s="43">
        <v>5.3661794468610102E-4</v>
      </c>
    </row>
    <row r="444" spans="1:26" x14ac:dyDescent="0.2">
      <c r="A444" s="26">
        <v>8694</v>
      </c>
      <c r="B444" s="26">
        <v>12534</v>
      </c>
      <c r="C444" s="26" t="s">
        <v>545</v>
      </c>
      <c r="D444" s="26" t="s">
        <v>546</v>
      </c>
      <c r="E444" s="26" t="s">
        <v>547</v>
      </c>
      <c r="F444" s="26" t="s">
        <v>109</v>
      </c>
      <c r="G444" s="26" t="s">
        <v>51</v>
      </c>
      <c r="H444" s="26" t="s">
        <v>51</v>
      </c>
      <c r="I444" s="26" t="s">
        <v>165</v>
      </c>
      <c r="J444" s="26" t="s">
        <v>154</v>
      </c>
      <c r="K444" s="45" t="s">
        <v>154</v>
      </c>
      <c r="L444" s="26" t="s">
        <v>531</v>
      </c>
      <c r="M444" s="54">
        <v>0.40799999999999997</v>
      </c>
      <c r="N444" s="36" t="s">
        <v>548</v>
      </c>
      <c r="O444" s="43">
        <v>0</v>
      </c>
      <c r="P444" s="43">
        <v>4.3400000000000001E-2</v>
      </c>
      <c r="Q444" s="42">
        <v>0</v>
      </c>
      <c r="R444" s="57">
        <v>47000000</v>
      </c>
      <c r="S444" s="42">
        <v>1</v>
      </c>
      <c r="T444" s="42">
        <v>98.28</v>
      </c>
      <c r="U444" s="42">
        <v>46191.6</v>
      </c>
      <c r="W444" s="26" t="s">
        <v>15</v>
      </c>
      <c r="X444" s="43">
        <v>5.2458413310000002E-3</v>
      </c>
      <c r="Y444" s="43">
        <v>2.0659317702E-2</v>
      </c>
      <c r="Z444" s="43">
        <v>4.99038483063469E-3</v>
      </c>
    </row>
    <row r="445" spans="1:26" x14ac:dyDescent="0.2">
      <c r="A445" s="26">
        <v>8694</v>
      </c>
      <c r="B445" s="26">
        <v>12534</v>
      </c>
      <c r="C445" s="26" t="s">
        <v>549</v>
      </c>
      <c r="D445" s="26" t="s">
        <v>621</v>
      </c>
      <c r="E445" s="26" t="s">
        <v>622</v>
      </c>
      <c r="F445" s="26" t="s">
        <v>111</v>
      </c>
      <c r="G445" s="26" t="s">
        <v>51</v>
      </c>
      <c r="H445" s="26" t="s">
        <v>51</v>
      </c>
      <c r="I445" s="26" t="s">
        <v>165</v>
      </c>
      <c r="J445" s="26" t="s">
        <v>154</v>
      </c>
      <c r="K445" s="45" t="s">
        <v>154</v>
      </c>
      <c r="L445" s="26" t="s">
        <v>531</v>
      </c>
      <c r="M445" s="54">
        <v>0.25</v>
      </c>
      <c r="N445" s="36">
        <v>45692</v>
      </c>
      <c r="O445" s="43">
        <v>0</v>
      </c>
      <c r="P445" s="43">
        <v>4.24E-2</v>
      </c>
      <c r="Q445" s="42">
        <v>0</v>
      </c>
      <c r="R445" s="57">
        <v>16667</v>
      </c>
      <c r="S445" s="42">
        <v>1</v>
      </c>
      <c r="T445" s="42">
        <v>98.97</v>
      </c>
      <c r="U445" s="42">
        <v>16.495329999999999</v>
      </c>
      <c r="W445" s="26" t="s">
        <v>15</v>
      </c>
      <c r="X445" s="43">
        <v>1.38891666666667E-6</v>
      </c>
      <c r="Y445" s="43">
        <v>7.3775808387927403E-6</v>
      </c>
      <c r="Z445" s="43">
        <v>1.7820998754819775E-6</v>
      </c>
    </row>
    <row r="446" spans="1:26" x14ac:dyDescent="0.2">
      <c r="A446" s="26">
        <v>8694</v>
      </c>
      <c r="B446" s="26">
        <v>12534</v>
      </c>
      <c r="C446" s="26" t="s">
        <v>549</v>
      </c>
      <c r="D446" s="26" t="s">
        <v>583</v>
      </c>
      <c r="E446" s="26" t="s">
        <v>584</v>
      </c>
      <c r="F446" s="26" t="s">
        <v>111</v>
      </c>
      <c r="G446" s="26" t="s">
        <v>51</v>
      </c>
      <c r="H446" s="26" t="s">
        <v>51</v>
      </c>
      <c r="I446" s="26" t="s">
        <v>165</v>
      </c>
      <c r="J446" s="26" t="s">
        <v>154</v>
      </c>
      <c r="K446" s="45" t="s">
        <v>154</v>
      </c>
      <c r="L446" s="26" t="s">
        <v>531</v>
      </c>
      <c r="M446" s="54">
        <v>0.35</v>
      </c>
      <c r="N446" s="36">
        <v>45843</v>
      </c>
      <c r="O446" s="43">
        <v>0</v>
      </c>
      <c r="P446" s="43">
        <v>4.2900000000000001E-2</v>
      </c>
      <c r="Q446" s="42">
        <v>0</v>
      </c>
      <c r="R446" s="57">
        <v>18685000</v>
      </c>
      <c r="S446" s="42">
        <v>1</v>
      </c>
      <c r="T446" s="42">
        <v>98.56</v>
      </c>
      <c r="U446" s="42">
        <v>18415.936000000002</v>
      </c>
      <c r="W446" s="26" t="s">
        <v>15</v>
      </c>
      <c r="X446" s="43">
        <v>1.3346428570000001E-3</v>
      </c>
      <c r="Y446" s="43">
        <v>8.2365770530000004E-3</v>
      </c>
      <c r="Z446" s="43">
        <v>1.9895956766238731E-3</v>
      </c>
    </row>
    <row r="447" spans="1:26" x14ac:dyDescent="0.2">
      <c r="A447" s="26">
        <v>8694</v>
      </c>
      <c r="B447" s="26">
        <v>12534</v>
      </c>
      <c r="C447" s="26" t="s">
        <v>549</v>
      </c>
      <c r="D447" s="26" t="s">
        <v>550</v>
      </c>
      <c r="E447" s="26" t="s">
        <v>551</v>
      </c>
      <c r="F447" s="26" t="s">
        <v>111</v>
      </c>
      <c r="G447" s="26" t="s">
        <v>51</v>
      </c>
      <c r="H447" s="26" t="s">
        <v>51</v>
      </c>
      <c r="I447" s="26" t="s">
        <v>165</v>
      </c>
      <c r="J447" s="26" t="s">
        <v>154</v>
      </c>
      <c r="K447" s="45" t="s">
        <v>154</v>
      </c>
      <c r="L447" s="26" t="s">
        <v>531</v>
      </c>
      <c r="M447" s="54">
        <v>0.59</v>
      </c>
      <c r="N447" s="36">
        <v>45816</v>
      </c>
      <c r="O447" s="43">
        <v>0</v>
      </c>
      <c r="P447" s="43">
        <v>4.24E-2</v>
      </c>
      <c r="Q447" s="42">
        <v>0</v>
      </c>
      <c r="R447" s="57">
        <v>2500000</v>
      </c>
      <c r="S447" s="42">
        <v>1</v>
      </c>
      <c r="T447" s="42">
        <v>97.56</v>
      </c>
      <c r="U447" s="42">
        <v>2439</v>
      </c>
      <c r="W447" s="26" t="s">
        <v>15</v>
      </c>
      <c r="X447" s="43">
        <v>2.08333333E-4</v>
      </c>
      <c r="Y447" s="43">
        <v>1.0908493290000001E-3</v>
      </c>
      <c r="Z447" s="43">
        <v>2.6350134227690769E-4</v>
      </c>
    </row>
    <row r="448" spans="1:26" x14ac:dyDescent="0.2">
      <c r="A448" s="26">
        <v>8694</v>
      </c>
      <c r="B448" s="26">
        <v>12534</v>
      </c>
      <c r="C448" s="26" t="s">
        <v>549</v>
      </c>
      <c r="D448" s="26" t="s">
        <v>589</v>
      </c>
      <c r="E448" s="26" t="s">
        <v>590</v>
      </c>
      <c r="F448" s="26" t="s">
        <v>111</v>
      </c>
      <c r="G448" s="26" t="s">
        <v>51</v>
      </c>
      <c r="H448" s="26" t="s">
        <v>51</v>
      </c>
      <c r="I448" s="26" t="s">
        <v>165</v>
      </c>
      <c r="J448" s="26" t="s">
        <v>154</v>
      </c>
      <c r="K448" s="45" t="s">
        <v>154</v>
      </c>
      <c r="L448" s="26" t="s">
        <v>531</v>
      </c>
      <c r="M448" s="54">
        <v>0.84</v>
      </c>
      <c r="N448" s="36">
        <v>45788</v>
      </c>
      <c r="O448" s="43">
        <v>0</v>
      </c>
      <c r="P448" s="43">
        <v>4.2099999999999999E-2</v>
      </c>
      <c r="Q448" s="42">
        <v>0</v>
      </c>
      <c r="R448" s="57">
        <v>48000000</v>
      </c>
      <c r="S448" s="42">
        <v>1</v>
      </c>
      <c r="T448" s="42">
        <v>96.58</v>
      </c>
      <c r="U448" s="42">
        <v>46358.400000000001</v>
      </c>
      <c r="W448" s="26" t="s">
        <v>15</v>
      </c>
      <c r="X448" s="43">
        <v>3.4285714280000001E-3</v>
      </c>
      <c r="Y448" s="43">
        <v>2.0733919452E-2</v>
      </c>
      <c r="Z448" s="43">
        <v>5.0084053406354231E-3</v>
      </c>
    </row>
    <row r="449" spans="1:26" x14ac:dyDescent="0.2">
      <c r="A449" s="26">
        <v>8694</v>
      </c>
      <c r="B449" s="26">
        <v>12534</v>
      </c>
      <c r="C449" s="26" t="s">
        <v>549</v>
      </c>
      <c r="D449" s="26" t="s">
        <v>591</v>
      </c>
      <c r="E449" s="26" t="s">
        <v>592</v>
      </c>
      <c r="F449" s="26" t="s">
        <v>111</v>
      </c>
      <c r="G449" s="26" t="s">
        <v>51</v>
      </c>
      <c r="H449" s="26" t="s">
        <v>51</v>
      </c>
      <c r="I449" s="26" t="s">
        <v>165</v>
      </c>
      <c r="J449" s="26" t="s">
        <v>154</v>
      </c>
      <c r="K449" s="45" t="s">
        <v>154</v>
      </c>
      <c r="L449" s="26" t="s">
        <v>531</v>
      </c>
      <c r="M449" s="54">
        <v>0.92</v>
      </c>
      <c r="N449" s="36">
        <v>45728</v>
      </c>
      <c r="O449" s="43">
        <v>0</v>
      </c>
      <c r="P449" s="43">
        <v>4.19E-2</v>
      </c>
      <c r="Q449" s="42">
        <v>0</v>
      </c>
      <c r="R449" s="57">
        <v>1733333</v>
      </c>
      <c r="S449" s="42">
        <v>1</v>
      </c>
      <c r="T449" s="42">
        <v>96.29</v>
      </c>
      <c r="U449" s="42">
        <v>1669.0263500000001</v>
      </c>
      <c r="W449" s="26" t="s">
        <v>15</v>
      </c>
      <c r="X449" s="43">
        <v>1.2380949999999999E-4</v>
      </c>
      <c r="Y449" s="43">
        <v>7.4647653699999995E-4</v>
      </c>
      <c r="Z449" s="43">
        <v>1.803159834032505E-4</v>
      </c>
    </row>
    <row r="450" spans="1:26" x14ac:dyDescent="0.2">
      <c r="A450" s="26">
        <v>8694</v>
      </c>
      <c r="B450" s="26">
        <v>12534</v>
      </c>
      <c r="C450" s="26" t="s">
        <v>655</v>
      </c>
      <c r="D450" s="26" t="s">
        <v>656</v>
      </c>
      <c r="E450" s="26" t="s">
        <v>657</v>
      </c>
      <c r="F450" s="26" t="s">
        <v>122</v>
      </c>
      <c r="G450" s="26" t="s">
        <v>56</v>
      </c>
      <c r="H450" s="26" t="s">
        <v>51</v>
      </c>
      <c r="I450" s="26" t="s">
        <v>226</v>
      </c>
      <c r="J450" s="26" t="s">
        <v>658</v>
      </c>
      <c r="K450" s="26" t="s">
        <v>71</v>
      </c>
      <c r="L450" s="26" t="s">
        <v>532</v>
      </c>
      <c r="M450" s="54">
        <v>5.6070000000000002</v>
      </c>
      <c r="N450" s="36">
        <v>48010</v>
      </c>
      <c r="O450" s="43">
        <v>6.5000000000000002E-2</v>
      </c>
      <c r="P450" s="43">
        <v>5.7290000000000001E-2</v>
      </c>
      <c r="Q450" s="42">
        <v>0</v>
      </c>
      <c r="R450" s="57">
        <v>1410000</v>
      </c>
      <c r="S450" s="42">
        <v>3.6469999999999998</v>
      </c>
      <c r="T450" s="42">
        <v>105.3322</v>
      </c>
      <c r="U450" s="42">
        <v>5416.46612</v>
      </c>
      <c r="W450" s="26" t="s">
        <v>15</v>
      </c>
      <c r="X450" s="43">
        <v>9.3999999999999997E-4</v>
      </c>
      <c r="Y450" s="43">
        <v>2.4225290830000002E-3</v>
      </c>
      <c r="Z450" s="43">
        <v>5.8517674990463066E-4</v>
      </c>
    </row>
    <row r="451" spans="1:26" x14ac:dyDescent="0.2">
      <c r="A451" s="26">
        <v>8694</v>
      </c>
      <c r="B451" s="26">
        <v>12534</v>
      </c>
      <c r="C451" s="26" t="s">
        <v>552</v>
      </c>
      <c r="D451" s="26" t="s">
        <v>557</v>
      </c>
      <c r="E451" s="26" t="s">
        <v>558</v>
      </c>
      <c r="F451" s="26" t="s">
        <v>122</v>
      </c>
      <c r="G451" s="26" t="s">
        <v>56</v>
      </c>
      <c r="H451" s="26" t="s">
        <v>167</v>
      </c>
      <c r="I451" s="26" t="s">
        <v>218</v>
      </c>
      <c r="J451" s="26" t="s">
        <v>555</v>
      </c>
      <c r="K451" s="26" t="s">
        <v>71</v>
      </c>
      <c r="L451" s="26" t="s">
        <v>532</v>
      </c>
      <c r="M451" s="54">
        <v>0.06</v>
      </c>
      <c r="N451" s="36" t="s">
        <v>559</v>
      </c>
      <c r="O451" s="43">
        <v>0</v>
      </c>
      <c r="P451" s="43">
        <v>4.3389999999999998E-2</v>
      </c>
      <c r="Q451" s="42">
        <v>0</v>
      </c>
      <c r="R451" s="57">
        <v>9600000</v>
      </c>
      <c r="S451" s="42">
        <v>3.6469999999999998</v>
      </c>
      <c r="T451" s="42">
        <v>99.727999999999994</v>
      </c>
      <c r="U451" s="42">
        <v>34915.969539999998</v>
      </c>
      <c r="W451" s="26" t="s">
        <v>15</v>
      </c>
      <c r="X451" s="43">
        <v>3.4516853932584298E-5</v>
      </c>
      <c r="Y451" s="43">
        <v>1.5616261562E-2</v>
      </c>
      <c r="Z451" s="43">
        <v>3.7722037067198125E-3</v>
      </c>
    </row>
    <row r="452" spans="1:26" x14ac:dyDescent="0.2">
      <c r="A452" s="26">
        <v>8694</v>
      </c>
      <c r="B452" s="26">
        <v>12534</v>
      </c>
      <c r="C452" s="26" t="s">
        <v>655</v>
      </c>
      <c r="D452" s="26" t="s">
        <v>659</v>
      </c>
      <c r="E452" s="26" t="s">
        <v>660</v>
      </c>
      <c r="F452" s="26" t="s">
        <v>122</v>
      </c>
      <c r="G452" s="26" t="s">
        <v>56</v>
      </c>
      <c r="H452" s="26" t="s">
        <v>51</v>
      </c>
      <c r="I452" s="26" t="s">
        <v>79</v>
      </c>
      <c r="J452" s="26" t="s">
        <v>658</v>
      </c>
      <c r="K452" s="26" t="s">
        <v>71</v>
      </c>
      <c r="L452" s="26" t="s">
        <v>532</v>
      </c>
      <c r="M452" s="54">
        <v>13.595000000000001</v>
      </c>
      <c r="N452" s="36">
        <v>56586</v>
      </c>
      <c r="O452" s="43">
        <v>5.7500000000000002E-2</v>
      </c>
      <c r="P452" s="43">
        <v>6.3850000000000004E-2</v>
      </c>
      <c r="Q452" s="42">
        <v>0</v>
      </c>
      <c r="R452" s="57">
        <v>202000</v>
      </c>
      <c r="S452" s="42">
        <v>3.6469999999999998</v>
      </c>
      <c r="T452" s="42">
        <v>93.390900000000002</v>
      </c>
      <c r="U452" s="42">
        <v>688.00516000000005</v>
      </c>
      <c r="W452" s="26" t="s">
        <v>15</v>
      </c>
      <c r="X452" s="43">
        <v>6.7333333333333294E-5</v>
      </c>
      <c r="Y452" s="43">
        <v>3.0771216300000002E-4</v>
      </c>
      <c r="Z452" s="43">
        <v>7.4329759390503753E-5</v>
      </c>
    </row>
    <row r="453" spans="1:26" x14ac:dyDescent="0.2">
      <c r="A453" s="26">
        <v>8694</v>
      </c>
      <c r="B453" s="26">
        <v>12534</v>
      </c>
      <c r="C453" s="26" t="s">
        <v>655</v>
      </c>
      <c r="D453" s="26" t="s">
        <v>661</v>
      </c>
      <c r="E453" s="26" t="s">
        <v>662</v>
      </c>
      <c r="F453" s="26" t="s">
        <v>122</v>
      </c>
      <c r="G453" s="26" t="s">
        <v>56</v>
      </c>
      <c r="H453" s="26" t="s">
        <v>51</v>
      </c>
      <c r="I453" s="26" t="s">
        <v>79</v>
      </c>
      <c r="J453" s="26" t="s">
        <v>658</v>
      </c>
      <c r="K453" s="26" t="s">
        <v>71</v>
      </c>
      <c r="L453" s="26" t="s">
        <v>532</v>
      </c>
      <c r="M453" s="54">
        <v>7.1909999999999998</v>
      </c>
      <c r="N453" s="36">
        <v>49281</v>
      </c>
      <c r="O453" s="43">
        <v>5.5E-2</v>
      </c>
      <c r="P453" s="43">
        <v>5.8189999999999999E-2</v>
      </c>
      <c r="Q453" s="42">
        <v>0</v>
      </c>
      <c r="R453" s="57">
        <v>1870000</v>
      </c>
      <c r="S453" s="42">
        <v>3.6469999999999998</v>
      </c>
      <c r="T453" s="42">
        <v>99.424599999999998</v>
      </c>
      <c r="U453" s="42">
        <v>6780.6483500000004</v>
      </c>
      <c r="W453" s="26" t="s">
        <v>15</v>
      </c>
      <c r="X453" s="43">
        <v>6.2333333299999997E-4</v>
      </c>
      <c r="Y453" s="43">
        <v>3.0326632649999999E-3</v>
      </c>
      <c r="Z453" s="43">
        <v>7.3255840169442372E-4</v>
      </c>
    </row>
    <row r="454" spans="1:26" x14ac:dyDescent="0.2">
      <c r="A454" s="26">
        <v>8694</v>
      </c>
      <c r="B454" s="26">
        <v>12534</v>
      </c>
      <c r="C454" s="26" t="s">
        <v>655</v>
      </c>
      <c r="D454" s="26" t="s">
        <v>663</v>
      </c>
      <c r="E454" s="26" t="s">
        <v>664</v>
      </c>
      <c r="F454" s="26" t="s">
        <v>122</v>
      </c>
      <c r="G454" s="26" t="s">
        <v>56</v>
      </c>
      <c r="H454" s="26" t="s">
        <v>51</v>
      </c>
      <c r="I454" s="26" t="s">
        <v>79</v>
      </c>
      <c r="J454" s="26" t="s">
        <v>658</v>
      </c>
      <c r="K454" s="26" t="s">
        <v>71</v>
      </c>
      <c r="L454" s="26" t="s">
        <v>532</v>
      </c>
      <c r="M454" s="54">
        <v>3.7509999999999999</v>
      </c>
      <c r="N454" s="36">
        <v>47455</v>
      </c>
      <c r="O454" s="43">
        <v>5.3749999999999999E-2</v>
      </c>
      <c r="P454" s="43">
        <v>5.391E-2</v>
      </c>
      <c r="Q454" s="42">
        <v>0</v>
      </c>
      <c r="R454" s="57">
        <v>1000000</v>
      </c>
      <c r="S454" s="42">
        <v>3.6469999999999998</v>
      </c>
      <c r="T454" s="42">
        <v>101.5754</v>
      </c>
      <c r="U454" s="42">
        <v>3704.4548399999999</v>
      </c>
      <c r="W454" s="26" t="s">
        <v>15</v>
      </c>
      <c r="X454" s="43">
        <v>5.0000000000000001E-4</v>
      </c>
      <c r="Y454" s="43">
        <v>1.6568274190000001E-3</v>
      </c>
      <c r="Z454" s="43">
        <v>4.002168194933117E-4</v>
      </c>
    </row>
    <row r="455" spans="1:26" x14ac:dyDescent="0.2">
      <c r="A455" s="26">
        <v>8694</v>
      </c>
      <c r="B455" s="26">
        <v>12534</v>
      </c>
      <c r="C455" s="26" t="s">
        <v>552</v>
      </c>
      <c r="D455" s="26" t="s">
        <v>665</v>
      </c>
      <c r="E455" s="26" t="s">
        <v>666</v>
      </c>
      <c r="F455" s="26" t="s">
        <v>122</v>
      </c>
      <c r="G455" s="26" t="s">
        <v>56</v>
      </c>
      <c r="H455" s="26" t="s">
        <v>167</v>
      </c>
      <c r="I455" s="26" t="s">
        <v>218</v>
      </c>
      <c r="J455" s="26" t="s">
        <v>555</v>
      </c>
      <c r="K455" s="26" t="s">
        <v>71</v>
      </c>
      <c r="L455" s="26" t="s">
        <v>532</v>
      </c>
      <c r="M455" s="54">
        <v>7.9470000000000001</v>
      </c>
      <c r="N455" s="36" t="s">
        <v>667</v>
      </c>
      <c r="O455" s="43">
        <v>3.875E-2</v>
      </c>
      <c r="P455" s="43">
        <v>4.5699999999999998E-2</v>
      </c>
      <c r="Q455" s="42">
        <v>0</v>
      </c>
      <c r="R455" s="57">
        <v>3500000</v>
      </c>
      <c r="S455" s="42">
        <v>3.6469999999999998</v>
      </c>
      <c r="T455" s="42">
        <v>96.106999999999999</v>
      </c>
      <c r="U455" s="42">
        <v>12267.578009999999</v>
      </c>
      <c r="W455" s="26" t="s">
        <v>15</v>
      </c>
      <c r="X455" s="43">
        <v>2.7154938319497199E-5</v>
      </c>
      <c r="Y455" s="43">
        <v>5.4867073559999998E-3</v>
      </c>
      <c r="Z455" s="43">
        <v>1.3253477950478376E-3</v>
      </c>
    </row>
    <row r="456" spans="1:26" x14ac:dyDescent="0.2">
      <c r="A456" s="26">
        <v>8694</v>
      </c>
      <c r="B456" s="26">
        <v>12534</v>
      </c>
      <c r="C456" s="26" t="s">
        <v>552</v>
      </c>
      <c r="D456" s="26" t="s">
        <v>625</v>
      </c>
      <c r="E456" s="26" t="s">
        <v>626</v>
      </c>
      <c r="F456" s="26" t="s">
        <v>122</v>
      </c>
      <c r="G456" s="26" t="s">
        <v>56</v>
      </c>
      <c r="H456" s="26" t="s">
        <v>167</v>
      </c>
      <c r="I456" s="26" t="s">
        <v>218</v>
      </c>
      <c r="J456" s="26" t="s">
        <v>555</v>
      </c>
      <c r="K456" s="26" t="s">
        <v>71</v>
      </c>
      <c r="L456" s="26" t="s">
        <v>532</v>
      </c>
      <c r="M456" s="54">
        <v>3.4000000000000002E-2</v>
      </c>
      <c r="N456" s="36" t="s">
        <v>627</v>
      </c>
      <c r="O456" s="43">
        <v>0</v>
      </c>
      <c r="P456" s="43">
        <v>4.2380000000000001E-2</v>
      </c>
      <c r="Q456" s="42">
        <v>0</v>
      </c>
      <c r="R456" s="57">
        <v>20000000</v>
      </c>
      <c r="S456" s="42">
        <v>3.6469999999999998</v>
      </c>
      <c r="T456" s="42">
        <v>99.837699999999998</v>
      </c>
      <c r="U456" s="42">
        <v>72821.61838</v>
      </c>
      <c r="W456" s="26" t="s">
        <v>15</v>
      </c>
      <c r="X456" s="43">
        <v>8.6681778189997798E-5</v>
      </c>
      <c r="Y456" s="43">
        <v>3.2569665257000002E-2</v>
      </c>
      <c r="Z456" s="43">
        <v>7.8674022918846787E-3</v>
      </c>
    </row>
    <row r="457" spans="1:26" x14ac:dyDescent="0.2">
      <c r="A457" s="26">
        <v>8694</v>
      </c>
      <c r="B457" s="26">
        <v>14342</v>
      </c>
      <c r="C457" s="26" t="s">
        <v>545</v>
      </c>
      <c r="D457" s="26" t="s">
        <v>596</v>
      </c>
      <c r="E457" s="26" t="s">
        <v>597</v>
      </c>
      <c r="F457" s="26" t="s">
        <v>108</v>
      </c>
      <c r="G457" s="26" t="s">
        <v>51</v>
      </c>
      <c r="H457" s="26" t="s">
        <v>51</v>
      </c>
      <c r="I457" s="26" t="s">
        <v>165</v>
      </c>
      <c r="J457" s="26" t="s">
        <v>154</v>
      </c>
      <c r="K457" s="45" t="s">
        <v>154</v>
      </c>
      <c r="L457" s="26" t="s">
        <v>531</v>
      </c>
      <c r="M457" s="54">
        <v>0.83</v>
      </c>
      <c r="N457" s="36" t="s">
        <v>598</v>
      </c>
      <c r="O457" s="43">
        <v>7.4999999999999997E-3</v>
      </c>
      <c r="P457" s="43">
        <v>1.5699999999999999E-2</v>
      </c>
      <c r="Q457" s="42">
        <v>0</v>
      </c>
      <c r="R457" s="57">
        <v>8988274</v>
      </c>
      <c r="S457" s="42">
        <v>1</v>
      </c>
      <c r="T457" s="42">
        <v>115.16</v>
      </c>
      <c r="U457" s="42">
        <v>10350.896339999999</v>
      </c>
      <c r="W457" s="26" t="s">
        <v>15</v>
      </c>
      <c r="X457" s="43">
        <v>4.14154113E-4</v>
      </c>
      <c r="Y457" s="43">
        <v>0.11397417158500001</v>
      </c>
      <c r="Z457" s="43">
        <v>1.710192132270448E-2</v>
      </c>
    </row>
    <row r="458" spans="1:26" x14ac:dyDescent="0.2">
      <c r="A458" s="26">
        <v>8694</v>
      </c>
      <c r="B458" s="26">
        <v>14342</v>
      </c>
      <c r="C458" s="26" t="s">
        <v>545</v>
      </c>
      <c r="D458" s="26" t="s">
        <v>628</v>
      </c>
      <c r="E458" s="26" t="s">
        <v>629</v>
      </c>
      <c r="F458" s="26" t="s">
        <v>108</v>
      </c>
      <c r="G458" s="26" t="s">
        <v>51</v>
      </c>
      <c r="H458" s="26" t="s">
        <v>51</v>
      </c>
      <c r="I458" s="26" t="s">
        <v>165</v>
      </c>
      <c r="J458" s="26" t="s">
        <v>154</v>
      </c>
      <c r="K458" s="45" t="s">
        <v>154</v>
      </c>
      <c r="L458" s="26" t="s">
        <v>531</v>
      </c>
      <c r="M458" s="54">
        <v>2.3879999999999999</v>
      </c>
      <c r="N458" s="36" t="s">
        <v>630</v>
      </c>
      <c r="O458" s="43">
        <v>7.4999999999999997E-3</v>
      </c>
      <c r="P458" s="43">
        <v>1.7899999999999999E-2</v>
      </c>
      <c r="Q458" s="42">
        <v>0</v>
      </c>
      <c r="R458" s="57">
        <v>7772864</v>
      </c>
      <c r="S458" s="42">
        <v>1</v>
      </c>
      <c r="T458" s="42">
        <v>114.17</v>
      </c>
      <c r="U458" s="42">
        <v>8874.2788299999993</v>
      </c>
      <c r="W458" s="26" t="s">
        <v>15</v>
      </c>
      <c r="X458" s="43">
        <v>3.48705229E-4</v>
      </c>
      <c r="Y458" s="43">
        <v>9.7715071703999998E-2</v>
      </c>
      <c r="Z458" s="43">
        <v>1.4662229565560693E-2</v>
      </c>
    </row>
    <row r="459" spans="1:26" x14ac:dyDescent="0.2">
      <c r="A459" s="26">
        <v>8694</v>
      </c>
      <c r="B459" s="26">
        <v>14342</v>
      </c>
      <c r="C459" s="26" t="s">
        <v>545</v>
      </c>
      <c r="D459" s="26" t="s">
        <v>602</v>
      </c>
      <c r="E459" s="26" t="s">
        <v>603</v>
      </c>
      <c r="F459" s="26" t="s">
        <v>109</v>
      </c>
      <c r="G459" s="26" t="s">
        <v>51</v>
      </c>
      <c r="H459" s="26" t="s">
        <v>51</v>
      </c>
      <c r="I459" s="26" t="s">
        <v>165</v>
      </c>
      <c r="J459" s="26" t="s">
        <v>154</v>
      </c>
      <c r="K459" s="45" t="s">
        <v>154</v>
      </c>
      <c r="L459" s="26" t="s">
        <v>531</v>
      </c>
      <c r="M459" s="54">
        <v>3.6070000000000002</v>
      </c>
      <c r="N459" s="36" t="s">
        <v>604</v>
      </c>
      <c r="O459" s="43">
        <v>2.2499999999999999E-2</v>
      </c>
      <c r="P459" s="43">
        <v>4.2599999999999999E-2</v>
      </c>
      <c r="Q459" s="42">
        <v>0</v>
      </c>
      <c r="R459" s="57">
        <v>7385669</v>
      </c>
      <c r="S459" s="42">
        <v>1</v>
      </c>
      <c r="T459" s="42">
        <v>93.76</v>
      </c>
      <c r="U459" s="42">
        <v>6924.8032499999999</v>
      </c>
      <c r="W459" s="26" t="s">
        <v>15</v>
      </c>
      <c r="X459" s="43">
        <v>2.1271156800000001E-4</v>
      </c>
      <c r="Y459" s="43">
        <v>7.6249310966000003E-2</v>
      </c>
      <c r="Z459" s="43">
        <v>1.144127392127939E-2</v>
      </c>
    </row>
    <row r="460" spans="1:26" x14ac:dyDescent="0.2">
      <c r="A460" s="26">
        <v>8694</v>
      </c>
      <c r="B460" s="26">
        <v>14342</v>
      </c>
      <c r="C460" s="26" t="s">
        <v>545</v>
      </c>
      <c r="D460" s="26" t="s">
        <v>668</v>
      </c>
      <c r="E460" s="26" t="s">
        <v>669</v>
      </c>
      <c r="F460" s="26" t="s">
        <v>109</v>
      </c>
      <c r="G460" s="26" t="s">
        <v>51</v>
      </c>
      <c r="H460" s="26" t="s">
        <v>51</v>
      </c>
      <c r="I460" s="26" t="s">
        <v>165</v>
      </c>
      <c r="J460" s="26" t="s">
        <v>154</v>
      </c>
      <c r="K460" s="45" t="s">
        <v>154</v>
      </c>
      <c r="L460" s="26" t="s">
        <v>531</v>
      </c>
      <c r="M460" s="54">
        <v>5.0819999999999999</v>
      </c>
      <c r="N460" s="36" t="s">
        <v>670</v>
      </c>
      <c r="O460" s="43">
        <v>0.01</v>
      </c>
      <c r="P460" s="43">
        <v>4.2799999999999998E-2</v>
      </c>
      <c r="Q460" s="42">
        <v>0</v>
      </c>
      <c r="R460" s="57">
        <v>814832</v>
      </c>
      <c r="S460" s="42">
        <v>1</v>
      </c>
      <c r="T460" s="42">
        <v>85.63</v>
      </c>
      <c r="U460" s="42">
        <v>697.74063999999998</v>
      </c>
      <c r="W460" s="26" t="s">
        <v>15</v>
      </c>
      <c r="X460" s="43">
        <v>2.1581837287967199E-5</v>
      </c>
      <c r="Y460" s="43">
        <v>7.6828526540000004E-3</v>
      </c>
      <c r="Z460" s="43">
        <v>1.15281857116284E-3</v>
      </c>
    </row>
    <row r="461" spans="1:26" x14ac:dyDescent="0.2">
      <c r="A461" s="26">
        <v>8694</v>
      </c>
      <c r="B461" s="26">
        <v>14342</v>
      </c>
      <c r="C461" s="26" t="s">
        <v>545</v>
      </c>
      <c r="D461" s="26" t="s">
        <v>637</v>
      </c>
      <c r="E461" s="26" t="s">
        <v>638</v>
      </c>
      <c r="F461" s="26" t="s">
        <v>108</v>
      </c>
      <c r="G461" s="26" t="s">
        <v>51</v>
      </c>
      <c r="H461" s="26" t="s">
        <v>51</v>
      </c>
      <c r="I461" s="26" t="s">
        <v>165</v>
      </c>
      <c r="J461" s="26" t="s">
        <v>154</v>
      </c>
      <c r="K461" s="45" t="s">
        <v>154</v>
      </c>
      <c r="L461" s="26" t="s">
        <v>531</v>
      </c>
      <c r="M461" s="54">
        <v>1.577</v>
      </c>
      <c r="N461" s="36" t="s">
        <v>639</v>
      </c>
      <c r="O461" s="43">
        <v>1E-3</v>
      </c>
      <c r="P461" s="43">
        <v>1.78E-2</v>
      </c>
      <c r="Q461" s="42">
        <v>0</v>
      </c>
      <c r="R461" s="57">
        <v>4809545</v>
      </c>
      <c r="S461" s="42">
        <v>1</v>
      </c>
      <c r="T461" s="42">
        <v>112.4</v>
      </c>
      <c r="U461" s="42">
        <v>5405.9285799999998</v>
      </c>
      <c r="W461" s="26" t="s">
        <v>15</v>
      </c>
      <c r="X461" s="43">
        <v>2.3804249100000001E-4</v>
      </c>
      <c r="Y461" s="43">
        <v>5.9524915651000002E-2</v>
      </c>
      <c r="Z461" s="43">
        <v>8.9317641887735836E-3</v>
      </c>
    </row>
    <row r="462" spans="1:26" x14ac:dyDescent="0.2">
      <c r="A462" s="26">
        <v>8694</v>
      </c>
      <c r="B462" s="26">
        <v>14342</v>
      </c>
      <c r="C462" s="26" t="s">
        <v>545</v>
      </c>
      <c r="D462" s="26" t="s">
        <v>611</v>
      </c>
      <c r="E462" s="26" t="s">
        <v>612</v>
      </c>
      <c r="F462" s="26" t="s">
        <v>109</v>
      </c>
      <c r="G462" s="26" t="s">
        <v>51</v>
      </c>
      <c r="H462" s="26" t="s">
        <v>51</v>
      </c>
      <c r="I462" s="26" t="s">
        <v>165</v>
      </c>
      <c r="J462" s="26" t="s">
        <v>154</v>
      </c>
      <c r="K462" s="45" t="s">
        <v>154</v>
      </c>
      <c r="L462" s="26" t="s">
        <v>531</v>
      </c>
      <c r="M462" s="54">
        <v>3.8079999999999998</v>
      </c>
      <c r="N462" s="36" t="s">
        <v>613</v>
      </c>
      <c r="O462" s="43">
        <v>3.7499999999999999E-2</v>
      </c>
      <c r="P462" s="43">
        <v>4.2500000000000003E-2</v>
      </c>
      <c r="Q462" s="42">
        <v>0</v>
      </c>
      <c r="R462" s="57">
        <v>10450625</v>
      </c>
      <c r="S462" s="42">
        <v>1</v>
      </c>
      <c r="T462" s="42">
        <v>101.27</v>
      </c>
      <c r="U462" s="42">
        <v>10583.34794</v>
      </c>
      <c r="W462" s="26" t="s">
        <v>15</v>
      </c>
      <c r="X462" s="43">
        <v>2.9519037100000001E-4</v>
      </c>
      <c r="Y462" s="43">
        <v>0.116533706303</v>
      </c>
      <c r="Z462" s="43">
        <v>1.7485981682692275E-2</v>
      </c>
    </row>
    <row r="463" spans="1:26" x14ac:dyDescent="0.2">
      <c r="A463" s="26">
        <v>8694</v>
      </c>
      <c r="B463" s="26">
        <v>14342</v>
      </c>
      <c r="C463" s="26" t="s">
        <v>545</v>
      </c>
      <c r="D463" s="26" t="s">
        <v>646</v>
      </c>
      <c r="E463" s="26" t="s">
        <v>647</v>
      </c>
      <c r="F463" s="26" t="s">
        <v>108</v>
      </c>
      <c r="G463" s="26" t="s">
        <v>51</v>
      </c>
      <c r="H463" s="26" t="s">
        <v>51</v>
      </c>
      <c r="I463" s="26" t="s">
        <v>165</v>
      </c>
      <c r="J463" s="26" t="s">
        <v>154</v>
      </c>
      <c r="K463" s="45" t="s">
        <v>154</v>
      </c>
      <c r="L463" s="26" t="s">
        <v>531</v>
      </c>
      <c r="M463" s="54">
        <v>3.7669999999999999</v>
      </c>
      <c r="N463" s="36" t="s">
        <v>648</v>
      </c>
      <c r="O463" s="43">
        <v>1.0999999999999999E-2</v>
      </c>
      <c r="P463" s="43">
        <v>1.7899999999999999E-2</v>
      </c>
      <c r="Q463" s="42">
        <v>0</v>
      </c>
      <c r="R463" s="57">
        <v>12240997</v>
      </c>
      <c r="S463" s="42">
        <v>1</v>
      </c>
      <c r="T463" s="42">
        <v>101.87</v>
      </c>
      <c r="U463" s="42">
        <v>12469.90364</v>
      </c>
      <c r="W463" s="26" t="s">
        <v>15</v>
      </c>
      <c r="X463" s="43">
        <v>4.9601875999999998E-4</v>
      </c>
      <c r="Y463" s="43">
        <v>0.13730665349400001</v>
      </c>
      <c r="Z463" s="43">
        <v>2.0602980065491237E-2</v>
      </c>
    </row>
    <row r="464" spans="1:26" x14ac:dyDescent="0.2">
      <c r="A464" s="26">
        <v>8694</v>
      </c>
      <c r="B464" s="26">
        <v>14342</v>
      </c>
      <c r="C464" s="26" t="s">
        <v>545</v>
      </c>
      <c r="D464" s="26" t="s">
        <v>649</v>
      </c>
      <c r="E464" s="26" t="s">
        <v>650</v>
      </c>
      <c r="F464" s="26" t="s">
        <v>109</v>
      </c>
      <c r="G464" s="26" t="s">
        <v>51</v>
      </c>
      <c r="H464" s="26" t="s">
        <v>51</v>
      </c>
      <c r="I464" s="26" t="s">
        <v>165</v>
      </c>
      <c r="J464" s="26" t="s">
        <v>154</v>
      </c>
      <c r="K464" s="45" t="s">
        <v>154</v>
      </c>
      <c r="L464" s="26" t="s">
        <v>531</v>
      </c>
      <c r="M464" s="54">
        <v>8.31</v>
      </c>
      <c r="N464" s="36" t="s">
        <v>651</v>
      </c>
      <c r="O464" s="43">
        <v>0.04</v>
      </c>
      <c r="P464" s="43">
        <v>4.48E-2</v>
      </c>
      <c r="Q464" s="42">
        <v>0</v>
      </c>
      <c r="R464" s="57">
        <v>6594210</v>
      </c>
      <c r="S464" s="42">
        <v>1</v>
      </c>
      <c r="T464" s="42">
        <v>99.13</v>
      </c>
      <c r="U464" s="42">
        <v>6536.8403699999999</v>
      </c>
      <c r="W464" s="26" t="s">
        <v>15</v>
      </c>
      <c r="X464" s="43">
        <v>2.8325871799999999E-4</v>
      </c>
      <c r="Y464" s="43">
        <v>7.1977434753000002E-2</v>
      </c>
      <c r="Z464" s="43">
        <v>1.0800275264549547E-2</v>
      </c>
    </row>
    <row r="465" spans="1:26" x14ac:dyDescent="0.2">
      <c r="A465" s="26">
        <v>8694</v>
      </c>
      <c r="B465" s="26">
        <v>14342</v>
      </c>
      <c r="C465" s="26" t="s">
        <v>545</v>
      </c>
      <c r="D465" s="26" t="s">
        <v>614</v>
      </c>
      <c r="E465" s="26" t="s">
        <v>615</v>
      </c>
      <c r="F465" s="26" t="s">
        <v>109</v>
      </c>
      <c r="G465" s="26" t="s">
        <v>51</v>
      </c>
      <c r="H465" s="26" t="s">
        <v>51</v>
      </c>
      <c r="I465" s="26" t="s">
        <v>165</v>
      </c>
      <c r="J465" s="26" t="s">
        <v>154</v>
      </c>
      <c r="K465" s="45" t="s">
        <v>154</v>
      </c>
      <c r="L465" s="26" t="s">
        <v>531</v>
      </c>
      <c r="M465" s="54">
        <v>2.637</v>
      </c>
      <c r="N465" s="36" t="s">
        <v>616</v>
      </c>
      <c r="O465" s="43">
        <v>3.7499999999999999E-2</v>
      </c>
      <c r="P465" s="43">
        <v>4.2500000000000003E-2</v>
      </c>
      <c r="Q465" s="42">
        <v>0</v>
      </c>
      <c r="R465" s="57">
        <v>9920132</v>
      </c>
      <c r="S465" s="42">
        <v>1</v>
      </c>
      <c r="T465" s="42">
        <v>99.67</v>
      </c>
      <c r="U465" s="42">
        <v>9887.3955600000008</v>
      </c>
      <c r="W465" s="26" t="s">
        <v>15</v>
      </c>
      <c r="X465" s="43">
        <v>4.2141468299999998E-4</v>
      </c>
      <c r="Y465" s="43">
        <v>0.108870544257</v>
      </c>
      <c r="Z465" s="43">
        <v>1.6336117704138616E-2</v>
      </c>
    </row>
    <row r="466" spans="1:26" x14ac:dyDescent="0.2">
      <c r="A466" s="26">
        <v>8694</v>
      </c>
      <c r="B466" s="26">
        <v>14342</v>
      </c>
      <c r="C466" s="26" t="s">
        <v>655</v>
      </c>
      <c r="D466" s="26" t="s">
        <v>656</v>
      </c>
      <c r="E466" s="26" t="s">
        <v>657</v>
      </c>
      <c r="F466" s="26" t="s">
        <v>122</v>
      </c>
      <c r="G466" s="26" t="s">
        <v>56</v>
      </c>
      <c r="H466" s="26" t="s">
        <v>51</v>
      </c>
      <c r="I466" s="26" t="s">
        <v>226</v>
      </c>
      <c r="J466" s="26" t="s">
        <v>658</v>
      </c>
      <c r="K466" s="26" t="s">
        <v>71</v>
      </c>
      <c r="L466" s="26" t="s">
        <v>532</v>
      </c>
      <c r="M466" s="54">
        <v>5.6070000000000002</v>
      </c>
      <c r="N466" s="36">
        <v>48010</v>
      </c>
      <c r="O466" s="43">
        <v>6.5000000000000002E-2</v>
      </c>
      <c r="P466" s="43">
        <v>5.7290000000000001E-2</v>
      </c>
      <c r="Q466" s="42">
        <v>0</v>
      </c>
      <c r="R466" s="57">
        <v>550000</v>
      </c>
      <c r="S466" s="42">
        <v>3.6469999999999998</v>
      </c>
      <c r="T466" s="42">
        <v>105.3322</v>
      </c>
      <c r="U466" s="42">
        <v>2112.80593</v>
      </c>
      <c r="W466" s="26" t="s">
        <v>15</v>
      </c>
      <c r="X466" s="43">
        <v>3.6666666600000002E-4</v>
      </c>
      <c r="Y466" s="43">
        <v>2.3264198353000001E-2</v>
      </c>
      <c r="Z466" s="43">
        <v>3.4908127371898186E-3</v>
      </c>
    </row>
    <row r="467" spans="1:26" x14ac:dyDescent="0.2">
      <c r="A467" s="26">
        <v>8694</v>
      </c>
      <c r="B467" s="26">
        <v>14342</v>
      </c>
      <c r="C467" s="26" t="s">
        <v>655</v>
      </c>
      <c r="D467" s="26" t="s">
        <v>661</v>
      </c>
      <c r="E467" s="26" t="s">
        <v>662</v>
      </c>
      <c r="F467" s="26" t="s">
        <v>122</v>
      </c>
      <c r="G467" s="26" t="s">
        <v>56</v>
      </c>
      <c r="H467" s="26" t="s">
        <v>51</v>
      </c>
      <c r="I467" s="26" t="s">
        <v>79</v>
      </c>
      <c r="J467" s="26" t="s">
        <v>658</v>
      </c>
      <c r="K467" s="26" t="s">
        <v>71</v>
      </c>
      <c r="L467" s="26" t="s">
        <v>532</v>
      </c>
      <c r="M467" s="54">
        <v>7.1909999999999998</v>
      </c>
      <c r="N467" s="36">
        <v>49281</v>
      </c>
      <c r="O467" s="43">
        <v>5.5E-2</v>
      </c>
      <c r="P467" s="43">
        <v>5.8189999999999999E-2</v>
      </c>
      <c r="Q467" s="42">
        <v>0</v>
      </c>
      <c r="R467" s="57">
        <v>550000</v>
      </c>
      <c r="S467" s="42">
        <v>3.6469999999999998</v>
      </c>
      <c r="T467" s="42">
        <v>99.424599999999998</v>
      </c>
      <c r="U467" s="42">
        <v>1994.30834</v>
      </c>
      <c r="W467" s="26" t="s">
        <v>15</v>
      </c>
      <c r="X467" s="43">
        <v>1.8333333300000001E-4</v>
      </c>
      <c r="Y467" s="43">
        <v>2.1959416214999999E-2</v>
      </c>
      <c r="Z467" s="43">
        <v>3.2950290683611827E-3</v>
      </c>
    </row>
    <row r="468" spans="1:26" x14ac:dyDescent="0.2">
      <c r="A468" s="26">
        <v>8694</v>
      </c>
      <c r="B468" s="26">
        <v>14342</v>
      </c>
      <c r="C468" s="26" t="s">
        <v>655</v>
      </c>
      <c r="D468" s="26" t="s">
        <v>663</v>
      </c>
      <c r="E468" s="26" t="s">
        <v>664</v>
      </c>
      <c r="F468" s="26" t="s">
        <v>122</v>
      </c>
      <c r="G468" s="26" t="s">
        <v>56</v>
      </c>
      <c r="H468" s="26" t="s">
        <v>51</v>
      </c>
      <c r="I468" s="26" t="s">
        <v>79</v>
      </c>
      <c r="J468" s="26" t="s">
        <v>658</v>
      </c>
      <c r="K468" s="26" t="s">
        <v>71</v>
      </c>
      <c r="L468" s="26" t="s">
        <v>532</v>
      </c>
      <c r="M468" s="54">
        <v>3.7509999999999999</v>
      </c>
      <c r="N468" s="36">
        <v>47455</v>
      </c>
      <c r="O468" s="43">
        <v>5.3749999999999999E-2</v>
      </c>
      <c r="P468" s="43">
        <v>5.391E-2</v>
      </c>
      <c r="Q468" s="42">
        <v>0</v>
      </c>
      <c r="R468" s="57">
        <v>530000</v>
      </c>
      <c r="S468" s="42">
        <v>3.6469999999999998</v>
      </c>
      <c r="T468" s="42">
        <v>101.5754</v>
      </c>
      <c r="U468" s="42">
        <v>1963.36106</v>
      </c>
      <c r="W468" s="26" t="s">
        <v>15</v>
      </c>
      <c r="X468" s="43">
        <v>2.6499999999999999E-4</v>
      </c>
      <c r="Y468" s="43">
        <v>2.1618654364000001E-2</v>
      </c>
      <c r="Z468" s="43">
        <v>3.2438974629110883E-3</v>
      </c>
    </row>
    <row r="469" spans="1:26" x14ac:dyDescent="0.2">
      <c r="A469" s="26">
        <v>8694</v>
      </c>
      <c r="B469" s="26">
        <v>14342</v>
      </c>
      <c r="C469" s="26" t="s">
        <v>552</v>
      </c>
      <c r="D469" s="26" t="s">
        <v>665</v>
      </c>
      <c r="E469" s="26" t="s">
        <v>666</v>
      </c>
      <c r="F469" s="26" t="s">
        <v>122</v>
      </c>
      <c r="G469" s="26" t="s">
        <v>56</v>
      </c>
      <c r="H469" s="26" t="s">
        <v>167</v>
      </c>
      <c r="I469" s="26" t="s">
        <v>218</v>
      </c>
      <c r="J469" s="26" t="s">
        <v>555</v>
      </c>
      <c r="K469" s="26" t="s">
        <v>71</v>
      </c>
      <c r="L469" s="26" t="s">
        <v>532</v>
      </c>
      <c r="M469" s="54">
        <v>7.9470000000000001</v>
      </c>
      <c r="N469" s="36" t="s">
        <v>667</v>
      </c>
      <c r="O469" s="43">
        <v>3.875E-2</v>
      </c>
      <c r="P469" s="43">
        <v>4.5699999999999998E-2</v>
      </c>
      <c r="Q469" s="42">
        <v>0</v>
      </c>
      <c r="R469" s="57">
        <v>1500000</v>
      </c>
      <c r="S469" s="42">
        <v>3.6469999999999998</v>
      </c>
      <c r="T469" s="42">
        <v>96.106999999999999</v>
      </c>
      <c r="U469" s="42">
        <v>5257.5334300000004</v>
      </c>
      <c r="W469" s="26" t="s">
        <v>15</v>
      </c>
      <c r="X469" s="43">
        <v>1.1637830708355999E-5</v>
      </c>
      <c r="Y469" s="43">
        <v>5.7890930174000002E-2</v>
      </c>
      <c r="Z469" s="43">
        <v>8.6865832791586661E-3</v>
      </c>
    </row>
    <row r="470" spans="1:26" x14ac:dyDescent="0.2">
      <c r="A470" s="26">
        <v>8694</v>
      </c>
      <c r="B470" s="26">
        <v>14342</v>
      </c>
      <c r="C470" s="26" t="s">
        <v>552</v>
      </c>
      <c r="D470" s="26" t="s">
        <v>563</v>
      </c>
      <c r="E470" s="26" t="s">
        <v>564</v>
      </c>
      <c r="F470" s="26" t="s">
        <v>122</v>
      </c>
      <c r="G470" s="26" t="s">
        <v>56</v>
      </c>
      <c r="H470" s="26" t="s">
        <v>167</v>
      </c>
      <c r="I470" s="26" t="s">
        <v>218</v>
      </c>
      <c r="J470" s="26" t="s">
        <v>555</v>
      </c>
      <c r="K470" s="26" t="s">
        <v>71</v>
      </c>
      <c r="L470" s="26" t="s">
        <v>532</v>
      </c>
      <c r="M470" s="54">
        <v>0.76600000000000001</v>
      </c>
      <c r="N470" s="36">
        <v>45698</v>
      </c>
      <c r="O470" s="43">
        <v>0</v>
      </c>
      <c r="P470" s="43">
        <v>4.1759999999999999E-2</v>
      </c>
      <c r="Q470" s="42">
        <v>0</v>
      </c>
      <c r="R470" s="57">
        <v>1850000</v>
      </c>
      <c r="S470" s="42">
        <v>3.6469999999999998</v>
      </c>
      <c r="T470" s="42">
        <v>96.928200000000004</v>
      </c>
      <c r="U470" s="42">
        <v>6539.6971899999999</v>
      </c>
      <c r="W470" s="26" t="s">
        <v>15</v>
      </c>
      <c r="X470" s="43">
        <v>3.6288028873501899E-5</v>
      </c>
      <c r="Y470" s="43">
        <v>7.2008891322999993E-2</v>
      </c>
      <c r="Z470" s="43">
        <v>1.0804995349580669E-2</v>
      </c>
    </row>
    <row r="471" spans="1:26" x14ac:dyDescent="0.2">
      <c r="A471" s="26">
        <v>8694</v>
      </c>
      <c r="B471" s="26">
        <v>14342</v>
      </c>
      <c r="C471" s="26" t="s">
        <v>552</v>
      </c>
      <c r="D471" s="26" t="s">
        <v>690</v>
      </c>
      <c r="E471" s="26" t="s">
        <v>691</v>
      </c>
      <c r="F471" s="26" t="s">
        <v>122</v>
      </c>
      <c r="G471" s="26" t="s">
        <v>56</v>
      </c>
      <c r="H471" s="26" t="s">
        <v>167</v>
      </c>
      <c r="I471" s="26" t="s">
        <v>218</v>
      </c>
      <c r="J471" s="26" t="s">
        <v>555</v>
      </c>
      <c r="K471" s="26" t="s">
        <v>71</v>
      </c>
      <c r="L471" s="26" t="s">
        <v>532</v>
      </c>
      <c r="M471" s="54">
        <v>1.8009999999999999</v>
      </c>
      <c r="N471" s="36" t="s">
        <v>692</v>
      </c>
      <c r="O471" s="43">
        <v>4.6249999999999999E-2</v>
      </c>
      <c r="P471" s="43">
        <v>4.24E-2</v>
      </c>
      <c r="Q471" s="42">
        <v>0</v>
      </c>
      <c r="R471" s="57">
        <v>330000</v>
      </c>
      <c r="S471" s="42">
        <v>3.6469999999999998</v>
      </c>
      <c r="T471" s="42">
        <v>101.29300000000001</v>
      </c>
      <c r="U471" s="42">
        <v>1219.0713800000001</v>
      </c>
      <c r="W471" s="26" t="s">
        <v>15</v>
      </c>
      <c r="X471" s="43">
        <v>6.7470864853813098E-6</v>
      </c>
      <c r="Y471" s="43">
        <v>1.3423248197E-2</v>
      </c>
      <c r="Z471" s="43">
        <v>2.0141698016000785E-3</v>
      </c>
    </row>
    <row r="472" spans="1:26" x14ac:dyDescent="0.2">
      <c r="A472" s="26">
        <v>8694</v>
      </c>
      <c r="B472" s="26">
        <v>14394</v>
      </c>
      <c r="C472" s="26" t="s">
        <v>549</v>
      </c>
      <c r="D472" s="26" t="s">
        <v>621</v>
      </c>
      <c r="E472" s="26" t="s">
        <v>622</v>
      </c>
      <c r="F472" s="26" t="s">
        <v>111</v>
      </c>
      <c r="G472" s="26" t="s">
        <v>51</v>
      </c>
      <c r="H472" s="26" t="s">
        <v>51</v>
      </c>
      <c r="I472" s="26" t="s">
        <v>165</v>
      </c>
      <c r="J472" s="26" t="s">
        <v>154</v>
      </c>
      <c r="K472" s="45" t="s">
        <v>154</v>
      </c>
      <c r="L472" s="26" t="s">
        <v>531</v>
      </c>
      <c r="M472" s="54">
        <v>0.25</v>
      </c>
      <c r="N472" s="36">
        <v>45692</v>
      </c>
      <c r="O472" s="43">
        <v>0</v>
      </c>
      <c r="P472" s="43">
        <v>4.24E-2</v>
      </c>
      <c r="Q472" s="42">
        <v>0</v>
      </c>
      <c r="R472" s="57">
        <v>15110612</v>
      </c>
      <c r="S472" s="42">
        <v>1</v>
      </c>
      <c r="T472" s="42">
        <v>98.97</v>
      </c>
      <c r="U472" s="42">
        <v>14954.9727</v>
      </c>
      <c r="W472" s="26" t="s">
        <v>15</v>
      </c>
      <c r="X472" s="43">
        <v>1.2592176659999999E-3</v>
      </c>
      <c r="Y472" s="43">
        <v>0.85802881709699996</v>
      </c>
      <c r="Z472" s="43">
        <v>5.9954862503075711E-2</v>
      </c>
    </row>
    <row r="473" spans="1:26" x14ac:dyDescent="0.2">
      <c r="A473" s="26">
        <v>8694</v>
      </c>
      <c r="B473" s="26">
        <v>14394</v>
      </c>
      <c r="C473" s="26" t="s">
        <v>552</v>
      </c>
      <c r="D473" s="26" t="s">
        <v>563</v>
      </c>
      <c r="E473" s="26" t="s">
        <v>564</v>
      </c>
      <c r="F473" s="26" t="s">
        <v>122</v>
      </c>
      <c r="G473" s="26" t="s">
        <v>56</v>
      </c>
      <c r="H473" s="26" t="s">
        <v>167</v>
      </c>
      <c r="I473" s="26" t="s">
        <v>218</v>
      </c>
      <c r="J473" s="26" t="s">
        <v>555</v>
      </c>
      <c r="K473" s="26" t="s">
        <v>71</v>
      </c>
      <c r="L473" s="26" t="s">
        <v>532</v>
      </c>
      <c r="M473" s="54">
        <v>0.76600000000000001</v>
      </c>
      <c r="N473" s="36">
        <v>45698</v>
      </c>
      <c r="O473" s="43">
        <v>0</v>
      </c>
      <c r="P473" s="43">
        <v>4.1759999999999999E-2</v>
      </c>
      <c r="Q473" s="42">
        <v>0</v>
      </c>
      <c r="R473" s="57">
        <v>700000</v>
      </c>
      <c r="S473" s="42">
        <v>3.6469999999999998</v>
      </c>
      <c r="T473" s="42">
        <v>96.928200000000004</v>
      </c>
      <c r="U473" s="42">
        <v>2474.48002</v>
      </c>
      <c r="W473" s="26" t="s">
        <v>15</v>
      </c>
      <c r="X473" s="43">
        <v>1.37306055197034E-5</v>
      </c>
      <c r="Y473" s="43">
        <v>0.141971182902</v>
      </c>
      <c r="Z473" s="43">
        <v>9.9202527708865708E-3</v>
      </c>
    </row>
    <row r="474" spans="1:26" x14ac:dyDescent="0.2">
      <c r="A474" s="26">
        <v>8694</v>
      </c>
      <c r="B474" s="26">
        <v>14481</v>
      </c>
      <c r="C474" s="26" t="s">
        <v>545</v>
      </c>
      <c r="D474" s="26" t="s">
        <v>596</v>
      </c>
      <c r="E474" s="26" t="s">
        <v>597</v>
      </c>
      <c r="F474" s="26" t="s">
        <v>108</v>
      </c>
      <c r="G474" s="26" t="s">
        <v>51</v>
      </c>
      <c r="H474" s="26" t="s">
        <v>51</v>
      </c>
      <c r="I474" s="26" t="s">
        <v>165</v>
      </c>
      <c r="J474" s="26" t="s">
        <v>154</v>
      </c>
      <c r="K474" s="45" t="s">
        <v>154</v>
      </c>
      <c r="L474" s="26" t="s">
        <v>531</v>
      </c>
      <c r="M474" s="54">
        <v>0.83</v>
      </c>
      <c r="N474" s="36" t="s">
        <v>598</v>
      </c>
      <c r="O474" s="43">
        <v>7.4999999999999997E-3</v>
      </c>
      <c r="P474" s="43">
        <v>1.5699999999999999E-2</v>
      </c>
      <c r="Q474" s="42">
        <v>0</v>
      </c>
      <c r="R474" s="57">
        <v>605571</v>
      </c>
      <c r="S474" s="42">
        <v>1</v>
      </c>
      <c r="T474" s="42">
        <v>115.16</v>
      </c>
      <c r="U474" s="42">
        <v>697.37555999999995</v>
      </c>
      <c r="W474" s="26" t="s">
        <v>15</v>
      </c>
      <c r="X474" s="43">
        <v>2.79029900971195E-5</v>
      </c>
      <c r="Y474" s="43">
        <v>1.7566560166999999E-2</v>
      </c>
      <c r="Z474" s="43">
        <v>1.7896854336955127E-3</v>
      </c>
    </row>
    <row r="475" spans="1:26" x14ac:dyDescent="0.2">
      <c r="A475" s="26">
        <v>8694</v>
      </c>
      <c r="B475" s="26">
        <v>14481</v>
      </c>
      <c r="C475" s="26" t="s">
        <v>545</v>
      </c>
      <c r="D475" s="26" t="s">
        <v>628</v>
      </c>
      <c r="E475" s="26" t="s">
        <v>629</v>
      </c>
      <c r="F475" s="26" t="s">
        <v>108</v>
      </c>
      <c r="G475" s="26" t="s">
        <v>51</v>
      </c>
      <c r="H475" s="26" t="s">
        <v>51</v>
      </c>
      <c r="I475" s="26" t="s">
        <v>165</v>
      </c>
      <c r="J475" s="26" t="s">
        <v>154</v>
      </c>
      <c r="K475" s="45" t="s">
        <v>154</v>
      </c>
      <c r="L475" s="26" t="s">
        <v>531</v>
      </c>
      <c r="M475" s="54">
        <v>2.3879999999999999</v>
      </c>
      <c r="N475" s="36" t="s">
        <v>630</v>
      </c>
      <c r="O475" s="43">
        <v>7.4999999999999997E-3</v>
      </c>
      <c r="P475" s="43">
        <v>1.7899999999999999E-2</v>
      </c>
      <c r="Q475" s="42">
        <v>0</v>
      </c>
      <c r="R475" s="57">
        <v>3308144</v>
      </c>
      <c r="S475" s="42">
        <v>1</v>
      </c>
      <c r="T475" s="42">
        <v>114.17</v>
      </c>
      <c r="U475" s="42">
        <v>3776.9079999999999</v>
      </c>
      <c r="W475" s="26" t="s">
        <v>15</v>
      </c>
      <c r="X475" s="43">
        <v>1.48409532E-4</v>
      </c>
      <c r="Y475" s="43">
        <v>9.5138524254000004E-2</v>
      </c>
      <c r="Z475" s="43">
        <v>9.6927360517309394E-3</v>
      </c>
    </row>
    <row r="476" spans="1:26" x14ac:dyDescent="0.2">
      <c r="A476" s="26">
        <v>8694</v>
      </c>
      <c r="B476" s="26">
        <v>14481</v>
      </c>
      <c r="C476" s="26" t="s">
        <v>545</v>
      </c>
      <c r="D476" s="26" t="s">
        <v>574</v>
      </c>
      <c r="E476" s="26" t="s">
        <v>575</v>
      </c>
      <c r="F476" s="26" t="s">
        <v>110</v>
      </c>
      <c r="G476" s="26" t="s">
        <v>51</v>
      </c>
      <c r="H476" s="26" t="s">
        <v>51</v>
      </c>
      <c r="I476" s="26" t="s">
        <v>165</v>
      </c>
      <c r="J476" s="26" t="s">
        <v>154</v>
      </c>
      <c r="K476" s="45" t="s">
        <v>154</v>
      </c>
      <c r="L476" s="26" t="s">
        <v>531</v>
      </c>
      <c r="M476" s="54">
        <v>1.373</v>
      </c>
      <c r="N476" s="36" t="s">
        <v>576</v>
      </c>
      <c r="O476" s="43">
        <v>4.3200000000000002E-2</v>
      </c>
      <c r="P476" s="43">
        <v>4.6100000000000002E-2</v>
      </c>
      <c r="Q476" s="42">
        <v>0</v>
      </c>
      <c r="R476" s="57">
        <v>25518</v>
      </c>
      <c r="S476" s="42">
        <v>1</v>
      </c>
      <c r="T476" s="42">
        <v>99.85</v>
      </c>
      <c r="U476" s="42">
        <v>25.47972</v>
      </c>
      <c r="W476" s="26" t="s">
        <v>15</v>
      </c>
      <c r="X476" s="43">
        <v>1.20279672155642E-6</v>
      </c>
      <c r="Y476" s="43">
        <v>6.4182208200000001E-4</v>
      </c>
      <c r="Z476" s="43">
        <v>6.5388990314831568E-5</v>
      </c>
    </row>
    <row r="477" spans="1:26" x14ac:dyDescent="0.2">
      <c r="A477" s="26">
        <v>8694</v>
      </c>
      <c r="B477" s="26">
        <v>14481</v>
      </c>
      <c r="C477" s="26" t="s">
        <v>545</v>
      </c>
      <c r="D477" s="26" t="s">
        <v>602</v>
      </c>
      <c r="E477" s="26" t="s">
        <v>603</v>
      </c>
      <c r="F477" s="26" t="s">
        <v>109</v>
      </c>
      <c r="G477" s="26" t="s">
        <v>51</v>
      </c>
      <c r="H477" s="26" t="s">
        <v>51</v>
      </c>
      <c r="I477" s="26" t="s">
        <v>165</v>
      </c>
      <c r="J477" s="26" t="s">
        <v>154</v>
      </c>
      <c r="K477" s="45" t="s">
        <v>154</v>
      </c>
      <c r="L477" s="26" t="s">
        <v>531</v>
      </c>
      <c r="M477" s="54">
        <v>3.6070000000000002</v>
      </c>
      <c r="N477" s="36" t="s">
        <v>604</v>
      </c>
      <c r="O477" s="43">
        <v>2.2499999999999999E-2</v>
      </c>
      <c r="P477" s="43">
        <v>4.2599999999999999E-2</v>
      </c>
      <c r="Q477" s="42">
        <v>0</v>
      </c>
      <c r="R477" s="57">
        <v>8915838</v>
      </c>
      <c r="S477" s="42">
        <v>1</v>
      </c>
      <c r="T477" s="42">
        <v>93.76</v>
      </c>
      <c r="U477" s="42">
        <v>8359.4897099999998</v>
      </c>
      <c r="W477" s="26" t="s">
        <v>15</v>
      </c>
      <c r="X477" s="43">
        <v>2.5678132599999998E-4</v>
      </c>
      <c r="Y477" s="43">
        <v>0.210571587798</v>
      </c>
      <c r="Z477" s="43">
        <v>2.1453084715378507E-2</v>
      </c>
    </row>
    <row r="478" spans="1:26" x14ac:dyDescent="0.2">
      <c r="A478" s="26">
        <v>8694</v>
      </c>
      <c r="B478" s="26">
        <v>14481</v>
      </c>
      <c r="C478" s="26" t="s">
        <v>545</v>
      </c>
      <c r="D478" s="26" t="s">
        <v>631</v>
      </c>
      <c r="E478" s="26" t="s">
        <v>632</v>
      </c>
      <c r="F478" s="26" t="s">
        <v>108</v>
      </c>
      <c r="G478" s="26" t="s">
        <v>51</v>
      </c>
      <c r="H478" s="26" t="s">
        <v>51</v>
      </c>
      <c r="I478" s="26" t="s">
        <v>165</v>
      </c>
      <c r="J478" s="26" t="s">
        <v>154</v>
      </c>
      <c r="K478" s="45" t="s">
        <v>154</v>
      </c>
      <c r="L478" s="26" t="s">
        <v>531</v>
      </c>
      <c r="M478" s="54">
        <v>4.3620000000000001</v>
      </c>
      <c r="N478" s="36" t="s">
        <v>633</v>
      </c>
      <c r="O478" s="43">
        <v>5.0000000000000001E-3</v>
      </c>
      <c r="P478" s="43">
        <v>1.77E-2</v>
      </c>
      <c r="Q478" s="42">
        <v>0</v>
      </c>
      <c r="R478" s="57">
        <v>466310</v>
      </c>
      <c r="S478" s="42">
        <v>1</v>
      </c>
      <c r="T478" s="42">
        <v>109.52</v>
      </c>
      <c r="U478" s="42">
        <v>510.70271000000002</v>
      </c>
      <c r="W478" s="26" t="s">
        <v>15</v>
      </c>
      <c r="X478" s="43">
        <v>1.6964210957281001E-5</v>
      </c>
      <c r="Y478" s="43">
        <v>1.286435946E-2</v>
      </c>
      <c r="Z478" s="43">
        <v>1.310624078990987E-3</v>
      </c>
    </row>
    <row r="479" spans="1:26" x14ac:dyDescent="0.2">
      <c r="A479" s="26">
        <v>8694</v>
      </c>
      <c r="B479" s="26">
        <v>14481</v>
      </c>
      <c r="C479" s="26" t="s">
        <v>545</v>
      </c>
      <c r="D479" s="26" t="s">
        <v>668</v>
      </c>
      <c r="E479" s="26" t="s">
        <v>669</v>
      </c>
      <c r="F479" s="26" t="s">
        <v>109</v>
      </c>
      <c r="G479" s="26" t="s">
        <v>51</v>
      </c>
      <c r="H479" s="26" t="s">
        <v>51</v>
      </c>
      <c r="I479" s="26" t="s">
        <v>165</v>
      </c>
      <c r="J479" s="26" t="s">
        <v>154</v>
      </c>
      <c r="K479" s="45" t="s">
        <v>154</v>
      </c>
      <c r="L479" s="26" t="s">
        <v>531</v>
      </c>
      <c r="M479" s="54">
        <v>5.0819999999999999</v>
      </c>
      <c r="N479" s="36" t="s">
        <v>670</v>
      </c>
      <c r="O479" s="43">
        <v>0.01</v>
      </c>
      <c r="P479" s="43">
        <v>4.2799999999999998E-2</v>
      </c>
      <c r="Q479" s="42">
        <v>0</v>
      </c>
      <c r="R479" s="57">
        <v>1202140</v>
      </c>
      <c r="S479" s="42">
        <v>1</v>
      </c>
      <c r="T479" s="42">
        <v>85.63</v>
      </c>
      <c r="U479" s="42">
        <v>1029.39248</v>
      </c>
      <c r="W479" s="26" t="s">
        <v>15</v>
      </c>
      <c r="X479" s="43">
        <v>3.1840170584067501E-5</v>
      </c>
      <c r="Y479" s="43">
        <v>2.5929909181000001E-2</v>
      </c>
      <c r="Z479" s="43">
        <v>2.6417454707069166E-3</v>
      </c>
    </row>
    <row r="480" spans="1:26" x14ac:dyDescent="0.2">
      <c r="A480" s="26">
        <v>8694</v>
      </c>
      <c r="B480" s="26">
        <v>14481</v>
      </c>
      <c r="C480" s="26" t="s">
        <v>545</v>
      </c>
      <c r="D480" s="26" t="s">
        <v>637</v>
      </c>
      <c r="E480" s="26" t="s">
        <v>638</v>
      </c>
      <c r="F480" s="26" t="s">
        <v>108</v>
      </c>
      <c r="G480" s="26" t="s">
        <v>51</v>
      </c>
      <c r="H480" s="26" t="s">
        <v>51</v>
      </c>
      <c r="I480" s="26" t="s">
        <v>165</v>
      </c>
      <c r="J480" s="26" t="s">
        <v>154</v>
      </c>
      <c r="K480" s="45" t="s">
        <v>154</v>
      </c>
      <c r="L480" s="26" t="s">
        <v>531</v>
      </c>
      <c r="M480" s="54">
        <v>1.577</v>
      </c>
      <c r="N480" s="36" t="s">
        <v>639</v>
      </c>
      <c r="O480" s="43">
        <v>1E-3</v>
      </c>
      <c r="P480" s="43">
        <v>1.78E-2</v>
      </c>
      <c r="Q480" s="42">
        <v>0</v>
      </c>
      <c r="R480" s="57">
        <v>2403293</v>
      </c>
      <c r="S480" s="42">
        <v>1</v>
      </c>
      <c r="T480" s="42">
        <v>112.4</v>
      </c>
      <c r="U480" s="42">
        <v>2701.3013299999998</v>
      </c>
      <c r="W480" s="26" t="s">
        <v>15</v>
      </c>
      <c r="X480" s="43">
        <v>1.1894801900000001E-4</v>
      </c>
      <c r="Y480" s="43">
        <v>6.8044501507999997E-2</v>
      </c>
      <c r="Z480" s="43">
        <v>6.9323904071477861E-3</v>
      </c>
    </row>
    <row r="481" spans="1:26" x14ac:dyDescent="0.2">
      <c r="A481" s="26">
        <v>8694</v>
      </c>
      <c r="B481" s="26">
        <v>14481</v>
      </c>
      <c r="C481" s="26" t="s">
        <v>545</v>
      </c>
      <c r="D481" s="26" t="s">
        <v>640</v>
      </c>
      <c r="E481" s="26" t="s">
        <v>641</v>
      </c>
      <c r="F481" s="26" t="s">
        <v>108</v>
      </c>
      <c r="G481" s="26" t="s">
        <v>51</v>
      </c>
      <c r="H481" s="26" t="s">
        <v>51</v>
      </c>
      <c r="I481" s="26" t="s">
        <v>165</v>
      </c>
      <c r="J481" s="26" t="s">
        <v>154</v>
      </c>
      <c r="K481" s="45" t="s">
        <v>154</v>
      </c>
      <c r="L481" s="26" t="s">
        <v>531</v>
      </c>
      <c r="M481" s="54">
        <v>6.8920000000000003</v>
      </c>
      <c r="N481" s="36" t="s">
        <v>642</v>
      </c>
      <c r="O481" s="43">
        <v>1E-3</v>
      </c>
      <c r="P481" s="43">
        <v>1.8700000000000001E-2</v>
      </c>
      <c r="Q481" s="42">
        <v>0</v>
      </c>
      <c r="R481" s="57">
        <v>414</v>
      </c>
      <c r="S481" s="42">
        <v>1</v>
      </c>
      <c r="T481" s="42">
        <v>102.23</v>
      </c>
      <c r="U481" s="42">
        <v>0.42323</v>
      </c>
      <c r="W481" s="26" t="s">
        <v>15</v>
      </c>
      <c r="X481" s="43">
        <v>1.3483550947206399E-8</v>
      </c>
      <c r="Y481" s="43">
        <v>1.06609633118385E-5</v>
      </c>
      <c r="Z481" s="43">
        <v>1.0861415420164021E-6</v>
      </c>
    </row>
    <row r="482" spans="1:26" x14ac:dyDescent="0.2">
      <c r="A482" s="26">
        <v>8694</v>
      </c>
      <c r="B482" s="26">
        <v>14481</v>
      </c>
      <c r="C482" s="26" t="s">
        <v>545</v>
      </c>
      <c r="D482" s="26" t="s">
        <v>608</v>
      </c>
      <c r="E482" s="26" t="s">
        <v>609</v>
      </c>
      <c r="F482" s="26" t="s">
        <v>109</v>
      </c>
      <c r="G482" s="26" t="s">
        <v>51</v>
      </c>
      <c r="H482" s="26" t="s">
        <v>51</v>
      </c>
      <c r="I482" s="26" t="s">
        <v>165</v>
      </c>
      <c r="J482" s="26" t="s">
        <v>154</v>
      </c>
      <c r="K482" s="45" t="s">
        <v>154</v>
      </c>
      <c r="L482" s="26" t="s">
        <v>531</v>
      </c>
      <c r="M482" s="54">
        <v>1.151</v>
      </c>
      <c r="N482" s="36" t="s">
        <v>610</v>
      </c>
      <c r="O482" s="43">
        <v>5.0000000000000001E-3</v>
      </c>
      <c r="P482" s="43">
        <v>4.2099999999999999E-2</v>
      </c>
      <c r="Q482" s="42">
        <v>0</v>
      </c>
      <c r="R482" s="57">
        <v>2522300</v>
      </c>
      <c r="S482" s="42">
        <v>1</v>
      </c>
      <c r="T482" s="42">
        <v>96.32</v>
      </c>
      <c r="U482" s="42">
        <v>2429.4793599999998</v>
      </c>
      <c r="W482" s="26" t="s">
        <v>15</v>
      </c>
      <c r="X482" s="43">
        <v>9.0786256746723106E-5</v>
      </c>
      <c r="Y482" s="43">
        <v>6.1197434783999999E-2</v>
      </c>
      <c r="Z482" s="43">
        <v>6.234809579584201E-3</v>
      </c>
    </row>
    <row r="483" spans="1:26" x14ac:dyDescent="0.2">
      <c r="A483" s="26">
        <v>8694</v>
      </c>
      <c r="B483" s="26">
        <v>14481</v>
      </c>
      <c r="C483" s="26" t="s">
        <v>545</v>
      </c>
      <c r="D483" s="26" t="s">
        <v>611</v>
      </c>
      <c r="E483" s="26" t="s">
        <v>612</v>
      </c>
      <c r="F483" s="26" t="s">
        <v>109</v>
      </c>
      <c r="G483" s="26" t="s">
        <v>51</v>
      </c>
      <c r="H483" s="26" t="s">
        <v>51</v>
      </c>
      <c r="I483" s="26" t="s">
        <v>165</v>
      </c>
      <c r="J483" s="26" t="s">
        <v>154</v>
      </c>
      <c r="K483" s="45" t="s">
        <v>154</v>
      </c>
      <c r="L483" s="26" t="s">
        <v>531</v>
      </c>
      <c r="M483" s="54">
        <v>3.8079999999999998</v>
      </c>
      <c r="N483" s="36" t="s">
        <v>613</v>
      </c>
      <c r="O483" s="43">
        <v>3.7499999999999999E-2</v>
      </c>
      <c r="P483" s="43">
        <v>4.2500000000000003E-2</v>
      </c>
      <c r="Q483" s="42">
        <v>0</v>
      </c>
      <c r="R483" s="57">
        <v>3068260</v>
      </c>
      <c r="S483" s="42">
        <v>1</v>
      </c>
      <c r="T483" s="42">
        <v>101.27</v>
      </c>
      <c r="U483" s="42">
        <v>3107.2269000000001</v>
      </c>
      <c r="W483" s="26" t="s">
        <v>15</v>
      </c>
      <c r="X483" s="43">
        <v>8.6666664218663307E-5</v>
      </c>
      <c r="Y483" s="43">
        <v>7.8269574420999993E-2</v>
      </c>
      <c r="Z483" s="43">
        <v>7.9741233290665705E-3</v>
      </c>
    </row>
    <row r="484" spans="1:26" x14ac:dyDescent="0.2">
      <c r="A484" s="26">
        <v>8694</v>
      </c>
      <c r="B484" s="26">
        <v>14481</v>
      </c>
      <c r="C484" s="26" t="s">
        <v>545</v>
      </c>
      <c r="D484" s="26" t="s">
        <v>646</v>
      </c>
      <c r="E484" s="26" t="s">
        <v>647</v>
      </c>
      <c r="F484" s="26" t="s">
        <v>108</v>
      </c>
      <c r="G484" s="26" t="s">
        <v>51</v>
      </c>
      <c r="H484" s="26" t="s">
        <v>51</v>
      </c>
      <c r="I484" s="26" t="s">
        <v>165</v>
      </c>
      <c r="J484" s="26" t="s">
        <v>154</v>
      </c>
      <c r="K484" s="45" t="s">
        <v>154</v>
      </c>
      <c r="L484" s="26" t="s">
        <v>531</v>
      </c>
      <c r="M484" s="54">
        <v>3.7669999999999999</v>
      </c>
      <c r="N484" s="36" t="s">
        <v>648</v>
      </c>
      <c r="O484" s="43">
        <v>1.0999999999999999E-2</v>
      </c>
      <c r="P484" s="43">
        <v>1.7899999999999999E-2</v>
      </c>
      <c r="Q484" s="42">
        <v>0</v>
      </c>
      <c r="R484" s="57">
        <v>9210641</v>
      </c>
      <c r="S484" s="42">
        <v>1</v>
      </c>
      <c r="T484" s="42">
        <v>101.87</v>
      </c>
      <c r="U484" s="42">
        <v>9382.8799899999995</v>
      </c>
      <c r="W484" s="26" t="s">
        <v>15</v>
      </c>
      <c r="X484" s="43">
        <v>3.7322537799999999E-4</v>
      </c>
      <c r="Y484" s="43">
        <v>0.23635030440300001</v>
      </c>
      <c r="Z484" s="43">
        <v>2.4079426649560389E-2</v>
      </c>
    </row>
    <row r="485" spans="1:26" x14ac:dyDescent="0.2">
      <c r="A485" s="26">
        <v>8694</v>
      </c>
      <c r="B485" s="26">
        <v>14481</v>
      </c>
      <c r="C485" s="26" t="s">
        <v>545</v>
      </c>
      <c r="D485" s="26" t="s">
        <v>614</v>
      </c>
      <c r="E485" s="26" t="s">
        <v>615</v>
      </c>
      <c r="F485" s="26" t="s">
        <v>109</v>
      </c>
      <c r="G485" s="26" t="s">
        <v>51</v>
      </c>
      <c r="H485" s="26" t="s">
        <v>51</v>
      </c>
      <c r="I485" s="26" t="s">
        <v>165</v>
      </c>
      <c r="J485" s="26" t="s">
        <v>154</v>
      </c>
      <c r="K485" s="45" t="s">
        <v>154</v>
      </c>
      <c r="L485" s="26" t="s">
        <v>531</v>
      </c>
      <c r="M485" s="54">
        <v>2.637</v>
      </c>
      <c r="N485" s="36" t="s">
        <v>616</v>
      </c>
      <c r="O485" s="43">
        <v>3.7499999999999999E-2</v>
      </c>
      <c r="P485" s="43">
        <v>4.2500000000000003E-2</v>
      </c>
      <c r="Q485" s="42">
        <v>0</v>
      </c>
      <c r="R485" s="57">
        <v>6598456</v>
      </c>
      <c r="S485" s="42">
        <v>1</v>
      </c>
      <c r="T485" s="42">
        <v>99.67</v>
      </c>
      <c r="U485" s="42">
        <v>6576.6810999999998</v>
      </c>
      <c r="W485" s="26" t="s">
        <v>15</v>
      </c>
      <c r="X485" s="43">
        <v>2.8030738300000003E-4</v>
      </c>
      <c r="Y485" s="43">
        <v>0.165663483025</v>
      </c>
      <c r="Z485" s="43">
        <v>1.6877836049675417E-2</v>
      </c>
    </row>
    <row r="486" spans="1:26" x14ac:dyDescent="0.2">
      <c r="A486" s="26">
        <v>8694</v>
      </c>
      <c r="B486" s="26">
        <v>14481</v>
      </c>
      <c r="C486" s="26" t="s">
        <v>545</v>
      </c>
      <c r="D486" s="26" t="s">
        <v>652</v>
      </c>
      <c r="E486" s="26" t="s">
        <v>653</v>
      </c>
      <c r="F486" s="26" t="s">
        <v>108</v>
      </c>
      <c r="G486" s="26" t="s">
        <v>51</v>
      </c>
      <c r="H486" s="26" t="s">
        <v>51</v>
      </c>
      <c r="I486" s="26" t="s">
        <v>165</v>
      </c>
      <c r="J486" s="26" t="s">
        <v>154</v>
      </c>
      <c r="K486" s="45" t="s">
        <v>154</v>
      </c>
      <c r="L486" s="26" t="s">
        <v>531</v>
      </c>
      <c r="M486" s="54">
        <v>8.2789999999999999</v>
      </c>
      <c r="N486" s="36" t="s">
        <v>654</v>
      </c>
      <c r="O486" s="43">
        <v>1.6E-2</v>
      </c>
      <c r="P486" s="43">
        <v>1.9400000000000001E-2</v>
      </c>
      <c r="Q486" s="42">
        <v>0</v>
      </c>
      <c r="R486" s="57">
        <v>27000</v>
      </c>
      <c r="S486" s="42">
        <v>1</v>
      </c>
      <c r="T486" s="42">
        <v>100.92</v>
      </c>
      <c r="U486" s="42">
        <v>27.2484</v>
      </c>
      <c r="W486" s="26" t="s">
        <v>15</v>
      </c>
      <c r="X486" s="43">
        <v>1.7274884423025599E-6</v>
      </c>
      <c r="Y486" s="43">
        <v>6.8637429400000003E-4</v>
      </c>
      <c r="Z486" s="43">
        <v>6.992798051527475E-5</v>
      </c>
    </row>
    <row r="487" spans="1:26" x14ac:dyDescent="0.2">
      <c r="A487" s="26">
        <v>8694</v>
      </c>
      <c r="B487" s="26">
        <v>14481</v>
      </c>
      <c r="C487" s="26" t="s">
        <v>655</v>
      </c>
      <c r="D487" s="26" t="s">
        <v>656</v>
      </c>
      <c r="E487" s="26" t="s">
        <v>657</v>
      </c>
      <c r="F487" s="26" t="s">
        <v>122</v>
      </c>
      <c r="G487" s="26" t="s">
        <v>56</v>
      </c>
      <c r="H487" s="26" t="s">
        <v>51</v>
      </c>
      <c r="I487" s="26" t="s">
        <v>226</v>
      </c>
      <c r="J487" s="26" t="s">
        <v>658</v>
      </c>
      <c r="K487" s="26" t="s">
        <v>71</v>
      </c>
      <c r="L487" s="26" t="s">
        <v>532</v>
      </c>
      <c r="M487" s="54">
        <v>5.6070000000000002</v>
      </c>
      <c r="N487" s="36">
        <v>48010</v>
      </c>
      <c r="O487" s="43">
        <v>6.5000000000000002E-2</v>
      </c>
      <c r="P487" s="43">
        <v>5.7290000000000001E-2</v>
      </c>
      <c r="Q487" s="42">
        <v>0</v>
      </c>
      <c r="R487" s="57">
        <v>105000</v>
      </c>
      <c r="S487" s="42">
        <v>3.6469999999999998</v>
      </c>
      <c r="T487" s="42">
        <v>105.3322</v>
      </c>
      <c r="U487" s="42">
        <v>403.35386</v>
      </c>
      <c r="W487" s="26" t="s">
        <v>15</v>
      </c>
      <c r="X487" s="43">
        <v>6.9999999999999994E-5</v>
      </c>
      <c r="Y487" s="43">
        <v>1.0160292756E-2</v>
      </c>
      <c r="Z487" s="43">
        <v>1.0351331036993312E-3</v>
      </c>
    </row>
    <row r="488" spans="1:26" x14ac:dyDescent="0.2">
      <c r="A488" s="26">
        <v>8694</v>
      </c>
      <c r="B488" s="26">
        <v>14481</v>
      </c>
      <c r="C488" s="26" t="s">
        <v>552</v>
      </c>
      <c r="D488" s="26" t="s">
        <v>557</v>
      </c>
      <c r="E488" s="26" t="s">
        <v>558</v>
      </c>
      <c r="F488" s="26" t="s">
        <v>122</v>
      </c>
      <c r="G488" s="26" t="s">
        <v>56</v>
      </c>
      <c r="H488" s="26" t="s">
        <v>167</v>
      </c>
      <c r="I488" s="26" t="s">
        <v>218</v>
      </c>
      <c r="J488" s="26" t="s">
        <v>555</v>
      </c>
      <c r="K488" s="26" t="s">
        <v>71</v>
      </c>
      <c r="L488" s="26" t="s">
        <v>532</v>
      </c>
      <c r="M488" s="54">
        <v>0.06</v>
      </c>
      <c r="N488" s="36" t="s">
        <v>559</v>
      </c>
      <c r="O488" s="43">
        <v>0</v>
      </c>
      <c r="P488" s="43">
        <v>4.3389999999999998E-2</v>
      </c>
      <c r="Q488" s="42">
        <v>0</v>
      </c>
      <c r="R488" s="57">
        <v>30000</v>
      </c>
      <c r="S488" s="42">
        <v>3.6469999999999998</v>
      </c>
      <c r="T488" s="42">
        <v>99.727999999999994</v>
      </c>
      <c r="U488" s="42">
        <v>109.11239999999999</v>
      </c>
      <c r="W488" s="26" t="s">
        <v>15</v>
      </c>
      <c r="X488" s="43">
        <v>1.07865168539326E-7</v>
      </c>
      <c r="Y488" s="43">
        <v>2.7484896940000001E-3</v>
      </c>
      <c r="Z488" s="43">
        <v>2.8001680029560871E-4</v>
      </c>
    </row>
    <row r="489" spans="1:26" x14ac:dyDescent="0.2">
      <c r="A489" s="26">
        <v>8694</v>
      </c>
      <c r="B489" s="26">
        <v>14481</v>
      </c>
      <c r="C489" s="26" t="s">
        <v>655</v>
      </c>
      <c r="D489" s="26" t="s">
        <v>659</v>
      </c>
      <c r="E489" s="26" t="s">
        <v>660</v>
      </c>
      <c r="F489" s="26" t="s">
        <v>122</v>
      </c>
      <c r="G489" s="26" t="s">
        <v>56</v>
      </c>
      <c r="H489" s="26" t="s">
        <v>51</v>
      </c>
      <c r="I489" s="26" t="s">
        <v>79</v>
      </c>
      <c r="J489" s="26" t="s">
        <v>658</v>
      </c>
      <c r="K489" s="26" t="s">
        <v>71</v>
      </c>
      <c r="L489" s="26" t="s">
        <v>532</v>
      </c>
      <c r="M489" s="54">
        <v>13.595000000000001</v>
      </c>
      <c r="N489" s="36">
        <v>56586</v>
      </c>
      <c r="O489" s="43">
        <v>5.7500000000000002E-2</v>
      </c>
      <c r="P489" s="43">
        <v>6.3850000000000004E-2</v>
      </c>
      <c r="Q489" s="42">
        <v>0</v>
      </c>
      <c r="R489" s="57">
        <v>165000</v>
      </c>
      <c r="S489" s="42">
        <v>3.6469999999999998</v>
      </c>
      <c r="T489" s="42">
        <v>93.390900000000002</v>
      </c>
      <c r="U489" s="42">
        <v>561.98441000000003</v>
      </c>
      <c r="W489" s="26" t="s">
        <v>15</v>
      </c>
      <c r="X489" s="43">
        <v>5.5000000000000002E-5</v>
      </c>
      <c r="Y489" s="43">
        <v>1.4156121202999999E-2</v>
      </c>
      <c r="Z489" s="43">
        <v>1.4422290803264843E-3</v>
      </c>
    </row>
    <row r="490" spans="1:26" x14ac:dyDescent="0.2">
      <c r="A490" s="26">
        <v>8694</v>
      </c>
      <c r="B490" s="26">
        <v>15247</v>
      </c>
      <c r="C490" s="26" t="s">
        <v>545</v>
      </c>
      <c r="D490" s="26" t="s">
        <v>593</v>
      </c>
      <c r="E490" s="26" t="s">
        <v>594</v>
      </c>
      <c r="F490" s="26" t="s">
        <v>109</v>
      </c>
      <c r="G490" s="26" t="s">
        <v>51</v>
      </c>
      <c r="H490" s="26" t="s">
        <v>51</v>
      </c>
      <c r="I490" s="26" t="s">
        <v>165</v>
      </c>
      <c r="J490" s="26" t="s">
        <v>154</v>
      </c>
      <c r="K490" s="45" t="s">
        <v>154</v>
      </c>
      <c r="L490" s="26" t="s">
        <v>531</v>
      </c>
      <c r="M490" s="54">
        <v>1.77</v>
      </c>
      <c r="N490" s="36" t="s">
        <v>595</v>
      </c>
      <c r="O490" s="43">
        <v>6.25E-2</v>
      </c>
      <c r="P490" s="43">
        <v>4.2599999999999999E-2</v>
      </c>
      <c r="Q490" s="42">
        <v>0</v>
      </c>
      <c r="R490" s="57">
        <v>930000</v>
      </c>
      <c r="S490" s="42">
        <v>1</v>
      </c>
      <c r="T490" s="42">
        <v>104.49</v>
      </c>
      <c r="U490" s="42">
        <v>971.75699999999995</v>
      </c>
      <c r="W490" s="26" t="s">
        <v>15</v>
      </c>
      <c r="X490" s="43">
        <v>6.2432074557411393E-5</v>
      </c>
      <c r="Y490" s="43">
        <v>6.4169578409999997E-3</v>
      </c>
      <c r="Z490" s="43">
        <v>3.1804398273742626E-3</v>
      </c>
    </row>
    <row r="491" spans="1:26" x14ac:dyDescent="0.2">
      <c r="A491" s="26">
        <v>8694</v>
      </c>
      <c r="B491" s="26">
        <v>15247</v>
      </c>
      <c r="C491" s="26" t="s">
        <v>545</v>
      </c>
      <c r="D491" s="26" t="s">
        <v>596</v>
      </c>
      <c r="E491" s="26" t="s">
        <v>597</v>
      </c>
      <c r="F491" s="26" t="s">
        <v>108</v>
      </c>
      <c r="G491" s="26" t="s">
        <v>51</v>
      </c>
      <c r="H491" s="26" t="s">
        <v>51</v>
      </c>
      <c r="I491" s="26" t="s">
        <v>165</v>
      </c>
      <c r="J491" s="26" t="s">
        <v>154</v>
      </c>
      <c r="K491" s="45" t="s">
        <v>154</v>
      </c>
      <c r="L491" s="26" t="s">
        <v>531</v>
      </c>
      <c r="M491" s="54">
        <v>0.83</v>
      </c>
      <c r="N491" s="36" t="s">
        <v>598</v>
      </c>
      <c r="O491" s="43">
        <v>7.4999999999999997E-3</v>
      </c>
      <c r="P491" s="43">
        <v>1.5699999999999999E-2</v>
      </c>
      <c r="Q491" s="42">
        <v>0</v>
      </c>
      <c r="R491" s="57">
        <v>4313480</v>
      </c>
      <c r="S491" s="42">
        <v>1</v>
      </c>
      <c r="T491" s="42">
        <v>115.16</v>
      </c>
      <c r="U491" s="42">
        <v>4967.4035700000004</v>
      </c>
      <c r="W491" s="26" t="s">
        <v>15</v>
      </c>
      <c r="X491" s="43">
        <v>1.9875289500000001E-4</v>
      </c>
      <c r="Y491" s="43">
        <v>3.2802047516999999E-2</v>
      </c>
      <c r="Z491" s="43">
        <v>1.6257694210249165E-2</v>
      </c>
    </row>
    <row r="492" spans="1:26" x14ac:dyDescent="0.2">
      <c r="A492" s="26">
        <v>8694</v>
      </c>
      <c r="B492" s="26">
        <v>15247</v>
      </c>
      <c r="C492" s="26" t="s">
        <v>545</v>
      </c>
      <c r="D492" s="26" t="s">
        <v>599</v>
      </c>
      <c r="E492" s="26" t="s">
        <v>600</v>
      </c>
      <c r="F492" s="26" t="s">
        <v>109</v>
      </c>
      <c r="G492" s="26" t="s">
        <v>51</v>
      </c>
      <c r="H492" s="26" t="s">
        <v>51</v>
      </c>
      <c r="I492" s="26" t="s">
        <v>165</v>
      </c>
      <c r="J492" s="26" t="s">
        <v>154</v>
      </c>
      <c r="K492" s="45" t="s">
        <v>154</v>
      </c>
      <c r="L492" s="26" t="s">
        <v>531</v>
      </c>
      <c r="M492" s="54">
        <v>2.1829999999999998</v>
      </c>
      <c r="N492" s="36" t="s">
        <v>601</v>
      </c>
      <c r="O492" s="43">
        <v>0.02</v>
      </c>
      <c r="P492" s="43">
        <v>4.2700000000000002E-2</v>
      </c>
      <c r="Q492" s="42">
        <v>0</v>
      </c>
      <c r="R492" s="57">
        <v>27950000</v>
      </c>
      <c r="S492" s="42">
        <v>1</v>
      </c>
      <c r="T492" s="42">
        <v>96.74</v>
      </c>
      <c r="U492" s="42">
        <v>27038.83</v>
      </c>
      <c r="W492" s="26" t="s">
        <v>15</v>
      </c>
      <c r="X492" s="43">
        <v>1.081524733E-3</v>
      </c>
      <c r="Y492" s="43">
        <v>0.17854981459899999</v>
      </c>
      <c r="Z492" s="43">
        <v>8.8494728432727557E-2</v>
      </c>
    </row>
    <row r="493" spans="1:26" x14ac:dyDescent="0.2">
      <c r="A493" s="26">
        <v>8694</v>
      </c>
      <c r="B493" s="26">
        <v>15247</v>
      </c>
      <c r="C493" s="26" t="s">
        <v>545</v>
      </c>
      <c r="D493" s="26" t="s">
        <v>602</v>
      </c>
      <c r="E493" s="26" t="s">
        <v>603</v>
      </c>
      <c r="F493" s="26" t="s">
        <v>109</v>
      </c>
      <c r="G493" s="26" t="s">
        <v>51</v>
      </c>
      <c r="H493" s="26" t="s">
        <v>51</v>
      </c>
      <c r="I493" s="26" t="s">
        <v>165</v>
      </c>
      <c r="J493" s="26" t="s">
        <v>154</v>
      </c>
      <c r="K493" s="45" t="s">
        <v>154</v>
      </c>
      <c r="L493" s="26" t="s">
        <v>531</v>
      </c>
      <c r="M493" s="54">
        <v>3.6070000000000002</v>
      </c>
      <c r="N493" s="36" t="s">
        <v>604</v>
      </c>
      <c r="O493" s="43">
        <v>2.2499999999999999E-2</v>
      </c>
      <c r="P493" s="43">
        <v>4.2599999999999999E-2</v>
      </c>
      <c r="Q493" s="42">
        <v>0</v>
      </c>
      <c r="R493" s="57">
        <v>16870000</v>
      </c>
      <c r="S493" s="42">
        <v>1</v>
      </c>
      <c r="T493" s="42">
        <v>93.76</v>
      </c>
      <c r="U493" s="42">
        <v>15817.312</v>
      </c>
      <c r="W493" s="26" t="s">
        <v>15</v>
      </c>
      <c r="X493" s="43">
        <v>4.85865824E-4</v>
      </c>
      <c r="Y493" s="43">
        <v>0.104448976714</v>
      </c>
      <c r="Z493" s="43">
        <v>5.1768095364175253E-2</v>
      </c>
    </row>
    <row r="494" spans="1:26" x14ac:dyDescent="0.2">
      <c r="A494" s="26">
        <v>8694</v>
      </c>
      <c r="B494" s="26">
        <v>15247</v>
      </c>
      <c r="C494" s="26" t="s">
        <v>545</v>
      </c>
      <c r="D494" s="26" t="s">
        <v>608</v>
      </c>
      <c r="E494" s="26" t="s">
        <v>609</v>
      </c>
      <c r="F494" s="26" t="s">
        <v>109</v>
      </c>
      <c r="G494" s="26" t="s">
        <v>51</v>
      </c>
      <c r="H494" s="26" t="s">
        <v>51</v>
      </c>
      <c r="I494" s="26" t="s">
        <v>165</v>
      </c>
      <c r="J494" s="26" t="s">
        <v>154</v>
      </c>
      <c r="K494" s="45" t="s">
        <v>154</v>
      </c>
      <c r="L494" s="26" t="s">
        <v>531</v>
      </c>
      <c r="M494" s="54">
        <v>1.151</v>
      </c>
      <c r="N494" s="36" t="s">
        <v>610</v>
      </c>
      <c r="O494" s="43">
        <v>5.0000000000000001E-3</v>
      </c>
      <c r="P494" s="43">
        <v>4.2099999999999999E-2</v>
      </c>
      <c r="Q494" s="42">
        <v>0</v>
      </c>
      <c r="R494" s="57">
        <v>17020000</v>
      </c>
      <c r="S494" s="42">
        <v>1</v>
      </c>
      <c r="T494" s="42">
        <v>96.32</v>
      </c>
      <c r="U494" s="42">
        <v>16393.664000000001</v>
      </c>
      <c r="W494" s="26" t="s">
        <v>15</v>
      </c>
      <c r="X494" s="43">
        <v>6.1260836899999999E-4</v>
      </c>
      <c r="Y494" s="43">
        <v>0.108254893714</v>
      </c>
      <c r="Z494" s="43">
        <v>5.3654423793388327E-2</v>
      </c>
    </row>
    <row r="495" spans="1:26" x14ac:dyDescent="0.2">
      <c r="A495" s="26">
        <v>8694</v>
      </c>
      <c r="B495" s="26">
        <v>15247</v>
      </c>
      <c r="C495" s="26" t="s">
        <v>545</v>
      </c>
      <c r="D495" s="26" t="s">
        <v>611</v>
      </c>
      <c r="E495" s="26" t="s">
        <v>612</v>
      </c>
      <c r="F495" s="26" t="s">
        <v>109</v>
      </c>
      <c r="G495" s="26" t="s">
        <v>51</v>
      </c>
      <c r="H495" s="26" t="s">
        <v>51</v>
      </c>
      <c r="I495" s="26" t="s">
        <v>165</v>
      </c>
      <c r="J495" s="26" t="s">
        <v>154</v>
      </c>
      <c r="K495" s="45" t="s">
        <v>154</v>
      </c>
      <c r="L495" s="26" t="s">
        <v>531</v>
      </c>
      <c r="M495" s="54">
        <v>3.8079999999999998</v>
      </c>
      <c r="N495" s="36" t="s">
        <v>613</v>
      </c>
      <c r="O495" s="43">
        <v>3.7499999999999999E-2</v>
      </c>
      <c r="P495" s="43">
        <v>4.2500000000000003E-2</v>
      </c>
      <c r="Q495" s="42">
        <v>0</v>
      </c>
      <c r="R495" s="57">
        <v>5600000</v>
      </c>
      <c r="S495" s="42">
        <v>1</v>
      </c>
      <c r="T495" s="42">
        <v>101.27</v>
      </c>
      <c r="U495" s="42">
        <v>5671.12</v>
      </c>
      <c r="W495" s="26" t="s">
        <v>15</v>
      </c>
      <c r="X495" s="43">
        <v>1.5817868E-4</v>
      </c>
      <c r="Y495" s="43">
        <v>3.7449010350999998E-2</v>
      </c>
      <c r="Z495" s="43">
        <v>1.8560870581656452E-2</v>
      </c>
    </row>
    <row r="496" spans="1:26" x14ac:dyDescent="0.2">
      <c r="A496" s="26">
        <v>8694</v>
      </c>
      <c r="B496" s="26">
        <v>15247</v>
      </c>
      <c r="C496" s="26" t="s">
        <v>545</v>
      </c>
      <c r="D496" s="26" t="s">
        <v>614</v>
      </c>
      <c r="E496" s="26" t="s">
        <v>615</v>
      </c>
      <c r="F496" s="26" t="s">
        <v>109</v>
      </c>
      <c r="G496" s="26" t="s">
        <v>51</v>
      </c>
      <c r="H496" s="26" t="s">
        <v>51</v>
      </c>
      <c r="I496" s="26" t="s">
        <v>165</v>
      </c>
      <c r="J496" s="26" t="s">
        <v>154</v>
      </c>
      <c r="K496" s="45" t="s">
        <v>154</v>
      </c>
      <c r="L496" s="26" t="s">
        <v>531</v>
      </c>
      <c r="M496" s="54">
        <v>2.637</v>
      </c>
      <c r="N496" s="36" t="s">
        <v>616</v>
      </c>
      <c r="O496" s="43">
        <v>3.7499999999999999E-2</v>
      </c>
      <c r="P496" s="43">
        <v>4.2500000000000003E-2</v>
      </c>
      <c r="Q496" s="42">
        <v>0</v>
      </c>
      <c r="R496" s="57">
        <v>14771412</v>
      </c>
      <c r="S496" s="42">
        <v>1</v>
      </c>
      <c r="T496" s="42">
        <v>99.67</v>
      </c>
      <c r="U496" s="42">
        <v>14722.66634</v>
      </c>
      <c r="W496" s="26" t="s">
        <v>15</v>
      </c>
      <c r="X496" s="43">
        <v>6.2750071399999999E-4</v>
      </c>
      <c r="Y496" s="43">
        <v>9.7220528602999998E-2</v>
      </c>
      <c r="Z496" s="43">
        <v>4.8185456233274845E-2</v>
      </c>
    </row>
    <row r="497" spans="1:26" x14ac:dyDescent="0.2">
      <c r="A497" s="26">
        <v>8694</v>
      </c>
      <c r="B497" s="26">
        <v>15247</v>
      </c>
      <c r="C497" s="26" t="s">
        <v>549</v>
      </c>
      <c r="D497" s="26" t="s">
        <v>674</v>
      </c>
      <c r="E497" s="26" t="s">
        <v>675</v>
      </c>
      <c r="F497" s="26" t="s">
        <v>111</v>
      </c>
      <c r="G497" s="26" t="s">
        <v>51</v>
      </c>
      <c r="H497" s="26" t="s">
        <v>51</v>
      </c>
      <c r="I497" s="26" t="s">
        <v>165</v>
      </c>
      <c r="J497" s="26" t="s">
        <v>154</v>
      </c>
      <c r="K497" s="45" t="s">
        <v>154</v>
      </c>
      <c r="L497" s="26" t="s">
        <v>531</v>
      </c>
      <c r="M497" s="54">
        <v>0.5</v>
      </c>
      <c r="N497" s="36">
        <v>45695</v>
      </c>
      <c r="O497" s="43">
        <v>0</v>
      </c>
      <c r="P497" s="43">
        <v>4.2599999999999999E-2</v>
      </c>
      <c r="Q497" s="42">
        <v>0</v>
      </c>
      <c r="R497" s="57">
        <v>2300000</v>
      </c>
      <c r="S497" s="42">
        <v>1</v>
      </c>
      <c r="T497" s="42">
        <v>97.94</v>
      </c>
      <c r="U497" s="42">
        <v>2252.62</v>
      </c>
      <c r="W497" s="26" t="s">
        <v>15</v>
      </c>
      <c r="X497" s="43">
        <v>1.91666666E-4</v>
      </c>
      <c r="Y497" s="43">
        <v>1.4875084586E-2</v>
      </c>
      <c r="Z497" s="43">
        <v>7.37254515680341E-3</v>
      </c>
    </row>
    <row r="498" spans="1:26" x14ac:dyDescent="0.2">
      <c r="A498" s="26">
        <v>8694</v>
      </c>
      <c r="B498" s="26">
        <v>15247</v>
      </c>
      <c r="C498" s="26" t="s">
        <v>549</v>
      </c>
      <c r="D498" s="26" t="s">
        <v>550</v>
      </c>
      <c r="E498" s="26" t="s">
        <v>551</v>
      </c>
      <c r="F498" s="26" t="s">
        <v>111</v>
      </c>
      <c r="G498" s="26" t="s">
        <v>51</v>
      </c>
      <c r="H498" s="26" t="s">
        <v>51</v>
      </c>
      <c r="I498" s="26" t="s">
        <v>165</v>
      </c>
      <c r="J498" s="26" t="s">
        <v>154</v>
      </c>
      <c r="K498" s="45" t="s">
        <v>154</v>
      </c>
      <c r="L498" s="26" t="s">
        <v>531</v>
      </c>
      <c r="M498" s="54">
        <v>0.59</v>
      </c>
      <c r="N498" s="36">
        <v>45816</v>
      </c>
      <c r="O498" s="43">
        <v>0</v>
      </c>
      <c r="P498" s="43">
        <v>4.24E-2</v>
      </c>
      <c r="Q498" s="42">
        <v>0</v>
      </c>
      <c r="R498" s="57">
        <v>5900000</v>
      </c>
      <c r="S498" s="42">
        <v>1</v>
      </c>
      <c r="T498" s="42">
        <v>97.56</v>
      </c>
      <c r="U498" s="42">
        <v>5756.04</v>
      </c>
      <c r="W498" s="26" t="s">
        <v>15</v>
      </c>
      <c r="X498" s="43">
        <v>4.9166666600000003E-4</v>
      </c>
      <c r="Y498" s="43">
        <v>3.8009776118999999E-2</v>
      </c>
      <c r="Z498" s="43">
        <v>1.8838803182235221E-2</v>
      </c>
    </row>
    <row r="499" spans="1:26" x14ac:dyDescent="0.2">
      <c r="A499" s="26">
        <v>8694</v>
      </c>
      <c r="B499" s="26">
        <v>15247</v>
      </c>
      <c r="C499" s="26" t="s">
        <v>549</v>
      </c>
      <c r="D499" s="26" t="s">
        <v>623</v>
      </c>
      <c r="E499" s="26" t="s">
        <v>624</v>
      </c>
      <c r="F499" s="26" t="s">
        <v>111</v>
      </c>
      <c r="G499" s="26" t="s">
        <v>51</v>
      </c>
      <c r="H499" s="26" t="s">
        <v>51</v>
      </c>
      <c r="I499" s="26" t="s">
        <v>165</v>
      </c>
      <c r="J499" s="26" t="s">
        <v>154</v>
      </c>
      <c r="K499" s="45" t="s">
        <v>154</v>
      </c>
      <c r="L499" s="26" t="s">
        <v>531</v>
      </c>
      <c r="M499" s="54">
        <v>0.75</v>
      </c>
      <c r="N499" s="36">
        <v>45726</v>
      </c>
      <c r="O499" s="43">
        <v>0</v>
      </c>
      <c r="P499" s="43">
        <v>4.2200000000000001E-2</v>
      </c>
      <c r="Q499" s="42">
        <v>0</v>
      </c>
      <c r="R499" s="57">
        <v>1350000</v>
      </c>
      <c r="S499" s="42">
        <v>1</v>
      </c>
      <c r="T499" s="42">
        <v>96.93</v>
      </c>
      <c r="U499" s="42">
        <v>1308.5550000000001</v>
      </c>
      <c r="W499" s="26" t="s">
        <v>15</v>
      </c>
      <c r="X499" s="43">
        <v>9.6428571428571405E-5</v>
      </c>
      <c r="Y499" s="43">
        <v>8.6409897409999992E-3</v>
      </c>
      <c r="Z499" s="43">
        <v>4.282737802053114E-3</v>
      </c>
    </row>
    <row r="500" spans="1:26" x14ac:dyDescent="0.2">
      <c r="A500" s="26">
        <v>8694</v>
      </c>
      <c r="B500" s="26">
        <v>15247</v>
      </c>
      <c r="C500" s="26" t="s">
        <v>549</v>
      </c>
      <c r="D500" s="26" t="s">
        <v>589</v>
      </c>
      <c r="E500" s="26" t="s">
        <v>590</v>
      </c>
      <c r="F500" s="26" t="s">
        <v>111</v>
      </c>
      <c r="G500" s="26" t="s">
        <v>51</v>
      </c>
      <c r="H500" s="26" t="s">
        <v>51</v>
      </c>
      <c r="I500" s="26" t="s">
        <v>165</v>
      </c>
      <c r="J500" s="26" t="s">
        <v>154</v>
      </c>
      <c r="K500" s="45" t="s">
        <v>154</v>
      </c>
      <c r="L500" s="26" t="s">
        <v>531</v>
      </c>
      <c r="M500" s="54">
        <v>0.84</v>
      </c>
      <c r="N500" s="36">
        <v>45788</v>
      </c>
      <c r="O500" s="43">
        <v>0</v>
      </c>
      <c r="P500" s="43">
        <v>4.2099999999999999E-2</v>
      </c>
      <c r="Q500" s="42">
        <v>0</v>
      </c>
      <c r="R500" s="57">
        <v>300000</v>
      </c>
      <c r="S500" s="42">
        <v>1</v>
      </c>
      <c r="T500" s="42">
        <v>96.58</v>
      </c>
      <c r="U500" s="42">
        <v>289.74</v>
      </c>
      <c r="W500" s="26" t="s">
        <v>15</v>
      </c>
      <c r="X500" s="43">
        <v>2.1428571428571401E-5</v>
      </c>
      <c r="Y500" s="43">
        <v>1.91328631E-3</v>
      </c>
      <c r="Z500" s="43">
        <v>9.4828299213015066E-4</v>
      </c>
    </row>
    <row r="501" spans="1:26" x14ac:dyDescent="0.2">
      <c r="A501" s="26">
        <v>8694</v>
      </c>
      <c r="B501" s="26">
        <v>15247</v>
      </c>
      <c r="C501" s="26" t="s">
        <v>549</v>
      </c>
      <c r="D501" s="26" t="s">
        <v>591</v>
      </c>
      <c r="E501" s="26" t="s">
        <v>592</v>
      </c>
      <c r="F501" s="26" t="s">
        <v>111</v>
      </c>
      <c r="G501" s="26" t="s">
        <v>51</v>
      </c>
      <c r="H501" s="26" t="s">
        <v>51</v>
      </c>
      <c r="I501" s="26" t="s">
        <v>165</v>
      </c>
      <c r="J501" s="26" t="s">
        <v>154</v>
      </c>
      <c r="K501" s="45" t="s">
        <v>154</v>
      </c>
      <c r="L501" s="26" t="s">
        <v>531</v>
      </c>
      <c r="M501" s="54">
        <v>0.92</v>
      </c>
      <c r="N501" s="36">
        <v>45728</v>
      </c>
      <c r="O501" s="43">
        <v>0</v>
      </c>
      <c r="P501" s="43">
        <v>4.19E-2</v>
      </c>
      <c r="Q501" s="42">
        <v>0</v>
      </c>
      <c r="R501" s="57">
        <v>53090000</v>
      </c>
      <c r="S501" s="42">
        <v>1</v>
      </c>
      <c r="T501" s="42">
        <v>96.29</v>
      </c>
      <c r="U501" s="42">
        <v>51120.360999999997</v>
      </c>
      <c r="W501" s="26" t="s">
        <v>15</v>
      </c>
      <c r="X501" s="43">
        <v>3.7921428570000001E-3</v>
      </c>
      <c r="Y501" s="43">
        <v>0.33757122548599999</v>
      </c>
      <c r="Z501" s="43">
        <v>0.16731058496532566</v>
      </c>
    </row>
    <row r="502" spans="1:26" x14ac:dyDescent="0.2">
      <c r="A502" s="26">
        <v>8694</v>
      </c>
      <c r="B502" s="26">
        <v>15247</v>
      </c>
      <c r="C502" s="26" t="s">
        <v>552</v>
      </c>
      <c r="D502" s="26" t="s">
        <v>563</v>
      </c>
      <c r="E502" s="26" t="s">
        <v>564</v>
      </c>
      <c r="F502" s="26" t="s">
        <v>122</v>
      </c>
      <c r="G502" s="26" t="s">
        <v>56</v>
      </c>
      <c r="H502" s="26" t="s">
        <v>167</v>
      </c>
      <c r="I502" s="26" t="s">
        <v>218</v>
      </c>
      <c r="J502" s="26" t="s">
        <v>555</v>
      </c>
      <c r="K502" s="26" t="s">
        <v>71</v>
      </c>
      <c r="L502" s="26" t="s">
        <v>532</v>
      </c>
      <c r="M502" s="54">
        <v>0.76600000000000001</v>
      </c>
      <c r="N502" s="36">
        <v>45698</v>
      </c>
      <c r="O502" s="43">
        <v>0</v>
      </c>
      <c r="P502" s="43">
        <v>4.1759999999999999E-2</v>
      </c>
      <c r="Q502" s="42">
        <v>0</v>
      </c>
      <c r="R502" s="57">
        <v>1450000</v>
      </c>
      <c r="S502" s="42">
        <v>3.6469999999999998</v>
      </c>
      <c r="T502" s="42">
        <v>96.928200000000004</v>
      </c>
      <c r="U502" s="42">
        <v>5125.7086099999997</v>
      </c>
      <c r="W502" s="26" t="s">
        <v>15</v>
      </c>
      <c r="X502" s="43">
        <v>2.8441968576528499E-5</v>
      </c>
      <c r="Y502" s="43">
        <v>3.3847408411999999E-2</v>
      </c>
      <c r="Z502" s="43">
        <v>1.6775806921647252E-2</v>
      </c>
    </row>
    <row r="503" spans="1:26" x14ac:dyDescent="0.2">
      <c r="A503" s="26">
        <v>8694</v>
      </c>
      <c r="B503" s="26">
        <v>15248</v>
      </c>
      <c r="C503" s="26" t="s">
        <v>545</v>
      </c>
      <c r="D503" s="26" t="s">
        <v>596</v>
      </c>
      <c r="E503" s="26" t="s">
        <v>597</v>
      </c>
      <c r="F503" s="26" t="s">
        <v>108</v>
      </c>
      <c r="G503" s="26" t="s">
        <v>51</v>
      </c>
      <c r="H503" s="26" t="s">
        <v>51</v>
      </c>
      <c r="I503" s="26" t="s">
        <v>165</v>
      </c>
      <c r="J503" s="26" t="s">
        <v>154</v>
      </c>
      <c r="K503" s="45" t="s">
        <v>154</v>
      </c>
      <c r="L503" s="26" t="s">
        <v>531</v>
      </c>
      <c r="M503" s="54">
        <v>0.83</v>
      </c>
      <c r="N503" s="36" t="s">
        <v>598</v>
      </c>
      <c r="O503" s="43">
        <v>7.4999999999999997E-3</v>
      </c>
      <c r="P503" s="43">
        <v>1.5699999999999999E-2</v>
      </c>
      <c r="Q503" s="42">
        <v>0</v>
      </c>
      <c r="R503" s="57">
        <v>30029</v>
      </c>
      <c r="S503" s="42">
        <v>1</v>
      </c>
      <c r="T503" s="42">
        <v>115.16</v>
      </c>
      <c r="U503" s="42">
        <v>34.581400000000002</v>
      </c>
      <c r="W503" s="26" t="s">
        <v>15</v>
      </c>
      <c r="X503" s="43">
        <v>1.3836509503037701E-6</v>
      </c>
      <c r="Y503" s="43">
        <v>9.2334445900000006E-3</v>
      </c>
      <c r="Z503" s="43">
        <v>8.8196901671516031E-4</v>
      </c>
    </row>
    <row r="504" spans="1:26" x14ac:dyDescent="0.2">
      <c r="A504" s="26">
        <v>8694</v>
      </c>
      <c r="B504" s="26">
        <v>15248</v>
      </c>
      <c r="C504" s="26" t="s">
        <v>545</v>
      </c>
      <c r="D504" s="26" t="s">
        <v>599</v>
      </c>
      <c r="E504" s="26" t="s">
        <v>600</v>
      </c>
      <c r="F504" s="26" t="s">
        <v>109</v>
      </c>
      <c r="G504" s="26" t="s">
        <v>51</v>
      </c>
      <c r="H504" s="26" t="s">
        <v>51</v>
      </c>
      <c r="I504" s="26" t="s">
        <v>165</v>
      </c>
      <c r="J504" s="26" t="s">
        <v>154</v>
      </c>
      <c r="K504" s="45" t="s">
        <v>154</v>
      </c>
      <c r="L504" s="26" t="s">
        <v>531</v>
      </c>
      <c r="M504" s="54">
        <v>2.1829999999999998</v>
      </c>
      <c r="N504" s="36" t="s">
        <v>601</v>
      </c>
      <c r="O504" s="43">
        <v>0.02</v>
      </c>
      <c r="P504" s="43">
        <v>4.2700000000000002E-2</v>
      </c>
      <c r="Q504" s="42">
        <v>0</v>
      </c>
      <c r="R504" s="57">
        <v>32100</v>
      </c>
      <c r="S504" s="42">
        <v>1</v>
      </c>
      <c r="T504" s="42">
        <v>96.74</v>
      </c>
      <c r="U504" s="42">
        <v>31.053540000000002</v>
      </c>
      <c r="W504" s="26" t="s">
        <v>15</v>
      </c>
      <c r="X504" s="43">
        <v>1.2421089063026199E-6</v>
      </c>
      <c r="Y504" s="43">
        <v>8.2914844660000007E-3</v>
      </c>
      <c r="Z504" s="43">
        <v>7.9199396610099353E-4</v>
      </c>
    </row>
    <row r="505" spans="1:26" x14ac:dyDescent="0.2">
      <c r="A505" s="26">
        <v>8694</v>
      </c>
      <c r="B505" s="26">
        <v>15248</v>
      </c>
      <c r="C505" s="26" t="s">
        <v>545</v>
      </c>
      <c r="D505" s="26" t="s">
        <v>628</v>
      </c>
      <c r="E505" s="26" t="s">
        <v>629</v>
      </c>
      <c r="F505" s="26" t="s">
        <v>108</v>
      </c>
      <c r="G505" s="26" t="s">
        <v>51</v>
      </c>
      <c r="H505" s="26" t="s">
        <v>51</v>
      </c>
      <c r="I505" s="26" t="s">
        <v>165</v>
      </c>
      <c r="J505" s="26" t="s">
        <v>154</v>
      </c>
      <c r="K505" s="45" t="s">
        <v>154</v>
      </c>
      <c r="L505" s="26" t="s">
        <v>531</v>
      </c>
      <c r="M505" s="54">
        <v>2.3879999999999999</v>
      </c>
      <c r="N505" s="36" t="s">
        <v>630</v>
      </c>
      <c r="O505" s="43">
        <v>7.4999999999999997E-3</v>
      </c>
      <c r="P505" s="43">
        <v>1.7899999999999999E-2</v>
      </c>
      <c r="Q505" s="42">
        <v>0</v>
      </c>
      <c r="R505" s="57">
        <v>71525</v>
      </c>
      <c r="S505" s="42">
        <v>1</v>
      </c>
      <c r="T505" s="42">
        <v>114.17</v>
      </c>
      <c r="U505" s="42">
        <v>81.660089999999997</v>
      </c>
      <c r="W505" s="26" t="s">
        <v>15</v>
      </c>
      <c r="X505" s="43">
        <v>3.2087453934220402E-6</v>
      </c>
      <c r="Y505" s="43">
        <v>2.1803741788E-2</v>
      </c>
      <c r="Z505" s="43">
        <v>2.0826707213175721E-3</v>
      </c>
    </row>
    <row r="506" spans="1:26" x14ac:dyDescent="0.2">
      <c r="A506" s="26">
        <v>8694</v>
      </c>
      <c r="B506" s="26">
        <v>15248</v>
      </c>
      <c r="C506" s="26" t="s">
        <v>545</v>
      </c>
      <c r="D506" s="26" t="s">
        <v>602</v>
      </c>
      <c r="E506" s="26" t="s">
        <v>603</v>
      </c>
      <c r="F506" s="26" t="s">
        <v>109</v>
      </c>
      <c r="G506" s="26" t="s">
        <v>51</v>
      </c>
      <c r="H506" s="26" t="s">
        <v>51</v>
      </c>
      <c r="I506" s="26" t="s">
        <v>165</v>
      </c>
      <c r="J506" s="26" t="s">
        <v>154</v>
      </c>
      <c r="K506" s="45" t="s">
        <v>154</v>
      </c>
      <c r="L506" s="26" t="s">
        <v>531</v>
      </c>
      <c r="M506" s="54">
        <v>3.6070000000000002</v>
      </c>
      <c r="N506" s="36" t="s">
        <v>604</v>
      </c>
      <c r="O506" s="43">
        <v>2.2499999999999999E-2</v>
      </c>
      <c r="P506" s="43">
        <v>4.2599999999999999E-2</v>
      </c>
      <c r="Q506" s="42">
        <v>0</v>
      </c>
      <c r="R506" s="57">
        <v>1070000</v>
      </c>
      <c r="S506" s="42">
        <v>1</v>
      </c>
      <c r="T506" s="42">
        <v>93.76</v>
      </c>
      <c r="U506" s="42">
        <v>1003.232</v>
      </c>
      <c r="W506" s="26" t="s">
        <v>15</v>
      </c>
      <c r="X506" s="43">
        <v>3.0816623146634599E-5</v>
      </c>
      <c r="Y506" s="43">
        <v>0.26786905919600001</v>
      </c>
      <c r="Z506" s="43">
        <v>2.5586573723943615E-2</v>
      </c>
    </row>
    <row r="507" spans="1:26" x14ac:dyDescent="0.2">
      <c r="A507" s="26">
        <v>8694</v>
      </c>
      <c r="B507" s="26">
        <v>15248</v>
      </c>
      <c r="C507" s="26" t="s">
        <v>545</v>
      </c>
      <c r="D507" s="26" t="s">
        <v>634</v>
      </c>
      <c r="E507" s="26" t="s">
        <v>635</v>
      </c>
      <c r="F507" s="26" t="s">
        <v>109</v>
      </c>
      <c r="G507" s="26" t="s">
        <v>51</v>
      </c>
      <c r="H507" s="26" t="s">
        <v>51</v>
      </c>
      <c r="I507" s="26" t="s">
        <v>165</v>
      </c>
      <c r="J507" s="26" t="s">
        <v>154</v>
      </c>
      <c r="K507" s="45" t="s">
        <v>154</v>
      </c>
      <c r="L507" s="26" t="s">
        <v>531</v>
      </c>
      <c r="M507" s="54">
        <v>11.055999999999999</v>
      </c>
      <c r="N507" s="36" t="s">
        <v>636</v>
      </c>
      <c r="O507" s="43">
        <v>1.4999999999999999E-2</v>
      </c>
      <c r="P507" s="43">
        <v>4.5900000000000003E-2</v>
      </c>
      <c r="Q507" s="42">
        <v>0</v>
      </c>
      <c r="R507" s="57">
        <v>27000</v>
      </c>
      <c r="S507" s="42">
        <v>1</v>
      </c>
      <c r="T507" s="42">
        <v>72.099999999999994</v>
      </c>
      <c r="U507" s="42">
        <v>19.466999999999999</v>
      </c>
      <c r="W507" s="26" t="s">
        <v>15</v>
      </c>
      <c r="X507" s="43">
        <v>8.2655109890427799E-7</v>
      </c>
      <c r="Y507" s="43">
        <v>5.197807661E-3</v>
      </c>
      <c r="Z507" s="43">
        <v>4.9648917766180738E-4</v>
      </c>
    </row>
    <row r="508" spans="1:26" x14ac:dyDescent="0.2">
      <c r="A508" s="26">
        <v>8694</v>
      </c>
      <c r="B508" s="26">
        <v>15248</v>
      </c>
      <c r="C508" s="26" t="s">
        <v>545</v>
      </c>
      <c r="D508" s="26" t="s">
        <v>637</v>
      </c>
      <c r="E508" s="26" t="s">
        <v>638</v>
      </c>
      <c r="F508" s="26" t="s">
        <v>108</v>
      </c>
      <c r="G508" s="26" t="s">
        <v>51</v>
      </c>
      <c r="H508" s="26" t="s">
        <v>51</v>
      </c>
      <c r="I508" s="26" t="s">
        <v>165</v>
      </c>
      <c r="J508" s="26" t="s">
        <v>154</v>
      </c>
      <c r="K508" s="45" t="s">
        <v>154</v>
      </c>
      <c r="L508" s="26" t="s">
        <v>531</v>
      </c>
      <c r="M508" s="54">
        <v>1.577</v>
      </c>
      <c r="N508" s="36" t="s">
        <v>639</v>
      </c>
      <c r="O508" s="43">
        <v>1E-3</v>
      </c>
      <c r="P508" s="43">
        <v>1.78E-2</v>
      </c>
      <c r="Q508" s="42">
        <v>0</v>
      </c>
      <c r="R508" s="57">
        <v>32526</v>
      </c>
      <c r="S508" s="42">
        <v>1</v>
      </c>
      <c r="T508" s="42">
        <v>112.4</v>
      </c>
      <c r="U508" s="42">
        <v>36.559220000000003</v>
      </c>
      <c r="W508" s="26" t="s">
        <v>15</v>
      </c>
      <c r="X508" s="43">
        <v>1.6098342132087499E-6</v>
      </c>
      <c r="Y508" s="43">
        <v>9.7615345860000008E-3</v>
      </c>
      <c r="Z508" s="43">
        <v>9.3241162345287414E-4</v>
      </c>
    </row>
    <row r="509" spans="1:26" x14ac:dyDescent="0.2">
      <c r="A509" s="26">
        <v>8694</v>
      </c>
      <c r="B509" s="26">
        <v>15248</v>
      </c>
      <c r="C509" s="26" t="s">
        <v>545</v>
      </c>
      <c r="D509" s="26" t="s">
        <v>640</v>
      </c>
      <c r="E509" s="26" t="s">
        <v>641</v>
      </c>
      <c r="F509" s="26" t="s">
        <v>108</v>
      </c>
      <c r="G509" s="26" t="s">
        <v>51</v>
      </c>
      <c r="H509" s="26" t="s">
        <v>51</v>
      </c>
      <c r="I509" s="26" t="s">
        <v>165</v>
      </c>
      <c r="J509" s="26" t="s">
        <v>154</v>
      </c>
      <c r="K509" s="45" t="s">
        <v>154</v>
      </c>
      <c r="L509" s="26" t="s">
        <v>531</v>
      </c>
      <c r="M509" s="54">
        <v>6.8920000000000003</v>
      </c>
      <c r="N509" s="36" t="s">
        <v>642</v>
      </c>
      <c r="O509" s="43">
        <v>1E-3</v>
      </c>
      <c r="P509" s="43">
        <v>1.8700000000000001E-2</v>
      </c>
      <c r="Q509" s="42">
        <v>0</v>
      </c>
      <c r="R509" s="57">
        <v>84000</v>
      </c>
      <c r="S509" s="42">
        <v>1</v>
      </c>
      <c r="T509" s="42">
        <v>102.23</v>
      </c>
      <c r="U509" s="42">
        <v>85.873199999999997</v>
      </c>
      <c r="W509" s="26" t="s">
        <v>15</v>
      </c>
      <c r="X509" s="43">
        <v>2.7357929458100001E-6</v>
      </c>
      <c r="Y509" s="43">
        <v>2.2928667839000001E-2</v>
      </c>
      <c r="Z509" s="43">
        <v>2.1901224868335089E-3</v>
      </c>
    </row>
    <row r="510" spans="1:26" x14ac:dyDescent="0.2">
      <c r="A510" s="26">
        <v>8694</v>
      </c>
      <c r="B510" s="26">
        <v>15248</v>
      </c>
      <c r="C510" s="26" t="s">
        <v>545</v>
      </c>
      <c r="D510" s="26" t="s">
        <v>611</v>
      </c>
      <c r="E510" s="26" t="s">
        <v>612</v>
      </c>
      <c r="F510" s="26" t="s">
        <v>109</v>
      </c>
      <c r="G510" s="26" t="s">
        <v>51</v>
      </c>
      <c r="H510" s="26" t="s">
        <v>51</v>
      </c>
      <c r="I510" s="26" t="s">
        <v>165</v>
      </c>
      <c r="J510" s="26" t="s">
        <v>154</v>
      </c>
      <c r="K510" s="45" t="s">
        <v>154</v>
      </c>
      <c r="L510" s="26" t="s">
        <v>531</v>
      </c>
      <c r="M510" s="54">
        <v>3.8079999999999998</v>
      </c>
      <c r="N510" s="36" t="s">
        <v>613</v>
      </c>
      <c r="O510" s="43">
        <v>3.7499999999999999E-2</v>
      </c>
      <c r="P510" s="43">
        <v>4.2500000000000003E-2</v>
      </c>
      <c r="Q510" s="42">
        <v>0</v>
      </c>
      <c r="R510" s="57">
        <v>151700</v>
      </c>
      <c r="S510" s="42">
        <v>1</v>
      </c>
      <c r="T510" s="42">
        <v>101.27</v>
      </c>
      <c r="U510" s="42">
        <v>153.62658999999999</v>
      </c>
      <c r="W510" s="26" t="s">
        <v>15</v>
      </c>
      <c r="X510" s="43">
        <v>4.2849474822769996E-6</v>
      </c>
      <c r="Y510" s="43">
        <v>4.1019235959999997E-2</v>
      </c>
      <c r="Z510" s="43">
        <v>3.9181147242044303E-3</v>
      </c>
    </row>
    <row r="511" spans="1:26" x14ac:dyDescent="0.2">
      <c r="A511" s="26">
        <v>8694</v>
      </c>
      <c r="B511" s="26">
        <v>15248</v>
      </c>
      <c r="C511" s="26" t="s">
        <v>545</v>
      </c>
      <c r="D511" s="26" t="s">
        <v>646</v>
      </c>
      <c r="E511" s="26" t="s">
        <v>647</v>
      </c>
      <c r="F511" s="26" t="s">
        <v>108</v>
      </c>
      <c r="G511" s="26" t="s">
        <v>51</v>
      </c>
      <c r="H511" s="26" t="s">
        <v>51</v>
      </c>
      <c r="I511" s="26" t="s">
        <v>165</v>
      </c>
      <c r="J511" s="26" t="s">
        <v>154</v>
      </c>
      <c r="K511" s="45" t="s">
        <v>154</v>
      </c>
      <c r="L511" s="26" t="s">
        <v>531</v>
      </c>
      <c r="M511" s="54">
        <v>3.7669999999999999</v>
      </c>
      <c r="N511" s="36" t="s">
        <v>648</v>
      </c>
      <c r="O511" s="43">
        <v>1.0999999999999999E-2</v>
      </c>
      <c r="P511" s="43">
        <v>1.7899999999999999E-2</v>
      </c>
      <c r="Q511" s="42">
        <v>0</v>
      </c>
      <c r="R511" s="57">
        <v>1305300</v>
      </c>
      <c r="S511" s="42">
        <v>1</v>
      </c>
      <c r="T511" s="42">
        <v>101.87</v>
      </c>
      <c r="U511" s="42">
        <v>1329.70911</v>
      </c>
      <c r="W511" s="26" t="s">
        <v>15</v>
      </c>
      <c r="X511" s="43">
        <v>5.2892202182823497E-5</v>
      </c>
      <c r="Y511" s="43">
        <v>0.35504043760499998</v>
      </c>
      <c r="Z511" s="43">
        <v>3.3913093057652118E-2</v>
      </c>
    </row>
    <row r="512" spans="1:26" x14ac:dyDescent="0.2">
      <c r="A512" s="26">
        <v>8694</v>
      </c>
      <c r="B512" s="26">
        <v>15248</v>
      </c>
      <c r="C512" s="26" t="s">
        <v>545</v>
      </c>
      <c r="D512" s="26" t="s">
        <v>649</v>
      </c>
      <c r="E512" s="26" t="s">
        <v>650</v>
      </c>
      <c r="F512" s="26" t="s">
        <v>109</v>
      </c>
      <c r="G512" s="26" t="s">
        <v>51</v>
      </c>
      <c r="H512" s="26" t="s">
        <v>51</v>
      </c>
      <c r="I512" s="26" t="s">
        <v>165</v>
      </c>
      <c r="J512" s="26" t="s">
        <v>154</v>
      </c>
      <c r="K512" s="45" t="s">
        <v>154</v>
      </c>
      <c r="L512" s="26" t="s">
        <v>531</v>
      </c>
      <c r="M512" s="54">
        <v>8.31</v>
      </c>
      <c r="N512" s="36" t="s">
        <v>651</v>
      </c>
      <c r="O512" s="43">
        <v>0.04</v>
      </c>
      <c r="P512" s="43">
        <v>4.48E-2</v>
      </c>
      <c r="Q512" s="42">
        <v>0</v>
      </c>
      <c r="R512" s="57">
        <v>109000</v>
      </c>
      <c r="S512" s="42">
        <v>1</v>
      </c>
      <c r="T512" s="42">
        <v>99.13</v>
      </c>
      <c r="U512" s="42">
        <v>108.0517</v>
      </c>
      <c r="W512" s="26" t="s">
        <v>15</v>
      </c>
      <c r="X512" s="43">
        <v>4.6821681943922799E-6</v>
      </c>
      <c r="Y512" s="43">
        <v>2.8850462528000002E-2</v>
      </c>
      <c r="Z512" s="43">
        <v>2.7557661518446759E-3</v>
      </c>
    </row>
    <row r="513" spans="1:26" x14ac:dyDescent="0.2">
      <c r="A513" s="26">
        <v>8694</v>
      </c>
      <c r="B513" s="26">
        <v>15248</v>
      </c>
      <c r="C513" s="26" t="s">
        <v>545</v>
      </c>
      <c r="D513" s="26" t="s">
        <v>614</v>
      </c>
      <c r="E513" s="26" t="s">
        <v>615</v>
      </c>
      <c r="F513" s="26" t="s">
        <v>109</v>
      </c>
      <c r="G513" s="26" t="s">
        <v>51</v>
      </c>
      <c r="H513" s="26" t="s">
        <v>51</v>
      </c>
      <c r="I513" s="26" t="s">
        <v>165</v>
      </c>
      <c r="J513" s="26" t="s">
        <v>154</v>
      </c>
      <c r="K513" s="45" t="s">
        <v>154</v>
      </c>
      <c r="L513" s="26" t="s">
        <v>531</v>
      </c>
      <c r="M513" s="54">
        <v>2.637</v>
      </c>
      <c r="N513" s="36" t="s">
        <v>616</v>
      </c>
      <c r="O513" s="43">
        <v>3.7499999999999999E-2</v>
      </c>
      <c r="P513" s="43">
        <v>4.2500000000000003E-2</v>
      </c>
      <c r="Q513" s="42">
        <v>0</v>
      </c>
      <c r="R513" s="57">
        <v>819213</v>
      </c>
      <c r="S513" s="42">
        <v>1</v>
      </c>
      <c r="T513" s="42">
        <v>99.67</v>
      </c>
      <c r="U513" s="42">
        <v>816.50959999999998</v>
      </c>
      <c r="W513" s="26" t="s">
        <v>15</v>
      </c>
      <c r="X513" s="43">
        <v>3.48007856560507E-5</v>
      </c>
      <c r="Y513" s="43">
        <v>0.21801304023000001</v>
      </c>
      <c r="Z513" s="43">
        <v>2.0824378684798441E-2</v>
      </c>
    </row>
    <row r="514" spans="1:26" x14ac:dyDescent="0.2">
      <c r="A514" s="26">
        <v>8694</v>
      </c>
      <c r="B514" s="26">
        <v>15248</v>
      </c>
      <c r="C514" s="26" t="s">
        <v>545</v>
      </c>
      <c r="D514" s="26" t="s">
        <v>652</v>
      </c>
      <c r="E514" s="26" t="s">
        <v>653</v>
      </c>
      <c r="F514" s="26" t="s">
        <v>108</v>
      </c>
      <c r="G514" s="26" t="s">
        <v>51</v>
      </c>
      <c r="H514" s="26" t="s">
        <v>51</v>
      </c>
      <c r="I514" s="26" t="s">
        <v>165</v>
      </c>
      <c r="J514" s="26" t="s">
        <v>154</v>
      </c>
      <c r="K514" s="45" t="s">
        <v>154</v>
      </c>
      <c r="L514" s="26" t="s">
        <v>531</v>
      </c>
      <c r="M514" s="54">
        <v>8.2789999999999999</v>
      </c>
      <c r="N514" s="36" t="s">
        <v>654</v>
      </c>
      <c r="O514" s="43">
        <v>1.6E-2</v>
      </c>
      <c r="P514" s="43">
        <v>1.9400000000000001E-2</v>
      </c>
      <c r="Q514" s="42">
        <v>0</v>
      </c>
      <c r="R514" s="57">
        <v>44500</v>
      </c>
      <c r="S514" s="42">
        <v>1</v>
      </c>
      <c r="T514" s="42">
        <v>100.92</v>
      </c>
      <c r="U514" s="42">
        <v>44.909399999999998</v>
      </c>
      <c r="W514" s="26" t="s">
        <v>15</v>
      </c>
      <c r="X514" s="43">
        <v>2.8471568771282901E-6</v>
      </c>
      <c r="Y514" s="43">
        <v>1.1991083545E-2</v>
      </c>
      <c r="Z514" s="43">
        <v>1.1453758193499344E-3</v>
      </c>
    </row>
    <row r="515" spans="1:26" x14ac:dyDescent="0.2">
      <c r="A515" s="26">
        <v>8694</v>
      </c>
      <c r="B515" s="26">
        <v>15249</v>
      </c>
      <c r="C515" s="26" t="s">
        <v>549</v>
      </c>
      <c r="D515" s="26" t="s">
        <v>621</v>
      </c>
      <c r="E515" s="26" t="s">
        <v>622</v>
      </c>
      <c r="F515" s="26" t="s">
        <v>111</v>
      </c>
      <c r="G515" s="26" t="s">
        <v>51</v>
      </c>
      <c r="H515" s="26" t="s">
        <v>51</v>
      </c>
      <c r="I515" s="26" t="s">
        <v>165</v>
      </c>
      <c r="J515" s="26" t="s">
        <v>154</v>
      </c>
      <c r="K515" s="45" t="s">
        <v>154</v>
      </c>
      <c r="L515" s="26" t="s">
        <v>531</v>
      </c>
      <c r="M515" s="54">
        <v>0.25</v>
      </c>
      <c r="N515" s="36">
        <v>45692</v>
      </c>
      <c r="O515" s="43">
        <v>0</v>
      </c>
      <c r="P515" s="43">
        <v>4.24E-2</v>
      </c>
      <c r="Q515" s="42">
        <v>0</v>
      </c>
      <c r="R515" s="57">
        <v>16172000</v>
      </c>
      <c r="S515" s="42">
        <v>1</v>
      </c>
      <c r="T515" s="42">
        <v>98.97</v>
      </c>
      <c r="U515" s="42">
        <v>16005.428400000001</v>
      </c>
      <c r="W515" s="26" t="s">
        <v>15</v>
      </c>
      <c r="X515" s="43">
        <v>1.3476666659999999E-3</v>
      </c>
      <c r="Y515" s="43">
        <v>0.114024664779</v>
      </c>
      <c r="Z515" s="43">
        <v>6.4029971860498303E-2</v>
      </c>
    </row>
    <row r="516" spans="1:26" x14ac:dyDescent="0.2">
      <c r="A516" s="26">
        <v>8694</v>
      </c>
      <c r="B516" s="26">
        <v>15249</v>
      </c>
      <c r="C516" s="26" t="s">
        <v>549</v>
      </c>
      <c r="D516" s="26" t="s">
        <v>550</v>
      </c>
      <c r="E516" s="26" t="s">
        <v>551</v>
      </c>
      <c r="F516" s="26" t="s">
        <v>111</v>
      </c>
      <c r="G516" s="26" t="s">
        <v>51</v>
      </c>
      <c r="H516" s="26" t="s">
        <v>51</v>
      </c>
      <c r="I516" s="26" t="s">
        <v>165</v>
      </c>
      <c r="J516" s="26" t="s">
        <v>154</v>
      </c>
      <c r="K516" s="45" t="s">
        <v>154</v>
      </c>
      <c r="L516" s="26" t="s">
        <v>531</v>
      </c>
      <c r="M516" s="54">
        <v>0.59</v>
      </c>
      <c r="N516" s="36">
        <v>45816</v>
      </c>
      <c r="O516" s="43">
        <v>0</v>
      </c>
      <c r="P516" s="43">
        <v>4.24E-2</v>
      </c>
      <c r="Q516" s="42">
        <v>0</v>
      </c>
      <c r="R516" s="57">
        <v>16150205</v>
      </c>
      <c r="S516" s="42">
        <v>1</v>
      </c>
      <c r="T516" s="42">
        <v>97.56</v>
      </c>
      <c r="U516" s="42">
        <v>15756.14</v>
      </c>
      <c r="W516" s="26" t="s">
        <v>15</v>
      </c>
      <c r="X516" s="43">
        <v>1.3458504160000001E-3</v>
      </c>
      <c r="Y516" s="43">
        <v>0.11224870317799999</v>
      </c>
      <c r="Z516" s="43">
        <v>6.3032689636103187E-2</v>
      </c>
    </row>
    <row r="517" spans="1:26" x14ac:dyDescent="0.2">
      <c r="A517" s="26">
        <v>8694</v>
      </c>
      <c r="B517" s="26">
        <v>15249</v>
      </c>
      <c r="C517" s="26" t="s">
        <v>549</v>
      </c>
      <c r="D517" s="26" t="s">
        <v>587</v>
      </c>
      <c r="E517" s="26" t="s">
        <v>588</v>
      </c>
      <c r="F517" s="26" t="s">
        <v>111</v>
      </c>
      <c r="G517" s="26" t="s">
        <v>51</v>
      </c>
      <c r="H517" s="26" t="s">
        <v>51</v>
      </c>
      <c r="I517" s="26" t="s">
        <v>165</v>
      </c>
      <c r="J517" s="26" t="s">
        <v>154</v>
      </c>
      <c r="K517" s="45" t="s">
        <v>154</v>
      </c>
      <c r="L517" s="26" t="s">
        <v>531</v>
      </c>
      <c r="M517" s="54">
        <v>0.67</v>
      </c>
      <c r="N517" s="36">
        <v>45725</v>
      </c>
      <c r="O517" s="43">
        <v>0</v>
      </c>
      <c r="P517" s="43">
        <v>4.2700000000000002E-2</v>
      </c>
      <c r="Q517" s="42">
        <v>0</v>
      </c>
      <c r="R517" s="57">
        <v>8850000</v>
      </c>
      <c r="S517" s="42">
        <v>1</v>
      </c>
      <c r="T517" s="42">
        <v>97.23</v>
      </c>
      <c r="U517" s="42">
        <v>8604.8549999999996</v>
      </c>
      <c r="W517" s="26" t="s">
        <v>15</v>
      </c>
      <c r="X517" s="43">
        <v>7.3749999999999998E-4</v>
      </c>
      <c r="Y517" s="43">
        <v>6.1302058421999997E-2</v>
      </c>
      <c r="Z517" s="43">
        <v>3.4423859814565666E-2</v>
      </c>
    </row>
    <row r="518" spans="1:26" x14ac:dyDescent="0.2">
      <c r="A518" s="26">
        <v>8694</v>
      </c>
      <c r="B518" s="26">
        <v>15249</v>
      </c>
      <c r="C518" s="26" t="s">
        <v>549</v>
      </c>
      <c r="D518" s="26" t="s">
        <v>623</v>
      </c>
      <c r="E518" s="26" t="s">
        <v>624</v>
      </c>
      <c r="F518" s="26" t="s">
        <v>111</v>
      </c>
      <c r="G518" s="26" t="s">
        <v>51</v>
      </c>
      <c r="H518" s="26" t="s">
        <v>51</v>
      </c>
      <c r="I518" s="26" t="s">
        <v>165</v>
      </c>
      <c r="J518" s="26" t="s">
        <v>154</v>
      </c>
      <c r="K518" s="45" t="s">
        <v>154</v>
      </c>
      <c r="L518" s="26" t="s">
        <v>531</v>
      </c>
      <c r="M518" s="54">
        <v>0.75</v>
      </c>
      <c r="N518" s="36">
        <v>45726</v>
      </c>
      <c r="O518" s="43">
        <v>0</v>
      </c>
      <c r="P518" s="43">
        <v>4.2200000000000001E-2</v>
      </c>
      <c r="Q518" s="42">
        <v>0</v>
      </c>
      <c r="R518" s="57">
        <v>19557107</v>
      </c>
      <c r="S518" s="42">
        <v>1</v>
      </c>
      <c r="T518" s="42">
        <v>96.93</v>
      </c>
      <c r="U518" s="42">
        <v>18956.703819999999</v>
      </c>
      <c r="W518" s="26" t="s">
        <v>15</v>
      </c>
      <c r="X518" s="43">
        <v>1.3969362139999999E-3</v>
      </c>
      <c r="Y518" s="43">
        <v>0.13504991833900001</v>
      </c>
      <c r="Z518" s="43">
        <v>7.5836596298940712E-2</v>
      </c>
    </row>
    <row r="519" spans="1:26" x14ac:dyDescent="0.2">
      <c r="A519" s="26">
        <v>8694</v>
      </c>
      <c r="B519" s="26">
        <v>15249</v>
      </c>
      <c r="C519" s="26" t="s">
        <v>549</v>
      </c>
      <c r="D519" s="26" t="s">
        <v>589</v>
      </c>
      <c r="E519" s="26" t="s">
        <v>590</v>
      </c>
      <c r="F519" s="26" t="s">
        <v>111</v>
      </c>
      <c r="G519" s="26" t="s">
        <v>51</v>
      </c>
      <c r="H519" s="26" t="s">
        <v>51</v>
      </c>
      <c r="I519" s="26" t="s">
        <v>165</v>
      </c>
      <c r="J519" s="26" t="s">
        <v>154</v>
      </c>
      <c r="K519" s="45" t="s">
        <v>154</v>
      </c>
      <c r="L519" s="26" t="s">
        <v>531</v>
      </c>
      <c r="M519" s="54">
        <v>0.84</v>
      </c>
      <c r="N519" s="36">
        <v>45788</v>
      </c>
      <c r="O519" s="43">
        <v>0</v>
      </c>
      <c r="P519" s="43">
        <v>4.2099999999999999E-2</v>
      </c>
      <c r="Q519" s="42">
        <v>0</v>
      </c>
      <c r="R519" s="57">
        <v>9250000</v>
      </c>
      <c r="S519" s="42">
        <v>1</v>
      </c>
      <c r="T519" s="42">
        <v>96.58</v>
      </c>
      <c r="U519" s="42">
        <v>8933.65</v>
      </c>
      <c r="W519" s="26" t="s">
        <v>15</v>
      </c>
      <c r="X519" s="43">
        <v>6.6071428500000002E-4</v>
      </c>
      <c r="Y519" s="43">
        <v>6.3644434941E-2</v>
      </c>
      <c r="Z519" s="43">
        <v>3.573920946168118E-2</v>
      </c>
    </row>
    <row r="520" spans="1:26" x14ac:dyDescent="0.2">
      <c r="A520" s="26">
        <v>8694</v>
      </c>
      <c r="B520" s="26">
        <v>15249</v>
      </c>
      <c r="C520" s="26" t="s">
        <v>549</v>
      </c>
      <c r="D520" s="26" t="s">
        <v>591</v>
      </c>
      <c r="E520" s="26" t="s">
        <v>592</v>
      </c>
      <c r="F520" s="26" t="s">
        <v>111</v>
      </c>
      <c r="G520" s="26" t="s">
        <v>51</v>
      </c>
      <c r="H520" s="26" t="s">
        <v>51</v>
      </c>
      <c r="I520" s="26" t="s">
        <v>165</v>
      </c>
      <c r="J520" s="26" t="s">
        <v>154</v>
      </c>
      <c r="K520" s="45" t="s">
        <v>154</v>
      </c>
      <c r="L520" s="26" t="s">
        <v>531</v>
      </c>
      <c r="M520" s="54">
        <v>0.92</v>
      </c>
      <c r="N520" s="36">
        <v>45728</v>
      </c>
      <c r="O520" s="43">
        <v>0</v>
      </c>
      <c r="P520" s="43">
        <v>4.19E-2</v>
      </c>
      <c r="Q520" s="42">
        <v>0</v>
      </c>
      <c r="R520" s="57">
        <v>9300000</v>
      </c>
      <c r="S520" s="42">
        <v>1</v>
      </c>
      <c r="T520" s="42">
        <v>96.29</v>
      </c>
      <c r="U520" s="42">
        <v>8954.9699999999993</v>
      </c>
      <c r="W520" s="26" t="s">
        <v>15</v>
      </c>
      <c r="X520" s="43">
        <v>6.6428571399999999E-4</v>
      </c>
      <c r="Y520" s="43">
        <v>6.3796321274999998E-2</v>
      </c>
      <c r="Z520" s="43">
        <v>3.5824500462081132E-2</v>
      </c>
    </row>
    <row r="521" spans="1:26" x14ac:dyDescent="0.2">
      <c r="A521" s="26">
        <v>8694</v>
      </c>
      <c r="B521" s="26">
        <v>15249</v>
      </c>
      <c r="C521" s="26" t="s">
        <v>552</v>
      </c>
      <c r="D521" s="26" t="s">
        <v>676</v>
      </c>
      <c r="E521" s="26" t="s">
        <v>569</v>
      </c>
      <c r="F521" s="26" t="s">
        <v>122</v>
      </c>
      <c r="G521" s="26" t="s">
        <v>56</v>
      </c>
      <c r="H521" s="26" t="s">
        <v>167</v>
      </c>
      <c r="I521" s="26" t="s">
        <v>218</v>
      </c>
      <c r="J521" s="26" t="s">
        <v>555</v>
      </c>
      <c r="K521" s="26" t="s">
        <v>71</v>
      </c>
      <c r="L521" s="26" t="s">
        <v>532</v>
      </c>
      <c r="M521" s="54">
        <v>0.374</v>
      </c>
      <c r="N521" s="36" t="s">
        <v>570</v>
      </c>
      <c r="O521" s="43">
        <v>0</v>
      </c>
      <c r="P521" s="43">
        <v>4.2500000000000003E-2</v>
      </c>
      <c r="Q521" s="42">
        <v>0</v>
      </c>
      <c r="R521" s="57">
        <v>9000000</v>
      </c>
      <c r="S521" s="42">
        <v>3.6469999999999998</v>
      </c>
      <c r="T521" s="42">
        <v>98.452200000000005</v>
      </c>
      <c r="U521" s="42">
        <v>32314.965609999999</v>
      </c>
      <c r="W521" s="26" t="s">
        <v>15</v>
      </c>
      <c r="X521" s="43">
        <v>6.9705841349505104E-5</v>
      </c>
      <c r="Y521" s="43">
        <v>0.230215838586</v>
      </c>
      <c r="Z521" s="43">
        <v>0.12927653587087179</v>
      </c>
    </row>
    <row r="522" spans="1:26" x14ac:dyDescent="0.2">
      <c r="A522" s="26">
        <v>8694</v>
      </c>
      <c r="B522" s="26">
        <v>15249</v>
      </c>
      <c r="C522" s="26" t="s">
        <v>552</v>
      </c>
      <c r="D522" s="26" t="s">
        <v>677</v>
      </c>
      <c r="E522" s="26" t="s">
        <v>678</v>
      </c>
      <c r="F522" s="26" t="s">
        <v>122</v>
      </c>
      <c r="G522" s="26" t="s">
        <v>56</v>
      </c>
      <c r="H522" s="26" t="s">
        <v>167</v>
      </c>
      <c r="I522" s="26" t="s">
        <v>218</v>
      </c>
      <c r="J522" s="26" t="s">
        <v>555</v>
      </c>
      <c r="K522" s="26" t="s">
        <v>71</v>
      </c>
      <c r="L522" s="26" t="s">
        <v>532</v>
      </c>
      <c r="M522" s="54">
        <v>0.52900000000000003</v>
      </c>
      <c r="N522" s="36">
        <v>45937</v>
      </c>
      <c r="O522" s="43">
        <v>0</v>
      </c>
      <c r="P522" s="43">
        <v>4.2389999999999997E-2</v>
      </c>
      <c r="Q522" s="42">
        <v>0</v>
      </c>
      <c r="R522" s="57">
        <v>3500000</v>
      </c>
      <c r="S522" s="42">
        <v>3.6469999999999998</v>
      </c>
      <c r="T522" s="42">
        <v>97.828000000000003</v>
      </c>
      <c r="U522" s="42">
        <v>12487.25506</v>
      </c>
      <c r="W522" s="26" t="s">
        <v>15</v>
      </c>
      <c r="X522" s="43">
        <v>7.2040177836324695E-5</v>
      </c>
      <c r="Y522" s="43">
        <v>8.8960759851999999E-2</v>
      </c>
      <c r="Z522" s="43">
        <v>4.9955463241875171E-2</v>
      </c>
    </row>
    <row r="523" spans="1:26" x14ac:dyDescent="0.2">
      <c r="A523" s="26">
        <v>8694</v>
      </c>
      <c r="B523" s="26">
        <v>15249</v>
      </c>
      <c r="C523" s="26" t="s">
        <v>552</v>
      </c>
      <c r="D523" s="26" t="s">
        <v>563</v>
      </c>
      <c r="E523" s="26" t="s">
        <v>564</v>
      </c>
      <c r="F523" s="26" t="s">
        <v>122</v>
      </c>
      <c r="G523" s="26" t="s">
        <v>56</v>
      </c>
      <c r="H523" s="26" t="s">
        <v>167</v>
      </c>
      <c r="I523" s="26" t="s">
        <v>218</v>
      </c>
      <c r="J523" s="26" t="s">
        <v>555</v>
      </c>
      <c r="K523" s="26" t="s">
        <v>71</v>
      </c>
      <c r="L523" s="26" t="s">
        <v>532</v>
      </c>
      <c r="M523" s="54">
        <v>0.76600000000000001</v>
      </c>
      <c r="N523" s="36">
        <v>45698</v>
      </c>
      <c r="O523" s="43">
        <v>0</v>
      </c>
      <c r="P523" s="43">
        <v>4.1759999999999999E-2</v>
      </c>
      <c r="Q523" s="42">
        <v>0</v>
      </c>
      <c r="R523" s="57">
        <v>2100000</v>
      </c>
      <c r="S523" s="42">
        <v>3.6469999999999998</v>
      </c>
      <c r="T523" s="42">
        <v>96.928200000000004</v>
      </c>
      <c r="U523" s="42">
        <v>7423.4400500000002</v>
      </c>
      <c r="W523" s="26" t="s">
        <v>15</v>
      </c>
      <c r="X523" s="43">
        <v>4.1191816559110299E-5</v>
      </c>
      <c r="Y523" s="43">
        <v>5.2885511218000003E-2</v>
      </c>
      <c r="Z523" s="43">
        <v>2.9697590444351746E-2</v>
      </c>
    </row>
    <row r="524" spans="1:26" x14ac:dyDescent="0.2">
      <c r="A524" s="26">
        <v>8694</v>
      </c>
      <c r="B524" s="26">
        <v>15249</v>
      </c>
      <c r="C524" s="26" t="s">
        <v>552</v>
      </c>
      <c r="D524" s="26" t="s">
        <v>679</v>
      </c>
      <c r="E524" s="26" t="s">
        <v>680</v>
      </c>
      <c r="F524" s="26" t="s">
        <v>122</v>
      </c>
      <c r="G524" s="26" t="s">
        <v>56</v>
      </c>
      <c r="H524" s="26" t="s">
        <v>167</v>
      </c>
      <c r="I524" s="26" t="s">
        <v>218</v>
      </c>
      <c r="J524" s="26" t="s">
        <v>555</v>
      </c>
      <c r="K524" s="26" t="s">
        <v>71</v>
      </c>
      <c r="L524" s="26" t="s">
        <v>532</v>
      </c>
      <c r="M524" s="54">
        <v>0.08</v>
      </c>
      <c r="N524" s="36" t="s">
        <v>681</v>
      </c>
      <c r="O524" s="43">
        <v>0</v>
      </c>
      <c r="P524" s="43">
        <v>4.2909999999999997E-2</v>
      </c>
      <c r="Q524" s="42">
        <v>0</v>
      </c>
      <c r="R524" s="57">
        <v>2000000</v>
      </c>
      <c r="S524" s="42">
        <v>3.6469999999999998</v>
      </c>
      <c r="T524" s="42">
        <v>99.648399999999995</v>
      </c>
      <c r="U524" s="42">
        <v>7268.3543</v>
      </c>
      <c r="W524" s="26" t="s">
        <v>15</v>
      </c>
      <c r="X524" s="43">
        <v>8.6427435525133103E-6</v>
      </c>
      <c r="Y524" s="43">
        <v>5.1780661025999999E-2</v>
      </c>
      <c r="Z524" s="43">
        <v>2.9077167425342505E-2</v>
      </c>
    </row>
    <row r="525" spans="1:26" x14ac:dyDescent="0.2">
      <c r="A525" s="26">
        <v>8694</v>
      </c>
      <c r="B525" s="26">
        <v>15249</v>
      </c>
      <c r="C525" s="26" t="s">
        <v>552</v>
      </c>
      <c r="D525" s="26" t="s">
        <v>568</v>
      </c>
      <c r="E525" s="26" t="s">
        <v>569</v>
      </c>
      <c r="F525" s="26" t="s">
        <v>122</v>
      </c>
      <c r="G525" s="26" t="s">
        <v>56</v>
      </c>
      <c r="H525" s="26" t="s">
        <v>167</v>
      </c>
      <c r="I525" s="26" t="s">
        <v>218</v>
      </c>
      <c r="J525" s="26" t="s">
        <v>555</v>
      </c>
      <c r="K525" s="26" t="s">
        <v>71</v>
      </c>
      <c r="L525" s="26" t="s">
        <v>532</v>
      </c>
      <c r="M525" s="54">
        <v>0.374</v>
      </c>
      <c r="N525" s="36" t="s">
        <v>570</v>
      </c>
      <c r="O525" s="43">
        <v>0</v>
      </c>
      <c r="P525" s="43">
        <v>4.2500000000000003E-2</v>
      </c>
      <c r="Q525" s="42">
        <v>0</v>
      </c>
      <c r="R525" s="57">
        <v>1020000</v>
      </c>
      <c r="S525" s="42">
        <v>3.6469999999999998</v>
      </c>
      <c r="T525" s="42">
        <v>98.452200000000005</v>
      </c>
      <c r="U525" s="42">
        <v>3662.3627700000002</v>
      </c>
      <c r="W525" s="26" t="s">
        <v>15</v>
      </c>
      <c r="X525" s="43">
        <v>7.8999953529439096E-6</v>
      </c>
      <c r="Y525" s="43">
        <v>2.6091128379E-2</v>
      </c>
      <c r="Z525" s="43">
        <v>1.4651340735499251E-2</v>
      </c>
    </row>
    <row r="526" spans="1:26" x14ac:dyDescent="0.2">
      <c r="A526" s="26">
        <v>8694</v>
      </c>
      <c r="B526" s="26">
        <v>15250</v>
      </c>
      <c r="C526" s="26" t="s">
        <v>549</v>
      </c>
      <c r="D526" s="26" t="s">
        <v>621</v>
      </c>
      <c r="E526" s="26" t="s">
        <v>622</v>
      </c>
      <c r="F526" s="26" t="s">
        <v>111</v>
      </c>
      <c r="G526" s="26" t="s">
        <v>51</v>
      </c>
      <c r="H526" s="26" t="s">
        <v>51</v>
      </c>
      <c r="I526" s="26" t="s">
        <v>165</v>
      </c>
      <c r="J526" s="26" t="s">
        <v>154</v>
      </c>
      <c r="K526" s="45" t="s">
        <v>154</v>
      </c>
      <c r="L526" s="26" t="s">
        <v>531</v>
      </c>
      <c r="M526" s="54">
        <v>0.25</v>
      </c>
      <c r="N526" s="36">
        <v>45692</v>
      </c>
      <c r="O526" s="43">
        <v>0</v>
      </c>
      <c r="P526" s="43">
        <v>4.24E-2</v>
      </c>
      <c r="Q526" s="42">
        <v>0</v>
      </c>
      <c r="R526" s="57">
        <v>30309148</v>
      </c>
      <c r="S526" s="42">
        <v>1</v>
      </c>
      <c r="T526" s="42">
        <v>98.97</v>
      </c>
      <c r="U526" s="42">
        <v>29996.963779999998</v>
      </c>
      <c r="W526" s="26" t="s">
        <v>15</v>
      </c>
      <c r="X526" s="43">
        <v>2.5257623329999999E-3</v>
      </c>
      <c r="Y526" s="43">
        <v>0.88590722640599995</v>
      </c>
      <c r="Z526" s="43">
        <v>0.32067002549024359</v>
      </c>
    </row>
    <row r="527" spans="1:26" x14ac:dyDescent="0.2">
      <c r="A527" s="26">
        <v>8694</v>
      </c>
      <c r="B527" s="26">
        <v>15250</v>
      </c>
      <c r="C527" s="26" t="s">
        <v>549</v>
      </c>
      <c r="D527" s="26" t="s">
        <v>589</v>
      </c>
      <c r="E527" s="26" t="s">
        <v>590</v>
      </c>
      <c r="F527" s="26" t="s">
        <v>111</v>
      </c>
      <c r="G527" s="26" t="s">
        <v>51</v>
      </c>
      <c r="H527" s="26" t="s">
        <v>51</v>
      </c>
      <c r="I527" s="26" t="s">
        <v>165</v>
      </c>
      <c r="J527" s="26" t="s">
        <v>154</v>
      </c>
      <c r="K527" s="45" t="s">
        <v>154</v>
      </c>
      <c r="L527" s="26" t="s">
        <v>531</v>
      </c>
      <c r="M527" s="54">
        <v>0.84</v>
      </c>
      <c r="N527" s="36">
        <v>45788</v>
      </c>
      <c r="O527" s="43">
        <v>0</v>
      </c>
      <c r="P527" s="43">
        <v>4.2099999999999999E-2</v>
      </c>
      <c r="Q527" s="42">
        <v>0</v>
      </c>
      <c r="R527" s="57">
        <v>4000000</v>
      </c>
      <c r="S527" s="42">
        <v>1</v>
      </c>
      <c r="T527" s="42">
        <v>96.58</v>
      </c>
      <c r="U527" s="42">
        <v>3863.2</v>
      </c>
      <c r="W527" s="26" t="s">
        <v>15</v>
      </c>
      <c r="X527" s="43">
        <v>2.8571428500000001E-4</v>
      </c>
      <c r="Y527" s="43">
        <v>0.114092773593</v>
      </c>
      <c r="Z527" s="43">
        <v>4.1297927735601953E-2</v>
      </c>
    </row>
    <row r="528" spans="1:26" x14ac:dyDescent="0.2">
      <c r="A528" s="26">
        <v>8861</v>
      </c>
      <c r="B528" s="26">
        <v>9113</v>
      </c>
      <c r="C528" s="26" t="s">
        <v>545</v>
      </c>
      <c r="D528" s="26" t="s">
        <v>596</v>
      </c>
      <c r="E528" s="26" t="s">
        <v>597</v>
      </c>
      <c r="F528" s="26" t="s">
        <v>108</v>
      </c>
      <c r="G528" s="26" t="s">
        <v>51</v>
      </c>
      <c r="H528" s="26" t="s">
        <v>51</v>
      </c>
      <c r="I528" s="26" t="s">
        <v>165</v>
      </c>
      <c r="J528" s="26" t="s">
        <v>154</v>
      </c>
      <c r="K528" s="45" t="s">
        <v>154</v>
      </c>
      <c r="L528" s="26" t="s">
        <v>531</v>
      </c>
      <c r="M528" s="54">
        <v>0.83</v>
      </c>
      <c r="N528" s="36" t="s">
        <v>598</v>
      </c>
      <c r="O528" s="43">
        <v>7.4999999999999997E-3</v>
      </c>
      <c r="P528" s="43">
        <v>1.5699999999999999E-2</v>
      </c>
      <c r="Q528" s="42">
        <v>0</v>
      </c>
      <c r="R528" s="57">
        <v>1317407</v>
      </c>
      <c r="S528" s="42">
        <v>1</v>
      </c>
      <c r="T528" s="42">
        <v>115.16</v>
      </c>
      <c r="U528" s="42">
        <v>1517.1259</v>
      </c>
      <c r="W528" s="26" t="s">
        <v>15</v>
      </c>
      <c r="X528" s="43">
        <v>6.0702369292578297E-5</v>
      </c>
      <c r="Y528" s="43">
        <v>7.7981661115999995E-2</v>
      </c>
      <c r="Z528" s="43">
        <v>1.7667466413175247E-2</v>
      </c>
    </row>
    <row r="529" spans="1:26" x14ac:dyDescent="0.2">
      <c r="A529" s="26">
        <v>8861</v>
      </c>
      <c r="B529" s="26">
        <v>9113</v>
      </c>
      <c r="C529" s="26" t="s">
        <v>545</v>
      </c>
      <c r="D529" s="26" t="s">
        <v>693</v>
      </c>
      <c r="E529" s="26" t="s">
        <v>694</v>
      </c>
      <c r="F529" s="26" t="s">
        <v>109</v>
      </c>
      <c r="G529" s="26" t="s">
        <v>51</v>
      </c>
      <c r="H529" s="26" t="s">
        <v>51</v>
      </c>
      <c r="I529" s="26" t="s">
        <v>165</v>
      </c>
      <c r="J529" s="26" t="s">
        <v>154</v>
      </c>
      <c r="K529" s="45" t="s">
        <v>154</v>
      </c>
      <c r="L529" s="26" t="s">
        <v>531</v>
      </c>
      <c r="M529" s="54">
        <v>14.432</v>
      </c>
      <c r="N529" s="36" t="s">
        <v>695</v>
      </c>
      <c r="O529" s="43">
        <v>3.7499999999999999E-2</v>
      </c>
      <c r="P529" s="43">
        <v>4.7600000000000003E-2</v>
      </c>
      <c r="Q529" s="42">
        <v>0</v>
      </c>
      <c r="R529" s="57">
        <v>706</v>
      </c>
      <c r="S529" s="42">
        <v>1</v>
      </c>
      <c r="T529" s="42">
        <v>89.17</v>
      </c>
      <c r="U529" s="42">
        <v>0.62953999999999999</v>
      </c>
      <c r="W529" s="26" t="s">
        <v>15</v>
      </c>
      <c r="X529" s="43">
        <v>2.68989840631296E-8</v>
      </c>
      <c r="Y529" s="43">
        <v>3.2358932728792501E-5</v>
      </c>
      <c r="Z529" s="43">
        <v>7.3312154289570471E-6</v>
      </c>
    </row>
    <row r="530" spans="1:26" x14ac:dyDescent="0.2">
      <c r="A530" s="26">
        <v>8861</v>
      </c>
      <c r="B530" s="26">
        <v>9113</v>
      </c>
      <c r="C530" s="26" t="s">
        <v>545</v>
      </c>
      <c r="D530" s="26" t="s">
        <v>628</v>
      </c>
      <c r="E530" s="26" t="s">
        <v>629</v>
      </c>
      <c r="F530" s="26" t="s">
        <v>108</v>
      </c>
      <c r="G530" s="26" t="s">
        <v>51</v>
      </c>
      <c r="H530" s="26" t="s">
        <v>51</v>
      </c>
      <c r="I530" s="26" t="s">
        <v>165</v>
      </c>
      <c r="J530" s="26" t="s">
        <v>154</v>
      </c>
      <c r="K530" s="45" t="s">
        <v>154</v>
      </c>
      <c r="L530" s="26" t="s">
        <v>531</v>
      </c>
      <c r="M530" s="54">
        <v>2.3879999999999999</v>
      </c>
      <c r="N530" s="36" t="s">
        <v>630</v>
      </c>
      <c r="O530" s="43">
        <v>7.4999999999999997E-3</v>
      </c>
      <c r="P530" s="43">
        <v>1.7899999999999999E-2</v>
      </c>
      <c r="Q530" s="42">
        <v>0</v>
      </c>
      <c r="R530" s="57">
        <v>1275110</v>
      </c>
      <c r="S530" s="42">
        <v>1</v>
      </c>
      <c r="T530" s="42">
        <v>114.17</v>
      </c>
      <c r="U530" s="42">
        <v>1455.7930899999999</v>
      </c>
      <c r="W530" s="26" t="s">
        <v>15</v>
      </c>
      <c r="X530" s="43">
        <v>5.7203821581354497E-5</v>
      </c>
      <c r="Y530" s="43">
        <v>7.4829098494000004E-2</v>
      </c>
      <c r="Z530" s="43">
        <v>1.6953224199855538E-2</v>
      </c>
    </row>
    <row r="531" spans="1:26" x14ac:dyDescent="0.2">
      <c r="A531" s="26">
        <v>8861</v>
      </c>
      <c r="B531" s="26">
        <v>9113</v>
      </c>
      <c r="C531" s="26" t="s">
        <v>545</v>
      </c>
      <c r="D531" s="26" t="s">
        <v>574</v>
      </c>
      <c r="E531" s="26" t="s">
        <v>575</v>
      </c>
      <c r="F531" s="26" t="s">
        <v>110</v>
      </c>
      <c r="G531" s="26" t="s">
        <v>51</v>
      </c>
      <c r="H531" s="26" t="s">
        <v>51</v>
      </c>
      <c r="I531" s="26" t="s">
        <v>165</v>
      </c>
      <c r="J531" s="26" t="s">
        <v>154</v>
      </c>
      <c r="K531" s="45" t="s">
        <v>154</v>
      </c>
      <c r="L531" s="26" t="s">
        <v>531</v>
      </c>
      <c r="M531" s="54">
        <v>1.373</v>
      </c>
      <c r="N531" s="36" t="s">
        <v>576</v>
      </c>
      <c r="O531" s="43">
        <v>4.3200000000000002E-2</v>
      </c>
      <c r="P531" s="43">
        <v>4.6100000000000002E-2</v>
      </c>
      <c r="Q531" s="42">
        <v>0</v>
      </c>
      <c r="R531" s="57">
        <v>454900</v>
      </c>
      <c r="S531" s="42">
        <v>1</v>
      </c>
      <c r="T531" s="42">
        <v>99.85</v>
      </c>
      <c r="U531" s="42">
        <v>454.21764999999999</v>
      </c>
      <c r="W531" s="26" t="s">
        <v>15</v>
      </c>
      <c r="X531" s="43">
        <v>2.14418147439461E-5</v>
      </c>
      <c r="Y531" s="43">
        <v>2.3347203322999999E-2</v>
      </c>
      <c r="Z531" s="43">
        <v>5.2895248018944175E-3</v>
      </c>
    </row>
    <row r="532" spans="1:26" x14ac:dyDescent="0.2">
      <c r="A532" s="26">
        <v>8861</v>
      </c>
      <c r="B532" s="26">
        <v>9113</v>
      </c>
      <c r="C532" s="26" t="s">
        <v>545</v>
      </c>
      <c r="D532" s="26" t="s">
        <v>602</v>
      </c>
      <c r="E532" s="26" t="s">
        <v>603</v>
      </c>
      <c r="F532" s="26" t="s">
        <v>109</v>
      </c>
      <c r="G532" s="26" t="s">
        <v>51</v>
      </c>
      <c r="H532" s="26" t="s">
        <v>51</v>
      </c>
      <c r="I532" s="26" t="s">
        <v>165</v>
      </c>
      <c r="J532" s="26" t="s">
        <v>154</v>
      </c>
      <c r="K532" s="45" t="s">
        <v>154</v>
      </c>
      <c r="L532" s="26" t="s">
        <v>531</v>
      </c>
      <c r="M532" s="54">
        <v>3.6070000000000002</v>
      </c>
      <c r="N532" s="36" t="s">
        <v>604</v>
      </c>
      <c r="O532" s="43">
        <v>2.2499999999999999E-2</v>
      </c>
      <c r="P532" s="43">
        <v>4.2599999999999999E-2</v>
      </c>
      <c r="Q532" s="42">
        <v>0</v>
      </c>
      <c r="R532" s="57">
        <v>1667406</v>
      </c>
      <c r="S532" s="42">
        <v>1</v>
      </c>
      <c r="T532" s="42">
        <v>93.76</v>
      </c>
      <c r="U532" s="42">
        <v>1563.35987</v>
      </c>
      <c r="W532" s="26" t="s">
        <v>15</v>
      </c>
      <c r="X532" s="43">
        <v>4.8022263863960299E-5</v>
      </c>
      <c r="Y532" s="43">
        <v>8.0358129528999997E-2</v>
      </c>
      <c r="Z532" s="43">
        <v>1.8205877307170767E-2</v>
      </c>
    </row>
    <row r="533" spans="1:26" x14ac:dyDescent="0.2">
      <c r="A533" s="26">
        <v>8861</v>
      </c>
      <c r="B533" s="26">
        <v>9113</v>
      </c>
      <c r="C533" s="26" t="s">
        <v>545</v>
      </c>
      <c r="D533" s="26" t="s">
        <v>631</v>
      </c>
      <c r="E533" s="26" t="s">
        <v>632</v>
      </c>
      <c r="F533" s="26" t="s">
        <v>108</v>
      </c>
      <c r="G533" s="26" t="s">
        <v>51</v>
      </c>
      <c r="H533" s="26" t="s">
        <v>51</v>
      </c>
      <c r="I533" s="26" t="s">
        <v>165</v>
      </c>
      <c r="J533" s="26" t="s">
        <v>154</v>
      </c>
      <c r="K533" s="45" t="s">
        <v>154</v>
      </c>
      <c r="L533" s="26" t="s">
        <v>531</v>
      </c>
      <c r="M533" s="54">
        <v>4.3620000000000001</v>
      </c>
      <c r="N533" s="36" t="s">
        <v>633</v>
      </c>
      <c r="O533" s="43">
        <v>5.0000000000000001E-3</v>
      </c>
      <c r="P533" s="43">
        <v>1.77E-2</v>
      </c>
      <c r="Q533" s="42">
        <v>0</v>
      </c>
      <c r="R533" s="57">
        <v>2015104</v>
      </c>
      <c r="S533" s="42">
        <v>1</v>
      </c>
      <c r="T533" s="42">
        <v>109.52</v>
      </c>
      <c r="U533" s="42">
        <v>2206.9418999999998</v>
      </c>
      <c r="W533" s="26" t="s">
        <v>15</v>
      </c>
      <c r="X533" s="43">
        <v>7.3308848956404196E-5</v>
      </c>
      <c r="Y533" s="43">
        <v>0.11343883546400001</v>
      </c>
      <c r="Z533" s="43">
        <v>2.5700617130113703E-2</v>
      </c>
    </row>
    <row r="534" spans="1:26" x14ac:dyDescent="0.2">
      <c r="A534" s="26">
        <v>8861</v>
      </c>
      <c r="B534" s="26">
        <v>9113</v>
      </c>
      <c r="C534" s="26" t="s">
        <v>545</v>
      </c>
      <c r="D534" s="26" t="s">
        <v>668</v>
      </c>
      <c r="E534" s="26" t="s">
        <v>669</v>
      </c>
      <c r="F534" s="26" t="s">
        <v>109</v>
      </c>
      <c r="G534" s="26" t="s">
        <v>51</v>
      </c>
      <c r="H534" s="26" t="s">
        <v>51</v>
      </c>
      <c r="I534" s="26" t="s">
        <v>165</v>
      </c>
      <c r="J534" s="26" t="s">
        <v>154</v>
      </c>
      <c r="K534" s="45" t="s">
        <v>154</v>
      </c>
      <c r="L534" s="26" t="s">
        <v>531</v>
      </c>
      <c r="M534" s="54">
        <v>5.0819999999999999</v>
      </c>
      <c r="N534" s="36" t="s">
        <v>670</v>
      </c>
      <c r="O534" s="43">
        <v>0.01</v>
      </c>
      <c r="P534" s="43">
        <v>4.2799999999999998E-2</v>
      </c>
      <c r="Q534" s="42">
        <v>0</v>
      </c>
      <c r="R534" s="57">
        <v>403700</v>
      </c>
      <c r="S534" s="42">
        <v>1</v>
      </c>
      <c r="T534" s="42">
        <v>85.63</v>
      </c>
      <c r="U534" s="42">
        <v>345.68831</v>
      </c>
      <c r="W534" s="26" t="s">
        <v>15</v>
      </c>
      <c r="X534" s="43">
        <v>1.06924957698671E-5</v>
      </c>
      <c r="Y534" s="43">
        <v>1.7768695822999999E-2</v>
      </c>
      <c r="Z534" s="43">
        <v>4.0256623437463649E-3</v>
      </c>
    </row>
    <row r="535" spans="1:26" x14ac:dyDescent="0.2">
      <c r="A535" s="26">
        <v>8861</v>
      </c>
      <c r="B535" s="26">
        <v>9113</v>
      </c>
      <c r="C535" s="26" t="s">
        <v>545</v>
      </c>
      <c r="D535" s="26" t="s">
        <v>605</v>
      </c>
      <c r="E535" s="26" t="s">
        <v>606</v>
      </c>
      <c r="F535" s="26" t="s">
        <v>110</v>
      </c>
      <c r="G535" s="26" t="s">
        <v>51</v>
      </c>
      <c r="H535" s="26" t="s">
        <v>51</v>
      </c>
      <c r="I535" s="26" t="s">
        <v>165</v>
      </c>
      <c r="J535" s="26" t="s">
        <v>154</v>
      </c>
      <c r="K535" s="45" t="s">
        <v>154</v>
      </c>
      <c r="L535" s="26" t="s">
        <v>531</v>
      </c>
      <c r="M535" s="54">
        <v>5.2469999999999999</v>
      </c>
      <c r="N535" s="36" t="s">
        <v>607</v>
      </c>
      <c r="O535" s="43">
        <v>4.3200000000000002E-2</v>
      </c>
      <c r="P535" s="43">
        <v>4.6600000000000003E-2</v>
      </c>
      <c r="Q535" s="42">
        <v>0</v>
      </c>
      <c r="R535" s="57">
        <v>2500000</v>
      </c>
      <c r="S535" s="42">
        <v>1</v>
      </c>
      <c r="T535" s="42">
        <v>98</v>
      </c>
      <c r="U535" s="42">
        <v>2450</v>
      </c>
      <c r="W535" s="26" t="s">
        <v>15</v>
      </c>
      <c r="X535" s="43">
        <v>7.8937605916506198E-5</v>
      </c>
      <c r="Y535" s="43">
        <v>0.125932244473</v>
      </c>
      <c r="Z535" s="43">
        <v>2.8531114466030381E-2</v>
      </c>
    </row>
    <row r="536" spans="1:26" x14ac:dyDescent="0.2">
      <c r="A536" s="26">
        <v>8861</v>
      </c>
      <c r="B536" s="26">
        <v>9113</v>
      </c>
      <c r="C536" s="26" t="s">
        <v>545</v>
      </c>
      <c r="D536" s="26" t="s">
        <v>637</v>
      </c>
      <c r="E536" s="26" t="s">
        <v>638</v>
      </c>
      <c r="F536" s="26" t="s">
        <v>108</v>
      </c>
      <c r="G536" s="26" t="s">
        <v>51</v>
      </c>
      <c r="H536" s="26" t="s">
        <v>51</v>
      </c>
      <c r="I536" s="26" t="s">
        <v>165</v>
      </c>
      <c r="J536" s="26" t="s">
        <v>154</v>
      </c>
      <c r="K536" s="45" t="s">
        <v>154</v>
      </c>
      <c r="L536" s="26" t="s">
        <v>531</v>
      </c>
      <c r="M536" s="54">
        <v>1.577</v>
      </c>
      <c r="N536" s="36" t="s">
        <v>639</v>
      </c>
      <c r="O536" s="43">
        <v>1E-3</v>
      </c>
      <c r="P536" s="43">
        <v>1.78E-2</v>
      </c>
      <c r="Q536" s="42">
        <v>0</v>
      </c>
      <c r="R536" s="57">
        <v>40000</v>
      </c>
      <c r="S536" s="42">
        <v>1</v>
      </c>
      <c r="T536" s="42">
        <v>112.4</v>
      </c>
      <c r="U536" s="42">
        <v>44.96</v>
      </c>
      <c r="W536" s="26" t="s">
        <v>15</v>
      </c>
      <c r="X536" s="43">
        <v>1.9797506157643102E-6</v>
      </c>
      <c r="Y536" s="43">
        <v>2.3109851879999999E-3</v>
      </c>
      <c r="Z536" s="43">
        <v>5.2357506383376572E-4</v>
      </c>
    </row>
    <row r="537" spans="1:26" x14ac:dyDescent="0.2">
      <c r="A537" s="26">
        <v>8861</v>
      </c>
      <c r="B537" s="26">
        <v>9113</v>
      </c>
      <c r="C537" s="26" t="s">
        <v>545</v>
      </c>
      <c r="D537" s="26" t="s">
        <v>640</v>
      </c>
      <c r="E537" s="26" t="s">
        <v>641</v>
      </c>
      <c r="F537" s="26" t="s">
        <v>108</v>
      </c>
      <c r="G537" s="26" t="s">
        <v>51</v>
      </c>
      <c r="H537" s="26" t="s">
        <v>51</v>
      </c>
      <c r="I537" s="26" t="s">
        <v>165</v>
      </c>
      <c r="J537" s="26" t="s">
        <v>154</v>
      </c>
      <c r="K537" s="45" t="s">
        <v>154</v>
      </c>
      <c r="L537" s="26" t="s">
        <v>531</v>
      </c>
      <c r="M537" s="54">
        <v>6.8920000000000003</v>
      </c>
      <c r="N537" s="36" t="s">
        <v>642</v>
      </c>
      <c r="O537" s="43">
        <v>1E-3</v>
      </c>
      <c r="P537" s="43">
        <v>1.8700000000000001E-2</v>
      </c>
      <c r="Q537" s="42">
        <v>0</v>
      </c>
      <c r="R537" s="57">
        <v>41986</v>
      </c>
      <c r="S537" s="42">
        <v>1</v>
      </c>
      <c r="T537" s="42">
        <v>102.23</v>
      </c>
      <c r="U537" s="42">
        <v>42.922289999999997</v>
      </c>
      <c r="W537" s="26" t="s">
        <v>15</v>
      </c>
      <c r="X537" s="43">
        <v>1.36744050741403E-6</v>
      </c>
      <c r="Y537" s="43">
        <v>2.2062450269999998E-3</v>
      </c>
      <c r="Z537" s="43">
        <v>4.998452118914902E-4</v>
      </c>
    </row>
    <row r="538" spans="1:26" x14ac:dyDescent="0.2">
      <c r="A538" s="26">
        <v>8861</v>
      </c>
      <c r="B538" s="26">
        <v>9113</v>
      </c>
      <c r="C538" s="26" t="s">
        <v>545</v>
      </c>
      <c r="D538" s="26" t="s">
        <v>611</v>
      </c>
      <c r="E538" s="26" t="s">
        <v>612</v>
      </c>
      <c r="F538" s="26" t="s">
        <v>109</v>
      </c>
      <c r="G538" s="26" t="s">
        <v>51</v>
      </c>
      <c r="H538" s="26" t="s">
        <v>51</v>
      </c>
      <c r="I538" s="26" t="s">
        <v>165</v>
      </c>
      <c r="J538" s="26" t="s">
        <v>154</v>
      </c>
      <c r="K538" s="45" t="s">
        <v>154</v>
      </c>
      <c r="L538" s="26" t="s">
        <v>531</v>
      </c>
      <c r="M538" s="54">
        <v>3.8079999999999998</v>
      </c>
      <c r="N538" s="36" t="s">
        <v>613</v>
      </c>
      <c r="O538" s="43">
        <v>3.7499999999999999E-2</v>
      </c>
      <c r="P538" s="43">
        <v>4.2500000000000003E-2</v>
      </c>
      <c r="Q538" s="42">
        <v>0</v>
      </c>
      <c r="R538" s="57">
        <v>1130000</v>
      </c>
      <c r="S538" s="42">
        <v>1</v>
      </c>
      <c r="T538" s="42">
        <v>101.27</v>
      </c>
      <c r="U538" s="42">
        <v>1144.3510000000001</v>
      </c>
      <c r="W538" s="26" t="s">
        <v>15</v>
      </c>
      <c r="X538" s="43">
        <v>3.19181981211141E-5</v>
      </c>
      <c r="Y538" s="43">
        <v>5.8820689752999998E-2</v>
      </c>
      <c r="Z538" s="43">
        <v>1.3326371171557687E-2</v>
      </c>
    </row>
    <row r="539" spans="1:26" x14ac:dyDescent="0.2">
      <c r="A539" s="26">
        <v>8861</v>
      </c>
      <c r="B539" s="26">
        <v>9113</v>
      </c>
      <c r="C539" s="26" t="s">
        <v>545</v>
      </c>
      <c r="D539" s="26" t="s">
        <v>646</v>
      </c>
      <c r="E539" s="26" t="s">
        <v>647</v>
      </c>
      <c r="F539" s="26" t="s">
        <v>108</v>
      </c>
      <c r="G539" s="26" t="s">
        <v>51</v>
      </c>
      <c r="H539" s="26" t="s">
        <v>51</v>
      </c>
      <c r="I539" s="26" t="s">
        <v>165</v>
      </c>
      <c r="J539" s="26" t="s">
        <v>154</v>
      </c>
      <c r="K539" s="45" t="s">
        <v>154</v>
      </c>
      <c r="L539" s="26" t="s">
        <v>531</v>
      </c>
      <c r="M539" s="54">
        <v>3.7669999999999999</v>
      </c>
      <c r="N539" s="36" t="s">
        <v>648</v>
      </c>
      <c r="O539" s="43">
        <v>1.0999999999999999E-2</v>
      </c>
      <c r="P539" s="43">
        <v>1.7899999999999999E-2</v>
      </c>
      <c r="Q539" s="42">
        <v>0</v>
      </c>
      <c r="R539" s="57">
        <v>216500</v>
      </c>
      <c r="S539" s="42">
        <v>1</v>
      </c>
      <c r="T539" s="42">
        <v>101.87</v>
      </c>
      <c r="U539" s="42">
        <v>220.54855000000001</v>
      </c>
      <c r="W539" s="26" t="s">
        <v>15</v>
      </c>
      <c r="X539" s="43">
        <v>8.7728198671426296E-6</v>
      </c>
      <c r="Y539" s="43">
        <v>1.1336397517E-2</v>
      </c>
      <c r="Z539" s="43">
        <v>2.5683656838232758E-3</v>
      </c>
    </row>
    <row r="540" spans="1:26" x14ac:dyDescent="0.2">
      <c r="A540" s="26">
        <v>8861</v>
      </c>
      <c r="B540" s="26">
        <v>9113</v>
      </c>
      <c r="C540" s="26" t="s">
        <v>545</v>
      </c>
      <c r="D540" s="26" t="s">
        <v>652</v>
      </c>
      <c r="E540" s="26" t="s">
        <v>653</v>
      </c>
      <c r="F540" s="26" t="s">
        <v>108</v>
      </c>
      <c r="G540" s="26" t="s">
        <v>51</v>
      </c>
      <c r="H540" s="26" t="s">
        <v>51</v>
      </c>
      <c r="I540" s="26" t="s">
        <v>165</v>
      </c>
      <c r="J540" s="26" t="s">
        <v>154</v>
      </c>
      <c r="K540" s="45" t="s">
        <v>154</v>
      </c>
      <c r="L540" s="26" t="s">
        <v>531</v>
      </c>
      <c r="M540" s="54">
        <v>8.2789999999999999</v>
      </c>
      <c r="N540" s="36" t="s">
        <v>654</v>
      </c>
      <c r="O540" s="43">
        <v>1.6E-2</v>
      </c>
      <c r="P540" s="43">
        <v>1.9400000000000001E-2</v>
      </c>
      <c r="Q540" s="42">
        <v>0</v>
      </c>
      <c r="R540" s="57">
        <v>12500</v>
      </c>
      <c r="S540" s="42">
        <v>1</v>
      </c>
      <c r="T540" s="42">
        <v>100.92</v>
      </c>
      <c r="U540" s="42">
        <v>12.615</v>
      </c>
      <c r="W540" s="26" t="s">
        <v>15</v>
      </c>
      <c r="X540" s="43">
        <v>7.9976316773266599E-7</v>
      </c>
      <c r="Y540" s="43">
        <v>6.4842255600000001E-4</v>
      </c>
      <c r="Z540" s="43">
        <v>1.4690612611794826E-4</v>
      </c>
    </row>
    <row r="541" spans="1:26" x14ac:dyDescent="0.2">
      <c r="A541" s="26">
        <v>8861</v>
      </c>
      <c r="B541" s="26">
        <v>9113</v>
      </c>
      <c r="C541" s="26" t="s">
        <v>545</v>
      </c>
      <c r="D541" s="26" t="s">
        <v>580</v>
      </c>
      <c r="E541" s="26" t="s">
        <v>581</v>
      </c>
      <c r="F541" s="26" t="s">
        <v>109</v>
      </c>
      <c r="G541" s="26" t="s">
        <v>51</v>
      </c>
      <c r="H541" s="26" t="s">
        <v>51</v>
      </c>
      <c r="I541" s="26" t="s">
        <v>165</v>
      </c>
      <c r="J541" s="26" t="s">
        <v>154</v>
      </c>
      <c r="K541" s="45" t="s">
        <v>154</v>
      </c>
      <c r="L541" s="26" t="s">
        <v>531</v>
      </c>
      <c r="M541" s="54">
        <v>0.66300000000000003</v>
      </c>
      <c r="N541" s="36" t="s">
        <v>582</v>
      </c>
      <c r="O541" s="43">
        <v>0</v>
      </c>
      <c r="P541" s="43">
        <v>4.2299999999999997E-2</v>
      </c>
      <c r="Q541" s="42">
        <v>0</v>
      </c>
      <c r="R541" s="57">
        <v>1200000</v>
      </c>
      <c r="S541" s="42">
        <v>1</v>
      </c>
      <c r="T541" s="42">
        <v>97.29</v>
      </c>
      <c r="U541" s="42">
        <v>1167.48</v>
      </c>
      <c r="W541" s="26" t="s">
        <v>15</v>
      </c>
      <c r="X541" s="43">
        <v>1.2853862799999999E-4</v>
      </c>
      <c r="Y541" s="43">
        <v>6.0009541541000001E-2</v>
      </c>
      <c r="Z541" s="43">
        <v>1.3595716537469858E-2</v>
      </c>
    </row>
    <row r="542" spans="1:26" x14ac:dyDescent="0.2">
      <c r="A542" s="26">
        <v>8861</v>
      </c>
      <c r="B542" s="26">
        <v>9113</v>
      </c>
      <c r="C542" s="26" t="s">
        <v>549</v>
      </c>
      <c r="D542" s="26" t="s">
        <v>619</v>
      </c>
      <c r="E542" s="26" t="s">
        <v>620</v>
      </c>
      <c r="F542" s="26" t="s">
        <v>111</v>
      </c>
      <c r="G542" s="26" t="s">
        <v>51</v>
      </c>
      <c r="H542" s="26" t="s">
        <v>51</v>
      </c>
      <c r="I542" s="26" t="s">
        <v>165</v>
      </c>
      <c r="J542" s="26" t="s">
        <v>154</v>
      </c>
      <c r="K542" s="45" t="s">
        <v>154</v>
      </c>
      <c r="L542" s="26" t="s">
        <v>531</v>
      </c>
      <c r="M542" s="54">
        <v>0.1</v>
      </c>
      <c r="N542" s="36">
        <v>45779</v>
      </c>
      <c r="O542" s="43">
        <v>0</v>
      </c>
      <c r="P542" s="43">
        <v>4.2700000000000002E-2</v>
      </c>
      <c r="Q542" s="42">
        <v>0</v>
      </c>
      <c r="R542" s="57">
        <v>447700</v>
      </c>
      <c r="S542" s="42">
        <v>1</v>
      </c>
      <c r="T542" s="42">
        <v>99.6</v>
      </c>
      <c r="U542" s="42">
        <v>445.9092</v>
      </c>
      <c r="W542" s="26" t="s">
        <v>15</v>
      </c>
      <c r="X542" s="43">
        <v>1.24361111111111E-5</v>
      </c>
      <c r="Y542" s="43">
        <v>2.2920141381999999E-2</v>
      </c>
      <c r="Z542" s="43">
        <v>5.1927699700636881E-3</v>
      </c>
    </row>
    <row r="543" spans="1:26" x14ac:dyDescent="0.2">
      <c r="A543" s="26">
        <v>8861</v>
      </c>
      <c r="B543" s="26">
        <v>9113</v>
      </c>
      <c r="C543" s="26" t="s">
        <v>549</v>
      </c>
      <c r="D543" s="26" t="s">
        <v>585</v>
      </c>
      <c r="E543" s="26" t="s">
        <v>586</v>
      </c>
      <c r="F543" s="26" t="s">
        <v>111</v>
      </c>
      <c r="G543" s="26" t="s">
        <v>51</v>
      </c>
      <c r="H543" s="26" t="s">
        <v>51</v>
      </c>
      <c r="I543" s="26" t="s">
        <v>165</v>
      </c>
      <c r="J543" s="26" t="s">
        <v>154</v>
      </c>
      <c r="K543" s="45" t="s">
        <v>154</v>
      </c>
      <c r="L543" s="26" t="s">
        <v>531</v>
      </c>
      <c r="M543" s="54">
        <v>0.42</v>
      </c>
      <c r="N543" s="36">
        <v>45753</v>
      </c>
      <c r="O543" s="43">
        <v>0</v>
      </c>
      <c r="P543" s="43">
        <v>4.2700000000000002E-2</v>
      </c>
      <c r="Q543" s="42">
        <v>0</v>
      </c>
      <c r="R543" s="57">
        <v>2730000</v>
      </c>
      <c r="S543" s="42">
        <v>1</v>
      </c>
      <c r="T543" s="42">
        <v>98.25</v>
      </c>
      <c r="U543" s="42">
        <v>2682.2249999999999</v>
      </c>
      <c r="W543" s="26" t="s">
        <v>15</v>
      </c>
      <c r="X543" s="43">
        <v>2.275E-4</v>
      </c>
      <c r="Y543" s="43">
        <v>0.137868822216</v>
      </c>
      <c r="Z543" s="43">
        <v>3.1235456530060546E-2</v>
      </c>
    </row>
    <row r="544" spans="1:26" x14ac:dyDescent="0.2">
      <c r="A544" s="26">
        <v>8861</v>
      </c>
      <c r="B544" s="26">
        <v>9113</v>
      </c>
      <c r="C544" s="26" t="s">
        <v>549</v>
      </c>
      <c r="D544" s="26" t="s">
        <v>591</v>
      </c>
      <c r="E544" s="26" t="s">
        <v>592</v>
      </c>
      <c r="F544" s="26" t="s">
        <v>111</v>
      </c>
      <c r="G544" s="26" t="s">
        <v>51</v>
      </c>
      <c r="H544" s="26" t="s">
        <v>51</v>
      </c>
      <c r="I544" s="26" t="s">
        <v>165</v>
      </c>
      <c r="J544" s="26" t="s">
        <v>154</v>
      </c>
      <c r="K544" s="45" t="s">
        <v>154</v>
      </c>
      <c r="L544" s="26" t="s">
        <v>531</v>
      </c>
      <c r="M544" s="54">
        <v>0.92</v>
      </c>
      <c r="N544" s="36">
        <v>45728</v>
      </c>
      <c r="O544" s="43">
        <v>0</v>
      </c>
      <c r="P544" s="43">
        <v>4.19E-2</v>
      </c>
      <c r="Q544" s="42">
        <v>0</v>
      </c>
      <c r="R544" s="57">
        <v>1640000</v>
      </c>
      <c r="S544" s="42">
        <v>1</v>
      </c>
      <c r="T544" s="42">
        <v>96.29</v>
      </c>
      <c r="U544" s="42">
        <v>1579.1559999999999</v>
      </c>
      <c r="W544" s="26" t="s">
        <v>15</v>
      </c>
      <c r="X544" s="43">
        <v>1.17142857E-4</v>
      </c>
      <c r="Y544" s="43">
        <v>8.1170065082000004E-2</v>
      </c>
      <c r="Z544" s="43">
        <v>1.838982881457905E-2</v>
      </c>
    </row>
    <row r="545" spans="1:26" x14ac:dyDescent="0.2">
      <c r="A545" s="26">
        <v>8861</v>
      </c>
      <c r="B545" s="26">
        <v>9113</v>
      </c>
      <c r="C545" s="26" t="s">
        <v>552</v>
      </c>
      <c r="D545" s="26" t="s">
        <v>563</v>
      </c>
      <c r="E545" s="26" t="s">
        <v>564</v>
      </c>
      <c r="F545" s="26" t="s">
        <v>122</v>
      </c>
      <c r="G545" s="26" t="s">
        <v>56</v>
      </c>
      <c r="H545" s="26" t="s">
        <v>167</v>
      </c>
      <c r="I545" s="26" t="s">
        <v>218</v>
      </c>
      <c r="J545" s="26" t="s">
        <v>555</v>
      </c>
      <c r="K545" s="26" t="s">
        <v>71</v>
      </c>
      <c r="L545" s="26" t="s">
        <v>532</v>
      </c>
      <c r="M545" s="54">
        <v>0.76600000000000001</v>
      </c>
      <c r="N545" s="36">
        <v>45698</v>
      </c>
      <c r="O545" s="43">
        <v>0</v>
      </c>
      <c r="P545" s="43">
        <v>4.1759999999999999E-2</v>
      </c>
      <c r="Q545" s="42">
        <v>0</v>
      </c>
      <c r="R545" s="57">
        <v>600000</v>
      </c>
      <c r="S545" s="42">
        <v>3.6469999999999998</v>
      </c>
      <c r="T545" s="42">
        <v>96.928200000000004</v>
      </c>
      <c r="U545" s="42">
        <v>2120.9828699999998</v>
      </c>
      <c r="W545" s="26" t="s">
        <v>15</v>
      </c>
      <c r="X545" s="43">
        <v>1.17690904454601E-5</v>
      </c>
      <c r="Y545" s="43">
        <v>0.109020462574</v>
      </c>
      <c r="Z545" s="43">
        <v>2.4699593895697806E-2</v>
      </c>
    </row>
    <row r="546" spans="1:26" x14ac:dyDescent="0.2">
      <c r="A546" s="26">
        <v>8861</v>
      </c>
      <c r="B546" s="26">
        <v>9303</v>
      </c>
      <c r="C546" s="26" t="s">
        <v>696</v>
      </c>
      <c r="D546" s="26" t="s">
        <v>697</v>
      </c>
      <c r="E546" s="26" t="s">
        <v>698</v>
      </c>
      <c r="F546" s="26" t="s">
        <v>122</v>
      </c>
      <c r="G546" s="26" t="s">
        <v>56</v>
      </c>
      <c r="H546" s="26" t="s">
        <v>487</v>
      </c>
      <c r="I546" s="26" t="s">
        <v>218</v>
      </c>
      <c r="J546" s="26" t="s">
        <v>154</v>
      </c>
      <c r="K546" s="26" t="s">
        <v>78</v>
      </c>
      <c r="L546" s="26" t="s">
        <v>532</v>
      </c>
      <c r="M546" s="54">
        <v>0.245</v>
      </c>
      <c r="N546" s="36" t="s">
        <v>699</v>
      </c>
      <c r="O546" s="43">
        <v>3.0939999999999999E-2</v>
      </c>
      <c r="P546" s="43">
        <v>5.7329999999999999E-2</v>
      </c>
      <c r="Q546" s="42">
        <v>0</v>
      </c>
      <c r="R546" s="57">
        <v>633000</v>
      </c>
      <c r="S546" s="42">
        <v>3.6469999999999998</v>
      </c>
      <c r="T546" s="42">
        <v>100.1593</v>
      </c>
      <c r="U546" s="42">
        <v>2312.2285200000001</v>
      </c>
      <c r="W546" s="26" t="s">
        <v>15</v>
      </c>
      <c r="X546" s="43">
        <v>6.3299999999999999E-4</v>
      </c>
      <c r="Y546" s="43">
        <v>0.51386783206300002</v>
      </c>
      <c r="Z546" s="43">
        <v>0.12392853872501489</v>
      </c>
    </row>
    <row r="547" spans="1:26" x14ac:dyDescent="0.2">
      <c r="A547" s="26">
        <v>8861</v>
      </c>
      <c r="B547" s="26">
        <v>9303</v>
      </c>
      <c r="C547" s="26" t="s">
        <v>700</v>
      </c>
      <c r="D547" s="26" t="s">
        <v>701</v>
      </c>
      <c r="E547" s="26" t="s">
        <v>702</v>
      </c>
      <c r="F547" s="26" t="s">
        <v>122</v>
      </c>
      <c r="G547" s="26" t="s">
        <v>56</v>
      </c>
      <c r="H547" s="26" t="s">
        <v>233</v>
      </c>
      <c r="I547" s="26" t="s">
        <v>218</v>
      </c>
      <c r="J547" s="26" t="s">
        <v>703</v>
      </c>
      <c r="K547" s="26" t="s">
        <v>75</v>
      </c>
      <c r="L547" s="26" t="s">
        <v>532</v>
      </c>
      <c r="M547" s="54">
        <v>0.309</v>
      </c>
      <c r="N547" s="36" t="s">
        <v>704</v>
      </c>
      <c r="O547" s="43">
        <v>3.0429999999999999E-2</v>
      </c>
      <c r="P547" s="43">
        <v>5.0979999999999998E-2</v>
      </c>
      <c r="Q547" s="42">
        <v>0</v>
      </c>
      <c r="R547" s="57">
        <v>600000</v>
      </c>
      <c r="S547" s="42">
        <v>3.6469999999999998</v>
      </c>
      <c r="T547" s="42">
        <v>99.964699999999993</v>
      </c>
      <c r="U547" s="42">
        <v>2187.4275699999998</v>
      </c>
      <c r="W547" s="26" t="s">
        <v>15</v>
      </c>
      <c r="X547" s="43">
        <v>5.9999999999999995E-4</v>
      </c>
      <c r="Y547" s="43">
        <v>0.486132167936</v>
      </c>
      <c r="Z547" s="43">
        <v>0.11723958076466862</v>
      </c>
    </row>
    <row r="548" spans="1:26" x14ac:dyDescent="0.2">
      <c r="A548" s="26">
        <v>8861</v>
      </c>
      <c r="B548" s="26">
        <v>9414</v>
      </c>
      <c r="C548" s="26" t="s">
        <v>545</v>
      </c>
      <c r="D548" s="26" t="s">
        <v>596</v>
      </c>
      <c r="E548" s="26" t="s">
        <v>597</v>
      </c>
      <c r="F548" s="26" t="s">
        <v>108</v>
      </c>
      <c r="G548" s="26" t="s">
        <v>51</v>
      </c>
      <c r="H548" s="26" t="s">
        <v>51</v>
      </c>
      <c r="I548" s="26" t="s">
        <v>165</v>
      </c>
      <c r="J548" s="26" t="s">
        <v>154</v>
      </c>
      <c r="K548" s="45" t="s">
        <v>154</v>
      </c>
      <c r="L548" s="26" t="s">
        <v>531</v>
      </c>
      <c r="M548" s="54">
        <v>0.83</v>
      </c>
      <c r="N548" s="36" t="s">
        <v>598</v>
      </c>
      <c r="O548" s="43">
        <v>7.4999999999999997E-3</v>
      </c>
      <c r="P548" s="43">
        <v>1.5699999999999999E-2</v>
      </c>
      <c r="Q548" s="42">
        <v>0</v>
      </c>
      <c r="R548" s="57">
        <v>54647</v>
      </c>
      <c r="S548" s="42">
        <v>1</v>
      </c>
      <c r="T548" s="42">
        <v>115.16</v>
      </c>
      <c r="U548" s="42">
        <v>62.931489999999997</v>
      </c>
      <c r="W548" s="26" t="s">
        <v>15</v>
      </c>
      <c r="X548" s="43">
        <v>2.5179784035848601E-6</v>
      </c>
      <c r="Y548" s="43">
        <v>8.4105662090000009E-3</v>
      </c>
      <c r="Z548" s="43">
        <v>2.122767222540789E-3</v>
      </c>
    </row>
    <row r="549" spans="1:26" x14ac:dyDescent="0.2">
      <c r="A549" s="26">
        <v>8861</v>
      </c>
      <c r="B549" s="26">
        <v>9414</v>
      </c>
      <c r="C549" s="26" t="s">
        <v>545</v>
      </c>
      <c r="D549" s="26" t="s">
        <v>628</v>
      </c>
      <c r="E549" s="26" t="s">
        <v>629</v>
      </c>
      <c r="F549" s="26" t="s">
        <v>108</v>
      </c>
      <c r="G549" s="26" t="s">
        <v>51</v>
      </c>
      <c r="H549" s="26" t="s">
        <v>51</v>
      </c>
      <c r="I549" s="26" t="s">
        <v>165</v>
      </c>
      <c r="J549" s="26" t="s">
        <v>154</v>
      </c>
      <c r="K549" s="45" t="s">
        <v>154</v>
      </c>
      <c r="L549" s="26" t="s">
        <v>531</v>
      </c>
      <c r="M549" s="54">
        <v>2.3879999999999999</v>
      </c>
      <c r="N549" s="36" t="s">
        <v>630</v>
      </c>
      <c r="O549" s="43">
        <v>7.4999999999999997E-3</v>
      </c>
      <c r="P549" s="43">
        <v>1.7899999999999999E-2</v>
      </c>
      <c r="Q549" s="42">
        <v>0</v>
      </c>
      <c r="R549" s="57">
        <v>403700</v>
      </c>
      <c r="S549" s="42">
        <v>1</v>
      </c>
      <c r="T549" s="42">
        <v>114.17</v>
      </c>
      <c r="U549" s="42">
        <v>460.90429</v>
      </c>
      <c r="W549" s="26" t="s">
        <v>15</v>
      </c>
      <c r="X549" s="43">
        <v>1.81107377186226E-5</v>
      </c>
      <c r="Y549" s="43">
        <v>6.1598192693000001E-2</v>
      </c>
      <c r="Z549" s="43">
        <v>1.5546946680277781E-2</v>
      </c>
    </row>
    <row r="550" spans="1:26" x14ac:dyDescent="0.2">
      <c r="A550" s="26">
        <v>8861</v>
      </c>
      <c r="B550" s="26">
        <v>9414</v>
      </c>
      <c r="C550" s="26" t="s">
        <v>545</v>
      </c>
      <c r="D550" s="26" t="s">
        <v>574</v>
      </c>
      <c r="E550" s="26" t="s">
        <v>575</v>
      </c>
      <c r="F550" s="26" t="s">
        <v>110</v>
      </c>
      <c r="G550" s="26" t="s">
        <v>51</v>
      </c>
      <c r="H550" s="26" t="s">
        <v>51</v>
      </c>
      <c r="I550" s="26" t="s">
        <v>165</v>
      </c>
      <c r="J550" s="26" t="s">
        <v>154</v>
      </c>
      <c r="K550" s="45" t="s">
        <v>154</v>
      </c>
      <c r="L550" s="26" t="s">
        <v>531</v>
      </c>
      <c r="M550" s="54">
        <v>1.373</v>
      </c>
      <c r="N550" s="36" t="s">
        <v>576</v>
      </c>
      <c r="O550" s="43">
        <v>4.3200000000000002E-2</v>
      </c>
      <c r="P550" s="43">
        <v>4.6100000000000002E-2</v>
      </c>
      <c r="Q550" s="42">
        <v>0</v>
      </c>
      <c r="R550" s="57">
        <v>55600</v>
      </c>
      <c r="S550" s="42">
        <v>1</v>
      </c>
      <c r="T550" s="42">
        <v>99.85</v>
      </c>
      <c r="U550" s="42">
        <v>55.516599999999997</v>
      </c>
      <c r="W550" s="26" t="s">
        <v>15</v>
      </c>
      <c r="X550" s="43">
        <v>2.6207186189567001E-6</v>
      </c>
      <c r="Y550" s="43">
        <v>7.4195929579999997E-3</v>
      </c>
      <c r="Z550" s="43">
        <v>1.8726526066188481E-3</v>
      </c>
    </row>
    <row r="551" spans="1:26" x14ac:dyDescent="0.2">
      <c r="A551" s="26">
        <v>8861</v>
      </c>
      <c r="B551" s="26">
        <v>9414</v>
      </c>
      <c r="C551" s="26" t="s">
        <v>545</v>
      </c>
      <c r="D551" s="26" t="s">
        <v>602</v>
      </c>
      <c r="E551" s="26" t="s">
        <v>603</v>
      </c>
      <c r="F551" s="26" t="s">
        <v>109</v>
      </c>
      <c r="G551" s="26" t="s">
        <v>51</v>
      </c>
      <c r="H551" s="26" t="s">
        <v>51</v>
      </c>
      <c r="I551" s="26" t="s">
        <v>165</v>
      </c>
      <c r="J551" s="26" t="s">
        <v>154</v>
      </c>
      <c r="K551" s="45" t="s">
        <v>154</v>
      </c>
      <c r="L551" s="26" t="s">
        <v>531</v>
      </c>
      <c r="M551" s="54">
        <v>3.6070000000000002</v>
      </c>
      <c r="N551" s="36" t="s">
        <v>604</v>
      </c>
      <c r="O551" s="43">
        <v>2.2499999999999999E-2</v>
      </c>
      <c r="P551" s="43">
        <v>4.2599999999999999E-2</v>
      </c>
      <c r="Q551" s="42">
        <v>0</v>
      </c>
      <c r="R551" s="57">
        <v>128981</v>
      </c>
      <c r="S551" s="42">
        <v>1</v>
      </c>
      <c r="T551" s="42">
        <v>93.76</v>
      </c>
      <c r="U551" s="42">
        <v>120.93259</v>
      </c>
      <c r="W551" s="26" t="s">
        <v>15</v>
      </c>
      <c r="X551" s="43">
        <v>3.7147279159589598E-6</v>
      </c>
      <c r="Y551" s="43">
        <v>1.6162203614E-2</v>
      </c>
      <c r="Z551" s="43">
        <v>4.0792254909102583E-3</v>
      </c>
    </row>
    <row r="552" spans="1:26" x14ac:dyDescent="0.2">
      <c r="A552" s="26">
        <v>8861</v>
      </c>
      <c r="B552" s="26">
        <v>9414</v>
      </c>
      <c r="C552" s="26" t="s">
        <v>545</v>
      </c>
      <c r="D552" s="26" t="s">
        <v>631</v>
      </c>
      <c r="E552" s="26" t="s">
        <v>632</v>
      </c>
      <c r="F552" s="26" t="s">
        <v>108</v>
      </c>
      <c r="G552" s="26" t="s">
        <v>51</v>
      </c>
      <c r="H552" s="26" t="s">
        <v>51</v>
      </c>
      <c r="I552" s="26" t="s">
        <v>165</v>
      </c>
      <c r="J552" s="26" t="s">
        <v>154</v>
      </c>
      <c r="K552" s="45" t="s">
        <v>154</v>
      </c>
      <c r="L552" s="26" t="s">
        <v>531</v>
      </c>
      <c r="M552" s="54">
        <v>4.3620000000000001</v>
      </c>
      <c r="N552" s="36" t="s">
        <v>633</v>
      </c>
      <c r="O552" s="43">
        <v>5.0000000000000001E-3</v>
      </c>
      <c r="P552" s="43">
        <v>1.77E-2</v>
      </c>
      <c r="Q552" s="42">
        <v>0</v>
      </c>
      <c r="R552" s="57">
        <v>591750</v>
      </c>
      <c r="S552" s="42">
        <v>1</v>
      </c>
      <c r="T552" s="42">
        <v>109.52</v>
      </c>
      <c r="U552" s="42">
        <v>648.08460000000002</v>
      </c>
      <c r="W552" s="26" t="s">
        <v>15</v>
      </c>
      <c r="X552" s="43">
        <v>2.1527678655767701E-5</v>
      </c>
      <c r="Y552" s="43">
        <v>8.6614164672000005E-2</v>
      </c>
      <c r="Z552" s="43">
        <v>2.1860800472282768E-2</v>
      </c>
    </row>
    <row r="553" spans="1:26" x14ac:dyDescent="0.2">
      <c r="A553" s="26">
        <v>8861</v>
      </c>
      <c r="B553" s="26">
        <v>9414</v>
      </c>
      <c r="C553" s="26" t="s">
        <v>545</v>
      </c>
      <c r="D553" s="26" t="s">
        <v>668</v>
      </c>
      <c r="E553" s="26" t="s">
        <v>669</v>
      </c>
      <c r="F553" s="26" t="s">
        <v>109</v>
      </c>
      <c r="G553" s="26" t="s">
        <v>51</v>
      </c>
      <c r="H553" s="26" t="s">
        <v>51</v>
      </c>
      <c r="I553" s="26" t="s">
        <v>165</v>
      </c>
      <c r="J553" s="26" t="s">
        <v>154</v>
      </c>
      <c r="K553" s="45" t="s">
        <v>154</v>
      </c>
      <c r="L553" s="26" t="s">
        <v>531</v>
      </c>
      <c r="M553" s="54">
        <v>5.0819999999999999</v>
      </c>
      <c r="N553" s="36" t="s">
        <v>670</v>
      </c>
      <c r="O553" s="43">
        <v>0.01</v>
      </c>
      <c r="P553" s="43">
        <v>4.2799999999999998E-2</v>
      </c>
      <c r="Q553" s="42">
        <v>0</v>
      </c>
      <c r="R553" s="57">
        <v>42500</v>
      </c>
      <c r="S553" s="42">
        <v>1</v>
      </c>
      <c r="T553" s="42">
        <v>85.63</v>
      </c>
      <c r="U553" s="42">
        <v>36.392749999999999</v>
      </c>
      <c r="W553" s="26" t="s">
        <v>15</v>
      </c>
      <c r="X553" s="43">
        <v>1.1256652717843701E-6</v>
      </c>
      <c r="Y553" s="43">
        <v>4.8637595169999997E-3</v>
      </c>
      <c r="Z553" s="43">
        <v>1.2275783846548256E-3</v>
      </c>
    </row>
    <row r="554" spans="1:26" x14ac:dyDescent="0.2">
      <c r="A554" s="26">
        <v>8861</v>
      </c>
      <c r="B554" s="26">
        <v>9414</v>
      </c>
      <c r="C554" s="26" t="s">
        <v>545</v>
      </c>
      <c r="D554" s="26" t="s">
        <v>634</v>
      </c>
      <c r="E554" s="26" t="s">
        <v>635</v>
      </c>
      <c r="F554" s="26" t="s">
        <v>109</v>
      </c>
      <c r="G554" s="26" t="s">
        <v>51</v>
      </c>
      <c r="H554" s="26" t="s">
        <v>51</v>
      </c>
      <c r="I554" s="26" t="s">
        <v>165</v>
      </c>
      <c r="J554" s="26" t="s">
        <v>154</v>
      </c>
      <c r="K554" s="45" t="s">
        <v>154</v>
      </c>
      <c r="L554" s="26" t="s">
        <v>531</v>
      </c>
      <c r="M554" s="54">
        <v>11.055999999999999</v>
      </c>
      <c r="N554" s="36" t="s">
        <v>636</v>
      </c>
      <c r="O554" s="43">
        <v>1.4999999999999999E-2</v>
      </c>
      <c r="P554" s="43">
        <v>4.5900000000000003E-2</v>
      </c>
      <c r="Q554" s="42">
        <v>0</v>
      </c>
      <c r="R554" s="57">
        <v>92500</v>
      </c>
      <c r="S554" s="42">
        <v>1</v>
      </c>
      <c r="T554" s="42">
        <v>72.099999999999994</v>
      </c>
      <c r="U554" s="42">
        <v>66.692499999999995</v>
      </c>
      <c r="W554" s="26" t="s">
        <v>15</v>
      </c>
      <c r="X554" s="43">
        <v>2.8317028388387302E-6</v>
      </c>
      <c r="Y554" s="43">
        <v>8.9132116040000001E-3</v>
      </c>
      <c r="Z554" s="43">
        <v>2.2496313529093556E-3</v>
      </c>
    </row>
    <row r="555" spans="1:26" x14ac:dyDescent="0.2">
      <c r="A555" s="26">
        <v>8861</v>
      </c>
      <c r="B555" s="26">
        <v>9414</v>
      </c>
      <c r="C555" s="26" t="s">
        <v>545</v>
      </c>
      <c r="D555" s="26" t="s">
        <v>605</v>
      </c>
      <c r="E555" s="26" t="s">
        <v>606</v>
      </c>
      <c r="F555" s="26" t="s">
        <v>110</v>
      </c>
      <c r="G555" s="26" t="s">
        <v>51</v>
      </c>
      <c r="H555" s="26" t="s">
        <v>51</v>
      </c>
      <c r="I555" s="26" t="s">
        <v>165</v>
      </c>
      <c r="J555" s="26" t="s">
        <v>154</v>
      </c>
      <c r="K555" s="45" t="s">
        <v>154</v>
      </c>
      <c r="L555" s="26" t="s">
        <v>531</v>
      </c>
      <c r="M555" s="54">
        <v>5.2469999999999999</v>
      </c>
      <c r="N555" s="36" t="s">
        <v>607</v>
      </c>
      <c r="O555" s="43">
        <v>4.3200000000000002E-2</v>
      </c>
      <c r="P555" s="43">
        <v>4.6600000000000003E-2</v>
      </c>
      <c r="Q555" s="42">
        <v>0</v>
      </c>
      <c r="R555" s="57">
        <v>80000</v>
      </c>
      <c r="S555" s="42">
        <v>1</v>
      </c>
      <c r="T555" s="42">
        <v>98</v>
      </c>
      <c r="U555" s="42">
        <v>78.400000000000006</v>
      </c>
      <c r="W555" s="26" t="s">
        <v>15</v>
      </c>
      <c r="X555" s="43">
        <v>2.5260033893281998E-6</v>
      </c>
      <c r="Y555" s="43">
        <v>1.0477876669E-2</v>
      </c>
      <c r="Z555" s="43">
        <v>2.6445417111083478E-3</v>
      </c>
    </row>
    <row r="556" spans="1:26" x14ac:dyDescent="0.2">
      <c r="A556" s="26">
        <v>8861</v>
      </c>
      <c r="B556" s="26">
        <v>9414</v>
      </c>
      <c r="C556" s="26" t="s">
        <v>545</v>
      </c>
      <c r="D556" s="26" t="s">
        <v>637</v>
      </c>
      <c r="E556" s="26" t="s">
        <v>638</v>
      </c>
      <c r="F556" s="26" t="s">
        <v>108</v>
      </c>
      <c r="G556" s="26" t="s">
        <v>51</v>
      </c>
      <c r="H556" s="26" t="s">
        <v>51</v>
      </c>
      <c r="I556" s="26" t="s">
        <v>165</v>
      </c>
      <c r="J556" s="26" t="s">
        <v>154</v>
      </c>
      <c r="K556" s="45" t="s">
        <v>154</v>
      </c>
      <c r="L556" s="26" t="s">
        <v>531</v>
      </c>
      <c r="M556" s="54">
        <v>1.577</v>
      </c>
      <c r="N556" s="36" t="s">
        <v>639</v>
      </c>
      <c r="O556" s="43">
        <v>1E-3</v>
      </c>
      <c r="P556" s="43">
        <v>1.78E-2</v>
      </c>
      <c r="Q556" s="42">
        <v>0</v>
      </c>
      <c r="R556" s="57">
        <v>738700</v>
      </c>
      <c r="S556" s="42">
        <v>1</v>
      </c>
      <c r="T556" s="42">
        <v>112.4</v>
      </c>
      <c r="U556" s="42">
        <v>830.29880000000003</v>
      </c>
      <c r="W556" s="26" t="s">
        <v>15</v>
      </c>
      <c r="X556" s="43">
        <v>3.6561044496627402E-5</v>
      </c>
      <c r="Y556" s="43">
        <v>0.110966433997</v>
      </c>
      <c r="Z556" s="43">
        <v>2.8007140424530712E-2</v>
      </c>
    </row>
    <row r="557" spans="1:26" x14ac:dyDescent="0.2">
      <c r="A557" s="26">
        <v>8861</v>
      </c>
      <c r="B557" s="26">
        <v>9414</v>
      </c>
      <c r="C557" s="26" t="s">
        <v>545</v>
      </c>
      <c r="D557" s="26" t="s">
        <v>640</v>
      </c>
      <c r="E557" s="26" t="s">
        <v>641</v>
      </c>
      <c r="F557" s="26" t="s">
        <v>108</v>
      </c>
      <c r="G557" s="26" t="s">
        <v>51</v>
      </c>
      <c r="H557" s="26" t="s">
        <v>51</v>
      </c>
      <c r="I557" s="26" t="s">
        <v>165</v>
      </c>
      <c r="J557" s="26" t="s">
        <v>154</v>
      </c>
      <c r="K557" s="45" t="s">
        <v>154</v>
      </c>
      <c r="L557" s="26" t="s">
        <v>531</v>
      </c>
      <c r="M557" s="54">
        <v>6.8920000000000003</v>
      </c>
      <c r="N557" s="36" t="s">
        <v>642</v>
      </c>
      <c r="O557" s="43">
        <v>1E-3</v>
      </c>
      <c r="P557" s="43">
        <v>1.8700000000000001E-2</v>
      </c>
      <c r="Q557" s="42">
        <v>0</v>
      </c>
      <c r="R557" s="57">
        <v>302500</v>
      </c>
      <c r="S557" s="42">
        <v>1</v>
      </c>
      <c r="T557" s="42">
        <v>102.23</v>
      </c>
      <c r="U557" s="42">
        <v>309.24574999999999</v>
      </c>
      <c r="W557" s="26" t="s">
        <v>15</v>
      </c>
      <c r="X557" s="43">
        <v>9.8521115012800598E-6</v>
      </c>
      <c r="Y557" s="43">
        <v>4.1329576902000002E-2</v>
      </c>
      <c r="Z557" s="43">
        <v>1.0431291898698779E-2</v>
      </c>
    </row>
    <row r="558" spans="1:26" x14ac:dyDescent="0.2">
      <c r="A558" s="26">
        <v>8861</v>
      </c>
      <c r="B558" s="26">
        <v>9414</v>
      </c>
      <c r="C558" s="26" t="s">
        <v>545</v>
      </c>
      <c r="D558" s="26" t="s">
        <v>643</v>
      </c>
      <c r="E558" s="26" t="s">
        <v>644</v>
      </c>
      <c r="F558" s="26" t="s">
        <v>109</v>
      </c>
      <c r="G558" s="26" t="s">
        <v>51</v>
      </c>
      <c r="H558" s="26" t="s">
        <v>51</v>
      </c>
      <c r="I558" s="26" t="s">
        <v>165</v>
      </c>
      <c r="J558" s="26" t="s">
        <v>154</v>
      </c>
      <c r="K558" s="45" t="s">
        <v>154</v>
      </c>
      <c r="L558" s="26" t="s">
        <v>531</v>
      </c>
      <c r="M558" s="54">
        <v>6.9279999999999999</v>
      </c>
      <c r="N558" s="36" t="s">
        <v>645</v>
      </c>
      <c r="O558" s="43">
        <v>1.2999999999999999E-2</v>
      </c>
      <c r="P558" s="43">
        <v>4.3499999999999997E-2</v>
      </c>
      <c r="Q558" s="42">
        <v>0</v>
      </c>
      <c r="R558" s="57">
        <v>99700</v>
      </c>
      <c r="S558" s="42">
        <v>1</v>
      </c>
      <c r="T558" s="42">
        <v>82.08</v>
      </c>
      <c r="U558" s="42">
        <v>81.833759999999998</v>
      </c>
      <c r="W558" s="26" t="s">
        <v>15</v>
      </c>
      <c r="X558" s="43">
        <v>3.0674617289537298E-6</v>
      </c>
      <c r="Y558" s="43">
        <v>1.0936786283999999E-2</v>
      </c>
      <c r="Z558" s="43">
        <v>2.760367241030993E-3</v>
      </c>
    </row>
    <row r="559" spans="1:26" x14ac:dyDescent="0.2">
      <c r="A559" s="26">
        <v>8861</v>
      </c>
      <c r="B559" s="26">
        <v>9414</v>
      </c>
      <c r="C559" s="26" t="s">
        <v>545</v>
      </c>
      <c r="D559" s="26" t="s">
        <v>611</v>
      </c>
      <c r="E559" s="26" t="s">
        <v>612</v>
      </c>
      <c r="F559" s="26" t="s">
        <v>109</v>
      </c>
      <c r="G559" s="26" t="s">
        <v>51</v>
      </c>
      <c r="H559" s="26" t="s">
        <v>51</v>
      </c>
      <c r="I559" s="26" t="s">
        <v>165</v>
      </c>
      <c r="J559" s="26" t="s">
        <v>154</v>
      </c>
      <c r="K559" s="45" t="s">
        <v>154</v>
      </c>
      <c r="L559" s="26" t="s">
        <v>531</v>
      </c>
      <c r="M559" s="54">
        <v>3.8079999999999998</v>
      </c>
      <c r="N559" s="36" t="s">
        <v>613</v>
      </c>
      <c r="O559" s="43">
        <v>3.7499999999999999E-2</v>
      </c>
      <c r="P559" s="43">
        <v>4.2500000000000003E-2</v>
      </c>
      <c r="Q559" s="42">
        <v>0</v>
      </c>
      <c r="R559" s="57">
        <v>1277050</v>
      </c>
      <c r="S559" s="42">
        <v>1</v>
      </c>
      <c r="T559" s="42">
        <v>101.27</v>
      </c>
      <c r="U559" s="42">
        <v>1293.2685300000001</v>
      </c>
      <c r="W559" s="26" t="s">
        <v>15</v>
      </c>
      <c r="X559" s="43">
        <v>3.6071800805812999E-5</v>
      </c>
      <c r="Y559" s="43">
        <v>0.17284066528200001</v>
      </c>
      <c r="Z559" s="43">
        <v>4.3623757286336447E-2</v>
      </c>
    </row>
    <row r="560" spans="1:26" x14ac:dyDescent="0.2">
      <c r="A560" s="26">
        <v>8861</v>
      </c>
      <c r="B560" s="26">
        <v>9414</v>
      </c>
      <c r="C560" s="26" t="s">
        <v>545</v>
      </c>
      <c r="D560" s="26" t="s">
        <v>646</v>
      </c>
      <c r="E560" s="26" t="s">
        <v>647</v>
      </c>
      <c r="F560" s="26" t="s">
        <v>108</v>
      </c>
      <c r="G560" s="26" t="s">
        <v>51</v>
      </c>
      <c r="H560" s="26" t="s">
        <v>51</v>
      </c>
      <c r="I560" s="26" t="s">
        <v>165</v>
      </c>
      <c r="J560" s="26" t="s">
        <v>154</v>
      </c>
      <c r="K560" s="45" t="s">
        <v>154</v>
      </c>
      <c r="L560" s="26" t="s">
        <v>531</v>
      </c>
      <c r="M560" s="54">
        <v>3.7669999999999999</v>
      </c>
      <c r="N560" s="36" t="s">
        <v>648</v>
      </c>
      <c r="O560" s="43">
        <v>1.0999999999999999E-2</v>
      </c>
      <c r="P560" s="43">
        <v>1.7899999999999999E-2</v>
      </c>
      <c r="Q560" s="42">
        <v>0</v>
      </c>
      <c r="R560" s="57">
        <v>1443000</v>
      </c>
      <c r="S560" s="42">
        <v>1</v>
      </c>
      <c r="T560" s="42">
        <v>101.87</v>
      </c>
      <c r="U560" s="42">
        <v>1469.9840999999999</v>
      </c>
      <c r="W560" s="26" t="s">
        <v>15</v>
      </c>
      <c r="X560" s="43">
        <v>5.8471958744973802E-5</v>
      </c>
      <c r="Y560" s="43">
        <v>0.196458062579</v>
      </c>
      <c r="Z560" s="43">
        <v>4.958462075403143E-2</v>
      </c>
    </row>
    <row r="561" spans="1:26" x14ac:dyDescent="0.2">
      <c r="A561" s="26">
        <v>8861</v>
      </c>
      <c r="B561" s="26">
        <v>9414</v>
      </c>
      <c r="C561" s="26" t="s">
        <v>545</v>
      </c>
      <c r="D561" s="26" t="s">
        <v>649</v>
      </c>
      <c r="E561" s="26" t="s">
        <v>650</v>
      </c>
      <c r="F561" s="26" t="s">
        <v>109</v>
      </c>
      <c r="G561" s="26" t="s">
        <v>51</v>
      </c>
      <c r="H561" s="26" t="s">
        <v>51</v>
      </c>
      <c r="I561" s="26" t="s">
        <v>165</v>
      </c>
      <c r="J561" s="26" t="s">
        <v>154</v>
      </c>
      <c r="K561" s="45" t="s">
        <v>154</v>
      </c>
      <c r="L561" s="26" t="s">
        <v>531</v>
      </c>
      <c r="M561" s="54">
        <v>8.31</v>
      </c>
      <c r="N561" s="36" t="s">
        <v>651</v>
      </c>
      <c r="O561" s="43">
        <v>0.04</v>
      </c>
      <c r="P561" s="43">
        <v>4.48E-2</v>
      </c>
      <c r="Q561" s="42">
        <v>0</v>
      </c>
      <c r="R561" s="57">
        <v>225200</v>
      </c>
      <c r="S561" s="42">
        <v>1</v>
      </c>
      <c r="T561" s="42">
        <v>99.13</v>
      </c>
      <c r="U561" s="42">
        <v>223.24075999999999</v>
      </c>
      <c r="W561" s="26" t="s">
        <v>15</v>
      </c>
      <c r="X561" s="43">
        <v>9.6736172236435099E-6</v>
      </c>
      <c r="Y561" s="43">
        <v>2.9835320802E-2</v>
      </c>
      <c r="Z561" s="43">
        <v>7.5302232326470396E-3</v>
      </c>
    </row>
    <row r="562" spans="1:26" x14ac:dyDescent="0.2">
      <c r="A562" s="26">
        <v>8861</v>
      </c>
      <c r="B562" s="26">
        <v>9414</v>
      </c>
      <c r="C562" s="26" t="s">
        <v>545</v>
      </c>
      <c r="D562" s="26" t="s">
        <v>614</v>
      </c>
      <c r="E562" s="26" t="s">
        <v>615</v>
      </c>
      <c r="F562" s="26" t="s">
        <v>109</v>
      </c>
      <c r="G562" s="26" t="s">
        <v>51</v>
      </c>
      <c r="H562" s="26" t="s">
        <v>51</v>
      </c>
      <c r="I562" s="26" t="s">
        <v>165</v>
      </c>
      <c r="J562" s="26" t="s">
        <v>154</v>
      </c>
      <c r="K562" s="45" t="s">
        <v>154</v>
      </c>
      <c r="L562" s="26" t="s">
        <v>531</v>
      </c>
      <c r="M562" s="54">
        <v>2.637</v>
      </c>
      <c r="N562" s="36" t="s">
        <v>616</v>
      </c>
      <c r="O562" s="43">
        <v>3.7499999999999999E-2</v>
      </c>
      <c r="P562" s="43">
        <v>4.2500000000000003E-2</v>
      </c>
      <c r="Q562" s="42">
        <v>0</v>
      </c>
      <c r="R562" s="57">
        <v>90000</v>
      </c>
      <c r="S562" s="42">
        <v>1</v>
      </c>
      <c r="T562" s="42">
        <v>99.67</v>
      </c>
      <c r="U562" s="42">
        <v>89.703000000000003</v>
      </c>
      <c r="W562" s="26" t="s">
        <v>15</v>
      </c>
      <c r="X562" s="43">
        <v>3.8232678302768102E-6</v>
      </c>
      <c r="Y562" s="43">
        <v>1.1988481771E-2</v>
      </c>
      <c r="Z562" s="43">
        <v>3.0258077182595934E-3</v>
      </c>
    </row>
    <row r="563" spans="1:26" x14ac:dyDescent="0.2">
      <c r="A563" s="26">
        <v>8861</v>
      </c>
      <c r="B563" s="26">
        <v>9414</v>
      </c>
      <c r="C563" s="26" t="s">
        <v>545</v>
      </c>
      <c r="D563" s="26" t="s">
        <v>652</v>
      </c>
      <c r="E563" s="26" t="s">
        <v>653</v>
      </c>
      <c r="F563" s="26" t="s">
        <v>108</v>
      </c>
      <c r="G563" s="26" t="s">
        <v>51</v>
      </c>
      <c r="H563" s="26" t="s">
        <v>51</v>
      </c>
      <c r="I563" s="26" t="s">
        <v>165</v>
      </c>
      <c r="J563" s="26" t="s">
        <v>154</v>
      </c>
      <c r="K563" s="45" t="s">
        <v>154</v>
      </c>
      <c r="L563" s="26" t="s">
        <v>531</v>
      </c>
      <c r="M563" s="54">
        <v>8.2789999999999999</v>
      </c>
      <c r="N563" s="36" t="s">
        <v>654</v>
      </c>
      <c r="O563" s="43">
        <v>1.6E-2</v>
      </c>
      <c r="P563" s="43">
        <v>1.9400000000000001E-2</v>
      </c>
      <c r="Q563" s="42">
        <v>0</v>
      </c>
      <c r="R563" s="57">
        <v>7500</v>
      </c>
      <c r="S563" s="42">
        <v>1</v>
      </c>
      <c r="T563" s="42">
        <v>100.92</v>
      </c>
      <c r="U563" s="42">
        <v>7.569</v>
      </c>
      <c r="W563" s="26" t="s">
        <v>15</v>
      </c>
      <c r="X563" s="43">
        <v>4.7985790063959904E-7</v>
      </c>
      <c r="Y563" s="43">
        <v>1.0115694959999999E-3</v>
      </c>
      <c r="Z563" s="43">
        <v>2.5531296187983527E-4</v>
      </c>
    </row>
    <row r="564" spans="1:26" x14ac:dyDescent="0.2">
      <c r="A564" s="26">
        <v>8861</v>
      </c>
      <c r="B564" s="26">
        <v>9414</v>
      </c>
      <c r="C564" s="26" t="s">
        <v>545</v>
      </c>
      <c r="D564" s="26" t="s">
        <v>580</v>
      </c>
      <c r="E564" s="26" t="s">
        <v>581</v>
      </c>
      <c r="F564" s="26" t="s">
        <v>109</v>
      </c>
      <c r="G564" s="26" t="s">
        <v>51</v>
      </c>
      <c r="H564" s="26" t="s">
        <v>51</v>
      </c>
      <c r="I564" s="26" t="s">
        <v>165</v>
      </c>
      <c r="J564" s="26" t="s">
        <v>154</v>
      </c>
      <c r="K564" s="45" t="s">
        <v>154</v>
      </c>
      <c r="L564" s="26" t="s">
        <v>531</v>
      </c>
      <c r="M564" s="54">
        <v>0.66300000000000003</v>
      </c>
      <c r="N564" s="36" t="s">
        <v>582</v>
      </c>
      <c r="O564" s="43">
        <v>0</v>
      </c>
      <c r="P564" s="43">
        <v>4.2299999999999997E-2</v>
      </c>
      <c r="Q564" s="42">
        <v>0</v>
      </c>
      <c r="R564" s="57">
        <v>850000</v>
      </c>
      <c r="S564" s="42">
        <v>1</v>
      </c>
      <c r="T564" s="42">
        <v>97.29</v>
      </c>
      <c r="U564" s="42">
        <v>826.96500000000003</v>
      </c>
      <c r="W564" s="26" t="s">
        <v>15</v>
      </c>
      <c r="X564" s="43">
        <v>9.1048195023091399E-5</v>
      </c>
      <c r="Y564" s="43">
        <v>0.110520883675</v>
      </c>
      <c r="Z564" s="43">
        <v>2.789468668528973E-2</v>
      </c>
    </row>
    <row r="565" spans="1:26" x14ac:dyDescent="0.2">
      <c r="A565" s="26">
        <v>8861</v>
      </c>
      <c r="B565" s="26">
        <v>9414</v>
      </c>
      <c r="C565" s="26" t="s">
        <v>549</v>
      </c>
      <c r="D565" s="26" t="s">
        <v>619</v>
      </c>
      <c r="E565" s="26" t="s">
        <v>620</v>
      </c>
      <c r="F565" s="26" t="s">
        <v>111</v>
      </c>
      <c r="G565" s="26" t="s">
        <v>51</v>
      </c>
      <c r="H565" s="26" t="s">
        <v>51</v>
      </c>
      <c r="I565" s="26" t="s">
        <v>165</v>
      </c>
      <c r="J565" s="26" t="s">
        <v>154</v>
      </c>
      <c r="K565" s="45" t="s">
        <v>154</v>
      </c>
      <c r="L565" s="26" t="s">
        <v>531</v>
      </c>
      <c r="M565" s="54">
        <v>0.1</v>
      </c>
      <c r="N565" s="36">
        <v>45779</v>
      </c>
      <c r="O565" s="43">
        <v>0</v>
      </c>
      <c r="P565" s="43">
        <v>4.2700000000000002E-2</v>
      </c>
      <c r="Q565" s="42">
        <v>0</v>
      </c>
      <c r="R565" s="57">
        <v>51453</v>
      </c>
      <c r="S565" s="42">
        <v>1</v>
      </c>
      <c r="T565" s="42">
        <v>99.6</v>
      </c>
      <c r="U565" s="42">
        <v>51.247190000000003</v>
      </c>
      <c r="W565" s="26" t="s">
        <v>15</v>
      </c>
      <c r="X565" s="43">
        <v>1.4292499999999999E-6</v>
      </c>
      <c r="Y565" s="43">
        <v>6.84900174E-3</v>
      </c>
      <c r="Z565" s="43">
        <v>1.7286394328073292E-3</v>
      </c>
    </row>
    <row r="566" spans="1:26" x14ac:dyDescent="0.2">
      <c r="A566" s="26">
        <v>8861</v>
      </c>
      <c r="B566" s="26">
        <v>9414</v>
      </c>
      <c r="C566" s="26" t="s">
        <v>549</v>
      </c>
      <c r="D566" s="26" t="s">
        <v>674</v>
      </c>
      <c r="E566" s="26" t="s">
        <v>675</v>
      </c>
      <c r="F566" s="26" t="s">
        <v>111</v>
      </c>
      <c r="G566" s="26" t="s">
        <v>51</v>
      </c>
      <c r="H566" s="26" t="s">
        <v>51</v>
      </c>
      <c r="I566" s="26" t="s">
        <v>165</v>
      </c>
      <c r="J566" s="26" t="s">
        <v>154</v>
      </c>
      <c r="K566" s="45" t="s">
        <v>154</v>
      </c>
      <c r="L566" s="26" t="s">
        <v>531</v>
      </c>
      <c r="M566" s="54">
        <v>0.5</v>
      </c>
      <c r="N566" s="36">
        <v>45695</v>
      </c>
      <c r="O566" s="43">
        <v>0</v>
      </c>
      <c r="P566" s="43">
        <v>4.2599999999999999E-2</v>
      </c>
      <c r="Q566" s="42">
        <v>0</v>
      </c>
      <c r="R566" s="57">
        <v>10000</v>
      </c>
      <c r="S566" s="42">
        <v>1</v>
      </c>
      <c r="T566" s="42">
        <v>97.94</v>
      </c>
      <c r="U566" s="42">
        <v>9.7940000000000005</v>
      </c>
      <c r="W566" s="26" t="s">
        <v>15</v>
      </c>
      <c r="X566" s="43">
        <v>8.3333333333333301E-7</v>
      </c>
      <c r="Y566" s="43">
        <v>1.3089327050000001E-3</v>
      </c>
      <c r="Z566" s="43">
        <v>3.3036532549228514E-4</v>
      </c>
    </row>
    <row r="567" spans="1:26" x14ac:dyDescent="0.2">
      <c r="A567" s="26">
        <v>8861</v>
      </c>
      <c r="B567" s="26">
        <v>9414</v>
      </c>
      <c r="C567" s="26" t="s">
        <v>549</v>
      </c>
      <c r="D567" s="26" t="s">
        <v>550</v>
      </c>
      <c r="E567" s="26" t="s">
        <v>551</v>
      </c>
      <c r="F567" s="26" t="s">
        <v>111</v>
      </c>
      <c r="G567" s="26" t="s">
        <v>51</v>
      </c>
      <c r="H567" s="26" t="s">
        <v>51</v>
      </c>
      <c r="I567" s="26" t="s">
        <v>165</v>
      </c>
      <c r="J567" s="26" t="s">
        <v>154</v>
      </c>
      <c r="K567" s="45" t="s">
        <v>154</v>
      </c>
      <c r="L567" s="26" t="s">
        <v>531</v>
      </c>
      <c r="M567" s="54">
        <v>0.59</v>
      </c>
      <c r="N567" s="36">
        <v>45816</v>
      </c>
      <c r="O567" s="43">
        <v>0</v>
      </c>
      <c r="P567" s="43">
        <v>4.24E-2</v>
      </c>
      <c r="Q567" s="42">
        <v>0</v>
      </c>
      <c r="R567" s="57">
        <v>37053</v>
      </c>
      <c r="S567" s="42">
        <v>1</v>
      </c>
      <c r="T567" s="42">
        <v>97.56</v>
      </c>
      <c r="U567" s="42">
        <v>36.148910000000001</v>
      </c>
      <c r="W567" s="26" t="s">
        <v>15</v>
      </c>
      <c r="X567" s="43">
        <v>3.0877500000000002E-6</v>
      </c>
      <c r="Y567" s="43">
        <v>4.8311711819999997E-3</v>
      </c>
      <c r="Z567" s="43">
        <v>1.2193533202308887E-3</v>
      </c>
    </row>
    <row r="568" spans="1:26" x14ac:dyDescent="0.2">
      <c r="A568" s="26">
        <v>8861</v>
      </c>
      <c r="B568" s="26">
        <v>9414</v>
      </c>
      <c r="C568" s="26" t="s">
        <v>549</v>
      </c>
      <c r="D568" s="26" t="s">
        <v>587</v>
      </c>
      <c r="E568" s="26" t="s">
        <v>588</v>
      </c>
      <c r="F568" s="26" t="s">
        <v>111</v>
      </c>
      <c r="G568" s="26" t="s">
        <v>51</v>
      </c>
      <c r="H568" s="26" t="s">
        <v>51</v>
      </c>
      <c r="I568" s="26" t="s">
        <v>165</v>
      </c>
      <c r="J568" s="26" t="s">
        <v>154</v>
      </c>
      <c r="K568" s="45" t="s">
        <v>154</v>
      </c>
      <c r="L568" s="26" t="s">
        <v>531</v>
      </c>
      <c r="M568" s="54">
        <v>0.67</v>
      </c>
      <c r="N568" s="36">
        <v>45725</v>
      </c>
      <c r="O568" s="43">
        <v>0</v>
      </c>
      <c r="P568" s="43">
        <v>4.2700000000000002E-2</v>
      </c>
      <c r="Q568" s="42">
        <v>0</v>
      </c>
      <c r="R568" s="57">
        <v>743884</v>
      </c>
      <c r="S568" s="42">
        <v>1</v>
      </c>
      <c r="T568" s="42">
        <v>97.23</v>
      </c>
      <c r="U568" s="42">
        <v>723.27841000000001</v>
      </c>
      <c r="W568" s="26" t="s">
        <v>15</v>
      </c>
      <c r="X568" s="43">
        <v>6.1990333333333301E-5</v>
      </c>
      <c r="Y568" s="43">
        <v>9.6663545635000001E-2</v>
      </c>
      <c r="Z568" s="43">
        <v>2.4397192908024556E-2</v>
      </c>
    </row>
    <row r="569" spans="1:26" x14ac:dyDescent="0.2">
      <c r="A569" s="26">
        <v>8861</v>
      </c>
      <c r="B569" s="26">
        <v>9420</v>
      </c>
      <c r="C569" s="26" t="s">
        <v>545</v>
      </c>
      <c r="D569" s="26" t="s">
        <v>574</v>
      </c>
      <c r="E569" s="26" t="s">
        <v>575</v>
      </c>
      <c r="F569" s="26" t="s">
        <v>110</v>
      </c>
      <c r="G569" s="26" t="s">
        <v>51</v>
      </c>
      <c r="H569" s="26" t="s">
        <v>51</v>
      </c>
      <c r="I569" s="26" t="s">
        <v>165</v>
      </c>
      <c r="J569" s="26" t="s">
        <v>154</v>
      </c>
      <c r="K569" s="45" t="s">
        <v>154</v>
      </c>
      <c r="L569" s="26" t="s">
        <v>531</v>
      </c>
      <c r="M569" s="54">
        <v>1.373</v>
      </c>
      <c r="N569" s="36" t="s">
        <v>576</v>
      </c>
      <c r="O569" s="43">
        <v>4.3200000000000002E-2</v>
      </c>
      <c r="P569" s="43">
        <v>4.6100000000000002E-2</v>
      </c>
      <c r="Q569" s="42">
        <v>0</v>
      </c>
      <c r="R569" s="57">
        <v>17849467</v>
      </c>
      <c r="S569" s="42">
        <v>1</v>
      </c>
      <c r="T569" s="42">
        <v>99.85</v>
      </c>
      <c r="U569" s="42">
        <v>17822.692800000001</v>
      </c>
      <c r="W569" s="26" t="s">
        <v>15</v>
      </c>
      <c r="X569" s="43">
        <v>8.4133867799999996E-4</v>
      </c>
      <c r="Y569" s="43">
        <v>0.252907814723</v>
      </c>
      <c r="Z569" s="43">
        <v>5.9656833425047788E-2</v>
      </c>
    </row>
    <row r="570" spans="1:26" x14ac:dyDescent="0.2">
      <c r="A570" s="26">
        <v>8861</v>
      </c>
      <c r="B570" s="26">
        <v>9420</v>
      </c>
      <c r="C570" s="26" t="s">
        <v>545</v>
      </c>
      <c r="D570" s="26" t="s">
        <v>602</v>
      </c>
      <c r="E570" s="26" t="s">
        <v>603</v>
      </c>
      <c r="F570" s="26" t="s">
        <v>109</v>
      </c>
      <c r="G570" s="26" t="s">
        <v>51</v>
      </c>
      <c r="H570" s="26" t="s">
        <v>51</v>
      </c>
      <c r="I570" s="26" t="s">
        <v>165</v>
      </c>
      <c r="J570" s="26" t="s">
        <v>154</v>
      </c>
      <c r="K570" s="45" t="s">
        <v>154</v>
      </c>
      <c r="L570" s="26" t="s">
        <v>531</v>
      </c>
      <c r="M570" s="54">
        <v>3.6070000000000002</v>
      </c>
      <c r="N570" s="36" t="s">
        <v>604</v>
      </c>
      <c r="O570" s="43">
        <v>2.2499999999999999E-2</v>
      </c>
      <c r="P570" s="43">
        <v>4.2599999999999999E-2</v>
      </c>
      <c r="Q570" s="42">
        <v>0</v>
      </c>
      <c r="R570" s="57">
        <v>10560000</v>
      </c>
      <c r="S570" s="42">
        <v>1</v>
      </c>
      <c r="T570" s="42">
        <v>93.76</v>
      </c>
      <c r="U570" s="42">
        <v>9901.0560000000005</v>
      </c>
      <c r="W570" s="26" t="s">
        <v>15</v>
      </c>
      <c r="X570" s="43">
        <v>3.0413414900000001E-4</v>
      </c>
      <c r="Y570" s="43">
        <v>0.140498097819</v>
      </c>
      <c r="Z570" s="43">
        <v>3.3141212450459222E-2</v>
      </c>
    </row>
    <row r="571" spans="1:26" x14ac:dyDescent="0.2">
      <c r="A571" s="26">
        <v>8861</v>
      </c>
      <c r="B571" s="26">
        <v>9420</v>
      </c>
      <c r="C571" s="26" t="s">
        <v>545</v>
      </c>
      <c r="D571" s="26" t="s">
        <v>608</v>
      </c>
      <c r="E571" s="26" t="s">
        <v>609</v>
      </c>
      <c r="F571" s="26" t="s">
        <v>109</v>
      </c>
      <c r="G571" s="26" t="s">
        <v>51</v>
      </c>
      <c r="H571" s="26" t="s">
        <v>51</v>
      </c>
      <c r="I571" s="26" t="s">
        <v>165</v>
      </c>
      <c r="J571" s="26" t="s">
        <v>154</v>
      </c>
      <c r="K571" s="45" t="s">
        <v>154</v>
      </c>
      <c r="L571" s="26" t="s">
        <v>531</v>
      </c>
      <c r="M571" s="54">
        <v>1.151</v>
      </c>
      <c r="N571" s="36" t="s">
        <v>610</v>
      </c>
      <c r="O571" s="43">
        <v>5.0000000000000001E-3</v>
      </c>
      <c r="P571" s="43">
        <v>4.2099999999999999E-2</v>
      </c>
      <c r="Q571" s="42">
        <v>0</v>
      </c>
      <c r="R571" s="57">
        <v>27600000</v>
      </c>
      <c r="S571" s="42">
        <v>1</v>
      </c>
      <c r="T571" s="42">
        <v>96.32</v>
      </c>
      <c r="U571" s="42">
        <v>26584.32</v>
      </c>
      <c r="W571" s="26" t="s">
        <v>15</v>
      </c>
      <c r="X571" s="43">
        <v>9.9341897700000003E-4</v>
      </c>
      <c r="Y571" s="43">
        <v>0.377237174683</v>
      </c>
      <c r="Z571" s="43">
        <v>8.898410401587388E-2</v>
      </c>
    </row>
    <row r="572" spans="1:26" x14ac:dyDescent="0.2">
      <c r="A572" s="26">
        <v>8861</v>
      </c>
      <c r="B572" s="26">
        <v>9420</v>
      </c>
      <c r="C572" s="26" t="s">
        <v>545</v>
      </c>
      <c r="D572" s="26" t="s">
        <v>611</v>
      </c>
      <c r="E572" s="26" t="s">
        <v>612</v>
      </c>
      <c r="F572" s="26" t="s">
        <v>109</v>
      </c>
      <c r="G572" s="26" t="s">
        <v>51</v>
      </c>
      <c r="H572" s="26" t="s">
        <v>51</v>
      </c>
      <c r="I572" s="26" t="s">
        <v>165</v>
      </c>
      <c r="J572" s="26" t="s">
        <v>154</v>
      </c>
      <c r="K572" s="45" t="s">
        <v>154</v>
      </c>
      <c r="L572" s="26" t="s">
        <v>531</v>
      </c>
      <c r="M572" s="54">
        <v>3.8079999999999998</v>
      </c>
      <c r="N572" s="36" t="s">
        <v>613</v>
      </c>
      <c r="O572" s="43">
        <v>3.7499999999999999E-2</v>
      </c>
      <c r="P572" s="43">
        <v>4.2500000000000003E-2</v>
      </c>
      <c r="Q572" s="42">
        <v>0</v>
      </c>
      <c r="R572" s="57">
        <v>2900000</v>
      </c>
      <c r="S572" s="42">
        <v>1</v>
      </c>
      <c r="T572" s="42">
        <v>101.27</v>
      </c>
      <c r="U572" s="42">
        <v>2936.83</v>
      </c>
      <c r="W572" s="26" t="s">
        <v>15</v>
      </c>
      <c r="X572" s="43">
        <v>8.1913959779850295E-5</v>
      </c>
      <c r="Y572" s="43">
        <v>4.1674244505999998E-2</v>
      </c>
      <c r="Z572" s="43">
        <v>9.8302753727362181E-3</v>
      </c>
    </row>
    <row r="573" spans="1:26" x14ac:dyDescent="0.2">
      <c r="A573" s="26">
        <v>8861</v>
      </c>
      <c r="B573" s="26">
        <v>9420</v>
      </c>
      <c r="C573" s="26" t="s">
        <v>549</v>
      </c>
      <c r="D573" s="26" t="s">
        <v>621</v>
      </c>
      <c r="E573" s="26" t="s">
        <v>622</v>
      </c>
      <c r="F573" s="26" t="s">
        <v>111</v>
      </c>
      <c r="G573" s="26" t="s">
        <v>51</v>
      </c>
      <c r="H573" s="26" t="s">
        <v>51</v>
      </c>
      <c r="I573" s="26" t="s">
        <v>165</v>
      </c>
      <c r="J573" s="26" t="s">
        <v>154</v>
      </c>
      <c r="K573" s="45" t="s">
        <v>154</v>
      </c>
      <c r="L573" s="26" t="s">
        <v>531</v>
      </c>
      <c r="M573" s="54">
        <v>0.25</v>
      </c>
      <c r="N573" s="36">
        <v>45692</v>
      </c>
      <c r="O573" s="43">
        <v>0</v>
      </c>
      <c r="P573" s="43">
        <v>4.24E-2</v>
      </c>
      <c r="Q573" s="42">
        <v>0</v>
      </c>
      <c r="R573" s="57">
        <v>4500000</v>
      </c>
      <c r="S573" s="42">
        <v>1</v>
      </c>
      <c r="T573" s="42">
        <v>98.97</v>
      </c>
      <c r="U573" s="42">
        <v>4453.6499999999996</v>
      </c>
      <c r="W573" s="26" t="s">
        <v>15</v>
      </c>
      <c r="X573" s="43">
        <v>3.7500000000000001E-4</v>
      </c>
      <c r="Y573" s="43">
        <v>6.3198244040999996E-2</v>
      </c>
      <c r="Z573" s="43">
        <v>1.490743621993328E-2</v>
      </c>
    </row>
    <row r="574" spans="1:26" x14ac:dyDescent="0.2">
      <c r="A574" s="26">
        <v>8861</v>
      </c>
      <c r="B574" s="26">
        <v>9420</v>
      </c>
      <c r="C574" s="26" t="s">
        <v>549</v>
      </c>
      <c r="D574" s="26" t="s">
        <v>589</v>
      </c>
      <c r="E574" s="26" t="s">
        <v>590</v>
      </c>
      <c r="F574" s="26" t="s">
        <v>111</v>
      </c>
      <c r="G574" s="26" t="s">
        <v>51</v>
      </c>
      <c r="H574" s="26" t="s">
        <v>51</v>
      </c>
      <c r="I574" s="26" t="s">
        <v>165</v>
      </c>
      <c r="J574" s="26" t="s">
        <v>154</v>
      </c>
      <c r="K574" s="45" t="s">
        <v>154</v>
      </c>
      <c r="L574" s="26" t="s">
        <v>531</v>
      </c>
      <c r="M574" s="54">
        <v>0.84</v>
      </c>
      <c r="N574" s="36">
        <v>45788</v>
      </c>
      <c r="O574" s="43">
        <v>0</v>
      </c>
      <c r="P574" s="43">
        <v>4.2099999999999999E-2</v>
      </c>
      <c r="Q574" s="42">
        <v>0</v>
      </c>
      <c r="R574" s="57">
        <v>3400000</v>
      </c>
      <c r="S574" s="42">
        <v>1</v>
      </c>
      <c r="T574" s="42">
        <v>96.58</v>
      </c>
      <c r="U574" s="42">
        <v>3283.72</v>
      </c>
      <c r="W574" s="26" t="s">
        <v>15</v>
      </c>
      <c r="X574" s="43">
        <v>2.42857142E-4</v>
      </c>
      <c r="Y574" s="43">
        <v>4.6596687642999998E-2</v>
      </c>
      <c r="Z574" s="43">
        <v>1.0991399518174825E-2</v>
      </c>
    </row>
    <row r="575" spans="1:26" x14ac:dyDescent="0.2">
      <c r="A575" s="26">
        <v>8861</v>
      </c>
      <c r="B575" s="26">
        <v>9420</v>
      </c>
      <c r="C575" s="26" t="s">
        <v>549</v>
      </c>
      <c r="D575" s="26" t="s">
        <v>591</v>
      </c>
      <c r="E575" s="26" t="s">
        <v>592</v>
      </c>
      <c r="F575" s="26" t="s">
        <v>111</v>
      </c>
      <c r="G575" s="26" t="s">
        <v>51</v>
      </c>
      <c r="H575" s="26" t="s">
        <v>51</v>
      </c>
      <c r="I575" s="26" t="s">
        <v>165</v>
      </c>
      <c r="J575" s="26" t="s">
        <v>154</v>
      </c>
      <c r="K575" s="45" t="s">
        <v>154</v>
      </c>
      <c r="L575" s="26" t="s">
        <v>531</v>
      </c>
      <c r="M575" s="54">
        <v>0.92</v>
      </c>
      <c r="N575" s="36">
        <v>45728</v>
      </c>
      <c r="O575" s="43">
        <v>0</v>
      </c>
      <c r="P575" s="43">
        <v>4.19E-2</v>
      </c>
      <c r="Q575" s="42">
        <v>0</v>
      </c>
      <c r="R575" s="57">
        <v>10000</v>
      </c>
      <c r="S575" s="42">
        <v>1</v>
      </c>
      <c r="T575" s="42">
        <v>96.29</v>
      </c>
      <c r="U575" s="42">
        <v>9.6289999999999996</v>
      </c>
      <c r="W575" s="26" t="s">
        <v>15</v>
      </c>
      <c r="X575" s="43">
        <v>7.14285714285714E-7</v>
      </c>
      <c r="Y575" s="43">
        <v>1.3663756499999999E-4</v>
      </c>
      <c r="Z575" s="43">
        <v>3.2230575676520954E-5</v>
      </c>
    </row>
    <row r="576" spans="1:26" x14ac:dyDescent="0.2">
      <c r="A576" s="26">
        <v>8861</v>
      </c>
      <c r="B576" s="26">
        <v>9420</v>
      </c>
      <c r="C576" s="26" t="s">
        <v>552</v>
      </c>
      <c r="D576" s="26" t="s">
        <v>563</v>
      </c>
      <c r="E576" s="26" t="s">
        <v>564</v>
      </c>
      <c r="F576" s="26" t="s">
        <v>122</v>
      </c>
      <c r="G576" s="26" t="s">
        <v>56</v>
      </c>
      <c r="H576" s="26" t="s">
        <v>167</v>
      </c>
      <c r="I576" s="26" t="s">
        <v>218</v>
      </c>
      <c r="J576" s="26" t="s">
        <v>555</v>
      </c>
      <c r="K576" s="26" t="s">
        <v>71</v>
      </c>
      <c r="L576" s="26" t="s">
        <v>532</v>
      </c>
      <c r="M576" s="54">
        <v>0.76600000000000001</v>
      </c>
      <c r="N576" s="36">
        <v>45698</v>
      </c>
      <c r="O576" s="43">
        <v>0</v>
      </c>
      <c r="P576" s="43">
        <v>4.1759999999999999E-2</v>
      </c>
      <c r="Q576" s="42">
        <v>0</v>
      </c>
      <c r="R576" s="57">
        <v>1550000</v>
      </c>
      <c r="S576" s="42">
        <v>3.6469999999999998</v>
      </c>
      <c r="T576" s="42">
        <v>96.928200000000004</v>
      </c>
      <c r="U576" s="42">
        <v>5479.2057500000001</v>
      </c>
      <c r="W576" s="26" t="s">
        <v>15</v>
      </c>
      <c r="X576" s="43">
        <v>3.0403483650771901E-5</v>
      </c>
      <c r="Y576" s="43">
        <v>7.7751099017000003E-2</v>
      </c>
      <c r="Z576" s="43">
        <v>1.8340217631384749E-2</v>
      </c>
    </row>
    <row r="577" spans="1:26" x14ac:dyDescent="0.2">
      <c r="A577" s="26">
        <v>8861</v>
      </c>
      <c r="B577" s="26">
        <v>9421</v>
      </c>
      <c r="C577" s="26" t="s">
        <v>545</v>
      </c>
      <c r="D577" s="26" t="s">
        <v>596</v>
      </c>
      <c r="E577" s="26" t="s">
        <v>597</v>
      </c>
      <c r="F577" s="26" t="s">
        <v>108</v>
      </c>
      <c r="G577" s="26" t="s">
        <v>51</v>
      </c>
      <c r="H577" s="26" t="s">
        <v>51</v>
      </c>
      <c r="I577" s="26" t="s">
        <v>165</v>
      </c>
      <c r="J577" s="26" t="s">
        <v>154</v>
      </c>
      <c r="K577" s="45" t="s">
        <v>154</v>
      </c>
      <c r="L577" s="26" t="s">
        <v>531</v>
      </c>
      <c r="M577" s="54">
        <v>0.83</v>
      </c>
      <c r="N577" s="36" t="s">
        <v>598</v>
      </c>
      <c r="O577" s="43">
        <v>7.4999999999999997E-3</v>
      </c>
      <c r="P577" s="43">
        <v>1.5699999999999999E-2</v>
      </c>
      <c r="Q577" s="42">
        <v>0</v>
      </c>
      <c r="R577" s="57">
        <v>1691625</v>
      </c>
      <c r="S577" s="42">
        <v>1</v>
      </c>
      <c r="T577" s="42">
        <v>115.16</v>
      </c>
      <c r="U577" s="42">
        <v>1948.0753500000001</v>
      </c>
      <c r="W577" s="26" t="s">
        <v>15</v>
      </c>
      <c r="X577" s="43">
        <v>7.7945270865083997E-5</v>
      </c>
      <c r="Y577" s="43">
        <v>1.3536594428000001E-2</v>
      </c>
      <c r="Z577" s="43">
        <v>4.1601800232193894E-3</v>
      </c>
    </row>
    <row r="578" spans="1:26" x14ac:dyDescent="0.2">
      <c r="A578" s="26">
        <v>8861</v>
      </c>
      <c r="B578" s="26">
        <v>9421</v>
      </c>
      <c r="C578" s="26" t="s">
        <v>545</v>
      </c>
      <c r="D578" s="26" t="s">
        <v>628</v>
      </c>
      <c r="E578" s="26" t="s">
        <v>629</v>
      </c>
      <c r="F578" s="26" t="s">
        <v>108</v>
      </c>
      <c r="G578" s="26" t="s">
        <v>51</v>
      </c>
      <c r="H578" s="26" t="s">
        <v>51</v>
      </c>
      <c r="I578" s="26" t="s">
        <v>165</v>
      </c>
      <c r="J578" s="26" t="s">
        <v>154</v>
      </c>
      <c r="K578" s="45" t="s">
        <v>154</v>
      </c>
      <c r="L578" s="26" t="s">
        <v>531</v>
      </c>
      <c r="M578" s="54">
        <v>2.3879999999999999</v>
      </c>
      <c r="N578" s="36" t="s">
        <v>630</v>
      </c>
      <c r="O578" s="43">
        <v>7.4999999999999997E-3</v>
      </c>
      <c r="P578" s="43">
        <v>1.7899999999999999E-2</v>
      </c>
      <c r="Q578" s="42">
        <v>0</v>
      </c>
      <c r="R578" s="57">
        <v>4136463</v>
      </c>
      <c r="S578" s="42">
        <v>1</v>
      </c>
      <c r="T578" s="42">
        <v>114.17</v>
      </c>
      <c r="U578" s="42">
        <v>4722.5998099999997</v>
      </c>
      <c r="W578" s="26" t="s">
        <v>15</v>
      </c>
      <c r="X578" s="43">
        <v>1.8556947299999999E-4</v>
      </c>
      <c r="Y578" s="43">
        <v>3.2815937162E-2</v>
      </c>
      <c r="Z578" s="43">
        <v>1.0085269744428357E-2</v>
      </c>
    </row>
    <row r="579" spans="1:26" x14ac:dyDescent="0.2">
      <c r="A579" s="26">
        <v>8861</v>
      </c>
      <c r="B579" s="26">
        <v>9421</v>
      </c>
      <c r="C579" s="26" t="s">
        <v>545</v>
      </c>
      <c r="D579" s="26" t="s">
        <v>602</v>
      </c>
      <c r="E579" s="26" t="s">
        <v>603</v>
      </c>
      <c r="F579" s="26" t="s">
        <v>109</v>
      </c>
      <c r="G579" s="26" t="s">
        <v>51</v>
      </c>
      <c r="H579" s="26" t="s">
        <v>51</v>
      </c>
      <c r="I579" s="26" t="s">
        <v>165</v>
      </c>
      <c r="J579" s="26" t="s">
        <v>154</v>
      </c>
      <c r="K579" s="45" t="s">
        <v>154</v>
      </c>
      <c r="L579" s="26" t="s">
        <v>531</v>
      </c>
      <c r="M579" s="54">
        <v>3.6070000000000002</v>
      </c>
      <c r="N579" s="36" t="s">
        <v>604</v>
      </c>
      <c r="O579" s="43">
        <v>2.2499999999999999E-2</v>
      </c>
      <c r="P579" s="43">
        <v>4.2599999999999999E-2</v>
      </c>
      <c r="Q579" s="42">
        <v>0</v>
      </c>
      <c r="R579" s="57">
        <v>2221421</v>
      </c>
      <c r="S579" s="42">
        <v>1</v>
      </c>
      <c r="T579" s="42">
        <v>93.76</v>
      </c>
      <c r="U579" s="42">
        <v>2082.8043299999999</v>
      </c>
      <c r="W579" s="26" t="s">
        <v>15</v>
      </c>
      <c r="X579" s="43">
        <v>6.3978218511233904E-5</v>
      </c>
      <c r="Y579" s="43">
        <v>1.4472785915E-2</v>
      </c>
      <c r="Z579" s="43">
        <v>4.4478982632477964E-3</v>
      </c>
    </row>
    <row r="580" spans="1:26" x14ac:dyDescent="0.2">
      <c r="A580" s="26">
        <v>8861</v>
      </c>
      <c r="B580" s="26">
        <v>9421</v>
      </c>
      <c r="C580" s="26" t="s">
        <v>545</v>
      </c>
      <c r="D580" s="26" t="s">
        <v>631</v>
      </c>
      <c r="E580" s="26" t="s">
        <v>632</v>
      </c>
      <c r="F580" s="26" t="s">
        <v>108</v>
      </c>
      <c r="G580" s="26" t="s">
        <v>51</v>
      </c>
      <c r="H580" s="26" t="s">
        <v>51</v>
      </c>
      <c r="I580" s="26" t="s">
        <v>165</v>
      </c>
      <c r="J580" s="26" t="s">
        <v>154</v>
      </c>
      <c r="K580" s="45" t="s">
        <v>154</v>
      </c>
      <c r="L580" s="26" t="s">
        <v>531</v>
      </c>
      <c r="M580" s="54">
        <v>4.3620000000000001</v>
      </c>
      <c r="N580" s="36" t="s">
        <v>633</v>
      </c>
      <c r="O580" s="43">
        <v>5.0000000000000001E-3</v>
      </c>
      <c r="P580" s="43">
        <v>1.77E-2</v>
      </c>
      <c r="Q580" s="42">
        <v>0</v>
      </c>
      <c r="R580" s="57">
        <v>7706575</v>
      </c>
      <c r="S580" s="42">
        <v>1</v>
      </c>
      <c r="T580" s="42">
        <v>109.52</v>
      </c>
      <c r="U580" s="42">
        <v>8440.2409399999997</v>
      </c>
      <c r="W580" s="26" t="s">
        <v>15</v>
      </c>
      <c r="X580" s="43">
        <v>2.8036277099999999E-4</v>
      </c>
      <c r="Y580" s="43">
        <v>5.8648716272000002E-2</v>
      </c>
      <c r="Z580" s="43">
        <v>1.8024416637552769E-2</v>
      </c>
    </row>
    <row r="581" spans="1:26" x14ac:dyDescent="0.2">
      <c r="A581" s="26">
        <v>8861</v>
      </c>
      <c r="B581" s="26">
        <v>9421</v>
      </c>
      <c r="C581" s="26" t="s">
        <v>545</v>
      </c>
      <c r="D581" s="26" t="s">
        <v>634</v>
      </c>
      <c r="E581" s="26" t="s">
        <v>635</v>
      </c>
      <c r="F581" s="26" t="s">
        <v>109</v>
      </c>
      <c r="G581" s="26" t="s">
        <v>51</v>
      </c>
      <c r="H581" s="26" t="s">
        <v>51</v>
      </c>
      <c r="I581" s="26" t="s">
        <v>165</v>
      </c>
      <c r="J581" s="26" t="s">
        <v>154</v>
      </c>
      <c r="K581" s="45" t="s">
        <v>154</v>
      </c>
      <c r="L581" s="26" t="s">
        <v>531</v>
      </c>
      <c r="M581" s="54">
        <v>11.055999999999999</v>
      </c>
      <c r="N581" s="36" t="s">
        <v>636</v>
      </c>
      <c r="O581" s="43">
        <v>1.4999999999999999E-2</v>
      </c>
      <c r="P581" s="43">
        <v>4.5900000000000003E-2</v>
      </c>
      <c r="Q581" s="42">
        <v>0</v>
      </c>
      <c r="R581" s="57">
        <v>2740416</v>
      </c>
      <c r="S581" s="42">
        <v>1</v>
      </c>
      <c r="T581" s="42">
        <v>72.099999999999994</v>
      </c>
      <c r="U581" s="42">
        <v>1975.8399400000001</v>
      </c>
      <c r="W581" s="26" t="s">
        <v>15</v>
      </c>
      <c r="X581" s="43">
        <v>8.3892365046476502E-5</v>
      </c>
      <c r="Y581" s="43">
        <v>1.372952228E-2</v>
      </c>
      <c r="Z581" s="43">
        <v>4.2194722331797881E-3</v>
      </c>
    </row>
    <row r="582" spans="1:26" x14ac:dyDescent="0.2">
      <c r="A582" s="26">
        <v>8861</v>
      </c>
      <c r="B582" s="26">
        <v>9421</v>
      </c>
      <c r="C582" s="26" t="s">
        <v>545</v>
      </c>
      <c r="D582" s="26" t="s">
        <v>605</v>
      </c>
      <c r="E582" s="26" t="s">
        <v>606</v>
      </c>
      <c r="F582" s="26" t="s">
        <v>110</v>
      </c>
      <c r="G582" s="26" t="s">
        <v>51</v>
      </c>
      <c r="H582" s="26" t="s">
        <v>51</v>
      </c>
      <c r="I582" s="26" t="s">
        <v>165</v>
      </c>
      <c r="J582" s="26" t="s">
        <v>154</v>
      </c>
      <c r="K582" s="45" t="s">
        <v>154</v>
      </c>
      <c r="L582" s="26" t="s">
        <v>531</v>
      </c>
      <c r="M582" s="54">
        <v>5.2469999999999999</v>
      </c>
      <c r="N582" s="36" t="s">
        <v>607</v>
      </c>
      <c r="O582" s="43">
        <v>4.3200000000000002E-2</v>
      </c>
      <c r="P582" s="43">
        <v>4.6600000000000003E-2</v>
      </c>
      <c r="Q582" s="42">
        <v>0</v>
      </c>
      <c r="R582" s="57">
        <v>1625000</v>
      </c>
      <c r="S582" s="42">
        <v>1</v>
      </c>
      <c r="T582" s="42">
        <v>98</v>
      </c>
      <c r="U582" s="42">
        <v>1592.5</v>
      </c>
      <c r="W582" s="26" t="s">
        <v>15</v>
      </c>
      <c r="X582" s="43">
        <v>5.1309443845729002E-5</v>
      </c>
      <c r="Y582" s="43">
        <v>1.1065807400999999E-2</v>
      </c>
      <c r="Z582" s="43">
        <v>3.4008369783935085E-3</v>
      </c>
    </row>
    <row r="583" spans="1:26" x14ac:dyDescent="0.2">
      <c r="A583" s="26">
        <v>8861</v>
      </c>
      <c r="B583" s="26">
        <v>9421</v>
      </c>
      <c r="C583" s="26" t="s">
        <v>545</v>
      </c>
      <c r="D583" s="26" t="s">
        <v>637</v>
      </c>
      <c r="E583" s="26" t="s">
        <v>638</v>
      </c>
      <c r="F583" s="26" t="s">
        <v>108</v>
      </c>
      <c r="G583" s="26" t="s">
        <v>51</v>
      </c>
      <c r="H583" s="26" t="s">
        <v>51</v>
      </c>
      <c r="I583" s="26" t="s">
        <v>165</v>
      </c>
      <c r="J583" s="26" t="s">
        <v>154</v>
      </c>
      <c r="K583" s="45" t="s">
        <v>154</v>
      </c>
      <c r="L583" s="26" t="s">
        <v>531</v>
      </c>
      <c r="M583" s="54">
        <v>1.577</v>
      </c>
      <c r="N583" s="36" t="s">
        <v>639</v>
      </c>
      <c r="O583" s="43">
        <v>1E-3</v>
      </c>
      <c r="P583" s="43">
        <v>1.78E-2</v>
      </c>
      <c r="Q583" s="42">
        <v>0</v>
      </c>
      <c r="R583" s="57">
        <v>10695198</v>
      </c>
      <c r="S583" s="42">
        <v>1</v>
      </c>
      <c r="T583" s="42">
        <v>112.4</v>
      </c>
      <c r="U583" s="42">
        <v>12021.402550000001</v>
      </c>
      <c r="W583" s="26" t="s">
        <v>15</v>
      </c>
      <c r="X583" s="43">
        <v>5.2934561999999998E-4</v>
      </c>
      <c r="Y583" s="43">
        <v>8.3533139914000007E-2</v>
      </c>
      <c r="Z583" s="43">
        <v>2.5672106953967988E-2</v>
      </c>
    </row>
    <row r="584" spans="1:26" x14ac:dyDescent="0.2">
      <c r="A584" s="26">
        <v>8861</v>
      </c>
      <c r="B584" s="26">
        <v>9421</v>
      </c>
      <c r="C584" s="26" t="s">
        <v>545</v>
      </c>
      <c r="D584" s="26" t="s">
        <v>640</v>
      </c>
      <c r="E584" s="26" t="s">
        <v>641</v>
      </c>
      <c r="F584" s="26" t="s">
        <v>108</v>
      </c>
      <c r="G584" s="26" t="s">
        <v>51</v>
      </c>
      <c r="H584" s="26" t="s">
        <v>51</v>
      </c>
      <c r="I584" s="26" t="s">
        <v>165</v>
      </c>
      <c r="J584" s="26" t="s">
        <v>154</v>
      </c>
      <c r="K584" s="45" t="s">
        <v>154</v>
      </c>
      <c r="L584" s="26" t="s">
        <v>531</v>
      </c>
      <c r="M584" s="54">
        <v>6.8920000000000003</v>
      </c>
      <c r="N584" s="36" t="s">
        <v>642</v>
      </c>
      <c r="O584" s="43">
        <v>1E-3</v>
      </c>
      <c r="P584" s="43">
        <v>1.8700000000000001E-2</v>
      </c>
      <c r="Q584" s="42">
        <v>0</v>
      </c>
      <c r="R584" s="57">
        <v>15208023</v>
      </c>
      <c r="S584" s="42">
        <v>1</v>
      </c>
      <c r="T584" s="42">
        <v>102.23</v>
      </c>
      <c r="U584" s="42">
        <v>15547.161910000001</v>
      </c>
      <c r="W584" s="26" t="s">
        <v>15</v>
      </c>
      <c r="X584" s="43">
        <v>4.9530954799999996E-4</v>
      </c>
      <c r="Y584" s="43">
        <v>0.10803258984899999</v>
      </c>
      <c r="Z584" s="43">
        <v>3.3201483913719972E-2</v>
      </c>
    </row>
    <row r="585" spans="1:26" x14ac:dyDescent="0.2">
      <c r="A585" s="26">
        <v>8861</v>
      </c>
      <c r="B585" s="26">
        <v>9421</v>
      </c>
      <c r="C585" s="26" t="s">
        <v>545</v>
      </c>
      <c r="D585" s="26" t="s">
        <v>643</v>
      </c>
      <c r="E585" s="26" t="s">
        <v>644</v>
      </c>
      <c r="F585" s="26" t="s">
        <v>109</v>
      </c>
      <c r="G585" s="26" t="s">
        <v>51</v>
      </c>
      <c r="H585" s="26" t="s">
        <v>51</v>
      </c>
      <c r="I585" s="26" t="s">
        <v>165</v>
      </c>
      <c r="J585" s="26" t="s">
        <v>154</v>
      </c>
      <c r="K585" s="45" t="s">
        <v>154</v>
      </c>
      <c r="L585" s="26" t="s">
        <v>531</v>
      </c>
      <c r="M585" s="54">
        <v>6.9279999999999999</v>
      </c>
      <c r="N585" s="36" t="s">
        <v>645</v>
      </c>
      <c r="O585" s="43">
        <v>1.2999999999999999E-2</v>
      </c>
      <c r="P585" s="43">
        <v>4.3499999999999997E-2</v>
      </c>
      <c r="Q585" s="42">
        <v>0</v>
      </c>
      <c r="R585" s="57">
        <v>1084387</v>
      </c>
      <c r="S585" s="42">
        <v>1</v>
      </c>
      <c r="T585" s="42">
        <v>82.08</v>
      </c>
      <c r="U585" s="42">
        <v>890.06484999999998</v>
      </c>
      <c r="W585" s="26" t="s">
        <v>15</v>
      </c>
      <c r="X585" s="43">
        <v>3.3363245956619301E-5</v>
      </c>
      <c r="Y585" s="43">
        <v>6.1847951049999999E-3</v>
      </c>
      <c r="Z585" s="43">
        <v>1.9007632370789773E-3</v>
      </c>
    </row>
    <row r="586" spans="1:26" x14ac:dyDescent="0.2">
      <c r="A586" s="26">
        <v>8861</v>
      </c>
      <c r="B586" s="26">
        <v>9421</v>
      </c>
      <c r="C586" s="26" t="s">
        <v>545</v>
      </c>
      <c r="D586" s="26" t="s">
        <v>611</v>
      </c>
      <c r="E586" s="26" t="s">
        <v>612</v>
      </c>
      <c r="F586" s="26" t="s">
        <v>109</v>
      </c>
      <c r="G586" s="26" t="s">
        <v>51</v>
      </c>
      <c r="H586" s="26" t="s">
        <v>51</v>
      </c>
      <c r="I586" s="26" t="s">
        <v>165</v>
      </c>
      <c r="J586" s="26" t="s">
        <v>154</v>
      </c>
      <c r="K586" s="45" t="s">
        <v>154</v>
      </c>
      <c r="L586" s="26" t="s">
        <v>531</v>
      </c>
      <c r="M586" s="54">
        <v>3.8079999999999998</v>
      </c>
      <c r="N586" s="36" t="s">
        <v>613</v>
      </c>
      <c r="O586" s="43">
        <v>3.7499999999999999E-2</v>
      </c>
      <c r="P586" s="43">
        <v>4.2500000000000003E-2</v>
      </c>
      <c r="Q586" s="42">
        <v>0</v>
      </c>
      <c r="R586" s="57">
        <v>29898058</v>
      </c>
      <c r="S586" s="42">
        <v>1</v>
      </c>
      <c r="T586" s="42">
        <v>101.27</v>
      </c>
      <c r="U586" s="42">
        <v>30277.763340000001</v>
      </c>
      <c r="W586" s="26" t="s">
        <v>15</v>
      </c>
      <c r="X586" s="43">
        <v>8.44506317E-4</v>
      </c>
      <c r="Y586" s="43">
        <v>0.210391144531</v>
      </c>
      <c r="Z586" s="43">
        <v>6.4659175629337109E-2</v>
      </c>
    </row>
    <row r="587" spans="1:26" x14ac:dyDescent="0.2">
      <c r="A587" s="26">
        <v>8861</v>
      </c>
      <c r="B587" s="26">
        <v>9421</v>
      </c>
      <c r="C587" s="26" t="s">
        <v>545</v>
      </c>
      <c r="D587" s="26" t="s">
        <v>646</v>
      </c>
      <c r="E587" s="26" t="s">
        <v>647</v>
      </c>
      <c r="F587" s="26" t="s">
        <v>108</v>
      </c>
      <c r="G587" s="26" t="s">
        <v>51</v>
      </c>
      <c r="H587" s="26" t="s">
        <v>51</v>
      </c>
      <c r="I587" s="26" t="s">
        <v>165</v>
      </c>
      <c r="J587" s="26" t="s">
        <v>154</v>
      </c>
      <c r="K587" s="45" t="s">
        <v>154</v>
      </c>
      <c r="L587" s="26" t="s">
        <v>531</v>
      </c>
      <c r="M587" s="54">
        <v>3.7669999999999999</v>
      </c>
      <c r="N587" s="36" t="s">
        <v>648</v>
      </c>
      <c r="O587" s="43">
        <v>1.0999999999999999E-2</v>
      </c>
      <c r="P587" s="43">
        <v>1.7899999999999999E-2</v>
      </c>
      <c r="Q587" s="42">
        <v>0</v>
      </c>
      <c r="R587" s="57">
        <v>28000176</v>
      </c>
      <c r="S587" s="42">
        <v>1</v>
      </c>
      <c r="T587" s="42">
        <v>101.87</v>
      </c>
      <c r="U587" s="42">
        <v>28523.779289999999</v>
      </c>
      <c r="W587" s="26" t="s">
        <v>15</v>
      </c>
      <c r="X587" s="43">
        <v>1.1345981529999999E-3</v>
      </c>
      <c r="Y587" s="43">
        <v>0.19820323264299999</v>
      </c>
      <c r="Z587" s="43">
        <v>6.0913484064657415E-2</v>
      </c>
    </row>
    <row r="588" spans="1:26" x14ac:dyDescent="0.2">
      <c r="A588" s="26">
        <v>8861</v>
      </c>
      <c r="B588" s="26">
        <v>9421</v>
      </c>
      <c r="C588" s="26" t="s">
        <v>545</v>
      </c>
      <c r="D588" s="26" t="s">
        <v>649</v>
      </c>
      <c r="E588" s="26" t="s">
        <v>650</v>
      </c>
      <c r="F588" s="26" t="s">
        <v>109</v>
      </c>
      <c r="G588" s="26" t="s">
        <v>51</v>
      </c>
      <c r="H588" s="26" t="s">
        <v>51</v>
      </c>
      <c r="I588" s="26" t="s">
        <v>165</v>
      </c>
      <c r="J588" s="26" t="s">
        <v>154</v>
      </c>
      <c r="K588" s="45" t="s">
        <v>154</v>
      </c>
      <c r="L588" s="26" t="s">
        <v>531</v>
      </c>
      <c r="M588" s="54">
        <v>8.31</v>
      </c>
      <c r="N588" s="36" t="s">
        <v>651</v>
      </c>
      <c r="O588" s="43">
        <v>0.04</v>
      </c>
      <c r="P588" s="43">
        <v>4.48E-2</v>
      </c>
      <c r="Q588" s="42">
        <v>0</v>
      </c>
      <c r="R588" s="57">
        <v>16168734</v>
      </c>
      <c r="S588" s="42">
        <v>1</v>
      </c>
      <c r="T588" s="42">
        <v>99.13</v>
      </c>
      <c r="U588" s="42">
        <v>16028.06601</v>
      </c>
      <c r="W588" s="26" t="s">
        <v>15</v>
      </c>
      <c r="X588" s="43">
        <v>6.9453882600000003E-4</v>
      </c>
      <c r="Y588" s="43">
        <v>0.111374248969</v>
      </c>
      <c r="Z588" s="43">
        <v>3.4228470693211992E-2</v>
      </c>
    </row>
    <row r="589" spans="1:26" x14ac:dyDescent="0.2">
      <c r="A589" s="26">
        <v>8861</v>
      </c>
      <c r="B589" s="26">
        <v>9421</v>
      </c>
      <c r="C589" s="26" t="s">
        <v>545</v>
      </c>
      <c r="D589" s="26" t="s">
        <v>614</v>
      </c>
      <c r="E589" s="26" t="s">
        <v>615</v>
      </c>
      <c r="F589" s="26" t="s">
        <v>109</v>
      </c>
      <c r="G589" s="26" t="s">
        <v>51</v>
      </c>
      <c r="H589" s="26" t="s">
        <v>51</v>
      </c>
      <c r="I589" s="26" t="s">
        <v>165</v>
      </c>
      <c r="J589" s="26" t="s">
        <v>154</v>
      </c>
      <c r="K589" s="45" t="s">
        <v>154</v>
      </c>
      <c r="L589" s="26" t="s">
        <v>531</v>
      </c>
      <c r="M589" s="54">
        <v>2.637</v>
      </c>
      <c r="N589" s="36" t="s">
        <v>616</v>
      </c>
      <c r="O589" s="43">
        <v>3.7499999999999999E-2</v>
      </c>
      <c r="P589" s="43">
        <v>4.2500000000000003E-2</v>
      </c>
      <c r="Q589" s="42">
        <v>0</v>
      </c>
      <c r="R589" s="57">
        <v>6733500</v>
      </c>
      <c r="S589" s="42">
        <v>1</v>
      </c>
      <c r="T589" s="42">
        <v>99.67</v>
      </c>
      <c r="U589" s="42">
        <v>6711.27945</v>
      </c>
      <c r="W589" s="26" t="s">
        <v>15</v>
      </c>
      <c r="X589" s="43">
        <v>2.8604415399999998E-4</v>
      </c>
      <c r="Y589" s="43">
        <v>4.6634678688000003E-2</v>
      </c>
      <c r="Z589" s="43">
        <v>1.4332161586117708E-2</v>
      </c>
    </row>
    <row r="590" spans="1:26" x14ac:dyDescent="0.2">
      <c r="A590" s="26">
        <v>8861</v>
      </c>
      <c r="B590" s="26">
        <v>9421</v>
      </c>
      <c r="C590" s="26" t="s">
        <v>545</v>
      </c>
      <c r="D590" s="26" t="s">
        <v>652</v>
      </c>
      <c r="E590" s="26" t="s">
        <v>653</v>
      </c>
      <c r="F590" s="26" t="s">
        <v>108</v>
      </c>
      <c r="G590" s="26" t="s">
        <v>51</v>
      </c>
      <c r="H590" s="26" t="s">
        <v>51</v>
      </c>
      <c r="I590" s="26" t="s">
        <v>165</v>
      </c>
      <c r="J590" s="26" t="s">
        <v>154</v>
      </c>
      <c r="K590" s="45" t="s">
        <v>154</v>
      </c>
      <c r="L590" s="26" t="s">
        <v>531</v>
      </c>
      <c r="M590" s="54">
        <v>8.2789999999999999</v>
      </c>
      <c r="N590" s="36" t="s">
        <v>654</v>
      </c>
      <c r="O590" s="43">
        <v>1.6E-2</v>
      </c>
      <c r="P590" s="43">
        <v>1.9400000000000001E-2</v>
      </c>
      <c r="Q590" s="42">
        <v>0</v>
      </c>
      <c r="R590" s="57">
        <v>50000</v>
      </c>
      <c r="S590" s="42">
        <v>1</v>
      </c>
      <c r="T590" s="42">
        <v>100.92</v>
      </c>
      <c r="U590" s="42">
        <v>50.46</v>
      </c>
      <c r="W590" s="26" t="s">
        <v>15</v>
      </c>
      <c r="X590" s="43">
        <v>3.1990526709306601E-6</v>
      </c>
      <c r="Y590" s="43">
        <v>3.5063148600000002E-4</v>
      </c>
      <c r="Z590" s="43">
        <v>1.0775901659638081E-4</v>
      </c>
    </row>
    <row r="591" spans="1:26" x14ac:dyDescent="0.2">
      <c r="A591" s="26">
        <v>8861</v>
      </c>
      <c r="B591" s="26">
        <v>9421</v>
      </c>
      <c r="C591" s="26" t="s">
        <v>545</v>
      </c>
      <c r="D591" s="26" t="s">
        <v>580</v>
      </c>
      <c r="E591" s="26" t="s">
        <v>581</v>
      </c>
      <c r="F591" s="26" t="s">
        <v>109</v>
      </c>
      <c r="G591" s="26" t="s">
        <v>51</v>
      </c>
      <c r="H591" s="26" t="s">
        <v>51</v>
      </c>
      <c r="I591" s="26" t="s">
        <v>165</v>
      </c>
      <c r="J591" s="26" t="s">
        <v>154</v>
      </c>
      <c r="K591" s="45" t="s">
        <v>154</v>
      </c>
      <c r="L591" s="26" t="s">
        <v>531</v>
      </c>
      <c r="M591" s="54">
        <v>0.66300000000000003</v>
      </c>
      <c r="N591" s="36" t="s">
        <v>582</v>
      </c>
      <c r="O591" s="43">
        <v>0</v>
      </c>
      <c r="P591" s="43">
        <v>4.2299999999999997E-2</v>
      </c>
      <c r="Q591" s="42">
        <v>0</v>
      </c>
      <c r="R591" s="57">
        <v>4500000</v>
      </c>
      <c r="S591" s="42">
        <v>1</v>
      </c>
      <c r="T591" s="42">
        <v>97.29</v>
      </c>
      <c r="U591" s="42">
        <v>4378.05</v>
      </c>
      <c r="W591" s="26" t="s">
        <v>15</v>
      </c>
      <c r="X591" s="43">
        <v>4.8201985599999998E-4</v>
      </c>
      <c r="Y591" s="43">
        <v>3.0421763324000001E-2</v>
      </c>
      <c r="Z591" s="43">
        <v>9.3494721087947884E-3</v>
      </c>
    </row>
    <row r="592" spans="1:26" x14ac:dyDescent="0.2">
      <c r="A592" s="26">
        <v>8861</v>
      </c>
      <c r="B592" s="26">
        <v>9421</v>
      </c>
      <c r="C592" s="26" t="s">
        <v>549</v>
      </c>
      <c r="D592" s="26" t="s">
        <v>621</v>
      </c>
      <c r="E592" s="26" t="s">
        <v>622</v>
      </c>
      <c r="F592" s="26" t="s">
        <v>111</v>
      </c>
      <c r="G592" s="26" t="s">
        <v>51</v>
      </c>
      <c r="H592" s="26" t="s">
        <v>51</v>
      </c>
      <c r="I592" s="26" t="s">
        <v>165</v>
      </c>
      <c r="J592" s="26" t="s">
        <v>154</v>
      </c>
      <c r="K592" s="45" t="s">
        <v>154</v>
      </c>
      <c r="L592" s="26" t="s">
        <v>531</v>
      </c>
      <c r="M592" s="54">
        <v>0.25</v>
      </c>
      <c r="N592" s="36">
        <v>45692</v>
      </c>
      <c r="O592" s="43">
        <v>0</v>
      </c>
      <c r="P592" s="43">
        <v>4.24E-2</v>
      </c>
      <c r="Q592" s="42">
        <v>0</v>
      </c>
      <c r="R592" s="57">
        <v>2582378</v>
      </c>
      <c r="S592" s="42">
        <v>1</v>
      </c>
      <c r="T592" s="42">
        <v>98.97</v>
      </c>
      <c r="U592" s="42">
        <v>2555.7795099999998</v>
      </c>
      <c r="W592" s="26" t="s">
        <v>15</v>
      </c>
      <c r="X592" s="43">
        <v>2.1519816600000001E-4</v>
      </c>
      <c r="Y592" s="43">
        <v>1.7759349335999999E-2</v>
      </c>
      <c r="Z592" s="43">
        <v>5.4579525690602454E-3</v>
      </c>
    </row>
    <row r="593" spans="1:26" x14ac:dyDescent="0.2">
      <c r="A593" s="26">
        <v>8861</v>
      </c>
      <c r="B593" s="26">
        <v>9421</v>
      </c>
      <c r="C593" s="26" t="s">
        <v>549</v>
      </c>
      <c r="D593" s="26" t="s">
        <v>550</v>
      </c>
      <c r="E593" s="26" t="s">
        <v>551</v>
      </c>
      <c r="F593" s="26" t="s">
        <v>111</v>
      </c>
      <c r="G593" s="26" t="s">
        <v>51</v>
      </c>
      <c r="H593" s="26" t="s">
        <v>51</v>
      </c>
      <c r="I593" s="26" t="s">
        <v>165</v>
      </c>
      <c r="J593" s="26" t="s">
        <v>154</v>
      </c>
      <c r="K593" s="45" t="s">
        <v>154</v>
      </c>
      <c r="L593" s="26" t="s">
        <v>531</v>
      </c>
      <c r="M593" s="54">
        <v>0.59</v>
      </c>
      <c r="N593" s="36">
        <v>45816</v>
      </c>
      <c r="O593" s="43">
        <v>0</v>
      </c>
      <c r="P593" s="43">
        <v>4.24E-2</v>
      </c>
      <c r="Q593" s="42">
        <v>0</v>
      </c>
      <c r="R593" s="57">
        <v>585045</v>
      </c>
      <c r="S593" s="42">
        <v>1</v>
      </c>
      <c r="T593" s="42">
        <v>97.56</v>
      </c>
      <c r="U593" s="42">
        <v>570.76990000000001</v>
      </c>
      <c r="W593" s="26" t="s">
        <v>15</v>
      </c>
      <c r="X593" s="43">
        <v>4.8753749999999997E-5</v>
      </c>
      <c r="Y593" s="43">
        <v>3.9661097540000002E-3</v>
      </c>
      <c r="Z593" s="43">
        <v>1.2188981991045308E-3</v>
      </c>
    </row>
    <row r="594" spans="1:26" x14ac:dyDescent="0.2">
      <c r="A594" s="26">
        <v>8861</v>
      </c>
      <c r="B594" s="26">
        <v>9421</v>
      </c>
      <c r="C594" s="26" t="s">
        <v>549</v>
      </c>
      <c r="D594" s="26" t="s">
        <v>587</v>
      </c>
      <c r="E594" s="26" t="s">
        <v>588</v>
      </c>
      <c r="F594" s="26" t="s">
        <v>111</v>
      </c>
      <c r="G594" s="26" t="s">
        <v>51</v>
      </c>
      <c r="H594" s="26" t="s">
        <v>51</v>
      </c>
      <c r="I594" s="26" t="s">
        <v>165</v>
      </c>
      <c r="J594" s="26" t="s">
        <v>154</v>
      </c>
      <c r="K594" s="45" t="s">
        <v>154</v>
      </c>
      <c r="L594" s="26" t="s">
        <v>531</v>
      </c>
      <c r="M594" s="54">
        <v>0.67</v>
      </c>
      <c r="N594" s="36">
        <v>45725</v>
      </c>
      <c r="O594" s="43">
        <v>0</v>
      </c>
      <c r="P594" s="43">
        <v>4.2700000000000002E-2</v>
      </c>
      <c r="Q594" s="42">
        <v>0</v>
      </c>
      <c r="R594" s="57">
        <v>4663836</v>
      </c>
      <c r="S594" s="42">
        <v>1</v>
      </c>
      <c r="T594" s="42">
        <v>97.23</v>
      </c>
      <c r="U594" s="42">
        <v>4534.6477400000003</v>
      </c>
      <c r="W594" s="26" t="s">
        <v>15</v>
      </c>
      <c r="X594" s="43">
        <v>3.8865299999999998E-4</v>
      </c>
      <c r="Y594" s="43">
        <v>3.1509914299999997E-2</v>
      </c>
      <c r="Z594" s="43">
        <v>9.6838918167538798E-3</v>
      </c>
    </row>
    <row r="595" spans="1:26" x14ac:dyDescent="0.2">
      <c r="A595" s="26">
        <v>8861</v>
      </c>
      <c r="B595" s="26">
        <v>9421</v>
      </c>
      <c r="C595" s="26" t="s">
        <v>552</v>
      </c>
      <c r="D595" s="26" t="s">
        <v>563</v>
      </c>
      <c r="E595" s="26" t="s">
        <v>564</v>
      </c>
      <c r="F595" s="26" t="s">
        <v>122</v>
      </c>
      <c r="G595" s="26" t="s">
        <v>56</v>
      </c>
      <c r="H595" s="26" t="s">
        <v>167</v>
      </c>
      <c r="I595" s="26" t="s">
        <v>218</v>
      </c>
      <c r="J595" s="26" t="s">
        <v>555</v>
      </c>
      <c r="K595" s="26" t="s">
        <v>71</v>
      </c>
      <c r="L595" s="26" t="s">
        <v>532</v>
      </c>
      <c r="M595" s="54">
        <v>0.76600000000000001</v>
      </c>
      <c r="N595" s="36">
        <v>45698</v>
      </c>
      <c r="O595" s="43">
        <v>0</v>
      </c>
      <c r="P595" s="43">
        <v>4.1759999999999999E-2</v>
      </c>
      <c r="Q595" s="42">
        <v>0</v>
      </c>
      <c r="R595" s="57">
        <v>300000</v>
      </c>
      <c r="S595" s="42">
        <v>3.6469999999999998</v>
      </c>
      <c r="T595" s="42">
        <v>96.928200000000004</v>
      </c>
      <c r="U595" s="42">
        <v>1060.49144</v>
      </c>
      <c r="W595" s="26" t="s">
        <v>15</v>
      </c>
      <c r="X595" s="43">
        <v>5.88454522273004E-6</v>
      </c>
      <c r="Y595" s="43">
        <v>7.3690386339999997E-3</v>
      </c>
      <c r="Z595" s="43">
        <v>2.264714916434399E-3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6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4:K1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  <dataValidation type="list" allowBlank="1" showInputMessage="1" showErrorMessage="1" sqref="F2:F20" xr:uid="{00000000-0002-0000-0300-000005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1048572"/>
  <sheetViews>
    <sheetView rightToLeft="1" workbookViewId="0">
      <selection activeCell="AJ2" sqref="AJ2"/>
    </sheetView>
  </sheetViews>
  <sheetFormatPr defaultColWidth="11.75" defaultRowHeight="14.25" x14ac:dyDescent="0.2"/>
  <cols>
    <col min="1" max="2" width="11.125" style="1" bestFit="1" customWidth="1"/>
    <col min="3" max="3" width="24.125" style="1" bestFit="1" customWidth="1"/>
    <col min="4" max="4" width="11.25" style="1" bestFit="1" customWidth="1"/>
    <col min="5" max="5" width="10.625" style="1" bestFit="1" customWidth="1"/>
    <col min="6" max="6" width="15.625" style="1" bestFit="1" customWidth="1"/>
    <col min="7" max="7" width="14.125" style="1" bestFit="1" customWidth="1"/>
    <col min="8" max="8" width="9.125" style="1" bestFit="1" customWidth="1"/>
    <col min="9" max="9" width="37.25" style="1" bestFit="1" customWidth="1"/>
    <col min="10" max="10" width="10.375" style="1" bestFit="1" customWidth="1"/>
    <col min="11" max="11" width="9.25" style="1" bestFit="1" customWidth="1"/>
    <col min="12" max="12" width="9.375" style="1" bestFit="1" customWidth="1"/>
    <col min="13" max="13" width="16.125" style="1" bestFit="1" customWidth="1"/>
    <col min="14" max="14" width="11" style="1" bestFit="1" customWidth="1"/>
    <col min="15" max="15" width="6.25" style="1" bestFit="1" customWidth="1"/>
    <col min="16" max="16" width="14.125" style="1" bestFit="1" customWidth="1"/>
    <col min="17" max="17" width="11" style="1" bestFit="1" customWidth="1"/>
    <col min="18" max="18" width="11.375" style="1" bestFit="1" customWidth="1"/>
    <col min="19" max="19" width="5.75" style="1" bestFit="1" customWidth="1"/>
    <col min="20" max="20" width="8.375" style="1" bestFit="1" customWidth="1"/>
    <col min="21" max="21" width="11.25" style="1" bestFit="1" customWidth="1"/>
    <col min="22" max="22" width="10" style="1" bestFit="1" customWidth="1"/>
    <col min="23" max="23" width="11.375" style="1" bestFit="1" customWidth="1"/>
    <col min="24" max="24" width="12.25" style="1" bestFit="1" customWidth="1"/>
    <col min="25" max="25" width="9.875" style="1" bestFit="1" customWidth="1"/>
    <col min="26" max="26" width="11.25" style="1" bestFit="1" customWidth="1"/>
    <col min="27" max="27" width="9.75" style="1" bestFit="1" customWidth="1"/>
    <col min="28" max="28" width="10.125" style="1" bestFit="1" customWidth="1"/>
    <col min="29" max="29" width="9.75" style="1" bestFit="1" customWidth="1"/>
    <col min="30" max="31" width="11.125" style="1" bestFit="1" customWidth="1"/>
    <col min="32" max="32" width="8.375" style="1" bestFit="1" customWidth="1"/>
    <col min="33" max="33" width="10.25" style="1" bestFit="1" customWidth="1"/>
    <col min="34" max="34" width="10.875" style="1" bestFit="1" customWidth="1"/>
    <col min="35" max="35" width="11" style="1" bestFit="1" customWidth="1"/>
    <col min="36" max="36" width="10" style="1" bestFit="1" customWidth="1"/>
    <col min="37" max="16384" width="11.75" style="1"/>
  </cols>
  <sheetData>
    <row r="1" spans="1:36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4</v>
      </c>
      <c r="M1" s="9" t="s">
        <v>7</v>
      </c>
      <c r="N1" s="9" t="s">
        <v>338</v>
      </c>
      <c r="O1" s="9" t="s">
        <v>5</v>
      </c>
      <c r="P1" s="9" t="s">
        <v>6</v>
      </c>
      <c r="Q1" s="9" t="s">
        <v>515</v>
      </c>
      <c r="R1" s="9" t="s">
        <v>194</v>
      </c>
      <c r="S1" s="9" t="s">
        <v>11</v>
      </c>
      <c r="T1" s="9" t="s">
        <v>163</v>
      </c>
      <c r="U1" s="9" t="s">
        <v>202</v>
      </c>
      <c r="V1" s="9" t="s">
        <v>12</v>
      </c>
      <c r="W1" s="9" t="s">
        <v>348</v>
      </c>
      <c r="X1" s="9" t="s">
        <v>484</v>
      </c>
      <c r="Y1" s="9" t="s">
        <v>367</v>
      </c>
      <c r="Z1" s="9" t="s">
        <v>410</v>
      </c>
      <c r="AA1" s="9" t="s">
        <v>9</v>
      </c>
      <c r="AB1" s="9" t="s">
        <v>13</v>
      </c>
      <c r="AC1" s="9" t="s">
        <v>488</v>
      </c>
      <c r="AD1" s="9" t="s">
        <v>519</v>
      </c>
      <c r="AE1" s="9" t="s">
        <v>520</v>
      </c>
      <c r="AF1" s="9" t="s">
        <v>421</v>
      </c>
      <c r="AG1" s="9" t="s">
        <v>24</v>
      </c>
      <c r="AH1" s="9" t="s">
        <v>16</v>
      </c>
      <c r="AI1" s="9" t="s">
        <v>17</v>
      </c>
      <c r="AJ1" s="9" t="s">
        <v>28</v>
      </c>
    </row>
    <row r="2" spans="1:36" x14ac:dyDescent="0.2">
      <c r="A2" s="8">
        <v>7956</v>
      </c>
      <c r="B2" s="8">
        <v>12537</v>
      </c>
      <c r="C2" s="8" t="s">
        <v>705</v>
      </c>
      <c r="D2" s="8">
        <v>510960719</v>
      </c>
      <c r="E2" s="8" t="s">
        <v>203</v>
      </c>
      <c r="F2" s="8" t="s">
        <v>706</v>
      </c>
      <c r="G2" s="8" t="s">
        <v>707</v>
      </c>
      <c r="H2" s="8" t="s">
        <v>69</v>
      </c>
      <c r="I2" s="8" t="s">
        <v>109</v>
      </c>
      <c r="J2" s="8" t="s">
        <v>51</v>
      </c>
      <c r="K2" s="8" t="s">
        <v>51</v>
      </c>
      <c r="L2" s="8" t="s">
        <v>165</v>
      </c>
      <c r="M2" s="8" t="s">
        <v>357</v>
      </c>
      <c r="N2" s="8" t="s">
        <v>57</v>
      </c>
      <c r="O2" s="1" t="s">
        <v>708</v>
      </c>
      <c r="P2" s="8" t="s">
        <v>64</v>
      </c>
      <c r="Q2" s="8" t="s">
        <v>54</v>
      </c>
      <c r="R2" s="8" t="s">
        <v>531</v>
      </c>
      <c r="S2" s="58">
        <v>0.51500000000000001</v>
      </c>
      <c r="T2" s="8" t="s">
        <v>185</v>
      </c>
      <c r="U2" s="59">
        <v>45876</v>
      </c>
      <c r="V2" s="60">
        <v>4.6199999999999998E-2</v>
      </c>
      <c r="W2" s="61">
        <v>4.9200000000000001E-2</v>
      </c>
      <c r="X2" s="8" t="s">
        <v>347</v>
      </c>
      <c r="Y2" s="8"/>
      <c r="Z2" s="62">
        <v>150000</v>
      </c>
      <c r="AA2" s="63">
        <v>1</v>
      </c>
      <c r="AB2" s="63">
        <v>1020.5</v>
      </c>
      <c r="AC2" s="63">
        <v>0</v>
      </c>
      <c r="AD2" s="63">
        <v>1530.75</v>
      </c>
      <c r="AE2" s="8"/>
      <c r="AG2" s="8" t="s">
        <v>15</v>
      </c>
      <c r="AH2" s="61">
        <v>2.3510345330000001E-3</v>
      </c>
      <c r="AI2" s="61">
        <v>0.214149463244</v>
      </c>
      <c r="AJ2" s="43">
        <v>6.1836906743919584E-4</v>
      </c>
    </row>
    <row r="3" spans="1:36" x14ac:dyDescent="0.2">
      <c r="A3" s="8">
        <v>7956</v>
      </c>
      <c r="B3" s="8">
        <v>12537</v>
      </c>
      <c r="C3" s="8" t="s">
        <v>709</v>
      </c>
      <c r="D3" s="8">
        <v>520001736</v>
      </c>
      <c r="E3" s="8" t="s">
        <v>203</v>
      </c>
      <c r="F3" s="8" t="s">
        <v>710</v>
      </c>
      <c r="G3" s="8" t="s">
        <v>711</v>
      </c>
      <c r="H3" s="8" t="s">
        <v>69</v>
      </c>
      <c r="I3" s="8" t="s">
        <v>109</v>
      </c>
      <c r="J3" s="8" t="s">
        <v>51</v>
      </c>
      <c r="K3" s="8" t="s">
        <v>51</v>
      </c>
      <c r="L3" s="8" t="s">
        <v>165</v>
      </c>
      <c r="M3" s="8" t="s">
        <v>357</v>
      </c>
      <c r="N3" s="8" t="s">
        <v>57</v>
      </c>
      <c r="O3" s="1" t="s">
        <v>712</v>
      </c>
      <c r="P3" s="8" t="s">
        <v>59</v>
      </c>
      <c r="Q3" s="8" t="s">
        <v>54</v>
      </c>
      <c r="R3" s="8" t="s">
        <v>531</v>
      </c>
      <c r="S3" s="58">
        <v>0.51500000000000001</v>
      </c>
      <c r="T3" s="8" t="s">
        <v>185</v>
      </c>
      <c r="U3" s="59">
        <v>45876</v>
      </c>
      <c r="V3" s="60">
        <v>4.6600000000000003E-2</v>
      </c>
      <c r="W3" s="60">
        <v>4.8800000000000003E-2</v>
      </c>
      <c r="X3" s="8" t="s">
        <v>347</v>
      </c>
      <c r="Y3" s="8"/>
      <c r="Z3" s="62">
        <v>150000</v>
      </c>
      <c r="AA3" s="63">
        <v>1</v>
      </c>
      <c r="AB3" s="63">
        <v>1021.12</v>
      </c>
      <c r="AC3" s="63">
        <v>0</v>
      </c>
      <c r="AD3" s="63">
        <v>1531.68</v>
      </c>
      <c r="AE3" s="8"/>
      <c r="AG3" s="8" t="s">
        <v>15</v>
      </c>
      <c r="AH3" s="61">
        <v>5.0000000000000001E-3</v>
      </c>
      <c r="AI3" s="61">
        <v>0.214279568749</v>
      </c>
      <c r="AJ3" s="43">
        <v>6.1874475467272086E-4</v>
      </c>
    </row>
    <row r="4" spans="1:36" x14ac:dyDescent="0.2">
      <c r="A4" s="8">
        <v>7956</v>
      </c>
      <c r="B4" s="8">
        <v>12537</v>
      </c>
      <c r="C4" s="8" t="s">
        <v>713</v>
      </c>
      <c r="D4" s="8">
        <v>510560188</v>
      </c>
      <c r="E4" s="8" t="s">
        <v>203</v>
      </c>
      <c r="F4" s="8" t="s">
        <v>714</v>
      </c>
      <c r="G4" s="8" t="s">
        <v>715</v>
      </c>
      <c r="H4" s="8" t="s">
        <v>69</v>
      </c>
      <c r="I4" s="8" t="s">
        <v>109</v>
      </c>
      <c r="J4" s="8" t="s">
        <v>51</v>
      </c>
      <c r="K4" s="8" t="s">
        <v>51</v>
      </c>
      <c r="L4" s="8" t="s">
        <v>165</v>
      </c>
      <c r="M4" s="8" t="s">
        <v>358</v>
      </c>
      <c r="N4" s="8" t="s">
        <v>57</v>
      </c>
      <c r="O4" s="1" t="s">
        <v>716</v>
      </c>
      <c r="P4" s="8" t="s">
        <v>59</v>
      </c>
      <c r="Q4" s="8" t="s">
        <v>54</v>
      </c>
      <c r="R4" s="8" t="s">
        <v>531</v>
      </c>
      <c r="S4" s="58">
        <v>0.51200000000000001</v>
      </c>
      <c r="T4" s="8" t="s">
        <v>185</v>
      </c>
      <c r="U4" s="59">
        <v>45845</v>
      </c>
      <c r="V4" s="60">
        <v>4.9500000000000002E-2</v>
      </c>
      <c r="W4" s="60">
        <v>5.5899999999999998E-2</v>
      </c>
      <c r="X4" s="8" t="s">
        <v>347</v>
      </c>
      <c r="Y4" s="8"/>
      <c r="Z4" s="62">
        <v>150000</v>
      </c>
      <c r="AA4" s="63">
        <v>1</v>
      </c>
      <c r="AB4" s="63">
        <v>1020.41</v>
      </c>
      <c r="AC4" s="63">
        <v>0</v>
      </c>
      <c r="AD4" s="63">
        <v>1530.615</v>
      </c>
      <c r="AE4" s="8"/>
      <c r="AG4" s="8" t="s">
        <v>15</v>
      </c>
      <c r="AH4" s="61">
        <v>9.1655667979999994E-3</v>
      </c>
      <c r="AI4" s="61">
        <v>0.21413057696099999</v>
      </c>
      <c r="AJ4" s="43">
        <v>6.1831453219561962E-4</v>
      </c>
    </row>
    <row r="5" spans="1:36" x14ac:dyDescent="0.2">
      <c r="A5" s="8">
        <v>7956</v>
      </c>
      <c r="B5" s="8">
        <v>12537</v>
      </c>
      <c r="C5" s="8" t="s">
        <v>717</v>
      </c>
      <c r="D5" s="8">
        <v>513257873</v>
      </c>
      <c r="E5" s="8" t="s">
        <v>203</v>
      </c>
      <c r="F5" s="8" t="s">
        <v>718</v>
      </c>
      <c r="G5" s="8" t="s">
        <v>719</v>
      </c>
      <c r="H5" s="8" t="s">
        <v>69</v>
      </c>
      <c r="I5" s="8" t="s">
        <v>109</v>
      </c>
      <c r="J5" s="8" t="s">
        <v>51</v>
      </c>
      <c r="K5" s="8" t="s">
        <v>51</v>
      </c>
      <c r="L5" s="8" t="s">
        <v>165</v>
      </c>
      <c r="M5" s="8" t="s">
        <v>357</v>
      </c>
      <c r="N5" s="8" t="s">
        <v>57</v>
      </c>
      <c r="O5" s="1" t="s">
        <v>716</v>
      </c>
      <c r="P5" s="8" t="s">
        <v>59</v>
      </c>
      <c r="Q5" s="8" t="s">
        <v>54</v>
      </c>
      <c r="R5" s="8" t="s">
        <v>531</v>
      </c>
      <c r="S5" s="58">
        <v>0.53400000000000003</v>
      </c>
      <c r="T5" s="8" t="s">
        <v>185</v>
      </c>
      <c r="U5" s="59" t="s">
        <v>720</v>
      </c>
      <c r="V5" s="60">
        <v>5.0999999999999997E-2</v>
      </c>
      <c r="W5" s="60">
        <v>5.3499999999999999E-2</v>
      </c>
      <c r="X5" s="8" t="s">
        <v>347</v>
      </c>
      <c r="Y5" s="8"/>
      <c r="Z5" s="62">
        <v>250000</v>
      </c>
      <c r="AA5" s="63">
        <v>1</v>
      </c>
      <c r="AB5" s="63">
        <v>1022</v>
      </c>
      <c r="AC5" s="63">
        <v>0</v>
      </c>
      <c r="AD5" s="63">
        <v>2555</v>
      </c>
      <c r="AE5" s="8"/>
      <c r="AG5" s="8" t="s">
        <v>15</v>
      </c>
      <c r="AH5" s="61">
        <v>1.3584003476999999E-2</v>
      </c>
      <c r="AI5" s="61">
        <v>0.35744039104300002</v>
      </c>
      <c r="AJ5" s="43">
        <v>1.0321299802757767E-3</v>
      </c>
    </row>
    <row r="6" spans="1:36" x14ac:dyDescent="0.2">
      <c r="A6" s="8">
        <v>7956</v>
      </c>
      <c r="B6" s="8">
        <v>12538</v>
      </c>
      <c r="C6" s="8" t="s">
        <v>717</v>
      </c>
      <c r="D6" s="8">
        <v>513257873</v>
      </c>
      <c r="E6" s="8" t="s">
        <v>203</v>
      </c>
      <c r="F6" s="8" t="s">
        <v>718</v>
      </c>
      <c r="G6" s="8" t="s">
        <v>719</v>
      </c>
      <c r="H6" s="8" t="s">
        <v>69</v>
      </c>
      <c r="I6" s="8" t="s">
        <v>109</v>
      </c>
      <c r="J6" s="8" t="s">
        <v>51</v>
      </c>
      <c r="K6" s="8" t="s">
        <v>51</v>
      </c>
      <c r="L6" s="8" t="s">
        <v>165</v>
      </c>
      <c r="M6" s="8" t="s">
        <v>357</v>
      </c>
      <c r="N6" s="8" t="s">
        <v>57</v>
      </c>
      <c r="O6" s="1" t="s">
        <v>716</v>
      </c>
      <c r="P6" s="8" t="s">
        <v>59</v>
      </c>
      <c r="Q6" s="8" t="s">
        <v>54</v>
      </c>
      <c r="R6" s="8" t="s">
        <v>531</v>
      </c>
      <c r="S6" s="58">
        <v>0.53400000000000003</v>
      </c>
      <c r="T6" s="8" t="s">
        <v>185</v>
      </c>
      <c r="U6" s="59" t="s">
        <v>720</v>
      </c>
      <c r="V6" s="60">
        <v>5.0999999999999997E-2</v>
      </c>
      <c r="W6" s="60">
        <v>5.3499999999999999E-2</v>
      </c>
      <c r="X6" s="8" t="s">
        <v>347</v>
      </c>
      <c r="Y6" s="8"/>
      <c r="Z6" s="62">
        <v>150000</v>
      </c>
      <c r="AA6" s="63">
        <v>1</v>
      </c>
      <c r="AB6" s="63">
        <v>1022</v>
      </c>
      <c r="AC6" s="63">
        <v>0</v>
      </c>
      <c r="AD6" s="63">
        <v>1533</v>
      </c>
      <c r="AE6" s="8"/>
      <c r="AG6" s="8" t="s">
        <v>15</v>
      </c>
      <c r="AH6" s="61">
        <v>8.1504020859999998E-3</v>
      </c>
      <c r="AI6" s="61">
        <v>1</v>
      </c>
      <c r="AJ6" s="43">
        <v>3.7199393857946284E-4</v>
      </c>
    </row>
    <row r="7" spans="1:36" x14ac:dyDescent="0.2">
      <c r="A7" s="8">
        <v>8700</v>
      </c>
      <c r="B7" s="8">
        <v>12536</v>
      </c>
      <c r="C7" s="8" t="s">
        <v>705</v>
      </c>
      <c r="D7" s="8">
        <v>510960719</v>
      </c>
      <c r="E7" s="8" t="s">
        <v>203</v>
      </c>
      <c r="F7" s="8" t="s">
        <v>706</v>
      </c>
      <c r="G7" s="8" t="s">
        <v>707</v>
      </c>
      <c r="H7" s="8" t="s">
        <v>69</v>
      </c>
      <c r="I7" s="8" t="s">
        <v>109</v>
      </c>
      <c r="J7" s="8" t="s">
        <v>51</v>
      </c>
      <c r="K7" s="8" t="s">
        <v>51</v>
      </c>
      <c r="L7" s="8" t="s">
        <v>165</v>
      </c>
      <c r="M7" s="8" t="s">
        <v>357</v>
      </c>
      <c r="N7" s="8" t="s">
        <v>57</v>
      </c>
      <c r="O7" s="1" t="s">
        <v>708</v>
      </c>
      <c r="P7" s="8" t="s">
        <v>64</v>
      </c>
      <c r="Q7" s="8" t="s">
        <v>54</v>
      </c>
      <c r="R7" s="8" t="s">
        <v>531</v>
      </c>
      <c r="S7" s="58">
        <v>0.51500000000000001</v>
      </c>
      <c r="T7" s="8" t="s">
        <v>185</v>
      </c>
      <c r="U7" s="59">
        <v>45876</v>
      </c>
      <c r="V7" s="60">
        <v>4.6199999999999998E-2</v>
      </c>
      <c r="W7" s="60">
        <v>4.9200000000000001E-2</v>
      </c>
      <c r="X7" s="8" t="s">
        <v>347</v>
      </c>
      <c r="Y7" s="8"/>
      <c r="Z7" s="62">
        <v>400000</v>
      </c>
      <c r="AA7" s="63">
        <v>1</v>
      </c>
      <c r="AB7" s="63">
        <v>1020.5</v>
      </c>
      <c r="AC7" s="63">
        <v>0</v>
      </c>
      <c r="AD7" s="63">
        <v>4082</v>
      </c>
      <c r="AE7" s="8"/>
      <c r="AG7" s="1" t="s">
        <v>15</v>
      </c>
      <c r="AH7" s="61">
        <v>6.2694254220000004E-3</v>
      </c>
      <c r="AI7" s="61">
        <v>0.204990478639</v>
      </c>
      <c r="AJ7" s="43">
        <v>6.6354590234118623E-4</v>
      </c>
    </row>
    <row r="8" spans="1:36" x14ac:dyDescent="0.2">
      <c r="A8" s="8">
        <v>8700</v>
      </c>
      <c r="B8" s="8">
        <v>12536</v>
      </c>
      <c r="C8" s="8" t="s">
        <v>709</v>
      </c>
      <c r="D8" s="8">
        <v>520001736</v>
      </c>
      <c r="E8" s="8" t="s">
        <v>203</v>
      </c>
      <c r="F8" s="8" t="s">
        <v>710</v>
      </c>
      <c r="G8" s="8" t="s">
        <v>711</v>
      </c>
      <c r="H8" s="8" t="s">
        <v>69</v>
      </c>
      <c r="I8" s="8" t="s">
        <v>109</v>
      </c>
      <c r="J8" s="8" t="s">
        <v>51</v>
      </c>
      <c r="K8" s="8" t="s">
        <v>51</v>
      </c>
      <c r="L8" s="8" t="s">
        <v>165</v>
      </c>
      <c r="M8" s="8" t="s">
        <v>357</v>
      </c>
      <c r="N8" s="8" t="s">
        <v>57</v>
      </c>
      <c r="O8" s="1" t="s">
        <v>712</v>
      </c>
      <c r="P8" s="8" t="s">
        <v>59</v>
      </c>
      <c r="Q8" s="8" t="s">
        <v>54</v>
      </c>
      <c r="R8" s="8" t="s">
        <v>531</v>
      </c>
      <c r="S8" s="58">
        <v>0.51500000000000001</v>
      </c>
      <c r="T8" s="8" t="s">
        <v>185</v>
      </c>
      <c r="U8" s="59">
        <v>45876</v>
      </c>
      <c r="V8" s="60">
        <v>4.6600000000000003E-2</v>
      </c>
      <c r="W8" s="60">
        <v>4.8800000000000003E-2</v>
      </c>
      <c r="X8" s="8" t="s">
        <v>347</v>
      </c>
      <c r="Y8" s="8"/>
      <c r="Z8" s="62">
        <v>400000</v>
      </c>
      <c r="AA8" s="64">
        <v>1</v>
      </c>
      <c r="AB8" s="64">
        <v>1021.12</v>
      </c>
      <c r="AC8" s="64">
        <v>0</v>
      </c>
      <c r="AD8" s="64">
        <v>4084.48</v>
      </c>
      <c r="AG8" s="1" t="s">
        <v>15</v>
      </c>
      <c r="AH8" s="61">
        <v>1.3333333333E-2</v>
      </c>
      <c r="AI8" s="61">
        <v>0.20511501964500001</v>
      </c>
      <c r="AJ8" s="43">
        <v>6.6394903654937003E-4</v>
      </c>
    </row>
    <row r="9" spans="1:36" x14ac:dyDescent="0.2">
      <c r="A9" s="8">
        <v>8700</v>
      </c>
      <c r="B9" s="8">
        <v>12536</v>
      </c>
      <c r="C9" s="8" t="s">
        <v>713</v>
      </c>
      <c r="D9" s="8">
        <v>510560188</v>
      </c>
      <c r="E9" s="8" t="s">
        <v>203</v>
      </c>
      <c r="F9" s="8" t="s">
        <v>714</v>
      </c>
      <c r="G9" s="8" t="s">
        <v>715</v>
      </c>
      <c r="H9" s="8" t="s">
        <v>69</v>
      </c>
      <c r="I9" s="8" t="s">
        <v>109</v>
      </c>
      <c r="J9" s="8" t="s">
        <v>51</v>
      </c>
      <c r="K9" s="8" t="s">
        <v>51</v>
      </c>
      <c r="L9" s="8" t="s">
        <v>165</v>
      </c>
      <c r="M9" s="8" t="s">
        <v>358</v>
      </c>
      <c r="N9" s="8" t="s">
        <v>57</v>
      </c>
      <c r="O9" s="1" t="s">
        <v>716</v>
      </c>
      <c r="P9" s="8" t="s">
        <v>59</v>
      </c>
      <c r="Q9" s="8" t="s">
        <v>54</v>
      </c>
      <c r="R9" s="8" t="s">
        <v>531</v>
      </c>
      <c r="S9" s="58">
        <v>0.51200000000000001</v>
      </c>
      <c r="T9" s="8" t="s">
        <v>185</v>
      </c>
      <c r="U9" s="59">
        <v>45845</v>
      </c>
      <c r="V9" s="60">
        <v>4.9500000000000002E-2</v>
      </c>
      <c r="W9" s="60">
        <v>5.5899999999999998E-2</v>
      </c>
      <c r="X9" s="8" t="s">
        <v>347</v>
      </c>
      <c r="Y9" s="8"/>
      <c r="Z9" s="62">
        <v>400000</v>
      </c>
      <c r="AA9" s="64">
        <v>1</v>
      </c>
      <c r="AB9" s="63">
        <v>1020.41</v>
      </c>
      <c r="AC9" s="63">
        <v>0</v>
      </c>
      <c r="AD9" s="63">
        <v>4081.64</v>
      </c>
      <c r="AG9" s="8" t="s">
        <v>15</v>
      </c>
      <c r="AH9" s="61">
        <v>2.4441511462999999E-2</v>
      </c>
      <c r="AI9" s="61">
        <v>0.20497240010600001</v>
      </c>
      <c r="AJ9" s="43">
        <v>6.6348738285935309E-4</v>
      </c>
    </row>
    <row r="10" spans="1:36" x14ac:dyDescent="0.2">
      <c r="A10" s="8">
        <v>8700</v>
      </c>
      <c r="B10" s="8">
        <v>12536</v>
      </c>
      <c r="C10" s="8" t="s">
        <v>717</v>
      </c>
      <c r="D10" s="8">
        <v>513257873</v>
      </c>
      <c r="E10" s="8" t="s">
        <v>203</v>
      </c>
      <c r="F10" s="8" t="s">
        <v>718</v>
      </c>
      <c r="G10" s="8" t="s">
        <v>719</v>
      </c>
      <c r="H10" s="8" t="s">
        <v>69</v>
      </c>
      <c r="I10" s="8" t="s">
        <v>109</v>
      </c>
      <c r="J10" s="8" t="s">
        <v>51</v>
      </c>
      <c r="K10" s="8" t="s">
        <v>51</v>
      </c>
      <c r="L10" s="8" t="s">
        <v>165</v>
      </c>
      <c r="M10" s="8" t="s">
        <v>357</v>
      </c>
      <c r="N10" s="8" t="s">
        <v>57</v>
      </c>
      <c r="O10" s="1" t="s">
        <v>716</v>
      </c>
      <c r="P10" s="8" t="s">
        <v>59</v>
      </c>
      <c r="Q10" s="8" t="s">
        <v>54</v>
      </c>
      <c r="R10" s="8" t="s">
        <v>531</v>
      </c>
      <c r="S10" s="58">
        <v>0.53400000000000003</v>
      </c>
      <c r="T10" s="8" t="s">
        <v>185</v>
      </c>
      <c r="U10" s="59" t="s">
        <v>720</v>
      </c>
      <c r="V10" s="60">
        <v>5.0999999999999997E-2</v>
      </c>
      <c r="W10" s="60">
        <v>5.3499999999999999E-2</v>
      </c>
      <c r="X10" s="8" t="s">
        <v>347</v>
      </c>
      <c r="Y10" s="8"/>
      <c r="Z10" s="62">
        <v>750000</v>
      </c>
      <c r="AA10" s="63">
        <v>1</v>
      </c>
      <c r="AB10" s="63">
        <v>1022</v>
      </c>
      <c r="AC10" s="63">
        <v>0</v>
      </c>
      <c r="AD10" s="63">
        <v>7665</v>
      </c>
      <c r="AE10" s="8"/>
      <c r="AG10" s="8" t="s">
        <v>15</v>
      </c>
      <c r="AH10" s="61">
        <v>4.0752010432000003E-2</v>
      </c>
      <c r="AI10" s="61">
        <v>0.38492210160899998</v>
      </c>
      <c r="AJ10" s="43">
        <v>1.2459773006970095E-3</v>
      </c>
    </row>
    <row r="11" spans="1:36" x14ac:dyDescent="0.2">
      <c r="A11" s="8">
        <v>8694</v>
      </c>
      <c r="B11" s="8">
        <v>12531</v>
      </c>
      <c r="C11" s="8" t="s">
        <v>705</v>
      </c>
      <c r="D11" s="8">
        <v>510960719</v>
      </c>
      <c r="E11" s="8" t="s">
        <v>203</v>
      </c>
      <c r="F11" s="8" t="s">
        <v>706</v>
      </c>
      <c r="G11" s="8" t="s">
        <v>707</v>
      </c>
      <c r="H11" s="8" t="s">
        <v>69</v>
      </c>
      <c r="I11" s="8" t="s">
        <v>109</v>
      </c>
      <c r="J11" s="8" t="s">
        <v>51</v>
      </c>
      <c r="K11" s="8" t="s">
        <v>51</v>
      </c>
      <c r="L11" s="8" t="s">
        <v>165</v>
      </c>
      <c r="M11" s="8" t="s">
        <v>357</v>
      </c>
      <c r="N11" s="8" t="s">
        <v>57</v>
      </c>
      <c r="O11" s="1" t="s">
        <v>708</v>
      </c>
      <c r="P11" s="8" t="s">
        <v>64</v>
      </c>
      <c r="Q11" s="8" t="s">
        <v>54</v>
      </c>
      <c r="R11" s="8" t="s">
        <v>531</v>
      </c>
      <c r="S11" s="58">
        <v>0.51500000000000001</v>
      </c>
      <c r="T11" s="8" t="s">
        <v>185</v>
      </c>
      <c r="U11" s="59">
        <v>45876</v>
      </c>
      <c r="V11" s="60">
        <v>4.6199999999999998E-2</v>
      </c>
      <c r="W11" s="60">
        <v>4.9200000000000001E-2</v>
      </c>
      <c r="X11" s="8" t="s">
        <v>347</v>
      </c>
      <c r="Y11" s="8"/>
      <c r="Z11" s="62">
        <v>250000</v>
      </c>
      <c r="AA11" s="63">
        <v>1</v>
      </c>
      <c r="AB11" s="63">
        <v>1020.5</v>
      </c>
      <c r="AC11" s="63">
        <v>0</v>
      </c>
      <c r="AD11" s="63">
        <v>2551.25</v>
      </c>
      <c r="AE11" s="8"/>
      <c r="AG11" s="8" t="s">
        <v>15</v>
      </c>
      <c r="AH11" s="61">
        <v>3.9183908890000002E-3</v>
      </c>
      <c r="AI11" s="61">
        <v>0.22713968701199999</v>
      </c>
      <c r="AJ11" s="43">
        <v>7.2506501183098573E-4</v>
      </c>
    </row>
    <row r="12" spans="1:36" x14ac:dyDescent="0.2">
      <c r="A12" s="8">
        <v>8694</v>
      </c>
      <c r="B12" s="8">
        <v>12531</v>
      </c>
      <c r="C12" s="8" t="s">
        <v>709</v>
      </c>
      <c r="D12" s="8">
        <v>520001736</v>
      </c>
      <c r="E12" s="8" t="s">
        <v>203</v>
      </c>
      <c r="F12" s="8" t="s">
        <v>710</v>
      </c>
      <c r="G12" s="8" t="s">
        <v>711</v>
      </c>
      <c r="H12" s="8" t="s">
        <v>69</v>
      </c>
      <c r="I12" s="8" t="s">
        <v>109</v>
      </c>
      <c r="J12" s="8" t="s">
        <v>51</v>
      </c>
      <c r="K12" s="8" t="s">
        <v>51</v>
      </c>
      <c r="L12" s="8" t="s">
        <v>165</v>
      </c>
      <c r="M12" s="8" t="s">
        <v>357</v>
      </c>
      <c r="N12" s="8" t="s">
        <v>57</v>
      </c>
      <c r="O12" s="1" t="s">
        <v>712</v>
      </c>
      <c r="P12" s="8" t="s">
        <v>59</v>
      </c>
      <c r="Q12" s="8" t="s">
        <v>54</v>
      </c>
      <c r="R12" s="8" t="s">
        <v>531</v>
      </c>
      <c r="S12" s="58">
        <v>0.51500000000000001</v>
      </c>
      <c r="T12" s="8" t="s">
        <v>185</v>
      </c>
      <c r="U12" s="59">
        <v>45876</v>
      </c>
      <c r="V12" s="60">
        <v>4.6600000000000003E-2</v>
      </c>
      <c r="W12" s="60">
        <v>4.8800000000000003E-2</v>
      </c>
      <c r="X12" s="8" t="s">
        <v>347</v>
      </c>
      <c r="Y12" s="8"/>
      <c r="Z12" s="62">
        <v>250000</v>
      </c>
      <c r="AA12" s="63">
        <v>1</v>
      </c>
      <c r="AB12" s="63">
        <v>1021.12</v>
      </c>
      <c r="AC12" s="63">
        <v>0</v>
      </c>
      <c r="AD12" s="63">
        <v>2552.8000000000002</v>
      </c>
      <c r="AE12" s="8"/>
      <c r="AG12" s="8" t="s">
        <v>15</v>
      </c>
      <c r="AH12" s="61">
        <v>8.3333333329999992E-3</v>
      </c>
      <c r="AI12" s="61">
        <v>0.22727768466600001</v>
      </c>
      <c r="AJ12" s="43">
        <v>7.2550552168628725E-4</v>
      </c>
    </row>
    <row r="13" spans="1:36" x14ac:dyDescent="0.2">
      <c r="A13" s="8">
        <v>8694</v>
      </c>
      <c r="B13" s="8">
        <v>12531</v>
      </c>
      <c r="C13" s="8" t="s">
        <v>713</v>
      </c>
      <c r="D13" s="8">
        <v>510560188</v>
      </c>
      <c r="E13" s="8" t="s">
        <v>203</v>
      </c>
      <c r="F13" s="8" t="s">
        <v>714</v>
      </c>
      <c r="G13" s="8" t="s">
        <v>715</v>
      </c>
      <c r="H13" s="8" t="s">
        <v>69</v>
      </c>
      <c r="I13" s="8" t="s">
        <v>109</v>
      </c>
      <c r="J13" s="8" t="s">
        <v>51</v>
      </c>
      <c r="K13" s="8" t="s">
        <v>51</v>
      </c>
      <c r="L13" s="8" t="s">
        <v>165</v>
      </c>
      <c r="M13" s="8" t="s">
        <v>358</v>
      </c>
      <c r="N13" s="8" t="s">
        <v>57</v>
      </c>
      <c r="O13" s="1" t="s">
        <v>716</v>
      </c>
      <c r="P13" s="8" t="s">
        <v>59</v>
      </c>
      <c r="Q13" s="8" t="s">
        <v>54</v>
      </c>
      <c r="R13" s="8" t="s">
        <v>531</v>
      </c>
      <c r="S13" s="58">
        <v>0.51200000000000001</v>
      </c>
      <c r="T13" s="8" t="s">
        <v>185</v>
      </c>
      <c r="U13" s="59">
        <v>45845</v>
      </c>
      <c r="V13" s="60">
        <v>4.9500000000000002E-2</v>
      </c>
      <c r="W13" s="60">
        <v>5.5899999999999998E-2</v>
      </c>
      <c r="X13" s="8" t="s">
        <v>347</v>
      </c>
      <c r="Y13" s="8"/>
      <c r="Z13" s="62">
        <v>250000</v>
      </c>
      <c r="AA13" s="63">
        <v>1</v>
      </c>
      <c r="AB13" s="63">
        <v>1020.41</v>
      </c>
      <c r="AC13" s="63">
        <v>0</v>
      </c>
      <c r="AD13" s="63">
        <v>2551.0250000000001</v>
      </c>
      <c r="AE13" s="8"/>
      <c r="AG13" s="8" t="s">
        <v>15</v>
      </c>
      <c r="AH13" s="61">
        <v>1.5275944664E-2</v>
      </c>
      <c r="AI13" s="61">
        <v>0.22711965509400001</v>
      </c>
      <c r="AJ13" s="43">
        <v>7.2500106685199038E-4</v>
      </c>
    </row>
    <row r="14" spans="1:36" x14ac:dyDescent="0.2">
      <c r="A14" s="8">
        <v>8694</v>
      </c>
      <c r="B14" s="8">
        <v>12531</v>
      </c>
      <c r="C14" s="8" t="s">
        <v>717</v>
      </c>
      <c r="D14" s="8">
        <v>513257873</v>
      </c>
      <c r="E14" s="8" t="s">
        <v>203</v>
      </c>
      <c r="F14" s="8" t="s">
        <v>718</v>
      </c>
      <c r="G14" s="8" t="s">
        <v>719</v>
      </c>
      <c r="H14" s="8" t="s">
        <v>69</v>
      </c>
      <c r="I14" s="8" t="s">
        <v>109</v>
      </c>
      <c r="J14" s="8" t="s">
        <v>51</v>
      </c>
      <c r="K14" s="8" t="s">
        <v>51</v>
      </c>
      <c r="L14" s="8" t="s">
        <v>165</v>
      </c>
      <c r="M14" s="8" t="s">
        <v>357</v>
      </c>
      <c r="N14" s="8" t="s">
        <v>57</v>
      </c>
      <c r="O14" s="1" t="s">
        <v>716</v>
      </c>
      <c r="P14" s="8" t="s">
        <v>59</v>
      </c>
      <c r="Q14" s="8" t="s">
        <v>54</v>
      </c>
      <c r="R14" s="8" t="s">
        <v>531</v>
      </c>
      <c r="S14" s="58">
        <v>0.53400000000000003</v>
      </c>
      <c r="T14" s="8" t="s">
        <v>185</v>
      </c>
      <c r="U14" s="59" t="s">
        <v>720</v>
      </c>
      <c r="V14" s="60">
        <v>5.0999999999999997E-2</v>
      </c>
      <c r="W14" s="60">
        <v>5.3499999999999999E-2</v>
      </c>
      <c r="X14" s="8" t="s">
        <v>347</v>
      </c>
      <c r="Y14" s="8"/>
      <c r="Z14" s="62">
        <v>350000</v>
      </c>
      <c r="AA14" s="63">
        <v>1</v>
      </c>
      <c r="AB14" s="63">
        <v>1022</v>
      </c>
      <c r="AC14" s="63">
        <v>0</v>
      </c>
      <c r="AD14" s="63">
        <v>3577</v>
      </c>
      <c r="AE14" s="8"/>
      <c r="AG14" s="8" t="s">
        <v>15</v>
      </c>
      <c r="AH14" s="61">
        <v>1.9017604867999999E-2</v>
      </c>
      <c r="AI14" s="61">
        <v>0.31846297322599998</v>
      </c>
      <c r="AJ14" s="43">
        <v>1.0165830660732724E-3</v>
      </c>
    </row>
    <row r="15" spans="1:36" x14ac:dyDescent="0.2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G15" s="8"/>
    </row>
    <row r="16" spans="1:36" x14ac:dyDescent="0.2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G16" s="8"/>
    </row>
    <row r="17" spans="1:33" x14ac:dyDescent="0.2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G17" s="8"/>
    </row>
    <row r="18" spans="1:33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G18" s="8"/>
    </row>
    <row r="19" spans="1:33" x14ac:dyDescent="0.2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G19" s="8"/>
    </row>
    <row r="20" spans="1:33" x14ac:dyDescent="0.2">
      <c r="E20" s="8"/>
      <c r="H20" s="8"/>
      <c r="I20" s="8"/>
      <c r="J20" s="8"/>
      <c r="K20" s="8"/>
      <c r="L20" s="8"/>
      <c r="M20" s="8"/>
      <c r="N20" s="8"/>
      <c r="P20" s="8"/>
      <c r="Q20" s="8"/>
      <c r="T20" s="8"/>
      <c r="X20" s="8"/>
      <c r="Y20" s="8"/>
      <c r="AG20" s="8"/>
    </row>
    <row r="1048572" spans="12:14" x14ac:dyDescent="0.2">
      <c r="L1048572" s="3"/>
      <c r="N1048572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6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  <dataValidation type="list" allowBlank="1" showInputMessage="1" showErrorMessage="1" sqref="I2:I20" xr:uid="{00000000-0002-0000-0400-00000F000000}">
      <formula1>#REF!</formula1>
    </dataValidation>
  </dataValidation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J7121"/>
  <sheetViews>
    <sheetView rightToLeft="1" topLeftCell="K1" zoomScale="70" zoomScaleNormal="70" workbookViewId="0">
      <pane ySplit="1" topLeftCell="A2" activePane="bottomLeft" state="frozen"/>
      <selection pane="bottomLeft" activeCell="X15" sqref="X15"/>
    </sheetView>
  </sheetViews>
  <sheetFormatPr defaultColWidth="11.75" defaultRowHeight="14.25" x14ac:dyDescent="0.2"/>
  <cols>
    <col min="1" max="1" width="14.25" style="26" bestFit="1" customWidth="1"/>
    <col min="2" max="2" width="9.25" style="26" bestFit="1" customWidth="1"/>
    <col min="3" max="3" width="56.875" style="26" bestFit="1" customWidth="1"/>
    <col min="4" max="4" width="15" style="26" bestFit="1" customWidth="1"/>
    <col min="5" max="5" width="12.75" style="26" bestFit="1" customWidth="1"/>
    <col min="6" max="6" width="33.625" style="26" bestFit="1" customWidth="1"/>
    <col min="7" max="7" width="17.75" style="26" bestFit="1" customWidth="1"/>
    <col min="8" max="8" width="9.125" style="26" bestFit="1" customWidth="1"/>
    <col min="9" max="9" width="37.625" style="26" bestFit="1" customWidth="1"/>
    <col min="10" max="10" width="10.125" style="26" bestFit="1" customWidth="1"/>
    <col min="11" max="11" width="22" style="26" bestFit="1" customWidth="1"/>
    <col min="12" max="12" width="7.375" style="26" bestFit="1" customWidth="1"/>
    <col min="13" max="13" width="13" style="26" bestFit="1" customWidth="1"/>
    <col min="14" max="14" width="48.75" style="26" bestFit="1" customWidth="1"/>
    <col min="15" max="15" width="10.125" style="26" bestFit="1" customWidth="1"/>
    <col min="16" max="16" width="8.25" style="26" bestFit="1" customWidth="1"/>
    <col min="17" max="17" width="14.375" style="26" bestFit="1" customWidth="1"/>
    <col min="18" max="18" width="10.75" style="26" bestFit="1" customWidth="1"/>
    <col min="19" max="19" width="10.25" style="26" bestFit="1" customWidth="1"/>
    <col min="20" max="20" width="6.875" style="26" bestFit="1" customWidth="1"/>
    <col min="21" max="21" width="12.375" style="26" bestFit="1" customWidth="1"/>
    <col min="22" max="22" width="10" style="26" bestFit="1" customWidth="1"/>
    <col min="23" max="23" width="10.25" style="26" bestFit="1" customWidth="1"/>
    <col min="24" max="24" width="12.375" style="26" bestFit="1" customWidth="1"/>
    <col min="25" max="25" width="9.75" style="26" bestFit="1" customWidth="1"/>
    <col min="26" max="26" width="16.875" style="26" bestFit="1" customWidth="1"/>
    <col min="27" max="27" width="9.25" style="26" bestFit="1" customWidth="1"/>
    <col min="28" max="28" width="10" style="26" bestFit="1" customWidth="1"/>
    <col min="29" max="29" width="11.75" style="26" bestFit="1" customWidth="1"/>
    <col min="30" max="30" width="12.375" style="26" bestFit="1" customWidth="1"/>
    <col min="31" max="31" width="11.125" style="26" bestFit="1" customWidth="1"/>
    <col min="32" max="32" width="12" style="26" bestFit="1" customWidth="1"/>
    <col min="33" max="33" width="10.25" style="26" bestFit="1" customWidth="1"/>
    <col min="34" max="34" width="10.875" style="26" bestFit="1" customWidth="1"/>
    <col min="35" max="35" width="10.125" style="26" bestFit="1" customWidth="1"/>
    <col min="36" max="36" width="9.875" style="26" bestFit="1" customWidth="1"/>
    <col min="37" max="16384" width="11.75" style="26"/>
  </cols>
  <sheetData>
    <row r="1" spans="1:36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341</v>
      </c>
      <c r="M1" s="9" t="s">
        <v>4</v>
      </c>
      <c r="N1" s="9" t="s">
        <v>7</v>
      </c>
      <c r="O1" s="9" t="s">
        <v>338</v>
      </c>
      <c r="P1" s="9" t="s">
        <v>5</v>
      </c>
      <c r="Q1" s="9" t="s">
        <v>6</v>
      </c>
      <c r="R1" s="9" t="s">
        <v>515</v>
      </c>
      <c r="S1" s="9" t="s">
        <v>194</v>
      </c>
      <c r="T1" s="9" t="s">
        <v>11</v>
      </c>
      <c r="U1" s="9" t="s">
        <v>202</v>
      </c>
      <c r="V1" s="9" t="s">
        <v>12</v>
      </c>
      <c r="W1" s="9" t="s">
        <v>348</v>
      </c>
      <c r="X1" s="9" t="s">
        <v>484</v>
      </c>
      <c r="Y1" s="9" t="s">
        <v>367</v>
      </c>
      <c r="Z1" s="9" t="s">
        <v>410</v>
      </c>
      <c r="AA1" s="9" t="s">
        <v>9</v>
      </c>
      <c r="AB1" s="9" t="s">
        <v>13</v>
      </c>
      <c r="AC1" s="9" t="s">
        <v>488</v>
      </c>
      <c r="AD1" s="9" t="s">
        <v>519</v>
      </c>
      <c r="AE1" s="9" t="s">
        <v>520</v>
      </c>
      <c r="AF1" s="9" t="s">
        <v>421</v>
      </c>
      <c r="AG1" s="9" t="s">
        <v>24</v>
      </c>
      <c r="AH1" s="9" t="s">
        <v>16</v>
      </c>
      <c r="AI1" s="9" t="s">
        <v>17</v>
      </c>
      <c r="AJ1" s="9" t="s">
        <v>28</v>
      </c>
    </row>
    <row r="2" spans="1:36" x14ac:dyDescent="0.2">
      <c r="A2" s="26">
        <v>7956</v>
      </c>
      <c r="B2" s="45">
        <v>7963</v>
      </c>
      <c r="C2" s="45" t="s">
        <v>721</v>
      </c>
      <c r="D2" s="45">
        <v>520036104</v>
      </c>
      <c r="E2" s="45" t="s">
        <v>203</v>
      </c>
      <c r="F2" s="45" t="s">
        <v>722</v>
      </c>
      <c r="G2" s="45" t="s">
        <v>723</v>
      </c>
      <c r="H2" s="45" t="s">
        <v>69</v>
      </c>
      <c r="I2" s="45" t="s">
        <v>112</v>
      </c>
      <c r="J2" s="45" t="s">
        <v>51</v>
      </c>
      <c r="K2" s="45" t="s">
        <v>51</v>
      </c>
      <c r="L2" s="45" t="s">
        <v>433</v>
      </c>
      <c r="M2" s="45" t="s">
        <v>165</v>
      </c>
      <c r="N2" s="45" t="s">
        <v>84</v>
      </c>
      <c r="O2" s="45" t="s">
        <v>57</v>
      </c>
      <c r="P2" s="45" t="s">
        <v>724</v>
      </c>
      <c r="Q2" s="45" t="s">
        <v>59</v>
      </c>
      <c r="R2" s="45" t="s">
        <v>54</v>
      </c>
      <c r="S2" s="45" t="s">
        <v>531</v>
      </c>
      <c r="T2" s="50">
        <v>0.247</v>
      </c>
      <c r="U2" s="49">
        <v>45661</v>
      </c>
      <c r="V2" s="51">
        <v>6.2300000000000001E-2</v>
      </c>
      <c r="W2" s="51">
        <v>5.2999999999999999E-2</v>
      </c>
      <c r="X2" s="45" t="s">
        <v>347</v>
      </c>
      <c r="Y2" s="45"/>
      <c r="Z2" s="53">
        <v>15000</v>
      </c>
      <c r="AA2" s="53">
        <v>1</v>
      </c>
      <c r="AB2" s="53">
        <v>101.81</v>
      </c>
      <c r="AC2" s="53">
        <v>0</v>
      </c>
      <c r="AD2" s="53">
        <v>15.2715</v>
      </c>
      <c r="AE2" s="45"/>
      <c r="AF2" s="45"/>
      <c r="AG2" s="45" t="s">
        <v>15</v>
      </c>
      <c r="AH2" s="43">
        <v>9.4327226620124406E-5</v>
      </c>
      <c r="AI2" s="43">
        <v>5.7955163759999999E-3</v>
      </c>
      <c r="AJ2" s="43">
        <v>3.5566638757135639E-4</v>
      </c>
    </row>
    <row r="3" spans="1:36" x14ac:dyDescent="0.2">
      <c r="A3" s="45">
        <v>7956</v>
      </c>
      <c r="B3" s="45">
        <v>7963</v>
      </c>
      <c r="C3" s="45" t="s">
        <v>725</v>
      </c>
      <c r="D3" s="45">
        <v>514290345</v>
      </c>
      <c r="E3" s="45" t="s">
        <v>203</v>
      </c>
      <c r="F3" s="45" t="s">
        <v>726</v>
      </c>
      <c r="G3" s="45" t="s">
        <v>727</v>
      </c>
      <c r="H3" s="45" t="s">
        <v>69</v>
      </c>
      <c r="I3" s="45" t="s">
        <v>112</v>
      </c>
      <c r="J3" s="45" t="s">
        <v>51</v>
      </c>
      <c r="K3" s="45" t="s">
        <v>51</v>
      </c>
      <c r="L3" s="45" t="s">
        <v>433</v>
      </c>
      <c r="M3" s="45" t="s">
        <v>165</v>
      </c>
      <c r="N3" s="45" t="s">
        <v>141</v>
      </c>
      <c r="O3" s="45" t="s">
        <v>57</v>
      </c>
      <c r="P3" s="45" t="s">
        <v>728</v>
      </c>
      <c r="Q3" s="45" t="s">
        <v>59</v>
      </c>
      <c r="R3" s="45" t="s">
        <v>54</v>
      </c>
      <c r="S3" s="45" t="s">
        <v>531</v>
      </c>
      <c r="T3" s="50">
        <v>0.56899999999999995</v>
      </c>
      <c r="U3" s="49" t="s">
        <v>729</v>
      </c>
      <c r="V3" s="51">
        <v>3.61E-2</v>
      </c>
      <c r="W3" s="51">
        <v>5.0200000000000002E-2</v>
      </c>
      <c r="X3" s="45" t="s">
        <v>347</v>
      </c>
      <c r="Y3" s="45"/>
      <c r="Z3" s="53">
        <v>524260</v>
      </c>
      <c r="AA3" s="53">
        <v>1</v>
      </c>
      <c r="AB3" s="53">
        <v>100.76</v>
      </c>
      <c r="AC3" s="53">
        <v>0</v>
      </c>
      <c r="AD3" s="53">
        <v>528.24437999999998</v>
      </c>
      <c r="AE3" s="45"/>
      <c r="AG3" s="45" t="s">
        <v>15</v>
      </c>
      <c r="AH3" s="43">
        <v>6.83074918E-4</v>
      </c>
      <c r="AI3" s="43">
        <v>0.20046812394999999</v>
      </c>
      <c r="AJ3" s="43">
        <v>1.2302574756210645E-2</v>
      </c>
    </row>
    <row r="4" spans="1:36" x14ac:dyDescent="0.2">
      <c r="A4" s="45">
        <v>7956</v>
      </c>
      <c r="B4" s="45">
        <v>7963</v>
      </c>
      <c r="C4" s="45" t="s">
        <v>730</v>
      </c>
      <c r="D4" s="45">
        <v>514065283</v>
      </c>
      <c r="E4" s="45" t="s">
        <v>203</v>
      </c>
      <c r="F4" s="45" t="s">
        <v>731</v>
      </c>
      <c r="G4" s="45" t="s">
        <v>732</v>
      </c>
      <c r="H4" s="45" t="s">
        <v>69</v>
      </c>
      <c r="I4" s="45" t="s">
        <v>112</v>
      </c>
      <c r="J4" s="45" t="s">
        <v>51</v>
      </c>
      <c r="K4" s="45" t="s">
        <v>51</v>
      </c>
      <c r="L4" s="45" t="s">
        <v>433</v>
      </c>
      <c r="M4" s="45" t="s">
        <v>165</v>
      </c>
      <c r="N4" s="45" t="s">
        <v>68</v>
      </c>
      <c r="O4" s="45" t="s">
        <v>57</v>
      </c>
      <c r="P4" s="45" t="s">
        <v>733</v>
      </c>
      <c r="Q4" s="45" t="s">
        <v>59</v>
      </c>
      <c r="R4" s="45" t="s">
        <v>54</v>
      </c>
      <c r="S4" s="45" t="s">
        <v>531</v>
      </c>
      <c r="T4" s="50">
        <v>1.746</v>
      </c>
      <c r="U4" s="49">
        <v>46396</v>
      </c>
      <c r="V4" s="51">
        <v>2.3E-2</v>
      </c>
      <c r="W4" s="51">
        <v>5.0799999999999998E-2</v>
      </c>
      <c r="X4" s="45" t="s">
        <v>347</v>
      </c>
      <c r="Y4" s="45"/>
      <c r="Z4" s="53">
        <v>850092.12</v>
      </c>
      <c r="AA4" s="53">
        <v>1</v>
      </c>
      <c r="AB4" s="53">
        <v>96.16</v>
      </c>
      <c r="AC4" s="53">
        <v>0</v>
      </c>
      <c r="AD4" s="53">
        <v>817.44857999999999</v>
      </c>
      <c r="AE4" s="45"/>
      <c r="AG4" s="45" t="s">
        <v>15</v>
      </c>
      <c r="AH4" s="43">
        <v>7.8567159099999996E-4</v>
      </c>
      <c r="AI4" s="43">
        <v>0.310220779364</v>
      </c>
      <c r="AJ4" s="43">
        <v>1.9038010900955041E-2</v>
      </c>
    </row>
    <row r="5" spans="1:36" x14ac:dyDescent="0.2">
      <c r="A5" s="45">
        <v>7956</v>
      </c>
      <c r="B5" s="45">
        <v>7963</v>
      </c>
      <c r="C5" s="45" t="s">
        <v>734</v>
      </c>
      <c r="D5" s="45">
        <v>520042847</v>
      </c>
      <c r="E5" s="45" t="s">
        <v>203</v>
      </c>
      <c r="F5" s="45" t="s">
        <v>735</v>
      </c>
      <c r="G5" s="45" t="s">
        <v>736</v>
      </c>
      <c r="H5" s="45" t="s">
        <v>69</v>
      </c>
      <c r="I5" s="45" t="s">
        <v>112</v>
      </c>
      <c r="J5" s="45" t="s">
        <v>51</v>
      </c>
      <c r="K5" s="45" t="s">
        <v>51</v>
      </c>
      <c r="L5" s="45" t="s">
        <v>433</v>
      </c>
      <c r="M5" s="45" t="s">
        <v>165</v>
      </c>
      <c r="N5" s="45" t="s">
        <v>373</v>
      </c>
      <c r="O5" s="45" t="s">
        <v>57</v>
      </c>
      <c r="P5" s="45" t="s">
        <v>737</v>
      </c>
      <c r="Q5" s="45" t="s">
        <v>59</v>
      </c>
      <c r="R5" s="45" t="s">
        <v>54</v>
      </c>
      <c r="S5" s="45" t="s">
        <v>531</v>
      </c>
      <c r="T5" s="50">
        <v>1.2090000000000001</v>
      </c>
      <c r="U5" s="49" t="s">
        <v>738</v>
      </c>
      <c r="V5" s="51">
        <v>3.9E-2</v>
      </c>
      <c r="W5" s="51">
        <v>5.1999999999999998E-2</v>
      </c>
      <c r="X5" s="45" t="s">
        <v>347</v>
      </c>
      <c r="Y5" s="45"/>
      <c r="Z5" s="53">
        <v>318174</v>
      </c>
      <c r="AA5" s="53">
        <v>1</v>
      </c>
      <c r="AB5" s="53">
        <v>99.52</v>
      </c>
      <c r="AC5" s="53">
        <v>0</v>
      </c>
      <c r="AD5" s="53">
        <v>316.64675999999997</v>
      </c>
      <c r="AE5" s="45"/>
      <c r="AG5" s="45" t="s">
        <v>15</v>
      </c>
      <c r="AH5" s="43">
        <v>5.5209544400000002E-4</v>
      </c>
      <c r="AI5" s="43">
        <v>0.120167074815</v>
      </c>
      <c r="AJ5" s="43">
        <v>7.374561062461071E-3</v>
      </c>
    </row>
    <row r="6" spans="1:36" x14ac:dyDescent="0.2">
      <c r="A6" s="45">
        <v>7956</v>
      </c>
      <c r="B6" s="45">
        <v>7963</v>
      </c>
      <c r="C6" s="45" t="s">
        <v>739</v>
      </c>
      <c r="D6" s="45">
        <v>512711789</v>
      </c>
      <c r="E6" s="45" t="s">
        <v>203</v>
      </c>
      <c r="F6" s="45" t="s">
        <v>740</v>
      </c>
      <c r="G6" s="45" t="s">
        <v>741</v>
      </c>
      <c r="H6" s="45" t="s">
        <v>69</v>
      </c>
      <c r="I6" s="45" t="s">
        <v>112</v>
      </c>
      <c r="J6" s="45" t="s">
        <v>51</v>
      </c>
      <c r="K6" s="45" t="s">
        <v>51</v>
      </c>
      <c r="L6" s="45" t="s">
        <v>433</v>
      </c>
      <c r="M6" s="45" t="s">
        <v>165</v>
      </c>
      <c r="N6" s="45" t="s">
        <v>130</v>
      </c>
      <c r="O6" s="45" t="s">
        <v>57</v>
      </c>
      <c r="P6" s="45" t="s">
        <v>742</v>
      </c>
      <c r="Q6" s="45" t="s">
        <v>64</v>
      </c>
      <c r="R6" s="45" t="s">
        <v>54</v>
      </c>
      <c r="S6" s="45" t="s">
        <v>531</v>
      </c>
      <c r="T6" s="50">
        <v>0.57199999999999995</v>
      </c>
      <c r="U6" s="49" t="s">
        <v>743</v>
      </c>
      <c r="V6" s="51">
        <v>5.8500000000000003E-2</v>
      </c>
      <c r="W6" s="51">
        <v>5.2900000000000003E-2</v>
      </c>
      <c r="X6" s="45" t="s">
        <v>347</v>
      </c>
      <c r="Y6" s="45"/>
      <c r="Z6" s="42">
        <v>110430.6</v>
      </c>
      <c r="AA6" s="42">
        <v>1</v>
      </c>
      <c r="AB6" s="42">
        <v>101.55</v>
      </c>
      <c r="AC6" s="53">
        <v>0</v>
      </c>
      <c r="AD6" s="42">
        <v>112.14227</v>
      </c>
      <c r="AG6" s="26" t="s">
        <v>15</v>
      </c>
      <c r="AH6" s="43">
        <v>4.0953765400000001E-4</v>
      </c>
      <c r="AI6" s="43">
        <v>4.2557860213000002E-2</v>
      </c>
      <c r="AJ6" s="43">
        <v>2.611743185996902E-3</v>
      </c>
    </row>
    <row r="7" spans="1:36" x14ac:dyDescent="0.2">
      <c r="A7" s="45">
        <v>7956</v>
      </c>
      <c r="B7" s="45">
        <v>7963</v>
      </c>
      <c r="C7" s="45" t="s">
        <v>744</v>
      </c>
      <c r="D7" s="45">
        <v>520031931</v>
      </c>
      <c r="E7" s="45" t="s">
        <v>203</v>
      </c>
      <c r="F7" s="45" t="s">
        <v>745</v>
      </c>
      <c r="G7" s="45" t="s">
        <v>746</v>
      </c>
      <c r="H7" s="45" t="s">
        <v>69</v>
      </c>
      <c r="I7" s="45" t="s">
        <v>112</v>
      </c>
      <c r="J7" s="45" t="s">
        <v>51</v>
      </c>
      <c r="K7" s="45" t="s">
        <v>51</v>
      </c>
      <c r="L7" s="45" t="s">
        <v>433</v>
      </c>
      <c r="M7" s="45" t="s">
        <v>165</v>
      </c>
      <c r="N7" s="45" t="s">
        <v>133</v>
      </c>
      <c r="O7" s="45" t="s">
        <v>57</v>
      </c>
      <c r="P7" s="45" t="s">
        <v>728</v>
      </c>
      <c r="Q7" s="45" t="s">
        <v>59</v>
      </c>
      <c r="R7" s="45" t="s">
        <v>54</v>
      </c>
      <c r="S7" s="45" t="s">
        <v>531</v>
      </c>
      <c r="T7" s="50">
        <v>0.90600000000000003</v>
      </c>
      <c r="U7" s="49">
        <v>45669</v>
      </c>
      <c r="V7" s="51">
        <v>3.6499999999999998E-2</v>
      </c>
      <c r="W7" s="51">
        <v>4.4699999999999997E-2</v>
      </c>
      <c r="X7" s="45" t="s">
        <v>347</v>
      </c>
      <c r="Y7" s="45"/>
      <c r="Z7" s="42">
        <v>766146</v>
      </c>
      <c r="AA7" s="42">
        <v>1</v>
      </c>
      <c r="AB7" s="42">
        <v>99.62</v>
      </c>
      <c r="AC7" s="53">
        <v>0</v>
      </c>
      <c r="AD7" s="42">
        <v>763.23464999999999</v>
      </c>
      <c r="AG7" s="26" t="s">
        <v>15</v>
      </c>
      <c r="AH7" s="43">
        <v>1.438797632E-3</v>
      </c>
      <c r="AI7" s="43">
        <v>0.28964665638100001</v>
      </c>
      <c r="AJ7" s="43">
        <v>1.7775392779673806E-2</v>
      </c>
    </row>
    <row r="8" spans="1:36" x14ac:dyDescent="0.2">
      <c r="A8" s="45">
        <v>7956</v>
      </c>
      <c r="B8" s="45">
        <v>7963</v>
      </c>
      <c r="C8" s="45" t="s">
        <v>747</v>
      </c>
      <c r="D8" s="45">
        <v>520041146</v>
      </c>
      <c r="E8" s="45" t="s">
        <v>203</v>
      </c>
      <c r="F8" s="45" t="s">
        <v>748</v>
      </c>
      <c r="G8" s="45" t="s">
        <v>749</v>
      </c>
      <c r="H8" s="45" t="s">
        <v>69</v>
      </c>
      <c r="I8" s="45" t="s">
        <v>112</v>
      </c>
      <c r="J8" s="45" t="s">
        <v>51</v>
      </c>
      <c r="K8" s="45" t="s">
        <v>51</v>
      </c>
      <c r="L8" s="45" t="s">
        <v>433</v>
      </c>
      <c r="M8" s="45" t="s">
        <v>165</v>
      </c>
      <c r="N8" s="45" t="s">
        <v>353</v>
      </c>
      <c r="O8" s="45" t="s">
        <v>57</v>
      </c>
      <c r="P8" s="45" t="s">
        <v>750</v>
      </c>
      <c r="Q8" s="45" t="s">
        <v>64</v>
      </c>
      <c r="R8" s="45" t="s">
        <v>54</v>
      </c>
      <c r="S8" s="45" t="s">
        <v>531</v>
      </c>
      <c r="T8" s="50">
        <v>1.4850000000000001</v>
      </c>
      <c r="U8" s="49">
        <v>46031</v>
      </c>
      <c r="V8" s="51">
        <v>3.4500000000000003E-2</v>
      </c>
      <c r="W8" s="51">
        <v>5.1900000000000002E-2</v>
      </c>
      <c r="X8" s="45" t="s">
        <v>347</v>
      </c>
      <c r="Y8" s="45"/>
      <c r="Z8" s="53">
        <v>59474.12</v>
      </c>
      <c r="AA8" s="53">
        <v>1</v>
      </c>
      <c r="AB8" s="53">
        <v>98.71</v>
      </c>
      <c r="AC8" s="53">
        <v>0</v>
      </c>
      <c r="AD8" s="53">
        <v>58.706899999999997</v>
      </c>
      <c r="AE8" s="45"/>
      <c r="AG8" s="45" t="s">
        <v>15</v>
      </c>
      <c r="AH8" s="43">
        <v>9.2534398193609696E-5</v>
      </c>
      <c r="AI8" s="43">
        <v>2.2279199839000001E-2</v>
      </c>
      <c r="AJ8" s="43">
        <v>1.3672573780252667E-3</v>
      </c>
    </row>
    <row r="9" spans="1:36" x14ac:dyDescent="0.2">
      <c r="A9" s="45">
        <v>7956</v>
      </c>
      <c r="B9" s="45">
        <v>7963</v>
      </c>
      <c r="C9" s="45" t="s">
        <v>751</v>
      </c>
      <c r="D9" s="45">
        <v>520032178</v>
      </c>
      <c r="E9" s="45" t="s">
        <v>203</v>
      </c>
      <c r="F9" s="45" t="s">
        <v>752</v>
      </c>
      <c r="G9" s="45" t="s">
        <v>753</v>
      </c>
      <c r="H9" s="45" t="s">
        <v>69</v>
      </c>
      <c r="I9" s="45" t="s">
        <v>112</v>
      </c>
      <c r="J9" s="45" t="s">
        <v>51</v>
      </c>
      <c r="K9" s="45" t="s">
        <v>51</v>
      </c>
      <c r="L9" s="45" t="s">
        <v>433</v>
      </c>
      <c r="M9" s="45" t="s">
        <v>165</v>
      </c>
      <c r="N9" s="45" t="s">
        <v>84</v>
      </c>
      <c r="O9" s="45" t="s">
        <v>57</v>
      </c>
      <c r="P9" s="45" t="s">
        <v>154</v>
      </c>
      <c r="Q9" s="45" t="s">
        <v>154</v>
      </c>
      <c r="R9" s="45" t="s">
        <v>54</v>
      </c>
      <c r="S9" s="45" t="s">
        <v>531</v>
      </c>
      <c r="T9" s="50">
        <v>1.423</v>
      </c>
      <c r="U9" s="49" t="s">
        <v>754</v>
      </c>
      <c r="V9" s="51">
        <v>3.8699999999999998E-2</v>
      </c>
      <c r="W9" s="51">
        <v>5.9200000000000003E-2</v>
      </c>
      <c r="X9" s="45" t="s">
        <v>347</v>
      </c>
      <c r="Y9" s="45"/>
      <c r="Z9" s="53">
        <v>24000</v>
      </c>
      <c r="AA9" s="53">
        <v>1</v>
      </c>
      <c r="AB9" s="53">
        <v>97.33</v>
      </c>
      <c r="AC9" s="53">
        <v>0</v>
      </c>
      <c r="AD9" s="53">
        <v>23.359200000000001</v>
      </c>
      <c r="AE9" s="45"/>
      <c r="AG9" s="45" t="s">
        <v>15</v>
      </c>
      <c r="AH9" s="43">
        <v>7.2214547253453596E-5</v>
      </c>
      <c r="AI9" s="43">
        <v>8.8647890599999994E-3</v>
      </c>
      <c r="AJ9" s="43">
        <v>5.4402529421188669E-4</v>
      </c>
    </row>
    <row r="10" spans="1:36" x14ac:dyDescent="0.2">
      <c r="A10" s="45">
        <v>7956</v>
      </c>
      <c r="B10" s="45">
        <v>12537</v>
      </c>
      <c r="C10" s="45" t="s">
        <v>721</v>
      </c>
      <c r="D10" s="45">
        <v>520036104</v>
      </c>
      <c r="E10" s="45" t="s">
        <v>203</v>
      </c>
      <c r="F10" s="45" t="s">
        <v>755</v>
      </c>
      <c r="G10" s="45" t="s">
        <v>756</v>
      </c>
      <c r="H10" s="45" t="s">
        <v>69</v>
      </c>
      <c r="I10" s="45" t="s">
        <v>113</v>
      </c>
      <c r="J10" s="45" t="s">
        <v>51</v>
      </c>
      <c r="K10" s="45" t="s">
        <v>51</v>
      </c>
      <c r="L10" s="45" t="s">
        <v>433</v>
      </c>
      <c r="M10" s="45" t="s">
        <v>165</v>
      </c>
      <c r="N10" s="45" t="s">
        <v>84</v>
      </c>
      <c r="O10" s="45" t="s">
        <v>57</v>
      </c>
      <c r="P10" s="45" t="s">
        <v>724</v>
      </c>
      <c r="Q10" s="45" t="s">
        <v>59</v>
      </c>
      <c r="R10" s="45" t="s">
        <v>54</v>
      </c>
      <c r="S10" s="45" t="s">
        <v>531</v>
      </c>
      <c r="T10" s="50">
        <v>0.247</v>
      </c>
      <c r="U10" s="49">
        <v>45661</v>
      </c>
      <c r="V10" s="51">
        <v>4.3400000000000001E-2</v>
      </c>
      <c r="W10" s="51">
        <v>3.3700000000000001E-2</v>
      </c>
      <c r="X10" s="45" t="s">
        <v>347</v>
      </c>
      <c r="Y10" s="45"/>
      <c r="Z10" s="53">
        <v>5301110.5</v>
      </c>
      <c r="AA10" s="53">
        <v>1</v>
      </c>
      <c r="AB10" s="53">
        <v>116.76</v>
      </c>
      <c r="AC10" s="53">
        <v>0</v>
      </c>
      <c r="AD10" s="53">
        <v>6189.5766199999998</v>
      </c>
      <c r="AE10" s="45"/>
      <c r="AG10" s="45" t="s">
        <v>15</v>
      </c>
      <c r="AH10" s="43">
        <v>1.2187028246000001E-2</v>
      </c>
      <c r="AI10" s="43">
        <v>3.3898689051999997E-2</v>
      </c>
      <c r="AJ10" s="43">
        <v>2.5003708785581247E-3</v>
      </c>
    </row>
    <row r="11" spans="1:36" x14ac:dyDescent="0.2">
      <c r="A11" s="45">
        <v>7956</v>
      </c>
      <c r="B11" s="45">
        <v>12537</v>
      </c>
      <c r="C11" s="45" t="s">
        <v>721</v>
      </c>
      <c r="D11" s="45">
        <v>520036104</v>
      </c>
      <c r="E11" s="45" t="s">
        <v>203</v>
      </c>
      <c r="F11" s="45" t="s">
        <v>722</v>
      </c>
      <c r="G11" s="45" t="s">
        <v>723</v>
      </c>
      <c r="H11" s="45" t="s">
        <v>69</v>
      </c>
      <c r="I11" s="45" t="s">
        <v>112</v>
      </c>
      <c r="J11" s="45" t="s">
        <v>51</v>
      </c>
      <c r="K11" s="45" t="s">
        <v>51</v>
      </c>
      <c r="L11" s="45" t="s">
        <v>433</v>
      </c>
      <c r="M11" s="45" t="s">
        <v>165</v>
      </c>
      <c r="N11" s="45" t="s">
        <v>84</v>
      </c>
      <c r="O11" s="45" t="s">
        <v>57</v>
      </c>
      <c r="P11" s="45" t="s">
        <v>724</v>
      </c>
      <c r="Q11" s="45" t="s">
        <v>59</v>
      </c>
      <c r="R11" s="45" t="s">
        <v>54</v>
      </c>
      <c r="S11" s="45" t="s">
        <v>531</v>
      </c>
      <c r="T11" s="50">
        <v>0.247</v>
      </c>
      <c r="U11" s="49">
        <v>45661</v>
      </c>
      <c r="V11" s="51">
        <v>6.2300000000000001E-2</v>
      </c>
      <c r="W11" s="51">
        <v>5.2999999999999999E-2</v>
      </c>
      <c r="X11" s="45" t="s">
        <v>347</v>
      </c>
      <c r="Y11" s="45"/>
      <c r="Z11" s="53">
        <v>2125036</v>
      </c>
      <c r="AA11" s="53">
        <v>1</v>
      </c>
      <c r="AB11" s="53">
        <v>101.81</v>
      </c>
      <c r="AC11" s="53">
        <v>0</v>
      </c>
      <c r="AD11" s="53">
        <v>2163.4991500000001</v>
      </c>
      <c r="AE11" s="45"/>
      <c r="AG11" s="45" t="s">
        <v>15</v>
      </c>
      <c r="AH11" s="43">
        <v>1.3363250156E-2</v>
      </c>
      <c r="AI11" s="43">
        <v>1.1848917858E-2</v>
      </c>
      <c r="AJ11" s="43">
        <v>8.7397743053470051E-4</v>
      </c>
    </row>
    <row r="12" spans="1:36" x14ac:dyDescent="0.2">
      <c r="A12" s="45">
        <v>7956</v>
      </c>
      <c r="B12" s="45">
        <v>12537</v>
      </c>
      <c r="C12" s="45" t="s">
        <v>757</v>
      </c>
      <c r="D12" s="45">
        <v>520027194</v>
      </c>
      <c r="E12" s="45" t="s">
        <v>203</v>
      </c>
      <c r="F12" s="45" t="s">
        <v>758</v>
      </c>
      <c r="G12" s="45" t="s">
        <v>759</v>
      </c>
      <c r="H12" s="45" t="s">
        <v>69</v>
      </c>
      <c r="I12" s="45" t="s">
        <v>112</v>
      </c>
      <c r="J12" s="45" t="s">
        <v>51</v>
      </c>
      <c r="K12" s="45" t="s">
        <v>51</v>
      </c>
      <c r="L12" s="45" t="s">
        <v>433</v>
      </c>
      <c r="M12" s="45" t="s">
        <v>165</v>
      </c>
      <c r="N12" s="45" t="s">
        <v>360</v>
      </c>
      <c r="O12" s="45" t="s">
        <v>57</v>
      </c>
      <c r="P12" s="45" t="s">
        <v>530</v>
      </c>
      <c r="Q12" s="45" t="s">
        <v>59</v>
      </c>
      <c r="R12" s="45" t="s">
        <v>54</v>
      </c>
      <c r="S12" s="45" t="s">
        <v>531</v>
      </c>
      <c r="T12" s="50">
        <v>0.90200000000000002</v>
      </c>
      <c r="U12" s="49">
        <v>45669</v>
      </c>
      <c r="V12" s="51">
        <v>5.45E-2</v>
      </c>
      <c r="W12" s="51">
        <v>4.4600000000000001E-2</v>
      </c>
      <c r="X12" s="45" t="s">
        <v>347</v>
      </c>
      <c r="Y12" s="45"/>
      <c r="Z12" s="53">
        <v>20000.400000000001</v>
      </c>
      <c r="AA12" s="53">
        <v>1</v>
      </c>
      <c r="AB12" s="53">
        <v>101.38</v>
      </c>
      <c r="AC12" s="53">
        <v>0</v>
      </c>
      <c r="AD12" s="53">
        <v>20.276409999999998</v>
      </c>
      <c r="AE12" s="45"/>
      <c r="AG12" s="45" t="s">
        <v>15</v>
      </c>
      <c r="AH12" s="43">
        <v>1.2949397999999999E-4</v>
      </c>
      <c r="AI12" s="43">
        <v>1.11048583E-4</v>
      </c>
      <c r="AJ12" s="43">
        <v>8.1909552459348577E-6</v>
      </c>
    </row>
    <row r="13" spans="1:36" x14ac:dyDescent="0.2">
      <c r="A13" s="45">
        <v>7956</v>
      </c>
      <c r="B13" s="45">
        <v>12537</v>
      </c>
      <c r="C13" s="45" t="s">
        <v>705</v>
      </c>
      <c r="D13" s="45">
        <v>510960719</v>
      </c>
      <c r="E13" s="45" t="s">
        <v>203</v>
      </c>
      <c r="F13" s="45" t="s">
        <v>760</v>
      </c>
      <c r="G13" s="45" t="s">
        <v>761</v>
      </c>
      <c r="H13" s="45" t="s">
        <v>69</v>
      </c>
      <c r="I13" s="45" t="s">
        <v>113</v>
      </c>
      <c r="J13" s="45" t="s">
        <v>51</v>
      </c>
      <c r="K13" s="45" t="s">
        <v>51</v>
      </c>
      <c r="L13" s="45" t="s">
        <v>433</v>
      </c>
      <c r="M13" s="45" t="s">
        <v>165</v>
      </c>
      <c r="N13" s="45" t="s">
        <v>357</v>
      </c>
      <c r="O13" s="45" t="s">
        <v>57</v>
      </c>
      <c r="P13" s="45" t="s">
        <v>762</v>
      </c>
      <c r="Q13" s="45" t="s">
        <v>59</v>
      </c>
      <c r="R13" s="45" t="s">
        <v>54</v>
      </c>
      <c r="S13" s="45" t="s">
        <v>531</v>
      </c>
      <c r="T13" s="50">
        <v>0.247</v>
      </c>
      <c r="U13" s="49">
        <v>45661</v>
      </c>
      <c r="V13" s="51">
        <v>6.4999999999999997E-3</v>
      </c>
      <c r="W13" s="51">
        <v>2.9700000000000001E-2</v>
      </c>
      <c r="X13" s="45" t="s">
        <v>347</v>
      </c>
      <c r="Y13" s="45"/>
      <c r="Z13" s="53">
        <v>2805177.5</v>
      </c>
      <c r="AA13" s="53">
        <v>1</v>
      </c>
      <c r="AB13" s="53">
        <v>114.76</v>
      </c>
      <c r="AC13" s="53">
        <v>0</v>
      </c>
      <c r="AD13" s="53">
        <v>3219.2217000000001</v>
      </c>
      <c r="AE13" s="45"/>
      <c r="AG13" s="45" t="s">
        <v>15</v>
      </c>
      <c r="AH13" s="43">
        <v>5.1387357110000004E-3</v>
      </c>
      <c r="AI13" s="43">
        <v>1.7630833592999998E-2</v>
      </c>
      <c r="AJ13" s="43">
        <v>1.3004521447062046E-3</v>
      </c>
    </row>
    <row r="14" spans="1:36" x14ac:dyDescent="0.2">
      <c r="A14" s="45">
        <v>7956</v>
      </c>
      <c r="B14" s="45">
        <v>12537</v>
      </c>
      <c r="C14" s="45" t="s">
        <v>763</v>
      </c>
      <c r="D14" s="45">
        <v>513623314</v>
      </c>
      <c r="E14" s="45" t="s">
        <v>203</v>
      </c>
      <c r="F14" s="45" t="s">
        <v>764</v>
      </c>
      <c r="G14" s="45" t="s">
        <v>765</v>
      </c>
      <c r="H14" s="45" t="s">
        <v>69</v>
      </c>
      <c r="I14" s="45" t="s">
        <v>113</v>
      </c>
      <c r="J14" s="45" t="s">
        <v>51</v>
      </c>
      <c r="K14" s="45" t="s">
        <v>51</v>
      </c>
      <c r="L14" s="45" t="s">
        <v>433</v>
      </c>
      <c r="M14" s="45" t="s">
        <v>165</v>
      </c>
      <c r="N14" s="45" t="s">
        <v>357</v>
      </c>
      <c r="O14" s="45" t="s">
        <v>57</v>
      </c>
      <c r="P14" s="45" t="s">
        <v>733</v>
      </c>
      <c r="Q14" s="45" t="s">
        <v>59</v>
      </c>
      <c r="R14" s="45" t="s">
        <v>54</v>
      </c>
      <c r="S14" s="45" t="s">
        <v>531</v>
      </c>
      <c r="T14" s="50">
        <v>0.35599999999999998</v>
      </c>
      <c r="U14" s="49">
        <v>45966</v>
      </c>
      <c r="V14" s="51">
        <v>2.5000000000000001E-2</v>
      </c>
      <c r="W14" s="51">
        <v>3.1600000000000003E-2</v>
      </c>
      <c r="X14" s="45" t="s">
        <v>347</v>
      </c>
      <c r="Y14" s="45"/>
      <c r="Z14" s="53">
        <v>202838.5</v>
      </c>
      <c r="AA14" s="53">
        <v>1</v>
      </c>
      <c r="AB14" s="53">
        <v>115.6</v>
      </c>
      <c r="AC14" s="53">
        <v>0</v>
      </c>
      <c r="AD14" s="53">
        <v>234.48131000000001</v>
      </c>
      <c r="AE14" s="45"/>
      <c r="AG14" s="45" t="s">
        <v>15</v>
      </c>
      <c r="AH14" s="43">
        <v>8.6130279499999996E-4</v>
      </c>
      <c r="AI14" s="43">
        <v>1.2841926840000001E-3</v>
      </c>
      <c r="AJ14" s="43">
        <v>9.4722187814222418E-5</v>
      </c>
    </row>
    <row r="15" spans="1:36" x14ac:dyDescent="0.2">
      <c r="A15" s="45">
        <v>7956</v>
      </c>
      <c r="B15" s="45">
        <v>12537</v>
      </c>
      <c r="C15" s="45" t="s">
        <v>766</v>
      </c>
      <c r="D15" s="45">
        <v>520026683</v>
      </c>
      <c r="E15" s="45" t="s">
        <v>203</v>
      </c>
      <c r="F15" s="45" t="s">
        <v>767</v>
      </c>
      <c r="G15" s="45" t="s">
        <v>768</v>
      </c>
      <c r="H15" s="45" t="s">
        <v>69</v>
      </c>
      <c r="I15" s="45" t="s">
        <v>112</v>
      </c>
      <c r="J15" s="45" t="s">
        <v>51</v>
      </c>
      <c r="K15" s="45" t="s">
        <v>51</v>
      </c>
      <c r="L15" s="45" t="s">
        <v>433</v>
      </c>
      <c r="M15" s="45" t="s">
        <v>165</v>
      </c>
      <c r="N15" s="45" t="s">
        <v>357</v>
      </c>
      <c r="O15" s="45" t="s">
        <v>57</v>
      </c>
      <c r="P15" s="45" t="s">
        <v>728</v>
      </c>
      <c r="Q15" s="45" t="s">
        <v>59</v>
      </c>
      <c r="R15" s="45" t="s">
        <v>54</v>
      </c>
      <c r="S15" s="45" t="s">
        <v>531</v>
      </c>
      <c r="T15" s="50">
        <v>1.008</v>
      </c>
      <c r="U15" s="49">
        <v>46113</v>
      </c>
      <c r="V15" s="51">
        <v>3.39E-2</v>
      </c>
      <c r="W15" s="51">
        <v>4.4299999999999999E-2</v>
      </c>
      <c r="X15" s="45" t="s">
        <v>347</v>
      </c>
      <c r="Y15" s="45"/>
      <c r="Z15" s="53">
        <v>1082927</v>
      </c>
      <c r="AA15" s="53">
        <v>1</v>
      </c>
      <c r="AB15" s="53">
        <v>98.97</v>
      </c>
      <c r="AC15" s="53">
        <v>42.2883</v>
      </c>
      <c r="AD15" s="53">
        <v>1114.06115</v>
      </c>
      <c r="AE15" s="45"/>
      <c r="AG15" s="45" t="s">
        <v>15</v>
      </c>
      <c r="AH15" s="43">
        <v>6.628292448E-3</v>
      </c>
      <c r="AI15" s="43">
        <v>6.1014209569999998E-3</v>
      </c>
      <c r="AJ15" s="43">
        <v>4.5004145314109944E-4</v>
      </c>
    </row>
    <row r="16" spans="1:36" x14ac:dyDescent="0.2">
      <c r="A16" s="45">
        <v>7956</v>
      </c>
      <c r="B16" s="45">
        <v>12537</v>
      </c>
      <c r="C16" s="45" t="s">
        <v>725</v>
      </c>
      <c r="D16" s="45">
        <v>514290345</v>
      </c>
      <c r="E16" s="45" t="s">
        <v>203</v>
      </c>
      <c r="F16" s="45" t="s">
        <v>726</v>
      </c>
      <c r="G16" s="45" t="s">
        <v>727</v>
      </c>
      <c r="H16" s="45" t="s">
        <v>69</v>
      </c>
      <c r="I16" s="45" t="s">
        <v>112</v>
      </c>
      <c r="J16" s="45" t="s">
        <v>51</v>
      </c>
      <c r="K16" s="45" t="s">
        <v>51</v>
      </c>
      <c r="L16" s="45" t="s">
        <v>433</v>
      </c>
      <c r="M16" s="45" t="s">
        <v>165</v>
      </c>
      <c r="N16" s="45" t="s">
        <v>141</v>
      </c>
      <c r="O16" s="45" t="s">
        <v>57</v>
      </c>
      <c r="P16" s="45" t="s">
        <v>728</v>
      </c>
      <c r="Q16" s="45" t="s">
        <v>59</v>
      </c>
      <c r="R16" s="45" t="s">
        <v>54</v>
      </c>
      <c r="S16" s="45" t="s">
        <v>531</v>
      </c>
      <c r="T16" s="50">
        <v>0.56899999999999995</v>
      </c>
      <c r="U16" s="49" t="s">
        <v>729</v>
      </c>
      <c r="V16" s="51">
        <v>3.61E-2</v>
      </c>
      <c r="W16" s="51">
        <v>5.0200000000000002E-2</v>
      </c>
      <c r="X16" s="45" t="s">
        <v>347</v>
      </c>
      <c r="Y16" s="45"/>
      <c r="Z16" s="53">
        <v>4979070</v>
      </c>
      <c r="AA16" s="53">
        <v>1</v>
      </c>
      <c r="AB16" s="53">
        <v>100.76</v>
      </c>
      <c r="AC16" s="53">
        <v>0</v>
      </c>
      <c r="AD16" s="53">
        <v>5016.91093</v>
      </c>
      <c r="AE16" s="45"/>
      <c r="AG16" s="45" t="s">
        <v>15</v>
      </c>
      <c r="AH16" s="43">
        <v>6.487387622E-3</v>
      </c>
      <c r="AI16" s="43">
        <v>2.7476306387E-2</v>
      </c>
      <c r="AJ16" s="43">
        <v>2.0266552560572323E-3</v>
      </c>
    </row>
    <row r="17" spans="1:36" x14ac:dyDescent="0.2">
      <c r="A17" s="45">
        <v>7956</v>
      </c>
      <c r="B17" s="45">
        <v>12537</v>
      </c>
      <c r="C17" s="45" t="s">
        <v>769</v>
      </c>
      <c r="D17" s="45">
        <v>513765859</v>
      </c>
      <c r="E17" s="45" t="s">
        <v>203</v>
      </c>
      <c r="F17" s="45" t="s">
        <v>770</v>
      </c>
      <c r="G17" s="45" t="s">
        <v>771</v>
      </c>
      <c r="H17" s="45" t="s">
        <v>69</v>
      </c>
      <c r="I17" s="45" t="s">
        <v>113</v>
      </c>
      <c r="J17" s="45" t="s">
        <v>51</v>
      </c>
      <c r="K17" s="45" t="s">
        <v>51</v>
      </c>
      <c r="L17" s="45" t="s">
        <v>433</v>
      </c>
      <c r="M17" s="45" t="s">
        <v>165</v>
      </c>
      <c r="N17" s="45" t="s">
        <v>357</v>
      </c>
      <c r="O17" s="45" t="s">
        <v>57</v>
      </c>
      <c r="P17" s="45" t="s">
        <v>733</v>
      </c>
      <c r="Q17" s="45" t="s">
        <v>59</v>
      </c>
      <c r="R17" s="45" t="s">
        <v>54</v>
      </c>
      <c r="S17" s="45" t="s">
        <v>531</v>
      </c>
      <c r="T17" s="50">
        <v>1.393</v>
      </c>
      <c r="U17" s="49" t="s">
        <v>772</v>
      </c>
      <c r="V17" s="51">
        <v>2.1499999999999998E-2</v>
      </c>
      <c r="W17" s="51">
        <v>2.58E-2</v>
      </c>
      <c r="X17" s="45" t="s">
        <v>347</v>
      </c>
      <c r="Y17" s="45"/>
      <c r="Z17" s="53">
        <v>4462425.29</v>
      </c>
      <c r="AA17" s="53">
        <v>1</v>
      </c>
      <c r="AB17" s="53">
        <v>116.4</v>
      </c>
      <c r="AC17" s="53">
        <v>0</v>
      </c>
      <c r="AD17" s="53">
        <v>5194.2630399999998</v>
      </c>
      <c r="AE17" s="45"/>
      <c r="AG17" s="45" t="s">
        <v>15</v>
      </c>
      <c r="AH17" s="43">
        <v>3.1853352130000001E-3</v>
      </c>
      <c r="AI17" s="43">
        <v>2.8447617415000001E-2</v>
      </c>
      <c r="AJ17" s="43">
        <v>2.098299259891349E-3</v>
      </c>
    </row>
    <row r="18" spans="1:36" x14ac:dyDescent="0.2">
      <c r="A18" s="45">
        <v>7956</v>
      </c>
      <c r="B18" s="45">
        <v>12537</v>
      </c>
      <c r="C18" s="45" t="s">
        <v>773</v>
      </c>
      <c r="D18" s="45">
        <v>513230029</v>
      </c>
      <c r="E18" s="45" t="s">
        <v>203</v>
      </c>
      <c r="F18" s="45" t="s">
        <v>774</v>
      </c>
      <c r="G18" s="45" t="s">
        <v>775</v>
      </c>
      <c r="H18" s="45" t="s">
        <v>69</v>
      </c>
      <c r="I18" s="45" t="s">
        <v>112</v>
      </c>
      <c r="J18" s="45" t="s">
        <v>51</v>
      </c>
      <c r="K18" s="45" t="s">
        <v>51</v>
      </c>
      <c r="L18" s="45" t="s">
        <v>433</v>
      </c>
      <c r="M18" s="45" t="s">
        <v>165</v>
      </c>
      <c r="N18" s="45" t="s">
        <v>141</v>
      </c>
      <c r="O18" s="45" t="s">
        <v>57</v>
      </c>
      <c r="P18" s="45" t="s">
        <v>776</v>
      </c>
      <c r="Q18" s="45" t="s">
        <v>64</v>
      </c>
      <c r="R18" s="45" t="s">
        <v>54</v>
      </c>
      <c r="S18" s="45" t="s">
        <v>531</v>
      </c>
      <c r="T18" s="50">
        <v>0.997</v>
      </c>
      <c r="U18" s="49" t="s">
        <v>777</v>
      </c>
      <c r="V18" s="51">
        <v>2.63E-2</v>
      </c>
      <c r="W18" s="51">
        <v>4.7699999999999999E-2</v>
      </c>
      <c r="X18" s="45" t="s">
        <v>347</v>
      </c>
      <c r="Y18" s="45"/>
      <c r="Z18" s="53">
        <v>2383500</v>
      </c>
      <c r="AA18" s="53">
        <v>1</v>
      </c>
      <c r="AB18" s="53">
        <v>97.97</v>
      </c>
      <c r="AC18" s="53">
        <v>0</v>
      </c>
      <c r="AD18" s="53">
        <v>2335.1149500000001</v>
      </c>
      <c r="AE18" s="45"/>
      <c r="AG18" s="45" t="s">
        <v>15</v>
      </c>
      <c r="AH18" s="43">
        <v>2.7613782140000001E-3</v>
      </c>
      <c r="AI18" s="43">
        <v>1.2788812619999999E-2</v>
      </c>
      <c r="AJ18" s="43">
        <v>9.4330416723490079E-4</v>
      </c>
    </row>
    <row r="19" spans="1:36" x14ac:dyDescent="0.2">
      <c r="A19" s="45">
        <v>7956</v>
      </c>
      <c r="B19" s="45">
        <v>12537</v>
      </c>
      <c r="C19" s="45" t="s">
        <v>778</v>
      </c>
      <c r="D19" s="45">
        <v>520017393</v>
      </c>
      <c r="E19" s="45" t="s">
        <v>203</v>
      </c>
      <c r="F19" s="45" t="s">
        <v>779</v>
      </c>
      <c r="G19" s="45" t="s">
        <v>780</v>
      </c>
      <c r="H19" s="45" t="s">
        <v>69</v>
      </c>
      <c r="I19" s="45" t="s">
        <v>112</v>
      </c>
      <c r="J19" s="45" t="s">
        <v>51</v>
      </c>
      <c r="K19" s="45" t="s">
        <v>51</v>
      </c>
      <c r="L19" s="45" t="s">
        <v>433</v>
      </c>
      <c r="M19" s="45" t="s">
        <v>165</v>
      </c>
      <c r="N19" s="45" t="s">
        <v>357</v>
      </c>
      <c r="O19" s="45" t="s">
        <v>57</v>
      </c>
      <c r="P19" s="45" t="s">
        <v>530</v>
      </c>
      <c r="Q19" s="45" t="s">
        <v>59</v>
      </c>
      <c r="R19" s="45" t="s">
        <v>54</v>
      </c>
      <c r="S19" s="45" t="s">
        <v>531</v>
      </c>
      <c r="T19" s="50">
        <v>1.6870000000000001</v>
      </c>
      <c r="U19" s="49" t="s">
        <v>781</v>
      </c>
      <c r="V19" s="51">
        <v>1.44E-2</v>
      </c>
      <c r="W19" s="51">
        <v>4.4699999999999997E-2</v>
      </c>
      <c r="X19" s="45" t="s">
        <v>347</v>
      </c>
      <c r="Y19" s="45"/>
      <c r="Z19" s="53">
        <v>640729.32999999996</v>
      </c>
      <c r="AA19" s="53">
        <v>1</v>
      </c>
      <c r="AB19" s="53">
        <v>95.47</v>
      </c>
      <c r="AC19" s="53">
        <v>0</v>
      </c>
      <c r="AD19" s="53">
        <v>611.70429000000001</v>
      </c>
      <c r="AE19" s="45"/>
      <c r="AG19" s="45" t="s">
        <v>15</v>
      </c>
      <c r="AH19" s="43">
        <v>1.830655228E-3</v>
      </c>
      <c r="AI19" s="43">
        <v>3.3501440869999999E-3</v>
      </c>
      <c r="AJ19" s="43">
        <v>2.4710698112419103E-4</v>
      </c>
    </row>
    <row r="20" spans="1:36" x14ac:dyDescent="0.2">
      <c r="A20" s="26">
        <v>7956</v>
      </c>
      <c r="B20" s="26">
        <v>12537</v>
      </c>
      <c r="C20" s="26" t="s">
        <v>782</v>
      </c>
      <c r="D20" s="26">
        <v>633896</v>
      </c>
      <c r="E20" s="45" t="s">
        <v>204</v>
      </c>
      <c r="F20" s="26" t="s">
        <v>783</v>
      </c>
      <c r="G20" s="26" t="s">
        <v>784</v>
      </c>
      <c r="H20" s="45" t="s">
        <v>69</v>
      </c>
      <c r="I20" s="45" t="s">
        <v>114</v>
      </c>
      <c r="J20" s="45" t="s">
        <v>51</v>
      </c>
      <c r="K20" s="45" t="s">
        <v>168</v>
      </c>
      <c r="L20" s="45" t="s">
        <v>433</v>
      </c>
      <c r="M20" s="45" t="s">
        <v>165</v>
      </c>
      <c r="N20" s="45" t="s">
        <v>358</v>
      </c>
      <c r="O20" s="45" t="s">
        <v>57</v>
      </c>
      <c r="P20" s="26" t="s">
        <v>742</v>
      </c>
      <c r="Q20" s="45" t="s">
        <v>64</v>
      </c>
      <c r="R20" s="45" t="s">
        <v>54</v>
      </c>
      <c r="S20" s="26" t="s">
        <v>531</v>
      </c>
      <c r="T20" s="54">
        <v>2.7810000000000001</v>
      </c>
      <c r="U20" s="36">
        <v>47033</v>
      </c>
      <c r="V20" s="43">
        <v>4.2999999999999997E-2</v>
      </c>
      <c r="W20" s="43">
        <v>7.7600000000000002E-2</v>
      </c>
      <c r="X20" s="45" t="s">
        <v>347</v>
      </c>
      <c r="Y20" s="45"/>
      <c r="Z20" s="42">
        <v>95091.26</v>
      </c>
      <c r="AA20" s="42">
        <v>1</v>
      </c>
      <c r="AB20" s="42">
        <v>88.4</v>
      </c>
      <c r="AC20" s="42">
        <v>0</v>
      </c>
      <c r="AD20" s="42">
        <v>84.060670000000002</v>
      </c>
      <c r="AG20" s="26" t="s">
        <v>15</v>
      </c>
      <c r="AH20" s="43">
        <v>8.7298894984880494E-5</v>
      </c>
      <c r="AI20" s="43">
        <v>4.60378259E-4</v>
      </c>
      <c r="AJ20" s="43">
        <v>3.3957548989850718E-5</v>
      </c>
    </row>
    <row r="21" spans="1:36" x14ac:dyDescent="0.2">
      <c r="A21" s="26">
        <v>7956</v>
      </c>
      <c r="B21" s="26">
        <v>12537</v>
      </c>
      <c r="C21" s="26" t="s">
        <v>785</v>
      </c>
      <c r="D21" s="26">
        <v>520044314</v>
      </c>
      <c r="E21" s="26" t="s">
        <v>203</v>
      </c>
      <c r="F21" s="26" t="s">
        <v>786</v>
      </c>
      <c r="G21" s="26" t="s">
        <v>787</v>
      </c>
      <c r="H21" s="26" t="s">
        <v>69</v>
      </c>
      <c r="I21" s="26" t="s">
        <v>112</v>
      </c>
      <c r="J21" s="26" t="s">
        <v>51</v>
      </c>
      <c r="K21" s="26" t="s">
        <v>51</v>
      </c>
      <c r="L21" s="26" t="s">
        <v>433</v>
      </c>
      <c r="M21" s="26" t="s">
        <v>165</v>
      </c>
      <c r="N21" s="26" t="s">
        <v>133</v>
      </c>
      <c r="O21" s="26" t="s">
        <v>57</v>
      </c>
      <c r="P21" s="26" t="s">
        <v>733</v>
      </c>
      <c r="Q21" s="26" t="s">
        <v>59</v>
      </c>
      <c r="R21" s="26" t="s">
        <v>54</v>
      </c>
      <c r="S21" s="26" t="s">
        <v>531</v>
      </c>
      <c r="T21" s="54">
        <v>1.827</v>
      </c>
      <c r="U21" s="36" t="s">
        <v>788</v>
      </c>
      <c r="V21" s="43">
        <v>0.04</v>
      </c>
      <c r="W21" s="43">
        <v>4.8300000000000003E-2</v>
      </c>
      <c r="X21" s="26" t="s">
        <v>347</v>
      </c>
      <c r="Z21" s="42">
        <v>1944444.44</v>
      </c>
      <c r="AA21" s="42">
        <v>1</v>
      </c>
      <c r="AB21" s="42">
        <v>100.59</v>
      </c>
      <c r="AC21" s="42">
        <v>0</v>
      </c>
      <c r="AD21" s="42">
        <v>1955.9166600000001</v>
      </c>
      <c r="AG21" s="26" t="s">
        <v>15</v>
      </c>
      <c r="AH21" s="43">
        <v>3.2647682299999999E-3</v>
      </c>
      <c r="AI21" s="43">
        <v>1.0712042961E-2</v>
      </c>
      <c r="AJ21" s="43">
        <v>7.9012141828057269E-4</v>
      </c>
    </row>
    <row r="22" spans="1:36" x14ac:dyDescent="0.2">
      <c r="A22" s="26">
        <v>7956</v>
      </c>
      <c r="B22" s="26">
        <v>12537</v>
      </c>
      <c r="C22" s="26" t="s">
        <v>789</v>
      </c>
      <c r="D22" s="26">
        <v>520039868</v>
      </c>
      <c r="E22" s="26" t="s">
        <v>203</v>
      </c>
      <c r="F22" s="26" t="s">
        <v>790</v>
      </c>
      <c r="G22" s="26" t="s">
        <v>791</v>
      </c>
      <c r="H22" s="26" t="s">
        <v>69</v>
      </c>
      <c r="I22" s="26" t="s">
        <v>112</v>
      </c>
      <c r="J22" s="26" t="s">
        <v>51</v>
      </c>
      <c r="K22" s="26" t="s">
        <v>51</v>
      </c>
      <c r="L22" s="26" t="s">
        <v>433</v>
      </c>
      <c r="M22" s="26" t="s">
        <v>165</v>
      </c>
      <c r="N22" s="26" t="s">
        <v>353</v>
      </c>
      <c r="O22" s="26" t="s">
        <v>57</v>
      </c>
      <c r="P22" s="26" t="s">
        <v>154</v>
      </c>
      <c r="Q22" s="26" t="s">
        <v>154</v>
      </c>
      <c r="R22" s="26" t="s">
        <v>54</v>
      </c>
      <c r="S22" s="26" t="s">
        <v>531</v>
      </c>
      <c r="T22" s="54">
        <v>0.49299999999999999</v>
      </c>
      <c r="U22" s="36" t="s">
        <v>792</v>
      </c>
      <c r="V22" s="43">
        <v>3.5499999999999997E-2</v>
      </c>
      <c r="W22" s="43">
        <v>0.06</v>
      </c>
      <c r="X22" s="26" t="s">
        <v>347</v>
      </c>
      <c r="Z22" s="42">
        <v>1422260</v>
      </c>
      <c r="AA22" s="42">
        <v>1</v>
      </c>
      <c r="AB22" s="42">
        <v>98.89</v>
      </c>
      <c r="AC22" s="42">
        <v>0</v>
      </c>
      <c r="AD22" s="42">
        <v>1406.47291</v>
      </c>
      <c r="AG22" s="26" t="s">
        <v>15</v>
      </c>
      <c r="AH22" s="43">
        <v>9.9319000120000004E-3</v>
      </c>
      <c r="AI22" s="43">
        <v>7.7028835349999998E-3</v>
      </c>
      <c r="AJ22" s="43">
        <v>5.6816550170517191E-4</v>
      </c>
    </row>
    <row r="23" spans="1:36" x14ac:dyDescent="0.2">
      <c r="A23" s="26">
        <v>7956</v>
      </c>
      <c r="B23" s="26">
        <v>12537</v>
      </c>
      <c r="C23" s="26" t="s">
        <v>793</v>
      </c>
      <c r="D23" s="26">
        <v>513141879</v>
      </c>
      <c r="E23" s="26" t="s">
        <v>203</v>
      </c>
      <c r="F23" s="26" t="s">
        <v>794</v>
      </c>
      <c r="G23" s="26" t="s">
        <v>795</v>
      </c>
      <c r="H23" s="26" t="s">
        <v>69</v>
      </c>
      <c r="I23" s="26" t="s">
        <v>113</v>
      </c>
      <c r="J23" s="26" t="s">
        <v>51</v>
      </c>
      <c r="K23" s="26" t="s">
        <v>51</v>
      </c>
      <c r="L23" s="26" t="s">
        <v>433</v>
      </c>
      <c r="M23" s="26" t="s">
        <v>165</v>
      </c>
      <c r="N23" s="26" t="s">
        <v>129</v>
      </c>
      <c r="O23" s="26" t="s">
        <v>57</v>
      </c>
      <c r="P23" s="26" t="s">
        <v>530</v>
      </c>
      <c r="Q23" s="26" t="s">
        <v>59</v>
      </c>
      <c r="R23" s="26" t="s">
        <v>54</v>
      </c>
      <c r="S23" s="26" t="s">
        <v>531</v>
      </c>
      <c r="T23" s="54">
        <v>0.69</v>
      </c>
      <c r="U23" s="36">
        <v>45939</v>
      </c>
      <c r="V23" s="43">
        <v>1E-3</v>
      </c>
      <c r="W23" s="43">
        <v>2.2599999999999999E-2</v>
      </c>
      <c r="X23" s="26" t="s">
        <v>347</v>
      </c>
      <c r="Z23" s="42">
        <v>560790</v>
      </c>
      <c r="AA23" s="42">
        <v>1</v>
      </c>
      <c r="AB23" s="42">
        <v>112.9</v>
      </c>
      <c r="AC23" s="42">
        <v>0</v>
      </c>
      <c r="AD23" s="42">
        <v>633.13190999999995</v>
      </c>
      <c r="AG23" s="26" t="s">
        <v>15</v>
      </c>
      <c r="AH23" s="43">
        <v>3.7386E-4</v>
      </c>
      <c r="AI23" s="43">
        <v>3.4674975459999999E-3</v>
      </c>
      <c r="AJ23" s="43">
        <v>2.5576298464981007E-4</v>
      </c>
    </row>
    <row r="24" spans="1:36" x14ac:dyDescent="0.2">
      <c r="A24" s="26">
        <v>7956</v>
      </c>
      <c r="B24" s="26">
        <v>12537</v>
      </c>
      <c r="C24" s="26" t="s">
        <v>796</v>
      </c>
      <c r="D24" s="26">
        <v>511809071</v>
      </c>
      <c r="E24" s="26" t="s">
        <v>203</v>
      </c>
      <c r="F24" s="26" t="s">
        <v>797</v>
      </c>
      <c r="G24" s="26" t="s">
        <v>798</v>
      </c>
      <c r="H24" s="26" t="s">
        <v>69</v>
      </c>
      <c r="I24" s="26" t="s">
        <v>113</v>
      </c>
      <c r="J24" s="26" t="s">
        <v>51</v>
      </c>
      <c r="K24" s="26" t="s">
        <v>51</v>
      </c>
      <c r="L24" s="26" t="s">
        <v>433</v>
      </c>
      <c r="M24" s="26" t="s">
        <v>165</v>
      </c>
      <c r="N24" s="26" t="s">
        <v>68</v>
      </c>
      <c r="O24" s="26" t="s">
        <v>57</v>
      </c>
      <c r="P24" s="26" t="s">
        <v>733</v>
      </c>
      <c r="Q24" s="26" t="s">
        <v>59</v>
      </c>
      <c r="R24" s="26" t="s">
        <v>54</v>
      </c>
      <c r="S24" s="26" t="s">
        <v>531</v>
      </c>
      <c r="T24" s="54">
        <v>1.333</v>
      </c>
      <c r="U24" s="36">
        <v>46668</v>
      </c>
      <c r="V24" s="43">
        <v>1.0500000000000001E-2</v>
      </c>
      <c r="W24" s="43">
        <v>2.7799999999999998E-2</v>
      </c>
      <c r="X24" s="26" t="s">
        <v>347</v>
      </c>
      <c r="Z24" s="42">
        <v>13913166.67</v>
      </c>
      <c r="AA24" s="42">
        <v>1</v>
      </c>
      <c r="AB24" s="42">
        <v>111.92</v>
      </c>
      <c r="AC24" s="42">
        <v>0</v>
      </c>
      <c r="AD24" s="42">
        <v>15571.61614</v>
      </c>
      <c r="AG24" s="26" t="s">
        <v>15</v>
      </c>
      <c r="AH24" s="43">
        <v>2.7623230717999998E-2</v>
      </c>
      <c r="AI24" s="43">
        <v>8.5281660762E-2</v>
      </c>
      <c r="AJ24" s="43">
        <v>6.2903842894090675E-3</v>
      </c>
    </row>
    <row r="25" spans="1:36" x14ac:dyDescent="0.2">
      <c r="A25" s="26">
        <v>7956</v>
      </c>
      <c r="B25" s="26">
        <v>12537</v>
      </c>
      <c r="C25" s="26" t="s">
        <v>799</v>
      </c>
      <c r="D25" s="26">
        <v>1838682</v>
      </c>
      <c r="E25" s="26" t="s">
        <v>204</v>
      </c>
      <c r="F25" s="26" t="s">
        <v>800</v>
      </c>
      <c r="G25" s="26" t="s">
        <v>801</v>
      </c>
      <c r="H25" s="26" t="s">
        <v>69</v>
      </c>
      <c r="I25" s="26" t="s">
        <v>112</v>
      </c>
      <c r="J25" s="26" t="s">
        <v>51</v>
      </c>
      <c r="K25" s="26" t="s">
        <v>167</v>
      </c>
      <c r="L25" s="26" t="s">
        <v>433</v>
      </c>
      <c r="M25" s="26" t="s">
        <v>165</v>
      </c>
      <c r="N25" s="26" t="s">
        <v>358</v>
      </c>
      <c r="O25" s="26" t="s">
        <v>57</v>
      </c>
      <c r="P25" s="26" t="s">
        <v>737</v>
      </c>
      <c r="Q25" s="26" t="s">
        <v>59</v>
      </c>
      <c r="R25" s="26" t="s">
        <v>54</v>
      </c>
      <c r="S25" s="26" t="s">
        <v>531</v>
      </c>
      <c r="T25" s="54">
        <v>0.90300000000000002</v>
      </c>
      <c r="U25" s="36" t="s">
        <v>556</v>
      </c>
      <c r="V25" s="43">
        <v>3.95E-2</v>
      </c>
      <c r="W25" s="43">
        <v>5.5300000000000002E-2</v>
      </c>
      <c r="X25" s="26" t="s">
        <v>347</v>
      </c>
      <c r="Z25" s="42">
        <v>722390</v>
      </c>
      <c r="AA25" s="42">
        <v>1</v>
      </c>
      <c r="AB25" s="42">
        <v>99.02</v>
      </c>
      <c r="AC25" s="42">
        <v>0</v>
      </c>
      <c r="AD25" s="42">
        <v>715.31057999999996</v>
      </c>
      <c r="AG25" s="26" t="s">
        <v>15</v>
      </c>
      <c r="AH25" s="43">
        <v>2.3014154129999999E-3</v>
      </c>
      <c r="AI25" s="43">
        <v>3.917568586E-3</v>
      </c>
      <c r="AJ25" s="43">
        <v>2.8896027194773164E-4</v>
      </c>
    </row>
    <row r="26" spans="1:36" x14ac:dyDescent="0.2">
      <c r="A26" s="26">
        <v>7956</v>
      </c>
      <c r="B26" s="26">
        <v>12537</v>
      </c>
      <c r="C26" s="26" t="s">
        <v>802</v>
      </c>
      <c r="D26" s="26">
        <v>1981143</v>
      </c>
      <c r="E26" s="26" t="s">
        <v>204</v>
      </c>
      <c r="F26" s="26" t="s">
        <v>803</v>
      </c>
      <c r="G26" s="26" t="s">
        <v>804</v>
      </c>
      <c r="H26" s="26" t="s">
        <v>69</v>
      </c>
      <c r="I26" s="26" t="s">
        <v>112</v>
      </c>
      <c r="J26" s="26" t="s">
        <v>51</v>
      </c>
      <c r="K26" s="26" t="s">
        <v>167</v>
      </c>
      <c r="L26" s="26" t="s">
        <v>433</v>
      </c>
      <c r="M26" s="26" t="s">
        <v>165</v>
      </c>
      <c r="N26" s="26" t="s">
        <v>355</v>
      </c>
      <c r="O26" s="26" t="s">
        <v>57</v>
      </c>
      <c r="P26" s="26" t="s">
        <v>776</v>
      </c>
      <c r="Q26" s="26" t="s">
        <v>64</v>
      </c>
      <c r="R26" s="26" t="s">
        <v>54</v>
      </c>
      <c r="S26" s="26" t="s">
        <v>531</v>
      </c>
      <c r="T26" s="54">
        <v>0.70599999999999996</v>
      </c>
      <c r="U26" s="36" t="s">
        <v>805</v>
      </c>
      <c r="V26" s="43">
        <v>4.7500000000000001E-2</v>
      </c>
      <c r="W26" s="43">
        <v>6.0600000000000001E-2</v>
      </c>
      <c r="X26" s="26" t="s">
        <v>347</v>
      </c>
      <c r="Z26" s="42">
        <v>633805</v>
      </c>
      <c r="AA26" s="42">
        <v>1</v>
      </c>
      <c r="AB26" s="42">
        <v>100.49</v>
      </c>
      <c r="AC26" s="42">
        <v>0</v>
      </c>
      <c r="AD26" s="42">
        <v>636.91063999999994</v>
      </c>
      <c r="AG26" s="26" t="s">
        <v>15</v>
      </c>
      <c r="AH26" s="43">
        <v>1.00429536E-3</v>
      </c>
      <c r="AI26" s="43">
        <v>3.4881926600000002E-3</v>
      </c>
      <c r="AJ26" s="43">
        <v>2.5728945843468974E-4</v>
      </c>
    </row>
    <row r="27" spans="1:36" x14ac:dyDescent="0.2">
      <c r="A27" s="26">
        <v>7956</v>
      </c>
      <c r="B27" s="26">
        <v>12537</v>
      </c>
      <c r="C27" s="26" t="s">
        <v>763</v>
      </c>
      <c r="D27" s="26">
        <v>513623314</v>
      </c>
      <c r="E27" s="26" t="s">
        <v>203</v>
      </c>
      <c r="F27" s="26" t="s">
        <v>806</v>
      </c>
      <c r="G27" s="26" t="s">
        <v>807</v>
      </c>
      <c r="H27" s="26" t="s">
        <v>69</v>
      </c>
      <c r="I27" s="26" t="s">
        <v>113</v>
      </c>
      <c r="J27" s="26" t="s">
        <v>51</v>
      </c>
      <c r="K27" s="26" t="s">
        <v>51</v>
      </c>
      <c r="L27" s="26" t="s">
        <v>433</v>
      </c>
      <c r="M27" s="26" t="s">
        <v>165</v>
      </c>
      <c r="N27" s="26" t="s">
        <v>357</v>
      </c>
      <c r="O27" s="26" t="s">
        <v>57</v>
      </c>
      <c r="P27" s="26" t="s">
        <v>728</v>
      </c>
      <c r="Q27" s="26" t="s">
        <v>59</v>
      </c>
      <c r="R27" s="26" t="s">
        <v>54</v>
      </c>
      <c r="S27" s="26" t="s">
        <v>531</v>
      </c>
      <c r="T27" s="54">
        <v>0.91200000000000003</v>
      </c>
      <c r="U27" s="36" t="s">
        <v>556</v>
      </c>
      <c r="V27" s="43">
        <v>2E-3</v>
      </c>
      <c r="W27" s="43">
        <v>2.5399999999999999E-2</v>
      </c>
      <c r="X27" s="26" t="s">
        <v>347</v>
      </c>
      <c r="Z27" s="42">
        <v>338971</v>
      </c>
      <c r="AA27" s="42">
        <v>1</v>
      </c>
      <c r="AB27" s="42">
        <v>111.73</v>
      </c>
      <c r="AC27" s="42">
        <v>0</v>
      </c>
      <c r="AD27" s="42">
        <v>378.73230000000001</v>
      </c>
      <c r="AG27" s="26" t="s">
        <v>15</v>
      </c>
      <c r="AH27" s="43">
        <v>1.129903333E-3</v>
      </c>
      <c r="AI27" s="43">
        <v>2.0742175530000001E-3</v>
      </c>
      <c r="AJ27" s="43">
        <v>1.5299450541244602E-4</v>
      </c>
    </row>
    <row r="28" spans="1:36" x14ac:dyDescent="0.2">
      <c r="A28" s="26">
        <v>7956</v>
      </c>
      <c r="B28" s="26">
        <v>12537</v>
      </c>
      <c r="C28" s="26" t="s">
        <v>808</v>
      </c>
      <c r="D28" s="26">
        <v>513901371</v>
      </c>
      <c r="E28" s="26" t="s">
        <v>203</v>
      </c>
      <c r="F28" s="26" t="s">
        <v>809</v>
      </c>
      <c r="G28" s="26" t="s">
        <v>810</v>
      </c>
      <c r="H28" s="26" t="s">
        <v>69</v>
      </c>
      <c r="I28" s="26" t="s">
        <v>339</v>
      </c>
      <c r="J28" s="26" t="s">
        <v>51</v>
      </c>
      <c r="K28" s="26" t="s">
        <v>51</v>
      </c>
      <c r="L28" s="26" t="s">
        <v>433</v>
      </c>
      <c r="M28" s="26" t="s">
        <v>165</v>
      </c>
      <c r="N28" s="26" t="s">
        <v>353</v>
      </c>
      <c r="O28" s="26" t="s">
        <v>57</v>
      </c>
      <c r="P28" s="26" t="s">
        <v>724</v>
      </c>
      <c r="Q28" s="26" t="s">
        <v>59</v>
      </c>
      <c r="R28" s="26" t="s">
        <v>54</v>
      </c>
      <c r="S28" s="26" t="s">
        <v>531</v>
      </c>
      <c r="T28" s="54">
        <v>2.5710000000000002</v>
      </c>
      <c r="U28" s="36">
        <v>46395</v>
      </c>
      <c r="V28" s="43">
        <v>2.5000000000000001E-3</v>
      </c>
      <c r="W28" s="43">
        <v>5.5899999999999998E-2</v>
      </c>
      <c r="X28" s="26" t="s">
        <v>347</v>
      </c>
      <c r="Z28" s="42">
        <v>586000</v>
      </c>
      <c r="AA28" s="42">
        <v>1</v>
      </c>
      <c r="AB28" s="42">
        <v>87.6</v>
      </c>
      <c r="AC28" s="42">
        <v>0</v>
      </c>
      <c r="AD28" s="42">
        <v>513.33600000000001</v>
      </c>
      <c r="AG28" s="26" t="s">
        <v>15</v>
      </c>
      <c r="AH28" s="43">
        <v>1.034235671E-3</v>
      </c>
      <c r="AI28" s="43">
        <v>2.8114067419999999E-3</v>
      </c>
      <c r="AJ28" s="43">
        <v>2.0736965775140748E-4</v>
      </c>
    </row>
    <row r="29" spans="1:36" x14ac:dyDescent="0.2">
      <c r="A29" s="26">
        <v>7956</v>
      </c>
      <c r="B29" s="26">
        <v>12537</v>
      </c>
      <c r="C29" s="26" t="s">
        <v>734</v>
      </c>
      <c r="D29" s="26">
        <v>520042847</v>
      </c>
      <c r="E29" s="26" t="s">
        <v>203</v>
      </c>
      <c r="F29" s="26" t="s">
        <v>735</v>
      </c>
      <c r="G29" s="26" t="s">
        <v>736</v>
      </c>
      <c r="H29" s="26" t="s">
        <v>69</v>
      </c>
      <c r="I29" s="26" t="s">
        <v>112</v>
      </c>
      <c r="J29" s="26" t="s">
        <v>51</v>
      </c>
      <c r="K29" s="26" t="s">
        <v>51</v>
      </c>
      <c r="L29" s="26" t="s">
        <v>433</v>
      </c>
      <c r="M29" s="26" t="s">
        <v>165</v>
      </c>
      <c r="N29" s="26" t="s">
        <v>373</v>
      </c>
      <c r="O29" s="26" t="s">
        <v>57</v>
      </c>
      <c r="P29" s="26" t="s">
        <v>737</v>
      </c>
      <c r="Q29" s="26" t="s">
        <v>59</v>
      </c>
      <c r="R29" s="26" t="s">
        <v>54</v>
      </c>
      <c r="S29" s="26" t="s">
        <v>531</v>
      </c>
      <c r="T29" s="54">
        <v>1.2090000000000001</v>
      </c>
      <c r="U29" s="36" t="s">
        <v>738</v>
      </c>
      <c r="V29" s="43">
        <v>3.9E-2</v>
      </c>
      <c r="W29" s="43">
        <v>5.1999999999999998E-2</v>
      </c>
      <c r="X29" s="26" t="s">
        <v>347</v>
      </c>
      <c r="Z29" s="42">
        <v>3110815</v>
      </c>
      <c r="AA29" s="42">
        <v>1</v>
      </c>
      <c r="AB29" s="42">
        <v>99.52</v>
      </c>
      <c r="AC29" s="42">
        <v>0</v>
      </c>
      <c r="AD29" s="42">
        <v>3095.8830899999998</v>
      </c>
      <c r="AG29" s="26" t="s">
        <v>15</v>
      </c>
      <c r="AH29" s="43">
        <v>5.3978854059999999E-3</v>
      </c>
      <c r="AI29" s="43">
        <v>1.6955340348999998E-2</v>
      </c>
      <c r="AJ29" s="43">
        <v>1.2506276918269317E-3</v>
      </c>
    </row>
    <row r="30" spans="1:36" x14ac:dyDescent="0.2">
      <c r="A30" s="26">
        <v>7956</v>
      </c>
      <c r="B30" s="26">
        <v>12537</v>
      </c>
      <c r="C30" s="26" t="s">
        <v>811</v>
      </c>
      <c r="D30" s="26">
        <v>512607888</v>
      </c>
      <c r="E30" s="26" t="s">
        <v>203</v>
      </c>
      <c r="F30" s="26" t="s">
        <v>812</v>
      </c>
      <c r="G30" s="26" t="s">
        <v>813</v>
      </c>
      <c r="H30" s="26" t="s">
        <v>69</v>
      </c>
      <c r="I30" s="26" t="s">
        <v>339</v>
      </c>
      <c r="J30" s="26" t="s">
        <v>51</v>
      </c>
      <c r="K30" s="26" t="s">
        <v>51</v>
      </c>
      <c r="L30" s="26" t="s">
        <v>433</v>
      </c>
      <c r="M30" s="26" t="s">
        <v>165</v>
      </c>
      <c r="N30" s="26" t="s">
        <v>132</v>
      </c>
      <c r="O30" s="26" t="s">
        <v>57</v>
      </c>
      <c r="P30" s="26" t="s">
        <v>750</v>
      </c>
      <c r="Q30" s="26" t="s">
        <v>64</v>
      </c>
      <c r="R30" s="26" t="s">
        <v>54</v>
      </c>
      <c r="S30" s="26" t="s">
        <v>531</v>
      </c>
      <c r="T30" s="54">
        <v>2.2000000000000002</v>
      </c>
      <c r="U30" s="36" t="s">
        <v>814</v>
      </c>
      <c r="V30" s="43">
        <v>0.04</v>
      </c>
      <c r="W30" s="43">
        <v>-0.05</v>
      </c>
      <c r="X30" s="26" t="s">
        <v>347</v>
      </c>
      <c r="Z30" s="42">
        <v>68704</v>
      </c>
      <c r="AA30" s="42">
        <v>1</v>
      </c>
      <c r="AB30" s="42">
        <v>122.2</v>
      </c>
      <c r="AC30" s="42">
        <v>0</v>
      </c>
      <c r="AD30" s="42">
        <v>83.956289999999996</v>
      </c>
      <c r="AG30" s="26" t="s">
        <v>15</v>
      </c>
      <c r="AH30" s="43">
        <v>9.0843543599999996E-3</v>
      </c>
      <c r="AI30" s="43">
        <v>4.5980659699999999E-4</v>
      </c>
      <c r="AJ30" s="43">
        <v>3.3915383147447115E-5</v>
      </c>
    </row>
    <row r="31" spans="1:36" x14ac:dyDescent="0.2">
      <c r="A31" s="26">
        <v>7956</v>
      </c>
      <c r="B31" s="26">
        <v>12537</v>
      </c>
      <c r="C31" s="26" t="s">
        <v>815</v>
      </c>
      <c r="D31" s="26">
        <v>513893123</v>
      </c>
      <c r="E31" s="26" t="s">
        <v>203</v>
      </c>
      <c r="F31" s="26" t="s">
        <v>816</v>
      </c>
      <c r="G31" s="26" t="s">
        <v>817</v>
      </c>
      <c r="H31" s="26" t="s">
        <v>69</v>
      </c>
      <c r="I31" s="26" t="s">
        <v>113</v>
      </c>
      <c r="J31" s="26" t="s">
        <v>51</v>
      </c>
      <c r="K31" s="26" t="s">
        <v>51</v>
      </c>
      <c r="L31" s="26" t="s">
        <v>433</v>
      </c>
      <c r="M31" s="26" t="s">
        <v>165</v>
      </c>
      <c r="N31" s="26" t="s">
        <v>355</v>
      </c>
      <c r="O31" s="26" t="s">
        <v>57</v>
      </c>
      <c r="P31" s="26" t="s">
        <v>776</v>
      </c>
      <c r="Q31" s="26" t="s">
        <v>64</v>
      </c>
      <c r="R31" s="26" t="s">
        <v>54</v>
      </c>
      <c r="S31" s="26" t="s">
        <v>531</v>
      </c>
      <c r="T31" s="54">
        <v>0.77800000000000002</v>
      </c>
      <c r="U31" s="36" t="s">
        <v>818</v>
      </c>
      <c r="V31" s="43">
        <v>1.8499999999999999E-2</v>
      </c>
      <c r="W31" s="43">
        <v>2.86E-2</v>
      </c>
      <c r="X31" s="26" t="s">
        <v>347</v>
      </c>
      <c r="Z31" s="42">
        <v>602700</v>
      </c>
      <c r="AA31" s="42">
        <v>1</v>
      </c>
      <c r="AB31" s="42">
        <v>114.36</v>
      </c>
      <c r="AC31" s="42">
        <v>0</v>
      </c>
      <c r="AD31" s="42">
        <v>689.24771999999996</v>
      </c>
      <c r="AG31" s="26" t="s">
        <v>15</v>
      </c>
      <c r="AH31" s="43">
        <v>2.334598698E-3</v>
      </c>
      <c r="AI31" s="43">
        <v>3.7748291319999999E-3</v>
      </c>
      <c r="AJ31" s="43">
        <v>2.784317947744517E-4</v>
      </c>
    </row>
    <row r="32" spans="1:36" x14ac:dyDescent="0.2">
      <c r="A32" s="26">
        <v>7956</v>
      </c>
      <c r="B32" s="26">
        <v>12537</v>
      </c>
      <c r="C32" s="26" t="s">
        <v>713</v>
      </c>
      <c r="D32" s="26">
        <v>510560188</v>
      </c>
      <c r="E32" s="26" t="s">
        <v>203</v>
      </c>
      <c r="F32" s="26" t="s">
        <v>819</v>
      </c>
      <c r="G32" s="26" t="s">
        <v>820</v>
      </c>
      <c r="H32" s="26" t="s">
        <v>69</v>
      </c>
      <c r="I32" s="26" t="s">
        <v>113</v>
      </c>
      <c r="J32" s="26" t="s">
        <v>51</v>
      </c>
      <c r="K32" s="26" t="s">
        <v>51</v>
      </c>
      <c r="L32" s="26" t="s">
        <v>433</v>
      </c>
      <c r="M32" s="26" t="s">
        <v>165</v>
      </c>
      <c r="N32" s="26" t="s">
        <v>358</v>
      </c>
      <c r="O32" s="26" t="s">
        <v>57</v>
      </c>
      <c r="P32" s="26" t="s">
        <v>750</v>
      </c>
      <c r="Q32" s="26" t="s">
        <v>64</v>
      </c>
      <c r="R32" s="26" t="s">
        <v>54</v>
      </c>
      <c r="S32" s="26" t="s">
        <v>531</v>
      </c>
      <c r="T32" s="54">
        <v>0.49299999999999999</v>
      </c>
      <c r="U32" s="36" t="s">
        <v>792</v>
      </c>
      <c r="V32" s="43">
        <v>1.2200000000000001E-2</v>
      </c>
      <c r="W32" s="43">
        <v>3.0099999999999998E-2</v>
      </c>
      <c r="X32" s="26" t="s">
        <v>347</v>
      </c>
      <c r="Z32" s="42">
        <v>638021</v>
      </c>
      <c r="AA32" s="42">
        <v>1</v>
      </c>
      <c r="AB32" s="42">
        <v>114.25</v>
      </c>
      <c r="AC32" s="42">
        <v>0</v>
      </c>
      <c r="AD32" s="42">
        <v>728.93898999999999</v>
      </c>
      <c r="AG32" s="26" t="s">
        <v>15</v>
      </c>
      <c r="AH32" s="43">
        <v>2.774004347E-3</v>
      </c>
      <c r="AI32" s="43">
        <v>3.9922078160000004E-3</v>
      </c>
      <c r="AJ32" s="43">
        <v>2.9446566942111337E-4</v>
      </c>
    </row>
    <row r="33" spans="1:36" x14ac:dyDescent="0.2">
      <c r="A33" s="26">
        <v>7956</v>
      </c>
      <c r="B33" s="26">
        <v>12537</v>
      </c>
      <c r="C33" s="26" t="s">
        <v>821</v>
      </c>
      <c r="D33" s="26">
        <v>520043027</v>
      </c>
      <c r="E33" s="26" t="s">
        <v>203</v>
      </c>
      <c r="F33" s="26" t="s">
        <v>822</v>
      </c>
      <c r="G33" s="26" t="s">
        <v>823</v>
      </c>
      <c r="H33" s="26" t="s">
        <v>69</v>
      </c>
      <c r="I33" s="26" t="s">
        <v>112</v>
      </c>
      <c r="J33" s="26" t="s">
        <v>51</v>
      </c>
      <c r="K33" s="26" t="s">
        <v>51</v>
      </c>
      <c r="L33" s="26" t="s">
        <v>433</v>
      </c>
      <c r="M33" s="26" t="s">
        <v>165</v>
      </c>
      <c r="N33" s="26" t="s">
        <v>360</v>
      </c>
      <c r="O33" s="26" t="s">
        <v>57</v>
      </c>
      <c r="P33" s="26" t="s">
        <v>728</v>
      </c>
      <c r="Q33" s="26" t="s">
        <v>59</v>
      </c>
      <c r="R33" s="26" t="s">
        <v>54</v>
      </c>
      <c r="S33" s="26" t="s">
        <v>531</v>
      </c>
      <c r="T33" s="54">
        <v>2.3889999999999998</v>
      </c>
      <c r="U33" s="36">
        <v>47125</v>
      </c>
      <c r="V33" s="43">
        <v>1.0800000000000001E-2</v>
      </c>
      <c r="W33" s="43">
        <v>4.58E-2</v>
      </c>
      <c r="X33" s="26" t="s">
        <v>347</v>
      </c>
      <c r="Z33" s="42">
        <v>1549642.86</v>
      </c>
      <c r="AA33" s="42">
        <v>1</v>
      </c>
      <c r="AB33" s="42">
        <v>92.09</v>
      </c>
      <c r="AC33" s="42">
        <v>0</v>
      </c>
      <c r="AD33" s="42">
        <v>1427.06611</v>
      </c>
      <c r="AG33" s="26" t="s">
        <v>15</v>
      </c>
      <c r="AH33" s="43">
        <v>1.6529523820000001E-3</v>
      </c>
      <c r="AI33" s="43">
        <v>7.8156670940000006E-3</v>
      </c>
      <c r="AJ33" s="43">
        <v>5.7648442894971791E-4</v>
      </c>
    </row>
    <row r="34" spans="1:36" x14ac:dyDescent="0.2">
      <c r="A34" s="26">
        <v>7956</v>
      </c>
      <c r="B34" s="26">
        <v>12537</v>
      </c>
      <c r="C34" s="26" t="s">
        <v>824</v>
      </c>
      <c r="D34" s="26">
        <v>550263107</v>
      </c>
      <c r="E34" s="26" t="s">
        <v>205</v>
      </c>
      <c r="F34" s="26" t="s">
        <v>825</v>
      </c>
      <c r="G34" s="26" t="s">
        <v>826</v>
      </c>
      <c r="H34" s="26" t="s">
        <v>69</v>
      </c>
      <c r="I34" s="26" t="s">
        <v>161</v>
      </c>
      <c r="J34" s="26" t="s">
        <v>51</v>
      </c>
      <c r="K34" s="26" t="s">
        <v>51</v>
      </c>
      <c r="L34" s="26" t="s">
        <v>433</v>
      </c>
      <c r="M34" s="26" t="s">
        <v>165</v>
      </c>
      <c r="N34" s="26" t="s">
        <v>140</v>
      </c>
      <c r="O34" s="26" t="s">
        <v>57</v>
      </c>
      <c r="P34" s="26" t="s">
        <v>154</v>
      </c>
      <c r="Q34" s="26" t="s">
        <v>154</v>
      </c>
      <c r="R34" s="26" t="s">
        <v>54</v>
      </c>
      <c r="S34" s="26" t="s">
        <v>531</v>
      </c>
      <c r="T34" s="54">
        <v>1.954</v>
      </c>
      <c r="U34" s="36" t="s">
        <v>827</v>
      </c>
      <c r="V34" s="43">
        <v>0.05</v>
      </c>
      <c r="W34" s="43">
        <v>-0.3453</v>
      </c>
      <c r="X34" s="26" t="s">
        <v>347</v>
      </c>
      <c r="Z34" s="42">
        <v>397000</v>
      </c>
      <c r="AA34" s="42">
        <v>1</v>
      </c>
      <c r="AB34" s="42">
        <v>294.39999999999998</v>
      </c>
      <c r="AC34" s="42">
        <v>0</v>
      </c>
      <c r="AD34" s="42">
        <v>1168.768</v>
      </c>
      <c r="AG34" s="26" t="s">
        <v>15</v>
      </c>
      <c r="AH34" s="43">
        <v>2.7061477950000002E-3</v>
      </c>
      <c r="AI34" s="43">
        <v>6.4010360380000004E-3</v>
      </c>
      <c r="AJ34" s="43">
        <v>4.7214109306730297E-4</v>
      </c>
    </row>
    <row r="35" spans="1:36" x14ac:dyDescent="0.2">
      <c r="A35" s="26">
        <v>7956</v>
      </c>
      <c r="B35" s="26">
        <v>12537</v>
      </c>
      <c r="C35" s="26" t="s">
        <v>828</v>
      </c>
      <c r="D35" s="26">
        <v>512726712</v>
      </c>
      <c r="E35" s="26" t="s">
        <v>203</v>
      </c>
      <c r="F35" s="26" t="s">
        <v>829</v>
      </c>
      <c r="G35" s="26" t="s">
        <v>830</v>
      </c>
      <c r="H35" s="26" t="s">
        <v>69</v>
      </c>
      <c r="I35" s="26" t="s">
        <v>339</v>
      </c>
      <c r="J35" s="26" t="s">
        <v>51</v>
      </c>
      <c r="K35" s="26" t="s">
        <v>51</v>
      </c>
      <c r="L35" s="26" t="s">
        <v>433</v>
      </c>
      <c r="M35" s="26" t="s">
        <v>165</v>
      </c>
      <c r="N35" s="26" t="s">
        <v>84</v>
      </c>
      <c r="O35" s="26" t="s">
        <v>57</v>
      </c>
      <c r="P35" s="26" t="s">
        <v>154</v>
      </c>
      <c r="Q35" s="26" t="s">
        <v>154</v>
      </c>
      <c r="R35" s="26" t="s">
        <v>54</v>
      </c>
      <c r="S35" s="26" t="s">
        <v>531</v>
      </c>
      <c r="T35" s="54">
        <v>1.95</v>
      </c>
      <c r="U35" s="36" t="s">
        <v>831</v>
      </c>
      <c r="V35" s="43">
        <v>2.75E-2</v>
      </c>
      <c r="W35" s="43">
        <v>5.5199999999999999E-2</v>
      </c>
      <c r="X35" s="26" t="s">
        <v>347</v>
      </c>
      <c r="Z35" s="42">
        <v>457200</v>
      </c>
      <c r="AA35" s="42">
        <v>1</v>
      </c>
      <c r="AB35" s="42">
        <v>95</v>
      </c>
      <c r="AC35" s="42">
        <v>0</v>
      </c>
      <c r="AD35" s="42">
        <v>434.34</v>
      </c>
      <c r="AG35" s="26" t="s">
        <v>15</v>
      </c>
      <c r="AH35" s="43">
        <v>1.5240032004000001E-2</v>
      </c>
      <c r="AI35" s="43">
        <v>2.3787663529999999E-3</v>
      </c>
      <c r="AJ35" s="43">
        <v>1.7545805699920974E-4</v>
      </c>
    </row>
    <row r="36" spans="1:36" x14ac:dyDescent="0.2">
      <c r="A36" s="26">
        <v>7956</v>
      </c>
      <c r="B36" s="26">
        <v>12537</v>
      </c>
      <c r="C36" s="26" t="s">
        <v>739</v>
      </c>
      <c r="D36" s="26">
        <v>512711789</v>
      </c>
      <c r="E36" s="26" t="s">
        <v>203</v>
      </c>
      <c r="F36" s="26" t="s">
        <v>832</v>
      </c>
      <c r="G36" s="26" t="s">
        <v>833</v>
      </c>
      <c r="H36" s="26" t="s">
        <v>69</v>
      </c>
      <c r="I36" s="26" t="s">
        <v>112</v>
      </c>
      <c r="J36" s="26" t="s">
        <v>51</v>
      </c>
      <c r="K36" s="26" t="s">
        <v>51</v>
      </c>
      <c r="L36" s="26" t="s">
        <v>433</v>
      </c>
      <c r="M36" s="26" t="s">
        <v>165</v>
      </c>
      <c r="N36" s="26" t="s">
        <v>130</v>
      </c>
      <c r="O36" s="26" t="s">
        <v>57</v>
      </c>
      <c r="P36" s="26" t="s">
        <v>742</v>
      </c>
      <c r="Q36" s="26" t="s">
        <v>64</v>
      </c>
      <c r="R36" s="26" t="s">
        <v>54</v>
      </c>
      <c r="S36" s="26" t="s">
        <v>531</v>
      </c>
      <c r="T36" s="54">
        <v>0.57399999999999995</v>
      </c>
      <c r="U36" s="36" t="s">
        <v>743</v>
      </c>
      <c r="V36" s="43">
        <v>0.03</v>
      </c>
      <c r="W36" s="43">
        <v>5.1700000000000003E-2</v>
      </c>
      <c r="X36" s="26" t="s">
        <v>347</v>
      </c>
      <c r="Z36" s="42">
        <v>650000</v>
      </c>
      <c r="AA36" s="42">
        <v>1</v>
      </c>
      <c r="AB36" s="42">
        <v>99.43</v>
      </c>
      <c r="AC36" s="42">
        <v>0</v>
      </c>
      <c r="AD36" s="42">
        <v>646.29499999999996</v>
      </c>
      <c r="AG36" s="26" t="s">
        <v>15</v>
      </c>
      <c r="AH36" s="43">
        <v>4.2935152720000001E-3</v>
      </c>
      <c r="AI36" s="43">
        <v>3.5395883410000001E-3</v>
      </c>
      <c r="AJ36" s="43">
        <v>2.610804092377038E-4</v>
      </c>
    </row>
    <row r="37" spans="1:36" x14ac:dyDescent="0.2">
      <c r="A37" s="26">
        <v>7956</v>
      </c>
      <c r="B37" s="26">
        <v>12537</v>
      </c>
      <c r="C37" s="26" t="s">
        <v>834</v>
      </c>
      <c r="D37" s="26">
        <v>512623950</v>
      </c>
      <c r="E37" s="26" t="s">
        <v>203</v>
      </c>
      <c r="F37" s="26" t="s">
        <v>835</v>
      </c>
      <c r="G37" s="26" t="s">
        <v>836</v>
      </c>
      <c r="H37" s="26" t="s">
        <v>69</v>
      </c>
      <c r="I37" s="26" t="s">
        <v>339</v>
      </c>
      <c r="J37" s="26" t="s">
        <v>51</v>
      </c>
      <c r="K37" s="26" t="s">
        <v>51</v>
      </c>
      <c r="L37" s="26" t="s">
        <v>433</v>
      </c>
      <c r="M37" s="26" t="s">
        <v>165</v>
      </c>
      <c r="N37" s="26" t="s">
        <v>136</v>
      </c>
      <c r="O37" s="26" t="s">
        <v>57</v>
      </c>
      <c r="P37" s="26" t="s">
        <v>154</v>
      </c>
      <c r="Q37" s="26" t="s">
        <v>154</v>
      </c>
      <c r="R37" s="26" t="s">
        <v>54</v>
      </c>
      <c r="S37" s="26" t="s">
        <v>531</v>
      </c>
      <c r="T37" s="54">
        <v>1.45</v>
      </c>
      <c r="U37" s="36" t="s">
        <v>754</v>
      </c>
      <c r="V37" s="43">
        <v>6.6000000000000003E-2</v>
      </c>
      <c r="W37" s="43">
        <v>7.1800000000000003E-2</v>
      </c>
      <c r="X37" s="26" t="s">
        <v>347</v>
      </c>
      <c r="Z37" s="42">
        <v>40000</v>
      </c>
      <c r="AA37" s="42">
        <v>1</v>
      </c>
      <c r="AB37" s="42">
        <v>99.39</v>
      </c>
      <c r="AC37" s="42">
        <v>0</v>
      </c>
      <c r="AD37" s="42">
        <v>39.756</v>
      </c>
      <c r="AG37" s="26" t="s">
        <v>15</v>
      </c>
      <c r="AH37" s="43">
        <v>2.533248891E-3</v>
      </c>
      <c r="AI37" s="43">
        <v>2.17733193E-4</v>
      </c>
      <c r="AJ37" s="43">
        <v>1.6060023286044532E-5</v>
      </c>
    </row>
    <row r="38" spans="1:36" x14ac:dyDescent="0.2">
      <c r="A38" s="26">
        <v>7956</v>
      </c>
      <c r="B38" s="26">
        <v>12537</v>
      </c>
      <c r="C38" s="26" t="s">
        <v>529</v>
      </c>
      <c r="D38" s="26">
        <v>520000118</v>
      </c>
      <c r="E38" s="26" t="s">
        <v>203</v>
      </c>
      <c r="F38" s="26" t="s">
        <v>837</v>
      </c>
      <c r="G38" s="26" t="s">
        <v>838</v>
      </c>
      <c r="H38" s="26" t="s">
        <v>69</v>
      </c>
      <c r="I38" s="26" t="s">
        <v>113</v>
      </c>
      <c r="J38" s="26" t="s">
        <v>51</v>
      </c>
      <c r="K38" s="26" t="s">
        <v>51</v>
      </c>
      <c r="L38" s="26" t="s">
        <v>433</v>
      </c>
      <c r="M38" s="26" t="s">
        <v>165</v>
      </c>
      <c r="N38" s="26" t="s">
        <v>129</v>
      </c>
      <c r="O38" s="26" t="s">
        <v>57</v>
      </c>
      <c r="P38" s="26" t="s">
        <v>733</v>
      </c>
      <c r="Q38" s="26" t="s">
        <v>59</v>
      </c>
      <c r="R38" s="26" t="s">
        <v>54</v>
      </c>
      <c r="S38" s="26" t="s">
        <v>531</v>
      </c>
      <c r="T38" s="54">
        <v>0.252</v>
      </c>
      <c r="U38" s="36">
        <v>47546</v>
      </c>
      <c r="V38" s="43">
        <v>2.0199999999999999E-2</v>
      </c>
      <c r="W38" s="43">
        <v>3.6799999999999999E-2</v>
      </c>
      <c r="X38" s="26" t="s">
        <v>347</v>
      </c>
      <c r="Z38" s="42">
        <v>6299437</v>
      </c>
      <c r="AA38" s="42">
        <v>1</v>
      </c>
      <c r="AB38" s="42">
        <v>116.49</v>
      </c>
      <c r="AC38" s="42">
        <v>0</v>
      </c>
      <c r="AD38" s="42">
        <v>7338.2141600000004</v>
      </c>
      <c r="AG38" s="26" t="s">
        <v>15</v>
      </c>
      <c r="AH38" s="43">
        <v>5.9866353049999998E-3</v>
      </c>
      <c r="AI38" s="43">
        <v>4.0189475836000001E-2</v>
      </c>
      <c r="AJ38" s="43">
        <v>2.9643799750372706E-3</v>
      </c>
    </row>
    <row r="39" spans="1:36" x14ac:dyDescent="0.2">
      <c r="A39" s="26">
        <v>7956</v>
      </c>
      <c r="B39" s="26">
        <v>12537</v>
      </c>
      <c r="C39" s="26" t="s">
        <v>529</v>
      </c>
      <c r="D39" s="26">
        <v>520000118</v>
      </c>
      <c r="E39" s="26" t="s">
        <v>203</v>
      </c>
      <c r="F39" s="26" t="s">
        <v>839</v>
      </c>
      <c r="G39" s="26" t="s">
        <v>840</v>
      </c>
      <c r="H39" s="26" t="s">
        <v>69</v>
      </c>
      <c r="I39" s="26" t="s">
        <v>113</v>
      </c>
      <c r="J39" s="26" t="s">
        <v>51</v>
      </c>
      <c r="K39" s="26" t="s">
        <v>51</v>
      </c>
      <c r="L39" s="26" t="s">
        <v>433</v>
      </c>
      <c r="M39" s="26" t="s">
        <v>165</v>
      </c>
      <c r="N39" s="26" t="s">
        <v>129</v>
      </c>
      <c r="O39" s="26" t="s">
        <v>57</v>
      </c>
      <c r="P39" s="26" t="s">
        <v>733</v>
      </c>
      <c r="Q39" s="26" t="s">
        <v>59</v>
      </c>
      <c r="R39" s="26" t="s">
        <v>54</v>
      </c>
      <c r="S39" s="26" t="s">
        <v>531</v>
      </c>
      <c r="T39" s="54">
        <v>1.347</v>
      </c>
      <c r="U39" s="36" t="s">
        <v>841</v>
      </c>
      <c r="V39" s="43">
        <v>2.5899999999999999E-2</v>
      </c>
      <c r="W39" s="43">
        <v>2.8299999999999999E-2</v>
      </c>
      <c r="X39" s="26" t="s">
        <v>347</v>
      </c>
      <c r="Z39" s="42">
        <v>7032696</v>
      </c>
      <c r="AA39" s="42">
        <v>1</v>
      </c>
      <c r="AB39" s="42">
        <v>116.49</v>
      </c>
      <c r="AC39" s="42">
        <v>0</v>
      </c>
      <c r="AD39" s="42">
        <v>8192.3875700000008</v>
      </c>
      <c r="AG39" s="26" t="s">
        <v>15</v>
      </c>
      <c r="AH39" s="43">
        <v>6.6588041469999998E-3</v>
      </c>
      <c r="AI39" s="43">
        <v>4.4867559751E-2</v>
      </c>
      <c r="AJ39" s="43">
        <v>3.3094359377830217E-3</v>
      </c>
    </row>
    <row r="40" spans="1:36" x14ac:dyDescent="0.2">
      <c r="A40" s="26">
        <v>7956</v>
      </c>
      <c r="B40" s="26">
        <v>12537</v>
      </c>
      <c r="C40" s="26" t="s">
        <v>842</v>
      </c>
      <c r="D40" s="26">
        <v>516901774</v>
      </c>
      <c r="E40" s="26" t="s">
        <v>203</v>
      </c>
      <c r="F40" s="26" t="s">
        <v>843</v>
      </c>
      <c r="G40" s="26" t="s">
        <v>844</v>
      </c>
      <c r="H40" s="26" t="s">
        <v>69</v>
      </c>
      <c r="I40" s="26" t="s">
        <v>112</v>
      </c>
      <c r="J40" s="26" t="s">
        <v>51</v>
      </c>
      <c r="K40" s="26" t="s">
        <v>51</v>
      </c>
      <c r="L40" s="26" t="s">
        <v>433</v>
      </c>
      <c r="M40" s="26" t="s">
        <v>165</v>
      </c>
      <c r="N40" s="26" t="s">
        <v>84</v>
      </c>
      <c r="O40" s="26" t="s">
        <v>57</v>
      </c>
      <c r="P40" s="26" t="s">
        <v>845</v>
      </c>
      <c r="Q40" s="26" t="s">
        <v>59</v>
      </c>
      <c r="R40" s="26" t="s">
        <v>54</v>
      </c>
      <c r="S40" s="26" t="s">
        <v>531</v>
      </c>
      <c r="T40" s="54">
        <v>9.8740000000000006</v>
      </c>
      <c r="U40" s="36" t="s">
        <v>846</v>
      </c>
      <c r="V40" s="43">
        <v>4.6800000000000001E-2</v>
      </c>
      <c r="W40" s="43">
        <v>4.6699999999999998E-2</v>
      </c>
      <c r="X40" s="26" t="s">
        <v>347</v>
      </c>
      <c r="Z40" s="42">
        <v>2272000</v>
      </c>
      <c r="AA40" s="42">
        <v>1</v>
      </c>
      <c r="AB40" s="42">
        <v>100.71</v>
      </c>
      <c r="AC40" s="42">
        <v>0</v>
      </c>
      <c r="AD40" s="42">
        <v>2288.1311999999998</v>
      </c>
      <c r="AG40" s="26" t="s">
        <v>15</v>
      </c>
      <c r="AH40" s="43">
        <v>1.8933333330000001E-3</v>
      </c>
      <c r="AI40" s="43">
        <v>1.2531494934E-2</v>
      </c>
      <c r="AJ40" s="43">
        <v>9.2432438760250068E-4</v>
      </c>
    </row>
    <row r="41" spans="1:36" x14ac:dyDescent="0.2">
      <c r="A41" s="26">
        <v>7956</v>
      </c>
      <c r="B41" s="26">
        <v>12537</v>
      </c>
      <c r="C41" s="26" t="s">
        <v>847</v>
      </c>
      <c r="D41" s="26">
        <v>520035171</v>
      </c>
      <c r="E41" s="26" t="s">
        <v>203</v>
      </c>
      <c r="F41" s="26" t="s">
        <v>848</v>
      </c>
      <c r="G41" s="26" t="s">
        <v>849</v>
      </c>
      <c r="H41" s="26" t="s">
        <v>69</v>
      </c>
      <c r="I41" s="26" t="s">
        <v>113</v>
      </c>
      <c r="J41" s="26" t="s">
        <v>51</v>
      </c>
      <c r="K41" s="26" t="s">
        <v>51</v>
      </c>
      <c r="L41" s="26" t="s">
        <v>433</v>
      </c>
      <c r="M41" s="26" t="s">
        <v>165</v>
      </c>
      <c r="N41" s="26" t="s">
        <v>358</v>
      </c>
      <c r="O41" s="26" t="s">
        <v>57</v>
      </c>
      <c r="P41" s="26" t="s">
        <v>750</v>
      </c>
      <c r="Q41" s="26" t="s">
        <v>64</v>
      </c>
      <c r="R41" s="26" t="s">
        <v>54</v>
      </c>
      <c r="S41" s="26" t="s">
        <v>531</v>
      </c>
      <c r="T41" s="54">
        <v>0.496</v>
      </c>
      <c r="U41" s="36">
        <v>45664</v>
      </c>
      <c r="V41" s="43">
        <v>4.65E-2</v>
      </c>
      <c r="W41" s="43">
        <v>2.8799999999999999E-2</v>
      </c>
      <c r="X41" s="26" t="s">
        <v>347</v>
      </c>
      <c r="Z41" s="42">
        <v>538734</v>
      </c>
      <c r="AA41" s="42">
        <v>1</v>
      </c>
      <c r="AB41" s="42">
        <v>116.83</v>
      </c>
      <c r="AC41" s="42">
        <v>14.50381</v>
      </c>
      <c r="AD41" s="42">
        <v>643.90674000000001</v>
      </c>
      <c r="AG41" s="26" t="s">
        <v>15</v>
      </c>
      <c r="AH41" s="43">
        <v>3.7588435739999999E-3</v>
      </c>
      <c r="AI41" s="43">
        <v>3.5265084670000001E-3</v>
      </c>
      <c r="AJ41" s="43">
        <v>2.6011563634271615E-4</v>
      </c>
    </row>
    <row r="42" spans="1:36" x14ac:dyDescent="0.2">
      <c r="A42" s="26">
        <v>7956</v>
      </c>
      <c r="B42" s="26">
        <v>12537</v>
      </c>
      <c r="C42" s="26" t="s">
        <v>744</v>
      </c>
      <c r="D42" s="26">
        <v>520031931</v>
      </c>
      <c r="E42" s="26" t="s">
        <v>203</v>
      </c>
      <c r="F42" s="26" t="s">
        <v>745</v>
      </c>
      <c r="G42" s="26" t="s">
        <v>746</v>
      </c>
      <c r="H42" s="26" t="s">
        <v>69</v>
      </c>
      <c r="I42" s="26" t="s">
        <v>112</v>
      </c>
      <c r="J42" s="26" t="s">
        <v>51</v>
      </c>
      <c r="K42" s="26" t="s">
        <v>51</v>
      </c>
      <c r="L42" s="26" t="s">
        <v>433</v>
      </c>
      <c r="M42" s="26" t="s">
        <v>165</v>
      </c>
      <c r="N42" s="26" t="s">
        <v>133</v>
      </c>
      <c r="O42" s="26" t="s">
        <v>57</v>
      </c>
      <c r="P42" s="26" t="s">
        <v>728</v>
      </c>
      <c r="Q42" s="26" t="s">
        <v>59</v>
      </c>
      <c r="R42" s="26" t="s">
        <v>54</v>
      </c>
      <c r="S42" s="26" t="s">
        <v>531</v>
      </c>
      <c r="T42" s="54">
        <v>0.90600000000000003</v>
      </c>
      <c r="U42" s="36">
        <v>45669</v>
      </c>
      <c r="V42" s="43">
        <v>3.6499999999999998E-2</v>
      </c>
      <c r="W42" s="43">
        <v>4.4699999999999997E-2</v>
      </c>
      <c r="X42" s="26" t="s">
        <v>347</v>
      </c>
      <c r="Z42" s="42">
        <v>7615547.1600000001</v>
      </c>
      <c r="AA42" s="42">
        <v>1</v>
      </c>
      <c r="AB42" s="42">
        <v>99.62</v>
      </c>
      <c r="AC42" s="42">
        <v>0</v>
      </c>
      <c r="AD42" s="42">
        <v>7586.60808</v>
      </c>
      <c r="AG42" s="26" t="s">
        <v>15</v>
      </c>
      <c r="AH42" s="43">
        <v>1.4301753477999999E-2</v>
      </c>
      <c r="AI42" s="43">
        <v>4.1549864239999998E-2</v>
      </c>
      <c r="AJ42" s="43">
        <v>3.0647223671117214E-3</v>
      </c>
    </row>
    <row r="43" spans="1:36" x14ac:dyDescent="0.2">
      <c r="A43" s="26">
        <v>7956</v>
      </c>
      <c r="B43" s="26">
        <v>12537</v>
      </c>
      <c r="C43" s="26" t="s">
        <v>744</v>
      </c>
      <c r="D43" s="26">
        <v>520031931</v>
      </c>
      <c r="E43" s="26" t="s">
        <v>203</v>
      </c>
      <c r="F43" s="26" t="s">
        <v>850</v>
      </c>
      <c r="G43" s="26" t="s">
        <v>851</v>
      </c>
      <c r="H43" s="26" t="s">
        <v>69</v>
      </c>
      <c r="I43" s="26" t="s">
        <v>113</v>
      </c>
      <c r="J43" s="26" t="s">
        <v>51</v>
      </c>
      <c r="K43" s="26" t="s">
        <v>51</v>
      </c>
      <c r="L43" s="26" t="s">
        <v>433</v>
      </c>
      <c r="M43" s="26" t="s">
        <v>165</v>
      </c>
      <c r="N43" s="26" t="s">
        <v>133</v>
      </c>
      <c r="O43" s="26" t="s">
        <v>57</v>
      </c>
      <c r="P43" s="26" t="s">
        <v>728</v>
      </c>
      <c r="Q43" s="26" t="s">
        <v>59</v>
      </c>
      <c r="R43" s="26" t="s">
        <v>54</v>
      </c>
      <c r="S43" s="26" t="s">
        <v>531</v>
      </c>
      <c r="T43" s="54">
        <v>0.91</v>
      </c>
      <c r="U43" s="36">
        <v>45669</v>
      </c>
      <c r="V43" s="43">
        <v>2.1999999999999999E-2</v>
      </c>
      <c r="W43" s="43">
        <v>2.3900000000000001E-2</v>
      </c>
      <c r="X43" s="26" t="s">
        <v>347</v>
      </c>
      <c r="Z43" s="42">
        <v>375689.5</v>
      </c>
      <c r="AA43" s="42">
        <v>1</v>
      </c>
      <c r="AB43" s="42">
        <v>115.48</v>
      </c>
      <c r="AC43" s="42">
        <v>0</v>
      </c>
      <c r="AD43" s="42">
        <v>433.84622999999999</v>
      </c>
      <c r="AG43" s="26" t="s">
        <v>15</v>
      </c>
      <c r="AH43" s="43">
        <v>1.420348569E-3</v>
      </c>
      <c r="AI43" s="43">
        <v>2.376062104E-3</v>
      </c>
      <c r="AJ43" s="43">
        <v>1.7525859131609396E-4</v>
      </c>
    </row>
    <row r="44" spans="1:36" x14ac:dyDescent="0.2">
      <c r="A44" s="26">
        <v>7956</v>
      </c>
      <c r="B44" s="26">
        <v>12537</v>
      </c>
      <c r="C44" s="26" t="s">
        <v>852</v>
      </c>
      <c r="D44" s="26">
        <v>520032046</v>
      </c>
      <c r="E44" s="26" t="s">
        <v>203</v>
      </c>
      <c r="F44" s="26" t="s">
        <v>853</v>
      </c>
      <c r="G44" s="26" t="s">
        <v>854</v>
      </c>
      <c r="H44" s="26" t="s">
        <v>69</v>
      </c>
      <c r="I44" s="26" t="s">
        <v>112</v>
      </c>
      <c r="J44" s="26" t="s">
        <v>51</v>
      </c>
      <c r="K44" s="26" t="s">
        <v>51</v>
      </c>
      <c r="L44" s="26" t="s">
        <v>433</v>
      </c>
      <c r="M44" s="26" t="s">
        <v>165</v>
      </c>
      <c r="N44" s="26" t="s">
        <v>129</v>
      </c>
      <c r="O44" s="26" t="s">
        <v>57</v>
      </c>
      <c r="P44" s="26" t="s">
        <v>530</v>
      </c>
      <c r="Q44" s="26" t="s">
        <v>59</v>
      </c>
      <c r="R44" s="26" t="s">
        <v>54</v>
      </c>
      <c r="S44" s="26" t="s">
        <v>531</v>
      </c>
      <c r="T44" s="54">
        <v>0.433</v>
      </c>
      <c r="U44" s="36">
        <v>45875</v>
      </c>
      <c r="V44" s="43">
        <v>2.98E-2</v>
      </c>
      <c r="W44" s="43">
        <v>4.4400000000000002E-2</v>
      </c>
      <c r="X44" s="26" t="s">
        <v>347</v>
      </c>
      <c r="Z44" s="42">
        <v>29246229</v>
      </c>
      <c r="AA44" s="42">
        <v>1</v>
      </c>
      <c r="AB44" s="42">
        <v>101.06</v>
      </c>
      <c r="AC44" s="42">
        <v>0</v>
      </c>
      <c r="AD44" s="42">
        <v>29556.239030000001</v>
      </c>
      <c r="AG44" s="26" t="s">
        <v>15</v>
      </c>
      <c r="AH44" s="43">
        <v>1.1504701799999999E-2</v>
      </c>
      <c r="AI44" s="43">
        <v>0.16187177539600001</v>
      </c>
      <c r="AJ44" s="43">
        <v>1.1939679219984362E-2</v>
      </c>
    </row>
    <row r="45" spans="1:36" x14ac:dyDescent="0.2">
      <c r="A45" s="26">
        <v>7956</v>
      </c>
      <c r="B45" s="26">
        <v>12537</v>
      </c>
      <c r="C45" s="26" t="s">
        <v>852</v>
      </c>
      <c r="D45" s="26">
        <v>520032046</v>
      </c>
      <c r="E45" s="26" t="s">
        <v>203</v>
      </c>
      <c r="F45" s="26" t="s">
        <v>855</v>
      </c>
      <c r="G45" s="26" t="s">
        <v>856</v>
      </c>
      <c r="H45" s="26" t="s">
        <v>69</v>
      </c>
      <c r="I45" s="26" t="s">
        <v>113</v>
      </c>
      <c r="J45" s="26" t="s">
        <v>51</v>
      </c>
      <c r="K45" s="26" t="s">
        <v>51</v>
      </c>
      <c r="L45" s="26" t="s">
        <v>433</v>
      </c>
      <c r="M45" s="26" t="s">
        <v>165</v>
      </c>
      <c r="N45" s="26" t="s">
        <v>129</v>
      </c>
      <c r="O45" s="26" t="s">
        <v>57</v>
      </c>
      <c r="P45" s="26" t="s">
        <v>733</v>
      </c>
      <c r="Q45" s="26" t="s">
        <v>59</v>
      </c>
      <c r="R45" s="26" t="s">
        <v>54</v>
      </c>
      <c r="S45" s="26" t="s">
        <v>531</v>
      </c>
      <c r="T45" s="54">
        <v>1.458</v>
      </c>
      <c r="U45" s="36" t="s">
        <v>857</v>
      </c>
      <c r="V45" s="43">
        <v>1.89E-2</v>
      </c>
      <c r="W45" s="43">
        <v>2.5499999999999998E-2</v>
      </c>
      <c r="X45" s="26" t="s">
        <v>347</v>
      </c>
      <c r="Z45" s="42">
        <v>600000</v>
      </c>
      <c r="AA45" s="42">
        <v>1</v>
      </c>
      <c r="AB45" s="42">
        <v>115.27</v>
      </c>
      <c r="AC45" s="42">
        <v>0</v>
      </c>
      <c r="AD45" s="42">
        <v>691.62</v>
      </c>
      <c r="AG45" s="26" t="s">
        <v>15</v>
      </c>
      <c r="AH45" s="43">
        <v>1.5E-3</v>
      </c>
      <c r="AI45" s="43">
        <v>3.787821487E-3</v>
      </c>
      <c r="AJ45" s="43">
        <v>2.79390112312459E-4</v>
      </c>
    </row>
    <row r="46" spans="1:36" x14ac:dyDescent="0.2">
      <c r="A46" s="26">
        <v>7956</v>
      </c>
      <c r="B46" s="26">
        <v>12537</v>
      </c>
      <c r="C46" s="26" t="s">
        <v>852</v>
      </c>
      <c r="D46" s="26">
        <v>520032046</v>
      </c>
      <c r="E46" s="26" t="s">
        <v>203</v>
      </c>
      <c r="F46" s="26" t="s">
        <v>858</v>
      </c>
      <c r="G46" s="26" t="s">
        <v>859</v>
      </c>
      <c r="H46" s="26" t="s">
        <v>69</v>
      </c>
      <c r="I46" s="26" t="s">
        <v>112</v>
      </c>
      <c r="J46" s="26" t="s">
        <v>51</v>
      </c>
      <c r="K46" s="26" t="s">
        <v>51</v>
      </c>
      <c r="L46" s="26" t="s">
        <v>433</v>
      </c>
      <c r="M46" s="26" t="s">
        <v>165</v>
      </c>
      <c r="N46" s="26" t="s">
        <v>129</v>
      </c>
      <c r="O46" s="26" t="s">
        <v>57</v>
      </c>
      <c r="P46" s="26" t="s">
        <v>530</v>
      </c>
      <c r="Q46" s="26" t="s">
        <v>59</v>
      </c>
      <c r="R46" s="26" t="s">
        <v>54</v>
      </c>
      <c r="S46" s="26" t="s">
        <v>531</v>
      </c>
      <c r="T46" s="54">
        <v>3.0030000000000001</v>
      </c>
      <c r="U46" s="36" t="s">
        <v>860</v>
      </c>
      <c r="V46" s="43">
        <v>2.7400000000000001E-2</v>
      </c>
      <c r="W46" s="43">
        <v>4.58E-2</v>
      </c>
      <c r="X46" s="26" t="s">
        <v>347</v>
      </c>
      <c r="Z46" s="42">
        <v>2248000</v>
      </c>
      <c r="AA46" s="42">
        <v>1</v>
      </c>
      <c r="AB46" s="42">
        <v>96.62</v>
      </c>
      <c r="AC46" s="42">
        <v>0</v>
      </c>
      <c r="AD46" s="42">
        <v>2172.0176000000001</v>
      </c>
      <c r="AG46" s="26" t="s">
        <v>15</v>
      </c>
      <c r="AH46" s="43">
        <v>1.5006129940000001E-3</v>
      </c>
      <c r="AI46" s="43">
        <v>1.1895571176E-2</v>
      </c>
      <c r="AJ46" s="43">
        <v>8.7741858420612134E-4</v>
      </c>
    </row>
    <row r="47" spans="1:36" x14ac:dyDescent="0.2">
      <c r="A47" s="26">
        <v>7956</v>
      </c>
      <c r="B47" s="26">
        <v>12537</v>
      </c>
      <c r="C47" s="26" t="s">
        <v>861</v>
      </c>
      <c r="D47" s="26">
        <v>520036690</v>
      </c>
      <c r="E47" s="26" t="s">
        <v>203</v>
      </c>
      <c r="F47" s="26" t="s">
        <v>862</v>
      </c>
      <c r="G47" s="26" t="s">
        <v>863</v>
      </c>
      <c r="H47" s="26" t="s">
        <v>69</v>
      </c>
      <c r="I47" s="26" t="s">
        <v>112</v>
      </c>
      <c r="J47" s="26" t="s">
        <v>51</v>
      </c>
      <c r="K47" s="26" t="s">
        <v>51</v>
      </c>
      <c r="L47" s="26" t="s">
        <v>433</v>
      </c>
      <c r="M47" s="26" t="s">
        <v>165</v>
      </c>
      <c r="N47" s="26" t="s">
        <v>125</v>
      </c>
      <c r="O47" s="26" t="s">
        <v>57</v>
      </c>
      <c r="P47" s="26" t="s">
        <v>733</v>
      </c>
      <c r="Q47" s="26" t="s">
        <v>59</v>
      </c>
      <c r="R47" s="26" t="s">
        <v>54</v>
      </c>
      <c r="S47" s="26" t="s">
        <v>531</v>
      </c>
      <c r="T47" s="54">
        <v>1.39</v>
      </c>
      <c r="U47" s="36">
        <v>46034</v>
      </c>
      <c r="V47" s="43">
        <v>2.29E-2</v>
      </c>
      <c r="W47" s="43">
        <v>4.5999999999999999E-2</v>
      </c>
      <c r="X47" s="26" t="s">
        <v>347</v>
      </c>
      <c r="Z47" s="42">
        <v>6887563.9100000001</v>
      </c>
      <c r="AA47" s="42">
        <v>1</v>
      </c>
      <c r="AB47" s="42">
        <v>97.15</v>
      </c>
      <c r="AC47" s="42">
        <v>0</v>
      </c>
      <c r="AD47" s="42">
        <v>6691.2683399999996</v>
      </c>
      <c r="AG47" s="26" t="s">
        <v>15</v>
      </c>
      <c r="AH47" s="43">
        <v>2.079054374E-2</v>
      </c>
      <c r="AI47" s="43">
        <v>3.6646323123999999E-2</v>
      </c>
      <c r="AJ47" s="43">
        <v>2.7030366574497572E-3</v>
      </c>
    </row>
    <row r="48" spans="1:36" x14ac:dyDescent="0.2">
      <c r="A48" s="26">
        <v>7956</v>
      </c>
      <c r="B48" s="26">
        <v>12537</v>
      </c>
      <c r="C48" s="26" t="s">
        <v>864</v>
      </c>
      <c r="D48" s="26">
        <v>520037789</v>
      </c>
      <c r="E48" s="26" t="s">
        <v>203</v>
      </c>
      <c r="F48" s="26" t="s">
        <v>865</v>
      </c>
      <c r="G48" s="26" t="s">
        <v>866</v>
      </c>
      <c r="H48" s="26" t="s">
        <v>69</v>
      </c>
      <c r="I48" s="26" t="s">
        <v>113</v>
      </c>
      <c r="J48" s="26" t="s">
        <v>51</v>
      </c>
      <c r="K48" s="26" t="s">
        <v>51</v>
      </c>
      <c r="L48" s="26" t="s">
        <v>433</v>
      </c>
      <c r="M48" s="26" t="s">
        <v>165</v>
      </c>
      <c r="N48" s="26" t="s">
        <v>357</v>
      </c>
      <c r="O48" s="26" t="s">
        <v>57</v>
      </c>
      <c r="P48" s="26" t="s">
        <v>728</v>
      </c>
      <c r="Q48" s="26" t="s">
        <v>59</v>
      </c>
      <c r="R48" s="26" t="s">
        <v>54</v>
      </c>
      <c r="S48" s="26" t="s">
        <v>531</v>
      </c>
      <c r="T48" s="54">
        <v>0.52100000000000002</v>
      </c>
      <c r="U48" s="36">
        <v>45937</v>
      </c>
      <c r="V48" s="43">
        <v>2.3E-2</v>
      </c>
      <c r="W48" s="43">
        <v>2.8199999999999999E-2</v>
      </c>
      <c r="X48" s="26" t="s">
        <v>347</v>
      </c>
      <c r="Z48" s="42">
        <v>2159854.89</v>
      </c>
      <c r="AA48" s="42">
        <v>1</v>
      </c>
      <c r="AB48" s="42">
        <v>116.73</v>
      </c>
      <c r="AC48" s="42">
        <v>29.176349999999999</v>
      </c>
      <c r="AD48" s="42">
        <v>2550.3749600000001</v>
      </c>
      <c r="AG48" s="26" t="s">
        <v>15</v>
      </c>
      <c r="AH48" s="43">
        <v>2.714472413E-3</v>
      </c>
      <c r="AI48" s="43">
        <v>1.3967735282E-2</v>
      </c>
      <c r="AJ48" s="43">
        <v>1.0302616270687417E-3</v>
      </c>
    </row>
    <row r="49" spans="1:36" x14ac:dyDescent="0.2">
      <c r="A49" s="26">
        <v>7956</v>
      </c>
      <c r="B49" s="26">
        <v>12537</v>
      </c>
      <c r="C49" s="26" t="s">
        <v>864</v>
      </c>
      <c r="D49" s="26">
        <v>520037789</v>
      </c>
      <c r="E49" s="26" t="s">
        <v>203</v>
      </c>
      <c r="F49" s="26" t="s">
        <v>867</v>
      </c>
      <c r="G49" s="26" t="s">
        <v>868</v>
      </c>
      <c r="H49" s="26" t="s">
        <v>69</v>
      </c>
      <c r="I49" s="26" t="s">
        <v>113</v>
      </c>
      <c r="J49" s="26" t="s">
        <v>51</v>
      </c>
      <c r="K49" s="26" t="s">
        <v>51</v>
      </c>
      <c r="L49" s="26" t="s">
        <v>433</v>
      </c>
      <c r="M49" s="26" t="s">
        <v>165</v>
      </c>
      <c r="N49" s="26" t="s">
        <v>357</v>
      </c>
      <c r="O49" s="26" t="s">
        <v>57</v>
      </c>
      <c r="P49" s="26" t="s">
        <v>728</v>
      </c>
      <c r="Q49" s="26" t="s">
        <v>59</v>
      </c>
      <c r="R49" s="26" t="s">
        <v>54</v>
      </c>
      <c r="S49" s="26" t="s">
        <v>531</v>
      </c>
      <c r="T49" s="54">
        <v>1.284</v>
      </c>
      <c r="U49" s="36" t="s">
        <v>869</v>
      </c>
      <c r="V49" s="43">
        <v>2.1499999999999998E-2</v>
      </c>
      <c r="W49" s="43">
        <v>2.7E-2</v>
      </c>
      <c r="X49" s="26" t="s">
        <v>347</v>
      </c>
      <c r="Z49" s="42">
        <v>560790</v>
      </c>
      <c r="AA49" s="42">
        <v>1</v>
      </c>
      <c r="AB49" s="42">
        <v>116.99</v>
      </c>
      <c r="AC49" s="42">
        <v>0</v>
      </c>
      <c r="AD49" s="42">
        <v>656.06822</v>
      </c>
      <c r="AG49" s="26" t="s">
        <v>15</v>
      </c>
      <c r="AH49" s="43">
        <v>4.7577389299999998E-4</v>
      </c>
      <c r="AI49" s="43">
        <v>3.593113705E-3</v>
      </c>
      <c r="AJ49" s="43">
        <v>2.6502844578010331E-4</v>
      </c>
    </row>
    <row r="50" spans="1:36" x14ac:dyDescent="0.2">
      <c r="A50" s="26">
        <v>7956</v>
      </c>
      <c r="B50" s="26">
        <v>12537</v>
      </c>
      <c r="C50" s="26" t="s">
        <v>870</v>
      </c>
      <c r="D50" s="26">
        <v>520037797</v>
      </c>
      <c r="E50" s="26" t="s">
        <v>203</v>
      </c>
      <c r="F50" s="26" t="s">
        <v>871</v>
      </c>
      <c r="G50" s="26" t="s">
        <v>872</v>
      </c>
      <c r="H50" s="26" t="s">
        <v>69</v>
      </c>
      <c r="I50" s="26" t="s">
        <v>112</v>
      </c>
      <c r="J50" s="26" t="s">
        <v>51</v>
      </c>
      <c r="K50" s="26" t="s">
        <v>51</v>
      </c>
      <c r="L50" s="26" t="s">
        <v>433</v>
      </c>
      <c r="M50" s="26" t="s">
        <v>165</v>
      </c>
      <c r="N50" s="26" t="s">
        <v>127</v>
      </c>
      <c r="O50" s="26" t="s">
        <v>57</v>
      </c>
      <c r="P50" s="26" t="s">
        <v>154</v>
      </c>
      <c r="Q50" s="26" t="s">
        <v>154</v>
      </c>
      <c r="R50" s="26" t="s">
        <v>54</v>
      </c>
      <c r="S50" s="26" t="s">
        <v>531</v>
      </c>
      <c r="T50" s="54">
        <v>0.99199999999999999</v>
      </c>
      <c r="U50" s="36" t="s">
        <v>818</v>
      </c>
      <c r="V50" s="43">
        <v>1.9900000000000001E-2</v>
      </c>
      <c r="W50" s="43">
        <v>4.7399999999999998E-2</v>
      </c>
      <c r="X50" s="26" t="s">
        <v>347</v>
      </c>
      <c r="Z50" s="42">
        <v>1747694</v>
      </c>
      <c r="AA50" s="42">
        <v>1</v>
      </c>
      <c r="AB50" s="42">
        <v>97.41</v>
      </c>
      <c r="AC50" s="42">
        <v>0</v>
      </c>
      <c r="AD50" s="42">
        <v>1702.4287300000001</v>
      </c>
      <c r="AG50" s="26" t="s">
        <v>15</v>
      </c>
      <c r="AH50" s="43">
        <v>1.1651293332999999E-2</v>
      </c>
      <c r="AI50" s="43">
        <v>9.3237560000000008E-3</v>
      </c>
      <c r="AJ50" s="43">
        <v>6.8772122564219793E-4</v>
      </c>
    </row>
    <row r="51" spans="1:36" x14ac:dyDescent="0.2">
      <c r="A51" s="26">
        <v>7956</v>
      </c>
      <c r="B51" s="26">
        <v>12537</v>
      </c>
      <c r="C51" s="26" t="s">
        <v>873</v>
      </c>
      <c r="D51" s="26">
        <v>520038910</v>
      </c>
      <c r="E51" s="26" t="s">
        <v>203</v>
      </c>
      <c r="F51" s="26" t="s">
        <v>874</v>
      </c>
      <c r="G51" s="26" t="s">
        <v>875</v>
      </c>
      <c r="H51" s="26" t="s">
        <v>69</v>
      </c>
      <c r="I51" s="26" t="s">
        <v>112</v>
      </c>
      <c r="J51" s="26" t="s">
        <v>51</v>
      </c>
      <c r="K51" s="26" t="s">
        <v>51</v>
      </c>
      <c r="L51" s="26" t="s">
        <v>433</v>
      </c>
      <c r="M51" s="26" t="s">
        <v>165</v>
      </c>
      <c r="N51" s="26" t="s">
        <v>357</v>
      </c>
      <c r="O51" s="26" t="s">
        <v>57</v>
      </c>
      <c r="P51" s="26" t="s">
        <v>728</v>
      </c>
      <c r="Q51" s="26" t="s">
        <v>59</v>
      </c>
      <c r="R51" s="26" t="s">
        <v>54</v>
      </c>
      <c r="S51" s="26" t="s">
        <v>531</v>
      </c>
      <c r="T51" s="54">
        <v>0.48499999999999999</v>
      </c>
      <c r="U51" s="36" t="s">
        <v>876</v>
      </c>
      <c r="V51" s="43">
        <v>2.5499999999999998E-2</v>
      </c>
      <c r="W51" s="43">
        <v>4.5600000000000002E-2</v>
      </c>
      <c r="X51" s="26" t="s">
        <v>347</v>
      </c>
      <c r="Z51" s="42">
        <v>528666.67000000004</v>
      </c>
      <c r="AA51" s="42">
        <v>1</v>
      </c>
      <c r="AB51" s="42">
        <v>99.11</v>
      </c>
      <c r="AC51" s="42">
        <v>0</v>
      </c>
      <c r="AD51" s="42">
        <v>523.96154000000001</v>
      </c>
      <c r="AG51" s="26" t="s">
        <v>15</v>
      </c>
      <c r="AH51" s="43">
        <v>7.8778486910000001E-3</v>
      </c>
      <c r="AI51" s="43">
        <v>2.8696000400000002E-3</v>
      </c>
      <c r="AJ51" s="43">
        <v>2.1166200154421356E-4</v>
      </c>
    </row>
    <row r="52" spans="1:36" x14ac:dyDescent="0.2">
      <c r="A52" s="26">
        <v>7956</v>
      </c>
      <c r="B52" s="26">
        <v>12537</v>
      </c>
      <c r="C52" s="26" t="s">
        <v>877</v>
      </c>
      <c r="D52" s="26">
        <v>520028010</v>
      </c>
      <c r="E52" s="26" t="s">
        <v>203</v>
      </c>
      <c r="F52" s="26" t="s">
        <v>878</v>
      </c>
      <c r="G52" s="26" t="s">
        <v>879</v>
      </c>
      <c r="H52" s="26" t="s">
        <v>69</v>
      </c>
      <c r="I52" s="26" t="s">
        <v>114</v>
      </c>
      <c r="J52" s="26" t="s">
        <v>51</v>
      </c>
      <c r="K52" s="26" t="s">
        <v>51</v>
      </c>
      <c r="L52" s="26" t="s">
        <v>433</v>
      </c>
      <c r="M52" s="26" t="s">
        <v>165</v>
      </c>
      <c r="N52" s="26" t="s">
        <v>373</v>
      </c>
      <c r="O52" s="26" t="s">
        <v>57</v>
      </c>
      <c r="P52" s="26" t="s">
        <v>737</v>
      </c>
      <c r="Q52" s="26" t="s">
        <v>59</v>
      </c>
      <c r="R52" s="26" t="s">
        <v>54</v>
      </c>
      <c r="S52" s="26" t="s">
        <v>531</v>
      </c>
      <c r="T52" s="54">
        <v>1.226</v>
      </c>
      <c r="U52" s="36" t="s">
        <v>738</v>
      </c>
      <c r="V52" s="43">
        <v>5.8500000000000003E-2</v>
      </c>
      <c r="W52" s="43">
        <v>6.2600000000000003E-2</v>
      </c>
      <c r="X52" s="26" t="s">
        <v>347</v>
      </c>
      <c r="Z52" s="42">
        <v>291666.67</v>
      </c>
      <c r="AA52" s="42">
        <v>1</v>
      </c>
      <c r="AB52" s="42">
        <v>105.62</v>
      </c>
      <c r="AC52" s="42">
        <v>0</v>
      </c>
      <c r="AD52" s="42">
        <v>308.05833999999999</v>
      </c>
      <c r="AG52" s="26" t="s">
        <v>15</v>
      </c>
      <c r="AH52" s="43">
        <v>2.7074894489999999E-3</v>
      </c>
      <c r="AI52" s="43">
        <v>1.687154795E-3</v>
      </c>
      <c r="AJ52" s="43">
        <v>1.2444471561173719E-4</v>
      </c>
    </row>
    <row r="53" spans="1:36" x14ac:dyDescent="0.2">
      <c r="A53" s="26">
        <v>7956</v>
      </c>
      <c r="B53" s="26">
        <v>12537</v>
      </c>
      <c r="C53" s="26" t="s">
        <v>880</v>
      </c>
      <c r="D53" s="26">
        <v>520000472</v>
      </c>
      <c r="E53" s="26" t="s">
        <v>203</v>
      </c>
      <c r="F53" s="26" t="s">
        <v>881</v>
      </c>
      <c r="G53" s="26" t="s">
        <v>882</v>
      </c>
      <c r="H53" s="26" t="s">
        <v>69</v>
      </c>
      <c r="I53" s="26" t="s">
        <v>113</v>
      </c>
      <c r="J53" s="26" t="s">
        <v>51</v>
      </c>
      <c r="K53" s="26" t="s">
        <v>51</v>
      </c>
      <c r="L53" s="26" t="s">
        <v>433</v>
      </c>
      <c r="M53" s="26" t="s">
        <v>165</v>
      </c>
      <c r="N53" s="26" t="s">
        <v>87</v>
      </c>
      <c r="O53" s="26" t="s">
        <v>57</v>
      </c>
      <c r="P53" s="26" t="s">
        <v>708</v>
      </c>
      <c r="Q53" s="26" t="s">
        <v>64</v>
      </c>
      <c r="R53" s="26" t="s">
        <v>54</v>
      </c>
      <c r="S53" s="26" t="s">
        <v>531</v>
      </c>
      <c r="T53" s="54">
        <v>0.64700000000000002</v>
      </c>
      <c r="U53" s="36">
        <v>46025</v>
      </c>
      <c r="V53" s="43">
        <v>4.4999999999999998E-2</v>
      </c>
      <c r="W53" s="43">
        <v>2.8299999999999999E-2</v>
      </c>
      <c r="X53" s="26" t="s">
        <v>347</v>
      </c>
      <c r="Z53" s="42">
        <v>2020000</v>
      </c>
      <c r="AA53" s="42">
        <v>1</v>
      </c>
      <c r="AB53" s="42">
        <v>119.91</v>
      </c>
      <c r="AC53" s="42">
        <v>0</v>
      </c>
      <c r="AD53" s="42">
        <v>2422.1819999999998</v>
      </c>
      <c r="AG53" s="26" t="s">
        <v>15</v>
      </c>
      <c r="AH53" s="43">
        <v>6.8344738899999997E-4</v>
      </c>
      <c r="AI53" s="43">
        <v>1.3265656035E-2</v>
      </c>
      <c r="AJ53" s="43">
        <v>9.7847618782166018E-4</v>
      </c>
    </row>
    <row r="54" spans="1:36" x14ac:dyDescent="0.2">
      <c r="A54" s="26">
        <v>7956</v>
      </c>
      <c r="B54" s="26">
        <v>12537</v>
      </c>
      <c r="C54" s="26" t="s">
        <v>533</v>
      </c>
      <c r="D54" s="26">
        <v>520018078</v>
      </c>
      <c r="E54" s="26" t="s">
        <v>203</v>
      </c>
      <c r="F54" s="26" t="s">
        <v>883</v>
      </c>
      <c r="G54" s="26" t="s">
        <v>884</v>
      </c>
      <c r="H54" s="26" t="s">
        <v>69</v>
      </c>
      <c r="I54" s="26" t="s">
        <v>113</v>
      </c>
      <c r="J54" s="26" t="s">
        <v>51</v>
      </c>
      <c r="K54" s="26" t="s">
        <v>51</v>
      </c>
      <c r="L54" s="26" t="s">
        <v>433</v>
      </c>
      <c r="M54" s="26" t="s">
        <v>165</v>
      </c>
      <c r="N54" s="26" t="s">
        <v>129</v>
      </c>
      <c r="O54" s="26" t="s">
        <v>57</v>
      </c>
      <c r="P54" s="26" t="s">
        <v>530</v>
      </c>
      <c r="Q54" s="26" t="s">
        <v>59</v>
      </c>
      <c r="R54" s="26" t="s">
        <v>54</v>
      </c>
      <c r="S54" s="26" t="s">
        <v>531</v>
      </c>
      <c r="T54" s="54">
        <v>1.4850000000000001</v>
      </c>
      <c r="U54" s="36" t="s">
        <v>754</v>
      </c>
      <c r="V54" s="43">
        <v>8.3000000000000001E-3</v>
      </c>
      <c r="W54" s="43">
        <v>2.2599999999999999E-2</v>
      </c>
      <c r="X54" s="26" t="s">
        <v>347</v>
      </c>
      <c r="Z54" s="42">
        <v>2000000</v>
      </c>
      <c r="AA54" s="42">
        <v>1</v>
      </c>
      <c r="AB54" s="42">
        <v>113.32</v>
      </c>
      <c r="AC54" s="42">
        <v>0</v>
      </c>
      <c r="AD54" s="42">
        <v>2266.4</v>
      </c>
      <c r="AG54" s="26" t="s">
        <v>15</v>
      </c>
      <c r="AH54" s="43">
        <v>1.3149693479999999E-3</v>
      </c>
      <c r="AI54" s="43">
        <v>1.2412478847000001E-2</v>
      </c>
      <c r="AJ54" s="43">
        <v>9.1554574845284563E-4</v>
      </c>
    </row>
    <row r="55" spans="1:36" x14ac:dyDescent="0.2">
      <c r="A55" s="26">
        <v>7956</v>
      </c>
      <c r="B55" s="26">
        <v>12537</v>
      </c>
      <c r="C55" s="26" t="s">
        <v>533</v>
      </c>
      <c r="D55" s="26">
        <v>520018078</v>
      </c>
      <c r="E55" s="26" t="s">
        <v>203</v>
      </c>
      <c r="F55" s="26" t="s">
        <v>885</v>
      </c>
      <c r="G55" s="26" t="s">
        <v>886</v>
      </c>
      <c r="H55" s="26" t="s">
        <v>69</v>
      </c>
      <c r="I55" s="26" t="s">
        <v>112</v>
      </c>
      <c r="J55" s="26" t="s">
        <v>51</v>
      </c>
      <c r="K55" s="26" t="s">
        <v>51</v>
      </c>
      <c r="L55" s="26" t="s">
        <v>433</v>
      </c>
      <c r="M55" s="26" t="s">
        <v>165</v>
      </c>
      <c r="N55" s="26" t="s">
        <v>129</v>
      </c>
      <c r="O55" s="26" t="s">
        <v>57</v>
      </c>
      <c r="P55" s="26" t="s">
        <v>530</v>
      </c>
      <c r="Q55" s="26" t="s">
        <v>59</v>
      </c>
      <c r="R55" s="26" t="s">
        <v>54</v>
      </c>
      <c r="S55" s="26" t="s">
        <v>531</v>
      </c>
      <c r="T55" s="54">
        <v>0.159</v>
      </c>
      <c r="U55" s="36" t="s">
        <v>579</v>
      </c>
      <c r="V55" s="43">
        <v>2.0199999999999999E-2</v>
      </c>
      <c r="W55" s="43">
        <v>4.4299999999999999E-2</v>
      </c>
      <c r="X55" s="26" t="s">
        <v>347</v>
      </c>
      <c r="Z55" s="42">
        <v>8351835.5</v>
      </c>
      <c r="AA55" s="42">
        <v>1</v>
      </c>
      <c r="AB55" s="42">
        <v>101.32</v>
      </c>
      <c r="AC55" s="42">
        <v>0</v>
      </c>
      <c r="AD55" s="42">
        <v>8462.0797299999995</v>
      </c>
      <c r="AG55" s="26" t="s">
        <v>15</v>
      </c>
      <c r="AH55" s="43">
        <v>9.8857183939999992E-3</v>
      </c>
      <c r="AI55" s="43">
        <v>4.6344593033000002E-2</v>
      </c>
      <c r="AJ55" s="43">
        <v>3.4183820684215065E-3</v>
      </c>
    </row>
    <row r="56" spans="1:36" x14ac:dyDescent="0.2">
      <c r="A56" s="26">
        <v>7956</v>
      </c>
      <c r="B56" s="26">
        <v>12537</v>
      </c>
      <c r="C56" s="26" t="s">
        <v>533</v>
      </c>
      <c r="D56" s="26">
        <v>520018078</v>
      </c>
      <c r="E56" s="26" t="s">
        <v>203</v>
      </c>
      <c r="F56" s="26" t="s">
        <v>887</v>
      </c>
      <c r="G56" s="26" t="s">
        <v>888</v>
      </c>
      <c r="H56" s="26" t="s">
        <v>69</v>
      </c>
      <c r="I56" s="26" t="s">
        <v>113</v>
      </c>
      <c r="J56" s="26" t="s">
        <v>51</v>
      </c>
      <c r="K56" s="26" t="s">
        <v>51</v>
      </c>
      <c r="L56" s="26" t="s">
        <v>433</v>
      </c>
      <c r="M56" s="26" t="s">
        <v>165</v>
      </c>
      <c r="N56" s="26" t="s">
        <v>129</v>
      </c>
      <c r="O56" s="26" t="s">
        <v>57</v>
      </c>
      <c r="P56" s="26" t="s">
        <v>733</v>
      </c>
      <c r="Q56" s="26" t="s">
        <v>59</v>
      </c>
      <c r="R56" s="26" t="s">
        <v>54</v>
      </c>
      <c r="S56" s="26" t="s">
        <v>531</v>
      </c>
      <c r="T56" s="54">
        <v>0.159</v>
      </c>
      <c r="U56" s="36" t="s">
        <v>889</v>
      </c>
      <c r="V56" s="43">
        <v>2.4199999999999999E-2</v>
      </c>
      <c r="W56" s="43">
        <v>3.0300000000000001E-2</v>
      </c>
      <c r="X56" s="26" t="s">
        <v>347</v>
      </c>
      <c r="Z56" s="42">
        <v>3700000</v>
      </c>
      <c r="AA56" s="42">
        <v>1</v>
      </c>
      <c r="AB56" s="42">
        <v>117.46</v>
      </c>
      <c r="AC56" s="42">
        <v>0</v>
      </c>
      <c r="AD56" s="42">
        <v>4346.0200000000004</v>
      </c>
      <c r="AG56" s="26" t="s">
        <v>15</v>
      </c>
      <c r="AH56" s="43">
        <v>2.5673940939999998E-3</v>
      </c>
      <c r="AI56" s="43">
        <v>2.3802012583E-2</v>
      </c>
      <c r="AJ56" s="43">
        <v>1.7556389576822431E-3</v>
      </c>
    </row>
    <row r="57" spans="1:36" x14ac:dyDescent="0.2">
      <c r="A57" s="26">
        <v>7956</v>
      </c>
      <c r="B57" s="26">
        <v>12537</v>
      </c>
      <c r="C57" s="26" t="s">
        <v>890</v>
      </c>
      <c r="D57" s="26">
        <v>520017807</v>
      </c>
      <c r="E57" s="26" t="s">
        <v>203</v>
      </c>
      <c r="F57" s="26" t="s">
        <v>891</v>
      </c>
      <c r="G57" s="26" t="s">
        <v>892</v>
      </c>
      <c r="H57" s="26" t="s">
        <v>69</v>
      </c>
      <c r="I57" s="26" t="s">
        <v>112</v>
      </c>
      <c r="J57" s="26" t="s">
        <v>51</v>
      </c>
      <c r="K57" s="26" t="s">
        <v>51</v>
      </c>
      <c r="L57" s="26" t="s">
        <v>433</v>
      </c>
      <c r="M57" s="26" t="s">
        <v>165</v>
      </c>
      <c r="N57" s="26" t="s">
        <v>357</v>
      </c>
      <c r="O57" s="26" t="s">
        <v>57</v>
      </c>
      <c r="P57" s="26" t="s">
        <v>742</v>
      </c>
      <c r="Q57" s="26" t="s">
        <v>64</v>
      </c>
      <c r="R57" s="26" t="s">
        <v>54</v>
      </c>
      <c r="S57" s="26" t="s">
        <v>531</v>
      </c>
      <c r="T57" s="54">
        <v>1.1120000000000001</v>
      </c>
      <c r="U57" s="36">
        <v>46390</v>
      </c>
      <c r="V57" s="43">
        <v>5.0500000000000003E-2</v>
      </c>
      <c r="W57" s="43">
        <v>4.9000000000000002E-2</v>
      </c>
      <c r="X57" s="26" t="s">
        <v>347</v>
      </c>
      <c r="Z57" s="42">
        <v>1315310</v>
      </c>
      <c r="AA57" s="42">
        <v>1</v>
      </c>
      <c r="AB57" s="42">
        <v>101.93</v>
      </c>
      <c r="AC57" s="42">
        <v>0</v>
      </c>
      <c r="AD57" s="42">
        <v>1340.6954800000001</v>
      </c>
      <c r="AG57" s="26" t="s">
        <v>15</v>
      </c>
      <c r="AH57" s="43">
        <v>4.7307333139999996E-3</v>
      </c>
      <c r="AI57" s="43">
        <v>7.3426377889999998E-3</v>
      </c>
      <c r="AJ57" s="43">
        <v>5.4159373750615385E-4</v>
      </c>
    </row>
    <row r="58" spans="1:36" x14ac:dyDescent="0.2">
      <c r="A58" s="26">
        <v>7956</v>
      </c>
      <c r="B58" s="26">
        <v>12537</v>
      </c>
      <c r="C58" s="26" t="s">
        <v>529</v>
      </c>
      <c r="D58" s="26">
        <v>520000118</v>
      </c>
      <c r="E58" s="26" t="s">
        <v>203</v>
      </c>
      <c r="F58" s="26" t="s">
        <v>893</v>
      </c>
      <c r="G58" s="26" t="s">
        <v>894</v>
      </c>
      <c r="H58" s="26" t="s">
        <v>69</v>
      </c>
      <c r="I58" s="26" t="s">
        <v>112</v>
      </c>
      <c r="J58" s="26" t="s">
        <v>51</v>
      </c>
      <c r="K58" s="26" t="s">
        <v>51</v>
      </c>
      <c r="L58" s="26" t="s">
        <v>433</v>
      </c>
      <c r="M58" s="26" t="s">
        <v>165</v>
      </c>
      <c r="N58" s="26" t="s">
        <v>129</v>
      </c>
      <c r="O58" s="26" t="s">
        <v>57</v>
      </c>
      <c r="P58" s="26" t="s">
        <v>530</v>
      </c>
      <c r="Q58" s="26" t="s">
        <v>59</v>
      </c>
      <c r="R58" s="26" t="s">
        <v>54</v>
      </c>
      <c r="S58" s="26" t="s">
        <v>531</v>
      </c>
      <c r="T58" s="54">
        <v>3.669</v>
      </c>
      <c r="U58" s="36">
        <v>48103</v>
      </c>
      <c r="V58" s="43">
        <v>2.5000000000000001E-2</v>
      </c>
      <c r="W58" s="43">
        <v>4.5699999999999998E-2</v>
      </c>
      <c r="X58" s="26" t="s">
        <v>347</v>
      </c>
      <c r="Z58" s="42">
        <v>1500000</v>
      </c>
      <c r="AA58" s="42">
        <v>1</v>
      </c>
      <c r="AB58" s="42">
        <v>92.99</v>
      </c>
      <c r="AC58" s="42">
        <v>0</v>
      </c>
      <c r="AD58" s="42">
        <v>1394.85</v>
      </c>
      <c r="AG58" s="26" t="s">
        <v>15</v>
      </c>
      <c r="AH58" s="43">
        <v>7.3962292699999998E-4</v>
      </c>
      <c r="AI58" s="43">
        <v>7.6392279029999996E-3</v>
      </c>
      <c r="AJ58" s="43">
        <v>5.6347025557247252E-4</v>
      </c>
    </row>
    <row r="59" spans="1:36" x14ac:dyDescent="0.2">
      <c r="A59" s="26">
        <v>7956</v>
      </c>
      <c r="B59" s="26">
        <v>12537</v>
      </c>
      <c r="C59" s="26" t="s">
        <v>895</v>
      </c>
      <c r="D59" s="26">
        <v>520025990</v>
      </c>
      <c r="E59" s="26" t="s">
        <v>203</v>
      </c>
      <c r="F59" s="26" t="s">
        <v>896</v>
      </c>
      <c r="G59" s="26" t="s">
        <v>897</v>
      </c>
      <c r="H59" s="26" t="s">
        <v>69</v>
      </c>
      <c r="I59" s="26" t="s">
        <v>112</v>
      </c>
      <c r="J59" s="26" t="s">
        <v>51</v>
      </c>
      <c r="K59" s="26" t="s">
        <v>51</v>
      </c>
      <c r="L59" s="26" t="s">
        <v>433</v>
      </c>
      <c r="M59" s="26" t="s">
        <v>165</v>
      </c>
      <c r="N59" s="26" t="s">
        <v>84</v>
      </c>
      <c r="O59" s="26" t="s">
        <v>57</v>
      </c>
      <c r="P59" s="26" t="s">
        <v>750</v>
      </c>
      <c r="Q59" s="26" t="s">
        <v>64</v>
      </c>
      <c r="R59" s="26" t="s">
        <v>54</v>
      </c>
      <c r="S59" s="26" t="s">
        <v>531</v>
      </c>
      <c r="T59" s="54">
        <v>0.49299999999999999</v>
      </c>
      <c r="U59" s="36" t="s">
        <v>792</v>
      </c>
      <c r="V59" s="43">
        <v>3.15E-2</v>
      </c>
      <c r="W59" s="43">
        <v>5.3400000000000003E-2</v>
      </c>
      <c r="X59" s="26" t="s">
        <v>347</v>
      </c>
      <c r="Z59" s="42">
        <v>1531437.59</v>
      </c>
      <c r="AA59" s="42">
        <v>1</v>
      </c>
      <c r="AB59" s="42">
        <v>99</v>
      </c>
      <c r="AC59" s="42">
        <v>0</v>
      </c>
      <c r="AD59" s="42">
        <v>1516.12321</v>
      </c>
      <c r="AG59" s="26" t="s">
        <v>15</v>
      </c>
      <c r="AH59" s="43">
        <v>2.6875092098E-2</v>
      </c>
      <c r="AI59" s="43">
        <v>8.3034094919999992E-3</v>
      </c>
      <c r="AJ59" s="43">
        <v>6.1246035962150575E-4</v>
      </c>
    </row>
    <row r="60" spans="1:36" x14ac:dyDescent="0.2">
      <c r="A60" s="26">
        <v>7956</v>
      </c>
      <c r="B60" s="26">
        <v>12537</v>
      </c>
      <c r="C60" s="26" t="s">
        <v>747</v>
      </c>
      <c r="D60" s="26">
        <v>520041146</v>
      </c>
      <c r="E60" s="26" t="s">
        <v>203</v>
      </c>
      <c r="F60" s="26" t="s">
        <v>748</v>
      </c>
      <c r="G60" s="26" t="s">
        <v>749</v>
      </c>
      <c r="H60" s="26" t="s">
        <v>69</v>
      </c>
      <c r="I60" s="26" t="s">
        <v>112</v>
      </c>
      <c r="J60" s="26" t="s">
        <v>51</v>
      </c>
      <c r="K60" s="26" t="s">
        <v>51</v>
      </c>
      <c r="L60" s="26" t="s">
        <v>433</v>
      </c>
      <c r="M60" s="26" t="s">
        <v>165</v>
      </c>
      <c r="N60" s="26" t="s">
        <v>353</v>
      </c>
      <c r="O60" s="26" t="s">
        <v>57</v>
      </c>
      <c r="P60" s="26" t="s">
        <v>750</v>
      </c>
      <c r="Q60" s="26" t="s">
        <v>64</v>
      </c>
      <c r="R60" s="26" t="s">
        <v>54</v>
      </c>
      <c r="S60" s="26" t="s">
        <v>531</v>
      </c>
      <c r="T60" s="54">
        <v>1.4850000000000001</v>
      </c>
      <c r="U60" s="36">
        <v>46031</v>
      </c>
      <c r="V60" s="43">
        <v>3.4500000000000003E-2</v>
      </c>
      <c r="W60" s="43">
        <v>5.1900000000000002E-2</v>
      </c>
      <c r="X60" s="26" t="s">
        <v>347</v>
      </c>
      <c r="Z60" s="42">
        <v>1832819.41</v>
      </c>
      <c r="AA60" s="42">
        <v>1</v>
      </c>
      <c r="AB60" s="42">
        <v>98.71</v>
      </c>
      <c r="AC60" s="42">
        <v>0</v>
      </c>
      <c r="AD60" s="42">
        <v>1809.1760400000001</v>
      </c>
      <c r="AG60" s="26" t="s">
        <v>15</v>
      </c>
      <c r="AH60" s="43">
        <v>2.8516410340000001E-3</v>
      </c>
      <c r="AI60" s="43">
        <v>9.9083830420000005E-3</v>
      </c>
      <c r="AJ60" s="43">
        <v>7.3084337787890721E-4</v>
      </c>
    </row>
    <row r="61" spans="1:36" x14ac:dyDescent="0.2">
      <c r="A61" s="26">
        <v>7956</v>
      </c>
      <c r="B61" s="26">
        <v>12537</v>
      </c>
      <c r="C61" s="26" t="s">
        <v>898</v>
      </c>
      <c r="D61" s="26">
        <v>520029935</v>
      </c>
      <c r="E61" s="26" t="s">
        <v>203</v>
      </c>
      <c r="F61" s="26" t="s">
        <v>899</v>
      </c>
      <c r="G61" s="26" t="s">
        <v>900</v>
      </c>
      <c r="H61" s="26" t="s">
        <v>69</v>
      </c>
      <c r="I61" s="26" t="s">
        <v>112</v>
      </c>
      <c r="J61" s="26" t="s">
        <v>51</v>
      </c>
      <c r="K61" s="26" t="s">
        <v>51</v>
      </c>
      <c r="L61" s="26" t="s">
        <v>433</v>
      </c>
      <c r="M61" s="26" t="s">
        <v>165</v>
      </c>
      <c r="N61" s="26" t="s">
        <v>129</v>
      </c>
      <c r="O61" s="26" t="s">
        <v>57</v>
      </c>
      <c r="P61" s="26" t="s">
        <v>530</v>
      </c>
      <c r="Q61" s="26" t="s">
        <v>59</v>
      </c>
      <c r="R61" s="26" t="s">
        <v>54</v>
      </c>
      <c r="S61" s="26" t="s">
        <v>531</v>
      </c>
      <c r="T61" s="54">
        <v>3.2290000000000001</v>
      </c>
      <c r="U61" s="36">
        <v>47615</v>
      </c>
      <c r="V61" s="43">
        <v>2.6800000000000001E-2</v>
      </c>
      <c r="W61" s="43">
        <v>4.53E-2</v>
      </c>
      <c r="X61" s="26" t="s">
        <v>347</v>
      </c>
      <c r="Z61" s="42">
        <v>400000</v>
      </c>
      <c r="AA61" s="42">
        <v>1</v>
      </c>
      <c r="AB61" s="42">
        <v>94.55</v>
      </c>
      <c r="AC61" s="42">
        <v>0</v>
      </c>
      <c r="AD61" s="42">
        <v>378.2</v>
      </c>
      <c r="AG61" s="26" t="s">
        <v>15</v>
      </c>
      <c r="AH61" s="43">
        <v>2.0433651099999999E-4</v>
      </c>
      <c r="AI61" s="43">
        <v>2.0713022849999999E-3</v>
      </c>
      <c r="AJ61" s="43">
        <v>1.5277947496684883E-4</v>
      </c>
    </row>
    <row r="62" spans="1:36" x14ac:dyDescent="0.2">
      <c r="A62" s="26">
        <v>7956</v>
      </c>
      <c r="B62" s="26">
        <v>12537</v>
      </c>
      <c r="C62" s="26" t="s">
        <v>898</v>
      </c>
      <c r="D62" s="26">
        <v>520029935</v>
      </c>
      <c r="E62" s="26" t="s">
        <v>203</v>
      </c>
      <c r="F62" s="26" t="s">
        <v>901</v>
      </c>
      <c r="G62" s="26" t="s">
        <v>902</v>
      </c>
      <c r="H62" s="26" t="s">
        <v>69</v>
      </c>
      <c r="I62" s="26" t="s">
        <v>113</v>
      </c>
      <c r="J62" s="26" t="s">
        <v>51</v>
      </c>
      <c r="K62" s="26" t="s">
        <v>51</v>
      </c>
      <c r="L62" s="26" t="s">
        <v>433</v>
      </c>
      <c r="M62" s="26" t="s">
        <v>165</v>
      </c>
      <c r="N62" s="26" t="s">
        <v>129</v>
      </c>
      <c r="O62" s="26" t="s">
        <v>57</v>
      </c>
      <c r="P62" s="26" t="s">
        <v>733</v>
      </c>
      <c r="Q62" s="26" t="s">
        <v>59</v>
      </c>
      <c r="R62" s="26" t="s">
        <v>54</v>
      </c>
      <c r="S62" s="26" t="s">
        <v>531</v>
      </c>
      <c r="T62" s="54">
        <v>0.82499999999999996</v>
      </c>
      <c r="U62" s="36" t="s">
        <v>903</v>
      </c>
      <c r="V62" s="43">
        <v>1.46E-2</v>
      </c>
      <c r="W62" s="43">
        <v>2.6599999999999999E-2</v>
      </c>
      <c r="X62" s="26" t="s">
        <v>347</v>
      </c>
      <c r="Z62" s="42">
        <v>600000</v>
      </c>
      <c r="AA62" s="42">
        <v>1</v>
      </c>
      <c r="AB62" s="42">
        <v>113.73</v>
      </c>
      <c r="AC62" s="42">
        <v>0</v>
      </c>
      <c r="AD62" s="42">
        <v>682.38</v>
      </c>
      <c r="AG62" s="26" t="s">
        <v>15</v>
      </c>
      <c r="AH62" s="43">
        <v>1.1611693E-3</v>
      </c>
      <c r="AI62" s="43">
        <v>3.7372164289999998E-3</v>
      </c>
      <c r="AJ62" s="43">
        <v>2.7565747786324247E-4</v>
      </c>
    </row>
    <row r="63" spans="1:36" x14ac:dyDescent="0.2">
      <c r="A63" s="26">
        <v>7956</v>
      </c>
      <c r="B63" s="26">
        <v>12537</v>
      </c>
      <c r="C63" s="26" t="s">
        <v>709</v>
      </c>
      <c r="D63" s="26">
        <v>520001736</v>
      </c>
      <c r="E63" s="26" t="s">
        <v>203</v>
      </c>
      <c r="F63" s="26" t="s">
        <v>904</v>
      </c>
      <c r="G63" s="26" t="s">
        <v>905</v>
      </c>
      <c r="H63" s="26" t="s">
        <v>69</v>
      </c>
      <c r="I63" s="26" t="s">
        <v>113</v>
      </c>
      <c r="J63" s="26" t="s">
        <v>51</v>
      </c>
      <c r="K63" s="26" t="s">
        <v>51</v>
      </c>
      <c r="L63" s="26" t="s">
        <v>433</v>
      </c>
      <c r="M63" s="26" t="s">
        <v>165</v>
      </c>
      <c r="N63" s="26" t="s">
        <v>357</v>
      </c>
      <c r="O63" s="26" t="s">
        <v>57</v>
      </c>
      <c r="P63" s="26" t="s">
        <v>728</v>
      </c>
      <c r="Q63" s="26" t="s">
        <v>59</v>
      </c>
      <c r="R63" s="26" t="s">
        <v>54</v>
      </c>
      <c r="S63" s="26" t="s">
        <v>531</v>
      </c>
      <c r="T63" s="54">
        <v>0.73199999999999998</v>
      </c>
      <c r="U63" s="36" t="s">
        <v>906</v>
      </c>
      <c r="V63" s="43">
        <v>4.7500000000000001E-2</v>
      </c>
      <c r="W63" s="43">
        <v>2.5000000000000001E-2</v>
      </c>
      <c r="X63" s="26" t="s">
        <v>347</v>
      </c>
      <c r="Z63" s="42">
        <v>11097756.07</v>
      </c>
      <c r="AA63" s="42">
        <v>1</v>
      </c>
      <c r="AB63" s="42">
        <v>143.82</v>
      </c>
      <c r="AC63" s="42">
        <v>0</v>
      </c>
      <c r="AD63" s="42">
        <v>15960.79278</v>
      </c>
      <c r="AG63" s="26" t="s">
        <v>15</v>
      </c>
      <c r="AH63" s="43">
        <v>1.1613802115E-2</v>
      </c>
      <c r="AI63" s="43">
        <v>8.7413079229000004E-2</v>
      </c>
      <c r="AJ63" s="43">
        <v>6.4475979401984965E-3</v>
      </c>
    </row>
    <row r="64" spans="1:36" x14ac:dyDescent="0.2">
      <c r="A64" s="26">
        <v>7956</v>
      </c>
      <c r="B64" s="26">
        <v>12537</v>
      </c>
      <c r="C64" s="26" t="s">
        <v>907</v>
      </c>
      <c r="D64" s="26">
        <v>191685</v>
      </c>
      <c r="E64" s="26" t="s">
        <v>204</v>
      </c>
      <c r="F64" s="26" t="s">
        <v>908</v>
      </c>
      <c r="G64" s="26" t="s">
        <v>909</v>
      </c>
      <c r="H64" s="26" t="s">
        <v>69</v>
      </c>
      <c r="I64" s="26" t="s">
        <v>114</v>
      </c>
      <c r="J64" s="26" t="s">
        <v>56</v>
      </c>
      <c r="K64" s="26" t="s">
        <v>51</v>
      </c>
      <c r="L64" s="26" t="s">
        <v>433</v>
      </c>
      <c r="M64" s="26" t="s">
        <v>79</v>
      </c>
      <c r="N64" s="26" t="s">
        <v>96</v>
      </c>
      <c r="O64" s="26" t="s">
        <v>57</v>
      </c>
      <c r="P64" s="26" t="s">
        <v>910</v>
      </c>
      <c r="Q64" s="26" t="s">
        <v>75</v>
      </c>
      <c r="R64" s="26" t="s">
        <v>54</v>
      </c>
      <c r="S64" s="26" t="s">
        <v>532</v>
      </c>
      <c r="T64" s="54">
        <v>1.2410000000000001</v>
      </c>
      <c r="U64" s="36">
        <v>48033</v>
      </c>
      <c r="V64" s="43">
        <v>3.0769999999999999E-2</v>
      </c>
      <c r="W64" s="43">
        <v>6.6949999999999996E-2</v>
      </c>
      <c r="X64" s="26" t="s">
        <v>347</v>
      </c>
      <c r="Z64" s="42">
        <v>210500</v>
      </c>
      <c r="AA64" s="42">
        <v>3.6469999999999998</v>
      </c>
      <c r="AB64" s="42">
        <v>96.155500000000004</v>
      </c>
      <c r="AC64" s="42">
        <v>0</v>
      </c>
      <c r="AD64" s="42">
        <v>738.17952000000002</v>
      </c>
      <c r="AG64" s="26" t="s">
        <v>15</v>
      </c>
      <c r="AH64" s="43">
        <v>3.5083333300000002E-4</v>
      </c>
      <c r="AI64" s="43">
        <v>4.0428157769999999E-3</v>
      </c>
      <c r="AJ64" s="43">
        <v>2.9819851797165651E-4</v>
      </c>
    </row>
    <row r="65" spans="1:36" x14ac:dyDescent="0.2">
      <c r="A65" s="26">
        <v>7956</v>
      </c>
      <c r="B65" s="26">
        <v>12537</v>
      </c>
      <c r="C65" s="26" t="s">
        <v>911</v>
      </c>
      <c r="D65" s="26">
        <v>162474</v>
      </c>
      <c r="E65" s="26" t="s">
        <v>204</v>
      </c>
      <c r="F65" s="26" t="s">
        <v>912</v>
      </c>
      <c r="G65" s="26" t="s">
        <v>913</v>
      </c>
      <c r="H65" s="26" t="s">
        <v>69</v>
      </c>
      <c r="I65" s="26" t="s">
        <v>114</v>
      </c>
      <c r="J65" s="26" t="s">
        <v>56</v>
      </c>
      <c r="K65" s="26" t="s">
        <v>51</v>
      </c>
      <c r="L65" s="26" t="s">
        <v>433</v>
      </c>
      <c r="M65" s="26" t="s">
        <v>79</v>
      </c>
      <c r="N65" s="26" t="s">
        <v>96</v>
      </c>
      <c r="O65" s="26" t="s">
        <v>57</v>
      </c>
      <c r="P65" s="26" t="s">
        <v>910</v>
      </c>
      <c r="Q65" s="26" t="s">
        <v>75</v>
      </c>
      <c r="R65" s="26" t="s">
        <v>54</v>
      </c>
      <c r="S65" s="26" t="s">
        <v>532</v>
      </c>
      <c r="T65" s="54">
        <v>1.726</v>
      </c>
      <c r="U65" s="36" t="s">
        <v>914</v>
      </c>
      <c r="V65" s="43">
        <v>3.2550000000000003E-2</v>
      </c>
      <c r="W65" s="43">
        <v>6.4670000000000005E-2</v>
      </c>
      <c r="X65" s="26" t="s">
        <v>347</v>
      </c>
      <c r="Z65" s="42">
        <v>326500</v>
      </c>
      <c r="AA65" s="42">
        <v>3.6469999999999998</v>
      </c>
      <c r="AB65" s="42">
        <v>95.688900000000004</v>
      </c>
      <c r="AC65" s="42">
        <v>0</v>
      </c>
      <c r="AD65" s="42">
        <v>1139.4112700000001</v>
      </c>
      <c r="AG65" s="26" t="s">
        <v>15</v>
      </c>
      <c r="AH65" s="43">
        <v>3.2650000000000002E-4</v>
      </c>
      <c r="AI65" s="43">
        <v>6.2402569209999998E-3</v>
      </c>
      <c r="AJ65" s="43">
        <v>4.6028200846618306E-4</v>
      </c>
    </row>
    <row r="66" spans="1:36" x14ac:dyDescent="0.2">
      <c r="A66" s="26">
        <v>7956</v>
      </c>
      <c r="B66" s="26">
        <v>12537</v>
      </c>
      <c r="C66" s="26" t="s">
        <v>915</v>
      </c>
      <c r="D66" s="26" t="s">
        <v>916</v>
      </c>
      <c r="E66" s="26" t="s">
        <v>204</v>
      </c>
      <c r="F66" s="26" t="s">
        <v>917</v>
      </c>
      <c r="G66" s="26" t="s">
        <v>918</v>
      </c>
      <c r="H66" s="26" t="s">
        <v>69</v>
      </c>
      <c r="I66" s="26" t="s">
        <v>114</v>
      </c>
      <c r="J66" s="26" t="s">
        <v>56</v>
      </c>
      <c r="K66" s="26" t="s">
        <v>167</v>
      </c>
      <c r="L66" s="26" t="s">
        <v>433</v>
      </c>
      <c r="M66" s="26" t="s">
        <v>218</v>
      </c>
      <c r="N66" s="26" t="s">
        <v>82</v>
      </c>
      <c r="O66" s="26" t="s">
        <v>57</v>
      </c>
      <c r="P66" s="26" t="s">
        <v>154</v>
      </c>
      <c r="Q66" s="26" t="s">
        <v>154</v>
      </c>
      <c r="R66" s="26" t="s">
        <v>54</v>
      </c>
      <c r="S66" s="26" t="s">
        <v>532</v>
      </c>
      <c r="T66" s="54">
        <v>4.6529999999999996</v>
      </c>
      <c r="U66" s="36">
        <v>47486</v>
      </c>
      <c r="V66" s="43">
        <v>0.04</v>
      </c>
      <c r="W66" s="43">
        <v>4.1209999999999997E-2</v>
      </c>
      <c r="X66" s="26" t="s">
        <v>347</v>
      </c>
      <c r="Z66" s="42">
        <v>548000</v>
      </c>
      <c r="AA66" s="42">
        <v>3.6469999999999998</v>
      </c>
      <c r="AB66" s="42">
        <v>94.9709</v>
      </c>
      <c r="AC66" s="42">
        <v>0</v>
      </c>
      <c r="AD66" s="42">
        <v>1898.0466200000001</v>
      </c>
      <c r="AG66" s="26" t="s">
        <v>15</v>
      </c>
      <c r="AH66" s="43">
        <v>1.1341364730000001E-3</v>
      </c>
      <c r="AI66" s="43">
        <v>1.0395103918E-2</v>
      </c>
      <c r="AJ66" s="43">
        <v>7.6674396104231112E-4</v>
      </c>
    </row>
    <row r="67" spans="1:36" x14ac:dyDescent="0.2">
      <c r="A67" s="26">
        <v>7956</v>
      </c>
      <c r="B67" s="26">
        <v>12537</v>
      </c>
      <c r="C67" s="26" t="s">
        <v>919</v>
      </c>
      <c r="D67" s="26" t="s">
        <v>920</v>
      </c>
      <c r="E67" s="26" t="s">
        <v>204</v>
      </c>
      <c r="F67" s="26" t="s">
        <v>921</v>
      </c>
      <c r="G67" s="26" t="s">
        <v>922</v>
      </c>
      <c r="H67" s="26" t="s">
        <v>69</v>
      </c>
      <c r="I67" s="26" t="s">
        <v>114</v>
      </c>
      <c r="J67" s="26" t="s">
        <v>56</v>
      </c>
      <c r="K67" s="26" t="s">
        <v>85</v>
      </c>
      <c r="L67" s="26" t="s">
        <v>433</v>
      </c>
      <c r="M67" s="26" t="s">
        <v>79</v>
      </c>
      <c r="N67" s="26" t="s">
        <v>475</v>
      </c>
      <c r="O67" s="26" t="s">
        <v>57</v>
      </c>
      <c r="P67" s="26" t="s">
        <v>923</v>
      </c>
      <c r="Q67" s="26" t="s">
        <v>71</v>
      </c>
      <c r="R67" s="26" t="s">
        <v>54</v>
      </c>
      <c r="S67" s="26" t="s">
        <v>538</v>
      </c>
      <c r="T67" s="54">
        <v>8.1000000000000003E-2</v>
      </c>
      <c r="U67" s="36" t="s">
        <v>924</v>
      </c>
      <c r="V67" s="43">
        <v>0.02</v>
      </c>
      <c r="W67" s="43">
        <v>0.20691999999999999</v>
      </c>
      <c r="X67" s="26" t="s">
        <v>347</v>
      </c>
      <c r="Z67" s="42">
        <v>587000</v>
      </c>
      <c r="AA67" s="42">
        <v>3.7964000000000002</v>
      </c>
      <c r="AB67" s="42">
        <v>99.456999999999994</v>
      </c>
      <c r="AC67" s="42">
        <v>0</v>
      </c>
      <c r="AD67" s="42">
        <v>2216.3861200000001</v>
      </c>
      <c r="AG67" s="26" t="s">
        <v>15</v>
      </c>
      <c r="AH67" s="43">
        <v>1.9566666660000001E-3</v>
      </c>
      <c r="AI67" s="43">
        <v>1.2138565933000001E-2</v>
      </c>
      <c r="AJ67" s="43">
        <v>8.9534190306031524E-4</v>
      </c>
    </row>
    <row r="68" spans="1:36" x14ac:dyDescent="0.2">
      <c r="A68" s="26">
        <v>7956</v>
      </c>
      <c r="B68" s="26">
        <v>12537</v>
      </c>
      <c r="C68" s="26" t="s">
        <v>925</v>
      </c>
      <c r="D68" s="26" t="s">
        <v>926</v>
      </c>
      <c r="E68" s="26" t="s">
        <v>204</v>
      </c>
      <c r="F68" s="26" t="s">
        <v>927</v>
      </c>
      <c r="G68" s="26" t="s">
        <v>928</v>
      </c>
      <c r="H68" s="26" t="s">
        <v>69</v>
      </c>
      <c r="I68" s="26" t="s">
        <v>114</v>
      </c>
      <c r="J68" s="26" t="s">
        <v>56</v>
      </c>
      <c r="K68" s="26" t="s">
        <v>97</v>
      </c>
      <c r="L68" s="26" t="s">
        <v>433</v>
      </c>
      <c r="M68" s="26" t="s">
        <v>218</v>
      </c>
      <c r="N68" s="26" t="s">
        <v>475</v>
      </c>
      <c r="O68" s="26" t="s">
        <v>57</v>
      </c>
      <c r="P68" s="26" t="s">
        <v>929</v>
      </c>
      <c r="Q68" s="26" t="s">
        <v>75</v>
      </c>
      <c r="R68" s="26" t="s">
        <v>54</v>
      </c>
      <c r="S68" s="26" t="s">
        <v>538</v>
      </c>
      <c r="T68" s="54">
        <v>3.7610000000000001</v>
      </c>
      <c r="U68" s="36" t="s">
        <v>930</v>
      </c>
      <c r="V68" s="43">
        <v>6.25E-2</v>
      </c>
      <c r="W68" s="43">
        <v>6.4180000000000001E-2</v>
      </c>
      <c r="X68" s="26" t="s">
        <v>347</v>
      </c>
      <c r="Z68" s="42">
        <v>1204000</v>
      </c>
      <c r="AA68" s="42">
        <v>3.7964000000000002</v>
      </c>
      <c r="AB68" s="42">
        <v>87.914199999999994</v>
      </c>
      <c r="AC68" s="42">
        <v>0</v>
      </c>
      <c r="AD68" s="42">
        <v>4018.43993</v>
      </c>
      <c r="AG68" s="26" t="s">
        <v>15</v>
      </c>
      <c r="AH68" s="43">
        <v>3.9204296059999998E-3</v>
      </c>
      <c r="AI68" s="43">
        <v>2.2007942387999999E-2</v>
      </c>
      <c r="AJ68" s="43">
        <v>1.6233081509551051E-3</v>
      </c>
    </row>
    <row r="69" spans="1:36" x14ac:dyDescent="0.2">
      <c r="A69" s="26">
        <v>7956</v>
      </c>
      <c r="B69" s="26">
        <v>12537</v>
      </c>
      <c r="C69" s="26" t="s">
        <v>931</v>
      </c>
      <c r="D69" s="26" t="s">
        <v>932</v>
      </c>
      <c r="E69" s="26" t="s">
        <v>204</v>
      </c>
      <c r="F69" s="26" t="s">
        <v>933</v>
      </c>
      <c r="G69" s="26" t="s">
        <v>934</v>
      </c>
      <c r="H69" s="26" t="s">
        <v>69</v>
      </c>
      <c r="I69" s="26" t="s">
        <v>114</v>
      </c>
      <c r="J69" s="26" t="s">
        <v>56</v>
      </c>
      <c r="K69" s="26" t="s">
        <v>167</v>
      </c>
      <c r="L69" s="26" t="s">
        <v>433</v>
      </c>
      <c r="M69" s="26" t="s">
        <v>218</v>
      </c>
      <c r="N69" s="26" t="s">
        <v>82</v>
      </c>
      <c r="O69" s="26" t="s">
        <v>57</v>
      </c>
      <c r="P69" s="26" t="s">
        <v>154</v>
      </c>
      <c r="Q69" s="26" t="s">
        <v>154</v>
      </c>
      <c r="R69" s="26" t="s">
        <v>54</v>
      </c>
      <c r="S69" s="26" t="s">
        <v>532</v>
      </c>
      <c r="T69" s="54">
        <v>2.698</v>
      </c>
      <c r="U69" s="36" t="s">
        <v>935</v>
      </c>
      <c r="V69" s="43">
        <v>2.5000000000000001E-2</v>
      </c>
      <c r="W69" s="43">
        <v>0</v>
      </c>
      <c r="X69" s="26" t="s">
        <v>347</v>
      </c>
      <c r="Z69" s="42">
        <v>1200000</v>
      </c>
      <c r="AA69" s="42">
        <v>3.6469999999999998</v>
      </c>
      <c r="AB69" s="42">
        <v>99.558999999999997</v>
      </c>
      <c r="AC69" s="42">
        <v>0</v>
      </c>
      <c r="AD69" s="42">
        <v>4357.1000800000002</v>
      </c>
      <c r="AG69" s="26" t="s">
        <v>15</v>
      </c>
      <c r="AH69" s="43">
        <v>2.6556310443000001E-2</v>
      </c>
      <c r="AI69" s="43">
        <v>2.3862695276999999E-2</v>
      </c>
      <c r="AJ69" s="43">
        <v>1.7601149196203466E-3</v>
      </c>
    </row>
    <row r="70" spans="1:36" x14ac:dyDescent="0.2">
      <c r="A70" s="26">
        <v>7956</v>
      </c>
      <c r="B70" s="26">
        <v>12538</v>
      </c>
      <c r="C70" s="26" t="s">
        <v>936</v>
      </c>
      <c r="D70" s="26">
        <v>520043605</v>
      </c>
      <c r="E70" s="26" t="s">
        <v>203</v>
      </c>
      <c r="F70" s="26" t="s">
        <v>937</v>
      </c>
      <c r="G70" s="26" t="s">
        <v>938</v>
      </c>
      <c r="H70" s="26" t="s">
        <v>69</v>
      </c>
      <c r="I70" s="26" t="s">
        <v>113</v>
      </c>
      <c r="J70" s="26" t="s">
        <v>51</v>
      </c>
      <c r="K70" s="26" t="s">
        <v>51</v>
      </c>
      <c r="L70" s="26" t="s">
        <v>433</v>
      </c>
      <c r="M70" s="26" t="s">
        <v>165</v>
      </c>
      <c r="N70" s="26" t="s">
        <v>138</v>
      </c>
      <c r="O70" s="26" t="s">
        <v>57</v>
      </c>
      <c r="P70" s="26" t="s">
        <v>733</v>
      </c>
      <c r="Q70" s="26" t="s">
        <v>59</v>
      </c>
      <c r="R70" s="26" t="s">
        <v>54</v>
      </c>
      <c r="S70" s="26" t="s">
        <v>531</v>
      </c>
      <c r="T70" s="54">
        <v>5.4020000000000001</v>
      </c>
      <c r="U70" s="36" t="s">
        <v>939</v>
      </c>
      <c r="V70" s="43">
        <v>5.1499999999999997E-2</v>
      </c>
      <c r="W70" s="43">
        <v>4.2799999999999998E-2</v>
      </c>
      <c r="X70" s="26" t="s">
        <v>347</v>
      </c>
      <c r="Z70" s="42">
        <v>5341507.26</v>
      </c>
      <c r="AA70" s="42">
        <v>1</v>
      </c>
      <c r="AB70" s="42">
        <v>146.41</v>
      </c>
      <c r="AC70" s="42">
        <v>0</v>
      </c>
      <c r="AD70" s="42">
        <v>7820.5007800000003</v>
      </c>
      <c r="AG70" s="26" t="s">
        <v>15</v>
      </c>
      <c r="AH70" s="43">
        <v>2.0853437859999998E-3</v>
      </c>
      <c r="AI70" s="43">
        <v>8.0536062840000002E-3</v>
      </c>
      <c r="AJ70" s="43">
        <v>1.897703122515304E-3</v>
      </c>
    </row>
    <row r="71" spans="1:36" x14ac:dyDescent="0.2">
      <c r="A71" s="26">
        <v>7956</v>
      </c>
      <c r="B71" s="26">
        <v>12538</v>
      </c>
      <c r="C71" s="26" t="s">
        <v>721</v>
      </c>
      <c r="D71" s="26">
        <v>520036104</v>
      </c>
      <c r="E71" s="26" t="s">
        <v>203</v>
      </c>
      <c r="F71" s="26" t="s">
        <v>755</v>
      </c>
      <c r="G71" s="26" t="s">
        <v>756</v>
      </c>
      <c r="H71" s="26" t="s">
        <v>69</v>
      </c>
      <c r="I71" s="26" t="s">
        <v>113</v>
      </c>
      <c r="J71" s="26" t="s">
        <v>51</v>
      </c>
      <c r="K71" s="26" t="s">
        <v>51</v>
      </c>
      <c r="L71" s="26" t="s">
        <v>433</v>
      </c>
      <c r="M71" s="26" t="s">
        <v>165</v>
      </c>
      <c r="N71" s="26" t="s">
        <v>84</v>
      </c>
      <c r="O71" s="26" t="s">
        <v>57</v>
      </c>
      <c r="P71" s="26" t="s">
        <v>724</v>
      </c>
      <c r="Q71" s="26" t="s">
        <v>59</v>
      </c>
      <c r="R71" s="26" t="s">
        <v>54</v>
      </c>
      <c r="S71" s="26" t="s">
        <v>531</v>
      </c>
      <c r="T71" s="54">
        <v>0.247</v>
      </c>
      <c r="U71" s="36">
        <v>45661</v>
      </c>
      <c r="V71" s="43">
        <v>4.3400000000000001E-2</v>
      </c>
      <c r="W71" s="43">
        <v>3.3700000000000001E-2</v>
      </c>
      <c r="X71" s="26" t="s">
        <v>347</v>
      </c>
      <c r="Z71" s="42">
        <v>2954608.5</v>
      </c>
      <c r="AA71" s="42">
        <v>1</v>
      </c>
      <c r="AB71" s="42">
        <v>116.76</v>
      </c>
      <c r="AC71" s="42">
        <v>0</v>
      </c>
      <c r="AD71" s="42">
        <v>3449.8008799999998</v>
      </c>
      <c r="AG71" s="26" t="s">
        <v>15</v>
      </c>
      <c r="AH71" s="43">
        <v>6.7925196509999999E-3</v>
      </c>
      <c r="AI71" s="43">
        <v>3.5526290230000002E-3</v>
      </c>
      <c r="AJ71" s="43">
        <v>8.3712003696418574E-4</v>
      </c>
    </row>
    <row r="72" spans="1:36" x14ac:dyDescent="0.2">
      <c r="A72" s="26">
        <v>7956</v>
      </c>
      <c r="B72" s="26">
        <v>12538</v>
      </c>
      <c r="C72" s="26" t="s">
        <v>721</v>
      </c>
      <c r="D72" s="26">
        <v>520036104</v>
      </c>
      <c r="E72" s="26" t="s">
        <v>203</v>
      </c>
      <c r="F72" s="26" t="s">
        <v>722</v>
      </c>
      <c r="G72" s="26" t="s">
        <v>723</v>
      </c>
      <c r="H72" s="26" t="s">
        <v>69</v>
      </c>
      <c r="I72" s="26" t="s">
        <v>112</v>
      </c>
      <c r="J72" s="26" t="s">
        <v>51</v>
      </c>
      <c r="K72" s="26" t="s">
        <v>51</v>
      </c>
      <c r="L72" s="26" t="s">
        <v>433</v>
      </c>
      <c r="M72" s="26" t="s">
        <v>165</v>
      </c>
      <c r="N72" s="26" t="s">
        <v>84</v>
      </c>
      <c r="O72" s="26" t="s">
        <v>57</v>
      </c>
      <c r="P72" s="26" t="s">
        <v>724</v>
      </c>
      <c r="Q72" s="26" t="s">
        <v>59</v>
      </c>
      <c r="R72" s="26" t="s">
        <v>54</v>
      </c>
      <c r="S72" s="26" t="s">
        <v>531</v>
      </c>
      <c r="T72" s="54">
        <v>0.247</v>
      </c>
      <c r="U72" s="36">
        <v>45661</v>
      </c>
      <c r="V72" s="43">
        <v>6.2300000000000001E-2</v>
      </c>
      <c r="W72" s="43">
        <v>5.2999999999999999E-2</v>
      </c>
      <c r="X72" s="26" t="s">
        <v>347</v>
      </c>
      <c r="Z72" s="42">
        <v>141482</v>
      </c>
      <c r="AA72" s="42">
        <v>1</v>
      </c>
      <c r="AB72" s="42">
        <v>101.81</v>
      </c>
      <c r="AC72" s="42">
        <v>0</v>
      </c>
      <c r="AD72" s="42">
        <v>144.04282000000001</v>
      </c>
      <c r="AG72" s="26" t="s">
        <v>15</v>
      </c>
      <c r="AH72" s="43">
        <v>8.8970697799999998E-4</v>
      </c>
      <c r="AI72" s="43">
        <v>1.4833630099999999E-4</v>
      </c>
      <c r="AJ72" s="43">
        <v>3.4953069755963879E-5</v>
      </c>
    </row>
    <row r="73" spans="1:36" x14ac:dyDescent="0.2">
      <c r="A73" s="26">
        <v>7956</v>
      </c>
      <c r="B73" s="26">
        <v>12538</v>
      </c>
      <c r="C73" s="26" t="s">
        <v>940</v>
      </c>
      <c r="D73" s="26">
        <v>510381601</v>
      </c>
      <c r="E73" s="26" t="s">
        <v>203</v>
      </c>
      <c r="F73" s="26" t="s">
        <v>941</v>
      </c>
      <c r="G73" s="26" t="s">
        <v>942</v>
      </c>
      <c r="H73" s="26" t="s">
        <v>69</v>
      </c>
      <c r="I73" s="26" t="s">
        <v>112</v>
      </c>
      <c r="J73" s="26" t="s">
        <v>51</v>
      </c>
      <c r="K73" s="26" t="s">
        <v>51</v>
      </c>
      <c r="L73" s="26" t="s">
        <v>433</v>
      </c>
      <c r="M73" s="26" t="s">
        <v>165</v>
      </c>
      <c r="N73" s="26" t="s">
        <v>84</v>
      </c>
      <c r="O73" s="26" t="s">
        <v>57</v>
      </c>
      <c r="P73" s="26" t="s">
        <v>724</v>
      </c>
      <c r="Q73" s="26" t="s">
        <v>59</v>
      </c>
      <c r="R73" s="26" t="s">
        <v>54</v>
      </c>
      <c r="S73" s="26" t="s">
        <v>531</v>
      </c>
      <c r="T73" s="54">
        <v>0.35599999999999998</v>
      </c>
      <c r="U73" s="36">
        <v>45966</v>
      </c>
      <c r="V73" s="43">
        <v>4.2000000000000003E-2</v>
      </c>
      <c r="W73" s="43">
        <v>5.3600000000000002E-2</v>
      </c>
      <c r="X73" s="26" t="s">
        <v>347</v>
      </c>
      <c r="Z73" s="42">
        <v>175000</v>
      </c>
      <c r="AA73" s="42">
        <v>1</v>
      </c>
      <c r="AB73" s="42">
        <v>100.22</v>
      </c>
      <c r="AC73" s="42">
        <v>0</v>
      </c>
      <c r="AD73" s="42">
        <v>175.38499999999999</v>
      </c>
      <c r="AG73" s="26" t="s">
        <v>15</v>
      </c>
      <c r="AH73" s="43">
        <v>1.4497892420000001E-3</v>
      </c>
      <c r="AI73" s="43">
        <v>1.80612697E-4</v>
      </c>
      <c r="AJ73" s="43">
        <v>4.2558484616933519E-5</v>
      </c>
    </row>
    <row r="74" spans="1:36" x14ac:dyDescent="0.2">
      <c r="A74" s="26">
        <v>7956</v>
      </c>
      <c r="B74" s="26">
        <v>12538</v>
      </c>
      <c r="C74" s="26" t="s">
        <v>943</v>
      </c>
      <c r="D74" s="26">
        <v>513992529</v>
      </c>
      <c r="E74" s="26" t="s">
        <v>203</v>
      </c>
      <c r="F74" s="26" t="s">
        <v>944</v>
      </c>
      <c r="G74" s="26" t="s">
        <v>945</v>
      </c>
      <c r="H74" s="26" t="s">
        <v>69</v>
      </c>
      <c r="I74" s="26" t="s">
        <v>113</v>
      </c>
      <c r="J74" s="26" t="s">
        <v>51</v>
      </c>
      <c r="K74" s="26" t="s">
        <v>51</v>
      </c>
      <c r="L74" s="26" t="s">
        <v>433</v>
      </c>
      <c r="M74" s="26" t="s">
        <v>165</v>
      </c>
      <c r="N74" s="26" t="s">
        <v>357</v>
      </c>
      <c r="O74" s="26" t="s">
        <v>57</v>
      </c>
      <c r="P74" s="26" t="s">
        <v>742</v>
      </c>
      <c r="Q74" s="26" t="s">
        <v>64</v>
      </c>
      <c r="R74" s="26" t="s">
        <v>54</v>
      </c>
      <c r="S74" s="26" t="s">
        <v>531</v>
      </c>
      <c r="T74" s="54">
        <v>3.3000000000000002E-2</v>
      </c>
      <c r="U74" s="36" t="s">
        <v>946</v>
      </c>
      <c r="V74" s="43">
        <v>2.75E-2</v>
      </c>
      <c r="W74" s="43">
        <v>5.96E-2</v>
      </c>
      <c r="X74" s="26" t="s">
        <v>347</v>
      </c>
      <c r="Z74" s="42">
        <v>7277.85</v>
      </c>
      <c r="AA74" s="42">
        <v>1</v>
      </c>
      <c r="AB74" s="42">
        <v>117.93</v>
      </c>
      <c r="AC74" s="42">
        <v>0</v>
      </c>
      <c r="AD74" s="42">
        <v>8.58277</v>
      </c>
      <c r="AG74" s="26" t="s">
        <v>15</v>
      </c>
      <c r="AH74" s="43">
        <v>5.26460129067999E-5</v>
      </c>
      <c r="AI74" s="43">
        <v>8.8385964475608196E-6</v>
      </c>
      <c r="AJ74" s="43">
        <v>2.0826734613318046E-6</v>
      </c>
    </row>
    <row r="75" spans="1:36" x14ac:dyDescent="0.2">
      <c r="A75" s="26">
        <v>7956</v>
      </c>
      <c r="B75" s="26">
        <v>12538</v>
      </c>
      <c r="C75" s="26" t="s">
        <v>947</v>
      </c>
      <c r="D75" s="26">
        <v>34250659</v>
      </c>
      <c r="E75" s="26" t="s">
        <v>204</v>
      </c>
      <c r="F75" s="26" t="s">
        <v>948</v>
      </c>
      <c r="G75" s="26" t="s">
        <v>949</v>
      </c>
      <c r="H75" s="26" t="s">
        <v>69</v>
      </c>
      <c r="I75" s="26" t="s">
        <v>113</v>
      </c>
      <c r="J75" s="26" t="s">
        <v>51</v>
      </c>
      <c r="K75" s="26" t="s">
        <v>85</v>
      </c>
      <c r="L75" s="26" t="s">
        <v>433</v>
      </c>
      <c r="M75" s="26" t="s">
        <v>165</v>
      </c>
      <c r="N75" s="26" t="s">
        <v>358</v>
      </c>
      <c r="O75" s="26" t="s">
        <v>57</v>
      </c>
      <c r="P75" s="26" t="s">
        <v>950</v>
      </c>
      <c r="Q75" s="26" t="s">
        <v>59</v>
      </c>
      <c r="R75" s="26" t="s">
        <v>54</v>
      </c>
      <c r="S75" s="26" t="s">
        <v>531</v>
      </c>
      <c r="T75" s="54">
        <v>1.0169999999999999</v>
      </c>
      <c r="U75" s="36" t="s">
        <v>951</v>
      </c>
      <c r="V75" s="43">
        <v>4.0500000000000001E-2</v>
      </c>
      <c r="W75" s="43">
        <v>2.93E-2</v>
      </c>
      <c r="X75" s="26" t="s">
        <v>347</v>
      </c>
      <c r="Z75" s="42">
        <v>1159868.1000000001</v>
      </c>
      <c r="AA75" s="42">
        <v>1</v>
      </c>
      <c r="AB75" s="42">
        <v>118.44</v>
      </c>
      <c r="AC75" s="42">
        <v>0</v>
      </c>
      <c r="AD75" s="42">
        <v>1373.7477799999999</v>
      </c>
      <c r="AG75" s="26" t="s">
        <v>15</v>
      </c>
      <c r="AH75" s="43">
        <v>4.2079070000000003E-3</v>
      </c>
      <c r="AI75" s="43">
        <v>1.4146950509999999E-3</v>
      </c>
      <c r="AJ75" s="43">
        <v>3.3335019393150258E-4</v>
      </c>
    </row>
    <row r="76" spans="1:36" x14ac:dyDescent="0.2">
      <c r="A76" s="26">
        <v>7956</v>
      </c>
      <c r="B76" s="26">
        <v>12538</v>
      </c>
      <c r="C76" s="26" t="s">
        <v>757</v>
      </c>
      <c r="D76" s="26">
        <v>520027194</v>
      </c>
      <c r="E76" s="26" t="s">
        <v>203</v>
      </c>
      <c r="F76" s="26" t="s">
        <v>758</v>
      </c>
      <c r="G76" s="26" t="s">
        <v>759</v>
      </c>
      <c r="H76" s="26" t="s">
        <v>69</v>
      </c>
      <c r="I76" s="26" t="s">
        <v>112</v>
      </c>
      <c r="J76" s="26" t="s">
        <v>51</v>
      </c>
      <c r="K76" s="26" t="s">
        <v>51</v>
      </c>
      <c r="L76" s="26" t="s">
        <v>433</v>
      </c>
      <c r="M76" s="26" t="s">
        <v>165</v>
      </c>
      <c r="N76" s="26" t="s">
        <v>360</v>
      </c>
      <c r="O76" s="26" t="s">
        <v>57</v>
      </c>
      <c r="P76" s="26" t="s">
        <v>530</v>
      </c>
      <c r="Q76" s="26" t="s">
        <v>59</v>
      </c>
      <c r="R76" s="26" t="s">
        <v>54</v>
      </c>
      <c r="S76" s="26" t="s">
        <v>531</v>
      </c>
      <c r="T76" s="54">
        <v>0.90200000000000002</v>
      </c>
      <c r="U76" s="36">
        <v>45669</v>
      </c>
      <c r="V76" s="43">
        <v>5.45E-2</v>
      </c>
      <c r="W76" s="43">
        <v>4.4600000000000001E-2</v>
      </c>
      <c r="X76" s="26" t="s">
        <v>347</v>
      </c>
      <c r="Z76" s="42">
        <v>383373.34</v>
      </c>
      <c r="AA76" s="42">
        <v>1</v>
      </c>
      <c r="AB76" s="42">
        <v>101.38</v>
      </c>
      <c r="AC76" s="42">
        <v>0</v>
      </c>
      <c r="AD76" s="42">
        <v>388.66388999999998</v>
      </c>
      <c r="AG76" s="26" t="s">
        <v>15</v>
      </c>
      <c r="AH76" s="43">
        <v>2.4821773549999998E-3</v>
      </c>
      <c r="AI76" s="43">
        <v>4.0024878600000002E-4</v>
      </c>
      <c r="AJ76" s="43">
        <v>9.4312205626037235E-5</v>
      </c>
    </row>
    <row r="77" spans="1:36" x14ac:dyDescent="0.2">
      <c r="A77" s="26">
        <v>7956</v>
      </c>
      <c r="B77" s="26">
        <v>12538</v>
      </c>
      <c r="C77" s="26" t="s">
        <v>766</v>
      </c>
      <c r="D77" s="26">
        <v>520026683</v>
      </c>
      <c r="E77" s="26" t="s">
        <v>203</v>
      </c>
      <c r="F77" s="26" t="s">
        <v>952</v>
      </c>
      <c r="G77" s="26" t="s">
        <v>953</v>
      </c>
      <c r="H77" s="26" t="s">
        <v>69</v>
      </c>
      <c r="I77" s="26" t="s">
        <v>113</v>
      </c>
      <c r="J77" s="26" t="s">
        <v>51</v>
      </c>
      <c r="K77" s="26" t="s">
        <v>51</v>
      </c>
      <c r="L77" s="26" t="s">
        <v>433</v>
      </c>
      <c r="M77" s="26" t="s">
        <v>165</v>
      </c>
      <c r="N77" s="26" t="s">
        <v>357</v>
      </c>
      <c r="O77" s="26" t="s">
        <v>57</v>
      </c>
      <c r="P77" s="26" t="s">
        <v>728</v>
      </c>
      <c r="Q77" s="26" t="s">
        <v>59</v>
      </c>
      <c r="R77" s="26" t="s">
        <v>54</v>
      </c>
      <c r="S77" s="26" t="s">
        <v>531</v>
      </c>
      <c r="T77" s="54">
        <v>1.9319999999999999</v>
      </c>
      <c r="U77" s="36">
        <v>46790</v>
      </c>
      <c r="V77" s="43">
        <v>3.2000000000000001E-2</v>
      </c>
      <c r="W77" s="43">
        <v>2.4400000000000002E-2</v>
      </c>
      <c r="X77" s="26" t="s">
        <v>347</v>
      </c>
      <c r="Z77" s="42">
        <v>1566000</v>
      </c>
      <c r="AA77" s="42">
        <v>1</v>
      </c>
      <c r="AB77" s="42">
        <v>118.5</v>
      </c>
      <c r="AC77" s="42">
        <v>0</v>
      </c>
      <c r="AD77" s="42">
        <v>1855.71</v>
      </c>
      <c r="AG77" s="26" t="s">
        <v>15</v>
      </c>
      <c r="AH77" s="43">
        <v>2.83626698E-3</v>
      </c>
      <c r="AI77" s="43">
        <v>1.911023109E-3</v>
      </c>
      <c r="AJ77" s="43">
        <v>4.503019385266112E-4</v>
      </c>
    </row>
    <row r="78" spans="1:36" x14ac:dyDescent="0.2">
      <c r="A78" s="26">
        <v>7956</v>
      </c>
      <c r="B78" s="26">
        <v>12538</v>
      </c>
      <c r="C78" s="26" t="s">
        <v>954</v>
      </c>
      <c r="D78" s="26">
        <v>511659401</v>
      </c>
      <c r="E78" s="26" t="s">
        <v>203</v>
      </c>
      <c r="F78" s="26" t="s">
        <v>955</v>
      </c>
      <c r="G78" s="26" t="s">
        <v>956</v>
      </c>
      <c r="H78" s="26" t="s">
        <v>69</v>
      </c>
      <c r="I78" s="26" t="s">
        <v>113</v>
      </c>
      <c r="J78" s="26" t="s">
        <v>51</v>
      </c>
      <c r="K78" s="26" t="s">
        <v>51</v>
      </c>
      <c r="L78" s="26" t="s">
        <v>433</v>
      </c>
      <c r="M78" s="26" t="s">
        <v>165</v>
      </c>
      <c r="N78" s="26" t="s">
        <v>357</v>
      </c>
      <c r="O78" s="26" t="s">
        <v>57</v>
      </c>
      <c r="P78" s="26" t="s">
        <v>728</v>
      </c>
      <c r="Q78" s="26" t="s">
        <v>59</v>
      </c>
      <c r="R78" s="26" t="s">
        <v>54</v>
      </c>
      <c r="S78" s="26" t="s">
        <v>531</v>
      </c>
      <c r="T78" s="54">
        <v>1.9339999999999999</v>
      </c>
      <c r="U78" s="36" t="s">
        <v>613</v>
      </c>
      <c r="V78" s="43">
        <v>2.3400000000000001E-2</v>
      </c>
      <c r="W78" s="43">
        <v>2.6800000000000001E-2</v>
      </c>
      <c r="X78" s="26" t="s">
        <v>347</v>
      </c>
      <c r="Z78" s="42">
        <v>8274379.79</v>
      </c>
      <c r="AA78" s="42">
        <v>1</v>
      </c>
      <c r="AB78" s="42">
        <v>116.51</v>
      </c>
      <c r="AC78" s="42">
        <v>0</v>
      </c>
      <c r="AD78" s="42">
        <v>9640.4798900000005</v>
      </c>
      <c r="AG78" s="26" t="s">
        <v>15</v>
      </c>
      <c r="AH78" s="43">
        <v>3.9223302710000001E-3</v>
      </c>
      <c r="AI78" s="43">
        <v>9.9278334739999995E-3</v>
      </c>
      <c r="AJ78" s="43">
        <v>2.3393346928096588E-3</v>
      </c>
    </row>
    <row r="79" spans="1:36" x14ac:dyDescent="0.2">
      <c r="A79" s="26">
        <v>7956</v>
      </c>
      <c r="B79" s="26">
        <v>12538</v>
      </c>
      <c r="C79" s="26" t="s">
        <v>705</v>
      </c>
      <c r="D79" s="26">
        <v>510960719</v>
      </c>
      <c r="E79" s="26" t="s">
        <v>203</v>
      </c>
      <c r="F79" s="26" t="s">
        <v>760</v>
      </c>
      <c r="G79" s="26" t="s">
        <v>761</v>
      </c>
      <c r="H79" s="26" t="s">
        <v>69</v>
      </c>
      <c r="I79" s="26" t="s">
        <v>113</v>
      </c>
      <c r="J79" s="26" t="s">
        <v>51</v>
      </c>
      <c r="K79" s="26" t="s">
        <v>51</v>
      </c>
      <c r="L79" s="26" t="s">
        <v>433</v>
      </c>
      <c r="M79" s="26" t="s">
        <v>165</v>
      </c>
      <c r="N79" s="26" t="s">
        <v>357</v>
      </c>
      <c r="O79" s="26" t="s">
        <v>57</v>
      </c>
      <c r="P79" s="26" t="s">
        <v>762</v>
      </c>
      <c r="Q79" s="26" t="s">
        <v>59</v>
      </c>
      <c r="R79" s="26" t="s">
        <v>54</v>
      </c>
      <c r="S79" s="26" t="s">
        <v>531</v>
      </c>
      <c r="T79" s="54">
        <v>0.247</v>
      </c>
      <c r="U79" s="36">
        <v>45661</v>
      </c>
      <c r="V79" s="43">
        <v>6.4999999999999997E-3</v>
      </c>
      <c r="W79" s="43">
        <v>2.9700000000000001E-2</v>
      </c>
      <c r="X79" s="26" t="s">
        <v>347</v>
      </c>
      <c r="Z79" s="42">
        <v>3654683.7</v>
      </c>
      <c r="AA79" s="42">
        <v>1</v>
      </c>
      <c r="AB79" s="42">
        <v>114.76</v>
      </c>
      <c r="AC79" s="42">
        <v>0</v>
      </c>
      <c r="AD79" s="42">
        <v>4194.1150100000004</v>
      </c>
      <c r="AG79" s="26" t="s">
        <v>15</v>
      </c>
      <c r="AH79" s="43">
        <v>6.6949252370000004E-3</v>
      </c>
      <c r="AI79" s="43">
        <v>4.3191289089999996E-3</v>
      </c>
      <c r="AJ79" s="43">
        <v>1.017733438633492E-3</v>
      </c>
    </row>
    <row r="80" spans="1:36" x14ac:dyDescent="0.2">
      <c r="A80" s="26">
        <v>7956</v>
      </c>
      <c r="B80" s="26">
        <v>12538</v>
      </c>
      <c r="C80" s="26" t="s">
        <v>721</v>
      </c>
      <c r="D80" s="26">
        <v>520036104</v>
      </c>
      <c r="E80" s="26" t="s">
        <v>203</v>
      </c>
      <c r="F80" s="26" t="s">
        <v>957</v>
      </c>
      <c r="G80" s="26" t="s">
        <v>958</v>
      </c>
      <c r="H80" s="26" t="s">
        <v>69</v>
      </c>
      <c r="I80" s="26" t="s">
        <v>113</v>
      </c>
      <c r="J80" s="26" t="s">
        <v>51</v>
      </c>
      <c r="K80" s="26" t="s">
        <v>51</v>
      </c>
      <c r="L80" s="26" t="s">
        <v>433</v>
      </c>
      <c r="M80" s="26" t="s">
        <v>165</v>
      </c>
      <c r="N80" s="26" t="s">
        <v>84</v>
      </c>
      <c r="O80" s="26" t="s">
        <v>57</v>
      </c>
      <c r="P80" s="26" t="s">
        <v>724</v>
      </c>
      <c r="Q80" s="26" t="s">
        <v>59</v>
      </c>
      <c r="R80" s="26" t="s">
        <v>54</v>
      </c>
      <c r="S80" s="26" t="s">
        <v>531</v>
      </c>
      <c r="T80" s="54">
        <v>2.6040000000000001</v>
      </c>
      <c r="U80" s="36">
        <v>47123</v>
      </c>
      <c r="V80" s="43">
        <v>3.9E-2</v>
      </c>
      <c r="W80" s="43">
        <v>3.1600000000000003E-2</v>
      </c>
      <c r="X80" s="26" t="s">
        <v>347</v>
      </c>
      <c r="Z80" s="42">
        <v>3388448.15</v>
      </c>
      <c r="AA80" s="42">
        <v>1</v>
      </c>
      <c r="AB80" s="42">
        <v>118.87</v>
      </c>
      <c r="AC80" s="42">
        <v>0</v>
      </c>
      <c r="AD80" s="42">
        <v>4027.8483200000001</v>
      </c>
      <c r="AG80" s="26" t="s">
        <v>15</v>
      </c>
      <c r="AH80" s="43">
        <v>2.3756590419999998E-3</v>
      </c>
      <c r="AI80" s="43">
        <v>4.1479063109999999E-3</v>
      </c>
      <c r="AJ80" s="43">
        <v>9.7738758027232382E-4</v>
      </c>
    </row>
    <row r="81" spans="1:36" x14ac:dyDescent="0.2">
      <c r="A81" s="26">
        <v>7956</v>
      </c>
      <c r="B81" s="26">
        <v>12538</v>
      </c>
      <c r="C81" s="26" t="s">
        <v>763</v>
      </c>
      <c r="D81" s="26">
        <v>513623314</v>
      </c>
      <c r="E81" s="26" t="s">
        <v>203</v>
      </c>
      <c r="F81" s="26" t="s">
        <v>764</v>
      </c>
      <c r="G81" s="26" t="s">
        <v>765</v>
      </c>
      <c r="H81" s="26" t="s">
        <v>69</v>
      </c>
      <c r="I81" s="26" t="s">
        <v>113</v>
      </c>
      <c r="J81" s="26" t="s">
        <v>51</v>
      </c>
      <c r="K81" s="26" t="s">
        <v>51</v>
      </c>
      <c r="L81" s="26" t="s">
        <v>433</v>
      </c>
      <c r="M81" s="26" t="s">
        <v>165</v>
      </c>
      <c r="N81" s="26" t="s">
        <v>357</v>
      </c>
      <c r="O81" s="26" t="s">
        <v>57</v>
      </c>
      <c r="P81" s="26" t="s">
        <v>733</v>
      </c>
      <c r="Q81" s="26" t="s">
        <v>59</v>
      </c>
      <c r="R81" s="26" t="s">
        <v>54</v>
      </c>
      <c r="S81" s="26" t="s">
        <v>531</v>
      </c>
      <c r="T81" s="54">
        <v>0.35599999999999998</v>
      </c>
      <c r="U81" s="36">
        <v>45966</v>
      </c>
      <c r="V81" s="43">
        <v>2.5000000000000001E-2</v>
      </c>
      <c r="W81" s="43">
        <v>3.1600000000000003E-2</v>
      </c>
      <c r="X81" s="26" t="s">
        <v>347</v>
      </c>
      <c r="Z81" s="42">
        <v>802461.29</v>
      </c>
      <c r="AA81" s="42">
        <v>1</v>
      </c>
      <c r="AB81" s="42">
        <v>115.6</v>
      </c>
      <c r="AC81" s="42">
        <v>0</v>
      </c>
      <c r="AD81" s="42">
        <v>927.64525000000003</v>
      </c>
      <c r="AG81" s="26" t="s">
        <v>15</v>
      </c>
      <c r="AH81" s="43">
        <v>3.4074505209999999E-3</v>
      </c>
      <c r="AI81" s="43">
        <v>9.5529555199999996E-4</v>
      </c>
      <c r="AJ81" s="43">
        <v>2.2510007185390113E-4</v>
      </c>
    </row>
    <row r="82" spans="1:36" x14ac:dyDescent="0.2">
      <c r="A82" s="26">
        <v>7956</v>
      </c>
      <c r="B82" s="26">
        <v>12538</v>
      </c>
      <c r="C82" s="26" t="s">
        <v>959</v>
      </c>
      <c r="D82" s="26">
        <v>514892801</v>
      </c>
      <c r="E82" s="26" t="s">
        <v>203</v>
      </c>
      <c r="F82" s="26" t="s">
        <v>960</v>
      </c>
      <c r="G82" s="26" t="s">
        <v>961</v>
      </c>
      <c r="H82" s="26" t="s">
        <v>69</v>
      </c>
      <c r="I82" s="26" t="s">
        <v>112</v>
      </c>
      <c r="J82" s="26" t="s">
        <v>51</v>
      </c>
      <c r="K82" s="26" t="s">
        <v>51</v>
      </c>
      <c r="L82" s="26" t="s">
        <v>433</v>
      </c>
      <c r="M82" s="26" t="s">
        <v>165</v>
      </c>
      <c r="N82" s="26" t="s">
        <v>136</v>
      </c>
      <c r="O82" s="26" t="s">
        <v>57</v>
      </c>
      <c r="P82" s="26" t="s">
        <v>737</v>
      </c>
      <c r="Q82" s="26" t="s">
        <v>59</v>
      </c>
      <c r="R82" s="26" t="s">
        <v>54</v>
      </c>
      <c r="S82" s="26" t="s">
        <v>531</v>
      </c>
      <c r="T82" s="54">
        <v>0.74</v>
      </c>
      <c r="U82" s="36">
        <v>45667</v>
      </c>
      <c r="V82" s="43">
        <v>3.3500000000000002E-2</v>
      </c>
      <c r="W82" s="43">
        <v>5.3999999999999999E-2</v>
      </c>
      <c r="X82" s="26" t="s">
        <v>347</v>
      </c>
      <c r="Z82" s="42">
        <v>375000</v>
      </c>
      <c r="AA82" s="42">
        <v>1</v>
      </c>
      <c r="AB82" s="42">
        <v>99.41</v>
      </c>
      <c r="AC82" s="42">
        <v>0</v>
      </c>
      <c r="AD82" s="42">
        <v>372.78750000000002</v>
      </c>
      <c r="AG82" s="26" t="s">
        <v>15</v>
      </c>
      <c r="AH82" s="43">
        <v>5.4571490099999996E-3</v>
      </c>
      <c r="AI82" s="43">
        <v>3.8389916900000002E-4</v>
      </c>
      <c r="AJ82" s="43">
        <v>9.0459680611997069E-5</v>
      </c>
    </row>
    <row r="83" spans="1:36" x14ac:dyDescent="0.2">
      <c r="A83" s="26">
        <v>7956</v>
      </c>
      <c r="B83" s="26">
        <v>12538</v>
      </c>
      <c r="C83" s="26" t="s">
        <v>730</v>
      </c>
      <c r="D83" s="26">
        <v>514065283</v>
      </c>
      <c r="E83" s="26" t="s">
        <v>203</v>
      </c>
      <c r="F83" s="26" t="s">
        <v>962</v>
      </c>
      <c r="G83" s="26" t="s">
        <v>963</v>
      </c>
      <c r="H83" s="26" t="s">
        <v>69</v>
      </c>
      <c r="I83" s="26" t="s">
        <v>112</v>
      </c>
      <c r="J83" s="26" t="s">
        <v>51</v>
      </c>
      <c r="K83" s="26" t="s">
        <v>51</v>
      </c>
      <c r="L83" s="26" t="s">
        <v>433</v>
      </c>
      <c r="M83" s="26" t="s">
        <v>165</v>
      </c>
      <c r="N83" s="26" t="s">
        <v>68</v>
      </c>
      <c r="O83" s="26" t="s">
        <v>57</v>
      </c>
      <c r="P83" s="26" t="s">
        <v>733</v>
      </c>
      <c r="Q83" s="26" t="s">
        <v>59</v>
      </c>
      <c r="R83" s="26" t="s">
        <v>54</v>
      </c>
      <c r="S83" s="26" t="s">
        <v>531</v>
      </c>
      <c r="T83" s="54">
        <v>0.89600000000000002</v>
      </c>
      <c r="U83" s="36">
        <v>46031</v>
      </c>
      <c r="V83" s="43">
        <v>2.75E-2</v>
      </c>
      <c r="W83" s="43">
        <v>4.9099999999999998E-2</v>
      </c>
      <c r="X83" s="26" t="s">
        <v>347</v>
      </c>
      <c r="Z83" s="42">
        <v>200438.6</v>
      </c>
      <c r="AA83" s="42">
        <v>1</v>
      </c>
      <c r="AB83" s="42">
        <v>99.07</v>
      </c>
      <c r="AC83" s="42">
        <v>0</v>
      </c>
      <c r="AD83" s="42">
        <v>198.57452000000001</v>
      </c>
      <c r="AG83" s="26" t="s">
        <v>15</v>
      </c>
      <c r="AH83" s="43">
        <v>1.1111617859999999E-3</v>
      </c>
      <c r="AI83" s="43">
        <v>2.0449342599999999E-4</v>
      </c>
      <c r="AJ83" s="43">
        <v>4.8185595431393556E-5</v>
      </c>
    </row>
    <row r="84" spans="1:36" x14ac:dyDescent="0.2">
      <c r="A84" s="26">
        <v>7956</v>
      </c>
      <c r="B84" s="26">
        <v>12538</v>
      </c>
      <c r="C84" s="26" t="s">
        <v>964</v>
      </c>
      <c r="D84" s="26">
        <v>513821488</v>
      </c>
      <c r="E84" s="26" t="s">
        <v>203</v>
      </c>
      <c r="F84" s="26" t="s">
        <v>965</v>
      </c>
      <c r="G84" s="26" t="s">
        <v>966</v>
      </c>
      <c r="H84" s="26" t="s">
        <v>69</v>
      </c>
      <c r="I84" s="26" t="s">
        <v>113</v>
      </c>
      <c r="J84" s="26" t="s">
        <v>51</v>
      </c>
      <c r="K84" s="26" t="s">
        <v>51</v>
      </c>
      <c r="L84" s="26" t="s">
        <v>433</v>
      </c>
      <c r="M84" s="26" t="s">
        <v>165</v>
      </c>
      <c r="N84" s="26" t="s">
        <v>357</v>
      </c>
      <c r="O84" s="26" t="s">
        <v>57</v>
      </c>
      <c r="P84" s="26" t="s">
        <v>728</v>
      </c>
      <c r="Q84" s="26" t="s">
        <v>59</v>
      </c>
      <c r="R84" s="26" t="s">
        <v>54</v>
      </c>
      <c r="S84" s="26" t="s">
        <v>531</v>
      </c>
      <c r="T84" s="54">
        <v>1.883</v>
      </c>
      <c r="U84" s="36" t="s">
        <v>967</v>
      </c>
      <c r="V84" s="43">
        <v>0.04</v>
      </c>
      <c r="W84" s="43">
        <v>2.69E-2</v>
      </c>
      <c r="X84" s="26" t="s">
        <v>347</v>
      </c>
      <c r="Z84" s="42">
        <v>3016825.4</v>
      </c>
      <c r="AA84" s="42">
        <v>1</v>
      </c>
      <c r="AB84" s="42">
        <v>120.13</v>
      </c>
      <c r="AC84" s="42">
        <v>0</v>
      </c>
      <c r="AD84" s="42">
        <v>3624.1123499999999</v>
      </c>
      <c r="AG84" s="26" t="s">
        <v>15</v>
      </c>
      <c r="AH84" s="43">
        <v>3.1341914149999998E-3</v>
      </c>
      <c r="AI84" s="43">
        <v>3.7321361910000002E-3</v>
      </c>
      <c r="AJ84" s="43">
        <v>8.7941802148139119E-4</v>
      </c>
    </row>
    <row r="85" spans="1:36" x14ac:dyDescent="0.2">
      <c r="A85" s="26">
        <v>7956</v>
      </c>
      <c r="B85" s="26">
        <v>12538</v>
      </c>
      <c r="C85" s="26" t="s">
        <v>766</v>
      </c>
      <c r="D85" s="26">
        <v>520026683</v>
      </c>
      <c r="E85" s="26" t="s">
        <v>203</v>
      </c>
      <c r="F85" s="26" t="s">
        <v>767</v>
      </c>
      <c r="G85" s="26" t="s">
        <v>768</v>
      </c>
      <c r="H85" s="26" t="s">
        <v>69</v>
      </c>
      <c r="I85" s="26" t="s">
        <v>112</v>
      </c>
      <c r="J85" s="26" t="s">
        <v>51</v>
      </c>
      <c r="K85" s="26" t="s">
        <v>51</v>
      </c>
      <c r="L85" s="26" t="s">
        <v>433</v>
      </c>
      <c r="M85" s="26" t="s">
        <v>165</v>
      </c>
      <c r="N85" s="26" t="s">
        <v>357</v>
      </c>
      <c r="O85" s="26" t="s">
        <v>57</v>
      </c>
      <c r="P85" s="26" t="s">
        <v>728</v>
      </c>
      <c r="Q85" s="26" t="s">
        <v>59</v>
      </c>
      <c r="R85" s="26" t="s">
        <v>54</v>
      </c>
      <c r="S85" s="26" t="s">
        <v>531</v>
      </c>
      <c r="T85" s="54">
        <v>1.008</v>
      </c>
      <c r="U85" s="36">
        <v>46113</v>
      </c>
      <c r="V85" s="43">
        <v>3.39E-2</v>
      </c>
      <c r="W85" s="43">
        <v>4.4299999999999999E-2</v>
      </c>
      <c r="X85" s="26" t="s">
        <v>347</v>
      </c>
      <c r="Z85" s="42">
        <v>670000</v>
      </c>
      <c r="AA85" s="42">
        <v>1</v>
      </c>
      <c r="AB85" s="42">
        <v>98.97</v>
      </c>
      <c r="AC85" s="42">
        <v>26.163499999999999</v>
      </c>
      <c r="AD85" s="42">
        <v>689.26250000000005</v>
      </c>
      <c r="AG85" s="26" t="s">
        <v>15</v>
      </c>
      <c r="AH85" s="43">
        <v>4.1008820910000002E-3</v>
      </c>
      <c r="AI85" s="43">
        <v>7.0980733299999999E-4</v>
      </c>
      <c r="AJ85" s="43">
        <v>1.6725471108292695E-4</v>
      </c>
    </row>
    <row r="86" spans="1:36" x14ac:dyDescent="0.2">
      <c r="A86" s="26">
        <v>7956</v>
      </c>
      <c r="B86" s="26">
        <v>12538</v>
      </c>
      <c r="C86" s="26" t="s">
        <v>964</v>
      </c>
      <c r="D86" s="26">
        <v>513821488</v>
      </c>
      <c r="E86" s="26" t="s">
        <v>203</v>
      </c>
      <c r="F86" s="26" t="s">
        <v>968</v>
      </c>
      <c r="G86" s="26" t="s">
        <v>969</v>
      </c>
      <c r="H86" s="26" t="s">
        <v>69</v>
      </c>
      <c r="I86" s="26" t="s">
        <v>113</v>
      </c>
      <c r="J86" s="26" t="s">
        <v>51</v>
      </c>
      <c r="K86" s="26" t="s">
        <v>51</v>
      </c>
      <c r="L86" s="26" t="s">
        <v>433</v>
      </c>
      <c r="M86" s="26" t="s">
        <v>165</v>
      </c>
      <c r="N86" s="26" t="s">
        <v>357</v>
      </c>
      <c r="O86" s="26" t="s">
        <v>57</v>
      </c>
      <c r="P86" s="26" t="s">
        <v>728</v>
      </c>
      <c r="Q86" s="26" t="s">
        <v>59</v>
      </c>
      <c r="R86" s="26" t="s">
        <v>54</v>
      </c>
      <c r="S86" s="26" t="s">
        <v>531</v>
      </c>
      <c r="T86" s="54">
        <v>3.2320000000000002</v>
      </c>
      <c r="U86" s="36" t="s">
        <v>970</v>
      </c>
      <c r="V86" s="43">
        <v>3.5000000000000003E-2</v>
      </c>
      <c r="W86" s="43">
        <v>2.7400000000000001E-2</v>
      </c>
      <c r="X86" s="26" t="s">
        <v>347</v>
      </c>
      <c r="Z86" s="42">
        <v>1775870.61</v>
      </c>
      <c r="AA86" s="42">
        <v>1</v>
      </c>
      <c r="AB86" s="42">
        <v>121.21</v>
      </c>
      <c r="AC86" s="42">
        <v>0</v>
      </c>
      <c r="AD86" s="42">
        <v>2152.5327699999998</v>
      </c>
      <c r="AG86" s="26" t="s">
        <v>15</v>
      </c>
      <c r="AH86" s="43">
        <v>2.0623052519999998E-3</v>
      </c>
      <c r="AI86" s="43">
        <v>2.2166932689999998E-3</v>
      </c>
      <c r="AJ86" s="43">
        <v>5.2232820811067254E-4</v>
      </c>
    </row>
    <row r="87" spans="1:36" x14ac:dyDescent="0.2">
      <c r="A87" s="26">
        <v>7956</v>
      </c>
      <c r="B87" s="26">
        <v>12538</v>
      </c>
      <c r="C87" s="26" t="s">
        <v>705</v>
      </c>
      <c r="D87" s="26">
        <v>510960719</v>
      </c>
      <c r="E87" s="26" t="s">
        <v>203</v>
      </c>
      <c r="F87" s="26" t="s">
        <v>971</v>
      </c>
      <c r="G87" s="26" t="s">
        <v>972</v>
      </c>
      <c r="H87" s="26" t="s">
        <v>69</v>
      </c>
      <c r="I87" s="26" t="s">
        <v>113</v>
      </c>
      <c r="J87" s="26" t="s">
        <v>51</v>
      </c>
      <c r="K87" s="26" t="s">
        <v>51</v>
      </c>
      <c r="L87" s="26" t="s">
        <v>433</v>
      </c>
      <c r="M87" s="26" t="s">
        <v>165</v>
      </c>
      <c r="N87" s="26" t="s">
        <v>357</v>
      </c>
      <c r="O87" s="26" t="s">
        <v>57</v>
      </c>
      <c r="P87" s="26" t="s">
        <v>708</v>
      </c>
      <c r="Q87" s="26" t="s">
        <v>64</v>
      </c>
      <c r="R87" s="26" t="s">
        <v>54</v>
      </c>
      <c r="S87" s="26" t="s">
        <v>531</v>
      </c>
      <c r="T87" s="54">
        <v>2.9140000000000001</v>
      </c>
      <c r="U87" s="36">
        <v>47610</v>
      </c>
      <c r="V87" s="43">
        <v>1.34E-2</v>
      </c>
      <c r="W87" s="43">
        <v>2.58E-2</v>
      </c>
      <c r="X87" s="26" t="s">
        <v>347</v>
      </c>
      <c r="Z87" s="42">
        <v>4968659.3499999996</v>
      </c>
      <c r="AA87" s="42">
        <v>1</v>
      </c>
      <c r="AB87" s="42">
        <v>112.66</v>
      </c>
      <c r="AC87" s="42">
        <v>55.717080000000003</v>
      </c>
      <c r="AD87" s="42">
        <v>5653.4087</v>
      </c>
      <c r="AG87" s="26" t="s">
        <v>15</v>
      </c>
      <c r="AH87" s="43">
        <v>2.044904364E-3</v>
      </c>
      <c r="AI87" s="43">
        <v>5.8219197350000002E-3</v>
      </c>
      <c r="AJ87" s="43">
        <v>1.3718419887230272E-3</v>
      </c>
    </row>
    <row r="88" spans="1:36" x14ac:dyDescent="0.2">
      <c r="A88" s="26">
        <v>7956</v>
      </c>
      <c r="B88" s="26">
        <v>12538</v>
      </c>
      <c r="C88" s="26" t="s">
        <v>763</v>
      </c>
      <c r="D88" s="26">
        <v>513623314</v>
      </c>
      <c r="E88" s="26" t="s">
        <v>203</v>
      </c>
      <c r="F88" s="26" t="s">
        <v>973</v>
      </c>
      <c r="G88" s="26" t="s">
        <v>974</v>
      </c>
      <c r="H88" s="26" t="s">
        <v>69</v>
      </c>
      <c r="I88" s="26" t="s">
        <v>113</v>
      </c>
      <c r="J88" s="26" t="s">
        <v>51</v>
      </c>
      <c r="K88" s="26" t="s">
        <v>51</v>
      </c>
      <c r="L88" s="26" t="s">
        <v>433</v>
      </c>
      <c r="M88" s="26" t="s">
        <v>165</v>
      </c>
      <c r="N88" s="26" t="s">
        <v>357</v>
      </c>
      <c r="O88" s="26" t="s">
        <v>57</v>
      </c>
      <c r="P88" s="26" t="s">
        <v>728</v>
      </c>
      <c r="Q88" s="26" t="s">
        <v>59</v>
      </c>
      <c r="R88" s="26" t="s">
        <v>54</v>
      </c>
      <c r="S88" s="26" t="s">
        <v>531</v>
      </c>
      <c r="T88" s="54">
        <v>1.1839999999999999</v>
      </c>
      <c r="U88" s="36">
        <v>46360</v>
      </c>
      <c r="V88" s="43">
        <v>1.34E-2</v>
      </c>
      <c r="W88" s="43">
        <v>2.6700000000000002E-2</v>
      </c>
      <c r="X88" s="26" t="s">
        <v>347</v>
      </c>
      <c r="Z88" s="42">
        <v>366000</v>
      </c>
      <c r="AA88" s="42">
        <v>1</v>
      </c>
      <c r="AB88" s="42">
        <v>114.94</v>
      </c>
      <c r="AC88" s="42">
        <v>0</v>
      </c>
      <c r="AD88" s="42">
        <v>420.68040000000002</v>
      </c>
      <c r="AG88" s="26" t="s">
        <v>15</v>
      </c>
      <c r="AH88" s="43">
        <v>7.4364726499999997E-4</v>
      </c>
      <c r="AI88" s="43">
        <v>4.3321961099999998E-4</v>
      </c>
      <c r="AJ88" s="43">
        <v>1.0208125171505796E-4</v>
      </c>
    </row>
    <row r="89" spans="1:36" x14ac:dyDescent="0.2">
      <c r="A89" s="26">
        <v>7956</v>
      </c>
      <c r="B89" s="26">
        <v>12538</v>
      </c>
      <c r="C89" s="26" t="s">
        <v>975</v>
      </c>
      <c r="D89" s="26">
        <v>520043720</v>
      </c>
      <c r="E89" s="26" t="s">
        <v>203</v>
      </c>
      <c r="F89" s="26" t="s">
        <v>976</v>
      </c>
      <c r="G89" s="26" t="s">
        <v>977</v>
      </c>
      <c r="H89" s="26" t="s">
        <v>69</v>
      </c>
      <c r="I89" s="26" t="s">
        <v>112</v>
      </c>
      <c r="J89" s="26" t="s">
        <v>51</v>
      </c>
      <c r="K89" s="26" t="s">
        <v>51</v>
      </c>
      <c r="L89" s="26" t="s">
        <v>433</v>
      </c>
      <c r="M89" s="26" t="s">
        <v>165</v>
      </c>
      <c r="N89" s="26" t="s">
        <v>358</v>
      </c>
      <c r="O89" s="26" t="s">
        <v>57</v>
      </c>
      <c r="P89" s="26" t="s">
        <v>708</v>
      </c>
      <c r="Q89" s="26" t="s">
        <v>64</v>
      </c>
      <c r="R89" s="26" t="s">
        <v>54</v>
      </c>
      <c r="S89" s="26" t="s">
        <v>531</v>
      </c>
      <c r="T89" s="54">
        <v>1.8480000000000001</v>
      </c>
      <c r="U89" s="36" t="s">
        <v>827</v>
      </c>
      <c r="V89" s="43">
        <v>2.75E-2</v>
      </c>
      <c r="W89" s="43">
        <v>4.87E-2</v>
      </c>
      <c r="X89" s="26" t="s">
        <v>347</v>
      </c>
      <c r="Z89" s="42">
        <v>110946.31</v>
      </c>
      <c r="AA89" s="42">
        <v>1</v>
      </c>
      <c r="AB89" s="42">
        <v>96.34</v>
      </c>
      <c r="AC89" s="42">
        <v>0</v>
      </c>
      <c r="AD89" s="42">
        <v>106.88567999999999</v>
      </c>
      <c r="AG89" s="26" t="s">
        <v>15</v>
      </c>
      <c r="AH89" s="43">
        <v>1.441788707E-3</v>
      </c>
      <c r="AI89" s="43">
        <v>1.10071619E-4</v>
      </c>
      <c r="AJ89" s="43">
        <v>2.5936611272631518E-5</v>
      </c>
    </row>
    <row r="90" spans="1:36" x14ac:dyDescent="0.2">
      <c r="A90" s="26">
        <v>7956</v>
      </c>
      <c r="B90" s="26">
        <v>12538</v>
      </c>
      <c r="C90" s="26" t="s">
        <v>943</v>
      </c>
      <c r="D90" s="26">
        <v>513992529</v>
      </c>
      <c r="E90" s="26" t="s">
        <v>203</v>
      </c>
      <c r="F90" s="26" t="s">
        <v>978</v>
      </c>
      <c r="G90" s="26" t="s">
        <v>979</v>
      </c>
      <c r="H90" s="26" t="s">
        <v>69</v>
      </c>
      <c r="I90" s="26" t="s">
        <v>113</v>
      </c>
      <c r="J90" s="26" t="s">
        <v>51</v>
      </c>
      <c r="K90" s="26" t="s">
        <v>51</v>
      </c>
      <c r="L90" s="26" t="s">
        <v>433</v>
      </c>
      <c r="M90" s="26" t="s">
        <v>165</v>
      </c>
      <c r="N90" s="26" t="s">
        <v>357</v>
      </c>
      <c r="O90" s="26" t="s">
        <v>57</v>
      </c>
      <c r="P90" s="26" t="s">
        <v>742</v>
      </c>
      <c r="Q90" s="26" t="s">
        <v>64</v>
      </c>
      <c r="R90" s="26" t="s">
        <v>54</v>
      </c>
      <c r="S90" s="26" t="s">
        <v>531</v>
      </c>
      <c r="T90" s="54">
        <v>2.6880000000000002</v>
      </c>
      <c r="U90" s="36" t="s">
        <v>980</v>
      </c>
      <c r="V90" s="43">
        <v>1.9599999999999999E-2</v>
      </c>
      <c r="W90" s="43">
        <v>2.69E-2</v>
      </c>
      <c r="X90" s="26" t="s">
        <v>347</v>
      </c>
      <c r="Z90" s="42">
        <v>1226000</v>
      </c>
      <c r="AA90" s="42">
        <v>1</v>
      </c>
      <c r="AB90" s="42">
        <v>114.22</v>
      </c>
      <c r="AC90" s="42">
        <v>0</v>
      </c>
      <c r="AD90" s="42">
        <v>1400.3371999999999</v>
      </c>
      <c r="AG90" s="26" t="s">
        <v>15</v>
      </c>
      <c r="AH90" s="43">
        <v>1.070655814E-3</v>
      </c>
      <c r="AI90" s="43">
        <v>1.4420770210000001E-3</v>
      </c>
      <c r="AJ90" s="43">
        <v>3.3980231596042855E-4</v>
      </c>
    </row>
    <row r="91" spans="1:36" x14ac:dyDescent="0.2">
      <c r="A91" s="26">
        <v>7956</v>
      </c>
      <c r="B91" s="26">
        <v>12538</v>
      </c>
      <c r="C91" s="26" t="s">
        <v>981</v>
      </c>
      <c r="D91" s="26">
        <v>511930125</v>
      </c>
      <c r="E91" s="26" t="s">
        <v>203</v>
      </c>
      <c r="F91" s="26" t="s">
        <v>982</v>
      </c>
      <c r="G91" s="26" t="s">
        <v>983</v>
      </c>
      <c r="H91" s="26" t="s">
        <v>69</v>
      </c>
      <c r="I91" s="26" t="s">
        <v>112</v>
      </c>
      <c r="J91" s="26" t="s">
        <v>51</v>
      </c>
      <c r="K91" s="26" t="s">
        <v>51</v>
      </c>
      <c r="L91" s="26" t="s">
        <v>433</v>
      </c>
      <c r="M91" s="26" t="s">
        <v>165</v>
      </c>
      <c r="N91" s="26" t="s">
        <v>133</v>
      </c>
      <c r="O91" s="26" t="s">
        <v>57</v>
      </c>
      <c r="P91" s="26" t="s">
        <v>737</v>
      </c>
      <c r="Q91" s="26" t="s">
        <v>59</v>
      </c>
      <c r="R91" s="26" t="s">
        <v>54</v>
      </c>
      <c r="S91" s="26" t="s">
        <v>531</v>
      </c>
      <c r="T91" s="54">
        <v>0.99099999999999999</v>
      </c>
      <c r="U91" s="36">
        <v>46149</v>
      </c>
      <c r="V91" s="43">
        <v>3.5499999999999997E-2</v>
      </c>
      <c r="W91" s="43">
        <v>4.9700000000000001E-2</v>
      </c>
      <c r="X91" s="26" t="s">
        <v>347</v>
      </c>
      <c r="Z91" s="42">
        <v>376623.37</v>
      </c>
      <c r="AA91" s="42">
        <v>1</v>
      </c>
      <c r="AB91" s="42">
        <v>98.66</v>
      </c>
      <c r="AC91" s="42">
        <v>6.68506</v>
      </c>
      <c r="AD91" s="42">
        <v>378.26168000000001</v>
      </c>
      <c r="AG91" s="26" t="s">
        <v>15</v>
      </c>
      <c r="AH91" s="43">
        <v>1.324955497E-3</v>
      </c>
      <c r="AI91" s="43">
        <v>3.89536518E-4</v>
      </c>
      <c r="AJ91" s="43">
        <v>9.1788031413492775E-5</v>
      </c>
    </row>
    <row r="92" spans="1:36" x14ac:dyDescent="0.2">
      <c r="A92" s="26">
        <v>7956</v>
      </c>
      <c r="B92" s="26">
        <v>12538</v>
      </c>
      <c r="C92" s="26" t="s">
        <v>725</v>
      </c>
      <c r="D92" s="26">
        <v>514290345</v>
      </c>
      <c r="E92" s="26" t="s">
        <v>203</v>
      </c>
      <c r="F92" s="26" t="s">
        <v>726</v>
      </c>
      <c r="G92" s="26" t="s">
        <v>727</v>
      </c>
      <c r="H92" s="26" t="s">
        <v>69</v>
      </c>
      <c r="I92" s="26" t="s">
        <v>112</v>
      </c>
      <c r="J92" s="26" t="s">
        <v>51</v>
      </c>
      <c r="K92" s="26" t="s">
        <v>51</v>
      </c>
      <c r="L92" s="26" t="s">
        <v>433</v>
      </c>
      <c r="M92" s="26" t="s">
        <v>165</v>
      </c>
      <c r="N92" s="26" t="s">
        <v>141</v>
      </c>
      <c r="O92" s="26" t="s">
        <v>57</v>
      </c>
      <c r="P92" s="26" t="s">
        <v>728</v>
      </c>
      <c r="Q92" s="26" t="s">
        <v>59</v>
      </c>
      <c r="R92" s="26" t="s">
        <v>54</v>
      </c>
      <c r="S92" s="26" t="s">
        <v>531</v>
      </c>
      <c r="T92" s="54">
        <v>0.56899999999999995</v>
      </c>
      <c r="U92" s="36" t="s">
        <v>729</v>
      </c>
      <c r="V92" s="43">
        <v>3.61E-2</v>
      </c>
      <c r="W92" s="43">
        <v>5.0200000000000002E-2</v>
      </c>
      <c r="X92" s="26" t="s">
        <v>347</v>
      </c>
      <c r="Z92" s="42">
        <v>3800000</v>
      </c>
      <c r="AA92" s="42">
        <v>1</v>
      </c>
      <c r="AB92" s="42">
        <v>100.76</v>
      </c>
      <c r="AC92" s="42">
        <v>0</v>
      </c>
      <c r="AD92" s="42">
        <v>3828.88</v>
      </c>
      <c r="AG92" s="26" t="s">
        <v>15</v>
      </c>
      <c r="AH92" s="43">
        <v>4.9511400649999999E-3</v>
      </c>
      <c r="AI92" s="43">
        <v>3.9430073459999996E-3</v>
      </c>
      <c r="AJ92" s="43">
        <v>9.2910642631972189E-4</v>
      </c>
    </row>
    <row r="93" spans="1:36" x14ac:dyDescent="0.2">
      <c r="A93" s="26">
        <v>7956</v>
      </c>
      <c r="B93" s="26">
        <v>12538</v>
      </c>
      <c r="C93" s="26" t="s">
        <v>984</v>
      </c>
      <c r="D93" s="26">
        <v>511396046</v>
      </c>
      <c r="E93" s="26" t="s">
        <v>203</v>
      </c>
      <c r="F93" s="26" t="s">
        <v>985</v>
      </c>
      <c r="G93" s="26" t="s">
        <v>986</v>
      </c>
      <c r="H93" s="26" t="s">
        <v>69</v>
      </c>
      <c r="I93" s="26" t="s">
        <v>114</v>
      </c>
      <c r="J93" s="26" t="s">
        <v>51</v>
      </c>
      <c r="K93" s="26" t="s">
        <v>51</v>
      </c>
      <c r="L93" s="26" t="s">
        <v>433</v>
      </c>
      <c r="M93" s="26" t="s">
        <v>165</v>
      </c>
      <c r="N93" s="26" t="s">
        <v>133</v>
      </c>
      <c r="O93" s="26" t="s">
        <v>57</v>
      </c>
      <c r="P93" s="26" t="s">
        <v>154</v>
      </c>
      <c r="Q93" s="26" t="s">
        <v>154</v>
      </c>
      <c r="R93" s="26" t="s">
        <v>54</v>
      </c>
      <c r="S93" s="26" t="s">
        <v>531</v>
      </c>
      <c r="T93" s="54">
        <v>7.9000000000000001E-2</v>
      </c>
      <c r="U93" s="36" t="s">
        <v>987</v>
      </c>
      <c r="V93" s="43">
        <v>6.4500000000000002E-2</v>
      </c>
      <c r="W93" s="43">
        <v>5.3459000000000003</v>
      </c>
      <c r="X93" s="26" t="s">
        <v>347</v>
      </c>
      <c r="Z93" s="42">
        <v>2732814</v>
      </c>
      <c r="AA93" s="42">
        <v>1</v>
      </c>
      <c r="AB93" s="42">
        <v>82.5</v>
      </c>
      <c r="AC93" s="42">
        <v>0</v>
      </c>
      <c r="AD93" s="42">
        <v>2254.5715500000001</v>
      </c>
      <c r="AG93" s="26" t="s">
        <v>15</v>
      </c>
      <c r="AH93" s="43">
        <v>3.3088472140000002E-3</v>
      </c>
      <c r="AI93" s="43">
        <v>2.3217735170000002E-3</v>
      </c>
      <c r="AJ93" s="43">
        <v>5.4708868277475822E-4</v>
      </c>
    </row>
    <row r="94" spans="1:36" x14ac:dyDescent="0.2">
      <c r="A94" s="26">
        <v>7956</v>
      </c>
      <c r="B94" s="26">
        <v>12538</v>
      </c>
      <c r="C94" s="26" t="s">
        <v>940</v>
      </c>
      <c r="D94" s="26">
        <v>510381601</v>
      </c>
      <c r="E94" s="26" t="s">
        <v>203</v>
      </c>
      <c r="F94" s="26" t="s">
        <v>988</v>
      </c>
      <c r="G94" s="26" t="s">
        <v>989</v>
      </c>
      <c r="H94" s="26" t="s">
        <v>69</v>
      </c>
      <c r="I94" s="26" t="s">
        <v>112</v>
      </c>
      <c r="J94" s="26" t="s">
        <v>51</v>
      </c>
      <c r="K94" s="26" t="s">
        <v>51</v>
      </c>
      <c r="L94" s="26" t="s">
        <v>433</v>
      </c>
      <c r="M94" s="26" t="s">
        <v>165</v>
      </c>
      <c r="N94" s="26" t="s">
        <v>84</v>
      </c>
      <c r="O94" s="26" t="s">
        <v>57</v>
      </c>
      <c r="P94" s="26" t="s">
        <v>724</v>
      </c>
      <c r="Q94" s="26" t="s">
        <v>59</v>
      </c>
      <c r="R94" s="26" t="s">
        <v>54</v>
      </c>
      <c r="S94" s="26" t="s">
        <v>531</v>
      </c>
      <c r="T94" s="54">
        <v>1.887</v>
      </c>
      <c r="U94" s="36" t="s">
        <v>990</v>
      </c>
      <c r="V94" s="43">
        <v>4.2999999999999997E-2</v>
      </c>
      <c r="W94" s="43">
        <v>5.3100000000000001E-2</v>
      </c>
      <c r="X94" s="26" t="s">
        <v>347</v>
      </c>
      <c r="Z94" s="42">
        <v>900000</v>
      </c>
      <c r="AA94" s="42">
        <v>1</v>
      </c>
      <c r="AB94" s="42">
        <v>100.23</v>
      </c>
      <c r="AC94" s="42">
        <v>0</v>
      </c>
      <c r="AD94" s="42">
        <v>902.07</v>
      </c>
      <c r="AG94" s="26" t="s">
        <v>15</v>
      </c>
      <c r="AH94" s="43">
        <v>9.9087022999999998E-4</v>
      </c>
      <c r="AI94" s="43">
        <v>9.2895798099999999E-4</v>
      </c>
      <c r="AJ94" s="43">
        <v>2.1889404577584868E-4</v>
      </c>
    </row>
    <row r="95" spans="1:36" x14ac:dyDescent="0.2">
      <c r="A95" s="26">
        <v>7956</v>
      </c>
      <c r="B95" s="26">
        <v>12538</v>
      </c>
      <c r="C95" s="26" t="s">
        <v>991</v>
      </c>
      <c r="D95" s="26">
        <v>510119068</v>
      </c>
      <c r="E95" s="26" t="s">
        <v>203</v>
      </c>
      <c r="F95" s="26" t="s">
        <v>992</v>
      </c>
      <c r="G95" s="26" t="s">
        <v>993</v>
      </c>
      <c r="H95" s="26" t="s">
        <v>69</v>
      </c>
      <c r="I95" s="26" t="s">
        <v>114</v>
      </c>
      <c r="J95" s="26" t="s">
        <v>51</v>
      </c>
      <c r="K95" s="26" t="s">
        <v>51</v>
      </c>
      <c r="L95" s="26" t="s">
        <v>433</v>
      </c>
      <c r="M95" s="26" t="s">
        <v>165</v>
      </c>
      <c r="N95" s="26" t="s">
        <v>139</v>
      </c>
      <c r="O95" s="26" t="s">
        <v>57</v>
      </c>
      <c r="P95" s="26" t="s">
        <v>737</v>
      </c>
      <c r="Q95" s="26" t="s">
        <v>59</v>
      </c>
      <c r="R95" s="26" t="s">
        <v>54</v>
      </c>
      <c r="S95" s="26" t="s">
        <v>531</v>
      </c>
      <c r="T95" s="54">
        <v>0.98799999999999999</v>
      </c>
      <c r="U95" s="36" t="s">
        <v>818</v>
      </c>
      <c r="V95" s="43">
        <v>3.9E-2</v>
      </c>
      <c r="W95" s="43">
        <v>6.4399999999999999E-2</v>
      </c>
      <c r="X95" s="26" t="s">
        <v>347</v>
      </c>
      <c r="Z95" s="42">
        <v>35063.199999999997</v>
      </c>
      <c r="AA95" s="42">
        <v>1</v>
      </c>
      <c r="AB95" s="42">
        <v>97.45</v>
      </c>
      <c r="AC95" s="42">
        <v>0</v>
      </c>
      <c r="AD95" s="42">
        <v>34.169089999999997</v>
      </c>
      <c r="AG95" s="26" t="s">
        <v>15</v>
      </c>
      <c r="AH95" s="43">
        <v>8.8957671499999996E-4</v>
      </c>
      <c r="AI95" s="43">
        <v>3.5187567357669601E-5</v>
      </c>
      <c r="AJ95" s="43">
        <v>8.2913857578448373E-6</v>
      </c>
    </row>
    <row r="96" spans="1:36" x14ac:dyDescent="0.2">
      <c r="A96" s="26">
        <v>7956</v>
      </c>
      <c r="B96" s="26">
        <v>12538</v>
      </c>
      <c r="C96" s="26" t="s">
        <v>769</v>
      </c>
      <c r="D96" s="26">
        <v>513765859</v>
      </c>
      <c r="E96" s="26" t="s">
        <v>203</v>
      </c>
      <c r="F96" s="26" t="s">
        <v>770</v>
      </c>
      <c r="G96" s="26" t="s">
        <v>771</v>
      </c>
      <c r="H96" s="26" t="s">
        <v>69</v>
      </c>
      <c r="I96" s="26" t="s">
        <v>113</v>
      </c>
      <c r="J96" s="26" t="s">
        <v>51</v>
      </c>
      <c r="K96" s="26" t="s">
        <v>51</v>
      </c>
      <c r="L96" s="26" t="s">
        <v>433</v>
      </c>
      <c r="M96" s="26" t="s">
        <v>165</v>
      </c>
      <c r="N96" s="26" t="s">
        <v>357</v>
      </c>
      <c r="O96" s="26" t="s">
        <v>57</v>
      </c>
      <c r="P96" s="26" t="s">
        <v>733</v>
      </c>
      <c r="Q96" s="26" t="s">
        <v>59</v>
      </c>
      <c r="R96" s="26" t="s">
        <v>54</v>
      </c>
      <c r="S96" s="26" t="s">
        <v>531</v>
      </c>
      <c r="T96" s="54">
        <v>1.393</v>
      </c>
      <c r="U96" s="36" t="s">
        <v>772</v>
      </c>
      <c r="V96" s="43">
        <v>2.1499999999999998E-2</v>
      </c>
      <c r="W96" s="43">
        <v>2.58E-2</v>
      </c>
      <c r="X96" s="26" t="s">
        <v>347</v>
      </c>
      <c r="Z96" s="42">
        <v>2389047.5699999998</v>
      </c>
      <c r="AA96" s="42">
        <v>1</v>
      </c>
      <c r="AB96" s="42">
        <v>116.4</v>
      </c>
      <c r="AC96" s="42">
        <v>0</v>
      </c>
      <c r="AD96" s="42">
        <v>2780.8513699999999</v>
      </c>
      <c r="AG96" s="26" t="s">
        <v>15</v>
      </c>
      <c r="AH96" s="43">
        <v>1.705332158E-3</v>
      </c>
      <c r="AI96" s="43">
        <v>2.8637401489999999E-3</v>
      </c>
      <c r="AJ96" s="43">
        <v>6.7479442513398232E-4</v>
      </c>
    </row>
    <row r="97" spans="1:36" x14ac:dyDescent="0.2">
      <c r="A97" s="26">
        <v>7956</v>
      </c>
      <c r="B97" s="26">
        <v>12538</v>
      </c>
      <c r="C97" s="26" t="s">
        <v>769</v>
      </c>
      <c r="D97" s="26">
        <v>513765859</v>
      </c>
      <c r="E97" s="26" t="s">
        <v>203</v>
      </c>
      <c r="F97" s="26" t="s">
        <v>994</v>
      </c>
      <c r="G97" s="26" t="s">
        <v>995</v>
      </c>
      <c r="H97" s="26" t="s">
        <v>69</v>
      </c>
      <c r="I97" s="26" t="s">
        <v>113</v>
      </c>
      <c r="J97" s="26" t="s">
        <v>51</v>
      </c>
      <c r="K97" s="26" t="s">
        <v>51</v>
      </c>
      <c r="L97" s="26" t="s">
        <v>433</v>
      </c>
      <c r="M97" s="26" t="s">
        <v>165</v>
      </c>
      <c r="N97" s="26" t="s">
        <v>357</v>
      </c>
      <c r="O97" s="26" t="s">
        <v>57</v>
      </c>
      <c r="P97" s="26" t="s">
        <v>728</v>
      </c>
      <c r="Q97" s="26" t="s">
        <v>59</v>
      </c>
      <c r="R97" s="26" t="s">
        <v>54</v>
      </c>
      <c r="S97" s="26" t="s">
        <v>531</v>
      </c>
      <c r="T97" s="54">
        <v>1.4079999999999999</v>
      </c>
      <c r="U97" s="36" t="s">
        <v>772</v>
      </c>
      <c r="V97" s="43">
        <v>1.6E-2</v>
      </c>
      <c r="W97" s="43">
        <v>2.5100000000000001E-2</v>
      </c>
      <c r="X97" s="26" t="s">
        <v>347</v>
      </c>
      <c r="Z97" s="42">
        <v>743916.88</v>
      </c>
      <c r="AA97" s="42">
        <v>1</v>
      </c>
      <c r="AB97" s="42">
        <v>115.56</v>
      </c>
      <c r="AC97" s="42">
        <v>0</v>
      </c>
      <c r="AD97" s="42">
        <v>859.67034999999998</v>
      </c>
      <c r="AG97" s="26" t="s">
        <v>15</v>
      </c>
      <c r="AH97" s="43">
        <v>2.6229073580000001E-3</v>
      </c>
      <c r="AI97" s="43">
        <v>8.8529452599999997E-4</v>
      </c>
      <c r="AJ97" s="43">
        <v>2.0860545295269751E-4</v>
      </c>
    </row>
    <row r="98" spans="1:36" x14ac:dyDescent="0.2">
      <c r="A98" s="26">
        <v>7956</v>
      </c>
      <c r="B98" s="26">
        <v>12538</v>
      </c>
      <c r="C98" s="26" t="s">
        <v>996</v>
      </c>
      <c r="D98" s="26">
        <v>511399388</v>
      </c>
      <c r="E98" s="26" t="s">
        <v>203</v>
      </c>
      <c r="F98" s="26" t="s">
        <v>997</v>
      </c>
      <c r="G98" s="26" t="s">
        <v>998</v>
      </c>
      <c r="H98" s="26" t="s">
        <v>69</v>
      </c>
      <c r="I98" s="26" t="s">
        <v>112</v>
      </c>
      <c r="J98" s="26" t="s">
        <v>51</v>
      </c>
      <c r="K98" s="26" t="s">
        <v>51</v>
      </c>
      <c r="L98" s="26" t="s">
        <v>433</v>
      </c>
      <c r="M98" s="26" t="s">
        <v>165</v>
      </c>
      <c r="N98" s="26" t="s">
        <v>84</v>
      </c>
      <c r="O98" s="26" t="s">
        <v>57</v>
      </c>
      <c r="P98" s="26" t="s">
        <v>776</v>
      </c>
      <c r="Q98" s="26" t="s">
        <v>64</v>
      </c>
      <c r="R98" s="26" t="s">
        <v>54</v>
      </c>
      <c r="S98" s="26" t="s">
        <v>531</v>
      </c>
      <c r="T98" s="54">
        <v>0.49299999999999999</v>
      </c>
      <c r="U98" s="36" t="s">
        <v>792</v>
      </c>
      <c r="V98" s="43">
        <v>3.0499999999999999E-2</v>
      </c>
      <c r="W98" s="43">
        <v>5.4600000000000003E-2</v>
      </c>
      <c r="X98" s="26" t="s">
        <v>347</v>
      </c>
      <c r="Z98" s="42">
        <v>166666.67000000001</v>
      </c>
      <c r="AA98" s="42">
        <v>1</v>
      </c>
      <c r="AB98" s="42">
        <v>98.9</v>
      </c>
      <c r="AC98" s="42">
        <v>0</v>
      </c>
      <c r="AD98" s="42">
        <v>164.83333999999999</v>
      </c>
      <c r="AG98" s="26" t="s">
        <v>15</v>
      </c>
      <c r="AH98" s="43">
        <v>7.4489561770000002E-3</v>
      </c>
      <c r="AI98" s="43">
        <v>1.6974652299999999E-4</v>
      </c>
      <c r="AJ98" s="43">
        <v>3.9998045241883697E-5</v>
      </c>
    </row>
    <row r="99" spans="1:36" x14ac:dyDescent="0.2">
      <c r="A99" s="26">
        <v>7956</v>
      </c>
      <c r="B99" s="26">
        <v>12538</v>
      </c>
      <c r="C99" s="26" t="s">
        <v>999</v>
      </c>
      <c r="D99" s="26">
        <v>515334662</v>
      </c>
      <c r="E99" s="26" t="s">
        <v>203</v>
      </c>
      <c r="F99" s="26" t="s">
        <v>1000</v>
      </c>
      <c r="G99" s="26" t="s">
        <v>1001</v>
      </c>
      <c r="H99" s="26" t="s">
        <v>69</v>
      </c>
      <c r="I99" s="26" t="s">
        <v>114</v>
      </c>
      <c r="J99" s="26" t="s">
        <v>51</v>
      </c>
      <c r="K99" s="26" t="s">
        <v>51</v>
      </c>
      <c r="L99" s="26" t="s">
        <v>433</v>
      </c>
      <c r="M99" s="26" t="s">
        <v>165</v>
      </c>
      <c r="N99" s="26" t="s">
        <v>140</v>
      </c>
      <c r="O99" s="26" t="s">
        <v>57</v>
      </c>
      <c r="P99" s="26" t="s">
        <v>776</v>
      </c>
      <c r="Q99" s="26" t="s">
        <v>64</v>
      </c>
      <c r="R99" s="26" t="s">
        <v>54</v>
      </c>
      <c r="S99" s="26" t="s">
        <v>531</v>
      </c>
      <c r="T99" s="54">
        <v>2.7240000000000002</v>
      </c>
      <c r="U99" s="36" t="s">
        <v>1002</v>
      </c>
      <c r="V99" s="43">
        <v>4.6899999999999997E-2</v>
      </c>
      <c r="W99" s="43">
        <v>7.3999999999999996E-2</v>
      </c>
      <c r="X99" s="26" t="s">
        <v>347</v>
      </c>
      <c r="Z99" s="42">
        <v>4484362.8899999997</v>
      </c>
      <c r="AA99" s="42">
        <v>1</v>
      </c>
      <c r="AB99" s="42">
        <v>98.21</v>
      </c>
      <c r="AC99" s="42">
        <v>0</v>
      </c>
      <c r="AD99" s="42">
        <v>4404.0927899999997</v>
      </c>
      <c r="AG99" s="26" t="s">
        <v>15</v>
      </c>
      <c r="AH99" s="43">
        <v>3.3187766790000002E-3</v>
      </c>
      <c r="AI99" s="43">
        <v>4.5353654920000002E-3</v>
      </c>
      <c r="AJ99" s="43">
        <v>1.0686861205619798E-3</v>
      </c>
    </row>
    <row r="100" spans="1:36" x14ac:dyDescent="0.2">
      <c r="A100" s="26">
        <v>7956</v>
      </c>
      <c r="B100" s="26">
        <v>12538</v>
      </c>
      <c r="C100" s="26" t="s">
        <v>717</v>
      </c>
      <c r="D100" s="26">
        <v>513257873</v>
      </c>
      <c r="E100" s="26" t="s">
        <v>203</v>
      </c>
      <c r="F100" s="26" t="s">
        <v>1003</v>
      </c>
      <c r="G100" s="26" t="s">
        <v>1004</v>
      </c>
      <c r="H100" s="26" t="s">
        <v>69</v>
      </c>
      <c r="I100" s="26" t="s">
        <v>113</v>
      </c>
      <c r="J100" s="26" t="s">
        <v>51</v>
      </c>
      <c r="K100" s="26" t="s">
        <v>51</v>
      </c>
      <c r="L100" s="26" t="s">
        <v>433</v>
      </c>
      <c r="M100" s="26" t="s">
        <v>165</v>
      </c>
      <c r="N100" s="26" t="s">
        <v>357</v>
      </c>
      <c r="O100" s="26" t="s">
        <v>57</v>
      </c>
      <c r="P100" s="26" t="s">
        <v>737</v>
      </c>
      <c r="Q100" s="26" t="s">
        <v>59</v>
      </c>
      <c r="R100" s="26" t="s">
        <v>54</v>
      </c>
      <c r="S100" s="26" t="s">
        <v>531</v>
      </c>
      <c r="T100" s="54">
        <v>1.6180000000000001</v>
      </c>
      <c r="U100" s="36" t="s">
        <v>1005</v>
      </c>
      <c r="V100" s="43">
        <v>2.0500000000000001E-2</v>
      </c>
      <c r="W100" s="43">
        <v>2.87E-2</v>
      </c>
      <c r="X100" s="26" t="s">
        <v>347</v>
      </c>
      <c r="Z100" s="42">
        <v>428571.43</v>
      </c>
      <c r="AA100" s="42">
        <v>1</v>
      </c>
      <c r="AB100" s="42">
        <v>116.04</v>
      </c>
      <c r="AC100" s="42">
        <v>0</v>
      </c>
      <c r="AD100" s="42">
        <v>497.31429000000003</v>
      </c>
      <c r="AG100" s="26" t="s">
        <v>15</v>
      </c>
      <c r="AH100" s="43">
        <v>5.6742155399999998E-4</v>
      </c>
      <c r="AI100" s="43">
        <v>5.1213772599999999E-4</v>
      </c>
      <c r="AJ100" s="43">
        <v>1.2067703943179985E-4</v>
      </c>
    </row>
    <row r="101" spans="1:36" x14ac:dyDescent="0.2">
      <c r="A101" s="26">
        <v>7956</v>
      </c>
      <c r="B101" s="26">
        <v>12538</v>
      </c>
      <c r="C101" s="26" t="s">
        <v>730</v>
      </c>
      <c r="D101" s="26">
        <v>514065283</v>
      </c>
      <c r="E101" s="26" t="s">
        <v>203</v>
      </c>
      <c r="F101" s="26" t="s">
        <v>731</v>
      </c>
      <c r="G101" s="26" t="s">
        <v>732</v>
      </c>
      <c r="H101" s="26" t="s">
        <v>69</v>
      </c>
      <c r="I101" s="26" t="s">
        <v>112</v>
      </c>
      <c r="J101" s="26" t="s">
        <v>51</v>
      </c>
      <c r="K101" s="26" t="s">
        <v>51</v>
      </c>
      <c r="L101" s="26" t="s">
        <v>433</v>
      </c>
      <c r="M101" s="26" t="s">
        <v>165</v>
      </c>
      <c r="N101" s="26" t="s">
        <v>68</v>
      </c>
      <c r="O101" s="26" t="s">
        <v>57</v>
      </c>
      <c r="P101" s="26" t="s">
        <v>733</v>
      </c>
      <c r="Q101" s="26" t="s">
        <v>59</v>
      </c>
      <c r="R101" s="26" t="s">
        <v>54</v>
      </c>
      <c r="S101" s="26" t="s">
        <v>531</v>
      </c>
      <c r="T101" s="54">
        <v>1.746</v>
      </c>
      <c r="U101" s="36">
        <v>46396</v>
      </c>
      <c r="V101" s="43">
        <v>2.3E-2</v>
      </c>
      <c r="W101" s="43">
        <v>5.0799999999999998E-2</v>
      </c>
      <c r="X101" s="26" t="s">
        <v>347</v>
      </c>
      <c r="Z101" s="42">
        <v>2786707.2</v>
      </c>
      <c r="AA101" s="42">
        <v>1</v>
      </c>
      <c r="AB101" s="42">
        <v>96.16</v>
      </c>
      <c r="AC101" s="42">
        <v>0</v>
      </c>
      <c r="AD101" s="42">
        <v>2679.6976399999999</v>
      </c>
      <c r="AG101" s="26" t="s">
        <v>15</v>
      </c>
      <c r="AH101" s="43">
        <v>2.5755287330000002E-3</v>
      </c>
      <c r="AI101" s="43">
        <v>2.7595713320000001E-3</v>
      </c>
      <c r="AJ101" s="43">
        <v>6.5024871448512154E-4</v>
      </c>
    </row>
    <row r="102" spans="1:36" x14ac:dyDescent="0.2">
      <c r="A102" s="26">
        <v>7956</v>
      </c>
      <c r="B102" s="26">
        <v>12538</v>
      </c>
      <c r="C102" s="26" t="s">
        <v>1006</v>
      </c>
      <c r="D102" s="26">
        <v>515328250</v>
      </c>
      <c r="E102" s="26" t="s">
        <v>203</v>
      </c>
      <c r="F102" s="26" t="s">
        <v>1007</v>
      </c>
      <c r="G102" s="26" t="s">
        <v>1008</v>
      </c>
      <c r="H102" s="26" t="s">
        <v>69</v>
      </c>
      <c r="I102" s="26" t="s">
        <v>112</v>
      </c>
      <c r="J102" s="26" t="s">
        <v>51</v>
      </c>
      <c r="K102" s="26" t="s">
        <v>51</v>
      </c>
      <c r="L102" s="26" t="s">
        <v>433</v>
      </c>
      <c r="M102" s="26" t="s">
        <v>165</v>
      </c>
      <c r="N102" s="26" t="s">
        <v>358</v>
      </c>
      <c r="O102" s="26" t="s">
        <v>57</v>
      </c>
      <c r="P102" s="26" t="s">
        <v>750</v>
      </c>
      <c r="Q102" s="26" t="s">
        <v>64</v>
      </c>
      <c r="R102" s="26" t="s">
        <v>54</v>
      </c>
      <c r="S102" s="26" t="s">
        <v>531</v>
      </c>
      <c r="T102" s="54">
        <v>1.79</v>
      </c>
      <c r="U102" s="36" t="s">
        <v>1005</v>
      </c>
      <c r="V102" s="43">
        <v>2.6499999999999999E-2</v>
      </c>
      <c r="W102" s="43">
        <v>5.3199999999999997E-2</v>
      </c>
      <c r="X102" s="26" t="s">
        <v>347</v>
      </c>
      <c r="Z102" s="42">
        <v>227142.86</v>
      </c>
      <c r="AA102" s="42">
        <v>1</v>
      </c>
      <c r="AB102" s="42">
        <v>96.37</v>
      </c>
      <c r="AC102" s="42">
        <v>0</v>
      </c>
      <c r="AD102" s="42">
        <v>218.89757</v>
      </c>
      <c r="AG102" s="26" t="s">
        <v>15</v>
      </c>
      <c r="AH102" s="43">
        <v>4.4352931999999998E-4</v>
      </c>
      <c r="AI102" s="43">
        <v>2.2542224499999999E-4</v>
      </c>
      <c r="AJ102" s="43">
        <v>5.3117135818508587E-5</v>
      </c>
    </row>
    <row r="103" spans="1:36" x14ac:dyDescent="0.2">
      <c r="A103" s="26">
        <v>7956</v>
      </c>
      <c r="B103" s="26">
        <v>12538</v>
      </c>
      <c r="C103" s="26" t="s">
        <v>959</v>
      </c>
      <c r="D103" s="26">
        <v>514892801</v>
      </c>
      <c r="E103" s="26" t="s">
        <v>203</v>
      </c>
      <c r="F103" s="26" t="s">
        <v>1009</v>
      </c>
      <c r="G103" s="26" t="s">
        <v>1010</v>
      </c>
      <c r="H103" s="26" t="s">
        <v>69</v>
      </c>
      <c r="I103" s="26" t="s">
        <v>112</v>
      </c>
      <c r="J103" s="26" t="s">
        <v>51</v>
      </c>
      <c r="K103" s="26" t="s">
        <v>51</v>
      </c>
      <c r="L103" s="26" t="s">
        <v>433</v>
      </c>
      <c r="M103" s="26" t="s">
        <v>165</v>
      </c>
      <c r="N103" s="26" t="s">
        <v>136</v>
      </c>
      <c r="O103" s="26" t="s">
        <v>57</v>
      </c>
      <c r="P103" s="26" t="s">
        <v>737</v>
      </c>
      <c r="Q103" s="26" t="s">
        <v>59</v>
      </c>
      <c r="R103" s="26" t="s">
        <v>54</v>
      </c>
      <c r="S103" s="26" t="s">
        <v>531</v>
      </c>
      <c r="T103" s="54">
        <v>2.8279999999999998</v>
      </c>
      <c r="U103" s="36">
        <v>47610</v>
      </c>
      <c r="V103" s="43">
        <v>2.6200000000000001E-2</v>
      </c>
      <c r="W103" s="43">
        <v>5.0500000000000003E-2</v>
      </c>
      <c r="X103" s="26" t="s">
        <v>347</v>
      </c>
      <c r="Z103" s="42">
        <v>484059.83</v>
      </c>
      <c r="AA103" s="42">
        <v>1</v>
      </c>
      <c r="AB103" s="42">
        <v>93.55</v>
      </c>
      <c r="AC103" s="42">
        <v>6.3411799999999996</v>
      </c>
      <c r="AD103" s="42">
        <v>459.17914999999999</v>
      </c>
      <c r="AG103" s="26" t="s">
        <v>15</v>
      </c>
      <c r="AH103" s="43">
        <v>1.126670037E-3</v>
      </c>
      <c r="AI103" s="43">
        <v>4.72865893E-4</v>
      </c>
      <c r="AJ103" s="43">
        <v>1.1142326191915847E-4</v>
      </c>
    </row>
    <row r="104" spans="1:36" x14ac:dyDescent="0.2">
      <c r="A104" s="26">
        <v>7956</v>
      </c>
      <c r="B104" s="26">
        <v>12538</v>
      </c>
      <c r="C104" s="26" t="s">
        <v>713</v>
      </c>
      <c r="D104" s="26">
        <v>510560188</v>
      </c>
      <c r="E104" s="26" t="s">
        <v>203</v>
      </c>
      <c r="F104" s="26" t="s">
        <v>1011</v>
      </c>
      <c r="G104" s="26" t="s">
        <v>1012</v>
      </c>
      <c r="H104" s="26" t="s">
        <v>69</v>
      </c>
      <c r="I104" s="26" t="s">
        <v>113</v>
      </c>
      <c r="J104" s="26" t="s">
        <v>51</v>
      </c>
      <c r="K104" s="26" t="s">
        <v>51</v>
      </c>
      <c r="L104" s="26" t="s">
        <v>433</v>
      </c>
      <c r="M104" s="26" t="s">
        <v>165</v>
      </c>
      <c r="N104" s="26" t="s">
        <v>358</v>
      </c>
      <c r="O104" s="26" t="s">
        <v>57</v>
      </c>
      <c r="P104" s="26" t="s">
        <v>750</v>
      </c>
      <c r="Q104" s="26" t="s">
        <v>64</v>
      </c>
      <c r="R104" s="26" t="s">
        <v>54</v>
      </c>
      <c r="S104" s="26" t="s">
        <v>531</v>
      </c>
      <c r="T104" s="54">
        <v>1.54</v>
      </c>
      <c r="U104" s="36" t="s">
        <v>1013</v>
      </c>
      <c r="V104" s="43">
        <v>2.5700000000000001E-2</v>
      </c>
      <c r="W104" s="43">
        <v>2.8799999999999999E-2</v>
      </c>
      <c r="X104" s="26" t="s">
        <v>347</v>
      </c>
      <c r="Z104" s="42">
        <v>897647.06</v>
      </c>
      <c r="AA104" s="42">
        <v>1</v>
      </c>
      <c r="AB104" s="42">
        <v>116.39</v>
      </c>
      <c r="AC104" s="42">
        <v>0</v>
      </c>
      <c r="AD104" s="42">
        <v>1044.7714100000001</v>
      </c>
      <c r="AG104" s="26" t="s">
        <v>15</v>
      </c>
      <c r="AH104" s="43">
        <v>8.4995959599999996E-4</v>
      </c>
      <c r="AI104" s="43">
        <v>1.075912889E-3</v>
      </c>
      <c r="AJ104" s="43">
        <v>2.5352161234254325E-4</v>
      </c>
    </row>
    <row r="105" spans="1:36" x14ac:dyDescent="0.2">
      <c r="A105" s="26">
        <v>7956</v>
      </c>
      <c r="B105" s="26">
        <v>12538</v>
      </c>
      <c r="C105" s="26" t="s">
        <v>773</v>
      </c>
      <c r="D105" s="26">
        <v>513230029</v>
      </c>
      <c r="E105" s="26" t="s">
        <v>203</v>
      </c>
      <c r="F105" s="26" t="s">
        <v>774</v>
      </c>
      <c r="G105" s="26" t="s">
        <v>775</v>
      </c>
      <c r="H105" s="26" t="s">
        <v>69</v>
      </c>
      <c r="I105" s="26" t="s">
        <v>112</v>
      </c>
      <c r="J105" s="26" t="s">
        <v>51</v>
      </c>
      <c r="K105" s="26" t="s">
        <v>51</v>
      </c>
      <c r="L105" s="26" t="s">
        <v>433</v>
      </c>
      <c r="M105" s="26" t="s">
        <v>165</v>
      </c>
      <c r="N105" s="26" t="s">
        <v>141</v>
      </c>
      <c r="O105" s="26" t="s">
        <v>57</v>
      </c>
      <c r="P105" s="26" t="s">
        <v>776</v>
      </c>
      <c r="Q105" s="26" t="s">
        <v>64</v>
      </c>
      <c r="R105" s="26" t="s">
        <v>54</v>
      </c>
      <c r="S105" s="26" t="s">
        <v>531</v>
      </c>
      <c r="T105" s="54">
        <v>0.997</v>
      </c>
      <c r="U105" s="36" t="s">
        <v>777</v>
      </c>
      <c r="V105" s="43">
        <v>2.63E-2</v>
      </c>
      <c r="W105" s="43">
        <v>4.7699999999999999E-2</v>
      </c>
      <c r="X105" s="26" t="s">
        <v>347</v>
      </c>
      <c r="Z105" s="42">
        <v>300000</v>
      </c>
      <c r="AA105" s="42">
        <v>1</v>
      </c>
      <c r="AB105" s="42">
        <v>97.97</v>
      </c>
      <c r="AC105" s="42">
        <v>0</v>
      </c>
      <c r="AD105" s="42">
        <v>293.91000000000003</v>
      </c>
      <c r="AG105" s="26" t="s">
        <v>15</v>
      </c>
      <c r="AH105" s="43">
        <v>3.4756176300000002E-4</v>
      </c>
      <c r="AI105" s="43">
        <v>3.02670569E-4</v>
      </c>
      <c r="AJ105" s="43">
        <v>7.1319464114735765E-5</v>
      </c>
    </row>
    <row r="106" spans="1:36" x14ac:dyDescent="0.2">
      <c r="A106" s="26">
        <v>7956</v>
      </c>
      <c r="B106" s="26">
        <v>12538</v>
      </c>
      <c r="C106" s="26" t="s">
        <v>778</v>
      </c>
      <c r="D106" s="26">
        <v>520017393</v>
      </c>
      <c r="E106" s="26" t="s">
        <v>203</v>
      </c>
      <c r="F106" s="26" t="s">
        <v>779</v>
      </c>
      <c r="G106" s="26" t="s">
        <v>780</v>
      </c>
      <c r="H106" s="26" t="s">
        <v>69</v>
      </c>
      <c r="I106" s="26" t="s">
        <v>112</v>
      </c>
      <c r="J106" s="26" t="s">
        <v>51</v>
      </c>
      <c r="K106" s="26" t="s">
        <v>51</v>
      </c>
      <c r="L106" s="26" t="s">
        <v>433</v>
      </c>
      <c r="M106" s="26" t="s">
        <v>165</v>
      </c>
      <c r="N106" s="26" t="s">
        <v>357</v>
      </c>
      <c r="O106" s="26" t="s">
        <v>57</v>
      </c>
      <c r="P106" s="26" t="s">
        <v>530</v>
      </c>
      <c r="Q106" s="26" t="s">
        <v>59</v>
      </c>
      <c r="R106" s="26" t="s">
        <v>54</v>
      </c>
      <c r="S106" s="26" t="s">
        <v>531</v>
      </c>
      <c r="T106" s="54">
        <v>1.6870000000000001</v>
      </c>
      <c r="U106" s="36" t="s">
        <v>781</v>
      </c>
      <c r="V106" s="43">
        <v>1.44E-2</v>
      </c>
      <c r="W106" s="43">
        <v>4.4699999999999997E-2</v>
      </c>
      <c r="X106" s="26" t="s">
        <v>347</v>
      </c>
      <c r="Z106" s="42">
        <v>1902884.89</v>
      </c>
      <c r="AA106" s="42">
        <v>1</v>
      </c>
      <c r="AB106" s="42">
        <v>95.47</v>
      </c>
      <c r="AC106" s="42">
        <v>0</v>
      </c>
      <c r="AD106" s="42">
        <v>1816.6841999999999</v>
      </c>
      <c r="AG106" s="26" t="s">
        <v>15</v>
      </c>
      <c r="AH106" s="43">
        <v>5.4368139710000004E-3</v>
      </c>
      <c r="AI106" s="43">
        <v>1.870834068E-3</v>
      </c>
      <c r="AJ106" s="43">
        <v>4.4083203569020258E-4</v>
      </c>
    </row>
    <row r="107" spans="1:36" x14ac:dyDescent="0.2">
      <c r="A107" s="26">
        <v>7956</v>
      </c>
      <c r="B107" s="26">
        <v>12538</v>
      </c>
      <c r="C107" s="26" t="s">
        <v>999</v>
      </c>
      <c r="D107" s="26">
        <v>515334662</v>
      </c>
      <c r="E107" s="26" t="s">
        <v>203</v>
      </c>
      <c r="F107" s="26" t="s">
        <v>1014</v>
      </c>
      <c r="G107" s="26" t="s">
        <v>1015</v>
      </c>
      <c r="H107" s="26" t="s">
        <v>69</v>
      </c>
      <c r="I107" s="26" t="s">
        <v>114</v>
      </c>
      <c r="J107" s="26" t="s">
        <v>51</v>
      </c>
      <c r="K107" s="26" t="s">
        <v>51</v>
      </c>
      <c r="L107" s="26" t="s">
        <v>433</v>
      </c>
      <c r="M107" s="26" t="s">
        <v>165</v>
      </c>
      <c r="N107" s="26" t="s">
        <v>140</v>
      </c>
      <c r="O107" s="26" t="s">
        <v>57</v>
      </c>
      <c r="P107" s="26" t="s">
        <v>776</v>
      </c>
      <c r="Q107" s="26" t="s">
        <v>64</v>
      </c>
      <c r="R107" s="26" t="s">
        <v>54</v>
      </c>
      <c r="S107" s="26" t="s">
        <v>531</v>
      </c>
      <c r="T107" s="54">
        <v>2.8769999999999998</v>
      </c>
      <c r="U107" s="36" t="s">
        <v>1002</v>
      </c>
      <c r="V107" s="43">
        <v>4.6899999999999997E-2</v>
      </c>
      <c r="W107" s="43">
        <v>7.4399999999999994E-2</v>
      </c>
      <c r="X107" s="26" t="s">
        <v>347</v>
      </c>
      <c r="Z107" s="42">
        <v>4753094.72</v>
      </c>
      <c r="AA107" s="42">
        <v>1</v>
      </c>
      <c r="AB107" s="42">
        <v>99.5</v>
      </c>
      <c r="AC107" s="42">
        <v>0</v>
      </c>
      <c r="AD107" s="42">
        <v>4729.3292499999998</v>
      </c>
      <c r="AG107" s="26" t="s">
        <v>15</v>
      </c>
      <c r="AH107" s="43">
        <v>4.1366746390000004E-3</v>
      </c>
      <c r="AI107" s="43">
        <v>4.8702962680000003E-3</v>
      </c>
      <c r="AJ107" s="43">
        <v>1.1476071849618767E-3</v>
      </c>
    </row>
    <row r="108" spans="1:36" x14ac:dyDescent="0.2">
      <c r="A108" s="26">
        <v>7956</v>
      </c>
      <c r="B108" s="26">
        <v>12538</v>
      </c>
      <c r="C108" s="26" t="s">
        <v>1016</v>
      </c>
      <c r="D108" s="26">
        <v>513569780</v>
      </c>
      <c r="E108" s="26" t="s">
        <v>203</v>
      </c>
      <c r="F108" s="26" t="s">
        <v>1017</v>
      </c>
      <c r="G108" s="26" t="s">
        <v>1018</v>
      </c>
      <c r="H108" s="26" t="s">
        <v>69</v>
      </c>
      <c r="I108" s="26" t="s">
        <v>113</v>
      </c>
      <c r="J108" s="26" t="s">
        <v>51</v>
      </c>
      <c r="K108" s="26" t="s">
        <v>51</v>
      </c>
      <c r="L108" s="26" t="s">
        <v>433</v>
      </c>
      <c r="M108" s="26" t="s">
        <v>165</v>
      </c>
      <c r="N108" s="26" t="s">
        <v>357</v>
      </c>
      <c r="O108" s="26" t="s">
        <v>57</v>
      </c>
      <c r="P108" s="26" t="s">
        <v>530</v>
      </c>
      <c r="Q108" s="26" t="s">
        <v>59</v>
      </c>
      <c r="R108" s="26" t="s">
        <v>54</v>
      </c>
      <c r="S108" s="26" t="s">
        <v>531</v>
      </c>
      <c r="T108" s="54">
        <v>1.506</v>
      </c>
      <c r="U108" s="36" t="s">
        <v>827</v>
      </c>
      <c r="V108" s="43">
        <v>8.3000000000000001E-3</v>
      </c>
      <c r="W108" s="43">
        <v>2.41E-2</v>
      </c>
      <c r="X108" s="26" t="s">
        <v>347</v>
      </c>
      <c r="Z108" s="42">
        <v>2458666.88</v>
      </c>
      <c r="AA108" s="42">
        <v>1</v>
      </c>
      <c r="AB108" s="42">
        <v>113.58</v>
      </c>
      <c r="AC108" s="42">
        <v>0</v>
      </c>
      <c r="AD108" s="42">
        <v>2792.55384</v>
      </c>
      <c r="AG108" s="26" t="s">
        <v>15</v>
      </c>
      <c r="AH108" s="43">
        <v>2.5687674639999999E-3</v>
      </c>
      <c r="AI108" s="43">
        <v>2.8757914339999999E-3</v>
      </c>
      <c r="AJ108" s="43">
        <v>6.7763411717991062E-4</v>
      </c>
    </row>
    <row r="109" spans="1:36" x14ac:dyDescent="0.2">
      <c r="A109" s="26">
        <v>7956</v>
      </c>
      <c r="B109" s="26">
        <v>12538</v>
      </c>
      <c r="C109" s="26" t="s">
        <v>1016</v>
      </c>
      <c r="D109" s="26">
        <v>513569780</v>
      </c>
      <c r="E109" s="26" t="s">
        <v>203</v>
      </c>
      <c r="F109" s="26" t="s">
        <v>1019</v>
      </c>
      <c r="G109" s="26" t="s">
        <v>1020</v>
      </c>
      <c r="H109" s="26" t="s">
        <v>69</v>
      </c>
      <c r="I109" s="26" t="s">
        <v>113</v>
      </c>
      <c r="J109" s="26" t="s">
        <v>51</v>
      </c>
      <c r="K109" s="26" t="s">
        <v>51</v>
      </c>
      <c r="L109" s="26" t="s">
        <v>433</v>
      </c>
      <c r="M109" s="26" t="s">
        <v>165</v>
      </c>
      <c r="N109" s="26" t="s">
        <v>357</v>
      </c>
      <c r="O109" s="26" t="s">
        <v>57</v>
      </c>
      <c r="P109" s="26" t="s">
        <v>530</v>
      </c>
      <c r="Q109" s="26" t="s">
        <v>59</v>
      </c>
      <c r="R109" s="26" t="s">
        <v>54</v>
      </c>
      <c r="S109" s="26" t="s">
        <v>531</v>
      </c>
      <c r="T109" s="54">
        <v>4.7859999999999996</v>
      </c>
      <c r="U109" s="36" t="s">
        <v>1021</v>
      </c>
      <c r="V109" s="43">
        <v>1.6500000000000001E-2</v>
      </c>
      <c r="W109" s="43">
        <v>2.4299999999999999E-2</v>
      </c>
      <c r="X109" s="26" t="s">
        <v>347</v>
      </c>
      <c r="Z109" s="42">
        <v>3980000</v>
      </c>
      <c r="AA109" s="42">
        <v>1</v>
      </c>
      <c r="AB109" s="42">
        <v>112.1</v>
      </c>
      <c r="AC109" s="42">
        <v>0</v>
      </c>
      <c r="AD109" s="42">
        <v>4461.58</v>
      </c>
      <c r="AG109" s="26" t="s">
        <v>15</v>
      </c>
      <c r="AH109" s="43">
        <v>1.8812416570000001E-3</v>
      </c>
      <c r="AI109" s="43">
        <v>4.5945662220000004E-3</v>
      </c>
      <c r="AJ109" s="43">
        <v>1.0826358228880363E-3</v>
      </c>
    </row>
    <row r="110" spans="1:36" x14ac:dyDescent="0.2">
      <c r="A110" s="26">
        <v>7956</v>
      </c>
      <c r="B110" s="26">
        <v>12538</v>
      </c>
      <c r="C110" s="26" t="s">
        <v>1022</v>
      </c>
      <c r="D110" s="26">
        <v>513436394</v>
      </c>
      <c r="E110" s="26" t="s">
        <v>203</v>
      </c>
      <c r="F110" s="26" t="s">
        <v>1023</v>
      </c>
      <c r="G110" s="26" t="s">
        <v>1024</v>
      </c>
      <c r="H110" s="26" t="s">
        <v>69</v>
      </c>
      <c r="I110" s="26" t="s">
        <v>113</v>
      </c>
      <c r="J110" s="26" t="s">
        <v>51</v>
      </c>
      <c r="K110" s="26" t="s">
        <v>51</v>
      </c>
      <c r="L110" s="26" t="s">
        <v>433</v>
      </c>
      <c r="M110" s="26" t="s">
        <v>165</v>
      </c>
      <c r="N110" s="26" t="s">
        <v>131</v>
      </c>
      <c r="O110" s="26" t="s">
        <v>57</v>
      </c>
      <c r="P110" s="26" t="s">
        <v>708</v>
      </c>
      <c r="Q110" s="26" t="s">
        <v>64</v>
      </c>
      <c r="R110" s="26" t="s">
        <v>54</v>
      </c>
      <c r="S110" s="26" t="s">
        <v>531</v>
      </c>
      <c r="T110" s="54">
        <v>5.351</v>
      </c>
      <c r="U110" s="36" t="s">
        <v>1025</v>
      </c>
      <c r="V110" s="43">
        <v>2.6499999999999999E-2</v>
      </c>
      <c r="W110" s="43">
        <v>2.3599999999999999E-2</v>
      </c>
      <c r="X110" s="26" t="s">
        <v>347</v>
      </c>
      <c r="Z110" s="42">
        <v>689973.13</v>
      </c>
      <c r="AA110" s="42">
        <v>1</v>
      </c>
      <c r="AB110" s="42">
        <v>117.81</v>
      </c>
      <c r="AC110" s="42">
        <v>0</v>
      </c>
      <c r="AD110" s="42">
        <v>812.85734000000002</v>
      </c>
      <c r="AG110" s="26" t="s">
        <v>15</v>
      </c>
      <c r="AH110" s="43">
        <v>4.7240396099999999E-4</v>
      </c>
      <c r="AI110" s="43">
        <v>8.3708616100000002E-4</v>
      </c>
      <c r="AJ110" s="43">
        <v>1.9724592525102773E-4</v>
      </c>
    </row>
    <row r="111" spans="1:36" x14ac:dyDescent="0.2">
      <c r="A111" s="26">
        <v>7956</v>
      </c>
      <c r="B111" s="26">
        <v>12538</v>
      </c>
      <c r="C111" s="26" t="s">
        <v>811</v>
      </c>
      <c r="D111" s="26">
        <v>512607888</v>
      </c>
      <c r="E111" s="26" t="s">
        <v>203</v>
      </c>
      <c r="F111" s="26" t="s">
        <v>1026</v>
      </c>
      <c r="G111" s="26" t="s">
        <v>1027</v>
      </c>
      <c r="H111" s="26" t="s">
        <v>69</v>
      </c>
      <c r="I111" s="26" t="s">
        <v>112</v>
      </c>
      <c r="J111" s="26" t="s">
        <v>51</v>
      </c>
      <c r="K111" s="26" t="s">
        <v>51</v>
      </c>
      <c r="L111" s="26" t="s">
        <v>433</v>
      </c>
      <c r="M111" s="26" t="s">
        <v>165</v>
      </c>
      <c r="N111" s="26" t="s">
        <v>132</v>
      </c>
      <c r="O111" s="26" t="s">
        <v>57</v>
      </c>
      <c r="P111" s="26" t="s">
        <v>750</v>
      </c>
      <c r="Q111" s="26" t="s">
        <v>64</v>
      </c>
      <c r="R111" s="26" t="s">
        <v>54</v>
      </c>
      <c r="S111" s="26" t="s">
        <v>531</v>
      </c>
      <c r="T111" s="54">
        <v>1.2210000000000001</v>
      </c>
      <c r="U111" s="36" t="s">
        <v>827</v>
      </c>
      <c r="V111" s="43">
        <v>3.2500000000000001E-2</v>
      </c>
      <c r="W111" s="43">
        <v>4.7600000000000003E-2</v>
      </c>
      <c r="X111" s="26" t="s">
        <v>347</v>
      </c>
      <c r="Z111" s="42">
        <v>550268.07999999996</v>
      </c>
      <c r="AA111" s="42">
        <v>1</v>
      </c>
      <c r="AB111" s="42">
        <v>98.29</v>
      </c>
      <c r="AC111" s="42">
        <v>0</v>
      </c>
      <c r="AD111" s="42">
        <v>540.85850000000005</v>
      </c>
      <c r="AG111" s="26" t="s">
        <v>15</v>
      </c>
      <c r="AH111" s="43">
        <v>2.6044482669999999E-3</v>
      </c>
      <c r="AI111" s="43">
        <v>5.5697985800000002E-4</v>
      </c>
      <c r="AJ111" s="43">
        <v>1.3124336831649079E-4</v>
      </c>
    </row>
    <row r="112" spans="1:36" x14ac:dyDescent="0.2">
      <c r="A112" s="26">
        <v>7956</v>
      </c>
      <c r="B112" s="26">
        <v>12538</v>
      </c>
      <c r="C112" s="26" t="s">
        <v>763</v>
      </c>
      <c r="D112" s="26">
        <v>513623314</v>
      </c>
      <c r="E112" s="26" t="s">
        <v>203</v>
      </c>
      <c r="F112" s="26" t="s">
        <v>1028</v>
      </c>
      <c r="G112" s="26" t="s">
        <v>1029</v>
      </c>
      <c r="H112" s="26" t="s">
        <v>69</v>
      </c>
      <c r="I112" s="26" t="s">
        <v>113</v>
      </c>
      <c r="J112" s="26" t="s">
        <v>51</v>
      </c>
      <c r="K112" s="26" t="s">
        <v>51</v>
      </c>
      <c r="L112" s="26" t="s">
        <v>433</v>
      </c>
      <c r="M112" s="26" t="s">
        <v>165</v>
      </c>
      <c r="N112" s="26" t="s">
        <v>357</v>
      </c>
      <c r="O112" s="26" t="s">
        <v>57</v>
      </c>
      <c r="P112" s="26" t="s">
        <v>728</v>
      </c>
      <c r="Q112" s="26" t="s">
        <v>59</v>
      </c>
      <c r="R112" s="26" t="s">
        <v>54</v>
      </c>
      <c r="S112" s="26" t="s">
        <v>531</v>
      </c>
      <c r="T112" s="54">
        <v>2.6680000000000001</v>
      </c>
      <c r="U112" s="36" t="s">
        <v>1030</v>
      </c>
      <c r="V112" s="43">
        <v>1.8200000000000001E-2</v>
      </c>
      <c r="W112" s="43">
        <v>2.4799999999999999E-2</v>
      </c>
      <c r="X112" s="26" t="s">
        <v>347</v>
      </c>
      <c r="Z112" s="42">
        <v>281199.27</v>
      </c>
      <c r="AA112" s="42">
        <v>1</v>
      </c>
      <c r="AB112" s="42">
        <v>113.59</v>
      </c>
      <c r="AC112" s="42">
        <v>0</v>
      </c>
      <c r="AD112" s="42">
        <v>319.41424999999998</v>
      </c>
      <c r="AG112" s="26" t="s">
        <v>15</v>
      </c>
      <c r="AH112" s="43">
        <v>5.6187950299999999E-4</v>
      </c>
      <c r="AI112" s="43">
        <v>3.28935023E-4</v>
      </c>
      <c r="AJ112" s="43">
        <v>7.7508261510701363E-5</v>
      </c>
    </row>
    <row r="113" spans="1:36" x14ac:dyDescent="0.2">
      <c r="A113" s="26">
        <v>7956</v>
      </c>
      <c r="B113" s="26">
        <v>12538</v>
      </c>
      <c r="C113" s="26" t="s">
        <v>996</v>
      </c>
      <c r="D113" s="26">
        <v>511399388</v>
      </c>
      <c r="E113" s="26" t="s">
        <v>203</v>
      </c>
      <c r="F113" s="26" t="s">
        <v>1031</v>
      </c>
      <c r="G113" s="26" t="s">
        <v>1032</v>
      </c>
      <c r="H113" s="26" t="s">
        <v>69</v>
      </c>
      <c r="I113" s="26" t="s">
        <v>112</v>
      </c>
      <c r="J113" s="26" t="s">
        <v>51</v>
      </c>
      <c r="K113" s="26" t="s">
        <v>51</v>
      </c>
      <c r="L113" s="26" t="s">
        <v>433</v>
      </c>
      <c r="M113" s="26" t="s">
        <v>165</v>
      </c>
      <c r="N113" s="26" t="s">
        <v>84</v>
      </c>
      <c r="O113" s="26" t="s">
        <v>57</v>
      </c>
      <c r="P113" s="26" t="s">
        <v>776</v>
      </c>
      <c r="Q113" s="26" t="s">
        <v>64</v>
      </c>
      <c r="R113" s="26" t="s">
        <v>54</v>
      </c>
      <c r="S113" s="26" t="s">
        <v>531</v>
      </c>
      <c r="T113" s="54">
        <v>0.49299999999999999</v>
      </c>
      <c r="U113" s="36" t="s">
        <v>792</v>
      </c>
      <c r="V113" s="43">
        <v>4.1700000000000001E-2</v>
      </c>
      <c r="W113" s="43">
        <v>5.2699999999999997E-2</v>
      </c>
      <c r="X113" s="26" t="s">
        <v>347</v>
      </c>
      <c r="Z113" s="42">
        <v>187500</v>
      </c>
      <c r="AA113" s="42">
        <v>1</v>
      </c>
      <c r="AB113" s="42">
        <v>99.53</v>
      </c>
      <c r="AC113" s="42">
        <v>0</v>
      </c>
      <c r="AD113" s="42">
        <v>186.61875000000001</v>
      </c>
      <c r="AG113" s="26" t="s">
        <v>15</v>
      </c>
      <c r="AH113" s="43">
        <v>1.7970201090000001E-3</v>
      </c>
      <c r="AI113" s="43">
        <v>1.9218129100000001E-4</v>
      </c>
      <c r="AJ113" s="43">
        <v>4.5284438242189258E-5</v>
      </c>
    </row>
    <row r="114" spans="1:36" x14ac:dyDescent="0.2">
      <c r="A114" s="26">
        <v>7956</v>
      </c>
      <c r="B114" s="26">
        <v>12538</v>
      </c>
      <c r="C114" s="26" t="s">
        <v>1033</v>
      </c>
      <c r="D114" s="26">
        <v>515327120</v>
      </c>
      <c r="E114" s="26" t="s">
        <v>203</v>
      </c>
      <c r="F114" s="26" t="s">
        <v>1034</v>
      </c>
      <c r="G114" s="26" t="s">
        <v>1035</v>
      </c>
      <c r="H114" s="26" t="s">
        <v>69</v>
      </c>
      <c r="I114" s="26" t="s">
        <v>113</v>
      </c>
      <c r="J114" s="26" t="s">
        <v>51</v>
      </c>
      <c r="K114" s="26" t="s">
        <v>51</v>
      </c>
      <c r="L114" s="26" t="s">
        <v>433</v>
      </c>
      <c r="M114" s="26" t="s">
        <v>165</v>
      </c>
      <c r="N114" s="26" t="s">
        <v>357</v>
      </c>
      <c r="O114" s="26" t="s">
        <v>57</v>
      </c>
      <c r="P114" s="26" t="s">
        <v>742</v>
      </c>
      <c r="Q114" s="26" t="s">
        <v>64</v>
      </c>
      <c r="R114" s="26" t="s">
        <v>54</v>
      </c>
      <c r="S114" s="26" t="s">
        <v>531</v>
      </c>
      <c r="T114" s="54">
        <v>2.72</v>
      </c>
      <c r="U114" s="36" t="s">
        <v>1036</v>
      </c>
      <c r="V114" s="43">
        <v>2.75E-2</v>
      </c>
      <c r="W114" s="43">
        <v>2.5899999999999999E-2</v>
      </c>
      <c r="X114" s="26" t="s">
        <v>347</v>
      </c>
      <c r="Z114" s="42">
        <v>2540759.7799999998</v>
      </c>
      <c r="AA114" s="42">
        <v>1</v>
      </c>
      <c r="AB114" s="42">
        <v>115.11</v>
      </c>
      <c r="AC114" s="42">
        <v>0</v>
      </c>
      <c r="AD114" s="42">
        <v>2924.66858</v>
      </c>
      <c r="AG114" s="26" t="s">
        <v>15</v>
      </c>
      <c r="AH114" s="43">
        <v>4.9862863570000002E-3</v>
      </c>
      <c r="AI114" s="43">
        <v>3.011844115E-3</v>
      </c>
      <c r="AJ114" s="43">
        <v>7.0969274893268415E-4</v>
      </c>
    </row>
    <row r="115" spans="1:36" x14ac:dyDescent="0.2">
      <c r="A115" s="26">
        <v>7956</v>
      </c>
      <c r="B115" s="26">
        <v>12538</v>
      </c>
      <c r="C115" s="26" t="s">
        <v>782</v>
      </c>
      <c r="D115" s="26">
        <v>633896</v>
      </c>
      <c r="E115" s="26" t="s">
        <v>204</v>
      </c>
      <c r="F115" s="26" t="s">
        <v>783</v>
      </c>
      <c r="G115" s="26" t="s">
        <v>784</v>
      </c>
      <c r="H115" s="26" t="s">
        <v>69</v>
      </c>
      <c r="I115" s="26" t="s">
        <v>114</v>
      </c>
      <c r="J115" s="26" t="s">
        <v>51</v>
      </c>
      <c r="K115" s="26" t="s">
        <v>168</v>
      </c>
      <c r="L115" s="26" t="s">
        <v>433</v>
      </c>
      <c r="M115" s="26" t="s">
        <v>165</v>
      </c>
      <c r="N115" s="26" t="s">
        <v>358</v>
      </c>
      <c r="O115" s="26" t="s">
        <v>57</v>
      </c>
      <c r="P115" s="26" t="s">
        <v>742</v>
      </c>
      <c r="Q115" s="26" t="s">
        <v>64</v>
      </c>
      <c r="R115" s="26" t="s">
        <v>54</v>
      </c>
      <c r="S115" s="26" t="s">
        <v>531</v>
      </c>
      <c r="T115" s="54">
        <v>2.7810000000000001</v>
      </c>
      <c r="U115" s="36">
        <v>47033</v>
      </c>
      <c r="V115" s="43">
        <v>4.2999999999999997E-2</v>
      </c>
      <c r="W115" s="43">
        <v>7.7600000000000002E-2</v>
      </c>
      <c r="X115" s="26" t="s">
        <v>347</v>
      </c>
      <c r="Z115" s="42">
        <v>2488869.17</v>
      </c>
      <c r="AA115" s="42">
        <v>1</v>
      </c>
      <c r="AB115" s="42">
        <v>88.4</v>
      </c>
      <c r="AC115" s="42">
        <v>0</v>
      </c>
      <c r="AD115" s="42">
        <v>2200.1603500000001</v>
      </c>
      <c r="AG115" s="26" t="s">
        <v>15</v>
      </c>
      <c r="AH115" s="43">
        <v>2.2849158609999998E-3</v>
      </c>
      <c r="AI115" s="43">
        <v>2.2657404829999998E-3</v>
      </c>
      <c r="AJ115" s="43">
        <v>5.3388539732737738E-4</v>
      </c>
    </row>
    <row r="116" spans="1:36" x14ac:dyDescent="0.2">
      <c r="A116" s="26">
        <v>7956</v>
      </c>
      <c r="B116" s="26">
        <v>12538</v>
      </c>
      <c r="C116" s="26" t="s">
        <v>763</v>
      </c>
      <c r="D116" s="26">
        <v>513623314</v>
      </c>
      <c r="E116" s="26" t="s">
        <v>203</v>
      </c>
      <c r="F116" s="26" t="s">
        <v>1037</v>
      </c>
      <c r="G116" s="26" t="s">
        <v>1038</v>
      </c>
      <c r="H116" s="26" t="s">
        <v>69</v>
      </c>
      <c r="I116" s="26" t="s">
        <v>113</v>
      </c>
      <c r="J116" s="26" t="s">
        <v>51</v>
      </c>
      <c r="K116" s="26" t="s">
        <v>51</v>
      </c>
      <c r="L116" s="26" t="s">
        <v>433</v>
      </c>
      <c r="M116" s="26" t="s">
        <v>165</v>
      </c>
      <c r="N116" s="26" t="s">
        <v>357</v>
      </c>
      <c r="O116" s="26" t="s">
        <v>57</v>
      </c>
      <c r="P116" s="26" t="s">
        <v>733</v>
      </c>
      <c r="Q116" s="26" t="s">
        <v>59</v>
      </c>
      <c r="R116" s="26" t="s">
        <v>54</v>
      </c>
      <c r="S116" s="26" t="s">
        <v>531</v>
      </c>
      <c r="T116" s="54">
        <v>2.5019999999999998</v>
      </c>
      <c r="U116" s="36" t="s">
        <v>1039</v>
      </c>
      <c r="V116" s="43">
        <v>3.3500000000000002E-2</v>
      </c>
      <c r="W116" s="43">
        <v>2.7699999999999999E-2</v>
      </c>
      <c r="X116" s="26" t="s">
        <v>347</v>
      </c>
      <c r="Z116" s="42">
        <v>436190.48</v>
      </c>
      <c r="AA116" s="42">
        <v>1</v>
      </c>
      <c r="AB116" s="42">
        <v>117.95</v>
      </c>
      <c r="AC116" s="42">
        <v>0</v>
      </c>
      <c r="AD116" s="42">
        <v>514.48667</v>
      </c>
      <c r="AG116" s="26" t="s">
        <v>15</v>
      </c>
      <c r="AH116" s="43">
        <v>6.8724434899999996E-4</v>
      </c>
      <c r="AI116" s="43">
        <v>5.2982196300000004E-4</v>
      </c>
      <c r="AJ116" s="43">
        <v>1.2484404613172364E-4</v>
      </c>
    </row>
    <row r="117" spans="1:36" x14ac:dyDescent="0.2">
      <c r="A117" s="26">
        <v>7956</v>
      </c>
      <c r="B117" s="26">
        <v>12538</v>
      </c>
      <c r="C117" s="26" t="s">
        <v>785</v>
      </c>
      <c r="D117" s="26">
        <v>520044314</v>
      </c>
      <c r="E117" s="26" t="s">
        <v>203</v>
      </c>
      <c r="F117" s="26" t="s">
        <v>786</v>
      </c>
      <c r="G117" s="26" t="s">
        <v>787</v>
      </c>
      <c r="H117" s="26" t="s">
        <v>69</v>
      </c>
      <c r="I117" s="26" t="s">
        <v>112</v>
      </c>
      <c r="J117" s="26" t="s">
        <v>51</v>
      </c>
      <c r="K117" s="26" t="s">
        <v>51</v>
      </c>
      <c r="L117" s="26" t="s">
        <v>433</v>
      </c>
      <c r="M117" s="26" t="s">
        <v>165</v>
      </c>
      <c r="N117" s="26" t="s">
        <v>133</v>
      </c>
      <c r="O117" s="26" t="s">
        <v>57</v>
      </c>
      <c r="P117" s="26" t="s">
        <v>733</v>
      </c>
      <c r="Q117" s="26" t="s">
        <v>59</v>
      </c>
      <c r="R117" s="26" t="s">
        <v>54</v>
      </c>
      <c r="S117" s="26" t="s">
        <v>531</v>
      </c>
      <c r="T117" s="54">
        <v>1.827</v>
      </c>
      <c r="U117" s="36" t="s">
        <v>788</v>
      </c>
      <c r="V117" s="43">
        <v>0.04</v>
      </c>
      <c r="W117" s="43">
        <v>4.8300000000000003E-2</v>
      </c>
      <c r="X117" s="26" t="s">
        <v>347</v>
      </c>
      <c r="Z117" s="42">
        <v>3437777.78</v>
      </c>
      <c r="AA117" s="42">
        <v>1</v>
      </c>
      <c r="AB117" s="42">
        <v>100.59</v>
      </c>
      <c r="AC117" s="42">
        <v>0</v>
      </c>
      <c r="AD117" s="42">
        <v>3458.0606699999998</v>
      </c>
      <c r="AG117" s="26" t="s">
        <v>15</v>
      </c>
      <c r="AH117" s="43">
        <v>5.7721102480000003E-3</v>
      </c>
      <c r="AI117" s="43">
        <v>3.5611350119999999E-3</v>
      </c>
      <c r="AJ117" s="43">
        <v>8.3912433690804704E-4</v>
      </c>
    </row>
    <row r="118" spans="1:36" x14ac:dyDescent="0.2">
      <c r="A118" s="26">
        <v>7956</v>
      </c>
      <c r="B118" s="26">
        <v>12538</v>
      </c>
      <c r="C118" s="26" t="s">
        <v>705</v>
      </c>
      <c r="D118" s="26">
        <v>510960719</v>
      </c>
      <c r="E118" s="26" t="s">
        <v>203</v>
      </c>
      <c r="F118" s="26" t="s">
        <v>1040</v>
      </c>
      <c r="G118" s="26" t="s">
        <v>1041</v>
      </c>
      <c r="H118" s="26" t="s">
        <v>69</v>
      </c>
      <c r="I118" s="26" t="s">
        <v>113</v>
      </c>
      <c r="J118" s="26" t="s">
        <v>51</v>
      </c>
      <c r="K118" s="26" t="s">
        <v>51</v>
      </c>
      <c r="L118" s="26" t="s">
        <v>433</v>
      </c>
      <c r="M118" s="26" t="s">
        <v>165</v>
      </c>
      <c r="N118" s="26" t="s">
        <v>357</v>
      </c>
      <c r="O118" s="26" t="s">
        <v>57</v>
      </c>
      <c r="P118" s="26" t="s">
        <v>708</v>
      </c>
      <c r="Q118" s="26" t="s">
        <v>64</v>
      </c>
      <c r="R118" s="26" t="s">
        <v>54</v>
      </c>
      <c r="S118" s="26" t="s">
        <v>531</v>
      </c>
      <c r="T118" s="54">
        <v>2.3159999999999998</v>
      </c>
      <c r="U118" s="36" t="s">
        <v>1042</v>
      </c>
      <c r="V118" s="43">
        <v>1.77E-2</v>
      </c>
      <c r="W118" s="43">
        <v>2.5999999999999999E-2</v>
      </c>
      <c r="X118" s="26" t="s">
        <v>347</v>
      </c>
      <c r="Z118" s="42">
        <v>924835.74</v>
      </c>
      <c r="AA118" s="42">
        <v>1</v>
      </c>
      <c r="AB118" s="42">
        <v>113.1</v>
      </c>
      <c r="AC118" s="42">
        <v>0</v>
      </c>
      <c r="AD118" s="42">
        <v>1045.9892199999999</v>
      </c>
      <c r="AG118" s="26" t="s">
        <v>15</v>
      </c>
      <c r="AH118" s="43">
        <v>3.5643086900000003E-4</v>
      </c>
      <c r="AI118" s="43">
        <v>1.077166999E-3</v>
      </c>
      <c r="AJ118" s="43">
        <v>2.5381712306553176E-4</v>
      </c>
    </row>
    <row r="119" spans="1:36" x14ac:dyDescent="0.2">
      <c r="A119" s="26">
        <v>7956</v>
      </c>
      <c r="B119" s="26">
        <v>12538</v>
      </c>
      <c r="C119" s="26" t="s">
        <v>705</v>
      </c>
      <c r="D119" s="26">
        <v>510960719</v>
      </c>
      <c r="E119" s="26" t="s">
        <v>203</v>
      </c>
      <c r="F119" s="26" t="s">
        <v>1043</v>
      </c>
      <c r="G119" s="26" t="s">
        <v>1044</v>
      </c>
      <c r="H119" s="26" t="s">
        <v>69</v>
      </c>
      <c r="I119" s="26" t="s">
        <v>113</v>
      </c>
      <c r="J119" s="26" t="s">
        <v>51</v>
      </c>
      <c r="K119" s="26" t="s">
        <v>51</v>
      </c>
      <c r="L119" s="26" t="s">
        <v>433</v>
      </c>
      <c r="M119" s="26" t="s">
        <v>165</v>
      </c>
      <c r="N119" s="26" t="s">
        <v>357</v>
      </c>
      <c r="O119" s="26" t="s">
        <v>57</v>
      </c>
      <c r="P119" s="26" t="s">
        <v>708</v>
      </c>
      <c r="Q119" s="26" t="s">
        <v>64</v>
      </c>
      <c r="R119" s="26" t="s">
        <v>54</v>
      </c>
      <c r="S119" s="26" t="s">
        <v>531</v>
      </c>
      <c r="T119" s="54">
        <v>5.2969999999999997</v>
      </c>
      <c r="U119" s="36" t="s">
        <v>1045</v>
      </c>
      <c r="V119" s="43">
        <v>2.4799999999999999E-2</v>
      </c>
      <c r="W119" s="43">
        <v>2.8400000000000002E-2</v>
      </c>
      <c r="X119" s="26" t="s">
        <v>347</v>
      </c>
      <c r="Z119" s="42">
        <v>2223500</v>
      </c>
      <c r="AA119" s="42">
        <v>1</v>
      </c>
      <c r="AB119" s="42">
        <v>113.17</v>
      </c>
      <c r="AC119" s="42">
        <v>0</v>
      </c>
      <c r="AD119" s="42">
        <v>2516.3349499999999</v>
      </c>
      <c r="AG119" s="26" t="s">
        <v>15</v>
      </c>
      <c r="AH119" s="43">
        <v>6.7491478100000001E-4</v>
      </c>
      <c r="AI119" s="43">
        <v>2.5913392929999999E-3</v>
      </c>
      <c r="AJ119" s="43">
        <v>6.1060753348705519E-4</v>
      </c>
    </row>
    <row r="120" spans="1:36" x14ac:dyDescent="0.2">
      <c r="A120" s="26">
        <v>7956</v>
      </c>
      <c r="B120" s="26">
        <v>12538</v>
      </c>
      <c r="C120" s="26" t="s">
        <v>769</v>
      </c>
      <c r="D120" s="26">
        <v>513765859</v>
      </c>
      <c r="E120" s="26" t="s">
        <v>203</v>
      </c>
      <c r="F120" s="26" t="s">
        <v>1046</v>
      </c>
      <c r="G120" s="26" t="s">
        <v>1047</v>
      </c>
      <c r="H120" s="26" t="s">
        <v>69</v>
      </c>
      <c r="I120" s="26" t="s">
        <v>113</v>
      </c>
      <c r="J120" s="26" t="s">
        <v>51</v>
      </c>
      <c r="K120" s="26" t="s">
        <v>51</v>
      </c>
      <c r="L120" s="26" t="s">
        <v>433</v>
      </c>
      <c r="M120" s="26" t="s">
        <v>165</v>
      </c>
      <c r="N120" s="26" t="s">
        <v>357</v>
      </c>
      <c r="O120" s="26" t="s">
        <v>57</v>
      </c>
      <c r="P120" s="26" t="s">
        <v>728</v>
      </c>
      <c r="Q120" s="26" t="s">
        <v>59</v>
      </c>
      <c r="R120" s="26" t="s">
        <v>54</v>
      </c>
      <c r="S120" s="26" t="s">
        <v>531</v>
      </c>
      <c r="T120" s="54">
        <v>2.5369999999999999</v>
      </c>
      <c r="U120" s="36" t="s">
        <v>648</v>
      </c>
      <c r="V120" s="43">
        <v>1.4200000000000001E-2</v>
      </c>
      <c r="W120" s="43">
        <v>2.6100000000000002E-2</v>
      </c>
      <c r="X120" s="26" t="s">
        <v>347</v>
      </c>
      <c r="Z120" s="42">
        <v>1834097.14</v>
      </c>
      <c r="AA120" s="42">
        <v>1</v>
      </c>
      <c r="AB120" s="42">
        <v>112.13</v>
      </c>
      <c r="AC120" s="42">
        <v>0</v>
      </c>
      <c r="AD120" s="42">
        <v>2056.57312</v>
      </c>
      <c r="AG120" s="26" t="s">
        <v>15</v>
      </c>
      <c r="AH120" s="43">
        <v>1.8061677460000001E-3</v>
      </c>
      <c r="AI120" s="43">
        <v>2.117873352E-3</v>
      </c>
      <c r="AJ120" s="43">
        <v>4.9904287989918736E-4</v>
      </c>
    </row>
    <row r="121" spans="1:36" x14ac:dyDescent="0.2">
      <c r="A121" s="26">
        <v>7956</v>
      </c>
      <c r="B121" s="26">
        <v>12538</v>
      </c>
      <c r="C121" s="26" t="s">
        <v>1048</v>
      </c>
      <c r="D121" s="26">
        <v>513957472</v>
      </c>
      <c r="E121" s="26" t="s">
        <v>203</v>
      </c>
      <c r="F121" s="26" t="s">
        <v>1049</v>
      </c>
      <c r="G121" s="26" t="s">
        <v>1050</v>
      </c>
      <c r="H121" s="26" t="s">
        <v>69</v>
      </c>
      <c r="I121" s="26" t="s">
        <v>112</v>
      </c>
      <c r="J121" s="26" t="s">
        <v>51</v>
      </c>
      <c r="K121" s="26" t="s">
        <v>51</v>
      </c>
      <c r="L121" s="26" t="s">
        <v>433</v>
      </c>
      <c r="M121" s="26" t="s">
        <v>165</v>
      </c>
      <c r="N121" s="26" t="s">
        <v>357</v>
      </c>
      <c r="O121" s="26" t="s">
        <v>57</v>
      </c>
      <c r="P121" s="26" t="s">
        <v>1051</v>
      </c>
      <c r="Q121" s="26" t="s">
        <v>64</v>
      </c>
      <c r="R121" s="26" t="s">
        <v>54</v>
      </c>
      <c r="S121" s="26" t="s">
        <v>531</v>
      </c>
      <c r="T121" s="54">
        <v>3.0350000000000001</v>
      </c>
      <c r="U121" s="36" t="s">
        <v>1052</v>
      </c>
      <c r="V121" s="43">
        <v>4.1000000000000002E-2</v>
      </c>
      <c r="W121" s="43">
        <v>5.5599999999999997E-2</v>
      </c>
      <c r="X121" s="26" t="s">
        <v>347</v>
      </c>
      <c r="Z121" s="42">
        <v>2992706.17</v>
      </c>
      <c r="AA121" s="42">
        <v>1</v>
      </c>
      <c r="AB121" s="42">
        <v>96.61</v>
      </c>
      <c r="AC121" s="42">
        <v>0</v>
      </c>
      <c r="AD121" s="42">
        <v>2891.2534300000002</v>
      </c>
      <c r="AG121" s="26" t="s">
        <v>15</v>
      </c>
      <c r="AH121" s="43">
        <v>6.556798198E-3</v>
      </c>
      <c r="AI121" s="43">
        <v>2.977432961E-3</v>
      </c>
      <c r="AJ121" s="43">
        <v>7.0158431236600209E-4</v>
      </c>
    </row>
    <row r="122" spans="1:36" x14ac:dyDescent="0.2">
      <c r="A122" s="26">
        <v>7956</v>
      </c>
      <c r="B122" s="26">
        <v>12538</v>
      </c>
      <c r="C122" s="26" t="s">
        <v>1053</v>
      </c>
      <c r="D122" s="26">
        <v>520043878</v>
      </c>
      <c r="E122" s="26" t="s">
        <v>203</v>
      </c>
      <c r="F122" s="26" t="s">
        <v>1054</v>
      </c>
      <c r="G122" s="26" t="s">
        <v>1055</v>
      </c>
      <c r="H122" s="26" t="s">
        <v>69</v>
      </c>
      <c r="I122" s="26" t="s">
        <v>112</v>
      </c>
      <c r="J122" s="26" t="s">
        <v>51</v>
      </c>
      <c r="K122" s="26" t="s">
        <v>51</v>
      </c>
      <c r="L122" s="26" t="s">
        <v>433</v>
      </c>
      <c r="M122" s="26" t="s">
        <v>165</v>
      </c>
      <c r="N122" s="26" t="s">
        <v>87</v>
      </c>
      <c r="O122" s="26" t="s">
        <v>57</v>
      </c>
      <c r="P122" s="26" t="s">
        <v>750</v>
      </c>
      <c r="Q122" s="26" t="s">
        <v>64</v>
      </c>
      <c r="R122" s="26" t="s">
        <v>54</v>
      </c>
      <c r="S122" s="26" t="s">
        <v>531</v>
      </c>
      <c r="T122" s="54">
        <v>1.6759999999999999</v>
      </c>
      <c r="U122" s="36" t="s">
        <v>616</v>
      </c>
      <c r="V122" s="43">
        <v>3.2899999999999999E-2</v>
      </c>
      <c r="W122" s="43">
        <v>4.9000000000000002E-2</v>
      </c>
      <c r="X122" s="26" t="s">
        <v>347</v>
      </c>
      <c r="Z122" s="42">
        <v>318000</v>
      </c>
      <c r="AA122" s="42">
        <v>1</v>
      </c>
      <c r="AB122" s="42">
        <v>98.29</v>
      </c>
      <c r="AC122" s="42">
        <v>0</v>
      </c>
      <c r="AD122" s="42">
        <v>312.56220000000002</v>
      </c>
      <c r="AG122" s="26" t="s">
        <v>15</v>
      </c>
      <c r="AH122" s="43">
        <v>4.44482245E-4</v>
      </c>
      <c r="AI122" s="43">
        <v>3.2187873499999999E-4</v>
      </c>
      <c r="AJ122" s="43">
        <v>7.5845560227698491E-5</v>
      </c>
    </row>
    <row r="123" spans="1:36" x14ac:dyDescent="0.2">
      <c r="A123" s="26">
        <v>7956</v>
      </c>
      <c r="B123" s="26">
        <v>12538</v>
      </c>
      <c r="C123" s="26" t="s">
        <v>1056</v>
      </c>
      <c r="D123" s="26">
        <v>520010869</v>
      </c>
      <c r="E123" s="26" t="s">
        <v>203</v>
      </c>
      <c r="F123" s="26" t="s">
        <v>1057</v>
      </c>
      <c r="G123" s="26" t="s">
        <v>1058</v>
      </c>
      <c r="H123" s="26" t="s">
        <v>69</v>
      </c>
      <c r="I123" s="26" t="s">
        <v>113</v>
      </c>
      <c r="J123" s="26" t="s">
        <v>51</v>
      </c>
      <c r="K123" s="26" t="s">
        <v>51</v>
      </c>
      <c r="L123" s="26" t="s">
        <v>433</v>
      </c>
      <c r="M123" s="26" t="s">
        <v>165</v>
      </c>
      <c r="N123" s="26" t="s">
        <v>131</v>
      </c>
      <c r="O123" s="26" t="s">
        <v>57</v>
      </c>
      <c r="P123" s="26" t="s">
        <v>530</v>
      </c>
      <c r="Q123" s="26" t="s">
        <v>59</v>
      </c>
      <c r="R123" s="26" t="s">
        <v>54</v>
      </c>
      <c r="S123" s="26" t="s">
        <v>531</v>
      </c>
      <c r="T123" s="54">
        <v>12.026999999999999</v>
      </c>
      <c r="U123" s="36" t="s">
        <v>1059</v>
      </c>
      <c r="V123" s="43">
        <v>2.07E-2</v>
      </c>
      <c r="W123" s="43">
        <v>2.8799999999999999E-2</v>
      </c>
      <c r="X123" s="26" t="s">
        <v>347</v>
      </c>
      <c r="Z123" s="42">
        <v>945223.29</v>
      </c>
      <c r="AA123" s="42">
        <v>1</v>
      </c>
      <c r="AB123" s="42">
        <v>103.14</v>
      </c>
      <c r="AC123" s="42">
        <v>0</v>
      </c>
      <c r="AD123" s="42">
        <v>974.90329999999994</v>
      </c>
      <c r="AG123" s="26" t="s">
        <v>15</v>
      </c>
      <c r="AH123" s="43">
        <v>1.72892999E-4</v>
      </c>
      <c r="AI123" s="43">
        <v>1.0039622219999999E-3</v>
      </c>
      <c r="AJ123" s="43">
        <v>2.3656759184678122E-4</v>
      </c>
    </row>
    <row r="124" spans="1:36" x14ac:dyDescent="0.2">
      <c r="A124" s="26">
        <v>7956</v>
      </c>
      <c r="B124" s="26">
        <v>12538</v>
      </c>
      <c r="C124" s="26" t="s">
        <v>766</v>
      </c>
      <c r="D124" s="26">
        <v>520026683</v>
      </c>
      <c r="E124" s="26" t="s">
        <v>203</v>
      </c>
      <c r="F124" s="26" t="s">
        <v>1060</v>
      </c>
      <c r="G124" s="26" t="s">
        <v>1061</v>
      </c>
      <c r="H124" s="26" t="s">
        <v>69</v>
      </c>
      <c r="I124" s="26" t="s">
        <v>113</v>
      </c>
      <c r="J124" s="26" t="s">
        <v>51</v>
      </c>
      <c r="K124" s="26" t="s">
        <v>51</v>
      </c>
      <c r="L124" s="26" t="s">
        <v>433</v>
      </c>
      <c r="M124" s="26" t="s">
        <v>165</v>
      </c>
      <c r="N124" s="26" t="s">
        <v>357</v>
      </c>
      <c r="O124" s="26" t="s">
        <v>57</v>
      </c>
      <c r="P124" s="26" t="s">
        <v>728</v>
      </c>
      <c r="Q124" s="26" t="s">
        <v>59</v>
      </c>
      <c r="R124" s="26" t="s">
        <v>54</v>
      </c>
      <c r="S124" s="26" t="s">
        <v>531</v>
      </c>
      <c r="T124" s="54">
        <v>3.0779999999999998</v>
      </c>
      <c r="U124" s="36">
        <v>47187</v>
      </c>
      <c r="V124" s="43">
        <v>1.14E-2</v>
      </c>
      <c r="W124" s="43">
        <v>2.7300000000000001E-2</v>
      </c>
      <c r="X124" s="26" t="s">
        <v>347</v>
      </c>
      <c r="Z124" s="42">
        <v>2230000</v>
      </c>
      <c r="AA124" s="42">
        <v>1</v>
      </c>
      <c r="AB124" s="42">
        <v>108.5</v>
      </c>
      <c r="AC124" s="42">
        <v>0</v>
      </c>
      <c r="AD124" s="42">
        <v>2419.5500000000002</v>
      </c>
      <c r="AG124" s="26" t="s">
        <v>15</v>
      </c>
      <c r="AH124" s="43">
        <v>9.4372240500000004E-4</v>
      </c>
      <c r="AI124" s="43">
        <v>2.491669476E-3</v>
      </c>
      <c r="AJ124" s="43">
        <v>5.8712194004562253E-4</v>
      </c>
    </row>
    <row r="125" spans="1:36" x14ac:dyDescent="0.2">
      <c r="A125" s="26">
        <v>7956</v>
      </c>
      <c r="B125" s="26">
        <v>12538</v>
      </c>
      <c r="C125" s="26" t="s">
        <v>1062</v>
      </c>
      <c r="D125" s="26">
        <v>512025891</v>
      </c>
      <c r="E125" s="26" t="s">
        <v>203</v>
      </c>
      <c r="F125" s="26" t="s">
        <v>1063</v>
      </c>
      <c r="G125" s="26" t="s">
        <v>1064</v>
      </c>
      <c r="H125" s="26" t="s">
        <v>69</v>
      </c>
      <c r="I125" s="26" t="s">
        <v>113</v>
      </c>
      <c r="J125" s="26" t="s">
        <v>51</v>
      </c>
      <c r="K125" s="26" t="s">
        <v>51</v>
      </c>
      <c r="L125" s="26" t="s">
        <v>433</v>
      </c>
      <c r="M125" s="26" t="s">
        <v>165</v>
      </c>
      <c r="N125" s="26" t="s">
        <v>131</v>
      </c>
      <c r="O125" s="26" t="s">
        <v>57</v>
      </c>
      <c r="P125" s="26" t="s">
        <v>737</v>
      </c>
      <c r="Q125" s="26" t="s">
        <v>59</v>
      </c>
      <c r="R125" s="26" t="s">
        <v>54</v>
      </c>
      <c r="S125" s="26" t="s">
        <v>531</v>
      </c>
      <c r="T125" s="54">
        <v>1.034</v>
      </c>
      <c r="U125" s="36" t="s">
        <v>1065</v>
      </c>
      <c r="V125" s="43">
        <v>1.8499999999999999E-2</v>
      </c>
      <c r="W125" s="43">
        <v>2.8500000000000001E-2</v>
      </c>
      <c r="X125" s="26" t="s">
        <v>347</v>
      </c>
      <c r="Z125" s="42">
        <v>260842.57</v>
      </c>
      <c r="AA125" s="42">
        <v>1</v>
      </c>
      <c r="AB125" s="42">
        <v>112.82</v>
      </c>
      <c r="AC125" s="42">
        <v>0</v>
      </c>
      <c r="AD125" s="42">
        <v>294.28259000000003</v>
      </c>
      <c r="AG125" s="26" t="s">
        <v>15</v>
      </c>
      <c r="AH125" s="43">
        <v>5.2317046499999998E-4</v>
      </c>
      <c r="AI125" s="43">
        <v>3.03054265E-4</v>
      </c>
      <c r="AJ125" s="43">
        <v>7.1409875870492664E-5</v>
      </c>
    </row>
    <row r="126" spans="1:36" x14ac:dyDescent="0.2">
      <c r="A126" s="26">
        <v>7956</v>
      </c>
      <c r="B126" s="26">
        <v>12538</v>
      </c>
      <c r="C126" s="26" t="s">
        <v>1062</v>
      </c>
      <c r="D126" s="26">
        <v>512025891</v>
      </c>
      <c r="E126" s="26" t="s">
        <v>203</v>
      </c>
      <c r="F126" s="26" t="s">
        <v>1066</v>
      </c>
      <c r="G126" s="26" t="s">
        <v>1067</v>
      </c>
      <c r="H126" s="26" t="s">
        <v>69</v>
      </c>
      <c r="I126" s="26" t="s">
        <v>112</v>
      </c>
      <c r="J126" s="26" t="s">
        <v>51</v>
      </c>
      <c r="K126" s="26" t="s">
        <v>51</v>
      </c>
      <c r="L126" s="26" t="s">
        <v>433</v>
      </c>
      <c r="M126" s="26" t="s">
        <v>165</v>
      </c>
      <c r="N126" s="26" t="s">
        <v>131</v>
      </c>
      <c r="O126" s="26" t="s">
        <v>57</v>
      </c>
      <c r="P126" s="26" t="s">
        <v>737</v>
      </c>
      <c r="Q126" s="26" t="s">
        <v>59</v>
      </c>
      <c r="R126" s="26" t="s">
        <v>54</v>
      </c>
      <c r="S126" s="26" t="s">
        <v>531</v>
      </c>
      <c r="T126" s="54">
        <v>0.999</v>
      </c>
      <c r="U126" s="36" t="s">
        <v>1068</v>
      </c>
      <c r="V126" s="43">
        <v>3.2500000000000001E-2</v>
      </c>
      <c r="W126" s="43">
        <v>5.21E-2</v>
      </c>
      <c r="X126" s="26" t="s">
        <v>347</v>
      </c>
      <c r="Z126" s="42">
        <v>222895.04</v>
      </c>
      <c r="AA126" s="42">
        <v>1</v>
      </c>
      <c r="AB126" s="42">
        <v>98.87</v>
      </c>
      <c r="AC126" s="42">
        <v>0</v>
      </c>
      <c r="AD126" s="42">
        <v>220.37633</v>
      </c>
      <c r="AG126" s="26" t="s">
        <v>15</v>
      </c>
      <c r="AH126" s="43">
        <v>6.0760489199999999E-4</v>
      </c>
      <c r="AI126" s="43">
        <v>2.2694508199999999E-4</v>
      </c>
      <c r="AJ126" s="43">
        <v>5.3475968014603668E-5</v>
      </c>
    </row>
    <row r="127" spans="1:36" x14ac:dyDescent="0.2">
      <c r="A127" s="26">
        <v>7956</v>
      </c>
      <c r="B127" s="26">
        <v>12538</v>
      </c>
      <c r="C127" s="26" t="s">
        <v>725</v>
      </c>
      <c r="D127" s="26">
        <v>514290345</v>
      </c>
      <c r="E127" s="26" t="s">
        <v>203</v>
      </c>
      <c r="F127" s="26" t="s">
        <v>1069</v>
      </c>
      <c r="G127" s="26" t="s">
        <v>1070</v>
      </c>
      <c r="H127" s="26" t="s">
        <v>69</v>
      </c>
      <c r="I127" s="26" t="s">
        <v>112</v>
      </c>
      <c r="J127" s="26" t="s">
        <v>51</v>
      </c>
      <c r="K127" s="26" t="s">
        <v>51</v>
      </c>
      <c r="L127" s="26" t="s">
        <v>433</v>
      </c>
      <c r="M127" s="26" t="s">
        <v>165</v>
      </c>
      <c r="N127" s="26" t="s">
        <v>141</v>
      </c>
      <c r="O127" s="26" t="s">
        <v>57</v>
      </c>
      <c r="P127" s="26" t="s">
        <v>728</v>
      </c>
      <c r="Q127" s="26" t="s">
        <v>59</v>
      </c>
      <c r="R127" s="26" t="s">
        <v>54</v>
      </c>
      <c r="S127" s="26" t="s">
        <v>531</v>
      </c>
      <c r="T127" s="54">
        <v>4.09</v>
      </c>
      <c r="U127" s="36" t="s">
        <v>645</v>
      </c>
      <c r="V127" s="43">
        <v>2.6200000000000001E-2</v>
      </c>
      <c r="W127" s="43">
        <v>4.8599999999999997E-2</v>
      </c>
      <c r="X127" s="26" t="s">
        <v>347</v>
      </c>
      <c r="Z127" s="42">
        <v>760585</v>
      </c>
      <c r="AA127" s="42">
        <v>1</v>
      </c>
      <c r="AB127" s="42">
        <v>91.99</v>
      </c>
      <c r="AC127" s="42">
        <v>0</v>
      </c>
      <c r="AD127" s="42">
        <v>699.66214000000002</v>
      </c>
      <c r="AG127" s="26" t="s">
        <v>15</v>
      </c>
      <c r="AH127" s="43">
        <v>5.8806860500000004E-4</v>
      </c>
      <c r="AI127" s="43">
        <v>7.2051695400000002E-4</v>
      </c>
      <c r="AJ127" s="43">
        <v>1.6977826166571136E-4</v>
      </c>
    </row>
    <row r="128" spans="1:36" x14ac:dyDescent="0.2">
      <c r="A128" s="26">
        <v>7956</v>
      </c>
      <c r="B128" s="26">
        <v>12538</v>
      </c>
      <c r="C128" s="26" t="s">
        <v>763</v>
      </c>
      <c r="D128" s="26">
        <v>513623314</v>
      </c>
      <c r="E128" s="26" t="s">
        <v>203</v>
      </c>
      <c r="F128" s="26" t="s">
        <v>1071</v>
      </c>
      <c r="G128" s="26" t="s">
        <v>1072</v>
      </c>
      <c r="H128" s="26" t="s">
        <v>69</v>
      </c>
      <c r="I128" s="26" t="s">
        <v>113</v>
      </c>
      <c r="J128" s="26" t="s">
        <v>51</v>
      </c>
      <c r="K128" s="26" t="s">
        <v>51</v>
      </c>
      <c r="L128" s="26" t="s">
        <v>433</v>
      </c>
      <c r="M128" s="26" t="s">
        <v>165</v>
      </c>
      <c r="N128" s="26" t="s">
        <v>357</v>
      </c>
      <c r="O128" s="26" t="s">
        <v>57</v>
      </c>
      <c r="P128" s="26" t="s">
        <v>728</v>
      </c>
      <c r="Q128" s="26" t="s">
        <v>59</v>
      </c>
      <c r="R128" s="26" t="s">
        <v>54</v>
      </c>
      <c r="S128" s="26" t="s">
        <v>531</v>
      </c>
      <c r="T128" s="54">
        <v>3.4239999999999999</v>
      </c>
      <c r="U128" s="36" t="s">
        <v>1073</v>
      </c>
      <c r="V128" s="43">
        <v>7.7999999999999996E-3</v>
      </c>
      <c r="W128" s="43">
        <v>2.7400000000000001E-2</v>
      </c>
      <c r="X128" s="26" t="s">
        <v>347</v>
      </c>
      <c r="Z128" s="42">
        <v>185212.72</v>
      </c>
      <c r="AA128" s="42">
        <v>1</v>
      </c>
      <c r="AB128" s="42">
        <v>107.14</v>
      </c>
      <c r="AC128" s="42">
        <v>0</v>
      </c>
      <c r="AD128" s="42">
        <v>198.43691000000001</v>
      </c>
      <c r="AG128" s="26" t="s">
        <v>15</v>
      </c>
      <c r="AH128" s="43">
        <v>3.1935540099999998E-4</v>
      </c>
      <c r="AI128" s="43">
        <v>2.0435171399999999E-4</v>
      </c>
      <c r="AJ128" s="43">
        <v>4.8152203333619306E-5</v>
      </c>
    </row>
    <row r="129" spans="1:36" x14ac:dyDescent="0.2">
      <c r="A129" s="26">
        <v>7956</v>
      </c>
      <c r="B129" s="26">
        <v>12538</v>
      </c>
      <c r="C129" s="26" t="s">
        <v>1074</v>
      </c>
      <c r="D129" s="26">
        <v>1905761</v>
      </c>
      <c r="E129" s="26" t="s">
        <v>204</v>
      </c>
      <c r="F129" s="26" t="s">
        <v>1075</v>
      </c>
      <c r="G129" s="26" t="s">
        <v>1076</v>
      </c>
      <c r="H129" s="26" t="s">
        <v>69</v>
      </c>
      <c r="I129" s="26" t="s">
        <v>112</v>
      </c>
      <c r="J129" s="26" t="s">
        <v>51</v>
      </c>
      <c r="K129" s="26" t="s">
        <v>167</v>
      </c>
      <c r="L129" s="26" t="s">
        <v>433</v>
      </c>
      <c r="M129" s="26" t="s">
        <v>165</v>
      </c>
      <c r="N129" s="26" t="s">
        <v>358</v>
      </c>
      <c r="O129" s="26" t="s">
        <v>57</v>
      </c>
      <c r="P129" s="26" t="s">
        <v>733</v>
      </c>
      <c r="Q129" s="26" t="s">
        <v>59</v>
      </c>
      <c r="R129" s="26" t="s">
        <v>54</v>
      </c>
      <c r="S129" s="26" t="s">
        <v>531</v>
      </c>
      <c r="T129" s="54">
        <v>3.548</v>
      </c>
      <c r="U129" s="36" t="s">
        <v>1077</v>
      </c>
      <c r="V129" s="43">
        <v>4.4999999999999998E-2</v>
      </c>
      <c r="W129" s="43">
        <v>5.5800000000000002E-2</v>
      </c>
      <c r="X129" s="26" t="s">
        <v>347</v>
      </c>
      <c r="Z129" s="42">
        <v>2905999.14</v>
      </c>
      <c r="AA129" s="42">
        <v>1</v>
      </c>
      <c r="AB129" s="42">
        <v>97.47</v>
      </c>
      <c r="AC129" s="42">
        <v>0</v>
      </c>
      <c r="AD129" s="42">
        <v>2832.4773599999999</v>
      </c>
      <c r="AG129" s="26" t="s">
        <v>15</v>
      </c>
      <c r="AH129" s="43">
        <v>3.3645469440000001E-3</v>
      </c>
      <c r="AI129" s="43">
        <v>2.9169049530000002E-3</v>
      </c>
      <c r="AJ129" s="43">
        <v>6.8732185850199537E-4</v>
      </c>
    </row>
    <row r="130" spans="1:36" x14ac:dyDescent="0.2">
      <c r="A130" s="26">
        <v>7956</v>
      </c>
      <c r="B130" s="26">
        <v>12538</v>
      </c>
      <c r="C130" s="26" t="s">
        <v>793</v>
      </c>
      <c r="D130" s="26">
        <v>513141879</v>
      </c>
      <c r="E130" s="26" t="s">
        <v>203</v>
      </c>
      <c r="F130" s="26" t="s">
        <v>794</v>
      </c>
      <c r="G130" s="26" t="s">
        <v>795</v>
      </c>
      <c r="H130" s="26" t="s">
        <v>69</v>
      </c>
      <c r="I130" s="26" t="s">
        <v>113</v>
      </c>
      <c r="J130" s="26" t="s">
        <v>51</v>
      </c>
      <c r="K130" s="26" t="s">
        <v>51</v>
      </c>
      <c r="L130" s="26" t="s">
        <v>433</v>
      </c>
      <c r="M130" s="26" t="s">
        <v>165</v>
      </c>
      <c r="N130" s="26" t="s">
        <v>129</v>
      </c>
      <c r="O130" s="26" t="s">
        <v>57</v>
      </c>
      <c r="P130" s="26" t="s">
        <v>530</v>
      </c>
      <c r="Q130" s="26" t="s">
        <v>59</v>
      </c>
      <c r="R130" s="26" t="s">
        <v>54</v>
      </c>
      <c r="S130" s="26" t="s">
        <v>531</v>
      </c>
      <c r="T130" s="54">
        <v>0.69</v>
      </c>
      <c r="U130" s="36">
        <v>45939</v>
      </c>
      <c r="V130" s="43">
        <v>1E-3</v>
      </c>
      <c r="W130" s="43">
        <v>2.2599999999999999E-2</v>
      </c>
      <c r="X130" s="26" t="s">
        <v>347</v>
      </c>
      <c r="Z130" s="42">
        <v>3734927</v>
      </c>
      <c r="AA130" s="42">
        <v>1</v>
      </c>
      <c r="AB130" s="42">
        <v>112.9</v>
      </c>
      <c r="AC130" s="42">
        <v>0</v>
      </c>
      <c r="AD130" s="42">
        <v>4216.7325799999999</v>
      </c>
      <c r="AG130" s="26" t="s">
        <v>15</v>
      </c>
      <c r="AH130" s="43">
        <v>2.4899513330000002E-3</v>
      </c>
      <c r="AI130" s="43">
        <v>4.3424206399999997E-3</v>
      </c>
      <c r="AJ130" s="43">
        <v>1.0232217614941552E-3</v>
      </c>
    </row>
    <row r="131" spans="1:36" x14ac:dyDescent="0.2">
      <c r="A131" s="26">
        <v>7956</v>
      </c>
      <c r="B131" s="26">
        <v>12538</v>
      </c>
      <c r="C131" s="26" t="s">
        <v>1078</v>
      </c>
      <c r="D131" s="26">
        <v>513605519</v>
      </c>
      <c r="E131" s="26" t="s">
        <v>203</v>
      </c>
      <c r="F131" s="26" t="s">
        <v>1079</v>
      </c>
      <c r="G131" s="26" t="s">
        <v>1080</v>
      </c>
      <c r="H131" s="26" t="s">
        <v>69</v>
      </c>
      <c r="I131" s="26" t="s">
        <v>113</v>
      </c>
      <c r="J131" s="26" t="s">
        <v>51</v>
      </c>
      <c r="K131" s="26" t="s">
        <v>51</v>
      </c>
      <c r="L131" s="26" t="s">
        <v>433</v>
      </c>
      <c r="M131" s="26" t="s">
        <v>165</v>
      </c>
      <c r="N131" s="26" t="s">
        <v>84</v>
      </c>
      <c r="O131" s="26" t="s">
        <v>57</v>
      </c>
      <c r="P131" s="26" t="s">
        <v>154</v>
      </c>
      <c r="Q131" s="26" t="s">
        <v>154</v>
      </c>
      <c r="R131" s="26" t="s">
        <v>54</v>
      </c>
      <c r="S131" s="26" t="s">
        <v>531</v>
      </c>
      <c r="T131" s="54">
        <v>1.35</v>
      </c>
      <c r="U131" s="36" t="s">
        <v>1081</v>
      </c>
      <c r="V131" s="43">
        <v>2.5148E-2</v>
      </c>
      <c r="W131" s="43">
        <v>4.2500000000000003E-2</v>
      </c>
      <c r="X131" s="26" t="s">
        <v>347</v>
      </c>
      <c r="Z131" s="42">
        <v>967280.21</v>
      </c>
      <c r="AA131" s="42">
        <v>1</v>
      </c>
      <c r="AB131" s="42">
        <v>119.43</v>
      </c>
      <c r="AC131" s="42">
        <v>0</v>
      </c>
      <c r="AD131" s="42">
        <v>1155.2227499999999</v>
      </c>
      <c r="AG131" s="26" t="s">
        <v>15</v>
      </c>
      <c r="AH131" s="43">
        <v>7.280925689E-3</v>
      </c>
      <c r="AI131" s="43">
        <v>1.18965645E-3</v>
      </c>
      <c r="AJ131" s="43">
        <v>2.8032345773587613E-4</v>
      </c>
    </row>
    <row r="132" spans="1:36" x14ac:dyDescent="0.2">
      <c r="A132" s="26">
        <v>7956</v>
      </c>
      <c r="B132" s="26">
        <v>12538</v>
      </c>
      <c r="C132" s="26" t="s">
        <v>1082</v>
      </c>
      <c r="D132" s="26">
        <v>513432765</v>
      </c>
      <c r="E132" s="26" t="s">
        <v>203</v>
      </c>
      <c r="F132" s="26" t="s">
        <v>1083</v>
      </c>
      <c r="G132" s="26" t="s">
        <v>1084</v>
      </c>
      <c r="H132" s="26" t="s">
        <v>69</v>
      </c>
      <c r="I132" s="26" t="s">
        <v>112</v>
      </c>
      <c r="J132" s="26" t="s">
        <v>51</v>
      </c>
      <c r="K132" s="26" t="s">
        <v>51</v>
      </c>
      <c r="L132" s="26" t="s">
        <v>433</v>
      </c>
      <c r="M132" s="26" t="s">
        <v>165</v>
      </c>
      <c r="N132" s="26" t="s">
        <v>84</v>
      </c>
      <c r="O132" s="26" t="s">
        <v>57</v>
      </c>
      <c r="P132" s="26" t="s">
        <v>1085</v>
      </c>
      <c r="Q132" s="26" t="s">
        <v>64</v>
      </c>
      <c r="R132" s="26" t="s">
        <v>54</v>
      </c>
      <c r="S132" s="26" t="s">
        <v>531</v>
      </c>
      <c r="T132" s="54">
        <v>0.73299999999999998</v>
      </c>
      <c r="U132" s="36" t="s">
        <v>1086</v>
      </c>
      <c r="V132" s="43">
        <v>4.8000000000000001E-2</v>
      </c>
      <c r="W132" s="43">
        <v>5.7099999999999998E-2</v>
      </c>
      <c r="X132" s="26" t="s">
        <v>347</v>
      </c>
      <c r="Z132" s="42">
        <v>116160.02</v>
      </c>
      <c r="AA132" s="42">
        <v>1</v>
      </c>
      <c r="AB132" s="42">
        <v>100.62</v>
      </c>
      <c r="AC132" s="42">
        <v>0</v>
      </c>
      <c r="AD132" s="42">
        <v>116.88021000000001</v>
      </c>
      <c r="AG132" s="26" t="s">
        <v>15</v>
      </c>
      <c r="AH132" s="43">
        <v>2.112000363E-3</v>
      </c>
      <c r="AI132" s="43">
        <v>1.20364055E-4</v>
      </c>
      <c r="AJ132" s="43">
        <v>2.8361858877948283E-5</v>
      </c>
    </row>
    <row r="133" spans="1:36" x14ac:dyDescent="0.2">
      <c r="A133" s="26">
        <v>7956</v>
      </c>
      <c r="B133" s="26">
        <v>12538</v>
      </c>
      <c r="C133" s="26" t="s">
        <v>1087</v>
      </c>
      <c r="D133" s="26">
        <v>1970336</v>
      </c>
      <c r="E133" s="26" t="s">
        <v>204</v>
      </c>
      <c r="F133" s="26" t="s">
        <v>1088</v>
      </c>
      <c r="G133" s="26" t="s">
        <v>1089</v>
      </c>
      <c r="H133" s="26" t="s">
        <v>69</v>
      </c>
      <c r="I133" s="26" t="s">
        <v>112</v>
      </c>
      <c r="J133" s="26" t="s">
        <v>51</v>
      </c>
      <c r="K133" s="26" t="s">
        <v>167</v>
      </c>
      <c r="L133" s="26" t="s">
        <v>433</v>
      </c>
      <c r="M133" s="26" t="s">
        <v>165</v>
      </c>
      <c r="N133" s="26" t="s">
        <v>358</v>
      </c>
      <c r="O133" s="26" t="s">
        <v>57</v>
      </c>
      <c r="P133" s="26" t="s">
        <v>728</v>
      </c>
      <c r="Q133" s="26" t="s">
        <v>59</v>
      </c>
      <c r="R133" s="26" t="s">
        <v>54</v>
      </c>
      <c r="S133" s="26" t="s">
        <v>531</v>
      </c>
      <c r="T133" s="54">
        <v>1.9239999999999999</v>
      </c>
      <c r="U133" s="36" t="s">
        <v>1036</v>
      </c>
      <c r="V133" s="43">
        <v>3.49E-2</v>
      </c>
      <c r="W133" s="43">
        <v>5.4600000000000003E-2</v>
      </c>
      <c r="X133" s="26" t="s">
        <v>347</v>
      </c>
      <c r="Z133" s="42">
        <v>2265000</v>
      </c>
      <c r="AA133" s="42">
        <v>1</v>
      </c>
      <c r="AB133" s="42">
        <v>96.5</v>
      </c>
      <c r="AC133" s="42">
        <v>0</v>
      </c>
      <c r="AD133" s="42">
        <v>2185.7249999999999</v>
      </c>
      <c r="AG133" s="26" t="s">
        <v>15</v>
      </c>
      <c r="AH133" s="43">
        <v>2.3955520169999999E-3</v>
      </c>
      <c r="AI133" s="43">
        <v>2.250874859E-3</v>
      </c>
      <c r="AJ133" s="43">
        <v>5.3038255146875177E-4</v>
      </c>
    </row>
    <row r="134" spans="1:36" x14ac:dyDescent="0.2">
      <c r="A134" s="26">
        <v>7956</v>
      </c>
      <c r="B134" s="26">
        <v>12538</v>
      </c>
      <c r="C134" s="26" t="s">
        <v>796</v>
      </c>
      <c r="D134" s="26">
        <v>511809071</v>
      </c>
      <c r="E134" s="26" t="s">
        <v>203</v>
      </c>
      <c r="F134" s="26" t="s">
        <v>797</v>
      </c>
      <c r="G134" s="26" t="s">
        <v>798</v>
      </c>
      <c r="H134" s="26" t="s">
        <v>69</v>
      </c>
      <c r="I134" s="26" t="s">
        <v>113</v>
      </c>
      <c r="J134" s="26" t="s">
        <v>51</v>
      </c>
      <c r="K134" s="26" t="s">
        <v>51</v>
      </c>
      <c r="L134" s="26" t="s">
        <v>433</v>
      </c>
      <c r="M134" s="26" t="s">
        <v>165</v>
      </c>
      <c r="N134" s="26" t="s">
        <v>68</v>
      </c>
      <c r="O134" s="26" t="s">
        <v>57</v>
      </c>
      <c r="P134" s="26" t="s">
        <v>733</v>
      </c>
      <c r="Q134" s="26" t="s">
        <v>59</v>
      </c>
      <c r="R134" s="26" t="s">
        <v>54</v>
      </c>
      <c r="S134" s="26" t="s">
        <v>531</v>
      </c>
      <c r="T134" s="54">
        <v>1.333</v>
      </c>
      <c r="U134" s="36">
        <v>46668</v>
      </c>
      <c r="V134" s="43">
        <v>1.0500000000000001E-2</v>
      </c>
      <c r="W134" s="43">
        <v>2.7799999999999998E-2</v>
      </c>
      <c r="X134" s="26" t="s">
        <v>347</v>
      </c>
      <c r="Z134" s="42">
        <v>1500000</v>
      </c>
      <c r="AA134" s="42">
        <v>1</v>
      </c>
      <c r="AB134" s="42">
        <v>111.92</v>
      </c>
      <c r="AC134" s="42">
        <v>0</v>
      </c>
      <c r="AD134" s="42">
        <v>1678.8</v>
      </c>
      <c r="AG134" s="26" t="s">
        <v>15</v>
      </c>
      <c r="AH134" s="43">
        <v>2.9781031919999998E-3</v>
      </c>
      <c r="AI134" s="43">
        <v>1.7288399559999999E-3</v>
      </c>
      <c r="AJ134" s="43">
        <v>4.0737340123105168E-4</v>
      </c>
    </row>
    <row r="135" spans="1:36" x14ac:dyDescent="0.2">
      <c r="A135" s="26">
        <v>7956</v>
      </c>
      <c r="B135" s="26">
        <v>12538</v>
      </c>
      <c r="C135" s="26" t="s">
        <v>802</v>
      </c>
      <c r="D135" s="26">
        <v>1981143</v>
      </c>
      <c r="E135" s="26" t="s">
        <v>204</v>
      </c>
      <c r="F135" s="26" t="s">
        <v>803</v>
      </c>
      <c r="G135" s="26" t="s">
        <v>804</v>
      </c>
      <c r="H135" s="26" t="s">
        <v>69</v>
      </c>
      <c r="I135" s="26" t="s">
        <v>112</v>
      </c>
      <c r="J135" s="26" t="s">
        <v>51</v>
      </c>
      <c r="K135" s="26" t="s">
        <v>167</v>
      </c>
      <c r="L135" s="26" t="s">
        <v>433</v>
      </c>
      <c r="M135" s="26" t="s">
        <v>165</v>
      </c>
      <c r="N135" s="26" t="s">
        <v>355</v>
      </c>
      <c r="O135" s="26" t="s">
        <v>57</v>
      </c>
      <c r="P135" s="26" t="s">
        <v>776</v>
      </c>
      <c r="Q135" s="26" t="s">
        <v>64</v>
      </c>
      <c r="R135" s="26" t="s">
        <v>54</v>
      </c>
      <c r="S135" s="26" t="s">
        <v>531</v>
      </c>
      <c r="T135" s="54">
        <v>0.70599999999999996</v>
      </c>
      <c r="U135" s="36" t="s">
        <v>805</v>
      </c>
      <c r="V135" s="43">
        <v>4.7500000000000001E-2</v>
      </c>
      <c r="W135" s="43">
        <v>6.0600000000000001E-2</v>
      </c>
      <c r="X135" s="26" t="s">
        <v>347</v>
      </c>
      <c r="Z135" s="42">
        <v>1822857.15</v>
      </c>
      <c r="AA135" s="42">
        <v>1</v>
      </c>
      <c r="AB135" s="42">
        <v>100.49</v>
      </c>
      <c r="AC135" s="42">
        <v>0</v>
      </c>
      <c r="AD135" s="42">
        <v>1831.7891500000001</v>
      </c>
      <c r="AG135" s="26" t="s">
        <v>15</v>
      </c>
      <c r="AH135" s="43">
        <v>2.8884072830000001E-3</v>
      </c>
      <c r="AI135" s="43">
        <v>1.8863892509999999E-3</v>
      </c>
      <c r="AJ135" s="43">
        <v>4.4449736500693182E-4</v>
      </c>
    </row>
    <row r="136" spans="1:36" x14ac:dyDescent="0.2">
      <c r="A136" s="26">
        <v>7956</v>
      </c>
      <c r="B136" s="26">
        <v>12538</v>
      </c>
      <c r="C136" s="26" t="s">
        <v>713</v>
      </c>
      <c r="D136" s="26">
        <v>510560188</v>
      </c>
      <c r="E136" s="26" t="s">
        <v>203</v>
      </c>
      <c r="F136" s="26" t="s">
        <v>1090</v>
      </c>
      <c r="G136" s="26" t="s">
        <v>1091</v>
      </c>
      <c r="H136" s="26" t="s">
        <v>69</v>
      </c>
      <c r="I136" s="26" t="s">
        <v>112</v>
      </c>
      <c r="J136" s="26" t="s">
        <v>51</v>
      </c>
      <c r="K136" s="26" t="s">
        <v>51</v>
      </c>
      <c r="L136" s="26" t="s">
        <v>433</v>
      </c>
      <c r="M136" s="26" t="s">
        <v>165</v>
      </c>
      <c r="N136" s="26" t="s">
        <v>358</v>
      </c>
      <c r="O136" s="26" t="s">
        <v>57</v>
      </c>
      <c r="P136" s="26" t="s">
        <v>750</v>
      </c>
      <c r="Q136" s="26" t="s">
        <v>64</v>
      </c>
      <c r="R136" s="26" t="s">
        <v>54</v>
      </c>
      <c r="S136" s="26" t="s">
        <v>531</v>
      </c>
      <c r="T136" s="54">
        <v>2.6349999999999998</v>
      </c>
      <c r="U136" s="36" t="s">
        <v>1092</v>
      </c>
      <c r="V136" s="43">
        <v>3.2500000000000001E-2</v>
      </c>
      <c r="W136" s="43">
        <v>5.3199999999999997E-2</v>
      </c>
      <c r="X136" s="26" t="s">
        <v>347</v>
      </c>
      <c r="Z136" s="42">
        <v>170000</v>
      </c>
      <c r="AA136" s="42">
        <v>1</v>
      </c>
      <c r="AB136" s="42">
        <v>95.73</v>
      </c>
      <c r="AC136" s="42">
        <v>0</v>
      </c>
      <c r="AD136" s="42">
        <v>162.74100000000001</v>
      </c>
      <c r="AG136" s="26" t="s">
        <v>15</v>
      </c>
      <c r="AH136" s="43">
        <v>5.8265381300000004E-4</v>
      </c>
      <c r="AI136" s="43">
        <v>1.6759181699999999E-4</v>
      </c>
      <c r="AJ136" s="43">
        <v>3.9490323260509042E-5</v>
      </c>
    </row>
    <row r="137" spans="1:36" x14ac:dyDescent="0.2">
      <c r="A137" s="26">
        <v>7956</v>
      </c>
      <c r="B137" s="26">
        <v>12538</v>
      </c>
      <c r="C137" s="26" t="s">
        <v>954</v>
      </c>
      <c r="D137" s="26">
        <v>511659401</v>
      </c>
      <c r="E137" s="26" t="s">
        <v>203</v>
      </c>
      <c r="F137" s="26" t="s">
        <v>1093</v>
      </c>
      <c r="G137" s="26" t="s">
        <v>1094</v>
      </c>
      <c r="H137" s="26" t="s">
        <v>69</v>
      </c>
      <c r="I137" s="26" t="s">
        <v>113</v>
      </c>
      <c r="J137" s="26" t="s">
        <v>51</v>
      </c>
      <c r="K137" s="26" t="s">
        <v>51</v>
      </c>
      <c r="L137" s="26" t="s">
        <v>433</v>
      </c>
      <c r="M137" s="26" t="s">
        <v>165</v>
      </c>
      <c r="N137" s="26" t="s">
        <v>357</v>
      </c>
      <c r="O137" s="26" t="s">
        <v>57</v>
      </c>
      <c r="P137" s="26" t="s">
        <v>728</v>
      </c>
      <c r="Q137" s="26" t="s">
        <v>59</v>
      </c>
      <c r="R137" s="26" t="s">
        <v>54</v>
      </c>
      <c r="S137" s="26" t="s">
        <v>531</v>
      </c>
      <c r="T137" s="54">
        <v>5.1509999999999998</v>
      </c>
      <c r="U137" s="36" t="s">
        <v>1095</v>
      </c>
      <c r="V137" s="43">
        <v>6.4999999999999997E-3</v>
      </c>
      <c r="W137" s="43">
        <v>2.8299999999999999E-2</v>
      </c>
      <c r="X137" s="26" t="s">
        <v>347</v>
      </c>
      <c r="Z137" s="42">
        <v>2920465.01</v>
      </c>
      <c r="AA137" s="42">
        <v>1</v>
      </c>
      <c r="AB137" s="42">
        <v>102.57</v>
      </c>
      <c r="AC137" s="42">
        <v>0</v>
      </c>
      <c r="AD137" s="42">
        <v>2995.5209599999998</v>
      </c>
      <c r="AG137" s="26" t="s">
        <v>15</v>
      </c>
      <c r="AH137" s="43">
        <v>1.292990972E-3</v>
      </c>
      <c r="AI137" s="43">
        <v>3.0848083909999998E-3</v>
      </c>
      <c r="AJ137" s="43">
        <v>7.2688560992024368E-4</v>
      </c>
    </row>
    <row r="138" spans="1:36" x14ac:dyDescent="0.2">
      <c r="A138" s="26">
        <v>7956</v>
      </c>
      <c r="B138" s="26">
        <v>12538</v>
      </c>
      <c r="C138" s="26" t="s">
        <v>1096</v>
      </c>
      <c r="D138" s="26">
        <v>1991033</v>
      </c>
      <c r="E138" s="26" t="s">
        <v>204</v>
      </c>
      <c r="F138" s="26" t="s">
        <v>1097</v>
      </c>
      <c r="G138" s="26" t="s">
        <v>1098</v>
      </c>
      <c r="H138" s="26" t="s">
        <v>69</v>
      </c>
      <c r="I138" s="26" t="s">
        <v>112</v>
      </c>
      <c r="J138" s="26" t="s">
        <v>51</v>
      </c>
      <c r="K138" s="26" t="s">
        <v>167</v>
      </c>
      <c r="L138" s="26" t="s">
        <v>433</v>
      </c>
      <c r="M138" s="26" t="s">
        <v>165</v>
      </c>
      <c r="N138" s="26" t="s">
        <v>358</v>
      </c>
      <c r="O138" s="26" t="s">
        <v>57</v>
      </c>
      <c r="P138" s="26" t="s">
        <v>737</v>
      </c>
      <c r="Q138" s="26" t="s">
        <v>59</v>
      </c>
      <c r="R138" s="26" t="s">
        <v>54</v>
      </c>
      <c r="S138" s="26" t="s">
        <v>531</v>
      </c>
      <c r="T138" s="54">
        <v>1.9319999999999999</v>
      </c>
      <c r="U138" s="36" t="s">
        <v>729</v>
      </c>
      <c r="V138" s="43">
        <v>4.3499999999999997E-2</v>
      </c>
      <c r="W138" s="43">
        <v>5.8900000000000001E-2</v>
      </c>
      <c r="X138" s="26" t="s">
        <v>347</v>
      </c>
      <c r="Z138" s="42">
        <v>1976400</v>
      </c>
      <c r="AA138" s="42">
        <v>1</v>
      </c>
      <c r="AB138" s="42">
        <v>99.06</v>
      </c>
      <c r="AC138" s="42">
        <v>0</v>
      </c>
      <c r="AD138" s="42">
        <v>1957.8218400000001</v>
      </c>
      <c r="AG138" s="26" t="s">
        <v>15</v>
      </c>
      <c r="AH138" s="43">
        <v>5.0938144320000003E-3</v>
      </c>
      <c r="AI138" s="43">
        <v>2.0161785950000002E-3</v>
      </c>
      <c r="AJ138" s="43">
        <v>4.7508014174722172E-4</v>
      </c>
    </row>
    <row r="139" spans="1:36" x14ac:dyDescent="0.2">
      <c r="A139" s="26">
        <v>7956</v>
      </c>
      <c r="B139" s="26">
        <v>12538</v>
      </c>
      <c r="C139" s="26" t="s">
        <v>1099</v>
      </c>
      <c r="D139" s="26">
        <v>510454333</v>
      </c>
      <c r="E139" s="26" t="s">
        <v>203</v>
      </c>
      <c r="F139" s="26" t="s">
        <v>1100</v>
      </c>
      <c r="G139" s="26" t="s">
        <v>1101</v>
      </c>
      <c r="H139" s="26" t="s">
        <v>69</v>
      </c>
      <c r="I139" s="26" t="s">
        <v>112</v>
      </c>
      <c r="J139" s="26" t="s">
        <v>51</v>
      </c>
      <c r="K139" s="26" t="s">
        <v>51</v>
      </c>
      <c r="L139" s="26" t="s">
        <v>433</v>
      </c>
      <c r="M139" s="26" t="s">
        <v>165</v>
      </c>
      <c r="N139" s="26" t="s">
        <v>131</v>
      </c>
      <c r="O139" s="26" t="s">
        <v>57</v>
      </c>
      <c r="P139" s="26" t="s">
        <v>737</v>
      </c>
      <c r="Q139" s="26" t="s">
        <v>59</v>
      </c>
      <c r="R139" s="26" t="s">
        <v>54</v>
      </c>
      <c r="S139" s="26" t="s">
        <v>531</v>
      </c>
      <c r="T139" s="54">
        <v>1.4630000000000001</v>
      </c>
      <c r="U139" s="36" t="s">
        <v>1102</v>
      </c>
      <c r="V139" s="43">
        <v>2.8000000000000001E-2</v>
      </c>
      <c r="W139" s="43">
        <v>5.1200000000000002E-2</v>
      </c>
      <c r="X139" s="26" t="s">
        <v>347</v>
      </c>
      <c r="Z139" s="42">
        <v>99824.87</v>
      </c>
      <c r="AA139" s="42">
        <v>1</v>
      </c>
      <c r="AB139" s="42">
        <v>96.83</v>
      </c>
      <c r="AC139" s="42">
        <v>0</v>
      </c>
      <c r="AD139" s="42">
        <v>96.660420000000002</v>
      </c>
      <c r="AG139" s="26" t="s">
        <v>15</v>
      </c>
      <c r="AH139" s="43">
        <v>5.75227593E-4</v>
      </c>
      <c r="AI139" s="43">
        <v>9.9541575136201604E-5</v>
      </c>
      <c r="AJ139" s="43">
        <v>2.3455375303682373E-5</v>
      </c>
    </row>
    <row r="140" spans="1:36" x14ac:dyDescent="0.2">
      <c r="A140" s="26">
        <v>7956</v>
      </c>
      <c r="B140" s="26">
        <v>12538</v>
      </c>
      <c r="C140" s="26" t="s">
        <v>1103</v>
      </c>
      <c r="D140" s="26">
        <v>510216054</v>
      </c>
      <c r="E140" s="26" t="s">
        <v>203</v>
      </c>
      <c r="F140" s="26" t="s">
        <v>1104</v>
      </c>
      <c r="G140" s="26" t="s">
        <v>1105</v>
      </c>
      <c r="H140" s="26" t="s">
        <v>69</v>
      </c>
      <c r="I140" s="26" t="s">
        <v>112</v>
      </c>
      <c r="J140" s="26" t="s">
        <v>51</v>
      </c>
      <c r="K140" s="26" t="s">
        <v>51</v>
      </c>
      <c r="L140" s="26" t="s">
        <v>433</v>
      </c>
      <c r="M140" s="26" t="s">
        <v>165</v>
      </c>
      <c r="N140" s="26" t="s">
        <v>87</v>
      </c>
      <c r="O140" s="26" t="s">
        <v>57</v>
      </c>
      <c r="P140" s="26" t="s">
        <v>733</v>
      </c>
      <c r="Q140" s="26" t="s">
        <v>59</v>
      </c>
      <c r="R140" s="26" t="s">
        <v>54</v>
      </c>
      <c r="S140" s="26" t="s">
        <v>531</v>
      </c>
      <c r="T140" s="54">
        <v>3.6059999999999999</v>
      </c>
      <c r="U140" s="36" t="s">
        <v>642</v>
      </c>
      <c r="V140" s="43">
        <v>2.4299999999999999E-2</v>
      </c>
      <c r="W140" s="43">
        <v>4.9500000000000002E-2</v>
      </c>
      <c r="X140" s="26" t="s">
        <v>347</v>
      </c>
      <c r="Z140" s="42">
        <v>1184000</v>
      </c>
      <c r="AA140" s="42">
        <v>1</v>
      </c>
      <c r="AB140" s="42">
        <v>91.75</v>
      </c>
      <c r="AC140" s="42">
        <v>0</v>
      </c>
      <c r="AD140" s="42">
        <v>1086.32</v>
      </c>
      <c r="AG140" s="26" t="s">
        <v>15</v>
      </c>
      <c r="AH140" s="43">
        <v>8.0840357299999995E-4</v>
      </c>
      <c r="AI140" s="43">
        <v>1.1186999169999999E-3</v>
      </c>
      <c r="AJ140" s="43">
        <v>2.6360368907869672E-4</v>
      </c>
    </row>
    <row r="141" spans="1:36" x14ac:dyDescent="0.2">
      <c r="A141" s="26">
        <v>7956</v>
      </c>
      <c r="B141" s="26">
        <v>12538</v>
      </c>
      <c r="C141" s="26" t="s">
        <v>766</v>
      </c>
      <c r="D141" s="26">
        <v>520026683</v>
      </c>
      <c r="E141" s="26" t="s">
        <v>203</v>
      </c>
      <c r="F141" s="26" t="s">
        <v>1106</v>
      </c>
      <c r="G141" s="26" t="s">
        <v>1107</v>
      </c>
      <c r="H141" s="26" t="s">
        <v>69</v>
      </c>
      <c r="I141" s="26" t="s">
        <v>112</v>
      </c>
      <c r="J141" s="26" t="s">
        <v>51</v>
      </c>
      <c r="K141" s="26" t="s">
        <v>51</v>
      </c>
      <c r="L141" s="26" t="s">
        <v>433</v>
      </c>
      <c r="M141" s="26" t="s">
        <v>165</v>
      </c>
      <c r="N141" s="26" t="s">
        <v>357</v>
      </c>
      <c r="O141" s="26" t="s">
        <v>57</v>
      </c>
      <c r="P141" s="26" t="s">
        <v>728</v>
      </c>
      <c r="Q141" s="26" t="s">
        <v>59</v>
      </c>
      <c r="R141" s="26" t="s">
        <v>54</v>
      </c>
      <c r="S141" s="26" t="s">
        <v>531</v>
      </c>
      <c r="T141" s="54">
        <v>5.1630000000000003</v>
      </c>
      <c r="U141" s="36">
        <v>48335</v>
      </c>
      <c r="V141" s="43">
        <v>2.4400000000000002E-2</v>
      </c>
      <c r="W141" s="43">
        <v>5.0599999999999999E-2</v>
      </c>
      <c r="X141" s="26" t="s">
        <v>347</v>
      </c>
      <c r="Z141" s="42">
        <v>1785000</v>
      </c>
      <c r="AA141" s="42">
        <v>1</v>
      </c>
      <c r="AB141" s="42">
        <v>87.69</v>
      </c>
      <c r="AC141" s="42">
        <v>43.554000000000002</v>
      </c>
      <c r="AD141" s="42">
        <v>1608.8205</v>
      </c>
      <c r="AG141" s="26" t="s">
        <v>15</v>
      </c>
      <c r="AH141" s="43">
        <v>1.468727218E-3</v>
      </c>
      <c r="AI141" s="43">
        <v>1.656774579E-3</v>
      </c>
      <c r="AJ141" s="43">
        <v>3.9039235111701284E-4</v>
      </c>
    </row>
    <row r="142" spans="1:36" x14ac:dyDescent="0.2">
      <c r="A142" s="26">
        <v>7956</v>
      </c>
      <c r="B142" s="26">
        <v>12538</v>
      </c>
      <c r="C142" s="26" t="s">
        <v>793</v>
      </c>
      <c r="D142" s="26">
        <v>513141879</v>
      </c>
      <c r="E142" s="26" t="s">
        <v>203</v>
      </c>
      <c r="F142" s="26" t="s">
        <v>1108</v>
      </c>
      <c r="G142" s="26" t="s">
        <v>1109</v>
      </c>
      <c r="H142" s="26" t="s">
        <v>69</v>
      </c>
      <c r="I142" s="26" t="s">
        <v>113</v>
      </c>
      <c r="J142" s="26" t="s">
        <v>51</v>
      </c>
      <c r="K142" s="26" t="s">
        <v>51</v>
      </c>
      <c r="L142" s="26" t="s">
        <v>433</v>
      </c>
      <c r="M142" s="26" t="s">
        <v>165</v>
      </c>
      <c r="N142" s="26" t="s">
        <v>129</v>
      </c>
      <c r="O142" s="26" t="s">
        <v>57</v>
      </c>
      <c r="P142" s="26" t="s">
        <v>733</v>
      </c>
      <c r="Q142" s="26" t="s">
        <v>59</v>
      </c>
      <c r="R142" s="26" t="s">
        <v>54</v>
      </c>
      <c r="S142" s="26" t="s">
        <v>531</v>
      </c>
      <c r="T142" s="54">
        <v>1.4510000000000001</v>
      </c>
      <c r="U142" s="36" t="s">
        <v>1110</v>
      </c>
      <c r="V142" s="43">
        <v>2.3199999999999998E-2</v>
      </c>
      <c r="W142" s="43">
        <v>2.8000000000000001E-2</v>
      </c>
      <c r="X142" s="26" t="s">
        <v>347</v>
      </c>
      <c r="Z142" s="42">
        <v>106300</v>
      </c>
      <c r="AA142" s="42">
        <v>1</v>
      </c>
      <c r="AB142" s="42">
        <v>115.96</v>
      </c>
      <c r="AC142" s="42">
        <v>0</v>
      </c>
      <c r="AD142" s="42">
        <v>123.26548</v>
      </c>
      <c r="AG142" s="26" t="s">
        <v>15</v>
      </c>
      <c r="AH142" s="43">
        <v>3.5433333299999999E-4</v>
      </c>
      <c r="AI142" s="43">
        <v>1.2693965100000001E-4</v>
      </c>
      <c r="AJ142" s="43">
        <v>2.9911292495817354E-5</v>
      </c>
    </row>
    <row r="143" spans="1:36" x14ac:dyDescent="0.2">
      <c r="A143" s="26">
        <v>7956</v>
      </c>
      <c r="B143" s="26">
        <v>12538</v>
      </c>
      <c r="C143" s="26" t="s">
        <v>943</v>
      </c>
      <c r="D143" s="26">
        <v>513992529</v>
      </c>
      <c r="E143" s="26" t="s">
        <v>203</v>
      </c>
      <c r="F143" s="26" t="s">
        <v>1111</v>
      </c>
      <c r="G143" s="26" t="s">
        <v>1112</v>
      </c>
      <c r="H143" s="26" t="s">
        <v>69</v>
      </c>
      <c r="I143" s="26" t="s">
        <v>113</v>
      </c>
      <c r="J143" s="26" t="s">
        <v>51</v>
      </c>
      <c r="K143" s="26" t="s">
        <v>51</v>
      </c>
      <c r="L143" s="26" t="s">
        <v>433</v>
      </c>
      <c r="M143" s="26" t="s">
        <v>165</v>
      </c>
      <c r="N143" s="26" t="s">
        <v>357</v>
      </c>
      <c r="O143" s="26" t="s">
        <v>57</v>
      </c>
      <c r="P143" s="26" t="s">
        <v>742</v>
      </c>
      <c r="Q143" s="26" t="s">
        <v>64</v>
      </c>
      <c r="R143" s="26" t="s">
        <v>54</v>
      </c>
      <c r="S143" s="26" t="s">
        <v>531</v>
      </c>
      <c r="T143" s="54">
        <v>5.6150000000000002</v>
      </c>
      <c r="U143" s="36" t="s">
        <v>1113</v>
      </c>
      <c r="V143" s="43">
        <v>1.5800000000000002E-2</v>
      </c>
      <c r="W143" s="43">
        <v>2.98E-2</v>
      </c>
      <c r="X143" s="26" t="s">
        <v>347</v>
      </c>
      <c r="Z143" s="42">
        <v>3395491.36</v>
      </c>
      <c r="AA143" s="42">
        <v>1</v>
      </c>
      <c r="AB143" s="42">
        <v>107.2</v>
      </c>
      <c r="AC143" s="42">
        <v>0</v>
      </c>
      <c r="AD143" s="42">
        <v>3639.9667399999998</v>
      </c>
      <c r="AG143" s="26" t="s">
        <v>15</v>
      </c>
      <c r="AH143" s="43">
        <v>2.73711837E-3</v>
      </c>
      <c r="AI143" s="43">
        <v>3.7484631529999999E-3</v>
      </c>
      <c r="AJ143" s="43">
        <v>8.832652080305593E-4</v>
      </c>
    </row>
    <row r="144" spans="1:36" x14ac:dyDescent="0.2">
      <c r="A144" s="26">
        <v>7956</v>
      </c>
      <c r="B144" s="26">
        <v>12538</v>
      </c>
      <c r="C144" s="26" t="s">
        <v>721</v>
      </c>
      <c r="D144" s="26">
        <v>520036104</v>
      </c>
      <c r="E144" s="26" t="s">
        <v>203</v>
      </c>
      <c r="F144" s="26" t="s">
        <v>1114</v>
      </c>
      <c r="G144" s="26" t="s">
        <v>1115</v>
      </c>
      <c r="H144" s="26" t="s">
        <v>69</v>
      </c>
      <c r="I144" s="26" t="s">
        <v>113</v>
      </c>
      <c r="J144" s="26" t="s">
        <v>51</v>
      </c>
      <c r="K144" s="26" t="s">
        <v>51</v>
      </c>
      <c r="L144" s="26" t="s">
        <v>433</v>
      </c>
      <c r="M144" s="26" t="s">
        <v>165</v>
      </c>
      <c r="N144" s="26" t="s">
        <v>84</v>
      </c>
      <c r="O144" s="26" t="s">
        <v>57</v>
      </c>
      <c r="P144" s="26" t="s">
        <v>724</v>
      </c>
      <c r="Q144" s="26" t="s">
        <v>59</v>
      </c>
      <c r="R144" s="26" t="s">
        <v>54</v>
      </c>
      <c r="S144" s="26" t="s">
        <v>531</v>
      </c>
      <c r="T144" s="54">
        <v>3.8849999999999998</v>
      </c>
      <c r="U144" s="36" t="s">
        <v>1116</v>
      </c>
      <c r="V144" s="43">
        <v>3.2500000000000001E-2</v>
      </c>
      <c r="W144" s="43">
        <v>3.4799999999999998E-2</v>
      </c>
      <c r="X144" s="26" t="s">
        <v>347</v>
      </c>
      <c r="Z144" s="42">
        <v>1927223.67</v>
      </c>
      <c r="AA144" s="42">
        <v>1</v>
      </c>
      <c r="AB144" s="42">
        <v>115.42</v>
      </c>
      <c r="AC144" s="42">
        <v>0</v>
      </c>
      <c r="AD144" s="42">
        <v>2224.4015599999998</v>
      </c>
      <c r="AG144" s="26" t="s">
        <v>15</v>
      </c>
      <c r="AH144" s="43">
        <v>5.2305842379999998E-3</v>
      </c>
      <c r="AI144" s="43">
        <v>2.290704251E-3</v>
      </c>
      <c r="AJ144" s="43">
        <v>5.3976770860189247E-4</v>
      </c>
    </row>
    <row r="145" spans="1:36" x14ac:dyDescent="0.2">
      <c r="A145" s="26">
        <v>7956</v>
      </c>
      <c r="B145" s="26">
        <v>12538</v>
      </c>
      <c r="C145" s="26" t="s">
        <v>1006</v>
      </c>
      <c r="D145" s="26">
        <v>515328250</v>
      </c>
      <c r="E145" s="26" t="s">
        <v>203</v>
      </c>
      <c r="F145" s="26" t="s">
        <v>1117</v>
      </c>
      <c r="G145" s="26" t="s">
        <v>1118</v>
      </c>
      <c r="H145" s="26" t="s">
        <v>69</v>
      </c>
      <c r="I145" s="26" t="s">
        <v>112</v>
      </c>
      <c r="J145" s="26" t="s">
        <v>51</v>
      </c>
      <c r="K145" s="26" t="s">
        <v>51</v>
      </c>
      <c r="L145" s="26" t="s">
        <v>433</v>
      </c>
      <c r="M145" s="26" t="s">
        <v>165</v>
      </c>
      <c r="N145" s="26" t="s">
        <v>358</v>
      </c>
      <c r="O145" s="26" t="s">
        <v>57</v>
      </c>
      <c r="P145" s="26" t="s">
        <v>750</v>
      </c>
      <c r="Q145" s="26" t="s">
        <v>64</v>
      </c>
      <c r="R145" s="26" t="s">
        <v>54</v>
      </c>
      <c r="S145" s="26" t="s">
        <v>531</v>
      </c>
      <c r="T145" s="54">
        <v>1.333</v>
      </c>
      <c r="U145" s="36" t="s">
        <v>738</v>
      </c>
      <c r="V145" s="43">
        <v>4.99E-2</v>
      </c>
      <c r="W145" s="43">
        <v>5.0799999999999998E-2</v>
      </c>
      <c r="X145" s="26" t="s">
        <v>347</v>
      </c>
      <c r="Z145" s="42">
        <v>639375</v>
      </c>
      <c r="AA145" s="42">
        <v>1</v>
      </c>
      <c r="AB145" s="42">
        <v>101.23</v>
      </c>
      <c r="AC145" s="42">
        <v>0</v>
      </c>
      <c r="AD145" s="42">
        <v>647.23931000000005</v>
      </c>
      <c r="AG145" s="26" t="s">
        <v>15</v>
      </c>
      <c r="AH145" s="43">
        <v>2.2733333330000002E-3</v>
      </c>
      <c r="AI145" s="43">
        <v>6.6653155799999998E-4</v>
      </c>
      <c r="AJ145" s="43">
        <v>1.5705746910003518E-4</v>
      </c>
    </row>
    <row r="146" spans="1:36" x14ac:dyDescent="0.2">
      <c r="A146" s="26">
        <v>7956</v>
      </c>
      <c r="B146" s="26">
        <v>12538</v>
      </c>
      <c r="C146" s="26" t="s">
        <v>1119</v>
      </c>
      <c r="D146" s="26">
        <v>515434074</v>
      </c>
      <c r="E146" s="26" t="s">
        <v>203</v>
      </c>
      <c r="F146" s="26" t="s">
        <v>1120</v>
      </c>
      <c r="G146" s="26" t="s">
        <v>1121</v>
      </c>
      <c r="H146" s="26" t="s">
        <v>69</v>
      </c>
      <c r="I146" s="26" t="s">
        <v>113</v>
      </c>
      <c r="J146" s="26" t="s">
        <v>51</v>
      </c>
      <c r="K146" s="26" t="s">
        <v>51</v>
      </c>
      <c r="L146" s="26" t="s">
        <v>433</v>
      </c>
      <c r="M146" s="26" t="s">
        <v>165</v>
      </c>
      <c r="N146" s="26" t="s">
        <v>357</v>
      </c>
      <c r="O146" s="26" t="s">
        <v>57</v>
      </c>
      <c r="P146" s="26" t="s">
        <v>1122</v>
      </c>
      <c r="Q146" s="26" t="s">
        <v>59</v>
      </c>
      <c r="R146" s="26" t="s">
        <v>54</v>
      </c>
      <c r="S146" s="26" t="s">
        <v>531</v>
      </c>
      <c r="T146" s="54">
        <v>0.997</v>
      </c>
      <c r="U146" s="36" t="s">
        <v>818</v>
      </c>
      <c r="V146" s="43">
        <v>1E-3</v>
      </c>
      <c r="W146" s="43">
        <v>-1.6999999999999999E-3</v>
      </c>
      <c r="X146" s="26" t="s">
        <v>347</v>
      </c>
      <c r="Z146" s="42">
        <v>1168863</v>
      </c>
      <c r="AA146" s="42">
        <v>1</v>
      </c>
      <c r="AB146" s="42">
        <v>115.54</v>
      </c>
      <c r="AC146" s="42">
        <v>0</v>
      </c>
      <c r="AD146" s="42">
        <v>1350.50431</v>
      </c>
      <c r="AG146" s="26" t="s">
        <v>15</v>
      </c>
      <c r="AH146" s="43">
        <v>2.0308273680000001E-3</v>
      </c>
      <c r="AI146" s="43">
        <v>1.390758763E-3</v>
      </c>
      <c r="AJ146" s="43">
        <v>3.2770999174523149E-4</v>
      </c>
    </row>
    <row r="147" spans="1:36" x14ac:dyDescent="0.2">
      <c r="A147" s="26">
        <v>7956</v>
      </c>
      <c r="B147" s="26">
        <v>12538</v>
      </c>
      <c r="C147" s="26" t="s">
        <v>763</v>
      </c>
      <c r="D147" s="26">
        <v>513623314</v>
      </c>
      <c r="E147" s="26" t="s">
        <v>203</v>
      </c>
      <c r="F147" s="26" t="s">
        <v>1123</v>
      </c>
      <c r="G147" s="26" t="s">
        <v>1124</v>
      </c>
      <c r="H147" s="26" t="s">
        <v>69</v>
      </c>
      <c r="I147" s="26" t="s">
        <v>113</v>
      </c>
      <c r="J147" s="26" t="s">
        <v>51</v>
      </c>
      <c r="K147" s="26" t="s">
        <v>51</v>
      </c>
      <c r="L147" s="26" t="s">
        <v>433</v>
      </c>
      <c r="M147" s="26" t="s">
        <v>165</v>
      </c>
      <c r="N147" s="26" t="s">
        <v>357</v>
      </c>
      <c r="O147" s="26" t="s">
        <v>57</v>
      </c>
      <c r="P147" s="26" t="s">
        <v>728</v>
      </c>
      <c r="Q147" s="26" t="s">
        <v>59</v>
      </c>
      <c r="R147" s="26" t="s">
        <v>54</v>
      </c>
      <c r="S147" s="26" t="s">
        <v>531</v>
      </c>
      <c r="T147" s="54">
        <v>3.3159999999999998</v>
      </c>
      <c r="U147" s="36" t="s">
        <v>1125</v>
      </c>
      <c r="V147" s="43">
        <v>6.8999999999999999E-3</v>
      </c>
      <c r="W147" s="43">
        <v>2.6100000000000002E-2</v>
      </c>
      <c r="X147" s="26" t="s">
        <v>347</v>
      </c>
      <c r="Z147" s="42">
        <v>852460.01</v>
      </c>
      <c r="AA147" s="42">
        <v>1</v>
      </c>
      <c r="AB147" s="42">
        <v>108.48</v>
      </c>
      <c r="AC147" s="42">
        <v>0</v>
      </c>
      <c r="AD147" s="42">
        <v>924.74861999999996</v>
      </c>
      <c r="AG147" s="26" t="s">
        <v>15</v>
      </c>
      <c r="AH147" s="43">
        <v>5.1777211490000004E-3</v>
      </c>
      <c r="AI147" s="43">
        <v>9.5231258200000003E-4</v>
      </c>
      <c r="AJ147" s="43">
        <v>2.2439718287653164E-4</v>
      </c>
    </row>
    <row r="148" spans="1:36" x14ac:dyDescent="0.2">
      <c r="A148" s="26">
        <v>7956</v>
      </c>
      <c r="B148" s="26">
        <v>12538</v>
      </c>
      <c r="C148" s="26" t="s">
        <v>763</v>
      </c>
      <c r="D148" s="26">
        <v>513623314</v>
      </c>
      <c r="E148" s="26" t="s">
        <v>203</v>
      </c>
      <c r="F148" s="26" t="s">
        <v>1126</v>
      </c>
      <c r="G148" s="26" t="s">
        <v>1127</v>
      </c>
      <c r="H148" s="26" t="s">
        <v>69</v>
      </c>
      <c r="I148" s="26" t="s">
        <v>113</v>
      </c>
      <c r="J148" s="26" t="s">
        <v>51</v>
      </c>
      <c r="K148" s="26" t="s">
        <v>51</v>
      </c>
      <c r="L148" s="26" t="s">
        <v>433</v>
      </c>
      <c r="M148" s="26" t="s">
        <v>165</v>
      </c>
      <c r="N148" s="26" t="s">
        <v>357</v>
      </c>
      <c r="O148" s="26" t="s">
        <v>57</v>
      </c>
      <c r="P148" s="26" t="s">
        <v>728</v>
      </c>
      <c r="Q148" s="26" t="s">
        <v>59</v>
      </c>
      <c r="R148" s="26" t="s">
        <v>54</v>
      </c>
      <c r="S148" s="26" t="s">
        <v>531</v>
      </c>
      <c r="T148" s="54">
        <v>3.3159999999999998</v>
      </c>
      <c r="U148" s="36" t="s">
        <v>1125</v>
      </c>
      <c r="V148" s="43">
        <v>6.8999999999999999E-3</v>
      </c>
      <c r="W148" s="43">
        <v>2.52E-2</v>
      </c>
      <c r="X148" s="26" t="s">
        <v>347</v>
      </c>
      <c r="Z148" s="42">
        <v>703080</v>
      </c>
      <c r="AA148" s="42">
        <v>1</v>
      </c>
      <c r="AB148" s="42">
        <v>108.81</v>
      </c>
      <c r="AC148" s="42">
        <v>0</v>
      </c>
      <c r="AD148" s="42">
        <v>765.02134999999998</v>
      </c>
      <c r="AG148" s="26" t="s">
        <v>15</v>
      </c>
      <c r="AH148" s="43">
        <v>3.8045454539999998E-3</v>
      </c>
      <c r="AI148" s="43">
        <v>7.8782432500000001E-4</v>
      </c>
      <c r="AJ148" s="43">
        <v>1.8563816378596069E-4</v>
      </c>
    </row>
    <row r="149" spans="1:36" x14ac:dyDescent="0.2">
      <c r="A149" s="26">
        <v>7956</v>
      </c>
      <c r="B149" s="26">
        <v>12538</v>
      </c>
      <c r="C149" s="26" t="s">
        <v>808</v>
      </c>
      <c r="D149" s="26">
        <v>513901371</v>
      </c>
      <c r="E149" s="26" t="s">
        <v>203</v>
      </c>
      <c r="F149" s="26" t="s">
        <v>809</v>
      </c>
      <c r="G149" s="26" t="s">
        <v>810</v>
      </c>
      <c r="H149" s="26" t="s">
        <v>69</v>
      </c>
      <c r="I149" s="26" t="s">
        <v>339</v>
      </c>
      <c r="J149" s="26" t="s">
        <v>51</v>
      </c>
      <c r="K149" s="26" t="s">
        <v>51</v>
      </c>
      <c r="L149" s="26" t="s">
        <v>433</v>
      </c>
      <c r="M149" s="26" t="s">
        <v>165</v>
      </c>
      <c r="N149" s="26" t="s">
        <v>353</v>
      </c>
      <c r="O149" s="26" t="s">
        <v>57</v>
      </c>
      <c r="P149" s="26" t="s">
        <v>724</v>
      </c>
      <c r="Q149" s="26" t="s">
        <v>59</v>
      </c>
      <c r="R149" s="26" t="s">
        <v>54</v>
      </c>
      <c r="S149" s="26" t="s">
        <v>531</v>
      </c>
      <c r="T149" s="54">
        <v>2.5710000000000002</v>
      </c>
      <c r="U149" s="36">
        <v>46395</v>
      </c>
      <c r="V149" s="43">
        <v>2.5000000000000001E-3</v>
      </c>
      <c r="W149" s="43">
        <v>5.5899999999999998E-2</v>
      </c>
      <c r="X149" s="26" t="s">
        <v>347</v>
      </c>
      <c r="Z149" s="42">
        <v>3368000</v>
      </c>
      <c r="AA149" s="42">
        <v>1</v>
      </c>
      <c r="AB149" s="42">
        <v>87.6</v>
      </c>
      <c r="AC149" s="42">
        <v>0</v>
      </c>
      <c r="AD149" s="42">
        <v>2950.3679999999999</v>
      </c>
      <c r="AG149" s="26" t="s">
        <v>15</v>
      </c>
      <c r="AH149" s="43">
        <v>5.9442077499999996E-3</v>
      </c>
      <c r="AI149" s="43">
        <v>3.0383095569999998E-3</v>
      </c>
      <c r="AJ149" s="43">
        <v>7.1592890579178902E-4</v>
      </c>
    </row>
    <row r="150" spans="1:36" x14ac:dyDescent="0.2">
      <c r="A150" s="26">
        <v>7956</v>
      </c>
      <c r="B150" s="26">
        <v>12538</v>
      </c>
      <c r="C150" s="26" t="s">
        <v>734</v>
      </c>
      <c r="D150" s="26">
        <v>520042847</v>
      </c>
      <c r="E150" s="26" t="s">
        <v>203</v>
      </c>
      <c r="F150" s="26" t="s">
        <v>735</v>
      </c>
      <c r="G150" s="26" t="s">
        <v>736</v>
      </c>
      <c r="H150" s="26" t="s">
        <v>69</v>
      </c>
      <c r="I150" s="26" t="s">
        <v>112</v>
      </c>
      <c r="J150" s="26" t="s">
        <v>51</v>
      </c>
      <c r="K150" s="26" t="s">
        <v>51</v>
      </c>
      <c r="L150" s="26" t="s">
        <v>433</v>
      </c>
      <c r="M150" s="26" t="s">
        <v>165</v>
      </c>
      <c r="N150" s="26" t="s">
        <v>373</v>
      </c>
      <c r="O150" s="26" t="s">
        <v>57</v>
      </c>
      <c r="P150" s="26" t="s">
        <v>737</v>
      </c>
      <c r="Q150" s="26" t="s">
        <v>59</v>
      </c>
      <c r="R150" s="26" t="s">
        <v>54</v>
      </c>
      <c r="S150" s="26" t="s">
        <v>531</v>
      </c>
      <c r="T150" s="54">
        <v>1.2090000000000001</v>
      </c>
      <c r="U150" s="36" t="s">
        <v>738</v>
      </c>
      <c r="V150" s="43">
        <v>3.9E-2</v>
      </c>
      <c r="W150" s="43">
        <v>5.1999999999999998E-2</v>
      </c>
      <c r="X150" s="26" t="s">
        <v>347</v>
      </c>
      <c r="Z150" s="42">
        <v>2122000</v>
      </c>
      <c r="AA150" s="42">
        <v>1</v>
      </c>
      <c r="AB150" s="42">
        <v>99.52</v>
      </c>
      <c r="AC150" s="42">
        <v>0</v>
      </c>
      <c r="AD150" s="42">
        <v>2111.8144000000002</v>
      </c>
      <c r="AG150" s="26" t="s">
        <v>15</v>
      </c>
      <c r="AH150" s="43">
        <v>3.682093866E-3</v>
      </c>
      <c r="AI150" s="43">
        <v>2.1747612079999999E-3</v>
      </c>
      <c r="AJ150" s="43">
        <v>5.1244759047933814E-4</v>
      </c>
    </row>
    <row r="151" spans="1:36" x14ac:dyDescent="0.2">
      <c r="A151" s="26">
        <v>7956</v>
      </c>
      <c r="B151" s="26">
        <v>12538</v>
      </c>
      <c r="C151" s="26" t="s">
        <v>1128</v>
      </c>
      <c r="D151" s="26">
        <v>516167343</v>
      </c>
      <c r="E151" s="26" t="s">
        <v>203</v>
      </c>
      <c r="F151" s="26" t="s">
        <v>1129</v>
      </c>
      <c r="G151" s="26" t="s">
        <v>1130</v>
      </c>
      <c r="H151" s="26" t="s">
        <v>69</v>
      </c>
      <c r="I151" s="26" t="s">
        <v>113</v>
      </c>
      <c r="J151" s="26" t="s">
        <v>51</v>
      </c>
      <c r="K151" s="26" t="s">
        <v>51</v>
      </c>
      <c r="L151" s="26" t="s">
        <v>433</v>
      </c>
      <c r="M151" s="26" t="s">
        <v>165</v>
      </c>
      <c r="N151" s="26" t="s">
        <v>87</v>
      </c>
      <c r="O151" s="26" t="s">
        <v>57</v>
      </c>
      <c r="P151" s="26" t="s">
        <v>154</v>
      </c>
      <c r="Q151" s="26" t="s">
        <v>154</v>
      </c>
      <c r="R151" s="26" t="s">
        <v>54</v>
      </c>
      <c r="S151" s="26" t="s">
        <v>531</v>
      </c>
      <c r="T151" s="54">
        <v>1.2010000000000001</v>
      </c>
      <c r="U151" s="36" t="s">
        <v>906</v>
      </c>
      <c r="V151" s="43">
        <v>1.6400000000000001E-2</v>
      </c>
      <c r="W151" s="43">
        <v>2.2599999999999999E-2</v>
      </c>
      <c r="X151" s="26" t="s">
        <v>347</v>
      </c>
      <c r="Z151" s="42">
        <v>2245007.89</v>
      </c>
      <c r="AA151" s="42">
        <v>1</v>
      </c>
      <c r="AB151" s="42">
        <v>115</v>
      </c>
      <c r="AC151" s="42">
        <v>0</v>
      </c>
      <c r="AD151" s="42">
        <v>2581.7590700000001</v>
      </c>
      <c r="AG151" s="26" t="s">
        <v>15</v>
      </c>
      <c r="AH151" s="43">
        <v>9.3146124770000002E-3</v>
      </c>
      <c r="AI151" s="43">
        <v>2.6587135090000002E-3</v>
      </c>
      <c r="AJ151" s="43">
        <v>6.2648318650525194E-4</v>
      </c>
    </row>
    <row r="152" spans="1:36" x14ac:dyDescent="0.2">
      <c r="A152" s="26">
        <v>7956</v>
      </c>
      <c r="B152" s="26">
        <v>12538</v>
      </c>
      <c r="C152" s="26" t="s">
        <v>811</v>
      </c>
      <c r="D152" s="26">
        <v>512607888</v>
      </c>
      <c r="E152" s="26" t="s">
        <v>203</v>
      </c>
      <c r="F152" s="26" t="s">
        <v>812</v>
      </c>
      <c r="G152" s="26" t="s">
        <v>813</v>
      </c>
      <c r="H152" s="26" t="s">
        <v>69</v>
      </c>
      <c r="I152" s="26" t="s">
        <v>339</v>
      </c>
      <c r="J152" s="26" t="s">
        <v>51</v>
      </c>
      <c r="K152" s="26" t="s">
        <v>51</v>
      </c>
      <c r="L152" s="26" t="s">
        <v>433</v>
      </c>
      <c r="M152" s="26" t="s">
        <v>165</v>
      </c>
      <c r="N152" s="26" t="s">
        <v>132</v>
      </c>
      <c r="O152" s="26" t="s">
        <v>57</v>
      </c>
      <c r="P152" s="26" t="s">
        <v>750</v>
      </c>
      <c r="Q152" s="26" t="s">
        <v>64</v>
      </c>
      <c r="R152" s="26" t="s">
        <v>54</v>
      </c>
      <c r="S152" s="26" t="s">
        <v>531</v>
      </c>
      <c r="T152" s="54">
        <v>2.2000000000000002</v>
      </c>
      <c r="U152" s="36" t="s">
        <v>814</v>
      </c>
      <c r="V152" s="43">
        <v>0.04</v>
      </c>
      <c r="W152" s="43">
        <v>-0.05</v>
      </c>
      <c r="X152" s="26" t="s">
        <v>347</v>
      </c>
      <c r="Z152" s="42">
        <v>36908.639999999999</v>
      </c>
      <c r="AA152" s="42">
        <v>1</v>
      </c>
      <c r="AB152" s="42">
        <v>122.2</v>
      </c>
      <c r="AC152" s="42">
        <v>0</v>
      </c>
      <c r="AD152" s="42">
        <v>45.102359999999997</v>
      </c>
      <c r="AG152" s="26" t="s">
        <v>15</v>
      </c>
      <c r="AH152" s="43">
        <v>4.8802277110000002E-3</v>
      </c>
      <c r="AI152" s="43">
        <v>4.6446725110029701E-5</v>
      </c>
      <c r="AJ152" s="43">
        <v>1.0944425659249068E-5</v>
      </c>
    </row>
    <row r="153" spans="1:36" x14ac:dyDescent="0.2">
      <c r="A153" s="26">
        <v>7956</v>
      </c>
      <c r="B153" s="26">
        <v>12538</v>
      </c>
      <c r="C153" s="26" t="s">
        <v>815</v>
      </c>
      <c r="D153" s="26">
        <v>513893123</v>
      </c>
      <c r="E153" s="26" t="s">
        <v>203</v>
      </c>
      <c r="F153" s="26" t="s">
        <v>816</v>
      </c>
      <c r="G153" s="26" t="s">
        <v>817</v>
      </c>
      <c r="H153" s="26" t="s">
        <v>69</v>
      </c>
      <c r="I153" s="26" t="s">
        <v>113</v>
      </c>
      <c r="J153" s="26" t="s">
        <v>51</v>
      </c>
      <c r="K153" s="26" t="s">
        <v>51</v>
      </c>
      <c r="L153" s="26" t="s">
        <v>433</v>
      </c>
      <c r="M153" s="26" t="s">
        <v>165</v>
      </c>
      <c r="N153" s="26" t="s">
        <v>355</v>
      </c>
      <c r="O153" s="26" t="s">
        <v>57</v>
      </c>
      <c r="P153" s="26" t="s">
        <v>776</v>
      </c>
      <c r="Q153" s="26" t="s">
        <v>64</v>
      </c>
      <c r="R153" s="26" t="s">
        <v>54</v>
      </c>
      <c r="S153" s="26" t="s">
        <v>531</v>
      </c>
      <c r="T153" s="54">
        <v>0.77800000000000002</v>
      </c>
      <c r="U153" s="36" t="s">
        <v>818</v>
      </c>
      <c r="V153" s="43">
        <v>1.8499999999999999E-2</v>
      </c>
      <c r="W153" s="43">
        <v>2.86E-2</v>
      </c>
      <c r="X153" s="26" t="s">
        <v>347</v>
      </c>
      <c r="Z153" s="42">
        <v>392954.55</v>
      </c>
      <c r="AA153" s="42">
        <v>1</v>
      </c>
      <c r="AB153" s="42">
        <v>114.36</v>
      </c>
      <c r="AC153" s="42">
        <v>0</v>
      </c>
      <c r="AD153" s="42">
        <v>449.38281999999998</v>
      </c>
      <c r="AG153" s="26" t="s">
        <v>15</v>
      </c>
      <c r="AH153" s="43">
        <v>1.522135691E-3</v>
      </c>
      <c r="AI153" s="43">
        <v>4.6277756400000001E-4</v>
      </c>
      <c r="AJ153" s="43">
        <v>1.0904610902918839E-4</v>
      </c>
    </row>
    <row r="154" spans="1:36" x14ac:dyDescent="0.2">
      <c r="A154" s="26">
        <v>7956</v>
      </c>
      <c r="B154" s="26">
        <v>12538</v>
      </c>
      <c r="C154" s="26" t="s">
        <v>964</v>
      </c>
      <c r="D154" s="26">
        <v>513821488</v>
      </c>
      <c r="E154" s="26" t="s">
        <v>203</v>
      </c>
      <c r="F154" s="26" t="s">
        <v>1131</v>
      </c>
      <c r="G154" s="26" t="s">
        <v>1132</v>
      </c>
      <c r="H154" s="26" t="s">
        <v>69</v>
      </c>
      <c r="I154" s="26" t="s">
        <v>113</v>
      </c>
      <c r="J154" s="26" t="s">
        <v>51</v>
      </c>
      <c r="K154" s="26" t="s">
        <v>51</v>
      </c>
      <c r="L154" s="26" t="s">
        <v>433</v>
      </c>
      <c r="M154" s="26" t="s">
        <v>165</v>
      </c>
      <c r="N154" s="26" t="s">
        <v>357</v>
      </c>
      <c r="O154" s="26" t="s">
        <v>57</v>
      </c>
      <c r="P154" s="26" t="s">
        <v>728</v>
      </c>
      <c r="Q154" s="26" t="s">
        <v>59</v>
      </c>
      <c r="R154" s="26" t="s">
        <v>54</v>
      </c>
      <c r="S154" s="26" t="s">
        <v>531</v>
      </c>
      <c r="T154" s="54">
        <v>6.4139999999999997</v>
      </c>
      <c r="U154" s="36" t="s">
        <v>1133</v>
      </c>
      <c r="V154" s="43">
        <v>2.5000000000000001E-2</v>
      </c>
      <c r="W154" s="43">
        <v>3.0700000000000002E-2</v>
      </c>
      <c r="X154" s="26" t="s">
        <v>347</v>
      </c>
      <c r="Z154" s="42">
        <v>1740702.38</v>
      </c>
      <c r="AA154" s="42">
        <v>1</v>
      </c>
      <c r="AB154" s="42">
        <v>112.1</v>
      </c>
      <c r="AC154" s="42">
        <v>0</v>
      </c>
      <c r="AD154" s="42">
        <v>1951.32737</v>
      </c>
      <c r="AG154" s="26" t="s">
        <v>15</v>
      </c>
      <c r="AH154" s="43">
        <v>1.658624397E-3</v>
      </c>
      <c r="AI154" s="43">
        <v>2.0094905440000001E-3</v>
      </c>
      <c r="AJ154" s="43">
        <v>4.7350420993098804E-4</v>
      </c>
    </row>
    <row r="155" spans="1:36" x14ac:dyDescent="0.2">
      <c r="A155" s="26">
        <v>7956</v>
      </c>
      <c r="B155" s="26">
        <v>12538</v>
      </c>
      <c r="C155" s="26" t="s">
        <v>713</v>
      </c>
      <c r="D155" s="26">
        <v>510560188</v>
      </c>
      <c r="E155" s="26" t="s">
        <v>203</v>
      </c>
      <c r="F155" s="26" t="s">
        <v>819</v>
      </c>
      <c r="G155" s="26" t="s">
        <v>820</v>
      </c>
      <c r="H155" s="26" t="s">
        <v>69</v>
      </c>
      <c r="I155" s="26" t="s">
        <v>113</v>
      </c>
      <c r="J155" s="26" t="s">
        <v>51</v>
      </c>
      <c r="K155" s="26" t="s">
        <v>51</v>
      </c>
      <c r="L155" s="26" t="s">
        <v>433</v>
      </c>
      <c r="M155" s="26" t="s">
        <v>165</v>
      </c>
      <c r="N155" s="26" t="s">
        <v>358</v>
      </c>
      <c r="O155" s="26" t="s">
        <v>57</v>
      </c>
      <c r="P155" s="26" t="s">
        <v>750</v>
      </c>
      <c r="Q155" s="26" t="s">
        <v>64</v>
      </c>
      <c r="R155" s="26" t="s">
        <v>54</v>
      </c>
      <c r="S155" s="26" t="s">
        <v>531</v>
      </c>
      <c r="T155" s="54">
        <v>0.49299999999999999</v>
      </c>
      <c r="U155" s="36" t="s">
        <v>792</v>
      </c>
      <c r="V155" s="43">
        <v>1.2200000000000001E-2</v>
      </c>
      <c r="W155" s="43">
        <v>3.0099999999999998E-2</v>
      </c>
      <c r="X155" s="26" t="s">
        <v>347</v>
      </c>
      <c r="Z155" s="42">
        <v>233210</v>
      </c>
      <c r="AA155" s="42">
        <v>1</v>
      </c>
      <c r="AB155" s="42">
        <v>114.25</v>
      </c>
      <c r="AC155" s="42">
        <v>0</v>
      </c>
      <c r="AD155" s="42">
        <v>266.44242000000003</v>
      </c>
      <c r="AG155" s="26" t="s">
        <v>15</v>
      </c>
      <c r="AH155" s="43">
        <v>1.013956521E-3</v>
      </c>
      <c r="AI155" s="43">
        <v>2.74384263E-4</v>
      </c>
      <c r="AJ155" s="43">
        <v>6.4654249980719794E-5</v>
      </c>
    </row>
    <row r="156" spans="1:36" x14ac:dyDescent="0.2">
      <c r="A156" s="26">
        <v>7956</v>
      </c>
      <c r="B156" s="26">
        <v>12538</v>
      </c>
      <c r="C156" s="26" t="s">
        <v>1134</v>
      </c>
      <c r="D156" s="26">
        <v>514353671</v>
      </c>
      <c r="E156" s="26" t="s">
        <v>203</v>
      </c>
      <c r="F156" s="26" t="s">
        <v>1135</v>
      </c>
      <c r="G156" s="26" t="s">
        <v>1136</v>
      </c>
      <c r="H156" s="26" t="s">
        <v>69</v>
      </c>
      <c r="I156" s="26" t="s">
        <v>113</v>
      </c>
      <c r="J156" s="26" t="s">
        <v>51</v>
      </c>
      <c r="K156" s="26" t="s">
        <v>51</v>
      </c>
      <c r="L156" s="26" t="s">
        <v>433</v>
      </c>
      <c r="M156" s="26" t="s">
        <v>165</v>
      </c>
      <c r="N156" s="26" t="s">
        <v>357</v>
      </c>
      <c r="O156" s="26" t="s">
        <v>57</v>
      </c>
      <c r="P156" s="26" t="s">
        <v>1122</v>
      </c>
      <c r="Q156" s="26" t="s">
        <v>59</v>
      </c>
      <c r="R156" s="26" t="s">
        <v>54</v>
      </c>
      <c r="S156" s="26" t="s">
        <v>531</v>
      </c>
      <c r="T156" s="54">
        <v>2.8439999999999999</v>
      </c>
      <c r="U156" s="36">
        <v>46755</v>
      </c>
      <c r="V156" s="43">
        <v>1.0800000000000001E-2</v>
      </c>
      <c r="W156" s="43">
        <v>3.2099999999999997E-2</v>
      </c>
      <c r="X156" s="26" t="s">
        <v>347</v>
      </c>
      <c r="Z156" s="42">
        <v>1797783</v>
      </c>
      <c r="AA156" s="42">
        <v>1</v>
      </c>
      <c r="AB156" s="42">
        <v>108.81</v>
      </c>
      <c r="AC156" s="42">
        <v>0</v>
      </c>
      <c r="AD156" s="42">
        <v>1956.16768</v>
      </c>
      <c r="AG156" s="26" t="s">
        <v>15</v>
      </c>
      <c r="AH156" s="43">
        <v>5.656661851E-3</v>
      </c>
      <c r="AI156" s="43">
        <v>2.0144751289999999E-3</v>
      </c>
      <c r="AJ156" s="43">
        <v>4.7467874742664729E-4</v>
      </c>
    </row>
    <row r="157" spans="1:36" x14ac:dyDescent="0.2">
      <c r="A157" s="26">
        <v>7956</v>
      </c>
      <c r="B157" s="26">
        <v>12538</v>
      </c>
      <c r="C157" s="26" t="s">
        <v>1137</v>
      </c>
      <c r="D157" s="26">
        <v>513682146</v>
      </c>
      <c r="E157" s="26" t="s">
        <v>203</v>
      </c>
      <c r="F157" s="26" t="s">
        <v>1138</v>
      </c>
      <c r="G157" s="26" t="s">
        <v>1139</v>
      </c>
      <c r="H157" s="26" t="s">
        <v>69</v>
      </c>
      <c r="I157" s="26" t="s">
        <v>113</v>
      </c>
      <c r="J157" s="26" t="s">
        <v>51</v>
      </c>
      <c r="K157" s="26" t="s">
        <v>51</v>
      </c>
      <c r="L157" s="26" t="s">
        <v>433</v>
      </c>
      <c r="M157" s="26" t="s">
        <v>165</v>
      </c>
      <c r="N157" s="26" t="s">
        <v>129</v>
      </c>
      <c r="O157" s="26" t="s">
        <v>57</v>
      </c>
      <c r="P157" s="26" t="s">
        <v>733</v>
      </c>
      <c r="Q157" s="26" t="s">
        <v>59</v>
      </c>
      <c r="R157" s="26" t="s">
        <v>54</v>
      </c>
      <c r="S157" s="26" t="s">
        <v>531</v>
      </c>
      <c r="T157" s="54">
        <v>1.96</v>
      </c>
      <c r="U157" s="36" t="s">
        <v>1042</v>
      </c>
      <c r="V157" s="43">
        <v>2E-3</v>
      </c>
      <c r="W157" s="43">
        <v>2.52E-2</v>
      </c>
      <c r="X157" s="26" t="s">
        <v>347</v>
      </c>
      <c r="Z157" s="42">
        <v>380000</v>
      </c>
      <c r="AA157" s="42">
        <v>1</v>
      </c>
      <c r="AB157" s="42">
        <v>110.36</v>
      </c>
      <c r="AC157" s="42">
        <v>0</v>
      </c>
      <c r="AD157" s="42">
        <v>419.36799999999999</v>
      </c>
      <c r="AG157" s="26" t="s">
        <v>15</v>
      </c>
      <c r="AH157" s="43">
        <v>4.5098183400000001E-4</v>
      </c>
      <c r="AI157" s="43">
        <v>4.3186809299999997E-4</v>
      </c>
      <c r="AJ157" s="43">
        <v>1.0176278801969482E-4</v>
      </c>
    </row>
    <row r="158" spans="1:36" x14ac:dyDescent="0.2">
      <c r="A158" s="26">
        <v>7956</v>
      </c>
      <c r="B158" s="26">
        <v>12538</v>
      </c>
      <c r="C158" s="26" t="s">
        <v>766</v>
      </c>
      <c r="D158" s="26">
        <v>520026683</v>
      </c>
      <c r="E158" s="26" t="s">
        <v>203</v>
      </c>
      <c r="F158" s="26" t="s">
        <v>1140</v>
      </c>
      <c r="G158" s="26" t="s">
        <v>1141</v>
      </c>
      <c r="H158" s="26" t="s">
        <v>69</v>
      </c>
      <c r="I158" s="26" t="s">
        <v>113</v>
      </c>
      <c r="J158" s="26" t="s">
        <v>51</v>
      </c>
      <c r="K158" s="26" t="s">
        <v>51</v>
      </c>
      <c r="L158" s="26" t="s">
        <v>433</v>
      </c>
      <c r="M158" s="26" t="s">
        <v>165</v>
      </c>
      <c r="N158" s="26" t="s">
        <v>357</v>
      </c>
      <c r="O158" s="26" t="s">
        <v>57</v>
      </c>
      <c r="P158" s="26" t="s">
        <v>728</v>
      </c>
      <c r="Q158" s="26" t="s">
        <v>59</v>
      </c>
      <c r="R158" s="26" t="s">
        <v>54</v>
      </c>
      <c r="S158" s="26" t="s">
        <v>531</v>
      </c>
      <c r="T158" s="54">
        <v>5.3659999999999997</v>
      </c>
      <c r="U158" s="36">
        <v>48335</v>
      </c>
      <c r="V158" s="43">
        <v>9.1999999999999998E-3</v>
      </c>
      <c r="W158" s="43">
        <v>2.9000000000000001E-2</v>
      </c>
      <c r="X158" s="26" t="s">
        <v>347</v>
      </c>
      <c r="Z158" s="42">
        <v>12673106</v>
      </c>
      <c r="AA158" s="42">
        <v>1</v>
      </c>
      <c r="AB158" s="42">
        <v>103.99</v>
      </c>
      <c r="AC158" s="42">
        <v>134.61741000000001</v>
      </c>
      <c r="AD158" s="42">
        <v>13313.38034</v>
      </c>
      <c r="AG158" s="26" t="s">
        <v>15</v>
      </c>
      <c r="AH158" s="43">
        <v>4.8993088910000001E-3</v>
      </c>
      <c r="AI158" s="43">
        <v>1.3710211991000001E-2</v>
      </c>
      <c r="AJ158" s="43">
        <v>3.2305915123829014E-3</v>
      </c>
    </row>
    <row r="159" spans="1:36" x14ac:dyDescent="0.2">
      <c r="A159" s="26">
        <v>7956</v>
      </c>
      <c r="B159" s="26">
        <v>12538</v>
      </c>
      <c r="C159" s="26" t="s">
        <v>730</v>
      </c>
      <c r="D159" s="26">
        <v>514065283</v>
      </c>
      <c r="E159" s="26" t="s">
        <v>203</v>
      </c>
      <c r="F159" s="26" t="s">
        <v>1142</v>
      </c>
      <c r="G159" s="26" t="s">
        <v>1143</v>
      </c>
      <c r="H159" s="26" t="s">
        <v>69</v>
      </c>
      <c r="I159" s="26" t="s">
        <v>112</v>
      </c>
      <c r="J159" s="26" t="s">
        <v>51</v>
      </c>
      <c r="K159" s="26" t="s">
        <v>51</v>
      </c>
      <c r="L159" s="26" t="s">
        <v>433</v>
      </c>
      <c r="M159" s="26" t="s">
        <v>165</v>
      </c>
      <c r="N159" s="26" t="s">
        <v>68</v>
      </c>
      <c r="O159" s="26" t="s">
        <v>57</v>
      </c>
      <c r="P159" s="26" t="s">
        <v>733</v>
      </c>
      <c r="Q159" s="26" t="s">
        <v>59</v>
      </c>
      <c r="R159" s="26" t="s">
        <v>54</v>
      </c>
      <c r="S159" s="26" t="s">
        <v>531</v>
      </c>
      <c r="T159" s="54">
        <v>1.919</v>
      </c>
      <c r="U159" s="36">
        <v>46762</v>
      </c>
      <c r="V159" s="43">
        <v>2.1499999999999998E-2</v>
      </c>
      <c r="W159" s="43">
        <v>5.0700000000000002E-2</v>
      </c>
      <c r="X159" s="26" t="s">
        <v>347</v>
      </c>
      <c r="Z159" s="42">
        <v>4313608.6900000004</v>
      </c>
      <c r="AA159" s="42">
        <v>1</v>
      </c>
      <c r="AB159" s="42">
        <v>94.73</v>
      </c>
      <c r="AC159" s="42">
        <v>37.366979999999998</v>
      </c>
      <c r="AD159" s="42">
        <v>4123.6484899999996</v>
      </c>
      <c r="AG159" s="26" t="s">
        <v>15</v>
      </c>
      <c r="AH159" s="43">
        <v>5.2999622309999996E-3</v>
      </c>
      <c r="AI159" s="43">
        <v>4.2465619950000002E-3</v>
      </c>
      <c r="AJ159" s="43">
        <v>1.000634209466637E-3</v>
      </c>
    </row>
    <row r="160" spans="1:36" x14ac:dyDescent="0.2">
      <c r="A160" s="26">
        <v>7956</v>
      </c>
      <c r="B160" s="26">
        <v>12538</v>
      </c>
      <c r="C160" s="26" t="s">
        <v>713</v>
      </c>
      <c r="D160" s="26">
        <v>510560188</v>
      </c>
      <c r="E160" s="26" t="s">
        <v>203</v>
      </c>
      <c r="F160" s="26" t="s">
        <v>1144</v>
      </c>
      <c r="G160" s="26" t="s">
        <v>1145</v>
      </c>
      <c r="H160" s="26" t="s">
        <v>69</v>
      </c>
      <c r="I160" s="26" t="s">
        <v>112</v>
      </c>
      <c r="J160" s="26" t="s">
        <v>51</v>
      </c>
      <c r="K160" s="26" t="s">
        <v>51</v>
      </c>
      <c r="L160" s="26" t="s">
        <v>433</v>
      </c>
      <c r="M160" s="26" t="s">
        <v>165</v>
      </c>
      <c r="N160" s="26" t="s">
        <v>358</v>
      </c>
      <c r="O160" s="26" t="s">
        <v>57</v>
      </c>
      <c r="P160" s="26" t="s">
        <v>750</v>
      </c>
      <c r="Q160" s="26" t="s">
        <v>64</v>
      </c>
      <c r="R160" s="26" t="s">
        <v>54</v>
      </c>
      <c r="S160" s="26" t="s">
        <v>531</v>
      </c>
      <c r="T160" s="54">
        <v>2.4020000000000001</v>
      </c>
      <c r="U160" s="36" t="s">
        <v>1146</v>
      </c>
      <c r="V160" s="43">
        <v>2.3E-2</v>
      </c>
      <c r="W160" s="43">
        <v>5.11E-2</v>
      </c>
      <c r="X160" s="26" t="s">
        <v>347</v>
      </c>
      <c r="Z160" s="42">
        <v>3508706.79</v>
      </c>
      <c r="AA160" s="42">
        <v>1</v>
      </c>
      <c r="AB160" s="42">
        <v>94.34</v>
      </c>
      <c r="AC160" s="42">
        <v>0</v>
      </c>
      <c r="AD160" s="42">
        <v>3310.1139899999998</v>
      </c>
      <c r="AG160" s="26" t="s">
        <v>15</v>
      </c>
      <c r="AH160" s="43">
        <v>4.7252113509999999E-3</v>
      </c>
      <c r="AI160" s="43">
        <v>3.4087784890000001E-3</v>
      </c>
      <c r="AJ160" s="43">
        <v>8.0322396626684967E-4</v>
      </c>
    </row>
    <row r="161" spans="1:36" x14ac:dyDescent="0.2">
      <c r="A161" s="26">
        <v>7956</v>
      </c>
      <c r="B161" s="26">
        <v>12538</v>
      </c>
      <c r="C161" s="26" t="s">
        <v>1147</v>
      </c>
      <c r="D161" s="26">
        <v>512287517</v>
      </c>
      <c r="E161" s="26" t="s">
        <v>203</v>
      </c>
      <c r="F161" s="26" t="s">
        <v>1148</v>
      </c>
      <c r="G161" s="26" t="s">
        <v>1149</v>
      </c>
      <c r="H161" s="26" t="s">
        <v>69</v>
      </c>
      <c r="I161" s="26" t="s">
        <v>112</v>
      </c>
      <c r="J161" s="26" t="s">
        <v>51</v>
      </c>
      <c r="K161" s="26" t="s">
        <v>51</v>
      </c>
      <c r="L161" s="26" t="s">
        <v>433</v>
      </c>
      <c r="M161" s="26" t="s">
        <v>165</v>
      </c>
      <c r="N161" s="26" t="s">
        <v>84</v>
      </c>
      <c r="O161" s="26" t="s">
        <v>57</v>
      </c>
      <c r="P161" s="26" t="s">
        <v>154</v>
      </c>
      <c r="Q161" s="26" t="s">
        <v>154</v>
      </c>
      <c r="R161" s="26" t="s">
        <v>54</v>
      </c>
      <c r="S161" s="26" t="s">
        <v>531</v>
      </c>
      <c r="T161" s="54">
        <v>0.49299999999999999</v>
      </c>
      <c r="U161" s="36" t="s">
        <v>792</v>
      </c>
      <c r="V161" s="43">
        <v>4.4900000000000002E-2</v>
      </c>
      <c r="W161" s="43">
        <v>7.9699999999999993E-2</v>
      </c>
      <c r="X161" s="26" t="s">
        <v>347</v>
      </c>
      <c r="Z161" s="42">
        <v>334180</v>
      </c>
      <c r="AA161" s="42">
        <v>1</v>
      </c>
      <c r="AB161" s="42">
        <v>98.45</v>
      </c>
      <c r="AC161" s="42">
        <v>0</v>
      </c>
      <c r="AD161" s="42">
        <v>329.00020999999998</v>
      </c>
      <c r="AG161" s="26" t="s">
        <v>15</v>
      </c>
      <c r="AH161" s="43">
        <v>9.4545247340000003E-3</v>
      </c>
      <c r="AI161" s="43">
        <v>3.3880671200000001E-4</v>
      </c>
      <c r="AJ161" s="43">
        <v>7.9834366543620592E-5</v>
      </c>
    </row>
    <row r="162" spans="1:36" x14ac:dyDescent="0.2">
      <c r="A162" s="26">
        <v>7956</v>
      </c>
      <c r="B162" s="26">
        <v>12538</v>
      </c>
      <c r="C162" s="26" t="s">
        <v>1150</v>
      </c>
      <c r="D162" s="26">
        <v>510607328</v>
      </c>
      <c r="E162" s="26" t="s">
        <v>203</v>
      </c>
      <c r="F162" s="26" t="s">
        <v>1151</v>
      </c>
      <c r="G162" s="26" t="s">
        <v>1152</v>
      </c>
      <c r="H162" s="26" t="s">
        <v>69</v>
      </c>
      <c r="I162" s="26" t="s">
        <v>112</v>
      </c>
      <c r="J162" s="26" t="s">
        <v>51</v>
      </c>
      <c r="K162" s="26" t="s">
        <v>51</v>
      </c>
      <c r="L162" s="26" t="s">
        <v>433</v>
      </c>
      <c r="M162" s="26" t="s">
        <v>165</v>
      </c>
      <c r="N162" s="26" t="s">
        <v>358</v>
      </c>
      <c r="O162" s="26" t="s">
        <v>57</v>
      </c>
      <c r="P162" s="26" t="s">
        <v>1051</v>
      </c>
      <c r="Q162" s="26" t="s">
        <v>64</v>
      </c>
      <c r="R162" s="26" t="s">
        <v>54</v>
      </c>
      <c r="S162" s="26" t="s">
        <v>531</v>
      </c>
      <c r="T162" s="54">
        <v>2.714</v>
      </c>
      <c r="U162" s="36" t="s">
        <v>1153</v>
      </c>
      <c r="V162" s="43">
        <v>2.8500000000000001E-2</v>
      </c>
      <c r="W162" s="43">
        <v>5.4100000000000002E-2</v>
      </c>
      <c r="X162" s="26" t="s">
        <v>347</v>
      </c>
      <c r="Z162" s="42">
        <v>313794.73</v>
      </c>
      <c r="AA162" s="42">
        <v>1</v>
      </c>
      <c r="AB162" s="42">
        <v>93.75</v>
      </c>
      <c r="AC162" s="42">
        <v>0</v>
      </c>
      <c r="AD162" s="42">
        <v>294.18256000000002</v>
      </c>
      <c r="AG162" s="26" t="s">
        <v>15</v>
      </c>
      <c r="AH162" s="43">
        <v>7.2424511199999997E-4</v>
      </c>
      <c r="AI162" s="43">
        <v>3.02951253E-4</v>
      </c>
      <c r="AJ162" s="43">
        <v>7.1385602841349724E-5</v>
      </c>
    </row>
    <row r="163" spans="1:36" x14ac:dyDescent="0.2">
      <c r="A163" s="26">
        <v>7956</v>
      </c>
      <c r="B163" s="26">
        <v>12538</v>
      </c>
      <c r="C163" s="26" t="s">
        <v>1154</v>
      </c>
      <c r="D163" s="26">
        <v>1811308</v>
      </c>
      <c r="E163" s="26" t="s">
        <v>204</v>
      </c>
      <c r="F163" s="26" t="s">
        <v>1155</v>
      </c>
      <c r="G163" s="26" t="s">
        <v>1156</v>
      </c>
      <c r="H163" s="26" t="s">
        <v>69</v>
      </c>
      <c r="I163" s="26" t="s">
        <v>112</v>
      </c>
      <c r="J163" s="26" t="s">
        <v>51</v>
      </c>
      <c r="K163" s="26" t="s">
        <v>167</v>
      </c>
      <c r="L163" s="26" t="s">
        <v>433</v>
      </c>
      <c r="M163" s="26" t="s">
        <v>165</v>
      </c>
      <c r="N163" s="26" t="s">
        <v>84</v>
      </c>
      <c r="O163" s="26" t="s">
        <v>57</v>
      </c>
      <c r="P163" s="26" t="s">
        <v>1051</v>
      </c>
      <c r="Q163" s="26" t="s">
        <v>64</v>
      </c>
      <c r="R163" s="26" t="s">
        <v>54</v>
      </c>
      <c r="S163" s="26" t="s">
        <v>531</v>
      </c>
      <c r="T163" s="54">
        <v>0.72099999999999997</v>
      </c>
      <c r="U163" s="36" t="s">
        <v>906</v>
      </c>
      <c r="V163" s="43">
        <v>7.0000000000000007E-2</v>
      </c>
      <c r="W163" s="43">
        <v>6.1499999999999999E-2</v>
      </c>
      <c r="X163" s="26" t="s">
        <v>347</v>
      </c>
      <c r="Z163" s="42">
        <v>1921938.76</v>
      </c>
      <c r="AA163" s="42">
        <v>1</v>
      </c>
      <c r="AB163" s="42">
        <v>102.45</v>
      </c>
      <c r="AC163" s="42">
        <v>0</v>
      </c>
      <c r="AD163" s="42">
        <v>1969.0262600000001</v>
      </c>
      <c r="AG163" s="26" t="s">
        <v>15</v>
      </c>
      <c r="AH163" s="43">
        <v>4.8046066689999998E-3</v>
      </c>
      <c r="AI163" s="43">
        <v>2.0277169840000001E-3</v>
      </c>
      <c r="AJ163" s="43">
        <v>4.7779897822817314E-4</v>
      </c>
    </row>
    <row r="164" spans="1:36" x14ac:dyDescent="0.2">
      <c r="A164" s="26">
        <v>7956</v>
      </c>
      <c r="B164" s="26">
        <v>12538</v>
      </c>
      <c r="C164" s="26" t="s">
        <v>721</v>
      </c>
      <c r="D164" s="26">
        <v>520036104</v>
      </c>
      <c r="E164" s="26" t="s">
        <v>203</v>
      </c>
      <c r="F164" s="26" t="s">
        <v>1157</v>
      </c>
      <c r="G164" s="26" t="s">
        <v>1158</v>
      </c>
      <c r="H164" s="26" t="s">
        <v>69</v>
      </c>
      <c r="I164" s="26" t="s">
        <v>112</v>
      </c>
      <c r="J164" s="26" t="s">
        <v>51</v>
      </c>
      <c r="K164" s="26" t="s">
        <v>51</v>
      </c>
      <c r="L164" s="26" t="s">
        <v>433</v>
      </c>
      <c r="M164" s="26" t="s">
        <v>165</v>
      </c>
      <c r="N164" s="26" t="s">
        <v>84</v>
      </c>
      <c r="O164" s="26" t="s">
        <v>57</v>
      </c>
      <c r="P164" s="26" t="s">
        <v>724</v>
      </c>
      <c r="Q164" s="26" t="s">
        <v>59</v>
      </c>
      <c r="R164" s="26" t="s">
        <v>54</v>
      </c>
      <c r="S164" s="26" t="s">
        <v>531</v>
      </c>
      <c r="T164" s="54">
        <v>3.1030000000000002</v>
      </c>
      <c r="U164" s="36" t="s">
        <v>1159</v>
      </c>
      <c r="V164" s="43">
        <v>2.8000000000000001E-2</v>
      </c>
      <c r="W164" s="43">
        <v>5.6800000000000003E-2</v>
      </c>
      <c r="X164" s="26" t="s">
        <v>347</v>
      </c>
      <c r="Z164" s="42">
        <v>2308812</v>
      </c>
      <c r="AA164" s="42">
        <v>1</v>
      </c>
      <c r="AB164" s="42">
        <v>92.22</v>
      </c>
      <c r="AC164" s="42">
        <v>0</v>
      </c>
      <c r="AD164" s="42">
        <v>2129.1864300000002</v>
      </c>
      <c r="AG164" s="26" t="s">
        <v>15</v>
      </c>
      <c r="AH164" s="43">
        <v>1.8797129960000001E-3</v>
      </c>
      <c r="AI164" s="43">
        <v>2.1926510450000001E-3</v>
      </c>
      <c r="AJ164" s="43">
        <v>5.1666304374797507E-4</v>
      </c>
    </row>
    <row r="165" spans="1:36" x14ac:dyDescent="0.2">
      <c r="A165" s="26">
        <v>7956</v>
      </c>
      <c r="B165" s="26">
        <v>12538</v>
      </c>
      <c r="C165" s="26" t="s">
        <v>815</v>
      </c>
      <c r="D165" s="26">
        <v>513893123</v>
      </c>
      <c r="E165" s="26" t="s">
        <v>203</v>
      </c>
      <c r="F165" s="26" t="s">
        <v>1160</v>
      </c>
      <c r="G165" s="26" t="s">
        <v>1161</v>
      </c>
      <c r="H165" s="26" t="s">
        <v>69</v>
      </c>
      <c r="I165" s="26" t="s">
        <v>113</v>
      </c>
      <c r="J165" s="26" t="s">
        <v>51</v>
      </c>
      <c r="K165" s="26" t="s">
        <v>51</v>
      </c>
      <c r="L165" s="26" t="s">
        <v>433</v>
      </c>
      <c r="M165" s="26" t="s">
        <v>165</v>
      </c>
      <c r="N165" s="26" t="s">
        <v>355</v>
      </c>
      <c r="O165" s="26" t="s">
        <v>57</v>
      </c>
      <c r="P165" s="26" t="s">
        <v>776</v>
      </c>
      <c r="Q165" s="26" t="s">
        <v>64</v>
      </c>
      <c r="R165" s="26" t="s">
        <v>54</v>
      </c>
      <c r="S165" s="26" t="s">
        <v>531</v>
      </c>
      <c r="T165" s="54">
        <v>0.40899999999999997</v>
      </c>
      <c r="U165" s="36">
        <v>46024</v>
      </c>
      <c r="V165" s="43">
        <v>0.01</v>
      </c>
      <c r="W165" s="43">
        <v>4.02E-2</v>
      </c>
      <c r="X165" s="26" t="s">
        <v>347</v>
      </c>
      <c r="Z165" s="42">
        <v>1537821.83</v>
      </c>
      <c r="AA165" s="42">
        <v>1</v>
      </c>
      <c r="AB165" s="42">
        <v>113.19</v>
      </c>
      <c r="AC165" s="42">
        <v>0</v>
      </c>
      <c r="AD165" s="42">
        <v>1740.6605300000001</v>
      </c>
      <c r="AG165" s="26" t="s">
        <v>15</v>
      </c>
      <c r="AH165" s="43">
        <v>5.0515316250000003E-3</v>
      </c>
      <c r="AI165" s="43">
        <v>1.7925443619999999E-3</v>
      </c>
      <c r="AJ165" s="43">
        <v>4.2238432242955982E-4</v>
      </c>
    </row>
    <row r="166" spans="1:36" x14ac:dyDescent="0.2">
      <c r="A166" s="26">
        <v>7956</v>
      </c>
      <c r="B166" s="26">
        <v>12538</v>
      </c>
      <c r="C166" s="26" t="s">
        <v>1162</v>
      </c>
      <c r="D166" s="26">
        <v>516117181</v>
      </c>
      <c r="E166" s="26" t="s">
        <v>203</v>
      </c>
      <c r="F166" s="26" t="s">
        <v>1163</v>
      </c>
      <c r="G166" s="26" t="s">
        <v>1164</v>
      </c>
      <c r="H166" s="26" t="s">
        <v>69</v>
      </c>
      <c r="I166" s="26" t="s">
        <v>113</v>
      </c>
      <c r="J166" s="26" t="s">
        <v>51</v>
      </c>
      <c r="K166" s="26" t="s">
        <v>51</v>
      </c>
      <c r="L166" s="26" t="s">
        <v>433</v>
      </c>
      <c r="M166" s="26" t="s">
        <v>165</v>
      </c>
      <c r="N166" s="26" t="s">
        <v>357</v>
      </c>
      <c r="O166" s="26" t="s">
        <v>57</v>
      </c>
      <c r="P166" s="26" t="s">
        <v>154</v>
      </c>
      <c r="Q166" s="26" t="s">
        <v>154</v>
      </c>
      <c r="R166" s="26" t="s">
        <v>54</v>
      </c>
      <c r="S166" s="26" t="s">
        <v>531</v>
      </c>
      <c r="T166" s="54">
        <v>5.0890000000000004</v>
      </c>
      <c r="U166" s="36" t="s">
        <v>1165</v>
      </c>
      <c r="V166" s="43">
        <v>6.4000000000000003E-3</v>
      </c>
      <c r="W166" s="43">
        <v>3.7100000000000001E-2</v>
      </c>
      <c r="X166" s="26" t="s">
        <v>347</v>
      </c>
      <c r="Z166" s="42">
        <v>2144150</v>
      </c>
      <c r="AA166" s="42">
        <v>1</v>
      </c>
      <c r="AB166" s="42">
        <v>97.86</v>
      </c>
      <c r="AC166" s="42">
        <v>0</v>
      </c>
      <c r="AD166" s="42">
        <v>2098.2651900000001</v>
      </c>
      <c r="AG166" s="26" t="s">
        <v>15</v>
      </c>
      <c r="AH166" s="43">
        <v>8.4553105980000008E-3</v>
      </c>
      <c r="AI166" s="43">
        <v>2.1608081370000001E-3</v>
      </c>
      <c r="AJ166" s="43">
        <v>5.0915977313260592E-4</v>
      </c>
    </row>
    <row r="167" spans="1:36" x14ac:dyDescent="0.2">
      <c r="A167" s="26">
        <v>7956</v>
      </c>
      <c r="B167" s="26">
        <v>12538</v>
      </c>
      <c r="C167" s="26" t="s">
        <v>1119</v>
      </c>
      <c r="D167" s="26">
        <v>515434074</v>
      </c>
      <c r="E167" s="26" t="s">
        <v>203</v>
      </c>
      <c r="F167" s="26" t="s">
        <v>1166</v>
      </c>
      <c r="G167" s="26" t="s">
        <v>1167</v>
      </c>
      <c r="H167" s="26" t="s">
        <v>69</v>
      </c>
      <c r="I167" s="26" t="s">
        <v>113</v>
      </c>
      <c r="J167" s="26" t="s">
        <v>51</v>
      </c>
      <c r="K167" s="26" t="s">
        <v>51</v>
      </c>
      <c r="L167" s="26" t="s">
        <v>433</v>
      </c>
      <c r="M167" s="26" t="s">
        <v>165</v>
      </c>
      <c r="N167" s="26" t="s">
        <v>357</v>
      </c>
      <c r="O167" s="26" t="s">
        <v>57</v>
      </c>
      <c r="P167" s="26" t="s">
        <v>1122</v>
      </c>
      <c r="Q167" s="26" t="s">
        <v>59</v>
      </c>
      <c r="R167" s="26" t="s">
        <v>54</v>
      </c>
      <c r="S167" s="26" t="s">
        <v>531</v>
      </c>
      <c r="T167" s="54">
        <v>3.726</v>
      </c>
      <c r="U167" s="36">
        <v>46762</v>
      </c>
      <c r="V167" s="43">
        <v>3.0000000000000001E-3</v>
      </c>
      <c r="W167" s="43">
        <v>2.98E-2</v>
      </c>
      <c r="X167" s="26" t="s">
        <v>347</v>
      </c>
      <c r="Z167" s="42">
        <v>5076000</v>
      </c>
      <c r="AA167" s="42">
        <v>1</v>
      </c>
      <c r="AB167" s="42">
        <v>103.48</v>
      </c>
      <c r="AC167" s="42">
        <v>0</v>
      </c>
      <c r="AD167" s="42">
        <v>5252.6448</v>
      </c>
      <c r="AG167" s="26" t="s">
        <v>15</v>
      </c>
      <c r="AH167" s="43">
        <v>1.0770347171E-2</v>
      </c>
      <c r="AI167" s="43">
        <v>5.409210274E-3</v>
      </c>
      <c r="AJ167" s="43">
        <v>1.274593624990825E-3</v>
      </c>
    </row>
    <row r="168" spans="1:36" x14ac:dyDescent="0.2">
      <c r="A168" s="26">
        <v>7956</v>
      </c>
      <c r="B168" s="26">
        <v>12538</v>
      </c>
      <c r="C168" s="26" t="s">
        <v>1168</v>
      </c>
      <c r="D168" s="26">
        <v>515846558</v>
      </c>
      <c r="E168" s="26" t="s">
        <v>203</v>
      </c>
      <c r="F168" s="26" t="s">
        <v>1169</v>
      </c>
      <c r="G168" s="26" t="s">
        <v>1170</v>
      </c>
      <c r="H168" s="26" t="s">
        <v>69</v>
      </c>
      <c r="I168" s="26" t="s">
        <v>113</v>
      </c>
      <c r="J168" s="26" t="s">
        <v>51</v>
      </c>
      <c r="K168" s="26" t="s">
        <v>51</v>
      </c>
      <c r="L168" s="26" t="s">
        <v>433</v>
      </c>
      <c r="M168" s="26" t="s">
        <v>165</v>
      </c>
      <c r="N168" s="26" t="s">
        <v>373</v>
      </c>
      <c r="O168" s="26" t="s">
        <v>57</v>
      </c>
      <c r="P168" s="26" t="s">
        <v>737</v>
      </c>
      <c r="Q168" s="26" t="s">
        <v>59</v>
      </c>
      <c r="R168" s="26" t="s">
        <v>54</v>
      </c>
      <c r="S168" s="26" t="s">
        <v>531</v>
      </c>
      <c r="T168" s="54">
        <v>3.589</v>
      </c>
      <c r="U168" s="36" t="s">
        <v>1171</v>
      </c>
      <c r="V168" s="43">
        <v>7.4999999999999997E-3</v>
      </c>
      <c r="W168" s="43">
        <v>3.1600000000000003E-2</v>
      </c>
      <c r="X168" s="26" t="s">
        <v>347</v>
      </c>
      <c r="Z168" s="42">
        <v>3610712.58</v>
      </c>
      <c r="AA168" s="42">
        <v>1</v>
      </c>
      <c r="AB168" s="42">
        <v>104.3</v>
      </c>
      <c r="AC168" s="42">
        <v>0</v>
      </c>
      <c r="AD168" s="42">
        <v>3765.9732199999999</v>
      </c>
      <c r="AG168" s="26" t="s">
        <v>15</v>
      </c>
      <c r="AH168" s="43">
        <v>7.9887185709999996E-3</v>
      </c>
      <c r="AI168" s="43">
        <v>3.8782255050000001E-3</v>
      </c>
      <c r="AJ168" s="43">
        <v>9.1384162471792678E-4</v>
      </c>
    </row>
    <row r="169" spans="1:36" x14ac:dyDescent="0.2">
      <c r="A169" s="26">
        <v>7956</v>
      </c>
      <c r="B169" s="26">
        <v>12538</v>
      </c>
      <c r="C169" s="26" t="s">
        <v>1033</v>
      </c>
      <c r="D169" s="26">
        <v>515327120</v>
      </c>
      <c r="E169" s="26" t="s">
        <v>203</v>
      </c>
      <c r="F169" s="26" t="s">
        <v>1172</v>
      </c>
      <c r="G169" s="26" t="s">
        <v>1173</v>
      </c>
      <c r="H169" s="26" t="s">
        <v>69</v>
      </c>
      <c r="I169" s="26" t="s">
        <v>113</v>
      </c>
      <c r="J169" s="26" t="s">
        <v>51</v>
      </c>
      <c r="K169" s="26" t="s">
        <v>51</v>
      </c>
      <c r="L169" s="26" t="s">
        <v>433</v>
      </c>
      <c r="M169" s="26" t="s">
        <v>165</v>
      </c>
      <c r="N169" s="26" t="s">
        <v>357</v>
      </c>
      <c r="O169" s="26" t="s">
        <v>57</v>
      </c>
      <c r="P169" s="26" t="s">
        <v>742</v>
      </c>
      <c r="Q169" s="26" t="s">
        <v>64</v>
      </c>
      <c r="R169" s="26" t="s">
        <v>54</v>
      </c>
      <c r="S169" s="26" t="s">
        <v>531</v>
      </c>
      <c r="T169" s="54">
        <v>4.2210000000000001</v>
      </c>
      <c r="U169" s="36" t="s">
        <v>1174</v>
      </c>
      <c r="V169" s="43">
        <v>8.5000000000000006E-3</v>
      </c>
      <c r="W169" s="43">
        <v>2.7799999999999998E-2</v>
      </c>
      <c r="X169" s="26" t="s">
        <v>347</v>
      </c>
      <c r="Z169" s="42">
        <v>5124300</v>
      </c>
      <c r="AA169" s="42">
        <v>1</v>
      </c>
      <c r="AB169" s="42">
        <v>104.89</v>
      </c>
      <c r="AC169" s="42">
        <v>0</v>
      </c>
      <c r="AD169" s="42">
        <v>5374.8782700000002</v>
      </c>
      <c r="AG169" s="26" t="s">
        <v>15</v>
      </c>
      <c r="AH169" s="43">
        <v>8.193708131E-3</v>
      </c>
      <c r="AI169" s="43">
        <v>5.535087155E-3</v>
      </c>
      <c r="AJ169" s="43">
        <v>1.3042544925260728E-3</v>
      </c>
    </row>
    <row r="170" spans="1:36" x14ac:dyDescent="0.2">
      <c r="A170" s="26">
        <v>7956</v>
      </c>
      <c r="B170" s="26">
        <v>12538</v>
      </c>
      <c r="C170" s="26" t="s">
        <v>1175</v>
      </c>
      <c r="D170" s="26">
        <v>515060044</v>
      </c>
      <c r="E170" s="26" t="s">
        <v>203</v>
      </c>
      <c r="F170" s="26" t="s">
        <v>1176</v>
      </c>
      <c r="G170" s="26" t="s">
        <v>1177</v>
      </c>
      <c r="H170" s="26" t="s">
        <v>69</v>
      </c>
      <c r="I170" s="26" t="s">
        <v>114</v>
      </c>
      <c r="J170" s="26" t="s">
        <v>51</v>
      </c>
      <c r="K170" s="26" t="s">
        <v>51</v>
      </c>
      <c r="L170" s="26" t="s">
        <v>433</v>
      </c>
      <c r="M170" s="26" t="s">
        <v>165</v>
      </c>
      <c r="N170" s="26" t="s">
        <v>140</v>
      </c>
      <c r="O170" s="26" t="s">
        <v>57</v>
      </c>
      <c r="P170" s="26" t="s">
        <v>154</v>
      </c>
      <c r="Q170" s="26" t="s">
        <v>154</v>
      </c>
      <c r="R170" s="26" t="s">
        <v>54</v>
      </c>
      <c r="S170" s="26" t="s">
        <v>531</v>
      </c>
      <c r="T170" s="54">
        <v>2.754</v>
      </c>
      <c r="U170" s="36" t="s">
        <v>1178</v>
      </c>
      <c r="V170" s="43">
        <v>5.7000000000000002E-2</v>
      </c>
      <c r="W170" s="43">
        <v>6.6100000000000006E-2</v>
      </c>
      <c r="X170" s="26" t="s">
        <v>347</v>
      </c>
      <c r="Z170" s="42">
        <v>194860.96</v>
      </c>
      <c r="AA170" s="42">
        <v>1</v>
      </c>
      <c r="AB170" s="42">
        <v>110.5</v>
      </c>
      <c r="AC170" s="42">
        <v>0</v>
      </c>
      <c r="AD170" s="42">
        <v>215.32136</v>
      </c>
      <c r="AG170" s="26" t="s">
        <v>15</v>
      </c>
      <c r="AH170" s="43">
        <v>6.27571529E-4</v>
      </c>
      <c r="AI170" s="43">
        <v>2.2173943899999999E-4</v>
      </c>
      <c r="AJ170" s="43">
        <v>5.2249341661243575E-5</v>
      </c>
    </row>
    <row r="171" spans="1:36" x14ac:dyDescent="0.2">
      <c r="A171" s="26">
        <v>7956</v>
      </c>
      <c r="B171" s="26">
        <v>12538</v>
      </c>
      <c r="C171" s="26" t="s">
        <v>1179</v>
      </c>
      <c r="D171" s="26">
        <v>512832742</v>
      </c>
      <c r="E171" s="26" t="s">
        <v>203</v>
      </c>
      <c r="F171" s="26" t="s">
        <v>1180</v>
      </c>
      <c r="G171" s="26" t="s">
        <v>1181</v>
      </c>
      <c r="H171" s="26" t="s">
        <v>69</v>
      </c>
      <c r="I171" s="26" t="s">
        <v>112</v>
      </c>
      <c r="J171" s="26" t="s">
        <v>51</v>
      </c>
      <c r="K171" s="26" t="s">
        <v>51</v>
      </c>
      <c r="L171" s="26" t="s">
        <v>433</v>
      </c>
      <c r="M171" s="26" t="s">
        <v>165</v>
      </c>
      <c r="N171" s="26" t="s">
        <v>133</v>
      </c>
      <c r="O171" s="26" t="s">
        <v>57</v>
      </c>
      <c r="P171" s="26" t="s">
        <v>1051</v>
      </c>
      <c r="Q171" s="26" t="s">
        <v>64</v>
      </c>
      <c r="R171" s="26" t="s">
        <v>54</v>
      </c>
      <c r="S171" s="26" t="s">
        <v>531</v>
      </c>
      <c r="T171" s="54">
        <v>1.8580000000000001</v>
      </c>
      <c r="U171" s="36" t="s">
        <v>772</v>
      </c>
      <c r="V171" s="43">
        <v>3.6499999999999998E-2</v>
      </c>
      <c r="W171" s="43">
        <v>5.1299999999999998E-2</v>
      </c>
      <c r="X171" s="26" t="s">
        <v>347</v>
      </c>
      <c r="Z171" s="42">
        <v>1361292</v>
      </c>
      <c r="AA171" s="42">
        <v>1</v>
      </c>
      <c r="AB171" s="42">
        <v>97.77</v>
      </c>
      <c r="AC171" s="42">
        <v>0</v>
      </c>
      <c r="AD171" s="42">
        <v>1330.9351899999999</v>
      </c>
      <c r="AG171" s="26" t="s">
        <v>15</v>
      </c>
      <c r="AH171" s="43">
        <v>1.347038458E-3</v>
      </c>
      <c r="AI171" s="43">
        <v>1.370606347E-3</v>
      </c>
      <c r="AJ171" s="43">
        <v>3.2296139812270426E-4</v>
      </c>
    </row>
    <row r="172" spans="1:36" x14ac:dyDescent="0.2">
      <c r="A172" s="26">
        <v>7956</v>
      </c>
      <c r="B172" s="26">
        <v>12538</v>
      </c>
      <c r="C172" s="26" t="s">
        <v>821</v>
      </c>
      <c r="D172" s="26">
        <v>520043027</v>
      </c>
      <c r="E172" s="26" t="s">
        <v>203</v>
      </c>
      <c r="F172" s="26" t="s">
        <v>822</v>
      </c>
      <c r="G172" s="26" t="s">
        <v>823</v>
      </c>
      <c r="H172" s="26" t="s">
        <v>69</v>
      </c>
      <c r="I172" s="26" t="s">
        <v>112</v>
      </c>
      <c r="J172" s="26" t="s">
        <v>51</v>
      </c>
      <c r="K172" s="26" t="s">
        <v>51</v>
      </c>
      <c r="L172" s="26" t="s">
        <v>433</v>
      </c>
      <c r="M172" s="26" t="s">
        <v>165</v>
      </c>
      <c r="N172" s="26" t="s">
        <v>360</v>
      </c>
      <c r="O172" s="26" t="s">
        <v>57</v>
      </c>
      <c r="P172" s="26" t="s">
        <v>728</v>
      </c>
      <c r="Q172" s="26" t="s">
        <v>59</v>
      </c>
      <c r="R172" s="26" t="s">
        <v>54</v>
      </c>
      <c r="S172" s="26" t="s">
        <v>531</v>
      </c>
      <c r="T172" s="54">
        <v>2.3889999999999998</v>
      </c>
      <c r="U172" s="36">
        <v>47125</v>
      </c>
      <c r="V172" s="43">
        <v>1.0800000000000001E-2</v>
      </c>
      <c r="W172" s="43">
        <v>4.58E-2</v>
      </c>
      <c r="X172" s="26" t="s">
        <v>347</v>
      </c>
      <c r="Z172" s="42">
        <v>3557142.95</v>
      </c>
      <c r="AA172" s="42">
        <v>1</v>
      </c>
      <c r="AB172" s="42">
        <v>92.09</v>
      </c>
      <c r="AC172" s="42">
        <v>0</v>
      </c>
      <c r="AD172" s="42">
        <v>3275.7729399999998</v>
      </c>
      <c r="AG172" s="26" t="s">
        <v>15</v>
      </c>
      <c r="AH172" s="43">
        <v>3.7942858089999999E-3</v>
      </c>
      <c r="AI172" s="43">
        <v>3.3734138360000001E-3</v>
      </c>
      <c r="AJ172" s="43">
        <v>7.9489085312630552E-4</v>
      </c>
    </row>
    <row r="173" spans="1:36" x14ac:dyDescent="0.2">
      <c r="A173" s="26">
        <v>7956</v>
      </c>
      <c r="B173" s="26">
        <v>12538</v>
      </c>
      <c r="C173" s="26" t="s">
        <v>713</v>
      </c>
      <c r="D173" s="26">
        <v>510560188</v>
      </c>
      <c r="E173" s="26" t="s">
        <v>203</v>
      </c>
      <c r="F173" s="26" t="s">
        <v>1182</v>
      </c>
      <c r="G173" s="26" t="s">
        <v>1183</v>
      </c>
      <c r="H173" s="26" t="s">
        <v>69</v>
      </c>
      <c r="I173" s="26" t="s">
        <v>113</v>
      </c>
      <c r="J173" s="26" t="s">
        <v>51</v>
      </c>
      <c r="K173" s="26" t="s">
        <v>51</v>
      </c>
      <c r="L173" s="26" t="s">
        <v>433</v>
      </c>
      <c r="M173" s="26" t="s">
        <v>165</v>
      </c>
      <c r="N173" s="26" t="s">
        <v>358</v>
      </c>
      <c r="O173" s="26" t="s">
        <v>57</v>
      </c>
      <c r="P173" s="26" t="s">
        <v>750</v>
      </c>
      <c r="Q173" s="26" t="s">
        <v>64</v>
      </c>
      <c r="R173" s="26" t="s">
        <v>54</v>
      </c>
      <c r="S173" s="26" t="s">
        <v>531</v>
      </c>
      <c r="T173" s="54">
        <v>3.911</v>
      </c>
      <c r="U173" s="36">
        <v>47125</v>
      </c>
      <c r="V173" s="43">
        <v>1.09E-2</v>
      </c>
      <c r="W173" s="43">
        <v>3.0200000000000001E-2</v>
      </c>
      <c r="X173" s="26" t="s">
        <v>347</v>
      </c>
      <c r="Z173" s="42">
        <v>1360045</v>
      </c>
      <c r="AA173" s="42">
        <v>1</v>
      </c>
      <c r="AB173" s="42">
        <v>105.53</v>
      </c>
      <c r="AC173" s="42">
        <v>0</v>
      </c>
      <c r="AD173" s="42">
        <v>1435.25549</v>
      </c>
      <c r="AG173" s="26" t="s">
        <v>15</v>
      </c>
      <c r="AH173" s="43">
        <v>1.910897516E-3</v>
      </c>
      <c r="AI173" s="43">
        <v>1.47803612E-3</v>
      </c>
      <c r="AJ173" s="43">
        <v>3.4827550071291378E-4</v>
      </c>
    </row>
    <row r="174" spans="1:36" x14ac:dyDescent="0.2">
      <c r="A174" s="26">
        <v>7956</v>
      </c>
      <c r="B174" s="26">
        <v>12538</v>
      </c>
      <c r="C174" s="26" t="s">
        <v>959</v>
      </c>
      <c r="D174" s="26">
        <v>514892801</v>
      </c>
      <c r="E174" s="26" t="s">
        <v>203</v>
      </c>
      <c r="F174" s="26" t="s">
        <v>1184</v>
      </c>
      <c r="G174" s="26" t="s">
        <v>1185</v>
      </c>
      <c r="H174" s="26" t="s">
        <v>69</v>
      </c>
      <c r="I174" s="26" t="s">
        <v>112</v>
      </c>
      <c r="J174" s="26" t="s">
        <v>51</v>
      </c>
      <c r="K174" s="26" t="s">
        <v>51</v>
      </c>
      <c r="L174" s="26" t="s">
        <v>433</v>
      </c>
      <c r="M174" s="26" t="s">
        <v>165</v>
      </c>
      <c r="N174" s="26" t="s">
        <v>136</v>
      </c>
      <c r="O174" s="26" t="s">
        <v>57</v>
      </c>
      <c r="P174" s="26" t="s">
        <v>737</v>
      </c>
      <c r="Q174" s="26" t="s">
        <v>59</v>
      </c>
      <c r="R174" s="26" t="s">
        <v>54</v>
      </c>
      <c r="S174" s="26" t="s">
        <v>531</v>
      </c>
      <c r="T174" s="54">
        <v>5.8879999999999999</v>
      </c>
      <c r="U174" s="36" t="s">
        <v>1186</v>
      </c>
      <c r="V174" s="43">
        <v>2.3400000000000001E-2</v>
      </c>
      <c r="W174" s="43">
        <v>5.2699999999999997E-2</v>
      </c>
      <c r="X174" s="26" t="s">
        <v>347</v>
      </c>
      <c r="Z174" s="42">
        <v>287733.34000000003</v>
      </c>
      <c r="AA174" s="42">
        <v>1</v>
      </c>
      <c r="AB174" s="42">
        <v>84.46</v>
      </c>
      <c r="AC174" s="42">
        <v>0</v>
      </c>
      <c r="AD174" s="42">
        <v>243.01957999999999</v>
      </c>
      <c r="AG174" s="26" t="s">
        <v>15</v>
      </c>
      <c r="AH174" s="43">
        <v>3.1431953300000001E-4</v>
      </c>
      <c r="AI174" s="43">
        <v>2.5026325900000002E-4</v>
      </c>
      <c r="AJ174" s="43">
        <v>5.8970522319717445E-5</v>
      </c>
    </row>
    <row r="175" spans="1:36" x14ac:dyDescent="0.2">
      <c r="A175" s="26">
        <v>7956</v>
      </c>
      <c r="B175" s="26">
        <v>12538</v>
      </c>
      <c r="C175" s="26" t="s">
        <v>705</v>
      </c>
      <c r="D175" s="26">
        <v>510960719</v>
      </c>
      <c r="E175" s="26" t="s">
        <v>203</v>
      </c>
      <c r="F175" s="26" t="s">
        <v>1187</v>
      </c>
      <c r="G175" s="26" t="s">
        <v>1188</v>
      </c>
      <c r="H175" s="26" t="s">
        <v>69</v>
      </c>
      <c r="I175" s="26" t="s">
        <v>113</v>
      </c>
      <c r="J175" s="26" t="s">
        <v>51</v>
      </c>
      <c r="K175" s="26" t="s">
        <v>51</v>
      </c>
      <c r="L175" s="26" t="s">
        <v>433</v>
      </c>
      <c r="M175" s="26" t="s">
        <v>165</v>
      </c>
      <c r="N175" s="26" t="s">
        <v>357</v>
      </c>
      <c r="O175" s="26" t="s">
        <v>57</v>
      </c>
      <c r="P175" s="26" t="s">
        <v>762</v>
      </c>
      <c r="Q175" s="26" t="s">
        <v>59</v>
      </c>
      <c r="R175" s="26" t="s">
        <v>54</v>
      </c>
      <c r="S175" s="26" t="s">
        <v>531</v>
      </c>
      <c r="T175" s="54">
        <v>6.7249999999999996</v>
      </c>
      <c r="U175" s="36">
        <v>49712</v>
      </c>
      <c r="V175" s="43">
        <v>8.9999999999999993E-3</v>
      </c>
      <c r="W175" s="43">
        <v>2.98E-2</v>
      </c>
      <c r="X175" s="26" t="s">
        <v>347</v>
      </c>
      <c r="Z175" s="42">
        <v>5234121.2</v>
      </c>
      <c r="AA175" s="42">
        <v>1</v>
      </c>
      <c r="AB175" s="42">
        <v>98.8</v>
      </c>
      <c r="AC175" s="42">
        <v>26.738869999999999</v>
      </c>
      <c r="AD175" s="42">
        <v>5198.05062</v>
      </c>
      <c r="AG175" s="26" t="s">
        <v>15</v>
      </c>
      <c r="AH175" s="43">
        <v>1.9020920179999999E-3</v>
      </c>
      <c r="AI175" s="43">
        <v>5.3529888070000002E-3</v>
      </c>
      <c r="AJ175" s="43">
        <v>1.2613459380751589E-3</v>
      </c>
    </row>
    <row r="176" spans="1:36" x14ac:dyDescent="0.2">
      <c r="A176" s="26">
        <v>7956</v>
      </c>
      <c r="B176" s="26">
        <v>12538</v>
      </c>
      <c r="C176" s="26" t="s">
        <v>705</v>
      </c>
      <c r="D176" s="26">
        <v>510960719</v>
      </c>
      <c r="E176" s="26" t="s">
        <v>203</v>
      </c>
      <c r="F176" s="26" t="s">
        <v>1189</v>
      </c>
      <c r="G176" s="26" t="s">
        <v>1190</v>
      </c>
      <c r="H176" s="26" t="s">
        <v>69</v>
      </c>
      <c r="I176" s="26" t="s">
        <v>113</v>
      </c>
      <c r="J176" s="26" t="s">
        <v>51</v>
      </c>
      <c r="K176" s="26" t="s">
        <v>51</v>
      </c>
      <c r="L176" s="26" t="s">
        <v>433</v>
      </c>
      <c r="M176" s="26" t="s">
        <v>165</v>
      </c>
      <c r="N176" s="26" t="s">
        <v>357</v>
      </c>
      <c r="O176" s="26" t="s">
        <v>57</v>
      </c>
      <c r="P176" s="26" t="s">
        <v>762</v>
      </c>
      <c r="Q176" s="26" t="s">
        <v>59</v>
      </c>
      <c r="R176" s="26" t="s">
        <v>54</v>
      </c>
      <c r="S176" s="26" t="s">
        <v>531</v>
      </c>
      <c r="T176" s="54">
        <v>10.250999999999999</v>
      </c>
      <c r="U176" s="36">
        <v>51533</v>
      </c>
      <c r="V176" s="43">
        <v>1.6899999999999998E-2</v>
      </c>
      <c r="W176" s="43">
        <v>3.2099999999999997E-2</v>
      </c>
      <c r="X176" s="26" t="s">
        <v>347</v>
      </c>
      <c r="Z176" s="42">
        <v>1290500</v>
      </c>
      <c r="AA176" s="42">
        <v>1</v>
      </c>
      <c r="AB176" s="42">
        <v>97.41</v>
      </c>
      <c r="AC176" s="42">
        <v>12.37947</v>
      </c>
      <c r="AD176" s="42">
        <v>1269.45552</v>
      </c>
      <c r="AG176" s="26" t="s">
        <v>15</v>
      </c>
      <c r="AH176" s="43">
        <v>2.9578542999999998E-4</v>
      </c>
      <c r="AI176" s="43">
        <v>1.3072941539999999E-3</v>
      </c>
      <c r="AJ176" s="43">
        <v>3.080428954574299E-4</v>
      </c>
    </row>
    <row r="177" spans="1:36" x14ac:dyDescent="0.2">
      <c r="A177" s="26">
        <v>7956</v>
      </c>
      <c r="B177" s="26">
        <v>12538</v>
      </c>
      <c r="C177" s="26" t="s">
        <v>1191</v>
      </c>
      <c r="D177" s="26">
        <v>1863501</v>
      </c>
      <c r="E177" s="26" t="s">
        <v>204</v>
      </c>
      <c r="F177" s="26" t="s">
        <v>1192</v>
      </c>
      <c r="G177" s="26" t="s">
        <v>1193</v>
      </c>
      <c r="H177" s="26" t="s">
        <v>69</v>
      </c>
      <c r="I177" s="26" t="s">
        <v>112</v>
      </c>
      <c r="J177" s="26" t="s">
        <v>51</v>
      </c>
      <c r="K177" s="26" t="s">
        <v>167</v>
      </c>
      <c r="L177" s="26" t="s">
        <v>52</v>
      </c>
      <c r="M177" s="26" t="s">
        <v>165</v>
      </c>
      <c r="N177" s="26" t="s">
        <v>358</v>
      </c>
      <c r="O177" s="26" t="s">
        <v>57</v>
      </c>
      <c r="P177" s="26" t="s">
        <v>733</v>
      </c>
      <c r="Q177" s="26" t="s">
        <v>59</v>
      </c>
      <c r="R177" s="26" t="s">
        <v>54</v>
      </c>
      <c r="S177" s="26" t="s">
        <v>531</v>
      </c>
      <c r="T177" s="54">
        <v>1.43</v>
      </c>
      <c r="U177" s="36" t="s">
        <v>639</v>
      </c>
      <c r="V177" s="43">
        <v>7.7499999999999999E-2</v>
      </c>
      <c r="W177" s="43">
        <v>6.2100000000000002E-2</v>
      </c>
      <c r="X177" s="26" t="s">
        <v>347</v>
      </c>
      <c r="Z177" s="42">
        <v>597000</v>
      </c>
      <c r="AA177" s="42">
        <v>1</v>
      </c>
      <c r="AB177" s="42">
        <v>101.419</v>
      </c>
      <c r="AC177" s="42">
        <v>0</v>
      </c>
      <c r="AD177" s="42">
        <v>605.47143000000005</v>
      </c>
      <c r="AG177" s="26" t="s">
        <v>15</v>
      </c>
      <c r="AH177" s="43">
        <v>2.2321627449999998E-3</v>
      </c>
      <c r="AI177" s="43">
        <v>6.2351870399999999E-4</v>
      </c>
      <c r="AJ177" s="43">
        <v>1.4692218000198273E-4</v>
      </c>
    </row>
    <row r="178" spans="1:36" x14ac:dyDescent="0.2">
      <c r="A178" s="26">
        <v>7956</v>
      </c>
      <c r="B178" s="26">
        <v>12538</v>
      </c>
      <c r="C178" s="26" t="s">
        <v>1191</v>
      </c>
      <c r="D178" s="26">
        <v>1863501</v>
      </c>
      <c r="E178" s="26" t="s">
        <v>204</v>
      </c>
      <c r="F178" s="26" t="s">
        <v>1192</v>
      </c>
      <c r="G178" s="26" t="s">
        <v>1193</v>
      </c>
      <c r="H178" s="26" t="s">
        <v>69</v>
      </c>
      <c r="I178" s="26" t="s">
        <v>112</v>
      </c>
      <c r="J178" s="26" t="s">
        <v>51</v>
      </c>
      <c r="K178" s="26" t="s">
        <v>167</v>
      </c>
      <c r="L178" s="26" t="s">
        <v>433</v>
      </c>
      <c r="M178" s="26" t="s">
        <v>165</v>
      </c>
      <c r="N178" s="26" t="s">
        <v>358</v>
      </c>
      <c r="O178" s="26" t="s">
        <v>57</v>
      </c>
      <c r="P178" s="26" t="s">
        <v>733</v>
      </c>
      <c r="Q178" s="26" t="s">
        <v>59</v>
      </c>
      <c r="R178" s="26" t="s">
        <v>54</v>
      </c>
      <c r="S178" s="26" t="s">
        <v>531</v>
      </c>
      <c r="T178" s="54">
        <v>1.4279999999999999</v>
      </c>
      <c r="U178" s="36" t="s">
        <v>639</v>
      </c>
      <c r="V178" s="43">
        <v>5.7000000000000002E-2</v>
      </c>
      <c r="W178" s="43">
        <v>6.08E-2</v>
      </c>
      <c r="X178" s="26" t="s">
        <v>347</v>
      </c>
      <c r="Z178" s="42">
        <v>261702.12</v>
      </c>
      <c r="AA178" s="42">
        <v>1</v>
      </c>
      <c r="AB178" s="42">
        <v>101.98</v>
      </c>
      <c r="AC178" s="42">
        <v>0</v>
      </c>
      <c r="AD178" s="42">
        <v>266.88382000000001</v>
      </c>
      <c r="AG178" s="26" t="s">
        <v>15</v>
      </c>
      <c r="AH178" s="43">
        <v>9.7849534699999993E-4</v>
      </c>
      <c r="AI178" s="43">
        <v>2.7483881999999999E-4</v>
      </c>
      <c r="AJ178" s="43">
        <v>6.476135899865128E-5</v>
      </c>
    </row>
    <row r="179" spans="1:36" x14ac:dyDescent="0.2">
      <c r="A179" s="26">
        <v>7956</v>
      </c>
      <c r="B179" s="26">
        <v>12538</v>
      </c>
      <c r="C179" s="26" t="s">
        <v>1194</v>
      </c>
      <c r="D179" s="26">
        <v>515364891</v>
      </c>
      <c r="E179" s="26" t="s">
        <v>203</v>
      </c>
      <c r="F179" s="26" t="s">
        <v>1195</v>
      </c>
      <c r="G179" s="26" t="s">
        <v>1196</v>
      </c>
      <c r="H179" s="26" t="s">
        <v>69</v>
      </c>
      <c r="I179" s="26" t="s">
        <v>113</v>
      </c>
      <c r="J179" s="26" t="s">
        <v>51</v>
      </c>
      <c r="K179" s="26" t="s">
        <v>51</v>
      </c>
      <c r="L179" s="26" t="s">
        <v>433</v>
      </c>
      <c r="M179" s="26" t="s">
        <v>165</v>
      </c>
      <c r="N179" s="26" t="s">
        <v>353</v>
      </c>
      <c r="O179" s="26" t="s">
        <v>57</v>
      </c>
      <c r="P179" s="26" t="s">
        <v>154</v>
      </c>
      <c r="Q179" s="26" t="s">
        <v>154</v>
      </c>
      <c r="R179" s="26" t="s">
        <v>54</v>
      </c>
      <c r="S179" s="26" t="s">
        <v>531</v>
      </c>
      <c r="T179" s="54">
        <v>2.4830000000000001</v>
      </c>
      <c r="U179" s="36" t="s">
        <v>1042</v>
      </c>
      <c r="V179" s="43">
        <v>1.5800000000000002E-2</v>
      </c>
      <c r="W179" s="43">
        <v>3.6499999999999998E-2</v>
      </c>
      <c r="X179" s="26" t="s">
        <v>347</v>
      </c>
      <c r="Z179" s="42">
        <v>4274685.3099999996</v>
      </c>
      <c r="AA179" s="42">
        <v>1</v>
      </c>
      <c r="AB179" s="42">
        <v>107.98</v>
      </c>
      <c r="AC179" s="42">
        <v>0</v>
      </c>
      <c r="AD179" s="42">
        <v>4615.8051999999998</v>
      </c>
      <c r="AG179" s="26" t="s">
        <v>15</v>
      </c>
      <c r="AH179" s="43">
        <v>1.1413719314000001E-2</v>
      </c>
      <c r="AI179" s="43">
        <v>4.7533884090000004E-3</v>
      </c>
      <c r="AJ179" s="43">
        <v>1.1200597234595989E-3</v>
      </c>
    </row>
    <row r="180" spans="1:36" x14ac:dyDescent="0.2">
      <c r="A180" s="26">
        <v>7956</v>
      </c>
      <c r="B180" s="26">
        <v>12538</v>
      </c>
      <c r="C180" s="26" t="s">
        <v>1197</v>
      </c>
      <c r="D180" s="26">
        <v>514599943</v>
      </c>
      <c r="E180" s="26" t="s">
        <v>203</v>
      </c>
      <c r="F180" s="26" t="s">
        <v>1198</v>
      </c>
      <c r="G180" s="26" t="s">
        <v>1199</v>
      </c>
      <c r="H180" s="26" t="s">
        <v>69</v>
      </c>
      <c r="I180" s="26" t="s">
        <v>113</v>
      </c>
      <c r="J180" s="26" t="s">
        <v>51</v>
      </c>
      <c r="K180" s="26" t="s">
        <v>51</v>
      </c>
      <c r="L180" s="26" t="s">
        <v>433</v>
      </c>
      <c r="M180" s="26" t="s">
        <v>165</v>
      </c>
      <c r="N180" s="26" t="s">
        <v>353</v>
      </c>
      <c r="O180" s="26" t="s">
        <v>57</v>
      </c>
      <c r="P180" s="26" t="s">
        <v>1051</v>
      </c>
      <c r="Q180" s="26" t="s">
        <v>64</v>
      </c>
      <c r="R180" s="26" t="s">
        <v>54</v>
      </c>
      <c r="S180" s="26" t="s">
        <v>531</v>
      </c>
      <c r="T180" s="54">
        <v>2.4569999999999999</v>
      </c>
      <c r="U180" s="36" t="s">
        <v>1036</v>
      </c>
      <c r="V180" s="43">
        <v>1.4800000000000001E-2</v>
      </c>
      <c r="W180" s="43">
        <v>3.04E-2</v>
      </c>
      <c r="X180" s="26" t="s">
        <v>347</v>
      </c>
      <c r="Z180" s="42">
        <v>5498787.7199999997</v>
      </c>
      <c r="AA180" s="42">
        <v>1</v>
      </c>
      <c r="AB180" s="42">
        <v>108.94</v>
      </c>
      <c r="AC180" s="42">
        <v>0</v>
      </c>
      <c r="AD180" s="42">
        <v>5990.3793400000004</v>
      </c>
      <c r="AG180" s="26" t="s">
        <v>15</v>
      </c>
      <c r="AH180" s="43">
        <v>7.8977928409999995E-3</v>
      </c>
      <c r="AI180" s="43">
        <v>6.168934452E-3</v>
      </c>
      <c r="AJ180" s="43">
        <v>1.453610439837993E-3</v>
      </c>
    </row>
    <row r="181" spans="1:36" x14ac:dyDescent="0.2">
      <c r="A181" s="26">
        <v>7956</v>
      </c>
      <c r="B181" s="26">
        <v>12538</v>
      </c>
      <c r="C181" s="26" t="s">
        <v>1200</v>
      </c>
      <c r="D181" s="26">
        <v>513754069</v>
      </c>
      <c r="E181" s="26" t="s">
        <v>203</v>
      </c>
      <c r="F181" s="26" t="s">
        <v>1201</v>
      </c>
      <c r="G181" s="26" t="s">
        <v>1202</v>
      </c>
      <c r="H181" s="26" t="s">
        <v>69</v>
      </c>
      <c r="I181" s="26" t="s">
        <v>112</v>
      </c>
      <c r="J181" s="26" t="s">
        <v>51</v>
      </c>
      <c r="K181" s="26" t="s">
        <v>51</v>
      </c>
      <c r="L181" s="26" t="s">
        <v>433</v>
      </c>
      <c r="M181" s="26" t="s">
        <v>165</v>
      </c>
      <c r="N181" s="26" t="s">
        <v>141</v>
      </c>
      <c r="O181" s="26" t="s">
        <v>57</v>
      </c>
      <c r="P181" s="26" t="s">
        <v>733</v>
      </c>
      <c r="Q181" s="26" t="s">
        <v>59</v>
      </c>
      <c r="R181" s="26" t="s">
        <v>54</v>
      </c>
      <c r="S181" s="26" t="s">
        <v>531</v>
      </c>
      <c r="T181" s="54">
        <v>6.56</v>
      </c>
      <c r="U181" s="36">
        <v>49313</v>
      </c>
      <c r="V181" s="43">
        <v>2.5000000000000001E-2</v>
      </c>
      <c r="W181" s="43">
        <v>5.2699999999999997E-2</v>
      </c>
      <c r="X181" s="26" t="s">
        <v>347</v>
      </c>
      <c r="Z181" s="42">
        <v>2089372</v>
      </c>
      <c r="AA181" s="42">
        <v>1</v>
      </c>
      <c r="AB181" s="42">
        <v>84.49</v>
      </c>
      <c r="AC181" s="42">
        <v>0</v>
      </c>
      <c r="AD181" s="42">
        <v>1765.3104000000001</v>
      </c>
      <c r="AG181" s="26" t="s">
        <v>15</v>
      </c>
      <c r="AH181" s="43">
        <v>1.5666601039999999E-3</v>
      </c>
      <c r="AI181" s="43">
        <v>1.8179289699999999E-3</v>
      </c>
      <c r="AJ181" s="43">
        <v>4.2836579811564708E-4</v>
      </c>
    </row>
    <row r="182" spans="1:36" x14ac:dyDescent="0.2">
      <c r="A182" s="26">
        <v>7956</v>
      </c>
      <c r="B182" s="26">
        <v>12538</v>
      </c>
      <c r="C182" s="26" t="s">
        <v>1203</v>
      </c>
      <c r="D182" s="26">
        <v>514401702</v>
      </c>
      <c r="E182" s="26" t="s">
        <v>203</v>
      </c>
      <c r="F182" s="26" t="s">
        <v>1204</v>
      </c>
      <c r="G182" s="26" t="s">
        <v>1205</v>
      </c>
      <c r="H182" s="26" t="s">
        <v>69</v>
      </c>
      <c r="I182" s="26" t="s">
        <v>112</v>
      </c>
      <c r="J182" s="26" t="s">
        <v>51</v>
      </c>
      <c r="K182" s="26" t="s">
        <v>51</v>
      </c>
      <c r="L182" s="26" t="s">
        <v>433</v>
      </c>
      <c r="M182" s="26" t="s">
        <v>165</v>
      </c>
      <c r="N182" s="26" t="s">
        <v>87</v>
      </c>
      <c r="O182" s="26" t="s">
        <v>57</v>
      </c>
      <c r="P182" s="26" t="s">
        <v>1122</v>
      </c>
      <c r="Q182" s="26" t="s">
        <v>59</v>
      </c>
      <c r="R182" s="26" t="s">
        <v>54</v>
      </c>
      <c r="S182" s="26" t="s">
        <v>531</v>
      </c>
      <c r="T182" s="54">
        <v>3.02</v>
      </c>
      <c r="U182" s="36">
        <v>47492</v>
      </c>
      <c r="V182" s="43">
        <v>2.5000000000000001E-2</v>
      </c>
      <c r="W182" s="43">
        <v>5.2999999999999999E-2</v>
      </c>
      <c r="X182" s="26" t="s">
        <v>347</v>
      </c>
      <c r="Z182" s="42">
        <v>1124890</v>
      </c>
      <c r="AA182" s="42">
        <v>1</v>
      </c>
      <c r="AB182" s="42">
        <v>92.88</v>
      </c>
      <c r="AC182" s="42">
        <v>0</v>
      </c>
      <c r="AD182" s="42">
        <v>1044.79783</v>
      </c>
      <c r="AG182" s="26" t="s">
        <v>15</v>
      </c>
      <c r="AH182" s="43">
        <v>1.4691187800000001E-3</v>
      </c>
      <c r="AI182" s="43">
        <v>1.0759400970000001E-3</v>
      </c>
      <c r="AJ182" s="43">
        <v>2.5352802335353947E-4</v>
      </c>
    </row>
    <row r="183" spans="1:36" x14ac:dyDescent="0.2">
      <c r="A183" s="26">
        <v>7956</v>
      </c>
      <c r="B183" s="26">
        <v>12538</v>
      </c>
      <c r="C183" s="26" t="s">
        <v>824</v>
      </c>
      <c r="D183" s="26">
        <v>550263107</v>
      </c>
      <c r="E183" s="26" t="s">
        <v>205</v>
      </c>
      <c r="F183" s="26" t="s">
        <v>1206</v>
      </c>
      <c r="G183" s="26" t="s">
        <v>1207</v>
      </c>
      <c r="H183" s="26" t="s">
        <v>69</v>
      </c>
      <c r="I183" s="26" t="s">
        <v>112</v>
      </c>
      <c r="J183" s="26" t="s">
        <v>51</v>
      </c>
      <c r="K183" s="26" t="s">
        <v>51</v>
      </c>
      <c r="L183" s="26" t="s">
        <v>433</v>
      </c>
      <c r="M183" s="26" t="s">
        <v>165</v>
      </c>
      <c r="N183" s="26" t="s">
        <v>140</v>
      </c>
      <c r="O183" s="26" t="s">
        <v>57</v>
      </c>
      <c r="P183" s="26" t="s">
        <v>1122</v>
      </c>
      <c r="Q183" s="26" t="s">
        <v>59</v>
      </c>
      <c r="R183" s="26" t="s">
        <v>54</v>
      </c>
      <c r="S183" s="26" t="s">
        <v>531</v>
      </c>
      <c r="T183" s="54">
        <v>2.1469999999999998</v>
      </c>
      <c r="U183" s="36" t="s">
        <v>1208</v>
      </c>
      <c r="V183" s="43">
        <v>5.2499999999999998E-2</v>
      </c>
      <c r="W183" s="43">
        <v>5.6399999999999999E-2</v>
      </c>
      <c r="X183" s="26" t="s">
        <v>347</v>
      </c>
      <c r="Z183" s="42">
        <v>380000</v>
      </c>
      <c r="AA183" s="42">
        <v>1</v>
      </c>
      <c r="AB183" s="42">
        <v>101.77</v>
      </c>
      <c r="AC183" s="42">
        <v>0</v>
      </c>
      <c r="AD183" s="42">
        <v>386.726</v>
      </c>
      <c r="AG183" s="26" t="s">
        <v>15</v>
      </c>
      <c r="AH183" s="43">
        <v>1.1515151509999999E-3</v>
      </c>
      <c r="AI183" s="43">
        <v>3.9825313300000001E-4</v>
      </c>
      <c r="AJ183" s="43">
        <v>9.3841962094638845E-5</v>
      </c>
    </row>
    <row r="184" spans="1:36" x14ac:dyDescent="0.2">
      <c r="A184" s="26">
        <v>7956</v>
      </c>
      <c r="B184" s="26">
        <v>12538</v>
      </c>
      <c r="C184" s="26" t="s">
        <v>1137</v>
      </c>
      <c r="D184" s="26">
        <v>513682146</v>
      </c>
      <c r="E184" s="26" t="s">
        <v>203</v>
      </c>
      <c r="F184" s="26" t="s">
        <v>1209</v>
      </c>
      <c r="G184" s="26" t="s">
        <v>1210</v>
      </c>
      <c r="H184" s="26" t="s">
        <v>69</v>
      </c>
      <c r="I184" s="26" t="s">
        <v>113</v>
      </c>
      <c r="J184" s="26" t="s">
        <v>51</v>
      </c>
      <c r="K184" s="26" t="s">
        <v>51</v>
      </c>
      <c r="L184" s="26" t="s">
        <v>433</v>
      </c>
      <c r="M184" s="26" t="s">
        <v>165</v>
      </c>
      <c r="N184" s="26" t="s">
        <v>129</v>
      </c>
      <c r="O184" s="26" t="s">
        <v>57</v>
      </c>
      <c r="P184" s="26" t="s">
        <v>733</v>
      </c>
      <c r="Q184" s="26" t="s">
        <v>59</v>
      </c>
      <c r="R184" s="26" t="s">
        <v>54</v>
      </c>
      <c r="S184" s="26" t="s">
        <v>531</v>
      </c>
      <c r="T184" s="54">
        <v>2.6909999999999998</v>
      </c>
      <c r="U184" s="36" t="s">
        <v>1211</v>
      </c>
      <c r="V184" s="43">
        <v>2E-3</v>
      </c>
      <c r="W184" s="43">
        <v>2.58E-2</v>
      </c>
      <c r="X184" s="26" t="s">
        <v>347</v>
      </c>
      <c r="Z184" s="42">
        <v>4121000</v>
      </c>
      <c r="AA184" s="42">
        <v>1</v>
      </c>
      <c r="AB184" s="42">
        <v>105.54</v>
      </c>
      <c r="AC184" s="42">
        <v>0</v>
      </c>
      <c r="AD184" s="42">
        <v>4349.3033999999998</v>
      </c>
      <c r="AG184" s="26" t="s">
        <v>15</v>
      </c>
      <c r="AH184" s="43">
        <v>5.1199479180000004E-3</v>
      </c>
      <c r="AI184" s="43">
        <v>4.478942996E-3</v>
      </c>
      <c r="AJ184" s="43">
        <v>1.0553910644768745E-3</v>
      </c>
    </row>
    <row r="185" spans="1:36" x14ac:dyDescent="0.2">
      <c r="A185" s="26">
        <v>7956</v>
      </c>
      <c r="B185" s="26">
        <v>12538</v>
      </c>
      <c r="C185" s="26" t="s">
        <v>1212</v>
      </c>
      <c r="D185" s="26">
        <v>515983476</v>
      </c>
      <c r="E185" s="26" t="s">
        <v>203</v>
      </c>
      <c r="F185" s="26" t="s">
        <v>1213</v>
      </c>
      <c r="G185" s="26" t="s">
        <v>1214</v>
      </c>
      <c r="H185" s="26" t="s">
        <v>69</v>
      </c>
      <c r="I185" s="26" t="s">
        <v>113</v>
      </c>
      <c r="J185" s="26" t="s">
        <v>51</v>
      </c>
      <c r="K185" s="26" t="s">
        <v>51</v>
      </c>
      <c r="L185" s="26" t="s">
        <v>433</v>
      </c>
      <c r="M185" s="26" t="s">
        <v>165</v>
      </c>
      <c r="N185" s="26" t="s">
        <v>373</v>
      </c>
      <c r="O185" s="26" t="s">
        <v>57</v>
      </c>
      <c r="P185" s="26" t="s">
        <v>737</v>
      </c>
      <c r="Q185" s="26" t="s">
        <v>59</v>
      </c>
      <c r="R185" s="26" t="s">
        <v>54</v>
      </c>
      <c r="S185" s="26" t="s">
        <v>531</v>
      </c>
      <c r="T185" s="54">
        <v>4.149</v>
      </c>
      <c r="U185" s="36" t="s">
        <v>1021</v>
      </c>
      <c r="V185" s="43">
        <v>7.4999999999999997E-3</v>
      </c>
      <c r="W185" s="43">
        <v>3.1399999999999997E-2</v>
      </c>
      <c r="X185" s="26" t="s">
        <v>347</v>
      </c>
      <c r="Z185" s="42">
        <v>869750</v>
      </c>
      <c r="AA185" s="42">
        <v>1</v>
      </c>
      <c r="AB185" s="42">
        <v>101.89</v>
      </c>
      <c r="AC185" s="42">
        <v>0</v>
      </c>
      <c r="AD185" s="42">
        <v>886.18826999999999</v>
      </c>
      <c r="AG185" s="26" t="s">
        <v>15</v>
      </c>
      <c r="AH185" s="43">
        <v>1.4835820890000001E-3</v>
      </c>
      <c r="AI185" s="43">
        <v>9.12602865E-4</v>
      </c>
      <c r="AJ185" s="43">
        <v>2.1504022497078958E-4</v>
      </c>
    </row>
    <row r="186" spans="1:36" x14ac:dyDescent="0.2">
      <c r="A186" s="26">
        <v>7956</v>
      </c>
      <c r="B186" s="26">
        <v>12538</v>
      </c>
      <c r="C186" s="26" t="s">
        <v>1215</v>
      </c>
      <c r="D186" s="26">
        <v>514328004</v>
      </c>
      <c r="E186" s="26" t="s">
        <v>203</v>
      </c>
      <c r="F186" s="26" t="s">
        <v>1216</v>
      </c>
      <c r="G186" s="26" t="s">
        <v>1217</v>
      </c>
      <c r="H186" s="26" t="s">
        <v>69</v>
      </c>
      <c r="I186" s="26" t="s">
        <v>112</v>
      </c>
      <c r="J186" s="26" t="s">
        <v>51</v>
      </c>
      <c r="K186" s="26" t="s">
        <v>51</v>
      </c>
      <c r="L186" s="26" t="s">
        <v>433</v>
      </c>
      <c r="M186" s="26" t="s">
        <v>165</v>
      </c>
      <c r="N186" s="26" t="s">
        <v>84</v>
      </c>
      <c r="O186" s="26" t="s">
        <v>57</v>
      </c>
      <c r="P186" s="26" t="s">
        <v>154</v>
      </c>
      <c r="Q186" s="26" t="s">
        <v>154</v>
      </c>
      <c r="R186" s="26" t="s">
        <v>54</v>
      </c>
      <c r="S186" s="26" t="s">
        <v>531</v>
      </c>
      <c r="T186" s="54">
        <v>1.3009999999999999</v>
      </c>
      <c r="U186" s="36" t="s">
        <v>754</v>
      </c>
      <c r="V186" s="43">
        <v>3.3500000000000002E-2</v>
      </c>
      <c r="W186" s="43">
        <v>6.8599999999999994E-2</v>
      </c>
      <c r="X186" s="26" t="s">
        <v>347</v>
      </c>
      <c r="Z186" s="42">
        <v>450000</v>
      </c>
      <c r="AA186" s="42">
        <v>1</v>
      </c>
      <c r="AB186" s="42">
        <v>95.8</v>
      </c>
      <c r="AC186" s="42">
        <v>0</v>
      </c>
      <c r="AD186" s="42">
        <v>431.1</v>
      </c>
      <c r="AG186" s="26" t="s">
        <v>15</v>
      </c>
      <c r="AH186" s="43">
        <v>3.8461538459999998E-3</v>
      </c>
      <c r="AI186" s="43">
        <v>4.4394978800000001E-4</v>
      </c>
      <c r="AJ186" s="43">
        <v>1.0460964574142623E-4</v>
      </c>
    </row>
    <row r="187" spans="1:36" x14ac:dyDescent="0.2">
      <c r="A187" s="26">
        <v>7956</v>
      </c>
      <c r="B187" s="26">
        <v>12538</v>
      </c>
      <c r="C187" s="26" t="s">
        <v>1218</v>
      </c>
      <c r="D187" s="26">
        <v>513834200</v>
      </c>
      <c r="E187" s="26" t="s">
        <v>203</v>
      </c>
      <c r="F187" s="26" t="s">
        <v>1219</v>
      </c>
      <c r="G187" s="26" t="s">
        <v>1220</v>
      </c>
      <c r="H187" s="26" t="s">
        <v>69</v>
      </c>
      <c r="I187" s="26" t="s">
        <v>112</v>
      </c>
      <c r="J187" s="26" t="s">
        <v>51</v>
      </c>
      <c r="K187" s="26" t="s">
        <v>51</v>
      </c>
      <c r="L187" s="26" t="s">
        <v>433</v>
      </c>
      <c r="M187" s="26" t="s">
        <v>165</v>
      </c>
      <c r="N187" s="26" t="s">
        <v>141</v>
      </c>
      <c r="O187" s="26" t="s">
        <v>57</v>
      </c>
      <c r="P187" s="26" t="s">
        <v>733</v>
      </c>
      <c r="Q187" s="26" t="s">
        <v>59</v>
      </c>
      <c r="R187" s="26" t="s">
        <v>54</v>
      </c>
      <c r="S187" s="26" t="s">
        <v>531</v>
      </c>
      <c r="T187" s="54">
        <v>7.1779999999999999</v>
      </c>
      <c r="U187" s="36" t="s">
        <v>1221</v>
      </c>
      <c r="V187" s="43">
        <v>2.63E-2</v>
      </c>
      <c r="W187" s="43">
        <v>5.3199999999999997E-2</v>
      </c>
      <c r="X187" s="26" t="s">
        <v>347</v>
      </c>
      <c r="Z187" s="42">
        <v>686245</v>
      </c>
      <c r="AA187" s="42">
        <v>1</v>
      </c>
      <c r="AB187" s="42">
        <v>83.08</v>
      </c>
      <c r="AC187" s="42">
        <v>0</v>
      </c>
      <c r="AD187" s="42">
        <v>570.13234999999997</v>
      </c>
      <c r="AG187" s="26" t="s">
        <v>15</v>
      </c>
      <c r="AH187" s="43">
        <v>9.8926468799999997E-4</v>
      </c>
      <c r="AI187" s="43">
        <v>5.8712627299999998E-4</v>
      </c>
      <c r="AJ187" s="43">
        <v>1.3834688740252106E-4</v>
      </c>
    </row>
    <row r="188" spans="1:36" x14ac:dyDescent="0.2">
      <c r="A188" s="26">
        <v>7956</v>
      </c>
      <c r="B188" s="26">
        <v>12538</v>
      </c>
      <c r="C188" s="26" t="s">
        <v>815</v>
      </c>
      <c r="D188" s="26">
        <v>513893123</v>
      </c>
      <c r="E188" s="26" t="s">
        <v>203</v>
      </c>
      <c r="F188" s="26" t="s">
        <v>1222</v>
      </c>
      <c r="G188" s="26" t="s">
        <v>1223</v>
      </c>
      <c r="H188" s="26" t="s">
        <v>69</v>
      </c>
      <c r="I188" s="26" t="s">
        <v>113</v>
      </c>
      <c r="J188" s="26" t="s">
        <v>51</v>
      </c>
      <c r="K188" s="26" t="s">
        <v>51</v>
      </c>
      <c r="L188" s="26" t="s">
        <v>433</v>
      </c>
      <c r="M188" s="26" t="s">
        <v>165</v>
      </c>
      <c r="N188" s="26" t="s">
        <v>355</v>
      </c>
      <c r="O188" s="26" t="s">
        <v>57</v>
      </c>
      <c r="P188" s="26" t="s">
        <v>776</v>
      </c>
      <c r="Q188" s="26" t="s">
        <v>64</v>
      </c>
      <c r="R188" s="26" t="s">
        <v>54</v>
      </c>
      <c r="S188" s="26" t="s">
        <v>531</v>
      </c>
      <c r="T188" s="54">
        <v>3.01</v>
      </c>
      <c r="U188" s="36" t="s">
        <v>1224</v>
      </c>
      <c r="V188" s="43">
        <v>0.01</v>
      </c>
      <c r="W188" s="43">
        <v>3.0800000000000001E-2</v>
      </c>
      <c r="X188" s="26" t="s">
        <v>347</v>
      </c>
      <c r="Z188" s="42">
        <v>4801000</v>
      </c>
      <c r="AA188" s="42">
        <v>1</v>
      </c>
      <c r="AB188" s="42">
        <v>106.09</v>
      </c>
      <c r="AC188" s="42">
        <v>0</v>
      </c>
      <c r="AD188" s="42">
        <v>5093.3809000000001</v>
      </c>
      <c r="AG188" s="26" t="s">
        <v>15</v>
      </c>
      <c r="AH188" s="43">
        <v>2.4666708409999999E-3</v>
      </c>
      <c r="AI188" s="43">
        <v>5.2451991979999999E-3</v>
      </c>
      <c r="AJ188" s="43">
        <v>1.2359470461033328E-3</v>
      </c>
    </row>
    <row r="189" spans="1:36" x14ac:dyDescent="0.2">
      <c r="A189" s="26">
        <v>7956</v>
      </c>
      <c r="B189" s="26">
        <v>12538</v>
      </c>
      <c r="C189" s="26" t="s">
        <v>785</v>
      </c>
      <c r="D189" s="26">
        <v>520044314</v>
      </c>
      <c r="E189" s="26" t="s">
        <v>203</v>
      </c>
      <c r="F189" s="26" t="s">
        <v>1225</v>
      </c>
      <c r="G189" s="26" t="s">
        <v>1226</v>
      </c>
      <c r="H189" s="26" t="s">
        <v>69</v>
      </c>
      <c r="I189" s="26" t="s">
        <v>112</v>
      </c>
      <c r="J189" s="26" t="s">
        <v>51</v>
      </c>
      <c r="K189" s="26" t="s">
        <v>51</v>
      </c>
      <c r="L189" s="26" t="s">
        <v>433</v>
      </c>
      <c r="M189" s="26" t="s">
        <v>165</v>
      </c>
      <c r="N189" s="26" t="s">
        <v>133</v>
      </c>
      <c r="O189" s="26" t="s">
        <v>57</v>
      </c>
      <c r="P189" s="26" t="s">
        <v>733</v>
      </c>
      <c r="Q189" s="26" t="s">
        <v>59</v>
      </c>
      <c r="R189" s="26" t="s">
        <v>54</v>
      </c>
      <c r="S189" s="26" t="s">
        <v>531</v>
      </c>
      <c r="T189" s="54">
        <v>3.23</v>
      </c>
      <c r="U189" s="36" t="s">
        <v>1227</v>
      </c>
      <c r="V189" s="43">
        <v>2.0799999999999999E-2</v>
      </c>
      <c r="W189" s="43">
        <v>4.7600000000000003E-2</v>
      </c>
      <c r="X189" s="26" t="s">
        <v>347</v>
      </c>
      <c r="Z189" s="42">
        <v>322000</v>
      </c>
      <c r="AA189" s="42">
        <v>1</v>
      </c>
      <c r="AB189" s="42">
        <v>92.85</v>
      </c>
      <c r="AC189" s="42">
        <v>0</v>
      </c>
      <c r="AD189" s="42">
        <v>298.97699999999998</v>
      </c>
      <c r="AG189" s="26" t="s">
        <v>15</v>
      </c>
      <c r="AH189" s="43">
        <v>1.62292661E-3</v>
      </c>
      <c r="AI189" s="43">
        <v>3.0788860100000001E-4</v>
      </c>
      <c r="AJ189" s="43">
        <v>7.2549009637750856E-5</v>
      </c>
    </row>
    <row r="190" spans="1:36" x14ac:dyDescent="0.2">
      <c r="A190" s="26">
        <v>7956</v>
      </c>
      <c r="B190" s="26">
        <v>12538</v>
      </c>
      <c r="C190" s="26" t="s">
        <v>940</v>
      </c>
      <c r="D190" s="26">
        <v>510381601</v>
      </c>
      <c r="E190" s="26" t="s">
        <v>203</v>
      </c>
      <c r="F190" s="26" t="s">
        <v>1228</v>
      </c>
      <c r="G190" s="26" t="s">
        <v>1229</v>
      </c>
      <c r="H190" s="26" t="s">
        <v>69</v>
      </c>
      <c r="I190" s="26" t="s">
        <v>113</v>
      </c>
      <c r="J190" s="26" t="s">
        <v>51</v>
      </c>
      <c r="K190" s="26" t="s">
        <v>51</v>
      </c>
      <c r="L190" s="26" t="s">
        <v>433</v>
      </c>
      <c r="M190" s="26" t="s">
        <v>165</v>
      </c>
      <c r="N190" s="26" t="s">
        <v>84</v>
      </c>
      <c r="O190" s="26" t="s">
        <v>57</v>
      </c>
      <c r="P190" s="26" t="s">
        <v>724</v>
      </c>
      <c r="Q190" s="26" t="s">
        <v>59</v>
      </c>
      <c r="R190" s="26" t="s">
        <v>54</v>
      </c>
      <c r="S190" s="26" t="s">
        <v>531</v>
      </c>
      <c r="T190" s="54">
        <v>3.294</v>
      </c>
      <c r="U190" s="36" t="s">
        <v>1174</v>
      </c>
      <c r="V190" s="43">
        <v>7.4999999999999997E-3</v>
      </c>
      <c r="W190" s="43">
        <v>3.15E-2</v>
      </c>
      <c r="X190" s="26" t="s">
        <v>347</v>
      </c>
      <c r="Z190" s="42">
        <v>668719.5</v>
      </c>
      <c r="AA190" s="42">
        <v>1</v>
      </c>
      <c r="AB190" s="42">
        <v>104.1</v>
      </c>
      <c r="AC190" s="42">
        <v>0</v>
      </c>
      <c r="AD190" s="42">
        <v>696.13699999999994</v>
      </c>
      <c r="AG190" s="26" t="s">
        <v>15</v>
      </c>
      <c r="AH190" s="43">
        <v>4.6975910300000001E-4</v>
      </c>
      <c r="AI190" s="43">
        <v>7.1688674099999999E-4</v>
      </c>
      <c r="AJ190" s="43">
        <v>1.6892286002667418E-4</v>
      </c>
    </row>
    <row r="191" spans="1:36" x14ac:dyDescent="0.2">
      <c r="A191" s="26">
        <v>7956</v>
      </c>
      <c r="B191" s="26">
        <v>12538</v>
      </c>
      <c r="C191" s="26" t="s">
        <v>1134</v>
      </c>
      <c r="D191" s="26">
        <v>514353671</v>
      </c>
      <c r="E191" s="26" t="s">
        <v>203</v>
      </c>
      <c r="F191" s="26" t="s">
        <v>1230</v>
      </c>
      <c r="G191" s="26" t="s">
        <v>1231</v>
      </c>
      <c r="H191" s="26" t="s">
        <v>69</v>
      </c>
      <c r="I191" s="26" t="s">
        <v>113</v>
      </c>
      <c r="J191" s="26" t="s">
        <v>51</v>
      </c>
      <c r="K191" s="26" t="s">
        <v>51</v>
      </c>
      <c r="L191" s="26" t="s">
        <v>433</v>
      </c>
      <c r="M191" s="26" t="s">
        <v>165</v>
      </c>
      <c r="N191" s="26" t="s">
        <v>357</v>
      </c>
      <c r="O191" s="26" t="s">
        <v>57</v>
      </c>
      <c r="P191" s="26" t="s">
        <v>950</v>
      </c>
      <c r="Q191" s="26" t="s">
        <v>59</v>
      </c>
      <c r="R191" s="26" t="s">
        <v>54</v>
      </c>
      <c r="S191" s="26" t="s">
        <v>531</v>
      </c>
      <c r="T191" s="54">
        <v>3.4550000000000001</v>
      </c>
      <c r="U191" s="36">
        <v>47125</v>
      </c>
      <c r="V191" s="43">
        <v>9.4000000000000004E-3</v>
      </c>
      <c r="W191" s="43">
        <v>4.0399999999999998E-2</v>
      </c>
      <c r="X191" s="26" t="s">
        <v>347</v>
      </c>
      <c r="Z191" s="42">
        <v>2967983.74</v>
      </c>
      <c r="AA191" s="42">
        <v>1</v>
      </c>
      <c r="AB191" s="42">
        <v>101.27</v>
      </c>
      <c r="AC191" s="42">
        <v>26.70945</v>
      </c>
      <c r="AD191" s="42">
        <v>3032.3865799999999</v>
      </c>
      <c r="AG191" s="26" t="s">
        <v>15</v>
      </c>
      <c r="AH191" s="43">
        <v>6.9980130499999998E-3</v>
      </c>
      <c r="AI191" s="43">
        <v>3.1227728629999998E-3</v>
      </c>
      <c r="AJ191" s="43">
        <v>7.3583132889087238E-4</v>
      </c>
    </row>
    <row r="192" spans="1:36" x14ac:dyDescent="0.2">
      <c r="A192" s="26">
        <v>7956</v>
      </c>
      <c r="B192" s="26">
        <v>12538</v>
      </c>
      <c r="C192" s="26" t="s">
        <v>1232</v>
      </c>
      <c r="D192" s="26">
        <v>2059088</v>
      </c>
      <c r="E192" s="26" t="s">
        <v>204</v>
      </c>
      <c r="F192" s="26" t="s">
        <v>1233</v>
      </c>
      <c r="G192" s="26" t="s">
        <v>1234</v>
      </c>
      <c r="H192" s="26" t="s">
        <v>69</v>
      </c>
      <c r="I192" s="26" t="s">
        <v>112</v>
      </c>
      <c r="J192" s="26" t="s">
        <v>51</v>
      </c>
      <c r="K192" s="26" t="s">
        <v>167</v>
      </c>
      <c r="L192" s="26" t="s">
        <v>433</v>
      </c>
      <c r="M192" s="26" t="s">
        <v>165</v>
      </c>
      <c r="N192" s="26" t="s">
        <v>131</v>
      </c>
      <c r="O192" s="26" t="s">
        <v>57</v>
      </c>
      <c r="P192" s="26" t="s">
        <v>1235</v>
      </c>
      <c r="Q192" s="26" t="s">
        <v>64</v>
      </c>
      <c r="R192" s="26" t="s">
        <v>54</v>
      </c>
      <c r="S192" s="26" t="s">
        <v>531</v>
      </c>
      <c r="T192" s="54">
        <v>1.5449999999999999</v>
      </c>
      <c r="U192" s="36">
        <v>46394</v>
      </c>
      <c r="V192" s="43">
        <v>8.0500000000000002E-2</v>
      </c>
      <c r="W192" s="43">
        <v>6.6799999999999998E-2</v>
      </c>
      <c r="X192" s="26" t="s">
        <v>347</v>
      </c>
      <c r="Z192" s="42">
        <v>149598.82999999999</v>
      </c>
      <c r="AA192" s="42">
        <v>1</v>
      </c>
      <c r="AB192" s="42">
        <v>102.25</v>
      </c>
      <c r="AC192" s="42">
        <v>6.02135</v>
      </c>
      <c r="AD192" s="42">
        <v>158.98615000000001</v>
      </c>
      <c r="AG192" s="26" t="s">
        <v>15</v>
      </c>
      <c r="AH192" s="43">
        <v>1.66842105E-3</v>
      </c>
      <c r="AI192" s="43">
        <v>1.6372504599999999E-4</v>
      </c>
      <c r="AJ192" s="43">
        <v>3.8579180768483547E-5</v>
      </c>
    </row>
    <row r="193" spans="1:36" x14ac:dyDescent="0.2">
      <c r="A193" s="26">
        <v>7956</v>
      </c>
      <c r="B193" s="26">
        <v>12538</v>
      </c>
      <c r="C193" s="26" t="s">
        <v>1236</v>
      </c>
      <c r="D193" s="26">
        <v>513817817</v>
      </c>
      <c r="E193" s="26" t="s">
        <v>203</v>
      </c>
      <c r="F193" s="26" t="s">
        <v>1237</v>
      </c>
      <c r="G193" s="26" t="s">
        <v>1238</v>
      </c>
      <c r="H193" s="26" t="s">
        <v>69</v>
      </c>
      <c r="I193" s="26" t="s">
        <v>112</v>
      </c>
      <c r="J193" s="26" t="s">
        <v>51</v>
      </c>
      <c r="K193" s="26" t="s">
        <v>51</v>
      </c>
      <c r="L193" s="26" t="s">
        <v>433</v>
      </c>
      <c r="M193" s="26" t="s">
        <v>165</v>
      </c>
      <c r="N193" s="26" t="s">
        <v>84</v>
      </c>
      <c r="O193" s="26" t="s">
        <v>57</v>
      </c>
      <c r="P193" s="26" t="s">
        <v>750</v>
      </c>
      <c r="Q193" s="26" t="s">
        <v>64</v>
      </c>
      <c r="R193" s="26" t="s">
        <v>54</v>
      </c>
      <c r="S193" s="26" t="s">
        <v>531</v>
      </c>
      <c r="T193" s="54">
        <v>1.48</v>
      </c>
      <c r="U193" s="36" t="s">
        <v>827</v>
      </c>
      <c r="V193" s="43">
        <v>0.02</v>
      </c>
      <c r="W193" s="43">
        <v>5.0999999999999997E-2</v>
      </c>
      <c r="X193" s="26" t="s">
        <v>347</v>
      </c>
      <c r="Z193" s="42">
        <v>545380</v>
      </c>
      <c r="AA193" s="42">
        <v>1</v>
      </c>
      <c r="AB193" s="42">
        <v>95.67</v>
      </c>
      <c r="AC193" s="42">
        <v>0</v>
      </c>
      <c r="AD193" s="42">
        <v>521.76504999999997</v>
      </c>
      <c r="AG193" s="26" t="s">
        <v>15</v>
      </c>
      <c r="AH193" s="43">
        <v>2.3257142850000002E-3</v>
      </c>
      <c r="AI193" s="43">
        <v>5.3731728999999997E-4</v>
      </c>
      <c r="AJ193" s="43">
        <v>1.2661019958422071E-4</v>
      </c>
    </row>
    <row r="194" spans="1:36" x14ac:dyDescent="0.2">
      <c r="A194" s="26">
        <v>7956</v>
      </c>
      <c r="B194" s="26">
        <v>12538</v>
      </c>
      <c r="C194" s="26" t="s">
        <v>1239</v>
      </c>
      <c r="D194" s="26">
        <v>516046307</v>
      </c>
      <c r="E194" s="26" t="s">
        <v>203</v>
      </c>
      <c r="F194" s="26" t="s">
        <v>1240</v>
      </c>
      <c r="G194" s="26" t="s">
        <v>1241</v>
      </c>
      <c r="H194" s="26" t="s">
        <v>69</v>
      </c>
      <c r="I194" s="26" t="s">
        <v>113</v>
      </c>
      <c r="J194" s="26" t="s">
        <v>51</v>
      </c>
      <c r="K194" s="26" t="s">
        <v>51</v>
      </c>
      <c r="L194" s="26" t="s">
        <v>433</v>
      </c>
      <c r="M194" s="26" t="s">
        <v>165</v>
      </c>
      <c r="N194" s="26" t="s">
        <v>353</v>
      </c>
      <c r="O194" s="26" t="s">
        <v>57</v>
      </c>
      <c r="P194" s="26" t="s">
        <v>154</v>
      </c>
      <c r="Q194" s="26" t="s">
        <v>154</v>
      </c>
      <c r="R194" s="26" t="s">
        <v>54</v>
      </c>
      <c r="S194" s="26" t="s">
        <v>531</v>
      </c>
      <c r="T194" s="54">
        <v>2.2639999999999998</v>
      </c>
      <c r="U194" s="36" t="s">
        <v>1036</v>
      </c>
      <c r="V194" s="43">
        <v>2.3E-2</v>
      </c>
      <c r="W194" s="43">
        <v>4.07E-2</v>
      </c>
      <c r="X194" s="26" t="s">
        <v>347</v>
      </c>
      <c r="Z194" s="42">
        <v>1889115.75</v>
      </c>
      <c r="AA194" s="42">
        <v>1</v>
      </c>
      <c r="AB194" s="42">
        <v>107.96</v>
      </c>
      <c r="AC194" s="42">
        <v>0</v>
      </c>
      <c r="AD194" s="42">
        <v>2039.48936</v>
      </c>
      <c r="AG194" s="26" t="s">
        <v>15</v>
      </c>
      <c r="AH194" s="43">
        <v>2.2815407608E-2</v>
      </c>
      <c r="AI194" s="43">
        <v>2.1002803770000002E-3</v>
      </c>
      <c r="AJ194" s="43">
        <v>4.9489737750639789E-4</v>
      </c>
    </row>
    <row r="195" spans="1:36" x14ac:dyDescent="0.2">
      <c r="A195" s="26">
        <v>7956</v>
      </c>
      <c r="B195" s="26">
        <v>12538</v>
      </c>
      <c r="C195" s="26" t="s">
        <v>975</v>
      </c>
      <c r="D195" s="26">
        <v>520043720</v>
      </c>
      <c r="E195" s="26" t="s">
        <v>203</v>
      </c>
      <c r="F195" s="26" t="s">
        <v>1242</v>
      </c>
      <c r="G195" s="26" t="s">
        <v>1243</v>
      </c>
      <c r="H195" s="26" t="s">
        <v>69</v>
      </c>
      <c r="I195" s="26" t="s">
        <v>112</v>
      </c>
      <c r="J195" s="26" t="s">
        <v>51</v>
      </c>
      <c r="K195" s="26" t="s">
        <v>51</v>
      </c>
      <c r="L195" s="26" t="s">
        <v>433</v>
      </c>
      <c r="M195" s="26" t="s">
        <v>165</v>
      </c>
      <c r="N195" s="26" t="s">
        <v>358</v>
      </c>
      <c r="O195" s="26" t="s">
        <v>57</v>
      </c>
      <c r="P195" s="26" t="s">
        <v>1244</v>
      </c>
      <c r="Q195" s="26" t="s">
        <v>64</v>
      </c>
      <c r="R195" s="26" t="s">
        <v>54</v>
      </c>
      <c r="S195" s="26" t="s">
        <v>531</v>
      </c>
      <c r="T195" s="54">
        <v>5.68</v>
      </c>
      <c r="U195" s="36">
        <v>47858</v>
      </c>
      <c r="V195" s="43">
        <v>2.8000000000000001E-2</v>
      </c>
      <c r="W195" s="43">
        <v>5.1700000000000003E-2</v>
      </c>
      <c r="X195" s="26" t="s">
        <v>347</v>
      </c>
      <c r="Z195" s="42">
        <v>744230.62</v>
      </c>
      <c r="AA195" s="42">
        <v>1</v>
      </c>
      <c r="AB195" s="42">
        <v>88.49</v>
      </c>
      <c r="AC195" s="42">
        <v>0</v>
      </c>
      <c r="AD195" s="42">
        <v>658.56967999999995</v>
      </c>
      <c r="AG195" s="26" t="s">
        <v>15</v>
      </c>
      <c r="AH195" s="43">
        <v>1.371536992E-3</v>
      </c>
      <c r="AI195" s="43">
        <v>6.7819965199999999E-4</v>
      </c>
      <c r="AJ195" s="43">
        <v>1.5980686829237864E-4</v>
      </c>
    </row>
    <row r="196" spans="1:36" x14ac:dyDescent="0.2">
      <c r="A196" s="26">
        <v>7956</v>
      </c>
      <c r="B196" s="26">
        <v>12538</v>
      </c>
      <c r="C196" s="26" t="s">
        <v>1245</v>
      </c>
      <c r="D196" s="26">
        <v>221890929</v>
      </c>
      <c r="E196" s="26" t="s">
        <v>204</v>
      </c>
      <c r="F196" s="26" t="s">
        <v>1246</v>
      </c>
      <c r="G196" s="26" t="s">
        <v>1247</v>
      </c>
      <c r="H196" s="26" t="s">
        <v>69</v>
      </c>
      <c r="I196" s="26" t="s">
        <v>114</v>
      </c>
      <c r="J196" s="26" t="s">
        <v>51</v>
      </c>
      <c r="K196" s="26" t="s">
        <v>167</v>
      </c>
      <c r="L196" s="26" t="s">
        <v>433</v>
      </c>
      <c r="M196" s="26" t="s">
        <v>165</v>
      </c>
      <c r="N196" s="26" t="s">
        <v>358</v>
      </c>
      <c r="O196" s="26" t="s">
        <v>57</v>
      </c>
      <c r="P196" s="26" t="s">
        <v>733</v>
      </c>
      <c r="Q196" s="26" t="s">
        <v>59</v>
      </c>
      <c r="R196" s="26" t="s">
        <v>54</v>
      </c>
      <c r="S196" s="26" t="s">
        <v>531</v>
      </c>
      <c r="T196" s="54">
        <v>2.0419999999999998</v>
      </c>
      <c r="U196" s="36" t="s">
        <v>1248</v>
      </c>
      <c r="V196" s="43">
        <v>4.7199999999999999E-2</v>
      </c>
      <c r="W196" s="43">
        <v>7.4800000000000005E-2</v>
      </c>
      <c r="X196" s="26" t="s">
        <v>347</v>
      </c>
      <c r="Z196" s="42">
        <v>2000000</v>
      </c>
      <c r="AA196" s="42">
        <v>1</v>
      </c>
      <c r="AB196" s="42">
        <v>109.78</v>
      </c>
      <c r="AC196" s="42">
        <v>0</v>
      </c>
      <c r="AD196" s="42">
        <v>2195.6</v>
      </c>
      <c r="AG196" s="26" t="s">
        <v>15</v>
      </c>
      <c r="AH196" s="43">
        <v>6.0797295729999997E-3</v>
      </c>
      <c r="AI196" s="43">
        <v>2.2610442029999999E-3</v>
      </c>
      <c r="AJ196" s="43">
        <v>5.3277879422378898E-4</v>
      </c>
    </row>
    <row r="197" spans="1:36" x14ac:dyDescent="0.2">
      <c r="A197" s="26">
        <v>7956</v>
      </c>
      <c r="B197" s="26">
        <v>12538</v>
      </c>
      <c r="C197" s="26" t="s">
        <v>1249</v>
      </c>
      <c r="D197" s="26">
        <v>513937714</v>
      </c>
      <c r="E197" s="26" t="s">
        <v>203</v>
      </c>
      <c r="F197" s="26" t="s">
        <v>1250</v>
      </c>
      <c r="G197" s="26" t="s">
        <v>1251</v>
      </c>
      <c r="H197" s="26" t="s">
        <v>69</v>
      </c>
      <c r="I197" s="26" t="s">
        <v>112</v>
      </c>
      <c r="J197" s="26" t="s">
        <v>51</v>
      </c>
      <c r="K197" s="26" t="s">
        <v>51</v>
      </c>
      <c r="L197" s="26" t="s">
        <v>433</v>
      </c>
      <c r="M197" s="26" t="s">
        <v>165</v>
      </c>
      <c r="N197" s="26" t="s">
        <v>141</v>
      </c>
      <c r="O197" s="26" t="s">
        <v>57</v>
      </c>
      <c r="P197" s="26" t="s">
        <v>742</v>
      </c>
      <c r="Q197" s="26" t="s">
        <v>64</v>
      </c>
      <c r="R197" s="26" t="s">
        <v>54</v>
      </c>
      <c r="S197" s="26" t="s">
        <v>531</v>
      </c>
      <c r="T197" s="54">
        <v>5.5069999999999997</v>
      </c>
      <c r="U197" s="36">
        <v>48945</v>
      </c>
      <c r="V197" s="43">
        <v>2.98E-2</v>
      </c>
      <c r="W197" s="43">
        <v>4.9599999999999998E-2</v>
      </c>
      <c r="X197" s="26" t="s">
        <v>347</v>
      </c>
      <c r="Z197" s="42">
        <v>120000</v>
      </c>
      <c r="AA197" s="42">
        <v>1</v>
      </c>
      <c r="AB197" s="42">
        <v>90.12</v>
      </c>
      <c r="AC197" s="42">
        <v>0</v>
      </c>
      <c r="AD197" s="42">
        <v>108.14400000000001</v>
      </c>
      <c r="AG197" s="26" t="s">
        <v>15</v>
      </c>
      <c r="AH197" s="43">
        <v>3.0569963799999999E-4</v>
      </c>
      <c r="AI197" s="43">
        <v>1.11367445E-4</v>
      </c>
      <c r="AJ197" s="43">
        <v>2.6241952050709348E-5</v>
      </c>
    </row>
    <row r="198" spans="1:36" x14ac:dyDescent="0.2">
      <c r="A198" s="26">
        <v>7956</v>
      </c>
      <c r="B198" s="26">
        <v>12538</v>
      </c>
      <c r="C198" s="26" t="s">
        <v>713</v>
      </c>
      <c r="D198" s="26">
        <v>510560188</v>
      </c>
      <c r="E198" s="26" t="s">
        <v>203</v>
      </c>
      <c r="F198" s="26" t="s">
        <v>1252</v>
      </c>
      <c r="G198" s="26" t="s">
        <v>1253</v>
      </c>
      <c r="H198" s="26" t="s">
        <v>69</v>
      </c>
      <c r="I198" s="26" t="s">
        <v>113</v>
      </c>
      <c r="J198" s="26" t="s">
        <v>51</v>
      </c>
      <c r="K198" s="26" t="s">
        <v>51</v>
      </c>
      <c r="L198" s="26" t="s">
        <v>433</v>
      </c>
      <c r="M198" s="26" t="s">
        <v>165</v>
      </c>
      <c r="N198" s="26" t="s">
        <v>358</v>
      </c>
      <c r="O198" s="26" t="s">
        <v>57</v>
      </c>
      <c r="P198" s="26" t="s">
        <v>750</v>
      </c>
      <c r="Q198" s="26" t="s">
        <v>64</v>
      </c>
      <c r="R198" s="26" t="s">
        <v>54</v>
      </c>
      <c r="S198" s="26" t="s">
        <v>531</v>
      </c>
      <c r="T198" s="54">
        <v>4.9109999999999996</v>
      </c>
      <c r="U198" s="36" t="s">
        <v>1254</v>
      </c>
      <c r="V198" s="43">
        <v>1.54E-2</v>
      </c>
      <c r="W198" s="43">
        <v>3.2199999999999999E-2</v>
      </c>
      <c r="X198" s="26" t="s">
        <v>347</v>
      </c>
      <c r="Z198" s="42">
        <v>780000</v>
      </c>
      <c r="AA198" s="42">
        <v>1</v>
      </c>
      <c r="AB198" s="42">
        <v>103.7</v>
      </c>
      <c r="AC198" s="42">
        <v>0</v>
      </c>
      <c r="AD198" s="42">
        <v>808.86</v>
      </c>
      <c r="AG198" s="26" t="s">
        <v>15</v>
      </c>
      <c r="AH198" s="43">
        <v>1.307757179E-3</v>
      </c>
      <c r="AI198" s="43">
        <v>8.3296967300000005E-4</v>
      </c>
      <c r="AJ198" s="43">
        <v>1.9627594074323829E-4</v>
      </c>
    </row>
    <row r="199" spans="1:36" x14ac:dyDescent="0.2">
      <c r="A199" s="26">
        <v>7956</v>
      </c>
      <c r="B199" s="26">
        <v>12538</v>
      </c>
      <c r="C199" s="26" t="s">
        <v>1168</v>
      </c>
      <c r="D199" s="26">
        <v>515846558</v>
      </c>
      <c r="E199" s="26" t="s">
        <v>203</v>
      </c>
      <c r="F199" s="26" t="s">
        <v>1255</v>
      </c>
      <c r="G199" s="26" t="s">
        <v>1256</v>
      </c>
      <c r="H199" s="26" t="s">
        <v>69</v>
      </c>
      <c r="I199" s="26" t="s">
        <v>113</v>
      </c>
      <c r="J199" s="26" t="s">
        <v>51</v>
      </c>
      <c r="K199" s="26" t="s">
        <v>51</v>
      </c>
      <c r="L199" s="26" t="s">
        <v>433</v>
      </c>
      <c r="M199" s="26" t="s">
        <v>165</v>
      </c>
      <c r="N199" s="26" t="s">
        <v>373</v>
      </c>
      <c r="O199" s="26" t="s">
        <v>57</v>
      </c>
      <c r="P199" s="26" t="s">
        <v>737</v>
      </c>
      <c r="Q199" s="26" t="s">
        <v>59</v>
      </c>
      <c r="R199" s="26" t="s">
        <v>54</v>
      </c>
      <c r="S199" s="26" t="s">
        <v>531</v>
      </c>
      <c r="T199" s="54">
        <v>4.476</v>
      </c>
      <c r="U199" s="36" t="s">
        <v>1257</v>
      </c>
      <c r="V199" s="43">
        <v>7.4999999999999997E-3</v>
      </c>
      <c r="W199" s="43">
        <v>3.2599999999999997E-2</v>
      </c>
      <c r="X199" s="26" t="s">
        <v>347</v>
      </c>
      <c r="Z199" s="42">
        <v>3839436</v>
      </c>
      <c r="AA199" s="42">
        <v>1</v>
      </c>
      <c r="AB199" s="42">
        <v>100.31</v>
      </c>
      <c r="AC199" s="42">
        <v>0</v>
      </c>
      <c r="AD199" s="42">
        <v>3851.3382499999998</v>
      </c>
      <c r="AG199" s="26" t="s">
        <v>15</v>
      </c>
      <c r="AH199" s="43">
        <v>4.0715851640000002E-3</v>
      </c>
      <c r="AI199" s="43">
        <v>3.9661350090000004E-3</v>
      </c>
      <c r="AJ199" s="43">
        <v>9.3455608898841214E-4</v>
      </c>
    </row>
    <row r="200" spans="1:36" x14ac:dyDescent="0.2">
      <c r="A200" s="26">
        <v>7956</v>
      </c>
      <c r="B200" s="26">
        <v>12538</v>
      </c>
      <c r="C200" s="26" t="s">
        <v>1258</v>
      </c>
      <c r="D200" s="26">
        <v>1983001</v>
      </c>
      <c r="E200" s="26" t="s">
        <v>204</v>
      </c>
      <c r="F200" s="26" t="s">
        <v>1259</v>
      </c>
      <c r="G200" s="26" t="s">
        <v>1260</v>
      </c>
      <c r="H200" s="26" t="s">
        <v>69</v>
      </c>
      <c r="I200" s="26" t="s">
        <v>112</v>
      </c>
      <c r="J200" s="26" t="s">
        <v>51</v>
      </c>
      <c r="K200" s="26" t="s">
        <v>167</v>
      </c>
      <c r="L200" s="26" t="s">
        <v>433</v>
      </c>
      <c r="M200" s="26" t="s">
        <v>165</v>
      </c>
      <c r="N200" s="26" t="s">
        <v>358</v>
      </c>
      <c r="O200" s="26" t="s">
        <v>57</v>
      </c>
      <c r="P200" s="26" t="s">
        <v>154</v>
      </c>
      <c r="Q200" s="26" t="s">
        <v>154</v>
      </c>
      <c r="R200" s="26" t="s">
        <v>54</v>
      </c>
      <c r="S200" s="26" t="s">
        <v>531</v>
      </c>
      <c r="T200" s="54">
        <v>1.46</v>
      </c>
      <c r="U200" s="36" t="s">
        <v>754</v>
      </c>
      <c r="V200" s="43">
        <v>4.4999999999999998E-2</v>
      </c>
      <c r="W200" s="43">
        <v>6.7799999999999999E-2</v>
      </c>
      <c r="X200" s="26" t="s">
        <v>347</v>
      </c>
      <c r="Z200" s="42">
        <v>6600000</v>
      </c>
      <c r="AA200" s="42">
        <v>1</v>
      </c>
      <c r="AB200" s="42">
        <v>97</v>
      </c>
      <c r="AC200" s="42">
        <v>0</v>
      </c>
      <c r="AD200" s="42">
        <v>6402</v>
      </c>
      <c r="AG200" s="26" t="s">
        <v>15</v>
      </c>
      <c r="AH200" s="43">
        <v>1.8333333332999999E-2</v>
      </c>
      <c r="AI200" s="43">
        <v>6.5928242809999999E-3</v>
      </c>
      <c r="AJ200" s="43">
        <v>1.5534932777467195E-3</v>
      </c>
    </row>
    <row r="201" spans="1:36" x14ac:dyDescent="0.2">
      <c r="A201" s="26">
        <v>7956</v>
      </c>
      <c r="B201" s="26">
        <v>12538</v>
      </c>
      <c r="C201" s="26" t="s">
        <v>1099</v>
      </c>
      <c r="D201" s="26">
        <v>510454333</v>
      </c>
      <c r="E201" s="26" t="s">
        <v>203</v>
      </c>
      <c r="F201" s="26" t="s">
        <v>1261</v>
      </c>
      <c r="G201" s="26" t="s">
        <v>1262</v>
      </c>
      <c r="H201" s="26" t="s">
        <v>69</v>
      </c>
      <c r="I201" s="26" t="s">
        <v>113</v>
      </c>
      <c r="J201" s="26" t="s">
        <v>51</v>
      </c>
      <c r="K201" s="26" t="s">
        <v>51</v>
      </c>
      <c r="L201" s="26" t="s">
        <v>433</v>
      </c>
      <c r="M201" s="26" t="s">
        <v>165</v>
      </c>
      <c r="N201" s="26" t="s">
        <v>131</v>
      </c>
      <c r="O201" s="26" t="s">
        <v>57</v>
      </c>
      <c r="P201" s="26" t="s">
        <v>737</v>
      </c>
      <c r="Q201" s="26" t="s">
        <v>59</v>
      </c>
      <c r="R201" s="26" t="s">
        <v>54</v>
      </c>
      <c r="S201" s="26" t="s">
        <v>531</v>
      </c>
      <c r="T201" s="54">
        <v>2.13</v>
      </c>
      <c r="U201" s="36">
        <v>47125</v>
      </c>
      <c r="V201" s="43">
        <v>0.01</v>
      </c>
      <c r="W201" s="43">
        <v>2.9100000000000001E-2</v>
      </c>
      <c r="X201" s="26" t="s">
        <v>347</v>
      </c>
      <c r="Z201" s="42">
        <v>487500</v>
      </c>
      <c r="AA201" s="42">
        <v>1</v>
      </c>
      <c r="AB201" s="42">
        <v>107.58</v>
      </c>
      <c r="AC201" s="42">
        <v>0</v>
      </c>
      <c r="AD201" s="42">
        <v>524.45249999999999</v>
      </c>
      <c r="AG201" s="26" t="s">
        <v>15</v>
      </c>
      <c r="AH201" s="43">
        <v>1.624818561E-3</v>
      </c>
      <c r="AI201" s="43">
        <v>5.4008484400000002E-4</v>
      </c>
      <c r="AJ201" s="43">
        <v>1.2726232946695743E-4</v>
      </c>
    </row>
    <row r="202" spans="1:36" x14ac:dyDescent="0.2">
      <c r="A202" s="26">
        <v>7956</v>
      </c>
      <c r="B202" s="26">
        <v>12538</v>
      </c>
      <c r="C202" s="26" t="s">
        <v>1263</v>
      </c>
      <c r="D202" s="26">
        <v>516269248</v>
      </c>
      <c r="E202" s="26" t="s">
        <v>203</v>
      </c>
      <c r="F202" s="26" t="s">
        <v>1264</v>
      </c>
      <c r="G202" s="26" t="s">
        <v>1265</v>
      </c>
      <c r="H202" s="26" t="s">
        <v>69</v>
      </c>
      <c r="I202" s="26" t="s">
        <v>113</v>
      </c>
      <c r="J202" s="26" t="s">
        <v>51</v>
      </c>
      <c r="K202" s="26" t="s">
        <v>51</v>
      </c>
      <c r="L202" s="26" t="s">
        <v>433</v>
      </c>
      <c r="M202" s="26" t="s">
        <v>165</v>
      </c>
      <c r="N202" s="26" t="s">
        <v>87</v>
      </c>
      <c r="O202" s="26" t="s">
        <v>57</v>
      </c>
      <c r="P202" s="26" t="s">
        <v>1051</v>
      </c>
      <c r="Q202" s="26" t="s">
        <v>64</v>
      </c>
      <c r="R202" s="26" t="s">
        <v>54</v>
      </c>
      <c r="S202" s="26" t="s">
        <v>531</v>
      </c>
      <c r="T202" s="54">
        <v>3.423</v>
      </c>
      <c r="U202" s="36" t="s">
        <v>1266</v>
      </c>
      <c r="V202" s="43">
        <v>1.7999999999999999E-2</v>
      </c>
      <c r="W202" s="43">
        <v>3.4500000000000003E-2</v>
      </c>
      <c r="X202" s="26" t="s">
        <v>347</v>
      </c>
      <c r="Z202" s="42">
        <v>80909</v>
      </c>
      <c r="AA202" s="42">
        <v>1</v>
      </c>
      <c r="AB202" s="42">
        <v>109.54</v>
      </c>
      <c r="AC202" s="42">
        <v>0</v>
      </c>
      <c r="AD202" s="42">
        <v>88.627719999999997</v>
      </c>
      <c r="AG202" s="26" t="s">
        <v>15</v>
      </c>
      <c r="AH202" s="43">
        <v>8.5656258912282098E-5</v>
      </c>
      <c r="AI202" s="43">
        <v>9.1269444613733698E-5</v>
      </c>
      <c r="AJ202" s="43">
        <v>2.1506180450174711E-5</v>
      </c>
    </row>
    <row r="203" spans="1:36" x14ac:dyDescent="0.2">
      <c r="A203" s="26">
        <v>7956</v>
      </c>
      <c r="B203" s="26">
        <v>12538</v>
      </c>
      <c r="C203" s="26" t="s">
        <v>793</v>
      </c>
      <c r="D203" s="26">
        <v>513141879</v>
      </c>
      <c r="E203" s="26" t="s">
        <v>203</v>
      </c>
      <c r="F203" s="26" t="s">
        <v>1267</v>
      </c>
      <c r="G203" s="26" t="s">
        <v>1268</v>
      </c>
      <c r="H203" s="26" t="s">
        <v>69</v>
      </c>
      <c r="I203" s="26" t="s">
        <v>113</v>
      </c>
      <c r="J203" s="26" t="s">
        <v>51</v>
      </c>
      <c r="K203" s="26" t="s">
        <v>51</v>
      </c>
      <c r="L203" s="26" t="s">
        <v>433</v>
      </c>
      <c r="M203" s="26" t="s">
        <v>165</v>
      </c>
      <c r="N203" s="26" t="s">
        <v>129</v>
      </c>
      <c r="O203" s="26" t="s">
        <v>57</v>
      </c>
      <c r="P203" s="26" t="s">
        <v>733</v>
      </c>
      <c r="Q203" s="26" t="s">
        <v>59</v>
      </c>
      <c r="R203" s="26" t="s">
        <v>54</v>
      </c>
      <c r="S203" s="26" t="s">
        <v>531</v>
      </c>
      <c r="T203" s="54">
        <v>3.18</v>
      </c>
      <c r="U203" s="36" t="s">
        <v>1269</v>
      </c>
      <c r="V203" s="43">
        <v>1.09E-2</v>
      </c>
      <c r="W203" s="43">
        <v>2.93E-2</v>
      </c>
      <c r="X203" s="26" t="s">
        <v>347</v>
      </c>
      <c r="Z203" s="42">
        <v>2285477</v>
      </c>
      <c r="AA203" s="42">
        <v>1</v>
      </c>
      <c r="AB203" s="42">
        <v>105.88</v>
      </c>
      <c r="AC203" s="42">
        <v>0</v>
      </c>
      <c r="AD203" s="42">
        <v>2419.8630499999999</v>
      </c>
      <c r="AG203" s="26" t="s">
        <v>15</v>
      </c>
      <c r="AH203" s="43">
        <v>2.5171837650000001E-3</v>
      </c>
      <c r="AI203" s="43">
        <v>2.4919918569999999E-3</v>
      </c>
      <c r="AJ203" s="43">
        <v>5.8719790397417581E-4</v>
      </c>
    </row>
    <row r="204" spans="1:36" x14ac:dyDescent="0.2">
      <c r="A204" s="26">
        <v>7956</v>
      </c>
      <c r="B204" s="26">
        <v>12538</v>
      </c>
      <c r="C204" s="26" t="s">
        <v>773</v>
      </c>
      <c r="D204" s="26">
        <v>513230029</v>
      </c>
      <c r="E204" s="26" t="s">
        <v>203</v>
      </c>
      <c r="F204" s="26" t="s">
        <v>1270</v>
      </c>
      <c r="G204" s="26" t="s">
        <v>1271</v>
      </c>
      <c r="H204" s="26" t="s">
        <v>69</v>
      </c>
      <c r="I204" s="26" t="s">
        <v>112</v>
      </c>
      <c r="J204" s="26" t="s">
        <v>51</v>
      </c>
      <c r="K204" s="26" t="s">
        <v>51</v>
      </c>
      <c r="L204" s="26" t="s">
        <v>433</v>
      </c>
      <c r="M204" s="26" t="s">
        <v>165</v>
      </c>
      <c r="N204" s="26" t="s">
        <v>141</v>
      </c>
      <c r="O204" s="26" t="s">
        <v>57</v>
      </c>
      <c r="P204" s="26" t="s">
        <v>776</v>
      </c>
      <c r="Q204" s="26" t="s">
        <v>64</v>
      </c>
      <c r="R204" s="26" t="s">
        <v>54</v>
      </c>
      <c r="S204" s="26" t="s">
        <v>531</v>
      </c>
      <c r="T204" s="54">
        <v>3.0539999999999998</v>
      </c>
      <c r="U204" s="36" t="s">
        <v>1272</v>
      </c>
      <c r="V204" s="43">
        <v>3.2599999999999997E-2</v>
      </c>
      <c r="W204" s="43">
        <v>4.9299999999999997E-2</v>
      </c>
      <c r="X204" s="26" t="s">
        <v>347</v>
      </c>
      <c r="Z204" s="42">
        <v>3287000</v>
      </c>
      <c r="AA204" s="42">
        <v>1</v>
      </c>
      <c r="AB204" s="42">
        <v>97.53</v>
      </c>
      <c r="AC204" s="42">
        <v>0</v>
      </c>
      <c r="AD204" s="42">
        <v>3205.8110999999999</v>
      </c>
      <c r="AG204" s="26" t="s">
        <v>15</v>
      </c>
      <c r="AH204" s="43">
        <v>3.3346487959999998E-3</v>
      </c>
      <c r="AI204" s="43">
        <v>3.301366645E-3</v>
      </c>
      <c r="AJ204" s="43">
        <v>7.7791408834361399E-4</v>
      </c>
    </row>
    <row r="205" spans="1:36" x14ac:dyDescent="0.2">
      <c r="A205" s="26">
        <v>7956</v>
      </c>
      <c r="B205" s="26">
        <v>12538</v>
      </c>
      <c r="C205" s="26" t="s">
        <v>1119</v>
      </c>
      <c r="D205" s="26">
        <v>515434074</v>
      </c>
      <c r="E205" s="26" t="s">
        <v>203</v>
      </c>
      <c r="F205" s="26" t="s">
        <v>1273</v>
      </c>
      <c r="G205" s="26" t="s">
        <v>1274</v>
      </c>
      <c r="H205" s="26" t="s">
        <v>69</v>
      </c>
      <c r="I205" s="26" t="s">
        <v>113</v>
      </c>
      <c r="J205" s="26" t="s">
        <v>51</v>
      </c>
      <c r="K205" s="26" t="s">
        <v>51</v>
      </c>
      <c r="L205" s="26" t="s">
        <v>433</v>
      </c>
      <c r="M205" s="26" t="s">
        <v>165</v>
      </c>
      <c r="N205" s="26" t="s">
        <v>357</v>
      </c>
      <c r="O205" s="26" t="s">
        <v>57</v>
      </c>
      <c r="P205" s="26" t="s">
        <v>1122</v>
      </c>
      <c r="Q205" s="26" t="s">
        <v>59</v>
      </c>
      <c r="R205" s="26" t="s">
        <v>54</v>
      </c>
      <c r="S205" s="26" t="s">
        <v>531</v>
      </c>
      <c r="T205" s="54">
        <v>2.2360000000000002</v>
      </c>
      <c r="U205" s="36" t="s">
        <v>601</v>
      </c>
      <c r="V205" s="43">
        <v>3.0000000000000001E-3</v>
      </c>
      <c r="W205" s="43">
        <v>0.03</v>
      </c>
      <c r="X205" s="26" t="s">
        <v>347</v>
      </c>
      <c r="Z205" s="42">
        <v>2335800</v>
      </c>
      <c r="AA205" s="42">
        <v>1</v>
      </c>
      <c r="AB205" s="42">
        <v>104.88</v>
      </c>
      <c r="AC205" s="42">
        <v>0</v>
      </c>
      <c r="AD205" s="42">
        <v>2449.7870400000002</v>
      </c>
      <c r="AG205" s="26" t="s">
        <v>15</v>
      </c>
      <c r="AH205" s="43">
        <v>4.5926071559999997E-3</v>
      </c>
      <c r="AI205" s="43">
        <v>2.522807791E-3</v>
      </c>
      <c r="AJ205" s="43">
        <v>5.9445918440347294E-4</v>
      </c>
    </row>
    <row r="206" spans="1:36" x14ac:dyDescent="0.2">
      <c r="A206" s="26">
        <v>7956</v>
      </c>
      <c r="B206" s="26">
        <v>12538</v>
      </c>
      <c r="C206" s="26" t="s">
        <v>1275</v>
      </c>
      <c r="D206" s="26">
        <v>512764408</v>
      </c>
      <c r="E206" s="26" t="s">
        <v>203</v>
      </c>
      <c r="F206" s="26" t="s">
        <v>1276</v>
      </c>
      <c r="G206" s="26" t="s">
        <v>1277</v>
      </c>
      <c r="H206" s="26" t="s">
        <v>69</v>
      </c>
      <c r="I206" s="26" t="s">
        <v>112</v>
      </c>
      <c r="J206" s="26" t="s">
        <v>51</v>
      </c>
      <c r="K206" s="26" t="s">
        <v>51</v>
      </c>
      <c r="L206" s="26" t="s">
        <v>433</v>
      </c>
      <c r="M206" s="26" t="s">
        <v>165</v>
      </c>
      <c r="N206" s="26" t="s">
        <v>355</v>
      </c>
      <c r="O206" s="26" t="s">
        <v>57</v>
      </c>
      <c r="P206" s="26" t="s">
        <v>1051</v>
      </c>
      <c r="Q206" s="26" t="s">
        <v>64</v>
      </c>
      <c r="R206" s="26" t="s">
        <v>54</v>
      </c>
      <c r="S206" s="26" t="s">
        <v>531</v>
      </c>
      <c r="T206" s="54">
        <v>1.1970000000000001</v>
      </c>
      <c r="U206" s="36" t="s">
        <v>738</v>
      </c>
      <c r="V206" s="43">
        <v>6.9000000000000006E-2</v>
      </c>
      <c r="W206" s="43">
        <v>5.9799999999999999E-2</v>
      </c>
      <c r="X206" s="26" t="s">
        <v>347</v>
      </c>
      <c r="Z206" s="42">
        <v>1005000</v>
      </c>
      <c r="AA206" s="42">
        <v>1</v>
      </c>
      <c r="AB206" s="42">
        <v>102.94</v>
      </c>
      <c r="AC206" s="42">
        <v>0</v>
      </c>
      <c r="AD206" s="42">
        <v>1034.547</v>
      </c>
      <c r="AG206" s="26" t="s">
        <v>15</v>
      </c>
      <c r="AH206" s="43">
        <v>4.1574279370000002E-3</v>
      </c>
      <c r="AI206" s="43">
        <v>1.06538372E-3</v>
      </c>
      <c r="AJ206" s="43">
        <v>2.5104058263246415E-4</v>
      </c>
    </row>
    <row r="207" spans="1:36" x14ac:dyDescent="0.2">
      <c r="A207" s="26">
        <v>7956</v>
      </c>
      <c r="B207" s="26">
        <v>12538</v>
      </c>
      <c r="C207" s="26" t="s">
        <v>739</v>
      </c>
      <c r="D207" s="26">
        <v>512711789</v>
      </c>
      <c r="E207" s="26" t="s">
        <v>203</v>
      </c>
      <c r="F207" s="26" t="s">
        <v>740</v>
      </c>
      <c r="G207" s="26" t="s">
        <v>741</v>
      </c>
      <c r="H207" s="26" t="s">
        <v>69</v>
      </c>
      <c r="I207" s="26" t="s">
        <v>112</v>
      </c>
      <c r="J207" s="26" t="s">
        <v>51</v>
      </c>
      <c r="K207" s="26" t="s">
        <v>51</v>
      </c>
      <c r="L207" s="26" t="s">
        <v>433</v>
      </c>
      <c r="M207" s="26" t="s">
        <v>165</v>
      </c>
      <c r="N207" s="26" t="s">
        <v>130</v>
      </c>
      <c r="O207" s="26" t="s">
        <v>57</v>
      </c>
      <c r="P207" s="26" t="s">
        <v>742</v>
      </c>
      <c r="Q207" s="26" t="s">
        <v>64</v>
      </c>
      <c r="R207" s="26" t="s">
        <v>54</v>
      </c>
      <c r="S207" s="26" t="s">
        <v>531</v>
      </c>
      <c r="T207" s="54">
        <v>0.57199999999999995</v>
      </c>
      <c r="U207" s="36" t="s">
        <v>743</v>
      </c>
      <c r="V207" s="43">
        <v>5.8500000000000003E-2</v>
      </c>
      <c r="W207" s="43">
        <v>5.2900000000000003E-2</v>
      </c>
      <c r="X207" s="26" t="s">
        <v>347</v>
      </c>
      <c r="Z207" s="42">
        <v>210000</v>
      </c>
      <c r="AA207" s="42">
        <v>1</v>
      </c>
      <c r="AB207" s="42">
        <v>101.55</v>
      </c>
      <c r="AC207" s="42">
        <v>0</v>
      </c>
      <c r="AD207" s="42">
        <v>213.255</v>
      </c>
      <c r="AG207" s="26" t="s">
        <v>15</v>
      </c>
      <c r="AH207" s="43">
        <v>7.7879598099999997E-4</v>
      </c>
      <c r="AI207" s="43">
        <v>2.1961148699999999E-4</v>
      </c>
      <c r="AJ207" s="43">
        <v>5.1747923921567743E-5</v>
      </c>
    </row>
    <row r="208" spans="1:36" x14ac:dyDescent="0.2">
      <c r="A208" s="26">
        <v>7956</v>
      </c>
      <c r="B208" s="26">
        <v>12538</v>
      </c>
      <c r="C208" s="26" t="s">
        <v>1278</v>
      </c>
      <c r="D208" s="26">
        <v>512882747</v>
      </c>
      <c r="E208" s="26" t="s">
        <v>203</v>
      </c>
      <c r="F208" s="26" t="s">
        <v>1279</v>
      </c>
      <c r="G208" s="26" t="s">
        <v>1280</v>
      </c>
      <c r="H208" s="26" t="s">
        <v>69</v>
      </c>
      <c r="I208" s="26" t="s">
        <v>113</v>
      </c>
      <c r="J208" s="26" t="s">
        <v>51</v>
      </c>
      <c r="K208" s="26" t="s">
        <v>51</v>
      </c>
      <c r="L208" s="26" t="s">
        <v>433</v>
      </c>
      <c r="M208" s="26" t="s">
        <v>165</v>
      </c>
      <c r="N208" s="26" t="s">
        <v>353</v>
      </c>
      <c r="O208" s="26" t="s">
        <v>57</v>
      </c>
      <c r="P208" s="26" t="s">
        <v>154</v>
      </c>
      <c r="Q208" s="26" t="s">
        <v>154</v>
      </c>
      <c r="R208" s="26" t="s">
        <v>54</v>
      </c>
      <c r="S208" s="26" t="s">
        <v>531</v>
      </c>
      <c r="T208" s="54">
        <v>2.2370000000000001</v>
      </c>
      <c r="U208" s="36" t="s">
        <v>1036</v>
      </c>
      <c r="V208" s="43">
        <v>2.9499999999999998E-2</v>
      </c>
      <c r="W208" s="43">
        <v>3.6799999999999999E-2</v>
      </c>
      <c r="X208" s="26" t="s">
        <v>347</v>
      </c>
      <c r="Z208" s="42">
        <v>2010071.58</v>
      </c>
      <c r="AA208" s="42">
        <v>1</v>
      </c>
      <c r="AB208" s="42">
        <v>108.9</v>
      </c>
      <c r="AC208" s="42">
        <v>0</v>
      </c>
      <c r="AD208" s="42">
        <v>2188.9679500000002</v>
      </c>
      <c r="AG208" s="26" t="s">
        <v>15</v>
      </c>
      <c r="AH208" s="43">
        <v>8.2471572190000002E-3</v>
      </c>
      <c r="AI208" s="43">
        <v>2.2542144719999999E-3</v>
      </c>
      <c r="AJ208" s="43">
        <v>5.3116947758950598E-4</v>
      </c>
    </row>
    <row r="209" spans="1:36" x14ac:dyDescent="0.2">
      <c r="A209" s="26">
        <v>7956</v>
      </c>
      <c r="B209" s="26">
        <v>12538</v>
      </c>
      <c r="C209" s="26" t="s">
        <v>1281</v>
      </c>
      <c r="D209" s="26">
        <v>512531203</v>
      </c>
      <c r="E209" s="26" t="s">
        <v>203</v>
      </c>
      <c r="F209" s="26" t="s">
        <v>1282</v>
      </c>
      <c r="G209" s="26" t="s">
        <v>1283</v>
      </c>
      <c r="H209" s="26" t="s">
        <v>69</v>
      </c>
      <c r="I209" s="26" t="s">
        <v>112</v>
      </c>
      <c r="J209" s="26" t="s">
        <v>51</v>
      </c>
      <c r="K209" s="26" t="s">
        <v>51</v>
      </c>
      <c r="L209" s="26" t="s">
        <v>433</v>
      </c>
      <c r="M209" s="26" t="s">
        <v>165</v>
      </c>
      <c r="N209" s="26" t="s">
        <v>84</v>
      </c>
      <c r="O209" s="26" t="s">
        <v>57</v>
      </c>
      <c r="P209" s="26" t="s">
        <v>1085</v>
      </c>
      <c r="Q209" s="26" t="s">
        <v>64</v>
      </c>
      <c r="R209" s="26" t="s">
        <v>54</v>
      </c>
      <c r="S209" s="26" t="s">
        <v>531</v>
      </c>
      <c r="T209" s="54">
        <v>1.9279999999999999</v>
      </c>
      <c r="U209" s="36" t="s">
        <v>1036</v>
      </c>
      <c r="V209" s="43">
        <v>5.5500000000000001E-2</v>
      </c>
      <c r="W209" s="43">
        <v>5.5500000000000001E-2</v>
      </c>
      <c r="X209" s="26" t="s">
        <v>347</v>
      </c>
      <c r="Z209" s="42">
        <v>450000</v>
      </c>
      <c r="AA209" s="42">
        <v>1</v>
      </c>
      <c r="AB209" s="42">
        <v>100.02</v>
      </c>
      <c r="AC209" s="42">
        <v>0</v>
      </c>
      <c r="AD209" s="42">
        <v>450.09</v>
      </c>
      <c r="AG209" s="26" t="s">
        <v>15</v>
      </c>
      <c r="AH209" s="43">
        <v>3.1250000000000002E-3</v>
      </c>
      <c r="AI209" s="43">
        <v>4.6350582299999998E-4</v>
      </c>
      <c r="AJ209" s="43">
        <v>1.0921771155592331E-4</v>
      </c>
    </row>
    <row r="210" spans="1:36" x14ac:dyDescent="0.2">
      <c r="A210" s="26">
        <v>7956</v>
      </c>
      <c r="B210" s="26">
        <v>12538</v>
      </c>
      <c r="C210" s="26" t="s">
        <v>1284</v>
      </c>
      <c r="D210" s="26">
        <v>513978635</v>
      </c>
      <c r="E210" s="26" t="s">
        <v>203</v>
      </c>
      <c r="F210" s="26" t="s">
        <v>1285</v>
      </c>
      <c r="G210" s="26" t="s">
        <v>1286</v>
      </c>
      <c r="H210" s="26" t="s">
        <v>69</v>
      </c>
      <c r="I210" s="26" t="s">
        <v>112</v>
      </c>
      <c r="J210" s="26" t="s">
        <v>51</v>
      </c>
      <c r="K210" s="26" t="s">
        <v>51</v>
      </c>
      <c r="L210" s="26" t="s">
        <v>433</v>
      </c>
      <c r="M210" s="26" t="s">
        <v>165</v>
      </c>
      <c r="N210" s="26" t="s">
        <v>132</v>
      </c>
      <c r="O210" s="26" t="s">
        <v>57</v>
      </c>
      <c r="P210" s="26" t="s">
        <v>154</v>
      </c>
      <c r="Q210" s="26" t="s">
        <v>154</v>
      </c>
      <c r="R210" s="26" t="s">
        <v>54</v>
      </c>
      <c r="S210" s="26" t="s">
        <v>531</v>
      </c>
      <c r="T210" s="54">
        <v>2.1539999999999999</v>
      </c>
      <c r="U210" s="36" t="s">
        <v>1036</v>
      </c>
      <c r="V210" s="43">
        <v>5.2999999999999999E-2</v>
      </c>
      <c r="W210" s="43">
        <v>6.3799999999999996E-2</v>
      </c>
      <c r="X210" s="26" t="s">
        <v>347</v>
      </c>
      <c r="Z210" s="42">
        <v>1822500</v>
      </c>
      <c r="AA210" s="42">
        <v>1</v>
      </c>
      <c r="AB210" s="42">
        <v>97.98</v>
      </c>
      <c r="AC210" s="42">
        <v>0</v>
      </c>
      <c r="AD210" s="42">
        <v>1785.6855</v>
      </c>
      <c r="AG210" s="26" t="s">
        <v>15</v>
      </c>
      <c r="AH210" s="43">
        <v>6.4125000070000002E-3</v>
      </c>
      <c r="AI210" s="43">
        <v>1.8389113900000001E-3</v>
      </c>
      <c r="AJ210" s="43">
        <v>4.3330996882533424E-4</v>
      </c>
    </row>
    <row r="211" spans="1:36" x14ac:dyDescent="0.2">
      <c r="A211" s="26">
        <v>7956</v>
      </c>
      <c r="B211" s="26">
        <v>12538</v>
      </c>
      <c r="C211" s="26" t="s">
        <v>1287</v>
      </c>
      <c r="D211" s="26">
        <v>514625094</v>
      </c>
      <c r="E211" s="26" t="s">
        <v>203</v>
      </c>
      <c r="F211" s="26" t="s">
        <v>1288</v>
      </c>
      <c r="G211" s="26" t="s">
        <v>1289</v>
      </c>
      <c r="H211" s="26" t="s">
        <v>69</v>
      </c>
      <c r="I211" s="26" t="s">
        <v>112</v>
      </c>
      <c r="J211" s="26" t="s">
        <v>51</v>
      </c>
      <c r="K211" s="26" t="s">
        <v>51</v>
      </c>
      <c r="L211" s="26" t="s">
        <v>433</v>
      </c>
      <c r="M211" s="26" t="s">
        <v>165</v>
      </c>
      <c r="N211" s="26" t="s">
        <v>84</v>
      </c>
      <c r="O211" s="26" t="s">
        <v>57</v>
      </c>
      <c r="P211" s="26" t="s">
        <v>154</v>
      </c>
      <c r="Q211" s="26" t="s">
        <v>154</v>
      </c>
      <c r="R211" s="26" t="s">
        <v>54</v>
      </c>
      <c r="S211" s="26" t="s">
        <v>531</v>
      </c>
      <c r="T211" s="54">
        <v>1.274</v>
      </c>
      <c r="U211" s="36">
        <v>46149</v>
      </c>
      <c r="V211" s="43">
        <v>5.6000000000000001E-2</v>
      </c>
      <c r="W211" s="43">
        <v>6.0600000000000001E-2</v>
      </c>
      <c r="X211" s="26" t="s">
        <v>347</v>
      </c>
      <c r="Z211" s="42">
        <v>889000</v>
      </c>
      <c r="AA211" s="42">
        <v>1</v>
      </c>
      <c r="AB211" s="42">
        <v>99.5</v>
      </c>
      <c r="AC211" s="42">
        <v>24.891999999999999</v>
      </c>
      <c r="AD211" s="42">
        <v>909.447</v>
      </c>
      <c r="AG211" s="26" t="s">
        <v>15</v>
      </c>
      <c r="AH211" s="43">
        <v>5.2294117640000002E-3</v>
      </c>
      <c r="AI211" s="43">
        <v>9.3655486700000004E-4</v>
      </c>
      <c r="AJ211" s="43">
        <v>2.2068413011042188E-4</v>
      </c>
    </row>
    <row r="212" spans="1:36" x14ac:dyDescent="0.2">
      <c r="A212" s="26">
        <v>7956</v>
      </c>
      <c r="B212" s="26">
        <v>12538</v>
      </c>
      <c r="C212" s="26" t="s">
        <v>1290</v>
      </c>
      <c r="D212" s="26">
        <v>515763845</v>
      </c>
      <c r="E212" s="26" t="s">
        <v>203</v>
      </c>
      <c r="F212" s="26" t="s">
        <v>1291</v>
      </c>
      <c r="G212" s="26" t="s">
        <v>1292</v>
      </c>
      <c r="H212" s="26" t="s">
        <v>69</v>
      </c>
      <c r="I212" s="26" t="s">
        <v>112</v>
      </c>
      <c r="J212" s="26" t="s">
        <v>51</v>
      </c>
      <c r="K212" s="26" t="s">
        <v>51</v>
      </c>
      <c r="L212" s="26" t="s">
        <v>433</v>
      </c>
      <c r="M212" s="26" t="s">
        <v>165</v>
      </c>
      <c r="N212" s="26" t="s">
        <v>355</v>
      </c>
      <c r="O212" s="26" t="s">
        <v>57</v>
      </c>
      <c r="P212" s="26" t="s">
        <v>1051</v>
      </c>
      <c r="Q212" s="26" t="s">
        <v>64</v>
      </c>
      <c r="R212" s="26" t="s">
        <v>54</v>
      </c>
      <c r="S212" s="26" t="s">
        <v>531</v>
      </c>
      <c r="T212" s="54">
        <v>0.96099999999999997</v>
      </c>
      <c r="U212" s="36" t="s">
        <v>754</v>
      </c>
      <c r="V212" s="43">
        <v>9.1999999999999998E-2</v>
      </c>
      <c r="W212" s="43">
        <v>5.6000000000000001E-2</v>
      </c>
      <c r="X212" s="26" t="s">
        <v>347</v>
      </c>
      <c r="Z212" s="42">
        <v>782100</v>
      </c>
      <c r="AA212" s="42">
        <v>1</v>
      </c>
      <c r="AB212" s="42">
        <v>103.61</v>
      </c>
      <c r="AC212" s="42">
        <v>0</v>
      </c>
      <c r="AD212" s="42">
        <v>810.33380999999997</v>
      </c>
      <c r="AG212" s="26" t="s">
        <v>15</v>
      </c>
      <c r="AH212" s="43">
        <v>1.1212903224999999E-2</v>
      </c>
      <c r="AI212" s="43">
        <v>8.3448741300000005E-4</v>
      </c>
      <c r="AJ212" s="43">
        <v>1.9663357178473717E-4</v>
      </c>
    </row>
    <row r="213" spans="1:36" x14ac:dyDescent="0.2">
      <c r="A213" s="26">
        <v>7956</v>
      </c>
      <c r="B213" s="26">
        <v>12538</v>
      </c>
      <c r="C213" s="26" t="s">
        <v>1293</v>
      </c>
      <c r="D213" s="26">
        <v>513201582</v>
      </c>
      <c r="E213" s="26" t="s">
        <v>203</v>
      </c>
      <c r="F213" s="26" t="s">
        <v>1294</v>
      </c>
      <c r="G213" s="26" t="s">
        <v>1295</v>
      </c>
      <c r="H213" s="26" t="s">
        <v>69</v>
      </c>
      <c r="I213" s="26" t="s">
        <v>112</v>
      </c>
      <c r="J213" s="26" t="s">
        <v>51</v>
      </c>
      <c r="K213" s="26" t="s">
        <v>51</v>
      </c>
      <c r="L213" s="26" t="s">
        <v>433</v>
      </c>
      <c r="M213" s="26" t="s">
        <v>165</v>
      </c>
      <c r="N213" s="26" t="s">
        <v>84</v>
      </c>
      <c r="O213" s="26" t="s">
        <v>57</v>
      </c>
      <c r="P213" s="26" t="s">
        <v>1051</v>
      </c>
      <c r="Q213" s="26" t="s">
        <v>64</v>
      </c>
      <c r="R213" s="26" t="s">
        <v>54</v>
      </c>
      <c r="S213" s="26" t="s">
        <v>531</v>
      </c>
      <c r="T213" s="54">
        <v>1.3819999999999999</v>
      </c>
      <c r="U213" s="36" t="s">
        <v>630</v>
      </c>
      <c r="V213" s="43">
        <v>0.06</v>
      </c>
      <c r="W213" s="43">
        <v>5.4199999999999998E-2</v>
      </c>
      <c r="X213" s="26" t="s">
        <v>347</v>
      </c>
      <c r="Z213" s="42">
        <v>2159377.7799999998</v>
      </c>
      <c r="AA213" s="42">
        <v>1</v>
      </c>
      <c r="AB213" s="42">
        <v>101.4</v>
      </c>
      <c r="AC213" s="42">
        <v>0</v>
      </c>
      <c r="AD213" s="42">
        <v>2189.60907</v>
      </c>
      <c r="AG213" s="26" t="s">
        <v>15</v>
      </c>
      <c r="AH213" s="43">
        <v>8.6414554599999992E-3</v>
      </c>
      <c r="AI213" s="43">
        <v>2.2548747019999998E-3</v>
      </c>
      <c r="AJ213" s="43">
        <v>5.3132505016217522E-4</v>
      </c>
    </row>
    <row r="214" spans="1:36" x14ac:dyDescent="0.2">
      <c r="A214" s="26">
        <v>7956</v>
      </c>
      <c r="B214" s="26">
        <v>12538</v>
      </c>
      <c r="C214" s="26" t="s">
        <v>1293</v>
      </c>
      <c r="D214" s="26">
        <v>513201582</v>
      </c>
      <c r="E214" s="26" t="s">
        <v>203</v>
      </c>
      <c r="F214" s="26" t="s">
        <v>1294</v>
      </c>
      <c r="G214" s="26" t="s">
        <v>1295</v>
      </c>
      <c r="H214" s="26" t="s">
        <v>69</v>
      </c>
      <c r="I214" s="26" t="s">
        <v>112</v>
      </c>
      <c r="J214" s="26" t="s">
        <v>51</v>
      </c>
      <c r="K214" s="26" t="s">
        <v>51</v>
      </c>
      <c r="L214" s="26" t="s">
        <v>52</v>
      </c>
      <c r="M214" s="26" t="s">
        <v>165</v>
      </c>
      <c r="N214" s="26" t="s">
        <v>84</v>
      </c>
      <c r="O214" s="26" t="s">
        <v>57</v>
      </c>
      <c r="P214" s="26" t="s">
        <v>154</v>
      </c>
      <c r="Q214" s="26" t="s">
        <v>154</v>
      </c>
      <c r="R214" s="26" t="s">
        <v>54</v>
      </c>
      <c r="S214" s="26" t="s">
        <v>531</v>
      </c>
      <c r="T214" s="54">
        <v>1.3819999999999999</v>
      </c>
      <c r="U214" s="36" t="s">
        <v>630</v>
      </c>
      <c r="V214" s="43">
        <v>0.06</v>
      </c>
      <c r="W214" s="43">
        <v>5.4199999999999998E-2</v>
      </c>
      <c r="X214" s="26" t="s">
        <v>347</v>
      </c>
      <c r="Z214" s="42">
        <v>200000</v>
      </c>
      <c r="AA214" s="42">
        <v>1</v>
      </c>
      <c r="AB214" s="42">
        <v>100.9731</v>
      </c>
      <c r="AC214" s="42">
        <v>0</v>
      </c>
      <c r="AD214" s="42">
        <v>201.9462</v>
      </c>
      <c r="AG214" s="26" t="s">
        <v>15</v>
      </c>
      <c r="AH214" s="43">
        <v>2.6663289310000001E-3</v>
      </c>
      <c r="AI214" s="43">
        <v>2.07965606E-4</v>
      </c>
      <c r="AJ214" s="43">
        <v>4.9003758851373725E-5</v>
      </c>
    </row>
    <row r="215" spans="1:36" x14ac:dyDescent="0.2">
      <c r="A215" s="26">
        <v>7956</v>
      </c>
      <c r="B215" s="26">
        <v>12538</v>
      </c>
      <c r="C215" s="26" t="s">
        <v>725</v>
      </c>
      <c r="D215" s="26">
        <v>514290345</v>
      </c>
      <c r="E215" s="26" t="s">
        <v>203</v>
      </c>
      <c r="F215" s="26" t="s">
        <v>1296</v>
      </c>
      <c r="G215" s="26" t="s">
        <v>1297</v>
      </c>
      <c r="H215" s="26" t="s">
        <v>69</v>
      </c>
      <c r="I215" s="26" t="s">
        <v>112</v>
      </c>
      <c r="J215" s="26" t="s">
        <v>51</v>
      </c>
      <c r="K215" s="26" t="s">
        <v>51</v>
      </c>
      <c r="L215" s="26" t="s">
        <v>433</v>
      </c>
      <c r="M215" s="26" t="s">
        <v>165</v>
      </c>
      <c r="N215" s="26" t="s">
        <v>141</v>
      </c>
      <c r="O215" s="26" t="s">
        <v>57</v>
      </c>
      <c r="P215" s="26" t="s">
        <v>728</v>
      </c>
      <c r="Q215" s="26" t="s">
        <v>59</v>
      </c>
      <c r="R215" s="26" t="s">
        <v>54</v>
      </c>
      <c r="S215" s="26" t="s">
        <v>531</v>
      </c>
      <c r="T215" s="54">
        <v>3.4119999999999999</v>
      </c>
      <c r="U215" s="36" t="s">
        <v>1298</v>
      </c>
      <c r="V215" s="43">
        <v>6.25E-2</v>
      </c>
      <c r="W215" s="43">
        <v>5.3100000000000001E-2</v>
      </c>
      <c r="X215" s="26" t="s">
        <v>347</v>
      </c>
      <c r="Z215" s="42">
        <v>750000</v>
      </c>
      <c r="AA215" s="42">
        <v>1</v>
      </c>
      <c r="AB215" s="42">
        <v>104.64</v>
      </c>
      <c r="AC215" s="42">
        <v>0</v>
      </c>
      <c r="AD215" s="42">
        <v>784.8</v>
      </c>
      <c r="AG215" s="26" t="s">
        <v>15</v>
      </c>
      <c r="AH215" s="43">
        <v>3.7499999999999999E-3</v>
      </c>
      <c r="AI215" s="43">
        <v>8.08192517E-4</v>
      </c>
      <c r="AJ215" s="43">
        <v>1.904376014332436E-4</v>
      </c>
    </row>
    <row r="216" spans="1:36" x14ac:dyDescent="0.2">
      <c r="A216" s="26">
        <v>7956</v>
      </c>
      <c r="B216" s="26">
        <v>12538</v>
      </c>
      <c r="C216" s="26" t="s">
        <v>1299</v>
      </c>
      <c r="D216" s="26">
        <v>511996803</v>
      </c>
      <c r="E216" s="26" t="s">
        <v>203</v>
      </c>
      <c r="F216" s="26" t="s">
        <v>1300</v>
      </c>
      <c r="G216" s="26" t="s">
        <v>1301</v>
      </c>
      <c r="H216" s="26" t="s">
        <v>69</v>
      </c>
      <c r="I216" s="26" t="s">
        <v>112</v>
      </c>
      <c r="J216" s="26" t="s">
        <v>51</v>
      </c>
      <c r="K216" s="26" t="s">
        <v>51</v>
      </c>
      <c r="L216" s="26" t="s">
        <v>433</v>
      </c>
      <c r="M216" s="26" t="s">
        <v>165</v>
      </c>
      <c r="N216" s="26" t="s">
        <v>84</v>
      </c>
      <c r="O216" s="26" t="s">
        <v>57</v>
      </c>
      <c r="P216" s="26" t="s">
        <v>1051</v>
      </c>
      <c r="Q216" s="26" t="s">
        <v>64</v>
      </c>
      <c r="R216" s="26" t="s">
        <v>54</v>
      </c>
      <c r="S216" s="26" t="s">
        <v>531</v>
      </c>
      <c r="T216" s="54">
        <v>2.274</v>
      </c>
      <c r="U216" s="36" t="s">
        <v>1036</v>
      </c>
      <c r="V216" s="43">
        <v>4.53E-2</v>
      </c>
      <c r="W216" s="43">
        <v>5.4600000000000003E-2</v>
      </c>
      <c r="X216" s="26" t="s">
        <v>347</v>
      </c>
      <c r="Z216" s="42">
        <v>3057960.6</v>
      </c>
      <c r="AA216" s="42">
        <v>1</v>
      </c>
      <c r="AB216" s="42">
        <v>98.12</v>
      </c>
      <c r="AC216" s="42">
        <v>0</v>
      </c>
      <c r="AD216" s="42">
        <v>3000.4709400000002</v>
      </c>
      <c r="AG216" s="26" t="s">
        <v>15</v>
      </c>
      <c r="AH216" s="43">
        <v>4.8539057140000001E-3</v>
      </c>
      <c r="AI216" s="43">
        <v>3.0899059149999998E-3</v>
      </c>
      <c r="AJ216" s="43">
        <v>7.2808675966328971E-4</v>
      </c>
    </row>
    <row r="217" spans="1:36" x14ac:dyDescent="0.2">
      <c r="A217" s="26">
        <v>7956</v>
      </c>
      <c r="B217" s="26">
        <v>12538</v>
      </c>
      <c r="C217" s="26" t="s">
        <v>1302</v>
      </c>
      <c r="D217" s="26">
        <v>520038340</v>
      </c>
      <c r="E217" s="26" t="s">
        <v>203</v>
      </c>
      <c r="F217" s="26" t="s">
        <v>1303</v>
      </c>
      <c r="G217" s="26" t="s">
        <v>1304</v>
      </c>
      <c r="H217" s="26" t="s">
        <v>69</v>
      </c>
      <c r="I217" s="26" t="s">
        <v>112</v>
      </c>
      <c r="J217" s="26" t="s">
        <v>51</v>
      </c>
      <c r="K217" s="26" t="s">
        <v>51</v>
      </c>
      <c r="L217" s="26" t="s">
        <v>433</v>
      </c>
      <c r="M217" s="26" t="s">
        <v>165</v>
      </c>
      <c r="N217" s="26" t="s">
        <v>358</v>
      </c>
      <c r="O217" s="26" t="s">
        <v>57</v>
      </c>
      <c r="P217" s="26" t="s">
        <v>154</v>
      </c>
      <c r="Q217" s="26" t="s">
        <v>154</v>
      </c>
      <c r="R217" s="26" t="s">
        <v>54</v>
      </c>
      <c r="S217" s="26" t="s">
        <v>531</v>
      </c>
      <c r="T217" s="54">
        <v>1.4450000000000001</v>
      </c>
      <c r="U217" s="36" t="s">
        <v>754</v>
      </c>
      <c r="V217" s="43">
        <v>6.7500000000000004E-2</v>
      </c>
      <c r="W217" s="43">
        <v>6.6799999999999998E-2</v>
      </c>
      <c r="X217" s="26" t="s">
        <v>347</v>
      </c>
      <c r="Z217" s="42">
        <v>3500000</v>
      </c>
      <c r="AA217" s="42">
        <v>1</v>
      </c>
      <c r="AB217" s="42">
        <v>100.3</v>
      </c>
      <c r="AC217" s="42">
        <v>0</v>
      </c>
      <c r="AD217" s="42">
        <v>3510.5</v>
      </c>
      <c r="AG217" s="26" t="s">
        <v>15</v>
      </c>
      <c r="AH217" s="43">
        <v>1.0975817608E-2</v>
      </c>
      <c r="AI217" s="43">
        <v>3.6151374000000002E-3</v>
      </c>
      <c r="AJ217" s="43">
        <v>8.5184913332237724E-4</v>
      </c>
    </row>
    <row r="218" spans="1:36" x14ac:dyDescent="0.2">
      <c r="A218" s="26">
        <v>7956</v>
      </c>
      <c r="B218" s="26">
        <v>12538</v>
      </c>
      <c r="C218" s="26" t="s">
        <v>1305</v>
      </c>
      <c r="D218" s="26">
        <v>1838863</v>
      </c>
      <c r="E218" s="26" t="s">
        <v>204</v>
      </c>
      <c r="F218" s="26" t="s">
        <v>1306</v>
      </c>
      <c r="G218" s="26" t="s">
        <v>1307</v>
      </c>
      <c r="H218" s="26" t="s">
        <v>69</v>
      </c>
      <c r="I218" s="26" t="s">
        <v>112</v>
      </c>
      <c r="J218" s="26" t="s">
        <v>51</v>
      </c>
      <c r="K218" s="26" t="s">
        <v>167</v>
      </c>
      <c r="L218" s="26" t="s">
        <v>433</v>
      </c>
      <c r="M218" s="26" t="s">
        <v>165</v>
      </c>
      <c r="N218" s="26" t="s">
        <v>358</v>
      </c>
      <c r="O218" s="26" t="s">
        <v>57</v>
      </c>
      <c r="P218" s="26" t="s">
        <v>724</v>
      </c>
      <c r="Q218" s="26" t="s">
        <v>59</v>
      </c>
      <c r="R218" s="26" t="s">
        <v>54</v>
      </c>
      <c r="S218" s="26" t="s">
        <v>531</v>
      </c>
      <c r="T218" s="54">
        <v>2.27</v>
      </c>
      <c r="U218" s="36" t="s">
        <v>1308</v>
      </c>
      <c r="V218" s="43">
        <v>7.2400000000000006E-2</v>
      </c>
      <c r="W218" s="43">
        <v>6.13E-2</v>
      </c>
      <c r="X218" s="26" t="s">
        <v>347</v>
      </c>
      <c r="Z218" s="42">
        <v>96523.199999999997</v>
      </c>
      <c r="AA218" s="42">
        <v>1</v>
      </c>
      <c r="AB218" s="42">
        <v>105.16</v>
      </c>
      <c r="AC218" s="42">
        <v>0</v>
      </c>
      <c r="AD218" s="42">
        <v>101.5038</v>
      </c>
      <c r="AG218" s="26" t="s">
        <v>15</v>
      </c>
      <c r="AH218" s="43">
        <v>1.83316737E-4</v>
      </c>
      <c r="AI218" s="43">
        <v>1.0452932100000001E-4</v>
      </c>
      <c r="AJ218" s="43">
        <v>2.4630657757848716E-5</v>
      </c>
    </row>
    <row r="219" spans="1:36" x14ac:dyDescent="0.2">
      <c r="A219" s="26">
        <v>7956</v>
      </c>
      <c r="B219" s="26">
        <v>12538</v>
      </c>
      <c r="C219" s="26" t="s">
        <v>981</v>
      </c>
      <c r="D219" s="26">
        <v>511930125</v>
      </c>
      <c r="E219" s="26" t="s">
        <v>203</v>
      </c>
      <c r="F219" s="26" t="s">
        <v>1309</v>
      </c>
      <c r="G219" s="26" t="s">
        <v>1310</v>
      </c>
      <c r="H219" s="26" t="s">
        <v>69</v>
      </c>
      <c r="I219" s="26" t="s">
        <v>112</v>
      </c>
      <c r="J219" s="26" t="s">
        <v>51</v>
      </c>
      <c r="K219" s="26" t="s">
        <v>51</v>
      </c>
      <c r="L219" s="26" t="s">
        <v>52</v>
      </c>
      <c r="M219" s="26" t="s">
        <v>165</v>
      </c>
      <c r="N219" s="26" t="s">
        <v>133</v>
      </c>
      <c r="O219" s="26" t="s">
        <v>57</v>
      </c>
      <c r="P219" s="45" t="s">
        <v>737</v>
      </c>
      <c r="Q219" s="45" t="s">
        <v>59</v>
      </c>
      <c r="R219" s="26" t="s">
        <v>54</v>
      </c>
      <c r="S219" s="26" t="s">
        <v>531</v>
      </c>
      <c r="T219" s="54">
        <v>3.2389999999999999</v>
      </c>
      <c r="U219" s="36">
        <v>47635</v>
      </c>
      <c r="V219" s="43">
        <v>4.7300000000000002E-2</v>
      </c>
      <c r="W219" s="43">
        <v>4.9500000000000002E-2</v>
      </c>
      <c r="X219" s="26" t="s">
        <v>347</v>
      </c>
      <c r="Z219" s="42">
        <v>831000</v>
      </c>
      <c r="AA219" s="42">
        <v>1</v>
      </c>
      <c r="AB219" s="42">
        <v>98.857200000000006</v>
      </c>
      <c r="AC219" s="42">
        <v>20.12799</v>
      </c>
      <c r="AD219" s="42">
        <v>841.63131999999996</v>
      </c>
      <c r="AG219" s="26" t="s">
        <v>15</v>
      </c>
      <c r="AH219" s="43">
        <v>5.0075314530000003E-3</v>
      </c>
      <c r="AI219" s="43">
        <v>8.6671780699999995E-4</v>
      </c>
      <c r="AJ219" s="43">
        <v>2.0422814713544175E-4</v>
      </c>
    </row>
    <row r="220" spans="1:36" x14ac:dyDescent="0.2">
      <c r="A220" s="26">
        <v>7956</v>
      </c>
      <c r="B220" s="26">
        <v>12538</v>
      </c>
      <c r="C220" s="26" t="s">
        <v>1311</v>
      </c>
      <c r="D220" s="26">
        <v>513988824</v>
      </c>
      <c r="E220" s="26" t="s">
        <v>203</v>
      </c>
      <c r="F220" s="26" t="s">
        <v>1312</v>
      </c>
      <c r="G220" s="26" t="s">
        <v>1313</v>
      </c>
      <c r="H220" s="26" t="s">
        <v>69</v>
      </c>
      <c r="I220" s="26" t="s">
        <v>112</v>
      </c>
      <c r="J220" s="26" t="s">
        <v>51</v>
      </c>
      <c r="K220" s="26" t="s">
        <v>51</v>
      </c>
      <c r="L220" s="26" t="s">
        <v>433</v>
      </c>
      <c r="M220" s="26" t="s">
        <v>165</v>
      </c>
      <c r="N220" s="26" t="s">
        <v>84</v>
      </c>
      <c r="O220" s="26" t="s">
        <v>57</v>
      </c>
      <c r="P220" s="26" t="s">
        <v>154</v>
      </c>
      <c r="Q220" s="26" t="s">
        <v>154</v>
      </c>
      <c r="R220" s="26" t="s">
        <v>54</v>
      </c>
      <c r="S220" s="26" t="s">
        <v>531</v>
      </c>
      <c r="T220" s="54">
        <v>1.3640000000000001</v>
      </c>
      <c r="U220" s="36" t="s">
        <v>601</v>
      </c>
      <c r="V220" s="43">
        <v>6.7000000000000004E-2</v>
      </c>
      <c r="W220" s="43">
        <v>6.5100000000000005E-2</v>
      </c>
      <c r="X220" s="26" t="s">
        <v>347</v>
      </c>
      <c r="Z220" s="42">
        <v>540000</v>
      </c>
      <c r="AA220" s="42">
        <v>1</v>
      </c>
      <c r="AB220" s="42">
        <v>102.09</v>
      </c>
      <c r="AC220" s="42">
        <v>0</v>
      </c>
      <c r="AD220" s="42">
        <v>551.28599999999994</v>
      </c>
      <c r="AG220" s="26" t="s">
        <v>15</v>
      </c>
      <c r="AH220" s="43">
        <v>5.1471100279999998E-3</v>
      </c>
      <c r="AI220" s="43">
        <v>5.6771817000000001E-4</v>
      </c>
      <c r="AJ220" s="43">
        <v>1.3377367933706312E-4</v>
      </c>
    </row>
    <row r="221" spans="1:36" x14ac:dyDescent="0.2">
      <c r="A221" s="26">
        <v>7956</v>
      </c>
      <c r="B221" s="26">
        <v>12538</v>
      </c>
      <c r="C221" s="26" t="s">
        <v>1314</v>
      </c>
      <c r="D221" s="26">
        <v>520038506</v>
      </c>
      <c r="E221" s="26" t="s">
        <v>203</v>
      </c>
      <c r="F221" s="26" t="s">
        <v>1315</v>
      </c>
      <c r="G221" s="26" t="s">
        <v>1316</v>
      </c>
      <c r="H221" s="26" t="s">
        <v>69</v>
      </c>
      <c r="I221" s="26" t="s">
        <v>113</v>
      </c>
      <c r="J221" s="26" t="s">
        <v>51</v>
      </c>
      <c r="K221" s="26" t="s">
        <v>51</v>
      </c>
      <c r="L221" s="26" t="s">
        <v>433</v>
      </c>
      <c r="M221" s="26" t="s">
        <v>165</v>
      </c>
      <c r="N221" s="26" t="s">
        <v>357</v>
      </c>
      <c r="O221" s="26" t="s">
        <v>57</v>
      </c>
      <c r="P221" s="26" t="s">
        <v>733</v>
      </c>
      <c r="Q221" s="26" t="s">
        <v>59</v>
      </c>
      <c r="R221" s="26" t="s">
        <v>54</v>
      </c>
      <c r="S221" s="26" t="s">
        <v>531</v>
      </c>
      <c r="T221" s="54">
        <v>6.7370000000000001</v>
      </c>
      <c r="U221" s="36">
        <v>50043</v>
      </c>
      <c r="V221" s="43">
        <v>2.5600000000000001E-2</v>
      </c>
      <c r="W221" s="43">
        <v>3.44E-2</v>
      </c>
      <c r="X221" s="26" t="s">
        <v>347</v>
      </c>
      <c r="Z221" s="42">
        <v>593618</v>
      </c>
      <c r="AA221" s="42">
        <v>1</v>
      </c>
      <c r="AB221" s="42">
        <v>103.64</v>
      </c>
      <c r="AC221" s="42">
        <v>0</v>
      </c>
      <c r="AD221" s="42">
        <v>615.22569999999996</v>
      </c>
      <c r="AG221" s="26" t="s">
        <v>15</v>
      </c>
      <c r="AH221" s="43">
        <v>5.6509214799999995E-4</v>
      </c>
      <c r="AI221" s="43">
        <v>6.3356371900000002E-4</v>
      </c>
      <c r="AJ221" s="43">
        <v>1.4928912671774756E-4</v>
      </c>
    </row>
    <row r="222" spans="1:36" x14ac:dyDescent="0.2">
      <c r="A222" s="26">
        <v>7956</v>
      </c>
      <c r="B222" s="26">
        <v>12538</v>
      </c>
      <c r="C222" s="26" t="s">
        <v>793</v>
      </c>
      <c r="D222" s="26">
        <v>513141879</v>
      </c>
      <c r="E222" s="26" t="s">
        <v>203</v>
      </c>
      <c r="F222" s="26" t="s">
        <v>1317</v>
      </c>
      <c r="G222" s="26" t="s">
        <v>1318</v>
      </c>
      <c r="H222" s="26" t="s">
        <v>69</v>
      </c>
      <c r="I222" s="26" t="s">
        <v>113</v>
      </c>
      <c r="J222" s="26" t="s">
        <v>51</v>
      </c>
      <c r="K222" s="26" t="s">
        <v>51</v>
      </c>
      <c r="L222" s="26" t="s">
        <v>433</v>
      </c>
      <c r="M222" s="26" t="s">
        <v>165</v>
      </c>
      <c r="N222" s="26" t="s">
        <v>129</v>
      </c>
      <c r="O222" s="26" t="s">
        <v>57</v>
      </c>
      <c r="P222" s="26" t="s">
        <v>733</v>
      </c>
      <c r="Q222" s="26" t="s">
        <v>59</v>
      </c>
      <c r="R222" s="26" t="s">
        <v>54</v>
      </c>
      <c r="S222" s="26" t="s">
        <v>531</v>
      </c>
      <c r="T222" s="54">
        <v>3.915</v>
      </c>
      <c r="U222" s="36" t="s">
        <v>1319</v>
      </c>
      <c r="V222" s="43">
        <v>2.9899999999999999E-2</v>
      </c>
      <c r="W222" s="43">
        <v>2.9399999999999999E-2</v>
      </c>
      <c r="X222" s="26" t="s">
        <v>347</v>
      </c>
      <c r="Z222" s="42">
        <v>2051174</v>
      </c>
      <c r="AA222" s="42">
        <v>1</v>
      </c>
      <c r="AB222" s="42">
        <v>110.27</v>
      </c>
      <c r="AC222" s="42">
        <v>0</v>
      </c>
      <c r="AD222" s="42">
        <v>2261.8295699999999</v>
      </c>
      <c r="AG222" s="26" t="s">
        <v>15</v>
      </c>
      <c r="AH222" s="43">
        <v>2.5639675000000001E-3</v>
      </c>
      <c r="AI222" s="43">
        <v>2.329247877E-3</v>
      </c>
      <c r="AJ222" s="43">
        <v>5.4884989572067365E-4</v>
      </c>
    </row>
    <row r="223" spans="1:36" x14ac:dyDescent="0.2">
      <c r="A223" s="26">
        <v>7956</v>
      </c>
      <c r="B223" s="26">
        <v>12538</v>
      </c>
      <c r="C223" s="26" t="s">
        <v>1320</v>
      </c>
      <c r="D223" s="26">
        <v>520039413</v>
      </c>
      <c r="E223" s="26" t="s">
        <v>203</v>
      </c>
      <c r="F223" s="26" t="s">
        <v>1321</v>
      </c>
      <c r="G223" s="26" t="s">
        <v>1322</v>
      </c>
      <c r="H223" s="26" t="s">
        <v>69</v>
      </c>
      <c r="I223" s="26" t="s">
        <v>112</v>
      </c>
      <c r="J223" s="26" t="s">
        <v>51</v>
      </c>
      <c r="K223" s="26" t="s">
        <v>51</v>
      </c>
      <c r="L223" s="26" t="s">
        <v>433</v>
      </c>
      <c r="M223" s="26" t="s">
        <v>165</v>
      </c>
      <c r="N223" s="26" t="s">
        <v>125</v>
      </c>
      <c r="O223" s="26" t="s">
        <v>57</v>
      </c>
      <c r="P223" s="26" t="s">
        <v>742</v>
      </c>
      <c r="Q223" s="26" t="s">
        <v>64</v>
      </c>
      <c r="R223" s="26" t="s">
        <v>54</v>
      </c>
      <c r="S223" s="26" t="s">
        <v>531</v>
      </c>
      <c r="T223" s="54">
        <v>2.3759999999999999</v>
      </c>
      <c r="U223" s="36">
        <v>47485</v>
      </c>
      <c r="V223" s="43">
        <v>4.1000000000000002E-2</v>
      </c>
      <c r="W223" s="43">
        <v>4.8599999999999997E-2</v>
      </c>
      <c r="X223" s="26" t="s">
        <v>347</v>
      </c>
      <c r="Z223" s="42">
        <v>628640</v>
      </c>
      <c r="AA223" s="42">
        <v>1</v>
      </c>
      <c r="AB223" s="42">
        <v>100.04</v>
      </c>
      <c r="AC223" s="42">
        <v>0</v>
      </c>
      <c r="AD223" s="42">
        <v>628.89146000000005</v>
      </c>
      <c r="AG223" s="26" t="s">
        <v>15</v>
      </c>
      <c r="AH223" s="43">
        <v>1.6820327360000001E-3</v>
      </c>
      <c r="AI223" s="43">
        <v>6.4763681400000004E-4</v>
      </c>
      <c r="AJ223" s="43">
        <v>1.5260522579542643E-4</v>
      </c>
    </row>
    <row r="224" spans="1:36" x14ac:dyDescent="0.2">
      <c r="A224" s="26">
        <v>7956</v>
      </c>
      <c r="B224" s="26">
        <v>12538</v>
      </c>
      <c r="C224" s="26" t="s">
        <v>1078</v>
      </c>
      <c r="D224" s="26">
        <v>513605519</v>
      </c>
      <c r="E224" s="26" t="s">
        <v>203</v>
      </c>
      <c r="F224" s="26" t="s">
        <v>1323</v>
      </c>
      <c r="G224" s="26" t="s">
        <v>1324</v>
      </c>
      <c r="H224" s="26" t="s">
        <v>69</v>
      </c>
      <c r="I224" s="26" t="s">
        <v>113</v>
      </c>
      <c r="J224" s="26" t="s">
        <v>51</v>
      </c>
      <c r="K224" s="26" t="s">
        <v>51</v>
      </c>
      <c r="L224" s="26" t="s">
        <v>433</v>
      </c>
      <c r="M224" s="26" t="s">
        <v>165</v>
      </c>
      <c r="N224" s="26" t="s">
        <v>84</v>
      </c>
      <c r="O224" s="26" t="s">
        <v>57</v>
      </c>
      <c r="P224" s="26" t="s">
        <v>154</v>
      </c>
      <c r="Q224" s="26" t="s">
        <v>154</v>
      </c>
      <c r="R224" s="26" t="s">
        <v>54</v>
      </c>
      <c r="S224" s="26" t="s">
        <v>531</v>
      </c>
      <c r="T224" s="54">
        <v>3.2160000000000002</v>
      </c>
      <c r="U224" s="36">
        <v>46762</v>
      </c>
      <c r="V224" s="43">
        <v>3.8899999999999997E-2</v>
      </c>
      <c r="W224" s="43">
        <v>3.9199999999999999E-2</v>
      </c>
      <c r="X224" s="26" t="s">
        <v>347</v>
      </c>
      <c r="Z224" s="42">
        <v>752400</v>
      </c>
      <c r="AA224" s="42">
        <v>1</v>
      </c>
      <c r="AB224" s="42">
        <v>114.47</v>
      </c>
      <c r="AC224" s="42">
        <v>0</v>
      </c>
      <c r="AD224" s="42">
        <v>861.27228000000002</v>
      </c>
      <c r="AG224" s="26" t="s">
        <v>15</v>
      </c>
      <c r="AH224" s="43">
        <v>6.1745719890000002E-3</v>
      </c>
      <c r="AI224" s="43">
        <v>8.8694420500000002E-4</v>
      </c>
      <c r="AJ224" s="43">
        <v>2.0899417327235089E-4</v>
      </c>
    </row>
    <row r="225" spans="1:36" x14ac:dyDescent="0.2">
      <c r="A225" s="26">
        <v>7956</v>
      </c>
      <c r="B225" s="26">
        <v>12538</v>
      </c>
      <c r="C225" s="26" t="s">
        <v>1325</v>
      </c>
      <c r="D225" s="26">
        <v>511519829</v>
      </c>
      <c r="E225" s="26" t="s">
        <v>203</v>
      </c>
      <c r="F225" s="26" t="s">
        <v>1326</v>
      </c>
      <c r="G225" s="26" t="s">
        <v>1327</v>
      </c>
      <c r="H225" s="26" t="s">
        <v>69</v>
      </c>
      <c r="I225" s="26" t="s">
        <v>113</v>
      </c>
      <c r="J225" s="26" t="s">
        <v>51</v>
      </c>
      <c r="K225" s="26" t="s">
        <v>51</v>
      </c>
      <c r="L225" s="26" t="s">
        <v>52</v>
      </c>
      <c r="M225" s="26" t="s">
        <v>165</v>
      </c>
      <c r="N225" s="26" t="s">
        <v>357</v>
      </c>
      <c r="O225" s="26" t="s">
        <v>57</v>
      </c>
      <c r="P225" s="26" t="s">
        <v>154</v>
      </c>
      <c r="Q225" s="26" t="s">
        <v>154</v>
      </c>
      <c r="R225" s="26" t="s">
        <v>54</v>
      </c>
      <c r="S225" s="26" t="s">
        <v>531</v>
      </c>
      <c r="T225" s="54">
        <v>1.92</v>
      </c>
      <c r="U225" s="36" t="s">
        <v>827</v>
      </c>
      <c r="V225" s="43">
        <v>3.8899999999999997E-2</v>
      </c>
      <c r="W225" s="43">
        <v>3.9199999999999999E-2</v>
      </c>
      <c r="X225" s="26" t="s">
        <v>347</v>
      </c>
      <c r="Z225" s="42">
        <v>250000</v>
      </c>
      <c r="AA225" s="42">
        <v>1</v>
      </c>
      <c r="AB225" s="42">
        <v>107.58620000000001</v>
      </c>
      <c r="AC225" s="42">
        <v>0</v>
      </c>
      <c r="AD225" s="42">
        <v>268.96550000000002</v>
      </c>
      <c r="AG225" s="26" t="s">
        <v>15</v>
      </c>
      <c r="AH225" s="43">
        <v>3.5971222999999999E-4</v>
      </c>
      <c r="AI225" s="43">
        <v>2.7698254899999997E-4</v>
      </c>
      <c r="AJ225" s="43">
        <v>6.5266494251137977E-5</v>
      </c>
    </row>
    <row r="226" spans="1:36" x14ac:dyDescent="0.2">
      <c r="A226" s="26">
        <v>7956</v>
      </c>
      <c r="B226" s="26">
        <v>12538</v>
      </c>
      <c r="C226" s="26" t="s">
        <v>1325</v>
      </c>
      <c r="D226" s="26">
        <v>511519829</v>
      </c>
      <c r="E226" s="26" t="s">
        <v>203</v>
      </c>
      <c r="F226" s="26" t="s">
        <v>1326</v>
      </c>
      <c r="G226" s="26" t="s">
        <v>1327</v>
      </c>
      <c r="H226" s="26" t="s">
        <v>69</v>
      </c>
      <c r="I226" s="26" t="s">
        <v>113</v>
      </c>
      <c r="J226" s="26" t="s">
        <v>51</v>
      </c>
      <c r="K226" s="26" t="s">
        <v>51</v>
      </c>
      <c r="L226" s="26" t="s">
        <v>433</v>
      </c>
      <c r="M226" s="26" t="s">
        <v>165</v>
      </c>
      <c r="N226" s="26" t="s">
        <v>357</v>
      </c>
      <c r="O226" s="26" t="s">
        <v>57</v>
      </c>
      <c r="P226" s="26" t="s">
        <v>154</v>
      </c>
      <c r="Q226" s="26" t="s">
        <v>154</v>
      </c>
      <c r="R226" s="26" t="s">
        <v>54</v>
      </c>
      <c r="S226" s="26" t="s">
        <v>531</v>
      </c>
      <c r="T226" s="54">
        <v>1.923</v>
      </c>
      <c r="U226" s="36" t="s">
        <v>827</v>
      </c>
      <c r="V226" s="43">
        <v>3.4299999999999997E-2</v>
      </c>
      <c r="W226" s="43">
        <v>3.2300000000000002E-2</v>
      </c>
      <c r="X226" s="26" t="s">
        <v>347</v>
      </c>
      <c r="Z226" s="42">
        <v>4992734</v>
      </c>
      <c r="AA226" s="42">
        <v>1</v>
      </c>
      <c r="AB226" s="42">
        <v>108.26</v>
      </c>
      <c r="AC226" s="42">
        <v>0</v>
      </c>
      <c r="AD226" s="42">
        <v>5405.1338299999998</v>
      </c>
      <c r="AG226" s="26" t="s">
        <v>15</v>
      </c>
      <c r="AH226" s="43">
        <v>7.1837899280000001E-3</v>
      </c>
      <c r="AI226" s="43">
        <v>5.5662445420000001E-3</v>
      </c>
      <c r="AJ226" s="43">
        <v>1.3115962309007154E-3</v>
      </c>
    </row>
    <row r="227" spans="1:36" x14ac:dyDescent="0.2">
      <c r="A227" s="26">
        <v>7956</v>
      </c>
      <c r="B227" s="26">
        <v>12538</v>
      </c>
      <c r="C227" s="26" t="s">
        <v>1328</v>
      </c>
      <c r="D227" s="26">
        <v>510488190</v>
      </c>
      <c r="E227" s="26" t="s">
        <v>203</v>
      </c>
      <c r="F227" s="26" t="s">
        <v>1329</v>
      </c>
      <c r="G227" s="26" t="s">
        <v>1330</v>
      </c>
      <c r="H227" s="26" t="s">
        <v>69</v>
      </c>
      <c r="I227" s="26" t="s">
        <v>112</v>
      </c>
      <c r="J227" s="26" t="s">
        <v>51</v>
      </c>
      <c r="K227" s="26" t="s">
        <v>51</v>
      </c>
      <c r="L227" s="26" t="s">
        <v>433</v>
      </c>
      <c r="M227" s="26" t="s">
        <v>165</v>
      </c>
      <c r="N227" s="26" t="s">
        <v>84</v>
      </c>
      <c r="O227" s="26" t="s">
        <v>57</v>
      </c>
      <c r="P227" s="26" t="s">
        <v>724</v>
      </c>
      <c r="Q227" s="26" t="s">
        <v>59</v>
      </c>
      <c r="R227" s="26" t="s">
        <v>54</v>
      </c>
      <c r="S227" s="26" t="s">
        <v>531</v>
      </c>
      <c r="T227" s="54">
        <v>2.6779999999999999</v>
      </c>
      <c r="U227" s="36" t="s">
        <v>1331</v>
      </c>
      <c r="V227" s="43">
        <v>5.3400000000000003E-2</v>
      </c>
      <c r="W227" s="43">
        <v>5.4800000000000001E-2</v>
      </c>
      <c r="X227" s="26" t="s">
        <v>347</v>
      </c>
      <c r="Z227" s="42">
        <v>849000</v>
      </c>
      <c r="AA227" s="42">
        <v>1</v>
      </c>
      <c r="AB227" s="42">
        <v>100.27</v>
      </c>
      <c r="AC227" s="42">
        <v>0</v>
      </c>
      <c r="AD227" s="42">
        <v>851.29229999999995</v>
      </c>
      <c r="AG227" s="26" t="s">
        <v>15</v>
      </c>
      <c r="AH227" s="43">
        <v>1.21872443E-3</v>
      </c>
      <c r="AI227" s="43">
        <v>8.7666675100000005E-4</v>
      </c>
      <c r="AJ227" s="43">
        <v>2.0657245633357444E-4</v>
      </c>
    </row>
    <row r="228" spans="1:36" x14ac:dyDescent="0.2">
      <c r="A228" s="26">
        <v>7956</v>
      </c>
      <c r="B228" s="26">
        <v>12538</v>
      </c>
      <c r="C228" s="26" t="s">
        <v>1332</v>
      </c>
      <c r="D228" s="26">
        <v>520033309</v>
      </c>
      <c r="E228" s="26" t="s">
        <v>203</v>
      </c>
      <c r="F228" s="26" t="s">
        <v>1333</v>
      </c>
      <c r="G228" s="26" t="s">
        <v>1334</v>
      </c>
      <c r="H228" s="26" t="s">
        <v>69</v>
      </c>
      <c r="I228" s="26" t="s">
        <v>112</v>
      </c>
      <c r="J228" s="26" t="s">
        <v>51</v>
      </c>
      <c r="K228" s="26" t="s">
        <v>51</v>
      </c>
      <c r="L228" s="26" t="s">
        <v>433</v>
      </c>
      <c r="M228" s="26" t="s">
        <v>165</v>
      </c>
      <c r="N228" s="26" t="s">
        <v>84</v>
      </c>
      <c r="O228" s="26" t="s">
        <v>57</v>
      </c>
      <c r="P228" s="26" t="s">
        <v>154</v>
      </c>
      <c r="Q228" s="26" t="s">
        <v>154</v>
      </c>
      <c r="R228" s="26" t="s">
        <v>54</v>
      </c>
      <c r="S228" s="26" t="s">
        <v>531</v>
      </c>
      <c r="T228" s="54">
        <v>0.247</v>
      </c>
      <c r="U228" s="36">
        <v>45661</v>
      </c>
      <c r="V228" s="43">
        <v>5.62E-2</v>
      </c>
      <c r="W228" s="43">
        <v>6.9199999999999998E-2</v>
      </c>
      <c r="X228" s="26" t="s">
        <v>347</v>
      </c>
      <c r="Z228" s="42">
        <v>975290</v>
      </c>
      <c r="AA228" s="42">
        <v>1</v>
      </c>
      <c r="AB228" s="42">
        <v>99.73</v>
      </c>
      <c r="AC228" s="42">
        <v>27.405650000000001</v>
      </c>
      <c r="AD228" s="42">
        <v>1000.06237</v>
      </c>
      <c r="AG228" s="26" t="s">
        <v>15</v>
      </c>
      <c r="AH228" s="43">
        <v>4.8567606919999997E-3</v>
      </c>
      <c r="AI228" s="43">
        <v>1.0298712079999999E-3</v>
      </c>
      <c r="AJ228" s="43">
        <v>2.4267262872890543E-4</v>
      </c>
    </row>
    <row r="229" spans="1:36" x14ac:dyDescent="0.2">
      <c r="A229" s="26">
        <v>7956</v>
      </c>
      <c r="B229" s="26">
        <v>12538</v>
      </c>
      <c r="C229" s="26" t="s">
        <v>1335</v>
      </c>
      <c r="D229" s="26">
        <v>520039264</v>
      </c>
      <c r="E229" s="26" t="s">
        <v>203</v>
      </c>
      <c r="F229" s="26" t="s">
        <v>1336</v>
      </c>
      <c r="G229" s="26" t="s">
        <v>1337</v>
      </c>
      <c r="H229" s="26" t="s">
        <v>69</v>
      </c>
      <c r="I229" s="26" t="s">
        <v>112</v>
      </c>
      <c r="J229" s="26" t="s">
        <v>51</v>
      </c>
      <c r="K229" s="26" t="s">
        <v>51</v>
      </c>
      <c r="L229" s="26" t="s">
        <v>433</v>
      </c>
      <c r="M229" s="26" t="s">
        <v>165</v>
      </c>
      <c r="N229" s="26" t="s">
        <v>84</v>
      </c>
      <c r="O229" s="26" t="s">
        <v>57</v>
      </c>
      <c r="P229" s="26" t="s">
        <v>1085</v>
      </c>
      <c r="Q229" s="26" t="s">
        <v>64</v>
      </c>
      <c r="R229" s="26" t="s">
        <v>54</v>
      </c>
      <c r="S229" s="26" t="s">
        <v>531</v>
      </c>
      <c r="T229" s="54">
        <v>1.5960000000000001</v>
      </c>
      <c r="U229" s="36" t="s">
        <v>1146</v>
      </c>
      <c r="V229" s="43">
        <v>6.9000000000000006E-2</v>
      </c>
      <c r="W229" s="43">
        <v>5.5500000000000001E-2</v>
      </c>
      <c r="X229" s="26" t="s">
        <v>347</v>
      </c>
      <c r="Z229" s="42">
        <v>258000</v>
      </c>
      <c r="AA229" s="42">
        <v>1</v>
      </c>
      <c r="AB229" s="42">
        <v>104.29</v>
      </c>
      <c r="AC229" s="42">
        <v>0</v>
      </c>
      <c r="AD229" s="42">
        <v>269.06819999999999</v>
      </c>
      <c r="AG229" s="26" t="s">
        <v>15</v>
      </c>
      <c r="AH229" s="43">
        <v>1.5288888880000001E-3</v>
      </c>
      <c r="AI229" s="43">
        <v>2.7708831E-4</v>
      </c>
      <c r="AJ229" s="43">
        <v>6.5291415175790362E-5</v>
      </c>
    </row>
    <row r="230" spans="1:36" x14ac:dyDescent="0.2">
      <c r="A230" s="26">
        <v>7956</v>
      </c>
      <c r="B230" s="26">
        <v>12538</v>
      </c>
      <c r="C230" s="26" t="s">
        <v>1338</v>
      </c>
      <c r="D230" s="26">
        <v>520033424</v>
      </c>
      <c r="E230" s="26" t="s">
        <v>203</v>
      </c>
      <c r="F230" s="26" t="s">
        <v>1339</v>
      </c>
      <c r="G230" s="26" t="s">
        <v>1340</v>
      </c>
      <c r="H230" s="26" t="s">
        <v>69</v>
      </c>
      <c r="I230" s="26" t="s">
        <v>112</v>
      </c>
      <c r="J230" s="26" t="s">
        <v>51</v>
      </c>
      <c r="K230" s="26" t="s">
        <v>51</v>
      </c>
      <c r="L230" s="26" t="s">
        <v>433</v>
      </c>
      <c r="M230" s="26" t="s">
        <v>165</v>
      </c>
      <c r="N230" s="26" t="s">
        <v>84</v>
      </c>
      <c r="O230" s="26" t="s">
        <v>57</v>
      </c>
      <c r="P230" s="26" t="s">
        <v>737</v>
      </c>
      <c r="Q230" s="26" t="s">
        <v>59</v>
      </c>
      <c r="R230" s="26" t="s">
        <v>54</v>
      </c>
      <c r="S230" s="26" t="s">
        <v>531</v>
      </c>
      <c r="T230" s="54">
        <v>3.073</v>
      </c>
      <c r="U230" s="36" t="s">
        <v>1171</v>
      </c>
      <c r="V230" s="43">
        <v>0.05</v>
      </c>
      <c r="W230" s="43">
        <v>5.3400000000000003E-2</v>
      </c>
      <c r="X230" s="26" t="s">
        <v>347</v>
      </c>
      <c r="Z230" s="42">
        <v>2250000</v>
      </c>
      <c r="AA230" s="42">
        <v>1</v>
      </c>
      <c r="AB230" s="42">
        <v>99.22</v>
      </c>
      <c r="AC230" s="42">
        <v>0</v>
      </c>
      <c r="AD230" s="42">
        <v>2232.4499999999998</v>
      </c>
      <c r="AG230" s="26" t="s">
        <v>15</v>
      </c>
      <c r="AH230" s="43">
        <v>8.4651068290000006E-3</v>
      </c>
      <c r="AI230" s="43">
        <v>2.2989925899999999E-3</v>
      </c>
      <c r="AJ230" s="43">
        <v>5.4172072288435858E-4</v>
      </c>
    </row>
    <row r="231" spans="1:36" x14ac:dyDescent="0.2">
      <c r="A231" s="26">
        <v>7956</v>
      </c>
      <c r="B231" s="26">
        <v>12538</v>
      </c>
      <c r="C231" s="26" t="s">
        <v>898</v>
      </c>
      <c r="D231" s="26">
        <v>520029935</v>
      </c>
      <c r="E231" s="26" t="s">
        <v>203</v>
      </c>
      <c r="F231" s="26" t="s">
        <v>1341</v>
      </c>
      <c r="G231" s="26" t="s">
        <v>1342</v>
      </c>
      <c r="H231" s="26" t="s">
        <v>69</v>
      </c>
      <c r="I231" s="26" t="s">
        <v>113</v>
      </c>
      <c r="J231" s="26" t="s">
        <v>51</v>
      </c>
      <c r="K231" s="26" t="s">
        <v>51</v>
      </c>
      <c r="L231" s="26" t="s">
        <v>433</v>
      </c>
      <c r="M231" s="26" t="s">
        <v>165</v>
      </c>
      <c r="N231" s="26" t="s">
        <v>129</v>
      </c>
      <c r="O231" s="26" t="s">
        <v>57</v>
      </c>
      <c r="P231" s="26" t="s">
        <v>733</v>
      </c>
      <c r="Q231" s="26" t="s">
        <v>59</v>
      </c>
      <c r="R231" s="26" t="s">
        <v>54</v>
      </c>
      <c r="S231" s="26" t="s">
        <v>531</v>
      </c>
      <c r="T231" s="54">
        <v>3.7349999999999999</v>
      </c>
      <c r="U231" s="36" t="s">
        <v>1343</v>
      </c>
      <c r="V231" s="43">
        <v>3.1699999999999999E-2</v>
      </c>
      <c r="W231" s="43">
        <v>2.9399999999999999E-2</v>
      </c>
      <c r="X231" s="26" t="s">
        <v>347</v>
      </c>
      <c r="Z231" s="42">
        <v>4555687</v>
      </c>
      <c r="AA231" s="42">
        <v>1</v>
      </c>
      <c r="AB231" s="42">
        <v>108.18</v>
      </c>
      <c r="AC231" s="42">
        <v>0</v>
      </c>
      <c r="AD231" s="42">
        <v>4928.3422</v>
      </c>
      <c r="AG231" s="26" t="s">
        <v>15</v>
      </c>
      <c r="AH231" s="43">
        <v>5.3945375959999998E-3</v>
      </c>
      <c r="AI231" s="43">
        <v>5.075241193E-3</v>
      </c>
      <c r="AJ231" s="43">
        <v>1.195899168718444E-3</v>
      </c>
    </row>
    <row r="232" spans="1:36" x14ac:dyDescent="0.2">
      <c r="A232" s="26">
        <v>7956</v>
      </c>
      <c r="B232" s="26">
        <v>12538</v>
      </c>
      <c r="C232" s="26" t="s">
        <v>529</v>
      </c>
      <c r="D232" s="26">
        <v>520000118</v>
      </c>
      <c r="E232" s="26" t="s">
        <v>203</v>
      </c>
      <c r="F232" s="26" t="s">
        <v>1344</v>
      </c>
      <c r="G232" s="26" t="s">
        <v>1345</v>
      </c>
      <c r="H232" s="26" t="s">
        <v>69</v>
      </c>
      <c r="I232" s="26" t="s">
        <v>112</v>
      </c>
      <c r="J232" s="26" t="s">
        <v>51</v>
      </c>
      <c r="K232" s="26" t="s">
        <v>51</v>
      </c>
      <c r="L232" s="26" t="s">
        <v>433</v>
      </c>
      <c r="M232" s="26" t="s">
        <v>165</v>
      </c>
      <c r="N232" s="26" t="s">
        <v>129</v>
      </c>
      <c r="O232" s="26" t="s">
        <v>57</v>
      </c>
      <c r="P232" s="26" t="s">
        <v>530</v>
      </c>
      <c r="Q232" s="26" t="s">
        <v>59</v>
      </c>
      <c r="R232" s="26" t="s">
        <v>54</v>
      </c>
      <c r="S232" s="26" t="s">
        <v>531</v>
      </c>
      <c r="T232" s="54">
        <v>0.40500000000000003</v>
      </c>
      <c r="U232" s="36" t="s">
        <v>1346</v>
      </c>
      <c r="V232" s="43">
        <v>3.7600000000000001E-2</v>
      </c>
      <c r="W232" s="43">
        <v>4.4400000000000002E-2</v>
      </c>
      <c r="X232" s="26" t="s">
        <v>347</v>
      </c>
      <c r="Z232" s="42">
        <v>2035000</v>
      </c>
      <c r="AA232" s="42">
        <v>1</v>
      </c>
      <c r="AB232" s="42">
        <v>100.1</v>
      </c>
      <c r="AC232" s="42">
        <v>0</v>
      </c>
      <c r="AD232" s="42">
        <v>2037.0350000000001</v>
      </c>
      <c r="AG232" s="26" t="s">
        <v>15</v>
      </c>
      <c r="AH232" s="43">
        <v>1.6875824610000001E-3</v>
      </c>
      <c r="AI232" s="43">
        <v>2.0977528600000001E-3</v>
      </c>
      <c r="AJ232" s="43">
        <v>4.9430180865897978E-4</v>
      </c>
    </row>
    <row r="233" spans="1:36" x14ac:dyDescent="0.2">
      <c r="A233" s="26">
        <v>7956</v>
      </c>
      <c r="B233" s="26">
        <v>12538</v>
      </c>
      <c r="C233" s="26" t="s">
        <v>529</v>
      </c>
      <c r="D233" s="26">
        <v>520000118</v>
      </c>
      <c r="E233" s="26" t="s">
        <v>203</v>
      </c>
      <c r="F233" s="26" t="s">
        <v>1347</v>
      </c>
      <c r="G233" s="26" t="s">
        <v>1348</v>
      </c>
      <c r="H233" s="26" t="s">
        <v>69</v>
      </c>
      <c r="I233" s="26" t="s">
        <v>113</v>
      </c>
      <c r="J233" s="26" t="s">
        <v>51</v>
      </c>
      <c r="K233" s="26" t="s">
        <v>51</v>
      </c>
      <c r="L233" s="26" t="s">
        <v>433</v>
      </c>
      <c r="M233" s="26" t="s">
        <v>165</v>
      </c>
      <c r="N233" s="26" t="s">
        <v>129</v>
      </c>
      <c r="O233" s="26" t="s">
        <v>57</v>
      </c>
      <c r="P233" s="26" t="s">
        <v>530</v>
      </c>
      <c r="Q233" s="26" t="s">
        <v>59</v>
      </c>
      <c r="R233" s="26" t="s">
        <v>54</v>
      </c>
      <c r="S233" s="26" t="s">
        <v>531</v>
      </c>
      <c r="T233" s="54">
        <v>4.2240000000000002</v>
      </c>
      <c r="U233" s="36" t="s">
        <v>1349</v>
      </c>
      <c r="V233" s="43">
        <v>1.3899999999999999E-2</v>
      </c>
      <c r="W233" s="43">
        <v>2.3E-2</v>
      </c>
      <c r="X233" s="26" t="s">
        <v>347</v>
      </c>
      <c r="Z233" s="42">
        <v>1528800</v>
      </c>
      <c r="AA233" s="42">
        <v>1</v>
      </c>
      <c r="AB233" s="42">
        <v>103.13</v>
      </c>
      <c r="AC233" s="42">
        <v>0</v>
      </c>
      <c r="AD233" s="42">
        <v>1576.6514400000001</v>
      </c>
      <c r="AG233" s="26" t="s">
        <v>15</v>
      </c>
      <c r="AH233" s="43">
        <v>9.5549999999999997E-4</v>
      </c>
      <c r="AI233" s="43">
        <v>1.6236466560000001E-3</v>
      </c>
      <c r="AJ233" s="43">
        <v>3.8258628762725483E-4</v>
      </c>
    </row>
    <row r="234" spans="1:36" x14ac:dyDescent="0.2">
      <c r="A234" s="26">
        <v>7956</v>
      </c>
      <c r="B234" s="26">
        <v>12538</v>
      </c>
      <c r="C234" s="26" t="s">
        <v>1350</v>
      </c>
      <c r="D234" s="26">
        <v>520020116</v>
      </c>
      <c r="E234" s="26" t="s">
        <v>203</v>
      </c>
      <c r="F234" s="26" t="s">
        <v>1351</v>
      </c>
      <c r="G234" s="26" t="s">
        <v>1352</v>
      </c>
      <c r="H234" s="26" t="s">
        <v>69</v>
      </c>
      <c r="I234" s="26" t="s">
        <v>113</v>
      </c>
      <c r="J234" s="26" t="s">
        <v>51</v>
      </c>
      <c r="K234" s="26" t="s">
        <v>51</v>
      </c>
      <c r="L234" s="26" t="s">
        <v>433</v>
      </c>
      <c r="M234" s="26" t="s">
        <v>165</v>
      </c>
      <c r="N234" s="26" t="s">
        <v>357</v>
      </c>
      <c r="O234" s="26" t="s">
        <v>57</v>
      </c>
      <c r="P234" s="26" t="s">
        <v>724</v>
      </c>
      <c r="Q234" s="26" t="s">
        <v>59</v>
      </c>
      <c r="R234" s="26" t="s">
        <v>54</v>
      </c>
      <c r="S234" s="26" t="s">
        <v>531</v>
      </c>
      <c r="T234" s="54">
        <v>3.3290000000000002</v>
      </c>
      <c r="U234" s="36" t="s">
        <v>1174</v>
      </c>
      <c r="V234" s="43">
        <v>2.7E-2</v>
      </c>
      <c r="W234" s="43">
        <v>3.04E-2</v>
      </c>
      <c r="X234" s="26" t="s">
        <v>347</v>
      </c>
      <c r="Z234" s="42">
        <v>2583720</v>
      </c>
      <c r="AA234" s="42">
        <v>1</v>
      </c>
      <c r="AB234" s="42">
        <v>105.87</v>
      </c>
      <c r="AC234" s="42">
        <v>0</v>
      </c>
      <c r="AD234" s="42">
        <v>2735.38436</v>
      </c>
      <c r="AG234" s="26" t="s">
        <v>15</v>
      </c>
      <c r="AH234" s="43">
        <v>6.5600892099999999E-3</v>
      </c>
      <c r="AI234" s="43">
        <v>2.8169179039999998E-3</v>
      </c>
      <c r="AJ234" s="43">
        <v>6.6376151441948023E-4</v>
      </c>
    </row>
    <row r="235" spans="1:36" x14ac:dyDescent="0.2">
      <c r="A235" s="26">
        <v>7956</v>
      </c>
      <c r="B235" s="26">
        <v>12538</v>
      </c>
      <c r="C235" s="26" t="s">
        <v>815</v>
      </c>
      <c r="D235" s="26">
        <v>513893123</v>
      </c>
      <c r="E235" s="26" t="s">
        <v>203</v>
      </c>
      <c r="F235" s="26" t="s">
        <v>1353</v>
      </c>
      <c r="G235" s="26" t="s">
        <v>1354</v>
      </c>
      <c r="H235" s="26" t="s">
        <v>69</v>
      </c>
      <c r="I235" s="26" t="s">
        <v>113</v>
      </c>
      <c r="J235" s="26" t="s">
        <v>51</v>
      </c>
      <c r="K235" s="26" t="s">
        <v>51</v>
      </c>
      <c r="L235" s="26" t="s">
        <v>433</v>
      </c>
      <c r="M235" s="26" t="s">
        <v>165</v>
      </c>
      <c r="N235" s="26" t="s">
        <v>355</v>
      </c>
      <c r="O235" s="26" t="s">
        <v>57</v>
      </c>
      <c r="P235" s="26" t="s">
        <v>776</v>
      </c>
      <c r="Q235" s="26" t="s">
        <v>64</v>
      </c>
      <c r="R235" s="26" t="s">
        <v>54</v>
      </c>
      <c r="S235" s="26" t="s">
        <v>531</v>
      </c>
      <c r="T235" s="54">
        <v>1.405</v>
      </c>
      <c r="U235" s="36" t="s">
        <v>601</v>
      </c>
      <c r="V235" s="43">
        <v>3.5400000000000001E-2</v>
      </c>
      <c r="W235" s="43">
        <v>2.9600000000000001E-2</v>
      </c>
      <c r="X235" s="26" t="s">
        <v>347</v>
      </c>
      <c r="Z235" s="42">
        <v>4220555</v>
      </c>
      <c r="AA235" s="42">
        <v>1</v>
      </c>
      <c r="AB235" s="42">
        <v>108.84</v>
      </c>
      <c r="AC235" s="42">
        <v>0</v>
      </c>
      <c r="AD235" s="42">
        <v>4593.6520600000003</v>
      </c>
      <c r="AG235" s="26" t="s">
        <v>15</v>
      </c>
      <c r="AH235" s="43">
        <v>3.7784397630000002E-3</v>
      </c>
      <c r="AI235" s="43">
        <v>4.7305749509999996E-3</v>
      </c>
      <c r="AJ235" s="43">
        <v>1.1146840980189583E-3</v>
      </c>
    </row>
    <row r="236" spans="1:36" x14ac:dyDescent="0.2">
      <c r="A236" s="26">
        <v>7956</v>
      </c>
      <c r="B236" s="26">
        <v>12538</v>
      </c>
      <c r="C236" s="26" t="s">
        <v>852</v>
      </c>
      <c r="D236" s="26">
        <v>520032046</v>
      </c>
      <c r="E236" s="26" t="s">
        <v>203</v>
      </c>
      <c r="F236" s="26" t="s">
        <v>1355</v>
      </c>
      <c r="G236" s="26" t="s">
        <v>1356</v>
      </c>
      <c r="H236" s="26" t="s">
        <v>69</v>
      </c>
      <c r="I236" s="26" t="s">
        <v>113</v>
      </c>
      <c r="J236" s="26" t="s">
        <v>51</v>
      </c>
      <c r="K236" s="26" t="s">
        <v>51</v>
      </c>
      <c r="L236" s="26" t="s">
        <v>433</v>
      </c>
      <c r="M236" s="26" t="s">
        <v>165</v>
      </c>
      <c r="N236" s="26" t="s">
        <v>129</v>
      </c>
      <c r="O236" s="26" t="s">
        <v>57</v>
      </c>
      <c r="P236" s="26" t="s">
        <v>530</v>
      </c>
      <c r="Q236" s="26" t="s">
        <v>59</v>
      </c>
      <c r="R236" s="26" t="s">
        <v>54</v>
      </c>
      <c r="S236" s="26" t="s">
        <v>531</v>
      </c>
      <c r="T236" s="54">
        <v>3.778</v>
      </c>
      <c r="U236" s="36">
        <v>48072</v>
      </c>
      <c r="V236" s="43">
        <v>1.6400000000000001E-2</v>
      </c>
      <c r="W236" s="43">
        <v>2.4500000000000001E-2</v>
      </c>
      <c r="X236" s="26" t="s">
        <v>347</v>
      </c>
      <c r="Z236" s="42">
        <v>4511240</v>
      </c>
      <c r="AA236" s="42">
        <v>1</v>
      </c>
      <c r="AB236" s="42">
        <v>103.92</v>
      </c>
      <c r="AC236" s="42">
        <v>0</v>
      </c>
      <c r="AD236" s="42">
        <v>4688.08061</v>
      </c>
      <c r="AG236" s="26" t="s">
        <v>15</v>
      </c>
      <c r="AH236" s="43">
        <v>4.7933884289999996E-3</v>
      </c>
      <c r="AI236" s="43">
        <v>4.8278181310000001E-3</v>
      </c>
      <c r="AJ236" s="43">
        <v>1.1375978933411029E-3</v>
      </c>
    </row>
    <row r="237" spans="1:36" x14ac:dyDescent="0.2">
      <c r="A237" s="26">
        <v>7956</v>
      </c>
      <c r="B237" s="26">
        <v>12538</v>
      </c>
      <c r="C237" s="26" t="s">
        <v>852</v>
      </c>
      <c r="D237" s="26">
        <v>520032046</v>
      </c>
      <c r="E237" s="26" t="s">
        <v>203</v>
      </c>
      <c r="F237" s="26" t="s">
        <v>1357</v>
      </c>
      <c r="G237" s="26" t="s">
        <v>1358</v>
      </c>
      <c r="H237" s="26" t="s">
        <v>69</v>
      </c>
      <c r="I237" s="26" t="s">
        <v>113</v>
      </c>
      <c r="J237" s="26" t="s">
        <v>51</v>
      </c>
      <c r="K237" s="26" t="s">
        <v>51</v>
      </c>
      <c r="L237" s="26" t="s">
        <v>433</v>
      </c>
      <c r="M237" s="26" t="s">
        <v>165</v>
      </c>
      <c r="N237" s="26" t="s">
        <v>129</v>
      </c>
      <c r="O237" s="26" t="s">
        <v>57</v>
      </c>
      <c r="P237" s="26" t="s">
        <v>733</v>
      </c>
      <c r="Q237" s="26" t="s">
        <v>59</v>
      </c>
      <c r="R237" s="26" t="s">
        <v>54</v>
      </c>
      <c r="S237" s="26" t="s">
        <v>531</v>
      </c>
      <c r="T237" s="54">
        <v>3.2490000000000001</v>
      </c>
      <c r="U237" s="36">
        <v>48797</v>
      </c>
      <c r="V237" s="43">
        <v>3.3099999999999997E-2</v>
      </c>
      <c r="W237" s="43">
        <v>2.93E-2</v>
      </c>
      <c r="X237" s="26" t="s">
        <v>347</v>
      </c>
      <c r="Z237" s="42">
        <v>3450000</v>
      </c>
      <c r="AA237" s="42">
        <v>1</v>
      </c>
      <c r="AB237" s="42">
        <v>110.27</v>
      </c>
      <c r="AC237" s="42">
        <v>0</v>
      </c>
      <c r="AD237" s="42">
        <v>3804.3150000000001</v>
      </c>
      <c r="AG237" s="26" t="s">
        <v>15</v>
      </c>
      <c r="AH237" s="43">
        <v>4.9183833479999996E-3</v>
      </c>
      <c r="AI237" s="43">
        <v>3.9177101379999999E-3</v>
      </c>
      <c r="AJ237" s="43">
        <v>9.231455449751658E-4</v>
      </c>
    </row>
    <row r="238" spans="1:36" x14ac:dyDescent="0.2">
      <c r="A238" s="26">
        <v>7956</v>
      </c>
      <c r="B238" s="26">
        <v>12538</v>
      </c>
      <c r="C238" s="26" t="s">
        <v>1062</v>
      </c>
      <c r="D238" s="26">
        <v>512025891</v>
      </c>
      <c r="E238" s="26" t="s">
        <v>203</v>
      </c>
      <c r="F238" s="26" t="s">
        <v>1359</v>
      </c>
      <c r="G238" s="26" t="s">
        <v>1360</v>
      </c>
      <c r="H238" s="26" t="s">
        <v>69</v>
      </c>
      <c r="I238" s="26" t="s">
        <v>113</v>
      </c>
      <c r="J238" s="26" t="s">
        <v>51</v>
      </c>
      <c r="K238" s="26" t="s">
        <v>51</v>
      </c>
      <c r="L238" s="26" t="s">
        <v>433</v>
      </c>
      <c r="M238" s="26" t="s">
        <v>165</v>
      </c>
      <c r="N238" s="26" t="s">
        <v>131</v>
      </c>
      <c r="O238" s="26" t="s">
        <v>57</v>
      </c>
      <c r="P238" s="26" t="s">
        <v>737</v>
      </c>
      <c r="Q238" s="26" t="s">
        <v>59</v>
      </c>
      <c r="R238" s="26" t="s">
        <v>54</v>
      </c>
      <c r="S238" s="26" t="s">
        <v>531</v>
      </c>
      <c r="T238" s="54">
        <v>1.6830000000000001</v>
      </c>
      <c r="U238" s="36" t="s">
        <v>814</v>
      </c>
      <c r="V238" s="43">
        <v>3.2000000000000001E-2</v>
      </c>
      <c r="W238" s="43">
        <v>3.1699999999999999E-2</v>
      </c>
      <c r="X238" s="26" t="s">
        <v>347</v>
      </c>
      <c r="Z238" s="42">
        <v>155302</v>
      </c>
      <c r="AA238" s="42">
        <v>1</v>
      </c>
      <c r="AB238" s="42">
        <v>107.55</v>
      </c>
      <c r="AC238" s="42">
        <v>0</v>
      </c>
      <c r="AD238" s="42">
        <v>167.0273</v>
      </c>
      <c r="AG238" s="26" t="s">
        <v>15</v>
      </c>
      <c r="AH238" s="43">
        <v>2.02230948E-4</v>
      </c>
      <c r="AI238" s="43">
        <v>1.7200587899999999E-4</v>
      </c>
      <c r="AJ238" s="43">
        <v>4.0530426077817031E-5</v>
      </c>
    </row>
    <row r="239" spans="1:36" x14ac:dyDescent="0.2">
      <c r="A239" s="26">
        <v>7956</v>
      </c>
      <c r="B239" s="26">
        <v>12538</v>
      </c>
      <c r="C239" s="26" t="s">
        <v>1062</v>
      </c>
      <c r="D239" s="26">
        <v>512025891</v>
      </c>
      <c r="E239" s="26" t="s">
        <v>203</v>
      </c>
      <c r="F239" s="26" t="s">
        <v>1361</v>
      </c>
      <c r="G239" s="26" t="s">
        <v>1362</v>
      </c>
      <c r="H239" s="26" t="s">
        <v>69</v>
      </c>
      <c r="I239" s="26" t="s">
        <v>112</v>
      </c>
      <c r="J239" s="26" t="s">
        <v>51</v>
      </c>
      <c r="K239" s="26" t="s">
        <v>51</v>
      </c>
      <c r="L239" s="26" t="s">
        <v>433</v>
      </c>
      <c r="M239" s="26" t="s">
        <v>165</v>
      </c>
      <c r="N239" s="26" t="s">
        <v>131</v>
      </c>
      <c r="O239" s="26" t="s">
        <v>57</v>
      </c>
      <c r="P239" s="26" t="s">
        <v>737</v>
      </c>
      <c r="Q239" s="26" t="s">
        <v>59</v>
      </c>
      <c r="R239" s="26" t="s">
        <v>54</v>
      </c>
      <c r="S239" s="26" t="s">
        <v>531</v>
      </c>
      <c r="T239" s="54">
        <v>1.7350000000000001</v>
      </c>
      <c r="U239" s="36" t="s">
        <v>1363</v>
      </c>
      <c r="V239" s="43">
        <v>5.7000000000000002E-2</v>
      </c>
      <c r="W239" s="43">
        <v>5.4899999999999997E-2</v>
      </c>
      <c r="X239" s="26" t="s">
        <v>347</v>
      </c>
      <c r="Z239" s="42">
        <v>1389591.51</v>
      </c>
      <c r="AA239" s="42">
        <v>1</v>
      </c>
      <c r="AB239" s="42">
        <v>100.74</v>
      </c>
      <c r="AC239" s="42">
        <v>0</v>
      </c>
      <c r="AD239" s="42">
        <v>1399.8744899999999</v>
      </c>
      <c r="AG239" s="26" t="s">
        <v>15</v>
      </c>
      <c r="AH239" s="43">
        <v>1.511910605E-3</v>
      </c>
      <c r="AI239" s="43">
        <v>1.441600519E-3</v>
      </c>
      <c r="AJ239" s="43">
        <v>3.3969003591129604E-4</v>
      </c>
    </row>
    <row r="240" spans="1:36" x14ac:dyDescent="0.2">
      <c r="A240" s="26">
        <v>7956</v>
      </c>
      <c r="B240" s="26">
        <v>12538</v>
      </c>
      <c r="C240" s="26" t="s">
        <v>773</v>
      </c>
      <c r="D240" s="26">
        <v>513230029</v>
      </c>
      <c r="E240" s="26" t="s">
        <v>203</v>
      </c>
      <c r="F240" s="26" t="s">
        <v>1364</v>
      </c>
      <c r="G240" s="26" t="s">
        <v>1365</v>
      </c>
      <c r="H240" s="26" t="s">
        <v>69</v>
      </c>
      <c r="I240" s="26" t="s">
        <v>112</v>
      </c>
      <c r="J240" s="26" t="s">
        <v>51</v>
      </c>
      <c r="K240" s="26" t="s">
        <v>51</v>
      </c>
      <c r="L240" s="26" t="s">
        <v>433</v>
      </c>
      <c r="M240" s="26" t="s">
        <v>165</v>
      </c>
      <c r="N240" s="26" t="s">
        <v>141</v>
      </c>
      <c r="O240" s="26" t="s">
        <v>57</v>
      </c>
      <c r="P240" s="26" t="s">
        <v>776</v>
      </c>
      <c r="Q240" s="26" t="s">
        <v>64</v>
      </c>
      <c r="R240" s="26" t="s">
        <v>54</v>
      </c>
      <c r="S240" s="26" t="s">
        <v>531</v>
      </c>
      <c r="T240" s="54">
        <v>4.3860000000000001</v>
      </c>
      <c r="U240" s="36" t="s">
        <v>1366</v>
      </c>
      <c r="V240" s="43">
        <v>5.1700000000000003E-2</v>
      </c>
      <c r="W240" s="43">
        <v>5.0700000000000002E-2</v>
      </c>
      <c r="X240" s="26" t="s">
        <v>347</v>
      </c>
      <c r="Z240" s="42">
        <v>453000</v>
      </c>
      <c r="AA240" s="42">
        <v>1</v>
      </c>
      <c r="AB240" s="42">
        <v>101.16</v>
      </c>
      <c r="AC240" s="42">
        <v>0</v>
      </c>
      <c r="AD240" s="42">
        <v>458.25479999999999</v>
      </c>
      <c r="AG240" s="26" t="s">
        <v>15</v>
      </c>
      <c r="AH240" s="43">
        <v>7.4236251499999999E-4</v>
      </c>
      <c r="AI240" s="43">
        <v>4.7191399100000002E-4</v>
      </c>
      <c r="AJ240" s="43">
        <v>1.1119896146441228E-4</v>
      </c>
    </row>
    <row r="241" spans="1:36" x14ac:dyDescent="0.2">
      <c r="A241" s="26">
        <v>7956</v>
      </c>
      <c r="B241" s="26">
        <v>12538</v>
      </c>
      <c r="C241" s="26" t="s">
        <v>1119</v>
      </c>
      <c r="D241" s="26">
        <v>515434074</v>
      </c>
      <c r="E241" s="26" t="s">
        <v>203</v>
      </c>
      <c r="F241" s="26" t="s">
        <v>1367</v>
      </c>
      <c r="G241" s="26" t="s">
        <v>1368</v>
      </c>
      <c r="H241" s="26" t="s">
        <v>69</v>
      </c>
      <c r="I241" s="26" t="s">
        <v>113</v>
      </c>
      <c r="J241" s="26" t="s">
        <v>51</v>
      </c>
      <c r="K241" s="26" t="s">
        <v>51</v>
      </c>
      <c r="L241" s="26" t="s">
        <v>433</v>
      </c>
      <c r="M241" s="26" t="s">
        <v>165</v>
      </c>
      <c r="N241" s="26" t="s">
        <v>357</v>
      </c>
      <c r="O241" s="26" t="s">
        <v>57</v>
      </c>
      <c r="P241" s="26" t="s">
        <v>1122</v>
      </c>
      <c r="Q241" s="26" t="s">
        <v>59</v>
      </c>
      <c r="R241" s="26" t="s">
        <v>54</v>
      </c>
      <c r="S241" s="26" t="s">
        <v>531</v>
      </c>
      <c r="T241" s="54">
        <v>1.7410000000000001</v>
      </c>
      <c r="U241" s="36" t="s">
        <v>738</v>
      </c>
      <c r="V241" s="43">
        <v>3.0000000000000001E-3</v>
      </c>
      <c r="W241" s="43">
        <v>2.8899999999999999E-2</v>
      </c>
      <c r="X241" s="26" t="s">
        <v>347</v>
      </c>
      <c r="Z241" s="42">
        <v>462000</v>
      </c>
      <c r="AA241" s="42">
        <v>1</v>
      </c>
      <c r="AB241" s="42">
        <v>102.33</v>
      </c>
      <c r="AC241" s="42">
        <v>0</v>
      </c>
      <c r="AD241" s="42">
        <v>472.76459999999997</v>
      </c>
      <c r="AG241" s="26" t="s">
        <v>15</v>
      </c>
      <c r="AH241" s="43">
        <v>1.122094576E-3</v>
      </c>
      <c r="AI241" s="43">
        <v>4.8685628399999998E-4</v>
      </c>
      <c r="AJ241" s="43">
        <v>1.1471987317347964E-4</v>
      </c>
    </row>
    <row r="242" spans="1:36" x14ac:dyDescent="0.2">
      <c r="A242" s="26">
        <v>7956</v>
      </c>
      <c r="B242" s="26">
        <v>12538</v>
      </c>
      <c r="C242" s="26" t="s">
        <v>1099</v>
      </c>
      <c r="D242" s="26">
        <v>510454333</v>
      </c>
      <c r="E242" s="26" t="s">
        <v>203</v>
      </c>
      <c r="F242" s="26" t="s">
        <v>1369</v>
      </c>
      <c r="G242" s="26" t="s">
        <v>1370</v>
      </c>
      <c r="H242" s="26" t="s">
        <v>69</v>
      </c>
      <c r="I242" s="26" t="s">
        <v>113</v>
      </c>
      <c r="J242" s="26" t="s">
        <v>51</v>
      </c>
      <c r="K242" s="26" t="s">
        <v>51</v>
      </c>
      <c r="L242" s="26" t="s">
        <v>433</v>
      </c>
      <c r="M242" s="26" t="s">
        <v>165</v>
      </c>
      <c r="N242" s="26" t="s">
        <v>131</v>
      </c>
      <c r="O242" s="26" t="s">
        <v>57</v>
      </c>
      <c r="P242" s="26" t="s">
        <v>737</v>
      </c>
      <c r="Q242" s="26" t="s">
        <v>59</v>
      </c>
      <c r="R242" s="26" t="s">
        <v>54</v>
      </c>
      <c r="S242" s="26" t="s">
        <v>531</v>
      </c>
      <c r="T242" s="54">
        <v>2.6269999999999998</v>
      </c>
      <c r="U242" s="36" t="s">
        <v>1211</v>
      </c>
      <c r="V242" s="43">
        <v>3.2300000000000002E-2</v>
      </c>
      <c r="W242" s="43">
        <v>2.9899999999999999E-2</v>
      </c>
      <c r="X242" s="26" t="s">
        <v>347</v>
      </c>
      <c r="Z242" s="42">
        <v>1100540</v>
      </c>
      <c r="AA242" s="42">
        <v>1</v>
      </c>
      <c r="AB242" s="42">
        <v>108.49</v>
      </c>
      <c r="AC242" s="42">
        <v>0</v>
      </c>
      <c r="AD242" s="42">
        <v>1193.97585</v>
      </c>
      <c r="AG242" s="26" t="s">
        <v>15</v>
      </c>
      <c r="AH242" s="43">
        <v>2.1326019380000002E-3</v>
      </c>
      <c r="AI242" s="43">
        <v>1.229564663E-3</v>
      </c>
      <c r="AJ242" s="43">
        <v>2.8972718787362165E-4</v>
      </c>
    </row>
    <row r="243" spans="1:36" x14ac:dyDescent="0.2">
      <c r="A243" s="26">
        <v>7956</v>
      </c>
      <c r="B243" s="26">
        <v>12538</v>
      </c>
      <c r="C243" s="26" t="s">
        <v>1099</v>
      </c>
      <c r="D243" s="26">
        <v>510454333</v>
      </c>
      <c r="E243" s="26" t="s">
        <v>203</v>
      </c>
      <c r="F243" s="26" t="s">
        <v>1371</v>
      </c>
      <c r="G243" s="26" t="s">
        <v>1372</v>
      </c>
      <c r="H243" s="26" t="s">
        <v>69</v>
      </c>
      <c r="I243" s="26" t="s">
        <v>112</v>
      </c>
      <c r="J243" s="26" t="s">
        <v>51</v>
      </c>
      <c r="K243" s="26" t="s">
        <v>51</v>
      </c>
      <c r="L243" s="26" t="s">
        <v>433</v>
      </c>
      <c r="M243" s="26" t="s">
        <v>165</v>
      </c>
      <c r="N243" s="26" t="s">
        <v>131</v>
      </c>
      <c r="O243" s="26" t="s">
        <v>57</v>
      </c>
      <c r="P243" s="26" t="s">
        <v>737</v>
      </c>
      <c r="Q243" s="26" t="s">
        <v>59</v>
      </c>
      <c r="R243" s="26" t="s">
        <v>54</v>
      </c>
      <c r="S243" s="26" t="s">
        <v>531</v>
      </c>
      <c r="T243" s="54">
        <v>2.7250000000000001</v>
      </c>
      <c r="U243" s="36" t="s">
        <v>1373</v>
      </c>
      <c r="V243" s="43">
        <v>5.6500000000000002E-2</v>
      </c>
      <c r="W243" s="43">
        <v>5.3800000000000001E-2</v>
      </c>
      <c r="X243" s="26" t="s">
        <v>347</v>
      </c>
      <c r="Z243" s="42">
        <v>1192135.51</v>
      </c>
      <c r="AA243" s="42">
        <v>1</v>
      </c>
      <c r="AB243" s="42">
        <v>102.33</v>
      </c>
      <c r="AC243" s="42">
        <v>0</v>
      </c>
      <c r="AD243" s="42">
        <v>1219.91227</v>
      </c>
      <c r="AG243" s="26" t="s">
        <v>15</v>
      </c>
      <c r="AH243" s="43">
        <v>2.5245142590000001E-3</v>
      </c>
      <c r="AI243" s="43">
        <v>1.2562741689999999E-3</v>
      </c>
      <c r="AJ243" s="43">
        <v>2.9602085455884743E-4</v>
      </c>
    </row>
    <row r="244" spans="1:36" x14ac:dyDescent="0.2">
      <c r="A244" s="26">
        <v>7956</v>
      </c>
      <c r="B244" s="26">
        <v>12538</v>
      </c>
      <c r="C244" s="26" t="s">
        <v>796</v>
      </c>
      <c r="D244" s="26">
        <v>511809071</v>
      </c>
      <c r="E244" s="26" t="s">
        <v>203</v>
      </c>
      <c r="F244" s="26" t="s">
        <v>1374</v>
      </c>
      <c r="G244" s="26" t="s">
        <v>1375</v>
      </c>
      <c r="H244" s="26" t="s">
        <v>69</v>
      </c>
      <c r="I244" s="26" t="s">
        <v>113</v>
      </c>
      <c r="J244" s="26" t="s">
        <v>51</v>
      </c>
      <c r="K244" s="26" t="s">
        <v>51</v>
      </c>
      <c r="L244" s="26" t="s">
        <v>433</v>
      </c>
      <c r="M244" s="26" t="s">
        <v>165</v>
      </c>
      <c r="N244" s="26" t="s">
        <v>68</v>
      </c>
      <c r="O244" s="26" t="s">
        <v>57</v>
      </c>
      <c r="P244" s="26" t="s">
        <v>733</v>
      </c>
      <c r="Q244" s="26" t="s">
        <v>59</v>
      </c>
      <c r="R244" s="26" t="s">
        <v>54</v>
      </c>
      <c r="S244" s="26" t="s">
        <v>531</v>
      </c>
      <c r="T244" s="54">
        <v>2.9529999999999998</v>
      </c>
      <c r="U244" s="36">
        <v>48123</v>
      </c>
      <c r="V244" s="43">
        <v>2.1999999999999999E-2</v>
      </c>
      <c r="W244" s="43">
        <v>2.76E-2</v>
      </c>
      <c r="X244" s="26" t="s">
        <v>347</v>
      </c>
      <c r="Z244" s="42">
        <v>258620.68</v>
      </c>
      <c r="AA244" s="42">
        <v>1</v>
      </c>
      <c r="AB244" s="42">
        <v>105.56</v>
      </c>
      <c r="AC244" s="42">
        <v>0</v>
      </c>
      <c r="AD244" s="42">
        <v>272.99999000000003</v>
      </c>
      <c r="AG244" s="26" t="s">
        <v>15</v>
      </c>
      <c r="AH244" s="43">
        <v>7.9629243799999997E-4</v>
      </c>
      <c r="AI244" s="43">
        <v>2.81137295E-4</v>
      </c>
      <c r="AJ244" s="43">
        <v>6.624549348483626E-5</v>
      </c>
    </row>
    <row r="245" spans="1:36" x14ac:dyDescent="0.2">
      <c r="A245" s="26">
        <v>7956</v>
      </c>
      <c r="B245" s="26">
        <v>12538</v>
      </c>
      <c r="C245" s="26" t="s">
        <v>796</v>
      </c>
      <c r="D245" s="26">
        <v>511809071</v>
      </c>
      <c r="E245" s="26" t="s">
        <v>203</v>
      </c>
      <c r="F245" s="26" t="s">
        <v>1376</v>
      </c>
      <c r="G245" s="26" t="s">
        <v>1377</v>
      </c>
      <c r="H245" s="26" t="s">
        <v>69</v>
      </c>
      <c r="I245" s="26" t="s">
        <v>112</v>
      </c>
      <c r="J245" s="26" t="s">
        <v>51</v>
      </c>
      <c r="K245" s="26" t="s">
        <v>51</v>
      </c>
      <c r="L245" s="26" t="s">
        <v>433</v>
      </c>
      <c r="M245" s="26" t="s">
        <v>165</v>
      </c>
      <c r="N245" s="26" t="s">
        <v>68</v>
      </c>
      <c r="O245" s="26" t="s">
        <v>57</v>
      </c>
      <c r="P245" s="26" t="s">
        <v>733</v>
      </c>
      <c r="Q245" s="26" t="s">
        <v>59</v>
      </c>
      <c r="R245" s="26" t="s">
        <v>54</v>
      </c>
      <c r="S245" s="26" t="s">
        <v>531</v>
      </c>
      <c r="T245" s="54">
        <v>2.8119999999999998</v>
      </c>
      <c r="U245" s="36">
        <v>48123</v>
      </c>
      <c r="V245" s="43">
        <v>4.6800000000000001E-2</v>
      </c>
      <c r="W245" s="43">
        <v>5.2200000000000003E-2</v>
      </c>
      <c r="X245" s="26" t="s">
        <v>347</v>
      </c>
      <c r="Z245" s="42">
        <v>2334375</v>
      </c>
      <c r="AA245" s="42">
        <v>1</v>
      </c>
      <c r="AB245" s="42">
        <v>99.45</v>
      </c>
      <c r="AC245" s="42">
        <v>0</v>
      </c>
      <c r="AD245" s="42">
        <v>2321.5359400000002</v>
      </c>
      <c r="AG245" s="26" t="s">
        <v>15</v>
      </c>
      <c r="AH245" s="43">
        <v>5.7759744519999996E-3</v>
      </c>
      <c r="AI245" s="43">
        <v>2.3907339130000002E-3</v>
      </c>
      <c r="AJ245" s="43">
        <v>5.6333809385151709E-4</v>
      </c>
    </row>
    <row r="246" spans="1:36" x14ac:dyDescent="0.2">
      <c r="A246" s="26">
        <v>7956</v>
      </c>
      <c r="B246" s="26">
        <v>12538</v>
      </c>
      <c r="C246" s="26" t="s">
        <v>1378</v>
      </c>
      <c r="D246" s="26">
        <v>520034372</v>
      </c>
      <c r="E246" s="26" t="s">
        <v>203</v>
      </c>
      <c r="F246" s="26" t="s">
        <v>1379</v>
      </c>
      <c r="G246" s="26" t="s">
        <v>1380</v>
      </c>
      <c r="H246" s="26" t="s">
        <v>69</v>
      </c>
      <c r="I246" s="26" t="s">
        <v>112</v>
      </c>
      <c r="J246" s="26" t="s">
        <v>51</v>
      </c>
      <c r="K246" s="26" t="s">
        <v>51</v>
      </c>
      <c r="L246" s="26" t="s">
        <v>433</v>
      </c>
      <c r="M246" s="26" t="s">
        <v>165</v>
      </c>
      <c r="N246" s="26" t="s">
        <v>131</v>
      </c>
      <c r="O246" s="26" t="s">
        <v>57</v>
      </c>
      <c r="P246" s="26" t="s">
        <v>728</v>
      </c>
      <c r="Q246" s="26" t="s">
        <v>59</v>
      </c>
      <c r="R246" s="26" t="s">
        <v>54</v>
      </c>
      <c r="S246" s="26" t="s">
        <v>531</v>
      </c>
      <c r="T246" s="54">
        <v>3.2309999999999999</v>
      </c>
      <c r="U246" s="36" t="s">
        <v>1381</v>
      </c>
      <c r="V246" s="43">
        <v>4.5600000000000002E-2</v>
      </c>
      <c r="W246" s="43">
        <v>5.1299999999999998E-2</v>
      </c>
      <c r="X246" s="26" t="s">
        <v>347</v>
      </c>
      <c r="Z246" s="42">
        <v>2561705.35</v>
      </c>
      <c r="AA246" s="42">
        <v>1</v>
      </c>
      <c r="AB246" s="42">
        <v>98.63</v>
      </c>
      <c r="AC246" s="42">
        <v>0</v>
      </c>
      <c r="AD246" s="42">
        <v>2526.6099899999999</v>
      </c>
      <c r="AG246" s="26" t="s">
        <v>15</v>
      </c>
      <c r="AH246" s="43">
        <v>3.845508454E-3</v>
      </c>
      <c r="AI246" s="43">
        <v>2.601920601E-3</v>
      </c>
      <c r="AJ246" s="43">
        <v>6.1310084894606459E-4</v>
      </c>
    </row>
    <row r="247" spans="1:36" x14ac:dyDescent="0.2">
      <c r="A247" s="26">
        <v>7956</v>
      </c>
      <c r="B247" s="26">
        <v>12538</v>
      </c>
      <c r="C247" s="26" t="s">
        <v>1378</v>
      </c>
      <c r="D247" s="26">
        <v>520034372</v>
      </c>
      <c r="E247" s="26" t="s">
        <v>203</v>
      </c>
      <c r="F247" s="26" t="s">
        <v>1382</v>
      </c>
      <c r="G247" s="26" t="s">
        <v>1383</v>
      </c>
      <c r="H247" s="26" t="s">
        <v>69</v>
      </c>
      <c r="I247" s="26" t="s">
        <v>113</v>
      </c>
      <c r="J247" s="26" t="s">
        <v>51</v>
      </c>
      <c r="K247" s="26" t="s">
        <v>51</v>
      </c>
      <c r="L247" s="26" t="s">
        <v>433</v>
      </c>
      <c r="M247" s="26" t="s">
        <v>165</v>
      </c>
      <c r="N247" s="26" t="s">
        <v>131</v>
      </c>
      <c r="O247" s="26" t="s">
        <v>57</v>
      </c>
      <c r="P247" s="26" t="s">
        <v>728</v>
      </c>
      <c r="Q247" s="26" t="s">
        <v>59</v>
      </c>
      <c r="R247" s="26" t="s">
        <v>54</v>
      </c>
      <c r="S247" s="26" t="s">
        <v>531</v>
      </c>
      <c r="T247" s="54">
        <v>3.3969999999999998</v>
      </c>
      <c r="U247" s="36" t="s">
        <v>1381</v>
      </c>
      <c r="V247" s="43">
        <v>2.1999999999999999E-2</v>
      </c>
      <c r="W247" s="43">
        <v>2.81E-2</v>
      </c>
      <c r="X247" s="26" t="s">
        <v>347</v>
      </c>
      <c r="Z247" s="42">
        <v>598377.15</v>
      </c>
      <c r="AA247" s="42">
        <v>1</v>
      </c>
      <c r="AB247" s="42">
        <v>104.57</v>
      </c>
      <c r="AC247" s="42">
        <v>0</v>
      </c>
      <c r="AD247" s="42">
        <v>625.72298999999998</v>
      </c>
      <c r="AG247" s="26" t="s">
        <v>15</v>
      </c>
      <c r="AH247" s="43">
        <v>9.6488954500000002E-4</v>
      </c>
      <c r="AI247" s="43">
        <v>6.4437390200000003E-4</v>
      </c>
      <c r="AJ247" s="43">
        <v>1.5183637280483876E-4</v>
      </c>
    </row>
    <row r="248" spans="1:36" x14ac:dyDescent="0.2">
      <c r="A248" s="26">
        <v>7956</v>
      </c>
      <c r="B248" s="26">
        <v>12538</v>
      </c>
      <c r="C248" s="26" t="s">
        <v>1218</v>
      </c>
      <c r="D248" s="26">
        <v>513834200</v>
      </c>
      <c r="E248" s="26" t="s">
        <v>203</v>
      </c>
      <c r="F248" s="26" t="s">
        <v>1384</v>
      </c>
      <c r="G248" s="26" t="s">
        <v>1385</v>
      </c>
      <c r="H248" s="26" t="s">
        <v>69</v>
      </c>
      <c r="I248" s="26" t="s">
        <v>112</v>
      </c>
      <c r="J248" s="26" t="s">
        <v>51</v>
      </c>
      <c r="K248" s="26" t="s">
        <v>51</v>
      </c>
      <c r="L248" s="26" t="s">
        <v>433</v>
      </c>
      <c r="M248" s="26" t="s">
        <v>165</v>
      </c>
      <c r="N248" s="26" t="s">
        <v>141</v>
      </c>
      <c r="O248" s="26" t="s">
        <v>57</v>
      </c>
      <c r="P248" s="26" t="s">
        <v>733</v>
      </c>
      <c r="Q248" s="26" t="s">
        <v>59</v>
      </c>
      <c r="R248" s="26" t="s">
        <v>54</v>
      </c>
      <c r="S248" s="26" t="s">
        <v>531</v>
      </c>
      <c r="T248" s="54">
        <v>4.5380000000000003</v>
      </c>
      <c r="U248" s="36" t="s">
        <v>1045</v>
      </c>
      <c r="V248" s="43">
        <v>4.3799999999999999E-2</v>
      </c>
      <c r="W248" s="43">
        <v>4.8800000000000003E-2</v>
      </c>
      <c r="X248" s="26" t="s">
        <v>347</v>
      </c>
      <c r="Z248" s="42">
        <v>945000</v>
      </c>
      <c r="AA248" s="42">
        <v>1</v>
      </c>
      <c r="AB248" s="42">
        <v>98.04</v>
      </c>
      <c r="AC248" s="42">
        <v>0</v>
      </c>
      <c r="AD248" s="42">
        <v>926.47799999999995</v>
      </c>
      <c r="AG248" s="26" t="s">
        <v>15</v>
      </c>
      <c r="AH248" s="43">
        <v>1.89E-3</v>
      </c>
      <c r="AI248" s="43">
        <v>9.5409350999999996E-4</v>
      </c>
      <c r="AJ248" s="43">
        <v>2.2481682989381838E-4</v>
      </c>
    </row>
    <row r="249" spans="1:36" x14ac:dyDescent="0.2">
      <c r="A249" s="26">
        <v>7956</v>
      </c>
      <c r="B249" s="26">
        <v>12538</v>
      </c>
      <c r="C249" s="26" t="s">
        <v>1386</v>
      </c>
      <c r="D249" s="26">
        <v>520044322</v>
      </c>
      <c r="E249" s="26" t="s">
        <v>203</v>
      </c>
      <c r="F249" s="26" t="s">
        <v>1387</v>
      </c>
      <c r="G249" s="26" t="s">
        <v>1388</v>
      </c>
      <c r="H249" s="26" t="s">
        <v>69</v>
      </c>
      <c r="I249" s="26" t="s">
        <v>112</v>
      </c>
      <c r="J249" s="26" t="s">
        <v>51</v>
      </c>
      <c r="K249" s="26" t="s">
        <v>51</v>
      </c>
      <c r="L249" s="26" t="s">
        <v>433</v>
      </c>
      <c r="M249" s="26" t="s">
        <v>165</v>
      </c>
      <c r="N249" s="26" t="s">
        <v>140</v>
      </c>
      <c r="O249" s="26" t="s">
        <v>57</v>
      </c>
      <c r="P249" s="26" t="s">
        <v>1051</v>
      </c>
      <c r="Q249" s="26" t="s">
        <v>64</v>
      </c>
      <c r="R249" s="26" t="s">
        <v>54</v>
      </c>
      <c r="S249" s="26" t="s">
        <v>531</v>
      </c>
      <c r="T249" s="54">
        <v>2.4849999999999999</v>
      </c>
      <c r="U249" s="36" t="s">
        <v>1389</v>
      </c>
      <c r="V249" s="43">
        <v>6.7500000000000004E-2</v>
      </c>
      <c r="W249" s="43">
        <v>5.5199999999999999E-2</v>
      </c>
      <c r="X249" s="26" t="s">
        <v>347</v>
      </c>
      <c r="Z249" s="42">
        <v>3770661.63</v>
      </c>
      <c r="AA249" s="42">
        <v>1</v>
      </c>
      <c r="AB249" s="42">
        <v>106.07</v>
      </c>
      <c r="AC249" s="42">
        <v>0</v>
      </c>
      <c r="AD249" s="42">
        <v>3999.54079</v>
      </c>
      <c r="AG249" s="26" t="s">
        <v>15</v>
      </c>
      <c r="AH249" s="43">
        <v>2.1546637880000001E-3</v>
      </c>
      <c r="AI249" s="43">
        <v>4.1187550190000003E-3</v>
      </c>
      <c r="AJ249" s="43">
        <v>9.7051854597607064E-4</v>
      </c>
    </row>
    <row r="250" spans="1:36" x14ac:dyDescent="0.2">
      <c r="A250" s="26">
        <v>7956</v>
      </c>
      <c r="B250" s="26">
        <v>12538</v>
      </c>
      <c r="C250" s="26" t="s">
        <v>1390</v>
      </c>
      <c r="D250" s="26">
        <v>44528798375</v>
      </c>
      <c r="E250" s="26" t="s">
        <v>204</v>
      </c>
      <c r="F250" s="26" t="s">
        <v>1391</v>
      </c>
      <c r="G250" s="26" t="s">
        <v>1392</v>
      </c>
      <c r="H250" s="26" t="s">
        <v>69</v>
      </c>
      <c r="I250" s="26" t="s">
        <v>113</v>
      </c>
      <c r="J250" s="26" t="s">
        <v>51</v>
      </c>
      <c r="K250" s="26" t="s">
        <v>167</v>
      </c>
      <c r="L250" s="26" t="s">
        <v>433</v>
      </c>
      <c r="M250" s="26" t="s">
        <v>165</v>
      </c>
      <c r="N250" s="26" t="s">
        <v>358</v>
      </c>
      <c r="O250" s="26" t="s">
        <v>57</v>
      </c>
      <c r="P250" s="26" t="s">
        <v>154</v>
      </c>
      <c r="Q250" s="26" t="s">
        <v>154</v>
      </c>
      <c r="R250" s="26" t="s">
        <v>54</v>
      </c>
      <c r="S250" s="26" t="s">
        <v>531</v>
      </c>
      <c r="T250" s="54">
        <v>2.2010000000000001</v>
      </c>
      <c r="U250" s="36" t="s">
        <v>781</v>
      </c>
      <c r="V250" s="43">
        <v>4.7500000000000001E-2</v>
      </c>
      <c r="W250" s="43">
        <v>4.9299999999999997E-2</v>
      </c>
      <c r="X250" s="26" t="s">
        <v>347</v>
      </c>
      <c r="Z250" s="42">
        <v>240000</v>
      </c>
      <c r="AA250" s="42">
        <v>1</v>
      </c>
      <c r="AB250" s="42">
        <v>107.6</v>
      </c>
      <c r="AC250" s="42">
        <v>0</v>
      </c>
      <c r="AD250" s="42">
        <v>258.24</v>
      </c>
      <c r="AG250" s="26" t="s">
        <v>15</v>
      </c>
      <c r="AH250" s="43">
        <v>5.6079337799999998E-4</v>
      </c>
      <c r="AI250" s="43">
        <v>2.6593735399999999E-4</v>
      </c>
      <c r="AJ250" s="43">
        <v>6.2663871297299724E-5</v>
      </c>
    </row>
    <row r="251" spans="1:36" x14ac:dyDescent="0.2">
      <c r="A251" s="26">
        <v>7956</v>
      </c>
      <c r="B251" s="26">
        <v>12538</v>
      </c>
      <c r="C251" s="26" t="s">
        <v>1393</v>
      </c>
      <c r="D251" s="26">
        <v>512096793</v>
      </c>
      <c r="E251" s="26" t="s">
        <v>203</v>
      </c>
      <c r="F251" s="26" t="s">
        <v>1394</v>
      </c>
      <c r="G251" s="26" t="s">
        <v>1395</v>
      </c>
      <c r="H251" s="26" t="s">
        <v>69</v>
      </c>
      <c r="I251" s="26" t="s">
        <v>113</v>
      </c>
      <c r="J251" s="26" t="s">
        <v>51</v>
      </c>
      <c r="K251" s="26" t="s">
        <v>51</v>
      </c>
      <c r="L251" s="26" t="s">
        <v>433</v>
      </c>
      <c r="M251" s="26" t="s">
        <v>165</v>
      </c>
      <c r="N251" s="26" t="s">
        <v>357</v>
      </c>
      <c r="O251" s="26" t="s">
        <v>57</v>
      </c>
      <c r="P251" s="26" t="s">
        <v>750</v>
      </c>
      <c r="Q251" s="26" t="s">
        <v>64</v>
      </c>
      <c r="R251" s="26" t="s">
        <v>54</v>
      </c>
      <c r="S251" s="26" t="s">
        <v>531</v>
      </c>
      <c r="T251" s="54">
        <v>3.6070000000000002</v>
      </c>
      <c r="U251" s="36" t="s">
        <v>1174</v>
      </c>
      <c r="V251" s="43">
        <v>2.8899999999999999E-2</v>
      </c>
      <c r="W251" s="43">
        <v>3.0800000000000001E-2</v>
      </c>
      <c r="X251" s="26" t="s">
        <v>347</v>
      </c>
      <c r="Z251" s="42">
        <v>128575</v>
      </c>
      <c r="AA251" s="42">
        <v>1</v>
      </c>
      <c r="AB251" s="42">
        <v>105.97</v>
      </c>
      <c r="AC251" s="42">
        <v>0</v>
      </c>
      <c r="AD251" s="42">
        <v>136.25093000000001</v>
      </c>
      <c r="AG251" s="26" t="s">
        <v>15</v>
      </c>
      <c r="AH251" s="43">
        <v>4.7118643999999999E-4</v>
      </c>
      <c r="AI251" s="43">
        <v>1.4031215800000001E-4</v>
      </c>
      <c r="AJ251" s="43">
        <v>3.3062309253629937E-5</v>
      </c>
    </row>
    <row r="252" spans="1:36" x14ac:dyDescent="0.2">
      <c r="A252" s="26">
        <v>7956</v>
      </c>
      <c r="B252" s="26">
        <v>12538</v>
      </c>
      <c r="C252" s="26" t="s">
        <v>751</v>
      </c>
      <c r="D252" s="26">
        <v>520032178</v>
      </c>
      <c r="E252" s="26" t="s">
        <v>203</v>
      </c>
      <c r="F252" s="26" t="s">
        <v>1396</v>
      </c>
      <c r="G252" s="26" t="s">
        <v>1397</v>
      </c>
      <c r="H252" s="26" t="s">
        <v>69</v>
      </c>
      <c r="I252" s="26" t="s">
        <v>112</v>
      </c>
      <c r="J252" s="26" t="s">
        <v>51</v>
      </c>
      <c r="K252" s="26" t="s">
        <v>51</v>
      </c>
      <c r="L252" s="26" t="s">
        <v>433</v>
      </c>
      <c r="M252" s="26" t="s">
        <v>165</v>
      </c>
      <c r="N252" s="26" t="s">
        <v>84</v>
      </c>
      <c r="O252" s="26" t="s">
        <v>57</v>
      </c>
      <c r="P252" s="26" t="s">
        <v>154</v>
      </c>
      <c r="Q252" s="26" t="s">
        <v>154</v>
      </c>
      <c r="R252" s="26" t="s">
        <v>54</v>
      </c>
      <c r="S252" s="26" t="s">
        <v>531</v>
      </c>
      <c r="T252" s="54">
        <v>2.665</v>
      </c>
      <c r="U252" s="36" t="s">
        <v>1036</v>
      </c>
      <c r="V252" s="43">
        <v>6.3E-2</v>
      </c>
      <c r="W252" s="43">
        <v>6.1499999999999999E-2</v>
      </c>
      <c r="X252" s="26" t="s">
        <v>347</v>
      </c>
      <c r="Z252" s="42">
        <v>1504000</v>
      </c>
      <c r="AA252" s="42">
        <v>1</v>
      </c>
      <c r="AB252" s="42">
        <v>100.64</v>
      </c>
      <c r="AC252" s="42">
        <v>0</v>
      </c>
      <c r="AD252" s="42">
        <v>1513.6256000000001</v>
      </c>
      <c r="AG252" s="26" t="s">
        <v>15</v>
      </c>
      <c r="AH252" s="43">
        <v>8.6486953980000007E-3</v>
      </c>
      <c r="AI252" s="43">
        <v>1.5587422059999999E-3</v>
      </c>
      <c r="AJ252" s="43">
        <v>3.6729259522420263E-4</v>
      </c>
    </row>
    <row r="253" spans="1:36" x14ac:dyDescent="0.2">
      <c r="A253" s="26">
        <v>7956</v>
      </c>
      <c r="B253" s="26">
        <v>12538</v>
      </c>
      <c r="C253" s="26" t="s">
        <v>1398</v>
      </c>
      <c r="D253" s="26">
        <v>1427976</v>
      </c>
      <c r="E253" s="26" t="s">
        <v>204</v>
      </c>
      <c r="F253" s="26" t="s">
        <v>1399</v>
      </c>
      <c r="G253" s="26" t="s">
        <v>1400</v>
      </c>
      <c r="H253" s="26" t="s">
        <v>69</v>
      </c>
      <c r="I253" s="26" t="s">
        <v>112</v>
      </c>
      <c r="J253" s="26" t="s">
        <v>51</v>
      </c>
      <c r="K253" s="26" t="s">
        <v>167</v>
      </c>
      <c r="L253" s="26" t="s">
        <v>433</v>
      </c>
      <c r="M253" s="26" t="s">
        <v>165</v>
      </c>
      <c r="N253" s="26" t="s">
        <v>358</v>
      </c>
      <c r="O253" s="26" t="s">
        <v>57</v>
      </c>
      <c r="P253" s="26" t="s">
        <v>724</v>
      </c>
      <c r="Q253" s="26" t="s">
        <v>59</v>
      </c>
      <c r="R253" s="26" t="s">
        <v>54</v>
      </c>
      <c r="S253" s="26" t="s">
        <v>531</v>
      </c>
      <c r="T253" s="54">
        <v>1.8580000000000001</v>
      </c>
      <c r="U253" s="36" t="s">
        <v>827</v>
      </c>
      <c r="V253" s="43">
        <v>6.8000000000000005E-2</v>
      </c>
      <c r="W253" s="43">
        <v>5.8299999999999998E-2</v>
      </c>
      <c r="X253" s="26" t="s">
        <v>347</v>
      </c>
      <c r="Z253" s="42">
        <v>1583377.49</v>
      </c>
      <c r="AA253" s="42">
        <v>1</v>
      </c>
      <c r="AB253" s="42">
        <v>101.93</v>
      </c>
      <c r="AC253" s="42">
        <v>0</v>
      </c>
      <c r="AD253" s="42">
        <v>1613.93668</v>
      </c>
      <c r="AG253" s="26" t="s">
        <v>15</v>
      </c>
      <c r="AH253" s="43">
        <v>4.5509108060000003E-3</v>
      </c>
      <c r="AI253" s="43">
        <v>1.662043257E-3</v>
      </c>
      <c r="AJ253" s="43">
        <v>3.9163383053559175E-4</v>
      </c>
    </row>
    <row r="254" spans="1:36" x14ac:dyDescent="0.2">
      <c r="A254" s="26">
        <v>7956</v>
      </c>
      <c r="B254" s="26">
        <v>12538</v>
      </c>
      <c r="C254" s="26" t="s">
        <v>789</v>
      </c>
      <c r="D254" s="26">
        <v>520039868</v>
      </c>
      <c r="E254" s="26" t="s">
        <v>203</v>
      </c>
      <c r="F254" s="26" t="s">
        <v>1401</v>
      </c>
      <c r="G254" s="26" t="s">
        <v>1402</v>
      </c>
      <c r="H254" s="26" t="s">
        <v>69</v>
      </c>
      <c r="I254" s="26" t="s">
        <v>112</v>
      </c>
      <c r="J254" s="26" t="s">
        <v>51</v>
      </c>
      <c r="K254" s="26" t="s">
        <v>51</v>
      </c>
      <c r="L254" s="26" t="s">
        <v>433</v>
      </c>
      <c r="M254" s="26" t="s">
        <v>165</v>
      </c>
      <c r="N254" s="26" t="s">
        <v>353</v>
      </c>
      <c r="O254" s="26" t="s">
        <v>57</v>
      </c>
      <c r="P254" s="26" t="s">
        <v>154</v>
      </c>
      <c r="Q254" s="26" t="s">
        <v>154</v>
      </c>
      <c r="R254" s="26" t="s">
        <v>54</v>
      </c>
      <c r="S254" s="26" t="s">
        <v>531</v>
      </c>
      <c r="T254" s="54">
        <v>2.5019999999999998</v>
      </c>
      <c r="U254" s="36">
        <v>47122</v>
      </c>
      <c r="V254" s="43">
        <v>6.0499999999999998E-2</v>
      </c>
      <c r="W254" s="43">
        <v>6.08E-2</v>
      </c>
      <c r="X254" s="26" t="s">
        <v>347</v>
      </c>
      <c r="Z254" s="42">
        <v>524000</v>
      </c>
      <c r="AA254" s="42">
        <v>1</v>
      </c>
      <c r="AB254" s="42">
        <v>101.69</v>
      </c>
      <c r="AC254" s="42">
        <v>0</v>
      </c>
      <c r="AD254" s="42">
        <v>532.85559999999998</v>
      </c>
      <c r="AG254" s="26" t="s">
        <v>15</v>
      </c>
      <c r="AH254" s="43">
        <v>2.3818181810000001E-3</v>
      </c>
      <c r="AI254" s="43">
        <v>5.4873841499999997E-4</v>
      </c>
      <c r="AJ254" s="43">
        <v>1.2930140465630972E-4</v>
      </c>
    </row>
    <row r="255" spans="1:36" x14ac:dyDescent="0.2">
      <c r="A255" s="26">
        <v>7956</v>
      </c>
      <c r="B255" s="26">
        <v>12538</v>
      </c>
      <c r="C255" s="26" t="s">
        <v>1403</v>
      </c>
      <c r="D255" s="26">
        <v>520034257</v>
      </c>
      <c r="E255" s="26" t="s">
        <v>203</v>
      </c>
      <c r="F255" s="26" t="s">
        <v>1404</v>
      </c>
      <c r="G255" s="26" t="s">
        <v>1405</v>
      </c>
      <c r="H255" s="26" t="s">
        <v>69</v>
      </c>
      <c r="I255" s="26" t="s">
        <v>113</v>
      </c>
      <c r="J255" s="26" t="s">
        <v>51</v>
      </c>
      <c r="K255" s="26" t="s">
        <v>51</v>
      </c>
      <c r="L255" s="26" t="s">
        <v>433</v>
      </c>
      <c r="M255" s="26" t="s">
        <v>165</v>
      </c>
      <c r="N255" s="26" t="s">
        <v>373</v>
      </c>
      <c r="O255" s="26" t="s">
        <v>57</v>
      </c>
      <c r="P255" s="26" t="s">
        <v>750</v>
      </c>
      <c r="Q255" s="26" t="s">
        <v>64</v>
      </c>
      <c r="R255" s="26" t="s">
        <v>54</v>
      </c>
      <c r="S255" s="26" t="s">
        <v>531</v>
      </c>
      <c r="T255" s="54">
        <v>2.7749999999999999</v>
      </c>
      <c r="U255" s="36">
        <v>47033</v>
      </c>
      <c r="V255" s="43">
        <v>3.73E-2</v>
      </c>
      <c r="W255" s="43">
        <v>2.9700000000000001E-2</v>
      </c>
      <c r="X255" s="26" t="s">
        <v>347</v>
      </c>
      <c r="Z255" s="42">
        <v>1867000</v>
      </c>
      <c r="AA255" s="42">
        <v>1</v>
      </c>
      <c r="AB255" s="42">
        <v>110.81</v>
      </c>
      <c r="AC255" s="42">
        <v>0</v>
      </c>
      <c r="AD255" s="42">
        <v>2068.8227000000002</v>
      </c>
      <c r="AG255" s="26" t="s">
        <v>15</v>
      </c>
      <c r="AH255" s="43">
        <v>4.085464324E-3</v>
      </c>
      <c r="AI255" s="43">
        <v>2.130488055E-3</v>
      </c>
      <c r="AJ255" s="43">
        <v>5.02015332286757E-4</v>
      </c>
    </row>
    <row r="256" spans="1:36" x14ac:dyDescent="0.2">
      <c r="A256" s="26">
        <v>7956</v>
      </c>
      <c r="B256" s="26">
        <v>12538</v>
      </c>
      <c r="C256" s="26" t="s">
        <v>1406</v>
      </c>
      <c r="D256" s="26">
        <v>520036120</v>
      </c>
      <c r="E256" s="26" t="s">
        <v>203</v>
      </c>
      <c r="F256" s="26" t="s">
        <v>1407</v>
      </c>
      <c r="G256" s="26" t="s">
        <v>1408</v>
      </c>
      <c r="H256" s="26" t="s">
        <v>69</v>
      </c>
      <c r="I256" s="26" t="s">
        <v>112</v>
      </c>
      <c r="J256" s="26" t="s">
        <v>51</v>
      </c>
      <c r="K256" s="26" t="s">
        <v>51</v>
      </c>
      <c r="L256" s="26" t="s">
        <v>433</v>
      </c>
      <c r="M256" s="26" t="s">
        <v>165</v>
      </c>
      <c r="N256" s="26" t="s">
        <v>141</v>
      </c>
      <c r="O256" s="26" t="s">
        <v>57</v>
      </c>
      <c r="P256" s="26" t="s">
        <v>733</v>
      </c>
      <c r="Q256" s="26" t="s">
        <v>59</v>
      </c>
      <c r="R256" s="26" t="s">
        <v>54</v>
      </c>
      <c r="S256" s="26" t="s">
        <v>531</v>
      </c>
      <c r="T256" s="54">
        <v>2.8969999999999998</v>
      </c>
      <c r="U256" s="36" t="s">
        <v>1409</v>
      </c>
      <c r="V256" s="43">
        <v>4.7E-2</v>
      </c>
      <c r="W256" s="43">
        <v>4.7300000000000002E-2</v>
      </c>
      <c r="X256" s="26" t="s">
        <v>347</v>
      </c>
      <c r="Z256" s="42">
        <v>2285590</v>
      </c>
      <c r="AA256" s="42">
        <v>1</v>
      </c>
      <c r="AB256" s="42">
        <v>103.85</v>
      </c>
      <c r="AC256" s="42">
        <v>0</v>
      </c>
      <c r="AD256" s="42">
        <v>2373.5852100000002</v>
      </c>
      <c r="AG256" s="26" t="s">
        <v>15</v>
      </c>
      <c r="AH256" s="43">
        <v>2.5420865299999999E-3</v>
      </c>
      <c r="AI256" s="43">
        <v>2.444334615E-3</v>
      </c>
      <c r="AJ256" s="43">
        <v>5.7596823928366694E-4</v>
      </c>
    </row>
    <row r="257" spans="1:36" x14ac:dyDescent="0.2">
      <c r="A257" s="26">
        <v>7956</v>
      </c>
      <c r="B257" s="26">
        <v>12538</v>
      </c>
      <c r="C257" s="26" t="s">
        <v>1406</v>
      </c>
      <c r="D257" s="26">
        <v>520036120</v>
      </c>
      <c r="E257" s="26" t="s">
        <v>203</v>
      </c>
      <c r="F257" s="26" t="s">
        <v>1410</v>
      </c>
      <c r="G257" s="26" t="s">
        <v>1411</v>
      </c>
      <c r="H257" s="26" t="s">
        <v>69</v>
      </c>
      <c r="I257" s="26" t="s">
        <v>339</v>
      </c>
      <c r="J257" s="26" t="s">
        <v>51</v>
      </c>
      <c r="K257" s="26" t="s">
        <v>51</v>
      </c>
      <c r="L257" s="26" t="s">
        <v>433</v>
      </c>
      <c r="M257" s="26" t="s">
        <v>165</v>
      </c>
      <c r="N257" s="26" t="s">
        <v>141</v>
      </c>
      <c r="O257" s="26" t="s">
        <v>57</v>
      </c>
      <c r="P257" s="26" t="s">
        <v>733</v>
      </c>
      <c r="Q257" s="26" t="s">
        <v>59</v>
      </c>
      <c r="R257" s="26" t="s">
        <v>54</v>
      </c>
      <c r="S257" s="26" t="s">
        <v>531</v>
      </c>
      <c r="T257" s="54">
        <v>3.01</v>
      </c>
      <c r="U257" s="36" t="s">
        <v>1409</v>
      </c>
      <c r="V257" s="43">
        <v>2.8000000000000001E-2</v>
      </c>
      <c r="W257" s="43">
        <v>-6.1999999999999998E-3</v>
      </c>
      <c r="X257" s="26" t="s">
        <v>347</v>
      </c>
      <c r="Z257" s="42">
        <v>650000</v>
      </c>
      <c r="AA257" s="42">
        <v>1</v>
      </c>
      <c r="AB257" s="42">
        <v>113.3</v>
      </c>
      <c r="AC257" s="42">
        <v>0</v>
      </c>
      <c r="AD257" s="42">
        <v>736.45</v>
      </c>
      <c r="AG257" s="26" t="s">
        <v>15</v>
      </c>
      <c r="AH257" s="43">
        <v>4.3336280199999999E-3</v>
      </c>
      <c r="AI257" s="43">
        <v>7.5840134900000003E-4</v>
      </c>
      <c r="AJ257" s="43">
        <v>1.7870511158959255E-4</v>
      </c>
    </row>
    <row r="258" spans="1:36" x14ac:dyDescent="0.2">
      <c r="A258" s="26">
        <v>7956</v>
      </c>
      <c r="B258" s="26">
        <v>12538</v>
      </c>
      <c r="C258" s="26" t="s">
        <v>1412</v>
      </c>
      <c r="D258" s="26">
        <v>516286432</v>
      </c>
      <c r="E258" s="26" t="s">
        <v>203</v>
      </c>
      <c r="F258" s="26" t="s">
        <v>1413</v>
      </c>
      <c r="G258" s="26" t="s">
        <v>1414</v>
      </c>
      <c r="H258" s="26" t="s">
        <v>69</v>
      </c>
      <c r="I258" s="26" t="s">
        <v>112</v>
      </c>
      <c r="J258" s="26" t="s">
        <v>51</v>
      </c>
      <c r="K258" s="26" t="s">
        <v>51</v>
      </c>
      <c r="L258" s="26" t="s">
        <v>433</v>
      </c>
      <c r="M258" s="26" t="s">
        <v>165</v>
      </c>
      <c r="N258" s="26" t="s">
        <v>357</v>
      </c>
      <c r="O258" s="26" t="s">
        <v>57</v>
      </c>
      <c r="P258" s="26" t="s">
        <v>154</v>
      </c>
      <c r="Q258" s="26" t="s">
        <v>154</v>
      </c>
      <c r="R258" s="26" t="s">
        <v>54</v>
      </c>
      <c r="S258" s="26" t="s">
        <v>531</v>
      </c>
      <c r="T258" s="54">
        <v>0.69499999999999995</v>
      </c>
      <c r="U258" s="36" t="s">
        <v>1415</v>
      </c>
      <c r="V258" s="43">
        <v>6.5000000000000002E-2</v>
      </c>
      <c r="W258" s="43">
        <v>6.8199999999999997E-2</v>
      </c>
      <c r="X258" s="26" t="s">
        <v>347</v>
      </c>
      <c r="Z258" s="42">
        <v>200000</v>
      </c>
      <c r="AA258" s="42">
        <v>1</v>
      </c>
      <c r="AB258" s="42">
        <v>100.16</v>
      </c>
      <c r="AC258" s="42">
        <v>0</v>
      </c>
      <c r="AD258" s="42">
        <v>200.32</v>
      </c>
      <c r="AG258" s="26" t="s">
        <v>15</v>
      </c>
      <c r="AH258" s="43">
        <v>1.8199087620000001E-3</v>
      </c>
      <c r="AI258" s="43">
        <v>2.0629093399999999E-4</v>
      </c>
      <c r="AJ258" s="43">
        <v>4.8609149234336594E-5</v>
      </c>
    </row>
    <row r="259" spans="1:36" x14ac:dyDescent="0.2">
      <c r="A259" s="26">
        <v>7956</v>
      </c>
      <c r="B259" s="26">
        <v>12538</v>
      </c>
      <c r="C259" s="26" t="s">
        <v>1416</v>
      </c>
      <c r="D259" s="26">
        <v>520038274</v>
      </c>
      <c r="E259" s="26" t="s">
        <v>203</v>
      </c>
      <c r="F259" s="26" t="s">
        <v>1417</v>
      </c>
      <c r="G259" s="26" t="s">
        <v>1418</v>
      </c>
      <c r="H259" s="26" t="s">
        <v>69</v>
      </c>
      <c r="I259" s="26" t="s">
        <v>113</v>
      </c>
      <c r="J259" s="26" t="s">
        <v>51</v>
      </c>
      <c r="K259" s="26" t="s">
        <v>51</v>
      </c>
      <c r="L259" s="26" t="s">
        <v>433</v>
      </c>
      <c r="M259" s="26" t="s">
        <v>165</v>
      </c>
      <c r="N259" s="26" t="s">
        <v>84</v>
      </c>
      <c r="O259" s="26" t="s">
        <v>57</v>
      </c>
      <c r="P259" s="26" t="s">
        <v>750</v>
      </c>
      <c r="Q259" s="26" t="s">
        <v>64</v>
      </c>
      <c r="R259" s="26" t="s">
        <v>54</v>
      </c>
      <c r="S259" s="26" t="s">
        <v>531</v>
      </c>
      <c r="T259" s="54">
        <v>2.569</v>
      </c>
      <c r="U259" s="36" t="s">
        <v>1389</v>
      </c>
      <c r="V259" s="43">
        <v>3.85E-2</v>
      </c>
      <c r="W259" s="43">
        <v>3.0599999999999999E-2</v>
      </c>
      <c r="X259" s="26" t="s">
        <v>347</v>
      </c>
      <c r="Z259" s="42">
        <v>1200000</v>
      </c>
      <c r="AA259" s="42">
        <v>1</v>
      </c>
      <c r="AB259" s="42">
        <v>110.19</v>
      </c>
      <c r="AC259" s="42">
        <v>0</v>
      </c>
      <c r="AD259" s="42">
        <v>1322.28</v>
      </c>
      <c r="AG259" s="26" t="s">
        <v>15</v>
      </c>
      <c r="AH259" s="43">
        <v>4.0000000000000001E-3</v>
      </c>
      <c r="AI259" s="43">
        <v>1.3616931719999999E-3</v>
      </c>
      <c r="AJ259" s="43">
        <v>3.2086115140564391E-4</v>
      </c>
    </row>
    <row r="260" spans="1:36" x14ac:dyDescent="0.2">
      <c r="A260" s="26">
        <v>7956</v>
      </c>
      <c r="B260" s="26">
        <v>12538</v>
      </c>
      <c r="C260" s="26" t="s">
        <v>1419</v>
      </c>
      <c r="D260" s="26">
        <v>520025438</v>
      </c>
      <c r="E260" s="26" t="s">
        <v>203</v>
      </c>
      <c r="F260" s="26" t="s">
        <v>1420</v>
      </c>
      <c r="G260" s="26" t="s">
        <v>1421</v>
      </c>
      <c r="H260" s="26" t="s">
        <v>69</v>
      </c>
      <c r="I260" s="26" t="s">
        <v>113</v>
      </c>
      <c r="J260" s="26" t="s">
        <v>51</v>
      </c>
      <c r="K260" s="26" t="s">
        <v>51</v>
      </c>
      <c r="L260" s="26" t="s">
        <v>433</v>
      </c>
      <c r="M260" s="26" t="s">
        <v>165</v>
      </c>
      <c r="N260" s="26" t="s">
        <v>357</v>
      </c>
      <c r="O260" s="26" t="s">
        <v>57</v>
      </c>
      <c r="P260" s="26" t="s">
        <v>724</v>
      </c>
      <c r="Q260" s="26" t="s">
        <v>59</v>
      </c>
      <c r="R260" s="26" t="s">
        <v>54</v>
      </c>
      <c r="S260" s="26" t="s">
        <v>531</v>
      </c>
      <c r="T260" s="54">
        <v>3.9359999999999999</v>
      </c>
      <c r="U260" s="36">
        <v>47125</v>
      </c>
      <c r="V260" s="43">
        <v>3.6200000000000003E-2</v>
      </c>
      <c r="W260" s="43">
        <v>3.09E-2</v>
      </c>
      <c r="X260" s="26" t="s">
        <v>347</v>
      </c>
      <c r="Z260" s="42">
        <v>2446360.38</v>
      </c>
      <c r="AA260" s="42">
        <v>1</v>
      </c>
      <c r="AB260" s="42">
        <v>108.58</v>
      </c>
      <c r="AC260" s="42">
        <v>0</v>
      </c>
      <c r="AD260" s="42">
        <v>2656.2581</v>
      </c>
      <c r="AG260" s="26" t="s">
        <v>15</v>
      </c>
      <c r="AH260" s="43">
        <v>1.3269101830000001E-3</v>
      </c>
      <c r="AI260" s="43">
        <v>2.7354331300000001E-3</v>
      </c>
      <c r="AJ260" s="43">
        <v>6.4456093444396651E-4</v>
      </c>
    </row>
    <row r="261" spans="1:36" x14ac:dyDescent="0.2">
      <c r="A261" s="26">
        <v>7956</v>
      </c>
      <c r="B261" s="26">
        <v>12538</v>
      </c>
      <c r="C261" s="26" t="s">
        <v>1419</v>
      </c>
      <c r="D261" s="26">
        <v>520025438</v>
      </c>
      <c r="E261" s="26" t="s">
        <v>203</v>
      </c>
      <c r="F261" s="26" t="s">
        <v>1420</v>
      </c>
      <c r="G261" s="26" t="s">
        <v>1421</v>
      </c>
      <c r="H261" s="26" t="s">
        <v>69</v>
      </c>
      <c r="I261" s="26" t="s">
        <v>113</v>
      </c>
      <c r="J261" s="26" t="s">
        <v>51</v>
      </c>
      <c r="K261" s="26" t="s">
        <v>51</v>
      </c>
      <c r="L261" s="26" t="s">
        <v>52</v>
      </c>
      <c r="M261" s="26" t="s">
        <v>165</v>
      </c>
      <c r="N261" s="26" t="s">
        <v>357</v>
      </c>
      <c r="O261" s="26" t="s">
        <v>57</v>
      </c>
      <c r="P261" s="26" t="s">
        <v>154</v>
      </c>
      <c r="Q261" s="26" t="s">
        <v>154</v>
      </c>
      <c r="R261" s="26" t="s">
        <v>54</v>
      </c>
      <c r="S261" s="26" t="s">
        <v>531</v>
      </c>
      <c r="T261" s="54">
        <v>3.9359999999999999</v>
      </c>
      <c r="U261" s="36">
        <v>47125</v>
      </c>
      <c r="V261" s="43">
        <v>3.6200000000000003E-2</v>
      </c>
      <c r="W261" s="43">
        <v>3.09E-2</v>
      </c>
      <c r="X261" s="26" t="s">
        <v>347</v>
      </c>
      <c r="Z261" s="42">
        <v>428167.54</v>
      </c>
      <c r="AA261" s="42">
        <v>1</v>
      </c>
      <c r="AB261" s="42">
        <v>107.9444</v>
      </c>
      <c r="AC261" s="42">
        <v>0</v>
      </c>
      <c r="AD261" s="42">
        <v>462.18288000000001</v>
      </c>
      <c r="AG261" s="26" t="s">
        <v>15</v>
      </c>
      <c r="AH261" s="43">
        <v>5.7991099411000002E-2</v>
      </c>
      <c r="AI261" s="43">
        <v>4.7595915500000001E-4</v>
      </c>
      <c r="AJ261" s="43">
        <v>1.1215213951415475E-4</v>
      </c>
    </row>
    <row r="262" spans="1:36" x14ac:dyDescent="0.2">
      <c r="A262" s="26">
        <v>7956</v>
      </c>
      <c r="B262" s="26">
        <v>12538</v>
      </c>
      <c r="C262" s="26" t="s">
        <v>1033</v>
      </c>
      <c r="D262" s="26">
        <v>515327120</v>
      </c>
      <c r="E262" s="26" t="s">
        <v>203</v>
      </c>
      <c r="F262" s="26" t="s">
        <v>1422</v>
      </c>
      <c r="G262" s="26" t="s">
        <v>1423</v>
      </c>
      <c r="H262" s="26" t="s">
        <v>69</v>
      </c>
      <c r="I262" s="26" t="s">
        <v>113</v>
      </c>
      <c r="J262" s="26" t="s">
        <v>51</v>
      </c>
      <c r="K262" s="26" t="s">
        <v>51</v>
      </c>
      <c r="L262" s="26" t="s">
        <v>433</v>
      </c>
      <c r="M262" s="26" t="s">
        <v>165</v>
      </c>
      <c r="N262" s="26" t="s">
        <v>357</v>
      </c>
      <c r="O262" s="26" t="s">
        <v>57</v>
      </c>
      <c r="P262" s="26" t="s">
        <v>742</v>
      </c>
      <c r="Q262" s="26" t="s">
        <v>64</v>
      </c>
      <c r="R262" s="26" t="s">
        <v>54</v>
      </c>
      <c r="S262" s="26" t="s">
        <v>531</v>
      </c>
      <c r="T262" s="54">
        <v>5.8860000000000001</v>
      </c>
      <c r="U262" s="36" t="s">
        <v>1021</v>
      </c>
      <c r="V262" s="43">
        <v>3.1800000000000002E-2</v>
      </c>
      <c r="W262" s="43">
        <v>3.1300000000000001E-2</v>
      </c>
      <c r="X262" s="26" t="s">
        <v>347</v>
      </c>
      <c r="Z262" s="42">
        <v>941450</v>
      </c>
      <c r="AA262" s="42">
        <v>1</v>
      </c>
      <c r="AB262" s="42">
        <v>106.54</v>
      </c>
      <c r="AC262" s="42">
        <v>0</v>
      </c>
      <c r="AD262" s="42">
        <v>1003.02083</v>
      </c>
      <c r="AG262" s="26" t="s">
        <v>15</v>
      </c>
      <c r="AH262" s="43">
        <v>2.317266794E-3</v>
      </c>
      <c r="AI262" s="43">
        <v>1.032917851E-3</v>
      </c>
      <c r="AJ262" s="43">
        <v>2.4339052121914015E-4</v>
      </c>
    </row>
    <row r="263" spans="1:36" x14ac:dyDescent="0.2">
      <c r="A263" s="26">
        <v>7956</v>
      </c>
      <c r="B263" s="26">
        <v>12538</v>
      </c>
      <c r="C263" s="26" t="s">
        <v>873</v>
      </c>
      <c r="D263" s="26">
        <v>520038910</v>
      </c>
      <c r="E263" s="26" t="s">
        <v>203</v>
      </c>
      <c r="F263" s="26" t="s">
        <v>1424</v>
      </c>
      <c r="G263" s="26" t="s">
        <v>1425</v>
      </c>
      <c r="H263" s="26" t="s">
        <v>69</v>
      </c>
      <c r="I263" s="26" t="s">
        <v>112</v>
      </c>
      <c r="J263" s="26" t="s">
        <v>51</v>
      </c>
      <c r="K263" s="26" t="s">
        <v>51</v>
      </c>
      <c r="L263" s="26" t="s">
        <v>433</v>
      </c>
      <c r="M263" s="26" t="s">
        <v>165</v>
      </c>
      <c r="N263" s="26" t="s">
        <v>357</v>
      </c>
      <c r="O263" s="26" t="s">
        <v>57</v>
      </c>
      <c r="P263" s="26" t="s">
        <v>728</v>
      </c>
      <c r="Q263" s="26" t="s">
        <v>59</v>
      </c>
      <c r="R263" s="26" t="s">
        <v>54</v>
      </c>
      <c r="S263" s="26" t="s">
        <v>531</v>
      </c>
      <c r="T263" s="54">
        <v>4.4569999999999999</v>
      </c>
      <c r="U263" s="36" t="s">
        <v>1021</v>
      </c>
      <c r="V263" s="43">
        <v>4.8899999999999999E-2</v>
      </c>
      <c r="W263" s="43">
        <v>4.9000000000000002E-2</v>
      </c>
      <c r="X263" s="26" t="s">
        <v>347</v>
      </c>
      <c r="Z263" s="42">
        <v>635000</v>
      </c>
      <c r="AA263" s="42">
        <v>1</v>
      </c>
      <c r="AB263" s="42">
        <v>100.23</v>
      </c>
      <c r="AC263" s="42">
        <v>0</v>
      </c>
      <c r="AD263" s="42">
        <v>636.46050000000002</v>
      </c>
      <c r="AG263" s="26" t="s">
        <v>15</v>
      </c>
      <c r="AH263" s="43">
        <v>2.1166807770000001E-3</v>
      </c>
      <c r="AI263" s="43">
        <v>6.5543146400000004E-4</v>
      </c>
      <c r="AJ263" s="43">
        <v>1.5444191007518213E-4</v>
      </c>
    </row>
    <row r="264" spans="1:36" x14ac:dyDescent="0.2">
      <c r="A264" s="26">
        <v>7956</v>
      </c>
      <c r="B264" s="26">
        <v>12538</v>
      </c>
      <c r="C264" s="26" t="s">
        <v>1426</v>
      </c>
      <c r="D264" s="26" t="s">
        <v>1427</v>
      </c>
      <c r="E264" s="26" t="s">
        <v>204</v>
      </c>
      <c r="F264" s="26" t="s">
        <v>1428</v>
      </c>
      <c r="G264" s="26" t="s">
        <v>1429</v>
      </c>
      <c r="H264" s="26" t="s">
        <v>69</v>
      </c>
      <c r="I264" s="26" t="s">
        <v>114</v>
      </c>
      <c r="J264" s="26" t="s">
        <v>51</v>
      </c>
      <c r="K264" s="26" t="s">
        <v>167</v>
      </c>
      <c r="L264" s="26" t="s">
        <v>433</v>
      </c>
      <c r="M264" s="26" t="s">
        <v>165</v>
      </c>
      <c r="N264" s="26" t="s">
        <v>355</v>
      </c>
      <c r="O264" s="26" t="s">
        <v>57</v>
      </c>
      <c r="P264" s="26" t="s">
        <v>776</v>
      </c>
      <c r="Q264" s="26" t="s">
        <v>64</v>
      </c>
      <c r="R264" s="26" t="s">
        <v>54</v>
      </c>
      <c r="S264" s="26" t="s">
        <v>531</v>
      </c>
      <c r="T264" s="54">
        <v>1.5620000000000001</v>
      </c>
      <c r="U264" s="36" t="s">
        <v>1430</v>
      </c>
      <c r="V264" s="43">
        <v>8.1199999999999994E-2</v>
      </c>
      <c r="W264" s="43">
        <v>7.5600000000000001E-2</v>
      </c>
      <c r="X264" s="26" t="s">
        <v>347</v>
      </c>
      <c r="Z264" s="42">
        <v>4394000</v>
      </c>
      <c r="AA264" s="42">
        <v>1</v>
      </c>
      <c r="AB264" s="42">
        <v>101.45</v>
      </c>
      <c r="AC264" s="42">
        <v>0</v>
      </c>
      <c r="AD264" s="42">
        <v>4457.7129999999997</v>
      </c>
      <c r="AG264" s="26" t="s">
        <v>15</v>
      </c>
      <c r="AH264" s="43">
        <v>1.0436896268E-2</v>
      </c>
      <c r="AI264" s="43">
        <v>4.5905839589999997E-3</v>
      </c>
      <c r="AJ264" s="43">
        <v>1.0816974663580385E-3</v>
      </c>
    </row>
    <row r="265" spans="1:36" x14ac:dyDescent="0.2">
      <c r="A265" s="26">
        <v>7956</v>
      </c>
      <c r="B265" s="26">
        <v>12538</v>
      </c>
      <c r="C265" s="26" t="s">
        <v>864</v>
      </c>
      <c r="D265" s="26">
        <v>520037789</v>
      </c>
      <c r="E265" s="26" t="s">
        <v>203</v>
      </c>
      <c r="F265" s="26" t="s">
        <v>1431</v>
      </c>
      <c r="G265" s="26" t="s">
        <v>1432</v>
      </c>
      <c r="H265" s="26" t="s">
        <v>69</v>
      </c>
      <c r="I265" s="26" t="s">
        <v>113</v>
      </c>
      <c r="J265" s="26" t="s">
        <v>51</v>
      </c>
      <c r="K265" s="26" t="s">
        <v>51</v>
      </c>
      <c r="L265" s="26" t="s">
        <v>433</v>
      </c>
      <c r="M265" s="26" t="s">
        <v>165</v>
      </c>
      <c r="N265" s="26" t="s">
        <v>357</v>
      </c>
      <c r="O265" s="26" t="s">
        <v>57</v>
      </c>
      <c r="P265" s="26" t="s">
        <v>728</v>
      </c>
      <c r="Q265" s="26" t="s">
        <v>59</v>
      </c>
      <c r="R265" s="26" t="s">
        <v>54</v>
      </c>
      <c r="S265" s="26" t="s">
        <v>531</v>
      </c>
      <c r="T265" s="54">
        <v>5.97</v>
      </c>
      <c r="U265" s="36">
        <v>50041</v>
      </c>
      <c r="V265" s="43">
        <v>3.61E-2</v>
      </c>
      <c r="W265" s="43">
        <v>3.09E-2</v>
      </c>
      <c r="X265" s="26" t="s">
        <v>347</v>
      </c>
      <c r="Z265" s="42">
        <v>3717323.95</v>
      </c>
      <c r="AA265" s="42">
        <v>1</v>
      </c>
      <c r="AB265" s="42">
        <v>109.14</v>
      </c>
      <c r="AC265" s="42">
        <v>70.626140000000007</v>
      </c>
      <c r="AD265" s="42">
        <v>4127.7134999999998</v>
      </c>
      <c r="AG265" s="26" t="s">
        <v>15</v>
      </c>
      <c r="AH265" s="43">
        <v>2.3651619710000002E-3</v>
      </c>
      <c r="AI265" s="43">
        <v>4.2507481699999997E-3</v>
      </c>
      <c r="AJ265" s="43">
        <v>1.0016206146070577E-3</v>
      </c>
    </row>
    <row r="266" spans="1:36" x14ac:dyDescent="0.2">
      <c r="A266" s="26">
        <v>7956</v>
      </c>
      <c r="B266" s="26">
        <v>12538</v>
      </c>
      <c r="C266" s="26" t="s">
        <v>1433</v>
      </c>
      <c r="D266" s="26">
        <v>520036658</v>
      </c>
      <c r="E266" s="26" t="s">
        <v>203</v>
      </c>
      <c r="F266" s="26" t="s">
        <v>1434</v>
      </c>
      <c r="G266" s="26" t="s">
        <v>1435</v>
      </c>
      <c r="H266" s="26" t="s">
        <v>69</v>
      </c>
      <c r="I266" s="26" t="s">
        <v>112</v>
      </c>
      <c r="J266" s="26" t="s">
        <v>51</v>
      </c>
      <c r="K266" s="26" t="s">
        <v>51</v>
      </c>
      <c r="L266" s="26" t="s">
        <v>433</v>
      </c>
      <c r="M266" s="26" t="s">
        <v>165</v>
      </c>
      <c r="N266" s="26" t="s">
        <v>87</v>
      </c>
      <c r="O266" s="26" t="s">
        <v>57</v>
      </c>
      <c r="P266" s="26" t="s">
        <v>737</v>
      </c>
      <c r="Q266" s="26" t="s">
        <v>59</v>
      </c>
      <c r="R266" s="26" t="s">
        <v>54</v>
      </c>
      <c r="S266" s="26" t="s">
        <v>531</v>
      </c>
      <c r="T266" s="54">
        <v>4.3920000000000003</v>
      </c>
      <c r="U266" s="36" t="s">
        <v>1436</v>
      </c>
      <c r="V266" s="43">
        <v>5.7500000000000002E-2</v>
      </c>
      <c r="W266" s="43">
        <v>5.4800000000000001E-2</v>
      </c>
      <c r="X266" s="26" t="s">
        <v>347</v>
      </c>
      <c r="Z266" s="42">
        <v>200000</v>
      </c>
      <c r="AA266" s="42">
        <v>1</v>
      </c>
      <c r="AB266" s="42">
        <v>103.03</v>
      </c>
      <c r="AC266" s="42">
        <v>0</v>
      </c>
      <c r="AD266" s="42">
        <v>206.06</v>
      </c>
      <c r="AG266" s="26" t="s">
        <v>15</v>
      </c>
      <c r="AH266" s="43">
        <v>3.8095237999999999E-4</v>
      </c>
      <c r="AI266" s="43">
        <v>2.1220202599999999E-4</v>
      </c>
      <c r="AJ266" s="43">
        <v>5.0002003250935491E-5</v>
      </c>
    </row>
    <row r="267" spans="1:36" x14ac:dyDescent="0.2">
      <c r="A267" s="26">
        <v>7956</v>
      </c>
      <c r="B267" s="26">
        <v>12538</v>
      </c>
      <c r="C267" s="26" t="s">
        <v>725</v>
      </c>
      <c r="D267" s="26">
        <v>514290345</v>
      </c>
      <c r="E267" s="26" t="s">
        <v>203</v>
      </c>
      <c r="F267" s="26" t="s">
        <v>1437</v>
      </c>
      <c r="G267" s="26" t="s">
        <v>1438</v>
      </c>
      <c r="H267" s="26" t="s">
        <v>69</v>
      </c>
      <c r="I267" s="26" t="s">
        <v>113</v>
      </c>
      <c r="J267" s="26" t="s">
        <v>51</v>
      </c>
      <c r="K267" s="26" t="s">
        <v>51</v>
      </c>
      <c r="L267" s="26" t="s">
        <v>433</v>
      </c>
      <c r="M267" s="26" t="s">
        <v>165</v>
      </c>
      <c r="N267" s="26" t="s">
        <v>141</v>
      </c>
      <c r="O267" s="26" t="s">
        <v>57</v>
      </c>
      <c r="P267" s="26" t="s">
        <v>733</v>
      </c>
      <c r="Q267" s="26" t="s">
        <v>59</v>
      </c>
      <c r="R267" s="26" t="s">
        <v>54</v>
      </c>
      <c r="S267" s="26" t="s">
        <v>531</v>
      </c>
      <c r="T267" s="54">
        <v>6.5519999999999996</v>
      </c>
      <c r="U267" s="36">
        <v>62580</v>
      </c>
      <c r="V267" s="43">
        <v>2.0899999999999998E-2</v>
      </c>
      <c r="W267" s="43">
        <v>3.2899999999999999E-2</v>
      </c>
      <c r="X267" s="26" t="s">
        <v>347</v>
      </c>
      <c r="Z267" s="42">
        <v>550500</v>
      </c>
      <c r="AA267" s="42">
        <v>1</v>
      </c>
      <c r="AB267" s="42">
        <v>106.11</v>
      </c>
      <c r="AC267" s="42">
        <v>0</v>
      </c>
      <c r="AD267" s="42">
        <v>584.13554999999997</v>
      </c>
      <c r="AG267" s="26" t="s">
        <v>15</v>
      </c>
      <c r="AH267" s="43">
        <v>3.5662229099999999E-4</v>
      </c>
      <c r="AI267" s="43">
        <v>6.0154686600000001E-4</v>
      </c>
      <c r="AJ267" s="43">
        <v>1.4174486882503635E-4</v>
      </c>
    </row>
    <row r="268" spans="1:36" x14ac:dyDescent="0.2">
      <c r="A268" s="26">
        <v>7956</v>
      </c>
      <c r="B268" s="26">
        <v>12538</v>
      </c>
      <c r="C268" s="26" t="s">
        <v>954</v>
      </c>
      <c r="D268" s="26">
        <v>511659401</v>
      </c>
      <c r="E268" s="26" t="s">
        <v>203</v>
      </c>
      <c r="F268" s="26" t="s">
        <v>1439</v>
      </c>
      <c r="G268" s="26" t="s">
        <v>1440</v>
      </c>
      <c r="H268" s="26" t="s">
        <v>69</v>
      </c>
      <c r="I268" s="26" t="s">
        <v>112</v>
      </c>
      <c r="J268" s="26" t="s">
        <v>51</v>
      </c>
      <c r="K268" s="26" t="s">
        <v>51</v>
      </c>
      <c r="L268" s="26" t="s">
        <v>433</v>
      </c>
      <c r="M268" s="26" t="s">
        <v>165</v>
      </c>
      <c r="N268" s="26" t="s">
        <v>357</v>
      </c>
      <c r="O268" s="26" t="s">
        <v>57</v>
      </c>
      <c r="P268" s="26" t="s">
        <v>728</v>
      </c>
      <c r="Q268" s="26" t="s">
        <v>59</v>
      </c>
      <c r="R268" s="26" t="s">
        <v>54</v>
      </c>
      <c r="S268" s="26" t="s">
        <v>531</v>
      </c>
      <c r="T268" s="54">
        <v>2.5049999999999999</v>
      </c>
      <c r="U268" s="36" t="s">
        <v>1441</v>
      </c>
      <c r="V268" s="43">
        <v>0.05</v>
      </c>
      <c r="W268" s="43">
        <v>4.9299999999999997E-2</v>
      </c>
      <c r="X268" s="26" t="s">
        <v>347</v>
      </c>
      <c r="Z268" s="42">
        <v>473100</v>
      </c>
      <c r="AA268" s="42">
        <v>1</v>
      </c>
      <c r="AB268" s="42">
        <v>101.17</v>
      </c>
      <c r="AC268" s="42">
        <v>0</v>
      </c>
      <c r="AD268" s="42">
        <v>478.63526999999999</v>
      </c>
      <c r="AG268" s="26" t="s">
        <v>15</v>
      </c>
      <c r="AH268" s="43">
        <v>1.18275E-3</v>
      </c>
      <c r="AI268" s="43">
        <v>4.9290194100000005E-4</v>
      </c>
      <c r="AJ268" s="43">
        <v>1.161444352448432E-4</v>
      </c>
    </row>
    <row r="269" spans="1:36" x14ac:dyDescent="0.2">
      <c r="A269" s="26">
        <v>7956</v>
      </c>
      <c r="B269" s="26">
        <v>12538</v>
      </c>
      <c r="C269" s="26" t="s">
        <v>954</v>
      </c>
      <c r="D269" s="26">
        <v>511659401</v>
      </c>
      <c r="E269" s="26" t="s">
        <v>203</v>
      </c>
      <c r="F269" s="26" t="s">
        <v>1442</v>
      </c>
      <c r="G269" s="26" t="s">
        <v>1443</v>
      </c>
      <c r="H269" s="26" t="s">
        <v>69</v>
      </c>
      <c r="I269" s="26" t="s">
        <v>113</v>
      </c>
      <c r="J269" s="26" t="s">
        <v>51</v>
      </c>
      <c r="K269" s="26" t="s">
        <v>51</v>
      </c>
      <c r="L269" s="26" t="s">
        <v>433</v>
      </c>
      <c r="M269" s="26" t="s">
        <v>165</v>
      </c>
      <c r="N269" s="26" t="s">
        <v>357</v>
      </c>
      <c r="O269" s="26" t="s">
        <v>57</v>
      </c>
      <c r="P269" s="26" t="s">
        <v>728</v>
      </c>
      <c r="Q269" s="26" t="s">
        <v>59</v>
      </c>
      <c r="R269" s="26" t="s">
        <v>54</v>
      </c>
      <c r="S269" s="26" t="s">
        <v>531</v>
      </c>
      <c r="T269" s="54">
        <v>7.9050000000000002</v>
      </c>
      <c r="U269" s="36">
        <v>50775</v>
      </c>
      <c r="V269" s="43">
        <v>2.64E-2</v>
      </c>
      <c r="W269" s="43">
        <v>2.86E-2</v>
      </c>
      <c r="X269" s="26" t="s">
        <v>347</v>
      </c>
      <c r="Z269" s="42">
        <v>218000</v>
      </c>
      <c r="AA269" s="42">
        <v>1</v>
      </c>
      <c r="AB269" s="42">
        <v>104.18</v>
      </c>
      <c r="AC269" s="42">
        <v>0</v>
      </c>
      <c r="AD269" s="42">
        <v>227.11240000000001</v>
      </c>
      <c r="AG269" s="26" t="s">
        <v>15</v>
      </c>
      <c r="AH269" s="43">
        <v>7.2666666599999999E-4</v>
      </c>
      <c r="AI269" s="43">
        <v>2.33881934E-4</v>
      </c>
      <c r="AJ269" s="43">
        <v>5.5110525881431438E-5</v>
      </c>
    </row>
    <row r="270" spans="1:36" x14ac:dyDescent="0.2">
      <c r="A270" s="26">
        <v>7956</v>
      </c>
      <c r="B270" s="26">
        <v>12538</v>
      </c>
      <c r="C270" s="26" t="s">
        <v>1444</v>
      </c>
      <c r="D270" s="26">
        <v>516378643</v>
      </c>
      <c r="E270" s="26" t="s">
        <v>203</v>
      </c>
      <c r="F270" s="26" t="s">
        <v>1445</v>
      </c>
      <c r="G270" s="26" t="s">
        <v>1446</v>
      </c>
      <c r="H270" s="26" t="s">
        <v>69</v>
      </c>
      <c r="I270" s="26" t="s">
        <v>113</v>
      </c>
      <c r="J270" s="26" t="s">
        <v>51</v>
      </c>
      <c r="K270" s="26" t="s">
        <v>51</v>
      </c>
      <c r="L270" s="26" t="s">
        <v>433</v>
      </c>
      <c r="M270" s="26" t="s">
        <v>165</v>
      </c>
      <c r="N270" s="26" t="s">
        <v>357</v>
      </c>
      <c r="O270" s="26" t="s">
        <v>57</v>
      </c>
      <c r="P270" s="26" t="s">
        <v>724</v>
      </c>
      <c r="Q270" s="26" t="s">
        <v>59</v>
      </c>
      <c r="R270" s="26" t="s">
        <v>54</v>
      </c>
      <c r="S270" s="26" t="s">
        <v>531</v>
      </c>
      <c r="T270" s="54">
        <v>4.1130000000000004</v>
      </c>
      <c r="U270" s="36" t="s">
        <v>1373</v>
      </c>
      <c r="V270" s="43">
        <v>4.3999999999999997E-2</v>
      </c>
      <c r="W270" s="43">
        <v>3.0700000000000002E-2</v>
      </c>
      <c r="X270" s="26" t="s">
        <v>347</v>
      </c>
      <c r="Z270" s="42">
        <v>937500</v>
      </c>
      <c r="AA270" s="42">
        <v>1</v>
      </c>
      <c r="AB270" s="42">
        <v>111.59</v>
      </c>
      <c r="AC270" s="42">
        <v>0</v>
      </c>
      <c r="AD270" s="42">
        <v>1046.15625</v>
      </c>
      <c r="AG270" s="26" t="s">
        <v>15</v>
      </c>
      <c r="AH270" s="43">
        <v>2.2700455260000001E-3</v>
      </c>
      <c r="AI270" s="43">
        <v>1.077339007E-3</v>
      </c>
      <c r="AJ270" s="43">
        <v>2.5385765414678483E-4</v>
      </c>
    </row>
    <row r="271" spans="1:36" x14ac:dyDescent="0.2">
      <c r="A271" s="26">
        <v>7956</v>
      </c>
      <c r="B271" s="26">
        <v>12538</v>
      </c>
      <c r="C271" s="26" t="s">
        <v>880</v>
      </c>
      <c r="D271" s="26">
        <v>520000472</v>
      </c>
      <c r="E271" s="26" t="s">
        <v>203</v>
      </c>
      <c r="F271" s="26" t="s">
        <v>1447</v>
      </c>
      <c r="G271" s="26" t="s">
        <v>1448</v>
      </c>
      <c r="H271" s="26" t="s">
        <v>69</v>
      </c>
      <c r="I271" s="26" t="s">
        <v>113</v>
      </c>
      <c r="J271" s="26" t="s">
        <v>51</v>
      </c>
      <c r="K271" s="26" t="s">
        <v>51</v>
      </c>
      <c r="L271" s="26" t="s">
        <v>433</v>
      </c>
      <c r="M271" s="26" t="s">
        <v>165</v>
      </c>
      <c r="N271" s="26" t="s">
        <v>87</v>
      </c>
      <c r="O271" s="26" t="s">
        <v>57</v>
      </c>
      <c r="P271" s="26" t="s">
        <v>708</v>
      </c>
      <c r="Q271" s="26" t="s">
        <v>64</v>
      </c>
      <c r="R271" s="26" t="s">
        <v>54</v>
      </c>
      <c r="S271" s="26" t="s">
        <v>531</v>
      </c>
      <c r="T271" s="54">
        <v>7.5209999999999999</v>
      </c>
      <c r="U271" s="36">
        <v>48919</v>
      </c>
      <c r="V271" s="43">
        <v>0.03</v>
      </c>
      <c r="W271" s="43">
        <v>2.87E-2</v>
      </c>
      <c r="X271" s="26" t="s">
        <v>347</v>
      </c>
      <c r="Z271" s="42">
        <v>1153000</v>
      </c>
      <c r="AA271" s="42">
        <v>1</v>
      </c>
      <c r="AB271" s="42">
        <v>105.85</v>
      </c>
      <c r="AC271" s="42">
        <v>0</v>
      </c>
      <c r="AD271" s="42">
        <v>1220.4504999999999</v>
      </c>
      <c r="AG271" s="26" t="s">
        <v>15</v>
      </c>
      <c r="AH271" s="43">
        <v>2.8261161499999998E-4</v>
      </c>
      <c r="AI271" s="43">
        <v>1.256828442E-3</v>
      </c>
      <c r="AJ271" s="43">
        <v>2.9615146010194047E-4</v>
      </c>
    </row>
    <row r="272" spans="1:36" x14ac:dyDescent="0.2">
      <c r="A272" s="26">
        <v>7956</v>
      </c>
      <c r="B272" s="26">
        <v>12538</v>
      </c>
      <c r="C272" s="26" t="s">
        <v>880</v>
      </c>
      <c r="D272" s="26">
        <v>520000472</v>
      </c>
      <c r="E272" s="26" t="s">
        <v>203</v>
      </c>
      <c r="F272" s="26" t="s">
        <v>1449</v>
      </c>
      <c r="G272" s="26" t="s">
        <v>1450</v>
      </c>
      <c r="H272" s="26" t="s">
        <v>69</v>
      </c>
      <c r="I272" s="26" t="s">
        <v>113</v>
      </c>
      <c r="J272" s="26" t="s">
        <v>51</v>
      </c>
      <c r="K272" s="26" t="s">
        <v>51</v>
      </c>
      <c r="L272" s="26" t="s">
        <v>433</v>
      </c>
      <c r="M272" s="26" t="s">
        <v>165</v>
      </c>
      <c r="N272" s="26" t="s">
        <v>87</v>
      </c>
      <c r="O272" s="26" t="s">
        <v>57</v>
      </c>
      <c r="P272" s="26" t="s">
        <v>708</v>
      </c>
      <c r="Q272" s="26" t="s">
        <v>64</v>
      </c>
      <c r="R272" s="26" t="s">
        <v>54</v>
      </c>
      <c r="S272" s="26" t="s">
        <v>531</v>
      </c>
      <c r="T272" s="54">
        <v>10.375</v>
      </c>
      <c r="U272" s="36">
        <v>50380</v>
      </c>
      <c r="V272" s="43">
        <v>3.2000000000000001E-2</v>
      </c>
      <c r="W272" s="43">
        <v>3.0300000000000001E-2</v>
      </c>
      <c r="X272" s="26" t="s">
        <v>347</v>
      </c>
      <c r="Z272" s="42">
        <v>1255000</v>
      </c>
      <c r="AA272" s="42">
        <v>1</v>
      </c>
      <c r="AB272" s="42">
        <v>106.74</v>
      </c>
      <c r="AC272" s="42">
        <v>0</v>
      </c>
      <c r="AD272" s="42">
        <v>1339.587</v>
      </c>
      <c r="AG272" s="26" t="s">
        <v>15</v>
      </c>
      <c r="AH272" s="43">
        <v>2.5486099099999998E-4</v>
      </c>
      <c r="AI272" s="43">
        <v>1.379516041E-3</v>
      </c>
      <c r="AJ272" s="43">
        <v>3.2506082465743436E-4</v>
      </c>
    </row>
    <row r="273" spans="1:36" x14ac:dyDescent="0.2">
      <c r="A273" s="26">
        <v>7956</v>
      </c>
      <c r="B273" s="26">
        <v>12538</v>
      </c>
      <c r="C273" s="26" t="s">
        <v>852</v>
      </c>
      <c r="D273" s="26">
        <v>520032046</v>
      </c>
      <c r="E273" s="26" t="s">
        <v>203</v>
      </c>
      <c r="F273" s="26" t="s">
        <v>1451</v>
      </c>
      <c r="G273" s="26" t="s">
        <v>1452</v>
      </c>
      <c r="H273" s="26" t="s">
        <v>69</v>
      </c>
      <c r="I273" s="26" t="s">
        <v>113</v>
      </c>
      <c r="J273" s="26" t="s">
        <v>51</v>
      </c>
      <c r="K273" s="26" t="s">
        <v>51</v>
      </c>
      <c r="L273" s="26" t="s">
        <v>433</v>
      </c>
      <c r="M273" s="26" t="s">
        <v>165</v>
      </c>
      <c r="N273" s="26" t="s">
        <v>129</v>
      </c>
      <c r="O273" s="26" t="s">
        <v>57</v>
      </c>
      <c r="P273" s="26" t="s">
        <v>530</v>
      </c>
      <c r="Q273" s="26" t="s">
        <v>59</v>
      </c>
      <c r="R273" s="26" t="s">
        <v>54</v>
      </c>
      <c r="S273" s="26" t="s">
        <v>531</v>
      </c>
      <c r="T273" s="54">
        <v>4.165</v>
      </c>
      <c r="U273" s="36">
        <v>48919</v>
      </c>
      <c r="V273" s="43">
        <v>2.06E-2</v>
      </c>
      <c r="W273" s="43">
        <v>2.3900000000000001E-2</v>
      </c>
      <c r="X273" s="26" t="s">
        <v>347</v>
      </c>
      <c r="Z273" s="42">
        <v>6255000</v>
      </c>
      <c r="AA273" s="42">
        <v>1</v>
      </c>
      <c r="AB273" s="42">
        <v>104.29</v>
      </c>
      <c r="AC273" s="42">
        <v>0</v>
      </c>
      <c r="AD273" s="42">
        <v>6523.3395</v>
      </c>
      <c r="AG273" s="26" t="s">
        <v>15</v>
      </c>
      <c r="AH273" s="43">
        <v>3.4748314700000001E-3</v>
      </c>
      <c r="AI273" s="43">
        <v>6.7177805449999996E-3</v>
      </c>
      <c r="AJ273" s="43">
        <v>1.5829372167618942E-3</v>
      </c>
    </row>
    <row r="274" spans="1:36" x14ac:dyDescent="0.2">
      <c r="A274" s="26">
        <v>7956</v>
      </c>
      <c r="B274" s="26">
        <v>12538</v>
      </c>
      <c r="C274" s="26" t="s">
        <v>1453</v>
      </c>
      <c r="D274" s="26">
        <v>520042763</v>
      </c>
      <c r="E274" s="26" t="s">
        <v>203</v>
      </c>
      <c r="F274" s="26" t="s">
        <v>1454</v>
      </c>
      <c r="G274" s="26" t="s">
        <v>1455</v>
      </c>
      <c r="H274" s="26" t="s">
        <v>69</v>
      </c>
      <c r="I274" s="26" t="s">
        <v>339</v>
      </c>
      <c r="J274" s="26" t="s">
        <v>51</v>
      </c>
      <c r="K274" s="26" t="s">
        <v>51</v>
      </c>
      <c r="L274" s="26" t="s">
        <v>433</v>
      </c>
      <c r="M274" s="26" t="s">
        <v>165</v>
      </c>
      <c r="N274" s="26" t="s">
        <v>132</v>
      </c>
      <c r="O274" s="26" t="s">
        <v>57</v>
      </c>
      <c r="P274" s="26" t="s">
        <v>154</v>
      </c>
      <c r="Q274" s="26" t="s">
        <v>154</v>
      </c>
      <c r="R274" s="26" t="s">
        <v>54</v>
      </c>
      <c r="S274" s="26" t="s">
        <v>531</v>
      </c>
      <c r="T274" s="54">
        <v>3.2650000000000001</v>
      </c>
      <c r="U274" s="36" t="s">
        <v>1042</v>
      </c>
      <c r="V274" s="43">
        <v>4.8500000000000001E-2</v>
      </c>
      <c r="W274" s="43">
        <v>3.0599999999999999E-2</v>
      </c>
      <c r="X274" s="26" t="s">
        <v>347</v>
      </c>
      <c r="Z274" s="42">
        <v>2756704</v>
      </c>
      <c r="AA274" s="42">
        <v>1</v>
      </c>
      <c r="AB274" s="42">
        <v>106</v>
      </c>
      <c r="AC274" s="42">
        <v>0</v>
      </c>
      <c r="AD274" s="42">
        <v>2922.1062400000001</v>
      </c>
      <c r="AG274" s="26" t="s">
        <v>15</v>
      </c>
      <c r="AH274" s="43">
        <v>9.1890133330000002E-3</v>
      </c>
      <c r="AI274" s="43">
        <v>3.0092054000000002E-3</v>
      </c>
      <c r="AJ274" s="43">
        <v>7.0907097792904451E-4</v>
      </c>
    </row>
    <row r="275" spans="1:36" x14ac:dyDescent="0.2">
      <c r="A275" s="26">
        <v>7956</v>
      </c>
      <c r="B275" s="26">
        <v>12538</v>
      </c>
      <c r="C275" s="26" t="s">
        <v>734</v>
      </c>
      <c r="D275" s="26">
        <v>520042847</v>
      </c>
      <c r="E275" s="26" t="s">
        <v>203</v>
      </c>
      <c r="F275" s="26" t="s">
        <v>1456</v>
      </c>
      <c r="G275" s="26" t="s">
        <v>1457</v>
      </c>
      <c r="H275" s="26" t="s">
        <v>69</v>
      </c>
      <c r="I275" s="26" t="s">
        <v>112</v>
      </c>
      <c r="J275" s="26" t="s">
        <v>51</v>
      </c>
      <c r="K275" s="26" t="s">
        <v>51</v>
      </c>
      <c r="L275" s="26" t="s">
        <v>433</v>
      </c>
      <c r="M275" s="26" t="s">
        <v>165</v>
      </c>
      <c r="N275" s="26" t="s">
        <v>373</v>
      </c>
      <c r="O275" s="26" t="s">
        <v>57</v>
      </c>
      <c r="P275" s="26" t="s">
        <v>737</v>
      </c>
      <c r="Q275" s="26" t="s">
        <v>59</v>
      </c>
      <c r="R275" s="26" t="s">
        <v>54</v>
      </c>
      <c r="S275" s="26" t="s">
        <v>531</v>
      </c>
      <c r="T275" s="54">
        <v>3.677</v>
      </c>
      <c r="U275" s="36" t="s">
        <v>1165</v>
      </c>
      <c r="V275" s="43">
        <v>5.5E-2</v>
      </c>
      <c r="W275" s="43">
        <v>5.5500000000000001E-2</v>
      </c>
      <c r="X275" s="26" t="s">
        <v>347</v>
      </c>
      <c r="Z275" s="42">
        <v>247500</v>
      </c>
      <c r="AA275" s="42">
        <v>1</v>
      </c>
      <c r="AB275" s="42">
        <v>100.11</v>
      </c>
      <c r="AC275" s="42">
        <v>0</v>
      </c>
      <c r="AD275" s="42">
        <v>247.77225000000001</v>
      </c>
      <c r="AG275" s="26" t="s">
        <v>15</v>
      </c>
      <c r="AH275" s="43">
        <v>4.8106526999999998E-4</v>
      </c>
      <c r="AI275" s="43">
        <v>2.5515759200000002E-4</v>
      </c>
      <c r="AJ275" s="43">
        <v>6.0123793312586636E-5</v>
      </c>
    </row>
    <row r="276" spans="1:36" x14ac:dyDescent="0.2">
      <c r="A276" s="26">
        <v>7956</v>
      </c>
      <c r="B276" s="26">
        <v>12538</v>
      </c>
      <c r="C276" s="26" t="s">
        <v>734</v>
      </c>
      <c r="D276" s="26">
        <v>520042847</v>
      </c>
      <c r="E276" s="26" t="s">
        <v>203</v>
      </c>
      <c r="F276" s="26" t="s">
        <v>1458</v>
      </c>
      <c r="G276" s="26" t="s">
        <v>1459</v>
      </c>
      <c r="H276" s="26" t="s">
        <v>69</v>
      </c>
      <c r="I276" s="26" t="s">
        <v>113</v>
      </c>
      <c r="J276" s="26" t="s">
        <v>51</v>
      </c>
      <c r="K276" s="26" t="s">
        <v>51</v>
      </c>
      <c r="L276" s="26" t="s">
        <v>433</v>
      </c>
      <c r="M276" s="26" t="s">
        <v>165</v>
      </c>
      <c r="N276" s="26" t="s">
        <v>373</v>
      </c>
      <c r="O276" s="26" t="s">
        <v>57</v>
      </c>
      <c r="P276" s="26" t="s">
        <v>737</v>
      </c>
      <c r="Q276" s="26" t="s">
        <v>59</v>
      </c>
      <c r="R276" s="26" t="s">
        <v>54</v>
      </c>
      <c r="S276" s="26" t="s">
        <v>531</v>
      </c>
      <c r="T276" s="54">
        <v>3.8450000000000002</v>
      </c>
      <c r="U276" s="36" t="s">
        <v>1165</v>
      </c>
      <c r="V276" s="43">
        <v>0.03</v>
      </c>
      <c r="W276" s="43">
        <v>3.1899999999999998E-2</v>
      </c>
      <c r="X276" s="26" t="s">
        <v>347</v>
      </c>
      <c r="Z276" s="42">
        <v>247500</v>
      </c>
      <c r="AA276" s="42">
        <v>1</v>
      </c>
      <c r="AB276" s="42">
        <v>103.67</v>
      </c>
      <c r="AC276" s="42">
        <v>0</v>
      </c>
      <c r="AD276" s="42">
        <v>256.58325000000002</v>
      </c>
      <c r="AG276" s="26" t="s">
        <v>15</v>
      </c>
      <c r="AH276" s="43">
        <v>4.2190318800000001E-4</v>
      </c>
      <c r="AI276" s="43">
        <v>2.6423122100000001E-4</v>
      </c>
      <c r="AJ276" s="43">
        <v>6.2261848493815375E-5</v>
      </c>
    </row>
    <row r="277" spans="1:36" x14ac:dyDescent="0.2">
      <c r="A277" s="26">
        <v>7956</v>
      </c>
      <c r="B277" s="26">
        <v>12538</v>
      </c>
      <c r="C277" s="26" t="s">
        <v>1460</v>
      </c>
      <c r="D277" s="26">
        <v>1900288</v>
      </c>
      <c r="E277" s="26" t="s">
        <v>204</v>
      </c>
      <c r="F277" s="26" t="s">
        <v>1461</v>
      </c>
      <c r="G277" s="26" t="s">
        <v>1462</v>
      </c>
      <c r="H277" s="26" t="s">
        <v>69</v>
      </c>
      <c r="I277" s="26" t="s">
        <v>112</v>
      </c>
      <c r="J277" s="26" t="s">
        <v>51</v>
      </c>
      <c r="K277" s="26" t="s">
        <v>167</v>
      </c>
      <c r="L277" s="26" t="s">
        <v>433</v>
      </c>
      <c r="M277" s="26" t="s">
        <v>165</v>
      </c>
      <c r="N277" s="26" t="s">
        <v>358</v>
      </c>
      <c r="O277" s="26" t="s">
        <v>57</v>
      </c>
      <c r="P277" s="26" t="s">
        <v>728</v>
      </c>
      <c r="Q277" s="26" t="s">
        <v>59</v>
      </c>
      <c r="R277" s="26" t="s">
        <v>54</v>
      </c>
      <c r="S277" s="26" t="s">
        <v>531</v>
      </c>
      <c r="T277" s="54">
        <v>1.431</v>
      </c>
      <c r="U277" s="36" t="s">
        <v>754</v>
      </c>
      <c r="V277" s="43">
        <v>0.09</v>
      </c>
      <c r="W277" s="43">
        <v>5.4399999999999997E-2</v>
      </c>
      <c r="X277" s="26" t="s">
        <v>347</v>
      </c>
      <c r="Z277" s="42">
        <v>1127028.6299999999</v>
      </c>
      <c r="AA277" s="42">
        <v>1</v>
      </c>
      <c r="AB277" s="42">
        <v>105.21</v>
      </c>
      <c r="AC277" s="42">
        <v>0</v>
      </c>
      <c r="AD277" s="42">
        <v>1185.7468200000001</v>
      </c>
      <c r="AG277" s="26" t="s">
        <v>15</v>
      </c>
      <c r="AH277" s="43">
        <v>7.9368222320000004E-3</v>
      </c>
      <c r="AI277" s="43">
        <v>1.2210903500000001E-3</v>
      </c>
      <c r="AJ277" s="43">
        <v>2.8773035207428139E-4</v>
      </c>
    </row>
    <row r="278" spans="1:36" x14ac:dyDescent="0.2">
      <c r="A278" s="26">
        <v>7956</v>
      </c>
      <c r="B278" s="26">
        <v>12538</v>
      </c>
      <c r="C278" s="26" t="s">
        <v>1082</v>
      </c>
      <c r="D278" s="26">
        <v>513432765</v>
      </c>
      <c r="E278" s="26" t="s">
        <v>203</v>
      </c>
      <c r="F278" s="26" t="s">
        <v>1463</v>
      </c>
      <c r="G278" s="26" t="s">
        <v>1464</v>
      </c>
      <c r="H278" s="26" t="s">
        <v>69</v>
      </c>
      <c r="I278" s="26" t="s">
        <v>112</v>
      </c>
      <c r="J278" s="26" t="s">
        <v>51</v>
      </c>
      <c r="K278" s="26" t="s">
        <v>51</v>
      </c>
      <c r="L278" s="26" t="s">
        <v>52</v>
      </c>
      <c r="M278" s="26" t="s">
        <v>165</v>
      </c>
      <c r="N278" s="26" t="s">
        <v>84</v>
      </c>
      <c r="O278" s="26" t="s">
        <v>57</v>
      </c>
      <c r="P278" s="26" t="s">
        <v>1085</v>
      </c>
      <c r="Q278" s="26" t="s">
        <v>64</v>
      </c>
      <c r="R278" s="26" t="s">
        <v>54</v>
      </c>
      <c r="S278" s="26" t="s">
        <v>531</v>
      </c>
      <c r="T278" s="54">
        <v>2.681</v>
      </c>
      <c r="U278" s="36">
        <v>47125</v>
      </c>
      <c r="V278" s="43">
        <v>0.08</v>
      </c>
      <c r="W278" s="43">
        <v>6.1800000000000001E-2</v>
      </c>
      <c r="X278" s="26" t="s">
        <v>347</v>
      </c>
      <c r="Z278" s="42">
        <v>1200000</v>
      </c>
      <c r="AA278" s="42">
        <v>1</v>
      </c>
      <c r="AB278" s="42">
        <v>104.9118</v>
      </c>
      <c r="AC278" s="42">
        <v>0</v>
      </c>
      <c r="AD278" s="42">
        <v>1258.9416000000001</v>
      </c>
      <c r="AG278" s="26" t="s">
        <v>15</v>
      </c>
      <c r="AH278" s="43">
        <v>1.8426061205999999E-2</v>
      </c>
      <c r="AI278" s="43">
        <v>1.2964668459999999E-3</v>
      </c>
      <c r="AJ278" s="43">
        <v>3.054916139762105E-4</v>
      </c>
    </row>
    <row r="279" spans="1:36" x14ac:dyDescent="0.2">
      <c r="A279" s="26">
        <v>7956</v>
      </c>
      <c r="B279" s="26">
        <v>12538</v>
      </c>
      <c r="C279" s="26" t="s">
        <v>1200</v>
      </c>
      <c r="D279" s="26">
        <v>513754069</v>
      </c>
      <c r="E279" s="26" t="s">
        <v>203</v>
      </c>
      <c r="F279" s="26" t="s">
        <v>1465</v>
      </c>
      <c r="G279" s="26" t="s">
        <v>1466</v>
      </c>
      <c r="H279" s="26" t="s">
        <v>69</v>
      </c>
      <c r="I279" s="26" t="s">
        <v>112</v>
      </c>
      <c r="J279" s="26" t="s">
        <v>51</v>
      </c>
      <c r="K279" s="26" t="s">
        <v>51</v>
      </c>
      <c r="L279" s="26" t="s">
        <v>433</v>
      </c>
      <c r="M279" s="26" t="s">
        <v>165</v>
      </c>
      <c r="N279" s="26" t="s">
        <v>141</v>
      </c>
      <c r="O279" s="26" t="s">
        <v>57</v>
      </c>
      <c r="P279" s="26" t="s">
        <v>733</v>
      </c>
      <c r="Q279" s="26" t="s">
        <v>59</v>
      </c>
      <c r="R279" s="26" t="s">
        <v>54</v>
      </c>
      <c r="S279" s="26" t="s">
        <v>531</v>
      </c>
      <c r="T279" s="54">
        <v>7.4619999999999997</v>
      </c>
      <c r="U279" s="36" t="s">
        <v>1467</v>
      </c>
      <c r="V279" s="43">
        <v>5.3100000000000001E-2</v>
      </c>
      <c r="W279" s="43">
        <v>5.45E-2</v>
      </c>
      <c r="X279" s="26" t="s">
        <v>347</v>
      </c>
      <c r="Z279" s="42">
        <v>1200000</v>
      </c>
      <c r="AA279" s="42">
        <v>1</v>
      </c>
      <c r="AB279" s="42">
        <v>101.71</v>
      </c>
      <c r="AC279" s="42">
        <v>0</v>
      </c>
      <c r="AD279" s="42">
        <v>1220.52</v>
      </c>
      <c r="AG279" s="26" t="s">
        <v>15</v>
      </c>
      <c r="AH279" s="43">
        <v>9.4237326599999995E-4</v>
      </c>
      <c r="AI279" s="43">
        <v>1.256900014E-3</v>
      </c>
      <c r="AJ279" s="43">
        <v>2.9616832479778603E-4</v>
      </c>
    </row>
    <row r="280" spans="1:36" x14ac:dyDescent="0.2">
      <c r="A280" s="26">
        <v>7956</v>
      </c>
      <c r="B280" s="26">
        <v>12538</v>
      </c>
      <c r="C280" s="26" t="s">
        <v>1197</v>
      </c>
      <c r="D280" s="26">
        <v>514599943</v>
      </c>
      <c r="E280" s="26" t="s">
        <v>203</v>
      </c>
      <c r="F280" s="26" t="s">
        <v>1468</v>
      </c>
      <c r="G280" s="26" t="s">
        <v>1469</v>
      </c>
      <c r="H280" s="26" t="s">
        <v>69</v>
      </c>
      <c r="I280" s="26" t="s">
        <v>339</v>
      </c>
      <c r="J280" s="26" t="s">
        <v>51</v>
      </c>
      <c r="K280" s="26" t="s">
        <v>51</v>
      </c>
      <c r="L280" s="26" t="s">
        <v>433</v>
      </c>
      <c r="M280" s="26" t="s">
        <v>165</v>
      </c>
      <c r="N280" s="26" t="s">
        <v>353</v>
      </c>
      <c r="O280" s="26" t="s">
        <v>57</v>
      </c>
      <c r="P280" s="26" t="s">
        <v>1051</v>
      </c>
      <c r="Q280" s="26" t="s">
        <v>64</v>
      </c>
      <c r="R280" s="26" t="s">
        <v>54</v>
      </c>
      <c r="S280" s="26" t="s">
        <v>531</v>
      </c>
      <c r="T280" s="54">
        <v>3.6859999999999999</v>
      </c>
      <c r="U280" s="36">
        <v>47125</v>
      </c>
      <c r="V280" s="43">
        <v>0.05</v>
      </c>
      <c r="W280" s="43">
        <v>2.6800000000000001E-2</v>
      </c>
      <c r="X280" s="26" t="s">
        <v>347</v>
      </c>
      <c r="Z280" s="42">
        <v>1472500</v>
      </c>
      <c r="AA280" s="42">
        <v>1</v>
      </c>
      <c r="AB280" s="42">
        <v>108.8</v>
      </c>
      <c r="AC280" s="42">
        <v>0</v>
      </c>
      <c r="AD280" s="42">
        <v>1602.08</v>
      </c>
      <c r="AG280" s="26" t="s">
        <v>15</v>
      </c>
      <c r="AH280" s="43">
        <v>3.6130536129999999E-3</v>
      </c>
      <c r="AI280" s="43">
        <v>1.6498331650000001E-3</v>
      </c>
      <c r="AJ280" s="43">
        <v>3.8875671827748586E-4</v>
      </c>
    </row>
    <row r="281" spans="1:36" x14ac:dyDescent="0.2">
      <c r="A281" s="26">
        <v>7956</v>
      </c>
      <c r="B281" s="26">
        <v>12538</v>
      </c>
      <c r="C281" s="26" t="s">
        <v>1197</v>
      </c>
      <c r="D281" s="26">
        <v>514599943</v>
      </c>
      <c r="E281" s="26" t="s">
        <v>203</v>
      </c>
      <c r="F281" s="26" t="s">
        <v>1470</v>
      </c>
      <c r="G281" s="26" t="s">
        <v>1471</v>
      </c>
      <c r="H281" s="26" t="s">
        <v>69</v>
      </c>
      <c r="I281" s="26" t="s">
        <v>112</v>
      </c>
      <c r="J281" s="26" t="s">
        <v>51</v>
      </c>
      <c r="K281" s="26" t="s">
        <v>51</v>
      </c>
      <c r="L281" s="26" t="s">
        <v>433</v>
      </c>
      <c r="M281" s="26" t="s">
        <v>165</v>
      </c>
      <c r="N281" s="26" t="s">
        <v>353</v>
      </c>
      <c r="O281" s="26" t="s">
        <v>57</v>
      </c>
      <c r="P281" s="26" t="s">
        <v>1051</v>
      </c>
      <c r="Q281" s="26" t="s">
        <v>64</v>
      </c>
      <c r="R281" s="26" t="s">
        <v>54</v>
      </c>
      <c r="S281" s="26" t="s">
        <v>531</v>
      </c>
      <c r="T281" s="54">
        <v>3.4910000000000001</v>
      </c>
      <c r="U281" s="36" t="s">
        <v>1165</v>
      </c>
      <c r="V281" s="43">
        <v>6.9500000000000006E-2</v>
      </c>
      <c r="W281" s="43">
        <v>5.6599999999999998E-2</v>
      </c>
      <c r="X281" s="26" t="s">
        <v>347</v>
      </c>
      <c r="Z281" s="42">
        <v>3750000</v>
      </c>
      <c r="AA281" s="42">
        <v>1</v>
      </c>
      <c r="AB281" s="42">
        <v>104.73</v>
      </c>
      <c r="AC281" s="42">
        <v>0</v>
      </c>
      <c r="AD281" s="42">
        <v>3927.375</v>
      </c>
      <c r="AG281" s="26" t="s">
        <v>15</v>
      </c>
      <c r="AH281" s="43">
        <v>6.7089959580000002E-3</v>
      </c>
      <c r="AI281" s="43">
        <v>4.0444381849999997E-3</v>
      </c>
      <c r="AJ281" s="43">
        <v>9.530069762090788E-4</v>
      </c>
    </row>
    <row r="282" spans="1:36" x14ac:dyDescent="0.2">
      <c r="A282" s="26">
        <v>7956</v>
      </c>
      <c r="B282" s="26">
        <v>12538</v>
      </c>
      <c r="C282" s="26" t="s">
        <v>1472</v>
      </c>
      <c r="D282" s="26">
        <v>510459928</v>
      </c>
      <c r="E282" s="26" t="s">
        <v>203</v>
      </c>
      <c r="F282" s="26" t="s">
        <v>1473</v>
      </c>
      <c r="G282" s="26" t="s">
        <v>1474</v>
      </c>
      <c r="H282" s="26" t="s">
        <v>69</v>
      </c>
      <c r="I282" s="26" t="s">
        <v>112</v>
      </c>
      <c r="J282" s="26" t="s">
        <v>51</v>
      </c>
      <c r="K282" s="26" t="s">
        <v>51</v>
      </c>
      <c r="L282" s="26" t="s">
        <v>433</v>
      </c>
      <c r="M282" s="26" t="s">
        <v>165</v>
      </c>
      <c r="N282" s="26" t="s">
        <v>87</v>
      </c>
      <c r="O282" s="26" t="s">
        <v>57</v>
      </c>
      <c r="P282" s="26" t="s">
        <v>1051</v>
      </c>
      <c r="Q282" s="26" t="s">
        <v>64</v>
      </c>
      <c r="R282" s="26" t="s">
        <v>54</v>
      </c>
      <c r="S282" s="26" t="s">
        <v>531</v>
      </c>
      <c r="T282" s="54">
        <v>4.2130000000000001</v>
      </c>
      <c r="U282" s="36" t="s">
        <v>1475</v>
      </c>
      <c r="V282" s="43">
        <v>6.7699999999999996E-2</v>
      </c>
      <c r="W282" s="43">
        <v>5.5599999999999997E-2</v>
      </c>
      <c r="X282" s="26" t="s">
        <v>347</v>
      </c>
      <c r="Z282" s="42">
        <v>4336600</v>
      </c>
      <c r="AA282" s="42">
        <v>1</v>
      </c>
      <c r="AB282" s="42">
        <v>105.34</v>
      </c>
      <c r="AC282" s="42">
        <v>0</v>
      </c>
      <c r="AD282" s="42">
        <v>4568.1744399999998</v>
      </c>
      <c r="AG282" s="26" t="s">
        <v>15</v>
      </c>
      <c r="AH282" s="43">
        <v>5.782133333E-3</v>
      </c>
      <c r="AI282" s="43">
        <v>4.7043379200000001E-3</v>
      </c>
      <c r="AJ282" s="43">
        <v>1.1085017625920624E-3</v>
      </c>
    </row>
    <row r="283" spans="1:36" x14ac:dyDescent="0.2">
      <c r="A283" s="26">
        <v>7956</v>
      </c>
      <c r="B283" s="26">
        <v>12538</v>
      </c>
      <c r="C283" s="26" t="s">
        <v>1287</v>
      </c>
      <c r="D283" s="26">
        <v>514625094</v>
      </c>
      <c r="E283" s="26" t="s">
        <v>203</v>
      </c>
      <c r="F283" s="26" t="s">
        <v>1476</v>
      </c>
      <c r="G283" s="26" t="s">
        <v>1477</v>
      </c>
      <c r="H283" s="26" t="s">
        <v>69</v>
      </c>
      <c r="I283" s="26" t="s">
        <v>112</v>
      </c>
      <c r="J283" s="26" t="s">
        <v>51</v>
      </c>
      <c r="K283" s="26" t="s">
        <v>51</v>
      </c>
      <c r="L283" s="26" t="s">
        <v>433</v>
      </c>
      <c r="M283" s="26" t="s">
        <v>165</v>
      </c>
      <c r="N283" s="26" t="s">
        <v>84</v>
      </c>
      <c r="O283" s="26" t="s">
        <v>57</v>
      </c>
      <c r="P283" s="26" t="s">
        <v>154</v>
      </c>
      <c r="Q283" s="26" t="s">
        <v>154</v>
      </c>
      <c r="R283" s="26" t="s">
        <v>54</v>
      </c>
      <c r="S283" s="26" t="s">
        <v>531</v>
      </c>
      <c r="T283" s="54">
        <v>1.355</v>
      </c>
      <c r="U283" s="36">
        <v>46149</v>
      </c>
      <c r="V283" s="43">
        <v>8.8900000000000007E-2</v>
      </c>
      <c r="W283" s="43">
        <v>6.9199999999999998E-2</v>
      </c>
      <c r="X283" s="26" t="s">
        <v>347</v>
      </c>
      <c r="Z283" s="42">
        <v>200000</v>
      </c>
      <c r="AA283" s="42">
        <v>1</v>
      </c>
      <c r="AB283" s="42">
        <v>102.69</v>
      </c>
      <c r="AC283" s="42">
        <v>8.89</v>
      </c>
      <c r="AD283" s="42">
        <v>214.27</v>
      </c>
      <c r="AG283" s="26" t="s">
        <v>15</v>
      </c>
      <c r="AH283" s="43">
        <v>1.739130434E-3</v>
      </c>
      <c r="AI283" s="43">
        <v>2.20656741E-4</v>
      </c>
      <c r="AJ283" s="43">
        <v>5.1994221278161448E-5</v>
      </c>
    </row>
    <row r="284" spans="1:36" x14ac:dyDescent="0.2">
      <c r="A284" s="26">
        <v>7956</v>
      </c>
      <c r="B284" s="26">
        <v>12538</v>
      </c>
      <c r="C284" s="26" t="s">
        <v>1478</v>
      </c>
      <c r="D284" s="26">
        <v>520038605</v>
      </c>
      <c r="E284" s="26" t="s">
        <v>203</v>
      </c>
      <c r="F284" s="26" t="s">
        <v>1479</v>
      </c>
      <c r="G284" s="26" t="s">
        <v>1480</v>
      </c>
      <c r="H284" s="26" t="s">
        <v>69</v>
      </c>
      <c r="I284" s="26" t="s">
        <v>112</v>
      </c>
      <c r="J284" s="26" t="s">
        <v>51</v>
      </c>
      <c r="K284" s="26" t="s">
        <v>51</v>
      </c>
      <c r="L284" s="26" t="s">
        <v>433</v>
      </c>
      <c r="M284" s="26" t="s">
        <v>165</v>
      </c>
      <c r="N284" s="26" t="s">
        <v>84</v>
      </c>
      <c r="O284" s="26" t="s">
        <v>57</v>
      </c>
      <c r="P284" s="26" t="s">
        <v>1051</v>
      </c>
      <c r="Q284" s="26" t="s">
        <v>64</v>
      </c>
      <c r="R284" s="26" t="s">
        <v>54</v>
      </c>
      <c r="S284" s="26" t="s">
        <v>531</v>
      </c>
      <c r="T284" s="54">
        <v>1.462</v>
      </c>
      <c r="U284" s="36" t="s">
        <v>827</v>
      </c>
      <c r="V284" s="43">
        <v>3.4700000000000002E-2</v>
      </c>
      <c r="W284" s="43">
        <v>5.5300000000000002E-2</v>
      </c>
      <c r="X284" s="26" t="s">
        <v>347</v>
      </c>
      <c r="Z284" s="42">
        <v>125987.4</v>
      </c>
      <c r="AA284" s="42">
        <v>1</v>
      </c>
      <c r="AB284" s="42">
        <v>97.2</v>
      </c>
      <c r="AC284" s="42">
        <v>0</v>
      </c>
      <c r="AD284" s="42">
        <v>122.45975</v>
      </c>
      <c r="AG284" s="26" t="s">
        <v>15</v>
      </c>
      <c r="AH284" s="43">
        <v>1.2600604879999999E-3</v>
      </c>
      <c r="AI284" s="43">
        <v>1.26109905E-4</v>
      </c>
      <c r="AJ284" s="43">
        <v>2.9715776073030902E-5</v>
      </c>
    </row>
    <row r="285" spans="1:36" x14ac:dyDescent="0.2">
      <c r="A285" s="26">
        <v>7956</v>
      </c>
      <c r="B285" s="26">
        <v>12538</v>
      </c>
      <c r="C285" s="26" t="s">
        <v>1074</v>
      </c>
      <c r="D285" s="26">
        <v>1905761</v>
      </c>
      <c r="E285" s="26" t="s">
        <v>204</v>
      </c>
      <c r="F285" s="26" t="s">
        <v>1481</v>
      </c>
      <c r="G285" s="26" t="s">
        <v>1482</v>
      </c>
      <c r="H285" s="26" t="s">
        <v>69</v>
      </c>
      <c r="I285" s="26" t="s">
        <v>112</v>
      </c>
      <c r="J285" s="26" t="s">
        <v>51</v>
      </c>
      <c r="K285" s="26" t="s">
        <v>167</v>
      </c>
      <c r="L285" s="26" t="s">
        <v>433</v>
      </c>
      <c r="M285" s="26" t="s">
        <v>165</v>
      </c>
      <c r="N285" s="26" t="s">
        <v>358</v>
      </c>
      <c r="O285" s="26" t="s">
        <v>57</v>
      </c>
      <c r="P285" s="26" t="s">
        <v>728</v>
      </c>
      <c r="Q285" s="26" t="s">
        <v>59</v>
      </c>
      <c r="R285" s="26" t="s">
        <v>54</v>
      </c>
      <c r="S285" s="26" t="s">
        <v>531</v>
      </c>
      <c r="T285" s="54">
        <v>2.2650000000000001</v>
      </c>
      <c r="U285" s="36" t="s">
        <v>1483</v>
      </c>
      <c r="V285" s="43">
        <v>6.3500000000000001E-2</v>
      </c>
      <c r="W285" s="43">
        <v>5.5199999999999999E-2</v>
      </c>
      <c r="X285" s="26" t="s">
        <v>347</v>
      </c>
      <c r="Z285" s="42">
        <v>2945000</v>
      </c>
      <c r="AA285" s="42">
        <v>1</v>
      </c>
      <c r="AB285" s="42">
        <v>102.06</v>
      </c>
      <c r="AC285" s="42">
        <v>0</v>
      </c>
      <c r="AD285" s="42">
        <v>3005.6669999999999</v>
      </c>
      <c r="AG285" s="26" t="s">
        <v>15</v>
      </c>
      <c r="AH285" s="43">
        <v>7.1829268289999998E-3</v>
      </c>
      <c r="AI285" s="43">
        <v>3.0952568529999998E-3</v>
      </c>
      <c r="AJ285" s="43">
        <v>7.2934762256250381E-4</v>
      </c>
    </row>
    <row r="286" spans="1:36" x14ac:dyDescent="0.2">
      <c r="A286" s="26">
        <v>7956</v>
      </c>
      <c r="B286" s="26">
        <v>12538</v>
      </c>
      <c r="C286" s="26" t="s">
        <v>1484</v>
      </c>
      <c r="D286" s="26">
        <v>520040304</v>
      </c>
      <c r="E286" s="26" t="s">
        <v>203</v>
      </c>
      <c r="F286" s="26" t="s">
        <v>1485</v>
      </c>
      <c r="G286" s="26" t="s">
        <v>1486</v>
      </c>
      <c r="H286" s="26" t="s">
        <v>69</v>
      </c>
      <c r="I286" s="26" t="s">
        <v>112</v>
      </c>
      <c r="J286" s="26" t="s">
        <v>51</v>
      </c>
      <c r="K286" s="26" t="s">
        <v>51</v>
      </c>
      <c r="L286" s="26" t="s">
        <v>433</v>
      </c>
      <c r="M286" s="26" t="s">
        <v>165</v>
      </c>
      <c r="N286" s="26" t="s">
        <v>84</v>
      </c>
      <c r="O286" s="26" t="s">
        <v>57</v>
      </c>
      <c r="P286" s="26" t="s">
        <v>154</v>
      </c>
      <c r="Q286" s="26" t="s">
        <v>154</v>
      </c>
      <c r="R286" s="26" t="s">
        <v>54</v>
      </c>
      <c r="S286" s="26" t="s">
        <v>531</v>
      </c>
      <c r="T286" s="54">
        <v>2.7730000000000001</v>
      </c>
      <c r="U286" s="36" t="s">
        <v>1042</v>
      </c>
      <c r="V286" s="43">
        <v>7.7499999999999999E-2</v>
      </c>
      <c r="W286" s="43">
        <v>6.2700000000000006E-2</v>
      </c>
      <c r="X286" s="26" t="s">
        <v>347</v>
      </c>
      <c r="Z286" s="42">
        <v>246000</v>
      </c>
      <c r="AA286" s="42">
        <v>1</v>
      </c>
      <c r="AB286" s="42">
        <v>104.33</v>
      </c>
      <c r="AC286" s="42">
        <v>0</v>
      </c>
      <c r="AD286" s="42">
        <v>256.65179999999998</v>
      </c>
      <c r="AG286" s="26" t="s">
        <v>15</v>
      </c>
      <c r="AH286" s="43">
        <v>2.216216216E-3</v>
      </c>
      <c r="AI286" s="43">
        <v>2.6430181399999999E-4</v>
      </c>
      <c r="AJ286" s="43">
        <v>6.2278482665041468E-5</v>
      </c>
    </row>
    <row r="287" spans="1:36" x14ac:dyDescent="0.2">
      <c r="A287" s="26">
        <v>7956</v>
      </c>
      <c r="B287" s="26">
        <v>12538</v>
      </c>
      <c r="C287" s="26" t="s">
        <v>1006</v>
      </c>
      <c r="D287" s="26">
        <v>515328250</v>
      </c>
      <c r="E287" s="26" t="s">
        <v>203</v>
      </c>
      <c r="F287" s="26" t="s">
        <v>1487</v>
      </c>
      <c r="G287" s="26" t="s">
        <v>1488</v>
      </c>
      <c r="H287" s="26" t="s">
        <v>69</v>
      </c>
      <c r="I287" s="26" t="s">
        <v>112</v>
      </c>
      <c r="J287" s="26" t="s">
        <v>51</v>
      </c>
      <c r="K287" s="26" t="s">
        <v>51</v>
      </c>
      <c r="L287" s="26" t="s">
        <v>433</v>
      </c>
      <c r="M287" s="26" t="s">
        <v>165</v>
      </c>
      <c r="N287" s="26" t="s">
        <v>358</v>
      </c>
      <c r="O287" s="26" t="s">
        <v>57</v>
      </c>
      <c r="P287" s="26" t="s">
        <v>750</v>
      </c>
      <c r="Q287" s="26" t="s">
        <v>64</v>
      </c>
      <c r="R287" s="26" t="s">
        <v>54</v>
      </c>
      <c r="S287" s="26" t="s">
        <v>531</v>
      </c>
      <c r="T287" s="54">
        <v>3.1850000000000001</v>
      </c>
      <c r="U287" s="36">
        <v>47125</v>
      </c>
      <c r="V287" s="43">
        <v>6.3700000000000007E-2</v>
      </c>
      <c r="W287" s="43">
        <v>5.3999999999999999E-2</v>
      </c>
      <c r="X287" s="26" t="s">
        <v>347</v>
      </c>
      <c r="Z287" s="42">
        <v>800000</v>
      </c>
      <c r="AA287" s="42">
        <v>1</v>
      </c>
      <c r="AB287" s="42">
        <v>103.28</v>
      </c>
      <c r="AC287" s="42">
        <v>0</v>
      </c>
      <c r="AD287" s="42">
        <v>826.24</v>
      </c>
      <c r="AG287" s="26" t="s">
        <v>15</v>
      </c>
      <c r="AH287" s="43">
        <v>1.9191463629999999E-3</v>
      </c>
      <c r="AI287" s="43">
        <v>8.50867718E-4</v>
      </c>
      <c r="AJ287" s="43">
        <v>2.0049332799210396E-4</v>
      </c>
    </row>
    <row r="288" spans="1:36" x14ac:dyDescent="0.2">
      <c r="A288" s="26">
        <v>7956</v>
      </c>
      <c r="B288" s="26">
        <v>12538</v>
      </c>
      <c r="C288" s="26" t="s">
        <v>1249</v>
      </c>
      <c r="D288" s="26">
        <v>513937714</v>
      </c>
      <c r="E288" s="26" t="s">
        <v>203</v>
      </c>
      <c r="F288" s="26" t="s">
        <v>1489</v>
      </c>
      <c r="G288" s="26" t="s">
        <v>1490</v>
      </c>
      <c r="H288" s="26" t="s">
        <v>69</v>
      </c>
      <c r="I288" s="26" t="s">
        <v>112</v>
      </c>
      <c r="J288" s="26" t="s">
        <v>51</v>
      </c>
      <c r="K288" s="26" t="s">
        <v>51</v>
      </c>
      <c r="L288" s="26" t="s">
        <v>433</v>
      </c>
      <c r="M288" s="26" t="s">
        <v>165</v>
      </c>
      <c r="N288" s="26" t="s">
        <v>141</v>
      </c>
      <c r="O288" s="26" t="s">
        <v>57</v>
      </c>
      <c r="P288" s="26" t="s">
        <v>742</v>
      </c>
      <c r="Q288" s="26" t="s">
        <v>64</v>
      </c>
      <c r="R288" s="26" t="s">
        <v>54</v>
      </c>
      <c r="S288" s="26" t="s">
        <v>531</v>
      </c>
      <c r="T288" s="54">
        <v>6.9619999999999997</v>
      </c>
      <c r="U288" s="36">
        <v>49681</v>
      </c>
      <c r="V288" s="43">
        <v>5.28E-2</v>
      </c>
      <c r="W288" s="43">
        <v>5.28E-2</v>
      </c>
      <c r="X288" s="26" t="s">
        <v>347</v>
      </c>
      <c r="Z288" s="42">
        <v>198000</v>
      </c>
      <c r="AA288" s="42">
        <v>1</v>
      </c>
      <c r="AB288" s="42">
        <v>100.48</v>
      </c>
      <c r="AC288" s="42">
        <v>5.2271999999999998</v>
      </c>
      <c r="AD288" s="42">
        <v>204.17760000000001</v>
      </c>
      <c r="AG288" s="26" t="s">
        <v>15</v>
      </c>
      <c r="AH288" s="43">
        <v>6.6E-4</v>
      </c>
      <c r="AI288" s="43">
        <v>2.10263517E-4</v>
      </c>
      <c r="AJ288" s="43">
        <v>4.9545224783889189E-5</v>
      </c>
    </row>
    <row r="289" spans="1:36" x14ac:dyDescent="0.2">
      <c r="A289" s="26">
        <v>7956</v>
      </c>
      <c r="B289" s="26">
        <v>12538</v>
      </c>
      <c r="C289" s="26" t="s">
        <v>1491</v>
      </c>
      <c r="D289" s="26">
        <v>513775163</v>
      </c>
      <c r="E289" s="26" t="s">
        <v>203</v>
      </c>
      <c r="F289" s="26" t="s">
        <v>1492</v>
      </c>
      <c r="G289" s="26" t="s">
        <v>1493</v>
      </c>
      <c r="H289" s="26" t="s">
        <v>69</v>
      </c>
      <c r="I289" s="26" t="s">
        <v>112</v>
      </c>
      <c r="J289" s="26" t="s">
        <v>51</v>
      </c>
      <c r="K289" s="26" t="s">
        <v>51</v>
      </c>
      <c r="L289" s="26" t="s">
        <v>433</v>
      </c>
      <c r="M289" s="26" t="s">
        <v>165</v>
      </c>
      <c r="N289" s="26" t="s">
        <v>87</v>
      </c>
      <c r="O289" s="26" t="s">
        <v>57</v>
      </c>
      <c r="P289" s="26" t="s">
        <v>1051</v>
      </c>
      <c r="Q289" s="26" t="s">
        <v>64</v>
      </c>
      <c r="R289" s="26" t="s">
        <v>54</v>
      </c>
      <c r="S289" s="26" t="s">
        <v>531</v>
      </c>
      <c r="T289" s="54">
        <v>2.8690000000000002</v>
      </c>
      <c r="U289" s="36" t="s">
        <v>1441</v>
      </c>
      <c r="V289" s="43">
        <v>7.2499999999999995E-2</v>
      </c>
      <c r="W289" s="43">
        <v>5.6099999999999997E-2</v>
      </c>
      <c r="X289" s="26" t="s">
        <v>347</v>
      </c>
      <c r="Z289" s="42">
        <v>3248600</v>
      </c>
      <c r="AA289" s="42">
        <v>1</v>
      </c>
      <c r="AB289" s="42">
        <v>106.14</v>
      </c>
      <c r="AC289" s="42">
        <v>0</v>
      </c>
      <c r="AD289" s="42">
        <v>3448.0640400000002</v>
      </c>
      <c r="AG289" s="26" t="s">
        <v>15</v>
      </c>
      <c r="AH289" s="43">
        <v>4.5119444440000003E-3</v>
      </c>
      <c r="AI289" s="43">
        <v>3.5508404130000001E-3</v>
      </c>
      <c r="AJ289" s="43">
        <v>8.366985797219925E-4</v>
      </c>
    </row>
    <row r="290" spans="1:36" x14ac:dyDescent="0.2">
      <c r="A290" s="26">
        <v>7956</v>
      </c>
      <c r="B290" s="26">
        <v>12538</v>
      </c>
      <c r="C290" s="26" t="s">
        <v>940</v>
      </c>
      <c r="D290" s="26">
        <v>510381601</v>
      </c>
      <c r="E290" s="26" t="s">
        <v>203</v>
      </c>
      <c r="F290" s="26" t="s">
        <v>1494</v>
      </c>
      <c r="G290" s="26" t="s">
        <v>1495</v>
      </c>
      <c r="H290" s="26" t="s">
        <v>69</v>
      </c>
      <c r="I290" s="26" t="s">
        <v>113</v>
      </c>
      <c r="J290" s="26" t="s">
        <v>51</v>
      </c>
      <c r="K290" s="26" t="s">
        <v>51</v>
      </c>
      <c r="L290" s="26" t="s">
        <v>433</v>
      </c>
      <c r="M290" s="26" t="s">
        <v>165</v>
      </c>
      <c r="N290" s="26" t="s">
        <v>84</v>
      </c>
      <c r="O290" s="26" t="s">
        <v>57</v>
      </c>
      <c r="P290" s="26" t="s">
        <v>724</v>
      </c>
      <c r="Q290" s="26" t="s">
        <v>59</v>
      </c>
      <c r="R290" s="26" t="s">
        <v>54</v>
      </c>
      <c r="S290" s="26" t="s">
        <v>531</v>
      </c>
      <c r="T290" s="54">
        <v>5.35</v>
      </c>
      <c r="U290" s="36" t="s">
        <v>1045</v>
      </c>
      <c r="V290" s="43">
        <v>4.0800000000000003E-2</v>
      </c>
      <c r="W290" s="43">
        <v>3.44E-2</v>
      </c>
      <c r="X290" s="26" t="s">
        <v>347</v>
      </c>
      <c r="Z290" s="42">
        <v>90000</v>
      </c>
      <c r="AA290" s="42">
        <v>1</v>
      </c>
      <c r="AB290" s="42">
        <v>107.74</v>
      </c>
      <c r="AC290" s="42">
        <v>0</v>
      </c>
      <c r="AD290" s="42">
        <v>96.965999999999994</v>
      </c>
      <c r="AG290" s="26" t="s">
        <v>15</v>
      </c>
      <c r="AH290" s="43">
        <v>2.5714285700000002E-4</v>
      </c>
      <c r="AI290" s="43">
        <v>9.9856263552930199E-5</v>
      </c>
      <c r="AJ290" s="43">
        <v>2.3529526580754202E-5</v>
      </c>
    </row>
    <row r="291" spans="1:36" x14ac:dyDescent="0.2">
      <c r="A291" s="26">
        <v>7956</v>
      </c>
      <c r="B291" s="26">
        <v>12538</v>
      </c>
      <c r="C291" s="26" t="s">
        <v>1496</v>
      </c>
      <c r="D291" s="26">
        <v>512781386</v>
      </c>
      <c r="E291" s="26" t="s">
        <v>203</v>
      </c>
      <c r="F291" s="26" t="s">
        <v>1497</v>
      </c>
      <c r="G291" s="26" t="s">
        <v>1498</v>
      </c>
      <c r="H291" s="26" t="s">
        <v>69</v>
      </c>
      <c r="I291" s="26" t="s">
        <v>339</v>
      </c>
      <c r="J291" s="26" t="s">
        <v>51</v>
      </c>
      <c r="K291" s="26" t="s">
        <v>51</v>
      </c>
      <c r="L291" s="26" t="s">
        <v>433</v>
      </c>
      <c r="M291" s="26" t="s">
        <v>165</v>
      </c>
      <c r="N291" s="26" t="s">
        <v>84</v>
      </c>
      <c r="O291" s="26" t="s">
        <v>57</v>
      </c>
      <c r="P291" s="26" t="s">
        <v>154</v>
      </c>
      <c r="Q291" s="26" t="s">
        <v>154</v>
      </c>
      <c r="R291" s="26" t="s">
        <v>54</v>
      </c>
      <c r="S291" s="26" t="s">
        <v>531</v>
      </c>
      <c r="T291" s="54">
        <v>3.3889999999999998</v>
      </c>
      <c r="U291" s="36">
        <v>46762</v>
      </c>
      <c r="V291" s="43">
        <v>7.0000000000000007E-2</v>
      </c>
      <c r="W291" s="43">
        <v>-3.0700000000000002E-2</v>
      </c>
      <c r="X291" s="26" t="s">
        <v>347</v>
      </c>
      <c r="Z291" s="42">
        <v>260000</v>
      </c>
      <c r="AA291" s="42">
        <v>1</v>
      </c>
      <c r="AB291" s="42">
        <v>142.19999999999999</v>
      </c>
      <c r="AC291" s="42">
        <v>0</v>
      </c>
      <c r="AD291" s="42">
        <v>369.72</v>
      </c>
      <c r="AG291" s="26" t="s">
        <v>15</v>
      </c>
      <c r="AH291" s="43">
        <v>5.2033594969999996E-3</v>
      </c>
      <c r="AI291" s="43">
        <v>3.80740236E-4</v>
      </c>
      <c r="AJ291" s="43">
        <v>8.9715328748596871E-5</v>
      </c>
    </row>
    <row r="292" spans="1:36" x14ac:dyDescent="0.2">
      <c r="A292" s="26">
        <v>7956</v>
      </c>
      <c r="B292" s="26">
        <v>12538</v>
      </c>
      <c r="C292" s="26" t="s">
        <v>529</v>
      </c>
      <c r="D292" s="26">
        <v>520000118</v>
      </c>
      <c r="E292" s="26" t="s">
        <v>203</v>
      </c>
      <c r="F292" s="26" t="s">
        <v>1499</v>
      </c>
      <c r="G292" s="26" t="s">
        <v>1500</v>
      </c>
      <c r="H292" s="26" t="s">
        <v>69</v>
      </c>
      <c r="I292" s="26" t="s">
        <v>113</v>
      </c>
      <c r="J292" s="26" t="s">
        <v>51</v>
      </c>
      <c r="K292" s="26" t="s">
        <v>51</v>
      </c>
      <c r="L292" s="26" t="s">
        <v>433</v>
      </c>
      <c r="M292" s="26" t="s">
        <v>165</v>
      </c>
      <c r="N292" s="26" t="s">
        <v>129</v>
      </c>
      <c r="O292" s="26" t="s">
        <v>57</v>
      </c>
      <c r="P292" s="26" t="s">
        <v>530</v>
      </c>
      <c r="Q292" s="26" t="s">
        <v>59</v>
      </c>
      <c r="R292" s="26" t="s">
        <v>54</v>
      </c>
      <c r="S292" s="26" t="s">
        <v>531</v>
      </c>
      <c r="T292" s="54">
        <v>1.7889999999999999</v>
      </c>
      <c r="U292" s="36" t="s">
        <v>1501</v>
      </c>
      <c r="V292" s="43">
        <v>6.0000000000000001E-3</v>
      </c>
      <c r="W292" s="43">
        <v>2.23E-2</v>
      </c>
      <c r="X292" s="26" t="s">
        <v>347</v>
      </c>
      <c r="Z292" s="42">
        <v>830209.06</v>
      </c>
      <c r="AA292" s="42">
        <v>1</v>
      </c>
      <c r="AB292" s="42">
        <v>113.4</v>
      </c>
      <c r="AC292" s="42">
        <v>0</v>
      </c>
      <c r="AD292" s="42">
        <v>941.45707000000004</v>
      </c>
      <c r="AG292" s="26" t="s">
        <v>15</v>
      </c>
      <c r="AH292" s="43">
        <v>9.3317775999999999E-4</v>
      </c>
      <c r="AI292" s="43">
        <v>9.6951906100000004E-4</v>
      </c>
      <c r="AJ292" s="43">
        <v>2.2845161348518007E-4</v>
      </c>
    </row>
    <row r="293" spans="1:36" x14ac:dyDescent="0.2">
      <c r="A293" s="26">
        <v>7956</v>
      </c>
      <c r="B293" s="26">
        <v>12538</v>
      </c>
      <c r="C293" s="26" t="s">
        <v>529</v>
      </c>
      <c r="D293" s="26">
        <v>520000118</v>
      </c>
      <c r="E293" s="26" t="s">
        <v>203</v>
      </c>
      <c r="F293" s="26" t="s">
        <v>1502</v>
      </c>
      <c r="G293" s="26" t="s">
        <v>1503</v>
      </c>
      <c r="H293" s="26" t="s">
        <v>69</v>
      </c>
      <c r="I293" s="26" t="s">
        <v>113</v>
      </c>
      <c r="J293" s="26" t="s">
        <v>51</v>
      </c>
      <c r="K293" s="26" t="s">
        <v>51</v>
      </c>
      <c r="L293" s="26" t="s">
        <v>433</v>
      </c>
      <c r="M293" s="26" t="s">
        <v>165</v>
      </c>
      <c r="N293" s="26" t="s">
        <v>129</v>
      </c>
      <c r="O293" s="26" t="s">
        <v>57</v>
      </c>
      <c r="P293" s="26" t="s">
        <v>530</v>
      </c>
      <c r="Q293" s="26" t="s">
        <v>59</v>
      </c>
      <c r="R293" s="26" t="s">
        <v>54</v>
      </c>
      <c r="S293" s="26" t="s">
        <v>531</v>
      </c>
      <c r="T293" s="54">
        <v>3.3050000000000002</v>
      </c>
      <c r="U293" s="36">
        <v>47526</v>
      </c>
      <c r="V293" s="43">
        <v>1.7500000000000002E-2</v>
      </c>
      <c r="W293" s="43">
        <v>2.3400000000000001E-2</v>
      </c>
      <c r="X293" s="26" t="s">
        <v>347</v>
      </c>
      <c r="Z293" s="42">
        <v>7121026.3899999997</v>
      </c>
      <c r="AA293" s="42">
        <v>1</v>
      </c>
      <c r="AB293" s="42">
        <v>112.53</v>
      </c>
      <c r="AC293" s="42">
        <v>0</v>
      </c>
      <c r="AD293" s="42">
        <v>8013.2910000000002</v>
      </c>
      <c r="AG293" s="26" t="s">
        <v>15</v>
      </c>
      <c r="AH293" s="43">
        <v>3.1944883160000001E-3</v>
      </c>
      <c r="AI293" s="43">
        <v>8.2521429980000009E-3</v>
      </c>
      <c r="AJ293" s="43">
        <v>1.9444851142031065E-3</v>
      </c>
    </row>
    <row r="294" spans="1:36" x14ac:dyDescent="0.2">
      <c r="A294" s="26">
        <v>7956</v>
      </c>
      <c r="B294" s="26">
        <v>12538</v>
      </c>
      <c r="C294" s="26" t="s">
        <v>529</v>
      </c>
      <c r="D294" s="26">
        <v>520000118</v>
      </c>
      <c r="E294" s="26" t="s">
        <v>203</v>
      </c>
      <c r="F294" s="26" t="s">
        <v>837</v>
      </c>
      <c r="G294" s="26" t="s">
        <v>838</v>
      </c>
      <c r="H294" s="26" t="s">
        <v>69</v>
      </c>
      <c r="I294" s="26" t="s">
        <v>113</v>
      </c>
      <c r="J294" s="26" t="s">
        <v>51</v>
      </c>
      <c r="K294" s="26" t="s">
        <v>51</v>
      </c>
      <c r="L294" s="26" t="s">
        <v>433</v>
      </c>
      <c r="M294" s="26" t="s">
        <v>165</v>
      </c>
      <c r="N294" s="26" t="s">
        <v>129</v>
      </c>
      <c r="O294" s="26" t="s">
        <v>57</v>
      </c>
      <c r="P294" s="26" t="s">
        <v>733</v>
      </c>
      <c r="Q294" s="26" t="s">
        <v>59</v>
      </c>
      <c r="R294" s="26" t="s">
        <v>54</v>
      </c>
      <c r="S294" s="26" t="s">
        <v>531</v>
      </c>
      <c r="T294" s="54">
        <v>0.252</v>
      </c>
      <c r="U294" s="36">
        <v>47546</v>
      </c>
      <c r="V294" s="43">
        <v>2.0199999999999999E-2</v>
      </c>
      <c r="W294" s="43">
        <v>3.6799999999999999E-2</v>
      </c>
      <c r="X294" s="26" t="s">
        <v>347</v>
      </c>
      <c r="Z294" s="42">
        <v>400000</v>
      </c>
      <c r="AA294" s="42">
        <v>1</v>
      </c>
      <c r="AB294" s="42">
        <v>116.49</v>
      </c>
      <c r="AC294" s="42">
        <v>0</v>
      </c>
      <c r="AD294" s="42">
        <v>465.96</v>
      </c>
      <c r="AG294" s="26" t="s">
        <v>15</v>
      </c>
      <c r="AH294" s="43">
        <v>3.8013779900000002E-4</v>
      </c>
      <c r="AI294" s="43">
        <v>4.7984885999999998E-4</v>
      </c>
      <c r="AJ294" s="43">
        <v>1.1306868598857567E-4</v>
      </c>
    </row>
    <row r="295" spans="1:36" x14ac:dyDescent="0.2">
      <c r="A295" s="26">
        <v>7956</v>
      </c>
      <c r="B295" s="26">
        <v>12538</v>
      </c>
      <c r="C295" s="26" t="s">
        <v>529</v>
      </c>
      <c r="D295" s="26">
        <v>520000118</v>
      </c>
      <c r="E295" s="26" t="s">
        <v>203</v>
      </c>
      <c r="F295" s="26" t="s">
        <v>839</v>
      </c>
      <c r="G295" s="26" t="s">
        <v>840</v>
      </c>
      <c r="H295" s="26" t="s">
        <v>69</v>
      </c>
      <c r="I295" s="26" t="s">
        <v>113</v>
      </c>
      <c r="J295" s="26" t="s">
        <v>51</v>
      </c>
      <c r="K295" s="26" t="s">
        <v>51</v>
      </c>
      <c r="L295" s="26" t="s">
        <v>433</v>
      </c>
      <c r="M295" s="26" t="s">
        <v>165</v>
      </c>
      <c r="N295" s="26" t="s">
        <v>129</v>
      </c>
      <c r="O295" s="26" t="s">
        <v>57</v>
      </c>
      <c r="P295" s="26" t="s">
        <v>733</v>
      </c>
      <c r="Q295" s="26" t="s">
        <v>59</v>
      </c>
      <c r="R295" s="26" t="s">
        <v>54</v>
      </c>
      <c r="S295" s="26" t="s">
        <v>531</v>
      </c>
      <c r="T295" s="54">
        <v>1.347</v>
      </c>
      <c r="U295" s="36" t="s">
        <v>841</v>
      </c>
      <c r="V295" s="43">
        <v>2.5899999999999999E-2</v>
      </c>
      <c r="W295" s="43">
        <v>2.8299999999999999E-2</v>
      </c>
      <c r="X295" s="26" t="s">
        <v>347</v>
      </c>
      <c r="Z295" s="42">
        <v>800000</v>
      </c>
      <c r="AA295" s="42">
        <v>1</v>
      </c>
      <c r="AB295" s="42">
        <v>116.49</v>
      </c>
      <c r="AC295" s="42">
        <v>0</v>
      </c>
      <c r="AD295" s="42">
        <v>931.92</v>
      </c>
      <c r="AG295" s="26" t="s">
        <v>15</v>
      </c>
      <c r="AH295" s="43">
        <v>7.5746816199999997E-4</v>
      </c>
      <c r="AI295" s="43">
        <v>9.5969771999999997E-4</v>
      </c>
      <c r="AJ295" s="43">
        <v>2.2613737197715134E-4</v>
      </c>
    </row>
    <row r="296" spans="1:36" x14ac:dyDescent="0.2">
      <c r="A296" s="26">
        <v>7956</v>
      </c>
      <c r="B296" s="26">
        <v>12538</v>
      </c>
      <c r="C296" s="26" t="s">
        <v>1504</v>
      </c>
      <c r="D296" s="26">
        <v>516807336</v>
      </c>
      <c r="E296" s="26" t="s">
        <v>203</v>
      </c>
      <c r="F296" s="26" t="s">
        <v>1505</v>
      </c>
      <c r="G296" s="26" t="s">
        <v>1506</v>
      </c>
      <c r="H296" s="26" t="s">
        <v>69</v>
      </c>
      <c r="I296" s="26" t="s">
        <v>112</v>
      </c>
      <c r="J296" s="26" t="s">
        <v>51</v>
      </c>
      <c r="K296" s="26" t="s">
        <v>51</v>
      </c>
      <c r="L296" s="26" t="s">
        <v>433</v>
      </c>
      <c r="M296" s="26" t="s">
        <v>165</v>
      </c>
      <c r="N296" s="26" t="s">
        <v>197</v>
      </c>
      <c r="O296" s="26" t="s">
        <v>57</v>
      </c>
      <c r="P296" s="26" t="s">
        <v>845</v>
      </c>
      <c r="Q296" s="26" t="s">
        <v>59</v>
      </c>
      <c r="R296" s="26" t="s">
        <v>54</v>
      </c>
      <c r="S296" s="26" t="s">
        <v>531</v>
      </c>
      <c r="T296" s="54">
        <v>8.9179999999999993</v>
      </c>
      <c r="U296" s="36" t="s">
        <v>1343</v>
      </c>
      <c r="V296" s="43">
        <v>4.6600000000000003E-2</v>
      </c>
      <c r="W296" s="43">
        <v>4.6199999999999998E-2</v>
      </c>
      <c r="X296" s="26" t="s">
        <v>347</v>
      </c>
      <c r="Z296" s="42">
        <v>700000</v>
      </c>
      <c r="AA296" s="42">
        <v>1</v>
      </c>
      <c r="AB296" s="42">
        <v>105.68</v>
      </c>
      <c r="AC296" s="42">
        <v>0</v>
      </c>
      <c r="AD296" s="42">
        <v>739.76</v>
      </c>
      <c r="AG296" s="26" t="s">
        <v>15</v>
      </c>
      <c r="AH296" s="43">
        <v>3.4030140899999999E-4</v>
      </c>
      <c r="AI296" s="43">
        <v>7.6181000999999999E-4</v>
      </c>
      <c r="AJ296" s="43">
        <v>1.7950830789533164E-4</v>
      </c>
    </row>
    <row r="297" spans="1:36" x14ac:dyDescent="0.2">
      <c r="A297" s="26">
        <v>7956</v>
      </c>
      <c r="B297" s="26">
        <v>12538</v>
      </c>
      <c r="C297" s="26" t="s">
        <v>1406</v>
      </c>
      <c r="D297" s="26">
        <v>520036120</v>
      </c>
      <c r="E297" s="26" t="s">
        <v>203</v>
      </c>
      <c r="F297" s="26" t="s">
        <v>1507</v>
      </c>
      <c r="G297" s="26" t="s">
        <v>1508</v>
      </c>
      <c r="H297" s="26" t="s">
        <v>69</v>
      </c>
      <c r="I297" s="26" t="s">
        <v>112</v>
      </c>
      <c r="J297" s="26" t="s">
        <v>51</v>
      </c>
      <c r="K297" s="26" t="s">
        <v>51</v>
      </c>
      <c r="L297" s="26" t="s">
        <v>433</v>
      </c>
      <c r="M297" s="26" t="s">
        <v>165</v>
      </c>
      <c r="N297" s="26" t="s">
        <v>141</v>
      </c>
      <c r="O297" s="26" t="s">
        <v>57</v>
      </c>
      <c r="P297" s="26" t="s">
        <v>733</v>
      </c>
      <c r="Q297" s="26" t="s">
        <v>59</v>
      </c>
      <c r="R297" s="26" t="s">
        <v>54</v>
      </c>
      <c r="S297" s="26" t="s">
        <v>531</v>
      </c>
      <c r="T297" s="54">
        <v>5.0640000000000001</v>
      </c>
      <c r="U297" s="36">
        <v>47890</v>
      </c>
      <c r="V297" s="43">
        <v>5.2499999999999998E-2</v>
      </c>
      <c r="W297" s="43">
        <v>4.9399999999999999E-2</v>
      </c>
      <c r="X297" s="26" t="s">
        <v>347</v>
      </c>
      <c r="Z297" s="42">
        <v>155000</v>
      </c>
      <c r="AA297" s="42">
        <v>1</v>
      </c>
      <c r="AB297" s="42">
        <v>102.73</v>
      </c>
      <c r="AC297" s="42">
        <v>0</v>
      </c>
      <c r="AD297" s="42">
        <v>159.23150000000001</v>
      </c>
      <c r="AG297" s="26" t="s">
        <v>15</v>
      </c>
      <c r="AH297" s="43">
        <v>3.1E-4</v>
      </c>
      <c r="AI297" s="43">
        <v>1.6397771E-4</v>
      </c>
      <c r="AJ297" s="43">
        <v>3.8638716784680843E-5</v>
      </c>
    </row>
    <row r="298" spans="1:36" x14ac:dyDescent="0.2">
      <c r="A298" s="26">
        <v>7956</v>
      </c>
      <c r="B298" s="26">
        <v>12538</v>
      </c>
      <c r="C298" s="26" t="s">
        <v>1137</v>
      </c>
      <c r="D298" s="26">
        <v>513682146</v>
      </c>
      <c r="E298" s="26" t="s">
        <v>203</v>
      </c>
      <c r="F298" s="26" t="s">
        <v>1509</v>
      </c>
      <c r="G298" s="26" t="s">
        <v>1510</v>
      </c>
      <c r="H298" s="26" t="s">
        <v>69</v>
      </c>
      <c r="I298" s="26" t="s">
        <v>113</v>
      </c>
      <c r="J298" s="26" t="s">
        <v>51</v>
      </c>
      <c r="K298" s="26" t="s">
        <v>51</v>
      </c>
      <c r="L298" s="26" t="s">
        <v>433</v>
      </c>
      <c r="M298" s="26" t="s">
        <v>165</v>
      </c>
      <c r="N298" s="26" t="s">
        <v>129</v>
      </c>
      <c r="O298" s="26" t="s">
        <v>57</v>
      </c>
      <c r="P298" s="26" t="s">
        <v>733</v>
      </c>
      <c r="Q298" s="26" t="s">
        <v>59</v>
      </c>
      <c r="R298" s="26" t="s">
        <v>54</v>
      </c>
      <c r="S298" s="26" t="s">
        <v>531</v>
      </c>
      <c r="T298" s="54">
        <v>4.2510000000000003</v>
      </c>
      <c r="U298" s="36" t="s">
        <v>1511</v>
      </c>
      <c r="V298" s="43">
        <v>2.5899999999999999E-2</v>
      </c>
      <c r="W298" s="43">
        <v>2.5399999999999999E-2</v>
      </c>
      <c r="X298" s="26" t="s">
        <v>347</v>
      </c>
      <c r="Z298" s="42">
        <v>555000</v>
      </c>
      <c r="AA298" s="42">
        <v>1</v>
      </c>
      <c r="AB298" s="42">
        <v>106.21</v>
      </c>
      <c r="AC298" s="42">
        <v>0</v>
      </c>
      <c r="AD298" s="42">
        <v>589.46550000000002</v>
      </c>
      <c r="AG298" s="26" t="s">
        <v>15</v>
      </c>
      <c r="AH298" s="43">
        <v>1.2333333330000001E-3</v>
      </c>
      <c r="AI298" s="43">
        <v>6.0703568499999999E-4</v>
      </c>
      <c r="AJ298" s="43">
        <v>1.4303822113614635E-4</v>
      </c>
    </row>
    <row r="299" spans="1:36" x14ac:dyDescent="0.2">
      <c r="A299" s="26">
        <v>7956</v>
      </c>
      <c r="B299" s="26">
        <v>12538</v>
      </c>
      <c r="C299" s="26" t="s">
        <v>529</v>
      </c>
      <c r="D299" s="26">
        <v>520000118</v>
      </c>
      <c r="E299" s="26" t="s">
        <v>203</v>
      </c>
      <c r="F299" s="26" t="s">
        <v>1512</v>
      </c>
      <c r="G299" s="26" t="s">
        <v>1513</v>
      </c>
      <c r="H299" s="26" t="s">
        <v>69</v>
      </c>
      <c r="I299" s="26" t="s">
        <v>113</v>
      </c>
      <c r="J299" s="26" t="s">
        <v>51</v>
      </c>
      <c r="K299" s="26" t="s">
        <v>51</v>
      </c>
      <c r="L299" s="26" t="s">
        <v>433</v>
      </c>
      <c r="M299" s="26" t="s">
        <v>165</v>
      </c>
      <c r="N299" s="26" t="s">
        <v>129</v>
      </c>
      <c r="O299" s="26" t="s">
        <v>57</v>
      </c>
      <c r="P299" s="26" t="s">
        <v>733</v>
      </c>
      <c r="Q299" s="26" t="s">
        <v>59</v>
      </c>
      <c r="R299" s="26" t="s">
        <v>54</v>
      </c>
      <c r="S299" s="26" t="s">
        <v>531</v>
      </c>
      <c r="T299" s="54">
        <v>4.5970000000000004</v>
      </c>
      <c r="U299" s="36">
        <v>49137</v>
      </c>
      <c r="V299" s="43">
        <v>3.7100000000000001E-2</v>
      </c>
      <c r="W299" s="43">
        <v>2.7699999999999999E-2</v>
      </c>
      <c r="X299" s="26" t="s">
        <v>347</v>
      </c>
      <c r="Z299" s="42">
        <v>68900</v>
      </c>
      <c r="AA299" s="42">
        <v>1</v>
      </c>
      <c r="AB299" s="42">
        <v>107.79</v>
      </c>
      <c r="AC299" s="42">
        <v>0</v>
      </c>
      <c r="AD299" s="42">
        <v>74.267309999999995</v>
      </c>
      <c r="AG299" s="26" t="s">
        <v>15</v>
      </c>
      <c r="AH299" s="43">
        <v>1.7935702099999999E-4</v>
      </c>
      <c r="AI299" s="43">
        <v>7.6480994170401696E-5</v>
      </c>
      <c r="AJ299" s="43">
        <v>1.8021519344163031E-5</v>
      </c>
    </row>
    <row r="300" spans="1:36" x14ac:dyDescent="0.2">
      <c r="A300" s="26">
        <v>7956</v>
      </c>
      <c r="B300" s="26">
        <v>12538</v>
      </c>
      <c r="C300" s="26" t="s">
        <v>1311</v>
      </c>
      <c r="D300" s="26">
        <v>513988824</v>
      </c>
      <c r="E300" s="26" t="s">
        <v>203</v>
      </c>
      <c r="F300" s="26" t="s">
        <v>1514</v>
      </c>
      <c r="G300" s="26" t="s">
        <v>1515</v>
      </c>
      <c r="H300" s="26" t="s">
        <v>69</v>
      </c>
      <c r="I300" s="26" t="s">
        <v>112</v>
      </c>
      <c r="J300" s="26" t="s">
        <v>51</v>
      </c>
      <c r="K300" s="26" t="s">
        <v>51</v>
      </c>
      <c r="L300" s="26" t="s">
        <v>52</v>
      </c>
      <c r="M300" s="26" t="s">
        <v>165</v>
      </c>
      <c r="N300" s="26" t="s">
        <v>84</v>
      </c>
      <c r="O300" s="26" t="s">
        <v>57</v>
      </c>
      <c r="P300" s="26" t="s">
        <v>154</v>
      </c>
      <c r="Q300" s="26" t="s">
        <v>154</v>
      </c>
      <c r="R300" s="26" t="s">
        <v>54</v>
      </c>
      <c r="S300" s="26" t="s">
        <v>531</v>
      </c>
      <c r="T300" s="54">
        <v>1.089</v>
      </c>
      <c r="U300" s="36" t="s">
        <v>754</v>
      </c>
      <c r="V300" s="43">
        <v>8.2000000000000003E-2</v>
      </c>
      <c r="W300" s="43">
        <v>6.1899999999999997E-2</v>
      </c>
      <c r="X300" s="26" t="s">
        <v>347</v>
      </c>
      <c r="Z300" s="42">
        <v>339000</v>
      </c>
      <c r="AA300" s="42">
        <v>1</v>
      </c>
      <c r="AB300" s="42">
        <v>101.41370000000001</v>
      </c>
      <c r="AC300" s="42">
        <v>0</v>
      </c>
      <c r="AD300" s="42">
        <v>343.79244</v>
      </c>
      <c r="AG300" s="26" t="s">
        <v>15</v>
      </c>
      <c r="AH300" s="43">
        <v>9.0360313749999997E-3</v>
      </c>
      <c r="AI300" s="43">
        <v>3.5403985400000001E-4</v>
      </c>
      <c r="AJ300" s="43">
        <v>8.3423812008769514E-5</v>
      </c>
    </row>
    <row r="301" spans="1:36" x14ac:dyDescent="0.2">
      <c r="A301" s="26">
        <v>7956</v>
      </c>
      <c r="B301" s="26">
        <v>12538</v>
      </c>
      <c r="C301" s="26" t="s">
        <v>533</v>
      </c>
      <c r="D301" s="26">
        <v>520018078</v>
      </c>
      <c r="E301" s="26" t="s">
        <v>203</v>
      </c>
      <c r="F301" s="26" t="s">
        <v>1516</v>
      </c>
      <c r="G301" s="26" t="s">
        <v>1517</v>
      </c>
      <c r="H301" s="26" t="s">
        <v>69</v>
      </c>
      <c r="I301" s="26" t="s">
        <v>113</v>
      </c>
      <c r="J301" s="26" t="s">
        <v>51</v>
      </c>
      <c r="K301" s="26" t="s">
        <v>51</v>
      </c>
      <c r="L301" s="26" t="s">
        <v>433</v>
      </c>
      <c r="M301" s="26" t="s">
        <v>165</v>
      </c>
      <c r="N301" s="26" t="s">
        <v>129</v>
      </c>
      <c r="O301" s="26" t="s">
        <v>57</v>
      </c>
      <c r="P301" s="26" t="s">
        <v>530</v>
      </c>
      <c r="Q301" s="26" t="s">
        <v>59</v>
      </c>
      <c r="R301" s="26" t="s">
        <v>54</v>
      </c>
      <c r="S301" s="26" t="s">
        <v>531</v>
      </c>
      <c r="T301" s="54">
        <v>2.3279999999999998</v>
      </c>
      <c r="U301" s="36" t="s">
        <v>1308</v>
      </c>
      <c r="V301" s="43">
        <v>1.8599999999999998E-2</v>
      </c>
      <c r="W301" s="43">
        <v>2.3199999999999998E-2</v>
      </c>
      <c r="X301" s="26" t="s">
        <v>347</v>
      </c>
      <c r="Z301" s="42">
        <v>2400000</v>
      </c>
      <c r="AA301" s="42">
        <v>1</v>
      </c>
      <c r="AB301" s="42">
        <v>103.01</v>
      </c>
      <c r="AC301" s="42">
        <v>0</v>
      </c>
      <c r="AD301" s="42">
        <v>2472.2399999999998</v>
      </c>
      <c r="AG301" s="26" t="s">
        <v>15</v>
      </c>
      <c r="AH301" s="43">
        <v>1.299125904E-3</v>
      </c>
      <c r="AI301" s="43">
        <v>2.545930006E-3</v>
      </c>
      <c r="AJ301" s="43">
        <v>5.99907563414019E-4</v>
      </c>
    </row>
    <row r="302" spans="1:36" x14ac:dyDescent="0.2">
      <c r="A302" s="26">
        <v>7956</v>
      </c>
      <c r="B302" s="26">
        <v>12538</v>
      </c>
      <c r="C302" s="26" t="s">
        <v>533</v>
      </c>
      <c r="D302" s="26">
        <v>520018078</v>
      </c>
      <c r="E302" s="26" t="s">
        <v>203</v>
      </c>
      <c r="F302" s="26" t="s">
        <v>1518</v>
      </c>
      <c r="G302" s="26" t="s">
        <v>1519</v>
      </c>
      <c r="H302" s="26" t="s">
        <v>69</v>
      </c>
      <c r="I302" s="26" t="s">
        <v>113</v>
      </c>
      <c r="J302" s="26" t="s">
        <v>51</v>
      </c>
      <c r="K302" s="26" t="s">
        <v>51</v>
      </c>
      <c r="L302" s="26" t="s">
        <v>433</v>
      </c>
      <c r="M302" s="26" t="s">
        <v>165</v>
      </c>
      <c r="N302" s="26" t="s">
        <v>129</v>
      </c>
      <c r="O302" s="26" t="s">
        <v>57</v>
      </c>
      <c r="P302" s="26" t="s">
        <v>530</v>
      </c>
      <c r="Q302" s="26" t="s">
        <v>59</v>
      </c>
      <c r="R302" s="26" t="s">
        <v>54</v>
      </c>
      <c r="S302" s="26" t="s">
        <v>531</v>
      </c>
      <c r="T302" s="54">
        <v>4.8520000000000003</v>
      </c>
      <c r="U302" s="36" t="s">
        <v>1343</v>
      </c>
      <c r="V302" s="43">
        <v>2.0199999999999999E-2</v>
      </c>
      <c r="W302" s="43">
        <v>2.4299999999999999E-2</v>
      </c>
      <c r="X302" s="26" t="s">
        <v>347</v>
      </c>
      <c r="Z302" s="42">
        <v>1700000</v>
      </c>
      <c r="AA302" s="42">
        <v>1</v>
      </c>
      <c r="AB302" s="42">
        <v>101.65</v>
      </c>
      <c r="AC302" s="42">
        <v>0</v>
      </c>
      <c r="AD302" s="42">
        <v>1728.05</v>
      </c>
      <c r="AG302" s="26" t="s">
        <v>15</v>
      </c>
      <c r="AH302" s="43">
        <v>4.7645526200000001E-4</v>
      </c>
      <c r="AI302" s="43">
        <v>1.7795579500000001E-3</v>
      </c>
      <c r="AJ302" s="43">
        <v>4.193242828194656E-4</v>
      </c>
    </row>
    <row r="303" spans="1:36" x14ac:dyDescent="0.2">
      <c r="A303" s="26">
        <v>7956</v>
      </c>
      <c r="B303" s="26">
        <v>12538</v>
      </c>
      <c r="C303" s="26" t="s">
        <v>725</v>
      </c>
      <c r="D303" s="26">
        <v>514290345</v>
      </c>
      <c r="E303" s="26" t="s">
        <v>203</v>
      </c>
      <c r="F303" s="26" t="s">
        <v>1520</v>
      </c>
      <c r="G303" s="26" t="s">
        <v>1521</v>
      </c>
      <c r="H303" s="26" t="s">
        <v>69</v>
      </c>
      <c r="I303" s="26" t="s">
        <v>112</v>
      </c>
      <c r="J303" s="26" t="s">
        <v>51</v>
      </c>
      <c r="K303" s="26" t="s">
        <v>51</v>
      </c>
      <c r="L303" s="26" t="s">
        <v>433</v>
      </c>
      <c r="M303" s="26" t="s">
        <v>165</v>
      </c>
      <c r="N303" s="26" t="s">
        <v>141</v>
      </c>
      <c r="O303" s="26" t="s">
        <v>57</v>
      </c>
      <c r="P303" s="26" t="s">
        <v>728</v>
      </c>
      <c r="Q303" s="26" t="s">
        <v>59</v>
      </c>
      <c r="R303" s="26" t="s">
        <v>54</v>
      </c>
      <c r="S303" s="26" t="s">
        <v>531</v>
      </c>
      <c r="T303" s="54">
        <v>4.8739999999999997</v>
      </c>
      <c r="U303" s="36" t="s">
        <v>1025</v>
      </c>
      <c r="V303" s="43">
        <v>4.6899999999999997E-2</v>
      </c>
      <c r="W303" s="43">
        <v>4.8399999999999999E-2</v>
      </c>
      <c r="X303" s="26" t="s">
        <v>347</v>
      </c>
      <c r="Z303" s="42">
        <v>1147000</v>
      </c>
      <c r="AA303" s="42">
        <v>1</v>
      </c>
      <c r="AB303" s="42">
        <v>99.72</v>
      </c>
      <c r="AC303" s="42">
        <v>0</v>
      </c>
      <c r="AD303" s="42">
        <v>1143.7883999999999</v>
      </c>
      <c r="AG303" s="26" t="s">
        <v>15</v>
      </c>
      <c r="AH303" s="43">
        <v>2.294E-3</v>
      </c>
      <c r="AI303" s="43">
        <v>1.177881277E-3</v>
      </c>
      <c r="AJ303" s="43">
        <v>2.7754882701728768E-4</v>
      </c>
    </row>
    <row r="304" spans="1:36" x14ac:dyDescent="0.2">
      <c r="A304" s="26">
        <v>7956</v>
      </c>
      <c r="B304" s="26">
        <v>12538</v>
      </c>
      <c r="C304" s="26" t="s">
        <v>852</v>
      </c>
      <c r="D304" s="26">
        <v>520032046</v>
      </c>
      <c r="E304" s="26" t="s">
        <v>203</v>
      </c>
      <c r="F304" s="26" t="s">
        <v>1522</v>
      </c>
      <c r="G304" s="26" t="s">
        <v>1523</v>
      </c>
      <c r="H304" s="26" t="s">
        <v>69</v>
      </c>
      <c r="I304" s="26" t="s">
        <v>113</v>
      </c>
      <c r="J304" s="26" t="s">
        <v>51</v>
      </c>
      <c r="K304" s="26" t="s">
        <v>51</v>
      </c>
      <c r="L304" s="26" t="s">
        <v>433</v>
      </c>
      <c r="M304" s="26" t="s">
        <v>165</v>
      </c>
      <c r="N304" s="26" t="s">
        <v>129</v>
      </c>
      <c r="O304" s="26" t="s">
        <v>57</v>
      </c>
      <c r="P304" s="26" t="s">
        <v>530</v>
      </c>
      <c r="Q304" s="26" t="s">
        <v>59</v>
      </c>
      <c r="R304" s="26" t="s">
        <v>54</v>
      </c>
      <c r="S304" s="26" t="s">
        <v>531</v>
      </c>
      <c r="T304" s="54">
        <v>4.7050000000000001</v>
      </c>
      <c r="U304" s="36" t="s">
        <v>1524</v>
      </c>
      <c r="V304" s="43">
        <v>1.9900000000000001E-2</v>
      </c>
      <c r="W304" s="43">
        <v>2.4E-2</v>
      </c>
      <c r="X304" s="26" t="s">
        <v>347</v>
      </c>
      <c r="Z304" s="42">
        <v>3699000</v>
      </c>
      <c r="AA304" s="42">
        <v>1</v>
      </c>
      <c r="AB304" s="42">
        <v>101.53</v>
      </c>
      <c r="AC304" s="42">
        <v>0</v>
      </c>
      <c r="AD304" s="42">
        <v>3755.5947000000001</v>
      </c>
      <c r="AG304" s="26" t="s">
        <v>15</v>
      </c>
      <c r="AH304" s="43">
        <v>1.5222222219999999E-3</v>
      </c>
      <c r="AI304" s="43">
        <v>3.867537633E-3</v>
      </c>
      <c r="AJ304" s="43">
        <v>9.113231990614196E-4</v>
      </c>
    </row>
    <row r="305" spans="1:36" x14ac:dyDescent="0.2">
      <c r="A305" s="26">
        <v>7956</v>
      </c>
      <c r="B305" s="26">
        <v>12538</v>
      </c>
      <c r="C305" s="26" t="s">
        <v>852</v>
      </c>
      <c r="D305" s="26">
        <v>520032046</v>
      </c>
      <c r="E305" s="26" t="s">
        <v>203</v>
      </c>
      <c r="F305" s="26" t="s">
        <v>1525</v>
      </c>
      <c r="G305" s="26" t="s">
        <v>1526</v>
      </c>
      <c r="H305" s="26" t="s">
        <v>69</v>
      </c>
      <c r="I305" s="26" t="s">
        <v>113</v>
      </c>
      <c r="J305" s="26" t="s">
        <v>51</v>
      </c>
      <c r="K305" s="26" t="s">
        <v>51</v>
      </c>
      <c r="L305" s="26" t="s">
        <v>433</v>
      </c>
      <c r="M305" s="26" t="s">
        <v>165</v>
      </c>
      <c r="N305" s="26" t="s">
        <v>129</v>
      </c>
      <c r="O305" s="26" t="s">
        <v>57</v>
      </c>
      <c r="P305" s="26" t="s">
        <v>733</v>
      </c>
      <c r="Q305" s="26" t="s">
        <v>59</v>
      </c>
      <c r="R305" s="26" t="s">
        <v>54</v>
      </c>
      <c r="S305" s="26" t="s">
        <v>531</v>
      </c>
      <c r="T305" s="54">
        <v>4.1710000000000003</v>
      </c>
      <c r="U305" s="36" t="s">
        <v>1527</v>
      </c>
      <c r="V305" s="43">
        <v>3.3599999999999998E-2</v>
      </c>
      <c r="W305" s="43">
        <v>2.9499999999999998E-2</v>
      </c>
      <c r="X305" s="26" t="s">
        <v>347</v>
      </c>
      <c r="Z305" s="42">
        <v>300000</v>
      </c>
      <c r="AA305" s="42">
        <v>1</v>
      </c>
      <c r="AB305" s="42">
        <v>106.98</v>
      </c>
      <c r="AC305" s="42">
        <v>0</v>
      </c>
      <c r="AD305" s="42">
        <v>320.94</v>
      </c>
      <c r="AG305" s="26" t="s">
        <v>15</v>
      </c>
      <c r="AH305" s="43">
        <v>2.5701633100000003E-4</v>
      </c>
      <c r="AI305" s="43">
        <v>3.3050625100000002E-4</v>
      </c>
      <c r="AJ305" s="43">
        <v>7.7878496182448009E-5</v>
      </c>
    </row>
    <row r="306" spans="1:36" x14ac:dyDescent="0.2">
      <c r="A306" s="26">
        <v>7956</v>
      </c>
      <c r="B306" s="26">
        <v>12538</v>
      </c>
      <c r="C306" s="26" t="s">
        <v>763</v>
      </c>
      <c r="D306" s="26">
        <v>513623314</v>
      </c>
      <c r="E306" s="26" t="s">
        <v>203</v>
      </c>
      <c r="F306" s="26" t="s">
        <v>1528</v>
      </c>
      <c r="G306" s="26" t="s">
        <v>1529</v>
      </c>
      <c r="H306" s="26" t="s">
        <v>69</v>
      </c>
      <c r="I306" s="26" t="s">
        <v>113</v>
      </c>
      <c r="J306" s="26" t="s">
        <v>51</v>
      </c>
      <c r="K306" s="26" t="s">
        <v>51</v>
      </c>
      <c r="L306" s="26" t="s">
        <v>433</v>
      </c>
      <c r="M306" s="26" t="s">
        <v>165</v>
      </c>
      <c r="N306" s="26" t="s">
        <v>357</v>
      </c>
      <c r="O306" s="26" t="s">
        <v>57</v>
      </c>
      <c r="P306" s="26" t="s">
        <v>728</v>
      </c>
      <c r="Q306" s="26" t="s">
        <v>59</v>
      </c>
      <c r="R306" s="26" t="s">
        <v>54</v>
      </c>
      <c r="S306" s="26" t="s">
        <v>531</v>
      </c>
      <c r="T306" s="54">
        <v>5.1630000000000003</v>
      </c>
      <c r="U306" s="36">
        <v>47549</v>
      </c>
      <c r="V306" s="43">
        <v>2.5999999999999999E-2</v>
      </c>
      <c r="W306" s="43">
        <v>2.7300000000000001E-2</v>
      </c>
      <c r="X306" s="26" t="s">
        <v>347</v>
      </c>
      <c r="Z306" s="42">
        <v>798000</v>
      </c>
      <c r="AA306" s="42">
        <v>1</v>
      </c>
      <c r="AB306" s="42">
        <v>102.81</v>
      </c>
      <c r="AC306" s="42">
        <v>10.729340000000001</v>
      </c>
      <c r="AD306" s="42">
        <v>831.15314000000001</v>
      </c>
      <c r="AG306" s="26" t="s">
        <v>15</v>
      </c>
      <c r="AH306" s="43">
        <v>1.48880597E-3</v>
      </c>
      <c r="AI306" s="43">
        <v>8.5592730400000001E-4</v>
      </c>
      <c r="AJ306" s="43">
        <v>2.0168553823306438E-4</v>
      </c>
    </row>
    <row r="307" spans="1:36" x14ac:dyDescent="0.2">
      <c r="A307" s="26">
        <v>7956</v>
      </c>
      <c r="B307" s="26">
        <v>12538</v>
      </c>
      <c r="C307" s="26" t="s">
        <v>1530</v>
      </c>
      <c r="D307" s="26">
        <v>516291754</v>
      </c>
      <c r="E307" s="26" t="s">
        <v>203</v>
      </c>
      <c r="F307" s="26" t="s">
        <v>1531</v>
      </c>
      <c r="G307" s="26" t="s">
        <v>1532</v>
      </c>
      <c r="H307" s="26" t="s">
        <v>69</v>
      </c>
      <c r="I307" s="26" t="s">
        <v>113</v>
      </c>
      <c r="J307" s="26" t="s">
        <v>51</v>
      </c>
      <c r="K307" s="26" t="s">
        <v>51</v>
      </c>
      <c r="L307" s="26" t="s">
        <v>433</v>
      </c>
      <c r="M307" s="26" t="s">
        <v>165</v>
      </c>
      <c r="N307" s="26" t="s">
        <v>357</v>
      </c>
      <c r="O307" s="26" t="s">
        <v>57</v>
      </c>
      <c r="P307" s="26" t="s">
        <v>154</v>
      </c>
      <c r="Q307" s="26" t="s">
        <v>154</v>
      </c>
      <c r="R307" s="26" t="s">
        <v>54</v>
      </c>
      <c r="S307" s="26" t="s">
        <v>531</v>
      </c>
      <c r="T307" s="54">
        <v>2.819</v>
      </c>
      <c r="U307" s="36" t="s">
        <v>1036</v>
      </c>
      <c r="V307" s="43">
        <v>4.6098E-2</v>
      </c>
      <c r="W307" s="43">
        <v>3.2800000000000003E-2</v>
      </c>
      <c r="X307" s="26" t="s">
        <v>347</v>
      </c>
      <c r="Z307" s="42">
        <v>9831600</v>
      </c>
      <c r="AA307" s="42">
        <v>1</v>
      </c>
      <c r="AB307" s="42">
        <v>107.38</v>
      </c>
      <c r="AC307" s="42">
        <v>0</v>
      </c>
      <c r="AD307" s="42">
        <v>10557.17208</v>
      </c>
      <c r="AG307" s="26" t="s">
        <v>15</v>
      </c>
      <c r="AH307" s="43">
        <v>1.0035736924E-2</v>
      </c>
      <c r="AI307" s="43">
        <v>1.0871849489E-2</v>
      </c>
      <c r="AJ307" s="43">
        <v>2.5617769225703456E-3</v>
      </c>
    </row>
    <row r="308" spans="1:36" x14ac:dyDescent="0.2">
      <c r="A308" s="26">
        <v>7956</v>
      </c>
      <c r="B308" s="26">
        <v>12538</v>
      </c>
      <c r="C308" s="26" t="s">
        <v>1533</v>
      </c>
      <c r="D308" s="26">
        <v>560040545</v>
      </c>
      <c r="E308" s="26" t="s">
        <v>204</v>
      </c>
      <c r="F308" s="26" t="s">
        <v>1534</v>
      </c>
      <c r="G308" s="26" t="s">
        <v>1535</v>
      </c>
      <c r="H308" s="26" t="s">
        <v>69</v>
      </c>
      <c r="I308" s="26" t="s">
        <v>112</v>
      </c>
      <c r="J308" s="26" t="s">
        <v>51</v>
      </c>
      <c r="K308" s="26" t="s">
        <v>167</v>
      </c>
      <c r="L308" s="26" t="s">
        <v>433</v>
      </c>
      <c r="M308" s="26" t="s">
        <v>165</v>
      </c>
      <c r="N308" s="26" t="s">
        <v>84</v>
      </c>
      <c r="O308" s="26" t="s">
        <v>57</v>
      </c>
      <c r="P308" s="26" t="s">
        <v>154</v>
      </c>
      <c r="Q308" s="26" t="s">
        <v>154</v>
      </c>
      <c r="R308" s="26" t="s">
        <v>54</v>
      </c>
      <c r="S308" s="26" t="s">
        <v>531</v>
      </c>
      <c r="T308" s="54">
        <v>3.2189999999999999</v>
      </c>
      <c r="U308" s="36" t="s">
        <v>1536</v>
      </c>
      <c r="V308" s="43">
        <v>8.1500000000000003E-2</v>
      </c>
      <c r="W308" s="43">
        <v>5.9900000000000002E-2</v>
      </c>
      <c r="X308" s="26" t="s">
        <v>347</v>
      </c>
      <c r="Z308" s="42">
        <v>2450000</v>
      </c>
      <c r="AA308" s="42">
        <v>1</v>
      </c>
      <c r="AB308" s="42">
        <v>109.5</v>
      </c>
      <c r="AC308" s="42">
        <v>0</v>
      </c>
      <c r="AD308" s="42">
        <v>2682.75</v>
      </c>
      <c r="AG308" s="26" t="s">
        <v>15</v>
      </c>
      <c r="AH308" s="43">
        <v>1.1876542132E-2</v>
      </c>
      <c r="AI308" s="43">
        <v>2.7627146729999998E-3</v>
      </c>
      <c r="AJ308" s="43">
        <v>6.5098939251405992E-4</v>
      </c>
    </row>
    <row r="309" spans="1:36" x14ac:dyDescent="0.2">
      <c r="A309" s="26">
        <v>7956</v>
      </c>
      <c r="B309" s="26">
        <v>12538</v>
      </c>
      <c r="C309" s="26" t="s">
        <v>1293</v>
      </c>
      <c r="D309" s="26">
        <v>513201582</v>
      </c>
      <c r="E309" s="26" t="s">
        <v>203</v>
      </c>
      <c r="F309" s="26" t="s">
        <v>1537</v>
      </c>
      <c r="G309" s="26" t="s">
        <v>1538</v>
      </c>
      <c r="H309" s="26" t="s">
        <v>69</v>
      </c>
      <c r="I309" s="26" t="s">
        <v>112</v>
      </c>
      <c r="J309" s="26" t="s">
        <v>51</v>
      </c>
      <c r="K309" s="26" t="s">
        <v>51</v>
      </c>
      <c r="L309" s="26" t="s">
        <v>433</v>
      </c>
      <c r="M309" s="26" t="s">
        <v>165</v>
      </c>
      <c r="N309" s="26" t="s">
        <v>84</v>
      </c>
      <c r="O309" s="26" t="s">
        <v>57</v>
      </c>
      <c r="P309" s="26" t="s">
        <v>1051</v>
      </c>
      <c r="Q309" s="26" t="s">
        <v>64</v>
      </c>
      <c r="R309" s="26" t="s">
        <v>54</v>
      </c>
      <c r="S309" s="26" t="s">
        <v>531</v>
      </c>
      <c r="T309" s="54">
        <v>2.0259999999999998</v>
      </c>
      <c r="U309" s="36" t="s">
        <v>1036</v>
      </c>
      <c r="V309" s="43">
        <v>7.3999999999999996E-2</v>
      </c>
      <c r="W309" s="43">
        <v>5.6099999999999997E-2</v>
      </c>
      <c r="X309" s="26" t="s">
        <v>347</v>
      </c>
      <c r="Z309" s="42">
        <v>932805</v>
      </c>
      <c r="AA309" s="42">
        <v>1</v>
      </c>
      <c r="AB309" s="42">
        <v>103.75</v>
      </c>
      <c r="AC309" s="42">
        <v>0</v>
      </c>
      <c r="AD309" s="42">
        <v>967.78518999999994</v>
      </c>
      <c r="AG309" s="26" t="s">
        <v>15</v>
      </c>
      <c r="AH309" s="43">
        <v>8.9011168320000007E-3</v>
      </c>
      <c r="AI309" s="43">
        <v>9.9663194299999991E-4</v>
      </c>
      <c r="AJ309" s="43">
        <v>2.3484032911087654E-4</v>
      </c>
    </row>
    <row r="310" spans="1:36" x14ac:dyDescent="0.2">
      <c r="A310" s="26">
        <v>7956</v>
      </c>
      <c r="B310" s="26">
        <v>12538</v>
      </c>
      <c r="C310" s="26" t="s">
        <v>730</v>
      </c>
      <c r="D310" s="26">
        <v>514065283</v>
      </c>
      <c r="E310" s="26" t="s">
        <v>203</v>
      </c>
      <c r="F310" s="26" t="s">
        <v>1539</v>
      </c>
      <c r="G310" s="26" t="s">
        <v>1540</v>
      </c>
      <c r="H310" s="26" t="s">
        <v>69</v>
      </c>
      <c r="I310" s="26" t="s">
        <v>112</v>
      </c>
      <c r="J310" s="26" t="s">
        <v>51</v>
      </c>
      <c r="K310" s="26" t="s">
        <v>51</v>
      </c>
      <c r="L310" s="26" t="s">
        <v>433</v>
      </c>
      <c r="M310" s="26" t="s">
        <v>165</v>
      </c>
      <c r="N310" s="26" t="s">
        <v>68</v>
      </c>
      <c r="O310" s="26" t="s">
        <v>57</v>
      </c>
      <c r="P310" s="26" t="s">
        <v>733</v>
      </c>
      <c r="Q310" s="26" t="s">
        <v>59</v>
      </c>
      <c r="R310" s="26" t="s">
        <v>54</v>
      </c>
      <c r="S310" s="26" t="s">
        <v>531</v>
      </c>
      <c r="T310" s="54">
        <v>3.1640000000000001</v>
      </c>
      <c r="U310" s="36" t="s">
        <v>1541</v>
      </c>
      <c r="V310" s="43">
        <v>5.0500000000000003E-2</v>
      </c>
      <c r="W310" s="43">
        <v>5.2200000000000003E-2</v>
      </c>
      <c r="X310" s="26" t="s">
        <v>347</v>
      </c>
      <c r="Z310" s="42">
        <v>780120</v>
      </c>
      <c r="AA310" s="42">
        <v>1</v>
      </c>
      <c r="AB310" s="42">
        <v>99.76</v>
      </c>
      <c r="AC310" s="42">
        <v>0</v>
      </c>
      <c r="AD310" s="42">
        <v>778.24770999999998</v>
      </c>
      <c r="AG310" s="26" t="s">
        <v>15</v>
      </c>
      <c r="AH310" s="43">
        <v>3.5144032140000002E-3</v>
      </c>
      <c r="AI310" s="43">
        <v>8.01444923E-4</v>
      </c>
      <c r="AJ310" s="43">
        <v>1.8884763916069639E-4</v>
      </c>
    </row>
    <row r="311" spans="1:36" x14ac:dyDescent="0.2">
      <c r="A311" s="26">
        <v>7956</v>
      </c>
      <c r="B311" s="26">
        <v>12538</v>
      </c>
      <c r="C311" s="26" t="s">
        <v>789</v>
      </c>
      <c r="D311" s="26">
        <v>520039868</v>
      </c>
      <c r="E311" s="26" t="s">
        <v>203</v>
      </c>
      <c r="F311" s="26" t="s">
        <v>1542</v>
      </c>
      <c r="G311" s="26" t="s">
        <v>1543</v>
      </c>
      <c r="H311" s="26" t="s">
        <v>69</v>
      </c>
      <c r="I311" s="26" t="s">
        <v>112</v>
      </c>
      <c r="J311" s="26" t="s">
        <v>51</v>
      </c>
      <c r="K311" s="26" t="s">
        <v>51</v>
      </c>
      <c r="L311" s="26" t="s">
        <v>433</v>
      </c>
      <c r="M311" s="26" t="s">
        <v>165</v>
      </c>
      <c r="N311" s="26" t="s">
        <v>353</v>
      </c>
      <c r="O311" s="26" t="s">
        <v>57</v>
      </c>
      <c r="P311" s="26" t="s">
        <v>154</v>
      </c>
      <c r="Q311" s="26" t="s">
        <v>154</v>
      </c>
      <c r="R311" s="26" t="s">
        <v>54</v>
      </c>
      <c r="S311" s="26" t="s">
        <v>531</v>
      </c>
      <c r="T311" s="54">
        <v>3.1459999999999999</v>
      </c>
      <c r="U311" s="36" t="s">
        <v>670</v>
      </c>
      <c r="V311" s="43">
        <v>5.5E-2</v>
      </c>
      <c r="W311" s="43">
        <v>6.6000000000000003E-2</v>
      </c>
      <c r="X311" s="26" t="s">
        <v>347</v>
      </c>
      <c r="Z311" s="42">
        <v>380000</v>
      </c>
      <c r="AA311" s="42">
        <v>1</v>
      </c>
      <c r="AB311" s="42">
        <v>98.34</v>
      </c>
      <c r="AC311" s="42">
        <v>0</v>
      </c>
      <c r="AD311" s="42">
        <v>373.69200000000001</v>
      </c>
      <c r="AG311" s="26" t="s">
        <v>15</v>
      </c>
      <c r="AH311" s="43">
        <v>1.158216183E-3</v>
      </c>
      <c r="AI311" s="43">
        <v>3.8483062899999999E-4</v>
      </c>
      <c r="AJ311" s="43">
        <v>9.0679164315483776E-5</v>
      </c>
    </row>
    <row r="312" spans="1:36" x14ac:dyDescent="0.2">
      <c r="A312" s="26">
        <v>7956</v>
      </c>
      <c r="B312" s="26">
        <v>12538</v>
      </c>
      <c r="C312" s="26" t="s">
        <v>789</v>
      </c>
      <c r="D312" s="26">
        <v>520039868</v>
      </c>
      <c r="E312" s="26" t="s">
        <v>203</v>
      </c>
      <c r="F312" s="26" t="s">
        <v>1542</v>
      </c>
      <c r="G312" s="26" t="s">
        <v>1543</v>
      </c>
      <c r="H312" s="26" t="s">
        <v>69</v>
      </c>
      <c r="I312" s="26" t="s">
        <v>112</v>
      </c>
      <c r="J312" s="26" t="s">
        <v>51</v>
      </c>
      <c r="K312" s="26" t="s">
        <v>51</v>
      </c>
      <c r="L312" s="26" t="s">
        <v>52</v>
      </c>
      <c r="M312" s="26" t="s">
        <v>165</v>
      </c>
      <c r="N312" s="26" t="s">
        <v>353</v>
      </c>
      <c r="O312" s="26" t="s">
        <v>57</v>
      </c>
      <c r="P312" s="26" t="s">
        <v>154</v>
      </c>
      <c r="Q312" s="26" t="s">
        <v>154</v>
      </c>
      <c r="R312" s="26" t="s">
        <v>54</v>
      </c>
      <c r="S312" s="26" t="s">
        <v>531</v>
      </c>
      <c r="T312" s="54">
        <v>3.1459999999999999</v>
      </c>
      <c r="U312" s="36" t="s">
        <v>670</v>
      </c>
      <c r="V312" s="43">
        <v>5.5E-2</v>
      </c>
      <c r="W312" s="43">
        <v>6.6000000000000003E-2</v>
      </c>
      <c r="X312" s="26" t="s">
        <v>347</v>
      </c>
      <c r="Z312" s="42">
        <v>500000</v>
      </c>
      <c r="AA312" s="42">
        <v>1</v>
      </c>
      <c r="AB312" s="42">
        <v>96.803100000000001</v>
      </c>
      <c r="AC312" s="42">
        <v>0</v>
      </c>
      <c r="AD312" s="42">
        <v>484.01549999999997</v>
      </c>
      <c r="AG312" s="26" t="s">
        <v>15</v>
      </c>
      <c r="AH312" s="43">
        <v>3.8902679888000002E-2</v>
      </c>
      <c r="AI312" s="43">
        <v>4.98442539E-4</v>
      </c>
      <c r="AJ312" s="43">
        <v>1.174499883747606E-4</v>
      </c>
    </row>
    <row r="313" spans="1:36" x14ac:dyDescent="0.2">
      <c r="A313" s="26">
        <v>7956</v>
      </c>
      <c r="B313" s="26">
        <v>12538</v>
      </c>
      <c r="C313" s="26" t="s">
        <v>898</v>
      </c>
      <c r="D313" s="26">
        <v>520029935</v>
      </c>
      <c r="E313" s="26" t="s">
        <v>203</v>
      </c>
      <c r="F313" s="26" t="s">
        <v>1544</v>
      </c>
      <c r="G313" s="26" t="s">
        <v>1545</v>
      </c>
      <c r="H313" s="26" t="s">
        <v>69</v>
      </c>
      <c r="I313" s="26" t="s">
        <v>113</v>
      </c>
      <c r="J313" s="26" t="s">
        <v>51</v>
      </c>
      <c r="K313" s="26" t="s">
        <v>51</v>
      </c>
      <c r="L313" s="26" t="s">
        <v>433</v>
      </c>
      <c r="M313" s="26" t="s">
        <v>165</v>
      </c>
      <c r="N313" s="26" t="s">
        <v>129</v>
      </c>
      <c r="O313" s="26" t="s">
        <v>57</v>
      </c>
      <c r="P313" s="26" t="s">
        <v>530</v>
      </c>
      <c r="Q313" s="26" t="s">
        <v>59</v>
      </c>
      <c r="R313" s="26" t="s">
        <v>54</v>
      </c>
      <c r="S313" s="26" t="s">
        <v>531</v>
      </c>
      <c r="T313" s="54">
        <v>4.8170000000000002</v>
      </c>
      <c r="U313" s="36" t="s">
        <v>1546</v>
      </c>
      <c r="V313" s="43">
        <v>2.1100000000000001E-2</v>
      </c>
      <c r="W313" s="43">
        <v>2.4299999999999999E-2</v>
      </c>
      <c r="X313" s="26" t="s">
        <v>347</v>
      </c>
      <c r="Z313" s="42">
        <v>4380000</v>
      </c>
      <c r="AA313" s="42">
        <v>1</v>
      </c>
      <c r="AB313" s="42">
        <v>104.01</v>
      </c>
      <c r="AC313" s="42">
        <v>0</v>
      </c>
      <c r="AD313" s="42">
        <v>4555.6379999999999</v>
      </c>
      <c r="AG313" s="26" t="s">
        <v>15</v>
      </c>
      <c r="AH313" s="43">
        <v>1.5320401E-3</v>
      </c>
      <c r="AI313" s="43">
        <v>4.6914278070000004E-3</v>
      </c>
      <c r="AJ313" s="43">
        <v>1.1054597014757122E-3</v>
      </c>
    </row>
    <row r="314" spans="1:36" x14ac:dyDescent="0.2">
      <c r="A314" s="26">
        <v>7956</v>
      </c>
      <c r="B314" s="26">
        <v>12538</v>
      </c>
      <c r="C314" s="26" t="s">
        <v>1203</v>
      </c>
      <c r="D314" s="26">
        <v>514401702</v>
      </c>
      <c r="E314" s="26" t="s">
        <v>203</v>
      </c>
      <c r="F314" s="26" t="s">
        <v>1547</v>
      </c>
      <c r="G314" s="26" t="s">
        <v>1548</v>
      </c>
      <c r="H314" s="26" t="s">
        <v>69</v>
      </c>
      <c r="I314" s="26" t="s">
        <v>112</v>
      </c>
      <c r="J314" s="26" t="s">
        <v>51</v>
      </c>
      <c r="K314" s="26" t="s">
        <v>51</v>
      </c>
      <c r="L314" s="26" t="s">
        <v>433</v>
      </c>
      <c r="M314" s="26" t="s">
        <v>165</v>
      </c>
      <c r="N314" s="26" t="s">
        <v>87</v>
      </c>
      <c r="O314" s="26" t="s">
        <v>57</v>
      </c>
      <c r="P314" s="26" t="s">
        <v>1122</v>
      </c>
      <c r="Q314" s="26" t="s">
        <v>59</v>
      </c>
      <c r="R314" s="26" t="s">
        <v>54</v>
      </c>
      <c r="S314" s="26" t="s">
        <v>531</v>
      </c>
      <c r="T314" s="54">
        <v>5.72</v>
      </c>
      <c r="U314" s="36" t="s">
        <v>1549</v>
      </c>
      <c r="V314" s="43">
        <v>6.2E-2</v>
      </c>
      <c r="W314" s="43">
        <v>5.7000000000000002E-2</v>
      </c>
      <c r="X314" s="26" t="s">
        <v>347</v>
      </c>
      <c r="Z314" s="42">
        <v>176000</v>
      </c>
      <c r="AA314" s="42">
        <v>1</v>
      </c>
      <c r="AB314" s="42">
        <v>104.97</v>
      </c>
      <c r="AC314" s="42">
        <v>0</v>
      </c>
      <c r="AD314" s="42">
        <v>184.74719999999999</v>
      </c>
      <c r="AG314" s="26" t="s">
        <v>15</v>
      </c>
      <c r="AH314" s="43">
        <v>8.8000000000000003E-4</v>
      </c>
      <c r="AI314" s="43">
        <v>1.9025395499999999E-4</v>
      </c>
      <c r="AJ314" s="43">
        <v>4.483029260895481E-5</v>
      </c>
    </row>
    <row r="315" spans="1:36" x14ac:dyDescent="0.2">
      <c r="A315" s="26">
        <v>7956</v>
      </c>
      <c r="B315" s="26">
        <v>12538</v>
      </c>
      <c r="C315" s="26" t="s">
        <v>1416</v>
      </c>
      <c r="D315" s="26">
        <v>520038274</v>
      </c>
      <c r="E315" s="26" t="s">
        <v>203</v>
      </c>
      <c r="F315" s="26" t="s">
        <v>1550</v>
      </c>
      <c r="G315" s="26" t="s">
        <v>1551</v>
      </c>
      <c r="H315" s="26" t="s">
        <v>69</v>
      </c>
      <c r="I315" s="26" t="s">
        <v>112</v>
      </c>
      <c r="J315" s="26" t="s">
        <v>51</v>
      </c>
      <c r="K315" s="26" t="s">
        <v>51</v>
      </c>
      <c r="L315" s="26" t="s">
        <v>433</v>
      </c>
      <c r="M315" s="26" t="s">
        <v>165</v>
      </c>
      <c r="N315" s="26" t="s">
        <v>84</v>
      </c>
      <c r="O315" s="26" t="s">
        <v>57</v>
      </c>
      <c r="P315" s="26" t="s">
        <v>750</v>
      </c>
      <c r="Q315" s="26" t="s">
        <v>64</v>
      </c>
      <c r="R315" s="26" t="s">
        <v>54</v>
      </c>
      <c r="S315" s="26" t="s">
        <v>531</v>
      </c>
      <c r="T315" s="54">
        <v>3.3130000000000002</v>
      </c>
      <c r="U315" s="36" t="s">
        <v>1174</v>
      </c>
      <c r="V315" s="43">
        <v>6.1499999999999999E-2</v>
      </c>
      <c r="W315" s="43">
        <v>5.5199999999999999E-2</v>
      </c>
      <c r="X315" s="26" t="s">
        <v>347</v>
      </c>
      <c r="Z315" s="42">
        <v>350000</v>
      </c>
      <c r="AA315" s="42">
        <v>1</v>
      </c>
      <c r="AB315" s="42">
        <v>102.3</v>
      </c>
      <c r="AC315" s="42">
        <v>0</v>
      </c>
      <c r="AD315" s="42">
        <v>358.05</v>
      </c>
      <c r="AG315" s="26" t="s">
        <v>15</v>
      </c>
      <c r="AH315" s="43">
        <v>1.166666666E-3</v>
      </c>
      <c r="AI315" s="43">
        <v>3.6872238800000001E-4</v>
      </c>
      <c r="AJ315" s="43">
        <v>8.6883515791504669E-5</v>
      </c>
    </row>
    <row r="316" spans="1:36" x14ac:dyDescent="0.2">
      <c r="A316" s="26">
        <v>7956</v>
      </c>
      <c r="B316" s="26">
        <v>12538</v>
      </c>
      <c r="C316" s="26" t="s">
        <v>1416</v>
      </c>
      <c r="D316" s="26">
        <v>520038274</v>
      </c>
      <c r="E316" s="26" t="s">
        <v>203</v>
      </c>
      <c r="F316" s="26" t="s">
        <v>1550</v>
      </c>
      <c r="G316" s="26" t="s">
        <v>1551</v>
      </c>
      <c r="H316" s="26" t="s">
        <v>69</v>
      </c>
      <c r="I316" s="26" t="s">
        <v>112</v>
      </c>
      <c r="J316" s="26" t="s">
        <v>51</v>
      </c>
      <c r="K316" s="26" t="s">
        <v>51</v>
      </c>
      <c r="L316" s="26" t="s">
        <v>52</v>
      </c>
      <c r="M316" s="26" t="s">
        <v>165</v>
      </c>
      <c r="N316" s="26" t="s">
        <v>84</v>
      </c>
      <c r="O316" s="26" t="s">
        <v>57</v>
      </c>
      <c r="P316" s="26" t="s">
        <v>154</v>
      </c>
      <c r="Q316" s="26" t="s">
        <v>154</v>
      </c>
      <c r="R316" s="26" t="s">
        <v>54</v>
      </c>
      <c r="S316" s="26" t="s">
        <v>531</v>
      </c>
      <c r="T316" s="54">
        <v>3.3130000000000002</v>
      </c>
      <c r="U316" s="36" t="s">
        <v>1174</v>
      </c>
      <c r="V316" s="43">
        <v>6.1499999999999999E-2</v>
      </c>
      <c r="W316" s="43">
        <v>5.5199999999999999E-2</v>
      </c>
      <c r="X316" s="26" t="s">
        <v>347</v>
      </c>
      <c r="Z316" s="42">
        <v>600000</v>
      </c>
      <c r="AA316" s="42">
        <v>1</v>
      </c>
      <c r="AB316" s="42">
        <v>101.95350000000001</v>
      </c>
      <c r="AC316" s="42">
        <v>0</v>
      </c>
      <c r="AD316" s="42">
        <v>611.721</v>
      </c>
      <c r="AG316" s="26" t="s">
        <v>15</v>
      </c>
      <c r="AH316" s="43">
        <v>2.1255515850000001E-3</v>
      </c>
      <c r="AI316" s="43">
        <v>6.2995455500000001E-4</v>
      </c>
      <c r="AJ316" s="43">
        <v>1.4843868499789145E-4</v>
      </c>
    </row>
    <row r="317" spans="1:36" x14ac:dyDescent="0.2">
      <c r="A317" s="26">
        <v>7956</v>
      </c>
      <c r="B317" s="26">
        <v>12538</v>
      </c>
      <c r="C317" s="26" t="s">
        <v>1119</v>
      </c>
      <c r="D317" s="26">
        <v>515434074</v>
      </c>
      <c r="E317" s="26" t="s">
        <v>203</v>
      </c>
      <c r="F317" s="26" t="s">
        <v>1552</v>
      </c>
      <c r="G317" s="26" t="s">
        <v>1553</v>
      </c>
      <c r="H317" s="26" t="s">
        <v>69</v>
      </c>
      <c r="I317" s="26" t="s">
        <v>113</v>
      </c>
      <c r="J317" s="26" t="s">
        <v>51</v>
      </c>
      <c r="K317" s="26" t="s">
        <v>51</v>
      </c>
      <c r="L317" s="26" t="s">
        <v>433</v>
      </c>
      <c r="M317" s="26" t="s">
        <v>165</v>
      </c>
      <c r="N317" s="26" t="s">
        <v>357</v>
      </c>
      <c r="O317" s="26" t="s">
        <v>57</v>
      </c>
      <c r="P317" s="26" t="s">
        <v>1122</v>
      </c>
      <c r="Q317" s="26" t="s">
        <v>59</v>
      </c>
      <c r="R317" s="26" t="s">
        <v>54</v>
      </c>
      <c r="S317" s="26" t="s">
        <v>531</v>
      </c>
      <c r="T317" s="54">
        <v>1.9930000000000001</v>
      </c>
      <c r="U317" s="36" t="s">
        <v>827</v>
      </c>
      <c r="V317" s="43">
        <v>3.0000000000000001E-3</v>
      </c>
      <c r="W317" s="43">
        <v>2.6200000000000001E-2</v>
      </c>
      <c r="X317" s="26" t="s">
        <v>347</v>
      </c>
      <c r="Z317" s="42">
        <v>344000</v>
      </c>
      <c r="AA317" s="42">
        <v>1</v>
      </c>
      <c r="AB317" s="42">
        <v>98.92</v>
      </c>
      <c r="AC317" s="42">
        <v>0</v>
      </c>
      <c r="AD317" s="42">
        <v>340.28480000000002</v>
      </c>
      <c r="AG317" s="26" t="s">
        <v>15</v>
      </c>
      <c r="AH317" s="43">
        <v>1.04199797E-3</v>
      </c>
      <c r="AI317" s="43">
        <v>3.5042766100000001E-4</v>
      </c>
      <c r="AJ317" s="43">
        <v>8.2572656875880507E-5</v>
      </c>
    </row>
    <row r="318" spans="1:36" x14ac:dyDescent="0.2">
      <c r="A318" s="26">
        <v>7956</v>
      </c>
      <c r="B318" s="26">
        <v>12538</v>
      </c>
      <c r="C318" s="26" t="s">
        <v>1554</v>
      </c>
      <c r="D318" s="26">
        <v>520033234</v>
      </c>
      <c r="E318" s="26" t="s">
        <v>203</v>
      </c>
      <c r="F318" s="26" t="s">
        <v>1555</v>
      </c>
      <c r="G318" s="26" t="s">
        <v>1556</v>
      </c>
      <c r="H318" s="26" t="s">
        <v>69</v>
      </c>
      <c r="I318" s="26" t="s">
        <v>113</v>
      </c>
      <c r="J318" s="26" t="s">
        <v>51</v>
      </c>
      <c r="K318" s="26" t="s">
        <v>51</v>
      </c>
      <c r="L318" s="26" t="s">
        <v>433</v>
      </c>
      <c r="M318" s="26" t="s">
        <v>165</v>
      </c>
      <c r="N318" s="26" t="s">
        <v>358</v>
      </c>
      <c r="O318" s="26" t="s">
        <v>57</v>
      </c>
      <c r="P318" s="26" t="s">
        <v>724</v>
      </c>
      <c r="Q318" s="26" t="s">
        <v>59</v>
      </c>
      <c r="R318" s="26" t="s">
        <v>54</v>
      </c>
      <c r="S318" s="26" t="s">
        <v>531</v>
      </c>
      <c r="T318" s="54">
        <v>4.5060000000000002</v>
      </c>
      <c r="U318" s="36" t="s">
        <v>1266</v>
      </c>
      <c r="V318" s="43">
        <v>4.8300000000000003E-2</v>
      </c>
      <c r="W318" s="43">
        <v>3.8600000000000002E-2</v>
      </c>
      <c r="X318" s="26" t="s">
        <v>347</v>
      </c>
      <c r="Z318" s="42">
        <v>57000</v>
      </c>
      <c r="AA318" s="42">
        <v>1</v>
      </c>
      <c r="AB318" s="42">
        <v>109.52</v>
      </c>
      <c r="AC318" s="42">
        <v>0</v>
      </c>
      <c r="AD318" s="42">
        <v>62.426400000000001</v>
      </c>
      <c r="AG318" s="26" t="s">
        <v>15</v>
      </c>
      <c r="AH318" s="43">
        <v>1.3902439E-4</v>
      </c>
      <c r="AI318" s="43">
        <v>6.4287142411367302E-5</v>
      </c>
      <c r="AJ318" s="43">
        <v>1.5148233794740364E-5</v>
      </c>
    </row>
    <row r="319" spans="1:36" x14ac:dyDescent="0.2">
      <c r="A319" s="26">
        <v>7956</v>
      </c>
      <c r="B319" s="26">
        <v>12538</v>
      </c>
      <c r="C319" s="26" t="s">
        <v>811</v>
      </c>
      <c r="D319" s="26">
        <v>512607888</v>
      </c>
      <c r="E319" s="26" t="s">
        <v>203</v>
      </c>
      <c r="F319" s="26" t="s">
        <v>1557</v>
      </c>
      <c r="G319" s="26" t="s">
        <v>1558</v>
      </c>
      <c r="H319" s="26" t="s">
        <v>69</v>
      </c>
      <c r="I319" s="26" t="s">
        <v>112</v>
      </c>
      <c r="J319" s="26" t="s">
        <v>51</v>
      </c>
      <c r="K319" s="26" t="s">
        <v>51</v>
      </c>
      <c r="L319" s="26" t="s">
        <v>433</v>
      </c>
      <c r="M319" s="26" t="s">
        <v>165</v>
      </c>
      <c r="N319" s="26" t="s">
        <v>132</v>
      </c>
      <c r="O319" s="26" t="s">
        <v>57</v>
      </c>
      <c r="P319" s="26" t="s">
        <v>750</v>
      </c>
      <c r="Q319" s="26" t="s">
        <v>64</v>
      </c>
      <c r="R319" s="26" t="s">
        <v>54</v>
      </c>
      <c r="S319" s="26" t="s">
        <v>531</v>
      </c>
      <c r="T319" s="54">
        <v>4.2489999999999997</v>
      </c>
      <c r="U319" s="36" t="s">
        <v>1559</v>
      </c>
      <c r="V319" s="43">
        <v>6.3299999999999995E-2</v>
      </c>
      <c r="W319" s="43">
        <v>5.5199999999999999E-2</v>
      </c>
      <c r="X319" s="26" t="s">
        <v>347</v>
      </c>
      <c r="Z319" s="42">
        <v>370000</v>
      </c>
      <c r="AA319" s="42">
        <v>1</v>
      </c>
      <c r="AB319" s="42">
        <v>105.91</v>
      </c>
      <c r="AC319" s="42">
        <v>0</v>
      </c>
      <c r="AD319" s="42">
        <v>391.86700000000002</v>
      </c>
      <c r="AG319" s="26" t="s">
        <v>15</v>
      </c>
      <c r="AH319" s="43">
        <v>1.759031676E-3</v>
      </c>
      <c r="AI319" s="43">
        <v>4.0354737100000001E-4</v>
      </c>
      <c r="AJ319" s="43">
        <v>9.5089464272223324E-5</v>
      </c>
    </row>
    <row r="320" spans="1:36" x14ac:dyDescent="0.2">
      <c r="A320" s="26">
        <v>7956</v>
      </c>
      <c r="B320" s="26">
        <v>12538</v>
      </c>
      <c r="C320" s="26" t="s">
        <v>1287</v>
      </c>
      <c r="D320" s="26">
        <v>514625094</v>
      </c>
      <c r="E320" s="26" t="s">
        <v>203</v>
      </c>
      <c r="F320" s="26" t="s">
        <v>1560</v>
      </c>
      <c r="G320" s="26" t="s">
        <v>1561</v>
      </c>
      <c r="H320" s="26" t="s">
        <v>69</v>
      </c>
      <c r="I320" s="26" t="s">
        <v>112</v>
      </c>
      <c r="J320" s="26" t="s">
        <v>51</v>
      </c>
      <c r="K320" s="26" t="s">
        <v>51</v>
      </c>
      <c r="L320" s="26" t="s">
        <v>433</v>
      </c>
      <c r="M320" s="26" t="s">
        <v>165</v>
      </c>
      <c r="N320" s="26" t="s">
        <v>84</v>
      </c>
      <c r="O320" s="26" t="s">
        <v>57</v>
      </c>
      <c r="P320" s="26" t="s">
        <v>154</v>
      </c>
      <c r="Q320" s="26" t="s">
        <v>154</v>
      </c>
      <c r="R320" s="26" t="s">
        <v>54</v>
      </c>
      <c r="S320" s="26" t="s">
        <v>531</v>
      </c>
      <c r="T320" s="54">
        <v>2.629</v>
      </c>
      <c r="U320" s="36">
        <v>46874</v>
      </c>
      <c r="V320" s="43">
        <v>7.5999999999999998E-2</v>
      </c>
      <c r="W320" s="43">
        <v>6.2600000000000003E-2</v>
      </c>
      <c r="X320" s="26" t="s">
        <v>347</v>
      </c>
      <c r="Z320" s="42">
        <v>39000</v>
      </c>
      <c r="AA320" s="42">
        <v>1</v>
      </c>
      <c r="AB320" s="42">
        <v>103.62</v>
      </c>
      <c r="AC320" s="42">
        <v>1.482</v>
      </c>
      <c r="AD320" s="42">
        <v>41.893799999999999</v>
      </c>
      <c r="AG320" s="26" t="s">
        <v>15</v>
      </c>
      <c r="AH320" s="43">
        <v>2.5376251699999998E-4</v>
      </c>
      <c r="AI320" s="43">
        <v>4.3142527628588899E-5</v>
      </c>
      <c r="AJ320" s="43">
        <v>1.01658445297197E-5</v>
      </c>
    </row>
    <row r="321" spans="1:36" x14ac:dyDescent="0.2">
      <c r="A321" s="26">
        <v>7956</v>
      </c>
      <c r="B321" s="26">
        <v>12538</v>
      </c>
      <c r="C321" s="26" t="s">
        <v>1287</v>
      </c>
      <c r="D321" s="26">
        <v>514625094</v>
      </c>
      <c r="E321" s="26" t="s">
        <v>203</v>
      </c>
      <c r="F321" s="26" t="s">
        <v>1560</v>
      </c>
      <c r="G321" s="26" t="s">
        <v>1561</v>
      </c>
      <c r="H321" s="26" t="s">
        <v>69</v>
      </c>
      <c r="I321" s="26" t="s">
        <v>112</v>
      </c>
      <c r="J321" s="26" t="s">
        <v>51</v>
      </c>
      <c r="K321" s="26" t="s">
        <v>51</v>
      </c>
      <c r="L321" s="26" t="s">
        <v>52</v>
      </c>
      <c r="M321" s="26" t="s">
        <v>165</v>
      </c>
      <c r="N321" s="26" t="s">
        <v>84</v>
      </c>
      <c r="O321" s="26" t="s">
        <v>57</v>
      </c>
      <c r="P321" s="26" t="s">
        <v>154</v>
      </c>
      <c r="Q321" s="26" t="s">
        <v>154</v>
      </c>
      <c r="R321" s="26" t="s">
        <v>54</v>
      </c>
      <c r="S321" s="26" t="s">
        <v>531</v>
      </c>
      <c r="T321" s="54">
        <v>2.629</v>
      </c>
      <c r="U321" s="36">
        <v>46874</v>
      </c>
      <c r="V321" s="43">
        <v>7.5999999999999998E-2</v>
      </c>
      <c r="W321" s="43">
        <v>6.2600000000000003E-2</v>
      </c>
      <c r="X321" s="26" t="s">
        <v>347</v>
      </c>
      <c r="Z321" s="42">
        <v>450000</v>
      </c>
      <c r="AA321" s="42">
        <v>1</v>
      </c>
      <c r="AB321" s="42">
        <v>102.515</v>
      </c>
      <c r="AC321" s="42">
        <v>17.100000000000001</v>
      </c>
      <c r="AD321" s="42">
        <v>478.41750000000002</v>
      </c>
      <c r="AG321" s="26" t="s">
        <v>15</v>
      </c>
      <c r="AH321" s="43">
        <v>2.9280290460000002E-3</v>
      </c>
      <c r="AI321" s="43">
        <v>4.9267767999999995E-4</v>
      </c>
      <c r="AJ321" s="43">
        <v>1.1609159172233539E-4</v>
      </c>
    </row>
    <row r="322" spans="1:36" x14ac:dyDescent="0.2">
      <c r="A322" s="26">
        <v>7956</v>
      </c>
      <c r="B322" s="26">
        <v>12538</v>
      </c>
      <c r="C322" s="26" t="s">
        <v>799</v>
      </c>
      <c r="D322" s="26">
        <v>1838682</v>
      </c>
      <c r="E322" s="26" t="s">
        <v>204</v>
      </c>
      <c r="F322" s="26" t="s">
        <v>1562</v>
      </c>
      <c r="G322" s="26" t="s">
        <v>1563</v>
      </c>
      <c r="H322" s="26" t="s">
        <v>69</v>
      </c>
      <c r="I322" s="26" t="s">
        <v>112</v>
      </c>
      <c r="J322" s="26" t="s">
        <v>51</v>
      </c>
      <c r="K322" s="26" t="s">
        <v>167</v>
      </c>
      <c r="L322" s="26" t="s">
        <v>433</v>
      </c>
      <c r="M322" s="26" t="s">
        <v>165</v>
      </c>
      <c r="N322" s="26" t="s">
        <v>358</v>
      </c>
      <c r="O322" s="26" t="s">
        <v>57</v>
      </c>
      <c r="P322" s="26" t="s">
        <v>728</v>
      </c>
      <c r="Q322" s="26" t="s">
        <v>59</v>
      </c>
      <c r="R322" s="26" t="s">
        <v>54</v>
      </c>
      <c r="S322" s="26" t="s">
        <v>531</v>
      </c>
      <c r="T322" s="54">
        <v>2.7850000000000001</v>
      </c>
      <c r="U322" s="36" t="s">
        <v>1564</v>
      </c>
      <c r="V322" s="43">
        <v>5.8999999999999997E-2</v>
      </c>
      <c r="W322" s="43">
        <v>5.5300000000000002E-2</v>
      </c>
      <c r="X322" s="26" t="s">
        <v>347</v>
      </c>
      <c r="Z322" s="42">
        <v>1057000</v>
      </c>
      <c r="AA322" s="42">
        <v>1</v>
      </c>
      <c r="AB322" s="42">
        <v>103.46</v>
      </c>
      <c r="AC322" s="42">
        <v>0</v>
      </c>
      <c r="AD322" s="42">
        <v>1093.5722000000001</v>
      </c>
      <c r="AG322" s="26" t="s">
        <v>15</v>
      </c>
      <c r="AH322" s="43">
        <v>1.6261538460000001E-3</v>
      </c>
      <c r="AI322" s="43">
        <v>1.126168283E-3</v>
      </c>
      <c r="AJ322" s="43">
        <v>2.6536348975799611E-4</v>
      </c>
    </row>
    <row r="323" spans="1:36" x14ac:dyDescent="0.2">
      <c r="A323" s="26">
        <v>7956</v>
      </c>
      <c r="B323" s="26">
        <v>12538</v>
      </c>
      <c r="C323" s="26" t="s">
        <v>947</v>
      </c>
      <c r="D323" s="26">
        <v>34250659</v>
      </c>
      <c r="E323" s="26" t="s">
        <v>204</v>
      </c>
      <c r="F323" s="26" t="s">
        <v>1565</v>
      </c>
      <c r="G323" s="26" t="s">
        <v>1566</v>
      </c>
      <c r="H323" s="26" t="s">
        <v>69</v>
      </c>
      <c r="I323" s="26" t="s">
        <v>113</v>
      </c>
      <c r="J323" s="26" t="s">
        <v>51</v>
      </c>
      <c r="K323" s="26" t="s">
        <v>85</v>
      </c>
      <c r="L323" s="26" t="s">
        <v>433</v>
      </c>
      <c r="M323" s="26" t="s">
        <v>165</v>
      </c>
      <c r="N323" s="26" t="s">
        <v>358</v>
      </c>
      <c r="O323" s="26" t="s">
        <v>57</v>
      </c>
      <c r="P323" s="26" t="s">
        <v>950</v>
      </c>
      <c r="Q323" s="26" t="s">
        <v>59</v>
      </c>
      <c r="R323" s="26" t="s">
        <v>54</v>
      </c>
      <c r="S323" s="26" t="s">
        <v>531</v>
      </c>
      <c r="T323" s="54">
        <v>2.8479999999999999</v>
      </c>
      <c r="U323" s="36">
        <v>47120</v>
      </c>
      <c r="V323" s="43">
        <v>5.0500000000000003E-2</v>
      </c>
      <c r="W323" s="43">
        <v>3.4200000000000001E-2</v>
      </c>
      <c r="X323" s="26" t="s">
        <v>347</v>
      </c>
      <c r="Z323" s="42">
        <v>212000</v>
      </c>
      <c r="AA323" s="42">
        <v>1</v>
      </c>
      <c r="AB323" s="42">
        <v>110.66</v>
      </c>
      <c r="AC323" s="42">
        <v>0</v>
      </c>
      <c r="AD323" s="42">
        <v>234.5992</v>
      </c>
      <c r="AG323" s="26" t="s">
        <v>15</v>
      </c>
      <c r="AH323" s="43">
        <v>4.1568627400000001E-4</v>
      </c>
      <c r="AI323" s="43">
        <v>2.4159189299999999E-4</v>
      </c>
      <c r="AJ323" s="43">
        <v>5.6927254008865691E-5</v>
      </c>
    </row>
    <row r="324" spans="1:36" x14ac:dyDescent="0.2">
      <c r="A324" s="26">
        <v>7956</v>
      </c>
      <c r="B324" s="26">
        <v>12538</v>
      </c>
      <c r="C324" s="26" t="s">
        <v>1567</v>
      </c>
      <c r="D324" s="26">
        <v>520034505</v>
      </c>
      <c r="E324" s="26" t="s">
        <v>203</v>
      </c>
      <c r="F324" s="26" t="s">
        <v>1568</v>
      </c>
      <c r="G324" s="26" t="s">
        <v>1569</v>
      </c>
      <c r="H324" s="26" t="s">
        <v>69</v>
      </c>
      <c r="I324" s="26" t="s">
        <v>112</v>
      </c>
      <c r="J324" s="26" t="s">
        <v>51</v>
      </c>
      <c r="K324" s="26" t="s">
        <v>51</v>
      </c>
      <c r="L324" s="26" t="s">
        <v>433</v>
      </c>
      <c r="M324" s="26" t="s">
        <v>165</v>
      </c>
      <c r="N324" s="26" t="s">
        <v>84</v>
      </c>
      <c r="O324" s="26" t="s">
        <v>57</v>
      </c>
      <c r="P324" s="26" t="s">
        <v>1051</v>
      </c>
      <c r="Q324" s="26" t="s">
        <v>64</v>
      </c>
      <c r="R324" s="26" t="s">
        <v>54</v>
      </c>
      <c r="S324" s="26" t="s">
        <v>531</v>
      </c>
      <c r="T324" s="54">
        <v>1.915</v>
      </c>
      <c r="U324" s="36" t="s">
        <v>827</v>
      </c>
      <c r="V324" s="43">
        <v>5.7500000000000002E-2</v>
      </c>
      <c r="W324" s="43">
        <v>5.4699999999999999E-2</v>
      </c>
      <c r="X324" s="26" t="s">
        <v>347</v>
      </c>
      <c r="Z324" s="42">
        <v>101605.26</v>
      </c>
      <c r="AA324" s="42">
        <v>1</v>
      </c>
      <c r="AB324" s="42">
        <v>100.68</v>
      </c>
      <c r="AC324" s="42">
        <v>0</v>
      </c>
      <c r="AD324" s="42">
        <v>102.29618000000001</v>
      </c>
      <c r="AG324" s="26" t="s">
        <v>15</v>
      </c>
      <c r="AH324" s="43">
        <v>7.5263157200000002E-4</v>
      </c>
      <c r="AI324" s="43">
        <v>1.0534532E-4</v>
      </c>
      <c r="AJ324" s="43">
        <v>2.4822934703087852E-5</v>
      </c>
    </row>
    <row r="325" spans="1:36" x14ac:dyDescent="0.2">
      <c r="A325" s="26">
        <v>7956</v>
      </c>
      <c r="B325" s="26">
        <v>12538</v>
      </c>
      <c r="C325" s="26" t="s">
        <v>1570</v>
      </c>
      <c r="D325" s="26">
        <v>510291750</v>
      </c>
      <c r="E325" s="26" t="s">
        <v>203</v>
      </c>
      <c r="F325" s="26" t="s">
        <v>1571</v>
      </c>
      <c r="G325" s="26" t="s">
        <v>1572</v>
      </c>
      <c r="H325" s="26" t="s">
        <v>69</v>
      </c>
      <c r="I325" s="26" t="s">
        <v>339</v>
      </c>
      <c r="J325" s="26" t="s">
        <v>51</v>
      </c>
      <c r="K325" s="26" t="s">
        <v>51</v>
      </c>
      <c r="L325" s="26" t="s">
        <v>52</v>
      </c>
      <c r="M325" s="26" t="s">
        <v>165</v>
      </c>
      <c r="N325" s="26" t="s">
        <v>131</v>
      </c>
      <c r="O325" s="26" t="s">
        <v>57</v>
      </c>
      <c r="P325" s="26" t="s">
        <v>154</v>
      </c>
      <c r="Q325" s="26" t="s">
        <v>154</v>
      </c>
      <c r="R325" s="26" t="s">
        <v>54</v>
      </c>
      <c r="S325" s="26" t="s">
        <v>531</v>
      </c>
      <c r="T325" s="54">
        <v>4.6180000000000003</v>
      </c>
      <c r="U325" s="36" t="s">
        <v>889</v>
      </c>
      <c r="V325" s="43">
        <v>5.7500000000000002E-2</v>
      </c>
      <c r="W325" s="43">
        <v>5.4699999999999999E-2</v>
      </c>
      <c r="X325" s="26" t="s">
        <v>347</v>
      </c>
      <c r="Z325" s="42">
        <v>300000</v>
      </c>
      <c r="AA325" s="42">
        <v>1</v>
      </c>
      <c r="AB325" s="42">
        <v>112.55249999999999</v>
      </c>
      <c r="AC325" s="42">
        <v>0</v>
      </c>
      <c r="AD325" s="42">
        <v>337.65750000000003</v>
      </c>
      <c r="AG325" s="26" t="s">
        <v>15</v>
      </c>
      <c r="AH325" s="43">
        <v>3.0000000000000001E-3</v>
      </c>
      <c r="AI325" s="43">
        <v>3.4772204999999998E-4</v>
      </c>
      <c r="AJ325" s="43">
        <v>8.1935122841418767E-5</v>
      </c>
    </row>
    <row r="326" spans="1:36" x14ac:dyDescent="0.2">
      <c r="A326" s="26">
        <v>7956</v>
      </c>
      <c r="B326" s="26">
        <v>12538</v>
      </c>
      <c r="C326" s="26" t="s">
        <v>824</v>
      </c>
      <c r="D326" s="26">
        <v>550263107</v>
      </c>
      <c r="E326" s="26" t="s">
        <v>205</v>
      </c>
      <c r="F326" s="26" t="s">
        <v>1573</v>
      </c>
      <c r="G326" s="26" t="s">
        <v>1574</v>
      </c>
      <c r="H326" s="26" t="s">
        <v>69</v>
      </c>
      <c r="I326" s="26" t="s">
        <v>112</v>
      </c>
      <c r="J326" s="26" t="s">
        <v>51</v>
      </c>
      <c r="K326" s="26" t="s">
        <v>51</v>
      </c>
      <c r="L326" s="26" t="s">
        <v>433</v>
      </c>
      <c r="M326" s="26" t="s">
        <v>165</v>
      </c>
      <c r="N326" s="26" t="s">
        <v>140</v>
      </c>
      <c r="O326" s="26" t="s">
        <v>57</v>
      </c>
      <c r="P326" s="26" t="s">
        <v>1122</v>
      </c>
      <c r="Q326" s="26" t="s">
        <v>59</v>
      </c>
      <c r="R326" s="26" t="s">
        <v>54</v>
      </c>
      <c r="S326" s="26" t="s">
        <v>531</v>
      </c>
      <c r="T326" s="54">
        <v>3.5169999999999999</v>
      </c>
      <c r="U326" s="36" t="s">
        <v>1211</v>
      </c>
      <c r="V326" s="43">
        <v>6.7000000000000004E-2</v>
      </c>
      <c r="W326" s="43">
        <v>5.4899999999999997E-2</v>
      </c>
      <c r="X326" s="26" t="s">
        <v>347</v>
      </c>
      <c r="Z326" s="42">
        <v>5434580</v>
      </c>
      <c r="AA326" s="42">
        <v>1</v>
      </c>
      <c r="AB326" s="42">
        <v>106.22</v>
      </c>
      <c r="AC326" s="42">
        <v>0</v>
      </c>
      <c r="AD326" s="42">
        <v>5772.6108800000002</v>
      </c>
      <c r="AG326" s="26" t="s">
        <v>15</v>
      </c>
      <c r="AH326" s="43">
        <v>5.9720659340000001E-3</v>
      </c>
      <c r="AI326" s="43">
        <v>5.9446749720000001E-3</v>
      </c>
      <c r="AJ326" s="43">
        <v>1.4007672910227389E-3</v>
      </c>
    </row>
    <row r="327" spans="1:36" x14ac:dyDescent="0.2">
      <c r="A327" s="26">
        <v>7956</v>
      </c>
      <c r="B327" s="26">
        <v>12538</v>
      </c>
      <c r="C327" s="26" t="s">
        <v>766</v>
      </c>
      <c r="D327" s="26">
        <v>520026683</v>
      </c>
      <c r="E327" s="26" t="s">
        <v>203</v>
      </c>
      <c r="F327" s="26" t="s">
        <v>1575</v>
      </c>
      <c r="G327" s="26" t="s">
        <v>1576</v>
      </c>
      <c r="H327" s="26" t="s">
        <v>69</v>
      </c>
      <c r="I327" s="26" t="s">
        <v>113</v>
      </c>
      <c r="J327" s="26" t="s">
        <v>51</v>
      </c>
      <c r="K327" s="26" t="s">
        <v>51</v>
      </c>
      <c r="L327" s="26" t="s">
        <v>433</v>
      </c>
      <c r="M327" s="26" t="s">
        <v>165</v>
      </c>
      <c r="N327" s="26" t="s">
        <v>357</v>
      </c>
      <c r="O327" s="26" t="s">
        <v>57</v>
      </c>
      <c r="P327" s="26" t="s">
        <v>728</v>
      </c>
      <c r="Q327" s="26" t="s">
        <v>59</v>
      </c>
      <c r="R327" s="26" t="s">
        <v>54</v>
      </c>
      <c r="S327" s="26" t="s">
        <v>531</v>
      </c>
      <c r="T327" s="54">
        <v>8.7029999999999994</v>
      </c>
      <c r="U327" s="36">
        <v>50161</v>
      </c>
      <c r="V327" s="43">
        <v>3.2000000000000001E-2</v>
      </c>
      <c r="W327" s="43">
        <v>3.2399999999999998E-2</v>
      </c>
      <c r="X327" s="26" t="s">
        <v>347</v>
      </c>
      <c r="Z327" s="42">
        <v>719000</v>
      </c>
      <c r="AA327" s="42">
        <v>1</v>
      </c>
      <c r="AB327" s="42">
        <v>102.72</v>
      </c>
      <c r="AC327" s="42">
        <v>18.76023</v>
      </c>
      <c r="AD327" s="42">
        <v>757.31703000000005</v>
      </c>
      <c r="AG327" s="26" t="s">
        <v>15</v>
      </c>
      <c r="AH327" s="43">
        <v>8.7789987699999998E-4</v>
      </c>
      <c r="AI327" s="43">
        <v>7.7989036299999995E-4</v>
      </c>
      <c r="AJ327" s="43">
        <v>1.8376865280039217E-4</v>
      </c>
    </row>
    <row r="328" spans="1:36" x14ac:dyDescent="0.2">
      <c r="A328" s="26">
        <v>7956</v>
      </c>
      <c r="B328" s="26">
        <v>12538</v>
      </c>
      <c r="C328" s="26" t="s">
        <v>766</v>
      </c>
      <c r="D328" s="26">
        <v>520026683</v>
      </c>
      <c r="E328" s="26" t="s">
        <v>203</v>
      </c>
      <c r="F328" s="26" t="s">
        <v>1577</v>
      </c>
      <c r="G328" s="26" t="s">
        <v>1578</v>
      </c>
      <c r="H328" s="26" t="s">
        <v>69</v>
      </c>
      <c r="I328" s="26" t="s">
        <v>112</v>
      </c>
      <c r="J328" s="26" t="s">
        <v>51</v>
      </c>
      <c r="K328" s="26" t="s">
        <v>51</v>
      </c>
      <c r="L328" s="26" t="s">
        <v>433</v>
      </c>
      <c r="M328" s="26" t="s">
        <v>165</v>
      </c>
      <c r="N328" s="26" t="s">
        <v>357</v>
      </c>
      <c r="O328" s="26" t="s">
        <v>57</v>
      </c>
      <c r="P328" s="26" t="s">
        <v>728</v>
      </c>
      <c r="Q328" s="26" t="s">
        <v>59</v>
      </c>
      <c r="R328" s="26" t="s">
        <v>54</v>
      </c>
      <c r="S328" s="26" t="s">
        <v>531</v>
      </c>
      <c r="T328" s="54">
        <v>7.89</v>
      </c>
      <c r="U328" s="36">
        <v>50161</v>
      </c>
      <c r="V328" s="43">
        <v>5.79E-2</v>
      </c>
      <c r="W328" s="43">
        <v>5.3600000000000002E-2</v>
      </c>
      <c r="X328" s="26" t="s">
        <v>347</v>
      </c>
      <c r="Z328" s="42">
        <v>125000</v>
      </c>
      <c r="AA328" s="42">
        <v>1</v>
      </c>
      <c r="AB328" s="42">
        <v>103.2</v>
      </c>
      <c r="AC328" s="42">
        <v>5.7249999999999996</v>
      </c>
      <c r="AD328" s="42">
        <v>134.72499999999999</v>
      </c>
      <c r="AG328" s="26" t="s">
        <v>15</v>
      </c>
      <c r="AH328" s="43">
        <v>4.6743062600000001E-4</v>
      </c>
      <c r="AI328" s="43">
        <v>1.3874074499999999E-4</v>
      </c>
      <c r="AJ328" s="43">
        <v>3.2692030903534334E-5</v>
      </c>
    </row>
    <row r="329" spans="1:36" x14ac:dyDescent="0.2">
      <c r="A329" s="26">
        <v>7956</v>
      </c>
      <c r="B329" s="26">
        <v>12538</v>
      </c>
      <c r="C329" s="26" t="s">
        <v>1194</v>
      </c>
      <c r="D329" s="26">
        <v>515364891</v>
      </c>
      <c r="E329" s="26" t="s">
        <v>203</v>
      </c>
      <c r="F329" s="26" t="s">
        <v>1579</v>
      </c>
      <c r="G329" s="26" t="s">
        <v>1580</v>
      </c>
      <c r="H329" s="26" t="s">
        <v>69</v>
      </c>
      <c r="I329" s="26" t="s">
        <v>113</v>
      </c>
      <c r="J329" s="26" t="s">
        <v>51</v>
      </c>
      <c r="K329" s="26" t="s">
        <v>51</v>
      </c>
      <c r="L329" s="26" t="s">
        <v>52</v>
      </c>
      <c r="M329" s="26" t="s">
        <v>165</v>
      </c>
      <c r="N329" s="26" t="s">
        <v>353</v>
      </c>
      <c r="O329" s="26" t="s">
        <v>57</v>
      </c>
      <c r="P329" s="26" t="s">
        <v>154</v>
      </c>
      <c r="Q329" s="26" t="s">
        <v>154</v>
      </c>
      <c r="R329" s="26" t="s">
        <v>54</v>
      </c>
      <c r="S329" s="26" t="s">
        <v>531</v>
      </c>
      <c r="T329" s="54">
        <v>4.2460000000000004</v>
      </c>
      <c r="U329" s="36" t="s">
        <v>1224</v>
      </c>
      <c r="V329" s="43">
        <v>4.7E-2</v>
      </c>
      <c r="W329" s="43">
        <v>3.6299999999999999E-2</v>
      </c>
      <c r="X329" s="26" t="s">
        <v>347</v>
      </c>
      <c r="Z329" s="42">
        <v>1700000</v>
      </c>
      <c r="AA329" s="42">
        <v>1</v>
      </c>
      <c r="AB329" s="42">
        <v>109.9024</v>
      </c>
      <c r="AC329" s="42">
        <v>0</v>
      </c>
      <c r="AD329" s="42">
        <v>1868.3407999999999</v>
      </c>
      <c r="AG329" s="26" t="s">
        <v>15</v>
      </c>
      <c r="AH329" s="43">
        <v>9.5482628650000005E-3</v>
      </c>
      <c r="AI329" s="43">
        <v>1.9240303949999999E-3</v>
      </c>
      <c r="AJ329" s="43">
        <v>4.5336689680411249E-4</v>
      </c>
    </row>
    <row r="330" spans="1:36" x14ac:dyDescent="0.2">
      <c r="A330" s="26">
        <v>7956</v>
      </c>
      <c r="B330" s="26">
        <v>12538</v>
      </c>
      <c r="C330" s="26" t="s">
        <v>1419</v>
      </c>
      <c r="D330" s="26">
        <v>520025438</v>
      </c>
      <c r="E330" s="26" t="s">
        <v>203</v>
      </c>
      <c r="F330" s="26" t="s">
        <v>1581</v>
      </c>
      <c r="G330" s="26" t="s">
        <v>1582</v>
      </c>
      <c r="H330" s="26" t="s">
        <v>69</v>
      </c>
      <c r="I330" s="26" t="s">
        <v>112</v>
      </c>
      <c r="J330" s="26" t="s">
        <v>51</v>
      </c>
      <c r="K330" s="26" t="s">
        <v>51</v>
      </c>
      <c r="L330" s="26" t="s">
        <v>433</v>
      </c>
      <c r="M330" s="26" t="s">
        <v>165</v>
      </c>
      <c r="N330" s="26" t="s">
        <v>357</v>
      </c>
      <c r="O330" s="26" t="s">
        <v>57</v>
      </c>
      <c r="P330" s="26" t="s">
        <v>737</v>
      </c>
      <c r="Q330" s="26" t="s">
        <v>59</v>
      </c>
      <c r="R330" s="26" t="s">
        <v>54</v>
      </c>
      <c r="S330" s="26" t="s">
        <v>531</v>
      </c>
      <c r="T330" s="54">
        <v>2.7519999999999998</v>
      </c>
      <c r="U330" s="36" t="s">
        <v>1583</v>
      </c>
      <c r="V330" s="43">
        <v>6.6299999999999998E-2</v>
      </c>
      <c r="W330" s="43">
        <v>5.45E-2</v>
      </c>
      <c r="X330" s="26" t="s">
        <v>347</v>
      </c>
      <c r="Z330" s="42">
        <v>960300</v>
      </c>
      <c r="AA330" s="42">
        <v>1</v>
      </c>
      <c r="AB330" s="42">
        <v>103.56</v>
      </c>
      <c r="AC330" s="42">
        <v>0</v>
      </c>
      <c r="AD330" s="42">
        <v>994.48667999999998</v>
      </c>
      <c r="AG330" s="26" t="s">
        <v>15</v>
      </c>
      <c r="AH330" s="43">
        <v>7.2539909000000002E-4</v>
      </c>
      <c r="AI330" s="43">
        <v>1.0241293229999999E-3</v>
      </c>
      <c r="AJ330" s="43">
        <v>2.4131964576517539E-4</v>
      </c>
    </row>
    <row r="331" spans="1:36" x14ac:dyDescent="0.2">
      <c r="A331" s="26">
        <v>7956</v>
      </c>
      <c r="B331" s="26">
        <v>12538</v>
      </c>
      <c r="C331" s="26" t="s">
        <v>1350</v>
      </c>
      <c r="D331" s="26">
        <v>520020116</v>
      </c>
      <c r="E331" s="26" t="s">
        <v>203</v>
      </c>
      <c r="F331" s="26" t="s">
        <v>1584</v>
      </c>
      <c r="G331" s="26" t="s">
        <v>1585</v>
      </c>
      <c r="H331" s="26" t="s">
        <v>69</v>
      </c>
      <c r="I331" s="26" t="s">
        <v>113</v>
      </c>
      <c r="J331" s="26" t="s">
        <v>51</v>
      </c>
      <c r="K331" s="26" t="s">
        <v>51</v>
      </c>
      <c r="L331" s="26" t="s">
        <v>433</v>
      </c>
      <c r="M331" s="26" t="s">
        <v>165</v>
      </c>
      <c r="N331" s="26" t="s">
        <v>357</v>
      </c>
      <c r="O331" s="26" t="s">
        <v>57</v>
      </c>
      <c r="P331" s="26" t="s">
        <v>1122</v>
      </c>
      <c r="Q331" s="26" t="s">
        <v>59</v>
      </c>
      <c r="R331" s="26" t="s">
        <v>54</v>
      </c>
      <c r="S331" s="26" t="s">
        <v>531</v>
      </c>
      <c r="T331" s="54">
        <v>4.6319999999999997</v>
      </c>
      <c r="U331" s="36" t="s">
        <v>1171</v>
      </c>
      <c r="V331" s="43">
        <v>4.4499999999999998E-2</v>
      </c>
      <c r="W331" s="43">
        <v>3.6700000000000003E-2</v>
      </c>
      <c r="X331" s="26" t="s">
        <v>347</v>
      </c>
      <c r="Z331" s="42">
        <v>66000</v>
      </c>
      <c r="AA331" s="42">
        <v>1</v>
      </c>
      <c r="AB331" s="42">
        <v>107</v>
      </c>
      <c r="AC331" s="42">
        <v>0</v>
      </c>
      <c r="AD331" s="42">
        <v>70.62</v>
      </c>
      <c r="AG331" s="26" t="s">
        <v>15</v>
      </c>
      <c r="AH331" s="43">
        <v>1.4666666599999999E-4</v>
      </c>
      <c r="AI331" s="43">
        <v>7.2724968876801505E-5</v>
      </c>
      <c r="AJ331" s="43">
        <v>1.7136472239061752E-5</v>
      </c>
    </row>
    <row r="332" spans="1:36" x14ac:dyDescent="0.2">
      <c r="A332" s="26">
        <v>7956</v>
      </c>
      <c r="B332" s="26">
        <v>12538</v>
      </c>
      <c r="C332" s="26" t="s">
        <v>1554</v>
      </c>
      <c r="D332" s="26">
        <v>520033234</v>
      </c>
      <c r="E332" s="26" t="s">
        <v>203</v>
      </c>
      <c r="F332" s="26" t="s">
        <v>1586</v>
      </c>
      <c r="G332" s="26" t="s">
        <v>1587</v>
      </c>
      <c r="H332" s="26" t="s">
        <v>69</v>
      </c>
      <c r="I332" s="26" t="s">
        <v>113</v>
      </c>
      <c r="J332" s="26" t="s">
        <v>51</v>
      </c>
      <c r="K332" s="26" t="s">
        <v>51</v>
      </c>
      <c r="L332" s="26" t="s">
        <v>433</v>
      </c>
      <c r="M332" s="26" t="s">
        <v>165</v>
      </c>
      <c r="N332" s="26" t="s">
        <v>358</v>
      </c>
      <c r="O332" s="26" t="s">
        <v>57</v>
      </c>
      <c r="P332" s="26" t="s">
        <v>1122</v>
      </c>
      <c r="Q332" s="26" t="s">
        <v>59</v>
      </c>
      <c r="R332" s="26" t="s">
        <v>54</v>
      </c>
      <c r="S332" s="26" t="s">
        <v>531</v>
      </c>
      <c r="T332" s="54">
        <v>5.6159999999999997</v>
      </c>
      <c r="U332" s="36" t="s">
        <v>1266</v>
      </c>
      <c r="V332" s="43">
        <v>4.1500000000000002E-2</v>
      </c>
      <c r="W332" s="43">
        <v>3.95E-2</v>
      </c>
      <c r="X332" s="26" t="s">
        <v>347</v>
      </c>
      <c r="Z332" s="42">
        <v>593138.84</v>
      </c>
      <c r="AA332" s="42">
        <v>1</v>
      </c>
      <c r="AB332" s="42">
        <v>105.56</v>
      </c>
      <c r="AC332" s="42">
        <v>0</v>
      </c>
      <c r="AD332" s="42">
        <v>626.11735999999996</v>
      </c>
      <c r="AG332" s="26" t="s">
        <v>15</v>
      </c>
      <c r="AH332" s="43">
        <v>1.2066667150000001E-3</v>
      </c>
      <c r="AI332" s="43">
        <v>6.4478002699999996E-4</v>
      </c>
      <c r="AJ332" s="43">
        <v>1.5193206964081893E-4</v>
      </c>
    </row>
    <row r="333" spans="1:36" x14ac:dyDescent="0.2">
      <c r="A333" s="26">
        <v>7956</v>
      </c>
      <c r="B333" s="26">
        <v>12538</v>
      </c>
      <c r="C333" s="26" t="s">
        <v>1386</v>
      </c>
      <c r="D333" s="26">
        <v>520044322</v>
      </c>
      <c r="E333" s="26" t="s">
        <v>203</v>
      </c>
      <c r="F333" s="26" t="s">
        <v>1588</v>
      </c>
      <c r="G333" s="26" t="s">
        <v>1589</v>
      </c>
      <c r="H333" s="26" t="s">
        <v>69</v>
      </c>
      <c r="I333" s="26" t="s">
        <v>112</v>
      </c>
      <c r="J333" s="26" t="s">
        <v>51</v>
      </c>
      <c r="K333" s="26" t="s">
        <v>51</v>
      </c>
      <c r="L333" s="26" t="s">
        <v>433</v>
      </c>
      <c r="M333" s="26" t="s">
        <v>165</v>
      </c>
      <c r="N333" s="26" t="s">
        <v>140</v>
      </c>
      <c r="O333" s="26" t="s">
        <v>57</v>
      </c>
      <c r="P333" s="26" t="s">
        <v>1051</v>
      </c>
      <c r="Q333" s="26" t="s">
        <v>64</v>
      </c>
      <c r="R333" s="26" t="s">
        <v>54</v>
      </c>
      <c r="S333" s="26" t="s">
        <v>531</v>
      </c>
      <c r="T333" s="54">
        <v>5.282</v>
      </c>
      <c r="U333" s="36" t="s">
        <v>1045</v>
      </c>
      <c r="V333" s="43">
        <v>6.3799999999999996E-2</v>
      </c>
      <c r="W333" s="43">
        <v>5.74E-2</v>
      </c>
      <c r="X333" s="26" t="s">
        <v>347</v>
      </c>
      <c r="Z333" s="42">
        <v>180273</v>
      </c>
      <c r="AA333" s="42">
        <v>1</v>
      </c>
      <c r="AB333" s="42">
        <v>103.74</v>
      </c>
      <c r="AC333" s="42">
        <v>0</v>
      </c>
      <c r="AD333" s="42">
        <v>187.01521</v>
      </c>
      <c r="AG333" s="26" t="s">
        <v>15</v>
      </c>
      <c r="AH333" s="43">
        <v>1.80273E-4</v>
      </c>
      <c r="AI333" s="43">
        <v>1.9258956799999999E-4</v>
      </c>
      <c r="AJ333" s="43">
        <v>4.5380642232332252E-5</v>
      </c>
    </row>
    <row r="334" spans="1:36" x14ac:dyDescent="0.2">
      <c r="A334" s="26">
        <v>7956</v>
      </c>
      <c r="B334" s="26">
        <v>12538</v>
      </c>
      <c r="C334" s="26" t="s">
        <v>1074</v>
      </c>
      <c r="D334" s="26">
        <v>1905761</v>
      </c>
      <c r="E334" s="26" t="s">
        <v>204</v>
      </c>
      <c r="F334" s="26" t="s">
        <v>1590</v>
      </c>
      <c r="G334" s="26" t="s">
        <v>1591</v>
      </c>
      <c r="H334" s="26" t="s">
        <v>69</v>
      </c>
      <c r="I334" s="26" t="s">
        <v>112</v>
      </c>
      <c r="J334" s="26" t="s">
        <v>51</v>
      </c>
      <c r="K334" s="26" t="s">
        <v>167</v>
      </c>
      <c r="L334" s="26" t="s">
        <v>433</v>
      </c>
      <c r="M334" s="26" t="s">
        <v>165</v>
      </c>
      <c r="N334" s="26" t="s">
        <v>358</v>
      </c>
      <c r="O334" s="26" t="s">
        <v>57</v>
      </c>
      <c r="P334" s="26" t="s">
        <v>728</v>
      </c>
      <c r="Q334" s="26" t="s">
        <v>59</v>
      </c>
      <c r="R334" s="26" t="s">
        <v>54</v>
      </c>
      <c r="S334" s="26" t="s">
        <v>531</v>
      </c>
      <c r="T334" s="54">
        <v>3.7879999999999998</v>
      </c>
      <c r="U334" s="36" t="s">
        <v>1592</v>
      </c>
      <c r="V334" s="43">
        <v>6.25E-2</v>
      </c>
      <c r="W334" s="43">
        <v>5.5399999999999998E-2</v>
      </c>
      <c r="X334" s="26" t="s">
        <v>347</v>
      </c>
      <c r="Z334" s="42">
        <v>666000</v>
      </c>
      <c r="AA334" s="42">
        <v>1</v>
      </c>
      <c r="AB334" s="42">
        <v>104.29</v>
      </c>
      <c r="AC334" s="42">
        <v>0</v>
      </c>
      <c r="AD334" s="42">
        <v>694.57140000000004</v>
      </c>
      <c r="AG334" s="26" t="s">
        <v>15</v>
      </c>
      <c r="AH334" s="43">
        <v>1.2109090900000001E-3</v>
      </c>
      <c r="AI334" s="43">
        <v>7.1527447499999995E-4</v>
      </c>
      <c r="AJ334" s="43">
        <v>1.6854295545378441E-4</v>
      </c>
    </row>
    <row r="335" spans="1:36" x14ac:dyDescent="0.2">
      <c r="A335" s="26">
        <v>7956</v>
      </c>
      <c r="B335" s="26">
        <v>12538</v>
      </c>
      <c r="C335" s="26" t="s">
        <v>1332</v>
      </c>
      <c r="D335" s="26">
        <v>520033309</v>
      </c>
      <c r="E335" s="26" t="s">
        <v>203</v>
      </c>
      <c r="F335" s="26" t="s">
        <v>1593</v>
      </c>
      <c r="G335" s="26" t="s">
        <v>1594</v>
      </c>
      <c r="H335" s="26" t="s">
        <v>69</v>
      </c>
      <c r="I335" s="26" t="s">
        <v>112</v>
      </c>
      <c r="J335" s="26" t="s">
        <v>51</v>
      </c>
      <c r="K335" s="26" t="s">
        <v>51</v>
      </c>
      <c r="L335" s="26" t="s">
        <v>433</v>
      </c>
      <c r="M335" s="26" t="s">
        <v>165</v>
      </c>
      <c r="N335" s="26" t="s">
        <v>84</v>
      </c>
      <c r="O335" s="26" t="s">
        <v>57</v>
      </c>
      <c r="P335" s="26" t="s">
        <v>154</v>
      </c>
      <c r="Q335" s="26" t="s">
        <v>154</v>
      </c>
      <c r="R335" s="26" t="s">
        <v>54</v>
      </c>
      <c r="S335" s="26" t="s">
        <v>531</v>
      </c>
      <c r="T335" s="54">
        <v>2.3730000000000002</v>
      </c>
      <c r="U335" s="36">
        <v>46784</v>
      </c>
      <c r="V335" s="43">
        <v>6.5000000000000002E-2</v>
      </c>
      <c r="W335" s="43">
        <v>7.1099999999999997E-2</v>
      </c>
      <c r="X335" s="26" t="s">
        <v>347</v>
      </c>
      <c r="Z335" s="42">
        <v>350000</v>
      </c>
      <c r="AA335" s="42">
        <v>1</v>
      </c>
      <c r="AB335" s="42">
        <v>98.9</v>
      </c>
      <c r="AC335" s="42">
        <v>14.335649999999999</v>
      </c>
      <c r="AD335" s="42">
        <v>360.48565000000002</v>
      </c>
      <c r="AG335" s="26" t="s">
        <v>15</v>
      </c>
      <c r="AH335" s="43">
        <v>1.191079832E-3</v>
      </c>
      <c r="AI335" s="43">
        <v>3.7123063800000001E-4</v>
      </c>
      <c r="AJ335" s="43">
        <v>8.7474544517206616E-5</v>
      </c>
    </row>
    <row r="336" spans="1:36" x14ac:dyDescent="0.2">
      <c r="A336" s="26">
        <v>7956</v>
      </c>
      <c r="B336" s="26">
        <v>12538</v>
      </c>
      <c r="C336" s="26" t="s">
        <v>1232</v>
      </c>
      <c r="D336" s="26">
        <v>2059088</v>
      </c>
      <c r="E336" s="26" t="s">
        <v>204</v>
      </c>
      <c r="F336" s="26" t="s">
        <v>1595</v>
      </c>
      <c r="G336" s="26" t="s">
        <v>1596</v>
      </c>
      <c r="H336" s="26" t="s">
        <v>69</v>
      </c>
      <c r="I336" s="26" t="s">
        <v>112</v>
      </c>
      <c r="J336" s="26" t="s">
        <v>51</v>
      </c>
      <c r="K336" s="26" t="s">
        <v>167</v>
      </c>
      <c r="L336" s="26" t="s">
        <v>433</v>
      </c>
      <c r="M336" s="26" t="s">
        <v>165</v>
      </c>
      <c r="N336" s="26" t="s">
        <v>131</v>
      </c>
      <c r="O336" s="26" t="s">
        <v>57</v>
      </c>
      <c r="P336" s="26" t="s">
        <v>1235</v>
      </c>
      <c r="Q336" s="26" t="s">
        <v>64</v>
      </c>
      <c r="R336" s="26" t="s">
        <v>54</v>
      </c>
      <c r="S336" s="26" t="s">
        <v>531</v>
      </c>
      <c r="T336" s="54">
        <v>3.1419999999999999</v>
      </c>
      <c r="U336" s="36">
        <v>47119</v>
      </c>
      <c r="V336" s="43">
        <v>9.4E-2</v>
      </c>
      <c r="W336" s="43">
        <v>7.0099999999999996E-2</v>
      </c>
      <c r="X336" s="26" t="s">
        <v>347</v>
      </c>
      <c r="Z336" s="42">
        <v>2546000</v>
      </c>
      <c r="AA336" s="42">
        <v>1</v>
      </c>
      <c r="AB336" s="42">
        <v>107.81</v>
      </c>
      <c r="AC336" s="42">
        <v>119.66200000000001</v>
      </c>
      <c r="AD336" s="42">
        <v>2864.5046000000002</v>
      </c>
      <c r="AG336" s="26" t="s">
        <v>15</v>
      </c>
      <c r="AH336" s="43">
        <v>8.3475409829999996E-3</v>
      </c>
      <c r="AI336" s="43">
        <v>2.9498868289999998E-3</v>
      </c>
      <c r="AJ336" s="43">
        <v>6.9509350830592874E-4</v>
      </c>
    </row>
    <row r="337" spans="1:36" x14ac:dyDescent="0.2">
      <c r="A337" s="26">
        <v>7956</v>
      </c>
      <c r="B337" s="26">
        <v>12538</v>
      </c>
      <c r="C337" s="26" t="s">
        <v>1597</v>
      </c>
      <c r="D337" s="26">
        <v>515164143</v>
      </c>
      <c r="E337" s="26" t="s">
        <v>203</v>
      </c>
      <c r="F337" s="26" t="s">
        <v>1598</v>
      </c>
      <c r="G337" s="26" t="s">
        <v>1599</v>
      </c>
      <c r="H337" s="26" t="s">
        <v>69</v>
      </c>
      <c r="I337" s="26" t="s">
        <v>113</v>
      </c>
      <c r="J337" s="26" t="s">
        <v>51</v>
      </c>
      <c r="K337" s="26" t="s">
        <v>51</v>
      </c>
      <c r="L337" s="26" t="s">
        <v>433</v>
      </c>
      <c r="M337" s="26" t="s">
        <v>165</v>
      </c>
      <c r="N337" s="26" t="s">
        <v>357</v>
      </c>
      <c r="O337" s="26" t="s">
        <v>57</v>
      </c>
      <c r="P337" s="26" t="s">
        <v>154</v>
      </c>
      <c r="Q337" s="26" t="s">
        <v>154</v>
      </c>
      <c r="R337" s="26" t="s">
        <v>54</v>
      </c>
      <c r="S337" s="26" t="s">
        <v>531</v>
      </c>
      <c r="T337" s="54">
        <v>2.79</v>
      </c>
      <c r="U337" s="36" t="s">
        <v>1036</v>
      </c>
      <c r="V337" s="43">
        <v>4.4999999999999998E-2</v>
      </c>
      <c r="W337" s="43">
        <v>4.7600000000000003E-2</v>
      </c>
      <c r="X337" s="26" t="s">
        <v>347</v>
      </c>
      <c r="Z337" s="42">
        <v>360000</v>
      </c>
      <c r="AA337" s="42">
        <v>1</v>
      </c>
      <c r="AB337" s="42">
        <v>101.12</v>
      </c>
      <c r="AC337" s="42">
        <v>0</v>
      </c>
      <c r="AD337" s="42">
        <v>364.03199999999998</v>
      </c>
      <c r="AG337" s="26" t="s">
        <v>15</v>
      </c>
      <c r="AH337" s="43">
        <v>2.903225806E-3</v>
      </c>
      <c r="AI337" s="43">
        <v>3.7488269399999998E-4</v>
      </c>
      <c r="AJ337" s="43">
        <v>8.8335092921695377E-5</v>
      </c>
    </row>
    <row r="338" spans="1:36" x14ac:dyDescent="0.2">
      <c r="A338" s="26">
        <v>7956</v>
      </c>
      <c r="B338" s="26">
        <v>12538</v>
      </c>
      <c r="C338" s="26" t="s">
        <v>1600</v>
      </c>
      <c r="D338" s="26">
        <v>520039660</v>
      </c>
      <c r="E338" s="26" t="s">
        <v>203</v>
      </c>
      <c r="F338" s="26" t="s">
        <v>1601</v>
      </c>
      <c r="G338" s="26" t="s">
        <v>1602</v>
      </c>
      <c r="H338" s="26" t="s">
        <v>69</v>
      </c>
      <c r="I338" s="26" t="s">
        <v>112</v>
      </c>
      <c r="J338" s="26" t="s">
        <v>51</v>
      </c>
      <c r="K338" s="26" t="s">
        <v>51</v>
      </c>
      <c r="L338" s="26" t="s">
        <v>433</v>
      </c>
      <c r="M338" s="26" t="s">
        <v>165</v>
      </c>
      <c r="N338" s="26" t="s">
        <v>84</v>
      </c>
      <c r="O338" s="26" t="s">
        <v>57</v>
      </c>
      <c r="P338" s="26" t="s">
        <v>154</v>
      </c>
      <c r="Q338" s="26" t="s">
        <v>154</v>
      </c>
      <c r="R338" s="26" t="s">
        <v>54</v>
      </c>
      <c r="S338" s="26" t="s">
        <v>531</v>
      </c>
      <c r="T338" s="54">
        <v>3.9540000000000002</v>
      </c>
      <c r="U338" s="36">
        <v>48591</v>
      </c>
      <c r="V338" s="43">
        <v>6.7299999999999999E-2</v>
      </c>
      <c r="W338" s="43">
        <v>5.8700000000000002E-2</v>
      </c>
      <c r="X338" s="26" t="s">
        <v>347</v>
      </c>
      <c r="Z338" s="42">
        <v>659000</v>
      </c>
      <c r="AA338" s="42">
        <v>1</v>
      </c>
      <c r="AB338" s="42">
        <v>104.22</v>
      </c>
      <c r="AC338" s="42">
        <v>0</v>
      </c>
      <c r="AD338" s="42">
        <v>686.8098</v>
      </c>
      <c r="AG338" s="26" t="s">
        <v>15</v>
      </c>
      <c r="AH338" s="43">
        <v>2.3963636359999999E-3</v>
      </c>
      <c r="AI338" s="43">
        <v>7.07281525E-4</v>
      </c>
      <c r="AJ338" s="43">
        <v>1.6665954504694922E-4</v>
      </c>
    </row>
    <row r="339" spans="1:36" x14ac:dyDescent="0.2">
      <c r="A339" s="26">
        <v>7956</v>
      </c>
      <c r="B339" s="26">
        <v>12538</v>
      </c>
      <c r="C339" s="26" t="s">
        <v>1603</v>
      </c>
      <c r="D339" s="26">
        <v>515333128</v>
      </c>
      <c r="E339" s="26" t="s">
        <v>203</v>
      </c>
      <c r="F339" s="26" t="s">
        <v>1604</v>
      </c>
      <c r="G339" s="26" t="s">
        <v>1605</v>
      </c>
      <c r="H339" s="26" t="s">
        <v>69</v>
      </c>
      <c r="I339" s="26" t="s">
        <v>339</v>
      </c>
      <c r="J339" s="26" t="s">
        <v>51</v>
      </c>
      <c r="K339" s="26" t="s">
        <v>51</v>
      </c>
      <c r="L339" s="26" t="s">
        <v>433</v>
      </c>
      <c r="M339" s="26" t="s">
        <v>165</v>
      </c>
      <c r="N339" s="26" t="s">
        <v>127</v>
      </c>
      <c r="O339" s="26" t="s">
        <v>57</v>
      </c>
      <c r="P339" s="26" t="s">
        <v>154</v>
      </c>
      <c r="Q339" s="26" t="s">
        <v>154</v>
      </c>
      <c r="R339" s="26" t="s">
        <v>54</v>
      </c>
      <c r="S339" s="26" t="s">
        <v>531</v>
      </c>
      <c r="T339" s="54">
        <v>3.1</v>
      </c>
      <c r="U339" s="36" t="s">
        <v>1606</v>
      </c>
      <c r="V339" s="43">
        <v>6.5000000000000002E-2</v>
      </c>
      <c r="W339" s="43">
        <v>6.0299999999999999E-2</v>
      </c>
      <c r="X339" s="26" t="s">
        <v>347</v>
      </c>
      <c r="Z339" s="42">
        <v>119000</v>
      </c>
      <c r="AA339" s="42">
        <v>1</v>
      </c>
      <c r="AB339" s="42">
        <v>101.5</v>
      </c>
      <c r="AC339" s="42">
        <v>0</v>
      </c>
      <c r="AD339" s="42">
        <v>120.785</v>
      </c>
      <c r="AG339" s="26" t="s">
        <v>15</v>
      </c>
      <c r="AH339" s="43">
        <v>1.0818181809999999E-3</v>
      </c>
      <c r="AI339" s="43">
        <v>1.2438523500000001E-4</v>
      </c>
      <c r="AJ339" s="43">
        <v>2.9309385434651284E-5</v>
      </c>
    </row>
    <row r="340" spans="1:36" x14ac:dyDescent="0.2">
      <c r="A340" s="26">
        <v>7956</v>
      </c>
      <c r="B340" s="26">
        <v>12538</v>
      </c>
      <c r="C340" s="26" t="s">
        <v>773</v>
      </c>
      <c r="D340" s="26">
        <v>513230029</v>
      </c>
      <c r="E340" s="26" t="s">
        <v>203</v>
      </c>
      <c r="F340" s="26" t="s">
        <v>1607</v>
      </c>
      <c r="G340" s="26" t="s">
        <v>1608</v>
      </c>
      <c r="H340" s="26" t="s">
        <v>69</v>
      </c>
      <c r="I340" s="26" t="s">
        <v>112</v>
      </c>
      <c r="J340" s="26" t="s">
        <v>51</v>
      </c>
      <c r="K340" s="26" t="s">
        <v>51</v>
      </c>
      <c r="L340" s="26" t="s">
        <v>433</v>
      </c>
      <c r="M340" s="26" t="s">
        <v>165</v>
      </c>
      <c r="N340" s="26" t="s">
        <v>141</v>
      </c>
      <c r="O340" s="26" t="s">
        <v>57</v>
      </c>
      <c r="P340" s="26" t="s">
        <v>776</v>
      </c>
      <c r="Q340" s="26" t="s">
        <v>64</v>
      </c>
      <c r="R340" s="26" t="s">
        <v>54</v>
      </c>
      <c r="S340" s="26" t="s">
        <v>531</v>
      </c>
      <c r="T340" s="54">
        <v>6.492</v>
      </c>
      <c r="U340" s="36" t="s">
        <v>1609</v>
      </c>
      <c r="V340" s="43">
        <v>6.0699999999999997E-2</v>
      </c>
      <c r="W340" s="43">
        <v>5.4800000000000001E-2</v>
      </c>
      <c r="X340" s="26" t="s">
        <v>347</v>
      </c>
      <c r="Z340" s="42">
        <v>521145</v>
      </c>
      <c r="AA340" s="42">
        <v>1</v>
      </c>
      <c r="AB340" s="42">
        <v>104.26</v>
      </c>
      <c r="AC340" s="42">
        <v>0</v>
      </c>
      <c r="AD340" s="42">
        <v>543.34577999999999</v>
      </c>
      <c r="AG340" s="26" t="s">
        <v>15</v>
      </c>
      <c r="AH340" s="43">
        <v>1.1515247220000001E-3</v>
      </c>
      <c r="AI340" s="43">
        <v>5.5954127599999997E-4</v>
      </c>
      <c r="AJ340" s="43">
        <v>1.3184692544861731E-4</v>
      </c>
    </row>
    <row r="341" spans="1:36" x14ac:dyDescent="0.2">
      <c r="A341" s="26">
        <v>7956</v>
      </c>
      <c r="B341" s="26">
        <v>12538</v>
      </c>
      <c r="C341" s="26" t="s">
        <v>773</v>
      </c>
      <c r="D341" s="26">
        <v>513230029</v>
      </c>
      <c r="E341" s="26" t="s">
        <v>203</v>
      </c>
      <c r="F341" s="26" t="s">
        <v>1610</v>
      </c>
      <c r="G341" s="26" t="s">
        <v>1611</v>
      </c>
      <c r="H341" s="26" t="s">
        <v>69</v>
      </c>
      <c r="I341" s="26" t="s">
        <v>112</v>
      </c>
      <c r="J341" s="26" t="s">
        <v>51</v>
      </c>
      <c r="K341" s="26" t="s">
        <v>51</v>
      </c>
      <c r="L341" s="26" t="s">
        <v>433</v>
      </c>
      <c r="M341" s="26" t="s">
        <v>165</v>
      </c>
      <c r="N341" s="26" t="s">
        <v>141</v>
      </c>
      <c r="O341" s="26" t="s">
        <v>57</v>
      </c>
      <c r="P341" s="26" t="s">
        <v>776</v>
      </c>
      <c r="Q341" s="26" t="s">
        <v>64</v>
      </c>
      <c r="R341" s="26" t="s">
        <v>54</v>
      </c>
      <c r="S341" s="26" t="s">
        <v>531</v>
      </c>
      <c r="T341" s="54">
        <v>7.1120000000000001</v>
      </c>
      <c r="U341" s="36" t="s">
        <v>1612</v>
      </c>
      <c r="V341" s="43">
        <v>6.0699999999999997E-2</v>
      </c>
      <c r="W341" s="43">
        <v>5.5399999999999998E-2</v>
      </c>
      <c r="X341" s="26" t="s">
        <v>347</v>
      </c>
      <c r="Z341" s="42">
        <v>671145</v>
      </c>
      <c r="AA341" s="42">
        <v>1</v>
      </c>
      <c r="AB341" s="42">
        <v>104.27</v>
      </c>
      <c r="AC341" s="42">
        <v>0</v>
      </c>
      <c r="AD341" s="42">
        <v>699.80289000000005</v>
      </c>
      <c r="AG341" s="26" t="s">
        <v>15</v>
      </c>
      <c r="AH341" s="43">
        <v>1.4829655080000001E-3</v>
      </c>
      <c r="AI341" s="43">
        <v>7.2066190000000003E-4</v>
      </c>
      <c r="AJ341" s="43">
        <v>1.6981241570801733E-4</v>
      </c>
    </row>
    <row r="342" spans="1:36" x14ac:dyDescent="0.2">
      <c r="A342" s="26">
        <v>7956</v>
      </c>
      <c r="B342" s="26">
        <v>12538</v>
      </c>
      <c r="C342" s="26" t="s">
        <v>1613</v>
      </c>
      <c r="D342" s="26">
        <v>1963039</v>
      </c>
      <c r="E342" s="26" t="s">
        <v>204</v>
      </c>
      <c r="F342" s="26" t="s">
        <v>1614</v>
      </c>
      <c r="G342" s="26" t="s">
        <v>1615</v>
      </c>
      <c r="H342" s="26" t="s">
        <v>69</v>
      </c>
      <c r="I342" s="26" t="s">
        <v>112</v>
      </c>
      <c r="J342" s="26" t="s">
        <v>51</v>
      </c>
      <c r="K342" s="26" t="s">
        <v>167</v>
      </c>
      <c r="L342" s="26" t="s">
        <v>433</v>
      </c>
      <c r="M342" s="26" t="s">
        <v>165</v>
      </c>
      <c r="N342" s="26" t="s">
        <v>358</v>
      </c>
      <c r="O342" s="26" t="s">
        <v>57</v>
      </c>
      <c r="P342" s="26" t="s">
        <v>724</v>
      </c>
      <c r="Q342" s="26" t="s">
        <v>59</v>
      </c>
      <c r="R342" s="26" t="s">
        <v>54</v>
      </c>
      <c r="S342" s="26" t="s">
        <v>531</v>
      </c>
      <c r="T342" s="54">
        <v>3.2730000000000001</v>
      </c>
      <c r="U342" s="36" t="s">
        <v>1616</v>
      </c>
      <c r="V342" s="43">
        <v>7.8799999999999995E-2</v>
      </c>
      <c r="W342" s="43">
        <v>6.6400000000000001E-2</v>
      </c>
      <c r="X342" s="26" t="s">
        <v>347</v>
      </c>
      <c r="Z342" s="42">
        <v>1024500</v>
      </c>
      <c r="AA342" s="42">
        <v>1</v>
      </c>
      <c r="AB342" s="42">
        <v>104.59</v>
      </c>
      <c r="AC342" s="42">
        <v>0</v>
      </c>
      <c r="AD342" s="42">
        <v>1071.5245500000001</v>
      </c>
      <c r="AG342" s="26" t="s">
        <v>15</v>
      </c>
      <c r="AH342" s="43">
        <v>2.9271428569999998E-3</v>
      </c>
      <c r="AI342" s="43">
        <v>1.10346346E-3</v>
      </c>
      <c r="AJ342" s="43">
        <v>2.6001346225641654E-4</v>
      </c>
    </row>
    <row r="343" spans="1:36" x14ac:dyDescent="0.2">
      <c r="A343" s="26">
        <v>7956</v>
      </c>
      <c r="B343" s="26">
        <v>12538</v>
      </c>
      <c r="C343" s="26" t="s">
        <v>1617</v>
      </c>
      <c r="D343" s="26">
        <v>512951518</v>
      </c>
      <c r="E343" s="26" t="s">
        <v>203</v>
      </c>
      <c r="F343" s="26" t="s">
        <v>1618</v>
      </c>
      <c r="G343" s="26" t="s">
        <v>1619</v>
      </c>
      <c r="H343" s="26" t="s">
        <v>69</v>
      </c>
      <c r="I343" s="26" t="s">
        <v>112</v>
      </c>
      <c r="J343" s="26" t="s">
        <v>51</v>
      </c>
      <c r="K343" s="26" t="s">
        <v>51</v>
      </c>
      <c r="L343" s="26" t="s">
        <v>433</v>
      </c>
      <c r="M343" s="26" t="s">
        <v>165</v>
      </c>
      <c r="N343" s="26" t="s">
        <v>84</v>
      </c>
      <c r="O343" s="26" t="s">
        <v>57</v>
      </c>
      <c r="P343" s="26" t="s">
        <v>154</v>
      </c>
      <c r="Q343" s="26" t="s">
        <v>154</v>
      </c>
      <c r="R343" s="26" t="s">
        <v>54</v>
      </c>
      <c r="S343" s="26" t="s">
        <v>531</v>
      </c>
      <c r="T343" s="54">
        <v>2.2549999999999999</v>
      </c>
      <c r="U343" s="36" t="s">
        <v>616</v>
      </c>
      <c r="V343" s="43">
        <v>7.7799999999999994E-2</v>
      </c>
      <c r="W343" s="43">
        <v>6.0900000000000003E-2</v>
      </c>
      <c r="X343" s="26" t="s">
        <v>347</v>
      </c>
      <c r="Z343" s="42">
        <v>100000</v>
      </c>
      <c r="AA343" s="42">
        <v>1</v>
      </c>
      <c r="AB343" s="42">
        <v>106</v>
      </c>
      <c r="AC343" s="42">
        <v>0</v>
      </c>
      <c r="AD343" s="42">
        <v>106</v>
      </c>
      <c r="AG343" s="26" t="s">
        <v>15</v>
      </c>
      <c r="AH343" s="43">
        <v>7.3691967499999996E-4</v>
      </c>
      <c r="AI343" s="43">
        <v>1.09159539E-4</v>
      </c>
      <c r="AJ343" s="43">
        <v>2.5721694383185296E-5</v>
      </c>
    </row>
    <row r="344" spans="1:36" x14ac:dyDescent="0.2">
      <c r="A344" s="26">
        <v>7956</v>
      </c>
      <c r="B344" s="26">
        <v>12538</v>
      </c>
      <c r="C344" s="26" t="s">
        <v>1218</v>
      </c>
      <c r="D344" s="26">
        <v>513834200</v>
      </c>
      <c r="E344" s="26" t="s">
        <v>203</v>
      </c>
      <c r="F344" s="26" t="s">
        <v>1620</v>
      </c>
      <c r="G344" s="26" t="s">
        <v>1621</v>
      </c>
      <c r="H344" s="26" t="s">
        <v>69</v>
      </c>
      <c r="I344" s="26" t="s">
        <v>112</v>
      </c>
      <c r="J344" s="26" t="s">
        <v>51</v>
      </c>
      <c r="K344" s="26" t="s">
        <v>51</v>
      </c>
      <c r="L344" s="26" t="s">
        <v>433</v>
      </c>
      <c r="M344" s="26" t="s">
        <v>165</v>
      </c>
      <c r="N344" s="26" t="s">
        <v>141</v>
      </c>
      <c r="O344" s="26" t="s">
        <v>57</v>
      </c>
      <c r="P344" s="26" t="s">
        <v>733</v>
      </c>
      <c r="Q344" s="26" t="s">
        <v>59</v>
      </c>
      <c r="R344" s="26" t="s">
        <v>54</v>
      </c>
      <c r="S344" s="26" t="s">
        <v>531</v>
      </c>
      <c r="T344" s="54">
        <v>7.1360000000000001</v>
      </c>
      <c r="U344" s="36" t="s">
        <v>1622</v>
      </c>
      <c r="V344" s="43">
        <v>6.0199999999999997E-2</v>
      </c>
      <c r="W344" s="43">
        <v>5.3400000000000003E-2</v>
      </c>
      <c r="X344" s="26" t="s">
        <v>347</v>
      </c>
      <c r="Z344" s="42">
        <v>350000</v>
      </c>
      <c r="AA344" s="42">
        <v>1</v>
      </c>
      <c r="AB344" s="42">
        <v>105.33</v>
      </c>
      <c r="AC344" s="42">
        <v>0</v>
      </c>
      <c r="AD344" s="42">
        <v>368.65499999999997</v>
      </c>
      <c r="AG344" s="26" t="s">
        <v>15</v>
      </c>
      <c r="AH344" s="43">
        <v>6.9999999999999999E-4</v>
      </c>
      <c r="AI344" s="43">
        <v>3.7964349099999997E-4</v>
      </c>
      <c r="AJ344" s="43">
        <v>8.9456898517294102E-5</v>
      </c>
    </row>
    <row r="345" spans="1:36" x14ac:dyDescent="0.2">
      <c r="A345" s="26">
        <v>7956</v>
      </c>
      <c r="B345" s="26">
        <v>12538</v>
      </c>
      <c r="C345" s="26" t="s">
        <v>1623</v>
      </c>
      <c r="D345" s="26">
        <v>520039074</v>
      </c>
      <c r="E345" s="26" t="s">
        <v>203</v>
      </c>
      <c r="F345" s="26" t="s">
        <v>1624</v>
      </c>
      <c r="G345" s="26" t="s">
        <v>1625</v>
      </c>
      <c r="H345" s="26" t="s">
        <v>69</v>
      </c>
      <c r="I345" s="26" t="s">
        <v>112</v>
      </c>
      <c r="J345" s="26" t="s">
        <v>51</v>
      </c>
      <c r="K345" s="26" t="s">
        <v>51</v>
      </c>
      <c r="L345" s="26" t="s">
        <v>433</v>
      </c>
      <c r="M345" s="26" t="s">
        <v>165</v>
      </c>
      <c r="N345" s="26" t="s">
        <v>84</v>
      </c>
      <c r="O345" s="26" t="s">
        <v>57</v>
      </c>
      <c r="P345" s="26" t="s">
        <v>154</v>
      </c>
      <c r="Q345" s="26" t="s">
        <v>154</v>
      </c>
      <c r="R345" s="26" t="s">
        <v>54</v>
      </c>
      <c r="S345" s="26" t="s">
        <v>531</v>
      </c>
      <c r="T345" s="54">
        <v>3.1659999999999999</v>
      </c>
      <c r="U345" s="36">
        <v>47125</v>
      </c>
      <c r="V345" s="43">
        <v>6.5000000000000002E-2</v>
      </c>
      <c r="W345" s="43">
        <v>7.0099999999999996E-2</v>
      </c>
      <c r="X345" s="26" t="s">
        <v>347</v>
      </c>
      <c r="Z345" s="42">
        <v>99000</v>
      </c>
      <c r="AA345" s="42">
        <v>1</v>
      </c>
      <c r="AB345" s="42">
        <v>98.84</v>
      </c>
      <c r="AC345" s="42">
        <v>0</v>
      </c>
      <c r="AD345" s="42">
        <v>97.851600000000005</v>
      </c>
      <c r="AG345" s="26" t="s">
        <v>15</v>
      </c>
      <c r="AH345" s="43">
        <v>5.3513513499999995E-4</v>
      </c>
      <c r="AI345" s="43">
        <v>1.0076826E-4</v>
      </c>
      <c r="AJ345" s="43">
        <v>2.3744424057600891E-5</v>
      </c>
    </row>
    <row r="346" spans="1:36" x14ac:dyDescent="0.2">
      <c r="A346" s="26">
        <v>7956</v>
      </c>
      <c r="B346" s="26">
        <v>12538</v>
      </c>
      <c r="C346" s="26" t="s">
        <v>709</v>
      </c>
      <c r="D346" s="26">
        <v>520001736</v>
      </c>
      <c r="E346" s="26" t="s">
        <v>203</v>
      </c>
      <c r="F346" s="26" t="s">
        <v>1626</v>
      </c>
      <c r="G346" s="26" t="s">
        <v>1627</v>
      </c>
      <c r="H346" s="26" t="s">
        <v>69</v>
      </c>
      <c r="I346" s="26" t="s">
        <v>113</v>
      </c>
      <c r="J346" s="26" t="s">
        <v>51</v>
      </c>
      <c r="K346" s="26" t="s">
        <v>51</v>
      </c>
      <c r="L346" s="26" t="s">
        <v>433</v>
      </c>
      <c r="M346" s="26" t="s">
        <v>165</v>
      </c>
      <c r="N346" s="26" t="s">
        <v>357</v>
      </c>
      <c r="O346" s="26" t="s">
        <v>57</v>
      </c>
      <c r="P346" s="26" t="s">
        <v>728</v>
      </c>
      <c r="Q346" s="26" t="s">
        <v>59</v>
      </c>
      <c r="R346" s="26" t="s">
        <v>54</v>
      </c>
      <c r="S346" s="26" t="s">
        <v>531</v>
      </c>
      <c r="T346" s="54">
        <v>3.4860000000000002</v>
      </c>
      <c r="U346" s="36" t="s">
        <v>670</v>
      </c>
      <c r="V346" s="43">
        <v>3.3399999999999999E-2</v>
      </c>
      <c r="W346" s="43">
        <v>2.9000000000000001E-2</v>
      </c>
      <c r="X346" s="26" t="s">
        <v>347</v>
      </c>
      <c r="Z346" s="42">
        <v>690000</v>
      </c>
      <c r="AA346" s="42">
        <v>1</v>
      </c>
      <c r="AB346" s="42">
        <v>104.85</v>
      </c>
      <c r="AC346" s="42">
        <v>0</v>
      </c>
      <c r="AD346" s="42">
        <v>723.46500000000003</v>
      </c>
      <c r="AG346" s="26" t="s">
        <v>15</v>
      </c>
      <c r="AH346" s="43">
        <v>9.2866381400000004E-4</v>
      </c>
      <c r="AI346" s="43">
        <v>7.45029306E-4</v>
      </c>
      <c r="AJ346" s="43">
        <v>1.7555420402765235E-4</v>
      </c>
    </row>
    <row r="347" spans="1:36" x14ac:dyDescent="0.2">
      <c r="A347" s="26">
        <v>7956</v>
      </c>
      <c r="B347" s="26">
        <v>12538</v>
      </c>
      <c r="C347" s="26" t="s">
        <v>975</v>
      </c>
      <c r="D347" s="26">
        <v>520043720</v>
      </c>
      <c r="E347" s="26" t="s">
        <v>203</v>
      </c>
      <c r="F347" s="26" t="s">
        <v>1628</v>
      </c>
      <c r="G347" s="26" t="s">
        <v>1629</v>
      </c>
      <c r="H347" s="26" t="s">
        <v>69</v>
      </c>
      <c r="I347" s="26" t="s">
        <v>114</v>
      </c>
      <c r="J347" s="26" t="s">
        <v>51</v>
      </c>
      <c r="K347" s="26" t="s">
        <v>51</v>
      </c>
      <c r="L347" s="26" t="s">
        <v>433</v>
      </c>
      <c r="M347" s="26" t="s">
        <v>165</v>
      </c>
      <c r="N347" s="26" t="s">
        <v>358</v>
      </c>
      <c r="O347" s="26" t="s">
        <v>57</v>
      </c>
      <c r="P347" s="26" t="s">
        <v>1244</v>
      </c>
      <c r="Q347" s="26" t="s">
        <v>64</v>
      </c>
      <c r="R347" s="26" t="s">
        <v>54</v>
      </c>
      <c r="S347" s="26" t="s">
        <v>531</v>
      </c>
      <c r="T347" s="54">
        <v>4.7039999999999997</v>
      </c>
      <c r="U347" s="36">
        <v>47495</v>
      </c>
      <c r="V347" s="43">
        <v>6.7000000000000004E-2</v>
      </c>
      <c r="W347" s="43">
        <v>5.3900000000000003E-2</v>
      </c>
      <c r="X347" s="26" t="s">
        <v>347</v>
      </c>
      <c r="Z347" s="42">
        <v>900000</v>
      </c>
      <c r="AA347" s="42">
        <v>1</v>
      </c>
      <c r="AB347" s="42">
        <v>103.99</v>
      </c>
      <c r="AC347" s="42">
        <v>0</v>
      </c>
      <c r="AD347" s="42">
        <v>935.91</v>
      </c>
      <c r="AG347" s="26" t="s">
        <v>15</v>
      </c>
      <c r="AH347" s="43">
        <v>6.4533708100000002E-3</v>
      </c>
      <c r="AI347" s="43">
        <v>9.63806649E-4</v>
      </c>
      <c r="AJ347" s="43">
        <v>2.2710557537893351E-4</v>
      </c>
    </row>
    <row r="348" spans="1:36" x14ac:dyDescent="0.2">
      <c r="A348" s="26">
        <v>7956</v>
      </c>
      <c r="B348" s="26">
        <v>12538</v>
      </c>
      <c r="C348" s="26" t="s">
        <v>1096</v>
      </c>
      <c r="D348" s="26">
        <v>1991033</v>
      </c>
      <c r="E348" s="26" t="s">
        <v>204</v>
      </c>
      <c r="F348" s="26" t="s">
        <v>1630</v>
      </c>
      <c r="G348" s="26" t="s">
        <v>1631</v>
      </c>
      <c r="H348" s="26" t="s">
        <v>69</v>
      </c>
      <c r="I348" s="26" t="s">
        <v>112</v>
      </c>
      <c r="J348" s="26" t="s">
        <v>51</v>
      </c>
      <c r="K348" s="26" t="s">
        <v>167</v>
      </c>
      <c r="L348" s="26" t="s">
        <v>433</v>
      </c>
      <c r="M348" s="26" t="s">
        <v>165</v>
      </c>
      <c r="N348" s="26" t="s">
        <v>358</v>
      </c>
      <c r="O348" s="26" t="s">
        <v>57</v>
      </c>
      <c r="P348" s="26" t="s">
        <v>733</v>
      </c>
      <c r="Q348" s="26" t="s">
        <v>59</v>
      </c>
      <c r="R348" s="26" t="s">
        <v>54</v>
      </c>
      <c r="S348" s="26" t="s">
        <v>531</v>
      </c>
      <c r="T348" s="54">
        <v>4.1989999999999998</v>
      </c>
      <c r="U348" s="36" t="s">
        <v>1632</v>
      </c>
      <c r="V348" s="43">
        <v>7.1099999999999997E-2</v>
      </c>
      <c r="W348" s="43">
        <v>5.3900000000000003E-2</v>
      </c>
      <c r="X348" s="26" t="s">
        <v>347</v>
      </c>
      <c r="Z348" s="42">
        <v>466200</v>
      </c>
      <c r="AA348" s="42">
        <v>1</v>
      </c>
      <c r="AB348" s="42">
        <v>107.45</v>
      </c>
      <c r="AC348" s="42">
        <v>0</v>
      </c>
      <c r="AD348" s="42">
        <v>500.93189999999998</v>
      </c>
      <c r="AG348" s="26" t="s">
        <v>15</v>
      </c>
      <c r="AH348" s="43">
        <v>1.1179856110000001E-3</v>
      </c>
      <c r="AI348" s="43">
        <v>5.1586316599999996E-4</v>
      </c>
      <c r="AJ348" s="43">
        <v>1.2155487960932395E-4</v>
      </c>
    </row>
    <row r="349" spans="1:36" x14ac:dyDescent="0.2">
      <c r="A349" s="26">
        <v>7956</v>
      </c>
      <c r="B349" s="26">
        <v>12538</v>
      </c>
      <c r="C349" s="26" t="s">
        <v>1633</v>
      </c>
      <c r="D349" s="26">
        <v>520036732</v>
      </c>
      <c r="E349" s="26" t="s">
        <v>203</v>
      </c>
      <c r="F349" s="26" t="s">
        <v>1634</v>
      </c>
      <c r="G349" s="26" t="s">
        <v>1635</v>
      </c>
      <c r="H349" s="26" t="s">
        <v>69</v>
      </c>
      <c r="I349" s="26" t="s">
        <v>112</v>
      </c>
      <c r="J349" s="26" t="s">
        <v>51</v>
      </c>
      <c r="K349" s="26" t="s">
        <v>51</v>
      </c>
      <c r="L349" s="26" t="s">
        <v>433</v>
      </c>
      <c r="M349" s="26" t="s">
        <v>165</v>
      </c>
      <c r="N349" s="26" t="s">
        <v>68</v>
      </c>
      <c r="O349" s="26" t="s">
        <v>57</v>
      </c>
      <c r="P349" s="26" t="s">
        <v>742</v>
      </c>
      <c r="Q349" s="26" t="s">
        <v>64</v>
      </c>
      <c r="R349" s="26" t="s">
        <v>54</v>
      </c>
      <c r="S349" s="26" t="s">
        <v>531</v>
      </c>
      <c r="T349" s="54">
        <v>5.0359999999999996</v>
      </c>
      <c r="U349" s="36" t="s">
        <v>1475</v>
      </c>
      <c r="V349" s="43">
        <v>5.8500000000000003E-2</v>
      </c>
      <c r="W349" s="43">
        <v>5.0900000000000001E-2</v>
      </c>
      <c r="X349" s="26" t="s">
        <v>347</v>
      </c>
      <c r="Z349" s="42">
        <v>250000</v>
      </c>
      <c r="AA349" s="42">
        <v>1</v>
      </c>
      <c r="AB349" s="42">
        <v>106.47</v>
      </c>
      <c r="AC349" s="42">
        <v>0</v>
      </c>
      <c r="AD349" s="42">
        <v>266.17500000000001</v>
      </c>
      <c r="AG349" s="26" t="s">
        <v>15</v>
      </c>
      <c r="AH349" s="43">
        <v>1.6129032249999999E-3</v>
      </c>
      <c r="AI349" s="43">
        <v>2.74108872E-4</v>
      </c>
      <c r="AJ349" s="43">
        <v>6.4589358513625906E-5</v>
      </c>
    </row>
    <row r="350" spans="1:36" x14ac:dyDescent="0.2">
      <c r="A350" s="26">
        <v>7956</v>
      </c>
      <c r="B350" s="26">
        <v>12538</v>
      </c>
      <c r="C350" s="26" t="s">
        <v>1554</v>
      </c>
      <c r="D350" s="26">
        <v>520033234</v>
      </c>
      <c r="E350" s="26" t="s">
        <v>203</v>
      </c>
      <c r="F350" s="26" t="s">
        <v>1636</v>
      </c>
      <c r="G350" s="26" t="s">
        <v>1637</v>
      </c>
      <c r="H350" s="26" t="s">
        <v>69</v>
      </c>
      <c r="I350" s="26" t="s">
        <v>113</v>
      </c>
      <c r="J350" s="26" t="s">
        <v>51</v>
      </c>
      <c r="K350" s="26" t="s">
        <v>51</v>
      </c>
      <c r="L350" s="26" t="s">
        <v>433</v>
      </c>
      <c r="M350" s="26" t="s">
        <v>165</v>
      </c>
      <c r="N350" s="26" t="s">
        <v>358</v>
      </c>
      <c r="O350" s="26" t="s">
        <v>57</v>
      </c>
      <c r="P350" s="26" t="s">
        <v>724</v>
      </c>
      <c r="Q350" s="26" t="s">
        <v>59</v>
      </c>
      <c r="R350" s="26" t="s">
        <v>54</v>
      </c>
      <c r="S350" s="26" t="s">
        <v>531</v>
      </c>
      <c r="T350" s="54">
        <v>4.7510000000000003</v>
      </c>
      <c r="U350" s="36" t="s">
        <v>1373</v>
      </c>
      <c r="V350" s="43">
        <v>4.24E-2</v>
      </c>
      <c r="W350" s="43">
        <v>3.4299999999999997E-2</v>
      </c>
      <c r="X350" s="26" t="s">
        <v>347</v>
      </c>
      <c r="Z350" s="42">
        <v>1811500</v>
      </c>
      <c r="AA350" s="42">
        <v>1</v>
      </c>
      <c r="AB350" s="42">
        <v>106.66</v>
      </c>
      <c r="AC350" s="42">
        <v>0</v>
      </c>
      <c r="AD350" s="42">
        <v>1932.1459</v>
      </c>
      <c r="AG350" s="26" t="s">
        <v>15</v>
      </c>
      <c r="AH350" s="43">
        <v>2.8085271309999998E-3</v>
      </c>
      <c r="AI350" s="43">
        <v>1.9897373320000001E-3</v>
      </c>
      <c r="AJ350" s="43">
        <v>4.6884968248608015E-4</v>
      </c>
    </row>
    <row r="351" spans="1:36" x14ac:dyDescent="0.2">
      <c r="A351" s="26">
        <v>7956</v>
      </c>
      <c r="B351" s="26">
        <v>12538</v>
      </c>
      <c r="C351" s="26" t="s">
        <v>705</v>
      </c>
      <c r="D351" s="26">
        <v>510960719</v>
      </c>
      <c r="E351" s="26" t="s">
        <v>203</v>
      </c>
      <c r="F351" s="26" t="s">
        <v>1638</v>
      </c>
      <c r="G351" s="26" t="s">
        <v>1639</v>
      </c>
      <c r="H351" s="26" t="s">
        <v>69</v>
      </c>
      <c r="I351" s="26" t="s">
        <v>113</v>
      </c>
      <c r="J351" s="26" t="s">
        <v>51</v>
      </c>
      <c r="K351" s="26" t="s">
        <v>51</v>
      </c>
      <c r="L351" s="26" t="s">
        <v>433</v>
      </c>
      <c r="M351" s="26" t="s">
        <v>165</v>
      </c>
      <c r="N351" s="26" t="s">
        <v>357</v>
      </c>
      <c r="O351" s="26" t="s">
        <v>57</v>
      </c>
      <c r="P351" s="26" t="s">
        <v>708</v>
      </c>
      <c r="Q351" s="26" t="s">
        <v>64</v>
      </c>
      <c r="R351" s="26" t="s">
        <v>54</v>
      </c>
      <c r="S351" s="26" t="s">
        <v>531</v>
      </c>
      <c r="T351" s="54">
        <v>12.179</v>
      </c>
      <c r="U351" s="36">
        <v>53359</v>
      </c>
      <c r="V351" s="43">
        <v>3.6700000000000003E-2</v>
      </c>
      <c r="W351" s="43">
        <v>3.3300000000000003E-2</v>
      </c>
      <c r="X351" s="26" t="s">
        <v>347</v>
      </c>
      <c r="Z351" s="42">
        <v>1346000</v>
      </c>
      <c r="AA351" s="42">
        <v>1</v>
      </c>
      <c r="AB351" s="42">
        <v>105.86</v>
      </c>
      <c r="AC351" s="42">
        <v>21.956890000000001</v>
      </c>
      <c r="AD351" s="42">
        <v>1446.83249</v>
      </c>
      <c r="AG351" s="26" t="s">
        <v>15</v>
      </c>
      <c r="AH351" s="43">
        <v>4.1006555499999999E-4</v>
      </c>
      <c r="AI351" s="43">
        <v>1.4899581960000001E-3</v>
      </c>
      <c r="AJ351" s="43">
        <v>3.5108474652304714E-4</v>
      </c>
    </row>
    <row r="352" spans="1:36" x14ac:dyDescent="0.2">
      <c r="A352" s="26">
        <v>7956</v>
      </c>
      <c r="B352" s="26">
        <v>12538</v>
      </c>
      <c r="C352" s="26" t="s">
        <v>1640</v>
      </c>
      <c r="D352" s="26">
        <v>516456084</v>
      </c>
      <c r="E352" s="26" t="s">
        <v>203</v>
      </c>
      <c r="F352" s="26" t="s">
        <v>1641</v>
      </c>
      <c r="G352" s="26" t="s">
        <v>1642</v>
      </c>
      <c r="H352" s="26" t="s">
        <v>69</v>
      </c>
      <c r="I352" s="26" t="s">
        <v>113</v>
      </c>
      <c r="J352" s="26" t="s">
        <v>51</v>
      </c>
      <c r="K352" s="26" t="s">
        <v>51</v>
      </c>
      <c r="L352" s="26" t="s">
        <v>433</v>
      </c>
      <c r="M352" s="26" t="s">
        <v>165</v>
      </c>
      <c r="N352" s="26" t="s">
        <v>357</v>
      </c>
      <c r="O352" s="26" t="s">
        <v>57</v>
      </c>
      <c r="P352" s="26" t="s">
        <v>154</v>
      </c>
      <c r="Q352" s="26" t="s">
        <v>154</v>
      </c>
      <c r="R352" s="26" t="s">
        <v>54</v>
      </c>
      <c r="S352" s="26" t="s">
        <v>531</v>
      </c>
      <c r="T352" s="54">
        <v>3.355</v>
      </c>
      <c r="U352" s="36">
        <v>46761</v>
      </c>
      <c r="V352" s="43">
        <v>3.7400000000000003E-2</v>
      </c>
      <c r="W352" s="43">
        <v>3.44E-2</v>
      </c>
      <c r="X352" s="26" t="s">
        <v>347</v>
      </c>
      <c r="Z352" s="42">
        <v>797000</v>
      </c>
      <c r="AA352" s="42">
        <v>1</v>
      </c>
      <c r="AB352" s="42">
        <v>103.77</v>
      </c>
      <c r="AC352" s="42">
        <v>0</v>
      </c>
      <c r="AD352" s="42">
        <v>827.04690000000005</v>
      </c>
      <c r="AG352" s="26" t="s">
        <v>15</v>
      </c>
      <c r="AH352" s="43">
        <v>4.0050251249999997E-3</v>
      </c>
      <c r="AI352" s="43">
        <v>8.5169866900000005E-4</v>
      </c>
      <c r="AJ352" s="43">
        <v>2.0068912832415861E-4</v>
      </c>
    </row>
    <row r="353" spans="1:36" x14ac:dyDescent="0.2">
      <c r="A353" s="26">
        <v>7956</v>
      </c>
      <c r="B353" s="26">
        <v>12538</v>
      </c>
      <c r="C353" s="26" t="s">
        <v>1643</v>
      </c>
      <c r="D353" s="26">
        <v>514160530</v>
      </c>
      <c r="E353" s="26" t="s">
        <v>203</v>
      </c>
      <c r="F353" s="26" t="s">
        <v>1644</v>
      </c>
      <c r="G353" s="26" t="s">
        <v>1645</v>
      </c>
      <c r="H353" s="26" t="s">
        <v>69</v>
      </c>
      <c r="I353" s="26" t="s">
        <v>339</v>
      </c>
      <c r="J353" s="26" t="s">
        <v>51</v>
      </c>
      <c r="K353" s="26" t="s">
        <v>51</v>
      </c>
      <c r="L353" s="26" t="s">
        <v>433</v>
      </c>
      <c r="M353" s="26" t="s">
        <v>165</v>
      </c>
      <c r="N353" s="26" t="s">
        <v>136</v>
      </c>
      <c r="O353" s="26" t="s">
        <v>57</v>
      </c>
      <c r="P353" s="26" t="s">
        <v>154</v>
      </c>
      <c r="Q353" s="26" t="s">
        <v>154</v>
      </c>
      <c r="R353" s="26" t="s">
        <v>54</v>
      </c>
      <c r="S353" s="26" t="s">
        <v>531</v>
      </c>
      <c r="T353" s="54">
        <v>3.5670000000000002</v>
      </c>
      <c r="U353" s="36">
        <v>47125</v>
      </c>
      <c r="V353" s="43">
        <v>5.5E-2</v>
      </c>
      <c r="W353" s="43">
        <v>3.8100000000000002E-2</v>
      </c>
      <c r="X353" s="26" t="s">
        <v>347</v>
      </c>
      <c r="Z353" s="42">
        <v>199000</v>
      </c>
      <c r="AA353" s="42">
        <v>1</v>
      </c>
      <c r="AB353" s="42">
        <v>106.2</v>
      </c>
      <c r="AC353" s="42">
        <v>0</v>
      </c>
      <c r="AD353" s="42">
        <v>211.33799999999999</v>
      </c>
      <c r="AG353" s="26" t="s">
        <v>15</v>
      </c>
      <c r="AH353" s="43">
        <v>2.6855600529999998E-3</v>
      </c>
      <c r="AI353" s="43">
        <v>2.1763734700000001E-4</v>
      </c>
      <c r="AJ353" s="43">
        <v>5.1282749505222773E-5</v>
      </c>
    </row>
    <row r="354" spans="1:36" x14ac:dyDescent="0.2">
      <c r="A354" s="26">
        <v>7956</v>
      </c>
      <c r="B354" s="26">
        <v>12538</v>
      </c>
      <c r="C354" s="26" t="s">
        <v>1646</v>
      </c>
      <c r="D354" s="26">
        <v>515361442</v>
      </c>
      <c r="E354" s="26" t="s">
        <v>203</v>
      </c>
      <c r="F354" s="26" t="s">
        <v>1647</v>
      </c>
      <c r="G354" s="26" t="s">
        <v>1648</v>
      </c>
      <c r="H354" s="26" t="s">
        <v>69</v>
      </c>
      <c r="I354" s="26" t="s">
        <v>112</v>
      </c>
      <c r="J354" s="26" t="s">
        <v>51</v>
      </c>
      <c r="K354" s="26" t="s">
        <v>51</v>
      </c>
      <c r="L354" s="26" t="s">
        <v>433</v>
      </c>
      <c r="M354" s="26" t="s">
        <v>165</v>
      </c>
      <c r="N354" s="26" t="s">
        <v>84</v>
      </c>
      <c r="O354" s="26" t="s">
        <v>57</v>
      </c>
      <c r="P354" s="26" t="s">
        <v>154</v>
      </c>
      <c r="Q354" s="26" t="s">
        <v>154</v>
      </c>
      <c r="R354" s="26" t="s">
        <v>54</v>
      </c>
      <c r="S354" s="26" t="s">
        <v>531</v>
      </c>
      <c r="T354" s="54">
        <v>3.6469999999999998</v>
      </c>
      <c r="U354" s="36" t="s">
        <v>777</v>
      </c>
      <c r="V354" s="43">
        <v>8.3500000000000005E-2</v>
      </c>
      <c r="W354" s="43">
        <v>7.4499999999999997E-2</v>
      </c>
      <c r="X354" s="26" t="s">
        <v>347</v>
      </c>
      <c r="Z354" s="42">
        <v>707500</v>
      </c>
      <c r="AA354" s="42">
        <v>1</v>
      </c>
      <c r="AB354" s="42">
        <v>103.7</v>
      </c>
      <c r="AC354" s="42">
        <v>0</v>
      </c>
      <c r="AD354" s="42">
        <v>733.67750000000001</v>
      </c>
      <c r="AG354" s="26" t="s">
        <v>15</v>
      </c>
      <c r="AH354" s="43">
        <v>8.8437499999999992E-3</v>
      </c>
      <c r="AI354" s="43">
        <v>7.5554620999999998E-4</v>
      </c>
      <c r="AJ354" s="43">
        <v>1.7803234368697575E-4</v>
      </c>
    </row>
    <row r="355" spans="1:36" x14ac:dyDescent="0.2">
      <c r="A355" s="26">
        <v>7956</v>
      </c>
      <c r="B355" s="26">
        <v>12538</v>
      </c>
      <c r="C355" s="26" t="s">
        <v>713</v>
      </c>
      <c r="D355" s="26">
        <v>510560188</v>
      </c>
      <c r="E355" s="26" t="s">
        <v>203</v>
      </c>
      <c r="F355" s="26" t="s">
        <v>1649</v>
      </c>
      <c r="G355" s="26" t="s">
        <v>1650</v>
      </c>
      <c r="H355" s="26" t="s">
        <v>69</v>
      </c>
      <c r="I355" s="26" t="s">
        <v>113</v>
      </c>
      <c r="J355" s="26" t="s">
        <v>51</v>
      </c>
      <c r="K355" s="26" t="s">
        <v>51</v>
      </c>
      <c r="L355" s="26" t="s">
        <v>433</v>
      </c>
      <c r="M355" s="26" t="s">
        <v>165</v>
      </c>
      <c r="N355" s="26" t="s">
        <v>358</v>
      </c>
      <c r="O355" s="26" t="s">
        <v>57</v>
      </c>
      <c r="P355" s="26" t="s">
        <v>737</v>
      </c>
      <c r="Q355" s="26" t="s">
        <v>59</v>
      </c>
      <c r="R355" s="26" t="s">
        <v>54</v>
      </c>
      <c r="S355" s="26" t="s">
        <v>531</v>
      </c>
      <c r="T355" s="54">
        <v>6.9349999999999996</v>
      </c>
      <c r="U355" s="36">
        <v>48954</v>
      </c>
      <c r="V355" s="43">
        <v>4.02E-2</v>
      </c>
      <c r="W355" s="43">
        <v>3.5200000000000002E-2</v>
      </c>
      <c r="X355" s="26" t="s">
        <v>347</v>
      </c>
      <c r="Z355" s="42">
        <v>100000</v>
      </c>
      <c r="AA355" s="42">
        <v>1</v>
      </c>
      <c r="AB355" s="42">
        <v>105.8</v>
      </c>
      <c r="AC355" s="42">
        <v>0</v>
      </c>
      <c r="AD355" s="42">
        <v>105.8</v>
      </c>
      <c r="AG355" s="26" t="s">
        <v>15</v>
      </c>
      <c r="AH355" s="43">
        <v>1.2396489299999999E-4</v>
      </c>
      <c r="AI355" s="43">
        <v>1.0895357800000001E-4</v>
      </c>
      <c r="AJ355" s="43">
        <v>2.5673162884349098E-5</v>
      </c>
    </row>
    <row r="356" spans="1:36" x14ac:dyDescent="0.2">
      <c r="A356" s="26">
        <v>7956</v>
      </c>
      <c r="B356" s="26">
        <v>12538</v>
      </c>
      <c r="C356" s="26" t="s">
        <v>898</v>
      </c>
      <c r="D356" s="26">
        <v>520029935</v>
      </c>
      <c r="E356" s="26" t="s">
        <v>203</v>
      </c>
      <c r="F356" s="26" t="s">
        <v>1651</v>
      </c>
      <c r="G356" s="26" t="s">
        <v>1652</v>
      </c>
      <c r="H356" s="26" t="s">
        <v>69</v>
      </c>
      <c r="I356" s="26" t="s">
        <v>113</v>
      </c>
      <c r="J356" s="26" t="s">
        <v>51</v>
      </c>
      <c r="K356" s="26" t="s">
        <v>51</v>
      </c>
      <c r="L356" s="26" t="s">
        <v>433</v>
      </c>
      <c r="M356" s="26" t="s">
        <v>165</v>
      </c>
      <c r="N356" s="26" t="s">
        <v>129</v>
      </c>
      <c r="O356" s="26" t="s">
        <v>57</v>
      </c>
      <c r="P356" s="26" t="s">
        <v>733</v>
      </c>
      <c r="Q356" s="26" t="s">
        <v>59</v>
      </c>
      <c r="R356" s="26" t="s">
        <v>54</v>
      </c>
      <c r="S356" s="26" t="s">
        <v>531</v>
      </c>
      <c r="T356" s="54">
        <v>5.4249999999999998</v>
      </c>
      <c r="U356" s="36" t="s">
        <v>1653</v>
      </c>
      <c r="V356" s="43">
        <v>3.32E-2</v>
      </c>
      <c r="W356" s="43">
        <v>3.0499999999999999E-2</v>
      </c>
      <c r="X356" s="26" t="s">
        <v>347</v>
      </c>
      <c r="Z356" s="42">
        <v>450000</v>
      </c>
      <c r="AA356" s="42">
        <v>1</v>
      </c>
      <c r="AB356" s="42">
        <v>103.26</v>
      </c>
      <c r="AC356" s="42">
        <v>0</v>
      </c>
      <c r="AD356" s="42">
        <v>464.67</v>
      </c>
      <c r="AG356" s="26" t="s">
        <v>15</v>
      </c>
      <c r="AH356" s="43">
        <v>3.5897375700000002E-4</v>
      </c>
      <c r="AI356" s="43">
        <v>4.7852040900000001E-4</v>
      </c>
      <c r="AJ356" s="43">
        <v>1.1275565782108219E-4</v>
      </c>
    </row>
    <row r="357" spans="1:36" x14ac:dyDescent="0.2">
      <c r="A357" s="26">
        <v>7956</v>
      </c>
      <c r="B357" s="26">
        <v>12538</v>
      </c>
      <c r="C357" s="26" t="s">
        <v>717</v>
      </c>
      <c r="D357" s="26">
        <v>513257873</v>
      </c>
      <c r="E357" s="26" t="s">
        <v>203</v>
      </c>
      <c r="F357" s="26" t="s">
        <v>1654</v>
      </c>
      <c r="G357" s="26" t="s">
        <v>1655</v>
      </c>
      <c r="H357" s="26" t="s">
        <v>69</v>
      </c>
      <c r="I357" s="26" t="s">
        <v>113</v>
      </c>
      <c r="J357" s="26" t="s">
        <v>51</v>
      </c>
      <c r="K357" s="26" t="s">
        <v>51</v>
      </c>
      <c r="L357" s="26" t="s">
        <v>433</v>
      </c>
      <c r="M357" s="26" t="s">
        <v>165</v>
      </c>
      <c r="N357" s="26" t="s">
        <v>357</v>
      </c>
      <c r="O357" s="26" t="s">
        <v>57</v>
      </c>
      <c r="P357" s="26" t="s">
        <v>733</v>
      </c>
      <c r="Q357" s="26" t="s">
        <v>59</v>
      </c>
      <c r="R357" s="26" t="s">
        <v>54</v>
      </c>
      <c r="S357" s="26" t="s">
        <v>531</v>
      </c>
      <c r="T357" s="54">
        <v>5.4169999999999998</v>
      </c>
      <c r="U357" s="36">
        <v>48584</v>
      </c>
      <c r="V357" s="43">
        <v>3.1800000000000002E-2</v>
      </c>
      <c r="W357" s="43">
        <v>2.92E-2</v>
      </c>
      <c r="X357" s="26" t="s">
        <v>347</v>
      </c>
      <c r="Z357" s="42">
        <v>1244853</v>
      </c>
      <c r="AA357" s="42">
        <v>1</v>
      </c>
      <c r="AB357" s="42">
        <v>103.27</v>
      </c>
      <c r="AC357" s="42">
        <v>0</v>
      </c>
      <c r="AD357" s="42">
        <v>1285.55969</v>
      </c>
      <c r="AG357" s="26" t="s">
        <v>15</v>
      </c>
      <c r="AH357" s="43">
        <v>3.4859871959999999E-3</v>
      </c>
      <c r="AI357" s="43">
        <v>1.3238783410000001E-3</v>
      </c>
      <c r="AJ357" s="43">
        <v>3.1195069299549461E-4</v>
      </c>
    </row>
    <row r="358" spans="1:36" x14ac:dyDescent="0.2">
      <c r="A358" s="26">
        <v>7956</v>
      </c>
      <c r="B358" s="26">
        <v>12538</v>
      </c>
      <c r="C358" s="26" t="s">
        <v>1656</v>
      </c>
      <c r="D358" s="26">
        <v>520018482</v>
      </c>
      <c r="E358" s="26" t="s">
        <v>203</v>
      </c>
      <c r="F358" s="26" t="s">
        <v>1657</v>
      </c>
      <c r="G358" s="26" t="s">
        <v>1658</v>
      </c>
      <c r="H358" s="26" t="s">
        <v>69</v>
      </c>
      <c r="I358" s="26" t="s">
        <v>113</v>
      </c>
      <c r="J358" s="26" t="s">
        <v>51</v>
      </c>
      <c r="K358" s="26" t="s">
        <v>51</v>
      </c>
      <c r="L358" s="26" t="s">
        <v>433</v>
      </c>
      <c r="M358" s="26" t="s">
        <v>165</v>
      </c>
      <c r="N358" s="26" t="s">
        <v>134</v>
      </c>
      <c r="O358" s="26" t="s">
        <v>57</v>
      </c>
      <c r="P358" s="26" t="s">
        <v>154</v>
      </c>
      <c r="Q358" s="26" t="s">
        <v>154</v>
      </c>
      <c r="R358" s="26" t="s">
        <v>54</v>
      </c>
      <c r="S358" s="26" t="s">
        <v>531</v>
      </c>
      <c r="T358" s="54">
        <v>4.335</v>
      </c>
      <c r="U358" s="36" t="s">
        <v>1165</v>
      </c>
      <c r="V358" s="43">
        <v>4.0899999999999999E-2</v>
      </c>
      <c r="W358" s="43">
        <v>3.5400000000000001E-2</v>
      </c>
      <c r="X358" s="26" t="s">
        <v>347</v>
      </c>
      <c r="Z358" s="42">
        <v>236000</v>
      </c>
      <c r="AA358" s="42">
        <v>1</v>
      </c>
      <c r="AB358" s="42">
        <v>103.68</v>
      </c>
      <c r="AC358" s="42">
        <v>0</v>
      </c>
      <c r="AD358" s="42">
        <v>244.6848</v>
      </c>
      <c r="AG358" s="26" t="s">
        <v>15</v>
      </c>
      <c r="AH358" s="43">
        <v>6.9822485199999996E-4</v>
      </c>
      <c r="AI358" s="43">
        <v>2.5197811400000001E-4</v>
      </c>
      <c r="AJ358" s="43">
        <v>5.937460043217752E-5</v>
      </c>
    </row>
    <row r="359" spans="1:36" x14ac:dyDescent="0.2">
      <c r="A359" s="26">
        <v>7956</v>
      </c>
      <c r="B359" s="26">
        <v>12538</v>
      </c>
      <c r="C359" s="26" t="s">
        <v>1659</v>
      </c>
      <c r="D359" s="26">
        <v>520027293</v>
      </c>
      <c r="E359" s="26" t="s">
        <v>203</v>
      </c>
      <c r="F359" s="26" t="s">
        <v>1660</v>
      </c>
      <c r="G359" s="26" t="s">
        <v>1661</v>
      </c>
      <c r="H359" s="26" t="s">
        <v>69</v>
      </c>
      <c r="I359" s="26" t="s">
        <v>113</v>
      </c>
      <c r="J359" s="26" t="s">
        <v>51</v>
      </c>
      <c r="K359" s="26" t="s">
        <v>51</v>
      </c>
      <c r="L359" s="26" t="s">
        <v>433</v>
      </c>
      <c r="M359" s="26" t="s">
        <v>165</v>
      </c>
      <c r="N359" s="26" t="s">
        <v>87</v>
      </c>
      <c r="O359" s="26" t="s">
        <v>57</v>
      </c>
      <c r="P359" s="26" t="s">
        <v>1662</v>
      </c>
      <c r="Q359" s="26" t="s">
        <v>64</v>
      </c>
      <c r="R359" s="26" t="s">
        <v>54</v>
      </c>
      <c r="S359" s="26" t="s">
        <v>531</v>
      </c>
      <c r="T359" s="54">
        <v>11.733000000000001</v>
      </c>
      <c r="U359" s="36">
        <v>55154</v>
      </c>
      <c r="V359" s="43">
        <v>3.2899999999999999E-2</v>
      </c>
      <c r="W359" s="43">
        <v>2.8299999999999999E-2</v>
      </c>
      <c r="X359" s="26" t="s">
        <v>347</v>
      </c>
      <c r="Z359" s="42">
        <v>204000</v>
      </c>
      <c r="AA359" s="42">
        <v>1</v>
      </c>
      <c r="AB359" s="42">
        <v>106.61</v>
      </c>
      <c r="AC359" s="42">
        <v>0</v>
      </c>
      <c r="AD359" s="42">
        <v>217.48439999999999</v>
      </c>
      <c r="AG359" s="26" t="s">
        <v>15</v>
      </c>
      <c r="AH359" s="43">
        <v>4.08E-4</v>
      </c>
      <c r="AI359" s="43">
        <v>2.2396695299999999E-4</v>
      </c>
      <c r="AJ359" s="43">
        <v>5.2774219527456834E-5</v>
      </c>
    </row>
    <row r="360" spans="1:36" x14ac:dyDescent="0.2">
      <c r="A360" s="26">
        <v>7956</v>
      </c>
      <c r="B360" s="26">
        <v>12538</v>
      </c>
      <c r="C360" s="26" t="s">
        <v>861</v>
      </c>
      <c r="D360" s="26">
        <v>520036690</v>
      </c>
      <c r="E360" s="26" t="s">
        <v>203</v>
      </c>
      <c r="F360" s="26" t="s">
        <v>1663</v>
      </c>
      <c r="G360" s="26" t="s">
        <v>1664</v>
      </c>
      <c r="H360" s="26" t="s">
        <v>69</v>
      </c>
      <c r="I360" s="26" t="s">
        <v>112</v>
      </c>
      <c r="J360" s="26" t="s">
        <v>51</v>
      </c>
      <c r="K360" s="26" t="s">
        <v>51</v>
      </c>
      <c r="L360" s="26" t="s">
        <v>433</v>
      </c>
      <c r="M360" s="26" t="s">
        <v>165</v>
      </c>
      <c r="N360" s="26" t="s">
        <v>125</v>
      </c>
      <c r="O360" s="26" t="s">
        <v>57</v>
      </c>
      <c r="P360" s="26" t="s">
        <v>733</v>
      </c>
      <c r="Q360" s="26" t="s">
        <v>59</v>
      </c>
      <c r="R360" s="26" t="s">
        <v>54</v>
      </c>
      <c r="S360" s="26" t="s">
        <v>531</v>
      </c>
      <c r="T360" s="54">
        <v>5.4930000000000003</v>
      </c>
      <c r="U360" s="36">
        <v>48956</v>
      </c>
      <c r="V360" s="43">
        <v>5.6800000000000003E-2</v>
      </c>
      <c r="W360" s="43">
        <v>4.8599999999999997E-2</v>
      </c>
      <c r="X360" s="26" t="s">
        <v>347</v>
      </c>
      <c r="Z360" s="42">
        <v>180000</v>
      </c>
      <c r="AA360" s="42">
        <v>1</v>
      </c>
      <c r="AB360" s="42">
        <v>105.25</v>
      </c>
      <c r="AC360" s="42">
        <v>0</v>
      </c>
      <c r="AD360" s="42">
        <v>189.45</v>
      </c>
      <c r="AG360" s="26" t="s">
        <v>15</v>
      </c>
      <c r="AH360" s="43">
        <v>1.1999999999999999E-3</v>
      </c>
      <c r="AI360" s="43">
        <v>1.9509693200000001E-4</v>
      </c>
      <c r="AJ360" s="43">
        <v>4.597146227258919E-5</v>
      </c>
    </row>
    <row r="361" spans="1:36" x14ac:dyDescent="0.2">
      <c r="A361" s="26">
        <v>7956</v>
      </c>
      <c r="B361" s="26">
        <v>12538</v>
      </c>
      <c r="C361" s="26" t="s">
        <v>954</v>
      </c>
      <c r="D361" s="26">
        <v>511659401</v>
      </c>
      <c r="E361" s="26" t="s">
        <v>203</v>
      </c>
      <c r="F361" s="26" t="s">
        <v>1665</v>
      </c>
      <c r="G361" s="26" t="s">
        <v>1666</v>
      </c>
      <c r="H361" s="26" t="s">
        <v>69</v>
      </c>
      <c r="I361" s="26" t="s">
        <v>113</v>
      </c>
      <c r="J361" s="26" t="s">
        <v>51</v>
      </c>
      <c r="K361" s="26" t="s">
        <v>51</v>
      </c>
      <c r="L361" s="26" t="s">
        <v>433</v>
      </c>
      <c r="M361" s="26" t="s">
        <v>165</v>
      </c>
      <c r="N361" s="26" t="s">
        <v>357</v>
      </c>
      <c r="O361" s="26" t="s">
        <v>57</v>
      </c>
      <c r="P361" s="26" t="s">
        <v>728</v>
      </c>
      <c r="Q361" s="26" t="s">
        <v>59</v>
      </c>
      <c r="R361" s="26" t="s">
        <v>54</v>
      </c>
      <c r="S361" s="26" t="s">
        <v>531</v>
      </c>
      <c r="T361" s="54">
        <v>7.5549999999999997</v>
      </c>
      <c r="U361" s="36" t="s">
        <v>1667</v>
      </c>
      <c r="V361" s="43">
        <v>3.5999999999999997E-2</v>
      </c>
      <c r="W361" s="43">
        <v>3.0599999999999999E-2</v>
      </c>
      <c r="X361" s="26" t="s">
        <v>347</v>
      </c>
      <c r="Z361" s="42">
        <v>200000</v>
      </c>
      <c r="AA361" s="42">
        <v>1</v>
      </c>
      <c r="AB361" s="42">
        <v>105.31</v>
      </c>
      <c r="AC361" s="42">
        <v>0</v>
      </c>
      <c r="AD361" s="42">
        <v>210.62</v>
      </c>
      <c r="AG361" s="26" t="s">
        <v>15</v>
      </c>
      <c r="AH361" s="43">
        <v>5.0000000000000001E-4</v>
      </c>
      <c r="AI361" s="43">
        <v>2.1689794500000001E-4</v>
      </c>
      <c r="AJ361" s="43">
        <v>5.1108521424400821E-5</v>
      </c>
    </row>
    <row r="362" spans="1:36" x14ac:dyDescent="0.2">
      <c r="A362" s="26">
        <v>7956</v>
      </c>
      <c r="B362" s="26">
        <v>12538</v>
      </c>
      <c r="C362" s="26" t="s">
        <v>996</v>
      </c>
      <c r="D362" s="26">
        <v>511399388</v>
      </c>
      <c r="E362" s="26" t="s">
        <v>203</v>
      </c>
      <c r="F362" s="26" t="s">
        <v>1668</v>
      </c>
      <c r="G362" s="26" t="s">
        <v>1669</v>
      </c>
      <c r="H362" s="26" t="s">
        <v>69</v>
      </c>
      <c r="I362" s="26" t="s">
        <v>112</v>
      </c>
      <c r="J362" s="26" t="s">
        <v>51</v>
      </c>
      <c r="K362" s="26" t="s">
        <v>51</v>
      </c>
      <c r="L362" s="26" t="s">
        <v>433</v>
      </c>
      <c r="M362" s="26" t="s">
        <v>165</v>
      </c>
      <c r="N362" s="26" t="s">
        <v>84</v>
      </c>
      <c r="O362" s="26" t="s">
        <v>57</v>
      </c>
      <c r="P362" s="26" t="s">
        <v>776</v>
      </c>
      <c r="Q362" s="26" t="s">
        <v>64</v>
      </c>
      <c r="R362" s="26" t="s">
        <v>54</v>
      </c>
      <c r="S362" s="26" t="s">
        <v>531</v>
      </c>
      <c r="T362" s="54">
        <v>4.7220000000000004</v>
      </c>
      <c r="U362" s="36" t="s">
        <v>1670</v>
      </c>
      <c r="V362" s="43">
        <v>6.1199999999999997E-2</v>
      </c>
      <c r="W362" s="43">
        <v>5.3199999999999997E-2</v>
      </c>
      <c r="X362" s="26" t="s">
        <v>347</v>
      </c>
      <c r="Z362" s="42">
        <v>150000</v>
      </c>
      <c r="AA362" s="42">
        <v>1</v>
      </c>
      <c r="AB362" s="42">
        <v>104.07</v>
      </c>
      <c r="AC362" s="42">
        <v>0</v>
      </c>
      <c r="AD362" s="42">
        <v>156.10499999999999</v>
      </c>
      <c r="AG362" s="26" t="s">
        <v>15</v>
      </c>
      <c r="AH362" s="43">
        <v>9.8943938299999993E-4</v>
      </c>
      <c r="AI362" s="43">
        <v>1.60758018E-4</v>
      </c>
      <c r="AJ362" s="43">
        <v>3.7880048129123967E-5</v>
      </c>
    </row>
    <row r="363" spans="1:36" x14ac:dyDescent="0.2">
      <c r="A363" s="26">
        <v>7956</v>
      </c>
      <c r="B363" s="26">
        <v>12538</v>
      </c>
      <c r="C363" s="26" t="s">
        <v>1671</v>
      </c>
      <c r="D363" s="26">
        <v>1840550</v>
      </c>
      <c r="E363" s="26" t="s">
        <v>204</v>
      </c>
      <c r="F363" s="26" t="s">
        <v>1672</v>
      </c>
      <c r="G363" s="26" t="s">
        <v>1673</v>
      </c>
      <c r="H363" s="26" t="s">
        <v>69</v>
      </c>
      <c r="I363" s="26" t="s">
        <v>112</v>
      </c>
      <c r="J363" s="26" t="s">
        <v>51</v>
      </c>
      <c r="K363" s="26" t="s">
        <v>167</v>
      </c>
      <c r="L363" s="26" t="s">
        <v>433</v>
      </c>
      <c r="M363" s="26" t="s">
        <v>165</v>
      </c>
      <c r="N363" s="26" t="s">
        <v>358</v>
      </c>
      <c r="O363" s="26" t="s">
        <v>57</v>
      </c>
      <c r="P363" s="26" t="s">
        <v>1085</v>
      </c>
      <c r="Q363" s="26" t="s">
        <v>64</v>
      </c>
      <c r="R363" s="26" t="s">
        <v>54</v>
      </c>
      <c r="S363" s="26" t="s">
        <v>531</v>
      </c>
      <c r="T363" s="54">
        <v>2.4369999999999998</v>
      </c>
      <c r="U363" s="36" t="s">
        <v>616</v>
      </c>
      <c r="V363" s="43">
        <v>9.2999999999999999E-2</v>
      </c>
      <c r="W363" s="43">
        <v>7.3800000000000004E-2</v>
      </c>
      <c r="X363" s="26" t="s">
        <v>347</v>
      </c>
      <c r="Z363" s="42">
        <v>850000</v>
      </c>
      <c r="AA363" s="42">
        <v>1</v>
      </c>
      <c r="AB363" s="42">
        <v>107.57</v>
      </c>
      <c r="AC363" s="42">
        <v>0</v>
      </c>
      <c r="AD363" s="42">
        <v>914.34500000000003</v>
      </c>
      <c r="AG363" s="26" t="s">
        <v>15</v>
      </c>
      <c r="AH363" s="43">
        <v>6.2962962960000004E-3</v>
      </c>
      <c r="AI363" s="43">
        <v>9.41598862E-4</v>
      </c>
      <c r="AJ363" s="43">
        <v>2.2187266651692037E-4</v>
      </c>
    </row>
    <row r="364" spans="1:36" x14ac:dyDescent="0.2">
      <c r="A364" s="26">
        <v>7956</v>
      </c>
      <c r="B364" s="26">
        <v>12538</v>
      </c>
      <c r="C364" s="26" t="s">
        <v>1433</v>
      </c>
      <c r="D364" s="26">
        <v>520036658</v>
      </c>
      <c r="E364" s="26" t="s">
        <v>203</v>
      </c>
      <c r="F364" s="26" t="s">
        <v>1674</v>
      </c>
      <c r="G364" s="26" t="s">
        <v>1675</v>
      </c>
      <c r="H364" s="26" t="s">
        <v>69</v>
      </c>
      <c r="I364" s="26" t="s">
        <v>112</v>
      </c>
      <c r="J364" s="26" t="s">
        <v>51</v>
      </c>
      <c r="K364" s="26" t="s">
        <v>51</v>
      </c>
      <c r="L364" s="26" t="s">
        <v>433</v>
      </c>
      <c r="M364" s="26" t="s">
        <v>165</v>
      </c>
      <c r="N364" s="26" t="s">
        <v>87</v>
      </c>
      <c r="O364" s="26" t="s">
        <v>57</v>
      </c>
      <c r="P364" s="26" t="s">
        <v>737</v>
      </c>
      <c r="Q364" s="26" t="s">
        <v>59</v>
      </c>
      <c r="R364" s="26" t="s">
        <v>54</v>
      </c>
      <c r="S364" s="26" t="s">
        <v>531</v>
      </c>
      <c r="T364" s="54">
        <v>6.3120000000000003</v>
      </c>
      <c r="U364" s="36" t="s">
        <v>1676</v>
      </c>
      <c r="V364" s="43">
        <v>5.2499999999999998E-2</v>
      </c>
      <c r="W364" s="43">
        <v>5.7099999999999998E-2</v>
      </c>
      <c r="X364" s="26" t="s">
        <v>347</v>
      </c>
      <c r="Z364" s="42">
        <v>180000</v>
      </c>
      <c r="AA364" s="42">
        <v>1</v>
      </c>
      <c r="AB364" s="42">
        <v>97.76</v>
      </c>
      <c r="AC364" s="42">
        <v>0</v>
      </c>
      <c r="AD364" s="42">
        <v>175.96799999999999</v>
      </c>
      <c r="AG364" s="26" t="s">
        <v>15</v>
      </c>
      <c r="AH364" s="43">
        <v>8.2649181700000004E-4</v>
      </c>
      <c r="AI364" s="43">
        <v>1.81213074E-4</v>
      </c>
      <c r="AJ364" s="43">
        <v>4.2699953936041039E-5</v>
      </c>
    </row>
    <row r="365" spans="1:36" x14ac:dyDescent="0.2">
      <c r="A365" s="26">
        <v>7956</v>
      </c>
      <c r="B365" s="26">
        <v>12538</v>
      </c>
      <c r="C365" s="26" t="s">
        <v>1677</v>
      </c>
      <c r="D365" s="26">
        <v>520038332</v>
      </c>
      <c r="E365" s="26" t="s">
        <v>203</v>
      </c>
      <c r="F365" s="26" t="s">
        <v>1678</v>
      </c>
      <c r="G365" s="26" t="s">
        <v>1679</v>
      </c>
      <c r="H365" s="26" t="s">
        <v>69</v>
      </c>
      <c r="I365" s="26" t="s">
        <v>113</v>
      </c>
      <c r="J365" s="26" t="s">
        <v>51</v>
      </c>
      <c r="K365" s="26" t="s">
        <v>51</v>
      </c>
      <c r="L365" s="26" t="s">
        <v>433</v>
      </c>
      <c r="M365" s="26" t="s">
        <v>165</v>
      </c>
      <c r="N365" s="26" t="s">
        <v>357</v>
      </c>
      <c r="O365" s="26" t="s">
        <v>57</v>
      </c>
      <c r="P365" s="26" t="s">
        <v>154</v>
      </c>
      <c r="Q365" s="26" t="s">
        <v>154</v>
      </c>
      <c r="R365" s="26" t="s">
        <v>54</v>
      </c>
      <c r="S365" s="26" t="s">
        <v>531</v>
      </c>
      <c r="T365" s="54">
        <v>3.7949999999999999</v>
      </c>
      <c r="U365" s="36" t="s">
        <v>1680</v>
      </c>
      <c r="V365" s="43">
        <v>3.5000000000000003E-2</v>
      </c>
      <c r="W365" s="43">
        <v>4.1799999999999997E-2</v>
      </c>
      <c r="X365" s="26" t="s">
        <v>347</v>
      </c>
      <c r="Z365" s="42">
        <v>400000</v>
      </c>
      <c r="AA365" s="42">
        <v>1</v>
      </c>
      <c r="AB365" s="42">
        <v>98.5</v>
      </c>
      <c r="AC365" s="42">
        <v>0</v>
      </c>
      <c r="AD365" s="42">
        <v>394</v>
      </c>
      <c r="AG365" s="26" t="s">
        <v>15</v>
      </c>
      <c r="AH365" s="43">
        <v>2.744519537E-3</v>
      </c>
      <c r="AI365" s="43">
        <v>4.0574394900000002E-4</v>
      </c>
      <c r="AJ365" s="43">
        <v>9.5607052707311383E-5</v>
      </c>
    </row>
    <row r="366" spans="1:36" x14ac:dyDescent="0.2">
      <c r="A366" s="26">
        <v>7956</v>
      </c>
      <c r="B366" s="26">
        <v>12538</v>
      </c>
      <c r="C366" s="26" t="s">
        <v>1681</v>
      </c>
      <c r="D366" s="26">
        <v>511226136</v>
      </c>
      <c r="E366" s="26" t="s">
        <v>203</v>
      </c>
      <c r="F366" s="26" t="s">
        <v>1682</v>
      </c>
      <c r="G366" s="26" t="s">
        <v>1683</v>
      </c>
      <c r="H366" s="26" t="s">
        <v>69</v>
      </c>
      <c r="I366" s="26" t="s">
        <v>113</v>
      </c>
      <c r="J366" s="26" t="s">
        <v>51</v>
      </c>
      <c r="K366" s="26" t="s">
        <v>51</v>
      </c>
      <c r="L366" s="26" t="s">
        <v>433</v>
      </c>
      <c r="M366" s="26" t="s">
        <v>165</v>
      </c>
      <c r="N366" s="26" t="s">
        <v>68</v>
      </c>
      <c r="O366" s="26" t="s">
        <v>57</v>
      </c>
      <c r="P366" s="26" t="s">
        <v>154</v>
      </c>
      <c r="Q366" s="26" t="s">
        <v>154</v>
      </c>
      <c r="R366" s="26" t="s">
        <v>54</v>
      </c>
      <c r="S366" s="26" t="s">
        <v>531</v>
      </c>
      <c r="T366" s="54">
        <v>4.2770000000000001</v>
      </c>
      <c r="U366" s="36">
        <v>47484</v>
      </c>
      <c r="V366" s="43">
        <v>4.2500000000000003E-2</v>
      </c>
      <c r="W366" s="43">
        <v>3.5799999999999998E-2</v>
      </c>
      <c r="X366" s="26" t="s">
        <v>347</v>
      </c>
      <c r="Z366" s="42">
        <v>396000</v>
      </c>
      <c r="AA366" s="42">
        <v>1</v>
      </c>
      <c r="AB366" s="42">
        <v>103.93</v>
      </c>
      <c r="AC366" s="42">
        <v>0</v>
      </c>
      <c r="AD366" s="42">
        <v>411.56279999999998</v>
      </c>
      <c r="AG366" s="26" t="s">
        <v>15</v>
      </c>
      <c r="AH366" s="43">
        <v>1.32E-3</v>
      </c>
      <c r="AI366" s="43">
        <v>4.2383024299999999E-4</v>
      </c>
      <c r="AJ366" s="43">
        <v>9.9868797746113336E-5</v>
      </c>
    </row>
    <row r="367" spans="1:36" x14ac:dyDescent="0.2">
      <c r="A367" s="26">
        <v>7956</v>
      </c>
      <c r="B367" s="26">
        <v>12538</v>
      </c>
      <c r="C367" s="26" t="s">
        <v>1684</v>
      </c>
      <c r="D367" s="26">
        <v>513948216</v>
      </c>
      <c r="E367" s="26" t="s">
        <v>203</v>
      </c>
      <c r="F367" s="26" t="s">
        <v>1685</v>
      </c>
      <c r="G367" s="26" t="s">
        <v>1686</v>
      </c>
      <c r="H367" s="26" t="s">
        <v>69</v>
      </c>
      <c r="I367" s="26" t="s">
        <v>112</v>
      </c>
      <c r="J367" s="26" t="s">
        <v>51</v>
      </c>
      <c r="K367" s="26" t="s">
        <v>51</v>
      </c>
      <c r="L367" s="26" t="s">
        <v>433</v>
      </c>
      <c r="M367" s="26" t="s">
        <v>165</v>
      </c>
      <c r="N367" s="26" t="s">
        <v>84</v>
      </c>
      <c r="O367" s="26" t="s">
        <v>57</v>
      </c>
      <c r="P367" s="26" t="s">
        <v>154</v>
      </c>
      <c r="Q367" s="26" t="s">
        <v>154</v>
      </c>
      <c r="R367" s="26" t="s">
        <v>54</v>
      </c>
      <c r="S367" s="26" t="s">
        <v>531</v>
      </c>
      <c r="T367" s="54">
        <v>3.2109999999999999</v>
      </c>
      <c r="U367" s="36" t="s">
        <v>1616</v>
      </c>
      <c r="V367" s="43">
        <v>7.17E-2</v>
      </c>
      <c r="W367" s="43">
        <v>6.6600000000000006E-2</v>
      </c>
      <c r="X367" s="26" t="s">
        <v>347</v>
      </c>
      <c r="Z367" s="42">
        <v>499000</v>
      </c>
      <c r="AA367" s="42">
        <v>1</v>
      </c>
      <c r="AB367" s="42">
        <v>101.97</v>
      </c>
      <c r="AC367" s="42">
        <v>0</v>
      </c>
      <c r="AD367" s="42">
        <v>508.83030000000002</v>
      </c>
      <c r="AG367" s="26" t="s">
        <v>15</v>
      </c>
      <c r="AH367" s="43">
        <v>3.4773519159999999E-3</v>
      </c>
      <c r="AI367" s="43">
        <v>5.2399699400000003E-4</v>
      </c>
      <c r="AJ367" s="43">
        <v>1.2347148556136311E-4</v>
      </c>
    </row>
    <row r="368" spans="1:36" x14ac:dyDescent="0.2">
      <c r="A368" s="26">
        <v>7956</v>
      </c>
      <c r="B368" s="26">
        <v>12538</v>
      </c>
      <c r="C368" s="26" t="s">
        <v>1687</v>
      </c>
      <c r="D368" s="26">
        <v>520039496</v>
      </c>
      <c r="E368" s="26" t="s">
        <v>203</v>
      </c>
      <c r="F368" s="26" t="s">
        <v>1688</v>
      </c>
      <c r="G368" s="26" t="s">
        <v>1689</v>
      </c>
      <c r="H368" s="26" t="s">
        <v>69</v>
      </c>
      <c r="I368" s="26" t="s">
        <v>113</v>
      </c>
      <c r="J368" s="26" t="s">
        <v>51</v>
      </c>
      <c r="K368" s="26" t="s">
        <v>51</v>
      </c>
      <c r="L368" s="26" t="s">
        <v>433</v>
      </c>
      <c r="M368" s="26" t="s">
        <v>165</v>
      </c>
      <c r="N368" s="26" t="s">
        <v>357</v>
      </c>
      <c r="O368" s="26" t="s">
        <v>57</v>
      </c>
      <c r="P368" s="26" t="s">
        <v>154</v>
      </c>
      <c r="Q368" s="26" t="s">
        <v>154</v>
      </c>
      <c r="R368" s="26" t="s">
        <v>54</v>
      </c>
      <c r="S368" s="26" t="s">
        <v>531</v>
      </c>
      <c r="T368" s="54">
        <v>3.1560000000000001</v>
      </c>
      <c r="U368" s="36">
        <v>47125</v>
      </c>
      <c r="V368" s="43">
        <v>6.7400000000000002E-2</v>
      </c>
      <c r="W368" s="43">
        <v>6.6600000000000006E-2</v>
      </c>
      <c r="X368" s="26" t="s">
        <v>347</v>
      </c>
      <c r="Z368" s="42">
        <v>189000</v>
      </c>
      <c r="AA368" s="42">
        <v>1</v>
      </c>
      <c r="AB368" s="42">
        <v>100.6</v>
      </c>
      <c r="AC368" s="42">
        <v>0</v>
      </c>
      <c r="AD368" s="42">
        <v>190.13399999999999</v>
      </c>
      <c r="AG368" s="26" t="s">
        <v>15</v>
      </c>
      <c r="AH368" s="43">
        <v>4.1999999999999997E-3</v>
      </c>
      <c r="AI368" s="43">
        <v>1.9580132E-4</v>
      </c>
      <c r="AJ368" s="43">
        <v>4.6137439998608995E-5</v>
      </c>
    </row>
    <row r="369" spans="1:36" x14ac:dyDescent="0.2">
      <c r="A369" s="26">
        <v>7956</v>
      </c>
      <c r="B369" s="26">
        <v>12538</v>
      </c>
      <c r="C369" s="26" t="s">
        <v>1305</v>
      </c>
      <c r="D369" s="26">
        <v>1838863</v>
      </c>
      <c r="E369" s="26" t="s">
        <v>204</v>
      </c>
      <c r="F369" s="26" t="s">
        <v>1690</v>
      </c>
      <c r="G369" s="26" t="s">
        <v>1691</v>
      </c>
      <c r="H369" s="26" t="s">
        <v>69</v>
      </c>
      <c r="I369" s="26" t="s">
        <v>112</v>
      </c>
      <c r="J369" s="26" t="s">
        <v>51</v>
      </c>
      <c r="K369" s="26" t="s">
        <v>167</v>
      </c>
      <c r="L369" s="26" t="s">
        <v>433</v>
      </c>
      <c r="M369" s="26" t="s">
        <v>165</v>
      </c>
      <c r="N369" s="26" t="s">
        <v>358</v>
      </c>
      <c r="O369" s="26" t="s">
        <v>57</v>
      </c>
      <c r="P369" s="26" t="s">
        <v>737</v>
      </c>
      <c r="Q369" s="26" t="s">
        <v>59</v>
      </c>
      <c r="R369" s="26" t="s">
        <v>54</v>
      </c>
      <c r="S369" s="26" t="s">
        <v>531</v>
      </c>
      <c r="T369" s="54">
        <v>3.3620000000000001</v>
      </c>
      <c r="U369" s="36">
        <v>46762</v>
      </c>
      <c r="V369" s="43">
        <v>6.3899999999999998E-2</v>
      </c>
      <c r="W369" s="43">
        <v>5.8099999999999999E-2</v>
      </c>
      <c r="X369" s="26" t="s">
        <v>347</v>
      </c>
      <c r="Z369" s="42">
        <v>374000</v>
      </c>
      <c r="AA369" s="42">
        <v>1</v>
      </c>
      <c r="AB369" s="42">
        <v>103.25</v>
      </c>
      <c r="AC369" s="42">
        <v>0</v>
      </c>
      <c r="AD369" s="42">
        <v>386.15499999999997</v>
      </c>
      <c r="AG369" s="26" t="s">
        <v>15</v>
      </c>
      <c r="AH369" s="43">
        <v>9.0776699000000001E-4</v>
      </c>
      <c r="AI369" s="43">
        <v>3.9766511399999999E-4</v>
      </c>
      <c r="AJ369" s="43">
        <v>9.3703404665461493E-5</v>
      </c>
    </row>
    <row r="370" spans="1:36" x14ac:dyDescent="0.2">
      <c r="A370" s="26">
        <v>7956</v>
      </c>
      <c r="B370" s="26">
        <v>12538</v>
      </c>
      <c r="C370" s="26" t="s">
        <v>1305</v>
      </c>
      <c r="D370" s="26">
        <v>1838863</v>
      </c>
      <c r="E370" s="26" t="s">
        <v>204</v>
      </c>
      <c r="F370" s="26" t="s">
        <v>1692</v>
      </c>
      <c r="G370" s="26" t="s">
        <v>1693</v>
      </c>
      <c r="H370" s="26" t="s">
        <v>69</v>
      </c>
      <c r="I370" s="26" t="s">
        <v>112</v>
      </c>
      <c r="J370" s="26" t="s">
        <v>51</v>
      </c>
      <c r="K370" s="26" t="s">
        <v>167</v>
      </c>
      <c r="L370" s="26" t="s">
        <v>433</v>
      </c>
      <c r="M370" s="26" t="s">
        <v>165</v>
      </c>
      <c r="N370" s="26" t="s">
        <v>358</v>
      </c>
      <c r="O370" s="26" t="s">
        <v>57</v>
      </c>
      <c r="P370" s="26" t="s">
        <v>737</v>
      </c>
      <c r="Q370" s="26" t="s">
        <v>59</v>
      </c>
      <c r="R370" s="26" t="s">
        <v>54</v>
      </c>
      <c r="S370" s="26" t="s">
        <v>531</v>
      </c>
      <c r="T370" s="54">
        <v>2.5350000000000001</v>
      </c>
      <c r="U370" s="36" t="s">
        <v>616</v>
      </c>
      <c r="V370" s="43">
        <v>6.4399999999999999E-2</v>
      </c>
      <c r="W370" s="43">
        <v>5.9200000000000003E-2</v>
      </c>
      <c r="X370" s="26" t="s">
        <v>347</v>
      </c>
      <c r="Z370" s="42">
        <v>1238000</v>
      </c>
      <c r="AA370" s="42">
        <v>1</v>
      </c>
      <c r="AB370" s="42">
        <v>102.59</v>
      </c>
      <c r="AC370" s="42">
        <v>0</v>
      </c>
      <c r="AD370" s="42">
        <v>1270.0642</v>
      </c>
      <c r="AG370" s="26" t="s">
        <v>15</v>
      </c>
      <c r="AH370" s="43">
        <v>2.0633333330000001E-3</v>
      </c>
      <c r="AI370" s="43">
        <v>1.307920977E-3</v>
      </c>
      <c r="AJ370" s="43">
        <v>3.0819059622098796E-4</v>
      </c>
    </row>
    <row r="371" spans="1:36" x14ac:dyDescent="0.2">
      <c r="A371" s="26">
        <v>7956</v>
      </c>
      <c r="B371" s="26">
        <v>12538</v>
      </c>
      <c r="C371" s="26" t="s">
        <v>769</v>
      </c>
      <c r="D371" s="26">
        <v>513765859</v>
      </c>
      <c r="E371" s="26" t="s">
        <v>203</v>
      </c>
      <c r="F371" s="26" t="s">
        <v>1694</v>
      </c>
      <c r="G371" s="26" t="s">
        <v>1695</v>
      </c>
      <c r="H371" s="26" t="s">
        <v>69</v>
      </c>
      <c r="I371" s="26" t="s">
        <v>113</v>
      </c>
      <c r="J371" s="26" t="s">
        <v>51</v>
      </c>
      <c r="K371" s="26" t="s">
        <v>51</v>
      </c>
      <c r="L371" s="26" t="s">
        <v>433</v>
      </c>
      <c r="M371" s="26" t="s">
        <v>165</v>
      </c>
      <c r="N371" s="26" t="s">
        <v>357</v>
      </c>
      <c r="O371" s="26" t="s">
        <v>57</v>
      </c>
      <c r="P371" s="26" t="s">
        <v>728</v>
      </c>
      <c r="Q371" s="26" t="s">
        <v>59</v>
      </c>
      <c r="R371" s="26" t="s">
        <v>54</v>
      </c>
      <c r="S371" s="26" t="s">
        <v>531</v>
      </c>
      <c r="T371" s="54">
        <v>6.3230000000000004</v>
      </c>
      <c r="U371" s="36" t="s">
        <v>1696</v>
      </c>
      <c r="V371" s="43">
        <v>1.4999999999999999E-2</v>
      </c>
      <c r="W371" s="43">
        <v>2.9700000000000001E-2</v>
      </c>
      <c r="X371" s="26" t="s">
        <v>347</v>
      </c>
      <c r="Z371" s="42">
        <v>433000</v>
      </c>
      <c r="AA371" s="42">
        <v>1</v>
      </c>
      <c r="AB371" s="42">
        <v>91.47</v>
      </c>
      <c r="AC371" s="42">
        <v>0</v>
      </c>
      <c r="AD371" s="42">
        <v>396.06509999999997</v>
      </c>
      <c r="AG371" s="26" t="s">
        <v>15</v>
      </c>
      <c r="AH371" s="43">
        <v>1.0519513329999999E-3</v>
      </c>
      <c r="AI371" s="43">
        <v>4.0787060399999998E-4</v>
      </c>
      <c r="AJ371" s="43">
        <v>9.6108164698544552E-5</v>
      </c>
    </row>
    <row r="372" spans="1:36" x14ac:dyDescent="0.2">
      <c r="A372" s="26">
        <v>7956</v>
      </c>
      <c r="B372" s="26">
        <v>12538</v>
      </c>
      <c r="C372" s="26" t="s">
        <v>1697</v>
      </c>
      <c r="D372" s="26">
        <v>515666881</v>
      </c>
      <c r="E372" s="26" t="s">
        <v>203</v>
      </c>
      <c r="F372" s="26" t="s">
        <v>1698</v>
      </c>
      <c r="G372" s="26" t="s">
        <v>1699</v>
      </c>
      <c r="H372" s="26" t="s">
        <v>69</v>
      </c>
      <c r="I372" s="26" t="s">
        <v>112</v>
      </c>
      <c r="J372" s="26" t="s">
        <v>51</v>
      </c>
      <c r="K372" s="26" t="s">
        <v>51</v>
      </c>
      <c r="L372" s="26" t="s">
        <v>433</v>
      </c>
      <c r="M372" s="26" t="s">
        <v>165</v>
      </c>
      <c r="N372" s="26" t="s">
        <v>84</v>
      </c>
      <c r="O372" s="26" t="s">
        <v>57</v>
      </c>
      <c r="P372" s="26" t="s">
        <v>845</v>
      </c>
      <c r="Q372" s="26" t="s">
        <v>59</v>
      </c>
      <c r="R372" s="26" t="s">
        <v>54</v>
      </c>
      <c r="S372" s="26" t="s">
        <v>531</v>
      </c>
      <c r="T372" s="54">
        <v>10.499000000000001</v>
      </c>
      <c r="U372" s="36">
        <v>49316</v>
      </c>
      <c r="V372" s="43">
        <v>4.65E-2</v>
      </c>
      <c r="W372" s="43">
        <v>4.65E-2</v>
      </c>
      <c r="X372" s="26" t="s">
        <v>347</v>
      </c>
      <c r="Z372" s="42">
        <v>10000000</v>
      </c>
      <c r="AA372" s="42">
        <v>1</v>
      </c>
      <c r="AB372" s="42">
        <v>100.52</v>
      </c>
      <c r="AC372" s="42">
        <v>0</v>
      </c>
      <c r="AD372" s="42">
        <v>10052</v>
      </c>
      <c r="AG372" s="26" t="s">
        <v>15</v>
      </c>
      <c r="AH372" s="43">
        <v>5.6696188370000001E-3</v>
      </c>
      <c r="AI372" s="43">
        <v>1.0351619754999999E-2</v>
      </c>
      <c r="AJ372" s="43">
        <v>2.4391931315073455E-3</v>
      </c>
    </row>
    <row r="373" spans="1:36" x14ac:dyDescent="0.2">
      <c r="A373" s="26">
        <v>7956</v>
      </c>
      <c r="B373" s="26">
        <v>12538</v>
      </c>
      <c r="C373" s="26" t="s">
        <v>842</v>
      </c>
      <c r="D373" s="26">
        <v>516901774</v>
      </c>
      <c r="E373" s="26" t="s">
        <v>203</v>
      </c>
      <c r="F373" s="26" t="s">
        <v>843</v>
      </c>
      <c r="G373" s="26" t="s">
        <v>844</v>
      </c>
      <c r="H373" s="26" t="s">
        <v>69</v>
      </c>
      <c r="I373" s="26" t="s">
        <v>112</v>
      </c>
      <c r="J373" s="26" t="s">
        <v>51</v>
      </c>
      <c r="K373" s="26" t="s">
        <v>51</v>
      </c>
      <c r="L373" s="26" t="s">
        <v>433</v>
      </c>
      <c r="M373" s="26" t="s">
        <v>165</v>
      </c>
      <c r="N373" s="26" t="s">
        <v>84</v>
      </c>
      <c r="O373" s="26" t="s">
        <v>57</v>
      </c>
      <c r="P373" s="26" t="s">
        <v>845</v>
      </c>
      <c r="Q373" s="26" t="s">
        <v>59</v>
      </c>
      <c r="R373" s="26" t="s">
        <v>54</v>
      </c>
      <c r="S373" s="26" t="s">
        <v>531</v>
      </c>
      <c r="T373" s="54">
        <v>9.8740000000000006</v>
      </c>
      <c r="U373" s="36" t="s">
        <v>846</v>
      </c>
      <c r="V373" s="43">
        <v>4.6800000000000001E-2</v>
      </c>
      <c r="W373" s="43">
        <v>4.6699999999999998E-2</v>
      </c>
      <c r="X373" s="26" t="s">
        <v>347</v>
      </c>
      <c r="Z373" s="42">
        <v>909000</v>
      </c>
      <c r="AA373" s="42">
        <v>1</v>
      </c>
      <c r="AB373" s="42">
        <v>100.71</v>
      </c>
      <c r="AC373" s="42">
        <v>0</v>
      </c>
      <c r="AD373" s="42">
        <v>915.45389999999998</v>
      </c>
      <c r="AG373" s="26" t="s">
        <v>15</v>
      </c>
      <c r="AH373" s="43">
        <v>7.5750000000000004E-4</v>
      </c>
      <c r="AI373" s="43">
        <v>9.4274081499999996E-4</v>
      </c>
      <c r="AJ373" s="43">
        <v>2.2214174941221769E-4</v>
      </c>
    </row>
    <row r="374" spans="1:36" x14ac:dyDescent="0.2">
      <c r="A374" s="26">
        <v>7956</v>
      </c>
      <c r="B374" s="26">
        <v>12538</v>
      </c>
      <c r="C374" s="26" t="s">
        <v>1700</v>
      </c>
      <c r="D374" s="26">
        <v>2149898</v>
      </c>
      <c r="E374" s="26" t="s">
        <v>204</v>
      </c>
      <c r="F374" s="26" t="s">
        <v>1701</v>
      </c>
      <c r="G374" s="26" t="s">
        <v>1702</v>
      </c>
      <c r="H374" s="26" t="s">
        <v>69</v>
      </c>
      <c r="I374" s="26" t="s">
        <v>112</v>
      </c>
      <c r="J374" s="26" t="s">
        <v>51</v>
      </c>
      <c r="K374" s="26" t="s">
        <v>167</v>
      </c>
      <c r="L374" s="26" t="s">
        <v>433</v>
      </c>
      <c r="M374" s="26" t="s">
        <v>165</v>
      </c>
      <c r="N374" s="26" t="s">
        <v>355</v>
      </c>
      <c r="O374" s="26" t="s">
        <v>57</v>
      </c>
      <c r="P374" s="26" t="s">
        <v>742</v>
      </c>
      <c r="Q374" s="26" t="s">
        <v>64</v>
      </c>
      <c r="R374" s="26" t="s">
        <v>54</v>
      </c>
      <c r="S374" s="26" t="s">
        <v>531</v>
      </c>
      <c r="T374" s="54">
        <v>4.1189999999999998</v>
      </c>
      <c r="U374" s="36" t="s">
        <v>1174</v>
      </c>
      <c r="V374" s="43">
        <v>6.3500000000000001E-2</v>
      </c>
      <c r="W374" s="43">
        <v>0.06</v>
      </c>
      <c r="X374" s="26" t="s">
        <v>347</v>
      </c>
      <c r="Z374" s="42">
        <v>800000</v>
      </c>
      <c r="AA374" s="42">
        <v>1</v>
      </c>
      <c r="AB374" s="42">
        <v>102.56</v>
      </c>
      <c r="AC374" s="42">
        <v>0</v>
      </c>
      <c r="AD374" s="42">
        <v>820.48</v>
      </c>
      <c r="AG374" s="26" t="s">
        <v>15</v>
      </c>
      <c r="AH374" s="43">
        <v>1.3705107200000001E-3</v>
      </c>
      <c r="AI374" s="43">
        <v>8.4493603E-4</v>
      </c>
      <c r="AJ374" s="43">
        <v>1.9909562082562142E-4</v>
      </c>
    </row>
    <row r="375" spans="1:36" x14ac:dyDescent="0.2">
      <c r="A375" s="26">
        <v>7956</v>
      </c>
      <c r="B375" s="26">
        <v>12538</v>
      </c>
      <c r="C375" s="26" t="s">
        <v>852</v>
      </c>
      <c r="D375" s="26">
        <v>520032046</v>
      </c>
      <c r="E375" s="26" t="s">
        <v>203</v>
      </c>
      <c r="F375" s="26" t="s">
        <v>1703</v>
      </c>
      <c r="G375" s="26" t="s">
        <v>1704</v>
      </c>
      <c r="H375" s="26" t="s">
        <v>69</v>
      </c>
      <c r="I375" s="26" t="s">
        <v>113</v>
      </c>
      <c r="J375" s="26" t="s">
        <v>51</v>
      </c>
      <c r="K375" s="26" t="s">
        <v>51</v>
      </c>
      <c r="L375" s="26" t="s">
        <v>433</v>
      </c>
      <c r="M375" s="26" t="s">
        <v>165</v>
      </c>
      <c r="N375" s="26" t="s">
        <v>129</v>
      </c>
      <c r="O375" s="26" t="s">
        <v>57</v>
      </c>
      <c r="P375" s="26" t="s">
        <v>530</v>
      </c>
      <c r="Q375" s="26" t="s">
        <v>59</v>
      </c>
      <c r="R375" s="26" t="s">
        <v>54</v>
      </c>
      <c r="S375" s="26" t="s">
        <v>531</v>
      </c>
      <c r="T375" s="54">
        <v>5.843</v>
      </c>
      <c r="U375" s="36" t="s">
        <v>1705</v>
      </c>
      <c r="V375" s="43">
        <v>2.6800000000000001E-2</v>
      </c>
      <c r="W375" s="43">
        <v>2.5499999999999998E-2</v>
      </c>
      <c r="X375" s="26" t="s">
        <v>347</v>
      </c>
      <c r="Z375" s="42">
        <v>3930000</v>
      </c>
      <c r="AA375" s="42">
        <v>1</v>
      </c>
      <c r="AB375" s="42">
        <v>100.6</v>
      </c>
      <c r="AC375" s="42">
        <v>0</v>
      </c>
      <c r="AD375" s="42">
        <v>3953.58</v>
      </c>
      <c r="AG375" s="26" t="s">
        <v>15</v>
      </c>
      <c r="AH375" s="43">
        <v>1.403571428E-3</v>
      </c>
      <c r="AI375" s="43">
        <v>4.0714242769999999E-3</v>
      </c>
      <c r="AJ375" s="43">
        <v>9.5936581584409172E-4</v>
      </c>
    </row>
    <row r="376" spans="1:36" x14ac:dyDescent="0.2">
      <c r="A376" s="26">
        <v>7956</v>
      </c>
      <c r="B376" s="26">
        <v>12538</v>
      </c>
      <c r="C376" s="26" t="s">
        <v>852</v>
      </c>
      <c r="D376" s="26">
        <v>520032046</v>
      </c>
      <c r="E376" s="26" t="s">
        <v>203</v>
      </c>
      <c r="F376" s="26" t="s">
        <v>1706</v>
      </c>
      <c r="G376" s="26" t="s">
        <v>1707</v>
      </c>
      <c r="H376" s="26" t="s">
        <v>69</v>
      </c>
      <c r="I376" s="26" t="s">
        <v>113</v>
      </c>
      <c r="J376" s="26" t="s">
        <v>51</v>
      </c>
      <c r="K376" s="26" t="s">
        <v>51</v>
      </c>
      <c r="L376" s="26" t="s">
        <v>433</v>
      </c>
      <c r="M376" s="26" t="s">
        <v>165</v>
      </c>
      <c r="N376" s="26" t="s">
        <v>129</v>
      </c>
      <c r="O376" s="26" t="s">
        <v>57</v>
      </c>
      <c r="P376" s="26" t="s">
        <v>733</v>
      </c>
      <c r="Q376" s="26" t="s">
        <v>59</v>
      </c>
      <c r="R376" s="26" t="s">
        <v>54</v>
      </c>
      <c r="S376" s="26" t="s">
        <v>531</v>
      </c>
      <c r="T376" s="54">
        <v>5.4450000000000003</v>
      </c>
      <c r="U376" s="36" t="s">
        <v>1708</v>
      </c>
      <c r="V376" s="43">
        <v>3.3799999999999997E-2</v>
      </c>
      <c r="W376" s="43">
        <v>3.04E-2</v>
      </c>
      <c r="X376" s="26" t="s">
        <v>347</v>
      </c>
      <c r="Z376" s="42">
        <v>300000</v>
      </c>
      <c r="AA376" s="42">
        <v>1</v>
      </c>
      <c r="AB376" s="42">
        <v>101.76</v>
      </c>
      <c r="AC376" s="42">
        <v>0</v>
      </c>
      <c r="AD376" s="42">
        <v>305.27999999999997</v>
      </c>
      <c r="AG376" s="26" t="s">
        <v>15</v>
      </c>
      <c r="AH376" s="43">
        <v>3.5284279499999999E-4</v>
      </c>
      <c r="AI376" s="43">
        <v>3.14379474E-4</v>
      </c>
      <c r="AJ376" s="43">
        <v>7.407847982357366E-5</v>
      </c>
    </row>
    <row r="377" spans="1:36" x14ac:dyDescent="0.2">
      <c r="A377" s="26">
        <v>7956</v>
      </c>
      <c r="B377" s="26">
        <v>12538</v>
      </c>
      <c r="C377" s="26" t="s">
        <v>529</v>
      </c>
      <c r="D377" s="26">
        <v>520000118</v>
      </c>
      <c r="E377" s="26" t="s">
        <v>203</v>
      </c>
      <c r="F377" s="26" t="s">
        <v>1709</v>
      </c>
      <c r="G377" s="26" t="s">
        <v>1710</v>
      </c>
      <c r="H377" s="26" t="s">
        <v>69</v>
      </c>
      <c r="I377" s="26" t="s">
        <v>113</v>
      </c>
      <c r="J377" s="26" t="s">
        <v>51</v>
      </c>
      <c r="K377" s="26" t="s">
        <v>51</v>
      </c>
      <c r="L377" s="26" t="s">
        <v>433</v>
      </c>
      <c r="M377" s="26" t="s">
        <v>165</v>
      </c>
      <c r="N377" s="26" t="s">
        <v>129</v>
      </c>
      <c r="O377" s="26" t="s">
        <v>57</v>
      </c>
      <c r="P377" s="26" t="s">
        <v>733</v>
      </c>
      <c r="Q377" s="26" t="s">
        <v>59</v>
      </c>
      <c r="R377" s="26" t="s">
        <v>54</v>
      </c>
      <c r="S377" s="26" t="s">
        <v>531</v>
      </c>
      <c r="T377" s="54">
        <v>7.0439999999999996</v>
      </c>
      <c r="U377" s="36" t="s">
        <v>1711</v>
      </c>
      <c r="V377" s="43">
        <v>3.4500000000000003E-2</v>
      </c>
      <c r="W377" s="43">
        <v>3.3000000000000002E-2</v>
      </c>
      <c r="X377" s="26" t="s">
        <v>347</v>
      </c>
      <c r="Z377" s="42">
        <v>800000</v>
      </c>
      <c r="AA377" s="42">
        <v>1</v>
      </c>
      <c r="AB377" s="42">
        <v>100.92</v>
      </c>
      <c r="AC377" s="42">
        <v>0</v>
      </c>
      <c r="AD377" s="42">
        <v>807.36</v>
      </c>
      <c r="AG377" s="26" t="s">
        <v>15</v>
      </c>
      <c r="AH377" s="43">
        <v>2.345710867E-3</v>
      </c>
      <c r="AI377" s="43">
        <v>8.3142496200000005E-4</v>
      </c>
      <c r="AJ377" s="43">
        <v>1.9591195450196681E-4</v>
      </c>
    </row>
    <row r="378" spans="1:36" x14ac:dyDescent="0.2">
      <c r="A378" s="26">
        <v>7956</v>
      </c>
      <c r="B378" s="26">
        <v>12538</v>
      </c>
      <c r="C378" s="26" t="s">
        <v>1712</v>
      </c>
      <c r="D378" s="26">
        <v>516561875</v>
      </c>
      <c r="E378" s="26" t="s">
        <v>203</v>
      </c>
      <c r="F378" s="26" t="s">
        <v>1713</v>
      </c>
      <c r="G378" s="26" t="s">
        <v>1714</v>
      </c>
      <c r="H378" s="26" t="s">
        <v>69</v>
      </c>
      <c r="I378" s="26" t="s">
        <v>112</v>
      </c>
      <c r="J378" s="26" t="s">
        <v>51</v>
      </c>
      <c r="K378" s="26" t="s">
        <v>51</v>
      </c>
      <c r="L378" s="26" t="s">
        <v>433</v>
      </c>
      <c r="M378" s="26" t="s">
        <v>165</v>
      </c>
      <c r="N378" s="26" t="s">
        <v>84</v>
      </c>
      <c r="O378" s="26" t="s">
        <v>57</v>
      </c>
      <c r="P378" s="26" t="s">
        <v>1662</v>
      </c>
      <c r="Q378" s="26" t="s">
        <v>64</v>
      </c>
      <c r="R378" s="26" t="s">
        <v>54</v>
      </c>
      <c r="S378" s="26" t="s">
        <v>531</v>
      </c>
      <c r="T378" s="54">
        <v>9.9260000000000002</v>
      </c>
      <c r="U378" s="36">
        <v>49015</v>
      </c>
      <c r="V378" s="43">
        <v>4.65E-2</v>
      </c>
      <c r="W378" s="43">
        <v>4.65E-2</v>
      </c>
      <c r="X378" s="26" t="s">
        <v>347</v>
      </c>
      <c r="Z378" s="42">
        <v>7510000</v>
      </c>
      <c r="AA378" s="42">
        <v>1</v>
      </c>
      <c r="AB378" s="42">
        <v>100.35</v>
      </c>
      <c r="AC378" s="42">
        <v>0</v>
      </c>
      <c r="AD378" s="42">
        <v>7536.2849999999999</v>
      </c>
      <c r="AG378" s="26" t="s">
        <v>15</v>
      </c>
      <c r="AH378" s="43">
        <v>5.1863208190000001E-3</v>
      </c>
      <c r="AI378" s="43">
        <v>7.7609188900000002E-3</v>
      </c>
      <c r="AJ378" s="43">
        <v>1.8287360335338075E-3</v>
      </c>
    </row>
    <row r="379" spans="1:36" x14ac:dyDescent="0.2">
      <c r="A379" s="26">
        <v>7956</v>
      </c>
      <c r="B379" s="26">
        <v>12538</v>
      </c>
      <c r="C379" s="26" t="s">
        <v>1715</v>
      </c>
      <c r="D379" s="26">
        <v>515742930</v>
      </c>
      <c r="E379" s="26" t="s">
        <v>203</v>
      </c>
      <c r="F379" s="26" t="s">
        <v>1716</v>
      </c>
      <c r="G379" s="26" t="s">
        <v>1717</v>
      </c>
      <c r="H379" s="26" t="s">
        <v>69</v>
      </c>
      <c r="I379" s="26" t="s">
        <v>112</v>
      </c>
      <c r="J379" s="26" t="s">
        <v>51</v>
      </c>
      <c r="K379" s="26" t="s">
        <v>51</v>
      </c>
      <c r="L379" s="26" t="s">
        <v>433</v>
      </c>
      <c r="M379" s="26" t="s">
        <v>165</v>
      </c>
      <c r="N379" s="26" t="s">
        <v>84</v>
      </c>
      <c r="O379" s="26" t="s">
        <v>57</v>
      </c>
      <c r="P379" s="26" t="s">
        <v>845</v>
      </c>
      <c r="Q379" s="26" t="s">
        <v>59</v>
      </c>
      <c r="R379" s="26" t="s">
        <v>54</v>
      </c>
      <c r="S379" s="26" t="s">
        <v>531</v>
      </c>
      <c r="T379" s="54">
        <v>10.499000000000001</v>
      </c>
      <c r="U379" s="36">
        <v>49316</v>
      </c>
      <c r="V379" s="43">
        <v>4.6699999999999998E-2</v>
      </c>
      <c r="W379" s="43">
        <v>4.6600000000000003E-2</v>
      </c>
      <c r="X379" s="26" t="s">
        <v>347</v>
      </c>
      <c r="Z379" s="42">
        <v>4000000</v>
      </c>
      <c r="AA379" s="42">
        <v>1</v>
      </c>
      <c r="AB379" s="42">
        <v>100.31</v>
      </c>
      <c r="AC379" s="42">
        <v>0</v>
      </c>
      <c r="AD379" s="42">
        <v>4012.4</v>
      </c>
      <c r="AG379" s="26" t="s">
        <v>15</v>
      </c>
      <c r="AH379" s="43">
        <v>3.7636077939999998E-3</v>
      </c>
      <c r="AI379" s="43">
        <v>4.1319975230000002E-3</v>
      </c>
      <c r="AJ379" s="43">
        <v>9.7363892965181774E-4</v>
      </c>
    </row>
    <row r="380" spans="1:36" x14ac:dyDescent="0.2">
      <c r="A380" s="26">
        <v>7956</v>
      </c>
      <c r="B380" s="26">
        <v>12538</v>
      </c>
      <c r="C380" s="26" t="s">
        <v>1718</v>
      </c>
      <c r="D380" s="26">
        <v>516946803</v>
      </c>
      <c r="E380" s="26" t="s">
        <v>203</v>
      </c>
      <c r="F380" s="26" t="s">
        <v>1719</v>
      </c>
      <c r="G380" s="26" t="s">
        <v>1720</v>
      </c>
      <c r="H380" s="26" t="s">
        <v>69</v>
      </c>
      <c r="I380" s="26" t="s">
        <v>112</v>
      </c>
      <c r="J380" s="26" t="s">
        <v>51</v>
      </c>
      <c r="K380" s="26" t="s">
        <v>51</v>
      </c>
      <c r="L380" s="26" t="s">
        <v>433</v>
      </c>
      <c r="M380" s="26" t="s">
        <v>165</v>
      </c>
      <c r="N380" s="26" t="s">
        <v>84</v>
      </c>
      <c r="O380" s="26" t="s">
        <v>57</v>
      </c>
      <c r="P380" s="26" t="s">
        <v>1662</v>
      </c>
      <c r="Q380" s="26" t="s">
        <v>64</v>
      </c>
      <c r="R380" s="26" t="s">
        <v>54</v>
      </c>
      <c r="S380" s="26" t="s">
        <v>531</v>
      </c>
      <c r="T380" s="54">
        <v>9.4990000000000006</v>
      </c>
      <c r="U380" s="36" t="s">
        <v>1475</v>
      </c>
      <c r="V380" s="43">
        <v>4.6600000000000003E-2</v>
      </c>
      <c r="W380" s="43">
        <v>4.6600000000000003E-2</v>
      </c>
      <c r="X380" s="26" t="s">
        <v>347</v>
      </c>
      <c r="Z380" s="42">
        <v>2000000</v>
      </c>
      <c r="AA380" s="42">
        <v>1</v>
      </c>
      <c r="AB380" s="42">
        <v>100.23</v>
      </c>
      <c r="AC380" s="42">
        <v>0</v>
      </c>
      <c r="AD380" s="42">
        <v>2004.6</v>
      </c>
      <c r="AG380" s="26" t="s">
        <v>15</v>
      </c>
      <c r="AH380" s="43">
        <v>2.5908581559999999E-3</v>
      </c>
      <c r="AI380" s="43">
        <v>2.06435107E-3</v>
      </c>
      <c r="AJ380" s="43">
        <v>4.8643121283521929E-4</v>
      </c>
    </row>
    <row r="381" spans="1:36" x14ac:dyDescent="0.2">
      <c r="A381" s="26">
        <v>7956</v>
      </c>
      <c r="B381" s="26">
        <v>12538</v>
      </c>
      <c r="C381" s="26" t="s">
        <v>1239</v>
      </c>
      <c r="D381" s="26">
        <v>516046307</v>
      </c>
      <c r="E381" s="26" t="s">
        <v>203</v>
      </c>
      <c r="F381" s="26" t="s">
        <v>1721</v>
      </c>
      <c r="G381" s="26" t="s">
        <v>1722</v>
      </c>
      <c r="H381" s="26" t="s">
        <v>69</v>
      </c>
      <c r="I381" s="26" t="s">
        <v>113</v>
      </c>
      <c r="J381" s="26" t="s">
        <v>51</v>
      </c>
      <c r="K381" s="26" t="s">
        <v>51</v>
      </c>
      <c r="L381" s="26" t="s">
        <v>433</v>
      </c>
      <c r="M381" s="26" t="s">
        <v>165</v>
      </c>
      <c r="N381" s="26" t="s">
        <v>353</v>
      </c>
      <c r="O381" s="26" t="s">
        <v>57</v>
      </c>
      <c r="P381" s="26" t="s">
        <v>154</v>
      </c>
      <c r="Q381" s="26" t="s">
        <v>154</v>
      </c>
      <c r="R381" s="26" t="s">
        <v>54</v>
      </c>
      <c r="S381" s="26" t="s">
        <v>531</v>
      </c>
      <c r="T381" s="54">
        <v>4.3949999999999996</v>
      </c>
      <c r="U381" s="36" t="s">
        <v>1165</v>
      </c>
      <c r="V381" s="43">
        <v>4.9000000000000002E-2</v>
      </c>
      <c r="W381" s="43">
        <v>4.5499999999999999E-2</v>
      </c>
      <c r="X381" s="26" t="s">
        <v>347</v>
      </c>
      <c r="Z381" s="42">
        <v>2597955.91</v>
      </c>
      <c r="AA381" s="42">
        <v>1</v>
      </c>
      <c r="AB381" s="42">
        <v>101.85</v>
      </c>
      <c r="AC381" s="42">
        <v>0</v>
      </c>
      <c r="AD381" s="42">
        <v>2646.01809</v>
      </c>
      <c r="AG381" s="26" t="s">
        <v>15</v>
      </c>
      <c r="AH381" s="43">
        <v>8.3214475009999993E-3</v>
      </c>
      <c r="AI381" s="43">
        <v>2.7248878959999999E-3</v>
      </c>
      <c r="AJ381" s="43">
        <v>6.4207611927697816E-4</v>
      </c>
    </row>
    <row r="382" spans="1:36" x14ac:dyDescent="0.2">
      <c r="A382" s="26">
        <v>7956</v>
      </c>
      <c r="B382" s="26">
        <v>12538</v>
      </c>
      <c r="C382" s="26" t="s">
        <v>1723</v>
      </c>
      <c r="D382" s="26">
        <v>520038688</v>
      </c>
      <c r="E382" s="26" t="s">
        <v>203</v>
      </c>
      <c r="F382" s="26" t="s">
        <v>1724</v>
      </c>
      <c r="G382" s="26" t="s">
        <v>1725</v>
      </c>
      <c r="H382" s="26" t="s">
        <v>69</v>
      </c>
      <c r="I382" s="26" t="s">
        <v>112</v>
      </c>
      <c r="J382" s="26" t="s">
        <v>51</v>
      </c>
      <c r="K382" s="26" t="s">
        <v>51</v>
      </c>
      <c r="L382" s="26" t="s">
        <v>433</v>
      </c>
      <c r="M382" s="26" t="s">
        <v>165</v>
      </c>
      <c r="N382" s="26" t="s">
        <v>84</v>
      </c>
      <c r="O382" s="26" t="s">
        <v>57</v>
      </c>
      <c r="P382" s="26" t="s">
        <v>154</v>
      </c>
      <c r="Q382" s="26" t="s">
        <v>154</v>
      </c>
      <c r="R382" s="26" t="s">
        <v>54</v>
      </c>
      <c r="S382" s="26" t="s">
        <v>531</v>
      </c>
      <c r="T382" s="54">
        <v>3.62</v>
      </c>
      <c r="U382" s="36">
        <v>47125</v>
      </c>
      <c r="V382" s="43">
        <v>7.1099999999999997E-2</v>
      </c>
      <c r="W382" s="43">
        <v>6.9900000000000004E-2</v>
      </c>
      <c r="X382" s="26" t="s">
        <v>347</v>
      </c>
      <c r="Z382" s="42">
        <v>517000</v>
      </c>
      <c r="AA382" s="42">
        <v>1</v>
      </c>
      <c r="AB382" s="42">
        <v>101.17</v>
      </c>
      <c r="AC382" s="42">
        <v>0</v>
      </c>
      <c r="AD382" s="42">
        <v>523.0489</v>
      </c>
      <c r="AG382" s="26" t="s">
        <v>15</v>
      </c>
      <c r="AH382" s="43">
        <v>3.976923076E-3</v>
      </c>
      <c r="AI382" s="43">
        <v>5.3863940700000004E-4</v>
      </c>
      <c r="AJ382" s="43">
        <v>1.2692173540812499E-4</v>
      </c>
    </row>
    <row r="383" spans="1:36" x14ac:dyDescent="0.2">
      <c r="A383" s="26">
        <v>7956</v>
      </c>
      <c r="B383" s="26">
        <v>12538</v>
      </c>
      <c r="C383" s="26" t="s">
        <v>1168</v>
      </c>
      <c r="D383" s="26">
        <v>515846558</v>
      </c>
      <c r="E383" s="26" t="s">
        <v>203</v>
      </c>
      <c r="F383" s="26" t="s">
        <v>1726</v>
      </c>
      <c r="G383" s="26" t="s">
        <v>1727</v>
      </c>
      <c r="H383" s="26" t="s">
        <v>69</v>
      </c>
      <c r="I383" s="26" t="s">
        <v>339</v>
      </c>
      <c r="J383" s="26" t="s">
        <v>51</v>
      </c>
      <c r="K383" s="26" t="s">
        <v>51</v>
      </c>
      <c r="L383" s="26" t="s">
        <v>433</v>
      </c>
      <c r="M383" s="26" t="s">
        <v>165</v>
      </c>
      <c r="N383" s="26" t="s">
        <v>373</v>
      </c>
      <c r="O383" s="26" t="s">
        <v>57</v>
      </c>
      <c r="P383" s="26" t="s">
        <v>737</v>
      </c>
      <c r="Q383" s="26" t="s">
        <v>59</v>
      </c>
      <c r="R383" s="26" t="s">
        <v>54</v>
      </c>
      <c r="S383" s="26" t="s">
        <v>531</v>
      </c>
      <c r="T383" s="54">
        <v>4.2080000000000002</v>
      </c>
      <c r="U383" s="36" t="s">
        <v>1174</v>
      </c>
      <c r="V383" s="43">
        <v>0.04</v>
      </c>
      <c r="W383" s="43">
        <v>2.81E-2</v>
      </c>
      <c r="X383" s="26" t="s">
        <v>347</v>
      </c>
      <c r="Z383" s="42">
        <v>274000</v>
      </c>
      <c r="AA383" s="42">
        <v>1</v>
      </c>
      <c r="AB383" s="42">
        <v>105.1</v>
      </c>
      <c r="AC383" s="42">
        <v>0</v>
      </c>
      <c r="AD383" s="42">
        <v>287.97399999999999</v>
      </c>
      <c r="AG383" s="26" t="s">
        <v>15</v>
      </c>
      <c r="AH383" s="43">
        <v>1.245454545E-3</v>
      </c>
      <c r="AI383" s="43">
        <v>2.9655763499999998E-4</v>
      </c>
      <c r="AJ383" s="43">
        <v>6.9879049229277379E-5</v>
      </c>
    </row>
    <row r="384" spans="1:36" x14ac:dyDescent="0.2">
      <c r="A384" s="26">
        <v>7956</v>
      </c>
      <c r="B384" s="26">
        <v>12538</v>
      </c>
      <c r="C384" s="26" t="s">
        <v>1212</v>
      </c>
      <c r="D384" s="26">
        <v>515983476</v>
      </c>
      <c r="E384" s="26" t="s">
        <v>203</v>
      </c>
      <c r="F384" s="26" t="s">
        <v>1728</v>
      </c>
      <c r="G384" s="26" t="s">
        <v>1729</v>
      </c>
      <c r="H384" s="26" t="s">
        <v>69</v>
      </c>
      <c r="I384" s="26" t="s">
        <v>112</v>
      </c>
      <c r="J384" s="26" t="s">
        <v>51</v>
      </c>
      <c r="K384" s="26" t="s">
        <v>51</v>
      </c>
      <c r="L384" s="26" t="s">
        <v>433</v>
      </c>
      <c r="M384" s="26" t="s">
        <v>165</v>
      </c>
      <c r="N384" s="26" t="s">
        <v>373</v>
      </c>
      <c r="O384" s="26" t="s">
        <v>57</v>
      </c>
      <c r="P384" s="26" t="s">
        <v>737</v>
      </c>
      <c r="Q384" s="26" t="s">
        <v>59</v>
      </c>
      <c r="R384" s="26" t="s">
        <v>54</v>
      </c>
      <c r="S384" s="26" t="s">
        <v>531</v>
      </c>
      <c r="T384" s="54">
        <v>5.3849999999999998</v>
      </c>
      <c r="U384" s="36" t="s">
        <v>1670</v>
      </c>
      <c r="V384" s="43">
        <v>5.8799999999999998E-2</v>
      </c>
      <c r="W384" s="43">
        <v>5.6899999999999999E-2</v>
      </c>
      <c r="X384" s="26" t="s">
        <v>347</v>
      </c>
      <c r="Z384" s="42">
        <v>84000</v>
      </c>
      <c r="AA384" s="42">
        <v>1</v>
      </c>
      <c r="AB384" s="42">
        <v>101.64</v>
      </c>
      <c r="AC384" s="42">
        <v>0</v>
      </c>
      <c r="AD384" s="42">
        <v>85.377600000000001</v>
      </c>
      <c r="AG384" s="26" t="s">
        <v>15</v>
      </c>
      <c r="AH384" s="43">
        <v>2.7999999999999998E-4</v>
      </c>
      <c r="AI384" s="43">
        <v>8.7922448354234005E-5</v>
      </c>
      <c r="AJ384" s="43">
        <v>2.0717514475187182E-5</v>
      </c>
    </row>
    <row r="385" spans="1:36" x14ac:dyDescent="0.2">
      <c r="A385" s="26">
        <v>7956</v>
      </c>
      <c r="B385" s="26">
        <v>12538</v>
      </c>
      <c r="C385" s="26" t="s">
        <v>1491</v>
      </c>
      <c r="D385" s="26">
        <v>513775163</v>
      </c>
      <c r="E385" s="26" t="s">
        <v>203</v>
      </c>
      <c r="F385" s="26" t="s">
        <v>1730</v>
      </c>
      <c r="G385" s="26" t="s">
        <v>1731</v>
      </c>
      <c r="H385" s="26" t="s">
        <v>69</v>
      </c>
      <c r="I385" s="26" t="s">
        <v>112</v>
      </c>
      <c r="J385" s="26" t="s">
        <v>51</v>
      </c>
      <c r="K385" s="26" t="s">
        <v>51</v>
      </c>
      <c r="L385" s="26" t="s">
        <v>433</v>
      </c>
      <c r="M385" s="26" t="s">
        <v>165</v>
      </c>
      <c r="N385" s="26" t="s">
        <v>87</v>
      </c>
      <c r="O385" s="26" t="s">
        <v>57</v>
      </c>
      <c r="P385" s="26" t="s">
        <v>1051</v>
      </c>
      <c r="Q385" s="26" t="s">
        <v>64</v>
      </c>
      <c r="R385" s="26" t="s">
        <v>54</v>
      </c>
      <c r="S385" s="26" t="s">
        <v>531</v>
      </c>
      <c r="T385" s="54">
        <v>4.641</v>
      </c>
      <c r="U385" s="36" t="s">
        <v>1475</v>
      </c>
      <c r="V385" s="43">
        <v>5.8099999999999999E-2</v>
      </c>
      <c r="W385" s="43">
        <v>5.8200000000000002E-2</v>
      </c>
      <c r="X385" s="26" t="s">
        <v>347</v>
      </c>
      <c r="Z385" s="42">
        <v>397000</v>
      </c>
      <c r="AA385" s="42">
        <v>1</v>
      </c>
      <c r="AB385" s="42">
        <v>100.46</v>
      </c>
      <c r="AC385" s="42">
        <v>0</v>
      </c>
      <c r="AD385" s="42">
        <v>398.82619999999997</v>
      </c>
      <c r="AG385" s="26" t="s">
        <v>15</v>
      </c>
      <c r="AH385" s="43">
        <v>2.089473684E-3</v>
      </c>
      <c r="AI385" s="43">
        <v>4.10714004E-4</v>
      </c>
      <c r="AJ385" s="43">
        <v>9.677816630572768E-5</v>
      </c>
    </row>
    <row r="386" spans="1:36" x14ac:dyDescent="0.2">
      <c r="A386" s="26">
        <v>7956</v>
      </c>
      <c r="B386" s="26">
        <v>12538</v>
      </c>
      <c r="C386" s="26" t="s">
        <v>1554</v>
      </c>
      <c r="D386" s="26">
        <v>520033234</v>
      </c>
      <c r="E386" s="26" t="s">
        <v>203</v>
      </c>
      <c r="F386" s="26" t="s">
        <v>1732</v>
      </c>
      <c r="G386" s="26" t="s">
        <v>1733</v>
      </c>
      <c r="H386" s="26" t="s">
        <v>69</v>
      </c>
      <c r="I386" s="26" t="s">
        <v>113</v>
      </c>
      <c r="J386" s="26" t="s">
        <v>51</v>
      </c>
      <c r="K386" s="26" t="s">
        <v>51</v>
      </c>
      <c r="L386" s="26" t="s">
        <v>433</v>
      </c>
      <c r="M386" s="26" t="s">
        <v>165</v>
      </c>
      <c r="N386" s="26" t="s">
        <v>358</v>
      </c>
      <c r="O386" s="26" t="s">
        <v>57</v>
      </c>
      <c r="P386" s="26" t="s">
        <v>1122</v>
      </c>
      <c r="Q386" s="26" t="s">
        <v>59</v>
      </c>
      <c r="R386" s="26" t="s">
        <v>54</v>
      </c>
      <c r="S386" s="26" t="s">
        <v>531</v>
      </c>
      <c r="T386" s="54">
        <v>2.02</v>
      </c>
      <c r="U386" s="36" t="s">
        <v>1042</v>
      </c>
      <c r="V386" s="43">
        <v>3.2800000000000003E-2</v>
      </c>
      <c r="W386" s="43">
        <v>4.0399999999999998E-2</v>
      </c>
      <c r="X386" s="26" t="s">
        <v>347</v>
      </c>
      <c r="Z386" s="42">
        <v>217400.59</v>
      </c>
      <c r="AA386" s="42">
        <v>1</v>
      </c>
      <c r="AB386" s="42">
        <v>115.1</v>
      </c>
      <c r="AC386" s="42">
        <v>0</v>
      </c>
      <c r="AD386" s="42">
        <v>250.22808000000001</v>
      </c>
      <c r="AG386" s="26" t="s">
        <v>15</v>
      </c>
      <c r="AH386" s="43">
        <v>1.2669086500000001E-4</v>
      </c>
      <c r="AI386" s="43">
        <v>2.5768662299999998E-4</v>
      </c>
      <c r="AJ386" s="43">
        <v>6.0719718866521146E-5</v>
      </c>
    </row>
    <row r="387" spans="1:36" x14ac:dyDescent="0.2">
      <c r="A387" s="26">
        <v>7956</v>
      </c>
      <c r="B387" s="26">
        <v>12538</v>
      </c>
      <c r="C387" s="26" t="s">
        <v>1554</v>
      </c>
      <c r="D387" s="26">
        <v>520033234</v>
      </c>
      <c r="E387" s="26" t="s">
        <v>203</v>
      </c>
      <c r="F387" s="26" t="s">
        <v>1732</v>
      </c>
      <c r="G387" s="26" t="s">
        <v>1733</v>
      </c>
      <c r="H387" s="26" t="s">
        <v>69</v>
      </c>
      <c r="I387" s="26" t="s">
        <v>113</v>
      </c>
      <c r="J387" s="26" t="s">
        <v>51</v>
      </c>
      <c r="K387" s="26" t="s">
        <v>51</v>
      </c>
      <c r="L387" s="26" t="s">
        <v>52</v>
      </c>
      <c r="M387" s="26" t="s">
        <v>165</v>
      </c>
      <c r="N387" s="26" t="s">
        <v>358</v>
      </c>
      <c r="O387" s="26" t="s">
        <v>57</v>
      </c>
      <c r="P387" s="26" t="s">
        <v>154</v>
      </c>
      <c r="Q387" s="26" t="s">
        <v>154</v>
      </c>
      <c r="R387" s="26" t="s">
        <v>54</v>
      </c>
      <c r="S387" s="26" t="s">
        <v>531</v>
      </c>
      <c r="T387" s="54">
        <v>2.02</v>
      </c>
      <c r="U387" s="36" t="s">
        <v>1042</v>
      </c>
      <c r="V387" s="43">
        <v>3.2800000000000003E-2</v>
      </c>
      <c r="W387" s="43">
        <v>4.0399999999999998E-2</v>
      </c>
      <c r="X387" s="26" t="s">
        <v>347</v>
      </c>
      <c r="Z387" s="42">
        <v>500000</v>
      </c>
      <c r="AA387" s="42">
        <v>1</v>
      </c>
      <c r="AB387" s="42">
        <v>114.79</v>
      </c>
      <c r="AC387" s="42">
        <v>0</v>
      </c>
      <c r="AD387" s="42">
        <v>573.95000000000005</v>
      </c>
      <c r="AG387" s="26" t="s">
        <v>15</v>
      </c>
      <c r="AH387" s="43">
        <v>2.5096531669999999E-3</v>
      </c>
      <c r="AI387" s="43">
        <v>5.9105771500000005E-4</v>
      </c>
      <c r="AJ387" s="43">
        <v>1.3927326878518113E-4</v>
      </c>
    </row>
    <row r="388" spans="1:36" x14ac:dyDescent="0.2">
      <c r="A388" s="26">
        <v>7956</v>
      </c>
      <c r="B388" s="26">
        <v>12538</v>
      </c>
      <c r="C388" s="26" t="s">
        <v>1554</v>
      </c>
      <c r="D388" s="26">
        <v>520033234</v>
      </c>
      <c r="E388" s="26" t="s">
        <v>203</v>
      </c>
      <c r="F388" s="26" t="s">
        <v>1732</v>
      </c>
      <c r="G388" s="26" t="s">
        <v>1733</v>
      </c>
      <c r="H388" s="26" t="s">
        <v>69</v>
      </c>
      <c r="I388" s="26" t="s">
        <v>113</v>
      </c>
      <c r="J388" s="26" t="s">
        <v>51</v>
      </c>
      <c r="K388" s="26" t="s">
        <v>51</v>
      </c>
      <c r="L388" s="26" t="s">
        <v>52</v>
      </c>
      <c r="M388" s="26" t="s">
        <v>165</v>
      </c>
      <c r="N388" s="26" t="s">
        <v>358</v>
      </c>
      <c r="O388" s="26" t="s">
        <v>57</v>
      </c>
      <c r="P388" s="26" t="s">
        <v>154</v>
      </c>
      <c r="Q388" s="26" t="s">
        <v>154</v>
      </c>
      <c r="R388" s="26" t="s">
        <v>54</v>
      </c>
      <c r="S388" s="26" t="s">
        <v>531</v>
      </c>
      <c r="T388" s="54">
        <v>2.02</v>
      </c>
      <c r="U388" s="36" t="s">
        <v>1042</v>
      </c>
      <c r="V388" s="43">
        <v>3.2800000000000003E-2</v>
      </c>
      <c r="W388" s="43">
        <v>4.0399999999999998E-2</v>
      </c>
      <c r="X388" s="26" t="s">
        <v>347</v>
      </c>
      <c r="Z388" s="42">
        <v>900000</v>
      </c>
      <c r="AA388" s="42">
        <v>1</v>
      </c>
      <c r="AB388" s="42">
        <v>114.25</v>
      </c>
      <c r="AC388" s="42">
        <v>0</v>
      </c>
      <c r="AD388" s="42">
        <v>1028.25</v>
      </c>
      <c r="AG388" s="26" t="s">
        <v>15</v>
      </c>
      <c r="AH388" s="43">
        <v>4.5173757009999999E-3</v>
      </c>
      <c r="AI388" s="43">
        <v>1.058899026E-3</v>
      </c>
      <c r="AJ388" s="43">
        <v>2.4951256839160642E-4</v>
      </c>
    </row>
    <row r="389" spans="1:36" x14ac:dyDescent="0.2">
      <c r="A389" s="26">
        <v>7956</v>
      </c>
      <c r="B389" s="26">
        <v>12538</v>
      </c>
      <c r="C389" s="26" t="s">
        <v>1554</v>
      </c>
      <c r="D389" s="26">
        <v>520033234</v>
      </c>
      <c r="E389" s="26" t="s">
        <v>203</v>
      </c>
      <c r="F389" s="26" t="s">
        <v>1734</v>
      </c>
      <c r="G389" s="26" t="s">
        <v>1735</v>
      </c>
      <c r="H389" s="26" t="s">
        <v>69</v>
      </c>
      <c r="I389" s="26" t="s">
        <v>113</v>
      </c>
      <c r="J389" s="26" t="s">
        <v>51</v>
      </c>
      <c r="K389" s="26" t="s">
        <v>51</v>
      </c>
      <c r="L389" s="26" t="s">
        <v>433</v>
      </c>
      <c r="M389" s="26" t="s">
        <v>165</v>
      </c>
      <c r="N389" s="26" t="s">
        <v>358</v>
      </c>
      <c r="O389" s="26" t="s">
        <v>57</v>
      </c>
      <c r="P389" s="26" t="s">
        <v>1122</v>
      </c>
      <c r="Q389" s="26" t="s">
        <v>59</v>
      </c>
      <c r="R389" s="26" t="s">
        <v>54</v>
      </c>
      <c r="S389" s="26" t="s">
        <v>531</v>
      </c>
      <c r="T389" s="54">
        <v>5.36</v>
      </c>
      <c r="U389" s="36" t="s">
        <v>1266</v>
      </c>
      <c r="V389" s="43">
        <v>1.7899999999999999E-2</v>
      </c>
      <c r="W389" s="43">
        <v>4.58E-2</v>
      </c>
      <c r="X389" s="26" t="s">
        <v>347</v>
      </c>
      <c r="Z389" s="42">
        <v>0.23</v>
      </c>
      <c r="AA389" s="42">
        <v>1</v>
      </c>
      <c r="AB389" s="42">
        <v>-99.49</v>
      </c>
      <c r="AC389" s="42">
        <v>0</v>
      </c>
      <c r="AD389" s="42">
        <v>-2.3000000000000001E-4</v>
      </c>
      <c r="AG389" s="26" t="s">
        <v>15</v>
      </c>
      <c r="AH389" s="43">
        <v>2.3454306707687899E-10</v>
      </c>
      <c r="AI389" s="43">
        <v>-2.3685560523455602E-10</v>
      </c>
      <c r="AJ389" s="43">
        <v>-5.5811223661628479E-11</v>
      </c>
    </row>
    <row r="390" spans="1:36" x14ac:dyDescent="0.2">
      <c r="A390" s="26">
        <v>7956</v>
      </c>
      <c r="B390" s="26">
        <v>12538</v>
      </c>
      <c r="C390" s="26" t="s">
        <v>1554</v>
      </c>
      <c r="D390" s="26">
        <v>520033234</v>
      </c>
      <c r="E390" s="26" t="s">
        <v>203</v>
      </c>
      <c r="F390" s="26" t="s">
        <v>1736</v>
      </c>
      <c r="G390" s="26" t="s">
        <v>1737</v>
      </c>
      <c r="H390" s="26" t="s">
        <v>69</v>
      </c>
      <c r="I390" s="26" t="s">
        <v>113</v>
      </c>
      <c r="J390" s="26" t="s">
        <v>51</v>
      </c>
      <c r="K390" s="26" t="s">
        <v>51</v>
      </c>
      <c r="L390" s="26" t="s">
        <v>433</v>
      </c>
      <c r="M390" s="26" t="s">
        <v>165</v>
      </c>
      <c r="N390" s="26" t="s">
        <v>358</v>
      </c>
      <c r="O390" s="26" t="s">
        <v>57</v>
      </c>
      <c r="P390" s="26" t="s">
        <v>724</v>
      </c>
      <c r="Q390" s="26" t="s">
        <v>59</v>
      </c>
      <c r="R390" s="26" t="s">
        <v>54</v>
      </c>
      <c r="S390" s="26" t="s">
        <v>531</v>
      </c>
      <c r="T390" s="54">
        <v>2.367</v>
      </c>
      <c r="U390" s="36" t="s">
        <v>781</v>
      </c>
      <c r="V390" s="43">
        <v>1.3299999999999999E-2</v>
      </c>
      <c r="W390" s="43">
        <v>2.8400000000000002E-2</v>
      </c>
      <c r="X390" s="26" t="s">
        <v>347</v>
      </c>
      <c r="Z390" s="42">
        <v>267720</v>
      </c>
      <c r="AA390" s="42">
        <v>1</v>
      </c>
      <c r="AB390" s="42">
        <v>111.74</v>
      </c>
      <c r="AC390" s="42">
        <v>0</v>
      </c>
      <c r="AD390" s="42">
        <v>299.15033</v>
      </c>
      <c r="AG390" s="26" t="s">
        <v>15</v>
      </c>
      <c r="AH390" s="43">
        <v>7.2424091500000005E-4</v>
      </c>
      <c r="AI390" s="43">
        <v>3.0806709700000002E-4</v>
      </c>
      <c r="AJ390" s="43">
        <v>7.2591069461217252E-5</v>
      </c>
    </row>
    <row r="391" spans="1:36" x14ac:dyDescent="0.2">
      <c r="A391" s="26">
        <v>7956</v>
      </c>
      <c r="B391" s="26">
        <v>12538</v>
      </c>
      <c r="C391" s="26" t="s">
        <v>1554</v>
      </c>
      <c r="D391" s="26">
        <v>520033234</v>
      </c>
      <c r="E391" s="26" t="s">
        <v>203</v>
      </c>
      <c r="F391" s="26" t="s">
        <v>1738</v>
      </c>
      <c r="G391" s="26" t="s">
        <v>1739</v>
      </c>
      <c r="H391" s="26" t="s">
        <v>69</v>
      </c>
      <c r="I391" s="26" t="s">
        <v>113</v>
      </c>
      <c r="J391" s="26" t="s">
        <v>51</v>
      </c>
      <c r="K391" s="26" t="s">
        <v>51</v>
      </c>
      <c r="L391" s="26" t="s">
        <v>433</v>
      </c>
      <c r="M391" s="26" t="s">
        <v>165</v>
      </c>
      <c r="N391" s="26" t="s">
        <v>358</v>
      </c>
      <c r="O391" s="26" t="s">
        <v>57</v>
      </c>
      <c r="P391" s="26" t="s">
        <v>1122</v>
      </c>
      <c r="Q391" s="26" t="s">
        <v>59</v>
      </c>
      <c r="R391" s="26" t="s">
        <v>54</v>
      </c>
      <c r="S391" s="26" t="s">
        <v>531</v>
      </c>
      <c r="T391" s="54">
        <v>3.3149999999999999</v>
      </c>
      <c r="U391" s="36">
        <v>47122</v>
      </c>
      <c r="V391" s="43">
        <v>1.7500000000000002E-2</v>
      </c>
      <c r="W391" s="43">
        <v>4.4299999999999999E-2</v>
      </c>
      <c r="X391" s="26" t="s">
        <v>347</v>
      </c>
      <c r="Z391" s="42">
        <v>0.12</v>
      </c>
      <c r="AA391" s="42">
        <v>1</v>
      </c>
      <c r="AB391" s="42">
        <v>104.19</v>
      </c>
      <c r="AC391" s="42">
        <v>0</v>
      </c>
      <c r="AD391" s="42">
        <v>1.2999999999999999E-4</v>
      </c>
      <c r="AG391" s="26" t="s">
        <v>15</v>
      </c>
      <c r="AH391" s="43">
        <v>8.4662103399988601E-11</v>
      </c>
      <c r="AI391" s="43">
        <v>1.3387490730648799E-10</v>
      </c>
      <c r="AJ391" s="43">
        <v>3.1545474243529134E-11</v>
      </c>
    </row>
    <row r="392" spans="1:36" x14ac:dyDescent="0.2">
      <c r="A392" s="26">
        <v>7956</v>
      </c>
      <c r="B392" s="26">
        <v>12538</v>
      </c>
      <c r="C392" s="26" t="s">
        <v>1378</v>
      </c>
      <c r="D392" s="26">
        <v>520034372</v>
      </c>
      <c r="E392" s="26" t="s">
        <v>203</v>
      </c>
      <c r="F392" s="26" t="s">
        <v>1740</v>
      </c>
      <c r="G392" s="26" t="s">
        <v>1741</v>
      </c>
      <c r="H392" s="26" t="s">
        <v>69</v>
      </c>
      <c r="I392" s="26" t="s">
        <v>113</v>
      </c>
      <c r="J392" s="26" t="s">
        <v>51</v>
      </c>
      <c r="K392" s="26" t="s">
        <v>51</v>
      </c>
      <c r="L392" s="26" t="s">
        <v>433</v>
      </c>
      <c r="M392" s="26" t="s">
        <v>165</v>
      </c>
      <c r="N392" s="26" t="s">
        <v>131</v>
      </c>
      <c r="O392" s="26" t="s">
        <v>57</v>
      </c>
      <c r="P392" s="26" t="s">
        <v>728</v>
      </c>
      <c r="Q392" s="26" t="s">
        <v>59</v>
      </c>
      <c r="R392" s="26" t="s">
        <v>54</v>
      </c>
      <c r="S392" s="26" t="s">
        <v>531</v>
      </c>
      <c r="T392" s="54">
        <v>0.83199999999999996</v>
      </c>
      <c r="U392" s="36" t="s">
        <v>1742</v>
      </c>
      <c r="V392" s="43">
        <v>1.7999999999999999E-2</v>
      </c>
      <c r="W392" s="43">
        <v>2.64E-2</v>
      </c>
      <c r="X392" s="26" t="s">
        <v>347</v>
      </c>
      <c r="Z392" s="42">
        <v>146199.93</v>
      </c>
      <c r="AA392" s="42">
        <v>1</v>
      </c>
      <c r="AB392" s="42">
        <v>115.1</v>
      </c>
      <c r="AC392" s="42">
        <v>0</v>
      </c>
      <c r="AD392" s="42">
        <v>168.27611999999999</v>
      </c>
      <c r="AG392" s="26" t="s">
        <v>15</v>
      </c>
      <c r="AH392" s="43">
        <v>3.00060542E-4</v>
      </c>
      <c r="AI392" s="43">
        <v>1.7329192200000001E-4</v>
      </c>
      <c r="AJ392" s="43">
        <v>4.0833461609700138E-5</v>
      </c>
    </row>
    <row r="393" spans="1:36" x14ac:dyDescent="0.2">
      <c r="A393" s="26">
        <v>7956</v>
      </c>
      <c r="B393" s="26">
        <v>12538</v>
      </c>
      <c r="C393" s="26" t="s">
        <v>1567</v>
      </c>
      <c r="D393" s="26">
        <v>520034505</v>
      </c>
      <c r="E393" s="26" t="s">
        <v>203</v>
      </c>
      <c r="F393" s="26" t="s">
        <v>1743</v>
      </c>
      <c r="G393" s="26" t="s">
        <v>1744</v>
      </c>
      <c r="H393" s="26" t="s">
        <v>69</v>
      </c>
      <c r="I393" s="26" t="s">
        <v>113</v>
      </c>
      <c r="J393" s="26" t="s">
        <v>51</v>
      </c>
      <c r="K393" s="26" t="s">
        <v>51</v>
      </c>
      <c r="L393" s="26" t="s">
        <v>433</v>
      </c>
      <c r="M393" s="26" t="s">
        <v>165</v>
      </c>
      <c r="N393" s="26" t="s">
        <v>84</v>
      </c>
      <c r="O393" s="26" t="s">
        <v>57</v>
      </c>
      <c r="P393" s="26" t="s">
        <v>1085</v>
      </c>
      <c r="Q393" s="26" t="s">
        <v>64</v>
      </c>
      <c r="R393" s="26" t="s">
        <v>54</v>
      </c>
      <c r="S393" s="26" t="s">
        <v>531</v>
      </c>
      <c r="T393" s="54">
        <v>3.5150000000000001</v>
      </c>
      <c r="U393" s="36" t="s">
        <v>1745</v>
      </c>
      <c r="V393" s="43">
        <v>2.07E-2</v>
      </c>
      <c r="W393" s="43">
        <v>3.6999999999999998E-2</v>
      </c>
      <c r="X393" s="26" t="s">
        <v>347</v>
      </c>
      <c r="Z393" s="42">
        <v>895054</v>
      </c>
      <c r="AA393" s="42">
        <v>1</v>
      </c>
      <c r="AB393" s="42">
        <v>106.35</v>
      </c>
      <c r="AC393" s="42">
        <v>0</v>
      </c>
      <c r="AD393" s="42">
        <v>951.88993000000005</v>
      </c>
      <c r="AG393" s="26" t="s">
        <v>15</v>
      </c>
      <c r="AH393" s="43">
        <v>1.876623338E-3</v>
      </c>
      <c r="AI393" s="43">
        <v>9.8026289300000009E-4</v>
      </c>
      <c r="AJ393" s="43">
        <v>2.309832251499212E-4</v>
      </c>
    </row>
    <row r="394" spans="1:36" x14ac:dyDescent="0.2">
      <c r="A394" s="26">
        <v>7956</v>
      </c>
      <c r="B394" s="26">
        <v>12538</v>
      </c>
      <c r="C394" s="26" t="s">
        <v>847</v>
      </c>
      <c r="D394" s="26">
        <v>520035171</v>
      </c>
      <c r="E394" s="26" t="s">
        <v>203</v>
      </c>
      <c r="F394" s="26" t="s">
        <v>1746</v>
      </c>
      <c r="G394" s="26" t="s">
        <v>1747</v>
      </c>
      <c r="H394" s="26" t="s">
        <v>69</v>
      </c>
      <c r="I394" s="26" t="s">
        <v>113</v>
      </c>
      <c r="J394" s="26" t="s">
        <v>51</v>
      </c>
      <c r="K394" s="26" t="s">
        <v>51</v>
      </c>
      <c r="L394" s="26" t="s">
        <v>433</v>
      </c>
      <c r="M394" s="26" t="s">
        <v>165</v>
      </c>
      <c r="N394" s="26" t="s">
        <v>358</v>
      </c>
      <c r="O394" s="26" t="s">
        <v>57</v>
      </c>
      <c r="P394" s="26" t="s">
        <v>750</v>
      </c>
      <c r="Q394" s="26" t="s">
        <v>64</v>
      </c>
      <c r="R394" s="26" t="s">
        <v>54</v>
      </c>
      <c r="S394" s="26" t="s">
        <v>531</v>
      </c>
      <c r="T394" s="54">
        <v>1.6140000000000001</v>
      </c>
      <c r="U394" s="36">
        <v>46396</v>
      </c>
      <c r="V394" s="43">
        <v>2.8500000000000001E-2</v>
      </c>
      <c r="W394" s="43">
        <v>3.0800000000000001E-2</v>
      </c>
      <c r="X394" s="26" t="s">
        <v>347</v>
      </c>
      <c r="Z394" s="42">
        <v>252000</v>
      </c>
      <c r="AA394" s="42">
        <v>1</v>
      </c>
      <c r="AB394" s="42">
        <v>117.34</v>
      </c>
      <c r="AC394" s="42">
        <v>0</v>
      </c>
      <c r="AD394" s="42">
        <v>295.6968</v>
      </c>
      <c r="AG394" s="26" t="s">
        <v>15</v>
      </c>
      <c r="AH394" s="43">
        <v>6.1880641000000005E-4</v>
      </c>
      <c r="AI394" s="43">
        <v>3.0451062800000001E-4</v>
      </c>
      <c r="AJ394" s="43">
        <v>7.1753044525338361E-5</v>
      </c>
    </row>
    <row r="395" spans="1:36" x14ac:dyDescent="0.2">
      <c r="A395" s="26">
        <v>7956</v>
      </c>
      <c r="B395" s="26">
        <v>12538</v>
      </c>
      <c r="C395" s="26" t="s">
        <v>847</v>
      </c>
      <c r="D395" s="26">
        <v>520035171</v>
      </c>
      <c r="E395" s="26" t="s">
        <v>203</v>
      </c>
      <c r="F395" s="26" t="s">
        <v>1748</v>
      </c>
      <c r="G395" s="26" t="s">
        <v>1749</v>
      </c>
      <c r="H395" s="26" t="s">
        <v>69</v>
      </c>
      <c r="I395" s="26" t="s">
        <v>113</v>
      </c>
      <c r="J395" s="26" t="s">
        <v>51</v>
      </c>
      <c r="K395" s="26" t="s">
        <v>51</v>
      </c>
      <c r="L395" s="26" t="s">
        <v>433</v>
      </c>
      <c r="M395" s="26" t="s">
        <v>165</v>
      </c>
      <c r="N395" s="26" t="s">
        <v>358</v>
      </c>
      <c r="O395" s="26" t="s">
        <v>57</v>
      </c>
      <c r="P395" s="26" t="s">
        <v>750</v>
      </c>
      <c r="Q395" s="26" t="s">
        <v>64</v>
      </c>
      <c r="R395" s="26" t="s">
        <v>54</v>
      </c>
      <c r="S395" s="26" t="s">
        <v>531</v>
      </c>
      <c r="T395" s="54">
        <v>2.9550000000000001</v>
      </c>
      <c r="U395" s="36" t="s">
        <v>670</v>
      </c>
      <c r="V395" s="43">
        <v>2.4500000000000001E-2</v>
      </c>
      <c r="W395" s="43">
        <v>3.0599999999999999E-2</v>
      </c>
      <c r="X395" s="26" t="s">
        <v>347</v>
      </c>
      <c r="Z395" s="42">
        <v>0.66</v>
      </c>
      <c r="AA395" s="42">
        <v>1</v>
      </c>
      <c r="AB395" s="42">
        <v>113.76</v>
      </c>
      <c r="AC395" s="42">
        <v>0</v>
      </c>
      <c r="AD395" s="42">
        <v>7.5000000000000002E-4</v>
      </c>
      <c r="AG395" s="26" t="s">
        <v>15</v>
      </c>
      <c r="AH395" s="43">
        <v>1.3483146067415701E-9</v>
      </c>
      <c r="AI395" s="43">
        <v>7.7235523446050803E-10</v>
      </c>
      <c r="AJ395" s="43">
        <v>1.8199312063574502E-10</v>
      </c>
    </row>
    <row r="396" spans="1:36" x14ac:dyDescent="0.2">
      <c r="A396" s="26">
        <v>7956</v>
      </c>
      <c r="B396" s="26">
        <v>12538</v>
      </c>
      <c r="C396" s="26" t="s">
        <v>847</v>
      </c>
      <c r="D396" s="26">
        <v>520035171</v>
      </c>
      <c r="E396" s="26" t="s">
        <v>203</v>
      </c>
      <c r="F396" s="26" t="s">
        <v>1750</v>
      </c>
      <c r="G396" s="26" t="s">
        <v>1751</v>
      </c>
      <c r="H396" s="26" t="s">
        <v>69</v>
      </c>
      <c r="I396" s="26" t="s">
        <v>113</v>
      </c>
      <c r="J396" s="26" t="s">
        <v>51</v>
      </c>
      <c r="K396" s="26" t="s">
        <v>51</v>
      </c>
      <c r="L396" s="26" t="s">
        <v>433</v>
      </c>
      <c r="M396" s="26" t="s">
        <v>165</v>
      </c>
      <c r="N396" s="26" t="s">
        <v>358</v>
      </c>
      <c r="O396" s="26" t="s">
        <v>57</v>
      </c>
      <c r="P396" s="26" t="s">
        <v>750</v>
      </c>
      <c r="Q396" s="26" t="s">
        <v>64</v>
      </c>
      <c r="R396" s="26" t="s">
        <v>54</v>
      </c>
      <c r="S396" s="26" t="s">
        <v>531</v>
      </c>
      <c r="T396" s="54">
        <v>3.8140000000000001</v>
      </c>
      <c r="U396" s="36" t="s">
        <v>1116</v>
      </c>
      <c r="V396" s="43">
        <v>4.3E-3</v>
      </c>
      <c r="W396" s="43">
        <v>3.49E-2</v>
      </c>
      <c r="X396" s="26" t="s">
        <v>347</v>
      </c>
      <c r="Z396" s="42">
        <v>1645000</v>
      </c>
      <c r="AA396" s="42">
        <v>1</v>
      </c>
      <c r="AB396" s="42">
        <v>100.32</v>
      </c>
      <c r="AC396" s="42">
        <v>0</v>
      </c>
      <c r="AD396" s="42">
        <v>1650.2639999999999</v>
      </c>
      <c r="AG396" s="26" t="s">
        <v>15</v>
      </c>
      <c r="AH396" s="43">
        <v>2.6319999999999998E-3</v>
      </c>
      <c r="AI396" s="43">
        <v>1.6994533840000001E-3</v>
      </c>
      <c r="AJ396" s="43">
        <v>4.0044892697710285E-4</v>
      </c>
    </row>
    <row r="397" spans="1:36" x14ac:dyDescent="0.2">
      <c r="A397" s="26">
        <v>7956</v>
      </c>
      <c r="B397" s="26">
        <v>12538</v>
      </c>
      <c r="C397" s="26" t="s">
        <v>1752</v>
      </c>
      <c r="D397" s="26">
        <v>520024126</v>
      </c>
      <c r="E397" s="26" t="s">
        <v>203</v>
      </c>
      <c r="F397" s="26" t="s">
        <v>1753</v>
      </c>
      <c r="G397" s="26" t="s">
        <v>1754</v>
      </c>
      <c r="H397" s="26" t="s">
        <v>69</v>
      </c>
      <c r="I397" s="26" t="s">
        <v>113</v>
      </c>
      <c r="J397" s="26" t="s">
        <v>51</v>
      </c>
      <c r="K397" s="26" t="s">
        <v>51</v>
      </c>
      <c r="L397" s="26" t="s">
        <v>433</v>
      </c>
      <c r="M397" s="26" t="s">
        <v>165</v>
      </c>
      <c r="N397" s="26" t="s">
        <v>357</v>
      </c>
      <c r="O397" s="26" t="s">
        <v>57</v>
      </c>
      <c r="P397" s="26" t="s">
        <v>728</v>
      </c>
      <c r="Q397" s="26" t="s">
        <v>59</v>
      </c>
      <c r="R397" s="26" t="s">
        <v>54</v>
      </c>
      <c r="S397" s="26" t="s">
        <v>531</v>
      </c>
      <c r="T397" s="54">
        <v>1.9319999999999999</v>
      </c>
      <c r="U397" s="36" t="s">
        <v>1042</v>
      </c>
      <c r="V397" s="43">
        <v>3.6999999999999998E-2</v>
      </c>
      <c r="W397" s="43">
        <v>2.64E-2</v>
      </c>
      <c r="X397" s="26" t="s">
        <v>347</v>
      </c>
      <c r="Z397" s="42">
        <v>1040000</v>
      </c>
      <c r="AA397" s="42">
        <v>1</v>
      </c>
      <c r="AB397" s="42">
        <v>117.74</v>
      </c>
      <c r="AC397" s="42">
        <v>0</v>
      </c>
      <c r="AD397" s="42">
        <v>1224.4960000000001</v>
      </c>
      <c r="AG397" s="26" t="s">
        <v>15</v>
      </c>
      <c r="AH397" s="43">
        <v>3.4580819089999998E-3</v>
      </c>
      <c r="AI397" s="43">
        <v>1.2609945259999999E-3</v>
      </c>
      <c r="AJ397" s="43">
        <v>2.9713313099464963E-4</v>
      </c>
    </row>
    <row r="398" spans="1:36" x14ac:dyDescent="0.2">
      <c r="A398" s="26">
        <v>7956</v>
      </c>
      <c r="B398" s="26">
        <v>12538</v>
      </c>
      <c r="C398" s="26" t="s">
        <v>1752</v>
      </c>
      <c r="D398" s="26">
        <v>520024126</v>
      </c>
      <c r="E398" s="26" t="s">
        <v>203</v>
      </c>
      <c r="F398" s="26" t="s">
        <v>1755</v>
      </c>
      <c r="G398" s="26" t="s">
        <v>1756</v>
      </c>
      <c r="H398" s="26" t="s">
        <v>69</v>
      </c>
      <c r="I398" s="26" t="s">
        <v>113</v>
      </c>
      <c r="J398" s="26" t="s">
        <v>51</v>
      </c>
      <c r="K398" s="26" t="s">
        <v>51</v>
      </c>
      <c r="L398" s="26" t="s">
        <v>433</v>
      </c>
      <c r="M398" s="26" t="s">
        <v>165</v>
      </c>
      <c r="N398" s="26" t="s">
        <v>357</v>
      </c>
      <c r="O398" s="26" t="s">
        <v>57</v>
      </c>
      <c r="P398" s="26" t="s">
        <v>728</v>
      </c>
      <c r="Q398" s="26" t="s">
        <v>59</v>
      </c>
      <c r="R398" s="26" t="s">
        <v>54</v>
      </c>
      <c r="S398" s="26" t="s">
        <v>531</v>
      </c>
      <c r="T398" s="54">
        <v>1.998</v>
      </c>
      <c r="U398" s="36" t="s">
        <v>601</v>
      </c>
      <c r="V398" s="43">
        <v>2.5999999999999999E-2</v>
      </c>
      <c r="W398" s="43">
        <v>2.5600000000000001E-2</v>
      </c>
      <c r="X398" s="26" t="s">
        <v>347</v>
      </c>
      <c r="Z398" s="42">
        <v>594148.93999999994</v>
      </c>
      <c r="AA398" s="42">
        <v>1</v>
      </c>
      <c r="AB398" s="42">
        <v>117.15</v>
      </c>
      <c r="AC398" s="42">
        <v>0</v>
      </c>
      <c r="AD398" s="42">
        <v>696.04548</v>
      </c>
      <c r="AG398" s="26" t="s">
        <v>15</v>
      </c>
      <c r="AH398" s="43">
        <v>1.647158356E-3</v>
      </c>
      <c r="AI398" s="43">
        <v>7.1679249300000004E-4</v>
      </c>
      <c r="AJ398" s="43">
        <v>1.6890065201280674E-4</v>
      </c>
    </row>
    <row r="399" spans="1:36" x14ac:dyDescent="0.2">
      <c r="A399" s="26">
        <v>7956</v>
      </c>
      <c r="B399" s="26">
        <v>12538</v>
      </c>
      <c r="C399" s="26" t="s">
        <v>1752</v>
      </c>
      <c r="D399" s="26">
        <v>520024126</v>
      </c>
      <c r="E399" s="26" t="s">
        <v>203</v>
      </c>
      <c r="F399" s="26" t="s">
        <v>1757</v>
      </c>
      <c r="G399" s="26" t="s">
        <v>1758</v>
      </c>
      <c r="H399" s="26" t="s">
        <v>69</v>
      </c>
      <c r="I399" s="26" t="s">
        <v>113</v>
      </c>
      <c r="J399" s="26" t="s">
        <v>51</v>
      </c>
      <c r="K399" s="26" t="s">
        <v>51</v>
      </c>
      <c r="L399" s="26" t="s">
        <v>433</v>
      </c>
      <c r="M399" s="26" t="s">
        <v>165</v>
      </c>
      <c r="N399" s="26" t="s">
        <v>357</v>
      </c>
      <c r="O399" s="26" t="s">
        <v>57</v>
      </c>
      <c r="P399" s="26" t="s">
        <v>728</v>
      </c>
      <c r="Q399" s="26" t="s">
        <v>59</v>
      </c>
      <c r="R399" s="26" t="s">
        <v>54</v>
      </c>
      <c r="S399" s="26" t="s">
        <v>531</v>
      </c>
      <c r="T399" s="54">
        <v>3.24</v>
      </c>
      <c r="U399" s="36" t="s">
        <v>1174</v>
      </c>
      <c r="V399" s="43">
        <v>2.81E-2</v>
      </c>
      <c r="W399" s="43">
        <v>2.6800000000000001E-2</v>
      </c>
      <c r="X399" s="26" t="s">
        <v>347</v>
      </c>
      <c r="Z399" s="42">
        <v>4649303.75</v>
      </c>
      <c r="AA399" s="42">
        <v>1</v>
      </c>
      <c r="AB399" s="42">
        <v>117.18</v>
      </c>
      <c r="AC399" s="42">
        <v>0</v>
      </c>
      <c r="AD399" s="42">
        <v>5448.0541300000004</v>
      </c>
      <c r="AG399" s="26" t="s">
        <v>15</v>
      </c>
      <c r="AH399" s="43">
        <v>3.376642535E-3</v>
      </c>
      <c r="AI399" s="43">
        <v>5.6104441660000002E-3</v>
      </c>
      <c r="AJ399" s="43">
        <v>1.322011163348212E-3</v>
      </c>
    </row>
    <row r="400" spans="1:36" x14ac:dyDescent="0.2">
      <c r="A400" s="26">
        <v>7956</v>
      </c>
      <c r="B400" s="26">
        <v>12538</v>
      </c>
      <c r="C400" s="26" t="s">
        <v>1752</v>
      </c>
      <c r="D400" s="26">
        <v>520024126</v>
      </c>
      <c r="E400" s="26" t="s">
        <v>203</v>
      </c>
      <c r="F400" s="26" t="s">
        <v>1759</v>
      </c>
      <c r="G400" s="26" t="s">
        <v>1760</v>
      </c>
      <c r="H400" s="26" t="s">
        <v>69</v>
      </c>
      <c r="I400" s="26" t="s">
        <v>113</v>
      </c>
      <c r="J400" s="26" t="s">
        <v>51</v>
      </c>
      <c r="K400" s="26" t="s">
        <v>51</v>
      </c>
      <c r="L400" s="26" t="s">
        <v>433</v>
      </c>
      <c r="M400" s="26" t="s">
        <v>165</v>
      </c>
      <c r="N400" s="26" t="s">
        <v>357</v>
      </c>
      <c r="O400" s="26" t="s">
        <v>57</v>
      </c>
      <c r="P400" s="26" t="s">
        <v>728</v>
      </c>
      <c r="Q400" s="26" t="s">
        <v>59</v>
      </c>
      <c r="R400" s="26" t="s">
        <v>54</v>
      </c>
      <c r="S400" s="26" t="s">
        <v>531</v>
      </c>
      <c r="T400" s="54">
        <v>1.6379999999999999</v>
      </c>
      <c r="U400" s="36" t="s">
        <v>738</v>
      </c>
      <c r="V400" s="43">
        <v>2.4E-2</v>
      </c>
      <c r="W400" s="43">
        <v>2.6200000000000001E-2</v>
      </c>
      <c r="X400" s="26" t="s">
        <v>347</v>
      </c>
      <c r="Z400" s="42">
        <v>516778.06</v>
      </c>
      <c r="AA400" s="42">
        <v>1</v>
      </c>
      <c r="AB400" s="42">
        <v>116.23</v>
      </c>
      <c r="AC400" s="42">
        <v>0</v>
      </c>
      <c r="AD400" s="42">
        <v>600.65114000000005</v>
      </c>
      <c r="AG400" s="26" t="s">
        <v>15</v>
      </c>
      <c r="AH400" s="43">
        <v>9.6147764100000001E-4</v>
      </c>
      <c r="AI400" s="43">
        <v>6.1855473599999999E-4</v>
      </c>
      <c r="AJ400" s="43">
        <v>1.4575250050935705E-4</v>
      </c>
    </row>
    <row r="401" spans="1:36" x14ac:dyDescent="0.2">
      <c r="A401" s="26">
        <v>7956</v>
      </c>
      <c r="B401" s="26">
        <v>12538</v>
      </c>
      <c r="C401" s="26" t="s">
        <v>1752</v>
      </c>
      <c r="D401" s="26">
        <v>520024126</v>
      </c>
      <c r="E401" s="26" t="s">
        <v>203</v>
      </c>
      <c r="F401" s="26" t="s">
        <v>1761</v>
      </c>
      <c r="G401" s="26" t="s">
        <v>1762</v>
      </c>
      <c r="H401" s="26" t="s">
        <v>69</v>
      </c>
      <c r="I401" s="26" t="s">
        <v>113</v>
      </c>
      <c r="J401" s="26" t="s">
        <v>51</v>
      </c>
      <c r="K401" s="26" t="s">
        <v>51</v>
      </c>
      <c r="L401" s="26" t="s">
        <v>433</v>
      </c>
      <c r="M401" s="26" t="s">
        <v>165</v>
      </c>
      <c r="N401" s="26" t="s">
        <v>357</v>
      </c>
      <c r="O401" s="26" t="s">
        <v>57</v>
      </c>
      <c r="P401" s="26" t="s">
        <v>728</v>
      </c>
      <c r="Q401" s="26" t="s">
        <v>59</v>
      </c>
      <c r="R401" s="26" t="s">
        <v>54</v>
      </c>
      <c r="S401" s="26" t="s">
        <v>531</v>
      </c>
      <c r="T401" s="54">
        <v>5.5990000000000002</v>
      </c>
      <c r="U401" s="36" t="s">
        <v>1257</v>
      </c>
      <c r="V401" s="43">
        <v>3.5000000000000001E-3</v>
      </c>
      <c r="W401" s="43">
        <v>2.98E-2</v>
      </c>
      <c r="X401" s="26" t="s">
        <v>347</v>
      </c>
      <c r="Z401" s="42">
        <v>12262665.4</v>
      </c>
      <c r="AA401" s="42">
        <v>1</v>
      </c>
      <c r="AB401" s="42">
        <v>97.28</v>
      </c>
      <c r="AC401" s="42">
        <v>0</v>
      </c>
      <c r="AD401" s="42">
        <v>11929.1209</v>
      </c>
      <c r="AG401" s="26" t="s">
        <v>15</v>
      </c>
      <c r="AH401" s="43">
        <v>3.5194665410000002E-3</v>
      </c>
      <c r="AI401" s="43">
        <v>1.2284691959E-2</v>
      </c>
      <c r="AJ401" s="43">
        <v>2.8946905853761166E-3</v>
      </c>
    </row>
    <row r="402" spans="1:36" x14ac:dyDescent="0.2">
      <c r="A402" s="26">
        <v>7956</v>
      </c>
      <c r="B402" s="26">
        <v>12538</v>
      </c>
      <c r="C402" s="26" t="s">
        <v>744</v>
      </c>
      <c r="D402" s="26">
        <v>520031931</v>
      </c>
      <c r="E402" s="26" t="s">
        <v>203</v>
      </c>
      <c r="F402" s="26" t="s">
        <v>745</v>
      </c>
      <c r="G402" s="26" t="s">
        <v>746</v>
      </c>
      <c r="H402" s="26" t="s">
        <v>69</v>
      </c>
      <c r="I402" s="26" t="s">
        <v>112</v>
      </c>
      <c r="J402" s="26" t="s">
        <v>51</v>
      </c>
      <c r="K402" s="26" t="s">
        <v>51</v>
      </c>
      <c r="L402" s="26" t="s">
        <v>433</v>
      </c>
      <c r="M402" s="26" t="s">
        <v>165</v>
      </c>
      <c r="N402" s="26" t="s">
        <v>133</v>
      </c>
      <c r="O402" s="26" t="s">
        <v>57</v>
      </c>
      <c r="P402" s="26" t="s">
        <v>728</v>
      </c>
      <c r="Q402" s="26" t="s">
        <v>59</v>
      </c>
      <c r="R402" s="26" t="s">
        <v>54</v>
      </c>
      <c r="S402" s="26" t="s">
        <v>531</v>
      </c>
      <c r="T402" s="54">
        <v>0.90600000000000003</v>
      </c>
      <c r="U402" s="36">
        <v>45669</v>
      </c>
      <c r="V402" s="43">
        <v>3.6499999999999998E-2</v>
      </c>
      <c r="W402" s="43">
        <v>4.4699999999999997E-2</v>
      </c>
      <c r="X402" s="26" t="s">
        <v>347</v>
      </c>
      <c r="Z402" s="42">
        <v>23333.33</v>
      </c>
      <c r="AA402" s="42">
        <v>1</v>
      </c>
      <c r="AB402" s="42">
        <v>99.62</v>
      </c>
      <c r="AC402" s="42">
        <v>0</v>
      </c>
      <c r="AD402" s="42">
        <v>23.24466</v>
      </c>
      <c r="AG402" s="26" t="s">
        <v>15</v>
      </c>
      <c r="AH402" s="43">
        <v>4.3819245877894598E-5</v>
      </c>
      <c r="AI402" s="43">
        <v>2.3937513099006399E-5</v>
      </c>
      <c r="AJ402" s="43">
        <v>5.6404909486891691E-6</v>
      </c>
    </row>
    <row r="403" spans="1:36" x14ac:dyDescent="0.2">
      <c r="A403" s="26">
        <v>7956</v>
      </c>
      <c r="B403" s="26">
        <v>12538</v>
      </c>
      <c r="C403" s="26" t="s">
        <v>744</v>
      </c>
      <c r="D403" s="26">
        <v>520031931</v>
      </c>
      <c r="E403" s="26" t="s">
        <v>203</v>
      </c>
      <c r="F403" s="26" t="s">
        <v>850</v>
      </c>
      <c r="G403" s="26" t="s">
        <v>851</v>
      </c>
      <c r="H403" s="26" t="s">
        <v>69</v>
      </c>
      <c r="I403" s="26" t="s">
        <v>113</v>
      </c>
      <c r="J403" s="26" t="s">
        <v>51</v>
      </c>
      <c r="K403" s="26" t="s">
        <v>51</v>
      </c>
      <c r="L403" s="26" t="s">
        <v>433</v>
      </c>
      <c r="M403" s="26" t="s">
        <v>165</v>
      </c>
      <c r="N403" s="26" t="s">
        <v>133</v>
      </c>
      <c r="O403" s="26" t="s">
        <v>57</v>
      </c>
      <c r="P403" s="26" t="s">
        <v>728</v>
      </c>
      <c r="Q403" s="26" t="s">
        <v>59</v>
      </c>
      <c r="R403" s="26" t="s">
        <v>54</v>
      </c>
      <c r="S403" s="26" t="s">
        <v>531</v>
      </c>
      <c r="T403" s="54">
        <v>0.91</v>
      </c>
      <c r="U403" s="36">
        <v>45669</v>
      </c>
      <c r="V403" s="43">
        <v>2.1999999999999999E-2</v>
      </c>
      <c r="W403" s="43">
        <v>2.3900000000000001E-2</v>
      </c>
      <c r="X403" s="26" t="s">
        <v>347</v>
      </c>
      <c r="Z403" s="42">
        <v>906666.66</v>
      </c>
      <c r="AA403" s="42">
        <v>1</v>
      </c>
      <c r="AB403" s="42">
        <v>115.48</v>
      </c>
      <c r="AC403" s="42">
        <v>0</v>
      </c>
      <c r="AD403" s="42">
        <v>1047.01866</v>
      </c>
      <c r="AG403" s="26" t="s">
        <v>15</v>
      </c>
      <c r="AH403" s="43">
        <v>3.4277846279999998E-3</v>
      </c>
      <c r="AI403" s="43">
        <v>1.0782271229999999E-3</v>
      </c>
      <c r="AJ403" s="43">
        <v>2.5406692439634143E-4</v>
      </c>
    </row>
    <row r="404" spans="1:36" x14ac:dyDescent="0.2">
      <c r="A404" s="26">
        <v>7956</v>
      </c>
      <c r="B404" s="26">
        <v>12538</v>
      </c>
      <c r="C404" s="26" t="s">
        <v>744</v>
      </c>
      <c r="D404" s="26">
        <v>520031931</v>
      </c>
      <c r="E404" s="26" t="s">
        <v>203</v>
      </c>
      <c r="F404" s="26" t="s">
        <v>1763</v>
      </c>
      <c r="G404" s="26" t="s">
        <v>1764</v>
      </c>
      <c r="H404" s="26" t="s">
        <v>69</v>
      </c>
      <c r="I404" s="26" t="s">
        <v>112</v>
      </c>
      <c r="J404" s="26" t="s">
        <v>51</v>
      </c>
      <c r="K404" s="26" t="s">
        <v>51</v>
      </c>
      <c r="L404" s="26" t="s">
        <v>433</v>
      </c>
      <c r="M404" s="26" t="s">
        <v>165</v>
      </c>
      <c r="N404" s="26" t="s">
        <v>133</v>
      </c>
      <c r="O404" s="26" t="s">
        <v>57</v>
      </c>
      <c r="P404" s="26" t="s">
        <v>728</v>
      </c>
      <c r="Q404" s="26" t="s">
        <v>59</v>
      </c>
      <c r="R404" s="26" t="s">
        <v>54</v>
      </c>
      <c r="S404" s="26" t="s">
        <v>531</v>
      </c>
      <c r="T404" s="54">
        <v>3.194</v>
      </c>
      <c r="U404" s="36">
        <v>47520</v>
      </c>
      <c r="V404" s="43">
        <v>3.2000000000000001E-2</v>
      </c>
      <c r="W404" s="43">
        <v>4.7699999999999999E-2</v>
      </c>
      <c r="X404" s="26" t="s">
        <v>347</v>
      </c>
      <c r="Z404" s="42">
        <v>490000</v>
      </c>
      <c r="AA404" s="42">
        <v>1</v>
      </c>
      <c r="AB404" s="42">
        <v>95.59</v>
      </c>
      <c r="AC404" s="42">
        <v>0</v>
      </c>
      <c r="AD404" s="42">
        <v>468.39100000000002</v>
      </c>
      <c r="AG404" s="26" t="s">
        <v>15</v>
      </c>
      <c r="AH404" s="43">
        <v>3.4934049499999999E-4</v>
      </c>
      <c r="AI404" s="43">
        <v>4.8235231999999999E-4</v>
      </c>
      <c r="AJ404" s="43">
        <v>1.1365858635692966E-4</v>
      </c>
    </row>
    <row r="405" spans="1:36" x14ac:dyDescent="0.2">
      <c r="A405" s="26">
        <v>7956</v>
      </c>
      <c r="B405" s="26">
        <v>12538</v>
      </c>
      <c r="C405" s="26" t="s">
        <v>744</v>
      </c>
      <c r="D405" s="26">
        <v>520031931</v>
      </c>
      <c r="E405" s="26" t="s">
        <v>203</v>
      </c>
      <c r="F405" s="26" t="s">
        <v>1765</v>
      </c>
      <c r="G405" s="26" t="s">
        <v>1766</v>
      </c>
      <c r="H405" s="26" t="s">
        <v>69</v>
      </c>
      <c r="I405" s="26" t="s">
        <v>113</v>
      </c>
      <c r="J405" s="26" t="s">
        <v>51</v>
      </c>
      <c r="K405" s="26" t="s">
        <v>51</v>
      </c>
      <c r="L405" s="26" t="s">
        <v>433</v>
      </c>
      <c r="M405" s="26" t="s">
        <v>165</v>
      </c>
      <c r="N405" s="26" t="s">
        <v>133</v>
      </c>
      <c r="O405" s="26" t="s">
        <v>57</v>
      </c>
      <c r="P405" s="26" t="s">
        <v>728</v>
      </c>
      <c r="Q405" s="26" t="s">
        <v>59</v>
      </c>
      <c r="R405" s="26" t="s">
        <v>54</v>
      </c>
      <c r="S405" s="26" t="s">
        <v>531</v>
      </c>
      <c r="T405" s="54">
        <v>3.2970000000000002</v>
      </c>
      <c r="U405" s="36">
        <v>47520</v>
      </c>
      <c r="V405" s="43">
        <v>1.7000000000000001E-2</v>
      </c>
      <c r="W405" s="43">
        <v>2.4500000000000001E-2</v>
      </c>
      <c r="X405" s="26" t="s">
        <v>347</v>
      </c>
      <c r="Z405" s="42">
        <v>300000</v>
      </c>
      <c r="AA405" s="42">
        <v>1</v>
      </c>
      <c r="AB405" s="42">
        <v>110.98</v>
      </c>
      <c r="AC405" s="42">
        <v>0</v>
      </c>
      <c r="AD405" s="42">
        <v>332.94</v>
      </c>
      <c r="AG405" s="26" t="s">
        <v>15</v>
      </c>
      <c r="AH405" s="43">
        <v>2.36361917E-4</v>
      </c>
      <c r="AI405" s="43">
        <v>3.42863935E-4</v>
      </c>
      <c r="AJ405" s="43">
        <v>8.0790386112619935E-5</v>
      </c>
    </row>
    <row r="406" spans="1:36" x14ac:dyDescent="0.2">
      <c r="A406" s="26">
        <v>7956</v>
      </c>
      <c r="B406" s="26">
        <v>12538</v>
      </c>
      <c r="C406" s="26" t="s">
        <v>744</v>
      </c>
      <c r="D406" s="26">
        <v>520031931</v>
      </c>
      <c r="E406" s="26" t="s">
        <v>203</v>
      </c>
      <c r="F406" s="26" t="s">
        <v>1767</v>
      </c>
      <c r="G406" s="26" t="s">
        <v>1768</v>
      </c>
      <c r="H406" s="26" t="s">
        <v>69</v>
      </c>
      <c r="I406" s="26" t="s">
        <v>112</v>
      </c>
      <c r="J406" s="26" t="s">
        <v>51</v>
      </c>
      <c r="K406" s="26" t="s">
        <v>51</v>
      </c>
      <c r="L406" s="26" t="s">
        <v>433</v>
      </c>
      <c r="M406" s="26" t="s">
        <v>165</v>
      </c>
      <c r="N406" s="26" t="s">
        <v>133</v>
      </c>
      <c r="O406" s="26" t="s">
        <v>57</v>
      </c>
      <c r="P406" s="26" t="s">
        <v>728</v>
      </c>
      <c r="Q406" s="26" t="s">
        <v>59</v>
      </c>
      <c r="R406" s="26" t="s">
        <v>54</v>
      </c>
      <c r="S406" s="26" t="s">
        <v>531</v>
      </c>
      <c r="T406" s="54">
        <v>7.766</v>
      </c>
      <c r="U406" s="36">
        <v>49352</v>
      </c>
      <c r="V406" s="43">
        <v>2.7900000000000001E-2</v>
      </c>
      <c r="W406" s="43">
        <v>5.1999999999999998E-2</v>
      </c>
      <c r="X406" s="26" t="s">
        <v>347</v>
      </c>
      <c r="Z406" s="42">
        <v>2601000</v>
      </c>
      <c r="AA406" s="42">
        <v>1</v>
      </c>
      <c r="AB406" s="42">
        <v>83.7</v>
      </c>
      <c r="AC406" s="42">
        <v>0</v>
      </c>
      <c r="AD406" s="42">
        <v>2177.0369999999998</v>
      </c>
      <c r="AG406" s="26" t="s">
        <v>15</v>
      </c>
      <c r="AH406" s="43">
        <v>1.8538845329999999E-3</v>
      </c>
      <c r="AI406" s="43">
        <v>2.2419278959999998E-3</v>
      </c>
      <c r="AJ406" s="43">
        <v>5.282743431593073E-4</v>
      </c>
    </row>
    <row r="407" spans="1:36" x14ac:dyDescent="0.2">
      <c r="A407" s="26">
        <v>7956</v>
      </c>
      <c r="B407" s="26">
        <v>12538</v>
      </c>
      <c r="C407" s="26" t="s">
        <v>744</v>
      </c>
      <c r="D407" s="26">
        <v>520031931</v>
      </c>
      <c r="E407" s="26" t="s">
        <v>203</v>
      </c>
      <c r="F407" s="26" t="s">
        <v>1769</v>
      </c>
      <c r="G407" s="26" t="s">
        <v>1770</v>
      </c>
      <c r="H407" s="26" t="s">
        <v>69</v>
      </c>
      <c r="I407" s="26" t="s">
        <v>113</v>
      </c>
      <c r="J407" s="26" t="s">
        <v>51</v>
      </c>
      <c r="K407" s="26" t="s">
        <v>51</v>
      </c>
      <c r="L407" s="26" t="s">
        <v>433</v>
      </c>
      <c r="M407" s="26" t="s">
        <v>165</v>
      </c>
      <c r="N407" s="26" t="s">
        <v>133</v>
      </c>
      <c r="O407" s="26" t="s">
        <v>57</v>
      </c>
      <c r="P407" s="26" t="s">
        <v>728</v>
      </c>
      <c r="Q407" s="26" t="s">
        <v>59</v>
      </c>
      <c r="R407" s="26" t="s">
        <v>54</v>
      </c>
      <c r="S407" s="26" t="s">
        <v>531</v>
      </c>
      <c r="T407" s="54">
        <v>8.1530000000000005</v>
      </c>
      <c r="U407" s="36">
        <v>49315</v>
      </c>
      <c r="V407" s="43">
        <v>5.7999999999999996E-3</v>
      </c>
      <c r="W407" s="43">
        <v>2.8199999999999999E-2</v>
      </c>
      <c r="X407" s="26" t="s">
        <v>347</v>
      </c>
      <c r="Z407" s="42">
        <v>1662000</v>
      </c>
      <c r="AA407" s="42">
        <v>1</v>
      </c>
      <c r="AB407" s="42">
        <v>93.99</v>
      </c>
      <c r="AC407" s="42">
        <v>0</v>
      </c>
      <c r="AD407" s="42">
        <v>1562.1138000000001</v>
      </c>
      <c r="AG407" s="26" t="s">
        <v>15</v>
      </c>
      <c r="AH407" s="43">
        <v>2.7255150510000002E-3</v>
      </c>
      <c r="AI407" s="43">
        <v>1.608675693E-3</v>
      </c>
      <c r="AJ407" s="43">
        <v>3.7905862033354944E-4</v>
      </c>
    </row>
    <row r="408" spans="1:36" x14ac:dyDescent="0.2">
      <c r="A408" s="26">
        <v>7956</v>
      </c>
      <c r="B408" s="26">
        <v>12538</v>
      </c>
      <c r="C408" s="26" t="s">
        <v>852</v>
      </c>
      <c r="D408" s="26">
        <v>520032046</v>
      </c>
      <c r="E408" s="26" t="s">
        <v>203</v>
      </c>
      <c r="F408" s="26" t="s">
        <v>853</v>
      </c>
      <c r="G408" s="26" t="s">
        <v>854</v>
      </c>
      <c r="H408" s="26" t="s">
        <v>69</v>
      </c>
      <c r="I408" s="26" t="s">
        <v>112</v>
      </c>
      <c r="J408" s="26" t="s">
        <v>51</v>
      </c>
      <c r="K408" s="26" t="s">
        <v>51</v>
      </c>
      <c r="L408" s="26" t="s">
        <v>433</v>
      </c>
      <c r="M408" s="26" t="s">
        <v>165</v>
      </c>
      <c r="N408" s="26" t="s">
        <v>129</v>
      </c>
      <c r="O408" s="26" t="s">
        <v>57</v>
      </c>
      <c r="P408" s="26" t="s">
        <v>530</v>
      </c>
      <c r="Q408" s="26" t="s">
        <v>59</v>
      </c>
      <c r="R408" s="26" t="s">
        <v>54</v>
      </c>
      <c r="S408" s="26" t="s">
        <v>531</v>
      </c>
      <c r="T408" s="54">
        <v>0.433</v>
      </c>
      <c r="U408" s="36">
        <v>45875</v>
      </c>
      <c r="V408" s="43">
        <v>2.98E-2</v>
      </c>
      <c r="W408" s="43">
        <v>4.4400000000000002E-2</v>
      </c>
      <c r="X408" s="26" t="s">
        <v>347</v>
      </c>
      <c r="Z408" s="42">
        <v>7422955</v>
      </c>
      <c r="AA408" s="42">
        <v>1</v>
      </c>
      <c r="AB408" s="42">
        <v>101.06</v>
      </c>
      <c r="AC408" s="42">
        <v>0</v>
      </c>
      <c r="AD408" s="42">
        <v>7501.63832</v>
      </c>
      <c r="AG408" s="26" t="s">
        <v>15</v>
      </c>
      <c r="AH408" s="43">
        <v>2.9199964119999999E-3</v>
      </c>
      <c r="AI408" s="43">
        <v>7.7252394970000002E-3</v>
      </c>
      <c r="AJ408" s="43">
        <v>1.8203287569833169E-3</v>
      </c>
    </row>
    <row r="409" spans="1:36" x14ac:dyDescent="0.2">
      <c r="A409" s="26">
        <v>7956</v>
      </c>
      <c r="B409" s="26">
        <v>12538</v>
      </c>
      <c r="C409" s="26" t="s">
        <v>852</v>
      </c>
      <c r="D409" s="26">
        <v>520032046</v>
      </c>
      <c r="E409" s="26" t="s">
        <v>203</v>
      </c>
      <c r="F409" s="26" t="s">
        <v>1771</v>
      </c>
      <c r="G409" s="26" t="s">
        <v>1772</v>
      </c>
      <c r="H409" s="26" t="s">
        <v>69</v>
      </c>
      <c r="I409" s="26" t="s">
        <v>113</v>
      </c>
      <c r="J409" s="26" t="s">
        <v>51</v>
      </c>
      <c r="K409" s="26" t="s">
        <v>51</v>
      </c>
      <c r="L409" s="26" t="s">
        <v>433</v>
      </c>
      <c r="M409" s="26" t="s">
        <v>165</v>
      </c>
      <c r="N409" s="26" t="s">
        <v>129</v>
      </c>
      <c r="O409" s="26" t="s">
        <v>57</v>
      </c>
      <c r="P409" s="26" t="s">
        <v>530</v>
      </c>
      <c r="Q409" s="26" t="s">
        <v>59</v>
      </c>
      <c r="R409" s="26" t="s">
        <v>54</v>
      </c>
      <c r="S409" s="26" t="s">
        <v>531</v>
      </c>
      <c r="T409" s="54">
        <v>2.7029999999999998</v>
      </c>
      <c r="U409" s="36" t="s">
        <v>1773</v>
      </c>
      <c r="V409" s="43">
        <v>1.2200000000000001E-2</v>
      </c>
      <c r="W409" s="43">
        <v>2.3800000000000002E-2</v>
      </c>
      <c r="X409" s="26" t="s">
        <v>347</v>
      </c>
      <c r="Z409" s="42">
        <v>5579955</v>
      </c>
      <c r="AA409" s="42">
        <v>1</v>
      </c>
      <c r="AB409" s="42">
        <v>113.2</v>
      </c>
      <c r="AC409" s="42">
        <v>0</v>
      </c>
      <c r="AD409" s="42">
        <v>6316.5090600000003</v>
      </c>
      <c r="AG409" s="26" t="s">
        <v>15</v>
      </c>
      <c r="AH409" s="43">
        <v>1.850355748E-3</v>
      </c>
      <c r="AI409" s="43">
        <v>6.5047851140000003E-3</v>
      </c>
      <c r="AJ409" s="43">
        <v>1.5327482604711421E-3</v>
      </c>
    </row>
    <row r="410" spans="1:36" x14ac:dyDescent="0.2">
      <c r="A410" s="26">
        <v>7956</v>
      </c>
      <c r="B410" s="26">
        <v>12538</v>
      </c>
      <c r="C410" s="26" t="s">
        <v>852</v>
      </c>
      <c r="D410" s="26">
        <v>520032046</v>
      </c>
      <c r="E410" s="26" t="s">
        <v>203</v>
      </c>
      <c r="F410" s="26" t="s">
        <v>1774</v>
      </c>
      <c r="G410" s="26" t="s">
        <v>1775</v>
      </c>
      <c r="H410" s="26" t="s">
        <v>69</v>
      </c>
      <c r="I410" s="26" t="s">
        <v>113</v>
      </c>
      <c r="J410" s="26" t="s">
        <v>51</v>
      </c>
      <c r="K410" s="26" t="s">
        <v>51</v>
      </c>
      <c r="L410" s="26" t="s">
        <v>433</v>
      </c>
      <c r="M410" s="26" t="s">
        <v>165</v>
      </c>
      <c r="N410" s="26" t="s">
        <v>129</v>
      </c>
      <c r="O410" s="26" t="s">
        <v>57</v>
      </c>
      <c r="P410" s="26" t="s">
        <v>530</v>
      </c>
      <c r="Q410" s="26" t="s">
        <v>59</v>
      </c>
      <c r="R410" s="26" t="s">
        <v>54</v>
      </c>
      <c r="S410" s="26" t="s">
        <v>531</v>
      </c>
      <c r="T410" s="54">
        <v>1.47</v>
      </c>
      <c r="U410" s="36" t="s">
        <v>1776</v>
      </c>
      <c r="V410" s="43">
        <v>3.8E-3</v>
      </c>
      <c r="W410" s="43">
        <v>2.2100000000000002E-2</v>
      </c>
      <c r="X410" s="26" t="s">
        <v>347</v>
      </c>
      <c r="Z410" s="42">
        <v>10137563</v>
      </c>
      <c r="AA410" s="42">
        <v>1</v>
      </c>
      <c r="AB410" s="42">
        <v>110.77</v>
      </c>
      <c r="AC410" s="42">
        <v>0</v>
      </c>
      <c r="AD410" s="42">
        <v>11229.37854</v>
      </c>
      <c r="AG410" s="26" t="s">
        <v>15</v>
      </c>
      <c r="AH410" s="43">
        <v>3.379187666E-3</v>
      </c>
      <c r="AI410" s="43">
        <v>1.1564092393E-2</v>
      </c>
      <c r="AJ410" s="43">
        <v>2.7248928577262217E-3</v>
      </c>
    </row>
    <row r="411" spans="1:36" x14ac:dyDescent="0.2">
      <c r="A411" s="26">
        <v>7956</v>
      </c>
      <c r="B411" s="26">
        <v>12538</v>
      </c>
      <c r="C411" s="26" t="s">
        <v>852</v>
      </c>
      <c r="D411" s="26">
        <v>520032046</v>
      </c>
      <c r="E411" s="26" t="s">
        <v>203</v>
      </c>
      <c r="F411" s="26" t="s">
        <v>1777</v>
      </c>
      <c r="G411" s="26" t="s">
        <v>1778</v>
      </c>
      <c r="H411" s="26" t="s">
        <v>69</v>
      </c>
      <c r="I411" s="26" t="s">
        <v>113</v>
      </c>
      <c r="J411" s="26" t="s">
        <v>51</v>
      </c>
      <c r="K411" s="26" t="s">
        <v>51</v>
      </c>
      <c r="L411" s="26" t="s">
        <v>433</v>
      </c>
      <c r="M411" s="26" t="s">
        <v>165</v>
      </c>
      <c r="N411" s="26" t="s">
        <v>129</v>
      </c>
      <c r="O411" s="26" t="s">
        <v>57</v>
      </c>
      <c r="P411" s="26" t="s">
        <v>530</v>
      </c>
      <c r="Q411" s="26" t="s">
        <v>59</v>
      </c>
      <c r="R411" s="26" t="s">
        <v>54</v>
      </c>
      <c r="S411" s="26" t="s">
        <v>531</v>
      </c>
      <c r="T411" s="54">
        <v>5.4660000000000002</v>
      </c>
      <c r="U411" s="36">
        <v>47490</v>
      </c>
      <c r="V411" s="43">
        <v>2E-3</v>
      </c>
      <c r="W411" s="43">
        <v>2.46E-2</v>
      </c>
      <c r="X411" s="26" t="s">
        <v>347</v>
      </c>
      <c r="Z411" s="42">
        <v>2531047</v>
      </c>
      <c r="AA411" s="42">
        <v>1</v>
      </c>
      <c r="AB411" s="42">
        <v>102.2</v>
      </c>
      <c r="AC411" s="42">
        <v>0</v>
      </c>
      <c r="AD411" s="42">
        <v>2586.7300300000002</v>
      </c>
      <c r="AG411" s="26" t="s">
        <v>15</v>
      </c>
      <c r="AH411" s="43">
        <v>2.6408757400000001E-3</v>
      </c>
      <c r="AI411" s="43">
        <v>2.6638326380000001E-3</v>
      </c>
      <c r="AJ411" s="43">
        <v>6.2768942720252581E-4</v>
      </c>
    </row>
    <row r="412" spans="1:36" x14ac:dyDescent="0.2">
      <c r="A412" s="26">
        <v>7956</v>
      </c>
      <c r="B412" s="26">
        <v>12538</v>
      </c>
      <c r="C412" s="26" t="s">
        <v>852</v>
      </c>
      <c r="D412" s="26">
        <v>520032046</v>
      </c>
      <c r="E412" s="26" t="s">
        <v>203</v>
      </c>
      <c r="F412" s="26" t="s">
        <v>1779</v>
      </c>
      <c r="G412" s="26" t="s">
        <v>1780</v>
      </c>
      <c r="H412" s="26" t="s">
        <v>69</v>
      </c>
      <c r="I412" s="26" t="s">
        <v>113</v>
      </c>
      <c r="J412" s="26" t="s">
        <v>51</v>
      </c>
      <c r="K412" s="26" t="s">
        <v>51</v>
      </c>
      <c r="L412" s="26" t="s">
        <v>433</v>
      </c>
      <c r="M412" s="26" t="s">
        <v>165</v>
      </c>
      <c r="N412" s="26" t="s">
        <v>129</v>
      </c>
      <c r="O412" s="26" t="s">
        <v>57</v>
      </c>
      <c r="P412" s="26" t="s">
        <v>1662</v>
      </c>
      <c r="Q412" s="26" t="s">
        <v>64</v>
      </c>
      <c r="R412" s="26" t="s">
        <v>54</v>
      </c>
      <c r="S412" s="26" t="s">
        <v>531</v>
      </c>
      <c r="T412" s="54">
        <v>0.16400000000000001</v>
      </c>
      <c r="U412" s="36">
        <v>45691</v>
      </c>
      <c r="V412" s="43">
        <v>9.4999999999999998E-3</v>
      </c>
      <c r="W412" s="43">
        <v>3.2599999999999997E-2</v>
      </c>
      <c r="X412" s="26" t="s">
        <v>347</v>
      </c>
      <c r="Z412" s="42">
        <v>507000</v>
      </c>
      <c r="AA412" s="42">
        <v>1</v>
      </c>
      <c r="AB412" s="42">
        <v>116.63</v>
      </c>
      <c r="AC412" s="42">
        <v>0</v>
      </c>
      <c r="AD412" s="42">
        <v>591.31410000000005</v>
      </c>
      <c r="AG412" s="26" t="s">
        <v>15</v>
      </c>
      <c r="AH412" s="43">
        <v>3.1545863990000002E-3</v>
      </c>
      <c r="AI412" s="43">
        <v>6.0893938700000004E-4</v>
      </c>
      <c r="AJ412" s="43">
        <v>1.4348679777988934E-4</v>
      </c>
    </row>
    <row r="413" spans="1:36" x14ac:dyDescent="0.2">
      <c r="A413" s="26">
        <v>7956</v>
      </c>
      <c r="B413" s="26">
        <v>12538</v>
      </c>
      <c r="C413" s="26" t="s">
        <v>852</v>
      </c>
      <c r="D413" s="26">
        <v>520032046</v>
      </c>
      <c r="E413" s="26" t="s">
        <v>203</v>
      </c>
      <c r="F413" s="26" t="s">
        <v>1781</v>
      </c>
      <c r="G413" s="26" t="s">
        <v>1782</v>
      </c>
      <c r="H413" s="26" t="s">
        <v>69</v>
      </c>
      <c r="I413" s="26" t="s">
        <v>113</v>
      </c>
      <c r="J413" s="26" t="s">
        <v>51</v>
      </c>
      <c r="K413" s="26" t="s">
        <v>51</v>
      </c>
      <c r="L413" s="26" t="s">
        <v>433</v>
      </c>
      <c r="M413" s="26" t="s">
        <v>165</v>
      </c>
      <c r="N413" s="26" t="s">
        <v>129</v>
      </c>
      <c r="O413" s="26" t="s">
        <v>57</v>
      </c>
      <c r="P413" s="26" t="s">
        <v>530</v>
      </c>
      <c r="Q413" s="26" t="s">
        <v>59</v>
      </c>
      <c r="R413" s="26" t="s">
        <v>54</v>
      </c>
      <c r="S413" s="26" t="s">
        <v>531</v>
      </c>
      <c r="T413" s="54">
        <v>3.7989999999999999</v>
      </c>
      <c r="U413" s="36" t="s">
        <v>1783</v>
      </c>
      <c r="V413" s="43">
        <v>1E-3</v>
      </c>
      <c r="W413" s="43">
        <v>2.4E-2</v>
      </c>
      <c r="X413" s="26" t="s">
        <v>347</v>
      </c>
      <c r="Z413" s="42">
        <v>8754827</v>
      </c>
      <c r="AA413" s="42">
        <v>1</v>
      </c>
      <c r="AB413" s="42">
        <v>103.26</v>
      </c>
      <c r="AC413" s="42">
        <v>0</v>
      </c>
      <c r="AD413" s="42">
        <v>9040.2343600000004</v>
      </c>
      <c r="AG413" s="26" t="s">
        <v>15</v>
      </c>
      <c r="AH413" s="43">
        <v>2.5924020829999998E-3</v>
      </c>
      <c r="AI413" s="43">
        <v>9.3096964380000001E-3</v>
      </c>
      <c r="AJ413" s="43">
        <v>2.1936806166065166E-3</v>
      </c>
    </row>
    <row r="414" spans="1:36" x14ac:dyDescent="0.2">
      <c r="A414" s="26">
        <v>7956</v>
      </c>
      <c r="B414" s="26">
        <v>12538</v>
      </c>
      <c r="C414" s="26" t="s">
        <v>852</v>
      </c>
      <c r="D414" s="26">
        <v>520032046</v>
      </c>
      <c r="E414" s="26" t="s">
        <v>203</v>
      </c>
      <c r="F414" s="26" t="s">
        <v>858</v>
      </c>
      <c r="G414" s="26" t="s">
        <v>859</v>
      </c>
      <c r="H414" s="26" t="s">
        <v>69</v>
      </c>
      <c r="I414" s="26" t="s">
        <v>112</v>
      </c>
      <c r="J414" s="26" t="s">
        <v>51</v>
      </c>
      <c r="K414" s="26" t="s">
        <v>51</v>
      </c>
      <c r="L414" s="26" t="s">
        <v>433</v>
      </c>
      <c r="M414" s="26" t="s">
        <v>165</v>
      </c>
      <c r="N414" s="26" t="s">
        <v>129</v>
      </c>
      <c r="O414" s="26" t="s">
        <v>57</v>
      </c>
      <c r="P414" s="26" t="s">
        <v>530</v>
      </c>
      <c r="Q414" s="26" t="s">
        <v>59</v>
      </c>
      <c r="R414" s="26" t="s">
        <v>54</v>
      </c>
      <c r="S414" s="26" t="s">
        <v>531</v>
      </c>
      <c r="T414" s="54">
        <v>3.0030000000000001</v>
      </c>
      <c r="U414" s="36" t="s">
        <v>860</v>
      </c>
      <c r="V414" s="43">
        <v>2.7400000000000001E-2</v>
      </c>
      <c r="W414" s="43">
        <v>4.58E-2</v>
      </c>
      <c r="X414" s="26" t="s">
        <v>347</v>
      </c>
      <c r="Z414" s="42">
        <v>13892202.970000001</v>
      </c>
      <c r="AA414" s="42">
        <v>1</v>
      </c>
      <c r="AB414" s="42">
        <v>96.62</v>
      </c>
      <c r="AC414" s="42">
        <v>0</v>
      </c>
      <c r="AD414" s="42">
        <v>13422.64651</v>
      </c>
      <c r="AG414" s="26" t="s">
        <v>15</v>
      </c>
      <c r="AH414" s="43">
        <v>9.2734965749999999E-3</v>
      </c>
      <c r="AI414" s="43">
        <v>1.3822735056000001E-2</v>
      </c>
      <c r="AJ414" s="43">
        <v>3.2571057673938556E-3</v>
      </c>
    </row>
    <row r="415" spans="1:36" x14ac:dyDescent="0.2">
      <c r="A415" s="26">
        <v>7956</v>
      </c>
      <c r="B415" s="26">
        <v>12538</v>
      </c>
      <c r="C415" s="26" t="s">
        <v>852</v>
      </c>
      <c r="D415" s="26">
        <v>520032046</v>
      </c>
      <c r="E415" s="26" t="s">
        <v>203</v>
      </c>
      <c r="F415" s="26" t="s">
        <v>1784</v>
      </c>
      <c r="G415" s="26" t="s">
        <v>1785</v>
      </c>
      <c r="H415" s="26" t="s">
        <v>69</v>
      </c>
      <c r="I415" s="26" t="s">
        <v>113</v>
      </c>
      <c r="J415" s="26" t="s">
        <v>51</v>
      </c>
      <c r="K415" s="26" t="s">
        <v>51</v>
      </c>
      <c r="L415" s="26" t="s">
        <v>433</v>
      </c>
      <c r="M415" s="26" t="s">
        <v>165</v>
      </c>
      <c r="N415" s="26" t="s">
        <v>129</v>
      </c>
      <c r="O415" s="26" t="s">
        <v>57</v>
      </c>
      <c r="P415" s="26" t="s">
        <v>530</v>
      </c>
      <c r="Q415" s="26" t="s">
        <v>59</v>
      </c>
      <c r="R415" s="26" t="s">
        <v>54</v>
      </c>
      <c r="S415" s="26" t="s">
        <v>531</v>
      </c>
      <c r="T415" s="54">
        <v>3.18</v>
      </c>
      <c r="U415" s="36" t="s">
        <v>860</v>
      </c>
      <c r="V415" s="43">
        <v>1E-3</v>
      </c>
      <c r="W415" s="43">
        <v>2.4199999999999999E-2</v>
      </c>
      <c r="X415" s="26" t="s">
        <v>347</v>
      </c>
      <c r="Z415" s="42">
        <v>11628136.810000001</v>
      </c>
      <c r="AA415" s="42">
        <v>1</v>
      </c>
      <c r="AB415" s="42">
        <v>103.37</v>
      </c>
      <c r="AC415" s="42">
        <v>0</v>
      </c>
      <c r="AD415" s="42">
        <v>12020.005020000001</v>
      </c>
      <c r="AG415" s="26" t="s">
        <v>15</v>
      </c>
      <c r="AH415" s="43">
        <v>4.4673158880000003E-3</v>
      </c>
      <c r="AI415" s="43">
        <v>1.2378285060000001E-2</v>
      </c>
      <c r="AJ415" s="43">
        <v>2.9167442981961615E-3</v>
      </c>
    </row>
    <row r="416" spans="1:36" x14ac:dyDescent="0.2">
      <c r="A416" s="26">
        <v>7956</v>
      </c>
      <c r="B416" s="26">
        <v>12538</v>
      </c>
      <c r="C416" s="26" t="s">
        <v>1786</v>
      </c>
      <c r="D416" s="26">
        <v>550010003</v>
      </c>
      <c r="E416" s="26" t="s">
        <v>205</v>
      </c>
      <c r="F416" s="26" t="s">
        <v>1787</v>
      </c>
      <c r="G416" s="26" t="s">
        <v>1788</v>
      </c>
      <c r="H416" s="26" t="s">
        <v>69</v>
      </c>
      <c r="I416" s="26" t="s">
        <v>114</v>
      </c>
      <c r="J416" s="26" t="s">
        <v>51</v>
      </c>
      <c r="K416" s="26" t="s">
        <v>51</v>
      </c>
      <c r="L416" s="26" t="s">
        <v>433</v>
      </c>
      <c r="M416" s="26" t="s">
        <v>165</v>
      </c>
      <c r="N416" s="26" t="s">
        <v>140</v>
      </c>
      <c r="O416" s="26" t="s">
        <v>57</v>
      </c>
      <c r="P416" s="26" t="s">
        <v>728</v>
      </c>
      <c r="Q416" s="26" t="s">
        <v>59</v>
      </c>
      <c r="R416" s="26" t="s">
        <v>54</v>
      </c>
      <c r="S416" s="26" t="s">
        <v>531</v>
      </c>
      <c r="T416" s="54">
        <v>0.51600000000000001</v>
      </c>
      <c r="U416" s="36">
        <v>45940</v>
      </c>
      <c r="V416" s="43">
        <v>3.49E-2</v>
      </c>
      <c r="W416" s="43">
        <v>6.0199999999999997E-2</v>
      </c>
      <c r="X416" s="26" t="s">
        <v>347</v>
      </c>
      <c r="Z416" s="42">
        <v>84078.14</v>
      </c>
      <c r="AA416" s="42">
        <v>1</v>
      </c>
      <c r="AB416" s="42">
        <v>100.58</v>
      </c>
      <c r="AC416" s="42">
        <v>0</v>
      </c>
      <c r="AD416" s="42">
        <v>84.565790000000007</v>
      </c>
      <c r="AG416" s="26" t="s">
        <v>15</v>
      </c>
      <c r="AH416" s="43">
        <v>2.5035965000000002E-4</v>
      </c>
      <c r="AI416" s="43">
        <v>8.7086440750384106E-5</v>
      </c>
      <c r="AJ416" s="43">
        <v>2.052052269483611E-5</v>
      </c>
    </row>
    <row r="417" spans="1:36" x14ac:dyDescent="0.2">
      <c r="A417" s="26">
        <v>7956</v>
      </c>
      <c r="B417" s="26">
        <v>12538</v>
      </c>
      <c r="C417" s="26" t="s">
        <v>1786</v>
      </c>
      <c r="D417" s="26">
        <v>550010003</v>
      </c>
      <c r="E417" s="26" t="s">
        <v>205</v>
      </c>
      <c r="F417" s="26" t="s">
        <v>1789</v>
      </c>
      <c r="G417" s="26" t="s">
        <v>1790</v>
      </c>
      <c r="H417" s="26" t="s">
        <v>69</v>
      </c>
      <c r="I417" s="26" t="s">
        <v>112</v>
      </c>
      <c r="J417" s="26" t="s">
        <v>51</v>
      </c>
      <c r="K417" s="26" t="s">
        <v>51</v>
      </c>
      <c r="L417" s="26" t="s">
        <v>433</v>
      </c>
      <c r="M417" s="26" t="s">
        <v>165</v>
      </c>
      <c r="N417" s="26" t="s">
        <v>140</v>
      </c>
      <c r="O417" s="26" t="s">
        <v>57</v>
      </c>
      <c r="P417" s="26" t="s">
        <v>728</v>
      </c>
      <c r="Q417" s="26" t="s">
        <v>59</v>
      </c>
      <c r="R417" s="26" t="s">
        <v>54</v>
      </c>
      <c r="S417" s="26" t="s">
        <v>531</v>
      </c>
      <c r="T417" s="54">
        <v>3.2189999999999999</v>
      </c>
      <c r="U417" s="36">
        <v>47766</v>
      </c>
      <c r="V417" s="43">
        <v>2.24E-2</v>
      </c>
      <c r="W417" s="43">
        <v>4.9399999999999999E-2</v>
      </c>
      <c r="X417" s="26" t="s">
        <v>347</v>
      </c>
      <c r="Z417" s="42">
        <v>732741.83</v>
      </c>
      <c r="AA417" s="42">
        <v>1</v>
      </c>
      <c r="AB417" s="42">
        <v>92.37</v>
      </c>
      <c r="AC417" s="42">
        <v>0</v>
      </c>
      <c r="AD417" s="42">
        <v>676.83362999999997</v>
      </c>
      <c r="AG417" s="26" t="s">
        <v>15</v>
      </c>
      <c r="AH417" s="43">
        <v>1.3077232040000001E-3</v>
      </c>
      <c r="AI417" s="43">
        <v>6.9700799499999996E-4</v>
      </c>
      <c r="AJ417" s="43">
        <v>1.6423875263322561E-4</v>
      </c>
    </row>
    <row r="418" spans="1:36" x14ac:dyDescent="0.2">
      <c r="A418" s="26">
        <v>7956</v>
      </c>
      <c r="B418" s="26">
        <v>12538</v>
      </c>
      <c r="C418" s="26" t="s">
        <v>1791</v>
      </c>
      <c r="D418" s="26">
        <v>520036435</v>
      </c>
      <c r="E418" s="26" t="s">
        <v>203</v>
      </c>
      <c r="F418" s="26" t="s">
        <v>1792</v>
      </c>
      <c r="G418" s="26" t="s">
        <v>1793</v>
      </c>
      <c r="H418" s="26" t="s">
        <v>69</v>
      </c>
      <c r="I418" s="26" t="s">
        <v>112</v>
      </c>
      <c r="J418" s="26" t="s">
        <v>51</v>
      </c>
      <c r="K418" s="26" t="s">
        <v>51</v>
      </c>
      <c r="L418" s="26" t="s">
        <v>433</v>
      </c>
      <c r="M418" s="26" t="s">
        <v>165</v>
      </c>
      <c r="N418" s="26" t="s">
        <v>131</v>
      </c>
      <c r="O418" s="26" t="s">
        <v>57</v>
      </c>
      <c r="P418" s="26" t="s">
        <v>737</v>
      </c>
      <c r="Q418" s="26" t="s">
        <v>59</v>
      </c>
      <c r="R418" s="26" t="s">
        <v>54</v>
      </c>
      <c r="S418" s="26" t="s">
        <v>531</v>
      </c>
      <c r="T418" s="54">
        <v>2.15</v>
      </c>
      <c r="U418" s="36" t="s">
        <v>1616</v>
      </c>
      <c r="V418" s="43">
        <v>2.3900000000000001E-2</v>
      </c>
      <c r="W418" s="43">
        <v>5.1299999999999998E-2</v>
      </c>
      <c r="X418" s="26" t="s">
        <v>347</v>
      </c>
      <c r="Z418" s="42">
        <v>100000.12</v>
      </c>
      <c r="AA418" s="42">
        <v>1</v>
      </c>
      <c r="AB418" s="42">
        <v>94.48</v>
      </c>
      <c r="AC418" s="42">
        <v>0</v>
      </c>
      <c r="AD418" s="42">
        <v>94.480109999999996</v>
      </c>
      <c r="AG418" s="26" t="s">
        <v>15</v>
      </c>
      <c r="AH418" s="43">
        <v>6.7230274799999999E-4</v>
      </c>
      <c r="AI418" s="43">
        <v>9.7296276681206102E-5</v>
      </c>
      <c r="AJ418" s="43">
        <v>2.2926306742544614E-5</v>
      </c>
    </row>
    <row r="419" spans="1:36" x14ac:dyDescent="0.2">
      <c r="A419" s="26">
        <v>7956</v>
      </c>
      <c r="B419" s="26">
        <v>12538</v>
      </c>
      <c r="C419" s="26" t="s">
        <v>1794</v>
      </c>
      <c r="D419" s="26">
        <v>520036617</v>
      </c>
      <c r="E419" s="26" t="s">
        <v>203</v>
      </c>
      <c r="F419" s="26" t="s">
        <v>1795</v>
      </c>
      <c r="G419" s="26" t="s">
        <v>1796</v>
      </c>
      <c r="H419" s="26" t="s">
        <v>69</v>
      </c>
      <c r="I419" s="26" t="s">
        <v>113</v>
      </c>
      <c r="J419" s="26" t="s">
        <v>51</v>
      </c>
      <c r="K419" s="26" t="s">
        <v>51</v>
      </c>
      <c r="L419" s="26" t="s">
        <v>433</v>
      </c>
      <c r="M419" s="26" t="s">
        <v>165</v>
      </c>
      <c r="N419" s="26" t="s">
        <v>357</v>
      </c>
      <c r="O419" s="26" t="s">
        <v>57</v>
      </c>
      <c r="P419" s="26" t="s">
        <v>737</v>
      </c>
      <c r="Q419" s="26" t="s">
        <v>59</v>
      </c>
      <c r="R419" s="26" t="s">
        <v>54</v>
      </c>
      <c r="S419" s="26" t="s">
        <v>531</v>
      </c>
      <c r="T419" s="54">
        <v>3.79</v>
      </c>
      <c r="U419" s="36">
        <v>47125</v>
      </c>
      <c r="V419" s="43">
        <v>1.5299999999999999E-2</v>
      </c>
      <c r="W419" s="43">
        <v>2.7400000000000001E-2</v>
      </c>
      <c r="X419" s="26" t="s">
        <v>347</v>
      </c>
      <c r="Z419" s="42">
        <v>1580986.15</v>
      </c>
      <c r="AA419" s="42">
        <v>1</v>
      </c>
      <c r="AB419" s="42">
        <v>110.31</v>
      </c>
      <c r="AC419" s="42">
        <v>16.198129999999999</v>
      </c>
      <c r="AD419" s="42">
        <v>1760.1839500000001</v>
      </c>
      <c r="AG419" s="26" t="s">
        <v>15</v>
      </c>
      <c r="AH419" s="43">
        <v>3.4351565970000002E-3</v>
      </c>
      <c r="AI419" s="43">
        <v>1.8126497159999999E-3</v>
      </c>
      <c r="AJ419" s="43">
        <v>4.2712182660460294E-4</v>
      </c>
    </row>
    <row r="420" spans="1:36" x14ac:dyDescent="0.2">
      <c r="A420" s="26">
        <v>7956</v>
      </c>
      <c r="B420" s="26">
        <v>12538</v>
      </c>
      <c r="C420" s="26" t="s">
        <v>1794</v>
      </c>
      <c r="D420" s="26">
        <v>520036617</v>
      </c>
      <c r="E420" s="26" t="s">
        <v>203</v>
      </c>
      <c r="F420" s="26" t="s">
        <v>1797</v>
      </c>
      <c r="G420" s="26" t="s">
        <v>1798</v>
      </c>
      <c r="H420" s="26" t="s">
        <v>69</v>
      </c>
      <c r="I420" s="26" t="s">
        <v>113</v>
      </c>
      <c r="J420" s="26" t="s">
        <v>51</v>
      </c>
      <c r="K420" s="26" t="s">
        <v>51</v>
      </c>
      <c r="L420" s="26" t="s">
        <v>433</v>
      </c>
      <c r="M420" s="26" t="s">
        <v>165</v>
      </c>
      <c r="N420" s="26" t="s">
        <v>357</v>
      </c>
      <c r="O420" s="26" t="s">
        <v>57</v>
      </c>
      <c r="P420" s="26" t="s">
        <v>724</v>
      </c>
      <c r="Q420" s="26" t="s">
        <v>59</v>
      </c>
      <c r="R420" s="26" t="s">
        <v>54</v>
      </c>
      <c r="S420" s="26" t="s">
        <v>531</v>
      </c>
      <c r="T420" s="54">
        <v>4.3330000000000002</v>
      </c>
      <c r="U420" s="36" t="s">
        <v>777</v>
      </c>
      <c r="V420" s="43">
        <v>8.9999999999999993E-3</v>
      </c>
      <c r="W420" s="43">
        <v>3.0499999999999999E-2</v>
      </c>
      <c r="X420" s="26" t="s">
        <v>347</v>
      </c>
      <c r="Z420" s="42">
        <v>1600000</v>
      </c>
      <c r="AA420" s="42">
        <v>1</v>
      </c>
      <c r="AB420" s="42">
        <v>102.55</v>
      </c>
      <c r="AC420" s="42">
        <v>0</v>
      </c>
      <c r="AD420" s="42">
        <v>1640.8</v>
      </c>
      <c r="AG420" s="26" t="s">
        <v>15</v>
      </c>
      <c r="AH420" s="43">
        <v>3.8554216859999998E-3</v>
      </c>
      <c r="AI420" s="43">
        <v>1.6897072910000001E-3</v>
      </c>
      <c r="AJ420" s="43">
        <v>3.9815241645217389E-4</v>
      </c>
    </row>
    <row r="421" spans="1:36" x14ac:dyDescent="0.2">
      <c r="A421" s="26">
        <v>7956</v>
      </c>
      <c r="B421" s="26">
        <v>12538</v>
      </c>
      <c r="C421" s="26" t="s">
        <v>861</v>
      </c>
      <c r="D421" s="26">
        <v>520036690</v>
      </c>
      <c r="E421" s="26" t="s">
        <v>203</v>
      </c>
      <c r="F421" s="26" t="s">
        <v>862</v>
      </c>
      <c r="G421" s="26" t="s">
        <v>863</v>
      </c>
      <c r="H421" s="26" t="s">
        <v>69</v>
      </c>
      <c r="I421" s="26" t="s">
        <v>112</v>
      </c>
      <c r="J421" s="26" t="s">
        <v>51</v>
      </c>
      <c r="K421" s="26" t="s">
        <v>51</v>
      </c>
      <c r="L421" s="26" t="s">
        <v>433</v>
      </c>
      <c r="M421" s="26" t="s">
        <v>165</v>
      </c>
      <c r="N421" s="26" t="s">
        <v>125</v>
      </c>
      <c r="O421" s="26" t="s">
        <v>57</v>
      </c>
      <c r="P421" s="26" t="s">
        <v>733</v>
      </c>
      <c r="Q421" s="26" t="s">
        <v>59</v>
      </c>
      <c r="R421" s="26" t="s">
        <v>54</v>
      </c>
      <c r="S421" s="26" t="s">
        <v>531</v>
      </c>
      <c r="T421" s="54">
        <v>1.39</v>
      </c>
      <c r="U421" s="36">
        <v>46034</v>
      </c>
      <c r="V421" s="43">
        <v>2.29E-2</v>
      </c>
      <c r="W421" s="43">
        <v>4.5999999999999999E-2</v>
      </c>
      <c r="X421" s="26" t="s">
        <v>347</v>
      </c>
      <c r="Z421" s="42">
        <v>2362273.66</v>
      </c>
      <c r="AA421" s="42">
        <v>1</v>
      </c>
      <c r="AB421" s="42">
        <v>97.15</v>
      </c>
      <c r="AC421" s="42">
        <v>0</v>
      </c>
      <c r="AD421" s="42">
        <v>2294.94886</v>
      </c>
      <c r="AG421" s="26" t="s">
        <v>15</v>
      </c>
      <c r="AH421" s="43">
        <v>7.1306712350000002E-3</v>
      </c>
      <c r="AI421" s="43">
        <v>2.3633543530000001E-3</v>
      </c>
      <c r="AJ421" s="43">
        <v>5.5688653964112728E-4</v>
      </c>
    </row>
    <row r="422" spans="1:36" x14ac:dyDescent="0.2">
      <c r="A422" s="26">
        <v>7956</v>
      </c>
      <c r="B422" s="26">
        <v>12538</v>
      </c>
      <c r="C422" s="26" t="s">
        <v>1633</v>
      </c>
      <c r="D422" s="26">
        <v>520036732</v>
      </c>
      <c r="E422" s="26" t="s">
        <v>203</v>
      </c>
      <c r="F422" s="26" t="s">
        <v>1799</v>
      </c>
      <c r="G422" s="26" t="s">
        <v>1800</v>
      </c>
      <c r="H422" s="26" t="s">
        <v>69</v>
      </c>
      <c r="I422" s="26" t="s">
        <v>112</v>
      </c>
      <c r="J422" s="26" t="s">
        <v>51</v>
      </c>
      <c r="K422" s="26" t="s">
        <v>51</v>
      </c>
      <c r="L422" s="26" t="s">
        <v>433</v>
      </c>
      <c r="M422" s="26" t="s">
        <v>165</v>
      </c>
      <c r="N422" s="26" t="s">
        <v>68</v>
      </c>
      <c r="O422" s="26" t="s">
        <v>57</v>
      </c>
      <c r="P422" s="26" t="s">
        <v>733</v>
      </c>
      <c r="Q422" s="26" t="s">
        <v>59</v>
      </c>
      <c r="R422" s="26" t="s">
        <v>54</v>
      </c>
      <c r="S422" s="26" t="s">
        <v>531</v>
      </c>
      <c r="T422" s="54">
        <v>1.7410000000000001</v>
      </c>
      <c r="U422" s="36" t="s">
        <v>1042</v>
      </c>
      <c r="V422" s="43">
        <v>1.7500000000000002E-2</v>
      </c>
      <c r="W422" s="43">
        <v>5.0500000000000003E-2</v>
      </c>
      <c r="X422" s="26" t="s">
        <v>347</v>
      </c>
      <c r="Z422" s="42">
        <v>93049.600000000006</v>
      </c>
      <c r="AA422" s="42">
        <v>1</v>
      </c>
      <c r="AB422" s="42">
        <v>95.36</v>
      </c>
      <c r="AC422" s="42">
        <v>0</v>
      </c>
      <c r="AD422" s="42">
        <v>88.732100000000003</v>
      </c>
      <c r="AG422" s="26" t="s">
        <v>15</v>
      </c>
      <c r="AH422" s="43">
        <v>9.1693155600000001E-4</v>
      </c>
      <c r="AI422" s="43">
        <v>9.1376935866231001E-5</v>
      </c>
      <c r="AJ422" s="43">
        <v>2.1531509039417322E-5</v>
      </c>
    </row>
    <row r="423" spans="1:36" x14ac:dyDescent="0.2">
      <c r="A423" s="26">
        <v>7956</v>
      </c>
      <c r="B423" s="26">
        <v>12538</v>
      </c>
      <c r="C423" s="26" t="s">
        <v>1433</v>
      </c>
      <c r="D423" s="26">
        <v>520036658</v>
      </c>
      <c r="E423" s="26" t="s">
        <v>203</v>
      </c>
      <c r="F423" s="26" t="s">
        <v>1801</v>
      </c>
      <c r="G423" s="26" t="s">
        <v>1802</v>
      </c>
      <c r="H423" s="26" t="s">
        <v>69</v>
      </c>
      <c r="I423" s="26" t="s">
        <v>112</v>
      </c>
      <c r="J423" s="26" t="s">
        <v>51</v>
      </c>
      <c r="K423" s="26" t="s">
        <v>51</v>
      </c>
      <c r="L423" s="26" t="s">
        <v>433</v>
      </c>
      <c r="M423" s="26" t="s">
        <v>165</v>
      </c>
      <c r="N423" s="26" t="s">
        <v>87</v>
      </c>
      <c r="O423" s="26" t="s">
        <v>57</v>
      </c>
      <c r="P423" s="26" t="s">
        <v>737</v>
      </c>
      <c r="Q423" s="26" t="s">
        <v>59</v>
      </c>
      <c r="R423" s="26" t="s">
        <v>54</v>
      </c>
      <c r="S423" s="26" t="s">
        <v>531</v>
      </c>
      <c r="T423" s="54">
        <v>2.0790000000000002</v>
      </c>
      <c r="U423" s="36" t="s">
        <v>1803</v>
      </c>
      <c r="V423" s="43">
        <v>2.7E-2</v>
      </c>
      <c r="W423" s="43">
        <v>5.3100000000000001E-2</v>
      </c>
      <c r="X423" s="26" t="s">
        <v>347</v>
      </c>
      <c r="Z423" s="42">
        <v>167500</v>
      </c>
      <c r="AA423" s="42">
        <v>1</v>
      </c>
      <c r="AB423" s="42">
        <v>95.52</v>
      </c>
      <c r="AC423" s="42">
        <v>0</v>
      </c>
      <c r="AD423" s="42">
        <v>159.99600000000001</v>
      </c>
      <c r="AG423" s="26" t="s">
        <v>15</v>
      </c>
      <c r="AH423" s="43">
        <v>2.4569706900000001E-4</v>
      </c>
      <c r="AI423" s="43">
        <v>1.64764997E-4</v>
      </c>
      <c r="AJ423" s="43">
        <v>3.8824228438982214E-5</v>
      </c>
    </row>
    <row r="424" spans="1:36" x14ac:dyDescent="0.2">
      <c r="A424" s="26">
        <v>7956</v>
      </c>
      <c r="B424" s="26">
        <v>12538</v>
      </c>
      <c r="C424" s="26" t="s">
        <v>1433</v>
      </c>
      <c r="D424" s="26">
        <v>520036658</v>
      </c>
      <c r="E424" s="26" t="s">
        <v>203</v>
      </c>
      <c r="F424" s="26" t="s">
        <v>1804</v>
      </c>
      <c r="G424" s="26" t="s">
        <v>1805</v>
      </c>
      <c r="H424" s="26" t="s">
        <v>69</v>
      </c>
      <c r="I424" s="26" t="s">
        <v>112</v>
      </c>
      <c r="J424" s="26" t="s">
        <v>51</v>
      </c>
      <c r="K424" s="26" t="s">
        <v>51</v>
      </c>
      <c r="L424" s="26" t="s">
        <v>433</v>
      </c>
      <c r="M424" s="26" t="s">
        <v>165</v>
      </c>
      <c r="N424" s="26" t="s">
        <v>87</v>
      </c>
      <c r="O424" s="26" t="s">
        <v>57</v>
      </c>
      <c r="P424" s="26" t="s">
        <v>737</v>
      </c>
      <c r="Q424" s="26" t="s">
        <v>59</v>
      </c>
      <c r="R424" s="26" t="s">
        <v>54</v>
      </c>
      <c r="S424" s="26" t="s">
        <v>531</v>
      </c>
      <c r="T424" s="54">
        <v>2.9380000000000002</v>
      </c>
      <c r="U424" s="36" t="s">
        <v>1806</v>
      </c>
      <c r="V424" s="43">
        <v>0.05</v>
      </c>
      <c r="W424" s="43">
        <v>5.4100000000000002E-2</v>
      </c>
      <c r="X424" s="26" t="s">
        <v>347</v>
      </c>
      <c r="Z424" s="42">
        <v>228680.92</v>
      </c>
      <c r="AA424" s="42">
        <v>1</v>
      </c>
      <c r="AB424" s="42">
        <v>100.36</v>
      </c>
      <c r="AC424" s="42">
        <v>0</v>
      </c>
      <c r="AD424" s="42">
        <v>229.50416999999999</v>
      </c>
      <c r="AG424" s="26" t="s">
        <v>15</v>
      </c>
      <c r="AH424" s="43">
        <v>2.2096401900000001E-4</v>
      </c>
      <c r="AI424" s="43">
        <v>2.3634499599999999E-4</v>
      </c>
      <c r="AJ424" s="43">
        <v>5.569090679628871E-5</v>
      </c>
    </row>
    <row r="425" spans="1:36" x14ac:dyDescent="0.2">
      <c r="A425" s="26">
        <v>7956</v>
      </c>
      <c r="B425" s="26">
        <v>12538</v>
      </c>
      <c r="C425" s="26" t="s">
        <v>1807</v>
      </c>
      <c r="D425" s="26">
        <v>520037540</v>
      </c>
      <c r="E425" s="26" t="s">
        <v>203</v>
      </c>
      <c r="F425" s="26" t="s">
        <v>1808</v>
      </c>
      <c r="G425" s="26" t="s">
        <v>1809</v>
      </c>
      <c r="H425" s="26" t="s">
        <v>69</v>
      </c>
      <c r="I425" s="26" t="s">
        <v>113</v>
      </c>
      <c r="J425" s="26" t="s">
        <v>51</v>
      </c>
      <c r="K425" s="26" t="s">
        <v>51</v>
      </c>
      <c r="L425" s="26" t="s">
        <v>433</v>
      </c>
      <c r="M425" s="26" t="s">
        <v>165</v>
      </c>
      <c r="N425" s="26" t="s">
        <v>358</v>
      </c>
      <c r="O425" s="26" t="s">
        <v>57</v>
      </c>
      <c r="P425" s="26" t="s">
        <v>1122</v>
      </c>
      <c r="Q425" s="26" t="s">
        <v>59</v>
      </c>
      <c r="R425" s="26" t="s">
        <v>54</v>
      </c>
      <c r="S425" s="26" t="s">
        <v>531</v>
      </c>
      <c r="T425" s="54">
        <v>2.9159999999999999</v>
      </c>
      <c r="U425" s="36" t="s">
        <v>1174</v>
      </c>
      <c r="V425" s="43">
        <v>1.7500000000000002E-2</v>
      </c>
      <c r="W425" s="43">
        <v>3.5799999999999998E-2</v>
      </c>
      <c r="X425" s="26" t="s">
        <v>347</v>
      </c>
      <c r="Z425" s="42">
        <v>569321.9</v>
      </c>
      <c r="AA425" s="42">
        <v>1</v>
      </c>
      <c r="AB425" s="42">
        <v>109.48</v>
      </c>
      <c r="AC425" s="42">
        <v>0</v>
      </c>
      <c r="AD425" s="42">
        <v>623.29362000000003</v>
      </c>
      <c r="AG425" s="26" t="s">
        <v>15</v>
      </c>
      <c r="AH425" s="43">
        <v>1.2039435799999999E-3</v>
      </c>
      <c r="AI425" s="43">
        <v>6.4187211999999999E-4</v>
      </c>
      <c r="AJ425" s="43">
        <v>1.5124686796820028E-4</v>
      </c>
    </row>
    <row r="426" spans="1:36" x14ac:dyDescent="0.2">
      <c r="A426" s="26">
        <v>7956</v>
      </c>
      <c r="B426" s="26">
        <v>12538</v>
      </c>
      <c r="C426" s="26" t="s">
        <v>1807</v>
      </c>
      <c r="D426" s="26">
        <v>520037540</v>
      </c>
      <c r="E426" s="26" t="s">
        <v>203</v>
      </c>
      <c r="F426" s="26" t="s">
        <v>1810</v>
      </c>
      <c r="G426" s="26" t="s">
        <v>1811</v>
      </c>
      <c r="H426" s="26" t="s">
        <v>69</v>
      </c>
      <c r="I426" s="26" t="s">
        <v>113</v>
      </c>
      <c r="J426" s="26" t="s">
        <v>51</v>
      </c>
      <c r="K426" s="26" t="s">
        <v>51</v>
      </c>
      <c r="L426" s="26" t="s">
        <v>433</v>
      </c>
      <c r="M426" s="26" t="s">
        <v>165</v>
      </c>
      <c r="N426" s="26" t="s">
        <v>358</v>
      </c>
      <c r="O426" s="26" t="s">
        <v>57</v>
      </c>
      <c r="P426" s="26" t="s">
        <v>1122</v>
      </c>
      <c r="Q426" s="26" t="s">
        <v>59</v>
      </c>
      <c r="R426" s="26" t="s">
        <v>54</v>
      </c>
      <c r="S426" s="26" t="s">
        <v>531</v>
      </c>
      <c r="T426" s="54">
        <v>3.9590000000000001</v>
      </c>
      <c r="U426" s="36" t="s">
        <v>777</v>
      </c>
      <c r="V426" s="43">
        <v>9.9000000000000008E-3</v>
      </c>
      <c r="W426" s="43">
        <v>0.04</v>
      </c>
      <c r="X426" s="26" t="s">
        <v>347</v>
      </c>
      <c r="Z426" s="42">
        <v>198000</v>
      </c>
      <c r="AA426" s="42">
        <v>1</v>
      </c>
      <c r="AB426" s="42">
        <v>100.3</v>
      </c>
      <c r="AC426" s="42">
        <v>0</v>
      </c>
      <c r="AD426" s="42">
        <v>198.59399999999999</v>
      </c>
      <c r="AG426" s="26" t="s">
        <v>15</v>
      </c>
      <c r="AH426" s="43">
        <v>5.26236277E-4</v>
      </c>
      <c r="AI426" s="43">
        <v>2.04513487E-4</v>
      </c>
      <c r="AJ426" s="43">
        <v>4.8190322399380194E-5</v>
      </c>
    </row>
    <row r="427" spans="1:36" x14ac:dyDescent="0.2">
      <c r="A427" s="26">
        <v>7956</v>
      </c>
      <c r="B427" s="26">
        <v>12538</v>
      </c>
      <c r="C427" s="26" t="s">
        <v>864</v>
      </c>
      <c r="D427" s="26">
        <v>520037789</v>
      </c>
      <c r="E427" s="26" t="s">
        <v>203</v>
      </c>
      <c r="F427" s="26" t="s">
        <v>865</v>
      </c>
      <c r="G427" s="26" t="s">
        <v>866</v>
      </c>
      <c r="H427" s="26" t="s">
        <v>69</v>
      </c>
      <c r="I427" s="26" t="s">
        <v>113</v>
      </c>
      <c r="J427" s="26" t="s">
        <v>51</v>
      </c>
      <c r="K427" s="26" t="s">
        <v>51</v>
      </c>
      <c r="L427" s="26" t="s">
        <v>433</v>
      </c>
      <c r="M427" s="26" t="s">
        <v>165</v>
      </c>
      <c r="N427" s="26" t="s">
        <v>357</v>
      </c>
      <c r="O427" s="26" t="s">
        <v>57</v>
      </c>
      <c r="P427" s="26" t="s">
        <v>728</v>
      </c>
      <c r="Q427" s="26" t="s">
        <v>59</v>
      </c>
      <c r="R427" s="26" t="s">
        <v>54</v>
      </c>
      <c r="S427" s="26" t="s">
        <v>531</v>
      </c>
      <c r="T427" s="54">
        <v>0.52100000000000002</v>
      </c>
      <c r="U427" s="36">
        <v>45937</v>
      </c>
      <c r="V427" s="43">
        <v>2.3E-2</v>
      </c>
      <c r="W427" s="43">
        <v>2.8199999999999999E-2</v>
      </c>
      <c r="X427" s="26" t="s">
        <v>347</v>
      </c>
      <c r="Z427" s="42">
        <v>1744125.62</v>
      </c>
      <c r="AA427" s="42">
        <v>1</v>
      </c>
      <c r="AB427" s="42">
        <v>116.73</v>
      </c>
      <c r="AC427" s="42">
        <v>23.560479999999998</v>
      </c>
      <c r="AD427" s="42">
        <v>2059.4783200000002</v>
      </c>
      <c r="AG427" s="26" t="s">
        <v>15</v>
      </c>
      <c r="AH427" s="43">
        <v>2.1919902589999998E-3</v>
      </c>
      <c r="AI427" s="43">
        <v>2.1208651469999998E-3</v>
      </c>
      <c r="AJ427" s="43">
        <v>4.9974784845128203E-4</v>
      </c>
    </row>
    <row r="428" spans="1:36" x14ac:dyDescent="0.2">
      <c r="A428" s="26">
        <v>7956</v>
      </c>
      <c r="B428" s="26">
        <v>12538</v>
      </c>
      <c r="C428" s="26" t="s">
        <v>864</v>
      </c>
      <c r="D428" s="26">
        <v>520037789</v>
      </c>
      <c r="E428" s="26" t="s">
        <v>203</v>
      </c>
      <c r="F428" s="26" t="s">
        <v>867</v>
      </c>
      <c r="G428" s="26" t="s">
        <v>868</v>
      </c>
      <c r="H428" s="26" t="s">
        <v>69</v>
      </c>
      <c r="I428" s="26" t="s">
        <v>113</v>
      </c>
      <c r="J428" s="26" t="s">
        <v>51</v>
      </c>
      <c r="K428" s="26" t="s">
        <v>51</v>
      </c>
      <c r="L428" s="26" t="s">
        <v>433</v>
      </c>
      <c r="M428" s="26" t="s">
        <v>165</v>
      </c>
      <c r="N428" s="26" t="s">
        <v>357</v>
      </c>
      <c r="O428" s="26" t="s">
        <v>57</v>
      </c>
      <c r="P428" s="26" t="s">
        <v>728</v>
      </c>
      <c r="Q428" s="26" t="s">
        <v>59</v>
      </c>
      <c r="R428" s="26" t="s">
        <v>54</v>
      </c>
      <c r="S428" s="26" t="s">
        <v>531</v>
      </c>
      <c r="T428" s="54">
        <v>1.284</v>
      </c>
      <c r="U428" s="36" t="s">
        <v>869</v>
      </c>
      <c r="V428" s="43">
        <v>2.1499999999999998E-2</v>
      </c>
      <c r="W428" s="43">
        <v>2.7E-2</v>
      </c>
      <c r="X428" s="26" t="s">
        <v>347</v>
      </c>
      <c r="Z428" s="42">
        <v>1728199.46</v>
      </c>
      <c r="AA428" s="42">
        <v>1</v>
      </c>
      <c r="AB428" s="42">
        <v>116.99</v>
      </c>
      <c r="AC428" s="42">
        <v>0</v>
      </c>
      <c r="AD428" s="42">
        <v>2021.8205499999999</v>
      </c>
      <c r="AG428" s="26" t="s">
        <v>15</v>
      </c>
      <c r="AH428" s="43">
        <v>1.466203367E-3</v>
      </c>
      <c r="AI428" s="43">
        <v>2.0820849129999999E-3</v>
      </c>
      <c r="AJ428" s="43">
        <v>4.9060990834663774E-4</v>
      </c>
    </row>
    <row r="429" spans="1:36" x14ac:dyDescent="0.2">
      <c r="A429" s="26">
        <v>7956</v>
      </c>
      <c r="B429" s="26">
        <v>12538</v>
      </c>
      <c r="C429" s="26" t="s">
        <v>864</v>
      </c>
      <c r="D429" s="26">
        <v>520037789</v>
      </c>
      <c r="E429" s="26" t="s">
        <v>203</v>
      </c>
      <c r="F429" s="26" t="s">
        <v>1812</v>
      </c>
      <c r="G429" s="26" t="s">
        <v>1813</v>
      </c>
      <c r="H429" s="26" t="s">
        <v>69</v>
      </c>
      <c r="I429" s="26" t="s">
        <v>113</v>
      </c>
      <c r="J429" s="26" t="s">
        <v>51</v>
      </c>
      <c r="K429" s="26" t="s">
        <v>51</v>
      </c>
      <c r="L429" s="26" t="s">
        <v>433</v>
      </c>
      <c r="M429" s="26" t="s">
        <v>165</v>
      </c>
      <c r="N429" s="26" t="s">
        <v>357</v>
      </c>
      <c r="O429" s="26" t="s">
        <v>57</v>
      </c>
      <c r="P429" s="26" t="s">
        <v>728</v>
      </c>
      <c r="Q429" s="26" t="s">
        <v>59</v>
      </c>
      <c r="R429" s="26" t="s">
        <v>54</v>
      </c>
      <c r="S429" s="26" t="s">
        <v>531</v>
      </c>
      <c r="T429" s="54">
        <v>2.1309999999999998</v>
      </c>
      <c r="U429" s="36">
        <v>46391</v>
      </c>
      <c r="V429" s="43">
        <v>2.35E-2</v>
      </c>
      <c r="W429" s="43">
        <v>2.64E-2</v>
      </c>
      <c r="X429" s="26" t="s">
        <v>347</v>
      </c>
      <c r="Z429" s="42">
        <v>1700058.51</v>
      </c>
      <c r="AA429" s="42">
        <v>1</v>
      </c>
      <c r="AB429" s="42">
        <v>116.64</v>
      </c>
      <c r="AC429" s="42">
        <v>0</v>
      </c>
      <c r="AD429" s="42">
        <v>1982.9482499999999</v>
      </c>
      <c r="AG429" s="26" t="s">
        <v>15</v>
      </c>
      <c r="AH429" s="43">
        <v>1.831813829E-3</v>
      </c>
      <c r="AI429" s="43">
        <v>2.042053947E-3</v>
      </c>
      <c r="AJ429" s="43">
        <v>4.81177253435586E-4</v>
      </c>
    </row>
    <row r="430" spans="1:36" x14ac:dyDescent="0.2">
      <c r="A430" s="26">
        <v>7956</v>
      </c>
      <c r="B430" s="26">
        <v>12538</v>
      </c>
      <c r="C430" s="26" t="s">
        <v>864</v>
      </c>
      <c r="D430" s="26">
        <v>520037789</v>
      </c>
      <c r="E430" s="26" t="s">
        <v>203</v>
      </c>
      <c r="F430" s="26" t="s">
        <v>1814</v>
      </c>
      <c r="G430" s="26" t="s">
        <v>1815</v>
      </c>
      <c r="H430" s="26" t="s">
        <v>69</v>
      </c>
      <c r="I430" s="26" t="s">
        <v>113</v>
      </c>
      <c r="J430" s="26" t="s">
        <v>51</v>
      </c>
      <c r="K430" s="26" t="s">
        <v>51</v>
      </c>
      <c r="L430" s="26" t="s">
        <v>433</v>
      </c>
      <c r="M430" s="26" t="s">
        <v>165</v>
      </c>
      <c r="N430" s="26" t="s">
        <v>357</v>
      </c>
      <c r="O430" s="26" t="s">
        <v>57</v>
      </c>
      <c r="P430" s="26" t="s">
        <v>728</v>
      </c>
      <c r="Q430" s="26" t="s">
        <v>59</v>
      </c>
      <c r="R430" s="26" t="s">
        <v>54</v>
      </c>
      <c r="S430" s="26" t="s">
        <v>531</v>
      </c>
      <c r="T430" s="54">
        <v>3.74</v>
      </c>
      <c r="U430" s="36">
        <v>48214</v>
      </c>
      <c r="V430" s="43">
        <v>2.2499999999999999E-2</v>
      </c>
      <c r="W430" s="43">
        <v>2.8400000000000002E-2</v>
      </c>
      <c r="X430" s="26" t="s">
        <v>347</v>
      </c>
      <c r="Z430" s="42">
        <v>1014106.21</v>
      </c>
      <c r="AA430" s="42">
        <v>1</v>
      </c>
      <c r="AB430" s="42">
        <v>114.28</v>
      </c>
      <c r="AC430" s="42">
        <v>13.688179999999999</v>
      </c>
      <c r="AD430" s="42">
        <v>1172.6087600000001</v>
      </c>
      <c r="AG430" s="26" t="s">
        <v>15</v>
      </c>
      <c r="AH430" s="43">
        <v>5.7490580199999995E-4</v>
      </c>
      <c r="AI430" s="43">
        <v>1.207560685E-3</v>
      </c>
      <c r="AJ430" s="43">
        <v>2.8454230335628187E-4</v>
      </c>
    </row>
    <row r="431" spans="1:36" x14ac:dyDescent="0.2">
      <c r="A431" s="26">
        <v>7956</v>
      </c>
      <c r="B431" s="26">
        <v>12538</v>
      </c>
      <c r="C431" s="26" t="s">
        <v>864</v>
      </c>
      <c r="D431" s="26">
        <v>520037789</v>
      </c>
      <c r="E431" s="26" t="s">
        <v>203</v>
      </c>
      <c r="F431" s="26" t="s">
        <v>1816</v>
      </c>
      <c r="G431" s="26" t="s">
        <v>1817</v>
      </c>
      <c r="H431" s="26" t="s">
        <v>69</v>
      </c>
      <c r="I431" s="26" t="s">
        <v>113</v>
      </c>
      <c r="J431" s="26" t="s">
        <v>51</v>
      </c>
      <c r="K431" s="26" t="s">
        <v>51</v>
      </c>
      <c r="L431" s="26" t="s">
        <v>433</v>
      </c>
      <c r="M431" s="26" t="s">
        <v>165</v>
      </c>
      <c r="N431" s="26" t="s">
        <v>357</v>
      </c>
      <c r="O431" s="26" t="s">
        <v>57</v>
      </c>
      <c r="P431" s="26" t="s">
        <v>728</v>
      </c>
      <c r="Q431" s="26" t="s">
        <v>59</v>
      </c>
      <c r="R431" s="26" t="s">
        <v>54</v>
      </c>
      <c r="S431" s="26" t="s">
        <v>531</v>
      </c>
      <c r="T431" s="54">
        <v>3.3439999999999999</v>
      </c>
      <c r="U431" s="36">
        <v>46790</v>
      </c>
      <c r="V431" s="43">
        <v>6.4999999999999997E-3</v>
      </c>
      <c r="W431" s="43">
        <v>2.58E-2</v>
      </c>
      <c r="X431" s="26" t="s">
        <v>347</v>
      </c>
      <c r="Z431" s="42">
        <v>259187.74</v>
      </c>
      <c r="AA431" s="42">
        <v>1</v>
      </c>
      <c r="AB431" s="42">
        <v>107.93</v>
      </c>
      <c r="AC431" s="42">
        <v>1.17004</v>
      </c>
      <c r="AD431" s="42">
        <v>280.91136999999998</v>
      </c>
      <c r="AG431" s="26" t="s">
        <v>15</v>
      </c>
      <c r="AH431" s="43">
        <v>4.7951559099999999E-4</v>
      </c>
      <c r="AI431" s="43">
        <v>2.89284489E-4</v>
      </c>
      <c r="AJ431" s="43">
        <v>6.8165249131149869E-5</v>
      </c>
    </row>
    <row r="432" spans="1:36" x14ac:dyDescent="0.2">
      <c r="A432" s="26">
        <v>7956</v>
      </c>
      <c r="B432" s="26">
        <v>12538</v>
      </c>
      <c r="C432" s="26" t="s">
        <v>864</v>
      </c>
      <c r="D432" s="26">
        <v>520037789</v>
      </c>
      <c r="E432" s="26" t="s">
        <v>203</v>
      </c>
      <c r="F432" s="26" t="s">
        <v>1818</v>
      </c>
      <c r="G432" s="26" t="s">
        <v>1819</v>
      </c>
      <c r="H432" s="26" t="s">
        <v>69</v>
      </c>
      <c r="I432" s="26" t="s">
        <v>113</v>
      </c>
      <c r="J432" s="26" t="s">
        <v>51</v>
      </c>
      <c r="K432" s="26" t="s">
        <v>51</v>
      </c>
      <c r="L432" s="26" t="s">
        <v>433</v>
      </c>
      <c r="M432" s="26" t="s">
        <v>165</v>
      </c>
      <c r="N432" s="26" t="s">
        <v>357</v>
      </c>
      <c r="O432" s="26" t="s">
        <v>57</v>
      </c>
      <c r="P432" s="26" t="s">
        <v>728</v>
      </c>
      <c r="Q432" s="26" t="s">
        <v>59</v>
      </c>
      <c r="R432" s="26" t="s">
        <v>54</v>
      </c>
      <c r="S432" s="26" t="s">
        <v>531</v>
      </c>
      <c r="T432" s="54">
        <v>4.173</v>
      </c>
      <c r="U432" s="36">
        <v>47125</v>
      </c>
      <c r="V432" s="43">
        <v>1.43E-2</v>
      </c>
      <c r="W432" s="43">
        <v>2.7099999999999999E-2</v>
      </c>
      <c r="X432" s="26" t="s">
        <v>347</v>
      </c>
      <c r="Z432" s="42">
        <v>5745039.6299999999</v>
      </c>
      <c r="AA432" s="42">
        <v>1</v>
      </c>
      <c r="AB432" s="42">
        <v>109.38</v>
      </c>
      <c r="AC432" s="42">
        <v>50.984220000000001</v>
      </c>
      <c r="AD432" s="42">
        <v>6334.9085699999996</v>
      </c>
      <c r="AG432" s="26" t="s">
        <v>15</v>
      </c>
      <c r="AH432" s="43">
        <v>3.6125221179999999E-3</v>
      </c>
      <c r="AI432" s="43">
        <v>6.5237330580000001E-3</v>
      </c>
      <c r="AJ432" s="43">
        <v>1.5372130394618998E-3</v>
      </c>
    </row>
    <row r="433" spans="1:36" x14ac:dyDescent="0.2">
      <c r="A433" s="26">
        <v>7956</v>
      </c>
      <c r="B433" s="26">
        <v>12538</v>
      </c>
      <c r="C433" s="26" t="s">
        <v>864</v>
      </c>
      <c r="D433" s="26">
        <v>520037789</v>
      </c>
      <c r="E433" s="26" t="s">
        <v>203</v>
      </c>
      <c r="F433" s="26" t="s">
        <v>1820</v>
      </c>
      <c r="G433" s="26" t="s">
        <v>1821</v>
      </c>
      <c r="H433" s="26" t="s">
        <v>69</v>
      </c>
      <c r="I433" s="26" t="s">
        <v>113</v>
      </c>
      <c r="J433" s="26" t="s">
        <v>51</v>
      </c>
      <c r="K433" s="26" t="s">
        <v>51</v>
      </c>
      <c r="L433" s="26" t="s">
        <v>433</v>
      </c>
      <c r="M433" s="26" t="s">
        <v>165</v>
      </c>
      <c r="N433" s="26" t="s">
        <v>357</v>
      </c>
      <c r="O433" s="26" t="s">
        <v>57</v>
      </c>
      <c r="P433" s="26" t="s">
        <v>728</v>
      </c>
      <c r="Q433" s="26" t="s">
        <v>59</v>
      </c>
      <c r="R433" s="26" t="s">
        <v>54</v>
      </c>
      <c r="S433" s="26" t="s">
        <v>531</v>
      </c>
      <c r="T433" s="54">
        <v>5.1239999999999997</v>
      </c>
      <c r="U433" s="36">
        <v>47490</v>
      </c>
      <c r="V433" s="43">
        <v>2.5000000000000001E-3</v>
      </c>
      <c r="W433" s="43">
        <v>2.6200000000000001E-2</v>
      </c>
      <c r="X433" s="26" t="s">
        <v>347</v>
      </c>
      <c r="Z433" s="42">
        <v>6418151.3399999999</v>
      </c>
      <c r="AA433" s="42">
        <v>1</v>
      </c>
      <c r="AB433" s="42">
        <v>100.3</v>
      </c>
      <c r="AC433" s="42">
        <v>18.391210000000001</v>
      </c>
      <c r="AD433" s="42">
        <v>6455.7969999999996</v>
      </c>
      <c r="AG433" s="26" t="s">
        <v>15</v>
      </c>
      <c r="AH433" s="43">
        <v>4.746603278E-3</v>
      </c>
      <c r="AI433" s="43">
        <v>6.6482248070000001E-3</v>
      </c>
      <c r="AJ433" s="43">
        <v>1.5665475229611743E-3</v>
      </c>
    </row>
    <row r="434" spans="1:36" x14ac:dyDescent="0.2">
      <c r="A434" s="26">
        <v>7956</v>
      </c>
      <c r="B434" s="26">
        <v>12538</v>
      </c>
      <c r="C434" s="26" t="s">
        <v>870</v>
      </c>
      <c r="D434" s="26">
        <v>520037797</v>
      </c>
      <c r="E434" s="26" t="s">
        <v>203</v>
      </c>
      <c r="F434" s="26" t="s">
        <v>871</v>
      </c>
      <c r="G434" s="26" t="s">
        <v>872</v>
      </c>
      <c r="H434" s="26" t="s">
        <v>69</v>
      </c>
      <c r="I434" s="26" t="s">
        <v>112</v>
      </c>
      <c r="J434" s="26" t="s">
        <v>51</v>
      </c>
      <c r="K434" s="26" t="s">
        <v>51</v>
      </c>
      <c r="L434" s="26" t="s">
        <v>433</v>
      </c>
      <c r="M434" s="26" t="s">
        <v>165</v>
      </c>
      <c r="N434" s="26" t="s">
        <v>127</v>
      </c>
      <c r="O434" s="26" t="s">
        <v>57</v>
      </c>
      <c r="P434" s="26" t="s">
        <v>154</v>
      </c>
      <c r="Q434" s="26" t="s">
        <v>154</v>
      </c>
      <c r="R434" s="26" t="s">
        <v>54</v>
      </c>
      <c r="S434" s="26" t="s">
        <v>531</v>
      </c>
      <c r="T434" s="54">
        <v>0.99199999999999999</v>
      </c>
      <c r="U434" s="36" t="s">
        <v>818</v>
      </c>
      <c r="V434" s="43">
        <v>1.9900000000000001E-2</v>
      </c>
      <c r="W434" s="43">
        <v>4.7399999999999998E-2</v>
      </c>
      <c r="X434" s="26" t="s">
        <v>347</v>
      </c>
      <c r="Z434" s="42">
        <v>150000</v>
      </c>
      <c r="AA434" s="42">
        <v>1</v>
      </c>
      <c r="AB434" s="42">
        <v>97.41</v>
      </c>
      <c r="AC434" s="42">
        <v>0</v>
      </c>
      <c r="AD434" s="42">
        <v>146.11500000000001</v>
      </c>
      <c r="AG434" s="26" t="s">
        <v>15</v>
      </c>
      <c r="AH434" s="43">
        <v>1E-3</v>
      </c>
      <c r="AI434" s="43">
        <v>1.5047024600000001E-4</v>
      </c>
      <c r="AJ434" s="43">
        <v>3.5455899762255843E-5</v>
      </c>
    </row>
    <row r="435" spans="1:36" x14ac:dyDescent="0.2">
      <c r="A435" s="26">
        <v>7956</v>
      </c>
      <c r="B435" s="26">
        <v>12538</v>
      </c>
      <c r="C435" s="26" t="s">
        <v>1302</v>
      </c>
      <c r="D435" s="26">
        <v>520038340</v>
      </c>
      <c r="E435" s="26" t="s">
        <v>203</v>
      </c>
      <c r="F435" s="26" t="s">
        <v>1822</v>
      </c>
      <c r="G435" s="26" t="s">
        <v>1823</v>
      </c>
      <c r="H435" s="26" t="s">
        <v>69</v>
      </c>
      <c r="I435" s="26" t="s">
        <v>112</v>
      </c>
      <c r="J435" s="26" t="s">
        <v>51</v>
      </c>
      <c r="K435" s="26" t="s">
        <v>167</v>
      </c>
      <c r="L435" s="26" t="s">
        <v>433</v>
      </c>
      <c r="M435" s="26" t="s">
        <v>165</v>
      </c>
      <c r="N435" s="26" t="s">
        <v>358</v>
      </c>
      <c r="O435" s="26" t="s">
        <v>57</v>
      </c>
      <c r="P435" s="26" t="s">
        <v>154</v>
      </c>
      <c r="Q435" s="26" t="s">
        <v>154</v>
      </c>
      <c r="R435" s="26" t="s">
        <v>54</v>
      </c>
      <c r="S435" s="26" t="s">
        <v>531</v>
      </c>
      <c r="T435" s="54">
        <v>0.27400000000000002</v>
      </c>
      <c r="U435" s="36" t="s">
        <v>720</v>
      </c>
      <c r="V435" s="43">
        <v>0.06</v>
      </c>
      <c r="W435" s="43">
        <v>0.1547</v>
      </c>
      <c r="X435" s="26" t="s">
        <v>347</v>
      </c>
      <c r="Z435" s="42">
        <v>2175671.63</v>
      </c>
      <c r="AA435" s="42">
        <v>1</v>
      </c>
      <c r="AB435" s="42">
        <v>100.4</v>
      </c>
      <c r="AC435" s="42">
        <v>0</v>
      </c>
      <c r="AD435" s="42">
        <v>2184.3743199999999</v>
      </c>
      <c r="AG435" s="26" t="s">
        <v>15</v>
      </c>
      <c r="AH435" s="43">
        <v>1.485777309E-2</v>
      </c>
      <c r="AI435" s="43">
        <v>2.2494839199999998E-3</v>
      </c>
      <c r="AJ435" s="43">
        <v>5.3005479884451134E-4</v>
      </c>
    </row>
    <row r="436" spans="1:36" x14ac:dyDescent="0.2">
      <c r="A436" s="26">
        <v>7956</v>
      </c>
      <c r="B436" s="26">
        <v>12538</v>
      </c>
      <c r="C436" s="26" t="s">
        <v>1677</v>
      </c>
      <c r="D436" s="26">
        <v>520038332</v>
      </c>
      <c r="E436" s="26" t="s">
        <v>203</v>
      </c>
      <c r="F436" s="26" t="s">
        <v>1824</v>
      </c>
      <c r="G436" s="26" t="s">
        <v>1825</v>
      </c>
      <c r="H436" s="26" t="s">
        <v>69</v>
      </c>
      <c r="I436" s="26" t="s">
        <v>113</v>
      </c>
      <c r="J436" s="26" t="s">
        <v>51</v>
      </c>
      <c r="K436" s="26" t="s">
        <v>51</v>
      </c>
      <c r="L436" s="26" t="s">
        <v>433</v>
      </c>
      <c r="M436" s="26" t="s">
        <v>165</v>
      </c>
      <c r="N436" s="26" t="s">
        <v>357</v>
      </c>
      <c r="O436" s="26" t="s">
        <v>57</v>
      </c>
      <c r="P436" s="26" t="s">
        <v>154</v>
      </c>
      <c r="Q436" s="26" t="s">
        <v>154</v>
      </c>
      <c r="R436" s="26" t="s">
        <v>54</v>
      </c>
      <c r="S436" s="26" t="s">
        <v>531</v>
      </c>
      <c r="T436" s="54">
        <v>2.121</v>
      </c>
      <c r="U436" s="36">
        <v>46391</v>
      </c>
      <c r="V436" s="43">
        <v>1.9E-2</v>
      </c>
      <c r="W436" s="43">
        <v>3.2599999999999997E-2</v>
      </c>
      <c r="X436" s="26" t="s">
        <v>347</v>
      </c>
      <c r="Z436" s="42">
        <v>1697043.14</v>
      </c>
      <c r="AA436" s="42">
        <v>1</v>
      </c>
      <c r="AB436" s="42">
        <v>108.05</v>
      </c>
      <c r="AC436" s="42">
        <v>0</v>
      </c>
      <c r="AD436" s="42">
        <v>1833.6551099999999</v>
      </c>
      <c r="AG436" s="26" t="s">
        <v>15</v>
      </c>
      <c r="AH436" s="43">
        <v>2.9708204690000002E-3</v>
      </c>
      <c r="AI436" s="43">
        <v>1.888310829E-3</v>
      </c>
      <c r="AJ436" s="43">
        <v>4.4495015418477373E-4</v>
      </c>
    </row>
    <row r="437" spans="1:36" x14ac:dyDescent="0.2">
      <c r="A437" s="26">
        <v>7956</v>
      </c>
      <c r="B437" s="26">
        <v>12538</v>
      </c>
      <c r="C437" s="26" t="s">
        <v>1416</v>
      </c>
      <c r="D437" s="26">
        <v>520038274</v>
      </c>
      <c r="E437" s="26" t="s">
        <v>203</v>
      </c>
      <c r="F437" s="26" t="s">
        <v>1826</v>
      </c>
      <c r="G437" s="26" t="s">
        <v>1827</v>
      </c>
      <c r="H437" s="26" t="s">
        <v>69</v>
      </c>
      <c r="I437" s="26" t="s">
        <v>112</v>
      </c>
      <c r="J437" s="26" t="s">
        <v>51</v>
      </c>
      <c r="K437" s="26" t="s">
        <v>51</v>
      </c>
      <c r="L437" s="26" t="s">
        <v>433</v>
      </c>
      <c r="M437" s="26" t="s">
        <v>165</v>
      </c>
      <c r="N437" s="26" t="s">
        <v>84</v>
      </c>
      <c r="O437" s="26" t="s">
        <v>57</v>
      </c>
      <c r="P437" s="26" t="s">
        <v>750</v>
      </c>
      <c r="Q437" s="26" t="s">
        <v>64</v>
      </c>
      <c r="R437" s="26" t="s">
        <v>54</v>
      </c>
      <c r="S437" s="26" t="s">
        <v>531</v>
      </c>
      <c r="T437" s="54">
        <v>1.4370000000000001</v>
      </c>
      <c r="U437" s="36" t="s">
        <v>616</v>
      </c>
      <c r="V437" s="43">
        <v>3.5000000000000003E-2</v>
      </c>
      <c r="W437" s="43">
        <v>4.9599999999999998E-2</v>
      </c>
      <c r="X437" s="26" t="s">
        <v>347</v>
      </c>
      <c r="Z437" s="42">
        <v>667000</v>
      </c>
      <c r="AA437" s="42">
        <v>1</v>
      </c>
      <c r="AB437" s="42">
        <v>98.91</v>
      </c>
      <c r="AC437" s="42">
        <v>0</v>
      </c>
      <c r="AD437" s="42">
        <v>659.72969999999998</v>
      </c>
      <c r="AG437" s="26" t="s">
        <v>15</v>
      </c>
      <c r="AH437" s="43">
        <v>4.0000000000000001E-3</v>
      </c>
      <c r="AI437" s="43">
        <v>6.7939424900000003E-4</v>
      </c>
      <c r="AJ437" s="43">
        <v>1.6008835583877849E-4</v>
      </c>
    </row>
    <row r="438" spans="1:36" x14ac:dyDescent="0.2">
      <c r="A438" s="26">
        <v>7956</v>
      </c>
      <c r="B438" s="26">
        <v>12538</v>
      </c>
      <c r="C438" s="26" t="s">
        <v>1828</v>
      </c>
      <c r="D438" s="26">
        <v>520038894</v>
      </c>
      <c r="E438" s="26" t="s">
        <v>203</v>
      </c>
      <c r="F438" s="26" t="s">
        <v>1829</v>
      </c>
      <c r="G438" s="26" t="s">
        <v>1830</v>
      </c>
      <c r="H438" s="26" t="s">
        <v>69</v>
      </c>
      <c r="I438" s="26" t="s">
        <v>113</v>
      </c>
      <c r="J438" s="26" t="s">
        <v>51</v>
      </c>
      <c r="K438" s="26" t="s">
        <v>51</v>
      </c>
      <c r="L438" s="26" t="s">
        <v>433</v>
      </c>
      <c r="M438" s="26" t="s">
        <v>165</v>
      </c>
      <c r="N438" s="26" t="s">
        <v>358</v>
      </c>
      <c r="O438" s="26" t="s">
        <v>57</v>
      </c>
      <c r="P438" s="26" t="s">
        <v>728</v>
      </c>
      <c r="Q438" s="26" t="s">
        <v>59</v>
      </c>
      <c r="R438" s="26" t="s">
        <v>54</v>
      </c>
      <c r="S438" s="26" t="s">
        <v>531</v>
      </c>
      <c r="T438" s="54">
        <v>2.6970000000000001</v>
      </c>
      <c r="U438" s="36">
        <v>46397</v>
      </c>
      <c r="V438" s="43">
        <v>5.0000000000000001E-3</v>
      </c>
      <c r="W438" s="43">
        <v>2.7799999999999998E-2</v>
      </c>
      <c r="X438" s="26" t="s">
        <v>347</v>
      </c>
      <c r="Z438" s="42">
        <v>2967762.6</v>
      </c>
      <c r="AA438" s="42">
        <v>1</v>
      </c>
      <c r="AB438" s="42">
        <v>105.96</v>
      </c>
      <c r="AC438" s="42">
        <v>0</v>
      </c>
      <c r="AD438" s="42">
        <v>3144.6412500000001</v>
      </c>
      <c r="AG438" s="26" t="s">
        <v>15</v>
      </c>
      <c r="AH438" s="43">
        <v>4.3762436069999999E-3</v>
      </c>
      <c r="AI438" s="43">
        <v>3.2383735059999998E-3</v>
      </c>
      <c r="AJ438" s="43">
        <v>7.6307076582318668E-4</v>
      </c>
    </row>
    <row r="439" spans="1:36" x14ac:dyDescent="0.2">
      <c r="A439" s="26">
        <v>7956</v>
      </c>
      <c r="B439" s="26">
        <v>12538</v>
      </c>
      <c r="C439" s="26" t="s">
        <v>1314</v>
      </c>
      <c r="D439" s="26">
        <v>520038506</v>
      </c>
      <c r="E439" s="26" t="s">
        <v>203</v>
      </c>
      <c r="F439" s="26" t="s">
        <v>1831</v>
      </c>
      <c r="G439" s="26" t="s">
        <v>1832</v>
      </c>
      <c r="H439" s="26" t="s">
        <v>69</v>
      </c>
      <c r="I439" s="26" t="s">
        <v>112</v>
      </c>
      <c r="J439" s="26" t="s">
        <v>51</v>
      </c>
      <c r="K439" s="26" t="s">
        <v>51</v>
      </c>
      <c r="L439" s="26" t="s">
        <v>433</v>
      </c>
      <c r="M439" s="26" t="s">
        <v>165</v>
      </c>
      <c r="N439" s="26" t="s">
        <v>357</v>
      </c>
      <c r="O439" s="26" t="s">
        <v>57</v>
      </c>
      <c r="P439" s="26" t="s">
        <v>733</v>
      </c>
      <c r="Q439" s="26" t="s">
        <v>59</v>
      </c>
      <c r="R439" s="26" t="s">
        <v>54</v>
      </c>
      <c r="S439" s="26" t="s">
        <v>531</v>
      </c>
      <c r="T439" s="54">
        <v>1.109</v>
      </c>
      <c r="U439" s="36" t="s">
        <v>1248</v>
      </c>
      <c r="V439" s="43">
        <v>6.7400000000000002E-2</v>
      </c>
      <c r="W439" s="43">
        <v>5.11E-2</v>
      </c>
      <c r="X439" s="26" t="s">
        <v>347</v>
      </c>
      <c r="Z439" s="42">
        <v>573723.75</v>
      </c>
      <c r="AA439" s="42">
        <v>1</v>
      </c>
      <c r="AB439" s="42">
        <v>102.51</v>
      </c>
      <c r="AC439" s="42">
        <v>0</v>
      </c>
      <c r="AD439" s="42">
        <v>588.12422000000004</v>
      </c>
      <c r="AG439" s="26" t="s">
        <v>15</v>
      </c>
      <c r="AH439" s="43">
        <v>9.5594458499999996E-4</v>
      </c>
      <c r="AI439" s="43">
        <v>6.0565442599999999E-4</v>
      </c>
      <c r="AJ439" s="43">
        <v>1.4271274949235129E-4</v>
      </c>
    </row>
    <row r="440" spans="1:36" x14ac:dyDescent="0.2">
      <c r="A440" s="26">
        <v>7956</v>
      </c>
      <c r="B440" s="26">
        <v>12538</v>
      </c>
      <c r="C440" s="26" t="s">
        <v>1314</v>
      </c>
      <c r="D440" s="26">
        <v>520038506</v>
      </c>
      <c r="E440" s="26" t="s">
        <v>203</v>
      </c>
      <c r="F440" s="26" t="s">
        <v>1833</v>
      </c>
      <c r="G440" s="26" t="s">
        <v>1834</v>
      </c>
      <c r="H440" s="26" t="s">
        <v>69</v>
      </c>
      <c r="I440" s="26" t="s">
        <v>112</v>
      </c>
      <c r="J440" s="26" t="s">
        <v>51</v>
      </c>
      <c r="K440" s="26" t="s">
        <v>51</v>
      </c>
      <c r="L440" s="26" t="s">
        <v>433</v>
      </c>
      <c r="M440" s="26" t="s">
        <v>165</v>
      </c>
      <c r="N440" s="26" t="s">
        <v>357</v>
      </c>
      <c r="O440" s="26" t="s">
        <v>57</v>
      </c>
      <c r="P440" s="26" t="s">
        <v>733</v>
      </c>
      <c r="Q440" s="26" t="s">
        <v>59</v>
      </c>
      <c r="R440" s="26" t="s">
        <v>54</v>
      </c>
      <c r="S440" s="26" t="s">
        <v>531</v>
      </c>
      <c r="T440" s="54">
        <v>4.0679999999999996</v>
      </c>
      <c r="U440" s="36" t="s">
        <v>1835</v>
      </c>
      <c r="V440" s="43">
        <v>2.6599999999999999E-2</v>
      </c>
      <c r="W440" s="43">
        <v>5.33E-2</v>
      </c>
      <c r="X440" s="26" t="s">
        <v>347</v>
      </c>
      <c r="Z440" s="42">
        <v>24000</v>
      </c>
      <c r="AA440" s="42">
        <v>1</v>
      </c>
      <c r="AB440" s="42">
        <v>92.02</v>
      </c>
      <c r="AC440" s="42">
        <v>0</v>
      </c>
      <c r="AD440" s="42">
        <v>22.084800000000001</v>
      </c>
      <c r="AG440" s="26" t="s">
        <v>15</v>
      </c>
      <c r="AH440" s="43">
        <v>1.4930424199999999E-4</v>
      </c>
      <c r="AI440" s="43">
        <v>2.2743081176017899E-5</v>
      </c>
      <c r="AJ440" s="43">
        <v>5.3590422274884033E-6</v>
      </c>
    </row>
    <row r="441" spans="1:36" x14ac:dyDescent="0.2">
      <c r="A441" s="26">
        <v>7956</v>
      </c>
      <c r="B441" s="26">
        <v>12538</v>
      </c>
      <c r="C441" s="26" t="s">
        <v>873</v>
      </c>
      <c r="D441" s="26">
        <v>520038910</v>
      </c>
      <c r="E441" s="26" t="s">
        <v>203</v>
      </c>
      <c r="F441" s="26" t="s">
        <v>874</v>
      </c>
      <c r="G441" s="26" t="s">
        <v>875</v>
      </c>
      <c r="H441" s="26" t="s">
        <v>69</v>
      </c>
      <c r="I441" s="26" t="s">
        <v>112</v>
      </c>
      <c r="J441" s="26" t="s">
        <v>51</v>
      </c>
      <c r="K441" s="26" t="s">
        <v>51</v>
      </c>
      <c r="L441" s="26" t="s">
        <v>433</v>
      </c>
      <c r="M441" s="26" t="s">
        <v>165</v>
      </c>
      <c r="N441" s="26" t="s">
        <v>357</v>
      </c>
      <c r="O441" s="26" t="s">
        <v>57</v>
      </c>
      <c r="P441" s="26" t="s">
        <v>728</v>
      </c>
      <c r="Q441" s="26" t="s">
        <v>59</v>
      </c>
      <c r="R441" s="26" t="s">
        <v>54</v>
      </c>
      <c r="S441" s="26" t="s">
        <v>531</v>
      </c>
      <c r="T441" s="54">
        <v>0.48499999999999999</v>
      </c>
      <c r="U441" s="36" t="s">
        <v>876</v>
      </c>
      <c r="V441" s="43">
        <v>2.5499999999999998E-2</v>
      </c>
      <c r="W441" s="43">
        <v>4.5600000000000002E-2</v>
      </c>
      <c r="X441" s="26" t="s">
        <v>347</v>
      </c>
      <c r="Z441" s="42">
        <v>745621.4</v>
      </c>
      <c r="AA441" s="42">
        <v>1</v>
      </c>
      <c r="AB441" s="42">
        <v>99.11</v>
      </c>
      <c r="AC441" s="42">
        <v>0</v>
      </c>
      <c r="AD441" s="42">
        <v>738.98536999999999</v>
      </c>
      <c r="AG441" s="26" t="s">
        <v>15</v>
      </c>
      <c r="AH441" s="43">
        <v>1.1110767717E-2</v>
      </c>
      <c r="AI441" s="43">
        <v>7.6101229099999996E-4</v>
      </c>
      <c r="AJ441" s="43">
        <v>1.7932033812061423E-4</v>
      </c>
    </row>
    <row r="442" spans="1:36" x14ac:dyDescent="0.2">
      <c r="A442" s="26">
        <v>7956</v>
      </c>
      <c r="B442" s="26">
        <v>12538</v>
      </c>
      <c r="C442" s="26" t="s">
        <v>1836</v>
      </c>
      <c r="D442" s="26">
        <v>520038670</v>
      </c>
      <c r="E442" s="26" t="s">
        <v>203</v>
      </c>
      <c r="F442" s="26" t="s">
        <v>1837</v>
      </c>
      <c r="G442" s="26" t="s">
        <v>1838</v>
      </c>
      <c r="H442" s="26" t="s">
        <v>69</v>
      </c>
      <c r="I442" s="26" t="s">
        <v>112</v>
      </c>
      <c r="J442" s="26" t="s">
        <v>51</v>
      </c>
      <c r="K442" s="26" t="s">
        <v>51</v>
      </c>
      <c r="L442" s="26" t="s">
        <v>433</v>
      </c>
      <c r="M442" s="26" t="s">
        <v>165</v>
      </c>
      <c r="N442" s="26" t="s">
        <v>355</v>
      </c>
      <c r="O442" s="26" t="s">
        <v>57</v>
      </c>
      <c r="P442" s="26" t="s">
        <v>154</v>
      </c>
      <c r="Q442" s="26" t="s">
        <v>154</v>
      </c>
      <c r="R442" s="26" t="s">
        <v>54</v>
      </c>
      <c r="S442" s="26" t="s">
        <v>531</v>
      </c>
      <c r="T442" s="54">
        <v>0</v>
      </c>
      <c r="U442" s="36" t="s">
        <v>1839</v>
      </c>
      <c r="V442" s="43">
        <v>0</v>
      </c>
      <c r="W442" s="43">
        <v>0</v>
      </c>
      <c r="X442" s="26" t="s">
        <v>347</v>
      </c>
      <c r="Z442" s="42">
        <v>0.02</v>
      </c>
      <c r="AA442" s="42">
        <v>1</v>
      </c>
      <c r="AB442" s="42">
        <v>100.61</v>
      </c>
      <c r="AC442" s="42">
        <v>0</v>
      </c>
      <c r="AD442" s="42">
        <v>2.0000000000000002E-5</v>
      </c>
      <c r="AG442" s="26" t="s">
        <v>15</v>
      </c>
      <c r="AH442" s="43"/>
      <c r="AI442" s="43">
        <v>2.05961395856136E-11</v>
      </c>
      <c r="AJ442" s="43">
        <v>4.8531498836198671E-12</v>
      </c>
    </row>
    <row r="443" spans="1:36" x14ac:dyDescent="0.2">
      <c r="A443" s="26">
        <v>7956</v>
      </c>
      <c r="B443" s="26">
        <v>12538</v>
      </c>
      <c r="C443" s="26" t="s">
        <v>1840</v>
      </c>
      <c r="D443" s="26">
        <v>520039298</v>
      </c>
      <c r="E443" s="26" t="s">
        <v>203</v>
      </c>
      <c r="F443" s="26" t="s">
        <v>1841</v>
      </c>
      <c r="G443" s="26" t="s">
        <v>1842</v>
      </c>
      <c r="H443" s="26" t="s">
        <v>69</v>
      </c>
      <c r="I443" s="26" t="s">
        <v>112</v>
      </c>
      <c r="J443" s="26" t="s">
        <v>51</v>
      </c>
      <c r="K443" s="26" t="s">
        <v>51</v>
      </c>
      <c r="L443" s="26" t="s">
        <v>433</v>
      </c>
      <c r="M443" s="26" t="s">
        <v>165</v>
      </c>
      <c r="N443" s="26" t="s">
        <v>84</v>
      </c>
      <c r="O443" s="26" t="s">
        <v>57</v>
      </c>
      <c r="P443" s="26" t="s">
        <v>1122</v>
      </c>
      <c r="Q443" s="26" t="s">
        <v>59</v>
      </c>
      <c r="R443" s="26" t="s">
        <v>54</v>
      </c>
      <c r="S443" s="26" t="s">
        <v>531</v>
      </c>
      <c r="T443" s="54">
        <v>1.4910000000000001</v>
      </c>
      <c r="U443" s="36" t="s">
        <v>1483</v>
      </c>
      <c r="V443" s="43">
        <v>3.95E-2</v>
      </c>
      <c r="W443" s="43">
        <v>5.3699999999999998E-2</v>
      </c>
      <c r="X443" s="26" t="s">
        <v>347</v>
      </c>
      <c r="Z443" s="42">
        <v>968525</v>
      </c>
      <c r="AA443" s="42">
        <v>1</v>
      </c>
      <c r="AB443" s="42">
        <v>98.07</v>
      </c>
      <c r="AC443" s="42">
        <v>0</v>
      </c>
      <c r="AD443" s="42">
        <v>949.83246999999994</v>
      </c>
      <c r="AG443" s="26" t="s">
        <v>15</v>
      </c>
      <c r="AH443" s="43">
        <v>1.1551815439999999E-3</v>
      </c>
      <c r="AI443" s="43">
        <v>9.7814410600000003E-4</v>
      </c>
      <c r="AJ443" s="43">
        <v>2.3048396706194354E-4</v>
      </c>
    </row>
    <row r="444" spans="1:36" x14ac:dyDescent="0.2">
      <c r="A444" s="26">
        <v>7956</v>
      </c>
      <c r="B444" s="26">
        <v>12538</v>
      </c>
      <c r="C444" s="26" t="s">
        <v>1843</v>
      </c>
      <c r="D444" s="26">
        <v>520039314</v>
      </c>
      <c r="E444" s="26" t="s">
        <v>203</v>
      </c>
      <c r="F444" s="26" t="s">
        <v>1844</v>
      </c>
      <c r="G444" s="26" t="s">
        <v>1845</v>
      </c>
      <c r="H444" s="26" t="s">
        <v>69</v>
      </c>
      <c r="I444" s="26" t="s">
        <v>112</v>
      </c>
      <c r="J444" s="26" t="s">
        <v>51</v>
      </c>
      <c r="K444" s="26" t="s">
        <v>51</v>
      </c>
      <c r="L444" s="26" t="s">
        <v>63</v>
      </c>
      <c r="M444" s="26" t="s">
        <v>165</v>
      </c>
      <c r="N444" s="26" t="s">
        <v>355</v>
      </c>
      <c r="O444" s="26" t="s">
        <v>57</v>
      </c>
      <c r="P444" s="26" t="s">
        <v>154</v>
      </c>
      <c r="Q444" s="26" t="s">
        <v>154</v>
      </c>
      <c r="R444" s="26" t="s">
        <v>54</v>
      </c>
      <c r="S444" s="26" t="s">
        <v>531</v>
      </c>
      <c r="T444" s="54">
        <v>1.4930000000000001</v>
      </c>
      <c r="U444" s="36" t="s">
        <v>1846</v>
      </c>
      <c r="V444" s="43">
        <v>5.0999999999999997E-2</v>
      </c>
      <c r="W444" s="43">
        <v>1.4686999999999999</v>
      </c>
      <c r="X444" s="26" t="s">
        <v>347</v>
      </c>
      <c r="Z444" s="42">
        <v>1197000</v>
      </c>
      <c r="AA444" s="42">
        <v>1</v>
      </c>
      <c r="AB444" s="42">
        <v>25</v>
      </c>
      <c r="AC444" s="42">
        <v>0</v>
      </c>
      <c r="AD444" s="42">
        <v>299.25</v>
      </c>
      <c r="AG444" s="26" t="s">
        <v>15</v>
      </c>
      <c r="AH444" s="43">
        <v>0.108984908913</v>
      </c>
      <c r="AI444" s="43">
        <v>3.0816973799999999E-4</v>
      </c>
      <c r="AJ444" s="43">
        <v>7.2615255133662266E-5</v>
      </c>
    </row>
    <row r="445" spans="1:36" x14ac:dyDescent="0.2">
      <c r="A445" s="26">
        <v>7956</v>
      </c>
      <c r="B445" s="26">
        <v>12538</v>
      </c>
      <c r="C445" s="26" t="s">
        <v>1847</v>
      </c>
      <c r="D445" s="26">
        <v>520039967</v>
      </c>
      <c r="E445" s="26" t="s">
        <v>203</v>
      </c>
      <c r="F445" s="26" t="s">
        <v>1848</v>
      </c>
      <c r="G445" s="26" t="s">
        <v>1849</v>
      </c>
      <c r="H445" s="26" t="s">
        <v>69</v>
      </c>
      <c r="I445" s="26" t="s">
        <v>112</v>
      </c>
      <c r="J445" s="26" t="s">
        <v>51</v>
      </c>
      <c r="K445" s="26" t="s">
        <v>51</v>
      </c>
      <c r="L445" s="26" t="s">
        <v>433</v>
      </c>
      <c r="M445" s="26" t="s">
        <v>165</v>
      </c>
      <c r="N445" s="26" t="s">
        <v>356</v>
      </c>
      <c r="O445" s="26" t="s">
        <v>57</v>
      </c>
      <c r="P445" s="26" t="s">
        <v>733</v>
      </c>
      <c r="Q445" s="26" t="s">
        <v>59</v>
      </c>
      <c r="R445" s="26" t="s">
        <v>54</v>
      </c>
      <c r="S445" s="26" t="s">
        <v>531</v>
      </c>
      <c r="T445" s="54">
        <v>3.0590000000000002</v>
      </c>
      <c r="U445" s="36" t="s">
        <v>1174</v>
      </c>
      <c r="V445" s="43">
        <v>2.1000000000000001E-2</v>
      </c>
      <c r="W445" s="43">
        <v>5.1799999999999999E-2</v>
      </c>
      <c r="X445" s="26" t="s">
        <v>347</v>
      </c>
      <c r="Z445" s="42">
        <v>471428.57</v>
      </c>
      <c r="AA445" s="42">
        <v>1</v>
      </c>
      <c r="AB445" s="42">
        <v>91.26</v>
      </c>
      <c r="AC445" s="42">
        <v>0</v>
      </c>
      <c r="AD445" s="42">
        <v>430.22570999999999</v>
      </c>
      <c r="AG445" s="26" t="s">
        <v>15</v>
      </c>
      <c r="AH445" s="43">
        <v>9.5812075600000004E-4</v>
      </c>
      <c r="AI445" s="43">
        <v>4.4304943799999998E-4</v>
      </c>
      <c r="AJ445" s="43">
        <v>1.0439749272083875E-4</v>
      </c>
    </row>
    <row r="446" spans="1:36" x14ac:dyDescent="0.2">
      <c r="A446" s="26">
        <v>7956</v>
      </c>
      <c r="B446" s="26">
        <v>12538</v>
      </c>
      <c r="C446" s="26" t="s">
        <v>1687</v>
      </c>
      <c r="D446" s="26">
        <v>520039496</v>
      </c>
      <c r="E446" s="26" t="s">
        <v>203</v>
      </c>
      <c r="F446" s="26" t="s">
        <v>1850</v>
      </c>
      <c r="G446" s="26" t="s">
        <v>1851</v>
      </c>
      <c r="H446" s="26" t="s">
        <v>69</v>
      </c>
      <c r="I446" s="26" t="s">
        <v>113</v>
      </c>
      <c r="J446" s="26" t="s">
        <v>51</v>
      </c>
      <c r="K446" s="26" t="s">
        <v>51</v>
      </c>
      <c r="L446" s="26" t="s">
        <v>433</v>
      </c>
      <c r="M446" s="26" t="s">
        <v>165</v>
      </c>
      <c r="N446" s="26" t="s">
        <v>357</v>
      </c>
      <c r="O446" s="26" t="s">
        <v>57</v>
      </c>
      <c r="P446" s="26" t="s">
        <v>154</v>
      </c>
      <c r="Q446" s="26" t="s">
        <v>154</v>
      </c>
      <c r="R446" s="26" t="s">
        <v>54</v>
      </c>
      <c r="S446" s="26" t="s">
        <v>531</v>
      </c>
      <c r="T446" s="54">
        <v>1.472</v>
      </c>
      <c r="U446" s="36" t="s">
        <v>827</v>
      </c>
      <c r="V446" s="43">
        <v>1.9E-2</v>
      </c>
      <c r="W446" s="43">
        <v>5.5100000000000003E-2</v>
      </c>
      <c r="X446" s="26" t="s">
        <v>347</v>
      </c>
      <c r="Z446" s="42">
        <v>112500</v>
      </c>
      <c r="AA446" s="42">
        <v>1</v>
      </c>
      <c r="AB446" s="42">
        <v>106.8</v>
      </c>
      <c r="AC446" s="42">
        <v>0</v>
      </c>
      <c r="AD446" s="42">
        <v>120.15</v>
      </c>
      <c r="AG446" s="26" t="s">
        <v>15</v>
      </c>
      <c r="AH446" s="43">
        <v>2.4473333850000001E-3</v>
      </c>
      <c r="AI446" s="43">
        <v>1.2373130799999999E-4</v>
      </c>
      <c r="AJ446" s="43">
        <v>2.9155297925846351E-5</v>
      </c>
    </row>
    <row r="447" spans="1:36" x14ac:dyDescent="0.2">
      <c r="A447" s="26">
        <v>7956</v>
      </c>
      <c r="B447" s="26">
        <v>12538</v>
      </c>
      <c r="C447" s="26" t="s">
        <v>877</v>
      </c>
      <c r="D447" s="26">
        <v>520028010</v>
      </c>
      <c r="E447" s="26" t="s">
        <v>203</v>
      </c>
      <c r="F447" s="26" t="s">
        <v>1852</v>
      </c>
      <c r="G447" s="26" t="s">
        <v>1853</v>
      </c>
      <c r="H447" s="26" t="s">
        <v>69</v>
      </c>
      <c r="I447" s="26" t="s">
        <v>112</v>
      </c>
      <c r="J447" s="26" t="s">
        <v>51</v>
      </c>
      <c r="K447" s="26" t="s">
        <v>51</v>
      </c>
      <c r="L447" s="26" t="s">
        <v>433</v>
      </c>
      <c r="M447" s="26" t="s">
        <v>165</v>
      </c>
      <c r="N447" s="26" t="s">
        <v>373</v>
      </c>
      <c r="O447" s="26" t="s">
        <v>57</v>
      </c>
      <c r="P447" s="26" t="s">
        <v>737</v>
      </c>
      <c r="Q447" s="26" t="s">
        <v>59</v>
      </c>
      <c r="R447" s="26" t="s">
        <v>54</v>
      </c>
      <c r="S447" s="26" t="s">
        <v>531</v>
      </c>
      <c r="T447" s="54">
        <v>1.2430000000000001</v>
      </c>
      <c r="U447" s="36" t="s">
        <v>738</v>
      </c>
      <c r="V447" s="43">
        <v>3.5999999999999997E-2</v>
      </c>
      <c r="W447" s="43">
        <v>4.87E-2</v>
      </c>
      <c r="X447" s="26" t="s">
        <v>347</v>
      </c>
      <c r="Z447" s="42">
        <v>93390.8</v>
      </c>
      <c r="AA447" s="42">
        <v>1</v>
      </c>
      <c r="AB447" s="42">
        <v>99.43</v>
      </c>
      <c r="AC447" s="42">
        <v>0</v>
      </c>
      <c r="AD447" s="42">
        <v>92.858469999999997</v>
      </c>
      <c r="AG447" s="26" t="s">
        <v>15</v>
      </c>
      <c r="AH447" s="43">
        <v>4.4989916600000001E-4</v>
      </c>
      <c r="AI447" s="43">
        <v>9.5626300491325394E-5</v>
      </c>
      <c r="AJ447" s="43">
        <v>2.2532803643680947E-5</v>
      </c>
    </row>
    <row r="448" spans="1:36" x14ac:dyDescent="0.2">
      <c r="A448" s="26">
        <v>7956</v>
      </c>
      <c r="B448" s="26">
        <v>12538</v>
      </c>
      <c r="C448" s="26" t="s">
        <v>877</v>
      </c>
      <c r="D448" s="26">
        <v>520028010</v>
      </c>
      <c r="E448" s="26" t="s">
        <v>203</v>
      </c>
      <c r="F448" s="26" t="s">
        <v>1854</v>
      </c>
      <c r="G448" s="26" t="s">
        <v>1855</v>
      </c>
      <c r="H448" s="26" t="s">
        <v>69</v>
      </c>
      <c r="I448" s="26" t="s">
        <v>112</v>
      </c>
      <c r="J448" s="26" t="s">
        <v>51</v>
      </c>
      <c r="K448" s="26" t="s">
        <v>51</v>
      </c>
      <c r="L448" s="26" t="s">
        <v>433</v>
      </c>
      <c r="M448" s="26" t="s">
        <v>165</v>
      </c>
      <c r="N448" s="26" t="s">
        <v>373</v>
      </c>
      <c r="O448" s="26" t="s">
        <v>57</v>
      </c>
      <c r="P448" s="26" t="s">
        <v>737</v>
      </c>
      <c r="Q448" s="26" t="s">
        <v>59</v>
      </c>
      <c r="R448" s="26" t="s">
        <v>54</v>
      </c>
      <c r="S448" s="26" t="s">
        <v>531</v>
      </c>
      <c r="T448" s="54">
        <v>2.109</v>
      </c>
      <c r="U448" s="36" t="s">
        <v>1042</v>
      </c>
      <c r="V448" s="43">
        <v>2.1999999999999999E-2</v>
      </c>
      <c r="W448" s="43">
        <v>4.9099999999999998E-2</v>
      </c>
      <c r="X448" s="26" t="s">
        <v>347</v>
      </c>
      <c r="Z448" s="42">
        <v>970575.83</v>
      </c>
      <c r="AA448" s="42">
        <v>1</v>
      </c>
      <c r="AB448" s="42">
        <v>94.62</v>
      </c>
      <c r="AC448" s="42">
        <v>0</v>
      </c>
      <c r="AD448" s="42">
        <v>918.35884999999996</v>
      </c>
      <c r="AG448" s="26" t="s">
        <v>15</v>
      </c>
      <c r="AH448" s="43">
        <v>8.9557169999999998E-4</v>
      </c>
      <c r="AI448" s="43">
        <v>9.4573235300000002E-4</v>
      </c>
      <c r="AJ448" s="43">
        <v>2.2284665729993875E-4</v>
      </c>
    </row>
    <row r="449" spans="1:36" x14ac:dyDescent="0.2">
      <c r="A449" s="26">
        <v>7956</v>
      </c>
      <c r="B449" s="26">
        <v>12538</v>
      </c>
      <c r="C449" s="26" t="s">
        <v>877</v>
      </c>
      <c r="D449" s="26">
        <v>520028010</v>
      </c>
      <c r="E449" s="26" t="s">
        <v>203</v>
      </c>
      <c r="F449" s="26" t="s">
        <v>1856</v>
      </c>
      <c r="G449" s="26" t="s">
        <v>1857</v>
      </c>
      <c r="H449" s="26" t="s">
        <v>69</v>
      </c>
      <c r="I449" s="26" t="s">
        <v>112</v>
      </c>
      <c r="J449" s="26" t="s">
        <v>51</v>
      </c>
      <c r="K449" s="26" t="s">
        <v>51</v>
      </c>
      <c r="L449" s="26" t="s">
        <v>433</v>
      </c>
      <c r="M449" s="26" t="s">
        <v>165</v>
      </c>
      <c r="N449" s="26" t="s">
        <v>373</v>
      </c>
      <c r="O449" s="26" t="s">
        <v>57</v>
      </c>
      <c r="P449" s="26" t="s">
        <v>737</v>
      </c>
      <c r="Q449" s="26" t="s">
        <v>59</v>
      </c>
      <c r="R449" s="26" t="s">
        <v>54</v>
      </c>
      <c r="S449" s="26" t="s">
        <v>531</v>
      </c>
      <c r="T449" s="54">
        <v>3.391</v>
      </c>
      <c r="U449" s="36" t="s">
        <v>1858</v>
      </c>
      <c r="V449" s="43">
        <v>2.7400000000000001E-2</v>
      </c>
      <c r="W449" s="43">
        <v>4.9399999999999999E-2</v>
      </c>
      <c r="X449" s="26" t="s">
        <v>347</v>
      </c>
      <c r="Z449" s="42">
        <v>50000</v>
      </c>
      <c r="AA449" s="42">
        <v>1</v>
      </c>
      <c r="AB449" s="42">
        <v>94.13</v>
      </c>
      <c r="AC449" s="42">
        <v>0</v>
      </c>
      <c r="AD449" s="42">
        <v>47.064999999999998</v>
      </c>
      <c r="AG449" s="26" t="s">
        <v>15</v>
      </c>
      <c r="AH449" s="43">
        <v>6.6666666666666697E-5</v>
      </c>
      <c r="AI449" s="43">
        <v>4.8467865479845101E-5</v>
      </c>
      <c r="AJ449" s="43">
        <v>1.1420674963628453E-5</v>
      </c>
    </row>
    <row r="450" spans="1:36" x14ac:dyDescent="0.2">
      <c r="A450" s="26">
        <v>7956</v>
      </c>
      <c r="B450" s="26">
        <v>12538</v>
      </c>
      <c r="C450" s="26" t="s">
        <v>1859</v>
      </c>
      <c r="D450" s="26">
        <v>520033986</v>
      </c>
      <c r="E450" s="26" t="s">
        <v>203</v>
      </c>
      <c r="F450" s="26" t="s">
        <v>1860</v>
      </c>
      <c r="G450" s="26" t="s">
        <v>1861</v>
      </c>
      <c r="H450" s="26" t="s">
        <v>69</v>
      </c>
      <c r="I450" s="26" t="s">
        <v>112</v>
      </c>
      <c r="J450" s="26" t="s">
        <v>51</v>
      </c>
      <c r="K450" s="26" t="s">
        <v>51</v>
      </c>
      <c r="L450" s="26" t="s">
        <v>433</v>
      </c>
      <c r="M450" s="26" t="s">
        <v>165</v>
      </c>
      <c r="N450" s="26" t="s">
        <v>141</v>
      </c>
      <c r="O450" s="26" t="s">
        <v>57</v>
      </c>
      <c r="P450" s="26" t="s">
        <v>1244</v>
      </c>
      <c r="Q450" s="26" t="s">
        <v>64</v>
      </c>
      <c r="R450" s="26" t="s">
        <v>54</v>
      </c>
      <c r="S450" s="26" t="s">
        <v>531</v>
      </c>
      <c r="T450" s="54">
        <v>5.1020000000000003</v>
      </c>
      <c r="U450" s="36" t="s">
        <v>1221</v>
      </c>
      <c r="V450" s="43">
        <v>1.95E-2</v>
      </c>
      <c r="W450" s="43">
        <v>4.8599999999999997E-2</v>
      </c>
      <c r="X450" s="26" t="s">
        <v>347</v>
      </c>
      <c r="Z450" s="42">
        <v>3259474.2</v>
      </c>
      <c r="AA450" s="42">
        <v>1</v>
      </c>
      <c r="AB450" s="42">
        <v>86.35</v>
      </c>
      <c r="AC450" s="42">
        <v>0</v>
      </c>
      <c r="AD450" s="42">
        <v>2814.5559699999999</v>
      </c>
      <c r="AG450" s="26" t="s">
        <v>15</v>
      </c>
      <c r="AH450" s="43">
        <v>3.2486418570000001E-3</v>
      </c>
      <c r="AI450" s="43">
        <v>2.8984493810000002E-3</v>
      </c>
      <c r="AJ450" s="43">
        <v>6.8297309891235511E-4</v>
      </c>
    </row>
    <row r="451" spans="1:36" x14ac:dyDescent="0.2">
      <c r="A451" s="26">
        <v>7956</v>
      </c>
      <c r="B451" s="26">
        <v>12538</v>
      </c>
      <c r="C451" s="26" t="s">
        <v>880</v>
      </c>
      <c r="D451" s="26">
        <v>520000472</v>
      </c>
      <c r="E451" s="26" t="s">
        <v>203</v>
      </c>
      <c r="F451" s="26" t="s">
        <v>1862</v>
      </c>
      <c r="G451" s="26" t="s">
        <v>1863</v>
      </c>
      <c r="H451" s="26" t="s">
        <v>69</v>
      </c>
      <c r="I451" s="26" t="s">
        <v>113</v>
      </c>
      <c r="J451" s="26" t="s">
        <v>51</v>
      </c>
      <c r="K451" s="26" t="s">
        <v>51</v>
      </c>
      <c r="L451" s="26" t="s">
        <v>433</v>
      </c>
      <c r="M451" s="26" t="s">
        <v>165</v>
      </c>
      <c r="N451" s="26" t="s">
        <v>87</v>
      </c>
      <c r="O451" s="26" t="s">
        <v>57</v>
      </c>
      <c r="P451" s="26" t="s">
        <v>708</v>
      </c>
      <c r="Q451" s="26" t="s">
        <v>64</v>
      </c>
      <c r="R451" s="26" t="s">
        <v>54</v>
      </c>
      <c r="S451" s="26" t="s">
        <v>531</v>
      </c>
      <c r="T451" s="54">
        <v>3.1850000000000001</v>
      </c>
      <c r="U451" s="36">
        <v>47456</v>
      </c>
      <c r="V451" s="43">
        <v>3.85E-2</v>
      </c>
      <c r="W451" s="43">
        <v>2.4299999999999999E-2</v>
      </c>
      <c r="X451" s="26" t="s">
        <v>347</v>
      </c>
      <c r="Z451" s="42">
        <v>4307097.6900000004</v>
      </c>
      <c r="AA451" s="42">
        <v>1</v>
      </c>
      <c r="AB451" s="42">
        <v>122.39</v>
      </c>
      <c r="AC451" s="42">
        <v>0</v>
      </c>
      <c r="AD451" s="42">
        <v>5271.4568600000002</v>
      </c>
      <c r="AG451" s="26" t="s">
        <v>15</v>
      </c>
      <c r="AH451" s="43">
        <v>1.6858441260000001E-3</v>
      </c>
      <c r="AI451" s="43">
        <v>5.428583065E-3</v>
      </c>
      <c r="AJ451" s="43">
        <v>1.2791585123308076E-3</v>
      </c>
    </row>
    <row r="452" spans="1:36" x14ac:dyDescent="0.2">
      <c r="A452" s="26">
        <v>7956</v>
      </c>
      <c r="B452" s="26">
        <v>12538</v>
      </c>
      <c r="C452" s="26" t="s">
        <v>880</v>
      </c>
      <c r="D452" s="26">
        <v>520000472</v>
      </c>
      <c r="E452" s="26" t="s">
        <v>203</v>
      </c>
      <c r="F452" s="26" t="s">
        <v>881</v>
      </c>
      <c r="G452" s="26" t="s">
        <v>882</v>
      </c>
      <c r="H452" s="26" t="s">
        <v>69</v>
      </c>
      <c r="I452" s="26" t="s">
        <v>113</v>
      </c>
      <c r="J452" s="26" t="s">
        <v>51</v>
      </c>
      <c r="K452" s="26" t="s">
        <v>51</v>
      </c>
      <c r="L452" s="26" t="s">
        <v>433</v>
      </c>
      <c r="M452" s="26" t="s">
        <v>165</v>
      </c>
      <c r="N452" s="26" t="s">
        <v>87</v>
      </c>
      <c r="O452" s="26" t="s">
        <v>57</v>
      </c>
      <c r="P452" s="26" t="s">
        <v>708</v>
      </c>
      <c r="Q452" s="26" t="s">
        <v>64</v>
      </c>
      <c r="R452" s="26" t="s">
        <v>54</v>
      </c>
      <c r="S452" s="26" t="s">
        <v>531</v>
      </c>
      <c r="T452" s="54">
        <v>0.64700000000000002</v>
      </c>
      <c r="U452" s="36">
        <v>46025</v>
      </c>
      <c r="V452" s="43">
        <v>4.4999999999999998E-2</v>
      </c>
      <c r="W452" s="43">
        <v>2.8299999999999999E-2</v>
      </c>
      <c r="X452" s="26" t="s">
        <v>347</v>
      </c>
      <c r="Z452" s="42">
        <v>11653671</v>
      </c>
      <c r="AA452" s="42">
        <v>1</v>
      </c>
      <c r="AB452" s="42">
        <v>119.91</v>
      </c>
      <c r="AC452" s="42">
        <v>0</v>
      </c>
      <c r="AD452" s="42">
        <v>13973.9169</v>
      </c>
      <c r="AG452" s="26" t="s">
        <v>15</v>
      </c>
      <c r="AH452" s="43">
        <v>3.9429064489999999E-3</v>
      </c>
      <c r="AI452" s="43">
        <v>1.4390437151E-2</v>
      </c>
      <c r="AJ452" s="43">
        <v>3.3908756588474347E-3</v>
      </c>
    </row>
    <row r="453" spans="1:36" x14ac:dyDescent="0.2">
      <c r="A453" s="26">
        <v>7956</v>
      </c>
      <c r="B453" s="26">
        <v>12538</v>
      </c>
      <c r="C453" s="26" t="s">
        <v>880</v>
      </c>
      <c r="D453" s="26">
        <v>520000472</v>
      </c>
      <c r="E453" s="26" t="s">
        <v>203</v>
      </c>
      <c r="F453" s="26" t="s">
        <v>1864</v>
      </c>
      <c r="G453" s="26" t="s">
        <v>1865</v>
      </c>
      <c r="H453" s="26" t="s">
        <v>69</v>
      </c>
      <c r="I453" s="26" t="s">
        <v>113</v>
      </c>
      <c r="J453" s="26" t="s">
        <v>51</v>
      </c>
      <c r="K453" s="26" t="s">
        <v>51</v>
      </c>
      <c r="L453" s="26" t="s">
        <v>433</v>
      </c>
      <c r="M453" s="26" t="s">
        <v>165</v>
      </c>
      <c r="N453" s="26" t="s">
        <v>87</v>
      </c>
      <c r="O453" s="26" t="s">
        <v>57</v>
      </c>
      <c r="P453" s="26" t="s">
        <v>708</v>
      </c>
      <c r="Q453" s="26" t="s">
        <v>64</v>
      </c>
      <c r="R453" s="26" t="s">
        <v>54</v>
      </c>
      <c r="S453" s="26" t="s">
        <v>531</v>
      </c>
      <c r="T453" s="54">
        <v>5.5519999999999996</v>
      </c>
      <c r="U453" s="36" t="s">
        <v>970</v>
      </c>
      <c r="V453" s="43">
        <v>2.3900000000000001E-2</v>
      </c>
      <c r="W453" s="43">
        <v>2.5999999999999999E-2</v>
      </c>
      <c r="X453" s="26" t="s">
        <v>347</v>
      </c>
      <c r="Z453" s="42">
        <v>4724193</v>
      </c>
      <c r="AA453" s="42">
        <v>1</v>
      </c>
      <c r="AB453" s="42">
        <v>114.47</v>
      </c>
      <c r="AC453" s="42">
        <v>0</v>
      </c>
      <c r="AD453" s="42">
        <v>5407.7837300000001</v>
      </c>
      <c r="AG453" s="26" t="s">
        <v>15</v>
      </c>
      <c r="AH453" s="43">
        <v>1.214711551E-3</v>
      </c>
      <c r="AI453" s="43">
        <v>5.5689734270000001E-3</v>
      </c>
      <c r="AJ453" s="43">
        <v>1.3122392489945457E-3</v>
      </c>
    </row>
    <row r="454" spans="1:36" x14ac:dyDescent="0.2">
      <c r="A454" s="26">
        <v>7956</v>
      </c>
      <c r="B454" s="26">
        <v>12538</v>
      </c>
      <c r="C454" s="26" t="s">
        <v>880</v>
      </c>
      <c r="D454" s="26">
        <v>520000472</v>
      </c>
      <c r="E454" s="26" t="s">
        <v>203</v>
      </c>
      <c r="F454" s="26" t="s">
        <v>1866</v>
      </c>
      <c r="G454" s="26" t="s">
        <v>1867</v>
      </c>
      <c r="H454" s="26" t="s">
        <v>69</v>
      </c>
      <c r="I454" s="26" t="s">
        <v>113</v>
      </c>
      <c r="J454" s="26" t="s">
        <v>51</v>
      </c>
      <c r="K454" s="26" t="s">
        <v>51</v>
      </c>
      <c r="L454" s="26" t="s">
        <v>433</v>
      </c>
      <c r="M454" s="26" t="s">
        <v>165</v>
      </c>
      <c r="N454" s="26" t="s">
        <v>87</v>
      </c>
      <c r="O454" s="26" t="s">
        <v>57</v>
      </c>
      <c r="P454" s="26" t="s">
        <v>708</v>
      </c>
      <c r="Q454" s="26" t="s">
        <v>64</v>
      </c>
      <c r="R454" s="26" t="s">
        <v>54</v>
      </c>
      <c r="S454" s="26" t="s">
        <v>531</v>
      </c>
      <c r="T454" s="54">
        <v>10.532999999999999</v>
      </c>
      <c r="U454" s="36" t="s">
        <v>1868</v>
      </c>
      <c r="V454" s="43">
        <v>1.2500000000000001E-2</v>
      </c>
      <c r="W454" s="43">
        <v>3.0099999999999998E-2</v>
      </c>
      <c r="X454" s="26" t="s">
        <v>347</v>
      </c>
      <c r="Z454" s="42">
        <v>6280000</v>
      </c>
      <c r="AA454" s="42">
        <v>1</v>
      </c>
      <c r="AB454" s="42">
        <v>95.26</v>
      </c>
      <c r="AC454" s="42">
        <v>0</v>
      </c>
      <c r="AD454" s="42">
        <v>5982.3280000000004</v>
      </c>
      <c r="AG454" s="26" t="s">
        <v>15</v>
      </c>
      <c r="AH454" s="43">
        <v>1.4632319849999999E-3</v>
      </c>
      <c r="AI454" s="43">
        <v>6.1606431259999999E-3</v>
      </c>
      <c r="AJ454" s="43">
        <v>1.4516567218487936E-3</v>
      </c>
    </row>
    <row r="455" spans="1:36" x14ac:dyDescent="0.2">
      <c r="A455" s="26">
        <v>7956</v>
      </c>
      <c r="B455" s="26">
        <v>12538</v>
      </c>
      <c r="C455" s="26" t="s">
        <v>533</v>
      </c>
      <c r="D455" s="26">
        <v>520018078</v>
      </c>
      <c r="E455" s="26" t="s">
        <v>203</v>
      </c>
      <c r="F455" s="26" t="s">
        <v>883</v>
      </c>
      <c r="G455" s="26" t="s">
        <v>884</v>
      </c>
      <c r="H455" s="26" t="s">
        <v>69</v>
      </c>
      <c r="I455" s="26" t="s">
        <v>113</v>
      </c>
      <c r="J455" s="26" t="s">
        <v>51</v>
      </c>
      <c r="K455" s="26" t="s">
        <v>51</v>
      </c>
      <c r="L455" s="26" t="s">
        <v>433</v>
      </c>
      <c r="M455" s="26" t="s">
        <v>165</v>
      </c>
      <c r="N455" s="26" t="s">
        <v>129</v>
      </c>
      <c r="O455" s="26" t="s">
        <v>57</v>
      </c>
      <c r="P455" s="26" t="s">
        <v>530</v>
      </c>
      <c r="Q455" s="26" t="s">
        <v>59</v>
      </c>
      <c r="R455" s="26" t="s">
        <v>54</v>
      </c>
      <c r="S455" s="26" t="s">
        <v>531</v>
      </c>
      <c r="T455" s="54">
        <v>1.4850000000000001</v>
      </c>
      <c r="U455" s="36" t="s">
        <v>754</v>
      </c>
      <c r="V455" s="43">
        <v>8.3000000000000001E-3</v>
      </c>
      <c r="W455" s="43">
        <v>2.2599999999999999E-2</v>
      </c>
      <c r="X455" s="26" t="s">
        <v>347</v>
      </c>
      <c r="Z455" s="42">
        <v>5202795.5</v>
      </c>
      <c r="AA455" s="42">
        <v>1</v>
      </c>
      <c r="AB455" s="42">
        <v>113.32</v>
      </c>
      <c r="AC455" s="42">
        <v>0</v>
      </c>
      <c r="AD455" s="42">
        <v>5895.8078599999999</v>
      </c>
      <c r="AG455" s="26" t="s">
        <v>15</v>
      </c>
      <c r="AH455" s="43">
        <v>3.420758303E-3</v>
      </c>
      <c r="AI455" s="43">
        <v>6.0715440819999996E-3</v>
      </c>
      <c r="AJ455" s="43">
        <v>1.4306619614802051E-3</v>
      </c>
    </row>
    <row r="456" spans="1:36" x14ac:dyDescent="0.2">
      <c r="A456" s="26">
        <v>7956</v>
      </c>
      <c r="B456" s="26">
        <v>12538</v>
      </c>
      <c r="C456" s="26" t="s">
        <v>533</v>
      </c>
      <c r="D456" s="26">
        <v>520018078</v>
      </c>
      <c r="E456" s="26" t="s">
        <v>203</v>
      </c>
      <c r="F456" s="26" t="s">
        <v>885</v>
      </c>
      <c r="G456" s="26" t="s">
        <v>886</v>
      </c>
      <c r="H456" s="26" t="s">
        <v>69</v>
      </c>
      <c r="I456" s="26" t="s">
        <v>112</v>
      </c>
      <c r="J456" s="26" t="s">
        <v>51</v>
      </c>
      <c r="K456" s="26" t="s">
        <v>51</v>
      </c>
      <c r="L456" s="26" t="s">
        <v>433</v>
      </c>
      <c r="M456" s="26" t="s">
        <v>165</v>
      </c>
      <c r="N456" s="26" t="s">
        <v>129</v>
      </c>
      <c r="O456" s="26" t="s">
        <v>57</v>
      </c>
      <c r="P456" s="26" t="s">
        <v>530</v>
      </c>
      <c r="Q456" s="26" t="s">
        <v>59</v>
      </c>
      <c r="R456" s="26" t="s">
        <v>54</v>
      </c>
      <c r="S456" s="26" t="s">
        <v>531</v>
      </c>
      <c r="T456" s="54">
        <v>0.159</v>
      </c>
      <c r="U456" s="36" t="s">
        <v>579</v>
      </c>
      <c r="V456" s="43">
        <v>2.0199999999999999E-2</v>
      </c>
      <c r="W456" s="43">
        <v>4.4299999999999999E-2</v>
      </c>
      <c r="X456" s="26" t="s">
        <v>347</v>
      </c>
      <c r="Z456" s="42">
        <v>2294550</v>
      </c>
      <c r="AA456" s="42">
        <v>1</v>
      </c>
      <c r="AB456" s="42">
        <v>101.32</v>
      </c>
      <c r="AC456" s="42">
        <v>0</v>
      </c>
      <c r="AD456" s="42">
        <v>2324.83806</v>
      </c>
      <c r="AG456" s="26" t="s">
        <v>15</v>
      </c>
      <c r="AH456" s="43">
        <v>2.7159628730000001E-3</v>
      </c>
      <c r="AI456" s="43">
        <v>2.3941344589999999E-3</v>
      </c>
      <c r="AJ456" s="43">
        <v>5.6413937801620196E-4</v>
      </c>
    </row>
    <row r="457" spans="1:36" x14ac:dyDescent="0.2">
      <c r="A457" s="26">
        <v>7956</v>
      </c>
      <c r="B457" s="26">
        <v>12538</v>
      </c>
      <c r="C457" s="26" t="s">
        <v>533</v>
      </c>
      <c r="D457" s="26">
        <v>520018078</v>
      </c>
      <c r="E457" s="26" t="s">
        <v>203</v>
      </c>
      <c r="F457" s="26" t="s">
        <v>887</v>
      </c>
      <c r="G457" s="26" t="s">
        <v>888</v>
      </c>
      <c r="H457" s="26" t="s">
        <v>69</v>
      </c>
      <c r="I457" s="26" t="s">
        <v>113</v>
      </c>
      <c r="J457" s="26" t="s">
        <v>51</v>
      </c>
      <c r="K457" s="26" t="s">
        <v>51</v>
      </c>
      <c r="L457" s="26" t="s">
        <v>433</v>
      </c>
      <c r="M457" s="26" t="s">
        <v>165</v>
      </c>
      <c r="N457" s="26" t="s">
        <v>129</v>
      </c>
      <c r="O457" s="26" t="s">
        <v>57</v>
      </c>
      <c r="P457" s="26" t="s">
        <v>733</v>
      </c>
      <c r="Q457" s="26" t="s">
        <v>59</v>
      </c>
      <c r="R457" s="26" t="s">
        <v>54</v>
      </c>
      <c r="S457" s="26" t="s">
        <v>531</v>
      </c>
      <c r="T457" s="54">
        <v>0.159</v>
      </c>
      <c r="U457" s="36" t="s">
        <v>889</v>
      </c>
      <c r="V457" s="43">
        <v>2.4199999999999999E-2</v>
      </c>
      <c r="W457" s="43">
        <v>3.0300000000000001E-2</v>
      </c>
      <c r="X457" s="26" t="s">
        <v>347</v>
      </c>
      <c r="Z457" s="42">
        <v>3050000</v>
      </c>
      <c r="AA457" s="42">
        <v>1</v>
      </c>
      <c r="AB457" s="42">
        <v>117.46</v>
      </c>
      <c r="AC457" s="42">
        <v>0</v>
      </c>
      <c r="AD457" s="42">
        <v>3582.53</v>
      </c>
      <c r="AG457" s="26" t="s">
        <v>15</v>
      </c>
      <c r="AH457" s="43">
        <v>2.116365402E-3</v>
      </c>
      <c r="AI457" s="43">
        <v>3.6893143970000001E-3</v>
      </c>
      <c r="AJ457" s="43">
        <v>8.6932775262823418E-4</v>
      </c>
    </row>
    <row r="458" spans="1:36" x14ac:dyDescent="0.2">
      <c r="A458" s="26">
        <v>7956</v>
      </c>
      <c r="B458" s="26">
        <v>12538</v>
      </c>
      <c r="C458" s="26" t="s">
        <v>533</v>
      </c>
      <c r="D458" s="26">
        <v>520018078</v>
      </c>
      <c r="E458" s="26" t="s">
        <v>203</v>
      </c>
      <c r="F458" s="26" t="s">
        <v>1869</v>
      </c>
      <c r="G458" s="26" t="s">
        <v>1870</v>
      </c>
      <c r="H458" s="26" t="s">
        <v>69</v>
      </c>
      <c r="I458" s="26" t="s">
        <v>113</v>
      </c>
      <c r="J458" s="26" t="s">
        <v>51</v>
      </c>
      <c r="K458" s="26" t="s">
        <v>51</v>
      </c>
      <c r="L458" s="26" t="s">
        <v>433</v>
      </c>
      <c r="M458" s="26" t="s">
        <v>165</v>
      </c>
      <c r="N458" s="26" t="s">
        <v>129</v>
      </c>
      <c r="O458" s="26" t="s">
        <v>57</v>
      </c>
      <c r="P458" s="26" t="s">
        <v>530</v>
      </c>
      <c r="Q458" s="26" t="s">
        <v>59</v>
      </c>
      <c r="R458" s="26" t="s">
        <v>54</v>
      </c>
      <c r="S458" s="26" t="s">
        <v>531</v>
      </c>
      <c r="T458" s="54">
        <v>2.8959999999999999</v>
      </c>
      <c r="U458" s="36" t="s">
        <v>1871</v>
      </c>
      <c r="V458" s="43">
        <v>1E-3</v>
      </c>
      <c r="W458" s="43">
        <v>2.1899999999999999E-2</v>
      </c>
      <c r="X458" s="26" t="s">
        <v>347</v>
      </c>
      <c r="Z458" s="42">
        <v>16845420</v>
      </c>
      <c r="AA458" s="42">
        <v>1</v>
      </c>
      <c r="AB458" s="42">
        <v>105.89</v>
      </c>
      <c r="AC458" s="42">
        <v>0</v>
      </c>
      <c r="AD458" s="42">
        <v>17837.615239999999</v>
      </c>
      <c r="AG458" s="26" t="s">
        <v>15</v>
      </c>
      <c r="AH458" s="43">
        <v>5.3694774569999996E-3</v>
      </c>
      <c r="AI458" s="43">
        <v>1.8369300666999999E-2</v>
      </c>
      <c r="AJ458" s="43">
        <v>4.3284310163030984E-3</v>
      </c>
    </row>
    <row r="459" spans="1:36" x14ac:dyDescent="0.2">
      <c r="A459" s="26">
        <v>7956</v>
      </c>
      <c r="B459" s="26">
        <v>12538</v>
      </c>
      <c r="C459" s="26" t="s">
        <v>533</v>
      </c>
      <c r="D459" s="26">
        <v>520018078</v>
      </c>
      <c r="E459" s="26" t="s">
        <v>203</v>
      </c>
      <c r="F459" s="26" t="s">
        <v>1872</v>
      </c>
      <c r="G459" s="26" t="s">
        <v>1873</v>
      </c>
      <c r="H459" s="26" t="s">
        <v>69</v>
      </c>
      <c r="I459" s="26" t="s">
        <v>113</v>
      </c>
      <c r="J459" s="26" t="s">
        <v>51</v>
      </c>
      <c r="K459" s="26" t="s">
        <v>51</v>
      </c>
      <c r="L459" s="26" t="s">
        <v>433</v>
      </c>
      <c r="M459" s="26" t="s">
        <v>165</v>
      </c>
      <c r="N459" s="26" t="s">
        <v>129</v>
      </c>
      <c r="O459" s="26" t="s">
        <v>57</v>
      </c>
      <c r="P459" s="26" t="s">
        <v>530</v>
      </c>
      <c r="Q459" s="26" t="s">
        <v>59</v>
      </c>
      <c r="R459" s="26" t="s">
        <v>54</v>
      </c>
      <c r="S459" s="26" t="s">
        <v>531</v>
      </c>
      <c r="T459" s="54">
        <v>4.891</v>
      </c>
      <c r="U459" s="36" t="s">
        <v>1874</v>
      </c>
      <c r="V459" s="43">
        <v>1E-3</v>
      </c>
      <c r="W459" s="43">
        <v>2.3599999999999999E-2</v>
      </c>
      <c r="X459" s="26" t="s">
        <v>347</v>
      </c>
      <c r="Z459" s="42">
        <v>3500000</v>
      </c>
      <c r="AA459" s="42">
        <v>1</v>
      </c>
      <c r="AB459" s="42">
        <v>100.78</v>
      </c>
      <c r="AC459" s="42">
        <v>0</v>
      </c>
      <c r="AD459" s="42">
        <v>3527.3</v>
      </c>
      <c r="AG459" s="26" t="s">
        <v>15</v>
      </c>
      <c r="AH459" s="43">
        <v>1.407413692E-3</v>
      </c>
      <c r="AI459" s="43">
        <v>3.6324381579999998E-3</v>
      </c>
      <c r="AJ459" s="43">
        <v>8.5592577922461788E-4</v>
      </c>
    </row>
    <row r="460" spans="1:36" x14ac:dyDescent="0.2">
      <c r="A460" s="26">
        <v>7956</v>
      </c>
      <c r="B460" s="26">
        <v>12538</v>
      </c>
      <c r="C460" s="26" t="s">
        <v>533</v>
      </c>
      <c r="D460" s="26">
        <v>520018078</v>
      </c>
      <c r="E460" s="26" t="s">
        <v>203</v>
      </c>
      <c r="F460" s="26" t="s">
        <v>1875</v>
      </c>
      <c r="G460" s="26" t="s">
        <v>1876</v>
      </c>
      <c r="H460" s="26" t="s">
        <v>69</v>
      </c>
      <c r="I460" s="26" t="s">
        <v>112</v>
      </c>
      <c r="J460" s="26" t="s">
        <v>51</v>
      </c>
      <c r="K460" s="26" t="s">
        <v>51</v>
      </c>
      <c r="L460" s="26" t="s">
        <v>433</v>
      </c>
      <c r="M460" s="26" t="s">
        <v>165</v>
      </c>
      <c r="N460" s="26" t="s">
        <v>129</v>
      </c>
      <c r="O460" s="26" t="s">
        <v>57</v>
      </c>
      <c r="P460" s="26" t="s">
        <v>530</v>
      </c>
      <c r="Q460" s="26" t="s">
        <v>59</v>
      </c>
      <c r="R460" s="26" t="s">
        <v>54</v>
      </c>
      <c r="S460" s="26" t="s">
        <v>531</v>
      </c>
      <c r="T460" s="54">
        <v>2.9119999999999999</v>
      </c>
      <c r="U460" s="36">
        <v>47608</v>
      </c>
      <c r="V460" s="43">
        <v>2.76E-2</v>
      </c>
      <c r="W460" s="43">
        <v>4.5400000000000003E-2</v>
      </c>
      <c r="X460" s="26" t="s">
        <v>347</v>
      </c>
      <c r="Z460" s="42">
        <v>6460000</v>
      </c>
      <c r="AA460" s="42">
        <v>1</v>
      </c>
      <c r="AB460" s="42">
        <v>95.56</v>
      </c>
      <c r="AC460" s="42">
        <v>0</v>
      </c>
      <c r="AD460" s="42">
        <v>6173.1760000000004</v>
      </c>
      <c r="AG460" s="26" t="s">
        <v>15</v>
      </c>
      <c r="AH460" s="43">
        <v>4.8342365719999999E-3</v>
      </c>
      <c r="AI460" s="43">
        <v>6.3571797290000003E-3</v>
      </c>
      <c r="AJ460" s="43">
        <v>1.4979674192982478E-3</v>
      </c>
    </row>
    <row r="461" spans="1:36" x14ac:dyDescent="0.2">
      <c r="A461" s="26">
        <v>7956</v>
      </c>
      <c r="B461" s="26">
        <v>12538</v>
      </c>
      <c r="C461" s="26" t="s">
        <v>1350</v>
      </c>
      <c r="D461" s="26">
        <v>520020116</v>
      </c>
      <c r="E461" s="26" t="s">
        <v>203</v>
      </c>
      <c r="F461" s="26" t="s">
        <v>1877</v>
      </c>
      <c r="G461" s="26" t="s">
        <v>1878</v>
      </c>
      <c r="H461" s="26" t="s">
        <v>69</v>
      </c>
      <c r="I461" s="26" t="s">
        <v>113</v>
      </c>
      <c r="J461" s="26" t="s">
        <v>51</v>
      </c>
      <c r="K461" s="26" t="s">
        <v>51</v>
      </c>
      <c r="L461" s="26" t="s">
        <v>433</v>
      </c>
      <c r="M461" s="26" t="s">
        <v>165</v>
      </c>
      <c r="N461" s="26" t="s">
        <v>357</v>
      </c>
      <c r="O461" s="26" t="s">
        <v>57</v>
      </c>
      <c r="P461" s="26" t="s">
        <v>724</v>
      </c>
      <c r="Q461" s="26" t="s">
        <v>59</v>
      </c>
      <c r="R461" s="26" t="s">
        <v>54</v>
      </c>
      <c r="S461" s="26" t="s">
        <v>531</v>
      </c>
      <c r="T461" s="54">
        <v>2.7269999999999999</v>
      </c>
      <c r="U461" s="36" t="s">
        <v>1036</v>
      </c>
      <c r="V461" s="43">
        <v>1.7999999999999999E-2</v>
      </c>
      <c r="W461" s="43">
        <v>2.8500000000000001E-2</v>
      </c>
      <c r="X461" s="26" t="s">
        <v>347</v>
      </c>
      <c r="Z461" s="42">
        <v>2811645.22</v>
      </c>
      <c r="AA461" s="42">
        <v>1</v>
      </c>
      <c r="AB461" s="42">
        <v>113.09</v>
      </c>
      <c r="AC461" s="42">
        <v>0</v>
      </c>
      <c r="AD461" s="42">
        <v>3179.6895800000002</v>
      </c>
      <c r="AG461" s="26" t="s">
        <v>15</v>
      </c>
      <c r="AH461" s="43">
        <v>3.802461437E-3</v>
      </c>
      <c r="AI461" s="43">
        <v>3.2744665209999998E-3</v>
      </c>
      <c r="AJ461" s="43">
        <v>7.7157550575621527E-4</v>
      </c>
    </row>
    <row r="462" spans="1:36" x14ac:dyDescent="0.2">
      <c r="A462" s="26">
        <v>7956</v>
      </c>
      <c r="B462" s="26">
        <v>12538</v>
      </c>
      <c r="C462" s="26" t="s">
        <v>1350</v>
      </c>
      <c r="D462" s="26">
        <v>520020116</v>
      </c>
      <c r="E462" s="26" t="s">
        <v>203</v>
      </c>
      <c r="F462" s="26" t="s">
        <v>1879</v>
      </c>
      <c r="G462" s="26" t="s">
        <v>1880</v>
      </c>
      <c r="H462" s="26" t="s">
        <v>69</v>
      </c>
      <c r="I462" s="26" t="s">
        <v>113</v>
      </c>
      <c r="J462" s="26" t="s">
        <v>51</v>
      </c>
      <c r="K462" s="26" t="s">
        <v>51</v>
      </c>
      <c r="L462" s="26" t="s">
        <v>433</v>
      </c>
      <c r="M462" s="26" t="s">
        <v>165</v>
      </c>
      <c r="N462" s="26" t="s">
        <v>357</v>
      </c>
      <c r="O462" s="26" t="s">
        <v>57</v>
      </c>
      <c r="P462" s="26" t="s">
        <v>1122</v>
      </c>
      <c r="Q462" s="26" t="s">
        <v>59</v>
      </c>
      <c r="R462" s="26" t="s">
        <v>54</v>
      </c>
      <c r="S462" s="26" t="s">
        <v>531</v>
      </c>
      <c r="T462" s="54">
        <v>1.4610000000000001</v>
      </c>
      <c r="U462" s="36" t="s">
        <v>1483</v>
      </c>
      <c r="V462" s="43">
        <v>2.2499999999999999E-2</v>
      </c>
      <c r="W462" s="43">
        <v>2.93E-2</v>
      </c>
      <c r="X462" s="26" t="s">
        <v>347</v>
      </c>
      <c r="Z462" s="42">
        <v>637500.11</v>
      </c>
      <c r="AA462" s="42">
        <v>1</v>
      </c>
      <c r="AB462" s="42">
        <v>114.85</v>
      </c>
      <c r="AC462" s="42">
        <v>0</v>
      </c>
      <c r="AD462" s="42">
        <v>732.16887999999994</v>
      </c>
      <c r="AG462" s="26" t="s">
        <v>15</v>
      </c>
      <c r="AH462" s="43">
        <v>1.7024687679999999E-3</v>
      </c>
      <c r="AI462" s="43">
        <v>7.53992622E-4</v>
      </c>
      <c r="AJ462" s="43">
        <v>1.7766626573810439E-4</v>
      </c>
    </row>
    <row r="463" spans="1:36" x14ac:dyDescent="0.2">
      <c r="A463" s="26">
        <v>7956</v>
      </c>
      <c r="B463" s="26">
        <v>12538</v>
      </c>
      <c r="C463" s="26" t="s">
        <v>1350</v>
      </c>
      <c r="D463" s="26">
        <v>520020116</v>
      </c>
      <c r="E463" s="26" t="s">
        <v>203</v>
      </c>
      <c r="F463" s="26" t="s">
        <v>1881</v>
      </c>
      <c r="G463" s="26" t="s">
        <v>1882</v>
      </c>
      <c r="H463" s="26" t="s">
        <v>69</v>
      </c>
      <c r="I463" s="26" t="s">
        <v>113</v>
      </c>
      <c r="J463" s="26" t="s">
        <v>51</v>
      </c>
      <c r="K463" s="26" t="s">
        <v>51</v>
      </c>
      <c r="L463" s="26" t="s">
        <v>433</v>
      </c>
      <c r="M463" s="26" t="s">
        <v>165</v>
      </c>
      <c r="N463" s="26" t="s">
        <v>357</v>
      </c>
      <c r="O463" s="26" t="s">
        <v>57</v>
      </c>
      <c r="P463" s="26" t="s">
        <v>1122</v>
      </c>
      <c r="Q463" s="26" t="s">
        <v>59</v>
      </c>
      <c r="R463" s="26" t="s">
        <v>54</v>
      </c>
      <c r="S463" s="26" t="s">
        <v>531</v>
      </c>
      <c r="T463" s="54">
        <v>2.3479999999999999</v>
      </c>
      <c r="U463" s="36" t="s">
        <v>1616</v>
      </c>
      <c r="V463" s="43">
        <v>3.3000000000000002E-2</v>
      </c>
      <c r="W463" s="43">
        <v>3.1800000000000002E-2</v>
      </c>
      <c r="X463" s="26" t="s">
        <v>347</v>
      </c>
      <c r="Z463" s="42">
        <v>870000</v>
      </c>
      <c r="AA463" s="42">
        <v>1</v>
      </c>
      <c r="AB463" s="42">
        <v>115.4</v>
      </c>
      <c r="AC463" s="42">
        <v>0</v>
      </c>
      <c r="AD463" s="42">
        <v>1003.98</v>
      </c>
      <c r="AG463" s="26" t="s">
        <v>15</v>
      </c>
      <c r="AH463" s="43">
        <v>1.754320362E-3</v>
      </c>
      <c r="AI463" s="43">
        <v>1.0339056110000001E-3</v>
      </c>
      <c r="AJ463" s="43">
        <v>2.4362327100783371E-4</v>
      </c>
    </row>
    <row r="464" spans="1:36" x14ac:dyDescent="0.2">
      <c r="A464" s="26">
        <v>7956</v>
      </c>
      <c r="B464" s="26">
        <v>12538</v>
      </c>
      <c r="C464" s="26" t="s">
        <v>890</v>
      </c>
      <c r="D464" s="26">
        <v>520017807</v>
      </c>
      <c r="E464" s="26" t="s">
        <v>203</v>
      </c>
      <c r="F464" s="26" t="s">
        <v>891</v>
      </c>
      <c r="G464" s="26" t="s">
        <v>892</v>
      </c>
      <c r="H464" s="26" t="s">
        <v>69</v>
      </c>
      <c r="I464" s="26" t="s">
        <v>112</v>
      </c>
      <c r="J464" s="26" t="s">
        <v>51</v>
      </c>
      <c r="K464" s="26" t="s">
        <v>51</v>
      </c>
      <c r="L464" s="26" t="s">
        <v>433</v>
      </c>
      <c r="M464" s="26" t="s">
        <v>165</v>
      </c>
      <c r="N464" s="26" t="s">
        <v>357</v>
      </c>
      <c r="O464" s="26" t="s">
        <v>57</v>
      </c>
      <c r="P464" s="26" t="s">
        <v>742</v>
      </c>
      <c r="Q464" s="26" t="s">
        <v>64</v>
      </c>
      <c r="R464" s="26" t="s">
        <v>54</v>
      </c>
      <c r="S464" s="26" t="s">
        <v>531</v>
      </c>
      <c r="T464" s="54">
        <v>1.1120000000000001</v>
      </c>
      <c r="U464" s="36">
        <v>46390</v>
      </c>
      <c r="V464" s="43">
        <v>5.0500000000000003E-2</v>
      </c>
      <c r="W464" s="43">
        <v>4.9000000000000002E-2</v>
      </c>
      <c r="X464" s="26" t="s">
        <v>347</v>
      </c>
      <c r="Z464" s="42">
        <v>150000</v>
      </c>
      <c r="AA464" s="42">
        <v>1</v>
      </c>
      <c r="AB464" s="42">
        <v>101.93</v>
      </c>
      <c r="AC464" s="42">
        <v>0</v>
      </c>
      <c r="AD464" s="42">
        <v>152.89500000000001</v>
      </c>
      <c r="AG464" s="26" t="s">
        <v>15</v>
      </c>
      <c r="AH464" s="43">
        <v>5.3950019100000004E-4</v>
      </c>
      <c r="AI464" s="43">
        <v>1.5745233799999999E-4</v>
      </c>
      <c r="AJ464" s="43">
        <v>3.7101117572802977E-5</v>
      </c>
    </row>
    <row r="465" spans="1:36" x14ac:dyDescent="0.2">
      <c r="A465" s="26">
        <v>7956</v>
      </c>
      <c r="B465" s="26">
        <v>12538</v>
      </c>
      <c r="C465" s="26" t="s">
        <v>890</v>
      </c>
      <c r="D465" s="26">
        <v>520017807</v>
      </c>
      <c r="E465" s="26" t="s">
        <v>203</v>
      </c>
      <c r="F465" s="26" t="s">
        <v>1883</v>
      </c>
      <c r="G465" s="26" t="s">
        <v>1884</v>
      </c>
      <c r="H465" s="26" t="s">
        <v>69</v>
      </c>
      <c r="I465" s="26" t="s">
        <v>113</v>
      </c>
      <c r="J465" s="26" t="s">
        <v>51</v>
      </c>
      <c r="K465" s="26" t="s">
        <v>51</v>
      </c>
      <c r="L465" s="26" t="s">
        <v>433</v>
      </c>
      <c r="M465" s="26" t="s">
        <v>165</v>
      </c>
      <c r="N465" s="26" t="s">
        <v>357</v>
      </c>
      <c r="O465" s="26" t="s">
        <v>57</v>
      </c>
      <c r="P465" s="26" t="s">
        <v>728</v>
      </c>
      <c r="Q465" s="26" t="s">
        <v>59</v>
      </c>
      <c r="R465" s="26" t="s">
        <v>54</v>
      </c>
      <c r="S465" s="26" t="s">
        <v>531</v>
      </c>
      <c r="T465" s="54">
        <v>2.08</v>
      </c>
      <c r="U465" s="36" t="s">
        <v>1885</v>
      </c>
      <c r="V465" s="43">
        <v>1.5800000000000002E-2</v>
      </c>
      <c r="W465" s="43">
        <v>2.5700000000000001E-2</v>
      </c>
      <c r="X465" s="26" t="s">
        <v>347</v>
      </c>
      <c r="Z465" s="42">
        <v>400000.01</v>
      </c>
      <c r="AA465" s="42">
        <v>1</v>
      </c>
      <c r="AB465" s="42">
        <v>114.31</v>
      </c>
      <c r="AC465" s="42">
        <v>0</v>
      </c>
      <c r="AD465" s="42">
        <v>457.24000999999998</v>
      </c>
      <c r="AG465" s="26" t="s">
        <v>15</v>
      </c>
      <c r="AH465" s="43">
        <v>9.3159531399999995E-4</v>
      </c>
      <c r="AI465" s="43">
        <v>4.7086895299999998E-4</v>
      </c>
      <c r="AJ465" s="43">
        <v>1.1095271506589235E-4</v>
      </c>
    </row>
    <row r="466" spans="1:36" x14ac:dyDescent="0.2">
      <c r="A466" s="26">
        <v>7956</v>
      </c>
      <c r="B466" s="26">
        <v>12538</v>
      </c>
      <c r="C466" s="26" t="s">
        <v>890</v>
      </c>
      <c r="D466" s="26">
        <v>520017807</v>
      </c>
      <c r="E466" s="26" t="s">
        <v>203</v>
      </c>
      <c r="F466" s="26" t="s">
        <v>1886</v>
      </c>
      <c r="G466" s="26" t="s">
        <v>1887</v>
      </c>
      <c r="H466" s="26" t="s">
        <v>69</v>
      </c>
      <c r="I466" s="26" t="s">
        <v>113</v>
      </c>
      <c r="J466" s="26" t="s">
        <v>51</v>
      </c>
      <c r="K466" s="26" t="s">
        <v>51</v>
      </c>
      <c r="L466" s="26" t="s">
        <v>433</v>
      </c>
      <c r="M466" s="26" t="s">
        <v>165</v>
      </c>
      <c r="N466" s="26" t="s">
        <v>357</v>
      </c>
      <c r="O466" s="26" t="s">
        <v>57</v>
      </c>
      <c r="P466" s="26" t="s">
        <v>742</v>
      </c>
      <c r="Q466" s="26" t="s">
        <v>64</v>
      </c>
      <c r="R466" s="26" t="s">
        <v>54</v>
      </c>
      <c r="S466" s="26" t="s">
        <v>531</v>
      </c>
      <c r="T466" s="54">
        <v>3.4390000000000001</v>
      </c>
      <c r="U466" s="36" t="s">
        <v>1888</v>
      </c>
      <c r="V466" s="43">
        <v>2.4E-2</v>
      </c>
      <c r="W466" s="43">
        <v>2.7799999999999998E-2</v>
      </c>
      <c r="X466" s="26" t="s">
        <v>347</v>
      </c>
      <c r="Z466" s="42">
        <v>2477945.2999999998</v>
      </c>
      <c r="AA466" s="42">
        <v>1</v>
      </c>
      <c r="AB466" s="42">
        <v>116.01</v>
      </c>
      <c r="AC466" s="42">
        <v>0</v>
      </c>
      <c r="AD466" s="42">
        <v>2874.6643399999998</v>
      </c>
      <c r="AG466" s="26" t="s">
        <v>15</v>
      </c>
      <c r="AH466" s="43">
        <v>2.0829921809999998E-3</v>
      </c>
      <c r="AI466" s="43">
        <v>2.9603493999999998E-3</v>
      </c>
      <c r="AJ466" s="43">
        <v>6.9755884535585913E-4</v>
      </c>
    </row>
    <row r="467" spans="1:36" x14ac:dyDescent="0.2">
      <c r="A467" s="26">
        <v>7956</v>
      </c>
      <c r="B467" s="26">
        <v>12538</v>
      </c>
      <c r="C467" s="26" t="s">
        <v>890</v>
      </c>
      <c r="D467" s="26">
        <v>520017807</v>
      </c>
      <c r="E467" s="26" t="s">
        <v>203</v>
      </c>
      <c r="F467" s="26" t="s">
        <v>1889</v>
      </c>
      <c r="G467" s="26" t="s">
        <v>1890</v>
      </c>
      <c r="H467" s="26" t="s">
        <v>69</v>
      </c>
      <c r="I467" s="26" t="s">
        <v>113</v>
      </c>
      <c r="J467" s="26" t="s">
        <v>51</v>
      </c>
      <c r="K467" s="26" t="s">
        <v>51</v>
      </c>
      <c r="L467" s="26" t="s">
        <v>433</v>
      </c>
      <c r="M467" s="26" t="s">
        <v>165</v>
      </c>
      <c r="N467" s="26" t="s">
        <v>357</v>
      </c>
      <c r="O467" s="26" t="s">
        <v>57</v>
      </c>
      <c r="P467" s="26" t="s">
        <v>728</v>
      </c>
      <c r="Q467" s="26" t="s">
        <v>59</v>
      </c>
      <c r="R467" s="26" t="s">
        <v>54</v>
      </c>
      <c r="S467" s="26" t="s">
        <v>531</v>
      </c>
      <c r="T467" s="54">
        <v>4.7050000000000001</v>
      </c>
      <c r="U467" s="36">
        <v>47760</v>
      </c>
      <c r="V467" s="43">
        <v>8.3999999999999995E-3</v>
      </c>
      <c r="W467" s="43">
        <v>2.5999999999999999E-2</v>
      </c>
      <c r="X467" s="26" t="s">
        <v>347</v>
      </c>
      <c r="Z467" s="42">
        <v>5433562.9000000004</v>
      </c>
      <c r="AA467" s="42">
        <v>1</v>
      </c>
      <c r="AB467" s="42">
        <v>105.54</v>
      </c>
      <c r="AC467" s="42">
        <v>0</v>
      </c>
      <c r="AD467" s="42">
        <v>5734.5822799999996</v>
      </c>
      <c r="AG467" s="26" t="s">
        <v>15</v>
      </c>
      <c r="AH467" s="43">
        <v>7.086257179E-3</v>
      </c>
      <c r="AI467" s="43">
        <v>5.9055128550000004E-3</v>
      </c>
      <c r="AJ467" s="43">
        <v>1.3915393662395274E-3</v>
      </c>
    </row>
    <row r="468" spans="1:36" x14ac:dyDescent="0.2">
      <c r="A468" s="26">
        <v>7956</v>
      </c>
      <c r="B468" s="26">
        <v>12538</v>
      </c>
      <c r="C468" s="26" t="s">
        <v>890</v>
      </c>
      <c r="D468" s="26">
        <v>520017807</v>
      </c>
      <c r="E468" s="26" t="s">
        <v>203</v>
      </c>
      <c r="F468" s="26" t="s">
        <v>1891</v>
      </c>
      <c r="G468" s="26" t="s">
        <v>1892</v>
      </c>
      <c r="H468" s="26" t="s">
        <v>69</v>
      </c>
      <c r="I468" s="26" t="s">
        <v>113</v>
      </c>
      <c r="J468" s="26" t="s">
        <v>51</v>
      </c>
      <c r="K468" s="26" t="s">
        <v>51</v>
      </c>
      <c r="L468" s="26" t="s">
        <v>433</v>
      </c>
      <c r="M468" s="26" t="s">
        <v>165</v>
      </c>
      <c r="N468" s="26" t="s">
        <v>357</v>
      </c>
      <c r="O468" s="26" t="s">
        <v>57</v>
      </c>
      <c r="P468" s="26" t="s">
        <v>742</v>
      </c>
      <c r="Q468" s="26" t="s">
        <v>64</v>
      </c>
      <c r="R468" s="26" t="s">
        <v>54</v>
      </c>
      <c r="S468" s="26" t="s">
        <v>531</v>
      </c>
      <c r="T468" s="54">
        <v>5.5940000000000003</v>
      </c>
      <c r="U468" s="36" t="s">
        <v>1893</v>
      </c>
      <c r="V468" s="43">
        <v>1.4999999999999999E-2</v>
      </c>
      <c r="W468" s="43">
        <v>3.0200000000000001E-2</v>
      </c>
      <c r="X468" s="26" t="s">
        <v>347</v>
      </c>
      <c r="Z468" s="42">
        <v>1320000</v>
      </c>
      <c r="AA468" s="42">
        <v>1</v>
      </c>
      <c r="AB468" s="42">
        <v>102.63</v>
      </c>
      <c r="AC468" s="42">
        <v>0</v>
      </c>
      <c r="AD468" s="42">
        <v>1354.7159999999999</v>
      </c>
      <c r="AG468" s="26" t="s">
        <v>15</v>
      </c>
      <c r="AH468" s="43">
        <v>2.4746405580000001E-3</v>
      </c>
      <c r="AI468" s="43">
        <v>1.395095991E-3</v>
      </c>
      <c r="AJ468" s="43">
        <v>3.287319898868986E-4</v>
      </c>
    </row>
    <row r="469" spans="1:36" x14ac:dyDescent="0.2">
      <c r="A469" s="26">
        <v>7956</v>
      </c>
      <c r="B469" s="26">
        <v>12538</v>
      </c>
      <c r="C469" s="26" t="s">
        <v>1894</v>
      </c>
      <c r="D469" s="26">
        <v>520025602</v>
      </c>
      <c r="E469" s="26" t="s">
        <v>203</v>
      </c>
      <c r="F469" s="26" t="s">
        <v>1895</v>
      </c>
      <c r="G469" s="26" t="s">
        <v>1896</v>
      </c>
      <c r="H469" s="26" t="s">
        <v>69</v>
      </c>
      <c r="I469" s="26" t="s">
        <v>112</v>
      </c>
      <c r="J469" s="26" t="s">
        <v>51</v>
      </c>
      <c r="K469" s="26" t="s">
        <v>51</v>
      </c>
      <c r="L469" s="26" t="s">
        <v>433</v>
      </c>
      <c r="M469" s="26" t="s">
        <v>165</v>
      </c>
      <c r="N469" s="26" t="s">
        <v>135</v>
      </c>
      <c r="O469" s="26" t="s">
        <v>57</v>
      </c>
      <c r="P469" s="26" t="s">
        <v>733</v>
      </c>
      <c r="Q469" s="26" t="s">
        <v>59</v>
      </c>
      <c r="R469" s="26" t="s">
        <v>54</v>
      </c>
      <c r="S469" s="26" t="s">
        <v>531</v>
      </c>
      <c r="T469" s="54">
        <v>2.0179999999999998</v>
      </c>
      <c r="U469" s="36" t="s">
        <v>1897</v>
      </c>
      <c r="V469" s="43">
        <v>0.05</v>
      </c>
      <c r="W469" s="43">
        <v>4.9599999999999998E-2</v>
      </c>
      <c r="X469" s="26" t="s">
        <v>347</v>
      </c>
      <c r="Z469" s="42">
        <v>120000.08</v>
      </c>
      <c r="AA469" s="42">
        <v>1</v>
      </c>
      <c r="AB469" s="42">
        <v>101.87</v>
      </c>
      <c r="AC469" s="42">
        <v>0</v>
      </c>
      <c r="AD469" s="42">
        <v>122.24408</v>
      </c>
      <c r="AG469" s="26" t="s">
        <v>15</v>
      </c>
      <c r="AH469" s="43">
        <v>5.3769474899999995E-4</v>
      </c>
      <c r="AI469" s="43">
        <v>1.2588780599999999E-4</v>
      </c>
      <c r="AJ469" s="43">
        <v>2.9663442131260887E-5</v>
      </c>
    </row>
    <row r="470" spans="1:36" x14ac:dyDescent="0.2">
      <c r="A470" s="26">
        <v>7956</v>
      </c>
      <c r="B470" s="26">
        <v>12538</v>
      </c>
      <c r="C470" s="26" t="s">
        <v>1898</v>
      </c>
      <c r="D470" s="26">
        <v>520023896</v>
      </c>
      <c r="E470" s="26" t="s">
        <v>203</v>
      </c>
      <c r="F470" s="26" t="s">
        <v>1899</v>
      </c>
      <c r="G470" s="26" t="s">
        <v>1900</v>
      </c>
      <c r="H470" s="26" t="s">
        <v>69</v>
      </c>
      <c r="I470" s="26" t="s">
        <v>113</v>
      </c>
      <c r="J470" s="26" t="s">
        <v>51</v>
      </c>
      <c r="K470" s="26" t="s">
        <v>51</v>
      </c>
      <c r="L470" s="26" t="s">
        <v>433</v>
      </c>
      <c r="M470" s="26" t="s">
        <v>165</v>
      </c>
      <c r="N470" s="26" t="s">
        <v>357</v>
      </c>
      <c r="O470" s="26" t="s">
        <v>57</v>
      </c>
      <c r="P470" s="26" t="s">
        <v>1901</v>
      </c>
      <c r="Q470" s="26" t="s">
        <v>59</v>
      </c>
      <c r="R470" s="26" t="s">
        <v>54</v>
      </c>
      <c r="S470" s="26" t="s">
        <v>531</v>
      </c>
      <c r="T470" s="54">
        <v>0.997</v>
      </c>
      <c r="U470" s="36" t="s">
        <v>818</v>
      </c>
      <c r="V470" s="43">
        <v>4.9500000000000002E-2</v>
      </c>
      <c r="W470" s="43">
        <v>3.3599999999999998E-2</v>
      </c>
      <c r="X470" s="26" t="s">
        <v>347</v>
      </c>
      <c r="Z470" s="42">
        <v>478333.56</v>
      </c>
      <c r="AA470" s="42">
        <v>1</v>
      </c>
      <c r="AB470" s="42">
        <v>141.36000000000001</v>
      </c>
      <c r="AC470" s="42">
        <v>0</v>
      </c>
      <c r="AD470" s="42">
        <v>676.17232000000001</v>
      </c>
      <c r="AG470" s="26" t="s">
        <v>15</v>
      </c>
      <c r="AH470" s="43">
        <v>2.6073698069999998E-3</v>
      </c>
      <c r="AI470" s="43">
        <v>6.9632697400000005E-4</v>
      </c>
      <c r="AJ470" s="43">
        <v>1.6407828080574881E-4</v>
      </c>
    </row>
    <row r="471" spans="1:36" x14ac:dyDescent="0.2">
      <c r="A471" s="26">
        <v>7956</v>
      </c>
      <c r="B471" s="26">
        <v>12538</v>
      </c>
      <c r="C471" s="26" t="s">
        <v>1898</v>
      </c>
      <c r="D471" s="26">
        <v>520023896</v>
      </c>
      <c r="E471" s="26" t="s">
        <v>203</v>
      </c>
      <c r="F471" s="26" t="s">
        <v>1902</v>
      </c>
      <c r="G471" s="26" t="s">
        <v>1903</v>
      </c>
      <c r="H471" s="26" t="s">
        <v>69</v>
      </c>
      <c r="I471" s="26" t="s">
        <v>112</v>
      </c>
      <c r="J471" s="26" t="s">
        <v>51</v>
      </c>
      <c r="K471" s="26" t="s">
        <v>51</v>
      </c>
      <c r="L471" s="26" t="s">
        <v>433</v>
      </c>
      <c r="M471" s="26" t="s">
        <v>165</v>
      </c>
      <c r="N471" s="26" t="s">
        <v>357</v>
      </c>
      <c r="O471" s="26" t="s">
        <v>57</v>
      </c>
      <c r="P471" s="26" t="s">
        <v>1901</v>
      </c>
      <c r="Q471" s="26" t="s">
        <v>59</v>
      </c>
      <c r="R471" s="26" t="s">
        <v>54</v>
      </c>
      <c r="S471" s="26" t="s">
        <v>531</v>
      </c>
      <c r="T471" s="54">
        <v>1.4530000000000001</v>
      </c>
      <c r="U471" s="36" t="s">
        <v>1102</v>
      </c>
      <c r="V471" s="43">
        <v>4.8000000000000001E-2</v>
      </c>
      <c r="W471" s="43">
        <v>5.3600000000000002E-2</v>
      </c>
      <c r="X471" s="26" t="s">
        <v>347</v>
      </c>
      <c r="Z471" s="42">
        <v>668501.55000000005</v>
      </c>
      <c r="AA471" s="42">
        <v>1</v>
      </c>
      <c r="AB471" s="42">
        <v>99.34</v>
      </c>
      <c r="AC471" s="42">
        <v>0</v>
      </c>
      <c r="AD471" s="42">
        <v>664.08943999999997</v>
      </c>
      <c r="AG471" s="26" t="s">
        <v>15</v>
      </c>
      <c r="AH471" s="43">
        <v>1.180997703E-3</v>
      </c>
      <c r="AI471" s="43">
        <v>6.8388393999999997E-4</v>
      </c>
      <c r="AJ471" s="43">
        <v>1.6114627942245913E-4</v>
      </c>
    </row>
    <row r="472" spans="1:36" x14ac:dyDescent="0.2">
      <c r="A472" s="26">
        <v>7956</v>
      </c>
      <c r="B472" s="26">
        <v>12538</v>
      </c>
      <c r="C472" s="26" t="s">
        <v>529</v>
      </c>
      <c r="D472" s="26">
        <v>520000118</v>
      </c>
      <c r="E472" s="26" t="s">
        <v>203</v>
      </c>
      <c r="F472" s="26" t="s">
        <v>1904</v>
      </c>
      <c r="G472" s="26" t="s">
        <v>1905</v>
      </c>
      <c r="H472" s="26" t="s">
        <v>69</v>
      </c>
      <c r="I472" s="26" t="s">
        <v>113</v>
      </c>
      <c r="J472" s="26" t="s">
        <v>51</v>
      </c>
      <c r="K472" s="26" t="s">
        <v>51</v>
      </c>
      <c r="L472" s="26" t="s">
        <v>433</v>
      </c>
      <c r="M472" s="26" t="s">
        <v>165</v>
      </c>
      <c r="N472" s="26" t="s">
        <v>129</v>
      </c>
      <c r="O472" s="26" t="s">
        <v>57</v>
      </c>
      <c r="P472" s="26" t="s">
        <v>733</v>
      </c>
      <c r="Q472" s="26" t="s">
        <v>59</v>
      </c>
      <c r="R472" s="26" t="s">
        <v>54</v>
      </c>
      <c r="S472" s="26" t="s">
        <v>531</v>
      </c>
      <c r="T472" s="54">
        <v>1.5960000000000001</v>
      </c>
      <c r="U472" s="36" t="s">
        <v>1906</v>
      </c>
      <c r="V472" s="43">
        <v>2.9700000000000001E-2</v>
      </c>
      <c r="W472" s="43">
        <v>2.9399999999999999E-2</v>
      </c>
      <c r="X472" s="26" t="s">
        <v>347</v>
      </c>
      <c r="Z472" s="42">
        <v>516468</v>
      </c>
      <c r="AA472" s="42">
        <v>1</v>
      </c>
      <c r="AB472" s="42">
        <v>116.55</v>
      </c>
      <c r="AC472" s="42">
        <v>0</v>
      </c>
      <c r="AD472" s="42">
        <v>601.94344999999998</v>
      </c>
      <c r="AG472" s="26" t="s">
        <v>15</v>
      </c>
      <c r="AH472" s="43">
        <v>7.3781142800000003E-4</v>
      </c>
      <c r="AI472" s="43">
        <v>6.1988556500000005E-4</v>
      </c>
      <c r="AJ472" s="43">
        <v>1.4606608921566205E-4</v>
      </c>
    </row>
    <row r="473" spans="1:36" x14ac:dyDescent="0.2">
      <c r="A473" s="26">
        <v>7956</v>
      </c>
      <c r="B473" s="26">
        <v>12538</v>
      </c>
      <c r="C473" s="26" t="s">
        <v>529</v>
      </c>
      <c r="D473" s="26">
        <v>520000118</v>
      </c>
      <c r="E473" s="26" t="s">
        <v>203</v>
      </c>
      <c r="F473" s="26" t="s">
        <v>893</v>
      </c>
      <c r="G473" s="26" t="s">
        <v>894</v>
      </c>
      <c r="H473" s="26" t="s">
        <v>69</v>
      </c>
      <c r="I473" s="26" t="s">
        <v>112</v>
      </c>
      <c r="J473" s="26" t="s">
        <v>51</v>
      </c>
      <c r="K473" s="26" t="s">
        <v>51</v>
      </c>
      <c r="L473" s="26" t="s">
        <v>433</v>
      </c>
      <c r="M473" s="26" t="s">
        <v>165</v>
      </c>
      <c r="N473" s="26" t="s">
        <v>129</v>
      </c>
      <c r="O473" s="26" t="s">
        <v>57</v>
      </c>
      <c r="P473" s="26" t="s">
        <v>530</v>
      </c>
      <c r="Q473" s="26" t="s">
        <v>59</v>
      </c>
      <c r="R473" s="26" t="s">
        <v>54</v>
      </c>
      <c r="S473" s="26" t="s">
        <v>531</v>
      </c>
      <c r="T473" s="54">
        <v>3.669</v>
      </c>
      <c r="U473" s="36">
        <v>48103</v>
      </c>
      <c r="V473" s="43">
        <v>2.5000000000000001E-2</v>
      </c>
      <c r="W473" s="43">
        <v>4.5699999999999998E-2</v>
      </c>
      <c r="X473" s="26" t="s">
        <v>347</v>
      </c>
      <c r="Z473" s="42">
        <v>8400000</v>
      </c>
      <c r="AA473" s="42">
        <v>1</v>
      </c>
      <c r="AB473" s="42">
        <v>92.99</v>
      </c>
      <c r="AC473" s="42">
        <v>0</v>
      </c>
      <c r="AD473" s="42">
        <v>7811.16</v>
      </c>
      <c r="AG473" s="26" t="s">
        <v>15</v>
      </c>
      <c r="AH473" s="43">
        <v>4.141888394E-3</v>
      </c>
      <c r="AI473" s="43">
        <v>8.0439870840000004E-3</v>
      </c>
      <c r="AJ473" s="43">
        <v>1.895436512246808E-3</v>
      </c>
    </row>
    <row r="474" spans="1:36" x14ac:dyDescent="0.2">
      <c r="A474" s="26">
        <v>7956</v>
      </c>
      <c r="B474" s="26">
        <v>12538</v>
      </c>
      <c r="C474" s="26" t="s">
        <v>529</v>
      </c>
      <c r="D474" s="26">
        <v>520000118</v>
      </c>
      <c r="E474" s="26" t="s">
        <v>203</v>
      </c>
      <c r="F474" s="26" t="s">
        <v>1907</v>
      </c>
      <c r="G474" s="26" t="s">
        <v>1908</v>
      </c>
      <c r="H474" s="26" t="s">
        <v>69</v>
      </c>
      <c r="I474" s="26" t="s">
        <v>113</v>
      </c>
      <c r="J474" s="26" t="s">
        <v>51</v>
      </c>
      <c r="K474" s="26" t="s">
        <v>51</v>
      </c>
      <c r="L474" s="26" t="s">
        <v>433</v>
      </c>
      <c r="M474" s="26" t="s">
        <v>165</v>
      </c>
      <c r="N474" s="26" t="s">
        <v>129</v>
      </c>
      <c r="O474" s="26" t="s">
        <v>57</v>
      </c>
      <c r="P474" s="26" t="s">
        <v>530</v>
      </c>
      <c r="Q474" s="26" t="s">
        <v>59</v>
      </c>
      <c r="R474" s="26" t="s">
        <v>54</v>
      </c>
      <c r="S474" s="26" t="s">
        <v>531</v>
      </c>
      <c r="T474" s="54">
        <v>3.8410000000000002</v>
      </c>
      <c r="U474" s="36">
        <v>48103</v>
      </c>
      <c r="V474" s="43">
        <v>1E-3</v>
      </c>
      <c r="W474" s="43">
        <v>2.3599999999999999E-2</v>
      </c>
      <c r="X474" s="26" t="s">
        <v>347</v>
      </c>
      <c r="Z474" s="42">
        <v>4326.87</v>
      </c>
      <c r="AA474" s="42">
        <v>1</v>
      </c>
      <c r="AB474" s="42">
        <v>103.09</v>
      </c>
      <c r="AC474" s="42">
        <v>0</v>
      </c>
      <c r="AD474" s="42">
        <v>4.4605699999999997</v>
      </c>
      <c r="AG474" s="26" t="s">
        <v>15</v>
      </c>
      <c r="AH474" s="43">
        <v>4.3964890950692103E-6</v>
      </c>
      <c r="AI474" s="43">
        <v>4.5935261175700099E-6</v>
      </c>
      <c r="AJ474" s="43">
        <v>1.0823907388189134E-6</v>
      </c>
    </row>
    <row r="475" spans="1:36" x14ac:dyDescent="0.2">
      <c r="A475" s="26">
        <v>7956</v>
      </c>
      <c r="B475" s="26">
        <v>12538</v>
      </c>
      <c r="C475" s="26" t="s">
        <v>529</v>
      </c>
      <c r="D475" s="26">
        <v>520000118</v>
      </c>
      <c r="E475" s="26" t="s">
        <v>203</v>
      </c>
      <c r="F475" s="26" t="s">
        <v>1909</v>
      </c>
      <c r="G475" s="26" t="s">
        <v>1910</v>
      </c>
      <c r="H475" s="26" t="s">
        <v>69</v>
      </c>
      <c r="I475" s="26" t="s">
        <v>113</v>
      </c>
      <c r="J475" s="26" t="s">
        <v>51</v>
      </c>
      <c r="K475" s="26" t="s">
        <v>51</v>
      </c>
      <c r="L475" s="26" t="s">
        <v>433</v>
      </c>
      <c r="M475" s="26" t="s">
        <v>165</v>
      </c>
      <c r="N475" s="26" t="s">
        <v>129</v>
      </c>
      <c r="O475" s="26" t="s">
        <v>57</v>
      </c>
      <c r="P475" s="26" t="s">
        <v>733</v>
      </c>
      <c r="Q475" s="26" t="s">
        <v>59</v>
      </c>
      <c r="R475" s="26" t="s">
        <v>54</v>
      </c>
      <c r="S475" s="26" t="s">
        <v>531</v>
      </c>
      <c r="T475" s="54">
        <v>3.145</v>
      </c>
      <c r="U475" s="36" t="s">
        <v>1911</v>
      </c>
      <c r="V475" s="43">
        <v>8.3999999999999995E-3</v>
      </c>
      <c r="W475" s="43">
        <v>2.8899999999999999E-2</v>
      </c>
      <c r="X475" s="26" t="s">
        <v>347</v>
      </c>
      <c r="Z475" s="42">
        <v>1000000</v>
      </c>
      <c r="AA475" s="42">
        <v>1</v>
      </c>
      <c r="AB475" s="42">
        <v>105.82</v>
      </c>
      <c r="AC475" s="42">
        <v>0</v>
      </c>
      <c r="AD475" s="42">
        <v>1058.2</v>
      </c>
      <c r="AG475" s="26" t="s">
        <v>15</v>
      </c>
      <c r="AH475" s="43">
        <v>2.5147742990000001E-3</v>
      </c>
      <c r="AI475" s="43">
        <v>1.089741745E-3</v>
      </c>
      <c r="AJ475" s="43">
        <v>2.5678016034232716E-4</v>
      </c>
    </row>
    <row r="476" spans="1:36" x14ac:dyDescent="0.2">
      <c r="A476" s="26">
        <v>7956</v>
      </c>
      <c r="B476" s="26">
        <v>12538</v>
      </c>
      <c r="C476" s="26" t="s">
        <v>1912</v>
      </c>
      <c r="D476" s="26">
        <v>520025370</v>
      </c>
      <c r="E476" s="26" t="s">
        <v>203</v>
      </c>
      <c r="F476" s="26" t="s">
        <v>1913</v>
      </c>
      <c r="G476" s="26" t="s">
        <v>1914</v>
      </c>
      <c r="H476" s="26" t="s">
        <v>69</v>
      </c>
      <c r="I476" s="26" t="s">
        <v>112</v>
      </c>
      <c r="J476" s="26" t="s">
        <v>51</v>
      </c>
      <c r="K476" s="26" t="s">
        <v>51</v>
      </c>
      <c r="L476" s="26" t="s">
        <v>433</v>
      </c>
      <c r="M476" s="26" t="s">
        <v>165</v>
      </c>
      <c r="N476" s="26" t="s">
        <v>373</v>
      </c>
      <c r="O476" s="26" t="s">
        <v>57</v>
      </c>
      <c r="P476" s="26" t="s">
        <v>733</v>
      </c>
      <c r="Q476" s="26" t="s">
        <v>59</v>
      </c>
      <c r="R476" s="26" t="s">
        <v>54</v>
      </c>
      <c r="S476" s="26" t="s">
        <v>531</v>
      </c>
      <c r="T476" s="54">
        <v>2.5550000000000002</v>
      </c>
      <c r="U476" s="36" t="s">
        <v>1915</v>
      </c>
      <c r="V476" s="43">
        <v>2.0400000000000001E-2</v>
      </c>
      <c r="W476" s="43">
        <v>4.9000000000000002E-2</v>
      </c>
      <c r="X476" s="26" t="s">
        <v>347</v>
      </c>
      <c r="Z476" s="42">
        <v>1708333.23</v>
      </c>
      <c r="AA476" s="42">
        <v>1</v>
      </c>
      <c r="AB476" s="42">
        <v>93.69</v>
      </c>
      <c r="AC476" s="42">
        <v>0</v>
      </c>
      <c r="AD476" s="42">
        <v>1600.5373999999999</v>
      </c>
      <c r="AG476" s="26" t="s">
        <v>15</v>
      </c>
      <c r="AH476" s="43">
        <v>4.5544113939999997E-3</v>
      </c>
      <c r="AI476" s="43">
        <v>1.6482445849999999E-3</v>
      </c>
      <c r="AJ476" s="43">
        <v>3.8838239482696224E-4</v>
      </c>
    </row>
    <row r="477" spans="1:36" x14ac:dyDescent="0.2">
      <c r="A477" s="26">
        <v>7956</v>
      </c>
      <c r="B477" s="26">
        <v>12538</v>
      </c>
      <c r="C477" s="26" t="s">
        <v>1419</v>
      </c>
      <c r="D477" s="26">
        <v>520025438</v>
      </c>
      <c r="E477" s="26" t="s">
        <v>203</v>
      </c>
      <c r="F477" s="26" t="s">
        <v>1916</v>
      </c>
      <c r="G477" s="26" t="s">
        <v>1917</v>
      </c>
      <c r="H477" s="26" t="s">
        <v>69</v>
      </c>
      <c r="I477" s="26" t="s">
        <v>113</v>
      </c>
      <c r="J477" s="26" t="s">
        <v>51</v>
      </c>
      <c r="K477" s="26" t="s">
        <v>51</v>
      </c>
      <c r="L477" s="26" t="s">
        <v>433</v>
      </c>
      <c r="M477" s="26" t="s">
        <v>165</v>
      </c>
      <c r="N477" s="26" t="s">
        <v>357</v>
      </c>
      <c r="O477" s="26" t="s">
        <v>57</v>
      </c>
      <c r="P477" s="26" t="s">
        <v>724</v>
      </c>
      <c r="Q477" s="26" t="s">
        <v>59</v>
      </c>
      <c r="R477" s="26" t="s">
        <v>54</v>
      </c>
      <c r="S477" s="26" t="s">
        <v>531</v>
      </c>
      <c r="T477" s="54">
        <v>0.98499999999999999</v>
      </c>
      <c r="U477" s="36" t="s">
        <v>818</v>
      </c>
      <c r="V477" s="43">
        <v>4.9500000000000002E-2</v>
      </c>
      <c r="W477" s="43">
        <v>3.2899999999999999E-2</v>
      </c>
      <c r="X477" s="26" t="s">
        <v>347</v>
      </c>
      <c r="Z477" s="42">
        <v>248226.1</v>
      </c>
      <c r="AA477" s="42">
        <v>1</v>
      </c>
      <c r="AB477" s="42">
        <v>141.51</v>
      </c>
      <c r="AC477" s="42">
        <v>0</v>
      </c>
      <c r="AD477" s="42">
        <v>351.26474999999999</v>
      </c>
      <c r="AG477" s="26" t="s">
        <v>15</v>
      </c>
      <c r="AH477" s="43">
        <v>1.130469455E-3</v>
      </c>
      <c r="AI477" s="43">
        <v>3.6173489100000002E-4</v>
      </c>
      <c r="AJ477" s="43">
        <v>8.5237024029113088E-5</v>
      </c>
    </row>
    <row r="478" spans="1:36" x14ac:dyDescent="0.2">
      <c r="A478" s="26">
        <v>7956</v>
      </c>
      <c r="B478" s="26">
        <v>12538</v>
      </c>
      <c r="C478" s="26" t="s">
        <v>895</v>
      </c>
      <c r="D478" s="26">
        <v>520025990</v>
      </c>
      <c r="E478" s="26" t="s">
        <v>203</v>
      </c>
      <c r="F478" s="26" t="s">
        <v>1918</v>
      </c>
      <c r="G478" s="26" t="s">
        <v>1919</v>
      </c>
      <c r="H478" s="26" t="s">
        <v>69</v>
      </c>
      <c r="I478" s="26" t="s">
        <v>112</v>
      </c>
      <c r="J478" s="26" t="s">
        <v>51</v>
      </c>
      <c r="K478" s="26" t="s">
        <v>51</v>
      </c>
      <c r="L478" s="26" t="s">
        <v>433</v>
      </c>
      <c r="M478" s="26" t="s">
        <v>165</v>
      </c>
      <c r="N478" s="26" t="s">
        <v>84</v>
      </c>
      <c r="O478" s="26" t="s">
        <v>57</v>
      </c>
      <c r="P478" s="26" t="s">
        <v>750</v>
      </c>
      <c r="Q478" s="26" t="s">
        <v>64</v>
      </c>
      <c r="R478" s="26" t="s">
        <v>54</v>
      </c>
      <c r="S478" s="26" t="s">
        <v>531</v>
      </c>
      <c r="T478" s="54">
        <v>1.581</v>
      </c>
      <c r="U478" s="36" t="s">
        <v>827</v>
      </c>
      <c r="V478" s="43">
        <v>2.9499999999999998E-2</v>
      </c>
      <c r="W478" s="43">
        <v>5.21E-2</v>
      </c>
      <c r="X478" s="26" t="s">
        <v>347</v>
      </c>
      <c r="Z478" s="42">
        <v>851351.36</v>
      </c>
      <c r="AA478" s="42">
        <v>1</v>
      </c>
      <c r="AB478" s="42">
        <v>96.66</v>
      </c>
      <c r="AC478" s="42">
        <v>0</v>
      </c>
      <c r="AD478" s="42">
        <v>822.91621999999995</v>
      </c>
      <c r="AG478" s="26" t="s">
        <v>15</v>
      </c>
      <c r="AH478" s="43">
        <v>3.798589711E-3</v>
      </c>
      <c r="AI478" s="43">
        <v>8.4744486600000005E-4</v>
      </c>
      <c r="AJ478" s="43">
        <v>1.9968678786609504E-4</v>
      </c>
    </row>
    <row r="479" spans="1:36" x14ac:dyDescent="0.2">
      <c r="A479" s="26">
        <v>7956</v>
      </c>
      <c r="B479" s="26">
        <v>12538</v>
      </c>
      <c r="C479" s="26" t="s">
        <v>895</v>
      </c>
      <c r="D479" s="26">
        <v>520025990</v>
      </c>
      <c r="E479" s="26" t="s">
        <v>203</v>
      </c>
      <c r="F479" s="26" t="s">
        <v>1920</v>
      </c>
      <c r="G479" s="26" t="s">
        <v>1921</v>
      </c>
      <c r="H479" s="26" t="s">
        <v>69</v>
      </c>
      <c r="I479" s="26" t="s">
        <v>112</v>
      </c>
      <c r="J479" s="26" t="s">
        <v>51</v>
      </c>
      <c r="K479" s="26" t="s">
        <v>51</v>
      </c>
      <c r="L479" s="26" t="s">
        <v>433</v>
      </c>
      <c r="M479" s="26" t="s">
        <v>165</v>
      </c>
      <c r="N479" s="26" t="s">
        <v>84</v>
      </c>
      <c r="O479" s="26" t="s">
        <v>57</v>
      </c>
      <c r="P479" s="26" t="s">
        <v>750</v>
      </c>
      <c r="Q479" s="26" t="s">
        <v>64</v>
      </c>
      <c r="R479" s="26" t="s">
        <v>54</v>
      </c>
      <c r="S479" s="26" t="s">
        <v>531</v>
      </c>
      <c r="T479" s="54">
        <v>2.4159999999999999</v>
      </c>
      <c r="U479" s="36" t="s">
        <v>1616</v>
      </c>
      <c r="V479" s="43">
        <v>2.5499999999999998E-2</v>
      </c>
      <c r="W479" s="43">
        <v>5.3900000000000003E-2</v>
      </c>
      <c r="X479" s="26" t="s">
        <v>347</v>
      </c>
      <c r="Z479" s="42">
        <v>459000</v>
      </c>
      <c r="AA479" s="42">
        <v>1</v>
      </c>
      <c r="AB479" s="42">
        <v>93.63</v>
      </c>
      <c r="AC479" s="42">
        <v>0</v>
      </c>
      <c r="AD479" s="42">
        <v>429.76170000000002</v>
      </c>
      <c r="AG479" s="26" t="s">
        <v>15</v>
      </c>
      <c r="AH479" s="43">
        <v>7.0238968499999996E-4</v>
      </c>
      <c r="AI479" s="43">
        <v>4.42571598E-4</v>
      </c>
      <c r="AJ479" s="43">
        <v>1.0428489721696382E-4</v>
      </c>
    </row>
    <row r="480" spans="1:36" x14ac:dyDescent="0.2">
      <c r="A480" s="26">
        <v>7956</v>
      </c>
      <c r="B480" s="26">
        <v>12538</v>
      </c>
      <c r="C480" s="26" t="s">
        <v>895</v>
      </c>
      <c r="D480" s="26">
        <v>520025990</v>
      </c>
      <c r="E480" s="26" t="s">
        <v>203</v>
      </c>
      <c r="F480" s="26" t="s">
        <v>1922</v>
      </c>
      <c r="G480" s="26" t="s">
        <v>1923</v>
      </c>
      <c r="H480" s="26" t="s">
        <v>69</v>
      </c>
      <c r="I480" s="26" t="s">
        <v>113</v>
      </c>
      <c r="J480" s="26" t="s">
        <v>51</v>
      </c>
      <c r="K480" s="26" t="s">
        <v>51</v>
      </c>
      <c r="L480" s="26" t="s">
        <v>433</v>
      </c>
      <c r="M480" s="26" t="s">
        <v>165</v>
      </c>
      <c r="N480" s="26" t="s">
        <v>84</v>
      </c>
      <c r="O480" s="26" t="s">
        <v>57</v>
      </c>
      <c r="P480" s="26" t="s">
        <v>776</v>
      </c>
      <c r="Q480" s="26" t="s">
        <v>64</v>
      </c>
      <c r="R480" s="26" t="s">
        <v>54</v>
      </c>
      <c r="S480" s="26" t="s">
        <v>531</v>
      </c>
      <c r="T480" s="54">
        <v>3.8610000000000002</v>
      </c>
      <c r="U480" s="36">
        <v>47125</v>
      </c>
      <c r="V480" s="43">
        <v>1E-3</v>
      </c>
      <c r="W480" s="43">
        <v>2.7799999999999998E-2</v>
      </c>
      <c r="X480" s="26" t="s">
        <v>347</v>
      </c>
      <c r="Z480" s="42">
        <v>469736.84</v>
      </c>
      <c r="AA480" s="42">
        <v>1</v>
      </c>
      <c r="AB480" s="42">
        <v>102.96</v>
      </c>
      <c r="AC480" s="42">
        <v>0</v>
      </c>
      <c r="AD480" s="42">
        <v>483.64105000000001</v>
      </c>
      <c r="AG480" s="26" t="s">
        <v>15</v>
      </c>
      <c r="AH480" s="43">
        <v>2.8777199120000002E-3</v>
      </c>
      <c r="AI480" s="43">
        <v>4.9805692799999995E-4</v>
      </c>
      <c r="AJ480" s="43">
        <v>1.1735912527606452E-4</v>
      </c>
    </row>
    <row r="481" spans="1:36" x14ac:dyDescent="0.2">
      <c r="A481" s="26">
        <v>7956</v>
      </c>
      <c r="B481" s="26">
        <v>12538</v>
      </c>
      <c r="C481" s="26" t="s">
        <v>747</v>
      </c>
      <c r="D481" s="26">
        <v>520041146</v>
      </c>
      <c r="E481" s="26" t="s">
        <v>203</v>
      </c>
      <c r="F481" s="26" t="s">
        <v>748</v>
      </c>
      <c r="G481" s="26" t="s">
        <v>749</v>
      </c>
      <c r="H481" s="26" t="s">
        <v>69</v>
      </c>
      <c r="I481" s="26" t="s">
        <v>112</v>
      </c>
      <c r="J481" s="26" t="s">
        <v>51</v>
      </c>
      <c r="K481" s="26" t="s">
        <v>51</v>
      </c>
      <c r="L481" s="26" t="s">
        <v>433</v>
      </c>
      <c r="M481" s="26" t="s">
        <v>165</v>
      </c>
      <c r="N481" s="26" t="s">
        <v>353</v>
      </c>
      <c r="O481" s="26" t="s">
        <v>57</v>
      </c>
      <c r="P481" s="26" t="s">
        <v>750</v>
      </c>
      <c r="Q481" s="26" t="s">
        <v>64</v>
      </c>
      <c r="R481" s="26" t="s">
        <v>54</v>
      </c>
      <c r="S481" s="26" t="s">
        <v>531</v>
      </c>
      <c r="T481" s="54">
        <v>1.4850000000000001</v>
      </c>
      <c r="U481" s="36">
        <v>46031</v>
      </c>
      <c r="V481" s="43">
        <v>3.4500000000000003E-2</v>
      </c>
      <c r="W481" s="43">
        <v>5.1900000000000002E-2</v>
      </c>
      <c r="X481" s="26" t="s">
        <v>347</v>
      </c>
      <c r="Z481" s="42">
        <v>3317647.06</v>
      </c>
      <c r="AA481" s="42">
        <v>1</v>
      </c>
      <c r="AB481" s="42">
        <v>98.71</v>
      </c>
      <c r="AC481" s="42">
        <v>0</v>
      </c>
      <c r="AD481" s="42">
        <v>3274.8494099999998</v>
      </c>
      <c r="AG481" s="26" t="s">
        <v>15</v>
      </c>
      <c r="AH481" s="43">
        <v>5.1618497939999999E-3</v>
      </c>
      <c r="AI481" s="43">
        <v>3.372462778E-3</v>
      </c>
      <c r="AJ481" s="43">
        <v>7.9466675165070443E-4</v>
      </c>
    </row>
    <row r="482" spans="1:36" x14ac:dyDescent="0.2">
      <c r="A482" s="26">
        <v>7956</v>
      </c>
      <c r="B482" s="26">
        <v>12538</v>
      </c>
      <c r="C482" s="26" t="s">
        <v>747</v>
      </c>
      <c r="D482" s="26">
        <v>520041146</v>
      </c>
      <c r="E482" s="26" t="s">
        <v>203</v>
      </c>
      <c r="F482" s="26" t="s">
        <v>1924</v>
      </c>
      <c r="G482" s="26" t="s">
        <v>1925</v>
      </c>
      <c r="H482" s="26" t="s">
        <v>69</v>
      </c>
      <c r="I482" s="26" t="s">
        <v>339</v>
      </c>
      <c r="J482" s="26" t="s">
        <v>51</v>
      </c>
      <c r="K482" s="26" t="s">
        <v>51</v>
      </c>
      <c r="L482" s="26" t="s">
        <v>433</v>
      </c>
      <c r="M482" s="26" t="s">
        <v>165</v>
      </c>
      <c r="N482" s="26" t="s">
        <v>353</v>
      </c>
      <c r="O482" s="26" t="s">
        <v>57</v>
      </c>
      <c r="P482" s="26" t="s">
        <v>750</v>
      </c>
      <c r="Q482" s="26" t="s">
        <v>64</v>
      </c>
      <c r="R482" s="26" t="s">
        <v>54</v>
      </c>
      <c r="S482" s="26" t="s">
        <v>531</v>
      </c>
      <c r="T482" s="54">
        <v>3.61</v>
      </c>
      <c r="U482" s="36">
        <v>46761</v>
      </c>
      <c r="V482" s="43">
        <v>7.4999999999999997E-3</v>
      </c>
      <c r="W482" s="43">
        <v>5.5599999999999997E-2</v>
      </c>
      <c r="X482" s="26" t="s">
        <v>347</v>
      </c>
      <c r="Z482" s="42">
        <v>5428000</v>
      </c>
      <c r="AA482" s="42">
        <v>1</v>
      </c>
      <c r="AB482" s="42">
        <v>84.7</v>
      </c>
      <c r="AC482" s="42">
        <v>0</v>
      </c>
      <c r="AD482" s="42">
        <v>4597.5159999999996</v>
      </c>
      <c r="AG482" s="26" t="s">
        <v>15</v>
      </c>
      <c r="AH482" s="43">
        <v>1.0212559140999999E-2</v>
      </c>
      <c r="AI482" s="43">
        <v>4.7345540639999999E-3</v>
      </c>
      <c r="AJ482" s="43">
        <v>1.1156217120170239E-3</v>
      </c>
    </row>
    <row r="483" spans="1:36" x14ac:dyDescent="0.2">
      <c r="A483" s="26">
        <v>7956</v>
      </c>
      <c r="B483" s="26">
        <v>12538</v>
      </c>
      <c r="C483" s="26" t="s">
        <v>747</v>
      </c>
      <c r="D483" s="26">
        <v>520041146</v>
      </c>
      <c r="E483" s="26" t="s">
        <v>203</v>
      </c>
      <c r="F483" s="26" t="s">
        <v>1926</v>
      </c>
      <c r="G483" s="26" t="s">
        <v>1927</v>
      </c>
      <c r="H483" s="26" t="s">
        <v>69</v>
      </c>
      <c r="I483" s="26" t="s">
        <v>112</v>
      </c>
      <c r="J483" s="26" t="s">
        <v>51</v>
      </c>
      <c r="K483" s="26" t="s">
        <v>51</v>
      </c>
      <c r="L483" s="26" t="s">
        <v>433</v>
      </c>
      <c r="M483" s="26" t="s">
        <v>165</v>
      </c>
      <c r="N483" s="26" t="s">
        <v>353</v>
      </c>
      <c r="O483" s="26" t="s">
        <v>57</v>
      </c>
      <c r="P483" s="26" t="s">
        <v>750</v>
      </c>
      <c r="Q483" s="26" t="s">
        <v>64</v>
      </c>
      <c r="R483" s="26" t="s">
        <v>54</v>
      </c>
      <c r="S483" s="26" t="s">
        <v>531</v>
      </c>
      <c r="T483" s="54">
        <v>3.51</v>
      </c>
      <c r="U483" s="36">
        <v>47158</v>
      </c>
      <c r="V483" s="43">
        <v>1.4999999999999999E-2</v>
      </c>
      <c r="W483" s="43">
        <v>5.5599999999999997E-2</v>
      </c>
      <c r="X483" s="26" t="s">
        <v>347</v>
      </c>
      <c r="Z483" s="42">
        <v>1958000</v>
      </c>
      <c r="AA483" s="42">
        <v>1</v>
      </c>
      <c r="AB483" s="42">
        <v>87.5</v>
      </c>
      <c r="AC483" s="42">
        <v>0</v>
      </c>
      <c r="AD483" s="42">
        <v>1713.25</v>
      </c>
      <c r="AG483" s="26" t="s">
        <v>15</v>
      </c>
      <c r="AH483" s="43">
        <v>1.6635711890000001E-3</v>
      </c>
      <c r="AI483" s="43">
        <v>1.764316807E-3</v>
      </c>
      <c r="AJ483" s="43">
        <v>4.1573295190558689E-4</v>
      </c>
    </row>
    <row r="484" spans="1:36" x14ac:dyDescent="0.2">
      <c r="A484" s="26">
        <v>7956</v>
      </c>
      <c r="B484" s="26">
        <v>12538</v>
      </c>
      <c r="C484" s="26" t="s">
        <v>747</v>
      </c>
      <c r="D484" s="26">
        <v>520041146</v>
      </c>
      <c r="E484" s="26" t="s">
        <v>203</v>
      </c>
      <c r="F484" s="26" t="s">
        <v>1926</v>
      </c>
      <c r="G484" s="26" t="s">
        <v>1927</v>
      </c>
      <c r="H484" s="26" t="s">
        <v>69</v>
      </c>
      <c r="I484" s="26" t="s">
        <v>112</v>
      </c>
      <c r="J484" s="26" t="s">
        <v>51</v>
      </c>
      <c r="K484" s="26" t="s">
        <v>51</v>
      </c>
      <c r="L484" s="26" t="s">
        <v>52</v>
      </c>
      <c r="M484" s="26" t="s">
        <v>165</v>
      </c>
      <c r="N484" s="26" t="s">
        <v>353</v>
      </c>
      <c r="O484" s="26" t="s">
        <v>57</v>
      </c>
      <c r="P484" s="26" t="s">
        <v>154</v>
      </c>
      <c r="Q484" s="26" t="s">
        <v>154</v>
      </c>
      <c r="R484" s="26" t="s">
        <v>54</v>
      </c>
      <c r="S484" s="26" t="s">
        <v>531</v>
      </c>
      <c r="T484" s="54">
        <v>3.51</v>
      </c>
      <c r="U484" s="36">
        <v>47158</v>
      </c>
      <c r="V484" s="43">
        <v>1.4999999999999999E-2</v>
      </c>
      <c r="W484" s="43">
        <v>5.5599999999999997E-2</v>
      </c>
      <c r="X484" s="26" t="s">
        <v>347</v>
      </c>
      <c r="Z484" s="42">
        <v>1926400</v>
      </c>
      <c r="AA484" s="42">
        <v>1</v>
      </c>
      <c r="AB484" s="42">
        <v>86.6066</v>
      </c>
      <c r="AC484" s="42">
        <v>0</v>
      </c>
      <c r="AD484" s="42">
        <v>1668.3895399999999</v>
      </c>
      <c r="AG484" s="26" t="s">
        <v>15</v>
      </c>
      <c r="AH484" s="43">
        <v>1.6253179036000001E-2</v>
      </c>
      <c r="AI484" s="43">
        <v>1.718119192E-3</v>
      </c>
      <c r="AJ484" s="43">
        <v>4.0484722509418017E-4</v>
      </c>
    </row>
    <row r="485" spans="1:36" x14ac:dyDescent="0.2">
      <c r="A485" s="26">
        <v>7956</v>
      </c>
      <c r="B485" s="26">
        <v>12538</v>
      </c>
      <c r="C485" s="26" t="s">
        <v>1928</v>
      </c>
      <c r="D485" s="26">
        <v>520028911</v>
      </c>
      <c r="E485" s="26" t="s">
        <v>203</v>
      </c>
      <c r="F485" s="26" t="s">
        <v>1929</v>
      </c>
      <c r="G485" s="26" t="s">
        <v>1930</v>
      </c>
      <c r="H485" s="26" t="s">
        <v>69</v>
      </c>
      <c r="I485" s="26" t="s">
        <v>112</v>
      </c>
      <c r="J485" s="26" t="s">
        <v>51</v>
      </c>
      <c r="K485" s="26" t="s">
        <v>51</v>
      </c>
      <c r="L485" s="26" t="s">
        <v>433</v>
      </c>
      <c r="M485" s="26" t="s">
        <v>165</v>
      </c>
      <c r="N485" s="26" t="s">
        <v>373</v>
      </c>
      <c r="O485" s="26" t="s">
        <v>57</v>
      </c>
      <c r="P485" s="26" t="s">
        <v>737</v>
      </c>
      <c r="Q485" s="26" t="s">
        <v>59</v>
      </c>
      <c r="R485" s="26" t="s">
        <v>54</v>
      </c>
      <c r="S485" s="26" t="s">
        <v>531</v>
      </c>
      <c r="T485" s="54">
        <v>2.714</v>
      </c>
      <c r="U485" s="36">
        <v>48122</v>
      </c>
      <c r="V485" s="43">
        <v>0.04</v>
      </c>
      <c r="W485" s="43">
        <v>5.1799999999999999E-2</v>
      </c>
      <c r="X485" s="26" t="s">
        <v>347</v>
      </c>
      <c r="Z485" s="42">
        <v>297500.05</v>
      </c>
      <c r="AA485" s="42">
        <v>1</v>
      </c>
      <c r="AB485" s="42">
        <v>98.91</v>
      </c>
      <c r="AC485" s="42">
        <v>0</v>
      </c>
      <c r="AD485" s="42">
        <v>294.25729999999999</v>
      </c>
      <c r="AG485" s="26" t="s">
        <v>15</v>
      </c>
      <c r="AH485" s="43">
        <v>4.3912730500000001E-4</v>
      </c>
      <c r="AI485" s="43">
        <v>3.0302822099999998E-4</v>
      </c>
      <c r="AJ485" s="43">
        <v>7.1403739062464813E-5</v>
      </c>
    </row>
    <row r="486" spans="1:36" x14ac:dyDescent="0.2">
      <c r="A486" s="26">
        <v>7956</v>
      </c>
      <c r="B486" s="26">
        <v>12538</v>
      </c>
      <c r="C486" s="26" t="s">
        <v>1928</v>
      </c>
      <c r="D486" s="26">
        <v>520028911</v>
      </c>
      <c r="E486" s="26" t="s">
        <v>203</v>
      </c>
      <c r="F486" s="26" t="s">
        <v>1931</v>
      </c>
      <c r="G486" s="26" t="s">
        <v>1932</v>
      </c>
      <c r="H486" s="26" t="s">
        <v>69</v>
      </c>
      <c r="I486" s="26" t="s">
        <v>112</v>
      </c>
      <c r="J486" s="26" t="s">
        <v>51</v>
      </c>
      <c r="K486" s="26" t="s">
        <v>51</v>
      </c>
      <c r="L486" s="26" t="s">
        <v>433</v>
      </c>
      <c r="M486" s="26" t="s">
        <v>165</v>
      </c>
      <c r="N486" s="26" t="s">
        <v>373</v>
      </c>
      <c r="O486" s="26" t="s">
        <v>57</v>
      </c>
      <c r="P486" s="26" t="s">
        <v>737</v>
      </c>
      <c r="Q486" s="26" t="s">
        <v>59</v>
      </c>
      <c r="R486" s="26" t="s">
        <v>54</v>
      </c>
      <c r="S486" s="26" t="s">
        <v>531</v>
      </c>
      <c r="T486" s="54">
        <v>5.1890000000000001</v>
      </c>
      <c r="U486" s="36">
        <v>49594</v>
      </c>
      <c r="V486" s="43">
        <v>2.07E-2</v>
      </c>
      <c r="W486" s="43">
        <v>5.2200000000000003E-2</v>
      </c>
      <c r="X486" s="26" t="s">
        <v>347</v>
      </c>
      <c r="Z486" s="42">
        <v>732791.33</v>
      </c>
      <c r="AA486" s="42">
        <v>1</v>
      </c>
      <c r="AB486" s="42">
        <v>85.16</v>
      </c>
      <c r="AC486" s="42">
        <v>0</v>
      </c>
      <c r="AD486" s="42">
        <v>624.04510000000005</v>
      </c>
      <c r="AG486" s="26" t="s">
        <v>15</v>
      </c>
      <c r="AH486" s="43">
        <v>1.9478938449999999E-3</v>
      </c>
      <c r="AI486" s="43">
        <v>6.4264599899999998E-4</v>
      </c>
      <c r="AJ486" s="43">
        <v>1.5142922022192743E-4</v>
      </c>
    </row>
    <row r="487" spans="1:36" x14ac:dyDescent="0.2">
      <c r="A487" s="26">
        <v>7956</v>
      </c>
      <c r="B487" s="26">
        <v>12538</v>
      </c>
      <c r="C487" s="26" t="s">
        <v>1933</v>
      </c>
      <c r="D487" s="26">
        <v>520003781</v>
      </c>
      <c r="E487" s="26" t="s">
        <v>203</v>
      </c>
      <c r="F487" s="26" t="s">
        <v>1934</v>
      </c>
      <c r="G487" s="26" t="s">
        <v>1935</v>
      </c>
      <c r="H487" s="26" t="s">
        <v>69</v>
      </c>
      <c r="I487" s="26" t="s">
        <v>112</v>
      </c>
      <c r="J487" s="26" t="s">
        <v>51</v>
      </c>
      <c r="K487" s="26" t="s">
        <v>51</v>
      </c>
      <c r="L487" s="26" t="s">
        <v>433</v>
      </c>
      <c r="M487" s="26" t="s">
        <v>165</v>
      </c>
      <c r="N487" s="26" t="s">
        <v>134</v>
      </c>
      <c r="O487" s="26" t="s">
        <v>57</v>
      </c>
      <c r="P487" s="26" t="s">
        <v>762</v>
      </c>
      <c r="Q487" s="26" t="s">
        <v>59</v>
      </c>
      <c r="R487" s="26" t="s">
        <v>54</v>
      </c>
      <c r="S487" s="26" t="s">
        <v>531</v>
      </c>
      <c r="T487" s="54">
        <v>1.4530000000000001</v>
      </c>
      <c r="U487" s="36" t="s">
        <v>1483</v>
      </c>
      <c r="V487" s="43">
        <v>2.6100000000000002E-2</v>
      </c>
      <c r="W487" s="43">
        <v>4.6100000000000002E-2</v>
      </c>
      <c r="X487" s="26" t="s">
        <v>347</v>
      </c>
      <c r="Z487" s="42">
        <v>194116.38</v>
      </c>
      <c r="AA487" s="42">
        <v>1</v>
      </c>
      <c r="AB487" s="42">
        <v>97.27</v>
      </c>
      <c r="AC487" s="42">
        <v>0</v>
      </c>
      <c r="AD487" s="42">
        <v>188.81700000000001</v>
      </c>
      <c r="AG487" s="26" t="s">
        <v>15</v>
      </c>
      <c r="AH487" s="43">
        <v>5.3642988299999999E-4</v>
      </c>
      <c r="AI487" s="43">
        <v>1.94445064E-4</v>
      </c>
      <c r="AJ487" s="43">
        <v>4.5817860078772625E-5</v>
      </c>
    </row>
    <row r="488" spans="1:36" x14ac:dyDescent="0.2">
      <c r="A488" s="26">
        <v>7956</v>
      </c>
      <c r="B488" s="26">
        <v>12538</v>
      </c>
      <c r="C488" s="26" t="s">
        <v>1933</v>
      </c>
      <c r="D488" s="26">
        <v>520003781</v>
      </c>
      <c r="E488" s="26" t="s">
        <v>203</v>
      </c>
      <c r="F488" s="26" t="s">
        <v>1936</v>
      </c>
      <c r="G488" s="26" t="s">
        <v>1937</v>
      </c>
      <c r="H488" s="26" t="s">
        <v>69</v>
      </c>
      <c r="I488" s="26" t="s">
        <v>112</v>
      </c>
      <c r="J488" s="26" t="s">
        <v>51</v>
      </c>
      <c r="K488" s="26" t="s">
        <v>51</v>
      </c>
      <c r="L488" s="26" t="s">
        <v>433</v>
      </c>
      <c r="M488" s="26" t="s">
        <v>165</v>
      </c>
      <c r="N488" s="26" t="s">
        <v>134</v>
      </c>
      <c r="O488" s="26" t="s">
        <v>57</v>
      </c>
      <c r="P488" s="26" t="s">
        <v>762</v>
      </c>
      <c r="Q488" s="26" t="s">
        <v>59</v>
      </c>
      <c r="R488" s="26" t="s">
        <v>54</v>
      </c>
      <c r="S488" s="26" t="s">
        <v>531</v>
      </c>
      <c r="T488" s="54">
        <v>6.0880000000000001</v>
      </c>
      <c r="U488" s="36" t="s">
        <v>1938</v>
      </c>
      <c r="V488" s="43">
        <v>1.9E-2</v>
      </c>
      <c r="W488" s="43">
        <v>4.8800000000000003E-2</v>
      </c>
      <c r="X488" s="26" t="s">
        <v>347</v>
      </c>
      <c r="Z488" s="42">
        <v>132050</v>
      </c>
      <c r="AA488" s="42">
        <v>1</v>
      </c>
      <c r="AB488" s="42">
        <v>83.51</v>
      </c>
      <c r="AC488" s="42">
        <v>0</v>
      </c>
      <c r="AD488" s="42">
        <v>110.27495</v>
      </c>
      <c r="AG488" s="26" t="s">
        <v>15</v>
      </c>
      <c r="AH488" s="43">
        <v>1.2930232500000001E-4</v>
      </c>
      <c r="AI488" s="43">
        <v>1.13561913E-4</v>
      </c>
      <c r="AJ488" s="43">
        <v>2.6759043037934333E-5</v>
      </c>
    </row>
    <row r="489" spans="1:36" x14ac:dyDescent="0.2">
      <c r="A489" s="26">
        <v>7956</v>
      </c>
      <c r="B489" s="26">
        <v>12538</v>
      </c>
      <c r="C489" s="26" t="s">
        <v>898</v>
      </c>
      <c r="D489" s="26">
        <v>520029935</v>
      </c>
      <c r="E489" s="26" t="s">
        <v>203</v>
      </c>
      <c r="F489" s="26" t="s">
        <v>899</v>
      </c>
      <c r="G489" s="26" t="s">
        <v>900</v>
      </c>
      <c r="H489" s="26" t="s">
        <v>69</v>
      </c>
      <c r="I489" s="26" t="s">
        <v>112</v>
      </c>
      <c r="J489" s="26" t="s">
        <v>51</v>
      </c>
      <c r="K489" s="26" t="s">
        <v>51</v>
      </c>
      <c r="L489" s="26" t="s">
        <v>433</v>
      </c>
      <c r="M489" s="26" t="s">
        <v>165</v>
      </c>
      <c r="N489" s="26" t="s">
        <v>129</v>
      </c>
      <c r="O489" s="26" t="s">
        <v>57</v>
      </c>
      <c r="P489" s="26" t="s">
        <v>530</v>
      </c>
      <c r="Q489" s="26" t="s">
        <v>59</v>
      </c>
      <c r="R489" s="26" t="s">
        <v>54</v>
      </c>
      <c r="S489" s="26" t="s">
        <v>531</v>
      </c>
      <c r="T489" s="54">
        <v>3.2290000000000001</v>
      </c>
      <c r="U489" s="36">
        <v>47615</v>
      </c>
      <c r="V489" s="43">
        <v>2.6800000000000001E-2</v>
      </c>
      <c r="W489" s="43">
        <v>4.53E-2</v>
      </c>
      <c r="X489" s="26" t="s">
        <v>347</v>
      </c>
      <c r="Z489" s="42">
        <v>2211558.12</v>
      </c>
      <c r="AA489" s="42">
        <v>1</v>
      </c>
      <c r="AB489" s="42">
        <v>94.55</v>
      </c>
      <c r="AC489" s="42">
        <v>0</v>
      </c>
      <c r="AD489" s="42">
        <v>2091.0282000000002</v>
      </c>
      <c r="AG489" s="26" t="s">
        <v>15</v>
      </c>
      <c r="AH489" s="43">
        <v>1.129755177E-3</v>
      </c>
      <c r="AI489" s="43">
        <v>2.153355434E-3</v>
      </c>
      <c r="AJ489" s="43">
        <v>5.0740366327379311E-4</v>
      </c>
    </row>
    <row r="490" spans="1:36" x14ac:dyDescent="0.2">
      <c r="A490" s="26">
        <v>7956</v>
      </c>
      <c r="B490" s="26">
        <v>12538</v>
      </c>
      <c r="C490" s="26" t="s">
        <v>898</v>
      </c>
      <c r="D490" s="26">
        <v>520029935</v>
      </c>
      <c r="E490" s="26" t="s">
        <v>203</v>
      </c>
      <c r="F490" s="26" t="s">
        <v>1939</v>
      </c>
      <c r="G490" s="26" t="s">
        <v>1940</v>
      </c>
      <c r="H490" s="26" t="s">
        <v>69</v>
      </c>
      <c r="I490" s="26" t="s">
        <v>113</v>
      </c>
      <c r="J490" s="26" t="s">
        <v>51</v>
      </c>
      <c r="K490" s="26" t="s">
        <v>51</v>
      </c>
      <c r="L490" s="26" t="s">
        <v>433</v>
      </c>
      <c r="M490" s="26" t="s">
        <v>165</v>
      </c>
      <c r="N490" s="26" t="s">
        <v>129</v>
      </c>
      <c r="O490" s="26" t="s">
        <v>57</v>
      </c>
      <c r="P490" s="26" t="s">
        <v>733</v>
      </c>
      <c r="Q490" s="26" t="s">
        <v>59</v>
      </c>
      <c r="R490" s="26" t="s">
        <v>54</v>
      </c>
      <c r="S490" s="26" t="s">
        <v>531</v>
      </c>
      <c r="T490" s="54">
        <v>1.472</v>
      </c>
      <c r="U490" s="36">
        <v>47855</v>
      </c>
      <c r="V490" s="43">
        <v>2.4199999999999999E-2</v>
      </c>
      <c r="W490" s="43">
        <v>2.6800000000000001E-2</v>
      </c>
      <c r="X490" s="26" t="s">
        <v>347</v>
      </c>
      <c r="Z490" s="42">
        <v>954368</v>
      </c>
      <c r="AA490" s="42">
        <v>1</v>
      </c>
      <c r="AB490" s="42">
        <v>116.3</v>
      </c>
      <c r="AC490" s="42">
        <v>0</v>
      </c>
      <c r="AD490" s="42">
        <v>1109.9299799999999</v>
      </c>
      <c r="AG490" s="26" t="s">
        <v>15</v>
      </c>
      <c r="AH490" s="43">
        <v>6.30278695E-4</v>
      </c>
      <c r="AI490" s="43">
        <v>1.1430136390000001E-3</v>
      </c>
      <c r="AJ490" s="43">
        <v>2.6933282766316007E-4</v>
      </c>
    </row>
    <row r="491" spans="1:36" x14ac:dyDescent="0.2">
      <c r="A491" s="26">
        <v>7956</v>
      </c>
      <c r="B491" s="26">
        <v>12538</v>
      </c>
      <c r="C491" s="26" t="s">
        <v>898</v>
      </c>
      <c r="D491" s="26">
        <v>520029935</v>
      </c>
      <c r="E491" s="26" t="s">
        <v>203</v>
      </c>
      <c r="F491" s="26" t="s">
        <v>1941</v>
      </c>
      <c r="G491" s="26" t="s">
        <v>1942</v>
      </c>
      <c r="H491" s="26" t="s">
        <v>69</v>
      </c>
      <c r="I491" s="26" t="s">
        <v>113</v>
      </c>
      <c r="J491" s="26" t="s">
        <v>51</v>
      </c>
      <c r="K491" s="26" t="s">
        <v>51</v>
      </c>
      <c r="L491" s="26" t="s">
        <v>433</v>
      </c>
      <c r="M491" s="26" t="s">
        <v>165</v>
      </c>
      <c r="N491" s="26" t="s">
        <v>129</v>
      </c>
      <c r="O491" s="26" t="s">
        <v>57</v>
      </c>
      <c r="P491" s="26" t="s">
        <v>530</v>
      </c>
      <c r="Q491" s="26" t="s">
        <v>59</v>
      </c>
      <c r="R491" s="26" t="s">
        <v>54</v>
      </c>
      <c r="S491" s="26" t="s">
        <v>531</v>
      </c>
      <c r="T491" s="54">
        <v>3.7370000000000001</v>
      </c>
      <c r="U491" s="36" t="s">
        <v>1943</v>
      </c>
      <c r="V491" s="43">
        <v>2E-3</v>
      </c>
      <c r="W491" s="43">
        <v>2.3800000000000002E-2</v>
      </c>
      <c r="X491" s="26" t="s">
        <v>347</v>
      </c>
      <c r="Z491" s="42">
        <v>7138076.6200000001</v>
      </c>
      <c r="AA491" s="42">
        <v>1</v>
      </c>
      <c r="AB491" s="42">
        <v>103.66</v>
      </c>
      <c r="AC491" s="42">
        <v>0</v>
      </c>
      <c r="AD491" s="42">
        <v>7399.3302199999998</v>
      </c>
      <c r="AG491" s="26" t="s">
        <v>15</v>
      </c>
      <c r="AH491" s="43">
        <v>1.9631816370000001E-3</v>
      </c>
      <c r="AI491" s="43">
        <v>7.6198819020000001E-3</v>
      </c>
      <c r="AJ491" s="43">
        <v>1.7955029298028983E-3</v>
      </c>
    </row>
    <row r="492" spans="1:36" x14ac:dyDescent="0.2">
      <c r="A492" s="26">
        <v>7956</v>
      </c>
      <c r="B492" s="26">
        <v>12538</v>
      </c>
      <c r="C492" s="26" t="s">
        <v>898</v>
      </c>
      <c r="D492" s="26">
        <v>520029935</v>
      </c>
      <c r="E492" s="26" t="s">
        <v>203</v>
      </c>
      <c r="F492" s="26" t="s">
        <v>1944</v>
      </c>
      <c r="G492" s="26" t="s">
        <v>1945</v>
      </c>
      <c r="H492" s="26" t="s">
        <v>69</v>
      </c>
      <c r="I492" s="26" t="s">
        <v>113</v>
      </c>
      <c r="J492" s="26" t="s">
        <v>51</v>
      </c>
      <c r="K492" s="26" t="s">
        <v>51</v>
      </c>
      <c r="L492" s="26" t="s">
        <v>433</v>
      </c>
      <c r="M492" s="26" t="s">
        <v>165</v>
      </c>
      <c r="N492" s="26" t="s">
        <v>129</v>
      </c>
      <c r="O492" s="26" t="s">
        <v>57</v>
      </c>
      <c r="P492" s="26" t="s">
        <v>733</v>
      </c>
      <c r="Q492" s="26" t="s">
        <v>59</v>
      </c>
      <c r="R492" s="26" t="s">
        <v>54</v>
      </c>
      <c r="S492" s="26" t="s">
        <v>531</v>
      </c>
      <c r="T492" s="54">
        <v>2.827</v>
      </c>
      <c r="U492" s="36">
        <v>48224</v>
      </c>
      <c r="V492" s="43">
        <v>2E-3</v>
      </c>
      <c r="W492" s="43">
        <v>2.7799999999999998E-2</v>
      </c>
      <c r="X492" s="26" t="s">
        <v>347</v>
      </c>
      <c r="Z492" s="42">
        <v>399096</v>
      </c>
      <c r="AA492" s="42">
        <v>1</v>
      </c>
      <c r="AB492" s="42">
        <v>104.64</v>
      </c>
      <c r="AC492" s="42">
        <v>0</v>
      </c>
      <c r="AD492" s="42">
        <v>417.61405000000002</v>
      </c>
      <c r="AG492" s="26" t="s">
        <v>15</v>
      </c>
      <c r="AH492" s="43">
        <v>6.9638108500000003E-4</v>
      </c>
      <c r="AI492" s="43">
        <v>4.30061863E-4</v>
      </c>
      <c r="AJ492" s="43">
        <v>1.0133717890777608E-4</v>
      </c>
    </row>
    <row r="493" spans="1:36" x14ac:dyDescent="0.2">
      <c r="A493" s="26">
        <v>7956</v>
      </c>
      <c r="B493" s="26">
        <v>12538</v>
      </c>
      <c r="C493" s="26" t="s">
        <v>1946</v>
      </c>
      <c r="D493" s="26">
        <v>520030859</v>
      </c>
      <c r="E493" s="26" t="s">
        <v>203</v>
      </c>
      <c r="F493" s="26" t="s">
        <v>1947</v>
      </c>
      <c r="G493" s="26" t="s">
        <v>1948</v>
      </c>
      <c r="H493" s="26" t="s">
        <v>69</v>
      </c>
      <c r="I493" s="26" t="s">
        <v>112</v>
      </c>
      <c r="J493" s="26" t="s">
        <v>51</v>
      </c>
      <c r="K493" s="26" t="s">
        <v>51</v>
      </c>
      <c r="L493" s="26" t="s">
        <v>433</v>
      </c>
      <c r="M493" s="26" t="s">
        <v>165</v>
      </c>
      <c r="N493" s="26" t="s">
        <v>373</v>
      </c>
      <c r="O493" s="26" t="s">
        <v>57</v>
      </c>
      <c r="P493" s="26" t="s">
        <v>728</v>
      </c>
      <c r="Q493" s="26" t="s">
        <v>59</v>
      </c>
      <c r="R493" s="26" t="s">
        <v>54</v>
      </c>
      <c r="S493" s="26" t="s">
        <v>531</v>
      </c>
      <c r="T493" s="54">
        <v>2.6480000000000001</v>
      </c>
      <c r="U493" s="36" t="s">
        <v>1949</v>
      </c>
      <c r="V493" s="43">
        <v>1.6400000000000001E-2</v>
      </c>
      <c r="W493" s="43">
        <v>4.9799999999999997E-2</v>
      </c>
      <c r="X493" s="26" t="s">
        <v>347</v>
      </c>
      <c r="Z493" s="42">
        <v>1714705.88</v>
      </c>
      <c r="AA493" s="42">
        <v>1</v>
      </c>
      <c r="AB493" s="42">
        <v>92.12</v>
      </c>
      <c r="AC493" s="42">
        <v>0</v>
      </c>
      <c r="AD493" s="42">
        <v>1579.5870600000001</v>
      </c>
      <c r="AG493" s="26" t="s">
        <v>15</v>
      </c>
      <c r="AH493" s="43">
        <v>5.4775410399999997E-3</v>
      </c>
      <c r="AI493" s="43">
        <v>1.626669778E-3</v>
      </c>
      <c r="AJ493" s="43">
        <v>3.8329863782032245E-4</v>
      </c>
    </row>
    <row r="494" spans="1:36" x14ac:dyDescent="0.2">
      <c r="A494" s="26">
        <v>7956</v>
      </c>
      <c r="B494" s="26">
        <v>12538</v>
      </c>
      <c r="C494" s="26" t="s">
        <v>709</v>
      </c>
      <c r="D494" s="26">
        <v>520001736</v>
      </c>
      <c r="E494" s="26" t="s">
        <v>203</v>
      </c>
      <c r="F494" s="26" t="s">
        <v>904</v>
      </c>
      <c r="G494" s="26" t="s">
        <v>905</v>
      </c>
      <c r="H494" s="26" t="s">
        <v>69</v>
      </c>
      <c r="I494" s="26" t="s">
        <v>113</v>
      </c>
      <c r="J494" s="26" t="s">
        <v>51</v>
      </c>
      <c r="K494" s="26" t="s">
        <v>51</v>
      </c>
      <c r="L494" s="26" t="s">
        <v>433</v>
      </c>
      <c r="M494" s="26" t="s">
        <v>165</v>
      </c>
      <c r="N494" s="26" t="s">
        <v>357</v>
      </c>
      <c r="O494" s="26" t="s">
        <v>57</v>
      </c>
      <c r="P494" s="26" t="s">
        <v>728</v>
      </c>
      <c r="Q494" s="26" t="s">
        <v>59</v>
      </c>
      <c r="R494" s="26" t="s">
        <v>54</v>
      </c>
      <c r="S494" s="26" t="s">
        <v>531</v>
      </c>
      <c r="T494" s="54">
        <v>0.73199999999999998</v>
      </c>
      <c r="U494" s="36" t="s">
        <v>906</v>
      </c>
      <c r="V494" s="43">
        <v>4.7500000000000001E-2</v>
      </c>
      <c r="W494" s="43">
        <v>2.5000000000000001E-2</v>
      </c>
      <c r="X494" s="26" t="s">
        <v>347</v>
      </c>
      <c r="Z494" s="42">
        <v>6276936.1900000004</v>
      </c>
      <c r="AA494" s="42">
        <v>1</v>
      </c>
      <c r="AB494" s="42">
        <v>143.82</v>
      </c>
      <c r="AC494" s="42">
        <v>0</v>
      </c>
      <c r="AD494" s="42">
        <v>9027.48963</v>
      </c>
      <c r="AG494" s="26" t="s">
        <v>15</v>
      </c>
      <c r="AH494" s="43">
        <v>6.5688139420000003E-3</v>
      </c>
      <c r="AI494" s="43">
        <v>9.2965718259999993E-3</v>
      </c>
      <c r="AJ494" s="43">
        <v>2.190588012360703E-3</v>
      </c>
    </row>
    <row r="495" spans="1:36" x14ac:dyDescent="0.2">
      <c r="A495" s="26">
        <v>7956</v>
      </c>
      <c r="B495" s="26">
        <v>12538</v>
      </c>
      <c r="C495" s="26" t="s">
        <v>709</v>
      </c>
      <c r="D495" s="26">
        <v>520001736</v>
      </c>
      <c r="E495" s="26" t="s">
        <v>203</v>
      </c>
      <c r="F495" s="26" t="s">
        <v>1950</v>
      </c>
      <c r="G495" s="26" t="s">
        <v>1951</v>
      </c>
      <c r="H495" s="26" t="s">
        <v>69</v>
      </c>
      <c r="I495" s="26" t="s">
        <v>112</v>
      </c>
      <c r="J495" s="26" t="s">
        <v>51</v>
      </c>
      <c r="K495" s="26" t="s">
        <v>51</v>
      </c>
      <c r="L495" s="26" t="s">
        <v>433</v>
      </c>
      <c r="M495" s="26" t="s">
        <v>165</v>
      </c>
      <c r="N495" s="26" t="s">
        <v>357</v>
      </c>
      <c r="O495" s="26" t="s">
        <v>57</v>
      </c>
      <c r="P495" s="26" t="s">
        <v>728</v>
      </c>
      <c r="Q495" s="26" t="s">
        <v>59</v>
      </c>
      <c r="R495" s="26" t="s">
        <v>54</v>
      </c>
      <c r="S495" s="26" t="s">
        <v>531</v>
      </c>
      <c r="T495" s="54">
        <v>5.0199999999999996</v>
      </c>
      <c r="U495" s="36" t="s">
        <v>1475</v>
      </c>
      <c r="V495" s="43">
        <v>2.5499999999999998E-2</v>
      </c>
      <c r="W495" s="43">
        <v>5.1200000000000002E-2</v>
      </c>
      <c r="X495" s="26" t="s">
        <v>347</v>
      </c>
      <c r="Z495" s="42">
        <v>790481.48</v>
      </c>
      <c r="AA495" s="42">
        <v>1</v>
      </c>
      <c r="AB495" s="42">
        <v>88.21</v>
      </c>
      <c r="AC495" s="42">
        <v>0</v>
      </c>
      <c r="AD495" s="42">
        <v>697.28371000000004</v>
      </c>
      <c r="AG495" s="26" t="s">
        <v>15</v>
      </c>
      <c r="AH495" s="43">
        <v>4.5589397099999999E-4</v>
      </c>
      <c r="AI495" s="43">
        <v>7.1806763100000005E-4</v>
      </c>
      <c r="AJ495" s="43">
        <v>1.6920111780182649E-4</v>
      </c>
    </row>
    <row r="496" spans="1:36" x14ac:dyDescent="0.2">
      <c r="A496" s="26">
        <v>7956</v>
      </c>
      <c r="B496" s="26">
        <v>12538</v>
      </c>
      <c r="C496" s="26" t="s">
        <v>709</v>
      </c>
      <c r="D496" s="26">
        <v>520001736</v>
      </c>
      <c r="E496" s="26" t="s">
        <v>203</v>
      </c>
      <c r="F496" s="26" t="s">
        <v>1952</v>
      </c>
      <c r="G496" s="26" t="s">
        <v>1953</v>
      </c>
      <c r="H496" s="26" t="s">
        <v>69</v>
      </c>
      <c r="I496" s="26" t="s">
        <v>113</v>
      </c>
      <c r="J496" s="26" t="s">
        <v>51</v>
      </c>
      <c r="K496" s="26" t="s">
        <v>51</v>
      </c>
      <c r="L496" s="26" t="s">
        <v>433</v>
      </c>
      <c r="M496" s="26" t="s">
        <v>165</v>
      </c>
      <c r="N496" s="26" t="s">
        <v>357</v>
      </c>
      <c r="O496" s="26" t="s">
        <v>57</v>
      </c>
      <c r="P496" s="26" t="s">
        <v>728</v>
      </c>
      <c r="Q496" s="26" t="s">
        <v>59</v>
      </c>
      <c r="R496" s="26" t="s">
        <v>54</v>
      </c>
      <c r="S496" s="26" t="s">
        <v>531</v>
      </c>
      <c r="T496" s="54">
        <v>3.7490000000000001</v>
      </c>
      <c r="U496" s="36" t="s">
        <v>1025</v>
      </c>
      <c r="V496" s="43">
        <v>5.0000000000000001E-3</v>
      </c>
      <c r="W496" s="43">
        <v>2.86E-2</v>
      </c>
      <c r="X496" s="26" t="s">
        <v>347</v>
      </c>
      <c r="Z496" s="42">
        <v>312016.13</v>
      </c>
      <c r="AA496" s="42">
        <v>1</v>
      </c>
      <c r="AB496" s="42">
        <v>105.22</v>
      </c>
      <c r="AC496" s="42">
        <v>0</v>
      </c>
      <c r="AD496" s="42">
        <v>328.30336999999997</v>
      </c>
      <c r="AG496" s="26" t="s">
        <v>15</v>
      </c>
      <c r="AH496" s="43">
        <v>1.9386897499999999E-4</v>
      </c>
      <c r="AI496" s="43">
        <v>3.38089101E-4</v>
      </c>
      <c r="AJ496" s="43">
        <v>7.9665273095375514E-5</v>
      </c>
    </row>
    <row r="497" spans="1:36" x14ac:dyDescent="0.2">
      <c r="A497" s="26">
        <v>7956</v>
      </c>
      <c r="B497" s="26">
        <v>12538</v>
      </c>
      <c r="C497" s="26" t="s">
        <v>709</v>
      </c>
      <c r="D497" s="26">
        <v>520001736</v>
      </c>
      <c r="E497" s="26" t="s">
        <v>203</v>
      </c>
      <c r="F497" s="26" t="s">
        <v>1954</v>
      </c>
      <c r="G497" s="26" t="s">
        <v>1955</v>
      </c>
      <c r="H497" s="26" t="s">
        <v>69</v>
      </c>
      <c r="I497" s="26" t="s">
        <v>113</v>
      </c>
      <c r="J497" s="26" t="s">
        <v>51</v>
      </c>
      <c r="K497" s="26" t="s">
        <v>51</v>
      </c>
      <c r="L497" s="26" t="s">
        <v>433</v>
      </c>
      <c r="M497" s="26" t="s">
        <v>165</v>
      </c>
      <c r="N497" s="26" t="s">
        <v>357</v>
      </c>
      <c r="O497" s="26" t="s">
        <v>57</v>
      </c>
      <c r="P497" s="26" t="s">
        <v>728</v>
      </c>
      <c r="Q497" s="26" t="s">
        <v>59</v>
      </c>
      <c r="R497" s="26" t="s">
        <v>54</v>
      </c>
      <c r="S497" s="26" t="s">
        <v>531</v>
      </c>
      <c r="T497" s="54">
        <v>4.9260000000000002</v>
      </c>
      <c r="U497" s="36">
        <v>49316</v>
      </c>
      <c r="V497" s="43">
        <v>5.8999999999999999E-3</v>
      </c>
      <c r="W497" s="43">
        <v>2.98E-2</v>
      </c>
      <c r="X497" s="26" t="s">
        <v>347</v>
      </c>
      <c r="Z497" s="42">
        <v>550000</v>
      </c>
      <c r="AA497" s="42">
        <v>1</v>
      </c>
      <c r="AB497" s="42">
        <v>99.54</v>
      </c>
      <c r="AC497" s="42">
        <v>0</v>
      </c>
      <c r="AD497" s="42">
        <v>547.47</v>
      </c>
      <c r="AG497" s="26" t="s">
        <v>15</v>
      </c>
      <c r="AH497" s="43">
        <v>3.9271099800000002E-4</v>
      </c>
      <c r="AI497" s="43">
        <v>5.63788426E-4</v>
      </c>
      <c r="AJ497" s="43">
        <v>1.3284769833926845E-4</v>
      </c>
    </row>
    <row r="498" spans="1:36" x14ac:dyDescent="0.2">
      <c r="A498" s="26">
        <v>7956</v>
      </c>
      <c r="B498" s="26">
        <v>12538</v>
      </c>
      <c r="C498" s="26" t="s">
        <v>1956</v>
      </c>
      <c r="D498" s="26">
        <v>520017450</v>
      </c>
      <c r="E498" s="26" t="s">
        <v>203</v>
      </c>
      <c r="F498" s="26" t="s">
        <v>1957</v>
      </c>
      <c r="G498" s="26" t="s">
        <v>1958</v>
      </c>
      <c r="H498" s="26" t="s">
        <v>69</v>
      </c>
      <c r="I498" s="26" t="s">
        <v>113</v>
      </c>
      <c r="J498" s="26" t="s">
        <v>51</v>
      </c>
      <c r="K498" s="26" t="s">
        <v>51</v>
      </c>
      <c r="L498" s="26" t="s">
        <v>433</v>
      </c>
      <c r="M498" s="26" t="s">
        <v>165</v>
      </c>
      <c r="N498" s="26" t="s">
        <v>141</v>
      </c>
      <c r="O498" s="26" t="s">
        <v>57</v>
      </c>
      <c r="P498" s="26" t="s">
        <v>728</v>
      </c>
      <c r="Q498" s="26" t="s">
        <v>59</v>
      </c>
      <c r="R498" s="26" t="s">
        <v>54</v>
      </c>
      <c r="S498" s="26" t="s">
        <v>531</v>
      </c>
      <c r="T498" s="54">
        <v>4.298</v>
      </c>
      <c r="U498" s="36">
        <v>47488</v>
      </c>
      <c r="V498" s="43">
        <v>4.4000000000000003E-3</v>
      </c>
      <c r="W498" s="43">
        <v>2.5000000000000001E-2</v>
      </c>
      <c r="X498" s="26" t="s">
        <v>347</v>
      </c>
      <c r="Z498" s="42">
        <v>592844.21</v>
      </c>
      <c r="AA498" s="42">
        <v>1</v>
      </c>
      <c r="AB498" s="42">
        <v>105.47</v>
      </c>
      <c r="AC498" s="42">
        <v>0</v>
      </c>
      <c r="AD498" s="42">
        <v>625.27278999999999</v>
      </c>
      <c r="AG498" s="26" t="s">
        <v>15</v>
      </c>
      <c r="AH498" s="43">
        <v>6.9501391999999998E-4</v>
      </c>
      <c r="AI498" s="43">
        <v>6.4391028299999999E-4</v>
      </c>
      <c r="AJ498" s="43">
        <v>1.5172712840095851E-4</v>
      </c>
    </row>
    <row r="499" spans="1:36" x14ac:dyDescent="0.2">
      <c r="A499" s="26">
        <v>7956</v>
      </c>
      <c r="B499" s="26">
        <v>12538</v>
      </c>
      <c r="C499" s="26" t="s">
        <v>1956</v>
      </c>
      <c r="D499" s="26">
        <v>520017450</v>
      </c>
      <c r="E499" s="26" t="s">
        <v>203</v>
      </c>
      <c r="F499" s="26" t="s">
        <v>1959</v>
      </c>
      <c r="G499" s="26" t="s">
        <v>1960</v>
      </c>
      <c r="H499" s="26" t="s">
        <v>69</v>
      </c>
      <c r="I499" s="26" t="s">
        <v>112</v>
      </c>
      <c r="J499" s="26" t="s">
        <v>51</v>
      </c>
      <c r="K499" s="26" t="s">
        <v>51</v>
      </c>
      <c r="L499" s="26" t="s">
        <v>433</v>
      </c>
      <c r="M499" s="26" t="s">
        <v>165</v>
      </c>
      <c r="N499" s="26" t="s">
        <v>141</v>
      </c>
      <c r="O499" s="26" t="s">
        <v>57</v>
      </c>
      <c r="P499" s="26" t="s">
        <v>728</v>
      </c>
      <c r="Q499" s="26" t="s">
        <v>59</v>
      </c>
      <c r="R499" s="26" t="s">
        <v>54</v>
      </c>
      <c r="S499" s="26" t="s">
        <v>531</v>
      </c>
      <c r="T499" s="54">
        <v>4.2619999999999996</v>
      </c>
      <c r="U499" s="36" t="s">
        <v>1045</v>
      </c>
      <c r="V499" s="43">
        <v>1.9400000000000001E-2</v>
      </c>
      <c r="W499" s="43">
        <v>4.8300000000000003E-2</v>
      </c>
      <c r="X499" s="26" t="s">
        <v>347</v>
      </c>
      <c r="Z499" s="42">
        <v>1675200</v>
      </c>
      <c r="AA499" s="42">
        <v>1</v>
      </c>
      <c r="AB499" s="42">
        <v>88.62</v>
      </c>
      <c r="AC499" s="42">
        <v>0</v>
      </c>
      <c r="AD499" s="42">
        <v>1484.56224</v>
      </c>
      <c r="AG499" s="26" t="s">
        <v>15</v>
      </c>
      <c r="AH499" s="43">
        <v>2.8446779979999998E-3</v>
      </c>
      <c r="AI499" s="43">
        <v>1.528812555E-3</v>
      </c>
      <c r="AJ499" s="43">
        <v>3.6024015311412246E-4</v>
      </c>
    </row>
    <row r="500" spans="1:36" x14ac:dyDescent="0.2">
      <c r="A500" s="26">
        <v>7956</v>
      </c>
      <c r="B500" s="26">
        <v>12538</v>
      </c>
      <c r="C500" s="26" t="s">
        <v>751</v>
      </c>
      <c r="D500" s="26">
        <v>520032178</v>
      </c>
      <c r="E500" s="26" t="s">
        <v>203</v>
      </c>
      <c r="F500" s="26" t="s">
        <v>752</v>
      </c>
      <c r="G500" s="26" t="s">
        <v>753</v>
      </c>
      <c r="H500" s="26" t="s">
        <v>69</v>
      </c>
      <c r="I500" s="26" t="s">
        <v>112</v>
      </c>
      <c r="J500" s="26" t="s">
        <v>51</v>
      </c>
      <c r="K500" s="26" t="s">
        <v>51</v>
      </c>
      <c r="L500" s="26" t="s">
        <v>433</v>
      </c>
      <c r="M500" s="26" t="s">
        <v>165</v>
      </c>
      <c r="N500" s="26" t="s">
        <v>84</v>
      </c>
      <c r="O500" s="26" t="s">
        <v>57</v>
      </c>
      <c r="P500" s="26" t="s">
        <v>154</v>
      </c>
      <c r="Q500" s="26" t="s">
        <v>154</v>
      </c>
      <c r="R500" s="26" t="s">
        <v>54</v>
      </c>
      <c r="S500" s="26" t="s">
        <v>531</v>
      </c>
      <c r="T500" s="54">
        <v>1.423</v>
      </c>
      <c r="U500" s="36" t="s">
        <v>754</v>
      </c>
      <c r="V500" s="43">
        <v>3.8699999999999998E-2</v>
      </c>
      <c r="W500" s="43">
        <v>5.9200000000000003E-2</v>
      </c>
      <c r="X500" s="26" t="s">
        <v>347</v>
      </c>
      <c r="Z500" s="42">
        <v>1603404.26</v>
      </c>
      <c r="AA500" s="42">
        <v>1</v>
      </c>
      <c r="AB500" s="42">
        <v>97.33</v>
      </c>
      <c r="AC500" s="42">
        <v>0</v>
      </c>
      <c r="AD500" s="42">
        <v>1560.59337</v>
      </c>
      <c r="AG500" s="26" t="s">
        <v>15</v>
      </c>
      <c r="AH500" s="43">
        <v>4.8245463620000002E-3</v>
      </c>
      <c r="AI500" s="43">
        <v>1.6071099439999999E-3</v>
      </c>
      <c r="AJ500" s="43">
        <v>3.7868967659967183E-4</v>
      </c>
    </row>
    <row r="501" spans="1:36" x14ac:dyDescent="0.2">
      <c r="A501" s="26">
        <v>7956</v>
      </c>
      <c r="B501" s="26">
        <v>12538</v>
      </c>
      <c r="C501" s="26" t="s">
        <v>751</v>
      </c>
      <c r="D501" s="26">
        <v>520032178</v>
      </c>
      <c r="E501" s="26" t="s">
        <v>203</v>
      </c>
      <c r="F501" s="26" t="s">
        <v>1961</v>
      </c>
      <c r="G501" s="26" t="s">
        <v>1962</v>
      </c>
      <c r="H501" s="26" t="s">
        <v>69</v>
      </c>
      <c r="I501" s="26" t="s">
        <v>112</v>
      </c>
      <c r="J501" s="26" t="s">
        <v>51</v>
      </c>
      <c r="K501" s="26" t="s">
        <v>51</v>
      </c>
      <c r="L501" s="26" t="s">
        <v>433</v>
      </c>
      <c r="M501" s="26" t="s">
        <v>165</v>
      </c>
      <c r="N501" s="26" t="s">
        <v>84</v>
      </c>
      <c r="O501" s="26" t="s">
        <v>57</v>
      </c>
      <c r="P501" s="26" t="s">
        <v>154</v>
      </c>
      <c r="Q501" s="26" t="s">
        <v>154</v>
      </c>
      <c r="R501" s="26" t="s">
        <v>54</v>
      </c>
      <c r="S501" s="26" t="s">
        <v>531</v>
      </c>
      <c r="T501" s="54">
        <v>1.4279999999999999</v>
      </c>
      <c r="U501" s="36" t="s">
        <v>1483</v>
      </c>
      <c r="V501" s="43">
        <v>6.25E-2</v>
      </c>
      <c r="W501" s="43">
        <v>6.5600000000000006E-2</v>
      </c>
      <c r="X501" s="26" t="s">
        <v>347</v>
      </c>
      <c r="Z501" s="42">
        <v>191250</v>
      </c>
      <c r="AA501" s="42">
        <v>1</v>
      </c>
      <c r="AB501" s="42">
        <v>99.75</v>
      </c>
      <c r="AC501" s="42">
        <v>0</v>
      </c>
      <c r="AD501" s="42">
        <v>190.77188000000001</v>
      </c>
      <c r="AG501" s="26" t="s">
        <v>15</v>
      </c>
      <c r="AH501" s="43">
        <v>2.5719126959999998E-3</v>
      </c>
      <c r="AI501" s="43">
        <v>1.9645821300000001E-4</v>
      </c>
      <c r="AJ501" s="43">
        <v>4.6292226360997163E-5</v>
      </c>
    </row>
    <row r="502" spans="1:36" x14ac:dyDescent="0.2">
      <c r="A502" s="26">
        <v>7956</v>
      </c>
      <c r="B502" s="26">
        <v>12538</v>
      </c>
      <c r="C502" s="26" t="s">
        <v>1963</v>
      </c>
      <c r="D502" s="26">
        <v>520022732</v>
      </c>
      <c r="E502" s="26" t="s">
        <v>203</v>
      </c>
      <c r="F502" s="26" t="s">
        <v>1964</v>
      </c>
      <c r="G502" s="26" t="s">
        <v>1965</v>
      </c>
      <c r="H502" s="26" t="s">
        <v>69</v>
      </c>
      <c r="I502" s="26" t="s">
        <v>113</v>
      </c>
      <c r="J502" s="26" t="s">
        <v>51</v>
      </c>
      <c r="K502" s="26" t="s">
        <v>51</v>
      </c>
      <c r="L502" s="26" t="s">
        <v>433</v>
      </c>
      <c r="M502" s="26" t="s">
        <v>165</v>
      </c>
      <c r="N502" s="26" t="s">
        <v>356</v>
      </c>
      <c r="O502" s="26" t="s">
        <v>57</v>
      </c>
      <c r="P502" s="26" t="s">
        <v>728</v>
      </c>
      <c r="Q502" s="26" t="s">
        <v>59</v>
      </c>
      <c r="R502" s="26" t="s">
        <v>54</v>
      </c>
      <c r="S502" s="26" t="s">
        <v>531</v>
      </c>
      <c r="T502" s="54">
        <v>2.1909999999999998</v>
      </c>
      <c r="U502" s="36">
        <v>46975</v>
      </c>
      <c r="V502" s="43">
        <v>4.2999999999999997E-2</v>
      </c>
      <c r="W502" s="43">
        <v>2.29E-2</v>
      </c>
      <c r="X502" s="26" t="s">
        <v>347</v>
      </c>
      <c r="Z502" s="42">
        <v>27493</v>
      </c>
      <c r="AA502" s="42">
        <v>1</v>
      </c>
      <c r="AB502" s="42">
        <v>121.38</v>
      </c>
      <c r="AC502" s="42">
        <v>0</v>
      </c>
      <c r="AD502" s="42">
        <v>33.371000000000002</v>
      </c>
      <c r="AG502" s="26" t="s">
        <v>15</v>
      </c>
      <c r="AH502" s="43">
        <v>6.7396952387425098E-5</v>
      </c>
      <c r="AI502" s="43">
        <v>3.43656887055755E-5</v>
      </c>
      <c r="AJ502" s="43">
        <v>8.0977232383139293E-6</v>
      </c>
    </row>
    <row r="503" spans="1:36" x14ac:dyDescent="0.2">
      <c r="A503" s="26">
        <v>7956</v>
      </c>
      <c r="B503" s="26">
        <v>12538</v>
      </c>
      <c r="C503" s="26" t="s">
        <v>1332</v>
      </c>
      <c r="D503" s="26">
        <v>520033309</v>
      </c>
      <c r="E503" s="26" t="s">
        <v>203</v>
      </c>
      <c r="F503" s="26" t="s">
        <v>1966</v>
      </c>
      <c r="G503" s="26" t="s">
        <v>1967</v>
      </c>
      <c r="H503" s="26" t="s">
        <v>69</v>
      </c>
      <c r="I503" s="26" t="s">
        <v>112</v>
      </c>
      <c r="J503" s="26" t="s">
        <v>51</v>
      </c>
      <c r="K503" s="26" t="s">
        <v>51</v>
      </c>
      <c r="L503" s="26" t="s">
        <v>433</v>
      </c>
      <c r="M503" s="26" t="s">
        <v>165</v>
      </c>
      <c r="N503" s="26" t="s">
        <v>84</v>
      </c>
      <c r="O503" s="26" t="s">
        <v>57</v>
      </c>
      <c r="P503" s="26" t="s">
        <v>154</v>
      </c>
      <c r="Q503" s="26" t="s">
        <v>154</v>
      </c>
      <c r="R503" s="26" t="s">
        <v>54</v>
      </c>
      <c r="S503" s="26" t="s">
        <v>531</v>
      </c>
      <c r="T503" s="54">
        <v>1.5620000000000001</v>
      </c>
      <c r="U503" s="36">
        <v>46394</v>
      </c>
      <c r="V503" s="43">
        <v>2.9000000000000001E-2</v>
      </c>
      <c r="W503" s="43">
        <v>7.1300000000000002E-2</v>
      </c>
      <c r="X503" s="26" t="s">
        <v>347</v>
      </c>
      <c r="Z503" s="42">
        <v>2811377.78</v>
      </c>
      <c r="AA503" s="42">
        <v>1</v>
      </c>
      <c r="AB503" s="42">
        <v>93.9</v>
      </c>
      <c r="AC503" s="42">
        <v>40.764980000000001</v>
      </c>
      <c r="AD503" s="42">
        <v>2680.6487200000001</v>
      </c>
      <c r="AG503" s="26" t="s">
        <v>15</v>
      </c>
      <c r="AH503" s="43">
        <v>1.4710697694E-2</v>
      </c>
      <c r="AI503" s="43">
        <v>2.7605507600000001E-3</v>
      </c>
      <c r="AJ503" s="43">
        <v>6.5047950117468739E-4</v>
      </c>
    </row>
    <row r="504" spans="1:36" x14ac:dyDescent="0.2">
      <c r="A504" s="26">
        <v>7956</v>
      </c>
      <c r="B504" s="26">
        <v>12538</v>
      </c>
      <c r="C504" s="26" t="s">
        <v>1332</v>
      </c>
      <c r="D504" s="26">
        <v>520033309</v>
      </c>
      <c r="E504" s="26" t="s">
        <v>203</v>
      </c>
      <c r="F504" s="26" t="s">
        <v>1968</v>
      </c>
      <c r="G504" s="26" t="s">
        <v>1969</v>
      </c>
      <c r="H504" s="26" t="s">
        <v>69</v>
      </c>
      <c r="I504" s="26" t="s">
        <v>113</v>
      </c>
      <c r="J504" s="26" t="s">
        <v>51</v>
      </c>
      <c r="K504" s="26" t="s">
        <v>51</v>
      </c>
      <c r="L504" s="26" t="s">
        <v>433</v>
      </c>
      <c r="M504" s="26" t="s">
        <v>165</v>
      </c>
      <c r="N504" s="26" t="s">
        <v>84</v>
      </c>
      <c r="O504" s="26" t="s">
        <v>57</v>
      </c>
      <c r="P504" s="26" t="s">
        <v>154</v>
      </c>
      <c r="Q504" s="26" t="s">
        <v>154</v>
      </c>
      <c r="R504" s="26" t="s">
        <v>54</v>
      </c>
      <c r="S504" s="26" t="s">
        <v>531</v>
      </c>
      <c r="T504" s="54">
        <v>1.5860000000000001</v>
      </c>
      <c r="U504" s="36" t="s">
        <v>827</v>
      </c>
      <c r="V504" s="43">
        <v>3.5000000000000003E-2</v>
      </c>
      <c r="W504" s="43">
        <v>3.8699999999999998E-2</v>
      </c>
      <c r="X504" s="26" t="s">
        <v>347</v>
      </c>
      <c r="Z504" s="42">
        <v>538400</v>
      </c>
      <c r="AA504" s="42">
        <v>1</v>
      </c>
      <c r="AB504" s="42">
        <v>108.56</v>
      </c>
      <c r="AC504" s="42">
        <v>0</v>
      </c>
      <c r="AD504" s="42">
        <v>584.48703999999998</v>
      </c>
      <c r="AG504" s="26" t="s">
        <v>15</v>
      </c>
      <c r="AH504" s="43">
        <v>3.5454454449999999E-3</v>
      </c>
      <c r="AI504" s="43">
        <v>6.0190883299999999E-4</v>
      </c>
      <c r="AJ504" s="43">
        <v>1.4183016050766604E-4</v>
      </c>
    </row>
    <row r="505" spans="1:36" x14ac:dyDescent="0.2">
      <c r="A505" s="26">
        <v>7956</v>
      </c>
      <c r="B505" s="26">
        <v>12538</v>
      </c>
      <c r="C505" s="26" t="s">
        <v>1970</v>
      </c>
      <c r="D505" s="26" t="s">
        <v>1971</v>
      </c>
      <c r="E505" s="26" t="s">
        <v>204</v>
      </c>
      <c r="F505" s="26" t="s">
        <v>1972</v>
      </c>
      <c r="G505" s="26" t="s">
        <v>1973</v>
      </c>
      <c r="H505" s="26" t="s">
        <v>69</v>
      </c>
      <c r="I505" s="26" t="s">
        <v>112</v>
      </c>
      <c r="J505" s="26" t="s">
        <v>56</v>
      </c>
      <c r="K505" s="26" t="s">
        <v>51</v>
      </c>
      <c r="L505" s="26" t="s">
        <v>433</v>
      </c>
      <c r="M505" s="26" t="s">
        <v>79</v>
      </c>
      <c r="N505" s="26" t="s">
        <v>457</v>
      </c>
      <c r="O505" s="26" t="s">
        <v>57</v>
      </c>
      <c r="P505" s="26" t="s">
        <v>910</v>
      </c>
      <c r="Q505" s="26" t="s">
        <v>75</v>
      </c>
      <c r="R505" s="26" t="s">
        <v>54</v>
      </c>
      <c r="S505" s="26" t="s">
        <v>532</v>
      </c>
      <c r="T505" s="54">
        <v>9.1180000000000003</v>
      </c>
      <c r="U505" s="36" t="s">
        <v>1974</v>
      </c>
      <c r="V505" s="43">
        <v>6.3750000000000001E-2</v>
      </c>
      <c r="W505" s="43">
        <v>6.5710000000000005E-2</v>
      </c>
      <c r="X505" s="26" t="s">
        <v>347</v>
      </c>
      <c r="Z505" s="42">
        <v>1192000</v>
      </c>
      <c r="AA505" s="42">
        <v>3.6469999999999998</v>
      </c>
      <c r="AB505" s="42">
        <v>98.833699999999993</v>
      </c>
      <c r="AC505" s="42">
        <v>0</v>
      </c>
      <c r="AD505" s="42">
        <v>4296.5223299999998</v>
      </c>
      <c r="AG505" s="26" t="s">
        <v>15</v>
      </c>
      <c r="AH505" s="43">
        <v>1.7198095510000001E-3</v>
      </c>
      <c r="AI505" s="43">
        <v>4.424588682E-3</v>
      </c>
      <c r="AJ505" s="43">
        <v>1.042583342290483E-3</v>
      </c>
    </row>
    <row r="506" spans="1:36" x14ac:dyDescent="0.2">
      <c r="A506" s="26">
        <v>7956</v>
      </c>
      <c r="B506" s="26">
        <v>12538</v>
      </c>
      <c r="C506" s="26" t="s">
        <v>1975</v>
      </c>
      <c r="D506" s="26" t="s">
        <v>1976</v>
      </c>
      <c r="E506" s="26" t="s">
        <v>204</v>
      </c>
      <c r="F506" s="26" t="s">
        <v>1977</v>
      </c>
      <c r="G506" s="26" t="s">
        <v>1978</v>
      </c>
      <c r="H506" s="26" t="s">
        <v>69</v>
      </c>
      <c r="I506" s="26" t="s">
        <v>114</v>
      </c>
      <c r="J506" s="26" t="s">
        <v>56</v>
      </c>
      <c r="K506" s="26" t="s">
        <v>85</v>
      </c>
      <c r="L506" s="26" t="s">
        <v>433</v>
      </c>
      <c r="M506" s="26" t="s">
        <v>218</v>
      </c>
      <c r="N506" s="26" t="s">
        <v>475</v>
      </c>
      <c r="O506" s="26" t="s">
        <v>57</v>
      </c>
      <c r="P506" s="26" t="s">
        <v>1979</v>
      </c>
      <c r="Q506" s="26" t="s">
        <v>75</v>
      </c>
      <c r="R506" s="26" t="s">
        <v>54</v>
      </c>
      <c r="S506" s="26" t="s">
        <v>535</v>
      </c>
      <c r="T506" s="54">
        <v>4.4749999999999996</v>
      </c>
      <c r="U506" s="36" t="s">
        <v>1980</v>
      </c>
      <c r="V506" s="43">
        <v>0.03</v>
      </c>
      <c r="W506" s="43">
        <v>6.2880000000000005E-2</v>
      </c>
      <c r="X506" s="26" t="s">
        <v>347</v>
      </c>
      <c r="Z506" s="42">
        <v>330000</v>
      </c>
      <c r="AA506" s="42">
        <v>4.5743</v>
      </c>
      <c r="AB506" s="42">
        <v>87.402299999999997</v>
      </c>
      <c r="AC506" s="42">
        <v>0</v>
      </c>
      <c r="AD506" s="42">
        <v>1319.3543199999999</v>
      </c>
      <c r="AG506" s="26" t="s">
        <v>15</v>
      </c>
      <c r="AH506" s="43">
        <v>6.6E-4</v>
      </c>
      <c r="AI506" s="43">
        <v>1.3586802860000001E-3</v>
      </c>
      <c r="AJ506" s="43">
        <v>3.2015121322806841E-4</v>
      </c>
    </row>
    <row r="507" spans="1:36" x14ac:dyDescent="0.2">
      <c r="A507" s="26">
        <v>7956</v>
      </c>
      <c r="B507" s="26">
        <v>12538</v>
      </c>
      <c r="C507" s="26" t="s">
        <v>1981</v>
      </c>
      <c r="D507" s="26" t="s">
        <v>1982</v>
      </c>
      <c r="E507" s="26" t="s">
        <v>204</v>
      </c>
      <c r="F507" s="26" t="s">
        <v>1983</v>
      </c>
      <c r="G507" s="26" t="s">
        <v>1984</v>
      </c>
      <c r="H507" s="26" t="s">
        <v>69</v>
      </c>
      <c r="I507" s="26" t="s">
        <v>114</v>
      </c>
      <c r="J507" s="26" t="s">
        <v>56</v>
      </c>
      <c r="K507" s="26" t="s">
        <v>97</v>
      </c>
      <c r="L507" s="26" t="s">
        <v>433</v>
      </c>
      <c r="M507" s="26" t="s">
        <v>79</v>
      </c>
      <c r="N507" s="26" t="s">
        <v>475</v>
      </c>
      <c r="O507" s="26" t="s">
        <v>57</v>
      </c>
      <c r="P507" s="26" t="s">
        <v>1985</v>
      </c>
      <c r="Q507" s="26" t="s">
        <v>71</v>
      </c>
      <c r="R507" s="26" t="s">
        <v>54</v>
      </c>
      <c r="S507" s="26" t="s">
        <v>538</v>
      </c>
      <c r="T507" s="54">
        <v>0.7</v>
      </c>
      <c r="U507" s="36">
        <v>45970</v>
      </c>
      <c r="V507" s="43">
        <v>4.2500000000000003E-2</v>
      </c>
      <c r="W507" s="43">
        <v>5.7910000000000003E-2</v>
      </c>
      <c r="X507" s="26" t="s">
        <v>347</v>
      </c>
      <c r="Z507" s="42">
        <v>195600</v>
      </c>
      <c r="AA507" s="42">
        <v>3.7964000000000002</v>
      </c>
      <c r="AB507" s="42">
        <v>100.2574</v>
      </c>
      <c r="AC507" s="42">
        <v>0</v>
      </c>
      <c r="AD507" s="42">
        <v>744.48722999999995</v>
      </c>
      <c r="AG507" s="26" t="s">
        <v>15</v>
      </c>
      <c r="AH507" s="43">
        <v>3.9120000000000002E-4</v>
      </c>
      <c r="AI507" s="43">
        <v>7.6667814499999998E-4</v>
      </c>
      <c r="AJ507" s="43">
        <v>1.8065540568154887E-4</v>
      </c>
    </row>
    <row r="508" spans="1:36" x14ac:dyDescent="0.2">
      <c r="A508" s="26">
        <v>7956</v>
      </c>
      <c r="B508" s="26">
        <v>12538</v>
      </c>
      <c r="C508" s="26" t="s">
        <v>1975</v>
      </c>
      <c r="D508" s="26" t="s">
        <v>1986</v>
      </c>
      <c r="E508" s="26" t="s">
        <v>204</v>
      </c>
      <c r="F508" s="26" t="s">
        <v>1987</v>
      </c>
      <c r="G508" s="26" t="s">
        <v>1988</v>
      </c>
      <c r="H508" s="26" t="s">
        <v>69</v>
      </c>
      <c r="I508" s="26" t="s">
        <v>114</v>
      </c>
      <c r="J508" s="26" t="s">
        <v>56</v>
      </c>
      <c r="K508" s="26" t="s">
        <v>85</v>
      </c>
      <c r="L508" s="26" t="s">
        <v>433</v>
      </c>
      <c r="M508" s="26" t="s">
        <v>225</v>
      </c>
      <c r="N508" s="26" t="s">
        <v>475</v>
      </c>
      <c r="O508" s="26" t="s">
        <v>57</v>
      </c>
      <c r="P508" s="26" t="s">
        <v>1979</v>
      </c>
      <c r="Q508" s="26" t="s">
        <v>75</v>
      </c>
      <c r="R508" s="26" t="s">
        <v>54</v>
      </c>
      <c r="S508" s="26" t="s">
        <v>532</v>
      </c>
      <c r="T508" s="54">
        <v>3.7650000000000001</v>
      </c>
      <c r="U508" s="36" t="s">
        <v>1989</v>
      </c>
      <c r="V508" s="43">
        <v>5.3749999999999999E-2</v>
      </c>
      <c r="W508" s="43">
        <v>6.1460000000000001E-2</v>
      </c>
      <c r="X508" s="26" t="s">
        <v>347</v>
      </c>
      <c r="Z508" s="42">
        <v>638000</v>
      </c>
      <c r="AA508" s="42">
        <v>3.6469999999999998</v>
      </c>
      <c r="AB508" s="42">
        <v>98.686899999999994</v>
      </c>
      <c r="AC508" s="42">
        <v>0</v>
      </c>
      <c r="AD508" s="42">
        <v>2296.23297</v>
      </c>
      <c r="AG508" s="26" t="s">
        <v>15</v>
      </c>
      <c r="AH508" s="43">
        <v>1.063333333E-3</v>
      </c>
      <c r="AI508" s="43">
        <v>2.3646767380000001E-3</v>
      </c>
      <c r="AJ508" s="43">
        <v>5.5719813855598013E-4</v>
      </c>
    </row>
    <row r="509" spans="1:36" x14ac:dyDescent="0.2">
      <c r="A509" s="26">
        <v>7956</v>
      </c>
      <c r="B509" s="26">
        <v>12538</v>
      </c>
      <c r="C509" s="26" t="s">
        <v>1990</v>
      </c>
      <c r="D509" s="26" t="s">
        <v>1991</v>
      </c>
      <c r="E509" s="26" t="s">
        <v>204</v>
      </c>
      <c r="F509" s="26" t="s">
        <v>1992</v>
      </c>
      <c r="G509" s="26" t="s">
        <v>1993</v>
      </c>
      <c r="H509" s="26" t="s">
        <v>69</v>
      </c>
      <c r="I509" s="26" t="s">
        <v>114</v>
      </c>
      <c r="J509" s="26" t="s">
        <v>56</v>
      </c>
      <c r="K509" s="26" t="s">
        <v>51</v>
      </c>
      <c r="L509" s="26" t="s">
        <v>433</v>
      </c>
      <c r="M509" s="26" t="s">
        <v>79</v>
      </c>
      <c r="N509" s="26" t="s">
        <v>96</v>
      </c>
      <c r="O509" s="26" t="s">
        <v>57</v>
      </c>
      <c r="P509" s="26" t="s">
        <v>910</v>
      </c>
      <c r="Q509" s="26" t="s">
        <v>75</v>
      </c>
      <c r="R509" s="26" t="s">
        <v>54</v>
      </c>
      <c r="S509" s="26" t="s">
        <v>532</v>
      </c>
      <c r="T509" s="54">
        <v>1.048</v>
      </c>
      <c r="U509" s="36" t="s">
        <v>1994</v>
      </c>
      <c r="V509" s="43">
        <v>3.2750000000000001E-2</v>
      </c>
      <c r="W509" s="43">
        <v>6.1469999999999997E-2</v>
      </c>
      <c r="X509" s="26" t="s">
        <v>347</v>
      </c>
      <c r="Z509" s="42">
        <v>1183500</v>
      </c>
      <c r="AA509" s="42">
        <v>3.6469999999999998</v>
      </c>
      <c r="AB509" s="42">
        <v>97.92</v>
      </c>
      <c r="AC509" s="42">
        <v>0</v>
      </c>
      <c r="AD509" s="42">
        <v>4226.4470300000003</v>
      </c>
      <c r="AG509" s="26" t="s">
        <v>15</v>
      </c>
      <c r="AH509" s="43">
        <v>1.578E-3</v>
      </c>
      <c r="AI509" s="43">
        <v>4.3524246490000001E-3</v>
      </c>
      <c r="AJ509" s="43">
        <v>1.0255790455885017E-3</v>
      </c>
    </row>
    <row r="510" spans="1:36" x14ac:dyDescent="0.2">
      <c r="A510" s="26">
        <v>7956</v>
      </c>
      <c r="B510" s="26">
        <v>12538</v>
      </c>
      <c r="C510" s="26" t="s">
        <v>1995</v>
      </c>
      <c r="D510" s="26">
        <v>9337540</v>
      </c>
      <c r="E510" s="26" t="s">
        <v>204</v>
      </c>
      <c r="F510" s="26" t="s">
        <v>1996</v>
      </c>
      <c r="G510" s="26" t="s">
        <v>1997</v>
      </c>
      <c r="H510" s="26" t="s">
        <v>69</v>
      </c>
      <c r="I510" s="26" t="s">
        <v>114</v>
      </c>
      <c r="J510" s="26" t="s">
        <v>56</v>
      </c>
      <c r="K510" s="26" t="s">
        <v>167</v>
      </c>
      <c r="L510" s="26" t="s">
        <v>433</v>
      </c>
      <c r="M510" s="26" t="s">
        <v>79</v>
      </c>
      <c r="N510" s="26" t="s">
        <v>463</v>
      </c>
      <c r="O510" s="26" t="s">
        <v>57</v>
      </c>
      <c r="P510" s="26" t="s">
        <v>910</v>
      </c>
      <c r="Q510" s="26" t="s">
        <v>78</v>
      </c>
      <c r="R510" s="26" t="s">
        <v>54</v>
      </c>
      <c r="S510" s="26" t="s">
        <v>532</v>
      </c>
      <c r="T510" s="54">
        <v>8.2000000000000003E-2</v>
      </c>
      <c r="U510" s="36">
        <v>45662</v>
      </c>
      <c r="V510" s="43">
        <v>6.25E-2</v>
      </c>
      <c r="W510" s="43">
        <v>5.7480000000000003E-2</v>
      </c>
      <c r="X510" s="26" t="s">
        <v>347</v>
      </c>
      <c r="Z510" s="42">
        <v>300000</v>
      </c>
      <c r="AA510" s="42">
        <v>3.6469999999999998</v>
      </c>
      <c r="AB510" s="42">
        <v>101.202</v>
      </c>
      <c r="AC510" s="42">
        <v>0</v>
      </c>
      <c r="AD510" s="42">
        <v>1107.25108</v>
      </c>
      <c r="AG510" s="26" t="s">
        <v>15</v>
      </c>
      <c r="AH510" s="43">
        <v>1.4999999999999999E-4</v>
      </c>
      <c r="AI510" s="43">
        <v>1.14025489E-3</v>
      </c>
      <c r="AJ510" s="43">
        <v>2.6868277250199864E-4</v>
      </c>
    </row>
    <row r="511" spans="1:36" x14ac:dyDescent="0.2">
      <c r="A511" s="26">
        <v>7956</v>
      </c>
      <c r="B511" s="26">
        <v>12538</v>
      </c>
      <c r="C511" s="26" t="s">
        <v>1998</v>
      </c>
      <c r="D511" s="26">
        <v>68560480</v>
      </c>
      <c r="E511" s="26" t="s">
        <v>204</v>
      </c>
      <c r="F511" s="26" t="s">
        <v>1999</v>
      </c>
      <c r="G511" s="26" t="s">
        <v>2000</v>
      </c>
      <c r="H511" s="26" t="s">
        <v>69</v>
      </c>
      <c r="I511" s="26" t="s">
        <v>112</v>
      </c>
      <c r="J511" s="26" t="s">
        <v>56</v>
      </c>
      <c r="K511" s="26" t="s">
        <v>51</v>
      </c>
      <c r="L511" s="26" t="s">
        <v>433</v>
      </c>
      <c r="M511" s="26" t="s">
        <v>79</v>
      </c>
      <c r="N511" s="26" t="s">
        <v>456</v>
      </c>
      <c r="O511" s="26" t="s">
        <v>57</v>
      </c>
      <c r="P511" s="26" t="s">
        <v>2001</v>
      </c>
      <c r="Q511" s="26" t="s">
        <v>75</v>
      </c>
      <c r="R511" s="26" t="s">
        <v>54</v>
      </c>
      <c r="S511" s="26" t="s">
        <v>532</v>
      </c>
      <c r="T511" s="54">
        <v>0.49199999999999999</v>
      </c>
      <c r="U511" s="36" t="s">
        <v>792</v>
      </c>
      <c r="V511" s="43">
        <v>6.1249999999999999E-2</v>
      </c>
      <c r="W511" s="43">
        <v>6.8479999999999999E-2</v>
      </c>
      <c r="X511" s="26" t="s">
        <v>347</v>
      </c>
      <c r="Z511" s="42">
        <v>1319555</v>
      </c>
      <c r="AA511" s="42">
        <v>3.6469999999999998</v>
      </c>
      <c r="AB511" s="42">
        <v>99.706000000000003</v>
      </c>
      <c r="AC511" s="42">
        <v>0</v>
      </c>
      <c r="AD511" s="42">
        <v>4798.2685799999999</v>
      </c>
      <c r="AG511" s="26" t="s">
        <v>15</v>
      </c>
      <c r="AH511" s="43">
        <v>2.1992583329999999E-3</v>
      </c>
      <c r="AI511" s="43">
        <v>4.9412904719999999E-3</v>
      </c>
      <c r="AJ511" s="43">
        <v>1.1643358300301933E-3</v>
      </c>
    </row>
    <row r="512" spans="1:36" x14ac:dyDescent="0.2">
      <c r="A512" s="26">
        <v>7956</v>
      </c>
      <c r="B512" s="26">
        <v>12538</v>
      </c>
      <c r="C512" s="26" t="s">
        <v>1998</v>
      </c>
      <c r="D512" s="26">
        <v>68560480</v>
      </c>
      <c r="E512" s="26" t="s">
        <v>204</v>
      </c>
      <c r="F512" s="26" t="s">
        <v>2002</v>
      </c>
      <c r="G512" s="26" t="s">
        <v>2003</v>
      </c>
      <c r="H512" s="26" t="s">
        <v>69</v>
      </c>
      <c r="I512" s="26" t="s">
        <v>112</v>
      </c>
      <c r="J512" s="26" t="s">
        <v>56</v>
      </c>
      <c r="K512" s="26" t="s">
        <v>51</v>
      </c>
      <c r="L512" s="26" t="s">
        <v>433</v>
      </c>
      <c r="M512" s="26" t="s">
        <v>218</v>
      </c>
      <c r="N512" s="26" t="s">
        <v>455</v>
      </c>
      <c r="O512" s="26" t="s">
        <v>57</v>
      </c>
      <c r="P512" s="26" t="s">
        <v>2001</v>
      </c>
      <c r="Q512" s="26" t="s">
        <v>75</v>
      </c>
      <c r="R512" s="26" t="s">
        <v>54</v>
      </c>
      <c r="S512" s="26" t="s">
        <v>532</v>
      </c>
      <c r="T512" s="54">
        <v>2.3370000000000002</v>
      </c>
      <c r="U512" s="36" t="s">
        <v>1483</v>
      </c>
      <c r="V512" s="43">
        <v>6.5000000000000002E-2</v>
      </c>
      <c r="W512" s="43">
        <v>7.7789999999999998E-2</v>
      </c>
      <c r="X512" s="26" t="s">
        <v>347</v>
      </c>
      <c r="Z512" s="42">
        <v>1017935</v>
      </c>
      <c r="AA512" s="42">
        <v>3.6469999999999998</v>
      </c>
      <c r="AB512" s="42">
        <v>97.205200000000005</v>
      </c>
      <c r="AC512" s="42">
        <v>0</v>
      </c>
      <c r="AD512" s="42">
        <v>3608.65454</v>
      </c>
      <c r="AG512" s="26" t="s">
        <v>15</v>
      </c>
      <c r="AH512" s="43">
        <v>1.6965583330000001E-3</v>
      </c>
      <c r="AI512" s="43">
        <v>3.716217631E-3</v>
      </c>
      <c r="AJ512" s="43">
        <v>8.7566706804126533E-4</v>
      </c>
    </row>
    <row r="513" spans="1:36" x14ac:dyDescent="0.2">
      <c r="A513" s="26">
        <v>7956</v>
      </c>
      <c r="B513" s="26">
        <v>12538</v>
      </c>
      <c r="C513" s="26" t="s">
        <v>1998</v>
      </c>
      <c r="D513" s="26">
        <v>68560480</v>
      </c>
      <c r="E513" s="26" t="s">
        <v>204</v>
      </c>
      <c r="F513" s="26" t="s">
        <v>2004</v>
      </c>
      <c r="G513" s="26" t="s">
        <v>2005</v>
      </c>
      <c r="H513" s="26" t="s">
        <v>69</v>
      </c>
      <c r="I513" s="26" t="s">
        <v>112</v>
      </c>
      <c r="J513" s="26" t="s">
        <v>56</v>
      </c>
      <c r="K513" s="26" t="s">
        <v>51</v>
      </c>
      <c r="L513" s="26" t="s">
        <v>433</v>
      </c>
      <c r="M513" s="26" t="s">
        <v>79</v>
      </c>
      <c r="N513" s="26" t="s">
        <v>456</v>
      </c>
      <c r="O513" s="26" t="s">
        <v>57</v>
      </c>
      <c r="P513" s="26" t="s">
        <v>2001</v>
      </c>
      <c r="Q513" s="26" t="s">
        <v>75</v>
      </c>
      <c r="R513" s="26" t="s">
        <v>54</v>
      </c>
      <c r="S513" s="26" t="s">
        <v>532</v>
      </c>
      <c r="T513" s="54">
        <v>4.6509999999999998</v>
      </c>
      <c r="U513" s="36" t="s">
        <v>1165</v>
      </c>
      <c r="V513" s="43">
        <v>6.7500000000000004E-2</v>
      </c>
      <c r="W513" s="43">
        <v>7.8820000000000001E-2</v>
      </c>
      <c r="X513" s="26" t="s">
        <v>347</v>
      </c>
      <c r="Z513" s="42">
        <v>2040340</v>
      </c>
      <c r="AA513" s="42">
        <v>3.6469999999999998</v>
      </c>
      <c r="AB513" s="42">
        <v>95.088300000000004</v>
      </c>
      <c r="AC513" s="42">
        <v>0</v>
      </c>
      <c r="AD513" s="42">
        <v>7075.6344900000004</v>
      </c>
      <c r="AG513" s="26" t="s">
        <v>15</v>
      </c>
      <c r="AH513" s="43">
        <v>3.7097090899999999E-3</v>
      </c>
      <c r="AI513" s="43">
        <v>7.2865377800000004E-3</v>
      </c>
      <c r="AJ513" s="43">
        <v>1.7169557350840111E-3</v>
      </c>
    </row>
    <row r="514" spans="1:36" x14ac:dyDescent="0.2">
      <c r="A514" s="26">
        <v>7956</v>
      </c>
      <c r="B514" s="26">
        <v>12538</v>
      </c>
      <c r="C514" s="26" t="s">
        <v>2006</v>
      </c>
      <c r="D514" s="26">
        <v>31316166</v>
      </c>
      <c r="E514" s="26" t="s">
        <v>204</v>
      </c>
      <c r="F514" s="26" t="s">
        <v>2007</v>
      </c>
      <c r="G514" s="26" t="s">
        <v>2008</v>
      </c>
      <c r="H514" s="26" t="s">
        <v>69</v>
      </c>
      <c r="I514" s="26" t="s">
        <v>114</v>
      </c>
      <c r="J514" s="26" t="s">
        <v>56</v>
      </c>
      <c r="K514" s="26" t="s">
        <v>85</v>
      </c>
      <c r="L514" s="26" t="s">
        <v>433</v>
      </c>
      <c r="M514" s="26" t="s">
        <v>219</v>
      </c>
      <c r="N514" s="26" t="s">
        <v>461</v>
      </c>
      <c r="O514" s="26" t="s">
        <v>57</v>
      </c>
      <c r="P514" s="26" t="s">
        <v>910</v>
      </c>
      <c r="Q514" s="26" t="s">
        <v>75</v>
      </c>
      <c r="R514" s="26" t="s">
        <v>54</v>
      </c>
      <c r="S514" s="26" t="s">
        <v>538</v>
      </c>
      <c r="T514" s="54">
        <v>1.167</v>
      </c>
      <c r="U514" s="36" t="s">
        <v>2009</v>
      </c>
      <c r="V514" s="43">
        <v>1.4999999999999999E-2</v>
      </c>
      <c r="W514" s="43">
        <v>4.4420000000000001E-2</v>
      </c>
      <c r="X514" s="26" t="s">
        <v>347</v>
      </c>
      <c r="Z514" s="42">
        <v>440000</v>
      </c>
      <c r="AA514" s="42">
        <v>3.7964000000000002</v>
      </c>
      <c r="AB514" s="42">
        <v>96.700800000000001</v>
      </c>
      <c r="AC514" s="42">
        <v>0</v>
      </c>
      <c r="AD514" s="42">
        <v>1615.30564</v>
      </c>
      <c r="AG514" s="26" t="s">
        <v>15</v>
      </c>
      <c r="AH514" s="43">
        <v>6.2857142799999999E-4</v>
      </c>
      <c r="AI514" s="43">
        <v>1.663453021E-3</v>
      </c>
      <c r="AJ514" s="43">
        <v>3.9196601893882582E-4</v>
      </c>
    </row>
    <row r="515" spans="1:36" x14ac:dyDescent="0.2">
      <c r="A515" s="26">
        <v>7956</v>
      </c>
      <c r="B515" s="26">
        <v>12538</v>
      </c>
      <c r="C515" s="26" t="s">
        <v>2010</v>
      </c>
      <c r="D515" s="26">
        <v>44969905</v>
      </c>
      <c r="E515" s="26" t="s">
        <v>204</v>
      </c>
      <c r="F515" s="26" t="s">
        <v>2011</v>
      </c>
      <c r="G515" s="26" t="s">
        <v>2012</v>
      </c>
      <c r="H515" s="26" t="s">
        <v>69</v>
      </c>
      <c r="I515" s="26" t="s">
        <v>114</v>
      </c>
      <c r="J515" s="26" t="s">
        <v>56</v>
      </c>
      <c r="K515" s="26" t="s">
        <v>51</v>
      </c>
      <c r="L515" s="26" t="s">
        <v>433</v>
      </c>
      <c r="M515" s="26" t="s">
        <v>218</v>
      </c>
      <c r="N515" s="26" t="s">
        <v>466</v>
      </c>
      <c r="O515" s="26" t="s">
        <v>57</v>
      </c>
      <c r="P515" s="26" t="s">
        <v>929</v>
      </c>
      <c r="Q515" s="26" t="s">
        <v>75</v>
      </c>
      <c r="R515" s="26" t="s">
        <v>54</v>
      </c>
      <c r="S515" s="26" t="s">
        <v>538</v>
      </c>
      <c r="T515" s="54">
        <v>1.9E-2</v>
      </c>
      <c r="U515" s="36" t="s">
        <v>924</v>
      </c>
      <c r="V515" s="43">
        <v>0.06</v>
      </c>
      <c r="W515" s="43">
        <v>3.0470000000000001E-2</v>
      </c>
      <c r="X515" s="26" t="s">
        <v>347</v>
      </c>
      <c r="Z515" s="42">
        <v>300000</v>
      </c>
      <c r="AA515" s="42">
        <v>3.7964000000000002</v>
      </c>
      <c r="AB515" s="42">
        <v>102.75700000000001</v>
      </c>
      <c r="AC515" s="42">
        <v>0</v>
      </c>
      <c r="AD515" s="42">
        <v>1170.3200200000001</v>
      </c>
      <c r="AG515" s="26" t="s">
        <v>15</v>
      </c>
      <c r="AH515" s="43">
        <v>2.9999999999999997E-4</v>
      </c>
      <c r="AI515" s="43">
        <v>1.2052037240000001E-3</v>
      </c>
      <c r="AJ515" s="43">
        <v>2.8398692344305002E-4</v>
      </c>
    </row>
    <row r="516" spans="1:36" x14ac:dyDescent="0.2">
      <c r="A516" s="26">
        <v>7956</v>
      </c>
      <c r="B516" s="26">
        <v>12538</v>
      </c>
      <c r="C516" s="26" t="s">
        <v>2013</v>
      </c>
      <c r="D516" s="26">
        <v>38630988</v>
      </c>
      <c r="E516" s="26" t="s">
        <v>204</v>
      </c>
      <c r="F516" s="26" t="s">
        <v>2014</v>
      </c>
      <c r="G516" s="26" t="s">
        <v>2015</v>
      </c>
      <c r="H516" s="26" t="s">
        <v>69</v>
      </c>
      <c r="I516" s="26" t="s">
        <v>114</v>
      </c>
      <c r="J516" s="26" t="s">
        <v>56</v>
      </c>
      <c r="K516" s="26" t="s">
        <v>51</v>
      </c>
      <c r="L516" s="26" t="s">
        <v>433</v>
      </c>
      <c r="M516" s="26" t="s">
        <v>225</v>
      </c>
      <c r="N516" s="26" t="s">
        <v>475</v>
      </c>
      <c r="O516" s="26" t="s">
        <v>57</v>
      </c>
      <c r="P516" s="26" t="s">
        <v>154</v>
      </c>
      <c r="Q516" s="26" t="s">
        <v>154</v>
      </c>
      <c r="R516" s="26" t="s">
        <v>54</v>
      </c>
      <c r="S516" s="26" t="s">
        <v>538</v>
      </c>
      <c r="T516" s="54">
        <v>3.085</v>
      </c>
      <c r="U516" s="36">
        <v>47090</v>
      </c>
      <c r="V516" s="43">
        <v>1.6250000000000001E-2</v>
      </c>
      <c r="W516" s="43">
        <v>4.4900000000000002E-2</v>
      </c>
      <c r="X516" s="26" t="s">
        <v>347</v>
      </c>
      <c r="Z516" s="42">
        <v>100000</v>
      </c>
      <c r="AA516" s="42">
        <v>3.7964000000000002</v>
      </c>
      <c r="AB516" s="42">
        <v>92.9833</v>
      </c>
      <c r="AC516" s="42">
        <v>0</v>
      </c>
      <c r="AD516" s="42">
        <v>353.0018</v>
      </c>
      <c r="AG516" s="26" t="s">
        <v>15</v>
      </c>
      <c r="AH516" s="43">
        <v>2.8571428500000001E-4</v>
      </c>
      <c r="AI516" s="43">
        <v>3.6352371699999999E-4</v>
      </c>
      <c r="AJ516" s="43">
        <v>8.5658532229380182E-5</v>
      </c>
    </row>
    <row r="517" spans="1:36" x14ac:dyDescent="0.2">
      <c r="A517" s="26">
        <v>7956</v>
      </c>
      <c r="B517" s="26">
        <v>12538</v>
      </c>
      <c r="C517" s="26" t="s">
        <v>2016</v>
      </c>
      <c r="D517" s="26">
        <v>516301843</v>
      </c>
      <c r="E517" s="26" t="s">
        <v>203</v>
      </c>
      <c r="F517" s="26" t="s">
        <v>2017</v>
      </c>
      <c r="G517" s="26" t="s">
        <v>2018</v>
      </c>
      <c r="H517" s="26" t="s">
        <v>69</v>
      </c>
      <c r="I517" s="26" t="s">
        <v>112</v>
      </c>
      <c r="J517" s="26" t="s">
        <v>51</v>
      </c>
      <c r="K517" s="26" t="s">
        <v>51</v>
      </c>
      <c r="L517" s="26" t="s">
        <v>433</v>
      </c>
      <c r="M517" s="26" t="s">
        <v>218</v>
      </c>
      <c r="N517" s="26" t="s">
        <v>455</v>
      </c>
      <c r="O517" s="26" t="s">
        <v>57</v>
      </c>
      <c r="P517" s="26" t="s">
        <v>724</v>
      </c>
      <c r="Q517" s="26" t="s">
        <v>59</v>
      </c>
      <c r="R517" s="26" t="s">
        <v>54</v>
      </c>
      <c r="S517" s="26" t="s">
        <v>532</v>
      </c>
      <c r="T517" s="54">
        <v>2.9689999999999999</v>
      </c>
      <c r="U517" s="36" t="s">
        <v>2019</v>
      </c>
      <c r="V517" s="43">
        <v>5.3749999999999999E-2</v>
      </c>
      <c r="W517" s="43">
        <v>7.8729999999999994E-2</v>
      </c>
      <c r="X517" s="26" t="s">
        <v>347</v>
      </c>
      <c r="Z517" s="42">
        <v>170000</v>
      </c>
      <c r="AA517" s="42">
        <v>3.6469999999999998</v>
      </c>
      <c r="AB517" s="42">
        <v>94.329599999999999</v>
      </c>
      <c r="AC517" s="42">
        <v>0</v>
      </c>
      <c r="AD517" s="42">
        <v>584.83408999999995</v>
      </c>
      <c r="AG517" s="26" t="s">
        <v>15</v>
      </c>
      <c r="AH517" s="43">
        <v>2.72E-4</v>
      </c>
      <c r="AI517" s="43">
        <v>6.0226622700000002E-4</v>
      </c>
      <c r="AJ517" s="43">
        <v>1.4191437479102155E-4</v>
      </c>
    </row>
    <row r="518" spans="1:36" x14ac:dyDescent="0.2">
      <c r="A518" s="26">
        <v>7956</v>
      </c>
      <c r="B518" s="26">
        <v>12538</v>
      </c>
      <c r="C518" s="26" t="s">
        <v>2020</v>
      </c>
      <c r="D518" s="26">
        <v>69469740</v>
      </c>
      <c r="E518" s="26" t="s">
        <v>204</v>
      </c>
      <c r="F518" s="26" t="s">
        <v>2021</v>
      </c>
      <c r="G518" s="26" t="s">
        <v>2022</v>
      </c>
      <c r="H518" s="26" t="s">
        <v>69</v>
      </c>
      <c r="I518" s="26" t="s">
        <v>114</v>
      </c>
      <c r="J518" s="26" t="s">
        <v>56</v>
      </c>
      <c r="K518" s="26" t="s">
        <v>51</v>
      </c>
      <c r="L518" s="26" t="s">
        <v>433</v>
      </c>
      <c r="M518" s="26" t="s">
        <v>218</v>
      </c>
      <c r="N518" s="26" t="s">
        <v>455</v>
      </c>
      <c r="O518" s="26" t="s">
        <v>57</v>
      </c>
      <c r="P518" s="26" t="s">
        <v>2001</v>
      </c>
      <c r="Q518" s="26" t="s">
        <v>75</v>
      </c>
      <c r="R518" s="26" t="s">
        <v>54</v>
      </c>
      <c r="S518" s="26" t="s">
        <v>532</v>
      </c>
      <c r="T518" s="54">
        <v>5.1589999999999998</v>
      </c>
      <c r="U518" s="36" t="s">
        <v>1254</v>
      </c>
      <c r="V518" s="43">
        <v>5.8749999999999997E-2</v>
      </c>
      <c r="W518" s="43">
        <v>8.3290000000000003E-2</v>
      </c>
      <c r="X518" s="26" t="s">
        <v>347</v>
      </c>
      <c r="Z518" s="42">
        <v>560000</v>
      </c>
      <c r="AA518" s="42">
        <v>3.6469999999999998</v>
      </c>
      <c r="AB518" s="42">
        <v>89.722399999999993</v>
      </c>
      <c r="AC518" s="42">
        <v>0</v>
      </c>
      <c r="AD518" s="42">
        <v>1832.4185199999999</v>
      </c>
      <c r="AG518" s="26" t="s">
        <v>15</v>
      </c>
      <c r="AH518" s="43">
        <v>8.9599999999999999E-4</v>
      </c>
      <c r="AI518" s="43">
        <v>1.88703738E-3</v>
      </c>
      <c r="AJ518" s="43">
        <v>4.4465008635404446E-4</v>
      </c>
    </row>
    <row r="519" spans="1:36" x14ac:dyDescent="0.2">
      <c r="A519" s="26">
        <v>7956</v>
      </c>
      <c r="B519" s="26">
        <v>12538</v>
      </c>
      <c r="C519" s="26" t="s">
        <v>907</v>
      </c>
      <c r="D519" s="26">
        <v>191685</v>
      </c>
      <c r="E519" s="26" t="s">
        <v>204</v>
      </c>
      <c r="F519" s="26" t="s">
        <v>908</v>
      </c>
      <c r="G519" s="26" t="s">
        <v>909</v>
      </c>
      <c r="H519" s="26" t="s">
        <v>69</v>
      </c>
      <c r="I519" s="26" t="s">
        <v>114</v>
      </c>
      <c r="J519" s="26" t="s">
        <v>56</v>
      </c>
      <c r="K519" s="26" t="s">
        <v>51</v>
      </c>
      <c r="L519" s="26" t="s">
        <v>433</v>
      </c>
      <c r="M519" s="26" t="s">
        <v>79</v>
      </c>
      <c r="N519" s="26" t="s">
        <v>96</v>
      </c>
      <c r="O519" s="26" t="s">
        <v>57</v>
      </c>
      <c r="P519" s="26" t="s">
        <v>910</v>
      </c>
      <c r="Q519" s="26" t="s">
        <v>75</v>
      </c>
      <c r="R519" s="26" t="s">
        <v>54</v>
      </c>
      <c r="S519" s="26" t="s">
        <v>532</v>
      </c>
      <c r="T519" s="54">
        <v>1.2410000000000001</v>
      </c>
      <c r="U519" s="36">
        <v>48033</v>
      </c>
      <c r="V519" s="43">
        <v>3.0769999999999999E-2</v>
      </c>
      <c r="W519" s="43">
        <v>6.6949999999999996E-2</v>
      </c>
      <c r="X519" s="26" t="s">
        <v>347</v>
      </c>
      <c r="Z519" s="42">
        <v>2607465</v>
      </c>
      <c r="AA519" s="42">
        <v>3.6469999999999998</v>
      </c>
      <c r="AB519" s="42">
        <v>96.155500000000004</v>
      </c>
      <c r="AC519" s="42">
        <v>0</v>
      </c>
      <c r="AD519" s="42">
        <v>9143.8350200000004</v>
      </c>
      <c r="AG519" s="26" t="s">
        <v>15</v>
      </c>
      <c r="AH519" s="43">
        <v>4.3457749999999996E-3</v>
      </c>
      <c r="AI519" s="43">
        <v>9.4163851200000006E-3</v>
      </c>
      <c r="AJ519" s="43">
        <v>2.2188200931576134E-3</v>
      </c>
    </row>
    <row r="520" spans="1:36" x14ac:dyDescent="0.2">
      <c r="A520" s="26">
        <v>7956</v>
      </c>
      <c r="B520" s="26">
        <v>12538</v>
      </c>
      <c r="C520" s="26" t="s">
        <v>2023</v>
      </c>
      <c r="D520" s="26">
        <v>29777713</v>
      </c>
      <c r="E520" s="26" t="s">
        <v>204</v>
      </c>
      <c r="F520" s="26" t="s">
        <v>2024</v>
      </c>
      <c r="G520" s="26" t="s">
        <v>2025</v>
      </c>
      <c r="H520" s="26" t="s">
        <v>69</v>
      </c>
      <c r="I520" s="26" t="s">
        <v>114</v>
      </c>
      <c r="J520" s="26" t="s">
        <v>56</v>
      </c>
      <c r="K520" s="26" t="s">
        <v>86</v>
      </c>
      <c r="L520" s="26" t="s">
        <v>433</v>
      </c>
      <c r="M520" s="26" t="s">
        <v>218</v>
      </c>
      <c r="N520" s="26" t="s">
        <v>455</v>
      </c>
      <c r="O520" s="26" t="s">
        <v>57</v>
      </c>
      <c r="P520" s="26" t="s">
        <v>2026</v>
      </c>
      <c r="Q520" s="26" t="s">
        <v>75</v>
      </c>
      <c r="R520" s="26" t="s">
        <v>54</v>
      </c>
      <c r="S520" s="26" t="s">
        <v>532</v>
      </c>
      <c r="T520" s="54">
        <v>0.77100000000000002</v>
      </c>
      <c r="U520" s="36" t="s">
        <v>1013</v>
      </c>
      <c r="V520" s="43">
        <v>8.2500000000000004E-2</v>
      </c>
      <c r="W520" s="43">
        <v>7.0809999999999998E-2</v>
      </c>
      <c r="X520" s="26" t="s">
        <v>347</v>
      </c>
      <c r="Z520" s="42">
        <v>744000</v>
      </c>
      <c r="AA520" s="42">
        <v>3.6469999999999998</v>
      </c>
      <c r="AB520" s="42">
        <v>102.5966</v>
      </c>
      <c r="AC520" s="42">
        <v>0</v>
      </c>
      <c r="AD520" s="42">
        <v>2783.8233100000002</v>
      </c>
      <c r="AG520" s="26" t="s">
        <v>15</v>
      </c>
      <c r="AH520" s="43">
        <v>2.2892307690000001E-3</v>
      </c>
      <c r="AI520" s="43">
        <v>2.866800673E-3</v>
      </c>
      <c r="AJ520" s="43">
        <v>6.7551558864723871E-4</v>
      </c>
    </row>
    <row r="521" spans="1:36" x14ac:dyDescent="0.2">
      <c r="A521" s="26">
        <v>7956</v>
      </c>
      <c r="B521" s="26">
        <v>12538</v>
      </c>
      <c r="C521" s="26" t="s">
        <v>911</v>
      </c>
      <c r="D521" s="26">
        <v>162474</v>
      </c>
      <c r="E521" s="26" t="s">
        <v>204</v>
      </c>
      <c r="F521" s="26" t="s">
        <v>912</v>
      </c>
      <c r="G521" s="26" t="s">
        <v>913</v>
      </c>
      <c r="H521" s="26" t="s">
        <v>69</v>
      </c>
      <c r="I521" s="26" t="s">
        <v>114</v>
      </c>
      <c r="J521" s="26" t="s">
        <v>56</v>
      </c>
      <c r="K521" s="26" t="s">
        <v>51</v>
      </c>
      <c r="L521" s="26" t="s">
        <v>433</v>
      </c>
      <c r="M521" s="26" t="s">
        <v>79</v>
      </c>
      <c r="N521" s="26" t="s">
        <v>96</v>
      </c>
      <c r="O521" s="26" t="s">
        <v>57</v>
      </c>
      <c r="P521" s="26" t="s">
        <v>910</v>
      </c>
      <c r="Q521" s="26" t="s">
        <v>75</v>
      </c>
      <c r="R521" s="26" t="s">
        <v>54</v>
      </c>
      <c r="S521" s="26" t="s">
        <v>532</v>
      </c>
      <c r="T521" s="54">
        <v>1.726</v>
      </c>
      <c r="U521" s="36" t="s">
        <v>914</v>
      </c>
      <c r="V521" s="43">
        <v>3.2550000000000003E-2</v>
      </c>
      <c r="W521" s="43">
        <v>6.4670000000000005E-2</v>
      </c>
      <c r="X521" s="26" t="s">
        <v>347</v>
      </c>
      <c r="Z521" s="42">
        <v>2588410</v>
      </c>
      <c r="AA521" s="42">
        <v>3.6469999999999998</v>
      </c>
      <c r="AB521" s="42">
        <v>95.688900000000004</v>
      </c>
      <c r="AC521" s="42">
        <v>0</v>
      </c>
      <c r="AD521" s="42">
        <v>9032.9663899999996</v>
      </c>
      <c r="AG521" s="26" t="s">
        <v>15</v>
      </c>
      <c r="AH521" s="43">
        <v>2.5884100000000002E-3</v>
      </c>
      <c r="AI521" s="43">
        <v>9.3022118319999996E-3</v>
      </c>
      <c r="AJ521" s="43">
        <v>2.1919169892185334E-3</v>
      </c>
    </row>
    <row r="522" spans="1:36" x14ac:dyDescent="0.2">
      <c r="A522" s="26">
        <v>7956</v>
      </c>
      <c r="B522" s="26">
        <v>12538</v>
      </c>
      <c r="C522" s="26" t="s">
        <v>2027</v>
      </c>
      <c r="D522" s="26">
        <v>47414038</v>
      </c>
      <c r="E522" s="26" t="s">
        <v>204</v>
      </c>
      <c r="F522" s="26" t="s">
        <v>2028</v>
      </c>
      <c r="G522" s="26" t="s">
        <v>2029</v>
      </c>
      <c r="H522" s="26" t="s">
        <v>69</v>
      </c>
      <c r="I522" s="26" t="s">
        <v>114</v>
      </c>
      <c r="J522" s="26" t="s">
        <v>56</v>
      </c>
      <c r="K522" s="26" t="s">
        <v>51</v>
      </c>
      <c r="L522" s="26" t="s">
        <v>433</v>
      </c>
      <c r="M522" s="26" t="s">
        <v>218</v>
      </c>
      <c r="N522" s="26" t="s">
        <v>466</v>
      </c>
      <c r="O522" s="26" t="s">
        <v>57</v>
      </c>
      <c r="P522" s="26" t="s">
        <v>929</v>
      </c>
      <c r="Q522" s="26" t="s">
        <v>75</v>
      </c>
      <c r="R522" s="26" t="s">
        <v>54</v>
      </c>
      <c r="S522" s="26" t="s">
        <v>532</v>
      </c>
      <c r="T522" s="54">
        <v>2.238</v>
      </c>
      <c r="U522" s="36">
        <v>46635</v>
      </c>
      <c r="V522" s="43">
        <v>4.7500000000000001E-2</v>
      </c>
      <c r="W522" s="43">
        <v>5.7189999999999998E-2</v>
      </c>
      <c r="X522" s="26" t="s">
        <v>347</v>
      </c>
      <c r="Z522" s="42">
        <v>173000</v>
      </c>
      <c r="AA522" s="42">
        <v>3.6469999999999998</v>
      </c>
      <c r="AB522" s="42">
        <v>98.587299999999999</v>
      </c>
      <c r="AC522" s="42">
        <v>0</v>
      </c>
      <c r="AD522" s="42">
        <v>622.01783999999998</v>
      </c>
      <c r="AG522" s="26" t="s">
        <v>15</v>
      </c>
      <c r="AH522" s="43">
        <v>1.73E-4</v>
      </c>
      <c r="AI522" s="43">
        <v>6.40558312E-4</v>
      </c>
      <c r="AJ522" s="43">
        <v>1.5093729039027405E-4</v>
      </c>
    </row>
    <row r="523" spans="1:36" x14ac:dyDescent="0.2">
      <c r="A523" s="26">
        <v>7956</v>
      </c>
      <c r="B523" s="26">
        <v>12538</v>
      </c>
      <c r="C523" s="26" t="s">
        <v>2010</v>
      </c>
      <c r="D523" s="26">
        <v>44969905</v>
      </c>
      <c r="E523" s="26" t="s">
        <v>204</v>
      </c>
      <c r="F523" s="26" t="s">
        <v>2030</v>
      </c>
      <c r="G523" s="26" t="s">
        <v>2031</v>
      </c>
      <c r="H523" s="26" t="s">
        <v>69</v>
      </c>
      <c r="I523" s="26" t="s">
        <v>114</v>
      </c>
      <c r="J523" s="26" t="s">
        <v>56</v>
      </c>
      <c r="K523" s="26" t="s">
        <v>51</v>
      </c>
      <c r="L523" s="26" t="s">
        <v>433</v>
      </c>
      <c r="M523" s="26" t="s">
        <v>218</v>
      </c>
      <c r="N523" s="26" t="s">
        <v>466</v>
      </c>
      <c r="O523" s="26" t="s">
        <v>57</v>
      </c>
      <c r="P523" s="26" t="s">
        <v>929</v>
      </c>
      <c r="Q523" s="26" t="s">
        <v>75</v>
      </c>
      <c r="R523" s="26" t="s">
        <v>54</v>
      </c>
      <c r="S523" s="26" t="s">
        <v>538</v>
      </c>
      <c r="T523" s="54">
        <v>2.028</v>
      </c>
      <c r="U523" s="36">
        <v>46635</v>
      </c>
      <c r="V523" s="43">
        <v>3.7499999999999999E-2</v>
      </c>
      <c r="W523" s="43">
        <v>3.356E-2</v>
      </c>
      <c r="X523" s="26" t="s">
        <v>347</v>
      </c>
      <c r="Z523" s="42">
        <v>340000</v>
      </c>
      <c r="AA523" s="42">
        <v>3.7964000000000002</v>
      </c>
      <c r="AB523" s="42">
        <v>101.4435</v>
      </c>
      <c r="AC523" s="42">
        <v>0</v>
      </c>
      <c r="AD523" s="42">
        <v>1309.4083499999999</v>
      </c>
      <c r="AG523" s="26" t="s">
        <v>15</v>
      </c>
      <c r="AH523" s="43">
        <v>3.0909090899999998E-4</v>
      </c>
      <c r="AI523" s="43">
        <v>1.3484378569999999E-3</v>
      </c>
      <c r="AJ523" s="43">
        <v>3.1773774907066911E-4</v>
      </c>
    </row>
    <row r="524" spans="1:36" x14ac:dyDescent="0.2">
      <c r="A524" s="26">
        <v>7956</v>
      </c>
      <c r="B524" s="26">
        <v>12538</v>
      </c>
      <c r="C524" s="26" t="s">
        <v>2010</v>
      </c>
      <c r="D524" s="26">
        <v>44969905</v>
      </c>
      <c r="E524" s="26" t="s">
        <v>204</v>
      </c>
      <c r="F524" s="26" t="s">
        <v>2032</v>
      </c>
      <c r="G524" s="26" t="s">
        <v>2033</v>
      </c>
      <c r="H524" s="26" t="s">
        <v>69</v>
      </c>
      <c r="I524" s="26" t="s">
        <v>114</v>
      </c>
      <c r="J524" s="26" t="s">
        <v>56</v>
      </c>
      <c r="K524" s="26" t="s">
        <v>51</v>
      </c>
      <c r="L524" s="26" t="s">
        <v>433</v>
      </c>
      <c r="M524" s="26" t="s">
        <v>218</v>
      </c>
      <c r="N524" s="26" t="s">
        <v>466</v>
      </c>
      <c r="O524" s="26" t="s">
        <v>57</v>
      </c>
      <c r="P524" s="26" t="s">
        <v>929</v>
      </c>
      <c r="Q524" s="26" t="s">
        <v>75</v>
      </c>
      <c r="R524" s="26" t="s">
        <v>54</v>
      </c>
      <c r="S524" s="26" t="s">
        <v>538</v>
      </c>
      <c r="T524" s="54">
        <v>4.6040000000000001</v>
      </c>
      <c r="U524" s="36">
        <v>47731</v>
      </c>
      <c r="V524" s="43">
        <v>4.3749999999999997E-2</v>
      </c>
      <c r="W524" s="43">
        <v>3.8449999999999998E-2</v>
      </c>
      <c r="X524" s="26" t="s">
        <v>347</v>
      </c>
      <c r="Z524" s="42">
        <v>1502930</v>
      </c>
      <c r="AA524" s="42">
        <v>3.7964000000000002</v>
      </c>
      <c r="AB524" s="42">
        <v>103.1923</v>
      </c>
      <c r="AC524" s="42">
        <v>0</v>
      </c>
      <c r="AD524" s="42">
        <v>5887.86726</v>
      </c>
      <c r="AG524" s="26" t="s">
        <v>15</v>
      </c>
      <c r="AH524" s="43">
        <v>1.0019533330000001E-3</v>
      </c>
      <c r="AI524" s="43">
        <v>6.0633667969999996E-3</v>
      </c>
      <c r="AJ524" s="43">
        <v>1.4287351153819113E-3</v>
      </c>
    </row>
    <row r="525" spans="1:36" x14ac:dyDescent="0.2">
      <c r="A525" s="26">
        <v>7956</v>
      </c>
      <c r="B525" s="26">
        <v>12538</v>
      </c>
      <c r="C525" s="26" t="s">
        <v>2034</v>
      </c>
      <c r="D525" s="26">
        <v>59197630</v>
      </c>
      <c r="E525" s="26" t="s">
        <v>204</v>
      </c>
      <c r="F525" s="26" t="s">
        <v>2035</v>
      </c>
      <c r="G525" s="26" t="s">
        <v>2036</v>
      </c>
      <c r="H525" s="26" t="s">
        <v>69</v>
      </c>
      <c r="I525" s="26" t="s">
        <v>114</v>
      </c>
      <c r="J525" s="26" t="s">
        <v>56</v>
      </c>
      <c r="K525" s="26" t="s">
        <v>51</v>
      </c>
      <c r="L525" s="26" t="s">
        <v>433</v>
      </c>
      <c r="M525" s="26" t="s">
        <v>79</v>
      </c>
      <c r="N525" s="26" t="s">
        <v>456</v>
      </c>
      <c r="O525" s="26" t="s">
        <v>57</v>
      </c>
      <c r="P525" s="26" t="s">
        <v>2026</v>
      </c>
      <c r="Q525" s="26" t="s">
        <v>75</v>
      </c>
      <c r="R525" s="26" t="s">
        <v>54</v>
      </c>
      <c r="S525" s="26" t="s">
        <v>532</v>
      </c>
      <c r="T525" s="54">
        <v>2.1749999999999998</v>
      </c>
      <c r="U525" s="36" t="s">
        <v>2037</v>
      </c>
      <c r="V525" s="43">
        <v>6.5000000000000002E-2</v>
      </c>
      <c r="W525" s="43">
        <v>6.5640000000000004E-2</v>
      </c>
      <c r="X525" s="26" t="s">
        <v>347</v>
      </c>
      <c r="Z525" s="42">
        <v>3658000</v>
      </c>
      <c r="AA525" s="42">
        <v>3.6469999999999998</v>
      </c>
      <c r="AB525" s="42">
        <v>100.9714</v>
      </c>
      <c r="AC525" s="42">
        <v>0</v>
      </c>
      <c r="AD525" s="42">
        <v>13470.31781</v>
      </c>
      <c r="AG525" s="26" t="s">
        <v>15</v>
      </c>
      <c r="AH525" s="43">
        <v>8.1288888880000007E-3</v>
      </c>
      <c r="AI525" s="43">
        <v>1.3871827293000001E-2</v>
      </c>
      <c r="AJ525" s="43">
        <v>3.2686735655962063E-3</v>
      </c>
    </row>
    <row r="526" spans="1:36" x14ac:dyDescent="0.2">
      <c r="A526" s="26">
        <v>7956</v>
      </c>
      <c r="B526" s="26">
        <v>12538</v>
      </c>
      <c r="C526" s="26" t="s">
        <v>2038</v>
      </c>
      <c r="D526" s="26">
        <v>199871</v>
      </c>
      <c r="E526" s="26" t="s">
        <v>204</v>
      </c>
      <c r="F526" s="26" t="s">
        <v>2039</v>
      </c>
      <c r="G526" s="26" t="s">
        <v>2040</v>
      </c>
      <c r="H526" s="26" t="s">
        <v>69</v>
      </c>
      <c r="I526" s="26" t="s">
        <v>114</v>
      </c>
      <c r="J526" s="26" t="s">
        <v>56</v>
      </c>
      <c r="K526" s="26" t="s">
        <v>51</v>
      </c>
      <c r="L526" s="26" t="s">
        <v>433</v>
      </c>
      <c r="M526" s="26" t="s">
        <v>79</v>
      </c>
      <c r="N526" s="26" t="s">
        <v>473</v>
      </c>
      <c r="O526" s="26" t="s">
        <v>57</v>
      </c>
      <c r="P526" s="26" t="s">
        <v>2041</v>
      </c>
      <c r="Q526" s="26" t="s">
        <v>71</v>
      </c>
      <c r="R526" s="26" t="s">
        <v>54</v>
      </c>
      <c r="S526" s="26" t="s">
        <v>532</v>
      </c>
      <c r="T526" s="54">
        <v>6.1529999999999996</v>
      </c>
      <c r="U526" s="36" t="s">
        <v>2042</v>
      </c>
      <c r="V526" s="43">
        <v>3.7499999999999999E-2</v>
      </c>
      <c r="W526" s="43">
        <v>5.9549999999999999E-2</v>
      </c>
      <c r="X526" s="26" t="s">
        <v>347</v>
      </c>
      <c r="Z526" s="42">
        <v>425000</v>
      </c>
      <c r="AA526" s="42">
        <v>3.6469999999999998</v>
      </c>
      <c r="AB526" s="42">
        <v>88.732799999999997</v>
      </c>
      <c r="AC526" s="42">
        <v>0</v>
      </c>
      <c r="AD526" s="42">
        <v>1375.3362199999999</v>
      </c>
      <c r="AG526" s="26" t="s">
        <v>15</v>
      </c>
      <c r="AH526" s="43">
        <v>8.4999999999999995E-4</v>
      </c>
      <c r="AI526" s="43">
        <v>1.4163308380000001E-3</v>
      </c>
      <c r="AJ526" s="43">
        <v>3.3373564080155943E-4</v>
      </c>
    </row>
    <row r="527" spans="1:36" x14ac:dyDescent="0.2">
      <c r="A527" s="26">
        <v>7956</v>
      </c>
      <c r="B527" s="26">
        <v>12538</v>
      </c>
      <c r="C527" s="26" t="s">
        <v>2043</v>
      </c>
      <c r="D527" s="26">
        <v>50542270</v>
      </c>
      <c r="E527" s="26" t="s">
        <v>204</v>
      </c>
      <c r="F527" s="26" t="s">
        <v>2044</v>
      </c>
      <c r="G527" s="26" t="s">
        <v>2045</v>
      </c>
      <c r="H527" s="26" t="s">
        <v>69</v>
      </c>
      <c r="I527" s="26" t="s">
        <v>114</v>
      </c>
      <c r="J527" s="26" t="s">
        <v>56</v>
      </c>
      <c r="K527" s="26" t="s">
        <v>167</v>
      </c>
      <c r="L527" s="26" t="s">
        <v>433</v>
      </c>
      <c r="M527" s="26" t="s">
        <v>218</v>
      </c>
      <c r="N527" s="26" t="s">
        <v>96</v>
      </c>
      <c r="O527" s="26" t="s">
        <v>57</v>
      </c>
      <c r="P527" s="26" t="s">
        <v>910</v>
      </c>
      <c r="Q527" s="26" t="s">
        <v>75</v>
      </c>
      <c r="R527" s="26" t="s">
        <v>54</v>
      </c>
      <c r="S527" s="26" t="s">
        <v>532</v>
      </c>
      <c r="T527" s="54">
        <v>3.2879999999999998</v>
      </c>
      <c r="U527" s="36">
        <v>47063</v>
      </c>
      <c r="V527" s="43">
        <v>0.02</v>
      </c>
      <c r="W527" s="43">
        <v>5.7979999999999997E-2</v>
      </c>
      <c r="X527" s="26" t="s">
        <v>347</v>
      </c>
      <c r="Z527" s="42">
        <v>360000</v>
      </c>
      <c r="AA527" s="42">
        <v>3.6469999999999998</v>
      </c>
      <c r="AB527" s="42">
        <v>91.163700000000006</v>
      </c>
      <c r="AC527" s="42">
        <v>0</v>
      </c>
      <c r="AD527" s="42">
        <v>1196.9064499999999</v>
      </c>
      <c r="AG527" s="26" t="s">
        <v>15</v>
      </c>
      <c r="AH527" s="43">
        <v>4.23529411E-4</v>
      </c>
      <c r="AI527" s="43">
        <v>1.232582615E-3</v>
      </c>
      <c r="AJ527" s="43">
        <v>2.904383199260684E-4</v>
      </c>
    </row>
    <row r="528" spans="1:36" x14ac:dyDescent="0.2">
      <c r="A528" s="26">
        <v>7956</v>
      </c>
      <c r="B528" s="26">
        <v>12538</v>
      </c>
      <c r="C528" s="26" t="s">
        <v>2046</v>
      </c>
      <c r="D528" s="26">
        <v>116937</v>
      </c>
      <c r="E528" s="26" t="s">
        <v>204</v>
      </c>
      <c r="F528" s="26" t="s">
        <v>2047</v>
      </c>
      <c r="G528" s="26" t="s">
        <v>2048</v>
      </c>
      <c r="H528" s="26" t="s">
        <v>69</v>
      </c>
      <c r="I528" s="26" t="s">
        <v>114</v>
      </c>
      <c r="J528" s="26" t="s">
        <v>56</v>
      </c>
      <c r="K528" s="26" t="s">
        <v>102</v>
      </c>
      <c r="L528" s="26" t="s">
        <v>433</v>
      </c>
      <c r="M528" s="26" t="s">
        <v>218</v>
      </c>
      <c r="N528" s="26" t="s">
        <v>96</v>
      </c>
      <c r="O528" s="26" t="s">
        <v>57</v>
      </c>
      <c r="P528" s="26" t="s">
        <v>2049</v>
      </c>
      <c r="Q528" s="26" t="s">
        <v>71</v>
      </c>
      <c r="R528" s="26" t="s">
        <v>54</v>
      </c>
      <c r="S528" s="26" t="s">
        <v>532</v>
      </c>
      <c r="T528" s="54">
        <v>2.3319999999999999</v>
      </c>
      <c r="U528" s="36" t="s">
        <v>2009</v>
      </c>
      <c r="V528" s="43">
        <v>6.8750000000000006E-2</v>
      </c>
      <c r="W528" s="43">
        <v>8.1019999999999995E-2</v>
      </c>
      <c r="X528" s="26" t="s">
        <v>347</v>
      </c>
      <c r="Z528" s="42">
        <v>70000</v>
      </c>
      <c r="AA528" s="42">
        <v>3.6469999999999998</v>
      </c>
      <c r="AB528" s="42">
        <v>100.8913</v>
      </c>
      <c r="AC528" s="42">
        <v>0</v>
      </c>
      <c r="AD528" s="42">
        <v>257.56540000000001</v>
      </c>
      <c r="AG528" s="26" t="s">
        <v>15</v>
      </c>
      <c r="AH528" s="43">
        <v>1.3999999999999999E-4</v>
      </c>
      <c r="AI528" s="43">
        <v>2.6524264600000003E-4</v>
      </c>
      <c r="AJ528" s="43">
        <v>6.2500174551725234E-5</v>
      </c>
    </row>
    <row r="529" spans="1:36" x14ac:dyDescent="0.2">
      <c r="A529" s="26">
        <v>7956</v>
      </c>
      <c r="B529" s="26">
        <v>12538</v>
      </c>
      <c r="C529" s="26" t="s">
        <v>2050</v>
      </c>
      <c r="D529" s="26">
        <v>16632863</v>
      </c>
      <c r="E529" s="26" t="s">
        <v>204</v>
      </c>
      <c r="F529" s="26" t="s">
        <v>2051</v>
      </c>
      <c r="G529" s="26" t="s">
        <v>2052</v>
      </c>
      <c r="H529" s="26" t="s">
        <v>69</v>
      </c>
      <c r="I529" s="26" t="s">
        <v>114</v>
      </c>
      <c r="J529" s="26" t="s">
        <v>56</v>
      </c>
      <c r="K529" s="26" t="s">
        <v>167</v>
      </c>
      <c r="L529" s="26" t="s">
        <v>433</v>
      </c>
      <c r="M529" s="26" t="s">
        <v>218</v>
      </c>
      <c r="N529" s="26" t="s">
        <v>461</v>
      </c>
      <c r="O529" s="26" t="s">
        <v>57</v>
      </c>
      <c r="P529" s="26" t="s">
        <v>2053</v>
      </c>
      <c r="Q529" s="26" t="s">
        <v>75</v>
      </c>
      <c r="R529" s="26" t="s">
        <v>54</v>
      </c>
      <c r="S529" s="26" t="s">
        <v>532</v>
      </c>
      <c r="T529" s="54">
        <v>6.1840000000000002</v>
      </c>
      <c r="U529" s="36" t="s">
        <v>1077</v>
      </c>
      <c r="V529" s="43">
        <v>5.6000000000000001E-2</v>
      </c>
      <c r="W529" s="43">
        <v>5.4620000000000002E-2</v>
      </c>
      <c r="X529" s="26" t="s">
        <v>347</v>
      </c>
      <c r="Z529" s="42">
        <v>150000</v>
      </c>
      <c r="AA529" s="42">
        <v>3.6469999999999998</v>
      </c>
      <c r="AB529" s="42">
        <v>102.0558</v>
      </c>
      <c r="AC529" s="42">
        <v>0</v>
      </c>
      <c r="AD529" s="42">
        <v>558.29624999999999</v>
      </c>
      <c r="AG529" s="26" t="s">
        <v>15</v>
      </c>
      <c r="AH529" s="43">
        <v>1.2E-4</v>
      </c>
      <c r="AI529" s="43">
        <v>5.74937374E-4</v>
      </c>
      <c r="AJ529" s="43">
        <v>1.3547476903564542E-4</v>
      </c>
    </row>
    <row r="530" spans="1:36" x14ac:dyDescent="0.2">
      <c r="A530" s="26">
        <v>7956</v>
      </c>
      <c r="B530" s="26">
        <v>12538</v>
      </c>
      <c r="C530" s="26" t="s">
        <v>2054</v>
      </c>
      <c r="D530" s="26">
        <v>849371</v>
      </c>
      <c r="E530" s="26" t="s">
        <v>204</v>
      </c>
      <c r="F530" s="26" t="s">
        <v>2055</v>
      </c>
      <c r="G530" s="26" t="s">
        <v>2056</v>
      </c>
      <c r="H530" s="26" t="s">
        <v>69</v>
      </c>
      <c r="I530" s="26" t="s">
        <v>114</v>
      </c>
      <c r="J530" s="26" t="s">
        <v>56</v>
      </c>
      <c r="K530" s="26" t="s">
        <v>167</v>
      </c>
      <c r="L530" s="26" t="s">
        <v>433</v>
      </c>
      <c r="M530" s="26" t="s">
        <v>218</v>
      </c>
      <c r="N530" s="26" t="s">
        <v>460</v>
      </c>
      <c r="O530" s="26" t="s">
        <v>57</v>
      </c>
      <c r="P530" s="26" t="s">
        <v>910</v>
      </c>
      <c r="Q530" s="26" t="s">
        <v>75</v>
      </c>
      <c r="R530" s="26" t="s">
        <v>54</v>
      </c>
      <c r="S530" s="26" t="s">
        <v>532</v>
      </c>
      <c r="T530" s="54">
        <v>2.7440000000000002</v>
      </c>
      <c r="U530" s="36" t="s">
        <v>2057</v>
      </c>
      <c r="V530" s="43">
        <v>0.06</v>
      </c>
      <c r="W530" s="43">
        <v>5.74E-2</v>
      </c>
      <c r="X530" s="26" t="s">
        <v>347</v>
      </c>
      <c r="Z530" s="42">
        <v>349000</v>
      </c>
      <c r="AA530" s="42">
        <v>3.6469999999999998</v>
      </c>
      <c r="AB530" s="42">
        <v>101.3853</v>
      </c>
      <c r="AC530" s="42">
        <v>0</v>
      </c>
      <c r="AD530" s="42">
        <v>1290.43514</v>
      </c>
      <c r="AG530" s="26" t="s">
        <v>15</v>
      </c>
      <c r="AH530" s="43">
        <v>2.3266666599999999E-4</v>
      </c>
      <c r="AI530" s="43">
        <v>1.3288991129999999E-3</v>
      </c>
      <c r="AJ530" s="43">
        <v>3.1313375747549937E-4</v>
      </c>
    </row>
    <row r="531" spans="1:36" x14ac:dyDescent="0.2">
      <c r="A531" s="26">
        <v>7956</v>
      </c>
      <c r="B531" s="26">
        <v>12538</v>
      </c>
      <c r="C531" s="26" t="s">
        <v>2058</v>
      </c>
      <c r="D531" s="26">
        <v>16841179</v>
      </c>
      <c r="E531" s="26" t="s">
        <v>204</v>
      </c>
      <c r="F531" s="26" t="s">
        <v>2059</v>
      </c>
      <c r="G531" s="26" t="s">
        <v>2060</v>
      </c>
      <c r="H531" s="26" t="s">
        <v>69</v>
      </c>
      <c r="I531" s="26" t="s">
        <v>114</v>
      </c>
      <c r="J531" s="26" t="s">
        <v>56</v>
      </c>
      <c r="K531" s="26" t="s">
        <v>167</v>
      </c>
      <c r="L531" s="26" t="s">
        <v>433</v>
      </c>
      <c r="M531" s="26" t="s">
        <v>218</v>
      </c>
      <c r="N531" s="26" t="s">
        <v>467</v>
      </c>
      <c r="O531" s="26" t="s">
        <v>57</v>
      </c>
      <c r="P531" s="26" t="s">
        <v>2061</v>
      </c>
      <c r="Q531" s="26" t="s">
        <v>75</v>
      </c>
      <c r="R531" s="26" t="s">
        <v>54</v>
      </c>
      <c r="S531" s="26" t="s">
        <v>532</v>
      </c>
      <c r="T531" s="54">
        <v>6.4340000000000002</v>
      </c>
      <c r="U531" s="36" t="s">
        <v>2062</v>
      </c>
      <c r="V531" s="43">
        <v>6.2E-2</v>
      </c>
      <c r="W531" s="43">
        <v>5.425E-2</v>
      </c>
      <c r="X531" s="26" t="s">
        <v>347</v>
      </c>
      <c r="Z531" s="42">
        <v>270000</v>
      </c>
      <c r="AA531" s="42">
        <v>3.6469999999999998</v>
      </c>
      <c r="AB531" s="42">
        <v>106.3236</v>
      </c>
      <c r="AC531" s="42">
        <v>0</v>
      </c>
      <c r="AD531" s="42">
        <v>1046.95786</v>
      </c>
      <c r="AG531" s="26" t="s">
        <v>15</v>
      </c>
      <c r="AH531" s="43">
        <v>2.9999999999999997E-4</v>
      </c>
      <c r="AI531" s="43">
        <v>1.0781645110000001E-3</v>
      </c>
      <c r="AJ531" s="43">
        <v>2.5405217082069526E-4</v>
      </c>
    </row>
    <row r="532" spans="1:36" x14ac:dyDescent="0.2">
      <c r="A532" s="26">
        <v>7956</v>
      </c>
      <c r="B532" s="26">
        <v>12538</v>
      </c>
      <c r="C532" s="26" t="s">
        <v>2063</v>
      </c>
      <c r="D532" s="26">
        <v>112428</v>
      </c>
      <c r="E532" s="26" t="s">
        <v>204</v>
      </c>
      <c r="F532" s="26" t="s">
        <v>2064</v>
      </c>
      <c r="G532" s="26" t="s">
        <v>2065</v>
      </c>
      <c r="H532" s="26" t="s">
        <v>69</v>
      </c>
      <c r="I532" s="26" t="s">
        <v>114</v>
      </c>
      <c r="J532" s="26" t="s">
        <v>56</v>
      </c>
      <c r="K532" s="26" t="s">
        <v>168</v>
      </c>
      <c r="L532" s="26" t="s">
        <v>433</v>
      </c>
      <c r="M532" s="26" t="s">
        <v>218</v>
      </c>
      <c r="N532" s="26" t="s">
        <v>96</v>
      </c>
      <c r="O532" s="26" t="s">
        <v>57</v>
      </c>
      <c r="P532" s="26" t="s">
        <v>2001</v>
      </c>
      <c r="Q532" s="26" t="s">
        <v>75</v>
      </c>
      <c r="R532" s="26" t="s">
        <v>54</v>
      </c>
      <c r="S532" s="26" t="s">
        <v>535</v>
      </c>
      <c r="T532" s="54">
        <v>3.2410000000000001</v>
      </c>
      <c r="U532" s="36" t="s">
        <v>2066</v>
      </c>
      <c r="V532" s="43">
        <v>8.5000000000000006E-2</v>
      </c>
      <c r="W532" s="43">
        <v>8.8929999999999995E-2</v>
      </c>
      <c r="X532" s="26" t="s">
        <v>347</v>
      </c>
      <c r="Z532" s="42">
        <v>70000</v>
      </c>
      <c r="AA532" s="42">
        <v>4.5743</v>
      </c>
      <c r="AB532" s="42">
        <v>103.75530000000001</v>
      </c>
      <c r="AC532" s="42">
        <v>0</v>
      </c>
      <c r="AD532" s="42">
        <v>332.22550999999999</v>
      </c>
      <c r="AG532" s="26" t="s">
        <v>15</v>
      </c>
      <c r="AH532" s="43">
        <v>9.3333333333333303E-5</v>
      </c>
      <c r="AI532" s="43">
        <v>3.4212814799999998E-4</v>
      </c>
      <c r="AJ532" s="43">
        <v>8.0617009759602554E-5</v>
      </c>
    </row>
    <row r="533" spans="1:36" x14ac:dyDescent="0.2">
      <c r="A533" s="26">
        <v>7956</v>
      </c>
      <c r="B533" s="26">
        <v>12538</v>
      </c>
      <c r="C533" s="26" t="s">
        <v>2067</v>
      </c>
      <c r="D533" s="26">
        <v>53542721</v>
      </c>
      <c r="E533" s="26" t="s">
        <v>204</v>
      </c>
      <c r="F533" s="26" t="s">
        <v>2068</v>
      </c>
      <c r="G533" s="26" t="s">
        <v>2069</v>
      </c>
      <c r="H533" s="26" t="s">
        <v>69</v>
      </c>
      <c r="I533" s="26" t="s">
        <v>114</v>
      </c>
      <c r="J533" s="26" t="s">
        <v>56</v>
      </c>
      <c r="K533" s="26" t="s">
        <v>167</v>
      </c>
      <c r="L533" s="26" t="s">
        <v>433</v>
      </c>
      <c r="M533" s="26" t="s">
        <v>218</v>
      </c>
      <c r="N533" s="26" t="s">
        <v>470</v>
      </c>
      <c r="O533" s="26" t="s">
        <v>57</v>
      </c>
      <c r="P533" s="26" t="s">
        <v>2053</v>
      </c>
      <c r="Q533" s="26" t="s">
        <v>75</v>
      </c>
      <c r="R533" s="26" t="s">
        <v>54</v>
      </c>
      <c r="S533" s="26" t="s">
        <v>532</v>
      </c>
      <c r="T533" s="54">
        <v>6.2889999999999997</v>
      </c>
      <c r="U533" s="36">
        <v>48581</v>
      </c>
      <c r="V533" s="43">
        <v>5.7500000000000002E-2</v>
      </c>
      <c r="W533" s="43">
        <v>5.3269999999999998E-2</v>
      </c>
      <c r="X533" s="26" t="s">
        <v>347</v>
      </c>
      <c r="Z533" s="42">
        <v>440000</v>
      </c>
      <c r="AA533" s="42">
        <v>3.6469999999999998</v>
      </c>
      <c r="AB533" s="42">
        <v>105.1528</v>
      </c>
      <c r="AC533" s="42">
        <v>0</v>
      </c>
      <c r="AD533" s="42">
        <v>1687.3659500000001</v>
      </c>
      <c r="AG533" s="26" t="s">
        <v>15</v>
      </c>
      <c r="AH533" s="43">
        <v>4.4000000000000002E-4</v>
      </c>
      <c r="AI533" s="43">
        <v>1.7376612310000001E-3</v>
      </c>
      <c r="AJ533" s="43">
        <v>4.0945199319333136E-4</v>
      </c>
    </row>
    <row r="534" spans="1:36" x14ac:dyDescent="0.2">
      <c r="A534" s="26">
        <v>7956</v>
      </c>
      <c r="B534" s="26">
        <v>12538</v>
      </c>
      <c r="C534" s="26" t="s">
        <v>2070</v>
      </c>
      <c r="D534" s="26">
        <v>186044</v>
      </c>
      <c r="E534" s="26" t="s">
        <v>204</v>
      </c>
      <c r="F534" s="26" t="s">
        <v>2071</v>
      </c>
      <c r="G534" s="26" t="s">
        <v>2072</v>
      </c>
      <c r="H534" s="26" t="s">
        <v>69</v>
      </c>
      <c r="I534" s="26" t="s">
        <v>112</v>
      </c>
      <c r="J534" s="26" t="s">
        <v>56</v>
      </c>
      <c r="K534" s="26" t="s">
        <v>51</v>
      </c>
      <c r="L534" s="26" t="s">
        <v>433</v>
      </c>
      <c r="M534" s="26" t="s">
        <v>79</v>
      </c>
      <c r="N534" s="26" t="s">
        <v>96</v>
      </c>
      <c r="O534" s="26" t="s">
        <v>57</v>
      </c>
      <c r="P534" s="26" t="s">
        <v>2073</v>
      </c>
      <c r="Q534" s="26" t="s">
        <v>71</v>
      </c>
      <c r="R534" s="26" t="s">
        <v>54</v>
      </c>
      <c r="S534" s="26" t="s">
        <v>532</v>
      </c>
      <c r="T534" s="54">
        <v>2.802</v>
      </c>
      <c r="U534" s="36" t="s">
        <v>2074</v>
      </c>
      <c r="V534" s="43">
        <v>5.3749999999999999E-2</v>
      </c>
      <c r="W534" s="43">
        <v>5.6079999999999998E-2</v>
      </c>
      <c r="X534" s="26" t="s">
        <v>347</v>
      </c>
      <c r="Z534" s="42">
        <v>1370000</v>
      </c>
      <c r="AA534" s="42">
        <v>3.6469999999999998</v>
      </c>
      <c r="AB534" s="42">
        <v>101.6782</v>
      </c>
      <c r="AC534" s="42">
        <v>0</v>
      </c>
      <c r="AD534" s="42">
        <v>5080.2394199999999</v>
      </c>
      <c r="AG534" s="26" t="s">
        <v>15</v>
      </c>
      <c r="AH534" s="43">
        <v>1.7125E-3</v>
      </c>
      <c r="AI534" s="43">
        <v>5.2316660109999998E-3</v>
      </c>
      <c r="AJ534" s="43">
        <v>1.2327581674967032E-3</v>
      </c>
    </row>
    <row r="535" spans="1:36" x14ac:dyDescent="0.2">
      <c r="A535" s="26">
        <v>7956</v>
      </c>
      <c r="B535" s="26">
        <v>12538</v>
      </c>
      <c r="C535" s="26" t="s">
        <v>2075</v>
      </c>
      <c r="D535" s="26">
        <v>115245</v>
      </c>
      <c r="E535" s="26" t="s">
        <v>204</v>
      </c>
      <c r="F535" s="26" t="s">
        <v>2076</v>
      </c>
      <c r="G535" s="26" t="s">
        <v>2077</v>
      </c>
      <c r="H535" s="26" t="s">
        <v>69</v>
      </c>
      <c r="I535" s="26" t="s">
        <v>114</v>
      </c>
      <c r="J535" s="26" t="s">
        <v>56</v>
      </c>
      <c r="K535" s="26" t="s">
        <v>100</v>
      </c>
      <c r="L535" s="26" t="s">
        <v>433</v>
      </c>
      <c r="M535" s="26" t="s">
        <v>218</v>
      </c>
      <c r="N535" s="26" t="s">
        <v>96</v>
      </c>
      <c r="O535" s="26" t="s">
        <v>57</v>
      </c>
      <c r="P535" s="26" t="s">
        <v>923</v>
      </c>
      <c r="Q535" s="26" t="s">
        <v>71</v>
      </c>
      <c r="R535" s="26" t="s">
        <v>54</v>
      </c>
      <c r="S535" s="26" t="s">
        <v>538</v>
      </c>
      <c r="T535" s="54">
        <v>4.5970000000000004</v>
      </c>
      <c r="U535" s="36" t="s">
        <v>2009</v>
      </c>
      <c r="V535" s="43">
        <v>7.3749999999999996E-2</v>
      </c>
      <c r="W535" s="43">
        <v>6.5000000000000002E-2</v>
      </c>
      <c r="X535" s="26" t="s">
        <v>347</v>
      </c>
      <c r="Z535" s="42">
        <v>280000</v>
      </c>
      <c r="AA535" s="42">
        <v>3.7964000000000002</v>
      </c>
      <c r="AB535" s="42">
        <v>108.89400000000001</v>
      </c>
      <c r="AC535" s="42">
        <v>0</v>
      </c>
      <c r="AD535" s="42">
        <v>1157.53451</v>
      </c>
      <c r="AG535" s="26" t="s">
        <v>15</v>
      </c>
      <c r="AH535" s="43">
        <v>2.24E-4</v>
      </c>
      <c r="AI535" s="43">
        <v>1.1920371169999999E-3</v>
      </c>
      <c r="AJ535" s="43">
        <v>2.80884423624624E-4</v>
      </c>
    </row>
    <row r="536" spans="1:36" x14ac:dyDescent="0.2">
      <c r="A536" s="26">
        <v>7956</v>
      </c>
      <c r="B536" s="26">
        <v>12538</v>
      </c>
      <c r="C536" s="26" t="s">
        <v>2078</v>
      </c>
      <c r="D536" s="26">
        <v>10962511</v>
      </c>
      <c r="E536" s="26" t="s">
        <v>204</v>
      </c>
      <c r="F536" s="26" t="s">
        <v>2079</v>
      </c>
      <c r="G536" s="26" t="s">
        <v>2080</v>
      </c>
      <c r="H536" s="26" t="s">
        <v>69</v>
      </c>
      <c r="I536" s="26" t="s">
        <v>114</v>
      </c>
      <c r="J536" s="26" t="s">
        <v>56</v>
      </c>
      <c r="K536" s="26" t="s">
        <v>168</v>
      </c>
      <c r="L536" s="26" t="s">
        <v>433</v>
      </c>
      <c r="M536" s="26" t="s">
        <v>218</v>
      </c>
      <c r="N536" s="26" t="s">
        <v>460</v>
      </c>
      <c r="O536" s="26" t="s">
        <v>57</v>
      </c>
      <c r="P536" s="26" t="s">
        <v>910</v>
      </c>
      <c r="Q536" s="26" t="s">
        <v>75</v>
      </c>
      <c r="R536" s="26" t="s">
        <v>54</v>
      </c>
      <c r="S536" s="26" t="s">
        <v>532</v>
      </c>
      <c r="T536" s="54">
        <v>6.7880000000000003</v>
      </c>
      <c r="U536" s="36" t="s">
        <v>2081</v>
      </c>
      <c r="V536" s="43">
        <v>5.5500000000000001E-2</v>
      </c>
      <c r="W536" s="43">
        <v>5.7489999999999999E-2</v>
      </c>
      <c r="X536" s="26" t="s">
        <v>347</v>
      </c>
      <c r="Z536" s="42">
        <v>35000</v>
      </c>
      <c r="AA536" s="42">
        <v>3.6469999999999998</v>
      </c>
      <c r="AB536" s="42">
        <v>99.172300000000007</v>
      </c>
      <c r="AC536" s="42">
        <v>0</v>
      </c>
      <c r="AD536" s="42">
        <v>126.58848</v>
      </c>
      <c r="AG536" s="26" t="s">
        <v>15</v>
      </c>
      <c r="AH536" s="43">
        <v>4.6666666666666699E-5</v>
      </c>
      <c r="AI536" s="43">
        <v>1.303617E-4</v>
      </c>
      <c r="AJ536" s="43">
        <v>3.0717643348980796E-5</v>
      </c>
    </row>
    <row r="537" spans="1:36" x14ac:dyDescent="0.2">
      <c r="A537" s="26">
        <v>7956</v>
      </c>
      <c r="B537" s="26">
        <v>12538</v>
      </c>
      <c r="C537" s="26" t="s">
        <v>2082</v>
      </c>
      <c r="D537" s="26">
        <v>101752</v>
      </c>
      <c r="E537" s="26" t="s">
        <v>204</v>
      </c>
      <c r="F537" s="26" t="s">
        <v>2083</v>
      </c>
      <c r="G537" s="26" t="s">
        <v>2084</v>
      </c>
      <c r="H537" s="26" t="s">
        <v>69</v>
      </c>
      <c r="I537" s="26" t="s">
        <v>114</v>
      </c>
      <c r="J537" s="26" t="s">
        <v>56</v>
      </c>
      <c r="K537" s="26" t="s">
        <v>167</v>
      </c>
      <c r="L537" s="26" t="s">
        <v>433</v>
      </c>
      <c r="M537" s="26" t="s">
        <v>218</v>
      </c>
      <c r="N537" s="26" t="s">
        <v>470</v>
      </c>
      <c r="O537" s="26" t="s">
        <v>57</v>
      </c>
      <c r="P537" s="26" t="s">
        <v>2053</v>
      </c>
      <c r="Q537" s="26" t="s">
        <v>75</v>
      </c>
      <c r="R537" s="26" t="s">
        <v>54</v>
      </c>
      <c r="S537" s="26" t="s">
        <v>532</v>
      </c>
      <c r="T537" s="54">
        <v>13.856</v>
      </c>
      <c r="U537" s="36">
        <v>56037</v>
      </c>
      <c r="V537" s="43">
        <v>5.5500000000000001E-2</v>
      </c>
      <c r="W537" s="43">
        <v>5.9330000000000001E-2</v>
      </c>
      <c r="X537" s="26" t="s">
        <v>347</v>
      </c>
      <c r="Z537" s="42">
        <v>110000</v>
      </c>
      <c r="AA537" s="42">
        <v>3.6469999999999998</v>
      </c>
      <c r="AB537" s="42">
        <v>97.035799999999995</v>
      </c>
      <c r="AC537" s="42">
        <v>0</v>
      </c>
      <c r="AD537" s="42">
        <v>389.27852000000001</v>
      </c>
      <c r="AG537" s="26" t="s">
        <v>15</v>
      </c>
      <c r="AH537" s="43">
        <v>4.8888888888888897E-5</v>
      </c>
      <c r="AI537" s="43">
        <v>4.00881736E-4</v>
      </c>
      <c r="AJ537" s="43">
        <v>9.4461350201685714E-5</v>
      </c>
    </row>
    <row r="538" spans="1:36" x14ac:dyDescent="0.2">
      <c r="A538" s="26">
        <v>7956</v>
      </c>
      <c r="B538" s="26">
        <v>12538</v>
      </c>
      <c r="C538" s="26" t="s">
        <v>2085</v>
      </c>
      <c r="D538" s="26">
        <v>115823</v>
      </c>
      <c r="E538" s="26" t="s">
        <v>204</v>
      </c>
      <c r="F538" s="26" t="s">
        <v>2086</v>
      </c>
      <c r="G538" s="26" t="s">
        <v>2087</v>
      </c>
      <c r="H538" s="26" t="s">
        <v>69</v>
      </c>
      <c r="I538" s="26" t="s">
        <v>114</v>
      </c>
      <c r="J538" s="26" t="s">
        <v>56</v>
      </c>
      <c r="K538" s="26" t="s">
        <v>89</v>
      </c>
      <c r="L538" s="26" t="s">
        <v>433</v>
      </c>
      <c r="M538" s="26" t="s">
        <v>218</v>
      </c>
      <c r="N538" s="26" t="s">
        <v>96</v>
      </c>
      <c r="O538" s="26" t="s">
        <v>57</v>
      </c>
      <c r="P538" s="26" t="s">
        <v>923</v>
      </c>
      <c r="Q538" s="26" t="s">
        <v>71</v>
      </c>
      <c r="R538" s="26" t="s">
        <v>54</v>
      </c>
      <c r="S538" s="26" t="s">
        <v>532</v>
      </c>
      <c r="T538" s="54">
        <v>3.4049999999999998</v>
      </c>
      <c r="U538" s="36" t="s">
        <v>2088</v>
      </c>
      <c r="V538" s="43">
        <v>7.4999999999999997E-2</v>
      </c>
      <c r="W538" s="43">
        <v>7.757E-2</v>
      </c>
      <c r="X538" s="26" t="s">
        <v>347</v>
      </c>
      <c r="Z538" s="42">
        <v>490000</v>
      </c>
      <c r="AA538" s="42">
        <v>3.6469999999999998</v>
      </c>
      <c r="AB538" s="42">
        <v>103.3232</v>
      </c>
      <c r="AC538" s="42">
        <v>0</v>
      </c>
      <c r="AD538" s="42">
        <v>1846.4165800000001</v>
      </c>
      <c r="AG538" s="26" t="s">
        <v>15</v>
      </c>
      <c r="AH538" s="43">
        <v>4.8999999999999998E-4</v>
      </c>
      <c r="AI538" s="43">
        <v>1.90145268E-3</v>
      </c>
      <c r="AJ538" s="43">
        <v>4.4804682051703969E-4</v>
      </c>
    </row>
    <row r="539" spans="1:36" x14ac:dyDescent="0.2">
      <c r="A539" s="26">
        <v>7956</v>
      </c>
      <c r="B539" s="26">
        <v>12538</v>
      </c>
      <c r="C539" s="26" t="s">
        <v>2089</v>
      </c>
      <c r="D539" s="26">
        <v>125259</v>
      </c>
      <c r="E539" s="26" t="s">
        <v>204</v>
      </c>
      <c r="F539" s="26" t="s">
        <v>2090</v>
      </c>
      <c r="G539" s="26" t="s">
        <v>2091</v>
      </c>
      <c r="H539" s="26" t="s">
        <v>69</v>
      </c>
      <c r="I539" s="26" t="s">
        <v>114</v>
      </c>
      <c r="J539" s="26" t="s">
        <v>56</v>
      </c>
      <c r="K539" s="26" t="s">
        <v>167</v>
      </c>
      <c r="L539" s="26" t="s">
        <v>433</v>
      </c>
      <c r="M539" s="26" t="s">
        <v>218</v>
      </c>
      <c r="N539" s="26" t="s">
        <v>96</v>
      </c>
      <c r="O539" s="26" t="s">
        <v>57</v>
      </c>
      <c r="P539" s="26" t="s">
        <v>923</v>
      </c>
      <c r="Q539" s="26" t="s">
        <v>71</v>
      </c>
      <c r="R539" s="26" t="s">
        <v>54</v>
      </c>
      <c r="S539" s="26" t="s">
        <v>532</v>
      </c>
      <c r="T539" s="54">
        <v>3.2349999999999999</v>
      </c>
      <c r="U539" s="36" t="s">
        <v>2092</v>
      </c>
      <c r="V539" s="43">
        <v>7.6249999999999998E-2</v>
      </c>
      <c r="W539" s="43">
        <v>7.6810000000000003E-2</v>
      </c>
      <c r="X539" s="26" t="s">
        <v>347</v>
      </c>
      <c r="Z539" s="42">
        <v>50000</v>
      </c>
      <c r="AA539" s="42">
        <v>3.6469999999999998</v>
      </c>
      <c r="AB539" s="42">
        <v>104.8871</v>
      </c>
      <c r="AC539" s="42">
        <v>0</v>
      </c>
      <c r="AD539" s="42">
        <v>191.26163</v>
      </c>
      <c r="AG539" s="26" t="s">
        <v>15</v>
      </c>
      <c r="AH539" s="43">
        <v>1E-4</v>
      </c>
      <c r="AI539" s="43">
        <v>1.96962561E-4</v>
      </c>
      <c r="AJ539" s="43">
        <v>4.6411067868772309E-5</v>
      </c>
    </row>
    <row r="540" spans="1:36" x14ac:dyDescent="0.2">
      <c r="A540" s="26">
        <v>7956</v>
      </c>
      <c r="B540" s="26">
        <v>12538</v>
      </c>
      <c r="C540" s="26" t="s">
        <v>2063</v>
      </c>
      <c r="D540" s="26">
        <v>112428</v>
      </c>
      <c r="E540" s="26" t="s">
        <v>204</v>
      </c>
      <c r="F540" s="26" t="s">
        <v>2093</v>
      </c>
      <c r="G540" s="26" t="s">
        <v>2094</v>
      </c>
      <c r="H540" s="26" t="s">
        <v>69</v>
      </c>
      <c r="I540" s="26" t="s">
        <v>114</v>
      </c>
      <c r="J540" s="26" t="s">
        <v>56</v>
      </c>
      <c r="K540" s="26" t="s">
        <v>168</v>
      </c>
      <c r="L540" s="26" t="s">
        <v>433</v>
      </c>
      <c r="M540" s="26" t="s">
        <v>218</v>
      </c>
      <c r="N540" s="26" t="s">
        <v>96</v>
      </c>
      <c r="O540" s="26" t="s">
        <v>57</v>
      </c>
      <c r="P540" s="26" t="s">
        <v>910</v>
      </c>
      <c r="Q540" s="26" t="s">
        <v>75</v>
      </c>
      <c r="R540" s="26" t="s">
        <v>54</v>
      </c>
      <c r="S540" s="26" t="s">
        <v>535</v>
      </c>
      <c r="T540" s="54">
        <v>3.0979999999999999</v>
      </c>
      <c r="U540" s="36">
        <v>48616</v>
      </c>
      <c r="V540" s="43">
        <v>6.6250000000000003E-2</v>
      </c>
      <c r="W540" s="43">
        <v>6.6589999999999996E-2</v>
      </c>
      <c r="X540" s="26" t="s">
        <v>347</v>
      </c>
      <c r="Z540" s="42">
        <v>160000</v>
      </c>
      <c r="AA540" s="42">
        <v>4.5743</v>
      </c>
      <c r="AB540" s="42">
        <v>103.1084</v>
      </c>
      <c r="AC540" s="42">
        <v>0</v>
      </c>
      <c r="AD540" s="42">
        <v>754.63801000000001</v>
      </c>
      <c r="AG540" s="26" t="s">
        <v>15</v>
      </c>
      <c r="AH540" s="43">
        <v>2.1333333300000001E-4</v>
      </c>
      <c r="AI540" s="43">
        <v>7.7713148900000002E-4</v>
      </c>
      <c r="AJ540" s="43">
        <v>1.8311856852033142E-4</v>
      </c>
    </row>
    <row r="541" spans="1:36" x14ac:dyDescent="0.2">
      <c r="A541" s="26">
        <v>7956</v>
      </c>
      <c r="B541" s="26">
        <v>12538</v>
      </c>
      <c r="C541" s="26" t="s">
        <v>2010</v>
      </c>
      <c r="D541" s="26" t="s">
        <v>2095</v>
      </c>
      <c r="E541" s="26" t="s">
        <v>204</v>
      </c>
      <c r="F541" s="26" t="s">
        <v>2096</v>
      </c>
      <c r="G541" s="26" t="s">
        <v>2097</v>
      </c>
      <c r="H541" s="26" t="s">
        <v>69</v>
      </c>
      <c r="I541" s="26" t="s">
        <v>114</v>
      </c>
      <c r="J541" s="26" t="s">
        <v>56</v>
      </c>
      <c r="K541" s="26" t="s">
        <v>51</v>
      </c>
      <c r="L541" s="26" t="s">
        <v>433</v>
      </c>
      <c r="M541" s="26" t="s">
        <v>222</v>
      </c>
      <c r="N541" s="26" t="s">
        <v>466</v>
      </c>
      <c r="O541" s="26" t="s">
        <v>57</v>
      </c>
      <c r="P541" s="26" t="s">
        <v>929</v>
      </c>
      <c r="Q541" s="26" t="s">
        <v>75</v>
      </c>
      <c r="R541" s="26" t="s">
        <v>54</v>
      </c>
      <c r="S541" s="26" t="s">
        <v>538</v>
      </c>
      <c r="T541" s="54">
        <v>5.2160000000000002</v>
      </c>
      <c r="U541" s="36" t="s">
        <v>2098</v>
      </c>
      <c r="V541" s="43">
        <v>7.8750000000000001E-2</v>
      </c>
      <c r="W541" s="43">
        <v>4.122E-2</v>
      </c>
      <c r="X541" s="26" t="s">
        <v>347</v>
      </c>
      <c r="Z541" s="42">
        <v>450000</v>
      </c>
      <c r="AA541" s="42">
        <v>3.7964000000000002</v>
      </c>
      <c r="AB541" s="42">
        <v>124.1285</v>
      </c>
      <c r="AC541" s="42">
        <v>0</v>
      </c>
      <c r="AD541" s="42">
        <v>2120.5864700000002</v>
      </c>
      <c r="AG541" s="26" t="s">
        <v>15</v>
      </c>
      <c r="AH541" s="43">
        <v>8.9999999999999998E-4</v>
      </c>
      <c r="AI541" s="43">
        <v>2.1837947459999998E-3</v>
      </c>
      <c r="AJ541" s="43">
        <v>5.1457619900431833E-4</v>
      </c>
    </row>
    <row r="542" spans="1:36" x14ac:dyDescent="0.2">
      <c r="A542" s="26">
        <v>7956</v>
      </c>
      <c r="B542" s="26">
        <v>12538</v>
      </c>
      <c r="C542" s="26" t="s">
        <v>2010</v>
      </c>
      <c r="D542" s="26" t="s">
        <v>2095</v>
      </c>
      <c r="E542" s="26" t="s">
        <v>204</v>
      </c>
      <c r="F542" s="26" t="s">
        <v>2099</v>
      </c>
      <c r="G542" s="26" t="s">
        <v>2100</v>
      </c>
      <c r="H542" s="26" t="s">
        <v>69</v>
      </c>
      <c r="I542" s="26" t="s">
        <v>114</v>
      </c>
      <c r="J542" s="26" t="s">
        <v>56</v>
      </c>
      <c r="K542" s="26" t="s">
        <v>51</v>
      </c>
      <c r="L542" s="26" t="s">
        <v>433</v>
      </c>
      <c r="M542" s="26" t="s">
        <v>222</v>
      </c>
      <c r="N542" s="26" t="s">
        <v>466</v>
      </c>
      <c r="O542" s="26" t="s">
        <v>57</v>
      </c>
      <c r="P542" s="26" t="s">
        <v>929</v>
      </c>
      <c r="Q542" s="26" t="s">
        <v>75</v>
      </c>
      <c r="R542" s="26" t="s">
        <v>54</v>
      </c>
      <c r="S542" s="26" t="s">
        <v>538</v>
      </c>
      <c r="T542" s="54">
        <v>3.847</v>
      </c>
      <c r="U542" s="36" t="s">
        <v>2101</v>
      </c>
      <c r="V542" s="43">
        <v>7.3749999999999996E-2</v>
      </c>
      <c r="W542" s="43">
        <v>3.7859999999999998E-2</v>
      </c>
      <c r="X542" s="26" t="s">
        <v>347</v>
      </c>
      <c r="Z542" s="42">
        <v>285000</v>
      </c>
      <c r="AA542" s="42">
        <v>3.7964000000000002</v>
      </c>
      <c r="AB542" s="42">
        <v>117.5245</v>
      </c>
      <c r="AC542" s="42">
        <v>0</v>
      </c>
      <c r="AD542" s="42">
        <v>1271.5845300000001</v>
      </c>
      <c r="AG542" s="26" t="s">
        <v>15</v>
      </c>
      <c r="AH542" s="43">
        <v>3.5625000000000001E-4</v>
      </c>
      <c r="AI542" s="43">
        <v>1.309486623E-3</v>
      </c>
      <c r="AJ542" s="43">
        <v>3.0855951568911616E-4</v>
      </c>
    </row>
    <row r="543" spans="1:36" x14ac:dyDescent="0.2">
      <c r="A543" s="26">
        <v>7956</v>
      </c>
      <c r="B543" s="26">
        <v>12538</v>
      </c>
      <c r="C543" s="26" t="s">
        <v>2102</v>
      </c>
      <c r="D543" s="26" t="s">
        <v>2103</v>
      </c>
      <c r="E543" s="26" t="s">
        <v>204</v>
      </c>
      <c r="F543" s="26" t="s">
        <v>2104</v>
      </c>
      <c r="G543" s="26" t="s">
        <v>2105</v>
      </c>
      <c r="H543" s="26" t="s">
        <v>69</v>
      </c>
      <c r="I543" s="26" t="s">
        <v>114</v>
      </c>
      <c r="J543" s="26" t="s">
        <v>56</v>
      </c>
      <c r="K543" s="26" t="s">
        <v>167</v>
      </c>
      <c r="L543" s="26" t="s">
        <v>433</v>
      </c>
      <c r="M543" s="26" t="s">
        <v>218</v>
      </c>
      <c r="N543" s="26" t="s">
        <v>461</v>
      </c>
      <c r="O543" s="26" t="s">
        <v>57</v>
      </c>
      <c r="P543" s="26" t="s">
        <v>2053</v>
      </c>
      <c r="Q543" s="26" t="s">
        <v>75</v>
      </c>
      <c r="R543" s="26" t="s">
        <v>54</v>
      </c>
      <c r="S543" s="26" t="s">
        <v>532</v>
      </c>
      <c r="T543" s="54">
        <v>4.4269999999999996</v>
      </c>
      <c r="U543" s="36">
        <v>47638</v>
      </c>
      <c r="V543" s="43">
        <v>5.8500000000000003E-2</v>
      </c>
      <c r="W543" s="43">
        <v>5.3460000000000001E-2</v>
      </c>
      <c r="X543" s="26" t="s">
        <v>347</v>
      </c>
      <c r="Z543" s="42">
        <v>110000</v>
      </c>
      <c r="AA543" s="42">
        <v>3.6469999999999998</v>
      </c>
      <c r="AB543" s="42">
        <v>103.6725</v>
      </c>
      <c r="AC543" s="42">
        <v>0</v>
      </c>
      <c r="AD543" s="42">
        <v>415.90296999999998</v>
      </c>
      <c r="AG543" s="26" t="s">
        <v>15</v>
      </c>
      <c r="AH543" s="43">
        <v>1.1E-4</v>
      </c>
      <c r="AI543" s="43">
        <v>4.2829978100000001E-4</v>
      </c>
      <c r="AJ543" s="43">
        <v>1.0092197252263285E-4</v>
      </c>
    </row>
    <row r="544" spans="1:36" x14ac:dyDescent="0.2">
      <c r="A544" s="26">
        <v>7956</v>
      </c>
      <c r="B544" s="26">
        <v>12538</v>
      </c>
      <c r="C544" s="26" t="s">
        <v>2106</v>
      </c>
      <c r="D544" s="26" t="s">
        <v>2107</v>
      </c>
      <c r="E544" s="26" t="s">
        <v>204</v>
      </c>
      <c r="F544" s="26" t="s">
        <v>2108</v>
      </c>
      <c r="G544" s="26" t="s">
        <v>2109</v>
      </c>
      <c r="H544" s="26" t="s">
        <v>69</v>
      </c>
      <c r="I544" s="26" t="s">
        <v>114</v>
      </c>
      <c r="J544" s="26" t="s">
        <v>56</v>
      </c>
      <c r="K544" s="26" t="s">
        <v>167</v>
      </c>
      <c r="L544" s="26" t="s">
        <v>433</v>
      </c>
      <c r="M544" s="26" t="s">
        <v>218</v>
      </c>
      <c r="N544" s="26" t="s">
        <v>475</v>
      </c>
      <c r="O544" s="26" t="s">
        <v>57</v>
      </c>
      <c r="P544" s="26" t="s">
        <v>910</v>
      </c>
      <c r="Q544" s="26" t="s">
        <v>75</v>
      </c>
      <c r="R544" s="26" t="s">
        <v>54</v>
      </c>
      <c r="S544" s="26" t="s">
        <v>532</v>
      </c>
      <c r="T544" s="54">
        <v>6.01</v>
      </c>
      <c r="U544" s="36">
        <v>47857</v>
      </c>
      <c r="V544" s="43">
        <v>2.75E-2</v>
      </c>
      <c r="W544" s="43">
        <v>5.5899999999999998E-2</v>
      </c>
      <c r="X544" s="26" t="s">
        <v>347</v>
      </c>
      <c r="Z544" s="42">
        <v>25000</v>
      </c>
      <c r="AA544" s="42">
        <v>3.6469999999999998</v>
      </c>
      <c r="AB544" s="42">
        <v>85.298299999999998</v>
      </c>
      <c r="AC544" s="42">
        <v>0</v>
      </c>
      <c r="AD544" s="42">
        <v>77.77073</v>
      </c>
      <c r="AG544" s="26" t="s">
        <v>15</v>
      </c>
      <c r="AH544" s="43">
        <v>6.2500000000000001E-5</v>
      </c>
      <c r="AI544" s="43">
        <v>8.0088840537753206E-5</v>
      </c>
      <c r="AJ544" s="43">
        <v>1.8871650462426607E-5</v>
      </c>
    </row>
    <row r="545" spans="1:36" x14ac:dyDescent="0.2">
      <c r="A545" s="26">
        <v>7956</v>
      </c>
      <c r="B545" s="26">
        <v>12538</v>
      </c>
      <c r="C545" s="26" t="s">
        <v>2110</v>
      </c>
      <c r="D545" s="26" t="s">
        <v>2111</v>
      </c>
      <c r="E545" s="26" t="s">
        <v>204</v>
      </c>
      <c r="F545" s="26" t="s">
        <v>2112</v>
      </c>
      <c r="G545" s="26" t="s">
        <v>2113</v>
      </c>
      <c r="H545" s="26" t="s">
        <v>69</v>
      </c>
      <c r="I545" s="26" t="s">
        <v>114</v>
      </c>
      <c r="J545" s="26" t="s">
        <v>56</v>
      </c>
      <c r="K545" s="26" t="s">
        <v>100</v>
      </c>
      <c r="L545" s="26" t="s">
        <v>433</v>
      </c>
      <c r="M545" s="26" t="s">
        <v>79</v>
      </c>
      <c r="N545" s="26" t="s">
        <v>473</v>
      </c>
      <c r="O545" s="26" t="s">
        <v>57</v>
      </c>
      <c r="P545" s="26" t="s">
        <v>2053</v>
      </c>
      <c r="Q545" s="26" t="s">
        <v>75</v>
      </c>
      <c r="R545" s="26" t="s">
        <v>54</v>
      </c>
      <c r="S545" s="26" t="s">
        <v>532</v>
      </c>
      <c r="T545" s="54">
        <v>3.0459999999999998</v>
      </c>
      <c r="U545" s="36" t="s">
        <v>2114</v>
      </c>
      <c r="V545" s="43">
        <v>5.7000000000000002E-2</v>
      </c>
      <c r="W545" s="43">
        <v>5.1920000000000001E-2</v>
      </c>
      <c r="X545" s="26" t="s">
        <v>347</v>
      </c>
      <c r="Z545" s="42">
        <v>50000</v>
      </c>
      <c r="AA545" s="42">
        <v>3.6469999999999998</v>
      </c>
      <c r="AB545" s="42">
        <v>102.1735</v>
      </c>
      <c r="AC545" s="42">
        <v>0</v>
      </c>
      <c r="AD545" s="42">
        <v>186.31338</v>
      </c>
      <c r="AG545" s="26" t="s">
        <v>15</v>
      </c>
      <c r="AH545" s="43">
        <v>5.0000000000000002E-5</v>
      </c>
      <c r="AI545" s="43">
        <v>1.9186681899999999E-4</v>
      </c>
      <c r="AJ545" s="43">
        <v>4.5210337923191209E-5</v>
      </c>
    </row>
    <row r="546" spans="1:36" x14ac:dyDescent="0.2">
      <c r="A546" s="26">
        <v>7956</v>
      </c>
      <c r="B546" s="26">
        <v>12538</v>
      </c>
      <c r="C546" s="26" t="s">
        <v>2110</v>
      </c>
      <c r="D546" s="26" t="s">
        <v>2115</v>
      </c>
      <c r="E546" s="26" t="s">
        <v>204</v>
      </c>
      <c r="F546" s="26" t="s">
        <v>2116</v>
      </c>
      <c r="G546" s="26" t="s">
        <v>2117</v>
      </c>
      <c r="H546" s="26" t="s">
        <v>69</v>
      </c>
      <c r="I546" s="26" t="s">
        <v>114</v>
      </c>
      <c r="J546" s="26" t="s">
        <v>56</v>
      </c>
      <c r="K546" s="26" t="s">
        <v>100</v>
      </c>
      <c r="L546" s="26" t="s">
        <v>433</v>
      </c>
      <c r="M546" s="26" t="s">
        <v>218</v>
      </c>
      <c r="N546" s="26" t="s">
        <v>474</v>
      </c>
      <c r="O546" s="26" t="s">
        <v>57</v>
      </c>
      <c r="P546" s="26" t="s">
        <v>2053</v>
      </c>
      <c r="Q546" s="26" t="s">
        <v>75</v>
      </c>
      <c r="R546" s="26" t="s">
        <v>54</v>
      </c>
      <c r="S546" s="26" t="s">
        <v>532</v>
      </c>
      <c r="T546" s="54">
        <v>6.5069999999999997</v>
      </c>
      <c r="U546" s="36" t="s">
        <v>2118</v>
      </c>
      <c r="V546" s="43">
        <v>6.25E-2</v>
      </c>
      <c r="W546" s="43">
        <v>5.509E-2</v>
      </c>
      <c r="X546" s="26" t="s">
        <v>347</v>
      </c>
      <c r="Z546" s="42">
        <v>260000</v>
      </c>
      <c r="AA546" s="42">
        <v>3.6469999999999998</v>
      </c>
      <c r="AB546" s="42">
        <v>105.5941</v>
      </c>
      <c r="AC546" s="42">
        <v>0</v>
      </c>
      <c r="AD546" s="42">
        <v>1001.26438</v>
      </c>
      <c r="AG546" s="26" t="s">
        <v>15</v>
      </c>
      <c r="AH546" s="43">
        <v>2.5999999999999998E-4</v>
      </c>
      <c r="AI546" s="43">
        <v>1.0311090459999999E-3</v>
      </c>
      <c r="AJ546" s="43">
        <v>2.4296430546348594E-4</v>
      </c>
    </row>
    <row r="547" spans="1:36" x14ac:dyDescent="0.2">
      <c r="A547" s="26">
        <v>7956</v>
      </c>
      <c r="B547" s="26">
        <v>12538</v>
      </c>
      <c r="C547" s="26" t="s">
        <v>2119</v>
      </c>
      <c r="D547" s="26" t="s">
        <v>2120</v>
      </c>
      <c r="E547" s="26" t="s">
        <v>204</v>
      </c>
      <c r="F547" s="26" t="s">
        <v>2121</v>
      </c>
      <c r="G547" s="26" t="s">
        <v>2122</v>
      </c>
      <c r="H547" s="26" t="s">
        <v>69</v>
      </c>
      <c r="I547" s="26" t="s">
        <v>114</v>
      </c>
      <c r="J547" s="26" t="s">
        <v>56</v>
      </c>
      <c r="K547" s="26" t="s">
        <v>167</v>
      </c>
      <c r="L547" s="26" t="s">
        <v>433</v>
      </c>
      <c r="M547" s="26" t="s">
        <v>218</v>
      </c>
      <c r="N547" s="26" t="s">
        <v>461</v>
      </c>
      <c r="O547" s="26" t="s">
        <v>57</v>
      </c>
      <c r="P547" s="26" t="s">
        <v>923</v>
      </c>
      <c r="Q547" s="26" t="s">
        <v>71</v>
      </c>
      <c r="R547" s="26" t="s">
        <v>54</v>
      </c>
      <c r="S547" s="26" t="s">
        <v>532</v>
      </c>
      <c r="T547" s="54">
        <v>4.484</v>
      </c>
      <c r="U547" s="36">
        <v>47762</v>
      </c>
      <c r="V547" s="43">
        <v>7.1999999999999995E-2</v>
      </c>
      <c r="W547" s="43">
        <v>6.0199999999999997E-2</v>
      </c>
      <c r="X547" s="26" t="s">
        <v>347</v>
      </c>
      <c r="Z547" s="42">
        <v>120000</v>
      </c>
      <c r="AA547" s="42">
        <v>3.6469999999999998</v>
      </c>
      <c r="AB547" s="42">
        <v>105.839</v>
      </c>
      <c r="AC547" s="42">
        <v>0</v>
      </c>
      <c r="AD547" s="42">
        <v>463.19380000000001</v>
      </c>
      <c r="AG547" s="26" t="s">
        <v>15</v>
      </c>
      <c r="AH547" s="43">
        <v>1.4117647000000001E-4</v>
      </c>
      <c r="AI547" s="43">
        <v>4.7700020699999998E-4</v>
      </c>
      <c r="AJ547" s="43">
        <v>1.123974468281722E-4</v>
      </c>
    </row>
    <row r="548" spans="1:36" x14ac:dyDescent="0.2">
      <c r="A548" s="26">
        <v>7956</v>
      </c>
      <c r="B548" s="26">
        <v>12538</v>
      </c>
      <c r="C548" s="26" t="s">
        <v>2020</v>
      </c>
      <c r="D548" s="26" t="s">
        <v>2123</v>
      </c>
      <c r="E548" s="26" t="s">
        <v>204</v>
      </c>
      <c r="F548" s="26" t="s">
        <v>2124</v>
      </c>
      <c r="G548" s="26" t="s">
        <v>2125</v>
      </c>
      <c r="H548" s="26" t="s">
        <v>69</v>
      </c>
      <c r="I548" s="26" t="s">
        <v>112</v>
      </c>
      <c r="J548" s="26" t="s">
        <v>56</v>
      </c>
      <c r="K548" s="26" t="s">
        <v>51</v>
      </c>
      <c r="L548" s="26" t="s">
        <v>433</v>
      </c>
      <c r="M548" s="26" t="s">
        <v>79</v>
      </c>
      <c r="N548" s="26" t="s">
        <v>456</v>
      </c>
      <c r="O548" s="26" t="s">
        <v>57</v>
      </c>
      <c r="P548" s="26" t="s">
        <v>2001</v>
      </c>
      <c r="Q548" s="26" t="s">
        <v>75</v>
      </c>
      <c r="R548" s="26" t="s">
        <v>54</v>
      </c>
      <c r="S548" s="26" t="s">
        <v>532</v>
      </c>
      <c r="T548" s="54">
        <v>6.1879999999999997</v>
      </c>
      <c r="U548" s="36" t="s">
        <v>1257</v>
      </c>
      <c r="V548" s="43">
        <v>8.5000000000000006E-2</v>
      </c>
      <c r="W548" s="43">
        <v>8.7599999999999997E-2</v>
      </c>
      <c r="X548" s="26" t="s">
        <v>347</v>
      </c>
      <c r="Z548" s="42">
        <v>2577000</v>
      </c>
      <c r="AA548" s="42">
        <v>3.6469999999999998</v>
      </c>
      <c r="AB548" s="42">
        <v>100.58620000000001</v>
      </c>
      <c r="AC548" s="42">
        <v>0</v>
      </c>
      <c r="AD548" s="42">
        <v>9453.4119499999997</v>
      </c>
      <c r="AG548" s="26" t="s">
        <v>15</v>
      </c>
      <c r="AH548" s="43">
        <v>3.4359999999999998E-3</v>
      </c>
      <c r="AI548" s="43">
        <v>9.7351896039999993E-3</v>
      </c>
      <c r="AJ548" s="43">
        <v>2.2939412552476579E-3</v>
      </c>
    </row>
    <row r="549" spans="1:36" x14ac:dyDescent="0.2">
      <c r="A549" s="26">
        <v>7956</v>
      </c>
      <c r="B549" s="26">
        <v>12538</v>
      </c>
      <c r="C549" s="26" t="s">
        <v>2126</v>
      </c>
      <c r="D549" s="26" t="s">
        <v>2127</v>
      </c>
      <c r="E549" s="26" t="s">
        <v>204</v>
      </c>
      <c r="F549" s="26" t="s">
        <v>2128</v>
      </c>
      <c r="G549" s="26" t="s">
        <v>2129</v>
      </c>
      <c r="H549" s="26" t="s">
        <v>69</v>
      </c>
      <c r="I549" s="26" t="s">
        <v>114</v>
      </c>
      <c r="J549" s="26" t="s">
        <v>56</v>
      </c>
      <c r="K549" s="26" t="s">
        <v>167</v>
      </c>
      <c r="L549" s="26" t="s">
        <v>433</v>
      </c>
      <c r="M549" s="26" t="s">
        <v>218</v>
      </c>
      <c r="N549" s="26" t="s">
        <v>512</v>
      </c>
      <c r="O549" s="26" t="s">
        <v>57</v>
      </c>
      <c r="P549" s="26" t="s">
        <v>2049</v>
      </c>
      <c r="Q549" s="26" t="s">
        <v>71</v>
      </c>
      <c r="R549" s="26" t="s">
        <v>54</v>
      </c>
      <c r="S549" s="26" t="s">
        <v>532</v>
      </c>
      <c r="T549" s="54">
        <v>3.3740000000000001</v>
      </c>
      <c r="U549" s="36" t="s">
        <v>990</v>
      </c>
      <c r="V549" s="43">
        <v>7.8750000000000001E-2</v>
      </c>
      <c r="W549" s="43">
        <v>6.0539999999999997E-2</v>
      </c>
      <c r="X549" s="26" t="s">
        <v>347</v>
      </c>
      <c r="Z549" s="42">
        <v>335000</v>
      </c>
      <c r="AA549" s="42">
        <v>3.6469999999999998</v>
      </c>
      <c r="AB549" s="42">
        <v>110.0851</v>
      </c>
      <c r="AC549" s="42">
        <v>0</v>
      </c>
      <c r="AD549" s="42">
        <v>1344.9592</v>
      </c>
      <c r="AG549" s="26" t="s">
        <v>15</v>
      </c>
      <c r="AH549" s="43">
        <v>8.3750000000000003E-4</v>
      </c>
      <c r="AI549" s="43">
        <v>1.3850483710000001E-3</v>
      </c>
      <c r="AJ549" s="43">
        <v>3.2636442924767348E-4</v>
      </c>
    </row>
    <row r="550" spans="1:36" x14ac:dyDescent="0.2">
      <c r="A550" s="26">
        <v>7956</v>
      </c>
      <c r="B550" s="26">
        <v>12538</v>
      </c>
      <c r="C550" s="26" t="s">
        <v>2102</v>
      </c>
      <c r="D550" s="26" t="s">
        <v>2130</v>
      </c>
      <c r="E550" s="26" t="s">
        <v>204</v>
      </c>
      <c r="F550" s="26" t="s">
        <v>2131</v>
      </c>
      <c r="G550" s="26" t="s">
        <v>2132</v>
      </c>
      <c r="H550" s="26" t="s">
        <v>69</v>
      </c>
      <c r="I550" s="26" t="s">
        <v>114</v>
      </c>
      <c r="J550" s="26" t="s">
        <v>56</v>
      </c>
      <c r="K550" s="26" t="s">
        <v>167</v>
      </c>
      <c r="L550" s="26" t="s">
        <v>433</v>
      </c>
      <c r="M550" s="26" t="s">
        <v>218</v>
      </c>
      <c r="N550" s="26" t="s">
        <v>461</v>
      </c>
      <c r="O550" s="26" t="s">
        <v>57</v>
      </c>
      <c r="P550" s="26" t="s">
        <v>2053</v>
      </c>
      <c r="Q550" s="26" t="s">
        <v>75</v>
      </c>
      <c r="R550" s="26" t="s">
        <v>54</v>
      </c>
      <c r="S550" s="26" t="s">
        <v>532</v>
      </c>
      <c r="T550" s="54">
        <v>6.7359999999999998</v>
      </c>
      <c r="U550" s="36">
        <v>49126</v>
      </c>
      <c r="V550" s="43">
        <v>1</v>
      </c>
      <c r="W550" s="43">
        <v>5.8639999999999998E-2</v>
      </c>
      <c r="X550" s="26" t="s">
        <v>347</v>
      </c>
      <c r="Z550" s="42">
        <v>150000</v>
      </c>
      <c r="AA550" s="42">
        <v>3.6469999999999998</v>
      </c>
      <c r="AB550" s="42">
        <v>104.59829999999999</v>
      </c>
      <c r="AC550" s="42">
        <v>0</v>
      </c>
      <c r="AD550" s="42">
        <v>572.20500000000004</v>
      </c>
      <c r="AG550" s="26" t="s">
        <v>15</v>
      </c>
      <c r="AH550" s="43">
        <v>1E-4</v>
      </c>
      <c r="AI550" s="43">
        <v>5.8926070199999999E-4</v>
      </c>
      <c r="AJ550" s="43">
        <v>1.3884983145783531E-4</v>
      </c>
    </row>
    <row r="551" spans="1:36" x14ac:dyDescent="0.2">
      <c r="A551" s="26">
        <v>7956</v>
      </c>
      <c r="B551" s="26">
        <v>12538</v>
      </c>
      <c r="C551" s="26" t="s">
        <v>2102</v>
      </c>
      <c r="D551" s="26" t="s">
        <v>2130</v>
      </c>
      <c r="E551" s="26" t="s">
        <v>204</v>
      </c>
      <c r="F551" s="26" t="s">
        <v>2133</v>
      </c>
      <c r="G551" s="26" t="s">
        <v>2134</v>
      </c>
      <c r="H551" s="26" t="s">
        <v>69</v>
      </c>
      <c r="I551" s="26" t="s">
        <v>114</v>
      </c>
      <c r="J551" s="26" t="s">
        <v>56</v>
      </c>
      <c r="K551" s="26" t="s">
        <v>167</v>
      </c>
      <c r="L551" s="26" t="s">
        <v>433</v>
      </c>
      <c r="M551" s="26" t="s">
        <v>218</v>
      </c>
      <c r="N551" s="26" t="s">
        <v>461</v>
      </c>
      <c r="O551" s="26" t="s">
        <v>57</v>
      </c>
      <c r="P551" s="26" t="s">
        <v>2053</v>
      </c>
      <c r="Q551" s="26" t="s">
        <v>75</v>
      </c>
      <c r="R551" s="26" t="s">
        <v>54</v>
      </c>
      <c r="S551" s="26" t="s">
        <v>532</v>
      </c>
      <c r="T551" s="54">
        <v>3.4780000000000002</v>
      </c>
      <c r="U551" s="36">
        <v>47300</v>
      </c>
      <c r="V551" s="43">
        <v>5.8000000000000003E-2</v>
      </c>
      <c r="W551" s="43">
        <v>5.2299999999999999E-2</v>
      </c>
      <c r="X551" s="26" t="s">
        <v>347</v>
      </c>
      <c r="Z551" s="42">
        <v>150000</v>
      </c>
      <c r="AA551" s="42">
        <v>3.6469999999999998</v>
      </c>
      <c r="AB551" s="42">
        <v>104.85939999999999</v>
      </c>
      <c r="AC551" s="42">
        <v>0</v>
      </c>
      <c r="AD551" s="42">
        <v>573.63334999999995</v>
      </c>
      <c r="AG551" s="26" t="s">
        <v>15</v>
      </c>
      <c r="AH551" s="43">
        <v>1E-4</v>
      </c>
      <c r="AI551" s="43">
        <v>5.9073162700000004E-4</v>
      </c>
      <c r="AJ551" s="43">
        <v>1.3919643128964873E-4</v>
      </c>
    </row>
    <row r="552" spans="1:36" x14ac:dyDescent="0.2">
      <c r="A552" s="26">
        <v>7956</v>
      </c>
      <c r="B552" s="26">
        <v>12538</v>
      </c>
      <c r="C552" s="26" t="s">
        <v>2119</v>
      </c>
      <c r="D552" s="26" t="s">
        <v>2135</v>
      </c>
      <c r="E552" s="26" t="s">
        <v>204</v>
      </c>
      <c r="F552" s="26" t="s">
        <v>2136</v>
      </c>
      <c r="G552" s="26" t="s">
        <v>2137</v>
      </c>
      <c r="H552" s="26" t="s">
        <v>69</v>
      </c>
      <c r="I552" s="26" t="s">
        <v>114</v>
      </c>
      <c r="J552" s="26" t="s">
        <v>56</v>
      </c>
      <c r="K552" s="26" t="s">
        <v>167</v>
      </c>
      <c r="L552" s="26" t="s">
        <v>433</v>
      </c>
      <c r="M552" s="26" t="s">
        <v>218</v>
      </c>
      <c r="N552" s="26" t="s">
        <v>461</v>
      </c>
      <c r="O552" s="26" t="s">
        <v>57</v>
      </c>
      <c r="P552" s="26" t="s">
        <v>923</v>
      </c>
      <c r="Q552" s="26" t="s">
        <v>71</v>
      </c>
      <c r="R552" s="26" t="s">
        <v>54</v>
      </c>
      <c r="S552" s="26" t="s">
        <v>532</v>
      </c>
      <c r="T552" s="54">
        <v>1.964</v>
      </c>
      <c r="U552" s="36">
        <v>46510</v>
      </c>
      <c r="V552" s="43">
        <v>5.8000000000000003E-2</v>
      </c>
      <c r="W552" s="43">
        <v>5.3429999999999998E-2</v>
      </c>
      <c r="X552" s="26" t="s">
        <v>347</v>
      </c>
      <c r="Z552" s="42">
        <v>100000</v>
      </c>
      <c r="AA552" s="42">
        <v>3.6469999999999998</v>
      </c>
      <c r="AB552" s="42">
        <v>102.804</v>
      </c>
      <c r="AC552" s="42">
        <v>0</v>
      </c>
      <c r="AD552" s="42">
        <v>374.92619000000002</v>
      </c>
      <c r="AG552" s="26" t="s">
        <v>15</v>
      </c>
      <c r="AH552" s="43">
        <v>6.6666666666666697E-5</v>
      </c>
      <c r="AI552" s="43">
        <v>3.8610160699999998E-4</v>
      </c>
      <c r="AJ552" s="43">
        <v>9.0978649768227012E-5</v>
      </c>
    </row>
    <row r="553" spans="1:36" x14ac:dyDescent="0.2">
      <c r="A553" s="26">
        <v>7956</v>
      </c>
      <c r="B553" s="26">
        <v>12538</v>
      </c>
      <c r="C553" s="26" t="s">
        <v>2043</v>
      </c>
      <c r="D553" s="26" t="s">
        <v>2138</v>
      </c>
      <c r="E553" s="26" t="s">
        <v>204</v>
      </c>
      <c r="F553" s="26" t="s">
        <v>2139</v>
      </c>
      <c r="G553" s="26" t="s">
        <v>2140</v>
      </c>
      <c r="H553" s="26" t="s">
        <v>69</v>
      </c>
      <c r="I553" s="26" t="s">
        <v>114</v>
      </c>
      <c r="J553" s="26" t="s">
        <v>56</v>
      </c>
      <c r="K553" s="26" t="s">
        <v>167</v>
      </c>
      <c r="L553" s="26" t="s">
        <v>433</v>
      </c>
      <c r="M553" s="26" t="s">
        <v>218</v>
      </c>
      <c r="N553" s="26" t="s">
        <v>512</v>
      </c>
      <c r="O553" s="26" t="s">
        <v>57</v>
      </c>
      <c r="P553" s="26" t="s">
        <v>910</v>
      </c>
      <c r="Q553" s="26" t="s">
        <v>75</v>
      </c>
      <c r="R553" s="26" t="s">
        <v>54</v>
      </c>
      <c r="S553" s="26" t="s">
        <v>532</v>
      </c>
      <c r="T553" s="54">
        <v>3.6520000000000001</v>
      </c>
      <c r="U553" s="36" t="s">
        <v>2141</v>
      </c>
      <c r="V553" s="43">
        <v>5.9499999999999997E-2</v>
      </c>
      <c r="W553" s="43">
        <v>5.8209999999999998E-2</v>
      </c>
      <c r="X553" s="26" t="s">
        <v>347</v>
      </c>
      <c r="Z553" s="42">
        <v>250000</v>
      </c>
      <c r="AA553" s="42">
        <v>3.6469999999999998</v>
      </c>
      <c r="AB553" s="42">
        <v>102.2325</v>
      </c>
      <c r="AC553" s="42">
        <v>0</v>
      </c>
      <c r="AD553" s="42">
        <v>932.10482000000002</v>
      </c>
      <c r="AG553" s="26" t="s">
        <v>15</v>
      </c>
      <c r="AH553" s="43">
        <v>2.5000000000000001E-4</v>
      </c>
      <c r="AI553" s="43">
        <v>9.5988804900000002E-4</v>
      </c>
      <c r="AJ553" s="43">
        <v>2.2618221993522589E-4</v>
      </c>
    </row>
    <row r="554" spans="1:36" x14ac:dyDescent="0.2">
      <c r="A554" s="26">
        <v>7956</v>
      </c>
      <c r="B554" s="26">
        <v>12538</v>
      </c>
      <c r="C554" s="26" t="s">
        <v>2102</v>
      </c>
      <c r="D554" s="26" t="s">
        <v>2142</v>
      </c>
      <c r="E554" s="26" t="s">
        <v>204</v>
      </c>
      <c r="F554" s="26" t="s">
        <v>2143</v>
      </c>
      <c r="G554" s="26" t="s">
        <v>2144</v>
      </c>
      <c r="H554" s="26" t="s">
        <v>69</v>
      </c>
      <c r="I554" s="26" t="s">
        <v>114</v>
      </c>
      <c r="J554" s="26" t="s">
        <v>56</v>
      </c>
      <c r="K554" s="26" t="s">
        <v>167</v>
      </c>
      <c r="L554" s="26" t="s">
        <v>433</v>
      </c>
      <c r="M554" s="26" t="s">
        <v>218</v>
      </c>
      <c r="N554" s="26" t="s">
        <v>461</v>
      </c>
      <c r="O554" s="26" t="s">
        <v>57</v>
      </c>
      <c r="P554" s="26" t="s">
        <v>2053</v>
      </c>
      <c r="Q554" s="26" t="s">
        <v>75</v>
      </c>
      <c r="R554" s="26" t="s">
        <v>54</v>
      </c>
      <c r="S554" s="26" t="s">
        <v>532</v>
      </c>
      <c r="T554" s="54">
        <v>5.0039999999999996</v>
      </c>
      <c r="U554" s="36">
        <v>48062</v>
      </c>
      <c r="V554" s="43">
        <v>5.7500000000000002E-2</v>
      </c>
      <c r="W554" s="43">
        <v>5.4850000000000003E-2</v>
      </c>
      <c r="X554" s="26" t="s">
        <v>347</v>
      </c>
      <c r="Z554" s="42">
        <v>55000</v>
      </c>
      <c r="AA554" s="42">
        <v>3.6469999999999998</v>
      </c>
      <c r="AB554" s="42">
        <v>103.655</v>
      </c>
      <c r="AC554" s="42">
        <v>0</v>
      </c>
      <c r="AD554" s="42">
        <v>207.91638</v>
      </c>
      <c r="AG554" s="26" t="s">
        <v>15</v>
      </c>
      <c r="AH554" s="43">
        <v>5.5000000000000002E-5</v>
      </c>
      <c r="AI554" s="43">
        <v>2.1411373899999999E-4</v>
      </c>
      <c r="AJ554" s="43">
        <v>5.0452467769983207E-5</v>
      </c>
    </row>
    <row r="555" spans="1:36" x14ac:dyDescent="0.2">
      <c r="A555" s="26">
        <v>7956</v>
      </c>
      <c r="B555" s="26">
        <v>12538</v>
      </c>
      <c r="C555" s="26" t="s">
        <v>2089</v>
      </c>
      <c r="D555" s="26" t="s">
        <v>2145</v>
      </c>
      <c r="E555" s="26" t="s">
        <v>204</v>
      </c>
      <c r="F555" s="26" t="s">
        <v>2146</v>
      </c>
      <c r="G555" s="26" t="s">
        <v>2147</v>
      </c>
      <c r="H555" s="26" t="s">
        <v>69</v>
      </c>
      <c r="I555" s="26" t="s">
        <v>114</v>
      </c>
      <c r="J555" s="26" t="s">
        <v>56</v>
      </c>
      <c r="K555" s="26" t="s">
        <v>102</v>
      </c>
      <c r="L555" s="26" t="s">
        <v>433</v>
      </c>
      <c r="M555" s="26" t="s">
        <v>218</v>
      </c>
      <c r="N555" s="26" t="s">
        <v>96</v>
      </c>
      <c r="O555" s="26" t="s">
        <v>57</v>
      </c>
      <c r="P555" s="26" t="s">
        <v>923</v>
      </c>
      <c r="Q555" s="26" t="s">
        <v>71</v>
      </c>
      <c r="R555" s="26" t="s">
        <v>54</v>
      </c>
      <c r="S555" s="26" t="s">
        <v>532</v>
      </c>
      <c r="T555" s="54">
        <v>4.3029999999999999</v>
      </c>
      <c r="U555" s="36" t="s">
        <v>2009</v>
      </c>
      <c r="V555" s="43">
        <v>7.7499999999999999E-2</v>
      </c>
      <c r="W555" s="43">
        <v>7.6999999999999999E-2</v>
      </c>
      <c r="X555" s="26" t="s">
        <v>347</v>
      </c>
      <c r="Z555" s="42">
        <v>400000</v>
      </c>
      <c r="AA555" s="42">
        <v>3.6469999999999998</v>
      </c>
      <c r="AB555" s="42">
        <v>105.3419</v>
      </c>
      <c r="AC555" s="42">
        <v>0</v>
      </c>
      <c r="AD555" s="42">
        <v>1536.7276400000001</v>
      </c>
      <c r="AG555" s="26" t="s">
        <v>15</v>
      </c>
      <c r="AH555" s="43">
        <v>6.15384615E-4</v>
      </c>
      <c r="AI555" s="43">
        <v>1.5825328480000001E-3</v>
      </c>
      <c r="AJ555" s="43">
        <v>3.7289847836107171E-4</v>
      </c>
    </row>
    <row r="556" spans="1:36" x14ac:dyDescent="0.2">
      <c r="A556" s="26">
        <v>7956</v>
      </c>
      <c r="B556" s="26">
        <v>12538</v>
      </c>
      <c r="C556" s="26" t="s">
        <v>2148</v>
      </c>
      <c r="D556" s="26" t="s">
        <v>2149</v>
      </c>
      <c r="E556" s="26" t="s">
        <v>204</v>
      </c>
      <c r="F556" s="26" t="s">
        <v>2150</v>
      </c>
      <c r="G556" s="26" t="s">
        <v>2151</v>
      </c>
      <c r="H556" s="26" t="s">
        <v>69</v>
      </c>
      <c r="I556" s="26" t="s">
        <v>114</v>
      </c>
      <c r="J556" s="26" t="s">
        <v>56</v>
      </c>
      <c r="K556" s="26" t="s">
        <v>167</v>
      </c>
      <c r="L556" s="26" t="s">
        <v>433</v>
      </c>
      <c r="M556" s="26" t="s">
        <v>218</v>
      </c>
      <c r="N556" s="26" t="s">
        <v>471</v>
      </c>
      <c r="O556" s="26" t="s">
        <v>57</v>
      </c>
      <c r="P556" s="26" t="s">
        <v>910</v>
      </c>
      <c r="Q556" s="26" t="s">
        <v>75</v>
      </c>
      <c r="R556" s="26" t="s">
        <v>54</v>
      </c>
      <c r="S556" s="26" t="s">
        <v>532</v>
      </c>
      <c r="T556" s="54">
        <v>6.8179999999999996</v>
      </c>
      <c r="U556" s="36" t="s">
        <v>2152</v>
      </c>
      <c r="V556" s="43">
        <v>6.3500000000000001E-2</v>
      </c>
      <c r="W556" s="43">
        <v>5.7599999999999998E-2</v>
      </c>
      <c r="X556" s="26" t="s">
        <v>347</v>
      </c>
      <c r="Z556" s="42">
        <v>130000</v>
      </c>
      <c r="AA556" s="42">
        <v>3.6469999999999998</v>
      </c>
      <c r="AB556" s="42">
        <v>106.46129999999999</v>
      </c>
      <c r="AC556" s="42">
        <v>0</v>
      </c>
      <c r="AD556" s="42">
        <v>504.74367000000001</v>
      </c>
      <c r="AG556" s="26" t="s">
        <v>15</v>
      </c>
      <c r="AH556" s="43">
        <v>2.5999999999999998E-4</v>
      </c>
      <c r="AI556" s="43">
        <v>5.1978855400000004E-4</v>
      </c>
      <c r="AJ556" s="43">
        <v>1.2247983416591824E-4</v>
      </c>
    </row>
    <row r="557" spans="1:36" x14ac:dyDescent="0.2">
      <c r="A557" s="26">
        <v>7956</v>
      </c>
      <c r="B557" s="26">
        <v>12538</v>
      </c>
      <c r="C557" s="26" t="s">
        <v>2054</v>
      </c>
      <c r="D557" s="26" t="s">
        <v>2153</v>
      </c>
      <c r="E557" s="26" t="s">
        <v>204</v>
      </c>
      <c r="F557" s="26" t="s">
        <v>2154</v>
      </c>
      <c r="G557" s="26" t="s">
        <v>2155</v>
      </c>
      <c r="H557" s="26" t="s">
        <v>69</v>
      </c>
      <c r="I557" s="26" t="s">
        <v>114</v>
      </c>
      <c r="J557" s="26" t="s">
        <v>56</v>
      </c>
      <c r="K557" s="26" t="s">
        <v>167</v>
      </c>
      <c r="L557" s="26" t="s">
        <v>433</v>
      </c>
      <c r="M557" s="26" t="s">
        <v>79</v>
      </c>
      <c r="N557" s="26" t="s">
        <v>458</v>
      </c>
      <c r="O557" s="26" t="s">
        <v>57</v>
      </c>
      <c r="P557" s="26" t="s">
        <v>2156</v>
      </c>
      <c r="Q557" s="26" t="s">
        <v>71</v>
      </c>
      <c r="R557" s="26" t="s">
        <v>54</v>
      </c>
      <c r="S557" s="26" t="s">
        <v>532</v>
      </c>
      <c r="T557" s="54">
        <v>7.0359999999999996</v>
      </c>
      <c r="U557" s="36" t="s">
        <v>2157</v>
      </c>
      <c r="V557" s="43">
        <v>6.1249999999999999E-2</v>
      </c>
      <c r="W557" s="43">
        <v>6.2120000000000002E-2</v>
      </c>
      <c r="X557" s="26" t="s">
        <v>347</v>
      </c>
      <c r="Z557" s="42">
        <v>50000</v>
      </c>
      <c r="AA557" s="42">
        <v>3.6469999999999998</v>
      </c>
      <c r="AB557" s="42">
        <v>101.2075</v>
      </c>
      <c r="AC557" s="42">
        <v>0</v>
      </c>
      <c r="AD557" s="42">
        <v>184.55188000000001</v>
      </c>
      <c r="AG557" s="26" t="s">
        <v>15</v>
      </c>
      <c r="AH557" s="43">
        <v>4.5454545454545499E-5</v>
      </c>
      <c r="AI557" s="43">
        <v>1.9005281399999999E-4</v>
      </c>
      <c r="AJ557" s="43">
        <v>4.4782896747191388E-5</v>
      </c>
    </row>
    <row r="558" spans="1:36" x14ac:dyDescent="0.2">
      <c r="A558" s="26">
        <v>7956</v>
      </c>
      <c r="B558" s="26">
        <v>12538</v>
      </c>
      <c r="C558" s="26" t="s">
        <v>2158</v>
      </c>
      <c r="D558" s="26" t="s">
        <v>2159</v>
      </c>
      <c r="E558" s="26" t="s">
        <v>204</v>
      </c>
      <c r="F558" s="26" t="s">
        <v>2160</v>
      </c>
      <c r="G558" s="26" t="s">
        <v>2161</v>
      </c>
      <c r="H558" s="26" t="s">
        <v>69</v>
      </c>
      <c r="I558" s="26" t="s">
        <v>114</v>
      </c>
      <c r="J558" s="26" t="s">
        <v>56</v>
      </c>
      <c r="K558" s="26" t="s">
        <v>168</v>
      </c>
      <c r="L558" s="26" t="s">
        <v>433</v>
      </c>
      <c r="M558" s="26" t="s">
        <v>226</v>
      </c>
      <c r="N558" s="26" t="s">
        <v>461</v>
      </c>
      <c r="O558" s="26" t="s">
        <v>57</v>
      </c>
      <c r="P558" s="26" t="s">
        <v>2162</v>
      </c>
      <c r="Q558" s="26" t="s">
        <v>71</v>
      </c>
      <c r="R558" s="26" t="s">
        <v>54</v>
      </c>
      <c r="S558" s="26" t="s">
        <v>535</v>
      </c>
      <c r="T558" s="54">
        <v>4.9379999999999997</v>
      </c>
      <c r="U558" s="36">
        <v>47851</v>
      </c>
      <c r="V558" s="43">
        <v>1</v>
      </c>
      <c r="W558" s="43">
        <v>6.4909999999999995E-2</v>
      </c>
      <c r="X558" s="26" t="s">
        <v>347</v>
      </c>
      <c r="Z558" s="42">
        <v>150000</v>
      </c>
      <c r="AA558" s="42">
        <v>4.5743</v>
      </c>
      <c r="AB558" s="42">
        <v>102.9419</v>
      </c>
      <c r="AC558" s="42">
        <v>0</v>
      </c>
      <c r="AD558" s="42">
        <v>706.33069999999998</v>
      </c>
      <c r="AG558" s="26" t="s">
        <v>15</v>
      </c>
      <c r="AH558" s="43">
        <v>3.7500000000000001E-4</v>
      </c>
      <c r="AI558" s="43">
        <v>7.2738428400000003E-4</v>
      </c>
      <c r="AJ558" s="43">
        <v>1.7139643772510696E-4</v>
      </c>
    </row>
    <row r="559" spans="1:36" x14ac:dyDescent="0.2">
      <c r="A559" s="26">
        <v>7956</v>
      </c>
      <c r="B559" s="26">
        <v>12538</v>
      </c>
      <c r="C559" s="26" t="s">
        <v>2163</v>
      </c>
      <c r="D559" s="26" t="s">
        <v>2164</v>
      </c>
      <c r="E559" s="26" t="s">
        <v>204</v>
      </c>
      <c r="F559" s="26" t="s">
        <v>2165</v>
      </c>
      <c r="G559" s="26" t="s">
        <v>2166</v>
      </c>
      <c r="H559" s="26" t="s">
        <v>69</v>
      </c>
      <c r="I559" s="26" t="s">
        <v>114</v>
      </c>
      <c r="J559" s="26" t="s">
        <v>56</v>
      </c>
      <c r="K559" s="26" t="s">
        <v>167</v>
      </c>
      <c r="L559" s="26" t="s">
        <v>433</v>
      </c>
      <c r="M559" s="26" t="s">
        <v>218</v>
      </c>
      <c r="N559" s="26" t="s">
        <v>513</v>
      </c>
      <c r="O559" s="26" t="s">
        <v>57</v>
      </c>
      <c r="P559" s="26" t="s">
        <v>910</v>
      </c>
      <c r="Q559" s="26" t="s">
        <v>75</v>
      </c>
      <c r="R559" s="26" t="s">
        <v>54</v>
      </c>
      <c r="S559" s="26" t="s">
        <v>532</v>
      </c>
      <c r="T559" s="54">
        <v>3.6720000000000002</v>
      </c>
      <c r="U559" s="36" t="s">
        <v>980</v>
      </c>
      <c r="V559" s="43">
        <v>6.9000000000000006E-2</v>
      </c>
      <c r="W559" s="43">
        <v>6.0010000000000001E-2</v>
      </c>
      <c r="X559" s="26" t="s">
        <v>347</v>
      </c>
      <c r="Z559" s="42">
        <v>150000</v>
      </c>
      <c r="AA559" s="42">
        <v>3.6469999999999998</v>
      </c>
      <c r="AB559" s="42">
        <v>104.8502</v>
      </c>
      <c r="AC559" s="42">
        <v>0</v>
      </c>
      <c r="AD559" s="42">
        <v>573.58302000000003</v>
      </c>
      <c r="AG559" s="26" t="s">
        <v>15</v>
      </c>
      <c r="AH559" s="43">
        <v>1.4999999999999999E-4</v>
      </c>
      <c r="AI559" s="43">
        <v>5.9067979699999995E-4</v>
      </c>
      <c r="AJ559" s="43">
        <v>1.3918421833796662E-4</v>
      </c>
    </row>
    <row r="560" spans="1:36" x14ac:dyDescent="0.2">
      <c r="A560" s="26">
        <v>7956</v>
      </c>
      <c r="B560" s="26">
        <v>12538</v>
      </c>
      <c r="C560" s="26" t="s">
        <v>2167</v>
      </c>
      <c r="D560" s="26" t="s">
        <v>2168</v>
      </c>
      <c r="E560" s="26" t="s">
        <v>204</v>
      </c>
      <c r="F560" s="26" t="s">
        <v>2169</v>
      </c>
      <c r="G560" s="26" t="s">
        <v>2170</v>
      </c>
      <c r="H560" s="26" t="s">
        <v>69</v>
      </c>
      <c r="I560" s="26" t="s">
        <v>114</v>
      </c>
      <c r="J560" s="26" t="s">
        <v>56</v>
      </c>
      <c r="K560" s="26" t="s">
        <v>167</v>
      </c>
      <c r="L560" s="26" t="s">
        <v>433</v>
      </c>
      <c r="M560" s="26" t="s">
        <v>79</v>
      </c>
      <c r="N560" s="26" t="s">
        <v>82</v>
      </c>
      <c r="O560" s="26" t="s">
        <v>57</v>
      </c>
      <c r="P560" s="26" t="s">
        <v>910</v>
      </c>
      <c r="Q560" s="26" t="s">
        <v>75</v>
      </c>
      <c r="R560" s="26" t="s">
        <v>54</v>
      </c>
      <c r="S560" s="26" t="s">
        <v>532</v>
      </c>
      <c r="T560" s="54">
        <v>7.0119999999999996</v>
      </c>
      <c r="U560" s="36">
        <v>49282</v>
      </c>
      <c r="V560" s="43">
        <v>6.0999999999999999E-2</v>
      </c>
      <c r="W560" s="43">
        <v>5.7239999999999999E-2</v>
      </c>
      <c r="X560" s="26" t="s">
        <v>347</v>
      </c>
      <c r="Z560" s="42">
        <v>100000</v>
      </c>
      <c r="AA560" s="42">
        <v>3.6469999999999998</v>
      </c>
      <c r="AB560" s="42">
        <v>104.02160000000001</v>
      </c>
      <c r="AC560" s="42">
        <v>0</v>
      </c>
      <c r="AD560" s="42">
        <v>379.36678000000001</v>
      </c>
      <c r="AG560" s="26" t="s">
        <v>15</v>
      </c>
      <c r="AH560" s="43">
        <v>1.6666666599999999E-4</v>
      </c>
      <c r="AI560" s="43">
        <v>3.9067455699999998E-4</v>
      </c>
      <c r="AJ560" s="43">
        <v>9.2056192210312202E-5</v>
      </c>
    </row>
    <row r="561" spans="1:36" x14ac:dyDescent="0.2">
      <c r="A561" s="26">
        <v>7956</v>
      </c>
      <c r="B561" s="26">
        <v>12538</v>
      </c>
      <c r="C561" s="26" t="s">
        <v>2171</v>
      </c>
      <c r="D561" s="26" t="s">
        <v>2172</v>
      </c>
      <c r="E561" s="26" t="s">
        <v>204</v>
      </c>
      <c r="F561" s="26" t="s">
        <v>2173</v>
      </c>
      <c r="G561" s="26" t="s">
        <v>2174</v>
      </c>
      <c r="H561" s="26" t="s">
        <v>69</v>
      </c>
      <c r="I561" s="26" t="s">
        <v>114</v>
      </c>
      <c r="J561" s="26" t="s">
        <v>56</v>
      </c>
      <c r="K561" s="26" t="s">
        <v>167</v>
      </c>
      <c r="L561" s="26" t="s">
        <v>433</v>
      </c>
      <c r="M561" s="26" t="s">
        <v>79</v>
      </c>
      <c r="N561" s="26" t="s">
        <v>82</v>
      </c>
      <c r="O561" s="26" t="s">
        <v>57</v>
      </c>
      <c r="P561" s="26" t="s">
        <v>910</v>
      </c>
      <c r="Q561" s="26" t="s">
        <v>75</v>
      </c>
      <c r="R561" s="26" t="s">
        <v>54</v>
      </c>
      <c r="S561" s="26" t="s">
        <v>532</v>
      </c>
      <c r="T561" s="54">
        <v>4.0960000000000001</v>
      </c>
      <c r="U561" s="36">
        <v>56616</v>
      </c>
      <c r="V561" s="43">
        <v>6.8750000000000006E-2</v>
      </c>
      <c r="W561" s="43">
        <v>6.5729999999999997E-2</v>
      </c>
      <c r="X561" s="26" t="s">
        <v>347</v>
      </c>
      <c r="Z561" s="42">
        <v>100000</v>
      </c>
      <c r="AA561" s="42">
        <v>3.6469999999999998</v>
      </c>
      <c r="AB561" s="42">
        <v>106.8167</v>
      </c>
      <c r="AC561" s="42">
        <v>0</v>
      </c>
      <c r="AD561" s="42">
        <v>389.56049999999999</v>
      </c>
      <c r="AG561" s="26" t="s">
        <v>15</v>
      </c>
      <c r="AH561" s="43">
        <v>1E-4</v>
      </c>
      <c r="AI561" s="43">
        <v>4.0117212099999999E-4</v>
      </c>
      <c r="AJ561" s="43">
        <v>9.452977476189486E-5</v>
      </c>
    </row>
    <row r="562" spans="1:36" x14ac:dyDescent="0.2">
      <c r="A562" s="26">
        <v>7956</v>
      </c>
      <c r="B562" s="26">
        <v>12538</v>
      </c>
      <c r="C562" s="26" t="s">
        <v>2126</v>
      </c>
      <c r="D562" s="26" t="s">
        <v>2175</v>
      </c>
      <c r="E562" s="26" t="s">
        <v>204</v>
      </c>
      <c r="F562" s="26" t="s">
        <v>2176</v>
      </c>
      <c r="G562" s="26" t="s">
        <v>2177</v>
      </c>
      <c r="H562" s="26" t="s">
        <v>69</v>
      </c>
      <c r="I562" s="26" t="s">
        <v>114</v>
      </c>
      <c r="J562" s="26" t="s">
        <v>56</v>
      </c>
      <c r="K562" s="26" t="s">
        <v>167</v>
      </c>
      <c r="L562" s="26" t="s">
        <v>433</v>
      </c>
      <c r="M562" s="26" t="s">
        <v>79</v>
      </c>
      <c r="N562" s="26" t="s">
        <v>82</v>
      </c>
      <c r="O562" s="26" t="s">
        <v>57</v>
      </c>
      <c r="P562" s="26" t="s">
        <v>2049</v>
      </c>
      <c r="Q562" s="26" t="s">
        <v>71</v>
      </c>
      <c r="R562" s="26" t="s">
        <v>54</v>
      </c>
      <c r="S562" s="26" t="s">
        <v>532</v>
      </c>
      <c r="T562" s="54">
        <v>3.84</v>
      </c>
      <c r="U562" s="36" t="s">
        <v>2178</v>
      </c>
      <c r="V562" s="43">
        <v>6.8750000000000006E-2</v>
      </c>
      <c r="W562" s="43">
        <v>6.0490000000000002E-2</v>
      </c>
      <c r="X562" s="26" t="s">
        <v>347</v>
      </c>
      <c r="Z562" s="42">
        <v>690000</v>
      </c>
      <c r="AA562" s="42">
        <v>3.6469999999999998</v>
      </c>
      <c r="AB562" s="42">
        <v>107.202</v>
      </c>
      <c r="AC562" s="42">
        <v>0</v>
      </c>
      <c r="AD562" s="42">
        <v>2697.66329</v>
      </c>
      <c r="AG562" s="26" t="s">
        <v>15</v>
      </c>
      <c r="AH562" s="43">
        <v>1.15E-3</v>
      </c>
      <c r="AI562" s="43">
        <v>2.7780724830000002E-3</v>
      </c>
      <c r="AJ562" s="43">
        <v>6.5460821409545446E-4</v>
      </c>
    </row>
    <row r="563" spans="1:36" x14ac:dyDescent="0.2">
      <c r="A563" s="26">
        <v>7956</v>
      </c>
      <c r="B563" s="26">
        <v>12538</v>
      </c>
      <c r="C563" s="26" t="s">
        <v>2179</v>
      </c>
      <c r="D563" s="26" t="s">
        <v>2180</v>
      </c>
      <c r="E563" s="26" t="s">
        <v>204</v>
      </c>
      <c r="F563" s="26" t="s">
        <v>2181</v>
      </c>
      <c r="G563" s="26" t="s">
        <v>2182</v>
      </c>
      <c r="H563" s="26" t="s">
        <v>69</v>
      </c>
      <c r="I563" s="26" t="s">
        <v>114</v>
      </c>
      <c r="J563" s="26" t="s">
        <v>56</v>
      </c>
      <c r="K563" s="26" t="s">
        <v>168</v>
      </c>
      <c r="L563" s="26" t="s">
        <v>433</v>
      </c>
      <c r="M563" s="26" t="s">
        <v>219</v>
      </c>
      <c r="N563" s="26" t="s">
        <v>475</v>
      </c>
      <c r="O563" s="26" t="s">
        <v>57</v>
      </c>
      <c r="P563" s="26" t="s">
        <v>2183</v>
      </c>
      <c r="Q563" s="26" t="s">
        <v>71</v>
      </c>
      <c r="R563" s="26" t="s">
        <v>54</v>
      </c>
      <c r="S563" s="26" t="s">
        <v>538</v>
      </c>
      <c r="T563" s="54">
        <v>1.4430000000000001</v>
      </c>
      <c r="U563" s="36" t="s">
        <v>2184</v>
      </c>
      <c r="V563" s="43">
        <v>6.7500000000000004E-2</v>
      </c>
      <c r="W563" s="43">
        <v>5.0619999999999998E-2</v>
      </c>
      <c r="X563" s="26" t="s">
        <v>347</v>
      </c>
      <c r="Z563" s="42">
        <v>100000</v>
      </c>
      <c r="AA563" s="42">
        <v>3.7964000000000002</v>
      </c>
      <c r="AB563" s="42">
        <v>109.8725</v>
      </c>
      <c r="AC563" s="42">
        <v>0</v>
      </c>
      <c r="AD563" s="42">
        <v>417.11995999999999</v>
      </c>
      <c r="AG563" s="26" t="s">
        <v>15</v>
      </c>
      <c r="AH563" s="43">
        <v>7.6923076923076899E-5</v>
      </c>
      <c r="AI563" s="43">
        <v>4.2955304599999998E-4</v>
      </c>
      <c r="AJ563" s="43">
        <v>1.0121728426647618E-4</v>
      </c>
    </row>
    <row r="564" spans="1:36" x14ac:dyDescent="0.2">
      <c r="A564" s="26">
        <v>7956</v>
      </c>
      <c r="B564" s="26">
        <v>12538</v>
      </c>
      <c r="C564" s="26" t="s">
        <v>2163</v>
      </c>
      <c r="D564" s="26" t="s">
        <v>2185</v>
      </c>
      <c r="E564" s="26" t="s">
        <v>204</v>
      </c>
      <c r="F564" s="26" t="s">
        <v>2163</v>
      </c>
      <c r="G564" s="26" t="s">
        <v>2186</v>
      </c>
      <c r="H564" s="26" t="s">
        <v>69</v>
      </c>
      <c r="I564" s="26" t="s">
        <v>114</v>
      </c>
      <c r="J564" s="26" t="s">
        <v>56</v>
      </c>
      <c r="K564" s="26" t="s">
        <v>167</v>
      </c>
      <c r="L564" s="26" t="s">
        <v>433</v>
      </c>
      <c r="M564" s="26" t="s">
        <v>224</v>
      </c>
      <c r="N564" s="26" t="s">
        <v>461</v>
      </c>
      <c r="O564" s="26" t="s">
        <v>57</v>
      </c>
      <c r="P564" s="26" t="s">
        <v>910</v>
      </c>
      <c r="Q564" s="26" t="s">
        <v>75</v>
      </c>
      <c r="R564" s="26" t="s">
        <v>54</v>
      </c>
      <c r="S564" s="26" t="s">
        <v>532</v>
      </c>
      <c r="T564" s="54">
        <v>5.1870000000000003</v>
      </c>
      <c r="U564" s="36" t="s">
        <v>2187</v>
      </c>
      <c r="V564" s="43">
        <v>6.7000000000000004E-2</v>
      </c>
      <c r="W564" s="43">
        <v>6.1949999999999998E-2</v>
      </c>
      <c r="X564" s="26" t="s">
        <v>347</v>
      </c>
      <c r="Z564" s="42">
        <v>170000</v>
      </c>
      <c r="AA564" s="42">
        <v>3.6469999999999998</v>
      </c>
      <c r="AB564" s="42">
        <v>105.5365</v>
      </c>
      <c r="AC564" s="42">
        <v>0</v>
      </c>
      <c r="AD564" s="42">
        <v>654.31574999999998</v>
      </c>
      <c r="AG564" s="26" t="s">
        <v>15</v>
      </c>
      <c r="AH564" s="43">
        <v>1.7000000000000001E-4</v>
      </c>
      <c r="AI564" s="43">
        <v>6.7381892599999995E-4</v>
      </c>
      <c r="AJ564" s="43">
        <v>1.587746202981573E-4</v>
      </c>
    </row>
    <row r="565" spans="1:36" x14ac:dyDescent="0.2">
      <c r="A565" s="26">
        <v>7956</v>
      </c>
      <c r="B565" s="26">
        <v>12538</v>
      </c>
      <c r="C565" s="26" t="s">
        <v>2188</v>
      </c>
      <c r="D565" s="26" t="s">
        <v>2189</v>
      </c>
      <c r="E565" s="26" t="s">
        <v>204</v>
      </c>
      <c r="F565" s="26" t="s">
        <v>2190</v>
      </c>
      <c r="G565" s="26" t="s">
        <v>2191</v>
      </c>
      <c r="H565" s="26" t="s">
        <v>69</v>
      </c>
      <c r="I565" s="26" t="s">
        <v>114</v>
      </c>
      <c r="J565" s="26" t="s">
        <v>56</v>
      </c>
      <c r="K565" s="26" t="s">
        <v>167</v>
      </c>
      <c r="L565" s="26" t="s">
        <v>433</v>
      </c>
      <c r="M565" s="26" t="s">
        <v>79</v>
      </c>
      <c r="N565" s="26" t="s">
        <v>82</v>
      </c>
      <c r="O565" s="26" t="s">
        <v>57</v>
      </c>
      <c r="P565" s="26" t="s">
        <v>910</v>
      </c>
      <c r="Q565" s="26" t="s">
        <v>75</v>
      </c>
      <c r="R565" s="26" t="s">
        <v>54</v>
      </c>
      <c r="S565" s="26" t="s">
        <v>532</v>
      </c>
      <c r="T565" s="54">
        <v>4.2060000000000004</v>
      </c>
      <c r="U565" s="36">
        <v>47128</v>
      </c>
      <c r="V565" s="43">
        <v>5.0259999999999999E-2</v>
      </c>
      <c r="W565" s="43">
        <v>5.4390000000000001E-2</v>
      </c>
      <c r="X565" s="26" t="s">
        <v>347</v>
      </c>
      <c r="Z565" s="42">
        <v>50000</v>
      </c>
      <c r="AA565" s="42">
        <v>3.6469999999999998</v>
      </c>
      <c r="AB565" s="42">
        <v>100.00920000000001</v>
      </c>
      <c r="AC565" s="42">
        <v>0</v>
      </c>
      <c r="AD565" s="42">
        <v>182.36678000000001</v>
      </c>
      <c r="AG565" s="26" t="s">
        <v>15</v>
      </c>
      <c r="AH565" s="43">
        <v>5.0000000000000002E-5</v>
      </c>
      <c r="AI565" s="43">
        <v>1.8780258199999999E-4</v>
      </c>
      <c r="AJ565" s="43">
        <v>4.4252665856656497E-5</v>
      </c>
    </row>
    <row r="566" spans="1:36" x14ac:dyDescent="0.2">
      <c r="A566" s="26">
        <v>7956</v>
      </c>
      <c r="B566" s="26">
        <v>12538</v>
      </c>
      <c r="C566" s="26" t="s">
        <v>2192</v>
      </c>
      <c r="D566" s="26" t="s">
        <v>2189</v>
      </c>
      <c r="E566" s="26" t="s">
        <v>204</v>
      </c>
      <c r="F566" s="26" t="s">
        <v>2193</v>
      </c>
      <c r="G566" s="26" t="s">
        <v>2194</v>
      </c>
      <c r="H566" s="26" t="s">
        <v>69</v>
      </c>
      <c r="I566" s="26" t="s">
        <v>114</v>
      </c>
      <c r="J566" s="26" t="s">
        <v>56</v>
      </c>
      <c r="K566" s="26" t="s">
        <v>167</v>
      </c>
      <c r="L566" s="26" t="s">
        <v>433</v>
      </c>
      <c r="M566" s="26" t="s">
        <v>79</v>
      </c>
      <c r="N566" s="26" t="s">
        <v>82</v>
      </c>
      <c r="O566" s="26" t="s">
        <v>57</v>
      </c>
      <c r="P566" s="26" t="s">
        <v>910</v>
      </c>
      <c r="Q566" s="26" t="s">
        <v>75</v>
      </c>
      <c r="R566" s="26" t="s">
        <v>54</v>
      </c>
      <c r="S566" s="26" t="s">
        <v>532</v>
      </c>
      <c r="T566" s="54">
        <v>7.4710000000000001</v>
      </c>
      <c r="U566" s="36">
        <v>48954</v>
      </c>
      <c r="V566" s="43">
        <v>5.5840000000000001E-2</v>
      </c>
      <c r="W566" s="43">
        <v>5.9360000000000003E-2</v>
      </c>
      <c r="X566" s="26" t="s">
        <v>347</v>
      </c>
      <c r="Z566" s="42">
        <v>50000</v>
      </c>
      <c r="AA566" s="42">
        <v>3.6469999999999998</v>
      </c>
      <c r="AB566" s="42">
        <v>99.325400000000002</v>
      </c>
      <c r="AC566" s="42">
        <v>0</v>
      </c>
      <c r="AD566" s="42">
        <v>181.11986999999999</v>
      </c>
      <c r="AG566" s="26" t="s">
        <v>15</v>
      </c>
      <c r="AH566" s="43">
        <v>4.0000000000000003E-5</v>
      </c>
      <c r="AI566" s="43">
        <v>1.86518506E-4</v>
      </c>
      <c r="AJ566" s="43">
        <v>4.3950093800587277E-5</v>
      </c>
    </row>
    <row r="567" spans="1:36" x14ac:dyDescent="0.2">
      <c r="A567" s="26">
        <v>7956</v>
      </c>
      <c r="B567" s="26">
        <v>12538</v>
      </c>
      <c r="C567" s="26" t="s">
        <v>2195</v>
      </c>
      <c r="D567" s="26" t="s">
        <v>2196</v>
      </c>
      <c r="E567" s="26" t="s">
        <v>204</v>
      </c>
      <c r="F567" s="26" t="s">
        <v>2197</v>
      </c>
      <c r="G567" s="26" t="s">
        <v>2198</v>
      </c>
      <c r="H567" s="26" t="s">
        <v>69</v>
      </c>
      <c r="I567" s="26" t="s">
        <v>114</v>
      </c>
      <c r="J567" s="26" t="s">
        <v>56</v>
      </c>
      <c r="K567" s="26" t="s">
        <v>167</v>
      </c>
      <c r="L567" s="26" t="s">
        <v>433</v>
      </c>
      <c r="M567" s="26" t="s">
        <v>79</v>
      </c>
      <c r="N567" s="26" t="s">
        <v>82</v>
      </c>
      <c r="O567" s="26" t="s">
        <v>57</v>
      </c>
      <c r="P567" s="26" t="s">
        <v>910</v>
      </c>
      <c r="Q567" s="26" t="s">
        <v>75</v>
      </c>
      <c r="R567" s="26" t="s">
        <v>54</v>
      </c>
      <c r="S567" s="26" t="s">
        <v>532</v>
      </c>
      <c r="T567" s="54">
        <v>4.0979999999999999</v>
      </c>
      <c r="U567" s="36">
        <v>47461</v>
      </c>
      <c r="V567" s="43">
        <v>5.8000000000000003E-2</v>
      </c>
      <c r="W567" s="43">
        <v>6.2810000000000005E-2</v>
      </c>
      <c r="X567" s="26" t="s">
        <v>347</v>
      </c>
      <c r="Z567" s="42">
        <v>150000</v>
      </c>
      <c r="AA567" s="42">
        <v>3.6469999999999998</v>
      </c>
      <c r="AB567" s="42">
        <v>99.830200000000005</v>
      </c>
      <c r="AC567" s="42">
        <v>0</v>
      </c>
      <c r="AD567" s="42">
        <v>546.12111000000004</v>
      </c>
      <c r="AG567" s="26" t="s">
        <v>15</v>
      </c>
      <c r="AH567" s="43">
        <v>2.9999999999999997E-4</v>
      </c>
      <c r="AI567" s="43">
        <v>5.6239932999999998E-4</v>
      </c>
      <c r="AJ567" s="43">
        <v>1.3252038007194265E-4</v>
      </c>
    </row>
    <row r="568" spans="1:36" x14ac:dyDescent="0.2">
      <c r="A568" s="26">
        <v>7956</v>
      </c>
      <c r="B568" s="26">
        <v>12538</v>
      </c>
      <c r="C568" s="26" t="s">
        <v>2085</v>
      </c>
      <c r="D568" s="26" t="s">
        <v>2199</v>
      </c>
      <c r="E568" s="26" t="s">
        <v>204</v>
      </c>
      <c r="F568" s="26" t="s">
        <v>2085</v>
      </c>
      <c r="G568" s="26" t="s">
        <v>2200</v>
      </c>
      <c r="H568" s="26" t="s">
        <v>69</v>
      </c>
      <c r="I568" s="26" t="s">
        <v>114</v>
      </c>
      <c r="J568" s="26" t="s">
        <v>56</v>
      </c>
      <c r="K568" s="26" t="s">
        <v>89</v>
      </c>
      <c r="L568" s="26" t="s">
        <v>433</v>
      </c>
      <c r="M568" s="26" t="s">
        <v>79</v>
      </c>
      <c r="N568" s="26" t="s">
        <v>458</v>
      </c>
      <c r="O568" s="26" t="s">
        <v>57</v>
      </c>
      <c r="P568" s="26" t="s">
        <v>923</v>
      </c>
      <c r="Q568" s="26" t="s">
        <v>71</v>
      </c>
      <c r="R568" s="26" t="s">
        <v>54</v>
      </c>
      <c r="S568" s="26" t="s">
        <v>532</v>
      </c>
      <c r="T568" s="54">
        <v>7.1589999999999998</v>
      </c>
      <c r="U568" s="36" t="s">
        <v>2009</v>
      </c>
      <c r="V568" s="43">
        <v>7.2499999999999995E-2</v>
      </c>
      <c r="W568" s="43">
        <v>7.6219999999999996E-2</v>
      </c>
      <c r="X568" s="26" t="s">
        <v>347</v>
      </c>
      <c r="Z568" s="42">
        <v>255000</v>
      </c>
      <c r="AA568" s="42">
        <v>3.6469999999999998</v>
      </c>
      <c r="AB568" s="42">
        <v>101.5035</v>
      </c>
      <c r="AC568" s="42">
        <v>0</v>
      </c>
      <c r="AD568" s="42">
        <v>943.96731999999997</v>
      </c>
      <c r="AG568" s="26" t="s">
        <v>15</v>
      </c>
      <c r="AH568" s="43">
        <v>2.5500000000000002E-4</v>
      </c>
      <c r="AI568" s="43">
        <v>9.7210413400000001E-4</v>
      </c>
      <c r="AJ568" s="43">
        <v>2.2906074445994788E-4</v>
      </c>
    </row>
    <row r="569" spans="1:36" x14ac:dyDescent="0.2">
      <c r="A569" s="26">
        <v>7956</v>
      </c>
      <c r="B569" s="26">
        <v>12538</v>
      </c>
      <c r="C569" s="26" t="s">
        <v>2201</v>
      </c>
      <c r="D569" s="26" t="s">
        <v>2202</v>
      </c>
      <c r="E569" s="26" t="s">
        <v>204</v>
      </c>
      <c r="F569" s="26" t="s">
        <v>2203</v>
      </c>
      <c r="G569" s="26" t="s">
        <v>2204</v>
      </c>
      <c r="H569" s="26" t="s">
        <v>69</v>
      </c>
      <c r="I569" s="26" t="s">
        <v>114</v>
      </c>
      <c r="J569" s="26" t="s">
        <v>56</v>
      </c>
      <c r="K569" s="26" t="s">
        <v>167</v>
      </c>
      <c r="L569" s="26" t="s">
        <v>433</v>
      </c>
      <c r="M569" s="26" t="s">
        <v>224</v>
      </c>
      <c r="N569" s="26" t="s">
        <v>82</v>
      </c>
      <c r="O569" s="26" t="s">
        <v>57</v>
      </c>
      <c r="P569" s="26" t="s">
        <v>910</v>
      </c>
      <c r="Q569" s="26" t="s">
        <v>75</v>
      </c>
      <c r="R569" s="26" t="s">
        <v>54</v>
      </c>
      <c r="S569" s="26" t="s">
        <v>532</v>
      </c>
      <c r="T569" s="54">
        <v>4.4809999999999999</v>
      </c>
      <c r="U569" s="36" t="s">
        <v>2205</v>
      </c>
      <c r="V569" s="43">
        <v>5.8000000000000003E-2</v>
      </c>
      <c r="W569" s="43">
        <v>6.1469999999999997E-2</v>
      </c>
      <c r="X569" s="26" t="s">
        <v>347</v>
      </c>
      <c r="Z569" s="42">
        <v>375000</v>
      </c>
      <c r="AA569" s="42">
        <v>3.6469999999999998</v>
      </c>
      <c r="AB569" s="42">
        <v>100.2201</v>
      </c>
      <c r="AC569" s="42">
        <v>0</v>
      </c>
      <c r="AD569" s="42">
        <v>1370.6351400000001</v>
      </c>
      <c r="AG569" s="26" t="s">
        <v>15</v>
      </c>
      <c r="AH569" s="43">
        <v>3.7500000000000001E-4</v>
      </c>
      <c r="AI569" s="43">
        <v>1.411489633E-3</v>
      </c>
      <c r="AJ569" s="43">
        <v>3.3259488850881505E-4</v>
      </c>
    </row>
    <row r="570" spans="1:36" x14ac:dyDescent="0.2">
      <c r="A570" s="26">
        <v>7956</v>
      </c>
      <c r="B570" s="26">
        <v>12538</v>
      </c>
      <c r="C570" s="26" t="s">
        <v>2206</v>
      </c>
      <c r="D570" s="26" t="s">
        <v>2207</v>
      </c>
      <c r="E570" s="26" t="s">
        <v>204</v>
      </c>
      <c r="F570" s="26" t="s">
        <v>2206</v>
      </c>
      <c r="G570" s="26" t="s">
        <v>2208</v>
      </c>
      <c r="H570" s="26" t="s">
        <v>69</v>
      </c>
      <c r="I570" s="26" t="s">
        <v>114</v>
      </c>
      <c r="J570" s="26" t="s">
        <v>56</v>
      </c>
      <c r="K570" s="26" t="s">
        <v>168</v>
      </c>
      <c r="L570" s="26" t="s">
        <v>433</v>
      </c>
      <c r="M570" s="26" t="s">
        <v>219</v>
      </c>
      <c r="N570" s="26" t="s">
        <v>472</v>
      </c>
      <c r="O570" s="26" t="s">
        <v>57</v>
      </c>
      <c r="P570" s="26" t="s">
        <v>2162</v>
      </c>
      <c r="Q570" s="26" t="s">
        <v>71</v>
      </c>
      <c r="R570" s="26" t="s">
        <v>54</v>
      </c>
      <c r="S570" s="26" t="s">
        <v>532</v>
      </c>
      <c r="T570" s="54">
        <v>3.2890000000000001</v>
      </c>
      <c r="U570" s="36" t="s">
        <v>2209</v>
      </c>
      <c r="V570" s="43">
        <v>8.1250000000000003E-2</v>
      </c>
      <c r="W570" s="43">
        <v>7.7450000000000005E-2</v>
      </c>
      <c r="X570" s="26" t="s">
        <v>347</v>
      </c>
      <c r="Z570" s="42">
        <v>600000</v>
      </c>
      <c r="AA570" s="42">
        <v>3.6469999999999998</v>
      </c>
      <c r="AB570" s="42">
        <v>103.0599</v>
      </c>
      <c r="AC570" s="42">
        <v>0</v>
      </c>
      <c r="AD570" s="42">
        <v>2255.1567300000002</v>
      </c>
      <c r="AG570" s="26" t="s">
        <v>15</v>
      </c>
      <c r="AH570" s="43">
        <v>8.0000000000000004E-4</v>
      </c>
      <c r="AI570" s="43">
        <v>2.322376139E-3</v>
      </c>
      <c r="AJ570" s="43">
        <v>5.4723068108720302E-4</v>
      </c>
    </row>
    <row r="571" spans="1:36" x14ac:dyDescent="0.2">
      <c r="A571" s="26">
        <v>7956</v>
      </c>
      <c r="B571" s="26">
        <v>12538</v>
      </c>
      <c r="C571" s="26" t="s">
        <v>2119</v>
      </c>
      <c r="D571" s="26" t="s">
        <v>2210</v>
      </c>
      <c r="E571" s="26" t="s">
        <v>204</v>
      </c>
      <c r="F571" s="26" t="s">
        <v>2119</v>
      </c>
      <c r="G571" s="26" t="s">
        <v>2211</v>
      </c>
      <c r="H571" s="26" t="s">
        <v>69</v>
      </c>
      <c r="I571" s="26" t="s">
        <v>114</v>
      </c>
      <c r="J571" s="26" t="s">
        <v>56</v>
      </c>
      <c r="K571" s="26" t="s">
        <v>51</v>
      </c>
      <c r="L571" s="26" t="s">
        <v>433</v>
      </c>
      <c r="M571" s="26" t="s">
        <v>219</v>
      </c>
      <c r="N571" s="26" t="s">
        <v>82</v>
      </c>
      <c r="O571" s="26" t="s">
        <v>57</v>
      </c>
      <c r="P571" s="26" t="s">
        <v>923</v>
      </c>
      <c r="Q571" s="26" t="s">
        <v>71</v>
      </c>
      <c r="R571" s="26" t="s">
        <v>54</v>
      </c>
      <c r="S571" s="26" t="s">
        <v>532</v>
      </c>
      <c r="T571" s="54">
        <v>5.6440000000000001</v>
      </c>
      <c r="U571" s="36">
        <v>47979</v>
      </c>
      <c r="V571" s="43">
        <v>6.0539999999999997E-2</v>
      </c>
      <c r="W571" s="43">
        <v>6.1929999999999999E-2</v>
      </c>
      <c r="X571" s="26" t="s">
        <v>347</v>
      </c>
      <c r="Z571" s="42">
        <v>193000</v>
      </c>
      <c r="AA571" s="42">
        <v>3.6469999999999998</v>
      </c>
      <c r="AB571" s="42">
        <v>100.1846</v>
      </c>
      <c r="AC571" s="42">
        <v>0</v>
      </c>
      <c r="AD571" s="42">
        <v>705.17034999999998</v>
      </c>
      <c r="AG571" s="26" t="s">
        <v>15</v>
      </c>
      <c r="AH571" s="43">
        <v>1.5440000000000001E-4</v>
      </c>
      <c r="AI571" s="43">
        <v>7.2618934800000004E-4</v>
      </c>
      <c r="AJ571" s="43">
        <v>1.7111487010173406E-4</v>
      </c>
    </row>
    <row r="572" spans="1:36" x14ac:dyDescent="0.2">
      <c r="A572" s="26">
        <v>7956</v>
      </c>
      <c r="B572" s="26">
        <v>12538</v>
      </c>
      <c r="C572" s="26" t="s">
        <v>2126</v>
      </c>
      <c r="D572" s="26" t="s">
        <v>2212</v>
      </c>
      <c r="E572" s="26" t="s">
        <v>204</v>
      </c>
      <c r="F572" s="26" t="s">
        <v>2213</v>
      </c>
      <c r="G572" s="26" t="s">
        <v>2214</v>
      </c>
      <c r="H572" s="26" t="s">
        <v>69</v>
      </c>
      <c r="I572" s="26" t="s">
        <v>114</v>
      </c>
      <c r="J572" s="26" t="s">
        <v>56</v>
      </c>
      <c r="K572" s="26" t="s">
        <v>167</v>
      </c>
      <c r="L572" s="26" t="s">
        <v>433</v>
      </c>
      <c r="M572" s="26" t="s">
        <v>219</v>
      </c>
      <c r="N572" s="26" t="s">
        <v>82</v>
      </c>
      <c r="O572" s="26" t="s">
        <v>57</v>
      </c>
      <c r="P572" s="26" t="s">
        <v>2049</v>
      </c>
      <c r="Q572" s="26" t="s">
        <v>71</v>
      </c>
      <c r="R572" s="26" t="s">
        <v>54</v>
      </c>
      <c r="S572" s="26" t="s">
        <v>532</v>
      </c>
      <c r="T572" s="54">
        <v>4.383</v>
      </c>
      <c r="U572" s="36" t="s">
        <v>2215</v>
      </c>
      <c r="V572" s="43">
        <v>6.1249999999999999E-2</v>
      </c>
      <c r="W572" s="43">
        <v>6.1370000000000001E-2</v>
      </c>
      <c r="X572" s="26" t="s">
        <v>347</v>
      </c>
      <c r="Z572" s="42">
        <v>400000</v>
      </c>
      <c r="AA572" s="42">
        <v>3.6469999999999998</v>
      </c>
      <c r="AB572" s="42">
        <v>100.63760000000001</v>
      </c>
      <c r="AC572" s="42">
        <v>0</v>
      </c>
      <c r="AD572" s="42">
        <v>1468.10131</v>
      </c>
      <c r="AG572" s="26" t="s">
        <v>15</v>
      </c>
      <c r="AH572" s="43">
        <v>5.7142857100000001E-4</v>
      </c>
      <c r="AI572" s="43">
        <v>1.5118609750000001E-3</v>
      </c>
      <c r="AJ572" s="43">
        <v>3.5624578508843376E-4</v>
      </c>
    </row>
    <row r="573" spans="1:36" x14ac:dyDescent="0.2">
      <c r="A573" s="26">
        <v>7956</v>
      </c>
      <c r="B573" s="26">
        <v>12538</v>
      </c>
      <c r="C573" s="26" t="s">
        <v>2216</v>
      </c>
      <c r="D573" s="26" t="s">
        <v>2217</v>
      </c>
      <c r="E573" s="26" t="s">
        <v>204</v>
      </c>
      <c r="F573" s="26" t="s">
        <v>2218</v>
      </c>
      <c r="G573" s="26" t="s">
        <v>2219</v>
      </c>
      <c r="H573" s="26" t="s">
        <v>69</v>
      </c>
      <c r="I573" s="26" t="s">
        <v>114</v>
      </c>
      <c r="J573" s="26" t="s">
        <v>56</v>
      </c>
      <c r="K573" s="26" t="s">
        <v>167</v>
      </c>
      <c r="L573" s="26" t="s">
        <v>433</v>
      </c>
      <c r="M573" s="26" t="s">
        <v>219</v>
      </c>
      <c r="N573" s="26" t="s">
        <v>82</v>
      </c>
      <c r="O573" s="26" t="s">
        <v>57</v>
      </c>
      <c r="P573" s="26" t="s">
        <v>2220</v>
      </c>
      <c r="Q573" s="26" t="s">
        <v>75</v>
      </c>
      <c r="R573" s="26" t="s">
        <v>54</v>
      </c>
      <c r="S573" s="26" t="s">
        <v>532</v>
      </c>
      <c r="T573" s="54">
        <v>4.2409999999999997</v>
      </c>
      <c r="U573" s="36">
        <v>56890</v>
      </c>
      <c r="V573" s="43">
        <v>7.0000000000000007E-2</v>
      </c>
      <c r="W573" s="43">
        <v>7.127E-2</v>
      </c>
      <c r="X573" s="26" t="s">
        <v>347</v>
      </c>
      <c r="Z573" s="42">
        <v>150000</v>
      </c>
      <c r="AA573" s="42">
        <v>3.6469999999999998</v>
      </c>
      <c r="AB573" s="42">
        <v>101.0098</v>
      </c>
      <c r="AC573" s="42">
        <v>0</v>
      </c>
      <c r="AD573" s="42">
        <v>552.57411000000002</v>
      </c>
      <c r="AG573" s="26" t="s">
        <v>15</v>
      </c>
      <c r="AH573" s="43">
        <v>6.6666666666666697E-5</v>
      </c>
      <c r="AI573" s="43">
        <v>5.6904467500000001E-4</v>
      </c>
      <c r="AJ573" s="43">
        <v>1.3408624888189258E-4</v>
      </c>
    </row>
    <row r="574" spans="1:36" x14ac:dyDescent="0.2">
      <c r="A574" s="26">
        <v>7956</v>
      </c>
      <c r="B574" s="26">
        <v>12538</v>
      </c>
      <c r="C574" s="26" t="s">
        <v>2221</v>
      </c>
      <c r="D574" s="26" t="s">
        <v>2222</v>
      </c>
      <c r="E574" s="26" t="s">
        <v>204</v>
      </c>
      <c r="F574" s="26" t="s">
        <v>2223</v>
      </c>
      <c r="G574" s="26" t="s">
        <v>2224</v>
      </c>
      <c r="H574" s="26" t="s">
        <v>69</v>
      </c>
      <c r="I574" s="26" t="s">
        <v>114</v>
      </c>
      <c r="J574" s="26" t="s">
        <v>56</v>
      </c>
      <c r="K574" s="26" t="s">
        <v>167</v>
      </c>
      <c r="L574" s="26" t="s">
        <v>433</v>
      </c>
      <c r="M574" s="26" t="s">
        <v>219</v>
      </c>
      <c r="N574" s="26" t="s">
        <v>82</v>
      </c>
      <c r="O574" s="26" t="s">
        <v>57</v>
      </c>
      <c r="P574" s="26" t="s">
        <v>2053</v>
      </c>
      <c r="Q574" s="26" t="s">
        <v>75</v>
      </c>
      <c r="R574" s="26" t="s">
        <v>54</v>
      </c>
      <c r="S574" s="26" t="s">
        <v>532</v>
      </c>
      <c r="T574" s="54">
        <v>7.4059999999999997</v>
      </c>
      <c r="U574" s="36" t="s">
        <v>2225</v>
      </c>
      <c r="V574" s="43">
        <v>6.3E-2</v>
      </c>
      <c r="W574" s="43">
        <v>6.5159999999999996E-2</v>
      </c>
      <c r="X574" s="26" t="s">
        <v>347</v>
      </c>
      <c r="Z574" s="42">
        <v>429000</v>
      </c>
      <c r="AA574" s="42">
        <v>3.6469999999999998</v>
      </c>
      <c r="AB574" s="42">
        <v>98.322500000000005</v>
      </c>
      <c r="AC574" s="42">
        <v>0</v>
      </c>
      <c r="AD574" s="42">
        <v>1538.31746</v>
      </c>
      <c r="AG574" s="26" t="s">
        <v>15</v>
      </c>
      <c r="AH574" s="43">
        <v>6.1285714200000005E-4</v>
      </c>
      <c r="AI574" s="43">
        <v>1.584170056E-3</v>
      </c>
      <c r="AJ574" s="43">
        <v>3.7328426009847047E-4</v>
      </c>
    </row>
    <row r="575" spans="1:36" x14ac:dyDescent="0.2">
      <c r="A575" s="26">
        <v>7956</v>
      </c>
      <c r="B575" s="26">
        <v>12538</v>
      </c>
      <c r="C575" s="26" t="s">
        <v>2226</v>
      </c>
      <c r="D575" s="26" t="s">
        <v>2227</v>
      </c>
      <c r="E575" s="26" t="s">
        <v>204</v>
      </c>
      <c r="F575" s="26" t="s">
        <v>2228</v>
      </c>
      <c r="G575" s="26" t="s">
        <v>2229</v>
      </c>
      <c r="H575" s="26" t="s">
        <v>69</v>
      </c>
      <c r="I575" s="26" t="s">
        <v>114</v>
      </c>
      <c r="J575" s="26" t="s">
        <v>56</v>
      </c>
      <c r="K575" s="26" t="s">
        <v>61</v>
      </c>
      <c r="L575" s="26" t="s">
        <v>433</v>
      </c>
      <c r="M575" s="26" t="s">
        <v>218</v>
      </c>
      <c r="N575" s="26" t="s">
        <v>463</v>
      </c>
      <c r="O575" s="26" t="s">
        <v>57</v>
      </c>
      <c r="P575" s="26" t="s">
        <v>154</v>
      </c>
      <c r="Q575" s="26" t="s">
        <v>154</v>
      </c>
      <c r="R575" s="26" t="s">
        <v>54</v>
      </c>
      <c r="S575" s="26" t="s">
        <v>532</v>
      </c>
      <c r="T575" s="54">
        <v>5.7009999999999996</v>
      </c>
      <c r="U575" s="36" t="s">
        <v>2230</v>
      </c>
      <c r="V575" s="43">
        <v>5.8999999999999997E-2</v>
      </c>
      <c r="W575" s="43">
        <v>6.5939999999999999E-2</v>
      </c>
      <c r="X575" s="26" t="s">
        <v>347</v>
      </c>
      <c r="Z575" s="42">
        <v>200000</v>
      </c>
      <c r="AA575" s="42">
        <v>3.6469999999999998</v>
      </c>
      <c r="AB575" s="42">
        <v>96.819800000000001</v>
      </c>
      <c r="AC575" s="42">
        <v>0</v>
      </c>
      <c r="AD575" s="42">
        <v>706.20362</v>
      </c>
      <c r="AG575" s="26" t="s">
        <v>15</v>
      </c>
      <c r="AH575" s="43">
        <v>6.6666666600000005E-4</v>
      </c>
      <c r="AI575" s="43">
        <v>7.2725341600000004E-4</v>
      </c>
      <c r="AJ575" s="43">
        <v>1.7136560081074646E-4</v>
      </c>
    </row>
    <row r="576" spans="1:36" x14ac:dyDescent="0.2">
      <c r="A576" s="26">
        <v>7956</v>
      </c>
      <c r="B576" s="26">
        <v>12538</v>
      </c>
      <c r="C576" s="26" t="s">
        <v>2231</v>
      </c>
      <c r="D576" s="26" t="s">
        <v>2232</v>
      </c>
      <c r="E576" s="26" t="s">
        <v>204</v>
      </c>
      <c r="F576" s="26" t="s">
        <v>2233</v>
      </c>
      <c r="G576" s="26" t="s">
        <v>2234</v>
      </c>
      <c r="H576" s="26" t="s">
        <v>69</v>
      </c>
      <c r="I576" s="26" t="s">
        <v>114</v>
      </c>
      <c r="J576" s="26" t="s">
        <v>56</v>
      </c>
      <c r="K576" s="26" t="s">
        <v>168</v>
      </c>
      <c r="L576" s="26" t="s">
        <v>433</v>
      </c>
      <c r="M576" s="26" t="s">
        <v>218</v>
      </c>
      <c r="N576" s="26" t="s">
        <v>455</v>
      </c>
      <c r="O576" s="26" t="s">
        <v>57</v>
      </c>
      <c r="P576" s="26" t="s">
        <v>929</v>
      </c>
      <c r="Q576" s="26" t="s">
        <v>75</v>
      </c>
      <c r="R576" s="26" t="s">
        <v>54</v>
      </c>
      <c r="S576" s="26" t="s">
        <v>532</v>
      </c>
      <c r="T576" s="54">
        <v>1.325</v>
      </c>
      <c r="U576" s="36" t="s">
        <v>814</v>
      </c>
      <c r="V576" s="43">
        <v>6.1249999999999999E-2</v>
      </c>
      <c r="W576" s="43">
        <v>6.0749999999999998E-2</v>
      </c>
      <c r="X576" s="26" t="s">
        <v>347</v>
      </c>
      <c r="Z576" s="42">
        <v>215000</v>
      </c>
      <c r="AA576" s="42">
        <v>3.6469999999999998</v>
      </c>
      <c r="AB576" s="42">
        <v>100.94070000000001</v>
      </c>
      <c r="AC576" s="42">
        <v>0</v>
      </c>
      <c r="AD576" s="42">
        <v>791.48108000000002</v>
      </c>
      <c r="AG576" s="26" t="s">
        <v>15</v>
      </c>
      <c r="AH576" s="43">
        <v>4.2999999999999999E-4</v>
      </c>
      <c r="AI576" s="43">
        <v>8.1507273999999999E-4</v>
      </c>
      <c r="AJ576" s="43">
        <v>1.9205881556446635E-4</v>
      </c>
    </row>
    <row r="577" spans="1:36" x14ac:dyDescent="0.2">
      <c r="A577" s="26">
        <v>7956</v>
      </c>
      <c r="B577" s="26">
        <v>12538</v>
      </c>
      <c r="C577" s="26" t="s">
        <v>2235</v>
      </c>
      <c r="D577" s="26" t="s">
        <v>2236</v>
      </c>
      <c r="E577" s="26" t="s">
        <v>204</v>
      </c>
      <c r="F577" s="26" t="s">
        <v>2237</v>
      </c>
      <c r="G577" s="26" t="s">
        <v>2238</v>
      </c>
      <c r="H577" s="26" t="s">
        <v>69</v>
      </c>
      <c r="I577" s="26" t="s">
        <v>114</v>
      </c>
      <c r="J577" s="26" t="s">
        <v>56</v>
      </c>
      <c r="K577" s="26" t="s">
        <v>168</v>
      </c>
      <c r="L577" s="26" t="s">
        <v>433</v>
      </c>
      <c r="M577" s="26" t="s">
        <v>218</v>
      </c>
      <c r="N577" s="26" t="s">
        <v>96</v>
      </c>
      <c r="O577" s="26" t="s">
        <v>57</v>
      </c>
      <c r="P577" s="26" t="s">
        <v>1979</v>
      </c>
      <c r="Q577" s="26" t="s">
        <v>75</v>
      </c>
      <c r="R577" s="26" t="s">
        <v>54</v>
      </c>
      <c r="S577" s="26" t="s">
        <v>532</v>
      </c>
      <c r="T577" s="54">
        <v>2.41</v>
      </c>
      <c r="U577" s="36">
        <v>47004</v>
      </c>
      <c r="V577" s="43">
        <v>5.5E-2</v>
      </c>
      <c r="W577" s="43">
        <v>5.5140000000000002E-2</v>
      </c>
      <c r="X577" s="26" t="s">
        <v>347</v>
      </c>
      <c r="Z577" s="42">
        <v>240000</v>
      </c>
      <c r="AA577" s="42">
        <v>3.6469999999999998</v>
      </c>
      <c r="AB577" s="42">
        <v>103.2291</v>
      </c>
      <c r="AC577" s="42">
        <v>0</v>
      </c>
      <c r="AD577" s="42">
        <v>903.54367000000002</v>
      </c>
      <c r="AG577" s="26" t="s">
        <v>15</v>
      </c>
      <c r="AH577" s="43">
        <v>1.37142857E-4</v>
      </c>
      <c r="AI577" s="43">
        <v>9.3047557700000002E-4</v>
      </c>
      <c r="AJ577" s="43">
        <v>2.192516428452984E-4</v>
      </c>
    </row>
    <row r="578" spans="1:36" x14ac:dyDescent="0.2">
      <c r="A578" s="26">
        <v>7956</v>
      </c>
      <c r="B578" s="26">
        <v>12538</v>
      </c>
      <c r="C578" s="26" t="s">
        <v>919</v>
      </c>
      <c r="D578" s="26" t="s">
        <v>920</v>
      </c>
      <c r="E578" s="26" t="s">
        <v>204</v>
      </c>
      <c r="F578" s="26" t="s">
        <v>921</v>
      </c>
      <c r="G578" s="26" t="s">
        <v>922</v>
      </c>
      <c r="H578" s="26" t="s">
        <v>69</v>
      </c>
      <c r="I578" s="26" t="s">
        <v>114</v>
      </c>
      <c r="J578" s="26" t="s">
        <v>56</v>
      </c>
      <c r="K578" s="26" t="s">
        <v>85</v>
      </c>
      <c r="L578" s="26" t="s">
        <v>433</v>
      </c>
      <c r="M578" s="26" t="s">
        <v>79</v>
      </c>
      <c r="N578" s="26" t="s">
        <v>475</v>
      </c>
      <c r="O578" s="26" t="s">
        <v>57</v>
      </c>
      <c r="P578" s="26" t="s">
        <v>923</v>
      </c>
      <c r="Q578" s="26" t="s">
        <v>71</v>
      </c>
      <c r="R578" s="26" t="s">
        <v>54</v>
      </c>
      <c r="S578" s="26" t="s">
        <v>538</v>
      </c>
      <c r="T578" s="54">
        <v>8.1000000000000003E-2</v>
      </c>
      <c r="U578" s="36" t="s">
        <v>924</v>
      </c>
      <c r="V578" s="43">
        <v>0.02</v>
      </c>
      <c r="W578" s="43">
        <v>0.20691999999999999</v>
      </c>
      <c r="X578" s="26" t="s">
        <v>347</v>
      </c>
      <c r="Z578" s="42">
        <v>1794000</v>
      </c>
      <c r="AA578" s="42">
        <v>3.7964000000000002</v>
      </c>
      <c r="AB578" s="42">
        <v>99.456999999999994</v>
      </c>
      <c r="AC578" s="42">
        <v>0</v>
      </c>
      <c r="AD578" s="42">
        <v>6773.7592699999996</v>
      </c>
      <c r="AG578" s="26" t="s">
        <v>15</v>
      </c>
      <c r="AH578" s="43">
        <v>5.9800000000000001E-3</v>
      </c>
      <c r="AI578" s="43">
        <v>6.9756645719999998E-3</v>
      </c>
      <c r="AJ578" s="43">
        <v>1.6437034506434748E-3</v>
      </c>
    </row>
    <row r="579" spans="1:36" x14ac:dyDescent="0.2">
      <c r="A579" s="26">
        <v>7956</v>
      </c>
      <c r="B579" s="26">
        <v>12538</v>
      </c>
      <c r="C579" s="26" t="s">
        <v>2082</v>
      </c>
      <c r="D579" s="26" t="s">
        <v>2239</v>
      </c>
      <c r="E579" s="26" t="s">
        <v>204</v>
      </c>
      <c r="F579" s="26" t="s">
        <v>2240</v>
      </c>
      <c r="G579" s="26" t="s">
        <v>2241</v>
      </c>
      <c r="H579" s="26" t="s">
        <v>69</v>
      </c>
      <c r="I579" s="26" t="s">
        <v>114</v>
      </c>
      <c r="J579" s="26" t="s">
        <v>56</v>
      </c>
      <c r="K579" s="26" t="s">
        <v>167</v>
      </c>
      <c r="L579" s="26" t="s">
        <v>433</v>
      </c>
      <c r="M579" s="26" t="s">
        <v>218</v>
      </c>
      <c r="N579" s="26" t="s">
        <v>470</v>
      </c>
      <c r="O579" s="26" t="s">
        <v>57</v>
      </c>
      <c r="P579" s="26" t="s">
        <v>2053</v>
      </c>
      <c r="Q579" s="26" t="s">
        <v>75</v>
      </c>
      <c r="R579" s="26" t="s">
        <v>54</v>
      </c>
      <c r="S579" s="26" t="s">
        <v>532</v>
      </c>
      <c r="T579" s="54">
        <v>6.1619999999999999</v>
      </c>
      <c r="U579" s="36" t="s">
        <v>2242</v>
      </c>
      <c r="V579" s="43">
        <v>6.25E-2</v>
      </c>
      <c r="W579" s="43">
        <v>5.2979999999999999E-2</v>
      </c>
      <c r="X579" s="26" t="s">
        <v>347</v>
      </c>
      <c r="Z579" s="42">
        <v>883500</v>
      </c>
      <c r="AA579" s="42">
        <v>3.6469999999999998</v>
      </c>
      <c r="AB579" s="42">
        <v>106.9631</v>
      </c>
      <c r="AC579" s="42">
        <v>0</v>
      </c>
      <c r="AD579" s="42">
        <v>3446.48425</v>
      </c>
      <c r="AG579" s="26" t="s">
        <v>15</v>
      </c>
      <c r="AH579" s="43">
        <v>3.9266666600000001E-4</v>
      </c>
      <c r="AI579" s="43">
        <v>3.5492135339999999E-3</v>
      </c>
      <c r="AJ579" s="43">
        <v>8.3631523183926026E-4</v>
      </c>
    </row>
    <row r="580" spans="1:36" x14ac:dyDescent="0.2">
      <c r="A580" s="26">
        <v>7956</v>
      </c>
      <c r="B580" s="26">
        <v>12538</v>
      </c>
      <c r="C580" s="26" t="s">
        <v>2119</v>
      </c>
      <c r="D580" s="26" t="s">
        <v>2243</v>
      </c>
      <c r="E580" s="26" t="s">
        <v>204</v>
      </c>
      <c r="F580" s="26" t="s">
        <v>2244</v>
      </c>
      <c r="G580" s="26" t="s">
        <v>2245</v>
      </c>
      <c r="H580" s="26" t="s">
        <v>69</v>
      </c>
      <c r="I580" s="26" t="s">
        <v>114</v>
      </c>
      <c r="J580" s="26" t="s">
        <v>56</v>
      </c>
      <c r="K580" s="26" t="s">
        <v>167</v>
      </c>
      <c r="L580" s="26" t="s">
        <v>433</v>
      </c>
      <c r="M580" s="26" t="s">
        <v>218</v>
      </c>
      <c r="N580" s="26" t="s">
        <v>461</v>
      </c>
      <c r="O580" s="26" t="s">
        <v>57</v>
      </c>
      <c r="P580" s="26" t="s">
        <v>923</v>
      </c>
      <c r="Q580" s="26" t="s">
        <v>71</v>
      </c>
      <c r="R580" s="26" t="s">
        <v>54</v>
      </c>
      <c r="S580" s="26" t="s">
        <v>532</v>
      </c>
      <c r="T580" s="54">
        <v>4.2130000000000001</v>
      </c>
      <c r="U580" s="36">
        <v>47637</v>
      </c>
      <c r="V580" s="43">
        <v>7.3499999999999996E-2</v>
      </c>
      <c r="W580" s="43">
        <v>0.06</v>
      </c>
      <c r="X580" s="26" t="s">
        <v>347</v>
      </c>
      <c r="Z580" s="42">
        <v>390000</v>
      </c>
      <c r="AA580" s="42">
        <v>3.6469999999999998</v>
      </c>
      <c r="AB580" s="42">
        <v>108.2893</v>
      </c>
      <c r="AC580" s="42">
        <v>0</v>
      </c>
      <c r="AD580" s="42">
        <v>1540.2311999999999</v>
      </c>
      <c r="AG580" s="26" t="s">
        <v>15</v>
      </c>
      <c r="AH580" s="43">
        <v>3.3913043399999999E-4</v>
      </c>
      <c r="AI580" s="43">
        <v>1.5861408390000001E-3</v>
      </c>
      <c r="AJ580" s="43">
        <v>3.7374864345138443E-4</v>
      </c>
    </row>
    <row r="581" spans="1:36" x14ac:dyDescent="0.2">
      <c r="A581" s="26">
        <v>7956</v>
      </c>
      <c r="B581" s="26">
        <v>12538</v>
      </c>
      <c r="C581" s="26" t="s">
        <v>2246</v>
      </c>
      <c r="D581" s="26" t="s">
        <v>2243</v>
      </c>
      <c r="E581" s="26" t="s">
        <v>204</v>
      </c>
      <c r="F581" s="26" t="s">
        <v>2247</v>
      </c>
      <c r="G581" s="26" t="s">
        <v>2248</v>
      </c>
      <c r="H581" s="26" t="s">
        <v>69</v>
      </c>
      <c r="I581" s="26" t="s">
        <v>114</v>
      </c>
      <c r="J581" s="26" t="s">
        <v>56</v>
      </c>
      <c r="K581" s="26" t="s">
        <v>167</v>
      </c>
      <c r="L581" s="26" t="s">
        <v>433</v>
      </c>
      <c r="M581" s="26" t="s">
        <v>79</v>
      </c>
      <c r="N581" s="26" t="s">
        <v>512</v>
      </c>
      <c r="O581" s="26" t="s">
        <v>57</v>
      </c>
      <c r="P581" s="26" t="s">
        <v>910</v>
      </c>
      <c r="Q581" s="26" t="s">
        <v>75</v>
      </c>
      <c r="R581" s="26" t="s">
        <v>54</v>
      </c>
      <c r="S581" s="26" t="s">
        <v>532</v>
      </c>
      <c r="T581" s="54">
        <v>2.3780000000000001</v>
      </c>
      <c r="U581" s="36" t="s">
        <v>2249</v>
      </c>
      <c r="V581" s="43">
        <v>7.7499999999999999E-2</v>
      </c>
      <c r="W581" s="43">
        <v>5.6959999999999997E-2</v>
      </c>
      <c r="X581" s="26" t="s">
        <v>347</v>
      </c>
      <c r="Z581" s="42">
        <v>700000</v>
      </c>
      <c r="AA581" s="42">
        <v>3.6469999999999998</v>
      </c>
      <c r="AB581" s="42">
        <v>107.3539</v>
      </c>
      <c r="AC581" s="42">
        <v>0</v>
      </c>
      <c r="AD581" s="42">
        <v>2740.63771</v>
      </c>
      <c r="AG581" s="26" t="s">
        <v>15</v>
      </c>
      <c r="AH581" s="43">
        <v>1.1670751419999999E-3</v>
      </c>
      <c r="AI581" s="43">
        <v>2.822327841E-3</v>
      </c>
      <c r="AJ581" s="43">
        <v>6.6503627916653595E-4</v>
      </c>
    </row>
    <row r="582" spans="1:36" x14ac:dyDescent="0.2">
      <c r="A582" s="26">
        <v>7956</v>
      </c>
      <c r="B582" s="26">
        <v>12538</v>
      </c>
      <c r="C582" s="26" t="s">
        <v>2250</v>
      </c>
      <c r="D582" s="26" t="s">
        <v>2251</v>
      </c>
      <c r="E582" s="26" t="s">
        <v>204</v>
      </c>
      <c r="F582" s="26" t="s">
        <v>2252</v>
      </c>
      <c r="G582" s="26" t="s">
        <v>2253</v>
      </c>
      <c r="H582" s="26" t="s">
        <v>69</v>
      </c>
      <c r="I582" s="26" t="s">
        <v>114</v>
      </c>
      <c r="J582" s="26" t="s">
        <v>56</v>
      </c>
      <c r="K582" s="26" t="s">
        <v>93</v>
      </c>
      <c r="L582" s="26" t="s">
        <v>433</v>
      </c>
      <c r="M582" s="26" t="s">
        <v>222</v>
      </c>
      <c r="N582" s="26" t="s">
        <v>475</v>
      </c>
      <c r="O582" s="26" t="s">
        <v>57</v>
      </c>
      <c r="P582" s="26" t="s">
        <v>2220</v>
      </c>
      <c r="Q582" s="26" t="s">
        <v>75</v>
      </c>
      <c r="R582" s="26" t="s">
        <v>54</v>
      </c>
      <c r="S582" s="26" t="s">
        <v>538</v>
      </c>
      <c r="T582" s="54">
        <v>0</v>
      </c>
      <c r="U582" s="36" t="s">
        <v>1897</v>
      </c>
      <c r="V582" s="43">
        <v>7.9000000000000001E-2</v>
      </c>
      <c r="W582" s="43">
        <v>0</v>
      </c>
      <c r="X582" s="26" t="s">
        <v>347</v>
      </c>
      <c r="Z582" s="42">
        <v>868547.57</v>
      </c>
      <c r="AA582" s="42">
        <v>3.7964000000000002</v>
      </c>
      <c r="AB582" s="42">
        <v>98.313000000000002</v>
      </c>
      <c r="AC582" s="42">
        <v>0</v>
      </c>
      <c r="AD582" s="42">
        <v>3241.7276299999999</v>
      </c>
      <c r="AG582" s="26" t="s">
        <v>15</v>
      </c>
      <c r="AH582" s="43">
        <v>1.0116377150000001E-3</v>
      </c>
      <c r="AI582" s="43">
        <v>3.3383537380000002E-3</v>
      </c>
      <c r="AJ582" s="43">
        <v>7.8662950351309033E-4</v>
      </c>
    </row>
    <row r="583" spans="1:36" x14ac:dyDescent="0.2">
      <c r="A583" s="26">
        <v>7956</v>
      </c>
      <c r="B583" s="26">
        <v>12538</v>
      </c>
      <c r="C583" s="26" t="s">
        <v>2231</v>
      </c>
      <c r="D583" s="26" t="s">
        <v>2254</v>
      </c>
      <c r="E583" s="26" t="s">
        <v>204</v>
      </c>
      <c r="F583" s="26" t="s">
        <v>2255</v>
      </c>
      <c r="G583" s="26" t="s">
        <v>2256</v>
      </c>
      <c r="H583" s="26" t="s">
        <v>69</v>
      </c>
      <c r="I583" s="26" t="s">
        <v>114</v>
      </c>
      <c r="J583" s="26" t="s">
        <v>56</v>
      </c>
      <c r="K583" s="26" t="s">
        <v>89</v>
      </c>
      <c r="L583" s="26" t="s">
        <v>433</v>
      </c>
      <c r="M583" s="26" t="s">
        <v>218</v>
      </c>
      <c r="N583" s="26" t="s">
        <v>458</v>
      </c>
      <c r="O583" s="26" t="s">
        <v>57</v>
      </c>
      <c r="P583" s="26" t="s">
        <v>929</v>
      </c>
      <c r="Q583" s="26" t="s">
        <v>75</v>
      </c>
      <c r="R583" s="26" t="s">
        <v>54</v>
      </c>
      <c r="S583" s="26" t="s">
        <v>532</v>
      </c>
      <c r="T583" s="54">
        <v>3.6429999999999998</v>
      </c>
      <c r="U583" s="36" t="s">
        <v>2257</v>
      </c>
      <c r="V583" s="43">
        <v>7.1249999999999994E-2</v>
      </c>
      <c r="W583" s="43">
        <v>6.4420000000000005E-2</v>
      </c>
      <c r="X583" s="26" t="s">
        <v>347</v>
      </c>
      <c r="Z583" s="42">
        <v>700000</v>
      </c>
      <c r="AA583" s="42">
        <v>3.6469999999999998</v>
      </c>
      <c r="AB583" s="42">
        <v>105.5527</v>
      </c>
      <c r="AC583" s="42">
        <v>0</v>
      </c>
      <c r="AD583" s="42">
        <v>2694.65488</v>
      </c>
      <c r="AG583" s="26" t="s">
        <v>15</v>
      </c>
      <c r="AH583" s="43">
        <v>9.3333333300000003E-4</v>
      </c>
      <c r="AI583" s="43">
        <v>2.7749744020000001E-3</v>
      </c>
      <c r="AJ583" s="43">
        <v>6.5387820086338538E-4</v>
      </c>
    </row>
    <row r="584" spans="1:36" x14ac:dyDescent="0.2">
      <c r="A584" s="26">
        <v>7956</v>
      </c>
      <c r="B584" s="26">
        <v>12538</v>
      </c>
      <c r="C584" s="26" t="s">
        <v>2246</v>
      </c>
      <c r="D584" s="26" t="s">
        <v>2258</v>
      </c>
      <c r="E584" s="26" t="s">
        <v>204</v>
      </c>
      <c r="F584" s="26" t="s">
        <v>2259</v>
      </c>
      <c r="G584" s="26" t="s">
        <v>2260</v>
      </c>
      <c r="H584" s="26" t="s">
        <v>69</v>
      </c>
      <c r="I584" s="26" t="s">
        <v>114</v>
      </c>
      <c r="J584" s="26" t="s">
        <v>56</v>
      </c>
      <c r="K584" s="26" t="s">
        <v>167</v>
      </c>
      <c r="L584" s="26" t="s">
        <v>433</v>
      </c>
      <c r="M584" s="26" t="s">
        <v>218</v>
      </c>
      <c r="N584" s="26" t="s">
        <v>82</v>
      </c>
      <c r="O584" s="26" t="s">
        <v>57</v>
      </c>
      <c r="P584" s="26" t="s">
        <v>910</v>
      </c>
      <c r="Q584" s="26" t="s">
        <v>75</v>
      </c>
      <c r="R584" s="26" t="s">
        <v>54</v>
      </c>
      <c r="S584" s="26" t="s">
        <v>532</v>
      </c>
      <c r="T584" s="54">
        <v>4.984</v>
      </c>
      <c r="U584" s="36" t="s">
        <v>2257</v>
      </c>
      <c r="V584" s="43">
        <v>6.6500000000000004E-2</v>
      </c>
      <c r="W584" s="43">
        <v>6.2810000000000005E-2</v>
      </c>
      <c r="X584" s="26" t="s">
        <v>347</v>
      </c>
      <c r="Z584" s="42">
        <v>120000</v>
      </c>
      <c r="AA584" s="42">
        <v>3.6469999999999998</v>
      </c>
      <c r="AB584" s="42">
        <v>103.8355</v>
      </c>
      <c r="AC584" s="42">
        <v>0</v>
      </c>
      <c r="AD584" s="42">
        <v>454.42568</v>
      </c>
      <c r="AG584" s="26" t="s">
        <v>15</v>
      </c>
      <c r="AH584" s="43">
        <v>1.6064257000000001E-4</v>
      </c>
      <c r="AI584" s="43">
        <v>4.6797073599999999E-4</v>
      </c>
      <c r="AJ584" s="43">
        <v>1.1026979680029396E-4</v>
      </c>
    </row>
    <row r="585" spans="1:36" x14ac:dyDescent="0.2">
      <c r="A585" s="26">
        <v>7956</v>
      </c>
      <c r="B585" s="26">
        <v>12538</v>
      </c>
      <c r="C585" s="26" t="s">
        <v>2246</v>
      </c>
      <c r="D585" s="26" t="s">
        <v>2261</v>
      </c>
      <c r="E585" s="26" t="s">
        <v>204</v>
      </c>
      <c r="F585" s="26" t="s">
        <v>2262</v>
      </c>
      <c r="G585" s="26" t="s">
        <v>2263</v>
      </c>
      <c r="H585" s="26" t="s">
        <v>69</v>
      </c>
      <c r="I585" s="26" t="s">
        <v>114</v>
      </c>
      <c r="J585" s="26" t="s">
        <v>56</v>
      </c>
      <c r="K585" s="26" t="s">
        <v>167</v>
      </c>
      <c r="L585" s="26" t="s">
        <v>433</v>
      </c>
      <c r="M585" s="26" t="s">
        <v>218</v>
      </c>
      <c r="N585" s="26" t="s">
        <v>82</v>
      </c>
      <c r="O585" s="26" t="s">
        <v>57</v>
      </c>
      <c r="P585" s="26" t="s">
        <v>910</v>
      </c>
      <c r="Q585" s="26" t="s">
        <v>75</v>
      </c>
      <c r="R585" s="26" t="s">
        <v>54</v>
      </c>
      <c r="S585" s="26" t="s">
        <v>532</v>
      </c>
      <c r="T585" s="54">
        <v>3.0169999999999999</v>
      </c>
      <c r="U585" s="36" t="s">
        <v>2264</v>
      </c>
      <c r="V585" s="43">
        <v>7.9500000000000001E-2</v>
      </c>
      <c r="W585" s="43">
        <v>5.8959999999999999E-2</v>
      </c>
      <c r="X585" s="26" t="s">
        <v>347</v>
      </c>
      <c r="Z585" s="42">
        <v>287000</v>
      </c>
      <c r="AA585" s="42">
        <v>3.6469999999999998</v>
      </c>
      <c r="AB585" s="42">
        <v>106.7366</v>
      </c>
      <c r="AC585" s="42">
        <v>0</v>
      </c>
      <c r="AD585" s="42">
        <v>1117.2002500000001</v>
      </c>
      <c r="AG585" s="26" t="s">
        <v>15</v>
      </c>
      <c r="AH585" s="43">
        <v>4.53337082E-4</v>
      </c>
      <c r="AI585" s="43">
        <v>1.150500614E-3</v>
      </c>
      <c r="AJ585" s="43">
        <v>2.7109701316337933E-4</v>
      </c>
    </row>
    <row r="586" spans="1:36" x14ac:dyDescent="0.2">
      <c r="A586" s="26">
        <v>7956</v>
      </c>
      <c r="B586" s="26">
        <v>12538</v>
      </c>
      <c r="C586" s="26" t="s">
        <v>2265</v>
      </c>
      <c r="D586" s="26" t="s">
        <v>2266</v>
      </c>
      <c r="E586" s="26" t="s">
        <v>204</v>
      </c>
      <c r="F586" s="26" t="s">
        <v>2267</v>
      </c>
      <c r="G586" s="26" t="s">
        <v>2268</v>
      </c>
      <c r="H586" s="26" t="s">
        <v>69</v>
      </c>
      <c r="I586" s="26" t="s">
        <v>114</v>
      </c>
      <c r="J586" s="26" t="s">
        <v>56</v>
      </c>
      <c r="K586" s="26" t="s">
        <v>167</v>
      </c>
      <c r="L586" s="26" t="s">
        <v>433</v>
      </c>
      <c r="M586" s="26" t="s">
        <v>218</v>
      </c>
      <c r="N586" s="26" t="s">
        <v>82</v>
      </c>
      <c r="O586" s="26" t="s">
        <v>57</v>
      </c>
      <c r="P586" s="26" t="s">
        <v>929</v>
      </c>
      <c r="Q586" s="26" t="s">
        <v>75</v>
      </c>
      <c r="R586" s="26" t="s">
        <v>54</v>
      </c>
      <c r="S586" s="26" t="s">
        <v>532</v>
      </c>
      <c r="T586" s="54">
        <v>4.0970000000000004</v>
      </c>
      <c r="U586" s="36">
        <v>56617</v>
      </c>
      <c r="V586" s="43">
        <v>7.6200000000000004E-2</v>
      </c>
      <c r="W586" s="43">
        <v>7.8329999999999997E-2</v>
      </c>
      <c r="X586" s="26" t="s">
        <v>347</v>
      </c>
      <c r="Z586" s="42">
        <v>23000</v>
      </c>
      <c r="AA586" s="42">
        <v>3.6469999999999998</v>
      </c>
      <c r="AB586" s="42">
        <v>105.3704</v>
      </c>
      <c r="AC586" s="42">
        <v>0</v>
      </c>
      <c r="AD586" s="42">
        <v>88.385750000000002</v>
      </c>
      <c r="AG586" s="26" t="s">
        <v>15</v>
      </c>
      <c r="AH586" s="43">
        <v>5.1111111111111101E-5</v>
      </c>
      <c r="AI586" s="43">
        <v>9.1020262218957206E-5</v>
      </c>
      <c r="AJ586" s="43">
        <v>2.1447464616307734E-5</v>
      </c>
    </row>
    <row r="587" spans="1:36" x14ac:dyDescent="0.2">
      <c r="A587" s="26">
        <v>7956</v>
      </c>
      <c r="B587" s="26">
        <v>12538</v>
      </c>
      <c r="C587" s="26" t="s">
        <v>2269</v>
      </c>
      <c r="D587" s="26" t="s">
        <v>2270</v>
      </c>
      <c r="E587" s="26" t="s">
        <v>204</v>
      </c>
      <c r="F587" s="26" t="s">
        <v>2271</v>
      </c>
      <c r="G587" s="26" t="s">
        <v>2272</v>
      </c>
      <c r="H587" s="26" t="s">
        <v>69</v>
      </c>
      <c r="I587" s="26" t="s">
        <v>114</v>
      </c>
      <c r="J587" s="26" t="s">
        <v>56</v>
      </c>
      <c r="K587" s="26" t="s">
        <v>167</v>
      </c>
      <c r="L587" s="26" t="s">
        <v>433</v>
      </c>
      <c r="M587" s="26" t="s">
        <v>79</v>
      </c>
      <c r="N587" s="26" t="s">
        <v>82</v>
      </c>
      <c r="O587" s="26" t="s">
        <v>57</v>
      </c>
      <c r="P587" s="26" t="s">
        <v>910</v>
      </c>
      <c r="Q587" s="26" t="s">
        <v>75</v>
      </c>
      <c r="R587" s="26" t="s">
        <v>54</v>
      </c>
      <c r="S587" s="26" t="s">
        <v>538</v>
      </c>
      <c r="T587" s="54">
        <v>4.2939999999999996</v>
      </c>
      <c r="U587" s="36" t="s">
        <v>2273</v>
      </c>
      <c r="V587" s="43">
        <v>6.1199999999999997E-2</v>
      </c>
      <c r="W587" s="43">
        <v>5.8959999999999999E-2</v>
      </c>
      <c r="X587" s="26" t="s">
        <v>347</v>
      </c>
      <c r="Z587" s="42">
        <v>187500</v>
      </c>
      <c r="AA587" s="42">
        <v>3.7964000000000002</v>
      </c>
      <c r="AB587" s="42">
        <v>103.66459999999999</v>
      </c>
      <c r="AC587" s="42">
        <v>0</v>
      </c>
      <c r="AD587" s="42">
        <v>737.91053999999997</v>
      </c>
      <c r="AG587" s="26" t="s">
        <v>15</v>
      </c>
      <c r="AH587" s="43">
        <v>4.34316316E-4</v>
      </c>
      <c r="AI587" s="43">
        <v>7.59905424E-4</v>
      </c>
      <c r="AJ587" s="43">
        <v>1.7905952256614364E-4</v>
      </c>
    </row>
    <row r="588" spans="1:36" x14ac:dyDescent="0.2">
      <c r="A588" s="26">
        <v>7956</v>
      </c>
      <c r="B588" s="26">
        <v>12538</v>
      </c>
      <c r="C588" s="26" t="s">
        <v>2274</v>
      </c>
      <c r="D588" s="26" t="s">
        <v>2275</v>
      </c>
      <c r="E588" s="26" t="s">
        <v>204</v>
      </c>
      <c r="F588" s="26" t="s">
        <v>2276</v>
      </c>
      <c r="G588" s="26" t="s">
        <v>2277</v>
      </c>
      <c r="H588" s="26" t="s">
        <v>69</v>
      </c>
      <c r="I588" s="26" t="s">
        <v>114</v>
      </c>
      <c r="J588" s="26" t="s">
        <v>56</v>
      </c>
      <c r="K588" s="26" t="s">
        <v>167</v>
      </c>
      <c r="L588" s="26" t="s">
        <v>433</v>
      </c>
      <c r="M588" s="26" t="s">
        <v>218</v>
      </c>
      <c r="N588" s="26" t="s">
        <v>82</v>
      </c>
      <c r="O588" s="26" t="s">
        <v>57</v>
      </c>
      <c r="P588" s="26" t="s">
        <v>2278</v>
      </c>
      <c r="Q588" s="26" t="s">
        <v>75</v>
      </c>
      <c r="R588" s="26" t="s">
        <v>54</v>
      </c>
      <c r="S588" s="26" t="s">
        <v>532</v>
      </c>
      <c r="T588" s="54">
        <v>3.8410000000000002</v>
      </c>
      <c r="U588" s="36" t="s">
        <v>2279</v>
      </c>
      <c r="V588" s="43">
        <v>0.11125</v>
      </c>
      <c r="W588" s="43">
        <v>0.11402</v>
      </c>
      <c r="X588" s="26" t="s">
        <v>347</v>
      </c>
      <c r="Z588" s="42">
        <v>50000</v>
      </c>
      <c r="AA588" s="42">
        <v>3.6469999999999998</v>
      </c>
      <c r="AB588" s="42">
        <v>100.2848</v>
      </c>
      <c r="AC588" s="42">
        <v>0</v>
      </c>
      <c r="AD588" s="42">
        <v>182.86932999999999</v>
      </c>
      <c r="AG588" s="26" t="s">
        <v>15</v>
      </c>
      <c r="AH588" s="43">
        <v>9.0909090909090904E-5</v>
      </c>
      <c r="AI588" s="43">
        <v>1.88320112E-4</v>
      </c>
      <c r="AJ588" s="43">
        <v>4.4374613380357152E-5</v>
      </c>
    </row>
    <row r="589" spans="1:36" x14ac:dyDescent="0.2">
      <c r="A589" s="26">
        <v>7956</v>
      </c>
      <c r="B589" s="26">
        <v>12538</v>
      </c>
      <c r="C589" s="26" t="s">
        <v>2280</v>
      </c>
      <c r="D589" s="26" t="s">
        <v>2281</v>
      </c>
      <c r="E589" s="26" t="s">
        <v>204</v>
      </c>
      <c r="F589" s="26" t="s">
        <v>2282</v>
      </c>
      <c r="G589" s="26" t="s">
        <v>2283</v>
      </c>
      <c r="H589" s="26" t="s">
        <v>69</v>
      </c>
      <c r="I589" s="26" t="s">
        <v>114</v>
      </c>
      <c r="J589" s="26" t="s">
        <v>56</v>
      </c>
      <c r="K589" s="26" t="s">
        <v>167</v>
      </c>
      <c r="L589" s="26" t="s">
        <v>433</v>
      </c>
      <c r="M589" s="26" t="s">
        <v>79</v>
      </c>
      <c r="N589" s="26" t="s">
        <v>82</v>
      </c>
      <c r="O589" s="26" t="s">
        <v>57</v>
      </c>
      <c r="P589" s="26" t="s">
        <v>910</v>
      </c>
      <c r="Q589" s="26" t="s">
        <v>75</v>
      </c>
      <c r="R589" s="26" t="s">
        <v>54</v>
      </c>
      <c r="S589" s="26" t="s">
        <v>532</v>
      </c>
      <c r="T589" s="54">
        <v>2.9529999999999998</v>
      </c>
      <c r="U589" s="36" t="s">
        <v>2284</v>
      </c>
      <c r="V589" s="43">
        <v>5.7000000000000002E-2</v>
      </c>
      <c r="W589" s="43">
        <v>5.7029999999999997E-2</v>
      </c>
      <c r="X589" s="26" t="s">
        <v>347</v>
      </c>
      <c r="Z589" s="42">
        <v>30000</v>
      </c>
      <c r="AA589" s="42">
        <v>3.6469999999999998</v>
      </c>
      <c r="AB589" s="42">
        <v>100.6442</v>
      </c>
      <c r="AC589" s="42">
        <v>0</v>
      </c>
      <c r="AD589" s="42">
        <v>110.11481999999999</v>
      </c>
      <c r="AG589" s="26" t="s">
        <v>15</v>
      </c>
      <c r="AH589" s="43">
        <v>3.0000000000000001E-5</v>
      </c>
      <c r="AI589" s="43">
        <v>1.1339701E-4</v>
      </c>
      <c r="AJ589" s="43">
        <v>2.6720186293391129E-5</v>
      </c>
    </row>
    <row r="590" spans="1:36" x14ac:dyDescent="0.2">
      <c r="A590" s="26">
        <v>7956</v>
      </c>
      <c r="B590" s="26">
        <v>12538</v>
      </c>
      <c r="C590" s="26" t="s">
        <v>2285</v>
      </c>
      <c r="D590" s="26" t="s">
        <v>2286</v>
      </c>
      <c r="E590" s="26" t="s">
        <v>204</v>
      </c>
      <c r="F590" s="26" t="s">
        <v>2287</v>
      </c>
      <c r="G590" s="26" t="s">
        <v>2288</v>
      </c>
      <c r="H590" s="26" t="s">
        <v>69</v>
      </c>
      <c r="I590" s="26" t="s">
        <v>114</v>
      </c>
      <c r="J590" s="26" t="s">
        <v>56</v>
      </c>
      <c r="K590" s="26" t="s">
        <v>167</v>
      </c>
      <c r="L590" s="26" t="s">
        <v>433</v>
      </c>
      <c r="M590" s="26" t="s">
        <v>218</v>
      </c>
      <c r="N590" s="26" t="s">
        <v>82</v>
      </c>
      <c r="O590" s="26" t="s">
        <v>57</v>
      </c>
      <c r="P590" s="26" t="s">
        <v>910</v>
      </c>
      <c r="Q590" s="26" t="s">
        <v>75</v>
      </c>
      <c r="R590" s="26" t="s">
        <v>54</v>
      </c>
      <c r="S590" s="26" t="s">
        <v>532</v>
      </c>
      <c r="T590" s="54">
        <v>7.5190000000000001</v>
      </c>
      <c r="U590" s="36" t="s">
        <v>2289</v>
      </c>
      <c r="V590" s="43">
        <v>0.06</v>
      </c>
      <c r="W590" s="43">
        <v>6.3089999999999993E-2</v>
      </c>
      <c r="X590" s="26" t="s">
        <v>347</v>
      </c>
      <c r="Z590" s="42">
        <v>1000000</v>
      </c>
      <c r="AA590" s="42">
        <v>3.6469999999999998</v>
      </c>
      <c r="AB590" s="42">
        <v>98.414699999999996</v>
      </c>
      <c r="AC590" s="42">
        <v>0</v>
      </c>
      <c r="AD590" s="42">
        <v>3589.1841100000001</v>
      </c>
      <c r="AG590" s="26" t="s">
        <v>15</v>
      </c>
      <c r="AH590" s="43">
        <v>1.25E-3</v>
      </c>
      <c r="AI590" s="43">
        <v>3.696166846E-3</v>
      </c>
      <c r="AJ590" s="43">
        <v>8.7094242228683894E-4</v>
      </c>
    </row>
    <row r="591" spans="1:36" x14ac:dyDescent="0.2">
      <c r="A591" s="26">
        <v>7956</v>
      </c>
      <c r="B591" s="26">
        <v>12538</v>
      </c>
      <c r="C591" s="26" t="s">
        <v>2285</v>
      </c>
      <c r="D591" s="26" t="s">
        <v>2290</v>
      </c>
      <c r="E591" s="26" t="s">
        <v>204</v>
      </c>
      <c r="F591" s="26" t="s">
        <v>2291</v>
      </c>
      <c r="G591" s="26" t="s">
        <v>2292</v>
      </c>
      <c r="H591" s="26" t="s">
        <v>69</v>
      </c>
      <c r="I591" s="26" t="s">
        <v>114</v>
      </c>
      <c r="J591" s="26" t="s">
        <v>56</v>
      </c>
      <c r="K591" s="26" t="s">
        <v>167</v>
      </c>
      <c r="L591" s="26" t="s">
        <v>433</v>
      </c>
      <c r="M591" s="26" t="s">
        <v>218</v>
      </c>
      <c r="N591" s="26" t="s">
        <v>82</v>
      </c>
      <c r="O591" s="26" t="s">
        <v>57</v>
      </c>
      <c r="P591" s="26" t="s">
        <v>910</v>
      </c>
      <c r="Q591" s="26" t="s">
        <v>75</v>
      </c>
      <c r="R591" s="26" t="s">
        <v>54</v>
      </c>
      <c r="S591" s="26" t="s">
        <v>532</v>
      </c>
      <c r="T591" s="54">
        <v>4.3140000000000001</v>
      </c>
      <c r="U591" s="36" t="s">
        <v>2293</v>
      </c>
      <c r="V591" s="43">
        <v>5.6000000000000001E-2</v>
      </c>
      <c r="W591" s="43">
        <v>5.8990000000000001E-2</v>
      </c>
      <c r="X591" s="26" t="s">
        <v>347</v>
      </c>
      <c r="Z591" s="42">
        <v>100000</v>
      </c>
      <c r="AA591" s="42">
        <v>3.6469999999999998</v>
      </c>
      <c r="AB591" s="42">
        <v>99.359200000000001</v>
      </c>
      <c r="AC591" s="42">
        <v>0</v>
      </c>
      <c r="AD591" s="42">
        <v>362.363</v>
      </c>
      <c r="AG591" s="26" t="s">
        <v>15</v>
      </c>
      <c r="AH591" s="43">
        <v>2.5000000000000001E-4</v>
      </c>
      <c r="AI591" s="43">
        <v>3.7316394599999999E-4</v>
      </c>
      <c r="AJ591" s="43">
        <v>8.7930097563907304E-5</v>
      </c>
    </row>
    <row r="592" spans="1:36" x14ac:dyDescent="0.2">
      <c r="A592" s="26">
        <v>7956</v>
      </c>
      <c r="B592" s="26">
        <v>12538</v>
      </c>
      <c r="C592" s="26" t="s">
        <v>2294</v>
      </c>
      <c r="D592" s="26" t="s">
        <v>2295</v>
      </c>
      <c r="E592" s="26" t="s">
        <v>204</v>
      </c>
      <c r="F592" s="26" t="s">
        <v>2296</v>
      </c>
      <c r="G592" s="26" t="s">
        <v>2297</v>
      </c>
      <c r="H592" s="26" t="s">
        <v>69</v>
      </c>
      <c r="I592" s="26" t="s">
        <v>114</v>
      </c>
      <c r="J592" s="26" t="s">
        <v>56</v>
      </c>
      <c r="K592" s="26" t="s">
        <v>92</v>
      </c>
      <c r="L592" s="26" t="s">
        <v>433</v>
      </c>
      <c r="M592" s="26" t="s">
        <v>79</v>
      </c>
      <c r="N592" s="26" t="s">
        <v>82</v>
      </c>
      <c r="O592" s="26" t="s">
        <v>57</v>
      </c>
      <c r="P592" s="26" t="s">
        <v>2278</v>
      </c>
      <c r="Q592" s="26" t="s">
        <v>75</v>
      </c>
      <c r="R592" s="26" t="s">
        <v>54</v>
      </c>
      <c r="S592" s="26" t="s">
        <v>532</v>
      </c>
      <c r="T592" s="54">
        <v>4.157</v>
      </c>
      <c r="U592" s="36" t="s">
        <v>2057</v>
      </c>
      <c r="V592" s="43">
        <v>8.1199999999999994E-2</v>
      </c>
      <c r="W592" s="43">
        <v>8.4809999999999997E-2</v>
      </c>
      <c r="X592" s="26" t="s">
        <v>347</v>
      </c>
      <c r="Z592" s="42">
        <v>110000</v>
      </c>
      <c r="AA592" s="42">
        <v>3.6469999999999998</v>
      </c>
      <c r="AB592" s="42">
        <v>100.1728</v>
      </c>
      <c r="AC592" s="42">
        <v>0</v>
      </c>
      <c r="AD592" s="42">
        <v>401.86322000000001</v>
      </c>
      <c r="AG592" s="26" t="s">
        <v>15</v>
      </c>
      <c r="AH592" s="43">
        <v>2.0000000000000001E-4</v>
      </c>
      <c r="AI592" s="43">
        <v>4.13841548E-4</v>
      </c>
      <c r="AJ592" s="43">
        <v>9.7515121968705268E-5</v>
      </c>
    </row>
    <row r="593" spans="1:36" x14ac:dyDescent="0.2">
      <c r="A593" s="26">
        <v>7956</v>
      </c>
      <c r="B593" s="26">
        <v>12538</v>
      </c>
      <c r="C593" s="26" t="s">
        <v>2250</v>
      </c>
      <c r="D593" s="26" t="s">
        <v>2298</v>
      </c>
      <c r="E593" s="26" t="s">
        <v>204</v>
      </c>
      <c r="F593" s="26" t="s">
        <v>2299</v>
      </c>
      <c r="G593" s="26" t="s">
        <v>2300</v>
      </c>
      <c r="H593" s="26" t="s">
        <v>69</v>
      </c>
      <c r="I593" s="26" t="s">
        <v>114</v>
      </c>
      <c r="J593" s="26" t="s">
        <v>56</v>
      </c>
      <c r="K593" s="26" t="s">
        <v>93</v>
      </c>
      <c r="L593" s="26" t="s">
        <v>433</v>
      </c>
      <c r="M593" s="26" t="s">
        <v>79</v>
      </c>
      <c r="N593" s="26" t="s">
        <v>475</v>
      </c>
      <c r="O593" s="26" t="s">
        <v>57</v>
      </c>
      <c r="P593" s="26" t="s">
        <v>154</v>
      </c>
      <c r="Q593" s="26" t="s">
        <v>154</v>
      </c>
      <c r="R593" s="26" t="s">
        <v>54</v>
      </c>
      <c r="S593" s="26" t="s">
        <v>538</v>
      </c>
      <c r="T593" s="54">
        <v>0</v>
      </c>
      <c r="U593" s="36" t="s">
        <v>1897</v>
      </c>
      <c r="V593" s="43">
        <v>0.08</v>
      </c>
      <c r="W593" s="43">
        <v>0</v>
      </c>
      <c r="X593" s="26" t="s">
        <v>347</v>
      </c>
      <c r="Z593" s="42">
        <v>1000000</v>
      </c>
      <c r="AA593" s="42">
        <v>3.7964000000000002</v>
      </c>
      <c r="AB593" s="42">
        <v>98.335999999999999</v>
      </c>
      <c r="AC593" s="42">
        <v>0</v>
      </c>
      <c r="AD593" s="42">
        <v>3733.2278999999999</v>
      </c>
      <c r="AG593" s="26" t="s">
        <v>15</v>
      </c>
      <c r="AH593" s="43">
        <v>4.0000000000000001E-3</v>
      </c>
      <c r="AI593" s="43">
        <v>3.8445041460000002E-3</v>
      </c>
      <c r="AJ593" s="43">
        <v>9.0589572742057201E-4</v>
      </c>
    </row>
    <row r="594" spans="1:36" x14ac:dyDescent="0.2">
      <c r="A594" s="26">
        <v>7956</v>
      </c>
      <c r="B594" s="26">
        <v>12538</v>
      </c>
      <c r="C594" s="26" t="s">
        <v>2102</v>
      </c>
      <c r="D594" s="26" t="s">
        <v>2301</v>
      </c>
      <c r="E594" s="26" t="s">
        <v>204</v>
      </c>
      <c r="F594" s="26" t="s">
        <v>2302</v>
      </c>
      <c r="G594" s="26" t="s">
        <v>2303</v>
      </c>
      <c r="H594" s="26" t="s">
        <v>69</v>
      </c>
      <c r="I594" s="26" t="s">
        <v>114</v>
      </c>
      <c r="J594" s="26" t="s">
        <v>56</v>
      </c>
      <c r="K594" s="26" t="s">
        <v>167</v>
      </c>
      <c r="L594" s="26" t="s">
        <v>433</v>
      </c>
      <c r="M594" s="26" t="s">
        <v>218</v>
      </c>
      <c r="N594" s="26" t="s">
        <v>461</v>
      </c>
      <c r="O594" s="26" t="s">
        <v>57</v>
      </c>
      <c r="P594" s="26" t="s">
        <v>2053</v>
      </c>
      <c r="Q594" s="26" t="s">
        <v>75</v>
      </c>
      <c r="R594" s="26" t="s">
        <v>54</v>
      </c>
      <c r="S594" s="26" t="s">
        <v>532</v>
      </c>
      <c r="T594" s="54">
        <v>6.0919999999999996</v>
      </c>
      <c r="U594" s="36">
        <v>48823</v>
      </c>
      <c r="V594" s="43">
        <v>6.4000000000000001E-2</v>
      </c>
      <c r="W594" s="43">
        <v>5.8130000000000001E-2</v>
      </c>
      <c r="X594" s="26" t="s">
        <v>347</v>
      </c>
      <c r="Z594" s="42">
        <v>540000</v>
      </c>
      <c r="AA594" s="42">
        <v>3.6469999999999998</v>
      </c>
      <c r="AB594" s="42">
        <v>106.79259999999999</v>
      </c>
      <c r="AC594" s="42">
        <v>0</v>
      </c>
      <c r="AD594" s="42">
        <v>2103.15211</v>
      </c>
      <c r="AG594" s="26" t="s">
        <v>15</v>
      </c>
      <c r="AH594" s="43">
        <v>5.4000000000000001E-4</v>
      </c>
      <c r="AI594" s="43">
        <v>2.1658407210000002E-3</v>
      </c>
      <c r="AJ594" s="43">
        <v>5.1034562089406885E-4</v>
      </c>
    </row>
    <row r="595" spans="1:36" x14ac:dyDescent="0.2">
      <c r="A595" s="26">
        <v>7956</v>
      </c>
      <c r="B595" s="26">
        <v>12538</v>
      </c>
      <c r="C595" s="26" t="s">
        <v>925</v>
      </c>
      <c r="D595" s="26" t="s">
        <v>926</v>
      </c>
      <c r="E595" s="26" t="s">
        <v>204</v>
      </c>
      <c r="F595" s="26" t="s">
        <v>927</v>
      </c>
      <c r="G595" s="26" t="s">
        <v>928</v>
      </c>
      <c r="H595" s="26" t="s">
        <v>69</v>
      </c>
      <c r="I595" s="26" t="s">
        <v>114</v>
      </c>
      <c r="J595" s="26" t="s">
        <v>56</v>
      </c>
      <c r="K595" s="26" t="s">
        <v>97</v>
      </c>
      <c r="L595" s="26" t="s">
        <v>433</v>
      </c>
      <c r="M595" s="26" t="s">
        <v>218</v>
      </c>
      <c r="N595" s="26" t="s">
        <v>475</v>
      </c>
      <c r="O595" s="26" t="s">
        <v>57</v>
      </c>
      <c r="P595" s="26" t="s">
        <v>929</v>
      </c>
      <c r="Q595" s="26" t="s">
        <v>75</v>
      </c>
      <c r="R595" s="26" t="s">
        <v>54</v>
      </c>
      <c r="S595" s="26" t="s">
        <v>538</v>
      </c>
      <c r="T595" s="54">
        <v>3.7610000000000001</v>
      </c>
      <c r="U595" s="36" t="s">
        <v>930</v>
      </c>
      <c r="V595" s="43">
        <v>6.25E-2</v>
      </c>
      <c r="W595" s="43">
        <v>6.4180000000000001E-2</v>
      </c>
      <c r="X595" s="26" t="s">
        <v>347</v>
      </c>
      <c r="Z595" s="42">
        <v>1936000</v>
      </c>
      <c r="AA595" s="42">
        <v>3.7964000000000002</v>
      </c>
      <c r="AB595" s="42">
        <v>87.914199999999994</v>
      </c>
      <c r="AC595" s="42">
        <v>0</v>
      </c>
      <c r="AD595" s="42">
        <v>6461.5446000000002</v>
      </c>
      <c r="AG595" s="26" t="s">
        <v>15</v>
      </c>
      <c r="AH595" s="43">
        <v>6.3039466090000001E-3</v>
      </c>
      <c r="AI595" s="43">
        <v>6.6541437260000001E-3</v>
      </c>
      <c r="AJ595" s="43">
        <v>1.5679422211747293E-3</v>
      </c>
    </row>
    <row r="596" spans="1:36" x14ac:dyDescent="0.2">
      <c r="A596" s="26">
        <v>7956</v>
      </c>
      <c r="B596" s="26">
        <v>12538</v>
      </c>
      <c r="C596" s="26" t="s">
        <v>925</v>
      </c>
      <c r="D596" s="26" t="s">
        <v>2304</v>
      </c>
      <c r="E596" s="26" t="s">
        <v>204</v>
      </c>
      <c r="F596" s="26" t="s">
        <v>2305</v>
      </c>
      <c r="G596" s="26" t="s">
        <v>2306</v>
      </c>
      <c r="H596" s="26" t="s">
        <v>69</v>
      </c>
      <c r="I596" s="26" t="s">
        <v>114</v>
      </c>
      <c r="J596" s="26" t="s">
        <v>56</v>
      </c>
      <c r="K596" s="26" t="s">
        <v>97</v>
      </c>
      <c r="L596" s="26" t="s">
        <v>433</v>
      </c>
      <c r="M596" s="26" t="s">
        <v>218</v>
      </c>
      <c r="N596" s="26" t="s">
        <v>475</v>
      </c>
      <c r="O596" s="26" t="s">
        <v>57</v>
      </c>
      <c r="P596" s="26" t="s">
        <v>929</v>
      </c>
      <c r="Q596" s="26" t="s">
        <v>75</v>
      </c>
      <c r="R596" s="26" t="s">
        <v>54</v>
      </c>
      <c r="S596" s="26" t="s">
        <v>538</v>
      </c>
      <c r="T596" s="54">
        <v>4.4459999999999997</v>
      </c>
      <c r="U596" s="36" t="s">
        <v>670</v>
      </c>
      <c r="V596" s="43">
        <v>6.25E-2</v>
      </c>
      <c r="W596" s="43">
        <v>6.4630000000000007E-2</v>
      </c>
      <c r="X596" s="26" t="s">
        <v>347</v>
      </c>
      <c r="Z596" s="42">
        <v>686000</v>
      </c>
      <c r="AA596" s="42">
        <v>3.7964000000000002</v>
      </c>
      <c r="AB596" s="42">
        <v>98.185000000000002</v>
      </c>
      <c r="AC596" s="42">
        <v>0</v>
      </c>
      <c r="AD596" s="42">
        <v>2557.0617999999999</v>
      </c>
      <c r="AG596" s="26" t="s">
        <v>15</v>
      </c>
      <c r="AH596" s="43">
        <v>2.0578946349999998E-3</v>
      </c>
      <c r="AI596" s="43">
        <v>2.6332800880000001E-3</v>
      </c>
      <c r="AJ596" s="43">
        <v>6.2049020885394034E-4</v>
      </c>
    </row>
    <row r="597" spans="1:36" x14ac:dyDescent="0.2">
      <c r="A597" s="26">
        <v>7956</v>
      </c>
      <c r="B597" s="26">
        <v>12538</v>
      </c>
      <c r="C597" s="26" t="s">
        <v>931</v>
      </c>
      <c r="D597" s="26" t="s">
        <v>932</v>
      </c>
      <c r="E597" s="26" t="s">
        <v>204</v>
      </c>
      <c r="F597" s="26" t="s">
        <v>933</v>
      </c>
      <c r="G597" s="26" t="s">
        <v>934</v>
      </c>
      <c r="H597" s="26" t="s">
        <v>69</v>
      </c>
      <c r="I597" s="26" t="s">
        <v>114</v>
      </c>
      <c r="J597" s="26" t="s">
        <v>56</v>
      </c>
      <c r="K597" s="26" t="s">
        <v>167</v>
      </c>
      <c r="L597" s="26" t="s">
        <v>433</v>
      </c>
      <c r="M597" s="26" t="s">
        <v>218</v>
      </c>
      <c r="N597" s="26" t="s">
        <v>82</v>
      </c>
      <c r="O597" s="26" t="s">
        <v>57</v>
      </c>
      <c r="P597" s="26" t="s">
        <v>154</v>
      </c>
      <c r="Q597" s="26" t="s">
        <v>154</v>
      </c>
      <c r="R597" s="26" t="s">
        <v>54</v>
      </c>
      <c r="S597" s="26" t="s">
        <v>532</v>
      </c>
      <c r="T597" s="54">
        <v>2.698</v>
      </c>
      <c r="U597" s="36" t="s">
        <v>935</v>
      </c>
      <c r="V597" s="43">
        <v>2.5000000000000001E-2</v>
      </c>
      <c r="W597" s="43">
        <v>0</v>
      </c>
      <c r="X597" s="26" t="s">
        <v>347</v>
      </c>
      <c r="Z597" s="42">
        <v>500000</v>
      </c>
      <c r="AA597" s="42">
        <v>3.6469999999999998</v>
      </c>
      <c r="AB597" s="42">
        <v>99.558999999999997</v>
      </c>
      <c r="AC597" s="42">
        <v>0</v>
      </c>
      <c r="AD597" s="42">
        <v>1815.4583600000001</v>
      </c>
      <c r="AG597" s="26" t="s">
        <v>15</v>
      </c>
      <c r="AH597" s="43">
        <v>1.1065129351E-2</v>
      </c>
      <c r="AI597" s="43">
        <v>1.8695716890000001E-3</v>
      </c>
      <c r="AJ597" s="43">
        <v>4.4053457642753577E-4</v>
      </c>
    </row>
    <row r="598" spans="1:36" x14ac:dyDescent="0.2">
      <c r="A598" s="26">
        <v>7956</v>
      </c>
      <c r="B598" s="26">
        <v>12955</v>
      </c>
      <c r="C598" s="26" t="s">
        <v>936</v>
      </c>
      <c r="D598" s="26">
        <v>520043605</v>
      </c>
      <c r="E598" s="26" t="s">
        <v>203</v>
      </c>
      <c r="F598" s="26" t="s">
        <v>937</v>
      </c>
      <c r="G598" s="26" t="s">
        <v>938</v>
      </c>
      <c r="H598" s="26" t="s">
        <v>69</v>
      </c>
      <c r="I598" s="26" t="s">
        <v>113</v>
      </c>
      <c r="J598" s="26" t="s">
        <v>51</v>
      </c>
      <c r="K598" s="26" t="s">
        <v>51</v>
      </c>
      <c r="L598" s="26" t="s">
        <v>433</v>
      </c>
      <c r="M598" s="26" t="s">
        <v>165</v>
      </c>
      <c r="N598" s="26" t="s">
        <v>138</v>
      </c>
      <c r="O598" s="26" t="s">
        <v>57</v>
      </c>
      <c r="P598" s="26" t="s">
        <v>733</v>
      </c>
      <c r="Q598" s="26" t="s">
        <v>59</v>
      </c>
      <c r="R598" s="26" t="s">
        <v>54</v>
      </c>
      <c r="S598" s="26" t="s">
        <v>531</v>
      </c>
      <c r="T598" s="54">
        <v>5.4020000000000001</v>
      </c>
      <c r="U598" s="36" t="s">
        <v>939</v>
      </c>
      <c r="V598" s="43">
        <v>5.1499999999999997E-2</v>
      </c>
      <c r="W598" s="43">
        <v>4.2799999999999998E-2</v>
      </c>
      <c r="X598" s="26" t="s">
        <v>347</v>
      </c>
      <c r="Z598" s="42">
        <v>986218.41</v>
      </c>
      <c r="AA598" s="42">
        <v>1</v>
      </c>
      <c r="AB598" s="42">
        <v>146.41</v>
      </c>
      <c r="AC598" s="42">
        <v>0</v>
      </c>
      <c r="AD598" s="42">
        <v>1443.92237</v>
      </c>
      <c r="AG598" s="26" t="s">
        <v>15</v>
      </c>
      <c r="AH598" s="43">
        <v>3.8502323999999998E-4</v>
      </c>
      <c r="AI598" s="43">
        <v>1.0084296838999999E-2</v>
      </c>
      <c r="AJ598" s="43">
        <v>3.6032135399158946E-3</v>
      </c>
    </row>
    <row r="599" spans="1:36" x14ac:dyDescent="0.2">
      <c r="A599" s="26">
        <v>7956</v>
      </c>
      <c r="B599" s="26">
        <v>12955</v>
      </c>
      <c r="C599" s="26" t="s">
        <v>721</v>
      </c>
      <c r="D599" s="26">
        <v>520036104</v>
      </c>
      <c r="E599" s="26" t="s">
        <v>203</v>
      </c>
      <c r="F599" s="26" t="s">
        <v>755</v>
      </c>
      <c r="G599" s="26" t="s">
        <v>756</v>
      </c>
      <c r="H599" s="26" t="s">
        <v>69</v>
      </c>
      <c r="I599" s="26" t="s">
        <v>113</v>
      </c>
      <c r="J599" s="26" t="s">
        <v>51</v>
      </c>
      <c r="K599" s="26" t="s">
        <v>51</v>
      </c>
      <c r="L599" s="26" t="s">
        <v>433</v>
      </c>
      <c r="M599" s="26" t="s">
        <v>165</v>
      </c>
      <c r="N599" s="26" t="s">
        <v>84</v>
      </c>
      <c r="O599" s="26" t="s">
        <v>57</v>
      </c>
      <c r="P599" s="26" t="s">
        <v>724</v>
      </c>
      <c r="Q599" s="26" t="s">
        <v>59</v>
      </c>
      <c r="R599" s="26" t="s">
        <v>54</v>
      </c>
      <c r="S599" s="26" t="s">
        <v>531</v>
      </c>
      <c r="T599" s="54">
        <v>0.247</v>
      </c>
      <c r="U599" s="36">
        <v>45661</v>
      </c>
      <c r="V599" s="43">
        <v>4.3400000000000001E-2</v>
      </c>
      <c r="W599" s="43">
        <v>3.3700000000000001E-2</v>
      </c>
      <c r="X599" s="26" t="s">
        <v>347</v>
      </c>
      <c r="Z599" s="42">
        <v>432114.5</v>
      </c>
      <c r="AA599" s="42">
        <v>1</v>
      </c>
      <c r="AB599" s="42">
        <v>116.76</v>
      </c>
      <c r="AC599" s="42">
        <v>0</v>
      </c>
      <c r="AD599" s="42">
        <v>504.53689000000003</v>
      </c>
      <c r="AG599" s="26" t="s">
        <v>15</v>
      </c>
      <c r="AH599" s="43">
        <v>9.9341291099999999E-4</v>
      </c>
      <c r="AI599" s="43">
        <v>3.5236657250000002E-3</v>
      </c>
      <c r="AJ599" s="43">
        <v>1.259038706793535E-3</v>
      </c>
    </row>
    <row r="600" spans="1:36" x14ac:dyDescent="0.2">
      <c r="A600" s="26">
        <v>7956</v>
      </c>
      <c r="B600" s="26">
        <v>12955</v>
      </c>
      <c r="C600" s="26" t="s">
        <v>721</v>
      </c>
      <c r="D600" s="26">
        <v>520036104</v>
      </c>
      <c r="E600" s="26" t="s">
        <v>203</v>
      </c>
      <c r="F600" s="26" t="s">
        <v>722</v>
      </c>
      <c r="G600" s="26" t="s">
        <v>723</v>
      </c>
      <c r="H600" s="26" t="s">
        <v>69</v>
      </c>
      <c r="I600" s="26" t="s">
        <v>112</v>
      </c>
      <c r="J600" s="26" t="s">
        <v>51</v>
      </c>
      <c r="K600" s="26" t="s">
        <v>51</v>
      </c>
      <c r="L600" s="26" t="s">
        <v>433</v>
      </c>
      <c r="M600" s="26" t="s">
        <v>165</v>
      </c>
      <c r="N600" s="26" t="s">
        <v>84</v>
      </c>
      <c r="O600" s="26" t="s">
        <v>57</v>
      </c>
      <c r="P600" s="26" t="s">
        <v>724</v>
      </c>
      <c r="Q600" s="26" t="s">
        <v>59</v>
      </c>
      <c r="R600" s="26" t="s">
        <v>54</v>
      </c>
      <c r="S600" s="26" t="s">
        <v>531</v>
      </c>
      <c r="T600" s="54">
        <v>0.247</v>
      </c>
      <c r="U600" s="36">
        <v>45661</v>
      </c>
      <c r="V600" s="43">
        <v>6.2300000000000001E-2</v>
      </c>
      <c r="W600" s="43">
        <v>5.2999999999999999E-2</v>
      </c>
      <c r="X600" s="26" t="s">
        <v>347</v>
      </c>
      <c r="Z600" s="42">
        <v>13166.5</v>
      </c>
      <c r="AA600" s="42">
        <v>1</v>
      </c>
      <c r="AB600" s="42">
        <v>101.81</v>
      </c>
      <c r="AC600" s="42">
        <v>0</v>
      </c>
      <c r="AD600" s="42">
        <v>13.404809999999999</v>
      </c>
      <c r="AG600" s="26" t="s">
        <v>15</v>
      </c>
      <c r="AH600" s="43">
        <v>8.2797295286257794E-5</v>
      </c>
      <c r="AI600" s="43">
        <v>9.3618663942152502E-5</v>
      </c>
      <c r="AJ600" s="43">
        <v>3.3450823877740729E-5</v>
      </c>
    </row>
    <row r="601" spans="1:36" x14ac:dyDescent="0.2">
      <c r="A601" s="26">
        <v>7956</v>
      </c>
      <c r="B601" s="26">
        <v>12955</v>
      </c>
      <c r="C601" s="26" t="s">
        <v>940</v>
      </c>
      <c r="D601" s="26">
        <v>510381601</v>
      </c>
      <c r="E601" s="26" t="s">
        <v>203</v>
      </c>
      <c r="F601" s="26" t="s">
        <v>941</v>
      </c>
      <c r="G601" s="26" t="s">
        <v>942</v>
      </c>
      <c r="H601" s="26" t="s">
        <v>69</v>
      </c>
      <c r="I601" s="26" t="s">
        <v>112</v>
      </c>
      <c r="J601" s="26" t="s">
        <v>51</v>
      </c>
      <c r="K601" s="26" t="s">
        <v>51</v>
      </c>
      <c r="L601" s="26" t="s">
        <v>433</v>
      </c>
      <c r="M601" s="26" t="s">
        <v>165</v>
      </c>
      <c r="N601" s="26" t="s">
        <v>84</v>
      </c>
      <c r="O601" s="26" t="s">
        <v>57</v>
      </c>
      <c r="P601" s="26" t="s">
        <v>724</v>
      </c>
      <c r="Q601" s="26" t="s">
        <v>59</v>
      </c>
      <c r="R601" s="26" t="s">
        <v>54</v>
      </c>
      <c r="S601" s="26" t="s">
        <v>531</v>
      </c>
      <c r="T601" s="54">
        <v>0.35599999999999998</v>
      </c>
      <c r="U601" s="36">
        <v>45966</v>
      </c>
      <c r="V601" s="43">
        <v>4.2000000000000003E-2</v>
      </c>
      <c r="W601" s="43">
        <v>5.3600000000000002E-2</v>
      </c>
      <c r="X601" s="26" t="s">
        <v>347</v>
      </c>
      <c r="Z601" s="42">
        <v>15000</v>
      </c>
      <c r="AA601" s="42">
        <v>1</v>
      </c>
      <c r="AB601" s="42">
        <v>100.22</v>
      </c>
      <c r="AC601" s="42">
        <v>0</v>
      </c>
      <c r="AD601" s="42">
        <v>15.032999999999999</v>
      </c>
      <c r="AG601" s="26" t="s">
        <v>15</v>
      </c>
      <c r="AH601" s="43">
        <v>1.2426764899999999E-4</v>
      </c>
      <c r="AI601" s="43">
        <v>1.04989878E-4</v>
      </c>
      <c r="AJ601" s="43">
        <v>3.7513865198691843E-5</v>
      </c>
    </row>
    <row r="602" spans="1:36" x14ac:dyDescent="0.2">
      <c r="A602" s="26">
        <v>7956</v>
      </c>
      <c r="B602" s="26">
        <v>12955</v>
      </c>
      <c r="C602" s="26" t="s">
        <v>943</v>
      </c>
      <c r="D602" s="26">
        <v>513992529</v>
      </c>
      <c r="E602" s="26" t="s">
        <v>203</v>
      </c>
      <c r="F602" s="26" t="s">
        <v>944</v>
      </c>
      <c r="G602" s="26" t="s">
        <v>945</v>
      </c>
      <c r="H602" s="26" t="s">
        <v>69</v>
      </c>
      <c r="I602" s="26" t="s">
        <v>113</v>
      </c>
      <c r="J602" s="26" t="s">
        <v>51</v>
      </c>
      <c r="K602" s="26" t="s">
        <v>51</v>
      </c>
      <c r="L602" s="26" t="s">
        <v>433</v>
      </c>
      <c r="M602" s="26" t="s">
        <v>165</v>
      </c>
      <c r="N602" s="26" t="s">
        <v>357</v>
      </c>
      <c r="O602" s="26" t="s">
        <v>57</v>
      </c>
      <c r="P602" s="26" t="s">
        <v>742</v>
      </c>
      <c r="Q602" s="26" t="s">
        <v>64</v>
      </c>
      <c r="R602" s="26" t="s">
        <v>54</v>
      </c>
      <c r="S602" s="26" t="s">
        <v>531</v>
      </c>
      <c r="T602" s="54">
        <v>3.3000000000000002E-2</v>
      </c>
      <c r="U602" s="36" t="s">
        <v>946</v>
      </c>
      <c r="V602" s="43">
        <v>2.75E-2</v>
      </c>
      <c r="W602" s="43">
        <v>5.96E-2</v>
      </c>
      <c r="X602" s="26" t="s">
        <v>347</v>
      </c>
      <c r="Z602" s="42">
        <v>3406.88</v>
      </c>
      <c r="AA602" s="42">
        <v>1</v>
      </c>
      <c r="AB602" s="42">
        <v>117.93</v>
      </c>
      <c r="AC602" s="42">
        <v>0</v>
      </c>
      <c r="AD602" s="42">
        <v>4.0177300000000002</v>
      </c>
      <c r="AG602" s="26" t="s">
        <v>15</v>
      </c>
      <c r="AH602" s="43">
        <v>2.46444552239904E-5</v>
      </c>
      <c r="AI602" s="43">
        <v>2.8059667737200599E-5</v>
      </c>
      <c r="AJ602" s="43">
        <v>1.0025981615428735E-5</v>
      </c>
    </row>
    <row r="603" spans="1:36" x14ac:dyDescent="0.2">
      <c r="A603" s="26">
        <v>7956</v>
      </c>
      <c r="B603" s="26">
        <v>12955</v>
      </c>
      <c r="C603" s="26" t="s">
        <v>757</v>
      </c>
      <c r="D603" s="26">
        <v>520027194</v>
      </c>
      <c r="E603" s="26" t="s">
        <v>203</v>
      </c>
      <c r="F603" s="26" t="s">
        <v>758</v>
      </c>
      <c r="G603" s="26" t="s">
        <v>759</v>
      </c>
      <c r="H603" s="26" t="s">
        <v>69</v>
      </c>
      <c r="I603" s="26" t="s">
        <v>112</v>
      </c>
      <c r="J603" s="26" t="s">
        <v>51</v>
      </c>
      <c r="K603" s="26" t="s">
        <v>51</v>
      </c>
      <c r="L603" s="26" t="s">
        <v>433</v>
      </c>
      <c r="M603" s="26" t="s">
        <v>165</v>
      </c>
      <c r="N603" s="26" t="s">
        <v>360</v>
      </c>
      <c r="O603" s="26" t="s">
        <v>57</v>
      </c>
      <c r="P603" s="26" t="s">
        <v>530</v>
      </c>
      <c r="Q603" s="26" t="s">
        <v>59</v>
      </c>
      <c r="R603" s="26" t="s">
        <v>54</v>
      </c>
      <c r="S603" s="26" t="s">
        <v>531</v>
      </c>
      <c r="T603" s="54">
        <v>0.90200000000000002</v>
      </c>
      <c r="U603" s="36">
        <v>45669</v>
      </c>
      <c r="V603" s="43">
        <v>5.45E-2</v>
      </c>
      <c r="W603" s="43">
        <v>4.4600000000000001E-2</v>
      </c>
      <c r="X603" s="26" t="s">
        <v>347</v>
      </c>
      <c r="Z603" s="42">
        <v>40036.47</v>
      </c>
      <c r="AA603" s="42">
        <v>1</v>
      </c>
      <c r="AB603" s="42">
        <v>101.38</v>
      </c>
      <c r="AC603" s="42">
        <v>0</v>
      </c>
      <c r="AD603" s="42">
        <v>40.588970000000003</v>
      </c>
      <c r="AG603" s="26" t="s">
        <v>15</v>
      </c>
      <c r="AH603" s="43">
        <v>2.5921890900000002E-4</v>
      </c>
      <c r="AI603" s="43">
        <v>2.8347176400000002E-4</v>
      </c>
      <c r="AJ603" s="43">
        <v>1.0128711162999715E-4</v>
      </c>
    </row>
    <row r="604" spans="1:36" x14ac:dyDescent="0.2">
      <c r="A604" s="26">
        <v>7956</v>
      </c>
      <c r="B604" s="26">
        <v>12955</v>
      </c>
      <c r="C604" s="26" t="s">
        <v>766</v>
      </c>
      <c r="D604" s="26">
        <v>520026683</v>
      </c>
      <c r="E604" s="26" t="s">
        <v>203</v>
      </c>
      <c r="F604" s="26" t="s">
        <v>952</v>
      </c>
      <c r="G604" s="26" t="s">
        <v>953</v>
      </c>
      <c r="H604" s="26" t="s">
        <v>69</v>
      </c>
      <c r="I604" s="26" t="s">
        <v>113</v>
      </c>
      <c r="J604" s="26" t="s">
        <v>51</v>
      </c>
      <c r="K604" s="26" t="s">
        <v>51</v>
      </c>
      <c r="L604" s="26" t="s">
        <v>433</v>
      </c>
      <c r="M604" s="26" t="s">
        <v>165</v>
      </c>
      <c r="N604" s="26" t="s">
        <v>357</v>
      </c>
      <c r="O604" s="26" t="s">
        <v>57</v>
      </c>
      <c r="P604" s="26" t="s">
        <v>728</v>
      </c>
      <c r="Q604" s="26" t="s">
        <v>59</v>
      </c>
      <c r="R604" s="26" t="s">
        <v>54</v>
      </c>
      <c r="S604" s="26" t="s">
        <v>531</v>
      </c>
      <c r="T604" s="54">
        <v>1.9319999999999999</v>
      </c>
      <c r="U604" s="36">
        <v>46790</v>
      </c>
      <c r="V604" s="43">
        <v>3.2000000000000001E-2</v>
      </c>
      <c r="W604" s="43">
        <v>2.4400000000000002E-2</v>
      </c>
      <c r="X604" s="26" t="s">
        <v>347</v>
      </c>
      <c r="Z604" s="42">
        <v>235571</v>
      </c>
      <c r="AA604" s="42">
        <v>1</v>
      </c>
      <c r="AB604" s="42">
        <v>118.5</v>
      </c>
      <c r="AC604" s="42">
        <v>0</v>
      </c>
      <c r="AD604" s="42">
        <v>279.15163000000001</v>
      </c>
      <c r="AG604" s="26" t="s">
        <v>15</v>
      </c>
      <c r="AH604" s="43">
        <v>4.2665533099999999E-4</v>
      </c>
      <c r="AI604" s="43">
        <v>1.949583965E-3</v>
      </c>
      <c r="AJ604" s="43">
        <v>6.9660457778321697E-4</v>
      </c>
    </row>
    <row r="605" spans="1:36" x14ac:dyDescent="0.2">
      <c r="A605" s="26">
        <v>7956</v>
      </c>
      <c r="B605" s="26">
        <v>12955</v>
      </c>
      <c r="C605" s="26" t="s">
        <v>954</v>
      </c>
      <c r="D605" s="26">
        <v>511659401</v>
      </c>
      <c r="E605" s="26" t="s">
        <v>203</v>
      </c>
      <c r="F605" s="26" t="s">
        <v>955</v>
      </c>
      <c r="G605" s="26" t="s">
        <v>956</v>
      </c>
      <c r="H605" s="26" t="s">
        <v>69</v>
      </c>
      <c r="I605" s="26" t="s">
        <v>113</v>
      </c>
      <c r="J605" s="26" t="s">
        <v>51</v>
      </c>
      <c r="K605" s="26" t="s">
        <v>51</v>
      </c>
      <c r="L605" s="26" t="s">
        <v>433</v>
      </c>
      <c r="M605" s="26" t="s">
        <v>165</v>
      </c>
      <c r="N605" s="26" t="s">
        <v>357</v>
      </c>
      <c r="O605" s="26" t="s">
        <v>57</v>
      </c>
      <c r="P605" s="26" t="s">
        <v>728</v>
      </c>
      <c r="Q605" s="26" t="s">
        <v>59</v>
      </c>
      <c r="R605" s="26" t="s">
        <v>54</v>
      </c>
      <c r="S605" s="26" t="s">
        <v>531</v>
      </c>
      <c r="T605" s="54">
        <v>1.9339999999999999</v>
      </c>
      <c r="U605" s="36" t="s">
        <v>613</v>
      </c>
      <c r="V605" s="43">
        <v>2.3400000000000001E-2</v>
      </c>
      <c r="W605" s="43">
        <v>2.6800000000000001E-2</v>
      </c>
      <c r="X605" s="26" t="s">
        <v>347</v>
      </c>
      <c r="Z605" s="42">
        <v>1091302.3</v>
      </c>
      <c r="AA605" s="42">
        <v>1</v>
      </c>
      <c r="AB605" s="42">
        <v>116.51</v>
      </c>
      <c r="AC605" s="42">
        <v>0</v>
      </c>
      <c r="AD605" s="42">
        <v>1271.47631</v>
      </c>
      <c r="AG605" s="26" t="s">
        <v>15</v>
      </c>
      <c r="AH605" s="43">
        <v>5.1731346000000004E-4</v>
      </c>
      <c r="AI605" s="43">
        <v>8.8799403620000005E-3</v>
      </c>
      <c r="AJ605" s="43">
        <v>3.1728857112133385E-3</v>
      </c>
    </row>
    <row r="606" spans="1:36" x14ac:dyDescent="0.2">
      <c r="A606" s="26">
        <v>7956</v>
      </c>
      <c r="B606" s="26">
        <v>12955</v>
      </c>
      <c r="C606" s="26" t="s">
        <v>705</v>
      </c>
      <c r="D606" s="26">
        <v>510960719</v>
      </c>
      <c r="E606" s="26" t="s">
        <v>203</v>
      </c>
      <c r="F606" s="26" t="s">
        <v>760</v>
      </c>
      <c r="G606" s="26" t="s">
        <v>761</v>
      </c>
      <c r="H606" s="26" t="s">
        <v>69</v>
      </c>
      <c r="I606" s="26" t="s">
        <v>113</v>
      </c>
      <c r="J606" s="26" t="s">
        <v>51</v>
      </c>
      <c r="K606" s="26" t="s">
        <v>51</v>
      </c>
      <c r="L606" s="26" t="s">
        <v>433</v>
      </c>
      <c r="M606" s="26" t="s">
        <v>165</v>
      </c>
      <c r="N606" s="26" t="s">
        <v>357</v>
      </c>
      <c r="O606" s="26" t="s">
        <v>57</v>
      </c>
      <c r="P606" s="26" t="s">
        <v>762</v>
      </c>
      <c r="Q606" s="26" t="s">
        <v>59</v>
      </c>
      <c r="R606" s="26" t="s">
        <v>54</v>
      </c>
      <c r="S606" s="26" t="s">
        <v>531</v>
      </c>
      <c r="T606" s="54">
        <v>0.247</v>
      </c>
      <c r="U606" s="36">
        <v>45661</v>
      </c>
      <c r="V606" s="43">
        <v>6.4999999999999997E-3</v>
      </c>
      <c r="W606" s="43">
        <v>2.9700000000000001E-2</v>
      </c>
      <c r="X606" s="26" t="s">
        <v>347</v>
      </c>
      <c r="Z606" s="42">
        <v>271500</v>
      </c>
      <c r="AA606" s="42">
        <v>1</v>
      </c>
      <c r="AB606" s="42">
        <v>114.76</v>
      </c>
      <c r="AC606" s="42">
        <v>0</v>
      </c>
      <c r="AD606" s="42">
        <v>311.57339999999999</v>
      </c>
      <c r="AG606" s="26" t="s">
        <v>15</v>
      </c>
      <c r="AH606" s="43">
        <v>4.9735417600000004E-4</v>
      </c>
      <c r="AI606" s="43">
        <v>2.1760163269999998E-3</v>
      </c>
      <c r="AJ606" s="43">
        <v>7.7751097765569688E-4</v>
      </c>
    </row>
    <row r="607" spans="1:36" x14ac:dyDescent="0.2">
      <c r="A607" s="26">
        <v>7956</v>
      </c>
      <c r="B607" s="26">
        <v>12955</v>
      </c>
      <c r="C607" s="26" t="s">
        <v>721</v>
      </c>
      <c r="D607" s="26">
        <v>520036104</v>
      </c>
      <c r="E607" s="26" t="s">
        <v>203</v>
      </c>
      <c r="F607" s="26" t="s">
        <v>957</v>
      </c>
      <c r="G607" s="26" t="s">
        <v>958</v>
      </c>
      <c r="H607" s="26" t="s">
        <v>69</v>
      </c>
      <c r="I607" s="26" t="s">
        <v>113</v>
      </c>
      <c r="J607" s="26" t="s">
        <v>51</v>
      </c>
      <c r="K607" s="26" t="s">
        <v>51</v>
      </c>
      <c r="L607" s="26" t="s">
        <v>433</v>
      </c>
      <c r="M607" s="26" t="s">
        <v>165</v>
      </c>
      <c r="N607" s="26" t="s">
        <v>84</v>
      </c>
      <c r="O607" s="26" t="s">
        <v>57</v>
      </c>
      <c r="P607" s="26" t="s">
        <v>724</v>
      </c>
      <c r="Q607" s="26" t="s">
        <v>59</v>
      </c>
      <c r="R607" s="26" t="s">
        <v>54</v>
      </c>
      <c r="S607" s="26" t="s">
        <v>531</v>
      </c>
      <c r="T607" s="54">
        <v>2.6040000000000001</v>
      </c>
      <c r="U607" s="36">
        <v>47123</v>
      </c>
      <c r="V607" s="43">
        <v>3.9E-2</v>
      </c>
      <c r="W607" s="43">
        <v>3.1600000000000003E-2</v>
      </c>
      <c r="X607" s="26" t="s">
        <v>347</v>
      </c>
      <c r="Z607" s="42">
        <v>854360.61</v>
      </c>
      <c r="AA607" s="42">
        <v>1</v>
      </c>
      <c r="AB607" s="42">
        <v>118.87</v>
      </c>
      <c r="AC607" s="42">
        <v>0</v>
      </c>
      <c r="AD607" s="42">
        <v>1015.57846</v>
      </c>
      <c r="AG607" s="26" t="s">
        <v>15</v>
      </c>
      <c r="AH607" s="43">
        <v>5.9899677300000002E-4</v>
      </c>
      <c r="AI607" s="43">
        <v>7.0927598790000001E-3</v>
      </c>
      <c r="AJ607" s="43">
        <v>2.5343094157609957E-3</v>
      </c>
    </row>
    <row r="608" spans="1:36" x14ac:dyDescent="0.2">
      <c r="A608" s="26">
        <v>7956</v>
      </c>
      <c r="B608" s="26">
        <v>12955</v>
      </c>
      <c r="C608" s="26" t="s">
        <v>763</v>
      </c>
      <c r="D608" s="26">
        <v>513623314</v>
      </c>
      <c r="E608" s="26" t="s">
        <v>203</v>
      </c>
      <c r="F608" s="26" t="s">
        <v>764</v>
      </c>
      <c r="G608" s="26" t="s">
        <v>765</v>
      </c>
      <c r="H608" s="26" t="s">
        <v>69</v>
      </c>
      <c r="I608" s="26" t="s">
        <v>113</v>
      </c>
      <c r="J608" s="26" t="s">
        <v>51</v>
      </c>
      <c r="K608" s="26" t="s">
        <v>51</v>
      </c>
      <c r="L608" s="26" t="s">
        <v>433</v>
      </c>
      <c r="M608" s="26" t="s">
        <v>165</v>
      </c>
      <c r="N608" s="26" t="s">
        <v>357</v>
      </c>
      <c r="O608" s="26" t="s">
        <v>57</v>
      </c>
      <c r="P608" s="26" t="s">
        <v>733</v>
      </c>
      <c r="Q608" s="26" t="s">
        <v>59</v>
      </c>
      <c r="R608" s="26" t="s">
        <v>54</v>
      </c>
      <c r="S608" s="26" t="s">
        <v>531</v>
      </c>
      <c r="T608" s="54">
        <v>0.35599999999999998</v>
      </c>
      <c r="U608" s="36">
        <v>45966</v>
      </c>
      <c r="V608" s="43">
        <v>2.5000000000000001E-2</v>
      </c>
      <c r="W608" s="43">
        <v>3.1600000000000003E-2</v>
      </c>
      <c r="X608" s="26" t="s">
        <v>347</v>
      </c>
      <c r="Z608" s="42">
        <v>64183.32</v>
      </c>
      <c r="AA608" s="42">
        <v>1</v>
      </c>
      <c r="AB608" s="42">
        <v>115.6</v>
      </c>
      <c r="AC608" s="42">
        <v>0</v>
      </c>
      <c r="AD608" s="42">
        <v>74.195920000000001</v>
      </c>
      <c r="AG608" s="26" t="s">
        <v>15</v>
      </c>
      <c r="AH608" s="43">
        <v>2.7253836400000002E-4</v>
      </c>
      <c r="AI608" s="43">
        <v>5.1818137599999995E-4</v>
      </c>
      <c r="AJ608" s="43">
        <v>1.8515105043390699E-4</v>
      </c>
    </row>
    <row r="609" spans="1:36" x14ac:dyDescent="0.2">
      <c r="A609" s="26">
        <v>7956</v>
      </c>
      <c r="B609" s="26">
        <v>12955</v>
      </c>
      <c r="C609" s="26" t="s">
        <v>959</v>
      </c>
      <c r="D609" s="26">
        <v>514892801</v>
      </c>
      <c r="E609" s="26" t="s">
        <v>203</v>
      </c>
      <c r="F609" s="26" t="s">
        <v>960</v>
      </c>
      <c r="G609" s="26" t="s">
        <v>961</v>
      </c>
      <c r="H609" s="26" t="s">
        <v>69</v>
      </c>
      <c r="I609" s="26" t="s">
        <v>112</v>
      </c>
      <c r="J609" s="26" t="s">
        <v>51</v>
      </c>
      <c r="K609" s="26" t="s">
        <v>51</v>
      </c>
      <c r="L609" s="26" t="s">
        <v>433</v>
      </c>
      <c r="M609" s="26" t="s">
        <v>165</v>
      </c>
      <c r="N609" s="26" t="s">
        <v>136</v>
      </c>
      <c r="O609" s="26" t="s">
        <v>57</v>
      </c>
      <c r="P609" s="26" t="s">
        <v>737</v>
      </c>
      <c r="Q609" s="26" t="s">
        <v>59</v>
      </c>
      <c r="R609" s="26" t="s">
        <v>54</v>
      </c>
      <c r="S609" s="26" t="s">
        <v>531</v>
      </c>
      <c r="T609" s="54">
        <v>0.74</v>
      </c>
      <c r="U609" s="36">
        <v>45667</v>
      </c>
      <c r="V609" s="43">
        <v>3.3500000000000002E-2</v>
      </c>
      <c r="W609" s="43">
        <v>5.3999999999999999E-2</v>
      </c>
      <c r="X609" s="26" t="s">
        <v>347</v>
      </c>
      <c r="Z609" s="42">
        <v>75000</v>
      </c>
      <c r="AA609" s="42">
        <v>1</v>
      </c>
      <c r="AB609" s="42">
        <v>99.41</v>
      </c>
      <c r="AC609" s="42">
        <v>0</v>
      </c>
      <c r="AD609" s="42">
        <v>74.557500000000005</v>
      </c>
      <c r="AG609" s="26" t="s">
        <v>15</v>
      </c>
      <c r="AH609" s="43">
        <v>1.0914298019999999E-3</v>
      </c>
      <c r="AI609" s="43">
        <v>5.2070663699999996E-4</v>
      </c>
      <c r="AJ609" s="43">
        <v>1.8605334960097565E-4</v>
      </c>
    </row>
    <row r="610" spans="1:36" x14ac:dyDescent="0.2">
      <c r="A610" s="26">
        <v>7956</v>
      </c>
      <c r="B610" s="26">
        <v>12955</v>
      </c>
      <c r="C610" s="26" t="s">
        <v>730</v>
      </c>
      <c r="D610" s="26">
        <v>514065283</v>
      </c>
      <c r="E610" s="26" t="s">
        <v>203</v>
      </c>
      <c r="F610" s="26" t="s">
        <v>962</v>
      </c>
      <c r="G610" s="26" t="s">
        <v>963</v>
      </c>
      <c r="H610" s="26" t="s">
        <v>69</v>
      </c>
      <c r="I610" s="26" t="s">
        <v>112</v>
      </c>
      <c r="J610" s="26" t="s">
        <v>51</v>
      </c>
      <c r="K610" s="26" t="s">
        <v>51</v>
      </c>
      <c r="L610" s="26" t="s">
        <v>433</v>
      </c>
      <c r="M610" s="26" t="s">
        <v>165</v>
      </c>
      <c r="N610" s="26" t="s">
        <v>68</v>
      </c>
      <c r="O610" s="26" t="s">
        <v>57</v>
      </c>
      <c r="P610" s="26" t="s">
        <v>733</v>
      </c>
      <c r="Q610" s="26" t="s">
        <v>59</v>
      </c>
      <c r="R610" s="26" t="s">
        <v>54</v>
      </c>
      <c r="S610" s="26" t="s">
        <v>531</v>
      </c>
      <c r="T610" s="54">
        <v>0.89600000000000002</v>
      </c>
      <c r="U610" s="36">
        <v>46031</v>
      </c>
      <c r="V610" s="43">
        <v>2.75E-2</v>
      </c>
      <c r="W610" s="43">
        <v>4.9099999999999998E-2</v>
      </c>
      <c r="X610" s="26" t="s">
        <v>347</v>
      </c>
      <c r="Z610" s="42">
        <v>20043.86</v>
      </c>
      <c r="AA610" s="42">
        <v>1</v>
      </c>
      <c r="AB610" s="42">
        <v>99.07</v>
      </c>
      <c r="AC610" s="42">
        <v>0</v>
      </c>
      <c r="AD610" s="42">
        <v>19.85745</v>
      </c>
      <c r="AG610" s="26" t="s">
        <v>15</v>
      </c>
      <c r="AH610" s="43">
        <v>1.1111617800000001E-4</v>
      </c>
      <c r="AI610" s="43">
        <v>1.38683647E-4</v>
      </c>
      <c r="AJ610" s="43">
        <v>4.9552963645963104E-5</v>
      </c>
    </row>
    <row r="611" spans="1:36" x14ac:dyDescent="0.2">
      <c r="A611" s="26">
        <v>7956</v>
      </c>
      <c r="B611" s="26">
        <v>12955</v>
      </c>
      <c r="C611" s="26" t="s">
        <v>964</v>
      </c>
      <c r="D611" s="26">
        <v>513821488</v>
      </c>
      <c r="E611" s="26" t="s">
        <v>203</v>
      </c>
      <c r="F611" s="26" t="s">
        <v>965</v>
      </c>
      <c r="G611" s="26" t="s">
        <v>966</v>
      </c>
      <c r="H611" s="26" t="s">
        <v>69</v>
      </c>
      <c r="I611" s="26" t="s">
        <v>113</v>
      </c>
      <c r="J611" s="26" t="s">
        <v>51</v>
      </c>
      <c r="K611" s="26" t="s">
        <v>51</v>
      </c>
      <c r="L611" s="26" t="s">
        <v>433</v>
      </c>
      <c r="M611" s="26" t="s">
        <v>165</v>
      </c>
      <c r="N611" s="26" t="s">
        <v>357</v>
      </c>
      <c r="O611" s="26" t="s">
        <v>57</v>
      </c>
      <c r="P611" s="26" t="s">
        <v>728</v>
      </c>
      <c r="Q611" s="26" t="s">
        <v>59</v>
      </c>
      <c r="R611" s="26" t="s">
        <v>54</v>
      </c>
      <c r="S611" s="26" t="s">
        <v>531</v>
      </c>
      <c r="T611" s="54">
        <v>1.883</v>
      </c>
      <c r="U611" s="36" t="s">
        <v>967</v>
      </c>
      <c r="V611" s="43">
        <v>0.04</v>
      </c>
      <c r="W611" s="43">
        <v>2.69E-2</v>
      </c>
      <c r="X611" s="26" t="s">
        <v>347</v>
      </c>
      <c r="Z611" s="42">
        <v>556007.93999999994</v>
      </c>
      <c r="AA611" s="42">
        <v>1</v>
      </c>
      <c r="AB611" s="42">
        <v>120.13</v>
      </c>
      <c r="AC611" s="42">
        <v>0</v>
      </c>
      <c r="AD611" s="42">
        <v>667.93233999999995</v>
      </c>
      <c r="AG611" s="26" t="s">
        <v>15</v>
      </c>
      <c r="AH611" s="43">
        <v>5.7763876899999996E-4</v>
      </c>
      <c r="AI611" s="43">
        <v>4.6648130979999999E-3</v>
      </c>
      <c r="AJ611" s="43">
        <v>1.6667813320432917E-3</v>
      </c>
    </row>
    <row r="612" spans="1:36" x14ac:dyDescent="0.2">
      <c r="A612" s="26">
        <v>7956</v>
      </c>
      <c r="B612" s="26">
        <v>12955</v>
      </c>
      <c r="C612" s="26" t="s">
        <v>766</v>
      </c>
      <c r="D612" s="26">
        <v>520026683</v>
      </c>
      <c r="E612" s="26" t="s">
        <v>203</v>
      </c>
      <c r="F612" s="26" t="s">
        <v>767</v>
      </c>
      <c r="G612" s="26" t="s">
        <v>768</v>
      </c>
      <c r="H612" s="26" t="s">
        <v>69</v>
      </c>
      <c r="I612" s="26" t="s">
        <v>112</v>
      </c>
      <c r="J612" s="26" t="s">
        <v>51</v>
      </c>
      <c r="K612" s="26" t="s">
        <v>51</v>
      </c>
      <c r="L612" s="26" t="s">
        <v>433</v>
      </c>
      <c r="M612" s="26" t="s">
        <v>165</v>
      </c>
      <c r="N612" s="26" t="s">
        <v>357</v>
      </c>
      <c r="O612" s="26" t="s">
        <v>57</v>
      </c>
      <c r="P612" s="26" t="s">
        <v>728</v>
      </c>
      <c r="Q612" s="26" t="s">
        <v>59</v>
      </c>
      <c r="R612" s="26" t="s">
        <v>54</v>
      </c>
      <c r="S612" s="26" t="s">
        <v>531</v>
      </c>
      <c r="T612" s="54">
        <v>1.008</v>
      </c>
      <c r="U612" s="36">
        <v>46113</v>
      </c>
      <c r="V612" s="43">
        <v>3.39E-2</v>
      </c>
      <c r="W612" s="43">
        <v>4.4299999999999999E-2</v>
      </c>
      <c r="X612" s="26" t="s">
        <v>347</v>
      </c>
      <c r="Z612" s="42">
        <v>80000</v>
      </c>
      <c r="AA612" s="42">
        <v>1</v>
      </c>
      <c r="AB612" s="42">
        <v>98.97</v>
      </c>
      <c r="AC612" s="42">
        <v>3.1240000000000001</v>
      </c>
      <c r="AD612" s="42">
        <v>82.3</v>
      </c>
      <c r="AG612" s="26" t="s">
        <v>15</v>
      </c>
      <c r="AH612" s="43">
        <v>4.8965756300000003E-4</v>
      </c>
      <c r="AI612" s="43">
        <v>5.7477995099999997E-4</v>
      </c>
      <c r="AJ612" s="43">
        <v>2.0537425037266935E-4</v>
      </c>
    </row>
    <row r="613" spans="1:36" x14ac:dyDescent="0.2">
      <c r="A613" s="26">
        <v>7956</v>
      </c>
      <c r="B613" s="26">
        <v>12955</v>
      </c>
      <c r="C613" s="26" t="s">
        <v>964</v>
      </c>
      <c r="D613" s="26">
        <v>513821488</v>
      </c>
      <c r="E613" s="26" t="s">
        <v>203</v>
      </c>
      <c r="F613" s="26" t="s">
        <v>968</v>
      </c>
      <c r="G613" s="26" t="s">
        <v>969</v>
      </c>
      <c r="H613" s="26" t="s">
        <v>69</v>
      </c>
      <c r="I613" s="26" t="s">
        <v>113</v>
      </c>
      <c r="J613" s="26" t="s">
        <v>51</v>
      </c>
      <c r="K613" s="26" t="s">
        <v>51</v>
      </c>
      <c r="L613" s="26" t="s">
        <v>433</v>
      </c>
      <c r="M613" s="26" t="s">
        <v>165</v>
      </c>
      <c r="N613" s="26" t="s">
        <v>357</v>
      </c>
      <c r="O613" s="26" t="s">
        <v>57</v>
      </c>
      <c r="P613" s="26" t="s">
        <v>728</v>
      </c>
      <c r="Q613" s="26" t="s">
        <v>59</v>
      </c>
      <c r="R613" s="26" t="s">
        <v>54</v>
      </c>
      <c r="S613" s="26" t="s">
        <v>531</v>
      </c>
      <c r="T613" s="54">
        <v>3.2320000000000002</v>
      </c>
      <c r="U613" s="36" t="s">
        <v>970</v>
      </c>
      <c r="V613" s="43">
        <v>3.5000000000000003E-2</v>
      </c>
      <c r="W613" s="43">
        <v>2.7400000000000001E-2</v>
      </c>
      <c r="X613" s="26" t="s">
        <v>347</v>
      </c>
      <c r="Z613" s="42">
        <v>58492.38</v>
      </c>
      <c r="AA613" s="42">
        <v>1</v>
      </c>
      <c r="AB613" s="42">
        <v>121.21</v>
      </c>
      <c r="AC613" s="42">
        <v>0</v>
      </c>
      <c r="AD613" s="42">
        <v>70.898610000000005</v>
      </c>
      <c r="AG613" s="26" t="s">
        <v>15</v>
      </c>
      <c r="AH613" s="43">
        <v>6.7926763268498304E-5</v>
      </c>
      <c r="AI613" s="43">
        <v>4.9515309299999997E-4</v>
      </c>
      <c r="AJ613" s="43">
        <v>1.7692282966238443E-4</v>
      </c>
    </row>
    <row r="614" spans="1:36" x14ac:dyDescent="0.2">
      <c r="A614" s="26">
        <v>7956</v>
      </c>
      <c r="B614" s="26">
        <v>12955</v>
      </c>
      <c r="C614" s="26" t="s">
        <v>705</v>
      </c>
      <c r="D614" s="26">
        <v>510960719</v>
      </c>
      <c r="E614" s="26" t="s">
        <v>203</v>
      </c>
      <c r="F614" s="26" t="s">
        <v>971</v>
      </c>
      <c r="G614" s="26" t="s">
        <v>972</v>
      </c>
      <c r="H614" s="26" t="s">
        <v>69</v>
      </c>
      <c r="I614" s="26" t="s">
        <v>113</v>
      </c>
      <c r="J614" s="26" t="s">
        <v>51</v>
      </c>
      <c r="K614" s="26" t="s">
        <v>51</v>
      </c>
      <c r="L614" s="26" t="s">
        <v>433</v>
      </c>
      <c r="M614" s="26" t="s">
        <v>165</v>
      </c>
      <c r="N614" s="26" t="s">
        <v>357</v>
      </c>
      <c r="O614" s="26" t="s">
        <v>57</v>
      </c>
      <c r="P614" s="26" t="s">
        <v>708</v>
      </c>
      <c r="Q614" s="26" t="s">
        <v>64</v>
      </c>
      <c r="R614" s="26" t="s">
        <v>54</v>
      </c>
      <c r="S614" s="26" t="s">
        <v>531</v>
      </c>
      <c r="T614" s="54">
        <v>2.9140000000000001</v>
      </c>
      <c r="U614" s="36">
        <v>47610</v>
      </c>
      <c r="V614" s="43">
        <v>1.34E-2</v>
      </c>
      <c r="W614" s="43">
        <v>2.58E-2</v>
      </c>
      <c r="X614" s="26" t="s">
        <v>347</v>
      </c>
      <c r="Z614" s="42">
        <v>1656370.88</v>
      </c>
      <c r="AA614" s="42">
        <v>1</v>
      </c>
      <c r="AB614" s="42">
        <v>112.66</v>
      </c>
      <c r="AC614" s="42">
        <v>18.57405</v>
      </c>
      <c r="AD614" s="42">
        <v>1884.64148</v>
      </c>
      <c r="AG614" s="26" t="s">
        <v>15</v>
      </c>
      <c r="AH614" s="43">
        <v>6.8169697299999999E-4</v>
      </c>
      <c r="AI614" s="43">
        <v>1.3162261708E-2</v>
      </c>
      <c r="AJ614" s="43">
        <v>4.7029991637452988E-3</v>
      </c>
    </row>
    <row r="615" spans="1:36" x14ac:dyDescent="0.2">
      <c r="A615" s="26">
        <v>7956</v>
      </c>
      <c r="B615" s="26">
        <v>12955</v>
      </c>
      <c r="C615" s="26" t="s">
        <v>763</v>
      </c>
      <c r="D615" s="26">
        <v>513623314</v>
      </c>
      <c r="E615" s="26" t="s">
        <v>203</v>
      </c>
      <c r="F615" s="26" t="s">
        <v>973</v>
      </c>
      <c r="G615" s="26" t="s">
        <v>974</v>
      </c>
      <c r="H615" s="26" t="s">
        <v>69</v>
      </c>
      <c r="I615" s="26" t="s">
        <v>113</v>
      </c>
      <c r="J615" s="26" t="s">
        <v>51</v>
      </c>
      <c r="K615" s="26" t="s">
        <v>51</v>
      </c>
      <c r="L615" s="26" t="s">
        <v>433</v>
      </c>
      <c r="M615" s="26" t="s">
        <v>165</v>
      </c>
      <c r="N615" s="26" t="s">
        <v>357</v>
      </c>
      <c r="O615" s="26" t="s">
        <v>57</v>
      </c>
      <c r="P615" s="26" t="s">
        <v>728</v>
      </c>
      <c r="Q615" s="26" t="s">
        <v>59</v>
      </c>
      <c r="R615" s="26" t="s">
        <v>54</v>
      </c>
      <c r="S615" s="26" t="s">
        <v>531</v>
      </c>
      <c r="T615" s="54">
        <v>1.1839999999999999</v>
      </c>
      <c r="U615" s="36">
        <v>46360</v>
      </c>
      <c r="V615" s="43">
        <v>1.34E-2</v>
      </c>
      <c r="W615" s="43">
        <v>2.6700000000000002E-2</v>
      </c>
      <c r="X615" s="26" t="s">
        <v>347</v>
      </c>
      <c r="Z615" s="42">
        <v>51428.58</v>
      </c>
      <c r="AA615" s="42">
        <v>1</v>
      </c>
      <c r="AB615" s="42">
        <v>114.94</v>
      </c>
      <c r="AC615" s="42">
        <v>0</v>
      </c>
      <c r="AD615" s="42">
        <v>59.112009999999998</v>
      </c>
      <c r="AG615" s="26" t="s">
        <v>15</v>
      </c>
      <c r="AH615" s="43">
        <v>1.04493778E-4</v>
      </c>
      <c r="AI615" s="43">
        <v>4.1283594399999998E-4</v>
      </c>
      <c r="AJ615" s="43">
        <v>1.4751014267037343E-4</v>
      </c>
    </row>
    <row r="616" spans="1:36" x14ac:dyDescent="0.2">
      <c r="A616" s="26">
        <v>7956</v>
      </c>
      <c r="B616" s="26">
        <v>12955</v>
      </c>
      <c r="C616" s="26" t="s">
        <v>975</v>
      </c>
      <c r="D616" s="26">
        <v>520043720</v>
      </c>
      <c r="E616" s="26" t="s">
        <v>203</v>
      </c>
      <c r="F616" s="26" t="s">
        <v>976</v>
      </c>
      <c r="G616" s="26" t="s">
        <v>977</v>
      </c>
      <c r="H616" s="26" t="s">
        <v>69</v>
      </c>
      <c r="I616" s="26" t="s">
        <v>112</v>
      </c>
      <c r="J616" s="26" t="s">
        <v>51</v>
      </c>
      <c r="K616" s="26" t="s">
        <v>51</v>
      </c>
      <c r="L616" s="26" t="s">
        <v>433</v>
      </c>
      <c r="M616" s="26" t="s">
        <v>165</v>
      </c>
      <c r="N616" s="26" t="s">
        <v>358</v>
      </c>
      <c r="O616" s="26" t="s">
        <v>57</v>
      </c>
      <c r="P616" s="26" t="s">
        <v>708</v>
      </c>
      <c r="Q616" s="26" t="s">
        <v>64</v>
      </c>
      <c r="R616" s="26" t="s">
        <v>54</v>
      </c>
      <c r="S616" s="26" t="s">
        <v>531</v>
      </c>
      <c r="T616" s="54">
        <v>1.8480000000000001</v>
      </c>
      <c r="U616" s="36" t="s">
        <v>827</v>
      </c>
      <c r="V616" s="43">
        <v>2.75E-2</v>
      </c>
      <c r="W616" s="43">
        <v>4.87E-2</v>
      </c>
      <c r="X616" s="26" t="s">
        <v>347</v>
      </c>
      <c r="Z616" s="42">
        <v>25877.32</v>
      </c>
      <c r="AA616" s="42">
        <v>1</v>
      </c>
      <c r="AB616" s="42">
        <v>96.34</v>
      </c>
      <c r="AC616" s="42">
        <v>0</v>
      </c>
      <c r="AD616" s="42">
        <v>24.930209999999999</v>
      </c>
      <c r="AG616" s="26" t="s">
        <v>15</v>
      </c>
      <c r="AH616" s="43">
        <v>3.3628543099999998E-4</v>
      </c>
      <c r="AI616" s="43">
        <v>1.7411160199999999E-4</v>
      </c>
      <c r="AJ616" s="43">
        <v>6.2211703406843559E-5</v>
      </c>
    </row>
    <row r="617" spans="1:36" x14ac:dyDescent="0.2">
      <c r="A617" s="26">
        <v>7956</v>
      </c>
      <c r="B617" s="26">
        <v>12955</v>
      </c>
      <c r="C617" s="26" t="s">
        <v>943</v>
      </c>
      <c r="D617" s="26">
        <v>513992529</v>
      </c>
      <c r="E617" s="26" t="s">
        <v>203</v>
      </c>
      <c r="F617" s="26" t="s">
        <v>978</v>
      </c>
      <c r="G617" s="26" t="s">
        <v>979</v>
      </c>
      <c r="H617" s="26" t="s">
        <v>69</v>
      </c>
      <c r="I617" s="26" t="s">
        <v>113</v>
      </c>
      <c r="J617" s="26" t="s">
        <v>51</v>
      </c>
      <c r="K617" s="26" t="s">
        <v>51</v>
      </c>
      <c r="L617" s="26" t="s">
        <v>433</v>
      </c>
      <c r="M617" s="26" t="s">
        <v>165</v>
      </c>
      <c r="N617" s="26" t="s">
        <v>357</v>
      </c>
      <c r="O617" s="26" t="s">
        <v>57</v>
      </c>
      <c r="P617" s="26" t="s">
        <v>742</v>
      </c>
      <c r="Q617" s="26" t="s">
        <v>64</v>
      </c>
      <c r="R617" s="26" t="s">
        <v>54</v>
      </c>
      <c r="S617" s="26" t="s">
        <v>531</v>
      </c>
      <c r="T617" s="54">
        <v>2.6880000000000002</v>
      </c>
      <c r="U617" s="36" t="s">
        <v>980</v>
      </c>
      <c r="V617" s="43">
        <v>1.9599999999999999E-2</v>
      </c>
      <c r="W617" s="43">
        <v>2.69E-2</v>
      </c>
      <c r="X617" s="26" t="s">
        <v>347</v>
      </c>
      <c r="Z617" s="42">
        <v>469842</v>
      </c>
      <c r="AA617" s="42">
        <v>1</v>
      </c>
      <c r="AB617" s="42">
        <v>114.22</v>
      </c>
      <c r="AC617" s="42">
        <v>0</v>
      </c>
      <c r="AD617" s="42">
        <v>536.65353000000005</v>
      </c>
      <c r="AG617" s="26" t="s">
        <v>15</v>
      </c>
      <c r="AH617" s="43">
        <v>4.1030919099999997E-4</v>
      </c>
      <c r="AI617" s="43">
        <v>3.7479670710000002E-3</v>
      </c>
      <c r="AJ617" s="43">
        <v>1.3391836747703139E-3</v>
      </c>
    </row>
    <row r="618" spans="1:36" x14ac:dyDescent="0.2">
      <c r="A618" s="26">
        <v>7956</v>
      </c>
      <c r="B618" s="26">
        <v>12955</v>
      </c>
      <c r="C618" s="26" t="s">
        <v>981</v>
      </c>
      <c r="D618" s="26">
        <v>511930125</v>
      </c>
      <c r="E618" s="26" t="s">
        <v>203</v>
      </c>
      <c r="F618" s="26" t="s">
        <v>982</v>
      </c>
      <c r="G618" s="26" t="s">
        <v>983</v>
      </c>
      <c r="H618" s="26" t="s">
        <v>69</v>
      </c>
      <c r="I618" s="26" t="s">
        <v>112</v>
      </c>
      <c r="J618" s="26" t="s">
        <v>51</v>
      </c>
      <c r="K618" s="26" t="s">
        <v>51</v>
      </c>
      <c r="L618" s="26" t="s">
        <v>433</v>
      </c>
      <c r="M618" s="26" t="s">
        <v>165</v>
      </c>
      <c r="N618" s="26" t="s">
        <v>133</v>
      </c>
      <c r="O618" s="26" t="s">
        <v>57</v>
      </c>
      <c r="P618" s="26" t="s">
        <v>737</v>
      </c>
      <c r="Q618" s="26" t="s">
        <v>59</v>
      </c>
      <c r="R618" s="26" t="s">
        <v>54</v>
      </c>
      <c r="S618" s="26" t="s">
        <v>531</v>
      </c>
      <c r="T618" s="54">
        <v>0.99099999999999999</v>
      </c>
      <c r="U618" s="36">
        <v>46149</v>
      </c>
      <c r="V618" s="43">
        <v>3.5499999999999997E-2</v>
      </c>
      <c r="W618" s="43">
        <v>4.9700000000000001E-2</v>
      </c>
      <c r="X618" s="26" t="s">
        <v>347</v>
      </c>
      <c r="Z618" s="42">
        <v>24159.01</v>
      </c>
      <c r="AA618" s="42">
        <v>1</v>
      </c>
      <c r="AB618" s="42">
        <v>98.66</v>
      </c>
      <c r="AC618" s="42">
        <v>0.42881999999999998</v>
      </c>
      <c r="AD618" s="42">
        <v>24.264099999999999</v>
      </c>
      <c r="AG618" s="26" t="s">
        <v>15</v>
      </c>
      <c r="AH618" s="43">
        <v>8.4991043209303201E-5</v>
      </c>
      <c r="AI618" s="43">
        <v>1.69459516E-4</v>
      </c>
      <c r="AJ618" s="43">
        <v>6.0549469604708214E-5</v>
      </c>
    </row>
    <row r="619" spans="1:36" x14ac:dyDescent="0.2">
      <c r="A619" s="26">
        <v>7956</v>
      </c>
      <c r="B619" s="26">
        <v>12955</v>
      </c>
      <c r="C619" s="26" t="s">
        <v>725</v>
      </c>
      <c r="D619" s="26">
        <v>514290345</v>
      </c>
      <c r="E619" s="26" t="s">
        <v>203</v>
      </c>
      <c r="F619" s="26" t="s">
        <v>726</v>
      </c>
      <c r="G619" s="26" t="s">
        <v>727</v>
      </c>
      <c r="H619" s="26" t="s">
        <v>69</v>
      </c>
      <c r="I619" s="26" t="s">
        <v>112</v>
      </c>
      <c r="J619" s="26" t="s">
        <v>51</v>
      </c>
      <c r="K619" s="26" t="s">
        <v>51</v>
      </c>
      <c r="L619" s="26" t="s">
        <v>433</v>
      </c>
      <c r="M619" s="26" t="s">
        <v>165</v>
      </c>
      <c r="N619" s="26" t="s">
        <v>141</v>
      </c>
      <c r="O619" s="26" t="s">
        <v>57</v>
      </c>
      <c r="P619" s="26" t="s">
        <v>728</v>
      </c>
      <c r="Q619" s="26" t="s">
        <v>59</v>
      </c>
      <c r="R619" s="26" t="s">
        <v>54</v>
      </c>
      <c r="S619" s="26" t="s">
        <v>531</v>
      </c>
      <c r="T619" s="54">
        <v>0.56899999999999995</v>
      </c>
      <c r="U619" s="36" t="s">
        <v>729</v>
      </c>
      <c r="V619" s="43">
        <v>3.61E-2</v>
      </c>
      <c r="W619" s="43">
        <v>5.0200000000000002E-2</v>
      </c>
      <c r="X619" s="26" t="s">
        <v>347</v>
      </c>
      <c r="Z619" s="42">
        <v>100000</v>
      </c>
      <c r="AA619" s="42">
        <v>1</v>
      </c>
      <c r="AB619" s="42">
        <v>100.76</v>
      </c>
      <c r="AC619" s="42">
        <v>0</v>
      </c>
      <c r="AD619" s="42">
        <v>100.76</v>
      </c>
      <c r="AG619" s="26" t="s">
        <v>15</v>
      </c>
      <c r="AH619" s="43">
        <v>1.3029315900000001E-4</v>
      </c>
      <c r="AI619" s="43">
        <v>7.0370386199999999E-4</v>
      </c>
      <c r="AJ619" s="43">
        <v>2.5143996922904208E-4</v>
      </c>
    </row>
    <row r="620" spans="1:36" x14ac:dyDescent="0.2">
      <c r="A620" s="26">
        <v>7956</v>
      </c>
      <c r="B620" s="26">
        <v>12955</v>
      </c>
      <c r="C620" s="26" t="s">
        <v>984</v>
      </c>
      <c r="D620" s="26">
        <v>511396046</v>
      </c>
      <c r="E620" s="26" t="s">
        <v>203</v>
      </c>
      <c r="F620" s="26" t="s">
        <v>985</v>
      </c>
      <c r="G620" s="26" t="s">
        <v>986</v>
      </c>
      <c r="H620" s="26" t="s">
        <v>69</v>
      </c>
      <c r="I620" s="26" t="s">
        <v>114</v>
      </c>
      <c r="J620" s="26" t="s">
        <v>51</v>
      </c>
      <c r="K620" s="26" t="s">
        <v>51</v>
      </c>
      <c r="L620" s="26" t="s">
        <v>433</v>
      </c>
      <c r="M620" s="26" t="s">
        <v>165</v>
      </c>
      <c r="N620" s="26" t="s">
        <v>133</v>
      </c>
      <c r="O620" s="26" t="s">
        <v>57</v>
      </c>
      <c r="P620" s="26" t="s">
        <v>154</v>
      </c>
      <c r="Q620" s="26" t="s">
        <v>154</v>
      </c>
      <c r="R620" s="26" t="s">
        <v>54</v>
      </c>
      <c r="S620" s="26" t="s">
        <v>531</v>
      </c>
      <c r="T620" s="54">
        <v>7.9000000000000001E-2</v>
      </c>
      <c r="U620" s="36" t="s">
        <v>987</v>
      </c>
      <c r="V620" s="43">
        <v>6.4500000000000002E-2</v>
      </c>
      <c r="W620" s="43">
        <v>5.3459000000000003</v>
      </c>
      <c r="X620" s="26" t="s">
        <v>347</v>
      </c>
      <c r="Z620" s="42">
        <v>261758.9</v>
      </c>
      <c r="AA620" s="42">
        <v>1</v>
      </c>
      <c r="AB620" s="42">
        <v>82.5</v>
      </c>
      <c r="AC620" s="42">
        <v>0</v>
      </c>
      <c r="AD620" s="42">
        <v>215.95108999999999</v>
      </c>
      <c r="AG620" s="26" t="s">
        <v>15</v>
      </c>
      <c r="AH620" s="43">
        <v>3.1693346299999998E-4</v>
      </c>
      <c r="AI620" s="43">
        <v>1.508193888E-3</v>
      </c>
      <c r="AJ620" s="43">
        <v>5.3889177674253769E-4</v>
      </c>
    </row>
    <row r="621" spans="1:36" x14ac:dyDescent="0.2">
      <c r="A621" s="26">
        <v>7956</v>
      </c>
      <c r="B621" s="26">
        <v>12955</v>
      </c>
      <c r="C621" s="26" t="s">
        <v>940</v>
      </c>
      <c r="D621" s="26">
        <v>510381601</v>
      </c>
      <c r="E621" s="26" t="s">
        <v>203</v>
      </c>
      <c r="F621" s="26" t="s">
        <v>988</v>
      </c>
      <c r="G621" s="26" t="s">
        <v>989</v>
      </c>
      <c r="H621" s="26" t="s">
        <v>69</v>
      </c>
      <c r="I621" s="26" t="s">
        <v>112</v>
      </c>
      <c r="J621" s="26" t="s">
        <v>51</v>
      </c>
      <c r="K621" s="26" t="s">
        <v>51</v>
      </c>
      <c r="L621" s="26" t="s">
        <v>433</v>
      </c>
      <c r="M621" s="26" t="s">
        <v>165</v>
      </c>
      <c r="N621" s="26" t="s">
        <v>84</v>
      </c>
      <c r="O621" s="26" t="s">
        <v>57</v>
      </c>
      <c r="P621" s="26" t="s">
        <v>724</v>
      </c>
      <c r="Q621" s="26" t="s">
        <v>59</v>
      </c>
      <c r="R621" s="26" t="s">
        <v>54</v>
      </c>
      <c r="S621" s="26" t="s">
        <v>531</v>
      </c>
      <c r="T621" s="54">
        <v>1.887</v>
      </c>
      <c r="U621" s="36" t="s">
        <v>990</v>
      </c>
      <c r="V621" s="43">
        <v>4.2999999999999997E-2</v>
      </c>
      <c r="W621" s="43">
        <v>5.3100000000000001E-2</v>
      </c>
      <c r="X621" s="26" t="s">
        <v>347</v>
      </c>
      <c r="Z621" s="42">
        <v>137045.46</v>
      </c>
      <c r="AA621" s="42">
        <v>1</v>
      </c>
      <c r="AB621" s="42">
        <v>100.23</v>
      </c>
      <c r="AC621" s="42">
        <v>0</v>
      </c>
      <c r="AD621" s="42">
        <v>137.36066</v>
      </c>
      <c r="AG621" s="26" t="s">
        <v>15</v>
      </c>
      <c r="AH621" s="43">
        <v>1.5088251799999999E-4</v>
      </c>
      <c r="AI621" s="43">
        <v>9.5932142699999999E-4</v>
      </c>
      <c r="AJ621" s="43">
        <v>3.4277451492339137E-4</v>
      </c>
    </row>
    <row r="622" spans="1:36" x14ac:dyDescent="0.2">
      <c r="A622" s="26">
        <v>7956</v>
      </c>
      <c r="B622" s="26">
        <v>12955</v>
      </c>
      <c r="C622" s="26" t="s">
        <v>991</v>
      </c>
      <c r="D622" s="26">
        <v>510119068</v>
      </c>
      <c r="E622" s="26" t="s">
        <v>203</v>
      </c>
      <c r="F622" s="26" t="s">
        <v>992</v>
      </c>
      <c r="G622" s="26" t="s">
        <v>993</v>
      </c>
      <c r="H622" s="26" t="s">
        <v>69</v>
      </c>
      <c r="I622" s="26" t="s">
        <v>114</v>
      </c>
      <c r="J622" s="26" t="s">
        <v>51</v>
      </c>
      <c r="K622" s="26" t="s">
        <v>51</v>
      </c>
      <c r="L622" s="26" t="s">
        <v>433</v>
      </c>
      <c r="M622" s="26" t="s">
        <v>165</v>
      </c>
      <c r="N622" s="26" t="s">
        <v>139</v>
      </c>
      <c r="O622" s="26" t="s">
        <v>57</v>
      </c>
      <c r="P622" s="26" t="s">
        <v>737</v>
      </c>
      <c r="Q622" s="26" t="s">
        <v>59</v>
      </c>
      <c r="R622" s="26" t="s">
        <v>54</v>
      </c>
      <c r="S622" s="26" t="s">
        <v>531</v>
      </c>
      <c r="T622" s="54">
        <v>0.98799999999999999</v>
      </c>
      <c r="U622" s="36" t="s">
        <v>818</v>
      </c>
      <c r="V622" s="43">
        <v>3.9E-2</v>
      </c>
      <c r="W622" s="43">
        <v>6.4399999999999999E-2</v>
      </c>
      <c r="X622" s="26" t="s">
        <v>347</v>
      </c>
      <c r="Z622" s="42">
        <v>83116.600000000006</v>
      </c>
      <c r="AA622" s="42">
        <v>1</v>
      </c>
      <c r="AB622" s="42">
        <v>97.45</v>
      </c>
      <c r="AC622" s="42">
        <v>0</v>
      </c>
      <c r="AD622" s="42">
        <v>80.997129999999999</v>
      </c>
      <c r="AG622" s="26" t="s">
        <v>15</v>
      </c>
      <c r="AH622" s="43">
        <v>2.1087234489999998E-3</v>
      </c>
      <c r="AI622" s="43">
        <v>5.6568075800000005E-4</v>
      </c>
      <c r="AJ622" s="43">
        <v>2.0212302376777216E-4</v>
      </c>
    </row>
    <row r="623" spans="1:36" x14ac:dyDescent="0.2">
      <c r="A623" s="26">
        <v>7956</v>
      </c>
      <c r="B623" s="26">
        <v>12955</v>
      </c>
      <c r="C623" s="26" t="s">
        <v>769</v>
      </c>
      <c r="D623" s="26">
        <v>513765859</v>
      </c>
      <c r="E623" s="26" t="s">
        <v>203</v>
      </c>
      <c r="F623" s="26" t="s">
        <v>770</v>
      </c>
      <c r="G623" s="26" t="s">
        <v>771</v>
      </c>
      <c r="H623" s="26" t="s">
        <v>69</v>
      </c>
      <c r="I623" s="26" t="s">
        <v>113</v>
      </c>
      <c r="J623" s="26" t="s">
        <v>51</v>
      </c>
      <c r="K623" s="26" t="s">
        <v>51</v>
      </c>
      <c r="L623" s="26" t="s">
        <v>433</v>
      </c>
      <c r="M623" s="26" t="s">
        <v>165</v>
      </c>
      <c r="N623" s="26" t="s">
        <v>357</v>
      </c>
      <c r="O623" s="26" t="s">
        <v>57</v>
      </c>
      <c r="P623" s="26" t="s">
        <v>733</v>
      </c>
      <c r="Q623" s="26" t="s">
        <v>59</v>
      </c>
      <c r="R623" s="26" t="s">
        <v>54</v>
      </c>
      <c r="S623" s="26" t="s">
        <v>531</v>
      </c>
      <c r="T623" s="54">
        <v>1.393</v>
      </c>
      <c r="U623" s="36" t="s">
        <v>772</v>
      </c>
      <c r="V623" s="43">
        <v>2.1499999999999998E-2</v>
      </c>
      <c r="W623" s="43">
        <v>2.58E-2</v>
      </c>
      <c r="X623" s="26" t="s">
        <v>347</v>
      </c>
      <c r="Z623" s="42">
        <v>75000</v>
      </c>
      <c r="AA623" s="42">
        <v>1</v>
      </c>
      <c r="AB623" s="42">
        <v>116.4</v>
      </c>
      <c r="AC623" s="42">
        <v>0</v>
      </c>
      <c r="AD623" s="42">
        <v>87.3</v>
      </c>
      <c r="AG623" s="26" t="s">
        <v>15</v>
      </c>
      <c r="AH623" s="43">
        <v>5.3535941889947203E-5</v>
      </c>
      <c r="AI623" s="43">
        <v>6.0969975400000003E-4</v>
      </c>
      <c r="AJ623" s="43">
        <v>2.1785142232726653E-4</v>
      </c>
    </row>
    <row r="624" spans="1:36" x14ac:dyDescent="0.2">
      <c r="A624" s="26">
        <v>7956</v>
      </c>
      <c r="B624" s="26">
        <v>12955</v>
      </c>
      <c r="C624" s="26" t="s">
        <v>769</v>
      </c>
      <c r="D624" s="26">
        <v>513765859</v>
      </c>
      <c r="E624" s="26" t="s">
        <v>203</v>
      </c>
      <c r="F624" s="26" t="s">
        <v>994</v>
      </c>
      <c r="G624" s="26" t="s">
        <v>995</v>
      </c>
      <c r="H624" s="26" t="s">
        <v>69</v>
      </c>
      <c r="I624" s="26" t="s">
        <v>113</v>
      </c>
      <c r="J624" s="26" t="s">
        <v>51</v>
      </c>
      <c r="K624" s="26" t="s">
        <v>51</v>
      </c>
      <c r="L624" s="26" t="s">
        <v>433</v>
      </c>
      <c r="M624" s="26" t="s">
        <v>165</v>
      </c>
      <c r="N624" s="26" t="s">
        <v>357</v>
      </c>
      <c r="O624" s="26" t="s">
        <v>57</v>
      </c>
      <c r="P624" s="26" t="s">
        <v>728</v>
      </c>
      <c r="Q624" s="26" t="s">
        <v>59</v>
      </c>
      <c r="R624" s="26" t="s">
        <v>54</v>
      </c>
      <c r="S624" s="26" t="s">
        <v>531</v>
      </c>
      <c r="T624" s="54">
        <v>1.4079999999999999</v>
      </c>
      <c r="U624" s="36" t="s">
        <v>772</v>
      </c>
      <c r="V624" s="43">
        <v>1.6E-2</v>
      </c>
      <c r="W624" s="43">
        <v>2.5100000000000001E-2</v>
      </c>
      <c r="X624" s="26" t="s">
        <v>347</v>
      </c>
      <c r="Z624" s="42">
        <v>33593.75</v>
      </c>
      <c r="AA624" s="42">
        <v>1</v>
      </c>
      <c r="AB624" s="42">
        <v>115.56</v>
      </c>
      <c r="AC624" s="42">
        <v>0</v>
      </c>
      <c r="AD624" s="42">
        <v>38.82094</v>
      </c>
      <c r="AG624" s="26" t="s">
        <v>15</v>
      </c>
      <c r="AH624" s="43">
        <v>1.18445079E-4</v>
      </c>
      <c r="AI624" s="43">
        <v>2.71123912E-4</v>
      </c>
      <c r="AJ624" s="43">
        <v>9.6875108763819874E-5</v>
      </c>
    </row>
    <row r="625" spans="1:36" x14ac:dyDescent="0.2">
      <c r="A625" s="26">
        <v>7956</v>
      </c>
      <c r="B625" s="26">
        <v>12955</v>
      </c>
      <c r="C625" s="26" t="s">
        <v>999</v>
      </c>
      <c r="D625" s="26">
        <v>515334662</v>
      </c>
      <c r="E625" s="26" t="s">
        <v>203</v>
      </c>
      <c r="F625" s="26" t="s">
        <v>1000</v>
      </c>
      <c r="G625" s="26" t="s">
        <v>1001</v>
      </c>
      <c r="H625" s="26" t="s">
        <v>69</v>
      </c>
      <c r="I625" s="26" t="s">
        <v>114</v>
      </c>
      <c r="J625" s="26" t="s">
        <v>51</v>
      </c>
      <c r="K625" s="26" t="s">
        <v>51</v>
      </c>
      <c r="L625" s="26" t="s">
        <v>433</v>
      </c>
      <c r="M625" s="26" t="s">
        <v>165</v>
      </c>
      <c r="N625" s="26" t="s">
        <v>140</v>
      </c>
      <c r="O625" s="26" t="s">
        <v>57</v>
      </c>
      <c r="P625" s="26" t="s">
        <v>776</v>
      </c>
      <c r="Q625" s="26" t="s">
        <v>64</v>
      </c>
      <c r="R625" s="26" t="s">
        <v>54</v>
      </c>
      <c r="S625" s="26" t="s">
        <v>531</v>
      </c>
      <c r="T625" s="54">
        <v>2.7240000000000002</v>
      </c>
      <c r="U625" s="36" t="s">
        <v>1002</v>
      </c>
      <c r="V625" s="43">
        <v>4.6899999999999997E-2</v>
      </c>
      <c r="W625" s="43">
        <v>7.3999999999999996E-2</v>
      </c>
      <c r="X625" s="26" t="s">
        <v>347</v>
      </c>
      <c r="Z625" s="42">
        <v>1448199.99</v>
      </c>
      <c r="AA625" s="42">
        <v>1</v>
      </c>
      <c r="AB625" s="42">
        <v>98.21</v>
      </c>
      <c r="AC625" s="42">
        <v>0</v>
      </c>
      <c r="AD625" s="42">
        <v>1422.27721</v>
      </c>
      <c r="AG625" s="26" t="s">
        <v>15</v>
      </c>
      <c r="AH625" s="43">
        <v>1.0717804220000001E-3</v>
      </c>
      <c r="AI625" s="43">
        <v>9.9331278959999998E-3</v>
      </c>
      <c r="AJ625" s="43">
        <v>3.5491994632549408E-3</v>
      </c>
    </row>
    <row r="626" spans="1:36" x14ac:dyDescent="0.2">
      <c r="A626" s="26">
        <v>7956</v>
      </c>
      <c r="B626" s="26">
        <v>12955</v>
      </c>
      <c r="C626" s="26" t="s">
        <v>717</v>
      </c>
      <c r="D626" s="26">
        <v>513257873</v>
      </c>
      <c r="E626" s="26" t="s">
        <v>203</v>
      </c>
      <c r="F626" s="26" t="s">
        <v>1003</v>
      </c>
      <c r="G626" s="26" t="s">
        <v>1004</v>
      </c>
      <c r="H626" s="26" t="s">
        <v>69</v>
      </c>
      <c r="I626" s="26" t="s">
        <v>113</v>
      </c>
      <c r="J626" s="26" t="s">
        <v>51</v>
      </c>
      <c r="K626" s="26" t="s">
        <v>51</v>
      </c>
      <c r="L626" s="26" t="s">
        <v>433</v>
      </c>
      <c r="M626" s="26" t="s">
        <v>165</v>
      </c>
      <c r="N626" s="26" t="s">
        <v>357</v>
      </c>
      <c r="O626" s="26" t="s">
        <v>57</v>
      </c>
      <c r="P626" s="26" t="s">
        <v>737</v>
      </c>
      <c r="Q626" s="26" t="s">
        <v>59</v>
      </c>
      <c r="R626" s="26" t="s">
        <v>54</v>
      </c>
      <c r="S626" s="26" t="s">
        <v>531</v>
      </c>
      <c r="T626" s="54">
        <v>1.6180000000000001</v>
      </c>
      <c r="U626" s="36" t="s">
        <v>1005</v>
      </c>
      <c r="V626" s="43">
        <v>2.0500000000000001E-2</v>
      </c>
      <c r="W626" s="43">
        <v>2.87E-2</v>
      </c>
      <c r="X626" s="26" t="s">
        <v>347</v>
      </c>
      <c r="Z626" s="42">
        <v>51428.57</v>
      </c>
      <c r="AA626" s="42">
        <v>1</v>
      </c>
      <c r="AB626" s="42">
        <v>116.04</v>
      </c>
      <c r="AC626" s="42">
        <v>0</v>
      </c>
      <c r="AD626" s="42">
        <v>59.677709999999998</v>
      </c>
      <c r="AG626" s="26" t="s">
        <v>15</v>
      </c>
      <c r="AH626" s="43">
        <v>6.8090584396202701E-5</v>
      </c>
      <c r="AI626" s="43">
        <v>4.16786771E-4</v>
      </c>
      <c r="AJ626" s="43">
        <v>1.4892180990531658E-4</v>
      </c>
    </row>
    <row r="627" spans="1:36" x14ac:dyDescent="0.2">
      <c r="A627" s="26">
        <v>7956</v>
      </c>
      <c r="B627" s="26">
        <v>12955</v>
      </c>
      <c r="C627" s="26" t="s">
        <v>730</v>
      </c>
      <c r="D627" s="26">
        <v>514065283</v>
      </c>
      <c r="E627" s="26" t="s">
        <v>203</v>
      </c>
      <c r="F627" s="26" t="s">
        <v>731</v>
      </c>
      <c r="G627" s="26" t="s">
        <v>732</v>
      </c>
      <c r="H627" s="26" t="s">
        <v>69</v>
      </c>
      <c r="I627" s="26" t="s">
        <v>112</v>
      </c>
      <c r="J627" s="26" t="s">
        <v>51</v>
      </c>
      <c r="K627" s="26" t="s">
        <v>51</v>
      </c>
      <c r="L627" s="26" t="s">
        <v>433</v>
      </c>
      <c r="M627" s="26" t="s">
        <v>165</v>
      </c>
      <c r="N627" s="26" t="s">
        <v>68</v>
      </c>
      <c r="O627" s="26" t="s">
        <v>57</v>
      </c>
      <c r="P627" s="26" t="s">
        <v>733</v>
      </c>
      <c r="Q627" s="26" t="s">
        <v>59</v>
      </c>
      <c r="R627" s="26" t="s">
        <v>54</v>
      </c>
      <c r="S627" s="26" t="s">
        <v>531</v>
      </c>
      <c r="T627" s="54">
        <v>1.746</v>
      </c>
      <c r="U627" s="36">
        <v>46396</v>
      </c>
      <c r="V627" s="43">
        <v>2.3E-2</v>
      </c>
      <c r="W627" s="43">
        <v>5.0799999999999998E-2</v>
      </c>
      <c r="X627" s="26" t="s">
        <v>347</v>
      </c>
      <c r="Z627" s="42">
        <v>319258.06</v>
      </c>
      <c r="AA627" s="42">
        <v>1</v>
      </c>
      <c r="AB627" s="42">
        <v>96.16</v>
      </c>
      <c r="AC627" s="42">
        <v>0</v>
      </c>
      <c r="AD627" s="42">
        <v>306.99855000000002</v>
      </c>
      <c r="AG627" s="26" t="s">
        <v>15</v>
      </c>
      <c r="AH627" s="43">
        <v>2.9506447799999998E-4</v>
      </c>
      <c r="AI627" s="43">
        <v>2.1440657550000001E-3</v>
      </c>
      <c r="AJ627" s="43">
        <v>7.6609473963239931E-4</v>
      </c>
    </row>
    <row r="628" spans="1:36" x14ac:dyDescent="0.2">
      <c r="A628" s="26">
        <v>7956</v>
      </c>
      <c r="B628" s="26">
        <v>12955</v>
      </c>
      <c r="C628" s="26" t="s">
        <v>1006</v>
      </c>
      <c r="D628" s="26">
        <v>515328250</v>
      </c>
      <c r="E628" s="26" t="s">
        <v>203</v>
      </c>
      <c r="F628" s="26" t="s">
        <v>1007</v>
      </c>
      <c r="G628" s="26" t="s">
        <v>1008</v>
      </c>
      <c r="H628" s="26" t="s">
        <v>69</v>
      </c>
      <c r="I628" s="26" t="s">
        <v>112</v>
      </c>
      <c r="J628" s="26" t="s">
        <v>51</v>
      </c>
      <c r="K628" s="26" t="s">
        <v>51</v>
      </c>
      <c r="L628" s="26" t="s">
        <v>433</v>
      </c>
      <c r="M628" s="26" t="s">
        <v>165</v>
      </c>
      <c r="N628" s="26" t="s">
        <v>358</v>
      </c>
      <c r="O628" s="26" t="s">
        <v>57</v>
      </c>
      <c r="P628" s="26" t="s">
        <v>750</v>
      </c>
      <c r="Q628" s="26" t="s">
        <v>64</v>
      </c>
      <c r="R628" s="26" t="s">
        <v>54</v>
      </c>
      <c r="S628" s="26" t="s">
        <v>531</v>
      </c>
      <c r="T628" s="54">
        <v>1.79</v>
      </c>
      <c r="U628" s="36" t="s">
        <v>1005</v>
      </c>
      <c r="V628" s="43">
        <v>2.6499999999999999E-2</v>
      </c>
      <c r="W628" s="43">
        <v>5.3199999999999997E-2</v>
      </c>
      <c r="X628" s="26" t="s">
        <v>347</v>
      </c>
      <c r="Z628" s="42">
        <v>37857.300000000003</v>
      </c>
      <c r="AA628" s="42">
        <v>1</v>
      </c>
      <c r="AB628" s="42">
        <v>96.37</v>
      </c>
      <c r="AC628" s="42">
        <v>0</v>
      </c>
      <c r="AD628" s="42">
        <v>36.483080000000001</v>
      </c>
      <c r="AG628" s="26" t="s">
        <v>15</v>
      </c>
      <c r="AH628" s="43">
        <v>7.3921859338354896E-5</v>
      </c>
      <c r="AI628" s="43">
        <v>2.5479639000000002E-4</v>
      </c>
      <c r="AJ628" s="43">
        <v>9.1041132518664958E-5</v>
      </c>
    </row>
    <row r="629" spans="1:36" x14ac:dyDescent="0.2">
      <c r="A629" s="26">
        <v>7956</v>
      </c>
      <c r="B629" s="26">
        <v>12955</v>
      </c>
      <c r="C629" s="26" t="s">
        <v>2307</v>
      </c>
      <c r="D629" s="26">
        <v>53368</v>
      </c>
      <c r="E629" s="26" t="s">
        <v>204</v>
      </c>
      <c r="F629" s="26" t="s">
        <v>2308</v>
      </c>
      <c r="G629" s="26" t="s">
        <v>2309</v>
      </c>
      <c r="H629" s="26" t="s">
        <v>69</v>
      </c>
      <c r="I629" s="26" t="s">
        <v>114</v>
      </c>
      <c r="J629" s="26" t="s">
        <v>51</v>
      </c>
      <c r="K629" s="26" t="s">
        <v>167</v>
      </c>
      <c r="L629" s="26" t="s">
        <v>433</v>
      </c>
      <c r="M629" s="26" t="s">
        <v>165</v>
      </c>
      <c r="N629" s="26" t="s">
        <v>126</v>
      </c>
      <c r="O629" s="26" t="s">
        <v>57</v>
      </c>
      <c r="P629" s="26" t="s">
        <v>733</v>
      </c>
      <c r="Q629" s="26" t="s">
        <v>59</v>
      </c>
      <c r="R629" s="26" t="s">
        <v>54</v>
      </c>
      <c r="S629" s="26" t="s">
        <v>531</v>
      </c>
      <c r="T629" s="54">
        <v>0.99199999999999999</v>
      </c>
      <c r="U629" s="36">
        <v>46023</v>
      </c>
      <c r="V629" s="43">
        <v>3.3700000000000001E-2</v>
      </c>
      <c r="W629" s="43">
        <v>5.8599999999999999E-2</v>
      </c>
      <c r="X629" s="26" t="s">
        <v>347</v>
      </c>
      <c r="Z629" s="42">
        <v>6137.67</v>
      </c>
      <c r="AA629" s="42">
        <v>1</v>
      </c>
      <c r="AB629" s="42">
        <v>100.76</v>
      </c>
      <c r="AC629" s="42">
        <v>0.17968000000000001</v>
      </c>
      <c r="AD629" s="42">
        <v>6.3639999999999999</v>
      </c>
      <c r="AG629" s="26" t="s">
        <v>15</v>
      </c>
      <c r="AH629" s="43">
        <v>8.7681000000000003E-5</v>
      </c>
      <c r="AI629" s="43">
        <v>4.4445924808174003E-5</v>
      </c>
      <c r="AJ629" s="43">
        <v>1.5880944463811274E-5</v>
      </c>
    </row>
    <row r="630" spans="1:36" x14ac:dyDescent="0.2">
      <c r="A630" s="26">
        <v>7956</v>
      </c>
      <c r="B630" s="26">
        <v>12955</v>
      </c>
      <c r="C630" s="26" t="s">
        <v>959</v>
      </c>
      <c r="D630" s="26">
        <v>514892801</v>
      </c>
      <c r="E630" s="26" t="s">
        <v>203</v>
      </c>
      <c r="F630" s="26" t="s">
        <v>1009</v>
      </c>
      <c r="G630" s="26" t="s">
        <v>1010</v>
      </c>
      <c r="H630" s="26" t="s">
        <v>69</v>
      </c>
      <c r="I630" s="26" t="s">
        <v>112</v>
      </c>
      <c r="J630" s="26" t="s">
        <v>51</v>
      </c>
      <c r="K630" s="26" t="s">
        <v>51</v>
      </c>
      <c r="L630" s="26" t="s">
        <v>433</v>
      </c>
      <c r="M630" s="26" t="s">
        <v>165</v>
      </c>
      <c r="N630" s="26" t="s">
        <v>136</v>
      </c>
      <c r="O630" s="26" t="s">
        <v>57</v>
      </c>
      <c r="P630" s="26" t="s">
        <v>737</v>
      </c>
      <c r="Q630" s="26" t="s">
        <v>59</v>
      </c>
      <c r="R630" s="26" t="s">
        <v>54</v>
      </c>
      <c r="S630" s="26" t="s">
        <v>531</v>
      </c>
      <c r="T630" s="54">
        <v>2.8279999999999998</v>
      </c>
      <c r="U630" s="36">
        <v>47610</v>
      </c>
      <c r="V630" s="43">
        <v>2.6200000000000001E-2</v>
      </c>
      <c r="W630" s="43">
        <v>5.0500000000000003E-2</v>
      </c>
      <c r="X630" s="26" t="s">
        <v>347</v>
      </c>
      <c r="Z630" s="42">
        <v>144717.95000000001</v>
      </c>
      <c r="AA630" s="42">
        <v>1</v>
      </c>
      <c r="AB630" s="42">
        <v>93.55</v>
      </c>
      <c r="AC630" s="42">
        <v>1.89581</v>
      </c>
      <c r="AD630" s="42">
        <v>137.27945</v>
      </c>
      <c r="AG630" s="26" t="s">
        <v>15</v>
      </c>
      <c r="AH630" s="43">
        <v>3.36837242E-4</v>
      </c>
      <c r="AI630" s="43">
        <v>9.5875425999999997E-4</v>
      </c>
      <c r="AJ630" s="43">
        <v>3.425718606965048E-4</v>
      </c>
    </row>
    <row r="631" spans="1:36" x14ac:dyDescent="0.2">
      <c r="A631" s="26">
        <v>7956</v>
      </c>
      <c r="B631" s="26">
        <v>12955</v>
      </c>
      <c r="C631" s="26" t="s">
        <v>713</v>
      </c>
      <c r="D631" s="26">
        <v>510560188</v>
      </c>
      <c r="E631" s="26" t="s">
        <v>203</v>
      </c>
      <c r="F631" s="26" t="s">
        <v>1011</v>
      </c>
      <c r="G631" s="26" t="s">
        <v>1012</v>
      </c>
      <c r="H631" s="26" t="s">
        <v>69</v>
      </c>
      <c r="I631" s="26" t="s">
        <v>113</v>
      </c>
      <c r="J631" s="26" t="s">
        <v>51</v>
      </c>
      <c r="K631" s="26" t="s">
        <v>51</v>
      </c>
      <c r="L631" s="26" t="s">
        <v>433</v>
      </c>
      <c r="M631" s="26" t="s">
        <v>165</v>
      </c>
      <c r="N631" s="26" t="s">
        <v>358</v>
      </c>
      <c r="O631" s="26" t="s">
        <v>57</v>
      </c>
      <c r="P631" s="26" t="s">
        <v>750</v>
      </c>
      <c r="Q631" s="26" t="s">
        <v>64</v>
      </c>
      <c r="R631" s="26" t="s">
        <v>54</v>
      </c>
      <c r="S631" s="26" t="s">
        <v>531</v>
      </c>
      <c r="T631" s="54">
        <v>1.54</v>
      </c>
      <c r="U631" s="36" t="s">
        <v>1013</v>
      </c>
      <c r="V631" s="43">
        <v>2.5700000000000001E-2</v>
      </c>
      <c r="W631" s="43">
        <v>2.8799999999999999E-2</v>
      </c>
      <c r="X631" s="26" t="s">
        <v>347</v>
      </c>
      <c r="Z631" s="42">
        <v>90588.24</v>
      </c>
      <c r="AA631" s="42">
        <v>1</v>
      </c>
      <c r="AB631" s="42">
        <v>116.39</v>
      </c>
      <c r="AC631" s="42">
        <v>0</v>
      </c>
      <c r="AD631" s="42">
        <v>105.43565</v>
      </c>
      <c r="AG631" s="26" t="s">
        <v>15</v>
      </c>
      <c r="AH631" s="43">
        <v>8.5775743450419199E-5</v>
      </c>
      <c r="AI631" s="43">
        <v>7.3635841699999996E-4</v>
      </c>
      <c r="AJ631" s="43">
        <v>2.6310774703894454E-4</v>
      </c>
    </row>
    <row r="632" spans="1:36" x14ac:dyDescent="0.2">
      <c r="A632" s="26">
        <v>7956</v>
      </c>
      <c r="B632" s="26">
        <v>12955</v>
      </c>
      <c r="C632" s="26" t="s">
        <v>778</v>
      </c>
      <c r="D632" s="26">
        <v>520017393</v>
      </c>
      <c r="E632" s="26" t="s">
        <v>203</v>
      </c>
      <c r="F632" s="26" t="s">
        <v>779</v>
      </c>
      <c r="G632" s="26" t="s">
        <v>780</v>
      </c>
      <c r="H632" s="26" t="s">
        <v>69</v>
      </c>
      <c r="I632" s="26" t="s">
        <v>112</v>
      </c>
      <c r="J632" s="26" t="s">
        <v>51</v>
      </c>
      <c r="K632" s="26" t="s">
        <v>51</v>
      </c>
      <c r="L632" s="26" t="s">
        <v>433</v>
      </c>
      <c r="M632" s="26" t="s">
        <v>165</v>
      </c>
      <c r="N632" s="26" t="s">
        <v>357</v>
      </c>
      <c r="O632" s="26" t="s">
        <v>57</v>
      </c>
      <c r="P632" s="26" t="s">
        <v>530</v>
      </c>
      <c r="Q632" s="26" t="s">
        <v>59</v>
      </c>
      <c r="R632" s="26" t="s">
        <v>54</v>
      </c>
      <c r="S632" s="26" t="s">
        <v>531</v>
      </c>
      <c r="T632" s="54">
        <v>1.6870000000000001</v>
      </c>
      <c r="U632" s="36" t="s">
        <v>781</v>
      </c>
      <c r="V632" s="43">
        <v>1.44E-2</v>
      </c>
      <c r="W632" s="43">
        <v>4.4699999999999997E-2</v>
      </c>
      <c r="X632" s="26" t="s">
        <v>347</v>
      </c>
      <c r="Z632" s="42">
        <v>304401.86</v>
      </c>
      <c r="AA632" s="42">
        <v>1</v>
      </c>
      <c r="AB632" s="42">
        <v>95.47</v>
      </c>
      <c r="AC632" s="42">
        <v>0</v>
      </c>
      <c r="AD632" s="42">
        <v>290.61246</v>
      </c>
      <c r="AG632" s="26" t="s">
        <v>15</v>
      </c>
      <c r="AH632" s="43">
        <v>8.6971960000000001E-4</v>
      </c>
      <c r="AI632" s="43">
        <v>2.0296259489999999E-3</v>
      </c>
      <c r="AJ632" s="43">
        <v>7.2520432711369823E-4</v>
      </c>
    </row>
    <row r="633" spans="1:36" x14ac:dyDescent="0.2">
      <c r="A633" s="26">
        <v>7956</v>
      </c>
      <c r="B633" s="26">
        <v>12955</v>
      </c>
      <c r="C633" s="26" t="s">
        <v>999</v>
      </c>
      <c r="D633" s="26">
        <v>515334662</v>
      </c>
      <c r="E633" s="26" t="s">
        <v>203</v>
      </c>
      <c r="F633" s="26" t="s">
        <v>1014</v>
      </c>
      <c r="G633" s="26" t="s">
        <v>1015</v>
      </c>
      <c r="H633" s="26" t="s">
        <v>69</v>
      </c>
      <c r="I633" s="26" t="s">
        <v>114</v>
      </c>
      <c r="J633" s="26" t="s">
        <v>51</v>
      </c>
      <c r="K633" s="26" t="s">
        <v>51</v>
      </c>
      <c r="L633" s="26" t="s">
        <v>433</v>
      </c>
      <c r="M633" s="26" t="s">
        <v>165</v>
      </c>
      <c r="N633" s="26" t="s">
        <v>140</v>
      </c>
      <c r="O633" s="26" t="s">
        <v>57</v>
      </c>
      <c r="P633" s="26" t="s">
        <v>776</v>
      </c>
      <c r="Q633" s="26" t="s">
        <v>64</v>
      </c>
      <c r="R633" s="26" t="s">
        <v>54</v>
      </c>
      <c r="S633" s="26" t="s">
        <v>531</v>
      </c>
      <c r="T633" s="54">
        <v>2.8769999999999998</v>
      </c>
      <c r="U633" s="36" t="s">
        <v>1002</v>
      </c>
      <c r="V633" s="43">
        <v>4.6899999999999997E-2</v>
      </c>
      <c r="W633" s="43">
        <v>7.4399999999999994E-2</v>
      </c>
      <c r="X633" s="26" t="s">
        <v>347</v>
      </c>
      <c r="Z633" s="42">
        <v>739906.18</v>
      </c>
      <c r="AA633" s="42">
        <v>1</v>
      </c>
      <c r="AB633" s="42">
        <v>99.5</v>
      </c>
      <c r="AC633" s="42">
        <v>0</v>
      </c>
      <c r="AD633" s="42">
        <v>736.20664999999997</v>
      </c>
      <c r="AG633" s="26" t="s">
        <v>15</v>
      </c>
      <c r="AH633" s="43">
        <v>6.4394911299999998E-4</v>
      </c>
      <c r="AI633" s="43">
        <v>5.1416381839999997E-3</v>
      </c>
      <c r="AJ633" s="43">
        <v>1.8371553932335864E-3</v>
      </c>
    </row>
    <row r="634" spans="1:36" x14ac:dyDescent="0.2">
      <c r="A634" s="26">
        <v>7956</v>
      </c>
      <c r="B634" s="26">
        <v>12955</v>
      </c>
      <c r="C634" s="26" t="s">
        <v>1016</v>
      </c>
      <c r="D634" s="26">
        <v>513569780</v>
      </c>
      <c r="E634" s="26" t="s">
        <v>203</v>
      </c>
      <c r="F634" s="26" t="s">
        <v>1017</v>
      </c>
      <c r="G634" s="26" t="s">
        <v>1018</v>
      </c>
      <c r="H634" s="26" t="s">
        <v>69</v>
      </c>
      <c r="I634" s="26" t="s">
        <v>113</v>
      </c>
      <c r="J634" s="26" t="s">
        <v>51</v>
      </c>
      <c r="K634" s="26" t="s">
        <v>51</v>
      </c>
      <c r="L634" s="26" t="s">
        <v>433</v>
      </c>
      <c r="M634" s="26" t="s">
        <v>165</v>
      </c>
      <c r="N634" s="26" t="s">
        <v>357</v>
      </c>
      <c r="O634" s="26" t="s">
        <v>57</v>
      </c>
      <c r="P634" s="26" t="s">
        <v>530</v>
      </c>
      <c r="Q634" s="26" t="s">
        <v>59</v>
      </c>
      <c r="R634" s="26" t="s">
        <v>54</v>
      </c>
      <c r="S634" s="26" t="s">
        <v>531</v>
      </c>
      <c r="T634" s="54">
        <v>1.506</v>
      </c>
      <c r="U634" s="36" t="s">
        <v>827</v>
      </c>
      <c r="V634" s="43">
        <v>8.3000000000000001E-3</v>
      </c>
      <c r="W634" s="43">
        <v>2.41E-2</v>
      </c>
      <c r="X634" s="26" t="s">
        <v>347</v>
      </c>
      <c r="Z634" s="42">
        <v>262500</v>
      </c>
      <c r="AA634" s="42">
        <v>1</v>
      </c>
      <c r="AB634" s="42">
        <v>113.58</v>
      </c>
      <c r="AC634" s="42">
        <v>0</v>
      </c>
      <c r="AD634" s="42">
        <v>298.14749999999998</v>
      </c>
      <c r="AG634" s="26" t="s">
        <v>15</v>
      </c>
      <c r="AH634" s="43">
        <v>2.7425490799999998E-4</v>
      </c>
      <c r="AI634" s="43">
        <v>2.0822503710000002E-3</v>
      </c>
      <c r="AJ634" s="43">
        <v>7.440075250666517E-4</v>
      </c>
    </row>
    <row r="635" spans="1:36" x14ac:dyDescent="0.2">
      <c r="A635" s="26">
        <v>7956</v>
      </c>
      <c r="B635" s="26">
        <v>12955</v>
      </c>
      <c r="C635" s="26" t="s">
        <v>1016</v>
      </c>
      <c r="D635" s="26">
        <v>513569780</v>
      </c>
      <c r="E635" s="26" t="s">
        <v>203</v>
      </c>
      <c r="F635" s="26" t="s">
        <v>1019</v>
      </c>
      <c r="G635" s="26" t="s">
        <v>1020</v>
      </c>
      <c r="H635" s="26" t="s">
        <v>69</v>
      </c>
      <c r="I635" s="26" t="s">
        <v>113</v>
      </c>
      <c r="J635" s="26" t="s">
        <v>51</v>
      </c>
      <c r="K635" s="26" t="s">
        <v>51</v>
      </c>
      <c r="L635" s="26" t="s">
        <v>433</v>
      </c>
      <c r="M635" s="26" t="s">
        <v>165</v>
      </c>
      <c r="N635" s="26" t="s">
        <v>357</v>
      </c>
      <c r="O635" s="26" t="s">
        <v>57</v>
      </c>
      <c r="P635" s="26" t="s">
        <v>530</v>
      </c>
      <c r="Q635" s="26" t="s">
        <v>59</v>
      </c>
      <c r="R635" s="26" t="s">
        <v>54</v>
      </c>
      <c r="S635" s="26" t="s">
        <v>531</v>
      </c>
      <c r="T635" s="54">
        <v>4.7859999999999996</v>
      </c>
      <c r="U635" s="36" t="s">
        <v>1021</v>
      </c>
      <c r="V635" s="43">
        <v>1.6500000000000001E-2</v>
      </c>
      <c r="W635" s="43">
        <v>2.4299999999999999E-2</v>
      </c>
      <c r="X635" s="26" t="s">
        <v>347</v>
      </c>
      <c r="Z635" s="42">
        <v>620000</v>
      </c>
      <c r="AA635" s="42">
        <v>1</v>
      </c>
      <c r="AB635" s="42">
        <v>112.1</v>
      </c>
      <c r="AC635" s="42">
        <v>0</v>
      </c>
      <c r="AD635" s="42">
        <v>695.02</v>
      </c>
      <c r="AG635" s="26" t="s">
        <v>15</v>
      </c>
      <c r="AH635" s="43">
        <v>2.93057745E-4</v>
      </c>
      <c r="AI635" s="43">
        <v>4.853992247E-3</v>
      </c>
      <c r="AJ635" s="43">
        <v>1.7343768103768244E-3</v>
      </c>
    </row>
    <row r="636" spans="1:36" x14ac:dyDescent="0.2">
      <c r="A636" s="26">
        <v>7956</v>
      </c>
      <c r="B636" s="26">
        <v>12955</v>
      </c>
      <c r="C636" s="26" t="s">
        <v>1022</v>
      </c>
      <c r="D636" s="26">
        <v>513436394</v>
      </c>
      <c r="E636" s="26" t="s">
        <v>203</v>
      </c>
      <c r="F636" s="26" t="s">
        <v>1023</v>
      </c>
      <c r="G636" s="26" t="s">
        <v>1024</v>
      </c>
      <c r="H636" s="26" t="s">
        <v>69</v>
      </c>
      <c r="I636" s="26" t="s">
        <v>113</v>
      </c>
      <c r="J636" s="26" t="s">
        <v>51</v>
      </c>
      <c r="K636" s="26" t="s">
        <v>51</v>
      </c>
      <c r="L636" s="26" t="s">
        <v>433</v>
      </c>
      <c r="M636" s="26" t="s">
        <v>165</v>
      </c>
      <c r="N636" s="26" t="s">
        <v>131</v>
      </c>
      <c r="O636" s="26" t="s">
        <v>57</v>
      </c>
      <c r="P636" s="26" t="s">
        <v>708</v>
      </c>
      <c r="Q636" s="26" t="s">
        <v>64</v>
      </c>
      <c r="R636" s="26" t="s">
        <v>54</v>
      </c>
      <c r="S636" s="26" t="s">
        <v>531</v>
      </c>
      <c r="T636" s="54">
        <v>5.351</v>
      </c>
      <c r="U636" s="36" t="s">
        <v>1025</v>
      </c>
      <c r="V636" s="43">
        <v>2.6499999999999999E-2</v>
      </c>
      <c r="W636" s="43">
        <v>2.3599999999999999E-2</v>
      </c>
      <c r="X636" s="26" t="s">
        <v>347</v>
      </c>
      <c r="Z636" s="42">
        <v>29299.360000000001</v>
      </c>
      <c r="AA636" s="42">
        <v>1</v>
      </c>
      <c r="AB636" s="42">
        <v>117.81</v>
      </c>
      <c r="AC636" s="42">
        <v>0</v>
      </c>
      <c r="AD636" s="42">
        <v>34.517580000000002</v>
      </c>
      <c r="AG636" s="26" t="s">
        <v>15</v>
      </c>
      <c r="AH636" s="43">
        <v>2.0060395282181899E-5</v>
      </c>
      <c r="AI636" s="43">
        <v>2.41069416E-4</v>
      </c>
      <c r="AJ636" s="43">
        <v>8.6136356223312814E-5</v>
      </c>
    </row>
    <row r="637" spans="1:36" x14ac:dyDescent="0.2">
      <c r="A637" s="26">
        <v>7956</v>
      </c>
      <c r="B637" s="26">
        <v>12955</v>
      </c>
      <c r="C637" s="26" t="s">
        <v>811</v>
      </c>
      <c r="D637" s="26">
        <v>512607888</v>
      </c>
      <c r="E637" s="26" t="s">
        <v>203</v>
      </c>
      <c r="F637" s="26" t="s">
        <v>1026</v>
      </c>
      <c r="G637" s="26" t="s">
        <v>1027</v>
      </c>
      <c r="H637" s="26" t="s">
        <v>69</v>
      </c>
      <c r="I637" s="26" t="s">
        <v>112</v>
      </c>
      <c r="J637" s="26" t="s">
        <v>51</v>
      </c>
      <c r="K637" s="26" t="s">
        <v>51</v>
      </c>
      <c r="L637" s="26" t="s">
        <v>433</v>
      </c>
      <c r="M637" s="26" t="s">
        <v>165</v>
      </c>
      <c r="N637" s="26" t="s">
        <v>132</v>
      </c>
      <c r="O637" s="26" t="s">
        <v>57</v>
      </c>
      <c r="P637" s="26" t="s">
        <v>750</v>
      </c>
      <c r="Q637" s="26" t="s">
        <v>64</v>
      </c>
      <c r="R637" s="26" t="s">
        <v>54</v>
      </c>
      <c r="S637" s="26" t="s">
        <v>531</v>
      </c>
      <c r="T637" s="54">
        <v>1.2210000000000001</v>
      </c>
      <c r="U637" s="36" t="s">
        <v>827</v>
      </c>
      <c r="V637" s="43">
        <v>3.2500000000000001E-2</v>
      </c>
      <c r="W637" s="43">
        <v>4.7600000000000003E-2</v>
      </c>
      <c r="X637" s="26" t="s">
        <v>347</v>
      </c>
      <c r="Z637" s="42">
        <v>175085.46</v>
      </c>
      <c r="AA637" s="42">
        <v>1</v>
      </c>
      <c r="AB637" s="42">
        <v>98.29</v>
      </c>
      <c r="AC637" s="42">
        <v>0</v>
      </c>
      <c r="AD637" s="42">
        <v>172.0915</v>
      </c>
      <c r="AG637" s="26" t="s">
        <v>15</v>
      </c>
      <c r="AH637" s="43">
        <v>8.2868885100000002E-4</v>
      </c>
      <c r="AI637" s="43">
        <v>1.2018802429999999E-3</v>
      </c>
      <c r="AJ637" s="43">
        <v>4.2944304748491162E-4</v>
      </c>
    </row>
    <row r="638" spans="1:36" x14ac:dyDescent="0.2">
      <c r="A638" s="26">
        <v>7956</v>
      </c>
      <c r="B638" s="26">
        <v>12955</v>
      </c>
      <c r="C638" s="26" t="s">
        <v>763</v>
      </c>
      <c r="D638" s="26">
        <v>513623314</v>
      </c>
      <c r="E638" s="26" t="s">
        <v>203</v>
      </c>
      <c r="F638" s="26" t="s">
        <v>1028</v>
      </c>
      <c r="G638" s="26" t="s">
        <v>1029</v>
      </c>
      <c r="H638" s="26" t="s">
        <v>69</v>
      </c>
      <c r="I638" s="26" t="s">
        <v>113</v>
      </c>
      <c r="J638" s="26" t="s">
        <v>51</v>
      </c>
      <c r="K638" s="26" t="s">
        <v>51</v>
      </c>
      <c r="L638" s="26" t="s">
        <v>433</v>
      </c>
      <c r="M638" s="26" t="s">
        <v>165</v>
      </c>
      <c r="N638" s="26" t="s">
        <v>357</v>
      </c>
      <c r="O638" s="26" t="s">
        <v>57</v>
      </c>
      <c r="P638" s="26" t="s">
        <v>728</v>
      </c>
      <c r="Q638" s="26" t="s">
        <v>59</v>
      </c>
      <c r="R638" s="26" t="s">
        <v>54</v>
      </c>
      <c r="S638" s="26" t="s">
        <v>531</v>
      </c>
      <c r="T638" s="54">
        <v>2.6680000000000001</v>
      </c>
      <c r="U638" s="36" t="s">
        <v>1030</v>
      </c>
      <c r="V638" s="43">
        <v>1.8200000000000001E-2</v>
      </c>
      <c r="W638" s="43">
        <v>2.4799999999999999E-2</v>
      </c>
      <c r="X638" s="26" t="s">
        <v>347</v>
      </c>
      <c r="Z638" s="42">
        <v>16561.18</v>
      </c>
      <c r="AA638" s="42">
        <v>1</v>
      </c>
      <c r="AB638" s="42">
        <v>113.59</v>
      </c>
      <c r="AC638" s="42">
        <v>0</v>
      </c>
      <c r="AD638" s="42">
        <v>18.81184</v>
      </c>
      <c r="AG638" s="26" t="s">
        <v>15</v>
      </c>
      <c r="AH638" s="43">
        <v>3.3091791457641001E-5</v>
      </c>
      <c r="AI638" s="43">
        <v>1.31381148E-4</v>
      </c>
      <c r="AJ638" s="43">
        <v>4.6943712492473834E-5</v>
      </c>
    </row>
    <row r="639" spans="1:36" x14ac:dyDescent="0.2">
      <c r="A639" s="26">
        <v>7956</v>
      </c>
      <c r="B639" s="26">
        <v>12955</v>
      </c>
      <c r="C639" s="26" t="s">
        <v>996</v>
      </c>
      <c r="D639" s="26">
        <v>511399388</v>
      </c>
      <c r="E639" s="26" t="s">
        <v>203</v>
      </c>
      <c r="F639" s="26" t="s">
        <v>1031</v>
      </c>
      <c r="G639" s="26" t="s">
        <v>1032</v>
      </c>
      <c r="H639" s="26" t="s">
        <v>69</v>
      </c>
      <c r="I639" s="26" t="s">
        <v>112</v>
      </c>
      <c r="J639" s="26" t="s">
        <v>51</v>
      </c>
      <c r="K639" s="26" t="s">
        <v>51</v>
      </c>
      <c r="L639" s="26" t="s">
        <v>433</v>
      </c>
      <c r="M639" s="26" t="s">
        <v>165</v>
      </c>
      <c r="N639" s="26" t="s">
        <v>84</v>
      </c>
      <c r="O639" s="26" t="s">
        <v>57</v>
      </c>
      <c r="P639" s="26" t="s">
        <v>776</v>
      </c>
      <c r="Q639" s="26" t="s">
        <v>64</v>
      </c>
      <c r="R639" s="26" t="s">
        <v>54</v>
      </c>
      <c r="S639" s="26" t="s">
        <v>531</v>
      </c>
      <c r="T639" s="54">
        <v>0.49299999999999999</v>
      </c>
      <c r="U639" s="36" t="s">
        <v>792</v>
      </c>
      <c r="V639" s="43">
        <v>4.1700000000000001E-2</v>
      </c>
      <c r="W639" s="43">
        <v>5.2699999999999997E-2</v>
      </c>
      <c r="X639" s="26" t="s">
        <v>347</v>
      </c>
      <c r="Z639" s="42">
        <v>29250</v>
      </c>
      <c r="AA639" s="42">
        <v>1</v>
      </c>
      <c r="AB639" s="42">
        <v>99.53</v>
      </c>
      <c r="AC639" s="42">
        <v>0</v>
      </c>
      <c r="AD639" s="42">
        <v>29.11252</v>
      </c>
      <c r="AG639" s="26" t="s">
        <v>15</v>
      </c>
      <c r="AH639" s="43">
        <v>2.8033513699999999E-4</v>
      </c>
      <c r="AI639" s="43">
        <v>2.0332069000000001E-4</v>
      </c>
      <c r="AJ639" s="43">
        <v>7.2648383614329823E-5</v>
      </c>
    </row>
    <row r="640" spans="1:36" x14ac:dyDescent="0.2">
      <c r="A640" s="26">
        <v>7956</v>
      </c>
      <c r="B640" s="26">
        <v>12955</v>
      </c>
      <c r="C640" s="26" t="s">
        <v>1033</v>
      </c>
      <c r="D640" s="26">
        <v>515327120</v>
      </c>
      <c r="E640" s="26" t="s">
        <v>203</v>
      </c>
      <c r="F640" s="26" t="s">
        <v>1034</v>
      </c>
      <c r="G640" s="26" t="s">
        <v>1035</v>
      </c>
      <c r="H640" s="26" t="s">
        <v>69</v>
      </c>
      <c r="I640" s="26" t="s">
        <v>113</v>
      </c>
      <c r="J640" s="26" t="s">
        <v>51</v>
      </c>
      <c r="K640" s="26" t="s">
        <v>51</v>
      </c>
      <c r="L640" s="26" t="s">
        <v>433</v>
      </c>
      <c r="M640" s="26" t="s">
        <v>165</v>
      </c>
      <c r="N640" s="26" t="s">
        <v>357</v>
      </c>
      <c r="O640" s="26" t="s">
        <v>57</v>
      </c>
      <c r="P640" s="26" t="s">
        <v>742</v>
      </c>
      <c r="Q640" s="26" t="s">
        <v>64</v>
      </c>
      <c r="R640" s="26" t="s">
        <v>54</v>
      </c>
      <c r="S640" s="26" t="s">
        <v>531</v>
      </c>
      <c r="T640" s="54">
        <v>2.72</v>
      </c>
      <c r="U640" s="36" t="s">
        <v>1036</v>
      </c>
      <c r="V640" s="43">
        <v>2.75E-2</v>
      </c>
      <c r="W640" s="43">
        <v>2.5899999999999999E-2</v>
      </c>
      <c r="X640" s="26" t="s">
        <v>347</v>
      </c>
      <c r="Z640" s="42">
        <v>323459.02</v>
      </c>
      <c r="AA640" s="42">
        <v>1</v>
      </c>
      <c r="AB640" s="42">
        <v>115.11</v>
      </c>
      <c r="AC640" s="42">
        <v>0</v>
      </c>
      <c r="AD640" s="42">
        <v>372.33368000000002</v>
      </c>
      <c r="AG640" s="26" t="s">
        <v>15</v>
      </c>
      <c r="AH640" s="43">
        <v>6.3479409200000001E-4</v>
      </c>
      <c r="AI640" s="43">
        <v>2.6003637240000002E-3</v>
      </c>
      <c r="AJ640" s="43">
        <v>9.2913426996959114E-4</v>
      </c>
    </row>
    <row r="641" spans="1:36" x14ac:dyDescent="0.2">
      <c r="A641" s="26">
        <v>7956</v>
      </c>
      <c r="B641" s="26">
        <v>12955</v>
      </c>
      <c r="C641" s="26" t="s">
        <v>782</v>
      </c>
      <c r="D641" s="26">
        <v>633896</v>
      </c>
      <c r="E641" s="26" t="s">
        <v>204</v>
      </c>
      <c r="F641" s="26" t="s">
        <v>783</v>
      </c>
      <c r="G641" s="26" t="s">
        <v>784</v>
      </c>
      <c r="H641" s="26" t="s">
        <v>69</v>
      </c>
      <c r="I641" s="26" t="s">
        <v>114</v>
      </c>
      <c r="J641" s="26" t="s">
        <v>51</v>
      </c>
      <c r="K641" s="26" t="s">
        <v>168</v>
      </c>
      <c r="L641" s="26" t="s">
        <v>433</v>
      </c>
      <c r="M641" s="26" t="s">
        <v>165</v>
      </c>
      <c r="N641" s="26" t="s">
        <v>358</v>
      </c>
      <c r="O641" s="26" t="s">
        <v>57</v>
      </c>
      <c r="P641" s="26" t="s">
        <v>742</v>
      </c>
      <c r="Q641" s="26" t="s">
        <v>64</v>
      </c>
      <c r="R641" s="26" t="s">
        <v>54</v>
      </c>
      <c r="S641" s="26" t="s">
        <v>531</v>
      </c>
      <c r="T641" s="54">
        <v>2.7810000000000001</v>
      </c>
      <c r="U641" s="36">
        <v>47033</v>
      </c>
      <c r="V641" s="43">
        <v>4.2999999999999997E-2</v>
      </c>
      <c r="W641" s="43">
        <v>7.7600000000000002E-2</v>
      </c>
      <c r="X641" s="26" t="s">
        <v>347</v>
      </c>
      <c r="Z641" s="42">
        <v>533049.39</v>
      </c>
      <c r="AA641" s="42">
        <v>1</v>
      </c>
      <c r="AB641" s="42">
        <v>88.4</v>
      </c>
      <c r="AC641" s="42">
        <v>0</v>
      </c>
      <c r="AD641" s="42">
        <v>471.21566000000001</v>
      </c>
      <c r="AG641" s="26" t="s">
        <v>15</v>
      </c>
      <c r="AH641" s="43">
        <v>4.8936803099999999E-4</v>
      </c>
      <c r="AI641" s="43">
        <v>3.2909515700000002E-3</v>
      </c>
      <c r="AJ641" s="43">
        <v>1.1758877635037988E-3</v>
      </c>
    </row>
    <row r="642" spans="1:36" x14ac:dyDescent="0.2">
      <c r="A642" s="26">
        <v>7956</v>
      </c>
      <c r="B642" s="26">
        <v>12955</v>
      </c>
      <c r="C642" s="26" t="s">
        <v>763</v>
      </c>
      <c r="D642" s="26">
        <v>513623314</v>
      </c>
      <c r="E642" s="26" t="s">
        <v>203</v>
      </c>
      <c r="F642" s="26" t="s">
        <v>1037</v>
      </c>
      <c r="G642" s="26" t="s">
        <v>1038</v>
      </c>
      <c r="H642" s="26" t="s">
        <v>69</v>
      </c>
      <c r="I642" s="26" t="s">
        <v>113</v>
      </c>
      <c r="J642" s="26" t="s">
        <v>51</v>
      </c>
      <c r="K642" s="26" t="s">
        <v>51</v>
      </c>
      <c r="L642" s="26" t="s">
        <v>433</v>
      </c>
      <c r="M642" s="26" t="s">
        <v>165</v>
      </c>
      <c r="N642" s="26" t="s">
        <v>357</v>
      </c>
      <c r="O642" s="26" t="s">
        <v>57</v>
      </c>
      <c r="P642" s="26" t="s">
        <v>733</v>
      </c>
      <c r="Q642" s="26" t="s">
        <v>59</v>
      </c>
      <c r="R642" s="26" t="s">
        <v>54</v>
      </c>
      <c r="S642" s="26" t="s">
        <v>531</v>
      </c>
      <c r="T642" s="54">
        <v>2.5019999999999998</v>
      </c>
      <c r="U642" s="36" t="s">
        <v>1039</v>
      </c>
      <c r="V642" s="43">
        <v>3.3500000000000002E-2</v>
      </c>
      <c r="W642" s="43">
        <v>2.7699999999999999E-2</v>
      </c>
      <c r="X642" s="26" t="s">
        <v>347</v>
      </c>
      <c r="Z642" s="42">
        <v>80714.289999999994</v>
      </c>
      <c r="AA642" s="42">
        <v>1</v>
      </c>
      <c r="AB642" s="42">
        <v>117.95</v>
      </c>
      <c r="AC642" s="42">
        <v>0</v>
      </c>
      <c r="AD642" s="42">
        <v>95.202510000000004</v>
      </c>
      <c r="AG642" s="26" t="s">
        <v>15</v>
      </c>
      <c r="AH642" s="43">
        <v>1.2717022000000001E-4</v>
      </c>
      <c r="AI642" s="43">
        <v>6.64890572E-4</v>
      </c>
      <c r="AJ642" s="43">
        <v>2.3757161755585127E-4</v>
      </c>
    </row>
    <row r="643" spans="1:36" x14ac:dyDescent="0.2">
      <c r="A643" s="26">
        <v>7956</v>
      </c>
      <c r="B643" s="26">
        <v>12955</v>
      </c>
      <c r="C643" s="26" t="s">
        <v>785</v>
      </c>
      <c r="D643" s="26">
        <v>520044314</v>
      </c>
      <c r="E643" s="26" t="s">
        <v>203</v>
      </c>
      <c r="F643" s="26" t="s">
        <v>786</v>
      </c>
      <c r="G643" s="26" t="s">
        <v>787</v>
      </c>
      <c r="H643" s="26" t="s">
        <v>69</v>
      </c>
      <c r="I643" s="26" t="s">
        <v>112</v>
      </c>
      <c r="J643" s="26" t="s">
        <v>51</v>
      </c>
      <c r="K643" s="26" t="s">
        <v>51</v>
      </c>
      <c r="L643" s="26" t="s">
        <v>433</v>
      </c>
      <c r="M643" s="26" t="s">
        <v>165</v>
      </c>
      <c r="N643" s="26" t="s">
        <v>133</v>
      </c>
      <c r="O643" s="26" t="s">
        <v>57</v>
      </c>
      <c r="P643" s="26" t="s">
        <v>733</v>
      </c>
      <c r="Q643" s="26" t="s">
        <v>59</v>
      </c>
      <c r="R643" s="26" t="s">
        <v>54</v>
      </c>
      <c r="S643" s="26" t="s">
        <v>531</v>
      </c>
      <c r="T643" s="54">
        <v>1.827</v>
      </c>
      <c r="U643" s="36" t="s">
        <v>788</v>
      </c>
      <c r="V643" s="43">
        <v>0.04</v>
      </c>
      <c r="W643" s="43">
        <v>4.8300000000000003E-2</v>
      </c>
      <c r="X643" s="26" t="s">
        <v>347</v>
      </c>
      <c r="Z643" s="42">
        <v>840000</v>
      </c>
      <c r="AA643" s="42">
        <v>1</v>
      </c>
      <c r="AB643" s="42">
        <v>100.59</v>
      </c>
      <c r="AC643" s="42">
        <v>0</v>
      </c>
      <c r="AD643" s="42">
        <v>844.95600000000002</v>
      </c>
      <c r="AG643" s="26" t="s">
        <v>15</v>
      </c>
      <c r="AH643" s="43">
        <v>1.410379878E-3</v>
      </c>
      <c r="AI643" s="43">
        <v>5.901139352E-3</v>
      </c>
      <c r="AJ643" s="43">
        <v>2.1085322612137206E-3</v>
      </c>
    </row>
    <row r="644" spans="1:36" x14ac:dyDescent="0.2">
      <c r="A644" s="26">
        <v>7956</v>
      </c>
      <c r="B644" s="26">
        <v>12955</v>
      </c>
      <c r="C644" s="26" t="s">
        <v>705</v>
      </c>
      <c r="D644" s="26">
        <v>510960719</v>
      </c>
      <c r="E644" s="26" t="s">
        <v>203</v>
      </c>
      <c r="F644" s="26" t="s">
        <v>1040</v>
      </c>
      <c r="G644" s="26" t="s">
        <v>1041</v>
      </c>
      <c r="H644" s="26" t="s">
        <v>69</v>
      </c>
      <c r="I644" s="26" t="s">
        <v>113</v>
      </c>
      <c r="J644" s="26" t="s">
        <v>51</v>
      </c>
      <c r="K644" s="26" t="s">
        <v>51</v>
      </c>
      <c r="L644" s="26" t="s">
        <v>433</v>
      </c>
      <c r="M644" s="26" t="s">
        <v>165</v>
      </c>
      <c r="N644" s="26" t="s">
        <v>357</v>
      </c>
      <c r="O644" s="26" t="s">
        <v>57</v>
      </c>
      <c r="P644" s="26" t="s">
        <v>708</v>
      </c>
      <c r="Q644" s="26" t="s">
        <v>64</v>
      </c>
      <c r="R644" s="26" t="s">
        <v>54</v>
      </c>
      <c r="S644" s="26" t="s">
        <v>531</v>
      </c>
      <c r="T644" s="54">
        <v>2.3159999999999998</v>
      </c>
      <c r="U644" s="36" t="s">
        <v>1042</v>
      </c>
      <c r="V644" s="43">
        <v>1.77E-2</v>
      </c>
      <c r="W644" s="43">
        <v>2.5999999999999999E-2</v>
      </c>
      <c r="X644" s="26" t="s">
        <v>347</v>
      </c>
      <c r="Z644" s="42">
        <v>15402.22</v>
      </c>
      <c r="AA644" s="42">
        <v>1</v>
      </c>
      <c r="AB644" s="42">
        <v>113.1</v>
      </c>
      <c r="AC644" s="42">
        <v>0</v>
      </c>
      <c r="AD644" s="42">
        <v>17.419910000000002</v>
      </c>
      <c r="AG644" s="26" t="s">
        <v>15</v>
      </c>
      <c r="AH644" s="43">
        <v>5.9360018550276498E-6</v>
      </c>
      <c r="AI644" s="43">
        <v>1.21659963E-4</v>
      </c>
      <c r="AJ644" s="43">
        <v>4.3470242500721342E-5</v>
      </c>
    </row>
    <row r="645" spans="1:36" x14ac:dyDescent="0.2">
      <c r="A645" s="26">
        <v>7956</v>
      </c>
      <c r="B645" s="26">
        <v>12955</v>
      </c>
      <c r="C645" s="26" t="s">
        <v>705</v>
      </c>
      <c r="D645" s="26">
        <v>510960719</v>
      </c>
      <c r="E645" s="26" t="s">
        <v>203</v>
      </c>
      <c r="F645" s="26" t="s">
        <v>1043</v>
      </c>
      <c r="G645" s="26" t="s">
        <v>1044</v>
      </c>
      <c r="H645" s="26" t="s">
        <v>69</v>
      </c>
      <c r="I645" s="26" t="s">
        <v>113</v>
      </c>
      <c r="J645" s="26" t="s">
        <v>51</v>
      </c>
      <c r="K645" s="26" t="s">
        <v>51</v>
      </c>
      <c r="L645" s="26" t="s">
        <v>433</v>
      </c>
      <c r="M645" s="26" t="s">
        <v>165</v>
      </c>
      <c r="N645" s="26" t="s">
        <v>357</v>
      </c>
      <c r="O645" s="26" t="s">
        <v>57</v>
      </c>
      <c r="P645" s="26" t="s">
        <v>708</v>
      </c>
      <c r="Q645" s="26" t="s">
        <v>64</v>
      </c>
      <c r="R645" s="26" t="s">
        <v>54</v>
      </c>
      <c r="S645" s="26" t="s">
        <v>531</v>
      </c>
      <c r="T645" s="54">
        <v>5.2969999999999997</v>
      </c>
      <c r="U645" s="36" t="s">
        <v>1045</v>
      </c>
      <c r="V645" s="43">
        <v>2.4799999999999999E-2</v>
      </c>
      <c r="W645" s="43">
        <v>2.8400000000000002E-2</v>
      </c>
      <c r="X645" s="26" t="s">
        <v>347</v>
      </c>
      <c r="Z645" s="42">
        <v>369500</v>
      </c>
      <c r="AA645" s="42">
        <v>1</v>
      </c>
      <c r="AB645" s="42">
        <v>113.17</v>
      </c>
      <c r="AC645" s="42">
        <v>0</v>
      </c>
      <c r="AD645" s="42">
        <v>418.16314999999997</v>
      </c>
      <c r="AG645" s="26" t="s">
        <v>15</v>
      </c>
      <c r="AH645" s="43">
        <v>1.1215696499999999E-4</v>
      </c>
      <c r="AI645" s="43">
        <v>2.9204349340000001E-3</v>
      </c>
      <c r="AJ645" s="43">
        <v>1.0434987055252015E-3</v>
      </c>
    </row>
    <row r="646" spans="1:36" x14ac:dyDescent="0.2">
      <c r="A646" s="26">
        <v>7956</v>
      </c>
      <c r="B646" s="26">
        <v>12955</v>
      </c>
      <c r="C646" s="26" t="s">
        <v>769</v>
      </c>
      <c r="D646" s="26">
        <v>513765859</v>
      </c>
      <c r="E646" s="26" t="s">
        <v>203</v>
      </c>
      <c r="F646" s="26" t="s">
        <v>1046</v>
      </c>
      <c r="G646" s="26" t="s">
        <v>1047</v>
      </c>
      <c r="H646" s="26" t="s">
        <v>69</v>
      </c>
      <c r="I646" s="26" t="s">
        <v>113</v>
      </c>
      <c r="J646" s="26" t="s">
        <v>51</v>
      </c>
      <c r="K646" s="26" t="s">
        <v>51</v>
      </c>
      <c r="L646" s="26" t="s">
        <v>433</v>
      </c>
      <c r="M646" s="26" t="s">
        <v>165</v>
      </c>
      <c r="N646" s="26" t="s">
        <v>357</v>
      </c>
      <c r="O646" s="26" t="s">
        <v>57</v>
      </c>
      <c r="P646" s="26" t="s">
        <v>728</v>
      </c>
      <c r="Q646" s="26" t="s">
        <v>59</v>
      </c>
      <c r="R646" s="26" t="s">
        <v>54</v>
      </c>
      <c r="S646" s="26" t="s">
        <v>531</v>
      </c>
      <c r="T646" s="54">
        <v>2.5369999999999999</v>
      </c>
      <c r="U646" s="36" t="s">
        <v>648</v>
      </c>
      <c r="V646" s="43">
        <v>1.4200000000000001E-2</v>
      </c>
      <c r="W646" s="43">
        <v>2.6100000000000002E-2</v>
      </c>
      <c r="X646" s="26" t="s">
        <v>347</v>
      </c>
      <c r="Z646" s="42">
        <v>230796.25</v>
      </c>
      <c r="AA646" s="42">
        <v>1</v>
      </c>
      <c r="AB646" s="42">
        <v>112.13</v>
      </c>
      <c r="AC646" s="42">
        <v>0</v>
      </c>
      <c r="AD646" s="42">
        <v>258.79183999999998</v>
      </c>
      <c r="AG646" s="26" t="s">
        <v>15</v>
      </c>
      <c r="AH646" s="43">
        <v>2.2728171399999999E-4</v>
      </c>
      <c r="AI646" s="43">
        <v>1.8073919949999999E-3</v>
      </c>
      <c r="AJ646" s="43">
        <v>6.4579805762531939E-4</v>
      </c>
    </row>
    <row r="647" spans="1:36" x14ac:dyDescent="0.2">
      <c r="A647" s="26">
        <v>7956</v>
      </c>
      <c r="B647" s="26">
        <v>12955</v>
      </c>
      <c r="C647" s="26" t="s">
        <v>1048</v>
      </c>
      <c r="D647" s="26">
        <v>513957472</v>
      </c>
      <c r="E647" s="26" t="s">
        <v>203</v>
      </c>
      <c r="F647" s="26" t="s">
        <v>1049</v>
      </c>
      <c r="G647" s="26" t="s">
        <v>1050</v>
      </c>
      <c r="H647" s="26" t="s">
        <v>69</v>
      </c>
      <c r="I647" s="26" t="s">
        <v>112</v>
      </c>
      <c r="J647" s="26" t="s">
        <v>51</v>
      </c>
      <c r="K647" s="26" t="s">
        <v>51</v>
      </c>
      <c r="L647" s="26" t="s">
        <v>433</v>
      </c>
      <c r="M647" s="26" t="s">
        <v>165</v>
      </c>
      <c r="N647" s="26" t="s">
        <v>357</v>
      </c>
      <c r="O647" s="26" t="s">
        <v>57</v>
      </c>
      <c r="P647" s="26" t="s">
        <v>1051</v>
      </c>
      <c r="Q647" s="26" t="s">
        <v>64</v>
      </c>
      <c r="R647" s="26" t="s">
        <v>54</v>
      </c>
      <c r="S647" s="26" t="s">
        <v>531</v>
      </c>
      <c r="T647" s="54">
        <v>3.0350000000000001</v>
      </c>
      <c r="U647" s="36" t="s">
        <v>1052</v>
      </c>
      <c r="V647" s="43">
        <v>4.1000000000000002E-2</v>
      </c>
      <c r="W647" s="43">
        <v>5.5599999999999997E-2</v>
      </c>
      <c r="X647" s="26" t="s">
        <v>347</v>
      </c>
      <c r="Z647" s="42">
        <v>390549.9</v>
      </c>
      <c r="AA647" s="42">
        <v>1</v>
      </c>
      <c r="AB647" s="42">
        <v>96.61</v>
      </c>
      <c r="AC647" s="42">
        <v>0</v>
      </c>
      <c r="AD647" s="42">
        <v>377.31026000000003</v>
      </c>
      <c r="AG647" s="26" t="s">
        <v>15</v>
      </c>
      <c r="AH647" s="43">
        <v>8.5566598699999999E-4</v>
      </c>
      <c r="AI647" s="43">
        <v>2.6351199630000001E-3</v>
      </c>
      <c r="AJ647" s="43">
        <v>9.4155299885075299E-4</v>
      </c>
    </row>
    <row r="648" spans="1:36" x14ac:dyDescent="0.2">
      <c r="A648" s="26">
        <v>7956</v>
      </c>
      <c r="B648" s="26">
        <v>12955</v>
      </c>
      <c r="C648" s="26" t="s">
        <v>1053</v>
      </c>
      <c r="D648" s="26">
        <v>520043878</v>
      </c>
      <c r="E648" s="26" t="s">
        <v>203</v>
      </c>
      <c r="F648" s="26" t="s">
        <v>1054</v>
      </c>
      <c r="G648" s="26" t="s">
        <v>1055</v>
      </c>
      <c r="H648" s="26" t="s">
        <v>69</v>
      </c>
      <c r="I648" s="26" t="s">
        <v>112</v>
      </c>
      <c r="J648" s="26" t="s">
        <v>51</v>
      </c>
      <c r="K648" s="26" t="s">
        <v>51</v>
      </c>
      <c r="L648" s="26" t="s">
        <v>433</v>
      </c>
      <c r="M648" s="26" t="s">
        <v>165</v>
      </c>
      <c r="N648" s="26" t="s">
        <v>87</v>
      </c>
      <c r="O648" s="26" t="s">
        <v>57</v>
      </c>
      <c r="P648" s="26" t="s">
        <v>750</v>
      </c>
      <c r="Q648" s="26" t="s">
        <v>64</v>
      </c>
      <c r="R648" s="26" t="s">
        <v>54</v>
      </c>
      <c r="S648" s="26" t="s">
        <v>531</v>
      </c>
      <c r="T648" s="54">
        <v>1.6759999999999999</v>
      </c>
      <c r="U648" s="36" t="s">
        <v>616</v>
      </c>
      <c r="V648" s="43">
        <v>3.2899999999999999E-2</v>
      </c>
      <c r="W648" s="43">
        <v>4.9000000000000002E-2</v>
      </c>
      <c r="X648" s="26" t="s">
        <v>347</v>
      </c>
      <c r="Z648" s="42">
        <v>51000</v>
      </c>
      <c r="AA648" s="42">
        <v>1</v>
      </c>
      <c r="AB648" s="42">
        <v>98.29</v>
      </c>
      <c r="AC648" s="42">
        <v>0</v>
      </c>
      <c r="AD648" s="42">
        <v>50.127899999999997</v>
      </c>
      <c r="AG648" s="26" t="s">
        <v>15</v>
      </c>
      <c r="AH648" s="43">
        <v>7.1284888449283195E-5</v>
      </c>
      <c r="AI648" s="43">
        <v>3.5009127500000001E-4</v>
      </c>
      <c r="AJ648" s="43">
        <v>1.2509088560457024E-4</v>
      </c>
    </row>
    <row r="649" spans="1:36" x14ac:dyDescent="0.2">
      <c r="A649" s="26">
        <v>7956</v>
      </c>
      <c r="B649" s="26">
        <v>12955</v>
      </c>
      <c r="C649" s="26" t="s">
        <v>1056</v>
      </c>
      <c r="D649" s="26">
        <v>520010869</v>
      </c>
      <c r="E649" s="26" t="s">
        <v>203</v>
      </c>
      <c r="F649" s="26" t="s">
        <v>1057</v>
      </c>
      <c r="G649" s="26" t="s">
        <v>1058</v>
      </c>
      <c r="H649" s="26" t="s">
        <v>69</v>
      </c>
      <c r="I649" s="26" t="s">
        <v>113</v>
      </c>
      <c r="J649" s="26" t="s">
        <v>51</v>
      </c>
      <c r="K649" s="26" t="s">
        <v>51</v>
      </c>
      <c r="L649" s="26" t="s">
        <v>433</v>
      </c>
      <c r="M649" s="26" t="s">
        <v>165</v>
      </c>
      <c r="N649" s="26" t="s">
        <v>131</v>
      </c>
      <c r="O649" s="26" t="s">
        <v>57</v>
      </c>
      <c r="P649" s="26" t="s">
        <v>530</v>
      </c>
      <c r="Q649" s="26" t="s">
        <v>59</v>
      </c>
      <c r="R649" s="26" t="s">
        <v>54</v>
      </c>
      <c r="S649" s="26" t="s">
        <v>531</v>
      </c>
      <c r="T649" s="54">
        <v>12.026999999999999</v>
      </c>
      <c r="U649" s="36" t="s">
        <v>1059</v>
      </c>
      <c r="V649" s="43">
        <v>2.07E-2</v>
      </c>
      <c r="W649" s="43">
        <v>2.8799999999999999E-2</v>
      </c>
      <c r="X649" s="26" t="s">
        <v>347</v>
      </c>
      <c r="Z649" s="42">
        <v>145054.95000000001</v>
      </c>
      <c r="AA649" s="42">
        <v>1</v>
      </c>
      <c r="AB649" s="42">
        <v>103.14</v>
      </c>
      <c r="AC649" s="42">
        <v>0</v>
      </c>
      <c r="AD649" s="42">
        <v>149.60968</v>
      </c>
      <c r="AG649" s="26" t="s">
        <v>15</v>
      </c>
      <c r="AH649" s="43">
        <v>2.65323397346971E-5</v>
      </c>
      <c r="AI649" s="43">
        <v>1.0448680990000001E-3</v>
      </c>
      <c r="AJ649" s="43">
        <v>3.7334114068645127E-4</v>
      </c>
    </row>
    <row r="650" spans="1:36" x14ac:dyDescent="0.2">
      <c r="A650" s="26">
        <v>7956</v>
      </c>
      <c r="B650" s="26">
        <v>12955</v>
      </c>
      <c r="C650" s="26" t="s">
        <v>984</v>
      </c>
      <c r="D650" s="26">
        <v>511396046</v>
      </c>
      <c r="E650" s="26" t="s">
        <v>203</v>
      </c>
      <c r="F650" s="26" t="s">
        <v>2310</v>
      </c>
      <c r="G650" s="26" t="s">
        <v>2311</v>
      </c>
      <c r="H650" s="26" t="s">
        <v>69</v>
      </c>
      <c r="I650" s="26" t="s">
        <v>113</v>
      </c>
      <c r="J650" s="26" t="s">
        <v>51</v>
      </c>
      <c r="K650" s="26" t="s">
        <v>51</v>
      </c>
      <c r="L650" s="26" t="s">
        <v>433</v>
      </c>
      <c r="M650" s="26" t="s">
        <v>165</v>
      </c>
      <c r="N650" s="26" t="s">
        <v>133</v>
      </c>
      <c r="O650" s="26" t="s">
        <v>57</v>
      </c>
      <c r="P650" s="26" t="s">
        <v>154</v>
      </c>
      <c r="Q650" s="26" t="s">
        <v>154</v>
      </c>
      <c r="R650" s="26" t="s">
        <v>54</v>
      </c>
      <c r="S650" s="26" t="s">
        <v>531</v>
      </c>
      <c r="T650" s="54">
        <v>1.9970000000000001</v>
      </c>
      <c r="U650" s="36" t="s">
        <v>827</v>
      </c>
      <c r="V650" s="43">
        <v>5.2999999999999999E-2</v>
      </c>
      <c r="W650" s="43">
        <v>6.6900000000000001E-2</v>
      </c>
      <c r="X650" s="26" t="s">
        <v>347</v>
      </c>
      <c r="Z650" s="42">
        <v>61250</v>
      </c>
      <c r="AA650" s="42">
        <v>1</v>
      </c>
      <c r="AB650" s="42">
        <v>99.75</v>
      </c>
      <c r="AC650" s="42">
        <v>0</v>
      </c>
      <c r="AD650" s="42">
        <v>61.096879999999999</v>
      </c>
      <c r="AG650" s="26" t="s">
        <v>15</v>
      </c>
      <c r="AH650" s="43">
        <v>4.0697674399999998E-4</v>
      </c>
      <c r="AI650" s="43">
        <v>4.2669819800000001E-4</v>
      </c>
      <c r="AJ650" s="43">
        <v>1.524632555298777E-4</v>
      </c>
    </row>
    <row r="651" spans="1:36" x14ac:dyDescent="0.2">
      <c r="A651" s="26">
        <v>7956</v>
      </c>
      <c r="B651" s="26">
        <v>12955</v>
      </c>
      <c r="C651" s="26" t="s">
        <v>766</v>
      </c>
      <c r="D651" s="26">
        <v>520026683</v>
      </c>
      <c r="E651" s="26" t="s">
        <v>203</v>
      </c>
      <c r="F651" s="26" t="s">
        <v>1060</v>
      </c>
      <c r="G651" s="26" t="s">
        <v>1061</v>
      </c>
      <c r="H651" s="26" t="s">
        <v>69</v>
      </c>
      <c r="I651" s="26" t="s">
        <v>113</v>
      </c>
      <c r="J651" s="26" t="s">
        <v>51</v>
      </c>
      <c r="K651" s="26" t="s">
        <v>51</v>
      </c>
      <c r="L651" s="26" t="s">
        <v>433</v>
      </c>
      <c r="M651" s="26" t="s">
        <v>165</v>
      </c>
      <c r="N651" s="26" t="s">
        <v>357</v>
      </c>
      <c r="O651" s="26" t="s">
        <v>57</v>
      </c>
      <c r="P651" s="26" t="s">
        <v>728</v>
      </c>
      <c r="Q651" s="26" t="s">
        <v>59</v>
      </c>
      <c r="R651" s="26" t="s">
        <v>54</v>
      </c>
      <c r="S651" s="26" t="s">
        <v>531</v>
      </c>
      <c r="T651" s="54">
        <v>3.0779999999999998</v>
      </c>
      <c r="U651" s="36">
        <v>47187</v>
      </c>
      <c r="V651" s="43">
        <v>1.14E-2</v>
      </c>
      <c r="W651" s="43">
        <v>2.7300000000000001E-2</v>
      </c>
      <c r="X651" s="26" t="s">
        <v>347</v>
      </c>
      <c r="Z651" s="42">
        <v>384000</v>
      </c>
      <c r="AA651" s="42">
        <v>1</v>
      </c>
      <c r="AB651" s="42">
        <v>108.5</v>
      </c>
      <c r="AC651" s="42">
        <v>0</v>
      </c>
      <c r="AD651" s="42">
        <v>416.64</v>
      </c>
      <c r="AG651" s="26" t="s">
        <v>15</v>
      </c>
      <c r="AH651" s="43">
        <v>1.6250645799999999E-4</v>
      </c>
      <c r="AI651" s="43">
        <v>2.909797314E-3</v>
      </c>
      <c r="AJ651" s="43">
        <v>1.0396977846326727E-3</v>
      </c>
    </row>
    <row r="652" spans="1:36" x14ac:dyDescent="0.2">
      <c r="A652" s="26">
        <v>7956</v>
      </c>
      <c r="B652" s="26">
        <v>12955</v>
      </c>
      <c r="C652" s="26" t="s">
        <v>1062</v>
      </c>
      <c r="D652" s="26">
        <v>512025891</v>
      </c>
      <c r="E652" s="26" t="s">
        <v>203</v>
      </c>
      <c r="F652" s="26" t="s">
        <v>1063</v>
      </c>
      <c r="G652" s="26" t="s">
        <v>1064</v>
      </c>
      <c r="H652" s="26" t="s">
        <v>69</v>
      </c>
      <c r="I652" s="26" t="s">
        <v>113</v>
      </c>
      <c r="J652" s="26" t="s">
        <v>51</v>
      </c>
      <c r="K652" s="26" t="s">
        <v>51</v>
      </c>
      <c r="L652" s="26" t="s">
        <v>433</v>
      </c>
      <c r="M652" s="26" t="s">
        <v>165</v>
      </c>
      <c r="N652" s="26" t="s">
        <v>131</v>
      </c>
      <c r="O652" s="26" t="s">
        <v>57</v>
      </c>
      <c r="P652" s="26" t="s">
        <v>737</v>
      </c>
      <c r="Q652" s="26" t="s">
        <v>59</v>
      </c>
      <c r="R652" s="26" t="s">
        <v>54</v>
      </c>
      <c r="S652" s="26" t="s">
        <v>531</v>
      </c>
      <c r="T652" s="54">
        <v>1.034</v>
      </c>
      <c r="U652" s="36" t="s">
        <v>1065</v>
      </c>
      <c r="V652" s="43">
        <v>1.8499999999999999E-2</v>
      </c>
      <c r="W652" s="43">
        <v>2.8500000000000001E-2</v>
      </c>
      <c r="X652" s="26" t="s">
        <v>347</v>
      </c>
      <c r="Z652" s="42">
        <v>52663.45</v>
      </c>
      <c r="AA652" s="42">
        <v>1</v>
      </c>
      <c r="AB652" s="42">
        <v>112.82</v>
      </c>
      <c r="AC652" s="42">
        <v>0</v>
      </c>
      <c r="AD652" s="42">
        <v>59.414900000000003</v>
      </c>
      <c r="AG652" s="26" t="s">
        <v>15</v>
      </c>
      <c r="AH652" s="43">
        <v>1.05626783E-4</v>
      </c>
      <c r="AI652" s="43">
        <v>4.1495131599999998E-4</v>
      </c>
      <c r="AJ652" s="43">
        <v>1.4826598479303904E-4</v>
      </c>
    </row>
    <row r="653" spans="1:36" x14ac:dyDescent="0.2">
      <c r="A653" s="26">
        <v>7956</v>
      </c>
      <c r="B653" s="26">
        <v>12955</v>
      </c>
      <c r="C653" s="26" t="s">
        <v>1062</v>
      </c>
      <c r="D653" s="26">
        <v>512025891</v>
      </c>
      <c r="E653" s="26" t="s">
        <v>203</v>
      </c>
      <c r="F653" s="26" t="s">
        <v>1066</v>
      </c>
      <c r="G653" s="26" t="s">
        <v>1067</v>
      </c>
      <c r="H653" s="26" t="s">
        <v>69</v>
      </c>
      <c r="I653" s="26" t="s">
        <v>112</v>
      </c>
      <c r="J653" s="26" t="s">
        <v>51</v>
      </c>
      <c r="K653" s="26" t="s">
        <v>51</v>
      </c>
      <c r="L653" s="26" t="s">
        <v>433</v>
      </c>
      <c r="M653" s="26" t="s">
        <v>165</v>
      </c>
      <c r="N653" s="26" t="s">
        <v>131</v>
      </c>
      <c r="O653" s="26" t="s">
        <v>57</v>
      </c>
      <c r="P653" s="26" t="s">
        <v>737</v>
      </c>
      <c r="Q653" s="26" t="s">
        <v>59</v>
      </c>
      <c r="R653" s="26" t="s">
        <v>54</v>
      </c>
      <c r="S653" s="26" t="s">
        <v>531</v>
      </c>
      <c r="T653" s="54">
        <v>0.999</v>
      </c>
      <c r="U653" s="36" t="s">
        <v>1068</v>
      </c>
      <c r="V653" s="43">
        <v>3.2500000000000001E-2</v>
      </c>
      <c r="W653" s="43">
        <v>5.21E-2</v>
      </c>
      <c r="X653" s="26" t="s">
        <v>347</v>
      </c>
      <c r="Z653" s="42">
        <v>13941.07</v>
      </c>
      <c r="AA653" s="42">
        <v>1</v>
      </c>
      <c r="AB653" s="42">
        <v>98.87</v>
      </c>
      <c r="AC653" s="42">
        <v>0</v>
      </c>
      <c r="AD653" s="42">
        <v>13.78354</v>
      </c>
      <c r="AG653" s="26" t="s">
        <v>15</v>
      </c>
      <c r="AH653" s="43">
        <v>3.8002919817736497E-5</v>
      </c>
      <c r="AI653" s="43">
        <v>9.6263699313396995E-5</v>
      </c>
      <c r="AJ653" s="43">
        <v>3.4395919744613646E-5</v>
      </c>
    </row>
    <row r="654" spans="1:36" x14ac:dyDescent="0.2">
      <c r="A654" s="26">
        <v>7956</v>
      </c>
      <c r="B654" s="26">
        <v>12955</v>
      </c>
      <c r="C654" s="26" t="s">
        <v>725</v>
      </c>
      <c r="D654" s="26">
        <v>514290345</v>
      </c>
      <c r="E654" s="26" t="s">
        <v>203</v>
      </c>
      <c r="F654" s="26" t="s">
        <v>1069</v>
      </c>
      <c r="G654" s="26" t="s">
        <v>1070</v>
      </c>
      <c r="H654" s="26" t="s">
        <v>69</v>
      </c>
      <c r="I654" s="26" t="s">
        <v>112</v>
      </c>
      <c r="J654" s="26" t="s">
        <v>51</v>
      </c>
      <c r="K654" s="26" t="s">
        <v>51</v>
      </c>
      <c r="L654" s="26" t="s">
        <v>433</v>
      </c>
      <c r="M654" s="26" t="s">
        <v>165</v>
      </c>
      <c r="N654" s="26" t="s">
        <v>141</v>
      </c>
      <c r="O654" s="26" t="s">
        <v>57</v>
      </c>
      <c r="P654" s="26" t="s">
        <v>728</v>
      </c>
      <c r="Q654" s="26" t="s">
        <v>59</v>
      </c>
      <c r="R654" s="26" t="s">
        <v>54</v>
      </c>
      <c r="S654" s="26" t="s">
        <v>531</v>
      </c>
      <c r="T654" s="54">
        <v>4.09</v>
      </c>
      <c r="U654" s="36" t="s">
        <v>645</v>
      </c>
      <c r="V654" s="43">
        <v>2.6200000000000001E-2</v>
      </c>
      <c r="W654" s="43">
        <v>4.8599999999999997E-2</v>
      </c>
      <c r="X654" s="26" t="s">
        <v>347</v>
      </c>
      <c r="Z654" s="42">
        <v>141631</v>
      </c>
      <c r="AA654" s="42">
        <v>1</v>
      </c>
      <c r="AB654" s="42">
        <v>91.99</v>
      </c>
      <c r="AC654" s="42">
        <v>0</v>
      </c>
      <c r="AD654" s="42">
        <v>130.28636</v>
      </c>
      <c r="AG654" s="26" t="s">
        <v>15</v>
      </c>
      <c r="AH654" s="43">
        <v>1.0950616199999999E-4</v>
      </c>
      <c r="AI654" s="43">
        <v>9.0991479500000002E-4</v>
      </c>
      <c r="AJ654" s="43">
        <v>3.2512106341171001E-4</v>
      </c>
    </row>
    <row r="655" spans="1:36" x14ac:dyDescent="0.2">
      <c r="A655" s="26">
        <v>7956</v>
      </c>
      <c r="B655" s="26">
        <v>12955</v>
      </c>
      <c r="C655" s="26" t="s">
        <v>763</v>
      </c>
      <c r="D655" s="26">
        <v>513623314</v>
      </c>
      <c r="E655" s="26" t="s">
        <v>203</v>
      </c>
      <c r="F655" s="26" t="s">
        <v>1071</v>
      </c>
      <c r="G655" s="26" t="s">
        <v>1072</v>
      </c>
      <c r="H655" s="26" t="s">
        <v>69</v>
      </c>
      <c r="I655" s="26" t="s">
        <v>113</v>
      </c>
      <c r="J655" s="26" t="s">
        <v>51</v>
      </c>
      <c r="K655" s="26" t="s">
        <v>51</v>
      </c>
      <c r="L655" s="26" t="s">
        <v>433</v>
      </c>
      <c r="M655" s="26" t="s">
        <v>165</v>
      </c>
      <c r="N655" s="26" t="s">
        <v>357</v>
      </c>
      <c r="O655" s="26" t="s">
        <v>57</v>
      </c>
      <c r="P655" s="26" t="s">
        <v>728</v>
      </c>
      <c r="Q655" s="26" t="s">
        <v>59</v>
      </c>
      <c r="R655" s="26" t="s">
        <v>54</v>
      </c>
      <c r="S655" s="26" t="s">
        <v>531</v>
      </c>
      <c r="T655" s="54">
        <v>3.4239999999999999</v>
      </c>
      <c r="U655" s="36" t="s">
        <v>1073</v>
      </c>
      <c r="V655" s="43">
        <v>7.7999999999999996E-3</v>
      </c>
      <c r="W655" s="43">
        <v>2.7400000000000001E-2</v>
      </c>
      <c r="X655" s="26" t="s">
        <v>347</v>
      </c>
      <c r="Z655" s="42">
        <v>190477.71</v>
      </c>
      <c r="AA655" s="42">
        <v>1</v>
      </c>
      <c r="AB655" s="42">
        <v>107.14</v>
      </c>
      <c r="AC655" s="42">
        <v>0</v>
      </c>
      <c r="AD655" s="42">
        <v>204.07782</v>
      </c>
      <c r="AG655" s="26" t="s">
        <v>15</v>
      </c>
      <c r="AH655" s="43">
        <v>3.2843362699999998E-4</v>
      </c>
      <c r="AI655" s="43">
        <v>1.4252714390000001E-3</v>
      </c>
      <c r="AJ655" s="43">
        <v>5.0926281045186579E-4</v>
      </c>
    </row>
    <row r="656" spans="1:36" x14ac:dyDescent="0.2">
      <c r="A656" s="26">
        <v>7956</v>
      </c>
      <c r="B656" s="26">
        <v>12955</v>
      </c>
      <c r="C656" s="26" t="s">
        <v>1074</v>
      </c>
      <c r="D656" s="26">
        <v>1905761</v>
      </c>
      <c r="E656" s="26" t="s">
        <v>204</v>
      </c>
      <c r="F656" s="26" t="s">
        <v>1075</v>
      </c>
      <c r="G656" s="26" t="s">
        <v>1076</v>
      </c>
      <c r="H656" s="26" t="s">
        <v>69</v>
      </c>
      <c r="I656" s="26" t="s">
        <v>112</v>
      </c>
      <c r="J656" s="26" t="s">
        <v>51</v>
      </c>
      <c r="K656" s="26" t="s">
        <v>167</v>
      </c>
      <c r="L656" s="26" t="s">
        <v>433</v>
      </c>
      <c r="M656" s="26" t="s">
        <v>165</v>
      </c>
      <c r="N656" s="26" t="s">
        <v>358</v>
      </c>
      <c r="O656" s="26" t="s">
        <v>57</v>
      </c>
      <c r="P656" s="26" t="s">
        <v>733</v>
      </c>
      <c r="Q656" s="26" t="s">
        <v>59</v>
      </c>
      <c r="R656" s="26" t="s">
        <v>54</v>
      </c>
      <c r="S656" s="26" t="s">
        <v>531</v>
      </c>
      <c r="T656" s="54">
        <v>3.548</v>
      </c>
      <c r="U656" s="36" t="s">
        <v>1077</v>
      </c>
      <c r="V656" s="43">
        <v>4.4999999999999998E-2</v>
      </c>
      <c r="W656" s="43">
        <v>5.5800000000000002E-2</v>
      </c>
      <c r="X656" s="26" t="s">
        <v>347</v>
      </c>
      <c r="Z656" s="42">
        <v>545991.1</v>
      </c>
      <c r="AA656" s="42">
        <v>1</v>
      </c>
      <c r="AB656" s="42">
        <v>97.47</v>
      </c>
      <c r="AC656" s="42">
        <v>0</v>
      </c>
      <c r="AD656" s="42">
        <v>532.17753000000005</v>
      </c>
      <c r="AG656" s="26" t="s">
        <v>15</v>
      </c>
      <c r="AH656" s="43">
        <v>6.3214495199999995E-4</v>
      </c>
      <c r="AI656" s="43">
        <v>3.7167068640000002E-3</v>
      </c>
      <c r="AJ656" s="43">
        <v>1.3280141104365585E-3</v>
      </c>
    </row>
    <row r="657" spans="1:36" x14ac:dyDescent="0.2">
      <c r="A657" s="26">
        <v>7956</v>
      </c>
      <c r="B657" s="26">
        <v>12955</v>
      </c>
      <c r="C657" s="26" t="s">
        <v>793</v>
      </c>
      <c r="D657" s="26">
        <v>513141879</v>
      </c>
      <c r="E657" s="26" t="s">
        <v>203</v>
      </c>
      <c r="F657" s="26" t="s">
        <v>794</v>
      </c>
      <c r="G657" s="26" t="s">
        <v>795</v>
      </c>
      <c r="H657" s="26" t="s">
        <v>69</v>
      </c>
      <c r="I657" s="26" t="s">
        <v>113</v>
      </c>
      <c r="J657" s="26" t="s">
        <v>51</v>
      </c>
      <c r="K657" s="26" t="s">
        <v>51</v>
      </c>
      <c r="L657" s="26" t="s">
        <v>433</v>
      </c>
      <c r="M657" s="26" t="s">
        <v>165</v>
      </c>
      <c r="N657" s="26" t="s">
        <v>129</v>
      </c>
      <c r="O657" s="26" t="s">
        <v>57</v>
      </c>
      <c r="P657" s="26" t="s">
        <v>530</v>
      </c>
      <c r="Q657" s="26" t="s">
        <v>59</v>
      </c>
      <c r="R657" s="26" t="s">
        <v>54</v>
      </c>
      <c r="S657" s="26" t="s">
        <v>531</v>
      </c>
      <c r="T657" s="54">
        <v>0.69</v>
      </c>
      <c r="U657" s="36">
        <v>45939</v>
      </c>
      <c r="V657" s="43">
        <v>1E-3</v>
      </c>
      <c r="W657" s="43">
        <v>2.2599999999999999E-2</v>
      </c>
      <c r="X657" s="26" t="s">
        <v>347</v>
      </c>
      <c r="Z657" s="42">
        <v>393093</v>
      </c>
      <c r="AA657" s="42">
        <v>1</v>
      </c>
      <c r="AB657" s="42">
        <v>112.9</v>
      </c>
      <c r="AC657" s="42">
        <v>0</v>
      </c>
      <c r="AD657" s="42">
        <v>443.80200000000002</v>
      </c>
      <c r="AG657" s="26" t="s">
        <v>15</v>
      </c>
      <c r="AH657" s="43">
        <v>2.6206200000000003E-4</v>
      </c>
      <c r="AI657" s="43">
        <v>3.0994956499999999E-3</v>
      </c>
      <c r="AJ657" s="43">
        <v>1.1074787735588262E-3</v>
      </c>
    </row>
    <row r="658" spans="1:36" x14ac:dyDescent="0.2">
      <c r="A658" s="26">
        <v>7956</v>
      </c>
      <c r="B658" s="26">
        <v>12955</v>
      </c>
      <c r="C658" s="26" t="s">
        <v>1078</v>
      </c>
      <c r="D658" s="26">
        <v>513605519</v>
      </c>
      <c r="E658" s="26" t="s">
        <v>203</v>
      </c>
      <c r="F658" s="26" t="s">
        <v>1079</v>
      </c>
      <c r="G658" s="26" t="s">
        <v>1080</v>
      </c>
      <c r="H658" s="26" t="s">
        <v>69</v>
      </c>
      <c r="I658" s="26" t="s">
        <v>113</v>
      </c>
      <c r="J658" s="26" t="s">
        <v>51</v>
      </c>
      <c r="K658" s="26" t="s">
        <v>51</v>
      </c>
      <c r="L658" s="26" t="s">
        <v>433</v>
      </c>
      <c r="M658" s="26" t="s">
        <v>165</v>
      </c>
      <c r="N658" s="26" t="s">
        <v>84</v>
      </c>
      <c r="O658" s="26" t="s">
        <v>57</v>
      </c>
      <c r="P658" s="26" t="s">
        <v>154</v>
      </c>
      <c r="Q658" s="26" t="s">
        <v>154</v>
      </c>
      <c r="R658" s="26" t="s">
        <v>54</v>
      </c>
      <c r="S658" s="26" t="s">
        <v>531</v>
      </c>
      <c r="T658" s="54">
        <v>1.35</v>
      </c>
      <c r="U658" s="36" t="s">
        <v>1081</v>
      </c>
      <c r="V658" s="43">
        <v>2.5148E-2</v>
      </c>
      <c r="W658" s="43">
        <v>4.2500000000000003E-2</v>
      </c>
      <c r="X658" s="26" t="s">
        <v>347</v>
      </c>
      <c r="Z658" s="42">
        <v>111406.59</v>
      </c>
      <c r="AA658" s="42">
        <v>1</v>
      </c>
      <c r="AB658" s="42">
        <v>119.43</v>
      </c>
      <c r="AC658" s="42">
        <v>0</v>
      </c>
      <c r="AD658" s="42">
        <v>133.05288999999999</v>
      </c>
      <c r="AG658" s="26" t="s">
        <v>15</v>
      </c>
      <c r="AH658" s="43">
        <v>8.3858130699999999E-4</v>
      </c>
      <c r="AI658" s="43">
        <v>9.2923613199999997E-4</v>
      </c>
      <c r="AJ658" s="43">
        <v>3.3202475751722033E-4</v>
      </c>
    </row>
    <row r="659" spans="1:36" x14ac:dyDescent="0.2">
      <c r="A659" s="26">
        <v>7956</v>
      </c>
      <c r="B659" s="26">
        <v>12955</v>
      </c>
      <c r="C659" s="26" t="s">
        <v>1082</v>
      </c>
      <c r="D659" s="26">
        <v>513432765</v>
      </c>
      <c r="E659" s="26" t="s">
        <v>203</v>
      </c>
      <c r="F659" s="26" t="s">
        <v>1083</v>
      </c>
      <c r="G659" s="26" t="s">
        <v>1084</v>
      </c>
      <c r="H659" s="26" t="s">
        <v>69</v>
      </c>
      <c r="I659" s="26" t="s">
        <v>112</v>
      </c>
      <c r="J659" s="26" t="s">
        <v>51</v>
      </c>
      <c r="K659" s="26" t="s">
        <v>51</v>
      </c>
      <c r="L659" s="26" t="s">
        <v>433</v>
      </c>
      <c r="M659" s="26" t="s">
        <v>165</v>
      </c>
      <c r="N659" s="26" t="s">
        <v>84</v>
      </c>
      <c r="O659" s="26" t="s">
        <v>57</v>
      </c>
      <c r="P659" s="26" t="s">
        <v>1085</v>
      </c>
      <c r="Q659" s="26" t="s">
        <v>64</v>
      </c>
      <c r="R659" s="26" t="s">
        <v>54</v>
      </c>
      <c r="S659" s="26" t="s">
        <v>531</v>
      </c>
      <c r="T659" s="54">
        <v>0.73299999999999998</v>
      </c>
      <c r="U659" s="36" t="s">
        <v>1086</v>
      </c>
      <c r="V659" s="43">
        <v>4.8000000000000001E-2</v>
      </c>
      <c r="W659" s="43">
        <v>5.7099999999999998E-2</v>
      </c>
      <c r="X659" s="26" t="s">
        <v>347</v>
      </c>
      <c r="Z659" s="42">
        <v>12500</v>
      </c>
      <c r="AA659" s="42">
        <v>1</v>
      </c>
      <c r="AB659" s="42">
        <v>100.62</v>
      </c>
      <c r="AC659" s="42">
        <v>0</v>
      </c>
      <c r="AD659" s="42">
        <v>12.577500000000001</v>
      </c>
      <c r="AG659" s="26" t="s">
        <v>15</v>
      </c>
      <c r="AH659" s="43">
        <v>2.2727272700000001E-4</v>
      </c>
      <c r="AI659" s="43">
        <v>8.7840763556695206E-5</v>
      </c>
      <c r="AJ659" s="43">
        <v>3.1386326051789172E-5</v>
      </c>
    </row>
    <row r="660" spans="1:36" x14ac:dyDescent="0.2">
      <c r="A660" s="26">
        <v>7956</v>
      </c>
      <c r="B660" s="26">
        <v>12955</v>
      </c>
      <c r="C660" s="26" t="s">
        <v>1087</v>
      </c>
      <c r="D660" s="26">
        <v>1970336</v>
      </c>
      <c r="E660" s="26" t="s">
        <v>204</v>
      </c>
      <c r="F660" s="26" t="s">
        <v>1088</v>
      </c>
      <c r="G660" s="26" t="s">
        <v>1089</v>
      </c>
      <c r="H660" s="26" t="s">
        <v>69</v>
      </c>
      <c r="I660" s="26" t="s">
        <v>112</v>
      </c>
      <c r="J660" s="26" t="s">
        <v>51</v>
      </c>
      <c r="K660" s="26" t="s">
        <v>167</v>
      </c>
      <c r="L660" s="26" t="s">
        <v>433</v>
      </c>
      <c r="M660" s="26" t="s">
        <v>165</v>
      </c>
      <c r="N660" s="26" t="s">
        <v>358</v>
      </c>
      <c r="O660" s="26" t="s">
        <v>57</v>
      </c>
      <c r="P660" s="26" t="s">
        <v>728</v>
      </c>
      <c r="Q660" s="26" t="s">
        <v>59</v>
      </c>
      <c r="R660" s="26" t="s">
        <v>54</v>
      </c>
      <c r="S660" s="26" t="s">
        <v>531</v>
      </c>
      <c r="T660" s="54">
        <v>1.9239999999999999</v>
      </c>
      <c r="U660" s="36" t="s">
        <v>1036</v>
      </c>
      <c r="V660" s="43">
        <v>3.49E-2</v>
      </c>
      <c r="W660" s="43">
        <v>5.4600000000000003E-2</v>
      </c>
      <c r="X660" s="26" t="s">
        <v>347</v>
      </c>
      <c r="Z660" s="42">
        <v>320500</v>
      </c>
      <c r="AA660" s="42">
        <v>1</v>
      </c>
      <c r="AB660" s="42">
        <v>96.5</v>
      </c>
      <c r="AC660" s="42">
        <v>0</v>
      </c>
      <c r="AD660" s="42">
        <v>309.28250000000003</v>
      </c>
      <c r="AG660" s="26" t="s">
        <v>15</v>
      </c>
      <c r="AH660" s="43">
        <v>3.3897325400000002E-4</v>
      </c>
      <c r="AI660" s="43">
        <v>2.1600167719999998E-3</v>
      </c>
      <c r="AJ660" s="43">
        <v>7.717941870095396E-4</v>
      </c>
    </row>
    <row r="661" spans="1:36" x14ac:dyDescent="0.2">
      <c r="A661" s="26">
        <v>7956</v>
      </c>
      <c r="B661" s="26">
        <v>12955</v>
      </c>
      <c r="C661" s="26" t="s">
        <v>799</v>
      </c>
      <c r="D661" s="26">
        <v>1838682</v>
      </c>
      <c r="E661" s="26" t="s">
        <v>204</v>
      </c>
      <c r="F661" s="26" t="s">
        <v>800</v>
      </c>
      <c r="G661" s="26" t="s">
        <v>801</v>
      </c>
      <c r="H661" s="26" t="s">
        <v>69</v>
      </c>
      <c r="I661" s="26" t="s">
        <v>112</v>
      </c>
      <c r="J661" s="26" t="s">
        <v>51</v>
      </c>
      <c r="K661" s="26" t="s">
        <v>167</v>
      </c>
      <c r="L661" s="26" t="s">
        <v>433</v>
      </c>
      <c r="M661" s="26" t="s">
        <v>165</v>
      </c>
      <c r="N661" s="26" t="s">
        <v>358</v>
      </c>
      <c r="O661" s="26" t="s">
        <v>57</v>
      </c>
      <c r="P661" s="26" t="s">
        <v>737</v>
      </c>
      <c r="Q661" s="26" t="s">
        <v>59</v>
      </c>
      <c r="R661" s="26" t="s">
        <v>54</v>
      </c>
      <c r="S661" s="26" t="s">
        <v>531</v>
      </c>
      <c r="T661" s="54">
        <v>0.90300000000000002</v>
      </c>
      <c r="U661" s="36" t="s">
        <v>556</v>
      </c>
      <c r="V661" s="43">
        <v>3.95E-2</v>
      </c>
      <c r="W661" s="43">
        <v>5.5300000000000002E-2</v>
      </c>
      <c r="X661" s="26" t="s">
        <v>347</v>
      </c>
      <c r="Z661" s="42">
        <v>9004</v>
      </c>
      <c r="AA661" s="42">
        <v>1</v>
      </c>
      <c r="AB661" s="42">
        <v>99.02</v>
      </c>
      <c r="AC661" s="42">
        <v>0</v>
      </c>
      <c r="AD661" s="42">
        <v>8.9157600000000006</v>
      </c>
      <c r="AG661" s="26" t="s">
        <v>15</v>
      </c>
      <c r="AH661" s="43">
        <v>2.8685259187532701E-5</v>
      </c>
      <c r="AI661" s="43">
        <v>6.2267315928303801E-5</v>
      </c>
      <c r="AJ661" s="43">
        <v>2.2248694125183846E-5</v>
      </c>
    </row>
    <row r="662" spans="1:36" x14ac:dyDescent="0.2">
      <c r="A662" s="26">
        <v>7956</v>
      </c>
      <c r="B662" s="26">
        <v>12955</v>
      </c>
      <c r="C662" s="26" t="s">
        <v>802</v>
      </c>
      <c r="D662" s="26">
        <v>1981143</v>
      </c>
      <c r="E662" s="26" t="s">
        <v>204</v>
      </c>
      <c r="F662" s="26" t="s">
        <v>803</v>
      </c>
      <c r="G662" s="26" t="s">
        <v>804</v>
      </c>
      <c r="H662" s="26" t="s">
        <v>69</v>
      </c>
      <c r="I662" s="26" t="s">
        <v>112</v>
      </c>
      <c r="J662" s="26" t="s">
        <v>51</v>
      </c>
      <c r="K662" s="26" t="s">
        <v>167</v>
      </c>
      <c r="L662" s="26" t="s">
        <v>433</v>
      </c>
      <c r="M662" s="26" t="s">
        <v>165</v>
      </c>
      <c r="N662" s="26" t="s">
        <v>355</v>
      </c>
      <c r="O662" s="26" t="s">
        <v>57</v>
      </c>
      <c r="P662" s="26" t="s">
        <v>776</v>
      </c>
      <c r="Q662" s="26" t="s">
        <v>64</v>
      </c>
      <c r="R662" s="26" t="s">
        <v>54</v>
      </c>
      <c r="S662" s="26" t="s">
        <v>531</v>
      </c>
      <c r="T662" s="54">
        <v>0.70599999999999996</v>
      </c>
      <c r="U662" s="36" t="s">
        <v>805</v>
      </c>
      <c r="V662" s="43">
        <v>4.7500000000000001E-2</v>
      </c>
      <c r="W662" s="43">
        <v>6.0600000000000001E-2</v>
      </c>
      <c r="X662" s="26" t="s">
        <v>347</v>
      </c>
      <c r="Z662" s="42">
        <v>247123.82</v>
      </c>
      <c r="AA662" s="42">
        <v>1</v>
      </c>
      <c r="AB662" s="42">
        <v>100.49</v>
      </c>
      <c r="AC662" s="42">
        <v>0</v>
      </c>
      <c r="AD662" s="42">
        <v>248.33473000000001</v>
      </c>
      <c r="AG662" s="26" t="s">
        <v>15</v>
      </c>
      <c r="AH662" s="43">
        <v>3.9157991100000002E-4</v>
      </c>
      <c r="AI662" s="43">
        <v>1.7343599520000001E-3</v>
      </c>
      <c r="AJ662" s="43">
        <v>6.1970302570169195E-4</v>
      </c>
    </row>
    <row r="663" spans="1:36" x14ac:dyDescent="0.2">
      <c r="A663" s="26">
        <v>7956</v>
      </c>
      <c r="B663" s="26">
        <v>12955</v>
      </c>
      <c r="C663" s="26" t="s">
        <v>713</v>
      </c>
      <c r="D663" s="26">
        <v>510560188</v>
      </c>
      <c r="E663" s="26" t="s">
        <v>203</v>
      </c>
      <c r="F663" s="26" t="s">
        <v>1090</v>
      </c>
      <c r="G663" s="26" t="s">
        <v>1091</v>
      </c>
      <c r="H663" s="26" t="s">
        <v>69</v>
      </c>
      <c r="I663" s="26" t="s">
        <v>112</v>
      </c>
      <c r="J663" s="26" t="s">
        <v>51</v>
      </c>
      <c r="K663" s="26" t="s">
        <v>51</v>
      </c>
      <c r="L663" s="26" t="s">
        <v>433</v>
      </c>
      <c r="M663" s="26" t="s">
        <v>165</v>
      </c>
      <c r="N663" s="26" t="s">
        <v>358</v>
      </c>
      <c r="O663" s="26" t="s">
        <v>57</v>
      </c>
      <c r="P663" s="26" t="s">
        <v>750</v>
      </c>
      <c r="Q663" s="26" t="s">
        <v>64</v>
      </c>
      <c r="R663" s="26" t="s">
        <v>54</v>
      </c>
      <c r="S663" s="26" t="s">
        <v>531</v>
      </c>
      <c r="T663" s="54">
        <v>2.6349999999999998</v>
      </c>
      <c r="U663" s="36" t="s">
        <v>1092</v>
      </c>
      <c r="V663" s="43">
        <v>3.2500000000000001E-2</v>
      </c>
      <c r="W663" s="43">
        <v>5.3199999999999997E-2</v>
      </c>
      <c r="X663" s="26" t="s">
        <v>347</v>
      </c>
      <c r="Z663" s="42">
        <v>25500</v>
      </c>
      <c r="AA663" s="42">
        <v>1</v>
      </c>
      <c r="AB663" s="42">
        <v>95.73</v>
      </c>
      <c r="AC663" s="42">
        <v>0</v>
      </c>
      <c r="AD663" s="42">
        <v>24.411149999999999</v>
      </c>
      <c r="AG663" s="26" t="s">
        <v>15</v>
      </c>
      <c r="AH663" s="43">
        <v>8.7398071998531695E-5</v>
      </c>
      <c r="AI663" s="43">
        <v>1.70486508E-4</v>
      </c>
      <c r="AJ663" s="43">
        <v>6.0916423231892916E-5</v>
      </c>
    </row>
    <row r="664" spans="1:36" x14ac:dyDescent="0.2">
      <c r="A664" s="26">
        <v>7956</v>
      </c>
      <c r="B664" s="26">
        <v>12955</v>
      </c>
      <c r="C664" s="26" t="s">
        <v>954</v>
      </c>
      <c r="D664" s="26">
        <v>511659401</v>
      </c>
      <c r="E664" s="26" t="s">
        <v>203</v>
      </c>
      <c r="F664" s="26" t="s">
        <v>1093</v>
      </c>
      <c r="G664" s="26" t="s">
        <v>1094</v>
      </c>
      <c r="H664" s="26" t="s">
        <v>69</v>
      </c>
      <c r="I664" s="26" t="s">
        <v>113</v>
      </c>
      <c r="J664" s="26" t="s">
        <v>51</v>
      </c>
      <c r="K664" s="26" t="s">
        <v>51</v>
      </c>
      <c r="L664" s="26" t="s">
        <v>433</v>
      </c>
      <c r="M664" s="26" t="s">
        <v>165</v>
      </c>
      <c r="N664" s="26" t="s">
        <v>357</v>
      </c>
      <c r="O664" s="26" t="s">
        <v>57</v>
      </c>
      <c r="P664" s="26" t="s">
        <v>728</v>
      </c>
      <c r="Q664" s="26" t="s">
        <v>59</v>
      </c>
      <c r="R664" s="26" t="s">
        <v>54</v>
      </c>
      <c r="S664" s="26" t="s">
        <v>531</v>
      </c>
      <c r="T664" s="54">
        <v>5.1509999999999998</v>
      </c>
      <c r="U664" s="36" t="s">
        <v>1095</v>
      </c>
      <c r="V664" s="43">
        <v>6.4999999999999997E-3</v>
      </c>
      <c r="W664" s="43">
        <v>2.8299999999999999E-2</v>
      </c>
      <c r="X664" s="26" t="s">
        <v>347</v>
      </c>
      <c r="Z664" s="42">
        <v>504455.81</v>
      </c>
      <c r="AA664" s="42">
        <v>1</v>
      </c>
      <c r="AB664" s="42">
        <v>102.57</v>
      </c>
      <c r="AC664" s="42">
        <v>0</v>
      </c>
      <c r="AD664" s="42">
        <v>517.42031999999995</v>
      </c>
      <c r="AG664" s="26" t="s">
        <v>15</v>
      </c>
      <c r="AH664" s="43">
        <v>2.23340052E-4</v>
      </c>
      <c r="AI664" s="43">
        <v>3.6136430909999998E-3</v>
      </c>
      <c r="AJ664" s="43">
        <v>1.2911884610885382E-3</v>
      </c>
    </row>
    <row r="665" spans="1:36" x14ac:dyDescent="0.2">
      <c r="A665" s="26">
        <v>7956</v>
      </c>
      <c r="B665" s="26">
        <v>12955</v>
      </c>
      <c r="C665" s="26" t="s">
        <v>1096</v>
      </c>
      <c r="D665" s="26">
        <v>1991033</v>
      </c>
      <c r="E665" s="26" t="s">
        <v>204</v>
      </c>
      <c r="F665" s="26" t="s">
        <v>1097</v>
      </c>
      <c r="G665" s="26" t="s">
        <v>1098</v>
      </c>
      <c r="H665" s="26" t="s">
        <v>69</v>
      </c>
      <c r="I665" s="26" t="s">
        <v>112</v>
      </c>
      <c r="J665" s="26" t="s">
        <v>51</v>
      </c>
      <c r="K665" s="26" t="s">
        <v>167</v>
      </c>
      <c r="L665" s="26" t="s">
        <v>433</v>
      </c>
      <c r="M665" s="26" t="s">
        <v>165</v>
      </c>
      <c r="N665" s="26" t="s">
        <v>358</v>
      </c>
      <c r="O665" s="26" t="s">
        <v>57</v>
      </c>
      <c r="P665" s="26" t="s">
        <v>737</v>
      </c>
      <c r="Q665" s="26" t="s">
        <v>59</v>
      </c>
      <c r="R665" s="26" t="s">
        <v>54</v>
      </c>
      <c r="S665" s="26" t="s">
        <v>531</v>
      </c>
      <c r="T665" s="54">
        <v>1.9319999999999999</v>
      </c>
      <c r="U665" s="36" t="s">
        <v>729</v>
      </c>
      <c r="V665" s="43">
        <v>4.3499999999999997E-2</v>
      </c>
      <c r="W665" s="43">
        <v>5.8900000000000001E-2</v>
      </c>
      <c r="X665" s="26" t="s">
        <v>347</v>
      </c>
      <c r="Z665" s="42">
        <v>261424</v>
      </c>
      <c r="AA665" s="42">
        <v>1</v>
      </c>
      <c r="AB665" s="42">
        <v>99.06</v>
      </c>
      <c r="AC665" s="42">
        <v>0</v>
      </c>
      <c r="AD665" s="42">
        <v>258.96661</v>
      </c>
      <c r="AG665" s="26" t="s">
        <v>15</v>
      </c>
      <c r="AH665" s="43">
        <v>6.7377319499999999E-4</v>
      </c>
      <c r="AI665" s="43">
        <v>1.8086125820000001E-3</v>
      </c>
      <c r="AJ665" s="43">
        <v>6.4623418469382044E-4</v>
      </c>
    </row>
    <row r="666" spans="1:36" x14ac:dyDescent="0.2">
      <c r="A666" s="26">
        <v>7956</v>
      </c>
      <c r="B666" s="26">
        <v>12955</v>
      </c>
      <c r="C666" s="26" t="s">
        <v>763</v>
      </c>
      <c r="D666" s="26">
        <v>513623314</v>
      </c>
      <c r="E666" s="26" t="s">
        <v>203</v>
      </c>
      <c r="F666" s="26" t="s">
        <v>806</v>
      </c>
      <c r="G666" s="26" t="s">
        <v>807</v>
      </c>
      <c r="H666" s="26" t="s">
        <v>69</v>
      </c>
      <c r="I666" s="26" t="s">
        <v>113</v>
      </c>
      <c r="J666" s="26" t="s">
        <v>51</v>
      </c>
      <c r="K666" s="26" t="s">
        <v>51</v>
      </c>
      <c r="L666" s="26" t="s">
        <v>433</v>
      </c>
      <c r="M666" s="26" t="s">
        <v>165</v>
      </c>
      <c r="N666" s="26" t="s">
        <v>357</v>
      </c>
      <c r="O666" s="26" t="s">
        <v>57</v>
      </c>
      <c r="P666" s="26" t="s">
        <v>728</v>
      </c>
      <c r="Q666" s="26" t="s">
        <v>59</v>
      </c>
      <c r="R666" s="26" t="s">
        <v>54</v>
      </c>
      <c r="S666" s="26" t="s">
        <v>531</v>
      </c>
      <c r="T666" s="54">
        <v>0.91200000000000003</v>
      </c>
      <c r="U666" s="36" t="s">
        <v>556</v>
      </c>
      <c r="V666" s="43">
        <v>2E-3</v>
      </c>
      <c r="W666" s="43">
        <v>2.5399999999999999E-2</v>
      </c>
      <c r="X666" s="26" t="s">
        <v>347</v>
      </c>
      <c r="Z666" s="42">
        <v>83333.320000000007</v>
      </c>
      <c r="AA666" s="42">
        <v>1</v>
      </c>
      <c r="AB666" s="42">
        <v>111.73</v>
      </c>
      <c r="AC666" s="42">
        <v>0</v>
      </c>
      <c r="AD666" s="42">
        <v>93.108320000000006</v>
      </c>
      <c r="AG666" s="26" t="s">
        <v>15</v>
      </c>
      <c r="AH666" s="43">
        <v>2.7777773299999999E-4</v>
      </c>
      <c r="AI666" s="43">
        <v>6.5026483100000005E-4</v>
      </c>
      <c r="AJ666" s="43">
        <v>2.3234570380873171E-4</v>
      </c>
    </row>
    <row r="667" spans="1:36" x14ac:dyDescent="0.2">
      <c r="A667" s="26">
        <v>7956</v>
      </c>
      <c r="B667" s="26">
        <v>12955</v>
      </c>
      <c r="C667" s="26" t="s">
        <v>1099</v>
      </c>
      <c r="D667" s="26">
        <v>510454333</v>
      </c>
      <c r="E667" s="26" t="s">
        <v>203</v>
      </c>
      <c r="F667" s="26" t="s">
        <v>1100</v>
      </c>
      <c r="G667" s="26" t="s">
        <v>1101</v>
      </c>
      <c r="H667" s="26" t="s">
        <v>69</v>
      </c>
      <c r="I667" s="26" t="s">
        <v>112</v>
      </c>
      <c r="J667" s="26" t="s">
        <v>51</v>
      </c>
      <c r="K667" s="26" t="s">
        <v>51</v>
      </c>
      <c r="L667" s="26" t="s">
        <v>433</v>
      </c>
      <c r="M667" s="26" t="s">
        <v>165</v>
      </c>
      <c r="N667" s="26" t="s">
        <v>131</v>
      </c>
      <c r="O667" s="26" t="s">
        <v>57</v>
      </c>
      <c r="P667" s="26" t="s">
        <v>737</v>
      </c>
      <c r="Q667" s="26" t="s">
        <v>59</v>
      </c>
      <c r="R667" s="26" t="s">
        <v>54</v>
      </c>
      <c r="S667" s="26" t="s">
        <v>531</v>
      </c>
      <c r="T667" s="54">
        <v>1.4630000000000001</v>
      </c>
      <c r="U667" s="36" t="s">
        <v>1102</v>
      </c>
      <c r="V667" s="43">
        <v>2.8000000000000001E-2</v>
      </c>
      <c r="W667" s="43">
        <v>5.1200000000000002E-2</v>
      </c>
      <c r="X667" s="26" t="s">
        <v>347</v>
      </c>
      <c r="Z667" s="42">
        <v>29947.46</v>
      </c>
      <c r="AA667" s="42">
        <v>1</v>
      </c>
      <c r="AB667" s="42">
        <v>96.83</v>
      </c>
      <c r="AC667" s="42">
        <v>0</v>
      </c>
      <c r="AD667" s="42">
        <v>28.99813</v>
      </c>
      <c r="AG667" s="26" t="s">
        <v>15</v>
      </c>
      <c r="AH667" s="43">
        <v>1.72568272E-4</v>
      </c>
      <c r="AI667" s="43">
        <v>2.0252179499999999E-4</v>
      </c>
      <c r="AJ667" s="43">
        <v>7.2362930874352545E-5</v>
      </c>
    </row>
    <row r="668" spans="1:36" x14ac:dyDescent="0.2">
      <c r="A668" s="26">
        <v>7956</v>
      </c>
      <c r="B668" s="26">
        <v>12955</v>
      </c>
      <c r="C668" s="26" t="s">
        <v>1103</v>
      </c>
      <c r="D668" s="26">
        <v>510216054</v>
      </c>
      <c r="E668" s="26" t="s">
        <v>203</v>
      </c>
      <c r="F668" s="26" t="s">
        <v>1104</v>
      </c>
      <c r="G668" s="26" t="s">
        <v>1105</v>
      </c>
      <c r="H668" s="26" t="s">
        <v>69</v>
      </c>
      <c r="I668" s="26" t="s">
        <v>112</v>
      </c>
      <c r="J668" s="26" t="s">
        <v>51</v>
      </c>
      <c r="K668" s="26" t="s">
        <v>51</v>
      </c>
      <c r="L668" s="26" t="s">
        <v>433</v>
      </c>
      <c r="M668" s="26" t="s">
        <v>165</v>
      </c>
      <c r="N668" s="26" t="s">
        <v>87</v>
      </c>
      <c r="O668" s="26" t="s">
        <v>57</v>
      </c>
      <c r="P668" s="26" t="s">
        <v>733</v>
      </c>
      <c r="Q668" s="26" t="s">
        <v>59</v>
      </c>
      <c r="R668" s="26" t="s">
        <v>54</v>
      </c>
      <c r="S668" s="26" t="s">
        <v>531</v>
      </c>
      <c r="T668" s="54">
        <v>3.6059999999999999</v>
      </c>
      <c r="U668" s="36" t="s">
        <v>642</v>
      </c>
      <c r="V668" s="43">
        <v>2.4299999999999999E-2</v>
      </c>
      <c r="W668" s="43">
        <v>4.9500000000000002E-2</v>
      </c>
      <c r="X668" s="26" t="s">
        <v>347</v>
      </c>
      <c r="Z668" s="42">
        <v>365000</v>
      </c>
      <c r="AA668" s="42">
        <v>1</v>
      </c>
      <c r="AB668" s="42">
        <v>91.75</v>
      </c>
      <c r="AC668" s="42">
        <v>0</v>
      </c>
      <c r="AD668" s="42">
        <v>334.88749999999999</v>
      </c>
      <c r="AG668" s="26" t="s">
        <v>15</v>
      </c>
      <c r="AH668" s="43">
        <v>2.4921224999999999E-4</v>
      </c>
      <c r="AI668" s="43">
        <v>2.338841081E-3</v>
      </c>
      <c r="AJ668" s="43">
        <v>8.3568978458903168E-4</v>
      </c>
    </row>
    <row r="669" spans="1:36" x14ac:dyDescent="0.2">
      <c r="A669" s="26">
        <v>7956</v>
      </c>
      <c r="B669" s="26">
        <v>12955</v>
      </c>
      <c r="C669" s="26" t="s">
        <v>766</v>
      </c>
      <c r="D669" s="26">
        <v>520026683</v>
      </c>
      <c r="E669" s="26" t="s">
        <v>203</v>
      </c>
      <c r="F669" s="26" t="s">
        <v>1106</v>
      </c>
      <c r="G669" s="26" t="s">
        <v>1107</v>
      </c>
      <c r="H669" s="26" t="s">
        <v>69</v>
      </c>
      <c r="I669" s="26" t="s">
        <v>112</v>
      </c>
      <c r="J669" s="26" t="s">
        <v>51</v>
      </c>
      <c r="K669" s="26" t="s">
        <v>51</v>
      </c>
      <c r="L669" s="26" t="s">
        <v>433</v>
      </c>
      <c r="M669" s="26" t="s">
        <v>165</v>
      </c>
      <c r="N669" s="26" t="s">
        <v>357</v>
      </c>
      <c r="O669" s="26" t="s">
        <v>57</v>
      </c>
      <c r="P669" s="26" t="s">
        <v>728</v>
      </c>
      <c r="Q669" s="26" t="s">
        <v>59</v>
      </c>
      <c r="R669" s="26" t="s">
        <v>54</v>
      </c>
      <c r="S669" s="26" t="s">
        <v>531</v>
      </c>
      <c r="T669" s="54">
        <v>5.1630000000000003</v>
      </c>
      <c r="U669" s="36">
        <v>48335</v>
      </c>
      <c r="V669" s="43">
        <v>2.4400000000000002E-2</v>
      </c>
      <c r="W669" s="43">
        <v>5.0599999999999999E-2</v>
      </c>
      <c r="X669" s="26" t="s">
        <v>347</v>
      </c>
      <c r="Z669" s="42">
        <v>279000</v>
      </c>
      <c r="AA669" s="42">
        <v>1</v>
      </c>
      <c r="AB669" s="42">
        <v>87.69</v>
      </c>
      <c r="AC669" s="42">
        <v>6.8075999999999999</v>
      </c>
      <c r="AD669" s="42">
        <v>251.46270000000001</v>
      </c>
      <c r="AG669" s="26" t="s">
        <v>15</v>
      </c>
      <c r="AH669" s="43">
        <v>2.2956576599999999E-4</v>
      </c>
      <c r="AI669" s="43">
        <v>1.7562055709999999E-3</v>
      </c>
      <c r="AJ669" s="43">
        <v>6.2750866961345619E-4</v>
      </c>
    </row>
    <row r="670" spans="1:36" x14ac:dyDescent="0.2">
      <c r="A670" s="26">
        <v>7956</v>
      </c>
      <c r="B670" s="26">
        <v>12955</v>
      </c>
      <c r="C670" s="26" t="s">
        <v>793</v>
      </c>
      <c r="D670" s="26">
        <v>513141879</v>
      </c>
      <c r="E670" s="26" t="s">
        <v>203</v>
      </c>
      <c r="F670" s="26" t="s">
        <v>1108</v>
      </c>
      <c r="G670" s="26" t="s">
        <v>1109</v>
      </c>
      <c r="H670" s="26" t="s">
        <v>69</v>
      </c>
      <c r="I670" s="26" t="s">
        <v>113</v>
      </c>
      <c r="J670" s="26" t="s">
        <v>51</v>
      </c>
      <c r="K670" s="26" t="s">
        <v>51</v>
      </c>
      <c r="L670" s="26" t="s">
        <v>433</v>
      </c>
      <c r="M670" s="26" t="s">
        <v>165</v>
      </c>
      <c r="N670" s="26" t="s">
        <v>129</v>
      </c>
      <c r="O670" s="26" t="s">
        <v>57</v>
      </c>
      <c r="P670" s="26" t="s">
        <v>733</v>
      </c>
      <c r="Q670" s="26" t="s">
        <v>59</v>
      </c>
      <c r="R670" s="26" t="s">
        <v>54</v>
      </c>
      <c r="S670" s="26" t="s">
        <v>531</v>
      </c>
      <c r="T670" s="54">
        <v>1.4510000000000001</v>
      </c>
      <c r="U670" s="36" t="s">
        <v>1110</v>
      </c>
      <c r="V670" s="43">
        <v>2.3199999999999998E-2</v>
      </c>
      <c r="W670" s="43">
        <v>2.8000000000000001E-2</v>
      </c>
      <c r="X670" s="26" t="s">
        <v>347</v>
      </c>
      <c r="Z670" s="42">
        <v>11400</v>
      </c>
      <c r="AA670" s="42">
        <v>1</v>
      </c>
      <c r="AB670" s="42">
        <v>115.96</v>
      </c>
      <c r="AC670" s="42">
        <v>0</v>
      </c>
      <c r="AD670" s="42">
        <v>13.219440000000001</v>
      </c>
      <c r="AG670" s="26" t="s">
        <v>15</v>
      </c>
      <c r="AH670" s="43">
        <v>3.8000000000000002E-5</v>
      </c>
      <c r="AI670" s="43">
        <v>9.2324047178844699E-5</v>
      </c>
      <c r="AJ670" s="43">
        <v>3.2988245204695995E-5</v>
      </c>
    </row>
    <row r="671" spans="1:36" x14ac:dyDescent="0.2">
      <c r="A671" s="26">
        <v>7956</v>
      </c>
      <c r="B671" s="26">
        <v>12955</v>
      </c>
      <c r="C671" s="26" t="s">
        <v>943</v>
      </c>
      <c r="D671" s="26">
        <v>513992529</v>
      </c>
      <c r="E671" s="26" t="s">
        <v>203</v>
      </c>
      <c r="F671" s="26" t="s">
        <v>1111</v>
      </c>
      <c r="G671" s="26" t="s">
        <v>1112</v>
      </c>
      <c r="H671" s="26" t="s">
        <v>69</v>
      </c>
      <c r="I671" s="26" t="s">
        <v>113</v>
      </c>
      <c r="J671" s="26" t="s">
        <v>51</v>
      </c>
      <c r="K671" s="26" t="s">
        <v>51</v>
      </c>
      <c r="L671" s="26" t="s">
        <v>433</v>
      </c>
      <c r="M671" s="26" t="s">
        <v>165</v>
      </c>
      <c r="N671" s="26" t="s">
        <v>357</v>
      </c>
      <c r="O671" s="26" t="s">
        <v>57</v>
      </c>
      <c r="P671" s="26" t="s">
        <v>742</v>
      </c>
      <c r="Q671" s="26" t="s">
        <v>64</v>
      </c>
      <c r="R671" s="26" t="s">
        <v>54</v>
      </c>
      <c r="S671" s="26" t="s">
        <v>531</v>
      </c>
      <c r="T671" s="54">
        <v>5.6150000000000002</v>
      </c>
      <c r="U671" s="36" t="s">
        <v>1113</v>
      </c>
      <c r="V671" s="43">
        <v>1.5800000000000002E-2</v>
      </c>
      <c r="W671" s="43">
        <v>2.98E-2</v>
      </c>
      <c r="X671" s="26" t="s">
        <v>347</v>
      </c>
      <c r="Z671" s="42">
        <v>687490.28</v>
      </c>
      <c r="AA671" s="42">
        <v>1</v>
      </c>
      <c r="AB671" s="42">
        <v>107.2</v>
      </c>
      <c r="AC671" s="42">
        <v>0</v>
      </c>
      <c r="AD671" s="42">
        <v>736.98958000000005</v>
      </c>
      <c r="AG671" s="26" t="s">
        <v>15</v>
      </c>
      <c r="AH671" s="43">
        <v>5.54188503E-4</v>
      </c>
      <c r="AI671" s="43">
        <v>5.1471061370000001E-3</v>
      </c>
      <c r="AJ671" s="43">
        <v>1.8391091436812692E-3</v>
      </c>
    </row>
    <row r="672" spans="1:36" x14ac:dyDescent="0.2">
      <c r="A672" s="26">
        <v>7956</v>
      </c>
      <c r="B672" s="26">
        <v>12955</v>
      </c>
      <c r="C672" s="26" t="s">
        <v>721</v>
      </c>
      <c r="D672" s="26">
        <v>520036104</v>
      </c>
      <c r="E672" s="26" t="s">
        <v>203</v>
      </c>
      <c r="F672" s="26" t="s">
        <v>1114</v>
      </c>
      <c r="G672" s="26" t="s">
        <v>1115</v>
      </c>
      <c r="H672" s="26" t="s">
        <v>69</v>
      </c>
      <c r="I672" s="26" t="s">
        <v>113</v>
      </c>
      <c r="J672" s="26" t="s">
        <v>51</v>
      </c>
      <c r="K672" s="26" t="s">
        <v>51</v>
      </c>
      <c r="L672" s="26" t="s">
        <v>433</v>
      </c>
      <c r="M672" s="26" t="s">
        <v>165</v>
      </c>
      <c r="N672" s="26" t="s">
        <v>84</v>
      </c>
      <c r="O672" s="26" t="s">
        <v>57</v>
      </c>
      <c r="P672" s="26" t="s">
        <v>724</v>
      </c>
      <c r="Q672" s="26" t="s">
        <v>59</v>
      </c>
      <c r="R672" s="26" t="s">
        <v>54</v>
      </c>
      <c r="S672" s="26" t="s">
        <v>531</v>
      </c>
      <c r="T672" s="54">
        <v>3.8849999999999998</v>
      </c>
      <c r="U672" s="36" t="s">
        <v>1116</v>
      </c>
      <c r="V672" s="43">
        <v>3.2500000000000001E-2</v>
      </c>
      <c r="W672" s="43">
        <v>3.4799999999999998E-2</v>
      </c>
      <c r="X672" s="26" t="s">
        <v>347</v>
      </c>
      <c r="Z672" s="42">
        <v>631908.82999999996</v>
      </c>
      <c r="AA672" s="42">
        <v>1</v>
      </c>
      <c r="AB672" s="42">
        <v>115.42</v>
      </c>
      <c r="AC672" s="42">
        <v>0</v>
      </c>
      <c r="AD672" s="42">
        <v>729.34916999999996</v>
      </c>
      <c r="AG672" s="26" t="s">
        <v>15</v>
      </c>
      <c r="AH672" s="43">
        <v>1.71503309E-3</v>
      </c>
      <c r="AI672" s="43">
        <v>5.093745815E-3</v>
      </c>
      <c r="AJ672" s="43">
        <v>1.820043001806544E-3</v>
      </c>
    </row>
    <row r="673" spans="1:36" x14ac:dyDescent="0.2">
      <c r="A673" s="26">
        <v>7956</v>
      </c>
      <c r="B673" s="26">
        <v>12955</v>
      </c>
      <c r="C673" s="26" t="s">
        <v>1006</v>
      </c>
      <c r="D673" s="26">
        <v>515328250</v>
      </c>
      <c r="E673" s="26" t="s">
        <v>203</v>
      </c>
      <c r="F673" s="26" t="s">
        <v>1117</v>
      </c>
      <c r="G673" s="26" t="s">
        <v>1118</v>
      </c>
      <c r="H673" s="26" t="s">
        <v>69</v>
      </c>
      <c r="I673" s="26" t="s">
        <v>112</v>
      </c>
      <c r="J673" s="26" t="s">
        <v>51</v>
      </c>
      <c r="K673" s="26" t="s">
        <v>51</v>
      </c>
      <c r="L673" s="26" t="s">
        <v>433</v>
      </c>
      <c r="M673" s="26" t="s">
        <v>165</v>
      </c>
      <c r="N673" s="26" t="s">
        <v>358</v>
      </c>
      <c r="O673" s="26" t="s">
        <v>57</v>
      </c>
      <c r="P673" s="26" t="s">
        <v>750</v>
      </c>
      <c r="Q673" s="26" t="s">
        <v>64</v>
      </c>
      <c r="R673" s="26" t="s">
        <v>54</v>
      </c>
      <c r="S673" s="26" t="s">
        <v>531</v>
      </c>
      <c r="T673" s="54">
        <v>1.333</v>
      </c>
      <c r="U673" s="36" t="s">
        <v>738</v>
      </c>
      <c r="V673" s="43">
        <v>4.99E-2</v>
      </c>
      <c r="W673" s="43">
        <v>5.0799999999999998E-2</v>
      </c>
      <c r="X673" s="26" t="s">
        <v>347</v>
      </c>
      <c r="Z673" s="42">
        <v>87500</v>
      </c>
      <c r="AA673" s="42">
        <v>1</v>
      </c>
      <c r="AB673" s="42">
        <v>101.23</v>
      </c>
      <c r="AC673" s="42">
        <v>0</v>
      </c>
      <c r="AD673" s="42">
        <v>88.576250000000002</v>
      </c>
      <c r="AG673" s="26" t="s">
        <v>15</v>
      </c>
      <c r="AH673" s="43">
        <v>3.1111111099999997E-4</v>
      </c>
      <c r="AI673" s="43">
        <v>6.1861303300000004E-4</v>
      </c>
      <c r="AJ673" s="43">
        <v>2.2103622046867744E-4</v>
      </c>
    </row>
    <row r="674" spans="1:36" x14ac:dyDescent="0.2">
      <c r="A674" s="26">
        <v>7956</v>
      </c>
      <c r="B674" s="26">
        <v>12955</v>
      </c>
      <c r="C674" s="26" t="s">
        <v>1119</v>
      </c>
      <c r="D674" s="26">
        <v>515434074</v>
      </c>
      <c r="E674" s="26" t="s">
        <v>203</v>
      </c>
      <c r="F674" s="26" t="s">
        <v>1120</v>
      </c>
      <c r="G674" s="26" t="s">
        <v>1121</v>
      </c>
      <c r="H674" s="26" t="s">
        <v>69</v>
      </c>
      <c r="I674" s="26" t="s">
        <v>113</v>
      </c>
      <c r="J674" s="26" t="s">
        <v>51</v>
      </c>
      <c r="K674" s="26" t="s">
        <v>51</v>
      </c>
      <c r="L674" s="26" t="s">
        <v>433</v>
      </c>
      <c r="M674" s="26" t="s">
        <v>165</v>
      </c>
      <c r="N674" s="26" t="s">
        <v>357</v>
      </c>
      <c r="O674" s="26" t="s">
        <v>57</v>
      </c>
      <c r="P674" s="26" t="s">
        <v>1122</v>
      </c>
      <c r="Q674" s="26" t="s">
        <v>59</v>
      </c>
      <c r="R674" s="26" t="s">
        <v>54</v>
      </c>
      <c r="S674" s="26" t="s">
        <v>531</v>
      </c>
      <c r="T674" s="54">
        <v>0.997</v>
      </c>
      <c r="U674" s="36" t="s">
        <v>818</v>
      </c>
      <c r="V674" s="43">
        <v>1E-3</v>
      </c>
      <c r="W674" s="43">
        <v>-1.6999999999999999E-3</v>
      </c>
      <c r="X674" s="26" t="s">
        <v>347</v>
      </c>
      <c r="Z674" s="42">
        <v>308756</v>
      </c>
      <c r="AA674" s="42">
        <v>1</v>
      </c>
      <c r="AB674" s="42">
        <v>115.54</v>
      </c>
      <c r="AC674" s="42">
        <v>0</v>
      </c>
      <c r="AD674" s="42">
        <v>356.73667999999998</v>
      </c>
      <c r="AG674" s="26" t="s">
        <v>15</v>
      </c>
      <c r="AH674" s="43">
        <v>5.36444506E-4</v>
      </c>
      <c r="AI674" s="43">
        <v>2.4914348920000002E-3</v>
      </c>
      <c r="AJ674" s="43">
        <v>8.902129797744207E-4</v>
      </c>
    </row>
    <row r="675" spans="1:36" x14ac:dyDescent="0.2">
      <c r="A675" s="26">
        <v>7956</v>
      </c>
      <c r="B675" s="26">
        <v>12955</v>
      </c>
      <c r="C675" s="26" t="s">
        <v>763</v>
      </c>
      <c r="D675" s="26">
        <v>513623314</v>
      </c>
      <c r="E675" s="26" t="s">
        <v>203</v>
      </c>
      <c r="F675" s="26" t="s">
        <v>1123</v>
      </c>
      <c r="G675" s="26" t="s">
        <v>1124</v>
      </c>
      <c r="H675" s="26" t="s">
        <v>69</v>
      </c>
      <c r="I675" s="26" t="s">
        <v>113</v>
      </c>
      <c r="J675" s="26" t="s">
        <v>51</v>
      </c>
      <c r="K675" s="26" t="s">
        <v>51</v>
      </c>
      <c r="L675" s="26" t="s">
        <v>433</v>
      </c>
      <c r="M675" s="26" t="s">
        <v>165</v>
      </c>
      <c r="N675" s="26" t="s">
        <v>357</v>
      </c>
      <c r="O675" s="26" t="s">
        <v>57</v>
      </c>
      <c r="P675" s="26" t="s">
        <v>728</v>
      </c>
      <c r="Q675" s="26" t="s">
        <v>59</v>
      </c>
      <c r="R675" s="26" t="s">
        <v>54</v>
      </c>
      <c r="S675" s="26" t="s">
        <v>531</v>
      </c>
      <c r="T675" s="54">
        <v>3.3159999999999998</v>
      </c>
      <c r="U675" s="36" t="s">
        <v>1125</v>
      </c>
      <c r="V675" s="43">
        <v>6.8999999999999999E-3</v>
      </c>
      <c r="W675" s="43">
        <v>2.6100000000000002E-2</v>
      </c>
      <c r="X675" s="26" t="s">
        <v>347</v>
      </c>
      <c r="Z675" s="42">
        <v>56875.01</v>
      </c>
      <c r="AA675" s="42">
        <v>1</v>
      </c>
      <c r="AB675" s="42">
        <v>108.48</v>
      </c>
      <c r="AC675" s="42">
        <v>0</v>
      </c>
      <c r="AD675" s="42">
        <v>61.698009999999996</v>
      </c>
      <c r="AG675" s="26" t="s">
        <v>15</v>
      </c>
      <c r="AH675" s="43">
        <v>3.4545074099999999E-4</v>
      </c>
      <c r="AI675" s="43">
        <v>4.3089646599999998E-4</v>
      </c>
      <c r="AJ675" s="43">
        <v>1.539633360052911E-4</v>
      </c>
    </row>
    <row r="676" spans="1:36" x14ac:dyDescent="0.2">
      <c r="A676" s="26">
        <v>7956</v>
      </c>
      <c r="B676" s="26">
        <v>12955</v>
      </c>
      <c r="C676" s="26" t="s">
        <v>763</v>
      </c>
      <c r="D676" s="26">
        <v>513623314</v>
      </c>
      <c r="E676" s="26" t="s">
        <v>203</v>
      </c>
      <c r="F676" s="26" t="s">
        <v>1126</v>
      </c>
      <c r="G676" s="26" t="s">
        <v>1127</v>
      </c>
      <c r="H676" s="26" t="s">
        <v>69</v>
      </c>
      <c r="I676" s="26" t="s">
        <v>113</v>
      </c>
      <c r="J676" s="26" t="s">
        <v>51</v>
      </c>
      <c r="K676" s="26" t="s">
        <v>51</v>
      </c>
      <c r="L676" s="26" t="s">
        <v>433</v>
      </c>
      <c r="M676" s="26" t="s">
        <v>165</v>
      </c>
      <c r="N676" s="26" t="s">
        <v>357</v>
      </c>
      <c r="O676" s="26" t="s">
        <v>57</v>
      </c>
      <c r="P676" s="26" t="s">
        <v>728</v>
      </c>
      <c r="Q676" s="26" t="s">
        <v>59</v>
      </c>
      <c r="R676" s="26" t="s">
        <v>54</v>
      </c>
      <c r="S676" s="26" t="s">
        <v>531</v>
      </c>
      <c r="T676" s="54">
        <v>3.3159999999999998</v>
      </c>
      <c r="U676" s="36" t="s">
        <v>1125</v>
      </c>
      <c r="V676" s="43">
        <v>6.8999999999999999E-3</v>
      </c>
      <c r="W676" s="43">
        <v>2.52E-2</v>
      </c>
      <c r="X676" s="26" t="s">
        <v>347</v>
      </c>
      <c r="Z676" s="42">
        <v>42000</v>
      </c>
      <c r="AA676" s="42">
        <v>1</v>
      </c>
      <c r="AB676" s="42">
        <v>108.81</v>
      </c>
      <c r="AC676" s="42">
        <v>0</v>
      </c>
      <c r="AD676" s="42">
        <v>45.700200000000002</v>
      </c>
      <c r="AG676" s="26" t="s">
        <v>15</v>
      </c>
      <c r="AH676" s="43">
        <v>2.2727272700000001E-4</v>
      </c>
      <c r="AI676" s="43">
        <v>3.19168392E-4</v>
      </c>
      <c r="AJ676" s="43">
        <v>1.140418507518963E-4</v>
      </c>
    </row>
    <row r="677" spans="1:36" x14ac:dyDescent="0.2">
      <c r="A677" s="26">
        <v>7956</v>
      </c>
      <c r="B677" s="26">
        <v>12955</v>
      </c>
      <c r="C677" s="26" t="s">
        <v>808</v>
      </c>
      <c r="D677" s="26">
        <v>513901371</v>
      </c>
      <c r="E677" s="26" t="s">
        <v>203</v>
      </c>
      <c r="F677" s="26" t="s">
        <v>809</v>
      </c>
      <c r="G677" s="26" t="s">
        <v>810</v>
      </c>
      <c r="H677" s="26" t="s">
        <v>69</v>
      </c>
      <c r="I677" s="26" t="s">
        <v>339</v>
      </c>
      <c r="J677" s="26" t="s">
        <v>51</v>
      </c>
      <c r="K677" s="26" t="s">
        <v>51</v>
      </c>
      <c r="L677" s="26" t="s">
        <v>433</v>
      </c>
      <c r="M677" s="26" t="s">
        <v>165</v>
      </c>
      <c r="N677" s="26" t="s">
        <v>353</v>
      </c>
      <c r="O677" s="26" t="s">
        <v>57</v>
      </c>
      <c r="P677" s="26" t="s">
        <v>724</v>
      </c>
      <c r="Q677" s="26" t="s">
        <v>59</v>
      </c>
      <c r="R677" s="26" t="s">
        <v>54</v>
      </c>
      <c r="S677" s="26" t="s">
        <v>531</v>
      </c>
      <c r="T677" s="54">
        <v>2.5710000000000002</v>
      </c>
      <c r="U677" s="36">
        <v>46395</v>
      </c>
      <c r="V677" s="43">
        <v>2.5000000000000001E-3</v>
      </c>
      <c r="W677" s="43">
        <v>5.5899999999999998E-2</v>
      </c>
      <c r="X677" s="26" t="s">
        <v>347</v>
      </c>
      <c r="Z677" s="42">
        <v>425000</v>
      </c>
      <c r="AA677" s="42">
        <v>1</v>
      </c>
      <c r="AB677" s="42">
        <v>87.6</v>
      </c>
      <c r="AC677" s="42">
        <v>0</v>
      </c>
      <c r="AD677" s="42">
        <v>372.3</v>
      </c>
      <c r="AG677" s="26" t="s">
        <v>15</v>
      </c>
      <c r="AH677" s="43">
        <v>7.5008559800000005E-4</v>
      </c>
      <c r="AI677" s="43">
        <v>2.6001285049999999E-3</v>
      </c>
      <c r="AJ677" s="43">
        <v>9.2905022373930503E-4</v>
      </c>
    </row>
    <row r="678" spans="1:36" x14ac:dyDescent="0.2">
      <c r="A678" s="26">
        <v>7956</v>
      </c>
      <c r="B678" s="26">
        <v>12955</v>
      </c>
      <c r="C678" s="26" t="s">
        <v>734</v>
      </c>
      <c r="D678" s="26">
        <v>520042847</v>
      </c>
      <c r="E678" s="26" t="s">
        <v>203</v>
      </c>
      <c r="F678" s="26" t="s">
        <v>735</v>
      </c>
      <c r="G678" s="26" t="s">
        <v>736</v>
      </c>
      <c r="H678" s="26" t="s">
        <v>69</v>
      </c>
      <c r="I678" s="26" t="s">
        <v>112</v>
      </c>
      <c r="J678" s="26" t="s">
        <v>51</v>
      </c>
      <c r="K678" s="26" t="s">
        <v>51</v>
      </c>
      <c r="L678" s="26" t="s">
        <v>433</v>
      </c>
      <c r="M678" s="26" t="s">
        <v>165</v>
      </c>
      <c r="N678" s="26" t="s">
        <v>373</v>
      </c>
      <c r="O678" s="26" t="s">
        <v>57</v>
      </c>
      <c r="P678" s="26" t="s">
        <v>737</v>
      </c>
      <c r="Q678" s="26" t="s">
        <v>59</v>
      </c>
      <c r="R678" s="26" t="s">
        <v>54</v>
      </c>
      <c r="S678" s="26" t="s">
        <v>531</v>
      </c>
      <c r="T678" s="54">
        <v>1.2090000000000001</v>
      </c>
      <c r="U678" s="36" t="s">
        <v>738</v>
      </c>
      <c r="V678" s="43">
        <v>3.9E-2</v>
      </c>
      <c r="W678" s="43">
        <v>5.1999999999999998E-2</v>
      </c>
      <c r="X678" s="26" t="s">
        <v>347</v>
      </c>
      <c r="Z678" s="42">
        <v>101425</v>
      </c>
      <c r="AA678" s="42">
        <v>1</v>
      </c>
      <c r="AB678" s="42">
        <v>99.52</v>
      </c>
      <c r="AC678" s="42">
        <v>0</v>
      </c>
      <c r="AD678" s="42">
        <v>100.93816</v>
      </c>
      <c r="AG678" s="26" t="s">
        <v>15</v>
      </c>
      <c r="AH678" s="43">
        <v>1.7599263399999999E-4</v>
      </c>
      <c r="AI678" s="43">
        <v>7.0494812499999999E-4</v>
      </c>
      <c r="AJ678" s="43">
        <v>2.5188455582012833E-4</v>
      </c>
    </row>
    <row r="679" spans="1:36" x14ac:dyDescent="0.2">
      <c r="A679" s="26">
        <v>7956</v>
      </c>
      <c r="B679" s="26">
        <v>12955</v>
      </c>
      <c r="C679" s="26" t="s">
        <v>1128</v>
      </c>
      <c r="D679" s="26">
        <v>516167343</v>
      </c>
      <c r="E679" s="26" t="s">
        <v>203</v>
      </c>
      <c r="F679" s="26" t="s">
        <v>1129</v>
      </c>
      <c r="G679" s="26" t="s">
        <v>1130</v>
      </c>
      <c r="H679" s="26" t="s">
        <v>69</v>
      </c>
      <c r="I679" s="26" t="s">
        <v>113</v>
      </c>
      <c r="J679" s="26" t="s">
        <v>51</v>
      </c>
      <c r="K679" s="26" t="s">
        <v>51</v>
      </c>
      <c r="L679" s="26" t="s">
        <v>433</v>
      </c>
      <c r="M679" s="26" t="s">
        <v>165</v>
      </c>
      <c r="N679" s="26" t="s">
        <v>87</v>
      </c>
      <c r="O679" s="26" t="s">
        <v>57</v>
      </c>
      <c r="P679" s="26" t="s">
        <v>154</v>
      </c>
      <c r="Q679" s="26" t="s">
        <v>154</v>
      </c>
      <c r="R679" s="26" t="s">
        <v>54</v>
      </c>
      <c r="S679" s="26" t="s">
        <v>531</v>
      </c>
      <c r="T679" s="54">
        <v>1.2010000000000001</v>
      </c>
      <c r="U679" s="36" t="s">
        <v>906</v>
      </c>
      <c r="V679" s="43">
        <v>1.6400000000000001E-2</v>
      </c>
      <c r="W679" s="43">
        <v>2.2599999999999999E-2</v>
      </c>
      <c r="X679" s="26" t="s">
        <v>347</v>
      </c>
      <c r="Z679" s="42">
        <v>232783.46</v>
      </c>
      <c r="AA679" s="42">
        <v>1</v>
      </c>
      <c r="AB679" s="42">
        <v>115</v>
      </c>
      <c r="AC679" s="42">
        <v>0</v>
      </c>
      <c r="AD679" s="42">
        <v>267.70098000000002</v>
      </c>
      <c r="AG679" s="26" t="s">
        <v>15</v>
      </c>
      <c r="AH679" s="43">
        <v>9.6582632500000003E-4</v>
      </c>
      <c r="AI679" s="43">
        <v>1.8696130769999999E-3</v>
      </c>
      <c r="AJ679" s="43">
        <v>6.6803023197483551E-4</v>
      </c>
    </row>
    <row r="680" spans="1:36" x14ac:dyDescent="0.2">
      <c r="A680" s="26">
        <v>7956</v>
      </c>
      <c r="B680" s="26">
        <v>12955</v>
      </c>
      <c r="C680" s="26" t="s">
        <v>815</v>
      </c>
      <c r="D680" s="26">
        <v>513893123</v>
      </c>
      <c r="E680" s="26" t="s">
        <v>203</v>
      </c>
      <c r="F680" s="26" t="s">
        <v>816</v>
      </c>
      <c r="G680" s="26" t="s">
        <v>817</v>
      </c>
      <c r="H680" s="26" t="s">
        <v>69</v>
      </c>
      <c r="I680" s="26" t="s">
        <v>113</v>
      </c>
      <c r="J680" s="26" t="s">
        <v>51</v>
      </c>
      <c r="K680" s="26" t="s">
        <v>51</v>
      </c>
      <c r="L680" s="26" t="s">
        <v>433</v>
      </c>
      <c r="M680" s="26" t="s">
        <v>165</v>
      </c>
      <c r="N680" s="26" t="s">
        <v>355</v>
      </c>
      <c r="O680" s="26" t="s">
        <v>57</v>
      </c>
      <c r="P680" s="26" t="s">
        <v>776</v>
      </c>
      <c r="Q680" s="26" t="s">
        <v>64</v>
      </c>
      <c r="R680" s="26" t="s">
        <v>54</v>
      </c>
      <c r="S680" s="26" t="s">
        <v>531</v>
      </c>
      <c r="T680" s="54">
        <v>0.77800000000000002</v>
      </c>
      <c r="U680" s="36" t="s">
        <v>818</v>
      </c>
      <c r="V680" s="43">
        <v>1.8499999999999999E-2</v>
      </c>
      <c r="W680" s="43">
        <v>2.86E-2</v>
      </c>
      <c r="X680" s="26" t="s">
        <v>347</v>
      </c>
      <c r="Z680" s="42">
        <v>53454.55</v>
      </c>
      <c r="AA680" s="42">
        <v>1</v>
      </c>
      <c r="AB680" s="42">
        <v>114.36</v>
      </c>
      <c r="AC680" s="42">
        <v>0</v>
      </c>
      <c r="AD680" s="42">
        <v>61.13062</v>
      </c>
      <c r="AG680" s="26" t="s">
        <v>15</v>
      </c>
      <c r="AH680" s="43">
        <v>2.0705976899999999E-4</v>
      </c>
      <c r="AI680" s="43">
        <v>4.2693383700000002E-4</v>
      </c>
      <c r="AJ680" s="43">
        <v>1.5254745148622734E-4</v>
      </c>
    </row>
    <row r="681" spans="1:36" x14ac:dyDescent="0.2">
      <c r="A681" s="26">
        <v>7956</v>
      </c>
      <c r="B681" s="26">
        <v>12955</v>
      </c>
      <c r="C681" s="26" t="s">
        <v>964</v>
      </c>
      <c r="D681" s="26">
        <v>513821488</v>
      </c>
      <c r="E681" s="26" t="s">
        <v>203</v>
      </c>
      <c r="F681" s="26" t="s">
        <v>1131</v>
      </c>
      <c r="G681" s="26" t="s">
        <v>1132</v>
      </c>
      <c r="H681" s="26" t="s">
        <v>69</v>
      </c>
      <c r="I681" s="26" t="s">
        <v>113</v>
      </c>
      <c r="J681" s="26" t="s">
        <v>51</v>
      </c>
      <c r="K681" s="26" t="s">
        <v>51</v>
      </c>
      <c r="L681" s="26" t="s">
        <v>433</v>
      </c>
      <c r="M681" s="26" t="s">
        <v>165</v>
      </c>
      <c r="N681" s="26" t="s">
        <v>357</v>
      </c>
      <c r="O681" s="26" t="s">
        <v>57</v>
      </c>
      <c r="P681" s="26" t="s">
        <v>728</v>
      </c>
      <c r="Q681" s="26" t="s">
        <v>59</v>
      </c>
      <c r="R681" s="26" t="s">
        <v>54</v>
      </c>
      <c r="S681" s="26" t="s">
        <v>531</v>
      </c>
      <c r="T681" s="54">
        <v>6.4139999999999997</v>
      </c>
      <c r="U681" s="36" t="s">
        <v>1133</v>
      </c>
      <c r="V681" s="43">
        <v>2.5000000000000001E-2</v>
      </c>
      <c r="W681" s="43">
        <v>3.0700000000000002E-2</v>
      </c>
      <c r="X681" s="26" t="s">
        <v>347</v>
      </c>
      <c r="Z681" s="42">
        <v>400876.19</v>
      </c>
      <c r="AA681" s="42">
        <v>1</v>
      </c>
      <c r="AB681" s="42">
        <v>112.1</v>
      </c>
      <c r="AC681" s="42">
        <v>0</v>
      </c>
      <c r="AD681" s="42">
        <v>449.38220999999999</v>
      </c>
      <c r="AG681" s="26" t="s">
        <v>15</v>
      </c>
      <c r="AH681" s="43">
        <v>3.8197398699999998E-4</v>
      </c>
      <c r="AI681" s="43">
        <v>3.138467617E-3</v>
      </c>
      <c r="AJ681" s="43">
        <v>1.1214038215013788E-3</v>
      </c>
    </row>
    <row r="682" spans="1:36" x14ac:dyDescent="0.2">
      <c r="A682" s="26">
        <v>7956</v>
      </c>
      <c r="B682" s="26">
        <v>12955</v>
      </c>
      <c r="C682" s="26" t="s">
        <v>713</v>
      </c>
      <c r="D682" s="26">
        <v>510560188</v>
      </c>
      <c r="E682" s="26" t="s">
        <v>203</v>
      </c>
      <c r="F682" s="26" t="s">
        <v>819</v>
      </c>
      <c r="G682" s="26" t="s">
        <v>820</v>
      </c>
      <c r="H682" s="26" t="s">
        <v>69</v>
      </c>
      <c r="I682" s="26" t="s">
        <v>113</v>
      </c>
      <c r="J682" s="26" t="s">
        <v>51</v>
      </c>
      <c r="K682" s="26" t="s">
        <v>51</v>
      </c>
      <c r="L682" s="26" t="s">
        <v>433</v>
      </c>
      <c r="M682" s="26" t="s">
        <v>165</v>
      </c>
      <c r="N682" s="26" t="s">
        <v>358</v>
      </c>
      <c r="O682" s="26" t="s">
        <v>57</v>
      </c>
      <c r="P682" s="26" t="s">
        <v>750</v>
      </c>
      <c r="Q682" s="26" t="s">
        <v>64</v>
      </c>
      <c r="R682" s="26" t="s">
        <v>54</v>
      </c>
      <c r="S682" s="26" t="s">
        <v>531</v>
      </c>
      <c r="T682" s="54">
        <v>0.49299999999999999</v>
      </c>
      <c r="U682" s="36" t="s">
        <v>792</v>
      </c>
      <c r="V682" s="43">
        <v>1.2200000000000001E-2</v>
      </c>
      <c r="W682" s="43">
        <v>3.0099999999999998E-2</v>
      </c>
      <c r="X682" s="26" t="s">
        <v>347</v>
      </c>
      <c r="Z682" s="42">
        <v>50000</v>
      </c>
      <c r="AA682" s="42">
        <v>1</v>
      </c>
      <c r="AB682" s="42">
        <v>114.25</v>
      </c>
      <c r="AC682" s="42">
        <v>0</v>
      </c>
      <c r="AD682" s="42">
        <v>57.125</v>
      </c>
      <c r="AG682" s="26" t="s">
        <v>15</v>
      </c>
      <c r="AH682" s="43">
        <v>2.17391304E-4</v>
      </c>
      <c r="AI682" s="43">
        <v>3.9895874499999999E-4</v>
      </c>
      <c r="AJ682" s="43">
        <v>1.4255168958127263E-4</v>
      </c>
    </row>
    <row r="683" spans="1:36" x14ac:dyDescent="0.2">
      <c r="A683" s="26">
        <v>7956</v>
      </c>
      <c r="B683" s="26">
        <v>12955</v>
      </c>
      <c r="C683" s="26" t="s">
        <v>1134</v>
      </c>
      <c r="D683" s="26">
        <v>514353671</v>
      </c>
      <c r="E683" s="26" t="s">
        <v>203</v>
      </c>
      <c r="F683" s="26" t="s">
        <v>1135</v>
      </c>
      <c r="G683" s="26" t="s">
        <v>1136</v>
      </c>
      <c r="H683" s="26" t="s">
        <v>69</v>
      </c>
      <c r="I683" s="26" t="s">
        <v>113</v>
      </c>
      <c r="J683" s="26" t="s">
        <v>51</v>
      </c>
      <c r="K683" s="26" t="s">
        <v>51</v>
      </c>
      <c r="L683" s="26" t="s">
        <v>433</v>
      </c>
      <c r="M683" s="26" t="s">
        <v>165</v>
      </c>
      <c r="N683" s="26" t="s">
        <v>357</v>
      </c>
      <c r="O683" s="26" t="s">
        <v>57</v>
      </c>
      <c r="P683" s="26" t="s">
        <v>1122</v>
      </c>
      <c r="Q683" s="26" t="s">
        <v>59</v>
      </c>
      <c r="R683" s="26" t="s">
        <v>54</v>
      </c>
      <c r="S683" s="26" t="s">
        <v>531</v>
      </c>
      <c r="T683" s="54">
        <v>2.8439999999999999</v>
      </c>
      <c r="U683" s="36">
        <v>46755</v>
      </c>
      <c r="V683" s="43">
        <v>1.0800000000000001E-2</v>
      </c>
      <c r="W683" s="43">
        <v>3.2099999999999997E-2</v>
      </c>
      <c r="X683" s="26" t="s">
        <v>347</v>
      </c>
      <c r="Z683" s="42">
        <v>249419.51</v>
      </c>
      <c r="AA683" s="42">
        <v>1</v>
      </c>
      <c r="AB683" s="42">
        <v>108.81</v>
      </c>
      <c r="AC683" s="42">
        <v>0</v>
      </c>
      <c r="AD683" s="42">
        <v>271.39337</v>
      </c>
      <c r="AG683" s="26" t="s">
        <v>15</v>
      </c>
      <c r="AH683" s="43">
        <v>7.8478983599999995E-4</v>
      </c>
      <c r="AI683" s="43">
        <v>1.895400583E-3</v>
      </c>
      <c r="AJ683" s="43">
        <v>6.7724434896552241E-4</v>
      </c>
    </row>
    <row r="684" spans="1:36" x14ac:dyDescent="0.2">
      <c r="A684" s="26">
        <v>7956</v>
      </c>
      <c r="B684" s="26">
        <v>12955</v>
      </c>
      <c r="C684" s="26" t="s">
        <v>1137</v>
      </c>
      <c r="D684" s="26">
        <v>513682146</v>
      </c>
      <c r="E684" s="26" t="s">
        <v>203</v>
      </c>
      <c r="F684" s="26" t="s">
        <v>1138</v>
      </c>
      <c r="G684" s="26" t="s">
        <v>1139</v>
      </c>
      <c r="H684" s="26" t="s">
        <v>69</v>
      </c>
      <c r="I684" s="26" t="s">
        <v>113</v>
      </c>
      <c r="J684" s="26" t="s">
        <v>51</v>
      </c>
      <c r="K684" s="26" t="s">
        <v>51</v>
      </c>
      <c r="L684" s="26" t="s">
        <v>433</v>
      </c>
      <c r="M684" s="26" t="s">
        <v>165</v>
      </c>
      <c r="N684" s="26" t="s">
        <v>129</v>
      </c>
      <c r="O684" s="26" t="s">
        <v>57</v>
      </c>
      <c r="P684" s="26" t="s">
        <v>733</v>
      </c>
      <c r="Q684" s="26" t="s">
        <v>59</v>
      </c>
      <c r="R684" s="26" t="s">
        <v>54</v>
      </c>
      <c r="S684" s="26" t="s">
        <v>531</v>
      </c>
      <c r="T684" s="54">
        <v>1.96</v>
      </c>
      <c r="U684" s="36" t="s">
        <v>1042</v>
      </c>
      <c r="V684" s="43">
        <v>2E-3</v>
      </c>
      <c r="W684" s="43">
        <v>2.52E-2</v>
      </c>
      <c r="X684" s="26" t="s">
        <v>347</v>
      </c>
      <c r="Z684" s="42">
        <v>29899</v>
      </c>
      <c r="AA684" s="42">
        <v>1</v>
      </c>
      <c r="AB684" s="42">
        <v>110.36</v>
      </c>
      <c r="AC684" s="42">
        <v>0</v>
      </c>
      <c r="AD684" s="42">
        <v>32.996540000000003</v>
      </c>
      <c r="AG684" s="26" t="s">
        <v>15</v>
      </c>
      <c r="AH684" s="43">
        <v>3.54839628485912E-5</v>
      </c>
      <c r="AI684" s="43">
        <v>2.30446532E-4</v>
      </c>
      <c r="AJ684" s="43">
        <v>8.2340700697348723E-5</v>
      </c>
    </row>
    <row r="685" spans="1:36" x14ac:dyDescent="0.2">
      <c r="A685" s="26">
        <v>7956</v>
      </c>
      <c r="B685" s="26">
        <v>12955</v>
      </c>
      <c r="C685" s="26" t="s">
        <v>766</v>
      </c>
      <c r="D685" s="26">
        <v>520026683</v>
      </c>
      <c r="E685" s="26" t="s">
        <v>203</v>
      </c>
      <c r="F685" s="26" t="s">
        <v>1140</v>
      </c>
      <c r="G685" s="26" t="s">
        <v>1141</v>
      </c>
      <c r="H685" s="26" t="s">
        <v>69</v>
      </c>
      <c r="I685" s="26" t="s">
        <v>113</v>
      </c>
      <c r="J685" s="26" t="s">
        <v>51</v>
      </c>
      <c r="K685" s="26" t="s">
        <v>51</v>
      </c>
      <c r="L685" s="26" t="s">
        <v>433</v>
      </c>
      <c r="M685" s="26" t="s">
        <v>165</v>
      </c>
      <c r="N685" s="26" t="s">
        <v>357</v>
      </c>
      <c r="O685" s="26" t="s">
        <v>57</v>
      </c>
      <c r="P685" s="26" t="s">
        <v>728</v>
      </c>
      <c r="Q685" s="26" t="s">
        <v>59</v>
      </c>
      <c r="R685" s="26" t="s">
        <v>54</v>
      </c>
      <c r="S685" s="26" t="s">
        <v>531</v>
      </c>
      <c r="T685" s="54">
        <v>5.3659999999999997</v>
      </c>
      <c r="U685" s="36">
        <v>48335</v>
      </c>
      <c r="V685" s="43">
        <v>9.1999999999999998E-3</v>
      </c>
      <c r="W685" s="43">
        <v>2.9000000000000001E-2</v>
      </c>
      <c r="X685" s="26" t="s">
        <v>347</v>
      </c>
      <c r="Z685" s="42">
        <v>1869788</v>
      </c>
      <c r="AA685" s="42">
        <v>1</v>
      </c>
      <c r="AB685" s="42">
        <v>103.99</v>
      </c>
      <c r="AC685" s="42">
        <v>19.861429999999999</v>
      </c>
      <c r="AD685" s="42">
        <v>1964.25397</v>
      </c>
      <c r="AG685" s="26" t="s">
        <v>15</v>
      </c>
      <c r="AH685" s="43">
        <v>7.2284323699999995E-4</v>
      </c>
      <c r="AI685" s="43">
        <v>1.3718272195000001E-2</v>
      </c>
      <c r="AJ685" s="43">
        <v>4.9016669092380285E-3</v>
      </c>
    </row>
    <row r="686" spans="1:36" x14ac:dyDescent="0.2">
      <c r="A686" s="26">
        <v>7956</v>
      </c>
      <c r="B686" s="26">
        <v>12955</v>
      </c>
      <c r="C686" s="26" t="s">
        <v>730</v>
      </c>
      <c r="D686" s="26">
        <v>514065283</v>
      </c>
      <c r="E686" s="26" t="s">
        <v>203</v>
      </c>
      <c r="F686" s="26" t="s">
        <v>1142</v>
      </c>
      <c r="G686" s="26" t="s">
        <v>1143</v>
      </c>
      <c r="H686" s="26" t="s">
        <v>69</v>
      </c>
      <c r="I686" s="26" t="s">
        <v>112</v>
      </c>
      <c r="J686" s="26" t="s">
        <v>51</v>
      </c>
      <c r="K686" s="26" t="s">
        <v>51</v>
      </c>
      <c r="L686" s="26" t="s">
        <v>433</v>
      </c>
      <c r="M686" s="26" t="s">
        <v>165</v>
      </c>
      <c r="N686" s="26" t="s">
        <v>68</v>
      </c>
      <c r="O686" s="26" t="s">
        <v>57</v>
      </c>
      <c r="P686" s="26" t="s">
        <v>733</v>
      </c>
      <c r="Q686" s="26" t="s">
        <v>59</v>
      </c>
      <c r="R686" s="26" t="s">
        <v>54</v>
      </c>
      <c r="S686" s="26" t="s">
        <v>531</v>
      </c>
      <c r="T686" s="54">
        <v>1.919</v>
      </c>
      <c r="U686" s="36">
        <v>46762</v>
      </c>
      <c r="V686" s="43">
        <v>2.1499999999999998E-2</v>
      </c>
      <c r="W686" s="43">
        <v>5.0700000000000002E-2</v>
      </c>
      <c r="X686" s="26" t="s">
        <v>347</v>
      </c>
      <c r="Z686" s="42">
        <v>780481.56</v>
      </c>
      <c r="AA686" s="42">
        <v>1</v>
      </c>
      <c r="AB686" s="42">
        <v>94.73</v>
      </c>
      <c r="AC686" s="42">
        <v>6.76098</v>
      </c>
      <c r="AD686" s="42">
        <v>746.11116000000004</v>
      </c>
      <c r="AG686" s="26" t="s">
        <v>15</v>
      </c>
      <c r="AH686" s="43">
        <v>9.5894715699999995E-4</v>
      </c>
      <c r="AI686" s="43">
        <v>5.2108108910000001E-3</v>
      </c>
      <c r="AJ686" s="43">
        <v>1.8618714481127919E-3</v>
      </c>
    </row>
    <row r="687" spans="1:36" x14ac:dyDescent="0.2">
      <c r="A687" s="26">
        <v>7956</v>
      </c>
      <c r="B687" s="26">
        <v>12955</v>
      </c>
      <c r="C687" s="26" t="s">
        <v>713</v>
      </c>
      <c r="D687" s="26">
        <v>510560188</v>
      </c>
      <c r="E687" s="26" t="s">
        <v>203</v>
      </c>
      <c r="F687" s="26" t="s">
        <v>1144</v>
      </c>
      <c r="G687" s="26" t="s">
        <v>1145</v>
      </c>
      <c r="H687" s="26" t="s">
        <v>69</v>
      </c>
      <c r="I687" s="26" t="s">
        <v>112</v>
      </c>
      <c r="J687" s="26" t="s">
        <v>51</v>
      </c>
      <c r="K687" s="26" t="s">
        <v>51</v>
      </c>
      <c r="L687" s="26" t="s">
        <v>433</v>
      </c>
      <c r="M687" s="26" t="s">
        <v>165</v>
      </c>
      <c r="N687" s="26" t="s">
        <v>358</v>
      </c>
      <c r="O687" s="26" t="s">
        <v>57</v>
      </c>
      <c r="P687" s="26" t="s">
        <v>750</v>
      </c>
      <c r="Q687" s="26" t="s">
        <v>64</v>
      </c>
      <c r="R687" s="26" t="s">
        <v>54</v>
      </c>
      <c r="S687" s="26" t="s">
        <v>531</v>
      </c>
      <c r="T687" s="54">
        <v>2.4020000000000001</v>
      </c>
      <c r="U687" s="36" t="s">
        <v>1146</v>
      </c>
      <c r="V687" s="43">
        <v>2.3E-2</v>
      </c>
      <c r="W687" s="43">
        <v>5.11E-2</v>
      </c>
      <c r="X687" s="26" t="s">
        <v>347</v>
      </c>
      <c r="Z687" s="42">
        <v>380827.88</v>
      </c>
      <c r="AA687" s="42">
        <v>1</v>
      </c>
      <c r="AB687" s="42">
        <v>94.34</v>
      </c>
      <c r="AC687" s="42">
        <v>0</v>
      </c>
      <c r="AD687" s="42">
        <v>359.27301999999997</v>
      </c>
      <c r="AG687" s="26" t="s">
        <v>15</v>
      </c>
      <c r="AH687" s="43">
        <v>5.1286480399999996E-4</v>
      </c>
      <c r="AI687" s="43">
        <v>2.5091485899999999E-3</v>
      </c>
      <c r="AJ687" s="43">
        <v>8.9654224983748529E-4</v>
      </c>
    </row>
    <row r="688" spans="1:36" x14ac:dyDescent="0.2">
      <c r="A688" s="26">
        <v>7956</v>
      </c>
      <c r="B688" s="26">
        <v>12955</v>
      </c>
      <c r="C688" s="26" t="s">
        <v>1147</v>
      </c>
      <c r="D688" s="26">
        <v>512287517</v>
      </c>
      <c r="E688" s="26" t="s">
        <v>203</v>
      </c>
      <c r="F688" s="26" t="s">
        <v>1148</v>
      </c>
      <c r="G688" s="26" t="s">
        <v>1149</v>
      </c>
      <c r="H688" s="26" t="s">
        <v>69</v>
      </c>
      <c r="I688" s="26" t="s">
        <v>112</v>
      </c>
      <c r="J688" s="26" t="s">
        <v>51</v>
      </c>
      <c r="K688" s="26" t="s">
        <v>51</v>
      </c>
      <c r="L688" s="26" t="s">
        <v>433</v>
      </c>
      <c r="M688" s="26" t="s">
        <v>165</v>
      </c>
      <c r="N688" s="26" t="s">
        <v>84</v>
      </c>
      <c r="O688" s="26" t="s">
        <v>57</v>
      </c>
      <c r="P688" s="26" t="s">
        <v>154</v>
      </c>
      <c r="Q688" s="26" t="s">
        <v>154</v>
      </c>
      <c r="R688" s="26" t="s">
        <v>54</v>
      </c>
      <c r="S688" s="26" t="s">
        <v>531</v>
      </c>
      <c r="T688" s="54">
        <v>0.49299999999999999</v>
      </c>
      <c r="U688" s="36" t="s">
        <v>792</v>
      </c>
      <c r="V688" s="43">
        <v>4.4900000000000002E-2</v>
      </c>
      <c r="W688" s="43">
        <v>7.9699999999999993E-2</v>
      </c>
      <c r="X688" s="26" t="s">
        <v>347</v>
      </c>
      <c r="Z688" s="42">
        <v>33440</v>
      </c>
      <c r="AA688" s="42">
        <v>1</v>
      </c>
      <c r="AB688" s="42">
        <v>98.45</v>
      </c>
      <c r="AC688" s="42">
        <v>0</v>
      </c>
      <c r="AD688" s="42">
        <v>32.921680000000002</v>
      </c>
      <c r="AG688" s="26" t="s">
        <v>15</v>
      </c>
      <c r="AH688" s="43">
        <v>9.46074891E-4</v>
      </c>
      <c r="AI688" s="43">
        <v>2.2992371300000001E-4</v>
      </c>
      <c r="AJ688" s="43">
        <v>8.2153892478844487E-5</v>
      </c>
    </row>
    <row r="689" spans="1:36" x14ac:dyDescent="0.2">
      <c r="A689" s="26">
        <v>7956</v>
      </c>
      <c r="B689" s="26">
        <v>12955</v>
      </c>
      <c r="C689" s="26" t="s">
        <v>763</v>
      </c>
      <c r="D689" s="26">
        <v>513623314</v>
      </c>
      <c r="E689" s="26" t="s">
        <v>203</v>
      </c>
      <c r="F689" s="26" t="s">
        <v>2312</v>
      </c>
      <c r="G689" s="26" t="s">
        <v>2313</v>
      </c>
      <c r="H689" s="26" t="s">
        <v>69</v>
      </c>
      <c r="I689" s="26" t="s">
        <v>113</v>
      </c>
      <c r="J689" s="26" t="s">
        <v>51</v>
      </c>
      <c r="K689" s="26" t="s">
        <v>51</v>
      </c>
      <c r="L689" s="26" t="s">
        <v>433</v>
      </c>
      <c r="M689" s="26" t="s">
        <v>165</v>
      </c>
      <c r="N689" s="26" t="s">
        <v>357</v>
      </c>
      <c r="O689" s="26" t="s">
        <v>57</v>
      </c>
      <c r="P689" s="26" t="s">
        <v>742</v>
      </c>
      <c r="Q689" s="26" t="s">
        <v>64</v>
      </c>
      <c r="R689" s="26" t="s">
        <v>54</v>
      </c>
      <c r="S689" s="26" t="s">
        <v>531</v>
      </c>
      <c r="T689" s="54">
        <v>4.0149999999999997</v>
      </c>
      <c r="U689" s="36" t="s">
        <v>1254</v>
      </c>
      <c r="V689" s="43">
        <v>1.3299999999999999E-2</v>
      </c>
      <c r="W689" s="43">
        <v>2.7900000000000001E-2</v>
      </c>
      <c r="X689" s="26" t="s">
        <v>347</v>
      </c>
      <c r="Z689" s="42">
        <v>30000</v>
      </c>
      <c r="AA689" s="42">
        <v>1</v>
      </c>
      <c r="AB689" s="42">
        <v>109.04</v>
      </c>
      <c r="AC689" s="42">
        <v>0</v>
      </c>
      <c r="AD689" s="42">
        <v>32.712000000000003</v>
      </c>
      <c r="AG689" s="26" t="s">
        <v>15</v>
      </c>
      <c r="AH689" s="43">
        <v>2.5263157894736801E-5</v>
      </c>
      <c r="AI689" s="43">
        <v>2.2845931599999999E-4</v>
      </c>
      <c r="AJ689" s="43">
        <v>8.1630649795756512E-5</v>
      </c>
    </row>
    <row r="690" spans="1:36" x14ac:dyDescent="0.2">
      <c r="A690" s="26">
        <v>7956</v>
      </c>
      <c r="B690" s="26">
        <v>12955</v>
      </c>
      <c r="C690" s="26" t="s">
        <v>769</v>
      </c>
      <c r="D690" s="26">
        <v>513765859</v>
      </c>
      <c r="E690" s="26" t="s">
        <v>203</v>
      </c>
      <c r="F690" s="26" t="s">
        <v>2314</v>
      </c>
      <c r="G690" s="26" t="s">
        <v>2315</v>
      </c>
      <c r="H690" s="26" t="s">
        <v>69</v>
      </c>
      <c r="I690" s="26" t="s">
        <v>113</v>
      </c>
      <c r="J690" s="26" t="s">
        <v>51</v>
      </c>
      <c r="K690" s="26" t="s">
        <v>51</v>
      </c>
      <c r="L690" s="26" t="s">
        <v>433</v>
      </c>
      <c r="M690" s="26" t="s">
        <v>165</v>
      </c>
      <c r="N690" s="26" t="s">
        <v>357</v>
      </c>
      <c r="O690" s="26" t="s">
        <v>57</v>
      </c>
      <c r="P690" s="26" t="s">
        <v>733</v>
      </c>
      <c r="Q690" s="26" t="s">
        <v>59</v>
      </c>
      <c r="R690" s="26" t="s">
        <v>54</v>
      </c>
      <c r="S690" s="26" t="s">
        <v>531</v>
      </c>
      <c r="T690" s="54">
        <v>6.1059999999999999</v>
      </c>
      <c r="U690" s="36">
        <v>49316</v>
      </c>
      <c r="V690" s="43">
        <v>1.15E-2</v>
      </c>
      <c r="W690" s="43">
        <v>3.1300000000000001E-2</v>
      </c>
      <c r="X690" s="26" t="s">
        <v>347</v>
      </c>
      <c r="Z690" s="42">
        <v>30000</v>
      </c>
      <c r="AA690" s="42">
        <v>1</v>
      </c>
      <c r="AB690" s="42">
        <v>102.13</v>
      </c>
      <c r="AC690" s="42">
        <v>0</v>
      </c>
      <c r="AD690" s="42">
        <v>30.638999999999999</v>
      </c>
      <c r="AG690" s="26" t="s">
        <v>15</v>
      </c>
      <c r="AH690" s="43">
        <v>3.0002697992617001E-5</v>
      </c>
      <c r="AI690" s="43">
        <v>2.1398156600000001E-4</v>
      </c>
      <c r="AJ690" s="43">
        <v>7.645761430338052E-5</v>
      </c>
    </row>
    <row r="691" spans="1:36" x14ac:dyDescent="0.2">
      <c r="A691" s="26">
        <v>7956</v>
      </c>
      <c r="B691" s="26">
        <v>12955</v>
      </c>
      <c r="C691" s="26" t="s">
        <v>1150</v>
      </c>
      <c r="D691" s="26">
        <v>510607328</v>
      </c>
      <c r="E691" s="26" t="s">
        <v>203</v>
      </c>
      <c r="F691" s="26" t="s">
        <v>1151</v>
      </c>
      <c r="G691" s="26" t="s">
        <v>1152</v>
      </c>
      <c r="H691" s="26" t="s">
        <v>69</v>
      </c>
      <c r="I691" s="26" t="s">
        <v>112</v>
      </c>
      <c r="J691" s="26" t="s">
        <v>51</v>
      </c>
      <c r="K691" s="26" t="s">
        <v>51</v>
      </c>
      <c r="L691" s="26" t="s">
        <v>433</v>
      </c>
      <c r="M691" s="26" t="s">
        <v>165</v>
      </c>
      <c r="N691" s="26" t="s">
        <v>358</v>
      </c>
      <c r="O691" s="26" t="s">
        <v>57</v>
      </c>
      <c r="P691" s="26" t="s">
        <v>1051</v>
      </c>
      <c r="Q691" s="26" t="s">
        <v>64</v>
      </c>
      <c r="R691" s="26" t="s">
        <v>54</v>
      </c>
      <c r="S691" s="26" t="s">
        <v>531</v>
      </c>
      <c r="T691" s="54">
        <v>2.714</v>
      </c>
      <c r="U691" s="36" t="s">
        <v>1153</v>
      </c>
      <c r="V691" s="43">
        <v>2.8500000000000001E-2</v>
      </c>
      <c r="W691" s="43">
        <v>5.4100000000000002E-2</v>
      </c>
      <c r="X691" s="26" t="s">
        <v>347</v>
      </c>
      <c r="Z691" s="42">
        <v>42526.79</v>
      </c>
      <c r="AA691" s="42">
        <v>1</v>
      </c>
      <c r="AB691" s="42">
        <v>93.75</v>
      </c>
      <c r="AC691" s="42">
        <v>0</v>
      </c>
      <c r="AD691" s="42">
        <v>39.868870000000001</v>
      </c>
      <c r="AG691" s="26" t="s">
        <v>15</v>
      </c>
      <c r="AH691" s="43">
        <v>9.8152763123441397E-5</v>
      </c>
      <c r="AI691" s="43">
        <v>2.7844261399999999E-4</v>
      </c>
      <c r="AJ691" s="43">
        <v>9.9490149325096069E-5</v>
      </c>
    </row>
    <row r="692" spans="1:36" x14ac:dyDescent="0.2">
      <c r="A692" s="26">
        <v>7956</v>
      </c>
      <c r="B692" s="26">
        <v>12955</v>
      </c>
      <c r="C692" s="26" t="s">
        <v>1016</v>
      </c>
      <c r="D692" s="26">
        <v>513569780</v>
      </c>
      <c r="E692" s="26" t="s">
        <v>203</v>
      </c>
      <c r="F692" s="26" t="s">
        <v>2316</v>
      </c>
      <c r="G692" s="26" t="s">
        <v>2317</v>
      </c>
      <c r="H692" s="26" t="s">
        <v>69</v>
      </c>
      <c r="I692" s="26" t="s">
        <v>113</v>
      </c>
      <c r="J692" s="26" t="s">
        <v>51</v>
      </c>
      <c r="K692" s="26" t="s">
        <v>51</v>
      </c>
      <c r="L692" s="26" t="s">
        <v>433</v>
      </c>
      <c r="M692" s="26" t="s">
        <v>165</v>
      </c>
      <c r="N692" s="26" t="s">
        <v>357</v>
      </c>
      <c r="O692" s="26" t="s">
        <v>57</v>
      </c>
      <c r="P692" s="26" t="s">
        <v>530</v>
      </c>
      <c r="Q692" s="26" t="s">
        <v>59</v>
      </c>
      <c r="R692" s="26" t="s">
        <v>54</v>
      </c>
      <c r="S692" s="26" t="s">
        <v>531</v>
      </c>
      <c r="T692" s="54">
        <v>13.19</v>
      </c>
      <c r="U692" s="36" t="s">
        <v>2318</v>
      </c>
      <c r="V692" s="43">
        <v>9.5999999999999992E-3</v>
      </c>
      <c r="W692" s="43">
        <v>2.86E-2</v>
      </c>
      <c r="X692" s="26" t="s">
        <v>347</v>
      </c>
      <c r="Z692" s="42">
        <v>100000</v>
      </c>
      <c r="AA692" s="42">
        <v>1</v>
      </c>
      <c r="AB692" s="42">
        <v>89.15</v>
      </c>
      <c r="AC692" s="42">
        <v>0</v>
      </c>
      <c r="AD692" s="42">
        <v>89.15</v>
      </c>
      <c r="AG692" s="26" t="s">
        <v>15</v>
      </c>
      <c r="AH692" s="43">
        <v>2.5000000000000001E-4</v>
      </c>
      <c r="AI692" s="43">
        <v>6.2262008099999995E-4</v>
      </c>
      <c r="AJ692" s="43">
        <v>2.2246797595046748E-4</v>
      </c>
    </row>
    <row r="693" spans="1:36" x14ac:dyDescent="0.2">
      <c r="A693" s="26">
        <v>7956</v>
      </c>
      <c r="B693" s="26">
        <v>12955</v>
      </c>
      <c r="C693" s="26" t="s">
        <v>721</v>
      </c>
      <c r="D693" s="26">
        <v>520036104</v>
      </c>
      <c r="E693" s="26" t="s">
        <v>203</v>
      </c>
      <c r="F693" s="26" t="s">
        <v>1157</v>
      </c>
      <c r="G693" s="26" t="s">
        <v>1158</v>
      </c>
      <c r="H693" s="26" t="s">
        <v>69</v>
      </c>
      <c r="I693" s="26" t="s">
        <v>112</v>
      </c>
      <c r="J693" s="26" t="s">
        <v>51</v>
      </c>
      <c r="K693" s="26" t="s">
        <v>51</v>
      </c>
      <c r="L693" s="26" t="s">
        <v>433</v>
      </c>
      <c r="M693" s="26" t="s">
        <v>165</v>
      </c>
      <c r="N693" s="26" t="s">
        <v>84</v>
      </c>
      <c r="O693" s="26" t="s">
        <v>57</v>
      </c>
      <c r="P693" s="26" t="s">
        <v>724</v>
      </c>
      <c r="Q693" s="26" t="s">
        <v>59</v>
      </c>
      <c r="R693" s="26" t="s">
        <v>54</v>
      </c>
      <c r="S693" s="26" t="s">
        <v>531</v>
      </c>
      <c r="T693" s="54">
        <v>3.1030000000000002</v>
      </c>
      <c r="U693" s="36" t="s">
        <v>1159</v>
      </c>
      <c r="V693" s="43">
        <v>2.8000000000000001E-2</v>
      </c>
      <c r="W693" s="43">
        <v>5.6800000000000003E-2</v>
      </c>
      <c r="X693" s="26" t="s">
        <v>347</v>
      </c>
      <c r="Z693" s="42">
        <v>335000</v>
      </c>
      <c r="AA693" s="42">
        <v>1</v>
      </c>
      <c r="AB693" s="42">
        <v>92.22</v>
      </c>
      <c r="AC693" s="42">
        <v>0</v>
      </c>
      <c r="AD693" s="42">
        <v>308.93700000000001</v>
      </c>
      <c r="AG693" s="26" t="s">
        <v>15</v>
      </c>
      <c r="AH693" s="43">
        <v>2.7273933599999999E-4</v>
      </c>
      <c r="AI693" s="43">
        <v>2.1576038139999999E-3</v>
      </c>
      <c r="AJ693" s="43">
        <v>7.709320144274769E-4</v>
      </c>
    </row>
    <row r="694" spans="1:36" x14ac:dyDescent="0.2">
      <c r="A694" s="26">
        <v>7956</v>
      </c>
      <c r="B694" s="26">
        <v>12955</v>
      </c>
      <c r="C694" s="26" t="s">
        <v>815</v>
      </c>
      <c r="D694" s="26">
        <v>513893123</v>
      </c>
      <c r="E694" s="26" t="s">
        <v>203</v>
      </c>
      <c r="F694" s="26" t="s">
        <v>1160</v>
      </c>
      <c r="G694" s="26" t="s">
        <v>1161</v>
      </c>
      <c r="H694" s="26" t="s">
        <v>69</v>
      </c>
      <c r="I694" s="26" t="s">
        <v>113</v>
      </c>
      <c r="J694" s="26" t="s">
        <v>51</v>
      </c>
      <c r="K694" s="26" t="s">
        <v>51</v>
      </c>
      <c r="L694" s="26" t="s">
        <v>433</v>
      </c>
      <c r="M694" s="26" t="s">
        <v>165</v>
      </c>
      <c r="N694" s="26" t="s">
        <v>355</v>
      </c>
      <c r="O694" s="26" t="s">
        <v>57</v>
      </c>
      <c r="P694" s="26" t="s">
        <v>776</v>
      </c>
      <c r="Q694" s="26" t="s">
        <v>64</v>
      </c>
      <c r="R694" s="26" t="s">
        <v>54</v>
      </c>
      <c r="S694" s="26" t="s">
        <v>531</v>
      </c>
      <c r="T694" s="54">
        <v>0.40899999999999997</v>
      </c>
      <c r="U694" s="36">
        <v>46024</v>
      </c>
      <c r="V694" s="43">
        <v>0.01</v>
      </c>
      <c r="W694" s="43">
        <v>4.02E-2</v>
      </c>
      <c r="X694" s="26" t="s">
        <v>347</v>
      </c>
      <c r="Z694" s="42">
        <v>207621.17</v>
      </c>
      <c r="AA694" s="42">
        <v>1</v>
      </c>
      <c r="AB694" s="42">
        <v>113.19</v>
      </c>
      <c r="AC694" s="42">
        <v>0</v>
      </c>
      <c r="AD694" s="42">
        <v>235.00640000000001</v>
      </c>
      <c r="AG694" s="26" t="s">
        <v>15</v>
      </c>
      <c r="AH694" s="43">
        <v>6.8200677400000003E-4</v>
      </c>
      <c r="AI694" s="43">
        <v>1.641275421E-3</v>
      </c>
      <c r="AJ694" s="43">
        <v>5.8644305264616875E-4</v>
      </c>
    </row>
    <row r="695" spans="1:36" x14ac:dyDescent="0.2">
      <c r="A695" s="26">
        <v>7956</v>
      </c>
      <c r="B695" s="26">
        <v>12955</v>
      </c>
      <c r="C695" s="26" t="s">
        <v>1162</v>
      </c>
      <c r="D695" s="26">
        <v>516117181</v>
      </c>
      <c r="E695" s="26" t="s">
        <v>203</v>
      </c>
      <c r="F695" s="26" t="s">
        <v>1163</v>
      </c>
      <c r="G695" s="26" t="s">
        <v>1164</v>
      </c>
      <c r="H695" s="26" t="s">
        <v>69</v>
      </c>
      <c r="I695" s="26" t="s">
        <v>113</v>
      </c>
      <c r="J695" s="26" t="s">
        <v>51</v>
      </c>
      <c r="K695" s="26" t="s">
        <v>51</v>
      </c>
      <c r="L695" s="26" t="s">
        <v>433</v>
      </c>
      <c r="M695" s="26" t="s">
        <v>165</v>
      </c>
      <c r="N695" s="26" t="s">
        <v>357</v>
      </c>
      <c r="O695" s="26" t="s">
        <v>57</v>
      </c>
      <c r="P695" s="26" t="s">
        <v>154</v>
      </c>
      <c r="Q695" s="26" t="s">
        <v>154</v>
      </c>
      <c r="R695" s="26" t="s">
        <v>54</v>
      </c>
      <c r="S695" s="26" t="s">
        <v>531</v>
      </c>
      <c r="T695" s="54">
        <v>5.0890000000000004</v>
      </c>
      <c r="U695" s="36" t="s">
        <v>1165</v>
      </c>
      <c r="V695" s="43">
        <v>6.4000000000000003E-3</v>
      </c>
      <c r="W695" s="43">
        <v>3.7100000000000001E-2</v>
      </c>
      <c r="X695" s="26" t="s">
        <v>347</v>
      </c>
      <c r="Z695" s="42">
        <v>209000</v>
      </c>
      <c r="AA695" s="42">
        <v>1</v>
      </c>
      <c r="AB695" s="42">
        <v>97.86</v>
      </c>
      <c r="AC695" s="42">
        <v>0</v>
      </c>
      <c r="AD695" s="42">
        <v>204.5274</v>
      </c>
      <c r="AG695" s="26" t="s">
        <v>15</v>
      </c>
      <c r="AH695" s="43">
        <v>8.2417737299999997E-4</v>
      </c>
      <c r="AI695" s="43">
        <v>1.428411288E-3</v>
      </c>
      <c r="AJ695" s="43">
        <v>5.1038470784533531E-4</v>
      </c>
    </row>
    <row r="696" spans="1:36" x14ac:dyDescent="0.2">
      <c r="A696" s="26">
        <v>7956</v>
      </c>
      <c r="B696" s="26">
        <v>12955</v>
      </c>
      <c r="C696" s="26" t="s">
        <v>1119</v>
      </c>
      <c r="D696" s="26">
        <v>515434074</v>
      </c>
      <c r="E696" s="26" t="s">
        <v>203</v>
      </c>
      <c r="F696" s="26" t="s">
        <v>1166</v>
      </c>
      <c r="G696" s="26" t="s">
        <v>1167</v>
      </c>
      <c r="H696" s="26" t="s">
        <v>69</v>
      </c>
      <c r="I696" s="26" t="s">
        <v>113</v>
      </c>
      <c r="J696" s="26" t="s">
        <v>51</v>
      </c>
      <c r="K696" s="26" t="s">
        <v>51</v>
      </c>
      <c r="L696" s="26" t="s">
        <v>433</v>
      </c>
      <c r="M696" s="26" t="s">
        <v>165</v>
      </c>
      <c r="N696" s="26" t="s">
        <v>357</v>
      </c>
      <c r="O696" s="26" t="s">
        <v>57</v>
      </c>
      <c r="P696" s="26" t="s">
        <v>1122</v>
      </c>
      <c r="Q696" s="26" t="s">
        <v>59</v>
      </c>
      <c r="R696" s="26" t="s">
        <v>54</v>
      </c>
      <c r="S696" s="26" t="s">
        <v>531</v>
      </c>
      <c r="T696" s="54">
        <v>3.726</v>
      </c>
      <c r="U696" s="36">
        <v>46762</v>
      </c>
      <c r="V696" s="43">
        <v>3.0000000000000001E-3</v>
      </c>
      <c r="W696" s="43">
        <v>2.98E-2</v>
      </c>
      <c r="X696" s="26" t="s">
        <v>347</v>
      </c>
      <c r="Z696" s="42">
        <v>416000</v>
      </c>
      <c r="AA696" s="42">
        <v>1</v>
      </c>
      <c r="AB696" s="42">
        <v>103.48</v>
      </c>
      <c r="AC696" s="42">
        <v>0</v>
      </c>
      <c r="AD696" s="42">
        <v>430.47680000000003</v>
      </c>
      <c r="AG696" s="26" t="s">
        <v>15</v>
      </c>
      <c r="AH696" s="43">
        <v>8.8267620600000003E-4</v>
      </c>
      <c r="AI696" s="43">
        <v>3.0064329789999998E-3</v>
      </c>
      <c r="AJ696" s="43">
        <v>1.0742266112129467E-3</v>
      </c>
    </row>
    <row r="697" spans="1:36" x14ac:dyDescent="0.2">
      <c r="A697" s="26">
        <v>7956</v>
      </c>
      <c r="B697" s="26">
        <v>12955</v>
      </c>
      <c r="C697" s="26" t="s">
        <v>1168</v>
      </c>
      <c r="D697" s="26">
        <v>515846558</v>
      </c>
      <c r="E697" s="26" t="s">
        <v>203</v>
      </c>
      <c r="F697" s="26" t="s">
        <v>1169</v>
      </c>
      <c r="G697" s="26" t="s">
        <v>1170</v>
      </c>
      <c r="H697" s="26" t="s">
        <v>69</v>
      </c>
      <c r="I697" s="26" t="s">
        <v>113</v>
      </c>
      <c r="J697" s="26" t="s">
        <v>51</v>
      </c>
      <c r="K697" s="26" t="s">
        <v>51</v>
      </c>
      <c r="L697" s="26" t="s">
        <v>433</v>
      </c>
      <c r="M697" s="26" t="s">
        <v>165</v>
      </c>
      <c r="N697" s="26" t="s">
        <v>373</v>
      </c>
      <c r="O697" s="26" t="s">
        <v>57</v>
      </c>
      <c r="P697" s="26" t="s">
        <v>737</v>
      </c>
      <c r="Q697" s="26" t="s">
        <v>59</v>
      </c>
      <c r="R697" s="26" t="s">
        <v>54</v>
      </c>
      <c r="S697" s="26" t="s">
        <v>531</v>
      </c>
      <c r="T697" s="54">
        <v>3.589</v>
      </c>
      <c r="U697" s="36" t="s">
        <v>1171</v>
      </c>
      <c r="V697" s="43">
        <v>7.4999999999999997E-3</v>
      </c>
      <c r="W697" s="43">
        <v>3.1600000000000003E-2</v>
      </c>
      <c r="X697" s="26" t="s">
        <v>347</v>
      </c>
      <c r="Z697" s="42">
        <v>349125.6</v>
      </c>
      <c r="AA697" s="42">
        <v>1</v>
      </c>
      <c r="AB697" s="42">
        <v>104.3</v>
      </c>
      <c r="AC697" s="42">
        <v>0</v>
      </c>
      <c r="AD697" s="42">
        <v>364.13799999999998</v>
      </c>
      <c r="AG697" s="26" t="s">
        <v>15</v>
      </c>
      <c r="AH697" s="43">
        <v>7.7244203200000001E-4</v>
      </c>
      <c r="AI697" s="43">
        <v>2.5431254189999999E-3</v>
      </c>
      <c r="AJ697" s="43">
        <v>9.0868248824062063E-4</v>
      </c>
    </row>
    <row r="698" spans="1:36" x14ac:dyDescent="0.2">
      <c r="A698" s="26">
        <v>7956</v>
      </c>
      <c r="B698" s="26">
        <v>12955</v>
      </c>
      <c r="C698" s="26" t="s">
        <v>1033</v>
      </c>
      <c r="D698" s="26">
        <v>515327120</v>
      </c>
      <c r="E698" s="26" t="s">
        <v>203</v>
      </c>
      <c r="F698" s="26" t="s">
        <v>1172</v>
      </c>
      <c r="G698" s="26" t="s">
        <v>1173</v>
      </c>
      <c r="H698" s="26" t="s">
        <v>69</v>
      </c>
      <c r="I698" s="26" t="s">
        <v>113</v>
      </c>
      <c r="J698" s="26" t="s">
        <v>51</v>
      </c>
      <c r="K698" s="26" t="s">
        <v>51</v>
      </c>
      <c r="L698" s="26" t="s">
        <v>433</v>
      </c>
      <c r="M698" s="26" t="s">
        <v>165</v>
      </c>
      <c r="N698" s="26" t="s">
        <v>357</v>
      </c>
      <c r="O698" s="26" t="s">
        <v>57</v>
      </c>
      <c r="P698" s="26" t="s">
        <v>742</v>
      </c>
      <c r="Q698" s="26" t="s">
        <v>64</v>
      </c>
      <c r="R698" s="26" t="s">
        <v>54</v>
      </c>
      <c r="S698" s="26" t="s">
        <v>531</v>
      </c>
      <c r="T698" s="54">
        <v>4.2210000000000001</v>
      </c>
      <c r="U698" s="36" t="s">
        <v>1174</v>
      </c>
      <c r="V698" s="43">
        <v>8.5000000000000006E-3</v>
      </c>
      <c r="W698" s="43">
        <v>2.7799999999999998E-2</v>
      </c>
      <c r="X698" s="26" t="s">
        <v>347</v>
      </c>
      <c r="Z698" s="42">
        <v>512050</v>
      </c>
      <c r="AA698" s="42">
        <v>1</v>
      </c>
      <c r="AB698" s="42">
        <v>104.89</v>
      </c>
      <c r="AC698" s="42">
        <v>0</v>
      </c>
      <c r="AD698" s="42">
        <v>537.08924000000002</v>
      </c>
      <c r="AG698" s="26" t="s">
        <v>15</v>
      </c>
      <c r="AH698" s="43">
        <v>8.18763196E-4</v>
      </c>
      <c r="AI698" s="43">
        <v>3.7510100520000002E-3</v>
      </c>
      <c r="AJ698" s="43">
        <v>1.3402709604887814E-3</v>
      </c>
    </row>
    <row r="699" spans="1:36" x14ac:dyDescent="0.2">
      <c r="A699" s="26">
        <v>7956</v>
      </c>
      <c r="B699" s="26">
        <v>12955</v>
      </c>
      <c r="C699" s="26" t="s">
        <v>1175</v>
      </c>
      <c r="D699" s="26">
        <v>515060044</v>
      </c>
      <c r="E699" s="26" t="s">
        <v>203</v>
      </c>
      <c r="F699" s="26" t="s">
        <v>1176</v>
      </c>
      <c r="G699" s="26" t="s">
        <v>1177</v>
      </c>
      <c r="H699" s="26" t="s">
        <v>69</v>
      </c>
      <c r="I699" s="26" t="s">
        <v>114</v>
      </c>
      <c r="J699" s="26" t="s">
        <v>51</v>
      </c>
      <c r="K699" s="26" t="s">
        <v>51</v>
      </c>
      <c r="L699" s="26" t="s">
        <v>433</v>
      </c>
      <c r="M699" s="26" t="s">
        <v>165</v>
      </c>
      <c r="N699" s="26" t="s">
        <v>140</v>
      </c>
      <c r="O699" s="26" t="s">
        <v>57</v>
      </c>
      <c r="P699" s="26" t="s">
        <v>154</v>
      </c>
      <c r="Q699" s="26" t="s">
        <v>154</v>
      </c>
      <c r="R699" s="26" t="s">
        <v>54</v>
      </c>
      <c r="S699" s="26" t="s">
        <v>531</v>
      </c>
      <c r="T699" s="54">
        <v>2.754</v>
      </c>
      <c r="U699" s="36" t="s">
        <v>1178</v>
      </c>
      <c r="V699" s="43">
        <v>5.7000000000000002E-2</v>
      </c>
      <c r="W699" s="43">
        <v>6.6100000000000006E-2</v>
      </c>
      <c r="X699" s="26" t="s">
        <v>347</v>
      </c>
      <c r="Z699" s="42">
        <v>76000</v>
      </c>
      <c r="AA699" s="42">
        <v>1</v>
      </c>
      <c r="AB699" s="42">
        <v>110.5</v>
      </c>
      <c r="AC699" s="42">
        <v>0</v>
      </c>
      <c r="AD699" s="42">
        <v>83.98</v>
      </c>
      <c r="AG699" s="26" t="s">
        <v>15</v>
      </c>
      <c r="AH699" s="43">
        <v>2.4476650499999998E-4</v>
      </c>
      <c r="AI699" s="43">
        <v>5.8651300499999997E-4</v>
      </c>
      <c r="AJ699" s="43">
        <v>2.09566580149414E-4</v>
      </c>
    </row>
    <row r="700" spans="1:36" x14ac:dyDescent="0.2">
      <c r="A700" s="26">
        <v>7956</v>
      </c>
      <c r="B700" s="26">
        <v>12955</v>
      </c>
      <c r="C700" s="26" t="s">
        <v>1179</v>
      </c>
      <c r="D700" s="26">
        <v>512832742</v>
      </c>
      <c r="E700" s="26" t="s">
        <v>203</v>
      </c>
      <c r="F700" s="26" t="s">
        <v>1180</v>
      </c>
      <c r="G700" s="26" t="s">
        <v>1181</v>
      </c>
      <c r="H700" s="26" t="s">
        <v>69</v>
      </c>
      <c r="I700" s="26" t="s">
        <v>112</v>
      </c>
      <c r="J700" s="26" t="s">
        <v>51</v>
      </c>
      <c r="K700" s="26" t="s">
        <v>51</v>
      </c>
      <c r="L700" s="26" t="s">
        <v>433</v>
      </c>
      <c r="M700" s="26" t="s">
        <v>165</v>
      </c>
      <c r="N700" s="26" t="s">
        <v>133</v>
      </c>
      <c r="O700" s="26" t="s">
        <v>57</v>
      </c>
      <c r="P700" s="26" t="s">
        <v>1051</v>
      </c>
      <c r="Q700" s="26" t="s">
        <v>64</v>
      </c>
      <c r="R700" s="26" t="s">
        <v>54</v>
      </c>
      <c r="S700" s="26" t="s">
        <v>531</v>
      </c>
      <c r="T700" s="54">
        <v>1.8580000000000001</v>
      </c>
      <c r="U700" s="36" t="s">
        <v>772</v>
      </c>
      <c r="V700" s="43">
        <v>3.6499999999999998E-2</v>
      </c>
      <c r="W700" s="43">
        <v>5.1299999999999998E-2</v>
      </c>
      <c r="X700" s="26" t="s">
        <v>347</v>
      </c>
      <c r="Z700" s="42">
        <v>40000</v>
      </c>
      <c r="AA700" s="42">
        <v>1</v>
      </c>
      <c r="AB700" s="42">
        <v>97.77</v>
      </c>
      <c r="AC700" s="42">
        <v>0</v>
      </c>
      <c r="AD700" s="42">
        <v>39.107999999999997</v>
      </c>
      <c r="AG700" s="26" t="s">
        <v>15</v>
      </c>
      <c r="AH700" s="43">
        <v>3.9581176060285097E-5</v>
      </c>
      <c r="AI700" s="43">
        <v>2.73128728E-4</v>
      </c>
      <c r="AJ700" s="43">
        <v>9.7591448160077199E-5</v>
      </c>
    </row>
    <row r="701" spans="1:36" x14ac:dyDescent="0.2">
      <c r="A701" s="26">
        <v>7956</v>
      </c>
      <c r="B701" s="26">
        <v>12955</v>
      </c>
      <c r="C701" s="26" t="s">
        <v>821</v>
      </c>
      <c r="D701" s="26">
        <v>520043027</v>
      </c>
      <c r="E701" s="26" t="s">
        <v>203</v>
      </c>
      <c r="F701" s="26" t="s">
        <v>822</v>
      </c>
      <c r="G701" s="26" t="s">
        <v>823</v>
      </c>
      <c r="H701" s="26" t="s">
        <v>69</v>
      </c>
      <c r="I701" s="26" t="s">
        <v>112</v>
      </c>
      <c r="J701" s="26" t="s">
        <v>51</v>
      </c>
      <c r="K701" s="26" t="s">
        <v>51</v>
      </c>
      <c r="L701" s="26" t="s">
        <v>433</v>
      </c>
      <c r="M701" s="26" t="s">
        <v>165</v>
      </c>
      <c r="N701" s="26" t="s">
        <v>360</v>
      </c>
      <c r="O701" s="26" t="s">
        <v>57</v>
      </c>
      <c r="P701" s="26" t="s">
        <v>728</v>
      </c>
      <c r="Q701" s="26" t="s">
        <v>59</v>
      </c>
      <c r="R701" s="26" t="s">
        <v>54</v>
      </c>
      <c r="S701" s="26" t="s">
        <v>531</v>
      </c>
      <c r="T701" s="54">
        <v>2.3889999999999998</v>
      </c>
      <c r="U701" s="36">
        <v>47125</v>
      </c>
      <c r="V701" s="43">
        <v>1.0800000000000001E-2</v>
      </c>
      <c r="W701" s="43">
        <v>4.58E-2</v>
      </c>
      <c r="X701" s="26" t="s">
        <v>347</v>
      </c>
      <c r="Z701" s="42">
        <v>613214.28</v>
      </c>
      <c r="AA701" s="42">
        <v>1</v>
      </c>
      <c r="AB701" s="42">
        <v>92.09</v>
      </c>
      <c r="AC701" s="42">
        <v>0</v>
      </c>
      <c r="AD701" s="42">
        <v>564.70902999999998</v>
      </c>
      <c r="AG701" s="26" t="s">
        <v>15</v>
      </c>
      <c r="AH701" s="43">
        <v>6.5409523099999999E-4</v>
      </c>
      <c r="AI701" s="43">
        <v>3.9439055759999996E-3</v>
      </c>
      <c r="AJ701" s="43">
        <v>1.409194334324754E-3</v>
      </c>
    </row>
    <row r="702" spans="1:36" x14ac:dyDescent="0.2">
      <c r="A702" s="26">
        <v>7956</v>
      </c>
      <c r="B702" s="26">
        <v>12955</v>
      </c>
      <c r="C702" s="26" t="s">
        <v>713</v>
      </c>
      <c r="D702" s="26">
        <v>510560188</v>
      </c>
      <c r="E702" s="26" t="s">
        <v>203</v>
      </c>
      <c r="F702" s="26" t="s">
        <v>1182</v>
      </c>
      <c r="G702" s="26" t="s">
        <v>1183</v>
      </c>
      <c r="H702" s="26" t="s">
        <v>69</v>
      </c>
      <c r="I702" s="26" t="s">
        <v>113</v>
      </c>
      <c r="J702" s="26" t="s">
        <v>51</v>
      </c>
      <c r="K702" s="26" t="s">
        <v>51</v>
      </c>
      <c r="L702" s="26" t="s">
        <v>433</v>
      </c>
      <c r="M702" s="26" t="s">
        <v>165</v>
      </c>
      <c r="N702" s="26" t="s">
        <v>358</v>
      </c>
      <c r="O702" s="26" t="s">
        <v>57</v>
      </c>
      <c r="P702" s="26" t="s">
        <v>750</v>
      </c>
      <c r="Q702" s="26" t="s">
        <v>64</v>
      </c>
      <c r="R702" s="26" t="s">
        <v>54</v>
      </c>
      <c r="S702" s="26" t="s">
        <v>531</v>
      </c>
      <c r="T702" s="54">
        <v>3.911</v>
      </c>
      <c r="U702" s="36">
        <v>47125</v>
      </c>
      <c r="V702" s="43">
        <v>1.09E-2</v>
      </c>
      <c r="W702" s="43">
        <v>3.0200000000000001E-2</v>
      </c>
      <c r="X702" s="26" t="s">
        <v>347</v>
      </c>
      <c r="Z702" s="42">
        <v>316740</v>
      </c>
      <c r="AA702" s="42">
        <v>1</v>
      </c>
      <c r="AB702" s="42">
        <v>105.53</v>
      </c>
      <c r="AC702" s="42">
        <v>0</v>
      </c>
      <c r="AD702" s="42">
        <v>334.25572</v>
      </c>
      <c r="AG702" s="26" t="s">
        <v>15</v>
      </c>
      <c r="AH702" s="43">
        <v>4.4502768599999999E-4</v>
      </c>
      <c r="AI702" s="43">
        <v>2.334428755E-3</v>
      </c>
      <c r="AJ702" s="43">
        <v>8.3411321904953658E-4</v>
      </c>
    </row>
    <row r="703" spans="1:36" x14ac:dyDescent="0.2">
      <c r="A703" s="26">
        <v>7956</v>
      </c>
      <c r="B703" s="26">
        <v>12955</v>
      </c>
      <c r="C703" s="26" t="s">
        <v>959</v>
      </c>
      <c r="D703" s="26">
        <v>514892801</v>
      </c>
      <c r="E703" s="26" t="s">
        <v>203</v>
      </c>
      <c r="F703" s="26" t="s">
        <v>1184</v>
      </c>
      <c r="G703" s="26" t="s">
        <v>1185</v>
      </c>
      <c r="H703" s="26" t="s">
        <v>69</v>
      </c>
      <c r="I703" s="26" t="s">
        <v>112</v>
      </c>
      <c r="J703" s="26" t="s">
        <v>51</v>
      </c>
      <c r="K703" s="26" t="s">
        <v>51</v>
      </c>
      <c r="L703" s="26" t="s">
        <v>433</v>
      </c>
      <c r="M703" s="26" t="s">
        <v>165</v>
      </c>
      <c r="N703" s="26" t="s">
        <v>136</v>
      </c>
      <c r="O703" s="26" t="s">
        <v>57</v>
      </c>
      <c r="P703" s="26" t="s">
        <v>737</v>
      </c>
      <c r="Q703" s="26" t="s">
        <v>59</v>
      </c>
      <c r="R703" s="26" t="s">
        <v>54</v>
      </c>
      <c r="S703" s="26" t="s">
        <v>531</v>
      </c>
      <c r="T703" s="54">
        <v>5.8879999999999999</v>
      </c>
      <c r="U703" s="36" t="s">
        <v>1186</v>
      </c>
      <c r="V703" s="43">
        <v>2.3400000000000001E-2</v>
      </c>
      <c r="W703" s="43">
        <v>5.2699999999999997E-2</v>
      </c>
      <c r="X703" s="26" t="s">
        <v>347</v>
      </c>
      <c r="Z703" s="42">
        <v>28600</v>
      </c>
      <c r="AA703" s="42">
        <v>1</v>
      </c>
      <c r="AB703" s="42">
        <v>84.46</v>
      </c>
      <c r="AC703" s="42">
        <v>0</v>
      </c>
      <c r="AD703" s="42">
        <v>24.155560000000001</v>
      </c>
      <c r="AG703" s="26" t="s">
        <v>15</v>
      </c>
      <c r="AH703" s="43">
        <v>3.12426035389194E-5</v>
      </c>
      <c r="AI703" s="43">
        <v>1.6870147699999999E-4</v>
      </c>
      <c r="AJ703" s="43">
        <v>6.0278615155917831E-5</v>
      </c>
    </row>
    <row r="704" spans="1:36" x14ac:dyDescent="0.2">
      <c r="A704" s="26">
        <v>7956</v>
      </c>
      <c r="B704" s="26">
        <v>12955</v>
      </c>
      <c r="C704" s="26" t="s">
        <v>705</v>
      </c>
      <c r="D704" s="26">
        <v>510960719</v>
      </c>
      <c r="E704" s="26" t="s">
        <v>203</v>
      </c>
      <c r="F704" s="26" t="s">
        <v>1187</v>
      </c>
      <c r="G704" s="26" t="s">
        <v>1188</v>
      </c>
      <c r="H704" s="26" t="s">
        <v>69</v>
      </c>
      <c r="I704" s="26" t="s">
        <v>113</v>
      </c>
      <c r="J704" s="26" t="s">
        <v>51</v>
      </c>
      <c r="K704" s="26" t="s">
        <v>51</v>
      </c>
      <c r="L704" s="26" t="s">
        <v>433</v>
      </c>
      <c r="M704" s="26" t="s">
        <v>165</v>
      </c>
      <c r="N704" s="26" t="s">
        <v>357</v>
      </c>
      <c r="O704" s="26" t="s">
        <v>57</v>
      </c>
      <c r="P704" s="26" t="s">
        <v>762</v>
      </c>
      <c r="Q704" s="26" t="s">
        <v>59</v>
      </c>
      <c r="R704" s="26" t="s">
        <v>54</v>
      </c>
      <c r="S704" s="26" t="s">
        <v>531</v>
      </c>
      <c r="T704" s="54">
        <v>6.7249999999999996</v>
      </c>
      <c r="U704" s="36">
        <v>49712</v>
      </c>
      <c r="V704" s="43">
        <v>8.9999999999999993E-3</v>
      </c>
      <c r="W704" s="43">
        <v>2.98E-2</v>
      </c>
      <c r="X704" s="26" t="s">
        <v>347</v>
      </c>
      <c r="Z704" s="42">
        <v>608387.92000000004</v>
      </c>
      <c r="AA704" s="42">
        <v>1</v>
      </c>
      <c r="AB704" s="42">
        <v>98.8</v>
      </c>
      <c r="AC704" s="42">
        <v>3.10799</v>
      </c>
      <c r="AD704" s="42">
        <v>604.19524999999999</v>
      </c>
      <c r="AG704" s="26" t="s">
        <v>15</v>
      </c>
      <c r="AH704" s="43">
        <v>2.2108960800000001E-4</v>
      </c>
      <c r="AI704" s="43">
        <v>4.2196757769999999E-3</v>
      </c>
      <c r="AJ704" s="43">
        <v>1.5077296056801646E-3</v>
      </c>
    </row>
    <row r="705" spans="1:36" x14ac:dyDescent="0.2">
      <c r="A705" s="26">
        <v>7956</v>
      </c>
      <c r="B705" s="26">
        <v>12955</v>
      </c>
      <c r="C705" s="26" t="s">
        <v>705</v>
      </c>
      <c r="D705" s="26">
        <v>510960719</v>
      </c>
      <c r="E705" s="26" t="s">
        <v>203</v>
      </c>
      <c r="F705" s="26" t="s">
        <v>1189</v>
      </c>
      <c r="G705" s="26" t="s">
        <v>1190</v>
      </c>
      <c r="H705" s="26" t="s">
        <v>69</v>
      </c>
      <c r="I705" s="26" t="s">
        <v>113</v>
      </c>
      <c r="J705" s="26" t="s">
        <v>51</v>
      </c>
      <c r="K705" s="26" t="s">
        <v>51</v>
      </c>
      <c r="L705" s="26" t="s">
        <v>433</v>
      </c>
      <c r="M705" s="26" t="s">
        <v>165</v>
      </c>
      <c r="N705" s="26" t="s">
        <v>357</v>
      </c>
      <c r="O705" s="26" t="s">
        <v>57</v>
      </c>
      <c r="P705" s="26" t="s">
        <v>762</v>
      </c>
      <c r="Q705" s="26" t="s">
        <v>59</v>
      </c>
      <c r="R705" s="26" t="s">
        <v>54</v>
      </c>
      <c r="S705" s="26" t="s">
        <v>531</v>
      </c>
      <c r="T705" s="54">
        <v>10.250999999999999</v>
      </c>
      <c r="U705" s="36">
        <v>51533</v>
      </c>
      <c r="V705" s="43">
        <v>1.6899999999999998E-2</v>
      </c>
      <c r="W705" s="43">
        <v>3.2099999999999997E-2</v>
      </c>
      <c r="X705" s="26" t="s">
        <v>347</v>
      </c>
      <c r="Z705" s="42">
        <v>281000</v>
      </c>
      <c r="AA705" s="42">
        <v>1</v>
      </c>
      <c r="AB705" s="42">
        <v>97.41</v>
      </c>
      <c r="AC705" s="42">
        <v>2.69557</v>
      </c>
      <c r="AD705" s="42">
        <v>276.41766999999999</v>
      </c>
      <c r="AG705" s="26" t="s">
        <v>15</v>
      </c>
      <c r="AH705" s="43">
        <v>6.4405816234849706E-5</v>
      </c>
      <c r="AI705" s="43">
        <v>1.930490096E-3</v>
      </c>
      <c r="AJ705" s="43">
        <v>6.8978215997581884E-4</v>
      </c>
    </row>
    <row r="706" spans="1:36" x14ac:dyDescent="0.2">
      <c r="A706" s="26">
        <v>7956</v>
      </c>
      <c r="B706" s="26">
        <v>12955</v>
      </c>
      <c r="C706" s="26" t="s">
        <v>1191</v>
      </c>
      <c r="D706" s="26">
        <v>1863501</v>
      </c>
      <c r="E706" s="26" t="s">
        <v>204</v>
      </c>
      <c r="F706" s="26" t="s">
        <v>1192</v>
      </c>
      <c r="G706" s="26" t="s">
        <v>1193</v>
      </c>
      <c r="H706" s="26" t="s">
        <v>69</v>
      </c>
      <c r="I706" s="26" t="s">
        <v>112</v>
      </c>
      <c r="J706" s="26" t="s">
        <v>51</v>
      </c>
      <c r="K706" s="26" t="s">
        <v>167</v>
      </c>
      <c r="L706" s="26" t="s">
        <v>52</v>
      </c>
      <c r="M706" s="26" t="s">
        <v>165</v>
      </c>
      <c r="N706" s="26" t="s">
        <v>358</v>
      </c>
      <c r="O706" s="26" t="s">
        <v>57</v>
      </c>
      <c r="P706" s="26" t="s">
        <v>733</v>
      </c>
      <c r="Q706" s="26" t="s">
        <v>59</v>
      </c>
      <c r="R706" s="26" t="s">
        <v>54</v>
      </c>
      <c r="S706" s="26" t="s">
        <v>531</v>
      </c>
      <c r="T706" s="54">
        <v>1.43</v>
      </c>
      <c r="U706" s="36" t="s">
        <v>639</v>
      </c>
      <c r="V706" s="43">
        <v>7.7499999999999999E-2</v>
      </c>
      <c r="W706" s="43">
        <v>6.2100000000000002E-2</v>
      </c>
      <c r="X706" s="26" t="s">
        <v>347</v>
      </c>
      <c r="Z706" s="42">
        <v>100000</v>
      </c>
      <c r="AA706" s="42">
        <v>1</v>
      </c>
      <c r="AB706" s="42">
        <v>101.419</v>
      </c>
      <c r="AC706" s="42">
        <v>0</v>
      </c>
      <c r="AD706" s="42">
        <v>101.419</v>
      </c>
      <c r="AG706" s="26" t="s">
        <v>15</v>
      </c>
      <c r="AH706" s="43">
        <v>3.7389660699999999E-4</v>
      </c>
      <c r="AI706" s="43">
        <v>7.0830629200000004E-4</v>
      </c>
      <c r="AJ706" s="43">
        <v>2.5308446049265799E-4</v>
      </c>
    </row>
    <row r="707" spans="1:36" x14ac:dyDescent="0.2">
      <c r="A707" s="26">
        <v>7956</v>
      </c>
      <c r="B707" s="26">
        <v>12955</v>
      </c>
      <c r="C707" s="26" t="s">
        <v>1191</v>
      </c>
      <c r="D707" s="26">
        <v>1863501</v>
      </c>
      <c r="E707" s="26" t="s">
        <v>204</v>
      </c>
      <c r="F707" s="26" t="s">
        <v>1192</v>
      </c>
      <c r="G707" s="26" t="s">
        <v>1193</v>
      </c>
      <c r="H707" s="26" t="s">
        <v>69</v>
      </c>
      <c r="I707" s="26" t="s">
        <v>112</v>
      </c>
      <c r="J707" s="26" t="s">
        <v>51</v>
      </c>
      <c r="K707" s="26" t="s">
        <v>167</v>
      </c>
      <c r="L707" s="26" t="s">
        <v>433</v>
      </c>
      <c r="M707" s="26" t="s">
        <v>165</v>
      </c>
      <c r="N707" s="26" t="s">
        <v>358</v>
      </c>
      <c r="O707" s="26" t="s">
        <v>57</v>
      </c>
      <c r="P707" s="26" t="s">
        <v>733</v>
      </c>
      <c r="Q707" s="26" t="s">
        <v>59</v>
      </c>
      <c r="R707" s="26" t="s">
        <v>54</v>
      </c>
      <c r="S707" s="26" t="s">
        <v>531</v>
      </c>
      <c r="T707" s="54">
        <v>1.4279999999999999</v>
      </c>
      <c r="U707" s="36" t="s">
        <v>639</v>
      </c>
      <c r="V707" s="43">
        <v>5.7000000000000002E-2</v>
      </c>
      <c r="W707" s="43">
        <v>6.08E-2</v>
      </c>
      <c r="X707" s="26" t="s">
        <v>347</v>
      </c>
      <c r="Z707" s="42">
        <v>62808.52</v>
      </c>
      <c r="AA707" s="42">
        <v>1</v>
      </c>
      <c r="AB707" s="42">
        <v>101.98</v>
      </c>
      <c r="AC707" s="42">
        <v>0</v>
      </c>
      <c r="AD707" s="42">
        <v>64.052130000000005</v>
      </c>
      <c r="AG707" s="26" t="s">
        <v>15</v>
      </c>
      <c r="AH707" s="43">
        <v>2.3483892500000001E-4</v>
      </c>
      <c r="AI707" s="43">
        <v>4.47337547E-4</v>
      </c>
      <c r="AJ707" s="43">
        <v>1.5983788801364238E-4</v>
      </c>
    </row>
    <row r="708" spans="1:36" x14ac:dyDescent="0.2">
      <c r="A708" s="26">
        <v>7956</v>
      </c>
      <c r="B708" s="26">
        <v>12955</v>
      </c>
      <c r="C708" s="26" t="s">
        <v>1194</v>
      </c>
      <c r="D708" s="26">
        <v>515364891</v>
      </c>
      <c r="E708" s="26" t="s">
        <v>203</v>
      </c>
      <c r="F708" s="26" t="s">
        <v>1195</v>
      </c>
      <c r="G708" s="26" t="s">
        <v>1196</v>
      </c>
      <c r="H708" s="26" t="s">
        <v>69</v>
      </c>
      <c r="I708" s="26" t="s">
        <v>113</v>
      </c>
      <c r="J708" s="26" t="s">
        <v>51</v>
      </c>
      <c r="K708" s="26" t="s">
        <v>51</v>
      </c>
      <c r="L708" s="26" t="s">
        <v>433</v>
      </c>
      <c r="M708" s="26" t="s">
        <v>165</v>
      </c>
      <c r="N708" s="26" t="s">
        <v>353</v>
      </c>
      <c r="O708" s="26" t="s">
        <v>57</v>
      </c>
      <c r="P708" s="26" t="s">
        <v>154</v>
      </c>
      <c r="Q708" s="26" t="s">
        <v>154</v>
      </c>
      <c r="R708" s="26" t="s">
        <v>54</v>
      </c>
      <c r="S708" s="26" t="s">
        <v>531</v>
      </c>
      <c r="T708" s="54">
        <v>2.4830000000000001</v>
      </c>
      <c r="U708" s="36" t="s">
        <v>1042</v>
      </c>
      <c r="V708" s="43">
        <v>1.5800000000000002E-2</v>
      </c>
      <c r="W708" s="43">
        <v>3.6499999999999998E-2</v>
      </c>
      <c r="X708" s="26" t="s">
        <v>347</v>
      </c>
      <c r="Z708" s="42">
        <v>517820.61</v>
      </c>
      <c r="AA708" s="42">
        <v>1</v>
      </c>
      <c r="AB708" s="42">
        <v>107.98</v>
      </c>
      <c r="AC708" s="42">
        <v>0</v>
      </c>
      <c r="AD708" s="42">
        <v>559.14269000000002</v>
      </c>
      <c r="AG708" s="26" t="s">
        <v>15</v>
      </c>
      <c r="AH708" s="43">
        <v>1.382618524E-3</v>
      </c>
      <c r="AI708" s="43">
        <v>3.9050304770000001E-3</v>
      </c>
      <c r="AJ708" s="43">
        <v>1.3953038980572036E-3</v>
      </c>
    </row>
    <row r="709" spans="1:36" x14ac:dyDescent="0.2">
      <c r="A709" s="26">
        <v>7956</v>
      </c>
      <c r="B709" s="26">
        <v>12955</v>
      </c>
      <c r="C709" s="26" t="s">
        <v>1197</v>
      </c>
      <c r="D709" s="26">
        <v>514599943</v>
      </c>
      <c r="E709" s="26" t="s">
        <v>203</v>
      </c>
      <c r="F709" s="26" t="s">
        <v>1198</v>
      </c>
      <c r="G709" s="26" t="s">
        <v>1199</v>
      </c>
      <c r="H709" s="26" t="s">
        <v>69</v>
      </c>
      <c r="I709" s="26" t="s">
        <v>113</v>
      </c>
      <c r="J709" s="26" t="s">
        <v>51</v>
      </c>
      <c r="K709" s="26" t="s">
        <v>51</v>
      </c>
      <c r="L709" s="26" t="s">
        <v>433</v>
      </c>
      <c r="M709" s="26" t="s">
        <v>165</v>
      </c>
      <c r="N709" s="26" t="s">
        <v>353</v>
      </c>
      <c r="O709" s="26" t="s">
        <v>57</v>
      </c>
      <c r="P709" s="26" t="s">
        <v>1051</v>
      </c>
      <c r="Q709" s="26" t="s">
        <v>64</v>
      </c>
      <c r="R709" s="26" t="s">
        <v>54</v>
      </c>
      <c r="S709" s="26" t="s">
        <v>531</v>
      </c>
      <c r="T709" s="54">
        <v>2.4569999999999999</v>
      </c>
      <c r="U709" s="36" t="s">
        <v>1036</v>
      </c>
      <c r="V709" s="43">
        <v>1.4800000000000001E-2</v>
      </c>
      <c r="W709" s="43">
        <v>3.04E-2</v>
      </c>
      <c r="X709" s="26" t="s">
        <v>347</v>
      </c>
      <c r="Z709" s="42">
        <v>730920.46</v>
      </c>
      <c r="AA709" s="42">
        <v>1</v>
      </c>
      <c r="AB709" s="42">
        <v>108.94</v>
      </c>
      <c r="AC709" s="42">
        <v>0</v>
      </c>
      <c r="AD709" s="42">
        <v>796.26475000000005</v>
      </c>
      <c r="AG709" s="26" t="s">
        <v>15</v>
      </c>
      <c r="AH709" s="43">
        <v>1.049805642E-3</v>
      </c>
      <c r="AI709" s="43">
        <v>5.5610815840000001E-3</v>
      </c>
      <c r="AJ709" s="43">
        <v>1.9870264414268649E-3</v>
      </c>
    </row>
    <row r="710" spans="1:36" x14ac:dyDescent="0.2">
      <c r="A710" s="26">
        <v>7956</v>
      </c>
      <c r="B710" s="26">
        <v>12955</v>
      </c>
      <c r="C710" s="26" t="s">
        <v>1200</v>
      </c>
      <c r="D710" s="26">
        <v>513754069</v>
      </c>
      <c r="E710" s="26" t="s">
        <v>203</v>
      </c>
      <c r="F710" s="26" t="s">
        <v>1201</v>
      </c>
      <c r="G710" s="26" t="s">
        <v>1202</v>
      </c>
      <c r="H710" s="26" t="s">
        <v>69</v>
      </c>
      <c r="I710" s="26" t="s">
        <v>112</v>
      </c>
      <c r="J710" s="26" t="s">
        <v>51</v>
      </c>
      <c r="K710" s="26" t="s">
        <v>51</v>
      </c>
      <c r="L710" s="26" t="s">
        <v>433</v>
      </c>
      <c r="M710" s="26" t="s">
        <v>165</v>
      </c>
      <c r="N710" s="26" t="s">
        <v>141</v>
      </c>
      <c r="O710" s="26" t="s">
        <v>57</v>
      </c>
      <c r="P710" s="26" t="s">
        <v>733</v>
      </c>
      <c r="Q710" s="26" t="s">
        <v>59</v>
      </c>
      <c r="R710" s="26" t="s">
        <v>54</v>
      </c>
      <c r="S710" s="26" t="s">
        <v>531</v>
      </c>
      <c r="T710" s="54">
        <v>6.56</v>
      </c>
      <c r="U710" s="36">
        <v>49313</v>
      </c>
      <c r="V710" s="43">
        <v>2.5000000000000001E-2</v>
      </c>
      <c r="W710" s="43">
        <v>5.2699999999999997E-2</v>
      </c>
      <c r="X710" s="26" t="s">
        <v>347</v>
      </c>
      <c r="Z710" s="42">
        <v>381500</v>
      </c>
      <c r="AA710" s="42">
        <v>1</v>
      </c>
      <c r="AB710" s="42">
        <v>84.49</v>
      </c>
      <c r="AC710" s="42">
        <v>0</v>
      </c>
      <c r="AD710" s="42">
        <v>322.32934999999998</v>
      </c>
      <c r="AG710" s="26" t="s">
        <v>15</v>
      </c>
      <c r="AH710" s="43">
        <v>2.8605764300000002E-4</v>
      </c>
      <c r="AI710" s="43">
        <v>2.2511354569999999E-3</v>
      </c>
      <c r="AJ710" s="43">
        <v>8.0435174519270672E-4</v>
      </c>
    </row>
    <row r="711" spans="1:36" x14ac:dyDescent="0.2">
      <c r="A711" s="26">
        <v>7956</v>
      </c>
      <c r="B711" s="26">
        <v>12955</v>
      </c>
      <c r="C711" s="26" t="s">
        <v>1203</v>
      </c>
      <c r="D711" s="26">
        <v>514401702</v>
      </c>
      <c r="E711" s="26" t="s">
        <v>203</v>
      </c>
      <c r="F711" s="26" t="s">
        <v>1204</v>
      </c>
      <c r="G711" s="26" t="s">
        <v>1205</v>
      </c>
      <c r="H711" s="26" t="s">
        <v>69</v>
      </c>
      <c r="I711" s="26" t="s">
        <v>112</v>
      </c>
      <c r="J711" s="26" t="s">
        <v>51</v>
      </c>
      <c r="K711" s="26" t="s">
        <v>51</v>
      </c>
      <c r="L711" s="26" t="s">
        <v>433</v>
      </c>
      <c r="M711" s="26" t="s">
        <v>165</v>
      </c>
      <c r="N711" s="26" t="s">
        <v>87</v>
      </c>
      <c r="O711" s="26" t="s">
        <v>57</v>
      </c>
      <c r="P711" s="26" t="s">
        <v>1122</v>
      </c>
      <c r="Q711" s="26" t="s">
        <v>59</v>
      </c>
      <c r="R711" s="26" t="s">
        <v>54</v>
      </c>
      <c r="S711" s="26" t="s">
        <v>531</v>
      </c>
      <c r="T711" s="54">
        <v>3.02</v>
      </c>
      <c r="U711" s="36">
        <v>47492</v>
      </c>
      <c r="V711" s="43">
        <v>2.5000000000000001E-2</v>
      </c>
      <c r="W711" s="43">
        <v>5.2999999999999999E-2</v>
      </c>
      <c r="X711" s="26" t="s">
        <v>347</v>
      </c>
      <c r="Z711" s="42">
        <v>144005.4</v>
      </c>
      <c r="AA711" s="42">
        <v>1</v>
      </c>
      <c r="AB711" s="42">
        <v>92.88</v>
      </c>
      <c r="AC711" s="42">
        <v>0</v>
      </c>
      <c r="AD711" s="42">
        <v>133.75221999999999</v>
      </c>
      <c r="AG711" s="26" t="s">
        <v>15</v>
      </c>
      <c r="AH711" s="43">
        <v>1.8807264500000001E-4</v>
      </c>
      <c r="AI711" s="43">
        <v>9.3412022499999995E-4</v>
      </c>
      <c r="AJ711" s="43">
        <v>3.3376988964982205E-4</v>
      </c>
    </row>
    <row r="712" spans="1:36" x14ac:dyDescent="0.2">
      <c r="A712" s="26">
        <v>7956</v>
      </c>
      <c r="B712" s="26">
        <v>12955</v>
      </c>
      <c r="C712" s="26" t="s">
        <v>824</v>
      </c>
      <c r="D712" s="26">
        <v>550263107</v>
      </c>
      <c r="E712" s="26" t="s">
        <v>205</v>
      </c>
      <c r="F712" s="26" t="s">
        <v>1206</v>
      </c>
      <c r="G712" s="26" t="s">
        <v>1207</v>
      </c>
      <c r="H712" s="26" t="s">
        <v>69</v>
      </c>
      <c r="I712" s="26" t="s">
        <v>112</v>
      </c>
      <c r="J712" s="26" t="s">
        <v>51</v>
      </c>
      <c r="K712" s="26" t="s">
        <v>51</v>
      </c>
      <c r="L712" s="26" t="s">
        <v>433</v>
      </c>
      <c r="M712" s="26" t="s">
        <v>165</v>
      </c>
      <c r="N712" s="26" t="s">
        <v>140</v>
      </c>
      <c r="O712" s="26" t="s">
        <v>57</v>
      </c>
      <c r="P712" s="26" t="s">
        <v>1122</v>
      </c>
      <c r="Q712" s="26" t="s">
        <v>59</v>
      </c>
      <c r="R712" s="26" t="s">
        <v>54</v>
      </c>
      <c r="S712" s="26" t="s">
        <v>531</v>
      </c>
      <c r="T712" s="54">
        <v>2.1469999999999998</v>
      </c>
      <c r="U712" s="36" t="s">
        <v>1208</v>
      </c>
      <c r="V712" s="43">
        <v>5.2499999999999998E-2</v>
      </c>
      <c r="W712" s="43">
        <v>5.6399999999999999E-2</v>
      </c>
      <c r="X712" s="26" t="s">
        <v>347</v>
      </c>
      <c r="Z712" s="42">
        <v>65000</v>
      </c>
      <c r="AA712" s="42">
        <v>1</v>
      </c>
      <c r="AB712" s="42">
        <v>101.77</v>
      </c>
      <c r="AC712" s="42">
        <v>0</v>
      </c>
      <c r="AD712" s="42">
        <v>66.150499999999994</v>
      </c>
      <c r="AG712" s="26" t="s">
        <v>15</v>
      </c>
      <c r="AH712" s="43">
        <v>1.96969696E-4</v>
      </c>
      <c r="AI712" s="43">
        <v>4.6199248000000002E-4</v>
      </c>
      <c r="AJ712" s="43">
        <v>1.6507423267651597E-4</v>
      </c>
    </row>
    <row r="713" spans="1:36" x14ac:dyDescent="0.2">
      <c r="A713" s="26">
        <v>7956</v>
      </c>
      <c r="B713" s="26">
        <v>12955</v>
      </c>
      <c r="C713" s="26" t="s">
        <v>1137</v>
      </c>
      <c r="D713" s="26">
        <v>513682146</v>
      </c>
      <c r="E713" s="26" t="s">
        <v>203</v>
      </c>
      <c r="F713" s="26" t="s">
        <v>1209</v>
      </c>
      <c r="G713" s="26" t="s">
        <v>1210</v>
      </c>
      <c r="H713" s="26" t="s">
        <v>69</v>
      </c>
      <c r="I713" s="26" t="s">
        <v>113</v>
      </c>
      <c r="J713" s="26" t="s">
        <v>51</v>
      </c>
      <c r="K713" s="26" t="s">
        <v>51</v>
      </c>
      <c r="L713" s="26" t="s">
        <v>433</v>
      </c>
      <c r="M713" s="26" t="s">
        <v>165</v>
      </c>
      <c r="N713" s="26" t="s">
        <v>129</v>
      </c>
      <c r="O713" s="26" t="s">
        <v>57</v>
      </c>
      <c r="P713" s="26" t="s">
        <v>733</v>
      </c>
      <c r="Q713" s="26" t="s">
        <v>59</v>
      </c>
      <c r="R713" s="26" t="s">
        <v>54</v>
      </c>
      <c r="S713" s="26" t="s">
        <v>531</v>
      </c>
      <c r="T713" s="54">
        <v>2.6909999999999998</v>
      </c>
      <c r="U713" s="36" t="s">
        <v>1211</v>
      </c>
      <c r="V713" s="43">
        <v>2E-3</v>
      </c>
      <c r="W713" s="43">
        <v>2.58E-2</v>
      </c>
      <c r="X713" s="26" t="s">
        <v>347</v>
      </c>
      <c r="Z713" s="42">
        <v>499000</v>
      </c>
      <c r="AA713" s="42">
        <v>1</v>
      </c>
      <c r="AB713" s="42">
        <v>105.54</v>
      </c>
      <c r="AC713" s="42">
        <v>0</v>
      </c>
      <c r="AD713" s="42">
        <v>526.64459999999997</v>
      </c>
      <c r="AG713" s="26" t="s">
        <v>15</v>
      </c>
      <c r="AH713" s="43">
        <v>6.1995972100000005E-4</v>
      </c>
      <c r="AI713" s="43">
        <v>3.6780650989999999E-3</v>
      </c>
      <c r="AJ713" s="43">
        <v>1.3142070466320085E-3</v>
      </c>
    </row>
    <row r="714" spans="1:36" x14ac:dyDescent="0.2">
      <c r="A714" s="26">
        <v>7956</v>
      </c>
      <c r="B714" s="26">
        <v>12955</v>
      </c>
      <c r="C714" s="26" t="s">
        <v>1212</v>
      </c>
      <c r="D714" s="26">
        <v>515983476</v>
      </c>
      <c r="E714" s="26" t="s">
        <v>203</v>
      </c>
      <c r="F714" s="26" t="s">
        <v>1213</v>
      </c>
      <c r="G714" s="26" t="s">
        <v>1214</v>
      </c>
      <c r="H714" s="26" t="s">
        <v>69</v>
      </c>
      <c r="I714" s="26" t="s">
        <v>113</v>
      </c>
      <c r="J714" s="26" t="s">
        <v>51</v>
      </c>
      <c r="K714" s="26" t="s">
        <v>51</v>
      </c>
      <c r="L714" s="26" t="s">
        <v>433</v>
      </c>
      <c r="M714" s="26" t="s">
        <v>165</v>
      </c>
      <c r="N714" s="26" t="s">
        <v>373</v>
      </c>
      <c r="O714" s="26" t="s">
        <v>57</v>
      </c>
      <c r="P714" s="26" t="s">
        <v>737</v>
      </c>
      <c r="Q714" s="26" t="s">
        <v>59</v>
      </c>
      <c r="R714" s="26" t="s">
        <v>54</v>
      </c>
      <c r="S714" s="26" t="s">
        <v>531</v>
      </c>
      <c r="T714" s="54">
        <v>4.149</v>
      </c>
      <c r="U714" s="36" t="s">
        <v>1021</v>
      </c>
      <c r="V714" s="43">
        <v>7.4999999999999997E-3</v>
      </c>
      <c r="W714" s="43">
        <v>3.1399999999999997E-2</v>
      </c>
      <c r="X714" s="26" t="s">
        <v>347</v>
      </c>
      <c r="Z714" s="42">
        <v>100625</v>
      </c>
      <c r="AA714" s="42">
        <v>1</v>
      </c>
      <c r="AB714" s="42">
        <v>101.89</v>
      </c>
      <c r="AC714" s="42">
        <v>0</v>
      </c>
      <c r="AD714" s="42">
        <v>102.52681</v>
      </c>
      <c r="AG714" s="26" t="s">
        <v>15</v>
      </c>
      <c r="AH714" s="43">
        <v>1.71641791E-4</v>
      </c>
      <c r="AI714" s="43">
        <v>7.1604319399999996E-4</v>
      </c>
      <c r="AJ714" s="43">
        <v>2.5584892766526246E-4</v>
      </c>
    </row>
    <row r="715" spans="1:36" x14ac:dyDescent="0.2">
      <c r="A715" s="26">
        <v>7956</v>
      </c>
      <c r="B715" s="26">
        <v>12955</v>
      </c>
      <c r="C715" s="26" t="s">
        <v>1215</v>
      </c>
      <c r="D715" s="26">
        <v>514328004</v>
      </c>
      <c r="E715" s="26" t="s">
        <v>203</v>
      </c>
      <c r="F715" s="26" t="s">
        <v>1216</v>
      </c>
      <c r="G715" s="26" t="s">
        <v>1217</v>
      </c>
      <c r="H715" s="26" t="s">
        <v>69</v>
      </c>
      <c r="I715" s="26" t="s">
        <v>112</v>
      </c>
      <c r="J715" s="26" t="s">
        <v>51</v>
      </c>
      <c r="K715" s="26" t="s">
        <v>51</v>
      </c>
      <c r="L715" s="26" t="s">
        <v>433</v>
      </c>
      <c r="M715" s="26" t="s">
        <v>165</v>
      </c>
      <c r="N715" s="26" t="s">
        <v>84</v>
      </c>
      <c r="O715" s="26" t="s">
        <v>57</v>
      </c>
      <c r="P715" s="26" t="s">
        <v>154</v>
      </c>
      <c r="Q715" s="26" t="s">
        <v>154</v>
      </c>
      <c r="R715" s="26" t="s">
        <v>54</v>
      </c>
      <c r="S715" s="26" t="s">
        <v>531</v>
      </c>
      <c r="T715" s="54">
        <v>1.3009999999999999</v>
      </c>
      <c r="U715" s="36" t="s">
        <v>754</v>
      </c>
      <c r="V715" s="43">
        <v>3.3500000000000002E-2</v>
      </c>
      <c r="W715" s="43">
        <v>6.8599999999999994E-2</v>
      </c>
      <c r="X715" s="26" t="s">
        <v>347</v>
      </c>
      <c r="Z715" s="42">
        <v>27000</v>
      </c>
      <c r="AA715" s="42">
        <v>1</v>
      </c>
      <c r="AB715" s="42">
        <v>95.8</v>
      </c>
      <c r="AC715" s="42">
        <v>0</v>
      </c>
      <c r="AD715" s="42">
        <v>25.866</v>
      </c>
      <c r="AG715" s="26" t="s">
        <v>15</v>
      </c>
      <c r="AH715" s="43">
        <v>2.3076923E-4</v>
      </c>
      <c r="AI715" s="43">
        <v>1.80647123E-4</v>
      </c>
      <c r="AJ715" s="43">
        <v>6.4546905955522056E-5</v>
      </c>
    </row>
    <row r="716" spans="1:36" x14ac:dyDescent="0.2">
      <c r="A716" s="26">
        <v>7956</v>
      </c>
      <c r="B716" s="26">
        <v>12955</v>
      </c>
      <c r="C716" s="26" t="s">
        <v>1218</v>
      </c>
      <c r="D716" s="26">
        <v>513834200</v>
      </c>
      <c r="E716" s="26" t="s">
        <v>203</v>
      </c>
      <c r="F716" s="26" t="s">
        <v>1219</v>
      </c>
      <c r="G716" s="26" t="s">
        <v>1220</v>
      </c>
      <c r="H716" s="26" t="s">
        <v>69</v>
      </c>
      <c r="I716" s="26" t="s">
        <v>112</v>
      </c>
      <c r="J716" s="26" t="s">
        <v>51</v>
      </c>
      <c r="K716" s="26" t="s">
        <v>51</v>
      </c>
      <c r="L716" s="26" t="s">
        <v>433</v>
      </c>
      <c r="M716" s="26" t="s">
        <v>165</v>
      </c>
      <c r="N716" s="26" t="s">
        <v>141</v>
      </c>
      <c r="O716" s="26" t="s">
        <v>57</v>
      </c>
      <c r="P716" s="26" t="s">
        <v>733</v>
      </c>
      <c r="Q716" s="26" t="s">
        <v>59</v>
      </c>
      <c r="R716" s="26" t="s">
        <v>54</v>
      </c>
      <c r="S716" s="26" t="s">
        <v>531</v>
      </c>
      <c r="T716" s="54">
        <v>7.1779999999999999</v>
      </c>
      <c r="U716" s="36" t="s">
        <v>1221</v>
      </c>
      <c r="V716" s="43">
        <v>2.63E-2</v>
      </c>
      <c r="W716" s="43">
        <v>5.3199999999999997E-2</v>
      </c>
      <c r="X716" s="26" t="s">
        <v>347</v>
      </c>
      <c r="Z716" s="42">
        <v>173295</v>
      </c>
      <c r="AA716" s="42">
        <v>1</v>
      </c>
      <c r="AB716" s="42">
        <v>83.08</v>
      </c>
      <c r="AC716" s="42">
        <v>0</v>
      </c>
      <c r="AD716" s="42">
        <v>143.97349</v>
      </c>
      <c r="AG716" s="26" t="s">
        <v>15</v>
      </c>
      <c r="AH716" s="43">
        <v>2.4981548E-4</v>
      </c>
      <c r="AI716" s="43">
        <v>1.005505171E-3</v>
      </c>
      <c r="AJ716" s="43">
        <v>3.5927639832669509E-4</v>
      </c>
    </row>
    <row r="717" spans="1:36" x14ac:dyDescent="0.2">
      <c r="A717" s="26">
        <v>7956</v>
      </c>
      <c r="B717" s="26">
        <v>12955</v>
      </c>
      <c r="C717" s="26" t="s">
        <v>815</v>
      </c>
      <c r="D717" s="26">
        <v>513893123</v>
      </c>
      <c r="E717" s="26" t="s">
        <v>203</v>
      </c>
      <c r="F717" s="26" t="s">
        <v>1222</v>
      </c>
      <c r="G717" s="26" t="s">
        <v>1223</v>
      </c>
      <c r="H717" s="26" t="s">
        <v>69</v>
      </c>
      <c r="I717" s="26" t="s">
        <v>113</v>
      </c>
      <c r="J717" s="26" t="s">
        <v>51</v>
      </c>
      <c r="K717" s="26" t="s">
        <v>51</v>
      </c>
      <c r="L717" s="26" t="s">
        <v>433</v>
      </c>
      <c r="M717" s="26" t="s">
        <v>165</v>
      </c>
      <c r="N717" s="26" t="s">
        <v>355</v>
      </c>
      <c r="O717" s="26" t="s">
        <v>57</v>
      </c>
      <c r="P717" s="26" t="s">
        <v>776</v>
      </c>
      <c r="Q717" s="26" t="s">
        <v>64</v>
      </c>
      <c r="R717" s="26" t="s">
        <v>54</v>
      </c>
      <c r="S717" s="26" t="s">
        <v>531</v>
      </c>
      <c r="T717" s="54">
        <v>3.01</v>
      </c>
      <c r="U717" s="36" t="s">
        <v>1224</v>
      </c>
      <c r="V717" s="43">
        <v>0.01</v>
      </c>
      <c r="W717" s="43">
        <v>3.0800000000000001E-2</v>
      </c>
      <c r="X717" s="26" t="s">
        <v>347</v>
      </c>
      <c r="Z717" s="42">
        <v>797450</v>
      </c>
      <c r="AA717" s="42">
        <v>1</v>
      </c>
      <c r="AB717" s="42">
        <v>106.09</v>
      </c>
      <c r="AC717" s="42">
        <v>0</v>
      </c>
      <c r="AD717" s="42">
        <v>846.01469999999995</v>
      </c>
      <c r="AG717" s="26" t="s">
        <v>15</v>
      </c>
      <c r="AH717" s="43">
        <v>4.0971603000000001E-4</v>
      </c>
      <c r="AI717" s="43">
        <v>5.9085332709999999E-3</v>
      </c>
      <c r="AJ717" s="43">
        <v>2.1111741776033868E-3</v>
      </c>
    </row>
    <row r="718" spans="1:36" x14ac:dyDescent="0.2">
      <c r="A718" s="26">
        <v>7956</v>
      </c>
      <c r="B718" s="26">
        <v>12955</v>
      </c>
      <c r="C718" s="26" t="s">
        <v>785</v>
      </c>
      <c r="D718" s="26">
        <v>520044314</v>
      </c>
      <c r="E718" s="26" t="s">
        <v>203</v>
      </c>
      <c r="F718" s="26" t="s">
        <v>1225</v>
      </c>
      <c r="G718" s="26" t="s">
        <v>1226</v>
      </c>
      <c r="H718" s="26" t="s">
        <v>69</v>
      </c>
      <c r="I718" s="26" t="s">
        <v>112</v>
      </c>
      <c r="J718" s="26" t="s">
        <v>51</v>
      </c>
      <c r="K718" s="26" t="s">
        <v>51</v>
      </c>
      <c r="L718" s="26" t="s">
        <v>433</v>
      </c>
      <c r="M718" s="26" t="s">
        <v>165</v>
      </c>
      <c r="N718" s="26" t="s">
        <v>133</v>
      </c>
      <c r="O718" s="26" t="s">
        <v>57</v>
      </c>
      <c r="P718" s="26" t="s">
        <v>733</v>
      </c>
      <c r="Q718" s="26" t="s">
        <v>59</v>
      </c>
      <c r="R718" s="26" t="s">
        <v>54</v>
      </c>
      <c r="S718" s="26" t="s">
        <v>531</v>
      </c>
      <c r="T718" s="54">
        <v>3.23</v>
      </c>
      <c r="U718" s="36" t="s">
        <v>1227</v>
      </c>
      <c r="V718" s="43">
        <v>2.0799999999999999E-2</v>
      </c>
      <c r="W718" s="43">
        <v>4.7600000000000003E-2</v>
      </c>
      <c r="X718" s="26" t="s">
        <v>347</v>
      </c>
      <c r="Z718" s="42">
        <v>49000</v>
      </c>
      <c r="AA718" s="42">
        <v>1</v>
      </c>
      <c r="AB718" s="42">
        <v>92.85</v>
      </c>
      <c r="AC718" s="42">
        <v>0</v>
      </c>
      <c r="AD718" s="42">
        <v>45.496499999999997</v>
      </c>
      <c r="AG718" s="26" t="s">
        <v>15</v>
      </c>
      <c r="AH718" s="43">
        <v>2.4696709200000002E-4</v>
      </c>
      <c r="AI718" s="43">
        <v>3.1774575999999997E-4</v>
      </c>
      <c r="AJ718" s="43">
        <v>1.13533530766466E-4</v>
      </c>
    </row>
    <row r="719" spans="1:36" x14ac:dyDescent="0.2">
      <c r="A719" s="26">
        <v>7956</v>
      </c>
      <c r="B719" s="26">
        <v>12955</v>
      </c>
      <c r="C719" s="26" t="s">
        <v>940</v>
      </c>
      <c r="D719" s="26">
        <v>510381601</v>
      </c>
      <c r="E719" s="26" t="s">
        <v>203</v>
      </c>
      <c r="F719" s="26" t="s">
        <v>1228</v>
      </c>
      <c r="G719" s="26" t="s">
        <v>1229</v>
      </c>
      <c r="H719" s="26" t="s">
        <v>69</v>
      </c>
      <c r="I719" s="26" t="s">
        <v>113</v>
      </c>
      <c r="J719" s="26" t="s">
        <v>51</v>
      </c>
      <c r="K719" s="26" t="s">
        <v>51</v>
      </c>
      <c r="L719" s="26" t="s">
        <v>433</v>
      </c>
      <c r="M719" s="26" t="s">
        <v>165</v>
      </c>
      <c r="N719" s="26" t="s">
        <v>84</v>
      </c>
      <c r="O719" s="26" t="s">
        <v>57</v>
      </c>
      <c r="P719" s="26" t="s">
        <v>724</v>
      </c>
      <c r="Q719" s="26" t="s">
        <v>59</v>
      </c>
      <c r="R719" s="26" t="s">
        <v>54</v>
      </c>
      <c r="S719" s="26" t="s">
        <v>531</v>
      </c>
      <c r="T719" s="54">
        <v>3.294</v>
      </c>
      <c r="U719" s="36" t="s">
        <v>1174</v>
      </c>
      <c r="V719" s="43">
        <v>7.4999999999999997E-3</v>
      </c>
      <c r="W719" s="43">
        <v>3.15E-2</v>
      </c>
      <c r="X719" s="26" t="s">
        <v>347</v>
      </c>
      <c r="Z719" s="42">
        <v>40108</v>
      </c>
      <c r="AA719" s="42">
        <v>1</v>
      </c>
      <c r="AB719" s="42">
        <v>104.1</v>
      </c>
      <c r="AC719" s="42">
        <v>0</v>
      </c>
      <c r="AD719" s="42">
        <v>41.752429999999997</v>
      </c>
      <c r="AG719" s="26" t="s">
        <v>15</v>
      </c>
      <c r="AH719" s="43">
        <v>2.8174889649431901E-5</v>
      </c>
      <c r="AI719" s="43">
        <v>2.91597323E-4</v>
      </c>
      <c r="AJ719" s="43">
        <v>1.0419044972645627E-4</v>
      </c>
    </row>
    <row r="720" spans="1:36" x14ac:dyDescent="0.2">
      <c r="A720" s="26">
        <v>7956</v>
      </c>
      <c r="B720" s="26">
        <v>12955</v>
      </c>
      <c r="C720" s="26" t="s">
        <v>1134</v>
      </c>
      <c r="D720" s="26">
        <v>514353671</v>
      </c>
      <c r="E720" s="26" t="s">
        <v>203</v>
      </c>
      <c r="F720" s="26" t="s">
        <v>1230</v>
      </c>
      <c r="G720" s="26" t="s">
        <v>1231</v>
      </c>
      <c r="H720" s="26" t="s">
        <v>69</v>
      </c>
      <c r="I720" s="26" t="s">
        <v>113</v>
      </c>
      <c r="J720" s="26" t="s">
        <v>51</v>
      </c>
      <c r="K720" s="26" t="s">
        <v>51</v>
      </c>
      <c r="L720" s="26" t="s">
        <v>433</v>
      </c>
      <c r="M720" s="26" t="s">
        <v>165</v>
      </c>
      <c r="N720" s="26" t="s">
        <v>357</v>
      </c>
      <c r="O720" s="26" t="s">
        <v>57</v>
      </c>
      <c r="P720" s="26" t="s">
        <v>950</v>
      </c>
      <c r="Q720" s="26" t="s">
        <v>59</v>
      </c>
      <c r="R720" s="26" t="s">
        <v>54</v>
      </c>
      <c r="S720" s="26" t="s">
        <v>531</v>
      </c>
      <c r="T720" s="54">
        <v>3.4550000000000001</v>
      </c>
      <c r="U720" s="36">
        <v>47125</v>
      </c>
      <c r="V720" s="43">
        <v>9.4000000000000004E-3</v>
      </c>
      <c r="W720" s="43">
        <v>4.0399999999999998E-2</v>
      </c>
      <c r="X720" s="26" t="s">
        <v>347</v>
      </c>
      <c r="Z720" s="42">
        <v>345677.92</v>
      </c>
      <c r="AA720" s="42">
        <v>1</v>
      </c>
      <c r="AB720" s="42">
        <v>101.27</v>
      </c>
      <c r="AC720" s="42">
        <v>3.1108199999999999</v>
      </c>
      <c r="AD720" s="42">
        <v>353.17885000000001</v>
      </c>
      <c r="AG720" s="26" t="s">
        <v>15</v>
      </c>
      <c r="AH720" s="43">
        <v>8.1505116100000002E-4</v>
      </c>
      <c r="AI720" s="43">
        <v>2.466587148E-3</v>
      </c>
      <c r="AJ720" s="43">
        <v>8.8133464843537593E-4</v>
      </c>
    </row>
    <row r="721" spans="1:36" x14ac:dyDescent="0.2">
      <c r="A721" s="26">
        <v>7956</v>
      </c>
      <c r="B721" s="26">
        <v>12955</v>
      </c>
      <c r="C721" s="26" t="s">
        <v>1232</v>
      </c>
      <c r="D721" s="26">
        <v>2059088</v>
      </c>
      <c r="E721" s="26" t="s">
        <v>204</v>
      </c>
      <c r="F721" s="26" t="s">
        <v>1233</v>
      </c>
      <c r="G721" s="26" t="s">
        <v>1234</v>
      </c>
      <c r="H721" s="26" t="s">
        <v>69</v>
      </c>
      <c r="I721" s="26" t="s">
        <v>112</v>
      </c>
      <c r="J721" s="26" t="s">
        <v>51</v>
      </c>
      <c r="K721" s="26" t="s">
        <v>167</v>
      </c>
      <c r="L721" s="26" t="s">
        <v>433</v>
      </c>
      <c r="M721" s="26" t="s">
        <v>165</v>
      </c>
      <c r="N721" s="26" t="s">
        <v>131</v>
      </c>
      <c r="O721" s="26" t="s">
        <v>57</v>
      </c>
      <c r="P721" s="26" t="s">
        <v>1235</v>
      </c>
      <c r="Q721" s="26" t="s">
        <v>64</v>
      </c>
      <c r="R721" s="26" t="s">
        <v>54</v>
      </c>
      <c r="S721" s="26" t="s">
        <v>531</v>
      </c>
      <c r="T721" s="54">
        <v>1.5449999999999999</v>
      </c>
      <c r="U721" s="36">
        <v>46394</v>
      </c>
      <c r="V721" s="43">
        <v>8.0500000000000002E-2</v>
      </c>
      <c r="W721" s="43">
        <v>6.6799999999999998E-2</v>
      </c>
      <c r="X721" s="26" t="s">
        <v>347</v>
      </c>
      <c r="Z721" s="42">
        <v>57574.31</v>
      </c>
      <c r="AA721" s="42">
        <v>1</v>
      </c>
      <c r="AB721" s="42">
        <v>102.25</v>
      </c>
      <c r="AC721" s="42">
        <v>2.3173699999999999</v>
      </c>
      <c r="AD721" s="42">
        <v>61.187100000000001</v>
      </c>
      <c r="AG721" s="26" t="s">
        <v>15</v>
      </c>
      <c r="AH721" s="43">
        <v>6.4210522699999998E-4</v>
      </c>
      <c r="AI721" s="43">
        <v>4.2732829100000002E-4</v>
      </c>
      <c r="AJ721" s="43">
        <v>1.5268839362062646E-4</v>
      </c>
    </row>
    <row r="722" spans="1:36" x14ac:dyDescent="0.2">
      <c r="A722" s="26">
        <v>7956</v>
      </c>
      <c r="B722" s="26">
        <v>12955</v>
      </c>
      <c r="C722" s="26" t="s">
        <v>1236</v>
      </c>
      <c r="D722" s="26">
        <v>513817817</v>
      </c>
      <c r="E722" s="26" t="s">
        <v>203</v>
      </c>
      <c r="F722" s="26" t="s">
        <v>1237</v>
      </c>
      <c r="G722" s="26" t="s">
        <v>1238</v>
      </c>
      <c r="H722" s="26" t="s">
        <v>69</v>
      </c>
      <c r="I722" s="26" t="s">
        <v>112</v>
      </c>
      <c r="J722" s="26" t="s">
        <v>51</v>
      </c>
      <c r="K722" s="26" t="s">
        <v>51</v>
      </c>
      <c r="L722" s="26" t="s">
        <v>433</v>
      </c>
      <c r="M722" s="26" t="s">
        <v>165</v>
      </c>
      <c r="N722" s="26" t="s">
        <v>84</v>
      </c>
      <c r="O722" s="26" t="s">
        <v>57</v>
      </c>
      <c r="P722" s="26" t="s">
        <v>750</v>
      </c>
      <c r="Q722" s="26" t="s">
        <v>64</v>
      </c>
      <c r="R722" s="26" t="s">
        <v>54</v>
      </c>
      <c r="S722" s="26" t="s">
        <v>531</v>
      </c>
      <c r="T722" s="54">
        <v>1.48</v>
      </c>
      <c r="U722" s="36" t="s">
        <v>827</v>
      </c>
      <c r="V722" s="43">
        <v>0.02</v>
      </c>
      <c r="W722" s="43">
        <v>5.0999999999999997E-2</v>
      </c>
      <c r="X722" s="26" t="s">
        <v>347</v>
      </c>
      <c r="Z722" s="42">
        <v>58290</v>
      </c>
      <c r="AA722" s="42">
        <v>1</v>
      </c>
      <c r="AB722" s="42">
        <v>95.67</v>
      </c>
      <c r="AC722" s="42">
        <v>0</v>
      </c>
      <c r="AD722" s="42">
        <v>55.766039999999997</v>
      </c>
      <c r="AG722" s="26" t="s">
        <v>15</v>
      </c>
      <c r="AH722" s="43">
        <v>2.4857142800000003E-4</v>
      </c>
      <c r="AI722" s="43">
        <v>3.8946782200000003E-4</v>
      </c>
      <c r="AJ722" s="43">
        <v>1.3916049406138874E-4</v>
      </c>
    </row>
    <row r="723" spans="1:36" x14ac:dyDescent="0.2">
      <c r="A723" s="26">
        <v>7956</v>
      </c>
      <c r="B723" s="26">
        <v>12955</v>
      </c>
      <c r="C723" s="26" t="s">
        <v>1239</v>
      </c>
      <c r="D723" s="26">
        <v>516046307</v>
      </c>
      <c r="E723" s="26" t="s">
        <v>203</v>
      </c>
      <c r="F723" s="26" t="s">
        <v>1240</v>
      </c>
      <c r="G723" s="26" t="s">
        <v>1241</v>
      </c>
      <c r="H723" s="26" t="s">
        <v>69</v>
      </c>
      <c r="I723" s="26" t="s">
        <v>113</v>
      </c>
      <c r="J723" s="26" t="s">
        <v>51</v>
      </c>
      <c r="K723" s="26" t="s">
        <v>51</v>
      </c>
      <c r="L723" s="26" t="s">
        <v>433</v>
      </c>
      <c r="M723" s="26" t="s">
        <v>165</v>
      </c>
      <c r="N723" s="26" t="s">
        <v>353</v>
      </c>
      <c r="O723" s="26" t="s">
        <v>57</v>
      </c>
      <c r="P723" s="26" t="s">
        <v>154</v>
      </c>
      <c r="Q723" s="26" t="s">
        <v>154</v>
      </c>
      <c r="R723" s="26" t="s">
        <v>54</v>
      </c>
      <c r="S723" s="26" t="s">
        <v>531</v>
      </c>
      <c r="T723" s="54">
        <v>2.2639999999999998</v>
      </c>
      <c r="U723" s="36" t="s">
        <v>1036</v>
      </c>
      <c r="V723" s="43">
        <v>2.3E-2</v>
      </c>
      <c r="W723" s="43">
        <v>4.07E-2</v>
      </c>
      <c r="X723" s="26" t="s">
        <v>347</v>
      </c>
      <c r="Z723" s="42">
        <v>366859.89</v>
      </c>
      <c r="AA723" s="42">
        <v>1</v>
      </c>
      <c r="AB723" s="42">
        <v>107.96</v>
      </c>
      <c r="AC723" s="42">
        <v>0</v>
      </c>
      <c r="AD723" s="42">
        <v>396.06193999999999</v>
      </c>
      <c r="AG723" s="26" t="s">
        <v>15</v>
      </c>
      <c r="AH723" s="43">
        <v>4.4306750000000002E-3</v>
      </c>
      <c r="AI723" s="43">
        <v>2.7660809559999998E-3</v>
      </c>
      <c r="AJ723" s="43">
        <v>9.8834658601026915E-4</v>
      </c>
    </row>
    <row r="724" spans="1:36" x14ac:dyDescent="0.2">
      <c r="A724" s="26">
        <v>7956</v>
      </c>
      <c r="B724" s="26">
        <v>12955</v>
      </c>
      <c r="C724" s="26" t="s">
        <v>975</v>
      </c>
      <c r="D724" s="26">
        <v>520043720</v>
      </c>
      <c r="E724" s="26" t="s">
        <v>203</v>
      </c>
      <c r="F724" s="26" t="s">
        <v>1242</v>
      </c>
      <c r="G724" s="26" t="s">
        <v>1243</v>
      </c>
      <c r="H724" s="26" t="s">
        <v>69</v>
      </c>
      <c r="I724" s="26" t="s">
        <v>112</v>
      </c>
      <c r="J724" s="26" t="s">
        <v>51</v>
      </c>
      <c r="K724" s="26" t="s">
        <v>51</v>
      </c>
      <c r="L724" s="26" t="s">
        <v>433</v>
      </c>
      <c r="M724" s="26" t="s">
        <v>165</v>
      </c>
      <c r="N724" s="26" t="s">
        <v>358</v>
      </c>
      <c r="O724" s="26" t="s">
        <v>57</v>
      </c>
      <c r="P724" s="26" t="s">
        <v>1244</v>
      </c>
      <c r="Q724" s="26" t="s">
        <v>64</v>
      </c>
      <c r="R724" s="26" t="s">
        <v>54</v>
      </c>
      <c r="S724" s="26" t="s">
        <v>531</v>
      </c>
      <c r="T724" s="54">
        <v>5.68</v>
      </c>
      <c r="U724" s="36">
        <v>47858</v>
      </c>
      <c r="V724" s="43">
        <v>2.8000000000000001E-2</v>
      </c>
      <c r="W724" s="43">
        <v>5.1700000000000003E-2</v>
      </c>
      <c r="X724" s="26" t="s">
        <v>347</v>
      </c>
      <c r="Z724" s="42">
        <v>111634.6</v>
      </c>
      <c r="AA724" s="42">
        <v>1</v>
      </c>
      <c r="AB724" s="42">
        <v>88.49</v>
      </c>
      <c r="AC724" s="42">
        <v>0</v>
      </c>
      <c r="AD724" s="42">
        <v>98.78546</v>
      </c>
      <c r="AG724" s="26" t="s">
        <v>15</v>
      </c>
      <c r="AH724" s="43">
        <v>2.0573056100000001E-4</v>
      </c>
      <c r="AI724" s="43">
        <v>6.8991375300000003E-4</v>
      </c>
      <c r="AJ724" s="43">
        <v>2.4651263420679608E-4</v>
      </c>
    </row>
    <row r="725" spans="1:36" x14ac:dyDescent="0.2">
      <c r="A725" s="26">
        <v>7956</v>
      </c>
      <c r="B725" s="26">
        <v>12955</v>
      </c>
      <c r="C725" s="26" t="s">
        <v>1245</v>
      </c>
      <c r="D725" s="26">
        <v>221890929</v>
      </c>
      <c r="E725" s="26" t="s">
        <v>204</v>
      </c>
      <c r="F725" s="26" t="s">
        <v>1246</v>
      </c>
      <c r="G725" s="26" t="s">
        <v>1247</v>
      </c>
      <c r="H725" s="26" t="s">
        <v>69</v>
      </c>
      <c r="I725" s="26" t="s">
        <v>114</v>
      </c>
      <c r="J725" s="26" t="s">
        <v>51</v>
      </c>
      <c r="K725" s="26" t="s">
        <v>167</v>
      </c>
      <c r="L725" s="26" t="s">
        <v>433</v>
      </c>
      <c r="M725" s="26" t="s">
        <v>165</v>
      </c>
      <c r="N725" s="26" t="s">
        <v>358</v>
      </c>
      <c r="O725" s="26" t="s">
        <v>57</v>
      </c>
      <c r="P725" s="26" t="s">
        <v>733</v>
      </c>
      <c r="Q725" s="26" t="s">
        <v>59</v>
      </c>
      <c r="R725" s="26" t="s">
        <v>54</v>
      </c>
      <c r="S725" s="26" t="s">
        <v>531</v>
      </c>
      <c r="T725" s="54">
        <v>2.0419999999999998</v>
      </c>
      <c r="U725" s="36" t="s">
        <v>1248</v>
      </c>
      <c r="V725" s="43">
        <v>4.7199999999999999E-2</v>
      </c>
      <c r="W725" s="43">
        <v>7.4800000000000005E-2</v>
      </c>
      <c r="X725" s="26" t="s">
        <v>347</v>
      </c>
      <c r="Z725" s="42">
        <v>550000</v>
      </c>
      <c r="AA725" s="42">
        <v>1</v>
      </c>
      <c r="AB725" s="42">
        <v>109.78</v>
      </c>
      <c r="AC725" s="42">
        <v>0</v>
      </c>
      <c r="AD725" s="42">
        <v>603.79</v>
      </c>
      <c r="AG725" s="26" t="s">
        <v>15</v>
      </c>
      <c r="AH725" s="43">
        <v>1.671925632E-3</v>
      </c>
      <c r="AI725" s="43">
        <v>4.2168455270000004E-3</v>
      </c>
      <c r="AJ725" s="43">
        <v>1.5067183308932447E-3</v>
      </c>
    </row>
    <row r="726" spans="1:36" x14ac:dyDescent="0.2">
      <c r="A726" s="26">
        <v>7956</v>
      </c>
      <c r="B726" s="26">
        <v>12955</v>
      </c>
      <c r="C726" s="26" t="s">
        <v>713</v>
      </c>
      <c r="D726" s="26">
        <v>510560188</v>
      </c>
      <c r="E726" s="26" t="s">
        <v>203</v>
      </c>
      <c r="F726" s="26" t="s">
        <v>1252</v>
      </c>
      <c r="G726" s="26" t="s">
        <v>1253</v>
      </c>
      <c r="H726" s="26" t="s">
        <v>69</v>
      </c>
      <c r="I726" s="26" t="s">
        <v>113</v>
      </c>
      <c r="J726" s="26" t="s">
        <v>51</v>
      </c>
      <c r="K726" s="26" t="s">
        <v>51</v>
      </c>
      <c r="L726" s="26" t="s">
        <v>433</v>
      </c>
      <c r="M726" s="26" t="s">
        <v>165</v>
      </c>
      <c r="N726" s="26" t="s">
        <v>358</v>
      </c>
      <c r="O726" s="26" t="s">
        <v>57</v>
      </c>
      <c r="P726" s="26" t="s">
        <v>750</v>
      </c>
      <c r="Q726" s="26" t="s">
        <v>64</v>
      </c>
      <c r="R726" s="26" t="s">
        <v>54</v>
      </c>
      <c r="S726" s="26" t="s">
        <v>531</v>
      </c>
      <c r="T726" s="54">
        <v>4.9109999999999996</v>
      </c>
      <c r="U726" s="36" t="s">
        <v>1254</v>
      </c>
      <c r="V726" s="43">
        <v>1.54E-2</v>
      </c>
      <c r="W726" s="43">
        <v>3.2199999999999999E-2</v>
      </c>
      <c r="X726" s="26" t="s">
        <v>347</v>
      </c>
      <c r="Z726" s="42">
        <v>100000</v>
      </c>
      <c r="AA726" s="42">
        <v>1</v>
      </c>
      <c r="AB726" s="42">
        <v>103.7</v>
      </c>
      <c r="AC726" s="42">
        <v>0</v>
      </c>
      <c r="AD726" s="42">
        <v>103.7</v>
      </c>
      <c r="AG726" s="26" t="s">
        <v>15</v>
      </c>
      <c r="AH726" s="43">
        <v>1.6766117599999999E-4</v>
      </c>
      <c r="AI726" s="43">
        <v>7.2423670599999995E-4</v>
      </c>
      <c r="AJ726" s="43">
        <v>2.5877654633834523E-4</v>
      </c>
    </row>
    <row r="727" spans="1:36" x14ac:dyDescent="0.2">
      <c r="A727" s="26">
        <v>7956</v>
      </c>
      <c r="B727" s="26">
        <v>12955</v>
      </c>
      <c r="C727" s="26" t="s">
        <v>1168</v>
      </c>
      <c r="D727" s="26">
        <v>515846558</v>
      </c>
      <c r="E727" s="26" t="s">
        <v>203</v>
      </c>
      <c r="F727" s="26" t="s">
        <v>1255</v>
      </c>
      <c r="G727" s="26" t="s">
        <v>1256</v>
      </c>
      <c r="H727" s="26" t="s">
        <v>69</v>
      </c>
      <c r="I727" s="26" t="s">
        <v>113</v>
      </c>
      <c r="J727" s="26" t="s">
        <v>51</v>
      </c>
      <c r="K727" s="26" t="s">
        <v>51</v>
      </c>
      <c r="L727" s="26" t="s">
        <v>433</v>
      </c>
      <c r="M727" s="26" t="s">
        <v>165</v>
      </c>
      <c r="N727" s="26" t="s">
        <v>373</v>
      </c>
      <c r="O727" s="26" t="s">
        <v>57</v>
      </c>
      <c r="P727" s="26" t="s">
        <v>737</v>
      </c>
      <c r="Q727" s="26" t="s">
        <v>59</v>
      </c>
      <c r="R727" s="26" t="s">
        <v>54</v>
      </c>
      <c r="S727" s="26" t="s">
        <v>531</v>
      </c>
      <c r="T727" s="54">
        <v>4.476</v>
      </c>
      <c r="U727" s="36" t="s">
        <v>1257</v>
      </c>
      <c r="V727" s="43">
        <v>7.4999999999999997E-3</v>
      </c>
      <c r="W727" s="43">
        <v>3.2599999999999997E-2</v>
      </c>
      <c r="X727" s="26" t="s">
        <v>347</v>
      </c>
      <c r="Z727" s="42">
        <v>615645</v>
      </c>
      <c r="AA727" s="42">
        <v>1</v>
      </c>
      <c r="AB727" s="42">
        <v>100.31</v>
      </c>
      <c r="AC727" s="42">
        <v>0</v>
      </c>
      <c r="AD727" s="42">
        <v>617.55349999999999</v>
      </c>
      <c r="AG727" s="26" t="s">
        <v>15</v>
      </c>
      <c r="AH727" s="43">
        <v>6.5286960000000003E-4</v>
      </c>
      <c r="AI727" s="43">
        <v>4.3129692679999996E-3</v>
      </c>
      <c r="AJ727" s="43">
        <v>1.5410642421326642E-3</v>
      </c>
    </row>
    <row r="728" spans="1:36" x14ac:dyDescent="0.2">
      <c r="A728" s="26">
        <v>7956</v>
      </c>
      <c r="B728" s="26">
        <v>12955</v>
      </c>
      <c r="C728" s="26" t="s">
        <v>1258</v>
      </c>
      <c r="D728" s="26">
        <v>1983001</v>
      </c>
      <c r="E728" s="26" t="s">
        <v>204</v>
      </c>
      <c r="F728" s="26" t="s">
        <v>1259</v>
      </c>
      <c r="G728" s="26" t="s">
        <v>1260</v>
      </c>
      <c r="H728" s="26" t="s">
        <v>69</v>
      </c>
      <c r="I728" s="26" t="s">
        <v>112</v>
      </c>
      <c r="J728" s="26" t="s">
        <v>51</v>
      </c>
      <c r="K728" s="26" t="s">
        <v>167</v>
      </c>
      <c r="L728" s="26" t="s">
        <v>433</v>
      </c>
      <c r="M728" s="26" t="s">
        <v>165</v>
      </c>
      <c r="N728" s="26" t="s">
        <v>358</v>
      </c>
      <c r="O728" s="26" t="s">
        <v>57</v>
      </c>
      <c r="P728" s="26" t="s">
        <v>154</v>
      </c>
      <c r="Q728" s="26" t="s">
        <v>154</v>
      </c>
      <c r="R728" s="26" t="s">
        <v>54</v>
      </c>
      <c r="S728" s="26" t="s">
        <v>531</v>
      </c>
      <c r="T728" s="54">
        <v>1.46</v>
      </c>
      <c r="U728" s="36" t="s">
        <v>754</v>
      </c>
      <c r="V728" s="43">
        <v>4.4999999999999998E-2</v>
      </c>
      <c r="W728" s="43">
        <v>6.7799999999999999E-2</v>
      </c>
      <c r="X728" s="26" t="s">
        <v>347</v>
      </c>
      <c r="Z728" s="42">
        <v>600000</v>
      </c>
      <c r="AA728" s="42">
        <v>1</v>
      </c>
      <c r="AB728" s="42">
        <v>97</v>
      </c>
      <c r="AC728" s="42">
        <v>0</v>
      </c>
      <c r="AD728" s="42">
        <v>582</v>
      </c>
      <c r="AG728" s="26" t="s">
        <v>15</v>
      </c>
      <c r="AH728" s="43">
        <v>1.666666666E-3</v>
      </c>
      <c r="AI728" s="43">
        <v>4.0646650280000002E-3</v>
      </c>
      <c r="AJ728" s="43">
        <v>1.4523428155151102E-3</v>
      </c>
    </row>
    <row r="729" spans="1:36" x14ac:dyDescent="0.2">
      <c r="A729" s="26">
        <v>7956</v>
      </c>
      <c r="B729" s="26">
        <v>12955</v>
      </c>
      <c r="C729" s="26" t="s">
        <v>1099</v>
      </c>
      <c r="D729" s="26">
        <v>510454333</v>
      </c>
      <c r="E729" s="26" t="s">
        <v>203</v>
      </c>
      <c r="F729" s="26" t="s">
        <v>1261</v>
      </c>
      <c r="G729" s="26" t="s">
        <v>1262</v>
      </c>
      <c r="H729" s="26" t="s">
        <v>69</v>
      </c>
      <c r="I729" s="26" t="s">
        <v>113</v>
      </c>
      <c r="J729" s="26" t="s">
        <v>51</v>
      </c>
      <c r="K729" s="26" t="s">
        <v>51</v>
      </c>
      <c r="L729" s="26" t="s">
        <v>433</v>
      </c>
      <c r="M729" s="26" t="s">
        <v>165</v>
      </c>
      <c r="N729" s="26" t="s">
        <v>131</v>
      </c>
      <c r="O729" s="26" t="s">
        <v>57</v>
      </c>
      <c r="P729" s="26" t="s">
        <v>737</v>
      </c>
      <c r="Q729" s="26" t="s">
        <v>59</v>
      </c>
      <c r="R729" s="26" t="s">
        <v>54</v>
      </c>
      <c r="S729" s="26" t="s">
        <v>531</v>
      </c>
      <c r="T729" s="54">
        <v>2.13</v>
      </c>
      <c r="U729" s="36">
        <v>47125</v>
      </c>
      <c r="V729" s="43">
        <v>0.01</v>
      </c>
      <c r="W729" s="43">
        <v>2.9100000000000001E-2</v>
      </c>
      <c r="X729" s="26" t="s">
        <v>347</v>
      </c>
      <c r="Z729" s="42">
        <v>173875</v>
      </c>
      <c r="AA729" s="42">
        <v>1</v>
      </c>
      <c r="AB729" s="42">
        <v>107.58</v>
      </c>
      <c r="AC729" s="42">
        <v>0</v>
      </c>
      <c r="AD729" s="42">
        <v>187.05472</v>
      </c>
      <c r="AG729" s="26" t="s">
        <v>15</v>
      </c>
      <c r="AH729" s="43">
        <v>5.7951862000000002E-4</v>
      </c>
      <c r="AI729" s="43">
        <v>1.3063827809999999E-3</v>
      </c>
      <c r="AJ729" s="43">
        <v>4.6678278127180512E-4</v>
      </c>
    </row>
    <row r="730" spans="1:36" x14ac:dyDescent="0.2">
      <c r="A730" s="26">
        <v>7956</v>
      </c>
      <c r="B730" s="26">
        <v>12955</v>
      </c>
      <c r="C730" s="26" t="s">
        <v>793</v>
      </c>
      <c r="D730" s="26">
        <v>513141879</v>
      </c>
      <c r="E730" s="26" t="s">
        <v>203</v>
      </c>
      <c r="F730" s="26" t="s">
        <v>1267</v>
      </c>
      <c r="G730" s="26" t="s">
        <v>1268</v>
      </c>
      <c r="H730" s="26" t="s">
        <v>69</v>
      </c>
      <c r="I730" s="26" t="s">
        <v>113</v>
      </c>
      <c r="J730" s="26" t="s">
        <v>51</v>
      </c>
      <c r="K730" s="26" t="s">
        <v>51</v>
      </c>
      <c r="L730" s="26" t="s">
        <v>433</v>
      </c>
      <c r="M730" s="26" t="s">
        <v>165</v>
      </c>
      <c r="N730" s="26" t="s">
        <v>129</v>
      </c>
      <c r="O730" s="26" t="s">
        <v>57</v>
      </c>
      <c r="P730" s="26" t="s">
        <v>733</v>
      </c>
      <c r="Q730" s="26" t="s">
        <v>59</v>
      </c>
      <c r="R730" s="26" t="s">
        <v>54</v>
      </c>
      <c r="S730" s="26" t="s">
        <v>531</v>
      </c>
      <c r="T730" s="54">
        <v>3.18</v>
      </c>
      <c r="U730" s="36" t="s">
        <v>1269</v>
      </c>
      <c r="V730" s="43">
        <v>1.09E-2</v>
      </c>
      <c r="W730" s="43">
        <v>2.93E-2</v>
      </c>
      <c r="X730" s="26" t="s">
        <v>347</v>
      </c>
      <c r="Z730" s="42">
        <v>249674</v>
      </c>
      <c r="AA730" s="42">
        <v>1</v>
      </c>
      <c r="AB730" s="42">
        <v>105.88</v>
      </c>
      <c r="AC730" s="42">
        <v>0</v>
      </c>
      <c r="AD730" s="42">
        <v>264.35482999999999</v>
      </c>
      <c r="AG730" s="26" t="s">
        <v>15</v>
      </c>
      <c r="AH730" s="43">
        <v>2.7498650799999999E-4</v>
      </c>
      <c r="AI730" s="43">
        <v>1.846243698E-3</v>
      </c>
      <c r="AJ730" s="43">
        <v>6.5968013418766039E-4</v>
      </c>
    </row>
    <row r="731" spans="1:36" x14ac:dyDescent="0.2">
      <c r="A731" s="26">
        <v>7956</v>
      </c>
      <c r="B731" s="26">
        <v>12955</v>
      </c>
      <c r="C731" s="26" t="s">
        <v>773</v>
      </c>
      <c r="D731" s="26">
        <v>513230029</v>
      </c>
      <c r="E731" s="26" t="s">
        <v>203</v>
      </c>
      <c r="F731" s="26" t="s">
        <v>1270</v>
      </c>
      <c r="G731" s="26" t="s">
        <v>1271</v>
      </c>
      <c r="H731" s="26" t="s">
        <v>69</v>
      </c>
      <c r="I731" s="26" t="s">
        <v>112</v>
      </c>
      <c r="J731" s="26" t="s">
        <v>51</v>
      </c>
      <c r="K731" s="26" t="s">
        <v>51</v>
      </c>
      <c r="L731" s="26" t="s">
        <v>433</v>
      </c>
      <c r="M731" s="26" t="s">
        <v>165</v>
      </c>
      <c r="N731" s="26" t="s">
        <v>141</v>
      </c>
      <c r="O731" s="26" t="s">
        <v>57</v>
      </c>
      <c r="P731" s="26" t="s">
        <v>776</v>
      </c>
      <c r="Q731" s="26" t="s">
        <v>64</v>
      </c>
      <c r="R731" s="26" t="s">
        <v>54</v>
      </c>
      <c r="S731" s="26" t="s">
        <v>531</v>
      </c>
      <c r="T731" s="54">
        <v>3.0539999999999998</v>
      </c>
      <c r="U731" s="36" t="s">
        <v>1272</v>
      </c>
      <c r="V731" s="43">
        <v>3.2599999999999997E-2</v>
      </c>
      <c r="W731" s="43">
        <v>4.9299999999999997E-2</v>
      </c>
      <c r="X731" s="26" t="s">
        <v>347</v>
      </c>
      <c r="Z731" s="42">
        <v>418900</v>
      </c>
      <c r="AA731" s="42">
        <v>1</v>
      </c>
      <c r="AB731" s="42">
        <v>97.53</v>
      </c>
      <c r="AC731" s="42">
        <v>0</v>
      </c>
      <c r="AD731" s="42">
        <v>408.55317000000002</v>
      </c>
      <c r="AG731" s="26" t="s">
        <v>15</v>
      </c>
      <c r="AH731" s="43">
        <v>4.2497243099999998E-4</v>
      </c>
      <c r="AI731" s="43">
        <v>2.853319213E-3</v>
      </c>
      <c r="AJ731" s="43">
        <v>1.0195176309371538E-3</v>
      </c>
    </row>
    <row r="732" spans="1:36" x14ac:dyDescent="0.2">
      <c r="A732" s="26">
        <v>7956</v>
      </c>
      <c r="B732" s="26">
        <v>12955</v>
      </c>
      <c r="C732" s="26" t="s">
        <v>1119</v>
      </c>
      <c r="D732" s="26">
        <v>515434074</v>
      </c>
      <c r="E732" s="26" t="s">
        <v>203</v>
      </c>
      <c r="F732" s="26" t="s">
        <v>1273</v>
      </c>
      <c r="G732" s="26" t="s">
        <v>1274</v>
      </c>
      <c r="H732" s="26" t="s">
        <v>69</v>
      </c>
      <c r="I732" s="26" t="s">
        <v>113</v>
      </c>
      <c r="J732" s="26" t="s">
        <v>51</v>
      </c>
      <c r="K732" s="26" t="s">
        <v>51</v>
      </c>
      <c r="L732" s="26" t="s">
        <v>433</v>
      </c>
      <c r="M732" s="26" t="s">
        <v>165</v>
      </c>
      <c r="N732" s="26" t="s">
        <v>357</v>
      </c>
      <c r="O732" s="26" t="s">
        <v>57</v>
      </c>
      <c r="P732" s="26" t="s">
        <v>1122</v>
      </c>
      <c r="Q732" s="26" t="s">
        <v>59</v>
      </c>
      <c r="R732" s="26" t="s">
        <v>54</v>
      </c>
      <c r="S732" s="26" t="s">
        <v>531</v>
      </c>
      <c r="T732" s="54">
        <v>2.2360000000000002</v>
      </c>
      <c r="U732" s="36" t="s">
        <v>601</v>
      </c>
      <c r="V732" s="43">
        <v>3.0000000000000001E-3</v>
      </c>
      <c r="W732" s="43">
        <v>0.03</v>
      </c>
      <c r="X732" s="26" t="s">
        <v>347</v>
      </c>
      <c r="Z732" s="42">
        <v>298000</v>
      </c>
      <c r="AA732" s="42">
        <v>1</v>
      </c>
      <c r="AB732" s="42">
        <v>104.88</v>
      </c>
      <c r="AC732" s="42">
        <v>0</v>
      </c>
      <c r="AD732" s="42">
        <v>312.54239999999999</v>
      </c>
      <c r="AG732" s="26" t="s">
        <v>15</v>
      </c>
      <c r="AH732" s="43">
        <v>5.8592213899999999E-4</v>
      </c>
      <c r="AI732" s="43">
        <v>2.1827837850000001E-3</v>
      </c>
      <c r="AJ732" s="43">
        <v>7.7992905358049774E-4</v>
      </c>
    </row>
    <row r="733" spans="1:36" x14ac:dyDescent="0.2">
      <c r="A733" s="26">
        <v>7956</v>
      </c>
      <c r="B733" s="26">
        <v>12955</v>
      </c>
      <c r="C733" s="26" t="s">
        <v>1275</v>
      </c>
      <c r="D733" s="26">
        <v>512764408</v>
      </c>
      <c r="E733" s="26" t="s">
        <v>203</v>
      </c>
      <c r="F733" s="26" t="s">
        <v>1276</v>
      </c>
      <c r="G733" s="26" t="s">
        <v>1277</v>
      </c>
      <c r="H733" s="26" t="s">
        <v>69</v>
      </c>
      <c r="I733" s="26" t="s">
        <v>112</v>
      </c>
      <c r="J733" s="26" t="s">
        <v>51</v>
      </c>
      <c r="K733" s="26" t="s">
        <v>51</v>
      </c>
      <c r="L733" s="26" t="s">
        <v>433</v>
      </c>
      <c r="M733" s="26" t="s">
        <v>165</v>
      </c>
      <c r="N733" s="26" t="s">
        <v>355</v>
      </c>
      <c r="O733" s="26" t="s">
        <v>57</v>
      </c>
      <c r="P733" s="26" t="s">
        <v>1051</v>
      </c>
      <c r="Q733" s="26" t="s">
        <v>64</v>
      </c>
      <c r="R733" s="26" t="s">
        <v>54</v>
      </c>
      <c r="S733" s="26" t="s">
        <v>531</v>
      </c>
      <c r="T733" s="54">
        <v>1.1970000000000001</v>
      </c>
      <c r="U733" s="36" t="s">
        <v>738</v>
      </c>
      <c r="V733" s="43">
        <v>6.9000000000000006E-2</v>
      </c>
      <c r="W733" s="43">
        <v>5.9799999999999999E-2</v>
      </c>
      <c r="X733" s="26" t="s">
        <v>347</v>
      </c>
      <c r="Z733" s="42">
        <v>348400</v>
      </c>
      <c r="AA733" s="42">
        <v>1</v>
      </c>
      <c r="AB733" s="42">
        <v>102.94</v>
      </c>
      <c r="AC733" s="42">
        <v>0</v>
      </c>
      <c r="AD733" s="42">
        <v>358.64296000000002</v>
      </c>
      <c r="AG733" s="26" t="s">
        <v>15</v>
      </c>
      <c r="AH733" s="43">
        <v>1.4412416850000001E-3</v>
      </c>
      <c r="AI733" s="43">
        <v>2.504748276E-3</v>
      </c>
      <c r="AJ733" s="43">
        <v>8.9496997644514275E-4</v>
      </c>
    </row>
    <row r="734" spans="1:36" x14ac:dyDescent="0.2">
      <c r="A734" s="26">
        <v>7956</v>
      </c>
      <c r="B734" s="26">
        <v>12955</v>
      </c>
      <c r="C734" s="26" t="s">
        <v>739</v>
      </c>
      <c r="D734" s="26">
        <v>512711789</v>
      </c>
      <c r="E734" s="26" t="s">
        <v>203</v>
      </c>
      <c r="F734" s="26" t="s">
        <v>740</v>
      </c>
      <c r="G734" s="26" t="s">
        <v>741</v>
      </c>
      <c r="H734" s="26" t="s">
        <v>69</v>
      </c>
      <c r="I734" s="26" t="s">
        <v>112</v>
      </c>
      <c r="J734" s="26" t="s">
        <v>51</v>
      </c>
      <c r="K734" s="26" t="s">
        <v>51</v>
      </c>
      <c r="L734" s="26" t="s">
        <v>433</v>
      </c>
      <c r="M734" s="26" t="s">
        <v>165</v>
      </c>
      <c r="N734" s="26" t="s">
        <v>130</v>
      </c>
      <c r="O734" s="26" t="s">
        <v>57</v>
      </c>
      <c r="P734" s="26" t="s">
        <v>742</v>
      </c>
      <c r="Q734" s="26" t="s">
        <v>64</v>
      </c>
      <c r="R734" s="26" t="s">
        <v>54</v>
      </c>
      <c r="S734" s="26" t="s">
        <v>531</v>
      </c>
      <c r="T734" s="54">
        <v>0.57199999999999995</v>
      </c>
      <c r="U734" s="36" t="s">
        <v>743</v>
      </c>
      <c r="V734" s="43">
        <v>5.8500000000000003E-2</v>
      </c>
      <c r="W734" s="43">
        <v>5.2900000000000003E-2</v>
      </c>
      <c r="X734" s="26" t="s">
        <v>347</v>
      </c>
      <c r="Z734" s="42">
        <v>21000</v>
      </c>
      <c r="AA734" s="42">
        <v>1</v>
      </c>
      <c r="AB734" s="42">
        <v>101.55</v>
      </c>
      <c r="AC734" s="42">
        <v>0</v>
      </c>
      <c r="AD734" s="42">
        <v>21.325500000000002</v>
      </c>
      <c r="AG734" s="26" t="s">
        <v>15</v>
      </c>
      <c r="AH734" s="43">
        <v>7.7879598141273603E-5</v>
      </c>
      <c r="AI734" s="43">
        <v>1.4893645E-4</v>
      </c>
      <c r="AJ734" s="43">
        <v>5.3216386103552376E-5</v>
      </c>
    </row>
    <row r="735" spans="1:36" x14ac:dyDescent="0.2">
      <c r="A735" s="26">
        <v>7956</v>
      </c>
      <c r="B735" s="26">
        <v>12955</v>
      </c>
      <c r="C735" s="26" t="s">
        <v>763</v>
      </c>
      <c r="D735" s="26">
        <v>513623314</v>
      </c>
      <c r="E735" s="26" t="s">
        <v>203</v>
      </c>
      <c r="F735" s="26" t="s">
        <v>2319</v>
      </c>
      <c r="G735" s="26" t="s">
        <v>2320</v>
      </c>
      <c r="H735" s="26" t="s">
        <v>69</v>
      </c>
      <c r="I735" s="26" t="s">
        <v>113</v>
      </c>
      <c r="J735" s="26" t="s">
        <v>51</v>
      </c>
      <c r="K735" s="26" t="s">
        <v>51</v>
      </c>
      <c r="L735" s="26" t="s">
        <v>433</v>
      </c>
      <c r="M735" s="26" t="s">
        <v>165</v>
      </c>
      <c r="N735" s="26" t="s">
        <v>357</v>
      </c>
      <c r="O735" s="26" t="s">
        <v>57</v>
      </c>
      <c r="P735" s="26" t="s">
        <v>733</v>
      </c>
      <c r="Q735" s="26" t="s">
        <v>59</v>
      </c>
      <c r="R735" s="26" t="s">
        <v>54</v>
      </c>
      <c r="S735" s="26" t="s">
        <v>531</v>
      </c>
      <c r="T735" s="54">
        <v>5.13</v>
      </c>
      <c r="U735" s="36">
        <v>48584</v>
      </c>
      <c r="V735" s="43">
        <v>1.8700000000000001E-2</v>
      </c>
      <c r="W735" s="43">
        <v>3.0700000000000002E-2</v>
      </c>
      <c r="X735" s="26" t="s">
        <v>347</v>
      </c>
      <c r="Z735" s="42">
        <v>60000</v>
      </c>
      <c r="AA735" s="42">
        <v>1</v>
      </c>
      <c r="AB735" s="42">
        <v>104.45</v>
      </c>
      <c r="AC735" s="42">
        <v>0</v>
      </c>
      <c r="AD735" s="42">
        <v>62.67</v>
      </c>
      <c r="AG735" s="26" t="s">
        <v>15</v>
      </c>
      <c r="AH735" s="43">
        <v>5.8624963212835602E-5</v>
      </c>
      <c r="AI735" s="43">
        <v>4.3768480600000001E-4</v>
      </c>
      <c r="AJ735" s="43">
        <v>1.5638887327892089E-4</v>
      </c>
    </row>
    <row r="736" spans="1:36" x14ac:dyDescent="0.2">
      <c r="A736" s="26">
        <v>7956</v>
      </c>
      <c r="B736" s="26">
        <v>12955</v>
      </c>
      <c r="C736" s="26" t="s">
        <v>1278</v>
      </c>
      <c r="D736" s="26">
        <v>512882747</v>
      </c>
      <c r="E736" s="26" t="s">
        <v>203</v>
      </c>
      <c r="F736" s="26" t="s">
        <v>1279</v>
      </c>
      <c r="G736" s="26" t="s">
        <v>1280</v>
      </c>
      <c r="H736" s="26" t="s">
        <v>69</v>
      </c>
      <c r="I736" s="26" t="s">
        <v>113</v>
      </c>
      <c r="J736" s="26" t="s">
        <v>51</v>
      </c>
      <c r="K736" s="26" t="s">
        <v>51</v>
      </c>
      <c r="L736" s="26" t="s">
        <v>433</v>
      </c>
      <c r="M736" s="26" t="s">
        <v>165</v>
      </c>
      <c r="N736" s="26" t="s">
        <v>353</v>
      </c>
      <c r="O736" s="26" t="s">
        <v>57</v>
      </c>
      <c r="P736" s="26" t="s">
        <v>154</v>
      </c>
      <c r="Q736" s="26" t="s">
        <v>154</v>
      </c>
      <c r="R736" s="26" t="s">
        <v>54</v>
      </c>
      <c r="S736" s="26" t="s">
        <v>531</v>
      </c>
      <c r="T736" s="54">
        <v>2.2370000000000001</v>
      </c>
      <c r="U736" s="36" t="s">
        <v>1036</v>
      </c>
      <c r="V736" s="43">
        <v>2.9499999999999998E-2</v>
      </c>
      <c r="W736" s="43">
        <v>3.6799999999999999E-2</v>
      </c>
      <c r="X736" s="26" t="s">
        <v>347</v>
      </c>
      <c r="Z736" s="42">
        <v>476336.84</v>
      </c>
      <c r="AA736" s="42">
        <v>1</v>
      </c>
      <c r="AB736" s="42">
        <v>108.9</v>
      </c>
      <c r="AC736" s="42">
        <v>0</v>
      </c>
      <c r="AD736" s="42">
        <v>518.73081999999999</v>
      </c>
      <c r="AG736" s="26" t="s">
        <v>15</v>
      </c>
      <c r="AH736" s="43">
        <v>1.9543706040000002E-3</v>
      </c>
      <c r="AI736" s="43">
        <v>3.6227955720000002E-3</v>
      </c>
      <c r="AJ736" s="43">
        <v>1.2944587278578381E-3</v>
      </c>
    </row>
    <row r="737" spans="1:36" x14ac:dyDescent="0.2">
      <c r="A737" s="26">
        <v>7956</v>
      </c>
      <c r="B737" s="26">
        <v>12955</v>
      </c>
      <c r="C737" s="26" t="s">
        <v>1281</v>
      </c>
      <c r="D737" s="26">
        <v>512531203</v>
      </c>
      <c r="E737" s="26" t="s">
        <v>203</v>
      </c>
      <c r="F737" s="26" t="s">
        <v>1282</v>
      </c>
      <c r="G737" s="26" t="s">
        <v>1283</v>
      </c>
      <c r="H737" s="26" t="s">
        <v>69</v>
      </c>
      <c r="I737" s="26" t="s">
        <v>112</v>
      </c>
      <c r="J737" s="26" t="s">
        <v>51</v>
      </c>
      <c r="K737" s="26" t="s">
        <v>51</v>
      </c>
      <c r="L737" s="26" t="s">
        <v>433</v>
      </c>
      <c r="M737" s="26" t="s">
        <v>165</v>
      </c>
      <c r="N737" s="26" t="s">
        <v>84</v>
      </c>
      <c r="O737" s="26" t="s">
        <v>57</v>
      </c>
      <c r="P737" s="26" t="s">
        <v>1085</v>
      </c>
      <c r="Q737" s="26" t="s">
        <v>64</v>
      </c>
      <c r="R737" s="26" t="s">
        <v>54</v>
      </c>
      <c r="S737" s="26" t="s">
        <v>531</v>
      </c>
      <c r="T737" s="54">
        <v>1.9279999999999999</v>
      </c>
      <c r="U737" s="36" t="s">
        <v>1036</v>
      </c>
      <c r="V737" s="43">
        <v>5.5500000000000001E-2</v>
      </c>
      <c r="W737" s="43">
        <v>5.5500000000000001E-2</v>
      </c>
      <c r="X737" s="26" t="s">
        <v>347</v>
      </c>
      <c r="Z737" s="42">
        <v>72000</v>
      </c>
      <c r="AA737" s="42">
        <v>1</v>
      </c>
      <c r="AB737" s="42">
        <v>100.02</v>
      </c>
      <c r="AC737" s="42">
        <v>0</v>
      </c>
      <c r="AD737" s="42">
        <v>72.014399999999995</v>
      </c>
      <c r="AG737" s="26" t="s">
        <v>15</v>
      </c>
      <c r="AH737" s="43">
        <v>5.0000000000000001E-4</v>
      </c>
      <c r="AI737" s="43">
        <v>5.02945727E-4</v>
      </c>
      <c r="AJ737" s="43">
        <v>1.7970721040142841E-4</v>
      </c>
    </row>
    <row r="738" spans="1:36" x14ac:dyDescent="0.2">
      <c r="A738" s="26">
        <v>7956</v>
      </c>
      <c r="B738" s="26">
        <v>12955</v>
      </c>
      <c r="C738" s="26" t="s">
        <v>1284</v>
      </c>
      <c r="D738" s="26">
        <v>513978635</v>
      </c>
      <c r="E738" s="26" t="s">
        <v>203</v>
      </c>
      <c r="F738" s="26" t="s">
        <v>1285</v>
      </c>
      <c r="G738" s="26" t="s">
        <v>1286</v>
      </c>
      <c r="H738" s="26" t="s">
        <v>69</v>
      </c>
      <c r="I738" s="26" t="s">
        <v>112</v>
      </c>
      <c r="J738" s="26" t="s">
        <v>51</v>
      </c>
      <c r="K738" s="26" t="s">
        <v>51</v>
      </c>
      <c r="L738" s="26" t="s">
        <v>433</v>
      </c>
      <c r="M738" s="26" t="s">
        <v>165</v>
      </c>
      <c r="N738" s="26" t="s">
        <v>132</v>
      </c>
      <c r="O738" s="26" t="s">
        <v>57</v>
      </c>
      <c r="P738" s="26" t="s">
        <v>154</v>
      </c>
      <c r="Q738" s="26" t="s">
        <v>154</v>
      </c>
      <c r="R738" s="26" t="s">
        <v>54</v>
      </c>
      <c r="S738" s="26" t="s">
        <v>531</v>
      </c>
      <c r="T738" s="54">
        <v>2.1539999999999999</v>
      </c>
      <c r="U738" s="36" t="s">
        <v>1036</v>
      </c>
      <c r="V738" s="43">
        <v>5.2999999999999999E-2</v>
      </c>
      <c r="W738" s="43">
        <v>6.3799999999999996E-2</v>
      </c>
      <c r="X738" s="26" t="s">
        <v>347</v>
      </c>
      <c r="Z738" s="42">
        <v>190800</v>
      </c>
      <c r="AA738" s="42">
        <v>1</v>
      </c>
      <c r="AB738" s="42">
        <v>97.98</v>
      </c>
      <c r="AC738" s="42">
        <v>0</v>
      </c>
      <c r="AD738" s="42">
        <v>186.94584</v>
      </c>
      <c r="AG738" s="26" t="s">
        <v>15</v>
      </c>
      <c r="AH738" s="43">
        <v>6.7133333400000005E-4</v>
      </c>
      <c r="AI738" s="43">
        <v>1.305622367E-3</v>
      </c>
      <c r="AJ738" s="43">
        <v>4.6651107837532182E-4</v>
      </c>
    </row>
    <row r="739" spans="1:36" x14ac:dyDescent="0.2">
      <c r="A739" s="26">
        <v>7956</v>
      </c>
      <c r="B739" s="26">
        <v>12955</v>
      </c>
      <c r="C739" s="26" t="s">
        <v>1287</v>
      </c>
      <c r="D739" s="26">
        <v>514625094</v>
      </c>
      <c r="E739" s="26" t="s">
        <v>203</v>
      </c>
      <c r="F739" s="26" t="s">
        <v>1288</v>
      </c>
      <c r="G739" s="26" t="s">
        <v>1289</v>
      </c>
      <c r="H739" s="26" t="s">
        <v>69</v>
      </c>
      <c r="I739" s="26" t="s">
        <v>112</v>
      </c>
      <c r="J739" s="26" t="s">
        <v>51</v>
      </c>
      <c r="K739" s="26" t="s">
        <v>51</v>
      </c>
      <c r="L739" s="26" t="s">
        <v>433</v>
      </c>
      <c r="M739" s="26" t="s">
        <v>165</v>
      </c>
      <c r="N739" s="26" t="s">
        <v>84</v>
      </c>
      <c r="O739" s="26" t="s">
        <v>57</v>
      </c>
      <c r="P739" s="26" t="s">
        <v>154</v>
      </c>
      <c r="Q739" s="26" t="s">
        <v>154</v>
      </c>
      <c r="R739" s="26" t="s">
        <v>54</v>
      </c>
      <c r="S739" s="26" t="s">
        <v>531</v>
      </c>
      <c r="T739" s="54">
        <v>1.274</v>
      </c>
      <c r="U739" s="36">
        <v>46149</v>
      </c>
      <c r="V739" s="43">
        <v>5.6000000000000001E-2</v>
      </c>
      <c r="W739" s="43">
        <v>6.0600000000000001E-2</v>
      </c>
      <c r="X739" s="26" t="s">
        <v>347</v>
      </c>
      <c r="Z739" s="42">
        <v>189900</v>
      </c>
      <c r="AA739" s="42">
        <v>1</v>
      </c>
      <c r="AB739" s="42">
        <v>99.5</v>
      </c>
      <c r="AC739" s="42">
        <v>5.3171999999999997</v>
      </c>
      <c r="AD739" s="42">
        <v>194.26769999999999</v>
      </c>
      <c r="AG739" s="26" t="s">
        <v>15</v>
      </c>
      <c r="AH739" s="43">
        <v>1.1170588229999999E-3</v>
      </c>
      <c r="AI739" s="43">
        <v>1.356757948E-3</v>
      </c>
      <c r="AJ739" s="43">
        <v>4.8478229962481916E-4</v>
      </c>
    </row>
    <row r="740" spans="1:36" x14ac:dyDescent="0.2">
      <c r="A740" s="26">
        <v>7956</v>
      </c>
      <c r="B740" s="26">
        <v>12955</v>
      </c>
      <c r="C740" s="26" t="s">
        <v>1290</v>
      </c>
      <c r="D740" s="26">
        <v>515763845</v>
      </c>
      <c r="E740" s="26" t="s">
        <v>203</v>
      </c>
      <c r="F740" s="26" t="s">
        <v>1291</v>
      </c>
      <c r="G740" s="26" t="s">
        <v>1292</v>
      </c>
      <c r="H740" s="26" t="s">
        <v>69</v>
      </c>
      <c r="I740" s="26" t="s">
        <v>112</v>
      </c>
      <c r="J740" s="26" t="s">
        <v>51</v>
      </c>
      <c r="K740" s="26" t="s">
        <v>51</v>
      </c>
      <c r="L740" s="26" t="s">
        <v>433</v>
      </c>
      <c r="M740" s="26" t="s">
        <v>165</v>
      </c>
      <c r="N740" s="26" t="s">
        <v>355</v>
      </c>
      <c r="O740" s="26" t="s">
        <v>57</v>
      </c>
      <c r="P740" s="26" t="s">
        <v>1051</v>
      </c>
      <c r="Q740" s="26" t="s">
        <v>64</v>
      </c>
      <c r="R740" s="26" t="s">
        <v>54</v>
      </c>
      <c r="S740" s="26" t="s">
        <v>531</v>
      </c>
      <c r="T740" s="54">
        <v>0.96099999999999997</v>
      </c>
      <c r="U740" s="36" t="s">
        <v>754</v>
      </c>
      <c r="V740" s="43">
        <v>9.1999999999999998E-2</v>
      </c>
      <c r="W740" s="43">
        <v>5.6000000000000001E-2</v>
      </c>
      <c r="X740" s="26" t="s">
        <v>347</v>
      </c>
      <c r="Z740" s="42">
        <v>105750</v>
      </c>
      <c r="AA740" s="42">
        <v>1</v>
      </c>
      <c r="AB740" s="42">
        <v>103.61</v>
      </c>
      <c r="AC740" s="42">
        <v>0</v>
      </c>
      <c r="AD740" s="42">
        <v>109.56757</v>
      </c>
      <c r="AG740" s="26" t="s">
        <v>15</v>
      </c>
      <c r="AH740" s="43">
        <v>1.516129032E-3</v>
      </c>
      <c r="AI740" s="43">
        <v>7.6521558400000002E-4</v>
      </c>
      <c r="AJ740" s="43">
        <v>2.7341868230747239E-4</v>
      </c>
    </row>
    <row r="741" spans="1:36" x14ac:dyDescent="0.2">
      <c r="A741" s="26">
        <v>7956</v>
      </c>
      <c r="B741" s="26">
        <v>12955</v>
      </c>
      <c r="C741" s="26" t="s">
        <v>1293</v>
      </c>
      <c r="D741" s="26">
        <v>513201582</v>
      </c>
      <c r="E741" s="26" t="s">
        <v>203</v>
      </c>
      <c r="F741" s="26" t="s">
        <v>1294</v>
      </c>
      <c r="G741" s="26" t="s">
        <v>1295</v>
      </c>
      <c r="H741" s="26" t="s">
        <v>69</v>
      </c>
      <c r="I741" s="26" t="s">
        <v>112</v>
      </c>
      <c r="J741" s="26" t="s">
        <v>51</v>
      </c>
      <c r="K741" s="26" t="s">
        <v>51</v>
      </c>
      <c r="L741" s="26" t="s">
        <v>433</v>
      </c>
      <c r="M741" s="26" t="s">
        <v>165</v>
      </c>
      <c r="N741" s="26" t="s">
        <v>84</v>
      </c>
      <c r="O741" s="26" t="s">
        <v>57</v>
      </c>
      <c r="P741" s="26" t="s">
        <v>1051</v>
      </c>
      <c r="Q741" s="26" t="s">
        <v>64</v>
      </c>
      <c r="R741" s="26" t="s">
        <v>54</v>
      </c>
      <c r="S741" s="26" t="s">
        <v>531</v>
      </c>
      <c r="T741" s="54">
        <v>1.3819999999999999</v>
      </c>
      <c r="U741" s="36" t="s">
        <v>630</v>
      </c>
      <c r="V741" s="43">
        <v>0.06</v>
      </c>
      <c r="W741" s="43">
        <v>5.4199999999999998E-2</v>
      </c>
      <c r="X741" s="26" t="s">
        <v>347</v>
      </c>
      <c r="Z741" s="42">
        <v>363573.33</v>
      </c>
      <c r="AA741" s="42">
        <v>1</v>
      </c>
      <c r="AB741" s="42">
        <v>101.4</v>
      </c>
      <c r="AC741" s="42">
        <v>0</v>
      </c>
      <c r="AD741" s="42">
        <v>368.66336000000001</v>
      </c>
      <c r="AG741" s="26" t="s">
        <v>15</v>
      </c>
      <c r="AH741" s="43">
        <v>1.454957426E-3</v>
      </c>
      <c r="AI741" s="43">
        <v>2.5747303539999998E-3</v>
      </c>
      <c r="AJ741" s="43">
        <v>9.1997522721591174E-4</v>
      </c>
    </row>
    <row r="742" spans="1:36" x14ac:dyDescent="0.2">
      <c r="A742" s="26">
        <v>7956</v>
      </c>
      <c r="B742" s="26">
        <v>12955</v>
      </c>
      <c r="C742" s="26" t="s">
        <v>725</v>
      </c>
      <c r="D742" s="26">
        <v>514290345</v>
      </c>
      <c r="E742" s="26" t="s">
        <v>203</v>
      </c>
      <c r="F742" s="26" t="s">
        <v>1296</v>
      </c>
      <c r="G742" s="26" t="s">
        <v>1297</v>
      </c>
      <c r="H742" s="26" t="s">
        <v>69</v>
      </c>
      <c r="I742" s="26" t="s">
        <v>112</v>
      </c>
      <c r="J742" s="26" t="s">
        <v>51</v>
      </c>
      <c r="K742" s="26" t="s">
        <v>51</v>
      </c>
      <c r="L742" s="26" t="s">
        <v>433</v>
      </c>
      <c r="M742" s="26" t="s">
        <v>165</v>
      </c>
      <c r="N742" s="26" t="s">
        <v>141</v>
      </c>
      <c r="O742" s="26" t="s">
        <v>57</v>
      </c>
      <c r="P742" s="26" t="s">
        <v>728</v>
      </c>
      <c r="Q742" s="26" t="s">
        <v>59</v>
      </c>
      <c r="R742" s="26" t="s">
        <v>54</v>
      </c>
      <c r="S742" s="26" t="s">
        <v>531</v>
      </c>
      <c r="T742" s="54">
        <v>3.4119999999999999</v>
      </c>
      <c r="U742" s="36" t="s">
        <v>1298</v>
      </c>
      <c r="V742" s="43">
        <v>6.25E-2</v>
      </c>
      <c r="W742" s="43">
        <v>5.3100000000000001E-2</v>
      </c>
      <c r="X742" s="26" t="s">
        <v>347</v>
      </c>
      <c r="Z742" s="42">
        <v>130000</v>
      </c>
      <c r="AA742" s="42">
        <v>1</v>
      </c>
      <c r="AB742" s="42">
        <v>104.64</v>
      </c>
      <c r="AC742" s="42">
        <v>0</v>
      </c>
      <c r="AD742" s="42">
        <v>136.03200000000001</v>
      </c>
      <c r="AG742" s="26" t="s">
        <v>15</v>
      </c>
      <c r="AH742" s="43">
        <v>6.4999999999999997E-4</v>
      </c>
      <c r="AI742" s="43">
        <v>9.5004211799999997E-4</v>
      </c>
      <c r="AJ742" s="43">
        <v>3.3945893106555235E-4</v>
      </c>
    </row>
    <row r="743" spans="1:36" x14ac:dyDescent="0.2">
      <c r="A743" s="26">
        <v>7956</v>
      </c>
      <c r="B743" s="26">
        <v>12955</v>
      </c>
      <c r="C743" s="26" t="s">
        <v>1299</v>
      </c>
      <c r="D743" s="26">
        <v>511996803</v>
      </c>
      <c r="E743" s="26" t="s">
        <v>203</v>
      </c>
      <c r="F743" s="26" t="s">
        <v>1300</v>
      </c>
      <c r="G743" s="26" t="s">
        <v>1301</v>
      </c>
      <c r="H743" s="26" t="s">
        <v>69</v>
      </c>
      <c r="I743" s="26" t="s">
        <v>112</v>
      </c>
      <c r="J743" s="26" t="s">
        <v>51</v>
      </c>
      <c r="K743" s="26" t="s">
        <v>51</v>
      </c>
      <c r="L743" s="26" t="s">
        <v>433</v>
      </c>
      <c r="M743" s="26" t="s">
        <v>165</v>
      </c>
      <c r="N743" s="26" t="s">
        <v>84</v>
      </c>
      <c r="O743" s="26" t="s">
        <v>57</v>
      </c>
      <c r="P743" s="26" t="s">
        <v>1051</v>
      </c>
      <c r="Q743" s="26" t="s">
        <v>64</v>
      </c>
      <c r="R743" s="26" t="s">
        <v>54</v>
      </c>
      <c r="S743" s="26" t="s">
        <v>531</v>
      </c>
      <c r="T743" s="54">
        <v>2.274</v>
      </c>
      <c r="U743" s="36" t="s">
        <v>1036</v>
      </c>
      <c r="V743" s="43">
        <v>4.53E-2</v>
      </c>
      <c r="W743" s="43">
        <v>5.4600000000000003E-2</v>
      </c>
      <c r="X743" s="26" t="s">
        <v>347</v>
      </c>
      <c r="Z743" s="42">
        <v>577800</v>
      </c>
      <c r="AA743" s="42">
        <v>1</v>
      </c>
      <c r="AB743" s="42">
        <v>98.12</v>
      </c>
      <c r="AC743" s="42">
        <v>0</v>
      </c>
      <c r="AD743" s="42">
        <v>566.93736000000001</v>
      </c>
      <c r="AG743" s="26" t="s">
        <v>15</v>
      </c>
      <c r="AH743" s="43">
        <v>9.1714285699999996E-4</v>
      </c>
      <c r="AI743" s="43">
        <v>3.9594681440000001E-3</v>
      </c>
      <c r="AJ743" s="43">
        <v>1.4147549856410714E-3</v>
      </c>
    </row>
    <row r="744" spans="1:36" x14ac:dyDescent="0.2">
      <c r="A744" s="26">
        <v>7956</v>
      </c>
      <c r="B744" s="26">
        <v>12955</v>
      </c>
      <c r="C744" s="26" t="s">
        <v>1302</v>
      </c>
      <c r="D744" s="26">
        <v>520038340</v>
      </c>
      <c r="E744" s="26" t="s">
        <v>203</v>
      </c>
      <c r="F744" s="26" t="s">
        <v>1303</v>
      </c>
      <c r="G744" s="26" t="s">
        <v>1304</v>
      </c>
      <c r="H744" s="26" t="s">
        <v>69</v>
      </c>
      <c r="I744" s="26" t="s">
        <v>112</v>
      </c>
      <c r="J744" s="26" t="s">
        <v>51</v>
      </c>
      <c r="K744" s="26" t="s">
        <v>51</v>
      </c>
      <c r="L744" s="26" t="s">
        <v>433</v>
      </c>
      <c r="M744" s="26" t="s">
        <v>165</v>
      </c>
      <c r="N744" s="26" t="s">
        <v>358</v>
      </c>
      <c r="O744" s="26" t="s">
        <v>57</v>
      </c>
      <c r="P744" s="26" t="s">
        <v>154</v>
      </c>
      <c r="Q744" s="26" t="s">
        <v>154</v>
      </c>
      <c r="R744" s="26" t="s">
        <v>54</v>
      </c>
      <c r="S744" s="26" t="s">
        <v>531</v>
      </c>
      <c r="T744" s="54">
        <v>1.4450000000000001</v>
      </c>
      <c r="U744" s="36" t="s">
        <v>754</v>
      </c>
      <c r="V744" s="43">
        <v>6.7500000000000004E-2</v>
      </c>
      <c r="W744" s="43">
        <v>6.6799999999999998E-2</v>
      </c>
      <c r="X744" s="26" t="s">
        <v>347</v>
      </c>
      <c r="Z744" s="42">
        <v>350000</v>
      </c>
      <c r="AA744" s="42">
        <v>1</v>
      </c>
      <c r="AB744" s="42">
        <v>100.3</v>
      </c>
      <c r="AC744" s="42">
        <v>0</v>
      </c>
      <c r="AD744" s="42">
        <v>351.05</v>
      </c>
      <c r="AG744" s="26" t="s">
        <v>15</v>
      </c>
      <c r="AH744" s="43">
        <v>1.09758176E-3</v>
      </c>
      <c r="AI744" s="43">
        <v>2.4517193430000001E-3</v>
      </c>
      <c r="AJ744" s="43">
        <v>8.7602224293226703E-4</v>
      </c>
    </row>
    <row r="745" spans="1:36" x14ac:dyDescent="0.2">
      <c r="A745" s="26">
        <v>7956</v>
      </c>
      <c r="B745" s="26">
        <v>12955</v>
      </c>
      <c r="C745" s="26" t="s">
        <v>1305</v>
      </c>
      <c r="D745" s="26">
        <v>1838863</v>
      </c>
      <c r="E745" s="26" t="s">
        <v>204</v>
      </c>
      <c r="F745" s="26" t="s">
        <v>1306</v>
      </c>
      <c r="G745" s="26" t="s">
        <v>1307</v>
      </c>
      <c r="H745" s="26" t="s">
        <v>69</v>
      </c>
      <c r="I745" s="26" t="s">
        <v>112</v>
      </c>
      <c r="J745" s="26" t="s">
        <v>51</v>
      </c>
      <c r="K745" s="26" t="s">
        <v>167</v>
      </c>
      <c r="L745" s="26" t="s">
        <v>433</v>
      </c>
      <c r="M745" s="26" t="s">
        <v>165</v>
      </c>
      <c r="N745" s="26" t="s">
        <v>358</v>
      </c>
      <c r="O745" s="26" t="s">
        <v>57</v>
      </c>
      <c r="P745" s="26" t="s">
        <v>724</v>
      </c>
      <c r="Q745" s="26" t="s">
        <v>59</v>
      </c>
      <c r="R745" s="26" t="s">
        <v>54</v>
      </c>
      <c r="S745" s="26" t="s">
        <v>531</v>
      </c>
      <c r="T745" s="54">
        <v>2.27</v>
      </c>
      <c r="U745" s="36" t="s">
        <v>1308</v>
      </c>
      <c r="V745" s="43">
        <v>7.2400000000000006E-2</v>
      </c>
      <c r="W745" s="43">
        <v>6.13E-2</v>
      </c>
      <c r="X745" s="26" t="s">
        <v>347</v>
      </c>
      <c r="Z745" s="42">
        <v>31283.51</v>
      </c>
      <c r="AA745" s="42">
        <v>1</v>
      </c>
      <c r="AB745" s="42">
        <v>105.16</v>
      </c>
      <c r="AC745" s="42">
        <v>0</v>
      </c>
      <c r="AD745" s="42">
        <v>32.897739999999999</v>
      </c>
      <c r="AG745" s="26" t="s">
        <v>15</v>
      </c>
      <c r="AH745" s="43">
        <v>5.9413602074510001E-5</v>
      </c>
      <c r="AI745" s="43">
        <v>2.2975651700000001E-4</v>
      </c>
      <c r="AJ745" s="43">
        <v>8.2094151779525868E-5</v>
      </c>
    </row>
    <row r="746" spans="1:36" x14ac:dyDescent="0.2">
      <c r="A746" s="26">
        <v>7956</v>
      </c>
      <c r="B746" s="26">
        <v>12955</v>
      </c>
      <c r="C746" s="26" t="s">
        <v>1311</v>
      </c>
      <c r="D746" s="26">
        <v>513988824</v>
      </c>
      <c r="E746" s="26" t="s">
        <v>203</v>
      </c>
      <c r="F746" s="26" t="s">
        <v>1312</v>
      </c>
      <c r="G746" s="26" t="s">
        <v>1313</v>
      </c>
      <c r="H746" s="26" t="s">
        <v>69</v>
      </c>
      <c r="I746" s="26" t="s">
        <v>112</v>
      </c>
      <c r="J746" s="26" t="s">
        <v>51</v>
      </c>
      <c r="K746" s="26" t="s">
        <v>51</v>
      </c>
      <c r="L746" s="26" t="s">
        <v>433</v>
      </c>
      <c r="M746" s="26" t="s">
        <v>165</v>
      </c>
      <c r="N746" s="26" t="s">
        <v>84</v>
      </c>
      <c r="O746" s="26" t="s">
        <v>57</v>
      </c>
      <c r="P746" s="26" t="s">
        <v>154</v>
      </c>
      <c r="Q746" s="26" t="s">
        <v>154</v>
      </c>
      <c r="R746" s="26" t="s">
        <v>54</v>
      </c>
      <c r="S746" s="26" t="s">
        <v>531</v>
      </c>
      <c r="T746" s="54">
        <v>1.3640000000000001</v>
      </c>
      <c r="U746" s="36" t="s">
        <v>601</v>
      </c>
      <c r="V746" s="43">
        <v>6.7000000000000004E-2</v>
      </c>
      <c r="W746" s="43">
        <v>6.5100000000000005E-2</v>
      </c>
      <c r="X746" s="26" t="s">
        <v>347</v>
      </c>
      <c r="Z746" s="42">
        <v>90000</v>
      </c>
      <c r="AA746" s="42">
        <v>1</v>
      </c>
      <c r="AB746" s="42">
        <v>102.09</v>
      </c>
      <c r="AC746" s="42">
        <v>0</v>
      </c>
      <c r="AD746" s="42">
        <v>91.881</v>
      </c>
      <c r="AG746" s="26" t="s">
        <v>15</v>
      </c>
      <c r="AH746" s="43">
        <v>8.57851671E-4</v>
      </c>
      <c r="AI746" s="43">
        <v>6.4169327700000002E-4</v>
      </c>
      <c r="AJ746" s="43">
        <v>2.2928300727206844E-4</v>
      </c>
    </row>
    <row r="747" spans="1:36" x14ac:dyDescent="0.2">
      <c r="A747" s="26">
        <v>7956</v>
      </c>
      <c r="B747" s="26">
        <v>12955</v>
      </c>
      <c r="C747" s="26" t="s">
        <v>1314</v>
      </c>
      <c r="D747" s="26">
        <v>520038506</v>
      </c>
      <c r="E747" s="26" t="s">
        <v>203</v>
      </c>
      <c r="F747" s="26" t="s">
        <v>2321</v>
      </c>
      <c r="G747" s="26" t="s">
        <v>2322</v>
      </c>
      <c r="H747" s="26" t="s">
        <v>69</v>
      </c>
      <c r="I747" s="26" t="s">
        <v>112</v>
      </c>
      <c r="J747" s="26" t="s">
        <v>51</v>
      </c>
      <c r="K747" s="26" t="s">
        <v>51</v>
      </c>
      <c r="L747" s="26" t="s">
        <v>433</v>
      </c>
      <c r="M747" s="26" t="s">
        <v>165</v>
      </c>
      <c r="N747" s="26" t="s">
        <v>357</v>
      </c>
      <c r="O747" s="26" t="s">
        <v>57</v>
      </c>
      <c r="P747" s="26" t="s">
        <v>733</v>
      </c>
      <c r="Q747" s="26" t="s">
        <v>59</v>
      </c>
      <c r="R747" s="26" t="s">
        <v>54</v>
      </c>
      <c r="S747" s="26" t="s">
        <v>531</v>
      </c>
      <c r="T747" s="54">
        <v>6.0970000000000004</v>
      </c>
      <c r="U747" s="36">
        <v>50043</v>
      </c>
      <c r="V747" s="43">
        <v>4.9399999999999999E-2</v>
      </c>
      <c r="W747" s="43">
        <v>5.6300000000000003E-2</v>
      </c>
      <c r="X747" s="26" t="s">
        <v>347</v>
      </c>
      <c r="Z747" s="42">
        <v>9000</v>
      </c>
      <c r="AA747" s="42">
        <v>1</v>
      </c>
      <c r="AB747" s="42">
        <v>100</v>
      </c>
      <c r="AC747" s="42">
        <v>0</v>
      </c>
      <c r="AD747" s="42">
        <v>9</v>
      </c>
      <c r="AG747" s="26" t="s">
        <v>15</v>
      </c>
      <c r="AH747" s="43">
        <v>6.6088842226054101E-6</v>
      </c>
      <c r="AI747" s="43">
        <v>6.2855644763288205E-5</v>
      </c>
      <c r="AJ747" s="43">
        <v>2.2458909518274901E-5</v>
      </c>
    </row>
    <row r="748" spans="1:36" x14ac:dyDescent="0.2">
      <c r="A748" s="26">
        <v>7956</v>
      </c>
      <c r="B748" s="26">
        <v>12955</v>
      </c>
      <c r="C748" s="26" t="s">
        <v>1314</v>
      </c>
      <c r="D748" s="26">
        <v>520038506</v>
      </c>
      <c r="E748" s="26" t="s">
        <v>203</v>
      </c>
      <c r="F748" s="26" t="s">
        <v>1315</v>
      </c>
      <c r="G748" s="26" t="s">
        <v>1316</v>
      </c>
      <c r="H748" s="26" t="s">
        <v>69</v>
      </c>
      <c r="I748" s="26" t="s">
        <v>113</v>
      </c>
      <c r="J748" s="26" t="s">
        <v>51</v>
      </c>
      <c r="K748" s="26" t="s">
        <v>51</v>
      </c>
      <c r="L748" s="26" t="s">
        <v>433</v>
      </c>
      <c r="M748" s="26" t="s">
        <v>165</v>
      </c>
      <c r="N748" s="26" t="s">
        <v>357</v>
      </c>
      <c r="O748" s="26" t="s">
        <v>57</v>
      </c>
      <c r="P748" s="26" t="s">
        <v>733</v>
      </c>
      <c r="Q748" s="26" t="s">
        <v>59</v>
      </c>
      <c r="R748" s="26" t="s">
        <v>54</v>
      </c>
      <c r="S748" s="26" t="s">
        <v>531</v>
      </c>
      <c r="T748" s="54">
        <v>6.7370000000000001</v>
      </c>
      <c r="U748" s="36">
        <v>50043</v>
      </c>
      <c r="V748" s="43">
        <v>2.5600000000000001E-2</v>
      </c>
      <c r="W748" s="43">
        <v>3.44E-2</v>
      </c>
      <c r="X748" s="26" t="s">
        <v>347</v>
      </c>
      <c r="Z748" s="42">
        <v>84305</v>
      </c>
      <c r="AA748" s="42">
        <v>1</v>
      </c>
      <c r="AB748" s="42">
        <v>103.64</v>
      </c>
      <c r="AC748" s="42">
        <v>0</v>
      </c>
      <c r="AD748" s="42">
        <v>87.373699999999999</v>
      </c>
      <c r="AG748" s="26" t="s">
        <v>15</v>
      </c>
      <c r="AH748" s="43">
        <v>8.0253788744193106E-5</v>
      </c>
      <c r="AI748" s="43">
        <v>6.1021447200000005E-4</v>
      </c>
      <c r="AJ748" s="43">
        <v>2.1803533584187728E-4</v>
      </c>
    </row>
    <row r="749" spans="1:36" x14ac:dyDescent="0.2">
      <c r="A749" s="26">
        <v>7956</v>
      </c>
      <c r="B749" s="26">
        <v>12955</v>
      </c>
      <c r="C749" s="26" t="s">
        <v>793</v>
      </c>
      <c r="D749" s="26">
        <v>513141879</v>
      </c>
      <c r="E749" s="26" t="s">
        <v>203</v>
      </c>
      <c r="F749" s="26" t="s">
        <v>1317</v>
      </c>
      <c r="G749" s="26" t="s">
        <v>1318</v>
      </c>
      <c r="H749" s="26" t="s">
        <v>69</v>
      </c>
      <c r="I749" s="26" t="s">
        <v>113</v>
      </c>
      <c r="J749" s="26" t="s">
        <v>51</v>
      </c>
      <c r="K749" s="26" t="s">
        <v>51</v>
      </c>
      <c r="L749" s="26" t="s">
        <v>433</v>
      </c>
      <c r="M749" s="26" t="s">
        <v>165</v>
      </c>
      <c r="N749" s="26" t="s">
        <v>129</v>
      </c>
      <c r="O749" s="26" t="s">
        <v>57</v>
      </c>
      <c r="P749" s="26" t="s">
        <v>733</v>
      </c>
      <c r="Q749" s="26" t="s">
        <v>59</v>
      </c>
      <c r="R749" s="26" t="s">
        <v>54</v>
      </c>
      <c r="S749" s="26" t="s">
        <v>531</v>
      </c>
      <c r="T749" s="54">
        <v>3.915</v>
      </c>
      <c r="U749" s="36" t="s">
        <v>1319</v>
      </c>
      <c r="V749" s="43">
        <v>2.9899999999999999E-2</v>
      </c>
      <c r="W749" s="43">
        <v>2.9399999999999999E-2</v>
      </c>
      <c r="X749" s="26" t="s">
        <v>347</v>
      </c>
      <c r="Z749" s="42">
        <v>426094</v>
      </c>
      <c r="AA749" s="42">
        <v>1</v>
      </c>
      <c r="AB749" s="42">
        <v>110.27</v>
      </c>
      <c r="AC749" s="42">
        <v>0</v>
      </c>
      <c r="AD749" s="42">
        <v>469.85385000000002</v>
      </c>
      <c r="AG749" s="26" t="s">
        <v>15</v>
      </c>
      <c r="AH749" s="43">
        <v>5.3261750000000005E-4</v>
      </c>
      <c r="AI749" s="43">
        <v>3.2814407420000001E-3</v>
      </c>
      <c r="AJ749" s="43">
        <v>1.1724894559959008E-3</v>
      </c>
    </row>
    <row r="750" spans="1:36" x14ac:dyDescent="0.2">
      <c r="A750" s="26">
        <v>7956</v>
      </c>
      <c r="B750" s="26">
        <v>12955</v>
      </c>
      <c r="C750" s="26" t="s">
        <v>1320</v>
      </c>
      <c r="D750" s="26">
        <v>520039413</v>
      </c>
      <c r="E750" s="26" t="s">
        <v>203</v>
      </c>
      <c r="F750" s="26" t="s">
        <v>1321</v>
      </c>
      <c r="G750" s="26" t="s">
        <v>1322</v>
      </c>
      <c r="H750" s="26" t="s">
        <v>69</v>
      </c>
      <c r="I750" s="26" t="s">
        <v>112</v>
      </c>
      <c r="J750" s="26" t="s">
        <v>51</v>
      </c>
      <c r="K750" s="26" t="s">
        <v>51</v>
      </c>
      <c r="L750" s="26" t="s">
        <v>433</v>
      </c>
      <c r="M750" s="26" t="s">
        <v>165</v>
      </c>
      <c r="N750" s="26" t="s">
        <v>125</v>
      </c>
      <c r="O750" s="26" t="s">
        <v>57</v>
      </c>
      <c r="P750" s="26" t="s">
        <v>742</v>
      </c>
      <c r="Q750" s="26" t="s">
        <v>64</v>
      </c>
      <c r="R750" s="26" t="s">
        <v>54</v>
      </c>
      <c r="S750" s="26" t="s">
        <v>531</v>
      </c>
      <c r="T750" s="54">
        <v>2.3759999999999999</v>
      </c>
      <c r="U750" s="36">
        <v>47485</v>
      </c>
      <c r="V750" s="43">
        <v>4.1000000000000002E-2</v>
      </c>
      <c r="W750" s="43">
        <v>4.8599999999999997E-2</v>
      </c>
      <c r="X750" s="26" t="s">
        <v>347</v>
      </c>
      <c r="Z750" s="42">
        <v>94296</v>
      </c>
      <c r="AA750" s="42">
        <v>1</v>
      </c>
      <c r="AB750" s="42">
        <v>100.04</v>
      </c>
      <c r="AC750" s="42">
        <v>0</v>
      </c>
      <c r="AD750" s="42">
        <v>94.33372</v>
      </c>
      <c r="AG750" s="26" t="s">
        <v>15</v>
      </c>
      <c r="AH750" s="43">
        <v>2.5230491000000001E-4</v>
      </c>
      <c r="AI750" s="43">
        <v>6.5882297699999999E-4</v>
      </c>
      <c r="AJ750" s="43">
        <v>2.3540360911136437E-4</v>
      </c>
    </row>
    <row r="751" spans="1:36" x14ac:dyDescent="0.2">
      <c r="A751" s="26">
        <v>7956</v>
      </c>
      <c r="B751" s="26">
        <v>12955</v>
      </c>
      <c r="C751" s="26" t="s">
        <v>1078</v>
      </c>
      <c r="D751" s="26">
        <v>513605519</v>
      </c>
      <c r="E751" s="26" t="s">
        <v>203</v>
      </c>
      <c r="F751" s="26" t="s">
        <v>1323</v>
      </c>
      <c r="G751" s="26" t="s">
        <v>1324</v>
      </c>
      <c r="H751" s="26" t="s">
        <v>69</v>
      </c>
      <c r="I751" s="26" t="s">
        <v>113</v>
      </c>
      <c r="J751" s="26" t="s">
        <v>51</v>
      </c>
      <c r="K751" s="26" t="s">
        <v>51</v>
      </c>
      <c r="L751" s="26" t="s">
        <v>433</v>
      </c>
      <c r="M751" s="26" t="s">
        <v>165</v>
      </c>
      <c r="N751" s="26" t="s">
        <v>84</v>
      </c>
      <c r="O751" s="26" t="s">
        <v>57</v>
      </c>
      <c r="P751" s="26" t="s">
        <v>154</v>
      </c>
      <c r="Q751" s="26" t="s">
        <v>154</v>
      </c>
      <c r="R751" s="26" t="s">
        <v>54</v>
      </c>
      <c r="S751" s="26" t="s">
        <v>531</v>
      </c>
      <c r="T751" s="54">
        <v>3.2160000000000002</v>
      </c>
      <c r="U751" s="36">
        <v>46762</v>
      </c>
      <c r="V751" s="43">
        <v>3.8899999999999997E-2</v>
      </c>
      <c r="W751" s="43">
        <v>3.9199999999999999E-2</v>
      </c>
      <c r="X751" s="26" t="s">
        <v>347</v>
      </c>
      <c r="Z751" s="42">
        <v>117000</v>
      </c>
      <c r="AA751" s="42">
        <v>1</v>
      </c>
      <c r="AB751" s="42">
        <v>114.47</v>
      </c>
      <c r="AC751" s="42">
        <v>0</v>
      </c>
      <c r="AD751" s="42">
        <v>133.9299</v>
      </c>
      <c r="AG751" s="26" t="s">
        <v>15</v>
      </c>
      <c r="AH751" s="43">
        <v>9.6016071600000001E-4</v>
      </c>
      <c r="AI751" s="43">
        <v>9.3536113500000001E-4</v>
      </c>
      <c r="AJ751" s="43">
        <v>3.342132784324006E-4</v>
      </c>
    </row>
    <row r="752" spans="1:36" x14ac:dyDescent="0.2">
      <c r="A752" s="26">
        <v>7956</v>
      </c>
      <c r="B752" s="26">
        <v>12955</v>
      </c>
      <c r="C752" s="26" t="s">
        <v>1325</v>
      </c>
      <c r="D752" s="26">
        <v>511519829</v>
      </c>
      <c r="E752" s="26" t="s">
        <v>203</v>
      </c>
      <c r="F752" s="26" t="s">
        <v>1326</v>
      </c>
      <c r="G752" s="26" t="s">
        <v>1327</v>
      </c>
      <c r="H752" s="26" t="s">
        <v>69</v>
      </c>
      <c r="I752" s="26" t="s">
        <v>113</v>
      </c>
      <c r="J752" s="26" t="s">
        <v>51</v>
      </c>
      <c r="K752" s="26" t="s">
        <v>51</v>
      </c>
      <c r="L752" s="26" t="s">
        <v>433</v>
      </c>
      <c r="M752" s="26" t="s">
        <v>165</v>
      </c>
      <c r="N752" s="26" t="s">
        <v>357</v>
      </c>
      <c r="O752" s="26" t="s">
        <v>57</v>
      </c>
      <c r="P752" s="26" t="s">
        <v>154</v>
      </c>
      <c r="Q752" s="26" t="s">
        <v>154</v>
      </c>
      <c r="R752" s="26" t="s">
        <v>54</v>
      </c>
      <c r="S752" s="26" t="s">
        <v>531</v>
      </c>
      <c r="T752" s="54">
        <v>1.923</v>
      </c>
      <c r="U752" s="36" t="s">
        <v>827</v>
      </c>
      <c r="V752" s="43">
        <v>3.4299999999999997E-2</v>
      </c>
      <c r="W752" s="43">
        <v>3.2300000000000002E-2</v>
      </c>
      <c r="X752" s="26" t="s">
        <v>347</v>
      </c>
      <c r="Z752" s="42">
        <v>613500</v>
      </c>
      <c r="AA752" s="42">
        <v>1</v>
      </c>
      <c r="AB752" s="42">
        <v>108.26</v>
      </c>
      <c r="AC752" s="42">
        <v>0</v>
      </c>
      <c r="AD752" s="42">
        <v>664.17510000000004</v>
      </c>
      <c r="AG752" s="26" t="s">
        <v>15</v>
      </c>
      <c r="AH752" s="43">
        <v>8.8273381200000003E-4</v>
      </c>
      <c r="AI752" s="43">
        <v>4.6385726820000004E-3</v>
      </c>
      <c r="AJ752" s="43">
        <v>1.657405386132354E-3</v>
      </c>
    </row>
    <row r="753" spans="1:36" x14ac:dyDescent="0.2">
      <c r="A753" s="26">
        <v>7956</v>
      </c>
      <c r="B753" s="26">
        <v>12955</v>
      </c>
      <c r="C753" s="26" t="s">
        <v>1328</v>
      </c>
      <c r="D753" s="26">
        <v>510488190</v>
      </c>
      <c r="E753" s="26" t="s">
        <v>203</v>
      </c>
      <c r="F753" s="26" t="s">
        <v>1329</v>
      </c>
      <c r="G753" s="26" t="s">
        <v>1330</v>
      </c>
      <c r="H753" s="26" t="s">
        <v>69</v>
      </c>
      <c r="I753" s="26" t="s">
        <v>112</v>
      </c>
      <c r="J753" s="26" t="s">
        <v>51</v>
      </c>
      <c r="K753" s="26" t="s">
        <v>51</v>
      </c>
      <c r="L753" s="26" t="s">
        <v>433</v>
      </c>
      <c r="M753" s="26" t="s">
        <v>165</v>
      </c>
      <c r="N753" s="26" t="s">
        <v>84</v>
      </c>
      <c r="O753" s="26" t="s">
        <v>57</v>
      </c>
      <c r="P753" s="26" t="s">
        <v>724</v>
      </c>
      <c r="Q753" s="26" t="s">
        <v>59</v>
      </c>
      <c r="R753" s="26" t="s">
        <v>54</v>
      </c>
      <c r="S753" s="26" t="s">
        <v>531</v>
      </c>
      <c r="T753" s="54">
        <v>2.6779999999999999</v>
      </c>
      <c r="U753" s="36" t="s">
        <v>1331</v>
      </c>
      <c r="V753" s="43">
        <v>5.3400000000000003E-2</v>
      </c>
      <c r="W753" s="43">
        <v>5.4800000000000001E-2</v>
      </c>
      <c r="X753" s="26" t="s">
        <v>347</v>
      </c>
      <c r="Z753" s="42">
        <v>80000</v>
      </c>
      <c r="AA753" s="42">
        <v>1</v>
      </c>
      <c r="AB753" s="42">
        <v>100.27</v>
      </c>
      <c r="AC753" s="42">
        <v>0</v>
      </c>
      <c r="AD753" s="42">
        <v>80.215999999999994</v>
      </c>
      <c r="AG753" s="26" t="s">
        <v>15</v>
      </c>
      <c r="AH753" s="43">
        <v>1.1483858E-4</v>
      </c>
      <c r="AI753" s="43">
        <v>5.6022537700000004E-4</v>
      </c>
      <c r="AJ753" s="43">
        <v>2.0017376510199326E-4</v>
      </c>
    </row>
    <row r="754" spans="1:36" x14ac:dyDescent="0.2">
      <c r="A754" s="26">
        <v>7956</v>
      </c>
      <c r="B754" s="26">
        <v>12955</v>
      </c>
      <c r="C754" s="26" t="s">
        <v>1332</v>
      </c>
      <c r="D754" s="26">
        <v>520033309</v>
      </c>
      <c r="E754" s="26" t="s">
        <v>203</v>
      </c>
      <c r="F754" s="26" t="s">
        <v>1333</v>
      </c>
      <c r="G754" s="26" t="s">
        <v>1334</v>
      </c>
      <c r="H754" s="26" t="s">
        <v>69</v>
      </c>
      <c r="I754" s="26" t="s">
        <v>112</v>
      </c>
      <c r="J754" s="26" t="s">
        <v>51</v>
      </c>
      <c r="K754" s="26" t="s">
        <v>51</v>
      </c>
      <c r="L754" s="26" t="s">
        <v>433</v>
      </c>
      <c r="M754" s="26" t="s">
        <v>165</v>
      </c>
      <c r="N754" s="26" t="s">
        <v>84</v>
      </c>
      <c r="O754" s="26" t="s">
        <v>57</v>
      </c>
      <c r="P754" s="26" t="s">
        <v>154</v>
      </c>
      <c r="Q754" s="26" t="s">
        <v>154</v>
      </c>
      <c r="R754" s="26" t="s">
        <v>54</v>
      </c>
      <c r="S754" s="26" t="s">
        <v>531</v>
      </c>
      <c r="T754" s="54">
        <v>0.247</v>
      </c>
      <c r="U754" s="36">
        <v>45661</v>
      </c>
      <c r="V754" s="43">
        <v>5.62E-2</v>
      </c>
      <c r="W754" s="43">
        <v>6.9199999999999998E-2</v>
      </c>
      <c r="X754" s="26" t="s">
        <v>347</v>
      </c>
      <c r="Z754" s="42">
        <v>168980</v>
      </c>
      <c r="AA754" s="42">
        <v>1</v>
      </c>
      <c r="AB754" s="42">
        <v>99.73</v>
      </c>
      <c r="AC754" s="42">
        <v>4.7483399999999998</v>
      </c>
      <c r="AD754" s="42">
        <v>173.27208999999999</v>
      </c>
      <c r="AG754" s="26" t="s">
        <v>15</v>
      </c>
      <c r="AH754" s="43">
        <v>8.4148860500000001E-4</v>
      </c>
      <c r="AI754" s="43">
        <v>1.210125437E-3</v>
      </c>
      <c r="AJ754" s="43">
        <v>4.3238913237248719E-4</v>
      </c>
    </row>
    <row r="755" spans="1:36" x14ac:dyDescent="0.2">
      <c r="A755" s="26">
        <v>7956</v>
      </c>
      <c r="B755" s="26">
        <v>12955</v>
      </c>
      <c r="C755" s="26" t="s">
        <v>1335</v>
      </c>
      <c r="D755" s="26">
        <v>520039264</v>
      </c>
      <c r="E755" s="26" t="s">
        <v>203</v>
      </c>
      <c r="F755" s="26" t="s">
        <v>1336</v>
      </c>
      <c r="G755" s="26" t="s">
        <v>1337</v>
      </c>
      <c r="H755" s="26" t="s">
        <v>69</v>
      </c>
      <c r="I755" s="26" t="s">
        <v>112</v>
      </c>
      <c r="J755" s="26" t="s">
        <v>51</v>
      </c>
      <c r="K755" s="26" t="s">
        <v>51</v>
      </c>
      <c r="L755" s="26" t="s">
        <v>433</v>
      </c>
      <c r="M755" s="26" t="s">
        <v>165</v>
      </c>
      <c r="N755" s="26" t="s">
        <v>84</v>
      </c>
      <c r="O755" s="26" t="s">
        <v>57</v>
      </c>
      <c r="P755" s="26" t="s">
        <v>1085</v>
      </c>
      <c r="Q755" s="26" t="s">
        <v>64</v>
      </c>
      <c r="R755" s="26" t="s">
        <v>54</v>
      </c>
      <c r="S755" s="26" t="s">
        <v>531</v>
      </c>
      <c r="T755" s="54">
        <v>1.5960000000000001</v>
      </c>
      <c r="U755" s="36" t="s">
        <v>1146</v>
      </c>
      <c r="V755" s="43">
        <v>6.9000000000000006E-2</v>
      </c>
      <c r="W755" s="43">
        <v>5.5500000000000001E-2</v>
      </c>
      <c r="X755" s="26" t="s">
        <v>347</v>
      </c>
      <c r="Z755" s="42">
        <v>49500</v>
      </c>
      <c r="AA755" s="42">
        <v>1</v>
      </c>
      <c r="AB755" s="42">
        <v>104.29</v>
      </c>
      <c r="AC755" s="42">
        <v>0</v>
      </c>
      <c r="AD755" s="42">
        <v>51.623550000000002</v>
      </c>
      <c r="AG755" s="26" t="s">
        <v>15</v>
      </c>
      <c r="AH755" s="43">
        <v>2.9333333299999998E-4</v>
      </c>
      <c r="AI755" s="43">
        <v>3.6053683499999998E-4</v>
      </c>
      <c r="AJ755" s="43">
        <v>1.2882318205134893E-4</v>
      </c>
    </row>
    <row r="756" spans="1:36" x14ac:dyDescent="0.2">
      <c r="A756" s="26">
        <v>7956</v>
      </c>
      <c r="B756" s="26">
        <v>12955</v>
      </c>
      <c r="C756" s="26" t="s">
        <v>1338</v>
      </c>
      <c r="D756" s="26">
        <v>520033424</v>
      </c>
      <c r="E756" s="26" t="s">
        <v>203</v>
      </c>
      <c r="F756" s="26" t="s">
        <v>1339</v>
      </c>
      <c r="G756" s="26" t="s">
        <v>1340</v>
      </c>
      <c r="H756" s="26" t="s">
        <v>69</v>
      </c>
      <c r="I756" s="26" t="s">
        <v>112</v>
      </c>
      <c r="J756" s="26" t="s">
        <v>51</v>
      </c>
      <c r="K756" s="26" t="s">
        <v>51</v>
      </c>
      <c r="L756" s="26" t="s">
        <v>433</v>
      </c>
      <c r="M756" s="26" t="s">
        <v>165</v>
      </c>
      <c r="N756" s="26" t="s">
        <v>84</v>
      </c>
      <c r="O756" s="26" t="s">
        <v>57</v>
      </c>
      <c r="P756" s="26" t="s">
        <v>737</v>
      </c>
      <c r="Q756" s="26" t="s">
        <v>59</v>
      </c>
      <c r="R756" s="26" t="s">
        <v>54</v>
      </c>
      <c r="S756" s="26" t="s">
        <v>531</v>
      </c>
      <c r="T756" s="54">
        <v>3.073</v>
      </c>
      <c r="U756" s="36" t="s">
        <v>1171</v>
      </c>
      <c r="V756" s="43">
        <v>0.05</v>
      </c>
      <c r="W756" s="43">
        <v>5.3400000000000003E-2</v>
      </c>
      <c r="X756" s="26" t="s">
        <v>347</v>
      </c>
      <c r="Z756" s="42">
        <v>562500</v>
      </c>
      <c r="AA756" s="42">
        <v>1</v>
      </c>
      <c r="AB756" s="42">
        <v>99.22</v>
      </c>
      <c r="AC756" s="42">
        <v>0</v>
      </c>
      <c r="AD756" s="42">
        <v>558.11249999999995</v>
      </c>
      <c r="AG756" s="26" t="s">
        <v>15</v>
      </c>
      <c r="AH756" s="43">
        <v>2.116276707E-3</v>
      </c>
      <c r="AI756" s="43">
        <v>3.89783567E-3</v>
      </c>
      <c r="AJ756" s="43">
        <v>1.3927331265020221E-3</v>
      </c>
    </row>
    <row r="757" spans="1:36" x14ac:dyDescent="0.2">
      <c r="A757" s="26">
        <v>7956</v>
      </c>
      <c r="B757" s="26">
        <v>12955</v>
      </c>
      <c r="C757" s="26" t="s">
        <v>898</v>
      </c>
      <c r="D757" s="26">
        <v>520029935</v>
      </c>
      <c r="E757" s="26" t="s">
        <v>203</v>
      </c>
      <c r="F757" s="26" t="s">
        <v>1341</v>
      </c>
      <c r="G757" s="26" t="s">
        <v>1342</v>
      </c>
      <c r="H757" s="26" t="s">
        <v>69</v>
      </c>
      <c r="I757" s="26" t="s">
        <v>113</v>
      </c>
      <c r="J757" s="26" t="s">
        <v>51</v>
      </c>
      <c r="K757" s="26" t="s">
        <v>51</v>
      </c>
      <c r="L757" s="26" t="s">
        <v>433</v>
      </c>
      <c r="M757" s="26" t="s">
        <v>165</v>
      </c>
      <c r="N757" s="26" t="s">
        <v>129</v>
      </c>
      <c r="O757" s="26" t="s">
        <v>57</v>
      </c>
      <c r="P757" s="26" t="s">
        <v>733</v>
      </c>
      <c r="Q757" s="26" t="s">
        <v>59</v>
      </c>
      <c r="R757" s="26" t="s">
        <v>54</v>
      </c>
      <c r="S757" s="26" t="s">
        <v>531</v>
      </c>
      <c r="T757" s="54">
        <v>3.7349999999999999</v>
      </c>
      <c r="U757" s="36" t="s">
        <v>1343</v>
      </c>
      <c r="V757" s="43">
        <v>3.1699999999999999E-2</v>
      </c>
      <c r="W757" s="43">
        <v>2.9399999999999999E-2</v>
      </c>
      <c r="X757" s="26" t="s">
        <v>347</v>
      </c>
      <c r="Z757" s="42">
        <v>474917</v>
      </c>
      <c r="AA757" s="42">
        <v>1</v>
      </c>
      <c r="AB757" s="42">
        <v>108.18</v>
      </c>
      <c r="AC757" s="42">
        <v>0</v>
      </c>
      <c r="AD757" s="42">
        <v>513.76521000000002</v>
      </c>
      <c r="AG757" s="26" t="s">
        <v>15</v>
      </c>
      <c r="AH757" s="43">
        <v>5.6236471199999996E-4</v>
      </c>
      <c r="AI757" s="43">
        <v>3.5881159469999999E-3</v>
      </c>
      <c r="AJ757" s="43">
        <v>1.2820673738919448E-3</v>
      </c>
    </row>
    <row r="758" spans="1:36" x14ac:dyDescent="0.2">
      <c r="A758" s="26">
        <v>7956</v>
      </c>
      <c r="B758" s="26">
        <v>12955</v>
      </c>
      <c r="C758" s="26" t="s">
        <v>529</v>
      </c>
      <c r="D758" s="26">
        <v>520000118</v>
      </c>
      <c r="E758" s="26" t="s">
        <v>203</v>
      </c>
      <c r="F758" s="26" t="s">
        <v>1344</v>
      </c>
      <c r="G758" s="26" t="s">
        <v>1345</v>
      </c>
      <c r="H758" s="26" t="s">
        <v>69</v>
      </c>
      <c r="I758" s="26" t="s">
        <v>112</v>
      </c>
      <c r="J758" s="26" t="s">
        <v>51</v>
      </c>
      <c r="K758" s="26" t="s">
        <v>51</v>
      </c>
      <c r="L758" s="26" t="s">
        <v>433</v>
      </c>
      <c r="M758" s="26" t="s">
        <v>165</v>
      </c>
      <c r="N758" s="26" t="s">
        <v>129</v>
      </c>
      <c r="O758" s="26" t="s">
        <v>57</v>
      </c>
      <c r="P758" s="26" t="s">
        <v>530</v>
      </c>
      <c r="Q758" s="26" t="s">
        <v>59</v>
      </c>
      <c r="R758" s="26" t="s">
        <v>54</v>
      </c>
      <c r="S758" s="26" t="s">
        <v>531</v>
      </c>
      <c r="T758" s="54">
        <v>0.40500000000000003</v>
      </c>
      <c r="U758" s="36" t="s">
        <v>1346</v>
      </c>
      <c r="V758" s="43">
        <v>3.7600000000000001E-2</v>
      </c>
      <c r="W758" s="43">
        <v>4.4400000000000002E-2</v>
      </c>
      <c r="X758" s="26" t="s">
        <v>347</v>
      </c>
      <c r="Z758" s="42">
        <v>387000</v>
      </c>
      <c r="AA758" s="42">
        <v>1</v>
      </c>
      <c r="AB758" s="42">
        <v>100.1</v>
      </c>
      <c r="AC758" s="42">
        <v>0</v>
      </c>
      <c r="AD758" s="42">
        <v>387.387</v>
      </c>
      <c r="AG758" s="26" t="s">
        <v>15</v>
      </c>
      <c r="AH758" s="43">
        <v>3.2093091500000001E-4</v>
      </c>
      <c r="AI758" s="43">
        <v>2.7054955170000001E-3</v>
      </c>
      <c r="AJ758" s="43">
        <v>9.6669884239510646E-4</v>
      </c>
    </row>
    <row r="759" spans="1:36" x14ac:dyDescent="0.2">
      <c r="A759" s="26">
        <v>7956</v>
      </c>
      <c r="B759" s="26">
        <v>12955</v>
      </c>
      <c r="C759" s="26" t="s">
        <v>529</v>
      </c>
      <c r="D759" s="26">
        <v>520000118</v>
      </c>
      <c r="E759" s="26" t="s">
        <v>203</v>
      </c>
      <c r="F759" s="26" t="s">
        <v>1347</v>
      </c>
      <c r="G759" s="26" t="s">
        <v>1348</v>
      </c>
      <c r="H759" s="26" t="s">
        <v>69</v>
      </c>
      <c r="I759" s="26" t="s">
        <v>113</v>
      </c>
      <c r="J759" s="26" t="s">
        <v>51</v>
      </c>
      <c r="K759" s="26" t="s">
        <v>51</v>
      </c>
      <c r="L759" s="26" t="s">
        <v>433</v>
      </c>
      <c r="M759" s="26" t="s">
        <v>165</v>
      </c>
      <c r="N759" s="26" t="s">
        <v>129</v>
      </c>
      <c r="O759" s="26" t="s">
        <v>57</v>
      </c>
      <c r="P759" s="26" t="s">
        <v>530</v>
      </c>
      <c r="Q759" s="26" t="s">
        <v>59</v>
      </c>
      <c r="R759" s="26" t="s">
        <v>54</v>
      </c>
      <c r="S759" s="26" t="s">
        <v>531</v>
      </c>
      <c r="T759" s="54">
        <v>4.2240000000000002</v>
      </c>
      <c r="U759" s="36" t="s">
        <v>1349</v>
      </c>
      <c r="V759" s="43">
        <v>1.3899999999999999E-2</v>
      </c>
      <c r="W759" s="43">
        <v>2.3E-2</v>
      </c>
      <c r="X759" s="26" t="s">
        <v>347</v>
      </c>
      <c r="Z759" s="42">
        <v>411288.89</v>
      </c>
      <c r="AA759" s="42">
        <v>1</v>
      </c>
      <c r="AB759" s="42">
        <v>103.13</v>
      </c>
      <c r="AC759" s="42">
        <v>0</v>
      </c>
      <c r="AD759" s="42">
        <v>424.16223000000002</v>
      </c>
      <c r="AG759" s="26" t="s">
        <v>15</v>
      </c>
      <c r="AH759" s="43">
        <v>2.5705555600000001E-4</v>
      </c>
      <c r="AI759" s="43">
        <v>2.962332272E-3</v>
      </c>
      <c r="AJ759" s="43">
        <v>1.0584690160710787E-3</v>
      </c>
    </row>
    <row r="760" spans="1:36" x14ac:dyDescent="0.2">
      <c r="A760" s="26">
        <v>7956</v>
      </c>
      <c r="B760" s="26">
        <v>12955</v>
      </c>
      <c r="C760" s="26" t="s">
        <v>1350</v>
      </c>
      <c r="D760" s="26">
        <v>520020116</v>
      </c>
      <c r="E760" s="26" t="s">
        <v>203</v>
      </c>
      <c r="F760" s="26" t="s">
        <v>1351</v>
      </c>
      <c r="G760" s="26" t="s">
        <v>1352</v>
      </c>
      <c r="H760" s="26" t="s">
        <v>69</v>
      </c>
      <c r="I760" s="26" t="s">
        <v>113</v>
      </c>
      <c r="J760" s="26" t="s">
        <v>51</v>
      </c>
      <c r="K760" s="26" t="s">
        <v>51</v>
      </c>
      <c r="L760" s="26" t="s">
        <v>433</v>
      </c>
      <c r="M760" s="26" t="s">
        <v>165</v>
      </c>
      <c r="N760" s="26" t="s">
        <v>357</v>
      </c>
      <c r="O760" s="26" t="s">
        <v>57</v>
      </c>
      <c r="P760" s="26" t="s">
        <v>724</v>
      </c>
      <c r="Q760" s="26" t="s">
        <v>59</v>
      </c>
      <c r="R760" s="26" t="s">
        <v>54</v>
      </c>
      <c r="S760" s="26" t="s">
        <v>531</v>
      </c>
      <c r="T760" s="54">
        <v>3.3290000000000002</v>
      </c>
      <c r="U760" s="36" t="s">
        <v>1174</v>
      </c>
      <c r="V760" s="43">
        <v>2.7E-2</v>
      </c>
      <c r="W760" s="43">
        <v>3.04E-2</v>
      </c>
      <c r="X760" s="26" t="s">
        <v>347</v>
      </c>
      <c r="Z760" s="42">
        <v>356400</v>
      </c>
      <c r="AA760" s="42">
        <v>1</v>
      </c>
      <c r="AB760" s="42">
        <v>105.87</v>
      </c>
      <c r="AC760" s="42">
        <v>0</v>
      </c>
      <c r="AD760" s="42">
        <v>377.32067999999998</v>
      </c>
      <c r="AG760" s="26" t="s">
        <v>15</v>
      </c>
      <c r="AH760" s="43">
        <v>9.0490292800000005E-4</v>
      </c>
      <c r="AI760" s="43">
        <v>2.6351927349999998E-3</v>
      </c>
      <c r="AJ760" s="43">
        <v>9.4157900127710636E-4</v>
      </c>
    </row>
    <row r="761" spans="1:36" x14ac:dyDescent="0.2">
      <c r="A761" s="26">
        <v>7956</v>
      </c>
      <c r="B761" s="26">
        <v>12955</v>
      </c>
      <c r="C761" s="26" t="s">
        <v>815</v>
      </c>
      <c r="D761" s="26">
        <v>513893123</v>
      </c>
      <c r="E761" s="26" t="s">
        <v>203</v>
      </c>
      <c r="F761" s="26" t="s">
        <v>1353</v>
      </c>
      <c r="G761" s="26" t="s">
        <v>1354</v>
      </c>
      <c r="H761" s="26" t="s">
        <v>69</v>
      </c>
      <c r="I761" s="26" t="s">
        <v>113</v>
      </c>
      <c r="J761" s="26" t="s">
        <v>51</v>
      </c>
      <c r="K761" s="26" t="s">
        <v>51</v>
      </c>
      <c r="L761" s="26" t="s">
        <v>433</v>
      </c>
      <c r="M761" s="26" t="s">
        <v>165</v>
      </c>
      <c r="N761" s="26" t="s">
        <v>355</v>
      </c>
      <c r="O761" s="26" t="s">
        <v>57</v>
      </c>
      <c r="P761" s="26" t="s">
        <v>776</v>
      </c>
      <c r="Q761" s="26" t="s">
        <v>64</v>
      </c>
      <c r="R761" s="26" t="s">
        <v>54</v>
      </c>
      <c r="S761" s="26" t="s">
        <v>531</v>
      </c>
      <c r="T761" s="54">
        <v>1.405</v>
      </c>
      <c r="U761" s="36" t="s">
        <v>601</v>
      </c>
      <c r="V761" s="43">
        <v>3.5400000000000001E-2</v>
      </c>
      <c r="W761" s="43">
        <v>2.9600000000000001E-2</v>
      </c>
      <c r="X761" s="26" t="s">
        <v>347</v>
      </c>
      <c r="Z761" s="42">
        <v>875614</v>
      </c>
      <c r="AA761" s="42">
        <v>1</v>
      </c>
      <c r="AB761" s="42">
        <v>108.84</v>
      </c>
      <c r="AC761" s="42">
        <v>0</v>
      </c>
      <c r="AD761" s="42">
        <v>953.01828</v>
      </c>
      <c r="AG761" s="26" t="s">
        <v>15</v>
      </c>
      <c r="AH761" s="43">
        <v>7.8389092299999998E-4</v>
      </c>
      <c r="AI761" s="43">
        <v>6.6558420509999997E-3</v>
      </c>
      <c r="AJ761" s="43">
        <v>2.3781945910868857E-3</v>
      </c>
    </row>
    <row r="762" spans="1:36" x14ac:dyDescent="0.2">
      <c r="A762" s="26">
        <v>7956</v>
      </c>
      <c r="B762" s="26">
        <v>12955</v>
      </c>
      <c r="C762" s="26" t="s">
        <v>852</v>
      </c>
      <c r="D762" s="26">
        <v>520032046</v>
      </c>
      <c r="E762" s="26" t="s">
        <v>203</v>
      </c>
      <c r="F762" s="26" t="s">
        <v>1355</v>
      </c>
      <c r="G762" s="26" t="s">
        <v>1356</v>
      </c>
      <c r="H762" s="26" t="s">
        <v>69</v>
      </c>
      <c r="I762" s="26" t="s">
        <v>113</v>
      </c>
      <c r="J762" s="26" t="s">
        <v>51</v>
      </c>
      <c r="K762" s="26" t="s">
        <v>51</v>
      </c>
      <c r="L762" s="26" t="s">
        <v>433</v>
      </c>
      <c r="M762" s="26" t="s">
        <v>165</v>
      </c>
      <c r="N762" s="26" t="s">
        <v>129</v>
      </c>
      <c r="O762" s="26" t="s">
        <v>57</v>
      </c>
      <c r="P762" s="26" t="s">
        <v>530</v>
      </c>
      <c r="Q762" s="26" t="s">
        <v>59</v>
      </c>
      <c r="R762" s="26" t="s">
        <v>54</v>
      </c>
      <c r="S762" s="26" t="s">
        <v>531</v>
      </c>
      <c r="T762" s="54">
        <v>3.778</v>
      </c>
      <c r="U762" s="36">
        <v>48072</v>
      </c>
      <c r="V762" s="43">
        <v>1.6400000000000001E-2</v>
      </c>
      <c r="W762" s="43">
        <v>2.4500000000000001E-2</v>
      </c>
      <c r="X762" s="26" t="s">
        <v>347</v>
      </c>
      <c r="Z762" s="42">
        <v>745715.42</v>
      </c>
      <c r="AA762" s="42">
        <v>1</v>
      </c>
      <c r="AB762" s="42">
        <v>103.92</v>
      </c>
      <c r="AC762" s="42">
        <v>0</v>
      </c>
      <c r="AD762" s="42">
        <v>774.94745999999998</v>
      </c>
      <c r="AG762" s="26" t="s">
        <v>15</v>
      </c>
      <c r="AH762" s="43">
        <v>7.9235502100000004E-4</v>
      </c>
      <c r="AI762" s="43">
        <v>5.4122024720000004E-3</v>
      </c>
      <c r="AJ762" s="43">
        <v>1.9338305428396618E-3</v>
      </c>
    </row>
    <row r="763" spans="1:36" x14ac:dyDescent="0.2">
      <c r="A763" s="26">
        <v>7956</v>
      </c>
      <c r="B763" s="26">
        <v>12955</v>
      </c>
      <c r="C763" s="26" t="s">
        <v>852</v>
      </c>
      <c r="D763" s="26">
        <v>520032046</v>
      </c>
      <c r="E763" s="26" t="s">
        <v>203</v>
      </c>
      <c r="F763" s="26" t="s">
        <v>1357</v>
      </c>
      <c r="G763" s="26" t="s">
        <v>1358</v>
      </c>
      <c r="H763" s="26" t="s">
        <v>69</v>
      </c>
      <c r="I763" s="26" t="s">
        <v>113</v>
      </c>
      <c r="J763" s="26" t="s">
        <v>51</v>
      </c>
      <c r="K763" s="26" t="s">
        <v>51</v>
      </c>
      <c r="L763" s="26" t="s">
        <v>433</v>
      </c>
      <c r="M763" s="26" t="s">
        <v>165</v>
      </c>
      <c r="N763" s="26" t="s">
        <v>129</v>
      </c>
      <c r="O763" s="26" t="s">
        <v>57</v>
      </c>
      <c r="P763" s="26" t="s">
        <v>733</v>
      </c>
      <c r="Q763" s="26" t="s">
        <v>59</v>
      </c>
      <c r="R763" s="26" t="s">
        <v>54</v>
      </c>
      <c r="S763" s="26" t="s">
        <v>531</v>
      </c>
      <c r="T763" s="54">
        <v>3.2490000000000001</v>
      </c>
      <c r="U763" s="36">
        <v>48797</v>
      </c>
      <c r="V763" s="43">
        <v>3.3099999999999997E-2</v>
      </c>
      <c r="W763" s="43">
        <v>2.93E-2</v>
      </c>
      <c r="X763" s="26" t="s">
        <v>347</v>
      </c>
      <c r="Z763" s="42">
        <v>500000</v>
      </c>
      <c r="AA763" s="42">
        <v>1</v>
      </c>
      <c r="AB763" s="42">
        <v>110.27</v>
      </c>
      <c r="AC763" s="42">
        <v>0</v>
      </c>
      <c r="AD763" s="42">
        <v>551.35</v>
      </c>
      <c r="AG763" s="26" t="s">
        <v>15</v>
      </c>
      <c r="AH763" s="43">
        <v>7.1280918000000005E-4</v>
      </c>
      <c r="AI763" s="43">
        <v>3.850606637E-3</v>
      </c>
      <c r="AJ763" s="43">
        <v>1.3758577514334294E-3</v>
      </c>
    </row>
    <row r="764" spans="1:36" x14ac:dyDescent="0.2">
      <c r="A764" s="26">
        <v>7956</v>
      </c>
      <c r="B764" s="26">
        <v>12955</v>
      </c>
      <c r="C764" s="26" t="s">
        <v>1062</v>
      </c>
      <c r="D764" s="26">
        <v>512025891</v>
      </c>
      <c r="E764" s="26" t="s">
        <v>203</v>
      </c>
      <c r="F764" s="26" t="s">
        <v>1359</v>
      </c>
      <c r="G764" s="26" t="s">
        <v>1360</v>
      </c>
      <c r="H764" s="26" t="s">
        <v>69</v>
      </c>
      <c r="I764" s="26" t="s">
        <v>113</v>
      </c>
      <c r="J764" s="26" t="s">
        <v>51</v>
      </c>
      <c r="K764" s="26" t="s">
        <v>51</v>
      </c>
      <c r="L764" s="26" t="s">
        <v>433</v>
      </c>
      <c r="M764" s="26" t="s">
        <v>165</v>
      </c>
      <c r="N764" s="26" t="s">
        <v>131</v>
      </c>
      <c r="O764" s="26" t="s">
        <v>57</v>
      </c>
      <c r="P764" s="26" t="s">
        <v>737</v>
      </c>
      <c r="Q764" s="26" t="s">
        <v>59</v>
      </c>
      <c r="R764" s="26" t="s">
        <v>54</v>
      </c>
      <c r="S764" s="26" t="s">
        <v>531</v>
      </c>
      <c r="T764" s="54">
        <v>1.6830000000000001</v>
      </c>
      <c r="U764" s="36" t="s">
        <v>814</v>
      </c>
      <c r="V764" s="43">
        <v>3.2000000000000001E-2</v>
      </c>
      <c r="W764" s="43">
        <v>3.1699999999999999E-2</v>
      </c>
      <c r="X764" s="26" t="s">
        <v>347</v>
      </c>
      <c r="Z764" s="42">
        <v>70932.94</v>
      </c>
      <c r="AA764" s="42">
        <v>1</v>
      </c>
      <c r="AB764" s="42">
        <v>107.55</v>
      </c>
      <c r="AC764" s="42">
        <v>0</v>
      </c>
      <c r="AD764" s="42">
        <v>76.288380000000004</v>
      </c>
      <c r="AG764" s="26" t="s">
        <v>15</v>
      </c>
      <c r="AH764" s="43">
        <v>9.2367360056657495E-5</v>
      </c>
      <c r="AI764" s="43">
        <v>5.3279503400000005E-4</v>
      </c>
      <c r="AJ764" s="43">
        <v>1.9037264707953027E-4</v>
      </c>
    </row>
    <row r="765" spans="1:36" x14ac:dyDescent="0.2">
      <c r="A765" s="26">
        <v>7956</v>
      </c>
      <c r="B765" s="26">
        <v>12955</v>
      </c>
      <c r="C765" s="26" t="s">
        <v>1062</v>
      </c>
      <c r="D765" s="26">
        <v>512025891</v>
      </c>
      <c r="E765" s="26" t="s">
        <v>203</v>
      </c>
      <c r="F765" s="26" t="s">
        <v>1361</v>
      </c>
      <c r="G765" s="26" t="s">
        <v>1362</v>
      </c>
      <c r="H765" s="26" t="s">
        <v>69</v>
      </c>
      <c r="I765" s="26" t="s">
        <v>112</v>
      </c>
      <c r="J765" s="26" t="s">
        <v>51</v>
      </c>
      <c r="K765" s="26" t="s">
        <v>51</v>
      </c>
      <c r="L765" s="26" t="s">
        <v>433</v>
      </c>
      <c r="M765" s="26" t="s">
        <v>165</v>
      </c>
      <c r="N765" s="26" t="s">
        <v>131</v>
      </c>
      <c r="O765" s="26" t="s">
        <v>57</v>
      </c>
      <c r="P765" s="26" t="s">
        <v>737</v>
      </c>
      <c r="Q765" s="26" t="s">
        <v>59</v>
      </c>
      <c r="R765" s="26" t="s">
        <v>54</v>
      </c>
      <c r="S765" s="26" t="s">
        <v>531</v>
      </c>
      <c r="T765" s="54">
        <v>1.7350000000000001</v>
      </c>
      <c r="U765" s="36" t="s">
        <v>1363</v>
      </c>
      <c r="V765" s="43">
        <v>5.7000000000000002E-2</v>
      </c>
      <c r="W765" s="43">
        <v>5.4899999999999997E-2</v>
      </c>
      <c r="X765" s="26" t="s">
        <v>347</v>
      </c>
      <c r="Z765" s="42">
        <v>264167.8</v>
      </c>
      <c r="AA765" s="42">
        <v>1</v>
      </c>
      <c r="AB765" s="42">
        <v>100.74</v>
      </c>
      <c r="AC765" s="42">
        <v>0</v>
      </c>
      <c r="AD765" s="42">
        <v>266.12263999999999</v>
      </c>
      <c r="AG765" s="26" t="s">
        <v>15</v>
      </c>
      <c r="AH765" s="43">
        <v>2.8742122800000001E-4</v>
      </c>
      <c r="AI765" s="43">
        <v>1.858590013E-3</v>
      </c>
      <c r="AJ765" s="43">
        <v>6.6409158805827168E-4</v>
      </c>
    </row>
    <row r="766" spans="1:36" x14ac:dyDescent="0.2">
      <c r="A766" s="26">
        <v>7956</v>
      </c>
      <c r="B766" s="26">
        <v>12955</v>
      </c>
      <c r="C766" s="26" t="s">
        <v>1119</v>
      </c>
      <c r="D766" s="26">
        <v>515434074</v>
      </c>
      <c r="E766" s="26" t="s">
        <v>203</v>
      </c>
      <c r="F766" s="26" t="s">
        <v>1367</v>
      </c>
      <c r="G766" s="26" t="s">
        <v>1368</v>
      </c>
      <c r="H766" s="26" t="s">
        <v>69</v>
      </c>
      <c r="I766" s="26" t="s">
        <v>113</v>
      </c>
      <c r="J766" s="26" t="s">
        <v>51</v>
      </c>
      <c r="K766" s="26" t="s">
        <v>51</v>
      </c>
      <c r="L766" s="26" t="s">
        <v>433</v>
      </c>
      <c r="M766" s="26" t="s">
        <v>165</v>
      </c>
      <c r="N766" s="26" t="s">
        <v>357</v>
      </c>
      <c r="O766" s="26" t="s">
        <v>57</v>
      </c>
      <c r="P766" s="26" t="s">
        <v>1122</v>
      </c>
      <c r="Q766" s="26" t="s">
        <v>59</v>
      </c>
      <c r="R766" s="26" t="s">
        <v>54</v>
      </c>
      <c r="S766" s="26" t="s">
        <v>531</v>
      </c>
      <c r="T766" s="54">
        <v>1.7410000000000001</v>
      </c>
      <c r="U766" s="36" t="s">
        <v>738</v>
      </c>
      <c r="V766" s="43">
        <v>3.0000000000000001E-3</v>
      </c>
      <c r="W766" s="43">
        <v>2.8899999999999999E-2</v>
      </c>
      <c r="X766" s="26" t="s">
        <v>347</v>
      </c>
      <c r="Z766" s="42">
        <v>129000</v>
      </c>
      <c r="AA766" s="42">
        <v>1</v>
      </c>
      <c r="AB766" s="42">
        <v>102.33</v>
      </c>
      <c r="AC766" s="42">
        <v>0</v>
      </c>
      <c r="AD766" s="42">
        <v>132.00569999999999</v>
      </c>
      <c r="AG766" s="26" t="s">
        <v>15</v>
      </c>
      <c r="AH766" s="43">
        <v>3.13312122E-4</v>
      </c>
      <c r="AI766" s="43">
        <v>9.2192259800000004E-4</v>
      </c>
      <c r="AJ766" s="43">
        <v>3.2941156357739341E-4</v>
      </c>
    </row>
    <row r="767" spans="1:36" x14ac:dyDescent="0.2">
      <c r="A767" s="26">
        <v>7956</v>
      </c>
      <c r="B767" s="26">
        <v>12955</v>
      </c>
      <c r="C767" s="26" t="s">
        <v>1099</v>
      </c>
      <c r="D767" s="26">
        <v>510454333</v>
      </c>
      <c r="E767" s="26" t="s">
        <v>203</v>
      </c>
      <c r="F767" s="26" t="s">
        <v>1369</v>
      </c>
      <c r="G767" s="26" t="s">
        <v>1370</v>
      </c>
      <c r="H767" s="26" t="s">
        <v>69</v>
      </c>
      <c r="I767" s="26" t="s">
        <v>113</v>
      </c>
      <c r="J767" s="26" t="s">
        <v>51</v>
      </c>
      <c r="K767" s="26" t="s">
        <v>51</v>
      </c>
      <c r="L767" s="26" t="s">
        <v>433</v>
      </c>
      <c r="M767" s="26" t="s">
        <v>165</v>
      </c>
      <c r="N767" s="26" t="s">
        <v>131</v>
      </c>
      <c r="O767" s="26" t="s">
        <v>57</v>
      </c>
      <c r="P767" s="26" t="s">
        <v>737</v>
      </c>
      <c r="Q767" s="26" t="s">
        <v>59</v>
      </c>
      <c r="R767" s="26" t="s">
        <v>54</v>
      </c>
      <c r="S767" s="26" t="s">
        <v>531</v>
      </c>
      <c r="T767" s="54">
        <v>2.6269999999999998</v>
      </c>
      <c r="U767" s="36" t="s">
        <v>1211</v>
      </c>
      <c r="V767" s="43">
        <v>3.2300000000000002E-2</v>
      </c>
      <c r="W767" s="43">
        <v>2.9899999999999999E-2</v>
      </c>
      <c r="X767" s="26" t="s">
        <v>347</v>
      </c>
      <c r="Z767" s="42">
        <v>206885</v>
      </c>
      <c r="AA767" s="42">
        <v>1</v>
      </c>
      <c r="AB767" s="42">
        <v>108.49</v>
      </c>
      <c r="AC767" s="42">
        <v>0</v>
      </c>
      <c r="AD767" s="42">
        <v>224.44954000000001</v>
      </c>
      <c r="AG767" s="26" t="s">
        <v>15</v>
      </c>
      <c r="AH767" s="43">
        <v>4.0089715199999998E-4</v>
      </c>
      <c r="AI767" s="43">
        <v>1.5675467280000001E-3</v>
      </c>
      <c r="AJ767" s="43">
        <v>5.6009910114204699E-4</v>
      </c>
    </row>
    <row r="768" spans="1:36" x14ac:dyDescent="0.2">
      <c r="A768" s="26">
        <v>7956</v>
      </c>
      <c r="B768" s="26">
        <v>12955</v>
      </c>
      <c r="C768" s="26" t="s">
        <v>1099</v>
      </c>
      <c r="D768" s="26">
        <v>510454333</v>
      </c>
      <c r="E768" s="26" t="s">
        <v>203</v>
      </c>
      <c r="F768" s="26" t="s">
        <v>1371</v>
      </c>
      <c r="G768" s="26" t="s">
        <v>1372</v>
      </c>
      <c r="H768" s="26" t="s">
        <v>69</v>
      </c>
      <c r="I768" s="26" t="s">
        <v>112</v>
      </c>
      <c r="J768" s="26" t="s">
        <v>51</v>
      </c>
      <c r="K768" s="26" t="s">
        <v>51</v>
      </c>
      <c r="L768" s="26" t="s">
        <v>433</v>
      </c>
      <c r="M768" s="26" t="s">
        <v>165</v>
      </c>
      <c r="N768" s="26" t="s">
        <v>131</v>
      </c>
      <c r="O768" s="26" t="s">
        <v>57</v>
      </c>
      <c r="P768" s="26" t="s">
        <v>737</v>
      </c>
      <c r="Q768" s="26" t="s">
        <v>59</v>
      </c>
      <c r="R768" s="26" t="s">
        <v>54</v>
      </c>
      <c r="S768" s="26" t="s">
        <v>531</v>
      </c>
      <c r="T768" s="54">
        <v>2.7250000000000001</v>
      </c>
      <c r="U768" s="36" t="s">
        <v>1373</v>
      </c>
      <c r="V768" s="43">
        <v>5.6500000000000002E-2</v>
      </c>
      <c r="W768" s="43">
        <v>5.3800000000000001E-2</v>
      </c>
      <c r="X768" s="26" t="s">
        <v>347</v>
      </c>
      <c r="Z768" s="42">
        <v>212630.61</v>
      </c>
      <c r="AA768" s="42">
        <v>1</v>
      </c>
      <c r="AB768" s="42">
        <v>102.33</v>
      </c>
      <c r="AC768" s="42">
        <v>0</v>
      </c>
      <c r="AD768" s="42">
        <v>217.5849</v>
      </c>
      <c r="AG768" s="26" t="s">
        <v>15</v>
      </c>
      <c r="AH768" s="43">
        <v>4.50275159E-4</v>
      </c>
      <c r="AI768" s="43">
        <v>1.519604353E-3</v>
      </c>
      <c r="AJ768" s="43">
        <v>5.4296884240476575E-4</v>
      </c>
    </row>
    <row r="769" spans="1:36" x14ac:dyDescent="0.2">
      <c r="A769" s="26">
        <v>7956</v>
      </c>
      <c r="B769" s="26">
        <v>12955</v>
      </c>
      <c r="C769" s="26" t="s">
        <v>796</v>
      </c>
      <c r="D769" s="26">
        <v>511809071</v>
      </c>
      <c r="E769" s="26" t="s">
        <v>203</v>
      </c>
      <c r="F769" s="26" t="s">
        <v>1374</v>
      </c>
      <c r="G769" s="26" t="s">
        <v>1375</v>
      </c>
      <c r="H769" s="26" t="s">
        <v>69</v>
      </c>
      <c r="I769" s="26" t="s">
        <v>113</v>
      </c>
      <c r="J769" s="26" t="s">
        <v>51</v>
      </c>
      <c r="K769" s="26" t="s">
        <v>51</v>
      </c>
      <c r="L769" s="26" t="s">
        <v>433</v>
      </c>
      <c r="M769" s="26" t="s">
        <v>165</v>
      </c>
      <c r="N769" s="26" t="s">
        <v>68</v>
      </c>
      <c r="O769" s="26" t="s">
        <v>57</v>
      </c>
      <c r="P769" s="26" t="s">
        <v>733</v>
      </c>
      <c r="Q769" s="26" t="s">
        <v>59</v>
      </c>
      <c r="R769" s="26" t="s">
        <v>54</v>
      </c>
      <c r="S769" s="26" t="s">
        <v>531</v>
      </c>
      <c r="T769" s="54">
        <v>2.9529999999999998</v>
      </c>
      <c r="U769" s="36">
        <v>48123</v>
      </c>
      <c r="V769" s="43">
        <v>2.1999999999999999E-2</v>
      </c>
      <c r="W769" s="43">
        <v>2.76E-2</v>
      </c>
      <c r="X769" s="26" t="s">
        <v>347</v>
      </c>
      <c r="Z769" s="42">
        <v>25862.080000000002</v>
      </c>
      <c r="AA769" s="42">
        <v>1</v>
      </c>
      <c r="AB769" s="42">
        <v>105.56</v>
      </c>
      <c r="AC769" s="42">
        <v>0</v>
      </c>
      <c r="AD769" s="42">
        <v>27.30001</v>
      </c>
      <c r="AG769" s="26" t="s">
        <v>15</v>
      </c>
      <c r="AH769" s="43">
        <v>7.9629280813418897E-5</v>
      </c>
      <c r="AI769" s="43">
        <v>1.9066219199999999E-4</v>
      </c>
      <c r="AJ769" s="43">
        <v>6.8125383826444439E-5</v>
      </c>
    </row>
    <row r="770" spans="1:36" x14ac:dyDescent="0.2">
      <c r="A770" s="26">
        <v>7956</v>
      </c>
      <c r="B770" s="26">
        <v>12955</v>
      </c>
      <c r="C770" s="26" t="s">
        <v>796</v>
      </c>
      <c r="D770" s="26">
        <v>511809071</v>
      </c>
      <c r="E770" s="26" t="s">
        <v>203</v>
      </c>
      <c r="F770" s="26" t="s">
        <v>1376</v>
      </c>
      <c r="G770" s="26" t="s">
        <v>1377</v>
      </c>
      <c r="H770" s="26" t="s">
        <v>69</v>
      </c>
      <c r="I770" s="26" t="s">
        <v>112</v>
      </c>
      <c r="J770" s="26" t="s">
        <v>51</v>
      </c>
      <c r="K770" s="26" t="s">
        <v>51</v>
      </c>
      <c r="L770" s="26" t="s">
        <v>433</v>
      </c>
      <c r="M770" s="26" t="s">
        <v>165</v>
      </c>
      <c r="N770" s="26" t="s">
        <v>68</v>
      </c>
      <c r="O770" s="26" t="s">
        <v>57</v>
      </c>
      <c r="P770" s="26" t="s">
        <v>733</v>
      </c>
      <c r="Q770" s="26" t="s">
        <v>59</v>
      </c>
      <c r="R770" s="26" t="s">
        <v>54</v>
      </c>
      <c r="S770" s="26" t="s">
        <v>531</v>
      </c>
      <c r="T770" s="54">
        <v>2.8119999999999998</v>
      </c>
      <c r="U770" s="36">
        <v>48123</v>
      </c>
      <c r="V770" s="43">
        <v>4.6800000000000001E-2</v>
      </c>
      <c r="W770" s="43">
        <v>5.2200000000000003E-2</v>
      </c>
      <c r="X770" s="26" t="s">
        <v>347</v>
      </c>
      <c r="Z770" s="42">
        <v>127343.75</v>
      </c>
      <c r="AA770" s="42">
        <v>1</v>
      </c>
      <c r="AB770" s="42">
        <v>99.45</v>
      </c>
      <c r="AC770" s="42">
        <v>0</v>
      </c>
      <c r="AD770" s="42">
        <v>126.64336</v>
      </c>
      <c r="AG770" s="26" t="s">
        <v>15</v>
      </c>
      <c r="AH770" s="43">
        <v>3.1508829799999999E-4</v>
      </c>
      <c r="AI770" s="43">
        <v>8.8447222700000004E-4</v>
      </c>
      <c r="AJ770" s="43">
        <v>3.160301959255905E-4</v>
      </c>
    </row>
    <row r="771" spans="1:36" x14ac:dyDescent="0.2">
      <c r="A771" s="26">
        <v>7956</v>
      </c>
      <c r="B771" s="26">
        <v>12955</v>
      </c>
      <c r="C771" s="26" t="s">
        <v>1378</v>
      </c>
      <c r="D771" s="26">
        <v>520034372</v>
      </c>
      <c r="E771" s="26" t="s">
        <v>203</v>
      </c>
      <c r="F771" s="26" t="s">
        <v>1379</v>
      </c>
      <c r="G771" s="26" t="s">
        <v>1380</v>
      </c>
      <c r="H771" s="26" t="s">
        <v>69</v>
      </c>
      <c r="I771" s="26" t="s">
        <v>112</v>
      </c>
      <c r="J771" s="26" t="s">
        <v>51</v>
      </c>
      <c r="K771" s="26" t="s">
        <v>51</v>
      </c>
      <c r="L771" s="26" t="s">
        <v>433</v>
      </c>
      <c r="M771" s="26" t="s">
        <v>165</v>
      </c>
      <c r="N771" s="26" t="s">
        <v>131</v>
      </c>
      <c r="O771" s="26" t="s">
        <v>57</v>
      </c>
      <c r="P771" s="26" t="s">
        <v>728</v>
      </c>
      <c r="Q771" s="26" t="s">
        <v>59</v>
      </c>
      <c r="R771" s="26" t="s">
        <v>54</v>
      </c>
      <c r="S771" s="26" t="s">
        <v>531</v>
      </c>
      <c r="T771" s="54">
        <v>3.2309999999999999</v>
      </c>
      <c r="U771" s="36" t="s">
        <v>1381</v>
      </c>
      <c r="V771" s="43">
        <v>4.5600000000000002E-2</v>
      </c>
      <c r="W771" s="43">
        <v>5.1299999999999998E-2</v>
      </c>
      <c r="X771" s="26" t="s">
        <v>347</v>
      </c>
      <c r="Z771" s="42">
        <v>678984.49</v>
      </c>
      <c r="AA771" s="42">
        <v>1</v>
      </c>
      <c r="AB771" s="42">
        <v>98.63</v>
      </c>
      <c r="AC771" s="42">
        <v>0</v>
      </c>
      <c r="AD771" s="42">
        <v>669.68240000000003</v>
      </c>
      <c r="AG771" s="26" t="s">
        <v>15</v>
      </c>
      <c r="AH771" s="43">
        <v>1.0192587509999999E-3</v>
      </c>
      <c r="AI771" s="43">
        <v>4.6770354480000003E-3</v>
      </c>
      <c r="AJ771" s="43">
        <v>1.6711484919534644E-3</v>
      </c>
    </row>
    <row r="772" spans="1:36" x14ac:dyDescent="0.2">
      <c r="A772" s="26">
        <v>7956</v>
      </c>
      <c r="B772" s="26">
        <v>12955</v>
      </c>
      <c r="C772" s="26" t="s">
        <v>1378</v>
      </c>
      <c r="D772" s="26">
        <v>520034372</v>
      </c>
      <c r="E772" s="26" t="s">
        <v>203</v>
      </c>
      <c r="F772" s="26" t="s">
        <v>1382</v>
      </c>
      <c r="G772" s="26" t="s">
        <v>1383</v>
      </c>
      <c r="H772" s="26" t="s">
        <v>69</v>
      </c>
      <c r="I772" s="26" t="s">
        <v>113</v>
      </c>
      <c r="J772" s="26" t="s">
        <v>51</v>
      </c>
      <c r="K772" s="26" t="s">
        <v>51</v>
      </c>
      <c r="L772" s="26" t="s">
        <v>433</v>
      </c>
      <c r="M772" s="26" t="s">
        <v>165</v>
      </c>
      <c r="N772" s="26" t="s">
        <v>131</v>
      </c>
      <c r="O772" s="26" t="s">
        <v>57</v>
      </c>
      <c r="P772" s="26" t="s">
        <v>728</v>
      </c>
      <c r="Q772" s="26" t="s">
        <v>59</v>
      </c>
      <c r="R772" s="26" t="s">
        <v>54</v>
      </c>
      <c r="S772" s="26" t="s">
        <v>531</v>
      </c>
      <c r="T772" s="54">
        <v>3.3969999999999998</v>
      </c>
      <c r="U772" s="36" t="s">
        <v>1381</v>
      </c>
      <c r="V772" s="43">
        <v>2.1999999999999999E-2</v>
      </c>
      <c r="W772" s="43">
        <v>2.81E-2</v>
      </c>
      <c r="X772" s="26" t="s">
        <v>347</v>
      </c>
      <c r="Z772" s="42">
        <v>122105.97</v>
      </c>
      <c r="AA772" s="42">
        <v>1</v>
      </c>
      <c r="AB772" s="42">
        <v>104.57</v>
      </c>
      <c r="AC772" s="42">
        <v>0</v>
      </c>
      <c r="AD772" s="42">
        <v>127.68621</v>
      </c>
      <c r="AG772" s="26" t="s">
        <v>15</v>
      </c>
      <c r="AH772" s="43">
        <v>1.9689718000000001E-4</v>
      </c>
      <c r="AI772" s="43">
        <v>8.9175544999999998E-4</v>
      </c>
      <c r="AJ772" s="43">
        <v>3.1863255968016084E-4</v>
      </c>
    </row>
    <row r="773" spans="1:36" x14ac:dyDescent="0.2">
      <c r="A773" s="26">
        <v>7956</v>
      </c>
      <c r="B773" s="26">
        <v>12955</v>
      </c>
      <c r="C773" s="26" t="s">
        <v>1218</v>
      </c>
      <c r="D773" s="26">
        <v>513834200</v>
      </c>
      <c r="E773" s="26" t="s">
        <v>203</v>
      </c>
      <c r="F773" s="26" t="s">
        <v>1384</v>
      </c>
      <c r="G773" s="26" t="s">
        <v>1385</v>
      </c>
      <c r="H773" s="26" t="s">
        <v>69</v>
      </c>
      <c r="I773" s="26" t="s">
        <v>112</v>
      </c>
      <c r="J773" s="26" t="s">
        <v>51</v>
      </c>
      <c r="K773" s="26" t="s">
        <v>51</v>
      </c>
      <c r="L773" s="26" t="s">
        <v>433</v>
      </c>
      <c r="M773" s="26" t="s">
        <v>165</v>
      </c>
      <c r="N773" s="26" t="s">
        <v>141</v>
      </c>
      <c r="O773" s="26" t="s">
        <v>57</v>
      </c>
      <c r="P773" s="26" t="s">
        <v>733</v>
      </c>
      <c r="Q773" s="26" t="s">
        <v>59</v>
      </c>
      <c r="R773" s="26" t="s">
        <v>54</v>
      </c>
      <c r="S773" s="26" t="s">
        <v>531</v>
      </c>
      <c r="T773" s="54">
        <v>4.5380000000000003</v>
      </c>
      <c r="U773" s="36" t="s">
        <v>1045</v>
      </c>
      <c r="V773" s="43">
        <v>4.3799999999999999E-2</v>
      </c>
      <c r="W773" s="43">
        <v>4.8800000000000003E-2</v>
      </c>
      <c r="X773" s="26" t="s">
        <v>347</v>
      </c>
      <c r="Z773" s="42">
        <v>239000</v>
      </c>
      <c r="AA773" s="42">
        <v>1</v>
      </c>
      <c r="AB773" s="42">
        <v>98.04</v>
      </c>
      <c r="AC773" s="42">
        <v>0</v>
      </c>
      <c r="AD773" s="42">
        <v>234.31559999999999</v>
      </c>
      <c r="AG773" s="26" t="s">
        <v>15</v>
      </c>
      <c r="AH773" s="43">
        <v>4.7800000000000002E-4</v>
      </c>
      <c r="AI773" s="43">
        <v>1.6364509010000001E-3</v>
      </c>
      <c r="AJ773" s="43">
        <v>5.8471920656892151E-4</v>
      </c>
    </row>
    <row r="774" spans="1:36" x14ac:dyDescent="0.2">
      <c r="A774" s="26">
        <v>7956</v>
      </c>
      <c r="B774" s="26">
        <v>12955</v>
      </c>
      <c r="C774" s="26" t="s">
        <v>1386</v>
      </c>
      <c r="D774" s="26">
        <v>520044322</v>
      </c>
      <c r="E774" s="26" t="s">
        <v>203</v>
      </c>
      <c r="F774" s="26" t="s">
        <v>1387</v>
      </c>
      <c r="G774" s="26" t="s">
        <v>1388</v>
      </c>
      <c r="H774" s="26" t="s">
        <v>69</v>
      </c>
      <c r="I774" s="26" t="s">
        <v>112</v>
      </c>
      <c r="J774" s="26" t="s">
        <v>51</v>
      </c>
      <c r="K774" s="26" t="s">
        <v>51</v>
      </c>
      <c r="L774" s="26" t="s">
        <v>433</v>
      </c>
      <c r="M774" s="26" t="s">
        <v>165</v>
      </c>
      <c r="N774" s="26" t="s">
        <v>140</v>
      </c>
      <c r="O774" s="26" t="s">
        <v>57</v>
      </c>
      <c r="P774" s="26" t="s">
        <v>1051</v>
      </c>
      <c r="Q774" s="26" t="s">
        <v>64</v>
      </c>
      <c r="R774" s="26" t="s">
        <v>54</v>
      </c>
      <c r="S774" s="26" t="s">
        <v>531</v>
      </c>
      <c r="T774" s="54">
        <v>2.4849999999999999</v>
      </c>
      <c r="U774" s="36" t="s">
        <v>1389</v>
      </c>
      <c r="V774" s="43">
        <v>6.7500000000000004E-2</v>
      </c>
      <c r="W774" s="43">
        <v>5.5199999999999999E-2</v>
      </c>
      <c r="X774" s="26" t="s">
        <v>347</v>
      </c>
      <c r="Z774" s="42">
        <v>1020628.14</v>
      </c>
      <c r="AA774" s="42">
        <v>1</v>
      </c>
      <c r="AB774" s="42">
        <v>106.07</v>
      </c>
      <c r="AC774" s="42">
        <v>0</v>
      </c>
      <c r="AD774" s="42">
        <v>1082.5802699999999</v>
      </c>
      <c r="AG774" s="26" t="s">
        <v>15</v>
      </c>
      <c r="AH774" s="43">
        <v>5.8321608000000001E-4</v>
      </c>
      <c r="AI774" s="43">
        <v>7.5606978750000003E-3</v>
      </c>
      <c r="AJ774" s="43">
        <v>2.7015080366888456E-3</v>
      </c>
    </row>
    <row r="775" spans="1:36" x14ac:dyDescent="0.2">
      <c r="A775" s="26">
        <v>7956</v>
      </c>
      <c r="B775" s="26">
        <v>12955</v>
      </c>
      <c r="C775" s="26" t="s">
        <v>1390</v>
      </c>
      <c r="D775" s="26">
        <v>44528798375</v>
      </c>
      <c r="E775" s="26" t="s">
        <v>204</v>
      </c>
      <c r="F775" s="26" t="s">
        <v>1391</v>
      </c>
      <c r="G775" s="26" t="s">
        <v>1392</v>
      </c>
      <c r="H775" s="26" t="s">
        <v>69</v>
      </c>
      <c r="I775" s="26" t="s">
        <v>113</v>
      </c>
      <c r="J775" s="26" t="s">
        <v>51</v>
      </c>
      <c r="K775" s="26" t="s">
        <v>167</v>
      </c>
      <c r="L775" s="26" t="s">
        <v>433</v>
      </c>
      <c r="M775" s="26" t="s">
        <v>165</v>
      </c>
      <c r="N775" s="26" t="s">
        <v>358</v>
      </c>
      <c r="O775" s="26" t="s">
        <v>57</v>
      </c>
      <c r="P775" s="26" t="s">
        <v>154</v>
      </c>
      <c r="Q775" s="26" t="s">
        <v>154</v>
      </c>
      <c r="R775" s="26" t="s">
        <v>54</v>
      </c>
      <c r="S775" s="26" t="s">
        <v>531</v>
      </c>
      <c r="T775" s="54">
        <v>2.2010000000000001</v>
      </c>
      <c r="U775" s="36" t="s">
        <v>781</v>
      </c>
      <c r="V775" s="43">
        <v>4.7500000000000001E-2</v>
      </c>
      <c r="W775" s="43">
        <v>4.9299999999999997E-2</v>
      </c>
      <c r="X775" s="26" t="s">
        <v>347</v>
      </c>
      <c r="Z775" s="42">
        <v>29000</v>
      </c>
      <c r="AA775" s="42">
        <v>1</v>
      </c>
      <c r="AB775" s="42">
        <v>107.6</v>
      </c>
      <c r="AC775" s="42">
        <v>0</v>
      </c>
      <c r="AD775" s="42">
        <v>31.204000000000001</v>
      </c>
      <c r="AG775" s="26" t="s">
        <v>15</v>
      </c>
      <c r="AH775" s="43">
        <v>6.7762533258844396E-5</v>
      </c>
      <c r="AI775" s="43">
        <v>2.1792750399999999E-4</v>
      </c>
      <c r="AJ775" s="43">
        <v>7.7867534734249994E-5</v>
      </c>
    </row>
    <row r="776" spans="1:36" x14ac:dyDescent="0.2">
      <c r="A776" s="26">
        <v>7956</v>
      </c>
      <c r="B776" s="26">
        <v>12955</v>
      </c>
      <c r="C776" s="26" t="s">
        <v>751</v>
      </c>
      <c r="D776" s="26">
        <v>520032178</v>
      </c>
      <c r="E776" s="26" t="s">
        <v>203</v>
      </c>
      <c r="F776" s="26" t="s">
        <v>1396</v>
      </c>
      <c r="G776" s="26" t="s">
        <v>1397</v>
      </c>
      <c r="H776" s="26" t="s">
        <v>69</v>
      </c>
      <c r="I776" s="26" t="s">
        <v>112</v>
      </c>
      <c r="J776" s="26" t="s">
        <v>51</v>
      </c>
      <c r="K776" s="26" t="s">
        <v>51</v>
      </c>
      <c r="L776" s="26" t="s">
        <v>433</v>
      </c>
      <c r="M776" s="26" t="s">
        <v>165</v>
      </c>
      <c r="N776" s="26" t="s">
        <v>84</v>
      </c>
      <c r="O776" s="26" t="s">
        <v>57</v>
      </c>
      <c r="P776" s="26" t="s">
        <v>154</v>
      </c>
      <c r="Q776" s="26" t="s">
        <v>154</v>
      </c>
      <c r="R776" s="26" t="s">
        <v>54</v>
      </c>
      <c r="S776" s="26" t="s">
        <v>531</v>
      </c>
      <c r="T776" s="54">
        <v>2.665</v>
      </c>
      <c r="U776" s="36" t="s">
        <v>1036</v>
      </c>
      <c r="V776" s="43">
        <v>6.3E-2</v>
      </c>
      <c r="W776" s="43">
        <v>6.1499999999999999E-2</v>
      </c>
      <c r="X776" s="26" t="s">
        <v>347</v>
      </c>
      <c r="Z776" s="42">
        <v>498200</v>
      </c>
      <c r="AA776" s="42">
        <v>1</v>
      </c>
      <c r="AB776" s="42">
        <v>100.64</v>
      </c>
      <c r="AC776" s="42">
        <v>0</v>
      </c>
      <c r="AD776" s="42">
        <v>501.38848000000002</v>
      </c>
      <c r="AG776" s="26" t="s">
        <v>15</v>
      </c>
      <c r="AH776" s="43">
        <v>2.8648803500000001E-3</v>
      </c>
      <c r="AI776" s="43">
        <v>3.5016773539999998E-3</v>
      </c>
      <c r="AJ776" s="43">
        <v>1.2511820562028206E-3</v>
      </c>
    </row>
    <row r="777" spans="1:36" x14ac:dyDescent="0.2">
      <c r="A777" s="26">
        <v>7956</v>
      </c>
      <c r="B777" s="26">
        <v>12955</v>
      </c>
      <c r="C777" s="26" t="s">
        <v>1398</v>
      </c>
      <c r="D777" s="26">
        <v>1427976</v>
      </c>
      <c r="E777" s="26" t="s">
        <v>204</v>
      </c>
      <c r="F777" s="26" t="s">
        <v>1399</v>
      </c>
      <c r="G777" s="26" t="s">
        <v>1400</v>
      </c>
      <c r="H777" s="26" t="s">
        <v>69</v>
      </c>
      <c r="I777" s="26" t="s">
        <v>112</v>
      </c>
      <c r="J777" s="26" t="s">
        <v>51</v>
      </c>
      <c r="K777" s="26" t="s">
        <v>167</v>
      </c>
      <c r="L777" s="26" t="s">
        <v>433</v>
      </c>
      <c r="M777" s="26" t="s">
        <v>165</v>
      </c>
      <c r="N777" s="26" t="s">
        <v>358</v>
      </c>
      <c r="O777" s="26" t="s">
        <v>57</v>
      </c>
      <c r="P777" s="26" t="s">
        <v>724</v>
      </c>
      <c r="Q777" s="26" t="s">
        <v>59</v>
      </c>
      <c r="R777" s="26" t="s">
        <v>54</v>
      </c>
      <c r="S777" s="26" t="s">
        <v>531</v>
      </c>
      <c r="T777" s="54">
        <v>1.8580000000000001</v>
      </c>
      <c r="U777" s="36" t="s">
        <v>827</v>
      </c>
      <c r="V777" s="43">
        <v>6.8000000000000005E-2</v>
      </c>
      <c r="W777" s="43">
        <v>5.8299999999999998E-2</v>
      </c>
      <c r="X777" s="26" t="s">
        <v>347</v>
      </c>
      <c r="Z777" s="42">
        <v>175011.55</v>
      </c>
      <c r="AA777" s="42">
        <v>1</v>
      </c>
      <c r="AB777" s="42">
        <v>101.93</v>
      </c>
      <c r="AC777" s="42">
        <v>0</v>
      </c>
      <c r="AD777" s="42">
        <v>178.38927000000001</v>
      </c>
      <c r="AG777" s="26" t="s">
        <v>15</v>
      </c>
      <c r="AH777" s="43">
        <v>5.0301457399999996E-4</v>
      </c>
      <c r="AI777" s="43">
        <v>1.24586362E-3</v>
      </c>
      <c r="AJ777" s="43">
        <v>4.4515871932901239E-4</v>
      </c>
    </row>
    <row r="778" spans="1:36" x14ac:dyDescent="0.2">
      <c r="A778" s="26">
        <v>7956</v>
      </c>
      <c r="B778" s="26">
        <v>12955</v>
      </c>
      <c r="C778" s="26" t="s">
        <v>789</v>
      </c>
      <c r="D778" s="26">
        <v>520039868</v>
      </c>
      <c r="E778" s="26" t="s">
        <v>203</v>
      </c>
      <c r="F778" s="26" t="s">
        <v>1401</v>
      </c>
      <c r="G778" s="26" t="s">
        <v>1402</v>
      </c>
      <c r="H778" s="26" t="s">
        <v>69</v>
      </c>
      <c r="I778" s="26" t="s">
        <v>112</v>
      </c>
      <c r="J778" s="26" t="s">
        <v>51</v>
      </c>
      <c r="K778" s="26" t="s">
        <v>51</v>
      </c>
      <c r="L778" s="26" t="s">
        <v>433</v>
      </c>
      <c r="M778" s="26" t="s">
        <v>165</v>
      </c>
      <c r="N778" s="26" t="s">
        <v>353</v>
      </c>
      <c r="O778" s="26" t="s">
        <v>57</v>
      </c>
      <c r="P778" s="26" t="s">
        <v>154</v>
      </c>
      <c r="Q778" s="26" t="s">
        <v>154</v>
      </c>
      <c r="R778" s="26" t="s">
        <v>54</v>
      </c>
      <c r="S778" s="26" t="s">
        <v>531</v>
      </c>
      <c r="T778" s="54">
        <v>2.5019999999999998</v>
      </c>
      <c r="U778" s="36">
        <v>47122</v>
      </c>
      <c r="V778" s="43">
        <v>6.0499999999999998E-2</v>
      </c>
      <c r="W778" s="43">
        <v>6.08E-2</v>
      </c>
      <c r="X778" s="26" t="s">
        <v>347</v>
      </c>
      <c r="Z778" s="42">
        <v>164000</v>
      </c>
      <c r="AA778" s="42">
        <v>1</v>
      </c>
      <c r="AB778" s="42">
        <v>101.69</v>
      </c>
      <c r="AC778" s="42">
        <v>0</v>
      </c>
      <c r="AD778" s="42">
        <v>166.77160000000001</v>
      </c>
      <c r="AG778" s="26" t="s">
        <v>15</v>
      </c>
      <c r="AH778" s="43">
        <v>7.4545454499999999E-4</v>
      </c>
      <c r="AI778" s="43">
        <v>1.164726271E-3</v>
      </c>
      <c r="AJ778" s="43">
        <v>4.1616758606865937E-4</v>
      </c>
    </row>
    <row r="779" spans="1:36" x14ac:dyDescent="0.2">
      <c r="A779" s="26">
        <v>7956</v>
      </c>
      <c r="B779" s="26">
        <v>12955</v>
      </c>
      <c r="C779" s="26" t="s">
        <v>1403</v>
      </c>
      <c r="D779" s="26">
        <v>520034257</v>
      </c>
      <c r="E779" s="26" t="s">
        <v>203</v>
      </c>
      <c r="F779" s="26" t="s">
        <v>1404</v>
      </c>
      <c r="G779" s="26" t="s">
        <v>1405</v>
      </c>
      <c r="H779" s="26" t="s">
        <v>69</v>
      </c>
      <c r="I779" s="26" t="s">
        <v>113</v>
      </c>
      <c r="J779" s="26" t="s">
        <v>51</v>
      </c>
      <c r="K779" s="26" t="s">
        <v>51</v>
      </c>
      <c r="L779" s="26" t="s">
        <v>433</v>
      </c>
      <c r="M779" s="26" t="s">
        <v>165</v>
      </c>
      <c r="N779" s="26" t="s">
        <v>373</v>
      </c>
      <c r="O779" s="26" t="s">
        <v>57</v>
      </c>
      <c r="P779" s="26" t="s">
        <v>750</v>
      </c>
      <c r="Q779" s="26" t="s">
        <v>64</v>
      </c>
      <c r="R779" s="26" t="s">
        <v>54</v>
      </c>
      <c r="S779" s="26" t="s">
        <v>531</v>
      </c>
      <c r="T779" s="54">
        <v>2.7749999999999999</v>
      </c>
      <c r="U779" s="36">
        <v>47033</v>
      </c>
      <c r="V779" s="43">
        <v>3.73E-2</v>
      </c>
      <c r="W779" s="43">
        <v>2.9700000000000001E-2</v>
      </c>
      <c r="X779" s="26" t="s">
        <v>347</v>
      </c>
      <c r="Z779" s="42">
        <v>282500</v>
      </c>
      <c r="AA779" s="42">
        <v>1</v>
      </c>
      <c r="AB779" s="42">
        <v>110.81</v>
      </c>
      <c r="AC779" s="42">
        <v>0</v>
      </c>
      <c r="AD779" s="42">
        <v>313.03825000000001</v>
      </c>
      <c r="AG779" s="26" t="s">
        <v>15</v>
      </c>
      <c r="AH779" s="43">
        <v>6.1818086299999999E-4</v>
      </c>
      <c r="AI779" s="43">
        <v>2.1862467820000001E-3</v>
      </c>
      <c r="AJ779" s="43">
        <v>7.8116641472323527E-4</v>
      </c>
    </row>
    <row r="780" spans="1:36" x14ac:dyDescent="0.2">
      <c r="A780" s="26">
        <v>7956</v>
      </c>
      <c r="B780" s="26">
        <v>12955</v>
      </c>
      <c r="C780" s="26" t="s">
        <v>1406</v>
      </c>
      <c r="D780" s="26">
        <v>520036120</v>
      </c>
      <c r="E780" s="26" t="s">
        <v>203</v>
      </c>
      <c r="F780" s="26" t="s">
        <v>1407</v>
      </c>
      <c r="G780" s="26" t="s">
        <v>1408</v>
      </c>
      <c r="H780" s="26" t="s">
        <v>69</v>
      </c>
      <c r="I780" s="26" t="s">
        <v>112</v>
      </c>
      <c r="J780" s="26" t="s">
        <v>51</v>
      </c>
      <c r="K780" s="26" t="s">
        <v>51</v>
      </c>
      <c r="L780" s="26" t="s">
        <v>433</v>
      </c>
      <c r="M780" s="26" t="s">
        <v>165</v>
      </c>
      <c r="N780" s="26" t="s">
        <v>141</v>
      </c>
      <c r="O780" s="26" t="s">
        <v>57</v>
      </c>
      <c r="P780" s="26" t="s">
        <v>733</v>
      </c>
      <c r="Q780" s="26" t="s">
        <v>59</v>
      </c>
      <c r="R780" s="26" t="s">
        <v>54</v>
      </c>
      <c r="S780" s="26" t="s">
        <v>531</v>
      </c>
      <c r="T780" s="54">
        <v>2.8969999999999998</v>
      </c>
      <c r="U780" s="36" t="s">
        <v>1409</v>
      </c>
      <c r="V780" s="43">
        <v>4.7E-2</v>
      </c>
      <c r="W780" s="43">
        <v>4.7300000000000002E-2</v>
      </c>
      <c r="X780" s="26" t="s">
        <v>347</v>
      </c>
      <c r="Z780" s="42">
        <v>353283</v>
      </c>
      <c r="AA780" s="42">
        <v>1</v>
      </c>
      <c r="AB780" s="42">
        <v>103.85</v>
      </c>
      <c r="AC780" s="42">
        <v>0</v>
      </c>
      <c r="AD780" s="42">
        <v>366.88440000000003</v>
      </c>
      <c r="AG780" s="26" t="s">
        <v>15</v>
      </c>
      <c r="AH780" s="43">
        <v>3.9292959599999998E-4</v>
      </c>
      <c r="AI780" s="43">
        <v>2.5623061680000001E-3</v>
      </c>
      <c r="AJ780" s="43">
        <v>9.1553594925184172E-4</v>
      </c>
    </row>
    <row r="781" spans="1:36" x14ac:dyDescent="0.2">
      <c r="A781" s="26">
        <v>7956</v>
      </c>
      <c r="B781" s="26">
        <v>12955</v>
      </c>
      <c r="C781" s="26" t="s">
        <v>1406</v>
      </c>
      <c r="D781" s="26">
        <v>520036120</v>
      </c>
      <c r="E781" s="26" t="s">
        <v>203</v>
      </c>
      <c r="F781" s="26" t="s">
        <v>1410</v>
      </c>
      <c r="G781" s="26" t="s">
        <v>1411</v>
      </c>
      <c r="H781" s="26" t="s">
        <v>69</v>
      </c>
      <c r="I781" s="26" t="s">
        <v>339</v>
      </c>
      <c r="J781" s="26" t="s">
        <v>51</v>
      </c>
      <c r="K781" s="26" t="s">
        <v>51</v>
      </c>
      <c r="L781" s="26" t="s">
        <v>433</v>
      </c>
      <c r="M781" s="26" t="s">
        <v>165</v>
      </c>
      <c r="N781" s="26" t="s">
        <v>141</v>
      </c>
      <c r="O781" s="26" t="s">
        <v>57</v>
      </c>
      <c r="P781" s="26" t="s">
        <v>733</v>
      </c>
      <c r="Q781" s="26" t="s">
        <v>59</v>
      </c>
      <c r="R781" s="26" t="s">
        <v>54</v>
      </c>
      <c r="S781" s="26" t="s">
        <v>531</v>
      </c>
      <c r="T781" s="54">
        <v>3.01</v>
      </c>
      <c r="U781" s="36" t="s">
        <v>1409</v>
      </c>
      <c r="V781" s="43">
        <v>2.8000000000000001E-2</v>
      </c>
      <c r="W781" s="43">
        <v>-6.1999999999999998E-3</v>
      </c>
      <c r="X781" s="26" t="s">
        <v>347</v>
      </c>
      <c r="Z781" s="42">
        <v>113773</v>
      </c>
      <c r="AA781" s="42">
        <v>1</v>
      </c>
      <c r="AB781" s="42">
        <v>113.3</v>
      </c>
      <c r="AC781" s="42">
        <v>0</v>
      </c>
      <c r="AD781" s="42">
        <v>128.90481</v>
      </c>
      <c r="AG781" s="26" t="s">
        <v>15</v>
      </c>
      <c r="AH781" s="43">
        <v>7.58538247E-4</v>
      </c>
      <c r="AI781" s="43">
        <v>9.0026610499999995E-4</v>
      </c>
      <c r="AJ781" s="43">
        <v>3.2167349602893529E-4</v>
      </c>
    </row>
    <row r="782" spans="1:36" x14ac:dyDescent="0.2">
      <c r="A782" s="26">
        <v>7956</v>
      </c>
      <c r="B782" s="26">
        <v>12955</v>
      </c>
      <c r="C782" s="26" t="s">
        <v>1412</v>
      </c>
      <c r="D782" s="26">
        <v>516286432</v>
      </c>
      <c r="E782" s="26" t="s">
        <v>203</v>
      </c>
      <c r="F782" s="26" t="s">
        <v>1413</v>
      </c>
      <c r="G782" s="26" t="s">
        <v>1414</v>
      </c>
      <c r="H782" s="26" t="s">
        <v>69</v>
      </c>
      <c r="I782" s="26" t="s">
        <v>112</v>
      </c>
      <c r="J782" s="26" t="s">
        <v>51</v>
      </c>
      <c r="K782" s="26" t="s">
        <v>51</v>
      </c>
      <c r="L782" s="26" t="s">
        <v>433</v>
      </c>
      <c r="M782" s="26" t="s">
        <v>165</v>
      </c>
      <c r="N782" s="26" t="s">
        <v>357</v>
      </c>
      <c r="O782" s="26" t="s">
        <v>57</v>
      </c>
      <c r="P782" s="26" t="s">
        <v>154</v>
      </c>
      <c r="Q782" s="26" t="s">
        <v>154</v>
      </c>
      <c r="R782" s="26" t="s">
        <v>54</v>
      </c>
      <c r="S782" s="26" t="s">
        <v>531</v>
      </c>
      <c r="T782" s="54">
        <v>0.69499999999999995</v>
      </c>
      <c r="U782" s="36" t="s">
        <v>1415</v>
      </c>
      <c r="V782" s="43">
        <v>6.5000000000000002E-2</v>
      </c>
      <c r="W782" s="43">
        <v>6.8199999999999997E-2</v>
      </c>
      <c r="X782" s="26" t="s">
        <v>347</v>
      </c>
      <c r="Z782" s="42">
        <v>60000</v>
      </c>
      <c r="AA782" s="42">
        <v>1</v>
      </c>
      <c r="AB782" s="42">
        <v>100.16</v>
      </c>
      <c r="AC782" s="42">
        <v>0</v>
      </c>
      <c r="AD782" s="42">
        <v>60.095999999999997</v>
      </c>
      <c r="AG782" s="26" t="s">
        <v>15</v>
      </c>
      <c r="AH782" s="43">
        <v>5.4597262800000002E-4</v>
      </c>
      <c r="AI782" s="43">
        <v>4.1970809099999999E-4</v>
      </c>
      <c r="AJ782" s="43">
        <v>1.4996562515669427E-4</v>
      </c>
    </row>
    <row r="783" spans="1:36" x14ac:dyDescent="0.2">
      <c r="A783" s="26">
        <v>7956</v>
      </c>
      <c r="B783" s="26">
        <v>12955</v>
      </c>
      <c r="C783" s="26" t="s">
        <v>1416</v>
      </c>
      <c r="D783" s="26">
        <v>520038274</v>
      </c>
      <c r="E783" s="26" t="s">
        <v>203</v>
      </c>
      <c r="F783" s="26" t="s">
        <v>1417</v>
      </c>
      <c r="G783" s="26" t="s">
        <v>1418</v>
      </c>
      <c r="H783" s="26" t="s">
        <v>69</v>
      </c>
      <c r="I783" s="26" t="s">
        <v>113</v>
      </c>
      <c r="J783" s="26" t="s">
        <v>51</v>
      </c>
      <c r="K783" s="26" t="s">
        <v>51</v>
      </c>
      <c r="L783" s="26" t="s">
        <v>433</v>
      </c>
      <c r="M783" s="26" t="s">
        <v>165</v>
      </c>
      <c r="N783" s="26" t="s">
        <v>84</v>
      </c>
      <c r="O783" s="26" t="s">
        <v>57</v>
      </c>
      <c r="P783" s="26" t="s">
        <v>750</v>
      </c>
      <c r="Q783" s="26" t="s">
        <v>64</v>
      </c>
      <c r="R783" s="26" t="s">
        <v>54</v>
      </c>
      <c r="S783" s="26" t="s">
        <v>531</v>
      </c>
      <c r="T783" s="54">
        <v>2.569</v>
      </c>
      <c r="U783" s="36" t="s">
        <v>1389</v>
      </c>
      <c r="V783" s="43">
        <v>3.85E-2</v>
      </c>
      <c r="W783" s="43">
        <v>3.0599999999999999E-2</v>
      </c>
      <c r="X783" s="26" t="s">
        <v>347</v>
      </c>
      <c r="Z783" s="42">
        <v>195000</v>
      </c>
      <c r="AA783" s="42">
        <v>1</v>
      </c>
      <c r="AB783" s="42">
        <v>110.19</v>
      </c>
      <c r="AC783" s="42">
        <v>0</v>
      </c>
      <c r="AD783" s="42">
        <v>214.87049999999999</v>
      </c>
      <c r="AG783" s="26" t="s">
        <v>15</v>
      </c>
      <c r="AH783" s="43">
        <v>6.4999999999999997E-4</v>
      </c>
      <c r="AI783" s="43">
        <v>1.50064709E-3</v>
      </c>
      <c r="AJ783" s="43">
        <v>5.3619523529405404E-4</v>
      </c>
    </row>
    <row r="784" spans="1:36" x14ac:dyDescent="0.2">
      <c r="A784" s="26">
        <v>7956</v>
      </c>
      <c r="B784" s="26">
        <v>12955</v>
      </c>
      <c r="C784" s="26" t="s">
        <v>1263</v>
      </c>
      <c r="D784" s="26">
        <v>516269248</v>
      </c>
      <c r="E784" s="26" t="s">
        <v>203</v>
      </c>
      <c r="F784" s="26" t="s">
        <v>2323</v>
      </c>
      <c r="G784" s="26" t="s">
        <v>2324</v>
      </c>
      <c r="H784" s="26" t="s">
        <v>69</v>
      </c>
      <c r="I784" s="26" t="s">
        <v>113</v>
      </c>
      <c r="J784" s="26" t="s">
        <v>51</v>
      </c>
      <c r="K784" s="26" t="s">
        <v>51</v>
      </c>
      <c r="L784" s="26" t="s">
        <v>433</v>
      </c>
      <c r="M784" s="26" t="s">
        <v>165</v>
      </c>
      <c r="N784" s="26" t="s">
        <v>87</v>
      </c>
      <c r="O784" s="26" t="s">
        <v>57</v>
      </c>
      <c r="P784" s="26" t="s">
        <v>1051</v>
      </c>
      <c r="Q784" s="26" t="s">
        <v>64</v>
      </c>
      <c r="R784" s="26" t="s">
        <v>54</v>
      </c>
      <c r="S784" s="26" t="s">
        <v>531</v>
      </c>
      <c r="T784" s="54">
        <v>5.7610000000000001</v>
      </c>
      <c r="U784" s="36">
        <v>48954</v>
      </c>
      <c r="V784" s="43">
        <v>3.3000000000000002E-2</v>
      </c>
      <c r="W784" s="43">
        <v>3.8800000000000001E-2</v>
      </c>
      <c r="X784" s="26" t="s">
        <v>347</v>
      </c>
      <c r="Z784" s="42">
        <v>0.13</v>
      </c>
      <c r="AA784" s="42">
        <v>1</v>
      </c>
      <c r="AB784" s="42">
        <v>-104.19</v>
      </c>
      <c r="AC784" s="42">
        <v>0</v>
      </c>
      <c r="AD784" s="42">
        <v>-1.3999999999999999E-4</v>
      </c>
      <c r="AG784" s="26" t="s">
        <v>15</v>
      </c>
      <c r="AH784" s="43">
        <v>1.06635818707047E-10</v>
      </c>
      <c r="AI784" s="43">
        <v>-9.7775447409559302E-10</v>
      </c>
      <c r="AJ784" s="43">
        <v>-3.4936081472872062E-10</v>
      </c>
    </row>
    <row r="785" spans="1:36" x14ac:dyDescent="0.2">
      <c r="A785" s="26">
        <v>7956</v>
      </c>
      <c r="B785" s="26">
        <v>12955</v>
      </c>
      <c r="C785" s="26" t="s">
        <v>1419</v>
      </c>
      <c r="D785" s="26">
        <v>520025438</v>
      </c>
      <c r="E785" s="26" t="s">
        <v>203</v>
      </c>
      <c r="F785" s="26" t="s">
        <v>1420</v>
      </c>
      <c r="G785" s="26" t="s">
        <v>1421</v>
      </c>
      <c r="H785" s="26" t="s">
        <v>69</v>
      </c>
      <c r="I785" s="26" t="s">
        <v>113</v>
      </c>
      <c r="J785" s="26" t="s">
        <v>51</v>
      </c>
      <c r="K785" s="26" t="s">
        <v>51</v>
      </c>
      <c r="L785" s="26" t="s">
        <v>433</v>
      </c>
      <c r="M785" s="26" t="s">
        <v>165</v>
      </c>
      <c r="N785" s="26" t="s">
        <v>357</v>
      </c>
      <c r="O785" s="26" t="s">
        <v>57</v>
      </c>
      <c r="P785" s="26" t="s">
        <v>724</v>
      </c>
      <c r="Q785" s="26" t="s">
        <v>59</v>
      </c>
      <c r="R785" s="26" t="s">
        <v>54</v>
      </c>
      <c r="S785" s="26" t="s">
        <v>531</v>
      </c>
      <c r="T785" s="54">
        <v>3.9359999999999999</v>
      </c>
      <c r="U785" s="36">
        <v>47125</v>
      </c>
      <c r="V785" s="43">
        <v>3.6200000000000003E-2</v>
      </c>
      <c r="W785" s="43">
        <v>3.09E-2</v>
      </c>
      <c r="X785" s="26" t="s">
        <v>347</v>
      </c>
      <c r="Z785" s="42">
        <v>650224.99</v>
      </c>
      <c r="AA785" s="42">
        <v>1</v>
      </c>
      <c r="AB785" s="42">
        <v>108.58</v>
      </c>
      <c r="AC785" s="42">
        <v>0</v>
      </c>
      <c r="AD785" s="42">
        <v>706.01428999999996</v>
      </c>
      <c r="AG785" s="26" t="s">
        <v>15</v>
      </c>
      <c r="AH785" s="43">
        <v>3.5268318099999999E-4</v>
      </c>
      <c r="AI785" s="43">
        <v>4.9307759339999998E-3</v>
      </c>
      <c r="AJ785" s="43">
        <v>1.7618123397465659E-3</v>
      </c>
    </row>
    <row r="786" spans="1:36" x14ac:dyDescent="0.2">
      <c r="A786" s="26">
        <v>7956</v>
      </c>
      <c r="B786" s="26">
        <v>12955</v>
      </c>
      <c r="C786" s="26" t="s">
        <v>1419</v>
      </c>
      <c r="D786" s="26">
        <v>520025438</v>
      </c>
      <c r="E786" s="26" t="s">
        <v>203</v>
      </c>
      <c r="F786" s="26" t="s">
        <v>1420</v>
      </c>
      <c r="G786" s="26" t="s">
        <v>1421</v>
      </c>
      <c r="H786" s="26" t="s">
        <v>69</v>
      </c>
      <c r="I786" s="26" t="s">
        <v>113</v>
      </c>
      <c r="J786" s="26" t="s">
        <v>51</v>
      </c>
      <c r="K786" s="26" t="s">
        <v>51</v>
      </c>
      <c r="L786" s="26" t="s">
        <v>52</v>
      </c>
      <c r="M786" s="26" t="s">
        <v>165</v>
      </c>
      <c r="N786" s="26" t="s">
        <v>357</v>
      </c>
      <c r="O786" s="26" t="s">
        <v>57</v>
      </c>
      <c r="P786" s="26" t="s">
        <v>154</v>
      </c>
      <c r="Q786" s="26" t="s">
        <v>154</v>
      </c>
      <c r="R786" s="26" t="s">
        <v>54</v>
      </c>
      <c r="S786" s="26" t="s">
        <v>531</v>
      </c>
      <c r="T786" s="54">
        <v>3.9359999999999999</v>
      </c>
      <c r="U786" s="36">
        <v>47125</v>
      </c>
      <c r="V786" s="43">
        <v>3.6200000000000003E-2</v>
      </c>
      <c r="W786" s="43">
        <v>3.09E-2</v>
      </c>
      <c r="X786" s="26" t="s">
        <v>347</v>
      </c>
      <c r="Z786" s="42">
        <v>25690.05</v>
      </c>
      <c r="AA786" s="42">
        <v>1</v>
      </c>
      <c r="AB786" s="42">
        <v>107.9444</v>
      </c>
      <c r="AC786" s="42">
        <v>0</v>
      </c>
      <c r="AD786" s="42">
        <v>27.730969999999999</v>
      </c>
      <c r="AG786" s="26" t="s">
        <v>15</v>
      </c>
      <c r="AH786" s="43">
        <v>3.4794656390000002E-3</v>
      </c>
      <c r="AI786" s="43">
        <v>1.9367199899999999E-4</v>
      </c>
      <c r="AJ786" s="43">
        <v>6.9200816231555071E-5</v>
      </c>
    </row>
    <row r="787" spans="1:36" x14ac:dyDescent="0.2">
      <c r="A787" s="26">
        <v>7956</v>
      </c>
      <c r="B787" s="26">
        <v>12955</v>
      </c>
      <c r="C787" s="26" t="s">
        <v>1033</v>
      </c>
      <c r="D787" s="26">
        <v>515327120</v>
      </c>
      <c r="E787" s="26" t="s">
        <v>203</v>
      </c>
      <c r="F787" s="26" t="s">
        <v>1422</v>
      </c>
      <c r="G787" s="26" t="s">
        <v>1423</v>
      </c>
      <c r="H787" s="26" t="s">
        <v>69</v>
      </c>
      <c r="I787" s="26" t="s">
        <v>113</v>
      </c>
      <c r="J787" s="26" t="s">
        <v>51</v>
      </c>
      <c r="K787" s="26" t="s">
        <v>51</v>
      </c>
      <c r="L787" s="26" t="s">
        <v>433</v>
      </c>
      <c r="M787" s="26" t="s">
        <v>165</v>
      </c>
      <c r="N787" s="26" t="s">
        <v>357</v>
      </c>
      <c r="O787" s="26" t="s">
        <v>57</v>
      </c>
      <c r="P787" s="26" t="s">
        <v>742</v>
      </c>
      <c r="Q787" s="26" t="s">
        <v>64</v>
      </c>
      <c r="R787" s="26" t="s">
        <v>54</v>
      </c>
      <c r="S787" s="26" t="s">
        <v>531</v>
      </c>
      <c r="T787" s="54">
        <v>5.8860000000000001</v>
      </c>
      <c r="U787" s="36" t="s">
        <v>1021</v>
      </c>
      <c r="V787" s="43">
        <v>3.1800000000000002E-2</v>
      </c>
      <c r="W787" s="43">
        <v>3.1300000000000001E-2</v>
      </c>
      <c r="X787" s="26" t="s">
        <v>347</v>
      </c>
      <c r="Z787" s="42">
        <v>167200</v>
      </c>
      <c r="AA787" s="42">
        <v>1</v>
      </c>
      <c r="AB787" s="42">
        <v>106.54</v>
      </c>
      <c r="AC787" s="42">
        <v>0</v>
      </c>
      <c r="AD787" s="42">
        <v>178.13488000000001</v>
      </c>
      <c r="AG787" s="26" t="s">
        <v>15</v>
      </c>
      <c r="AH787" s="43">
        <v>4.1154284099999998E-4</v>
      </c>
      <c r="AI787" s="43">
        <v>1.24408697E-3</v>
      </c>
      <c r="AJ787" s="43">
        <v>4.4452390577430636E-4</v>
      </c>
    </row>
    <row r="788" spans="1:36" x14ac:dyDescent="0.2">
      <c r="A788" s="26">
        <v>7956</v>
      </c>
      <c r="B788" s="26">
        <v>12955</v>
      </c>
      <c r="C788" s="26" t="s">
        <v>873</v>
      </c>
      <c r="D788" s="26">
        <v>520038910</v>
      </c>
      <c r="E788" s="26" t="s">
        <v>203</v>
      </c>
      <c r="F788" s="26" t="s">
        <v>1424</v>
      </c>
      <c r="G788" s="26" t="s">
        <v>1425</v>
      </c>
      <c r="H788" s="26" t="s">
        <v>69</v>
      </c>
      <c r="I788" s="26" t="s">
        <v>112</v>
      </c>
      <c r="J788" s="26" t="s">
        <v>51</v>
      </c>
      <c r="K788" s="26" t="s">
        <v>51</v>
      </c>
      <c r="L788" s="26" t="s">
        <v>433</v>
      </c>
      <c r="M788" s="26" t="s">
        <v>165</v>
      </c>
      <c r="N788" s="26" t="s">
        <v>357</v>
      </c>
      <c r="O788" s="26" t="s">
        <v>57</v>
      </c>
      <c r="P788" s="26" t="s">
        <v>728</v>
      </c>
      <c r="Q788" s="26" t="s">
        <v>59</v>
      </c>
      <c r="R788" s="26" t="s">
        <v>54</v>
      </c>
      <c r="S788" s="26" t="s">
        <v>531</v>
      </c>
      <c r="T788" s="54">
        <v>4.4569999999999999</v>
      </c>
      <c r="U788" s="36" t="s">
        <v>1021</v>
      </c>
      <c r="V788" s="43">
        <v>4.8899999999999999E-2</v>
      </c>
      <c r="W788" s="43">
        <v>4.9000000000000002E-2</v>
      </c>
      <c r="X788" s="26" t="s">
        <v>347</v>
      </c>
      <c r="Z788" s="42">
        <v>121000</v>
      </c>
      <c r="AA788" s="42">
        <v>1</v>
      </c>
      <c r="AB788" s="42">
        <v>100.23</v>
      </c>
      <c r="AC788" s="42">
        <v>0</v>
      </c>
      <c r="AD788" s="42">
        <v>121.2783</v>
      </c>
      <c r="AG788" s="26" t="s">
        <v>15</v>
      </c>
      <c r="AH788" s="43">
        <v>4.0333602199999998E-4</v>
      </c>
      <c r="AI788" s="43">
        <v>8.4700286000000005E-4</v>
      </c>
      <c r="AJ788" s="43">
        <v>3.0264204069224433E-4</v>
      </c>
    </row>
    <row r="789" spans="1:36" x14ac:dyDescent="0.2">
      <c r="A789" s="26">
        <v>7956</v>
      </c>
      <c r="B789" s="26">
        <v>12955</v>
      </c>
      <c r="C789" s="26" t="s">
        <v>1426</v>
      </c>
      <c r="D789" s="26" t="s">
        <v>1427</v>
      </c>
      <c r="E789" s="26" t="s">
        <v>204</v>
      </c>
      <c r="F789" s="26" t="s">
        <v>1428</v>
      </c>
      <c r="G789" s="26" t="s">
        <v>1429</v>
      </c>
      <c r="H789" s="26" t="s">
        <v>69</v>
      </c>
      <c r="I789" s="26" t="s">
        <v>114</v>
      </c>
      <c r="J789" s="26" t="s">
        <v>51</v>
      </c>
      <c r="K789" s="26" t="s">
        <v>167</v>
      </c>
      <c r="L789" s="26" t="s">
        <v>433</v>
      </c>
      <c r="M789" s="26" t="s">
        <v>165</v>
      </c>
      <c r="N789" s="26" t="s">
        <v>355</v>
      </c>
      <c r="O789" s="26" t="s">
        <v>57</v>
      </c>
      <c r="P789" s="26" t="s">
        <v>776</v>
      </c>
      <c r="Q789" s="26" t="s">
        <v>64</v>
      </c>
      <c r="R789" s="26" t="s">
        <v>54</v>
      </c>
      <c r="S789" s="26" t="s">
        <v>531</v>
      </c>
      <c r="T789" s="54">
        <v>1.5620000000000001</v>
      </c>
      <c r="U789" s="36" t="s">
        <v>1430</v>
      </c>
      <c r="V789" s="43">
        <v>8.1199999999999994E-2</v>
      </c>
      <c r="W789" s="43">
        <v>7.5600000000000001E-2</v>
      </c>
      <c r="X789" s="26" t="s">
        <v>347</v>
      </c>
      <c r="Z789" s="42">
        <v>1195000</v>
      </c>
      <c r="AA789" s="42">
        <v>1</v>
      </c>
      <c r="AB789" s="42">
        <v>101.45</v>
      </c>
      <c r="AC789" s="42">
        <v>0</v>
      </c>
      <c r="AD789" s="42">
        <v>1212.3275000000001</v>
      </c>
      <c r="AG789" s="26" t="s">
        <v>15</v>
      </c>
      <c r="AH789" s="43">
        <v>2.8384367409999998E-3</v>
      </c>
      <c r="AI789" s="43">
        <v>8.4668474079999997E-3</v>
      </c>
      <c r="AJ789" s="43">
        <v>3.025283736557379E-3</v>
      </c>
    </row>
    <row r="790" spans="1:36" x14ac:dyDescent="0.2">
      <c r="A790" s="26">
        <v>7956</v>
      </c>
      <c r="B790" s="26">
        <v>12955</v>
      </c>
      <c r="C790" s="26" t="s">
        <v>864</v>
      </c>
      <c r="D790" s="26">
        <v>520037789</v>
      </c>
      <c r="E790" s="26" t="s">
        <v>203</v>
      </c>
      <c r="F790" s="26" t="s">
        <v>1431</v>
      </c>
      <c r="G790" s="26" t="s">
        <v>1432</v>
      </c>
      <c r="H790" s="26" t="s">
        <v>69</v>
      </c>
      <c r="I790" s="26" t="s">
        <v>113</v>
      </c>
      <c r="J790" s="26" t="s">
        <v>51</v>
      </c>
      <c r="K790" s="26" t="s">
        <v>51</v>
      </c>
      <c r="L790" s="26" t="s">
        <v>433</v>
      </c>
      <c r="M790" s="26" t="s">
        <v>165</v>
      </c>
      <c r="N790" s="26" t="s">
        <v>357</v>
      </c>
      <c r="O790" s="26" t="s">
        <v>57</v>
      </c>
      <c r="P790" s="26" t="s">
        <v>728</v>
      </c>
      <c r="Q790" s="26" t="s">
        <v>59</v>
      </c>
      <c r="R790" s="26" t="s">
        <v>54</v>
      </c>
      <c r="S790" s="26" t="s">
        <v>531</v>
      </c>
      <c r="T790" s="54">
        <v>5.97</v>
      </c>
      <c r="U790" s="36">
        <v>50041</v>
      </c>
      <c r="V790" s="43">
        <v>3.61E-2</v>
      </c>
      <c r="W790" s="43">
        <v>3.09E-2</v>
      </c>
      <c r="X790" s="26" t="s">
        <v>347</v>
      </c>
      <c r="Z790" s="42">
        <v>430772</v>
      </c>
      <c r="AA790" s="42">
        <v>1</v>
      </c>
      <c r="AB790" s="42">
        <v>109.14</v>
      </c>
      <c r="AC790" s="42">
        <v>8.1843199999999996</v>
      </c>
      <c r="AD790" s="42">
        <v>478.32888000000003</v>
      </c>
      <c r="AG790" s="26" t="s">
        <v>15</v>
      </c>
      <c r="AH790" s="43">
        <v>2.7408037700000002E-4</v>
      </c>
      <c r="AI790" s="43">
        <v>3.3406300170000002E-3</v>
      </c>
      <c r="AJ790" s="43">
        <v>1.1936383373219747E-3</v>
      </c>
    </row>
    <row r="791" spans="1:36" x14ac:dyDescent="0.2">
      <c r="A791" s="26">
        <v>7956</v>
      </c>
      <c r="B791" s="26">
        <v>12955</v>
      </c>
      <c r="C791" s="26" t="s">
        <v>725</v>
      </c>
      <c r="D791" s="26">
        <v>514290345</v>
      </c>
      <c r="E791" s="26" t="s">
        <v>203</v>
      </c>
      <c r="F791" s="26" t="s">
        <v>1437</v>
      </c>
      <c r="G791" s="26" t="s">
        <v>1438</v>
      </c>
      <c r="H791" s="26" t="s">
        <v>69</v>
      </c>
      <c r="I791" s="26" t="s">
        <v>113</v>
      </c>
      <c r="J791" s="26" t="s">
        <v>51</v>
      </c>
      <c r="K791" s="26" t="s">
        <v>51</v>
      </c>
      <c r="L791" s="26" t="s">
        <v>433</v>
      </c>
      <c r="M791" s="26" t="s">
        <v>165</v>
      </c>
      <c r="N791" s="26" t="s">
        <v>141</v>
      </c>
      <c r="O791" s="26" t="s">
        <v>57</v>
      </c>
      <c r="P791" s="26" t="s">
        <v>733</v>
      </c>
      <c r="Q791" s="26" t="s">
        <v>59</v>
      </c>
      <c r="R791" s="26" t="s">
        <v>54</v>
      </c>
      <c r="S791" s="26" t="s">
        <v>531</v>
      </c>
      <c r="T791" s="54">
        <v>6.5519999999999996</v>
      </c>
      <c r="U791" s="36">
        <v>62580</v>
      </c>
      <c r="V791" s="43">
        <v>2.0899999999999998E-2</v>
      </c>
      <c r="W791" s="43">
        <v>3.2899999999999999E-2</v>
      </c>
      <c r="X791" s="26" t="s">
        <v>347</v>
      </c>
      <c r="Z791" s="42">
        <v>111600</v>
      </c>
      <c r="AA791" s="42">
        <v>1</v>
      </c>
      <c r="AB791" s="42">
        <v>106.11</v>
      </c>
      <c r="AC791" s="42">
        <v>0</v>
      </c>
      <c r="AD791" s="42">
        <v>118.41876000000001</v>
      </c>
      <c r="AG791" s="26" t="s">
        <v>15</v>
      </c>
      <c r="AH791" s="43">
        <v>7.2296181129142E-5</v>
      </c>
      <c r="AI791" s="43">
        <v>8.2703194500000001E-4</v>
      </c>
      <c r="AJ791" s="43">
        <v>2.9550624623403459E-4</v>
      </c>
    </row>
    <row r="792" spans="1:36" x14ac:dyDescent="0.2">
      <c r="A792" s="26">
        <v>7956</v>
      </c>
      <c r="B792" s="26">
        <v>12955</v>
      </c>
      <c r="C792" s="26" t="s">
        <v>954</v>
      </c>
      <c r="D792" s="26">
        <v>511659401</v>
      </c>
      <c r="E792" s="26" t="s">
        <v>203</v>
      </c>
      <c r="F792" s="26" t="s">
        <v>1439</v>
      </c>
      <c r="G792" s="26" t="s">
        <v>1440</v>
      </c>
      <c r="H792" s="26" t="s">
        <v>69</v>
      </c>
      <c r="I792" s="26" t="s">
        <v>112</v>
      </c>
      <c r="J792" s="26" t="s">
        <v>51</v>
      </c>
      <c r="K792" s="26" t="s">
        <v>51</v>
      </c>
      <c r="L792" s="26" t="s">
        <v>433</v>
      </c>
      <c r="M792" s="26" t="s">
        <v>165</v>
      </c>
      <c r="N792" s="26" t="s">
        <v>357</v>
      </c>
      <c r="O792" s="26" t="s">
        <v>57</v>
      </c>
      <c r="P792" s="26" t="s">
        <v>728</v>
      </c>
      <c r="Q792" s="26" t="s">
        <v>59</v>
      </c>
      <c r="R792" s="26" t="s">
        <v>54</v>
      </c>
      <c r="S792" s="26" t="s">
        <v>531</v>
      </c>
      <c r="T792" s="54">
        <v>2.5049999999999999</v>
      </c>
      <c r="U792" s="36" t="s">
        <v>1441</v>
      </c>
      <c r="V792" s="43">
        <v>0.05</v>
      </c>
      <c r="W792" s="43">
        <v>4.9299999999999997E-2</v>
      </c>
      <c r="X792" s="26" t="s">
        <v>347</v>
      </c>
      <c r="Z792" s="42">
        <v>240000</v>
      </c>
      <c r="AA792" s="42">
        <v>1</v>
      </c>
      <c r="AB792" s="42">
        <v>101.17</v>
      </c>
      <c r="AC792" s="42">
        <v>0</v>
      </c>
      <c r="AD792" s="42">
        <v>242.80799999999999</v>
      </c>
      <c r="AG792" s="26" t="s">
        <v>15</v>
      </c>
      <c r="AH792" s="43">
        <v>5.9999999999999995E-4</v>
      </c>
      <c r="AI792" s="43">
        <v>1.6957614880000001E-3</v>
      </c>
      <c r="AJ792" s="43">
        <v>6.0591143359036575E-4</v>
      </c>
    </row>
    <row r="793" spans="1:36" x14ac:dyDescent="0.2">
      <c r="A793" s="26">
        <v>7956</v>
      </c>
      <c r="B793" s="26">
        <v>12955</v>
      </c>
      <c r="C793" s="26" t="s">
        <v>954</v>
      </c>
      <c r="D793" s="26">
        <v>511659401</v>
      </c>
      <c r="E793" s="26" t="s">
        <v>203</v>
      </c>
      <c r="F793" s="26" t="s">
        <v>1442</v>
      </c>
      <c r="G793" s="26" t="s">
        <v>1443</v>
      </c>
      <c r="H793" s="26" t="s">
        <v>69</v>
      </c>
      <c r="I793" s="26" t="s">
        <v>113</v>
      </c>
      <c r="J793" s="26" t="s">
        <v>51</v>
      </c>
      <c r="K793" s="26" t="s">
        <v>51</v>
      </c>
      <c r="L793" s="26" t="s">
        <v>433</v>
      </c>
      <c r="M793" s="26" t="s">
        <v>165</v>
      </c>
      <c r="N793" s="26" t="s">
        <v>357</v>
      </c>
      <c r="O793" s="26" t="s">
        <v>57</v>
      </c>
      <c r="P793" s="26" t="s">
        <v>728</v>
      </c>
      <c r="Q793" s="26" t="s">
        <v>59</v>
      </c>
      <c r="R793" s="26" t="s">
        <v>54</v>
      </c>
      <c r="S793" s="26" t="s">
        <v>531</v>
      </c>
      <c r="T793" s="54">
        <v>7.9050000000000002</v>
      </c>
      <c r="U793" s="36">
        <v>50775</v>
      </c>
      <c r="V793" s="43">
        <v>2.64E-2</v>
      </c>
      <c r="W793" s="43">
        <v>2.86E-2</v>
      </c>
      <c r="X793" s="26" t="s">
        <v>347</v>
      </c>
      <c r="Z793" s="42">
        <v>39700</v>
      </c>
      <c r="AA793" s="42">
        <v>1</v>
      </c>
      <c r="AB793" s="42">
        <v>104.18</v>
      </c>
      <c r="AC793" s="42">
        <v>0</v>
      </c>
      <c r="AD793" s="42">
        <v>41.359459999999999</v>
      </c>
      <c r="AG793" s="26" t="s">
        <v>15</v>
      </c>
      <c r="AH793" s="43">
        <v>1.3233333299999999E-4</v>
      </c>
      <c r="AI793" s="43">
        <v>2.88852836E-4</v>
      </c>
      <c r="AJ793" s="43">
        <v>1.0320981887385666E-4</v>
      </c>
    </row>
    <row r="794" spans="1:36" x14ac:dyDescent="0.2">
      <c r="A794" s="26">
        <v>7956</v>
      </c>
      <c r="B794" s="26">
        <v>12955</v>
      </c>
      <c r="C794" s="26" t="s">
        <v>1444</v>
      </c>
      <c r="D794" s="26">
        <v>516378643</v>
      </c>
      <c r="E794" s="26" t="s">
        <v>203</v>
      </c>
      <c r="F794" s="26" t="s">
        <v>1445</v>
      </c>
      <c r="G794" s="26" t="s">
        <v>1446</v>
      </c>
      <c r="H794" s="26" t="s">
        <v>69</v>
      </c>
      <c r="I794" s="26" t="s">
        <v>113</v>
      </c>
      <c r="J794" s="26" t="s">
        <v>51</v>
      </c>
      <c r="K794" s="26" t="s">
        <v>51</v>
      </c>
      <c r="L794" s="26" t="s">
        <v>433</v>
      </c>
      <c r="M794" s="26" t="s">
        <v>165</v>
      </c>
      <c r="N794" s="26" t="s">
        <v>357</v>
      </c>
      <c r="O794" s="26" t="s">
        <v>57</v>
      </c>
      <c r="P794" s="26" t="s">
        <v>724</v>
      </c>
      <c r="Q794" s="26" t="s">
        <v>59</v>
      </c>
      <c r="R794" s="26" t="s">
        <v>54</v>
      </c>
      <c r="S794" s="26" t="s">
        <v>531</v>
      </c>
      <c r="T794" s="54">
        <v>4.1130000000000004</v>
      </c>
      <c r="U794" s="36" t="s">
        <v>1373</v>
      </c>
      <c r="V794" s="43">
        <v>4.3999999999999997E-2</v>
      </c>
      <c r="W794" s="43">
        <v>3.0700000000000002E-2</v>
      </c>
      <c r="X794" s="26" t="s">
        <v>347</v>
      </c>
      <c r="Z794" s="42">
        <v>112500</v>
      </c>
      <c r="AA794" s="42">
        <v>1</v>
      </c>
      <c r="AB794" s="42">
        <v>111.59</v>
      </c>
      <c r="AC794" s="42">
        <v>0</v>
      </c>
      <c r="AD794" s="42">
        <v>125.53874999999999</v>
      </c>
      <c r="AG794" s="26" t="s">
        <v>15</v>
      </c>
      <c r="AH794" s="43">
        <v>2.7240546300000003E-4</v>
      </c>
      <c r="AI794" s="43">
        <v>8.7675767400000005E-4</v>
      </c>
      <c r="AJ794" s="43">
        <v>3.13273714143037E-4</v>
      </c>
    </row>
    <row r="795" spans="1:36" x14ac:dyDescent="0.2">
      <c r="A795" s="26">
        <v>7956</v>
      </c>
      <c r="B795" s="26">
        <v>12955</v>
      </c>
      <c r="C795" s="26" t="s">
        <v>880</v>
      </c>
      <c r="D795" s="26">
        <v>520000472</v>
      </c>
      <c r="E795" s="26" t="s">
        <v>203</v>
      </c>
      <c r="F795" s="26" t="s">
        <v>1447</v>
      </c>
      <c r="G795" s="26" t="s">
        <v>1448</v>
      </c>
      <c r="H795" s="26" t="s">
        <v>69</v>
      </c>
      <c r="I795" s="26" t="s">
        <v>113</v>
      </c>
      <c r="J795" s="26" t="s">
        <v>51</v>
      </c>
      <c r="K795" s="26" t="s">
        <v>51</v>
      </c>
      <c r="L795" s="26" t="s">
        <v>433</v>
      </c>
      <c r="M795" s="26" t="s">
        <v>165</v>
      </c>
      <c r="N795" s="26" t="s">
        <v>87</v>
      </c>
      <c r="O795" s="26" t="s">
        <v>57</v>
      </c>
      <c r="P795" s="26" t="s">
        <v>708</v>
      </c>
      <c r="Q795" s="26" t="s">
        <v>64</v>
      </c>
      <c r="R795" s="26" t="s">
        <v>54</v>
      </c>
      <c r="S795" s="26" t="s">
        <v>531</v>
      </c>
      <c r="T795" s="54">
        <v>7.5209999999999999</v>
      </c>
      <c r="U795" s="36">
        <v>48919</v>
      </c>
      <c r="V795" s="43">
        <v>0.03</v>
      </c>
      <c r="W795" s="43">
        <v>2.87E-2</v>
      </c>
      <c r="X795" s="26" t="s">
        <v>347</v>
      </c>
      <c r="Z795" s="42">
        <v>289999</v>
      </c>
      <c r="AA795" s="42">
        <v>1</v>
      </c>
      <c r="AB795" s="42">
        <v>105.85</v>
      </c>
      <c r="AC795" s="42">
        <v>0</v>
      </c>
      <c r="AD795" s="42">
        <v>306.96393999999998</v>
      </c>
      <c r="AG795" s="26" t="s">
        <v>15</v>
      </c>
      <c r="AH795" s="43">
        <v>7.1081600978870597E-5</v>
      </c>
      <c r="AI795" s="43">
        <v>2.1438240400000002E-3</v>
      </c>
      <c r="AJ795" s="43">
        <v>7.6600837264812946E-4</v>
      </c>
    </row>
    <row r="796" spans="1:36" x14ac:dyDescent="0.2">
      <c r="A796" s="26">
        <v>7956</v>
      </c>
      <c r="B796" s="26">
        <v>12955</v>
      </c>
      <c r="C796" s="26" t="s">
        <v>880</v>
      </c>
      <c r="D796" s="26">
        <v>520000472</v>
      </c>
      <c r="E796" s="26" t="s">
        <v>203</v>
      </c>
      <c r="F796" s="26" t="s">
        <v>1449</v>
      </c>
      <c r="G796" s="26" t="s">
        <v>1450</v>
      </c>
      <c r="H796" s="26" t="s">
        <v>69</v>
      </c>
      <c r="I796" s="26" t="s">
        <v>113</v>
      </c>
      <c r="J796" s="26" t="s">
        <v>51</v>
      </c>
      <c r="K796" s="26" t="s">
        <v>51</v>
      </c>
      <c r="L796" s="26" t="s">
        <v>433</v>
      </c>
      <c r="M796" s="26" t="s">
        <v>165</v>
      </c>
      <c r="N796" s="26" t="s">
        <v>87</v>
      </c>
      <c r="O796" s="26" t="s">
        <v>57</v>
      </c>
      <c r="P796" s="26" t="s">
        <v>708</v>
      </c>
      <c r="Q796" s="26" t="s">
        <v>64</v>
      </c>
      <c r="R796" s="26" t="s">
        <v>54</v>
      </c>
      <c r="S796" s="26" t="s">
        <v>531</v>
      </c>
      <c r="T796" s="54">
        <v>10.375</v>
      </c>
      <c r="U796" s="36">
        <v>50380</v>
      </c>
      <c r="V796" s="43">
        <v>3.2000000000000001E-2</v>
      </c>
      <c r="W796" s="43">
        <v>3.0300000000000001E-2</v>
      </c>
      <c r="X796" s="26" t="s">
        <v>347</v>
      </c>
      <c r="Z796" s="42">
        <v>172000</v>
      </c>
      <c r="AA796" s="42">
        <v>1</v>
      </c>
      <c r="AB796" s="42">
        <v>106.74</v>
      </c>
      <c r="AC796" s="42">
        <v>0</v>
      </c>
      <c r="AD796" s="42">
        <v>183.59280000000001</v>
      </c>
      <c r="AG796" s="26" t="s">
        <v>15</v>
      </c>
      <c r="AH796" s="43">
        <v>3.4929155752151597E-5</v>
      </c>
      <c r="AI796" s="43">
        <v>1.2822048679999999E-3</v>
      </c>
      <c r="AJ796" s="43">
        <v>4.5814378704519339E-4</v>
      </c>
    </row>
    <row r="797" spans="1:36" x14ac:dyDescent="0.2">
      <c r="A797" s="26">
        <v>7956</v>
      </c>
      <c r="B797" s="26">
        <v>12955</v>
      </c>
      <c r="C797" s="26" t="s">
        <v>852</v>
      </c>
      <c r="D797" s="26">
        <v>520032046</v>
      </c>
      <c r="E797" s="26" t="s">
        <v>203</v>
      </c>
      <c r="F797" s="26" t="s">
        <v>1451</v>
      </c>
      <c r="G797" s="26" t="s">
        <v>1452</v>
      </c>
      <c r="H797" s="26" t="s">
        <v>69</v>
      </c>
      <c r="I797" s="26" t="s">
        <v>113</v>
      </c>
      <c r="J797" s="26" t="s">
        <v>51</v>
      </c>
      <c r="K797" s="26" t="s">
        <v>51</v>
      </c>
      <c r="L797" s="26" t="s">
        <v>433</v>
      </c>
      <c r="M797" s="26" t="s">
        <v>165</v>
      </c>
      <c r="N797" s="26" t="s">
        <v>129</v>
      </c>
      <c r="O797" s="26" t="s">
        <v>57</v>
      </c>
      <c r="P797" s="26" t="s">
        <v>530</v>
      </c>
      <c r="Q797" s="26" t="s">
        <v>59</v>
      </c>
      <c r="R797" s="26" t="s">
        <v>54</v>
      </c>
      <c r="S797" s="26" t="s">
        <v>531</v>
      </c>
      <c r="T797" s="54">
        <v>4.165</v>
      </c>
      <c r="U797" s="36">
        <v>48919</v>
      </c>
      <c r="V797" s="43">
        <v>2.06E-2</v>
      </c>
      <c r="W797" s="43">
        <v>2.3900000000000001E-2</v>
      </c>
      <c r="X797" s="26" t="s">
        <v>347</v>
      </c>
      <c r="Z797" s="42">
        <v>643500</v>
      </c>
      <c r="AA797" s="42">
        <v>1</v>
      </c>
      <c r="AB797" s="42">
        <v>104.29</v>
      </c>
      <c r="AC797" s="42">
        <v>0</v>
      </c>
      <c r="AD797" s="42">
        <v>671.10614999999996</v>
      </c>
      <c r="AG797" s="26" t="s">
        <v>15</v>
      </c>
      <c r="AH797" s="43">
        <v>3.5748266200000001E-4</v>
      </c>
      <c r="AI797" s="43">
        <v>4.6869788619999997E-3</v>
      </c>
      <c r="AJ797" s="43">
        <v>1.6747013666675355E-3</v>
      </c>
    </row>
    <row r="798" spans="1:36" x14ac:dyDescent="0.2">
      <c r="A798" s="26">
        <v>7956</v>
      </c>
      <c r="B798" s="26">
        <v>12955</v>
      </c>
      <c r="C798" s="26" t="s">
        <v>1453</v>
      </c>
      <c r="D798" s="26">
        <v>520042763</v>
      </c>
      <c r="E798" s="26" t="s">
        <v>203</v>
      </c>
      <c r="F798" s="26" t="s">
        <v>1454</v>
      </c>
      <c r="G798" s="26" t="s">
        <v>1455</v>
      </c>
      <c r="H798" s="26" t="s">
        <v>69</v>
      </c>
      <c r="I798" s="26" t="s">
        <v>339</v>
      </c>
      <c r="J798" s="26" t="s">
        <v>51</v>
      </c>
      <c r="K798" s="26" t="s">
        <v>51</v>
      </c>
      <c r="L798" s="26" t="s">
        <v>433</v>
      </c>
      <c r="M798" s="26" t="s">
        <v>165</v>
      </c>
      <c r="N798" s="26" t="s">
        <v>132</v>
      </c>
      <c r="O798" s="26" t="s">
        <v>57</v>
      </c>
      <c r="P798" s="26" t="s">
        <v>154</v>
      </c>
      <c r="Q798" s="26" t="s">
        <v>154</v>
      </c>
      <c r="R798" s="26" t="s">
        <v>54</v>
      </c>
      <c r="S798" s="26" t="s">
        <v>531</v>
      </c>
      <c r="T798" s="54">
        <v>3.2650000000000001</v>
      </c>
      <c r="U798" s="36" t="s">
        <v>1042</v>
      </c>
      <c r="V798" s="43">
        <v>4.8500000000000001E-2</v>
      </c>
      <c r="W798" s="43">
        <v>3.0599999999999999E-2</v>
      </c>
      <c r="X798" s="26" t="s">
        <v>347</v>
      </c>
      <c r="Z798" s="42">
        <v>203000</v>
      </c>
      <c r="AA798" s="42">
        <v>1</v>
      </c>
      <c r="AB798" s="42">
        <v>106</v>
      </c>
      <c r="AC798" s="42">
        <v>0</v>
      </c>
      <c r="AD798" s="42">
        <v>215.18</v>
      </c>
      <c r="AG798" s="26" t="s">
        <v>15</v>
      </c>
      <c r="AH798" s="43">
        <v>6.7666666599999997E-4</v>
      </c>
      <c r="AI798" s="43">
        <v>1.5028086259999999E-3</v>
      </c>
      <c r="AJ798" s="43">
        <v>5.3696757223804369E-4</v>
      </c>
    </row>
    <row r="799" spans="1:36" x14ac:dyDescent="0.2">
      <c r="A799" s="26">
        <v>7956</v>
      </c>
      <c r="B799" s="26">
        <v>12955</v>
      </c>
      <c r="C799" s="26" t="s">
        <v>1460</v>
      </c>
      <c r="D799" s="26">
        <v>1900288</v>
      </c>
      <c r="E799" s="26" t="s">
        <v>204</v>
      </c>
      <c r="F799" s="26" t="s">
        <v>1461</v>
      </c>
      <c r="G799" s="26" t="s">
        <v>1462</v>
      </c>
      <c r="H799" s="26" t="s">
        <v>69</v>
      </c>
      <c r="I799" s="26" t="s">
        <v>112</v>
      </c>
      <c r="J799" s="26" t="s">
        <v>51</v>
      </c>
      <c r="K799" s="26" t="s">
        <v>167</v>
      </c>
      <c r="L799" s="26" t="s">
        <v>433</v>
      </c>
      <c r="M799" s="26" t="s">
        <v>165</v>
      </c>
      <c r="N799" s="26" t="s">
        <v>358</v>
      </c>
      <c r="O799" s="26" t="s">
        <v>57</v>
      </c>
      <c r="P799" s="26" t="s">
        <v>728</v>
      </c>
      <c r="Q799" s="26" t="s">
        <v>59</v>
      </c>
      <c r="R799" s="26" t="s">
        <v>54</v>
      </c>
      <c r="S799" s="26" t="s">
        <v>531</v>
      </c>
      <c r="T799" s="54">
        <v>1.431</v>
      </c>
      <c r="U799" s="36" t="s">
        <v>754</v>
      </c>
      <c r="V799" s="43">
        <v>0.09</v>
      </c>
      <c r="W799" s="43">
        <v>5.4399999999999997E-2</v>
      </c>
      <c r="X799" s="26" t="s">
        <v>347</v>
      </c>
      <c r="Z799" s="42">
        <v>127719.12</v>
      </c>
      <c r="AA799" s="42">
        <v>1</v>
      </c>
      <c r="AB799" s="42">
        <v>105.21</v>
      </c>
      <c r="AC799" s="42">
        <v>0</v>
      </c>
      <c r="AD799" s="42">
        <v>134.37329</v>
      </c>
      <c r="AG799" s="26" t="s">
        <v>15</v>
      </c>
      <c r="AH799" s="43">
        <v>8.9943052299999997E-4</v>
      </c>
      <c r="AI799" s="43">
        <v>9.3845775299999999E-4</v>
      </c>
      <c r="AJ799" s="43">
        <v>3.3531972908699037E-4</v>
      </c>
    </row>
    <row r="800" spans="1:36" x14ac:dyDescent="0.2">
      <c r="A800" s="26">
        <v>7956</v>
      </c>
      <c r="B800" s="26">
        <v>12955</v>
      </c>
      <c r="C800" s="26" t="s">
        <v>1200</v>
      </c>
      <c r="D800" s="26">
        <v>513754069</v>
      </c>
      <c r="E800" s="26" t="s">
        <v>203</v>
      </c>
      <c r="F800" s="26" t="s">
        <v>1465</v>
      </c>
      <c r="G800" s="26" t="s">
        <v>1466</v>
      </c>
      <c r="H800" s="26" t="s">
        <v>69</v>
      </c>
      <c r="I800" s="26" t="s">
        <v>112</v>
      </c>
      <c r="J800" s="26" t="s">
        <v>51</v>
      </c>
      <c r="K800" s="26" t="s">
        <v>51</v>
      </c>
      <c r="L800" s="26" t="s">
        <v>433</v>
      </c>
      <c r="M800" s="26" t="s">
        <v>165</v>
      </c>
      <c r="N800" s="26" t="s">
        <v>141</v>
      </c>
      <c r="O800" s="26" t="s">
        <v>57</v>
      </c>
      <c r="P800" s="26" t="s">
        <v>733</v>
      </c>
      <c r="Q800" s="26" t="s">
        <v>59</v>
      </c>
      <c r="R800" s="26" t="s">
        <v>54</v>
      </c>
      <c r="S800" s="26" t="s">
        <v>531</v>
      </c>
      <c r="T800" s="54">
        <v>7.4619999999999997</v>
      </c>
      <c r="U800" s="36" t="s">
        <v>1467</v>
      </c>
      <c r="V800" s="43">
        <v>5.3100000000000001E-2</v>
      </c>
      <c r="W800" s="43">
        <v>5.45E-2</v>
      </c>
      <c r="X800" s="26" t="s">
        <v>347</v>
      </c>
      <c r="Z800" s="42">
        <v>240000</v>
      </c>
      <c r="AA800" s="42">
        <v>1</v>
      </c>
      <c r="AB800" s="42">
        <v>101.71</v>
      </c>
      <c r="AC800" s="42">
        <v>0</v>
      </c>
      <c r="AD800" s="42">
        <v>244.10400000000001</v>
      </c>
      <c r="AG800" s="26" t="s">
        <v>15</v>
      </c>
      <c r="AH800" s="43">
        <v>1.8847465299999999E-4</v>
      </c>
      <c r="AI800" s="43">
        <v>1.704812701E-3</v>
      </c>
      <c r="AJ800" s="43">
        <v>6.0914551656099738E-4</v>
      </c>
    </row>
    <row r="801" spans="1:36" x14ac:dyDescent="0.2">
      <c r="A801" s="26">
        <v>7956</v>
      </c>
      <c r="B801" s="26">
        <v>12955</v>
      </c>
      <c r="C801" s="26" t="s">
        <v>1197</v>
      </c>
      <c r="D801" s="26">
        <v>514599943</v>
      </c>
      <c r="E801" s="26" t="s">
        <v>203</v>
      </c>
      <c r="F801" s="26" t="s">
        <v>1468</v>
      </c>
      <c r="G801" s="26" t="s">
        <v>1469</v>
      </c>
      <c r="H801" s="26" t="s">
        <v>69</v>
      </c>
      <c r="I801" s="26" t="s">
        <v>339</v>
      </c>
      <c r="J801" s="26" t="s">
        <v>51</v>
      </c>
      <c r="K801" s="26" t="s">
        <v>51</v>
      </c>
      <c r="L801" s="26" t="s">
        <v>433</v>
      </c>
      <c r="M801" s="26" t="s">
        <v>165</v>
      </c>
      <c r="N801" s="26" t="s">
        <v>353</v>
      </c>
      <c r="O801" s="26" t="s">
        <v>57</v>
      </c>
      <c r="P801" s="26" t="s">
        <v>1051</v>
      </c>
      <c r="Q801" s="26" t="s">
        <v>64</v>
      </c>
      <c r="R801" s="26" t="s">
        <v>54</v>
      </c>
      <c r="S801" s="26" t="s">
        <v>531</v>
      </c>
      <c r="T801" s="54">
        <v>3.6859999999999999</v>
      </c>
      <c r="U801" s="36">
        <v>47125</v>
      </c>
      <c r="V801" s="43">
        <v>0.05</v>
      </c>
      <c r="W801" s="43">
        <v>2.6800000000000001E-2</v>
      </c>
      <c r="X801" s="26" t="s">
        <v>347</v>
      </c>
      <c r="Z801" s="42">
        <v>185000</v>
      </c>
      <c r="AA801" s="42">
        <v>1</v>
      </c>
      <c r="AB801" s="42">
        <v>108.8</v>
      </c>
      <c r="AC801" s="42">
        <v>0</v>
      </c>
      <c r="AD801" s="42">
        <v>201.28</v>
      </c>
      <c r="AG801" s="26" t="s">
        <v>15</v>
      </c>
      <c r="AH801" s="43">
        <v>4.5393203200000002E-4</v>
      </c>
      <c r="AI801" s="43">
        <v>1.405731575E-3</v>
      </c>
      <c r="AJ801" s="43">
        <v>5.0228103420426348E-4</v>
      </c>
    </row>
    <row r="802" spans="1:36" x14ac:dyDescent="0.2">
      <c r="A802" s="26">
        <v>7956</v>
      </c>
      <c r="B802" s="26">
        <v>12955</v>
      </c>
      <c r="C802" s="26" t="s">
        <v>1197</v>
      </c>
      <c r="D802" s="26">
        <v>514599943</v>
      </c>
      <c r="E802" s="26" t="s">
        <v>203</v>
      </c>
      <c r="F802" s="26" t="s">
        <v>1470</v>
      </c>
      <c r="G802" s="26" t="s">
        <v>1471</v>
      </c>
      <c r="H802" s="26" t="s">
        <v>69</v>
      </c>
      <c r="I802" s="26" t="s">
        <v>112</v>
      </c>
      <c r="J802" s="26" t="s">
        <v>51</v>
      </c>
      <c r="K802" s="26" t="s">
        <v>51</v>
      </c>
      <c r="L802" s="26" t="s">
        <v>433</v>
      </c>
      <c r="M802" s="26" t="s">
        <v>165</v>
      </c>
      <c r="N802" s="26" t="s">
        <v>353</v>
      </c>
      <c r="O802" s="26" t="s">
        <v>57</v>
      </c>
      <c r="P802" s="26" t="s">
        <v>1051</v>
      </c>
      <c r="Q802" s="26" t="s">
        <v>64</v>
      </c>
      <c r="R802" s="26" t="s">
        <v>54</v>
      </c>
      <c r="S802" s="26" t="s">
        <v>531</v>
      </c>
      <c r="T802" s="54">
        <v>3.4910000000000001</v>
      </c>
      <c r="U802" s="36" t="s">
        <v>1165</v>
      </c>
      <c r="V802" s="43">
        <v>6.9500000000000006E-2</v>
      </c>
      <c r="W802" s="43">
        <v>5.6599999999999998E-2</v>
      </c>
      <c r="X802" s="26" t="s">
        <v>347</v>
      </c>
      <c r="Z802" s="42">
        <v>520000</v>
      </c>
      <c r="AA802" s="42">
        <v>1</v>
      </c>
      <c r="AB802" s="42">
        <v>104.73</v>
      </c>
      <c r="AC802" s="42">
        <v>0</v>
      </c>
      <c r="AD802" s="42">
        <v>544.596</v>
      </c>
      <c r="AG802" s="26" t="s">
        <v>15</v>
      </c>
      <c r="AH802" s="43">
        <v>9.3031410600000002E-4</v>
      </c>
      <c r="AI802" s="43">
        <v>3.8034369679999999E-3</v>
      </c>
      <c r="AJ802" s="43">
        <v>1.3590035875571597E-3</v>
      </c>
    </row>
    <row r="803" spans="1:36" x14ac:dyDescent="0.2">
      <c r="A803" s="26">
        <v>7956</v>
      </c>
      <c r="B803" s="26">
        <v>12955</v>
      </c>
      <c r="C803" s="26" t="s">
        <v>1472</v>
      </c>
      <c r="D803" s="26">
        <v>510459928</v>
      </c>
      <c r="E803" s="26" t="s">
        <v>203</v>
      </c>
      <c r="F803" s="26" t="s">
        <v>1473</v>
      </c>
      <c r="G803" s="26" t="s">
        <v>1474</v>
      </c>
      <c r="H803" s="26" t="s">
        <v>69</v>
      </c>
      <c r="I803" s="26" t="s">
        <v>112</v>
      </c>
      <c r="J803" s="26" t="s">
        <v>51</v>
      </c>
      <c r="K803" s="26" t="s">
        <v>51</v>
      </c>
      <c r="L803" s="26" t="s">
        <v>433</v>
      </c>
      <c r="M803" s="26" t="s">
        <v>165</v>
      </c>
      <c r="N803" s="26" t="s">
        <v>87</v>
      </c>
      <c r="O803" s="26" t="s">
        <v>57</v>
      </c>
      <c r="P803" s="26" t="s">
        <v>1051</v>
      </c>
      <c r="Q803" s="26" t="s">
        <v>64</v>
      </c>
      <c r="R803" s="26" t="s">
        <v>54</v>
      </c>
      <c r="S803" s="26" t="s">
        <v>531</v>
      </c>
      <c r="T803" s="54">
        <v>4.2130000000000001</v>
      </c>
      <c r="U803" s="36" t="s">
        <v>1475</v>
      </c>
      <c r="V803" s="43">
        <v>6.7699999999999996E-2</v>
      </c>
      <c r="W803" s="43">
        <v>5.5599999999999997E-2</v>
      </c>
      <c r="X803" s="26" t="s">
        <v>347</v>
      </c>
      <c r="Z803" s="42">
        <v>504700</v>
      </c>
      <c r="AA803" s="42">
        <v>1</v>
      </c>
      <c r="AB803" s="42">
        <v>105.34</v>
      </c>
      <c r="AC803" s="42">
        <v>0</v>
      </c>
      <c r="AD803" s="42">
        <v>531.65098</v>
      </c>
      <c r="AG803" s="26" t="s">
        <v>15</v>
      </c>
      <c r="AH803" s="43">
        <v>6.7293333299999999E-4</v>
      </c>
      <c r="AI803" s="43">
        <v>3.713029459E-3</v>
      </c>
      <c r="AJ803" s="43">
        <v>1.3267001394580197E-3</v>
      </c>
    </row>
    <row r="804" spans="1:36" x14ac:dyDescent="0.2">
      <c r="A804" s="26">
        <v>7956</v>
      </c>
      <c r="B804" s="26">
        <v>12955</v>
      </c>
      <c r="C804" s="26" t="s">
        <v>1287</v>
      </c>
      <c r="D804" s="26">
        <v>514625094</v>
      </c>
      <c r="E804" s="26" t="s">
        <v>203</v>
      </c>
      <c r="F804" s="26" t="s">
        <v>1476</v>
      </c>
      <c r="G804" s="26" t="s">
        <v>1477</v>
      </c>
      <c r="H804" s="26" t="s">
        <v>69</v>
      </c>
      <c r="I804" s="26" t="s">
        <v>112</v>
      </c>
      <c r="J804" s="26" t="s">
        <v>51</v>
      </c>
      <c r="K804" s="26" t="s">
        <v>51</v>
      </c>
      <c r="L804" s="26" t="s">
        <v>433</v>
      </c>
      <c r="M804" s="26" t="s">
        <v>165</v>
      </c>
      <c r="N804" s="26" t="s">
        <v>84</v>
      </c>
      <c r="O804" s="26" t="s">
        <v>57</v>
      </c>
      <c r="P804" s="26" t="s">
        <v>154</v>
      </c>
      <c r="Q804" s="26" t="s">
        <v>154</v>
      </c>
      <c r="R804" s="26" t="s">
        <v>54</v>
      </c>
      <c r="S804" s="26" t="s">
        <v>531</v>
      </c>
      <c r="T804" s="54">
        <v>1.355</v>
      </c>
      <c r="U804" s="36">
        <v>46149</v>
      </c>
      <c r="V804" s="43">
        <v>8.8900000000000007E-2</v>
      </c>
      <c r="W804" s="43">
        <v>6.9199999999999998E-2</v>
      </c>
      <c r="X804" s="26" t="s">
        <v>347</v>
      </c>
      <c r="Z804" s="42">
        <v>50000</v>
      </c>
      <c r="AA804" s="42">
        <v>1</v>
      </c>
      <c r="AB804" s="42">
        <v>102.69</v>
      </c>
      <c r="AC804" s="42">
        <v>2.2225000000000001</v>
      </c>
      <c r="AD804" s="42">
        <v>53.567500000000003</v>
      </c>
      <c r="AG804" s="26" t="s">
        <v>15</v>
      </c>
      <c r="AH804" s="43">
        <v>4.34782608E-4</v>
      </c>
      <c r="AI804" s="43">
        <v>3.74113305E-4</v>
      </c>
      <c r="AJ804" s="43">
        <v>1.3367418173557675E-4</v>
      </c>
    </row>
    <row r="805" spans="1:36" x14ac:dyDescent="0.2">
      <c r="A805" s="26">
        <v>7956</v>
      </c>
      <c r="B805" s="26">
        <v>12955</v>
      </c>
      <c r="C805" s="26" t="s">
        <v>1478</v>
      </c>
      <c r="D805" s="26">
        <v>520038605</v>
      </c>
      <c r="E805" s="26" t="s">
        <v>203</v>
      </c>
      <c r="F805" s="26" t="s">
        <v>1479</v>
      </c>
      <c r="G805" s="26" t="s">
        <v>1480</v>
      </c>
      <c r="H805" s="26" t="s">
        <v>69</v>
      </c>
      <c r="I805" s="26" t="s">
        <v>112</v>
      </c>
      <c r="J805" s="26" t="s">
        <v>51</v>
      </c>
      <c r="K805" s="26" t="s">
        <v>51</v>
      </c>
      <c r="L805" s="26" t="s">
        <v>433</v>
      </c>
      <c r="M805" s="26" t="s">
        <v>165</v>
      </c>
      <c r="N805" s="26" t="s">
        <v>84</v>
      </c>
      <c r="O805" s="26" t="s">
        <v>57</v>
      </c>
      <c r="P805" s="26" t="s">
        <v>1051</v>
      </c>
      <c r="Q805" s="26" t="s">
        <v>64</v>
      </c>
      <c r="R805" s="26" t="s">
        <v>54</v>
      </c>
      <c r="S805" s="26" t="s">
        <v>531</v>
      </c>
      <c r="T805" s="54">
        <v>1.462</v>
      </c>
      <c r="U805" s="36" t="s">
        <v>827</v>
      </c>
      <c r="V805" s="43">
        <v>3.4700000000000002E-2</v>
      </c>
      <c r="W805" s="43">
        <v>5.5300000000000002E-2</v>
      </c>
      <c r="X805" s="26" t="s">
        <v>347</v>
      </c>
      <c r="Z805" s="42">
        <v>18664.8</v>
      </c>
      <c r="AA805" s="42">
        <v>1</v>
      </c>
      <c r="AB805" s="42">
        <v>97.2</v>
      </c>
      <c r="AC805" s="42">
        <v>0</v>
      </c>
      <c r="AD805" s="42">
        <v>18.142189999999999</v>
      </c>
      <c r="AG805" s="26" t="s">
        <v>15</v>
      </c>
      <c r="AH805" s="43">
        <v>1.8667562700000001E-4</v>
      </c>
      <c r="AI805" s="43">
        <v>1.26704338E-4</v>
      </c>
      <c r="AJ805" s="43">
        <v>4.5272644852594631E-5</v>
      </c>
    </row>
    <row r="806" spans="1:36" x14ac:dyDescent="0.2">
      <c r="A806" s="26">
        <v>7956</v>
      </c>
      <c r="B806" s="26">
        <v>12955</v>
      </c>
      <c r="C806" s="26" t="s">
        <v>1074</v>
      </c>
      <c r="D806" s="26">
        <v>1905761</v>
      </c>
      <c r="E806" s="26" t="s">
        <v>204</v>
      </c>
      <c r="F806" s="26" t="s">
        <v>1481</v>
      </c>
      <c r="G806" s="26" t="s">
        <v>1482</v>
      </c>
      <c r="H806" s="26" t="s">
        <v>69</v>
      </c>
      <c r="I806" s="26" t="s">
        <v>112</v>
      </c>
      <c r="J806" s="26" t="s">
        <v>51</v>
      </c>
      <c r="K806" s="26" t="s">
        <v>167</v>
      </c>
      <c r="L806" s="26" t="s">
        <v>433</v>
      </c>
      <c r="M806" s="26" t="s">
        <v>165</v>
      </c>
      <c r="N806" s="26" t="s">
        <v>358</v>
      </c>
      <c r="O806" s="26" t="s">
        <v>57</v>
      </c>
      <c r="P806" s="26" t="s">
        <v>728</v>
      </c>
      <c r="Q806" s="26" t="s">
        <v>59</v>
      </c>
      <c r="R806" s="26" t="s">
        <v>54</v>
      </c>
      <c r="S806" s="26" t="s">
        <v>531</v>
      </c>
      <c r="T806" s="54">
        <v>2.2650000000000001</v>
      </c>
      <c r="U806" s="36" t="s">
        <v>1483</v>
      </c>
      <c r="V806" s="43">
        <v>6.3500000000000001E-2</v>
      </c>
      <c r="W806" s="43">
        <v>5.5199999999999999E-2</v>
      </c>
      <c r="X806" s="26" t="s">
        <v>347</v>
      </c>
      <c r="Z806" s="42">
        <v>723000</v>
      </c>
      <c r="AA806" s="42">
        <v>1</v>
      </c>
      <c r="AB806" s="42">
        <v>102.06</v>
      </c>
      <c r="AC806" s="42">
        <v>0</v>
      </c>
      <c r="AD806" s="42">
        <v>737.89380000000006</v>
      </c>
      <c r="AG806" s="26" t="s">
        <v>15</v>
      </c>
      <c r="AH806" s="43">
        <v>1.7634146339999999E-3</v>
      </c>
      <c r="AI806" s="43">
        <v>5.1534211729999998E-3</v>
      </c>
      <c r="AJ806" s="43">
        <v>1.8413655653662262E-3</v>
      </c>
    </row>
    <row r="807" spans="1:36" x14ac:dyDescent="0.2">
      <c r="A807" s="26">
        <v>7956</v>
      </c>
      <c r="B807" s="26">
        <v>12955</v>
      </c>
      <c r="C807" s="26" t="s">
        <v>1484</v>
      </c>
      <c r="D807" s="26">
        <v>520040304</v>
      </c>
      <c r="E807" s="26" t="s">
        <v>203</v>
      </c>
      <c r="F807" s="26" t="s">
        <v>1485</v>
      </c>
      <c r="G807" s="26" t="s">
        <v>1486</v>
      </c>
      <c r="H807" s="26" t="s">
        <v>69</v>
      </c>
      <c r="I807" s="26" t="s">
        <v>112</v>
      </c>
      <c r="J807" s="26" t="s">
        <v>51</v>
      </c>
      <c r="K807" s="26" t="s">
        <v>51</v>
      </c>
      <c r="L807" s="26" t="s">
        <v>433</v>
      </c>
      <c r="M807" s="26" t="s">
        <v>165</v>
      </c>
      <c r="N807" s="26" t="s">
        <v>84</v>
      </c>
      <c r="O807" s="26" t="s">
        <v>57</v>
      </c>
      <c r="P807" s="26" t="s">
        <v>154</v>
      </c>
      <c r="Q807" s="26" t="s">
        <v>154</v>
      </c>
      <c r="R807" s="26" t="s">
        <v>54</v>
      </c>
      <c r="S807" s="26" t="s">
        <v>531</v>
      </c>
      <c r="T807" s="54">
        <v>2.7730000000000001</v>
      </c>
      <c r="U807" s="36" t="s">
        <v>1042</v>
      </c>
      <c r="V807" s="43">
        <v>7.7499999999999999E-2</v>
      </c>
      <c r="W807" s="43">
        <v>6.2700000000000006E-2</v>
      </c>
      <c r="X807" s="26" t="s">
        <v>347</v>
      </c>
      <c r="Z807" s="42">
        <v>16000</v>
      </c>
      <c r="AA807" s="42">
        <v>1</v>
      </c>
      <c r="AB807" s="42">
        <v>104.33</v>
      </c>
      <c r="AC807" s="42">
        <v>0</v>
      </c>
      <c r="AD807" s="42">
        <v>16.692799999999998</v>
      </c>
      <c r="AG807" s="26" t="s">
        <v>15</v>
      </c>
      <c r="AH807" s="43">
        <v>1.4414414399999999E-4</v>
      </c>
      <c r="AI807" s="43">
        <v>1.16581856E-4</v>
      </c>
      <c r="AJ807" s="43">
        <v>4.1655787200739917E-5</v>
      </c>
    </row>
    <row r="808" spans="1:36" x14ac:dyDescent="0.2">
      <c r="A808" s="26">
        <v>7956</v>
      </c>
      <c r="B808" s="26">
        <v>12955</v>
      </c>
      <c r="C808" s="26" t="s">
        <v>1006</v>
      </c>
      <c r="D808" s="26">
        <v>515328250</v>
      </c>
      <c r="E808" s="26" t="s">
        <v>203</v>
      </c>
      <c r="F808" s="26" t="s">
        <v>1487</v>
      </c>
      <c r="G808" s="26" t="s">
        <v>1488</v>
      </c>
      <c r="H808" s="26" t="s">
        <v>69</v>
      </c>
      <c r="I808" s="26" t="s">
        <v>112</v>
      </c>
      <c r="J808" s="26" t="s">
        <v>51</v>
      </c>
      <c r="K808" s="26" t="s">
        <v>51</v>
      </c>
      <c r="L808" s="26" t="s">
        <v>433</v>
      </c>
      <c r="M808" s="26" t="s">
        <v>165</v>
      </c>
      <c r="N808" s="26" t="s">
        <v>358</v>
      </c>
      <c r="O808" s="26" t="s">
        <v>57</v>
      </c>
      <c r="P808" s="26" t="s">
        <v>750</v>
      </c>
      <c r="Q808" s="26" t="s">
        <v>64</v>
      </c>
      <c r="R808" s="26" t="s">
        <v>54</v>
      </c>
      <c r="S808" s="26" t="s">
        <v>531</v>
      </c>
      <c r="T808" s="54">
        <v>3.1850000000000001</v>
      </c>
      <c r="U808" s="36">
        <v>47125</v>
      </c>
      <c r="V808" s="43">
        <v>6.3700000000000007E-2</v>
      </c>
      <c r="W808" s="43">
        <v>5.3999999999999999E-2</v>
      </c>
      <c r="X808" s="26" t="s">
        <v>347</v>
      </c>
      <c r="Z808" s="42">
        <v>245000</v>
      </c>
      <c r="AA808" s="42">
        <v>1</v>
      </c>
      <c r="AB808" s="42">
        <v>103.28</v>
      </c>
      <c r="AC808" s="42">
        <v>0</v>
      </c>
      <c r="AD808" s="42">
        <v>253.036</v>
      </c>
      <c r="AG808" s="26" t="s">
        <v>15</v>
      </c>
      <c r="AH808" s="43">
        <v>5.8773857299999996E-4</v>
      </c>
      <c r="AI808" s="43">
        <v>1.767193436E-3</v>
      </c>
      <c r="AJ808" s="43">
        <v>6.3143473654068971E-4</v>
      </c>
    </row>
    <row r="809" spans="1:36" x14ac:dyDescent="0.2">
      <c r="A809" s="26">
        <v>7956</v>
      </c>
      <c r="B809" s="26">
        <v>12955</v>
      </c>
      <c r="C809" s="26" t="s">
        <v>1249</v>
      </c>
      <c r="D809" s="26">
        <v>513937714</v>
      </c>
      <c r="E809" s="26" t="s">
        <v>203</v>
      </c>
      <c r="F809" s="26" t="s">
        <v>1489</v>
      </c>
      <c r="G809" s="26" t="s">
        <v>1490</v>
      </c>
      <c r="H809" s="26" t="s">
        <v>69</v>
      </c>
      <c r="I809" s="26" t="s">
        <v>112</v>
      </c>
      <c r="J809" s="26" t="s">
        <v>51</v>
      </c>
      <c r="K809" s="26" t="s">
        <v>51</v>
      </c>
      <c r="L809" s="26" t="s">
        <v>433</v>
      </c>
      <c r="M809" s="26" t="s">
        <v>165</v>
      </c>
      <c r="N809" s="26" t="s">
        <v>141</v>
      </c>
      <c r="O809" s="26" t="s">
        <v>57</v>
      </c>
      <c r="P809" s="26" t="s">
        <v>742</v>
      </c>
      <c r="Q809" s="26" t="s">
        <v>64</v>
      </c>
      <c r="R809" s="26" t="s">
        <v>54</v>
      </c>
      <c r="S809" s="26" t="s">
        <v>531</v>
      </c>
      <c r="T809" s="54">
        <v>6.9619999999999997</v>
      </c>
      <c r="U809" s="36">
        <v>49681</v>
      </c>
      <c r="V809" s="43">
        <v>5.28E-2</v>
      </c>
      <c r="W809" s="43">
        <v>5.28E-2</v>
      </c>
      <c r="X809" s="26" t="s">
        <v>347</v>
      </c>
      <c r="Z809" s="42">
        <v>20000</v>
      </c>
      <c r="AA809" s="42">
        <v>1</v>
      </c>
      <c r="AB809" s="42">
        <v>100.48</v>
      </c>
      <c r="AC809" s="42">
        <v>0.52800000000000002</v>
      </c>
      <c r="AD809" s="42">
        <v>20.623999999999999</v>
      </c>
      <c r="AG809" s="26" t="s">
        <v>15</v>
      </c>
      <c r="AH809" s="43">
        <v>6.6666666666666697E-5</v>
      </c>
      <c r="AI809" s="43">
        <v>1.44037201E-4</v>
      </c>
      <c r="AJ809" s="43">
        <v>5.1465838878322394E-5</v>
      </c>
    </row>
    <row r="810" spans="1:36" x14ac:dyDescent="0.2">
      <c r="A810" s="26">
        <v>7956</v>
      </c>
      <c r="B810" s="26">
        <v>12955</v>
      </c>
      <c r="C810" s="26" t="s">
        <v>1491</v>
      </c>
      <c r="D810" s="26">
        <v>513775163</v>
      </c>
      <c r="E810" s="26" t="s">
        <v>203</v>
      </c>
      <c r="F810" s="26" t="s">
        <v>1492</v>
      </c>
      <c r="G810" s="26" t="s">
        <v>1493</v>
      </c>
      <c r="H810" s="26" t="s">
        <v>69</v>
      </c>
      <c r="I810" s="26" t="s">
        <v>112</v>
      </c>
      <c r="J810" s="26" t="s">
        <v>51</v>
      </c>
      <c r="K810" s="26" t="s">
        <v>51</v>
      </c>
      <c r="L810" s="26" t="s">
        <v>433</v>
      </c>
      <c r="M810" s="26" t="s">
        <v>165</v>
      </c>
      <c r="N810" s="26" t="s">
        <v>87</v>
      </c>
      <c r="O810" s="26" t="s">
        <v>57</v>
      </c>
      <c r="P810" s="26" t="s">
        <v>1051</v>
      </c>
      <c r="Q810" s="26" t="s">
        <v>64</v>
      </c>
      <c r="R810" s="26" t="s">
        <v>54</v>
      </c>
      <c r="S810" s="26" t="s">
        <v>531</v>
      </c>
      <c r="T810" s="54">
        <v>2.8690000000000002</v>
      </c>
      <c r="U810" s="36" t="s">
        <v>1441</v>
      </c>
      <c r="V810" s="43">
        <v>7.2499999999999995E-2</v>
      </c>
      <c r="W810" s="43">
        <v>5.6099999999999997E-2</v>
      </c>
      <c r="X810" s="26" t="s">
        <v>347</v>
      </c>
      <c r="Z810" s="42">
        <v>553500</v>
      </c>
      <c r="AA810" s="42">
        <v>1</v>
      </c>
      <c r="AB810" s="42">
        <v>106.14</v>
      </c>
      <c r="AC810" s="42">
        <v>0</v>
      </c>
      <c r="AD810" s="42">
        <v>587.48490000000004</v>
      </c>
      <c r="AG810" s="26" t="s">
        <v>15</v>
      </c>
      <c r="AH810" s="43">
        <v>7.6875000000000001E-4</v>
      </c>
      <c r="AI810" s="43">
        <v>4.1029713530000003E-3</v>
      </c>
      <c r="AJ810" s="43">
        <v>1.4660300236058641E-3</v>
      </c>
    </row>
    <row r="811" spans="1:36" x14ac:dyDescent="0.2">
      <c r="A811" s="26">
        <v>7956</v>
      </c>
      <c r="B811" s="26">
        <v>12955</v>
      </c>
      <c r="C811" s="26" t="s">
        <v>940</v>
      </c>
      <c r="D811" s="26">
        <v>510381601</v>
      </c>
      <c r="E811" s="26" t="s">
        <v>203</v>
      </c>
      <c r="F811" s="26" t="s">
        <v>1494</v>
      </c>
      <c r="G811" s="26" t="s">
        <v>1495</v>
      </c>
      <c r="H811" s="26" t="s">
        <v>69</v>
      </c>
      <c r="I811" s="26" t="s">
        <v>113</v>
      </c>
      <c r="J811" s="26" t="s">
        <v>51</v>
      </c>
      <c r="K811" s="26" t="s">
        <v>51</v>
      </c>
      <c r="L811" s="26" t="s">
        <v>433</v>
      </c>
      <c r="M811" s="26" t="s">
        <v>165</v>
      </c>
      <c r="N811" s="26" t="s">
        <v>84</v>
      </c>
      <c r="O811" s="26" t="s">
        <v>57</v>
      </c>
      <c r="P811" s="26" t="s">
        <v>724</v>
      </c>
      <c r="Q811" s="26" t="s">
        <v>59</v>
      </c>
      <c r="R811" s="26" t="s">
        <v>54</v>
      </c>
      <c r="S811" s="26" t="s">
        <v>531</v>
      </c>
      <c r="T811" s="54">
        <v>5.35</v>
      </c>
      <c r="U811" s="36" t="s">
        <v>1045</v>
      </c>
      <c r="V811" s="43">
        <v>4.0800000000000003E-2</v>
      </c>
      <c r="W811" s="43">
        <v>3.44E-2</v>
      </c>
      <c r="X811" s="26" t="s">
        <v>347</v>
      </c>
      <c r="Z811" s="42">
        <v>4000</v>
      </c>
      <c r="AA811" s="42">
        <v>1</v>
      </c>
      <c r="AB811" s="42">
        <v>107.74</v>
      </c>
      <c r="AC811" s="42">
        <v>0</v>
      </c>
      <c r="AD811" s="42">
        <v>4.3095999999999997</v>
      </c>
      <c r="AG811" s="26" t="s">
        <v>15</v>
      </c>
      <c r="AH811" s="43">
        <v>1.14285714285714E-5</v>
      </c>
      <c r="AI811" s="43">
        <v>3.0098076296874101E-5</v>
      </c>
      <c r="AJ811" s="43">
        <v>1.0754324051106389E-5</v>
      </c>
    </row>
    <row r="812" spans="1:36" x14ac:dyDescent="0.2">
      <c r="A812" s="26">
        <v>7956</v>
      </c>
      <c r="B812" s="26">
        <v>12955</v>
      </c>
      <c r="C812" s="26" t="s">
        <v>713</v>
      </c>
      <c r="D812" s="26">
        <v>510560188</v>
      </c>
      <c r="E812" s="26" t="s">
        <v>203</v>
      </c>
      <c r="F812" s="26" t="s">
        <v>2325</v>
      </c>
      <c r="G812" s="26" t="s">
        <v>2326</v>
      </c>
      <c r="H812" s="26" t="s">
        <v>69</v>
      </c>
      <c r="I812" s="26" t="s">
        <v>113</v>
      </c>
      <c r="J812" s="26" t="s">
        <v>51</v>
      </c>
      <c r="K812" s="26" t="s">
        <v>51</v>
      </c>
      <c r="L812" s="26" t="s">
        <v>433</v>
      </c>
      <c r="M812" s="26" t="s">
        <v>165</v>
      </c>
      <c r="N812" s="26" t="s">
        <v>358</v>
      </c>
      <c r="O812" s="26" t="s">
        <v>57</v>
      </c>
      <c r="P812" s="26" t="s">
        <v>750</v>
      </c>
      <c r="Q812" s="26" t="s">
        <v>64</v>
      </c>
      <c r="R812" s="26" t="s">
        <v>54</v>
      </c>
      <c r="S812" s="26" t="s">
        <v>531</v>
      </c>
      <c r="T812" s="54">
        <v>3.1739999999999999</v>
      </c>
      <c r="U812" s="36" t="s">
        <v>2209</v>
      </c>
      <c r="V812" s="43">
        <v>0.04</v>
      </c>
      <c r="W812" s="43">
        <v>3.04E-2</v>
      </c>
      <c r="X812" s="26" t="s">
        <v>347</v>
      </c>
      <c r="Z812" s="42">
        <v>300000</v>
      </c>
      <c r="AA812" s="42">
        <v>1</v>
      </c>
      <c r="AB812" s="42">
        <v>108.15</v>
      </c>
      <c r="AC812" s="42">
        <v>0</v>
      </c>
      <c r="AD812" s="42">
        <v>324.45</v>
      </c>
      <c r="AG812" s="26" t="s">
        <v>15</v>
      </c>
      <c r="AH812" s="43">
        <v>9.4784034499999995E-4</v>
      </c>
      <c r="AI812" s="43">
        <v>2.265945993E-3</v>
      </c>
      <c r="AJ812" s="43">
        <v>8.0964368813381011E-4</v>
      </c>
    </row>
    <row r="813" spans="1:36" x14ac:dyDescent="0.2">
      <c r="A813" s="26">
        <v>7956</v>
      </c>
      <c r="B813" s="26">
        <v>12955</v>
      </c>
      <c r="C813" s="26" t="s">
        <v>1496</v>
      </c>
      <c r="D813" s="26">
        <v>512781386</v>
      </c>
      <c r="E813" s="26" t="s">
        <v>203</v>
      </c>
      <c r="F813" s="26" t="s">
        <v>1497</v>
      </c>
      <c r="G813" s="26" t="s">
        <v>1498</v>
      </c>
      <c r="H813" s="26" t="s">
        <v>69</v>
      </c>
      <c r="I813" s="26" t="s">
        <v>339</v>
      </c>
      <c r="J813" s="26" t="s">
        <v>51</v>
      </c>
      <c r="K813" s="26" t="s">
        <v>51</v>
      </c>
      <c r="L813" s="26" t="s">
        <v>433</v>
      </c>
      <c r="M813" s="26" t="s">
        <v>165</v>
      </c>
      <c r="N813" s="26" t="s">
        <v>84</v>
      </c>
      <c r="O813" s="26" t="s">
        <v>57</v>
      </c>
      <c r="P813" s="26" t="s">
        <v>154</v>
      </c>
      <c r="Q813" s="26" t="s">
        <v>154</v>
      </c>
      <c r="R813" s="26" t="s">
        <v>54</v>
      </c>
      <c r="S813" s="26" t="s">
        <v>531</v>
      </c>
      <c r="T813" s="54">
        <v>3.3889999999999998</v>
      </c>
      <c r="U813" s="36">
        <v>46762</v>
      </c>
      <c r="V813" s="43">
        <v>7.0000000000000007E-2</v>
      </c>
      <c r="W813" s="43">
        <v>-3.0700000000000002E-2</v>
      </c>
      <c r="X813" s="26" t="s">
        <v>347</v>
      </c>
      <c r="Z813" s="42">
        <v>26000</v>
      </c>
      <c r="AA813" s="42">
        <v>1</v>
      </c>
      <c r="AB813" s="42">
        <v>142.19999999999999</v>
      </c>
      <c r="AC813" s="42">
        <v>0</v>
      </c>
      <c r="AD813" s="42">
        <v>36.972000000000001</v>
      </c>
      <c r="AG813" s="26" t="s">
        <v>15</v>
      </c>
      <c r="AH813" s="43">
        <v>5.2033594900000003E-4</v>
      </c>
      <c r="AI813" s="43">
        <v>2.5821098799999999E-4</v>
      </c>
      <c r="AJ813" s="43">
        <v>9.2261200301073284E-5</v>
      </c>
    </row>
    <row r="814" spans="1:36" x14ac:dyDescent="0.2">
      <c r="A814" s="26">
        <v>7956</v>
      </c>
      <c r="B814" s="26">
        <v>12955</v>
      </c>
      <c r="C814" s="26" t="s">
        <v>529</v>
      </c>
      <c r="D814" s="26">
        <v>520000118</v>
      </c>
      <c r="E814" s="26" t="s">
        <v>203</v>
      </c>
      <c r="F814" s="26" t="s">
        <v>1499</v>
      </c>
      <c r="G814" s="26" t="s">
        <v>1500</v>
      </c>
      <c r="H814" s="26" t="s">
        <v>69</v>
      </c>
      <c r="I814" s="26" t="s">
        <v>113</v>
      </c>
      <c r="J814" s="26" t="s">
        <v>51</v>
      </c>
      <c r="K814" s="26" t="s">
        <v>51</v>
      </c>
      <c r="L814" s="26" t="s">
        <v>433</v>
      </c>
      <c r="M814" s="26" t="s">
        <v>165</v>
      </c>
      <c r="N814" s="26" t="s">
        <v>129</v>
      </c>
      <c r="O814" s="26" t="s">
        <v>57</v>
      </c>
      <c r="P814" s="26" t="s">
        <v>530</v>
      </c>
      <c r="Q814" s="26" t="s">
        <v>59</v>
      </c>
      <c r="R814" s="26" t="s">
        <v>54</v>
      </c>
      <c r="S814" s="26" t="s">
        <v>531</v>
      </c>
      <c r="T814" s="54">
        <v>1.7889999999999999</v>
      </c>
      <c r="U814" s="36" t="s">
        <v>1501</v>
      </c>
      <c r="V814" s="43">
        <v>6.0000000000000001E-3</v>
      </c>
      <c r="W814" s="43">
        <v>2.23E-2</v>
      </c>
      <c r="X814" s="26" t="s">
        <v>347</v>
      </c>
      <c r="Z814" s="42">
        <v>126933.34</v>
      </c>
      <c r="AA814" s="42">
        <v>1</v>
      </c>
      <c r="AB814" s="42">
        <v>113.4</v>
      </c>
      <c r="AC814" s="42">
        <v>0</v>
      </c>
      <c r="AD814" s="42">
        <v>143.94241</v>
      </c>
      <c r="AG814" s="26" t="s">
        <v>15</v>
      </c>
      <c r="AH814" s="43">
        <v>1.42676556E-4</v>
      </c>
      <c r="AI814" s="43">
        <v>1.005288109E-3</v>
      </c>
      <c r="AJ814" s="43">
        <v>3.5919884022582536E-4</v>
      </c>
    </row>
    <row r="815" spans="1:36" x14ac:dyDescent="0.2">
      <c r="A815" s="26">
        <v>7956</v>
      </c>
      <c r="B815" s="26">
        <v>12955</v>
      </c>
      <c r="C815" s="26" t="s">
        <v>529</v>
      </c>
      <c r="D815" s="26">
        <v>520000118</v>
      </c>
      <c r="E815" s="26" t="s">
        <v>203</v>
      </c>
      <c r="F815" s="26" t="s">
        <v>1502</v>
      </c>
      <c r="G815" s="26" t="s">
        <v>1503</v>
      </c>
      <c r="H815" s="26" t="s">
        <v>69</v>
      </c>
      <c r="I815" s="26" t="s">
        <v>113</v>
      </c>
      <c r="J815" s="26" t="s">
        <v>51</v>
      </c>
      <c r="K815" s="26" t="s">
        <v>51</v>
      </c>
      <c r="L815" s="26" t="s">
        <v>433</v>
      </c>
      <c r="M815" s="26" t="s">
        <v>165</v>
      </c>
      <c r="N815" s="26" t="s">
        <v>129</v>
      </c>
      <c r="O815" s="26" t="s">
        <v>57</v>
      </c>
      <c r="P815" s="26" t="s">
        <v>530</v>
      </c>
      <c r="Q815" s="26" t="s">
        <v>59</v>
      </c>
      <c r="R815" s="26" t="s">
        <v>54</v>
      </c>
      <c r="S815" s="26" t="s">
        <v>531</v>
      </c>
      <c r="T815" s="54">
        <v>3.3050000000000002</v>
      </c>
      <c r="U815" s="36">
        <v>47526</v>
      </c>
      <c r="V815" s="43">
        <v>1.7500000000000002E-2</v>
      </c>
      <c r="W815" s="43">
        <v>2.3400000000000001E-2</v>
      </c>
      <c r="X815" s="26" t="s">
        <v>347</v>
      </c>
      <c r="Z815" s="42">
        <v>752483.38</v>
      </c>
      <c r="AA815" s="42">
        <v>1</v>
      </c>
      <c r="AB815" s="42">
        <v>112.53</v>
      </c>
      <c r="AC815" s="42">
        <v>0</v>
      </c>
      <c r="AD815" s="42">
        <v>846.76954999999998</v>
      </c>
      <c r="AG815" s="26" t="s">
        <v>15</v>
      </c>
      <c r="AH815" s="43">
        <v>3.3756360799999999E-4</v>
      </c>
      <c r="AI815" s="43">
        <v>5.9138051139999998E-3</v>
      </c>
      <c r="AJ815" s="43">
        <v>2.1130578562533722E-3</v>
      </c>
    </row>
    <row r="816" spans="1:36" x14ac:dyDescent="0.2">
      <c r="A816" s="26">
        <v>7956</v>
      </c>
      <c r="B816" s="26">
        <v>12955</v>
      </c>
      <c r="C816" s="26" t="s">
        <v>529</v>
      </c>
      <c r="D816" s="26">
        <v>520000118</v>
      </c>
      <c r="E816" s="26" t="s">
        <v>203</v>
      </c>
      <c r="F816" s="26" t="s">
        <v>837</v>
      </c>
      <c r="G816" s="26" t="s">
        <v>838</v>
      </c>
      <c r="H816" s="26" t="s">
        <v>69</v>
      </c>
      <c r="I816" s="26" t="s">
        <v>113</v>
      </c>
      <c r="J816" s="26" t="s">
        <v>51</v>
      </c>
      <c r="K816" s="26" t="s">
        <v>51</v>
      </c>
      <c r="L816" s="26" t="s">
        <v>433</v>
      </c>
      <c r="M816" s="26" t="s">
        <v>165</v>
      </c>
      <c r="N816" s="26" t="s">
        <v>129</v>
      </c>
      <c r="O816" s="26" t="s">
        <v>57</v>
      </c>
      <c r="P816" s="26" t="s">
        <v>733</v>
      </c>
      <c r="Q816" s="26" t="s">
        <v>59</v>
      </c>
      <c r="R816" s="26" t="s">
        <v>54</v>
      </c>
      <c r="S816" s="26" t="s">
        <v>531</v>
      </c>
      <c r="T816" s="54">
        <v>0.252</v>
      </c>
      <c r="U816" s="36">
        <v>47546</v>
      </c>
      <c r="V816" s="43">
        <v>2.0199999999999999E-2</v>
      </c>
      <c r="W816" s="43">
        <v>3.6799999999999999E-2</v>
      </c>
      <c r="X816" s="26" t="s">
        <v>347</v>
      </c>
      <c r="Z816" s="42">
        <v>100000</v>
      </c>
      <c r="AA816" s="42">
        <v>1</v>
      </c>
      <c r="AB816" s="42">
        <v>116.49</v>
      </c>
      <c r="AC816" s="42">
        <v>0</v>
      </c>
      <c r="AD816" s="42">
        <v>116.49</v>
      </c>
      <c r="AG816" s="26" t="s">
        <v>15</v>
      </c>
      <c r="AH816" s="43">
        <v>9.5034449988120698E-5</v>
      </c>
      <c r="AI816" s="43">
        <v>8.13561562E-4</v>
      </c>
      <c r="AJ816" s="43">
        <v>2.9069315219820479E-4</v>
      </c>
    </row>
    <row r="817" spans="1:36" x14ac:dyDescent="0.2">
      <c r="A817" s="26">
        <v>7956</v>
      </c>
      <c r="B817" s="26">
        <v>12955</v>
      </c>
      <c r="C817" s="26" t="s">
        <v>529</v>
      </c>
      <c r="D817" s="26">
        <v>520000118</v>
      </c>
      <c r="E817" s="26" t="s">
        <v>203</v>
      </c>
      <c r="F817" s="26" t="s">
        <v>839</v>
      </c>
      <c r="G817" s="26" t="s">
        <v>840</v>
      </c>
      <c r="H817" s="26" t="s">
        <v>69</v>
      </c>
      <c r="I817" s="26" t="s">
        <v>113</v>
      </c>
      <c r="J817" s="26" t="s">
        <v>51</v>
      </c>
      <c r="K817" s="26" t="s">
        <v>51</v>
      </c>
      <c r="L817" s="26" t="s">
        <v>433</v>
      </c>
      <c r="M817" s="26" t="s">
        <v>165</v>
      </c>
      <c r="N817" s="26" t="s">
        <v>129</v>
      </c>
      <c r="O817" s="26" t="s">
        <v>57</v>
      </c>
      <c r="P817" s="26" t="s">
        <v>733</v>
      </c>
      <c r="Q817" s="26" t="s">
        <v>59</v>
      </c>
      <c r="R817" s="26" t="s">
        <v>54</v>
      </c>
      <c r="S817" s="26" t="s">
        <v>531</v>
      </c>
      <c r="T817" s="54">
        <v>1.347</v>
      </c>
      <c r="U817" s="36" t="s">
        <v>841</v>
      </c>
      <c r="V817" s="43">
        <v>2.5899999999999999E-2</v>
      </c>
      <c r="W817" s="43">
        <v>2.8299999999999999E-2</v>
      </c>
      <c r="X817" s="26" t="s">
        <v>347</v>
      </c>
      <c r="Z817" s="42">
        <v>350000</v>
      </c>
      <c r="AA817" s="42">
        <v>1</v>
      </c>
      <c r="AB817" s="42">
        <v>116.49</v>
      </c>
      <c r="AC817" s="42">
        <v>0</v>
      </c>
      <c r="AD817" s="42">
        <v>407.71499999999997</v>
      </c>
      <c r="AG817" s="26" t="s">
        <v>15</v>
      </c>
      <c r="AH817" s="43">
        <v>3.3139232099999998E-4</v>
      </c>
      <c r="AI817" s="43">
        <v>2.8474654669999998E-3</v>
      </c>
      <c r="AJ817" s="43">
        <v>1.0174260326937168E-3</v>
      </c>
    </row>
    <row r="818" spans="1:36" x14ac:dyDescent="0.2">
      <c r="A818" s="26">
        <v>7956</v>
      </c>
      <c r="B818" s="26">
        <v>12955</v>
      </c>
      <c r="C818" s="26" t="s">
        <v>1504</v>
      </c>
      <c r="D818" s="26">
        <v>516807336</v>
      </c>
      <c r="E818" s="26" t="s">
        <v>203</v>
      </c>
      <c r="F818" s="26" t="s">
        <v>1505</v>
      </c>
      <c r="G818" s="26" t="s">
        <v>1506</v>
      </c>
      <c r="H818" s="26" t="s">
        <v>69</v>
      </c>
      <c r="I818" s="26" t="s">
        <v>112</v>
      </c>
      <c r="J818" s="26" t="s">
        <v>51</v>
      </c>
      <c r="K818" s="26" t="s">
        <v>51</v>
      </c>
      <c r="L818" s="26" t="s">
        <v>433</v>
      </c>
      <c r="M818" s="26" t="s">
        <v>165</v>
      </c>
      <c r="N818" s="26" t="s">
        <v>197</v>
      </c>
      <c r="O818" s="26" t="s">
        <v>57</v>
      </c>
      <c r="P818" s="26" t="s">
        <v>845</v>
      </c>
      <c r="Q818" s="26" t="s">
        <v>59</v>
      </c>
      <c r="R818" s="26" t="s">
        <v>54</v>
      </c>
      <c r="S818" s="26" t="s">
        <v>531</v>
      </c>
      <c r="T818" s="54">
        <v>8.9179999999999993</v>
      </c>
      <c r="U818" s="36" t="s">
        <v>1343</v>
      </c>
      <c r="V818" s="43">
        <v>4.6600000000000003E-2</v>
      </c>
      <c r="W818" s="43">
        <v>4.6199999999999998E-2</v>
      </c>
      <c r="X818" s="26" t="s">
        <v>347</v>
      </c>
      <c r="Z818" s="42">
        <v>100000</v>
      </c>
      <c r="AA818" s="42">
        <v>1</v>
      </c>
      <c r="AB818" s="42">
        <v>105.68</v>
      </c>
      <c r="AC818" s="42">
        <v>0</v>
      </c>
      <c r="AD818" s="42">
        <v>105.68</v>
      </c>
      <c r="AG818" s="26" t="s">
        <v>15</v>
      </c>
      <c r="AH818" s="43">
        <v>4.8614487117160897E-5</v>
      </c>
      <c r="AI818" s="43">
        <v>7.3806494799999998E-4</v>
      </c>
      <c r="AJ818" s="43">
        <v>2.6371750643236573E-4</v>
      </c>
    </row>
    <row r="819" spans="1:36" x14ac:dyDescent="0.2">
      <c r="A819" s="26">
        <v>7956</v>
      </c>
      <c r="B819" s="26">
        <v>12955</v>
      </c>
      <c r="C819" s="26" t="s">
        <v>1137</v>
      </c>
      <c r="D819" s="26">
        <v>513682146</v>
      </c>
      <c r="E819" s="26" t="s">
        <v>203</v>
      </c>
      <c r="F819" s="26" t="s">
        <v>1509</v>
      </c>
      <c r="G819" s="26" t="s">
        <v>1510</v>
      </c>
      <c r="H819" s="26" t="s">
        <v>69</v>
      </c>
      <c r="I819" s="26" t="s">
        <v>113</v>
      </c>
      <c r="J819" s="26" t="s">
        <v>51</v>
      </c>
      <c r="K819" s="26" t="s">
        <v>51</v>
      </c>
      <c r="L819" s="26" t="s">
        <v>433</v>
      </c>
      <c r="M819" s="26" t="s">
        <v>165</v>
      </c>
      <c r="N819" s="26" t="s">
        <v>129</v>
      </c>
      <c r="O819" s="26" t="s">
        <v>57</v>
      </c>
      <c r="P819" s="26" t="s">
        <v>733</v>
      </c>
      <c r="Q819" s="26" t="s">
        <v>59</v>
      </c>
      <c r="R819" s="26" t="s">
        <v>54</v>
      </c>
      <c r="S819" s="26" t="s">
        <v>531</v>
      </c>
      <c r="T819" s="54">
        <v>4.2510000000000003</v>
      </c>
      <c r="U819" s="36" t="s">
        <v>1511</v>
      </c>
      <c r="V819" s="43">
        <v>2.5899999999999999E-2</v>
      </c>
      <c r="W819" s="43">
        <v>2.5399999999999999E-2</v>
      </c>
      <c r="X819" s="26" t="s">
        <v>347</v>
      </c>
      <c r="Z819" s="42">
        <v>66000</v>
      </c>
      <c r="AA819" s="42">
        <v>1</v>
      </c>
      <c r="AB819" s="42">
        <v>106.21</v>
      </c>
      <c r="AC819" s="42">
        <v>0</v>
      </c>
      <c r="AD819" s="42">
        <v>70.098600000000005</v>
      </c>
      <c r="AG819" s="26" t="s">
        <v>15</v>
      </c>
      <c r="AH819" s="43">
        <v>1.4666666599999999E-4</v>
      </c>
      <c r="AI819" s="43">
        <v>4.8956585500000002E-4</v>
      </c>
      <c r="AJ819" s="43">
        <v>1.74926457195305E-4</v>
      </c>
    </row>
    <row r="820" spans="1:36" x14ac:dyDescent="0.2">
      <c r="A820" s="26">
        <v>7956</v>
      </c>
      <c r="B820" s="26">
        <v>12955</v>
      </c>
      <c r="C820" s="26" t="s">
        <v>529</v>
      </c>
      <c r="D820" s="26">
        <v>520000118</v>
      </c>
      <c r="E820" s="26" t="s">
        <v>203</v>
      </c>
      <c r="F820" s="26" t="s">
        <v>1512</v>
      </c>
      <c r="G820" s="26" t="s">
        <v>1513</v>
      </c>
      <c r="H820" s="26" t="s">
        <v>69</v>
      </c>
      <c r="I820" s="26" t="s">
        <v>113</v>
      </c>
      <c r="J820" s="26" t="s">
        <v>51</v>
      </c>
      <c r="K820" s="26" t="s">
        <v>51</v>
      </c>
      <c r="L820" s="26" t="s">
        <v>433</v>
      </c>
      <c r="M820" s="26" t="s">
        <v>165</v>
      </c>
      <c r="N820" s="26" t="s">
        <v>129</v>
      </c>
      <c r="O820" s="26" t="s">
        <v>57</v>
      </c>
      <c r="P820" s="26" t="s">
        <v>733</v>
      </c>
      <c r="Q820" s="26" t="s">
        <v>59</v>
      </c>
      <c r="R820" s="26" t="s">
        <v>54</v>
      </c>
      <c r="S820" s="26" t="s">
        <v>531</v>
      </c>
      <c r="T820" s="54">
        <v>4.5970000000000004</v>
      </c>
      <c r="U820" s="36">
        <v>49137</v>
      </c>
      <c r="V820" s="43">
        <v>3.7100000000000001E-2</v>
      </c>
      <c r="W820" s="43">
        <v>2.7699999999999999E-2</v>
      </c>
      <c r="X820" s="26" t="s">
        <v>347</v>
      </c>
      <c r="Z820" s="42">
        <v>19700</v>
      </c>
      <c r="AA820" s="42">
        <v>1</v>
      </c>
      <c r="AB820" s="42">
        <v>107.79</v>
      </c>
      <c r="AC820" s="42">
        <v>0</v>
      </c>
      <c r="AD820" s="42">
        <v>21.234629999999999</v>
      </c>
      <c r="AG820" s="26" t="s">
        <v>15</v>
      </c>
      <c r="AH820" s="43">
        <v>5.12820512820513E-5</v>
      </c>
      <c r="AI820" s="43">
        <v>1.48301817E-4</v>
      </c>
      <c r="AJ820" s="43">
        <v>5.2989625980449527E-5</v>
      </c>
    </row>
    <row r="821" spans="1:36" x14ac:dyDescent="0.2">
      <c r="A821" s="26">
        <v>7956</v>
      </c>
      <c r="B821" s="26">
        <v>12955</v>
      </c>
      <c r="C821" s="26" t="s">
        <v>533</v>
      </c>
      <c r="D821" s="26">
        <v>520018078</v>
      </c>
      <c r="E821" s="26" t="s">
        <v>203</v>
      </c>
      <c r="F821" s="26" t="s">
        <v>1516</v>
      </c>
      <c r="G821" s="26" t="s">
        <v>1517</v>
      </c>
      <c r="H821" s="26" t="s">
        <v>69</v>
      </c>
      <c r="I821" s="26" t="s">
        <v>113</v>
      </c>
      <c r="J821" s="26" t="s">
        <v>51</v>
      </c>
      <c r="K821" s="26" t="s">
        <v>51</v>
      </c>
      <c r="L821" s="26" t="s">
        <v>433</v>
      </c>
      <c r="M821" s="26" t="s">
        <v>165</v>
      </c>
      <c r="N821" s="26" t="s">
        <v>129</v>
      </c>
      <c r="O821" s="26" t="s">
        <v>57</v>
      </c>
      <c r="P821" s="26" t="s">
        <v>530</v>
      </c>
      <c r="Q821" s="26" t="s">
        <v>59</v>
      </c>
      <c r="R821" s="26" t="s">
        <v>54</v>
      </c>
      <c r="S821" s="26" t="s">
        <v>531</v>
      </c>
      <c r="T821" s="54">
        <v>2.3279999999999998</v>
      </c>
      <c r="U821" s="36" t="s">
        <v>1308</v>
      </c>
      <c r="V821" s="43">
        <v>1.8599999999999998E-2</v>
      </c>
      <c r="W821" s="43">
        <v>2.3199999999999998E-2</v>
      </c>
      <c r="X821" s="26" t="s">
        <v>347</v>
      </c>
      <c r="Z821" s="42">
        <v>370000</v>
      </c>
      <c r="AA821" s="42">
        <v>1</v>
      </c>
      <c r="AB821" s="42">
        <v>103.01</v>
      </c>
      <c r="AC821" s="42">
        <v>0</v>
      </c>
      <c r="AD821" s="42">
        <v>381.137</v>
      </c>
      <c r="AG821" s="26" t="s">
        <v>15</v>
      </c>
      <c r="AH821" s="43">
        <v>2.0028191000000001E-4</v>
      </c>
      <c r="AI821" s="43">
        <v>2.6618457639999999E-3</v>
      </c>
      <c r="AJ821" s="43">
        <v>9.5110237745186003E-4</v>
      </c>
    </row>
    <row r="822" spans="1:36" x14ac:dyDescent="0.2">
      <c r="A822" s="26">
        <v>7956</v>
      </c>
      <c r="B822" s="26">
        <v>12955</v>
      </c>
      <c r="C822" s="26" t="s">
        <v>533</v>
      </c>
      <c r="D822" s="26">
        <v>520018078</v>
      </c>
      <c r="E822" s="26" t="s">
        <v>203</v>
      </c>
      <c r="F822" s="26" t="s">
        <v>1518</v>
      </c>
      <c r="G822" s="26" t="s">
        <v>1519</v>
      </c>
      <c r="H822" s="26" t="s">
        <v>69</v>
      </c>
      <c r="I822" s="26" t="s">
        <v>113</v>
      </c>
      <c r="J822" s="26" t="s">
        <v>51</v>
      </c>
      <c r="K822" s="26" t="s">
        <v>51</v>
      </c>
      <c r="L822" s="26" t="s">
        <v>433</v>
      </c>
      <c r="M822" s="26" t="s">
        <v>165</v>
      </c>
      <c r="N822" s="26" t="s">
        <v>129</v>
      </c>
      <c r="O822" s="26" t="s">
        <v>57</v>
      </c>
      <c r="P822" s="26" t="s">
        <v>530</v>
      </c>
      <c r="Q822" s="26" t="s">
        <v>59</v>
      </c>
      <c r="R822" s="26" t="s">
        <v>54</v>
      </c>
      <c r="S822" s="26" t="s">
        <v>531</v>
      </c>
      <c r="T822" s="54">
        <v>4.8520000000000003</v>
      </c>
      <c r="U822" s="36" t="s">
        <v>1343</v>
      </c>
      <c r="V822" s="43">
        <v>2.0199999999999999E-2</v>
      </c>
      <c r="W822" s="43">
        <v>2.4299999999999999E-2</v>
      </c>
      <c r="X822" s="26" t="s">
        <v>347</v>
      </c>
      <c r="Z822" s="42">
        <v>229000</v>
      </c>
      <c r="AA822" s="42">
        <v>1</v>
      </c>
      <c r="AB822" s="42">
        <v>101.65</v>
      </c>
      <c r="AC822" s="42">
        <v>0</v>
      </c>
      <c r="AD822" s="42">
        <v>232.77850000000001</v>
      </c>
      <c r="AG822" s="26" t="s">
        <v>15</v>
      </c>
      <c r="AH822" s="43">
        <v>6.4181326541136606E-5</v>
      </c>
      <c r="AI822" s="43">
        <v>1.6257158560000001E-3</v>
      </c>
      <c r="AJ822" s="43">
        <v>5.8088347436663931E-4</v>
      </c>
    </row>
    <row r="823" spans="1:36" x14ac:dyDescent="0.2">
      <c r="A823" s="26">
        <v>7956</v>
      </c>
      <c r="B823" s="26">
        <v>12955</v>
      </c>
      <c r="C823" s="26" t="s">
        <v>725</v>
      </c>
      <c r="D823" s="26">
        <v>514290345</v>
      </c>
      <c r="E823" s="26" t="s">
        <v>203</v>
      </c>
      <c r="F823" s="26" t="s">
        <v>1520</v>
      </c>
      <c r="G823" s="26" t="s">
        <v>1521</v>
      </c>
      <c r="H823" s="26" t="s">
        <v>69</v>
      </c>
      <c r="I823" s="26" t="s">
        <v>112</v>
      </c>
      <c r="J823" s="26" t="s">
        <v>51</v>
      </c>
      <c r="K823" s="26" t="s">
        <v>51</v>
      </c>
      <c r="L823" s="26" t="s">
        <v>433</v>
      </c>
      <c r="M823" s="26" t="s">
        <v>165</v>
      </c>
      <c r="N823" s="26" t="s">
        <v>141</v>
      </c>
      <c r="O823" s="26" t="s">
        <v>57</v>
      </c>
      <c r="P823" s="26" t="s">
        <v>728</v>
      </c>
      <c r="Q823" s="26" t="s">
        <v>59</v>
      </c>
      <c r="R823" s="26" t="s">
        <v>54</v>
      </c>
      <c r="S823" s="26" t="s">
        <v>531</v>
      </c>
      <c r="T823" s="54">
        <v>4.8739999999999997</v>
      </c>
      <c r="U823" s="36" t="s">
        <v>1025</v>
      </c>
      <c r="V823" s="43">
        <v>4.6899999999999997E-2</v>
      </c>
      <c r="W823" s="43">
        <v>4.8399999999999999E-2</v>
      </c>
      <c r="X823" s="26" t="s">
        <v>347</v>
      </c>
      <c r="Z823" s="42">
        <v>138000</v>
      </c>
      <c r="AA823" s="42">
        <v>1</v>
      </c>
      <c r="AB823" s="42">
        <v>99.72</v>
      </c>
      <c r="AC823" s="42">
        <v>0</v>
      </c>
      <c r="AD823" s="42">
        <v>137.61359999999999</v>
      </c>
      <c r="AG823" s="26" t="s">
        <v>15</v>
      </c>
      <c r="AH823" s="43">
        <v>2.7599999999999999E-4</v>
      </c>
      <c r="AI823" s="43">
        <v>9.6108795000000001E-4</v>
      </c>
      <c r="AJ823" s="43">
        <v>3.4340571009823046E-4</v>
      </c>
    </row>
    <row r="824" spans="1:36" x14ac:dyDescent="0.2">
      <c r="A824" s="26">
        <v>7956</v>
      </c>
      <c r="B824" s="26">
        <v>12955</v>
      </c>
      <c r="C824" s="26" t="s">
        <v>852</v>
      </c>
      <c r="D824" s="26">
        <v>520032046</v>
      </c>
      <c r="E824" s="26" t="s">
        <v>203</v>
      </c>
      <c r="F824" s="26" t="s">
        <v>1522</v>
      </c>
      <c r="G824" s="26" t="s">
        <v>1523</v>
      </c>
      <c r="H824" s="26" t="s">
        <v>69</v>
      </c>
      <c r="I824" s="26" t="s">
        <v>113</v>
      </c>
      <c r="J824" s="26" t="s">
        <v>51</v>
      </c>
      <c r="K824" s="26" t="s">
        <v>51</v>
      </c>
      <c r="L824" s="26" t="s">
        <v>433</v>
      </c>
      <c r="M824" s="26" t="s">
        <v>165</v>
      </c>
      <c r="N824" s="26" t="s">
        <v>129</v>
      </c>
      <c r="O824" s="26" t="s">
        <v>57</v>
      </c>
      <c r="P824" s="26" t="s">
        <v>530</v>
      </c>
      <c r="Q824" s="26" t="s">
        <v>59</v>
      </c>
      <c r="R824" s="26" t="s">
        <v>54</v>
      </c>
      <c r="S824" s="26" t="s">
        <v>531</v>
      </c>
      <c r="T824" s="54">
        <v>4.7050000000000001</v>
      </c>
      <c r="U824" s="36" t="s">
        <v>1524</v>
      </c>
      <c r="V824" s="43">
        <v>1.9900000000000001E-2</v>
      </c>
      <c r="W824" s="43">
        <v>2.4E-2</v>
      </c>
      <c r="X824" s="26" t="s">
        <v>347</v>
      </c>
      <c r="Z824" s="42">
        <v>427500</v>
      </c>
      <c r="AA824" s="42">
        <v>1</v>
      </c>
      <c r="AB824" s="42">
        <v>101.53</v>
      </c>
      <c r="AC824" s="42">
        <v>0</v>
      </c>
      <c r="AD824" s="42">
        <v>434.04075</v>
      </c>
      <c r="AG824" s="26" t="s">
        <v>15</v>
      </c>
      <c r="AH824" s="43">
        <v>1.75925925E-4</v>
      </c>
      <c r="AI824" s="43">
        <v>3.0313234660000001E-3</v>
      </c>
      <c r="AJ824" s="43">
        <v>1.0831202146104641E-3</v>
      </c>
    </row>
    <row r="825" spans="1:36" x14ac:dyDescent="0.2">
      <c r="A825" s="26">
        <v>7956</v>
      </c>
      <c r="B825" s="26">
        <v>12955</v>
      </c>
      <c r="C825" s="26" t="s">
        <v>852</v>
      </c>
      <c r="D825" s="26">
        <v>520032046</v>
      </c>
      <c r="E825" s="26" t="s">
        <v>203</v>
      </c>
      <c r="F825" s="26" t="s">
        <v>1525</v>
      </c>
      <c r="G825" s="26" t="s">
        <v>1526</v>
      </c>
      <c r="H825" s="26" t="s">
        <v>69</v>
      </c>
      <c r="I825" s="26" t="s">
        <v>113</v>
      </c>
      <c r="J825" s="26" t="s">
        <v>51</v>
      </c>
      <c r="K825" s="26" t="s">
        <v>51</v>
      </c>
      <c r="L825" s="26" t="s">
        <v>433</v>
      </c>
      <c r="M825" s="26" t="s">
        <v>165</v>
      </c>
      <c r="N825" s="26" t="s">
        <v>129</v>
      </c>
      <c r="O825" s="26" t="s">
        <v>57</v>
      </c>
      <c r="P825" s="26" t="s">
        <v>733</v>
      </c>
      <c r="Q825" s="26" t="s">
        <v>59</v>
      </c>
      <c r="R825" s="26" t="s">
        <v>54</v>
      </c>
      <c r="S825" s="26" t="s">
        <v>531</v>
      </c>
      <c r="T825" s="54">
        <v>4.1710000000000003</v>
      </c>
      <c r="U825" s="36" t="s">
        <v>1527</v>
      </c>
      <c r="V825" s="43">
        <v>3.3599999999999998E-2</v>
      </c>
      <c r="W825" s="43">
        <v>2.9499999999999998E-2</v>
      </c>
      <c r="X825" s="26" t="s">
        <v>347</v>
      </c>
      <c r="Z825" s="42">
        <v>100000</v>
      </c>
      <c r="AA825" s="42">
        <v>1</v>
      </c>
      <c r="AB825" s="42">
        <v>106.98</v>
      </c>
      <c r="AC825" s="42">
        <v>0</v>
      </c>
      <c r="AD825" s="42">
        <v>106.98</v>
      </c>
      <c r="AG825" s="26" t="s">
        <v>15</v>
      </c>
      <c r="AH825" s="43">
        <v>8.5672110558145201E-5</v>
      </c>
      <c r="AI825" s="43">
        <v>7.4714409699999998E-4</v>
      </c>
      <c r="AJ825" s="43">
        <v>2.6696157114056097E-4</v>
      </c>
    </row>
    <row r="826" spans="1:36" x14ac:dyDescent="0.2">
      <c r="A826" s="26">
        <v>7956</v>
      </c>
      <c r="B826" s="26">
        <v>12955</v>
      </c>
      <c r="C826" s="26" t="s">
        <v>763</v>
      </c>
      <c r="D826" s="26">
        <v>513623314</v>
      </c>
      <c r="E826" s="26" t="s">
        <v>203</v>
      </c>
      <c r="F826" s="26" t="s">
        <v>1528</v>
      </c>
      <c r="G826" s="26" t="s">
        <v>1529</v>
      </c>
      <c r="H826" s="26" t="s">
        <v>69</v>
      </c>
      <c r="I826" s="26" t="s">
        <v>113</v>
      </c>
      <c r="J826" s="26" t="s">
        <v>51</v>
      </c>
      <c r="K826" s="26" t="s">
        <v>51</v>
      </c>
      <c r="L826" s="26" t="s">
        <v>433</v>
      </c>
      <c r="M826" s="26" t="s">
        <v>165</v>
      </c>
      <c r="N826" s="26" t="s">
        <v>357</v>
      </c>
      <c r="O826" s="26" t="s">
        <v>57</v>
      </c>
      <c r="P826" s="26" t="s">
        <v>728</v>
      </c>
      <c r="Q826" s="26" t="s">
        <v>59</v>
      </c>
      <c r="R826" s="26" t="s">
        <v>54</v>
      </c>
      <c r="S826" s="26" t="s">
        <v>531</v>
      </c>
      <c r="T826" s="54">
        <v>5.1630000000000003</v>
      </c>
      <c r="U826" s="36">
        <v>47549</v>
      </c>
      <c r="V826" s="43">
        <v>2.5999999999999999E-2</v>
      </c>
      <c r="W826" s="43">
        <v>2.7300000000000001E-2</v>
      </c>
      <c r="X826" s="26" t="s">
        <v>347</v>
      </c>
      <c r="Z826" s="42">
        <v>90000</v>
      </c>
      <c r="AA826" s="42">
        <v>1</v>
      </c>
      <c r="AB826" s="42">
        <v>102.81</v>
      </c>
      <c r="AC826" s="42">
        <v>1.21008</v>
      </c>
      <c r="AD826" s="42">
        <v>93.739080000000001</v>
      </c>
      <c r="AG826" s="26" t="s">
        <v>15</v>
      </c>
      <c r="AH826" s="43">
        <v>1.6791044700000001E-4</v>
      </c>
      <c r="AI826" s="43">
        <v>6.5467003399999996E-4</v>
      </c>
      <c r="AJ826" s="43">
        <v>2.3391972400514804E-4</v>
      </c>
    </row>
    <row r="827" spans="1:36" x14ac:dyDescent="0.2">
      <c r="A827" s="26">
        <v>7956</v>
      </c>
      <c r="B827" s="26">
        <v>12955</v>
      </c>
      <c r="C827" s="26" t="s">
        <v>1530</v>
      </c>
      <c r="D827" s="26">
        <v>516291754</v>
      </c>
      <c r="E827" s="26" t="s">
        <v>203</v>
      </c>
      <c r="F827" s="26" t="s">
        <v>1531</v>
      </c>
      <c r="G827" s="26" t="s">
        <v>1532</v>
      </c>
      <c r="H827" s="26" t="s">
        <v>69</v>
      </c>
      <c r="I827" s="26" t="s">
        <v>113</v>
      </c>
      <c r="J827" s="26" t="s">
        <v>51</v>
      </c>
      <c r="K827" s="26" t="s">
        <v>51</v>
      </c>
      <c r="L827" s="26" t="s">
        <v>433</v>
      </c>
      <c r="M827" s="26" t="s">
        <v>165</v>
      </c>
      <c r="N827" s="26" t="s">
        <v>357</v>
      </c>
      <c r="O827" s="26" t="s">
        <v>57</v>
      </c>
      <c r="P827" s="26" t="s">
        <v>154</v>
      </c>
      <c r="Q827" s="26" t="s">
        <v>154</v>
      </c>
      <c r="R827" s="26" t="s">
        <v>54</v>
      </c>
      <c r="S827" s="26" t="s">
        <v>531</v>
      </c>
      <c r="T827" s="54">
        <v>2.819</v>
      </c>
      <c r="U827" s="36" t="s">
        <v>1036</v>
      </c>
      <c r="V827" s="43">
        <v>4.6098E-2</v>
      </c>
      <c r="W827" s="43">
        <v>3.2800000000000003E-2</v>
      </c>
      <c r="X827" s="26" t="s">
        <v>347</v>
      </c>
      <c r="Z827" s="42">
        <v>942500</v>
      </c>
      <c r="AA827" s="42">
        <v>1</v>
      </c>
      <c r="AB827" s="42">
        <v>107.38</v>
      </c>
      <c r="AC827" s="42">
        <v>0</v>
      </c>
      <c r="AD827" s="42">
        <v>1012.0565</v>
      </c>
      <c r="AG827" s="26" t="s">
        <v>15</v>
      </c>
      <c r="AH827" s="43">
        <v>9.62069454E-4</v>
      </c>
      <c r="AI827" s="43">
        <v>7.0681626489999998E-3</v>
      </c>
      <c r="AJ827" s="43">
        <v>2.5255205956535532E-3</v>
      </c>
    </row>
    <row r="828" spans="1:36" x14ac:dyDescent="0.2">
      <c r="A828" s="26">
        <v>7956</v>
      </c>
      <c r="B828" s="26">
        <v>12955</v>
      </c>
      <c r="C828" s="26" t="s">
        <v>1533</v>
      </c>
      <c r="D828" s="26">
        <v>560040545</v>
      </c>
      <c r="E828" s="26" t="s">
        <v>204</v>
      </c>
      <c r="F828" s="26" t="s">
        <v>1534</v>
      </c>
      <c r="G828" s="26" t="s">
        <v>1535</v>
      </c>
      <c r="H828" s="26" t="s">
        <v>69</v>
      </c>
      <c r="I828" s="26" t="s">
        <v>112</v>
      </c>
      <c r="J828" s="26" t="s">
        <v>51</v>
      </c>
      <c r="K828" s="26" t="s">
        <v>167</v>
      </c>
      <c r="L828" s="26" t="s">
        <v>433</v>
      </c>
      <c r="M828" s="26" t="s">
        <v>165</v>
      </c>
      <c r="N828" s="26" t="s">
        <v>84</v>
      </c>
      <c r="O828" s="26" t="s">
        <v>57</v>
      </c>
      <c r="P828" s="26" t="s">
        <v>154</v>
      </c>
      <c r="Q828" s="26" t="s">
        <v>154</v>
      </c>
      <c r="R828" s="26" t="s">
        <v>54</v>
      </c>
      <c r="S828" s="26" t="s">
        <v>531</v>
      </c>
      <c r="T828" s="54">
        <v>3.2189999999999999</v>
      </c>
      <c r="U828" s="36" t="s">
        <v>1536</v>
      </c>
      <c r="V828" s="43">
        <v>8.1500000000000003E-2</v>
      </c>
      <c r="W828" s="43">
        <v>5.9900000000000002E-2</v>
      </c>
      <c r="X828" s="26" t="s">
        <v>347</v>
      </c>
      <c r="Z828" s="42">
        <v>313700</v>
      </c>
      <c r="AA828" s="42">
        <v>1</v>
      </c>
      <c r="AB828" s="42">
        <v>109.5</v>
      </c>
      <c r="AC828" s="42">
        <v>0</v>
      </c>
      <c r="AD828" s="42">
        <v>343.50150000000002</v>
      </c>
      <c r="AG828" s="26" t="s">
        <v>15</v>
      </c>
      <c r="AH828" s="43">
        <v>1.520682149E-3</v>
      </c>
      <c r="AI828" s="43">
        <v>2.3990009169999999E-3</v>
      </c>
      <c r="AJ828" s="43">
        <v>8.5718545643241172E-4</v>
      </c>
    </row>
    <row r="829" spans="1:36" x14ac:dyDescent="0.2">
      <c r="A829" s="26">
        <v>7956</v>
      </c>
      <c r="B829" s="26">
        <v>12955</v>
      </c>
      <c r="C829" s="26" t="s">
        <v>1293</v>
      </c>
      <c r="D829" s="26">
        <v>513201582</v>
      </c>
      <c r="E829" s="26" t="s">
        <v>203</v>
      </c>
      <c r="F829" s="26" t="s">
        <v>1537</v>
      </c>
      <c r="G829" s="26" t="s">
        <v>1538</v>
      </c>
      <c r="H829" s="26" t="s">
        <v>69</v>
      </c>
      <c r="I829" s="26" t="s">
        <v>112</v>
      </c>
      <c r="J829" s="26" t="s">
        <v>51</v>
      </c>
      <c r="K829" s="26" t="s">
        <v>51</v>
      </c>
      <c r="L829" s="26" t="s">
        <v>433</v>
      </c>
      <c r="M829" s="26" t="s">
        <v>165</v>
      </c>
      <c r="N829" s="26" t="s">
        <v>84</v>
      </c>
      <c r="O829" s="26" t="s">
        <v>57</v>
      </c>
      <c r="P829" s="26" t="s">
        <v>1051</v>
      </c>
      <c r="Q829" s="26" t="s">
        <v>64</v>
      </c>
      <c r="R829" s="26" t="s">
        <v>54</v>
      </c>
      <c r="S829" s="26" t="s">
        <v>531</v>
      </c>
      <c r="T829" s="54">
        <v>2.0259999999999998</v>
      </c>
      <c r="U829" s="36" t="s">
        <v>1036</v>
      </c>
      <c r="V829" s="43">
        <v>7.3999999999999996E-2</v>
      </c>
      <c r="W829" s="43">
        <v>5.6099999999999997E-2</v>
      </c>
      <c r="X829" s="26" t="s">
        <v>347</v>
      </c>
      <c r="Z829" s="42">
        <v>175750</v>
      </c>
      <c r="AA829" s="42">
        <v>1</v>
      </c>
      <c r="AB829" s="42">
        <v>103.75</v>
      </c>
      <c r="AC829" s="42">
        <v>0</v>
      </c>
      <c r="AD829" s="42">
        <v>182.34062</v>
      </c>
      <c r="AG829" s="26" t="s">
        <v>15</v>
      </c>
      <c r="AH829" s="43">
        <v>1.6770614249999999E-3</v>
      </c>
      <c r="AI829" s="43">
        <v>1.2734596920000001E-3</v>
      </c>
      <c r="AJ829" s="43">
        <v>4.550190540095718E-4</v>
      </c>
    </row>
    <row r="830" spans="1:36" x14ac:dyDescent="0.2">
      <c r="A830" s="26">
        <v>7956</v>
      </c>
      <c r="B830" s="26">
        <v>12955</v>
      </c>
      <c r="C830" s="26" t="s">
        <v>730</v>
      </c>
      <c r="D830" s="26">
        <v>514065283</v>
      </c>
      <c r="E830" s="26" t="s">
        <v>203</v>
      </c>
      <c r="F830" s="26" t="s">
        <v>1539</v>
      </c>
      <c r="G830" s="26" t="s">
        <v>1540</v>
      </c>
      <c r="H830" s="26" t="s">
        <v>69</v>
      </c>
      <c r="I830" s="26" t="s">
        <v>112</v>
      </c>
      <c r="J830" s="26" t="s">
        <v>51</v>
      </c>
      <c r="K830" s="26" t="s">
        <v>51</v>
      </c>
      <c r="L830" s="26" t="s">
        <v>433</v>
      </c>
      <c r="M830" s="26" t="s">
        <v>165</v>
      </c>
      <c r="N830" s="26" t="s">
        <v>68</v>
      </c>
      <c r="O830" s="26" t="s">
        <v>57</v>
      </c>
      <c r="P830" s="26" t="s">
        <v>733</v>
      </c>
      <c r="Q830" s="26" t="s">
        <v>59</v>
      </c>
      <c r="R830" s="26" t="s">
        <v>54</v>
      </c>
      <c r="S830" s="26" t="s">
        <v>531</v>
      </c>
      <c r="T830" s="54">
        <v>3.1640000000000001</v>
      </c>
      <c r="U830" s="36" t="s">
        <v>1541</v>
      </c>
      <c r="V830" s="43">
        <v>5.0500000000000003E-2</v>
      </c>
      <c r="W830" s="43">
        <v>5.2200000000000003E-2</v>
      </c>
      <c r="X830" s="26" t="s">
        <v>347</v>
      </c>
      <c r="Z830" s="42">
        <v>108350</v>
      </c>
      <c r="AA830" s="42">
        <v>1</v>
      </c>
      <c r="AB830" s="42">
        <v>99.76</v>
      </c>
      <c r="AC830" s="42">
        <v>0</v>
      </c>
      <c r="AD830" s="42">
        <v>108.08996</v>
      </c>
      <c r="AG830" s="26" t="s">
        <v>15</v>
      </c>
      <c r="AH830" s="43">
        <v>4.88111557E-4</v>
      </c>
      <c r="AI830" s="43">
        <v>7.5489601399999996E-4</v>
      </c>
      <c r="AJ830" s="43">
        <v>2.697314034971059E-4</v>
      </c>
    </row>
    <row r="831" spans="1:36" x14ac:dyDescent="0.2">
      <c r="A831" s="26">
        <v>7956</v>
      </c>
      <c r="B831" s="26">
        <v>12955</v>
      </c>
      <c r="C831" s="26" t="s">
        <v>789</v>
      </c>
      <c r="D831" s="26">
        <v>520039868</v>
      </c>
      <c r="E831" s="26" t="s">
        <v>203</v>
      </c>
      <c r="F831" s="26" t="s">
        <v>1542</v>
      </c>
      <c r="G831" s="26" t="s">
        <v>1543</v>
      </c>
      <c r="H831" s="26" t="s">
        <v>69</v>
      </c>
      <c r="I831" s="26" t="s">
        <v>112</v>
      </c>
      <c r="J831" s="26" t="s">
        <v>51</v>
      </c>
      <c r="K831" s="26" t="s">
        <v>51</v>
      </c>
      <c r="L831" s="26" t="s">
        <v>433</v>
      </c>
      <c r="M831" s="26" t="s">
        <v>165</v>
      </c>
      <c r="N831" s="26" t="s">
        <v>353</v>
      </c>
      <c r="O831" s="26" t="s">
        <v>57</v>
      </c>
      <c r="P831" s="26" t="s">
        <v>154</v>
      </c>
      <c r="Q831" s="26" t="s">
        <v>154</v>
      </c>
      <c r="R831" s="26" t="s">
        <v>54</v>
      </c>
      <c r="S831" s="26" t="s">
        <v>531</v>
      </c>
      <c r="T831" s="54">
        <v>3.1459999999999999</v>
      </c>
      <c r="U831" s="36" t="s">
        <v>670</v>
      </c>
      <c r="V831" s="43">
        <v>5.5E-2</v>
      </c>
      <c r="W831" s="43">
        <v>6.6000000000000003E-2</v>
      </c>
      <c r="X831" s="26" t="s">
        <v>347</v>
      </c>
      <c r="Z831" s="42">
        <v>58000</v>
      </c>
      <c r="AA831" s="42">
        <v>1</v>
      </c>
      <c r="AB831" s="42">
        <v>98.34</v>
      </c>
      <c r="AC831" s="42">
        <v>0</v>
      </c>
      <c r="AD831" s="42">
        <v>57.037199999999999</v>
      </c>
      <c r="AG831" s="26" t="s">
        <v>15</v>
      </c>
      <c r="AH831" s="43">
        <v>1.7678036400000001E-4</v>
      </c>
      <c r="AI831" s="43">
        <v>3.9834555299999999E-4</v>
      </c>
      <c r="AJ831" s="43">
        <v>1.4233259044174989E-4</v>
      </c>
    </row>
    <row r="832" spans="1:36" x14ac:dyDescent="0.2">
      <c r="A832" s="26">
        <v>7956</v>
      </c>
      <c r="B832" s="26">
        <v>12955</v>
      </c>
      <c r="C832" s="26" t="s">
        <v>789</v>
      </c>
      <c r="D832" s="26">
        <v>520039868</v>
      </c>
      <c r="E832" s="26" t="s">
        <v>203</v>
      </c>
      <c r="F832" s="26" t="s">
        <v>1542</v>
      </c>
      <c r="G832" s="26" t="s">
        <v>1543</v>
      </c>
      <c r="H832" s="26" t="s">
        <v>69</v>
      </c>
      <c r="I832" s="26" t="s">
        <v>112</v>
      </c>
      <c r="J832" s="26" t="s">
        <v>51</v>
      </c>
      <c r="K832" s="26" t="s">
        <v>51</v>
      </c>
      <c r="L832" s="26" t="s">
        <v>52</v>
      </c>
      <c r="M832" s="26" t="s">
        <v>165</v>
      </c>
      <c r="N832" s="26" t="s">
        <v>353</v>
      </c>
      <c r="O832" s="26" t="s">
        <v>57</v>
      </c>
      <c r="P832" s="26" t="s">
        <v>154</v>
      </c>
      <c r="Q832" s="26" t="s">
        <v>154</v>
      </c>
      <c r="R832" s="26" t="s">
        <v>54</v>
      </c>
      <c r="S832" s="26" t="s">
        <v>531</v>
      </c>
      <c r="T832" s="54">
        <v>3.1459999999999999</v>
      </c>
      <c r="U832" s="36" t="s">
        <v>670</v>
      </c>
      <c r="V832" s="43">
        <v>5.5E-2</v>
      </c>
      <c r="W832" s="43">
        <v>6.6000000000000003E-2</v>
      </c>
      <c r="X832" s="26" t="s">
        <v>347</v>
      </c>
      <c r="Z832" s="42">
        <v>50000</v>
      </c>
      <c r="AA832" s="42">
        <v>1</v>
      </c>
      <c r="AB832" s="42">
        <v>96.803100000000001</v>
      </c>
      <c r="AC832" s="42">
        <v>0</v>
      </c>
      <c r="AD832" s="42">
        <v>48.40155</v>
      </c>
      <c r="AG832" s="26" t="s">
        <v>15</v>
      </c>
      <c r="AH832" s="43">
        <v>3.8902679880000002E-3</v>
      </c>
      <c r="AI832" s="43">
        <v>3.3803451399999998E-4</v>
      </c>
      <c r="AJ832" s="43">
        <v>1.207828924438065E-4</v>
      </c>
    </row>
    <row r="833" spans="1:36" x14ac:dyDescent="0.2">
      <c r="A833" s="26">
        <v>7956</v>
      </c>
      <c r="B833" s="26">
        <v>12955</v>
      </c>
      <c r="C833" s="26" t="s">
        <v>898</v>
      </c>
      <c r="D833" s="26">
        <v>520029935</v>
      </c>
      <c r="E833" s="26" t="s">
        <v>203</v>
      </c>
      <c r="F833" s="26" t="s">
        <v>1544</v>
      </c>
      <c r="G833" s="26" t="s">
        <v>1545</v>
      </c>
      <c r="H833" s="26" t="s">
        <v>69</v>
      </c>
      <c r="I833" s="26" t="s">
        <v>113</v>
      </c>
      <c r="J833" s="26" t="s">
        <v>51</v>
      </c>
      <c r="K833" s="26" t="s">
        <v>51</v>
      </c>
      <c r="L833" s="26" t="s">
        <v>433</v>
      </c>
      <c r="M833" s="26" t="s">
        <v>165</v>
      </c>
      <c r="N833" s="26" t="s">
        <v>129</v>
      </c>
      <c r="O833" s="26" t="s">
        <v>57</v>
      </c>
      <c r="P833" s="26" t="s">
        <v>530</v>
      </c>
      <c r="Q833" s="26" t="s">
        <v>59</v>
      </c>
      <c r="R833" s="26" t="s">
        <v>54</v>
      </c>
      <c r="S833" s="26" t="s">
        <v>531</v>
      </c>
      <c r="T833" s="54">
        <v>4.8170000000000002</v>
      </c>
      <c r="U833" s="36" t="s">
        <v>1546</v>
      </c>
      <c r="V833" s="43">
        <v>2.1100000000000001E-2</v>
      </c>
      <c r="W833" s="43">
        <v>2.4299999999999999E-2</v>
      </c>
      <c r="X833" s="26" t="s">
        <v>347</v>
      </c>
      <c r="Z833" s="42">
        <v>805000</v>
      </c>
      <c r="AA833" s="42">
        <v>1</v>
      </c>
      <c r="AB833" s="42">
        <v>104.01</v>
      </c>
      <c r="AC833" s="42">
        <v>0</v>
      </c>
      <c r="AD833" s="42">
        <v>837.28049999999996</v>
      </c>
      <c r="AG833" s="26" t="s">
        <v>15</v>
      </c>
      <c r="AH833" s="43">
        <v>2.8157357999999998E-4</v>
      </c>
      <c r="AI833" s="43">
        <v>5.8475339630000003E-3</v>
      </c>
      <c r="AJ833" s="43">
        <v>2.0893785545462186E-3</v>
      </c>
    </row>
    <row r="834" spans="1:36" x14ac:dyDescent="0.2">
      <c r="A834" s="26">
        <v>7956</v>
      </c>
      <c r="B834" s="26">
        <v>12955</v>
      </c>
      <c r="C834" s="26" t="s">
        <v>1203</v>
      </c>
      <c r="D834" s="26">
        <v>514401702</v>
      </c>
      <c r="E834" s="26" t="s">
        <v>203</v>
      </c>
      <c r="F834" s="26" t="s">
        <v>1547</v>
      </c>
      <c r="G834" s="26" t="s">
        <v>1548</v>
      </c>
      <c r="H834" s="26" t="s">
        <v>69</v>
      </c>
      <c r="I834" s="26" t="s">
        <v>112</v>
      </c>
      <c r="J834" s="26" t="s">
        <v>51</v>
      </c>
      <c r="K834" s="26" t="s">
        <v>51</v>
      </c>
      <c r="L834" s="26" t="s">
        <v>433</v>
      </c>
      <c r="M834" s="26" t="s">
        <v>165</v>
      </c>
      <c r="N834" s="26" t="s">
        <v>87</v>
      </c>
      <c r="O834" s="26" t="s">
        <v>57</v>
      </c>
      <c r="P834" s="26" t="s">
        <v>1122</v>
      </c>
      <c r="Q834" s="26" t="s">
        <v>59</v>
      </c>
      <c r="R834" s="26" t="s">
        <v>54</v>
      </c>
      <c r="S834" s="26" t="s">
        <v>531</v>
      </c>
      <c r="T834" s="54">
        <v>5.72</v>
      </c>
      <c r="U834" s="36" t="s">
        <v>1549</v>
      </c>
      <c r="V834" s="43">
        <v>6.2E-2</v>
      </c>
      <c r="W834" s="43">
        <v>5.7000000000000002E-2</v>
      </c>
      <c r="X834" s="26" t="s">
        <v>347</v>
      </c>
      <c r="Z834" s="42">
        <v>148000</v>
      </c>
      <c r="AA834" s="42">
        <v>1</v>
      </c>
      <c r="AB834" s="42">
        <v>104.97</v>
      </c>
      <c r="AC834" s="42">
        <v>0</v>
      </c>
      <c r="AD834" s="42">
        <v>155.35560000000001</v>
      </c>
      <c r="AG834" s="26" t="s">
        <v>15</v>
      </c>
      <c r="AH834" s="43">
        <v>7.3999999999999999E-4</v>
      </c>
      <c r="AI834" s="43">
        <v>1.0849973780000001E-3</v>
      </c>
      <c r="AJ834" s="43">
        <v>3.876797070619231E-4</v>
      </c>
    </row>
    <row r="835" spans="1:36" x14ac:dyDescent="0.2">
      <c r="A835" s="26">
        <v>7956</v>
      </c>
      <c r="B835" s="26">
        <v>12955</v>
      </c>
      <c r="C835" s="26" t="s">
        <v>1416</v>
      </c>
      <c r="D835" s="26">
        <v>520038274</v>
      </c>
      <c r="E835" s="26" t="s">
        <v>203</v>
      </c>
      <c r="F835" s="26" t="s">
        <v>1550</v>
      </c>
      <c r="G835" s="26" t="s">
        <v>1551</v>
      </c>
      <c r="H835" s="26" t="s">
        <v>69</v>
      </c>
      <c r="I835" s="26" t="s">
        <v>112</v>
      </c>
      <c r="J835" s="26" t="s">
        <v>51</v>
      </c>
      <c r="K835" s="26" t="s">
        <v>51</v>
      </c>
      <c r="L835" s="26" t="s">
        <v>433</v>
      </c>
      <c r="M835" s="26" t="s">
        <v>165</v>
      </c>
      <c r="N835" s="26" t="s">
        <v>84</v>
      </c>
      <c r="O835" s="26" t="s">
        <v>57</v>
      </c>
      <c r="P835" s="26" t="s">
        <v>750</v>
      </c>
      <c r="Q835" s="26" t="s">
        <v>64</v>
      </c>
      <c r="R835" s="26" t="s">
        <v>54</v>
      </c>
      <c r="S835" s="26" t="s">
        <v>531</v>
      </c>
      <c r="T835" s="54">
        <v>3.3130000000000002</v>
      </c>
      <c r="U835" s="36" t="s">
        <v>1174</v>
      </c>
      <c r="V835" s="43">
        <v>6.1499999999999999E-2</v>
      </c>
      <c r="W835" s="43">
        <v>5.5199999999999999E-2</v>
      </c>
      <c r="X835" s="26" t="s">
        <v>347</v>
      </c>
      <c r="Z835" s="42">
        <v>50000</v>
      </c>
      <c r="AA835" s="42">
        <v>1</v>
      </c>
      <c r="AB835" s="42">
        <v>102.3</v>
      </c>
      <c r="AC835" s="42">
        <v>0</v>
      </c>
      <c r="AD835" s="42">
        <v>51.15</v>
      </c>
      <c r="AG835" s="26" t="s">
        <v>15</v>
      </c>
      <c r="AH835" s="43">
        <v>1.6666666599999999E-4</v>
      </c>
      <c r="AI835" s="43">
        <v>3.5722958099999999E-4</v>
      </c>
      <c r="AJ835" s="43">
        <v>1.27641469095529E-4</v>
      </c>
    </row>
    <row r="836" spans="1:36" x14ac:dyDescent="0.2">
      <c r="A836" s="26">
        <v>7956</v>
      </c>
      <c r="B836" s="26">
        <v>12955</v>
      </c>
      <c r="C836" s="26" t="s">
        <v>1416</v>
      </c>
      <c r="D836" s="26">
        <v>520038274</v>
      </c>
      <c r="E836" s="26" t="s">
        <v>203</v>
      </c>
      <c r="F836" s="26" t="s">
        <v>1550</v>
      </c>
      <c r="G836" s="26" t="s">
        <v>1551</v>
      </c>
      <c r="H836" s="26" t="s">
        <v>69</v>
      </c>
      <c r="I836" s="26" t="s">
        <v>112</v>
      </c>
      <c r="J836" s="26" t="s">
        <v>51</v>
      </c>
      <c r="K836" s="26" t="s">
        <v>51</v>
      </c>
      <c r="L836" s="26" t="s">
        <v>52</v>
      </c>
      <c r="M836" s="26" t="s">
        <v>165</v>
      </c>
      <c r="N836" s="26" t="s">
        <v>84</v>
      </c>
      <c r="O836" s="26" t="s">
        <v>57</v>
      </c>
      <c r="P836" s="26" t="s">
        <v>154</v>
      </c>
      <c r="Q836" s="26" t="s">
        <v>154</v>
      </c>
      <c r="R836" s="26" t="s">
        <v>54</v>
      </c>
      <c r="S836" s="26" t="s">
        <v>531</v>
      </c>
      <c r="T836" s="54">
        <v>3.3130000000000002</v>
      </c>
      <c r="U836" s="36" t="s">
        <v>1174</v>
      </c>
      <c r="V836" s="43">
        <v>6.1499999999999999E-2</v>
      </c>
      <c r="W836" s="43">
        <v>5.5199999999999999E-2</v>
      </c>
      <c r="X836" s="26" t="s">
        <v>347</v>
      </c>
      <c r="Z836" s="42">
        <v>50000</v>
      </c>
      <c r="AA836" s="42">
        <v>1</v>
      </c>
      <c r="AB836" s="42">
        <v>101.95350000000001</v>
      </c>
      <c r="AC836" s="42">
        <v>0</v>
      </c>
      <c r="AD836" s="42">
        <v>50.976750000000003</v>
      </c>
      <c r="AG836" s="26" t="s">
        <v>15</v>
      </c>
      <c r="AH836" s="43">
        <v>1.7712929799999999E-4</v>
      </c>
      <c r="AI836" s="43">
        <v>3.5601960900000001E-4</v>
      </c>
      <c r="AJ836" s="43">
        <v>1.2720913508730222E-4</v>
      </c>
    </row>
    <row r="837" spans="1:36" x14ac:dyDescent="0.2">
      <c r="A837" s="26">
        <v>7956</v>
      </c>
      <c r="B837" s="26">
        <v>12955</v>
      </c>
      <c r="C837" s="26" t="s">
        <v>1119</v>
      </c>
      <c r="D837" s="26">
        <v>515434074</v>
      </c>
      <c r="E837" s="26" t="s">
        <v>203</v>
      </c>
      <c r="F837" s="26" t="s">
        <v>1552</v>
      </c>
      <c r="G837" s="26" t="s">
        <v>1553</v>
      </c>
      <c r="H837" s="26" t="s">
        <v>69</v>
      </c>
      <c r="I837" s="26" t="s">
        <v>113</v>
      </c>
      <c r="J837" s="26" t="s">
        <v>51</v>
      </c>
      <c r="K837" s="26" t="s">
        <v>51</v>
      </c>
      <c r="L837" s="26" t="s">
        <v>433</v>
      </c>
      <c r="M837" s="26" t="s">
        <v>165</v>
      </c>
      <c r="N837" s="26" t="s">
        <v>357</v>
      </c>
      <c r="O837" s="26" t="s">
        <v>57</v>
      </c>
      <c r="P837" s="26" t="s">
        <v>1122</v>
      </c>
      <c r="Q837" s="26" t="s">
        <v>59</v>
      </c>
      <c r="R837" s="26" t="s">
        <v>54</v>
      </c>
      <c r="S837" s="26" t="s">
        <v>531</v>
      </c>
      <c r="T837" s="54">
        <v>1.9930000000000001</v>
      </c>
      <c r="U837" s="36" t="s">
        <v>827</v>
      </c>
      <c r="V837" s="43">
        <v>3.0000000000000001E-3</v>
      </c>
      <c r="W837" s="43">
        <v>2.6200000000000001E-2</v>
      </c>
      <c r="X837" s="26" t="s">
        <v>347</v>
      </c>
      <c r="Z837" s="42">
        <v>49000</v>
      </c>
      <c r="AA837" s="42">
        <v>1</v>
      </c>
      <c r="AB837" s="42">
        <v>98.92</v>
      </c>
      <c r="AC837" s="42">
        <v>0</v>
      </c>
      <c r="AD837" s="42">
        <v>48.470799999999997</v>
      </c>
      <c r="AG837" s="26" t="s">
        <v>15</v>
      </c>
      <c r="AH837" s="43">
        <v>1.48424129E-4</v>
      </c>
      <c r="AI837" s="43">
        <v>3.3851815399999998E-4</v>
      </c>
      <c r="AJ837" s="43">
        <v>1.2095570127537765E-4</v>
      </c>
    </row>
    <row r="838" spans="1:36" x14ac:dyDescent="0.2">
      <c r="A838" s="26">
        <v>7956</v>
      </c>
      <c r="B838" s="26">
        <v>12955</v>
      </c>
      <c r="C838" s="26" t="s">
        <v>1554</v>
      </c>
      <c r="D838" s="26">
        <v>520033234</v>
      </c>
      <c r="E838" s="26" t="s">
        <v>203</v>
      </c>
      <c r="F838" s="26" t="s">
        <v>1555</v>
      </c>
      <c r="G838" s="26" t="s">
        <v>1556</v>
      </c>
      <c r="H838" s="26" t="s">
        <v>69</v>
      </c>
      <c r="I838" s="26" t="s">
        <v>113</v>
      </c>
      <c r="J838" s="26" t="s">
        <v>51</v>
      </c>
      <c r="K838" s="26" t="s">
        <v>51</v>
      </c>
      <c r="L838" s="26" t="s">
        <v>433</v>
      </c>
      <c r="M838" s="26" t="s">
        <v>165</v>
      </c>
      <c r="N838" s="26" t="s">
        <v>358</v>
      </c>
      <c r="O838" s="26" t="s">
        <v>57</v>
      </c>
      <c r="P838" s="26" t="s">
        <v>724</v>
      </c>
      <c r="Q838" s="26" t="s">
        <v>59</v>
      </c>
      <c r="R838" s="26" t="s">
        <v>54</v>
      </c>
      <c r="S838" s="26" t="s">
        <v>531</v>
      </c>
      <c r="T838" s="54">
        <v>4.5060000000000002</v>
      </c>
      <c r="U838" s="36" t="s">
        <v>1266</v>
      </c>
      <c r="V838" s="43">
        <v>4.8300000000000003E-2</v>
      </c>
      <c r="W838" s="43">
        <v>3.8600000000000002E-2</v>
      </c>
      <c r="X838" s="26" t="s">
        <v>347</v>
      </c>
      <c r="Z838" s="42">
        <v>30000</v>
      </c>
      <c r="AA838" s="42">
        <v>1</v>
      </c>
      <c r="AB838" s="42">
        <v>109.52</v>
      </c>
      <c r="AC838" s="42">
        <v>0</v>
      </c>
      <c r="AD838" s="42">
        <v>32.856000000000002</v>
      </c>
      <c r="AG838" s="26" t="s">
        <v>15</v>
      </c>
      <c r="AH838" s="43">
        <v>7.3170731707317098E-5</v>
      </c>
      <c r="AI838" s="43">
        <v>2.2946500700000001E-4</v>
      </c>
      <c r="AJ838" s="43">
        <v>8.1989992348048898E-5</v>
      </c>
    </row>
    <row r="839" spans="1:36" x14ac:dyDescent="0.2">
      <c r="A839" s="26">
        <v>7956</v>
      </c>
      <c r="B839" s="26">
        <v>12955</v>
      </c>
      <c r="C839" s="26" t="s">
        <v>811</v>
      </c>
      <c r="D839" s="26">
        <v>512607888</v>
      </c>
      <c r="E839" s="26" t="s">
        <v>203</v>
      </c>
      <c r="F839" s="26" t="s">
        <v>1557</v>
      </c>
      <c r="G839" s="26" t="s">
        <v>1558</v>
      </c>
      <c r="H839" s="26" t="s">
        <v>69</v>
      </c>
      <c r="I839" s="26" t="s">
        <v>112</v>
      </c>
      <c r="J839" s="26" t="s">
        <v>51</v>
      </c>
      <c r="K839" s="26" t="s">
        <v>51</v>
      </c>
      <c r="L839" s="26" t="s">
        <v>433</v>
      </c>
      <c r="M839" s="26" t="s">
        <v>165</v>
      </c>
      <c r="N839" s="26" t="s">
        <v>132</v>
      </c>
      <c r="O839" s="26" t="s">
        <v>57</v>
      </c>
      <c r="P839" s="26" t="s">
        <v>750</v>
      </c>
      <c r="Q839" s="26" t="s">
        <v>64</v>
      </c>
      <c r="R839" s="26" t="s">
        <v>54</v>
      </c>
      <c r="S839" s="26" t="s">
        <v>531</v>
      </c>
      <c r="T839" s="54">
        <v>4.2489999999999997</v>
      </c>
      <c r="U839" s="36" t="s">
        <v>1559</v>
      </c>
      <c r="V839" s="43">
        <v>6.3299999999999995E-2</v>
      </c>
      <c r="W839" s="43">
        <v>5.5199999999999999E-2</v>
      </c>
      <c r="X839" s="26" t="s">
        <v>347</v>
      </c>
      <c r="Z839" s="42">
        <v>55000</v>
      </c>
      <c r="AA839" s="42">
        <v>1</v>
      </c>
      <c r="AB839" s="42">
        <v>105.91</v>
      </c>
      <c r="AC839" s="42">
        <v>0</v>
      </c>
      <c r="AD839" s="42">
        <v>58.250500000000002</v>
      </c>
      <c r="AG839" s="26" t="s">
        <v>15</v>
      </c>
      <c r="AH839" s="43">
        <v>2.6147768100000002E-4</v>
      </c>
      <c r="AI839" s="43">
        <v>4.0681919199999999E-4</v>
      </c>
      <c r="AJ839" s="43">
        <v>1.4536030098825245E-4</v>
      </c>
    </row>
    <row r="840" spans="1:36" x14ac:dyDescent="0.2">
      <c r="A840" s="26">
        <v>7956</v>
      </c>
      <c r="B840" s="26">
        <v>12955</v>
      </c>
      <c r="C840" s="26" t="s">
        <v>1287</v>
      </c>
      <c r="D840" s="26">
        <v>514625094</v>
      </c>
      <c r="E840" s="26" t="s">
        <v>203</v>
      </c>
      <c r="F840" s="26" t="s">
        <v>1560</v>
      </c>
      <c r="G840" s="26" t="s">
        <v>1561</v>
      </c>
      <c r="H840" s="26" t="s">
        <v>69</v>
      </c>
      <c r="I840" s="26" t="s">
        <v>112</v>
      </c>
      <c r="J840" s="26" t="s">
        <v>51</v>
      </c>
      <c r="K840" s="26" t="s">
        <v>51</v>
      </c>
      <c r="L840" s="26" t="s">
        <v>433</v>
      </c>
      <c r="M840" s="26" t="s">
        <v>165</v>
      </c>
      <c r="N840" s="26" t="s">
        <v>84</v>
      </c>
      <c r="O840" s="26" t="s">
        <v>57</v>
      </c>
      <c r="P840" s="26" t="s">
        <v>154</v>
      </c>
      <c r="Q840" s="26" t="s">
        <v>154</v>
      </c>
      <c r="R840" s="26" t="s">
        <v>54</v>
      </c>
      <c r="S840" s="26" t="s">
        <v>531</v>
      </c>
      <c r="T840" s="54">
        <v>2.629</v>
      </c>
      <c r="U840" s="36">
        <v>46874</v>
      </c>
      <c r="V840" s="43">
        <v>7.5999999999999998E-2</v>
      </c>
      <c r="W840" s="43">
        <v>6.2600000000000003E-2</v>
      </c>
      <c r="X840" s="26" t="s">
        <v>347</v>
      </c>
      <c r="Z840" s="42">
        <v>29000</v>
      </c>
      <c r="AA840" s="42">
        <v>1</v>
      </c>
      <c r="AB840" s="42">
        <v>103.62</v>
      </c>
      <c r="AC840" s="42">
        <v>1.1020000000000001</v>
      </c>
      <c r="AD840" s="42">
        <v>31.151800000000001</v>
      </c>
      <c r="AG840" s="26" t="s">
        <v>15</v>
      </c>
      <c r="AH840" s="43">
        <v>1.88695205E-4</v>
      </c>
      <c r="AI840" s="43">
        <v>2.1756294100000001E-4</v>
      </c>
      <c r="AJ840" s="43">
        <v>7.7737273059044008E-5</v>
      </c>
    </row>
    <row r="841" spans="1:36" x14ac:dyDescent="0.2">
      <c r="A841" s="26">
        <v>7956</v>
      </c>
      <c r="B841" s="26">
        <v>12955</v>
      </c>
      <c r="C841" s="26" t="s">
        <v>1287</v>
      </c>
      <c r="D841" s="26">
        <v>514625094</v>
      </c>
      <c r="E841" s="26" t="s">
        <v>203</v>
      </c>
      <c r="F841" s="26" t="s">
        <v>1560</v>
      </c>
      <c r="G841" s="26" t="s">
        <v>1561</v>
      </c>
      <c r="H841" s="26" t="s">
        <v>69</v>
      </c>
      <c r="I841" s="26" t="s">
        <v>112</v>
      </c>
      <c r="J841" s="26" t="s">
        <v>51</v>
      </c>
      <c r="K841" s="26" t="s">
        <v>51</v>
      </c>
      <c r="L841" s="26" t="s">
        <v>52</v>
      </c>
      <c r="M841" s="26" t="s">
        <v>165</v>
      </c>
      <c r="N841" s="26" t="s">
        <v>84</v>
      </c>
      <c r="O841" s="26" t="s">
        <v>57</v>
      </c>
      <c r="P841" s="26" t="s">
        <v>154</v>
      </c>
      <c r="Q841" s="26" t="s">
        <v>154</v>
      </c>
      <c r="R841" s="26" t="s">
        <v>54</v>
      </c>
      <c r="S841" s="26" t="s">
        <v>531</v>
      </c>
      <c r="T841" s="54">
        <v>2.629</v>
      </c>
      <c r="U841" s="36">
        <v>46874</v>
      </c>
      <c r="V841" s="43">
        <v>7.5999999999999998E-2</v>
      </c>
      <c r="W841" s="43">
        <v>6.2600000000000003E-2</v>
      </c>
      <c r="X841" s="26" t="s">
        <v>347</v>
      </c>
      <c r="Z841" s="42">
        <v>45000</v>
      </c>
      <c r="AA841" s="42">
        <v>1</v>
      </c>
      <c r="AB841" s="42">
        <v>102.515</v>
      </c>
      <c r="AC841" s="42">
        <v>1.71</v>
      </c>
      <c r="AD841" s="42">
        <v>47.841749999999998</v>
      </c>
      <c r="AG841" s="26" t="s">
        <v>15</v>
      </c>
      <c r="AH841" s="43">
        <v>2.9280290400000001E-4</v>
      </c>
      <c r="AI841" s="43">
        <v>3.34124893E-4</v>
      </c>
      <c r="AJ841" s="43">
        <v>1.1938594827176979E-4</v>
      </c>
    </row>
    <row r="842" spans="1:36" x14ac:dyDescent="0.2">
      <c r="A842" s="26">
        <v>7956</v>
      </c>
      <c r="B842" s="26">
        <v>12955</v>
      </c>
      <c r="C842" s="26" t="s">
        <v>799</v>
      </c>
      <c r="D842" s="26">
        <v>1838682</v>
      </c>
      <c r="E842" s="26" t="s">
        <v>204</v>
      </c>
      <c r="F842" s="26" t="s">
        <v>1562</v>
      </c>
      <c r="G842" s="26" t="s">
        <v>1563</v>
      </c>
      <c r="H842" s="26" t="s">
        <v>69</v>
      </c>
      <c r="I842" s="26" t="s">
        <v>112</v>
      </c>
      <c r="J842" s="26" t="s">
        <v>51</v>
      </c>
      <c r="K842" s="26" t="s">
        <v>167</v>
      </c>
      <c r="L842" s="26" t="s">
        <v>433</v>
      </c>
      <c r="M842" s="26" t="s">
        <v>165</v>
      </c>
      <c r="N842" s="26" t="s">
        <v>358</v>
      </c>
      <c r="O842" s="26" t="s">
        <v>57</v>
      </c>
      <c r="P842" s="26" t="s">
        <v>728</v>
      </c>
      <c r="Q842" s="26" t="s">
        <v>59</v>
      </c>
      <c r="R842" s="26" t="s">
        <v>54</v>
      </c>
      <c r="S842" s="26" t="s">
        <v>531</v>
      </c>
      <c r="T842" s="54">
        <v>2.7850000000000001</v>
      </c>
      <c r="U842" s="36" t="s">
        <v>1564</v>
      </c>
      <c r="V842" s="43">
        <v>5.8999999999999997E-2</v>
      </c>
      <c r="W842" s="43">
        <v>5.5300000000000002E-2</v>
      </c>
      <c r="X842" s="26" t="s">
        <v>347</v>
      </c>
      <c r="Z842" s="42">
        <v>27000</v>
      </c>
      <c r="AA842" s="42">
        <v>1</v>
      </c>
      <c r="AB842" s="42">
        <v>103.46</v>
      </c>
      <c r="AC842" s="42">
        <v>0</v>
      </c>
      <c r="AD842" s="42">
        <v>27.934200000000001</v>
      </c>
      <c r="AG842" s="26" t="s">
        <v>15</v>
      </c>
      <c r="AH842" s="43">
        <v>4.1538461538461503E-5</v>
      </c>
      <c r="AI842" s="43">
        <v>1.9509135E-4</v>
      </c>
      <c r="AJ842" s="43">
        <v>6.9707963362821633E-5</v>
      </c>
    </row>
    <row r="843" spans="1:36" x14ac:dyDescent="0.2">
      <c r="A843" s="26">
        <v>7956</v>
      </c>
      <c r="B843" s="26">
        <v>12955</v>
      </c>
      <c r="C843" s="26" t="s">
        <v>947</v>
      </c>
      <c r="D843" s="26">
        <v>34250659</v>
      </c>
      <c r="E843" s="26" t="s">
        <v>204</v>
      </c>
      <c r="F843" s="26" t="s">
        <v>1565</v>
      </c>
      <c r="G843" s="26" t="s">
        <v>1566</v>
      </c>
      <c r="H843" s="26" t="s">
        <v>69</v>
      </c>
      <c r="I843" s="26" t="s">
        <v>113</v>
      </c>
      <c r="J843" s="26" t="s">
        <v>51</v>
      </c>
      <c r="K843" s="26" t="s">
        <v>85</v>
      </c>
      <c r="L843" s="26" t="s">
        <v>433</v>
      </c>
      <c r="M843" s="26" t="s">
        <v>165</v>
      </c>
      <c r="N843" s="26" t="s">
        <v>358</v>
      </c>
      <c r="O843" s="26" t="s">
        <v>57</v>
      </c>
      <c r="P843" s="26" t="s">
        <v>950</v>
      </c>
      <c r="Q843" s="26" t="s">
        <v>59</v>
      </c>
      <c r="R843" s="26" t="s">
        <v>54</v>
      </c>
      <c r="S843" s="26" t="s">
        <v>531</v>
      </c>
      <c r="T843" s="54">
        <v>2.8479999999999999</v>
      </c>
      <c r="U843" s="36">
        <v>47120</v>
      </c>
      <c r="V843" s="43">
        <v>5.0500000000000003E-2</v>
      </c>
      <c r="W843" s="43">
        <v>3.4200000000000001E-2</v>
      </c>
      <c r="X843" s="26" t="s">
        <v>347</v>
      </c>
      <c r="Z843" s="42">
        <v>23000</v>
      </c>
      <c r="AA843" s="42">
        <v>1</v>
      </c>
      <c r="AB843" s="42">
        <v>110.66</v>
      </c>
      <c r="AC843" s="42">
        <v>0</v>
      </c>
      <c r="AD843" s="42">
        <v>25.451799999999999</v>
      </c>
      <c r="AG843" s="26" t="s">
        <v>15</v>
      </c>
      <c r="AH843" s="43">
        <v>4.5098039215686302E-5</v>
      </c>
      <c r="AI843" s="43">
        <v>1.7775436599999999E-4</v>
      </c>
      <c r="AJ843" s="43">
        <v>6.3513297030803233E-5</v>
      </c>
    </row>
    <row r="844" spans="1:36" x14ac:dyDescent="0.2">
      <c r="A844" s="26">
        <v>7956</v>
      </c>
      <c r="B844" s="26">
        <v>12955</v>
      </c>
      <c r="C844" s="26" t="s">
        <v>1567</v>
      </c>
      <c r="D844" s="26">
        <v>520034505</v>
      </c>
      <c r="E844" s="26" t="s">
        <v>203</v>
      </c>
      <c r="F844" s="26" t="s">
        <v>1568</v>
      </c>
      <c r="G844" s="26" t="s">
        <v>1569</v>
      </c>
      <c r="H844" s="26" t="s">
        <v>69</v>
      </c>
      <c r="I844" s="26" t="s">
        <v>112</v>
      </c>
      <c r="J844" s="26" t="s">
        <v>51</v>
      </c>
      <c r="K844" s="26" t="s">
        <v>51</v>
      </c>
      <c r="L844" s="26" t="s">
        <v>433</v>
      </c>
      <c r="M844" s="26" t="s">
        <v>165</v>
      </c>
      <c r="N844" s="26" t="s">
        <v>84</v>
      </c>
      <c r="O844" s="26" t="s">
        <v>57</v>
      </c>
      <c r="P844" s="26" t="s">
        <v>1051</v>
      </c>
      <c r="Q844" s="26" t="s">
        <v>64</v>
      </c>
      <c r="R844" s="26" t="s">
        <v>54</v>
      </c>
      <c r="S844" s="26" t="s">
        <v>531</v>
      </c>
      <c r="T844" s="54">
        <v>1.915</v>
      </c>
      <c r="U844" s="36" t="s">
        <v>827</v>
      </c>
      <c r="V844" s="43">
        <v>5.7500000000000002E-2</v>
      </c>
      <c r="W844" s="43">
        <v>5.4699999999999999E-2</v>
      </c>
      <c r="X844" s="26" t="s">
        <v>347</v>
      </c>
      <c r="Z844" s="42">
        <v>74605.259999999995</v>
      </c>
      <c r="AA844" s="42">
        <v>1</v>
      </c>
      <c r="AB844" s="42">
        <v>100.68</v>
      </c>
      <c r="AC844" s="42">
        <v>0</v>
      </c>
      <c r="AD844" s="42">
        <v>75.112579999999994</v>
      </c>
      <c r="AG844" s="26" t="s">
        <v>15</v>
      </c>
      <c r="AH844" s="43">
        <v>5.5263156700000005E-4</v>
      </c>
      <c r="AI844" s="43">
        <v>5.2458329300000004E-4</v>
      </c>
      <c r="AJ844" s="43">
        <v>1.8743851532268717E-4</v>
      </c>
    </row>
    <row r="845" spans="1:36" x14ac:dyDescent="0.2">
      <c r="A845" s="26">
        <v>7956</v>
      </c>
      <c r="B845" s="26">
        <v>12955</v>
      </c>
      <c r="C845" s="26" t="s">
        <v>824</v>
      </c>
      <c r="D845" s="26">
        <v>550263107</v>
      </c>
      <c r="E845" s="26" t="s">
        <v>205</v>
      </c>
      <c r="F845" s="26" t="s">
        <v>1573</v>
      </c>
      <c r="G845" s="26" t="s">
        <v>1574</v>
      </c>
      <c r="H845" s="26" t="s">
        <v>69</v>
      </c>
      <c r="I845" s="26" t="s">
        <v>112</v>
      </c>
      <c r="J845" s="26" t="s">
        <v>51</v>
      </c>
      <c r="K845" s="26" t="s">
        <v>51</v>
      </c>
      <c r="L845" s="26" t="s">
        <v>433</v>
      </c>
      <c r="M845" s="26" t="s">
        <v>165</v>
      </c>
      <c r="N845" s="26" t="s">
        <v>140</v>
      </c>
      <c r="O845" s="26" t="s">
        <v>57</v>
      </c>
      <c r="P845" s="26" t="s">
        <v>1122</v>
      </c>
      <c r="Q845" s="26" t="s">
        <v>59</v>
      </c>
      <c r="R845" s="26" t="s">
        <v>54</v>
      </c>
      <c r="S845" s="26" t="s">
        <v>531</v>
      </c>
      <c r="T845" s="54">
        <v>3.5169999999999999</v>
      </c>
      <c r="U845" s="36" t="s">
        <v>1211</v>
      </c>
      <c r="V845" s="43">
        <v>6.7000000000000004E-2</v>
      </c>
      <c r="W845" s="43">
        <v>5.4899999999999997E-2</v>
      </c>
      <c r="X845" s="26" t="s">
        <v>347</v>
      </c>
      <c r="Z845" s="42">
        <v>1170000</v>
      </c>
      <c r="AA845" s="42">
        <v>1</v>
      </c>
      <c r="AB845" s="42">
        <v>106.22</v>
      </c>
      <c r="AC845" s="42">
        <v>0</v>
      </c>
      <c r="AD845" s="42">
        <v>1242.7739999999999</v>
      </c>
      <c r="AG845" s="26" t="s">
        <v>15</v>
      </c>
      <c r="AH845" s="43">
        <v>1.285714285E-3</v>
      </c>
      <c r="AI845" s="43">
        <v>8.6794845619999998E-3</v>
      </c>
      <c r="AJ845" s="43">
        <v>3.1012609797405077E-3</v>
      </c>
    </row>
    <row r="846" spans="1:36" x14ac:dyDescent="0.2">
      <c r="A846" s="26">
        <v>7956</v>
      </c>
      <c r="B846" s="26">
        <v>12955</v>
      </c>
      <c r="C846" s="26" t="s">
        <v>766</v>
      </c>
      <c r="D846" s="26">
        <v>520026683</v>
      </c>
      <c r="E846" s="26" t="s">
        <v>203</v>
      </c>
      <c r="F846" s="26" t="s">
        <v>1575</v>
      </c>
      <c r="G846" s="26" t="s">
        <v>1576</v>
      </c>
      <c r="H846" s="26" t="s">
        <v>69</v>
      </c>
      <c r="I846" s="26" t="s">
        <v>113</v>
      </c>
      <c r="J846" s="26" t="s">
        <v>51</v>
      </c>
      <c r="K846" s="26" t="s">
        <v>51</v>
      </c>
      <c r="L846" s="26" t="s">
        <v>433</v>
      </c>
      <c r="M846" s="26" t="s">
        <v>165</v>
      </c>
      <c r="N846" s="26" t="s">
        <v>357</v>
      </c>
      <c r="O846" s="26" t="s">
        <v>57</v>
      </c>
      <c r="P846" s="26" t="s">
        <v>728</v>
      </c>
      <c r="Q846" s="26" t="s">
        <v>59</v>
      </c>
      <c r="R846" s="26" t="s">
        <v>54</v>
      </c>
      <c r="S846" s="26" t="s">
        <v>531</v>
      </c>
      <c r="T846" s="54">
        <v>8.7029999999999994</v>
      </c>
      <c r="U846" s="36">
        <v>50161</v>
      </c>
      <c r="V846" s="43">
        <v>3.2000000000000001E-2</v>
      </c>
      <c r="W846" s="43">
        <v>3.2399999999999998E-2</v>
      </c>
      <c r="X846" s="26" t="s">
        <v>347</v>
      </c>
      <c r="Z846" s="42">
        <v>124000</v>
      </c>
      <c r="AA846" s="42">
        <v>1</v>
      </c>
      <c r="AB846" s="42">
        <v>102.72</v>
      </c>
      <c r="AC846" s="42">
        <v>3.23542</v>
      </c>
      <c r="AD846" s="42">
        <v>130.60821999999999</v>
      </c>
      <c r="AG846" s="26" t="s">
        <v>15</v>
      </c>
      <c r="AH846" s="43">
        <v>1.51404151E-4</v>
      </c>
      <c r="AI846" s="43">
        <v>9.1216265299999999E-4</v>
      </c>
      <c r="AJ846" s="43">
        <v>3.2592424392477128E-4</v>
      </c>
    </row>
    <row r="847" spans="1:36" x14ac:dyDescent="0.2">
      <c r="A847" s="26">
        <v>7956</v>
      </c>
      <c r="B847" s="26">
        <v>12955</v>
      </c>
      <c r="C847" s="26" t="s">
        <v>766</v>
      </c>
      <c r="D847" s="26">
        <v>520026683</v>
      </c>
      <c r="E847" s="26" t="s">
        <v>203</v>
      </c>
      <c r="F847" s="26" t="s">
        <v>1577</v>
      </c>
      <c r="G847" s="26" t="s">
        <v>1578</v>
      </c>
      <c r="H847" s="26" t="s">
        <v>69</v>
      </c>
      <c r="I847" s="26" t="s">
        <v>112</v>
      </c>
      <c r="J847" s="26" t="s">
        <v>51</v>
      </c>
      <c r="K847" s="26" t="s">
        <v>51</v>
      </c>
      <c r="L847" s="26" t="s">
        <v>433</v>
      </c>
      <c r="M847" s="26" t="s">
        <v>165</v>
      </c>
      <c r="N847" s="26" t="s">
        <v>357</v>
      </c>
      <c r="O847" s="26" t="s">
        <v>57</v>
      </c>
      <c r="P847" s="26" t="s">
        <v>728</v>
      </c>
      <c r="Q847" s="26" t="s">
        <v>59</v>
      </c>
      <c r="R847" s="26" t="s">
        <v>54</v>
      </c>
      <c r="S847" s="26" t="s">
        <v>531</v>
      </c>
      <c r="T847" s="54">
        <v>7.89</v>
      </c>
      <c r="U847" s="36">
        <v>50161</v>
      </c>
      <c r="V847" s="43">
        <v>5.79E-2</v>
      </c>
      <c r="W847" s="43">
        <v>5.3600000000000002E-2</v>
      </c>
      <c r="X847" s="26" t="s">
        <v>347</v>
      </c>
      <c r="Z847" s="42">
        <v>5000</v>
      </c>
      <c r="AA847" s="42">
        <v>1</v>
      </c>
      <c r="AB847" s="42">
        <v>103.2</v>
      </c>
      <c r="AC847" s="42">
        <v>0.22900000000000001</v>
      </c>
      <c r="AD847" s="42">
        <v>5.3890000000000002</v>
      </c>
      <c r="AG847" s="26" t="s">
        <v>15</v>
      </c>
      <c r="AH847" s="43">
        <v>1.86972250722818E-5</v>
      </c>
      <c r="AI847" s="43">
        <v>3.76365632921511E-5</v>
      </c>
      <c r="AJ847" s="43">
        <v>1.3447895932664826E-5</v>
      </c>
    </row>
    <row r="848" spans="1:36" x14ac:dyDescent="0.2">
      <c r="A848" s="26">
        <v>7956</v>
      </c>
      <c r="B848" s="26">
        <v>12955</v>
      </c>
      <c r="C848" s="26" t="s">
        <v>1194</v>
      </c>
      <c r="D848" s="26">
        <v>515364891</v>
      </c>
      <c r="E848" s="26" t="s">
        <v>203</v>
      </c>
      <c r="F848" s="26" t="s">
        <v>1579</v>
      </c>
      <c r="G848" s="26" t="s">
        <v>1580</v>
      </c>
      <c r="H848" s="26" t="s">
        <v>69</v>
      </c>
      <c r="I848" s="26" t="s">
        <v>113</v>
      </c>
      <c r="J848" s="26" t="s">
        <v>51</v>
      </c>
      <c r="K848" s="26" t="s">
        <v>51</v>
      </c>
      <c r="L848" s="26" t="s">
        <v>52</v>
      </c>
      <c r="M848" s="26" t="s">
        <v>165</v>
      </c>
      <c r="N848" s="26" t="s">
        <v>353</v>
      </c>
      <c r="O848" s="26" t="s">
        <v>57</v>
      </c>
      <c r="P848" s="26" t="s">
        <v>154</v>
      </c>
      <c r="Q848" s="26" t="s">
        <v>154</v>
      </c>
      <c r="R848" s="26" t="s">
        <v>54</v>
      </c>
      <c r="S848" s="26" t="s">
        <v>531</v>
      </c>
      <c r="T848" s="54">
        <v>4.2460000000000004</v>
      </c>
      <c r="U848" s="36" t="s">
        <v>1224</v>
      </c>
      <c r="V848" s="43">
        <v>4.7E-2</v>
      </c>
      <c r="W848" s="43">
        <v>3.6299999999999999E-2</v>
      </c>
      <c r="X848" s="26" t="s">
        <v>347</v>
      </c>
      <c r="Z848" s="42">
        <v>250000</v>
      </c>
      <c r="AA848" s="42">
        <v>1</v>
      </c>
      <c r="AB848" s="42">
        <v>109.9024</v>
      </c>
      <c r="AC848" s="42">
        <v>0</v>
      </c>
      <c r="AD848" s="42">
        <v>274.75599999999997</v>
      </c>
      <c r="AG848" s="26" t="s">
        <v>15</v>
      </c>
      <c r="AH848" s="43">
        <v>1.404156303E-3</v>
      </c>
      <c r="AI848" s="43">
        <v>1.9188850589999999E-3</v>
      </c>
      <c r="AJ848" s="43">
        <v>6.8563557151145977E-4</v>
      </c>
    </row>
    <row r="849" spans="1:36" x14ac:dyDescent="0.2">
      <c r="A849" s="26">
        <v>7956</v>
      </c>
      <c r="B849" s="26">
        <v>12955</v>
      </c>
      <c r="C849" s="26" t="s">
        <v>1419</v>
      </c>
      <c r="D849" s="26">
        <v>520025438</v>
      </c>
      <c r="E849" s="26" t="s">
        <v>203</v>
      </c>
      <c r="F849" s="26" t="s">
        <v>1581</v>
      </c>
      <c r="G849" s="26" t="s">
        <v>1582</v>
      </c>
      <c r="H849" s="26" t="s">
        <v>69</v>
      </c>
      <c r="I849" s="26" t="s">
        <v>112</v>
      </c>
      <c r="J849" s="26" t="s">
        <v>51</v>
      </c>
      <c r="K849" s="26" t="s">
        <v>51</v>
      </c>
      <c r="L849" s="26" t="s">
        <v>433</v>
      </c>
      <c r="M849" s="26" t="s">
        <v>165</v>
      </c>
      <c r="N849" s="26" t="s">
        <v>357</v>
      </c>
      <c r="O849" s="26" t="s">
        <v>57</v>
      </c>
      <c r="P849" s="26" t="s">
        <v>737</v>
      </c>
      <c r="Q849" s="26" t="s">
        <v>59</v>
      </c>
      <c r="R849" s="26" t="s">
        <v>54</v>
      </c>
      <c r="S849" s="26" t="s">
        <v>531</v>
      </c>
      <c r="T849" s="54">
        <v>2.7519999999999998</v>
      </c>
      <c r="U849" s="36" t="s">
        <v>1583</v>
      </c>
      <c r="V849" s="43">
        <v>6.6299999999999998E-2</v>
      </c>
      <c r="W849" s="43">
        <v>5.45E-2</v>
      </c>
      <c r="X849" s="26" t="s">
        <v>347</v>
      </c>
      <c r="Z849" s="42">
        <v>129300</v>
      </c>
      <c r="AA849" s="42">
        <v>1</v>
      </c>
      <c r="AB849" s="42">
        <v>103.56</v>
      </c>
      <c r="AC849" s="42">
        <v>0</v>
      </c>
      <c r="AD849" s="42">
        <v>133.90307999999999</v>
      </c>
      <c r="AG849" s="26" t="s">
        <v>15</v>
      </c>
      <c r="AH849" s="43">
        <v>9.7671667586980997E-5</v>
      </c>
      <c r="AI849" s="43">
        <v>9.3517382500000004E-4</v>
      </c>
      <c r="AJ849" s="43">
        <v>3.3414635088203611E-4</v>
      </c>
    </row>
    <row r="850" spans="1:36" x14ac:dyDescent="0.2">
      <c r="A850" s="26">
        <v>7956</v>
      </c>
      <c r="B850" s="26">
        <v>12955</v>
      </c>
      <c r="C850" s="26" t="s">
        <v>1554</v>
      </c>
      <c r="D850" s="26">
        <v>520033234</v>
      </c>
      <c r="E850" s="26" t="s">
        <v>203</v>
      </c>
      <c r="F850" s="26" t="s">
        <v>1586</v>
      </c>
      <c r="G850" s="26" t="s">
        <v>1587</v>
      </c>
      <c r="H850" s="26" t="s">
        <v>69</v>
      </c>
      <c r="I850" s="26" t="s">
        <v>113</v>
      </c>
      <c r="J850" s="26" t="s">
        <v>51</v>
      </c>
      <c r="K850" s="26" t="s">
        <v>51</v>
      </c>
      <c r="L850" s="26" t="s">
        <v>433</v>
      </c>
      <c r="M850" s="26" t="s">
        <v>165</v>
      </c>
      <c r="N850" s="26" t="s">
        <v>358</v>
      </c>
      <c r="O850" s="26" t="s">
        <v>57</v>
      </c>
      <c r="P850" s="26" t="s">
        <v>1122</v>
      </c>
      <c r="Q850" s="26" t="s">
        <v>59</v>
      </c>
      <c r="R850" s="26" t="s">
        <v>54</v>
      </c>
      <c r="S850" s="26" t="s">
        <v>531</v>
      </c>
      <c r="T850" s="54">
        <v>5.6159999999999997</v>
      </c>
      <c r="U850" s="36" t="s">
        <v>1266</v>
      </c>
      <c r="V850" s="43">
        <v>4.1500000000000002E-2</v>
      </c>
      <c r="W850" s="43">
        <v>3.95E-2</v>
      </c>
      <c r="X850" s="26" t="s">
        <v>347</v>
      </c>
      <c r="Z850" s="42">
        <v>110928.75</v>
      </c>
      <c r="AA850" s="42">
        <v>1</v>
      </c>
      <c r="AB850" s="42">
        <v>105.56</v>
      </c>
      <c r="AC850" s="42">
        <v>0</v>
      </c>
      <c r="AD850" s="42">
        <v>117.09639</v>
      </c>
      <c r="AG850" s="26" t="s">
        <v>15</v>
      </c>
      <c r="AH850" s="43">
        <v>2.2567065399999999E-4</v>
      </c>
      <c r="AI850" s="43">
        <v>8.1779656499999999E-4</v>
      </c>
      <c r="AJ850" s="43">
        <v>2.9220635865851439E-4</v>
      </c>
    </row>
    <row r="851" spans="1:36" x14ac:dyDescent="0.2">
      <c r="A851" s="26">
        <v>7956</v>
      </c>
      <c r="B851" s="26">
        <v>12955</v>
      </c>
      <c r="C851" s="26" t="s">
        <v>1386</v>
      </c>
      <c r="D851" s="26">
        <v>520044322</v>
      </c>
      <c r="E851" s="26" t="s">
        <v>203</v>
      </c>
      <c r="F851" s="26" t="s">
        <v>1588</v>
      </c>
      <c r="G851" s="26" t="s">
        <v>1589</v>
      </c>
      <c r="H851" s="26" t="s">
        <v>69</v>
      </c>
      <c r="I851" s="26" t="s">
        <v>112</v>
      </c>
      <c r="J851" s="26" t="s">
        <v>51</v>
      </c>
      <c r="K851" s="26" t="s">
        <v>51</v>
      </c>
      <c r="L851" s="26" t="s">
        <v>433</v>
      </c>
      <c r="M851" s="26" t="s">
        <v>165</v>
      </c>
      <c r="N851" s="26" t="s">
        <v>140</v>
      </c>
      <c r="O851" s="26" t="s">
        <v>57</v>
      </c>
      <c r="P851" s="26" t="s">
        <v>1051</v>
      </c>
      <c r="Q851" s="26" t="s">
        <v>64</v>
      </c>
      <c r="R851" s="26" t="s">
        <v>54</v>
      </c>
      <c r="S851" s="26" t="s">
        <v>531</v>
      </c>
      <c r="T851" s="54">
        <v>5.282</v>
      </c>
      <c r="U851" s="36" t="s">
        <v>1045</v>
      </c>
      <c r="V851" s="43">
        <v>6.3799999999999996E-2</v>
      </c>
      <c r="W851" s="43">
        <v>5.74E-2</v>
      </c>
      <c r="X851" s="26" t="s">
        <v>347</v>
      </c>
      <c r="Z851" s="42">
        <v>78645</v>
      </c>
      <c r="AA851" s="42">
        <v>1</v>
      </c>
      <c r="AB851" s="42">
        <v>103.74</v>
      </c>
      <c r="AC851" s="42">
        <v>0</v>
      </c>
      <c r="AD851" s="42">
        <v>81.586320000000001</v>
      </c>
      <c r="AG851" s="26" t="s">
        <v>15</v>
      </c>
      <c r="AH851" s="43">
        <v>7.8645000000000003E-5</v>
      </c>
      <c r="AI851" s="43">
        <v>5.6979563799999995E-4</v>
      </c>
      <c r="AJ851" s="43">
        <v>2.0359330875655799E-4</v>
      </c>
    </row>
    <row r="852" spans="1:36" x14ac:dyDescent="0.2">
      <c r="A852" s="26">
        <v>7956</v>
      </c>
      <c r="B852" s="26">
        <v>12955</v>
      </c>
      <c r="C852" s="26" t="s">
        <v>1460</v>
      </c>
      <c r="D852" s="26">
        <v>1900288</v>
      </c>
      <c r="E852" s="26" t="s">
        <v>204</v>
      </c>
      <c r="F852" s="26" t="s">
        <v>2327</v>
      </c>
      <c r="G852" s="26" t="s">
        <v>2328</v>
      </c>
      <c r="H852" s="26" t="s">
        <v>69</v>
      </c>
      <c r="I852" s="26" t="s">
        <v>112</v>
      </c>
      <c r="J852" s="26" t="s">
        <v>51</v>
      </c>
      <c r="K852" s="26" t="s">
        <v>167</v>
      </c>
      <c r="L852" s="26" t="s">
        <v>433</v>
      </c>
      <c r="M852" s="26" t="s">
        <v>165</v>
      </c>
      <c r="N852" s="26" t="s">
        <v>358</v>
      </c>
      <c r="O852" s="26" t="s">
        <v>57</v>
      </c>
      <c r="P852" s="26" t="s">
        <v>737</v>
      </c>
      <c r="Q852" s="26" t="s">
        <v>59</v>
      </c>
      <c r="R852" s="26" t="s">
        <v>54</v>
      </c>
      <c r="S852" s="26" t="s">
        <v>531</v>
      </c>
      <c r="T852" s="54">
        <v>2.7040000000000002</v>
      </c>
      <c r="U852" s="36" t="s">
        <v>613</v>
      </c>
      <c r="V852" s="43">
        <v>9.7500000000000003E-2</v>
      </c>
      <c r="W852" s="43">
        <v>9.0999999999999998E-2</v>
      </c>
      <c r="X852" s="26" t="s">
        <v>347</v>
      </c>
      <c r="Z852" s="42">
        <v>75000</v>
      </c>
      <c r="AA852" s="42">
        <v>1</v>
      </c>
      <c r="AB852" s="42">
        <v>105.5</v>
      </c>
      <c r="AC852" s="42">
        <v>0</v>
      </c>
      <c r="AD852" s="42">
        <v>79.125</v>
      </c>
      <c r="AG852" s="26" t="s">
        <v>15</v>
      </c>
      <c r="AH852" s="43">
        <v>1.27754602E-4</v>
      </c>
      <c r="AI852" s="43">
        <v>5.5260587600000004E-4</v>
      </c>
      <c r="AJ852" s="43">
        <v>1.9745124618150014E-4</v>
      </c>
    </row>
    <row r="853" spans="1:36" x14ac:dyDescent="0.2">
      <c r="A853" s="26">
        <v>7956</v>
      </c>
      <c r="B853" s="26">
        <v>12955</v>
      </c>
      <c r="C853" s="26" t="s">
        <v>1074</v>
      </c>
      <c r="D853" s="26">
        <v>1905761</v>
      </c>
      <c r="E853" s="26" t="s">
        <v>204</v>
      </c>
      <c r="F853" s="26" t="s">
        <v>1590</v>
      </c>
      <c r="G853" s="26" t="s">
        <v>1591</v>
      </c>
      <c r="H853" s="26" t="s">
        <v>69</v>
      </c>
      <c r="I853" s="26" t="s">
        <v>112</v>
      </c>
      <c r="J853" s="26" t="s">
        <v>51</v>
      </c>
      <c r="K853" s="26" t="s">
        <v>167</v>
      </c>
      <c r="L853" s="26" t="s">
        <v>433</v>
      </c>
      <c r="M853" s="26" t="s">
        <v>165</v>
      </c>
      <c r="N853" s="26" t="s">
        <v>358</v>
      </c>
      <c r="O853" s="26" t="s">
        <v>57</v>
      </c>
      <c r="P853" s="26" t="s">
        <v>728</v>
      </c>
      <c r="Q853" s="26" t="s">
        <v>59</v>
      </c>
      <c r="R853" s="26" t="s">
        <v>54</v>
      </c>
      <c r="S853" s="26" t="s">
        <v>531</v>
      </c>
      <c r="T853" s="54">
        <v>3.7879999999999998</v>
      </c>
      <c r="U853" s="36" t="s">
        <v>1592</v>
      </c>
      <c r="V853" s="43">
        <v>6.25E-2</v>
      </c>
      <c r="W853" s="43">
        <v>5.5399999999999998E-2</v>
      </c>
      <c r="X853" s="26" t="s">
        <v>347</v>
      </c>
      <c r="Z853" s="42">
        <v>142000</v>
      </c>
      <c r="AA853" s="42">
        <v>1</v>
      </c>
      <c r="AB853" s="42">
        <v>104.29</v>
      </c>
      <c r="AC853" s="42">
        <v>0</v>
      </c>
      <c r="AD853" s="42">
        <v>148.09180000000001</v>
      </c>
      <c r="AG853" s="26" t="s">
        <v>15</v>
      </c>
      <c r="AH853" s="43">
        <v>2.58181818E-4</v>
      </c>
      <c r="AI853" s="43">
        <v>1.0342672849999999E-3</v>
      </c>
      <c r="AJ853" s="43">
        <v>3.6955337073316254E-4</v>
      </c>
    </row>
    <row r="854" spans="1:36" x14ac:dyDescent="0.2">
      <c r="A854" s="26">
        <v>7956</v>
      </c>
      <c r="B854" s="26">
        <v>12955</v>
      </c>
      <c r="C854" s="26" t="s">
        <v>1232</v>
      </c>
      <c r="D854" s="26">
        <v>2059088</v>
      </c>
      <c r="E854" s="26" t="s">
        <v>204</v>
      </c>
      <c r="F854" s="26" t="s">
        <v>1595</v>
      </c>
      <c r="G854" s="26" t="s">
        <v>1596</v>
      </c>
      <c r="H854" s="26" t="s">
        <v>69</v>
      </c>
      <c r="I854" s="26" t="s">
        <v>112</v>
      </c>
      <c r="J854" s="26" t="s">
        <v>51</v>
      </c>
      <c r="K854" s="26" t="s">
        <v>167</v>
      </c>
      <c r="L854" s="26" t="s">
        <v>433</v>
      </c>
      <c r="M854" s="26" t="s">
        <v>165</v>
      </c>
      <c r="N854" s="26" t="s">
        <v>131</v>
      </c>
      <c r="O854" s="26" t="s">
        <v>57</v>
      </c>
      <c r="P854" s="26" t="s">
        <v>1235</v>
      </c>
      <c r="Q854" s="26" t="s">
        <v>64</v>
      </c>
      <c r="R854" s="26" t="s">
        <v>54</v>
      </c>
      <c r="S854" s="26" t="s">
        <v>531</v>
      </c>
      <c r="T854" s="54">
        <v>3.1419999999999999</v>
      </c>
      <c r="U854" s="36">
        <v>47119</v>
      </c>
      <c r="V854" s="43">
        <v>9.4E-2</v>
      </c>
      <c r="W854" s="43">
        <v>7.0099999999999996E-2</v>
      </c>
      <c r="X854" s="26" t="s">
        <v>347</v>
      </c>
      <c r="Z854" s="42">
        <v>365000</v>
      </c>
      <c r="AA854" s="42">
        <v>1</v>
      </c>
      <c r="AB854" s="42">
        <v>107.81</v>
      </c>
      <c r="AC854" s="42">
        <v>17.39</v>
      </c>
      <c r="AD854" s="42">
        <v>410.8965</v>
      </c>
      <c r="AG854" s="26" t="s">
        <v>15</v>
      </c>
      <c r="AH854" s="43">
        <v>1.196721311E-3</v>
      </c>
      <c r="AI854" s="43">
        <v>2.8696849370000001E-3</v>
      </c>
      <c r="AJ854" s="43">
        <v>1.025365257208427E-3</v>
      </c>
    </row>
    <row r="855" spans="1:36" x14ac:dyDescent="0.2">
      <c r="A855" s="26">
        <v>7956</v>
      </c>
      <c r="B855" s="26">
        <v>12955</v>
      </c>
      <c r="C855" s="26" t="s">
        <v>1232</v>
      </c>
      <c r="D855" s="26">
        <v>2059088</v>
      </c>
      <c r="E855" s="26" t="s">
        <v>204</v>
      </c>
      <c r="F855" s="26" t="s">
        <v>1595</v>
      </c>
      <c r="G855" s="26" t="s">
        <v>1596</v>
      </c>
      <c r="H855" s="26" t="s">
        <v>69</v>
      </c>
      <c r="I855" s="26" t="s">
        <v>112</v>
      </c>
      <c r="J855" s="26" t="s">
        <v>51</v>
      </c>
      <c r="K855" s="26" t="s">
        <v>167</v>
      </c>
      <c r="L855" s="26" t="s">
        <v>52</v>
      </c>
      <c r="M855" s="26" t="s">
        <v>165</v>
      </c>
      <c r="N855" s="26" t="s">
        <v>131</v>
      </c>
      <c r="O855" s="26" t="s">
        <v>57</v>
      </c>
      <c r="P855" s="26" t="s">
        <v>154</v>
      </c>
      <c r="Q855" s="26" t="s">
        <v>154</v>
      </c>
      <c r="R855" s="26" t="s">
        <v>54</v>
      </c>
      <c r="S855" s="26" t="s">
        <v>531</v>
      </c>
      <c r="T855" s="54">
        <v>3.1419999999999999</v>
      </c>
      <c r="U855" s="36">
        <v>47119</v>
      </c>
      <c r="V855" s="43">
        <v>9.4E-2</v>
      </c>
      <c r="W855" s="43">
        <v>7.0099999999999996E-2</v>
      </c>
      <c r="X855" s="26" t="s">
        <v>347</v>
      </c>
      <c r="Z855" s="42">
        <v>300000</v>
      </c>
      <c r="AA855" s="42">
        <v>1</v>
      </c>
      <c r="AB855" s="42">
        <v>106.65730000000001</v>
      </c>
      <c r="AC855" s="42">
        <v>14.1</v>
      </c>
      <c r="AD855" s="42">
        <v>334.07190000000003</v>
      </c>
      <c r="AG855" s="26" t="s">
        <v>15</v>
      </c>
      <c r="AH855" s="43">
        <v>9.8360655700000009E-4</v>
      </c>
      <c r="AI855" s="43">
        <v>2.3331449630000002E-3</v>
      </c>
      <c r="AJ855" s="43">
        <v>8.3365450829979784E-4</v>
      </c>
    </row>
    <row r="856" spans="1:36" x14ac:dyDescent="0.2">
      <c r="A856" s="26">
        <v>7956</v>
      </c>
      <c r="B856" s="26">
        <v>12955</v>
      </c>
      <c r="C856" s="26" t="s">
        <v>1597</v>
      </c>
      <c r="D856" s="26">
        <v>515164143</v>
      </c>
      <c r="E856" s="26" t="s">
        <v>203</v>
      </c>
      <c r="F856" s="26" t="s">
        <v>1598</v>
      </c>
      <c r="G856" s="26" t="s">
        <v>1599</v>
      </c>
      <c r="H856" s="26" t="s">
        <v>69</v>
      </c>
      <c r="I856" s="26" t="s">
        <v>113</v>
      </c>
      <c r="J856" s="26" t="s">
        <v>51</v>
      </c>
      <c r="K856" s="26" t="s">
        <v>51</v>
      </c>
      <c r="L856" s="26" t="s">
        <v>433</v>
      </c>
      <c r="M856" s="26" t="s">
        <v>165</v>
      </c>
      <c r="N856" s="26" t="s">
        <v>357</v>
      </c>
      <c r="O856" s="26" t="s">
        <v>57</v>
      </c>
      <c r="P856" s="26" t="s">
        <v>154</v>
      </c>
      <c r="Q856" s="26" t="s">
        <v>154</v>
      </c>
      <c r="R856" s="26" t="s">
        <v>54</v>
      </c>
      <c r="S856" s="26" t="s">
        <v>531</v>
      </c>
      <c r="T856" s="54">
        <v>2.79</v>
      </c>
      <c r="U856" s="36" t="s">
        <v>1036</v>
      </c>
      <c r="V856" s="43">
        <v>4.4999999999999998E-2</v>
      </c>
      <c r="W856" s="43">
        <v>4.7600000000000003E-2</v>
      </c>
      <c r="X856" s="26" t="s">
        <v>347</v>
      </c>
      <c r="Z856" s="42">
        <v>67000</v>
      </c>
      <c r="AA856" s="42">
        <v>1</v>
      </c>
      <c r="AB856" s="42">
        <v>101.12</v>
      </c>
      <c r="AC856" s="42">
        <v>0</v>
      </c>
      <c r="AD856" s="42">
        <v>67.750399999999999</v>
      </c>
      <c r="AG856" s="26" t="s">
        <v>15</v>
      </c>
      <c r="AH856" s="43">
        <v>5.4032258000000005E-4</v>
      </c>
      <c r="AI856" s="43">
        <v>4.7316611899999997E-4</v>
      </c>
      <c r="AJ856" s="43">
        <v>1.6906667815854795E-4</v>
      </c>
    </row>
    <row r="857" spans="1:36" x14ac:dyDescent="0.2">
      <c r="A857" s="26">
        <v>7956</v>
      </c>
      <c r="B857" s="26">
        <v>12955</v>
      </c>
      <c r="C857" s="26" t="s">
        <v>1600</v>
      </c>
      <c r="D857" s="26">
        <v>520039660</v>
      </c>
      <c r="E857" s="26" t="s">
        <v>203</v>
      </c>
      <c r="F857" s="26" t="s">
        <v>1601</v>
      </c>
      <c r="G857" s="26" t="s">
        <v>1602</v>
      </c>
      <c r="H857" s="26" t="s">
        <v>69</v>
      </c>
      <c r="I857" s="26" t="s">
        <v>112</v>
      </c>
      <c r="J857" s="26" t="s">
        <v>51</v>
      </c>
      <c r="K857" s="26" t="s">
        <v>51</v>
      </c>
      <c r="L857" s="26" t="s">
        <v>433</v>
      </c>
      <c r="M857" s="26" t="s">
        <v>165</v>
      </c>
      <c r="N857" s="26" t="s">
        <v>84</v>
      </c>
      <c r="O857" s="26" t="s">
        <v>57</v>
      </c>
      <c r="P857" s="26" t="s">
        <v>154</v>
      </c>
      <c r="Q857" s="26" t="s">
        <v>154</v>
      </c>
      <c r="R857" s="26" t="s">
        <v>54</v>
      </c>
      <c r="S857" s="26" t="s">
        <v>531</v>
      </c>
      <c r="T857" s="54">
        <v>3.9540000000000002</v>
      </c>
      <c r="U857" s="36">
        <v>48591</v>
      </c>
      <c r="V857" s="43">
        <v>6.7299999999999999E-2</v>
      </c>
      <c r="W857" s="43">
        <v>5.8700000000000002E-2</v>
      </c>
      <c r="X857" s="26" t="s">
        <v>347</v>
      </c>
      <c r="Z857" s="42">
        <v>56000</v>
      </c>
      <c r="AA857" s="42">
        <v>1</v>
      </c>
      <c r="AB857" s="42">
        <v>104.22</v>
      </c>
      <c r="AC857" s="42">
        <v>0</v>
      </c>
      <c r="AD857" s="42">
        <v>58.363199999999999</v>
      </c>
      <c r="AG857" s="26" t="s">
        <v>15</v>
      </c>
      <c r="AH857" s="43">
        <v>2.03636363E-4</v>
      </c>
      <c r="AI857" s="43">
        <v>4.0760628500000003E-4</v>
      </c>
      <c r="AJ857" s="43">
        <v>1.4564153644410906E-4</v>
      </c>
    </row>
    <row r="858" spans="1:36" x14ac:dyDescent="0.2">
      <c r="A858" s="26">
        <v>7956</v>
      </c>
      <c r="B858" s="26">
        <v>12955</v>
      </c>
      <c r="C858" s="26" t="s">
        <v>1603</v>
      </c>
      <c r="D858" s="26">
        <v>515333128</v>
      </c>
      <c r="E858" s="26" t="s">
        <v>203</v>
      </c>
      <c r="F858" s="26" t="s">
        <v>1604</v>
      </c>
      <c r="G858" s="26" t="s">
        <v>1605</v>
      </c>
      <c r="H858" s="26" t="s">
        <v>69</v>
      </c>
      <c r="I858" s="26" t="s">
        <v>339</v>
      </c>
      <c r="J858" s="26" t="s">
        <v>51</v>
      </c>
      <c r="K858" s="26" t="s">
        <v>51</v>
      </c>
      <c r="L858" s="26" t="s">
        <v>433</v>
      </c>
      <c r="M858" s="26" t="s">
        <v>165</v>
      </c>
      <c r="N858" s="26" t="s">
        <v>127</v>
      </c>
      <c r="O858" s="26" t="s">
        <v>57</v>
      </c>
      <c r="P858" s="26" t="s">
        <v>154</v>
      </c>
      <c r="Q858" s="26" t="s">
        <v>154</v>
      </c>
      <c r="R858" s="26" t="s">
        <v>54</v>
      </c>
      <c r="S858" s="26" t="s">
        <v>531</v>
      </c>
      <c r="T858" s="54">
        <v>3.1</v>
      </c>
      <c r="U858" s="36" t="s">
        <v>1606</v>
      </c>
      <c r="V858" s="43">
        <v>6.5000000000000002E-2</v>
      </c>
      <c r="W858" s="43">
        <v>6.0299999999999999E-2</v>
      </c>
      <c r="X858" s="26" t="s">
        <v>347</v>
      </c>
      <c r="Z858" s="42">
        <v>18000</v>
      </c>
      <c r="AA858" s="42">
        <v>1</v>
      </c>
      <c r="AB858" s="42">
        <v>101.5</v>
      </c>
      <c r="AC858" s="42">
        <v>0</v>
      </c>
      <c r="AD858" s="42">
        <v>18.27</v>
      </c>
      <c r="AG858" s="26" t="s">
        <v>15</v>
      </c>
      <c r="AH858" s="43">
        <v>1.63636363E-4</v>
      </c>
      <c r="AI858" s="43">
        <v>1.27596958E-4</v>
      </c>
      <c r="AJ858" s="43">
        <v>4.5591586322098048E-5</v>
      </c>
    </row>
    <row r="859" spans="1:36" x14ac:dyDescent="0.2">
      <c r="A859" s="26">
        <v>7956</v>
      </c>
      <c r="B859" s="26">
        <v>12955</v>
      </c>
      <c r="C859" s="26" t="s">
        <v>773</v>
      </c>
      <c r="D859" s="26">
        <v>513230029</v>
      </c>
      <c r="E859" s="26" t="s">
        <v>203</v>
      </c>
      <c r="F859" s="26" t="s">
        <v>1607</v>
      </c>
      <c r="G859" s="26" t="s">
        <v>1608</v>
      </c>
      <c r="H859" s="26" t="s">
        <v>69</v>
      </c>
      <c r="I859" s="26" t="s">
        <v>112</v>
      </c>
      <c r="J859" s="26" t="s">
        <v>51</v>
      </c>
      <c r="K859" s="26" t="s">
        <v>51</v>
      </c>
      <c r="L859" s="26" t="s">
        <v>433</v>
      </c>
      <c r="M859" s="26" t="s">
        <v>165</v>
      </c>
      <c r="N859" s="26" t="s">
        <v>141</v>
      </c>
      <c r="O859" s="26" t="s">
        <v>57</v>
      </c>
      <c r="P859" s="26" t="s">
        <v>776</v>
      </c>
      <c r="Q859" s="26" t="s">
        <v>64</v>
      </c>
      <c r="R859" s="26" t="s">
        <v>54</v>
      </c>
      <c r="S859" s="26" t="s">
        <v>531</v>
      </c>
      <c r="T859" s="54">
        <v>6.492</v>
      </c>
      <c r="U859" s="36" t="s">
        <v>1609</v>
      </c>
      <c r="V859" s="43">
        <v>6.0699999999999997E-2</v>
      </c>
      <c r="W859" s="43">
        <v>5.4800000000000001E-2</v>
      </c>
      <c r="X859" s="26" t="s">
        <v>347</v>
      </c>
      <c r="Z859" s="42">
        <v>30987</v>
      </c>
      <c r="AA859" s="42">
        <v>1</v>
      </c>
      <c r="AB859" s="42">
        <v>104.26</v>
      </c>
      <c r="AC859" s="42">
        <v>0</v>
      </c>
      <c r="AD859" s="42">
        <v>32.307049999999997</v>
      </c>
      <c r="AG859" s="26" t="s">
        <v>15</v>
      </c>
      <c r="AH859" s="43">
        <v>6.8469037535377297E-5</v>
      </c>
      <c r="AI859" s="43">
        <v>2.2563116200000001E-4</v>
      </c>
      <c r="AJ859" s="43">
        <v>8.0620123639153668E-5</v>
      </c>
    </row>
    <row r="860" spans="1:36" x14ac:dyDescent="0.2">
      <c r="A860" s="26">
        <v>7956</v>
      </c>
      <c r="B860" s="26">
        <v>12955</v>
      </c>
      <c r="C860" s="26" t="s">
        <v>773</v>
      </c>
      <c r="D860" s="26">
        <v>513230029</v>
      </c>
      <c r="E860" s="26" t="s">
        <v>203</v>
      </c>
      <c r="F860" s="26" t="s">
        <v>1610</v>
      </c>
      <c r="G860" s="26" t="s">
        <v>1611</v>
      </c>
      <c r="H860" s="26" t="s">
        <v>69</v>
      </c>
      <c r="I860" s="26" t="s">
        <v>112</v>
      </c>
      <c r="J860" s="26" t="s">
        <v>51</v>
      </c>
      <c r="K860" s="26" t="s">
        <v>51</v>
      </c>
      <c r="L860" s="26" t="s">
        <v>433</v>
      </c>
      <c r="M860" s="26" t="s">
        <v>165</v>
      </c>
      <c r="N860" s="26" t="s">
        <v>141</v>
      </c>
      <c r="O860" s="26" t="s">
        <v>57</v>
      </c>
      <c r="P860" s="26" t="s">
        <v>776</v>
      </c>
      <c r="Q860" s="26" t="s">
        <v>64</v>
      </c>
      <c r="R860" s="26" t="s">
        <v>54</v>
      </c>
      <c r="S860" s="26" t="s">
        <v>531</v>
      </c>
      <c r="T860" s="54">
        <v>7.1120000000000001</v>
      </c>
      <c r="U860" s="36" t="s">
        <v>1612</v>
      </c>
      <c r="V860" s="43">
        <v>6.0699999999999997E-2</v>
      </c>
      <c r="W860" s="43">
        <v>5.5399999999999998E-2</v>
      </c>
      <c r="X860" s="26" t="s">
        <v>347</v>
      </c>
      <c r="Z860" s="42">
        <v>45987</v>
      </c>
      <c r="AA860" s="42">
        <v>1</v>
      </c>
      <c r="AB860" s="42">
        <v>104.27</v>
      </c>
      <c r="AC860" s="42">
        <v>0</v>
      </c>
      <c r="AD860" s="42">
        <v>47.95064</v>
      </c>
      <c r="AG860" s="26" t="s">
        <v>15</v>
      </c>
      <c r="AH860" s="43">
        <v>1.01613116E-4</v>
      </c>
      <c r="AI860" s="43">
        <v>3.34885377E-4</v>
      </c>
      <c r="AJ860" s="43">
        <v>1.1965767612259701E-4</v>
      </c>
    </row>
    <row r="861" spans="1:36" x14ac:dyDescent="0.2">
      <c r="A861" s="26">
        <v>7956</v>
      </c>
      <c r="B861" s="26">
        <v>12955</v>
      </c>
      <c r="C861" s="26" t="s">
        <v>1613</v>
      </c>
      <c r="D861" s="26">
        <v>1963039</v>
      </c>
      <c r="E861" s="26" t="s">
        <v>204</v>
      </c>
      <c r="F861" s="26" t="s">
        <v>1614</v>
      </c>
      <c r="G861" s="26" t="s">
        <v>1615</v>
      </c>
      <c r="H861" s="26" t="s">
        <v>69</v>
      </c>
      <c r="I861" s="26" t="s">
        <v>112</v>
      </c>
      <c r="J861" s="26" t="s">
        <v>51</v>
      </c>
      <c r="K861" s="26" t="s">
        <v>167</v>
      </c>
      <c r="L861" s="26" t="s">
        <v>433</v>
      </c>
      <c r="M861" s="26" t="s">
        <v>165</v>
      </c>
      <c r="N861" s="26" t="s">
        <v>358</v>
      </c>
      <c r="O861" s="26" t="s">
        <v>57</v>
      </c>
      <c r="P861" s="26" t="s">
        <v>724</v>
      </c>
      <c r="Q861" s="26" t="s">
        <v>59</v>
      </c>
      <c r="R861" s="26" t="s">
        <v>54</v>
      </c>
      <c r="S861" s="26" t="s">
        <v>531</v>
      </c>
      <c r="T861" s="54">
        <v>3.2730000000000001</v>
      </c>
      <c r="U861" s="36" t="s">
        <v>1616</v>
      </c>
      <c r="V861" s="43">
        <v>7.8799999999999995E-2</v>
      </c>
      <c r="W861" s="43">
        <v>6.6400000000000001E-2</v>
      </c>
      <c r="X861" s="26" t="s">
        <v>347</v>
      </c>
      <c r="Z861" s="42">
        <v>167000</v>
      </c>
      <c r="AA861" s="42">
        <v>1</v>
      </c>
      <c r="AB861" s="42">
        <v>104.59</v>
      </c>
      <c r="AC861" s="42">
        <v>0</v>
      </c>
      <c r="AD861" s="42">
        <v>174.6653</v>
      </c>
      <c r="AG861" s="26" t="s">
        <v>15</v>
      </c>
      <c r="AH861" s="43">
        <v>4.77142857E-4</v>
      </c>
      <c r="AI861" s="43">
        <v>1.2198555610000001E-3</v>
      </c>
      <c r="AJ861" s="43">
        <v>4.3586579652026003E-4</v>
      </c>
    </row>
    <row r="862" spans="1:36" x14ac:dyDescent="0.2">
      <c r="A862" s="26">
        <v>7956</v>
      </c>
      <c r="B862" s="26">
        <v>12955</v>
      </c>
      <c r="C862" s="26" t="s">
        <v>1617</v>
      </c>
      <c r="D862" s="26">
        <v>512951518</v>
      </c>
      <c r="E862" s="26" t="s">
        <v>203</v>
      </c>
      <c r="F862" s="26" t="s">
        <v>1618</v>
      </c>
      <c r="G862" s="26" t="s">
        <v>1619</v>
      </c>
      <c r="H862" s="26" t="s">
        <v>69</v>
      </c>
      <c r="I862" s="26" t="s">
        <v>112</v>
      </c>
      <c r="J862" s="26" t="s">
        <v>51</v>
      </c>
      <c r="K862" s="26" t="s">
        <v>51</v>
      </c>
      <c r="L862" s="26" t="s">
        <v>433</v>
      </c>
      <c r="M862" s="26" t="s">
        <v>165</v>
      </c>
      <c r="N862" s="26" t="s">
        <v>84</v>
      </c>
      <c r="O862" s="26" t="s">
        <v>57</v>
      </c>
      <c r="P862" s="26" t="s">
        <v>154</v>
      </c>
      <c r="Q862" s="26" t="s">
        <v>154</v>
      </c>
      <c r="R862" s="26" t="s">
        <v>54</v>
      </c>
      <c r="S862" s="26" t="s">
        <v>531</v>
      </c>
      <c r="T862" s="54">
        <v>2.2549999999999999</v>
      </c>
      <c r="U862" s="36" t="s">
        <v>616</v>
      </c>
      <c r="V862" s="43">
        <v>7.7799999999999994E-2</v>
      </c>
      <c r="W862" s="43">
        <v>6.0900000000000003E-2</v>
      </c>
      <c r="X862" s="26" t="s">
        <v>347</v>
      </c>
      <c r="Z862" s="42">
        <v>15000</v>
      </c>
      <c r="AA862" s="42">
        <v>1</v>
      </c>
      <c r="AB862" s="42">
        <v>106</v>
      </c>
      <c r="AC862" s="42">
        <v>0</v>
      </c>
      <c r="AD862" s="42">
        <v>15.9</v>
      </c>
      <c r="AG862" s="26" t="s">
        <v>15</v>
      </c>
      <c r="AH862" s="43">
        <v>1.10537951E-4</v>
      </c>
      <c r="AI862" s="43">
        <v>1.1104497199999999E-4</v>
      </c>
      <c r="AJ862" s="43">
        <v>3.9677406815618986E-5</v>
      </c>
    </row>
    <row r="863" spans="1:36" x14ac:dyDescent="0.2">
      <c r="A863" s="26">
        <v>7956</v>
      </c>
      <c r="B863" s="26">
        <v>12955</v>
      </c>
      <c r="C863" s="26" t="s">
        <v>1218</v>
      </c>
      <c r="D863" s="26">
        <v>513834200</v>
      </c>
      <c r="E863" s="26" t="s">
        <v>203</v>
      </c>
      <c r="F863" s="26" t="s">
        <v>1620</v>
      </c>
      <c r="G863" s="26" t="s">
        <v>1621</v>
      </c>
      <c r="H863" s="26" t="s">
        <v>69</v>
      </c>
      <c r="I863" s="26" t="s">
        <v>112</v>
      </c>
      <c r="J863" s="26" t="s">
        <v>51</v>
      </c>
      <c r="K863" s="26" t="s">
        <v>51</v>
      </c>
      <c r="L863" s="26" t="s">
        <v>433</v>
      </c>
      <c r="M863" s="26" t="s">
        <v>165</v>
      </c>
      <c r="N863" s="26" t="s">
        <v>141</v>
      </c>
      <c r="O863" s="26" t="s">
        <v>57</v>
      </c>
      <c r="P863" s="26" t="s">
        <v>733</v>
      </c>
      <c r="Q863" s="26" t="s">
        <v>59</v>
      </c>
      <c r="R863" s="26" t="s">
        <v>54</v>
      </c>
      <c r="S863" s="26" t="s">
        <v>531</v>
      </c>
      <c r="T863" s="54">
        <v>7.1360000000000001</v>
      </c>
      <c r="U863" s="36" t="s">
        <v>1622</v>
      </c>
      <c r="V863" s="43">
        <v>6.0199999999999997E-2</v>
      </c>
      <c r="W863" s="43">
        <v>5.3400000000000003E-2</v>
      </c>
      <c r="X863" s="26" t="s">
        <v>347</v>
      </c>
      <c r="Z863" s="42">
        <v>30000</v>
      </c>
      <c r="AA863" s="42">
        <v>1</v>
      </c>
      <c r="AB863" s="42">
        <v>105.33</v>
      </c>
      <c r="AC863" s="42">
        <v>0</v>
      </c>
      <c r="AD863" s="42">
        <v>31.599</v>
      </c>
      <c r="AG863" s="26" t="s">
        <v>15</v>
      </c>
      <c r="AH863" s="43">
        <v>6.0000000000000002E-5</v>
      </c>
      <c r="AI863" s="43">
        <v>2.20686168E-4</v>
      </c>
      <c r="AJ863" s="43">
        <v>7.885323131866317E-5</v>
      </c>
    </row>
    <row r="864" spans="1:36" x14ac:dyDescent="0.2">
      <c r="A864" s="26">
        <v>7956</v>
      </c>
      <c r="B864" s="26">
        <v>12955</v>
      </c>
      <c r="C864" s="26" t="s">
        <v>1623</v>
      </c>
      <c r="D864" s="26">
        <v>520039074</v>
      </c>
      <c r="E864" s="26" t="s">
        <v>203</v>
      </c>
      <c r="F864" s="26" t="s">
        <v>1624</v>
      </c>
      <c r="G864" s="26" t="s">
        <v>1625</v>
      </c>
      <c r="H864" s="26" t="s">
        <v>69</v>
      </c>
      <c r="I864" s="26" t="s">
        <v>112</v>
      </c>
      <c r="J864" s="26" t="s">
        <v>51</v>
      </c>
      <c r="K864" s="26" t="s">
        <v>51</v>
      </c>
      <c r="L864" s="26" t="s">
        <v>433</v>
      </c>
      <c r="M864" s="26" t="s">
        <v>165</v>
      </c>
      <c r="N864" s="26" t="s">
        <v>84</v>
      </c>
      <c r="O864" s="26" t="s">
        <v>57</v>
      </c>
      <c r="P864" s="26" t="s">
        <v>154</v>
      </c>
      <c r="Q864" s="26" t="s">
        <v>154</v>
      </c>
      <c r="R864" s="26" t="s">
        <v>54</v>
      </c>
      <c r="S864" s="26" t="s">
        <v>531</v>
      </c>
      <c r="T864" s="54">
        <v>3.1659999999999999</v>
      </c>
      <c r="U864" s="36">
        <v>47125</v>
      </c>
      <c r="V864" s="43">
        <v>6.5000000000000002E-2</v>
      </c>
      <c r="W864" s="43">
        <v>7.0099999999999996E-2</v>
      </c>
      <c r="X864" s="26" t="s">
        <v>347</v>
      </c>
      <c r="Z864" s="42">
        <v>10000</v>
      </c>
      <c r="AA864" s="42">
        <v>1</v>
      </c>
      <c r="AB864" s="42">
        <v>98.84</v>
      </c>
      <c r="AC864" s="42">
        <v>0</v>
      </c>
      <c r="AD864" s="42">
        <v>9.8840000000000003</v>
      </c>
      <c r="AG864" s="26" t="s">
        <v>15</v>
      </c>
      <c r="AH864" s="43">
        <v>5.4054054054054101E-5</v>
      </c>
      <c r="AI864" s="43">
        <v>6.9029465871148902E-5</v>
      </c>
      <c r="AJ864" s="43">
        <v>2.4664873519847679E-5</v>
      </c>
    </row>
    <row r="865" spans="1:36" x14ac:dyDescent="0.2">
      <c r="A865" s="26">
        <v>7956</v>
      </c>
      <c r="B865" s="26">
        <v>12955</v>
      </c>
      <c r="C865" s="26" t="s">
        <v>709</v>
      </c>
      <c r="D865" s="26">
        <v>520001736</v>
      </c>
      <c r="E865" s="26" t="s">
        <v>203</v>
      </c>
      <c r="F865" s="26" t="s">
        <v>1626</v>
      </c>
      <c r="G865" s="26" t="s">
        <v>1627</v>
      </c>
      <c r="H865" s="26" t="s">
        <v>69</v>
      </c>
      <c r="I865" s="26" t="s">
        <v>113</v>
      </c>
      <c r="J865" s="26" t="s">
        <v>51</v>
      </c>
      <c r="K865" s="26" t="s">
        <v>51</v>
      </c>
      <c r="L865" s="26" t="s">
        <v>433</v>
      </c>
      <c r="M865" s="26" t="s">
        <v>165</v>
      </c>
      <c r="N865" s="26" t="s">
        <v>357</v>
      </c>
      <c r="O865" s="26" t="s">
        <v>57</v>
      </c>
      <c r="P865" s="26" t="s">
        <v>728</v>
      </c>
      <c r="Q865" s="26" t="s">
        <v>59</v>
      </c>
      <c r="R865" s="26" t="s">
        <v>54</v>
      </c>
      <c r="S865" s="26" t="s">
        <v>531</v>
      </c>
      <c r="T865" s="54">
        <v>3.4860000000000002</v>
      </c>
      <c r="U865" s="36" t="s">
        <v>670</v>
      </c>
      <c r="V865" s="43">
        <v>3.3399999999999999E-2</v>
      </c>
      <c r="W865" s="43">
        <v>2.9000000000000001E-2</v>
      </c>
      <c r="X865" s="26" t="s">
        <v>347</v>
      </c>
      <c r="Z865" s="42">
        <v>120000</v>
      </c>
      <c r="AA865" s="42">
        <v>1</v>
      </c>
      <c r="AB865" s="42">
        <v>104.85</v>
      </c>
      <c r="AC865" s="42">
        <v>0</v>
      </c>
      <c r="AD865" s="42">
        <v>125.82</v>
      </c>
      <c r="AG865" s="26" t="s">
        <v>15</v>
      </c>
      <c r="AH865" s="43">
        <v>1.6150674999999999E-4</v>
      </c>
      <c r="AI865" s="43">
        <v>8.7872191299999999E-4</v>
      </c>
      <c r="AJ865" s="43">
        <v>3.1397555506548308E-4</v>
      </c>
    </row>
    <row r="866" spans="1:36" x14ac:dyDescent="0.2">
      <c r="A866" s="26">
        <v>7956</v>
      </c>
      <c r="B866" s="26">
        <v>12955</v>
      </c>
      <c r="C866" s="26" t="s">
        <v>975</v>
      </c>
      <c r="D866" s="26">
        <v>520043720</v>
      </c>
      <c r="E866" s="26" t="s">
        <v>203</v>
      </c>
      <c r="F866" s="26" t="s">
        <v>1628</v>
      </c>
      <c r="G866" s="26" t="s">
        <v>1629</v>
      </c>
      <c r="H866" s="26" t="s">
        <v>69</v>
      </c>
      <c r="I866" s="26" t="s">
        <v>114</v>
      </c>
      <c r="J866" s="26" t="s">
        <v>51</v>
      </c>
      <c r="K866" s="26" t="s">
        <v>51</v>
      </c>
      <c r="L866" s="26" t="s">
        <v>433</v>
      </c>
      <c r="M866" s="26" t="s">
        <v>165</v>
      </c>
      <c r="N866" s="26" t="s">
        <v>358</v>
      </c>
      <c r="O866" s="26" t="s">
        <v>57</v>
      </c>
      <c r="P866" s="26" t="s">
        <v>1244</v>
      </c>
      <c r="Q866" s="26" t="s">
        <v>64</v>
      </c>
      <c r="R866" s="26" t="s">
        <v>54</v>
      </c>
      <c r="S866" s="26" t="s">
        <v>531</v>
      </c>
      <c r="T866" s="54">
        <v>4.7039999999999997</v>
      </c>
      <c r="U866" s="36">
        <v>47495</v>
      </c>
      <c r="V866" s="43">
        <v>6.7000000000000004E-2</v>
      </c>
      <c r="W866" s="43">
        <v>5.3900000000000003E-2</v>
      </c>
      <c r="X866" s="26" t="s">
        <v>347</v>
      </c>
      <c r="Z866" s="42">
        <v>140000</v>
      </c>
      <c r="AA866" s="42">
        <v>1</v>
      </c>
      <c r="AB866" s="42">
        <v>103.99</v>
      </c>
      <c r="AC866" s="42">
        <v>0</v>
      </c>
      <c r="AD866" s="42">
        <v>145.58600000000001</v>
      </c>
      <c r="AG866" s="26" t="s">
        <v>15</v>
      </c>
      <c r="AH866" s="43">
        <v>1.003857681E-3</v>
      </c>
      <c r="AI866" s="43">
        <v>1.0167668770000001E-3</v>
      </c>
      <c r="AJ866" s="43">
        <v>3.6330031123639662E-4</v>
      </c>
    </row>
    <row r="867" spans="1:36" x14ac:dyDescent="0.2">
      <c r="A867" s="26">
        <v>7956</v>
      </c>
      <c r="B867" s="26">
        <v>12955</v>
      </c>
      <c r="C867" s="26" t="s">
        <v>1096</v>
      </c>
      <c r="D867" s="26">
        <v>1991033</v>
      </c>
      <c r="E867" s="26" t="s">
        <v>204</v>
      </c>
      <c r="F867" s="26" t="s">
        <v>1630</v>
      </c>
      <c r="G867" s="26" t="s">
        <v>1631</v>
      </c>
      <c r="H867" s="26" t="s">
        <v>69</v>
      </c>
      <c r="I867" s="26" t="s">
        <v>112</v>
      </c>
      <c r="J867" s="26" t="s">
        <v>51</v>
      </c>
      <c r="K867" s="26" t="s">
        <v>167</v>
      </c>
      <c r="L867" s="26" t="s">
        <v>433</v>
      </c>
      <c r="M867" s="26" t="s">
        <v>165</v>
      </c>
      <c r="N867" s="26" t="s">
        <v>358</v>
      </c>
      <c r="O867" s="26" t="s">
        <v>57</v>
      </c>
      <c r="P867" s="26" t="s">
        <v>733</v>
      </c>
      <c r="Q867" s="26" t="s">
        <v>59</v>
      </c>
      <c r="R867" s="26" t="s">
        <v>54</v>
      </c>
      <c r="S867" s="26" t="s">
        <v>531</v>
      </c>
      <c r="T867" s="54">
        <v>4.1989999999999998</v>
      </c>
      <c r="U867" s="36" t="s">
        <v>1632</v>
      </c>
      <c r="V867" s="43">
        <v>7.1099999999999997E-2</v>
      </c>
      <c r="W867" s="43">
        <v>5.3900000000000003E-2</v>
      </c>
      <c r="X867" s="26" t="s">
        <v>347</v>
      </c>
      <c r="Z867" s="42">
        <v>94000</v>
      </c>
      <c r="AA867" s="42">
        <v>1</v>
      </c>
      <c r="AB867" s="42">
        <v>107.45</v>
      </c>
      <c r="AC867" s="42">
        <v>0</v>
      </c>
      <c r="AD867" s="42">
        <v>101.003</v>
      </c>
      <c r="AG867" s="26" t="s">
        <v>15</v>
      </c>
      <c r="AH867" s="43">
        <v>2.2541966400000001E-4</v>
      </c>
      <c r="AI867" s="43">
        <v>7.0540096499999995E-4</v>
      </c>
      <c r="AJ867" s="43">
        <v>2.5204635978603551E-4</v>
      </c>
    </row>
    <row r="868" spans="1:36" x14ac:dyDescent="0.2">
      <c r="A868" s="26">
        <v>7956</v>
      </c>
      <c r="B868" s="26">
        <v>12955</v>
      </c>
      <c r="C868" s="26" t="s">
        <v>1633</v>
      </c>
      <c r="D868" s="26">
        <v>520036732</v>
      </c>
      <c r="E868" s="26" t="s">
        <v>203</v>
      </c>
      <c r="F868" s="26" t="s">
        <v>1634</v>
      </c>
      <c r="G868" s="26" t="s">
        <v>1635</v>
      </c>
      <c r="H868" s="26" t="s">
        <v>69</v>
      </c>
      <c r="I868" s="26" t="s">
        <v>112</v>
      </c>
      <c r="J868" s="26" t="s">
        <v>51</v>
      </c>
      <c r="K868" s="26" t="s">
        <v>51</v>
      </c>
      <c r="L868" s="26" t="s">
        <v>433</v>
      </c>
      <c r="M868" s="26" t="s">
        <v>165</v>
      </c>
      <c r="N868" s="26" t="s">
        <v>68</v>
      </c>
      <c r="O868" s="26" t="s">
        <v>57</v>
      </c>
      <c r="P868" s="26" t="s">
        <v>742</v>
      </c>
      <c r="Q868" s="26" t="s">
        <v>64</v>
      </c>
      <c r="R868" s="26" t="s">
        <v>54</v>
      </c>
      <c r="S868" s="26" t="s">
        <v>531</v>
      </c>
      <c r="T868" s="54">
        <v>5.0359999999999996</v>
      </c>
      <c r="U868" s="36" t="s">
        <v>1475</v>
      </c>
      <c r="V868" s="43">
        <v>5.8500000000000003E-2</v>
      </c>
      <c r="W868" s="43">
        <v>5.0900000000000001E-2</v>
      </c>
      <c r="X868" s="26" t="s">
        <v>347</v>
      </c>
      <c r="Z868" s="42">
        <v>125000</v>
      </c>
      <c r="AA868" s="42">
        <v>1</v>
      </c>
      <c r="AB868" s="42">
        <v>106.47</v>
      </c>
      <c r="AC868" s="42">
        <v>0</v>
      </c>
      <c r="AD868" s="42">
        <v>133.08750000000001</v>
      </c>
      <c r="AG868" s="26" t="s">
        <v>15</v>
      </c>
      <c r="AH868" s="43">
        <v>8.0645161199999996E-4</v>
      </c>
      <c r="AI868" s="43">
        <v>9.2947784600000004E-4</v>
      </c>
      <c r="AJ868" s="43">
        <v>3.3211112450149007E-4</v>
      </c>
    </row>
    <row r="869" spans="1:36" x14ac:dyDescent="0.2">
      <c r="A869" s="26">
        <v>7956</v>
      </c>
      <c r="B869" s="26">
        <v>12955</v>
      </c>
      <c r="C869" s="26" t="s">
        <v>1554</v>
      </c>
      <c r="D869" s="26">
        <v>520033234</v>
      </c>
      <c r="E869" s="26" t="s">
        <v>203</v>
      </c>
      <c r="F869" s="26" t="s">
        <v>1636</v>
      </c>
      <c r="G869" s="26" t="s">
        <v>1637</v>
      </c>
      <c r="H869" s="26" t="s">
        <v>69</v>
      </c>
      <c r="I869" s="26" t="s">
        <v>113</v>
      </c>
      <c r="J869" s="26" t="s">
        <v>51</v>
      </c>
      <c r="K869" s="26" t="s">
        <v>51</v>
      </c>
      <c r="L869" s="26" t="s">
        <v>433</v>
      </c>
      <c r="M869" s="26" t="s">
        <v>165</v>
      </c>
      <c r="N869" s="26" t="s">
        <v>358</v>
      </c>
      <c r="O869" s="26" t="s">
        <v>57</v>
      </c>
      <c r="P869" s="26" t="s">
        <v>724</v>
      </c>
      <c r="Q869" s="26" t="s">
        <v>59</v>
      </c>
      <c r="R869" s="26" t="s">
        <v>54</v>
      </c>
      <c r="S869" s="26" t="s">
        <v>531</v>
      </c>
      <c r="T869" s="54">
        <v>4.7510000000000003</v>
      </c>
      <c r="U869" s="36" t="s">
        <v>1373</v>
      </c>
      <c r="V869" s="43">
        <v>4.24E-2</v>
      </c>
      <c r="W869" s="43">
        <v>3.4299999999999997E-2</v>
      </c>
      <c r="X869" s="26" t="s">
        <v>347</v>
      </c>
      <c r="Z869" s="42">
        <v>241500</v>
      </c>
      <c r="AA869" s="42">
        <v>1</v>
      </c>
      <c r="AB869" s="42">
        <v>106.66</v>
      </c>
      <c r="AC869" s="42">
        <v>0</v>
      </c>
      <c r="AD869" s="42">
        <v>257.58390000000003</v>
      </c>
      <c r="AG869" s="26" t="s">
        <v>15</v>
      </c>
      <c r="AH869" s="43">
        <v>3.7441860399999998E-4</v>
      </c>
      <c r="AI869" s="43">
        <v>1.79895579E-3</v>
      </c>
      <c r="AJ869" s="43">
        <v>6.4278372260715224E-4</v>
      </c>
    </row>
    <row r="870" spans="1:36" x14ac:dyDescent="0.2">
      <c r="A870" s="26">
        <v>7956</v>
      </c>
      <c r="B870" s="26">
        <v>12955</v>
      </c>
      <c r="C870" s="26" t="s">
        <v>705</v>
      </c>
      <c r="D870" s="26">
        <v>510960719</v>
      </c>
      <c r="E870" s="26" t="s">
        <v>203</v>
      </c>
      <c r="F870" s="26" t="s">
        <v>1638</v>
      </c>
      <c r="G870" s="26" t="s">
        <v>1639</v>
      </c>
      <c r="H870" s="26" t="s">
        <v>69</v>
      </c>
      <c r="I870" s="26" t="s">
        <v>113</v>
      </c>
      <c r="J870" s="26" t="s">
        <v>51</v>
      </c>
      <c r="K870" s="26" t="s">
        <v>51</v>
      </c>
      <c r="L870" s="26" t="s">
        <v>433</v>
      </c>
      <c r="M870" s="26" t="s">
        <v>165</v>
      </c>
      <c r="N870" s="26" t="s">
        <v>357</v>
      </c>
      <c r="O870" s="26" t="s">
        <v>57</v>
      </c>
      <c r="P870" s="26" t="s">
        <v>708</v>
      </c>
      <c r="Q870" s="26" t="s">
        <v>64</v>
      </c>
      <c r="R870" s="26" t="s">
        <v>54</v>
      </c>
      <c r="S870" s="26" t="s">
        <v>531</v>
      </c>
      <c r="T870" s="54">
        <v>12.179</v>
      </c>
      <c r="U870" s="36">
        <v>53359</v>
      </c>
      <c r="V870" s="43">
        <v>3.6700000000000003E-2</v>
      </c>
      <c r="W870" s="43">
        <v>3.3300000000000003E-2</v>
      </c>
      <c r="X870" s="26" t="s">
        <v>347</v>
      </c>
      <c r="Z870" s="42">
        <v>175000</v>
      </c>
      <c r="AA870" s="42">
        <v>1</v>
      </c>
      <c r="AB870" s="42">
        <v>105.86</v>
      </c>
      <c r="AC870" s="42">
        <v>2.8547199999999999</v>
      </c>
      <c r="AD870" s="42">
        <v>188.10972000000001</v>
      </c>
      <c r="AG870" s="26" t="s">
        <v>15</v>
      </c>
      <c r="AH870" s="43">
        <v>5.3314615333527097E-5</v>
      </c>
      <c r="AI870" s="43">
        <v>1.3137508590000001E-3</v>
      </c>
      <c r="AJ870" s="43">
        <v>4.6941546455422516E-4</v>
      </c>
    </row>
    <row r="871" spans="1:36" x14ac:dyDescent="0.2">
      <c r="A871" s="26">
        <v>7956</v>
      </c>
      <c r="B871" s="26">
        <v>12955</v>
      </c>
      <c r="C871" s="26" t="s">
        <v>1640</v>
      </c>
      <c r="D871" s="26">
        <v>516456084</v>
      </c>
      <c r="E871" s="26" t="s">
        <v>203</v>
      </c>
      <c r="F871" s="26" t="s">
        <v>1641</v>
      </c>
      <c r="G871" s="26" t="s">
        <v>1642</v>
      </c>
      <c r="H871" s="26" t="s">
        <v>69</v>
      </c>
      <c r="I871" s="26" t="s">
        <v>113</v>
      </c>
      <c r="J871" s="26" t="s">
        <v>51</v>
      </c>
      <c r="K871" s="26" t="s">
        <v>51</v>
      </c>
      <c r="L871" s="26" t="s">
        <v>433</v>
      </c>
      <c r="M871" s="26" t="s">
        <v>165</v>
      </c>
      <c r="N871" s="26" t="s">
        <v>357</v>
      </c>
      <c r="O871" s="26" t="s">
        <v>57</v>
      </c>
      <c r="P871" s="26" t="s">
        <v>154</v>
      </c>
      <c r="Q871" s="26" t="s">
        <v>154</v>
      </c>
      <c r="R871" s="26" t="s">
        <v>54</v>
      </c>
      <c r="S871" s="26" t="s">
        <v>531</v>
      </c>
      <c r="T871" s="54">
        <v>3.355</v>
      </c>
      <c r="U871" s="36">
        <v>46761</v>
      </c>
      <c r="V871" s="43">
        <v>3.7400000000000003E-2</v>
      </c>
      <c r="W871" s="43">
        <v>3.44E-2</v>
      </c>
      <c r="X871" s="26" t="s">
        <v>347</v>
      </c>
      <c r="Z871" s="42">
        <v>100000</v>
      </c>
      <c r="AA871" s="42">
        <v>1</v>
      </c>
      <c r="AB871" s="42">
        <v>103.77</v>
      </c>
      <c r="AC871" s="42">
        <v>0</v>
      </c>
      <c r="AD871" s="42">
        <v>103.77</v>
      </c>
      <c r="AG871" s="26" t="s">
        <v>15</v>
      </c>
      <c r="AH871" s="43">
        <v>5.0251256200000002E-4</v>
      </c>
      <c r="AI871" s="43">
        <v>7.2472558400000001E-4</v>
      </c>
      <c r="AJ871" s="43">
        <v>2.5895122674570961E-4</v>
      </c>
    </row>
    <row r="872" spans="1:36" x14ac:dyDescent="0.2">
      <c r="A872" s="26">
        <v>7956</v>
      </c>
      <c r="B872" s="26">
        <v>12955</v>
      </c>
      <c r="C872" s="26" t="s">
        <v>1643</v>
      </c>
      <c r="D872" s="26">
        <v>514160530</v>
      </c>
      <c r="E872" s="26" t="s">
        <v>203</v>
      </c>
      <c r="F872" s="26" t="s">
        <v>1644</v>
      </c>
      <c r="G872" s="26" t="s">
        <v>1645</v>
      </c>
      <c r="H872" s="26" t="s">
        <v>69</v>
      </c>
      <c r="I872" s="26" t="s">
        <v>339</v>
      </c>
      <c r="J872" s="26" t="s">
        <v>51</v>
      </c>
      <c r="K872" s="26" t="s">
        <v>51</v>
      </c>
      <c r="L872" s="26" t="s">
        <v>433</v>
      </c>
      <c r="M872" s="26" t="s">
        <v>165</v>
      </c>
      <c r="N872" s="26" t="s">
        <v>136</v>
      </c>
      <c r="O872" s="26" t="s">
        <v>57</v>
      </c>
      <c r="P872" s="26" t="s">
        <v>154</v>
      </c>
      <c r="Q872" s="26" t="s">
        <v>154</v>
      </c>
      <c r="R872" s="26" t="s">
        <v>54</v>
      </c>
      <c r="S872" s="26" t="s">
        <v>531</v>
      </c>
      <c r="T872" s="54">
        <v>3.5670000000000002</v>
      </c>
      <c r="U872" s="36">
        <v>47125</v>
      </c>
      <c r="V872" s="43">
        <v>5.5E-2</v>
      </c>
      <c r="W872" s="43">
        <v>3.8100000000000002E-2</v>
      </c>
      <c r="X872" s="26" t="s">
        <v>347</v>
      </c>
      <c r="Z872" s="42">
        <v>49000</v>
      </c>
      <c r="AA872" s="42">
        <v>1</v>
      </c>
      <c r="AB872" s="42">
        <v>106.2</v>
      </c>
      <c r="AC872" s="42">
        <v>0</v>
      </c>
      <c r="AD872" s="42">
        <v>52.037999999999997</v>
      </c>
      <c r="AG872" s="26" t="s">
        <v>15</v>
      </c>
      <c r="AH872" s="43">
        <v>6.6126855599999996E-4</v>
      </c>
      <c r="AI872" s="43">
        <v>3.63431338E-4</v>
      </c>
      <c r="AJ872" s="43">
        <v>1.2985741483466547E-4</v>
      </c>
    </row>
    <row r="873" spans="1:36" x14ac:dyDescent="0.2">
      <c r="A873" s="26">
        <v>7956</v>
      </c>
      <c r="B873" s="26">
        <v>12955</v>
      </c>
      <c r="C873" s="26" t="s">
        <v>717</v>
      </c>
      <c r="D873" s="26">
        <v>513257873</v>
      </c>
      <c r="E873" s="26" t="s">
        <v>203</v>
      </c>
      <c r="F873" s="26" t="s">
        <v>1654</v>
      </c>
      <c r="G873" s="26" t="s">
        <v>1655</v>
      </c>
      <c r="H873" s="26" t="s">
        <v>69</v>
      </c>
      <c r="I873" s="26" t="s">
        <v>113</v>
      </c>
      <c r="J873" s="26" t="s">
        <v>51</v>
      </c>
      <c r="K873" s="26" t="s">
        <v>51</v>
      </c>
      <c r="L873" s="26" t="s">
        <v>433</v>
      </c>
      <c r="M873" s="26" t="s">
        <v>165</v>
      </c>
      <c r="N873" s="26" t="s">
        <v>357</v>
      </c>
      <c r="O873" s="26" t="s">
        <v>57</v>
      </c>
      <c r="P873" s="26" t="s">
        <v>733</v>
      </c>
      <c r="Q873" s="26" t="s">
        <v>59</v>
      </c>
      <c r="R873" s="26" t="s">
        <v>54</v>
      </c>
      <c r="S873" s="26" t="s">
        <v>531</v>
      </c>
      <c r="T873" s="54">
        <v>5.4169999999999998</v>
      </c>
      <c r="U873" s="36">
        <v>48584</v>
      </c>
      <c r="V873" s="43">
        <v>3.1800000000000002E-2</v>
      </c>
      <c r="W873" s="43">
        <v>2.92E-2</v>
      </c>
      <c r="X873" s="26" t="s">
        <v>347</v>
      </c>
      <c r="Z873" s="42">
        <v>147566</v>
      </c>
      <c r="AA873" s="42">
        <v>1</v>
      </c>
      <c r="AB873" s="42">
        <v>103.27</v>
      </c>
      <c r="AC873" s="42">
        <v>0</v>
      </c>
      <c r="AD873" s="42">
        <v>152.39141000000001</v>
      </c>
      <c r="AG873" s="26" t="s">
        <v>15</v>
      </c>
      <c r="AH873" s="43">
        <v>4.1323207300000001E-4</v>
      </c>
      <c r="AI873" s="43">
        <v>1.0642955920000001E-3</v>
      </c>
      <c r="AJ873" s="43">
        <v>3.8028276539470363E-4</v>
      </c>
    </row>
    <row r="874" spans="1:36" x14ac:dyDescent="0.2">
      <c r="A874" s="26">
        <v>7956</v>
      </c>
      <c r="B874" s="26">
        <v>12955</v>
      </c>
      <c r="C874" s="26" t="s">
        <v>1197</v>
      </c>
      <c r="D874" s="26">
        <v>514599943</v>
      </c>
      <c r="E874" s="26" t="s">
        <v>203</v>
      </c>
      <c r="F874" s="26" t="s">
        <v>2329</v>
      </c>
      <c r="G874" s="26" t="s">
        <v>2330</v>
      </c>
      <c r="H874" s="26" t="s">
        <v>69</v>
      </c>
      <c r="I874" s="26" t="s">
        <v>112</v>
      </c>
      <c r="J874" s="26" t="s">
        <v>51</v>
      </c>
      <c r="K874" s="26" t="s">
        <v>51</v>
      </c>
      <c r="L874" s="26" t="s">
        <v>433</v>
      </c>
      <c r="M874" s="26" t="s">
        <v>165</v>
      </c>
      <c r="N874" s="26" t="s">
        <v>353</v>
      </c>
      <c r="O874" s="26" t="s">
        <v>57</v>
      </c>
      <c r="P874" s="26" t="s">
        <v>1051</v>
      </c>
      <c r="Q874" s="26" t="s">
        <v>64</v>
      </c>
      <c r="R874" s="26" t="s">
        <v>54</v>
      </c>
      <c r="S874" s="26" t="s">
        <v>531</v>
      </c>
      <c r="T874" s="54">
        <v>6.0720000000000001</v>
      </c>
      <c r="U874" s="36">
        <v>48945</v>
      </c>
      <c r="V874" s="43">
        <v>6.6900000000000001E-2</v>
      </c>
      <c r="W874" s="43">
        <v>5.9700000000000003E-2</v>
      </c>
      <c r="X874" s="26" t="s">
        <v>347</v>
      </c>
      <c r="Z874" s="42">
        <v>0</v>
      </c>
      <c r="AA874" s="42">
        <v>1</v>
      </c>
      <c r="AB874" s="42">
        <v>104.88</v>
      </c>
      <c r="AC874" s="42">
        <v>0</v>
      </c>
      <c r="AD874" s="42">
        <v>0</v>
      </c>
      <c r="AG874" s="26" t="s">
        <v>15</v>
      </c>
      <c r="AH874" s="43">
        <v>0</v>
      </c>
      <c r="AI874" s="43">
        <v>0</v>
      </c>
      <c r="AJ874" s="43">
        <v>0</v>
      </c>
    </row>
    <row r="875" spans="1:36" x14ac:dyDescent="0.2">
      <c r="A875" s="26">
        <v>7956</v>
      </c>
      <c r="B875" s="26">
        <v>12955</v>
      </c>
      <c r="C875" s="26" t="s">
        <v>1656</v>
      </c>
      <c r="D875" s="26">
        <v>520018482</v>
      </c>
      <c r="E875" s="26" t="s">
        <v>203</v>
      </c>
      <c r="F875" s="26" t="s">
        <v>1657</v>
      </c>
      <c r="G875" s="26" t="s">
        <v>1658</v>
      </c>
      <c r="H875" s="26" t="s">
        <v>69</v>
      </c>
      <c r="I875" s="26" t="s">
        <v>113</v>
      </c>
      <c r="J875" s="26" t="s">
        <v>51</v>
      </c>
      <c r="K875" s="26" t="s">
        <v>51</v>
      </c>
      <c r="L875" s="26" t="s">
        <v>433</v>
      </c>
      <c r="M875" s="26" t="s">
        <v>165</v>
      </c>
      <c r="N875" s="26" t="s">
        <v>134</v>
      </c>
      <c r="O875" s="26" t="s">
        <v>57</v>
      </c>
      <c r="P875" s="26" t="s">
        <v>154</v>
      </c>
      <c r="Q875" s="26" t="s">
        <v>154</v>
      </c>
      <c r="R875" s="26" t="s">
        <v>54</v>
      </c>
      <c r="S875" s="26" t="s">
        <v>531</v>
      </c>
      <c r="T875" s="54">
        <v>4.335</v>
      </c>
      <c r="U875" s="36" t="s">
        <v>1165</v>
      </c>
      <c r="V875" s="43">
        <v>4.0899999999999999E-2</v>
      </c>
      <c r="W875" s="43">
        <v>3.5400000000000001E-2</v>
      </c>
      <c r="X875" s="26" t="s">
        <v>347</v>
      </c>
      <c r="Z875" s="42">
        <v>48000</v>
      </c>
      <c r="AA875" s="42">
        <v>1</v>
      </c>
      <c r="AB875" s="42">
        <v>103.68</v>
      </c>
      <c r="AC875" s="42">
        <v>0</v>
      </c>
      <c r="AD875" s="42">
        <v>49.766399999999997</v>
      </c>
      <c r="AG875" s="26" t="s">
        <v>15</v>
      </c>
      <c r="AH875" s="43">
        <v>1.4201183399999999E-4</v>
      </c>
      <c r="AI875" s="43">
        <v>3.4756657299999999E-4</v>
      </c>
      <c r="AJ875" s="43">
        <v>1.2418878607225287E-4</v>
      </c>
    </row>
    <row r="876" spans="1:36" x14ac:dyDescent="0.2">
      <c r="A876" s="26">
        <v>7956</v>
      </c>
      <c r="B876" s="26">
        <v>12955</v>
      </c>
      <c r="C876" s="26" t="s">
        <v>1659</v>
      </c>
      <c r="D876" s="26">
        <v>520027293</v>
      </c>
      <c r="E876" s="26" t="s">
        <v>203</v>
      </c>
      <c r="F876" s="26" t="s">
        <v>1660</v>
      </c>
      <c r="G876" s="26" t="s">
        <v>1661</v>
      </c>
      <c r="H876" s="26" t="s">
        <v>69</v>
      </c>
      <c r="I876" s="26" t="s">
        <v>113</v>
      </c>
      <c r="J876" s="26" t="s">
        <v>51</v>
      </c>
      <c r="K876" s="26" t="s">
        <v>51</v>
      </c>
      <c r="L876" s="26" t="s">
        <v>433</v>
      </c>
      <c r="M876" s="26" t="s">
        <v>165</v>
      </c>
      <c r="N876" s="26" t="s">
        <v>87</v>
      </c>
      <c r="O876" s="26" t="s">
        <v>57</v>
      </c>
      <c r="P876" s="26" t="s">
        <v>1662</v>
      </c>
      <c r="Q876" s="26" t="s">
        <v>64</v>
      </c>
      <c r="R876" s="26" t="s">
        <v>54</v>
      </c>
      <c r="S876" s="26" t="s">
        <v>531</v>
      </c>
      <c r="T876" s="54">
        <v>11.733000000000001</v>
      </c>
      <c r="U876" s="36">
        <v>55154</v>
      </c>
      <c r="V876" s="43">
        <v>3.2899999999999999E-2</v>
      </c>
      <c r="W876" s="43">
        <v>2.8299999999999999E-2</v>
      </c>
      <c r="X876" s="26" t="s">
        <v>347</v>
      </c>
      <c r="Z876" s="42">
        <v>29000</v>
      </c>
      <c r="AA876" s="42">
        <v>1</v>
      </c>
      <c r="AB876" s="42">
        <v>106.61</v>
      </c>
      <c r="AC876" s="42">
        <v>0</v>
      </c>
      <c r="AD876" s="42">
        <v>30.916899999999998</v>
      </c>
      <c r="AG876" s="26" t="s">
        <v>15</v>
      </c>
      <c r="AH876" s="43">
        <v>5.8E-5</v>
      </c>
      <c r="AI876" s="43">
        <v>2.15922409E-4</v>
      </c>
      <c r="AJ876" s="43">
        <v>7.7151095520617017E-5</v>
      </c>
    </row>
    <row r="877" spans="1:36" x14ac:dyDescent="0.2">
      <c r="A877" s="26">
        <v>7956</v>
      </c>
      <c r="B877" s="26">
        <v>12955</v>
      </c>
      <c r="C877" s="26" t="s">
        <v>861</v>
      </c>
      <c r="D877" s="26">
        <v>520036690</v>
      </c>
      <c r="E877" s="26" t="s">
        <v>203</v>
      </c>
      <c r="F877" s="26" t="s">
        <v>1663</v>
      </c>
      <c r="G877" s="26" t="s">
        <v>1664</v>
      </c>
      <c r="H877" s="26" t="s">
        <v>69</v>
      </c>
      <c r="I877" s="26" t="s">
        <v>112</v>
      </c>
      <c r="J877" s="26" t="s">
        <v>51</v>
      </c>
      <c r="K877" s="26" t="s">
        <v>51</v>
      </c>
      <c r="L877" s="26" t="s">
        <v>433</v>
      </c>
      <c r="M877" s="26" t="s">
        <v>165</v>
      </c>
      <c r="N877" s="26" t="s">
        <v>125</v>
      </c>
      <c r="O877" s="26" t="s">
        <v>57</v>
      </c>
      <c r="P877" s="26" t="s">
        <v>733</v>
      </c>
      <c r="Q877" s="26" t="s">
        <v>59</v>
      </c>
      <c r="R877" s="26" t="s">
        <v>54</v>
      </c>
      <c r="S877" s="26" t="s">
        <v>531</v>
      </c>
      <c r="T877" s="54">
        <v>5.4930000000000003</v>
      </c>
      <c r="U877" s="36">
        <v>48956</v>
      </c>
      <c r="V877" s="43">
        <v>5.6800000000000003E-2</v>
      </c>
      <c r="W877" s="43">
        <v>4.8599999999999997E-2</v>
      </c>
      <c r="X877" s="26" t="s">
        <v>347</v>
      </c>
      <c r="Z877" s="42">
        <v>25000</v>
      </c>
      <c r="AA877" s="42">
        <v>1</v>
      </c>
      <c r="AB877" s="42">
        <v>105.25</v>
      </c>
      <c r="AC877" s="42">
        <v>0</v>
      </c>
      <c r="AD877" s="42">
        <v>26.3125</v>
      </c>
      <c r="AG877" s="26" t="s">
        <v>15</v>
      </c>
      <c r="AH877" s="43">
        <v>1.6666666599999999E-4</v>
      </c>
      <c r="AI877" s="43">
        <v>1.8376546099999999E-4</v>
      </c>
      <c r="AJ877" s="43">
        <v>6.5661117411067583E-5</v>
      </c>
    </row>
    <row r="878" spans="1:36" x14ac:dyDescent="0.2">
      <c r="A878" s="26">
        <v>7956</v>
      </c>
      <c r="B878" s="26">
        <v>12955</v>
      </c>
      <c r="C878" s="26" t="s">
        <v>954</v>
      </c>
      <c r="D878" s="26">
        <v>511659401</v>
      </c>
      <c r="E878" s="26" t="s">
        <v>203</v>
      </c>
      <c r="F878" s="26" t="s">
        <v>1665</v>
      </c>
      <c r="G878" s="26" t="s">
        <v>1666</v>
      </c>
      <c r="H878" s="26" t="s">
        <v>69</v>
      </c>
      <c r="I878" s="26" t="s">
        <v>113</v>
      </c>
      <c r="J878" s="26" t="s">
        <v>51</v>
      </c>
      <c r="K878" s="26" t="s">
        <v>51</v>
      </c>
      <c r="L878" s="26" t="s">
        <v>433</v>
      </c>
      <c r="M878" s="26" t="s">
        <v>165</v>
      </c>
      <c r="N878" s="26" t="s">
        <v>357</v>
      </c>
      <c r="O878" s="26" t="s">
        <v>57</v>
      </c>
      <c r="P878" s="26" t="s">
        <v>728</v>
      </c>
      <c r="Q878" s="26" t="s">
        <v>59</v>
      </c>
      <c r="R878" s="26" t="s">
        <v>54</v>
      </c>
      <c r="S878" s="26" t="s">
        <v>531</v>
      </c>
      <c r="T878" s="54">
        <v>7.5549999999999997</v>
      </c>
      <c r="U878" s="36" t="s">
        <v>1667</v>
      </c>
      <c r="V878" s="43">
        <v>3.5999999999999997E-2</v>
      </c>
      <c r="W878" s="43">
        <v>3.0599999999999999E-2</v>
      </c>
      <c r="X878" s="26" t="s">
        <v>347</v>
      </c>
      <c r="Z878" s="42">
        <v>24000</v>
      </c>
      <c r="AA878" s="42">
        <v>1</v>
      </c>
      <c r="AB878" s="42">
        <v>105.31</v>
      </c>
      <c r="AC878" s="42">
        <v>0</v>
      </c>
      <c r="AD878" s="42">
        <v>25.2744</v>
      </c>
      <c r="AG878" s="26" t="s">
        <v>15</v>
      </c>
      <c r="AH878" s="43">
        <v>6.0000000000000002E-5</v>
      </c>
      <c r="AI878" s="43">
        <v>1.7651541200000001E-4</v>
      </c>
      <c r="AJ878" s="43">
        <v>6.3070606969854129E-5</v>
      </c>
    </row>
    <row r="879" spans="1:36" x14ac:dyDescent="0.2">
      <c r="A879" s="26">
        <v>7956</v>
      </c>
      <c r="B879" s="26">
        <v>12955</v>
      </c>
      <c r="C879" s="26" t="s">
        <v>996</v>
      </c>
      <c r="D879" s="26">
        <v>511399388</v>
      </c>
      <c r="E879" s="26" t="s">
        <v>203</v>
      </c>
      <c r="F879" s="26" t="s">
        <v>1668</v>
      </c>
      <c r="G879" s="26" t="s">
        <v>1669</v>
      </c>
      <c r="H879" s="26" t="s">
        <v>69</v>
      </c>
      <c r="I879" s="26" t="s">
        <v>112</v>
      </c>
      <c r="J879" s="26" t="s">
        <v>51</v>
      </c>
      <c r="K879" s="26" t="s">
        <v>51</v>
      </c>
      <c r="L879" s="26" t="s">
        <v>433</v>
      </c>
      <c r="M879" s="26" t="s">
        <v>165</v>
      </c>
      <c r="N879" s="26" t="s">
        <v>84</v>
      </c>
      <c r="O879" s="26" t="s">
        <v>57</v>
      </c>
      <c r="P879" s="26" t="s">
        <v>776</v>
      </c>
      <c r="Q879" s="26" t="s">
        <v>64</v>
      </c>
      <c r="R879" s="26" t="s">
        <v>54</v>
      </c>
      <c r="S879" s="26" t="s">
        <v>531</v>
      </c>
      <c r="T879" s="54">
        <v>4.7220000000000004</v>
      </c>
      <c r="U879" s="36" t="s">
        <v>1670</v>
      </c>
      <c r="V879" s="43">
        <v>6.1199999999999997E-2</v>
      </c>
      <c r="W879" s="43">
        <v>5.3199999999999997E-2</v>
      </c>
      <c r="X879" s="26" t="s">
        <v>347</v>
      </c>
      <c r="Z879" s="42">
        <v>55000</v>
      </c>
      <c r="AA879" s="42">
        <v>1</v>
      </c>
      <c r="AB879" s="42">
        <v>104.07</v>
      </c>
      <c r="AC879" s="42">
        <v>0</v>
      </c>
      <c r="AD879" s="42">
        <v>57.238500000000002</v>
      </c>
      <c r="AG879" s="26" t="s">
        <v>15</v>
      </c>
      <c r="AH879" s="43">
        <v>3.6279444000000003E-4</v>
      </c>
      <c r="AI879" s="43">
        <v>3.9975142399999999E-4</v>
      </c>
      <c r="AJ879" s="43">
        <v>1.4283492138464197E-4</v>
      </c>
    </row>
    <row r="880" spans="1:36" x14ac:dyDescent="0.2">
      <c r="A880" s="26">
        <v>7956</v>
      </c>
      <c r="B880" s="26">
        <v>12955</v>
      </c>
      <c r="C880" s="26" t="s">
        <v>1671</v>
      </c>
      <c r="D880" s="26">
        <v>1840550</v>
      </c>
      <c r="E880" s="26" t="s">
        <v>204</v>
      </c>
      <c r="F880" s="26" t="s">
        <v>1672</v>
      </c>
      <c r="G880" s="26" t="s">
        <v>1673</v>
      </c>
      <c r="H880" s="26" t="s">
        <v>69</v>
      </c>
      <c r="I880" s="26" t="s">
        <v>112</v>
      </c>
      <c r="J880" s="26" t="s">
        <v>51</v>
      </c>
      <c r="K880" s="26" t="s">
        <v>167</v>
      </c>
      <c r="L880" s="26" t="s">
        <v>433</v>
      </c>
      <c r="M880" s="26" t="s">
        <v>165</v>
      </c>
      <c r="N880" s="26" t="s">
        <v>358</v>
      </c>
      <c r="O880" s="26" t="s">
        <v>57</v>
      </c>
      <c r="P880" s="26" t="s">
        <v>1085</v>
      </c>
      <c r="Q880" s="26" t="s">
        <v>64</v>
      </c>
      <c r="R880" s="26" t="s">
        <v>54</v>
      </c>
      <c r="S880" s="26" t="s">
        <v>531</v>
      </c>
      <c r="T880" s="54">
        <v>2.4369999999999998</v>
      </c>
      <c r="U880" s="36" t="s">
        <v>616</v>
      </c>
      <c r="V880" s="43">
        <v>9.2999999999999999E-2</v>
      </c>
      <c r="W880" s="43">
        <v>7.3800000000000004E-2</v>
      </c>
      <c r="X880" s="26" t="s">
        <v>347</v>
      </c>
      <c r="Z880" s="42">
        <v>89000</v>
      </c>
      <c r="AA880" s="42">
        <v>1</v>
      </c>
      <c r="AB880" s="42">
        <v>107.57</v>
      </c>
      <c r="AC880" s="42">
        <v>0</v>
      </c>
      <c r="AD880" s="42">
        <v>95.737300000000005</v>
      </c>
      <c r="AG880" s="26" t="s">
        <v>15</v>
      </c>
      <c r="AH880" s="43">
        <v>6.5925925899999998E-4</v>
      </c>
      <c r="AI880" s="43">
        <v>6.6862552400000002E-4</v>
      </c>
      <c r="AJ880" s="43">
        <v>2.3890615091377106E-4</v>
      </c>
    </row>
    <row r="881" spans="1:36" x14ac:dyDescent="0.2">
      <c r="A881" s="26">
        <v>7956</v>
      </c>
      <c r="B881" s="26">
        <v>12955</v>
      </c>
      <c r="C881" s="26" t="s">
        <v>1433</v>
      </c>
      <c r="D881" s="26">
        <v>520036658</v>
      </c>
      <c r="E881" s="26" t="s">
        <v>203</v>
      </c>
      <c r="F881" s="26" t="s">
        <v>1674</v>
      </c>
      <c r="G881" s="26" t="s">
        <v>1675</v>
      </c>
      <c r="H881" s="26" t="s">
        <v>69</v>
      </c>
      <c r="I881" s="26" t="s">
        <v>112</v>
      </c>
      <c r="J881" s="26" t="s">
        <v>51</v>
      </c>
      <c r="K881" s="26" t="s">
        <v>51</v>
      </c>
      <c r="L881" s="26" t="s">
        <v>433</v>
      </c>
      <c r="M881" s="26" t="s">
        <v>165</v>
      </c>
      <c r="N881" s="26" t="s">
        <v>87</v>
      </c>
      <c r="O881" s="26" t="s">
        <v>57</v>
      </c>
      <c r="P881" s="26" t="s">
        <v>737</v>
      </c>
      <c r="Q881" s="26" t="s">
        <v>59</v>
      </c>
      <c r="R881" s="26" t="s">
        <v>54</v>
      </c>
      <c r="S881" s="26" t="s">
        <v>531</v>
      </c>
      <c r="T881" s="54">
        <v>6.3120000000000003</v>
      </c>
      <c r="U881" s="36" t="s">
        <v>1676</v>
      </c>
      <c r="V881" s="43">
        <v>5.2499999999999998E-2</v>
      </c>
      <c r="W881" s="43">
        <v>5.7099999999999998E-2</v>
      </c>
      <c r="X881" s="26" t="s">
        <v>347</v>
      </c>
      <c r="Z881" s="42">
        <v>60000</v>
      </c>
      <c r="AA881" s="42">
        <v>1</v>
      </c>
      <c r="AB881" s="42">
        <v>97.76</v>
      </c>
      <c r="AC881" s="42">
        <v>0</v>
      </c>
      <c r="AD881" s="42">
        <v>58.655999999999999</v>
      </c>
      <c r="AG881" s="26" t="s">
        <v>15</v>
      </c>
      <c r="AH881" s="43">
        <v>2.7549727199999998E-4</v>
      </c>
      <c r="AI881" s="43">
        <v>4.0965118799999998E-4</v>
      </c>
      <c r="AJ881" s="43">
        <v>1.4637219963377026E-4</v>
      </c>
    </row>
    <row r="882" spans="1:36" x14ac:dyDescent="0.2">
      <c r="A882" s="26">
        <v>7956</v>
      </c>
      <c r="B882" s="26">
        <v>12955</v>
      </c>
      <c r="C882" s="26" t="s">
        <v>1681</v>
      </c>
      <c r="D882" s="26">
        <v>511226136</v>
      </c>
      <c r="E882" s="26" t="s">
        <v>203</v>
      </c>
      <c r="F882" s="26" t="s">
        <v>1682</v>
      </c>
      <c r="G882" s="26" t="s">
        <v>1683</v>
      </c>
      <c r="H882" s="26" t="s">
        <v>69</v>
      </c>
      <c r="I882" s="26" t="s">
        <v>113</v>
      </c>
      <c r="J882" s="26" t="s">
        <v>51</v>
      </c>
      <c r="K882" s="26" t="s">
        <v>51</v>
      </c>
      <c r="L882" s="26" t="s">
        <v>433</v>
      </c>
      <c r="M882" s="26" t="s">
        <v>165</v>
      </c>
      <c r="N882" s="26" t="s">
        <v>68</v>
      </c>
      <c r="O882" s="26" t="s">
        <v>57</v>
      </c>
      <c r="P882" s="26" t="s">
        <v>154</v>
      </c>
      <c r="Q882" s="26" t="s">
        <v>154</v>
      </c>
      <c r="R882" s="26" t="s">
        <v>54</v>
      </c>
      <c r="S882" s="26" t="s">
        <v>531</v>
      </c>
      <c r="T882" s="54">
        <v>4.2770000000000001</v>
      </c>
      <c r="U882" s="36">
        <v>47484</v>
      </c>
      <c r="V882" s="43">
        <v>4.2500000000000003E-2</v>
      </c>
      <c r="W882" s="43">
        <v>3.5799999999999998E-2</v>
      </c>
      <c r="X882" s="26" t="s">
        <v>347</v>
      </c>
      <c r="Z882" s="42">
        <v>50000</v>
      </c>
      <c r="AA882" s="42">
        <v>1</v>
      </c>
      <c r="AB882" s="42">
        <v>103.93</v>
      </c>
      <c r="AC882" s="42">
        <v>0</v>
      </c>
      <c r="AD882" s="42">
        <v>51.965000000000003</v>
      </c>
      <c r="AG882" s="26" t="s">
        <v>15</v>
      </c>
      <c r="AH882" s="43">
        <v>1.6666666599999999E-4</v>
      </c>
      <c r="AI882" s="43">
        <v>3.6292150800000002E-4</v>
      </c>
      <c r="AJ882" s="43">
        <v>1.2967524812412836E-4</v>
      </c>
    </row>
    <row r="883" spans="1:36" x14ac:dyDescent="0.2">
      <c r="A883" s="26">
        <v>7956</v>
      </c>
      <c r="B883" s="26">
        <v>12955</v>
      </c>
      <c r="C883" s="26" t="s">
        <v>1305</v>
      </c>
      <c r="D883" s="26">
        <v>1838863</v>
      </c>
      <c r="E883" s="26" t="s">
        <v>204</v>
      </c>
      <c r="F883" s="26" t="s">
        <v>1690</v>
      </c>
      <c r="G883" s="26" t="s">
        <v>1691</v>
      </c>
      <c r="H883" s="26" t="s">
        <v>69</v>
      </c>
      <c r="I883" s="26" t="s">
        <v>112</v>
      </c>
      <c r="J883" s="26" t="s">
        <v>51</v>
      </c>
      <c r="K883" s="26" t="s">
        <v>167</v>
      </c>
      <c r="L883" s="26" t="s">
        <v>433</v>
      </c>
      <c r="M883" s="26" t="s">
        <v>165</v>
      </c>
      <c r="N883" s="26" t="s">
        <v>358</v>
      </c>
      <c r="O883" s="26" t="s">
        <v>57</v>
      </c>
      <c r="P883" s="26" t="s">
        <v>737</v>
      </c>
      <c r="Q883" s="26" t="s">
        <v>59</v>
      </c>
      <c r="R883" s="26" t="s">
        <v>54</v>
      </c>
      <c r="S883" s="26" t="s">
        <v>531</v>
      </c>
      <c r="T883" s="54">
        <v>3.3620000000000001</v>
      </c>
      <c r="U883" s="36">
        <v>46762</v>
      </c>
      <c r="V883" s="43">
        <v>6.3899999999999998E-2</v>
      </c>
      <c r="W883" s="43">
        <v>5.8099999999999999E-2</v>
      </c>
      <c r="X883" s="26" t="s">
        <v>347</v>
      </c>
      <c r="Z883" s="42">
        <v>28000</v>
      </c>
      <c r="AA883" s="42">
        <v>1</v>
      </c>
      <c r="AB883" s="42">
        <v>103.25</v>
      </c>
      <c r="AC883" s="42">
        <v>0</v>
      </c>
      <c r="AD883" s="42">
        <v>28.91</v>
      </c>
      <c r="AG883" s="26" t="s">
        <v>15</v>
      </c>
      <c r="AH883" s="43">
        <v>6.7961165048543702E-5</v>
      </c>
      <c r="AI883" s="43">
        <v>2.0190629799999999E-4</v>
      </c>
      <c r="AJ883" s="43">
        <v>7.2143008241480811E-5</v>
      </c>
    </row>
    <row r="884" spans="1:36" x14ac:dyDescent="0.2">
      <c r="A884" s="26">
        <v>7956</v>
      </c>
      <c r="B884" s="26">
        <v>12955</v>
      </c>
      <c r="C884" s="26" t="s">
        <v>1305</v>
      </c>
      <c r="D884" s="26">
        <v>1838863</v>
      </c>
      <c r="E884" s="26" t="s">
        <v>204</v>
      </c>
      <c r="F884" s="26" t="s">
        <v>1692</v>
      </c>
      <c r="G884" s="26" t="s">
        <v>1693</v>
      </c>
      <c r="H884" s="26" t="s">
        <v>69</v>
      </c>
      <c r="I884" s="26" t="s">
        <v>112</v>
      </c>
      <c r="J884" s="26" t="s">
        <v>51</v>
      </c>
      <c r="K884" s="26" t="s">
        <v>167</v>
      </c>
      <c r="L884" s="26" t="s">
        <v>433</v>
      </c>
      <c r="M884" s="26" t="s">
        <v>165</v>
      </c>
      <c r="N884" s="26" t="s">
        <v>358</v>
      </c>
      <c r="O884" s="26" t="s">
        <v>57</v>
      </c>
      <c r="P884" s="26" t="s">
        <v>737</v>
      </c>
      <c r="Q884" s="26" t="s">
        <v>59</v>
      </c>
      <c r="R884" s="26" t="s">
        <v>54</v>
      </c>
      <c r="S884" s="26" t="s">
        <v>531</v>
      </c>
      <c r="T884" s="54">
        <v>2.5350000000000001</v>
      </c>
      <c r="U884" s="36" t="s">
        <v>616</v>
      </c>
      <c r="V884" s="43">
        <v>6.4399999999999999E-2</v>
      </c>
      <c r="W884" s="43">
        <v>5.9200000000000003E-2</v>
      </c>
      <c r="X884" s="26" t="s">
        <v>347</v>
      </c>
      <c r="Z884" s="42">
        <v>190000</v>
      </c>
      <c r="AA884" s="42">
        <v>1</v>
      </c>
      <c r="AB884" s="42">
        <v>102.59</v>
      </c>
      <c r="AC884" s="42">
        <v>0</v>
      </c>
      <c r="AD884" s="42">
        <v>194.92099999999999</v>
      </c>
      <c r="AG884" s="26" t="s">
        <v>15</v>
      </c>
      <c r="AH884" s="43">
        <v>3.16666666E-4</v>
      </c>
      <c r="AI884" s="43">
        <v>1.36132057E-3</v>
      </c>
      <c r="AJ884" s="43">
        <v>4.8641256691240686E-4</v>
      </c>
    </row>
    <row r="885" spans="1:36" x14ac:dyDescent="0.2">
      <c r="A885" s="26">
        <v>7956</v>
      </c>
      <c r="B885" s="26">
        <v>12955</v>
      </c>
      <c r="C885" s="26" t="s">
        <v>769</v>
      </c>
      <c r="D885" s="26">
        <v>513765859</v>
      </c>
      <c r="E885" s="26" t="s">
        <v>203</v>
      </c>
      <c r="F885" s="26" t="s">
        <v>1694</v>
      </c>
      <c r="G885" s="26" t="s">
        <v>1695</v>
      </c>
      <c r="H885" s="26" t="s">
        <v>69</v>
      </c>
      <c r="I885" s="26" t="s">
        <v>113</v>
      </c>
      <c r="J885" s="26" t="s">
        <v>51</v>
      </c>
      <c r="K885" s="26" t="s">
        <v>51</v>
      </c>
      <c r="L885" s="26" t="s">
        <v>433</v>
      </c>
      <c r="M885" s="26" t="s">
        <v>165</v>
      </c>
      <c r="N885" s="26" t="s">
        <v>357</v>
      </c>
      <c r="O885" s="26" t="s">
        <v>57</v>
      </c>
      <c r="P885" s="26" t="s">
        <v>728</v>
      </c>
      <c r="Q885" s="26" t="s">
        <v>59</v>
      </c>
      <c r="R885" s="26" t="s">
        <v>54</v>
      </c>
      <c r="S885" s="26" t="s">
        <v>531</v>
      </c>
      <c r="T885" s="54">
        <v>6.3230000000000004</v>
      </c>
      <c r="U885" s="36" t="s">
        <v>1696</v>
      </c>
      <c r="V885" s="43">
        <v>1.4999999999999999E-2</v>
      </c>
      <c r="W885" s="43">
        <v>2.9700000000000001E-2</v>
      </c>
      <c r="X885" s="26" t="s">
        <v>347</v>
      </c>
      <c r="Z885" s="42">
        <v>97000</v>
      </c>
      <c r="AA885" s="42">
        <v>1</v>
      </c>
      <c r="AB885" s="42">
        <v>91.47</v>
      </c>
      <c r="AC885" s="42">
        <v>0</v>
      </c>
      <c r="AD885" s="42">
        <v>88.725899999999996</v>
      </c>
      <c r="AG885" s="26" t="s">
        <v>15</v>
      </c>
      <c r="AH885" s="43">
        <v>2.35656534E-4</v>
      </c>
      <c r="AI885" s="43">
        <v>6.1965818299999996E-4</v>
      </c>
      <c r="AJ885" s="43">
        <v>2.2140966222527851E-4</v>
      </c>
    </row>
    <row r="886" spans="1:36" x14ac:dyDescent="0.2">
      <c r="A886" s="26">
        <v>7956</v>
      </c>
      <c r="B886" s="26">
        <v>12955</v>
      </c>
      <c r="C886" s="26" t="s">
        <v>852</v>
      </c>
      <c r="D886" s="26">
        <v>520032046</v>
      </c>
      <c r="E886" s="26" t="s">
        <v>203</v>
      </c>
      <c r="F886" s="26" t="s">
        <v>1703</v>
      </c>
      <c r="G886" s="26" t="s">
        <v>1704</v>
      </c>
      <c r="H886" s="26" t="s">
        <v>69</v>
      </c>
      <c r="I886" s="26" t="s">
        <v>113</v>
      </c>
      <c r="J886" s="26" t="s">
        <v>51</v>
      </c>
      <c r="K886" s="26" t="s">
        <v>51</v>
      </c>
      <c r="L886" s="26" t="s">
        <v>433</v>
      </c>
      <c r="M886" s="26" t="s">
        <v>165</v>
      </c>
      <c r="N886" s="26" t="s">
        <v>129</v>
      </c>
      <c r="O886" s="26" t="s">
        <v>57</v>
      </c>
      <c r="P886" s="26" t="s">
        <v>530</v>
      </c>
      <c r="Q886" s="26" t="s">
        <v>59</v>
      </c>
      <c r="R886" s="26" t="s">
        <v>54</v>
      </c>
      <c r="S886" s="26" t="s">
        <v>531</v>
      </c>
      <c r="T886" s="54">
        <v>5.843</v>
      </c>
      <c r="U886" s="36" t="s">
        <v>1705</v>
      </c>
      <c r="V886" s="43">
        <v>2.6800000000000001E-2</v>
      </c>
      <c r="W886" s="43">
        <v>2.5499999999999998E-2</v>
      </c>
      <c r="X886" s="26" t="s">
        <v>347</v>
      </c>
      <c r="Z886" s="42">
        <v>450000</v>
      </c>
      <c r="AA886" s="42">
        <v>1</v>
      </c>
      <c r="AB886" s="42">
        <v>100.6</v>
      </c>
      <c r="AC886" s="42">
        <v>0</v>
      </c>
      <c r="AD886" s="42">
        <v>452.7</v>
      </c>
      <c r="AG886" s="26" t="s">
        <v>15</v>
      </c>
      <c r="AH886" s="43">
        <v>1.6071428500000001E-4</v>
      </c>
      <c r="AI886" s="43">
        <v>3.1616389309999998E-3</v>
      </c>
      <c r="AJ886" s="43">
        <v>1.1296831487692274E-3</v>
      </c>
    </row>
    <row r="887" spans="1:36" x14ac:dyDescent="0.2">
      <c r="A887" s="26">
        <v>7956</v>
      </c>
      <c r="B887" s="26">
        <v>12955</v>
      </c>
      <c r="C887" s="26" t="s">
        <v>852</v>
      </c>
      <c r="D887" s="26">
        <v>520032046</v>
      </c>
      <c r="E887" s="26" t="s">
        <v>203</v>
      </c>
      <c r="F887" s="26" t="s">
        <v>1706</v>
      </c>
      <c r="G887" s="26" t="s">
        <v>1707</v>
      </c>
      <c r="H887" s="26" t="s">
        <v>69</v>
      </c>
      <c r="I887" s="26" t="s">
        <v>113</v>
      </c>
      <c r="J887" s="26" t="s">
        <v>51</v>
      </c>
      <c r="K887" s="26" t="s">
        <v>51</v>
      </c>
      <c r="L887" s="26" t="s">
        <v>433</v>
      </c>
      <c r="M887" s="26" t="s">
        <v>165</v>
      </c>
      <c r="N887" s="26" t="s">
        <v>129</v>
      </c>
      <c r="O887" s="26" t="s">
        <v>57</v>
      </c>
      <c r="P887" s="26" t="s">
        <v>733</v>
      </c>
      <c r="Q887" s="26" t="s">
        <v>59</v>
      </c>
      <c r="R887" s="26" t="s">
        <v>54</v>
      </c>
      <c r="S887" s="26" t="s">
        <v>531</v>
      </c>
      <c r="T887" s="54">
        <v>5.4450000000000003</v>
      </c>
      <c r="U887" s="36" t="s">
        <v>1708</v>
      </c>
      <c r="V887" s="43">
        <v>3.3799999999999997E-2</v>
      </c>
      <c r="W887" s="43">
        <v>3.04E-2</v>
      </c>
      <c r="X887" s="26" t="s">
        <v>347</v>
      </c>
      <c r="Z887" s="42">
        <v>30000</v>
      </c>
      <c r="AA887" s="42">
        <v>1</v>
      </c>
      <c r="AB887" s="42">
        <v>101.76</v>
      </c>
      <c r="AC887" s="42">
        <v>0</v>
      </c>
      <c r="AD887" s="42">
        <v>30.527999999999999</v>
      </c>
      <c r="AG887" s="26" t="s">
        <v>15</v>
      </c>
      <c r="AH887" s="43">
        <v>3.5284279559699198E-5</v>
      </c>
      <c r="AI887" s="43">
        <v>2.1320634699999999E-4</v>
      </c>
      <c r="AJ887" s="43">
        <v>7.6180621085988458E-5</v>
      </c>
    </row>
    <row r="888" spans="1:36" x14ac:dyDescent="0.2">
      <c r="A888" s="26">
        <v>7956</v>
      </c>
      <c r="B888" s="26">
        <v>12955</v>
      </c>
      <c r="C888" s="26" t="s">
        <v>529</v>
      </c>
      <c r="D888" s="26">
        <v>520000118</v>
      </c>
      <c r="E888" s="26" t="s">
        <v>203</v>
      </c>
      <c r="F888" s="26" t="s">
        <v>1709</v>
      </c>
      <c r="G888" s="26" t="s">
        <v>1710</v>
      </c>
      <c r="H888" s="26" t="s">
        <v>69</v>
      </c>
      <c r="I888" s="26" t="s">
        <v>113</v>
      </c>
      <c r="J888" s="26" t="s">
        <v>51</v>
      </c>
      <c r="K888" s="26" t="s">
        <v>51</v>
      </c>
      <c r="L888" s="26" t="s">
        <v>433</v>
      </c>
      <c r="M888" s="26" t="s">
        <v>165</v>
      </c>
      <c r="N888" s="26" t="s">
        <v>129</v>
      </c>
      <c r="O888" s="26" t="s">
        <v>57</v>
      </c>
      <c r="P888" s="26" t="s">
        <v>733</v>
      </c>
      <c r="Q888" s="26" t="s">
        <v>59</v>
      </c>
      <c r="R888" s="26" t="s">
        <v>54</v>
      </c>
      <c r="S888" s="26" t="s">
        <v>531</v>
      </c>
      <c r="T888" s="54">
        <v>7.0439999999999996</v>
      </c>
      <c r="U888" s="36" t="s">
        <v>1711</v>
      </c>
      <c r="V888" s="43">
        <v>3.4500000000000003E-2</v>
      </c>
      <c r="W888" s="43">
        <v>3.3000000000000002E-2</v>
      </c>
      <c r="X888" s="26" t="s">
        <v>347</v>
      </c>
      <c r="Z888" s="42">
        <v>140000</v>
      </c>
      <c r="AA888" s="42">
        <v>1</v>
      </c>
      <c r="AB888" s="42">
        <v>100.92</v>
      </c>
      <c r="AC888" s="42">
        <v>0</v>
      </c>
      <c r="AD888" s="42">
        <v>141.28800000000001</v>
      </c>
      <c r="AG888" s="26" t="s">
        <v>15</v>
      </c>
      <c r="AH888" s="43">
        <v>4.1049940100000001E-4</v>
      </c>
      <c r="AI888" s="43">
        <v>9.8674981500000009E-4</v>
      </c>
      <c r="AJ888" s="43">
        <v>3.5257493422422487E-4</v>
      </c>
    </row>
    <row r="889" spans="1:36" x14ac:dyDescent="0.2">
      <c r="A889" s="26">
        <v>7956</v>
      </c>
      <c r="B889" s="26">
        <v>12955</v>
      </c>
      <c r="C889" s="26" t="s">
        <v>1712</v>
      </c>
      <c r="D889" s="26">
        <v>516561875</v>
      </c>
      <c r="E889" s="26" t="s">
        <v>203</v>
      </c>
      <c r="F889" s="26" t="s">
        <v>1713</v>
      </c>
      <c r="G889" s="26" t="s">
        <v>1714</v>
      </c>
      <c r="H889" s="26" t="s">
        <v>69</v>
      </c>
      <c r="I889" s="26" t="s">
        <v>112</v>
      </c>
      <c r="J889" s="26" t="s">
        <v>51</v>
      </c>
      <c r="K889" s="26" t="s">
        <v>51</v>
      </c>
      <c r="L889" s="26" t="s">
        <v>433</v>
      </c>
      <c r="M889" s="26" t="s">
        <v>165</v>
      </c>
      <c r="N889" s="26" t="s">
        <v>84</v>
      </c>
      <c r="O889" s="26" t="s">
        <v>57</v>
      </c>
      <c r="P889" s="26" t="s">
        <v>1662</v>
      </c>
      <c r="Q889" s="26" t="s">
        <v>64</v>
      </c>
      <c r="R889" s="26" t="s">
        <v>54</v>
      </c>
      <c r="S889" s="26" t="s">
        <v>531</v>
      </c>
      <c r="T889" s="54">
        <v>9.9260000000000002</v>
      </c>
      <c r="U889" s="36">
        <v>49015</v>
      </c>
      <c r="V889" s="43">
        <v>4.65E-2</v>
      </c>
      <c r="W889" s="43">
        <v>4.65E-2</v>
      </c>
      <c r="X889" s="26" t="s">
        <v>347</v>
      </c>
      <c r="Z889" s="42">
        <v>850000</v>
      </c>
      <c r="AA889" s="42">
        <v>1</v>
      </c>
      <c r="AB889" s="42">
        <v>100.35</v>
      </c>
      <c r="AC889" s="42">
        <v>0</v>
      </c>
      <c r="AD889" s="42">
        <v>852.97500000000002</v>
      </c>
      <c r="AG889" s="26" t="s">
        <v>15</v>
      </c>
      <c r="AH889" s="43">
        <v>5.8700035900000004E-4</v>
      </c>
      <c r="AI889" s="43">
        <v>5.9571437320000004E-3</v>
      </c>
      <c r="AJ889" s="43">
        <v>2.1285431495945036E-3</v>
      </c>
    </row>
    <row r="890" spans="1:36" x14ac:dyDescent="0.2">
      <c r="A890" s="26">
        <v>7956</v>
      </c>
      <c r="B890" s="26">
        <v>12955</v>
      </c>
      <c r="C890" s="26" t="s">
        <v>1715</v>
      </c>
      <c r="D890" s="26">
        <v>515742930</v>
      </c>
      <c r="E890" s="26" t="s">
        <v>203</v>
      </c>
      <c r="F890" s="26" t="s">
        <v>1716</v>
      </c>
      <c r="G890" s="26" t="s">
        <v>1717</v>
      </c>
      <c r="H890" s="26" t="s">
        <v>69</v>
      </c>
      <c r="I890" s="26" t="s">
        <v>112</v>
      </c>
      <c r="J890" s="26" t="s">
        <v>51</v>
      </c>
      <c r="K890" s="26" t="s">
        <v>51</v>
      </c>
      <c r="L890" s="26" t="s">
        <v>433</v>
      </c>
      <c r="M890" s="26" t="s">
        <v>165</v>
      </c>
      <c r="N890" s="26" t="s">
        <v>84</v>
      </c>
      <c r="O890" s="26" t="s">
        <v>57</v>
      </c>
      <c r="P890" s="26" t="s">
        <v>845</v>
      </c>
      <c r="Q890" s="26" t="s">
        <v>59</v>
      </c>
      <c r="R890" s="26" t="s">
        <v>54</v>
      </c>
      <c r="S890" s="26" t="s">
        <v>531</v>
      </c>
      <c r="T890" s="54">
        <v>10.499000000000001</v>
      </c>
      <c r="U890" s="36">
        <v>49316</v>
      </c>
      <c r="V890" s="43">
        <v>4.6699999999999998E-2</v>
      </c>
      <c r="W890" s="43">
        <v>4.6600000000000003E-2</v>
      </c>
      <c r="X890" s="26" t="s">
        <v>347</v>
      </c>
      <c r="Z890" s="42">
        <v>400000</v>
      </c>
      <c r="AA890" s="42">
        <v>1</v>
      </c>
      <c r="AB890" s="42">
        <v>100.31</v>
      </c>
      <c r="AC890" s="42">
        <v>0</v>
      </c>
      <c r="AD890" s="42">
        <v>401.24</v>
      </c>
      <c r="AG890" s="26" t="s">
        <v>15</v>
      </c>
      <c r="AH890" s="43">
        <v>3.7636077899999999E-4</v>
      </c>
      <c r="AI890" s="43">
        <v>2.8022443220000002E-3</v>
      </c>
      <c r="AJ890" s="43">
        <v>1.0012680950125133E-3</v>
      </c>
    </row>
    <row r="891" spans="1:36" x14ac:dyDescent="0.2">
      <c r="A891" s="26">
        <v>7956</v>
      </c>
      <c r="B891" s="26">
        <v>12955</v>
      </c>
      <c r="C891" s="26" t="s">
        <v>1718</v>
      </c>
      <c r="D891" s="26">
        <v>516946803</v>
      </c>
      <c r="E891" s="26" t="s">
        <v>203</v>
      </c>
      <c r="F891" s="26" t="s">
        <v>1719</v>
      </c>
      <c r="G891" s="26" t="s">
        <v>1720</v>
      </c>
      <c r="H891" s="26" t="s">
        <v>69</v>
      </c>
      <c r="I891" s="26" t="s">
        <v>112</v>
      </c>
      <c r="J891" s="26" t="s">
        <v>51</v>
      </c>
      <c r="K891" s="26" t="s">
        <v>51</v>
      </c>
      <c r="L891" s="26" t="s">
        <v>433</v>
      </c>
      <c r="M891" s="26" t="s">
        <v>165</v>
      </c>
      <c r="N891" s="26" t="s">
        <v>84</v>
      </c>
      <c r="O891" s="26" t="s">
        <v>57</v>
      </c>
      <c r="P891" s="26" t="s">
        <v>1662</v>
      </c>
      <c r="Q891" s="26" t="s">
        <v>64</v>
      </c>
      <c r="R891" s="26" t="s">
        <v>54</v>
      </c>
      <c r="S891" s="26" t="s">
        <v>531</v>
      </c>
      <c r="T891" s="54">
        <v>9.4990000000000006</v>
      </c>
      <c r="U891" s="36" t="s">
        <v>1475</v>
      </c>
      <c r="V891" s="43">
        <v>4.6600000000000003E-2</v>
      </c>
      <c r="W891" s="43">
        <v>4.6600000000000003E-2</v>
      </c>
      <c r="X891" s="26" t="s">
        <v>347</v>
      </c>
      <c r="Z891" s="42">
        <v>300000</v>
      </c>
      <c r="AA891" s="42">
        <v>1</v>
      </c>
      <c r="AB891" s="42">
        <v>100.23</v>
      </c>
      <c r="AC891" s="42">
        <v>0</v>
      </c>
      <c r="AD891" s="42">
        <v>300.69</v>
      </c>
      <c r="AG891" s="26" t="s">
        <v>15</v>
      </c>
      <c r="AH891" s="43">
        <v>3.88628723E-4</v>
      </c>
      <c r="AI891" s="43">
        <v>2.1000070910000002E-3</v>
      </c>
      <c r="AJ891" s="43">
        <v>7.5035216700556435E-4</v>
      </c>
    </row>
    <row r="892" spans="1:36" x14ac:dyDescent="0.2">
      <c r="A892" s="26">
        <v>7956</v>
      </c>
      <c r="B892" s="26">
        <v>12955</v>
      </c>
      <c r="C892" s="26" t="s">
        <v>1239</v>
      </c>
      <c r="D892" s="26">
        <v>516046307</v>
      </c>
      <c r="E892" s="26" t="s">
        <v>203</v>
      </c>
      <c r="F892" s="26" t="s">
        <v>1721</v>
      </c>
      <c r="G892" s="26" t="s">
        <v>1722</v>
      </c>
      <c r="H892" s="26" t="s">
        <v>69</v>
      </c>
      <c r="I892" s="26" t="s">
        <v>113</v>
      </c>
      <c r="J892" s="26" t="s">
        <v>51</v>
      </c>
      <c r="K892" s="26" t="s">
        <v>51</v>
      </c>
      <c r="L892" s="26" t="s">
        <v>433</v>
      </c>
      <c r="M892" s="26" t="s">
        <v>165</v>
      </c>
      <c r="N892" s="26" t="s">
        <v>353</v>
      </c>
      <c r="O892" s="26" t="s">
        <v>57</v>
      </c>
      <c r="P892" s="26" t="s">
        <v>154</v>
      </c>
      <c r="Q892" s="26" t="s">
        <v>154</v>
      </c>
      <c r="R892" s="26" t="s">
        <v>54</v>
      </c>
      <c r="S892" s="26" t="s">
        <v>531</v>
      </c>
      <c r="T892" s="54">
        <v>4.3949999999999996</v>
      </c>
      <c r="U892" s="36" t="s">
        <v>1165</v>
      </c>
      <c r="V892" s="43">
        <v>4.9000000000000002E-2</v>
      </c>
      <c r="W892" s="43">
        <v>4.5499999999999999E-2</v>
      </c>
      <c r="X892" s="26" t="s">
        <v>347</v>
      </c>
      <c r="Z892" s="42">
        <v>504514.24</v>
      </c>
      <c r="AA892" s="42">
        <v>1</v>
      </c>
      <c r="AB892" s="42">
        <v>101.85</v>
      </c>
      <c r="AC892" s="42">
        <v>0</v>
      </c>
      <c r="AD892" s="42">
        <v>513.84775000000002</v>
      </c>
      <c r="AG892" s="26" t="s">
        <v>15</v>
      </c>
      <c r="AH892" s="43">
        <v>1.615996925E-3</v>
      </c>
      <c r="AI892" s="43">
        <v>3.5886924039999998E-3</v>
      </c>
      <c r="AJ892" s="43">
        <v>1.2822733470465712E-3</v>
      </c>
    </row>
    <row r="893" spans="1:36" x14ac:dyDescent="0.2">
      <c r="A893" s="26">
        <v>7956</v>
      </c>
      <c r="B893" s="26">
        <v>12955</v>
      </c>
      <c r="C893" s="26" t="s">
        <v>1491</v>
      </c>
      <c r="D893" s="26">
        <v>513775163</v>
      </c>
      <c r="E893" s="26" t="s">
        <v>203</v>
      </c>
      <c r="F893" s="26" t="s">
        <v>1730</v>
      </c>
      <c r="G893" s="26" t="s">
        <v>1731</v>
      </c>
      <c r="H893" s="26" t="s">
        <v>69</v>
      </c>
      <c r="I893" s="26" t="s">
        <v>112</v>
      </c>
      <c r="J893" s="26" t="s">
        <v>51</v>
      </c>
      <c r="K893" s="26" t="s">
        <v>51</v>
      </c>
      <c r="L893" s="26" t="s">
        <v>433</v>
      </c>
      <c r="M893" s="26" t="s">
        <v>165</v>
      </c>
      <c r="N893" s="26" t="s">
        <v>87</v>
      </c>
      <c r="O893" s="26" t="s">
        <v>57</v>
      </c>
      <c r="P893" s="26" t="s">
        <v>1051</v>
      </c>
      <c r="Q893" s="26" t="s">
        <v>64</v>
      </c>
      <c r="R893" s="26" t="s">
        <v>54</v>
      </c>
      <c r="S893" s="26" t="s">
        <v>531</v>
      </c>
      <c r="T893" s="54">
        <v>4.641</v>
      </c>
      <c r="U893" s="36" t="s">
        <v>1475</v>
      </c>
      <c r="V893" s="43">
        <v>5.8099999999999999E-2</v>
      </c>
      <c r="W893" s="43">
        <v>5.8200000000000002E-2</v>
      </c>
      <c r="X893" s="26" t="s">
        <v>347</v>
      </c>
      <c r="Z893" s="42">
        <v>30000</v>
      </c>
      <c r="AA893" s="42">
        <v>1</v>
      </c>
      <c r="AB893" s="42">
        <v>100.46</v>
      </c>
      <c r="AC893" s="42">
        <v>0</v>
      </c>
      <c r="AD893" s="42">
        <v>30.138000000000002</v>
      </c>
      <c r="AG893" s="26" t="s">
        <v>15</v>
      </c>
      <c r="AH893" s="43">
        <v>1.5789473599999999E-4</v>
      </c>
      <c r="AI893" s="43">
        <v>2.1048260199999999E-4</v>
      </c>
      <c r="AJ893" s="43">
        <v>7.5207401673529873E-5</v>
      </c>
    </row>
    <row r="894" spans="1:36" x14ac:dyDescent="0.2">
      <c r="A894" s="26">
        <v>7956</v>
      </c>
      <c r="B894" s="26">
        <v>12955</v>
      </c>
      <c r="C894" s="26" t="s">
        <v>1554</v>
      </c>
      <c r="D894" s="26">
        <v>520033234</v>
      </c>
      <c r="E894" s="26" t="s">
        <v>203</v>
      </c>
      <c r="F894" s="26" t="s">
        <v>1732</v>
      </c>
      <c r="G894" s="26" t="s">
        <v>1733</v>
      </c>
      <c r="H894" s="26" t="s">
        <v>69</v>
      </c>
      <c r="I894" s="26" t="s">
        <v>113</v>
      </c>
      <c r="J894" s="26" t="s">
        <v>51</v>
      </c>
      <c r="K894" s="26" t="s">
        <v>51</v>
      </c>
      <c r="L894" s="26" t="s">
        <v>433</v>
      </c>
      <c r="M894" s="26" t="s">
        <v>165</v>
      </c>
      <c r="N894" s="26" t="s">
        <v>358</v>
      </c>
      <c r="O894" s="26" t="s">
        <v>57</v>
      </c>
      <c r="P894" s="26" t="s">
        <v>1122</v>
      </c>
      <c r="Q894" s="26" t="s">
        <v>59</v>
      </c>
      <c r="R894" s="26" t="s">
        <v>54</v>
      </c>
      <c r="S894" s="26" t="s">
        <v>531</v>
      </c>
      <c r="T894" s="54">
        <v>2.02</v>
      </c>
      <c r="U894" s="36" t="s">
        <v>1042</v>
      </c>
      <c r="V894" s="43">
        <v>3.2800000000000003E-2</v>
      </c>
      <c r="W894" s="43">
        <v>4.0399999999999998E-2</v>
      </c>
      <c r="X894" s="26" t="s">
        <v>347</v>
      </c>
      <c r="Z894" s="42">
        <v>0.7</v>
      </c>
      <c r="AA894" s="42">
        <v>1</v>
      </c>
      <c r="AB894" s="42">
        <v>115.1</v>
      </c>
      <c r="AC894" s="42">
        <v>0</v>
      </c>
      <c r="AD894" s="42">
        <v>8.0999999999999996E-4</v>
      </c>
      <c r="AG894" s="26" t="s">
        <v>15</v>
      </c>
      <c r="AH894" s="43">
        <v>4.0792716110886598E-10</v>
      </c>
      <c r="AI894" s="43">
        <v>5.6570080286959301E-9</v>
      </c>
      <c r="AJ894" s="43">
        <v>2.0213018566447408E-9</v>
      </c>
    </row>
    <row r="895" spans="1:36" x14ac:dyDescent="0.2">
      <c r="A895" s="26">
        <v>7956</v>
      </c>
      <c r="B895" s="26">
        <v>12955</v>
      </c>
      <c r="C895" s="26" t="s">
        <v>1554</v>
      </c>
      <c r="D895" s="26">
        <v>520033234</v>
      </c>
      <c r="E895" s="26" t="s">
        <v>203</v>
      </c>
      <c r="F895" s="26" t="s">
        <v>1732</v>
      </c>
      <c r="G895" s="26" t="s">
        <v>1733</v>
      </c>
      <c r="H895" s="26" t="s">
        <v>69</v>
      </c>
      <c r="I895" s="26" t="s">
        <v>113</v>
      </c>
      <c r="J895" s="26" t="s">
        <v>51</v>
      </c>
      <c r="K895" s="26" t="s">
        <v>51</v>
      </c>
      <c r="L895" s="26" t="s">
        <v>52</v>
      </c>
      <c r="M895" s="26" t="s">
        <v>165</v>
      </c>
      <c r="N895" s="26" t="s">
        <v>358</v>
      </c>
      <c r="O895" s="26" t="s">
        <v>57</v>
      </c>
      <c r="P895" s="26" t="s">
        <v>154</v>
      </c>
      <c r="Q895" s="26" t="s">
        <v>154</v>
      </c>
      <c r="R895" s="26" t="s">
        <v>54</v>
      </c>
      <c r="S895" s="26" t="s">
        <v>531</v>
      </c>
      <c r="T895" s="54">
        <v>2.02</v>
      </c>
      <c r="U895" s="36" t="s">
        <v>1042</v>
      </c>
      <c r="V895" s="43">
        <v>3.2800000000000003E-2</v>
      </c>
      <c r="W895" s="43">
        <v>4.0399999999999998E-2</v>
      </c>
      <c r="X895" s="26" t="s">
        <v>347</v>
      </c>
      <c r="Z895" s="42">
        <v>30000</v>
      </c>
      <c r="AA895" s="42">
        <v>1</v>
      </c>
      <c r="AB895" s="42">
        <v>114.79</v>
      </c>
      <c r="AC895" s="42">
        <v>0</v>
      </c>
      <c r="AD895" s="42">
        <v>34.436999999999998</v>
      </c>
      <c r="AG895" s="26" t="s">
        <v>15</v>
      </c>
      <c r="AH895" s="43">
        <v>1.5057919E-4</v>
      </c>
      <c r="AI895" s="43">
        <v>2.4050664799999999E-4</v>
      </c>
      <c r="AJ895" s="43">
        <v>8.593527412009252E-5</v>
      </c>
    </row>
    <row r="896" spans="1:36" x14ac:dyDescent="0.2">
      <c r="A896" s="26">
        <v>7956</v>
      </c>
      <c r="B896" s="26">
        <v>12955</v>
      </c>
      <c r="C896" s="26" t="s">
        <v>1554</v>
      </c>
      <c r="D896" s="26">
        <v>520033234</v>
      </c>
      <c r="E896" s="26" t="s">
        <v>203</v>
      </c>
      <c r="F896" s="26" t="s">
        <v>1732</v>
      </c>
      <c r="G896" s="26" t="s">
        <v>1733</v>
      </c>
      <c r="H896" s="26" t="s">
        <v>69</v>
      </c>
      <c r="I896" s="26" t="s">
        <v>113</v>
      </c>
      <c r="J896" s="26" t="s">
        <v>51</v>
      </c>
      <c r="K896" s="26" t="s">
        <v>51</v>
      </c>
      <c r="L896" s="26" t="s">
        <v>52</v>
      </c>
      <c r="M896" s="26" t="s">
        <v>165</v>
      </c>
      <c r="N896" s="26" t="s">
        <v>358</v>
      </c>
      <c r="O896" s="26" t="s">
        <v>57</v>
      </c>
      <c r="P896" s="26" t="s">
        <v>154</v>
      </c>
      <c r="Q896" s="26" t="s">
        <v>154</v>
      </c>
      <c r="R896" s="26" t="s">
        <v>54</v>
      </c>
      <c r="S896" s="26" t="s">
        <v>531</v>
      </c>
      <c r="T896" s="54">
        <v>2.02</v>
      </c>
      <c r="U896" s="36" t="s">
        <v>1042</v>
      </c>
      <c r="V896" s="43">
        <v>3.2800000000000003E-2</v>
      </c>
      <c r="W896" s="43">
        <v>4.0399999999999998E-2</v>
      </c>
      <c r="X896" s="26" t="s">
        <v>347</v>
      </c>
      <c r="Z896" s="42">
        <v>30000</v>
      </c>
      <c r="AA896" s="42">
        <v>1</v>
      </c>
      <c r="AB896" s="42">
        <v>114.25</v>
      </c>
      <c r="AC896" s="42">
        <v>0</v>
      </c>
      <c r="AD896" s="42">
        <v>34.274999999999999</v>
      </c>
      <c r="AG896" s="26" t="s">
        <v>15</v>
      </c>
      <c r="AH896" s="43">
        <v>1.5057919E-4</v>
      </c>
      <c r="AI896" s="43">
        <v>2.3937524699999999E-4</v>
      </c>
      <c r="AJ896" s="43">
        <v>8.553101374876358E-5</v>
      </c>
    </row>
    <row r="897" spans="1:36" x14ac:dyDescent="0.2">
      <c r="A897" s="26">
        <v>7956</v>
      </c>
      <c r="B897" s="26">
        <v>12955</v>
      </c>
      <c r="C897" s="26" t="s">
        <v>1554</v>
      </c>
      <c r="D897" s="26">
        <v>520033234</v>
      </c>
      <c r="E897" s="26" t="s">
        <v>203</v>
      </c>
      <c r="F897" s="26" t="s">
        <v>1736</v>
      </c>
      <c r="G897" s="26" t="s">
        <v>1737</v>
      </c>
      <c r="H897" s="26" t="s">
        <v>69</v>
      </c>
      <c r="I897" s="26" t="s">
        <v>113</v>
      </c>
      <c r="J897" s="26" t="s">
        <v>51</v>
      </c>
      <c r="K897" s="26" t="s">
        <v>51</v>
      </c>
      <c r="L897" s="26" t="s">
        <v>433</v>
      </c>
      <c r="M897" s="26" t="s">
        <v>165</v>
      </c>
      <c r="N897" s="26" t="s">
        <v>358</v>
      </c>
      <c r="O897" s="26" t="s">
        <v>57</v>
      </c>
      <c r="P897" s="26" t="s">
        <v>724</v>
      </c>
      <c r="Q897" s="26" t="s">
        <v>59</v>
      </c>
      <c r="R897" s="26" t="s">
        <v>54</v>
      </c>
      <c r="S897" s="26" t="s">
        <v>531</v>
      </c>
      <c r="T897" s="54">
        <v>2.367</v>
      </c>
      <c r="U897" s="36" t="s">
        <v>781</v>
      </c>
      <c r="V897" s="43">
        <v>1.3299999999999999E-2</v>
      </c>
      <c r="W897" s="43">
        <v>2.8400000000000002E-2</v>
      </c>
      <c r="X897" s="26" t="s">
        <v>347</v>
      </c>
      <c r="Z897" s="42">
        <v>26680</v>
      </c>
      <c r="AA897" s="42">
        <v>1</v>
      </c>
      <c r="AB897" s="42">
        <v>111.74</v>
      </c>
      <c r="AC897" s="42">
        <v>0</v>
      </c>
      <c r="AD897" s="42">
        <v>29.81223</v>
      </c>
      <c r="AG897" s="26" t="s">
        <v>15</v>
      </c>
      <c r="AH897" s="43">
        <v>7.2175211548033803E-5</v>
      </c>
      <c r="AI897" s="43">
        <v>2.0820743700000001E-4</v>
      </c>
      <c r="AJ897" s="43">
        <v>7.4394464012000054E-5</v>
      </c>
    </row>
    <row r="898" spans="1:36" x14ac:dyDescent="0.2">
      <c r="A898" s="26">
        <v>7956</v>
      </c>
      <c r="B898" s="26">
        <v>12955</v>
      </c>
      <c r="C898" s="26" t="s">
        <v>1554</v>
      </c>
      <c r="D898" s="26">
        <v>520033234</v>
      </c>
      <c r="E898" s="26" t="s">
        <v>203</v>
      </c>
      <c r="F898" s="26" t="s">
        <v>1738</v>
      </c>
      <c r="G898" s="26" t="s">
        <v>1739</v>
      </c>
      <c r="H898" s="26" t="s">
        <v>69</v>
      </c>
      <c r="I898" s="26" t="s">
        <v>113</v>
      </c>
      <c r="J898" s="26" t="s">
        <v>51</v>
      </c>
      <c r="K898" s="26" t="s">
        <v>51</v>
      </c>
      <c r="L898" s="26" t="s">
        <v>433</v>
      </c>
      <c r="M898" s="26" t="s">
        <v>165</v>
      </c>
      <c r="N898" s="26" t="s">
        <v>358</v>
      </c>
      <c r="O898" s="26" t="s">
        <v>57</v>
      </c>
      <c r="P898" s="26" t="s">
        <v>1122</v>
      </c>
      <c r="Q898" s="26" t="s">
        <v>59</v>
      </c>
      <c r="R898" s="26" t="s">
        <v>54</v>
      </c>
      <c r="S898" s="26" t="s">
        <v>531</v>
      </c>
      <c r="T898" s="54">
        <v>3.3149999999999999</v>
      </c>
      <c r="U898" s="36">
        <v>47122</v>
      </c>
      <c r="V898" s="43">
        <v>1.7500000000000002E-2</v>
      </c>
      <c r="W898" s="43">
        <v>4.4299999999999999E-2</v>
      </c>
      <c r="X898" s="26" t="s">
        <v>347</v>
      </c>
      <c r="Z898" s="42">
        <v>0.12</v>
      </c>
      <c r="AA898" s="42">
        <v>1</v>
      </c>
      <c r="AB898" s="42">
        <v>104.19</v>
      </c>
      <c r="AC898" s="42">
        <v>0</v>
      </c>
      <c r="AD898" s="42">
        <v>1.2999999999999999E-4</v>
      </c>
      <c r="AG898" s="26" t="s">
        <v>15</v>
      </c>
      <c r="AH898" s="43">
        <v>8.4662103399988601E-11</v>
      </c>
      <c r="AI898" s="43">
        <v>9.0791486880305104E-10</v>
      </c>
      <c r="AJ898" s="43">
        <v>3.2440647081952626E-10</v>
      </c>
    </row>
    <row r="899" spans="1:36" x14ac:dyDescent="0.2">
      <c r="A899" s="26">
        <v>7956</v>
      </c>
      <c r="B899" s="26">
        <v>12955</v>
      </c>
      <c r="C899" s="26" t="s">
        <v>1378</v>
      </c>
      <c r="D899" s="26">
        <v>520034372</v>
      </c>
      <c r="E899" s="26" t="s">
        <v>203</v>
      </c>
      <c r="F899" s="26" t="s">
        <v>1740</v>
      </c>
      <c r="G899" s="26" t="s">
        <v>1741</v>
      </c>
      <c r="H899" s="26" t="s">
        <v>69</v>
      </c>
      <c r="I899" s="26" t="s">
        <v>113</v>
      </c>
      <c r="J899" s="26" t="s">
        <v>51</v>
      </c>
      <c r="K899" s="26" t="s">
        <v>51</v>
      </c>
      <c r="L899" s="26" t="s">
        <v>433</v>
      </c>
      <c r="M899" s="26" t="s">
        <v>165</v>
      </c>
      <c r="N899" s="26" t="s">
        <v>131</v>
      </c>
      <c r="O899" s="26" t="s">
        <v>57</v>
      </c>
      <c r="P899" s="26" t="s">
        <v>728</v>
      </c>
      <c r="Q899" s="26" t="s">
        <v>59</v>
      </c>
      <c r="R899" s="26" t="s">
        <v>54</v>
      </c>
      <c r="S899" s="26" t="s">
        <v>531</v>
      </c>
      <c r="T899" s="54">
        <v>0.83199999999999996</v>
      </c>
      <c r="U899" s="36" t="s">
        <v>1742</v>
      </c>
      <c r="V899" s="43">
        <v>1.7999999999999999E-2</v>
      </c>
      <c r="W899" s="43">
        <v>2.64E-2</v>
      </c>
      <c r="X899" s="26" t="s">
        <v>347</v>
      </c>
      <c r="Z899" s="42">
        <v>8926.2000000000007</v>
      </c>
      <c r="AA899" s="42">
        <v>1</v>
      </c>
      <c r="AB899" s="42">
        <v>115.1</v>
      </c>
      <c r="AC899" s="42">
        <v>0</v>
      </c>
      <c r="AD899" s="42">
        <v>10.27406</v>
      </c>
      <c r="AG899" s="26" t="s">
        <v>15</v>
      </c>
      <c r="AH899" s="43">
        <v>1.8320121044234498E-5</v>
      </c>
      <c r="AI899" s="43">
        <v>7.1753629515189802E-5</v>
      </c>
      <c r="AJ899" s="43">
        <v>2.5638242658369717E-5</v>
      </c>
    </row>
    <row r="900" spans="1:36" x14ac:dyDescent="0.2">
      <c r="A900" s="26">
        <v>7956</v>
      </c>
      <c r="B900" s="26">
        <v>12955</v>
      </c>
      <c r="C900" s="26" t="s">
        <v>1567</v>
      </c>
      <c r="D900" s="26">
        <v>520034505</v>
      </c>
      <c r="E900" s="26" t="s">
        <v>203</v>
      </c>
      <c r="F900" s="26" t="s">
        <v>1743</v>
      </c>
      <c r="G900" s="26" t="s">
        <v>1744</v>
      </c>
      <c r="H900" s="26" t="s">
        <v>69</v>
      </c>
      <c r="I900" s="26" t="s">
        <v>113</v>
      </c>
      <c r="J900" s="26" t="s">
        <v>51</v>
      </c>
      <c r="K900" s="26" t="s">
        <v>51</v>
      </c>
      <c r="L900" s="26" t="s">
        <v>433</v>
      </c>
      <c r="M900" s="26" t="s">
        <v>165</v>
      </c>
      <c r="N900" s="26" t="s">
        <v>84</v>
      </c>
      <c r="O900" s="26" t="s">
        <v>57</v>
      </c>
      <c r="P900" s="26" t="s">
        <v>1085</v>
      </c>
      <c r="Q900" s="26" t="s">
        <v>64</v>
      </c>
      <c r="R900" s="26" t="s">
        <v>54</v>
      </c>
      <c r="S900" s="26" t="s">
        <v>531</v>
      </c>
      <c r="T900" s="54">
        <v>3.5150000000000001</v>
      </c>
      <c r="U900" s="36" t="s">
        <v>1745</v>
      </c>
      <c r="V900" s="43">
        <v>2.07E-2</v>
      </c>
      <c r="W900" s="43">
        <v>3.6999999999999998E-2</v>
      </c>
      <c r="X900" s="26" t="s">
        <v>347</v>
      </c>
      <c r="Z900" s="42">
        <v>203894.36</v>
      </c>
      <c r="AA900" s="42">
        <v>1</v>
      </c>
      <c r="AB900" s="42">
        <v>106.35</v>
      </c>
      <c r="AC900" s="42">
        <v>0</v>
      </c>
      <c r="AD900" s="42">
        <v>216.84164999999999</v>
      </c>
      <c r="AG900" s="26" t="s">
        <v>15</v>
      </c>
      <c r="AH900" s="43">
        <v>4.2749701599999998E-4</v>
      </c>
      <c r="AI900" s="43">
        <v>1.5144135239999999E-3</v>
      </c>
      <c r="AJ900" s="43">
        <v>5.411141107937149E-4</v>
      </c>
    </row>
    <row r="901" spans="1:36" x14ac:dyDescent="0.2">
      <c r="A901" s="26">
        <v>7956</v>
      </c>
      <c r="B901" s="26">
        <v>12955</v>
      </c>
      <c r="C901" s="26" t="s">
        <v>847</v>
      </c>
      <c r="D901" s="26">
        <v>520035171</v>
      </c>
      <c r="E901" s="26" t="s">
        <v>203</v>
      </c>
      <c r="F901" s="26" t="s">
        <v>1746</v>
      </c>
      <c r="G901" s="26" t="s">
        <v>1747</v>
      </c>
      <c r="H901" s="26" t="s">
        <v>69</v>
      </c>
      <c r="I901" s="26" t="s">
        <v>113</v>
      </c>
      <c r="J901" s="26" t="s">
        <v>51</v>
      </c>
      <c r="K901" s="26" t="s">
        <v>51</v>
      </c>
      <c r="L901" s="26" t="s">
        <v>433</v>
      </c>
      <c r="M901" s="26" t="s">
        <v>165</v>
      </c>
      <c r="N901" s="26" t="s">
        <v>358</v>
      </c>
      <c r="O901" s="26" t="s">
        <v>57</v>
      </c>
      <c r="P901" s="26" t="s">
        <v>750</v>
      </c>
      <c r="Q901" s="26" t="s">
        <v>64</v>
      </c>
      <c r="R901" s="26" t="s">
        <v>54</v>
      </c>
      <c r="S901" s="26" t="s">
        <v>531</v>
      </c>
      <c r="T901" s="54">
        <v>1.6140000000000001</v>
      </c>
      <c r="U901" s="36">
        <v>46396</v>
      </c>
      <c r="V901" s="43">
        <v>2.8500000000000001E-2</v>
      </c>
      <c r="W901" s="43">
        <v>3.0800000000000001E-2</v>
      </c>
      <c r="X901" s="26" t="s">
        <v>347</v>
      </c>
      <c r="Z901" s="42">
        <v>40800</v>
      </c>
      <c r="AA901" s="42">
        <v>1</v>
      </c>
      <c r="AB901" s="42">
        <v>117.34</v>
      </c>
      <c r="AC901" s="42">
        <v>0</v>
      </c>
      <c r="AD901" s="42">
        <v>47.874720000000003</v>
      </c>
      <c r="AG901" s="26" t="s">
        <v>15</v>
      </c>
      <c r="AH901" s="43">
        <v>1.00187704E-4</v>
      </c>
      <c r="AI901" s="43">
        <v>3.3435515399999997E-4</v>
      </c>
      <c r="AJ901" s="43">
        <v>1.1946822274363841E-4</v>
      </c>
    </row>
    <row r="902" spans="1:36" x14ac:dyDescent="0.2">
      <c r="A902" s="26">
        <v>7956</v>
      </c>
      <c r="B902" s="26">
        <v>12955</v>
      </c>
      <c r="C902" s="26" t="s">
        <v>847</v>
      </c>
      <c r="D902" s="26">
        <v>520035171</v>
      </c>
      <c r="E902" s="26" t="s">
        <v>203</v>
      </c>
      <c r="F902" s="26" t="s">
        <v>1748</v>
      </c>
      <c r="G902" s="26" t="s">
        <v>1749</v>
      </c>
      <c r="H902" s="26" t="s">
        <v>69</v>
      </c>
      <c r="I902" s="26" t="s">
        <v>113</v>
      </c>
      <c r="J902" s="26" t="s">
        <v>51</v>
      </c>
      <c r="K902" s="26" t="s">
        <v>51</v>
      </c>
      <c r="L902" s="26" t="s">
        <v>433</v>
      </c>
      <c r="M902" s="26" t="s">
        <v>165</v>
      </c>
      <c r="N902" s="26" t="s">
        <v>358</v>
      </c>
      <c r="O902" s="26" t="s">
        <v>57</v>
      </c>
      <c r="P902" s="26" t="s">
        <v>750</v>
      </c>
      <c r="Q902" s="26" t="s">
        <v>64</v>
      </c>
      <c r="R902" s="26" t="s">
        <v>54</v>
      </c>
      <c r="S902" s="26" t="s">
        <v>531</v>
      </c>
      <c r="T902" s="54">
        <v>2.9550000000000001</v>
      </c>
      <c r="U902" s="36" t="s">
        <v>670</v>
      </c>
      <c r="V902" s="43">
        <v>2.4500000000000001E-2</v>
      </c>
      <c r="W902" s="43">
        <v>3.0599999999999999E-2</v>
      </c>
      <c r="X902" s="26" t="s">
        <v>347</v>
      </c>
      <c r="Z902" s="42">
        <v>0.66</v>
      </c>
      <c r="AA902" s="42">
        <v>1</v>
      </c>
      <c r="AB902" s="42">
        <v>113.76</v>
      </c>
      <c r="AC902" s="42">
        <v>0</v>
      </c>
      <c r="AD902" s="42">
        <v>7.5000000000000002E-4</v>
      </c>
      <c r="AG902" s="26" t="s">
        <v>15</v>
      </c>
      <c r="AH902" s="43">
        <v>1.3483146067415701E-9</v>
      </c>
      <c r="AI902" s="43">
        <v>5.2379703969406799E-9</v>
      </c>
      <c r="AJ902" s="43">
        <v>1.8715757931895749E-9</v>
      </c>
    </row>
    <row r="903" spans="1:36" x14ac:dyDescent="0.2">
      <c r="A903" s="26">
        <v>7956</v>
      </c>
      <c r="B903" s="26">
        <v>12955</v>
      </c>
      <c r="C903" s="26" t="s">
        <v>847</v>
      </c>
      <c r="D903" s="26">
        <v>520035171</v>
      </c>
      <c r="E903" s="26" t="s">
        <v>203</v>
      </c>
      <c r="F903" s="26" t="s">
        <v>1750</v>
      </c>
      <c r="G903" s="26" t="s">
        <v>1751</v>
      </c>
      <c r="H903" s="26" t="s">
        <v>69</v>
      </c>
      <c r="I903" s="26" t="s">
        <v>113</v>
      </c>
      <c r="J903" s="26" t="s">
        <v>51</v>
      </c>
      <c r="K903" s="26" t="s">
        <v>51</v>
      </c>
      <c r="L903" s="26" t="s">
        <v>433</v>
      </c>
      <c r="M903" s="26" t="s">
        <v>165</v>
      </c>
      <c r="N903" s="26" t="s">
        <v>358</v>
      </c>
      <c r="O903" s="26" t="s">
        <v>57</v>
      </c>
      <c r="P903" s="26" t="s">
        <v>750</v>
      </c>
      <c r="Q903" s="26" t="s">
        <v>64</v>
      </c>
      <c r="R903" s="26" t="s">
        <v>54</v>
      </c>
      <c r="S903" s="26" t="s">
        <v>531</v>
      </c>
      <c r="T903" s="54">
        <v>3.8140000000000001</v>
      </c>
      <c r="U903" s="36" t="s">
        <v>1116</v>
      </c>
      <c r="V903" s="43">
        <v>4.3E-3</v>
      </c>
      <c r="W903" s="43">
        <v>3.49E-2</v>
      </c>
      <c r="X903" s="26" t="s">
        <v>347</v>
      </c>
      <c r="Z903" s="42">
        <v>273000</v>
      </c>
      <c r="AA903" s="42">
        <v>1</v>
      </c>
      <c r="AB903" s="42">
        <v>100.32</v>
      </c>
      <c r="AC903" s="42">
        <v>0</v>
      </c>
      <c r="AD903" s="42">
        <v>273.87360000000001</v>
      </c>
      <c r="AG903" s="26" t="s">
        <v>15</v>
      </c>
      <c r="AH903" s="43">
        <v>4.3679999999999999E-4</v>
      </c>
      <c r="AI903" s="43">
        <v>1.912722412E-3</v>
      </c>
      <c r="AJ903" s="43">
        <v>6.8343360020491257E-4</v>
      </c>
    </row>
    <row r="904" spans="1:36" x14ac:dyDescent="0.2">
      <c r="A904" s="26">
        <v>7956</v>
      </c>
      <c r="B904" s="26">
        <v>12955</v>
      </c>
      <c r="C904" s="26" t="s">
        <v>1752</v>
      </c>
      <c r="D904" s="26">
        <v>520024126</v>
      </c>
      <c r="E904" s="26" t="s">
        <v>203</v>
      </c>
      <c r="F904" s="26" t="s">
        <v>1753</v>
      </c>
      <c r="G904" s="26" t="s">
        <v>1754</v>
      </c>
      <c r="H904" s="26" t="s">
        <v>69</v>
      </c>
      <c r="I904" s="26" t="s">
        <v>113</v>
      </c>
      <c r="J904" s="26" t="s">
        <v>51</v>
      </c>
      <c r="K904" s="26" t="s">
        <v>51</v>
      </c>
      <c r="L904" s="26" t="s">
        <v>433</v>
      </c>
      <c r="M904" s="26" t="s">
        <v>165</v>
      </c>
      <c r="N904" s="26" t="s">
        <v>357</v>
      </c>
      <c r="O904" s="26" t="s">
        <v>57</v>
      </c>
      <c r="P904" s="26" t="s">
        <v>728</v>
      </c>
      <c r="Q904" s="26" t="s">
        <v>59</v>
      </c>
      <c r="R904" s="26" t="s">
        <v>54</v>
      </c>
      <c r="S904" s="26" t="s">
        <v>531</v>
      </c>
      <c r="T904" s="54">
        <v>1.9319999999999999</v>
      </c>
      <c r="U904" s="36" t="s">
        <v>1042</v>
      </c>
      <c r="V904" s="43">
        <v>3.6999999999999998E-2</v>
      </c>
      <c r="W904" s="43">
        <v>2.64E-2</v>
      </c>
      <c r="X904" s="26" t="s">
        <v>347</v>
      </c>
      <c r="Z904" s="42">
        <v>244000</v>
      </c>
      <c r="AA904" s="42">
        <v>1</v>
      </c>
      <c r="AB904" s="42">
        <v>117.74</v>
      </c>
      <c r="AC904" s="42">
        <v>0</v>
      </c>
      <c r="AD904" s="42">
        <v>287.28559999999999</v>
      </c>
      <c r="AG904" s="26" t="s">
        <v>15</v>
      </c>
      <c r="AH904" s="43">
        <v>8.1131921700000002E-4</v>
      </c>
      <c r="AI904" s="43">
        <v>2.0063912909999999E-3</v>
      </c>
      <c r="AJ904" s="43">
        <v>7.1690236625592387E-4</v>
      </c>
    </row>
    <row r="905" spans="1:36" x14ac:dyDescent="0.2">
      <c r="A905" s="26">
        <v>7956</v>
      </c>
      <c r="B905" s="26">
        <v>12955</v>
      </c>
      <c r="C905" s="26" t="s">
        <v>1752</v>
      </c>
      <c r="D905" s="26">
        <v>520024126</v>
      </c>
      <c r="E905" s="26" t="s">
        <v>203</v>
      </c>
      <c r="F905" s="26" t="s">
        <v>1755</v>
      </c>
      <c r="G905" s="26" t="s">
        <v>1756</v>
      </c>
      <c r="H905" s="26" t="s">
        <v>69</v>
      </c>
      <c r="I905" s="26" t="s">
        <v>113</v>
      </c>
      <c r="J905" s="26" t="s">
        <v>51</v>
      </c>
      <c r="K905" s="26" t="s">
        <v>51</v>
      </c>
      <c r="L905" s="26" t="s">
        <v>433</v>
      </c>
      <c r="M905" s="26" t="s">
        <v>165</v>
      </c>
      <c r="N905" s="26" t="s">
        <v>357</v>
      </c>
      <c r="O905" s="26" t="s">
        <v>57</v>
      </c>
      <c r="P905" s="26" t="s">
        <v>728</v>
      </c>
      <c r="Q905" s="26" t="s">
        <v>59</v>
      </c>
      <c r="R905" s="26" t="s">
        <v>54</v>
      </c>
      <c r="S905" s="26" t="s">
        <v>531</v>
      </c>
      <c r="T905" s="54">
        <v>1.998</v>
      </c>
      <c r="U905" s="36" t="s">
        <v>601</v>
      </c>
      <c r="V905" s="43">
        <v>2.5999999999999999E-2</v>
      </c>
      <c r="W905" s="43">
        <v>2.5600000000000001E-2</v>
      </c>
      <c r="X905" s="26" t="s">
        <v>347</v>
      </c>
      <c r="Z905" s="42">
        <v>81010.63</v>
      </c>
      <c r="AA905" s="42">
        <v>1</v>
      </c>
      <c r="AB905" s="42">
        <v>117.15</v>
      </c>
      <c r="AC905" s="42">
        <v>0</v>
      </c>
      <c r="AD905" s="42">
        <v>94.903949999999995</v>
      </c>
      <c r="AG905" s="26" t="s">
        <v>15</v>
      </c>
      <c r="AH905" s="43">
        <v>2.2458566700000001E-4</v>
      </c>
      <c r="AI905" s="43">
        <v>6.6280544000000001E-4</v>
      </c>
      <c r="AJ905" s="43">
        <v>2.3682658066409833E-4</v>
      </c>
    </row>
    <row r="906" spans="1:36" x14ac:dyDescent="0.2">
      <c r="A906" s="26">
        <v>7956</v>
      </c>
      <c r="B906" s="26">
        <v>12955</v>
      </c>
      <c r="C906" s="26" t="s">
        <v>1752</v>
      </c>
      <c r="D906" s="26">
        <v>520024126</v>
      </c>
      <c r="E906" s="26" t="s">
        <v>203</v>
      </c>
      <c r="F906" s="26" t="s">
        <v>1757</v>
      </c>
      <c r="G906" s="26" t="s">
        <v>1758</v>
      </c>
      <c r="H906" s="26" t="s">
        <v>69</v>
      </c>
      <c r="I906" s="26" t="s">
        <v>113</v>
      </c>
      <c r="J906" s="26" t="s">
        <v>51</v>
      </c>
      <c r="K906" s="26" t="s">
        <v>51</v>
      </c>
      <c r="L906" s="26" t="s">
        <v>433</v>
      </c>
      <c r="M906" s="26" t="s">
        <v>165</v>
      </c>
      <c r="N906" s="26" t="s">
        <v>357</v>
      </c>
      <c r="O906" s="26" t="s">
        <v>57</v>
      </c>
      <c r="P906" s="26" t="s">
        <v>728</v>
      </c>
      <c r="Q906" s="26" t="s">
        <v>59</v>
      </c>
      <c r="R906" s="26" t="s">
        <v>54</v>
      </c>
      <c r="S906" s="26" t="s">
        <v>531</v>
      </c>
      <c r="T906" s="54">
        <v>3.24</v>
      </c>
      <c r="U906" s="36" t="s">
        <v>1174</v>
      </c>
      <c r="V906" s="43">
        <v>2.81E-2</v>
      </c>
      <c r="W906" s="43">
        <v>2.6800000000000001E-2</v>
      </c>
      <c r="X906" s="26" t="s">
        <v>347</v>
      </c>
      <c r="Z906" s="42">
        <v>750423.12</v>
      </c>
      <c r="AA906" s="42">
        <v>1</v>
      </c>
      <c r="AB906" s="42">
        <v>117.18</v>
      </c>
      <c r="AC906" s="42">
        <v>0</v>
      </c>
      <c r="AD906" s="42">
        <v>879.34581000000003</v>
      </c>
      <c r="AG906" s="26" t="s">
        <v>15</v>
      </c>
      <c r="AH906" s="43">
        <v>5.4500862100000005E-4</v>
      </c>
      <c r="AI906" s="43">
        <v>6.141316428E-3</v>
      </c>
      <c r="AJ906" s="43">
        <v>2.1943497757849059E-3</v>
      </c>
    </row>
    <row r="907" spans="1:36" x14ac:dyDescent="0.2">
      <c r="A907" s="26">
        <v>7956</v>
      </c>
      <c r="B907" s="26">
        <v>12955</v>
      </c>
      <c r="C907" s="26" t="s">
        <v>1752</v>
      </c>
      <c r="D907" s="26">
        <v>520024126</v>
      </c>
      <c r="E907" s="26" t="s">
        <v>203</v>
      </c>
      <c r="F907" s="26" t="s">
        <v>1759</v>
      </c>
      <c r="G907" s="26" t="s">
        <v>1760</v>
      </c>
      <c r="H907" s="26" t="s">
        <v>69</v>
      </c>
      <c r="I907" s="26" t="s">
        <v>113</v>
      </c>
      <c r="J907" s="26" t="s">
        <v>51</v>
      </c>
      <c r="K907" s="26" t="s">
        <v>51</v>
      </c>
      <c r="L907" s="26" t="s">
        <v>433</v>
      </c>
      <c r="M907" s="26" t="s">
        <v>165</v>
      </c>
      <c r="N907" s="26" t="s">
        <v>357</v>
      </c>
      <c r="O907" s="26" t="s">
        <v>57</v>
      </c>
      <c r="P907" s="26" t="s">
        <v>728</v>
      </c>
      <c r="Q907" s="26" t="s">
        <v>59</v>
      </c>
      <c r="R907" s="26" t="s">
        <v>54</v>
      </c>
      <c r="S907" s="26" t="s">
        <v>531</v>
      </c>
      <c r="T907" s="54">
        <v>1.6379999999999999</v>
      </c>
      <c r="U907" s="36" t="s">
        <v>738</v>
      </c>
      <c r="V907" s="43">
        <v>2.4E-2</v>
      </c>
      <c r="W907" s="43">
        <v>2.6200000000000001E-2</v>
      </c>
      <c r="X907" s="26" t="s">
        <v>347</v>
      </c>
      <c r="Z907" s="42">
        <v>46363.96</v>
      </c>
      <c r="AA907" s="42">
        <v>1</v>
      </c>
      <c r="AB907" s="42">
        <v>116.23</v>
      </c>
      <c r="AC907" s="42">
        <v>0</v>
      </c>
      <c r="AD907" s="42">
        <v>53.888829999999999</v>
      </c>
      <c r="AG907" s="26" t="s">
        <v>15</v>
      </c>
      <c r="AH907" s="43">
        <v>8.6261229607222307E-5</v>
      </c>
      <c r="AI907" s="43">
        <v>3.7635746100000002E-4</v>
      </c>
      <c r="AJ907" s="43">
        <v>1.3447603966841088E-4</v>
      </c>
    </row>
    <row r="908" spans="1:36" x14ac:dyDescent="0.2">
      <c r="A908" s="26">
        <v>7956</v>
      </c>
      <c r="B908" s="26">
        <v>12955</v>
      </c>
      <c r="C908" s="26" t="s">
        <v>1752</v>
      </c>
      <c r="D908" s="26">
        <v>520024126</v>
      </c>
      <c r="E908" s="26" t="s">
        <v>203</v>
      </c>
      <c r="F908" s="26" t="s">
        <v>1761</v>
      </c>
      <c r="G908" s="26" t="s">
        <v>1762</v>
      </c>
      <c r="H908" s="26" t="s">
        <v>69</v>
      </c>
      <c r="I908" s="26" t="s">
        <v>113</v>
      </c>
      <c r="J908" s="26" t="s">
        <v>51</v>
      </c>
      <c r="K908" s="26" t="s">
        <v>51</v>
      </c>
      <c r="L908" s="26" t="s">
        <v>433</v>
      </c>
      <c r="M908" s="26" t="s">
        <v>165</v>
      </c>
      <c r="N908" s="26" t="s">
        <v>357</v>
      </c>
      <c r="O908" s="26" t="s">
        <v>57</v>
      </c>
      <c r="P908" s="26" t="s">
        <v>728</v>
      </c>
      <c r="Q908" s="26" t="s">
        <v>59</v>
      </c>
      <c r="R908" s="26" t="s">
        <v>54</v>
      </c>
      <c r="S908" s="26" t="s">
        <v>531</v>
      </c>
      <c r="T908" s="54">
        <v>5.5990000000000002</v>
      </c>
      <c r="U908" s="36" t="s">
        <v>1257</v>
      </c>
      <c r="V908" s="43">
        <v>3.5000000000000001E-3</v>
      </c>
      <c r="W908" s="43">
        <v>2.98E-2</v>
      </c>
      <c r="X908" s="26" t="s">
        <v>347</v>
      </c>
      <c r="Z908" s="42">
        <v>1285350</v>
      </c>
      <c r="AA908" s="42">
        <v>1</v>
      </c>
      <c r="AB908" s="42">
        <v>97.28</v>
      </c>
      <c r="AC908" s="42">
        <v>0</v>
      </c>
      <c r="AD908" s="42">
        <v>1250.3884800000001</v>
      </c>
      <c r="AG908" s="26" t="s">
        <v>15</v>
      </c>
      <c r="AH908" s="43">
        <v>3.6890399999999998E-4</v>
      </c>
      <c r="AI908" s="43">
        <v>8.7326637899999993E-3</v>
      </c>
      <c r="AJ908" s="43">
        <v>3.1202624150014758E-3</v>
      </c>
    </row>
    <row r="909" spans="1:36" x14ac:dyDescent="0.2">
      <c r="A909" s="26">
        <v>7956</v>
      </c>
      <c r="B909" s="26">
        <v>12955</v>
      </c>
      <c r="C909" s="26" t="s">
        <v>744</v>
      </c>
      <c r="D909" s="26">
        <v>520031931</v>
      </c>
      <c r="E909" s="26" t="s">
        <v>203</v>
      </c>
      <c r="F909" s="26" t="s">
        <v>745</v>
      </c>
      <c r="G909" s="26" t="s">
        <v>746</v>
      </c>
      <c r="H909" s="26" t="s">
        <v>69</v>
      </c>
      <c r="I909" s="26" t="s">
        <v>112</v>
      </c>
      <c r="J909" s="26" t="s">
        <v>51</v>
      </c>
      <c r="K909" s="26" t="s">
        <v>51</v>
      </c>
      <c r="L909" s="26" t="s">
        <v>433</v>
      </c>
      <c r="M909" s="26" t="s">
        <v>165</v>
      </c>
      <c r="N909" s="26" t="s">
        <v>133</v>
      </c>
      <c r="O909" s="26" t="s">
        <v>57</v>
      </c>
      <c r="P909" s="26" t="s">
        <v>728</v>
      </c>
      <c r="Q909" s="26" t="s">
        <v>59</v>
      </c>
      <c r="R909" s="26" t="s">
        <v>54</v>
      </c>
      <c r="S909" s="26" t="s">
        <v>531</v>
      </c>
      <c r="T909" s="54">
        <v>0.90600000000000003</v>
      </c>
      <c r="U909" s="36">
        <v>45669</v>
      </c>
      <c r="V909" s="43">
        <v>3.6499999999999998E-2</v>
      </c>
      <c r="W909" s="43">
        <v>4.4699999999999997E-2</v>
      </c>
      <c r="X909" s="26" t="s">
        <v>347</v>
      </c>
      <c r="Z909" s="42">
        <v>4333.33</v>
      </c>
      <c r="AA909" s="42">
        <v>1</v>
      </c>
      <c r="AB909" s="42">
        <v>99.62</v>
      </c>
      <c r="AC909" s="42">
        <v>0</v>
      </c>
      <c r="AD909" s="42">
        <v>4.3168600000000001</v>
      </c>
      <c r="AG909" s="26" t="s">
        <v>15</v>
      </c>
      <c r="AH909" s="43">
        <v>8.1378548514102793E-6</v>
      </c>
      <c r="AI909" s="43">
        <v>3.0148779850316499E-5</v>
      </c>
      <c r="AJ909" s="43">
        <v>1.0772440904784467E-5</v>
      </c>
    </row>
    <row r="910" spans="1:36" x14ac:dyDescent="0.2">
      <c r="A910" s="26">
        <v>7956</v>
      </c>
      <c r="B910" s="26">
        <v>12955</v>
      </c>
      <c r="C910" s="26" t="s">
        <v>744</v>
      </c>
      <c r="D910" s="26">
        <v>520031931</v>
      </c>
      <c r="E910" s="26" t="s">
        <v>203</v>
      </c>
      <c r="F910" s="26" t="s">
        <v>850</v>
      </c>
      <c r="G910" s="26" t="s">
        <v>851</v>
      </c>
      <c r="H910" s="26" t="s">
        <v>69</v>
      </c>
      <c r="I910" s="26" t="s">
        <v>113</v>
      </c>
      <c r="J910" s="26" t="s">
        <v>51</v>
      </c>
      <c r="K910" s="26" t="s">
        <v>51</v>
      </c>
      <c r="L910" s="26" t="s">
        <v>433</v>
      </c>
      <c r="M910" s="26" t="s">
        <v>165</v>
      </c>
      <c r="N910" s="26" t="s">
        <v>133</v>
      </c>
      <c r="O910" s="26" t="s">
        <v>57</v>
      </c>
      <c r="P910" s="26" t="s">
        <v>728</v>
      </c>
      <c r="Q910" s="26" t="s">
        <v>59</v>
      </c>
      <c r="R910" s="26" t="s">
        <v>54</v>
      </c>
      <c r="S910" s="26" t="s">
        <v>531</v>
      </c>
      <c r="T910" s="54">
        <v>0.91</v>
      </c>
      <c r="U910" s="36">
        <v>45669</v>
      </c>
      <c r="V910" s="43">
        <v>2.1999999999999999E-2</v>
      </c>
      <c r="W910" s="43">
        <v>2.3900000000000001E-2</v>
      </c>
      <c r="X910" s="26" t="s">
        <v>347</v>
      </c>
      <c r="Z910" s="42">
        <v>75000</v>
      </c>
      <c r="AA910" s="42">
        <v>1</v>
      </c>
      <c r="AB910" s="42">
        <v>115.48</v>
      </c>
      <c r="AC910" s="42">
        <v>0</v>
      </c>
      <c r="AD910" s="42">
        <v>86.61</v>
      </c>
      <c r="AG910" s="26" t="s">
        <v>15</v>
      </c>
      <c r="AH910" s="43">
        <v>2.8354836200000002E-4</v>
      </c>
      <c r="AI910" s="43">
        <v>6.0488082099999999E-4</v>
      </c>
      <c r="AJ910" s="43">
        <v>2.1612957259753212E-4</v>
      </c>
    </row>
    <row r="911" spans="1:36" x14ac:dyDescent="0.2">
      <c r="A911" s="26">
        <v>7956</v>
      </c>
      <c r="B911" s="26">
        <v>12955</v>
      </c>
      <c r="C911" s="26" t="s">
        <v>744</v>
      </c>
      <c r="D911" s="26">
        <v>520031931</v>
      </c>
      <c r="E911" s="26" t="s">
        <v>203</v>
      </c>
      <c r="F911" s="26" t="s">
        <v>1763</v>
      </c>
      <c r="G911" s="26" t="s">
        <v>1764</v>
      </c>
      <c r="H911" s="26" t="s">
        <v>69</v>
      </c>
      <c r="I911" s="26" t="s">
        <v>112</v>
      </c>
      <c r="J911" s="26" t="s">
        <v>51</v>
      </c>
      <c r="K911" s="26" t="s">
        <v>51</v>
      </c>
      <c r="L911" s="26" t="s">
        <v>433</v>
      </c>
      <c r="M911" s="26" t="s">
        <v>165</v>
      </c>
      <c r="N911" s="26" t="s">
        <v>133</v>
      </c>
      <c r="O911" s="26" t="s">
        <v>57</v>
      </c>
      <c r="P911" s="26" t="s">
        <v>728</v>
      </c>
      <c r="Q911" s="26" t="s">
        <v>59</v>
      </c>
      <c r="R911" s="26" t="s">
        <v>54</v>
      </c>
      <c r="S911" s="26" t="s">
        <v>531</v>
      </c>
      <c r="T911" s="54">
        <v>3.194</v>
      </c>
      <c r="U911" s="36">
        <v>47520</v>
      </c>
      <c r="V911" s="43">
        <v>3.2000000000000001E-2</v>
      </c>
      <c r="W911" s="43">
        <v>4.7699999999999999E-2</v>
      </c>
      <c r="X911" s="26" t="s">
        <v>347</v>
      </c>
      <c r="Z911" s="42">
        <v>58000</v>
      </c>
      <c r="AA911" s="42">
        <v>1</v>
      </c>
      <c r="AB911" s="42">
        <v>95.59</v>
      </c>
      <c r="AC911" s="42">
        <v>0</v>
      </c>
      <c r="AD911" s="42">
        <v>55.4422</v>
      </c>
      <c r="AG911" s="26" t="s">
        <v>15</v>
      </c>
      <c r="AH911" s="43">
        <v>4.1350507577480503E-5</v>
      </c>
      <c r="AI911" s="43">
        <v>3.8720613600000002E-4</v>
      </c>
      <c r="AJ911" s="43">
        <v>1.3835237258823338E-4</v>
      </c>
    </row>
    <row r="912" spans="1:36" x14ac:dyDescent="0.2">
      <c r="A912" s="26">
        <v>7956</v>
      </c>
      <c r="B912" s="26">
        <v>12955</v>
      </c>
      <c r="C912" s="26" t="s">
        <v>744</v>
      </c>
      <c r="D912" s="26">
        <v>520031931</v>
      </c>
      <c r="E912" s="26" t="s">
        <v>203</v>
      </c>
      <c r="F912" s="26" t="s">
        <v>1765</v>
      </c>
      <c r="G912" s="26" t="s">
        <v>1766</v>
      </c>
      <c r="H912" s="26" t="s">
        <v>69</v>
      </c>
      <c r="I912" s="26" t="s">
        <v>113</v>
      </c>
      <c r="J912" s="26" t="s">
        <v>51</v>
      </c>
      <c r="K912" s="26" t="s">
        <v>51</v>
      </c>
      <c r="L912" s="26" t="s">
        <v>433</v>
      </c>
      <c r="M912" s="26" t="s">
        <v>165</v>
      </c>
      <c r="N912" s="26" t="s">
        <v>133</v>
      </c>
      <c r="O912" s="26" t="s">
        <v>57</v>
      </c>
      <c r="P912" s="26" t="s">
        <v>728</v>
      </c>
      <c r="Q912" s="26" t="s">
        <v>59</v>
      </c>
      <c r="R912" s="26" t="s">
        <v>54</v>
      </c>
      <c r="S912" s="26" t="s">
        <v>531</v>
      </c>
      <c r="T912" s="54">
        <v>3.2970000000000002</v>
      </c>
      <c r="U912" s="36">
        <v>47520</v>
      </c>
      <c r="V912" s="43">
        <v>1.7000000000000001E-2</v>
      </c>
      <c r="W912" s="43">
        <v>2.4500000000000001E-2</v>
      </c>
      <c r="X912" s="26" t="s">
        <v>347</v>
      </c>
      <c r="Z912" s="42">
        <v>30000</v>
      </c>
      <c r="AA912" s="42">
        <v>1</v>
      </c>
      <c r="AB912" s="42">
        <v>110.98</v>
      </c>
      <c r="AC912" s="42">
        <v>0</v>
      </c>
      <c r="AD912" s="42">
        <v>33.293999999999997</v>
      </c>
      <c r="AG912" s="26" t="s">
        <v>15</v>
      </c>
      <c r="AH912" s="43">
        <v>2.3636191736787399E-5</v>
      </c>
      <c r="AI912" s="43">
        <v>2.3252398100000001E-4</v>
      </c>
      <c r="AJ912" s="43">
        <v>8.3082992611271608E-5</v>
      </c>
    </row>
    <row r="913" spans="1:36" x14ac:dyDescent="0.2">
      <c r="A913" s="26">
        <v>7956</v>
      </c>
      <c r="B913" s="26">
        <v>12955</v>
      </c>
      <c r="C913" s="26" t="s">
        <v>744</v>
      </c>
      <c r="D913" s="26">
        <v>520031931</v>
      </c>
      <c r="E913" s="26" t="s">
        <v>203</v>
      </c>
      <c r="F913" s="26" t="s">
        <v>1767</v>
      </c>
      <c r="G913" s="26" t="s">
        <v>1768</v>
      </c>
      <c r="H913" s="26" t="s">
        <v>69</v>
      </c>
      <c r="I913" s="26" t="s">
        <v>112</v>
      </c>
      <c r="J913" s="26" t="s">
        <v>51</v>
      </c>
      <c r="K913" s="26" t="s">
        <v>51</v>
      </c>
      <c r="L913" s="26" t="s">
        <v>433</v>
      </c>
      <c r="M913" s="26" t="s">
        <v>165</v>
      </c>
      <c r="N913" s="26" t="s">
        <v>133</v>
      </c>
      <c r="O913" s="26" t="s">
        <v>57</v>
      </c>
      <c r="P913" s="26" t="s">
        <v>728</v>
      </c>
      <c r="Q913" s="26" t="s">
        <v>59</v>
      </c>
      <c r="R913" s="26" t="s">
        <v>54</v>
      </c>
      <c r="S913" s="26" t="s">
        <v>531</v>
      </c>
      <c r="T913" s="54">
        <v>7.766</v>
      </c>
      <c r="U913" s="36">
        <v>49352</v>
      </c>
      <c r="V913" s="43">
        <v>2.7900000000000001E-2</v>
      </c>
      <c r="W913" s="43">
        <v>5.1999999999999998E-2</v>
      </c>
      <c r="X913" s="26" t="s">
        <v>347</v>
      </c>
      <c r="Z913" s="42">
        <v>344000</v>
      </c>
      <c r="AA913" s="42">
        <v>1</v>
      </c>
      <c r="AB913" s="42">
        <v>83.7</v>
      </c>
      <c r="AC913" s="42">
        <v>0</v>
      </c>
      <c r="AD913" s="42">
        <v>287.928</v>
      </c>
      <c r="AG913" s="26" t="s">
        <v>15</v>
      </c>
      <c r="AH913" s="43">
        <v>2.4518887999999998E-4</v>
      </c>
      <c r="AI913" s="43">
        <v>2.0108777870000002E-3</v>
      </c>
      <c r="AJ913" s="43">
        <v>7.185054333086506E-4</v>
      </c>
    </row>
    <row r="914" spans="1:36" x14ac:dyDescent="0.2">
      <c r="A914" s="26">
        <v>7956</v>
      </c>
      <c r="B914" s="26">
        <v>12955</v>
      </c>
      <c r="C914" s="26" t="s">
        <v>744</v>
      </c>
      <c r="D914" s="26">
        <v>520031931</v>
      </c>
      <c r="E914" s="26" t="s">
        <v>203</v>
      </c>
      <c r="F914" s="26" t="s">
        <v>1769</v>
      </c>
      <c r="G914" s="26" t="s">
        <v>1770</v>
      </c>
      <c r="H914" s="26" t="s">
        <v>69</v>
      </c>
      <c r="I914" s="26" t="s">
        <v>113</v>
      </c>
      <c r="J914" s="26" t="s">
        <v>51</v>
      </c>
      <c r="K914" s="26" t="s">
        <v>51</v>
      </c>
      <c r="L914" s="26" t="s">
        <v>433</v>
      </c>
      <c r="M914" s="26" t="s">
        <v>165</v>
      </c>
      <c r="N914" s="26" t="s">
        <v>133</v>
      </c>
      <c r="O914" s="26" t="s">
        <v>57</v>
      </c>
      <c r="P914" s="26" t="s">
        <v>728</v>
      </c>
      <c r="Q914" s="26" t="s">
        <v>59</v>
      </c>
      <c r="R914" s="26" t="s">
        <v>54</v>
      </c>
      <c r="S914" s="26" t="s">
        <v>531</v>
      </c>
      <c r="T914" s="54">
        <v>8.1530000000000005</v>
      </c>
      <c r="U914" s="36">
        <v>49315</v>
      </c>
      <c r="V914" s="43">
        <v>5.7999999999999996E-3</v>
      </c>
      <c r="W914" s="43">
        <v>2.8199999999999999E-2</v>
      </c>
      <c r="X914" s="26" t="s">
        <v>347</v>
      </c>
      <c r="Z914" s="42">
        <v>274000</v>
      </c>
      <c r="AA914" s="42">
        <v>1</v>
      </c>
      <c r="AB914" s="42">
        <v>93.99</v>
      </c>
      <c r="AC914" s="42">
        <v>0</v>
      </c>
      <c r="AD914" s="42">
        <v>257.5326</v>
      </c>
      <c r="AG914" s="26" t="s">
        <v>15</v>
      </c>
      <c r="AH914" s="43">
        <v>4.4933280600000002E-4</v>
      </c>
      <c r="AI914" s="43">
        <v>1.798597513E-3</v>
      </c>
      <c r="AJ914" s="43">
        <v>6.4265570682289807E-4</v>
      </c>
    </row>
    <row r="915" spans="1:36" x14ac:dyDescent="0.2">
      <c r="A915" s="26">
        <v>7956</v>
      </c>
      <c r="B915" s="26">
        <v>12955</v>
      </c>
      <c r="C915" s="26" t="s">
        <v>852</v>
      </c>
      <c r="D915" s="26">
        <v>520032046</v>
      </c>
      <c r="E915" s="26" t="s">
        <v>203</v>
      </c>
      <c r="F915" s="26" t="s">
        <v>853</v>
      </c>
      <c r="G915" s="26" t="s">
        <v>854</v>
      </c>
      <c r="H915" s="26" t="s">
        <v>69</v>
      </c>
      <c r="I915" s="26" t="s">
        <v>112</v>
      </c>
      <c r="J915" s="26" t="s">
        <v>51</v>
      </c>
      <c r="K915" s="26" t="s">
        <v>51</v>
      </c>
      <c r="L915" s="26" t="s">
        <v>433</v>
      </c>
      <c r="M915" s="26" t="s">
        <v>165</v>
      </c>
      <c r="N915" s="26" t="s">
        <v>129</v>
      </c>
      <c r="O915" s="26" t="s">
        <v>57</v>
      </c>
      <c r="P915" s="26" t="s">
        <v>530</v>
      </c>
      <c r="Q915" s="26" t="s">
        <v>59</v>
      </c>
      <c r="R915" s="26" t="s">
        <v>54</v>
      </c>
      <c r="S915" s="26" t="s">
        <v>531</v>
      </c>
      <c r="T915" s="54">
        <v>0.433</v>
      </c>
      <c r="U915" s="36">
        <v>45875</v>
      </c>
      <c r="V915" s="43">
        <v>2.98E-2</v>
      </c>
      <c r="W915" s="43">
        <v>4.4400000000000002E-2</v>
      </c>
      <c r="X915" s="26" t="s">
        <v>347</v>
      </c>
      <c r="Z915" s="42">
        <v>604781</v>
      </c>
      <c r="AA915" s="42">
        <v>1</v>
      </c>
      <c r="AB915" s="42">
        <v>101.06</v>
      </c>
      <c r="AC915" s="42">
        <v>0</v>
      </c>
      <c r="AD915" s="42">
        <v>611.19168000000002</v>
      </c>
      <c r="AG915" s="26" t="s">
        <v>15</v>
      </c>
      <c r="AH915" s="43">
        <v>2.3790503199999999E-4</v>
      </c>
      <c r="AI915" s="43">
        <v>4.268538568E-3</v>
      </c>
      <c r="AJ915" s="43">
        <v>1.5251887377158253E-3</v>
      </c>
    </row>
    <row r="916" spans="1:36" x14ac:dyDescent="0.2">
      <c r="A916" s="26">
        <v>7956</v>
      </c>
      <c r="B916" s="26">
        <v>12955</v>
      </c>
      <c r="C916" s="26" t="s">
        <v>852</v>
      </c>
      <c r="D916" s="26">
        <v>520032046</v>
      </c>
      <c r="E916" s="26" t="s">
        <v>203</v>
      </c>
      <c r="F916" s="26" t="s">
        <v>1771</v>
      </c>
      <c r="G916" s="26" t="s">
        <v>1772</v>
      </c>
      <c r="H916" s="26" t="s">
        <v>69</v>
      </c>
      <c r="I916" s="26" t="s">
        <v>113</v>
      </c>
      <c r="J916" s="26" t="s">
        <v>51</v>
      </c>
      <c r="K916" s="26" t="s">
        <v>51</v>
      </c>
      <c r="L916" s="26" t="s">
        <v>433</v>
      </c>
      <c r="M916" s="26" t="s">
        <v>165</v>
      </c>
      <c r="N916" s="26" t="s">
        <v>129</v>
      </c>
      <c r="O916" s="26" t="s">
        <v>57</v>
      </c>
      <c r="P916" s="26" t="s">
        <v>530</v>
      </c>
      <c r="Q916" s="26" t="s">
        <v>59</v>
      </c>
      <c r="R916" s="26" t="s">
        <v>54</v>
      </c>
      <c r="S916" s="26" t="s">
        <v>531</v>
      </c>
      <c r="T916" s="54">
        <v>2.7029999999999998</v>
      </c>
      <c r="U916" s="36" t="s">
        <v>1773</v>
      </c>
      <c r="V916" s="43">
        <v>1.2200000000000001E-2</v>
      </c>
      <c r="W916" s="43">
        <v>2.3800000000000002E-2</v>
      </c>
      <c r="X916" s="26" t="s">
        <v>347</v>
      </c>
      <c r="Z916" s="42">
        <v>561083</v>
      </c>
      <c r="AA916" s="42">
        <v>1</v>
      </c>
      <c r="AB916" s="42">
        <v>113.2</v>
      </c>
      <c r="AC916" s="42">
        <v>0</v>
      </c>
      <c r="AD916" s="42">
        <v>635.14595999999995</v>
      </c>
      <c r="AG916" s="26" t="s">
        <v>15</v>
      </c>
      <c r="AH916" s="43">
        <v>1.8605941300000001E-4</v>
      </c>
      <c r="AI916" s="43">
        <v>4.4358343140000001E-3</v>
      </c>
      <c r="AJ916" s="43">
        <v>1.5849650718375386E-3</v>
      </c>
    </row>
    <row r="917" spans="1:36" x14ac:dyDescent="0.2">
      <c r="A917" s="26">
        <v>7956</v>
      </c>
      <c r="B917" s="26">
        <v>12955</v>
      </c>
      <c r="C917" s="26" t="s">
        <v>852</v>
      </c>
      <c r="D917" s="26">
        <v>520032046</v>
      </c>
      <c r="E917" s="26" t="s">
        <v>203</v>
      </c>
      <c r="F917" s="26" t="s">
        <v>1774</v>
      </c>
      <c r="G917" s="26" t="s">
        <v>1775</v>
      </c>
      <c r="H917" s="26" t="s">
        <v>69</v>
      </c>
      <c r="I917" s="26" t="s">
        <v>113</v>
      </c>
      <c r="J917" s="26" t="s">
        <v>51</v>
      </c>
      <c r="K917" s="26" t="s">
        <v>51</v>
      </c>
      <c r="L917" s="26" t="s">
        <v>433</v>
      </c>
      <c r="M917" s="26" t="s">
        <v>165</v>
      </c>
      <c r="N917" s="26" t="s">
        <v>129</v>
      </c>
      <c r="O917" s="26" t="s">
        <v>57</v>
      </c>
      <c r="P917" s="26" t="s">
        <v>530</v>
      </c>
      <c r="Q917" s="26" t="s">
        <v>59</v>
      </c>
      <c r="R917" s="26" t="s">
        <v>54</v>
      </c>
      <c r="S917" s="26" t="s">
        <v>531</v>
      </c>
      <c r="T917" s="54">
        <v>1.47</v>
      </c>
      <c r="U917" s="36" t="s">
        <v>1776</v>
      </c>
      <c r="V917" s="43">
        <v>3.8E-3</v>
      </c>
      <c r="W917" s="43">
        <v>2.2100000000000002E-2</v>
      </c>
      <c r="X917" s="26" t="s">
        <v>347</v>
      </c>
      <c r="Z917" s="42">
        <v>772101</v>
      </c>
      <c r="AA917" s="42">
        <v>1</v>
      </c>
      <c r="AB917" s="42">
        <v>110.77</v>
      </c>
      <c r="AC917" s="42">
        <v>0</v>
      </c>
      <c r="AD917" s="42">
        <v>855.25627999999995</v>
      </c>
      <c r="AG917" s="26" t="s">
        <v>15</v>
      </c>
      <c r="AH917" s="43">
        <v>2.5736699999999999E-4</v>
      </c>
      <c r="AI917" s="43">
        <v>5.9730761009999999E-3</v>
      </c>
      <c r="AJ917" s="43">
        <v>2.1342359341618199E-3</v>
      </c>
    </row>
    <row r="918" spans="1:36" x14ac:dyDescent="0.2">
      <c r="A918" s="26">
        <v>7956</v>
      </c>
      <c r="B918" s="26">
        <v>12955</v>
      </c>
      <c r="C918" s="26" t="s">
        <v>852</v>
      </c>
      <c r="D918" s="26">
        <v>520032046</v>
      </c>
      <c r="E918" s="26" t="s">
        <v>203</v>
      </c>
      <c r="F918" s="26" t="s">
        <v>1777</v>
      </c>
      <c r="G918" s="26" t="s">
        <v>1778</v>
      </c>
      <c r="H918" s="26" t="s">
        <v>69</v>
      </c>
      <c r="I918" s="26" t="s">
        <v>113</v>
      </c>
      <c r="J918" s="26" t="s">
        <v>51</v>
      </c>
      <c r="K918" s="26" t="s">
        <v>51</v>
      </c>
      <c r="L918" s="26" t="s">
        <v>433</v>
      </c>
      <c r="M918" s="26" t="s">
        <v>165</v>
      </c>
      <c r="N918" s="26" t="s">
        <v>129</v>
      </c>
      <c r="O918" s="26" t="s">
        <v>57</v>
      </c>
      <c r="P918" s="26" t="s">
        <v>530</v>
      </c>
      <c r="Q918" s="26" t="s">
        <v>59</v>
      </c>
      <c r="R918" s="26" t="s">
        <v>54</v>
      </c>
      <c r="S918" s="26" t="s">
        <v>531</v>
      </c>
      <c r="T918" s="54">
        <v>5.4660000000000002</v>
      </c>
      <c r="U918" s="36">
        <v>47490</v>
      </c>
      <c r="V918" s="43">
        <v>2E-3</v>
      </c>
      <c r="W918" s="43">
        <v>2.46E-2</v>
      </c>
      <c r="X918" s="26" t="s">
        <v>347</v>
      </c>
      <c r="Z918" s="42">
        <v>143000</v>
      </c>
      <c r="AA918" s="42">
        <v>1</v>
      </c>
      <c r="AB918" s="42">
        <v>102.2</v>
      </c>
      <c r="AC918" s="42">
        <v>0</v>
      </c>
      <c r="AD918" s="42">
        <v>146.14599999999999</v>
      </c>
      <c r="AG918" s="26" t="s">
        <v>15</v>
      </c>
      <c r="AH918" s="43">
        <v>1.4920514299999999E-4</v>
      </c>
      <c r="AI918" s="43">
        <v>1.0206778949999999E-3</v>
      </c>
      <c r="AJ918" s="43">
        <v>3.6469775449531148E-4</v>
      </c>
    </row>
    <row r="919" spans="1:36" x14ac:dyDescent="0.2">
      <c r="A919" s="26">
        <v>7956</v>
      </c>
      <c r="B919" s="26">
        <v>12955</v>
      </c>
      <c r="C919" s="26" t="s">
        <v>852</v>
      </c>
      <c r="D919" s="26">
        <v>520032046</v>
      </c>
      <c r="E919" s="26" t="s">
        <v>203</v>
      </c>
      <c r="F919" s="26" t="s">
        <v>1779</v>
      </c>
      <c r="G919" s="26" t="s">
        <v>1780</v>
      </c>
      <c r="H919" s="26" t="s">
        <v>69</v>
      </c>
      <c r="I919" s="26" t="s">
        <v>113</v>
      </c>
      <c r="J919" s="26" t="s">
        <v>51</v>
      </c>
      <c r="K919" s="26" t="s">
        <v>51</v>
      </c>
      <c r="L919" s="26" t="s">
        <v>433</v>
      </c>
      <c r="M919" s="26" t="s">
        <v>165</v>
      </c>
      <c r="N919" s="26" t="s">
        <v>129</v>
      </c>
      <c r="O919" s="26" t="s">
        <v>57</v>
      </c>
      <c r="P919" s="26" t="s">
        <v>1662</v>
      </c>
      <c r="Q919" s="26" t="s">
        <v>64</v>
      </c>
      <c r="R919" s="26" t="s">
        <v>54</v>
      </c>
      <c r="S919" s="26" t="s">
        <v>531</v>
      </c>
      <c r="T919" s="54">
        <v>0.16400000000000001</v>
      </c>
      <c r="U919" s="36">
        <v>45691</v>
      </c>
      <c r="V919" s="43">
        <v>9.4999999999999998E-3</v>
      </c>
      <c r="W919" s="43">
        <v>3.2599999999999997E-2</v>
      </c>
      <c r="X919" s="26" t="s">
        <v>347</v>
      </c>
      <c r="Z919" s="42">
        <v>60430.5</v>
      </c>
      <c r="AA919" s="42">
        <v>1</v>
      </c>
      <c r="AB919" s="42">
        <v>116.63</v>
      </c>
      <c r="AC919" s="42">
        <v>0</v>
      </c>
      <c r="AD919" s="42">
        <v>70.480090000000004</v>
      </c>
      <c r="AG919" s="26" t="s">
        <v>15</v>
      </c>
      <c r="AH919" s="43">
        <v>3.7600243200000002E-4</v>
      </c>
      <c r="AI919" s="43">
        <v>4.9223016599999996E-4</v>
      </c>
      <c r="AJ919" s="43">
        <v>1.7587844046109688E-4</v>
      </c>
    </row>
    <row r="920" spans="1:36" x14ac:dyDescent="0.2">
      <c r="A920" s="26">
        <v>7956</v>
      </c>
      <c r="B920" s="26">
        <v>12955</v>
      </c>
      <c r="C920" s="26" t="s">
        <v>852</v>
      </c>
      <c r="D920" s="26">
        <v>520032046</v>
      </c>
      <c r="E920" s="26" t="s">
        <v>203</v>
      </c>
      <c r="F920" s="26" t="s">
        <v>1781</v>
      </c>
      <c r="G920" s="26" t="s">
        <v>1782</v>
      </c>
      <c r="H920" s="26" t="s">
        <v>69</v>
      </c>
      <c r="I920" s="26" t="s">
        <v>113</v>
      </c>
      <c r="J920" s="26" t="s">
        <v>51</v>
      </c>
      <c r="K920" s="26" t="s">
        <v>51</v>
      </c>
      <c r="L920" s="26" t="s">
        <v>433</v>
      </c>
      <c r="M920" s="26" t="s">
        <v>165</v>
      </c>
      <c r="N920" s="26" t="s">
        <v>129</v>
      </c>
      <c r="O920" s="26" t="s">
        <v>57</v>
      </c>
      <c r="P920" s="26" t="s">
        <v>530</v>
      </c>
      <c r="Q920" s="26" t="s">
        <v>59</v>
      </c>
      <c r="R920" s="26" t="s">
        <v>54</v>
      </c>
      <c r="S920" s="26" t="s">
        <v>531</v>
      </c>
      <c r="T920" s="54">
        <v>3.7989999999999999</v>
      </c>
      <c r="U920" s="36" t="s">
        <v>1783</v>
      </c>
      <c r="V920" s="43">
        <v>1E-3</v>
      </c>
      <c r="W920" s="43">
        <v>2.4E-2</v>
      </c>
      <c r="X920" s="26" t="s">
        <v>347</v>
      </c>
      <c r="Z920" s="42">
        <v>990886</v>
      </c>
      <c r="AA920" s="42">
        <v>1</v>
      </c>
      <c r="AB920" s="42">
        <v>103.26</v>
      </c>
      <c r="AC920" s="42">
        <v>0</v>
      </c>
      <c r="AD920" s="42">
        <v>1023.18888</v>
      </c>
      <c r="AG920" s="26" t="s">
        <v>15</v>
      </c>
      <c r="AH920" s="43">
        <v>2.9341241399999997E-4</v>
      </c>
      <c r="AI920" s="43">
        <v>7.1459107510000001E-3</v>
      </c>
      <c r="AJ920" s="43">
        <v>2.5533007195583371E-3</v>
      </c>
    </row>
    <row r="921" spans="1:36" x14ac:dyDescent="0.2">
      <c r="A921" s="26">
        <v>7956</v>
      </c>
      <c r="B921" s="26">
        <v>12955</v>
      </c>
      <c r="C921" s="26" t="s">
        <v>852</v>
      </c>
      <c r="D921" s="26">
        <v>520032046</v>
      </c>
      <c r="E921" s="26" t="s">
        <v>203</v>
      </c>
      <c r="F921" s="26" t="s">
        <v>858</v>
      </c>
      <c r="G921" s="26" t="s">
        <v>859</v>
      </c>
      <c r="H921" s="26" t="s">
        <v>69</v>
      </c>
      <c r="I921" s="26" t="s">
        <v>112</v>
      </c>
      <c r="J921" s="26" t="s">
        <v>51</v>
      </c>
      <c r="K921" s="26" t="s">
        <v>51</v>
      </c>
      <c r="L921" s="26" t="s">
        <v>433</v>
      </c>
      <c r="M921" s="26" t="s">
        <v>165</v>
      </c>
      <c r="N921" s="26" t="s">
        <v>129</v>
      </c>
      <c r="O921" s="26" t="s">
        <v>57</v>
      </c>
      <c r="P921" s="26" t="s">
        <v>530</v>
      </c>
      <c r="Q921" s="26" t="s">
        <v>59</v>
      </c>
      <c r="R921" s="26" t="s">
        <v>54</v>
      </c>
      <c r="S921" s="26" t="s">
        <v>531</v>
      </c>
      <c r="T921" s="54">
        <v>3.0030000000000001</v>
      </c>
      <c r="U921" s="36" t="s">
        <v>860</v>
      </c>
      <c r="V921" s="43">
        <v>2.7400000000000001E-2</v>
      </c>
      <c r="W921" s="43">
        <v>4.58E-2</v>
      </c>
      <c r="X921" s="26" t="s">
        <v>347</v>
      </c>
      <c r="Z921" s="42">
        <v>1434997.68</v>
      </c>
      <c r="AA921" s="42">
        <v>1</v>
      </c>
      <c r="AB921" s="42">
        <v>96.62</v>
      </c>
      <c r="AC921" s="42">
        <v>0</v>
      </c>
      <c r="AD921" s="42">
        <v>1386.49476</v>
      </c>
      <c r="AG921" s="26" t="s">
        <v>15</v>
      </c>
      <c r="AH921" s="43">
        <v>9.5790754700000001E-4</v>
      </c>
      <c r="AI921" s="43">
        <v>9.6832246770000002E-3</v>
      </c>
      <c r="AJ921" s="43">
        <v>3.4599067069335859E-3</v>
      </c>
    </row>
    <row r="922" spans="1:36" x14ac:dyDescent="0.2">
      <c r="A922" s="26">
        <v>7956</v>
      </c>
      <c r="B922" s="26">
        <v>12955</v>
      </c>
      <c r="C922" s="26" t="s">
        <v>852</v>
      </c>
      <c r="D922" s="26">
        <v>520032046</v>
      </c>
      <c r="E922" s="26" t="s">
        <v>203</v>
      </c>
      <c r="F922" s="26" t="s">
        <v>1784</v>
      </c>
      <c r="G922" s="26" t="s">
        <v>1785</v>
      </c>
      <c r="H922" s="26" t="s">
        <v>69</v>
      </c>
      <c r="I922" s="26" t="s">
        <v>113</v>
      </c>
      <c r="J922" s="26" t="s">
        <v>51</v>
      </c>
      <c r="K922" s="26" t="s">
        <v>51</v>
      </c>
      <c r="L922" s="26" t="s">
        <v>433</v>
      </c>
      <c r="M922" s="26" t="s">
        <v>165</v>
      </c>
      <c r="N922" s="26" t="s">
        <v>129</v>
      </c>
      <c r="O922" s="26" t="s">
        <v>57</v>
      </c>
      <c r="P922" s="26" t="s">
        <v>530</v>
      </c>
      <c r="Q922" s="26" t="s">
        <v>59</v>
      </c>
      <c r="R922" s="26" t="s">
        <v>54</v>
      </c>
      <c r="S922" s="26" t="s">
        <v>531</v>
      </c>
      <c r="T922" s="54">
        <v>3.18</v>
      </c>
      <c r="U922" s="36" t="s">
        <v>860</v>
      </c>
      <c r="V922" s="43">
        <v>1E-3</v>
      </c>
      <c r="W922" s="43">
        <v>2.4199999999999999E-2</v>
      </c>
      <c r="X922" s="26" t="s">
        <v>347</v>
      </c>
      <c r="Z922" s="42">
        <v>1519954.02</v>
      </c>
      <c r="AA922" s="42">
        <v>1</v>
      </c>
      <c r="AB922" s="42">
        <v>103.37</v>
      </c>
      <c r="AC922" s="42">
        <v>0</v>
      </c>
      <c r="AD922" s="42">
        <v>1571.1764700000001</v>
      </c>
      <c r="AG922" s="26" t="s">
        <v>15</v>
      </c>
      <c r="AH922" s="43">
        <v>5.8393832599999999E-4</v>
      </c>
      <c r="AI922" s="43">
        <v>1.097303445E-2</v>
      </c>
      <c r="AJ922" s="43">
        <v>3.9207677974413954E-3</v>
      </c>
    </row>
    <row r="923" spans="1:36" x14ac:dyDescent="0.2">
      <c r="A923" s="26">
        <v>7956</v>
      </c>
      <c r="B923" s="26">
        <v>12955</v>
      </c>
      <c r="C923" s="26" t="s">
        <v>1786</v>
      </c>
      <c r="D923" s="26">
        <v>550010003</v>
      </c>
      <c r="E923" s="26" t="s">
        <v>205</v>
      </c>
      <c r="F923" s="26" t="s">
        <v>1787</v>
      </c>
      <c r="G923" s="26" t="s">
        <v>1788</v>
      </c>
      <c r="H923" s="26" t="s">
        <v>69</v>
      </c>
      <c r="I923" s="26" t="s">
        <v>114</v>
      </c>
      <c r="J923" s="26" t="s">
        <v>51</v>
      </c>
      <c r="K923" s="26" t="s">
        <v>51</v>
      </c>
      <c r="L923" s="26" t="s">
        <v>433</v>
      </c>
      <c r="M923" s="26" t="s">
        <v>165</v>
      </c>
      <c r="N923" s="26" t="s">
        <v>140</v>
      </c>
      <c r="O923" s="26" t="s">
        <v>57</v>
      </c>
      <c r="P923" s="26" t="s">
        <v>728</v>
      </c>
      <c r="Q923" s="26" t="s">
        <v>59</v>
      </c>
      <c r="R923" s="26" t="s">
        <v>54</v>
      </c>
      <c r="S923" s="26" t="s">
        <v>531</v>
      </c>
      <c r="T923" s="54">
        <v>0.51600000000000001</v>
      </c>
      <c r="U923" s="36">
        <v>45940</v>
      </c>
      <c r="V923" s="43">
        <v>3.49E-2</v>
      </c>
      <c r="W923" s="43">
        <v>6.0199999999999997E-2</v>
      </c>
      <c r="X923" s="26" t="s">
        <v>347</v>
      </c>
      <c r="Z923" s="42">
        <v>12318.19</v>
      </c>
      <c r="AA923" s="42">
        <v>1</v>
      </c>
      <c r="AB923" s="42">
        <v>100.58</v>
      </c>
      <c r="AC923" s="42">
        <v>0</v>
      </c>
      <c r="AD923" s="42">
        <v>12.38964</v>
      </c>
      <c r="AG923" s="26" t="s">
        <v>15</v>
      </c>
      <c r="AH923" s="43">
        <v>3.6679899723501003E-5</v>
      </c>
      <c r="AI923" s="43">
        <v>8.6528756731669496E-5</v>
      </c>
      <c r="AJ923" s="43">
        <v>3.0917533747111046E-5</v>
      </c>
    </row>
    <row r="924" spans="1:36" x14ac:dyDescent="0.2">
      <c r="A924" s="26">
        <v>7956</v>
      </c>
      <c r="B924" s="26">
        <v>12955</v>
      </c>
      <c r="C924" s="26" t="s">
        <v>1786</v>
      </c>
      <c r="D924" s="26">
        <v>550010003</v>
      </c>
      <c r="E924" s="26" t="s">
        <v>205</v>
      </c>
      <c r="F924" s="26" t="s">
        <v>1789</v>
      </c>
      <c r="G924" s="26" t="s">
        <v>1790</v>
      </c>
      <c r="H924" s="26" t="s">
        <v>69</v>
      </c>
      <c r="I924" s="26" t="s">
        <v>112</v>
      </c>
      <c r="J924" s="26" t="s">
        <v>51</v>
      </c>
      <c r="K924" s="26" t="s">
        <v>51</v>
      </c>
      <c r="L924" s="26" t="s">
        <v>433</v>
      </c>
      <c r="M924" s="26" t="s">
        <v>165</v>
      </c>
      <c r="N924" s="26" t="s">
        <v>140</v>
      </c>
      <c r="O924" s="26" t="s">
        <v>57</v>
      </c>
      <c r="P924" s="26" t="s">
        <v>728</v>
      </c>
      <c r="Q924" s="26" t="s">
        <v>59</v>
      </c>
      <c r="R924" s="26" t="s">
        <v>54</v>
      </c>
      <c r="S924" s="26" t="s">
        <v>531</v>
      </c>
      <c r="T924" s="54">
        <v>3.2189999999999999</v>
      </c>
      <c r="U924" s="36">
        <v>47766</v>
      </c>
      <c r="V924" s="43">
        <v>2.24E-2</v>
      </c>
      <c r="W924" s="43">
        <v>4.9399999999999999E-2</v>
      </c>
      <c r="X924" s="26" t="s">
        <v>347</v>
      </c>
      <c r="Z924" s="42">
        <v>66240</v>
      </c>
      <c r="AA924" s="42">
        <v>1</v>
      </c>
      <c r="AB924" s="42">
        <v>92.37</v>
      </c>
      <c r="AC924" s="42">
        <v>0</v>
      </c>
      <c r="AD924" s="42">
        <v>61.185890000000001</v>
      </c>
      <c r="AG924" s="26" t="s">
        <v>15</v>
      </c>
      <c r="AH924" s="43">
        <v>1.18218424E-4</v>
      </c>
      <c r="AI924" s="43">
        <v>4.2731984000000001E-4</v>
      </c>
      <c r="AJ924" s="43">
        <v>1.5268537414501345E-4</v>
      </c>
    </row>
    <row r="925" spans="1:36" x14ac:dyDescent="0.2">
      <c r="A925" s="26">
        <v>7956</v>
      </c>
      <c r="B925" s="26">
        <v>12955</v>
      </c>
      <c r="C925" s="26" t="s">
        <v>1791</v>
      </c>
      <c r="D925" s="26">
        <v>520036435</v>
      </c>
      <c r="E925" s="26" t="s">
        <v>203</v>
      </c>
      <c r="F925" s="26" t="s">
        <v>1792</v>
      </c>
      <c r="G925" s="26" t="s">
        <v>1793</v>
      </c>
      <c r="H925" s="26" t="s">
        <v>69</v>
      </c>
      <c r="I925" s="26" t="s">
        <v>112</v>
      </c>
      <c r="J925" s="26" t="s">
        <v>51</v>
      </c>
      <c r="K925" s="26" t="s">
        <v>51</v>
      </c>
      <c r="L925" s="26" t="s">
        <v>433</v>
      </c>
      <c r="M925" s="26" t="s">
        <v>165</v>
      </c>
      <c r="N925" s="26" t="s">
        <v>131</v>
      </c>
      <c r="O925" s="26" t="s">
        <v>57</v>
      </c>
      <c r="P925" s="26" t="s">
        <v>737</v>
      </c>
      <c r="Q925" s="26" t="s">
        <v>59</v>
      </c>
      <c r="R925" s="26" t="s">
        <v>54</v>
      </c>
      <c r="S925" s="26" t="s">
        <v>531</v>
      </c>
      <c r="T925" s="54">
        <v>2.15</v>
      </c>
      <c r="U925" s="36" t="s">
        <v>1616</v>
      </c>
      <c r="V925" s="43">
        <v>2.3900000000000001E-2</v>
      </c>
      <c r="W925" s="43">
        <v>5.1299999999999998E-2</v>
      </c>
      <c r="X925" s="26" t="s">
        <v>347</v>
      </c>
      <c r="Z925" s="42">
        <v>23821.360000000001</v>
      </c>
      <c r="AA925" s="42">
        <v>1</v>
      </c>
      <c r="AB925" s="42">
        <v>94.48</v>
      </c>
      <c r="AC925" s="42">
        <v>0</v>
      </c>
      <c r="AD925" s="42">
        <v>22.506419999999999</v>
      </c>
      <c r="AG925" s="26" t="s">
        <v>15</v>
      </c>
      <c r="AH925" s="43">
        <v>1.6015146499999999E-4</v>
      </c>
      <c r="AI925" s="43">
        <v>1.5718394800000001E-4</v>
      </c>
      <c r="AJ925" s="43">
        <v>5.6163294484476949E-5</v>
      </c>
    </row>
    <row r="926" spans="1:36" x14ac:dyDescent="0.2">
      <c r="A926" s="26">
        <v>7956</v>
      </c>
      <c r="B926" s="26">
        <v>12955</v>
      </c>
      <c r="C926" s="26" t="s">
        <v>1794</v>
      </c>
      <c r="D926" s="26">
        <v>520036617</v>
      </c>
      <c r="E926" s="26" t="s">
        <v>203</v>
      </c>
      <c r="F926" s="26" t="s">
        <v>1795</v>
      </c>
      <c r="G926" s="26" t="s">
        <v>1796</v>
      </c>
      <c r="H926" s="26" t="s">
        <v>69</v>
      </c>
      <c r="I926" s="26" t="s">
        <v>113</v>
      </c>
      <c r="J926" s="26" t="s">
        <v>51</v>
      </c>
      <c r="K926" s="26" t="s">
        <v>51</v>
      </c>
      <c r="L926" s="26" t="s">
        <v>433</v>
      </c>
      <c r="M926" s="26" t="s">
        <v>165</v>
      </c>
      <c r="N926" s="26" t="s">
        <v>357</v>
      </c>
      <c r="O926" s="26" t="s">
        <v>57</v>
      </c>
      <c r="P926" s="26" t="s">
        <v>737</v>
      </c>
      <c r="Q926" s="26" t="s">
        <v>59</v>
      </c>
      <c r="R926" s="26" t="s">
        <v>54</v>
      </c>
      <c r="S926" s="26" t="s">
        <v>531</v>
      </c>
      <c r="T926" s="54">
        <v>3.79</v>
      </c>
      <c r="U926" s="36">
        <v>47125</v>
      </c>
      <c r="V926" s="43">
        <v>1.5299999999999999E-2</v>
      </c>
      <c r="W926" s="43">
        <v>2.7400000000000001E-2</v>
      </c>
      <c r="X926" s="26" t="s">
        <v>347</v>
      </c>
      <c r="Z926" s="42">
        <v>225811.84</v>
      </c>
      <c r="AA926" s="42">
        <v>1</v>
      </c>
      <c r="AB926" s="42">
        <v>110.31</v>
      </c>
      <c r="AC926" s="42">
        <v>2.3135699999999999</v>
      </c>
      <c r="AD926" s="42">
        <v>251.40661</v>
      </c>
      <c r="AG926" s="26" t="s">
        <v>15</v>
      </c>
      <c r="AH926" s="43">
        <v>4.9064252199999998E-4</v>
      </c>
      <c r="AI926" s="43">
        <v>1.7558138410000001E-3</v>
      </c>
      <c r="AJ926" s="43">
        <v>6.2736870069846941E-4</v>
      </c>
    </row>
    <row r="927" spans="1:36" x14ac:dyDescent="0.2">
      <c r="A927" s="26">
        <v>7956</v>
      </c>
      <c r="B927" s="26">
        <v>12955</v>
      </c>
      <c r="C927" s="26" t="s">
        <v>1794</v>
      </c>
      <c r="D927" s="26">
        <v>520036617</v>
      </c>
      <c r="E927" s="26" t="s">
        <v>203</v>
      </c>
      <c r="F927" s="26" t="s">
        <v>1797</v>
      </c>
      <c r="G927" s="26" t="s">
        <v>1798</v>
      </c>
      <c r="H927" s="26" t="s">
        <v>69</v>
      </c>
      <c r="I927" s="26" t="s">
        <v>113</v>
      </c>
      <c r="J927" s="26" t="s">
        <v>51</v>
      </c>
      <c r="K927" s="26" t="s">
        <v>51</v>
      </c>
      <c r="L927" s="26" t="s">
        <v>433</v>
      </c>
      <c r="M927" s="26" t="s">
        <v>165</v>
      </c>
      <c r="N927" s="26" t="s">
        <v>357</v>
      </c>
      <c r="O927" s="26" t="s">
        <v>57</v>
      </c>
      <c r="P927" s="26" t="s">
        <v>724</v>
      </c>
      <c r="Q927" s="26" t="s">
        <v>59</v>
      </c>
      <c r="R927" s="26" t="s">
        <v>54</v>
      </c>
      <c r="S927" s="26" t="s">
        <v>531</v>
      </c>
      <c r="T927" s="54">
        <v>4.3330000000000002</v>
      </c>
      <c r="U927" s="36" t="s">
        <v>777</v>
      </c>
      <c r="V927" s="43">
        <v>8.9999999999999993E-3</v>
      </c>
      <c r="W927" s="43">
        <v>3.0499999999999999E-2</v>
      </c>
      <c r="X927" s="26" t="s">
        <v>347</v>
      </c>
      <c r="Z927" s="42">
        <v>250000</v>
      </c>
      <c r="AA927" s="42">
        <v>1</v>
      </c>
      <c r="AB927" s="42">
        <v>102.55</v>
      </c>
      <c r="AC927" s="42">
        <v>0</v>
      </c>
      <c r="AD927" s="42">
        <v>256.375</v>
      </c>
      <c r="AG927" s="26" t="s">
        <v>15</v>
      </c>
      <c r="AH927" s="43">
        <v>6.0240963799999998E-4</v>
      </c>
      <c r="AI927" s="43">
        <v>1.7905128799999999E-3</v>
      </c>
      <c r="AJ927" s="43">
        <v>6.3976699197196968E-4</v>
      </c>
    </row>
    <row r="928" spans="1:36" x14ac:dyDescent="0.2">
      <c r="A928" s="26">
        <v>7956</v>
      </c>
      <c r="B928" s="26">
        <v>12955</v>
      </c>
      <c r="C928" s="26" t="s">
        <v>861</v>
      </c>
      <c r="D928" s="26">
        <v>520036690</v>
      </c>
      <c r="E928" s="26" t="s">
        <v>203</v>
      </c>
      <c r="F928" s="26" t="s">
        <v>862</v>
      </c>
      <c r="G928" s="26" t="s">
        <v>863</v>
      </c>
      <c r="H928" s="26" t="s">
        <v>69</v>
      </c>
      <c r="I928" s="26" t="s">
        <v>112</v>
      </c>
      <c r="J928" s="26" t="s">
        <v>51</v>
      </c>
      <c r="K928" s="26" t="s">
        <v>51</v>
      </c>
      <c r="L928" s="26" t="s">
        <v>433</v>
      </c>
      <c r="M928" s="26" t="s">
        <v>165</v>
      </c>
      <c r="N928" s="26" t="s">
        <v>125</v>
      </c>
      <c r="O928" s="26" t="s">
        <v>57</v>
      </c>
      <c r="P928" s="26" t="s">
        <v>733</v>
      </c>
      <c r="Q928" s="26" t="s">
        <v>59</v>
      </c>
      <c r="R928" s="26" t="s">
        <v>54</v>
      </c>
      <c r="S928" s="26" t="s">
        <v>531</v>
      </c>
      <c r="T928" s="54">
        <v>1.39</v>
      </c>
      <c r="U928" s="36">
        <v>46034</v>
      </c>
      <c r="V928" s="43">
        <v>2.29E-2</v>
      </c>
      <c r="W928" s="43">
        <v>4.5999999999999999E-2</v>
      </c>
      <c r="X928" s="26" t="s">
        <v>347</v>
      </c>
      <c r="Z928" s="42">
        <v>131835.75</v>
      </c>
      <c r="AA928" s="42">
        <v>1</v>
      </c>
      <c r="AB928" s="42">
        <v>97.15</v>
      </c>
      <c r="AC928" s="42">
        <v>0</v>
      </c>
      <c r="AD928" s="42">
        <v>128.07843</v>
      </c>
      <c r="AG928" s="26" t="s">
        <v>15</v>
      </c>
      <c r="AH928" s="43">
        <v>3.9795448099999998E-4</v>
      </c>
      <c r="AI928" s="43">
        <v>8.9449469900000004E-4</v>
      </c>
      <c r="AJ928" s="43">
        <v>3.1961131895696726E-4</v>
      </c>
    </row>
    <row r="929" spans="1:36" x14ac:dyDescent="0.2">
      <c r="A929" s="26">
        <v>7956</v>
      </c>
      <c r="B929" s="26">
        <v>12955</v>
      </c>
      <c r="C929" s="26" t="s">
        <v>1807</v>
      </c>
      <c r="D929" s="26">
        <v>520037540</v>
      </c>
      <c r="E929" s="26" t="s">
        <v>203</v>
      </c>
      <c r="F929" s="26" t="s">
        <v>1808</v>
      </c>
      <c r="G929" s="26" t="s">
        <v>1809</v>
      </c>
      <c r="H929" s="26" t="s">
        <v>69</v>
      </c>
      <c r="I929" s="26" t="s">
        <v>113</v>
      </c>
      <c r="J929" s="26" t="s">
        <v>51</v>
      </c>
      <c r="K929" s="26" t="s">
        <v>51</v>
      </c>
      <c r="L929" s="26" t="s">
        <v>433</v>
      </c>
      <c r="M929" s="26" t="s">
        <v>165</v>
      </c>
      <c r="N929" s="26" t="s">
        <v>358</v>
      </c>
      <c r="O929" s="26" t="s">
        <v>57</v>
      </c>
      <c r="P929" s="26" t="s">
        <v>1122</v>
      </c>
      <c r="Q929" s="26" t="s">
        <v>59</v>
      </c>
      <c r="R929" s="26" t="s">
        <v>54</v>
      </c>
      <c r="S929" s="26" t="s">
        <v>531</v>
      </c>
      <c r="T929" s="54">
        <v>2.9159999999999999</v>
      </c>
      <c r="U929" s="36" t="s">
        <v>1174</v>
      </c>
      <c r="V929" s="43">
        <v>1.7500000000000002E-2</v>
      </c>
      <c r="W929" s="43">
        <v>3.5799999999999998E-2</v>
      </c>
      <c r="X929" s="26" t="s">
        <v>347</v>
      </c>
      <c r="Z929" s="42">
        <v>104960</v>
      </c>
      <c r="AA929" s="42">
        <v>1</v>
      </c>
      <c r="AB929" s="42">
        <v>109.48</v>
      </c>
      <c r="AC929" s="42">
        <v>0</v>
      </c>
      <c r="AD929" s="42">
        <v>114.91021000000001</v>
      </c>
      <c r="AG929" s="26" t="s">
        <v>15</v>
      </c>
      <c r="AH929" s="43">
        <v>2.2195864600000001E-4</v>
      </c>
      <c r="AI929" s="43">
        <v>8.0252837099999998E-4</v>
      </c>
      <c r="AJ929" s="43">
        <v>2.8675088990177418E-4</v>
      </c>
    </row>
    <row r="930" spans="1:36" x14ac:dyDescent="0.2">
      <c r="A930" s="26">
        <v>7956</v>
      </c>
      <c r="B930" s="26">
        <v>12955</v>
      </c>
      <c r="C930" s="26" t="s">
        <v>1807</v>
      </c>
      <c r="D930" s="26">
        <v>520037540</v>
      </c>
      <c r="E930" s="26" t="s">
        <v>203</v>
      </c>
      <c r="F930" s="26" t="s">
        <v>1810</v>
      </c>
      <c r="G930" s="26" t="s">
        <v>1811</v>
      </c>
      <c r="H930" s="26" t="s">
        <v>69</v>
      </c>
      <c r="I930" s="26" t="s">
        <v>113</v>
      </c>
      <c r="J930" s="26" t="s">
        <v>51</v>
      </c>
      <c r="K930" s="26" t="s">
        <v>51</v>
      </c>
      <c r="L930" s="26" t="s">
        <v>433</v>
      </c>
      <c r="M930" s="26" t="s">
        <v>165</v>
      </c>
      <c r="N930" s="26" t="s">
        <v>358</v>
      </c>
      <c r="O930" s="26" t="s">
        <v>57</v>
      </c>
      <c r="P930" s="26" t="s">
        <v>1122</v>
      </c>
      <c r="Q930" s="26" t="s">
        <v>59</v>
      </c>
      <c r="R930" s="26" t="s">
        <v>54</v>
      </c>
      <c r="S930" s="26" t="s">
        <v>531</v>
      </c>
      <c r="T930" s="54">
        <v>3.9590000000000001</v>
      </c>
      <c r="U930" s="36" t="s">
        <v>777</v>
      </c>
      <c r="V930" s="43">
        <v>9.9000000000000008E-3</v>
      </c>
      <c r="W930" s="43">
        <v>0.04</v>
      </c>
      <c r="X930" s="26" t="s">
        <v>347</v>
      </c>
      <c r="Z930" s="42">
        <v>27000</v>
      </c>
      <c r="AA930" s="42">
        <v>1</v>
      </c>
      <c r="AB930" s="42">
        <v>100.3</v>
      </c>
      <c r="AC930" s="42">
        <v>0</v>
      </c>
      <c r="AD930" s="42">
        <v>27.081</v>
      </c>
      <c r="AG930" s="26" t="s">
        <v>15</v>
      </c>
      <c r="AH930" s="43">
        <v>7.1759492416087399E-5</v>
      </c>
      <c r="AI930" s="43">
        <v>1.8913263499999999E-4</v>
      </c>
      <c r="AJ930" s="43">
        <v>6.7578858740489168E-5</v>
      </c>
    </row>
    <row r="931" spans="1:36" x14ac:dyDescent="0.2">
      <c r="A931" s="26">
        <v>7956</v>
      </c>
      <c r="B931" s="26">
        <v>12955</v>
      </c>
      <c r="C931" s="26" t="s">
        <v>864</v>
      </c>
      <c r="D931" s="26">
        <v>520037789</v>
      </c>
      <c r="E931" s="26" t="s">
        <v>203</v>
      </c>
      <c r="F931" s="26" t="s">
        <v>865</v>
      </c>
      <c r="G931" s="26" t="s">
        <v>866</v>
      </c>
      <c r="H931" s="26" t="s">
        <v>69</v>
      </c>
      <c r="I931" s="26" t="s">
        <v>113</v>
      </c>
      <c r="J931" s="26" t="s">
        <v>51</v>
      </c>
      <c r="K931" s="26" t="s">
        <v>51</v>
      </c>
      <c r="L931" s="26" t="s">
        <v>433</v>
      </c>
      <c r="M931" s="26" t="s">
        <v>165</v>
      </c>
      <c r="N931" s="26" t="s">
        <v>357</v>
      </c>
      <c r="O931" s="26" t="s">
        <v>57</v>
      </c>
      <c r="P931" s="26" t="s">
        <v>728</v>
      </c>
      <c r="Q931" s="26" t="s">
        <v>59</v>
      </c>
      <c r="R931" s="26" t="s">
        <v>54</v>
      </c>
      <c r="S931" s="26" t="s">
        <v>531</v>
      </c>
      <c r="T931" s="54">
        <v>0.52100000000000002</v>
      </c>
      <c r="U931" s="36">
        <v>45937</v>
      </c>
      <c r="V931" s="43">
        <v>2.3E-2</v>
      </c>
      <c r="W931" s="43">
        <v>2.8199999999999999E-2</v>
      </c>
      <c r="X931" s="26" t="s">
        <v>347</v>
      </c>
      <c r="Z931" s="42">
        <v>587613.55000000005</v>
      </c>
      <c r="AA931" s="42">
        <v>1</v>
      </c>
      <c r="AB931" s="42">
        <v>116.73</v>
      </c>
      <c r="AC931" s="42">
        <v>7.9377700000000004</v>
      </c>
      <c r="AD931" s="42">
        <v>693.85906999999997</v>
      </c>
      <c r="AG931" s="26" t="s">
        <v>15</v>
      </c>
      <c r="AH931" s="43">
        <v>7.3850367299999997E-4</v>
      </c>
      <c r="AI931" s="43">
        <v>4.8458843569999998E-3</v>
      </c>
      <c r="AJ931" s="43">
        <v>1.7314797857293743E-3</v>
      </c>
    </row>
    <row r="932" spans="1:36" x14ac:dyDescent="0.2">
      <c r="A932" s="26">
        <v>7956</v>
      </c>
      <c r="B932" s="26">
        <v>12955</v>
      </c>
      <c r="C932" s="26" t="s">
        <v>864</v>
      </c>
      <c r="D932" s="26">
        <v>520037789</v>
      </c>
      <c r="E932" s="26" t="s">
        <v>203</v>
      </c>
      <c r="F932" s="26" t="s">
        <v>867</v>
      </c>
      <c r="G932" s="26" t="s">
        <v>868</v>
      </c>
      <c r="H932" s="26" t="s">
        <v>69</v>
      </c>
      <c r="I932" s="26" t="s">
        <v>113</v>
      </c>
      <c r="J932" s="26" t="s">
        <v>51</v>
      </c>
      <c r="K932" s="26" t="s">
        <v>51</v>
      </c>
      <c r="L932" s="26" t="s">
        <v>433</v>
      </c>
      <c r="M932" s="26" t="s">
        <v>165</v>
      </c>
      <c r="N932" s="26" t="s">
        <v>357</v>
      </c>
      <c r="O932" s="26" t="s">
        <v>57</v>
      </c>
      <c r="P932" s="26" t="s">
        <v>728</v>
      </c>
      <c r="Q932" s="26" t="s">
        <v>59</v>
      </c>
      <c r="R932" s="26" t="s">
        <v>54</v>
      </c>
      <c r="S932" s="26" t="s">
        <v>531</v>
      </c>
      <c r="T932" s="54">
        <v>1.284</v>
      </c>
      <c r="U932" s="36" t="s">
        <v>869</v>
      </c>
      <c r="V932" s="43">
        <v>2.1499999999999998E-2</v>
      </c>
      <c r="W932" s="43">
        <v>2.7E-2</v>
      </c>
      <c r="X932" s="26" t="s">
        <v>347</v>
      </c>
      <c r="Z932" s="42">
        <v>210587.22</v>
      </c>
      <c r="AA932" s="42">
        <v>1</v>
      </c>
      <c r="AB932" s="42">
        <v>116.99</v>
      </c>
      <c r="AC932" s="42">
        <v>0</v>
      </c>
      <c r="AD932" s="42">
        <v>246.36599000000001</v>
      </c>
      <c r="AG932" s="26" t="s">
        <v>15</v>
      </c>
      <c r="AH932" s="43">
        <v>1.78662068E-4</v>
      </c>
      <c r="AI932" s="43">
        <v>1.7206103489999999E-3</v>
      </c>
      <c r="AJ932" s="43">
        <v>6.1479016419891319E-4</v>
      </c>
    </row>
    <row r="933" spans="1:36" x14ac:dyDescent="0.2">
      <c r="A933" s="26">
        <v>7956</v>
      </c>
      <c r="B933" s="26">
        <v>12955</v>
      </c>
      <c r="C933" s="26" t="s">
        <v>864</v>
      </c>
      <c r="D933" s="26">
        <v>520037789</v>
      </c>
      <c r="E933" s="26" t="s">
        <v>203</v>
      </c>
      <c r="F933" s="26" t="s">
        <v>1812</v>
      </c>
      <c r="G933" s="26" t="s">
        <v>1813</v>
      </c>
      <c r="H933" s="26" t="s">
        <v>69</v>
      </c>
      <c r="I933" s="26" t="s">
        <v>113</v>
      </c>
      <c r="J933" s="26" t="s">
        <v>51</v>
      </c>
      <c r="K933" s="26" t="s">
        <v>51</v>
      </c>
      <c r="L933" s="26" t="s">
        <v>433</v>
      </c>
      <c r="M933" s="26" t="s">
        <v>165</v>
      </c>
      <c r="N933" s="26" t="s">
        <v>357</v>
      </c>
      <c r="O933" s="26" t="s">
        <v>57</v>
      </c>
      <c r="P933" s="26" t="s">
        <v>728</v>
      </c>
      <c r="Q933" s="26" t="s">
        <v>59</v>
      </c>
      <c r="R933" s="26" t="s">
        <v>54</v>
      </c>
      <c r="S933" s="26" t="s">
        <v>531</v>
      </c>
      <c r="T933" s="54">
        <v>2.1309999999999998</v>
      </c>
      <c r="U933" s="36">
        <v>46391</v>
      </c>
      <c r="V933" s="43">
        <v>2.35E-2</v>
      </c>
      <c r="W933" s="43">
        <v>2.64E-2</v>
      </c>
      <c r="X933" s="26" t="s">
        <v>347</v>
      </c>
      <c r="Z933" s="42">
        <v>192654</v>
      </c>
      <c r="AA933" s="42">
        <v>1</v>
      </c>
      <c r="AB933" s="42">
        <v>116.64</v>
      </c>
      <c r="AC933" s="42">
        <v>0</v>
      </c>
      <c r="AD933" s="42">
        <v>224.71163000000001</v>
      </c>
      <c r="AG933" s="26" t="s">
        <v>15</v>
      </c>
      <c r="AH933" s="43">
        <v>2.0758477399999999E-4</v>
      </c>
      <c r="AI933" s="43">
        <v>1.5693771540000001E-3</v>
      </c>
      <c r="AJ933" s="43">
        <v>5.6075312954156301E-4</v>
      </c>
    </row>
    <row r="934" spans="1:36" x14ac:dyDescent="0.2">
      <c r="A934" s="26">
        <v>7956</v>
      </c>
      <c r="B934" s="26">
        <v>12955</v>
      </c>
      <c r="C934" s="26" t="s">
        <v>864</v>
      </c>
      <c r="D934" s="26">
        <v>520037789</v>
      </c>
      <c r="E934" s="26" t="s">
        <v>203</v>
      </c>
      <c r="F934" s="26" t="s">
        <v>1814</v>
      </c>
      <c r="G934" s="26" t="s">
        <v>1815</v>
      </c>
      <c r="H934" s="26" t="s">
        <v>69</v>
      </c>
      <c r="I934" s="26" t="s">
        <v>113</v>
      </c>
      <c r="J934" s="26" t="s">
        <v>51</v>
      </c>
      <c r="K934" s="26" t="s">
        <v>51</v>
      </c>
      <c r="L934" s="26" t="s">
        <v>433</v>
      </c>
      <c r="M934" s="26" t="s">
        <v>165</v>
      </c>
      <c r="N934" s="26" t="s">
        <v>357</v>
      </c>
      <c r="O934" s="26" t="s">
        <v>57</v>
      </c>
      <c r="P934" s="26" t="s">
        <v>728</v>
      </c>
      <c r="Q934" s="26" t="s">
        <v>59</v>
      </c>
      <c r="R934" s="26" t="s">
        <v>54</v>
      </c>
      <c r="S934" s="26" t="s">
        <v>531</v>
      </c>
      <c r="T934" s="54">
        <v>3.74</v>
      </c>
      <c r="U934" s="36">
        <v>48214</v>
      </c>
      <c r="V934" s="43">
        <v>2.2499999999999999E-2</v>
      </c>
      <c r="W934" s="43">
        <v>2.8400000000000002E-2</v>
      </c>
      <c r="X934" s="26" t="s">
        <v>347</v>
      </c>
      <c r="Z934" s="42">
        <v>64946.68</v>
      </c>
      <c r="AA934" s="42">
        <v>1</v>
      </c>
      <c r="AB934" s="42">
        <v>114.28</v>
      </c>
      <c r="AC934" s="42">
        <v>0.87663999999999997</v>
      </c>
      <c r="AD934" s="42">
        <v>75.097710000000006</v>
      </c>
      <c r="AG934" s="26" t="s">
        <v>15</v>
      </c>
      <c r="AH934" s="43">
        <v>3.6818848742914402E-5</v>
      </c>
      <c r="AI934" s="43">
        <v>5.2447944199999997E-4</v>
      </c>
      <c r="AJ934" s="43">
        <v>1.8740140821329424E-4</v>
      </c>
    </row>
    <row r="935" spans="1:36" x14ac:dyDescent="0.2">
      <c r="A935" s="26">
        <v>7956</v>
      </c>
      <c r="B935" s="26">
        <v>12955</v>
      </c>
      <c r="C935" s="26" t="s">
        <v>864</v>
      </c>
      <c r="D935" s="26">
        <v>520037789</v>
      </c>
      <c r="E935" s="26" t="s">
        <v>203</v>
      </c>
      <c r="F935" s="26" t="s">
        <v>1816</v>
      </c>
      <c r="G935" s="26" t="s">
        <v>1817</v>
      </c>
      <c r="H935" s="26" t="s">
        <v>69</v>
      </c>
      <c r="I935" s="26" t="s">
        <v>113</v>
      </c>
      <c r="J935" s="26" t="s">
        <v>51</v>
      </c>
      <c r="K935" s="26" t="s">
        <v>51</v>
      </c>
      <c r="L935" s="26" t="s">
        <v>433</v>
      </c>
      <c r="M935" s="26" t="s">
        <v>165</v>
      </c>
      <c r="N935" s="26" t="s">
        <v>357</v>
      </c>
      <c r="O935" s="26" t="s">
        <v>57</v>
      </c>
      <c r="P935" s="26" t="s">
        <v>728</v>
      </c>
      <c r="Q935" s="26" t="s">
        <v>59</v>
      </c>
      <c r="R935" s="26" t="s">
        <v>54</v>
      </c>
      <c r="S935" s="26" t="s">
        <v>531</v>
      </c>
      <c r="T935" s="54">
        <v>3.3439999999999999</v>
      </c>
      <c r="U935" s="36">
        <v>46790</v>
      </c>
      <c r="V935" s="43">
        <v>6.4999999999999997E-3</v>
      </c>
      <c r="W935" s="43">
        <v>2.58E-2</v>
      </c>
      <c r="X935" s="26" t="s">
        <v>347</v>
      </c>
      <c r="Z935" s="42">
        <v>60517.1</v>
      </c>
      <c r="AA935" s="42">
        <v>1</v>
      </c>
      <c r="AB935" s="42">
        <v>107.93</v>
      </c>
      <c r="AC935" s="42">
        <v>0.27318999999999999</v>
      </c>
      <c r="AD935" s="42">
        <v>65.589299999999994</v>
      </c>
      <c r="AG935" s="26" t="s">
        <v>15</v>
      </c>
      <c r="AH935" s="43">
        <v>1.11960901E-4</v>
      </c>
      <c r="AI935" s="43">
        <v>4.5807308199999997E-4</v>
      </c>
      <c r="AJ935" s="43">
        <v>1.6367379489633195E-4</v>
      </c>
    </row>
    <row r="936" spans="1:36" x14ac:dyDescent="0.2">
      <c r="A936" s="26">
        <v>7956</v>
      </c>
      <c r="B936" s="26">
        <v>12955</v>
      </c>
      <c r="C936" s="26" t="s">
        <v>864</v>
      </c>
      <c r="D936" s="26">
        <v>520037789</v>
      </c>
      <c r="E936" s="26" t="s">
        <v>203</v>
      </c>
      <c r="F936" s="26" t="s">
        <v>1818</v>
      </c>
      <c r="G936" s="26" t="s">
        <v>1819</v>
      </c>
      <c r="H936" s="26" t="s">
        <v>69</v>
      </c>
      <c r="I936" s="26" t="s">
        <v>113</v>
      </c>
      <c r="J936" s="26" t="s">
        <v>51</v>
      </c>
      <c r="K936" s="26" t="s">
        <v>51</v>
      </c>
      <c r="L936" s="26" t="s">
        <v>433</v>
      </c>
      <c r="M936" s="26" t="s">
        <v>165</v>
      </c>
      <c r="N936" s="26" t="s">
        <v>357</v>
      </c>
      <c r="O936" s="26" t="s">
        <v>57</v>
      </c>
      <c r="P936" s="26" t="s">
        <v>728</v>
      </c>
      <c r="Q936" s="26" t="s">
        <v>59</v>
      </c>
      <c r="R936" s="26" t="s">
        <v>54</v>
      </c>
      <c r="S936" s="26" t="s">
        <v>531</v>
      </c>
      <c r="T936" s="54">
        <v>4.173</v>
      </c>
      <c r="U936" s="36">
        <v>47125</v>
      </c>
      <c r="V936" s="43">
        <v>1.43E-2</v>
      </c>
      <c r="W936" s="43">
        <v>2.7099999999999999E-2</v>
      </c>
      <c r="X936" s="26" t="s">
        <v>347</v>
      </c>
      <c r="Z936" s="42">
        <v>1047635.97</v>
      </c>
      <c r="AA936" s="42">
        <v>1</v>
      </c>
      <c r="AB936" s="42">
        <v>109.38</v>
      </c>
      <c r="AC936" s="42">
        <v>9.2972099999999998</v>
      </c>
      <c r="AD936" s="42">
        <v>1155.2014300000001</v>
      </c>
      <c r="AG936" s="26" t="s">
        <v>15</v>
      </c>
      <c r="AH936" s="43">
        <v>6.5876100999999996E-4</v>
      </c>
      <c r="AI936" s="43">
        <v>8.0678811900000008E-3</v>
      </c>
      <c r="AJ936" s="43">
        <v>2.8827293768613088E-3</v>
      </c>
    </row>
    <row r="937" spans="1:36" x14ac:dyDescent="0.2">
      <c r="A937" s="26">
        <v>7956</v>
      </c>
      <c r="B937" s="26">
        <v>12955</v>
      </c>
      <c r="C937" s="26" t="s">
        <v>864</v>
      </c>
      <c r="D937" s="26">
        <v>520037789</v>
      </c>
      <c r="E937" s="26" t="s">
        <v>203</v>
      </c>
      <c r="F937" s="26" t="s">
        <v>1820</v>
      </c>
      <c r="G937" s="26" t="s">
        <v>1821</v>
      </c>
      <c r="H937" s="26" t="s">
        <v>69</v>
      </c>
      <c r="I937" s="26" t="s">
        <v>113</v>
      </c>
      <c r="J937" s="26" t="s">
        <v>51</v>
      </c>
      <c r="K937" s="26" t="s">
        <v>51</v>
      </c>
      <c r="L937" s="26" t="s">
        <v>433</v>
      </c>
      <c r="M937" s="26" t="s">
        <v>165</v>
      </c>
      <c r="N937" s="26" t="s">
        <v>357</v>
      </c>
      <c r="O937" s="26" t="s">
        <v>57</v>
      </c>
      <c r="P937" s="26" t="s">
        <v>728</v>
      </c>
      <c r="Q937" s="26" t="s">
        <v>59</v>
      </c>
      <c r="R937" s="26" t="s">
        <v>54</v>
      </c>
      <c r="S937" s="26" t="s">
        <v>531</v>
      </c>
      <c r="T937" s="54">
        <v>5.1239999999999997</v>
      </c>
      <c r="U937" s="36">
        <v>47490</v>
      </c>
      <c r="V937" s="43">
        <v>2.5000000000000001E-3</v>
      </c>
      <c r="W937" s="43">
        <v>2.6200000000000001E-2</v>
      </c>
      <c r="X937" s="26" t="s">
        <v>347</v>
      </c>
      <c r="Z937" s="42">
        <v>1466644.15</v>
      </c>
      <c r="AA937" s="42">
        <v>1</v>
      </c>
      <c r="AB937" s="42">
        <v>100.3</v>
      </c>
      <c r="AC937" s="42">
        <v>4.2026700000000003</v>
      </c>
      <c r="AD937" s="42">
        <v>1475.24675</v>
      </c>
      <c r="AG937" s="26" t="s">
        <v>15</v>
      </c>
      <c r="AH937" s="43">
        <v>1.0846702670000001E-3</v>
      </c>
      <c r="AI937" s="43">
        <v>1.0303065072E-2</v>
      </c>
      <c r="AJ937" s="43">
        <v>3.6813814750421233E-3</v>
      </c>
    </row>
    <row r="938" spans="1:36" x14ac:dyDescent="0.2">
      <c r="A938" s="26">
        <v>7956</v>
      </c>
      <c r="B938" s="26">
        <v>12955</v>
      </c>
      <c r="C938" s="26" t="s">
        <v>870</v>
      </c>
      <c r="D938" s="26">
        <v>520037797</v>
      </c>
      <c r="E938" s="26" t="s">
        <v>203</v>
      </c>
      <c r="F938" s="26" t="s">
        <v>871</v>
      </c>
      <c r="G938" s="26" t="s">
        <v>872</v>
      </c>
      <c r="H938" s="26" t="s">
        <v>69</v>
      </c>
      <c r="I938" s="26" t="s">
        <v>112</v>
      </c>
      <c r="J938" s="26" t="s">
        <v>51</v>
      </c>
      <c r="K938" s="26" t="s">
        <v>51</v>
      </c>
      <c r="L938" s="26" t="s">
        <v>433</v>
      </c>
      <c r="M938" s="26" t="s">
        <v>165</v>
      </c>
      <c r="N938" s="26" t="s">
        <v>127</v>
      </c>
      <c r="O938" s="26" t="s">
        <v>57</v>
      </c>
      <c r="P938" s="26" t="s">
        <v>154</v>
      </c>
      <c r="Q938" s="26" t="s">
        <v>154</v>
      </c>
      <c r="R938" s="26" t="s">
        <v>54</v>
      </c>
      <c r="S938" s="26" t="s">
        <v>531</v>
      </c>
      <c r="T938" s="54">
        <v>0.99199999999999999</v>
      </c>
      <c r="U938" s="36" t="s">
        <v>818</v>
      </c>
      <c r="V938" s="43">
        <v>1.9900000000000001E-2</v>
      </c>
      <c r="W938" s="43">
        <v>4.7399999999999998E-2</v>
      </c>
      <c r="X938" s="26" t="s">
        <v>347</v>
      </c>
      <c r="Z938" s="42">
        <v>32000</v>
      </c>
      <c r="AA938" s="42">
        <v>1</v>
      </c>
      <c r="AB938" s="42">
        <v>97.41</v>
      </c>
      <c r="AC938" s="42">
        <v>0</v>
      </c>
      <c r="AD938" s="42">
        <v>31.171199999999999</v>
      </c>
      <c r="AG938" s="26" t="s">
        <v>15</v>
      </c>
      <c r="AH938" s="43">
        <v>2.1333333300000001E-4</v>
      </c>
      <c r="AI938" s="43">
        <v>2.1769842999999999E-4</v>
      </c>
      <c r="AJ938" s="43">
        <v>7.7785684486227831E-5</v>
      </c>
    </row>
    <row r="939" spans="1:36" x14ac:dyDescent="0.2">
      <c r="A939" s="26">
        <v>7956</v>
      </c>
      <c r="B939" s="26">
        <v>12955</v>
      </c>
      <c r="C939" s="26" t="s">
        <v>1302</v>
      </c>
      <c r="D939" s="26">
        <v>520038340</v>
      </c>
      <c r="E939" s="26" t="s">
        <v>203</v>
      </c>
      <c r="F939" s="26" t="s">
        <v>1822</v>
      </c>
      <c r="G939" s="26" t="s">
        <v>1823</v>
      </c>
      <c r="H939" s="26" t="s">
        <v>69</v>
      </c>
      <c r="I939" s="26" t="s">
        <v>112</v>
      </c>
      <c r="J939" s="26" t="s">
        <v>51</v>
      </c>
      <c r="K939" s="26" t="s">
        <v>167</v>
      </c>
      <c r="L939" s="26" t="s">
        <v>433</v>
      </c>
      <c r="M939" s="26" t="s">
        <v>165</v>
      </c>
      <c r="N939" s="26" t="s">
        <v>358</v>
      </c>
      <c r="O939" s="26" t="s">
        <v>57</v>
      </c>
      <c r="P939" s="26" t="s">
        <v>154</v>
      </c>
      <c r="Q939" s="26" t="s">
        <v>154</v>
      </c>
      <c r="R939" s="26" t="s">
        <v>54</v>
      </c>
      <c r="S939" s="26" t="s">
        <v>531</v>
      </c>
      <c r="T939" s="54">
        <v>0.27400000000000002</v>
      </c>
      <c r="U939" s="36" t="s">
        <v>720</v>
      </c>
      <c r="V939" s="43">
        <v>0.06</v>
      </c>
      <c r="W939" s="43">
        <v>0.1547</v>
      </c>
      <c r="X939" s="26" t="s">
        <v>347</v>
      </c>
      <c r="Z939" s="42">
        <v>239782.93</v>
      </c>
      <c r="AA939" s="42">
        <v>1</v>
      </c>
      <c r="AB939" s="42">
        <v>100.4</v>
      </c>
      <c r="AC939" s="42">
        <v>0</v>
      </c>
      <c r="AD939" s="42">
        <v>240.74206000000001</v>
      </c>
      <c r="AG939" s="26" t="s">
        <v>15</v>
      </c>
      <c r="AH939" s="43">
        <v>1.63748992E-3</v>
      </c>
      <c r="AI939" s="43">
        <v>1.681333044E-3</v>
      </c>
      <c r="AJ939" s="43">
        <v>6.0075601586478966E-4</v>
      </c>
    </row>
    <row r="940" spans="1:36" x14ac:dyDescent="0.2">
      <c r="A940" s="26">
        <v>7956</v>
      </c>
      <c r="B940" s="26">
        <v>12955</v>
      </c>
      <c r="C940" s="26" t="s">
        <v>1677</v>
      </c>
      <c r="D940" s="26">
        <v>520038332</v>
      </c>
      <c r="E940" s="26" t="s">
        <v>203</v>
      </c>
      <c r="F940" s="26" t="s">
        <v>1824</v>
      </c>
      <c r="G940" s="26" t="s">
        <v>1825</v>
      </c>
      <c r="H940" s="26" t="s">
        <v>69</v>
      </c>
      <c r="I940" s="26" t="s">
        <v>113</v>
      </c>
      <c r="J940" s="26" t="s">
        <v>51</v>
      </c>
      <c r="K940" s="26" t="s">
        <v>51</v>
      </c>
      <c r="L940" s="26" t="s">
        <v>433</v>
      </c>
      <c r="M940" s="26" t="s">
        <v>165</v>
      </c>
      <c r="N940" s="26" t="s">
        <v>357</v>
      </c>
      <c r="O940" s="26" t="s">
        <v>57</v>
      </c>
      <c r="P940" s="26" t="s">
        <v>154</v>
      </c>
      <c r="Q940" s="26" t="s">
        <v>154</v>
      </c>
      <c r="R940" s="26" t="s">
        <v>54</v>
      </c>
      <c r="S940" s="26" t="s">
        <v>531</v>
      </c>
      <c r="T940" s="54">
        <v>2.121</v>
      </c>
      <c r="U940" s="36">
        <v>46391</v>
      </c>
      <c r="V940" s="43">
        <v>1.9E-2</v>
      </c>
      <c r="W940" s="43">
        <v>3.2599999999999997E-2</v>
      </c>
      <c r="X940" s="26" t="s">
        <v>347</v>
      </c>
      <c r="Z940" s="42">
        <v>580271.57999999996</v>
      </c>
      <c r="AA940" s="42">
        <v>1</v>
      </c>
      <c r="AB940" s="42">
        <v>108.05</v>
      </c>
      <c r="AC940" s="42">
        <v>0</v>
      </c>
      <c r="AD940" s="42">
        <v>626.98343999999997</v>
      </c>
      <c r="AG940" s="26" t="s">
        <v>15</v>
      </c>
      <c r="AH940" s="43">
        <v>1.015815477E-3</v>
      </c>
      <c r="AI940" s="43">
        <v>4.3788275969999998E-3</v>
      </c>
      <c r="AJ940" s="43">
        <v>1.5645960387129709E-3</v>
      </c>
    </row>
    <row r="941" spans="1:36" x14ac:dyDescent="0.2">
      <c r="A941" s="26">
        <v>7956</v>
      </c>
      <c r="B941" s="26">
        <v>12955</v>
      </c>
      <c r="C941" s="26" t="s">
        <v>1416</v>
      </c>
      <c r="D941" s="26">
        <v>520038274</v>
      </c>
      <c r="E941" s="26" t="s">
        <v>203</v>
      </c>
      <c r="F941" s="26" t="s">
        <v>1826</v>
      </c>
      <c r="G941" s="26" t="s">
        <v>1827</v>
      </c>
      <c r="H941" s="26" t="s">
        <v>69</v>
      </c>
      <c r="I941" s="26" t="s">
        <v>112</v>
      </c>
      <c r="J941" s="26" t="s">
        <v>51</v>
      </c>
      <c r="K941" s="26" t="s">
        <v>51</v>
      </c>
      <c r="L941" s="26" t="s">
        <v>433</v>
      </c>
      <c r="M941" s="26" t="s">
        <v>165</v>
      </c>
      <c r="N941" s="26" t="s">
        <v>84</v>
      </c>
      <c r="O941" s="26" t="s">
        <v>57</v>
      </c>
      <c r="P941" s="26" t="s">
        <v>750</v>
      </c>
      <c r="Q941" s="26" t="s">
        <v>64</v>
      </c>
      <c r="R941" s="26" t="s">
        <v>54</v>
      </c>
      <c r="S941" s="26" t="s">
        <v>531</v>
      </c>
      <c r="T941" s="54">
        <v>1.4370000000000001</v>
      </c>
      <c r="U941" s="36" t="s">
        <v>616</v>
      </c>
      <c r="V941" s="43">
        <v>3.5000000000000003E-2</v>
      </c>
      <c r="W941" s="43">
        <v>4.9599999999999998E-2</v>
      </c>
      <c r="X941" s="26" t="s">
        <v>347</v>
      </c>
      <c r="Z941" s="42">
        <v>166750</v>
      </c>
      <c r="AA941" s="42">
        <v>1</v>
      </c>
      <c r="AB941" s="42">
        <v>98.91</v>
      </c>
      <c r="AC941" s="42">
        <v>0</v>
      </c>
      <c r="AD941" s="42">
        <v>164.93242000000001</v>
      </c>
      <c r="AG941" s="26" t="s">
        <v>15</v>
      </c>
      <c r="AH941" s="43">
        <v>1E-3</v>
      </c>
      <c r="AI941" s="43">
        <v>1.1518815109999999E-3</v>
      </c>
      <c r="AJ941" s="43">
        <v>4.1157803304556819E-4</v>
      </c>
    </row>
    <row r="942" spans="1:36" x14ac:dyDescent="0.2">
      <c r="A942" s="26">
        <v>7956</v>
      </c>
      <c r="B942" s="26">
        <v>12955</v>
      </c>
      <c r="C942" s="26" t="s">
        <v>1828</v>
      </c>
      <c r="D942" s="26">
        <v>520038894</v>
      </c>
      <c r="E942" s="26" t="s">
        <v>203</v>
      </c>
      <c r="F942" s="26" t="s">
        <v>1829</v>
      </c>
      <c r="G942" s="26" t="s">
        <v>1830</v>
      </c>
      <c r="H942" s="26" t="s">
        <v>69</v>
      </c>
      <c r="I942" s="26" t="s">
        <v>113</v>
      </c>
      <c r="J942" s="26" t="s">
        <v>51</v>
      </c>
      <c r="K942" s="26" t="s">
        <v>51</v>
      </c>
      <c r="L942" s="26" t="s">
        <v>433</v>
      </c>
      <c r="M942" s="26" t="s">
        <v>165</v>
      </c>
      <c r="N942" s="26" t="s">
        <v>358</v>
      </c>
      <c r="O942" s="26" t="s">
        <v>57</v>
      </c>
      <c r="P942" s="26" t="s">
        <v>728</v>
      </c>
      <c r="Q942" s="26" t="s">
        <v>59</v>
      </c>
      <c r="R942" s="26" t="s">
        <v>54</v>
      </c>
      <c r="S942" s="26" t="s">
        <v>531</v>
      </c>
      <c r="T942" s="54">
        <v>2.6970000000000001</v>
      </c>
      <c r="U942" s="36">
        <v>46397</v>
      </c>
      <c r="V942" s="43">
        <v>5.0000000000000001E-3</v>
      </c>
      <c r="W942" s="43">
        <v>2.7799999999999998E-2</v>
      </c>
      <c r="X942" s="26" t="s">
        <v>347</v>
      </c>
      <c r="Z942" s="42">
        <v>404728.83</v>
      </c>
      <c r="AA942" s="42">
        <v>1</v>
      </c>
      <c r="AB942" s="42">
        <v>105.96</v>
      </c>
      <c r="AC942" s="42">
        <v>0</v>
      </c>
      <c r="AD942" s="42">
        <v>428.85066999999998</v>
      </c>
      <c r="AG942" s="26" t="s">
        <v>15</v>
      </c>
      <c r="AH942" s="43">
        <v>5.9681052399999999E-4</v>
      </c>
      <c r="AI942" s="43">
        <v>2.995076152E-3</v>
      </c>
      <c r="AJ942" s="43">
        <v>1.0701687104868408E-3</v>
      </c>
    </row>
    <row r="943" spans="1:36" x14ac:dyDescent="0.2">
      <c r="A943" s="26">
        <v>7956</v>
      </c>
      <c r="B943" s="26">
        <v>12955</v>
      </c>
      <c r="C943" s="26" t="s">
        <v>1314</v>
      </c>
      <c r="D943" s="26">
        <v>520038506</v>
      </c>
      <c r="E943" s="26" t="s">
        <v>203</v>
      </c>
      <c r="F943" s="26" t="s">
        <v>2331</v>
      </c>
      <c r="G943" s="26" t="s">
        <v>2332</v>
      </c>
      <c r="H943" s="26" t="s">
        <v>69</v>
      </c>
      <c r="I943" s="26" t="s">
        <v>112</v>
      </c>
      <c r="J943" s="26" t="s">
        <v>51</v>
      </c>
      <c r="K943" s="26" t="s">
        <v>51</v>
      </c>
      <c r="L943" s="26" t="s">
        <v>433</v>
      </c>
      <c r="M943" s="26" t="s">
        <v>165</v>
      </c>
      <c r="N943" s="26" t="s">
        <v>357</v>
      </c>
      <c r="O943" s="26" t="s">
        <v>57</v>
      </c>
      <c r="P943" s="26" t="s">
        <v>733</v>
      </c>
      <c r="Q943" s="26" t="s">
        <v>59</v>
      </c>
      <c r="R943" s="26" t="s">
        <v>54</v>
      </c>
      <c r="S943" s="26" t="s">
        <v>531</v>
      </c>
      <c r="T943" s="54">
        <v>1.1020000000000001</v>
      </c>
      <c r="U943" s="36" t="s">
        <v>1248</v>
      </c>
      <c r="V943" s="43">
        <v>3.85E-2</v>
      </c>
      <c r="W943" s="43">
        <v>5.1799999999999999E-2</v>
      </c>
      <c r="X943" s="26" t="s">
        <v>347</v>
      </c>
      <c r="Z943" s="42">
        <v>213750</v>
      </c>
      <c r="AA943" s="42">
        <v>1</v>
      </c>
      <c r="AB943" s="42">
        <v>101.79</v>
      </c>
      <c r="AC943" s="42">
        <v>0</v>
      </c>
      <c r="AD943" s="42">
        <v>217.57612</v>
      </c>
      <c r="AG943" s="26" t="s">
        <v>15</v>
      </c>
      <c r="AH943" s="43">
        <v>4.5712849199999999E-4</v>
      </c>
      <c r="AI943" s="43">
        <v>1.519543034E-3</v>
      </c>
      <c r="AJ943" s="43">
        <v>5.429469324908135E-4</v>
      </c>
    </row>
    <row r="944" spans="1:36" x14ac:dyDescent="0.2">
      <c r="A944" s="26">
        <v>7956</v>
      </c>
      <c r="B944" s="26">
        <v>12955</v>
      </c>
      <c r="C944" s="26" t="s">
        <v>1314</v>
      </c>
      <c r="D944" s="26">
        <v>520038506</v>
      </c>
      <c r="E944" s="26" t="s">
        <v>203</v>
      </c>
      <c r="F944" s="26" t="s">
        <v>1831</v>
      </c>
      <c r="G944" s="26" t="s">
        <v>1832</v>
      </c>
      <c r="H944" s="26" t="s">
        <v>69</v>
      </c>
      <c r="I944" s="26" t="s">
        <v>112</v>
      </c>
      <c r="J944" s="26" t="s">
        <v>51</v>
      </c>
      <c r="K944" s="26" t="s">
        <v>51</v>
      </c>
      <c r="L944" s="26" t="s">
        <v>433</v>
      </c>
      <c r="M944" s="26" t="s">
        <v>165</v>
      </c>
      <c r="N944" s="26" t="s">
        <v>357</v>
      </c>
      <c r="O944" s="26" t="s">
        <v>57</v>
      </c>
      <c r="P944" s="26" t="s">
        <v>733</v>
      </c>
      <c r="Q944" s="26" t="s">
        <v>59</v>
      </c>
      <c r="R944" s="26" t="s">
        <v>54</v>
      </c>
      <c r="S944" s="26" t="s">
        <v>531</v>
      </c>
      <c r="T944" s="54">
        <v>1.109</v>
      </c>
      <c r="U944" s="36" t="s">
        <v>1248</v>
      </c>
      <c r="V944" s="43">
        <v>6.7400000000000002E-2</v>
      </c>
      <c r="W944" s="43">
        <v>5.11E-2</v>
      </c>
      <c r="X944" s="26" t="s">
        <v>347</v>
      </c>
      <c r="Z944" s="42">
        <v>196500</v>
      </c>
      <c r="AA944" s="42">
        <v>1</v>
      </c>
      <c r="AB944" s="42">
        <v>102.51</v>
      </c>
      <c r="AC944" s="42">
        <v>0</v>
      </c>
      <c r="AD944" s="42">
        <v>201.43215000000001</v>
      </c>
      <c r="AG944" s="26" t="s">
        <v>15</v>
      </c>
      <c r="AH944" s="43">
        <v>3.2741037999999998E-4</v>
      </c>
      <c r="AI944" s="43">
        <v>1.406794184E-3</v>
      </c>
      <c r="AJ944" s="43">
        <v>5.0266071454684188E-4</v>
      </c>
    </row>
    <row r="945" spans="1:36" x14ac:dyDescent="0.2">
      <c r="A945" s="26">
        <v>7956</v>
      </c>
      <c r="B945" s="26">
        <v>12955</v>
      </c>
      <c r="C945" s="26" t="s">
        <v>873</v>
      </c>
      <c r="D945" s="26">
        <v>520038910</v>
      </c>
      <c r="E945" s="26" t="s">
        <v>203</v>
      </c>
      <c r="F945" s="26" t="s">
        <v>874</v>
      </c>
      <c r="G945" s="26" t="s">
        <v>875</v>
      </c>
      <c r="H945" s="26" t="s">
        <v>69</v>
      </c>
      <c r="I945" s="26" t="s">
        <v>112</v>
      </c>
      <c r="J945" s="26" t="s">
        <v>51</v>
      </c>
      <c r="K945" s="26" t="s">
        <v>51</v>
      </c>
      <c r="L945" s="26" t="s">
        <v>433</v>
      </c>
      <c r="M945" s="26" t="s">
        <v>165</v>
      </c>
      <c r="N945" s="26" t="s">
        <v>357</v>
      </c>
      <c r="O945" s="26" t="s">
        <v>57</v>
      </c>
      <c r="P945" s="26" t="s">
        <v>728</v>
      </c>
      <c r="Q945" s="26" t="s">
        <v>59</v>
      </c>
      <c r="R945" s="26" t="s">
        <v>54</v>
      </c>
      <c r="S945" s="26" t="s">
        <v>531</v>
      </c>
      <c r="T945" s="54">
        <v>0.48499999999999999</v>
      </c>
      <c r="U945" s="36" t="s">
        <v>876</v>
      </c>
      <c r="V945" s="43">
        <v>2.5499999999999998E-2</v>
      </c>
      <c r="W945" s="43">
        <v>4.5600000000000002E-2</v>
      </c>
      <c r="X945" s="26" t="s">
        <v>347</v>
      </c>
      <c r="Z945" s="42">
        <v>58665.599999999999</v>
      </c>
      <c r="AA945" s="42">
        <v>1</v>
      </c>
      <c r="AB945" s="42">
        <v>99.11</v>
      </c>
      <c r="AC945" s="42">
        <v>0</v>
      </c>
      <c r="AD945" s="42">
        <v>58.143479999999997</v>
      </c>
      <c r="AG945" s="26" t="s">
        <v>15</v>
      </c>
      <c r="AH945" s="43">
        <v>8.7419681700000003E-4</v>
      </c>
      <c r="AI945" s="43">
        <v>4.06071769E-4</v>
      </c>
      <c r="AJ945" s="43">
        <v>1.4509323959973624E-4</v>
      </c>
    </row>
    <row r="946" spans="1:36" x14ac:dyDescent="0.2">
      <c r="A946" s="26">
        <v>7956</v>
      </c>
      <c r="B946" s="26">
        <v>12955</v>
      </c>
      <c r="C946" s="26" t="s">
        <v>1836</v>
      </c>
      <c r="D946" s="26">
        <v>520038670</v>
      </c>
      <c r="E946" s="26" t="s">
        <v>203</v>
      </c>
      <c r="F946" s="26" t="s">
        <v>1837</v>
      </c>
      <c r="G946" s="26" t="s">
        <v>1838</v>
      </c>
      <c r="H946" s="26" t="s">
        <v>69</v>
      </c>
      <c r="I946" s="26" t="s">
        <v>112</v>
      </c>
      <c r="J946" s="26" t="s">
        <v>51</v>
      </c>
      <c r="K946" s="26" t="s">
        <v>51</v>
      </c>
      <c r="L946" s="26" t="s">
        <v>433</v>
      </c>
      <c r="M946" s="26" t="s">
        <v>165</v>
      </c>
      <c r="N946" s="26" t="s">
        <v>355</v>
      </c>
      <c r="O946" s="26" t="s">
        <v>57</v>
      </c>
      <c r="P946" s="26" t="s">
        <v>154</v>
      </c>
      <c r="Q946" s="26" t="s">
        <v>154</v>
      </c>
      <c r="R946" s="26" t="s">
        <v>54</v>
      </c>
      <c r="S946" s="26" t="s">
        <v>531</v>
      </c>
      <c r="T946" s="54">
        <v>0</v>
      </c>
      <c r="U946" s="36" t="s">
        <v>1839</v>
      </c>
      <c r="V946" s="43">
        <v>0</v>
      </c>
      <c r="W946" s="43">
        <v>0</v>
      </c>
      <c r="X946" s="26" t="s">
        <v>347</v>
      </c>
      <c r="Z946" s="42">
        <v>0.02</v>
      </c>
      <c r="AA946" s="42">
        <v>1</v>
      </c>
      <c r="AB946" s="42">
        <v>100.61</v>
      </c>
      <c r="AC946" s="42">
        <v>0</v>
      </c>
      <c r="AD946" s="42">
        <v>2.0000000000000002E-5</v>
      </c>
      <c r="AG946" s="26" t="s">
        <v>15</v>
      </c>
      <c r="AH946" s="43"/>
      <c r="AI946" s="43">
        <v>1.3967921058508501E-10</v>
      </c>
      <c r="AJ946" s="43">
        <v>4.9908687818388668E-11</v>
      </c>
    </row>
    <row r="947" spans="1:36" x14ac:dyDescent="0.2">
      <c r="A947" s="26">
        <v>7956</v>
      </c>
      <c r="B947" s="26">
        <v>12955</v>
      </c>
      <c r="C947" s="26" t="s">
        <v>1843</v>
      </c>
      <c r="D947" s="26">
        <v>520039314</v>
      </c>
      <c r="E947" s="26" t="s">
        <v>203</v>
      </c>
      <c r="F947" s="26" t="s">
        <v>1844</v>
      </c>
      <c r="G947" s="26" t="s">
        <v>1845</v>
      </c>
      <c r="H947" s="26" t="s">
        <v>69</v>
      </c>
      <c r="I947" s="26" t="s">
        <v>112</v>
      </c>
      <c r="J947" s="26" t="s">
        <v>51</v>
      </c>
      <c r="K947" s="26" t="s">
        <v>51</v>
      </c>
      <c r="L947" s="26" t="s">
        <v>63</v>
      </c>
      <c r="M947" s="26" t="s">
        <v>165</v>
      </c>
      <c r="N947" s="26" t="s">
        <v>355</v>
      </c>
      <c r="O947" s="26" t="s">
        <v>57</v>
      </c>
      <c r="P947" s="26" t="s">
        <v>154</v>
      </c>
      <c r="Q947" s="26" t="s">
        <v>154</v>
      </c>
      <c r="R947" s="26" t="s">
        <v>54</v>
      </c>
      <c r="S947" s="26" t="s">
        <v>531</v>
      </c>
      <c r="T947" s="54">
        <v>1.4930000000000001</v>
      </c>
      <c r="U947" s="36" t="s">
        <v>1846</v>
      </c>
      <c r="V947" s="43">
        <v>5.0999999999999997E-2</v>
      </c>
      <c r="W947" s="43">
        <v>1.4686999999999999</v>
      </c>
      <c r="X947" s="26" t="s">
        <v>347</v>
      </c>
      <c r="Z947" s="42">
        <v>142500</v>
      </c>
      <c r="AA947" s="42">
        <v>1</v>
      </c>
      <c r="AB947" s="42">
        <v>25</v>
      </c>
      <c r="AC947" s="42">
        <v>0</v>
      </c>
      <c r="AD947" s="42">
        <v>35.625</v>
      </c>
      <c r="AG947" s="26" t="s">
        <v>15</v>
      </c>
      <c r="AH947" s="43">
        <v>1.2974393918E-2</v>
      </c>
      <c r="AI947" s="43">
        <v>2.4880359299999998E-4</v>
      </c>
      <c r="AJ947" s="43">
        <v>8.8899850176504816E-5</v>
      </c>
    </row>
    <row r="948" spans="1:36" x14ac:dyDescent="0.2">
      <c r="A948" s="26">
        <v>7956</v>
      </c>
      <c r="B948" s="26">
        <v>12955</v>
      </c>
      <c r="C948" s="26" t="s">
        <v>1687</v>
      </c>
      <c r="D948" s="26">
        <v>520039496</v>
      </c>
      <c r="E948" s="26" t="s">
        <v>203</v>
      </c>
      <c r="F948" s="26" t="s">
        <v>1850</v>
      </c>
      <c r="G948" s="26" t="s">
        <v>1851</v>
      </c>
      <c r="H948" s="26" t="s">
        <v>69</v>
      </c>
      <c r="I948" s="26" t="s">
        <v>113</v>
      </c>
      <c r="J948" s="26" t="s">
        <v>51</v>
      </c>
      <c r="K948" s="26" t="s">
        <v>51</v>
      </c>
      <c r="L948" s="26" t="s">
        <v>433</v>
      </c>
      <c r="M948" s="26" t="s">
        <v>165</v>
      </c>
      <c r="N948" s="26" t="s">
        <v>357</v>
      </c>
      <c r="O948" s="26" t="s">
        <v>57</v>
      </c>
      <c r="P948" s="26" t="s">
        <v>154</v>
      </c>
      <c r="Q948" s="26" t="s">
        <v>154</v>
      </c>
      <c r="R948" s="26" t="s">
        <v>54</v>
      </c>
      <c r="S948" s="26" t="s">
        <v>531</v>
      </c>
      <c r="T948" s="54">
        <v>1.472</v>
      </c>
      <c r="U948" s="36" t="s">
        <v>827</v>
      </c>
      <c r="V948" s="43">
        <v>1.9E-2</v>
      </c>
      <c r="W948" s="43">
        <v>5.5100000000000003E-2</v>
      </c>
      <c r="X948" s="26" t="s">
        <v>347</v>
      </c>
      <c r="Z948" s="42">
        <v>25131</v>
      </c>
      <c r="AA948" s="42">
        <v>1</v>
      </c>
      <c r="AB948" s="42">
        <v>106.8</v>
      </c>
      <c r="AC948" s="42">
        <v>0</v>
      </c>
      <c r="AD948" s="42">
        <v>26.83991</v>
      </c>
      <c r="AG948" s="26" t="s">
        <v>15</v>
      </c>
      <c r="AH948" s="43">
        <v>5.4670164700000004E-4</v>
      </c>
      <c r="AI948" s="43">
        <v>1.8744887200000001E-4</v>
      </c>
      <c r="AJ948" s="43">
        <v>6.6977234463182409E-5</v>
      </c>
    </row>
    <row r="949" spans="1:36" x14ac:dyDescent="0.2">
      <c r="A949" s="26">
        <v>7956</v>
      </c>
      <c r="B949" s="26">
        <v>12955</v>
      </c>
      <c r="C949" s="26" t="s">
        <v>877</v>
      </c>
      <c r="D949" s="26">
        <v>520028010</v>
      </c>
      <c r="E949" s="26" t="s">
        <v>203</v>
      </c>
      <c r="F949" s="26" t="s">
        <v>1852</v>
      </c>
      <c r="G949" s="26" t="s">
        <v>1853</v>
      </c>
      <c r="H949" s="26" t="s">
        <v>69</v>
      </c>
      <c r="I949" s="26" t="s">
        <v>112</v>
      </c>
      <c r="J949" s="26" t="s">
        <v>51</v>
      </c>
      <c r="K949" s="26" t="s">
        <v>51</v>
      </c>
      <c r="L949" s="26" t="s">
        <v>433</v>
      </c>
      <c r="M949" s="26" t="s">
        <v>165</v>
      </c>
      <c r="N949" s="26" t="s">
        <v>373</v>
      </c>
      <c r="O949" s="26" t="s">
        <v>57</v>
      </c>
      <c r="P949" s="26" t="s">
        <v>737</v>
      </c>
      <c r="Q949" s="26" t="s">
        <v>59</v>
      </c>
      <c r="R949" s="26" t="s">
        <v>54</v>
      </c>
      <c r="S949" s="26" t="s">
        <v>531</v>
      </c>
      <c r="T949" s="54">
        <v>1.2430000000000001</v>
      </c>
      <c r="U949" s="36" t="s">
        <v>738</v>
      </c>
      <c r="V949" s="43">
        <v>3.5999999999999997E-2</v>
      </c>
      <c r="W949" s="43">
        <v>4.87E-2</v>
      </c>
      <c r="X949" s="26" t="s">
        <v>347</v>
      </c>
      <c r="Z949" s="42">
        <v>12413.8</v>
      </c>
      <c r="AA949" s="42">
        <v>1</v>
      </c>
      <c r="AB949" s="42">
        <v>99.43</v>
      </c>
      <c r="AC949" s="42">
        <v>0</v>
      </c>
      <c r="AD949" s="42">
        <v>12.34304</v>
      </c>
      <c r="AG949" s="26" t="s">
        <v>15</v>
      </c>
      <c r="AH949" s="43">
        <v>5.9802017640048799E-5</v>
      </c>
      <c r="AI949" s="43">
        <v>8.62033041710062E-5</v>
      </c>
      <c r="AJ949" s="43">
        <v>3.0801246504494204E-5</v>
      </c>
    </row>
    <row r="950" spans="1:36" x14ac:dyDescent="0.2">
      <c r="A950" s="26">
        <v>7956</v>
      </c>
      <c r="B950" s="26">
        <v>12955</v>
      </c>
      <c r="C950" s="26" t="s">
        <v>877</v>
      </c>
      <c r="D950" s="26">
        <v>520028010</v>
      </c>
      <c r="E950" s="26" t="s">
        <v>203</v>
      </c>
      <c r="F950" s="26" t="s">
        <v>878</v>
      </c>
      <c r="G950" s="26" t="s">
        <v>879</v>
      </c>
      <c r="H950" s="26" t="s">
        <v>69</v>
      </c>
      <c r="I950" s="26" t="s">
        <v>114</v>
      </c>
      <c r="J950" s="26" t="s">
        <v>51</v>
      </c>
      <c r="K950" s="26" t="s">
        <v>51</v>
      </c>
      <c r="L950" s="26" t="s">
        <v>433</v>
      </c>
      <c r="M950" s="26" t="s">
        <v>165</v>
      </c>
      <c r="N950" s="26" t="s">
        <v>373</v>
      </c>
      <c r="O950" s="26" t="s">
        <v>57</v>
      </c>
      <c r="P950" s="26" t="s">
        <v>737</v>
      </c>
      <c r="Q950" s="26" t="s">
        <v>59</v>
      </c>
      <c r="R950" s="26" t="s">
        <v>54</v>
      </c>
      <c r="S950" s="26" t="s">
        <v>531</v>
      </c>
      <c r="T950" s="54">
        <v>1.226</v>
      </c>
      <c r="U950" s="36" t="s">
        <v>738</v>
      </c>
      <c r="V950" s="43">
        <v>5.8500000000000003E-2</v>
      </c>
      <c r="W950" s="43">
        <v>6.2600000000000003E-2</v>
      </c>
      <c r="X950" s="26" t="s">
        <v>347</v>
      </c>
      <c r="Z950" s="42">
        <v>876.75</v>
      </c>
      <c r="AA950" s="42">
        <v>1</v>
      </c>
      <c r="AB950" s="42">
        <v>105.62</v>
      </c>
      <c r="AC950" s="42">
        <v>0</v>
      </c>
      <c r="AD950" s="42">
        <v>0.92601999999999995</v>
      </c>
      <c r="AG950" s="26" t="s">
        <v>15</v>
      </c>
      <c r="AH950" s="43">
        <v>8.1387131921648293E-6</v>
      </c>
      <c r="AI950" s="43">
        <v>6.4672871293000099E-6</v>
      </c>
      <c r="AJ950" s="43">
        <v>2.3108221546792133E-6</v>
      </c>
    </row>
    <row r="951" spans="1:36" x14ac:dyDescent="0.2">
      <c r="A951" s="26">
        <v>7956</v>
      </c>
      <c r="B951" s="26">
        <v>12955</v>
      </c>
      <c r="C951" s="26" t="s">
        <v>877</v>
      </c>
      <c r="D951" s="26">
        <v>520028010</v>
      </c>
      <c r="E951" s="26" t="s">
        <v>203</v>
      </c>
      <c r="F951" s="26" t="s">
        <v>1854</v>
      </c>
      <c r="G951" s="26" t="s">
        <v>1855</v>
      </c>
      <c r="H951" s="26" t="s">
        <v>69</v>
      </c>
      <c r="I951" s="26" t="s">
        <v>112</v>
      </c>
      <c r="J951" s="26" t="s">
        <v>51</v>
      </c>
      <c r="K951" s="26" t="s">
        <v>51</v>
      </c>
      <c r="L951" s="26" t="s">
        <v>433</v>
      </c>
      <c r="M951" s="26" t="s">
        <v>165</v>
      </c>
      <c r="N951" s="26" t="s">
        <v>373</v>
      </c>
      <c r="O951" s="26" t="s">
        <v>57</v>
      </c>
      <c r="P951" s="26" t="s">
        <v>737</v>
      </c>
      <c r="Q951" s="26" t="s">
        <v>59</v>
      </c>
      <c r="R951" s="26" t="s">
        <v>54</v>
      </c>
      <c r="S951" s="26" t="s">
        <v>531</v>
      </c>
      <c r="T951" s="54">
        <v>2.109</v>
      </c>
      <c r="U951" s="36" t="s">
        <v>1042</v>
      </c>
      <c r="V951" s="43">
        <v>2.1999999999999999E-2</v>
      </c>
      <c r="W951" s="43">
        <v>4.9099999999999998E-2</v>
      </c>
      <c r="X951" s="26" t="s">
        <v>347</v>
      </c>
      <c r="Z951" s="42">
        <v>141666.67000000001</v>
      </c>
      <c r="AA951" s="42">
        <v>1</v>
      </c>
      <c r="AB951" s="42">
        <v>94.62</v>
      </c>
      <c r="AC951" s="42">
        <v>0</v>
      </c>
      <c r="AD951" s="42">
        <v>134.04499999999999</v>
      </c>
      <c r="AG951" s="26" t="s">
        <v>15</v>
      </c>
      <c r="AH951" s="43">
        <v>1.3071895699999999E-4</v>
      </c>
      <c r="AI951" s="43">
        <v>9.3616498900000002E-4</v>
      </c>
      <c r="AJ951" s="43">
        <v>3.3450050293079542E-4</v>
      </c>
    </row>
    <row r="952" spans="1:36" x14ac:dyDescent="0.2">
      <c r="A952" s="26">
        <v>7956</v>
      </c>
      <c r="B952" s="26">
        <v>12955</v>
      </c>
      <c r="C952" s="26" t="s">
        <v>1859</v>
      </c>
      <c r="D952" s="26">
        <v>520033986</v>
      </c>
      <c r="E952" s="26" t="s">
        <v>203</v>
      </c>
      <c r="F952" s="26" t="s">
        <v>1860</v>
      </c>
      <c r="G952" s="26" t="s">
        <v>1861</v>
      </c>
      <c r="H952" s="26" t="s">
        <v>69</v>
      </c>
      <c r="I952" s="26" t="s">
        <v>112</v>
      </c>
      <c r="J952" s="26" t="s">
        <v>51</v>
      </c>
      <c r="K952" s="26" t="s">
        <v>51</v>
      </c>
      <c r="L952" s="26" t="s">
        <v>433</v>
      </c>
      <c r="M952" s="26" t="s">
        <v>165</v>
      </c>
      <c r="N952" s="26" t="s">
        <v>141</v>
      </c>
      <c r="O952" s="26" t="s">
        <v>57</v>
      </c>
      <c r="P952" s="26" t="s">
        <v>1244</v>
      </c>
      <c r="Q952" s="26" t="s">
        <v>64</v>
      </c>
      <c r="R952" s="26" t="s">
        <v>54</v>
      </c>
      <c r="S952" s="26" t="s">
        <v>531</v>
      </c>
      <c r="T952" s="54">
        <v>5.1020000000000003</v>
      </c>
      <c r="U952" s="36" t="s">
        <v>1221</v>
      </c>
      <c r="V952" s="43">
        <v>1.95E-2</v>
      </c>
      <c r="W952" s="43">
        <v>4.8599999999999997E-2</v>
      </c>
      <c r="X952" s="26" t="s">
        <v>347</v>
      </c>
      <c r="Z952" s="42">
        <v>212162.6</v>
      </c>
      <c r="AA952" s="42">
        <v>1</v>
      </c>
      <c r="AB952" s="42">
        <v>86.35</v>
      </c>
      <c r="AC952" s="42">
        <v>0</v>
      </c>
      <c r="AD952" s="42">
        <v>183.20240999999999</v>
      </c>
      <c r="AG952" s="26" t="s">
        <v>15</v>
      </c>
      <c r="AH952" s="43">
        <v>2.1145751100000001E-4</v>
      </c>
      <c r="AI952" s="43">
        <v>1.2794784E-3</v>
      </c>
      <c r="AJ952" s="43">
        <v>4.5716959441332222E-4</v>
      </c>
    </row>
    <row r="953" spans="1:36" x14ac:dyDescent="0.2">
      <c r="A953" s="26">
        <v>7956</v>
      </c>
      <c r="B953" s="26">
        <v>12955</v>
      </c>
      <c r="C953" s="26" t="s">
        <v>880</v>
      </c>
      <c r="D953" s="26">
        <v>520000472</v>
      </c>
      <c r="E953" s="26" t="s">
        <v>203</v>
      </c>
      <c r="F953" s="26" t="s">
        <v>1862</v>
      </c>
      <c r="G953" s="26" t="s">
        <v>1863</v>
      </c>
      <c r="H953" s="26" t="s">
        <v>69</v>
      </c>
      <c r="I953" s="26" t="s">
        <v>113</v>
      </c>
      <c r="J953" s="26" t="s">
        <v>51</v>
      </c>
      <c r="K953" s="26" t="s">
        <v>51</v>
      </c>
      <c r="L953" s="26" t="s">
        <v>433</v>
      </c>
      <c r="M953" s="26" t="s">
        <v>165</v>
      </c>
      <c r="N953" s="26" t="s">
        <v>87</v>
      </c>
      <c r="O953" s="26" t="s">
        <v>57</v>
      </c>
      <c r="P953" s="26" t="s">
        <v>708</v>
      </c>
      <c r="Q953" s="26" t="s">
        <v>64</v>
      </c>
      <c r="R953" s="26" t="s">
        <v>54</v>
      </c>
      <c r="S953" s="26" t="s">
        <v>531</v>
      </c>
      <c r="T953" s="54">
        <v>3.1850000000000001</v>
      </c>
      <c r="U953" s="36">
        <v>47456</v>
      </c>
      <c r="V953" s="43">
        <v>3.85E-2</v>
      </c>
      <c r="W953" s="43">
        <v>2.4299999999999999E-2</v>
      </c>
      <c r="X953" s="26" t="s">
        <v>347</v>
      </c>
      <c r="Z953" s="42">
        <v>622589.49</v>
      </c>
      <c r="AA953" s="42">
        <v>1</v>
      </c>
      <c r="AB953" s="42">
        <v>122.39</v>
      </c>
      <c r="AC953" s="42">
        <v>0</v>
      </c>
      <c r="AD953" s="42">
        <v>761.98728000000006</v>
      </c>
      <c r="AG953" s="26" t="s">
        <v>15</v>
      </c>
      <c r="AH953" s="43">
        <v>2.43688188E-4</v>
      </c>
      <c r="AI953" s="43">
        <v>5.3216890870000002E-3</v>
      </c>
      <c r="AJ953" s="43">
        <v>1.9014892639551556E-3</v>
      </c>
    </row>
    <row r="954" spans="1:36" x14ac:dyDescent="0.2">
      <c r="A954" s="26">
        <v>7956</v>
      </c>
      <c r="B954" s="26">
        <v>12955</v>
      </c>
      <c r="C954" s="26" t="s">
        <v>880</v>
      </c>
      <c r="D954" s="26">
        <v>520000472</v>
      </c>
      <c r="E954" s="26" t="s">
        <v>203</v>
      </c>
      <c r="F954" s="26" t="s">
        <v>881</v>
      </c>
      <c r="G954" s="26" t="s">
        <v>882</v>
      </c>
      <c r="H954" s="26" t="s">
        <v>69</v>
      </c>
      <c r="I954" s="26" t="s">
        <v>113</v>
      </c>
      <c r="J954" s="26" t="s">
        <v>51</v>
      </c>
      <c r="K954" s="26" t="s">
        <v>51</v>
      </c>
      <c r="L954" s="26" t="s">
        <v>433</v>
      </c>
      <c r="M954" s="26" t="s">
        <v>165</v>
      </c>
      <c r="N954" s="26" t="s">
        <v>87</v>
      </c>
      <c r="O954" s="26" t="s">
        <v>57</v>
      </c>
      <c r="P954" s="26" t="s">
        <v>708</v>
      </c>
      <c r="Q954" s="26" t="s">
        <v>64</v>
      </c>
      <c r="R954" s="26" t="s">
        <v>54</v>
      </c>
      <c r="S954" s="26" t="s">
        <v>531</v>
      </c>
      <c r="T954" s="54">
        <v>0.64700000000000002</v>
      </c>
      <c r="U954" s="36">
        <v>46025</v>
      </c>
      <c r="V954" s="43">
        <v>4.4999999999999998E-2</v>
      </c>
      <c r="W954" s="43">
        <v>2.8299999999999999E-2</v>
      </c>
      <c r="X954" s="26" t="s">
        <v>347</v>
      </c>
      <c r="Z954" s="42">
        <v>1451883</v>
      </c>
      <c r="AA954" s="42">
        <v>1</v>
      </c>
      <c r="AB954" s="42">
        <v>119.91</v>
      </c>
      <c r="AC954" s="42">
        <v>0</v>
      </c>
      <c r="AD954" s="42">
        <v>1740.95291</v>
      </c>
      <c r="AG954" s="26" t="s">
        <v>15</v>
      </c>
      <c r="AH954" s="43">
        <v>4.9123051800000004E-4</v>
      </c>
      <c r="AI954" s="43">
        <v>1.2158746406000001E-2</v>
      </c>
      <c r="AJ954" s="43">
        <v>4.3444337645852649E-3</v>
      </c>
    </row>
    <row r="955" spans="1:36" x14ac:dyDescent="0.2">
      <c r="A955" s="26">
        <v>7956</v>
      </c>
      <c r="B955" s="26">
        <v>12955</v>
      </c>
      <c r="C955" s="26" t="s">
        <v>880</v>
      </c>
      <c r="D955" s="26">
        <v>520000472</v>
      </c>
      <c r="E955" s="26" t="s">
        <v>203</v>
      </c>
      <c r="F955" s="26" t="s">
        <v>1864</v>
      </c>
      <c r="G955" s="26" t="s">
        <v>1865</v>
      </c>
      <c r="H955" s="26" t="s">
        <v>69</v>
      </c>
      <c r="I955" s="26" t="s">
        <v>113</v>
      </c>
      <c r="J955" s="26" t="s">
        <v>51</v>
      </c>
      <c r="K955" s="26" t="s">
        <v>51</v>
      </c>
      <c r="L955" s="26" t="s">
        <v>433</v>
      </c>
      <c r="M955" s="26" t="s">
        <v>165</v>
      </c>
      <c r="N955" s="26" t="s">
        <v>87</v>
      </c>
      <c r="O955" s="26" t="s">
        <v>57</v>
      </c>
      <c r="P955" s="26" t="s">
        <v>708</v>
      </c>
      <c r="Q955" s="26" t="s">
        <v>64</v>
      </c>
      <c r="R955" s="26" t="s">
        <v>54</v>
      </c>
      <c r="S955" s="26" t="s">
        <v>531</v>
      </c>
      <c r="T955" s="54">
        <v>5.5519999999999996</v>
      </c>
      <c r="U955" s="36" t="s">
        <v>970</v>
      </c>
      <c r="V955" s="43">
        <v>2.3900000000000001E-2</v>
      </c>
      <c r="W955" s="43">
        <v>2.5999999999999999E-2</v>
      </c>
      <c r="X955" s="26" t="s">
        <v>347</v>
      </c>
      <c r="Z955" s="42">
        <v>643378</v>
      </c>
      <c r="AA955" s="42">
        <v>1</v>
      </c>
      <c r="AB955" s="42">
        <v>114.47</v>
      </c>
      <c r="AC955" s="42">
        <v>0</v>
      </c>
      <c r="AD955" s="42">
        <v>736.47479999999996</v>
      </c>
      <c r="AG955" s="26" t="s">
        <v>15</v>
      </c>
      <c r="AH955" s="43">
        <v>1.65429034E-4</v>
      </c>
      <c r="AI955" s="43">
        <v>5.1435109329999998E-3</v>
      </c>
      <c r="AJ955" s="43">
        <v>1.8378245439655111E-3</v>
      </c>
    </row>
    <row r="956" spans="1:36" x14ac:dyDescent="0.2">
      <c r="A956" s="26">
        <v>7956</v>
      </c>
      <c r="B956" s="26">
        <v>12955</v>
      </c>
      <c r="C956" s="26" t="s">
        <v>880</v>
      </c>
      <c r="D956" s="26">
        <v>520000472</v>
      </c>
      <c r="E956" s="26" t="s">
        <v>203</v>
      </c>
      <c r="F956" s="26" t="s">
        <v>1866</v>
      </c>
      <c r="G956" s="26" t="s">
        <v>1867</v>
      </c>
      <c r="H956" s="26" t="s">
        <v>69</v>
      </c>
      <c r="I956" s="26" t="s">
        <v>113</v>
      </c>
      <c r="J956" s="26" t="s">
        <v>51</v>
      </c>
      <c r="K956" s="26" t="s">
        <v>51</v>
      </c>
      <c r="L956" s="26" t="s">
        <v>433</v>
      </c>
      <c r="M956" s="26" t="s">
        <v>165</v>
      </c>
      <c r="N956" s="26" t="s">
        <v>87</v>
      </c>
      <c r="O956" s="26" t="s">
        <v>57</v>
      </c>
      <c r="P956" s="26" t="s">
        <v>708</v>
      </c>
      <c r="Q956" s="26" t="s">
        <v>64</v>
      </c>
      <c r="R956" s="26" t="s">
        <v>54</v>
      </c>
      <c r="S956" s="26" t="s">
        <v>531</v>
      </c>
      <c r="T956" s="54">
        <v>10.532999999999999</v>
      </c>
      <c r="U956" s="36" t="s">
        <v>1868</v>
      </c>
      <c r="V956" s="43">
        <v>1.2500000000000001E-2</v>
      </c>
      <c r="W956" s="43">
        <v>3.0099999999999998E-2</v>
      </c>
      <c r="X956" s="26" t="s">
        <v>347</v>
      </c>
      <c r="Z956" s="42">
        <v>913000</v>
      </c>
      <c r="AA956" s="42">
        <v>1</v>
      </c>
      <c r="AB956" s="42">
        <v>95.26</v>
      </c>
      <c r="AC956" s="42">
        <v>0</v>
      </c>
      <c r="AD956" s="42">
        <v>869.72379999999998</v>
      </c>
      <c r="AG956" s="26" t="s">
        <v>15</v>
      </c>
      <c r="AH956" s="43">
        <v>2.1272783400000001E-4</v>
      </c>
      <c r="AI956" s="43">
        <v>6.0741166899999999E-3</v>
      </c>
      <c r="AJ956" s="43">
        <v>2.1703386811211347E-3</v>
      </c>
    </row>
    <row r="957" spans="1:36" x14ac:dyDescent="0.2">
      <c r="A957" s="26">
        <v>7956</v>
      </c>
      <c r="B957" s="26">
        <v>12955</v>
      </c>
      <c r="C957" s="26" t="s">
        <v>533</v>
      </c>
      <c r="D957" s="26">
        <v>520018078</v>
      </c>
      <c r="E957" s="26" t="s">
        <v>203</v>
      </c>
      <c r="F957" s="26" t="s">
        <v>883</v>
      </c>
      <c r="G957" s="26" t="s">
        <v>884</v>
      </c>
      <c r="H957" s="26" t="s">
        <v>69</v>
      </c>
      <c r="I957" s="26" t="s">
        <v>113</v>
      </c>
      <c r="J957" s="26" t="s">
        <v>51</v>
      </c>
      <c r="K957" s="26" t="s">
        <v>51</v>
      </c>
      <c r="L957" s="26" t="s">
        <v>433</v>
      </c>
      <c r="M957" s="26" t="s">
        <v>165</v>
      </c>
      <c r="N957" s="26" t="s">
        <v>129</v>
      </c>
      <c r="O957" s="26" t="s">
        <v>57</v>
      </c>
      <c r="P957" s="26" t="s">
        <v>530</v>
      </c>
      <c r="Q957" s="26" t="s">
        <v>59</v>
      </c>
      <c r="R957" s="26" t="s">
        <v>54</v>
      </c>
      <c r="S957" s="26" t="s">
        <v>531</v>
      </c>
      <c r="T957" s="54">
        <v>1.4850000000000001</v>
      </c>
      <c r="U957" s="36" t="s">
        <v>754</v>
      </c>
      <c r="V957" s="43">
        <v>8.3000000000000001E-3</v>
      </c>
      <c r="W957" s="43">
        <v>2.2599999999999999E-2</v>
      </c>
      <c r="X957" s="26" t="s">
        <v>347</v>
      </c>
      <c r="Z957" s="42">
        <v>550909</v>
      </c>
      <c r="AA957" s="42">
        <v>1</v>
      </c>
      <c r="AB957" s="42">
        <v>113.32</v>
      </c>
      <c r="AC957" s="42">
        <v>0</v>
      </c>
      <c r="AD957" s="42">
        <v>624.29007999999999</v>
      </c>
      <c r="AG957" s="26" t="s">
        <v>15</v>
      </c>
      <c r="AH957" s="43">
        <v>3.62214224E-4</v>
      </c>
      <c r="AI957" s="43">
        <v>4.3600172770000001E-3</v>
      </c>
      <c r="AJ957" s="43">
        <v>1.5578749355418442E-3</v>
      </c>
    </row>
    <row r="958" spans="1:36" x14ac:dyDescent="0.2">
      <c r="A958" s="26">
        <v>7956</v>
      </c>
      <c r="B958" s="26">
        <v>12955</v>
      </c>
      <c r="C958" s="26" t="s">
        <v>533</v>
      </c>
      <c r="D958" s="26">
        <v>520018078</v>
      </c>
      <c r="E958" s="26" t="s">
        <v>203</v>
      </c>
      <c r="F958" s="26" t="s">
        <v>885</v>
      </c>
      <c r="G958" s="26" t="s">
        <v>886</v>
      </c>
      <c r="H958" s="26" t="s">
        <v>69</v>
      </c>
      <c r="I958" s="26" t="s">
        <v>112</v>
      </c>
      <c r="J958" s="26" t="s">
        <v>51</v>
      </c>
      <c r="K958" s="26" t="s">
        <v>51</v>
      </c>
      <c r="L958" s="26" t="s">
        <v>433</v>
      </c>
      <c r="M958" s="26" t="s">
        <v>165</v>
      </c>
      <c r="N958" s="26" t="s">
        <v>129</v>
      </c>
      <c r="O958" s="26" t="s">
        <v>57</v>
      </c>
      <c r="P958" s="26" t="s">
        <v>530</v>
      </c>
      <c r="Q958" s="26" t="s">
        <v>59</v>
      </c>
      <c r="R958" s="26" t="s">
        <v>54</v>
      </c>
      <c r="S958" s="26" t="s">
        <v>531</v>
      </c>
      <c r="T958" s="54">
        <v>0.159</v>
      </c>
      <c r="U958" s="36" t="s">
        <v>579</v>
      </c>
      <c r="V958" s="43">
        <v>2.0199999999999999E-2</v>
      </c>
      <c r="W958" s="43">
        <v>4.4299999999999999E-2</v>
      </c>
      <c r="X958" s="26" t="s">
        <v>347</v>
      </c>
      <c r="Z958" s="42">
        <v>278749.5</v>
      </c>
      <c r="AA958" s="42">
        <v>1</v>
      </c>
      <c r="AB958" s="42">
        <v>101.32</v>
      </c>
      <c r="AC958" s="42">
        <v>0</v>
      </c>
      <c r="AD958" s="42">
        <v>282.42899</v>
      </c>
      <c r="AG958" s="26" t="s">
        <v>15</v>
      </c>
      <c r="AH958" s="43">
        <v>3.2994412500000003E-4</v>
      </c>
      <c r="AI958" s="43">
        <v>1.9724729180000001E-3</v>
      </c>
      <c r="AJ958" s="43">
        <v>7.0478301463864073E-4</v>
      </c>
    </row>
    <row r="959" spans="1:36" x14ac:dyDescent="0.2">
      <c r="A959" s="26">
        <v>7956</v>
      </c>
      <c r="B959" s="26">
        <v>12955</v>
      </c>
      <c r="C959" s="26" t="s">
        <v>533</v>
      </c>
      <c r="D959" s="26">
        <v>520018078</v>
      </c>
      <c r="E959" s="26" t="s">
        <v>203</v>
      </c>
      <c r="F959" s="26" t="s">
        <v>887</v>
      </c>
      <c r="G959" s="26" t="s">
        <v>888</v>
      </c>
      <c r="H959" s="26" t="s">
        <v>69</v>
      </c>
      <c r="I959" s="26" t="s">
        <v>113</v>
      </c>
      <c r="J959" s="26" t="s">
        <v>51</v>
      </c>
      <c r="K959" s="26" t="s">
        <v>51</v>
      </c>
      <c r="L959" s="26" t="s">
        <v>433</v>
      </c>
      <c r="M959" s="26" t="s">
        <v>165</v>
      </c>
      <c r="N959" s="26" t="s">
        <v>129</v>
      </c>
      <c r="O959" s="26" t="s">
        <v>57</v>
      </c>
      <c r="P959" s="26" t="s">
        <v>733</v>
      </c>
      <c r="Q959" s="26" t="s">
        <v>59</v>
      </c>
      <c r="R959" s="26" t="s">
        <v>54</v>
      </c>
      <c r="S959" s="26" t="s">
        <v>531</v>
      </c>
      <c r="T959" s="54">
        <v>0.159</v>
      </c>
      <c r="U959" s="36" t="s">
        <v>889</v>
      </c>
      <c r="V959" s="43">
        <v>2.4199999999999999E-2</v>
      </c>
      <c r="W959" s="43">
        <v>3.0300000000000001E-2</v>
      </c>
      <c r="X959" s="26" t="s">
        <v>347</v>
      </c>
      <c r="Z959" s="42">
        <v>675000</v>
      </c>
      <c r="AA959" s="42">
        <v>1</v>
      </c>
      <c r="AB959" s="42">
        <v>117.46</v>
      </c>
      <c r="AC959" s="42">
        <v>0</v>
      </c>
      <c r="AD959" s="42">
        <v>792.85500000000002</v>
      </c>
      <c r="AG959" s="26" t="s">
        <v>15</v>
      </c>
      <c r="AH959" s="43">
        <v>4.6837594899999999E-4</v>
      </c>
      <c r="AI959" s="43">
        <v>5.537268025E-3</v>
      </c>
      <c r="AJ959" s="43">
        <v>1.9785176340124271E-3</v>
      </c>
    </row>
    <row r="960" spans="1:36" x14ac:dyDescent="0.2">
      <c r="A960" s="26">
        <v>7956</v>
      </c>
      <c r="B960" s="26">
        <v>12955</v>
      </c>
      <c r="C960" s="26" t="s">
        <v>533</v>
      </c>
      <c r="D960" s="26">
        <v>520018078</v>
      </c>
      <c r="E960" s="26" t="s">
        <v>203</v>
      </c>
      <c r="F960" s="26" t="s">
        <v>1869</v>
      </c>
      <c r="G960" s="26" t="s">
        <v>1870</v>
      </c>
      <c r="H960" s="26" t="s">
        <v>69</v>
      </c>
      <c r="I960" s="26" t="s">
        <v>113</v>
      </c>
      <c r="J960" s="26" t="s">
        <v>51</v>
      </c>
      <c r="K960" s="26" t="s">
        <v>51</v>
      </c>
      <c r="L960" s="26" t="s">
        <v>433</v>
      </c>
      <c r="M960" s="26" t="s">
        <v>165</v>
      </c>
      <c r="N960" s="26" t="s">
        <v>129</v>
      </c>
      <c r="O960" s="26" t="s">
        <v>57</v>
      </c>
      <c r="P960" s="26" t="s">
        <v>530</v>
      </c>
      <c r="Q960" s="26" t="s">
        <v>59</v>
      </c>
      <c r="R960" s="26" t="s">
        <v>54</v>
      </c>
      <c r="S960" s="26" t="s">
        <v>531</v>
      </c>
      <c r="T960" s="54">
        <v>2.8959999999999999</v>
      </c>
      <c r="U960" s="36" t="s">
        <v>1871</v>
      </c>
      <c r="V960" s="43">
        <v>1E-3</v>
      </c>
      <c r="W960" s="43">
        <v>2.1899999999999999E-2</v>
      </c>
      <c r="X960" s="26" t="s">
        <v>347</v>
      </c>
      <c r="Z960" s="42">
        <v>1496900</v>
      </c>
      <c r="AA960" s="42">
        <v>1</v>
      </c>
      <c r="AB960" s="42">
        <v>105.89</v>
      </c>
      <c r="AC960" s="42">
        <v>0</v>
      </c>
      <c r="AD960" s="42">
        <v>1585.0674100000001</v>
      </c>
      <c r="AG960" s="26" t="s">
        <v>15</v>
      </c>
      <c r="AH960" s="43">
        <v>4.7713686E-4</v>
      </c>
      <c r="AI960" s="43">
        <v>1.1070048226999999E-2</v>
      </c>
      <c r="AJ960" s="43">
        <v>3.9554317268395943E-3</v>
      </c>
    </row>
    <row r="961" spans="1:36" x14ac:dyDescent="0.2">
      <c r="A961" s="26">
        <v>7956</v>
      </c>
      <c r="B961" s="26">
        <v>12955</v>
      </c>
      <c r="C961" s="26" t="s">
        <v>533</v>
      </c>
      <c r="D961" s="26">
        <v>520018078</v>
      </c>
      <c r="E961" s="26" t="s">
        <v>203</v>
      </c>
      <c r="F961" s="26" t="s">
        <v>1872</v>
      </c>
      <c r="G961" s="26" t="s">
        <v>1873</v>
      </c>
      <c r="H961" s="26" t="s">
        <v>69</v>
      </c>
      <c r="I961" s="26" t="s">
        <v>113</v>
      </c>
      <c r="J961" s="26" t="s">
        <v>51</v>
      </c>
      <c r="K961" s="26" t="s">
        <v>51</v>
      </c>
      <c r="L961" s="26" t="s">
        <v>433</v>
      </c>
      <c r="M961" s="26" t="s">
        <v>165</v>
      </c>
      <c r="N961" s="26" t="s">
        <v>129</v>
      </c>
      <c r="O961" s="26" t="s">
        <v>57</v>
      </c>
      <c r="P961" s="26" t="s">
        <v>530</v>
      </c>
      <c r="Q961" s="26" t="s">
        <v>59</v>
      </c>
      <c r="R961" s="26" t="s">
        <v>54</v>
      </c>
      <c r="S961" s="26" t="s">
        <v>531</v>
      </c>
      <c r="T961" s="54">
        <v>4.891</v>
      </c>
      <c r="U961" s="36" t="s">
        <v>1874</v>
      </c>
      <c r="V961" s="43">
        <v>1E-3</v>
      </c>
      <c r="W961" s="43">
        <v>2.3599999999999999E-2</v>
      </c>
      <c r="X961" s="26" t="s">
        <v>347</v>
      </c>
      <c r="Z961" s="42">
        <v>420000</v>
      </c>
      <c r="AA961" s="42">
        <v>1</v>
      </c>
      <c r="AB961" s="42">
        <v>100.78</v>
      </c>
      <c r="AC961" s="42">
        <v>0</v>
      </c>
      <c r="AD961" s="42">
        <v>423.27600000000001</v>
      </c>
      <c r="AG961" s="26" t="s">
        <v>15</v>
      </c>
      <c r="AH961" s="43">
        <v>1.6888964300000001E-4</v>
      </c>
      <c r="AI961" s="43">
        <v>2.9561428760000001E-3</v>
      </c>
      <c r="AJ961" s="43">
        <v>1.056257487250814E-3</v>
      </c>
    </row>
    <row r="962" spans="1:36" x14ac:dyDescent="0.2">
      <c r="A962" s="26">
        <v>7956</v>
      </c>
      <c r="B962" s="26">
        <v>12955</v>
      </c>
      <c r="C962" s="26" t="s">
        <v>533</v>
      </c>
      <c r="D962" s="26">
        <v>520018078</v>
      </c>
      <c r="E962" s="26" t="s">
        <v>203</v>
      </c>
      <c r="F962" s="26" t="s">
        <v>1875</v>
      </c>
      <c r="G962" s="26" t="s">
        <v>1876</v>
      </c>
      <c r="H962" s="26" t="s">
        <v>69</v>
      </c>
      <c r="I962" s="26" t="s">
        <v>112</v>
      </c>
      <c r="J962" s="26" t="s">
        <v>51</v>
      </c>
      <c r="K962" s="26" t="s">
        <v>51</v>
      </c>
      <c r="L962" s="26" t="s">
        <v>433</v>
      </c>
      <c r="M962" s="26" t="s">
        <v>165</v>
      </c>
      <c r="N962" s="26" t="s">
        <v>129</v>
      </c>
      <c r="O962" s="26" t="s">
        <v>57</v>
      </c>
      <c r="P962" s="26" t="s">
        <v>530</v>
      </c>
      <c r="Q962" s="26" t="s">
        <v>59</v>
      </c>
      <c r="R962" s="26" t="s">
        <v>54</v>
      </c>
      <c r="S962" s="26" t="s">
        <v>531</v>
      </c>
      <c r="T962" s="54">
        <v>2.9119999999999999</v>
      </c>
      <c r="U962" s="36">
        <v>47608</v>
      </c>
      <c r="V962" s="43">
        <v>2.76E-2</v>
      </c>
      <c r="W962" s="43">
        <v>4.5400000000000003E-2</v>
      </c>
      <c r="X962" s="26" t="s">
        <v>347</v>
      </c>
      <c r="Z962" s="42">
        <v>500000</v>
      </c>
      <c r="AA962" s="42">
        <v>1</v>
      </c>
      <c r="AB962" s="42">
        <v>95.56</v>
      </c>
      <c r="AC962" s="42">
        <v>0</v>
      </c>
      <c r="AD962" s="42">
        <v>477.8</v>
      </c>
      <c r="AG962" s="26" t="s">
        <v>15</v>
      </c>
      <c r="AH962" s="43">
        <v>3.7416691700000002E-4</v>
      </c>
      <c r="AI962" s="43">
        <v>3.3369363399999999E-3</v>
      </c>
      <c r="AJ962" s="43">
        <v>1.1923185519813052E-3</v>
      </c>
    </row>
    <row r="963" spans="1:36" x14ac:dyDescent="0.2">
      <c r="A963" s="26">
        <v>7956</v>
      </c>
      <c r="B963" s="26">
        <v>12955</v>
      </c>
      <c r="C963" s="26" t="s">
        <v>1350</v>
      </c>
      <c r="D963" s="26">
        <v>520020116</v>
      </c>
      <c r="E963" s="26" t="s">
        <v>203</v>
      </c>
      <c r="F963" s="26" t="s">
        <v>1877</v>
      </c>
      <c r="G963" s="26" t="s">
        <v>1878</v>
      </c>
      <c r="H963" s="26" t="s">
        <v>69</v>
      </c>
      <c r="I963" s="26" t="s">
        <v>113</v>
      </c>
      <c r="J963" s="26" t="s">
        <v>51</v>
      </c>
      <c r="K963" s="26" t="s">
        <v>51</v>
      </c>
      <c r="L963" s="26" t="s">
        <v>433</v>
      </c>
      <c r="M963" s="26" t="s">
        <v>165</v>
      </c>
      <c r="N963" s="26" t="s">
        <v>357</v>
      </c>
      <c r="O963" s="26" t="s">
        <v>57</v>
      </c>
      <c r="P963" s="26" t="s">
        <v>724</v>
      </c>
      <c r="Q963" s="26" t="s">
        <v>59</v>
      </c>
      <c r="R963" s="26" t="s">
        <v>54</v>
      </c>
      <c r="S963" s="26" t="s">
        <v>531</v>
      </c>
      <c r="T963" s="54">
        <v>2.7269999999999999</v>
      </c>
      <c r="U963" s="36" t="s">
        <v>1036</v>
      </c>
      <c r="V963" s="43">
        <v>1.7999999999999999E-2</v>
      </c>
      <c r="W963" s="43">
        <v>2.8500000000000001E-2</v>
      </c>
      <c r="X963" s="26" t="s">
        <v>347</v>
      </c>
      <c r="Z963" s="42">
        <v>381017.38</v>
      </c>
      <c r="AA963" s="42">
        <v>1</v>
      </c>
      <c r="AB963" s="42">
        <v>113.09</v>
      </c>
      <c r="AC963" s="42">
        <v>0</v>
      </c>
      <c r="AD963" s="42">
        <v>430.89256</v>
      </c>
      <c r="AG963" s="26" t="s">
        <v>15</v>
      </c>
      <c r="AH963" s="43">
        <v>5.1528687999999995E-4</v>
      </c>
      <c r="AI963" s="43">
        <v>3.0093366310000001E-3</v>
      </c>
      <c r="AJ963" s="43">
        <v>1.0752641130153152E-3</v>
      </c>
    </row>
    <row r="964" spans="1:36" x14ac:dyDescent="0.2">
      <c r="A964" s="26">
        <v>7956</v>
      </c>
      <c r="B964" s="26">
        <v>12955</v>
      </c>
      <c r="C964" s="26" t="s">
        <v>1350</v>
      </c>
      <c r="D964" s="26">
        <v>520020116</v>
      </c>
      <c r="E964" s="26" t="s">
        <v>203</v>
      </c>
      <c r="F964" s="26" t="s">
        <v>1879</v>
      </c>
      <c r="G964" s="26" t="s">
        <v>1880</v>
      </c>
      <c r="H964" s="26" t="s">
        <v>69</v>
      </c>
      <c r="I964" s="26" t="s">
        <v>113</v>
      </c>
      <c r="J964" s="26" t="s">
        <v>51</v>
      </c>
      <c r="K964" s="26" t="s">
        <v>51</v>
      </c>
      <c r="L964" s="26" t="s">
        <v>433</v>
      </c>
      <c r="M964" s="26" t="s">
        <v>165</v>
      </c>
      <c r="N964" s="26" t="s">
        <v>357</v>
      </c>
      <c r="O964" s="26" t="s">
        <v>57</v>
      </c>
      <c r="P964" s="26" t="s">
        <v>1122</v>
      </c>
      <c r="Q964" s="26" t="s">
        <v>59</v>
      </c>
      <c r="R964" s="26" t="s">
        <v>54</v>
      </c>
      <c r="S964" s="26" t="s">
        <v>531</v>
      </c>
      <c r="T964" s="54">
        <v>1.4610000000000001</v>
      </c>
      <c r="U964" s="36" t="s">
        <v>1483</v>
      </c>
      <c r="V964" s="43">
        <v>2.2499999999999999E-2</v>
      </c>
      <c r="W964" s="43">
        <v>2.93E-2</v>
      </c>
      <c r="X964" s="26" t="s">
        <v>347</v>
      </c>
      <c r="Z964" s="42">
        <v>67500.009999999995</v>
      </c>
      <c r="AA964" s="42">
        <v>1</v>
      </c>
      <c r="AB964" s="42">
        <v>114.85</v>
      </c>
      <c r="AC964" s="42">
        <v>0</v>
      </c>
      <c r="AD964" s="42">
        <v>77.523759999999996</v>
      </c>
      <c r="AG964" s="26" t="s">
        <v>15</v>
      </c>
      <c r="AH964" s="43">
        <v>1.80261394E-4</v>
      </c>
      <c r="AI964" s="43">
        <v>5.4142287900000002E-4</v>
      </c>
      <c r="AJ964" s="43">
        <v>1.934554568173843E-4</v>
      </c>
    </row>
    <row r="965" spans="1:36" x14ac:dyDescent="0.2">
      <c r="A965" s="26">
        <v>7956</v>
      </c>
      <c r="B965" s="26">
        <v>12955</v>
      </c>
      <c r="C965" s="26" t="s">
        <v>1350</v>
      </c>
      <c r="D965" s="26">
        <v>520020116</v>
      </c>
      <c r="E965" s="26" t="s">
        <v>203</v>
      </c>
      <c r="F965" s="26" t="s">
        <v>1881</v>
      </c>
      <c r="G965" s="26" t="s">
        <v>1882</v>
      </c>
      <c r="H965" s="26" t="s">
        <v>69</v>
      </c>
      <c r="I965" s="26" t="s">
        <v>113</v>
      </c>
      <c r="J965" s="26" t="s">
        <v>51</v>
      </c>
      <c r="K965" s="26" t="s">
        <v>51</v>
      </c>
      <c r="L965" s="26" t="s">
        <v>433</v>
      </c>
      <c r="M965" s="26" t="s">
        <v>165</v>
      </c>
      <c r="N965" s="26" t="s">
        <v>357</v>
      </c>
      <c r="O965" s="26" t="s">
        <v>57</v>
      </c>
      <c r="P965" s="26" t="s">
        <v>1122</v>
      </c>
      <c r="Q965" s="26" t="s">
        <v>59</v>
      </c>
      <c r="R965" s="26" t="s">
        <v>54</v>
      </c>
      <c r="S965" s="26" t="s">
        <v>531</v>
      </c>
      <c r="T965" s="54">
        <v>2.3479999999999999</v>
      </c>
      <c r="U965" s="36" t="s">
        <v>1616</v>
      </c>
      <c r="V965" s="43">
        <v>3.3000000000000002E-2</v>
      </c>
      <c r="W965" s="43">
        <v>3.1800000000000002E-2</v>
      </c>
      <c r="X965" s="26" t="s">
        <v>347</v>
      </c>
      <c r="Z965" s="42">
        <v>326250</v>
      </c>
      <c r="AA965" s="42">
        <v>1</v>
      </c>
      <c r="AB965" s="42">
        <v>115.4</v>
      </c>
      <c r="AC965" s="42">
        <v>0</v>
      </c>
      <c r="AD965" s="42">
        <v>376.49250000000001</v>
      </c>
      <c r="AG965" s="26" t="s">
        <v>15</v>
      </c>
      <c r="AH965" s="43">
        <v>6.5787013599999996E-4</v>
      </c>
      <c r="AI965" s="43">
        <v>2.6294087590000002E-3</v>
      </c>
      <c r="AJ965" s="43">
        <v>9.3951233242323476E-4</v>
      </c>
    </row>
    <row r="966" spans="1:36" x14ac:dyDescent="0.2">
      <c r="A966" s="26">
        <v>7956</v>
      </c>
      <c r="B966" s="26">
        <v>12955</v>
      </c>
      <c r="C966" s="26" t="s">
        <v>890</v>
      </c>
      <c r="D966" s="26">
        <v>520017807</v>
      </c>
      <c r="E966" s="26" t="s">
        <v>203</v>
      </c>
      <c r="F966" s="26" t="s">
        <v>891</v>
      </c>
      <c r="G966" s="26" t="s">
        <v>892</v>
      </c>
      <c r="H966" s="26" t="s">
        <v>69</v>
      </c>
      <c r="I966" s="26" t="s">
        <v>112</v>
      </c>
      <c r="J966" s="26" t="s">
        <v>51</v>
      </c>
      <c r="K966" s="26" t="s">
        <v>51</v>
      </c>
      <c r="L966" s="26" t="s">
        <v>433</v>
      </c>
      <c r="M966" s="26" t="s">
        <v>165</v>
      </c>
      <c r="N966" s="26" t="s">
        <v>357</v>
      </c>
      <c r="O966" s="26" t="s">
        <v>57</v>
      </c>
      <c r="P966" s="26" t="s">
        <v>742</v>
      </c>
      <c r="Q966" s="26" t="s">
        <v>64</v>
      </c>
      <c r="R966" s="26" t="s">
        <v>54</v>
      </c>
      <c r="S966" s="26" t="s">
        <v>531</v>
      </c>
      <c r="T966" s="54">
        <v>1.1120000000000001</v>
      </c>
      <c r="U966" s="36">
        <v>46390</v>
      </c>
      <c r="V966" s="43">
        <v>5.0500000000000003E-2</v>
      </c>
      <c r="W966" s="43">
        <v>4.9000000000000002E-2</v>
      </c>
      <c r="X966" s="26" t="s">
        <v>347</v>
      </c>
      <c r="Z966" s="42">
        <v>19999.990000000002</v>
      </c>
      <c r="AA966" s="42">
        <v>1</v>
      </c>
      <c r="AB966" s="42">
        <v>101.93</v>
      </c>
      <c r="AC966" s="42">
        <v>0</v>
      </c>
      <c r="AD966" s="42">
        <v>20.38599</v>
      </c>
      <c r="AG966" s="26" t="s">
        <v>15</v>
      </c>
      <c r="AH966" s="43">
        <v>7.1933322926734294E-5</v>
      </c>
      <c r="AI966" s="43">
        <v>1.4237494899999999E-4</v>
      </c>
      <c r="AJ966" s="43">
        <v>5.0871900538939651E-5</v>
      </c>
    </row>
    <row r="967" spans="1:36" x14ac:dyDescent="0.2">
      <c r="A967" s="26">
        <v>7956</v>
      </c>
      <c r="B967" s="26">
        <v>12955</v>
      </c>
      <c r="C967" s="26" t="s">
        <v>890</v>
      </c>
      <c r="D967" s="26">
        <v>520017807</v>
      </c>
      <c r="E967" s="26" t="s">
        <v>203</v>
      </c>
      <c r="F967" s="26" t="s">
        <v>1883</v>
      </c>
      <c r="G967" s="26" t="s">
        <v>1884</v>
      </c>
      <c r="H967" s="26" t="s">
        <v>69</v>
      </c>
      <c r="I967" s="26" t="s">
        <v>113</v>
      </c>
      <c r="J967" s="26" t="s">
        <v>51</v>
      </c>
      <c r="K967" s="26" t="s">
        <v>51</v>
      </c>
      <c r="L967" s="26" t="s">
        <v>433</v>
      </c>
      <c r="M967" s="26" t="s">
        <v>165</v>
      </c>
      <c r="N967" s="26" t="s">
        <v>357</v>
      </c>
      <c r="O967" s="26" t="s">
        <v>57</v>
      </c>
      <c r="P967" s="26" t="s">
        <v>728</v>
      </c>
      <c r="Q967" s="26" t="s">
        <v>59</v>
      </c>
      <c r="R967" s="26" t="s">
        <v>54</v>
      </c>
      <c r="S967" s="26" t="s">
        <v>531</v>
      </c>
      <c r="T967" s="54">
        <v>2.08</v>
      </c>
      <c r="U967" s="36" t="s">
        <v>1885</v>
      </c>
      <c r="V967" s="43">
        <v>1.5800000000000002E-2</v>
      </c>
      <c r="W967" s="43">
        <v>2.5700000000000001E-2</v>
      </c>
      <c r="X967" s="26" t="s">
        <v>347</v>
      </c>
      <c r="Z967" s="42">
        <v>52862.400000000001</v>
      </c>
      <c r="AA967" s="42">
        <v>1</v>
      </c>
      <c r="AB967" s="42">
        <v>114.31</v>
      </c>
      <c r="AC967" s="42">
        <v>0</v>
      </c>
      <c r="AD967" s="42">
        <v>60.427010000000003</v>
      </c>
      <c r="AG967" s="26" t="s">
        <v>15</v>
      </c>
      <c r="AH967" s="43">
        <v>1.2311590700000001E-4</v>
      </c>
      <c r="AI967" s="43">
        <v>4.22019852E-4</v>
      </c>
      <c r="AJ967" s="43">
        <v>1.507916388944325E-4</v>
      </c>
    </row>
    <row r="968" spans="1:36" x14ac:dyDescent="0.2">
      <c r="A968" s="26">
        <v>7956</v>
      </c>
      <c r="B968" s="26">
        <v>12955</v>
      </c>
      <c r="C968" s="26" t="s">
        <v>890</v>
      </c>
      <c r="D968" s="26">
        <v>520017807</v>
      </c>
      <c r="E968" s="26" t="s">
        <v>203</v>
      </c>
      <c r="F968" s="26" t="s">
        <v>1886</v>
      </c>
      <c r="G968" s="26" t="s">
        <v>1887</v>
      </c>
      <c r="H968" s="26" t="s">
        <v>69</v>
      </c>
      <c r="I968" s="26" t="s">
        <v>113</v>
      </c>
      <c r="J968" s="26" t="s">
        <v>51</v>
      </c>
      <c r="K968" s="26" t="s">
        <v>51</v>
      </c>
      <c r="L968" s="26" t="s">
        <v>433</v>
      </c>
      <c r="M968" s="26" t="s">
        <v>165</v>
      </c>
      <c r="N968" s="26" t="s">
        <v>357</v>
      </c>
      <c r="O968" s="26" t="s">
        <v>57</v>
      </c>
      <c r="P968" s="26" t="s">
        <v>742</v>
      </c>
      <c r="Q968" s="26" t="s">
        <v>64</v>
      </c>
      <c r="R968" s="26" t="s">
        <v>54</v>
      </c>
      <c r="S968" s="26" t="s">
        <v>531</v>
      </c>
      <c r="T968" s="54">
        <v>3.4390000000000001</v>
      </c>
      <c r="U968" s="36" t="s">
        <v>1888</v>
      </c>
      <c r="V968" s="43">
        <v>2.4E-2</v>
      </c>
      <c r="W968" s="43">
        <v>2.7799999999999998E-2</v>
      </c>
      <c r="X968" s="26" t="s">
        <v>347</v>
      </c>
      <c r="Z968" s="42">
        <v>473703.02</v>
      </c>
      <c r="AA968" s="42">
        <v>1</v>
      </c>
      <c r="AB968" s="42">
        <v>116.01</v>
      </c>
      <c r="AC968" s="42">
        <v>0</v>
      </c>
      <c r="AD968" s="42">
        <v>549.54286999999999</v>
      </c>
      <c r="AG968" s="26" t="s">
        <v>15</v>
      </c>
      <c r="AH968" s="43">
        <v>3.98200754E-4</v>
      </c>
      <c r="AI968" s="43">
        <v>3.8379857130000001E-3</v>
      </c>
      <c r="AJ968" s="43">
        <v>1.3713481770825672E-3</v>
      </c>
    </row>
    <row r="969" spans="1:36" x14ac:dyDescent="0.2">
      <c r="A969" s="26">
        <v>7956</v>
      </c>
      <c r="B969" s="26">
        <v>12955</v>
      </c>
      <c r="C969" s="26" t="s">
        <v>890</v>
      </c>
      <c r="D969" s="26">
        <v>520017807</v>
      </c>
      <c r="E969" s="26" t="s">
        <v>203</v>
      </c>
      <c r="F969" s="26" t="s">
        <v>1889</v>
      </c>
      <c r="G969" s="26" t="s">
        <v>1890</v>
      </c>
      <c r="H969" s="26" t="s">
        <v>69</v>
      </c>
      <c r="I969" s="26" t="s">
        <v>113</v>
      </c>
      <c r="J969" s="26" t="s">
        <v>51</v>
      </c>
      <c r="K969" s="26" t="s">
        <v>51</v>
      </c>
      <c r="L969" s="26" t="s">
        <v>433</v>
      </c>
      <c r="M969" s="26" t="s">
        <v>165</v>
      </c>
      <c r="N969" s="26" t="s">
        <v>357</v>
      </c>
      <c r="O969" s="26" t="s">
        <v>57</v>
      </c>
      <c r="P969" s="26" t="s">
        <v>728</v>
      </c>
      <c r="Q969" s="26" t="s">
        <v>59</v>
      </c>
      <c r="R969" s="26" t="s">
        <v>54</v>
      </c>
      <c r="S969" s="26" t="s">
        <v>531</v>
      </c>
      <c r="T969" s="54">
        <v>4.7050000000000001</v>
      </c>
      <c r="U969" s="36">
        <v>47760</v>
      </c>
      <c r="V969" s="43">
        <v>8.3999999999999995E-3</v>
      </c>
      <c r="W969" s="43">
        <v>2.5999999999999999E-2</v>
      </c>
      <c r="X969" s="26" t="s">
        <v>347</v>
      </c>
      <c r="Z969" s="42">
        <v>979910.69</v>
      </c>
      <c r="AA969" s="42">
        <v>1</v>
      </c>
      <c r="AB969" s="42">
        <v>105.54</v>
      </c>
      <c r="AC969" s="42">
        <v>0</v>
      </c>
      <c r="AD969" s="42">
        <v>1034.1977400000001</v>
      </c>
      <c r="AG969" s="26" t="s">
        <v>15</v>
      </c>
      <c r="AH969" s="43">
        <v>1.277964254E-3</v>
      </c>
      <c r="AI969" s="43">
        <v>7.2227961949999997E-3</v>
      </c>
      <c r="AJ969" s="43">
        <v>2.5807726074071548E-3</v>
      </c>
    </row>
    <row r="970" spans="1:36" x14ac:dyDescent="0.2">
      <c r="A970" s="26">
        <v>7956</v>
      </c>
      <c r="B970" s="26">
        <v>12955</v>
      </c>
      <c r="C970" s="26" t="s">
        <v>890</v>
      </c>
      <c r="D970" s="26">
        <v>520017807</v>
      </c>
      <c r="E970" s="26" t="s">
        <v>203</v>
      </c>
      <c r="F970" s="26" t="s">
        <v>1891</v>
      </c>
      <c r="G970" s="26" t="s">
        <v>1892</v>
      </c>
      <c r="H970" s="26" t="s">
        <v>69</v>
      </c>
      <c r="I970" s="26" t="s">
        <v>113</v>
      </c>
      <c r="J970" s="26" t="s">
        <v>51</v>
      </c>
      <c r="K970" s="26" t="s">
        <v>51</v>
      </c>
      <c r="L970" s="26" t="s">
        <v>433</v>
      </c>
      <c r="M970" s="26" t="s">
        <v>165</v>
      </c>
      <c r="N970" s="26" t="s">
        <v>357</v>
      </c>
      <c r="O970" s="26" t="s">
        <v>57</v>
      </c>
      <c r="P970" s="26" t="s">
        <v>742</v>
      </c>
      <c r="Q970" s="26" t="s">
        <v>64</v>
      </c>
      <c r="R970" s="26" t="s">
        <v>54</v>
      </c>
      <c r="S970" s="26" t="s">
        <v>531</v>
      </c>
      <c r="T970" s="54">
        <v>5.5940000000000003</v>
      </c>
      <c r="U970" s="36" t="s">
        <v>1893</v>
      </c>
      <c r="V970" s="43">
        <v>1.4999999999999999E-2</v>
      </c>
      <c r="W970" s="43">
        <v>3.0200000000000001E-2</v>
      </c>
      <c r="X970" s="26" t="s">
        <v>347</v>
      </c>
      <c r="Z970" s="42">
        <v>135600</v>
      </c>
      <c r="AA970" s="42">
        <v>1</v>
      </c>
      <c r="AB970" s="42">
        <v>102.63</v>
      </c>
      <c r="AC970" s="42">
        <v>0</v>
      </c>
      <c r="AD970" s="42">
        <v>139.16628</v>
      </c>
      <c r="AG970" s="26" t="s">
        <v>15</v>
      </c>
      <c r="AH970" s="43">
        <v>2.5421307500000001E-4</v>
      </c>
      <c r="AI970" s="43">
        <v>9.7193180600000002E-4</v>
      </c>
      <c r="AJ970" s="43">
        <v>3.4728032116832332E-4</v>
      </c>
    </row>
    <row r="971" spans="1:36" x14ac:dyDescent="0.2">
      <c r="A971" s="26">
        <v>7956</v>
      </c>
      <c r="B971" s="26">
        <v>12955</v>
      </c>
      <c r="C971" s="26" t="s">
        <v>1894</v>
      </c>
      <c r="D971" s="26">
        <v>520025602</v>
      </c>
      <c r="E971" s="26" t="s">
        <v>203</v>
      </c>
      <c r="F971" s="26" t="s">
        <v>1895</v>
      </c>
      <c r="G971" s="26" t="s">
        <v>1896</v>
      </c>
      <c r="H971" s="26" t="s">
        <v>69</v>
      </c>
      <c r="I971" s="26" t="s">
        <v>112</v>
      </c>
      <c r="J971" s="26" t="s">
        <v>51</v>
      </c>
      <c r="K971" s="26" t="s">
        <v>51</v>
      </c>
      <c r="L971" s="26" t="s">
        <v>433</v>
      </c>
      <c r="M971" s="26" t="s">
        <v>165</v>
      </c>
      <c r="N971" s="26" t="s">
        <v>135</v>
      </c>
      <c r="O971" s="26" t="s">
        <v>57</v>
      </c>
      <c r="P971" s="26" t="s">
        <v>733</v>
      </c>
      <c r="Q971" s="26" t="s">
        <v>59</v>
      </c>
      <c r="R971" s="26" t="s">
        <v>54</v>
      </c>
      <c r="S971" s="26" t="s">
        <v>531</v>
      </c>
      <c r="T971" s="54">
        <v>2.0179999999999998</v>
      </c>
      <c r="U971" s="36" t="s">
        <v>1897</v>
      </c>
      <c r="V971" s="43">
        <v>0.05</v>
      </c>
      <c r="W971" s="43">
        <v>4.9599999999999998E-2</v>
      </c>
      <c r="X971" s="26" t="s">
        <v>347</v>
      </c>
      <c r="Z971" s="42">
        <v>8000.01</v>
      </c>
      <c r="AA971" s="42">
        <v>1</v>
      </c>
      <c r="AB971" s="42">
        <v>101.87</v>
      </c>
      <c r="AC971" s="42">
        <v>0</v>
      </c>
      <c r="AD971" s="42">
        <v>8.1496099999999991</v>
      </c>
      <c r="AG971" s="26" t="s">
        <v>15</v>
      </c>
      <c r="AH971" s="43">
        <v>3.5846337535655501E-5</v>
      </c>
      <c r="AI971" s="43">
        <v>5.6916554568815601E-5</v>
      </c>
      <c r="AJ971" s="43">
        <v>2.0336817066580918E-5</v>
      </c>
    </row>
    <row r="972" spans="1:36" x14ac:dyDescent="0.2">
      <c r="A972" s="26">
        <v>7956</v>
      </c>
      <c r="B972" s="26">
        <v>12955</v>
      </c>
      <c r="C972" s="26" t="s">
        <v>1898</v>
      </c>
      <c r="D972" s="26">
        <v>520023896</v>
      </c>
      <c r="E972" s="26" t="s">
        <v>203</v>
      </c>
      <c r="F972" s="26" t="s">
        <v>1899</v>
      </c>
      <c r="G972" s="26" t="s">
        <v>1900</v>
      </c>
      <c r="H972" s="26" t="s">
        <v>69</v>
      </c>
      <c r="I972" s="26" t="s">
        <v>113</v>
      </c>
      <c r="J972" s="26" t="s">
        <v>51</v>
      </c>
      <c r="K972" s="26" t="s">
        <v>51</v>
      </c>
      <c r="L972" s="26" t="s">
        <v>433</v>
      </c>
      <c r="M972" s="26" t="s">
        <v>165</v>
      </c>
      <c r="N972" s="26" t="s">
        <v>357</v>
      </c>
      <c r="O972" s="26" t="s">
        <v>57</v>
      </c>
      <c r="P972" s="26" t="s">
        <v>1901</v>
      </c>
      <c r="Q972" s="26" t="s">
        <v>59</v>
      </c>
      <c r="R972" s="26" t="s">
        <v>54</v>
      </c>
      <c r="S972" s="26" t="s">
        <v>531</v>
      </c>
      <c r="T972" s="54">
        <v>0.997</v>
      </c>
      <c r="U972" s="36" t="s">
        <v>818</v>
      </c>
      <c r="V972" s="43">
        <v>4.9500000000000002E-2</v>
      </c>
      <c r="W972" s="43">
        <v>3.3599999999999998E-2</v>
      </c>
      <c r="X972" s="26" t="s">
        <v>347</v>
      </c>
      <c r="Z972" s="42">
        <v>112500.05</v>
      </c>
      <c r="AA972" s="42">
        <v>1</v>
      </c>
      <c r="AB972" s="42">
        <v>141.36000000000001</v>
      </c>
      <c r="AC972" s="42">
        <v>0</v>
      </c>
      <c r="AD972" s="42">
        <v>159.03006999999999</v>
      </c>
      <c r="AG972" s="26" t="s">
        <v>15</v>
      </c>
      <c r="AH972" s="43">
        <v>6.1323155600000005E-4</v>
      </c>
      <c r="AI972" s="43">
        <v>1.1106597310000001E-3</v>
      </c>
      <c r="AJ972" s="43">
        <v>3.9684910586832486E-4</v>
      </c>
    </row>
    <row r="973" spans="1:36" x14ac:dyDescent="0.2">
      <c r="A973" s="26">
        <v>7956</v>
      </c>
      <c r="B973" s="26">
        <v>12955</v>
      </c>
      <c r="C973" s="26" t="s">
        <v>1898</v>
      </c>
      <c r="D973" s="26">
        <v>520023896</v>
      </c>
      <c r="E973" s="26" t="s">
        <v>203</v>
      </c>
      <c r="F973" s="26" t="s">
        <v>1902</v>
      </c>
      <c r="G973" s="26" t="s">
        <v>1903</v>
      </c>
      <c r="H973" s="26" t="s">
        <v>69</v>
      </c>
      <c r="I973" s="26" t="s">
        <v>112</v>
      </c>
      <c r="J973" s="26" t="s">
        <v>51</v>
      </c>
      <c r="K973" s="26" t="s">
        <v>51</v>
      </c>
      <c r="L973" s="26" t="s">
        <v>433</v>
      </c>
      <c r="M973" s="26" t="s">
        <v>165</v>
      </c>
      <c r="N973" s="26" t="s">
        <v>357</v>
      </c>
      <c r="O973" s="26" t="s">
        <v>57</v>
      </c>
      <c r="P973" s="26" t="s">
        <v>1901</v>
      </c>
      <c r="Q973" s="26" t="s">
        <v>59</v>
      </c>
      <c r="R973" s="26" t="s">
        <v>54</v>
      </c>
      <c r="S973" s="26" t="s">
        <v>531</v>
      </c>
      <c r="T973" s="54">
        <v>1.4530000000000001</v>
      </c>
      <c r="U973" s="36" t="s">
        <v>1102</v>
      </c>
      <c r="V973" s="43">
        <v>4.8000000000000001E-2</v>
      </c>
      <c r="W973" s="43">
        <v>5.3600000000000002E-2</v>
      </c>
      <c r="X973" s="26" t="s">
        <v>347</v>
      </c>
      <c r="Z973" s="42">
        <v>112081.16</v>
      </c>
      <c r="AA973" s="42">
        <v>1</v>
      </c>
      <c r="AB973" s="42">
        <v>99.34</v>
      </c>
      <c r="AC973" s="42">
        <v>0</v>
      </c>
      <c r="AD973" s="42">
        <v>111.34142</v>
      </c>
      <c r="AG973" s="26" t="s">
        <v>15</v>
      </c>
      <c r="AH973" s="43">
        <v>1.9800640999999999E-4</v>
      </c>
      <c r="AI973" s="43">
        <v>7.7760408199999999E-4</v>
      </c>
      <c r="AJ973" s="43">
        <v>2.7784520860180481E-4</v>
      </c>
    </row>
    <row r="974" spans="1:36" x14ac:dyDescent="0.2">
      <c r="A974" s="26">
        <v>7956</v>
      </c>
      <c r="B974" s="26">
        <v>12955</v>
      </c>
      <c r="C974" s="26" t="s">
        <v>529</v>
      </c>
      <c r="D974" s="26">
        <v>520000118</v>
      </c>
      <c r="E974" s="26" t="s">
        <v>203</v>
      </c>
      <c r="F974" s="26" t="s">
        <v>1904</v>
      </c>
      <c r="G974" s="26" t="s">
        <v>1905</v>
      </c>
      <c r="H974" s="26" t="s">
        <v>69</v>
      </c>
      <c r="I974" s="26" t="s">
        <v>113</v>
      </c>
      <c r="J974" s="26" t="s">
        <v>51</v>
      </c>
      <c r="K974" s="26" t="s">
        <v>51</v>
      </c>
      <c r="L974" s="26" t="s">
        <v>433</v>
      </c>
      <c r="M974" s="26" t="s">
        <v>165</v>
      </c>
      <c r="N974" s="26" t="s">
        <v>129</v>
      </c>
      <c r="O974" s="26" t="s">
        <v>57</v>
      </c>
      <c r="P974" s="26" t="s">
        <v>733</v>
      </c>
      <c r="Q974" s="26" t="s">
        <v>59</v>
      </c>
      <c r="R974" s="26" t="s">
        <v>54</v>
      </c>
      <c r="S974" s="26" t="s">
        <v>531</v>
      </c>
      <c r="T974" s="54">
        <v>1.5960000000000001</v>
      </c>
      <c r="U974" s="36" t="s">
        <v>1906</v>
      </c>
      <c r="V974" s="43">
        <v>2.9700000000000001E-2</v>
      </c>
      <c r="W974" s="43">
        <v>2.9399999999999999E-2</v>
      </c>
      <c r="X974" s="26" t="s">
        <v>347</v>
      </c>
      <c r="Z974" s="42">
        <v>23811</v>
      </c>
      <c r="AA974" s="42">
        <v>1</v>
      </c>
      <c r="AB974" s="42">
        <v>116.55</v>
      </c>
      <c r="AC974" s="42">
        <v>0</v>
      </c>
      <c r="AD974" s="42">
        <v>27.751719999999999</v>
      </c>
      <c r="AG974" s="26" t="s">
        <v>15</v>
      </c>
      <c r="AH974" s="43">
        <v>3.4015714285714302E-5</v>
      </c>
      <c r="AI974" s="43">
        <v>1.93816917E-4</v>
      </c>
      <c r="AJ974" s="43">
        <v>6.9252596495166649E-5</v>
      </c>
    </row>
    <row r="975" spans="1:36" x14ac:dyDescent="0.2">
      <c r="A975" s="26">
        <v>7956</v>
      </c>
      <c r="B975" s="26">
        <v>12955</v>
      </c>
      <c r="C975" s="26" t="s">
        <v>529</v>
      </c>
      <c r="D975" s="26">
        <v>520000118</v>
      </c>
      <c r="E975" s="26" t="s">
        <v>203</v>
      </c>
      <c r="F975" s="26" t="s">
        <v>893</v>
      </c>
      <c r="G975" s="26" t="s">
        <v>894</v>
      </c>
      <c r="H975" s="26" t="s">
        <v>69</v>
      </c>
      <c r="I975" s="26" t="s">
        <v>112</v>
      </c>
      <c r="J975" s="26" t="s">
        <v>51</v>
      </c>
      <c r="K975" s="26" t="s">
        <v>51</v>
      </c>
      <c r="L975" s="26" t="s">
        <v>433</v>
      </c>
      <c r="M975" s="26" t="s">
        <v>165</v>
      </c>
      <c r="N975" s="26" t="s">
        <v>129</v>
      </c>
      <c r="O975" s="26" t="s">
        <v>57</v>
      </c>
      <c r="P975" s="26" t="s">
        <v>530</v>
      </c>
      <c r="Q975" s="26" t="s">
        <v>59</v>
      </c>
      <c r="R975" s="26" t="s">
        <v>54</v>
      </c>
      <c r="S975" s="26" t="s">
        <v>531</v>
      </c>
      <c r="T975" s="54">
        <v>3.669</v>
      </c>
      <c r="U975" s="36">
        <v>48103</v>
      </c>
      <c r="V975" s="43">
        <v>2.5000000000000001E-2</v>
      </c>
      <c r="W975" s="43">
        <v>4.5699999999999998E-2</v>
      </c>
      <c r="X975" s="26" t="s">
        <v>347</v>
      </c>
      <c r="Z975" s="42">
        <v>750190</v>
      </c>
      <c r="AA975" s="42">
        <v>1</v>
      </c>
      <c r="AB975" s="42">
        <v>92.99</v>
      </c>
      <c r="AC975" s="42">
        <v>0</v>
      </c>
      <c r="AD975" s="42">
        <v>697.60167999999999</v>
      </c>
      <c r="AG975" s="26" t="s">
        <v>15</v>
      </c>
      <c r="AH975" s="43">
        <v>3.6990514900000002E-4</v>
      </c>
      <c r="AI975" s="43">
        <v>4.8720225980000004E-3</v>
      </c>
      <c r="AJ975" s="43">
        <v>1.7408192234351731E-3</v>
      </c>
    </row>
    <row r="976" spans="1:36" x14ac:dyDescent="0.2">
      <c r="A976" s="26">
        <v>7956</v>
      </c>
      <c r="B976" s="26">
        <v>12955</v>
      </c>
      <c r="C976" s="26" t="s">
        <v>529</v>
      </c>
      <c r="D976" s="26">
        <v>520000118</v>
      </c>
      <c r="E976" s="26" t="s">
        <v>203</v>
      </c>
      <c r="F976" s="26" t="s">
        <v>1907</v>
      </c>
      <c r="G976" s="26" t="s">
        <v>1908</v>
      </c>
      <c r="H976" s="26" t="s">
        <v>69</v>
      </c>
      <c r="I976" s="26" t="s">
        <v>113</v>
      </c>
      <c r="J976" s="26" t="s">
        <v>51</v>
      </c>
      <c r="K976" s="26" t="s">
        <v>51</v>
      </c>
      <c r="L976" s="26" t="s">
        <v>433</v>
      </c>
      <c r="M976" s="26" t="s">
        <v>165</v>
      </c>
      <c r="N976" s="26" t="s">
        <v>129</v>
      </c>
      <c r="O976" s="26" t="s">
        <v>57</v>
      </c>
      <c r="P976" s="26" t="s">
        <v>530</v>
      </c>
      <c r="Q976" s="26" t="s">
        <v>59</v>
      </c>
      <c r="R976" s="26" t="s">
        <v>54</v>
      </c>
      <c r="S976" s="26" t="s">
        <v>531</v>
      </c>
      <c r="T976" s="54">
        <v>3.8410000000000002</v>
      </c>
      <c r="U976" s="36">
        <v>48103</v>
      </c>
      <c r="V976" s="43">
        <v>1E-3</v>
      </c>
      <c r="W976" s="43">
        <v>2.3599999999999999E-2</v>
      </c>
      <c r="X976" s="26" t="s">
        <v>347</v>
      </c>
      <c r="Z976" s="42">
        <v>2002.87</v>
      </c>
      <c r="AA976" s="42">
        <v>1</v>
      </c>
      <c r="AB976" s="42">
        <v>103.09</v>
      </c>
      <c r="AC976" s="42">
        <v>0</v>
      </c>
      <c r="AD976" s="42">
        <v>2.0647600000000002</v>
      </c>
      <c r="AG976" s="26" t="s">
        <v>15</v>
      </c>
      <c r="AH976" s="43">
        <v>2.0350960657106101E-6</v>
      </c>
      <c r="AI976" s="43">
        <v>1.4420202342382999E-5</v>
      </c>
      <c r="AJ976" s="43">
        <v>5.1524731129948098E-6</v>
      </c>
    </row>
    <row r="977" spans="1:36" x14ac:dyDescent="0.2">
      <c r="A977" s="26">
        <v>7956</v>
      </c>
      <c r="B977" s="26">
        <v>12955</v>
      </c>
      <c r="C977" s="26" t="s">
        <v>529</v>
      </c>
      <c r="D977" s="26">
        <v>520000118</v>
      </c>
      <c r="E977" s="26" t="s">
        <v>203</v>
      </c>
      <c r="F977" s="26" t="s">
        <v>1909</v>
      </c>
      <c r="G977" s="26" t="s">
        <v>1910</v>
      </c>
      <c r="H977" s="26" t="s">
        <v>69</v>
      </c>
      <c r="I977" s="26" t="s">
        <v>113</v>
      </c>
      <c r="J977" s="26" t="s">
        <v>51</v>
      </c>
      <c r="K977" s="26" t="s">
        <v>51</v>
      </c>
      <c r="L977" s="26" t="s">
        <v>433</v>
      </c>
      <c r="M977" s="26" t="s">
        <v>165</v>
      </c>
      <c r="N977" s="26" t="s">
        <v>129</v>
      </c>
      <c r="O977" s="26" t="s">
        <v>57</v>
      </c>
      <c r="P977" s="26" t="s">
        <v>733</v>
      </c>
      <c r="Q977" s="26" t="s">
        <v>59</v>
      </c>
      <c r="R977" s="26" t="s">
        <v>54</v>
      </c>
      <c r="S977" s="26" t="s">
        <v>531</v>
      </c>
      <c r="T977" s="54">
        <v>3.145</v>
      </c>
      <c r="U977" s="36" t="s">
        <v>1911</v>
      </c>
      <c r="V977" s="43">
        <v>8.3999999999999995E-3</v>
      </c>
      <c r="W977" s="43">
        <v>2.8899999999999999E-2</v>
      </c>
      <c r="X977" s="26" t="s">
        <v>347</v>
      </c>
      <c r="Z977" s="42">
        <v>150000</v>
      </c>
      <c r="AA977" s="42">
        <v>1</v>
      </c>
      <c r="AB977" s="42">
        <v>105.82</v>
      </c>
      <c r="AC977" s="42">
        <v>0</v>
      </c>
      <c r="AD977" s="42">
        <v>158.72999999999999</v>
      </c>
      <c r="AG977" s="26" t="s">
        <v>15</v>
      </c>
      <c r="AH977" s="43">
        <v>3.7721614400000001E-4</v>
      </c>
      <c r="AI977" s="43">
        <v>1.108564054E-3</v>
      </c>
      <c r="AJ977" s="43">
        <v>3.9610030087064164E-4</v>
      </c>
    </row>
    <row r="978" spans="1:36" x14ac:dyDescent="0.2">
      <c r="A978" s="26">
        <v>7956</v>
      </c>
      <c r="B978" s="26">
        <v>12955</v>
      </c>
      <c r="C978" s="26" t="s">
        <v>1912</v>
      </c>
      <c r="D978" s="26">
        <v>520025370</v>
      </c>
      <c r="E978" s="26" t="s">
        <v>203</v>
      </c>
      <c r="F978" s="26" t="s">
        <v>1913</v>
      </c>
      <c r="G978" s="26" t="s">
        <v>1914</v>
      </c>
      <c r="H978" s="26" t="s">
        <v>69</v>
      </c>
      <c r="I978" s="26" t="s">
        <v>112</v>
      </c>
      <c r="J978" s="26" t="s">
        <v>51</v>
      </c>
      <c r="K978" s="26" t="s">
        <v>51</v>
      </c>
      <c r="L978" s="26" t="s">
        <v>433</v>
      </c>
      <c r="M978" s="26" t="s">
        <v>165</v>
      </c>
      <c r="N978" s="26" t="s">
        <v>373</v>
      </c>
      <c r="O978" s="26" t="s">
        <v>57</v>
      </c>
      <c r="P978" s="26" t="s">
        <v>733</v>
      </c>
      <c r="Q978" s="26" t="s">
        <v>59</v>
      </c>
      <c r="R978" s="26" t="s">
        <v>54</v>
      </c>
      <c r="S978" s="26" t="s">
        <v>531</v>
      </c>
      <c r="T978" s="54">
        <v>2.5550000000000002</v>
      </c>
      <c r="U978" s="36" t="s">
        <v>1915</v>
      </c>
      <c r="V978" s="43">
        <v>2.0400000000000001E-2</v>
      </c>
      <c r="W978" s="43">
        <v>4.9000000000000002E-2</v>
      </c>
      <c r="X978" s="26" t="s">
        <v>347</v>
      </c>
      <c r="Z978" s="42">
        <v>249999.98</v>
      </c>
      <c r="AA978" s="42">
        <v>1</v>
      </c>
      <c r="AB978" s="42">
        <v>93.69</v>
      </c>
      <c r="AC978" s="42">
        <v>0</v>
      </c>
      <c r="AD978" s="42">
        <v>234.22497999999999</v>
      </c>
      <c r="AG978" s="26" t="s">
        <v>15</v>
      </c>
      <c r="AH978" s="43">
        <v>6.6649921499999998E-4</v>
      </c>
      <c r="AI978" s="43">
        <v>1.635818015E-3</v>
      </c>
      <c r="AJ978" s="43">
        <v>5.8449307030441643E-4</v>
      </c>
    </row>
    <row r="979" spans="1:36" x14ac:dyDescent="0.2">
      <c r="A979" s="26">
        <v>7956</v>
      </c>
      <c r="B979" s="26">
        <v>12955</v>
      </c>
      <c r="C979" s="26" t="s">
        <v>1419</v>
      </c>
      <c r="D979" s="26">
        <v>520025438</v>
      </c>
      <c r="E979" s="26" t="s">
        <v>203</v>
      </c>
      <c r="F979" s="26" t="s">
        <v>1916</v>
      </c>
      <c r="G979" s="26" t="s">
        <v>1917</v>
      </c>
      <c r="H979" s="26" t="s">
        <v>69</v>
      </c>
      <c r="I979" s="26" t="s">
        <v>113</v>
      </c>
      <c r="J979" s="26" t="s">
        <v>51</v>
      </c>
      <c r="K979" s="26" t="s">
        <v>51</v>
      </c>
      <c r="L979" s="26" t="s">
        <v>433</v>
      </c>
      <c r="M979" s="26" t="s">
        <v>165</v>
      </c>
      <c r="N979" s="26" t="s">
        <v>357</v>
      </c>
      <c r="O979" s="26" t="s">
        <v>57</v>
      </c>
      <c r="P979" s="26" t="s">
        <v>724</v>
      </c>
      <c r="Q979" s="26" t="s">
        <v>59</v>
      </c>
      <c r="R979" s="26" t="s">
        <v>54</v>
      </c>
      <c r="S979" s="26" t="s">
        <v>531</v>
      </c>
      <c r="T979" s="54">
        <v>0.98499999999999999</v>
      </c>
      <c r="U979" s="36" t="s">
        <v>818</v>
      </c>
      <c r="V979" s="43">
        <v>4.9500000000000002E-2</v>
      </c>
      <c r="W979" s="43">
        <v>3.2899999999999999E-2</v>
      </c>
      <c r="X979" s="26" t="s">
        <v>347</v>
      </c>
      <c r="Z979" s="42">
        <v>46107.49</v>
      </c>
      <c r="AA979" s="42">
        <v>1</v>
      </c>
      <c r="AB979" s="42">
        <v>141.51</v>
      </c>
      <c r="AC979" s="42">
        <v>0</v>
      </c>
      <c r="AD979" s="42">
        <v>65.246709999999993</v>
      </c>
      <c r="AG979" s="26" t="s">
        <v>15</v>
      </c>
      <c r="AH979" s="43">
        <v>2.0998238699999999E-4</v>
      </c>
      <c r="AI979" s="43">
        <v>4.5568044699999998E-4</v>
      </c>
      <c r="AJ979" s="43">
        <v>1.6281888402834688E-4</v>
      </c>
    </row>
    <row r="980" spans="1:36" x14ac:dyDescent="0.2">
      <c r="A980" s="26">
        <v>7956</v>
      </c>
      <c r="B980" s="26">
        <v>12955</v>
      </c>
      <c r="C980" s="26" t="s">
        <v>895</v>
      </c>
      <c r="D980" s="26">
        <v>520025990</v>
      </c>
      <c r="E980" s="26" t="s">
        <v>203</v>
      </c>
      <c r="F980" s="26" t="s">
        <v>1918</v>
      </c>
      <c r="G980" s="26" t="s">
        <v>1919</v>
      </c>
      <c r="H980" s="26" t="s">
        <v>69</v>
      </c>
      <c r="I980" s="26" t="s">
        <v>112</v>
      </c>
      <c r="J980" s="26" t="s">
        <v>51</v>
      </c>
      <c r="K980" s="26" t="s">
        <v>51</v>
      </c>
      <c r="L980" s="26" t="s">
        <v>433</v>
      </c>
      <c r="M980" s="26" t="s">
        <v>165</v>
      </c>
      <c r="N980" s="26" t="s">
        <v>84</v>
      </c>
      <c r="O980" s="26" t="s">
        <v>57</v>
      </c>
      <c r="P980" s="26" t="s">
        <v>750</v>
      </c>
      <c r="Q980" s="26" t="s">
        <v>64</v>
      </c>
      <c r="R980" s="26" t="s">
        <v>54</v>
      </c>
      <c r="S980" s="26" t="s">
        <v>531</v>
      </c>
      <c r="T980" s="54">
        <v>1.581</v>
      </c>
      <c r="U980" s="36" t="s">
        <v>827</v>
      </c>
      <c r="V980" s="43">
        <v>2.9499999999999998E-2</v>
      </c>
      <c r="W980" s="43">
        <v>5.21E-2</v>
      </c>
      <c r="X980" s="26" t="s">
        <v>347</v>
      </c>
      <c r="Z980" s="42">
        <v>181621.62</v>
      </c>
      <c r="AA980" s="42">
        <v>1</v>
      </c>
      <c r="AB980" s="42">
        <v>96.66</v>
      </c>
      <c r="AC980" s="42">
        <v>0</v>
      </c>
      <c r="AD980" s="42">
        <v>175.55546000000001</v>
      </c>
      <c r="AG980" s="26" t="s">
        <v>15</v>
      </c>
      <c r="AH980" s="43">
        <v>8.1036578899999995E-4</v>
      </c>
      <c r="AI980" s="43">
        <v>1.2260724030000001E-3</v>
      </c>
      <c r="AJ980" s="43">
        <v>4.3808713239768096E-4</v>
      </c>
    </row>
    <row r="981" spans="1:36" x14ac:dyDescent="0.2">
      <c r="A981" s="26">
        <v>7956</v>
      </c>
      <c r="B981" s="26">
        <v>12955</v>
      </c>
      <c r="C981" s="26" t="s">
        <v>895</v>
      </c>
      <c r="D981" s="26">
        <v>520025990</v>
      </c>
      <c r="E981" s="26" t="s">
        <v>203</v>
      </c>
      <c r="F981" s="26" t="s">
        <v>1920</v>
      </c>
      <c r="G981" s="26" t="s">
        <v>1921</v>
      </c>
      <c r="H981" s="26" t="s">
        <v>69</v>
      </c>
      <c r="I981" s="26" t="s">
        <v>112</v>
      </c>
      <c r="J981" s="26" t="s">
        <v>51</v>
      </c>
      <c r="K981" s="26" t="s">
        <v>51</v>
      </c>
      <c r="L981" s="26" t="s">
        <v>433</v>
      </c>
      <c r="M981" s="26" t="s">
        <v>165</v>
      </c>
      <c r="N981" s="26" t="s">
        <v>84</v>
      </c>
      <c r="O981" s="26" t="s">
        <v>57</v>
      </c>
      <c r="P981" s="26" t="s">
        <v>750</v>
      </c>
      <c r="Q981" s="26" t="s">
        <v>64</v>
      </c>
      <c r="R981" s="26" t="s">
        <v>54</v>
      </c>
      <c r="S981" s="26" t="s">
        <v>531</v>
      </c>
      <c r="T981" s="54">
        <v>2.4159999999999999</v>
      </c>
      <c r="U981" s="36" t="s">
        <v>1616</v>
      </c>
      <c r="V981" s="43">
        <v>2.5499999999999998E-2</v>
      </c>
      <c r="W981" s="43">
        <v>5.3900000000000003E-2</v>
      </c>
      <c r="X981" s="26" t="s">
        <v>347</v>
      </c>
      <c r="Z981" s="42">
        <v>80750</v>
      </c>
      <c r="AA981" s="42">
        <v>1</v>
      </c>
      <c r="AB981" s="42">
        <v>93.63</v>
      </c>
      <c r="AC981" s="42">
        <v>0</v>
      </c>
      <c r="AD981" s="42">
        <v>75.606219999999993</v>
      </c>
      <c r="AG981" s="26" t="s">
        <v>15</v>
      </c>
      <c r="AH981" s="43">
        <v>1.2356855500000001E-4</v>
      </c>
      <c r="AI981" s="43">
        <v>5.2803085600000002E-4</v>
      </c>
      <c r="AJ981" s="43">
        <v>1.8867036155542063E-4</v>
      </c>
    </row>
    <row r="982" spans="1:36" x14ac:dyDescent="0.2">
      <c r="A982" s="26">
        <v>7956</v>
      </c>
      <c r="B982" s="26">
        <v>12955</v>
      </c>
      <c r="C982" s="26" t="s">
        <v>895</v>
      </c>
      <c r="D982" s="26">
        <v>520025990</v>
      </c>
      <c r="E982" s="26" t="s">
        <v>203</v>
      </c>
      <c r="F982" s="26" t="s">
        <v>1922</v>
      </c>
      <c r="G982" s="26" t="s">
        <v>1923</v>
      </c>
      <c r="H982" s="26" t="s">
        <v>69</v>
      </c>
      <c r="I982" s="26" t="s">
        <v>113</v>
      </c>
      <c r="J982" s="26" t="s">
        <v>51</v>
      </c>
      <c r="K982" s="26" t="s">
        <v>51</v>
      </c>
      <c r="L982" s="26" t="s">
        <v>433</v>
      </c>
      <c r="M982" s="26" t="s">
        <v>165</v>
      </c>
      <c r="N982" s="26" t="s">
        <v>84</v>
      </c>
      <c r="O982" s="26" t="s">
        <v>57</v>
      </c>
      <c r="P982" s="26" t="s">
        <v>776</v>
      </c>
      <c r="Q982" s="26" t="s">
        <v>64</v>
      </c>
      <c r="R982" s="26" t="s">
        <v>54</v>
      </c>
      <c r="S982" s="26" t="s">
        <v>531</v>
      </c>
      <c r="T982" s="54">
        <v>3.8610000000000002</v>
      </c>
      <c r="U982" s="36">
        <v>47125</v>
      </c>
      <c r="V982" s="43">
        <v>1E-3</v>
      </c>
      <c r="W982" s="43">
        <v>2.7799999999999998E-2</v>
      </c>
      <c r="X982" s="26" t="s">
        <v>347</v>
      </c>
      <c r="Z982" s="42">
        <v>115421.06</v>
      </c>
      <c r="AA982" s="42">
        <v>1</v>
      </c>
      <c r="AB982" s="42">
        <v>102.96</v>
      </c>
      <c r="AC982" s="42">
        <v>0</v>
      </c>
      <c r="AD982" s="42">
        <v>118.83752</v>
      </c>
      <c r="AG982" s="26" t="s">
        <v>15</v>
      </c>
      <c r="AH982" s="43">
        <v>7.0709693999999998E-4</v>
      </c>
      <c r="AI982" s="43">
        <v>8.2995654900000005E-4</v>
      </c>
      <c r="AJ982" s="43">
        <v>2.96551234339576E-4</v>
      </c>
    </row>
    <row r="983" spans="1:36" x14ac:dyDescent="0.2">
      <c r="A983" s="26">
        <v>7956</v>
      </c>
      <c r="B983" s="26">
        <v>12955</v>
      </c>
      <c r="C983" s="26" t="s">
        <v>747</v>
      </c>
      <c r="D983" s="26">
        <v>520041146</v>
      </c>
      <c r="E983" s="26" t="s">
        <v>203</v>
      </c>
      <c r="F983" s="26" t="s">
        <v>748</v>
      </c>
      <c r="G983" s="26" t="s">
        <v>749</v>
      </c>
      <c r="H983" s="26" t="s">
        <v>69</v>
      </c>
      <c r="I983" s="26" t="s">
        <v>112</v>
      </c>
      <c r="J983" s="26" t="s">
        <v>51</v>
      </c>
      <c r="K983" s="26" t="s">
        <v>51</v>
      </c>
      <c r="L983" s="26" t="s">
        <v>433</v>
      </c>
      <c r="M983" s="26" t="s">
        <v>165</v>
      </c>
      <c r="N983" s="26" t="s">
        <v>353</v>
      </c>
      <c r="O983" s="26" t="s">
        <v>57</v>
      </c>
      <c r="P983" s="26" t="s">
        <v>750</v>
      </c>
      <c r="Q983" s="26" t="s">
        <v>64</v>
      </c>
      <c r="R983" s="26" t="s">
        <v>54</v>
      </c>
      <c r="S983" s="26" t="s">
        <v>531</v>
      </c>
      <c r="T983" s="54">
        <v>1.4850000000000001</v>
      </c>
      <c r="U983" s="36">
        <v>46031</v>
      </c>
      <c r="V983" s="43">
        <v>3.4500000000000003E-2</v>
      </c>
      <c r="W983" s="43">
        <v>5.1900000000000002E-2</v>
      </c>
      <c r="X983" s="26" t="s">
        <v>347</v>
      </c>
      <c r="Z983" s="42">
        <v>467647.06</v>
      </c>
      <c r="AA983" s="42">
        <v>1</v>
      </c>
      <c r="AB983" s="42">
        <v>98.71</v>
      </c>
      <c r="AC983" s="42">
        <v>0</v>
      </c>
      <c r="AD983" s="42">
        <v>461.61441000000002</v>
      </c>
      <c r="AG983" s="26" t="s">
        <v>15</v>
      </c>
      <c r="AH983" s="43">
        <v>7.27601169E-4</v>
      </c>
      <c r="AI983" s="43">
        <v>3.2238968190000002E-3</v>
      </c>
      <c r="AJ983" s="43">
        <v>1.1519284740579836E-3</v>
      </c>
    </row>
    <row r="984" spans="1:36" x14ac:dyDescent="0.2">
      <c r="A984" s="26">
        <v>7956</v>
      </c>
      <c r="B984" s="26">
        <v>12955</v>
      </c>
      <c r="C984" s="26" t="s">
        <v>747</v>
      </c>
      <c r="D984" s="26">
        <v>520041146</v>
      </c>
      <c r="E984" s="26" t="s">
        <v>203</v>
      </c>
      <c r="F984" s="26" t="s">
        <v>1924</v>
      </c>
      <c r="G984" s="26" t="s">
        <v>1925</v>
      </c>
      <c r="H984" s="26" t="s">
        <v>69</v>
      </c>
      <c r="I984" s="26" t="s">
        <v>339</v>
      </c>
      <c r="J984" s="26" t="s">
        <v>51</v>
      </c>
      <c r="K984" s="26" t="s">
        <v>51</v>
      </c>
      <c r="L984" s="26" t="s">
        <v>433</v>
      </c>
      <c r="M984" s="26" t="s">
        <v>165</v>
      </c>
      <c r="N984" s="26" t="s">
        <v>353</v>
      </c>
      <c r="O984" s="26" t="s">
        <v>57</v>
      </c>
      <c r="P984" s="26" t="s">
        <v>750</v>
      </c>
      <c r="Q984" s="26" t="s">
        <v>64</v>
      </c>
      <c r="R984" s="26" t="s">
        <v>54</v>
      </c>
      <c r="S984" s="26" t="s">
        <v>531</v>
      </c>
      <c r="T984" s="54">
        <v>3.61</v>
      </c>
      <c r="U984" s="36">
        <v>46761</v>
      </c>
      <c r="V984" s="43">
        <v>7.4999999999999997E-3</v>
      </c>
      <c r="W984" s="43">
        <v>5.5599999999999997E-2</v>
      </c>
      <c r="X984" s="26" t="s">
        <v>347</v>
      </c>
      <c r="Z984" s="42">
        <v>635000</v>
      </c>
      <c r="AA984" s="42">
        <v>1</v>
      </c>
      <c r="AB984" s="42">
        <v>84.7</v>
      </c>
      <c r="AC984" s="42">
        <v>0</v>
      </c>
      <c r="AD984" s="42">
        <v>537.84500000000003</v>
      </c>
      <c r="AG984" s="26" t="s">
        <v>15</v>
      </c>
      <c r="AH984" s="43">
        <v>1.1947264279999999E-3</v>
      </c>
      <c r="AI984" s="43">
        <v>3.7562882499999999E-3</v>
      </c>
      <c r="AJ984" s="43">
        <v>1.3421569099840627E-3</v>
      </c>
    </row>
    <row r="985" spans="1:36" x14ac:dyDescent="0.2">
      <c r="A985" s="26">
        <v>7956</v>
      </c>
      <c r="B985" s="26">
        <v>12955</v>
      </c>
      <c r="C985" s="26" t="s">
        <v>747</v>
      </c>
      <c r="D985" s="26">
        <v>520041146</v>
      </c>
      <c r="E985" s="26" t="s">
        <v>203</v>
      </c>
      <c r="F985" s="26" t="s">
        <v>1926</v>
      </c>
      <c r="G985" s="26" t="s">
        <v>1927</v>
      </c>
      <c r="H985" s="26" t="s">
        <v>69</v>
      </c>
      <c r="I985" s="26" t="s">
        <v>112</v>
      </c>
      <c r="J985" s="26" t="s">
        <v>51</v>
      </c>
      <c r="K985" s="26" t="s">
        <v>51</v>
      </c>
      <c r="L985" s="26" t="s">
        <v>433</v>
      </c>
      <c r="M985" s="26" t="s">
        <v>165</v>
      </c>
      <c r="N985" s="26" t="s">
        <v>353</v>
      </c>
      <c r="O985" s="26" t="s">
        <v>57</v>
      </c>
      <c r="P985" s="26" t="s">
        <v>750</v>
      </c>
      <c r="Q985" s="26" t="s">
        <v>64</v>
      </c>
      <c r="R985" s="26" t="s">
        <v>54</v>
      </c>
      <c r="S985" s="26" t="s">
        <v>531</v>
      </c>
      <c r="T985" s="54">
        <v>3.51</v>
      </c>
      <c r="U985" s="36">
        <v>47158</v>
      </c>
      <c r="V985" s="43">
        <v>1.4999999999999999E-2</v>
      </c>
      <c r="W985" s="43">
        <v>5.5599999999999997E-2</v>
      </c>
      <c r="X985" s="26" t="s">
        <v>347</v>
      </c>
      <c r="Z985" s="42">
        <v>237000</v>
      </c>
      <c r="AA985" s="42">
        <v>1</v>
      </c>
      <c r="AB985" s="42">
        <v>87.5</v>
      </c>
      <c r="AC985" s="42">
        <v>0</v>
      </c>
      <c r="AD985" s="42">
        <v>207.375</v>
      </c>
      <c r="AG985" s="26" t="s">
        <v>15</v>
      </c>
      <c r="AH985" s="43">
        <v>2.0136178299999999E-4</v>
      </c>
      <c r="AI985" s="43">
        <v>1.448298814E-3</v>
      </c>
      <c r="AJ985" s="43">
        <v>5.174907068169175E-4</v>
      </c>
    </row>
    <row r="986" spans="1:36" x14ac:dyDescent="0.2">
      <c r="A986" s="26">
        <v>7956</v>
      </c>
      <c r="B986" s="26">
        <v>12955</v>
      </c>
      <c r="C986" s="26" t="s">
        <v>1928</v>
      </c>
      <c r="D986" s="26">
        <v>520028911</v>
      </c>
      <c r="E986" s="26" t="s">
        <v>203</v>
      </c>
      <c r="F986" s="26" t="s">
        <v>1929</v>
      </c>
      <c r="G986" s="26" t="s">
        <v>1930</v>
      </c>
      <c r="H986" s="26" t="s">
        <v>69</v>
      </c>
      <c r="I986" s="26" t="s">
        <v>112</v>
      </c>
      <c r="J986" s="26" t="s">
        <v>51</v>
      </c>
      <c r="K986" s="26" t="s">
        <v>51</v>
      </c>
      <c r="L986" s="26" t="s">
        <v>433</v>
      </c>
      <c r="M986" s="26" t="s">
        <v>165</v>
      </c>
      <c r="N986" s="26" t="s">
        <v>373</v>
      </c>
      <c r="O986" s="26" t="s">
        <v>57</v>
      </c>
      <c r="P986" s="26" t="s">
        <v>737</v>
      </c>
      <c r="Q986" s="26" t="s">
        <v>59</v>
      </c>
      <c r="R986" s="26" t="s">
        <v>54</v>
      </c>
      <c r="S986" s="26" t="s">
        <v>531</v>
      </c>
      <c r="T986" s="54">
        <v>2.714</v>
      </c>
      <c r="U986" s="36">
        <v>48122</v>
      </c>
      <c r="V986" s="43">
        <v>0.04</v>
      </c>
      <c r="W986" s="43">
        <v>5.1799999999999999E-2</v>
      </c>
      <c r="X986" s="26" t="s">
        <v>347</v>
      </c>
      <c r="Z986" s="42">
        <v>18810.75</v>
      </c>
      <c r="AA986" s="42">
        <v>1</v>
      </c>
      <c r="AB986" s="42">
        <v>98.91</v>
      </c>
      <c r="AC986" s="42">
        <v>0</v>
      </c>
      <c r="AD986" s="42">
        <v>18.605709999999998</v>
      </c>
      <c r="AG986" s="26" t="s">
        <v>15</v>
      </c>
      <c r="AH986" s="43">
        <v>2.7765756557052601E-5</v>
      </c>
      <c r="AI986" s="43">
        <v>1.29941544E-4</v>
      </c>
      <c r="AJ986" s="43">
        <v>4.6429328601473606E-5</v>
      </c>
    </row>
    <row r="987" spans="1:36" x14ac:dyDescent="0.2">
      <c r="A987" s="26">
        <v>7956</v>
      </c>
      <c r="B987" s="26">
        <v>12955</v>
      </c>
      <c r="C987" s="26" t="s">
        <v>1928</v>
      </c>
      <c r="D987" s="26">
        <v>520028911</v>
      </c>
      <c r="E987" s="26" t="s">
        <v>203</v>
      </c>
      <c r="F987" s="26" t="s">
        <v>1931</v>
      </c>
      <c r="G987" s="26" t="s">
        <v>1932</v>
      </c>
      <c r="H987" s="26" t="s">
        <v>69</v>
      </c>
      <c r="I987" s="26" t="s">
        <v>112</v>
      </c>
      <c r="J987" s="26" t="s">
        <v>51</v>
      </c>
      <c r="K987" s="26" t="s">
        <v>51</v>
      </c>
      <c r="L987" s="26" t="s">
        <v>433</v>
      </c>
      <c r="M987" s="26" t="s">
        <v>165</v>
      </c>
      <c r="N987" s="26" t="s">
        <v>373</v>
      </c>
      <c r="O987" s="26" t="s">
        <v>57</v>
      </c>
      <c r="P987" s="26" t="s">
        <v>737</v>
      </c>
      <c r="Q987" s="26" t="s">
        <v>59</v>
      </c>
      <c r="R987" s="26" t="s">
        <v>54</v>
      </c>
      <c r="S987" s="26" t="s">
        <v>531</v>
      </c>
      <c r="T987" s="54">
        <v>5.1890000000000001</v>
      </c>
      <c r="U987" s="36">
        <v>49594</v>
      </c>
      <c r="V987" s="43">
        <v>2.07E-2</v>
      </c>
      <c r="W987" s="43">
        <v>5.2200000000000003E-2</v>
      </c>
      <c r="X987" s="26" t="s">
        <v>347</v>
      </c>
      <c r="Z987" s="42">
        <v>64119.24</v>
      </c>
      <c r="AA987" s="42">
        <v>1</v>
      </c>
      <c r="AB987" s="42">
        <v>85.16</v>
      </c>
      <c r="AC987" s="42">
        <v>0</v>
      </c>
      <c r="AD987" s="42">
        <v>54.603940000000001</v>
      </c>
      <c r="AG987" s="26" t="s">
        <v>15</v>
      </c>
      <c r="AH987" s="43">
        <v>1.70440707E-4</v>
      </c>
      <c r="AI987" s="43">
        <v>3.8135176099999998E-4</v>
      </c>
      <c r="AJ987" s="43">
        <v>1.3626054975570128E-4</v>
      </c>
    </row>
    <row r="988" spans="1:36" x14ac:dyDescent="0.2">
      <c r="A988" s="26">
        <v>7956</v>
      </c>
      <c r="B988" s="26">
        <v>12955</v>
      </c>
      <c r="C988" s="26" t="s">
        <v>1933</v>
      </c>
      <c r="D988" s="26">
        <v>520003781</v>
      </c>
      <c r="E988" s="26" t="s">
        <v>203</v>
      </c>
      <c r="F988" s="26" t="s">
        <v>1934</v>
      </c>
      <c r="G988" s="26" t="s">
        <v>1935</v>
      </c>
      <c r="H988" s="26" t="s">
        <v>69</v>
      </c>
      <c r="I988" s="26" t="s">
        <v>112</v>
      </c>
      <c r="J988" s="26" t="s">
        <v>51</v>
      </c>
      <c r="K988" s="26" t="s">
        <v>51</v>
      </c>
      <c r="L988" s="26" t="s">
        <v>433</v>
      </c>
      <c r="M988" s="26" t="s">
        <v>165</v>
      </c>
      <c r="N988" s="26" t="s">
        <v>134</v>
      </c>
      <c r="O988" s="26" t="s">
        <v>57</v>
      </c>
      <c r="P988" s="26" t="s">
        <v>762</v>
      </c>
      <c r="Q988" s="26" t="s">
        <v>59</v>
      </c>
      <c r="R988" s="26" t="s">
        <v>54</v>
      </c>
      <c r="S988" s="26" t="s">
        <v>531</v>
      </c>
      <c r="T988" s="54">
        <v>1.4530000000000001</v>
      </c>
      <c r="U988" s="36" t="s">
        <v>1483</v>
      </c>
      <c r="V988" s="43">
        <v>2.6100000000000002E-2</v>
      </c>
      <c r="W988" s="43">
        <v>4.6100000000000002E-2</v>
      </c>
      <c r="X988" s="26" t="s">
        <v>347</v>
      </c>
      <c r="Z988" s="42">
        <v>9300</v>
      </c>
      <c r="AA988" s="42">
        <v>1</v>
      </c>
      <c r="AB988" s="42">
        <v>97.27</v>
      </c>
      <c r="AC988" s="42">
        <v>0</v>
      </c>
      <c r="AD988" s="42">
        <v>9.0461100000000005</v>
      </c>
      <c r="AG988" s="26" t="s">
        <v>15</v>
      </c>
      <c r="AH988" s="43">
        <v>2.5700035814243499E-5</v>
      </c>
      <c r="AI988" s="43">
        <v>6.3177675183292097E-5</v>
      </c>
      <c r="AJ988" s="43">
        <v>2.2573973998040196E-5</v>
      </c>
    </row>
    <row r="989" spans="1:36" x14ac:dyDescent="0.2">
      <c r="A989" s="26">
        <v>7956</v>
      </c>
      <c r="B989" s="26">
        <v>12955</v>
      </c>
      <c r="C989" s="26" t="s">
        <v>1933</v>
      </c>
      <c r="D989" s="26">
        <v>520003781</v>
      </c>
      <c r="E989" s="26" t="s">
        <v>203</v>
      </c>
      <c r="F989" s="26" t="s">
        <v>1936</v>
      </c>
      <c r="G989" s="26" t="s">
        <v>1937</v>
      </c>
      <c r="H989" s="26" t="s">
        <v>69</v>
      </c>
      <c r="I989" s="26" t="s">
        <v>112</v>
      </c>
      <c r="J989" s="26" t="s">
        <v>51</v>
      </c>
      <c r="K989" s="26" t="s">
        <v>51</v>
      </c>
      <c r="L989" s="26" t="s">
        <v>433</v>
      </c>
      <c r="M989" s="26" t="s">
        <v>165</v>
      </c>
      <c r="N989" s="26" t="s">
        <v>134</v>
      </c>
      <c r="O989" s="26" t="s">
        <v>57</v>
      </c>
      <c r="P989" s="26" t="s">
        <v>762</v>
      </c>
      <c r="Q989" s="26" t="s">
        <v>59</v>
      </c>
      <c r="R989" s="26" t="s">
        <v>54</v>
      </c>
      <c r="S989" s="26" t="s">
        <v>531</v>
      </c>
      <c r="T989" s="54">
        <v>6.0880000000000001</v>
      </c>
      <c r="U989" s="36" t="s">
        <v>1938</v>
      </c>
      <c r="V989" s="43">
        <v>1.9E-2</v>
      </c>
      <c r="W989" s="43">
        <v>4.8800000000000003E-2</v>
      </c>
      <c r="X989" s="26" t="s">
        <v>347</v>
      </c>
      <c r="Z989" s="42">
        <v>14250</v>
      </c>
      <c r="AA989" s="42">
        <v>1</v>
      </c>
      <c r="AB989" s="42">
        <v>83.51</v>
      </c>
      <c r="AC989" s="42">
        <v>0</v>
      </c>
      <c r="AD989" s="42">
        <v>11.900169999999999</v>
      </c>
      <c r="AG989" s="26" t="s">
        <v>15</v>
      </c>
      <c r="AH989" s="43">
        <v>1.3953488372093E-5</v>
      </c>
      <c r="AI989" s="43">
        <v>8.3110317571415395E-5</v>
      </c>
      <c r="AJ989" s="43">
        <v>2.9696093475787713E-5</v>
      </c>
    </row>
    <row r="990" spans="1:36" x14ac:dyDescent="0.2">
      <c r="A990" s="26">
        <v>7956</v>
      </c>
      <c r="B990" s="26">
        <v>12955</v>
      </c>
      <c r="C990" s="26" t="s">
        <v>898</v>
      </c>
      <c r="D990" s="26">
        <v>520029935</v>
      </c>
      <c r="E990" s="26" t="s">
        <v>203</v>
      </c>
      <c r="F990" s="26" t="s">
        <v>899</v>
      </c>
      <c r="G990" s="26" t="s">
        <v>900</v>
      </c>
      <c r="H990" s="26" t="s">
        <v>69</v>
      </c>
      <c r="I990" s="26" t="s">
        <v>112</v>
      </c>
      <c r="J990" s="26" t="s">
        <v>51</v>
      </c>
      <c r="K990" s="26" t="s">
        <v>51</v>
      </c>
      <c r="L990" s="26" t="s">
        <v>433</v>
      </c>
      <c r="M990" s="26" t="s">
        <v>165</v>
      </c>
      <c r="N990" s="26" t="s">
        <v>129</v>
      </c>
      <c r="O990" s="26" t="s">
        <v>57</v>
      </c>
      <c r="P990" s="26" t="s">
        <v>530</v>
      </c>
      <c r="Q990" s="26" t="s">
        <v>59</v>
      </c>
      <c r="R990" s="26" t="s">
        <v>54</v>
      </c>
      <c r="S990" s="26" t="s">
        <v>531</v>
      </c>
      <c r="T990" s="54">
        <v>3.2290000000000001</v>
      </c>
      <c r="U990" s="36">
        <v>47615</v>
      </c>
      <c r="V990" s="43">
        <v>2.6800000000000001E-2</v>
      </c>
      <c r="W990" s="43">
        <v>4.53E-2</v>
      </c>
      <c r="X990" s="26" t="s">
        <v>347</v>
      </c>
      <c r="Z990" s="42">
        <v>480127.98</v>
      </c>
      <c r="AA990" s="42">
        <v>1</v>
      </c>
      <c r="AB990" s="42">
        <v>94.55</v>
      </c>
      <c r="AC990" s="42">
        <v>0</v>
      </c>
      <c r="AD990" s="42">
        <v>453.96100999999999</v>
      </c>
      <c r="AG990" s="26" t="s">
        <v>15</v>
      </c>
      <c r="AH990" s="43">
        <v>2.4526919099999999E-4</v>
      </c>
      <c r="AI990" s="43">
        <v>3.170445775E-3</v>
      </c>
      <c r="AJ990" s="43">
        <v>1.1328299164905208E-3</v>
      </c>
    </row>
    <row r="991" spans="1:36" x14ac:dyDescent="0.2">
      <c r="A991" s="26">
        <v>7956</v>
      </c>
      <c r="B991" s="26">
        <v>12955</v>
      </c>
      <c r="C991" s="26" t="s">
        <v>898</v>
      </c>
      <c r="D991" s="26">
        <v>520029935</v>
      </c>
      <c r="E991" s="26" t="s">
        <v>203</v>
      </c>
      <c r="F991" s="26" t="s">
        <v>1939</v>
      </c>
      <c r="G991" s="26" t="s">
        <v>1940</v>
      </c>
      <c r="H991" s="26" t="s">
        <v>69</v>
      </c>
      <c r="I991" s="26" t="s">
        <v>113</v>
      </c>
      <c r="J991" s="26" t="s">
        <v>51</v>
      </c>
      <c r="K991" s="26" t="s">
        <v>51</v>
      </c>
      <c r="L991" s="26" t="s">
        <v>433</v>
      </c>
      <c r="M991" s="26" t="s">
        <v>165</v>
      </c>
      <c r="N991" s="26" t="s">
        <v>129</v>
      </c>
      <c r="O991" s="26" t="s">
        <v>57</v>
      </c>
      <c r="P991" s="26" t="s">
        <v>733</v>
      </c>
      <c r="Q991" s="26" t="s">
        <v>59</v>
      </c>
      <c r="R991" s="26" t="s">
        <v>54</v>
      </c>
      <c r="S991" s="26" t="s">
        <v>531</v>
      </c>
      <c r="T991" s="54">
        <v>1.472</v>
      </c>
      <c r="U991" s="36">
        <v>47855</v>
      </c>
      <c r="V991" s="43">
        <v>2.4199999999999999E-2</v>
      </c>
      <c r="W991" s="43">
        <v>2.6800000000000001E-2</v>
      </c>
      <c r="X991" s="26" t="s">
        <v>347</v>
      </c>
      <c r="Z991" s="42">
        <v>245573</v>
      </c>
      <c r="AA991" s="42">
        <v>1</v>
      </c>
      <c r="AB991" s="42">
        <v>116.3</v>
      </c>
      <c r="AC991" s="42">
        <v>0</v>
      </c>
      <c r="AD991" s="42">
        <v>285.60140000000001</v>
      </c>
      <c r="AG991" s="26" t="s">
        <v>15</v>
      </c>
      <c r="AH991" s="43">
        <v>1.6218002899999999E-4</v>
      </c>
      <c r="AI991" s="43">
        <v>1.9946289039999999E-3</v>
      </c>
      <c r="AJ991" s="43">
        <v>7.1269955565473751E-4</v>
      </c>
    </row>
    <row r="992" spans="1:36" x14ac:dyDescent="0.2">
      <c r="A992" s="26">
        <v>7956</v>
      </c>
      <c r="B992" s="26">
        <v>12955</v>
      </c>
      <c r="C992" s="26" t="s">
        <v>898</v>
      </c>
      <c r="D992" s="26">
        <v>520029935</v>
      </c>
      <c r="E992" s="26" t="s">
        <v>203</v>
      </c>
      <c r="F992" s="26" t="s">
        <v>1941</v>
      </c>
      <c r="G992" s="26" t="s">
        <v>1942</v>
      </c>
      <c r="H992" s="26" t="s">
        <v>69</v>
      </c>
      <c r="I992" s="26" t="s">
        <v>113</v>
      </c>
      <c r="J992" s="26" t="s">
        <v>51</v>
      </c>
      <c r="K992" s="26" t="s">
        <v>51</v>
      </c>
      <c r="L992" s="26" t="s">
        <v>433</v>
      </c>
      <c r="M992" s="26" t="s">
        <v>165</v>
      </c>
      <c r="N992" s="26" t="s">
        <v>129</v>
      </c>
      <c r="O992" s="26" t="s">
        <v>57</v>
      </c>
      <c r="P992" s="26" t="s">
        <v>530</v>
      </c>
      <c r="Q992" s="26" t="s">
        <v>59</v>
      </c>
      <c r="R992" s="26" t="s">
        <v>54</v>
      </c>
      <c r="S992" s="26" t="s">
        <v>531</v>
      </c>
      <c r="T992" s="54">
        <v>3.7370000000000001</v>
      </c>
      <c r="U992" s="36" t="s">
        <v>1943</v>
      </c>
      <c r="V992" s="43">
        <v>2E-3</v>
      </c>
      <c r="W992" s="43">
        <v>2.3800000000000002E-2</v>
      </c>
      <c r="X992" s="26" t="s">
        <v>347</v>
      </c>
      <c r="Z992" s="42">
        <v>618905.25</v>
      </c>
      <c r="AA992" s="42">
        <v>1</v>
      </c>
      <c r="AB992" s="42">
        <v>103.66</v>
      </c>
      <c r="AC992" s="42">
        <v>0</v>
      </c>
      <c r="AD992" s="42">
        <v>641.55718000000002</v>
      </c>
      <c r="AG992" s="26" t="s">
        <v>15</v>
      </c>
      <c r="AH992" s="43">
        <v>1.702172E-4</v>
      </c>
      <c r="AI992" s="43">
        <v>4.4806100220000002E-3</v>
      </c>
      <c r="AJ992" s="43">
        <v>1.6009638507132893E-3</v>
      </c>
    </row>
    <row r="993" spans="1:36" x14ac:dyDescent="0.2">
      <c r="A993" s="26">
        <v>7956</v>
      </c>
      <c r="B993" s="26">
        <v>12955</v>
      </c>
      <c r="C993" s="26" t="s">
        <v>898</v>
      </c>
      <c r="D993" s="26">
        <v>520029935</v>
      </c>
      <c r="E993" s="26" t="s">
        <v>203</v>
      </c>
      <c r="F993" s="26" t="s">
        <v>1944</v>
      </c>
      <c r="G993" s="26" t="s">
        <v>1945</v>
      </c>
      <c r="H993" s="26" t="s">
        <v>69</v>
      </c>
      <c r="I993" s="26" t="s">
        <v>113</v>
      </c>
      <c r="J993" s="26" t="s">
        <v>51</v>
      </c>
      <c r="K993" s="26" t="s">
        <v>51</v>
      </c>
      <c r="L993" s="26" t="s">
        <v>433</v>
      </c>
      <c r="M993" s="26" t="s">
        <v>165</v>
      </c>
      <c r="N993" s="26" t="s">
        <v>129</v>
      </c>
      <c r="O993" s="26" t="s">
        <v>57</v>
      </c>
      <c r="P993" s="26" t="s">
        <v>733</v>
      </c>
      <c r="Q993" s="26" t="s">
        <v>59</v>
      </c>
      <c r="R993" s="26" t="s">
        <v>54</v>
      </c>
      <c r="S993" s="26" t="s">
        <v>531</v>
      </c>
      <c r="T993" s="54">
        <v>2.827</v>
      </c>
      <c r="U993" s="36">
        <v>48224</v>
      </c>
      <c r="V993" s="43">
        <v>2E-3</v>
      </c>
      <c r="W993" s="43">
        <v>2.7799999999999998E-2</v>
      </c>
      <c r="X993" s="26" t="s">
        <v>347</v>
      </c>
      <c r="Z993" s="42">
        <v>122837</v>
      </c>
      <c r="AA993" s="42">
        <v>1</v>
      </c>
      <c r="AB993" s="42">
        <v>104.64</v>
      </c>
      <c r="AC993" s="42">
        <v>0</v>
      </c>
      <c r="AD993" s="42">
        <v>128.53664000000001</v>
      </c>
      <c r="AG993" s="26" t="s">
        <v>15</v>
      </c>
      <c r="AH993" s="43">
        <v>2.14337811E-4</v>
      </c>
      <c r="AI993" s="43">
        <v>8.9769481999999996E-4</v>
      </c>
      <c r="AJ993" s="43">
        <v>3.2075475194923045E-4</v>
      </c>
    </row>
    <row r="994" spans="1:36" x14ac:dyDescent="0.2">
      <c r="A994" s="26">
        <v>7956</v>
      </c>
      <c r="B994" s="26">
        <v>12955</v>
      </c>
      <c r="C994" s="26" t="s">
        <v>1946</v>
      </c>
      <c r="D994" s="26">
        <v>520030859</v>
      </c>
      <c r="E994" s="26" t="s">
        <v>203</v>
      </c>
      <c r="F994" s="26" t="s">
        <v>1947</v>
      </c>
      <c r="G994" s="26" t="s">
        <v>1948</v>
      </c>
      <c r="H994" s="26" t="s">
        <v>69</v>
      </c>
      <c r="I994" s="26" t="s">
        <v>112</v>
      </c>
      <c r="J994" s="26" t="s">
        <v>51</v>
      </c>
      <c r="K994" s="26" t="s">
        <v>51</v>
      </c>
      <c r="L994" s="26" t="s">
        <v>433</v>
      </c>
      <c r="M994" s="26" t="s">
        <v>165</v>
      </c>
      <c r="N994" s="26" t="s">
        <v>373</v>
      </c>
      <c r="O994" s="26" t="s">
        <v>57</v>
      </c>
      <c r="P994" s="26" t="s">
        <v>728</v>
      </c>
      <c r="Q994" s="26" t="s">
        <v>59</v>
      </c>
      <c r="R994" s="26" t="s">
        <v>54</v>
      </c>
      <c r="S994" s="26" t="s">
        <v>531</v>
      </c>
      <c r="T994" s="54">
        <v>2.6480000000000001</v>
      </c>
      <c r="U994" s="36" t="s">
        <v>1949</v>
      </c>
      <c r="V994" s="43">
        <v>1.6400000000000001E-2</v>
      </c>
      <c r="W994" s="43">
        <v>4.9799999999999997E-2</v>
      </c>
      <c r="X994" s="26" t="s">
        <v>347</v>
      </c>
      <c r="Z994" s="42">
        <v>108970.59</v>
      </c>
      <c r="AA994" s="42">
        <v>1</v>
      </c>
      <c r="AB994" s="42">
        <v>92.12</v>
      </c>
      <c r="AC994" s="42">
        <v>0</v>
      </c>
      <c r="AD994" s="42">
        <v>100.38370999999999</v>
      </c>
      <c r="AG994" s="26" t="s">
        <v>15</v>
      </c>
      <c r="AH994" s="43">
        <v>3.4810102700000002E-4</v>
      </c>
      <c r="AI994" s="43">
        <v>7.0107586800000001E-4</v>
      </c>
      <c r="AJ994" s="43">
        <v>2.5050096222208301E-4</v>
      </c>
    </row>
    <row r="995" spans="1:36" x14ac:dyDescent="0.2">
      <c r="A995" s="26">
        <v>7956</v>
      </c>
      <c r="B995" s="26">
        <v>12955</v>
      </c>
      <c r="C995" s="26" t="s">
        <v>709</v>
      </c>
      <c r="D995" s="26">
        <v>520001736</v>
      </c>
      <c r="E995" s="26" t="s">
        <v>203</v>
      </c>
      <c r="F995" s="26" t="s">
        <v>904</v>
      </c>
      <c r="G995" s="26" t="s">
        <v>905</v>
      </c>
      <c r="H995" s="26" t="s">
        <v>69</v>
      </c>
      <c r="I995" s="26" t="s">
        <v>113</v>
      </c>
      <c r="J995" s="26" t="s">
        <v>51</v>
      </c>
      <c r="K995" s="26" t="s">
        <v>51</v>
      </c>
      <c r="L995" s="26" t="s">
        <v>433</v>
      </c>
      <c r="M995" s="26" t="s">
        <v>165</v>
      </c>
      <c r="N995" s="26" t="s">
        <v>357</v>
      </c>
      <c r="O995" s="26" t="s">
        <v>57</v>
      </c>
      <c r="P995" s="26" t="s">
        <v>728</v>
      </c>
      <c r="Q995" s="26" t="s">
        <v>59</v>
      </c>
      <c r="R995" s="26" t="s">
        <v>54</v>
      </c>
      <c r="S995" s="26" t="s">
        <v>531</v>
      </c>
      <c r="T995" s="54">
        <v>0.73199999999999998</v>
      </c>
      <c r="U995" s="36" t="s">
        <v>906</v>
      </c>
      <c r="V995" s="43">
        <v>4.7500000000000001E-2</v>
      </c>
      <c r="W995" s="43">
        <v>2.5000000000000001E-2</v>
      </c>
      <c r="X995" s="26" t="s">
        <v>347</v>
      </c>
      <c r="Z995" s="42">
        <v>662838.96</v>
      </c>
      <c r="AA995" s="42">
        <v>1</v>
      </c>
      <c r="AB995" s="42">
        <v>143.82</v>
      </c>
      <c r="AC995" s="42">
        <v>0</v>
      </c>
      <c r="AD995" s="42">
        <v>953.29498999999998</v>
      </c>
      <c r="AG995" s="26" t="s">
        <v>15</v>
      </c>
      <c r="AH995" s="43">
        <v>6.9366099399999995E-4</v>
      </c>
      <c r="AI995" s="43">
        <v>6.6577745820000003E-3</v>
      </c>
      <c r="AJ995" s="43">
        <v>2.3788851027371971E-3</v>
      </c>
    </row>
    <row r="996" spans="1:36" x14ac:dyDescent="0.2">
      <c r="A996" s="26">
        <v>7956</v>
      </c>
      <c r="B996" s="26">
        <v>12955</v>
      </c>
      <c r="C996" s="26" t="s">
        <v>709</v>
      </c>
      <c r="D996" s="26">
        <v>520001736</v>
      </c>
      <c r="E996" s="26" t="s">
        <v>203</v>
      </c>
      <c r="F996" s="26" t="s">
        <v>1950</v>
      </c>
      <c r="G996" s="26" t="s">
        <v>1951</v>
      </c>
      <c r="H996" s="26" t="s">
        <v>69</v>
      </c>
      <c r="I996" s="26" t="s">
        <v>112</v>
      </c>
      <c r="J996" s="26" t="s">
        <v>51</v>
      </c>
      <c r="K996" s="26" t="s">
        <v>51</v>
      </c>
      <c r="L996" s="26" t="s">
        <v>433</v>
      </c>
      <c r="M996" s="26" t="s">
        <v>165</v>
      </c>
      <c r="N996" s="26" t="s">
        <v>357</v>
      </c>
      <c r="O996" s="26" t="s">
        <v>57</v>
      </c>
      <c r="P996" s="26" t="s">
        <v>728</v>
      </c>
      <c r="Q996" s="26" t="s">
        <v>59</v>
      </c>
      <c r="R996" s="26" t="s">
        <v>54</v>
      </c>
      <c r="S996" s="26" t="s">
        <v>531</v>
      </c>
      <c r="T996" s="54">
        <v>5.0199999999999996</v>
      </c>
      <c r="U996" s="36" t="s">
        <v>1475</v>
      </c>
      <c r="V996" s="43">
        <v>2.5499999999999998E-2</v>
      </c>
      <c r="W996" s="43">
        <v>5.1200000000000002E-2</v>
      </c>
      <c r="X996" s="26" t="s">
        <v>347</v>
      </c>
      <c r="Z996" s="42">
        <v>24074.07</v>
      </c>
      <c r="AA996" s="42">
        <v>1</v>
      </c>
      <c r="AB996" s="42">
        <v>88.21</v>
      </c>
      <c r="AC996" s="42">
        <v>0</v>
      </c>
      <c r="AD996" s="42">
        <v>21.23574</v>
      </c>
      <c r="AG996" s="26" t="s">
        <v>15</v>
      </c>
      <c r="AH996" s="43">
        <v>1.3884225830803799E-5</v>
      </c>
      <c r="AI996" s="43">
        <v>1.4830956900000001E-4</v>
      </c>
      <c r="AJ996" s="43">
        <v>5.2992395912623449E-5</v>
      </c>
    </row>
    <row r="997" spans="1:36" x14ac:dyDescent="0.2">
      <c r="A997" s="26">
        <v>7956</v>
      </c>
      <c r="B997" s="26">
        <v>12955</v>
      </c>
      <c r="C997" s="26" t="s">
        <v>709</v>
      </c>
      <c r="D997" s="26">
        <v>520001736</v>
      </c>
      <c r="E997" s="26" t="s">
        <v>203</v>
      </c>
      <c r="F997" s="26" t="s">
        <v>1952</v>
      </c>
      <c r="G997" s="26" t="s">
        <v>1953</v>
      </c>
      <c r="H997" s="26" t="s">
        <v>69</v>
      </c>
      <c r="I997" s="26" t="s">
        <v>113</v>
      </c>
      <c r="J997" s="26" t="s">
        <v>51</v>
      </c>
      <c r="K997" s="26" t="s">
        <v>51</v>
      </c>
      <c r="L997" s="26" t="s">
        <v>433</v>
      </c>
      <c r="M997" s="26" t="s">
        <v>165</v>
      </c>
      <c r="N997" s="26" t="s">
        <v>357</v>
      </c>
      <c r="O997" s="26" t="s">
        <v>57</v>
      </c>
      <c r="P997" s="26" t="s">
        <v>728</v>
      </c>
      <c r="Q997" s="26" t="s">
        <v>59</v>
      </c>
      <c r="R997" s="26" t="s">
        <v>54</v>
      </c>
      <c r="S997" s="26" t="s">
        <v>531</v>
      </c>
      <c r="T997" s="54">
        <v>3.7490000000000001</v>
      </c>
      <c r="U997" s="36" t="s">
        <v>1025</v>
      </c>
      <c r="V997" s="43">
        <v>5.0000000000000001E-3</v>
      </c>
      <c r="W997" s="43">
        <v>2.86E-2</v>
      </c>
      <c r="X997" s="26" t="s">
        <v>347</v>
      </c>
      <c r="Z997" s="42">
        <v>19661.29</v>
      </c>
      <c r="AA997" s="42">
        <v>1</v>
      </c>
      <c r="AB997" s="42">
        <v>105.22</v>
      </c>
      <c r="AC997" s="42">
        <v>0</v>
      </c>
      <c r="AD997" s="42">
        <v>20.687609999999999</v>
      </c>
      <c r="AG997" s="26" t="s">
        <v>15</v>
      </c>
      <c r="AH997" s="43">
        <v>1.22164009644033E-5</v>
      </c>
      <c r="AI997" s="43">
        <v>1.44481451E-4</v>
      </c>
      <c r="AJ997" s="43">
        <v>5.162457345992878E-5</v>
      </c>
    </row>
    <row r="998" spans="1:36" x14ac:dyDescent="0.2">
      <c r="A998" s="26">
        <v>7956</v>
      </c>
      <c r="B998" s="26">
        <v>12955</v>
      </c>
      <c r="C998" s="26" t="s">
        <v>709</v>
      </c>
      <c r="D998" s="26">
        <v>520001736</v>
      </c>
      <c r="E998" s="26" t="s">
        <v>203</v>
      </c>
      <c r="F998" s="26" t="s">
        <v>1954</v>
      </c>
      <c r="G998" s="26" t="s">
        <v>1955</v>
      </c>
      <c r="H998" s="26" t="s">
        <v>69</v>
      </c>
      <c r="I998" s="26" t="s">
        <v>113</v>
      </c>
      <c r="J998" s="26" t="s">
        <v>51</v>
      </c>
      <c r="K998" s="26" t="s">
        <v>51</v>
      </c>
      <c r="L998" s="26" t="s">
        <v>433</v>
      </c>
      <c r="M998" s="26" t="s">
        <v>165</v>
      </c>
      <c r="N998" s="26" t="s">
        <v>357</v>
      </c>
      <c r="O998" s="26" t="s">
        <v>57</v>
      </c>
      <c r="P998" s="26" t="s">
        <v>728</v>
      </c>
      <c r="Q998" s="26" t="s">
        <v>59</v>
      </c>
      <c r="R998" s="26" t="s">
        <v>54</v>
      </c>
      <c r="S998" s="26" t="s">
        <v>531</v>
      </c>
      <c r="T998" s="54">
        <v>4.9260000000000002</v>
      </c>
      <c r="U998" s="36">
        <v>49316</v>
      </c>
      <c r="V998" s="43">
        <v>5.8999999999999999E-3</v>
      </c>
      <c r="W998" s="43">
        <v>2.98E-2</v>
      </c>
      <c r="X998" s="26" t="s">
        <v>347</v>
      </c>
      <c r="Z998" s="42">
        <v>30000</v>
      </c>
      <c r="AA998" s="42">
        <v>1</v>
      </c>
      <c r="AB998" s="42">
        <v>99.54</v>
      </c>
      <c r="AC998" s="42">
        <v>0</v>
      </c>
      <c r="AD998" s="42">
        <v>29.861999999999998</v>
      </c>
      <c r="AG998" s="26" t="s">
        <v>15</v>
      </c>
      <c r="AH998" s="43">
        <v>2.14205999053209E-5</v>
      </c>
      <c r="AI998" s="43">
        <v>2.0855502899999999E-4</v>
      </c>
      <c r="AJ998" s="43">
        <v>7.4518661781636117E-5</v>
      </c>
    </row>
    <row r="999" spans="1:36" x14ac:dyDescent="0.2">
      <c r="A999" s="26">
        <v>7956</v>
      </c>
      <c r="B999" s="26">
        <v>12955</v>
      </c>
      <c r="C999" s="26" t="s">
        <v>1956</v>
      </c>
      <c r="D999" s="26">
        <v>520017450</v>
      </c>
      <c r="E999" s="26" t="s">
        <v>203</v>
      </c>
      <c r="F999" s="26" t="s">
        <v>1957</v>
      </c>
      <c r="G999" s="26" t="s">
        <v>1958</v>
      </c>
      <c r="H999" s="26" t="s">
        <v>69</v>
      </c>
      <c r="I999" s="26" t="s">
        <v>113</v>
      </c>
      <c r="J999" s="26" t="s">
        <v>51</v>
      </c>
      <c r="K999" s="26" t="s">
        <v>51</v>
      </c>
      <c r="L999" s="26" t="s">
        <v>433</v>
      </c>
      <c r="M999" s="26" t="s">
        <v>165</v>
      </c>
      <c r="N999" s="26" t="s">
        <v>141</v>
      </c>
      <c r="O999" s="26" t="s">
        <v>57</v>
      </c>
      <c r="P999" s="26" t="s">
        <v>728</v>
      </c>
      <c r="Q999" s="26" t="s">
        <v>59</v>
      </c>
      <c r="R999" s="26" t="s">
        <v>54</v>
      </c>
      <c r="S999" s="26" t="s">
        <v>531</v>
      </c>
      <c r="T999" s="54">
        <v>4.298</v>
      </c>
      <c r="U999" s="36">
        <v>47488</v>
      </c>
      <c r="V999" s="43">
        <v>4.4000000000000003E-3</v>
      </c>
      <c r="W999" s="43">
        <v>2.5000000000000001E-2</v>
      </c>
      <c r="X999" s="26" t="s">
        <v>347</v>
      </c>
      <c r="Z999" s="42">
        <v>112530.04</v>
      </c>
      <c r="AA999" s="42">
        <v>1</v>
      </c>
      <c r="AB999" s="42">
        <v>105.47</v>
      </c>
      <c r="AC999" s="42">
        <v>0</v>
      </c>
      <c r="AD999" s="42">
        <v>118.68543</v>
      </c>
      <c r="AG999" s="26" t="s">
        <v>15</v>
      </c>
      <c r="AH999" s="43">
        <v>1.3192326499999999E-4</v>
      </c>
      <c r="AI999" s="43">
        <v>8.2889435800000003E-4</v>
      </c>
      <c r="AJ999" s="43">
        <v>2.9617170372306102E-4</v>
      </c>
    </row>
    <row r="1000" spans="1:36" x14ac:dyDescent="0.2">
      <c r="A1000" s="26">
        <v>7956</v>
      </c>
      <c r="B1000" s="26">
        <v>12955</v>
      </c>
      <c r="C1000" s="26" t="s">
        <v>1956</v>
      </c>
      <c r="D1000" s="26">
        <v>520017450</v>
      </c>
      <c r="E1000" s="26" t="s">
        <v>203</v>
      </c>
      <c r="F1000" s="26" t="s">
        <v>1959</v>
      </c>
      <c r="G1000" s="26" t="s">
        <v>1960</v>
      </c>
      <c r="H1000" s="26" t="s">
        <v>69</v>
      </c>
      <c r="I1000" s="26" t="s">
        <v>112</v>
      </c>
      <c r="J1000" s="26" t="s">
        <v>51</v>
      </c>
      <c r="K1000" s="26" t="s">
        <v>51</v>
      </c>
      <c r="L1000" s="26" t="s">
        <v>433</v>
      </c>
      <c r="M1000" s="26" t="s">
        <v>165</v>
      </c>
      <c r="N1000" s="26" t="s">
        <v>141</v>
      </c>
      <c r="O1000" s="26" t="s">
        <v>57</v>
      </c>
      <c r="P1000" s="26" t="s">
        <v>728</v>
      </c>
      <c r="Q1000" s="26" t="s">
        <v>59</v>
      </c>
      <c r="R1000" s="26" t="s">
        <v>54</v>
      </c>
      <c r="S1000" s="26" t="s">
        <v>531</v>
      </c>
      <c r="T1000" s="54">
        <v>4.2619999999999996</v>
      </c>
      <c r="U1000" s="36" t="s">
        <v>1045</v>
      </c>
      <c r="V1000" s="43">
        <v>1.9400000000000001E-2</v>
      </c>
      <c r="W1000" s="43">
        <v>4.8300000000000003E-2</v>
      </c>
      <c r="X1000" s="26" t="s">
        <v>347</v>
      </c>
      <c r="Z1000" s="42">
        <v>250560</v>
      </c>
      <c r="AA1000" s="42">
        <v>1</v>
      </c>
      <c r="AB1000" s="42">
        <v>88.62</v>
      </c>
      <c r="AC1000" s="42">
        <v>0</v>
      </c>
      <c r="AD1000" s="42">
        <v>222.04626999999999</v>
      </c>
      <c r="AG1000" s="26" t="s">
        <v>15</v>
      </c>
      <c r="AH1000" s="43">
        <v>4.2547905800000002E-4</v>
      </c>
      <c r="AI1000" s="43">
        <v>1.550762385E-3</v>
      </c>
      <c r="AJ1000" s="43">
        <v>5.5410189853338202E-4</v>
      </c>
    </row>
    <row r="1001" spans="1:36" x14ac:dyDescent="0.2">
      <c r="A1001" s="26">
        <v>7956</v>
      </c>
      <c r="B1001" s="26">
        <v>12955</v>
      </c>
      <c r="C1001" s="26" t="s">
        <v>751</v>
      </c>
      <c r="D1001" s="26">
        <v>520032178</v>
      </c>
      <c r="E1001" s="26" t="s">
        <v>203</v>
      </c>
      <c r="F1001" s="26" t="s">
        <v>752</v>
      </c>
      <c r="G1001" s="26" t="s">
        <v>753</v>
      </c>
      <c r="H1001" s="26" t="s">
        <v>69</v>
      </c>
      <c r="I1001" s="26" t="s">
        <v>112</v>
      </c>
      <c r="J1001" s="26" t="s">
        <v>51</v>
      </c>
      <c r="K1001" s="26" t="s">
        <v>51</v>
      </c>
      <c r="L1001" s="26" t="s">
        <v>433</v>
      </c>
      <c r="M1001" s="26" t="s">
        <v>165</v>
      </c>
      <c r="N1001" s="26" t="s">
        <v>84</v>
      </c>
      <c r="O1001" s="26" t="s">
        <v>57</v>
      </c>
      <c r="P1001" s="26" t="s">
        <v>154</v>
      </c>
      <c r="Q1001" s="26" t="s">
        <v>154</v>
      </c>
      <c r="R1001" s="26" t="s">
        <v>54</v>
      </c>
      <c r="S1001" s="26" t="s">
        <v>531</v>
      </c>
      <c r="T1001" s="54">
        <v>1.423</v>
      </c>
      <c r="U1001" s="36" t="s">
        <v>754</v>
      </c>
      <c r="V1001" s="43">
        <v>3.8699999999999998E-2</v>
      </c>
      <c r="W1001" s="43">
        <v>5.9200000000000003E-2</v>
      </c>
      <c r="X1001" s="26" t="s">
        <v>347</v>
      </c>
      <c r="Z1001" s="42">
        <v>192249</v>
      </c>
      <c r="AA1001" s="42">
        <v>1</v>
      </c>
      <c r="AB1001" s="42">
        <v>97.33</v>
      </c>
      <c r="AC1001" s="42">
        <v>0</v>
      </c>
      <c r="AD1001" s="42">
        <v>187.11595</v>
      </c>
      <c r="AG1001" s="26" t="s">
        <v>15</v>
      </c>
      <c r="AH1001" s="43">
        <v>5.7846560299999999E-4</v>
      </c>
      <c r="AI1001" s="43">
        <v>1.3068104089999999E-3</v>
      </c>
      <c r="AJ1001" s="43">
        <v>4.6693557671956113E-4</v>
      </c>
    </row>
    <row r="1002" spans="1:36" x14ac:dyDescent="0.2">
      <c r="A1002" s="26">
        <v>7956</v>
      </c>
      <c r="B1002" s="26">
        <v>12955</v>
      </c>
      <c r="C1002" s="26" t="s">
        <v>751</v>
      </c>
      <c r="D1002" s="26">
        <v>520032178</v>
      </c>
      <c r="E1002" s="26" t="s">
        <v>203</v>
      </c>
      <c r="F1002" s="26" t="s">
        <v>2333</v>
      </c>
      <c r="G1002" s="26" t="s">
        <v>2334</v>
      </c>
      <c r="H1002" s="26" t="s">
        <v>69</v>
      </c>
      <c r="I1002" s="26" t="s">
        <v>112</v>
      </c>
      <c r="J1002" s="26" t="s">
        <v>51</v>
      </c>
      <c r="K1002" s="26" t="s">
        <v>51</v>
      </c>
      <c r="L1002" s="26" t="s">
        <v>433</v>
      </c>
      <c r="M1002" s="26" t="s">
        <v>165</v>
      </c>
      <c r="N1002" s="26" t="s">
        <v>84</v>
      </c>
      <c r="O1002" s="26" t="s">
        <v>57</v>
      </c>
      <c r="P1002" s="26" t="s">
        <v>154</v>
      </c>
      <c r="Q1002" s="26" t="s">
        <v>154</v>
      </c>
      <c r="R1002" s="26" t="s">
        <v>54</v>
      </c>
      <c r="S1002" s="26" t="s">
        <v>531</v>
      </c>
      <c r="T1002" s="54">
        <v>1.4330000000000001</v>
      </c>
      <c r="U1002" s="36" t="s">
        <v>1483</v>
      </c>
      <c r="V1002" s="43">
        <v>4.19E-2</v>
      </c>
      <c r="W1002" s="43">
        <v>6.8599999999999994E-2</v>
      </c>
      <c r="X1002" s="26" t="s">
        <v>347</v>
      </c>
      <c r="Z1002" s="42">
        <v>700000</v>
      </c>
      <c r="AA1002" s="42">
        <v>1</v>
      </c>
      <c r="AB1002" s="42">
        <v>96.5</v>
      </c>
      <c r="AC1002" s="42">
        <v>0</v>
      </c>
      <c r="AD1002" s="42">
        <v>675.5</v>
      </c>
      <c r="AG1002" s="26" t="s">
        <v>15</v>
      </c>
      <c r="AH1002" s="43">
        <v>8.7500000000000008E-3</v>
      </c>
      <c r="AI1002" s="43">
        <v>4.7176653370000002E-3</v>
      </c>
      <c r="AJ1002" s="43">
        <v>1.6856659310660771E-3</v>
      </c>
    </row>
    <row r="1003" spans="1:36" x14ac:dyDescent="0.2">
      <c r="A1003" s="26">
        <v>7956</v>
      </c>
      <c r="B1003" s="26">
        <v>12955</v>
      </c>
      <c r="C1003" s="26" t="s">
        <v>751</v>
      </c>
      <c r="D1003" s="26">
        <v>520032178</v>
      </c>
      <c r="E1003" s="26" t="s">
        <v>203</v>
      </c>
      <c r="F1003" s="26" t="s">
        <v>1961</v>
      </c>
      <c r="G1003" s="26" t="s">
        <v>1962</v>
      </c>
      <c r="H1003" s="26" t="s">
        <v>69</v>
      </c>
      <c r="I1003" s="26" t="s">
        <v>112</v>
      </c>
      <c r="J1003" s="26" t="s">
        <v>51</v>
      </c>
      <c r="K1003" s="26" t="s">
        <v>51</v>
      </c>
      <c r="L1003" s="26" t="s">
        <v>433</v>
      </c>
      <c r="M1003" s="26" t="s">
        <v>165</v>
      </c>
      <c r="N1003" s="26" t="s">
        <v>84</v>
      </c>
      <c r="O1003" s="26" t="s">
        <v>57</v>
      </c>
      <c r="P1003" s="26" t="s">
        <v>154</v>
      </c>
      <c r="Q1003" s="26" t="s">
        <v>154</v>
      </c>
      <c r="R1003" s="26" t="s">
        <v>54</v>
      </c>
      <c r="S1003" s="26" t="s">
        <v>531</v>
      </c>
      <c r="T1003" s="54">
        <v>1.4279999999999999</v>
      </c>
      <c r="U1003" s="36" t="s">
        <v>1483</v>
      </c>
      <c r="V1003" s="43">
        <v>6.25E-2</v>
      </c>
      <c r="W1003" s="43">
        <v>6.5600000000000006E-2</v>
      </c>
      <c r="X1003" s="26" t="s">
        <v>347</v>
      </c>
      <c r="Z1003" s="42">
        <v>397500</v>
      </c>
      <c r="AA1003" s="42">
        <v>1</v>
      </c>
      <c r="AB1003" s="42">
        <v>99.75</v>
      </c>
      <c r="AC1003" s="42">
        <v>0</v>
      </c>
      <c r="AD1003" s="42">
        <v>396.50625000000002</v>
      </c>
      <c r="AG1003" s="26" t="s">
        <v>15</v>
      </c>
      <c r="AH1003" s="43">
        <v>5.3455440350000001E-3</v>
      </c>
      <c r="AI1003" s="43">
        <v>2.7691839990000001E-3</v>
      </c>
      <c r="AJ1003" s="43">
        <v>9.8945533246449862E-4</v>
      </c>
    </row>
    <row r="1004" spans="1:36" x14ac:dyDescent="0.2">
      <c r="A1004" s="26">
        <v>7956</v>
      </c>
      <c r="B1004" s="26">
        <v>12955</v>
      </c>
      <c r="C1004" s="26" t="s">
        <v>1963</v>
      </c>
      <c r="D1004" s="26">
        <v>520022732</v>
      </c>
      <c r="E1004" s="26" t="s">
        <v>203</v>
      </c>
      <c r="F1004" s="26" t="s">
        <v>1964</v>
      </c>
      <c r="G1004" s="26" t="s">
        <v>1965</v>
      </c>
      <c r="H1004" s="26" t="s">
        <v>69</v>
      </c>
      <c r="I1004" s="26" t="s">
        <v>113</v>
      </c>
      <c r="J1004" s="26" t="s">
        <v>51</v>
      </c>
      <c r="K1004" s="26" t="s">
        <v>51</v>
      </c>
      <c r="L1004" s="26" t="s">
        <v>433</v>
      </c>
      <c r="M1004" s="26" t="s">
        <v>165</v>
      </c>
      <c r="N1004" s="26" t="s">
        <v>356</v>
      </c>
      <c r="O1004" s="26" t="s">
        <v>57</v>
      </c>
      <c r="P1004" s="26" t="s">
        <v>728</v>
      </c>
      <c r="Q1004" s="26" t="s">
        <v>59</v>
      </c>
      <c r="R1004" s="26" t="s">
        <v>54</v>
      </c>
      <c r="S1004" s="26" t="s">
        <v>531</v>
      </c>
      <c r="T1004" s="54">
        <v>2.1909999999999998</v>
      </c>
      <c r="U1004" s="36">
        <v>46975</v>
      </c>
      <c r="V1004" s="43">
        <v>4.2999999999999997E-2</v>
      </c>
      <c r="W1004" s="43">
        <v>2.29E-2</v>
      </c>
      <c r="X1004" s="26" t="s">
        <v>347</v>
      </c>
      <c r="Z1004" s="42">
        <v>1023.55</v>
      </c>
      <c r="AA1004" s="42">
        <v>1</v>
      </c>
      <c r="AB1004" s="42">
        <v>121.38</v>
      </c>
      <c r="AC1004" s="42">
        <v>0</v>
      </c>
      <c r="AD1004" s="42">
        <v>1.24238</v>
      </c>
      <c r="AG1004" s="26" t="s">
        <v>15</v>
      </c>
      <c r="AH1004" s="43">
        <v>2.50915326141741E-6</v>
      </c>
      <c r="AI1004" s="43">
        <v>8.6767328823348803E-6</v>
      </c>
      <c r="AJ1004" s="43">
        <v>3.1002777785904856E-6</v>
      </c>
    </row>
    <row r="1005" spans="1:36" x14ac:dyDescent="0.2">
      <c r="A1005" s="26">
        <v>7956</v>
      </c>
      <c r="B1005" s="26">
        <v>12955</v>
      </c>
      <c r="C1005" s="26" t="s">
        <v>1332</v>
      </c>
      <c r="D1005" s="26">
        <v>520033309</v>
      </c>
      <c r="E1005" s="26" t="s">
        <v>203</v>
      </c>
      <c r="F1005" s="26" t="s">
        <v>1966</v>
      </c>
      <c r="G1005" s="26" t="s">
        <v>1967</v>
      </c>
      <c r="H1005" s="26" t="s">
        <v>69</v>
      </c>
      <c r="I1005" s="26" t="s">
        <v>112</v>
      </c>
      <c r="J1005" s="26" t="s">
        <v>51</v>
      </c>
      <c r="K1005" s="26" t="s">
        <v>51</v>
      </c>
      <c r="L1005" s="26" t="s">
        <v>433</v>
      </c>
      <c r="M1005" s="26" t="s">
        <v>165</v>
      </c>
      <c r="N1005" s="26" t="s">
        <v>84</v>
      </c>
      <c r="O1005" s="26" t="s">
        <v>57</v>
      </c>
      <c r="P1005" s="26" t="s">
        <v>154</v>
      </c>
      <c r="Q1005" s="26" t="s">
        <v>154</v>
      </c>
      <c r="R1005" s="26" t="s">
        <v>54</v>
      </c>
      <c r="S1005" s="26" t="s">
        <v>531</v>
      </c>
      <c r="T1005" s="54">
        <v>1.5620000000000001</v>
      </c>
      <c r="U1005" s="36">
        <v>46394</v>
      </c>
      <c r="V1005" s="43">
        <v>2.9000000000000001E-2</v>
      </c>
      <c r="W1005" s="43">
        <v>7.1300000000000002E-2</v>
      </c>
      <c r="X1005" s="26" t="s">
        <v>347</v>
      </c>
      <c r="Z1005" s="42">
        <v>475568.27</v>
      </c>
      <c r="AA1005" s="42">
        <v>1</v>
      </c>
      <c r="AB1005" s="42">
        <v>93.9</v>
      </c>
      <c r="AC1005" s="42">
        <v>6.89574</v>
      </c>
      <c r="AD1005" s="42">
        <v>453.45434999999998</v>
      </c>
      <c r="AG1005" s="26" t="s">
        <v>15</v>
      </c>
      <c r="AH1005" s="43">
        <v>2.488438623E-3</v>
      </c>
      <c r="AI1005" s="43">
        <v>3.1669072819999998E-3</v>
      </c>
      <c r="AJ1005" s="43">
        <v>1.1315655797020175E-3</v>
      </c>
    </row>
    <row r="1006" spans="1:36" x14ac:dyDescent="0.2">
      <c r="A1006" s="26">
        <v>7956</v>
      </c>
      <c r="B1006" s="26">
        <v>12955</v>
      </c>
      <c r="C1006" s="26" t="s">
        <v>1332</v>
      </c>
      <c r="D1006" s="26">
        <v>520033309</v>
      </c>
      <c r="E1006" s="26" t="s">
        <v>203</v>
      </c>
      <c r="F1006" s="26" t="s">
        <v>1968</v>
      </c>
      <c r="G1006" s="26" t="s">
        <v>1969</v>
      </c>
      <c r="H1006" s="26" t="s">
        <v>69</v>
      </c>
      <c r="I1006" s="26" t="s">
        <v>113</v>
      </c>
      <c r="J1006" s="26" t="s">
        <v>51</v>
      </c>
      <c r="K1006" s="26" t="s">
        <v>51</v>
      </c>
      <c r="L1006" s="26" t="s">
        <v>433</v>
      </c>
      <c r="M1006" s="26" t="s">
        <v>165</v>
      </c>
      <c r="N1006" s="26" t="s">
        <v>84</v>
      </c>
      <c r="O1006" s="26" t="s">
        <v>57</v>
      </c>
      <c r="P1006" s="26" t="s">
        <v>154</v>
      </c>
      <c r="Q1006" s="26" t="s">
        <v>154</v>
      </c>
      <c r="R1006" s="26" t="s">
        <v>54</v>
      </c>
      <c r="S1006" s="26" t="s">
        <v>531</v>
      </c>
      <c r="T1006" s="54">
        <v>1.5860000000000001</v>
      </c>
      <c r="U1006" s="36" t="s">
        <v>827</v>
      </c>
      <c r="V1006" s="43">
        <v>3.5000000000000003E-2</v>
      </c>
      <c r="W1006" s="43">
        <v>3.8699999999999998E-2</v>
      </c>
      <c r="X1006" s="26" t="s">
        <v>347</v>
      </c>
      <c r="Z1006" s="42">
        <v>134400</v>
      </c>
      <c r="AA1006" s="42">
        <v>1</v>
      </c>
      <c r="AB1006" s="42">
        <v>108.56</v>
      </c>
      <c r="AC1006" s="42">
        <v>0</v>
      </c>
      <c r="AD1006" s="42">
        <v>145.90464</v>
      </c>
      <c r="AG1006" s="26" t="s">
        <v>15</v>
      </c>
      <c r="AH1006" s="43">
        <v>8.8504433099999996E-4</v>
      </c>
      <c r="AI1006" s="43">
        <v>1.0189922459999999E-3</v>
      </c>
      <c r="AJ1006" s="43">
        <v>3.6409545645071923E-4</v>
      </c>
    </row>
    <row r="1007" spans="1:36" x14ac:dyDescent="0.2">
      <c r="A1007" s="26">
        <v>7956</v>
      </c>
      <c r="B1007" s="26">
        <v>12955</v>
      </c>
      <c r="C1007" s="26" t="s">
        <v>2010</v>
      </c>
      <c r="D1007" s="26" t="s">
        <v>2335</v>
      </c>
      <c r="E1007" s="26" t="s">
        <v>204</v>
      </c>
      <c r="F1007" s="26" t="s">
        <v>2336</v>
      </c>
      <c r="G1007" s="26" t="s">
        <v>2337</v>
      </c>
      <c r="H1007" s="26" t="s">
        <v>69</v>
      </c>
      <c r="I1007" s="26" t="s">
        <v>114</v>
      </c>
      <c r="J1007" s="26" t="s">
        <v>56</v>
      </c>
      <c r="K1007" s="26" t="s">
        <v>51</v>
      </c>
      <c r="L1007" s="26" t="s">
        <v>433</v>
      </c>
      <c r="M1007" s="26" t="s">
        <v>218</v>
      </c>
      <c r="N1007" s="26" t="s">
        <v>466</v>
      </c>
      <c r="O1007" s="26" t="s">
        <v>57</v>
      </c>
      <c r="P1007" s="26" t="s">
        <v>929</v>
      </c>
      <c r="Q1007" s="26" t="s">
        <v>75</v>
      </c>
      <c r="R1007" s="26" t="s">
        <v>54</v>
      </c>
      <c r="S1007" s="26" t="s">
        <v>538</v>
      </c>
      <c r="T1007" s="54">
        <v>2.1819999999999999</v>
      </c>
      <c r="U1007" s="36" t="s">
        <v>601</v>
      </c>
      <c r="V1007" s="43">
        <v>1.8749999999999999E-2</v>
      </c>
      <c r="W1007" s="43">
        <v>3.288E-2</v>
      </c>
      <c r="X1007" s="26" t="s">
        <v>347</v>
      </c>
      <c r="Z1007" s="42">
        <v>10000</v>
      </c>
      <c r="AA1007" s="42">
        <v>3.7964000000000002</v>
      </c>
      <c r="AB1007" s="42">
        <v>98.421099999999996</v>
      </c>
      <c r="AC1007" s="42">
        <v>0</v>
      </c>
      <c r="AD1007" s="42">
        <v>37.36459</v>
      </c>
      <c r="AG1007" s="26" t="s">
        <v>15</v>
      </c>
      <c r="AH1007" s="43">
        <v>1.4285714285714301E-5</v>
      </c>
      <c r="AI1007" s="43">
        <v>2.6095282099999998E-4</v>
      </c>
      <c r="AJ1007" s="43">
        <v>9.3240882888604343E-5</v>
      </c>
    </row>
    <row r="1008" spans="1:36" x14ac:dyDescent="0.2">
      <c r="A1008" s="26">
        <v>7956</v>
      </c>
      <c r="B1008" s="26">
        <v>12955</v>
      </c>
      <c r="C1008" s="26" t="s">
        <v>1970</v>
      </c>
      <c r="D1008" s="26" t="s">
        <v>1971</v>
      </c>
      <c r="E1008" s="26" t="s">
        <v>204</v>
      </c>
      <c r="F1008" s="26" t="s">
        <v>1972</v>
      </c>
      <c r="G1008" s="26" t="s">
        <v>1973</v>
      </c>
      <c r="H1008" s="26" t="s">
        <v>69</v>
      </c>
      <c r="I1008" s="26" t="s">
        <v>112</v>
      </c>
      <c r="J1008" s="26" t="s">
        <v>56</v>
      </c>
      <c r="K1008" s="26" t="s">
        <v>51</v>
      </c>
      <c r="L1008" s="26" t="s">
        <v>433</v>
      </c>
      <c r="M1008" s="26" t="s">
        <v>79</v>
      </c>
      <c r="N1008" s="26" t="s">
        <v>457</v>
      </c>
      <c r="O1008" s="26" t="s">
        <v>57</v>
      </c>
      <c r="P1008" s="26" t="s">
        <v>910</v>
      </c>
      <c r="Q1008" s="26" t="s">
        <v>75</v>
      </c>
      <c r="R1008" s="26" t="s">
        <v>54</v>
      </c>
      <c r="S1008" s="26" t="s">
        <v>532</v>
      </c>
      <c r="T1008" s="54">
        <v>9.1180000000000003</v>
      </c>
      <c r="U1008" s="36" t="s">
        <v>1974</v>
      </c>
      <c r="V1008" s="43">
        <v>6.3750000000000001E-2</v>
      </c>
      <c r="W1008" s="43">
        <v>6.5710000000000005E-2</v>
      </c>
      <c r="X1008" s="26" t="s">
        <v>347</v>
      </c>
      <c r="Z1008" s="42">
        <v>112000</v>
      </c>
      <c r="AA1008" s="42">
        <v>3.6469999999999998</v>
      </c>
      <c r="AB1008" s="42">
        <v>98.833699999999993</v>
      </c>
      <c r="AC1008" s="42">
        <v>0</v>
      </c>
      <c r="AD1008" s="42">
        <v>403.70008000000001</v>
      </c>
      <c r="AG1008" s="26" t="s">
        <v>15</v>
      </c>
      <c r="AH1008" s="43">
        <v>1.61592843E-4</v>
      </c>
      <c r="AI1008" s="43">
        <v>2.819425424E-3</v>
      </c>
      <c r="AJ1008" s="43">
        <v>1.0074070632489266E-3</v>
      </c>
    </row>
    <row r="1009" spans="1:36" x14ac:dyDescent="0.2">
      <c r="A1009" s="26">
        <v>7956</v>
      </c>
      <c r="B1009" s="26">
        <v>12955</v>
      </c>
      <c r="C1009" s="26" t="s">
        <v>1975</v>
      </c>
      <c r="D1009" s="26" t="s">
        <v>1976</v>
      </c>
      <c r="E1009" s="26" t="s">
        <v>204</v>
      </c>
      <c r="F1009" s="26" t="s">
        <v>1977</v>
      </c>
      <c r="G1009" s="26" t="s">
        <v>1978</v>
      </c>
      <c r="H1009" s="26" t="s">
        <v>69</v>
      </c>
      <c r="I1009" s="26" t="s">
        <v>114</v>
      </c>
      <c r="J1009" s="26" t="s">
        <v>56</v>
      </c>
      <c r="K1009" s="26" t="s">
        <v>85</v>
      </c>
      <c r="L1009" s="26" t="s">
        <v>433</v>
      </c>
      <c r="M1009" s="26" t="s">
        <v>218</v>
      </c>
      <c r="N1009" s="26" t="s">
        <v>475</v>
      </c>
      <c r="O1009" s="26" t="s">
        <v>57</v>
      </c>
      <c r="P1009" s="26" t="s">
        <v>1979</v>
      </c>
      <c r="Q1009" s="26" t="s">
        <v>75</v>
      </c>
      <c r="R1009" s="26" t="s">
        <v>54</v>
      </c>
      <c r="S1009" s="26" t="s">
        <v>535</v>
      </c>
      <c r="T1009" s="54">
        <v>4.4749999999999996</v>
      </c>
      <c r="U1009" s="36" t="s">
        <v>1980</v>
      </c>
      <c r="V1009" s="43">
        <v>0.03</v>
      </c>
      <c r="W1009" s="43">
        <v>6.2880000000000005E-2</v>
      </c>
      <c r="X1009" s="26" t="s">
        <v>347</v>
      </c>
      <c r="Z1009" s="42">
        <v>100000</v>
      </c>
      <c r="AA1009" s="42">
        <v>4.5743</v>
      </c>
      <c r="AB1009" s="42">
        <v>87.402299999999997</v>
      </c>
      <c r="AC1009" s="42">
        <v>0</v>
      </c>
      <c r="AD1009" s="42">
        <v>399.80434000000002</v>
      </c>
      <c r="AG1009" s="26" t="s">
        <v>15</v>
      </c>
      <c r="AH1009" s="43">
        <v>2.0000000000000001E-4</v>
      </c>
      <c r="AI1009" s="43">
        <v>2.7922177290000002E-3</v>
      </c>
      <c r="AJ1009" s="43">
        <v>9.976854996748461E-4</v>
      </c>
    </row>
    <row r="1010" spans="1:36" x14ac:dyDescent="0.2">
      <c r="A1010" s="26">
        <v>7956</v>
      </c>
      <c r="B1010" s="26">
        <v>12955</v>
      </c>
      <c r="C1010" s="26" t="s">
        <v>1981</v>
      </c>
      <c r="D1010" s="26" t="s">
        <v>1982</v>
      </c>
      <c r="E1010" s="26" t="s">
        <v>204</v>
      </c>
      <c r="F1010" s="26" t="s">
        <v>1983</v>
      </c>
      <c r="G1010" s="26" t="s">
        <v>1984</v>
      </c>
      <c r="H1010" s="26" t="s">
        <v>69</v>
      </c>
      <c r="I1010" s="26" t="s">
        <v>114</v>
      </c>
      <c r="J1010" s="26" t="s">
        <v>56</v>
      </c>
      <c r="K1010" s="26" t="s">
        <v>97</v>
      </c>
      <c r="L1010" s="26" t="s">
        <v>433</v>
      </c>
      <c r="M1010" s="26" t="s">
        <v>79</v>
      </c>
      <c r="N1010" s="26" t="s">
        <v>475</v>
      </c>
      <c r="O1010" s="26" t="s">
        <v>57</v>
      </c>
      <c r="P1010" s="26" t="s">
        <v>1985</v>
      </c>
      <c r="Q1010" s="26" t="s">
        <v>71</v>
      </c>
      <c r="R1010" s="26" t="s">
        <v>54</v>
      </c>
      <c r="S1010" s="26" t="s">
        <v>538</v>
      </c>
      <c r="T1010" s="54">
        <v>0.7</v>
      </c>
      <c r="U1010" s="36">
        <v>45970</v>
      </c>
      <c r="V1010" s="43">
        <v>4.2500000000000003E-2</v>
      </c>
      <c r="W1010" s="43">
        <v>5.7910000000000003E-2</v>
      </c>
      <c r="X1010" s="26" t="s">
        <v>347</v>
      </c>
      <c r="Z1010" s="42">
        <v>28000</v>
      </c>
      <c r="AA1010" s="42">
        <v>3.7964000000000002</v>
      </c>
      <c r="AB1010" s="42">
        <v>100.2574</v>
      </c>
      <c r="AC1010" s="42">
        <v>0</v>
      </c>
      <c r="AD1010" s="42">
        <v>106.57281</v>
      </c>
      <c r="AG1010" s="26" t="s">
        <v>15</v>
      </c>
      <c r="AH1010" s="43">
        <v>5.5999999999999999E-5</v>
      </c>
      <c r="AI1010" s="43">
        <v>7.4430029800000004E-4</v>
      </c>
      <c r="AJ1010" s="43">
        <v>2.6594545521092247E-4</v>
      </c>
    </row>
    <row r="1011" spans="1:36" x14ac:dyDescent="0.2">
      <c r="A1011" s="26">
        <v>7956</v>
      </c>
      <c r="B1011" s="26">
        <v>12955</v>
      </c>
      <c r="C1011" s="26" t="s">
        <v>1975</v>
      </c>
      <c r="D1011" s="26" t="s">
        <v>1986</v>
      </c>
      <c r="E1011" s="26" t="s">
        <v>204</v>
      </c>
      <c r="F1011" s="26" t="s">
        <v>1987</v>
      </c>
      <c r="G1011" s="26" t="s">
        <v>1988</v>
      </c>
      <c r="H1011" s="26" t="s">
        <v>69</v>
      </c>
      <c r="I1011" s="26" t="s">
        <v>114</v>
      </c>
      <c r="J1011" s="26" t="s">
        <v>56</v>
      </c>
      <c r="K1011" s="26" t="s">
        <v>85</v>
      </c>
      <c r="L1011" s="26" t="s">
        <v>433</v>
      </c>
      <c r="M1011" s="26" t="s">
        <v>225</v>
      </c>
      <c r="N1011" s="26" t="s">
        <v>475</v>
      </c>
      <c r="O1011" s="26" t="s">
        <v>57</v>
      </c>
      <c r="P1011" s="26" t="s">
        <v>1979</v>
      </c>
      <c r="Q1011" s="26" t="s">
        <v>75</v>
      </c>
      <c r="R1011" s="26" t="s">
        <v>54</v>
      </c>
      <c r="S1011" s="26" t="s">
        <v>532</v>
      </c>
      <c r="T1011" s="54">
        <v>3.7650000000000001</v>
      </c>
      <c r="U1011" s="36" t="s">
        <v>1989</v>
      </c>
      <c r="V1011" s="43">
        <v>5.3749999999999999E-2</v>
      </c>
      <c r="W1011" s="43">
        <v>6.1460000000000001E-2</v>
      </c>
      <c r="X1011" s="26" t="s">
        <v>347</v>
      </c>
      <c r="Z1011" s="42">
        <v>81000</v>
      </c>
      <c r="AA1011" s="42">
        <v>3.6469999999999998</v>
      </c>
      <c r="AB1011" s="42">
        <v>98.686899999999994</v>
      </c>
      <c r="AC1011" s="42">
        <v>0</v>
      </c>
      <c r="AD1011" s="42">
        <v>291.52800999999999</v>
      </c>
      <c r="AG1011" s="26" t="s">
        <v>15</v>
      </c>
      <c r="AH1011" s="43">
        <v>1.35E-4</v>
      </c>
      <c r="AI1011" s="43">
        <v>2.0360201149999999E-3</v>
      </c>
      <c r="AJ1011" s="43">
        <v>7.2748902207030446E-4</v>
      </c>
    </row>
    <row r="1012" spans="1:36" x14ac:dyDescent="0.2">
      <c r="A1012" s="26">
        <v>7956</v>
      </c>
      <c r="B1012" s="26">
        <v>12955</v>
      </c>
      <c r="C1012" s="26" t="s">
        <v>1990</v>
      </c>
      <c r="D1012" s="26" t="s">
        <v>1991</v>
      </c>
      <c r="E1012" s="26" t="s">
        <v>204</v>
      </c>
      <c r="F1012" s="26" t="s">
        <v>1992</v>
      </c>
      <c r="G1012" s="26" t="s">
        <v>1993</v>
      </c>
      <c r="H1012" s="26" t="s">
        <v>69</v>
      </c>
      <c r="I1012" s="26" t="s">
        <v>114</v>
      </c>
      <c r="J1012" s="26" t="s">
        <v>56</v>
      </c>
      <c r="K1012" s="26" t="s">
        <v>51</v>
      </c>
      <c r="L1012" s="26" t="s">
        <v>433</v>
      </c>
      <c r="M1012" s="26" t="s">
        <v>79</v>
      </c>
      <c r="N1012" s="26" t="s">
        <v>96</v>
      </c>
      <c r="O1012" s="26" t="s">
        <v>57</v>
      </c>
      <c r="P1012" s="26" t="s">
        <v>910</v>
      </c>
      <c r="Q1012" s="26" t="s">
        <v>75</v>
      </c>
      <c r="R1012" s="26" t="s">
        <v>54</v>
      </c>
      <c r="S1012" s="26" t="s">
        <v>532</v>
      </c>
      <c r="T1012" s="54">
        <v>1.048</v>
      </c>
      <c r="U1012" s="36" t="s">
        <v>1994</v>
      </c>
      <c r="V1012" s="43">
        <v>3.2750000000000001E-2</v>
      </c>
      <c r="W1012" s="43">
        <v>6.1469999999999997E-2</v>
      </c>
      <c r="X1012" s="26" t="s">
        <v>347</v>
      </c>
      <c r="Z1012" s="42">
        <v>508000</v>
      </c>
      <c r="AA1012" s="42">
        <v>3.6469999999999998</v>
      </c>
      <c r="AB1012" s="42">
        <v>97.92</v>
      </c>
      <c r="AC1012" s="42">
        <v>0</v>
      </c>
      <c r="AD1012" s="42">
        <v>1814.1403399999999</v>
      </c>
      <c r="AG1012" s="26" t="s">
        <v>15</v>
      </c>
      <c r="AH1012" s="43">
        <v>6.7733333299999999E-4</v>
      </c>
      <c r="AI1012" s="43">
        <v>1.2669884528999999E-2</v>
      </c>
      <c r="AJ1012" s="43">
        <v>4.5270681943902734E-3</v>
      </c>
    </row>
    <row r="1013" spans="1:36" x14ac:dyDescent="0.2">
      <c r="A1013" s="26">
        <v>7956</v>
      </c>
      <c r="B1013" s="26">
        <v>12955</v>
      </c>
      <c r="C1013" s="26" t="s">
        <v>1995</v>
      </c>
      <c r="D1013" s="26">
        <v>9337540</v>
      </c>
      <c r="E1013" s="26" t="s">
        <v>204</v>
      </c>
      <c r="F1013" s="26" t="s">
        <v>1996</v>
      </c>
      <c r="G1013" s="26" t="s">
        <v>1997</v>
      </c>
      <c r="H1013" s="26" t="s">
        <v>69</v>
      </c>
      <c r="I1013" s="26" t="s">
        <v>114</v>
      </c>
      <c r="J1013" s="26" t="s">
        <v>56</v>
      </c>
      <c r="K1013" s="26" t="s">
        <v>167</v>
      </c>
      <c r="L1013" s="26" t="s">
        <v>433</v>
      </c>
      <c r="M1013" s="26" t="s">
        <v>79</v>
      </c>
      <c r="N1013" s="26" t="s">
        <v>463</v>
      </c>
      <c r="O1013" s="26" t="s">
        <v>57</v>
      </c>
      <c r="P1013" s="26" t="s">
        <v>910</v>
      </c>
      <c r="Q1013" s="26" t="s">
        <v>78</v>
      </c>
      <c r="R1013" s="26" t="s">
        <v>54</v>
      </c>
      <c r="S1013" s="26" t="s">
        <v>532</v>
      </c>
      <c r="T1013" s="54">
        <v>8.2000000000000003E-2</v>
      </c>
      <c r="U1013" s="36">
        <v>45662</v>
      </c>
      <c r="V1013" s="43">
        <v>6.25E-2</v>
      </c>
      <c r="W1013" s="43">
        <v>5.7480000000000003E-2</v>
      </c>
      <c r="X1013" s="26" t="s">
        <v>347</v>
      </c>
      <c r="Z1013" s="42">
        <v>160000</v>
      </c>
      <c r="AA1013" s="42">
        <v>3.6469999999999998</v>
      </c>
      <c r="AB1013" s="42">
        <v>101.202</v>
      </c>
      <c r="AC1013" s="42">
        <v>0</v>
      </c>
      <c r="AD1013" s="42">
        <v>590.53390999999999</v>
      </c>
      <c r="AG1013" s="26" t="s">
        <v>15</v>
      </c>
      <c r="AH1013" s="43">
        <v>8.0000000000000007E-5</v>
      </c>
      <c r="AI1013" s="43">
        <v>4.1242655179999999E-3</v>
      </c>
      <c r="AJ1013" s="43">
        <v>1.4736386280181214E-3</v>
      </c>
    </row>
    <row r="1014" spans="1:36" x14ac:dyDescent="0.2">
      <c r="A1014" s="26">
        <v>7956</v>
      </c>
      <c r="B1014" s="26">
        <v>12955</v>
      </c>
      <c r="C1014" s="26" t="s">
        <v>1998</v>
      </c>
      <c r="D1014" s="26">
        <v>68560480</v>
      </c>
      <c r="E1014" s="26" t="s">
        <v>204</v>
      </c>
      <c r="F1014" s="26" t="s">
        <v>1999</v>
      </c>
      <c r="G1014" s="26" t="s">
        <v>2000</v>
      </c>
      <c r="H1014" s="26" t="s">
        <v>69</v>
      </c>
      <c r="I1014" s="26" t="s">
        <v>112</v>
      </c>
      <c r="J1014" s="26" t="s">
        <v>56</v>
      </c>
      <c r="K1014" s="26" t="s">
        <v>51</v>
      </c>
      <c r="L1014" s="26" t="s">
        <v>433</v>
      </c>
      <c r="M1014" s="26" t="s">
        <v>79</v>
      </c>
      <c r="N1014" s="26" t="s">
        <v>456</v>
      </c>
      <c r="O1014" s="26" t="s">
        <v>57</v>
      </c>
      <c r="P1014" s="26" t="s">
        <v>2001</v>
      </c>
      <c r="Q1014" s="26" t="s">
        <v>75</v>
      </c>
      <c r="R1014" s="26" t="s">
        <v>54</v>
      </c>
      <c r="S1014" s="26" t="s">
        <v>532</v>
      </c>
      <c r="T1014" s="54">
        <v>0.49199999999999999</v>
      </c>
      <c r="U1014" s="36" t="s">
        <v>792</v>
      </c>
      <c r="V1014" s="43">
        <v>6.1249999999999999E-2</v>
      </c>
      <c r="W1014" s="43">
        <v>6.8479999999999999E-2</v>
      </c>
      <c r="X1014" s="26" t="s">
        <v>347</v>
      </c>
      <c r="Z1014" s="42">
        <v>535670</v>
      </c>
      <c r="AA1014" s="42">
        <v>3.6469999999999998</v>
      </c>
      <c r="AB1014" s="42">
        <v>99.706000000000003</v>
      </c>
      <c r="AC1014" s="42">
        <v>0</v>
      </c>
      <c r="AD1014" s="42">
        <v>1947.84494</v>
      </c>
      <c r="AG1014" s="26" t="s">
        <v>15</v>
      </c>
      <c r="AH1014" s="43">
        <v>8.9278333300000005E-4</v>
      </c>
      <c r="AI1014" s="43">
        <v>1.3603672178000001E-2</v>
      </c>
      <c r="AJ1014" s="43">
        <v>4.8607192514544002E-3</v>
      </c>
    </row>
    <row r="1015" spans="1:36" x14ac:dyDescent="0.2">
      <c r="A1015" s="26">
        <v>7956</v>
      </c>
      <c r="B1015" s="26">
        <v>12955</v>
      </c>
      <c r="C1015" s="26" t="s">
        <v>1998</v>
      </c>
      <c r="D1015" s="26">
        <v>68560480</v>
      </c>
      <c r="E1015" s="26" t="s">
        <v>204</v>
      </c>
      <c r="F1015" s="26" t="s">
        <v>2002</v>
      </c>
      <c r="G1015" s="26" t="s">
        <v>2003</v>
      </c>
      <c r="H1015" s="26" t="s">
        <v>69</v>
      </c>
      <c r="I1015" s="26" t="s">
        <v>112</v>
      </c>
      <c r="J1015" s="26" t="s">
        <v>56</v>
      </c>
      <c r="K1015" s="26" t="s">
        <v>51</v>
      </c>
      <c r="L1015" s="26" t="s">
        <v>433</v>
      </c>
      <c r="M1015" s="26" t="s">
        <v>218</v>
      </c>
      <c r="N1015" s="26" t="s">
        <v>455</v>
      </c>
      <c r="O1015" s="26" t="s">
        <v>57</v>
      </c>
      <c r="P1015" s="26" t="s">
        <v>2001</v>
      </c>
      <c r="Q1015" s="26" t="s">
        <v>75</v>
      </c>
      <c r="R1015" s="26" t="s">
        <v>54</v>
      </c>
      <c r="S1015" s="26" t="s">
        <v>532</v>
      </c>
      <c r="T1015" s="54">
        <v>2.3370000000000002</v>
      </c>
      <c r="U1015" s="36" t="s">
        <v>1483</v>
      </c>
      <c r="V1015" s="43">
        <v>6.5000000000000002E-2</v>
      </c>
      <c r="W1015" s="43">
        <v>7.7789999999999998E-2</v>
      </c>
      <c r="X1015" s="26" t="s">
        <v>347</v>
      </c>
      <c r="Z1015" s="42">
        <v>118870</v>
      </c>
      <c r="AA1015" s="42">
        <v>3.6469999999999998</v>
      </c>
      <c r="AB1015" s="42">
        <v>97.205200000000005</v>
      </c>
      <c r="AC1015" s="42">
        <v>0</v>
      </c>
      <c r="AD1015" s="42">
        <v>421.40289999999999</v>
      </c>
      <c r="AG1015" s="26" t="s">
        <v>15</v>
      </c>
      <c r="AH1015" s="43">
        <v>1.9811666599999999E-4</v>
      </c>
      <c r="AI1015" s="43">
        <v>2.9430612199999998E-3</v>
      </c>
      <c r="AJ1015" s="43">
        <v>1.0515832890931828E-3</v>
      </c>
    </row>
    <row r="1016" spans="1:36" x14ac:dyDescent="0.2">
      <c r="A1016" s="26">
        <v>7956</v>
      </c>
      <c r="B1016" s="26">
        <v>12955</v>
      </c>
      <c r="C1016" s="26" t="s">
        <v>1998</v>
      </c>
      <c r="D1016" s="26">
        <v>68560480</v>
      </c>
      <c r="E1016" s="26" t="s">
        <v>204</v>
      </c>
      <c r="F1016" s="26" t="s">
        <v>2004</v>
      </c>
      <c r="G1016" s="26" t="s">
        <v>2005</v>
      </c>
      <c r="H1016" s="26" t="s">
        <v>69</v>
      </c>
      <c r="I1016" s="26" t="s">
        <v>112</v>
      </c>
      <c r="J1016" s="26" t="s">
        <v>56</v>
      </c>
      <c r="K1016" s="26" t="s">
        <v>51</v>
      </c>
      <c r="L1016" s="26" t="s">
        <v>433</v>
      </c>
      <c r="M1016" s="26" t="s">
        <v>79</v>
      </c>
      <c r="N1016" s="26" t="s">
        <v>456</v>
      </c>
      <c r="O1016" s="26" t="s">
        <v>57</v>
      </c>
      <c r="P1016" s="26" t="s">
        <v>2001</v>
      </c>
      <c r="Q1016" s="26" t="s">
        <v>75</v>
      </c>
      <c r="R1016" s="26" t="s">
        <v>54</v>
      </c>
      <c r="S1016" s="26" t="s">
        <v>532</v>
      </c>
      <c r="T1016" s="54">
        <v>4.6509999999999998</v>
      </c>
      <c r="U1016" s="36" t="s">
        <v>1165</v>
      </c>
      <c r="V1016" s="43">
        <v>6.7500000000000004E-2</v>
      </c>
      <c r="W1016" s="43">
        <v>7.8820000000000001E-2</v>
      </c>
      <c r="X1016" s="26" t="s">
        <v>347</v>
      </c>
      <c r="Z1016" s="42">
        <v>264320</v>
      </c>
      <c r="AA1016" s="42">
        <v>3.6469999999999998</v>
      </c>
      <c r="AB1016" s="42">
        <v>95.088300000000004</v>
      </c>
      <c r="AC1016" s="42">
        <v>0</v>
      </c>
      <c r="AD1016" s="42">
        <v>916.62747999999999</v>
      </c>
      <c r="AG1016" s="26" t="s">
        <v>15</v>
      </c>
      <c r="AH1016" s="43">
        <v>4.8058181799999998E-4</v>
      </c>
      <c r="AI1016" s="43">
        <v>6.4016901400000001E-3</v>
      </c>
      <c r="AJ1016" s="43">
        <v>2.2873837372538149E-3</v>
      </c>
    </row>
    <row r="1017" spans="1:36" x14ac:dyDescent="0.2">
      <c r="A1017" s="26">
        <v>7956</v>
      </c>
      <c r="B1017" s="26">
        <v>12955</v>
      </c>
      <c r="C1017" s="26" t="s">
        <v>2006</v>
      </c>
      <c r="D1017" s="26">
        <v>31316166</v>
      </c>
      <c r="E1017" s="26" t="s">
        <v>204</v>
      </c>
      <c r="F1017" s="26" t="s">
        <v>2007</v>
      </c>
      <c r="G1017" s="26" t="s">
        <v>2008</v>
      </c>
      <c r="H1017" s="26" t="s">
        <v>69</v>
      </c>
      <c r="I1017" s="26" t="s">
        <v>114</v>
      </c>
      <c r="J1017" s="26" t="s">
        <v>56</v>
      </c>
      <c r="K1017" s="26" t="s">
        <v>85</v>
      </c>
      <c r="L1017" s="26" t="s">
        <v>433</v>
      </c>
      <c r="M1017" s="26" t="s">
        <v>219</v>
      </c>
      <c r="N1017" s="26" t="s">
        <v>461</v>
      </c>
      <c r="O1017" s="26" t="s">
        <v>57</v>
      </c>
      <c r="P1017" s="26" t="s">
        <v>910</v>
      </c>
      <c r="Q1017" s="26" t="s">
        <v>75</v>
      </c>
      <c r="R1017" s="26" t="s">
        <v>54</v>
      </c>
      <c r="S1017" s="26" t="s">
        <v>538</v>
      </c>
      <c r="T1017" s="54">
        <v>1.167</v>
      </c>
      <c r="U1017" s="36" t="s">
        <v>2009</v>
      </c>
      <c r="V1017" s="43">
        <v>1.4999999999999999E-2</v>
      </c>
      <c r="W1017" s="43">
        <v>4.4420000000000001E-2</v>
      </c>
      <c r="X1017" s="26" t="s">
        <v>347</v>
      </c>
      <c r="Z1017" s="42">
        <v>170000</v>
      </c>
      <c r="AA1017" s="42">
        <v>3.7964000000000002</v>
      </c>
      <c r="AB1017" s="42">
        <v>96.700800000000001</v>
      </c>
      <c r="AC1017" s="42">
        <v>0</v>
      </c>
      <c r="AD1017" s="42">
        <v>624.09536000000003</v>
      </c>
      <c r="AG1017" s="26" t="s">
        <v>15</v>
      </c>
      <c r="AH1017" s="43">
        <v>2.42857142E-4</v>
      </c>
      <c r="AI1017" s="43">
        <v>4.3586573599999996E-3</v>
      </c>
      <c r="AJ1017" s="43">
        <v>1.5573890245572444E-3</v>
      </c>
    </row>
    <row r="1018" spans="1:36" x14ac:dyDescent="0.2">
      <c r="A1018" s="26">
        <v>7956</v>
      </c>
      <c r="B1018" s="26">
        <v>12955</v>
      </c>
      <c r="C1018" s="26" t="s">
        <v>2010</v>
      </c>
      <c r="D1018" s="26">
        <v>44969905</v>
      </c>
      <c r="E1018" s="26" t="s">
        <v>204</v>
      </c>
      <c r="F1018" s="26" t="s">
        <v>2011</v>
      </c>
      <c r="G1018" s="26" t="s">
        <v>2012</v>
      </c>
      <c r="H1018" s="26" t="s">
        <v>69</v>
      </c>
      <c r="I1018" s="26" t="s">
        <v>114</v>
      </c>
      <c r="J1018" s="26" t="s">
        <v>56</v>
      </c>
      <c r="K1018" s="26" t="s">
        <v>51</v>
      </c>
      <c r="L1018" s="26" t="s">
        <v>433</v>
      </c>
      <c r="M1018" s="26" t="s">
        <v>218</v>
      </c>
      <c r="N1018" s="26" t="s">
        <v>466</v>
      </c>
      <c r="O1018" s="26" t="s">
        <v>57</v>
      </c>
      <c r="P1018" s="26" t="s">
        <v>929</v>
      </c>
      <c r="Q1018" s="26" t="s">
        <v>75</v>
      </c>
      <c r="R1018" s="26" t="s">
        <v>54</v>
      </c>
      <c r="S1018" s="26" t="s">
        <v>538</v>
      </c>
      <c r="T1018" s="54">
        <v>1.9E-2</v>
      </c>
      <c r="U1018" s="36" t="s">
        <v>924</v>
      </c>
      <c r="V1018" s="43">
        <v>0.06</v>
      </c>
      <c r="W1018" s="43">
        <v>3.0470000000000001E-2</v>
      </c>
      <c r="X1018" s="26" t="s">
        <v>347</v>
      </c>
      <c r="Z1018" s="42">
        <v>60000</v>
      </c>
      <c r="AA1018" s="42">
        <v>3.7964000000000002</v>
      </c>
      <c r="AB1018" s="42">
        <v>102.75700000000001</v>
      </c>
      <c r="AC1018" s="42">
        <v>0</v>
      </c>
      <c r="AD1018" s="42">
        <v>234.06399999999999</v>
      </c>
      <c r="AG1018" s="26" t="s">
        <v>15</v>
      </c>
      <c r="AH1018" s="43">
        <v>6.0000000000000002E-5</v>
      </c>
      <c r="AI1018" s="43">
        <v>1.6346937370000001E-3</v>
      </c>
      <c r="AJ1018" s="43">
        <v>5.8409135527616625E-4</v>
      </c>
    </row>
    <row r="1019" spans="1:36" x14ac:dyDescent="0.2">
      <c r="A1019" s="26">
        <v>7956</v>
      </c>
      <c r="B1019" s="26">
        <v>12955</v>
      </c>
      <c r="C1019" s="26" t="s">
        <v>2013</v>
      </c>
      <c r="D1019" s="26">
        <v>38630988</v>
      </c>
      <c r="E1019" s="26" t="s">
        <v>204</v>
      </c>
      <c r="F1019" s="26" t="s">
        <v>2014</v>
      </c>
      <c r="G1019" s="26" t="s">
        <v>2015</v>
      </c>
      <c r="H1019" s="26" t="s">
        <v>69</v>
      </c>
      <c r="I1019" s="26" t="s">
        <v>114</v>
      </c>
      <c r="J1019" s="26" t="s">
        <v>56</v>
      </c>
      <c r="K1019" s="26" t="s">
        <v>51</v>
      </c>
      <c r="L1019" s="26" t="s">
        <v>433</v>
      </c>
      <c r="M1019" s="26" t="s">
        <v>225</v>
      </c>
      <c r="N1019" s="26" t="s">
        <v>475</v>
      </c>
      <c r="O1019" s="26" t="s">
        <v>57</v>
      </c>
      <c r="P1019" s="26" t="s">
        <v>154</v>
      </c>
      <c r="Q1019" s="26" t="s">
        <v>154</v>
      </c>
      <c r="R1019" s="26" t="s">
        <v>54</v>
      </c>
      <c r="S1019" s="26" t="s">
        <v>538</v>
      </c>
      <c r="T1019" s="54">
        <v>3.085</v>
      </c>
      <c r="U1019" s="36">
        <v>47090</v>
      </c>
      <c r="V1019" s="43">
        <v>1.6250000000000001E-2</v>
      </c>
      <c r="W1019" s="43">
        <v>4.4900000000000002E-2</v>
      </c>
      <c r="X1019" s="26" t="s">
        <v>347</v>
      </c>
      <c r="Z1019" s="42">
        <v>18000</v>
      </c>
      <c r="AA1019" s="42">
        <v>3.7964000000000002</v>
      </c>
      <c r="AB1019" s="42">
        <v>92.9833</v>
      </c>
      <c r="AC1019" s="42">
        <v>0</v>
      </c>
      <c r="AD1019" s="42">
        <v>63.540320000000001</v>
      </c>
      <c r="AG1019" s="26" t="s">
        <v>15</v>
      </c>
      <c r="AH1019" s="43">
        <v>5.1428571428571402E-5</v>
      </c>
      <c r="AI1019" s="43">
        <v>4.4376308599999999E-4</v>
      </c>
      <c r="AJ1019" s="43">
        <v>1.5856069973802588E-4</v>
      </c>
    </row>
    <row r="1020" spans="1:36" x14ac:dyDescent="0.2">
      <c r="A1020" s="26">
        <v>7956</v>
      </c>
      <c r="B1020" s="26">
        <v>12955</v>
      </c>
      <c r="C1020" s="26" t="s">
        <v>2016</v>
      </c>
      <c r="D1020" s="26">
        <v>516301843</v>
      </c>
      <c r="E1020" s="26" t="s">
        <v>203</v>
      </c>
      <c r="F1020" s="26" t="s">
        <v>2017</v>
      </c>
      <c r="G1020" s="26" t="s">
        <v>2018</v>
      </c>
      <c r="H1020" s="26" t="s">
        <v>69</v>
      </c>
      <c r="I1020" s="26" t="s">
        <v>112</v>
      </c>
      <c r="J1020" s="26" t="s">
        <v>51</v>
      </c>
      <c r="K1020" s="26" t="s">
        <v>51</v>
      </c>
      <c r="L1020" s="26" t="s">
        <v>433</v>
      </c>
      <c r="M1020" s="26" t="s">
        <v>218</v>
      </c>
      <c r="N1020" s="26" t="s">
        <v>455</v>
      </c>
      <c r="O1020" s="26" t="s">
        <v>57</v>
      </c>
      <c r="P1020" s="26" t="s">
        <v>724</v>
      </c>
      <c r="Q1020" s="26" t="s">
        <v>59</v>
      </c>
      <c r="R1020" s="26" t="s">
        <v>54</v>
      </c>
      <c r="S1020" s="26" t="s">
        <v>532</v>
      </c>
      <c r="T1020" s="54">
        <v>2.9689999999999999</v>
      </c>
      <c r="U1020" s="36" t="s">
        <v>2019</v>
      </c>
      <c r="V1020" s="43">
        <v>5.3749999999999999E-2</v>
      </c>
      <c r="W1020" s="43">
        <v>7.8729999999999994E-2</v>
      </c>
      <c r="X1020" s="26" t="s">
        <v>347</v>
      </c>
      <c r="Z1020" s="42">
        <v>7000</v>
      </c>
      <c r="AA1020" s="42">
        <v>3.6469999999999998</v>
      </c>
      <c r="AB1020" s="42">
        <v>94.329599999999999</v>
      </c>
      <c r="AC1020" s="42">
        <v>0</v>
      </c>
      <c r="AD1020" s="42">
        <v>24.081399999999999</v>
      </c>
      <c r="AG1020" s="26" t="s">
        <v>15</v>
      </c>
      <c r="AH1020" s="43">
        <v>1.1199999999999999E-5</v>
      </c>
      <c r="AI1020" s="43">
        <v>1.6818354700000001E-4</v>
      </c>
      <c r="AJ1020" s="43">
        <v>6.0093553741487236E-5</v>
      </c>
    </row>
    <row r="1021" spans="1:36" x14ac:dyDescent="0.2">
      <c r="A1021" s="26">
        <v>7956</v>
      </c>
      <c r="B1021" s="26">
        <v>12955</v>
      </c>
      <c r="C1021" s="26" t="s">
        <v>2020</v>
      </c>
      <c r="D1021" s="26">
        <v>69469740</v>
      </c>
      <c r="E1021" s="26" t="s">
        <v>204</v>
      </c>
      <c r="F1021" s="26" t="s">
        <v>2021</v>
      </c>
      <c r="G1021" s="26" t="s">
        <v>2022</v>
      </c>
      <c r="H1021" s="26" t="s">
        <v>69</v>
      </c>
      <c r="I1021" s="26" t="s">
        <v>114</v>
      </c>
      <c r="J1021" s="26" t="s">
        <v>56</v>
      </c>
      <c r="K1021" s="26" t="s">
        <v>51</v>
      </c>
      <c r="L1021" s="26" t="s">
        <v>433</v>
      </c>
      <c r="M1021" s="26" t="s">
        <v>218</v>
      </c>
      <c r="N1021" s="26" t="s">
        <v>455</v>
      </c>
      <c r="O1021" s="26" t="s">
        <v>57</v>
      </c>
      <c r="P1021" s="26" t="s">
        <v>2001</v>
      </c>
      <c r="Q1021" s="26" t="s">
        <v>75</v>
      </c>
      <c r="R1021" s="26" t="s">
        <v>54</v>
      </c>
      <c r="S1021" s="26" t="s">
        <v>532</v>
      </c>
      <c r="T1021" s="54">
        <v>5.1589999999999998</v>
      </c>
      <c r="U1021" s="36" t="s">
        <v>1254</v>
      </c>
      <c r="V1021" s="43">
        <v>5.8749999999999997E-2</v>
      </c>
      <c r="W1021" s="43">
        <v>8.3290000000000003E-2</v>
      </c>
      <c r="X1021" s="26" t="s">
        <v>347</v>
      </c>
      <c r="Z1021" s="42">
        <v>116000</v>
      </c>
      <c r="AA1021" s="42">
        <v>3.6469999999999998</v>
      </c>
      <c r="AB1021" s="42">
        <v>89.722399999999993</v>
      </c>
      <c r="AC1021" s="42">
        <v>0</v>
      </c>
      <c r="AD1021" s="42">
        <v>379.57240999999999</v>
      </c>
      <c r="AG1021" s="26" t="s">
        <v>15</v>
      </c>
      <c r="AH1021" s="43">
        <v>1.8560000000000001E-4</v>
      </c>
      <c r="AI1021" s="43">
        <v>2.6509187290000001E-3</v>
      </c>
      <c r="AJ1021" s="43">
        <v>9.4719804575817135E-4</v>
      </c>
    </row>
    <row r="1022" spans="1:36" x14ac:dyDescent="0.2">
      <c r="A1022" s="26">
        <v>7956</v>
      </c>
      <c r="B1022" s="26">
        <v>12955</v>
      </c>
      <c r="C1022" s="26" t="s">
        <v>907</v>
      </c>
      <c r="D1022" s="26">
        <v>191685</v>
      </c>
      <c r="E1022" s="26" t="s">
        <v>204</v>
      </c>
      <c r="F1022" s="26" t="s">
        <v>908</v>
      </c>
      <c r="G1022" s="26" t="s">
        <v>909</v>
      </c>
      <c r="H1022" s="26" t="s">
        <v>69</v>
      </c>
      <c r="I1022" s="26" t="s">
        <v>114</v>
      </c>
      <c r="J1022" s="26" t="s">
        <v>56</v>
      </c>
      <c r="K1022" s="26" t="s">
        <v>51</v>
      </c>
      <c r="L1022" s="26" t="s">
        <v>433</v>
      </c>
      <c r="M1022" s="26" t="s">
        <v>79</v>
      </c>
      <c r="N1022" s="26" t="s">
        <v>96</v>
      </c>
      <c r="O1022" s="26" t="s">
        <v>57</v>
      </c>
      <c r="P1022" s="26" t="s">
        <v>910</v>
      </c>
      <c r="Q1022" s="26" t="s">
        <v>75</v>
      </c>
      <c r="R1022" s="26" t="s">
        <v>54</v>
      </c>
      <c r="S1022" s="26" t="s">
        <v>532</v>
      </c>
      <c r="T1022" s="54">
        <v>1.2410000000000001</v>
      </c>
      <c r="U1022" s="36">
        <v>48033</v>
      </c>
      <c r="V1022" s="43">
        <v>3.0769999999999999E-2</v>
      </c>
      <c r="W1022" s="43">
        <v>6.6949999999999996E-2</v>
      </c>
      <c r="X1022" s="26" t="s">
        <v>347</v>
      </c>
      <c r="Z1022" s="42">
        <v>514695</v>
      </c>
      <c r="AA1022" s="42">
        <v>3.6469999999999998</v>
      </c>
      <c r="AB1022" s="42">
        <v>96.155500000000004</v>
      </c>
      <c r="AC1022" s="42">
        <v>0</v>
      </c>
      <c r="AD1022" s="42">
        <v>1804.9278400000001</v>
      </c>
      <c r="AG1022" s="26" t="s">
        <v>15</v>
      </c>
      <c r="AH1022" s="43">
        <v>8.5782499999999999E-4</v>
      </c>
      <c r="AI1022" s="43">
        <v>1.2605544792E-2</v>
      </c>
      <c r="AJ1022" s="43">
        <v>4.5040790050639287E-3</v>
      </c>
    </row>
    <row r="1023" spans="1:36" x14ac:dyDescent="0.2">
      <c r="A1023" s="26">
        <v>7956</v>
      </c>
      <c r="B1023" s="26">
        <v>12955</v>
      </c>
      <c r="C1023" s="26" t="s">
        <v>2023</v>
      </c>
      <c r="D1023" s="26">
        <v>29777713</v>
      </c>
      <c r="E1023" s="26" t="s">
        <v>204</v>
      </c>
      <c r="F1023" s="26" t="s">
        <v>2024</v>
      </c>
      <c r="G1023" s="26" t="s">
        <v>2025</v>
      </c>
      <c r="H1023" s="26" t="s">
        <v>69</v>
      </c>
      <c r="I1023" s="26" t="s">
        <v>114</v>
      </c>
      <c r="J1023" s="26" t="s">
        <v>56</v>
      </c>
      <c r="K1023" s="26" t="s">
        <v>86</v>
      </c>
      <c r="L1023" s="26" t="s">
        <v>433</v>
      </c>
      <c r="M1023" s="26" t="s">
        <v>218</v>
      </c>
      <c r="N1023" s="26" t="s">
        <v>455</v>
      </c>
      <c r="O1023" s="26" t="s">
        <v>57</v>
      </c>
      <c r="P1023" s="26" t="s">
        <v>2026</v>
      </c>
      <c r="Q1023" s="26" t="s">
        <v>75</v>
      </c>
      <c r="R1023" s="26" t="s">
        <v>54</v>
      </c>
      <c r="S1023" s="26" t="s">
        <v>532</v>
      </c>
      <c r="T1023" s="54">
        <v>0.77100000000000002</v>
      </c>
      <c r="U1023" s="36" t="s">
        <v>1013</v>
      </c>
      <c r="V1023" s="43">
        <v>8.2500000000000004E-2</v>
      </c>
      <c r="W1023" s="43">
        <v>7.0809999999999998E-2</v>
      </c>
      <c r="X1023" s="26" t="s">
        <v>347</v>
      </c>
      <c r="Z1023" s="42">
        <v>103000</v>
      </c>
      <c r="AA1023" s="42">
        <v>3.6469999999999998</v>
      </c>
      <c r="AB1023" s="42">
        <v>102.5966</v>
      </c>
      <c r="AC1023" s="42">
        <v>0</v>
      </c>
      <c r="AD1023" s="42">
        <v>385.39488999999998</v>
      </c>
      <c r="AG1023" s="26" t="s">
        <v>15</v>
      </c>
      <c r="AH1023" s="43">
        <v>3.1692307600000001E-4</v>
      </c>
      <c r="AI1023" s="43">
        <v>2.6915826989999999E-3</v>
      </c>
      <c r="AJ1023" s="43">
        <v>9.6172766259061183E-4</v>
      </c>
    </row>
    <row r="1024" spans="1:36" x14ac:dyDescent="0.2">
      <c r="A1024" s="26">
        <v>7956</v>
      </c>
      <c r="B1024" s="26">
        <v>12955</v>
      </c>
      <c r="C1024" s="26" t="s">
        <v>911</v>
      </c>
      <c r="D1024" s="26">
        <v>162474</v>
      </c>
      <c r="E1024" s="26" t="s">
        <v>204</v>
      </c>
      <c r="F1024" s="26" t="s">
        <v>912</v>
      </c>
      <c r="G1024" s="26" t="s">
        <v>913</v>
      </c>
      <c r="H1024" s="26" t="s">
        <v>69</v>
      </c>
      <c r="I1024" s="26" t="s">
        <v>114</v>
      </c>
      <c r="J1024" s="26" t="s">
        <v>56</v>
      </c>
      <c r="K1024" s="26" t="s">
        <v>51</v>
      </c>
      <c r="L1024" s="26" t="s">
        <v>433</v>
      </c>
      <c r="M1024" s="26" t="s">
        <v>79</v>
      </c>
      <c r="N1024" s="26" t="s">
        <v>96</v>
      </c>
      <c r="O1024" s="26" t="s">
        <v>57</v>
      </c>
      <c r="P1024" s="26" t="s">
        <v>910</v>
      </c>
      <c r="Q1024" s="26" t="s">
        <v>75</v>
      </c>
      <c r="R1024" s="26" t="s">
        <v>54</v>
      </c>
      <c r="S1024" s="26" t="s">
        <v>532</v>
      </c>
      <c r="T1024" s="54">
        <v>1.726</v>
      </c>
      <c r="U1024" s="36" t="s">
        <v>914</v>
      </c>
      <c r="V1024" s="43">
        <v>3.2550000000000003E-2</v>
      </c>
      <c r="W1024" s="43">
        <v>6.4670000000000005E-2</v>
      </c>
      <c r="X1024" s="26" t="s">
        <v>347</v>
      </c>
      <c r="Z1024" s="42">
        <v>467235</v>
      </c>
      <c r="AA1024" s="42">
        <v>3.6469999999999998</v>
      </c>
      <c r="AB1024" s="42">
        <v>95.688900000000004</v>
      </c>
      <c r="AC1024" s="42">
        <v>0</v>
      </c>
      <c r="AD1024" s="42">
        <v>1630.5446400000001</v>
      </c>
      <c r="AG1024" s="26" t="s">
        <v>15</v>
      </c>
      <c r="AH1024" s="43">
        <v>4.6723499999999998E-4</v>
      </c>
      <c r="AI1024" s="43">
        <v>1.1387659406000001E-2</v>
      </c>
      <c r="AJ1024" s="43">
        <v>4.0689171705853471E-3</v>
      </c>
    </row>
    <row r="1025" spans="1:36" x14ac:dyDescent="0.2">
      <c r="A1025" s="26">
        <v>7956</v>
      </c>
      <c r="B1025" s="26">
        <v>12955</v>
      </c>
      <c r="C1025" s="26" t="s">
        <v>2010</v>
      </c>
      <c r="D1025" s="26">
        <v>44969905</v>
      </c>
      <c r="E1025" s="26" t="s">
        <v>204</v>
      </c>
      <c r="F1025" s="26" t="s">
        <v>2030</v>
      </c>
      <c r="G1025" s="26" t="s">
        <v>2031</v>
      </c>
      <c r="H1025" s="26" t="s">
        <v>69</v>
      </c>
      <c r="I1025" s="26" t="s">
        <v>114</v>
      </c>
      <c r="J1025" s="26" t="s">
        <v>56</v>
      </c>
      <c r="K1025" s="26" t="s">
        <v>51</v>
      </c>
      <c r="L1025" s="26" t="s">
        <v>433</v>
      </c>
      <c r="M1025" s="26" t="s">
        <v>218</v>
      </c>
      <c r="N1025" s="26" t="s">
        <v>466</v>
      </c>
      <c r="O1025" s="26" t="s">
        <v>57</v>
      </c>
      <c r="P1025" s="26" t="s">
        <v>929</v>
      </c>
      <c r="Q1025" s="26" t="s">
        <v>75</v>
      </c>
      <c r="R1025" s="26" t="s">
        <v>54</v>
      </c>
      <c r="S1025" s="26" t="s">
        <v>538</v>
      </c>
      <c r="T1025" s="54">
        <v>2.028</v>
      </c>
      <c r="U1025" s="36">
        <v>46635</v>
      </c>
      <c r="V1025" s="43">
        <v>3.7499999999999999E-2</v>
      </c>
      <c r="W1025" s="43">
        <v>3.356E-2</v>
      </c>
      <c r="X1025" s="26" t="s">
        <v>347</v>
      </c>
      <c r="Z1025" s="42">
        <v>141665</v>
      </c>
      <c r="AA1025" s="42">
        <v>3.7964000000000002</v>
      </c>
      <c r="AB1025" s="42">
        <v>101.4435</v>
      </c>
      <c r="AC1025" s="42">
        <v>0</v>
      </c>
      <c r="AD1025" s="42">
        <v>545.58038999999997</v>
      </c>
      <c r="AG1025" s="26" t="s">
        <v>15</v>
      </c>
      <c r="AH1025" s="43">
        <v>1.28786363E-4</v>
      </c>
      <c r="AI1025" s="43">
        <v>3.8103119090000001E-3</v>
      </c>
      <c r="AJ1025" s="43">
        <v>1.3614600682172369E-3</v>
      </c>
    </row>
    <row r="1026" spans="1:36" x14ac:dyDescent="0.2">
      <c r="A1026" s="26">
        <v>7956</v>
      </c>
      <c r="B1026" s="26">
        <v>12955</v>
      </c>
      <c r="C1026" s="26" t="s">
        <v>2010</v>
      </c>
      <c r="D1026" s="26">
        <v>44969905</v>
      </c>
      <c r="E1026" s="26" t="s">
        <v>204</v>
      </c>
      <c r="F1026" s="26" t="s">
        <v>2032</v>
      </c>
      <c r="G1026" s="26" t="s">
        <v>2033</v>
      </c>
      <c r="H1026" s="26" t="s">
        <v>69</v>
      </c>
      <c r="I1026" s="26" t="s">
        <v>114</v>
      </c>
      <c r="J1026" s="26" t="s">
        <v>56</v>
      </c>
      <c r="K1026" s="26" t="s">
        <v>51</v>
      </c>
      <c r="L1026" s="26" t="s">
        <v>433</v>
      </c>
      <c r="M1026" s="26" t="s">
        <v>218</v>
      </c>
      <c r="N1026" s="26" t="s">
        <v>466</v>
      </c>
      <c r="O1026" s="26" t="s">
        <v>57</v>
      </c>
      <c r="P1026" s="26" t="s">
        <v>929</v>
      </c>
      <c r="Q1026" s="26" t="s">
        <v>75</v>
      </c>
      <c r="R1026" s="26" t="s">
        <v>54</v>
      </c>
      <c r="S1026" s="26" t="s">
        <v>538</v>
      </c>
      <c r="T1026" s="54">
        <v>4.6040000000000001</v>
      </c>
      <c r="U1026" s="36">
        <v>47731</v>
      </c>
      <c r="V1026" s="43">
        <v>4.3749999999999997E-2</v>
      </c>
      <c r="W1026" s="43">
        <v>3.8449999999999998E-2</v>
      </c>
      <c r="X1026" s="26" t="s">
        <v>347</v>
      </c>
      <c r="Z1026" s="42">
        <v>208150</v>
      </c>
      <c r="AA1026" s="42">
        <v>3.7964000000000002</v>
      </c>
      <c r="AB1026" s="42">
        <v>103.1923</v>
      </c>
      <c r="AC1026" s="42">
        <v>0</v>
      </c>
      <c r="AD1026" s="42">
        <v>815.44686999999999</v>
      </c>
      <c r="AG1026" s="26" t="s">
        <v>15</v>
      </c>
      <c r="AH1026" s="43">
        <v>1.3876666599999999E-4</v>
      </c>
      <c r="AI1026" s="43">
        <v>5.6950487530000003E-3</v>
      </c>
      <c r="AJ1026" s="43">
        <v>2.0348941633656081E-3</v>
      </c>
    </row>
    <row r="1027" spans="1:36" x14ac:dyDescent="0.2">
      <c r="A1027" s="26">
        <v>7956</v>
      </c>
      <c r="B1027" s="26">
        <v>12955</v>
      </c>
      <c r="C1027" s="26" t="s">
        <v>2034</v>
      </c>
      <c r="D1027" s="26">
        <v>59197630</v>
      </c>
      <c r="E1027" s="26" t="s">
        <v>204</v>
      </c>
      <c r="F1027" s="26" t="s">
        <v>2035</v>
      </c>
      <c r="G1027" s="26" t="s">
        <v>2036</v>
      </c>
      <c r="H1027" s="26" t="s">
        <v>69</v>
      </c>
      <c r="I1027" s="26" t="s">
        <v>114</v>
      </c>
      <c r="J1027" s="26" t="s">
        <v>56</v>
      </c>
      <c r="K1027" s="26" t="s">
        <v>51</v>
      </c>
      <c r="L1027" s="26" t="s">
        <v>433</v>
      </c>
      <c r="M1027" s="26" t="s">
        <v>79</v>
      </c>
      <c r="N1027" s="26" t="s">
        <v>456</v>
      </c>
      <c r="O1027" s="26" t="s">
        <v>57</v>
      </c>
      <c r="P1027" s="26" t="s">
        <v>2026</v>
      </c>
      <c r="Q1027" s="26" t="s">
        <v>75</v>
      </c>
      <c r="R1027" s="26" t="s">
        <v>54</v>
      </c>
      <c r="S1027" s="26" t="s">
        <v>532</v>
      </c>
      <c r="T1027" s="54">
        <v>2.1749999999999998</v>
      </c>
      <c r="U1027" s="36" t="s">
        <v>2037</v>
      </c>
      <c r="V1027" s="43">
        <v>6.5000000000000002E-2</v>
      </c>
      <c r="W1027" s="43">
        <v>6.5640000000000004E-2</v>
      </c>
      <c r="X1027" s="26" t="s">
        <v>347</v>
      </c>
      <c r="Z1027" s="42">
        <v>392000</v>
      </c>
      <c r="AA1027" s="42">
        <v>3.6469999999999998</v>
      </c>
      <c r="AB1027" s="42">
        <v>100.9714</v>
      </c>
      <c r="AC1027" s="42">
        <v>0</v>
      </c>
      <c r="AD1027" s="42">
        <v>1443.5113699999999</v>
      </c>
      <c r="AG1027" s="26" t="s">
        <v>15</v>
      </c>
      <c r="AH1027" s="43">
        <v>8.7111111100000003E-4</v>
      </c>
      <c r="AI1027" s="43">
        <v>1.0081426431000001E-2</v>
      </c>
      <c r="AJ1027" s="43">
        <v>3.6021879163812263E-3</v>
      </c>
    </row>
    <row r="1028" spans="1:36" x14ac:dyDescent="0.2">
      <c r="A1028" s="26">
        <v>7956</v>
      </c>
      <c r="B1028" s="26">
        <v>12955</v>
      </c>
      <c r="C1028" s="26" t="s">
        <v>2038</v>
      </c>
      <c r="D1028" s="26">
        <v>199871</v>
      </c>
      <c r="E1028" s="26" t="s">
        <v>204</v>
      </c>
      <c r="F1028" s="26" t="s">
        <v>2039</v>
      </c>
      <c r="G1028" s="26" t="s">
        <v>2040</v>
      </c>
      <c r="H1028" s="26" t="s">
        <v>69</v>
      </c>
      <c r="I1028" s="26" t="s">
        <v>114</v>
      </c>
      <c r="J1028" s="26" t="s">
        <v>56</v>
      </c>
      <c r="K1028" s="26" t="s">
        <v>51</v>
      </c>
      <c r="L1028" s="26" t="s">
        <v>433</v>
      </c>
      <c r="M1028" s="26" t="s">
        <v>79</v>
      </c>
      <c r="N1028" s="26" t="s">
        <v>473</v>
      </c>
      <c r="O1028" s="26" t="s">
        <v>57</v>
      </c>
      <c r="P1028" s="26" t="s">
        <v>2041</v>
      </c>
      <c r="Q1028" s="26" t="s">
        <v>71</v>
      </c>
      <c r="R1028" s="26" t="s">
        <v>54</v>
      </c>
      <c r="S1028" s="26" t="s">
        <v>532</v>
      </c>
      <c r="T1028" s="54">
        <v>6.1529999999999996</v>
      </c>
      <c r="U1028" s="36" t="s">
        <v>2042</v>
      </c>
      <c r="V1028" s="43">
        <v>3.7499999999999999E-2</v>
      </c>
      <c r="W1028" s="43">
        <v>5.9549999999999999E-2</v>
      </c>
      <c r="X1028" s="26" t="s">
        <v>347</v>
      </c>
      <c r="Z1028" s="42">
        <v>60000</v>
      </c>
      <c r="AA1028" s="42">
        <v>3.6469999999999998</v>
      </c>
      <c r="AB1028" s="42">
        <v>88.732799999999997</v>
      </c>
      <c r="AC1028" s="42">
        <v>0</v>
      </c>
      <c r="AD1028" s="42">
        <v>194.16511</v>
      </c>
      <c r="AG1028" s="26" t="s">
        <v>15</v>
      </c>
      <c r="AH1028" s="43">
        <v>1.2E-4</v>
      </c>
      <c r="AI1028" s="43">
        <v>1.356041464E-3</v>
      </c>
      <c r="AJ1028" s="43">
        <v>4.8452629301065474E-4</v>
      </c>
    </row>
    <row r="1029" spans="1:36" x14ac:dyDescent="0.2">
      <c r="A1029" s="26">
        <v>7956</v>
      </c>
      <c r="B1029" s="26">
        <v>12955</v>
      </c>
      <c r="C1029" s="26" t="s">
        <v>2043</v>
      </c>
      <c r="D1029" s="26">
        <v>50542270</v>
      </c>
      <c r="E1029" s="26" t="s">
        <v>204</v>
      </c>
      <c r="F1029" s="26" t="s">
        <v>2044</v>
      </c>
      <c r="G1029" s="26" t="s">
        <v>2045</v>
      </c>
      <c r="H1029" s="26" t="s">
        <v>69</v>
      </c>
      <c r="I1029" s="26" t="s">
        <v>114</v>
      </c>
      <c r="J1029" s="26" t="s">
        <v>56</v>
      </c>
      <c r="K1029" s="26" t="s">
        <v>167</v>
      </c>
      <c r="L1029" s="26" t="s">
        <v>433</v>
      </c>
      <c r="M1029" s="26" t="s">
        <v>218</v>
      </c>
      <c r="N1029" s="26" t="s">
        <v>96</v>
      </c>
      <c r="O1029" s="26" t="s">
        <v>57</v>
      </c>
      <c r="P1029" s="26" t="s">
        <v>910</v>
      </c>
      <c r="Q1029" s="26" t="s">
        <v>75</v>
      </c>
      <c r="R1029" s="26" t="s">
        <v>54</v>
      </c>
      <c r="S1029" s="26" t="s">
        <v>532</v>
      </c>
      <c r="T1029" s="54">
        <v>3.2879999999999998</v>
      </c>
      <c r="U1029" s="36">
        <v>47063</v>
      </c>
      <c r="V1029" s="43">
        <v>0.02</v>
      </c>
      <c r="W1029" s="43">
        <v>5.7979999999999997E-2</v>
      </c>
      <c r="X1029" s="26" t="s">
        <v>347</v>
      </c>
      <c r="Z1029" s="42">
        <v>32000</v>
      </c>
      <c r="AA1029" s="42">
        <v>3.6469999999999998</v>
      </c>
      <c r="AB1029" s="42">
        <v>91.163700000000006</v>
      </c>
      <c r="AC1029" s="42">
        <v>0</v>
      </c>
      <c r="AD1029" s="42">
        <v>106.39167999999999</v>
      </c>
      <c r="AG1029" s="26" t="s">
        <v>15</v>
      </c>
      <c r="AH1029" s="43">
        <v>3.7647058823529402E-5</v>
      </c>
      <c r="AI1029" s="43">
        <v>7.4303529299999998E-4</v>
      </c>
      <c r="AJ1029" s="43">
        <v>2.6549345717969525E-4</v>
      </c>
    </row>
    <row r="1030" spans="1:36" x14ac:dyDescent="0.2">
      <c r="A1030" s="26">
        <v>7956</v>
      </c>
      <c r="B1030" s="26">
        <v>12955</v>
      </c>
      <c r="C1030" s="26" t="s">
        <v>2046</v>
      </c>
      <c r="D1030" s="26">
        <v>116937</v>
      </c>
      <c r="E1030" s="26" t="s">
        <v>204</v>
      </c>
      <c r="F1030" s="26" t="s">
        <v>2047</v>
      </c>
      <c r="G1030" s="26" t="s">
        <v>2048</v>
      </c>
      <c r="H1030" s="26" t="s">
        <v>69</v>
      </c>
      <c r="I1030" s="26" t="s">
        <v>114</v>
      </c>
      <c r="J1030" s="26" t="s">
        <v>56</v>
      </c>
      <c r="K1030" s="26" t="s">
        <v>102</v>
      </c>
      <c r="L1030" s="26" t="s">
        <v>433</v>
      </c>
      <c r="M1030" s="26" t="s">
        <v>218</v>
      </c>
      <c r="N1030" s="26" t="s">
        <v>96</v>
      </c>
      <c r="O1030" s="26" t="s">
        <v>57</v>
      </c>
      <c r="P1030" s="26" t="s">
        <v>2049</v>
      </c>
      <c r="Q1030" s="26" t="s">
        <v>71</v>
      </c>
      <c r="R1030" s="26" t="s">
        <v>54</v>
      </c>
      <c r="S1030" s="26" t="s">
        <v>532</v>
      </c>
      <c r="T1030" s="54">
        <v>2.3319999999999999</v>
      </c>
      <c r="U1030" s="36" t="s">
        <v>2009</v>
      </c>
      <c r="V1030" s="43">
        <v>6.8750000000000006E-2</v>
      </c>
      <c r="W1030" s="43">
        <v>8.1019999999999995E-2</v>
      </c>
      <c r="X1030" s="26" t="s">
        <v>347</v>
      </c>
      <c r="Z1030" s="42">
        <v>10000</v>
      </c>
      <c r="AA1030" s="42">
        <v>3.6469999999999998</v>
      </c>
      <c r="AB1030" s="42">
        <v>100.8913</v>
      </c>
      <c r="AC1030" s="42">
        <v>0</v>
      </c>
      <c r="AD1030" s="42">
        <v>36.795059999999999</v>
      </c>
      <c r="AG1030" s="26" t="s">
        <v>15</v>
      </c>
      <c r="AH1030" s="43">
        <v>2.0000000000000002E-5</v>
      </c>
      <c r="AI1030" s="43">
        <v>2.5697524599999999E-4</v>
      </c>
      <c r="AJ1030" s="43">
        <v>9.1819658139944001E-5</v>
      </c>
    </row>
    <row r="1031" spans="1:36" x14ac:dyDescent="0.2">
      <c r="A1031" s="26">
        <v>7956</v>
      </c>
      <c r="B1031" s="26">
        <v>12955</v>
      </c>
      <c r="C1031" s="26" t="s">
        <v>2050</v>
      </c>
      <c r="D1031" s="26">
        <v>16632863</v>
      </c>
      <c r="E1031" s="26" t="s">
        <v>204</v>
      </c>
      <c r="F1031" s="26" t="s">
        <v>2051</v>
      </c>
      <c r="G1031" s="26" t="s">
        <v>2052</v>
      </c>
      <c r="H1031" s="26" t="s">
        <v>69</v>
      </c>
      <c r="I1031" s="26" t="s">
        <v>114</v>
      </c>
      <c r="J1031" s="26" t="s">
        <v>56</v>
      </c>
      <c r="K1031" s="26" t="s">
        <v>167</v>
      </c>
      <c r="L1031" s="26" t="s">
        <v>433</v>
      </c>
      <c r="M1031" s="26" t="s">
        <v>218</v>
      </c>
      <c r="N1031" s="26" t="s">
        <v>461</v>
      </c>
      <c r="O1031" s="26" t="s">
        <v>57</v>
      </c>
      <c r="P1031" s="26" t="s">
        <v>2053</v>
      </c>
      <c r="Q1031" s="26" t="s">
        <v>75</v>
      </c>
      <c r="R1031" s="26" t="s">
        <v>54</v>
      </c>
      <c r="S1031" s="26" t="s">
        <v>532</v>
      </c>
      <c r="T1031" s="54">
        <v>6.1840000000000002</v>
      </c>
      <c r="U1031" s="36" t="s">
        <v>1077</v>
      </c>
      <c r="V1031" s="43">
        <v>5.6000000000000001E-2</v>
      </c>
      <c r="W1031" s="43">
        <v>5.4620000000000002E-2</v>
      </c>
      <c r="X1031" s="26" t="s">
        <v>347</v>
      </c>
      <c r="Z1031" s="42">
        <v>30000</v>
      </c>
      <c r="AA1031" s="42">
        <v>3.6469999999999998</v>
      </c>
      <c r="AB1031" s="42">
        <v>102.0558</v>
      </c>
      <c r="AC1031" s="42">
        <v>0</v>
      </c>
      <c r="AD1031" s="42">
        <v>111.65925</v>
      </c>
      <c r="AG1031" s="26" t="s">
        <v>15</v>
      </c>
      <c r="AH1031" s="43">
        <v>2.4000000000000001E-5</v>
      </c>
      <c r="AI1031" s="43">
        <v>7.7982379399999999E-4</v>
      </c>
      <c r="AJ1031" s="43">
        <v>2.7863833251427073E-4</v>
      </c>
    </row>
    <row r="1032" spans="1:36" x14ac:dyDescent="0.2">
      <c r="A1032" s="26">
        <v>7956</v>
      </c>
      <c r="B1032" s="26">
        <v>12955</v>
      </c>
      <c r="C1032" s="26" t="s">
        <v>2054</v>
      </c>
      <c r="D1032" s="26">
        <v>849371</v>
      </c>
      <c r="E1032" s="26" t="s">
        <v>204</v>
      </c>
      <c r="F1032" s="26" t="s">
        <v>2055</v>
      </c>
      <c r="G1032" s="26" t="s">
        <v>2056</v>
      </c>
      <c r="H1032" s="26" t="s">
        <v>69</v>
      </c>
      <c r="I1032" s="26" t="s">
        <v>114</v>
      </c>
      <c r="J1032" s="26" t="s">
        <v>56</v>
      </c>
      <c r="K1032" s="26" t="s">
        <v>167</v>
      </c>
      <c r="L1032" s="26" t="s">
        <v>433</v>
      </c>
      <c r="M1032" s="26" t="s">
        <v>218</v>
      </c>
      <c r="N1032" s="26" t="s">
        <v>460</v>
      </c>
      <c r="O1032" s="26" t="s">
        <v>57</v>
      </c>
      <c r="P1032" s="26" t="s">
        <v>910</v>
      </c>
      <c r="Q1032" s="26" t="s">
        <v>75</v>
      </c>
      <c r="R1032" s="26" t="s">
        <v>54</v>
      </c>
      <c r="S1032" s="26" t="s">
        <v>532</v>
      </c>
      <c r="T1032" s="54">
        <v>2.7440000000000002</v>
      </c>
      <c r="U1032" s="36" t="s">
        <v>2057</v>
      </c>
      <c r="V1032" s="43">
        <v>0.06</v>
      </c>
      <c r="W1032" s="43">
        <v>5.74E-2</v>
      </c>
      <c r="X1032" s="26" t="s">
        <v>347</v>
      </c>
      <c r="Z1032" s="42">
        <v>85000</v>
      </c>
      <c r="AA1032" s="42">
        <v>3.6469999999999998</v>
      </c>
      <c r="AB1032" s="42">
        <v>101.3853</v>
      </c>
      <c r="AC1032" s="42">
        <v>0</v>
      </c>
      <c r="AD1032" s="42">
        <v>314.28935999999999</v>
      </c>
      <c r="AG1032" s="26" t="s">
        <v>15</v>
      </c>
      <c r="AH1032" s="43">
        <v>5.6666666666666698E-5</v>
      </c>
      <c r="AI1032" s="43">
        <v>2.1949844849999999E-3</v>
      </c>
      <c r="AJ1032" s="43">
        <v>7.8428847764405848E-4</v>
      </c>
    </row>
    <row r="1033" spans="1:36" x14ac:dyDescent="0.2">
      <c r="A1033" s="26">
        <v>7956</v>
      </c>
      <c r="B1033" s="26">
        <v>12955</v>
      </c>
      <c r="C1033" s="26" t="s">
        <v>2058</v>
      </c>
      <c r="D1033" s="26">
        <v>16841179</v>
      </c>
      <c r="E1033" s="26" t="s">
        <v>204</v>
      </c>
      <c r="F1033" s="26" t="s">
        <v>2059</v>
      </c>
      <c r="G1033" s="26" t="s">
        <v>2060</v>
      </c>
      <c r="H1033" s="26" t="s">
        <v>69</v>
      </c>
      <c r="I1033" s="26" t="s">
        <v>114</v>
      </c>
      <c r="J1033" s="26" t="s">
        <v>56</v>
      </c>
      <c r="K1033" s="26" t="s">
        <v>167</v>
      </c>
      <c r="L1033" s="26" t="s">
        <v>433</v>
      </c>
      <c r="M1033" s="26" t="s">
        <v>218</v>
      </c>
      <c r="N1033" s="26" t="s">
        <v>467</v>
      </c>
      <c r="O1033" s="26" t="s">
        <v>57</v>
      </c>
      <c r="P1033" s="26" t="s">
        <v>2061</v>
      </c>
      <c r="Q1033" s="26" t="s">
        <v>75</v>
      </c>
      <c r="R1033" s="26" t="s">
        <v>54</v>
      </c>
      <c r="S1033" s="26" t="s">
        <v>532</v>
      </c>
      <c r="T1033" s="54">
        <v>6.4340000000000002</v>
      </c>
      <c r="U1033" s="36" t="s">
        <v>2062</v>
      </c>
      <c r="V1033" s="43">
        <v>6.2E-2</v>
      </c>
      <c r="W1033" s="43">
        <v>5.425E-2</v>
      </c>
      <c r="X1033" s="26" t="s">
        <v>347</v>
      </c>
      <c r="Z1033" s="42">
        <v>70000</v>
      </c>
      <c r="AA1033" s="42">
        <v>3.6469999999999998</v>
      </c>
      <c r="AB1033" s="42">
        <v>106.3236</v>
      </c>
      <c r="AC1033" s="42">
        <v>0</v>
      </c>
      <c r="AD1033" s="42">
        <v>271.43351999999999</v>
      </c>
      <c r="AG1033" s="26" t="s">
        <v>15</v>
      </c>
      <c r="AH1033" s="43">
        <v>7.7777777777777795E-5</v>
      </c>
      <c r="AI1033" s="43">
        <v>1.895680989E-3</v>
      </c>
      <c r="AJ1033" s="43">
        <v>6.7734454065631776E-4</v>
      </c>
    </row>
    <row r="1034" spans="1:36" x14ac:dyDescent="0.2">
      <c r="A1034" s="26">
        <v>7956</v>
      </c>
      <c r="B1034" s="26">
        <v>12955</v>
      </c>
      <c r="C1034" s="26" t="s">
        <v>2063</v>
      </c>
      <c r="D1034" s="26">
        <v>112428</v>
      </c>
      <c r="E1034" s="26" t="s">
        <v>204</v>
      </c>
      <c r="F1034" s="26" t="s">
        <v>2064</v>
      </c>
      <c r="G1034" s="26" t="s">
        <v>2065</v>
      </c>
      <c r="H1034" s="26" t="s">
        <v>69</v>
      </c>
      <c r="I1034" s="26" t="s">
        <v>114</v>
      </c>
      <c r="J1034" s="26" t="s">
        <v>56</v>
      </c>
      <c r="K1034" s="26" t="s">
        <v>168</v>
      </c>
      <c r="L1034" s="26" t="s">
        <v>433</v>
      </c>
      <c r="M1034" s="26" t="s">
        <v>218</v>
      </c>
      <c r="N1034" s="26" t="s">
        <v>96</v>
      </c>
      <c r="O1034" s="26" t="s">
        <v>57</v>
      </c>
      <c r="P1034" s="26" t="s">
        <v>2001</v>
      </c>
      <c r="Q1034" s="26" t="s">
        <v>75</v>
      </c>
      <c r="R1034" s="26" t="s">
        <v>54</v>
      </c>
      <c r="S1034" s="26" t="s">
        <v>535</v>
      </c>
      <c r="T1034" s="54">
        <v>3.2410000000000001</v>
      </c>
      <c r="U1034" s="36" t="s">
        <v>2066</v>
      </c>
      <c r="V1034" s="43">
        <v>8.5000000000000006E-2</v>
      </c>
      <c r="W1034" s="43">
        <v>8.8929999999999995E-2</v>
      </c>
      <c r="X1034" s="26" t="s">
        <v>347</v>
      </c>
      <c r="Z1034" s="42">
        <v>10000</v>
      </c>
      <c r="AA1034" s="42">
        <v>4.5743</v>
      </c>
      <c r="AB1034" s="42">
        <v>103.75530000000001</v>
      </c>
      <c r="AC1034" s="42">
        <v>0</v>
      </c>
      <c r="AD1034" s="42">
        <v>47.460790000000003</v>
      </c>
      <c r="AG1034" s="26" t="s">
        <v>15</v>
      </c>
      <c r="AH1034" s="43">
        <v>1.3333333333333299E-5</v>
      </c>
      <c r="AI1034" s="43">
        <v>3.3146428400000001E-4</v>
      </c>
      <c r="AJ1034" s="43">
        <v>1.1843528758620513E-4</v>
      </c>
    </row>
    <row r="1035" spans="1:36" x14ac:dyDescent="0.2">
      <c r="A1035" s="26">
        <v>7956</v>
      </c>
      <c r="B1035" s="26">
        <v>12955</v>
      </c>
      <c r="C1035" s="26" t="s">
        <v>2067</v>
      </c>
      <c r="D1035" s="26">
        <v>53542721</v>
      </c>
      <c r="E1035" s="26" t="s">
        <v>204</v>
      </c>
      <c r="F1035" s="26" t="s">
        <v>2068</v>
      </c>
      <c r="G1035" s="26" t="s">
        <v>2069</v>
      </c>
      <c r="H1035" s="26" t="s">
        <v>69</v>
      </c>
      <c r="I1035" s="26" t="s">
        <v>114</v>
      </c>
      <c r="J1035" s="26" t="s">
        <v>56</v>
      </c>
      <c r="K1035" s="26" t="s">
        <v>167</v>
      </c>
      <c r="L1035" s="26" t="s">
        <v>433</v>
      </c>
      <c r="M1035" s="26" t="s">
        <v>218</v>
      </c>
      <c r="N1035" s="26" t="s">
        <v>470</v>
      </c>
      <c r="O1035" s="26" t="s">
        <v>57</v>
      </c>
      <c r="P1035" s="26" t="s">
        <v>2053</v>
      </c>
      <c r="Q1035" s="26" t="s">
        <v>75</v>
      </c>
      <c r="R1035" s="26" t="s">
        <v>54</v>
      </c>
      <c r="S1035" s="26" t="s">
        <v>532</v>
      </c>
      <c r="T1035" s="54">
        <v>6.2889999999999997</v>
      </c>
      <c r="U1035" s="36">
        <v>48581</v>
      </c>
      <c r="V1035" s="43">
        <v>5.7500000000000002E-2</v>
      </c>
      <c r="W1035" s="43">
        <v>5.3269999999999998E-2</v>
      </c>
      <c r="X1035" s="26" t="s">
        <v>347</v>
      </c>
      <c r="Z1035" s="42">
        <v>104000</v>
      </c>
      <c r="AA1035" s="42">
        <v>3.6469999999999998</v>
      </c>
      <c r="AB1035" s="42">
        <v>105.1528</v>
      </c>
      <c r="AC1035" s="42">
        <v>0</v>
      </c>
      <c r="AD1035" s="42">
        <v>398.83195000000001</v>
      </c>
      <c r="AG1035" s="26" t="s">
        <v>15</v>
      </c>
      <c r="AH1035" s="43">
        <v>1.0399999999999999E-4</v>
      </c>
      <c r="AI1035" s="43">
        <v>2.7854265959999999E-3</v>
      </c>
      <c r="AJ1035" s="43">
        <v>9.9525896422745998E-4</v>
      </c>
    </row>
    <row r="1036" spans="1:36" x14ac:dyDescent="0.2">
      <c r="A1036" s="26">
        <v>7956</v>
      </c>
      <c r="B1036" s="26">
        <v>12955</v>
      </c>
      <c r="C1036" s="26" t="s">
        <v>2070</v>
      </c>
      <c r="D1036" s="26">
        <v>186044</v>
      </c>
      <c r="E1036" s="26" t="s">
        <v>204</v>
      </c>
      <c r="F1036" s="26" t="s">
        <v>2071</v>
      </c>
      <c r="G1036" s="26" t="s">
        <v>2072</v>
      </c>
      <c r="H1036" s="26" t="s">
        <v>69</v>
      </c>
      <c r="I1036" s="26" t="s">
        <v>112</v>
      </c>
      <c r="J1036" s="26" t="s">
        <v>56</v>
      </c>
      <c r="K1036" s="26" t="s">
        <v>51</v>
      </c>
      <c r="L1036" s="26" t="s">
        <v>433</v>
      </c>
      <c r="M1036" s="26" t="s">
        <v>79</v>
      </c>
      <c r="N1036" s="26" t="s">
        <v>96</v>
      </c>
      <c r="O1036" s="26" t="s">
        <v>57</v>
      </c>
      <c r="P1036" s="26" t="s">
        <v>2073</v>
      </c>
      <c r="Q1036" s="26" t="s">
        <v>71</v>
      </c>
      <c r="R1036" s="26" t="s">
        <v>54</v>
      </c>
      <c r="S1036" s="26" t="s">
        <v>532</v>
      </c>
      <c r="T1036" s="54">
        <v>2.802</v>
      </c>
      <c r="U1036" s="36" t="s">
        <v>2074</v>
      </c>
      <c r="V1036" s="43">
        <v>5.3749999999999999E-2</v>
      </c>
      <c r="W1036" s="43">
        <v>5.6079999999999998E-2</v>
      </c>
      <c r="X1036" s="26" t="s">
        <v>347</v>
      </c>
      <c r="Z1036" s="42">
        <v>355000</v>
      </c>
      <c r="AA1036" s="42">
        <v>3.6469999999999998</v>
      </c>
      <c r="AB1036" s="42">
        <v>101.6782</v>
      </c>
      <c r="AC1036" s="42">
        <v>0</v>
      </c>
      <c r="AD1036" s="42">
        <v>1316.4123999999999</v>
      </c>
      <c r="AG1036" s="26" t="s">
        <v>15</v>
      </c>
      <c r="AH1036" s="43">
        <v>4.4375000000000003E-4</v>
      </c>
      <c r="AI1036" s="43">
        <v>9.1937722410000006E-3</v>
      </c>
      <c r="AJ1036" s="43">
        <v>3.2850207755927893E-3</v>
      </c>
    </row>
    <row r="1037" spans="1:36" x14ac:dyDescent="0.2">
      <c r="A1037" s="26">
        <v>7956</v>
      </c>
      <c r="B1037" s="26">
        <v>12955</v>
      </c>
      <c r="C1037" s="26" t="s">
        <v>2075</v>
      </c>
      <c r="D1037" s="26">
        <v>115245</v>
      </c>
      <c r="E1037" s="26" t="s">
        <v>204</v>
      </c>
      <c r="F1037" s="26" t="s">
        <v>2076</v>
      </c>
      <c r="G1037" s="26" t="s">
        <v>2077</v>
      </c>
      <c r="H1037" s="26" t="s">
        <v>69</v>
      </c>
      <c r="I1037" s="26" t="s">
        <v>114</v>
      </c>
      <c r="J1037" s="26" t="s">
        <v>56</v>
      </c>
      <c r="K1037" s="26" t="s">
        <v>100</v>
      </c>
      <c r="L1037" s="26" t="s">
        <v>433</v>
      </c>
      <c r="M1037" s="26" t="s">
        <v>218</v>
      </c>
      <c r="N1037" s="26" t="s">
        <v>96</v>
      </c>
      <c r="O1037" s="26" t="s">
        <v>57</v>
      </c>
      <c r="P1037" s="26" t="s">
        <v>923</v>
      </c>
      <c r="Q1037" s="26" t="s">
        <v>71</v>
      </c>
      <c r="R1037" s="26" t="s">
        <v>54</v>
      </c>
      <c r="S1037" s="26" t="s">
        <v>538</v>
      </c>
      <c r="T1037" s="54">
        <v>4.5970000000000004</v>
      </c>
      <c r="U1037" s="36" t="s">
        <v>2009</v>
      </c>
      <c r="V1037" s="43">
        <v>7.3749999999999996E-2</v>
      </c>
      <c r="W1037" s="43">
        <v>6.5000000000000002E-2</v>
      </c>
      <c r="X1037" s="26" t="s">
        <v>347</v>
      </c>
      <c r="Z1037" s="42">
        <v>40000</v>
      </c>
      <c r="AA1037" s="42">
        <v>3.7964000000000002</v>
      </c>
      <c r="AB1037" s="42">
        <v>108.89400000000001</v>
      </c>
      <c r="AC1037" s="42">
        <v>0</v>
      </c>
      <c r="AD1037" s="42">
        <v>165.36206999999999</v>
      </c>
      <c r="AG1037" s="26" t="s">
        <v>15</v>
      </c>
      <c r="AH1037" s="43">
        <v>3.1999999999999999E-5</v>
      </c>
      <c r="AI1037" s="43">
        <v>1.1548821690000001E-3</v>
      </c>
      <c r="AJ1037" s="43">
        <v>4.1265019643162664E-4</v>
      </c>
    </row>
    <row r="1038" spans="1:36" x14ac:dyDescent="0.2">
      <c r="A1038" s="26">
        <v>7956</v>
      </c>
      <c r="B1038" s="26">
        <v>12955</v>
      </c>
      <c r="C1038" s="26" t="s">
        <v>2078</v>
      </c>
      <c r="D1038" s="26">
        <v>10962511</v>
      </c>
      <c r="E1038" s="26" t="s">
        <v>204</v>
      </c>
      <c r="F1038" s="26" t="s">
        <v>2079</v>
      </c>
      <c r="G1038" s="26" t="s">
        <v>2080</v>
      </c>
      <c r="H1038" s="26" t="s">
        <v>69</v>
      </c>
      <c r="I1038" s="26" t="s">
        <v>114</v>
      </c>
      <c r="J1038" s="26" t="s">
        <v>56</v>
      </c>
      <c r="K1038" s="26" t="s">
        <v>168</v>
      </c>
      <c r="L1038" s="26" t="s">
        <v>433</v>
      </c>
      <c r="M1038" s="26" t="s">
        <v>218</v>
      </c>
      <c r="N1038" s="26" t="s">
        <v>460</v>
      </c>
      <c r="O1038" s="26" t="s">
        <v>57</v>
      </c>
      <c r="P1038" s="26" t="s">
        <v>910</v>
      </c>
      <c r="Q1038" s="26" t="s">
        <v>75</v>
      </c>
      <c r="R1038" s="26" t="s">
        <v>54</v>
      </c>
      <c r="S1038" s="26" t="s">
        <v>532</v>
      </c>
      <c r="T1038" s="54">
        <v>6.7880000000000003</v>
      </c>
      <c r="U1038" s="36" t="s">
        <v>2081</v>
      </c>
      <c r="V1038" s="43">
        <v>5.5500000000000001E-2</v>
      </c>
      <c r="W1038" s="43">
        <v>5.7489999999999999E-2</v>
      </c>
      <c r="X1038" s="26" t="s">
        <v>347</v>
      </c>
      <c r="Z1038" s="42">
        <v>5000</v>
      </c>
      <c r="AA1038" s="42">
        <v>3.6469999999999998</v>
      </c>
      <c r="AB1038" s="42">
        <v>99.172300000000007</v>
      </c>
      <c r="AC1038" s="42">
        <v>0</v>
      </c>
      <c r="AD1038" s="42">
        <v>18.084070000000001</v>
      </c>
      <c r="AG1038" s="26" t="s">
        <v>15</v>
      </c>
      <c r="AH1038" s="43">
        <v>6.66666666666667E-6</v>
      </c>
      <c r="AI1038" s="43">
        <v>1.2629843099999999E-4</v>
      </c>
      <c r="AJ1038" s="43">
        <v>4.5127610205794392E-5</v>
      </c>
    </row>
    <row r="1039" spans="1:36" x14ac:dyDescent="0.2">
      <c r="A1039" s="26">
        <v>7956</v>
      </c>
      <c r="B1039" s="26">
        <v>12955</v>
      </c>
      <c r="C1039" s="26" t="s">
        <v>2082</v>
      </c>
      <c r="D1039" s="26">
        <v>101752</v>
      </c>
      <c r="E1039" s="26" t="s">
        <v>204</v>
      </c>
      <c r="F1039" s="26" t="s">
        <v>2083</v>
      </c>
      <c r="G1039" s="26" t="s">
        <v>2084</v>
      </c>
      <c r="H1039" s="26" t="s">
        <v>69</v>
      </c>
      <c r="I1039" s="26" t="s">
        <v>114</v>
      </c>
      <c r="J1039" s="26" t="s">
        <v>56</v>
      </c>
      <c r="K1039" s="26" t="s">
        <v>167</v>
      </c>
      <c r="L1039" s="26" t="s">
        <v>433</v>
      </c>
      <c r="M1039" s="26" t="s">
        <v>218</v>
      </c>
      <c r="N1039" s="26" t="s">
        <v>470</v>
      </c>
      <c r="O1039" s="26" t="s">
        <v>57</v>
      </c>
      <c r="P1039" s="26" t="s">
        <v>2053</v>
      </c>
      <c r="Q1039" s="26" t="s">
        <v>75</v>
      </c>
      <c r="R1039" s="26" t="s">
        <v>54</v>
      </c>
      <c r="S1039" s="26" t="s">
        <v>532</v>
      </c>
      <c r="T1039" s="54">
        <v>13.856</v>
      </c>
      <c r="U1039" s="36">
        <v>56037</v>
      </c>
      <c r="V1039" s="43">
        <v>5.5500000000000001E-2</v>
      </c>
      <c r="W1039" s="43">
        <v>5.9330000000000001E-2</v>
      </c>
      <c r="X1039" s="26" t="s">
        <v>347</v>
      </c>
      <c r="Z1039" s="42">
        <v>14000</v>
      </c>
      <c r="AA1039" s="42">
        <v>3.6469999999999998</v>
      </c>
      <c r="AB1039" s="42">
        <v>97.035799999999995</v>
      </c>
      <c r="AC1039" s="42">
        <v>0</v>
      </c>
      <c r="AD1039" s="42">
        <v>49.544539999999998</v>
      </c>
      <c r="AG1039" s="26" t="s">
        <v>15</v>
      </c>
      <c r="AH1039" s="43">
        <v>6.2222222222222198E-6</v>
      </c>
      <c r="AI1039" s="43">
        <v>3.4601711099999999E-4</v>
      </c>
      <c r="AJ1039" s="43">
        <v>1.236351489982835E-4</v>
      </c>
    </row>
    <row r="1040" spans="1:36" x14ac:dyDescent="0.2">
      <c r="A1040" s="26">
        <v>7956</v>
      </c>
      <c r="B1040" s="26">
        <v>12955</v>
      </c>
      <c r="C1040" s="26" t="s">
        <v>2085</v>
      </c>
      <c r="D1040" s="26">
        <v>115823</v>
      </c>
      <c r="E1040" s="26" t="s">
        <v>204</v>
      </c>
      <c r="F1040" s="26" t="s">
        <v>2086</v>
      </c>
      <c r="G1040" s="26" t="s">
        <v>2087</v>
      </c>
      <c r="H1040" s="26" t="s">
        <v>69</v>
      </c>
      <c r="I1040" s="26" t="s">
        <v>114</v>
      </c>
      <c r="J1040" s="26" t="s">
        <v>56</v>
      </c>
      <c r="K1040" s="26" t="s">
        <v>89</v>
      </c>
      <c r="L1040" s="26" t="s">
        <v>433</v>
      </c>
      <c r="M1040" s="26" t="s">
        <v>218</v>
      </c>
      <c r="N1040" s="26" t="s">
        <v>96</v>
      </c>
      <c r="O1040" s="26" t="s">
        <v>57</v>
      </c>
      <c r="P1040" s="26" t="s">
        <v>923</v>
      </c>
      <c r="Q1040" s="26" t="s">
        <v>71</v>
      </c>
      <c r="R1040" s="26" t="s">
        <v>54</v>
      </c>
      <c r="S1040" s="26" t="s">
        <v>532</v>
      </c>
      <c r="T1040" s="54">
        <v>3.4049999999999998</v>
      </c>
      <c r="U1040" s="36" t="s">
        <v>2088</v>
      </c>
      <c r="V1040" s="43">
        <v>7.4999999999999997E-2</v>
      </c>
      <c r="W1040" s="43">
        <v>7.757E-2</v>
      </c>
      <c r="X1040" s="26" t="s">
        <v>347</v>
      </c>
      <c r="Z1040" s="42">
        <v>60000</v>
      </c>
      <c r="AA1040" s="42">
        <v>3.6469999999999998</v>
      </c>
      <c r="AB1040" s="42">
        <v>103.3232</v>
      </c>
      <c r="AC1040" s="42">
        <v>0</v>
      </c>
      <c r="AD1040" s="42">
        <v>226.09182999999999</v>
      </c>
      <c r="AG1040" s="26" t="s">
        <v>15</v>
      </c>
      <c r="AH1040" s="43">
        <v>6.0000000000000002E-5</v>
      </c>
      <c r="AI1040" s="43">
        <v>1.579016416E-3</v>
      </c>
      <c r="AJ1040" s="43">
        <v>5.6419732808791004E-4</v>
      </c>
    </row>
    <row r="1041" spans="1:36" x14ac:dyDescent="0.2">
      <c r="A1041" s="26">
        <v>7956</v>
      </c>
      <c r="B1041" s="26">
        <v>12955</v>
      </c>
      <c r="C1041" s="26" t="s">
        <v>2089</v>
      </c>
      <c r="D1041" s="26">
        <v>125259</v>
      </c>
      <c r="E1041" s="26" t="s">
        <v>204</v>
      </c>
      <c r="F1041" s="26" t="s">
        <v>2090</v>
      </c>
      <c r="G1041" s="26" t="s">
        <v>2091</v>
      </c>
      <c r="H1041" s="26" t="s">
        <v>69</v>
      </c>
      <c r="I1041" s="26" t="s">
        <v>114</v>
      </c>
      <c r="J1041" s="26" t="s">
        <v>56</v>
      </c>
      <c r="K1041" s="26" t="s">
        <v>167</v>
      </c>
      <c r="L1041" s="26" t="s">
        <v>433</v>
      </c>
      <c r="M1041" s="26" t="s">
        <v>218</v>
      </c>
      <c r="N1041" s="26" t="s">
        <v>96</v>
      </c>
      <c r="O1041" s="26" t="s">
        <v>57</v>
      </c>
      <c r="P1041" s="26" t="s">
        <v>923</v>
      </c>
      <c r="Q1041" s="26" t="s">
        <v>71</v>
      </c>
      <c r="R1041" s="26" t="s">
        <v>54</v>
      </c>
      <c r="S1041" s="26" t="s">
        <v>532</v>
      </c>
      <c r="T1041" s="54">
        <v>3.2349999999999999</v>
      </c>
      <c r="U1041" s="36" t="s">
        <v>2092</v>
      </c>
      <c r="V1041" s="43">
        <v>7.6249999999999998E-2</v>
      </c>
      <c r="W1041" s="43">
        <v>7.6810000000000003E-2</v>
      </c>
      <c r="X1041" s="26" t="s">
        <v>347</v>
      </c>
      <c r="Z1041" s="42">
        <v>35000</v>
      </c>
      <c r="AA1041" s="42">
        <v>3.6469999999999998</v>
      </c>
      <c r="AB1041" s="42">
        <v>104.8871</v>
      </c>
      <c r="AC1041" s="42">
        <v>0</v>
      </c>
      <c r="AD1041" s="42">
        <v>133.88314</v>
      </c>
      <c r="AG1041" s="26" t="s">
        <v>15</v>
      </c>
      <c r="AH1041" s="43">
        <v>6.9999999999999994E-5</v>
      </c>
      <c r="AI1041" s="43">
        <v>9.3503456499999997E-4</v>
      </c>
      <c r="AJ1041" s="43">
        <v>3.3409659192028116E-4</v>
      </c>
    </row>
    <row r="1042" spans="1:36" x14ac:dyDescent="0.2">
      <c r="A1042" s="26">
        <v>7956</v>
      </c>
      <c r="B1042" s="26">
        <v>12955</v>
      </c>
      <c r="C1042" s="26" t="s">
        <v>2063</v>
      </c>
      <c r="D1042" s="26">
        <v>112428</v>
      </c>
      <c r="E1042" s="26" t="s">
        <v>204</v>
      </c>
      <c r="F1042" s="26" t="s">
        <v>2093</v>
      </c>
      <c r="G1042" s="26" t="s">
        <v>2094</v>
      </c>
      <c r="H1042" s="26" t="s">
        <v>69</v>
      </c>
      <c r="I1042" s="26" t="s">
        <v>114</v>
      </c>
      <c r="J1042" s="26" t="s">
        <v>56</v>
      </c>
      <c r="K1042" s="26" t="s">
        <v>168</v>
      </c>
      <c r="L1042" s="26" t="s">
        <v>433</v>
      </c>
      <c r="M1042" s="26" t="s">
        <v>218</v>
      </c>
      <c r="N1042" s="26" t="s">
        <v>96</v>
      </c>
      <c r="O1042" s="26" t="s">
        <v>57</v>
      </c>
      <c r="P1042" s="26" t="s">
        <v>910</v>
      </c>
      <c r="Q1042" s="26" t="s">
        <v>75</v>
      </c>
      <c r="R1042" s="26" t="s">
        <v>54</v>
      </c>
      <c r="S1042" s="26" t="s">
        <v>535</v>
      </c>
      <c r="T1042" s="54">
        <v>3.0979999999999999</v>
      </c>
      <c r="U1042" s="36">
        <v>48616</v>
      </c>
      <c r="V1042" s="43">
        <v>6.6250000000000003E-2</v>
      </c>
      <c r="W1042" s="43">
        <v>6.6589999999999996E-2</v>
      </c>
      <c r="X1042" s="26" t="s">
        <v>347</v>
      </c>
      <c r="Z1042" s="42">
        <v>50000</v>
      </c>
      <c r="AA1042" s="42">
        <v>4.5743</v>
      </c>
      <c r="AB1042" s="42">
        <v>103.1084</v>
      </c>
      <c r="AC1042" s="42">
        <v>0</v>
      </c>
      <c r="AD1042" s="42">
        <v>235.82437999999999</v>
      </c>
      <c r="AG1042" s="26" t="s">
        <v>15</v>
      </c>
      <c r="AH1042" s="43">
        <v>6.6666666666666697E-5</v>
      </c>
      <c r="AI1042" s="43">
        <v>1.6469881610000001E-3</v>
      </c>
      <c r="AJ1042" s="43">
        <v>5.8848426806925301E-4</v>
      </c>
    </row>
    <row r="1043" spans="1:36" x14ac:dyDescent="0.2">
      <c r="A1043" s="26">
        <v>7956</v>
      </c>
      <c r="B1043" s="26">
        <v>12955</v>
      </c>
      <c r="C1043" s="26" t="s">
        <v>2010</v>
      </c>
      <c r="D1043" s="26" t="s">
        <v>2095</v>
      </c>
      <c r="E1043" s="26" t="s">
        <v>204</v>
      </c>
      <c r="F1043" s="26" t="s">
        <v>2096</v>
      </c>
      <c r="G1043" s="26" t="s">
        <v>2097</v>
      </c>
      <c r="H1043" s="26" t="s">
        <v>69</v>
      </c>
      <c r="I1043" s="26" t="s">
        <v>114</v>
      </c>
      <c r="J1043" s="26" t="s">
        <v>56</v>
      </c>
      <c r="K1043" s="26" t="s">
        <v>51</v>
      </c>
      <c r="L1043" s="26" t="s">
        <v>433</v>
      </c>
      <c r="M1043" s="26" t="s">
        <v>222</v>
      </c>
      <c r="N1043" s="26" t="s">
        <v>466</v>
      </c>
      <c r="O1043" s="26" t="s">
        <v>57</v>
      </c>
      <c r="P1043" s="26" t="s">
        <v>929</v>
      </c>
      <c r="Q1043" s="26" t="s">
        <v>75</v>
      </c>
      <c r="R1043" s="26" t="s">
        <v>54</v>
      </c>
      <c r="S1043" s="26" t="s">
        <v>538</v>
      </c>
      <c r="T1043" s="54">
        <v>5.2160000000000002</v>
      </c>
      <c r="U1043" s="36" t="s">
        <v>2098</v>
      </c>
      <c r="V1043" s="43">
        <v>7.8750000000000001E-2</v>
      </c>
      <c r="W1043" s="43">
        <v>4.122E-2</v>
      </c>
      <c r="X1043" s="26" t="s">
        <v>347</v>
      </c>
      <c r="Z1043" s="42">
        <v>140000</v>
      </c>
      <c r="AA1043" s="42">
        <v>3.7964000000000002</v>
      </c>
      <c r="AB1043" s="42">
        <v>124.1285</v>
      </c>
      <c r="AC1043" s="42">
        <v>0</v>
      </c>
      <c r="AD1043" s="42">
        <v>659.73801000000003</v>
      </c>
      <c r="AG1043" s="26" t="s">
        <v>15</v>
      </c>
      <c r="AH1043" s="43">
        <v>2.7999999999999998E-4</v>
      </c>
      <c r="AI1043" s="43">
        <v>4.6075842210000001E-3</v>
      </c>
      <c r="AJ1043" s="43">
        <v>1.6463329191507489E-3</v>
      </c>
    </row>
    <row r="1044" spans="1:36" x14ac:dyDescent="0.2">
      <c r="A1044" s="26">
        <v>7956</v>
      </c>
      <c r="B1044" s="26">
        <v>12955</v>
      </c>
      <c r="C1044" s="26" t="s">
        <v>2010</v>
      </c>
      <c r="D1044" s="26" t="s">
        <v>2095</v>
      </c>
      <c r="E1044" s="26" t="s">
        <v>204</v>
      </c>
      <c r="F1044" s="26" t="s">
        <v>2099</v>
      </c>
      <c r="G1044" s="26" t="s">
        <v>2100</v>
      </c>
      <c r="H1044" s="26" t="s">
        <v>69</v>
      </c>
      <c r="I1044" s="26" t="s">
        <v>114</v>
      </c>
      <c r="J1044" s="26" t="s">
        <v>56</v>
      </c>
      <c r="K1044" s="26" t="s">
        <v>51</v>
      </c>
      <c r="L1044" s="26" t="s">
        <v>433</v>
      </c>
      <c r="M1044" s="26" t="s">
        <v>222</v>
      </c>
      <c r="N1044" s="26" t="s">
        <v>466</v>
      </c>
      <c r="O1044" s="26" t="s">
        <v>57</v>
      </c>
      <c r="P1044" s="26" t="s">
        <v>929</v>
      </c>
      <c r="Q1044" s="26" t="s">
        <v>75</v>
      </c>
      <c r="R1044" s="26" t="s">
        <v>54</v>
      </c>
      <c r="S1044" s="26" t="s">
        <v>538</v>
      </c>
      <c r="T1044" s="54">
        <v>3.847</v>
      </c>
      <c r="U1044" s="36" t="s">
        <v>2101</v>
      </c>
      <c r="V1044" s="43">
        <v>7.3749999999999996E-2</v>
      </c>
      <c r="W1044" s="43">
        <v>3.7859999999999998E-2</v>
      </c>
      <c r="X1044" s="26" t="s">
        <v>347</v>
      </c>
      <c r="Z1044" s="42">
        <v>85000</v>
      </c>
      <c r="AA1044" s="42">
        <v>3.7964000000000002</v>
      </c>
      <c r="AB1044" s="42">
        <v>117.5245</v>
      </c>
      <c r="AC1044" s="42">
        <v>0</v>
      </c>
      <c r="AD1044" s="42">
        <v>379.24450999999999</v>
      </c>
      <c r="AG1044" s="26" t="s">
        <v>15</v>
      </c>
      <c r="AH1044" s="43">
        <v>1.0624999999999999E-4</v>
      </c>
      <c r="AI1044" s="43">
        <v>2.6486286879999999E-3</v>
      </c>
      <c r="AJ1044" s="43">
        <v>9.4637979282138896E-4</v>
      </c>
    </row>
    <row r="1045" spans="1:36" x14ac:dyDescent="0.2">
      <c r="A1045" s="26">
        <v>7956</v>
      </c>
      <c r="B1045" s="26">
        <v>12955</v>
      </c>
      <c r="C1045" s="26" t="s">
        <v>2102</v>
      </c>
      <c r="D1045" s="26" t="s">
        <v>2103</v>
      </c>
      <c r="E1045" s="26" t="s">
        <v>204</v>
      </c>
      <c r="F1045" s="26" t="s">
        <v>2104</v>
      </c>
      <c r="G1045" s="26" t="s">
        <v>2105</v>
      </c>
      <c r="H1045" s="26" t="s">
        <v>69</v>
      </c>
      <c r="I1045" s="26" t="s">
        <v>114</v>
      </c>
      <c r="J1045" s="26" t="s">
        <v>56</v>
      </c>
      <c r="K1045" s="26" t="s">
        <v>167</v>
      </c>
      <c r="L1045" s="26" t="s">
        <v>433</v>
      </c>
      <c r="M1045" s="26" t="s">
        <v>218</v>
      </c>
      <c r="N1045" s="26" t="s">
        <v>461</v>
      </c>
      <c r="O1045" s="26" t="s">
        <v>57</v>
      </c>
      <c r="P1045" s="26" t="s">
        <v>2053</v>
      </c>
      <c r="Q1045" s="26" t="s">
        <v>75</v>
      </c>
      <c r="R1045" s="26" t="s">
        <v>54</v>
      </c>
      <c r="S1045" s="26" t="s">
        <v>532</v>
      </c>
      <c r="T1045" s="54">
        <v>4.4269999999999996</v>
      </c>
      <c r="U1045" s="36">
        <v>47638</v>
      </c>
      <c r="V1045" s="43">
        <v>5.8500000000000003E-2</v>
      </c>
      <c r="W1045" s="43">
        <v>5.3460000000000001E-2</v>
      </c>
      <c r="X1045" s="26" t="s">
        <v>347</v>
      </c>
      <c r="Z1045" s="42">
        <v>14000</v>
      </c>
      <c r="AA1045" s="42">
        <v>3.6469999999999998</v>
      </c>
      <c r="AB1045" s="42">
        <v>103.6725</v>
      </c>
      <c r="AC1045" s="42">
        <v>0</v>
      </c>
      <c r="AD1045" s="42">
        <v>52.933109999999999</v>
      </c>
      <c r="AG1045" s="26" t="s">
        <v>15</v>
      </c>
      <c r="AH1045" s="43">
        <v>1.4E-5</v>
      </c>
      <c r="AI1045" s="43">
        <v>3.6968275000000001E-4</v>
      </c>
      <c r="AJ1045" s="43">
        <v>1.3209110311232137E-4</v>
      </c>
    </row>
    <row r="1046" spans="1:36" x14ac:dyDescent="0.2">
      <c r="A1046" s="26">
        <v>7956</v>
      </c>
      <c r="B1046" s="26">
        <v>12955</v>
      </c>
      <c r="C1046" s="26" t="s">
        <v>2106</v>
      </c>
      <c r="D1046" s="26" t="s">
        <v>2107</v>
      </c>
      <c r="E1046" s="26" t="s">
        <v>204</v>
      </c>
      <c r="F1046" s="26" t="s">
        <v>2108</v>
      </c>
      <c r="G1046" s="26" t="s">
        <v>2109</v>
      </c>
      <c r="H1046" s="26" t="s">
        <v>69</v>
      </c>
      <c r="I1046" s="26" t="s">
        <v>114</v>
      </c>
      <c r="J1046" s="26" t="s">
        <v>56</v>
      </c>
      <c r="K1046" s="26" t="s">
        <v>167</v>
      </c>
      <c r="L1046" s="26" t="s">
        <v>433</v>
      </c>
      <c r="M1046" s="26" t="s">
        <v>218</v>
      </c>
      <c r="N1046" s="26" t="s">
        <v>475</v>
      </c>
      <c r="O1046" s="26" t="s">
        <v>57</v>
      </c>
      <c r="P1046" s="26" t="s">
        <v>910</v>
      </c>
      <c r="Q1046" s="26" t="s">
        <v>75</v>
      </c>
      <c r="R1046" s="26" t="s">
        <v>54</v>
      </c>
      <c r="S1046" s="26" t="s">
        <v>532</v>
      </c>
      <c r="T1046" s="54">
        <v>6.01</v>
      </c>
      <c r="U1046" s="36">
        <v>47857</v>
      </c>
      <c r="V1046" s="43">
        <v>2.75E-2</v>
      </c>
      <c r="W1046" s="43">
        <v>5.5899999999999998E-2</v>
      </c>
      <c r="X1046" s="26" t="s">
        <v>347</v>
      </c>
      <c r="Z1046" s="42">
        <v>3000</v>
      </c>
      <c r="AA1046" s="42">
        <v>3.6469999999999998</v>
      </c>
      <c r="AB1046" s="42">
        <v>85.298299999999998</v>
      </c>
      <c r="AC1046" s="42">
        <v>0</v>
      </c>
      <c r="AD1046" s="42">
        <v>9.33249</v>
      </c>
      <c r="AG1046" s="26" t="s">
        <v>15</v>
      </c>
      <c r="AH1046" s="43">
        <v>7.5000000000000002E-6</v>
      </c>
      <c r="AI1046" s="43">
        <v>6.5177741799659895E-5</v>
      </c>
      <c r="AJ1046" s="43">
        <v>2.3288616498911703E-5</v>
      </c>
    </row>
    <row r="1047" spans="1:36" x14ac:dyDescent="0.2">
      <c r="A1047" s="26">
        <v>7956</v>
      </c>
      <c r="B1047" s="26">
        <v>12955</v>
      </c>
      <c r="C1047" s="26" t="s">
        <v>2110</v>
      </c>
      <c r="D1047" s="26" t="s">
        <v>2111</v>
      </c>
      <c r="E1047" s="26" t="s">
        <v>204</v>
      </c>
      <c r="F1047" s="26" t="s">
        <v>2112</v>
      </c>
      <c r="G1047" s="26" t="s">
        <v>2113</v>
      </c>
      <c r="H1047" s="26" t="s">
        <v>69</v>
      </c>
      <c r="I1047" s="26" t="s">
        <v>114</v>
      </c>
      <c r="J1047" s="26" t="s">
        <v>56</v>
      </c>
      <c r="K1047" s="26" t="s">
        <v>100</v>
      </c>
      <c r="L1047" s="26" t="s">
        <v>433</v>
      </c>
      <c r="M1047" s="26" t="s">
        <v>79</v>
      </c>
      <c r="N1047" s="26" t="s">
        <v>473</v>
      </c>
      <c r="O1047" s="26" t="s">
        <v>57</v>
      </c>
      <c r="P1047" s="26" t="s">
        <v>2053</v>
      </c>
      <c r="Q1047" s="26" t="s">
        <v>75</v>
      </c>
      <c r="R1047" s="26" t="s">
        <v>54</v>
      </c>
      <c r="S1047" s="26" t="s">
        <v>532</v>
      </c>
      <c r="T1047" s="54">
        <v>3.0459999999999998</v>
      </c>
      <c r="U1047" s="36" t="s">
        <v>2114</v>
      </c>
      <c r="V1047" s="43">
        <v>5.7000000000000002E-2</v>
      </c>
      <c r="W1047" s="43">
        <v>5.1920000000000001E-2</v>
      </c>
      <c r="X1047" s="26" t="s">
        <v>347</v>
      </c>
      <c r="Z1047" s="42">
        <v>30000</v>
      </c>
      <c r="AA1047" s="42">
        <v>3.6469999999999998</v>
      </c>
      <c r="AB1047" s="42">
        <v>102.1735</v>
      </c>
      <c r="AC1047" s="42">
        <v>0</v>
      </c>
      <c r="AD1047" s="42">
        <v>111.78803000000001</v>
      </c>
      <c r="AG1047" s="26" t="s">
        <v>15</v>
      </c>
      <c r="AH1047" s="43">
        <v>3.0000000000000001E-5</v>
      </c>
      <c r="AI1047" s="43">
        <v>7.8072318899999999E-4</v>
      </c>
      <c r="AJ1047" s="43">
        <v>2.7895969455513336E-4</v>
      </c>
    </row>
    <row r="1048" spans="1:36" x14ac:dyDescent="0.2">
      <c r="A1048" s="26">
        <v>7956</v>
      </c>
      <c r="B1048" s="26">
        <v>12955</v>
      </c>
      <c r="C1048" s="26" t="s">
        <v>2119</v>
      </c>
      <c r="D1048" s="26" t="s">
        <v>2120</v>
      </c>
      <c r="E1048" s="26" t="s">
        <v>204</v>
      </c>
      <c r="F1048" s="26" t="s">
        <v>2121</v>
      </c>
      <c r="G1048" s="26" t="s">
        <v>2122</v>
      </c>
      <c r="H1048" s="26" t="s">
        <v>69</v>
      </c>
      <c r="I1048" s="26" t="s">
        <v>114</v>
      </c>
      <c r="J1048" s="26" t="s">
        <v>56</v>
      </c>
      <c r="K1048" s="26" t="s">
        <v>167</v>
      </c>
      <c r="L1048" s="26" t="s">
        <v>433</v>
      </c>
      <c r="M1048" s="26" t="s">
        <v>218</v>
      </c>
      <c r="N1048" s="26" t="s">
        <v>461</v>
      </c>
      <c r="O1048" s="26" t="s">
        <v>57</v>
      </c>
      <c r="P1048" s="26" t="s">
        <v>923</v>
      </c>
      <c r="Q1048" s="26" t="s">
        <v>71</v>
      </c>
      <c r="R1048" s="26" t="s">
        <v>54</v>
      </c>
      <c r="S1048" s="26" t="s">
        <v>532</v>
      </c>
      <c r="T1048" s="54">
        <v>4.484</v>
      </c>
      <c r="U1048" s="36">
        <v>47762</v>
      </c>
      <c r="V1048" s="43">
        <v>7.1999999999999995E-2</v>
      </c>
      <c r="W1048" s="43">
        <v>6.0199999999999997E-2</v>
      </c>
      <c r="X1048" s="26" t="s">
        <v>347</v>
      </c>
      <c r="Z1048" s="42">
        <v>15000</v>
      </c>
      <c r="AA1048" s="42">
        <v>3.6469999999999998</v>
      </c>
      <c r="AB1048" s="42">
        <v>105.839</v>
      </c>
      <c r="AC1048" s="42">
        <v>0</v>
      </c>
      <c r="AD1048" s="42">
        <v>57.89922</v>
      </c>
      <c r="AG1048" s="26" t="s">
        <v>15</v>
      </c>
      <c r="AH1048" s="43">
        <v>1.76470588235294E-5</v>
      </c>
      <c r="AI1048" s="43">
        <v>4.0436586700000001E-4</v>
      </c>
      <c r="AJ1048" s="43">
        <v>1.4448370479541026E-4</v>
      </c>
    </row>
    <row r="1049" spans="1:36" x14ac:dyDescent="0.2">
      <c r="A1049" s="26">
        <v>7956</v>
      </c>
      <c r="B1049" s="26">
        <v>12955</v>
      </c>
      <c r="C1049" s="26" t="s">
        <v>2020</v>
      </c>
      <c r="D1049" s="26" t="s">
        <v>2123</v>
      </c>
      <c r="E1049" s="26" t="s">
        <v>204</v>
      </c>
      <c r="F1049" s="26" t="s">
        <v>2124</v>
      </c>
      <c r="G1049" s="26" t="s">
        <v>2125</v>
      </c>
      <c r="H1049" s="26" t="s">
        <v>69</v>
      </c>
      <c r="I1049" s="26" t="s">
        <v>112</v>
      </c>
      <c r="J1049" s="26" t="s">
        <v>56</v>
      </c>
      <c r="K1049" s="26" t="s">
        <v>51</v>
      </c>
      <c r="L1049" s="26" t="s">
        <v>433</v>
      </c>
      <c r="M1049" s="26" t="s">
        <v>79</v>
      </c>
      <c r="N1049" s="26" t="s">
        <v>456</v>
      </c>
      <c r="O1049" s="26" t="s">
        <v>57</v>
      </c>
      <c r="P1049" s="26" t="s">
        <v>2001</v>
      </c>
      <c r="Q1049" s="26" t="s">
        <v>75</v>
      </c>
      <c r="R1049" s="26" t="s">
        <v>54</v>
      </c>
      <c r="S1049" s="26" t="s">
        <v>532</v>
      </c>
      <c r="T1049" s="54">
        <v>6.1879999999999997</v>
      </c>
      <c r="U1049" s="36" t="s">
        <v>1257</v>
      </c>
      <c r="V1049" s="43">
        <v>8.5000000000000006E-2</v>
      </c>
      <c r="W1049" s="43">
        <v>8.7599999999999997E-2</v>
      </c>
      <c r="X1049" s="26" t="s">
        <v>347</v>
      </c>
      <c r="Z1049" s="42">
        <v>376000</v>
      </c>
      <c r="AA1049" s="42">
        <v>3.6469999999999998</v>
      </c>
      <c r="AB1049" s="42">
        <v>100.58620000000001</v>
      </c>
      <c r="AC1049" s="42">
        <v>0</v>
      </c>
      <c r="AD1049" s="42">
        <v>1379.3104000000001</v>
      </c>
      <c r="AG1049" s="26" t="s">
        <v>15</v>
      </c>
      <c r="AH1049" s="43">
        <v>5.0133333300000004E-4</v>
      </c>
      <c r="AI1049" s="43">
        <v>9.6330493909999992E-3</v>
      </c>
      <c r="AJ1049" s="43">
        <v>3.4419786079128403E-3</v>
      </c>
    </row>
    <row r="1050" spans="1:36" x14ac:dyDescent="0.2">
      <c r="A1050" s="26">
        <v>7956</v>
      </c>
      <c r="B1050" s="26">
        <v>12955</v>
      </c>
      <c r="C1050" s="26" t="s">
        <v>2126</v>
      </c>
      <c r="D1050" s="26" t="s">
        <v>2127</v>
      </c>
      <c r="E1050" s="26" t="s">
        <v>204</v>
      </c>
      <c r="F1050" s="26" t="s">
        <v>2128</v>
      </c>
      <c r="G1050" s="26" t="s">
        <v>2129</v>
      </c>
      <c r="H1050" s="26" t="s">
        <v>69</v>
      </c>
      <c r="I1050" s="26" t="s">
        <v>114</v>
      </c>
      <c r="J1050" s="26" t="s">
        <v>56</v>
      </c>
      <c r="K1050" s="26" t="s">
        <v>167</v>
      </c>
      <c r="L1050" s="26" t="s">
        <v>433</v>
      </c>
      <c r="M1050" s="26" t="s">
        <v>218</v>
      </c>
      <c r="N1050" s="26" t="s">
        <v>512</v>
      </c>
      <c r="O1050" s="26" t="s">
        <v>57</v>
      </c>
      <c r="P1050" s="26" t="s">
        <v>2049</v>
      </c>
      <c r="Q1050" s="26" t="s">
        <v>71</v>
      </c>
      <c r="R1050" s="26" t="s">
        <v>54</v>
      </c>
      <c r="S1050" s="26" t="s">
        <v>532</v>
      </c>
      <c r="T1050" s="54">
        <v>3.3740000000000001</v>
      </c>
      <c r="U1050" s="36" t="s">
        <v>990</v>
      </c>
      <c r="V1050" s="43">
        <v>7.8750000000000001E-2</v>
      </c>
      <c r="W1050" s="43">
        <v>6.0539999999999997E-2</v>
      </c>
      <c r="X1050" s="26" t="s">
        <v>347</v>
      </c>
      <c r="Z1050" s="42">
        <v>29000</v>
      </c>
      <c r="AA1050" s="42">
        <v>3.6469999999999998</v>
      </c>
      <c r="AB1050" s="42">
        <v>110.0851</v>
      </c>
      <c r="AC1050" s="42">
        <v>0</v>
      </c>
      <c r="AD1050" s="42">
        <v>116.4293</v>
      </c>
      <c r="AG1050" s="26" t="s">
        <v>15</v>
      </c>
      <c r="AH1050" s="43">
        <v>7.25E-5</v>
      </c>
      <c r="AI1050" s="43">
        <v>8.1313763499999997E-4</v>
      </c>
      <c r="AJ1050" s="43">
        <v>2.9054167933067598E-4</v>
      </c>
    </row>
    <row r="1051" spans="1:36" x14ac:dyDescent="0.2">
      <c r="A1051" s="26">
        <v>7956</v>
      </c>
      <c r="B1051" s="26">
        <v>12955</v>
      </c>
      <c r="C1051" s="26" t="s">
        <v>2102</v>
      </c>
      <c r="D1051" s="26" t="s">
        <v>2130</v>
      </c>
      <c r="E1051" s="26" t="s">
        <v>204</v>
      </c>
      <c r="F1051" s="26" t="s">
        <v>2131</v>
      </c>
      <c r="G1051" s="26" t="s">
        <v>2132</v>
      </c>
      <c r="H1051" s="26" t="s">
        <v>69</v>
      </c>
      <c r="I1051" s="26" t="s">
        <v>114</v>
      </c>
      <c r="J1051" s="26" t="s">
        <v>56</v>
      </c>
      <c r="K1051" s="26" t="s">
        <v>167</v>
      </c>
      <c r="L1051" s="26" t="s">
        <v>433</v>
      </c>
      <c r="M1051" s="26" t="s">
        <v>218</v>
      </c>
      <c r="N1051" s="26" t="s">
        <v>461</v>
      </c>
      <c r="O1051" s="26" t="s">
        <v>57</v>
      </c>
      <c r="P1051" s="26" t="s">
        <v>2053</v>
      </c>
      <c r="Q1051" s="26" t="s">
        <v>75</v>
      </c>
      <c r="R1051" s="26" t="s">
        <v>54</v>
      </c>
      <c r="S1051" s="26" t="s">
        <v>532</v>
      </c>
      <c r="T1051" s="54">
        <v>6.7359999999999998</v>
      </c>
      <c r="U1051" s="36">
        <v>49126</v>
      </c>
      <c r="V1051" s="43">
        <v>1</v>
      </c>
      <c r="W1051" s="43">
        <v>5.8639999999999998E-2</v>
      </c>
      <c r="X1051" s="26" t="s">
        <v>347</v>
      </c>
      <c r="Z1051" s="42">
        <v>30000</v>
      </c>
      <c r="AA1051" s="42">
        <v>3.6469999999999998</v>
      </c>
      <c r="AB1051" s="42">
        <v>104.59829999999999</v>
      </c>
      <c r="AC1051" s="42">
        <v>0</v>
      </c>
      <c r="AD1051" s="42">
        <v>114.441</v>
      </c>
      <c r="AG1051" s="26" t="s">
        <v>15</v>
      </c>
      <c r="AH1051" s="43">
        <v>2.0000000000000002E-5</v>
      </c>
      <c r="AI1051" s="43">
        <v>7.9925142599999999E-4</v>
      </c>
      <c r="AJ1051" s="43">
        <v>2.8558000713121084E-4</v>
      </c>
    </row>
    <row r="1052" spans="1:36" x14ac:dyDescent="0.2">
      <c r="A1052" s="26">
        <v>7956</v>
      </c>
      <c r="B1052" s="26">
        <v>12955</v>
      </c>
      <c r="C1052" s="26" t="s">
        <v>2102</v>
      </c>
      <c r="D1052" s="26" t="s">
        <v>2130</v>
      </c>
      <c r="E1052" s="26" t="s">
        <v>204</v>
      </c>
      <c r="F1052" s="26" t="s">
        <v>2133</v>
      </c>
      <c r="G1052" s="26" t="s">
        <v>2134</v>
      </c>
      <c r="H1052" s="26" t="s">
        <v>69</v>
      </c>
      <c r="I1052" s="26" t="s">
        <v>114</v>
      </c>
      <c r="J1052" s="26" t="s">
        <v>56</v>
      </c>
      <c r="K1052" s="26" t="s">
        <v>167</v>
      </c>
      <c r="L1052" s="26" t="s">
        <v>433</v>
      </c>
      <c r="M1052" s="26" t="s">
        <v>218</v>
      </c>
      <c r="N1052" s="26" t="s">
        <v>461</v>
      </c>
      <c r="O1052" s="26" t="s">
        <v>57</v>
      </c>
      <c r="P1052" s="26" t="s">
        <v>2053</v>
      </c>
      <c r="Q1052" s="26" t="s">
        <v>75</v>
      </c>
      <c r="R1052" s="26" t="s">
        <v>54</v>
      </c>
      <c r="S1052" s="26" t="s">
        <v>532</v>
      </c>
      <c r="T1052" s="54">
        <v>3.4780000000000002</v>
      </c>
      <c r="U1052" s="36">
        <v>47300</v>
      </c>
      <c r="V1052" s="43">
        <v>5.8000000000000003E-2</v>
      </c>
      <c r="W1052" s="43">
        <v>5.2299999999999999E-2</v>
      </c>
      <c r="X1052" s="26" t="s">
        <v>347</v>
      </c>
      <c r="Z1052" s="42">
        <v>30000</v>
      </c>
      <c r="AA1052" s="42">
        <v>3.6469999999999998</v>
      </c>
      <c r="AB1052" s="42">
        <v>104.85939999999999</v>
      </c>
      <c r="AC1052" s="42">
        <v>0</v>
      </c>
      <c r="AD1052" s="42">
        <v>114.72667</v>
      </c>
      <c r="AG1052" s="26" t="s">
        <v>15</v>
      </c>
      <c r="AH1052" s="43">
        <v>2.0000000000000002E-5</v>
      </c>
      <c r="AI1052" s="43">
        <v>8.0124653399999996E-4</v>
      </c>
      <c r="AJ1052" s="43">
        <v>2.8629287787366482E-4</v>
      </c>
    </row>
    <row r="1053" spans="1:36" x14ac:dyDescent="0.2">
      <c r="A1053" s="26">
        <v>7956</v>
      </c>
      <c r="B1053" s="26">
        <v>12955</v>
      </c>
      <c r="C1053" s="26" t="s">
        <v>2119</v>
      </c>
      <c r="D1053" s="26" t="s">
        <v>2135</v>
      </c>
      <c r="E1053" s="26" t="s">
        <v>204</v>
      </c>
      <c r="F1053" s="26" t="s">
        <v>2136</v>
      </c>
      <c r="G1053" s="26" t="s">
        <v>2137</v>
      </c>
      <c r="H1053" s="26" t="s">
        <v>69</v>
      </c>
      <c r="I1053" s="26" t="s">
        <v>114</v>
      </c>
      <c r="J1053" s="26" t="s">
        <v>56</v>
      </c>
      <c r="K1053" s="26" t="s">
        <v>167</v>
      </c>
      <c r="L1053" s="26" t="s">
        <v>433</v>
      </c>
      <c r="M1053" s="26" t="s">
        <v>218</v>
      </c>
      <c r="N1053" s="26" t="s">
        <v>461</v>
      </c>
      <c r="O1053" s="26" t="s">
        <v>57</v>
      </c>
      <c r="P1053" s="26" t="s">
        <v>923</v>
      </c>
      <c r="Q1053" s="26" t="s">
        <v>71</v>
      </c>
      <c r="R1053" s="26" t="s">
        <v>54</v>
      </c>
      <c r="S1053" s="26" t="s">
        <v>532</v>
      </c>
      <c r="T1053" s="54">
        <v>1.964</v>
      </c>
      <c r="U1053" s="36">
        <v>46510</v>
      </c>
      <c r="V1053" s="43">
        <v>5.8000000000000003E-2</v>
      </c>
      <c r="W1053" s="43">
        <v>5.3429999999999998E-2</v>
      </c>
      <c r="X1053" s="26" t="s">
        <v>347</v>
      </c>
      <c r="Z1053" s="42">
        <v>5000</v>
      </c>
      <c r="AA1053" s="42">
        <v>3.6469999999999998</v>
      </c>
      <c r="AB1053" s="42">
        <v>102.804</v>
      </c>
      <c r="AC1053" s="42">
        <v>0</v>
      </c>
      <c r="AD1053" s="42">
        <v>18.746310000000001</v>
      </c>
      <c r="AG1053" s="26" t="s">
        <v>15</v>
      </c>
      <c r="AH1053" s="43">
        <v>3.3333333333333299E-6</v>
      </c>
      <c r="AI1053" s="43">
        <v>1.3092348899999999E-4</v>
      </c>
      <c r="AJ1053" s="43">
        <v>4.6780186676836881E-5</v>
      </c>
    </row>
    <row r="1054" spans="1:36" x14ac:dyDescent="0.2">
      <c r="A1054" s="26">
        <v>7956</v>
      </c>
      <c r="B1054" s="26">
        <v>12955</v>
      </c>
      <c r="C1054" s="26" t="s">
        <v>2043</v>
      </c>
      <c r="D1054" s="26" t="s">
        <v>2138</v>
      </c>
      <c r="E1054" s="26" t="s">
        <v>204</v>
      </c>
      <c r="F1054" s="26" t="s">
        <v>2139</v>
      </c>
      <c r="G1054" s="26" t="s">
        <v>2140</v>
      </c>
      <c r="H1054" s="26" t="s">
        <v>69</v>
      </c>
      <c r="I1054" s="26" t="s">
        <v>114</v>
      </c>
      <c r="J1054" s="26" t="s">
        <v>56</v>
      </c>
      <c r="K1054" s="26" t="s">
        <v>167</v>
      </c>
      <c r="L1054" s="26" t="s">
        <v>433</v>
      </c>
      <c r="M1054" s="26" t="s">
        <v>218</v>
      </c>
      <c r="N1054" s="26" t="s">
        <v>512</v>
      </c>
      <c r="O1054" s="26" t="s">
        <v>57</v>
      </c>
      <c r="P1054" s="26" t="s">
        <v>910</v>
      </c>
      <c r="Q1054" s="26" t="s">
        <v>75</v>
      </c>
      <c r="R1054" s="26" t="s">
        <v>54</v>
      </c>
      <c r="S1054" s="26" t="s">
        <v>532</v>
      </c>
      <c r="T1054" s="54">
        <v>3.6520000000000001</v>
      </c>
      <c r="U1054" s="36" t="s">
        <v>2141</v>
      </c>
      <c r="V1054" s="43">
        <v>5.9499999999999997E-2</v>
      </c>
      <c r="W1054" s="43">
        <v>5.8209999999999998E-2</v>
      </c>
      <c r="X1054" s="26" t="s">
        <v>347</v>
      </c>
      <c r="Z1054" s="42">
        <v>35000</v>
      </c>
      <c r="AA1054" s="42">
        <v>3.6469999999999998</v>
      </c>
      <c r="AB1054" s="42">
        <v>102.2325</v>
      </c>
      <c r="AC1054" s="42">
        <v>0</v>
      </c>
      <c r="AD1054" s="42">
        <v>130.49467000000001</v>
      </c>
      <c r="AG1054" s="26" t="s">
        <v>15</v>
      </c>
      <c r="AH1054" s="43">
        <v>3.4999999999999997E-5</v>
      </c>
      <c r="AI1054" s="43">
        <v>9.1136962399999998E-4</v>
      </c>
      <c r="AJ1054" s="43">
        <v>3.2564088734968248E-4</v>
      </c>
    </row>
    <row r="1055" spans="1:36" x14ac:dyDescent="0.2">
      <c r="A1055" s="26">
        <v>7956</v>
      </c>
      <c r="B1055" s="26">
        <v>12955</v>
      </c>
      <c r="C1055" s="26" t="s">
        <v>2089</v>
      </c>
      <c r="D1055" s="26" t="s">
        <v>2145</v>
      </c>
      <c r="E1055" s="26" t="s">
        <v>204</v>
      </c>
      <c r="F1055" s="26" t="s">
        <v>2146</v>
      </c>
      <c r="G1055" s="26" t="s">
        <v>2147</v>
      </c>
      <c r="H1055" s="26" t="s">
        <v>69</v>
      </c>
      <c r="I1055" s="26" t="s">
        <v>114</v>
      </c>
      <c r="J1055" s="26" t="s">
        <v>56</v>
      </c>
      <c r="K1055" s="26" t="s">
        <v>102</v>
      </c>
      <c r="L1055" s="26" t="s">
        <v>433</v>
      </c>
      <c r="M1055" s="26" t="s">
        <v>218</v>
      </c>
      <c r="N1055" s="26" t="s">
        <v>96</v>
      </c>
      <c r="O1055" s="26" t="s">
        <v>57</v>
      </c>
      <c r="P1055" s="26" t="s">
        <v>923</v>
      </c>
      <c r="Q1055" s="26" t="s">
        <v>71</v>
      </c>
      <c r="R1055" s="26" t="s">
        <v>54</v>
      </c>
      <c r="S1055" s="26" t="s">
        <v>532</v>
      </c>
      <c r="T1055" s="54">
        <v>4.3029999999999999</v>
      </c>
      <c r="U1055" s="36" t="s">
        <v>2009</v>
      </c>
      <c r="V1055" s="43">
        <v>7.7499999999999999E-2</v>
      </c>
      <c r="W1055" s="43">
        <v>7.6999999999999999E-2</v>
      </c>
      <c r="X1055" s="26" t="s">
        <v>347</v>
      </c>
      <c r="Z1055" s="42">
        <v>105000</v>
      </c>
      <c r="AA1055" s="42">
        <v>3.6469999999999998</v>
      </c>
      <c r="AB1055" s="42">
        <v>105.3419</v>
      </c>
      <c r="AC1055" s="42">
        <v>0</v>
      </c>
      <c r="AD1055" s="42">
        <v>403.39100000000002</v>
      </c>
      <c r="AG1055" s="26" t="s">
        <v>15</v>
      </c>
      <c r="AH1055" s="43">
        <v>1.61538461E-4</v>
      </c>
      <c r="AI1055" s="43">
        <v>2.8172668209999999E-3</v>
      </c>
      <c r="AJ1055" s="43">
        <v>1.0066357743873811E-3</v>
      </c>
    </row>
    <row r="1056" spans="1:36" x14ac:dyDescent="0.2">
      <c r="A1056" s="26">
        <v>7956</v>
      </c>
      <c r="B1056" s="26">
        <v>12955</v>
      </c>
      <c r="C1056" s="26" t="s">
        <v>2148</v>
      </c>
      <c r="D1056" s="26" t="s">
        <v>2149</v>
      </c>
      <c r="E1056" s="26" t="s">
        <v>204</v>
      </c>
      <c r="F1056" s="26" t="s">
        <v>2150</v>
      </c>
      <c r="G1056" s="26" t="s">
        <v>2151</v>
      </c>
      <c r="H1056" s="26" t="s">
        <v>69</v>
      </c>
      <c r="I1056" s="26" t="s">
        <v>114</v>
      </c>
      <c r="J1056" s="26" t="s">
        <v>56</v>
      </c>
      <c r="K1056" s="26" t="s">
        <v>167</v>
      </c>
      <c r="L1056" s="26" t="s">
        <v>433</v>
      </c>
      <c r="M1056" s="26" t="s">
        <v>218</v>
      </c>
      <c r="N1056" s="26" t="s">
        <v>471</v>
      </c>
      <c r="O1056" s="26" t="s">
        <v>57</v>
      </c>
      <c r="P1056" s="26" t="s">
        <v>910</v>
      </c>
      <c r="Q1056" s="26" t="s">
        <v>75</v>
      </c>
      <c r="R1056" s="26" t="s">
        <v>54</v>
      </c>
      <c r="S1056" s="26" t="s">
        <v>532</v>
      </c>
      <c r="T1056" s="54">
        <v>6.8179999999999996</v>
      </c>
      <c r="U1056" s="36" t="s">
        <v>2152</v>
      </c>
      <c r="V1056" s="43">
        <v>6.3500000000000001E-2</v>
      </c>
      <c r="W1056" s="43">
        <v>5.7599999999999998E-2</v>
      </c>
      <c r="X1056" s="26" t="s">
        <v>347</v>
      </c>
      <c r="Z1056" s="42">
        <v>5000</v>
      </c>
      <c r="AA1056" s="42">
        <v>3.6469999999999998</v>
      </c>
      <c r="AB1056" s="42">
        <v>106.46129999999999</v>
      </c>
      <c r="AC1056" s="42">
        <v>0</v>
      </c>
      <c r="AD1056" s="42">
        <v>19.413219999999999</v>
      </c>
      <c r="AG1056" s="26" t="s">
        <v>15</v>
      </c>
      <c r="AH1056" s="43">
        <v>1.0000000000000001E-5</v>
      </c>
      <c r="AI1056" s="43">
        <v>1.3558116199999999E-4</v>
      </c>
      <c r="AJ1056" s="43">
        <v>4.8444416826484955E-5</v>
      </c>
    </row>
    <row r="1057" spans="1:36" x14ac:dyDescent="0.2">
      <c r="A1057" s="26">
        <v>7956</v>
      </c>
      <c r="B1057" s="26">
        <v>12955</v>
      </c>
      <c r="C1057" s="26" t="s">
        <v>2013</v>
      </c>
      <c r="D1057" s="26" t="s">
        <v>2338</v>
      </c>
      <c r="E1057" s="26" t="s">
        <v>204</v>
      </c>
      <c r="F1057" s="26" t="s">
        <v>2339</v>
      </c>
      <c r="G1057" s="26" t="s">
        <v>2340</v>
      </c>
      <c r="H1057" s="26" t="s">
        <v>69</v>
      </c>
      <c r="I1057" s="26" t="s">
        <v>114</v>
      </c>
      <c r="J1057" s="26" t="s">
        <v>56</v>
      </c>
      <c r="K1057" s="26" t="s">
        <v>98</v>
      </c>
      <c r="L1057" s="26" t="s">
        <v>433</v>
      </c>
      <c r="M1057" s="26" t="s">
        <v>218</v>
      </c>
      <c r="N1057" s="26" t="s">
        <v>475</v>
      </c>
      <c r="O1057" s="26" t="s">
        <v>57</v>
      </c>
      <c r="P1057" s="26" t="s">
        <v>910</v>
      </c>
      <c r="Q1057" s="26" t="s">
        <v>75</v>
      </c>
      <c r="R1057" s="26" t="s">
        <v>54</v>
      </c>
      <c r="S1057" s="26" t="s">
        <v>538</v>
      </c>
      <c r="T1057" s="54">
        <v>3.43</v>
      </c>
      <c r="U1057" s="36">
        <v>47272</v>
      </c>
      <c r="V1057" s="43">
        <v>1</v>
      </c>
      <c r="W1057" s="43">
        <v>4.7840000000000001E-2</v>
      </c>
      <c r="X1057" s="26" t="s">
        <v>347</v>
      </c>
      <c r="Z1057" s="42">
        <v>40000</v>
      </c>
      <c r="AA1057" s="42">
        <v>3.7964000000000002</v>
      </c>
      <c r="AB1057" s="42">
        <v>111.6973</v>
      </c>
      <c r="AC1057" s="42">
        <v>0</v>
      </c>
      <c r="AD1057" s="42">
        <v>169.61904999999999</v>
      </c>
      <c r="AG1057" s="26" t="s">
        <v>15</v>
      </c>
      <c r="AH1057" s="43">
        <v>1.3333333299999999E-4</v>
      </c>
      <c r="AI1057" s="43">
        <v>1.1846127500000001E-3</v>
      </c>
      <c r="AJ1057" s="43">
        <v>4.2327321072508289E-4</v>
      </c>
    </row>
    <row r="1058" spans="1:36" x14ac:dyDescent="0.2">
      <c r="A1058" s="26">
        <v>7956</v>
      </c>
      <c r="B1058" s="26">
        <v>12955</v>
      </c>
      <c r="C1058" s="26" t="s">
        <v>2158</v>
      </c>
      <c r="D1058" s="26" t="s">
        <v>2159</v>
      </c>
      <c r="E1058" s="26" t="s">
        <v>204</v>
      </c>
      <c r="F1058" s="26" t="s">
        <v>2160</v>
      </c>
      <c r="G1058" s="26" t="s">
        <v>2161</v>
      </c>
      <c r="H1058" s="26" t="s">
        <v>69</v>
      </c>
      <c r="I1058" s="26" t="s">
        <v>114</v>
      </c>
      <c r="J1058" s="26" t="s">
        <v>56</v>
      </c>
      <c r="K1058" s="26" t="s">
        <v>168</v>
      </c>
      <c r="L1058" s="26" t="s">
        <v>433</v>
      </c>
      <c r="M1058" s="26" t="s">
        <v>226</v>
      </c>
      <c r="N1058" s="26" t="s">
        <v>461</v>
      </c>
      <c r="O1058" s="26" t="s">
        <v>57</v>
      </c>
      <c r="P1058" s="26" t="s">
        <v>2162</v>
      </c>
      <c r="Q1058" s="26" t="s">
        <v>71</v>
      </c>
      <c r="R1058" s="26" t="s">
        <v>54</v>
      </c>
      <c r="S1058" s="26" t="s">
        <v>535</v>
      </c>
      <c r="T1058" s="54">
        <v>4.9379999999999997</v>
      </c>
      <c r="U1058" s="36">
        <v>47851</v>
      </c>
      <c r="V1058" s="43">
        <v>1</v>
      </c>
      <c r="W1058" s="43">
        <v>6.4909999999999995E-2</v>
      </c>
      <c r="X1058" s="26" t="s">
        <v>347</v>
      </c>
      <c r="Z1058" s="42">
        <v>20000</v>
      </c>
      <c r="AA1058" s="42">
        <v>4.5743</v>
      </c>
      <c r="AB1058" s="42">
        <v>102.9419</v>
      </c>
      <c r="AC1058" s="42">
        <v>0</v>
      </c>
      <c r="AD1058" s="42">
        <v>94.177430000000001</v>
      </c>
      <c r="AG1058" s="26" t="s">
        <v>15</v>
      </c>
      <c r="AH1058" s="43">
        <v>5.0000000000000002E-5</v>
      </c>
      <c r="AI1058" s="43">
        <v>6.5773145299999997E-4</v>
      </c>
      <c r="AJ1058" s="43">
        <v>2.3501359767040758E-4</v>
      </c>
    </row>
    <row r="1059" spans="1:36" x14ac:dyDescent="0.2">
      <c r="A1059" s="26">
        <v>7956</v>
      </c>
      <c r="B1059" s="26">
        <v>12955</v>
      </c>
      <c r="C1059" s="26" t="s">
        <v>2163</v>
      </c>
      <c r="D1059" s="26" t="s">
        <v>2164</v>
      </c>
      <c r="E1059" s="26" t="s">
        <v>204</v>
      </c>
      <c r="F1059" s="26" t="s">
        <v>2165</v>
      </c>
      <c r="G1059" s="26" t="s">
        <v>2166</v>
      </c>
      <c r="H1059" s="26" t="s">
        <v>69</v>
      </c>
      <c r="I1059" s="26" t="s">
        <v>114</v>
      </c>
      <c r="J1059" s="26" t="s">
        <v>56</v>
      </c>
      <c r="K1059" s="26" t="s">
        <v>167</v>
      </c>
      <c r="L1059" s="26" t="s">
        <v>433</v>
      </c>
      <c r="M1059" s="26" t="s">
        <v>218</v>
      </c>
      <c r="N1059" s="26" t="s">
        <v>513</v>
      </c>
      <c r="O1059" s="26" t="s">
        <v>57</v>
      </c>
      <c r="P1059" s="26" t="s">
        <v>910</v>
      </c>
      <c r="Q1059" s="26" t="s">
        <v>75</v>
      </c>
      <c r="R1059" s="26" t="s">
        <v>54</v>
      </c>
      <c r="S1059" s="26" t="s">
        <v>532</v>
      </c>
      <c r="T1059" s="54">
        <v>3.6720000000000002</v>
      </c>
      <c r="U1059" s="36" t="s">
        <v>980</v>
      </c>
      <c r="V1059" s="43">
        <v>6.9000000000000006E-2</v>
      </c>
      <c r="W1059" s="43">
        <v>6.0010000000000001E-2</v>
      </c>
      <c r="X1059" s="26" t="s">
        <v>347</v>
      </c>
      <c r="Z1059" s="42">
        <v>20000</v>
      </c>
      <c r="AA1059" s="42">
        <v>3.6469999999999998</v>
      </c>
      <c r="AB1059" s="42">
        <v>104.8502</v>
      </c>
      <c r="AC1059" s="42">
        <v>0</v>
      </c>
      <c r="AD1059" s="42">
        <v>76.477739999999997</v>
      </c>
      <c r="AG1059" s="26" t="s">
        <v>15</v>
      </c>
      <c r="AH1059" s="43">
        <v>2.0000000000000002E-5</v>
      </c>
      <c r="AI1059" s="43">
        <v>5.3411751699999996E-4</v>
      </c>
      <c r="AJ1059" s="43">
        <v>1.9084518253579475E-4</v>
      </c>
    </row>
    <row r="1060" spans="1:36" x14ac:dyDescent="0.2">
      <c r="A1060" s="26">
        <v>7956</v>
      </c>
      <c r="B1060" s="26">
        <v>12955</v>
      </c>
      <c r="C1060" s="26" t="s">
        <v>2167</v>
      </c>
      <c r="D1060" s="26" t="s">
        <v>2168</v>
      </c>
      <c r="E1060" s="26" t="s">
        <v>204</v>
      </c>
      <c r="F1060" s="26" t="s">
        <v>2169</v>
      </c>
      <c r="G1060" s="26" t="s">
        <v>2170</v>
      </c>
      <c r="H1060" s="26" t="s">
        <v>69</v>
      </c>
      <c r="I1060" s="26" t="s">
        <v>114</v>
      </c>
      <c r="J1060" s="26" t="s">
        <v>56</v>
      </c>
      <c r="K1060" s="26" t="s">
        <v>167</v>
      </c>
      <c r="L1060" s="26" t="s">
        <v>433</v>
      </c>
      <c r="M1060" s="26" t="s">
        <v>79</v>
      </c>
      <c r="N1060" s="26" t="s">
        <v>82</v>
      </c>
      <c r="O1060" s="26" t="s">
        <v>57</v>
      </c>
      <c r="P1060" s="26" t="s">
        <v>910</v>
      </c>
      <c r="Q1060" s="26" t="s">
        <v>75</v>
      </c>
      <c r="R1060" s="26" t="s">
        <v>54</v>
      </c>
      <c r="S1060" s="26" t="s">
        <v>532</v>
      </c>
      <c r="T1060" s="54">
        <v>7.0119999999999996</v>
      </c>
      <c r="U1060" s="36">
        <v>49282</v>
      </c>
      <c r="V1060" s="43">
        <v>6.0999999999999999E-2</v>
      </c>
      <c r="W1060" s="43">
        <v>5.7239999999999999E-2</v>
      </c>
      <c r="X1060" s="26" t="s">
        <v>347</v>
      </c>
      <c r="Z1060" s="42">
        <v>6000</v>
      </c>
      <c r="AA1060" s="42">
        <v>3.6469999999999998</v>
      </c>
      <c r="AB1060" s="42">
        <v>104.02160000000001</v>
      </c>
      <c r="AC1060" s="42">
        <v>0</v>
      </c>
      <c r="AD1060" s="42">
        <v>22.76201</v>
      </c>
      <c r="AG1060" s="26" t="s">
        <v>15</v>
      </c>
      <c r="AH1060" s="43">
        <v>1.0000000000000001E-5</v>
      </c>
      <c r="AI1060" s="43">
        <v>1.5896897899999999E-4</v>
      </c>
      <c r="AJ1060" s="43">
        <v>5.6801102560452048E-5</v>
      </c>
    </row>
    <row r="1061" spans="1:36" x14ac:dyDescent="0.2">
      <c r="A1061" s="26">
        <v>7956</v>
      </c>
      <c r="B1061" s="26">
        <v>12955</v>
      </c>
      <c r="C1061" s="26" t="s">
        <v>2171</v>
      </c>
      <c r="D1061" s="26" t="s">
        <v>2172</v>
      </c>
      <c r="E1061" s="26" t="s">
        <v>204</v>
      </c>
      <c r="F1061" s="26" t="s">
        <v>2173</v>
      </c>
      <c r="G1061" s="26" t="s">
        <v>2174</v>
      </c>
      <c r="H1061" s="26" t="s">
        <v>69</v>
      </c>
      <c r="I1061" s="26" t="s">
        <v>114</v>
      </c>
      <c r="J1061" s="26" t="s">
        <v>56</v>
      </c>
      <c r="K1061" s="26" t="s">
        <v>167</v>
      </c>
      <c r="L1061" s="26" t="s">
        <v>433</v>
      </c>
      <c r="M1061" s="26" t="s">
        <v>79</v>
      </c>
      <c r="N1061" s="26" t="s">
        <v>82</v>
      </c>
      <c r="O1061" s="26" t="s">
        <v>57</v>
      </c>
      <c r="P1061" s="26" t="s">
        <v>910</v>
      </c>
      <c r="Q1061" s="26" t="s">
        <v>75</v>
      </c>
      <c r="R1061" s="26" t="s">
        <v>54</v>
      </c>
      <c r="S1061" s="26" t="s">
        <v>532</v>
      </c>
      <c r="T1061" s="54">
        <v>4.0960000000000001</v>
      </c>
      <c r="U1061" s="36">
        <v>56616</v>
      </c>
      <c r="V1061" s="43">
        <v>6.8750000000000006E-2</v>
      </c>
      <c r="W1061" s="43">
        <v>6.5729999999999997E-2</v>
      </c>
      <c r="X1061" s="26" t="s">
        <v>347</v>
      </c>
      <c r="Z1061" s="42">
        <v>25000</v>
      </c>
      <c r="AA1061" s="42">
        <v>3.6469999999999998</v>
      </c>
      <c r="AB1061" s="42">
        <v>106.8167</v>
      </c>
      <c r="AC1061" s="42">
        <v>0</v>
      </c>
      <c r="AD1061" s="42">
        <v>97.390129999999999</v>
      </c>
      <c r="AG1061" s="26" t="s">
        <v>15</v>
      </c>
      <c r="AH1061" s="43">
        <v>2.5000000000000001E-5</v>
      </c>
      <c r="AI1061" s="43">
        <v>6.8016882299999995E-4</v>
      </c>
      <c r="AJ1061" s="43">
        <v>2.4303067973811444E-4</v>
      </c>
    </row>
    <row r="1062" spans="1:36" x14ac:dyDescent="0.2">
      <c r="A1062" s="26">
        <v>7956</v>
      </c>
      <c r="B1062" s="26">
        <v>12955</v>
      </c>
      <c r="C1062" s="26" t="s">
        <v>2126</v>
      </c>
      <c r="D1062" s="26" t="s">
        <v>2175</v>
      </c>
      <c r="E1062" s="26" t="s">
        <v>204</v>
      </c>
      <c r="F1062" s="26" t="s">
        <v>2176</v>
      </c>
      <c r="G1062" s="26" t="s">
        <v>2177</v>
      </c>
      <c r="H1062" s="26" t="s">
        <v>69</v>
      </c>
      <c r="I1062" s="26" t="s">
        <v>114</v>
      </c>
      <c r="J1062" s="26" t="s">
        <v>56</v>
      </c>
      <c r="K1062" s="26" t="s">
        <v>167</v>
      </c>
      <c r="L1062" s="26" t="s">
        <v>433</v>
      </c>
      <c r="M1062" s="26" t="s">
        <v>79</v>
      </c>
      <c r="N1062" s="26" t="s">
        <v>82</v>
      </c>
      <c r="O1062" s="26" t="s">
        <v>57</v>
      </c>
      <c r="P1062" s="26" t="s">
        <v>2049</v>
      </c>
      <c r="Q1062" s="26" t="s">
        <v>71</v>
      </c>
      <c r="R1062" s="26" t="s">
        <v>54</v>
      </c>
      <c r="S1062" s="26" t="s">
        <v>532</v>
      </c>
      <c r="T1062" s="54">
        <v>3.84</v>
      </c>
      <c r="U1062" s="36" t="s">
        <v>2178</v>
      </c>
      <c r="V1062" s="43">
        <v>6.8750000000000006E-2</v>
      </c>
      <c r="W1062" s="43">
        <v>6.0490000000000002E-2</v>
      </c>
      <c r="X1062" s="26" t="s">
        <v>347</v>
      </c>
      <c r="Z1062" s="42">
        <v>89000</v>
      </c>
      <c r="AA1062" s="42">
        <v>3.6469999999999998</v>
      </c>
      <c r="AB1062" s="42">
        <v>107.202</v>
      </c>
      <c r="AC1062" s="42">
        <v>0</v>
      </c>
      <c r="AD1062" s="42">
        <v>347.95947000000001</v>
      </c>
      <c r="AG1062" s="26" t="s">
        <v>15</v>
      </c>
      <c r="AH1062" s="43">
        <v>1.48333333E-4</v>
      </c>
      <c r="AI1062" s="43">
        <v>2.430135204E-3</v>
      </c>
      <c r="AJ1062" s="43">
        <v>8.6831002808409892E-4</v>
      </c>
    </row>
    <row r="1063" spans="1:36" x14ac:dyDescent="0.2">
      <c r="A1063" s="26">
        <v>7956</v>
      </c>
      <c r="B1063" s="26">
        <v>12955</v>
      </c>
      <c r="C1063" s="26" t="s">
        <v>2179</v>
      </c>
      <c r="D1063" s="26" t="s">
        <v>2180</v>
      </c>
      <c r="E1063" s="26" t="s">
        <v>204</v>
      </c>
      <c r="F1063" s="26" t="s">
        <v>2181</v>
      </c>
      <c r="G1063" s="26" t="s">
        <v>2182</v>
      </c>
      <c r="H1063" s="26" t="s">
        <v>69</v>
      </c>
      <c r="I1063" s="26" t="s">
        <v>114</v>
      </c>
      <c r="J1063" s="26" t="s">
        <v>56</v>
      </c>
      <c r="K1063" s="26" t="s">
        <v>168</v>
      </c>
      <c r="L1063" s="26" t="s">
        <v>433</v>
      </c>
      <c r="M1063" s="26" t="s">
        <v>219</v>
      </c>
      <c r="N1063" s="26" t="s">
        <v>475</v>
      </c>
      <c r="O1063" s="26" t="s">
        <v>57</v>
      </c>
      <c r="P1063" s="26" t="s">
        <v>2183</v>
      </c>
      <c r="Q1063" s="26" t="s">
        <v>71</v>
      </c>
      <c r="R1063" s="26" t="s">
        <v>54</v>
      </c>
      <c r="S1063" s="26" t="s">
        <v>538</v>
      </c>
      <c r="T1063" s="54">
        <v>1.4430000000000001</v>
      </c>
      <c r="U1063" s="36" t="s">
        <v>2184</v>
      </c>
      <c r="V1063" s="43">
        <v>6.7500000000000004E-2</v>
      </c>
      <c r="W1063" s="43">
        <v>5.0619999999999998E-2</v>
      </c>
      <c r="X1063" s="26" t="s">
        <v>347</v>
      </c>
      <c r="Z1063" s="42">
        <v>30000</v>
      </c>
      <c r="AA1063" s="42">
        <v>3.7964000000000002</v>
      </c>
      <c r="AB1063" s="42">
        <v>109.8725</v>
      </c>
      <c r="AC1063" s="42">
        <v>0</v>
      </c>
      <c r="AD1063" s="42">
        <v>125.13599000000001</v>
      </c>
      <c r="AG1063" s="26" t="s">
        <v>15</v>
      </c>
      <c r="AH1063" s="43">
        <v>2.3076923076923099E-5</v>
      </c>
      <c r="AI1063" s="43">
        <v>8.7394481399999998E-4</v>
      </c>
      <c r="AJ1063" s="43">
        <v>3.1226865298775028E-4</v>
      </c>
    </row>
    <row r="1064" spans="1:36" x14ac:dyDescent="0.2">
      <c r="A1064" s="26">
        <v>7956</v>
      </c>
      <c r="B1064" s="26">
        <v>12955</v>
      </c>
      <c r="C1064" s="26" t="s">
        <v>2163</v>
      </c>
      <c r="D1064" s="26" t="s">
        <v>2185</v>
      </c>
      <c r="E1064" s="26" t="s">
        <v>204</v>
      </c>
      <c r="F1064" s="26" t="s">
        <v>2163</v>
      </c>
      <c r="G1064" s="26" t="s">
        <v>2186</v>
      </c>
      <c r="H1064" s="26" t="s">
        <v>69</v>
      </c>
      <c r="I1064" s="26" t="s">
        <v>114</v>
      </c>
      <c r="J1064" s="26" t="s">
        <v>56</v>
      </c>
      <c r="K1064" s="26" t="s">
        <v>167</v>
      </c>
      <c r="L1064" s="26" t="s">
        <v>433</v>
      </c>
      <c r="M1064" s="26" t="s">
        <v>224</v>
      </c>
      <c r="N1064" s="26" t="s">
        <v>461</v>
      </c>
      <c r="O1064" s="26" t="s">
        <v>57</v>
      </c>
      <c r="P1064" s="26" t="s">
        <v>910</v>
      </c>
      <c r="Q1064" s="26" t="s">
        <v>75</v>
      </c>
      <c r="R1064" s="26" t="s">
        <v>54</v>
      </c>
      <c r="S1064" s="26" t="s">
        <v>532</v>
      </c>
      <c r="T1064" s="54">
        <v>5.1870000000000003</v>
      </c>
      <c r="U1064" s="36" t="s">
        <v>2187</v>
      </c>
      <c r="V1064" s="43">
        <v>6.7000000000000004E-2</v>
      </c>
      <c r="W1064" s="43">
        <v>6.1949999999999998E-2</v>
      </c>
      <c r="X1064" s="26" t="s">
        <v>347</v>
      </c>
      <c r="Z1064" s="42">
        <v>40000</v>
      </c>
      <c r="AA1064" s="42">
        <v>3.6469999999999998</v>
      </c>
      <c r="AB1064" s="42">
        <v>105.5365</v>
      </c>
      <c r="AC1064" s="42">
        <v>0</v>
      </c>
      <c r="AD1064" s="42">
        <v>153.95665</v>
      </c>
      <c r="AG1064" s="26" t="s">
        <v>15</v>
      </c>
      <c r="AH1064" s="43">
        <v>4.0000000000000003E-5</v>
      </c>
      <c r="AI1064" s="43">
        <v>1.075227166E-3</v>
      </c>
      <c r="AJ1064" s="43">
        <v>3.8418871912074634E-4</v>
      </c>
    </row>
    <row r="1065" spans="1:36" x14ac:dyDescent="0.2">
      <c r="A1065" s="26">
        <v>7956</v>
      </c>
      <c r="B1065" s="26">
        <v>12955</v>
      </c>
      <c r="C1065" s="26" t="s">
        <v>2188</v>
      </c>
      <c r="D1065" s="26" t="s">
        <v>2189</v>
      </c>
      <c r="E1065" s="26" t="s">
        <v>204</v>
      </c>
      <c r="F1065" s="26" t="s">
        <v>2190</v>
      </c>
      <c r="G1065" s="26" t="s">
        <v>2191</v>
      </c>
      <c r="H1065" s="26" t="s">
        <v>69</v>
      </c>
      <c r="I1065" s="26" t="s">
        <v>114</v>
      </c>
      <c r="J1065" s="26" t="s">
        <v>56</v>
      </c>
      <c r="K1065" s="26" t="s">
        <v>167</v>
      </c>
      <c r="L1065" s="26" t="s">
        <v>433</v>
      </c>
      <c r="M1065" s="26" t="s">
        <v>79</v>
      </c>
      <c r="N1065" s="26" t="s">
        <v>82</v>
      </c>
      <c r="O1065" s="26" t="s">
        <v>57</v>
      </c>
      <c r="P1065" s="26" t="s">
        <v>910</v>
      </c>
      <c r="Q1065" s="26" t="s">
        <v>75</v>
      </c>
      <c r="R1065" s="26" t="s">
        <v>54</v>
      </c>
      <c r="S1065" s="26" t="s">
        <v>532</v>
      </c>
      <c r="T1065" s="54">
        <v>4.2060000000000004</v>
      </c>
      <c r="U1065" s="36">
        <v>47128</v>
      </c>
      <c r="V1065" s="43">
        <v>5.0259999999999999E-2</v>
      </c>
      <c r="W1065" s="43">
        <v>5.4390000000000001E-2</v>
      </c>
      <c r="X1065" s="26" t="s">
        <v>347</v>
      </c>
      <c r="Z1065" s="42">
        <v>6000</v>
      </c>
      <c r="AA1065" s="42">
        <v>3.6469999999999998</v>
      </c>
      <c r="AB1065" s="42">
        <v>100.00920000000001</v>
      </c>
      <c r="AC1065" s="42">
        <v>0</v>
      </c>
      <c r="AD1065" s="42">
        <v>21.88401</v>
      </c>
      <c r="AG1065" s="26" t="s">
        <v>15</v>
      </c>
      <c r="AH1065" s="43">
        <v>6.0000000000000002E-6</v>
      </c>
      <c r="AI1065" s="43">
        <v>1.5283706200000001E-4</v>
      </c>
      <c r="AJ1065" s="43">
        <v>5.4610111165224785E-5</v>
      </c>
    </row>
    <row r="1066" spans="1:36" x14ac:dyDescent="0.2">
      <c r="A1066" s="26">
        <v>7956</v>
      </c>
      <c r="B1066" s="26">
        <v>12955</v>
      </c>
      <c r="C1066" s="26" t="s">
        <v>2192</v>
      </c>
      <c r="D1066" s="26" t="s">
        <v>2189</v>
      </c>
      <c r="E1066" s="26" t="s">
        <v>204</v>
      </c>
      <c r="F1066" s="26" t="s">
        <v>2193</v>
      </c>
      <c r="G1066" s="26" t="s">
        <v>2194</v>
      </c>
      <c r="H1066" s="26" t="s">
        <v>69</v>
      </c>
      <c r="I1066" s="26" t="s">
        <v>114</v>
      </c>
      <c r="J1066" s="26" t="s">
        <v>56</v>
      </c>
      <c r="K1066" s="26" t="s">
        <v>167</v>
      </c>
      <c r="L1066" s="26" t="s">
        <v>433</v>
      </c>
      <c r="M1066" s="26" t="s">
        <v>79</v>
      </c>
      <c r="N1066" s="26" t="s">
        <v>82</v>
      </c>
      <c r="O1066" s="26" t="s">
        <v>57</v>
      </c>
      <c r="P1066" s="26" t="s">
        <v>910</v>
      </c>
      <c r="Q1066" s="26" t="s">
        <v>75</v>
      </c>
      <c r="R1066" s="26" t="s">
        <v>54</v>
      </c>
      <c r="S1066" s="26" t="s">
        <v>532</v>
      </c>
      <c r="T1066" s="54">
        <v>7.4710000000000001</v>
      </c>
      <c r="U1066" s="36">
        <v>48954</v>
      </c>
      <c r="V1066" s="43">
        <v>5.5840000000000001E-2</v>
      </c>
      <c r="W1066" s="43">
        <v>5.9360000000000003E-2</v>
      </c>
      <c r="X1066" s="26" t="s">
        <v>347</v>
      </c>
      <c r="Z1066" s="42">
        <v>6000</v>
      </c>
      <c r="AA1066" s="42">
        <v>3.6469999999999998</v>
      </c>
      <c r="AB1066" s="42">
        <v>99.325400000000002</v>
      </c>
      <c r="AC1066" s="42">
        <v>0</v>
      </c>
      <c r="AD1066" s="42">
        <v>21.734380000000002</v>
      </c>
      <c r="AG1066" s="26" t="s">
        <v>15</v>
      </c>
      <c r="AH1066" s="43">
        <v>4.7999999999999998E-6</v>
      </c>
      <c r="AI1066" s="43">
        <v>1.51792052E-4</v>
      </c>
      <c r="AJ1066" s="43">
        <v>5.4236719317311512E-5</v>
      </c>
    </row>
    <row r="1067" spans="1:36" x14ac:dyDescent="0.2">
      <c r="A1067" s="26">
        <v>7956</v>
      </c>
      <c r="B1067" s="26">
        <v>12955</v>
      </c>
      <c r="C1067" s="26" t="s">
        <v>2195</v>
      </c>
      <c r="D1067" s="26" t="s">
        <v>2196</v>
      </c>
      <c r="E1067" s="26" t="s">
        <v>204</v>
      </c>
      <c r="F1067" s="26" t="s">
        <v>2197</v>
      </c>
      <c r="G1067" s="26" t="s">
        <v>2198</v>
      </c>
      <c r="H1067" s="26" t="s">
        <v>69</v>
      </c>
      <c r="I1067" s="26" t="s">
        <v>114</v>
      </c>
      <c r="J1067" s="26" t="s">
        <v>56</v>
      </c>
      <c r="K1067" s="26" t="s">
        <v>167</v>
      </c>
      <c r="L1067" s="26" t="s">
        <v>433</v>
      </c>
      <c r="M1067" s="26" t="s">
        <v>79</v>
      </c>
      <c r="N1067" s="26" t="s">
        <v>82</v>
      </c>
      <c r="O1067" s="26" t="s">
        <v>57</v>
      </c>
      <c r="P1067" s="26" t="s">
        <v>910</v>
      </c>
      <c r="Q1067" s="26" t="s">
        <v>75</v>
      </c>
      <c r="R1067" s="26" t="s">
        <v>54</v>
      </c>
      <c r="S1067" s="26" t="s">
        <v>532</v>
      </c>
      <c r="T1067" s="54">
        <v>4.0979999999999999</v>
      </c>
      <c r="U1067" s="36">
        <v>47461</v>
      </c>
      <c r="V1067" s="43">
        <v>5.8000000000000003E-2</v>
      </c>
      <c r="W1067" s="43">
        <v>6.2810000000000005E-2</v>
      </c>
      <c r="X1067" s="26" t="s">
        <v>347</v>
      </c>
      <c r="Z1067" s="42">
        <v>20000</v>
      </c>
      <c r="AA1067" s="42">
        <v>3.6469999999999998</v>
      </c>
      <c r="AB1067" s="42">
        <v>99.830200000000005</v>
      </c>
      <c r="AC1067" s="42">
        <v>0</v>
      </c>
      <c r="AD1067" s="42">
        <v>72.816149999999993</v>
      </c>
      <c r="AG1067" s="26" t="s">
        <v>15</v>
      </c>
      <c r="AH1067" s="43">
        <v>4.0000000000000003E-5</v>
      </c>
      <c r="AI1067" s="43">
        <v>5.0854511699999997E-4</v>
      </c>
      <c r="AJ1067" s="43">
        <v>1.8170792492434808E-4</v>
      </c>
    </row>
    <row r="1068" spans="1:36" x14ac:dyDescent="0.2">
      <c r="A1068" s="26">
        <v>7956</v>
      </c>
      <c r="B1068" s="26">
        <v>12955</v>
      </c>
      <c r="C1068" s="26" t="s">
        <v>2201</v>
      </c>
      <c r="D1068" s="26" t="s">
        <v>2202</v>
      </c>
      <c r="E1068" s="26" t="s">
        <v>204</v>
      </c>
      <c r="F1068" s="26" t="s">
        <v>2203</v>
      </c>
      <c r="G1068" s="26" t="s">
        <v>2204</v>
      </c>
      <c r="H1068" s="26" t="s">
        <v>69</v>
      </c>
      <c r="I1068" s="26" t="s">
        <v>114</v>
      </c>
      <c r="J1068" s="26" t="s">
        <v>56</v>
      </c>
      <c r="K1068" s="26" t="s">
        <v>167</v>
      </c>
      <c r="L1068" s="26" t="s">
        <v>433</v>
      </c>
      <c r="M1068" s="26" t="s">
        <v>224</v>
      </c>
      <c r="N1068" s="26" t="s">
        <v>82</v>
      </c>
      <c r="O1068" s="26" t="s">
        <v>57</v>
      </c>
      <c r="P1068" s="26" t="s">
        <v>910</v>
      </c>
      <c r="Q1068" s="26" t="s">
        <v>75</v>
      </c>
      <c r="R1068" s="26" t="s">
        <v>54</v>
      </c>
      <c r="S1068" s="26" t="s">
        <v>532</v>
      </c>
      <c r="T1068" s="54">
        <v>4.4809999999999999</v>
      </c>
      <c r="U1068" s="36" t="s">
        <v>2205</v>
      </c>
      <c r="V1068" s="43">
        <v>5.8000000000000003E-2</v>
      </c>
      <c r="W1068" s="43">
        <v>6.1469999999999997E-2</v>
      </c>
      <c r="X1068" s="26" t="s">
        <v>347</v>
      </c>
      <c r="Z1068" s="42">
        <v>60000</v>
      </c>
      <c r="AA1068" s="42">
        <v>3.6469999999999998</v>
      </c>
      <c r="AB1068" s="42">
        <v>100.2201</v>
      </c>
      <c r="AC1068" s="42">
        <v>0</v>
      </c>
      <c r="AD1068" s="42">
        <v>219.30162000000001</v>
      </c>
      <c r="AG1068" s="26" t="s">
        <v>15</v>
      </c>
      <c r="AH1068" s="43">
        <v>6.0000000000000002E-5</v>
      </c>
      <c r="AI1068" s="43">
        <v>1.531593858E-3</v>
      </c>
      <c r="AJ1068" s="43">
        <v>5.4725280453234507E-4</v>
      </c>
    </row>
    <row r="1069" spans="1:36" x14ac:dyDescent="0.2">
      <c r="A1069" s="26">
        <v>7956</v>
      </c>
      <c r="B1069" s="26">
        <v>12955</v>
      </c>
      <c r="C1069" s="26" t="s">
        <v>2206</v>
      </c>
      <c r="D1069" s="26" t="s">
        <v>2207</v>
      </c>
      <c r="E1069" s="26" t="s">
        <v>204</v>
      </c>
      <c r="F1069" s="26" t="s">
        <v>2206</v>
      </c>
      <c r="G1069" s="26" t="s">
        <v>2208</v>
      </c>
      <c r="H1069" s="26" t="s">
        <v>69</v>
      </c>
      <c r="I1069" s="26" t="s">
        <v>114</v>
      </c>
      <c r="J1069" s="26" t="s">
        <v>56</v>
      </c>
      <c r="K1069" s="26" t="s">
        <v>168</v>
      </c>
      <c r="L1069" s="26" t="s">
        <v>433</v>
      </c>
      <c r="M1069" s="26" t="s">
        <v>219</v>
      </c>
      <c r="N1069" s="26" t="s">
        <v>472</v>
      </c>
      <c r="O1069" s="26" t="s">
        <v>57</v>
      </c>
      <c r="P1069" s="26" t="s">
        <v>2162</v>
      </c>
      <c r="Q1069" s="26" t="s">
        <v>71</v>
      </c>
      <c r="R1069" s="26" t="s">
        <v>54</v>
      </c>
      <c r="S1069" s="26" t="s">
        <v>532</v>
      </c>
      <c r="T1069" s="54">
        <v>3.2890000000000001</v>
      </c>
      <c r="U1069" s="36" t="s">
        <v>2209</v>
      </c>
      <c r="V1069" s="43">
        <v>8.1250000000000003E-2</v>
      </c>
      <c r="W1069" s="43">
        <v>7.7450000000000005E-2</v>
      </c>
      <c r="X1069" s="26" t="s">
        <v>347</v>
      </c>
      <c r="Z1069" s="42">
        <v>75000</v>
      </c>
      <c r="AA1069" s="42">
        <v>3.6469999999999998</v>
      </c>
      <c r="AB1069" s="42">
        <v>103.0599</v>
      </c>
      <c r="AC1069" s="42">
        <v>0</v>
      </c>
      <c r="AD1069" s="42">
        <v>281.89458999999999</v>
      </c>
      <c r="AG1069" s="26" t="s">
        <v>15</v>
      </c>
      <c r="AH1069" s="43">
        <v>1E-4</v>
      </c>
      <c r="AI1069" s="43">
        <v>1.9687406889999999E-3</v>
      </c>
      <c r="AJ1069" s="43">
        <v>7.0344945450013326E-4</v>
      </c>
    </row>
    <row r="1070" spans="1:36" x14ac:dyDescent="0.2">
      <c r="A1070" s="26">
        <v>7956</v>
      </c>
      <c r="B1070" s="26">
        <v>12955</v>
      </c>
      <c r="C1070" s="26" t="s">
        <v>2126</v>
      </c>
      <c r="D1070" s="26" t="s">
        <v>2212</v>
      </c>
      <c r="E1070" s="26" t="s">
        <v>204</v>
      </c>
      <c r="F1070" s="26" t="s">
        <v>2213</v>
      </c>
      <c r="G1070" s="26" t="s">
        <v>2214</v>
      </c>
      <c r="H1070" s="26" t="s">
        <v>69</v>
      </c>
      <c r="I1070" s="26" t="s">
        <v>114</v>
      </c>
      <c r="J1070" s="26" t="s">
        <v>56</v>
      </c>
      <c r="K1070" s="26" t="s">
        <v>167</v>
      </c>
      <c r="L1070" s="26" t="s">
        <v>433</v>
      </c>
      <c r="M1070" s="26" t="s">
        <v>219</v>
      </c>
      <c r="N1070" s="26" t="s">
        <v>82</v>
      </c>
      <c r="O1070" s="26" t="s">
        <v>57</v>
      </c>
      <c r="P1070" s="26" t="s">
        <v>2049</v>
      </c>
      <c r="Q1070" s="26" t="s">
        <v>71</v>
      </c>
      <c r="R1070" s="26" t="s">
        <v>54</v>
      </c>
      <c r="S1070" s="26" t="s">
        <v>532</v>
      </c>
      <c r="T1070" s="54">
        <v>4.383</v>
      </c>
      <c r="U1070" s="36" t="s">
        <v>2215</v>
      </c>
      <c r="V1070" s="43">
        <v>6.1249999999999999E-2</v>
      </c>
      <c r="W1070" s="43">
        <v>6.1370000000000001E-2</v>
      </c>
      <c r="X1070" s="26" t="s">
        <v>347</v>
      </c>
      <c r="Z1070" s="42">
        <v>65000</v>
      </c>
      <c r="AA1070" s="42">
        <v>3.6469999999999998</v>
      </c>
      <c r="AB1070" s="42">
        <v>100.63760000000001</v>
      </c>
      <c r="AC1070" s="42">
        <v>0</v>
      </c>
      <c r="AD1070" s="42">
        <v>238.56646000000001</v>
      </c>
      <c r="AG1070" s="26" t="s">
        <v>15</v>
      </c>
      <c r="AH1070" s="43">
        <v>9.2857142857142899E-5</v>
      </c>
      <c r="AI1070" s="43">
        <v>1.66613874E-3</v>
      </c>
      <c r="AJ1070" s="43">
        <v>5.9532694880390542E-4</v>
      </c>
    </row>
    <row r="1071" spans="1:36" x14ac:dyDescent="0.2">
      <c r="A1071" s="26">
        <v>7956</v>
      </c>
      <c r="B1071" s="26">
        <v>12955</v>
      </c>
      <c r="C1071" s="26" t="s">
        <v>2341</v>
      </c>
      <c r="D1071" s="26" t="s">
        <v>2342</v>
      </c>
      <c r="E1071" s="26" t="s">
        <v>204</v>
      </c>
      <c r="F1071" s="26" t="s">
        <v>2343</v>
      </c>
      <c r="G1071" s="26" t="s">
        <v>2344</v>
      </c>
      <c r="H1071" s="26" t="s">
        <v>69</v>
      </c>
      <c r="I1071" s="26" t="s">
        <v>114</v>
      </c>
      <c r="J1071" s="26" t="s">
        <v>56</v>
      </c>
      <c r="K1071" s="26" t="s">
        <v>167</v>
      </c>
      <c r="L1071" s="26" t="s">
        <v>433</v>
      </c>
      <c r="M1071" s="26" t="s">
        <v>79</v>
      </c>
      <c r="N1071" s="26" t="s">
        <v>469</v>
      </c>
      <c r="O1071" s="26" t="s">
        <v>57</v>
      </c>
      <c r="P1071" s="26" t="s">
        <v>2053</v>
      </c>
      <c r="Q1071" s="26" t="s">
        <v>75</v>
      </c>
      <c r="R1071" s="26" t="s">
        <v>54</v>
      </c>
      <c r="S1071" s="26" t="s">
        <v>532</v>
      </c>
      <c r="T1071" s="54">
        <v>5.0910000000000002</v>
      </c>
      <c r="U1071" s="36" t="s">
        <v>2345</v>
      </c>
      <c r="V1071" s="43">
        <v>2.538E-2</v>
      </c>
      <c r="W1071" s="43">
        <v>5.3060000000000003E-2</v>
      </c>
      <c r="X1071" s="26" t="s">
        <v>347</v>
      </c>
      <c r="Z1071" s="42">
        <v>15000</v>
      </c>
      <c r="AA1071" s="42">
        <v>3.6469999999999998</v>
      </c>
      <c r="AB1071" s="42">
        <v>87.157899999999998</v>
      </c>
      <c r="AC1071" s="42">
        <v>0</v>
      </c>
      <c r="AD1071" s="42">
        <v>47.679729999999999</v>
      </c>
      <c r="AG1071" s="26" t="s">
        <v>15</v>
      </c>
      <c r="AH1071" s="43">
        <v>2.3076923076923099E-5</v>
      </c>
      <c r="AI1071" s="43">
        <v>3.3299335200000002E-4</v>
      </c>
      <c r="AJ1071" s="43">
        <v>1.1898163799175302E-4</v>
      </c>
    </row>
    <row r="1072" spans="1:36" x14ac:dyDescent="0.2">
      <c r="A1072" s="26">
        <v>7956</v>
      </c>
      <c r="B1072" s="26">
        <v>12955</v>
      </c>
      <c r="C1072" s="26" t="s">
        <v>2226</v>
      </c>
      <c r="D1072" s="26" t="s">
        <v>2227</v>
      </c>
      <c r="E1072" s="26" t="s">
        <v>204</v>
      </c>
      <c r="F1072" s="26" t="s">
        <v>2228</v>
      </c>
      <c r="G1072" s="26" t="s">
        <v>2229</v>
      </c>
      <c r="H1072" s="26" t="s">
        <v>69</v>
      </c>
      <c r="I1072" s="26" t="s">
        <v>114</v>
      </c>
      <c r="J1072" s="26" t="s">
        <v>56</v>
      </c>
      <c r="K1072" s="26" t="s">
        <v>61</v>
      </c>
      <c r="L1072" s="26" t="s">
        <v>433</v>
      </c>
      <c r="M1072" s="26" t="s">
        <v>218</v>
      </c>
      <c r="N1072" s="26" t="s">
        <v>463</v>
      </c>
      <c r="O1072" s="26" t="s">
        <v>57</v>
      </c>
      <c r="P1072" s="26" t="s">
        <v>154</v>
      </c>
      <c r="Q1072" s="26" t="s">
        <v>154</v>
      </c>
      <c r="R1072" s="26" t="s">
        <v>54</v>
      </c>
      <c r="S1072" s="26" t="s">
        <v>532</v>
      </c>
      <c r="T1072" s="54">
        <v>5.7009999999999996</v>
      </c>
      <c r="U1072" s="36" t="s">
        <v>2230</v>
      </c>
      <c r="V1072" s="43">
        <v>5.8999999999999997E-2</v>
      </c>
      <c r="W1072" s="43">
        <v>6.5939999999999999E-2</v>
      </c>
      <c r="X1072" s="26" t="s">
        <v>347</v>
      </c>
      <c r="Z1072" s="42">
        <v>30000</v>
      </c>
      <c r="AA1072" s="42">
        <v>3.6469999999999998</v>
      </c>
      <c r="AB1072" s="42">
        <v>96.819800000000001</v>
      </c>
      <c r="AC1072" s="42">
        <v>0</v>
      </c>
      <c r="AD1072" s="42">
        <v>105.93053999999999</v>
      </c>
      <c r="AG1072" s="26" t="s">
        <v>15</v>
      </c>
      <c r="AH1072" s="43">
        <v>1E-4</v>
      </c>
      <c r="AI1072" s="43">
        <v>7.3981470999999997E-4</v>
      </c>
      <c r="AJ1072" s="43">
        <v>2.6434271256466665E-4</v>
      </c>
    </row>
    <row r="1073" spans="1:36" x14ac:dyDescent="0.2">
      <c r="A1073" s="26">
        <v>7956</v>
      </c>
      <c r="B1073" s="26">
        <v>12955</v>
      </c>
      <c r="C1073" s="26" t="s">
        <v>2231</v>
      </c>
      <c r="D1073" s="26" t="s">
        <v>2232</v>
      </c>
      <c r="E1073" s="26" t="s">
        <v>204</v>
      </c>
      <c r="F1073" s="26" t="s">
        <v>2233</v>
      </c>
      <c r="G1073" s="26" t="s">
        <v>2234</v>
      </c>
      <c r="H1073" s="26" t="s">
        <v>69</v>
      </c>
      <c r="I1073" s="26" t="s">
        <v>114</v>
      </c>
      <c r="J1073" s="26" t="s">
        <v>56</v>
      </c>
      <c r="K1073" s="26" t="s">
        <v>168</v>
      </c>
      <c r="L1073" s="26" t="s">
        <v>433</v>
      </c>
      <c r="M1073" s="26" t="s">
        <v>218</v>
      </c>
      <c r="N1073" s="26" t="s">
        <v>455</v>
      </c>
      <c r="O1073" s="26" t="s">
        <v>57</v>
      </c>
      <c r="P1073" s="26" t="s">
        <v>929</v>
      </c>
      <c r="Q1073" s="26" t="s">
        <v>75</v>
      </c>
      <c r="R1073" s="26" t="s">
        <v>54</v>
      </c>
      <c r="S1073" s="26" t="s">
        <v>532</v>
      </c>
      <c r="T1073" s="54">
        <v>1.325</v>
      </c>
      <c r="U1073" s="36" t="s">
        <v>814</v>
      </c>
      <c r="V1073" s="43">
        <v>6.1249999999999999E-2</v>
      </c>
      <c r="W1073" s="43">
        <v>6.0749999999999998E-2</v>
      </c>
      <c r="X1073" s="26" t="s">
        <v>347</v>
      </c>
      <c r="Z1073" s="42">
        <v>23500</v>
      </c>
      <c r="AA1073" s="42">
        <v>3.6469999999999998</v>
      </c>
      <c r="AB1073" s="42">
        <v>100.94070000000001</v>
      </c>
      <c r="AC1073" s="42">
        <v>0</v>
      </c>
      <c r="AD1073" s="42">
        <v>86.510720000000006</v>
      </c>
      <c r="AG1073" s="26" t="s">
        <v>15</v>
      </c>
      <c r="AH1073" s="43">
        <v>4.6999999999999997E-5</v>
      </c>
      <c r="AI1073" s="43">
        <v>6.0418745299999999E-4</v>
      </c>
      <c r="AJ1073" s="43">
        <v>2.1588182587120163E-4</v>
      </c>
    </row>
    <row r="1074" spans="1:36" x14ac:dyDescent="0.2">
      <c r="A1074" s="26">
        <v>7956</v>
      </c>
      <c r="B1074" s="26">
        <v>12955</v>
      </c>
      <c r="C1074" s="26" t="s">
        <v>2235</v>
      </c>
      <c r="D1074" s="26" t="s">
        <v>2236</v>
      </c>
      <c r="E1074" s="26" t="s">
        <v>204</v>
      </c>
      <c r="F1074" s="26" t="s">
        <v>2237</v>
      </c>
      <c r="G1074" s="26" t="s">
        <v>2238</v>
      </c>
      <c r="H1074" s="26" t="s">
        <v>69</v>
      </c>
      <c r="I1074" s="26" t="s">
        <v>114</v>
      </c>
      <c r="J1074" s="26" t="s">
        <v>56</v>
      </c>
      <c r="K1074" s="26" t="s">
        <v>168</v>
      </c>
      <c r="L1074" s="26" t="s">
        <v>433</v>
      </c>
      <c r="M1074" s="26" t="s">
        <v>218</v>
      </c>
      <c r="N1074" s="26" t="s">
        <v>96</v>
      </c>
      <c r="O1074" s="26" t="s">
        <v>57</v>
      </c>
      <c r="P1074" s="26" t="s">
        <v>1979</v>
      </c>
      <c r="Q1074" s="26" t="s">
        <v>75</v>
      </c>
      <c r="R1074" s="26" t="s">
        <v>54</v>
      </c>
      <c r="S1074" s="26" t="s">
        <v>532</v>
      </c>
      <c r="T1074" s="54">
        <v>2.41</v>
      </c>
      <c r="U1074" s="36">
        <v>47004</v>
      </c>
      <c r="V1074" s="43">
        <v>5.5E-2</v>
      </c>
      <c r="W1074" s="43">
        <v>5.5140000000000002E-2</v>
      </c>
      <c r="X1074" s="26" t="s">
        <v>347</v>
      </c>
      <c r="Z1074" s="42">
        <v>29000</v>
      </c>
      <c r="AA1074" s="42">
        <v>3.6469999999999998</v>
      </c>
      <c r="AB1074" s="42">
        <v>103.2291</v>
      </c>
      <c r="AC1074" s="42">
        <v>0</v>
      </c>
      <c r="AD1074" s="42">
        <v>109.17819</v>
      </c>
      <c r="AG1074" s="26" t="s">
        <v>15</v>
      </c>
      <c r="AH1074" s="43">
        <v>1.6571428571428601E-5</v>
      </c>
      <c r="AI1074" s="43">
        <v>7.6249616899999996E-4</v>
      </c>
      <c r="AJ1074" s="43">
        <v>2.7244701006433618E-4</v>
      </c>
    </row>
    <row r="1075" spans="1:36" x14ac:dyDescent="0.2">
      <c r="A1075" s="26">
        <v>7956</v>
      </c>
      <c r="B1075" s="26">
        <v>12955</v>
      </c>
      <c r="C1075" s="26" t="s">
        <v>919</v>
      </c>
      <c r="D1075" s="26" t="s">
        <v>920</v>
      </c>
      <c r="E1075" s="26" t="s">
        <v>204</v>
      </c>
      <c r="F1075" s="26" t="s">
        <v>921</v>
      </c>
      <c r="G1075" s="26" t="s">
        <v>922</v>
      </c>
      <c r="H1075" s="26" t="s">
        <v>69</v>
      </c>
      <c r="I1075" s="26" t="s">
        <v>114</v>
      </c>
      <c r="J1075" s="26" t="s">
        <v>56</v>
      </c>
      <c r="K1075" s="26" t="s">
        <v>85</v>
      </c>
      <c r="L1075" s="26" t="s">
        <v>433</v>
      </c>
      <c r="M1075" s="26" t="s">
        <v>79</v>
      </c>
      <c r="N1075" s="26" t="s">
        <v>475</v>
      </c>
      <c r="O1075" s="26" t="s">
        <v>57</v>
      </c>
      <c r="P1075" s="26" t="s">
        <v>923</v>
      </c>
      <c r="Q1075" s="26" t="s">
        <v>71</v>
      </c>
      <c r="R1075" s="26" t="s">
        <v>54</v>
      </c>
      <c r="S1075" s="26" t="s">
        <v>538</v>
      </c>
      <c r="T1075" s="54">
        <v>8.1000000000000003E-2</v>
      </c>
      <c r="U1075" s="36" t="s">
        <v>924</v>
      </c>
      <c r="V1075" s="43">
        <v>0.02</v>
      </c>
      <c r="W1075" s="43">
        <v>0.20691999999999999</v>
      </c>
      <c r="X1075" s="26" t="s">
        <v>347</v>
      </c>
      <c r="Z1075" s="42">
        <v>265150</v>
      </c>
      <c r="AA1075" s="42">
        <v>3.7964000000000002</v>
      </c>
      <c r="AB1075" s="42">
        <v>99.456999999999994</v>
      </c>
      <c r="AC1075" s="42">
        <v>0</v>
      </c>
      <c r="AD1075" s="42">
        <v>1001.14954</v>
      </c>
      <c r="AG1075" s="26" t="s">
        <v>15</v>
      </c>
      <c r="AH1075" s="43">
        <v>8.8383333299999996E-4</v>
      </c>
      <c r="AI1075" s="43">
        <v>6.9919888709999998E-3</v>
      </c>
      <c r="AJ1075" s="43">
        <v>2.4983029925691709E-3</v>
      </c>
    </row>
    <row r="1076" spans="1:36" x14ac:dyDescent="0.2">
      <c r="A1076" s="26">
        <v>7956</v>
      </c>
      <c r="B1076" s="26">
        <v>12955</v>
      </c>
      <c r="C1076" s="26" t="s">
        <v>2082</v>
      </c>
      <c r="D1076" s="26" t="s">
        <v>2239</v>
      </c>
      <c r="E1076" s="26" t="s">
        <v>204</v>
      </c>
      <c r="F1076" s="26" t="s">
        <v>2240</v>
      </c>
      <c r="G1076" s="26" t="s">
        <v>2241</v>
      </c>
      <c r="H1076" s="26" t="s">
        <v>69</v>
      </c>
      <c r="I1076" s="26" t="s">
        <v>114</v>
      </c>
      <c r="J1076" s="26" t="s">
        <v>56</v>
      </c>
      <c r="K1076" s="26" t="s">
        <v>167</v>
      </c>
      <c r="L1076" s="26" t="s">
        <v>433</v>
      </c>
      <c r="M1076" s="26" t="s">
        <v>218</v>
      </c>
      <c r="N1076" s="26" t="s">
        <v>470</v>
      </c>
      <c r="O1076" s="26" t="s">
        <v>57</v>
      </c>
      <c r="P1076" s="26" t="s">
        <v>2053</v>
      </c>
      <c r="Q1076" s="26" t="s">
        <v>75</v>
      </c>
      <c r="R1076" s="26" t="s">
        <v>54</v>
      </c>
      <c r="S1076" s="26" t="s">
        <v>532</v>
      </c>
      <c r="T1076" s="54">
        <v>6.1619999999999999</v>
      </c>
      <c r="U1076" s="36" t="s">
        <v>2242</v>
      </c>
      <c r="V1076" s="43">
        <v>6.25E-2</v>
      </c>
      <c r="W1076" s="43">
        <v>5.2979999999999999E-2</v>
      </c>
      <c r="X1076" s="26" t="s">
        <v>347</v>
      </c>
      <c r="Z1076" s="42">
        <v>85000</v>
      </c>
      <c r="AA1076" s="42">
        <v>3.6469999999999998</v>
      </c>
      <c r="AB1076" s="42">
        <v>106.9631</v>
      </c>
      <c r="AC1076" s="42">
        <v>0</v>
      </c>
      <c r="AD1076" s="42">
        <v>331.58026000000001</v>
      </c>
      <c r="AG1076" s="26" t="s">
        <v>15</v>
      </c>
      <c r="AH1076" s="43">
        <v>3.7777777777777799E-5</v>
      </c>
      <c r="AI1076" s="43">
        <v>2.3157434479999998E-3</v>
      </c>
      <c r="AJ1076" s="43">
        <v>8.2743678415400732E-4</v>
      </c>
    </row>
    <row r="1077" spans="1:36" x14ac:dyDescent="0.2">
      <c r="A1077" s="26">
        <v>7956</v>
      </c>
      <c r="B1077" s="26">
        <v>12955</v>
      </c>
      <c r="C1077" s="26" t="s">
        <v>2119</v>
      </c>
      <c r="D1077" s="26" t="s">
        <v>2243</v>
      </c>
      <c r="E1077" s="26" t="s">
        <v>204</v>
      </c>
      <c r="F1077" s="26" t="s">
        <v>2244</v>
      </c>
      <c r="G1077" s="26" t="s">
        <v>2245</v>
      </c>
      <c r="H1077" s="26" t="s">
        <v>69</v>
      </c>
      <c r="I1077" s="26" t="s">
        <v>114</v>
      </c>
      <c r="J1077" s="26" t="s">
        <v>56</v>
      </c>
      <c r="K1077" s="26" t="s">
        <v>167</v>
      </c>
      <c r="L1077" s="26" t="s">
        <v>433</v>
      </c>
      <c r="M1077" s="26" t="s">
        <v>218</v>
      </c>
      <c r="N1077" s="26" t="s">
        <v>461</v>
      </c>
      <c r="O1077" s="26" t="s">
        <v>57</v>
      </c>
      <c r="P1077" s="26" t="s">
        <v>923</v>
      </c>
      <c r="Q1077" s="26" t="s">
        <v>71</v>
      </c>
      <c r="R1077" s="26" t="s">
        <v>54</v>
      </c>
      <c r="S1077" s="26" t="s">
        <v>532</v>
      </c>
      <c r="T1077" s="54">
        <v>4.2130000000000001</v>
      </c>
      <c r="U1077" s="36">
        <v>47637</v>
      </c>
      <c r="V1077" s="43">
        <v>7.3499999999999996E-2</v>
      </c>
      <c r="W1077" s="43">
        <v>0.06</v>
      </c>
      <c r="X1077" s="26" t="s">
        <v>347</v>
      </c>
      <c r="Z1077" s="42">
        <v>40000</v>
      </c>
      <c r="AA1077" s="42">
        <v>3.6469999999999998</v>
      </c>
      <c r="AB1077" s="42">
        <v>108.2893</v>
      </c>
      <c r="AC1077" s="42">
        <v>0</v>
      </c>
      <c r="AD1077" s="42">
        <v>157.97243</v>
      </c>
      <c r="AG1077" s="26" t="s">
        <v>15</v>
      </c>
      <c r="AH1077" s="43">
        <v>3.4782608695652198E-5</v>
      </c>
      <c r="AI1077" s="43">
        <v>1.1032732149999999E-3</v>
      </c>
      <c r="AJ1077" s="43">
        <v>3.9420983463911278E-4</v>
      </c>
    </row>
    <row r="1078" spans="1:36" x14ac:dyDescent="0.2">
      <c r="A1078" s="26">
        <v>7956</v>
      </c>
      <c r="B1078" s="26">
        <v>12955</v>
      </c>
      <c r="C1078" s="26" t="s">
        <v>2246</v>
      </c>
      <c r="D1078" s="26" t="s">
        <v>2243</v>
      </c>
      <c r="E1078" s="26" t="s">
        <v>204</v>
      </c>
      <c r="F1078" s="26" t="s">
        <v>2247</v>
      </c>
      <c r="G1078" s="26" t="s">
        <v>2248</v>
      </c>
      <c r="H1078" s="26" t="s">
        <v>69</v>
      </c>
      <c r="I1078" s="26" t="s">
        <v>114</v>
      </c>
      <c r="J1078" s="26" t="s">
        <v>56</v>
      </c>
      <c r="K1078" s="26" t="s">
        <v>167</v>
      </c>
      <c r="L1078" s="26" t="s">
        <v>433</v>
      </c>
      <c r="M1078" s="26" t="s">
        <v>79</v>
      </c>
      <c r="N1078" s="26" t="s">
        <v>512</v>
      </c>
      <c r="O1078" s="26" t="s">
        <v>57</v>
      </c>
      <c r="P1078" s="26" t="s">
        <v>910</v>
      </c>
      <c r="Q1078" s="26" t="s">
        <v>75</v>
      </c>
      <c r="R1078" s="26" t="s">
        <v>54</v>
      </c>
      <c r="S1078" s="26" t="s">
        <v>532</v>
      </c>
      <c r="T1078" s="54">
        <v>2.3780000000000001</v>
      </c>
      <c r="U1078" s="36" t="s">
        <v>2249</v>
      </c>
      <c r="V1078" s="43">
        <v>7.7499999999999999E-2</v>
      </c>
      <c r="W1078" s="43">
        <v>5.6959999999999997E-2</v>
      </c>
      <c r="X1078" s="26" t="s">
        <v>347</v>
      </c>
      <c r="Z1078" s="42">
        <v>110000</v>
      </c>
      <c r="AA1078" s="42">
        <v>3.6469999999999998</v>
      </c>
      <c r="AB1078" s="42">
        <v>107.3539</v>
      </c>
      <c r="AC1078" s="42">
        <v>0</v>
      </c>
      <c r="AD1078" s="42">
        <v>430.67164000000002</v>
      </c>
      <c r="AG1078" s="26" t="s">
        <v>15</v>
      </c>
      <c r="AH1078" s="43">
        <v>1.8339752199999999E-4</v>
      </c>
      <c r="AI1078" s="43">
        <v>3.007793734E-3</v>
      </c>
      <c r="AJ1078" s="43">
        <v>1.0747128216496734E-3</v>
      </c>
    </row>
    <row r="1079" spans="1:36" x14ac:dyDescent="0.2">
      <c r="A1079" s="26">
        <v>7956</v>
      </c>
      <c r="B1079" s="26">
        <v>12955</v>
      </c>
      <c r="C1079" s="26" t="s">
        <v>2250</v>
      </c>
      <c r="D1079" s="26" t="s">
        <v>2251</v>
      </c>
      <c r="E1079" s="26" t="s">
        <v>204</v>
      </c>
      <c r="F1079" s="26" t="s">
        <v>2252</v>
      </c>
      <c r="G1079" s="26" t="s">
        <v>2253</v>
      </c>
      <c r="H1079" s="26" t="s">
        <v>69</v>
      </c>
      <c r="I1079" s="26" t="s">
        <v>114</v>
      </c>
      <c r="J1079" s="26" t="s">
        <v>56</v>
      </c>
      <c r="K1079" s="26" t="s">
        <v>93</v>
      </c>
      <c r="L1079" s="26" t="s">
        <v>433</v>
      </c>
      <c r="M1079" s="26" t="s">
        <v>222</v>
      </c>
      <c r="N1079" s="26" t="s">
        <v>475</v>
      </c>
      <c r="O1079" s="26" t="s">
        <v>57</v>
      </c>
      <c r="P1079" s="26" t="s">
        <v>2220</v>
      </c>
      <c r="Q1079" s="26" t="s">
        <v>75</v>
      </c>
      <c r="R1079" s="26" t="s">
        <v>54</v>
      </c>
      <c r="S1079" s="26" t="s">
        <v>538</v>
      </c>
      <c r="T1079" s="54">
        <v>0</v>
      </c>
      <c r="U1079" s="36" t="s">
        <v>1897</v>
      </c>
      <c r="V1079" s="43">
        <v>7.9000000000000001E-2</v>
      </c>
      <c r="W1079" s="43">
        <v>0</v>
      </c>
      <c r="X1079" s="26" t="s">
        <v>347</v>
      </c>
      <c r="Z1079" s="42">
        <v>154227.09</v>
      </c>
      <c r="AA1079" s="42">
        <v>3.7964000000000002</v>
      </c>
      <c r="AB1079" s="42">
        <v>98.313000000000002</v>
      </c>
      <c r="AC1079" s="42">
        <v>0</v>
      </c>
      <c r="AD1079" s="42">
        <v>575.63021000000003</v>
      </c>
      <c r="AG1079" s="26" t="s">
        <v>15</v>
      </c>
      <c r="AH1079" s="43">
        <v>1.79635458E-4</v>
      </c>
      <c r="AI1079" s="43">
        <v>4.0201786660000001E-3</v>
      </c>
      <c r="AJ1079" s="43">
        <v>1.4364474224861756E-3</v>
      </c>
    </row>
    <row r="1080" spans="1:36" x14ac:dyDescent="0.2">
      <c r="A1080" s="26">
        <v>7956</v>
      </c>
      <c r="B1080" s="26">
        <v>12955</v>
      </c>
      <c r="C1080" s="26" t="s">
        <v>2246</v>
      </c>
      <c r="D1080" s="26" t="s">
        <v>2258</v>
      </c>
      <c r="E1080" s="26" t="s">
        <v>204</v>
      </c>
      <c r="F1080" s="26" t="s">
        <v>2259</v>
      </c>
      <c r="G1080" s="26" t="s">
        <v>2260</v>
      </c>
      <c r="H1080" s="26" t="s">
        <v>69</v>
      </c>
      <c r="I1080" s="26" t="s">
        <v>114</v>
      </c>
      <c r="J1080" s="26" t="s">
        <v>56</v>
      </c>
      <c r="K1080" s="26" t="s">
        <v>167</v>
      </c>
      <c r="L1080" s="26" t="s">
        <v>433</v>
      </c>
      <c r="M1080" s="26" t="s">
        <v>218</v>
      </c>
      <c r="N1080" s="26" t="s">
        <v>82</v>
      </c>
      <c r="O1080" s="26" t="s">
        <v>57</v>
      </c>
      <c r="P1080" s="26" t="s">
        <v>910</v>
      </c>
      <c r="Q1080" s="26" t="s">
        <v>75</v>
      </c>
      <c r="R1080" s="26" t="s">
        <v>54</v>
      </c>
      <c r="S1080" s="26" t="s">
        <v>532</v>
      </c>
      <c r="T1080" s="54">
        <v>4.984</v>
      </c>
      <c r="U1080" s="36" t="s">
        <v>2257</v>
      </c>
      <c r="V1080" s="43">
        <v>6.6500000000000004E-2</v>
      </c>
      <c r="W1080" s="43">
        <v>6.2810000000000005E-2</v>
      </c>
      <c r="X1080" s="26" t="s">
        <v>347</v>
      </c>
      <c r="Z1080" s="42">
        <v>25000</v>
      </c>
      <c r="AA1080" s="42">
        <v>3.6469999999999998</v>
      </c>
      <c r="AB1080" s="42">
        <v>103.8355</v>
      </c>
      <c r="AC1080" s="42">
        <v>0</v>
      </c>
      <c r="AD1080" s="42">
        <v>94.672020000000003</v>
      </c>
      <c r="AG1080" s="26" t="s">
        <v>15</v>
      </c>
      <c r="AH1080" s="43">
        <v>3.3467202141900898E-5</v>
      </c>
      <c r="AI1080" s="43">
        <v>6.6118565000000001E-4</v>
      </c>
      <c r="AJ1080" s="43">
        <v>2.362478145658124E-4</v>
      </c>
    </row>
    <row r="1081" spans="1:36" x14ac:dyDescent="0.2">
      <c r="A1081" s="26">
        <v>7956</v>
      </c>
      <c r="B1081" s="26">
        <v>12955</v>
      </c>
      <c r="C1081" s="26" t="s">
        <v>2246</v>
      </c>
      <c r="D1081" s="26" t="s">
        <v>2261</v>
      </c>
      <c r="E1081" s="26" t="s">
        <v>204</v>
      </c>
      <c r="F1081" s="26" t="s">
        <v>2262</v>
      </c>
      <c r="G1081" s="26" t="s">
        <v>2263</v>
      </c>
      <c r="H1081" s="26" t="s">
        <v>69</v>
      </c>
      <c r="I1081" s="26" t="s">
        <v>114</v>
      </c>
      <c r="J1081" s="26" t="s">
        <v>56</v>
      </c>
      <c r="K1081" s="26" t="s">
        <v>167</v>
      </c>
      <c r="L1081" s="26" t="s">
        <v>433</v>
      </c>
      <c r="M1081" s="26" t="s">
        <v>218</v>
      </c>
      <c r="N1081" s="26" t="s">
        <v>82</v>
      </c>
      <c r="O1081" s="26" t="s">
        <v>57</v>
      </c>
      <c r="P1081" s="26" t="s">
        <v>910</v>
      </c>
      <c r="Q1081" s="26" t="s">
        <v>75</v>
      </c>
      <c r="R1081" s="26" t="s">
        <v>54</v>
      </c>
      <c r="S1081" s="26" t="s">
        <v>532</v>
      </c>
      <c r="T1081" s="54">
        <v>3.0169999999999999</v>
      </c>
      <c r="U1081" s="36" t="s">
        <v>2264</v>
      </c>
      <c r="V1081" s="43">
        <v>7.9500000000000001E-2</v>
      </c>
      <c r="W1081" s="43">
        <v>5.8959999999999999E-2</v>
      </c>
      <c r="X1081" s="26" t="s">
        <v>347</v>
      </c>
      <c r="Z1081" s="42">
        <v>57000</v>
      </c>
      <c r="AA1081" s="42">
        <v>3.6469999999999998</v>
      </c>
      <c r="AB1081" s="42">
        <v>106.7366</v>
      </c>
      <c r="AC1081" s="42">
        <v>0</v>
      </c>
      <c r="AD1081" s="42">
        <v>221.88298</v>
      </c>
      <c r="AG1081" s="26" t="s">
        <v>15</v>
      </c>
      <c r="AH1081" s="43">
        <v>9.0035587750737295E-5</v>
      </c>
      <c r="AI1081" s="43">
        <v>1.549621974E-3</v>
      </c>
      <c r="AJ1081" s="43">
        <v>5.5369441905168883E-4</v>
      </c>
    </row>
    <row r="1082" spans="1:36" x14ac:dyDescent="0.2">
      <c r="A1082" s="26">
        <v>7956</v>
      </c>
      <c r="B1082" s="26">
        <v>12955</v>
      </c>
      <c r="C1082" s="26" t="s">
        <v>2269</v>
      </c>
      <c r="D1082" s="26" t="s">
        <v>2270</v>
      </c>
      <c r="E1082" s="26" t="s">
        <v>204</v>
      </c>
      <c r="F1082" s="26" t="s">
        <v>2271</v>
      </c>
      <c r="G1082" s="26" t="s">
        <v>2272</v>
      </c>
      <c r="H1082" s="26" t="s">
        <v>69</v>
      </c>
      <c r="I1082" s="26" t="s">
        <v>114</v>
      </c>
      <c r="J1082" s="26" t="s">
        <v>56</v>
      </c>
      <c r="K1082" s="26" t="s">
        <v>167</v>
      </c>
      <c r="L1082" s="26" t="s">
        <v>433</v>
      </c>
      <c r="M1082" s="26" t="s">
        <v>79</v>
      </c>
      <c r="N1082" s="26" t="s">
        <v>82</v>
      </c>
      <c r="O1082" s="26" t="s">
        <v>57</v>
      </c>
      <c r="P1082" s="26" t="s">
        <v>910</v>
      </c>
      <c r="Q1082" s="26" t="s">
        <v>75</v>
      </c>
      <c r="R1082" s="26" t="s">
        <v>54</v>
      </c>
      <c r="S1082" s="26" t="s">
        <v>538</v>
      </c>
      <c r="T1082" s="54">
        <v>4.2939999999999996</v>
      </c>
      <c r="U1082" s="36" t="s">
        <v>2273</v>
      </c>
      <c r="V1082" s="43">
        <v>6.1199999999999997E-2</v>
      </c>
      <c r="W1082" s="43">
        <v>5.8959999999999999E-2</v>
      </c>
      <c r="X1082" s="26" t="s">
        <v>347</v>
      </c>
      <c r="Z1082" s="42">
        <v>30000</v>
      </c>
      <c r="AA1082" s="42">
        <v>3.7964000000000002</v>
      </c>
      <c r="AB1082" s="42">
        <v>103.66459999999999</v>
      </c>
      <c r="AC1082" s="42">
        <v>0</v>
      </c>
      <c r="AD1082" s="42">
        <v>118.06569</v>
      </c>
      <c r="AG1082" s="26" t="s">
        <v>15</v>
      </c>
      <c r="AH1082" s="43">
        <v>6.94906106603229E-5</v>
      </c>
      <c r="AI1082" s="43">
        <v>8.2456611799999995E-4</v>
      </c>
      <c r="AJ1082" s="43">
        <v>2.9462518321363265E-4</v>
      </c>
    </row>
    <row r="1083" spans="1:36" x14ac:dyDescent="0.2">
      <c r="A1083" s="26">
        <v>7956</v>
      </c>
      <c r="B1083" s="26">
        <v>12955</v>
      </c>
      <c r="C1083" s="26" t="s">
        <v>2274</v>
      </c>
      <c r="D1083" s="26" t="s">
        <v>2275</v>
      </c>
      <c r="E1083" s="26" t="s">
        <v>204</v>
      </c>
      <c r="F1083" s="26" t="s">
        <v>2276</v>
      </c>
      <c r="G1083" s="26" t="s">
        <v>2277</v>
      </c>
      <c r="H1083" s="26" t="s">
        <v>69</v>
      </c>
      <c r="I1083" s="26" t="s">
        <v>114</v>
      </c>
      <c r="J1083" s="26" t="s">
        <v>56</v>
      </c>
      <c r="K1083" s="26" t="s">
        <v>167</v>
      </c>
      <c r="L1083" s="26" t="s">
        <v>433</v>
      </c>
      <c r="M1083" s="26" t="s">
        <v>218</v>
      </c>
      <c r="N1083" s="26" t="s">
        <v>82</v>
      </c>
      <c r="O1083" s="26" t="s">
        <v>57</v>
      </c>
      <c r="P1083" s="26" t="s">
        <v>2278</v>
      </c>
      <c r="Q1083" s="26" t="s">
        <v>75</v>
      </c>
      <c r="R1083" s="26" t="s">
        <v>54</v>
      </c>
      <c r="S1083" s="26" t="s">
        <v>532</v>
      </c>
      <c r="T1083" s="54">
        <v>3.8410000000000002</v>
      </c>
      <c r="U1083" s="36" t="s">
        <v>2279</v>
      </c>
      <c r="V1083" s="43">
        <v>0.11125</v>
      </c>
      <c r="W1083" s="43">
        <v>0.11402</v>
      </c>
      <c r="X1083" s="26" t="s">
        <v>347</v>
      </c>
      <c r="Z1083" s="42">
        <v>90000</v>
      </c>
      <c r="AA1083" s="42">
        <v>3.6469999999999998</v>
      </c>
      <c r="AB1083" s="42">
        <v>100.2848</v>
      </c>
      <c r="AC1083" s="42">
        <v>0</v>
      </c>
      <c r="AD1083" s="42">
        <v>329.16480000000001</v>
      </c>
      <c r="AG1083" s="26" t="s">
        <v>15</v>
      </c>
      <c r="AH1083" s="43">
        <v>1.63636363E-4</v>
      </c>
      <c r="AI1083" s="43">
        <v>2.2988739699999999E-3</v>
      </c>
      <c r="AJ1083" s="43">
        <v>8.2140916220011699E-4</v>
      </c>
    </row>
    <row r="1084" spans="1:36" x14ac:dyDescent="0.2">
      <c r="A1084" s="26">
        <v>7956</v>
      </c>
      <c r="B1084" s="26">
        <v>12955</v>
      </c>
      <c r="C1084" s="26" t="s">
        <v>2280</v>
      </c>
      <c r="D1084" s="26" t="s">
        <v>2281</v>
      </c>
      <c r="E1084" s="26" t="s">
        <v>204</v>
      </c>
      <c r="F1084" s="26" t="s">
        <v>2282</v>
      </c>
      <c r="G1084" s="26" t="s">
        <v>2283</v>
      </c>
      <c r="H1084" s="26" t="s">
        <v>69</v>
      </c>
      <c r="I1084" s="26" t="s">
        <v>114</v>
      </c>
      <c r="J1084" s="26" t="s">
        <v>56</v>
      </c>
      <c r="K1084" s="26" t="s">
        <v>167</v>
      </c>
      <c r="L1084" s="26" t="s">
        <v>433</v>
      </c>
      <c r="M1084" s="26" t="s">
        <v>79</v>
      </c>
      <c r="N1084" s="26" t="s">
        <v>82</v>
      </c>
      <c r="O1084" s="26" t="s">
        <v>57</v>
      </c>
      <c r="P1084" s="26" t="s">
        <v>910</v>
      </c>
      <c r="Q1084" s="26" t="s">
        <v>75</v>
      </c>
      <c r="R1084" s="26" t="s">
        <v>54</v>
      </c>
      <c r="S1084" s="26" t="s">
        <v>532</v>
      </c>
      <c r="T1084" s="54">
        <v>2.9529999999999998</v>
      </c>
      <c r="U1084" s="36" t="s">
        <v>2284</v>
      </c>
      <c r="V1084" s="43">
        <v>5.7000000000000002E-2</v>
      </c>
      <c r="W1084" s="43">
        <v>5.7029999999999997E-2</v>
      </c>
      <c r="X1084" s="26" t="s">
        <v>347</v>
      </c>
      <c r="Z1084" s="42">
        <v>15000</v>
      </c>
      <c r="AA1084" s="42">
        <v>3.6469999999999998</v>
      </c>
      <c r="AB1084" s="42">
        <v>100.6442</v>
      </c>
      <c r="AC1084" s="42">
        <v>0</v>
      </c>
      <c r="AD1084" s="42">
        <v>55.057409999999997</v>
      </c>
      <c r="AG1084" s="26" t="s">
        <v>15</v>
      </c>
      <c r="AH1084" s="43">
        <v>1.5E-5</v>
      </c>
      <c r="AI1084" s="43">
        <v>3.8451877800000002E-4</v>
      </c>
      <c r="AJ1084" s="43">
        <v>1.3739215438895151E-4</v>
      </c>
    </row>
    <row r="1085" spans="1:36" x14ac:dyDescent="0.2">
      <c r="A1085" s="26">
        <v>7956</v>
      </c>
      <c r="B1085" s="26">
        <v>12955</v>
      </c>
      <c r="C1085" s="26" t="s">
        <v>2285</v>
      </c>
      <c r="D1085" s="26" t="s">
        <v>2290</v>
      </c>
      <c r="E1085" s="26" t="s">
        <v>204</v>
      </c>
      <c r="F1085" s="26" t="s">
        <v>2291</v>
      </c>
      <c r="G1085" s="26" t="s">
        <v>2292</v>
      </c>
      <c r="H1085" s="26" t="s">
        <v>69</v>
      </c>
      <c r="I1085" s="26" t="s">
        <v>114</v>
      </c>
      <c r="J1085" s="26" t="s">
        <v>56</v>
      </c>
      <c r="K1085" s="26" t="s">
        <v>167</v>
      </c>
      <c r="L1085" s="26" t="s">
        <v>433</v>
      </c>
      <c r="M1085" s="26" t="s">
        <v>218</v>
      </c>
      <c r="N1085" s="26" t="s">
        <v>82</v>
      </c>
      <c r="O1085" s="26" t="s">
        <v>57</v>
      </c>
      <c r="P1085" s="26" t="s">
        <v>910</v>
      </c>
      <c r="Q1085" s="26" t="s">
        <v>75</v>
      </c>
      <c r="R1085" s="26" t="s">
        <v>54</v>
      </c>
      <c r="S1085" s="26" t="s">
        <v>532</v>
      </c>
      <c r="T1085" s="54">
        <v>4.3140000000000001</v>
      </c>
      <c r="U1085" s="36" t="s">
        <v>2293</v>
      </c>
      <c r="V1085" s="43">
        <v>5.6000000000000001E-2</v>
      </c>
      <c r="W1085" s="43">
        <v>5.8990000000000001E-2</v>
      </c>
      <c r="X1085" s="26" t="s">
        <v>347</v>
      </c>
      <c r="Z1085" s="42">
        <v>25000</v>
      </c>
      <c r="AA1085" s="42">
        <v>3.6469999999999998</v>
      </c>
      <c r="AB1085" s="42">
        <v>99.359200000000001</v>
      </c>
      <c r="AC1085" s="42">
        <v>0</v>
      </c>
      <c r="AD1085" s="42">
        <v>90.59075</v>
      </c>
      <c r="AG1085" s="26" t="s">
        <v>15</v>
      </c>
      <c r="AH1085" s="43">
        <v>6.2500000000000001E-5</v>
      </c>
      <c r="AI1085" s="43">
        <v>6.3268222199999995E-4</v>
      </c>
      <c r="AJ1085" s="43">
        <v>2.2606327304918464E-4</v>
      </c>
    </row>
    <row r="1086" spans="1:36" x14ac:dyDescent="0.2">
      <c r="A1086" s="26">
        <v>7956</v>
      </c>
      <c r="B1086" s="26">
        <v>12955</v>
      </c>
      <c r="C1086" s="26" t="s">
        <v>2250</v>
      </c>
      <c r="D1086" s="26" t="s">
        <v>2298</v>
      </c>
      <c r="E1086" s="26" t="s">
        <v>204</v>
      </c>
      <c r="F1086" s="26" t="s">
        <v>2299</v>
      </c>
      <c r="G1086" s="26" t="s">
        <v>2300</v>
      </c>
      <c r="H1086" s="26" t="s">
        <v>69</v>
      </c>
      <c r="I1086" s="26" t="s">
        <v>114</v>
      </c>
      <c r="J1086" s="26" t="s">
        <v>56</v>
      </c>
      <c r="K1086" s="26" t="s">
        <v>93</v>
      </c>
      <c r="L1086" s="26" t="s">
        <v>433</v>
      </c>
      <c r="M1086" s="26" t="s">
        <v>79</v>
      </c>
      <c r="N1086" s="26" t="s">
        <v>475</v>
      </c>
      <c r="O1086" s="26" t="s">
        <v>57</v>
      </c>
      <c r="P1086" s="26" t="s">
        <v>154</v>
      </c>
      <c r="Q1086" s="26" t="s">
        <v>154</v>
      </c>
      <c r="R1086" s="26" t="s">
        <v>54</v>
      </c>
      <c r="S1086" s="26" t="s">
        <v>538</v>
      </c>
      <c r="T1086" s="54">
        <v>0</v>
      </c>
      <c r="U1086" s="36" t="s">
        <v>1897</v>
      </c>
      <c r="V1086" s="43">
        <v>0.08</v>
      </c>
      <c r="W1086" s="43">
        <v>0</v>
      </c>
      <c r="X1086" s="26" t="s">
        <v>347</v>
      </c>
      <c r="Z1086" s="42">
        <v>200000</v>
      </c>
      <c r="AA1086" s="42">
        <v>3.7964000000000002</v>
      </c>
      <c r="AB1086" s="42">
        <v>98.335999999999999</v>
      </c>
      <c r="AC1086" s="42">
        <v>0</v>
      </c>
      <c r="AD1086" s="42">
        <v>746.64558</v>
      </c>
      <c r="AG1086" s="26" t="s">
        <v>15</v>
      </c>
      <c r="AH1086" s="43">
        <v>8.0000000000000004E-4</v>
      </c>
      <c r="AI1086" s="43">
        <v>5.2145432600000001E-3</v>
      </c>
      <c r="AJ1086" s="43">
        <v>1.863205058159987E-3</v>
      </c>
    </row>
    <row r="1087" spans="1:36" x14ac:dyDescent="0.2">
      <c r="A1087" s="26">
        <v>7956</v>
      </c>
      <c r="B1087" s="26">
        <v>12955</v>
      </c>
      <c r="C1087" s="26" t="s">
        <v>2102</v>
      </c>
      <c r="D1087" s="26" t="s">
        <v>2301</v>
      </c>
      <c r="E1087" s="26" t="s">
        <v>204</v>
      </c>
      <c r="F1087" s="26" t="s">
        <v>2302</v>
      </c>
      <c r="G1087" s="26" t="s">
        <v>2303</v>
      </c>
      <c r="H1087" s="26" t="s">
        <v>69</v>
      </c>
      <c r="I1087" s="26" t="s">
        <v>114</v>
      </c>
      <c r="J1087" s="26" t="s">
        <v>56</v>
      </c>
      <c r="K1087" s="26" t="s">
        <v>167</v>
      </c>
      <c r="L1087" s="26" t="s">
        <v>433</v>
      </c>
      <c r="M1087" s="26" t="s">
        <v>218</v>
      </c>
      <c r="N1087" s="26" t="s">
        <v>461</v>
      </c>
      <c r="O1087" s="26" t="s">
        <v>57</v>
      </c>
      <c r="P1087" s="26" t="s">
        <v>2053</v>
      </c>
      <c r="Q1087" s="26" t="s">
        <v>75</v>
      </c>
      <c r="R1087" s="26" t="s">
        <v>54</v>
      </c>
      <c r="S1087" s="26" t="s">
        <v>532</v>
      </c>
      <c r="T1087" s="54">
        <v>6.0919999999999996</v>
      </c>
      <c r="U1087" s="36">
        <v>48823</v>
      </c>
      <c r="V1087" s="43">
        <v>6.4000000000000001E-2</v>
      </c>
      <c r="W1087" s="43">
        <v>5.8130000000000001E-2</v>
      </c>
      <c r="X1087" s="26" t="s">
        <v>347</v>
      </c>
      <c r="Z1087" s="42">
        <v>85000</v>
      </c>
      <c r="AA1087" s="42">
        <v>3.6469999999999998</v>
      </c>
      <c r="AB1087" s="42">
        <v>106.79259999999999</v>
      </c>
      <c r="AC1087" s="42">
        <v>0</v>
      </c>
      <c r="AD1087" s="42">
        <v>331.05171999999999</v>
      </c>
      <c r="AG1087" s="26" t="s">
        <v>15</v>
      </c>
      <c r="AH1087" s="43">
        <v>8.5000000000000006E-5</v>
      </c>
      <c r="AI1087" s="43">
        <v>2.3120521450000001E-3</v>
      </c>
      <c r="AJ1087" s="43">
        <v>8.2611784726103067E-4</v>
      </c>
    </row>
    <row r="1088" spans="1:36" x14ac:dyDescent="0.2">
      <c r="A1088" s="26">
        <v>7956</v>
      </c>
      <c r="B1088" s="26">
        <v>12955</v>
      </c>
      <c r="C1088" s="26" t="s">
        <v>925</v>
      </c>
      <c r="D1088" s="26" t="s">
        <v>926</v>
      </c>
      <c r="E1088" s="26" t="s">
        <v>204</v>
      </c>
      <c r="F1088" s="26" t="s">
        <v>927</v>
      </c>
      <c r="G1088" s="26" t="s">
        <v>928</v>
      </c>
      <c r="H1088" s="26" t="s">
        <v>69</v>
      </c>
      <c r="I1088" s="26" t="s">
        <v>114</v>
      </c>
      <c r="J1088" s="26" t="s">
        <v>56</v>
      </c>
      <c r="K1088" s="26" t="s">
        <v>97</v>
      </c>
      <c r="L1088" s="26" t="s">
        <v>433</v>
      </c>
      <c r="M1088" s="26" t="s">
        <v>218</v>
      </c>
      <c r="N1088" s="26" t="s">
        <v>475</v>
      </c>
      <c r="O1088" s="26" t="s">
        <v>57</v>
      </c>
      <c r="P1088" s="26" t="s">
        <v>929</v>
      </c>
      <c r="Q1088" s="26" t="s">
        <v>75</v>
      </c>
      <c r="R1088" s="26" t="s">
        <v>54</v>
      </c>
      <c r="S1088" s="26" t="s">
        <v>538</v>
      </c>
      <c r="T1088" s="54">
        <v>3.7610000000000001</v>
      </c>
      <c r="U1088" s="36" t="s">
        <v>930</v>
      </c>
      <c r="V1088" s="43">
        <v>6.25E-2</v>
      </c>
      <c r="W1088" s="43">
        <v>6.4180000000000001E-2</v>
      </c>
      <c r="X1088" s="26" t="s">
        <v>347</v>
      </c>
      <c r="Z1088" s="42">
        <v>217500</v>
      </c>
      <c r="AA1088" s="42">
        <v>3.7964000000000002</v>
      </c>
      <c r="AB1088" s="42">
        <v>87.914199999999994</v>
      </c>
      <c r="AC1088" s="42">
        <v>0</v>
      </c>
      <c r="AD1088" s="42">
        <v>725.92249000000004</v>
      </c>
      <c r="AG1088" s="26" t="s">
        <v>15</v>
      </c>
      <c r="AH1088" s="43">
        <v>7.08217142E-4</v>
      </c>
      <c r="AI1088" s="43">
        <v>5.0698140170000001E-3</v>
      </c>
      <c r="AJ1088" s="43">
        <v>1.8114919466878684E-3</v>
      </c>
    </row>
    <row r="1089" spans="1:36" x14ac:dyDescent="0.2">
      <c r="A1089" s="26">
        <v>7956</v>
      </c>
      <c r="B1089" s="26">
        <v>12955</v>
      </c>
      <c r="C1089" s="26" t="s">
        <v>925</v>
      </c>
      <c r="D1089" s="26" t="s">
        <v>2304</v>
      </c>
      <c r="E1089" s="26" t="s">
        <v>204</v>
      </c>
      <c r="F1089" s="26" t="s">
        <v>2305</v>
      </c>
      <c r="G1089" s="26" t="s">
        <v>2306</v>
      </c>
      <c r="H1089" s="26" t="s">
        <v>69</v>
      </c>
      <c r="I1089" s="26" t="s">
        <v>114</v>
      </c>
      <c r="J1089" s="26" t="s">
        <v>56</v>
      </c>
      <c r="K1089" s="26" t="s">
        <v>97</v>
      </c>
      <c r="L1089" s="26" t="s">
        <v>433</v>
      </c>
      <c r="M1089" s="26" t="s">
        <v>218</v>
      </c>
      <c r="N1089" s="26" t="s">
        <v>475</v>
      </c>
      <c r="O1089" s="26" t="s">
        <v>57</v>
      </c>
      <c r="P1089" s="26" t="s">
        <v>929</v>
      </c>
      <c r="Q1089" s="26" t="s">
        <v>75</v>
      </c>
      <c r="R1089" s="26" t="s">
        <v>54</v>
      </c>
      <c r="S1089" s="26" t="s">
        <v>538</v>
      </c>
      <c r="T1089" s="54">
        <v>4.4459999999999997</v>
      </c>
      <c r="U1089" s="36" t="s">
        <v>670</v>
      </c>
      <c r="V1089" s="43">
        <v>6.25E-2</v>
      </c>
      <c r="W1089" s="43">
        <v>6.4630000000000007E-2</v>
      </c>
      <c r="X1089" s="26" t="s">
        <v>347</v>
      </c>
      <c r="Z1089" s="42">
        <v>175000</v>
      </c>
      <c r="AA1089" s="42">
        <v>3.7964000000000002</v>
      </c>
      <c r="AB1089" s="42">
        <v>98.185000000000002</v>
      </c>
      <c r="AC1089" s="42">
        <v>0</v>
      </c>
      <c r="AD1089" s="42">
        <v>652.31168000000002</v>
      </c>
      <c r="AG1089" s="26" t="s">
        <v>15</v>
      </c>
      <c r="AH1089" s="43">
        <v>5.2497312100000003E-4</v>
      </c>
      <c r="AI1089" s="43">
        <v>4.5557190250000001E-3</v>
      </c>
      <c r="AJ1089" s="43">
        <v>1.6278009998704323E-3</v>
      </c>
    </row>
    <row r="1090" spans="1:36" x14ac:dyDescent="0.2">
      <c r="A1090" s="26">
        <v>7956</v>
      </c>
      <c r="B1090" s="26">
        <v>14482</v>
      </c>
      <c r="C1090" s="26" t="s">
        <v>936</v>
      </c>
      <c r="D1090" s="26">
        <v>520043605</v>
      </c>
      <c r="E1090" s="26" t="s">
        <v>203</v>
      </c>
      <c r="F1090" s="26" t="s">
        <v>937</v>
      </c>
      <c r="G1090" s="26" t="s">
        <v>938</v>
      </c>
      <c r="H1090" s="26" t="s">
        <v>69</v>
      </c>
      <c r="I1090" s="26" t="s">
        <v>113</v>
      </c>
      <c r="J1090" s="26" t="s">
        <v>51</v>
      </c>
      <c r="K1090" s="26" t="s">
        <v>51</v>
      </c>
      <c r="L1090" s="26" t="s">
        <v>433</v>
      </c>
      <c r="M1090" s="26" t="s">
        <v>165</v>
      </c>
      <c r="N1090" s="26" t="s">
        <v>138</v>
      </c>
      <c r="O1090" s="26" t="s">
        <v>57</v>
      </c>
      <c r="P1090" s="26" t="s">
        <v>733</v>
      </c>
      <c r="Q1090" s="26" t="s">
        <v>59</v>
      </c>
      <c r="R1090" s="26" t="s">
        <v>54</v>
      </c>
      <c r="S1090" s="26" t="s">
        <v>531</v>
      </c>
      <c r="T1090" s="54">
        <v>5.4020000000000001</v>
      </c>
      <c r="U1090" s="36" t="s">
        <v>939</v>
      </c>
      <c r="V1090" s="43">
        <v>5.1499999999999997E-2</v>
      </c>
      <c r="W1090" s="43">
        <v>4.2799999999999998E-2</v>
      </c>
      <c r="X1090" s="26" t="s">
        <v>347</v>
      </c>
      <c r="Z1090" s="42">
        <v>80295.960000000006</v>
      </c>
      <c r="AA1090" s="42">
        <v>1</v>
      </c>
      <c r="AB1090" s="42">
        <v>146.41</v>
      </c>
      <c r="AC1090" s="42">
        <v>0</v>
      </c>
      <c r="AD1090" s="42">
        <v>117.56131999999999</v>
      </c>
      <c r="AG1090" s="26" t="s">
        <v>15</v>
      </c>
      <c r="AH1090" s="43">
        <v>3.1347833696109899E-5</v>
      </c>
      <c r="AI1090" s="43">
        <v>1.863885377E-3</v>
      </c>
      <c r="AJ1090" s="43">
        <v>1.2914390852291639E-3</v>
      </c>
    </row>
    <row r="1091" spans="1:36" x14ac:dyDescent="0.2">
      <c r="A1091" s="26">
        <v>7956</v>
      </c>
      <c r="B1091" s="26">
        <v>14482</v>
      </c>
      <c r="C1091" s="26" t="s">
        <v>721</v>
      </c>
      <c r="D1091" s="26">
        <v>520036104</v>
      </c>
      <c r="E1091" s="26" t="s">
        <v>203</v>
      </c>
      <c r="F1091" s="26" t="s">
        <v>755</v>
      </c>
      <c r="G1091" s="26" t="s">
        <v>756</v>
      </c>
      <c r="H1091" s="26" t="s">
        <v>69</v>
      </c>
      <c r="I1091" s="26" t="s">
        <v>113</v>
      </c>
      <c r="J1091" s="26" t="s">
        <v>51</v>
      </c>
      <c r="K1091" s="26" t="s">
        <v>51</v>
      </c>
      <c r="L1091" s="26" t="s">
        <v>433</v>
      </c>
      <c r="M1091" s="26" t="s">
        <v>165</v>
      </c>
      <c r="N1091" s="26" t="s">
        <v>84</v>
      </c>
      <c r="O1091" s="26" t="s">
        <v>57</v>
      </c>
      <c r="P1091" s="26" t="s">
        <v>724</v>
      </c>
      <c r="Q1091" s="26" t="s">
        <v>59</v>
      </c>
      <c r="R1091" s="26" t="s">
        <v>54</v>
      </c>
      <c r="S1091" s="26" t="s">
        <v>531</v>
      </c>
      <c r="T1091" s="54">
        <v>0.247</v>
      </c>
      <c r="U1091" s="36">
        <v>45661</v>
      </c>
      <c r="V1091" s="43">
        <v>4.3400000000000001E-2</v>
      </c>
      <c r="W1091" s="43">
        <v>3.3700000000000001E-2</v>
      </c>
      <c r="X1091" s="26" t="s">
        <v>347</v>
      </c>
      <c r="Z1091" s="42">
        <v>72915</v>
      </c>
      <c r="AA1091" s="42">
        <v>1</v>
      </c>
      <c r="AB1091" s="42">
        <v>116.76</v>
      </c>
      <c r="AC1091" s="42">
        <v>0</v>
      </c>
      <c r="AD1091" s="42">
        <v>85.135549999999995</v>
      </c>
      <c r="AG1091" s="26" t="s">
        <v>15</v>
      </c>
      <c r="AH1091" s="43">
        <v>1.67628493E-4</v>
      </c>
      <c r="AI1091" s="43">
        <v>1.3497884050000001E-3</v>
      </c>
      <c r="AJ1091" s="43">
        <v>9.3523428294682066E-4</v>
      </c>
    </row>
    <row r="1092" spans="1:36" x14ac:dyDescent="0.2">
      <c r="A1092" s="26">
        <v>7956</v>
      </c>
      <c r="B1092" s="26">
        <v>14482</v>
      </c>
      <c r="C1092" s="26" t="s">
        <v>721</v>
      </c>
      <c r="D1092" s="26">
        <v>520036104</v>
      </c>
      <c r="E1092" s="26" t="s">
        <v>203</v>
      </c>
      <c r="F1092" s="26" t="s">
        <v>722</v>
      </c>
      <c r="G1092" s="26" t="s">
        <v>723</v>
      </c>
      <c r="H1092" s="26" t="s">
        <v>69</v>
      </c>
      <c r="I1092" s="26" t="s">
        <v>112</v>
      </c>
      <c r="J1092" s="26" t="s">
        <v>51</v>
      </c>
      <c r="K1092" s="26" t="s">
        <v>51</v>
      </c>
      <c r="L1092" s="26" t="s">
        <v>433</v>
      </c>
      <c r="M1092" s="26" t="s">
        <v>165</v>
      </c>
      <c r="N1092" s="26" t="s">
        <v>84</v>
      </c>
      <c r="O1092" s="26" t="s">
        <v>57</v>
      </c>
      <c r="P1092" s="26" t="s">
        <v>724</v>
      </c>
      <c r="Q1092" s="26" t="s">
        <v>59</v>
      </c>
      <c r="R1092" s="26" t="s">
        <v>54</v>
      </c>
      <c r="S1092" s="26" t="s">
        <v>531</v>
      </c>
      <c r="T1092" s="54">
        <v>0.247</v>
      </c>
      <c r="U1092" s="36">
        <v>45661</v>
      </c>
      <c r="V1092" s="43">
        <v>6.2300000000000001E-2</v>
      </c>
      <c r="W1092" s="43">
        <v>5.2999999999999999E-2</v>
      </c>
      <c r="X1092" s="26" t="s">
        <v>347</v>
      </c>
      <c r="Z1092" s="42">
        <v>50960.5</v>
      </c>
      <c r="AA1092" s="42">
        <v>1</v>
      </c>
      <c r="AB1092" s="42">
        <v>101.81</v>
      </c>
      <c r="AC1092" s="42">
        <v>0</v>
      </c>
      <c r="AD1092" s="42">
        <v>51.882890000000003</v>
      </c>
      <c r="AG1092" s="26" t="s">
        <v>15</v>
      </c>
      <c r="AH1092" s="43">
        <v>3.2046417500000002E-4</v>
      </c>
      <c r="AI1092" s="43">
        <v>8.2258144000000005E-4</v>
      </c>
      <c r="AJ1092" s="43">
        <v>5.699458971764297E-4</v>
      </c>
    </row>
    <row r="1093" spans="1:36" x14ac:dyDescent="0.2">
      <c r="A1093" s="26">
        <v>7956</v>
      </c>
      <c r="B1093" s="26">
        <v>14482</v>
      </c>
      <c r="C1093" s="26" t="s">
        <v>940</v>
      </c>
      <c r="D1093" s="26">
        <v>510381601</v>
      </c>
      <c r="E1093" s="26" t="s">
        <v>203</v>
      </c>
      <c r="F1093" s="26" t="s">
        <v>941</v>
      </c>
      <c r="G1093" s="26" t="s">
        <v>942</v>
      </c>
      <c r="H1093" s="26" t="s">
        <v>69</v>
      </c>
      <c r="I1093" s="26" t="s">
        <v>112</v>
      </c>
      <c r="J1093" s="26" t="s">
        <v>51</v>
      </c>
      <c r="K1093" s="26" t="s">
        <v>51</v>
      </c>
      <c r="L1093" s="26" t="s">
        <v>433</v>
      </c>
      <c r="M1093" s="26" t="s">
        <v>165</v>
      </c>
      <c r="N1093" s="26" t="s">
        <v>84</v>
      </c>
      <c r="O1093" s="26" t="s">
        <v>57</v>
      </c>
      <c r="P1093" s="26" t="s">
        <v>724</v>
      </c>
      <c r="Q1093" s="26" t="s">
        <v>59</v>
      </c>
      <c r="R1093" s="26" t="s">
        <v>54</v>
      </c>
      <c r="S1093" s="26" t="s">
        <v>531</v>
      </c>
      <c r="T1093" s="54">
        <v>0.35599999999999998</v>
      </c>
      <c r="U1093" s="36">
        <v>45966</v>
      </c>
      <c r="V1093" s="43">
        <v>4.2000000000000003E-2</v>
      </c>
      <c r="W1093" s="43">
        <v>5.3600000000000002E-2</v>
      </c>
      <c r="X1093" s="26" t="s">
        <v>347</v>
      </c>
      <c r="Z1093" s="42">
        <v>7000</v>
      </c>
      <c r="AA1093" s="42">
        <v>1</v>
      </c>
      <c r="AB1093" s="42">
        <v>100.22</v>
      </c>
      <c r="AC1093" s="42">
        <v>0</v>
      </c>
      <c r="AD1093" s="42">
        <v>7.0153999999999996</v>
      </c>
      <c r="AG1093" s="26" t="s">
        <v>15</v>
      </c>
      <c r="AH1093" s="43">
        <v>5.7991569682670098E-5</v>
      </c>
      <c r="AI1093" s="43">
        <v>1.1122622100000001E-4</v>
      </c>
      <c r="AJ1093" s="43">
        <v>7.7065838989530541E-5</v>
      </c>
    </row>
    <row r="1094" spans="1:36" x14ac:dyDescent="0.2">
      <c r="A1094" s="26">
        <v>7956</v>
      </c>
      <c r="B1094" s="26">
        <v>14482</v>
      </c>
      <c r="C1094" s="26" t="s">
        <v>981</v>
      </c>
      <c r="D1094" s="26">
        <v>511930125</v>
      </c>
      <c r="E1094" s="26" t="s">
        <v>203</v>
      </c>
      <c r="F1094" s="26" t="s">
        <v>2346</v>
      </c>
      <c r="G1094" s="26" t="s">
        <v>2347</v>
      </c>
      <c r="H1094" s="26" t="s">
        <v>69</v>
      </c>
      <c r="I1094" s="26" t="s">
        <v>112</v>
      </c>
      <c r="J1094" s="26" t="s">
        <v>51</v>
      </c>
      <c r="K1094" s="26" t="s">
        <v>51</v>
      </c>
      <c r="L1094" s="26" t="s">
        <v>433</v>
      </c>
      <c r="M1094" s="26" t="s">
        <v>165</v>
      </c>
      <c r="N1094" s="26" t="s">
        <v>133</v>
      </c>
      <c r="O1094" s="26" t="s">
        <v>57</v>
      </c>
      <c r="P1094" s="26" t="s">
        <v>737</v>
      </c>
      <c r="Q1094" s="26" t="s">
        <v>59</v>
      </c>
      <c r="R1094" s="26" t="s">
        <v>54</v>
      </c>
      <c r="S1094" s="26" t="s">
        <v>531</v>
      </c>
      <c r="T1094" s="54">
        <v>0.50700000000000001</v>
      </c>
      <c r="U1094" s="36">
        <v>45815</v>
      </c>
      <c r="V1094" s="43">
        <v>4.1399999999999999E-2</v>
      </c>
      <c r="W1094" s="43">
        <v>5.0099999999999999E-2</v>
      </c>
      <c r="X1094" s="26" t="s">
        <v>347</v>
      </c>
      <c r="Z1094" s="42">
        <v>10000</v>
      </c>
      <c r="AA1094" s="42">
        <v>1</v>
      </c>
      <c r="AB1094" s="42">
        <v>99.57</v>
      </c>
      <c r="AC1094" s="42">
        <v>0.20699999999999999</v>
      </c>
      <c r="AD1094" s="42">
        <v>10.164</v>
      </c>
      <c r="AG1094" s="26" t="s">
        <v>15</v>
      </c>
      <c r="AH1094" s="43">
        <v>8.8840410453712505E-5</v>
      </c>
      <c r="AI1094" s="43">
        <v>1.61145953E-4</v>
      </c>
      <c r="AJ1094" s="43">
        <v>1.1165395950189418E-4</v>
      </c>
    </row>
    <row r="1095" spans="1:36" x14ac:dyDescent="0.2">
      <c r="A1095" s="26">
        <v>7956</v>
      </c>
      <c r="B1095" s="26">
        <v>14482</v>
      </c>
      <c r="C1095" s="26" t="s">
        <v>947</v>
      </c>
      <c r="D1095" s="26">
        <v>34250659</v>
      </c>
      <c r="E1095" s="26" t="s">
        <v>204</v>
      </c>
      <c r="F1095" s="26" t="s">
        <v>948</v>
      </c>
      <c r="G1095" s="26" t="s">
        <v>949</v>
      </c>
      <c r="H1095" s="26" t="s">
        <v>69</v>
      </c>
      <c r="I1095" s="26" t="s">
        <v>113</v>
      </c>
      <c r="J1095" s="26" t="s">
        <v>51</v>
      </c>
      <c r="K1095" s="26" t="s">
        <v>85</v>
      </c>
      <c r="L1095" s="26" t="s">
        <v>433</v>
      </c>
      <c r="M1095" s="26" t="s">
        <v>165</v>
      </c>
      <c r="N1095" s="26" t="s">
        <v>358</v>
      </c>
      <c r="O1095" s="26" t="s">
        <v>57</v>
      </c>
      <c r="P1095" s="26" t="s">
        <v>950</v>
      </c>
      <c r="Q1095" s="26" t="s">
        <v>59</v>
      </c>
      <c r="R1095" s="26" t="s">
        <v>54</v>
      </c>
      <c r="S1095" s="26" t="s">
        <v>531</v>
      </c>
      <c r="T1095" s="54">
        <v>1.0169999999999999</v>
      </c>
      <c r="U1095" s="36" t="s">
        <v>951</v>
      </c>
      <c r="V1095" s="43">
        <v>4.0500000000000001E-2</v>
      </c>
      <c r="W1095" s="43">
        <v>2.93E-2</v>
      </c>
      <c r="X1095" s="26" t="s">
        <v>347</v>
      </c>
      <c r="Z1095" s="42">
        <v>17654.63</v>
      </c>
      <c r="AA1095" s="42">
        <v>1</v>
      </c>
      <c r="AB1095" s="42">
        <v>118.44</v>
      </c>
      <c r="AC1095" s="42">
        <v>0</v>
      </c>
      <c r="AD1095" s="42">
        <v>20.910139999999998</v>
      </c>
      <c r="AG1095" s="26" t="s">
        <v>15</v>
      </c>
      <c r="AH1095" s="43">
        <v>6.4049559747367106E-5</v>
      </c>
      <c r="AI1095" s="43">
        <v>3.3152149099999998E-4</v>
      </c>
      <c r="AJ1095" s="43">
        <v>2.2970286548002139E-4</v>
      </c>
    </row>
    <row r="1096" spans="1:36" x14ac:dyDescent="0.2">
      <c r="A1096" s="26">
        <v>7956</v>
      </c>
      <c r="B1096" s="26">
        <v>14482</v>
      </c>
      <c r="C1096" s="26" t="s">
        <v>766</v>
      </c>
      <c r="D1096" s="26">
        <v>520026683</v>
      </c>
      <c r="E1096" s="26" t="s">
        <v>203</v>
      </c>
      <c r="F1096" s="26" t="s">
        <v>952</v>
      </c>
      <c r="G1096" s="26" t="s">
        <v>953</v>
      </c>
      <c r="H1096" s="26" t="s">
        <v>69</v>
      </c>
      <c r="I1096" s="26" t="s">
        <v>113</v>
      </c>
      <c r="J1096" s="26" t="s">
        <v>51</v>
      </c>
      <c r="K1096" s="26" t="s">
        <v>51</v>
      </c>
      <c r="L1096" s="26" t="s">
        <v>433</v>
      </c>
      <c r="M1096" s="26" t="s">
        <v>165</v>
      </c>
      <c r="N1096" s="26" t="s">
        <v>357</v>
      </c>
      <c r="O1096" s="26" t="s">
        <v>57</v>
      </c>
      <c r="P1096" s="26" t="s">
        <v>728</v>
      </c>
      <c r="Q1096" s="26" t="s">
        <v>59</v>
      </c>
      <c r="R1096" s="26" t="s">
        <v>54</v>
      </c>
      <c r="S1096" s="26" t="s">
        <v>531</v>
      </c>
      <c r="T1096" s="54">
        <v>1.9319999999999999</v>
      </c>
      <c r="U1096" s="36">
        <v>46790</v>
      </c>
      <c r="V1096" s="43">
        <v>3.2000000000000001E-2</v>
      </c>
      <c r="W1096" s="43">
        <v>2.4400000000000002E-2</v>
      </c>
      <c r="X1096" s="26" t="s">
        <v>347</v>
      </c>
      <c r="Z1096" s="42">
        <v>452250</v>
      </c>
      <c r="AA1096" s="42">
        <v>1</v>
      </c>
      <c r="AB1096" s="42">
        <v>118.5</v>
      </c>
      <c r="AC1096" s="42">
        <v>0</v>
      </c>
      <c r="AD1096" s="42">
        <v>535.91624999999999</v>
      </c>
      <c r="AG1096" s="26" t="s">
        <v>15</v>
      </c>
      <c r="AH1096" s="43">
        <v>8.1909434299999996E-4</v>
      </c>
      <c r="AI1096" s="43">
        <v>8.4967271699999992E-3</v>
      </c>
      <c r="AJ1096" s="43">
        <v>5.8871675790935652E-3</v>
      </c>
    </row>
    <row r="1097" spans="1:36" x14ac:dyDescent="0.2">
      <c r="A1097" s="26">
        <v>7956</v>
      </c>
      <c r="B1097" s="26">
        <v>14482</v>
      </c>
      <c r="C1097" s="26" t="s">
        <v>954</v>
      </c>
      <c r="D1097" s="26">
        <v>511659401</v>
      </c>
      <c r="E1097" s="26" t="s">
        <v>203</v>
      </c>
      <c r="F1097" s="26" t="s">
        <v>955</v>
      </c>
      <c r="G1097" s="26" t="s">
        <v>956</v>
      </c>
      <c r="H1097" s="26" t="s">
        <v>69</v>
      </c>
      <c r="I1097" s="26" t="s">
        <v>113</v>
      </c>
      <c r="J1097" s="26" t="s">
        <v>51</v>
      </c>
      <c r="K1097" s="26" t="s">
        <v>51</v>
      </c>
      <c r="L1097" s="26" t="s">
        <v>433</v>
      </c>
      <c r="M1097" s="26" t="s">
        <v>165</v>
      </c>
      <c r="N1097" s="26" t="s">
        <v>357</v>
      </c>
      <c r="O1097" s="26" t="s">
        <v>57</v>
      </c>
      <c r="P1097" s="26" t="s">
        <v>728</v>
      </c>
      <c r="Q1097" s="26" t="s">
        <v>59</v>
      </c>
      <c r="R1097" s="26" t="s">
        <v>54</v>
      </c>
      <c r="S1097" s="26" t="s">
        <v>531</v>
      </c>
      <c r="T1097" s="54">
        <v>1.9339999999999999</v>
      </c>
      <c r="U1097" s="36" t="s">
        <v>613</v>
      </c>
      <c r="V1097" s="43">
        <v>2.3400000000000001E-2</v>
      </c>
      <c r="W1097" s="43">
        <v>2.6800000000000001E-2</v>
      </c>
      <c r="X1097" s="26" t="s">
        <v>347</v>
      </c>
      <c r="Z1097" s="42">
        <v>173645.19</v>
      </c>
      <c r="AA1097" s="42">
        <v>1</v>
      </c>
      <c r="AB1097" s="42">
        <v>116.51</v>
      </c>
      <c r="AC1097" s="42">
        <v>0</v>
      </c>
      <c r="AD1097" s="42">
        <v>202.31401</v>
      </c>
      <c r="AG1097" s="26" t="s">
        <v>15</v>
      </c>
      <c r="AH1097" s="43">
        <v>8.2313575456475097E-5</v>
      </c>
      <c r="AI1097" s="43">
        <v>3.2076036980000001E-3</v>
      </c>
      <c r="AJ1097" s="43">
        <v>2.2224675599376046E-3</v>
      </c>
    </row>
    <row r="1098" spans="1:36" x14ac:dyDescent="0.2">
      <c r="A1098" s="26">
        <v>7956</v>
      </c>
      <c r="B1098" s="26">
        <v>14482</v>
      </c>
      <c r="C1098" s="26" t="s">
        <v>705</v>
      </c>
      <c r="D1098" s="26">
        <v>510960719</v>
      </c>
      <c r="E1098" s="26" t="s">
        <v>203</v>
      </c>
      <c r="F1098" s="26" t="s">
        <v>760</v>
      </c>
      <c r="G1098" s="26" t="s">
        <v>761</v>
      </c>
      <c r="H1098" s="26" t="s">
        <v>69</v>
      </c>
      <c r="I1098" s="26" t="s">
        <v>113</v>
      </c>
      <c r="J1098" s="26" t="s">
        <v>51</v>
      </c>
      <c r="K1098" s="26" t="s">
        <v>51</v>
      </c>
      <c r="L1098" s="26" t="s">
        <v>433</v>
      </c>
      <c r="M1098" s="26" t="s">
        <v>165</v>
      </c>
      <c r="N1098" s="26" t="s">
        <v>357</v>
      </c>
      <c r="O1098" s="26" t="s">
        <v>57</v>
      </c>
      <c r="P1098" s="26" t="s">
        <v>762</v>
      </c>
      <c r="Q1098" s="26" t="s">
        <v>59</v>
      </c>
      <c r="R1098" s="26" t="s">
        <v>54</v>
      </c>
      <c r="S1098" s="26" t="s">
        <v>531</v>
      </c>
      <c r="T1098" s="54">
        <v>0.247</v>
      </c>
      <c r="U1098" s="36">
        <v>45661</v>
      </c>
      <c r="V1098" s="43">
        <v>6.4999999999999997E-3</v>
      </c>
      <c r="W1098" s="43">
        <v>2.9700000000000001E-2</v>
      </c>
      <c r="X1098" s="26" t="s">
        <v>347</v>
      </c>
      <c r="Z1098" s="42">
        <v>44500</v>
      </c>
      <c r="AA1098" s="42">
        <v>1</v>
      </c>
      <c r="AB1098" s="42">
        <v>114.76</v>
      </c>
      <c r="AC1098" s="42">
        <v>0</v>
      </c>
      <c r="AD1098" s="42">
        <v>51.068199999999997</v>
      </c>
      <c r="AG1098" s="26" t="s">
        <v>15</v>
      </c>
      <c r="AH1098" s="43">
        <v>8.1518456190653505E-5</v>
      </c>
      <c r="AI1098" s="43">
        <v>8.0966487199999996E-4</v>
      </c>
      <c r="AJ1098" s="43">
        <v>5.6099633359254543E-4</v>
      </c>
    </row>
    <row r="1099" spans="1:36" x14ac:dyDescent="0.2">
      <c r="A1099" s="26">
        <v>7956</v>
      </c>
      <c r="B1099" s="26">
        <v>14482</v>
      </c>
      <c r="C1099" s="26" t="s">
        <v>763</v>
      </c>
      <c r="D1099" s="26">
        <v>513623314</v>
      </c>
      <c r="E1099" s="26" t="s">
        <v>203</v>
      </c>
      <c r="F1099" s="26" t="s">
        <v>764</v>
      </c>
      <c r="G1099" s="26" t="s">
        <v>765</v>
      </c>
      <c r="H1099" s="26" t="s">
        <v>69</v>
      </c>
      <c r="I1099" s="26" t="s">
        <v>113</v>
      </c>
      <c r="J1099" s="26" t="s">
        <v>51</v>
      </c>
      <c r="K1099" s="26" t="s">
        <v>51</v>
      </c>
      <c r="L1099" s="26" t="s">
        <v>433</v>
      </c>
      <c r="M1099" s="26" t="s">
        <v>165</v>
      </c>
      <c r="N1099" s="26" t="s">
        <v>357</v>
      </c>
      <c r="O1099" s="26" t="s">
        <v>57</v>
      </c>
      <c r="P1099" s="26" t="s">
        <v>733</v>
      </c>
      <c r="Q1099" s="26" t="s">
        <v>59</v>
      </c>
      <c r="R1099" s="26" t="s">
        <v>54</v>
      </c>
      <c r="S1099" s="26" t="s">
        <v>531</v>
      </c>
      <c r="T1099" s="54">
        <v>0.35599999999999998</v>
      </c>
      <c r="U1099" s="36">
        <v>45966</v>
      </c>
      <c r="V1099" s="43">
        <v>2.5000000000000001E-2</v>
      </c>
      <c r="W1099" s="43">
        <v>3.1600000000000003E-2</v>
      </c>
      <c r="X1099" s="26" t="s">
        <v>347</v>
      </c>
      <c r="Z1099" s="42">
        <v>44758.5</v>
      </c>
      <c r="AA1099" s="42">
        <v>1</v>
      </c>
      <c r="AB1099" s="42">
        <v>115.6</v>
      </c>
      <c r="AC1099" s="42">
        <v>0</v>
      </c>
      <c r="AD1099" s="42">
        <v>51.740830000000003</v>
      </c>
      <c r="AG1099" s="26" t="s">
        <v>15</v>
      </c>
      <c r="AH1099" s="43">
        <v>1.9005573900000001E-4</v>
      </c>
      <c r="AI1099" s="43">
        <v>8.2032913900000005E-4</v>
      </c>
      <c r="AJ1099" s="43">
        <v>5.6838533425958206E-4</v>
      </c>
    </row>
    <row r="1100" spans="1:36" x14ac:dyDescent="0.2">
      <c r="A1100" s="26">
        <v>7956</v>
      </c>
      <c r="B1100" s="26">
        <v>14482</v>
      </c>
      <c r="C1100" s="26" t="s">
        <v>959</v>
      </c>
      <c r="D1100" s="26">
        <v>514892801</v>
      </c>
      <c r="E1100" s="26" t="s">
        <v>203</v>
      </c>
      <c r="F1100" s="26" t="s">
        <v>960</v>
      </c>
      <c r="G1100" s="26" t="s">
        <v>961</v>
      </c>
      <c r="H1100" s="26" t="s">
        <v>69</v>
      </c>
      <c r="I1100" s="26" t="s">
        <v>112</v>
      </c>
      <c r="J1100" s="26" t="s">
        <v>51</v>
      </c>
      <c r="K1100" s="26" t="s">
        <v>51</v>
      </c>
      <c r="L1100" s="26" t="s">
        <v>433</v>
      </c>
      <c r="M1100" s="26" t="s">
        <v>165</v>
      </c>
      <c r="N1100" s="26" t="s">
        <v>136</v>
      </c>
      <c r="O1100" s="26" t="s">
        <v>57</v>
      </c>
      <c r="P1100" s="26" t="s">
        <v>737</v>
      </c>
      <c r="Q1100" s="26" t="s">
        <v>59</v>
      </c>
      <c r="R1100" s="26" t="s">
        <v>54</v>
      </c>
      <c r="S1100" s="26" t="s">
        <v>531</v>
      </c>
      <c r="T1100" s="54">
        <v>0.74</v>
      </c>
      <c r="U1100" s="36">
        <v>45667</v>
      </c>
      <c r="V1100" s="43">
        <v>3.3500000000000002E-2</v>
      </c>
      <c r="W1100" s="43">
        <v>5.3999999999999999E-2</v>
      </c>
      <c r="X1100" s="26" t="s">
        <v>347</v>
      </c>
      <c r="Z1100" s="42">
        <v>53000</v>
      </c>
      <c r="AA1100" s="42">
        <v>1</v>
      </c>
      <c r="AB1100" s="42">
        <v>99.41</v>
      </c>
      <c r="AC1100" s="42">
        <v>0</v>
      </c>
      <c r="AD1100" s="42">
        <v>52.6873</v>
      </c>
      <c r="AG1100" s="26" t="s">
        <v>15</v>
      </c>
      <c r="AH1100" s="43">
        <v>7.7127705999999999E-4</v>
      </c>
      <c r="AI1100" s="43">
        <v>8.35335023E-4</v>
      </c>
      <c r="AJ1100" s="43">
        <v>5.7878253251319848E-4</v>
      </c>
    </row>
    <row r="1101" spans="1:36" x14ac:dyDescent="0.2">
      <c r="A1101" s="26">
        <v>7956</v>
      </c>
      <c r="B1101" s="26">
        <v>14482</v>
      </c>
      <c r="C1101" s="26" t="s">
        <v>730</v>
      </c>
      <c r="D1101" s="26">
        <v>514065283</v>
      </c>
      <c r="E1101" s="26" t="s">
        <v>203</v>
      </c>
      <c r="F1101" s="26" t="s">
        <v>962</v>
      </c>
      <c r="G1101" s="26" t="s">
        <v>963</v>
      </c>
      <c r="H1101" s="26" t="s">
        <v>69</v>
      </c>
      <c r="I1101" s="26" t="s">
        <v>112</v>
      </c>
      <c r="J1101" s="26" t="s">
        <v>51</v>
      </c>
      <c r="K1101" s="26" t="s">
        <v>51</v>
      </c>
      <c r="L1101" s="26" t="s">
        <v>433</v>
      </c>
      <c r="M1101" s="26" t="s">
        <v>165</v>
      </c>
      <c r="N1101" s="26" t="s">
        <v>68</v>
      </c>
      <c r="O1101" s="26" t="s">
        <v>57</v>
      </c>
      <c r="P1101" s="26" t="s">
        <v>733</v>
      </c>
      <c r="Q1101" s="26" t="s">
        <v>59</v>
      </c>
      <c r="R1101" s="26" t="s">
        <v>54</v>
      </c>
      <c r="S1101" s="26" t="s">
        <v>531</v>
      </c>
      <c r="T1101" s="54">
        <v>0.89600000000000002</v>
      </c>
      <c r="U1101" s="36">
        <v>46031</v>
      </c>
      <c r="V1101" s="43">
        <v>2.75E-2</v>
      </c>
      <c r="W1101" s="43">
        <v>4.9099999999999998E-2</v>
      </c>
      <c r="X1101" s="26" t="s">
        <v>347</v>
      </c>
      <c r="Z1101" s="42">
        <v>46100.88</v>
      </c>
      <c r="AA1101" s="42">
        <v>1</v>
      </c>
      <c r="AB1101" s="42">
        <v>99.07</v>
      </c>
      <c r="AC1101" s="42">
        <v>0</v>
      </c>
      <c r="AD1101" s="42">
        <v>45.672139999999999</v>
      </c>
      <c r="AG1101" s="26" t="s">
        <v>15</v>
      </c>
      <c r="AH1101" s="43">
        <v>2.5556722099999999E-4</v>
      </c>
      <c r="AI1101" s="43">
        <v>7.2411260600000003E-4</v>
      </c>
      <c r="AJ1101" s="43">
        <v>5.0171932998079906E-4</v>
      </c>
    </row>
    <row r="1102" spans="1:36" x14ac:dyDescent="0.2">
      <c r="A1102" s="26">
        <v>7956</v>
      </c>
      <c r="B1102" s="26">
        <v>14482</v>
      </c>
      <c r="C1102" s="26" t="s">
        <v>964</v>
      </c>
      <c r="D1102" s="26">
        <v>513821488</v>
      </c>
      <c r="E1102" s="26" t="s">
        <v>203</v>
      </c>
      <c r="F1102" s="26" t="s">
        <v>965</v>
      </c>
      <c r="G1102" s="26" t="s">
        <v>966</v>
      </c>
      <c r="H1102" s="26" t="s">
        <v>69</v>
      </c>
      <c r="I1102" s="26" t="s">
        <v>113</v>
      </c>
      <c r="J1102" s="26" t="s">
        <v>51</v>
      </c>
      <c r="K1102" s="26" t="s">
        <v>51</v>
      </c>
      <c r="L1102" s="26" t="s">
        <v>433</v>
      </c>
      <c r="M1102" s="26" t="s">
        <v>165</v>
      </c>
      <c r="N1102" s="26" t="s">
        <v>357</v>
      </c>
      <c r="O1102" s="26" t="s">
        <v>57</v>
      </c>
      <c r="P1102" s="26" t="s">
        <v>728</v>
      </c>
      <c r="Q1102" s="26" t="s">
        <v>59</v>
      </c>
      <c r="R1102" s="26" t="s">
        <v>54</v>
      </c>
      <c r="S1102" s="26" t="s">
        <v>531</v>
      </c>
      <c r="T1102" s="54">
        <v>1.883</v>
      </c>
      <c r="U1102" s="36" t="s">
        <v>967</v>
      </c>
      <c r="V1102" s="43">
        <v>0.04</v>
      </c>
      <c r="W1102" s="43">
        <v>2.69E-2</v>
      </c>
      <c r="X1102" s="26" t="s">
        <v>347</v>
      </c>
      <c r="Z1102" s="42">
        <v>288170.78000000003</v>
      </c>
      <c r="AA1102" s="42">
        <v>1</v>
      </c>
      <c r="AB1102" s="42">
        <v>120.13</v>
      </c>
      <c r="AC1102" s="42">
        <v>0</v>
      </c>
      <c r="AD1102" s="42">
        <v>346.17955999999998</v>
      </c>
      <c r="AG1102" s="26" t="s">
        <v>15</v>
      </c>
      <c r="AH1102" s="43">
        <v>2.9938172199999997E-4</v>
      </c>
      <c r="AI1102" s="43">
        <v>5.4885315999999998E-3</v>
      </c>
      <c r="AJ1102" s="43">
        <v>3.8028648733395855E-3</v>
      </c>
    </row>
    <row r="1103" spans="1:36" x14ac:dyDescent="0.2">
      <c r="A1103" s="26">
        <v>7956</v>
      </c>
      <c r="B1103" s="26">
        <v>14482</v>
      </c>
      <c r="C1103" s="26" t="s">
        <v>1048</v>
      </c>
      <c r="D1103" s="26">
        <v>513957472</v>
      </c>
      <c r="E1103" s="26" t="s">
        <v>203</v>
      </c>
      <c r="F1103" s="26" t="s">
        <v>2348</v>
      </c>
      <c r="G1103" s="26" t="s">
        <v>2349</v>
      </c>
      <c r="H1103" s="26" t="s">
        <v>69</v>
      </c>
      <c r="I1103" s="26" t="s">
        <v>112</v>
      </c>
      <c r="J1103" s="26" t="s">
        <v>51</v>
      </c>
      <c r="K1103" s="26" t="s">
        <v>51</v>
      </c>
      <c r="L1103" s="26" t="s">
        <v>433</v>
      </c>
      <c r="M1103" s="26" t="s">
        <v>165</v>
      </c>
      <c r="N1103" s="26" t="s">
        <v>357</v>
      </c>
      <c r="O1103" s="26" t="s">
        <v>57</v>
      </c>
      <c r="P1103" s="26" t="s">
        <v>1051</v>
      </c>
      <c r="Q1103" s="26" t="s">
        <v>64</v>
      </c>
      <c r="R1103" s="26" t="s">
        <v>54</v>
      </c>
      <c r="S1103" s="26" t="s">
        <v>531</v>
      </c>
      <c r="T1103" s="54">
        <v>8.2000000000000003E-2</v>
      </c>
      <c r="U1103" s="36" t="s">
        <v>924</v>
      </c>
      <c r="V1103" s="43">
        <v>4.3499999999999997E-2</v>
      </c>
      <c r="W1103" s="43">
        <v>5.1999999999999998E-2</v>
      </c>
      <c r="X1103" s="26" t="s">
        <v>347</v>
      </c>
      <c r="Z1103" s="42">
        <v>9542.6</v>
      </c>
      <c r="AA1103" s="42">
        <v>1</v>
      </c>
      <c r="AB1103" s="42">
        <v>101.75</v>
      </c>
      <c r="AC1103" s="42">
        <v>0</v>
      </c>
      <c r="AD1103" s="42">
        <v>9.7096</v>
      </c>
      <c r="AG1103" s="26" t="s">
        <v>15</v>
      </c>
      <c r="AH1103" s="43">
        <v>1.5496221199999999E-4</v>
      </c>
      <c r="AI1103" s="43">
        <v>1.5394163099999999E-4</v>
      </c>
      <c r="AJ1103" s="43">
        <v>1.0666226733368671E-4</v>
      </c>
    </row>
    <row r="1104" spans="1:36" x14ac:dyDescent="0.2">
      <c r="A1104" s="26">
        <v>7956</v>
      </c>
      <c r="B1104" s="26">
        <v>14482</v>
      </c>
      <c r="C1104" s="26" t="s">
        <v>766</v>
      </c>
      <c r="D1104" s="26">
        <v>520026683</v>
      </c>
      <c r="E1104" s="26" t="s">
        <v>203</v>
      </c>
      <c r="F1104" s="26" t="s">
        <v>767</v>
      </c>
      <c r="G1104" s="26" t="s">
        <v>768</v>
      </c>
      <c r="H1104" s="26" t="s">
        <v>69</v>
      </c>
      <c r="I1104" s="26" t="s">
        <v>112</v>
      </c>
      <c r="J1104" s="26" t="s">
        <v>51</v>
      </c>
      <c r="K1104" s="26" t="s">
        <v>51</v>
      </c>
      <c r="L1104" s="26" t="s">
        <v>433</v>
      </c>
      <c r="M1104" s="26" t="s">
        <v>165</v>
      </c>
      <c r="N1104" s="26" t="s">
        <v>357</v>
      </c>
      <c r="O1104" s="26" t="s">
        <v>57</v>
      </c>
      <c r="P1104" s="26" t="s">
        <v>728</v>
      </c>
      <c r="Q1104" s="26" t="s">
        <v>59</v>
      </c>
      <c r="R1104" s="26" t="s">
        <v>54</v>
      </c>
      <c r="S1104" s="26" t="s">
        <v>531</v>
      </c>
      <c r="T1104" s="54">
        <v>1.008</v>
      </c>
      <c r="U1104" s="36">
        <v>46113</v>
      </c>
      <c r="V1104" s="43">
        <v>3.39E-2</v>
      </c>
      <c r="W1104" s="43">
        <v>4.4299999999999999E-2</v>
      </c>
      <c r="X1104" s="26" t="s">
        <v>347</v>
      </c>
      <c r="Z1104" s="42">
        <v>180500</v>
      </c>
      <c r="AA1104" s="42">
        <v>1</v>
      </c>
      <c r="AB1104" s="42">
        <v>98.97</v>
      </c>
      <c r="AC1104" s="42">
        <v>7.0485300000000004</v>
      </c>
      <c r="AD1104" s="42">
        <v>185.68938</v>
      </c>
      <c r="AG1104" s="26" t="s">
        <v>15</v>
      </c>
      <c r="AH1104" s="43">
        <v>1.1047898760000001E-3</v>
      </c>
      <c r="AI1104" s="43">
        <v>2.9440271679999999E-3</v>
      </c>
      <c r="AJ1104" s="43">
        <v>2.0398420419570876E-3</v>
      </c>
    </row>
    <row r="1105" spans="1:36" x14ac:dyDescent="0.2">
      <c r="A1105" s="26">
        <v>7956</v>
      </c>
      <c r="B1105" s="26">
        <v>14482</v>
      </c>
      <c r="C1105" s="26" t="s">
        <v>964</v>
      </c>
      <c r="D1105" s="26">
        <v>513821488</v>
      </c>
      <c r="E1105" s="26" t="s">
        <v>203</v>
      </c>
      <c r="F1105" s="26" t="s">
        <v>968</v>
      </c>
      <c r="G1105" s="26" t="s">
        <v>969</v>
      </c>
      <c r="H1105" s="26" t="s">
        <v>69</v>
      </c>
      <c r="I1105" s="26" t="s">
        <v>113</v>
      </c>
      <c r="J1105" s="26" t="s">
        <v>51</v>
      </c>
      <c r="K1105" s="26" t="s">
        <v>51</v>
      </c>
      <c r="L1105" s="26" t="s">
        <v>433</v>
      </c>
      <c r="M1105" s="26" t="s">
        <v>165</v>
      </c>
      <c r="N1105" s="26" t="s">
        <v>357</v>
      </c>
      <c r="O1105" s="26" t="s">
        <v>57</v>
      </c>
      <c r="P1105" s="26" t="s">
        <v>728</v>
      </c>
      <c r="Q1105" s="26" t="s">
        <v>59</v>
      </c>
      <c r="R1105" s="26" t="s">
        <v>54</v>
      </c>
      <c r="S1105" s="26" t="s">
        <v>531</v>
      </c>
      <c r="T1105" s="54">
        <v>3.2320000000000002</v>
      </c>
      <c r="U1105" s="36" t="s">
        <v>970</v>
      </c>
      <c r="V1105" s="43">
        <v>3.5000000000000003E-2</v>
      </c>
      <c r="W1105" s="43">
        <v>2.7400000000000001E-2</v>
      </c>
      <c r="X1105" s="26" t="s">
        <v>347</v>
      </c>
      <c r="Z1105" s="42">
        <v>111504.91</v>
      </c>
      <c r="AA1105" s="42">
        <v>1</v>
      </c>
      <c r="AB1105" s="42">
        <v>121.21</v>
      </c>
      <c r="AC1105" s="42">
        <v>0</v>
      </c>
      <c r="AD1105" s="42">
        <v>135.1551</v>
      </c>
      <c r="AG1105" s="26" t="s">
        <v>15</v>
      </c>
      <c r="AH1105" s="43">
        <v>1.2948981700000001E-4</v>
      </c>
      <c r="AI1105" s="43">
        <v>2.1428273730000002E-3</v>
      </c>
      <c r="AJ1105" s="43">
        <v>1.4847109466621859E-3</v>
      </c>
    </row>
    <row r="1106" spans="1:36" x14ac:dyDescent="0.2">
      <c r="A1106" s="26">
        <v>7956</v>
      </c>
      <c r="B1106" s="26">
        <v>14482</v>
      </c>
      <c r="C1106" s="26" t="s">
        <v>705</v>
      </c>
      <c r="D1106" s="26">
        <v>510960719</v>
      </c>
      <c r="E1106" s="26" t="s">
        <v>203</v>
      </c>
      <c r="F1106" s="26" t="s">
        <v>971</v>
      </c>
      <c r="G1106" s="26" t="s">
        <v>972</v>
      </c>
      <c r="H1106" s="26" t="s">
        <v>69</v>
      </c>
      <c r="I1106" s="26" t="s">
        <v>113</v>
      </c>
      <c r="J1106" s="26" t="s">
        <v>51</v>
      </c>
      <c r="K1106" s="26" t="s">
        <v>51</v>
      </c>
      <c r="L1106" s="26" t="s">
        <v>433</v>
      </c>
      <c r="M1106" s="26" t="s">
        <v>165</v>
      </c>
      <c r="N1106" s="26" t="s">
        <v>357</v>
      </c>
      <c r="O1106" s="26" t="s">
        <v>57</v>
      </c>
      <c r="P1106" s="26" t="s">
        <v>708</v>
      </c>
      <c r="Q1106" s="26" t="s">
        <v>64</v>
      </c>
      <c r="R1106" s="26" t="s">
        <v>54</v>
      </c>
      <c r="S1106" s="26" t="s">
        <v>531</v>
      </c>
      <c r="T1106" s="54">
        <v>2.9140000000000001</v>
      </c>
      <c r="U1106" s="36">
        <v>47610</v>
      </c>
      <c r="V1106" s="43">
        <v>1.34E-2</v>
      </c>
      <c r="W1106" s="43">
        <v>2.58E-2</v>
      </c>
      <c r="X1106" s="26" t="s">
        <v>347</v>
      </c>
      <c r="Z1106" s="42">
        <v>266808.78999999998</v>
      </c>
      <c r="AA1106" s="42">
        <v>1</v>
      </c>
      <c r="AB1106" s="42">
        <v>112.66</v>
      </c>
      <c r="AC1106" s="42">
        <v>2.9919099999999998</v>
      </c>
      <c r="AD1106" s="42">
        <v>303.57868999999999</v>
      </c>
      <c r="AG1106" s="26" t="s">
        <v>15</v>
      </c>
      <c r="AH1106" s="43">
        <v>1.0980798199999999E-4</v>
      </c>
      <c r="AI1106" s="43">
        <v>4.8131126889999999E-3</v>
      </c>
      <c r="AJ1106" s="43">
        <v>3.334884175413035E-3</v>
      </c>
    </row>
    <row r="1107" spans="1:36" x14ac:dyDescent="0.2">
      <c r="A1107" s="26">
        <v>7956</v>
      </c>
      <c r="B1107" s="26">
        <v>14482</v>
      </c>
      <c r="C1107" s="26" t="s">
        <v>763</v>
      </c>
      <c r="D1107" s="26">
        <v>513623314</v>
      </c>
      <c r="E1107" s="26" t="s">
        <v>203</v>
      </c>
      <c r="F1107" s="26" t="s">
        <v>973</v>
      </c>
      <c r="G1107" s="26" t="s">
        <v>974</v>
      </c>
      <c r="H1107" s="26" t="s">
        <v>69</v>
      </c>
      <c r="I1107" s="26" t="s">
        <v>113</v>
      </c>
      <c r="J1107" s="26" t="s">
        <v>51</v>
      </c>
      <c r="K1107" s="26" t="s">
        <v>51</v>
      </c>
      <c r="L1107" s="26" t="s">
        <v>433</v>
      </c>
      <c r="M1107" s="26" t="s">
        <v>165</v>
      </c>
      <c r="N1107" s="26" t="s">
        <v>357</v>
      </c>
      <c r="O1107" s="26" t="s">
        <v>57</v>
      </c>
      <c r="P1107" s="26" t="s">
        <v>728</v>
      </c>
      <c r="Q1107" s="26" t="s">
        <v>59</v>
      </c>
      <c r="R1107" s="26" t="s">
        <v>54</v>
      </c>
      <c r="S1107" s="26" t="s">
        <v>531</v>
      </c>
      <c r="T1107" s="54">
        <v>1.1839999999999999</v>
      </c>
      <c r="U1107" s="36">
        <v>46360</v>
      </c>
      <c r="V1107" s="43">
        <v>1.34E-2</v>
      </c>
      <c r="W1107" s="43">
        <v>2.6700000000000002E-2</v>
      </c>
      <c r="X1107" s="26" t="s">
        <v>347</v>
      </c>
      <c r="Z1107" s="42">
        <v>5076.92</v>
      </c>
      <c r="AA1107" s="42">
        <v>1</v>
      </c>
      <c r="AB1107" s="42">
        <v>114.94</v>
      </c>
      <c r="AC1107" s="42">
        <v>0</v>
      </c>
      <c r="AD1107" s="42">
        <v>5.8354100000000004</v>
      </c>
      <c r="AG1107" s="26" t="s">
        <v>15</v>
      </c>
      <c r="AH1107" s="43">
        <v>1.0315403480331E-5</v>
      </c>
      <c r="AI1107" s="43">
        <v>9.2517975888159096E-5</v>
      </c>
      <c r="AJ1107" s="43">
        <v>6.4103367947358162E-5</v>
      </c>
    </row>
    <row r="1108" spans="1:36" x14ac:dyDescent="0.2">
      <c r="A1108" s="26">
        <v>7956</v>
      </c>
      <c r="B1108" s="26">
        <v>14482</v>
      </c>
      <c r="C1108" s="26" t="s">
        <v>943</v>
      </c>
      <c r="D1108" s="26">
        <v>513992529</v>
      </c>
      <c r="E1108" s="26" t="s">
        <v>203</v>
      </c>
      <c r="F1108" s="26" t="s">
        <v>978</v>
      </c>
      <c r="G1108" s="26" t="s">
        <v>979</v>
      </c>
      <c r="H1108" s="26" t="s">
        <v>69</v>
      </c>
      <c r="I1108" s="26" t="s">
        <v>113</v>
      </c>
      <c r="J1108" s="26" t="s">
        <v>51</v>
      </c>
      <c r="K1108" s="26" t="s">
        <v>51</v>
      </c>
      <c r="L1108" s="26" t="s">
        <v>433</v>
      </c>
      <c r="M1108" s="26" t="s">
        <v>165</v>
      </c>
      <c r="N1108" s="26" t="s">
        <v>357</v>
      </c>
      <c r="O1108" s="26" t="s">
        <v>57</v>
      </c>
      <c r="P1108" s="26" t="s">
        <v>742</v>
      </c>
      <c r="Q1108" s="26" t="s">
        <v>64</v>
      </c>
      <c r="R1108" s="26" t="s">
        <v>54</v>
      </c>
      <c r="S1108" s="26" t="s">
        <v>531</v>
      </c>
      <c r="T1108" s="54">
        <v>2.6880000000000002</v>
      </c>
      <c r="U1108" s="36" t="s">
        <v>980</v>
      </c>
      <c r="V1108" s="43">
        <v>1.9599999999999999E-2</v>
      </c>
      <c r="W1108" s="43">
        <v>2.69E-2</v>
      </c>
      <c r="X1108" s="26" t="s">
        <v>347</v>
      </c>
      <c r="Z1108" s="42">
        <v>52000</v>
      </c>
      <c r="AA1108" s="42">
        <v>1</v>
      </c>
      <c r="AB1108" s="42">
        <v>114.22</v>
      </c>
      <c r="AC1108" s="42">
        <v>0</v>
      </c>
      <c r="AD1108" s="42">
        <v>59.394399999999997</v>
      </c>
      <c r="AG1108" s="26" t="s">
        <v>15</v>
      </c>
      <c r="AH1108" s="43">
        <v>4.5411176471077798E-5</v>
      </c>
      <c r="AI1108" s="43">
        <v>9.4167327800000005E-4</v>
      </c>
      <c r="AJ1108" s="43">
        <v>6.524616226130758E-4</v>
      </c>
    </row>
    <row r="1109" spans="1:36" x14ac:dyDescent="0.2">
      <c r="A1109" s="26">
        <v>7956</v>
      </c>
      <c r="B1109" s="26">
        <v>14482</v>
      </c>
      <c r="C1109" s="26" t="s">
        <v>981</v>
      </c>
      <c r="D1109" s="26">
        <v>511930125</v>
      </c>
      <c r="E1109" s="26" t="s">
        <v>203</v>
      </c>
      <c r="F1109" s="26" t="s">
        <v>982</v>
      </c>
      <c r="G1109" s="26" t="s">
        <v>983</v>
      </c>
      <c r="H1109" s="26" t="s">
        <v>69</v>
      </c>
      <c r="I1109" s="26" t="s">
        <v>112</v>
      </c>
      <c r="J1109" s="26" t="s">
        <v>51</v>
      </c>
      <c r="K1109" s="26" t="s">
        <v>51</v>
      </c>
      <c r="L1109" s="26" t="s">
        <v>433</v>
      </c>
      <c r="M1109" s="26" t="s">
        <v>165</v>
      </c>
      <c r="N1109" s="26" t="s">
        <v>133</v>
      </c>
      <c r="O1109" s="26" t="s">
        <v>57</v>
      </c>
      <c r="P1109" s="26" t="s">
        <v>737</v>
      </c>
      <c r="Q1109" s="26" t="s">
        <v>59</v>
      </c>
      <c r="R1109" s="26" t="s">
        <v>54</v>
      </c>
      <c r="S1109" s="26" t="s">
        <v>531</v>
      </c>
      <c r="T1109" s="54">
        <v>0.99099999999999999</v>
      </c>
      <c r="U1109" s="36">
        <v>46149</v>
      </c>
      <c r="V1109" s="43">
        <v>3.5499999999999997E-2</v>
      </c>
      <c r="W1109" s="43">
        <v>4.9700000000000001E-2</v>
      </c>
      <c r="X1109" s="26" t="s">
        <v>347</v>
      </c>
      <c r="Z1109" s="42">
        <v>50909.09</v>
      </c>
      <c r="AA1109" s="42">
        <v>1</v>
      </c>
      <c r="AB1109" s="42">
        <v>98.66</v>
      </c>
      <c r="AC1109" s="42">
        <v>0.90364</v>
      </c>
      <c r="AD1109" s="42">
        <v>51.130549999999999</v>
      </c>
      <c r="AG1109" s="26" t="s">
        <v>15</v>
      </c>
      <c r="AH1109" s="43">
        <v>1.79097432E-4</v>
      </c>
      <c r="AI1109" s="43">
        <v>8.1065340600000005E-4</v>
      </c>
      <c r="AJ1109" s="43">
        <v>5.6168126318472799E-4</v>
      </c>
    </row>
    <row r="1110" spans="1:36" x14ac:dyDescent="0.2">
      <c r="A1110" s="26">
        <v>7956</v>
      </c>
      <c r="B1110" s="26">
        <v>14482</v>
      </c>
      <c r="C1110" s="26" t="s">
        <v>725</v>
      </c>
      <c r="D1110" s="26">
        <v>514290345</v>
      </c>
      <c r="E1110" s="26" t="s">
        <v>203</v>
      </c>
      <c r="F1110" s="26" t="s">
        <v>726</v>
      </c>
      <c r="G1110" s="26" t="s">
        <v>727</v>
      </c>
      <c r="H1110" s="26" t="s">
        <v>69</v>
      </c>
      <c r="I1110" s="26" t="s">
        <v>112</v>
      </c>
      <c r="J1110" s="26" t="s">
        <v>51</v>
      </c>
      <c r="K1110" s="26" t="s">
        <v>51</v>
      </c>
      <c r="L1110" s="26" t="s">
        <v>433</v>
      </c>
      <c r="M1110" s="26" t="s">
        <v>165</v>
      </c>
      <c r="N1110" s="26" t="s">
        <v>141</v>
      </c>
      <c r="O1110" s="26" t="s">
        <v>57</v>
      </c>
      <c r="P1110" s="26" t="s">
        <v>728</v>
      </c>
      <c r="Q1110" s="26" t="s">
        <v>59</v>
      </c>
      <c r="R1110" s="26" t="s">
        <v>54</v>
      </c>
      <c r="S1110" s="26" t="s">
        <v>531</v>
      </c>
      <c r="T1110" s="54">
        <v>0.56899999999999995</v>
      </c>
      <c r="U1110" s="36" t="s">
        <v>729</v>
      </c>
      <c r="V1110" s="43">
        <v>3.61E-2</v>
      </c>
      <c r="W1110" s="43">
        <v>5.0200000000000002E-2</v>
      </c>
      <c r="X1110" s="26" t="s">
        <v>347</v>
      </c>
      <c r="Z1110" s="42">
        <v>229343</v>
      </c>
      <c r="AA1110" s="42">
        <v>1</v>
      </c>
      <c r="AB1110" s="42">
        <v>100.76</v>
      </c>
      <c r="AC1110" s="42">
        <v>0</v>
      </c>
      <c r="AD1110" s="42">
        <v>231.08600999999999</v>
      </c>
      <c r="AG1110" s="26" t="s">
        <v>15</v>
      </c>
      <c r="AH1110" s="43">
        <v>2.9881824100000002E-4</v>
      </c>
      <c r="AI1110" s="43">
        <v>3.66377168E-3</v>
      </c>
      <c r="AJ1110" s="43">
        <v>2.5385348290037691E-3</v>
      </c>
    </row>
    <row r="1111" spans="1:36" x14ac:dyDescent="0.2">
      <c r="A1111" s="26">
        <v>7956</v>
      </c>
      <c r="B1111" s="26">
        <v>14482</v>
      </c>
      <c r="C1111" s="26" t="s">
        <v>940</v>
      </c>
      <c r="D1111" s="26">
        <v>510381601</v>
      </c>
      <c r="E1111" s="26" t="s">
        <v>203</v>
      </c>
      <c r="F1111" s="26" t="s">
        <v>988</v>
      </c>
      <c r="G1111" s="26" t="s">
        <v>989</v>
      </c>
      <c r="H1111" s="26" t="s">
        <v>69</v>
      </c>
      <c r="I1111" s="26" t="s">
        <v>112</v>
      </c>
      <c r="J1111" s="26" t="s">
        <v>51</v>
      </c>
      <c r="K1111" s="26" t="s">
        <v>51</v>
      </c>
      <c r="L1111" s="26" t="s">
        <v>433</v>
      </c>
      <c r="M1111" s="26" t="s">
        <v>165</v>
      </c>
      <c r="N1111" s="26" t="s">
        <v>84</v>
      </c>
      <c r="O1111" s="26" t="s">
        <v>57</v>
      </c>
      <c r="P1111" s="26" t="s">
        <v>724</v>
      </c>
      <c r="Q1111" s="26" t="s">
        <v>59</v>
      </c>
      <c r="R1111" s="26" t="s">
        <v>54</v>
      </c>
      <c r="S1111" s="26" t="s">
        <v>531</v>
      </c>
      <c r="T1111" s="54">
        <v>1.887</v>
      </c>
      <c r="U1111" s="36" t="s">
        <v>990</v>
      </c>
      <c r="V1111" s="43">
        <v>4.2999999999999997E-2</v>
      </c>
      <c r="W1111" s="43">
        <v>5.3100000000000001E-2</v>
      </c>
      <c r="X1111" s="26" t="s">
        <v>347</v>
      </c>
      <c r="Z1111" s="42">
        <v>75027.28</v>
      </c>
      <c r="AA1111" s="42">
        <v>1</v>
      </c>
      <c r="AB1111" s="42">
        <v>100.23</v>
      </c>
      <c r="AC1111" s="42">
        <v>0</v>
      </c>
      <c r="AD1111" s="42">
        <v>75.199839999999995</v>
      </c>
      <c r="AG1111" s="26" t="s">
        <v>15</v>
      </c>
      <c r="AH1111" s="43">
        <v>8.2602553601838003E-5</v>
      </c>
      <c r="AI1111" s="43">
        <v>1.1922618939999999E-3</v>
      </c>
      <c r="AJ1111" s="43">
        <v>8.2608814343850076E-4</v>
      </c>
    </row>
    <row r="1112" spans="1:36" x14ac:dyDescent="0.2">
      <c r="A1112" s="26">
        <v>7956</v>
      </c>
      <c r="B1112" s="26">
        <v>14482</v>
      </c>
      <c r="C1112" s="26" t="s">
        <v>769</v>
      </c>
      <c r="D1112" s="26">
        <v>513765859</v>
      </c>
      <c r="E1112" s="26" t="s">
        <v>203</v>
      </c>
      <c r="F1112" s="26" t="s">
        <v>770</v>
      </c>
      <c r="G1112" s="26" t="s">
        <v>771</v>
      </c>
      <c r="H1112" s="26" t="s">
        <v>69</v>
      </c>
      <c r="I1112" s="26" t="s">
        <v>113</v>
      </c>
      <c r="J1112" s="26" t="s">
        <v>51</v>
      </c>
      <c r="K1112" s="26" t="s">
        <v>51</v>
      </c>
      <c r="L1112" s="26" t="s">
        <v>433</v>
      </c>
      <c r="M1112" s="26" t="s">
        <v>165</v>
      </c>
      <c r="N1112" s="26" t="s">
        <v>357</v>
      </c>
      <c r="O1112" s="26" t="s">
        <v>57</v>
      </c>
      <c r="P1112" s="26" t="s">
        <v>733</v>
      </c>
      <c r="Q1112" s="26" t="s">
        <v>59</v>
      </c>
      <c r="R1112" s="26" t="s">
        <v>54</v>
      </c>
      <c r="S1112" s="26" t="s">
        <v>531</v>
      </c>
      <c r="T1112" s="54">
        <v>1.393</v>
      </c>
      <c r="U1112" s="36" t="s">
        <v>772</v>
      </c>
      <c r="V1112" s="43">
        <v>2.1499999999999998E-2</v>
      </c>
      <c r="W1112" s="43">
        <v>2.58E-2</v>
      </c>
      <c r="X1112" s="26" t="s">
        <v>347</v>
      </c>
      <c r="Z1112" s="42">
        <v>279285.71000000002</v>
      </c>
      <c r="AA1112" s="42">
        <v>1</v>
      </c>
      <c r="AB1112" s="42">
        <v>116.4</v>
      </c>
      <c r="AC1112" s="42">
        <v>0</v>
      </c>
      <c r="AD1112" s="42">
        <v>325.08857</v>
      </c>
      <c r="AG1112" s="26" t="s">
        <v>15</v>
      </c>
      <c r="AH1112" s="43">
        <v>1.9935764700000001E-4</v>
      </c>
      <c r="AI1112" s="43">
        <v>5.1541428070000003E-3</v>
      </c>
      <c r="AJ1112" s="43">
        <v>3.571175327558903E-3</v>
      </c>
    </row>
    <row r="1113" spans="1:36" x14ac:dyDescent="0.2">
      <c r="A1113" s="26">
        <v>7956</v>
      </c>
      <c r="B1113" s="26">
        <v>14482</v>
      </c>
      <c r="C1113" s="26" t="s">
        <v>769</v>
      </c>
      <c r="D1113" s="26">
        <v>513765859</v>
      </c>
      <c r="E1113" s="26" t="s">
        <v>203</v>
      </c>
      <c r="F1113" s="26" t="s">
        <v>994</v>
      </c>
      <c r="G1113" s="26" t="s">
        <v>995</v>
      </c>
      <c r="H1113" s="26" t="s">
        <v>69</v>
      </c>
      <c r="I1113" s="26" t="s">
        <v>113</v>
      </c>
      <c r="J1113" s="26" t="s">
        <v>51</v>
      </c>
      <c r="K1113" s="26" t="s">
        <v>51</v>
      </c>
      <c r="L1113" s="26" t="s">
        <v>433</v>
      </c>
      <c r="M1113" s="26" t="s">
        <v>165</v>
      </c>
      <c r="N1113" s="26" t="s">
        <v>357</v>
      </c>
      <c r="O1113" s="26" t="s">
        <v>57</v>
      </c>
      <c r="P1113" s="26" t="s">
        <v>728</v>
      </c>
      <c r="Q1113" s="26" t="s">
        <v>59</v>
      </c>
      <c r="R1113" s="26" t="s">
        <v>54</v>
      </c>
      <c r="S1113" s="26" t="s">
        <v>531</v>
      </c>
      <c r="T1113" s="54">
        <v>1.4079999999999999</v>
      </c>
      <c r="U1113" s="36" t="s">
        <v>772</v>
      </c>
      <c r="V1113" s="43">
        <v>1.6E-2</v>
      </c>
      <c r="W1113" s="43">
        <v>2.5100000000000001E-2</v>
      </c>
      <c r="X1113" s="26" t="s">
        <v>347</v>
      </c>
      <c r="Z1113" s="42">
        <v>16796.87</v>
      </c>
      <c r="AA1113" s="42">
        <v>1</v>
      </c>
      <c r="AB1113" s="42">
        <v>115.56</v>
      </c>
      <c r="AC1113" s="42">
        <v>0</v>
      </c>
      <c r="AD1113" s="42">
        <v>19.41046</v>
      </c>
      <c r="AG1113" s="26" t="s">
        <v>15</v>
      </c>
      <c r="AH1113" s="43">
        <v>5.9222522178295798E-5</v>
      </c>
      <c r="AI1113" s="43">
        <v>3.0774469399999998E-4</v>
      </c>
      <c r="AJ1113" s="43">
        <v>2.1322852368684935E-4</v>
      </c>
    </row>
    <row r="1114" spans="1:36" x14ac:dyDescent="0.2">
      <c r="A1114" s="26">
        <v>7956</v>
      </c>
      <c r="B1114" s="26">
        <v>14482</v>
      </c>
      <c r="C1114" s="26" t="s">
        <v>763</v>
      </c>
      <c r="D1114" s="26">
        <v>513623314</v>
      </c>
      <c r="E1114" s="26" t="s">
        <v>203</v>
      </c>
      <c r="F1114" s="26" t="s">
        <v>2350</v>
      </c>
      <c r="G1114" s="26" t="s">
        <v>2351</v>
      </c>
      <c r="H1114" s="26" t="s">
        <v>69</v>
      </c>
      <c r="I1114" s="26" t="s">
        <v>113</v>
      </c>
      <c r="J1114" s="26" t="s">
        <v>51</v>
      </c>
      <c r="K1114" s="26" t="s">
        <v>51</v>
      </c>
      <c r="L1114" s="26" t="s">
        <v>433</v>
      </c>
      <c r="M1114" s="26" t="s">
        <v>165</v>
      </c>
      <c r="N1114" s="26" t="s">
        <v>357</v>
      </c>
      <c r="O1114" s="26" t="s">
        <v>57</v>
      </c>
      <c r="P1114" s="26" t="s">
        <v>733</v>
      </c>
      <c r="Q1114" s="26" t="s">
        <v>59</v>
      </c>
      <c r="R1114" s="26" t="s">
        <v>54</v>
      </c>
      <c r="S1114" s="26" t="s">
        <v>531</v>
      </c>
      <c r="T1114" s="54">
        <v>1.4490000000000001</v>
      </c>
      <c r="U1114" s="36" t="s">
        <v>2352</v>
      </c>
      <c r="V1114" s="43">
        <v>1.95E-2</v>
      </c>
      <c r="W1114" s="43">
        <v>2.29E-2</v>
      </c>
      <c r="X1114" s="26" t="s">
        <v>347</v>
      </c>
      <c r="Z1114" s="42">
        <v>18002.54</v>
      </c>
      <c r="AA1114" s="42">
        <v>1</v>
      </c>
      <c r="AB1114" s="42">
        <v>115.79</v>
      </c>
      <c r="AC1114" s="42">
        <v>0</v>
      </c>
      <c r="AD1114" s="42">
        <v>20.845140000000001</v>
      </c>
      <c r="AG1114" s="26" t="s">
        <v>15</v>
      </c>
      <c r="AH1114" s="43">
        <v>5.3459393386230299E-5</v>
      </c>
      <c r="AI1114" s="43">
        <v>3.3049094399999998E-4</v>
      </c>
      <c r="AJ1114" s="43">
        <v>2.2898882500701638E-4</v>
      </c>
    </row>
    <row r="1115" spans="1:36" x14ac:dyDescent="0.2">
      <c r="A1115" s="26">
        <v>7956</v>
      </c>
      <c r="B1115" s="26">
        <v>14482</v>
      </c>
      <c r="C1115" s="26" t="s">
        <v>996</v>
      </c>
      <c r="D1115" s="26">
        <v>511399388</v>
      </c>
      <c r="E1115" s="26" t="s">
        <v>203</v>
      </c>
      <c r="F1115" s="26" t="s">
        <v>997</v>
      </c>
      <c r="G1115" s="26" t="s">
        <v>998</v>
      </c>
      <c r="H1115" s="26" t="s">
        <v>69</v>
      </c>
      <c r="I1115" s="26" t="s">
        <v>112</v>
      </c>
      <c r="J1115" s="26" t="s">
        <v>51</v>
      </c>
      <c r="K1115" s="26" t="s">
        <v>51</v>
      </c>
      <c r="L1115" s="26" t="s">
        <v>433</v>
      </c>
      <c r="M1115" s="26" t="s">
        <v>165</v>
      </c>
      <c r="N1115" s="26" t="s">
        <v>84</v>
      </c>
      <c r="O1115" s="26" t="s">
        <v>57</v>
      </c>
      <c r="P1115" s="26" t="s">
        <v>776</v>
      </c>
      <c r="Q1115" s="26" t="s">
        <v>64</v>
      </c>
      <c r="R1115" s="26" t="s">
        <v>54</v>
      </c>
      <c r="S1115" s="26" t="s">
        <v>531</v>
      </c>
      <c r="T1115" s="54">
        <v>0.49299999999999999</v>
      </c>
      <c r="U1115" s="36" t="s">
        <v>792</v>
      </c>
      <c r="V1115" s="43">
        <v>3.0499999999999999E-2</v>
      </c>
      <c r="W1115" s="43">
        <v>5.4600000000000003E-2</v>
      </c>
      <c r="X1115" s="26" t="s">
        <v>347</v>
      </c>
      <c r="Z1115" s="42">
        <v>7666.67</v>
      </c>
      <c r="AA1115" s="42">
        <v>1</v>
      </c>
      <c r="AB1115" s="42">
        <v>98.9</v>
      </c>
      <c r="AC1115" s="42">
        <v>0</v>
      </c>
      <c r="AD1115" s="42">
        <v>7.5823400000000003</v>
      </c>
      <c r="AG1115" s="26" t="s">
        <v>15</v>
      </c>
      <c r="AH1115" s="43">
        <v>3.4265212600000002E-4</v>
      </c>
      <c r="AI1115" s="43">
        <v>1.20214817E-4</v>
      </c>
      <c r="AJ1115" s="43">
        <v>8.3293809847460878E-5</v>
      </c>
    </row>
    <row r="1116" spans="1:36" x14ac:dyDescent="0.2">
      <c r="A1116" s="26">
        <v>7956</v>
      </c>
      <c r="B1116" s="26">
        <v>14482</v>
      </c>
      <c r="C1116" s="26" t="s">
        <v>999</v>
      </c>
      <c r="D1116" s="26">
        <v>515334662</v>
      </c>
      <c r="E1116" s="26" t="s">
        <v>203</v>
      </c>
      <c r="F1116" s="26" t="s">
        <v>1000</v>
      </c>
      <c r="G1116" s="26" t="s">
        <v>1001</v>
      </c>
      <c r="H1116" s="26" t="s">
        <v>69</v>
      </c>
      <c r="I1116" s="26" t="s">
        <v>114</v>
      </c>
      <c r="J1116" s="26" t="s">
        <v>51</v>
      </c>
      <c r="K1116" s="26" t="s">
        <v>51</v>
      </c>
      <c r="L1116" s="26" t="s">
        <v>433</v>
      </c>
      <c r="M1116" s="26" t="s">
        <v>165</v>
      </c>
      <c r="N1116" s="26" t="s">
        <v>140</v>
      </c>
      <c r="O1116" s="26" t="s">
        <v>57</v>
      </c>
      <c r="P1116" s="26" t="s">
        <v>776</v>
      </c>
      <c r="Q1116" s="26" t="s">
        <v>64</v>
      </c>
      <c r="R1116" s="26" t="s">
        <v>54</v>
      </c>
      <c r="S1116" s="26" t="s">
        <v>531</v>
      </c>
      <c r="T1116" s="54">
        <v>2.7240000000000002</v>
      </c>
      <c r="U1116" s="36" t="s">
        <v>1002</v>
      </c>
      <c r="V1116" s="43">
        <v>4.6899999999999997E-2</v>
      </c>
      <c r="W1116" s="43">
        <v>7.3999999999999996E-2</v>
      </c>
      <c r="X1116" s="26" t="s">
        <v>347</v>
      </c>
      <c r="Z1116" s="42">
        <v>31356.240000000002</v>
      </c>
      <c r="AA1116" s="42">
        <v>1</v>
      </c>
      <c r="AB1116" s="42">
        <v>98.21</v>
      </c>
      <c r="AC1116" s="42">
        <v>0</v>
      </c>
      <c r="AD1116" s="42">
        <v>30.79496</v>
      </c>
      <c r="AG1116" s="26" t="s">
        <v>15</v>
      </c>
      <c r="AH1116" s="43">
        <v>2.3206051925057601E-5</v>
      </c>
      <c r="AI1116" s="43">
        <v>4.8824116299999999E-4</v>
      </c>
      <c r="AJ1116" s="43">
        <v>3.3828996622416874E-4</v>
      </c>
    </row>
    <row r="1117" spans="1:36" x14ac:dyDescent="0.2">
      <c r="A1117" s="26">
        <v>7956</v>
      </c>
      <c r="B1117" s="26">
        <v>14482</v>
      </c>
      <c r="C1117" s="26" t="s">
        <v>717</v>
      </c>
      <c r="D1117" s="26">
        <v>513257873</v>
      </c>
      <c r="E1117" s="26" t="s">
        <v>203</v>
      </c>
      <c r="F1117" s="26" t="s">
        <v>1003</v>
      </c>
      <c r="G1117" s="26" t="s">
        <v>1004</v>
      </c>
      <c r="H1117" s="26" t="s">
        <v>69</v>
      </c>
      <c r="I1117" s="26" t="s">
        <v>113</v>
      </c>
      <c r="J1117" s="26" t="s">
        <v>51</v>
      </c>
      <c r="K1117" s="26" t="s">
        <v>51</v>
      </c>
      <c r="L1117" s="26" t="s">
        <v>433</v>
      </c>
      <c r="M1117" s="26" t="s">
        <v>165</v>
      </c>
      <c r="N1117" s="26" t="s">
        <v>357</v>
      </c>
      <c r="O1117" s="26" t="s">
        <v>57</v>
      </c>
      <c r="P1117" s="26" t="s">
        <v>737</v>
      </c>
      <c r="Q1117" s="26" t="s">
        <v>59</v>
      </c>
      <c r="R1117" s="26" t="s">
        <v>54</v>
      </c>
      <c r="S1117" s="26" t="s">
        <v>531</v>
      </c>
      <c r="T1117" s="54">
        <v>1.6180000000000001</v>
      </c>
      <c r="U1117" s="36" t="s">
        <v>1005</v>
      </c>
      <c r="V1117" s="43">
        <v>2.0500000000000001E-2</v>
      </c>
      <c r="W1117" s="43">
        <v>2.87E-2</v>
      </c>
      <c r="X1117" s="26" t="s">
        <v>347</v>
      </c>
      <c r="Z1117" s="42">
        <v>41142.86</v>
      </c>
      <c r="AA1117" s="42">
        <v>1</v>
      </c>
      <c r="AB1117" s="42">
        <v>116.04</v>
      </c>
      <c r="AC1117" s="42">
        <v>0</v>
      </c>
      <c r="AD1117" s="42">
        <v>47.742170000000002</v>
      </c>
      <c r="AG1117" s="26" t="s">
        <v>15</v>
      </c>
      <c r="AH1117" s="43">
        <v>5.4472472812896599E-5</v>
      </c>
      <c r="AI1117" s="43">
        <v>7.5693206299999995E-4</v>
      </c>
      <c r="AJ1117" s="43">
        <v>5.2445910229363907E-4</v>
      </c>
    </row>
    <row r="1118" spans="1:36" x14ac:dyDescent="0.2">
      <c r="A1118" s="26">
        <v>7956</v>
      </c>
      <c r="B1118" s="26">
        <v>14482</v>
      </c>
      <c r="C1118" s="26" t="s">
        <v>730</v>
      </c>
      <c r="D1118" s="26">
        <v>514065283</v>
      </c>
      <c r="E1118" s="26" t="s">
        <v>203</v>
      </c>
      <c r="F1118" s="26" t="s">
        <v>731</v>
      </c>
      <c r="G1118" s="26" t="s">
        <v>732</v>
      </c>
      <c r="H1118" s="26" t="s">
        <v>69</v>
      </c>
      <c r="I1118" s="26" t="s">
        <v>112</v>
      </c>
      <c r="J1118" s="26" t="s">
        <v>51</v>
      </c>
      <c r="K1118" s="26" t="s">
        <v>51</v>
      </c>
      <c r="L1118" s="26" t="s">
        <v>433</v>
      </c>
      <c r="M1118" s="26" t="s">
        <v>165</v>
      </c>
      <c r="N1118" s="26" t="s">
        <v>68</v>
      </c>
      <c r="O1118" s="26" t="s">
        <v>57</v>
      </c>
      <c r="P1118" s="26" t="s">
        <v>733</v>
      </c>
      <c r="Q1118" s="26" t="s">
        <v>59</v>
      </c>
      <c r="R1118" s="26" t="s">
        <v>54</v>
      </c>
      <c r="S1118" s="26" t="s">
        <v>531</v>
      </c>
      <c r="T1118" s="54">
        <v>1.746</v>
      </c>
      <c r="U1118" s="36">
        <v>46396</v>
      </c>
      <c r="V1118" s="43">
        <v>2.3E-2</v>
      </c>
      <c r="W1118" s="43">
        <v>5.0799999999999998E-2</v>
      </c>
      <c r="X1118" s="26" t="s">
        <v>347</v>
      </c>
      <c r="Z1118" s="42">
        <v>980509.11</v>
      </c>
      <c r="AA1118" s="42">
        <v>1</v>
      </c>
      <c r="AB1118" s="42">
        <v>96.16</v>
      </c>
      <c r="AC1118" s="42">
        <v>0</v>
      </c>
      <c r="AD1118" s="42">
        <v>942.85756000000003</v>
      </c>
      <c r="AG1118" s="26" t="s">
        <v>15</v>
      </c>
      <c r="AH1118" s="43">
        <v>9.0620549699999995E-4</v>
      </c>
      <c r="AI1118" s="43">
        <v>1.4948610809E-2</v>
      </c>
      <c r="AJ1118" s="43">
        <v>1.0357514740288742E-2</v>
      </c>
    </row>
    <row r="1119" spans="1:36" x14ac:dyDescent="0.2">
      <c r="A1119" s="26">
        <v>7956</v>
      </c>
      <c r="B1119" s="26">
        <v>14482</v>
      </c>
      <c r="C1119" s="26" t="s">
        <v>959</v>
      </c>
      <c r="D1119" s="26">
        <v>514892801</v>
      </c>
      <c r="E1119" s="26" t="s">
        <v>203</v>
      </c>
      <c r="F1119" s="26" t="s">
        <v>1009</v>
      </c>
      <c r="G1119" s="26" t="s">
        <v>1010</v>
      </c>
      <c r="H1119" s="26" t="s">
        <v>69</v>
      </c>
      <c r="I1119" s="26" t="s">
        <v>112</v>
      </c>
      <c r="J1119" s="26" t="s">
        <v>51</v>
      </c>
      <c r="K1119" s="26" t="s">
        <v>51</v>
      </c>
      <c r="L1119" s="26" t="s">
        <v>433</v>
      </c>
      <c r="M1119" s="26" t="s">
        <v>165</v>
      </c>
      <c r="N1119" s="26" t="s">
        <v>136</v>
      </c>
      <c r="O1119" s="26" t="s">
        <v>57</v>
      </c>
      <c r="P1119" s="26" t="s">
        <v>737</v>
      </c>
      <c r="Q1119" s="26" t="s">
        <v>59</v>
      </c>
      <c r="R1119" s="26" t="s">
        <v>54</v>
      </c>
      <c r="S1119" s="26" t="s">
        <v>531</v>
      </c>
      <c r="T1119" s="54">
        <v>2.8279999999999998</v>
      </c>
      <c r="U1119" s="36">
        <v>47610</v>
      </c>
      <c r="V1119" s="43">
        <v>2.6200000000000001E-2</v>
      </c>
      <c r="W1119" s="43">
        <v>5.0500000000000003E-2</v>
      </c>
      <c r="X1119" s="26" t="s">
        <v>347</v>
      </c>
      <c r="Z1119" s="42">
        <v>27459.83</v>
      </c>
      <c r="AA1119" s="42">
        <v>1</v>
      </c>
      <c r="AB1119" s="42">
        <v>93.55</v>
      </c>
      <c r="AC1119" s="42">
        <v>0.35971999999999998</v>
      </c>
      <c r="AD1119" s="42">
        <v>26.048390000000001</v>
      </c>
      <c r="AG1119" s="26" t="s">
        <v>15</v>
      </c>
      <c r="AH1119" s="43">
        <v>6.3913933309056595E-5</v>
      </c>
      <c r="AI1119" s="43">
        <v>4.1298628799999999E-4</v>
      </c>
      <c r="AJ1119" s="43">
        <v>2.8614776487106904E-4</v>
      </c>
    </row>
    <row r="1120" spans="1:36" x14ac:dyDescent="0.2">
      <c r="A1120" s="26">
        <v>7956</v>
      </c>
      <c r="B1120" s="26">
        <v>14482</v>
      </c>
      <c r="C1120" s="26" t="s">
        <v>713</v>
      </c>
      <c r="D1120" s="26">
        <v>510560188</v>
      </c>
      <c r="E1120" s="26" t="s">
        <v>203</v>
      </c>
      <c r="F1120" s="26" t="s">
        <v>1011</v>
      </c>
      <c r="G1120" s="26" t="s">
        <v>1012</v>
      </c>
      <c r="H1120" s="26" t="s">
        <v>69</v>
      </c>
      <c r="I1120" s="26" t="s">
        <v>113</v>
      </c>
      <c r="J1120" s="26" t="s">
        <v>51</v>
      </c>
      <c r="K1120" s="26" t="s">
        <v>51</v>
      </c>
      <c r="L1120" s="26" t="s">
        <v>433</v>
      </c>
      <c r="M1120" s="26" t="s">
        <v>165</v>
      </c>
      <c r="N1120" s="26" t="s">
        <v>358</v>
      </c>
      <c r="O1120" s="26" t="s">
        <v>57</v>
      </c>
      <c r="P1120" s="26" t="s">
        <v>750</v>
      </c>
      <c r="Q1120" s="26" t="s">
        <v>64</v>
      </c>
      <c r="R1120" s="26" t="s">
        <v>54</v>
      </c>
      <c r="S1120" s="26" t="s">
        <v>531</v>
      </c>
      <c r="T1120" s="54">
        <v>1.54</v>
      </c>
      <c r="U1120" s="36" t="s">
        <v>1013</v>
      </c>
      <c r="V1120" s="43">
        <v>2.5700000000000001E-2</v>
      </c>
      <c r="W1120" s="43">
        <v>2.8799999999999999E-2</v>
      </c>
      <c r="X1120" s="26" t="s">
        <v>347</v>
      </c>
      <c r="Z1120" s="42">
        <v>111176.47</v>
      </c>
      <c r="AA1120" s="42">
        <v>1</v>
      </c>
      <c r="AB1120" s="42">
        <v>116.39</v>
      </c>
      <c r="AC1120" s="42">
        <v>0</v>
      </c>
      <c r="AD1120" s="42">
        <v>129.39829</v>
      </c>
      <c r="AG1120" s="26" t="s">
        <v>15</v>
      </c>
      <c r="AH1120" s="43">
        <v>1.05270224E-4</v>
      </c>
      <c r="AI1120" s="43">
        <v>2.0515555669999999E-3</v>
      </c>
      <c r="AJ1120" s="43">
        <v>1.4214710184252616E-3</v>
      </c>
    </row>
    <row r="1121" spans="1:36" x14ac:dyDescent="0.2">
      <c r="A1121" s="26">
        <v>7956</v>
      </c>
      <c r="B1121" s="26">
        <v>14482</v>
      </c>
      <c r="C1121" s="26" t="s">
        <v>778</v>
      </c>
      <c r="D1121" s="26">
        <v>520017393</v>
      </c>
      <c r="E1121" s="26" t="s">
        <v>203</v>
      </c>
      <c r="F1121" s="26" t="s">
        <v>779</v>
      </c>
      <c r="G1121" s="26" t="s">
        <v>780</v>
      </c>
      <c r="H1121" s="26" t="s">
        <v>69</v>
      </c>
      <c r="I1121" s="26" t="s">
        <v>112</v>
      </c>
      <c r="J1121" s="26" t="s">
        <v>51</v>
      </c>
      <c r="K1121" s="26" t="s">
        <v>51</v>
      </c>
      <c r="L1121" s="26" t="s">
        <v>433</v>
      </c>
      <c r="M1121" s="26" t="s">
        <v>165</v>
      </c>
      <c r="N1121" s="26" t="s">
        <v>357</v>
      </c>
      <c r="O1121" s="26" t="s">
        <v>57</v>
      </c>
      <c r="P1121" s="26" t="s">
        <v>530</v>
      </c>
      <c r="Q1121" s="26" t="s">
        <v>59</v>
      </c>
      <c r="R1121" s="26" t="s">
        <v>54</v>
      </c>
      <c r="S1121" s="26" t="s">
        <v>531</v>
      </c>
      <c r="T1121" s="54">
        <v>1.6870000000000001</v>
      </c>
      <c r="U1121" s="36" t="s">
        <v>781</v>
      </c>
      <c r="V1121" s="43">
        <v>1.44E-2</v>
      </c>
      <c r="W1121" s="43">
        <v>4.4699999999999997E-2</v>
      </c>
      <c r="X1121" s="26" t="s">
        <v>347</v>
      </c>
      <c r="Z1121" s="42">
        <v>35000</v>
      </c>
      <c r="AA1121" s="42">
        <v>1</v>
      </c>
      <c r="AB1121" s="42">
        <v>95.47</v>
      </c>
      <c r="AC1121" s="42">
        <v>0</v>
      </c>
      <c r="AD1121" s="42">
        <v>33.414499999999997</v>
      </c>
      <c r="AG1121" s="26" t="s">
        <v>15</v>
      </c>
      <c r="AH1121" s="43">
        <v>1E-4</v>
      </c>
      <c r="AI1121" s="43">
        <v>5.2977286999999996E-4</v>
      </c>
      <c r="AJ1121" s="43">
        <v>3.6706623669579332E-4</v>
      </c>
    </row>
    <row r="1122" spans="1:36" x14ac:dyDescent="0.2">
      <c r="A1122" s="26">
        <v>7956</v>
      </c>
      <c r="B1122" s="26">
        <v>14482</v>
      </c>
      <c r="C1122" s="26" t="s">
        <v>999</v>
      </c>
      <c r="D1122" s="26">
        <v>515334662</v>
      </c>
      <c r="E1122" s="26" t="s">
        <v>203</v>
      </c>
      <c r="F1122" s="26" t="s">
        <v>1014</v>
      </c>
      <c r="G1122" s="26" t="s">
        <v>1015</v>
      </c>
      <c r="H1122" s="26" t="s">
        <v>69</v>
      </c>
      <c r="I1122" s="26" t="s">
        <v>114</v>
      </c>
      <c r="J1122" s="26" t="s">
        <v>51</v>
      </c>
      <c r="K1122" s="26" t="s">
        <v>51</v>
      </c>
      <c r="L1122" s="26" t="s">
        <v>433</v>
      </c>
      <c r="M1122" s="26" t="s">
        <v>165</v>
      </c>
      <c r="N1122" s="26" t="s">
        <v>140</v>
      </c>
      <c r="O1122" s="26" t="s">
        <v>57</v>
      </c>
      <c r="P1122" s="26" t="s">
        <v>776</v>
      </c>
      <c r="Q1122" s="26" t="s">
        <v>64</v>
      </c>
      <c r="R1122" s="26" t="s">
        <v>54</v>
      </c>
      <c r="S1122" s="26" t="s">
        <v>531</v>
      </c>
      <c r="T1122" s="54">
        <v>2.8769999999999998</v>
      </c>
      <c r="U1122" s="36" t="s">
        <v>1002</v>
      </c>
      <c r="V1122" s="43">
        <v>4.6899999999999997E-2</v>
      </c>
      <c r="W1122" s="43">
        <v>7.4399999999999994E-2</v>
      </c>
      <c r="X1122" s="26" t="s">
        <v>347</v>
      </c>
      <c r="Z1122" s="42">
        <v>116481.21</v>
      </c>
      <c r="AA1122" s="42">
        <v>1</v>
      </c>
      <c r="AB1122" s="42">
        <v>99.5</v>
      </c>
      <c r="AC1122" s="42">
        <v>0</v>
      </c>
      <c r="AD1122" s="42">
        <v>115.89879999999999</v>
      </c>
      <c r="AG1122" s="26" t="s">
        <v>15</v>
      </c>
      <c r="AH1122" s="43">
        <v>1.01374976E-4</v>
      </c>
      <c r="AI1122" s="43">
        <v>1.8375268199999999E-3</v>
      </c>
      <c r="AJ1122" s="43">
        <v>1.2731759072725434E-3</v>
      </c>
    </row>
    <row r="1123" spans="1:36" x14ac:dyDescent="0.2">
      <c r="A1123" s="26">
        <v>7956</v>
      </c>
      <c r="B1123" s="26">
        <v>14482</v>
      </c>
      <c r="C1123" s="26" t="s">
        <v>1016</v>
      </c>
      <c r="D1123" s="26">
        <v>513569780</v>
      </c>
      <c r="E1123" s="26" t="s">
        <v>203</v>
      </c>
      <c r="F1123" s="26" t="s">
        <v>1017</v>
      </c>
      <c r="G1123" s="26" t="s">
        <v>1018</v>
      </c>
      <c r="H1123" s="26" t="s">
        <v>69</v>
      </c>
      <c r="I1123" s="26" t="s">
        <v>113</v>
      </c>
      <c r="J1123" s="26" t="s">
        <v>51</v>
      </c>
      <c r="K1123" s="26" t="s">
        <v>51</v>
      </c>
      <c r="L1123" s="26" t="s">
        <v>433</v>
      </c>
      <c r="M1123" s="26" t="s">
        <v>165</v>
      </c>
      <c r="N1123" s="26" t="s">
        <v>357</v>
      </c>
      <c r="O1123" s="26" t="s">
        <v>57</v>
      </c>
      <c r="P1123" s="26" t="s">
        <v>530</v>
      </c>
      <c r="Q1123" s="26" t="s">
        <v>59</v>
      </c>
      <c r="R1123" s="26" t="s">
        <v>54</v>
      </c>
      <c r="S1123" s="26" t="s">
        <v>531</v>
      </c>
      <c r="T1123" s="54">
        <v>1.506</v>
      </c>
      <c r="U1123" s="36" t="s">
        <v>827</v>
      </c>
      <c r="V1123" s="43">
        <v>8.3000000000000001E-3</v>
      </c>
      <c r="W1123" s="43">
        <v>2.41E-2</v>
      </c>
      <c r="X1123" s="26" t="s">
        <v>347</v>
      </c>
      <c r="Z1123" s="42">
        <v>17361.11</v>
      </c>
      <c r="AA1123" s="42">
        <v>1</v>
      </c>
      <c r="AB1123" s="42">
        <v>113.58</v>
      </c>
      <c r="AC1123" s="42">
        <v>0</v>
      </c>
      <c r="AD1123" s="42">
        <v>19.71875</v>
      </c>
      <c r="AG1123" s="26" t="s">
        <v>15</v>
      </c>
      <c r="AH1123" s="43">
        <v>1.81385509676627E-5</v>
      </c>
      <c r="AI1123" s="43">
        <v>3.1263250300000002E-4</v>
      </c>
      <c r="AJ1123" s="43">
        <v>2.1661516272412199E-4</v>
      </c>
    </row>
    <row r="1124" spans="1:36" x14ac:dyDescent="0.2">
      <c r="A1124" s="26">
        <v>7956</v>
      </c>
      <c r="B1124" s="26">
        <v>14482</v>
      </c>
      <c r="C1124" s="26" t="s">
        <v>1016</v>
      </c>
      <c r="D1124" s="26">
        <v>513569780</v>
      </c>
      <c r="E1124" s="26" t="s">
        <v>203</v>
      </c>
      <c r="F1124" s="26" t="s">
        <v>1019</v>
      </c>
      <c r="G1124" s="26" t="s">
        <v>1020</v>
      </c>
      <c r="H1124" s="26" t="s">
        <v>69</v>
      </c>
      <c r="I1124" s="26" t="s">
        <v>113</v>
      </c>
      <c r="J1124" s="26" t="s">
        <v>51</v>
      </c>
      <c r="K1124" s="26" t="s">
        <v>51</v>
      </c>
      <c r="L1124" s="26" t="s">
        <v>433</v>
      </c>
      <c r="M1124" s="26" t="s">
        <v>165</v>
      </c>
      <c r="N1124" s="26" t="s">
        <v>357</v>
      </c>
      <c r="O1124" s="26" t="s">
        <v>57</v>
      </c>
      <c r="P1124" s="26" t="s">
        <v>530</v>
      </c>
      <c r="Q1124" s="26" t="s">
        <v>59</v>
      </c>
      <c r="R1124" s="26" t="s">
        <v>54</v>
      </c>
      <c r="S1124" s="26" t="s">
        <v>531</v>
      </c>
      <c r="T1124" s="54">
        <v>4.7859999999999996</v>
      </c>
      <c r="U1124" s="36" t="s">
        <v>1021</v>
      </c>
      <c r="V1124" s="43">
        <v>1.6500000000000001E-2</v>
      </c>
      <c r="W1124" s="43">
        <v>2.4299999999999999E-2</v>
      </c>
      <c r="X1124" s="26" t="s">
        <v>347</v>
      </c>
      <c r="Z1124" s="42">
        <v>94500</v>
      </c>
      <c r="AA1124" s="42">
        <v>1</v>
      </c>
      <c r="AB1124" s="42">
        <v>112.1</v>
      </c>
      <c r="AC1124" s="42">
        <v>0</v>
      </c>
      <c r="AD1124" s="42">
        <v>105.9345</v>
      </c>
      <c r="AG1124" s="26" t="s">
        <v>15</v>
      </c>
      <c r="AH1124" s="43">
        <v>4.46676725164774E-5</v>
      </c>
      <c r="AI1124" s="43">
        <v>1.6795470260000001E-3</v>
      </c>
      <c r="AJ1124" s="43">
        <v>1.1637156998084818E-3</v>
      </c>
    </row>
    <row r="1125" spans="1:36" x14ac:dyDescent="0.2">
      <c r="A1125" s="26">
        <v>7956</v>
      </c>
      <c r="B1125" s="26">
        <v>14482</v>
      </c>
      <c r="C1125" s="26" t="s">
        <v>1022</v>
      </c>
      <c r="D1125" s="26">
        <v>513436394</v>
      </c>
      <c r="E1125" s="26" t="s">
        <v>203</v>
      </c>
      <c r="F1125" s="26" t="s">
        <v>1023</v>
      </c>
      <c r="G1125" s="26" t="s">
        <v>1024</v>
      </c>
      <c r="H1125" s="26" t="s">
        <v>69</v>
      </c>
      <c r="I1125" s="26" t="s">
        <v>113</v>
      </c>
      <c r="J1125" s="26" t="s">
        <v>51</v>
      </c>
      <c r="K1125" s="26" t="s">
        <v>51</v>
      </c>
      <c r="L1125" s="26" t="s">
        <v>433</v>
      </c>
      <c r="M1125" s="26" t="s">
        <v>165</v>
      </c>
      <c r="N1125" s="26" t="s">
        <v>131</v>
      </c>
      <c r="O1125" s="26" t="s">
        <v>57</v>
      </c>
      <c r="P1125" s="26" t="s">
        <v>708</v>
      </c>
      <c r="Q1125" s="26" t="s">
        <v>64</v>
      </c>
      <c r="R1125" s="26" t="s">
        <v>54</v>
      </c>
      <c r="S1125" s="26" t="s">
        <v>531</v>
      </c>
      <c r="T1125" s="54">
        <v>5.351</v>
      </c>
      <c r="U1125" s="36" t="s">
        <v>1025</v>
      </c>
      <c r="V1125" s="43">
        <v>2.6499999999999999E-2</v>
      </c>
      <c r="W1125" s="43">
        <v>2.3599999999999999E-2</v>
      </c>
      <c r="X1125" s="26" t="s">
        <v>347</v>
      </c>
      <c r="Z1125" s="42">
        <v>141920.17000000001</v>
      </c>
      <c r="AA1125" s="42">
        <v>1</v>
      </c>
      <c r="AB1125" s="42">
        <v>117.81</v>
      </c>
      <c r="AC1125" s="42">
        <v>0</v>
      </c>
      <c r="AD1125" s="42">
        <v>167.19614999999999</v>
      </c>
      <c r="AG1125" s="26" t="s">
        <v>15</v>
      </c>
      <c r="AH1125" s="43">
        <v>9.7168494762836293E-5</v>
      </c>
      <c r="AI1125" s="43">
        <v>2.6508247699999999E-3</v>
      </c>
      <c r="AJ1125" s="43">
        <v>1.836689508163383E-3</v>
      </c>
    </row>
    <row r="1126" spans="1:36" x14ac:dyDescent="0.2">
      <c r="A1126" s="26">
        <v>7956</v>
      </c>
      <c r="B1126" s="26">
        <v>14482</v>
      </c>
      <c r="C1126" s="26" t="s">
        <v>763</v>
      </c>
      <c r="D1126" s="26">
        <v>513623314</v>
      </c>
      <c r="E1126" s="26" t="s">
        <v>203</v>
      </c>
      <c r="F1126" s="26" t="s">
        <v>1028</v>
      </c>
      <c r="G1126" s="26" t="s">
        <v>1029</v>
      </c>
      <c r="H1126" s="26" t="s">
        <v>69</v>
      </c>
      <c r="I1126" s="26" t="s">
        <v>113</v>
      </c>
      <c r="J1126" s="26" t="s">
        <v>51</v>
      </c>
      <c r="K1126" s="26" t="s">
        <v>51</v>
      </c>
      <c r="L1126" s="26" t="s">
        <v>433</v>
      </c>
      <c r="M1126" s="26" t="s">
        <v>165</v>
      </c>
      <c r="N1126" s="26" t="s">
        <v>357</v>
      </c>
      <c r="O1126" s="26" t="s">
        <v>57</v>
      </c>
      <c r="P1126" s="26" t="s">
        <v>728</v>
      </c>
      <c r="Q1126" s="26" t="s">
        <v>59</v>
      </c>
      <c r="R1126" s="26" t="s">
        <v>54</v>
      </c>
      <c r="S1126" s="26" t="s">
        <v>531</v>
      </c>
      <c r="T1126" s="54">
        <v>2.6680000000000001</v>
      </c>
      <c r="U1126" s="36" t="s">
        <v>1030</v>
      </c>
      <c r="V1126" s="43">
        <v>1.8200000000000001E-2</v>
      </c>
      <c r="W1126" s="43">
        <v>2.4799999999999999E-2</v>
      </c>
      <c r="X1126" s="26" t="s">
        <v>347</v>
      </c>
      <c r="Z1126" s="42">
        <v>112500</v>
      </c>
      <c r="AA1126" s="42">
        <v>1</v>
      </c>
      <c r="AB1126" s="42">
        <v>113.59</v>
      </c>
      <c r="AC1126" s="42">
        <v>0</v>
      </c>
      <c r="AD1126" s="42">
        <v>127.78874999999999</v>
      </c>
      <c r="AG1126" s="26" t="s">
        <v>15</v>
      </c>
      <c r="AH1126" s="43">
        <v>2.2479234799999999E-4</v>
      </c>
      <c r="AI1126" s="43">
        <v>2.0260369860000001E-3</v>
      </c>
      <c r="AJ1126" s="43">
        <v>1.4037898383803306E-3</v>
      </c>
    </row>
    <row r="1127" spans="1:36" x14ac:dyDescent="0.2">
      <c r="A1127" s="26">
        <v>7956</v>
      </c>
      <c r="B1127" s="26">
        <v>14482</v>
      </c>
      <c r="C1127" s="26" t="s">
        <v>2353</v>
      </c>
      <c r="D1127" s="26">
        <v>514486042</v>
      </c>
      <c r="E1127" s="26" t="s">
        <v>203</v>
      </c>
      <c r="F1127" s="26" t="s">
        <v>2354</v>
      </c>
      <c r="G1127" s="26" t="s">
        <v>2355</v>
      </c>
      <c r="H1127" s="26" t="s">
        <v>69</v>
      </c>
      <c r="I1127" s="26" t="s">
        <v>112</v>
      </c>
      <c r="J1127" s="26" t="s">
        <v>51</v>
      </c>
      <c r="K1127" s="26" t="s">
        <v>51</v>
      </c>
      <c r="L1127" s="26" t="s">
        <v>433</v>
      </c>
      <c r="M1127" s="26" t="s">
        <v>165</v>
      </c>
      <c r="N1127" s="26" t="s">
        <v>141</v>
      </c>
      <c r="O1127" s="26" t="s">
        <v>57</v>
      </c>
      <c r="P1127" s="26" t="s">
        <v>750</v>
      </c>
      <c r="Q1127" s="26" t="s">
        <v>64</v>
      </c>
      <c r="R1127" s="26" t="s">
        <v>54</v>
      </c>
      <c r="S1127" s="26" t="s">
        <v>531</v>
      </c>
      <c r="T1127" s="54">
        <v>0.89</v>
      </c>
      <c r="U1127" s="36" t="s">
        <v>2356</v>
      </c>
      <c r="V1127" s="43">
        <v>3.27E-2</v>
      </c>
      <c r="W1127" s="43">
        <v>5.1999999999999998E-2</v>
      </c>
      <c r="X1127" s="26" t="s">
        <v>347</v>
      </c>
      <c r="Z1127" s="42">
        <v>80000</v>
      </c>
      <c r="AA1127" s="42">
        <v>1</v>
      </c>
      <c r="AB1127" s="42">
        <v>98.8</v>
      </c>
      <c r="AC1127" s="42">
        <v>0</v>
      </c>
      <c r="AD1127" s="42">
        <v>79.040000000000006</v>
      </c>
      <c r="AG1127" s="26" t="s">
        <v>15</v>
      </c>
      <c r="AH1127" s="43">
        <v>2.5349104699999998E-4</v>
      </c>
      <c r="AI1127" s="43">
        <v>1.253146019E-3</v>
      </c>
      <c r="AJ1127" s="43">
        <v>8.6827321517411607E-4</v>
      </c>
    </row>
    <row r="1128" spans="1:36" x14ac:dyDescent="0.2">
      <c r="A1128" s="26">
        <v>7956</v>
      </c>
      <c r="B1128" s="26">
        <v>14482</v>
      </c>
      <c r="C1128" s="26" t="s">
        <v>1033</v>
      </c>
      <c r="D1128" s="26">
        <v>515327120</v>
      </c>
      <c r="E1128" s="26" t="s">
        <v>203</v>
      </c>
      <c r="F1128" s="26" t="s">
        <v>1034</v>
      </c>
      <c r="G1128" s="26" t="s">
        <v>1035</v>
      </c>
      <c r="H1128" s="26" t="s">
        <v>69</v>
      </c>
      <c r="I1128" s="26" t="s">
        <v>113</v>
      </c>
      <c r="J1128" s="26" t="s">
        <v>51</v>
      </c>
      <c r="K1128" s="26" t="s">
        <v>51</v>
      </c>
      <c r="L1128" s="26" t="s">
        <v>433</v>
      </c>
      <c r="M1128" s="26" t="s">
        <v>165</v>
      </c>
      <c r="N1128" s="26" t="s">
        <v>357</v>
      </c>
      <c r="O1128" s="26" t="s">
        <v>57</v>
      </c>
      <c r="P1128" s="26" t="s">
        <v>742</v>
      </c>
      <c r="Q1128" s="26" t="s">
        <v>64</v>
      </c>
      <c r="R1128" s="26" t="s">
        <v>54</v>
      </c>
      <c r="S1128" s="26" t="s">
        <v>531</v>
      </c>
      <c r="T1128" s="54">
        <v>2.72</v>
      </c>
      <c r="U1128" s="36" t="s">
        <v>1036</v>
      </c>
      <c r="V1128" s="43">
        <v>2.75E-2</v>
      </c>
      <c r="W1128" s="43">
        <v>2.5899999999999999E-2</v>
      </c>
      <c r="X1128" s="26" t="s">
        <v>347</v>
      </c>
      <c r="Z1128" s="42">
        <v>320183</v>
      </c>
      <c r="AA1128" s="42">
        <v>1</v>
      </c>
      <c r="AB1128" s="42">
        <v>115.11</v>
      </c>
      <c r="AC1128" s="42">
        <v>0</v>
      </c>
      <c r="AD1128" s="42">
        <v>368.56265000000002</v>
      </c>
      <c r="AG1128" s="26" t="s">
        <v>15</v>
      </c>
      <c r="AH1128" s="43">
        <v>6.2836484399999995E-4</v>
      </c>
      <c r="AI1128" s="43">
        <v>5.8434060949999998E-3</v>
      </c>
      <c r="AJ1128" s="43">
        <v>4.0487484451998037E-3</v>
      </c>
    </row>
    <row r="1129" spans="1:36" x14ac:dyDescent="0.2">
      <c r="A1129" s="26">
        <v>7956</v>
      </c>
      <c r="B1129" s="26">
        <v>14482</v>
      </c>
      <c r="C1129" s="26" t="s">
        <v>782</v>
      </c>
      <c r="D1129" s="26">
        <v>633896</v>
      </c>
      <c r="E1129" s="26" t="s">
        <v>204</v>
      </c>
      <c r="F1129" s="26" t="s">
        <v>783</v>
      </c>
      <c r="G1129" s="26" t="s">
        <v>784</v>
      </c>
      <c r="H1129" s="26" t="s">
        <v>69</v>
      </c>
      <c r="I1129" s="26" t="s">
        <v>114</v>
      </c>
      <c r="J1129" s="26" t="s">
        <v>51</v>
      </c>
      <c r="K1129" s="26" t="s">
        <v>168</v>
      </c>
      <c r="L1129" s="26" t="s">
        <v>433</v>
      </c>
      <c r="M1129" s="26" t="s">
        <v>165</v>
      </c>
      <c r="N1129" s="26" t="s">
        <v>358</v>
      </c>
      <c r="O1129" s="26" t="s">
        <v>57</v>
      </c>
      <c r="P1129" s="26" t="s">
        <v>742</v>
      </c>
      <c r="Q1129" s="26" t="s">
        <v>64</v>
      </c>
      <c r="R1129" s="26" t="s">
        <v>54</v>
      </c>
      <c r="S1129" s="26" t="s">
        <v>531</v>
      </c>
      <c r="T1129" s="54">
        <v>2.7810000000000001</v>
      </c>
      <c r="U1129" s="36">
        <v>47033</v>
      </c>
      <c r="V1129" s="43">
        <v>4.2999999999999997E-2</v>
      </c>
      <c r="W1129" s="43">
        <v>7.7600000000000002E-2</v>
      </c>
      <c r="X1129" s="26" t="s">
        <v>347</v>
      </c>
      <c r="Z1129" s="42">
        <v>483950.82</v>
      </c>
      <c r="AA1129" s="42">
        <v>1</v>
      </c>
      <c r="AB1129" s="42">
        <v>88.4</v>
      </c>
      <c r="AC1129" s="42">
        <v>0</v>
      </c>
      <c r="AD1129" s="42">
        <v>427.81252000000001</v>
      </c>
      <c r="AG1129" s="26" t="s">
        <v>15</v>
      </c>
      <c r="AH1129" s="43">
        <v>4.4429290100000003E-4</v>
      </c>
      <c r="AI1129" s="43">
        <v>6.782787912E-3</v>
      </c>
      <c r="AJ1129" s="43">
        <v>4.6996223713580577E-3</v>
      </c>
    </row>
    <row r="1130" spans="1:36" x14ac:dyDescent="0.2">
      <c r="A1130" s="26">
        <v>7956</v>
      </c>
      <c r="B1130" s="26">
        <v>14482</v>
      </c>
      <c r="C1130" s="26" t="s">
        <v>763</v>
      </c>
      <c r="D1130" s="26">
        <v>513623314</v>
      </c>
      <c r="E1130" s="26" t="s">
        <v>203</v>
      </c>
      <c r="F1130" s="26" t="s">
        <v>1037</v>
      </c>
      <c r="G1130" s="26" t="s">
        <v>1038</v>
      </c>
      <c r="H1130" s="26" t="s">
        <v>69</v>
      </c>
      <c r="I1130" s="26" t="s">
        <v>113</v>
      </c>
      <c r="J1130" s="26" t="s">
        <v>51</v>
      </c>
      <c r="K1130" s="26" t="s">
        <v>51</v>
      </c>
      <c r="L1130" s="26" t="s">
        <v>433</v>
      </c>
      <c r="M1130" s="26" t="s">
        <v>165</v>
      </c>
      <c r="N1130" s="26" t="s">
        <v>357</v>
      </c>
      <c r="O1130" s="26" t="s">
        <v>57</v>
      </c>
      <c r="P1130" s="26" t="s">
        <v>733</v>
      </c>
      <c r="Q1130" s="26" t="s">
        <v>59</v>
      </c>
      <c r="R1130" s="26" t="s">
        <v>54</v>
      </c>
      <c r="S1130" s="26" t="s">
        <v>531</v>
      </c>
      <c r="T1130" s="54">
        <v>2.5019999999999998</v>
      </c>
      <c r="U1130" s="36" t="s">
        <v>1039</v>
      </c>
      <c r="V1130" s="43">
        <v>3.3500000000000002E-2</v>
      </c>
      <c r="W1130" s="43">
        <v>2.7699999999999999E-2</v>
      </c>
      <c r="X1130" s="26" t="s">
        <v>347</v>
      </c>
      <c r="Z1130" s="42">
        <v>0.28999999999999998</v>
      </c>
      <c r="AA1130" s="42">
        <v>1</v>
      </c>
      <c r="AB1130" s="42">
        <v>117.95</v>
      </c>
      <c r="AC1130" s="42">
        <v>0</v>
      </c>
      <c r="AD1130" s="42">
        <v>3.4000000000000002E-4</v>
      </c>
      <c r="AG1130" s="26" t="s">
        <v>15</v>
      </c>
      <c r="AH1130" s="43">
        <v>4.5691245082410798E-10</v>
      </c>
      <c r="AI1130" s="43">
        <v>5.3905572705215399E-9</v>
      </c>
      <c r="AJ1130" s="43">
        <v>3.7349809357186173E-9</v>
      </c>
    </row>
    <row r="1131" spans="1:36" x14ac:dyDescent="0.2">
      <c r="A1131" s="26">
        <v>7956</v>
      </c>
      <c r="B1131" s="26">
        <v>14482</v>
      </c>
      <c r="C1131" s="26" t="s">
        <v>705</v>
      </c>
      <c r="D1131" s="26">
        <v>510960719</v>
      </c>
      <c r="E1131" s="26" t="s">
        <v>203</v>
      </c>
      <c r="F1131" s="26" t="s">
        <v>1040</v>
      </c>
      <c r="G1131" s="26" t="s">
        <v>1041</v>
      </c>
      <c r="H1131" s="26" t="s">
        <v>69</v>
      </c>
      <c r="I1131" s="26" t="s">
        <v>113</v>
      </c>
      <c r="J1131" s="26" t="s">
        <v>51</v>
      </c>
      <c r="K1131" s="26" t="s">
        <v>51</v>
      </c>
      <c r="L1131" s="26" t="s">
        <v>433</v>
      </c>
      <c r="M1131" s="26" t="s">
        <v>165</v>
      </c>
      <c r="N1131" s="26" t="s">
        <v>357</v>
      </c>
      <c r="O1131" s="26" t="s">
        <v>57</v>
      </c>
      <c r="P1131" s="26" t="s">
        <v>708</v>
      </c>
      <c r="Q1131" s="26" t="s">
        <v>64</v>
      </c>
      <c r="R1131" s="26" t="s">
        <v>54</v>
      </c>
      <c r="S1131" s="26" t="s">
        <v>531</v>
      </c>
      <c r="T1131" s="54">
        <v>2.3159999999999998</v>
      </c>
      <c r="U1131" s="36" t="s">
        <v>1042</v>
      </c>
      <c r="V1131" s="43">
        <v>1.77E-2</v>
      </c>
      <c r="W1131" s="43">
        <v>2.5999999999999999E-2</v>
      </c>
      <c r="X1131" s="26" t="s">
        <v>347</v>
      </c>
      <c r="Z1131" s="42">
        <v>230000</v>
      </c>
      <c r="AA1131" s="42">
        <v>1</v>
      </c>
      <c r="AB1131" s="42">
        <v>113.1</v>
      </c>
      <c r="AC1131" s="42">
        <v>0</v>
      </c>
      <c r="AD1131" s="42">
        <v>260.13</v>
      </c>
      <c r="AG1131" s="26" t="s">
        <v>15</v>
      </c>
      <c r="AH1131" s="43">
        <v>8.8641794926728806E-5</v>
      </c>
      <c r="AI1131" s="43">
        <v>4.1242519489999999E-3</v>
      </c>
      <c r="AJ1131" s="43">
        <v>2.8575899729661289E-3</v>
      </c>
    </row>
    <row r="1132" spans="1:36" x14ac:dyDescent="0.2">
      <c r="A1132" s="26">
        <v>7956</v>
      </c>
      <c r="B1132" s="26">
        <v>14482</v>
      </c>
      <c r="C1132" s="26" t="s">
        <v>769</v>
      </c>
      <c r="D1132" s="26">
        <v>513765859</v>
      </c>
      <c r="E1132" s="26" t="s">
        <v>203</v>
      </c>
      <c r="F1132" s="26" t="s">
        <v>1046</v>
      </c>
      <c r="G1132" s="26" t="s">
        <v>1047</v>
      </c>
      <c r="H1132" s="26" t="s">
        <v>69</v>
      </c>
      <c r="I1132" s="26" t="s">
        <v>113</v>
      </c>
      <c r="J1132" s="26" t="s">
        <v>51</v>
      </c>
      <c r="K1132" s="26" t="s">
        <v>51</v>
      </c>
      <c r="L1132" s="26" t="s">
        <v>433</v>
      </c>
      <c r="M1132" s="26" t="s">
        <v>165</v>
      </c>
      <c r="N1132" s="26" t="s">
        <v>357</v>
      </c>
      <c r="O1132" s="26" t="s">
        <v>57</v>
      </c>
      <c r="P1132" s="26" t="s">
        <v>728</v>
      </c>
      <c r="Q1132" s="26" t="s">
        <v>59</v>
      </c>
      <c r="R1132" s="26" t="s">
        <v>54</v>
      </c>
      <c r="S1132" s="26" t="s">
        <v>531</v>
      </c>
      <c r="T1132" s="54">
        <v>2.5369999999999999</v>
      </c>
      <c r="U1132" s="36" t="s">
        <v>648</v>
      </c>
      <c r="V1132" s="43">
        <v>1.4200000000000001E-2</v>
      </c>
      <c r="W1132" s="43">
        <v>2.6100000000000002E-2</v>
      </c>
      <c r="X1132" s="26" t="s">
        <v>347</v>
      </c>
      <c r="Z1132" s="42">
        <v>42556.32</v>
      </c>
      <c r="AA1132" s="42">
        <v>1</v>
      </c>
      <c r="AB1132" s="42">
        <v>112.13</v>
      </c>
      <c r="AC1132" s="42">
        <v>0</v>
      </c>
      <c r="AD1132" s="42">
        <v>47.718400000000003</v>
      </c>
      <c r="AG1132" s="26" t="s">
        <v>15</v>
      </c>
      <c r="AH1132" s="43">
        <v>4.1908277882652902E-5</v>
      </c>
      <c r="AI1132" s="43">
        <v>7.5655519999999997E-4</v>
      </c>
      <c r="AJ1132" s="43">
        <v>5.2419798318528016E-4</v>
      </c>
    </row>
    <row r="1133" spans="1:36" x14ac:dyDescent="0.2">
      <c r="A1133" s="26">
        <v>7956</v>
      </c>
      <c r="B1133" s="26">
        <v>14482</v>
      </c>
      <c r="C1133" s="26" t="s">
        <v>1048</v>
      </c>
      <c r="D1133" s="26">
        <v>513957472</v>
      </c>
      <c r="E1133" s="26" t="s">
        <v>203</v>
      </c>
      <c r="F1133" s="26" t="s">
        <v>1049</v>
      </c>
      <c r="G1133" s="26" t="s">
        <v>1050</v>
      </c>
      <c r="H1133" s="26" t="s">
        <v>69</v>
      </c>
      <c r="I1133" s="26" t="s">
        <v>112</v>
      </c>
      <c r="J1133" s="26" t="s">
        <v>51</v>
      </c>
      <c r="K1133" s="26" t="s">
        <v>51</v>
      </c>
      <c r="L1133" s="26" t="s">
        <v>433</v>
      </c>
      <c r="M1133" s="26" t="s">
        <v>165</v>
      </c>
      <c r="N1133" s="26" t="s">
        <v>357</v>
      </c>
      <c r="O1133" s="26" t="s">
        <v>57</v>
      </c>
      <c r="P1133" s="26" t="s">
        <v>1051</v>
      </c>
      <c r="Q1133" s="26" t="s">
        <v>64</v>
      </c>
      <c r="R1133" s="26" t="s">
        <v>54</v>
      </c>
      <c r="S1133" s="26" t="s">
        <v>531</v>
      </c>
      <c r="T1133" s="54">
        <v>3.0350000000000001</v>
      </c>
      <c r="U1133" s="36" t="s">
        <v>1052</v>
      </c>
      <c r="V1133" s="43">
        <v>4.1000000000000002E-2</v>
      </c>
      <c r="W1133" s="43">
        <v>5.5599999999999997E-2</v>
      </c>
      <c r="X1133" s="26" t="s">
        <v>347</v>
      </c>
      <c r="Z1133" s="42">
        <v>109392.86</v>
      </c>
      <c r="AA1133" s="42">
        <v>1</v>
      </c>
      <c r="AB1133" s="42">
        <v>96.61</v>
      </c>
      <c r="AC1133" s="42">
        <v>0</v>
      </c>
      <c r="AD1133" s="42">
        <v>105.68444</v>
      </c>
      <c r="AG1133" s="26" t="s">
        <v>15</v>
      </c>
      <c r="AH1133" s="43">
        <v>2.3967167700000001E-4</v>
      </c>
      <c r="AI1133" s="43">
        <v>1.6755824299999999E-3</v>
      </c>
      <c r="AJ1133" s="43">
        <v>1.1609687311826412E-3</v>
      </c>
    </row>
    <row r="1134" spans="1:36" x14ac:dyDescent="0.2">
      <c r="A1134" s="26">
        <v>7956</v>
      </c>
      <c r="B1134" s="26">
        <v>14482</v>
      </c>
      <c r="C1134" s="26" t="s">
        <v>1053</v>
      </c>
      <c r="D1134" s="26">
        <v>520043878</v>
      </c>
      <c r="E1134" s="26" t="s">
        <v>203</v>
      </c>
      <c r="F1134" s="26" t="s">
        <v>1054</v>
      </c>
      <c r="G1134" s="26" t="s">
        <v>1055</v>
      </c>
      <c r="H1134" s="26" t="s">
        <v>69</v>
      </c>
      <c r="I1134" s="26" t="s">
        <v>112</v>
      </c>
      <c r="J1134" s="26" t="s">
        <v>51</v>
      </c>
      <c r="K1134" s="26" t="s">
        <v>51</v>
      </c>
      <c r="L1134" s="26" t="s">
        <v>433</v>
      </c>
      <c r="M1134" s="26" t="s">
        <v>165</v>
      </c>
      <c r="N1134" s="26" t="s">
        <v>87</v>
      </c>
      <c r="O1134" s="26" t="s">
        <v>57</v>
      </c>
      <c r="P1134" s="26" t="s">
        <v>750</v>
      </c>
      <c r="Q1134" s="26" t="s">
        <v>64</v>
      </c>
      <c r="R1134" s="26" t="s">
        <v>54</v>
      </c>
      <c r="S1134" s="26" t="s">
        <v>531</v>
      </c>
      <c r="T1134" s="54">
        <v>1.6759999999999999</v>
      </c>
      <c r="U1134" s="36" t="s">
        <v>616</v>
      </c>
      <c r="V1134" s="43">
        <v>3.2899999999999999E-2</v>
      </c>
      <c r="W1134" s="43">
        <v>4.9000000000000002E-2</v>
      </c>
      <c r="X1134" s="26" t="s">
        <v>347</v>
      </c>
      <c r="Z1134" s="42">
        <v>332750</v>
      </c>
      <c r="AA1134" s="42">
        <v>1</v>
      </c>
      <c r="AB1134" s="42">
        <v>98.29</v>
      </c>
      <c r="AC1134" s="42">
        <v>0</v>
      </c>
      <c r="AD1134" s="42">
        <v>327.05997000000002</v>
      </c>
      <c r="AG1134" s="26" t="s">
        <v>15</v>
      </c>
      <c r="AH1134" s="43">
        <v>4.6509895299999998E-4</v>
      </c>
      <c r="AI1134" s="43">
        <v>5.185398527E-3</v>
      </c>
      <c r="AJ1134" s="43">
        <v>3.5928316258432439E-3</v>
      </c>
    </row>
    <row r="1135" spans="1:36" x14ac:dyDescent="0.2">
      <c r="A1135" s="26">
        <v>7956</v>
      </c>
      <c r="B1135" s="26">
        <v>14482</v>
      </c>
      <c r="C1135" s="26" t="s">
        <v>1056</v>
      </c>
      <c r="D1135" s="26">
        <v>520010869</v>
      </c>
      <c r="E1135" s="26" t="s">
        <v>203</v>
      </c>
      <c r="F1135" s="26" t="s">
        <v>1057</v>
      </c>
      <c r="G1135" s="26" t="s">
        <v>1058</v>
      </c>
      <c r="H1135" s="26" t="s">
        <v>69</v>
      </c>
      <c r="I1135" s="26" t="s">
        <v>113</v>
      </c>
      <c r="J1135" s="26" t="s">
        <v>51</v>
      </c>
      <c r="K1135" s="26" t="s">
        <v>51</v>
      </c>
      <c r="L1135" s="26" t="s">
        <v>433</v>
      </c>
      <c r="M1135" s="26" t="s">
        <v>165</v>
      </c>
      <c r="N1135" s="26" t="s">
        <v>131</v>
      </c>
      <c r="O1135" s="26" t="s">
        <v>57</v>
      </c>
      <c r="P1135" s="26" t="s">
        <v>530</v>
      </c>
      <c r="Q1135" s="26" t="s">
        <v>59</v>
      </c>
      <c r="R1135" s="26" t="s">
        <v>54</v>
      </c>
      <c r="S1135" s="26" t="s">
        <v>531</v>
      </c>
      <c r="T1135" s="54">
        <v>12.026999999999999</v>
      </c>
      <c r="U1135" s="36" t="s">
        <v>1059</v>
      </c>
      <c r="V1135" s="43">
        <v>2.07E-2</v>
      </c>
      <c r="W1135" s="43">
        <v>2.8799999999999999E-2</v>
      </c>
      <c r="X1135" s="26" t="s">
        <v>347</v>
      </c>
      <c r="Z1135" s="42">
        <v>41181.21</v>
      </c>
      <c r="AA1135" s="42">
        <v>1</v>
      </c>
      <c r="AB1135" s="42">
        <v>103.14</v>
      </c>
      <c r="AC1135" s="42">
        <v>0</v>
      </c>
      <c r="AD1135" s="42">
        <v>42.474299999999999</v>
      </c>
      <c r="AG1135" s="26" t="s">
        <v>15</v>
      </c>
      <c r="AH1135" s="43">
        <v>7.5325513152491897E-6</v>
      </c>
      <c r="AI1135" s="43">
        <v>6.7341219600000005E-4</v>
      </c>
      <c r="AJ1135" s="43">
        <v>4.6659029634703899E-4</v>
      </c>
    </row>
    <row r="1136" spans="1:36" x14ac:dyDescent="0.2">
      <c r="A1136" s="26">
        <v>7956</v>
      </c>
      <c r="B1136" s="26">
        <v>14482</v>
      </c>
      <c r="C1136" s="26" t="s">
        <v>984</v>
      </c>
      <c r="D1136" s="26">
        <v>511396046</v>
      </c>
      <c r="E1136" s="26" t="s">
        <v>203</v>
      </c>
      <c r="F1136" s="26" t="s">
        <v>2310</v>
      </c>
      <c r="G1136" s="26" t="s">
        <v>2311</v>
      </c>
      <c r="H1136" s="26" t="s">
        <v>69</v>
      </c>
      <c r="I1136" s="26" t="s">
        <v>113</v>
      </c>
      <c r="J1136" s="26" t="s">
        <v>51</v>
      </c>
      <c r="K1136" s="26" t="s">
        <v>51</v>
      </c>
      <c r="L1136" s="26" t="s">
        <v>433</v>
      </c>
      <c r="M1136" s="26" t="s">
        <v>165</v>
      </c>
      <c r="N1136" s="26" t="s">
        <v>133</v>
      </c>
      <c r="O1136" s="26" t="s">
        <v>57</v>
      </c>
      <c r="P1136" s="26" t="s">
        <v>154</v>
      </c>
      <c r="Q1136" s="26" t="s">
        <v>154</v>
      </c>
      <c r="R1136" s="26" t="s">
        <v>54</v>
      </c>
      <c r="S1136" s="26" t="s">
        <v>531</v>
      </c>
      <c r="T1136" s="54">
        <v>1.9970000000000001</v>
      </c>
      <c r="U1136" s="36" t="s">
        <v>827</v>
      </c>
      <c r="V1136" s="43">
        <v>5.2999999999999999E-2</v>
      </c>
      <c r="W1136" s="43">
        <v>6.6900000000000001E-2</v>
      </c>
      <c r="X1136" s="26" t="s">
        <v>347</v>
      </c>
      <c r="Z1136" s="42">
        <v>55367</v>
      </c>
      <c r="AA1136" s="42">
        <v>1</v>
      </c>
      <c r="AB1136" s="42">
        <v>99.75</v>
      </c>
      <c r="AC1136" s="42">
        <v>0</v>
      </c>
      <c r="AD1136" s="42">
        <v>55.228580000000001</v>
      </c>
      <c r="AG1136" s="26" t="s">
        <v>15</v>
      </c>
      <c r="AH1136" s="43">
        <v>3.67887043E-4</v>
      </c>
      <c r="AI1136" s="43">
        <v>8.7562595099999999E-4</v>
      </c>
      <c r="AJ1136" s="43">
        <v>6.0669909825532492E-4</v>
      </c>
    </row>
    <row r="1137" spans="1:36" x14ac:dyDescent="0.2">
      <c r="A1137" s="26">
        <v>7956</v>
      </c>
      <c r="B1137" s="26">
        <v>14482</v>
      </c>
      <c r="C1137" s="26" t="s">
        <v>766</v>
      </c>
      <c r="D1137" s="26">
        <v>520026683</v>
      </c>
      <c r="E1137" s="26" t="s">
        <v>203</v>
      </c>
      <c r="F1137" s="26" t="s">
        <v>1060</v>
      </c>
      <c r="G1137" s="26" t="s">
        <v>1061</v>
      </c>
      <c r="H1137" s="26" t="s">
        <v>69</v>
      </c>
      <c r="I1137" s="26" t="s">
        <v>113</v>
      </c>
      <c r="J1137" s="26" t="s">
        <v>51</v>
      </c>
      <c r="K1137" s="26" t="s">
        <v>51</v>
      </c>
      <c r="L1137" s="26" t="s">
        <v>433</v>
      </c>
      <c r="M1137" s="26" t="s">
        <v>165</v>
      </c>
      <c r="N1137" s="26" t="s">
        <v>357</v>
      </c>
      <c r="O1137" s="26" t="s">
        <v>57</v>
      </c>
      <c r="P1137" s="26" t="s">
        <v>728</v>
      </c>
      <c r="Q1137" s="26" t="s">
        <v>59</v>
      </c>
      <c r="R1137" s="26" t="s">
        <v>54</v>
      </c>
      <c r="S1137" s="26" t="s">
        <v>531</v>
      </c>
      <c r="T1137" s="54">
        <v>3.0779999999999998</v>
      </c>
      <c r="U1137" s="36">
        <v>47187</v>
      </c>
      <c r="V1137" s="43">
        <v>1.14E-2</v>
      </c>
      <c r="W1137" s="43">
        <v>2.7300000000000001E-2</v>
      </c>
      <c r="X1137" s="26" t="s">
        <v>347</v>
      </c>
      <c r="Z1137" s="42">
        <v>297800</v>
      </c>
      <c r="AA1137" s="42">
        <v>1</v>
      </c>
      <c r="AB1137" s="42">
        <v>108.5</v>
      </c>
      <c r="AC1137" s="42">
        <v>0</v>
      </c>
      <c r="AD1137" s="42">
        <v>323.113</v>
      </c>
      <c r="AG1137" s="26" t="s">
        <v>15</v>
      </c>
      <c r="AH1137" s="43">
        <v>1.2602714400000001E-4</v>
      </c>
      <c r="AI1137" s="43">
        <v>5.1228209739999997E-3</v>
      </c>
      <c r="AJ1137" s="43">
        <v>3.5494732208319101E-3</v>
      </c>
    </row>
    <row r="1138" spans="1:36" x14ac:dyDescent="0.2">
      <c r="A1138" s="26">
        <v>7956</v>
      </c>
      <c r="B1138" s="26">
        <v>14482</v>
      </c>
      <c r="C1138" s="26" t="s">
        <v>1062</v>
      </c>
      <c r="D1138" s="26">
        <v>512025891</v>
      </c>
      <c r="E1138" s="26" t="s">
        <v>203</v>
      </c>
      <c r="F1138" s="26" t="s">
        <v>1063</v>
      </c>
      <c r="G1138" s="26" t="s">
        <v>1064</v>
      </c>
      <c r="H1138" s="26" t="s">
        <v>69</v>
      </c>
      <c r="I1138" s="26" t="s">
        <v>113</v>
      </c>
      <c r="J1138" s="26" t="s">
        <v>51</v>
      </c>
      <c r="K1138" s="26" t="s">
        <v>51</v>
      </c>
      <c r="L1138" s="26" t="s">
        <v>433</v>
      </c>
      <c r="M1138" s="26" t="s">
        <v>165</v>
      </c>
      <c r="N1138" s="26" t="s">
        <v>131</v>
      </c>
      <c r="O1138" s="26" t="s">
        <v>57</v>
      </c>
      <c r="P1138" s="26" t="s">
        <v>737</v>
      </c>
      <c r="Q1138" s="26" t="s">
        <v>59</v>
      </c>
      <c r="R1138" s="26" t="s">
        <v>54</v>
      </c>
      <c r="S1138" s="26" t="s">
        <v>531</v>
      </c>
      <c r="T1138" s="54">
        <v>1.034</v>
      </c>
      <c r="U1138" s="36" t="s">
        <v>1065</v>
      </c>
      <c r="V1138" s="43">
        <v>1.8499999999999999E-2</v>
      </c>
      <c r="W1138" s="43">
        <v>2.8500000000000001E-2</v>
      </c>
      <c r="X1138" s="26" t="s">
        <v>347</v>
      </c>
      <c r="Z1138" s="42">
        <v>3217.73</v>
      </c>
      <c r="AA1138" s="42">
        <v>1</v>
      </c>
      <c r="AB1138" s="42">
        <v>112.82</v>
      </c>
      <c r="AC1138" s="42">
        <v>0</v>
      </c>
      <c r="AD1138" s="42">
        <v>3.6302400000000001</v>
      </c>
      <c r="AG1138" s="26" t="s">
        <v>15</v>
      </c>
      <c r="AH1138" s="43">
        <v>6.4537828445209201E-6</v>
      </c>
      <c r="AI1138" s="43">
        <v>5.7555931252170897E-5</v>
      </c>
      <c r="AJ1138" s="43">
        <v>3.9879050564950449E-5</v>
      </c>
    </row>
    <row r="1139" spans="1:36" x14ac:dyDescent="0.2">
      <c r="A1139" s="26">
        <v>7956</v>
      </c>
      <c r="B1139" s="26">
        <v>14482</v>
      </c>
      <c r="C1139" s="26" t="s">
        <v>1062</v>
      </c>
      <c r="D1139" s="26">
        <v>512025891</v>
      </c>
      <c r="E1139" s="26" t="s">
        <v>203</v>
      </c>
      <c r="F1139" s="26" t="s">
        <v>1066</v>
      </c>
      <c r="G1139" s="26" t="s">
        <v>1067</v>
      </c>
      <c r="H1139" s="26" t="s">
        <v>69</v>
      </c>
      <c r="I1139" s="26" t="s">
        <v>112</v>
      </c>
      <c r="J1139" s="26" t="s">
        <v>51</v>
      </c>
      <c r="K1139" s="26" t="s">
        <v>51</v>
      </c>
      <c r="L1139" s="26" t="s">
        <v>433</v>
      </c>
      <c r="M1139" s="26" t="s">
        <v>165</v>
      </c>
      <c r="N1139" s="26" t="s">
        <v>131</v>
      </c>
      <c r="O1139" s="26" t="s">
        <v>57</v>
      </c>
      <c r="P1139" s="26" t="s">
        <v>737</v>
      </c>
      <c r="Q1139" s="26" t="s">
        <v>59</v>
      </c>
      <c r="R1139" s="26" t="s">
        <v>54</v>
      </c>
      <c r="S1139" s="26" t="s">
        <v>531</v>
      </c>
      <c r="T1139" s="54">
        <v>0.999</v>
      </c>
      <c r="U1139" s="36" t="s">
        <v>1068</v>
      </c>
      <c r="V1139" s="43">
        <v>3.2500000000000001E-2</v>
      </c>
      <c r="W1139" s="43">
        <v>5.21E-2</v>
      </c>
      <c r="X1139" s="26" t="s">
        <v>347</v>
      </c>
      <c r="Z1139" s="42">
        <v>211636.62</v>
      </c>
      <c r="AA1139" s="42">
        <v>1</v>
      </c>
      <c r="AB1139" s="42">
        <v>98.87</v>
      </c>
      <c r="AC1139" s="42">
        <v>0</v>
      </c>
      <c r="AD1139" s="42">
        <v>209.24512999999999</v>
      </c>
      <c r="AG1139" s="26" t="s">
        <v>15</v>
      </c>
      <c r="AH1139" s="43">
        <v>5.7691479199999997E-4</v>
      </c>
      <c r="AI1139" s="43">
        <v>3.3174936960000002E-3</v>
      </c>
      <c r="AJ1139" s="43">
        <v>2.2986075630645987E-3</v>
      </c>
    </row>
    <row r="1140" spans="1:36" x14ac:dyDescent="0.2">
      <c r="A1140" s="26">
        <v>7956</v>
      </c>
      <c r="B1140" s="26">
        <v>14482</v>
      </c>
      <c r="C1140" s="26" t="s">
        <v>789</v>
      </c>
      <c r="D1140" s="26">
        <v>520039868</v>
      </c>
      <c r="E1140" s="26" t="s">
        <v>203</v>
      </c>
      <c r="F1140" s="26" t="s">
        <v>790</v>
      </c>
      <c r="G1140" s="26" t="s">
        <v>791</v>
      </c>
      <c r="H1140" s="26" t="s">
        <v>69</v>
      </c>
      <c r="I1140" s="26" t="s">
        <v>112</v>
      </c>
      <c r="J1140" s="26" t="s">
        <v>51</v>
      </c>
      <c r="K1140" s="26" t="s">
        <v>51</v>
      </c>
      <c r="L1140" s="26" t="s">
        <v>433</v>
      </c>
      <c r="M1140" s="26" t="s">
        <v>165</v>
      </c>
      <c r="N1140" s="26" t="s">
        <v>353</v>
      </c>
      <c r="O1140" s="26" t="s">
        <v>57</v>
      </c>
      <c r="P1140" s="26" t="s">
        <v>154</v>
      </c>
      <c r="Q1140" s="26" t="s">
        <v>154</v>
      </c>
      <c r="R1140" s="26" t="s">
        <v>54</v>
      </c>
      <c r="S1140" s="26" t="s">
        <v>531</v>
      </c>
      <c r="T1140" s="54">
        <v>0.49299999999999999</v>
      </c>
      <c r="U1140" s="36" t="s">
        <v>792</v>
      </c>
      <c r="V1140" s="43">
        <v>3.5499999999999997E-2</v>
      </c>
      <c r="W1140" s="43">
        <v>0.06</v>
      </c>
      <c r="X1140" s="26" t="s">
        <v>347</v>
      </c>
      <c r="Z1140" s="42">
        <v>37000</v>
      </c>
      <c r="AA1140" s="42">
        <v>1</v>
      </c>
      <c r="AB1140" s="42">
        <v>98.89</v>
      </c>
      <c r="AC1140" s="42">
        <v>0</v>
      </c>
      <c r="AD1140" s="42">
        <v>36.589300000000001</v>
      </c>
      <c r="AG1140" s="26" t="s">
        <v>15</v>
      </c>
      <c r="AH1140" s="43">
        <v>2.5837772299999999E-4</v>
      </c>
      <c r="AI1140" s="43">
        <v>5.8010799100000001E-4</v>
      </c>
      <c r="AJ1140" s="43">
        <v>4.0194217044496822E-4</v>
      </c>
    </row>
    <row r="1141" spans="1:36" x14ac:dyDescent="0.2">
      <c r="A1141" s="26">
        <v>7956</v>
      </c>
      <c r="B1141" s="26">
        <v>14482</v>
      </c>
      <c r="C1141" s="26" t="s">
        <v>763</v>
      </c>
      <c r="D1141" s="26">
        <v>513623314</v>
      </c>
      <c r="E1141" s="26" t="s">
        <v>203</v>
      </c>
      <c r="F1141" s="26" t="s">
        <v>1071</v>
      </c>
      <c r="G1141" s="26" t="s">
        <v>1072</v>
      </c>
      <c r="H1141" s="26" t="s">
        <v>69</v>
      </c>
      <c r="I1141" s="26" t="s">
        <v>113</v>
      </c>
      <c r="J1141" s="26" t="s">
        <v>51</v>
      </c>
      <c r="K1141" s="26" t="s">
        <v>51</v>
      </c>
      <c r="L1141" s="26" t="s">
        <v>433</v>
      </c>
      <c r="M1141" s="26" t="s">
        <v>165</v>
      </c>
      <c r="N1141" s="26" t="s">
        <v>357</v>
      </c>
      <c r="O1141" s="26" t="s">
        <v>57</v>
      </c>
      <c r="P1141" s="26" t="s">
        <v>728</v>
      </c>
      <c r="Q1141" s="26" t="s">
        <v>59</v>
      </c>
      <c r="R1141" s="26" t="s">
        <v>54</v>
      </c>
      <c r="S1141" s="26" t="s">
        <v>531</v>
      </c>
      <c r="T1141" s="54">
        <v>3.4239999999999999</v>
      </c>
      <c r="U1141" s="36" t="s">
        <v>1073</v>
      </c>
      <c r="V1141" s="43">
        <v>7.7999999999999996E-3</v>
      </c>
      <c r="W1141" s="43">
        <v>2.7400000000000001E-2</v>
      </c>
      <c r="X1141" s="26" t="s">
        <v>347</v>
      </c>
      <c r="Z1141" s="42">
        <v>69000</v>
      </c>
      <c r="AA1141" s="42">
        <v>1</v>
      </c>
      <c r="AB1141" s="42">
        <v>107.14</v>
      </c>
      <c r="AC1141" s="42">
        <v>0</v>
      </c>
      <c r="AD1141" s="42">
        <v>73.926599999999993</v>
      </c>
      <c r="AG1141" s="26" t="s">
        <v>15</v>
      </c>
      <c r="AH1141" s="43">
        <v>1.18974132E-4</v>
      </c>
      <c r="AI1141" s="43">
        <v>1.1720752090000001E-3</v>
      </c>
      <c r="AJ1141" s="43">
        <v>8.1210129894851728E-4</v>
      </c>
    </row>
    <row r="1142" spans="1:36" x14ac:dyDescent="0.2">
      <c r="A1142" s="26">
        <v>7956</v>
      </c>
      <c r="B1142" s="26">
        <v>14482</v>
      </c>
      <c r="C1142" s="26" t="s">
        <v>1074</v>
      </c>
      <c r="D1142" s="26">
        <v>1905761</v>
      </c>
      <c r="E1142" s="26" t="s">
        <v>204</v>
      </c>
      <c r="F1142" s="26" t="s">
        <v>1075</v>
      </c>
      <c r="G1142" s="26" t="s">
        <v>1076</v>
      </c>
      <c r="H1142" s="26" t="s">
        <v>69</v>
      </c>
      <c r="I1142" s="26" t="s">
        <v>112</v>
      </c>
      <c r="J1142" s="26" t="s">
        <v>51</v>
      </c>
      <c r="K1142" s="26" t="s">
        <v>167</v>
      </c>
      <c r="L1142" s="26" t="s">
        <v>433</v>
      </c>
      <c r="M1142" s="26" t="s">
        <v>165</v>
      </c>
      <c r="N1142" s="26" t="s">
        <v>358</v>
      </c>
      <c r="O1142" s="26" t="s">
        <v>57</v>
      </c>
      <c r="P1142" s="26" t="s">
        <v>733</v>
      </c>
      <c r="Q1142" s="26" t="s">
        <v>59</v>
      </c>
      <c r="R1142" s="26" t="s">
        <v>54</v>
      </c>
      <c r="S1142" s="26" t="s">
        <v>531</v>
      </c>
      <c r="T1142" s="54">
        <v>3.548</v>
      </c>
      <c r="U1142" s="36" t="s">
        <v>1077</v>
      </c>
      <c r="V1142" s="43">
        <v>4.4999999999999998E-2</v>
      </c>
      <c r="W1142" s="43">
        <v>5.5800000000000002E-2</v>
      </c>
      <c r="X1142" s="26" t="s">
        <v>347</v>
      </c>
      <c r="Z1142" s="42">
        <v>157305.25</v>
      </c>
      <c r="AA1142" s="42">
        <v>1</v>
      </c>
      <c r="AB1142" s="42">
        <v>97.47</v>
      </c>
      <c r="AC1142" s="42">
        <v>0</v>
      </c>
      <c r="AD1142" s="42">
        <v>153.32543000000001</v>
      </c>
      <c r="AG1142" s="26" t="s">
        <v>15</v>
      </c>
      <c r="AH1142" s="43">
        <v>1.8212699700000001E-4</v>
      </c>
      <c r="AI1142" s="43">
        <v>2.4309103270000001E-3</v>
      </c>
      <c r="AJ1142" s="43">
        <v>1.6843163470907628E-3</v>
      </c>
    </row>
    <row r="1143" spans="1:36" x14ac:dyDescent="0.2">
      <c r="A1143" s="26">
        <v>7956</v>
      </c>
      <c r="B1143" s="26">
        <v>14482</v>
      </c>
      <c r="C1143" s="26" t="s">
        <v>793</v>
      </c>
      <c r="D1143" s="26">
        <v>513141879</v>
      </c>
      <c r="E1143" s="26" t="s">
        <v>203</v>
      </c>
      <c r="F1143" s="26" t="s">
        <v>794</v>
      </c>
      <c r="G1143" s="26" t="s">
        <v>795</v>
      </c>
      <c r="H1143" s="26" t="s">
        <v>69</v>
      </c>
      <c r="I1143" s="26" t="s">
        <v>113</v>
      </c>
      <c r="J1143" s="26" t="s">
        <v>51</v>
      </c>
      <c r="K1143" s="26" t="s">
        <v>51</v>
      </c>
      <c r="L1143" s="26" t="s">
        <v>433</v>
      </c>
      <c r="M1143" s="26" t="s">
        <v>165</v>
      </c>
      <c r="N1143" s="26" t="s">
        <v>129</v>
      </c>
      <c r="O1143" s="26" t="s">
        <v>57</v>
      </c>
      <c r="P1143" s="26" t="s">
        <v>530</v>
      </c>
      <c r="Q1143" s="26" t="s">
        <v>59</v>
      </c>
      <c r="R1143" s="26" t="s">
        <v>54</v>
      </c>
      <c r="S1143" s="26" t="s">
        <v>531</v>
      </c>
      <c r="T1143" s="54">
        <v>0.69</v>
      </c>
      <c r="U1143" s="36">
        <v>45939</v>
      </c>
      <c r="V1143" s="43">
        <v>1E-3</v>
      </c>
      <c r="W1143" s="43">
        <v>2.2599999999999999E-2</v>
      </c>
      <c r="X1143" s="26" t="s">
        <v>347</v>
      </c>
      <c r="Z1143" s="42">
        <v>9500</v>
      </c>
      <c r="AA1143" s="42">
        <v>1</v>
      </c>
      <c r="AB1143" s="42">
        <v>112.9</v>
      </c>
      <c r="AC1143" s="42">
        <v>0</v>
      </c>
      <c r="AD1143" s="42">
        <v>10.7255</v>
      </c>
      <c r="AG1143" s="26" t="s">
        <v>15</v>
      </c>
      <c r="AH1143" s="43">
        <v>6.33333333333333E-6</v>
      </c>
      <c r="AI1143" s="43">
        <v>1.700483E-4</v>
      </c>
      <c r="AJ1143" s="43">
        <v>1.1782217066485302E-4</v>
      </c>
    </row>
    <row r="1144" spans="1:36" x14ac:dyDescent="0.2">
      <c r="A1144" s="26">
        <v>7956</v>
      </c>
      <c r="B1144" s="26">
        <v>14482</v>
      </c>
      <c r="C1144" s="26" t="s">
        <v>796</v>
      </c>
      <c r="D1144" s="26">
        <v>511809071</v>
      </c>
      <c r="E1144" s="26" t="s">
        <v>203</v>
      </c>
      <c r="F1144" s="26" t="s">
        <v>797</v>
      </c>
      <c r="G1144" s="26" t="s">
        <v>798</v>
      </c>
      <c r="H1144" s="26" t="s">
        <v>69</v>
      </c>
      <c r="I1144" s="26" t="s">
        <v>113</v>
      </c>
      <c r="J1144" s="26" t="s">
        <v>51</v>
      </c>
      <c r="K1144" s="26" t="s">
        <v>51</v>
      </c>
      <c r="L1144" s="26" t="s">
        <v>433</v>
      </c>
      <c r="M1144" s="26" t="s">
        <v>165</v>
      </c>
      <c r="N1144" s="26" t="s">
        <v>68</v>
      </c>
      <c r="O1144" s="26" t="s">
        <v>57</v>
      </c>
      <c r="P1144" s="26" t="s">
        <v>733</v>
      </c>
      <c r="Q1144" s="26" t="s">
        <v>59</v>
      </c>
      <c r="R1144" s="26" t="s">
        <v>54</v>
      </c>
      <c r="S1144" s="26" t="s">
        <v>531</v>
      </c>
      <c r="T1144" s="54">
        <v>1.333</v>
      </c>
      <c r="U1144" s="36">
        <v>46668</v>
      </c>
      <c r="V1144" s="43">
        <v>1.0500000000000001E-2</v>
      </c>
      <c r="W1144" s="43">
        <v>2.7799999999999998E-2</v>
      </c>
      <c r="X1144" s="26" t="s">
        <v>347</v>
      </c>
      <c r="Z1144" s="42">
        <v>60500</v>
      </c>
      <c r="AA1144" s="42">
        <v>1</v>
      </c>
      <c r="AB1144" s="42">
        <v>111.92</v>
      </c>
      <c r="AC1144" s="42">
        <v>0</v>
      </c>
      <c r="AD1144" s="42">
        <v>67.711600000000004</v>
      </c>
      <c r="AG1144" s="26" t="s">
        <v>15</v>
      </c>
      <c r="AH1144" s="43">
        <v>1.20116828E-4</v>
      </c>
      <c r="AI1144" s="43">
        <v>1.0735389929999999E-3</v>
      </c>
      <c r="AJ1144" s="43">
        <v>7.4382804449119033E-4</v>
      </c>
    </row>
    <row r="1145" spans="1:36" x14ac:dyDescent="0.2">
      <c r="A1145" s="26">
        <v>7956</v>
      </c>
      <c r="B1145" s="26">
        <v>14482</v>
      </c>
      <c r="C1145" s="26" t="s">
        <v>799</v>
      </c>
      <c r="D1145" s="26">
        <v>1838682</v>
      </c>
      <c r="E1145" s="26" t="s">
        <v>204</v>
      </c>
      <c r="F1145" s="26" t="s">
        <v>800</v>
      </c>
      <c r="G1145" s="26" t="s">
        <v>801</v>
      </c>
      <c r="H1145" s="26" t="s">
        <v>69</v>
      </c>
      <c r="I1145" s="26" t="s">
        <v>112</v>
      </c>
      <c r="J1145" s="26" t="s">
        <v>51</v>
      </c>
      <c r="K1145" s="26" t="s">
        <v>167</v>
      </c>
      <c r="L1145" s="26" t="s">
        <v>433</v>
      </c>
      <c r="M1145" s="26" t="s">
        <v>165</v>
      </c>
      <c r="N1145" s="26" t="s">
        <v>358</v>
      </c>
      <c r="O1145" s="26" t="s">
        <v>57</v>
      </c>
      <c r="P1145" s="26" t="s">
        <v>737</v>
      </c>
      <c r="Q1145" s="26" t="s">
        <v>59</v>
      </c>
      <c r="R1145" s="26" t="s">
        <v>54</v>
      </c>
      <c r="S1145" s="26" t="s">
        <v>531</v>
      </c>
      <c r="T1145" s="54">
        <v>0.90300000000000002</v>
      </c>
      <c r="U1145" s="36" t="s">
        <v>556</v>
      </c>
      <c r="V1145" s="43">
        <v>3.95E-2</v>
      </c>
      <c r="W1145" s="43">
        <v>5.5300000000000002E-2</v>
      </c>
      <c r="X1145" s="26" t="s">
        <v>347</v>
      </c>
      <c r="Z1145" s="42">
        <v>4250</v>
      </c>
      <c r="AA1145" s="42">
        <v>1</v>
      </c>
      <c r="AB1145" s="42">
        <v>99.02</v>
      </c>
      <c r="AC1145" s="42">
        <v>0</v>
      </c>
      <c r="AD1145" s="42">
        <v>4.2083500000000003</v>
      </c>
      <c r="AG1145" s="26" t="s">
        <v>15</v>
      </c>
      <c r="AH1145" s="43">
        <v>1.3539799150046001E-5</v>
      </c>
      <c r="AI1145" s="43">
        <v>6.6721622615880294E-5</v>
      </c>
      <c r="AJ1145" s="43">
        <v>4.6229726531857185E-5</v>
      </c>
    </row>
    <row r="1146" spans="1:36" x14ac:dyDescent="0.2">
      <c r="A1146" s="26">
        <v>7956</v>
      </c>
      <c r="B1146" s="26">
        <v>14482</v>
      </c>
      <c r="C1146" s="26" t="s">
        <v>802</v>
      </c>
      <c r="D1146" s="26">
        <v>1981143</v>
      </c>
      <c r="E1146" s="26" t="s">
        <v>204</v>
      </c>
      <c r="F1146" s="26" t="s">
        <v>803</v>
      </c>
      <c r="G1146" s="26" t="s">
        <v>804</v>
      </c>
      <c r="H1146" s="26" t="s">
        <v>69</v>
      </c>
      <c r="I1146" s="26" t="s">
        <v>112</v>
      </c>
      <c r="J1146" s="26" t="s">
        <v>51</v>
      </c>
      <c r="K1146" s="26" t="s">
        <v>167</v>
      </c>
      <c r="L1146" s="26" t="s">
        <v>433</v>
      </c>
      <c r="M1146" s="26" t="s">
        <v>165</v>
      </c>
      <c r="N1146" s="26" t="s">
        <v>355</v>
      </c>
      <c r="O1146" s="26" t="s">
        <v>57</v>
      </c>
      <c r="P1146" s="26" t="s">
        <v>776</v>
      </c>
      <c r="Q1146" s="26" t="s">
        <v>64</v>
      </c>
      <c r="R1146" s="26" t="s">
        <v>54</v>
      </c>
      <c r="S1146" s="26" t="s">
        <v>531</v>
      </c>
      <c r="T1146" s="54">
        <v>0.70599999999999996</v>
      </c>
      <c r="U1146" s="36" t="s">
        <v>805</v>
      </c>
      <c r="V1146" s="43">
        <v>4.7500000000000001E-2</v>
      </c>
      <c r="W1146" s="43">
        <v>6.0600000000000001E-2</v>
      </c>
      <c r="X1146" s="26" t="s">
        <v>347</v>
      </c>
      <c r="Z1146" s="42">
        <v>245333.33</v>
      </c>
      <c r="AA1146" s="42">
        <v>1</v>
      </c>
      <c r="AB1146" s="42">
        <v>100.49</v>
      </c>
      <c r="AC1146" s="42">
        <v>0</v>
      </c>
      <c r="AD1146" s="42">
        <v>246.53546</v>
      </c>
      <c r="AG1146" s="26" t="s">
        <v>15</v>
      </c>
      <c r="AH1146" s="43">
        <v>3.8874279100000001E-4</v>
      </c>
      <c r="AI1146" s="43">
        <v>3.9087162240000004E-3</v>
      </c>
      <c r="AJ1146" s="43">
        <v>2.7082507149371166E-3</v>
      </c>
    </row>
    <row r="1147" spans="1:36" x14ac:dyDescent="0.2">
      <c r="A1147" s="26">
        <v>7956</v>
      </c>
      <c r="B1147" s="26">
        <v>14482</v>
      </c>
      <c r="C1147" s="26" t="s">
        <v>713</v>
      </c>
      <c r="D1147" s="26">
        <v>510560188</v>
      </c>
      <c r="E1147" s="26" t="s">
        <v>203</v>
      </c>
      <c r="F1147" s="26" t="s">
        <v>1090</v>
      </c>
      <c r="G1147" s="26" t="s">
        <v>1091</v>
      </c>
      <c r="H1147" s="26" t="s">
        <v>69</v>
      </c>
      <c r="I1147" s="26" t="s">
        <v>112</v>
      </c>
      <c r="J1147" s="26" t="s">
        <v>51</v>
      </c>
      <c r="K1147" s="26" t="s">
        <v>51</v>
      </c>
      <c r="L1147" s="26" t="s">
        <v>433</v>
      </c>
      <c r="M1147" s="26" t="s">
        <v>165</v>
      </c>
      <c r="N1147" s="26" t="s">
        <v>358</v>
      </c>
      <c r="O1147" s="26" t="s">
        <v>57</v>
      </c>
      <c r="P1147" s="26" t="s">
        <v>750</v>
      </c>
      <c r="Q1147" s="26" t="s">
        <v>64</v>
      </c>
      <c r="R1147" s="26" t="s">
        <v>54</v>
      </c>
      <c r="S1147" s="26" t="s">
        <v>531</v>
      </c>
      <c r="T1147" s="54">
        <v>2.6349999999999998</v>
      </c>
      <c r="U1147" s="36" t="s">
        <v>1092</v>
      </c>
      <c r="V1147" s="43">
        <v>3.2500000000000001E-2</v>
      </c>
      <c r="W1147" s="43">
        <v>5.3199999999999997E-2</v>
      </c>
      <c r="X1147" s="26" t="s">
        <v>347</v>
      </c>
      <c r="Z1147" s="42">
        <v>36975</v>
      </c>
      <c r="AA1147" s="42">
        <v>1</v>
      </c>
      <c r="AB1147" s="42">
        <v>95.73</v>
      </c>
      <c r="AC1147" s="42">
        <v>0</v>
      </c>
      <c r="AD1147" s="42">
        <v>35.396169999999998</v>
      </c>
      <c r="AG1147" s="26" t="s">
        <v>15</v>
      </c>
      <c r="AH1147" s="43">
        <v>1.2672720400000001E-4</v>
      </c>
      <c r="AI1147" s="43">
        <v>5.6119141600000002E-4</v>
      </c>
      <c r="AJ1147" s="43">
        <v>3.8883535337486829E-4</v>
      </c>
    </row>
    <row r="1148" spans="1:36" x14ac:dyDescent="0.2">
      <c r="A1148" s="26">
        <v>7956</v>
      </c>
      <c r="B1148" s="26">
        <v>14482</v>
      </c>
      <c r="C1148" s="26" t="s">
        <v>954</v>
      </c>
      <c r="D1148" s="26">
        <v>511659401</v>
      </c>
      <c r="E1148" s="26" t="s">
        <v>203</v>
      </c>
      <c r="F1148" s="26" t="s">
        <v>1093</v>
      </c>
      <c r="G1148" s="26" t="s">
        <v>1094</v>
      </c>
      <c r="H1148" s="26" t="s">
        <v>69</v>
      </c>
      <c r="I1148" s="26" t="s">
        <v>113</v>
      </c>
      <c r="J1148" s="26" t="s">
        <v>51</v>
      </c>
      <c r="K1148" s="26" t="s">
        <v>51</v>
      </c>
      <c r="L1148" s="26" t="s">
        <v>433</v>
      </c>
      <c r="M1148" s="26" t="s">
        <v>165</v>
      </c>
      <c r="N1148" s="26" t="s">
        <v>357</v>
      </c>
      <c r="O1148" s="26" t="s">
        <v>57</v>
      </c>
      <c r="P1148" s="26" t="s">
        <v>728</v>
      </c>
      <c r="Q1148" s="26" t="s">
        <v>59</v>
      </c>
      <c r="R1148" s="26" t="s">
        <v>54</v>
      </c>
      <c r="S1148" s="26" t="s">
        <v>531</v>
      </c>
      <c r="T1148" s="54">
        <v>5.1509999999999998</v>
      </c>
      <c r="U1148" s="36" t="s">
        <v>1095</v>
      </c>
      <c r="V1148" s="43">
        <v>6.4999999999999997E-3</v>
      </c>
      <c r="W1148" s="43">
        <v>2.8299999999999999E-2</v>
      </c>
      <c r="X1148" s="26" t="s">
        <v>347</v>
      </c>
      <c r="Z1148" s="42">
        <v>69578.31</v>
      </c>
      <c r="AA1148" s="42">
        <v>1</v>
      </c>
      <c r="AB1148" s="42">
        <v>102.57</v>
      </c>
      <c r="AC1148" s="42">
        <v>0</v>
      </c>
      <c r="AD1148" s="42">
        <v>71.366470000000007</v>
      </c>
      <c r="AG1148" s="26" t="s">
        <v>15</v>
      </c>
      <c r="AH1148" s="43">
        <v>3.0804726779156299E-5</v>
      </c>
      <c r="AI1148" s="43">
        <v>1.131485422E-3</v>
      </c>
      <c r="AJ1148" s="43">
        <v>7.839776614692194E-4</v>
      </c>
    </row>
    <row r="1149" spans="1:36" x14ac:dyDescent="0.2">
      <c r="A1149" s="26">
        <v>7956</v>
      </c>
      <c r="B1149" s="26">
        <v>14482</v>
      </c>
      <c r="C1149" s="26" t="s">
        <v>763</v>
      </c>
      <c r="D1149" s="26">
        <v>513623314</v>
      </c>
      <c r="E1149" s="26" t="s">
        <v>203</v>
      </c>
      <c r="F1149" s="26" t="s">
        <v>806</v>
      </c>
      <c r="G1149" s="26" t="s">
        <v>807</v>
      </c>
      <c r="H1149" s="26" t="s">
        <v>69</v>
      </c>
      <c r="I1149" s="26" t="s">
        <v>113</v>
      </c>
      <c r="J1149" s="26" t="s">
        <v>51</v>
      </c>
      <c r="K1149" s="26" t="s">
        <v>51</v>
      </c>
      <c r="L1149" s="26" t="s">
        <v>433</v>
      </c>
      <c r="M1149" s="26" t="s">
        <v>165</v>
      </c>
      <c r="N1149" s="26" t="s">
        <v>357</v>
      </c>
      <c r="O1149" s="26" t="s">
        <v>57</v>
      </c>
      <c r="P1149" s="26" t="s">
        <v>728</v>
      </c>
      <c r="Q1149" s="26" t="s">
        <v>59</v>
      </c>
      <c r="R1149" s="26" t="s">
        <v>54</v>
      </c>
      <c r="S1149" s="26" t="s">
        <v>531</v>
      </c>
      <c r="T1149" s="54">
        <v>0.91200000000000003</v>
      </c>
      <c r="U1149" s="36" t="s">
        <v>556</v>
      </c>
      <c r="V1149" s="43">
        <v>2E-3</v>
      </c>
      <c r="W1149" s="43">
        <v>2.5399999999999999E-2</v>
      </c>
      <c r="X1149" s="26" t="s">
        <v>347</v>
      </c>
      <c r="Z1149" s="42">
        <v>40000</v>
      </c>
      <c r="AA1149" s="42">
        <v>1</v>
      </c>
      <c r="AB1149" s="42">
        <v>111.73</v>
      </c>
      <c r="AC1149" s="42">
        <v>0</v>
      </c>
      <c r="AD1149" s="42">
        <v>44.692</v>
      </c>
      <c r="AG1149" s="26" t="s">
        <v>15</v>
      </c>
      <c r="AH1149" s="43">
        <v>1.3333333299999999E-4</v>
      </c>
      <c r="AI1149" s="43">
        <v>7.0857289799999997E-4</v>
      </c>
      <c r="AJ1149" s="43">
        <v>4.9095225876216589E-4</v>
      </c>
    </row>
    <row r="1150" spans="1:36" x14ac:dyDescent="0.2">
      <c r="A1150" s="26">
        <v>7956</v>
      </c>
      <c r="B1150" s="26">
        <v>14482</v>
      </c>
      <c r="C1150" s="26" t="s">
        <v>1099</v>
      </c>
      <c r="D1150" s="26">
        <v>510454333</v>
      </c>
      <c r="E1150" s="26" t="s">
        <v>203</v>
      </c>
      <c r="F1150" s="26" t="s">
        <v>1100</v>
      </c>
      <c r="G1150" s="26" t="s">
        <v>1101</v>
      </c>
      <c r="H1150" s="26" t="s">
        <v>69</v>
      </c>
      <c r="I1150" s="26" t="s">
        <v>112</v>
      </c>
      <c r="J1150" s="26" t="s">
        <v>51</v>
      </c>
      <c r="K1150" s="26" t="s">
        <v>51</v>
      </c>
      <c r="L1150" s="26" t="s">
        <v>433</v>
      </c>
      <c r="M1150" s="26" t="s">
        <v>165</v>
      </c>
      <c r="N1150" s="26" t="s">
        <v>131</v>
      </c>
      <c r="O1150" s="26" t="s">
        <v>57</v>
      </c>
      <c r="P1150" s="26" t="s">
        <v>737</v>
      </c>
      <c r="Q1150" s="26" t="s">
        <v>59</v>
      </c>
      <c r="R1150" s="26" t="s">
        <v>54</v>
      </c>
      <c r="S1150" s="26" t="s">
        <v>531</v>
      </c>
      <c r="T1150" s="54">
        <v>1.4630000000000001</v>
      </c>
      <c r="U1150" s="36" t="s">
        <v>1102</v>
      </c>
      <c r="V1150" s="43">
        <v>2.8000000000000001E-2</v>
      </c>
      <c r="W1150" s="43">
        <v>5.1200000000000002E-2</v>
      </c>
      <c r="X1150" s="26" t="s">
        <v>347</v>
      </c>
      <c r="Z1150" s="42">
        <v>29947.46</v>
      </c>
      <c r="AA1150" s="42">
        <v>1</v>
      </c>
      <c r="AB1150" s="42">
        <v>96.83</v>
      </c>
      <c r="AC1150" s="42">
        <v>0</v>
      </c>
      <c r="AD1150" s="42">
        <v>28.99813</v>
      </c>
      <c r="AG1150" s="26" t="s">
        <v>15</v>
      </c>
      <c r="AH1150" s="43">
        <v>1.72568272E-4</v>
      </c>
      <c r="AI1150" s="43">
        <v>4.5975317700000003E-4</v>
      </c>
      <c r="AJ1150" s="43">
        <v>3.1855136094555912E-4</v>
      </c>
    </row>
    <row r="1151" spans="1:36" x14ac:dyDescent="0.2">
      <c r="A1151" s="26">
        <v>7956</v>
      </c>
      <c r="B1151" s="26">
        <v>14482</v>
      </c>
      <c r="C1151" s="26" t="s">
        <v>811</v>
      </c>
      <c r="D1151" s="26">
        <v>512607888</v>
      </c>
      <c r="E1151" s="26" t="s">
        <v>203</v>
      </c>
      <c r="F1151" s="26" t="s">
        <v>2357</v>
      </c>
      <c r="G1151" s="26" t="s">
        <v>2358</v>
      </c>
      <c r="H1151" s="26" t="s">
        <v>69</v>
      </c>
      <c r="I1151" s="26" t="s">
        <v>112</v>
      </c>
      <c r="J1151" s="26" t="s">
        <v>51</v>
      </c>
      <c r="K1151" s="26" t="s">
        <v>51</v>
      </c>
      <c r="L1151" s="26" t="s">
        <v>433</v>
      </c>
      <c r="M1151" s="26" t="s">
        <v>165</v>
      </c>
      <c r="N1151" s="26" t="s">
        <v>132</v>
      </c>
      <c r="O1151" s="26" t="s">
        <v>57</v>
      </c>
      <c r="P1151" s="26" t="s">
        <v>750</v>
      </c>
      <c r="Q1151" s="26" t="s">
        <v>64</v>
      </c>
      <c r="R1151" s="26" t="s">
        <v>54</v>
      </c>
      <c r="S1151" s="26" t="s">
        <v>531</v>
      </c>
      <c r="T1151" s="54">
        <v>3.157</v>
      </c>
      <c r="U1151" s="36" t="s">
        <v>2359</v>
      </c>
      <c r="V1151" s="43">
        <v>2.1600000000000001E-2</v>
      </c>
      <c r="W1151" s="43">
        <v>5.4399999999999997E-2</v>
      </c>
      <c r="X1151" s="26" t="s">
        <v>347</v>
      </c>
      <c r="Z1151" s="42">
        <v>20164.38</v>
      </c>
      <c r="AA1151" s="42">
        <v>1</v>
      </c>
      <c r="AB1151" s="42">
        <v>91.02</v>
      </c>
      <c r="AC1151" s="42">
        <v>0</v>
      </c>
      <c r="AD1151" s="42">
        <v>18.353619999999999</v>
      </c>
      <c r="AG1151" s="26" t="s">
        <v>15</v>
      </c>
      <c r="AH1151" s="43">
        <v>2.9669383591768799E-5</v>
      </c>
      <c r="AI1151" s="43">
        <v>2.9098893999999998E-4</v>
      </c>
      <c r="AJ1151" s="43">
        <v>2.0161888471007035E-4</v>
      </c>
    </row>
    <row r="1152" spans="1:36" x14ac:dyDescent="0.2">
      <c r="A1152" s="26">
        <v>7956</v>
      </c>
      <c r="B1152" s="26">
        <v>14482</v>
      </c>
      <c r="C1152" s="26" t="s">
        <v>763</v>
      </c>
      <c r="D1152" s="26">
        <v>513623314</v>
      </c>
      <c r="E1152" s="26" t="s">
        <v>203</v>
      </c>
      <c r="F1152" s="26" t="s">
        <v>2360</v>
      </c>
      <c r="G1152" s="26" t="s">
        <v>2361</v>
      </c>
      <c r="H1152" s="26" t="s">
        <v>69</v>
      </c>
      <c r="I1152" s="26" t="s">
        <v>113</v>
      </c>
      <c r="J1152" s="26" t="s">
        <v>51</v>
      </c>
      <c r="K1152" s="26" t="s">
        <v>51</v>
      </c>
      <c r="L1152" s="26" t="s">
        <v>433</v>
      </c>
      <c r="M1152" s="26" t="s">
        <v>165</v>
      </c>
      <c r="N1152" s="26" t="s">
        <v>357</v>
      </c>
      <c r="O1152" s="26" t="s">
        <v>57</v>
      </c>
      <c r="P1152" s="26" t="s">
        <v>742</v>
      </c>
      <c r="Q1152" s="26" t="s">
        <v>64</v>
      </c>
      <c r="R1152" s="26" t="s">
        <v>54</v>
      </c>
      <c r="S1152" s="26" t="s">
        <v>531</v>
      </c>
      <c r="T1152" s="54">
        <v>4.2240000000000002</v>
      </c>
      <c r="U1152" s="36" t="s">
        <v>2362</v>
      </c>
      <c r="V1152" s="43">
        <v>1.17E-2</v>
      </c>
      <c r="W1152" s="43">
        <v>2.8000000000000001E-2</v>
      </c>
      <c r="X1152" s="26" t="s">
        <v>347</v>
      </c>
      <c r="Z1152" s="42">
        <v>14318.18</v>
      </c>
      <c r="AA1152" s="42">
        <v>1</v>
      </c>
      <c r="AB1152" s="42">
        <v>107.59</v>
      </c>
      <c r="AC1152" s="42">
        <v>0</v>
      </c>
      <c r="AD1152" s="42">
        <v>15.40493</v>
      </c>
      <c r="AG1152" s="26" t="s">
        <v>15</v>
      </c>
      <c r="AH1152" s="43">
        <v>2.07940345833647E-5</v>
      </c>
      <c r="AI1152" s="43">
        <v>2.44238698E-4</v>
      </c>
      <c r="AJ1152" s="43">
        <v>1.6922682313552881E-4</v>
      </c>
    </row>
    <row r="1153" spans="1:36" x14ac:dyDescent="0.2">
      <c r="A1153" s="26">
        <v>7956</v>
      </c>
      <c r="B1153" s="26">
        <v>14482</v>
      </c>
      <c r="C1153" s="26" t="s">
        <v>2363</v>
      </c>
      <c r="D1153" s="26">
        <v>520041005</v>
      </c>
      <c r="E1153" s="26" t="s">
        <v>203</v>
      </c>
      <c r="F1153" s="26" t="s">
        <v>2364</v>
      </c>
      <c r="G1153" s="26" t="s">
        <v>2365</v>
      </c>
      <c r="H1153" s="26" t="s">
        <v>69</v>
      </c>
      <c r="I1153" s="26" t="s">
        <v>112</v>
      </c>
      <c r="J1153" s="26" t="s">
        <v>51</v>
      </c>
      <c r="K1153" s="26" t="s">
        <v>51</v>
      </c>
      <c r="L1153" s="26" t="s">
        <v>433</v>
      </c>
      <c r="M1153" s="26" t="s">
        <v>165</v>
      </c>
      <c r="N1153" s="26" t="s">
        <v>84</v>
      </c>
      <c r="O1153" s="26" t="s">
        <v>57</v>
      </c>
      <c r="P1153" s="26" t="s">
        <v>1051</v>
      </c>
      <c r="Q1153" s="26" t="s">
        <v>64</v>
      </c>
      <c r="R1153" s="26" t="s">
        <v>54</v>
      </c>
      <c r="S1153" s="26" t="s">
        <v>531</v>
      </c>
      <c r="T1153" s="54">
        <v>1.468</v>
      </c>
      <c r="U1153" s="36" t="s">
        <v>827</v>
      </c>
      <c r="V1153" s="43">
        <v>2.4E-2</v>
      </c>
      <c r="W1153" s="43">
        <v>5.9400000000000001E-2</v>
      </c>
      <c r="X1153" s="26" t="s">
        <v>347</v>
      </c>
      <c r="Z1153" s="42">
        <v>145600</v>
      </c>
      <c r="AA1153" s="42">
        <v>1</v>
      </c>
      <c r="AB1153" s="42">
        <v>95.15</v>
      </c>
      <c r="AC1153" s="42">
        <v>0</v>
      </c>
      <c r="AD1153" s="42">
        <v>138.5384</v>
      </c>
      <c r="AG1153" s="26" t="s">
        <v>15</v>
      </c>
      <c r="AH1153" s="43">
        <v>1.872753114E-3</v>
      </c>
      <c r="AI1153" s="43">
        <v>2.1964681740000002E-3</v>
      </c>
      <c r="AJ1153" s="43">
        <v>1.5218773025440001E-3</v>
      </c>
    </row>
    <row r="1154" spans="1:36" x14ac:dyDescent="0.2">
      <c r="A1154" s="26">
        <v>7956</v>
      </c>
      <c r="B1154" s="26">
        <v>14482</v>
      </c>
      <c r="C1154" s="26" t="s">
        <v>766</v>
      </c>
      <c r="D1154" s="26">
        <v>520026683</v>
      </c>
      <c r="E1154" s="26" t="s">
        <v>203</v>
      </c>
      <c r="F1154" s="26" t="s">
        <v>1106</v>
      </c>
      <c r="G1154" s="26" t="s">
        <v>1107</v>
      </c>
      <c r="H1154" s="26" t="s">
        <v>69</v>
      </c>
      <c r="I1154" s="26" t="s">
        <v>112</v>
      </c>
      <c r="J1154" s="26" t="s">
        <v>51</v>
      </c>
      <c r="K1154" s="26" t="s">
        <v>51</v>
      </c>
      <c r="L1154" s="26" t="s">
        <v>433</v>
      </c>
      <c r="M1154" s="26" t="s">
        <v>165</v>
      </c>
      <c r="N1154" s="26" t="s">
        <v>357</v>
      </c>
      <c r="O1154" s="26" t="s">
        <v>57</v>
      </c>
      <c r="P1154" s="26" t="s">
        <v>728</v>
      </c>
      <c r="Q1154" s="26" t="s">
        <v>59</v>
      </c>
      <c r="R1154" s="26" t="s">
        <v>54</v>
      </c>
      <c r="S1154" s="26" t="s">
        <v>531</v>
      </c>
      <c r="T1154" s="54">
        <v>5.1630000000000003</v>
      </c>
      <c r="U1154" s="36">
        <v>48335</v>
      </c>
      <c r="V1154" s="43">
        <v>2.4400000000000002E-2</v>
      </c>
      <c r="W1154" s="43">
        <v>5.0599999999999999E-2</v>
      </c>
      <c r="X1154" s="26" t="s">
        <v>347</v>
      </c>
      <c r="Z1154" s="42">
        <v>189859</v>
      </c>
      <c r="AA1154" s="42">
        <v>1</v>
      </c>
      <c r="AB1154" s="42">
        <v>87.69</v>
      </c>
      <c r="AC1154" s="42">
        <v>4.6325599999999998</v>
      </c>
      <c r="AD1154" s="42">
        <v>171.11992000000001</v>
      </c>
      <c r="AG1154" s="26" t="s">
        <v>15</v>
      </c>
      <c r="AH1154" s="43">
        <v>1.5621909199999999E-4</v>
      </c>
      <c r="AI1154" s="43">
        <v>2.7130344960000002E-3</v>
      </c>
      <c r="AJ1154" s="43">
        <v>1.8797930556520438E-3</v>
      </c>
    </row>
    <row r="1155" spans="1:36" x14ac:dyDescent="0.2">
      <c r="A1155" s="26">
        <v>7956</v>
      </c>
      <c r="B1155" s="26">
        <v>14482</v>
      </c>
      <c r="C1155" s="26" t="s">
        <v>717</v>
      </c>
      <c r="D1155" s="26">
        <v>513257873</v>
      </c>
      <c r="E1155" s="26" t="s">
        <v>203</v>
      </c>
      <c r="F1155" s="26" t="s">
        <v>2366</v>
      </c>
      <c r="G1155" s="26" t="s">
        <v>2367</v>
      </c>
      <c r="H1155" s="26" t="s">
        <v>69</v>
      </c>
      <c r="I1155" s="26" t="s">
        <v>113</v>
      </c>
      <c r="J1155" s="26" t="s">
        <v>51</v>
      </c>
      <c r="K1155" s="26" t="s">
        <v>51</v>
      </c>
      <c r="L1155" s="26" t="s">
        <v>433</v>
      </c>
      <c r="M1155" s="26" t="s">
        <v>165</v>
      </c>
      <c r="N1155" s="26" t="s">
        <v>357</v>
      </c>
      <c r="O1155" s="26" t="s">
        <v>57</v>
      </c>
      <c r="P1155" s="26" t="s">
        <v>737</v>
      </c>
      <c r="Q1155" s="26" t="s">
        <v>59</v>
      </c>
      <c r="R1155" s="26" t="s">
        <v>54</v>
      </c>
      <c r="S1155" s="26" t="s">
        <v>531</v>
      </c>
      <c r="T1155" s="54">
        <v>4.0650000000000004</v>
      </c>
      <c r="U1155" s="36" t="s">
        <v>889</v>
      </c>
      <c r="V1155" s="43">
        <v>8.3999999999999995E-3</v>
      </c>
      <c r="W1155" s="43">
        <v>3.0700000000000002E-2</v>
      </c>
      <c r="X1155" s="26" t="s">
        <v>347</v>
      </c>
      <c r="Z1155" s="42">
        <v>702000</v>
      </c>
      <c r="AA1155" s="42">
        <v>1</v>
      </c>
      <c r="AB1155" s="42">
        <v>105.51</v>
      </c>
      <c r="AC1155" s="42">
        <v>0</v>
      </c>
      <c r="AD1155" s="42">
        <v>740.68020000000001</v>
      </c>
      <c r="AG1155" s="26" t="s">
        <v>15</v>
      </c>
      <c r="AH1155" s="43">
        <v>8.5291570599999999E-4</v>
      </c>
      <c r="AI1155" s="43">
        <v>1.1743173637999999E-2</v>
      </c>
      <c r="AJ1155" s="43">
        <v>8.1365483131301541E-3</v>
      </c>
    </row>
    <row r="1156" spans="1:36" x14ac:dyDescent="0.2">
      <c r="A1156" s="26">
        <v>7956</v>
      </c>
      <c r="B1156" s="26">
        <v>14482</v>
      </c>
      <c r="C1156" s="26" t="s">
        <v>1203</v>
      </c>
      <c r="D1156" s="26">
        <v>514401702</v>
      </c>
      <c r="E1156" s="26" t="s">
        <v>203</v>
      </c>
      <c r="F1156" s="26" t="s">
        <v>2368</v>
      </c>
      <c r="G1156" s="26" t="s">
        <v>2369</v>
      </c>
      <c r="H1156" s="26" t="s">
        <v>69</v>
      </c>
      <c r="I1156" s="26" t="s">
        <v>113</v>
      </c>
      <c r="J1156" s="26" t="s">
        <v>51</v>
      </c>
      <c r="K1156" s="26" t="s">
        <v>51</v>
      </c>
      <c r="L1156" s="26" t="s">
        <v>433</v>
      </c>
      <c r="M1156" s="26" t="s">
        <v>165</v>
      </c>
      <c r="N1156" s="26" t="s">
        <v>87</v>
      </c>
      <c r="O1156" s="26" t="s">
        <v>57</v>
      </c>
      <c r="P1156" s="26" t="s">
        <v>1122</v>
      </c>
      <c r="Q1156" s="26" t="s">
        <v>59</v>
      </c>
      <c r="R1156" s="26" t="s">
        <v>54</v>
      </c>
      <c r="S1156" s="26" t="s">
        <v>531</v>
      </c>
      <c r="T1156" s="54">
        <v>2.774</v>
      </c>
      <c r="U1156" s="36">
        <v>46762</v>
      </c>
      <c r="V1156" s="43">
        <v>2.75E-2</v>
      </c>
      <c r="W1156" s="43">
        <v>2.76E-2</v>
      </c>
      <c r="X1156" s="26" t="s">
        <v>347</v>
      </c>
      <c r="Z1156" s="42">
        <v>5187.5</v>
      </c>
      <c r="AA1156" s="42">
        <v>1</v>
      </c>
      <c r="AB1156" s="42">
        <v>115.48</v>
      </c>
      <c r="AC1156" s="42">
        <v>0</v>
      </c>
      <c r="AD1156" s="42">
        <v>5.9905200000000001</v>
      </c>
      <c r="AG1156" s="26" t="s">
        <v>15</v>
      </c>
      <c r="AH1156" s="43">
        <v>6.5407014771520196E-6</v>
      </c>
      <c r="AI1156" s="43">
        <v>9.4977179824131397E-5</v>
      </c>
      <c r="AJ1156" s="43">
        <v>6.5807288220709088E-5</v>
      </c>
    </row>
    <row r="1157" spans="1:36" x14ac:dyDescent="0.2">
      <c r="A1157" s="26">
        <v>7956</v>
      </c>
      <c r="B1157" s="26">
        <v>14482</v>
      </c>
      <c r="C1157" s="26" t="s">
        <v>793</v>
      </c>
      <c r="D1157" s="26">
        <v>513141879</v>
      </c>
      <c r="E1157" s="26" t="s">
        <v>203</v>
      </c>
      <c r="F1157" s="26" t="s">
        <v>1108</v>
      </c>
      <c r="G1157" s="26" t="s">
        <v>1109</v>
      </c>
      <c r="H1157" s="26" t="s">
        <v>69</v>
      </c>
      <c r="I1157" s="26" t="s">
        <v>113</v>
      </c>
      <c r="J1157" s="26" t="s">
        <v>51</v>
      </c>
      <c r="K1157" s="26" t="s">
        <v>51</v>
      </c>
      <c r="L1157" s="26" t="s">
        <v>433</v>
      </c>
      <c r="M1157" s="26" t="s">
        <v>165</v>
      </c>
      <c r="N1157" s="26" t="s">
        <v>129</v>
      </c>
      <c r="O1157" s="26" t="s">
        <v>57</v>
      </c>
      <c r="P1157" s="26" t="s">
        <v>733</v>
      </c>
      <c r="Q1157" s="26" t="s">
        <v>59</v>
      </c>
      <c r="R1157" s="26" t="s">
        <v>54</v>
      </c>
      <c r="S1157" s="26" t="s">
        <v>531</v>
      </c>
      <c r="T1157" s="54">
        <v>1.4510000000000001</v>
      </c>
      <c r="U1157" s="36" t="s">
        <v>1110</v>
      </c>
      <c r="V1157" s="43">
        <v>2.3199999999999998E-2</v>
      </c>
      <c r="W1157" s="43">
        <v>2.8000000000000001E-2</v>
      </c>
      <c r="X1157" s="26" t="s">
        <v>347</v>
      </c>
      <c r="Z1157" s="42">
        <v>237000</v>
      </c>
      <c r="AA1157" s="42">
        <v>1</v>
      </c>
      <c r="AB1157" s="42">
        <v>115.96</v>
      </c>
      <c r="AC1157" s="42">
        <v>0</v>
      </c>
      <c r="AD1157" s="42">
        <v>274.8252</v>
      </c>
      <c r="AG1157" s="26" t="s">
        <v>15</v>
      </c>
      <c r="AH1157" s="43">
        <v>7.9000000000000001E-4</v>
      </c>
      <c r="AI1157" s="43">
        <v>4.3572381760000004E-3</v>
      </c>
      <c r="AJ1157" s="43">
        <v>3.0190202431031061E-3</v>
      </c>
    </row>
    <row r="1158" spans="1:36" x14ac:dyDescent="0.2">
      <c r="A1158" s="26">
        <v>7956</v>
      </c>
      <c r="B1158" s="26">
        <v>14482</v>
      </c>
      <c r="C1158" s="26" t="s">
        <v>943</v>
      </c>
      <c r="D1158" s="26">
        <v>513992529</v>
      </c>
      <c r="E1158" s="26" t="s">
        <v>203</v>
      </c>
      <c r="F1158" s="26" t="s">
        <v>1111</v>
      </c>
      <c r="G1158" s="26" t="s">
        <v>1112</v>
      </c>
      <c r="H1158" s="26" t="s">
        <v>69</v>
      </c>
      <c r="I1158" s="26" t="s">
        <v>113</v>
      </c>
      <c r="J1158" s="26" t="s">
        <v>51</v>
      </c>
      <c r="K1158" s="26" t="s">
        <v>51</v>
      </c>
      <c r="L1158" s="26" t="s">
        <v>433</v>
      </c>
      <c r="M1158" s="26" t="s">
        <v>165</v>
      </c>
      <c r="N1158" s="26" t="s">
        <v>357</v>
      </c>
      <c r="O1158" s="26" t="s">
        <v>57</v>
      </c>
      <c r="P1158" s="26" t="s">
        <v>742</v>
      </c>
      <c r="Q1158" s="26" t="s">
        <v>64</v>
      </c>
      <c r="R1158" s="26" t="s">
        <v>54</v>
      </c>
      <c r="S1158" s="26" t="s">
        <v>531</v>
      </c>
      <c r="T1158" s="54">
        <v>5.6150000000000002</v>
      </c>
      <c r="U1158" s="36" t="s">
        <v>1113</v>
      </c>
      <c r="V1158" s="43">
        <v>1.5800000000000002E-2</v>
      </c>
      <c r="W1158" s="43">
        <v>2.98E-2</v>
      </c>
      <c r="X1158" s="26" t="s">
        <v>347</v>
      </c>
      <c r="Z1158" s="42">
        <v>218678</v>
      </c>
      <c r="AA1158" s="42">
        <v>1</v>
      </c>
      <c r="AB1158" s="42">
        <v>107.2</v>
      </c>
      <c r="AC1158" s="42">
        <v>0</v>
      </c>
      <c r="AD1158" s="42">
        <v>234.42282</v>
      </c>
      <c r="AG1158" s="26" t="s">
        <v>15</v>
      </c>
      <c r="AH1158" s="43">
        <v>1.7627715900000001E-4</v>
      </c>
      <c r="AI1158" s="43">
        <v>3.7166754020000001E-3</v>
      </c>
      <c r="AJ1158" s="43">
        <v>2.5751904811688142E-3</v>
      </c>
    </row>
    <row r="1159" spans="1:36" x14ac:dyDescent="0.2">
      <c r="A1159" s="26">
        <v>7956</v>
      </c>
      <c r="B1159" s="26">
        <v>14482</v>
      </c>
      <c r="C1159" s="26" t="s">
        <v>1119</v>
      </c>
      <c r="D1159" s="26">
        <v>515434074</v>
      </c>
      <c r="E1159" s="26" t="s">
        <v>203</v>
      </c>
      <c r="F1159" s="26" t="s">
        <v>1120</v>
      </c>
      <c r="G1159" s="26" t="s">
        <v>1121</v>
      </c>
      <c r="H1159" s="26" t="s">
        <v>69</v>
      </c>
      <c r="I1159" s="26" t="s">
        <v>113</v>
      </c>
      <c r="J1159" s="26" t="s">
        <v>51</v>
      </c>
      <c r="K1159" s="26" t="s">
        <v>51</v>
      </c>
      <c r="L1159" s="26" t="s">
        <v>433</v>
      </c>
      <c r="M1159" s="26" t="s">
        <v>165</v>
      </c>
      <c r="N1159" s="26" t="s">
        <v>357</v>
      </c>
      <c r="O1159" s="26" t="s">
        <v>57</v>
      </c>
      <c r="P1159" s="26" t="s">
        <v>1122</v>
      </c>
      <c r="Q1159" s="26" t="s">
        <v>59</v>
      </c>
      <c r="R1159" s="26" t="s">
        <v>54</v>
      </c>
      <c r="S1159" s="26" t="s">
        <v>531</v>
      </c>
      <c r="T1159" s="54">
        <v>0.997</v>
      </c>
      <c r="U1159" s="36" t="s">
        <v>818</v>
      </c>
      <c r="V1159" s="43">
        <v>1E-3</v>
      </c>
      <c r="W1159" s="43">
        <v>-1.6999999999999999E-3</v>
      </c>
      <c r="X1159" s="26" t="s">
        <v>347</v>
      </c>
      <c r="Z1159" s="42">
        <v>265000</v>
      </c>
      <c r="AA1159" s="42">
        <v>1</v>
      </c>
      <c r="AB1159" s="42">
        <v>115.54</v>
      </c>
      <c r="AC1159" s="42">
        <v>0</v>
      </c>
      <c r="AD1159" s="42">
        <v>306.18099999999998</v>
      </c>
      <c r="AG1159" s="26" t="s">
        <v>15</v>
      </c>
      <c r="AH1159" s="43">
        <v>4.6042115500000001E-4</v>
      </c>
      <c r="AI1159" s="43">
        <v>4.8543712219999997E-3</v>
      </c>
      <c r="AJ1159" s="43">
        <v>3.363471170233123E-3</v>
      </c>
    </row>
    <row r="1160" spans="1:36" x14ac:dyDescent="0.2">
      <c r="A1160" s="26">
        <v>7956</v>
      </c>
      <c r="B1160" s="26">
        <v>14482</v>
      </c>
      <c r="C1160" s="26" t="s">
        <v>808</v>
      </c>
      <c r="D1160" s="26">
        <v>513901371</v>
      </c>
      <c r="E1160" s="26" t="s">
        <v>203</v>
      </c>
      <c r="F1160" s="26" t="s">
        <v>809</v>
      </c>
      <c r="G1160" s="26" t="s">
        <v>810</v>
      </c>
      <c r="H1160" s="26" t="s">
        <v>69</v>
      </c>
      <c r="I1160" s="26" t="s">
        <v>339</v>
      </c>
      <c r="J1160" s="26" t="s">
        <v>51</v>
      </c>
      <c r="K1160" s="26" t="s">
        <v>51</v>
      </c>
      <c r="L1160" s="26" t="s">
        <v>433</v>
      </c>
      <c r="M1160" s="26" t="s">
        <v>165</v>
      </c>
      <c r="N1160" s="26" t="s">
        <v>353</v>
      </c>
      <c r="O1160" s="26" t="s">
        <v>57</v>
      </c>
      <c r="P1160" s="26" t="s">
        <v>724</v>
      </c>
      <c r="Q1160" s="26" t="s">
        <v>59</v>
      </c>
      <c r="R1160" s="26" t="s">
        <v>54</v>
      </c>
      <c r="S1160" s="26" t="s">
        <v>531</v>
      </c>
      <c r="T1160" s="54">
        <v>2.5710000000000002</v>
      </c>
      <c r="U1160" s="36">
        <v>46395</v>
      </c>
      <c r="V1160" s="43">
        <v>2.5000000000000001E-3</v>
      </c>
      <c r="W1160" s="43">
        <v>5.5899999999999998E-2</v>
      </c>
      <c r="X1160" s="26" t="s">
        <v>347</v>
      </c>
      <c r="Z1160" s="42">
        <v>90000</v>
      </c>
      <c r="AA1160" s="42">
        <v>1</v>
      </c>
      <c r="AB1160" s="42">
        <v>87.6</v>
      </c>
      <c r="AC1160" s="42">
        <v>0</v>
      </c>
      <c r="AD1160" s="42">
        <v>78.84</v>
      </c>
      <c r="AG1160" s="26" t="s">
        <v>15</v>
      </c>
      <c r="AH1160" s="43">
        <v>1.5884165599999999E-4</v>
      </c>
      <c r="AI1160" s="43">
        <v>1.249975103E-3</v>
      </c>
      <c r="AJ1160" s="43">
        <v>8.6607616756486988E-4</v>
      </c>
    </row>
    <row r="1161" spans="1:36" x14ac:dyDescent="0.2">
      <c r="A1161" s="26">
        <v>7956</v>
      </c>
      <c r="B1161" s="26">
        <v>14482</v>
      </c>
      <c r="C1161" s="26" t="s">
        <v>734</v>
      </c>
      <c r="D1161" s="26">
        <v>520042847</v>
      </c>
      <c r="E1161" s="26" t="s">
        <v>203</v>
      </c>
      <c r="F1161" s="26" t="s">
        <v>735</v>
      </c>
      <c r="G1161" s="26" t="s">
        <v>736</v>
      </c>
      <c r="H1161" s="26" t="s">
        <v>69</v>
      </c>
      <c r="I1161" s="26" t="s">
        <v>112</v>
      </c>
      <c r="J1161" s="26" t="s">
        <v>51</v>
      </c>
      <c r="K1161" s="26" t="s">
        <v>51</v>
      </c>
      <c r="L1161" s="26" t="s">
        <v>433</v>
      </c>
      <c r="M1161" s="26" t="s">
        <v>165</v>
      </c>
      <c r="N1161" s="26" t="s">
        <v>373</v>
      </c>
      <c r="O1161" s="26" t="s">
        <v>57</v>
      </c>
      <c r="P1161" s="26" t="s">
        <v>737</v>
      </c>
      <c r="Q1161" s="26" t="s">
        <v>59</v>
      </c>
      <c r="R1161" s="26" t="s">
        <v>54</v>
      </c>
      <c r="S1161" s="26" t="s">
        <v>531</v>
      </c>
      <c r="T1161" s="54">
        <v>1.2090000000000001</v>
      </c>
      <c r="U1161" s="36" t="s">
        <v>738</v>
      </c>
      <c r="V1161" s="43">
        <v>3.9E-2</v>
      </c>
      <c r="W1161" s="43">
        <v>5.1999999999999998E-2</v>
      </c>
      <c r="X1161" s="26" t="s">
        <v>347</v>
      </c>
      <c r="Z1161" s="42">
        <v>350092</v>
      </c>
      <c r="AA1161" s="42">
        <v>1</v>
      </c>
      <c r="AB1161" s="42">
        <v>99.52</v>
      </c>
      <c r="AC1161" s="42">
        <v>0</v>
      </c>
      <c r="AD1161" s="42">
        <v>348.41156000000001</v>
      </c>
      <c r="AG1161" s="26" t="s">
        <v>15</v>
      </c>
      <c r="AH1161" s="43">
        <v>6.0747955000000004E-4</v>
      </c>
      <c r="AI1161" s="43">
        <v>5.5239190229999999E-3</v>
      </c>
      <c r="AJ1161" s="43">
        <v>3.8273839246587733E-3</v>
      </c>
    </row>
    <row r="1162" spans="1:36" x14ac:dyDescent="0.2">
      <c r="A1162" s="26">
        <v>7956</v>
      </c>
      <c r="B1162" s="26">
        <v>14482</v>
      </c>
      <c r="C1162" s="26" t="s">
        <v>1128</v>
      </c>
      <c r="D1162" s="26">
        <v>516167343</v>
      </c>
      <c r="E1162" s="26" t="s">
        <v>203</v>
      </c>
      <c r="F1162" s="26" t="s">
        <v>1129</v>
      </c>
      <c r="G1162" s="26" t="s">
        <v>1130</v>
      </c>
      <c r="H1162" s="26" t="s">
        <v>69</v>
      </c>
      <c r="I1162" s="26" t="s">
        <v>113</v>
      </c>
      <c r="J1162" s="26" t="s">
        <v>51</v>
      </c>
      <c r="K1162" s="26" t="s">
        <v>51</v>
      </c>
      <c r="L1162" s="26" t="s">
        <v>433</v>
      </c>
      <c r="M1162" s="26" t="s">
        <v>165</v>
      </c>
      <c r="N1162" s="26" t="s">
        <v>87</v>
      </c>
      <c r="O1162" s="26" t="s">
        <v>57</v>
      </c>
      <c r="P1162" s="26" t="s">
        <v>154</v>
      </c>
      <c r="Q1162" s="26" t="s">
        <v>154</v>
      </c>
      <c r="R1162" s="26" t="s">
        <v>54</v>
      </c>
      <c r="S1162" s="26" t="s">
        <v>531</v>
      </c>
      <c r="T1162" s="54">
        <v>1.2010000000000001</v>
      </c>
      <c r="U1162" s="36" t="s">
        <v>906</v>
      </c>
      <c r="V1162" s="43">
        <v>1.6400000000000001E-2</v>
      </c>
      <c r="W1162" s="43">
        <v>2.2599999999999999E-2</v>
      </c>
      <c r="X1162" s="26" t="s">
        <v>347</v>
      </c>
      <c r="Z1162" s="42">
        <v>145956.1</v>
      </c>
      <c r="AA1162" s="42">
        <v>1</v>
      </c>
      <c r="AB1162" s="42">
        <v>115</v>
      </c>
      <c r="AC1162" s="42">
        <v>0</v>
      </c>
      <c r="AD1162" s="42">
        <v>167.84951000000001</v>
      </c>
      <c r="AG1162" s="26" t="s">
        <v>15</v>
      </c>
      <c r="AH1162" s="43">
        <v>6.0557671799999998E-4</v>
      </c>
      <c r="AI1162" s="43">
        <v>2.6611835189999998E-3</v>
      </c>
      <c r="AJ1162" s="43">
        <v>1.8438668232932686E-3</v>
      </c>
    </row>
    <row r="1163" spans="1:36" x14ac:dyDescent="0.2">
      <c r="A1163" s="26">
        <v>7956</v>
      </c>
      <c r="B1163" s="26">
        <v>14482</v>
      </c>
      <c r="C1163" s="26" t="s">
        <v>815</v>
      </c>
      <c r="D1163" s="26">
        <v>513893123</v>
      </c>
      <c r="E1163" s="26" t="s">
        <v>203</v>
      </c>
      <c r="F1163" s="26" t="s">
        <v>816</v>
      </c>
      <c r="G1163" s="26" t="s">
        <v>817</v>
      </c>
      <c r="H1163" s="26" t="s">
        <v>69</v>
      </c>
      <c r="I1163" s="26" t="s">
        <v>113</v>
      </c>
      <c r="J1163" s="26" t="s">
        <v>51</v>
      </c>
      <c r="K1163" s="26" t="s">
        <v>51</v>
      </c>
      <c r="L1163" s="26" t="s">
        <v>433</v>
      </c>
      <c r="M1163" s="26" t="s">
        <v>165</v>
      </c>
      <c r="N1163" s="26" t="s">
        <v>355</v>
      </c>
      <c r="O1163" s="26" t="s">
        <v>57</v>
      </c>
      <c r="P1163" s="26" t="s">
        <v>776</v>
      </c>
      <c r="Q1163" s="26" t="s">
        <v>64</v>
      </c>
      <c r="R1163" s="26" t="s">
        <v>54</v>
      </c>
      <c r="S1163" s="26" t="s">
        <v>531</v>
      </c>
      <c r="T1163" s="54">
        <v>0.77800000000000002</v>
      </c>
      <c r="U1163" s="36" t="s">
        <v>818</v>
      </c>
      <c r="V1163" s="43">
        <v>1.8499999999999999E-2</v>
      </c>
      <c r="W1163" s="43">
        <v>2.86E-2</v>
      </c>
      <c r="X1163" s="26" t="s">
        <v>347</v>
      </c>
      <c r="Z1163" s="42">
        <v>24500</v>
      </c>
      <c r="AA1163" s="42">
        <v>1</v>
      </c>
      <c r="AB1163" s="42">
        <v>114.36</v>
      </c>
      <c r="AC1163" s="42">
        <v>0</v>
      </c>
      <c r="AD1163" s="42">
        <v>28.0182</v>
      </c>
      <c r="AG1163" s="26" t="s">
        <v>15</v>
      </c>
      <c r="AH1163" s="43">
        <v>9.4902386117136698E-5</v>
      </c>
      <c r="AI1163" s="43">
        <v>4.44216799E-4</v>
      </c>
      <c r="AJ1163" s="43">
        <v>3.0778659662691573E-4</v>
      </c>
    </row>
    <row r="1164" spans="1:36" x14ac:dyDescent="0.2">
      <c r="A1164" s="26">
        <v>7956</v>
      </c>
      <c r="B1164" s="26">
        <v>14482</v>
      </c>
      <c r="C1164" s="26" t="s">
        <v>964</v>
      </c>
      <c r="D1164" s="26">
        <v>513821488</v>
      </c>
      <c r="E1164" s="26" t="s">
        <v>203</v>
      </c>
      <c r="F1164" s="26" t="s">
        <v>1131</v>
      </c>
      <c r="G1164" s="26" t="s">
        <v>1132</v>
      </c>
      <c r="H1164" s="26" t="s">
        <v>69</v>
      </c>
      <c r="I1164" s="26" t="s">
        <v>113</v>
      </c>
      <c r="J1164" s="26" t="s">
        <v>51</v>
      </c>
      <c r="K1164" s="26" t="s">
        <v>51</v>
      </c>
      <c r="L1164" s="26" t="s">
        <v>433</v>
      </c>
      <c r="M1164" s="26" t="s">
        <v>165</v>
      </c>
      <c r="N1164" s="26" t="s">
        <v>357</v>
      </c>
      <c r="O1164" s="26" t="s">
        <v>57</v>
      </c>
      <c r="P1164" s="26" t="s">
        <v>728</v>
      </c>
      <c r="Q1164" s="26" t="s">
        <v>59</v>
      </c>
      <c r="R1164" s="26" t="s">
        <v>54</v>
      </c>
      <c r="S1164" s="26" t="s">
        <v>531</v>
      </c>
      <c r="T1164" s="54">
        <v>6.4139999999999997</v>
      </c>
      <c r="U1164" s="36" t="s">
        <v>1133</v>
      </c>
      <c r="V1164" s="43">
        <v>2.5000000000000001E-2</v>
      </c>
      <c r="W1164" s="43">
        <v>3.0700000000000002E-2</v>
      </c>
      <c r="X1164" s="26" t="s">
        <v>347</v>
      </c>
      <c r="Z1164" s="42">
        <v>136735.72</v>
      </c>
      <c r="AA1164" s="42">
        <v>1</v>
      </c>
      <c r="AB1164" s="42">
        <v>112.1</v>
      </c>
      <c r="AC1164" s="42">
        <v>0</v>
      </c>
      <c r="AD1164" s="42">
        <v>153.28074000000001</v>
      </c>
      <c r="AG1164" s="26" t="s">
        <v>15</v>
      </c>
      <c r="AH1164" s="43">
        <v>1.3028832699999999E-4</v>
      </c>
      <c r="AI1164" s="43">
        <v>2.4302017859999998E-3</v>
      </c>
      <c r="AJ1164" s="43">
        <v>1.6838254168024768E-3</v>
      </c>
    </row>
    <row r="1165" spans="1:36" x14ac:dyDescent="0.2">
      <c r="A1165" s="26">
        <v>7956</v>
      </c>
      <c r="B1165" s="26">
        <v>14482</v>
      </c>
      <c r="C1165" s="26" t="s">
        <v>713</v>
      </c>
      <c r="D1165" s="26">
        <v>510560188</v>
      </c>
      <c r="E1165" s="26" t="s">
        <v>203</v>
      </c>
      <c r="F1165" s="26" t="s">
        <v>819</v>
      </c>
      <c r="G1165" s="26" t="s">
        <v>820</v>
      </c>
      <c r="H1165" s="26" t="s">
        <v>69</v>
      </c>
      <c r="I1165" s="26" t="s">
        <v>113</v>
      </c>
      <c r="J1165" s="26" t="s">
        <v>51</v>
      </c>
      <c r="K1165" s="26" t="s">
        <v>51</v>
      </c>
      <c r="L1165" s="26" t="s">
        <v>433</v>
      </c>
      <c r="M1165" s="26" t="s">
        <v>165</v>
      </c>
      <c r="N1165" s="26" t="s">
        <v>358</v>
      </c>
      <c r="O1165" s="26" t="s">
        <v>57</v>
      </c>
      <c r="P1165" s="26" t="s">
        <v>750</v>
      </c>
      <c r="Q1165" s="26" t="s">
        <v>64</v>
      </c>
      <c r="R1165" s="26" t="s">
        <v>54</v>
      </c>
      <c r="S1165" s="26" t="s">
        <v>531</v>
      </c>
      <c r="T1165" s="54">
        <v>0.49299999999999999</v>
      </c>
      <c r="U1165" s="36" t="s">
        <v>792</v>
      </c>
      <c r="V1165" s="43">
        <v>1.2200000000000001E-2</v>
      </c>
      <c r="W1165" s="43">
        <v>3.0099999999999998E-2</v>
      </c>
      <c r="X1165" s="26" t="s">
        <v>347</v>
      </c>
      <c r="Z1165" s="42">
        <v>104750</v>
      </c>
      <c r="AA1165" s="42">
        <v>1</v>
      </c>
      <c r="AB1165" s="42">
        <v>114.25</v>
      </c>
      <c r="AC1165" s="42">
        <v>0</v>
      </c>
      <c r="AD1165" s="42">
        <v>119.67688</v>
      </c>
      <c r="AG1165" s="26" t="s">
        <v>15</v>
      </c>
      <c r="AH1165" s="43">
        <v>4.5543478200000002E-4</v>
      </c>
      <c r="AI1165" s="43">
        <v>1.8974266920000001E-3</v>
      </c>
      <c r="AJ1165" s="43">
        <v>1.3146790154302487E-3</v>
      </c>
    </row>
    <row r="1166" spans="1:36" x14ac:dyDescent="0.2">
      <c r="A1166" s="26">
        <v>7956</v>
      </c>
      <c r="B1166" s="26">
        <v>14482</v>
      </c>
      <c r="C1166" s="26" t="s">
        <v>1134</v>
      </c>
      <c r="D1166" s="26">
        <v>514353671</v>
      </c>
      <c r="E1166" s="26" t="s">
        <v>203</v>
      </c>
      <c r="F1166" s="26" t="s">
        <v>1135</v>
      </c>
      <c r="G1166" s="26" t="s">
        <v>1136</v>
      </c>
      <c r="H1166" s="26" t="s">
        <v>69</v>
      </c>
      <c r="I1166" s="26" t="s">
        <v>113</v>
      </c>
      <c r="J1166" s="26" t="s">
        <v>51</v>
      </c>
      <c r="K1166" s="26" t="s">
        <v>51</v>
      </c>
      <c r="L1166" s="26" t="s">
        <v>433</v>
      </c>
      <c r="M1166" s="26" t="s">
        <v>165</v>
      </c>
      <c r="N1166" s="26" t="s">
        <v>357</v>
      </c>
      <c r="O1166" s="26" t="s">
        <v>57</v>
      </c>
      <c r="P1166" s="26" t="s">
        <v>1122</v>
      </c>
      <c r="Q1166" s="26" t="s">
        <v>59</v>
      </c>
      <c r="R1166" s="26" t="s">
        <v>54</v>
      </c>
      <c r="S1166" s="26" t="s">
        <v>531</v>
      </c>
      <c r="T1166" s="54">
        <v>2.8439999999999999</v>
      </c>
      <c r="U1166" s="36">
        <v>46755</v>
      </c>
      <c r="V1166" s="43">
        <v>1.0800000000000001E-2</v>
      </c>
      <c r="W1166" s="43">
        <v>3.2099999999999997E-2</v>
      </c>
      <c r="X1166" s="26" t="s">
        <v>347</v>
      </c>
      <c r="Z1166" s="42">
        <v>21701.42</v>
      </c>
      <c r="AA1166" s="42">
        <v>1</v>
      </c>
      <c r="AB1166" s="42">
        <v>108.81</v>
      </c>
      <c r="AC1166" s="42">
        <v>0</v>
      </c>
      <c r="AD1166" s="42">
        <v>23.613320000000002</v>
      </c>
      <c r="AG1166" s="26" t="s">
        <v>15</v>
      </c>
      <c r="AH1166" s="43">
        <v>6.8282765298856101E-5</v>
      </c>
      <c r="AI1166" s="43">
        <v>3.7437927499999997E-4</v>
      </c>
      <c r="AJ1166" s="43">
        <v>2.5939794126183277E-4</v>
      </c>
    </row>
    <row r="1167" spans="1:36" x14ac:dyDescent="0.2">
      <c r="A1167" s="26">
        <v>7956</v>
      </c>
      <c r="B1167" s="26">
        <v>14482</v>
      </c>
      <c r="C1167" s="26" t="s">
        <v>766</v>
      </c>
      <c r="D1167" s="26">
        <v>520026683</v>
      </c>
      <c r="E1167" s="26" t="s">
        <v>203</v>
      </c>
      <c r="F1167" s="26" t="s">
        <v>1140</v>
      </c>
      <c r="G1167" s="26" t="s">
        <v>1141</v>
      </c>
      <c r="H1167" s="26" t="s">
        <v>69</v>
      </c>
      <c r="I1167" s="26" t="s">
        <v>113</v>
      </c>
      <c r="J1167" s="26" t="s">
        <v>51</v>
      </c>
      <c r="K1167" s="26" t="s">
        <v>51</v>
      </c>
      <c r="L1167" s="26" t="s">
        <v>433</v>
      </c>
      <c r="M1167" s="26" t="s">
        <v>165</v>
      </c>
      <c r="N1167" s="26" t="s">
        <v>357</v>
      </c>
      <c r="O1167" s="26" t="s">
        <v>57</v>
      </c>
      <c r="P1167" s="26" t="s">
        <v>728</v>
      </c>
      <c r="Q1167" s="26" t="s">
        <v>59</v>
      </c>
      <c r="R1167" s="26" t="s">
        <v>54</v>
      </c>
      <c r="S1167" s="26" t="s">
        <v>531</v>
      </c>
      <c r="T1167" s="54">
        <v>5.3659999999999997</v>
      </c>
      <c r="U1167" s="36">
        <v>48335</v>
      </c>
      <c r="V1167" s="43">
        <v>9.1999999999999998E-3</v>
      </c>
      <c r="W1167" s="43">
        <v>2.9000000000000001E-2</v>
      </c>
      <c r="X1167" s="26" t="s">
        <v>347</v>
      </c>
      <c r="Z1167" s="42">
        <v>85000</v>
      </c>
      <c r="AA1167" s="42">
        <v>1</v>
      </c>
      <c r="AB1167" s="42">
        <v>103.99</v>
      </c>
      <c r="AC1167" s="42">
        <v>0.90288999999999997</v>
      </c>
      <c r="AD1167" s="42">
        <v>89.294390000000007</v>
      </c>
      <c r="AG1167" s="26" t="s">
        <v>15</v>
      </c>
      <c r="AH1167" s="43">
        <v>3.2860236137522798E-5</v>
      </c>
      <c r="AI1167" s="43">
        <v>1.415725068E-3</v>
      </c>
      <c r="AJ1167" s="43">
        <v>9.8092013034300931E-4</v>
      </c>
    </row>
    <row r="1168" spans="1:36" x14ac:dyDescent="0.2">
      <c r="A1168" s="26">
        <v>7956</v>
      </c>
      <c r="B1168" s="26">
        <v>14482</v>
      </c>
      <c r="C1168" s="26" t="s">
        <v>730</v>
      </c>
      <c r="D1168" s="26">
        <v>514065283</v>
      </c>
      <c r="E1168" s="26" t="s">
        <v>203</v>
      </c>
      <c r="F1168" s="26" t="s">
        <v>1142</v>
      </c>
      <c r="G1168" s="26" t="s">
        <v>1143</v>
      </c>
      <c r="H1168" s="26" t="s">
        <v>69</v>
      </c>
      <c r="I1168" s="26" t="s">
        <v>112</v>
      </c>
      <c r="J1168" s="26" t="s">
        <v>51</v>
      </c>
      <c r="K1168" s="26" t="s">
        <v>51</v>
      </c>
      <c r="L1168" s="26" t="s">
        <v>433</v>
      </c>
      <c r="M1168" s="26" t="s">
        <v>165</v>
      </c>
      <c r="N1168" s="26" t="s">
        <v>68</v>
      </c>
      <c r="O1168" s="26" t="s">
        <v>57</v>
      </c>
      <c r="P1168" s="26" t="s">
        <v>733</v>
      </c>
      <c r="Q1168" s="26" t="s">
        <v>59</v>
      </c>
      <c r="R1168" s="26" t="s">
        <v>54</v>
      </c>
      <c r="S1168" s="26" t="s">
        <v>531</v>
      </c>
      <c r="T1168" s="54">
        <v>1.919</v>
      </c>
      <c r="U1168" s="36">
        <v>46762</v>
      </c>
      <c r="V1168" s="43">
        <v>2.1499999999999998E-2</v>
      </c>
      <c r="W1168" s="43">
        <v>5.0700000000000002E-2</v>
      </c>
      <c r="X1168" s="26" t="s">
        <v>347</v>
      </c>
      <c r="Z1168" s="42">
        <v>392629.29</v>
      </c>
      <c r="AA1168" s="42">
        <v>1</v>
      </c>
      <c r="AB1168" s="42">
        <v>94.73</v>
      </c>
      <c r="AC1168" s="42">
        <v>3.4011800000000001</v>
      </c>
      <c r="AD1168" s="42">
        <v>375.33891</v>
      </c>
      <c r="AG1168" s="26" t="s">
        <v>15</v>
      </c>
      <c r="AH1168" s="43">
        <v>4.8240824700000002E-4</v>
      </c>
      <c r="AI1168" s="43">
        <v>5.9508408530000003E-3</v>
      </c>
      <c r="AJ1168" s="43">
        <v>4.1231872743629572E-3</v>
      </c>
    </row>
    <row r="1169" spans="1:36" x14ac:dyDescent="0.2">
      <c r="A1169" s="26">
        <v>7956</v>
      </c>
      <c r="B1169" s="26">
        <v>14482</v>
      </c>
      <c r="C1169" s="26" t="s">
        <v>713</v>
      </c>
      <c r="D1169" s="26">
        <v>510560188</v>
      </c>
      <c r="E1169" s="26" t="s">
        <v>203</v>
      </c>
      <c r="F1169" s="26" t="s">
        <v>1144</v>
      </c>
      <c r="G1169" s="26" t="s">
        <v>1145</v>
      </c>
      <c r="H1169" s="26" t="s">
        <v>69</v>
      </c>
      <c r="I1169" s="26" t="s">
        <v>112</v>
      </c>
      <c r="J1169" s="26" t="s">
        <v>51</v>
      </c>
      <c r="K1169" s="26" t="s">
        <v>51</v>
      </c>
      <c r="L1169" s="26" t="s">
        <v>433</v>
      </c>
      <c r="M1169" s="26" t="s">
        <v>165</v>
      </c>
      <c r="N1169" s="26" t="s">
        <v>358</v>
      </c>
      <c r="O1169" s="26" t="s">
        <v>57</v>
      </c>
      <c r="P1169" s="26" t="s">
        <v>750</v>
      </c>
      <c r="Q1169" s="26" t="s">
        <v>64</v>
      </c>
      <c r="R1169" s="26" t="s">
        <v>54</v>
      </c>
      <c r="S1169" s="26" t="s">
        <v>531</v>
      </c>
      <c r="T1169" s="54">
        <v>2.4020000000000001</v>
      </c>
      <c r="U1169" s="36" t="s">
        <v>1146</v>
      </c>
      <c r="V1169" s="43">
        <v>2.3E-2</v>
      </c>
      <c r="W1169" s="43">
        <v>5.11E-2</v>
      </c>
      <c r="X1169" s="26" t="s">
        <v>347</v>
      </c>
      <c r="Z1169" s="42">
        <v>273353.73</v>
      </c>
      <c r="AA1169" s="42">
        <v>1</v>
      </c>
      <c r="AB1169" s="42">
        <v>94.34</v>
      </c>
      <c r="AC1169" s="42">
        <v>0</v>
      </c>
      <c r="AD1169" s="42">
        <v>257.88191</v>
      </c>
      <c r="AG1169" s="26" t="s">
        <v>15</v>
      </c>
      <c r="AH1169" s="43">
        <v>3.6812826599999998E-4</v>
      </c>
      <c r="AI1169" s="43">
        <v>4.088609426E-3</v>
      </c>
      <c r="AJ1169" s="43">
        <v>2.8328941691667768E-3</v>
      </c>
    </row>
    <row r="1170" spans="1:36" x14ac:dyDescent="0.2">
      <c r="A1170" s="26">
        <v>7956</v>
      </c>
      <c r="B1170" s="26">
        <v>14482</v>
      </c>
      <c r="C1170" s="26" t="s">
        <v>1147</v>
      </c>
      <c r="D1170" s="26">
        <v>512287517</v>
      </c>
      <c r="E1170" s="26" t="s">
        <v>203</v>
      </c>
      <c r="F1170" s="26" t="s">
        <v>1148</v>
      </c>
      <c r="G1170" s="26" t="s">
        <v>1149</v>
      </c>
      <c r="H1170" s="26" t="s">
        <v>69</v>
      </c>
      <c r="I1170" s="26" t="s">
        <v>112</v>
      </c>
      <c r="J1170" s="26" t="s">
        <v>51</v>
      </c>
      <c r="K1170" s="26" t="s">
        <v>51</v>
      </c>
      <c r="L1170" s="26" t="s">
        <v>433</v>
      </c>
      <c r="M1170" s="26" t="s">
        <v>165</v>
      </c>
      <c r="N1170" s="26" t="s">
        <v>84</v>
      </c>
      <c r="O1170" s="26" t="s">
        <v>57</v>
      </c>
      <c r="P1170" s="26" t="s">
        <v>154</v>
      </c>
      <c r="Q1170" s="26" t="s">
        <v>154</v>
      </c>
      <c r="R1170" s="26" t="s">
        <v>54</v>
      </c>
      <c r="S1170" s="26" t="s">
        <v>531</v>
      </c>
      <c r="T1170" s="54">
        <v>0.49299999999999999</v>
      </c>
      <c r="U1170" s="36" t="s">
        <v>792</v>
      </c>
      <c r="V1170" s="43">
        <v>4.4900000000000002E-2</v>
      </c>
      <c r="W1170" s="43">
        <v>7.9699999999999993E-2</v>
      </c>
      <c r="X1170" s="26" t="s">
        <v>347</v>
      </c>
      <c r="Z1170" s="42">
        <v>1772.92</v>
      </c>
      <c r="AA1170" s="42">
        <v>1</v>
      </c>
      <c r="AB1170" s="42">
        <v>98.45</v>
      </c>
      <c r="AC1170" s="42">
        <v>0</v>
      </c>
      <c r="AD1170" s="42">
        <v>1.7454400000000001</v>
      </c>
      <c r="AG1170" s="26" t="s">
        <v>15</v>
      </c>
      <c r="AH1170" s="43">
        <v>5.0158944259638298E-5</v>
      </c>
      <c r="AI1170" s="43">
        <v>2.7673218477232702E-5</v>
      </c>
      <c r="AJ1170" s="43">
        <v>1.9174073895413832E-5</v>
      </c>
    </row>
    <row r="1171" spans="1:36" x14ac:dyDescent="0.2">
      <c r="A1171" s="26">
        <v>7956</v>
      </c>
      <c r="B1171" s="26">
        <v>14482</v>
      </c>
      <c r="C1171" s="26" t="s">
        <v>763</v>
      </c>
      <c r="D1171" s="26">
        <v>513623314</v>
      </c>
      <c r="E1171" s="26" t="s">
        <v>203</v>
      </c>
      <c r="F1171" s="26" t="s">
        <v>2312</v>
      </c>
      <c r="G1171" s="26" t="s">
        <v>2313</v>
      </c>
      <c r="H1171" s="26" t="s">
        <v>69</v>
      </c>
      <c r="I1171" s="26" t="s">
        <v>113</v>
      </c>
      <c r="J1171" s="26" t="s">
        <v>51</v>
      </c>
      <c r="K1171" s="26" t="s">
        <v>51</v>
      </c>
      <c r="L1171" s="26" t="s">
        <v>433</v>
      </c>
      <c r="M1171" s="26" t="s">
        <v>165</v>
      </c>
      <c r="N1171" s="26" t="s">
        <v>357</v>
      </c>
      <c r="O1171" s="26" t="s">
        <v>57</v>
      </c>
      <c r="P1171" s="26" t="s">
        <v>742</v>
      </c>
      <c r="Q1171" s="26" t="s">
        <v>64</v>
      </c>
      <c r="R1171" s="26" t="s">
        <v>54</v>
      </c>
      <c r="S1171" s="26" t="s">
        <v>531</v>
      </c>
      <c r="T1171" s="54">
        <v>4.0149999999999997</v>
      </c>
      <c r="U1171" s="36" t="s">
        <v>1254</v>
      </c>
      <c r="V1171" s="43">
        <v>1.3299999999999999E-2</v>
      </c>
      <c r="W1171" s="43">
        <v>2.7900000000000001E-2</v>
      </c>
      <c r="X1171" s="26" t="s">
        <v>347</v>
      </c>
      <c r="Z1171" s="42">
        <v>45000</v>
      </c>
      <c r="AA1171" s="42">
        <v>1</v>
      </c>
      <c r="AB1171" s="42">
        <v>109.04</v>
      </c>
      <c r="AC1171" s="42">
        <v>0</v>
      </c>
      <c r="AD1171" s="42">
        <v>49.067999999999998</v>
      </c>
      <c r="AG1171" s="26" t="s">
        <v>15</v>
      </c>
      <c r="AH1171" s="43">
        <v>3.7894736842105303E-5</v>
      </c>
      <c r="AI1171" s="43">
        <v>7.7795254099999995E-4</v>
      </c>
      <c r="AJ1171" s="43">
        <v>5.3902366045247376E-4</v>
      </c>
    </row>
    <row r="1172" spans="1:36" x14ac:dyDescent="0.2">
      <c r="A1172" s="26">
        <v>7956</v>
      </c>
      <c r="B1172" s="26">
        <v>14482</v>
      </c>
      <c r="C1172" s="26" t="s">
        <v>769</v>
      </c>
      <c r="D1172" s="26">
        <v>513765859</v>
      </c>
      <c r="E1172" s="26" t="s">
        <v>203</v>
      </c>
      <c r="F1172" s="26" t="s">
        <v>2314</v>
      </c>
      <c r="G1172" s="26" t="s">
        <v>2315</v>
      </c>
      <c r="H1172" s="26" t="s">
        <v>69</v>
      </c>
      <c r="I1172" s="26" t="s">
        <v>113</v>
      </c>
      <c r="J1172" s="26" t="s">
        <v>51</v>
      </c>
      <c r="K1172" s="26" t="s">
        <v>51</v>
      </c>
      <c r="L1172" s="26" t="s">
        <v>433</v>
      </c>
      <c r="M1172" s="26" t="s">
        <v>165</v>
      </c>
      <c r="N1172" s="26" t="s">
        <v>357</v>
      </c>
      <c r="O1172" s="26" t="s">
        <v>57</v>
      </c>
      <c r="P1172" s="26" t="s">
        <v>733</v>
      </c>
      <c r="Q1172" s="26" t="s">
        <v>59</v>
      </c>
      <c r="R1172" s="26" t="s">
        <v>54</v>
      </c>
      <c r="S1172" s="26" t="s">
        <v>531</v>
      </c>
      <c r="T1172" s="54">
        <v>6.1059999999999999</v>
      </c>
      <c r="U1172" s="36">
        <v>49316</v>
      </c>
      <c r="V1172" s="43">
        <v>1.15E-2</v>
      </c>
      <c r="W1172" s="43">
        <v>3.1300000000000001E-2</v>
      </c>
      <c r="X1172" s="26" t="s">
        <v>347</v>
      </c>
      <c r="Z1172" s="42">
        <v>76000</v>
      </c>
      <c r="AA1172" s="42">
        <v>1</v>
      </c>
      <c r="AB1172" s="42">
        <v>102.13</v>
      </c>
      <c r="AC1172" s="42">
        <v>0</v>
      </c>
      <c r="AD1172" s="42">
        <v>77.618799999999993</v>
      </c>
      <c r="AG1172" s="26" t="s">
        <v>15</v>
      </c>
      <c r="AH1172" s="43">
        <v>7.6006834914629705E-5</v>
      </c>
      <c r="AI1172" s="43">
        <v>1.23061349E-3</v>
      </c>
      <c r="AJ1172" s="43">
        <v>8.5266099486281212E-4</v>
      </c>
    </row>
    <row r="1173" spans="1:36" x14ac:dyDescent="0.2">
      <c r="A1173" s="26">
        <v>7956</v>
      </c>
      <c r="B1173" s="26">
        <v>14482</v>
      </c>
      <c r="C1173" s="26" t="s">
        <v>721</v>
      </c>
      <c r="D1173" s="26">
        <v>520036104</v>
      </c>
      <c r="E1173" s="26" t="s">
        <v>203</v>
      </c>
      <c r="F1173" s="26" t="s">
        <v>1157</v>
      </c>
      <c r="G1173" s="26" t="s">
        <v>1158</v>
      </c>
      <c r="H1173" s="26" t="s">
        <v>69</v>
      </c>
      <c r="I1173" s="26" t="s">
        <v>112</v>
      </c>
      <c r="J1173" s="26" t="s">
        <v>51</v>
      </c>
      <c r="K1173" s="26" t="s">
        <v>51</v>
      </c>
      <c r="L1173" s="26" t="s">
        <v>433</v>
      </c>
      <c r="M1173" s="26" t="s">
        <v>165</v>
      </c>
      <c r="N1173" s="26" t="s">
        <v>84</v>
      </c>
      <c r="O1173" s="26" t="s">
        <v>57</v>
      </c>
      <c r="P1173" s="26" t="s">
        <v>724</v>
      </c>
      <c r="Q1173" s="26" t="s">
        <v>59</v>
      </c>
      <c r="R1173" s="26" t="s">
        <v>54</v>
      </c>
      <c r="S1173" s="26" t="s">
        <v>531</v>
      </c>
      <c r="T1173" s="54">
        <v>3.1030000000000002</v>
      </c>
      <c r="U1173" s="36" t="s">
        <v>1159</v>
      </c>
      <c r="V1173" s="43">
        <v>2.8000000000000001E-2</v>
      </c>
      <c r="W1173" s="43">
        <v>5.6800000000000003E-2</v>
      </c>
      <c r="X1173" s="26" t="s">
        <v>347</v>
      </c>
      <c r="Z1173" s="42">
        <v>278000</v>
      </c>
      <c r="AA1173" s="42">
        <v>1</v>
      </c>
      <c r="AB1173" s="42">
        <v>92.22</v>
      </c>
      <c r="AC1173" s="42">
        <v>0</v>
      </c>
      <c r="AD1173" s="42">
        <v>256.3716</v>
      </c>
      <c r="AG1173" s="26" t="s">
        <v>15</v>
      </c>
      <c r="AH1173" s="43">
        <v>2.2633294199999999E-4</v>
      </c>
      <c r="AI1173" s="43">
        <v>4.064664095E-3</v>
      </c>
      <c r="AJ1173" s="43">
        <v>2.8163030542931733E-3</v>
      </c>
    </row>
    <row r="1174" spans="1:36" x14ac:dyDescent="0.2">
      <c r="A1174" s="26">
        <v>7956</v>
      </c>
      <c r="B1174" s="26">
        <v>14482</v>
      </c>
      <c r="C1174" s="26" t="s">
        <v>815</v>
      </c>
      <c r="D1174" s="26">
        <v>513893123</v>
      </c>
      <c r="E1174" s="26" t="s">
        <v>203</v>
      </c>
      <c r="F1174" s="26" t="s">
        <v>1160</v>
      </c>
      <c r="G1174" s="26" t="s">
        <v>1161</v>
      </c>
      <c r="H1174" s="26" t="s">
        <v>69</v>
      </c>
      <c r="I1174" s="26" t="s">
        <v>113</v>
      </c>
      <c r="J1174" s="26" t="s">
        <v>51</v>
      </c>
      <c r="K1174" s="26" t="s">
        <v>51</v>
      </c>
      <c r="L1174" s="26" t="s">
        <v>433</v>
      </c>
      <c r="M1174" s="26" t="s">
        <v>165</v>
      </c>
      <c r="N1174" s="26" t="s">
        <v>355</v>
      </c>
      <c r="O1174" s="26" t="s">
        <v>57</v>
      </c>
      <c r="P1174" s="26" t="s">
        <v>776</v>
      </c>
      <c r="Q1174" s="26" t="s">
        <v>64</v>
      </c>
      <c r="R1174" s="26" t="s">
        <v>54</v>
      </c>
      <c r="S1174" s="26" t="s">
        <v>531</v>
      </c>
      <c r="T1174" s="54">
        <v>0.40899999999999997</v>
      </c>
      <c r="U1174" s="36">
        <v>46024</v>
      </c>
      <c r="V1174" s="43">
        <v>0.01</v>
      </c>
      <c r="W1174" s="43">
        <v>4.02E-2</v>
      </c>
      <c r="X1174" s="26" t="s">
        <v>347</v>
      </c>
      <c r="Z1174" s="42">
        <v>86701.35</v>
      </c>
      <c r="AA1174" s="42">
        <v>1</v>
      </c>
      <c r="AB1174" s="42">
        <v>113.19</v>
      </c>
      <c r="AC1174" s="42">
        <v>0</v>
      </c>
      <c r="AD1174" s="42">
        <v>98.137259999999998</v>
      </c>
      <c r="AG1174" s="26" t="s">
        <v>15</v>
      </c>
      <c r="AH1174" s="43">
        <v>2.8480192100000001E-4</v>
      </c>
      <c r="AI1174" s="43">
        <v>1.5559250600000001E-3</v>
      </c>
      <c r="AJ1174" s="43">
        <v>1.0780611623048858E-3</v>
      </c>
    </row>
    <row r="1175" spans="1:36" x14ac:dyDescent="0.2">
      <c r="A1175" s="26">
        <v>7956</v>
      </c>
      <c r="B1175" s="26">
        <v>14482</v>
      </c>
      <c r="C1175" s="26" t="s">
        <v>1119</v>
      </c>
      <c r="D1175" s="26">
        <v>515434074</v>
      </c>
      <c r="E1175" s="26" t="s">
        <v>203</v>
      </c>
      <c r="F1175" s="26" t="s">
        <v>1166</v>
      </c>
      <c r="G1175" s="26" t="s">
        <v>1167</v>
      </c>
      <c r="H1175" s="26" t="s">
        <v>69</v>
      </c>
      <c r="I1175" s="26" t="s">
        <v>113</v>
      </c>
      <c r="J1175" s="26" t="s">
        <v>51</v>
      </c>
      <c r="K1175" s="26" t="s">
        <v>51</v>
      </c>
      <c r="L1175" s="26" t="s">
        <v>433</v>
      </c>
      <c r="M1175" s="26" t="s">
        <v>165</v>
      </c>
      <c r="N1175" s="26" t="s">
        <v>357</v>
      </c>
      <c r="O1175" s="26" t="s">
        <v>57</v>
      </c>
      <c r="P1175" s="26" t="s">
        <v>1122</v>
      </c>
      <c r="Q1175" s="26" t="s">
        <v>59</v>
      </c>
      <c r="R1175" s="26" t="s">
        <v>54</v>
      </c>
      <c r="S1175" s="26" t="s">
        <v>531</v>
      </c>
      <c r="T1175" s="54">
        <v>3.726</v>
      </c>
      <c r="U1175" s="36">
        <v>46762</v>
      </c>
      <c r="V1175" s="43">
        <v>3.0000000000000001E-3</v>
      </c>
      <c r="W1175" s="43">
        <v>2.98E-2</v>
      </c>
      <c r="X1175" s="26" t="s">
        <v>347</v>
      </c>
      <c r="Z1175" s="42">
        <v>4000</v>
      </c>
      <c r="AA1175" s="42">
        <v>1</v>
      </c>
      <c r="AB1175" s="42">
        <v>103.48</v>
      </c>
      <c r="AC1175" s="42">
        <v>0</v>
      </c>
      <c r="AD1175" s="42">
        <v>4.1391999999999998</v>
      </c>
      <c r="AG1175" s="26" t="s">
        <v>15</v>
      </c>
      <c r="AH1175" s="43">
        <v>8.4872712149953103E-6</v>
      </c>
      <c r="AI1175" s="43">
        <v>6.5625278394537494E-5</v>
      </c>
      <c r="AJ1175" s="43">
        <v>4.5470097320960288E-5</v>
      </c>
    </row>
    <row r="1176" spans="1:36" x14ac:dyDescent="0.2">
      <c r="A1176" s="26">
        <v>7956</v>
      </c>
      <c r="B1176" s="26">
        <v>14482</v>
      </c>
      <c r="C1176" s="26" t="s">
        <v>1033</v>
      </c>
      <c r="D1176" s="26">
        <v>515327120</v>
      </c>
      <c r="E1176" s="26" t="s">
        <v>203</v>
      </c>
      <c r="F1176" s="26" t="s">
        <v>1172</v>
      </c>
      <c r="G1176" s="26" t="s">
        <v>1173</v>
      </c>
      <c r="H1176" s="26" t="s">
        <v>69</v>
      </c>
      <c r="I1176" s="26" t="s">
        <v>113</v>
      </c>
      <c r="J1176" s="26" t="s">
        <v>51</v>
      </c>
      <c r="K1176" s="26" t="s">
        <v>51</v>
      </c>
      <c r="L1176" s="26" t="s">
        <v>433</v>
      </c>
      <c r="M1176" s="26" t="s">
        <v>165</v>
      </c>
      <c r="N1176" s="26" t="s">
        <v>357</v>
      </c>
      <c r="O1176" s="26" t="s">
        <v>57</v>
      </c>
      <c r="P1176" s="26" t="s">
        <v>742</v>
      </c>
      <c r="Q1176" s="26" t="s">
        <v>64</v>
      </c>
      <c r="R1176" s="26" t="s">
        <v>54</v>
      </c>
      <c r="S1176" s="26" t="s">
        <v>531</v>
      </c>
      <c r="T1176" s="54">
        <v>4.2210000000000001</v>
      </c>
      <c r="U1176" s="36" t="s">
        <v>1174</v>
      </c>
      <c r="V1176" s="43">
        <v>8.5000000000000006E-3</v>
      </c>
      <c r="W1176" s="43">
        <v>2.7799999999999998E-2</v>
      </c>
      <c r="X1176" s="26" t="s">
        <v>347</v>
      </c>
      <c r="Z1176" s="42">
        <v>95950</v>
      </c>
      <c r="AA1176" s="42">
        <v>1</v>
      </c>
      <c r="AB1176" s="42">
        <v>104.89</v>
      </c>
      <c r="AC1176" s="42">
        <v>0</v>
      </c>
      <c r="AD1176" s="42">
        <v>100.64194999999999</v>
      </c>
      <c r="AG1176" s="26" t="s">
        <v>15</v>
      </c>
      <c r="AH1176" s="43">
        <v>1.5342315900000001E-4</v>
      </c>
      <c r="AI1176" s="43">
        <v>1.595635868E-3</v>
      </c>
      <c r="AJ1176" s="43">
        <v>1.1055757781869007E-3</v>
      </c>
    </row>
    <row r="1177" spans="1:36" x14ac:dyDescent="0.2">
      <c r="A1177" s="26">
        <v>7956</v>
      </c>
      <c r="B1177" s="26">
        <v>14482</v>
      </c>
      <c r="C1177" s="26" t="s">
        <v>1175</v>
      </c>
      <c r="D1177" s="26">
        <v>515060044</v>
      </c>
      <c r="E1177" s="26" t="s">
        <v>203</v>
      </c>
      <c r="F1177" s="26" t="s">
        <v>1176</v>
      </c>
      <c r="G1177" s="26" t="s">
        <v>1177</v>
      </c>
      <c r="H1177" s="26" t="s">
        <v>69</v>
      </c>
      <c r="I1177" s="26" t="s">
        <v>114</v>
      </c>
      <c r="J1177" s="26" t="s">
        <v>51</v>
      </c>
      <c r="K1177" s="26" t="s">
        <v>51</v>
      </c>
      <c r="L1177" s="26" t="s">
        <v>433</v>
      </c>
      <c r="M1177" s="26" t="s">
        <v>165</v>
      </c>
      <c r="N1177" s="26" t="s">
        <v>140</v>
      </c>
      <c r="O1177" s="26" t="s">
        <v>57</v>
      </c>
      <c r="P1177" s="26" t="s">
        <v>154</v>
      </c>
      <c r="Q1177" s="26" t="s">
        <v>154</v>
      </c>
      <c r="R1177" s="26" t="s">
        <v>54</v>
      </c>
      <c r="S1177" s="26" t="s">
        <v>531</v>
      </c>
      <c r="T1177" s="54">
        <v>2.754</v>
      </c>
      <c r="U1177" s="36" t="s">
        <v>1178</v>
      </c>
      <c r="V1177" s="43">
        <v>5.7000000000000002E-2</v>
      </c>
      <c r="W1177" s="43">
        <v>6.6100000000000006E-2</v>
      </c>
      <c r="X1177" s="26" t="s">
        <v>347</v>
      </c>
      <c r="Z1177" s="42">
        <v>13354.41</v>
      </c>
      <c r="AA1177" s="42">
        <v>1</v>
      </c>
      <c r="AB1177" s="42">
        <v>110.5</v>
      </c>
      <c r="AC1177" s="42">
        <v>0</v>
      </c>
      <c r="AD1177" s="42">
        <v>14.75662</v>
      </c>
      <c r="AG1177" s="26" t="s">
        <v>15</v>
      </c>
      <c r="AH1177" s="43">
        <v>4.3009371980676297E-5</v>
      </c>
      <c r="AI1177" s="43">
        <v>2.3396001500000001E-4</v>
      </c>
      <c r="AJ1177" s="43">
        <v>1.6210498345777663E-4</v>
      </c>
    </row>
    <row r="1178" spans="1:36" x14ac:dyDescent="0.2">
      <c r="A1178" s="26">
        <v>7956</v>
      </c>
      <c r="B1178" s="26">
        <v>14482</v>
      </c>
      <c r="C1178" s="26" t="s">
        <v>717</v>
      </c>
      <c r="D1178" s="26">
        <v>513257873</v>
      </c>
      <c r="E1178" s="26" t="s">
        <v>203</v>
      </c>
      <c r="F1178" s="26" t="s">
        <v>2370</v>
      </c>
      <c r="G1178" s="26" t="s">
        <v>2371</v>
      </c>
      <c r="H1178" s="26" t="s">
        <v>69</v>
      </c>
      <c r="I1178" s="26" t="s">
        <v>113</v>
      </c>
      <c r="J1178" s="26" t="s">
        <v>51</v>
      </c>
      <c r="K1178" s="26" t="s">
        <v>51</v>
      </c>
      <c r="L1178" s="26" t="s">
        <v>433</v>
      </c>
      <c r="M1178" s="26" t="s">
        <v>165</v>
      </c>
      <c r="N1178" s="26" t="s">
        <v>357</v>
      </c>
      <c r="O1178" s="26" t="s">
        <v>57</v>
      </c>
      <c r="P1178" s="26" t="s">
        <v>737</v>
      </c>
      <c r="Q1178" s="26" t="s">
        <v>59</v>
      </c>
      <c r="R1178" s="26" t="s">
        <v>54</v>
      </c>
      <c r="S1178" s="26" t="s">
        <v>531</v>
      </c>
      <c r="T1178" s="54">
        <v>5.4740000000000002</v>
      </c>
      <c r="U1178" s="36" t="s">
        <v>2372</v>
      </c>
      <c r="V1178" s="43">
        <v>5.0000000000000001E-3</v>
      </c>
      <c r="W1178" s="43">
        <v>3.0599999999999999E-2</v>
      </c>
      <c r="X1178" s="26" t="s">
        <v>347</v>
      </c>
      <c r="Z1178" s="42">
        <v>51485.71</v>
      </c>
      <c r="AA1178" s="42">
        <v>1</v>
      </c>
      <c r="AB1178" s="42">
        <v>98.98</v>
      </c>
      <c r="AC1178" s="42">
        <v>0</v>
      </c>
      <c r="AD1178" s="42">
        <v>50.960560000000001</v>
      </c>
      <c r="AG1178" s="26" t="s">
        <v>15</v>
      </c>
      <c r="AH1178" s="43">
        <v>4.6542666099999997E-4</v>
      </c>
      <c r="AI1178" s="43">
        <v>8.0795828499999995E-4</v>
      </c>
      <c r="AJ1178" s="43">
        <v>5.5981388256924917E-4</v>
      </c>
    </row>
    <row r="1179" spans="1:36" x14ac:dyDescent="0.2">
      <c r="A1179" s="26">
        <v>7956</v>
      </c>
      <c r="B1179" s="26">
        <v>14482</v>
      </c>
      <c r="C1179" s="26" t="s">
        <v>717</v>
      </c>
      <c r="D1179" s="26">
        <v>513257873</v>
      </c>
      <c r="E1179" s="26" t="s">
        <v>203</v>
      </c>
      <c r="F1179" s="26" t="s">
        <v>2373</v>
      </c>
      <c r="G1179" s="26" t="s">
        <v>2374</v>
      </c>
      <c r="H1179" s="26" t="s">
        <v>69</v>
      </c>
      <c r="I1179" s="26" t="s">
        <v>113</v>
      </c>
      <c r="J1179" s="26" t="s">
        <v>51</v>
      </c>
      <c r="K1179" s="26" t="s">
        <v>51</v>
      </c>
      <c r="L1179" s="26" t="s">
        <v>433</v>
      </c>
      <c r="M1179" s="26" t="s">
        <v>165</v>
      </c>
      <c r="N1179" s="26" t="s">
        <v>357</v>
      </c>
      <c r="O1179" s="26" t="s">
        <v>57</v>
      </c>
      <c r="P1179" s="26" t="s">
        <v>737</v>
      </c>
      <c r="Q1179" s="26" t="s">
        <v>59</v>
      </c>
      <c r="R1179" s="26" t="s">
        <v>54</v>
      </c>
      <c r="S1179" s="26" t="s">
        <v>531</v>
      </c>
      <c r="T1179" s="54">
        <v>5.4039999999999999</v>
      </c>
      <c r="U1179" s="36" t="s">
        <v>2372</v>
      </c>
      <c r="V1179" s="43">
        <v>9.7000000000000003E-3</v>
      </c>
      <c r="W1179" s="43">
        <v>3.1899999999999998E-2</v>
      </c>
      <c r="X1179" s="26" t="s">
        <v>347</v>
      </c>
      <c r="Z1179" s="42">
        <v>34000</v>
      </c>
      <c r="AA1179" s="42">
        <v>1</v>
      </c>
      <c r="AB1179" s="42">
        <v>101.17</v>
      </c>
      <c r="AC1179" s="42">
        <v>0</v>
      </c>
      <c r="AD1179" s="42">
        <v>34.397799999999997</v>
      </c>
      <c r="AG1179" s="26" t="s">
        <v>15</v>
      </c>
      <c r="AH1179" s="43">
        <v>8.8717368642846105E-5</v>
      </c>
      <c r="AI1179" s="43">
        <v>5.4536267899999997E-4</v>
      </c>
      <c r="AJ1179" s="43">
        <v>3.778680212666524E-4</v>
      </c>
    </row>
    <row r="1180" spans="1:36" x14ac:dyDescent="0.2">
      <c r="A1180" s="26">
        <v>7956</v>
      </c>
      <c r="B1180" s="26">
        <v>14482</v>
      </c>
      <c r="C1180" s="26" t="s">
        <v>959</v>
      </c>
      <c r="D1180" s="26">
        <v>514892801</v>
      </c>
      <c r="E1180" s="26" t="s">
        <v>203</v>
      </c>
      <c r="F1180" s="26" t="s">
        <v>1184</v>
      </c>
      <c r="G1180" s="26" t="s">
        <v>1185</v>
      </c>
      <c r="H1180" s="26" t="s">
        <v>69</v>
      </c>
      <c r="I1180" s="26" t="s">
        <v>112</v>
      </c>
      <c r="J1180" s="26" t="s">
        <v>51</v>
      </c>
      <c r="K1180" s="26" t="s">
        <v>51</v>
      </c>
      <c r="L1180" s="26" t="s">
        <v>433</v>
      </c>
      <c r="M1180" s="26" t="s">
        <v>165</v>
      </c>
      <c r="N1180" s="26" t="s">
        <v>136</v>
      </c>
      <c r="O1180" s="26" t="s">
        <v>57</v>
      </c>
      <c r="P1180" s="26" t="s">
        <v>737</v>
      </c>
      <c r="Q1180" s="26" t="s">
        <v>59</v>
      </c>
      <c r="R1180" s="26" t="s">
        <v>54</v>
      </c>
      <c r="S1180" s="26" t="s">
        <v>531</v>
      </c>
      <c r="T1180" s="54">
        <v>5.8879999999999999</v>
      </c>
      <c r="U1180" s="36" t="s">
        <v>1186</v>
      </c>
      <c r="V1180" s="43">
        <v>2.3400000000000001E-2</v>
      </c>
      <c r="W1180" s="43">
        <v>5.2699999999999997E-2</v>
      </c>
      <c r="X1180" s="26" t="s">
        <v>347</v>
      </c>
      <c r="Z1180" s="42">
        <v>2600</v>
      </c>
      <c r="AA1180" s="42">
        <v>1</v>
      </c>
      <c r="AB1180" s="42">
        <v>84.46</v>
      </c>
      <c r="AC1180" s="42">
        <v>0</v>
      </c>
      <c r="AD1180" s="42">
        <v>2.1959599999999999</v>
      </c>
      <c r="AG1180" s="26" t="s">
        <v>15</v>
      </c>
      <c r="AH1180" s="43">
        <v>2.8402366853563098E-6</v>
      </c>
      <c r="AI1180" s="43">
        <v>3.4816023952277898E-5</v>
      </c>
      <c r="AJ1180" s="43">
        <v>2.4123143340001922E-5</v>
      </c>
    </row>
    <row r="1181" spans="1:36" x14ac:dyDescent="0.2">
      <c r="A1181" s="26">
        <v>7956</v>
      </c>
      <c r="B1181" s="26">
        <v>14482</v>
      </c>
      <c r="C1181" s="26" t="s">
        <v>705</v>
      </c>
      <c r="D1181" s="26">
        <v>510960719</v>
      </c>
      <c r="E1181" s="26" t="s">
        <v>203</v>
      </c>
      <c r="F1181" s="26" t="s">
        <v>1189</v>
      </c>
      <c r="G1181" s="26" t="s">
        <v>1190</v>
      </c>
      <c r="H1181" s="26" t="s">
        <v>69</v>
      </c>
      <c r="I1181" s="26" t="s">
        <v>113</v>
      </c>
      <c r="J1181" s="26" t="s">
        <v>51</v>
      </c>
      <c r="K1181" s="26" t="s">
        <v>51</v>
      </c>
      <c r="L1181" s="26" t="s">
        <v>433</v>
      </c>
      <c r="M1181" s="26" t="s">
        <v>165</v>
      </c>
      <c r="N1181" s="26" t="s">
        <v>357</v>
      </c>
      <c r="O1181" s="26" t="s">
        <v>57</v>
      </c>
      <c r="P1181" s="26" t="s">
        <v>762</v>
      </c>
      <c r="Q1181" s="26" t="s">
        <v>59</v>
      </c>
      <c r="R1181" s="26" t="s">
        <v>54</v>
      </c>
      <c r="S1181" s="26" t="s">
        <v>531</v>
      </c>
      <c r="T1181" s="54">
        <v>10.250999999999999</v>
      </c>
      <c r="U1181" s="36">
        <v>51533</v>
      </c>
      <c r="V1181" s="43">
        <v>1.6899999999999998E-2</v>
      </c>
      <c r="W1181" s="43">
        <v>3.2099999999999997E-2</v>
      </c>
      <c r="X1181" s="26" t="s">
        <v>347</v>
      </c>
      <c r="Z1181" s="42">
        <v>32000</v>
      </c>
      <c r="AA1181" s="42">
        <v>1</v>
      </c>
      <c r="AB1181" s="42">
        <v>97.41</v>
      </c>
      <c r="AC1181" s="42">
        <v>0.30697000000000002</v>
      </c>
      <c r="AD1181" s="42">
        <v>31.478169999999999</v>
      </c>
      <c r="AG1181" s="26" t="s">
        <v>15</v>
      </c>
      <c r="AH1181" s="43">
        <v>7.3344701762106504E-6</v>
      </c>
      <c r="AI1181" s="43">
        <v>4.9907317100000002E-4</v>
      </c>
      <c r="AJ1181" s="43">
        <v>3.4579519070973439E-4</v>
      </c>
    </row>
    <row r="1182" spans="1:36" x14ac:dyDescent="0.2">
      <c r="A1182" s="26">
        <v>7956</v>
      </c>
      <c r="B1182" s="26">
        <v>14482</v>
      </c>
      <c r="C1182" s="26" t="s">
        <v>1191</v>
      </c>
      <c r="D1182" s="26">
        <v>1863501</v>
      </c>
      <c r="E1182" s="26" t="s">
        <v>204</v>
      </c>
      <c r="F1182" s="26" t="s">
        <v>1192</v>
      </c>
      <c r="G1182" s="26" t="s">
        <v>1193</v>
      </c>
      <c r="H1182" s="26" t="s">
        <v>69</v>
      </c>
      <c r="I1182" s="26" t="s">
        <v>112</v>
      </c>
      <c r="J1182" s="26" t="s">
        <v>51</v>
      </c>
      <c r="K1182" s="26" t="s">
        <v>167</v>
      </c>
      <c r="L1182" s="26" t="s">
        <v>52</v>
      </c>
      <c r="M1182" s="26" t="s">
        <v>165</v>
      </c>
      <c r="N1182" s="26" t="s">
        <v>358</v>
      </c>
      <c r="O1182" s="26" t="s">
        <v>57</v>
      </c>
      <c r="P1182" s="26" t="s">
        <v>733</v>
      </c>
      <c r="Q1182" s="26" t="s">
        <v>59</v>
      </c>
      <c r="R1182" s="26" t="s">
        <v>54</v>
      </c>
      <c r="S1182" s="26" t="s">
        <v>531</v>
      </c>
      <c r="T1182" s="54">
        <v>1.43</v>
      </c>
      <c r="U1182" s="36" t="s">
        <v>639</v>
      </c>
      <c r="V1182" s="43">
        <v>7.7499999999999999E-2</v>
      </c>
      <c r="W1182" s="43">
        <v>6.2100000000000002E-2</v>
      </c>
      <c r="X1182" s="26" t="s">
        <v>347</v>
      </c>
      <c r="Z1182" s="42">
        <v>221000</v>
      </c>
      <c r="AA1182" s="42">
        <v>1</v>
      </c>
      <c r="AB1182" s="42">
        <v>101.419</v>
      </c>
      <c r="AC1182" s="42">
        <v>0</v>
      </c>
      <c r="AD1182" s="42">
        <v>224.13598999999999</v>
      </c>
      <c r="AG1182" s="26" t="s">
        <v>15</v>
      </c>
      <c r="AH1182" s="43">
        <v>8.2631150199999998E-4</v>
      </c>
      <c r="AI1182" s="43">
        <v>3.5535820299999999E-3</v>
      </c>
      <c r="AJ1182" s="43">
        <v>2.4621872048777014E-3</v>
      </c>
    </row>
    <row r="1183" spans="1:36" x14ac:dyDescent="0.2">
      <c r="A1183" s="26">
        <v>7956</v>
      </c>
      <c r="B1183" s="26">
        <v>14482</v>
      </c>
      <c r="C1183" s="26" t="s">
        <v>1194</v>
      </c>
      <c r="D1183" s="26">
        <v>515364891</v>
      </c>
      <c r="E1183" s="26" t="s">
        <v>203</v>
      </c>
      <c r="F1183" s="26" t="s">
        <v>1195</v>
      </c>
      <c r="G1183" s="26" t="s">
        <v>1196</v>
      </c>
      <c r="H1183" s="26" t="s">
        <v>69</v>
      </c>
      <c r="I1183" s="26" t="s">
        <v>113</v>
      </c>
      <c r="J1183" s="26" t="s">
        <v>51</v>
      </c>
      <c r="K1183" s="26" t="s">
        <v>51</v>
      </c>
      <c r="L1183" s="26" t="s">
        <v>433</v>
      </c>
      <c r="M1183" s="26" t="s">
        <v>165</v>
      </c>
      <c r="N1183" s="26" t="s">
        <v>353</v>
      </c>
      <c r="O1183" s="26" t="s">
        <v>57</v>
      </c>
      <c r="P1183" s="26" t="s">
        <v>154</v>
      </c>
      <c r="Q1183" s="26" t="s">
        <v>154</v>
      </c>
      <c r="R1183" s="26" t="s">
        <v>54</v>
      </c>
      <c r="S1183" s="26" t="s">
        <v>531</v>
      </c>
      <c r="T1183" s="54">
        <v>2.4830000000000001</v>
      </c>
      <c r="U1183" s="36" t="s">
        <v>1042</v>
      </c>
      <c r="V1183" s="43">
        <v>1.5800000000000002E-2</v>
      </c>
      <c r="W1183" s="43">
        <v>3.6499999999999998E-2</v>
      </c>
      <c r="X1183" s="26" t="s">
        <v>347</v>
      </c>
      <c r="Z1183" s="42">
        <v>21323.53</v>
      </c>
      <c r="AA1183" s="42">
        <v>1</v>
      </c>
      <c r="AB1183" s="42">
        <v>107.98</v>
      </c>
      <c r="AC1183" s="42">
        <v>0</v>
      </c>
      <c r="AD1183" s="42">
        <v>23.02515</v>
      </c>
      <c r="AG1183" s="26" t="s">
        <v>15</v>
      </c>
      <c r="AH1183" s="43">
        <v>5.6935369172408798E-5</v>
      </c>
      <c r="AI1183" s="43">
        <v>3.65054087E-4</v>
      </c>
      <c r="AJ1183" s="43">
        <v>2.529367538001809E-4</v>
      </c>
    </row>
    <row r="1184" spans="1:36" x14ac:dyDescent="0.2">
      <c r="A1184" s="26">
        <v>7956</v>
      </c>
      <c r="B1184" s="26">
        <v>14482</v>
      </c>
      <c r="C1184" s="26" t="s">
        <v>1197</v>
      </c>
      <c r="D1184" s="26">
        <v>514599943</v>
      </c>
      <c r="E1184" s="26" t="s">
        <v>203</v>
      </c>
      <c r="F1184" s="26" t="s">
        <v>1198</v>
      </c>
      <c r="G1184" s="26" t="s">
        <v>1199</v>
      </c>
      <c r="H1184" s="26" t="s">
        <v>69</v>
      </c>
      <c r="I1184" s="26" t="s">
        <v>113</v>
      </c>
      <c r="J1184" s="26" t="s">
        <v>51</v>
      </c>
      <c r="K1184" s="26" t="s">
        <v>51</v>
      </c>
      <c r="L1184" s="26" t="s">
        <v>433</v>
      </c>
      <c r="M1184" s="26" t="s">
        <v>165</v>
      </c>
      <c r="N1184" s="26" t="s">
        <v>353</v>
      </c>
      <c r="O1184" s="26" t="s">
        <v>57</v>
      </c>
      <c r="P1184" s="26" t="s">
        <v>1051</v>
      </c>
      <c r="Q1184" s="26" t="s">
        <v>64</v>
      </c>
      <c r="R1184" s="26" t="s">
        <v>54</v>
      </c>
      <c r="S1184" s="26" t="s">
        <v>531</v>
      </c>
      <c r="T1184" s="54">
        <v>2.4569999999999999</v>
      </c>
      <c r="U1184" s="36" t="s">
        <v>1036</v>
      </c>
      <c r="V1184" s="43">
        <v>1.4800000000000001E-2</v>
      </c>
      <c r="W1184" s="43">
        <v>3.04E-2</v>
      </c>
      <c r="X1184" s="26" t="s">
        <v>347</v>
      </c>
      <c r="Z1184" s="42">
        <v>68271.649999999994</v>
      </c>
      <c r="AA1184" s="42">
        <v>1</v>
      </c>
      <c r="AB1184" s="42">
        <v>108.94</v>
      </c>
      <c r="AC1184" s="42">
        <v>0</v>
      </c>
      <c r="AD1184" s="42">
        <v>74.375140000000002</v>
      </c>
      <c r="AG1184" s="26" t="s">
        <v>15</v>
      </c>
      <c r="AH1184" s="43">
        <v>9.8057131153521501E-5</v>
      </c>
      <c r="AI1184" s="43">
        <v>1.1791866219999999E-3</v>
      </c>
      <c r="AJ1184" s="43">
        <v>8.1702861762177384E-4</v>
      </c>
    </row>
    <row r="1185" spans="1:36" x14ac:dyDescent="0.2">
      <c r="A1185" s="26">
        <v>7956</v>
      </c>
      <c r="B1185" s="26">
        <v>14482</v>
      </c>
      <c r="C1185" s="26" t="s">
        <v>1215</v>
      </c>
      <c r="D1185" s="26">
        <v>514328004</v>
      </c>
      <c r="E1185" s="26" t="s">
        <v>203</v>
      </c>
      <c r="F1185" s="26" t="s">
        <v>1216</v>
      </c>
      <c r="G1185" s="26" t="s">
        <v>1217</v>
      </c>
      <c r="H1185" s="26" t="s">
        <v>69</v>
      </c>
      <c r="I1185" s="26" t="s">
        <v>112</v>
      </c>
      <c r="J1185" s="26" t="s">
        <v>51</v>
      </c>
      <c r="K1185" s="26" t="s">
        <v>51</v>
      </c>
      <c r="L1185" s="26" t="s">
        <v>433</v>
      </c>
      <c r="M1185" s="26" t="s">
        <v>165</v>
      </c>
      <c r="N1185" s="26" t="s">
        <v>84</v>
      </c>
      <c r="O1185" s="26" t="s">
        <v>57</v>
      </c>
      <c r="P1185" s="26" t="s">
        <v>154</v>
      </c>
      <c r="Q1185" s="26" t="s">
        <v>154</v>
      </c>
      <c r="R1185" s="26" t="s">
        <v>54</v>
      </c>
      <c r="S1185" s="26" t="s">
        <v>531</v>
      </c>
      <c r="T1185" s="54">
        <v>1.3009999999999999</v>
      </c>
      <c r="U1185" s="36" t="s">
        <v>754</v>
      </c>
      <c r="V1185" s="43">
        <v>3.3500000000000002E-2</v>
      </c>
      <c r="W1185" s="43">
        <v>6.8599999999999994E-2</v>
      </c>
      <c r="X1185" s="26" t="s">
        <v>347</v>
      </c>
      <c r="Z1185" s="42">
        <v>202500</v>
      </c>
      <c r="AA1185" s="42">
        <v>1</v>
      </c>
      <c r="AB1185" s="42">
        <v>95.8</v>
      </c>
      <c r="AC1185" s="42">
        <v>0</v>
      </c>
      <c r="AD1185" s="42">
        <v>193.995</v>
      </c>
      <c r="AG1185" s="26" t="s">
        <v>15</v>
      </c>
      <c r="AH1185" s="43">
        <v>1.73076923E-3</v>
      </c>
      <c r="AI1185" s="43">
        <v>3.075709287E-3</v>
      </c>
      <c r="AJ1185" s="43">
        <v>2.1310812547786265E-3</v>
      </c>
    </row>
    <row r="1186" spans="1:36" x14ac:dyDescent="0.2">
      <c r="A1186" s="26">
        <v>7956</v>
      </c>
      <c r="B1186" s="26">
        <v>14482</v>
      </c>
      <c r="C1186" s="26" t="s">
        <v>2375</v>
      </c>
      <c r="D1186" s="26">
        <v>515682292</v>
      </c>
      <c r="E1186" s="26" t="s">
        <v>203</v>
      </c>
      <c r="F1186" s="26" t="s">
        <v>2376</v>
      </c>
      <c r="G1186" s="26" t="s">
        <v>2377</v>
      </c>
      <c r="H1186" s="26" t="s">
        <v>69</v>
      </c>
      <c r="I1186" s="26" t="s">
        <v>112</v>
      </c>
      <c r="J1186" s="26" t="s">
        <v>51</v>
      </c>
      <c r="K1186" s="26" t="s">
        <v>51</v>
      </c>
      <c r="L1186" s="26" t="s">
        <v>52</v>
      </c>
      <c r="M1186" s="26" t="s">
        <v>165</v>
      </c>
      <c r="N1186" s="26" t="s">
        <v>84</v>
      </c>
      <c r="O1186" s="26" t="s">
        <v>57</v>
      </c>
      <c r="P1186" s="26" t="s">
        <v>154</v>
      </c>
      <c r="Q1186" s="26" t="s">
        <v>154</v>
      </c>
      <c r="R1186" s="26" t="s">
        <v>54</v>
      </c>
      <c r="S1186" s="26" t="s">
        <v>531</v>
      </c>
      <c r="T1186" s="54">
        <v>0.99099999999999999</v>
      </c>
      <c r="U1186" s="36">
        <v>46023</v>
      </c>
      <c r="V1186" s="43">
        <v>3.5000000000000003E-2</v>
      </c>
      <c r="W1186" s="43">
        <v>7.0300000000000001E-2</v>
      </c>
      <c r="X1186" s="26" t="s">
        <v>347</v>
      </c>
      <c r="Z1186" s="42">
        <v>135000</v>
      </c>
      <c r="AA1186" s="42">
        <v>1</v>
      </c>
      <c r="AB1186" s="42">
        <v>96.523300000000006</v>
      </c>
      <c r="AC1186" s="42">
        <v>3.0665399999999998</v>
      </c>
      <c r="AD1186" s="42">
        <v>133.37298999999999</v>
      </c>
      <c r="AG1186" s="26" t="s">
        <v>15</v>
      </c>
      <c r="AH1186" s="43">
        <v>2.6509588510000002E-3</v>
      </c>
      <c r="AI1186" s="43">
        <v>2.1145727669999999E-3</v>
      </c>
      <c r="AJ1186" s="43">
        <v>1.4651340440876167E-3</v>
      </c>
    </row>
    <row r="1187" spans="1:36" x14ac:dyDescent="0.2">
      <c r="A1187" s="26">
        <v>7956</v>
      </c>
      <c r="B1187" s="26">
        <v>14482</v>
      </c>
      <c r="C1187" s="26" t="s">
        <v>815</v>
      </c>
      <c r="D1187" s="26">
        <v>513893123</v>
      </c>
      <c r="E1187" s="26" t="s">
        <v>203</v>
      </c>
      <c r="F1187" s="26" t="s">
        <v>1222</v>
      </c>
      <c r="G1187" s="26" t="s">
        <v>1223</v>
      </c>
      <c r="H1187" s="26" t="s">
        <v>69</v>
      </c>
      <c r="I1187" s="26" t="s">
        <v>113</v>
      </c>
      <c r="J1187" s="26" t="s">
        <v>51</v>
      </c>
      <c r="K1187" s="26" t="s">
        <v>51</v>
      </c>
      <c r="L1187" s="26" t="s">
        <v>433</v>
      </c>
      <c r="M1187" s="26" t="s">
        <v>165</v>
      </c>
      <c r="N1187" s="26" t="s">
        <v>355</v>
      </c>
      <c r="O1187" s="26" t="s">
        <v>57</v>
      </c>
      <c r="P1187" s="26" t="s">
        <v>776</v>
      </c>
      <c r="Q1187" s="26" t="s">
        <v>64</v>
      </c>
      <c r="R1187" s="26" t="s">
        <v>54</v>
      </c>
      <c r="S1187" s="26" t="s">
        <v>531</v>
      </c>
      <c r="T1187" s="54">
        <v>3.01</v>
      </c>
      <c r="U1187" s="36" t="s">
        <v>1224</v>
      </c>
      <c r="V1187" s="43">
        <v>0.01</v>
      </c>
      <c r="W1187" s="43">
        <v>3.0800000000000001E-2</v>
      </c>
      <c r="X1187" s="26" t="s">
        <v>347</v>
      </c>
      <c r="Z1187" s="42">
        <v>260580</v>
      </c>
      <c r="AA1187" s="42">
        <v>1</v>
      </c>
      <c r="AB1187" s="42">
        <v>106.09</v>
      </c>
      <c r="AC1187" s="42">
        <v>0</v>
      </c>
      <c r="AD1187" s="42">
        <v>276.44932</v>
      </c>
      <c r="AG1187" s="26" t="s">
        <v>15</v>
      </c>
      <c r="AH1187" s="43">
        <v>1.33881501E-4</v>
      </c>
      <c r="AI1187" s="43">
        <v>4.3829879169999999E-3</v>
      </c>
      <c r="AJ1187" s="43">
        <v>3.0368615879187511E-3</v>
      </c>
    </row>
    <row r="1188" spans="1:36" x14ac:dyDescent="0.2">
      <c r="A1188" s="26">
        <v>7956</v>
      </c>
      <c r="B1188" s="26">
        <v>14482</v>
      </c>
      <c r="C1188" s="26" t="s">
        <v>940</v>
      </c>
      <c r="D1188" s="26">
        <v>510381601</v>
      </c>
      <c r="E1188" s="26" t="s">
        <v>203</v>
      </c>
      <c r="F1188" s="26" t="s">
        <v>1228</v>
      </c>
      <c r="G1188" s="26" t="s">
        <v>1229</v>
      </c>
      <c r="H1188" s="26" t="s">
        <v>69</v>
      </c>
      <c r="I1188" s="26" t="s">
        <v>113</v>
      </c>
      <c r="J1188" s="26" t="s">
        <v>51</v>
      </c>
      <c r="K1188" s="26" t="s">
        <v>51</v>
      </c>
      <c r="L1188" s="26" t="s">
        <v>433</v>
      </c>
      <c r="M1188" s="26" t="s">
        <v>165</v>
      </c>
      <c r="N1188" s="26" t="s">
        <v>84</v>
      </c>
      <c r="O1188" s="26" t="s">
        <v>57</v>
      </c>
      <c r="P1188" s="26" t="s">
        <v>724</v>
      </c>
      <c r="Q1188" s="26" t="s">
        <v>59</v>
      </c>
      <c r="R1188" s="26" t="s">
        <v>54</v>
      </c>
      <c r="S1188" s="26" t="s">
        <v>531</v>
      </c>
      <c r="T1188" s="54">
        <v>3.294</v>
      </c>
      <c r="U1188" s="36" t="s">
        <v>1174</v>
      </c>
      <c r="V1188" s="43">
        <v>7.4999999999999997E-3</v>
      </c>
      <c r="W1188" s="43">
        <v>3.15E-2</v>
      </c>
      <c r="X1188" s="26" t="s">
        <v>347</v>
      </c>
      <c r="Z1188" s="42">
        <v>200725</v>
      </c>
      <c r="AA1188" s="42">
        <v>1</v>
      </c>
      <c r="AB1188" s="42">
        <v>104.1</v>
      </c>
      <c r="AC1188" s="42">
        <v>0</v>
      </c>
      <c r="AD1188" s="42">
        <v>208.95472000000001</v>
      </c>
      <c r="AG1188" s="26" t="s">
        <v>15</v>
      </c>
      <c r="AH1188" s="43">
        <v>1.41004406E-4</v>
      </c>
      <c r="AI1188" s="43">
        <v>3.3128893670000001E-3</v>
      </c>
      <c r="AJ1188" s="43">
        <v>2.2954173400835929E-3</v>
      </c>
    </row>
    <row r="1189" spans="1:36" x14ac:dyDescent="0.2">
      <c r="A1189" s="26">
        <v>7956</v>
      </c>
      <c r="B1189" s="26">
        <v>14482</v>
      </c>
      <c r="C1189" s="26" t="s">
        <v>1134</v>
      </c>
      <c r="D1189" s="26">
        <v>514353671</v>
      </c>
      <c r="E1189" s="26" t="s">
        <v>203</v>
      </c>
      <c r="F1189" s="26" t="s">
        <v>1230</v>
      </c>
      <c r="G1189" s="26" t="s">
        <v>1231</v>
      </c>
      <c r="H1189" s="26" t="s">
        <v>69</v>
      </c>
      <c r="I1189" s="26" t="s">
        <v>113</v>
      </c>
      <c r="J1189" s="26" t="s">
        <v>51</v>
      </c>
      <c r="K1189" s="26" t="s">
        <v>51</v>
      </c>
      <c r="L1189" s="26" t="s">
        <v>433</v>
      </c>
      <c r="M1189" s="26" t="s">
        <v>165</v>
      </c>
      <c r="N1189" s="26" t="s">
        <v>357</v>
      </c>
      <c r="O1189" s="26" t="s">
        <v>57</v>
      </c>
      <c r="P1189" s="26" t="s">
        <v>950</v>
      </c>
      <c r="Q1189" s="26" t="s">
        <v>59</v>
      </c>
      <c r="R1189" s="26" t="s">
        <v>54</v>
      </c>
      <c r="S1189" s="26" t="s">
        <v>531</v>
      </c>
      <c r="T1189" s="54">
        <v>3.4550000000000001</v>
      </c>
      <c r="U1189" s="36">
        <v>47125</v>
      </c>
      <c r="V1189" s="43">
        <v>9.4000000000000004E-3</v>
      </c>
      <c r="W1189" s="43">
        <v>4.0399999999999998E-2</v>
      </c>
      <c r="X1189" s="26" t="s">
        <v>347</v>
      </c>
      <c r="Z1189" s="42">
        <v>337760.62</v>
      </c>
      <c r="AA1189" s="42">
        <v>1</v>
      </c>
      <c r="AB1189" s="42">
        <v>101.27</v>
      </c>
      <c r="AC1189" s="42">
        <v>3.0395799999999999</v>
      </c>
      <c r="AD1189" s="42">
        <v>345.08976000000001</v>
      </c>
      <c r="AG1189" s="26" t="s">
        <v>15</v>
      </c>
      <c r="AH1189" s="43">
        <v>7.9638348200000003E-4</v>
      </c>
      <c r="AI1189" s="43">
        <v>5.4712532780000003E-3</v>
      </c>
      <c r="AJ1189" s="43">
        <v>3.7908931609168029E-3</v>
      </c>
    </row>
    <row r="1190" spans="1:36" x14ac:dyDescent="0.2">
      <c r="A1190" s="26">
        <v>7956</v>
      </c>
      <c r="B1190" s="26">
        <v>14482</v>
      </c>
      <c r="C1190" s="26" t="s">
        <v>1236</v>
      </c>
      <c r="D1190" s="26">
        <v>513817817</v>
      </c>
      <c r="E1190" s="26" t="s">
        <v>203</v>
      </c>
      <c r="F1190" s="26" t="s">
        <v>1237</v>
      </c>
      <c r="G1190" s="26" t="s">
        <v>1238</v>
      </c>
      <c r="H1190" s="26" t="s">
        <v>69</v>
      </c>
      <c r="I1190" s="26" t="s">
        <v>112</v>
      </c>
      <c r="J1190" s="26" t="s">
        <v>51</v>
      </c>
      <c r="K1190" s="26" t="s">
        <v>51</v>
      </c>
      <c r="L1190" s="26" t="s">
        <v>433</v>
      </c>
      <c r="M1190" s="26" t="s">
        <v>165</v>
      </c>
      <c r="N1190" s="26" t="s">
        <v>84</v>
      </c>
      <c r="O1190" s="26" t="s">
        <v>57</v>
      </c>
      <c r="P1190" s="26" t="s">
        <v>750</v>
      </c>
      <c r="Q1190" s="26" t="s">
        <v>64</v>
      </c>
      <c r="R1190" s="26" t="s">
        <v>54</v>
      </c>
      <c r="S1190" s="26" t="s">
        <v>531</v>
      </c>
      <c r="T1190" s="54">
        <v>1.48</v>
      </c>
      <c r="U1190" s="36" t="s">
        <v>827</v>
      </c>
      <c r="V1190" s="43">
        <v>0.02</v>
      </c>
      <c r="W1190" s="43">
        <v>5.0999999999999997E-2</v>
      </c>
      <c r="X1190" s="26" t="s">
        <v>347</v>
      </c>
      <c r="Z1190" s="42">
        <v>117250</v>
      </c>
      <c r="AA1190" s="42">
        <v>1</v>
      </c>
      <c r="AB1190" s="42">
        <v>95.67</v>
      </c>
      <c r="AC1190" s="42">
        <v>0</v>
      </c>
      <c r="AD1190" s="42">
        <v>112.17307</v>
      </c>
      <c r="AG1190" s="26" t="s">
        <v>15</v>
      </c>
      <c r="AH1190" s="43">
        <v>5.0000000000000001E-4</v>
      </c>
      <c r="AI1190" s="43">
        <v>1.778456935E-3</v>
      </c>
      <c r="AJ1190" s="43">
        <v>1.2322478763265585E-3</v>
      </c>
    </row>
    <row r="1191" spans="1:36" x14ac:dyDescent="0.2">
      <c r="A1191" s="26">
        <v>7956</v>
      </c>
      <c r="B1191" s="26">
        <v>14482</v>
      </c>
      <c r="C1191" s="26" t="s">
        <v>1239</v>
      </c>
      <c r="D1191" s="26">
        <v>516046307</v>
      </c>
      <c r="E1191" s="26" t="s">
        <v>203</v>
      </c>
      <c r="F1191" s="26" t="s">
        <v>1240</v>
      </c>
      <c r="G1191" s="26" t="s">
        <v>1241</v>
      </c>
      <c r="H1191" s="26" t="s">
        <v>69</v>
      </c>
      <c r="I1191" s="26" t="s">
        <v>113</v>
      </c>
      <c r="J1191" s="26" t="s">
        <v>51</v>
      </c>
      <c r="K1191" s="26" t="s">
        <v>51</v>
      </c>
      <c r="L1191" s="26" t="s">
        <v>433</v>
      </c>
      <c r="M1191" s="26" t="s">
        <v>165</v>
      </c>
      <c r="N1191" s="26" t="s">
        <v>353</v>
      </c>
      <c r="O1191" s="26" t="s">
        <v>57</v>
      </c>
      <c r="P1191" s="26" t="s">
        <v>154</v>
      </c>
      <c r="Q1191" s="26" t="s">
        <v>154</v>
      </c>
      <c r="R1191" s="26" t="s">
        <v>54</v>
      </c>
      <c r="S1191" s="26" t="s">
        <v>531</v>
      </c>
      <c r="T1191" s="54">
        <v>2.2639999999999998</v>
      </c>
      <c r="U1191" s="36" t="s">
        <v>1036</v>
      </c>
      <c r="V1191" s="43">
        <v>2.3E-2</v>
      </c>
      <c r="W1191" s="43">
        <v>4.07E-2</v>
      </c>
      <c r="X1191" s="26" t="s">
        <v>347</v>
      </c>
      <c r="Z1191" s="42">
        <v>144572.32</v>
      </c>
      <c r="AA1191" s="42">
        <v>1</v>
      </c>
      <c r="AB1191" s="42">
        <v>107.96</v>
      </c>
      <c r="AC1191" s="42">
        <v>0</v>
      </c>
      <c r="AD1191" s="42">
        <v>156.08027999999999</v>
      </c>
      <c r="AG1191" s="26" t="s">
        <v>15</v>
      </c>
      <c r="AH1191" s="43">
        <v>1.7460425120000001E-3</v>
      </c>
      <c r="AI1191" s="43">
        <v>2.4745873179999999E-3</v>
      </c>
      <c r="AJ1191" s="43">
        <v>1.7145790301224227E-3</v>
      </c>
    </row>
    <row r="1192" spans="1:36" x14ac:dyDescent="0.2">
      <c r="A1192" s="26">
        <v>7956</v>
      </c>
      <c r="B1192" s="26">
        <v>14482</v>
      </c>
      <c r="C1192" s="26" t="s">
        <v>734</v>
      </c>
      <c r="D1192" s="26">
        <v>520042847</v>
      </c>
      <c r="E1192" s="26" t="s">
        <v>203</v>
      </c>
      <c r="F1192" s="26" t="s">
        <v>2378</v>
      </c>
      <c r="G1192" s="26" t="s">
        <v>2379</v>
      </c>
      <c r="H1192" s="26" t="s">
        <v>69</v>
      </c>
      <c r="I1192" s="26" t="s">
        <v>113</v>
      </c>
      <c r="J1192" s="26" t="s">
        <v>51</v>
      </c>
      <c r="K1192" s="26" t="s">
        <v>51</v>
      </c>
      <c r="L1192" s="26" t="s">
        <v>433</v>
      </c>
      <c r="M1192" s="26" t="s">
        <v>165</v>
      </c>
      <c r="N1192" s="26" t="s">
        <v>373</v>
      </c>
      <c r="O1192" s="26" t="s">
        <v>57</v>
      </c>
      <c r="P1192" s="26" t="s">
        <v>737</v>
      </c>
      <c r="Q1192" s="26" t="s">
        <v>59</v>
      </c>
      <c r="R1192" s="26" t="s">
        <v>54</v>
      </c>
      <c r="S1192" s="26" t="s">
        <v>531</v>
      </c>
      <c r="T1192" s="54">
        <v>2.6030000000000002</v>
      </c>
      <c r="U1192" s="36">
        <v>47125</v>
      </c>
      <c r="V1192" s="43">
        <v>1E-3</v>
      </c>
      <c r="W1192" s="43">
        <v>2.9499999999999998E-2</v>
      </c>
      <c r="X1192" s="26" t="s">
        <v>347</v>
      </c>
      <c r="Z1192" s="42">
        <v>9450</v>
      </c>
      <c r="AA1192" s="42">
        <v>1</v>
      </c>
      <c r="AB1192" s="42">
        <v>104.21</v>
      </c>
      <c r="AC1192" s="42">
        <v>0</v>
      </c>
      <c r="AD1192" s="42">
        <v>9.8478399999999997</v>
      </c>
      <c r="AG1192" s="26" t="s">
        <v>15</v>
      </c>
      <c r="AH1192" s="43">
        <v>1.5006281200559699E-5</v>
      </c>
      <c r="AI1192" s="43">
        <v>1.5613336899999999E-4</v>
      </c>
      <c r="AJ1192" s="43">
        <v>1.0818086664119771E-4</v>
      </c>
    </row>
    <row r="1193" spans="1:36" x14ac:dyDescent="0.2">
      <c r="A1193" s="26">
        <v>7956</v>
      </c>
      <c r="B1193" s="26">
        <v>14482</v>
      </c>
      <c r="C1193" s="26" t="s">
        <v>1245</v>
      </c>
      <c r="D1193" s="26">
        <v>221890929</v>
      </c>
      <c r="E1193" s="26" t="s">
        <v>204</v>
      </c>
      <c r="F1193" s="26" t="s">
        <v>1246</v>
      </c>
      <c r="G1193" s="26" t="s">
        <v>1247</v>
      </c>
      <c r="H1193" s="26" t="s">
        <v>69</v>
      </c>
      <c r="I1193" s="26" t="s">
        <v>114</v>
      </c>
      <c r="J1193" s="26" t="s">
        <v>51</v>
      </c>
      <c r="K1193" s="26" t="s">
        <v>167</v>
      </c>
      <c r="L1193" s="26" t="s">
        <v>433</v>
      </c>
      <c r="M1193" s="26" t="s">
        <v>165</v>
      </c>
      <c r="N1193" s="26" t="s">
        <v>358</v>
      </c>
      <c r="O1193" s="26" t="s">
        <v>57</v>
      </c>
      <c r="P1193" s="26" t="s">
        <v>733</v>
      </c>
      <c r="Q1193" s="26" t="s">
        <v>59</v>
      </c>
      <c r="R1193" s="26" t="s">
        <v>54</v>
      </c>
      <c r="S1193" s="26" t="s">
        <v>531</v>
      </c>
      <c r="T1193" s="54">
        <v>2.0419999999999998</v>
      </c>
      <c r="U1193" s="36" t="s">
        <v>1248</v>
      </c>
      <c r="V1193" s="43">
        <v>4.7199999999999999E-2</v>
      </c>
      <c r="W1193" s="43">
        <v>7.4800000000000005E-2</v>
      </c>
      <c r="X1193" s="26" t="s">
        <v>347</v>
      </c>
      <c r="Z1193" s="42">
        <v>18000</v>
      </c>
      <c r="AA1193" s="42">
        <v>1</v>
      </c>
      <c r="AB1193" s="42">
        <v>109.78</v>
      </c>
      <c r="AC1193" s="42">
        <v>0</v>
      </c>
      <c r="AD1193" s="42">
        <v>19.760400000000001</v>
      </c>
      <c r="AG1193" s="26" t="s">
        <v>15</v>
      </c>
      <c r="AH1193" s="43">
        <v>5.4717566162657099E-5</v>
      </c>
      <c r="AI1193" s="43">
        <v>3.1329284599999999E-4</v>
      </c>
      <c r="AJ1193" s="43">
        <v>2.1707269788874754E-4</v>
      </c>
    </row>
    <row r="1194" spans="1:36" x14ac:dyDescent="0.2">
      <c r="A1194" s="26">
        <v>7956</v>
      </c>
      <c r="B1194" s="26">
        <v>14482</v>
      </c>
      <c r="C1194" s="26" t="s">
        <v>1249</v>
      </c>
      <c r="D1194" s="26">
        <v>513937714</v>
      </c>
      <c r="E1194" s="26" t="s">
        <v>203</v>
      </c>
      <c r="F1194" s="26" t="s">
        <v>1250</v>
      </c>
      <c r="G1194" s="26" t="s">
        <v>1251</v>
      </c>
      <c r="H1194" s="26" t="s">
        <v>69</v>
      </c>
      <c r="I1194" s="26" t="s">
        <v>112</v>
      </c>
      <c r="J1194" s="26" t="s">
        <v>51</v>
      </c>
      <c r="K1194" s="26" t="s">
        <v>51</v>
      </c>
      <c r="L1194" s="26" t="s">
        <v>433</v>
      </c>
      <c r="M1194" s="26" t="s">
        <v>165</v>
      </c>
      <c r="N1194" s="26" t="s">
        <v>141</v>
      </c>
      <c r="O1194" s="26" t="s">
        <v>57</v>
      </c>
      <c r="P1194" s="26" t="s">
        <v>742</v>
      </c>
      <c r="Q1194" s="26" t="s">
        <v>64</v>
      </c>
      <c r="R1194" s="26" t="s">
        <v>54</v>
      </c>
      <c r="S1194" s="26" t="s">
        <v>531</v>
      </c>
      <c r="T1194" s="54">
        <v>5.5069999999999997</v>
      </c>
      <c r="U1194" s="36">
        <v>48945</v>
      </c>
      <c r="V1194" s="43">
        <v>2.98E-2</v>
      </c>
      <c r="W1194" s="43">
        <v>4.9599999999999998E-2</v>
      </c>
      <c r="X1194" s="26" t="s">
        <v>347</v>
      </c>
      <c r="Z1194" s="42">
        <v>80000</v>
      </c>
      <c r="AA1194" s="42">
        <v>1</v>
      </c>
      <c r="AB1194" s="42">
        <v>90.12</v>
      </c>
      <c r="AC1194" s="42">
        <v>0</v>
      </c>
      <c r="AD1194" s="42">
        <v>72.096000000000004</v>
      </c>
      <c r="AG1194" s="26" t="s">
        <v>15</v>
      </c>
      <c r="AH1194" s="43">
        <v>2.0379975800000001E-4</v>
      </c>
      <c r="AI1194" s="43">
        <v>1.143051814E-3</v>
      </c>
      <c r="AJ1194" s="43">
        <v>7.9199172218108644E-4</v>
      </c>
    </row>
    <row r="1195" spans="1:36" x14ac:dyDescent="0.2">
      <c r="A1195" s="26">
        <v>7956</v>
      </c>
      <c r="B1195" s="26">
        <v>14482</v>
      </c>
      <c r="C1195" s="26" t="s">
        <v>713</v>
      </c>
      <c r="D1195" s="26">
        <v>510560188</v>
      </c>
      <c r="E1195" s="26" t="s">
        <v>203</v>
      </c>
      <c r="F1195" s="26" t="s">
        <v>1252</v>
      </c>
      <c r="G1195" s="26" t="s">
        <v>1253</v>
      </c>
      <c r="H1195" s="26" t="s">
        <v>69</v>
      </c>
      <c r="I1195" s="26" t="s">
        <v>113</v>
      </c>
      <c r="J1195" s="26" t="s">
        <v>51</v>
      </c>
      <c r="K1195" s="26" t="s">
        <v>51</v>
      </c>
      <c r="L1195" s="26" t="s">
        <v>433</v>
      </c>
      <c r="M1195" s="26" t="s">
        <v>165</v>
      </c>
      <c r="N1195" s="26" t="s">
        <v>358</v>
      </c>
      <c r="O1195" s="26" t="s">
        <v>57</v>
      </c>
      <c r="P1195" s="26" t="s">
        <v>750</v>
      </c>
      <c r="Q1195" s="26" t="s">
        <v>64</v>
      </c>
      <c r="R1195" s="26" t="s">
        <v>54</v>
      </c>
      <c r="S1195" s="26" t="s">
        <v>531</v>
      </c>
      <c r="T1195" s="54">
        <v>4.9109999999999996</v>
      </c>
      <c r="U1195" s="36" t="s">
        <v>1254</v>
      </c>
      <c r="V1195" s="43">
        <v>1.54E-2</v>
      </c>
      <c r="W1195" s="43">
        <v>3.2199999999999999E-2</v>
      </c>
      <c r="X1195" s="26" t="s">
        <v>347</v>
      </c>
      <c r="Z1195" s="42">
        <v>107000</v>
      </c>
      <c r="AA1195" s="42">
        <v>1</v>
      </c>
      <c r="AB1195" s="42">
        <v>103.7</v>
      </c>
      <c r="AC1195" s="42">
        <v>0</v>
      </c>
      <c r="AD1195" s="42">
        <v>110.959</v>
      </c>
      <c r="AG1195" s="26" t="s">
        <v>15</v>
      </c>
      <c r="AH1195" s="43">
        <v>1.7939745900000001E-4</v>
      </c>
      <c r="AI1195" s="43">
        <v>1.759208365E-3</v>
      </c>
      <c r="AJ1195" s="43">
        <v>1.2189110283717707E-3</v>
      </c>
    </row>
    <row r="1196" spans="1:36" x14ac:dyDescent="0.2">
      <c r="A1196" s="26">
        <v>7956</v>
      </c>
      <c r="B1196" s="26">
        <v>14482</v>
      </c>
      <c r="C1196" s="26" t="s">
        <v>1258</v>
      </c>
      <c r="D1196" s="26">
        <v>1983001</v>
      </c>
      <c r="E1196" s="26" t="s">
        <v>204</v>
      </c>
      <c r="F1196" s="26" t="s">
        <v>1259</v>
      </c>
      <c r="G1196" s="26" t="s">
        <v>1260</v>
      </c>
      <c r="H1196" s="26" t="s">
        <v>69</v>
      </c>
      <c r="I1196" s="26" t="s">
        <v>112</v>
      </c>
      <c r="J1196" s="26" t="s">
        <v>51</v>
      </c>
      <c r="K1196" s="26" t="s">
        <v>167</v>
      </c>
      <c r="L1196" s="26" t="s">
        <v>433</v>
      </c>
      <c r="M1196" s="26" t="s">
        <v>165</v>
      </c>
      <c r="N1196" s="26" t="s">
        <v>358</v>
      </c>
      <c r="O1196" s="26" t="s">
        <v>57</v>
      </c>
      <c r="P1196" s="26" t="s">
        <v>154</v>
      </c>
      <c r="Q1196" s="26" t="s">
        <v>154</v>
      </c>
      <c r="R1196" s="26" t="s">
        <v>54</v>
      </c>
      <c r="S1196" s="26" t="s">
        <v>531</v>
      </c>
      <c r="T1196" s="54">
        <v>1.46</v>
      </c>
      <c r="U1196" s="36" t="s">
        <v>754</v>
      </c>
      <c r="V1196" s="43">
        <v>4.4999999999999998E-2</v>
      </c>
      <c r="W1196" s="43">
        <v>6.7799999999999999E-2</v>
      </c>
      <c r="X1196" s="26" t="s">
        <v>347</v>
      </c>
      <c r="Z1196" s="42">
        <v>202000</v>
      </c>
      <c r="AA1196" s="42">
        <v>1</v>
      </c>
      <c r="AB1196" s="42">
        <v>97</v>
      </c>
      <c r="AC1196" s="42">
        <v>0</v>
      </c>
      <c r="AD1196" s="42">
        <v>195.94</v>
      </c>
      <c r="AG1196" s="26" t="s">
        <v>15</v>
      </c>
      <c r="AH1196" s="43">
        <v>5.6111111099999998E-4</v>
      </c>
      <c r="AI1196" s="43">
        <v>3.1065464449999999E-3</v>
      </c>
      <c r="AJ1196" s="43">
        <v>2.1524475427785465E-3</v>
      </c>
    </row>
    <row r="1197" spans="1:36" x14ac:dyDescent="0.2">
      <c r="A1197" s="26">
        <v>7956</v>
      </c>
      <c r="B1197" s="26">
        <v>14482</v>
      </c>
      <c r="C1197" s="26" t="s">
        <v>1119</v>
      </c>
      <c r="D1197" s="26">
        <v>515434074</v>
      </c>
      <c r="E1197" s="26" t="s">
        <v>203</v>
      </c>
      <c r="F1197" s="26" t="s">
        <v>1273</v>
      </c>
      <c r="G1197" s="26" t="s">
        <v>1274</v>
      </c>
      <c r="H1197" s="26" t="s">
        <v>69</v>
      </c>
      <c r="I1197" s="26" t="s">
        <v>113</v>
      </c>
      <c r="J1197" s="26" t="s">
        <v>51</v>
      </c>
      <c r="K1197" s="26" t="s">
        <v>51</v>
      </c>
      <c r="L1197" s="26" t="s">
        <v>433</v>
      </c>
      <c r="M1197" s="26" t="s">
        <v>165</v>
      </c>
      <c r="N1197" s="26" t="s">
        <v>357</v>
      </c>
      <c r="O1197" s="26" t="s">
        <v>57</v>
      </c>
      <c r="P1197" s="26" t="s">
        <v>1122</v>
      </c>
      <c r="Q1197" s="26" t="s">
        <v>59</v>
      </c>
      <c r="R1197" s="26" t="s">
        <v>54</v>
      </c>
      <c r="S1197" s="26" t="s">
        <v>531</v>
      </c>
      <c r="T1197" s="54">
        <v>2.2360000000000002</v>
      </c>
      <c r="U1197" s="36" t="s">
        <v>601</v>
      </c>
      <c r="V1197" s="43">
        <v>3.0000000000000001E-3</v>
      </c>
      <c r="W1197" s="43">
        <v>0.03</v>
      </c>
      <c r="X1197" s="26" t="s">
        <v>347</v>
      </c>
      <c r="Z1197" s="42">
        <v>31000</v>
      </c>
      <c r="AA1197" s="42">
        <v>1</v>
      </c>
      <c r="AB1197" s="42">
        <v>104.88</v>
      </c>
      <c r="AC1197" s="42">
        <v>0</v>
      </c>
      <c r="AD1197" s="42">
        <v>32.512799999999999</v>
      </c>
      <c r="AG1197" s="26" t="s">
        <v>15</v>
      </c>
      <c r="AH1197" s="43">
        <v>6.0951631930790397E-5</v>
      </c>
      <c r="AI1197" s="43">
        <v>5.1547679500000003E-4</v>
      </c>
      <c r="AJ1197" s="43">
        <v>3.5716084754950657E-4</v>
      </c>
    </row>
    <row r="1198" spans="1:36" x14ac:dyDescent="0.2">
      <c r="A1198" s="26">
        <v>7956</v>
      </c>
      <c r="B1198" s="26">
        <v>14482</v>
      </c>
      <c r="C1198" s="26" t="s">
        <v>739</v>
      </c>
      <c r="D1198" s="26">
        <v>512711789</v>
      </c>
      <c r="E1198" s="26" t="s">
        <v>203</v>
      </c>
      <c r="F1198" s="26" t="s">
        <v>740</v>
      </c>
      <c r="G1198" s="26" t="s">
        <v>741</v>
      </c>
      <c r="H1198" s="26" t="s">
        <v>69</v>
      </c>
      <c r="I1198" s="26" t="s">
        <v>112</v>
      </c>
      <c r="J1198" s="26" t="s">
        <v>51</v>
      </c>
      <c r="K1198" s="26" t="s">
        <v>51</v>
      </c>
      <c r="L1198" s="26" t="s">
        <v>433</v>
      </c>
      <c r="M1198" s="26" t="s">
        <v>165</v>
      </c>
      <c r="N1198" s="26" t="s">
        <v>130</v>
      </c>
      <c r="O1198" s="26" t="s">
        <v>57</v>
      </c>
      <c r="P1198" s="26" t="s">
        <v>742</v>
      </c>
      <c r="Q1198" s="26" t="s">
        <v>64</v>
      </c>
      <c r="R1198" s="26" t="s">
        <v>54</v>
      </c>
      <c r="S1198" s="26" t="s">
        <v>531</v>
      </c>
      <c r="T1198" s="54">
        <v>0.57199999999999995</v>
      </c>
      <c r="U1198" s="36" t="s">
        <v>743</v>
      </c>
      <c r="V1198" s="43">
        <v>5.8500000000000003E-2</v>
      </c>
      <c r="W1198" s="43">
        <v>5.2900000000000003E-2</v>
      </c>
      <c r="X1198" s="26" t="s">
        <v>347</v>
      </c>
      <c r="Z1198" s="42">
        <v>28000</v>
      </c>
      <c r="AA1198" s="42">
        <v>1</v>
      </c>
      <c r="AB1198" s="42">
        <v>101.55</v>
      </c>
      <c r="AC1198" s="42">
        <v>0</v>
      </c>
      <c r="AD1198" s="42">
        <v>28.434000000000001</v>
      </c>
      <c r="AG1198" s="26" t="s">
        <v>15</v>
      </c>
      <c r="AH1198" s="43">
        <v>1.03839464E-4</v>
      </c>
      <c r="AI1198" s="43">
        <v>4.50809133E-4</v>
      </c>
      <c r="AJ1198" s="43">
        <v>3.1235425860653867E-4</v>
      </c>
    </row>
    <row r="1199" spans="1:36" x14ac:dyDescent="0.2">
      <c r="A1199" s="26">
        <v>7956</v>
      </c>
      <c r="B1199" s="26">
        <v>14482</v>
      </c>
      <c r="C1199" s="26" t="s">
        <v>763</v>
      </c>
      <c r="D1199" s="26">
        <v>513623314</v>
      </c>
      <c r="E1199" s="26" t="s">
        <v>203</v>
      </c>
      <c r="F1199" s="26" t="s">
        <v>2319</v>
      </c>
      <c r="G1199" s="26" t="s">
        <v>2320</v>
      </c>
      <c r="H1199" s="26" t="s">
        <v>69</v>
      </c>
      <c r="I1199" s="26" t="s">
        <v>113</v>
      </c>
      <c r="J1199" s="26" t="s">
        <v>51</v>
      </c>
      <c r="K1199" s="26" t="s">
        <v>51</v>
      </c>
      <c r="L1199" s="26" t="s">
        <v>433</v>
      </c>
      <c r="M1199" s="26" t="s">
        <v>165</v>
      </c>
      <c r="N1199" s="26" t="s">
        <v>357</v>
      </c>
      <c r="O1199" s="26" t="s">
        <v>57</v>
      </c>
      <c r="P1199" s="26" t="s">
        <v>733</v>
      </c>
      <c r="Q1199" s="26" t="s">
        <v>59</v>
      </c>
      <c r="R1199" s="26" t="s">
        <v>54</v>
      </c>
      <c r="S1199" s="26" t="s">
        <v>531</v>
      </c>
      <c r="T1199" s="54">
        <v>5.13</v>
      </c>
      <c r="U1199" s="36">
        <v>48584</v>
      </c>
      <c r="V1199" s="43">
        <v>1.8700000000000001E-2</v>
      </c>
      <c r="W1199" s="43">
        <v>3.0700000000000002E-2</v>
      </c>
      <c r="X1199" s="26" t="s">
        <v>347</v>
      </c>
      <c r="Z1199" s="42">
        <v>39000</v>
      </c>
      <c r="AA1199" s="42">
        <v>1</v>
      </c>
      <c r="AB1199" s="42">
        <v>104.45</v>
      </c>
      <c r="AC1199" s="42">
        <v>0</v>
      </c>
      <c r="AD1199" s="42">
        <v>40.735500000000002</v>
      </c>
      <c r="AG1199" s="26" t="s">
        <v>15</v>
      </c>
      <c r="AH1199" s="43">
        <v>3.8106226088343099E-5</v>
      </c>
      <c r="AI1199" s="43">
        <v>6.4584425199999999E-4</v>
      </c>
      <c r="AJ1199" s="43">
        <v>4.4748916443225207E-4</v>
      </c>
    </row>
    <row r="1200" spans="1:36" x14ac:dyDescent="0.2">
      <c r="A1200" s="26">
        <v>7956</v>
      </c>
      <c r="B1200" s="26">
        <v>14482</v>
      </c>
      <c r="C1200" s="26" t="s">
        <v>1278</v>
      </c>
      <c r="D1200" s="26">
        <v>512882747</v>
      </c>
      <c r="E1200" s="26" t="s">
        <v>203</v>
      </c>
      <c r="F1200" s="26" t="s">
        <v>1279</v>
      </c>
      <c r="G1200" s="26" t="s">
        <v>1280</v>
      </c>
      <c r="H1200" s="26" t="s">
        <v>69</v>
      </c>
      <c r="I1200" s="26" t="s">
        <v>113</v>
      </c>
      <c r="J1200" s="26" t="s">
        <v>51</v>
      </c>
      <c r="K1200" s="26" t="s">
        <v>51</v>
      </c>
      <c r="L1200" s="26" t="s">
        <v>433</v>
      </c>
      <c r="M1200" s="26" t="s">
        <v>165</v>
      </c>
      <c r="N1200" s="26" t="s">
        <v>353</v>
      </c>
      <c r="O1200" s="26" t="s">
        <v>57</v>
      </c>
      <c r="P1200" s="26" t="s">
        <v>154</v>
      </c>
      <c r="Q1200" s="26" t="s">
        <v>154</v>
      </c>
      <c r="R1200" s="26" t="s">
        <v>54</v>
      </c>
      <c r="S1200" s="26" t="s">
        <v>531</v>
      </c>
      <c r="T1200" s="54">
        <v>2.2370000000000001</v>
      </c>
      <c r="U1200" s="36" t="s">
        <v>1036</v>
      </c>
      <c r="V1200" s="43">
        <v>2.9499999999999998E-2</v>
      </c>
      <c r="W1200" s="43">
        <v>3.6799999999999999E-2</v>
      </c>
      <c r="X1200" s="26" t="s">
        <v>347</v>
      </c>
      <c r="Z1200" s="42">
        <v>228454.74</v>
      </c>
      <c r="AA1200" s="42">
        <v>1</v>
      </c>
      <c r="AB1200" s="42">
        <v>108.9</v>
      </c>
      <c r="AC1200" s="42">
        <v>0</v>
      </c>
      <c r="AD1200" s="42">
        <v>248.78720999999999</v>
      </c>
      <c r="AG1200" s="26" t="s">
        <v>15</v>
      </c>
      <c r="AH1200" s="43">
        <v>9.3733087699999996E-4</v>
      </c>
      <c r="AI1200" s="43">
        <v>3.944416775E-3</v>
      </c>
      <c r="AJ1200" s="43">
        <v>2.7329867247077176E-3</v>
      </c>
    </row>
    <row r="1201" spans="1:36" x14ac:dyDescent="0.2">
      <c r="A1201" s="26">
        <v>7956</v>
      </c>
      <c r="B1201" s="26">
        <v>14482</v>
      </c>
      <c r="C1201" s="26" t="s">
        <v>1278</v>
      </c>
      <c r="D1201" s="26">
        <v>512882747</v>
      </c>
      <c r="E1201" s="26" t="s">
        <v>203</v>
      </c>
      <c r="F1201" s="26" t="s">
        <v>1279</v>
      </c>
      <c r="G1201" s="26" t="s">
        <v>1280</v>
      </c>
      <c r="H1201" s="26" t="s">
        <v>69</v>
      </c>
      <c r="I1201" s="26" t="s">
        <v>113</v>
      </c>
      <c r="J1201" s="26" t="s">
        <v>51</v>
      </c>
      <c r="K1201" s="26" t="s">
        <v>51</v>
      </c>
      <c r="L1201" s="26" t="s">
        <v>52</v>
      </c>
      <c r="M1201" s="26" t="s">
        <v>165</v>
      </c>
      <c r="N1201" s="26" t="s">
        <v>353</v>
      </c>
      <c r="O1201" s="26" t="s">
        <v>57</v>
      </c>
      <c r="P1201" s="26" t="s">
        <v>154</v>
      </c>
      <c r="Q1201" s="26" t="s">
        <v>154</v>
      </c>
      <c r="R1201" s="26" t="s">
        <v>54</v>
      </c>
      <c r="S1201" s="26" t="s">
        <v>531</v>
      </c>
      <c r="T1201" s="54">
        <v>2.2370000000000001</v>
      </c>
      <c r="U1201" s="36" t="s">
        <v>1036</v>
      </c>
      <c r="V1201" s="43">
        <v>2.9499999999999998E-2</v>
      </c>
      <c r="W1201" s="43">
        <v>3.6799999999999999E-2</v>
      </c>
      <c r="X1201" s="26" t="s">
        <v>347</v>
      </c>
      <c r="Z1201" s="42">
        <v>134736.84</v>
      </c>
      <c r="AA1201" s="42">
        <v>1</v>
      </c>
      <c r="AB1201" s="42">
        <v>106.9341</v>
      </c>
      <c r="AC1201" s="42">
        <v>0</v>
      </c>
      <c r="AD1201" s="42">
        <v>144.07962000000001</v>
      </c>
      <c r="AG1201" s="26" t="s">
        <v>15</v>
      </c>
      <c r="AH1201" s="43">
        <v>5.5281409500000005E-4</v>
      </c>
      <c r="AI1201" s="43">
        <v>2.2843218910000001E-3</v>
      </c>
      <c r="AJ1201" s="43">
        <v>1.5827489233105373E-3</v>
      </c>
    </row>
    <row r="1202" spans="1:36" x14ac:dyDescent="0.2">
      <c r="A1202" s="26">
        <v>7956</v>
      </c>
      <c r="B1202" s="26">
        <v>14482</v>
      </c>
      <c r="C1202" s="26" t="s">
        <v>1284</v>
      </c>
      <c r="D1202" s="26">
        <v>513978635</v>
      </c>
      <c r="E1202" s="26" t="s">
        <v>203</v>
      </c>
      <c r="F1202" s="26" t="s">
        <v>1285</v>
      </c>
      <c r="G1202" s="26" t="s">
        <v>1286</v>
      </c>
      <c r="H1202" s="26" t="s">
        <v>69</v>
      </c>
      <c r="I1202" s="26" t="s">
        <v>112</v>
      </c>
      <c r="J1202" s="26" t="s">
        <v>51</v>
      </c>
      <c r="K1202" s="26" t="s">
        <v>51</v>
      </c>
      <c r="L1202" s="26" t="s">
        <v>433</v>
      </c>
      <c r="M1202" s="26" t="s">
        <v>165</v>
      </c>
      <c r="N1202" s="26" t="s">
        <v>132</v>
      </c>
      <c r="O1202" s="26" t="s">
        <v>57</v>
      </c>
      <c r="P1202" s="26" t="s">
        <v>154</v>
      </c>
      <c r="Q1202" s="26" t="s">
        <v>154</v>
      </c>
      <c r="R1202" s="26" t="s">
        <v>54</v>
      </c>
      <c r="S1202" s="26" t="s">
        <v>531</v>
      </c>
      <c r="T1202" s="54">
        <v>2.1539999999999999</v>
      </c>
      <c r="U1202" s="36" t="s">
        <v>1036</v>
      </c>
      <c r="V1202" s="43">
        <v>5.2999999999999999E-2</v>
      </c>
      <c r="W1202" s="43">
        <v>6.3799999999999996E-2</v>
      </c>
      <c r="X1202" s="26" t="s">
        <v>347</v>
      </c>
      <c r="Z1202" s="42">
        <v>155202.63</v>
      </c>
      <c r="AA1202" s="42">
        <v>1</v>
      </c>
      <c r="AB1202" s="42">
        <v>97.98</v>
      </c>
      <c r="AC1202" s="42">
        <v>0</v>
      </c>
      <c r="AD1202" s="42">
        <v>152.06754000000001</v>
      </c>
      <c r="AG1202" s="26" t="s">
        <v>15</v>
      </c>
      <c r="AH1202" s="43">
        <v>5.4608332800000004E-4</v>
      </c>
      <c r="AI1202" s="43">
        <v>2.4109670089999999E-3</v>
      </c>
      <c r="AJ1202" s="43">
        <v>1.6704981260047889E-3</v>
      </c>
    </row>
    <row r="1203" spans="1:36" x14ac:dyDescent="0.2">
      <c r="A1203" s="26">
        <v>7956</v>
      </c>
      <c r="B1203" s="26">
        <v>14482</v>
      </c>
      <c r="C1203" s="26" t="s">
        <v>1287</v>
      </c>
      <c r="D1203" s="26">
        <v>514625094</v>
      </c>
      <c r="E1203" s="26" t="s">
        <v>203</v>
      </c>
      <c r="F1203" s="26" t="s">
        <v>1288</v>
      </c>
      <c r="G1203" s="26" t="s">
        <v>1289</v>
      </c>
      <c r="H1203" s="26" t="s">
        <v>69</v>
      </c>
      <c r="I1203" s="26" t="s">
        <v>112</v>
      </c>
      <c r="J1203" s="26" t="s">
        <v>51</v>
      </c>
      <c r="K1203" s="26" t="s">
        <v>51</v>
      </c>
      <c r="L1203" s="26" t="s">
        <v>433</v>
      </c>
      <c r="M1203" s="26" t="s">
        <v>165</v>
      </c>
      <c r="N1203" s="26" t="s">
        <v>84</v>
      </c>
      <c r="O1203" s="26" t="s">
        <v>57</v>
      </c>
      <c r="P1203" s="26" t="s">
        <v>154</v>
      </c>
      <c r="Q1203" s="26" t="s">
        <v>154</v>
      </c>
      <c r="R1203" s="26" t="s">
        <v>54</v>
      </c>
      <c r="S1203" s="26" t="s">
        <v>531</v>
      </c>
      <c r="T1203" s="54">
        <v>1.274</v>
      </c>
      <c r="U1203" s="36">
        <v>46149</v>
      </c>
      <c r="V1203" s="43">
        <v>5.6000000000000001E-2</v>
      </c>
      <c r="W1203" s="43">
        <v>6.0600000000000001E-2</v>
      </c>
      <c r="X1203" s="26" t="s">
        <v>347</v>
      </c>
      <c r="Z1203" s="42">
        <v>1948</v>
      </c>
      <c r="AA1203" s="42">
        <v>1</v>
      </c>
      <c r="AB1203" s="42">
        <v>99.5</v>
      </c>
      <c r="AC1203" s="42">
        <v>5.4539999999999998E-2</v>
      </c>
      <c r="AD1203" s="42">
        <v>1.9927999999999999</v>
      </c>
      <c r="AG1203" s="26" t="s">
        <v>15</v>
      </c>
      <c r="AH1203" s="43">
        <v>1.14588235294118E-5</v>
      </c>
      <c r="AI1203" s="43">
        <v>3.1595007437339202E-5</v>
      </c>
      <c r="AJ1203" s="43">
        <v>2.1891382378529587E-5</v>
      </c>
    </row>
    <row r="1204" spans="1:36" x14ac:dyDescent="0.2">
      <c r="A1204" s="26">
        <v>7956</v>
      </c>
      <c r="B1204" s="26">
        <v>14482</v>
      </c>
      <c r="C1204" s="26" t="s">
        <v>1290</v>
      </c>
      <c r="D1204" s="26">
        <v>515763845</v>
      </c>
      <c r="E1204" s="26" t="s">
        <v>203</v>
      </c>
      <c r="F1204" s="26" t="s">
        <v>1291</v>
      </c>
      <c r="G1204" s="26" t="s">
        <v>1292</v>
      </c>
      <c r="H1204" s="26" t="s">
        <v>69</v>
      </c>
      <c r="I1204" s="26" t="s">
        <v>112</v>
      </c>
      <c r="J1204" s="26" t="s">
        <v>51</v>
      </c>
      <c r="K1204" s="26" t="s">
        <v>51</v>
      </c>
      <c r="L1204" s="26" t="s">
        <v>433</v>
      </c>
      <c r="M1204" s="26" t="s">
        <v>165</v>
      </c>
      <c r="N1204" s="26" t="s">
        <v>355</v>
      </c>
      <c r="O1204" s="26" t="s">
        <v>57</v>
      </c>
      <c r="P1204" s="26" t="s">
        <v>1051</v>
      </c>
      <c r="Q1204" s="26" t="s">
        <v>64</v>
      </c>
      <c r="R1204" s="26" t="s">
        <v>54</v>
      </c>
      <c r="S1204" s="26" t="s">
        <v>531</v>
      </c>
      <c r="T1204" s="54">
        <v>0.96099999999999997</v>
      </c>
      <c r="U1204" s="36" t="s">
        <v>754</v>
      </c>
      <c r="V1204" s="43">
        <v>9.1999999999999998E-2</v>
      </c>
      <c r="W1204" s="43">
        <v>5.6000000000000001E-2</v>
      </c>
      <c r="X1204" s="26" t="s">
        <v>347</v>
      </c>
      <c r="Z1204" s="42">
        <v>4000</v>
      </c>
      <c r="AA1204" s="42">
        <v>1</v>
      </c>
      <c r="AB1204" s="42">
        <v>103.61</v>
      </c>
      <c r="AC1204" s="42">
        <v>0</v>
      </c>
      <c r="AD1204" s="42">
        <v>4.1444000000000001</v>
      </c>
      <c r="AG1204" s="26" t="s">
        <v>15</v>
      </c>
      <c r="AH1204" s="43">
        <v>5.7347670250896103E-5</v>
      </c>
      <c r="AI1204" s="43">
        <v>6.5707722211616099E-5</v>
      </c>
      <c r="AJ1204" s="43">
        <v>4.5527220558800688E-5</v>
      </c>
    </row>
    <row r="1205" spans="1:36" x14ac:dyDescent="0.2">
      <c r="A1205" s="26">
        <v>7956</v>
      </c>
      <c r="B1205" s="26">
        <v>14482</v>
      </c>
      <c r="C1205" s="26" t="s">
        <v>1293</v>
      </c>
      <c r="D1205" s="26">
        <v>513201582</v>
      </c>
      <c r="E1205" s="26" t="s">
        <v>203</v>
      </c>
      <c r="F1205" s="26" t="s">
        <v>1294</v>
      </c>
      <c r="G1205" s="26" t="s">
        <v>1295</v>
      </c>
      <c r="H1205" s="26" t="s">
        <v>69</v>
      </c>
      <c r="I1205" s="26" t="s">
        <v>112</v>
      </c>
      <c r="J1205" s="26" t="s">
        <v>51</v>
      </c>
      <c r="K1205" s="26" t="s">
        <v>51</v>
      </c>
      <c r="L1205" s="26" t="s">
        <v>433</v>
      </c>
      <c r="M1205" s="26" t="s">
        <v>165</v>
      </c>
      <c r="N1205" s="26" t="s">
        <v>84</v>
      </c>
      <c r="O1205" s="26" t="s">
        <v>57</v>
      </c>
      <c r="P1205" s="26" t="s">
        <v>1051</v>
      </c>
      <c r="Q1205" s="26" t="s">
        <v>64</v>
      </c>
      <c r="R1205" s="26" t="s">
        <v>54</v>
      </c>
      <c r="S1205" s="26" t="s">
        <v>531</v>
      </c>
      <c r="T1205" s="54">
        <v>1.3819999999999999</v>
      </c>
      <c r="U1205" s="36" t="s">
        <v>630</v>
      </c>
      <c r="V1205" s="43">
        <v>0.06</v>
      </c>
      <c r="W1205" s="43">
        <v>5.4199999999999998E-2</v>
      </c>
      <c r="X1205" s="26" t="s">
        <v>347</v>
      </c>
      <c r="Z1205" s="42">
        <v>120888.89</v>
      </c>
      <c r="AA1205" s="42">
        <v>1</v>
      </c>
      <c r="AB1205" s="42">
        <v>101.4</v>
      </c>
      <c r="AC1205" s="42">
        <v>0</v>
      </c>
      <c r="AD1205" s="42">
        <v>122.58132999999999</v>
      </c>
      <c r="AG1205" s="26" t="s">
        <v>15</v>
      </c>
      <c r="AH1205" s="43">
        <v>4.8377637600000001E-4</v>
      </c>
      <c r="AI1205" s="43">
        <v>1.9434755279999999E-3</v>
      </c>
      <c r="AJ1205" s="43">
        <v>1.346585090073625E-3</v>
      </c>
    </row>
    <row r="1206" spans="1:36" x14ac:dyDescent="0.2">
      <c r="A1206" s="26">
        <v>7956</v>
      </c>
      <c r="B1206" s="26">
        <v>14482</v>
      </c>
      <c r="C1206" s="26" t="s">
        <v>1302</v>
      </c>
      <c r="D1206" s="26">
        <v>520038340</v>
      </c>
      <c r="E1206" s="26" t="s">
        <v>203</v>
      </c>
      <c r="F1206" s="26" t="s">
        <v>1303</v>
      </c>
      <c r="G1206" s="26" t="s">
        <v>1304</v>
      </c>
      <c r="H1206" s="26" t="s">
        <v>69</v>
      </c>
      <c r="I1206" s="26" t="s">
        <v>112</v>
      </c>
      <c r="J1206" s="26" t="s">
        <v>51</v>
      </c>
      <c r="K1206" s="26" t="s">
        <v>51</v>
      </c>
      <c r="L1206" s="26" t="s">
        <v>433</v>
      </c>
      <c r="M1206" s="26" t="s">
        <v>165</v>
      </c>
      <c r="N1206" s="26" t="s">
        <v>358</v>
      </c>
      <c r="O1206" s="26" t="s">
        <v>57</v>
      </c>
      <c r="P1206" s="26" t="s">
        <v>154</v>
      </c>
      <c r="Q1206" s="26" t="s">
        <v>154</v>
      </c>
      <c r="R1206" s="26" t="s">
        <v>54</v>
      </c>
      <c r="S1206" s="26" t="s">
        <v>531</v>
      </c>
      <c r="T1206" s="54">
        <v>1.4450000000000001</v>
      </c>
      <c r="U1206" s="36" t="s">
        <v>754</v>
      </c>
      <c r="V1206" s="43">
        <v>6.7500000000000004E-2</v>
      </c>
      <c r="W1206" s="43">
        <v>6.6799999999999998E-2</v>
      </c>
      <c r="X1206" s="26" t="s">
        <v>347</v>
      </c>
      <c r="Z1206" s="42">
        <v>74000</v>
      </c>
      <c r="AA1206" s="42">
        <v>1</v>
      </c>
      <c r="AB1206" s="42">
        <v>100.3</v>
      </c>
      <c r="AC1206" s="42">
        <v>0</v>
      </c>
      <c r="AD1206" s="42">
        <v>74.221999999999994</v>
      </c>
      <c r="AG1206" s="26" t="s">
        <v>15</v>
      </c>
      <c r="AH1206" s="43">
        <v>2.32060143E-4</v>
      </c>
      <c r="AI1206" s="43">
        <v>1.176758652E-3</v>
      </c>
      <c r="AJ1206" s="43">
        <v>8.1534633826737407E-4</v>
      </c>
    </row>
    <row r="1207" spans="1:36" x14ac:dyDescent="0.2">
      <c r="A1207" s="26">
        <v>7956</v>
      </c>
      <c r="B1207" s="26">
        <v>14482</v>
      </c>
      <c r="C1207" s="26" t="s">
        <v>1305</v>
      </c>
      <c r="D1207" s="26">
        <v>1838863</v>
      </c>
      <c r="E1207" s="26" t="s">
        <v>204</v>
      </c>
      <c r="F1207" s="26" t="s">
        <v>1306</v>
      </c>
      <c r="G1207" s="26" t="s">
        <v>1307</v>
      </c>
      <c r="H1207" s="26" t="s">
        <v>69</v>
      </c>
      <c r="I1207" s="26" t="s">
        <v>112</v>
      </c>
      <c r="J1207" s="26" t="s">
        <v>51</v>
      </c>
      <c r="K1207" s="26" t="s">
        <v>167</v>
      </c>
      <c r="L1207" s="26" t="s">
        <v>433</v>
      </c>
      <c r="M1207" s="26" t="s">
        <v>165</v>
      </c>
      <c r="N1207" s="26" t="s">
        <v>358</v>
      </c>
      <c r="O1207" s="26" t="s">
        <v>57</v>
      </c>
      <c r="P1207" s="26" t="s">
        <v>724</v>
      </c>
      <c r="Q1207" s="26" t="s">
        <v>59</v>
      </c>
      <c r="R1207" s="26" t="s">
        <v>54</v>
      </c>
      <c r="S1207" s="26" t="s">
        <v>531</v>
      </c>
      <c r="T1207" s="54">
        <v>2.27</v>
      </c>
      <c r="U1207" s="36" t="s">
        <v>1308</v>
      </c>
      <c r="V1207" s="43">
        <v>7.2400000000000006E-2</v>
      </c>
      <c r="W1207" s="43">
        <v>6.13E-2</v>
      </c>
      <c r="X1207" s="26" t="s">
        <v>347</v>
      </c>
      <c r="Z1207" s="42">
        <v>159922.68</v>
      </c>
      <c r="AA1207" s="42">
        <v>1</v>
      </c>
      <c r="AB1207" s="42">
        <v>105.16</v>
      </c>
      <c r="AC1207" s="42">
        <v>0</v>
      </c>
      <c r="AD1207" s="42">
        <v>168.17469</v>
      </c>
      <c r="AG1207" s="26" t="s">
        <v>15</v>
      </c>
      <c r="AH1207" s="43">
        <v>3.0372494800000001E-4</v>
      </c>
      <c r="AI1207" s="43">
        <v>2.6663391110000002E-3</v>
      </c>
      <c r="AJ1207" s="43">
        <v>1.8474390030011421E-3</v>
      </c>
    </row>
    <row r="1208" spans="1:36" x14ac:dyDescent="0.2">
      <c r="A1208" s="26">
        <v>7956</v>
      </c>
      <c r="B1208" s="26">
        <v>14482</v>
      </c>
      <c r="C1208" s="26" t="s">
        <v>981</v>
      </c>
      <c r="D1208" s="26">
        <v>511930125</v>
      </c>
      <c r="E1208" s="26" t="s">
        <v>203</v>
      </c>
      <c r="F1208" s="26" t="s">
        <v>1309</v>
      </c>
      <c r="G1208" s="26" t="s">
        <v>1310</v>
      </c>
      <c r="H1208" s="26" t="s">
        <v>69</v>
      </c>
      <c r="I1208" s="26" t="s">
        <v>112</v>
      </c>
      <c r="J1208" s="26" t="s">
        <v>51</v>
      </c>
      <c r="K1208" s="26" t="s">
        <v>51</v>
      </c>
      <c r="L1208" s="26" t="s">
        <v>52</v>
      </c>
      <c r="M1208" s="26" t="s">
        <v>165</v>
      </c>
      <c r="N1208" s="26" t="s">
        <v>133</v>
      </c>
      <c r="O1208" s="26" t="s">
        <v>57</v>
      </c>
      <c r="P1208" s="45" t="s">
        <v>737</v>
      </c>
      <c r="Q1208" s="45" t="s">
        <v>59</v>
      </c>
      <c r="R1208" s="26" t="s">
        <v>54</v>
      </c>
      <c r="S1208" s="26" t="s">
        <v>531</v>
      </c>
      <c r="T1208" s="54">
        <v>3.2389999999999999</v>
      </c>
      <c r="U1208" s="36">
        <v>47635</v>
      </c>
      <c r="V1208" s="43">
        <v>4.7300000000000002E-2</v>
      </c>
      <c r="W1208" s="43">
        <v>4.9500000000000002E-2</v>
      </c>
      <c r="X1208" s="26" t="s">
        <v>347</v>
      </c>
      <c r="Z1208" s="42">
        <v>240000</v>
      </c>
      <c r="AA1208" s="42">
        <v>1</v>
      </c>
      <c r="AB1208" s="42">
        <v>98.857200000000006</v>
      </c>
      <c r="AC1208" s="42">
        <v>5.8131399999999998</v>
      </c>
      <c r="AD1208" s="42">
        <v>243.07042000000001</v>
      </c>
      <c r="AG1208" s="26" t="s">
        <v>15</v>
      </c>
      <c r="AH1208" s="43">
        <v>1.4462184700000001E-3</v>
      </c>
      <c r="AI1208" s="43">
        <v>3.8537794690000002E-3</v>
      </c>
      <c r="AJ1208" s="43">
        <v>2.6701864256974037E-3</v>
      </c>
    </row>
    <row r="1209" spans="1:36" x14ac:dyDescent="0.2">
      <c r="A1209" s="26">
        <v>7956</v>
      </c>
      <c r="B1209" s="26">
        <v>14482</v>
      </c>
      <c r="C1209" s="26" t="s">
        <v>1311</v>
      </c>
      <c r="D1209" s="26">
        <v>513988824</v>
      </c>
      <c r="E1209" s="26" t="s">
        <v>203</v>
      </c>
      <c r="F1209" s="26" t="s">
        <v>1312</v>
      </c>
      <c r="G1209" s="26" t="s">
        <v>1313</v>
      </c>
      <c r="H1209" s="26" t="s">
        <v>69</v>
      </c>
      <c r="I1209" s="26" t="s">
        <v>112</v>
      </c>
      <c r="J1209" s="26" t="s">
        <v>51</v>
      </c>
      <c r="K1209" s="26" t="s">
        <v>51</v>
      </c>
      <c r="L1209" s="26" t="s">
        <v>433</v>
      </c>
      <c r="M1209" s="26" t="s">
        <v>165</v>
      </c>
      <c r="N1209" s="26" t="s">
        <v>84</v>
      </c>
      <c r="O1209" s="26" t="s">
        <v>57</v>
      </c>
      <c r="P1209" s="26" t="s">
        <v>154</v>
      </c>
      <c r="Q1209" s="26" t="s">
        <v>154</v>
      </c>
      <c r="R1209" s="26" t="s">
        <v>54</v>
      </c>
      <c r="S1209" s="26" t="s">
        <v>531</v>
      </c>
      <c r="T1209" s="54">
        <v>1.3640000000000001</v>
      </c>
      <c r="U1209" s="36" t="s">
        <v>601</v>
      </c>
      <c r="V1209" s="43">
        <v>6.7000000000000004E-2</v>
      </c>
      <c r="W1209" s="43">
        <v>6.5100000000000005E-2</v>
      </c>
      <c r="X1209" s="26" t="s">
        <v>347</v>
      </c>
      <c r="Z1209" s="42">
        <v>97200</v>
      </c>
      <c r="AA1209" s="42">
        <v>1</v>
      </c>
      <c r="AB1209" s="42">
        <v>102.09</v>
      </c>
      <c r="AC1209" s="42">
        <v>0</v>
      </c>
      <c r="AD1209" s="42">
        <v>99.231480000000005</v>
      </c>
      <c r="AG1209" s="26" t="s">
        <v>15</v>
      </c>
      <c r="AH1209" s="43">
        <v>9.2647980500000005E-4</v>
      </c>
      <c r="AI1209" s="43">
        <v>1.5732734579999999E-3</v>
      </c>
      <c r="AJ1209" s="43">
        <v>1.0900814294798331E-3</v>
      </c>
    </row>
    <row r="1210" spans="1:36" x14ac:dyDescent="0.2">
      <c r="A1210" s="26">
        <v>7956</v>
      </c>
      <c r="B1210" s="26">
        <v>14482</v>
      </c>
      <c r="C1210" s="26" t="s">
        <v>1314</v>
      </c>
      <c r="D1210" s="26">
        <v>520038506</v>
      </c>
      <c r="E1210" s="26" t="s">
        <v>203</v>
      </c>
      <c r="F1210" s="26" t="s">
        <v>1315</v>
      </c>
      <c r="G1210" s="26" t="s">
        <v>1316</v>
      </c>
      <c r="H1210" s="26" t="s">
        <v>69</v>
      </c>
      <c r="I1210" s="26" t="s">
        <v>113</v>
      </c>
      <c r="J1210" s="26" t="s">
        <v>51</v>
      </c>
      <c r="K1210" s="26" t="s">
        <v>51</v>
      </c>
      <c r="L1210" s="26" t="s">
        <v>433</v>
      </c>
      <c r="M1210" s="26" t="s">
        <v>165</v>
      </c>
      <c r="N1210" s="26" t="s">
        <v>357</v>
      </c>
      <c r="O1210" s="26" t="s">
        <v>57</v>
      </c>
      <c r="P1210" s="26" t="s">
        <v>733</v>
      </c>
      <c r="Q1210" s="26" t="s">
        <v>59</v>
      </c>
      <c r="R1210" s="26" t="s">
        <v>54</v>
      </c>
      <c r="S1210" s="26" t="s">
        <v>531</v>
      </c>
      <c r="T1210" s="54">
        <v>6.7370000000000001</v>
      </c>
      <c r="U1210" s="36">
        <v>50043</v>
      </c>
      <c r="V1210" s="43">
        <v>2.5600000000000001E-2</v>
      </c>
      <c r="W1210" s="43">
        <v>3.44E-2</v>
      </c>
      <c r="X1210" s="26" t="s">
        <v>347</v>
      </c>
      <c r="Z1210" s="42">
        <v>10000</v>
      </c>
      <c r="AA1210" s="42">
        <v>1</v>
      </c>
      <c r="AB1210" s="42">
        <v>103.64</v>
      </c>
      <c r="AC1210" s="42">
        <v>0</v>
      </c>
      <c r="AD1210" s="42">
        <v>10.364000000000001</v>
      </c>
      <c r="AG1210" s="26" t="s">
        <v>15</v>
      </c>
      <c r="AH1210" s="43">
        <v>9.5194577716853194E-6</v>
      </c>
      <c r="AI1210" s="43">
        <v>1.6431686899999999E-4</v>
      </c>
      <c r="AJ1210" s="43">
        <v>1.1385100711114043E-4</v>
      </c>
    </row>
    <row r="1211" spans="1:36" x14ac:dyDescent="0.2">
      <c r="A1211" s="26">
        <v>7956</v>
      </c>
      <c r="B1211" s="26">
        <v>14482</v>
      </c>
      <c r="C1211" s="26" t="s">
        <v>1325</v>
      </c>
      <c r="D1211" s="26">
        <v>511519829</v>
      </c>
      <c r="E1211" s="26" t="s">
        <v>203</v>
      </c>
      <c r="F1211" s="26" t="s">
        <v>1326</v>
      </c>
      <c r="G1211" s="26" t="s">
        <v>1327</v>
      </c>
      <c r="H1211" s="26" t="s">
        <v>69</v>
      </c>
      <c r="I1211" s="26" t="s">
        <v>113</v>
      </c>
      <c r="J1211" s="26" t="s">
        <v>51</v>
      </c>
      <c r="K1211" s="26" t="s">
        <v>51</v>
      </c>
      <c r="L1211" s="26" t="s">
        <v>52</v>
      </c>
      <c r="M1211" s="26" t="s">
        <v>165</v>
      </c>
      <c r="N1211" s="26" t="s">
        <v>357</v>
      </c>
      <c r="O1211" s="26" t="s">
        <v>57</v>
      </c>
      <c r="P1211" s="26" t="s">
        <v>154</v>
      </c>
      <c r="Q1211" s="26" t="s">
        <v>154</v>
      </c>
      <c r="R1211" s="26" t="s">
        <v>54</v>
      </c>
      <c r="S1211" s="26" t="s">
        <v>531</v>
      </c>
      <c r="T1211" s="54">
        <v>1.92</v>
      </c>
      <c r="U1211" s="36" t="s">
        <v>827</v>
      </c>
      <c r="V1211" s="43">
        <v>3.8899999999999997E-2</v>
      </c>
      <c r="W1211" s="43">
        <v>3.9199999999999999E-2</v>
      </c>
      <c r="X1211" s="26" t="s">
        <v>347</v>
      </c>
      <c r="Z1211" s="42">
        <v>160000</v>
      </c>
      <c r="AA1211" s="42">
        <v>1</v>
      </c>
      <c r="AB1211" s="42">
        <v>107.58620000000001</v>
      </c>
      <c r="AC1211" s="42">
        <v>0</v>
      </c>
      <c r="AD1211" s="42">
        <v>172.13792000000001</v>
      </c>
      <c r="AG1211" s="26" t="s">
        <v>15</v>
      </c>
      <c r="AH1211" s="43">
        <v>2.3021582700000001E-4</v>
      </c>
      <c r="AI1211" s="43">
        <v>2.7291744589999999E-3</v>
      </c>
      <c r="AJ1211" s="43">
        <v>1.8909760279831071E-3</v>
      </c>
    </row>
    <row r="1212" spans="1:36" x14ac:dyDescent="0.2">
      <c r="A1212" s="26">
        <v>7956</v>
      </c>
      <c r="B1212" s="26">
        <v>14482</v>
      </c>
      <c r="C1212" s="26" t="s">
        <v>1325</v>
      </c>
      <c r="D1212" s="26">
        <v>511519829</v>
      </c>
      <c r="E1212" s="26" t="s">
        <v>203</v>
      </c>
      <c r="F1212" s="26" t="s">
        <v>1326</v>
      </c>
      <c r="G1212" s="26" t="s">
        <v>1327</v>
      </c>
      <c r="H1212" s="26" t="s">
        <v>69</v>
      </c>
      <c r="I1212" s="26" t="s">
        <v>113</v>
      </c>
      <c r="J1212" s="26" t="s">
        <v>51</v>
      </c>
      <c r="K1212" s="26" t="s">
        <v>51</v>
      </c>
      <c r="L1212" s="26" t="s">
        <v>433</v>
      </c>
      <c r="M1212" s="26" t="s">
        <v>165</v>
      </c>
      <c r="N1212" s="26" t="s">
        <v>357</v>
      </c>
      <c r="O1212" s="26" t="s">
        <v>57</v>
      </c>
      <c r="P1212" s="26" t="s">
        <v>154</v>
      </c>
      <c r="Q1212" s="26" t="s">
        <v>154</v>
      </c>
      <c r="R1212" s="26" t="s">
        <v>54</v>
      </c>
      <c r="S1212" s="26" t="s">
        <v>531</v>
      </c>
      <c r="T1212" s="54">
        <v>1.923</v>
      </c>
      <c r="U1212" s="36" t="s">
        <v>827</v>
      </c>
      <c r="V1212" s="43">
        <v>3.4299999999999997E-2</v>
      </c>
      <c r="W1212" s="43">
        <v>3.2300000000000002E-2</v>
      </c>
      <c r="X1212" s="26" t="s">
        <v>347</v>
      </c>
      <c r="Z1212" s="42">
        <v>70500</v>
      </c>
      <c r="AA1212" s="42">
        <v>1</v>
      </c>
      <c r="AB1212" s="42">
        <v>108.26</v>
      </c>
      <c r="AC1212" s="42">
        <v>0</v>
      </c>
      <c r="AD1212" s="42">
        <v>76.323300000000003</v>
      </c>
      <c r="AG1212" s="26" t="s">
        <v>15</v>
      </c>
      <c r="AH1212" s="43">
        <v>1.01438848E-4</v>
      </c>
      <c r="AI1212" s="43">
        <v>1.210073881E-3</v>
      </c>
      <c r="AJ1212" s="43">
        <v>8.3842961897391977E-4</v>
      </c>
    </row>
    <row r="1213" spans="1:36" x14ac:dyDescent="0.2">
      <c r="A1213" s="26">
        <v>7956</v>
      </c>
      <c r="B1213" s="26">
        <v>14482</v>
      </c>
      <c r="C1213" s="26" t="s">
        <v>1328</v>
      </c>
      <c r="D1213" s="26">
        <v>510488190</v>
      </c>
      <c r="E1213" s="26" t="s">
        <v>203</v>
      </c>
      <c r="F1213" s="26" t="s">
        <v>1329</v>
      </c>
      <c r="G1213" s="26" t="s">
        <v>1330</v>
      </c>
      <c r="H1213" s="26" t="s">
        <v>69</v>
      </c>
      <c r="I1213" s="26" t="s">
        <v>112</v>
      </c>
      <c r="J1213" s="26" t="s">
        <v>51</v>
      </c>
      <c r="K1213" s="26" t="s">
        <v>51</v>
      </c>
      <c r="L1213" s="26" t="s">
        <v>433</v>
      </c>
      <c r="M1213" s="26" t="s">
        <v>165</v>
      </c>
      <c r="N1213" s="26" t="s">
        <v>84</v>
      </c>
      <c r="O1213" s="26" t="s">
        <v>57</v>
      </c>
      <c r="P1213" s="26" t="s">
        <v>724</v>
      </c>
      <c r="Q1213" s="26" t="s">
        <v>59</v>
      </c>
      <c r="R1213" s="26" t="s">
        <v>54</v>
      </c>
      <c r="S1213" s="26" t="s">
        <v>531</v>
      </c>
      <c r="T1213" s="54">
        <v>2.6779999999999999</v>
      </c>
      <c r="U1213" s="36" t="s">
        <v>1331</v>
      </c>
      <c r="V1213" s="43">
        <v>5.3400000000000003E-2</v>
      </c>
      <c r="W1213" s="43">
        <v>5.4800000000000001E-2</v>
      </c>
      <c r="X1213" s="26" t="s">
        <v>347</v>
      </c>
      <c r="Z1213" s="42">
        <v>344000</v>
      </c>
      <c r="AA1213" s="42">
        <v>1</v>
      </c>
      <c r="AB1213" s="42">
        <v>100.27</v>
      </c>
      <c r="AC1213" s="42">
        <v>0</v>
      </c>
      <c r="AD1213" s="42">
        <v>344.92880000000002</v>
      </c>
      <c r="AG1213" s="26" t="s">
        <v>15</v>
      </c>
      <c r="AH1213" s="43">
        <v>4.9380589400000005E-4</v>
      </c>
      <c r="AI1213" s="43">
        <v>5.4687013250000003E-3</v>
      </c>
      <c r="AJ1213" s="43">
        <v>3.7891249770008817E-3</v>
      </c>
    </row>
    <row r="1214" spans="1:36" x14ac:dyDescent="0.2">
      <c r="A1214" s="26">
        <v>7956</v>
      </c>
      <c r="B1214" s="26">
        <v>14482</v>
      </c>
      <c r="C1214" s="26" t="s">
        <v>1332</v>
      </c>
      <c r="D1214" s="26">
        <v>520033309</v>
      </c>
      <c r="E1214" s="26" t="s">
        <v>203</v>
      </c>
      <c r="F1214" s="26" t="s">
        <v>1333</v>
      </c>
      <c r="G1214" s="26" t="s">
        <v>1334</v>
      </c>
      <c r="H1214" s="26" t="s">
        <v>69</v>
      </c>
      <c r="I1214" s="26" t="s">
        <v>112</v>
      </c>
      <c r="J1214" s="26" t="s">
        <v>51</v>
      </c>
      <c r="K1214" s="26" t="s">
        <v>51</v>
      </c>
      <c r="L1214" s="26" t="s">
        <v>433</v>
      </c>
      <c r="M1214" s="26" t="s">
        <v>165</v>
      </c>
      <c r="N1214" s="26" t="s">
        <v>84</v>
      </c>
      <c r="O1214" s="26" t="s">
        <v>57</v>
      </c>
      <c r="P1214" s="26" t="s">
        <v>154</v>
      </c>
      <c r="Q1214" s="26" t="s">
        <v>154</v>
      </c>
      <c r="R1214" s="26" t="s">
        <v>54</v>
      </c>
      <c r="S1214" s="26" t="s">
        <v>531</v>
      </c>
      <c r="T1214" s="54">
        <v>0.247</v>
      </c>
      <c r="U1214" s="36">
        <v>45661</v>
      </c>
      <c r="V1214" s="43">
        <v>5.62E-2</v>
      </c>
      <c r="W1214" s="43">
        <v>6.9199999999999998E-2</v>
      </c>
      <c r="X1214" s="26" t="s">
        <v>347</v>
      </c>
      <c r="Z1214" s="42">
        <v>42500</v>
      </c>
      <c r="AA1214" s="42">
        <v>1</v>
      </c>
      <c r="AB1214" s="42">
        <v>99.73</v>
      </c>
      <c r="AC1214" s="42">
        <v>1.19425</v>
      </c>
      <c r="AD1214" s="42">
        <v>43.579500000000003</v>
      </c>
      <c r="AG1214" s="26" t="s">
        <v>15</v>
      </c>
      <c r="AH1214" s="43">
        <v>2.1164200299999999E-4</v>
      </c>
      <c r="AI1214" s="43">
        <v>6.9093467800000004E-4</v>
      </c>
      <c r="AJ1214" s="43">
        <v>4.7873118143573371E-4</v>
      </c>
    </row>
    <row r="1215" spans="1:36" x14ac:dyDescent="0.2">
      <c r="A1215" s="26">
        <v>7956</v>
      </c>
      <c r="B1215" s="26">
        <v>14482</v>
      </c>
      <c r="C1215" s="26" t="s">
        <v>529</v>
      </c>
      <c r="D1215" s="26">
        <v>520000118</v>
      </c>
      <c r="E1215" s="26" t="s">
        <v>203</v>
      </c>
      <c r="F1215" s="26" t="s">
        <v>1344</v>
      </c>
      <c r="G1215" s="26" t="s">
        <v>1345</v>
      </c>
      <c r="H1215" s="26" t="s">
        <v>69</v>
      </c>
      <c r="I1215" s="26" t="s">
        <v>112</v>
      </c>
      <c r="J1215" s="26" t="s">
        <v>51</v>
      </c>
      <c r="K1215" s="26" t="s">
        <v>51</v>
      </c>
      <c r="L1215" s="26" t="s">
        <v>433</v>
      </c>
      <c r="M1215" s="26" t="s">
        <v>165</v>
      </c>
      <c r="N1215" s="26" t="s">
        <v>129</v>
      </c>
      <c r="O1215" s="26" t="s">
        <v>57</v>
      </c>
      <c r="P1215" s="26" t="s">
        <v>530</v>
      </c>
      <c r="Q1215" s="26" t="s">
        <v>59</v>
      </c>
      <c r="R1215" s="26" t="s">
        <v>54</v>
      </c>
      <c r="S1215" s="26" t="s">
        <v>531</v>
      </c>
      <c r="T1215" s="54">
        <v>0.40500000000000003</v>
      </c>
      <c r="U1215" s="36" t="s">
        <v>1346</v>
      </c>
      <c r="V1215" s="43">
        <v>3.7600000000000001E-2</v>
      </c>
      <c r="W1215" s="43">
        <v>4.4400000000000002E-2</v>
      </c>
      <c r="X1215" s="26" t="s">
        <v>347</v>
      </c>
      <c r="Z1215" s="42">
        <v>20000</v>
      </c>
      <c r="AA1215" s="42">
        <v>1</v>
      </c>
      <c r="AB1215" s="42">
        <v>100.1</v>
      </c>
      <c r="AC1215" s="42">
        <v>0</v>
      </c>
      <c r="AD1215" s="42">
        <v>20.02</v>
      </c>
      <c r="AG1215" s="26" t="s">
        <v>15</v>
      </c>
      <c r="AH1215" s="43">
        <v>1.6585577016370799E-5</v>
      </c>
      <c r="AI1215" s="43">
        <v>3.1740869500000002E-4</v>
      </c>
      <c r="AJ1215" s="43">
        <v>2.1992446568554915E-4</v>
      </c>
    </row>
    <row r="1216" spans="1:36" x14ac:dyDescent="0.2">
      <c r="A1216" s="26">
        <v>7956</v>
      </c>
      <c r="B1216" s="26">
        <v>14482</v>
      </c>
      <c r="C1216" s="26" t="s">
        <v>529</v>
      </c>
      <c r="D1216" s="26">
        <v>520000118</v>
      </c>
      <c r="E1216" s="26" t="s">
        <v>203</v>
      </c>
      <c r="F1216" s="26" t="s">
        <v>1347</v>
      </c>
      <c r="G1216" s="26" t="s">
        <v>1348</v>
      </c>
      <c r="H1216" s="26" t="s">
        <v>69</v>
      </c>
      <c r="I1216" s="26" t="s">
        <v>113</v>
      </c>
      <c r="J1216" s="26" t="s">
        <v>51</v>
      </c>
      <c r="K1216" s="26" t="s">
        <v>51</v>
      </c>
      <c r="L1216" s="26" t="s">
        <v>433</v>
      </c>
      <c r="M1216" s="26" t="s">
        <v>165</v>
      </c>
      <c r="N1216" s="26" t="s">
        <v>129</v>
      </c>
      <c r="O1216" s="26" t="s">
        <v>57</v>
      </c>
      <c r="P1216" s="26" t="s">
        <v>530</v>
      </c>
      <c r="Q1216" s="26" t="s">
        <v>59</v>
      </c>
      <c r="R1216" s="26" t="s">
        <v>54</v>
      </c>
      <c r="S1216" s="26" t="s">
        <v>531</v>
      </c>
      <c r="T1216" s="54">
        <v>4.2240000000000002</v>
      </c>
      <c r="U1216" s="36" t="s">
        <v>1349</v>
      </c>
      <c r="V1216" s="43">
        <v>1.3899999999999999E-2</v>
      </c>
      <c r="W1216" s="43">
        <v>2.3E-2</v>
      </c>
      <c r="X1216" s="26" t="s">
        <v>347</v>
      </c>
      <c r="Z1216" s="42">
        <v>7111.11</v>
      </c>
      <c r="AA1216" s="42">
        <v>1</v>
      </c>
      <c r="AB1216" s="42">
        <v>103.13</v>
      </c>
      <c r="AC1216" s="42">
        <v>0</v>
      </c>
      <c r="AD1216" s="42">
        <v>7.3336899999999998</v>
      </c>
      <c r="AG1216" s="26" t="s">
        <v>15</v>
      </c>
      <c r="AH1216" s="43">
        <v>4.4444437499999998E-6</v>
      </c>
      <c r="AI1216" s="43">
        <v>1.16272576E-4</v>
      </c>
      <c r="AJ1216" s="43">
        <v>8.0562330407265477E-5</v>
      </c>
    </row>
    <row r="1217" spans="1:36" x14ac:dyDescent="0.2">
      <c r="A1217" s="26">
        <v>7956</v>
      </c>
      <c r="B1217" s="26">
        <v>14482</v>
      </c>
      <c r="C1217" s="26" t="s">
        <v>1350</v>
      </c>
      <c r="D1217" s="26">
        <v>520020116</v>
      </c>
      <c r="E1217" s="26" t="s">
        <v>203</v>
      </c>
      <c r="F1217" s="26" t="s">
        <v>1351</v>
      </c>
      <c r="G1217" s="26" t="s">
        <v>1352</v>
      </c>
      <c r="H1217" s="26" t="s">
        <v>69</v>
      </c>
      <c r="I1217" s="26" t="s">
        <v>113</v>
      </c>
      <c r="J1217" s="26" t="s">
        <v>51</v>
      </c>
      <c r="K1217" s="26" t="s">
        <v>51</v>
      </c>
      <c r="L1217" s="26" t="s">
        <v>433</v>
      </c>
      <c r="M1217" s="26" t="s">
        <v>165</v>
      </c>
      <c r="N1217" s="26" t="s">
        <v>357</v>
      </c>
      <c r="O1217" s="26" t="s">
        <v>57</v>
      </c>
      <c r="P1217" s="26" t="s">
        <v>724</v>
      </c>
      <c r="Q1217" s="26" t="s">
        <v>59</v>
      </c>
      <c r="R1217" s="26" t="s">
        <v>54</v>
      </c>
      <c r="S1217" s="26" t="s">
        <v>531</v>
      </c>
      <c r="T1217" s="54">
        <v>3.3290000000000002</v>
      </c>
      <c r="U1217" s="36" t="s">
        <v>1174</v>
      </c>
      <c r="V1217" s="43">
        <v>2.7E-2</v>
      </c>
      <c r="W1217" s="43">
        <v>3.04E-2</v>
      </c>
      <c r="X1217" s="26" t="s">
        <v>347</v>
      </c>
      <c r="Z1217" s="42">
        <v>77400</v>
      </c>
      <c r="AA1217" s="42">
        <v>1</v>
      </c>
      <c r="AB1217" s="42">
        <v>105.87</v>
      </c>
      <c r="AC1217" s="42">
        <v>0</v>
      </c>
      <c r="AD1217" s="42">
        <v>81.943380000000005</v>
      </c>
      <c r="AG1217" s="26" t="s">
        <v>15</v>
      </c>
      <c r="AH1217" s="43">
        <v>1.9651932199999999E-4</v>
      </c>
      <c r="AI1217" s="43">
        <v>1.29917789E-3</v>
      </c>
      <c r="AJ1217" s="43">
        <v>9.0016753561278297E-4</v>
      </c>
    </row>
    <row r="1218" spans="1:36" x14ac:dyDescent="0.2">
      <c r="A1218" s="26">
        <v>7956</v>
      </c>
      <c r="B1218" s="26">
        <v>14482</v>
      </c>
      <c r="C1218" s="26" t="s">
        <v>815</v>
      </c>
      <c r="D1218" s="26">
        <v>513893123</v>
      </c>
      <c r="E1218" s="26" t="s">
        <v>203</v>
      </c>
      <c r="F1218" s="26" t="s">
        <v>1353</v>
      </c>
      <c r="G1218" s="26" t="s">
        <v>1354</v>
      </c>
      <c r="H1218" s="26" t="s">
        <v>69</v>
      </c>
      <c r="I1218" s="26" t="s">
        <v>113</v>
      </c>
      <c r="J1218" s="26" t="s">
        <v>51</v>
      </c>
      <c r="K1218" s="26" t="s">
        <v>51</v>
      </c>
      <c r="L1218" s="26" t="s">
        <v>433</v>
      </c>
      <c r="M1218" s="26" t="s">
        <v>165</v>
      </c>
      <c r="N1218" s="26" t="s">
        <v>355</v>
      </c>
      <c r="O1218" s="26" t="s">
        <v>57</v>
      </c>
      <c r="P1218" s="26" t="s">
        <v>776</v>
      </c>
      <c r="Q1218" s="26" t="s">
        <v>64</v>
      </c>
      <c r="R1218" s="26" t="s">
        <v>54</v>
      </c>
      <c r="S1218" s="26" t="s">
        <v>531</v>
      </c>
      <c r="T1218" s="54">
        <v>1.405</v>
      </c>
      <c r="U1218" s="36" t="s">
        <v>601</v>
      </c>
      <c r="V1218" s="43">
        <v>3.5400000000000001E-2</v>
      </c>
      <c r="W1218" s="43">
        <v>2.9600000000000001E-2</v>
      </c>
      <c r="X1218" s="26" t="s">
        <v>347</v>
      </c>
      <c r="Z1218" s="42">
        <v>28500</v>
      </c>
      <c r="AA1218" s="42">
        <v>1</v>
      </c>
      <c r="AB1218" s="42">
        <v>108.84</v>
      </c>
      <c r="AC1218" s="42">
        <v>0</v>
      </c>
      <c r="AD1218" s="42">
        <v>31.019400000000001</v>
      </c>
      <c r="AG1218" s="26" t="s">
        <v>15</v>
      </c>
      <c r="AH1218" s="43">
        <v>2.5514543289675099E-5</v>
      </c>
      <c r="AI1218" s="43">
        <v>4.9179956500000003E-4</v>
      </c>
      <c r="AJ1218" s="43">
        <v>3.407554930512649E-4</v>
      </c>
    </row>
    <row r="1219" spans="1:36" x14ac:dyDescent="0.2">
      <c r="A1219" s="26">
        <v>7956</v>
      </c>
      <c r="B1219" s="26">
        <v>14482</v>
      </c>
      <c r="C1219" s="26" t="s">
        <v>852</v>
      </c>
      <c r="D1219" s="26">
        <v>520032046</v>
      </c>
      <c r="E1219" s="26" t="s">
        <v>203</v>
      </c>
      <c r="F1219" s="26" t="s">
        <v>1355</v>
      </c>
      <c r="G1219" s="26" t="s">
        <v>1356</v>
      </c>
      <c r="H1219" s="26" t="s">
        <v>69</v>
      </c>
      <c r="I1219" s="26" t="s">
        <v>113</v>
      </c>
      <c r="J1219" s="26" t="s">
        <v>51</v>
      </c>
      <c r="K1219" s="26" t="s">
        <v>51</v>
      </c>
      <c r="L1219" s="26" t="s">
        <v>433</v>
      </c>
      <c r="M1219" s="26" t="s">
        <v>165</v>
      </c>
      <c r="N1219" s="26" t="s">
        <v>129</v>
      </c>
      <c r="O1219" s="26" t="s">
        <v>57</v>
      </c>
      <c r="P1219" s="26" t="s">
        <v>530</v>
      </c>
      <c r="Q1219" s="26" t="s">
        <v>59</v>
      </c>
      <c r="R1219" s="26" t="s">
        <v>54</v>
      </c>
      <c r="S1219" s="26" t="s">
        <v>531</v>
      </c>
      <c r="T1219" s="54">
        <v>3.778</v>
      </c>
      <c r="U1219" s="36">
        <v>48072</v>
      </c>
      <c r="V1219" s="43">
        <v>1.6400000000000001E-2</v>
      </c>
      <c r="W1219" s="43">
        <v>2.4500000000000001E-2</v>
      </c>
      <c r="X1219" s="26" t="s">
        <v>347</v>
      </c>
      <c r="Z1219" s="42">
        <v>7000.11</v>
      </c>
      <c r="AA1219" s="42">
        <v>1</v>
      </c>
      <c r="AB1219" s="42">
        <v>103.92</v>
      </c>
      <c r="AC1219" s="42">
        <v>0</v>
      </c>
      <c r="AD1219" s="42">
        <v>7.2745100000000003</v>
      </c>
      <c r="AG1219" s="26" t="s">
        <v>15</v>
      </c>
      <c r="AH1219" s="43">
        <v>7.4379209000167903E-6</v>
      </c>
      <c r="AI1219" s="43">
        <v>1.15334302E-4</v>
      </c>
      <c r="AJ1219" s="43">
        <v>7.9912224019689521E-5</v>
      </c>
    </row>
    <row r="1220" spans="1:36" x14ac:dyDescent="0.2">
      <c r="A1220" s="26">
        <v>7956</v>
      </c>
      <c r="B1220" s="26">
        <v>14482</v>
      </c>
      <c r="C1220" s="26" t="s">
        <v>1062</v>
      </c>
      <c r="D1220" s="26">
        <v>512025891</v>
      </c>
      <c r="E1220" s="26" t="s">
        <v>203</v>
      </c>
      <c r="F1220" s="26" t="s">
        <v>1361</v>
      </c>
      <c r="G1220" s="26" t="s">
        <v>1362</v>
      </c>
      <c r="H1220" s="26" t="s">
        <v>69</v>
      </c>
      <c r="I1220" s="26" t="s">
        <v>112</v>
      </c>
      <c r="J1220" s="26" t="s">
        <v>51</v>
      </c>
      <c r="K1220" s="26" t="s">
        <v>51</v>
      </c>
      <c r="L1220" s="26" t="s">
        <v>433</v>
      </c>
      <c r="M1220" s="26" t="s">
        <v>165</v>
      </c>
      <c r="N1220" s="26" t="s">
        <v>131</v>
      </c>
      <c r="O1220" s="26" t="s">
        <v>57</v>
      </c>
      <c r="P1220" s="26" t="s">
        <v>737</v>
      </c>
      <c r="Q1220" s="26" t="s">
        <v>59</v>
      </c>
      <c r="R1220" s="26" t="s">
        <v>54</v>
      </c>
      <c r="S1220" s="26" t="s">
        <v>531</v>
      </c>
      <c r="T1220" s="54">
        <v>1.7350000000000001</v>
      </c>
      <c r="U1220" s="36" t="s">
        <v>1363</v>
      </c>
      <c r="V1220" s="43">
        <v>5.7000000000000002E-2</v>
      </c>
      <c r="W1220" s="43">
        <v>5.4899999999999997E-2</v>
      </c>
      <c r="X1220" s="26" t="s">
        <v>347</v>
      </c>
      <c r="Z1220" s="42">
        <v>89651.28</v>
      </c>
      <c r="AA1220" s="42">
        <v>1</v>
      </c>
      <c r="AB1220" s="42">
        <v>100.74</v>
      </c>
      <c r="AC1220" s="42">
        <v>0</v>
      </c>
      <c r="AD1220" s="42">
        <v>90.314700000000002</v>
      </c>
      <c r="AG1220" s="26" t="s">
        <v>15</v>
      </c>
      <c r="AH1220" s="43">
        <v>9.7542853461725902E-5</v>
      </c>
      <c r="AI1220" s="43">
        <v>1.4319016549999999E-3</v>
      </c>
      <c r="AJ1220" s="43">
        <v>9.9212847857395921E-4</v>
      </c>
    </row>
    <row r="1221" spans="1:36" x14ac:dyDescent="0.2">
      <c r="A1221" s="26">
        <v>7956</v>
      </c>
      <c r="B1221" s="26">
        <v>14482</v>
      </c>
      <c r="C1221" s="26" t="s">
        <v>1099</v>
      </c>
      <c r="D1221" s="26">
        <v>510454333</v>
      </c>
      <c r="E1221" s="26" t="s">
        <v>203</v>
      </c>
      <c r="F1221" s="26" t="s">
        <v>1369</v>
      </c>
      <c r="G1221" s="26" t="s">
        <v>1370</v>
      </c>
      <c r="H1221" s="26" t="s">
        <v>69</v>
      </c>
      <c r="I1221" s="26" t="s">
        <v>113</v>
      </c>
      <c r="J1221" s="26" t="s">
        <v>51</v>
      </c>
      <c r="K1221" s="26" t="s">
        <v>51</v>
      </c>
      <c r="L1221" s="26" t="s">
        <v>433</v>
      </c>
      <c r="M1221" s="26" t="s">
        <v>165</v>
      </c>
      <c r="N1221" s="26" t="s">
        <v>131</v>
      </c>
      <c r="O1221" s="26" t="s">
        <v>57</v>
      </c>
      <c r="P1221" s="26" t="s">
        <v>737</v>
      </c>
      <c r="Q1221" s="26" t="s">
        <v>59</v>
      </c>
      <c r="R1221" s="26" t="s">
        <v>54</v>
      </c>
      <c r="S1221" s="26" t="s">
        <v>531</v>
      </c>
      <c r="T1221" s="54">
        <v>2.6269999999999998</v>
      </c>
      <c r="U1221" s="36" t="s">
        <v>1211</v>
      </c>
      <c r="V1221" s="43">
        <v>3.2300000000000002E-2</v>
      </c>
      <c r="W1221" s="43">
        <v>2.9899999999999999E-2</v>
      </c>
      <c r="X1221" s="26" t="s">
        <v>347</v>
      </c>
      <c r="Z1221" s="42">
        <v>15750</v>
      </c>
      <c r="AA1221" s="42">
        <v>1</v>
      </c>
      <c r="AB1221" s="42">
        <v>108.49</v>
      </c>
      <c r="AC1221" s="42">
        <v>0</v>
      </c>
      <c r="AD1221" s="42">
        <v>17.08717</v>
      </c>
      <c r="AG1221" s="26" t="s">
        <v>15</v>
      </c>
      <c r="AH1221" s="43">
        <v>3.0519999755840001E-5</v>
      </c>
      <c r="AI1221" s="43">
        <v>2.7090990700000001E-4</v>
      </c>
      <c r="AJ1221" s="43">
        <v>1.8770662998642083E-4</v>
      </c>
    </row>
    <row r="1222" spans="1:36" x14ac:dyDescent="0.2">
      <c r="A1222" s="26">
        <v>7956</v>
      </c>
      <c r="B1222" s="26">
        <v>14482</v>
      </c>
      <c r="C1222" s="26" t="s">
        <v>1099</v>
      </c>
      <c r="D1222" s="26">
        <v>510454333</v>
      </c>
      <c r="E1222" s="26" t="s">
        <v>203</v>
      </c>
      <c r="F1222" s="26" t="s">
        <v>1371</v>
      </c>
      <c r="G1222" s="26" t="s">
        <v>1372</v>
      </c>
      <c r="H1222" s="26" t="s">
        <v>69</v>
      </c>
      <c r="I1222" s="26" t="s">
        <v>112</v>
      </c>
      <c r="J1222" s="26" t="s">
        <v>51</v>
      </c>
      <c r="K1222" s="26" t="s">
        <v>51</v>
      </c>
      <c r="L1222" s="26" t="s">
        <v>433</v>
      </c>
      <c r="M1222" s="26" t="s">
        <v>165</v>
      </c>
      <c r="N1222" s="26" t="s">
        <v>131</v>
      </c>
      <c r="O1222" s="26" t="s">
        <v>57</v>
      </c>
      <c r="P1222" s="26" t="s">
        <v>737</v>
      </c>
      <c r="Q1222" s="26" t="s">
        <v>59</v>
      </c>
      <c r="R1222" s="26" t="s">
        <v>54</v>
      </c>
      <c r="S1222" s="26" t="s">
        <v>531</v>
      </c>
      <c r="T1222" s="54">
        <v>2.7250000000000001</v>
      </c>
      <c r="U1222" s="36" t="s">
        <v>1373</v>
      </c>
      <c r="V1222" s="43">
        <v>5.6500000000000002E-2</v>
      </c>
      <c r="W1222" s="43">
        <v>5.3800000000000001E-2</v>
      </c>
      <c r="X1222" s="26" t="s">
        <v>347</v>
      </c>
      <c r="Z1222" s="42">
        <v>32469.39</v>
      </c>
      <c r="AA1222" s="42">
        <v>1</v>
      </c>
      <c r="AB1222" s="42">
        <v>102.33</v>
      </c>
      <c r="AC1222" s="42">
        <v>0</v>
      </c>
      <c r="AD1222" s="42">
        <v>33.225929999999998</v>
      </c>
      <c r="AG1222" s="26" t="s">
        <v>15</v>
      </c>
      <c r="AH1222" s="43">
        <v>6.8758490440753298E-5</v>
      </c>
      <c r="AI1222" s="43">
        <v>5.2678317200000003E-4</v>
      </c>
      <c r="AJ1222" s="43">
        <v>3.6499475035741547E-4</v>
      </c>
    </row>
    <row r="1223" spans="1:36" x14ac:dyDescent="0.2">
      <c r="A1223" s="26">
        <v>7956</v>
      </c>
      <c r="B1223" s="26">
        <v>14482</v>
      </c>
      <c r="C1223" s="26" t="s">
        <v>796</v>
      </c>
      <c r="D1223" s="26">
        <v>511809071</v>
      </c>
      <c r="E1223" s="26" t="s">
        <v>203</v>
      </c>
      <c r="F1223" s="26" t="s">
        <v>1374</v>
      </c>
      <c r="G1223" s="26" t="s">
        <v>1375</v>
      </c>
      <c r="H1223" s="26" t="s">
        <v>69</v>
      </c>
      <c r="I1223" s="26" t="s">
        <v>113</v>
      </c>
      <c r="J1223" s="26" t="s">
        <v>51</v>
      </c>
      <c r="K1223" s="26" t="s">
        <v>51</v>
      </c>
      <c r="L1223" s="26" t="s">
        <v>433</v>
      </c>
      <c r="M1223" s="26" t="s">
        <v>165</v>
      </c>
      <c r="N1223" s="26" t="s">
        <v>68</v>
      </c>
      <c r="O1223" s="26" t="s">
        <v>57</v>
      </c>
      <c r="P1223" s="26" t="s">
        <v>733</v>
      </c>
      <c r="Q1223" s="26" t="s">
        <v>59</v>
      </c>
      <c r="R1223" s="26" t="s">
        <v>54</v>
      </c>
      <c r="S1223" s="26" t="s">
        <v>531</v>
      </c>
      <c r="T1223" s="54">
        <v>2.9529999999999998</v>
      </c>
      <c r="U1223" s="36">
        <v>48123</v>
      </c>
      <c r="V1223" s="43">
        <v>2.1999999999999999E-2</v>
      </c>
      <c r="W1223" s="43">
        <v>2.76E-2</v>
      </c>
      <c r="X1223" s="26" t="s">
        <v>347</v>
      </c>
      <c r="Z1223" s="42">
        <v>64655.16</v>
      </c>
      <c r="AA1223" s="42">
        <v>1</v>
      </c>
      <c r="AB1223" s="42">
        <v>105.56</v>
      </c>
      <c r="AC1223" s="42">
        <v>0</v>
      </c>
      <c r="AD1223" s="42">
        <v>68.249989999999997</v>
      </c>
      <c r="AG1223" s="26" t="s">
        <v>15</v>
      </c>
      <c r="AH1223" s="43">
        <v>1.9907307800000001E-4</v>
      </c>
      <c r="AI1223" s="43">
        <v>1.0820749400000001E-3</v>
      </c>
      <c r="AJ1223" s="43">
        <v>7.4974238680290055E-4</v>
      </c>
    </row>
    <row r="1224" spans="1:36" x14ac:dyDescent="0.2">
      <c r="A1224" s="26">
        <v>7956</v>
      </c>
      <c r="B1224" s="26">
        <v>14482</v>
      </c>
      <c r="C1224" s="26" t="s">
        <v>796</v>
      </c>
      <c r="D1224" s="26">
        <v>511809071</v>
      </c>
      <c r="E1224" s="26" t="s">
        <v>203</v>
      </c>
      <c r="F1224" s="26" t="s">
        <v>1376</v>
      </c>
      <c r="G1224" s="26" t="s">
        <v>1377</v>
      </c>
      <c r="H1224" s="26" t="s">
        <v>69</v>
      </c>
      <c r="I1224" s="26" t="s">
        <v>112</v>
      </c>
      <c r="J1224" s="26" t="s">
        <v>51</v>
      </c>
      <c r="K1224" s="26" t="s">
        <v>51</v>
      </c>
      <c r="L1224" s="26" t="s">
        <v>433</v>
      </c>
      <c r="M1224" s="26" t="s">
        <v>165</v>
      </c>
      <c r="N1224" s="26" t="s">
        <v>68</v>
      </c>
      <c r="O1224" s="26" t="s">
        <v>57</v>
      </c>
      <c r="P1224" s="26" t="s">
        <v>733</v>
      </c>
      <c r="Q1224" s="26" t="s">
        <v>59</v>
      </c>
      <c r="R1224" s="26" t="s">
        <v>54</v>
      </c>
      <c r="S1224" s="26" t="s">
        <v>531</v>
      </c>
      <c r="T1224" s="54">
        <v>2.8119999999999998</v>
      </c>
      <c r="U1224" s="36">
        <v>48123</v>
      </c>
      <c r="V1224" s="43">
        <v>4.6800000000000001E-2</v>
      </c>
      <c r="W1224" s="43">
        <v>5.2200000000000003E-2</v>
      </c>
      <c r="X1224" s="26" t="s">
        <v>347</v>
      </c>
      <c r="Z1224" s="42">
        <v>391580.45</v>
      </c>
      <c r="AA1224" s="42">
        <v>1</v>
      </c>
      <c r="AB1224" s="42">
        <v>99.45</v>
      </c>
      <c r="AC1224" s="42">
        <v>0</v>
      </c>
      <c r="AD1224" s="42">
        <v>389.42676</v>
      </c>
      <c r="AG1224" s="26" t="s">
        <v>15</v>
      </c>
      <c r="AH1224" s="43">
        <v>9.6889260500000003E-4</v>
      </c>
      <c r="AI1224" s="43">
        <v>6.174197801E-3</v>
      </c>
      <c r="AJ1224" s="43">
        <v>4.2779456601725564E-3</v>
      </c>
    </row>
    <row r="1225" spans="1:36" x14ac:dyDescent="0.2">
      <c r="A1225" s="26">
        <v>7956</v>
      </c>
      <c r="B1225" s="26">
        <v>14482</v>
      </c>
      <c r="C1225" s="26" t="s">
        <v>1378</v>
      </c>
      <c r="D1225" s="26">
        <v>520034372</v>
      </c>
      <c r="E1225" s="26" t="s">
        <v>203</v>
      </c>
      <c r="F1225" s="26" t="s">
        <v>1379</v>
      </c>
      <c r="G1225" s="26" t="s">
        <v>1380</v>
      </c>
      <c r="H1225" s="26" t="s">
        <v>69</v>
      </c>
      <c r="I1225" s="26" t="s">
        <v>112</v>
      </c>
      <c r="J1225" s="26" t="s">
        <v>51</v>
      </c>
      <c r="K1225" s="26" t="s">
        <v>51</v>
      </c>
      <c r="L1225" s="26" t="s">
        <v>433</v>
      </c>
      <c r="M1225" s="26" t="s">
        <v>165</v>
      </c>
      <c r="N1225" s="26" t="s">
        <v>131</v>
      </c>
      <c r="O1225" s="26" t="s">
        <v>57</v>
      </c>
      <c r="P1225" s="26" t="s">
        <v>728</v>
      </c>
      <c r="Q1225" s="26" t="s">
        <v>59</v>
      </c>
      <c r="R1225" s="26" t="s">
        <v>54</v>
      </c>
      <c r="S1225" s="26" t="s">
        <v>531</v>
      </c>
      <c r="T1225" s="54">
        <v>3.2309999999999999</v>
      </c>
      <c r="U1225" s="36" t="s">
        <v>1381</v>
      </c>
      <c r="V1225" s="43">
        <v>4.5600000000000002E-2</v>
      </c>
      <c r="W1225" s="43">
        <v>5.1299999999999998E-2</v>
      </c>
      <c r="X1225" s="26" t="s">
        <v>347</v>
      </c>
      <c r="Z1225" s="42">
        <v>427531.68</v>
      </c>
      <c r="AA1225" s="42">
        <v>1</v>
      </c>
      <c r="AB1225" s="42">
        <v>98.63</v>
      </c>
      <c r="AC1225" s="42">
        <v>0</v>
      </c>
      <c r="AD1225" s="42">
        <v>421.67450000000002</v>
      </c>
      <c r="AG1225" s="26" t="s">
        <v>15</v>
      </c>
      <c r="AH1225" s="43">
        <v>6.4178992700000001E-4</v>
      </c>
      <c r="AI1225" s="43">
        <v>6.6854721810000002E-3</v>
      </c>
      <c r="AJ1225" s="43">
        <v>4.6321947605255289E-3</v>
      </c>
    </row>
    <row r="1226" spans="1:36" x14ac:dyDescent="0.2">
      <c r="A1226" s="26">
        <v>7956</v>
      </c>
      <c r="B1226" s="26">
        <v>14482</v>
      </c>
      <c r="C1226" s="26" t="s">
        <v>1378</v>
      </c>
      <c r="D1226" s="26">
        <v>520034372</v>
      </c>
      <c r="E1226" s="26" t="s">
        <v>203</v>
      </c>
      <c r="F1226" s="26" t="s">
        <v>1382</v>
      </c>
      <c r="G1226" s="26" t="s">
        <v>1383</v>
      </c>
      <c r="H1226" s="26" t="s">
        <v>69</v>
      </c>
      <c r="I1226" s="26" t="s">
        <v>113</v>
      </c>
      <c r="J1226" s="26" t="s">
        <v>51</v>
      </c>
      <c r="K1226" s="26" t="s">
        <v>51</v>
      </c>
      <c r="L1226" s="26" t="s">
        <v>433</v>
      </c>
      <c r="M1226" s="26" t="s">
        <v>165</v>
      </c>
      <c r="N1226" s="26" t="s">
        <v>131</v>
      </c>
      <c r="O1226" s="26" t="s">
        <v>57</v>
      </c>
      <c r="P1226" s="26" t="s">
        <v>728</v>
      </c>
      <c r="Q1226" s="26" t="s">
        <v>59</v>
      </c>
      <c r="R1226" s="26" t="s">
        <v>54</v>
      </c>
      <c r="S1226" s="26" t="s">
        <v>531</v>
      </c>
      <c r="T1226" s="54">
        <v>3.3969999999999998</v>
      </c>
      <c r="U1226" s="36" t="s">
        <v>1381</v>
      </c>
      <c r="V1226" s="43">
        <v>2.1999999999999999E-2</v>
      </c>
      <c r="W1226" s="43">
        <v>2.81E-2</v>
      </c>
      <c r="X1226" s="26" t="s">
        <v>347</v>
      </c>
      <c r="Z1226" s="42">
        <v>298666.74</v>
      </c>
      <c r="AA1226" s="42">
        <v>1</v>
      </c>
      <c r="AB1226" s="42">
        <v>104.57</v>
      </c>
      <c r="AC1226" s="42">
        <v>0</v>
      </c>
      <c r="AD1226" s="42">
        <v>312.31581</v>
      </c>
      <c r="AG1226" s="26" t="s">
        <v>15</v>
      </c>
      <c r="AH1226" s="43">
        <v>4.8160330800000001E-4</v>
      </c>
      <c r="AI1226" s="43">
        <v>4.9516360589999999E-3</v>
      </c>
      <c r="AJ1226" s="43">
        <v>3.4308635184515227E-3</v>
      </c>
    </row>
    <row r="1227" spans="1:36" x14ac:dyDescent="0.2">
      <c r="A1227" s="26">
        <v>7956</v>
      </c>
      <c r="B1227" s="26">
        <v>14482</v>
      </c>
      <c r="C1227" s="26" t="s">
        <v>1393</v>
      </c>
      <c r="D1227" s="26">
        <v>512096793</v>
      </c>
      <c r="E1227" s="26" t="s">
        <v>203</v>
      </c>
      <c r="F1227" s="26" t="s">
        <v>1394</v>
      </c>
      <c r="G1227" s="26" t="s">
        <v>1395</v>
      </c>
      <c r="H1227" s="26" t="s">
        <v>69</v>
      </c>
      <c r="I1227" s="26" t="s">
        <v>113</v>
      </c>
      <c r="J1227" s="26" t="s">
        <v>51</v>
      </c>
      <c r="K1227" s="26" t="s">
        <v>51</v>
      </c>
      <c r="L1227" s="26" t="s">
        <v>433</v>
      </c>
      <c r="M1227" s="26" t="s">
        <v>165</v>
      </c>
      <c r="N1227" s="26" t="s">
        <v>357</v>
      </c>
      <c r="O1227" s="26" t="s">
        <v>57</v>
      </c>
      <c r="P1227" s="26" t="s">
        <v>750</v>
      </c>
      <c r="Q1227" s="26" t="s">
        <v>64</v>
      </c>
      <c r="R1227" s="26" t="s">
        <v>54</v>
      </c>
      <c r="S1227" s="26" t="s">
        <v>531</v>
      </c>
      <c r="T1227" s="54">
        <v>3.6070000000000002</v>
      </c>
      <c r="U1227" s="36" t="s">
        <v>1174</v>
      </c>
      <c r="V1227" s="43">
        <v>2.8899999999999999E-2</v>
      </c>
      <c r="W1227" s="43">
        <v>3.0800000000000001E-2</v>
      </c>
      <c r="X1227" s="26" t="s">
        <v>347</v>
      </c>
      <c r="Z1227" s="42">
        <v>85100</v>
      </c>
      <c r="AA1227" s="42">
        <v>1</v>
      </c>
      <c r="AB1227" s="42">
        <v>105.97</v>
      </c>
      <c r="AC1227" s="42">
        <v>0</v>
      </c>
      <c r="AD1227" s="42">
        <v>90.18047</v>
      </c>
      <c r="AG1227" s="26" t="s">
        <v>15</v>
      </c>
      <c r="AH1227" s="43">
        <v>3.1186440600000003E-4</v>
      </c>
      <c r="AI1227" s="43">
        <v>1.429773494E-3</v>
      </c>
      <c r="AJ1227" s="43">
        <v>9.9065393007101367E-4</v>
      </c>
    </row>
    <row r="1228" spans="1:36" x14ac:dyDescent="0.2">
      <c r="A1228" s="26">
        <v>7956</v>
      </c>
      <c r="B1228" s="26">
        <v>14482</v>
      </c>
      <c r="C1228" s="26" t="s">
        <v>751</v>
      </c>
      <c r="D1228" s="26">
        <v>520032178</v>
      </c>
      <c r="E1228" s="26" t="s">
        <v>203</v>
      </c>
      <c r="F1228" s="26" t="s">
        <v>1396</v>
      </c>
      <c r="G1228" s="26" t="s">
        <v>1397</v>
      </c>
      <c r="H1228" s="26" t="s">
        <v>69</v>
      </c>
      <c r="I1228" s="26" t="s">
        <v>112</v>
      </c>
      <c r="J1228" s="26" t="s">
        <v>51</v>
      </c>
      <c r="K1228" s="26" t="s">
        <v>51</v>
      </c>
      <c r="L1228" s="26" t="s">
        <v>433</v>
      </c>
      <c r="M1228" s="26" t="s">
        <v>165</v>
      </c>
      <c r="N1228" s="26" t="s">
        <v>84</v>
      </c>
      <c r="O1228" s="26" t="s">
        <v>57</v>
      </c>
      <c r="P1228" s="26" t="s">
        <v>154</v>
      </c>
      <c r="Q1228" s="26" t="s">
        <v>154</v>
      </c>
      <c r="R1228" s="26" t="s">
        <v>54</v>
      </c>
      <c r="S1228" s="26" t="s">
        <v>531</v>
      </c>
      <c r="T1228" s="54">
        <v>2.665</v>
      </c>
      <c r="U1228" s="36" t="s">
        <v>1036</v>
      </c>
      <c r="V1228" s="43">
        <v>6.3E-2</v>
      </c>
      <c r="W1228" s="43">
        <v>6.1499999999999999E-2</v>
      </c>
      <c r="X1228" s="26" t="s">
        <v>347</v>
      </c>
      <c r="Z1228" s="42">
        <v>8178</v>
      </c>
      <c r="AA1228" s="42">
        <v>1</v>
      </c>
      <c r="AB1228" s="42">
        <v>100.64</v>
      </c>
      <c r="AC1228" s="42">
        <v>0</v>
      </c>
      <c r="AD1228" s="42">
        <v>8.23034</v>
      </c>
      <c r="AG1228" s="26" t="s">
        <v>15</v>
      </c>
      <c r="AH1228" s="43">
        <v>4.70272812285472E-5</v>
      </c>
      <c r="AI1228" s="43">
        <v>1.30488585E-4</v>
      </c>
      <c r="AJ1228" s="43">
        <v>9.0412244101418713E-5</v>
      </c>
    </row>
    <row r="1229" spans="1:36" x14ac:dyDescent="0.2">
      <c r="A1229" s="26">
        <v>7956</v>
      </c>
      <c r="B1229" s="26">
        <v>14482</v>
      </c>
      <c r="C1229" s="26" t="s">
        <v>1398</v>
      </c>
      <c r="D1229" s="26">
        <v>1427976</v>
      </c>
      <c r="E1229" s="26" t="s">
        <v>204</v>
      </c>
      <c r="F1229" s="26" t="s">
        <v>1399</v>
      </c>
      <c r="G1229" s="26" t="s">
        <v>1400</v>
      </c>
      <c r="H1229" s="26" t="s">
        <v>69</v>
      </c>
      <c r="I1229" s="26" t="s">
        <v>112</v>
      </c>
      <c r="J1229" s="26" t="s">
        <v>51</v>
      </c>
      <c r="K1229" s="26" t="s">
        <v>167</v>
      </c>
      <c r="L1229" s="26" t="s">
        <v>433</v>
      </c>
      <c r="M1229" s="26" t="s">
        <v>165</v>
      </c>
      <c r="N1229" s="26" t="s">
        <v>358</v>
      </c>
      <c r="O1229" s="26" t="s">
        <v>57</v>
      </c>
      <c r="P1229" s="26" t="s">
        <v>724</v>
      </c>
      <c r="Q1229" s="26" t="s">
        <v>59</v>
      </c>
      <c r="R1229" s="26" t="s">
        <v>54</v>
      </c>
      <c r="S1229" s="26" t="s">
        <v>531</v>
      </c>
      <c r="T1229" s="54">
        <v>1.8580000000000001</v>
      </c>
      <c r="U1229" s="36" t="s">
        <v>827</v>
      </c>
      <c r="V1229" s="43">
        <v>6.8000000000000005E-2</v>
      </c>
      <c r="W1229" s="43">
        <v>5.8299999999999998E-2</v>
      </c>
      <c r="X1229" s="26" t="s">
        <v>347</v>
      </c>
      <c r="Z1229" s="42">
        <v>184213.2</v>
      </c>
      <c r="AA1229" s="42">
        <v>1</v>
      </c>
      <c r="AB1229" s="42">
        <v>101.93</v>
      </c>
      <c r="AC1229" s="42">
        <v>0</v>
      </c>
      <c r="AD1229" s="42">
        <v>187.76850999999999</v>
      </c>
      <c r="AG1229" s="26" t="s">
        <v>15</v>
      </c>
      <c r="AH1229" s="43">
        <v>5.2946176600000003E-4</v>
      </c>
      <c r="AI1229" s="43">
        <v>2.976990902E-3</v>
      </c>
      <c r="AJ1229" s="43">
        <v>2.062681779936148E-3</v>
      </c>
    </row>
    <row r="1230" spans="1:36" x14ac:dyDescent="0.2">
      <c r="A1230" s="26">
        <v>7956</v>
      </c>
      <c r="B1230" s="26">
        <v>14482</v>
      </c>
      <c r="C1230" s="26" t="s">
        <v>789</v>
      </c>
      <c r="D1230" s="26">
        <v>520039868</v>
      </c>
      <c r="E1230" s="26" t="s">
        <v>203</v>
      </c>
      <c r="F1230" s="26" t="s">
        <v>1401</v>
      </c>
      <c r="G1230" s="26" t="s">
        <v>1402</v>
      </c>
      <c r="H1230" s="26" t="s">
        <v>69</v>
      </c>
      <c r="I1230" s="26" t="s">
        <v>112</v>
      </c>
      <c r="J1230" s="26" t="s">
        <v>51</v>
      </c>
      <c r="K1230" s="26" t="s">
        <v>51</v>
      </c>
      <c r="L1230" s="26" t="s">
        <v>433</v>
      </c>
      <c r="M1230" s="26" t="s">
        <v>165</v>
      </c>
      <c r="N1230" s="26" t="s">
        <v>353</v>
      </c>
      <c r="O1230" s="26" t="s">
        <v>57</v>
      </c>
      <c r="P1230" s="26" t="s">
        <v>154</v>
      </c>
      <c r="Q1230" s="26" t="s">
        <v>154</v>
      </c>
      <c r="R1230" s="26" t="s">
        <v>54</v>
      </c>
      <c r="S1230" s="26" t="s">
        <v>531</v>
      </c>
      <c r="T1230" s="54">
        <v>2.5019999999999998</v>
      </c>
      <c r="U1230" s="36">
        <v>47122</v>
      </c>
      <c r="V1230" s="43">
        <v>6.0499999999999998E-2</v>
      </c>
      <c r="W1230" s="43">
        <v>6.08E-2</v>
      </c>
      <c r="X1230" s="26" t="s">
        <v>347</v>
      </c>
      <c r="Z1230" s="42">
        <v>4000</v>
      </c>
      <c r="AA1230" s="42">
        <v>1</v>
      </c>
      <c r="AB1230" s="42">
        <v>101.69</v>
      </c>
      <c r="AC1230" s="42">
        <v>0</v>
      </c>
      <c r="AD1230" s="42">
        <v>4.0675999999999997</v>
      </c>
      <c r="AG1230" s="26" t="s">
        <v>15</v>
      </c>
      <c r="AH1230" s="43">
        <v>1.8181818181818199E-5</v>
      </c>
      <c r="AI1230" s="43">
        <v>6.4490090451686506E-5</v>
      </c>
      <c r="AJ1230" s="43">
        <v>4.4683554276850131E-5</v>
      </c>
    </row>
    <row r="1231" spans="1:36" x14ac:dyDescent="0.2">
      <c r="A1231" s="26">
        <v>7956</v>
      </c>
      <c r="B1231" s="26">
        <v>14482</v>
      </c>
      <c r="C1231" s="26" t="s">
        <v>1403</v>
      </c>
      <c r="D1231" s="26">
        <v>520034257</v>
      </c>
      <c r="E1231" s="26" t="s">
        <v>203</v>
      </c>
      <c r="F1231" s="26" t="s">
        <v>1404</v>
      </c>
      <c r="G1231" s="26" t="s">
        <v>1405</v>
      </c>
      <c r="H1231" s="26" t="s">
        <v>69</v>
      </c>
      <c r="I1231" s="26" t="s">
        <v>113</v>
      </c>
      <c r="J1231" s="26" t="s">
        <v>51</v>
      </c>
      <c r="K1231" s="26" t="s">
        <v>51</v>
      </c>
      <c r="L1231" s="26" t="s">
        <v>433</v>
      </c>
      <c r="M1231" s="26" t="s">
        <v>165</v>
      </c>
      <c r="N1231" s="26" t="s">
        <v>373</v>
      </c>
      <c r="O1231" s="26" t="s">
        <v>57</v>
      </c>
      <c r="P1231" s="26" t="s">
        <v>750</v>
      </c>
      <c r="Q1231" s="26" t="s">
        <v>64</v>
      </c>
      <c r="R1231" s="26" t="s">
        <v>54</v>
      </c>
      <c r="S1231" s="26" t="s">
        <v>531</v>
      </c>
      <c r="T1231" s="54">
        <v>2.7749999999999999</v>
      </c>
      <c r="U1231" s="36">
        <v>47033</v>
      </c>
      <c r="V1231" s="43">
        <v>3.73E-2</v>
      </c>
      <c r="W1231" s="43">
        <v>2.9700000000000001E-2</v>
      </c>
      <c r="X1231" s="26" t="s">
        <v>347</v>
      </c>
      <c r="Z1231" s="42">
        <v>68997</v>
      </c>
      <c r="AA1231" s="42">
        <v>1</v>
      </c>
      <c r="AB1231" s="42">
        <v>110.81</v>
      </c>
      <c r="AC1231" s="42">
        <v>0</v>
      </c>
      <c r="AD1231" s="42">
        <v>76.455579999999998</v>
      </c>
      <c r="AG1231" s="26" t="s">
        <v>15</v>
      </c>
      <c r="AH1231" s="43">
        <v>1.5098274300000001E-4</v>
      </c>
      <c r="AI1231" s="43">
        <v>1.2121711250000001E-3</v>
      </c>
      <c r="AJ1231" s="43">
        <v>8.3988274626267516E-4</v>
      </c>
    </row>
    <row r="1232" spans="1:36" x14ac:dyDescent="0.2">
      <c r="A1232" s="26">
        <v>7956</v>
      </c>
      <c r="B1232" s="26">
        <v>14482</v>
      </c>
      <c r="C1232" s="26" t="s">
        <v>1412</v>
      </c>
      <c r="D1232" s="26">
        <v>516286432</v>
      </c>
      <c r="E1232" s="26" t="s">
        <v>203</v>
      </c>
      <c r="F1232" s="26" t="s">
        <v>1413</v>
      </c>
      <c r="G1232" s="26" t="s">
        <v>1414</v>
      </c>
      <c r="H1232" s="26" t="s">
        <v>69</v>
      </c>
      <c r="I1232" s="26" t="s">
        <v>112</v>
      </c>
      <c r="J1232" s="26" t="s">
        <v>51</v>
      </c>
      <c r="K1232" s="26" t="s">
        <v>51</v>
      </c>
      <c r="L1232" s="26" t="s">
        <v>433</v>
      </c>
      <c r="M1232" s="26" t="s">
        <v>165</v>
      </c>
      <c r="N1232" s="26" t="s">
        <v>357</v>
      </c>
      <c r="O1232" s="26" t="s">
        <v>57</v>
      </c>
      <c r="P1232" s="26" t="s">
        <v>154</v>
      </c>
      <c r="Q1232" s="26" t="s">
        <v>154</v>
      </c>
      <c r="R1232" s="26" t="s">
        <v>54</v>
      </c>
      <c r="S1232" s="26" t="s">
        <v>531</v>
      </c>
      <c r="T1232" s="54">
        <v>0.69499999999999995</v>
      </c>
      <c r="U1232" s="36" t="s">
        <v>1415</v>
      </c>
      <c r="V1232" s="43">
        <v>6.5000000000000002E-2</v>
      </c>
      <c r="W1232" s="43">
        <v>6.8199999999999997E-2</v>
      </c>
      <c r="X1232" s="26" t="s">
        <v>347</v>
      </c>
      <c r="Z1232" s="42">
        <v>44000</v>
      </c>
      <c r="AA1232" s="42">
        <v>1</v>
      </c>
      <c r="AB1232" s="42">
        <v>100.16</v>
      </c>
      <c r="AC1232" s="42">
        <v>0</v>
      </c>
      <c r="AD1232" s="42">
        <v>44.070399999999999</v>
      </c>
      <c r="AG1232" s="26" t="s">
        <v>15</v>
      </c>
      <c r="AH1232" s="43">
        <v>4.0037992700000001E-4</v>
      </c>
      <c r="AI1232" s="43">
        <v>6.9871769100000002E-4</v>
      </c>
      <c r="AJ1232" s="43">
        <v>4.8412383479262862E-4</v>
      </c>
    </row>
    <row r="1233" spans="1:36" x14ac:dyDescent="0.2">
      <c r="A1233" s="26">
        <v>7956</v>
      </c>
      <c r="B1233" s="26">
        <v>14482</v>
      </c>
      <c r="C1233" s="26" t="s">
        <v>1416</v>
      </c>
      <c r="D1233" s="26">
        <v>520038274</v>
      </c>
      <c r="E1233" s="26" t="s">
        <v>203</v>
      </c>
      <c r="F1233" s="26" t="s">
        <v>1417</v>
      </c>
      <c r="G1233" s="26" t="s">
        <v>1418</v>
      </c>
      <c r="H1233" s="26" t="s">
        <v>69</v>
      </c>
      <c r="I1233" s="26" t="s">
        <v>113</v>
      </c>
      <c r="J1233" s="26" t="s">
        <v>51</v>
      </c>
      <c r="K1233" s="26" t="s">
        <v>51</v>
      </c>
      <c r="L1233" s="26" t="s">
        <v>433</v>
      </c>
      <c r="M1233" s="26" t="s">
        <v>165</v>
      </c>
      <c r="N1233" s="26" t="s">
        <v>84</v>
      </c>
      <c r="O1233" s="26" t="s">
        <v>57</v>
      </c>
      <c r="P1233" s="26" t="s">
        <v>750</v>
      </c>
      <c r="Q1233" s="26" t="s">
        <v>64</v>
      </c>
      <c r="R1233" s="26" t="s">
        <v>54</v>
      </c>
      <c r="S1233" s="26" t="s">
        <v>531</v>
      </c>
      <c r="T1233" s="54">
        <v>2.569</v>
      </c>
      <c r="U1233" s="36" t="s">
        <v>1389</v>
      </c>
      <c r="V1233" s="43">
        <v>3.85E-2</v>
      </c>
      <c r="W1233" s="43">
        <v>3.0599999999999999E-2</v>
      </c>
      <c r="X1233" s="26" t="s">
        <v>347</v>
      </c>
      <c r="Z1233" s="42">
        <v>175000</v>
      </c>
      <c r="AA1233" s="42">
        <v>1</v>
      </c>
      <c r="AB1233" s="42">
        <v>110.19</v>
      </c>
      <c r="AC1233" s="42">
        <v>0</v>
      </c>
      <c r="AD1233" s="42">
        <v>192.83250000000001</v>
      </c>
      <c r="AG1233" s="26" t="s">
        <v>15</v>
      </c>
      <c r="AH1233" s="43">
        <v>5.8333333299999998E-4</v>
      </c>
      <c r="AI1233" s="43">
        <v>3.057278337E-3</v>
      </c>
      <c r="AJ1233" s="43">
        <v>2.1183109155498829E-3</v>
      </c>
    </row>
    <row r="1234" spans="1:36" x14ac:dyDescent="0.2">
      <c r="A1234" s="26">
        <v>7956</v>
      </c>
      <c r="B1234" s="26">
        <v>14482</v>
      </c>
      <c r="C1234" s="26" t="s">
        <v>1419</v>
      </c>
      <c r="D1234" s="26">
        <v>520025438</v>
      </c>
      <c r="E1234" s="26" t="s">
        <v>203</v>
      </c>
      <c r="F1234" s="26" t="s">
        <v>1420</v>
      </c>
      <c r="G1234" s="26" t="s">
        <v>1421</v>
      </c>
      <c r="H1234" s="26" t="s">
        <v>69</v>
      </c>
      <c r="I1234" s="26" t="s">
        <v>113</v>
      </c>
      <c r="J1234" s="26" t="s">
        <v>51</v>
      </c>
      <c r="K1234" s="26" t="s">
        <v>51</v>
      </c>
      <c r="L1234" s="26" t="s">
        <v>433</v>
      </c>
      <c r="M1234" s="26" t="s">
        <v>165</v>
      </c>
      <c r="N1234" s="26" t="s">
        <v>357</v>
      </c>
      <c r="O1234" s="26" t="s">
        <v>57</v>
      </c>
      <c r="P1234" s="26" t="s">
        <v>724</v>
      </c>
      <c r="Q1234" s="26" t="s">
        <v>59</v>
      </c>
      <c r="R1234" s="26" t="s">
        <v>54</v>
      </c>
      <c r="S1234" s="26" t="s">
        <v>531</v>
      </c>
      <c r="T1234" s="54">
        <v>3.9359999999999999</v>
      </c>
      <c r="U1234" s="36">
        <v>47125</v>
      </c>
      <c r="V1234" s="43">
        <v>3.6200000000000003E-2</v>
      </c>
      <c r="W1234" s="43">
        <v>3.09E-2</v>
      </c>
      <c r="X1234" s="26" t="s">
        <v>347</v>
      </c>
      <c r="Z1234" s="42">
        <v>36418.85</v>
      </c>
      <c r="AA1234" s="42">
        <v>1</v>
      </c>
      <c r="AB1234" s="42">
        <v>108.58</v>
      </c>
      <c r="AC1234" s="42">
        <v>0</v>
      </c>
      <c r="AD1234" s="42">
        <v>39.543590000000002</v>
      </c>
      <c r="AG1234" s="26" t="s">
        <v>15</v>
      </c>
      <c r="AH1234" s="43">
        <v>1.9753648452442301E-5</v>
      </c>
      <c r="AI1234" s="43">
        <v>6.2694701900000002E-4</v>
      </c>
      <c r="AJ1234" s="43">
        <v>4.3439574935256868E-4</v>
      </c>
    </row>
    <row r="1235" spans="1:36" x14ac:dyDescent="0.2">
      <c r="A1235" s="26">
        <v>7956</v>
      </c>
      <c r="B1235" s="26">
        <v>14482</v>
      </c>
      <c r="C1235" s="26" t="s">
        <v>1419</v>
      </c>
      <c r="D1235" s="26">
        <v>520025438</v>
      </c>
      <c r="E1235" s="26" t="s">
        <v>203</v>
      </c>
      <c r="F1235" s="26" t="s">
        <v>1420</v>
      </c>
      <c r="G1235" s="26" t="s">
        <v>1421</v>
      </c>
      <c r="H1235" s="26" t="s">
        <v>69</v>
      </c>
      <c r="I1235" s="26" t="s">
        <v>113</v>
      </c>
      <c r="J1235" s="26" t="s">
        <v>51</v>
      </c>
      <c r="K1235" s="26" t="s">
        <v>51</v>
      </c>
      <c r="L1235" s="26" t="s">
        <v>52</v>
      </c>
      <c r="M1235" s="26" t="s">
        <v>165</v>
      </c>
      <c r="N1235" s="26" t="s">
        <v>357</v>
      </c>
      <c r="O1235" s="26" t="s">
        <v>57</v>
      </c>
      <c r="P1235" s="26" t="s">
        <v>154</v>
      </c>
      <c r="Q1235" s="26" t="s">
        <v>154</v>
      </c>
      <c r="R1235" s="26" t="s">
        <v>54</v>
      </c>
      <c r="S1235" s="26" t="s">
        <v>531</v>
      </c>
      <c r="T1235" s="54">
        <v>3.9359999999999999</v>
      </c>
      <c r="U1235" s="36">
        <v>47125</v>
      </c>
      <c r="V1235" s="43">
        <v>3.6200000000000003E-2</v>
      </c>
      <c r="W1235" s="43">
        <v>3.09E-2</v>
      </c>
      <c r="X1235" s="26" t="s">
        <v>347</v>
      </c>
      <c r="Z1235" s="42">
        <v>398195.81</v>
      </c>
      <c r="AA1235" s="42">
        <v>1</v>
      </c>
      <c r="AB1235" s="42">
        <v>107.9444</v>
      </c>
      <c r="AC1235" s="42">
        <v>0</v>
      </c>
      <c r="AD1235" s="42">
        <v>429.83006999999998</v>
      </c>
      <c r="AG1235" s="26" t="s">
        <v>15</v>
      </c>
      <c r="AH1235" s="43">
        <v>5.3931722154000002E-2</v>
      </c>
      <c r="AI1235" s="43">
        <v>6.8147753199999999E-3</v>
      </c>
      <c r="AJ1235" s="43">
        <v>4.7217856383782305E-3</v>
      </c>
    </row>
    <row r="1236" spans="1:36" x14ac:dyDescent="0.2">
      <c r="A1236" s="26">
        <v>7956</v>
      </c>
      <c r="B1236" s="26">
        <v>14482</v>
      </c>
      <c r="C1236" s="26" t="s">
        <v>1033</v>
      </c>
      <c r="D1236" s="26">
        <v>515327120</v>
      </c>
      <c r="E1236" s="26" t="s">
        <v>203</v>
      </c>
      <c r="F1236" s="26" t="s">
        <v>1422</v>
      </c>
      <c r="G1236" s="26" t="s">
        <v>1423</v>
      </c>
      <c r="H1236" s="26" t="s">
        <v>69</v>
      </c>
      <c r="I1236" s="26" t="s">
        <v>113</v>
      </c>
      <c r="J1236" s="26" t="s">
        <v>51</v>
      </c>
      <c r="K1236" s="26" t="s">
        <v>51</v>
      </c>
      <c r="L1236" s="26" t="s">
        <v>433</v>
      </c>
      <c r="M1236" s="26" t="s">
        <v>165</v>
      </c>
      <c r="N1236" s="26" t="s">
        <v>357</v>
      </c>
      <c r="O1236" s="26" t="s">
        <v>57</v>
      </c>
      <c r="P1236" s="26" t="s">
        <v>742</v>
      </c>
      <c r="Q1236" s="26" t="s">
        <v>64</v>
      </c>
      <c r="R1236" s="26" t="s">
        <v>54</v>
      </c>
      <c r="S1236" s="26" t="s">
        <v>531</v>
      </c>
      <c r="T1236" s="54">
        <v>5.8860000000000001</v>
      </c>
      <c r="U1236" s="36" t="s">
        <v>1021</v>
      </c>
      <c r="V1236" s="43">
        <v>3.1800000000000002E-2</v>
      </c>
      <c r="W1236" s="43">
        <v>3.1300000000000001E-2</v>
      </c>
      <c r="X1236" s="26" t="s">
        <v>347</v>
      </c>
      <c r="Z1236" s="42">
        <v>291175</v>
      </c>
      <c r="AA1236" s="42">
        <v>1</v>
      </c>
      <c r="AB1236" s="42">
        <v>106.54</v>
      </c>
      <c r="AC1236" s="42">
        <v>0</v>
      </c>
      <c r="AD1236" s="42">
        <v>310.21784000000002</v>
      </c>
      <c r="AG1236" s="26" t="s">
        <v>15</v>
      </c>
      <c r="AH1236" s="43">
        <v>7.1669250500000004E-4</v>
      </c>
      <c r="AI1236" s="43">
        <v>4.9183736260000003E-3</v>
      </c>
      <c r="AJ1236" s="43">
        <v>3.4078168185876713E-3</v>
      </c>
    </row>
    <row r="1237" spans="1:36" x14ac:dyDescent="0.2">
      <c r="A1237" s="26">
        <v>7956</v>
      </c>
      <c r="B1237" s="26">
        <v>14482</v>
      </c>
      <c r="C1237" s="26" t="s">
        <v>1426</v>
      </c>
      <c r="D1237" s="26" t="s">
        <v>1427</v>
      </c>
      <c r="E1237" s="26" t="s">
        <v>204</v>
      </c>
      <c r="F1237" s="26" t="s">
        <v>1428</v>
      </c>
      <c r="G1237" s="26" t="s">
        <v>1429</v>
      </c>
      <c r="H1237" s="26" t="s">
        <v>69</v>
      </c>
      <c r="I1237" s="26" t="s">
        <v>114</v>
      </c>
      <c r="J1237" s="26" t="s">
        <v>51</v>
      </c>
      <c r="K1237" s="26" t="s">
        <v>167</v>
      </c>
      <c r="L1237" s="26" t="s">
        <v>433</v>
      </c>
      <c r="M1237" s="26" t="s">
        <v>165</v>
      </c>
      <c r="N1237" s="26" t="s">
        <v>355</v>
      </c>
      <c r="O1237" s="26" t="s">
        <v>57</v>
      </c>
      <c r="P1237" s="26" t="s">
        <v>776</v>
      </c>
      <c r="Q1237" s="26" t="s">
        <v>64</v>
      </c>
      <c r="R1237" s="26" t="s">
        <v>54</v>
      </c>
      <c r="S1237" s="26" t="s">
        <v>531</v>
      </c>
      <c r="T1237" s="54">
        <v>1.5620000000000001</v>
      </c>
      <c r="U1237" s="36" t="s">
        <v>1430</v>
      </c>
      <c r="V1237" s="43">
        <v>8.1199999999999994E-2</v>
      </c>
      <c r="W1237" s="43">
        <v>7.5600000000000001E-2</v>
      </c>
      <c r="X1237" s="26" t="s">
        <v>347</v>
      </c>
      <c r="Z1237" s="42">
        <v>127500</v>
      </c>
      <c r="AA1237" s="42">
        <v>1</v>
      </c>
      <c r="AB1237" s="42">
        <v>101.45</v>
      </c>
      <c r="AC1237" s="42">
        <v>0</v>
      </c>
      <c r="AD1237" s="42">
        <v>129.34875</v>
      </c>
      <c r="AG1237" s="26" t="s">
        <v>15</v>
      </c>
      <c r="AH1237" s="43">
        <v>3.0284576099999999E-4</v>
      </c>
      <c r="AI1237" s="43">
        <v>2.0507701309999998E-3</v>
      </c>
      <c r="AJ1237" s="43">
        <v>1.4209268097324513E-3</v>
      </c>
    </row>
    <row r="1238" spans="1:36" x14ac:dyDescent="0.2">
      <c r="A1238" s="26">
        <v>7956</v>
      </c>
      <c r="B1238" s="26">
        <v>14482</v>
      </c>
      <c r="C1238" s="26" t="s">
        <v>864</v>
      </c>
      <c r="D1238" s="26">
        <v>520037789</v>
      </c>
      <c r="E1238" s="26" t="s">
        <v>203</v>
      </c>
      <c r="F1238" s="26" t="s">
        <v>1431</v>
      </c>
      <c r="G1238" s="26" t="s">
        <v>1432</v>
      </c>
      <c r="H1238" s="26" t="s">
        <v>69</v>
      </c>
      <c r="I1238" s="26" t="s">
        <v>113</v>
      </c>
      <c r="J1238" s="26" t="s">
        <v>51</v>
      </c>
      <c r="K1238" s="26" t="s">
        <v>51</v>
      </c>
      <c r="L1238" s="26" t="s">
        <v>433</v>
      </c>
      <c r="M1238" s="26" t="s">
        <v>165</v>
      </c>
      <c r="N1238" s="26" t="s">
        <v>357</v>
      </c>
      <c r="O1238" s="26" t="s">
        <v>57</v>
      </c>
      <c r="P1238" s="26" t="s">
        <v>728</v>
      </c>
      <c r="Q1238" s="26" t="s">
        <v>59</v>
      </c>
      <c r="R1238" s="26" t="s">
        <v>54</v>
      </c>
      <c r="S1238" s="26" t="s">
        <v>531</v>
      </c>
      <c r="T1238" s="54">
        <v>5.97</v>
      </c>
      <c r="U1238" s="36">
        <v>50041</v>
      </c>
      <c r="V1238" s="43">
        <v>3.61E-2</v>
      </c>
      <c r="W1238" s="43">
        <v>3.09E-2</v>
      </c>
      <c r="X1238" s="26" t="s">
        <v>347</v>
      </c>
      <c r="Z1238" s="42">
        <v>641015.97</v>
      </c>
      <c r="AA1238" s="42">
        <v>1</v>
      </c>
      <c r="AB1238" s="42">
        <v>109.14</v>
      </c>
      <c r="AC1238" s="42">
        <v>12.17878</v>
      </c>
      <c r="AD1238" s="42">
        <v>711.78360999999995</v>
      </c>
      <c r="AG1238" s="26" t="s">
        <v>15</v>
      </c>
      <c r="AH1238" s="43">
        <v>4.0784893000000001E-4</v>
      </c>
      <c r="AI1238" s="43">
        <v>1.1285030335E-2</v>
      </c>
      <c r="AJ1238" s="43">
        <v>7.8191123932558095E-3</v>
      </c>
    </row>
    <row r="1239" spans="1:36" x14ac:dyDescent="0.2">
      <c r="A1239" s="26">
        <v>7956</v>
      </c>
      <c r="B1239" s="26">
        <v>14482</v>
      </c>
      <c r="C1239" s="26" t="s">
        <v>1433</v>
      </c>
      <c r="D1239" s="26">
        <v>520036658</v>
      </c>
      <c r="E1239" s="26" t="s">
        <v>203</v>
      </c>
      <c r="F1239" s="26" t="s">
        <v>1434</v>
      </c>
      <c r="G1239" s="26" t="s">
        <v>1435</v>
      </c>
      <c r="H1239" s="26" t="s">
        <v>69</v>
      </c>
      <c r="I1239" s="26" t="s">
        <v>112</v>
      </c>
      <c r="J1239" s="26" t="s">
        <v>51</v>
      </c>
      <c r="K1239" s="26" t="s">
        <v>51</v>
      </c>
      <c r="L1239" s="26" t="s">
        <v>433</v>
      </c>
      <c r="M1239" s="26" t="s">
        <v>165</v>
      </c>
      <c r="N1239" s="26" t="s">
        <v>87</v>
      </c>
      <c r="O1239" s="26" t="s">
        <v>57</v>
      </c>
      <c r="P1239" s="26" t="s">
        <v>737</v>
      </c>
      <c r="Q1239" s="26" t="s">
        <v>59</v>
      </c>
      <c r="R1239" s="26" t="s">
        <v>54</v>
      </c>
      <c r="S1239" s="26" t="s">
        <v>531</v>
      </c>
      <c r="T1239" s="54">
        <v>4.3920000000000003</v>
      </c>
      <c r="U1239" s="36" t="s">
        <v>1436</v>
      </c>
      <c r="V1239" s="43">
        <v>5.7500000000000002E-2</v>
      </c>
      <c r="W1239" s="43">
        <v>5.4800000000000001E-2</v>
      </c>
      <c r="X1239" s="26" t="s">
        <v>347</v>
      </c>
      <c r="Z1239" s="42">
        <v>100000</v>
      </c>
      <c r="AA1239" s="42">
        <v>1</v>
      </c>
      <c r="AB1239" s="42">
        <v>103.03</v>
      </c>
      <c r="AC1239" s="42">
        <v>0</v>
      </c>
      <c r="AD1239" s="42">
        <v>103.03</v>
      </c>
      <c r="AG1239" s="26" t="s">
        <v>15</v>
      </c>
      <c r="AH1239" s="43">
        <v>1.9047619E-4</v>
      </c>
      <c r="AI1239" s="43">
        <v>1.633497398E-3</v>
      </c>
      <c r="AJ1239" s="43">
        <v>1.1318090759032031E-3</v>
      </c>
    </row>
    <row r="1240" spans="1:36" x14ac:dyDescent="0.2">
      <c r="A1240" s="26">
        <v>7956</v>
      </c>
      <c r="B1240" s="26">
        <v>14482</v>
      </c>
      <c r="C1240" s="26" t="s">
        <v>1444</v>
      </c>
      <c r="D1240" s="26">
        <v>516378643</v>
      </c>
      <c r="E1240" s="26" t="s">
        <v>203</v>
      </c>
      <c r="F1240" s="26" t="s">
        <v>1445</v>
      </c>
      <c r="G1240" s="26" t="s">
        <v>1446</v>
      </c>
      <c r="H1240" s="26" t="s">
        <v>69</v>
      </c>
      <c r="I1240" s="26" t="s">
        <v>113</v>
      </c>
      <c r="J1240" s="26" t="s">
        <v>51</v>
      </c>
      <c r="K1240" s="26" t="s">
        <v>51</v>
      </c>
      <c r="L1240" s="26" t="s">
        <v>433</v>
      </c>
      <c r="M1240" s="26" t="s">
        <v>165</v>
      </c>
      <c r="N1240" s="26" t="s">
        <v>357</v>
      </c>
      <c r="O1240" s="26" t="s">
        <v>57</v>
      </c>
      <c r="P1240" s="26" t="s">
        <v>724</v>
      </c>
      <c r="Q1240" s="26" t="s">
        <v>59</v>
      </c>
      <c r="R1240" s="26" t="s">
        <v>54</v>
      </c>
      <c r="S1240" s="26" t="s">
        <v>531</v>
      </c>
      <c r="T1240" s="54">
        <v>4.1130000000000004</v>
      </c>
      <c r="U1240" s="36" t="s">
        <v>1373</v>
      </c>
      <c r="V1240" s="43">
        <v>4.3999999999999997E-2</v>
      </c>
      <c r="W1240" s="43">
        <v>3.0700000000000002E-2</v>
      </c>
      <c r="X1240" s="26" t="s">
        <v>347</v>
      </c>
      <c r="Z1240" s="42">
        <v>493.75</v>
      </c>
      <c r="AA1240" s="42">
        <v>1</v>
      </c>
      <c r="AB1240" s="42">
        <v>111.59</v>
      </c>
      <c r="AC1240" s="42">
        <v>0</v>
      </c>
      <c r="AD1240" s="42">
        <v>0.55098000000000003</v>
      </c>
      <c r="AG1240" s="26" t="s">
        <v>15</v>
      </c>
      <c r="AH1240" s="43">
        <v>1.19555731048706E-6</v>
      </c>
      <c r="AI1240" s="43">
        <v>8.7355566026822306E-6</v>
      </c>
      <c r="AJ1240" s="43">
        <v>6.052646458712481E-6</v>
      </c>
    </row>
    <row r="1241" spans="1:36" x14ac:dyDescent="0.2">
      <c r="A1241" s="26">
        <v>7956</v>
      </c>
      <c r="B1241" s="26">
        <v>14482</v>
      </c>
      <c r="C1241" s="26" t="s">
        <v>880</v>
      </c>
      <c r="D1241" s="26">
        <v>520000472</v>
      </c>
      <c r="E1241" s="26" t="s">
        <v>203</v>
      </c>
      <c r="F1241" s="26" t="s">
        <v>1447</v>
      </c>
      <c r="G1241" s="26" t="s">
        <v>1448</v>
      </c>
      <c r="H1241" s="26" t="s">
        <v>69</v>
      </c>
      <c r="I1241" s="26" t="s">
        <v>113</v>
      </c>
      <c r="J1241" s="26" t="s">
        <v>51</v>
      </c>
      <c r="K1241" s="26" t="s">
        <v>51</v>
      </c>
      <c r="L1241" s="26" t="s">
        <v>433</v>
      </c>
      <c r="M1241" s="26" t="s">
        <v>165</v>
      </c>
      <c r="N1241" s="26" t="s">
        <v>87</v>
      </c>
      <c r="O1241" s="26" t="s">
        <v>57</v>
      </c>
      <c r="P1241" s="26" t="s">
        <v>708</v>
      </c>
      <c r="Q1241" s="26" t="s">
        <v>64</v>
      </c>
      <c r="R1241" s="26" t="s">
        <v>54</v>
      </c>
      <c r="S1241" s="26" t="s">
        <v>531</v>
      </c>
      <c r="T1241" s="54">
        <v>7.5209999999999999</v>
      </c>
      <c r="U1241" s="36">
        <v>48919</v>
      </c>
      <c r="V1241" s="43">
        <v>0.03</v>
      </c>
      <c r="W1241" s="43">
        <v>2.87E-2</v>
      </c>
      <c r="X1241" s="26" t="s">
        <v>347</v>
      </c>
      <c r="Z1241" s="42">
        <v>790000</v>
      </c>
      <c r="AA1241" s="42">
        <v>1</v>
      </c>
      <c r="AB1241" s="42">
        <v>105.85</v>
      </c>
      <c r="AC1241" s="42">
        <v>0</v>
      </c>
      <c r="AD1241" s="42">
        <v>836.21500000000003</v>
      </c>
      <c r="AG1241" s="26" t="s">
        <v>15</v>
      </c>
      <c r="AH1241" s="43">
        <v>1.9363675299999999E-4</v>
      </c>
      <c r="AI1241" s="43">
        <v>1.3257837788E-2</v>
      </c>
      <c r="AJ1241" s="43">
        <v>9.1860208328292444E-3</v>
      </c>
    </row>
    <row r="1242" spans="1:36" x14ac:dyDescent="0.2">
      <c r="A1242" s="26">
        <v>7956</v>
      </c>
      <c r="B1242" s="26">
        <v>14482</v>
      </c>
      <c r="C1242" s="26" t="s">
        <v>880</v>
      </c>
      <c r="D1242" s="26">
        <v>520000472</v>
      </c>
      <c r="E1242" s="26" t="s">
        <v>203</v>
      </c>
      <c r="F1242" s="26" t="s">
        <v>1449</v>
      </c>
      <c r="G1242" s="26" t="s">
        <v>1450</v>
      </c>
      <c r="H1242" s="26" t="s">
        <v>69</v>
      </c>
      <c r="I1242" s="26" t="s">
        <v>113</v>
      </c>
      <c r="J1242" s="26" t="s">
        <v>51</v>
      </c>
      <c r="K1242" s="26" t="s">
        <v>51</v>
      </c>
      <c r="L1242" s="26" t="s">
        <v>433</v>
      </c>
      <c r="M1242" s="26" t="s">
        <v>165</v>
      </c>
      <c r="N1242" s="26" t="s">
        <v>87</v>
      </c>
      <c r="O1242" s="26" t="s">
        <v>57</v>
      </c>
      <c r="P1242" s="26" t="s">
        <v>708</v>
      </c>
      <c r="Q1242" s="26" t="s">
        <v>64</v>
      </c>
      <c r="R1242" s="26" t="s">
        <v>54</v>
      </c>
      <c r="S1242" s="26" t="s">
        <v>531</v>
      </c>
      <c r="T1242" s="54">
        <v>10.375</v>
      </c>
      <c r="U1242" s="36">
        <v>50380</v>
      </c>
      <c r="V1242" s="43">
        <v>3.2000000000000001E-2</v>
      </c>
      <c r="W1242" s="43">
        <v>3.0300000000000001E-2</v>
      </c>
      <c r="X1242" s="26" t="s">
        <v>347</v>
      </c>
      <c r="Z1242" s="42">
        <v>455000</v>
      </c>
      <c r="AA1242" s="42">
        <v>1</v>
      </c>
      <c r="AB1242" s="42">
        <v>106.74</v>
      </c>
      <c r="AC1242" s="42">
        <v>0</v>
      </c>
      <c r="AD1242" s="42">
        <v>485.66699999999997</v>
      </c>
      <c r="AG1242" s="26" t="s">
        <v>15</v>
      </c>
      <c r="AH1242" s="43">
        <v>9.2399801553657006E-5</v>
      </c>
      <c r="AI1242" s="43">
        <v>7.700046405E-3</v>
      </c>
      <c r="AJ1242" s="43">
        <v>5.3351676061989808E-3</v>
      </c>
    </row>
    <row r="1243" spans="1:36" x14ac:dyDescent="0.2">
      <c r="A1243" s="26">
        <v>7956</v>
      </c>
      <c r="B1243" s="26">
        <v>14482</v>
      </c>
      <c r="C1243" s="26" t="s">
        <v>852</v>
      </c>
      <c r="D1243" s="26">
        <v>520032046</v>
      </c>
      <c r="E1243" s="26" t="s">
        <v>203</v>
      </c>
      <c r="F1243" s="26" t="s">
        <v>1451</v>
      </c>
      <c r="G1243" s="26" t="s">
        <v>1452</v>
      </c>
      <c r="H1243" s="26" t="s">
        <v>69</v>
      </c>
      <c r="I1243" s="26" t="s">
        <v>113</v>
      </c>
      <c r="J1243" s="26" t="s">
        <v>51</v>
      </c>
      <c r="K1243" s="26" t="s">
        <v>51</v>
      </c>
      <c r="L1243" s="26" t="s">
        <v>433</v>
      </c>
      <c r="M1243" s="26" t="s">
        <v>165</v>
      </c>
      <c r="N1243" s="26" t="s">
        <v>129</v>
      </c>
      <c r="O1243" s="26" t="s">
        <v>57</v>
      </c>
      <c r="P1243" s="26" t="s">
        <v>530</v>
      </c>
      <c r="Q1243" s="26" t="s">
        <v>59</v>
      </c>
      <c r="R1243" s="26" t="s">
        <v>54</v>
      </c>
      <c r="S1243" s="26" t="s">
        <v>531</v>
      </c>
      <c r="T1243" s="54">
        <v>4.165</v>
      </c>
      <c r="U1243" s="36">
        <v>48919</v>
      </c>
      <c r="V1243" s="43">
        <v>2.06E-2</v>
      </c>
      <c r="W1243" s="43">
        <v>2.3900000000000001E-2</v>
      </c>
      <c r="X1243" s="26" t="s">
        <v>347</v>
      </c>
      <c r="Z1243" s="42">
        <v>4500</v>
      </c>
      <c r="AA1243" s="42">
        <v>1</v>
      </c>
      <c r="AB1243" s="42">
        <v>104.29</v>
      </c>
      <c r="AC1243" s="42">
        <v>0</v>
      </c>
      <c r="AD1243" s="42">
        <v>4.6930500000000004</v>
      </c>
      <c r="AG1243" s="26" t="s">
        <v>15</v>
      </c>
      <c r="AH1243" s="43">
        <v>2.4998787558803401E-6</v>
      </c>
      <c r="AI1243" s="43">
        <v>7.4406337642414996E-5</v>
      </c>
      <c r="AJ1243" s="43">
        <v>5.1554271412865457E-5</v>
      </c>
    </row>
    <row r="1244" spans="1:36" x14ac:dyDescent="0.2">
      <c r="A1244" s="26">
        <v>7956</v>
      </c>
      <c r="B1244" s="26">
        <v>14482</v>
      </c>
      <c r="C1244" s="26" t="s">
        <v>1453</v>
      </c>
      <c r="D1244" s="26">
        <v>520042763</v>
      </c>
      <c r="E1244" s="26" t="s">
        <v>203</v>
      </c>
      <c r="F1244" s="26" t="s">
        <v>1454</v>
      </c>
      <c r="G1244" s="26" t="s">
        <v>1455</v>
      </c>
      <c r="H1244" s="26" t="s">
        <v>69</v>
      </c>
      <c r="I1244" s="26" t="s">
        <v>339</v>
      </c>
      <c r="J1244" s="26" t="s">
        <v>51</v>
      </c>
      <c r="K1244" s="26" t="s">
        <v>51</v>
      </c>
      <c r="L1244" s="26" t="s">
        <v>433</v>
      </c>
      <c r="M1244" s="26" t="s">
        <v>165</v>
      </c>
      <c r="N1244" s="26" t="s">
        <v>132</v>
      </c>
      <c r="O1244" s="26" t="s">
        <v>57</v>
      </c>
      <c r="P1244" s="26" t="s">
        <v>154</v>
      </c>
      <c r="Q1244" s="26" t="s">
        <v>154</v>
      </c>
      <c r="R1244" s="26" t="s">
        <v>54</v>
      </c>
      <c r="S1244" s="26" t="s">
        <v>531</v>
      </c>
      <c r="T1244" s="54">
        <v>3.2650000000000001</v>
      </c>
      <c r="U1244" s="36" t="s">
        <v>1042</v>
      </c>
      <c r="V1244" s="43">
        <v>4.8500000000000001E-2</v>
      </c>
      <c r="W1244" s="43">
        <v>3.0599999999999999E-2</v>
      </c>
      <c r="X1244" s="26" t="s">
        <v>347</v>
      </c>
      <c r="Z1244" s="42">
        <v>33000</v>
      </c>
      <c r="AA1244" s="42">
        <v>1</v>
      </c>
      <c r="AB1244" s="42">
        <v>106</v>
      </c>
      <c r="AC1244" s="42">
        <v>0</v>
      </c>
      <c r="AD1244" s="42">
        <v>34.979999999999997</v>
      </c>
      <c r="AG1244" s="26" t="s">
        <v>15</v>
      </c>
      <c r="AH1244" s="43">
        <v>1.1E-4</v>
      </c>
      <c r="AI1244" s="43">
        <v>5.5459321500000004E-4</v>
      </c>
      <c r="AJ1244" s="43">
        <v>3.8426362685716825E-4</v>
      </c>
    </row>
    <row r="1245" spans="1:36" x14ac:dyDescent="0.2">
      <c r="A1245" s="26">
        <v>7956</v>
      </c>
      <c r="B1245" s="26">
        <v>14482</v>
      </c>
      <c r="C1245" s="26" t="s">
        <v>734</v>
      </c>
      <c r="D1245" s="26">
        <v>520042847</v>
      </c>
      <c r="E1245" s="26" t="s">
        <v>203</v>
      </c>
      <c r="F1245" s="26" t="s">
        <v>1456</v>
      </c>
      <c r="G1245" s="26" t="s">
        <v>1457</v>
      </c>
      <c r="H1245" s="26" t="s">
        <v>69</v>
      </c>
      <c r="I1245" s="26" t="s">
        <v>112</v>
      </c>
      <c r="J1245" s="26" t="s">
        <v>51</v>
      </c>
      <c r="K1245" s="26" t="s">
        <v>51</v>
      </c>
      <c r="L1245" s="26" t="s">
        <v>433</v>
      </c>
      <c r="M1245" s="26" t="s">
        <v>165</v>
      </c>
      <c r="N1245" s="26" t="s">
        <v>373</v>
      </c>
      <c r="O1245" s="26" t="s">
        <v>57</v>
      </c>
      <c r="P1245" s="26" t="s">
        <v>737</v>
      </c>
      <c r="Q1245" s="26" t="s">
        <v>59</v>
      </c>
      <c r="R1245" s="26" t="s">
        <v>54</v>
      </c>
      <c r="S1245" s="26" t="s">
        <v>531</v>
      </c>
      <c r="T1245" s="54">
        <v>3.677</v>
      </c>
      <c r="U1245" s="36" t="s">
        <v>1165</v>
      </c>
      <c r="V1245" s="43">
        <v>5.5E-2</v>
      </c>
      <c r="W1245" s="43">
        <v>5.5500000000000001E-2</v>
      </c>
      <c r="X1245" s="26" t="s">
        <v>347</v>
      </c>
      <c r="Z1245" s="42">
        <v>80190</v>
      </c>
      <c r="AA1245" s="42">
        <v>1</v>
      </c>
      <c r="AB1245" s="42">
        <v>100.11</v>
      </c>
      <c r="AC1245" s="42">
        <v>0</v>
      </c>
      <c r="AD1245" s="42">
        <v>80.278210000000001</v>
      </c>
      <c r="AG1245" s="26" t="s">
        <v>15</v>
      </c>
      <c r="AH1245" s="43">
        <v>1.5586514699999999E-4</v>
      </c>
      <c r="AI1245" s="43">
        <v>1.2727773189999999E-3</v>
      </c>
      <c r="AJ1245" s="43">
        <v>8.8187524677534013E-4</v>
      </c>
    </row>
    <row r="1246" spans="1:36" x14ac:dyDescent="0.2">
      <c r="A1246" s="26">
        <v>7956</v>
      </c>
      <c r="B1246" s="26">
        <v>14482</v>
      </c>
      <c r="C1246" s="26" t="s">
        <v>734</v>
      </c>
      <c r="D1246" s="26">
        <v>520042847</v>
      </c>
      <c r="E1246" s="26" t="s">
        <v>203</v>
      </c>
      <c r="F1246" s="26" t="s">
        <v>1458</v>
      </c>
      <c r="G1246" s="26" t="s">
        <v>1459</v>
      </c>
      <c r="H1246" s="26" t="s">
        <v>69</v>
      </c>
      <c r="I1246" s="26" t="s">
        <v>113</v>
      </c>
      <c r="J1246" s="26" t="s">
        <v>51</v>
      </c>
      <c r="K1246" s="26" t="s">
        <v>51</v>
      </c>
      <c r="L1246" s="26" t="s">
        <v>433</v>
      </c>
      <c r="M1246" s="26" t="s">
        <v>165</v>
      </c>
      <c r="N1246" s="26" t="s">
        <v>373</v>
      </c>
      <c r="O1246" s="26" t="s">
        <v>57</v>
      </c>
      <c r="P1246" s="26" t="s">
        <v>737</v>
      </c>
      <c r="Q1246" s="26" t="s">
        <v>59</v>
      </c>
      <c r="R1246" s="26" t="s">
        <v>54</v>
      </c>
      <c r="S1246" s="26" t="s">
        <v>531</v>
      </c>
      <c r="T1246" s="54">
        <v>3.8450000000000002</v>
      </c>
      <c r="U1246" s="36" t="s">
        <v>1165</v>
      </c>
      <c r="V1246" s="43">
        <v>0.03</v>
      </c>
      <c r="W1246" s="43">
        <v>3.1899999999999998E-2</v>
      </c>
      <c r="X1246" s="26" t="s">
        <v>347</v>
      </c>
      <c r="Z1246" s="42">
        <v>80190</v>
      </c>
      <c r="AA1246" s="42">
        <v>1</v>
      </c>
      <c r="AB1246" s="42">
        <v>103.67</v>
      </c>
      <c r="AC1246" s="42">
        <v>0</v>
      </c>
      <c r="AD1246" s="42">
        <v>83.13297</v>
      </c>
      <c r="AG1246" s="26" t="s">
        <v>15</v>
      </c>
      <c r="AH1246" s="43">
        <v>1.36696633E-4</v>
      </c>
      <c r="AI1246" s="43">
        <v>1.3180383400000001E-3</v>
      </c>
      <c r="AJ1246" s="43">
        <v>9.1323546494019917E-4</v>
      </c>
    </row>
    <row r="1247" spans="1:36" x14ac:dyDescent="0.2">
      <c r="A1247" s="26">
        <v>7956</v>
      </c>
      <c r="B1247" s="26">
        <v>14482</v>
      </c>
      <c r="C1247" s="26" t="s">
        <v>1460</v>
      </c>
      <c r="D1247" s="26">
        <v>1900288</v>
      </c>
      <c r="E1247" s="26" t="s">
        <v>204</v>
      </c>
      <c r="F1247" s="26" t="s">
        <v>1461</v>
      </c>
      <c r="G1247" s="26" t="s">
        <v>1462</v>
      </c>
      <c r="H1247" s="26" t="s">
        <v>69</v>
      </c>
      <c r="I1247" s="26" t="s">
        <v>112</v>
      </c>
      <c r="J1247" s="26" t="s">
        <v>51</v>
      </c>
      <c r="K1247" s="26" t="s">
        <v>167</v>
      </c>
      <c r="L1247" s="26" t="s">
        <v>433</v>
      </c>
      <c r="M1247" s="26" t="s">
        <v>165</v>
      </c>
      <c r="N1247" s="26" t="s">
        <v>358</v>
      </c>
      <c r="O1247" s="26" t="s">
        <v>57</v>
      </c>
      <c r="P1247" s="26" t="s">
        <v>728</v>
      </c>
      <c r="Q1247" s="26" t="s">
        <v>59</v>
      </c>
      <c r="R1247" s="26" t="s">
        <v>54</v>
      </c>
      <c r="S1247" s="26" t="s">
        <v>531</v>
      </c>
      <c r="T1247" s="54">
        <v>1.431</v>
      </c>
      <c r="U1247" s="36" t="s">
        <v>754</v>
      </c>
      <c r="V1247" s="43">
        <v>0.09</v>
      </c>
      <c r="W1247" s="43">
        <v>5.4399999999999997E-2</v>
      </c>
      <c r="X1247" s="26" t="s">
        <v>347</v>
      </c>
      <c r="Z1247" s="42">
        <v>17750</v>
      </c>
      <c r="AA1247" s="42">
        <v>1</v>
      </c>
      <c r="AB1247" s="42">
        <v>105.21</v>
      </c>
      <c r="AC1247" s="42">
        <v>0</v>
      </c>
      <c r="AD1247" s="42">
        <v>18.674769999999999</v>
      </c>
      <c r="AG1247" s="26" t="s">
        <v>15</v>
      </c>
      <c r="AH1247" s="43">
        <v>1.25000014E-4</v>
      </c>
      <c r="AI1247" s="43">
        <v>2.96080638E-4</v>
      </c>
      <c r="AJ1247" s="43">
        <v>2.0514679390861752E-4</v>
      </c>
    </row>
    <row r="1248" spans="1:36" x14ac:dyDescent="0.2">
      <c r="A1248" s="26">
        <v>7956</v>
      </c>
      <c r="B1248" s="26">
        <v>14482</v>
      </c>
      <c r="C1248" s="26" t="s">
        <v>1082</v>
      </c>
      <c r="D1248" s="26">
        <v>513432765</v>
      </c>
      <c r="E1248" s="26" t="s">
        <v>203</v>
      </c>
      <c r="F1248" s="26" t="s">
        <v>1463</v>
      </c>
      <c r="G1248" s="26" t="s">
        <v>1464</v>
      </c>
      <c r="H1248" s="26" t="s">
        <v>69</v>
      </c>
      <c r="I1248" s="26" t="s">
        <v>112</v>
      </c>
      <c r="J1248" s="26" t="s">
        <v>51</v>
      </c>
      <c r="K1248" s="26" t="s">
        <v>51</v>
      </c>
      <c r="L1248" s="26" t="s">
        <v>52</v>
      </c>
      <c r="M1248" s="26" t="s">
        <v>165</v>
      </c>
      <c r="N1248" s="26" t="s">
        <v>84</v>
      </c>
      <c r="O1248" s="26" t="s">
        <v>57</v>
      </c>
      <c r="P1248" s="26" t="s">
        <v>1085</v>
      </c>
      <c r="Q1248" s="26" t="s">
        <v>64</v>
      </c>
      <c r="R1248" s="26" t="s">
        <v>54</v>
      </c>
      <c r="S1248" s="26" t="s">
        <v>531</v>
      </c>
      <c r="T1248" s="54">
        <v>2.681</v>
      </c>
      <c r="U1248" s="36">
        <v>47125</v>
      </c>
      <c r="V1248" s="43">
        <v>0.08</v>
      </c>
      <c r="W1248" s="43">
        <v>6.1800000000000001E-2</v>
      </c>
      <c r="X1248" s="26" t="s">
        <v>347</v>
      </c>
      <c r="Z1248" s="42">
        <v>118000</v>
      </c>
      <c r="AA1248" s="42">
        <v>1</v>
      </c>
      <c r="AB1248" s="42">
        <v>104.9118</v>
      </c>
      <c r="AC1248" s="42">
        <v>0</v>
      </c>
      <c r="AD1248" s="42">
        <v>123.79592</v>
      </c>
      <c r="AG1248" s="26" t="s">
        <v>15</v>
      </c>
      <c r="AH1248" s="43">
        <v>1.8118960180000001E-3</v>
      </c>
      <c r="AI1248" s="43">
        <v>1.962732342E-3</v>
      </c>
      <c r="AJ1248" s="43">
        <v>1.3599276503521971E-3</v>
      </c>
    </row>
    <row r="1249" spans="1:36" x14ac:dyDescent="0.2">
      <c r="A1249" s="26">
        <v>7956</v>
      </c>
      <c r="B1249" s="26">
        <v>14482</v>
      </c>
      <c r="C1249" s="26" t="s">
        <v>1200</v>
      </c>
      <c r="D1249" s="26">
        <v>513754069</v>
      </c>
      <c r="E1249" s="26" t="s">
        <v>203</v>
      </c>
      <c r="F1249" s="26" t="s">
        <v>1465</v>
      </c>
      <c r="G1249" s="26" t="s">
        <v>1466</v>
      </c>
      <c r="H1249" s="26" t="s">
        <v>69</v>
      </c>
      <c r="I1249" s="26" t="s">
        <v>112</v>
      </c>
      <c r="J1249" s="26" t="s">
        <v>51</v>
      </c>
      <c r="K1249" s="26" t="s">
        <v>51</v>
      </c>
      <c r="L1249" s="26" t="s">
        <v>433</v>
      </c>
      <c r="M1249" s="26" t="s">
        <v>165</v>
      </c>
      <c r="N1249" s="26" t="s">
        <v>141</v>
      </c>
      <c r="O1249" s="26" t="s">
        <v>57</v>
      </c>
      <c r="P1249" s="26" t="s">
        <v>733</v>
      </c>
      <c r="Q1249" s="26" t="s">
        <v>59</v>
      </c>
      <c r="R1249" s="26" t="s">
        <v>54</v>
      </c>
      <c r="S1249" s="26" t="s">
        <v>531</v>
      </c>
      <c r="T1249" s="54">
        <v>7.4619999999999997</v>
      </c>
      <c r="U1249" s="36" t="s">
        <v>1467</v>
      </c>
      <c r="V1249" s="43">
        <v>5.3100000000000001E-2</v>
      </c>
      <c r="W1249" s="43">
        <v>5.45E-2</v>
      </c>
      <c r="X1249" s="26" t="s">
        <v>347</v>
      </c>
      <c r="Z1249" s="42">
        <v>453000</v>
      </c>
      <c r="AA1249" s="42">
        <v>1</v>
      </c>
      <c r="AB1249" s="42">
        <v>101.71</v>
      </c>
      <c r="AC1249" s="42">
        <v>0</v>
      </c>
      <c r="AD1249" s="42">
        <v>460.74630000000002</v>
      </c>
      <c r="AG1249" s="26" t="s">
        <v>15</v>
      </c>
      <c r="AH1249" s="43">
        <v>3.5574590699999998E-4</v>
      </c>
      <c r="AI1249" s="43">
        <v>7.3049391680000001E-3</v>
      </c>
      <c r="AJ1249" s="43">
        <v>5.061407784420267E-3</v>
      </c>
    </row>
    <row r="1250" spans="1:36" x14ac:dyDescent="0.2">
      <c r="A1250" s="26">
        <v>7956</v>
      </c>
      <c r="B1250" s="26">
        <v>14482</v>
      </c>
      <c r="C1250" s="26" t="s">
        <v>1197</v>
      </c>
      <c r="D1250" s="26">
        <v>514599943</v>
      </c>
      <c r="E1250" s="26" t="s">
        <v>203</v>
      </c>
      <c r="F1250" s="26" t="s">
        <v>1470</v>
      </c>
      <c r="G1250" s="26" t="s">
        <v>1471</v>
      </c>
      <c r="H1250" s="26" t="s">
        <v>69</v>
      </c>
      <c r="I1250" s="26" t="s">
        <v>112</v>
      </c>
      <c r="J1250" s="26" t="s">
        <v>51</v>
      </c>
      <c r="K1250" s="26" t="s">
        <v>51</v>
      </c>
      <c r="L1250" s="26" t="s">
        <v>433</v>
      </c>
      <c r="M1250" s="26" t="s">
        <v>165</v>
      </c>
      <c r="N1250" s="26" t="s">
        <v>353</v>
      </c>
      <c r="O1250" s="26" t="s">
        <v>57</v>
      </c>
      <c r="P1250" s="26" t="s">
        <v>1051</v>
      </c>
      <c r="Q1250" s="26" t="s">
        <v>64</v>
      </c>
      <c r="R1250" s="26" t="s">
        <v>54</v>
      </c>
      <c r="S1250" s="26" t="s">
        <v>531</v>
      </c>
      <c r="T1250" s="54">
        <v>3.4910000000000001</v>
      </c>
      <c r="U1250" s="36" t="s">
        <v>1165</v>
      </c>
      <c r="V1250" s="43">
        <v>6.9500000000000006E-2</v>
      </c>
      <c r="W1250" s="43">
        <v>5.6599999999999998E-2</v>
      </c>
      <c r="X1250" s="26" t="s">
        <v>347</v>
      </c>
      <c r="Z1250" s="42">
        <v>198000</v>
      </c>
      <c r="AA1250" s="42">
        <v>1</v>
      </c>
      <c r="AB1250" s="42">
        <v>104.73</v>
      </c>
      <c r="AC1250" s="42">
        <v>0</v>
      </c>
      <c r="AD1250" s="42">
        <v>207.36539999999999</v>
      </c>
      <c r="AG1250" s="26" t="s">
        <v>15</v>
      </c>
      <c r="AH1250" s="43">
        <v>3.54234986E-4</v>
      </c>
      <c r="AI1250" s="43">
        <v>3.287691366E-3</v>
      </c>
      <c r="AJ1250" s="43">
        <v>2.2779582815519567E-3</v>
      </c>
    </row>
    <row r="1251" spans="1:36" x14ac:dyDescent="0.2">
      <c r="A1251" s="26">
        <v>7956</v>
      </c>
      <c r="B1251" s="26">
        <v>14482</v>
      </c>
      <c r="C1251" s="26" t="s">
        <v>834</v>
      </c>
      <c r="D1251" s="26">
        <v>512623950</v>
      </c>
      <c r="E1251" s="26" t="s">
        <v>203</v>
      </c>
      <c r="F1251" s="26" t="s">
        <v>835</v>
      </c>
      <c r="G1251" s="26" t="s">
        <v>836</v>
      </c>
      <c r="H1251" s="26" t="s">
        <v>69</v>
      </c>
      <c r="I1251" s="26" t="s">
        <v>339</v>
      </c>
      <c r="J1251" s="26" t="s">
        <v>51</v>
      </c>
      <c r="K1251" s="26" t="s">
        <v>51</v>
      </c>
      <c r="L1251" s="26" t="s">
        <v>433</v>
      </c>
      <c r="M1251" s="26" t="s">
        <v>165</v>
      </c>
      <c r="N1251" s="26" t="s">
        <v>136</v>
      </c>
      <c r="O1251" s="26" t="s">
        <v>57</v>
      </c>
      <c r="P1251" s="26" t="s">
        <v>154</v>
      </c>
      <c r="Q1251" s="26" t="s">
        <v>154</v>
      </c>
      <c r="R1251" s="26" t="s">
        <v>54</v>
      </c>
      <c r="S1251" s="26" t="s">
        <v>531</v>
      </c>
      <c r="T1251" s="54">
        <v>1.45</v>
      </c>
      <c r="U1251" s="36" t="s">
        <v>754</v>
      </c>
      <c r="V1251" s="43">
        <v>6.6000000000000003E-2</v>
      </c>
      <c r="W1251" s="43">
        <v>7.1800000000000003E-2</v>
      </c>
      <c r="X1251" s="26" t="s">
        <v>347</v>
      </c>
      <c r="Z1251" s="42">
        <v>37000</v>
      </c>
      <c r="AA1251" s="42">
        <v>1</v>
      </c>
      <c r="AB1251" s="42">
        <v>99.39</v>
      </c>
      <c r="AC1251" s="42">
        <v>0</v>
      </c>
      <c r="AD1251" s="42">
        <v>36.774299999999997</v>
      </c>
      <c r="AG1251" s="26" t="s">
        <v>15</v>
      </c>
      <c r="AH1251" s="43">
        <v>2.3432552239999998E-3</v>
      </c>
      <c r="AI1251" s="43">
        <v>5.8304108800000004E-4</v>
      </c>
      <c r="AJ1251" s="43">
        <v>4.039744394835209E-4</v>
      </c>
    </row>
    <row r="1252" spans="1:36" x14ac:dyDescent="0.2">
      <c r="A1252" s="26">
        <v>7956</v>
      </c>
      <c r="B1252" s="26">
        <v>14482</v>
      </c>
      <c r="C1252" s="26" t="s">
        <v>1287</v>
      </c>
      <c r="D1252" s="26">
        <v>514625094</v>
      </c>
      <c r="E1252" s="26" t="s">
        <v>203</v>
      </c>
      <c r="F1252" s="26" t="s">
        <v>1476</v>
      </c>
      <c r="G1252" s="26" t="s">
        <v>1477</v>
      </c>
      <c r="H1252" s="26" t="s">
        <v>69</v>
      </c>
      <c r="I1252" s="26" t="s">
        <v>112</v>
      </c>
      <c r="J1252" s="26" t="s">
        <v>51</v>
      </c>
      <c r="K1252" s="26" t="s">
        <v>51</v>
      </c>
      <c r="L1252" s="26" t="s">
        <v>433</v>
      </c>
      <c r="M1252" s="26" t="s">
        <v>165</v>
      </c>
      <c r="N1252" s="26" t="s">
        <v>84</v>
      </c>
      <c r="O1252" s="26" t="s">
        <v>57</v>
      </c>
      <c r="P1252" s="26" t="s">
        <v>154</v>
      </c>
      <c r="Q1252" s="26" t="s">
        <v>154</v>
      </c>
      <c r="R1252" s="26" t="s">
        <v>54</v>
      </c>
      <c r="S1252" s="26" t="s">
        <v>531</v>
      </c>
      <c r="T1252" s="54">
        <v>1.355</v>
      </c>
      <c r="U1252" s="36">
        <v>46149</v>
      </c>
      <c r="V1252" s="43">
        <v>8.8900000000000007E-2</v>
      </c>
      <c r="W1252" s="43">
        <v>6.9199999999999998E-2</v>
      </c>
      <c r="X1252" s="26" t="s">
        <v>347</v>
      </c>
      <c r="Z1252" s="42">
        <v>81000</v>
      </c>
      <c r="AA1252" s="42">
        <v>1</v>
      </c>
      <c r="AB1252" s="42">
        <v>102.69</v>
      </c>
      <c r="AC1252" s="42">
        <v>3.6004499999999999</v>
      </c>
      <c r="AD1252" s="42">
        <v>86.779349999999994</v>
      </c>
      <c r="AG1252" s="26" t="s">
        <v>15</v>
      </c>
      <c r="AH1252" s="43">
        <v>7.0434782599999998E-4</v>
      </c>
      <c r="AI1252" s="43">
        <v>1.3758501640000001E-3</v>
      </c>
      <c r="AJ1252" s="43">
        <v>9.5329181724721564E-4</v>
      </c>
    </row>
    <row r="1253" spans="1:36" x14ac:dyDescent="0.2">
      <c r="A1253" s="26">
        <v>7956</v>
      </c>
      <c r="B1253" s="26">
        <v>14482</v>
      </c>
      <c r="C1253" s="26" t="s">
        <v>1478</v>
      </c>
      <c r="D1253" s="26">
        <v>520038605</v>
      </c>
      <c r="E1253" s="26" t="s">
        <v>203</v>
      </c>
      <c r="F1253" s="26" t="s">
        <v>1479</v>
      </c>
      <c r="G1253" s="26" t="s">
        <v>1480</v>
      </c>
      <c r="H1253" s="26" t="s">
        <v>69</v>
      </c>
      <c r="I1253" s="26" t="s">
        <v>112</v>
      </c>
      <c r="J1253" s="26" t="s">
        <v>51</v>
      </c>
      <c r="K1253" s="26" t="s">
        <v>51</v>
      </c>
      <c r="L1253" s="26" t="s">
        <v>433</v>
      </c>
      <c r="M1253" s="26" t="s">
        <v>165</v>
      </c>
      <c r="N1253" s="26" t="s">
        <v>84</v>
      </c>
      <c r="O1253" s="26" t="s">
        <v>57</v>
      </c>
      <c r="P1253" s="26" t="s">
        <v>1051</v>
      </c>
      <c r="Q1253" s="26" t="s">
        <v>64</v>
      </c>
      <c r="R1253" s="26" t="s">
        <v>54</v>
      </c>
      <c r="S1253" s="26" t="s">
        <v>531</v>
      </c>
      <c r="T1253" s="54">
        <v>1.462</v>
      </c>
      <c r="U1253" s="36" t="s">
        <v>827</v>
      </c>
      <c r="V1253" s="43">
        <v>3.4700000000000002E-2</v>
      </c>
      <c r="W1253" s="43">
        <v>5.5300000000000002E-2</v>
      </c>
      <c r="X1253" s="26" t="s">
        <v>347</v>
      </c>
      <c r="Z1253" s="42">
        <v>223311</v>
      </c>
      <c r="AA1253" s="42">
        <v>1</v>
      </c>
      <c r="AB1253" s="42">
        <v>97.2</v>
      </c>
      <c r="AC1253" s="42">
        <v>0</v>
      </c>
      <c r="AD1253" s="42">
        <v>217.05829</v>
      </c>
      <c r="AG1253" s="26" t="s">
        <v>15</v>
      </c>
      <c r="AH1253" s="43">
        <v>2.2334405490000001E-3</v>
      </c>
      <c r="AI1253" s="43">
        <v>3.4413680679999999E-3</v>
      </c>
      <c r="AJ1253" s="43">
        <v>2.3844369855578907E-3</v>
      </c>
    </row>
    <row r="1254" spans="1:36" x14ac:dyDescent="0.2">
      <c r="A1254" s="26">
        <v>7956</v>
      </c>
      <c r="B1254" s="26">
        <v>14482</v>
      </c>
      <c r="C1254" s="26" t="s">
        <v>1074</v>
      </c>
      <c r="D1254" s="26">
        <v>1905761</v>
      </c>
      <c r="E1254" s="26" t="s">
        <v>204</v>
      </c>
      <c r="F1254" s="26" t="s">
        <v>1481</v>
      </c>
      <c r="G1254" s="26" t="s">
        <v>1482</v>
      </c>
      <c r="H1254" s="26" t="s">
        <v>69</v>
      </c>
      <c r="I1254" s="26" t="s">
        <v>112</v>
      </c>
      <c r="J1254" s="26" t="s">
        <v>51</v>
      </c>
      <c r="K1254" s="26" t="s">
        <v>167</v>
      </c>
      <c r="L1254" s="26" t="s">
        <v>433</v>
      </c>
      <c r="M1254" s="26" t="s">
        <v>165</v>
      </c>
      <c r="N1254" s="26" t="s">
        <v>358</v>
      </c>
      <c r="O1254" s="26" t="s">
        <v>57</v>
      </c>
      <c r="P1254" s="26" t="s">
        <v>728</v>
      </c>
      <c r="Q1254" s="26" t="s">
        <v>59</v>
      </c>
      <c r="R1254" s="26" t="s">
        <v>54</v>
      </c>
      <c r="S1254" s="26" t="s">
        <v>531</v>
      </c>
      <c r="T1254" s="54">
        <v>2.2650000000000001</v>
      </c>
      <c r="U1254" s="36" t="s">
        <v>1483</v>
      </c>
      <c r="V1254" s="43">
        <v>6.3500000000000001E-2</v>
      </c>
      <c r="W1254" s="43">
        <v>5.5199999999999999E-2</v>
      </c>
      <c r="X1254" s="26" t="s">
        <v>347</v>
      </c>
      <c r="Z1254" s="42">
        <v>62000</v>
      </c>
      <c r="AA1254" s="42">
        <v>1</v>
      </c>
      <c r="AB1254" s="42">
        <v>102.06</v>
      </c>
      <c r="AC1254" s="42">
        <v>0</v>
      </c>
      <c r="AD1254" s="42">
        <v>63.277200000000001</v>
      </c>
      <c r="AG1254" s="26" t="s">
        <v>15</v>
      </c>
      <c r="AH1254" s="43">
        <v>1.51219512E-4</v>
      </c>
      <c r="AI1254" s="43">
        <v>1.003233442E-3</v>
      </c>
      <c r="AJ1254" s="43">
        <v>6.9511510489898246E-4</v>
      </c>
    </row>
    <row r="1255" spans="1:36" x14ac:dyDescent="0.2">
      <c r="A1255" s="26">
        <v>7956</v>
      </c>
      <c r="B1255" s="26">
        <v>14482</v>
      </c>
      <c r="C1255" s="26" t="s">
        <v>1484</v>
      </c>
      <c r="D1255" s="26">
        <v>520040304</v>
      </c>
      <c r="E1255" s="26" t="s">
        <v>203</v>
      </c>
      <c r="F1255" s="26" t="s">
        <v>1485</v>
      </c>
      <c r="G1255" s="26" t="s">
        <v>1486</v>
      </c>
      <c r="H1255" s="26" t="s">
        <v>69</v>
      </c>
      <c r="I1255" s="26" t="s">
        <v>112</v>
      </c>
      <c r="J1255" s="26" t="s">
        <v>51</v>
      </c>
      <c r="K1255" s="26" t="s">
        <v>51</v>
      </c>
      <c r="L1255" s="26" t="s">
        <v>52</v>
      </c>
      <c r="M1255" s="26" t="s">
        <v>165</v>
      </c>
      <c r="N1255" s="26" t="s">
        <v>84</v>
      </c>
      <c r="O1255" s="26" t="s">
        <v>57</v>
      </c>
      <c r="P1255" s="26" t="s">
        <v>154</v>
      </c>
      <c r="Q1255" s="26" t="s">
        <v>154</v>
      </c>
      <c r="R1255" s="26" t="s">
        <v>54</v>
      </c>
      <c r="S1255" s="26" t="s">
        <v>531</v>
      </c>
      <c r="T1255" s="54">
        <v>3.0179999999999998</v>
      </c>
      <c r="U1255" s="36" t="s">
        <v>1042</v>
      </c>
      <c r="V1255" s="43">
        <v>3.6400000000000002E-2</v>
      </c>
      <c r="W1255" s="43">
        <v>2.4899999999999999E-2</v>
      </c>
      <c r="X1255" s="26" t="s">
        <v>347</v>
      </c>
      <c r="Z1255" s="42">
        <v>75000</v>
      </c>
      <c r="AA1255" s="42">
        <v>1</v>
      </c>
      <c r="AB1255" s="42">
        <v>103.48099999999999</v>
      </c>
      <c r="AC1255" s="42">
        <v>0</v>
      </c>
      <c r="AD1255" s="42">
        <v>77.610749999999996</v>
      </c>
      <c r="AG1255" s="26" t="s">
        <v>15</v>
      </c>
      <c r="AH1255" s="43">
        <v>4.7781650850000001E-3</v>
      </c>
      <c r="AI1255" s="43">
        <v>1.2304858599999999E-3</v>
      </c>
      <c r="AJ1255" s="43">
        <v>8.5257256369654008E-4</v>
      </c>
    </row>
    <row r="1256" spans="1:36" x14ac:dyDescent="0.2">
      <c r="A1256" s="26">
        <v>7956</v>
      </c>
      <c r="B1256" s="26">
        <v>14482</v>
      </c>
      <c r="C1256" s="26" t="s">
        <v>1484</v>
      </c>
      <c r="D1256" s="26">
        <v>520040304</v>
      </c>
      <c r="E1256" s="26" t="s">
        <v>203</v>
      </c>
      <c r="F1256" s="26" t="s">
        <v>1485</v>
      </c>
      <c r="G1256" s="26" t="s">
        <v>1486</v>
      </c>
      <c r="H1256" s="26" t="s">
        <v>69</v>
      </c>
      <c r="I1256" s="26" t="s">
        <v>112</v>
      </c>
      <c r="J1256" s="26" t="s">
        <v>51</v>
      </c>
      <c r="K1256" s="26" t="s">
        <v>51</v>
      </c>
      <c r="L1256" s="26" t="s">
        <v>433</v>
      </c>
      <c r="M1256" s="26" t="s">
        <v>165</v>
      </c>
      <c r="N1256" s="26" t="s">
        <v>84</v>
      </c>
      <c r="O1256" s="26" t="s">
        <v>57</v>
      </c>
      <c r="P1256" s="26" t="s">
        <v>154</v>
      </c>
      <c r="Q1256" s="26" t="s">
        <v>154</v>
      </c>
      <c r="R1256" s="26" t="s">
        <v>54</v>
      </c>
      <c r="S1256" s="26" t="s">
        <v>531</v>
      </c>
      <c r="T1256" s="54">
        <v>2.7730000000000001</v>
      </c>
      <c r="U1256" s="36" t="s">
        <v>1042</v>
      </c>
      <c r="V1256" s="43">
        <v>7.7499999999999999E-2</v>
      </c>
      <c r="W1256" s="43">
        <v>6.2700000000000006E-2</v>
      </c>
      <c r="X1256" s="26" t="s">
        <v>347</v>
      </c>
      <c r="Z1256" s="42">
        <v>41500</v>
      </c>
      <c r="AA1256" s="42">
        <v>1</v>
      </c>
      <c r="AB1256" s="42">
        <v>104.33</v>
      </c>
      <c r="AC1256" s="42">
        <v>0</v>
      </c>
      <c r="AD1256" s="42">
        <v>43.296950000000002</v>
      </c>
      <c r="AG1256" s="26" t="s">
        <v>15</v>
      </c>
      <c r="AH1256" s="43">
        <v>3.7387387300000002E-4</v>
      </c>
      <c r="AI1256" s="43">
        <v>6.8645496600000001E-4</v>
      </c>
      <c r="AJ1256" s="43">
        <v>4.7562730242577112E-4</v>
      </c>
    </row>
    <row r="1257" spans="1:36" x14ac:dyDescent="0.2">
      <c r="A1257" s="26">
        <v>7956</v>
      </c>
      <c r="B1257" s="26">
        <v>14482</v>
      </c>
      <c r="C1257" s="26" t="s">
        <v>1006</v>
      </c>
      <c r="D1257" s="26">
        <v>515328250</v>
      </c>
      <c r="E1257" s="26" t="s">
        <v>203</v>
      </c>
      <c r="F1257" s="26" t="s">
        <v>1487</v>
      </c>
      <c r="G1257" s="26" t="s">
        <v>1488</v>
      </c>
      <c r="H1257" s="26" t="s">
        <v>69</v>
      </c>
      <c r="I1257" s="26" t="s">
        <v>112</v>
      </c>
      <c r="J1257" s="26" t="s">
        <v>51</v>
      </c>
      <c r="K1257" s="26" t="s">
        <v>51</v>
      </c>
      <c r="L1257" s="26" t="s">
        <v>433</v>
      </c>
      <c r="M1257" s="26" t="s">
        <v>165</v>
      </c>
      <c r="N1257" s="26" t="s">
        <v>358</v>
      </c>
      <c r="O1257" s="26" t="s">
        <v>57</v>
      </c>
      <c r="P1257" s="26" t="s">
        <v>750</v>
      </c>
      <c r="Q1257" s="26" t="s">
        <v>64</v>
      </c>
      <c r="R1257" s="26" t="s">
        <v>54</v>
      </c>
      <c r="S1257" s="26" t="s">
        <v>531</v>
      </c>
      <c r="T1257" s="54">
        <v>3.1850000000000001</v>
      </c>
      <c r="U1257" s="36">
        <v>47125</v>
      </c>
      <c r="V1257" s="43">
        <v>6.3700000000000007E-2</v>
      </c>
      <c r="W1257" s="43">
        <v>5.3999999999999999E-2</v>
      </c>
      <c r="X1257" s="26" t="s">
        <v>347</v>
      </c>
      <c r="Z1257" s="42">
        <v>59000</v>
      </c>
      <c r="AA1257" s="42">
        <v>1</v>
      </c>
      <c r="AB1257" s="42">
        <v>103.28</v>
      </c>
      <c r="AC1257" s="42">
        <v>0</v>
      </c>
      <c r="AD1257" s="42">
        <v>60.935200000000002</v>
      </c>
      <c r="AG1257" s="26" t="s">
        <v>15</v>
      </c>
      <c r="AH1257" s="43">
        <v>1.41537044E-4</v>
      </c>
      <c r="AI1257" s="43">
        <v>9.6610201499999998E-4</v>
      </c>
      <c r="AJ1257" s="43">
        <v>6.6938767739470903E-4</v>
      </c>
    </row>
    <row r="1258" spans="1:36" x14ac:dyDescent="0.2">
      <c r="A1258" s="26">
        <v>7956</v>
      </c>
      <c r="B1258" s="26">
        <v>14482</v>
      </c>
      <c r="C1258" s="26" t="s">
        <v>1249</v>
      </c>
      <c r="D1258" s="26">
        <v>513937714</v>
      </c>
      <c r="E1258" s="26" t="s">
        <v>203</v>
      </c>
      <c r="F1258" s="26" t="s">
        <v>1489</v>
      </c>
      <c r="G1258" s="26" t="s">
        <v>1490</v>
      </c>
      <c r="H1258" s="26" t="s">
        <v>69</v>
      </c>
      <c r="I1258" s="26" t="s">
        <v>112</v>
      </c>
      <c r="J1258" s="26" t="s">
        <v>51</v>
      </c>
      <c r="K1258" s="26" t="s">
        <v>51</v>
      </c>
      <c r="L1258" s="26" t="s">
        <v>433</v>
      </c>
      <c r="M1258" s="26" t="s">
        <v>165</v>
      </c>
      <c r="N1258" s="26" t="s">
        <v>141</v>
      </c>
      <c r="O1258" s="26" t="s">
        <v>57</v>
      </c>
      <c r="P1258" s="26" t="s">
        <v>742</v>
      </c>
      <c r="Q1258" s="26" t="s">
        <v>64</v>
      </c>
      <c r="R1258" s="26" t="s">
        <v>54</v>
      </c>
      <c r="S1258" s="26" t="s">
        <v>531</v>
      </c>
      <c r="T1258" s="54">
        <v>6.9619999999999997</v>
      </c>
      <c r="U1258" s="36">
        <v>49681</v>
      </c>
      <c r="V1258" s="43">
        <v>5.28E-2</v>
      </c>
      <c r="W1258" s="43">
        <v>5.28E-2</v>
      </c>
      <c r="X1258" s="26" t="s">
        <v>347</v>
      </c>
      <c r="Z1258" s="42">
        <v>62000</v>
      </c>
      <c r="AA1258" s="42">
        <v>1</v>
      </c>
      <c r="AB1258" s="42">
        <v>100.48</v>
      </c>
      <c r="AC1258" s="42">
        <v>1.6368</v>
      </c>
      <c r="AD1258" s="42">
        <v>63.934399999999997</v>
      </c>
      <c r="AG1258" s="26" t="s">
        <v>15</v>
      </c>
      <c r="AH1258" s="43">
        <v>2.0666666600000001E-4</v>
      </c>
      <c r="AI1258" s="43">
        <v>1.0136530719999999E-3</v>
      </c>
      <c r="AJ1258" s="43">
        <v>7.0233460334296564E-4</v>
      </c>
    </row>
    <row r="1259" spans="1:36" x14ac:dyDescent="0.2">
      <c r="A1259" s="26">
        <v>7956</v>
      </c>
      <c r="B1259" s="26">
        <v>14482</v>
      </c>
      <c r="C1259" s="26" t="s">
        <v>1491</v>
      </c>
      <c r="D1259" s="26">
        <v>513775163</v>
      </c>
      <c r="E1259" s="26" t="s">
        <v>203</v>
      </c>
      <c r="F1259" s="26" t="s">
        <v>1492</v>
      </c>
      <c r="G1259" s="26" t="s">
        <v>1493</v>
      </c>
      <c r="H1259" s="26" t="s">
        <v>69</v>
      </c>
      <c r="I1259" s="26" t="s">
        <v>112</v>
      </c>
      <c r="J1259" s="26" t="s">
        <v>51</v>
      </c>
      <c r="K1259" s="26" t="s">
        <v>51</v>
      </c>
      <c r="L1259" s="26" t="s">
        <v>433</v>
      </c>
      <c r="M1259" s="26" t="s">
        <v>165</v>
      </c>
      <c r="N1259" s="26" t="s">
        <v>87</v>
      </c>
      <c r="O1259" s="26" t="s">
        <v>57</v>
      </c>
      <c r="P1259" s="26" t="s">
        <v>1051</v>
      </c>
      <c r="Q1259" s="26" t="s">
        <v>64</v>
      </c>
      <c r="R1259" s="26" t="s">
        <v>54</v>
      </c>
      <c r="S1259" s="26" t="s">
        <v>531</v>
      </c>
      <c r="T1259" s="54">
        <v>2.8690000000000002</v>
      </c>
      <c r="U1259" s="36" t="s">
        <v>1441</v>
      </c>
      <c r="V1259" s="43">
        <v>7.2499999999999995E-2</v>
      </c>
      <c r="W1259" s="43">
        <v>5.6099999999999997E-2</v>
      </c>
      <c r="X1259" s="26" t="s">
        <v>347</v>
      </c>
      <c r="Z1259" s="42">
        <v>107400</v>
      </c>
      <c r="AA1259" s="42">
        <v>1</v>
      </c>
      <c r="AB1259" s="42">
        <v>106.14</v>
      </c>
      <c r="AC1259" s="42">
        <v>0</v>
      </c>
      <c r="AD1259" s="42">
        <v>113.99436</v>
      </c>
      <c r="AG1259" s="26" t="s">
        <v>15</v>
      </c>
      <c r="AH1259" s="43">
        <v>1.49166666E-4</v>
      </c>
      <c r="AI1259" s="43">
        <v>1.807332723E-3</v>
      </c>
      <c r="AJ1259" s="43">
        <v>1.252255180527779E-3</v>
      </c>
    </row>
    <row r="1260" spans="1:36" x14ac:dyDescent="0.2">
      <c r="A1260" s="26">
        <v>7956</v>
      </c>
      <c r="B1260" s="26">
        <v>14482</v>
      </c>
      <c r="C1260" s="26" t="s">
        <v>713</v>
      </c>
      <c r="D1260" s="26">
        <v>510560188</v>
      </c>
      <c r="E1260" s="26" t="s">
        <v>203</v>
      </c>
      <c r="F1260" s="26" t="s">
        <v>2325</v>
      </c>
      <c r="G1260" s="26" t="s">
        <v>2326</v>
      </c>
      <c r="H1260" s="26" t="s">
        <v>69</v>
      </c>
      <c r="I1260" s="26" t="s">
        <v>113</v>
      </c>
      <c r="J1260" s="26" t="s">
        <v>51</v>
      </c>
      <c r="K1260" s="26" t="s">
        <v>51</v>
      </c>
      <c r="L1260" s="26" t="s">
        <v>433</v>
      </c>
      <c r="M1260" s="26" t="s">
        <v>165</v>
      </c>
      <c r="N1260" s="26" t="s">
        <v>358</v>
      </c>
      <c r="O1260" s="26" t="s">
        <v>57</v>
      </c>
      <c r="P1260" s="26" t="s">
        <v>750</v>
      </c>
      <c r="Q1260" s="26" t="s">
        <v>64</v>
      </c>
      <c r="R1260" s="26" t="s">
        <v>54</v>
      </c>
      <c r="S1260" s="26" t="s">
        <v>531</v>
      </c>
      <c r="T1260" s="54">
        <v>3.1739999999999999</v>
      </c>
      <c r="U1260" s="36" t="s">
        <v>2209</v>
      </c>
      <c r="V1260" s="43">
        <v>0.04</v>
      </c>
      <c r="W1260" s="43">
        <v>3.04E-2</v>
      </c>
      <c r="X1260" s="26" t="s">
        <v>347</v>
      </c>
      <c r="Z1260" s="42">
        <v>111000</v>
      </c>
      <c r="AA1260" s="42">
        <v>1</v>
      </c>
      <c r="AB1260" s="42">
        <v>108.15</v>
      </c>
      <c r="AC1260" s="42">
        <v>0</v>
      </c>
      <c r="AD1260" s="42">
        <v>120.04649999999999</v>
      </c>
      <c r="AG1260" s="26" t="s">
        <v>15</v>
      </c>
      <c r="AH1260" s="43">
        <v>3.50700927E-4</v>
      </c>
      <c r="AI1260" s="43">
        <v>1.9032868619999999E-3</v>
      </c>
      <c r="AJ1260" s="43">
        <v>1.3187393791168969E-3</v>
      </c>
    </row>
    <row r="1261" spans="1:36" x14ac:dyDescent="0.2">
      <c r="A1261" s="26">
        <v>7956</v>
      </c>
      <c r="B1261" s="26">
        <v>14482</v>
      </c>
      <c r="C1261" s="26" t="s">
        <v>1496</v>
      </c>
      <c r="D1261" s="26">
        <v>512781386</v>
      </c>
      <c r="E1261" s="26" t="s">
        <v>203</v>
      </c>
      <c r="F1261" s="26" t="s">
        <v>1497</v>
      </c>
      <c r="G1261" s="26" t="s">
        <v>1498</v>
      </c>
      <c r="H1261" s="26" t="s">
        <v>69</v>
      </c>
      <c r="I1261" s="26" t="s">
        <v>339</v>
      </c>
      <c r="J1261" s="26" t="s">
        <v>51</v>
      </c>
      <c r="K1261" s="26" t="s">
        <v>51</v>
      </c>
      <c r="L1261" s="26" t="s">
        <v>433</v>
      </c>
      <c r="M1261" s="26" t="s">
        <v>165</v>
      </c>
      <c r="N1261" s="26" t="s">
        <v>84</v>
      </c>
      <c r="O1261" s="26" t="s">
        <v>57</v>
      </c>
      <c r="P1261" s="26" t="s">
        <v>154</v>
      </c>
      <c r="Q1261" s="26" t="s">
        <v>154</v>
      </c>
      <c r="R1261" s="26" t="s">
        <v>54</v>
      </c>
      <c r="S1261" s="26" t="s">
        <v>531</v>
      </c>
      <c r="T1261" s="54">
        <v>3.3889999999999998</v>
      </c>
      <c r="U1261" s="36">
        <v>46762</v>
      </c>
      <c r="V1261" s="43">
        <v>7.0000000000000007E-2</v>
      </c>
      <c r="W1261" s="43">
        <v>-3.0700000000000002E-2</v>
      </c>
      <c r="X1261" s="26" t="s">
        <v>347</v>
      </c>
      <c r="Z1261" s="42">
        <v>125461</v>
      </c>
      <c r="AA1261" s="42">
        <v>1</v>
      </c>
      <c r="AB1261" s="42">
        <v>142.19999999999999</v>
      </c>
      <c r="AC1261" s="42">
        <v>0</v>
      </c>
      <c r="AD1261" s="42">
        <v>178.40554</v>
      </c>
      <c r="AG1261" s="26" t="s">
        <v>15</v>
      </c>
      <c r="AH1261" s="43">
        <v>2.5108410989999998E-3</v>
      </c>
      <c r="AI1261" s="43">
        <v>2.8285449429999998E-3</v>
      </c>
      <c r="AJ1261" s="43">
        <v>1.9598273256664269E-3</v>
      </c>
    </row>
    <row r="1262" spans="1:36" x14ac:dyDescent="0.2">
      <c r="A1262" s="26">
        <v>7956</v>
      </c>
      <c r="B1262" s="26">
        <v>14482</v>
      </c>
      <c r="C1262" s="26" t="s">
        <v>1684</v>
      </c>
      <c r="D1262" s="26">
        <v>513948216</v>
      </c>
      <c r="E1262" s="26" t="s">
        <v>203</v>
      </c>
      <c r="F1262" s="26" t="s">
        <v>2380</v>
      </c>
      <c r="G1262" s="26" t="s">
        <v>2381</v>
      </c>
      <c r="H1262" s="26" t="s">
        <v>69</v>
      </c>
      <c r="I1262" s="26" t="s">
        <v>112</v>
      </c>
      <c r="J1262" s="26" t="s">
        <v>51</v>
      </c>
      <c r="K1262" s="26" t="s">
        <v>51</v>
      </c>
      <c r="L1262" s="26" t="s">
        <v>433</v>
      </c>
      <c r="M1262" s="26" t="s">
        <v>165</v>
      </c>
      <c r="N1262" s="26" t="s">
        <v>84</v>
      </c>
      <c r="O1262" s="26" t="s">
        <v>57</v>
      </c>
      <c r="P1262" s="26" t="s">
        <v>154</v>
      </c>
      <c r="Q1262" s="26" t="s">
        <v>154</v>
      </c>
      <c r="R1262" s="26" t="s">
        <v>54</v>
      </c>
      <c r="S1262" s="26" t="s">
        <v>531</v>
      </c>
      <c r="T1262" s="54">
        <v>1.8759999999999999</v>
      </c>
      <c r="U1262" s="36" t="s">
        <v>1483</v>
      </c>
      <c r="V1262" s="43">
        <v>8.5000000000000006E-2</v>
      </c>
      <c r="W1262" s="43">
        <v>6.3799999999999996E-2</v>
      </c>
      <c r="X1262" s="26" t="s">
        <v>347</v>
      </c>
      <c r="Z1262" s="42">
        <v>181000</v>
      </c>
      <c r="AA1262" s="42">
        <v>1</v>
      </c>
      <c r="AB1262" s="42">
        <v>104.13</v>
      </c>
      <c r="AC1262" s="42">
        <v>0</v>
      </c>
      <c r="AD1262" s="42">
        <v>188.4753</v>
      </c>
      <c r="AG1262" s="26" t="s">
        <v>15</v>
      </c>
      <c r="AH1262" s="43">
        <v>1.3922005989999999E-3</v>
      </c>
      <c r="AI1262" s="43">
        <v>2.9881967599999998E-3</v>
      </c>
      <c r="AJ1262" s="43">
        <v>2.0704460363348445E-3</v>
      </c>
    </row>
    <row r="1263" spans="1:36" x14ac:dyDescent="0.2">
      <c r="A1263" s="26">
        <v>7956</v>
      </c>
      <c r="B1263" s="26">
        <v>14482</v>
      </c>
      <c r="C1263" s="26" t="s">
        <v>529</v>
      </c>
      <c r="D1263" s="26">
        <v>520000118</v>
      </c>
      <c r="E1263" s="26" t="s">
        <v>203</v>
      </c>
      <c r="F1263" s="26" t="s">
        <v>1502</v>
      </c>
      <c r="G1263" s="26" t="s">
        <v>1503</v>
      </c>
      <c r="H1263" s="26" t="s">
        <v>69</v>
      </c>
      <c r="I1263" s="26" t="s">
        <v>113</v>
      </c>
      <c r="J1263" s="26" t="s">
        <v>51</v>
      </c>
      <c r="K1263" s="26" t="s">
        <v>51</v>
      </c>
      <c r="L1263" s="26" t="s">
        <v>433</v>
      </c>
      <c r="M1263" s="26" t="s">
        <v>165</v>
      </c>
      <c r="N1263" s="26" t="s">
        <v>129</v>
      </c>
      <c r="O1263" s="26" t="s">
        <v>57</v>
      </c>
      <c r="P1263" s="26" t="s">
        <v>530</v>
      </c>
      <c r="Q1263" s="26" t="s">
        <v>59</v>
      </c>
      <c r="R1263" s="26" t="s">
        <v>54</v>
      </c>
      <c r="S1263" s="26" t="s">
        <v>531</v>
      </c>
      <c r="T1263" s="54">
        <v>3.3050000000000002</v>
      </c>
      <c r="U1263" s="36">
        <v>47526</v>
      </c>
      <c r="V1263" s="43">
        <v>1.7500000000000002E-2</v>
      </c>
      <c r="W1263" s="43">
        <v>2.3400000000000001E-2</v>
      </c>
      <c r="X1263" s="26" t="s">
        <v>347</v>
      </c>
      <c r="Z1263" s="42">
        <v>24004.799999999999</v>
      </c>
      <c r="AA1263" s="42">
        <v>1</v>
      </c>
      <c r="AB1263" s="42">
        <v>112.53</v>
      </c>
      <c r="AC1263" s="42">
        <v>0</v>
      </c>
      <c r="AD1263" s="42">
        <v>27.012599999999999</v>
      </c>
      <c r="AG1263" s="26" t="s">
        <v>15</v>
      </c>
      <c r="AH1263" s="43">
        <v>1.07685393843522E-5</v>
      </c>
      <c r="AI1263" s="43">
        <v>4.2827343300000002E-4</v>
      </c>
      <c r="AJ1263" s="43">
        <v>2.9673984124762562E-4</v>
      </c>
    </row>
    <row r="1264" spans="1:36" x14ac:dyDescent="0.2">
      <c r="A1264" s="26">
        <v>7956</v>
      </c>
      <c r="B1264" s="26">
        <v>14482</v>
      </c>
      <c r="C1264" s="26" t="s">
        <v>529</v>
      </c>
      <c r="D1264" s="26">
        <v>520000118</v>
      </c>
      <c r="E1264" s="26" t="s">
        <v>203</v>
      </c>
      <c r="F1264" s="26" t="s">
        <v>837</v>
      </c>
      <c r="G1264" s="26" t="s">
        <v>838</v>
      </c>
      <c r="H1264" s="26" t="s">
        <v>69</v>
      </c>
      <c r="I1264" s="26" t="s">
        <v>113</v>
      </c>
      <c r="J1264" s="26" t="s">
        <v>51</v>
      </c>
      <c r="K1264" s="26" t="s">
        <v>51</v>
      </c>
      <c r="L1264" s="26" t="s">
        <v>433</v>
      </c>
      <c r="M1264" s="26" t="s">
        <v>165</v>
      </c>
      <c r="N1264" s="26" t="s">
        <v>129</v>
      </c>
      <c r="O1264" s="26" t="s">
        <v>57</v>
      </c>
      <c r="P1264" s="26" t="s">
        <v>733</v>
      </c>
      <c r="Q1264" s="26" t="s">
        <v>59</v>
      </c>
      <c r="R1264" s="26" t="s">
        <v>54</v>
      </c>
      <c r="S1264" s="26" t="s">
        <v>531</v>
      </c>
      <c r="T1264" s="54">
        <v>0.252</v>
      </c>
      <c r="U1264" s="36">
        <v>47546</v>
      </c>
      <c r="V1264" s="43">
        <v>2.0199999999999999E-2</v>
      </c>
      <c r="W1264" s="43">
        <v>3.6799999999999999E-2</v>
      </c>
      <c r="X1264" s="26" t="s">
        <v>347</v>
      </c>
      <c r="Z1264" s="42">
        <v>50000</v>
      </c>
      <c r="AA1264" s="42">
        <v>1</v>
      </c>
      <c r="AB1264" s="42">
        <v>116.49</v>
      </c>
      <c r="AC1264" s="42">
        <v>0</v>
      </c>
      <c r="AD1264" s="42">
        <v>58.244999999999997</v>
      </c>
      <c r="AG1264" s="26" t="s">
        <v>15</v>
      </c>
      <c r="AH1264" s="43">
        <v>4.7517224994060301E-5</v>
      </c>
      <c r="AI1264" s="43">
        <v>9.2345002400000004E-4</v>
      </c>
      <c r="AJ1264" s="43">
        <v>6.3983519000273778E-4</v>
      </c>
    </row>
    <row r="1265" spans="1:36" x14ac:dyDescent="0.2">
      <c r="A1265" s="26">
        <v>7956</v>
      </c>
      <c r="B1265" s="26">
        <v>14482</v>
      </c>
      <c r="C1265" s="26" t="s">
        <v>529</v>
      </c>
      <c r="D1265" s="26">
        <v>520000118</v>
      </c>
      <c r="E1265" s="26" t="s">
        <v>203</v>
      </c>
      <c r="F1265" s="26" t="s">
        <v>839</v>
      </c>
      <c r="G1265" s="26" t="s">
        <v>840</v>
      </c>
      <c r="H1265" s="26" t="s">
        <v>69</v>
      </c>
      <c r="I1265" s="26" t="s">
        <v>113</v>
      </c>
      <c r="J1265" s="26" t="s">
        <v>51</v>
      </c>
      <c r="K1265" s="26" t="s">
        <v>51</v>
      </c>
      <c r="L1265" s="26" t="s">
        <v>433</v>
      </c>
      <c r="M1265" s="26" t="s">
        <v>165</v>
      </c>
      <c r="N1265" s="26" t="s">
        <v>129</v>
      </c>
      <c r="O1265" s="26" t="s">
        <v>57</v>
      </c>
      <c r="P1265" s="26" t="s">
        <v>733</v>
      </c>
      <c r="Q1265" s="26" t="s">
        <v>59</v>
      </c>
      <c r="R1265" s="26" t="s">
        <v>54</v>
      </c>
      <c r="S1265" s="26" t="s">
        <v>531</v>
      </c>
      <c r="T1265" s="54">
        <v>1.347</v>
      </c>
      <c r="U1265" s="36" t="s">
        <v>841</v>
      </c>
      <c r="V1265" s="43">
        <v>2.5899999999999999E-2</v>
      </c>
      <c r="W1265" s="43">
        <v>2.8299999999999999E-2</v>
      </c>
      <c r="X1265" s="26" t="s">
        <v>347</v>
      </c>
      <c r="Z1265" s="42">
        <v>35000</v>
      </c>
      <c r="AA1265" s="42">
        <v>1</v>
      </c>
      <c r="AB1265" s="42">
        <v>116.49</v>
      </c>
      <c r="AC1265" s="42">
        <v>0</v>
      </c>
      <c r="AD1265" s="42">
        <v>40.771500000000003</v>
      </c>
      <c r="AG1265" s="26" t="s">
        <v>15</v>
      </c>
      <c r="AH1265" s="43">
        <v>3.3139232116650101E-5</v>
      </c>
      <c r="AI1265" s="43">
        <v>6.4641501599999995E-4</v>
      </c>
      <c r="AJ1265" s="43">
        <v>4.4788463300191641E-4</v>
      </c>
    </row>
    <row r="1266" spans="1:36" x14ac:dyDescent="0.2">
      <c r="A1266" s="26">
        <v>7956</v>
      </c>
      <c r="B1266" s="26">
        <v>14482</v>
      </c>
      <c r="C1266" s="26" t="s">
        <v>1504</v>
      </c>
      <c r="D1266" s="26">
        <v>516807336</v>
      </c>
      <c r="E1266" s="26" t="s">
        <v>203</v>
      </c>
      <c r="F1266" s="26" t="s">
        <v>1505</v>
      </c>
      <c r="G1266" s="26" t="s">
        <v>1506</v>
      </c>
      <c r="H1266" s="26" t="s">
        <v>69</v>
      </c>
      <c r="I1266" s="26" t="s">
        <v>112</v>
      </c>
      <c r="J1266" s="26" t="s">
        <v>51</v>
      </c>
      <c r="K1266" s="26" t="s">
        <v>51</v>
      </c>
      <c r="L1266" s="26" t="s">
        <v>433</v>
      </c>
      <c r="M1266" s="26" t="s">
        <v>165</v>
      </c>
      <c r="N1266" s="26" t="s">
        <v>197</v>
      </c>
      <c r="O1266" s="26" t="s">
        <v>57</v>
      </c>
      <c r="P1266" s="26" t="s">
        <v>845</v>
      </c>
      <c r="Q1266" s="26" t="s">
        <v>59</v>
      </c>
      <c r="R1266" s="26" t="s">
        <v>54</v>
      </c>
      <c r="S1266" s="26" t="s">
        <v>531</v>
      </c>
      <c r="T1266" s="54">
        <v>8.9179999999999993</v>
      </c>
      <c r="U1266" s="36" t="s">
        <v>1343</v>
      </c>
      <c r="V1266" s="43">
        <v>4.6600000000000003E-2</v>
      </c>
      <c r="W1266" s="43">
        <v>4.6199999999999998E-2</v>
      </c>
      <c r="X1266" s="26" t="s">
        <v>347</v>
      </c>
      <c r="Z1266" s="42">
        <v>48000</v>
      </c>
      <c r="AA1266" s="42">
        <v>1</v>
      </c>
      <c r="AB1266" s="42">
        <v>105.68</v>
      </c>
      <c r="AC1266" s="42">
        <v>0</v>
      </c>
      <c r="AD1266" s="42">
        <v>50.726399999999998</v>
      </c>
      <c r="AG1266" s="26" t="s">
        <v>15</v>
      </c>
      <c r="AH1266" s="43">
        <v>2.3334953816237198E-5</v>
      </c>
      <c r="AI1266" s="43">
        <v>8.0424577700000002E-4</v>
      </c>
      <c r="AJ1266" s="43">
        <v>5.5724157922834366E-4</v>
      </c>
    </row>
    <row r="1267" spans="1:36" x14ac:dyDescent="0.2">
      <c r="A1267" s="26">
        <v>7956</v>
      </c>
      <c r="B1267" s="26">
        <v>14482</v>
      </c>
      <c r="C1267" s="26" t="s">
        <v>1406</v>
      </c>
      <c r="D1267" s="26">
        <v>520036120</v>
      </c>
      <c r="E1267" s="26" t="s">
        <v>203</v>
      </c>
      <c r="F1267" s="26" t="s">
        <v>1507</v>
      </c>
      <c r="G1267" s="26" t="s">
        <v>1508</v>
      </c>
      <c r="H1267" s="26" t="s">
        <v>69</v>
      </c>
      <c r="I1267" s="26" t="s">
        <v>112</v>
      </c>
      <c r="J1267" s="26" t="s">
        <v>51</v>
      </c>
      <c r="K1267" s="26" t="s">
        <v>51</v>
      </c>
      <c r="L1267" s="26" t="s">
        <v>433</v>
      </c>
      <c r="M1267" s="26" t="s">
        <v>165</v>
      </c>
      <c r="N1267" s="26" t="s">
        <v>141</v>
      </c>
      <c r="O1267" s="26" t="s">
        <v>57</v>
      </c>
      <c r="P1267" s="26" t="s">
        <v>733</v>
      </c>
      <c r="Q1267" s="26" t="s">
        <v>59</v>
      </c>
      <c r="R1267" s="26" t="s">
        <v>54</v>
      </c>
      <c r="S1267" s="26" t="s">
        <v>531</v>
      </c>
      <c r="T1267" s="54">
        <v>5.0640000000000001</v>
      </c>
      <c r="U1267" s="36">
        <v>47890</v>
      </c>
      <c r="V1267" s="43">
        <v>5.2499999999999998E-2</v>
      </c>
      <c r="W1267" s="43">
        <v>4.9399999999999999E-2</v>
      </c>
      <c r="X1267" s="26" t="s">
        <v>347</v>
      </c>
      <c r="Z1267" s="42">
        <v>262753</v>
      </c>
      <c r="AA1267" s="42">
        <v>1</v>
      </c>
      <c r="AB1267" s="42">
        <v>102.73</v>
      </c>
      <c r="AC1267" s="42">
        <v>0</v>
      </c>
      <c r="AD1267" s="42">
        <v>269.92615999999998</v>
      </c>
      <c r="AG1267" s="26" t="s">
        <v>15</v>
      </c>
      <c r="AH1267" s="43">
        <v>5.2550600000000002E-4</v>
      </c>
      <c r="AI1267" s="43">
        <v>4.279565953E-3</v>
      </c>
      <c r="AJ1267" s="43">
        <v>2.9652031225050968E-3</v>
      </c>
    </row>
    <row r="1268" spans="1:36" x14ac:dyDescent="0.2">
      <c r="A1268" s="26">
        <v>7956</v>
      </c>
      <c r="B1268" s="26">
        <v>14482</v>
      </c>
      <c r="C1268" s="26" t="s">
        <v>1137</v>
      </c>
      <c r="D1268" s="26">
        <v>513682146</v>
      </c>
      <c r="E1268" s="26" t="s">
        <v>203</v>
      </c>
      <c r="F1268" s="26" t="s">
        <v>1509</v>
      </c>
      <c r="G1268" s="26" t="s">
        <v>1510</v>
      </c>
      <c r="H1268" s="26" t="s">
        <v>69</v>
      </c>
      <c r="I1268" s="26" t="s">
        <v>113</v>
      </c>
      <c r="J1268" s="26" t="s">
        <v>51</v>
      </c>
      <c r="K1268" s="26" t="s">
        <v>51</v>
      </c>
      <c r="L1268" s="26" t="s">
        <v>433</v>
      </c>
      <c r="M1268" s="26" t="s">
        <v>165</v>
      </c>
      <c r="N1268" s="26" t="s">
        <v>129</v>
      </c>
      <c r="O1268" s="26" t="s">
        <v>57</v>
      </c>
      <c r="P1268" s="26" t="s">
        <v>733</v>
      </c>
      <c r="Q1268" s="26" t="s">
        <v>59</v>
      </c>
      <c r="R1268" s="26" t="s">
        <v>54</v>
      </c>
      <c r="S1268" s="26" t="s">
        <v>531</v>
      </c>
      <c r="T1268" s="54">
        <v>4.2510000000000003</v>
      </c>
      <c r="U1268" s="36" t="s">
        <v>1511</v>
      </c>
      <c r="V1268" s="43">
        <v>2.5899999999999999E-2</v>
      </c>
      <c r="W1268" s="43">
        <v>2.5399999999999999E-2</v>
      </c>
      <c r="X1268" s="26" t="s">
        <v>347</v>
      </c>
      <c r="Z1268" s="42">
        <v>129000</v>
      </c>
      <c r="AA1268" s="42">
        <v>1</v>
      </c>
      <c r="AB1268" s="42">
        <v>106.21</v>
      </c>
      <c r="AC1268" s="42">
        <v>0</v>
      </c>
      <c r="AD1268" s="42">
        <v>137.01089999999999</v>
      </c>
      <c r="AG1268" s="26" t="s">
        <v>15</v>
      </c>
      <c r="AH1268" s="43">
        <v>2.8666666599999998E-4</v>
      </c>
      <c r="AI1268" s="43">
        <v>2.1722503029999998E-3</v>
      </c>
      <c r="AJ1268" s="43">
        <v>1.5050973514283818E-3</v>
      </c>
    </row>
    <row r="1269" spans="1:36" x14ac:dyDescent="0.2">
      <c r="A1269" s="26">
        <v>7956</v>
      </c>
      <c r="B1269" s="26">
        <v>14482</v>
      </c>
      <c r="C1269" s="26" t="s">
        <v>1311</v>
      </c>
      <c r="D1269" s="26">
        <v>513988824</v>
      </c>
      <c r="E1269" s="26" t="s">
        <v>203</v>
      </c>
      <c r="F1269" s="26" t="s">
        <v>1514</v>
      </c>
      <c r="G1269" s="26" t="s">
        <v>1515</v>
      </c>
      <c r="H1269" s="26" t="s">
        <v>69</v>
      </c>
      <c r="I1269" s="26" t="s">
        <v>112</v>
      </c>
      <c r="J1269" s="26" t="s">
        <v>51</v>
      </c>
      <c r="K1269" s="26" t="s">
        <v>51</v>
      </c>
      <c r="L1269" s="26" t="s">
        <v>433</v>
      </c>
      <c r="M1269" s="26" t="s">
        <v>165</v>
      </c>
      <c r="N1269" s="26" t="s">
        <v>84</v>
      </c>
      <c r="O1269" s="26" t="s">
        <v>57</v>
      </c>
      <c r="P1269" s="26" t="s">
        <v>154</v>
      </c>
      <c r="Q1269" s="26" t="s">
        <v>154</v>
      </c>
      <c r="R1269" s="26" t="s">
        <v>54</v>
      </c>
      <c r="S1269" s="26" t="s">
        <v>531</v>
      </c>
      <c r="T1269" s="54">
        <v>1.089</v>
      </c>
      <c r="U1269" s="36" t="s">
        <v>754</v>
      </c>
      <c r="V1269" s="43">
        <v>8.2000000000000003E-2</v>
      </c>
      <c r="W1269" s="43">
        <v>6.1899999999999997E-2</v>
      </c>
      <c r="X1269" s="26" t="s">
        <v>347</v>
      </c>
      <c r="Z1269" s="42">
        <v>193000</v>
      </c>
      <c r="AA1269" s="42">
        <v>1</v>
      </c>
      <c r="AB1269" s="42">
        <v>102.28</v>
      </c>
      <c r="AC1269" s="42">
        <v>0</v>
      </c>
      <c r="AD1269" s="42">
        <v>197.40039999999999</v>
      </c>
      <c r="AG1269" s="26" t="s">
        <v>15</v>
      </c>
      <c r="AH1269" s="43">
        <v>1.873786407E-3</v>
      </c>
      <c r="AI1269" s="43">
        <v>3.1297004739999999E-3</v>
      </c>
      <c r="AJ1269" s="43">
        <v>2.1684903844212625E-3</v>
      </c>
    </row>
    <row r="1270" spans="1:36" x14ac:dyDescent="0.2">
      <c r="A1270" s="26">
        <v>7956</v>
      </c>
      <c r="B1270" s="26">
        <v>14482</v>
      </c>
      <c r="C1270" s="26" t="s">
        <v>1311</v>
      </c>
      <c r="D1270" s="26">
        <v>513988824</v>
      </c>
      <c r="E1270" s="26" t="s">
        <v>203</v>
      </c>
      <c r="F1270" s="26" t="s">
        <v>1514</v>
      </c>
      <c r="G1270" s="26" t="s">
        <v>1515</v>
      </c>
      <c r="H1270" s="26" t="s">
        <v>69</v>
      </c>
      <c r="I1270" s="26" t="s">
        <v>112</v>
      </c>
      <c r="J1270" s="26" t="s">
        <v>51</v>
      </c>
      <c r="K1270" s="26" t="s">
        <v>51</v>
      </c>
      <c r="L1270" s="26" t="s">
        <v>52</v>
      </c>
      <c r="M1270" s="26" t="s">
        <v>165</v>
      </c>
      <c r="N1270" s="26" t="s">
        <v>84</v>
      </c>
      <c r="O1270" s="26" t="s">
        <v>57</v>
      </c>
      <c r="P1270" s="26" t="s">
        <v>154</v>
      </c>
      <c r="Q1270" s="26" t="s">
        <v>154</v>
      </c>
      <c r="R1270" s="26" t="s">
        <v>54</v>
      </c>
      <c r="S1270" s="26" t="s">
        <v>531</v>
      </c>
      <c r="T1270" s="54">
        <v>1.089</v>
      </c>
      <c r="U1270" s="36" t="s">
        <v>754</v>
      </c>
      <c r="V1270" s="43">
        <v>8.2000000000000003E-2</v>
      </c>
      <c r="W1270" s="43">
        <v>6.1899999999999997E-2</v>
      </c>
      <c r="X1270" s="26" t="s">
        <v>347</v>
      </c>
      <c r="Z1270" s="42">
        <v>80000</v>
      </c>
      <c r="AA1270" s="42">
        <v>1</v>
      </c>
      <c r="AB1270" s="42">
        <v>101.41370000000001</v>
      </c>
      <c r="AC1270" s="42">
        <v>0</v>
      </c>
      <c r="AD1270" s="42">
        <v>81.130960000000002</v>
      </c>
      <c r="AG1270" s="26" t="s">
        <v>15</v>
      </c>
      <c r="AH1270" s="43">
        <v>2.1323967839999998E-3</v>
      </c>
      <c r="AI1270" s="43">
        <v>1.2862973120000001E-3</v>
      </c>
      <c r="AJ1270" s="43">
        <v>8.9124290851926382E-4</v>
      </c>
    </row>
    <row r="1271" spans="1:36" x14ac:dyDescent="0.2">
      <c r="A1271" s="26">
        <v>7956</v>
      </c>
      <c r="B1271" s="26">
        <v>14482</v>
      </c>
      <c r="C1271" s="26" t="s">
        <v>533</v>
      </c>
      <c r="D1271" s="26">
        <v>520018078</v>
      </c>
      <c r="E1271" s="26" t="s">
        <v>203</v>
      </c>
      <c r="F1271" s="26" t="s">
        <v>1516</v>
      </c>
      <c r="G1271" s="26" t="s">
        <v>1517</v>
      </c>
      <c r="H1271" s="26" t="s">
        <v>69</v>
      </c>
      <c r="I1271" s="26" t="s">
        <v>113</v>
      </c>
      <c r="J1271" s="26" t="s">
        <v>51</v>
      </c>
      <c r="K1271" s="26" t="s">
        <v>51</v>
      </c>
      <c r="L1271" s="26" t="s">
        <v>433</v>
      </c>
      <c r="M1271" s="26" t="s">
        <v>165</v>
      </c>
      <c r="N1271" s="26" t="s">
        <v>129</v>
      </c>
      <c r="O1271" s="26" t="s">
        <v>57</v>
      </c>
      <c r="P1271" s="26" t="s">
        <v>530</v>
      </c>
      <c r="Q1271" s="26" t="s">
        <v>59</v>
      </c>
      <c r="R1271" s="26" t="s">
        <v>54</v>
      </c>
      <c r="S1271" s="26" t="s">
        <v>531</v>
      </c>
      <c r="T1271" s="54">
        <v>2.3279999999999998</v>
      </c>
      <c r="U1271" s="36" t="s">
        <v>1308</v>
      </c>
      <c r="V1271" s="43">
        <v>1.8599999999999998E-2</v>
      </c>
      <c r="W1271" s="43">
        <v>2.3199999999999998E-2</v>
      </c>
      <c r="X1271" s="26" t="s">
        <v>347</v>
      </c>
      <c r="Z1271" s="42">
        <v>276000</v>
      </c>
      <c r="AA1271" s="42">
        <v>1</v>
      </c>
      <c r="AB1271" s="42">
        <v>103.01</v>
      </c>
      <c r="AC1271" s="42">
        <v>0</v>
      </c>
      <c r="AD1271" s="42">
        <v>284.30759999999998</v>
      </c>
      <c r="AG1271" s="26" t="s">
        <v>15</v>
      </c>
      <c r="AH1271" s="43">
        <v>1.4939947899999999E-4</v>
      </c>
      <c r="AI1271" s="43">
        <v>4.507577647E-3</v>
      </c>
      <c r="AJ1271" s="43">
        <v>3.1231866643526888E-3</v>
      </c>
    </row>
    <row r="1272" spans="1:36" x14ac:dyDescent="0.2">
      <c r="A1272" s="26">
        <v>7956</v>
      </c>
      <c r="B1272" s="26">
        <v>14482</v>
      </c>
      <c r="C1272" s="26" t="s">
        <v>533</v>
      </c>
      <c r="D1272" s="26">
        <v>520018078</v>
      </c>
      <c r="E1272" s="26" t="s">
        <v>203</v>
      </c>
      <c r="F1272" s="26" t="s">
        <v>1518</v>
      </c>
      <c r="G1272" s="26" t="s">
        <v>1519</v>
      </c>
      <c r="H1272" s="26" t="s">
        <v>69</v>
      </c>
      <c r="I1272" s="26" t="s">
        <v>113</v>
      </c>
      <c r="J1272" s="26" t="s">
        <v>51</v>
      </c>
      <c r="K1272" s="26" t="s">
        <v>51</v>
      </c>
      <c r="L1272" s="26" t="s">
        <v>433</v>
      </c>
      <c r="M1272" s="26" t="s">
        <v>165</v>
      </c>
      <c r="N1272" s="26" t="s">
        <v>129</v>
      </c>
      <c r="O1272" s="26" t="s">
        <v>57</v>
      </c>
      <c r="P1272" s="26" t="s">
        <v>530</v>
      </c>
      <c r="Q1272" s="26" t="s">
        <v>59</v>
      </c>
      <c r="R1272" s="26" t="s">
        <v>54</v>
      </c>
      <c r="S1272" s="26" t="s">
        <v>531</v>
      </c>
      <c r="T1272" s="54">
        <v>4.8520000000000003</v>
      </c>
      <c r="U1272" s="36" t="s">
        <v>1343</v>
      </c>
      <c r="V1272" s="43">
        <v>2.0199999999999999E-2</v>
      </c>
      <c r="W1272" s="43">
        <v>2.4299999999999999E-2</v>
      </c>
      <c r="X1272" s="26" t="s">
        <v>347</v>
      </c>
      <c r="Z1272" s="42">
        <v>378000</v>
      </c>
      <c r="AA1272" s="42">
        <v>1</v>
      </c>
      <c r="AB1272" s="42">
        <v>101.65</v>
      </c>
      <c r="AC1272" s="42">
        <v>0</v>
      </c>
      <c r="AD1272" s="42">
        <v>384.23700000000002</v>
      </c>
      <c r="AG1272" s="26" t="s">
        <v>15</v>
      </c>
      <c r="AH1272" s="43">
        <v>1.05941228E-4</v>
      </c>
      <c r="AI1272" s="43">
        <v>6.0919163350000001E-3</v>
      </c>
      <c r="AJ1272" s="43">
        <v>4.2209349111697473E-3</v>
      </c>
    </row>
    <row r="1273" spans="1:36" x14ac:dyDescent="0.2">
      <c r="A1273" s="26">
        <v>7956</v>
      </c>
      <c r="B1273" s="26">
        <v>14482</v>
      </c>
      <c r="C1273" s="26" t="s">
        <v>1794</v>
      </c>
      <c r="D1273" s="26">
        <v>520036617</v>
      </c>
      <c r="E1273" s="26" t="s">
        <v>203</v>
      </c>
      <c r="F1273" s="26" t="s">
        <v>2382</v>
      </c>
      <c r="G1273" s="26" t="s">
        <v>2383</v>
      </c>
      <c r="H1273" s="26" t="s">
        <v>69</v>
      </c>
      <c r="I1273" s="26" t="s">
        <v>113</v>
      </c>
      <c r="J1273" s="26" t="s">
        <v>51</v>
      </c>
      <c r="K1273" s="26" t="s">
        <v>51</v>
      </c>
      <c r="L1273" s="26" t="s">
        <v>433</v>
      </c>
      <c r="M1273" s="26" t="s">
        <v>165</v>
      </c>
      <c r="N1273" s="26" t="s">
        <v>357</v>
      </c>
      <c r="O1273" s="26" t="s">
        <v>57</v>
      </c>
      <c r="P1273" s="26" t="s">
        <v>724</v>
      </c>
      <c r="Q1273" s="26" t="s">
        <v>59</v>
      </c>
      <c r="R1273" s="26" t="s">
        <v>54</v>
      </c>
      <c r="S1273" s="26" t="s">
        <v>531</v>
      </c>
      <c r="T1273" s="54">
        <v>5.9580000000000002</v>
      </c>
      <c r="U1273" s="36">
        <v>48945</v>
      </c>
      <c r="V1273" s="43">
        <v>3.6799999999999999E-2</v>
      </c>
      <c r="W1273" s="43">
        <v>3.4299999999999997E-2</v>
      </c>
      <c r="X1273" s="26" t="s">
        <v>347</v>
      </c>
      <c r="Z1273" s="42">
        <v>28197</v>
      </c>
      <c r="AA1273" s="42">
        <v>1</v>
      </c>
      <c r="AB1273" s="42">
        <v>105.15</v>
      </c>
      <c r="AC1273" s="42">
        <v>0</v>
      </c>
      <c r="AD1273" s="42">
        <v>29.649149999999999</v>
      </c>
      <c r="AG1273" s="26" t="s">
        <v>15</v>
      </c>
      <c r="AH1273" s="43">
        <v>6.3554422573687002E-5</v>
      </c>
      <c r="AI1273" s="43">
        <v>4.7007482600000002E-4</v>
      </c>
      <c r="AJ1273" s="43">
        <v>3.2570297061841651E-4</v>
      </c>
    </row>
    <row r="1274" spans="1:36" x14ac:dyDescent="0.2">
      <c r="A1274" s="26">
        <v>7956</v>
      </c>
      <c r="B1274" s="26">
        <v>14482</v>
      </c>
      <c r="C1274" s="26" t="s">
        <v>725</v>
      </c>
      <c r="D1274" s="26">
        <v>514290345</v>
      </c>
      <c r="E1274" s="26" t="s">
        <v>203</v>
      </c>
      <c r="F1274" s="26" t="s">
        <v>1520</v>
      </c>
      <c r="G1274" s="26" t="s">
        <v>1521</v>
      </c>
      <c r="H1274" s="26" t="s">
        <v>69</v>
      </c>
      <c r="I1274" s="26" t="s">
        <v>112</v>
      </c>
      <c r="J1274" s="26" t="s">
        <v>51</v>
      </c>
      <c r="K1274" s="26" t="s">
        <v>51</v>
      </c>
      <c r="L1274" s="26" t="s">
        <v>433</v>
      </c>
      <c r="M1274" s="26" t="s">
        <v>165</v>
      </c>
      <c r="N1274" s="26" t="s">
        <v>141</v>
      </c>
      <c r="O1274" s="26" t="s">
        <v>57</v>
      </c>
      <c r="P1274" s="26" t="s">
        <v>728</v>
      </c>
      <c r="Q1274" s="26" t="s">
        <v>59</v>
      </c>
      <c r="R1274" s="26" t="s">
        <v>54</v>
      </c>
      <c r="S1274" s="26" t="s">
        <v>531</v>
      </c>
      <c r="T1274" s="54">
        <v>4.8739999999999997</v>
      </c>
      <c r="U1274" s="36" t="s">
        <v>1025</v>
      </c>
      <c r="V1274" s="43">
        <v>4.6899999999999997E-2</v>
      </c>
      <c r="W1274" s="43">
        <v>4.8399999999999999E-2</v>
      </c>
      <c r="X1274" s="26" t="s">
        <v>347</v>
      </c>
      <c r="Z1274" s="42">
        <v>46000</v>
      </c>
      <c r="AA1274" s="42">
        <v>1</v>
      </c>
      <c r="AB1274" s="42">
        <v>99.72</v>
      </c>
      <c r="AC1274" s="42">
        <v>0</v>
      </c>
      <c r="AD1274" s="42">
        <v>45.871200000000002</v>
      </c>
      <c r="AG1274" s="26" t="s">
        <v>15</v>
      </c>
      <c r="AH1274" s="43">
        <v>9.2E-5</v>
      </c>
      <c r="AI1274" s="43">
        <v>7.2726861900000001E-4</v>
      </c>
      <c r="AJ1274" s="43">
        <v>5.039060514662819E-4</v>
      </c>
    </row>
    <row r="1275" spans="1:36" x14ac:dyDescent="0.2">
      <c r="A1275" s="26">
        <v>7956</v>
      </c>
      <c r="B1275" s="26">
        <v>14482</v>
      </c>
      <c r="C1275" s="26" t="s">
        <v>852</v>
      </c>
      <c r="D1275" s="26">
        <v>520032046</v>
      </c>
      <c r="E1275" s="26" t="s">
        <v>203</v>
      </c>
      <c r="F1275" s="26" t="s">
        <v>1522</v>
      </c>
      <c r="G1275" s="26" t="s">
        <v>1523</v>
      </c>
      <c r="H1275" s="26" t="s">
        <v>69</v>
      </c>
      <c r="I1275" s="26" t="s">
        <v>113</v>
      </c>
      <c r="J1275" s="26" t="s">
        <v>51</v>
      </c>
      <c r="K1275" s="26" t="s">
        <v>51</v>
      </c>
      <c r="L1275" s="26" t="s">
        <v>433</v>
      </c>
      <c r="M1275" s="26" t="s">
        <v>165</v>
      </c>
      <c r="N1275" s="26" t="s">
        <v>129</v>
      </c>
      <c r="O1275" s="26" t="s">
        <v>57</v>
      </c>
      <c r="P1275" s="26" t="s">
        <v>530</v>
      </c>
      <c r="Q1275" s="26" t="s">
        <v>59</v>
      </c>
      <c r="R1275" s="26" t="s">
        <v>54</v>
      </c>
      <c r="S1275" s="26" t="s">
        <v>531</v>
      </c>
      <c r="T1275" s="54">
        <v>4.7050000000000001</v>
      </c>
      <c r="U1275" s="36" t="s">
        <v>1524</v>
      </c>
      <c r="V1275" s="43">
        <v>1.9900000000000001E-2</v>
      </c>
      <c r="W1275" s="43">
        <v>2.4E-2</v>
      </c>
      <c r="X1275" s="26" t="s">
        <v>347</v>
      </c>
      <c r="Z1275" s="42">
        <v>286650</v>
      </c>
      <c r="AA1275" s="42">
        <v>1</v>
      </c>
      <c r="AB1275" s="42">
        <v>101.53</v>
      </c>
      <c r="AC1275" s="42">
        <v>0</v>
      </c>
      <c r="AD1275" s="42">
        <v>291.03573999999998</v>
      </c>
      <c r="AG1275" s="26" t="s">
        <v>15</v>
      </c>
      <c r="AH1275" s="43">
        <v>1.17962962E-4</v>
      </c>
      <c r="AI1275" s="43">
        <v>4.6142494830000002E-3</v>
      </c>
      <c r="AJ1275" s="43">
        <v>3.197096883861059E-3</v>
      </c>
    </row>
    <row r="1276" spans="1:36" x14ac:dyDescent="0.2">
      <c r="A1276" s="26">
        <v>7956</v>
      </c>
      <c r="B1276" s="26">
        <v>14482</v>
      </c>
      <c r="C1276" s="26" t="s">
        <v>852</v>
      </c>
      <c r="D1276" s="26">
        <v>520032046</v>
      </c>
      <c r="E1276" s="26" t="s">
        <v>203</v>
      </c>
      <c r="F1276" s="26" t="s">
        <v>1525</v>
      </c>
      <c r="G1276" s="26" t="s">
        <v>1526</v>
      </c>
      <c r="H1276" s="26" t="s">
        <v>69</v>
      </c>
      <c r="I1276" s="26" t="s">
        <v>113</v>
      </c>
      <c r="J1276" s="26" t="s">
        <v>51</v>
      </c>
      <c r="K1276" s="26" t="s">
        <v>51</v>
      </c>
      <c r="L1276" s="26" t="s">
        <v>433</v>
      </c>
      <c r="M1276" s="26" t="s">
        <v>165</v>
      </c>
      <c r="N1276" s="26" t="s">
        <v>129</v>
      </c>
      <c r="O1276" s="26" t="s">
        <v>57</v>
      </c>
      <c r="P1276" s="26" t="s">
        <v>733</v>
      </c>
      <c r="Q1276" s="26" t="s">
        <v>59</v>
      </c>
      <c r="R1276" s="26" t="s">
        <v>54</v>
      </c>
      <c r="S1276" s="26" t="s">
        <v>531</v>
      </c>
      <c r="T1276" s="54">
        <v>4.1710000000000003</v>
      </c>
      <c r="U1276" s="36" t="s">
        <v>1527</v>
      </c>
      <c r="V1276" s="43">
        <v>3.3599999999999998E-2</v>
      </c>
      <c r="W1276" s="43">
        <v>2.9499999999999998E-2</v>
      </c>
      <c r="X1276" s="26" t="s">
        <v>347</v>
      </c>
      <c r="Z1276" s="42">
        <v>121500</v>
      </c>
      <c r="AA1276" s="42">
        <v>1</v>
      </c>
      <c r="AB1276" s="42">
        <v>106.98</v>
      </c>
      <c r="AC1276" s="42">
        <v>0</v>
      </c>
      <c r="AD1276" s="42">
        <v>129.98070000000001</v>
      </c>
      <c r="AG1276" s="26" t="s">
        <v>15</v>
      </c>
      <c r="AH1276" s="43">
        <v>1.04091614E-4</v>
      </c>
      <c r="AI1276" s="43">
        <v>2.0607894329999999E-3</v>
      </c>
      <c r="AJ1276" s="43">
        <v>1.4278689309157673E-3</v>
      </c>
    </row>
    <row r="1277" spans="1:36" x14ac:dyDescent="0.2">
      <c r="A1277" s="26">
        <v>7956</v>
      </c>
      <c r="B1277" s="26">
        <v>14482</v>
      </c>
      <c r="C1277" s="26" t="s">
        <v>763</v>
      </c>
      <c r="D1277" s="26">
        <v>513623314</v>
      </c>
      <c r="E1277" s="26" t="s">
        <v>203</v>
      </c>
      <c r="F1277" s="26" t="s">
        <v>1528</v>
      </c>
      <c r="G1277" s="26" t="s">
        <v>1529</v>
      </c>
      <c r="H1277" s="26" t="s">
        <v>69</v>
      </c>
      <c r="I1277" s="26" t="s">
        <v>113</v>
      </c>
      <c r="J1277" s="26" t="s">
        <v>51</v>
      </c>
      <c r="K1277" s="26" t="s">
        <v>51</v>
      </c>
      <c r="L1277" s="26" t="s">
        <v>433</v>
      </c>
      <c r="M1277" s="26" t="s">
        <v>165</v>
      </c>
      <c r="N1277" s="26" t="s">
        <v>357</v>
      </c>
      <c r="O1277" s="26" t="s">
        <v>57</v>
      </c>
      <c r="P1277" s="26" t="s">
        <v>728</v>
      </c>
      <c r="Q1277" s="26" t="s">
        <v>59</v>
      </c>
      <c r="R1277" s="26" t="s">
        <v>54</v>
      </c>
      <c r="S1277" s="26" t="s">
        <v>531</v>
      </c>
      <c r="T1277" s="54">
        <v>5.1630000000000003</v>
      </c>
      <c r="U1277" s="36">
        <v>47549</v>
      </c>
      <c r="V1277" s="43">
        <v>2.5999999999999999E-2</v>
      </c>
      <c r="W1277" s="43">
        <v>2.7300000000000001E-2</v>
      </c>
      <c r="X1277" s="26" t="s">
        <v>347</v>
      </c>
      <c r="Z1277" s="42">
        <v>57000</v>
      </c>
      <c r="AA1277" s="42">
        <v>1</v>
      </c>
      <c r="AB1277" s="42">
        <v>102.81</v>
      </c>
      <c r="AC1277" s="42">
        <v>0.76637999999999995</v>
      </c>
      <c r="AD1277" s="42">
        <v>59.368079999999999</v>
      </c>
      <c r="AG1277" s="26" t="s">
        <v>15</v>
      </c>
      <c r="AH1277" s="43">
        <v>1.06343283E-4</v>
      </c>
      <c r="AI1277" s="43">
        <v>9.4125598599999996E-4</v>
      </c>
      <c r="AJ1277" s="43">
        <v>6.5217249114769913E-4</v>
      </c>
    </row>
    <row r="1278" spans="1:36" x14ac:dyDescent="0.2">
      <c r="A1278" s="26">
        <v>7956</v>
      </c>
      <c r="B1278" s="26">
        <v>14482</v>
      </c>
      <c r="C1278" s="26" t="s">
        <v>1530</v>
      </c>
      <c r="D1278" s="26">
        <v>516291754</v>
      </c>
      <c r="E1278" s="26" t="s">
        <v>203</v>
      </c>
      <c r="F1278" s="26" t="s">
        <v>1531</v>
      </c>
      <c r="G1278" s="26" t="s">
        <v>1532</v>
      </c>
      <c r="H1278" s="26" t="s">
        <v>69</v>
      </c>
      <c r="I1278" s="26" t="s">
        <v>113</v>
      </c>
      <c r="J1278" s="26" t="s">
        <v>51</v>
      </c>
      <c r="K1278" s="26" t="s">
        <v>51</v>
      </c>
      <c r="L1278" s="26" t="s">
        <v>433</v>
      </c>
      <c r="M1278" s="26" t="s">
        <v>165</v>
      </c>
      <c r="N1278" s="26" t="s">
        <v>357</v>
      </c>
      <c r="O1278" s="26" t="s">
        <v>57</v>
      </c>
      <c r="P1278" s="26" t="s">
        <v>154</v>
      </c>
      <c r="Q1278" s="26" t="s">
        <v>154</v>
      </c>
      <c r="R1278" s="26" t="s">
        <v>54</v>
      </c>
      <c r="S1278" s="26" t="s">
        <v>531</v>
      </c>
      <c r="T1278" s="54">
        <v>2.819</v>
      </c>
      <c r="U1278" s="36" t="s">
        <v>1036</v>
      </c>
      <c r="V1278" s="43">
        <v>4.6098E-2</v>
      </c>
      <c r="W1278" s="43">
        <v>3.2800000000000003E-2</v>
      </c>
      <c r="X1278" s="26" t="s">
        <v>347</v>
      </c>
      <c r="Z1278" s="42">
        <v>196826</v>
      </c>
      <c r="AA1278" s="42">
        <v>1</v>
      </c>
      <c r="AB1278" s="42">
        <v>107.38</v>
      </c>
      <c r="AC1278" s="42">
        <v>0</v>
      </c>
      <c r="AD1278" s="42">
        <v>211.35176000000001</v>
      </c>
      <c r="AG1278" s="26" t="s">
        <v>15</v>
      </c>
      <c r="AH1278" s="43">
        <v>2.0091276600000001E-4</v>
      </c>
      <c r="AI1278" s="43">
        <v>3.3508934300000002E-3</v>
      </c>
      <c r="AJ1278" s="43">
        <v>2.3217493950899309E-3</v>
      </c>
    </row>
    <row r="1279" spans="1:36" x14ac:dyDescent="0.2">
      <c r="A1279" s="26">
        <v>7956</v>
      </c>
      <c r="B1279" s="26">
        <v>14482</v>
      </c>
      <c r="C1279" s="26" t="s">
        <v>1533</v>
      </c>
      <c r="D1279" s="26">
        <v>560040545</v>
      </c>
      <c r="E1279" s="26" t="s">
        <v>204</v>
      </c>
      <c r="F1279" s="26" t="s">
        <v>1534</v>
      </c>
      <c r="G1279" s="26" t="s">
        <v>1535</v>
      </c>
      <c r="H1279" s="26" t="s">
        <v>69</v>
      </c>
      <c r="I1279" s="26" t="s">
        <v>112</v>
      </c>
      <c r="J1279" s="26" t="s">
        <v>51</v>
      </c>
      <c r="K1279" s="26" t="s">
        <v>167</v>
      </c>
      <c r="L1279" s="26" t="s">
        <v>433</v>
      </c>
      <c r="M1279" s="26" t="s">
        <v>165</v>
      </c>
      <c r="N1279" s="26" t="s">
        <v>84</v>
      </c>
      <c r="O1279" s="26" t="s">
        <v>57</v>
      </c>
      <c r="P1279" s="26" t="s">
        <v>154</v>
      </c>
      <c r="Q1279" s="26" t="s">
        <v>154</v>
      </c>
      <c r="R1279" s="26" t="s">
        <v>54</v>
      </c>
      <c r="S1279" s="26" t="s">
        <v>531</v>
      </c>
      <c r="T1279" s="54">
        <v>3.2189999999999999</v>
      </c>
      <c r="U1279" s="36" t="s">
        <v>1536</v>
      </c>
      <c r="V1279" s="43">
        <v>8.1500000000000003E-2</v>
      </c>
      <c r="W1279" s="43">
        <v>5.9900000000000002E-2</v>
      </c>
      <c r="X1279" s="26" t="s">
        <v>347</v>
      </c>
      <c r="Z1279" s="42">
        <v>339324</v>
      </c>
      <c r="AA1279" s="42">
        <v>1</v>
      </c>
      <c r="AB1279" s="42">
        <v>109.5</v>
      </c>
      <c r="AC1279" s="42">
        <v>0</v>
      </c>
      <c r="AD1279" s="42">
        <v>371.55977999999999</v>
      </c>
      <c r="AG1279" s="26" t="s">
        <v>15</v>
      </c>
      <c r="AH1279" s="43">
        <v>1.644896237E-3</v>
      </c>
      <c r="AI1279" s="43">
        <v>5.8909243329999996E-3</v>
      </c>
      <c r="AJ1279" s="43">
        <v>4.0816726317053041E-3</v>
      </c>
    </row>
    <row r="1280" spans="1:36" x14ac:dyDescent="0.2">
      <c r="A1280" s="26">
        <v>7956</v>
      </c>
      <c r="B1280" s="26">
        <v>14482</v>
      </c>
      <c r="C1280" s="26" t="s">
        <v>1293</v>
      </c>
      <c r="D1280" s="26">
        <v>513201582</v>
      </c>
      <c r="E1280" s="26" t="s">
        <v>203</v>
      </c>
      <c r="F1280" s="26" t="s">
        <v>1537</v>
      </c>
      <c r="G1280" s="26" t="s">
        <v>1538</v>
      </c>
      <c r="H1280" s="26" t="s">
        <v>69</v>
      </c>
      <c r="I1280" s="26" t="s">
        <v>112</v>
      </c>
      <c r="J1280" s="26" t="s">
        <v>51</v>
      </c>
      <c r="K1280" s="26" t="s">
        <v>51</v>
      </c>
      <c r="L1280" s="26" t="s">
        <v>433</v>
      </c>
      <c r="M1280" s="26" t="s">
        <v>165</v>
      </c>
      <c r="N1280" s="26" t="s">
        <v>84</v>
      </c>
      <c r="O1280" s="26" t="s">
        <v>57</v>
      </c>
      <c r="P1280" s="26" t="s">
        <v>1051</v>
      </c>
      <c r="Q1280" s="26" t="s">
        <v>64</v>
      </c>
      <c r="R1280" s="26" t="s">
        <v>54</v>
      </c>
      <c r="S1280" s="26" t="s">
        <v>531</v>
      </c>
      <c r="T1280" s="54">
        <v>2.0259999999999998</v>
      </c>
      <c r="U1280" s="36" t="s">
        <v>1036</v>
      </c>
      <c r="V1280" s="43">
        <v>7.3999999999999996E-2</v>
      </c>
      <c r="W1280" s="43">
        <v>5.6099999999999997E-2</v>
      </c>
      <c r="X1280" s="26" t="s">
        <v>347</v>
      </c>
      <c r="Z1280" s="42">
        <v>275500</v>
      </c>
      <c r="AA1280" s="42">
        <v>1</v>
      </c>
      <c r="AB1280" s="42">
        <v>103.75</v>
      </c>
      <c r="AC1280" s="42">
        <v>0</v>
      </c>
      <c r="AD1280" s="42">
        <v>285.83125000000001</v>
      </c>
      <c r="AG1280" s="26" t="s">
        <v>15</v>
      </c>
      <c r="AH1280" s="43">
        <v>2.6289070989999998E-3</v>
      </c>
      <c r="AI1280" s="43">
        <v>4.5317344779999998E-3</v>
      </c>
      <c r="AJ1280" s="43">
        <v>3.139924322301829E-3</v>
      </c>
    </row>
    <row r="1281" spans="1:36" x14ac:dyDescent="0.2">
      <c r="A1281" s="26">
        <v>7956</v>
      </c>
      <c r="B1281" s="26">
        <v>14482</v>
      </c>
      <c r="C1281" s="26" t="s">
        <v>730</v>
      </c>
      <c r="D1281" s="26">
        <v>514065283</v>
      </c>
      <c r="E1281" s="26" t="s">
        <v>203</v>
      </c>
      <c r="F1281" s="26" t="s">
        <v>1539</v>
      </c>
      <c r="G1281" s="26" t="s">
        <v>1540</v>
      </c>
      <c r="H1281" s="26" t="s">
        <v>69</v>
      </c>
      <c r="I1281" s="26" t="s">
        <v>112</v>
      </c>
      <c r="J1281" s="26" t="s">
        <v>51</v>
      </c>
      <c r="K1281" s="26" t="s">
        <v>51</v>
      </c>
      <c r="L1281" s="26" t="s">
        <v>433</v>
      </c>
      <c r="M1281" s="26" t="s">
        <v>165</v>
      </c>
      <c r="N1281" s="26" t="s">
        <v>68</v>
      </c>
      <c r="O1281" s="26" t="s">
        <v>57</v>
      </c>
      <c r="P1281" s="26" t="s">
        <v>733</v>
      </c>
      <c r="Q1281" s="26" t="s">
        <v>59</v>
      </c>
      <c r="R1281" s="26" t="s">
        <v>54</v>
      </c>
      <c r="S1281" s="26" t="s">
        <v>531</v>
      </c>
      <c r="T1281" s="54">
        <v>3.1640000000000001</v>
      </c>
      <c r="U1281" s="36" t="s">
        <v>1541</v>
      </c>
      <c r="V1281" s="43">
        <v>5.0500000000000003E-2</v>
      </c>
      <c r="W1281" s="43">
        <v>5.2200000000000003E-2</v>
      </c>
      <c r="X1281" s="26" t="s">
        <v>347</v>
      </c>
      <c r="Z1281" s="42">
        <v>282576.8</v>
      </c>
      <c r="AA1281" s="42">
        <v>1</v>
      </c>
      <c r="AB1281" s="42">
        <v>99.76</v>
      </c>
      <c r="AC1281" s="42">
        <v>0</v>
      </c>
      <c r="AD1281" s="42">
        <v>281.89861999999999</v>
      </c>
      <c r="AG1281" s="26" t="s">
        <v>15</v>
      </c>
      <c r="AH1281" s="43">
        <v>1.2729949420000001E-3</v>
      </c>
      <c r="AI1281" s="43">
        <v>4.469384281E-3</v>
      </c>
      <c r="AJ1281" s="43">
        <v>3.0967234456040788E-3</v>
      </c>
    </row>
    <row r="1282" spans="1:36" x14ac:dyDescent="0.2">
      <c r="A1282" s="26">
        <v>7956</v>
      </c>
      <c r="B1282" s="26">
        <v>14482</v>
      </c>
      <c r="C1282" s="26" t="s">
        <v>789</v>
      </c>
      <c r="D1282" s="26">
        <v>520039868</v>
      </c>
      <c r="E1282" s="26" t="s">
        <v>203</v>
      </c>
      <c r="F1282" s="26" t="s">
        <v>1542</v>
      </c>
      <c r="G1282" s="26" t="s">
        <v>1543</v>
      </c>
      <c r="H1282" s="26" t="s">
        <v>69</v>
      </c>
      <c r="I1282" s="26" t="s">
        <v>112</v>
      </c>
      <c r="J1282" s="26" t="s">
        <v>51</v>
      </c>
      <c r="K1282" s="26" t="s">
        <v>51</v>
      </c>
      <c r="L1282" s="26" t="s">
        <v>433</v>
      </c>
      <c r="M1282" s="26" t="s">
        <v>165</v>
      </c>
      <c r="N1282" s="26" t="s">
        <v>353</v>
      </c>
      <c r="O1282" s="26" t="s">
        <v>57</v>
      </c>
      <c r="P1282" s="26" t="s">
        <v>154</v>
      </c>
      <c r="Q1282" s="26" t="s">
        <v>154</v>
      </c>
      <c r="R1282" s="26" t="s">
        <v>54</v>
      </c>
      <c r="S1282" s="26" t="s">
        <v>531</v>
      </c>
      <c r="T1282" s="54">
        <v>3.1459999999999999</v>
      </c>
      <c r="U1282" s="36" t="s">
        <v>670</v>
      </c>
      <c r="V1282" s="43">
        <v>5.5E-2</v>
      </c>
      <c r="W1282" s="43">
        <v>6.6000000000000003E-2</v>
      </c>
      <c r="X1282" s="26" t="s">
        <v>347</v>
      </c>
      <c r="Z1282" s="42">
        <v>368000</v>
      </c>
      <c r="AA1282" s="42">
        <v>1</v>
      </c>
      <c r="AB1282" s="42">
        <v>98.34</v>
      </c>
      <c r="AC1282" s="42">
        <v>0</v>
      </c>
      <c r="AD1282" s="42">
        <v>361.89120000000003</v>
      </c>
      <c r="AG1282" s="26" t="s">
        <v>15</v>
      </c>
      <c r="AH1282" s="43">
        <v>1.1216409350000001E-3</v>
      </c>
      <c r="AI1282" s="43">
        <v>5.7376330559999996E-3</v>
      </c>
      <c r="AJ1282" s="43">
        <v>3.9754609788362743E-3</v>
      </c>
    </row>
    <row r="1283" spans="1:36" x14ac:dyDescent="0.2">
      <c r="A1283" s="26">
        <v>7956</v>
      </c>
      <c r="B1283" s="26">
        <v>14482</v>
      </c>
      <c r="C1283" s="26" t="s">
        <v>789</v>
      </c>
      <c r="D1283" s="26">
        <v>520039868</v>
      </c>
      <c r="E1283" s="26" t="s">
        <v>203</v>
      </c>
      <c r="F1283" s="26" t="s">
        <v>1542</v>
      </c>
      <c r="G1283" s="26" t="s">
        <v>1543</v>
      </c>
      <c r="H1283" s="26" t="s">
        <v>69</v>
      </c>
      <c r="I1283" s="26" t="s">
        <v>112</v>
      </c>
      <c r="J1283" s="26" t="s">
        <v>51</v>
      </c>
      <c r="K1283" s="26" t="s">
        <v>51</v>
      </c>
      <c r="L1283" s="26" t="s">
        <v>52</v>
      </c>
      <c r="M1283" s="26" t="s">
        <v>165</v>
      </c>
      <c r="N1283" s="26" t="s">
        <v>353</v>
      </c>
      <c r="O1283" s="26" t="s">
        <v>57</v>
      </c>
      <c r="P1283" s="26" t="s">
        <v>154</v>
      </c>
      <c r="Q1283" s="26" t="s">
        <v>154</v>
      </c>
      <c r="R1283" s="26" t="s">
        <v>54</v>
      </c>
      <c r="S1283" s="26" t="s">
        <v>531</v>
      </c>
      <c r="T1283" s="54">
        <v>3.1459999999999999</v>
      </c>
      <c r="U1283" s="36" t="s">
        <v>670</v>
      </c>
      <c r="V1283" s="43">
        <v>5.5E-2</v>
      </c>
      <c r="W1283" s="43">
        <v>6.6000000000000003E-2</v>
      </c>
      <c r="X1283" s="26" t="s">
        <v>347</v>
      </c>
      <c r="Z1283" s="42">
        <v>215000</v>
      </c>
      <c r="AA1283" s="42">
        <v>1</v>
      </c>
      <c r="AB1283" s="42">
        <v>97.727000000000004</v>
      </c>
      <c r="AC1283" s="42">
        <v>0</v>
      </c>
      <c r="AD1283" s="42">
        <v>210.11304999999999</v>
      </c>
      <c r="AG1283" s="26" t="s">
        <v>15</v>
      </c>
      <c r="AH1283" s="43">
        <v>1.6728152352000002E-2</v>
      </c>
      <c r="AI1283" s="43">
        <v>3.3312542030000001E-3</v>
      </c>
      <c r="AJ1283" s="43">
        <v>2.3081418708696838E-3</v>
      </c>
    </row>
    <row r="1284" spans="1:36" x14ac:dyDescent="0.2">
      <c r="A1284" s="26">
        <v>7956</v>
      </c>
      <c r="B1284" s="26">
        <v>14482</v>
      </c>
      <c r="C1284" s="26" t="s">
        <v>789</v>
      </c>
      <c r="D1284" s="26">
        <v>520039868</v>
      </c>
      <c r="E1284" s="26" t="s">
        <v>203</v>
      </c>
      <c r="F1284" s="26" t="s">
        <v>1542</v>
      </c>
      <c r="G1284" s="26" t="s">
        <v>1543</v>
      </c>
      <c r="H1284" s="26" t="s">
        <v>69</v>
      </c>
      <c r="I1284" s="26" t="s">
        <v>112</v>
      </c>
      <c r="J1284" s="26" t="s">
        <v>51</v>
      </c>
      <c r="K1284" s="26" t="s">
        <v>51</v>
      </c>
      <c r="L1284" s="26" t="s">
        <v>52</v>
      </c>
      <c r="M1284" s="26" t="s">
        <v>165</v>
      </c>
      <c r="N1284" s="26" t="s">
        <v>353</v>
      </c>
      <c r="O1284" s="26" t="s">
        <v>57</v>
      </c>
      <c r="P1284" s="26" t="s">
        <v>154</v>
      </c>
      <c r="Q1284" s="26" t="s">
        <v>154</v>
      </c>
      <c r="R1284" s="26" t="s">
        <v>54</v>
      </c>
      <c r="S1284" s="26" t="s">
        <v>531</v>
      </c>
      <c r="T1284" s="54">
        <v>3.1459999999999999</v>
      </c>
      <c r="U1284" s="36" t="s">
        <v>670</v>
      </c>
      <c r="V1284" s="43">
        <v>5.5E-2</v>
      </c>
      <c r="W1284" s="43">
        <v>6.6000000000000003E-2</v>
      </c>
      <c r="X1284" s="26" t="s">
        <v>347</v>
      </c>
      <c r="Z1284" s="42">
        <v>310000</v>
      </c>
      <c r="AA1284" s="42">
        <v>1</v>
      </c>
      <c r="AB1284" s="42">
        <v>96.803100000000001</v>
      </c>
      <c r="AC1284" s="42">
        <v>0</v>
      </c>
      <c r="AD1284" s="42">
        <v>300.08960999999999</v>
      </c>
      <c r="AG1284" s="26" t="s">
        <v>15</v>
      </c>
      <c r="AH1284" s="43">
        <v>2.4119661531000001E-2</v>
      </c>
      <c r="AI1284" s="43">
        <v>4.757794791E-3</v>
      </c>
      <c r="AJ1284" s="43">
        <v>3.2965558010506902E-3</v>
      </c>
    </row>
    <row r="1285" spans="1:36" x14ac:dyDescent="0.2">
      <c r="A1285" s="26">
        <v>7956</v>
      </c>
      <c r="B1285" s="26">
        <v>14482</v>
      </c>
      <c r="C1285" s="26" t="s">
        <v>898</v>
      </c>
      <c r="D1285" s="26">
        <v>520029935</v>
      </c>
      <c r="E1285" s="26" t="s">
        <v>203</v>
      </c>
      <c r="F1285" s="26" t="s">
        <v>1544</v>
      </c>
      <c r="G1285" s="26" t="s">
        <v>1545</v>
      </c>
      <c r="H1285" s="26" t="s">
        <v>69</v>
      </c>
      <c r="I1285" s="26" t="s">
        <v>113</v>
      </c>
      <c r="J1285" s="26" t="s">
        <v>51</v>
      </c>
      <c r="K1285" s="26" t="s">
        <v>51</v>
      </c>
      <c r="L1285" s="26" t="s">
        <v>433</v>
      </c>
      <c r="M1285" s="26" t="s">
        <v>165</v>
      </c>
      <c r="N1285" s="26" t="s">
        <v>129</v>
      </c>
      <c r="O1285" s="26" t="s">
        <v>57</v>
      </c>
      <c r="P1285" s="26" t="s">
        <v>530</v>
      </c>
      <c r="Q1285" s="26" t="s">
        <v>59</v>
      </c>
      <c r="R1285" s="26" t="s">
        <v>54</v>
      </c>
      <c r="S1285" s="26" t="s">
        <v>531</v>
      </c>
      <c r="T1285" s="54">
        <v>4.8170000000000002</v>
      </c>
      <c r="U1285" s="36" t="s">
        <v>1546</v>
      </c>
      <c r="V1285" s="43">
        <v>2.1100000000000001E-2</v>
      </c>
      <c r="W1285" s="43">
        <v>2.4299999999999999E-2</v>
      </c>
      <c r="X1285" s="26" t="s">
        <v>347</v>
      </c>
      <c r="Z1285" s="42">
        <v>320000</v>
      </c>
      <c r="AA1285" s="42">
        <v>1</v>
      </c>
      <c r="AB1285" s="42">
        <v>104.01</v>
      </c>
      <c r="AC1285" s="42">
        <v>0</v>
      </c>
      <c r="AD1285" s="42">
        <v>332.83199999999999</v>
      </c>
      <c r="AG1285" s="26" t="s">
        <v>15</v>
      </c>
      <c r="AH1285" s="43">
        <v>1.1192987E-4</v>
      </c>
      <c r="AI1285" s="43">
        <v>5.2769116390000001E-3</v>
      </c>
      <c r="AJ1285" s="43">
        <v>3.6562387494032313E-3</v>
      </c>
    </row>
    <row r="1286" spans="1:36" x14ac:dyDescent="0.2">
      <c r="A1286" s="26">
        <v>7956</v>
      </c>
      <c r="B1286" s="26">
        <v>14482</v>
      </c>
      <c r="C1286" s="26" t="s">
        <v>1416</v>
      </c>
      <c r="D1286" s="26">
        <v>520038274</v>
      </c>
      <c r="E1286" s="26" t="s">
        <v>203</v>
      </c>
      <c r="F1286" s="26" t="s">
        <v>1550</v>
      </c>
      <c r="G1286" s="26" t="s">
        <v>1551</v>
      </c>
      <c r="H1286" s="26" t="s">
        <v>69</v>
      </c>
      <c r="I1286" s="26" t="s">
        <v>112</v>
      </c>
      <c r="J1286" s="26" t="s">
        <v>51</v>
      </c>
      <c r="K1286" s="26" t="s">
        <v>51</v>
      </c>
      <c r="L1286" s="26" t="s">
        <v>433</v>
      </c>
      <c r="M1286" s="26" t="s">
        <v>165</v>
      </c>
      <c r="N1286" s="26" t="s">
        <v>84</v>
      </c>
      <c r="O1286" s="26" t="s">
        <v>57</v>
      </c>
      <c r="P1286" s="26" t="s">
        <v>750</v>
      </c>
      <c r="Q1286" s="26" t="s">
        <v>64</v>
      </c>
      <c r="R1286" s="26" t="s">
        <v>54</v>
      </c>
      <c r="S1286" s="26" t="s">
        <v>531</v>
      </c>
      <c r="T1286" s="54">
        <v>3.3130000000000002</v>
      </c>
      <c r="U1286" s="36" t="s">
        <v>1174</v>
      </c>
      <c r="V1286" s="43">
        <v>6.1499999999999999E-2</v>
      </c>
      <c r="W1286" s="43">
        <v>5.5199999999999999E-2</v>
      </c>
      <c r="X1286" s="26" t="s">
        <v>347</v>
      </c>
      <c r="Z1286" s="42">
        <v>75000</v>
      </c>
      <c r="AA1286" s="42">
        <v>1</v>
      </c>
      <c r="AB1286" s="42">
        <v>102.3</v>
      </c>
      <c r="AC1286" s="42">
        <v>0</v>
      </c>
      <c r="AD1286" s="42">
        <v>76.724999999999994</v>
      </c>
      <c r="AG1286" s="26" t="s">
        <v>15</v>
      </c>
      <c r="AH1286" s="43">
        <v>2.5000000000000001E-4</v>
      </c>
      <c r="AI1286" s="43">
        <v>1.216442666E-3</v>
      </c>
      <c r="AJ1286" s="43">
        <v>8.4284238909709082E-4</v>
      </c>
    </row>
    <row r="1287" spans="1:36" x14ac:dyDescent="0.2">
      <c r="A1287" s="26">
        <v>7956</v>
      </c>
      <c r="B1287" s="26">
        <v>14482</v>
      </c>
      <c r="C1287" s="26" t="s">
        <v>1416</v>
      </c>
      <c r="D1287" s="26">
        <v>520038274</v>
      </c>
      <c r="E1287" s="26" t="s">
        <v>203</v>
      </c>
      <c r="F1287" s="26" t="s">
        <v>1550</v>
      </c>
      <c r="G1287" s="26" t="s">
        <v>1551</v>
      </c>
      <c r="H1287" s="26" t="s">
        <v>69</v>
      </c>
      <c r="I1287" s="26" t="s">
        <v>112</v>
      </c>
      <c r="J1287" s="26" t="s">
        <v>51</v>
      </c>
      <c r="K1287" s="26" t="s">
        <v>51</v>
      </c>
      <c r="L1287" s="26" t="s">
        <v>52</v>
      </c>
      <c r="M1287" s="26" t="s">
        <v>165</v>
      </c>
      <c r="N1287" s="26" t="s">
        <v>84</v>
      </c>
      <c r="O1287" s="26" t="s">
        <v>57</v>
      </c>
      <c r="P1287" s="26" t="s">
        <v>154</v>
      </c>
      <c r="Q1287" s="26" t="s">
        <v>154</v>
      </c>
      <c r="R1287" s="26" t="s">
        <v>54</v>
      </c>
      <c r="S1287" s="26" t="s">
        <v>531</v>
      </c>
      <c r="T1287" s="54">
        <v>3.3130000000000002</v>
      </c>
      <c r="U1287" s="36" t="s">
        <v>1174</v>
      </c>
      <c r="V1287" s="43">
        <v>6.1499999999999999E-2</v>
      </c>
      <c r="W1287" s="43">
        <v>5.5199999999999999E-2</v>
      </c>
      <c r="X1287" s="26" t="s">
        <v>347</v>
      </c>
      <c r="Z1287" s="42">
        <v>71000</v>
      </c>
      <c r="AA1287" s="42">
        <v>1</v>
      </c>
      <c r="AB1287" s="42">
        <v>101.95350000000001</v>
      </c>
      <c r="AC1287" s="42">
        <v>0</v>
      </c>
      <c r="AD1287" s="42">
        <v>72.386979999999994</v>
      </c>
      <c r="AG1287" s="26" t="s">
        <v>15</v>
      </c>
      <c r="AH1287" s="43">
        <v>2.51523604E-4</v>
      </c>
      <c r="AI1287" s="43">
        <v>1.1476651799999999E-3</v>
      </c>
      <c r="AJ1287" s="43">
        <v>7.9518820674777879E-4</v>
      </c>
    </row>
    <row r="1288" spans="1:36" x14ac:dyDescent="0.2">
      <c r="A1288" s="26">
        <v>7956</v>
      </c>
      <c r="B1288" s="26">
        <v>14482</v>
      </c>
      <c r="C1288" s="26" t="s">
        <v>1119</v>
      </c>
      <c r="D1288" s="26">
        <v>515434074</v>
      </c>
      <c r="E1288" s="26" t="s">
        <v>203</v>
      </c>
      <c r="F1288" s="26" t="s">
        <v>1552</v>
      </c>
      <c r="G1288" s="26" t="s">
        <v>1553</v>
      </c>
      <c r="H1288" s="26" t="s">
        <v>69</v>
      </c>
      <c r="I1288" s="26" t="s">
        <v>113</v>
      </c>
      <c r="J1288" s="26" t="s">
        <v>51</v>
      </c>
      <c r="K1288" s="26" t="s">
        <v>51</v>
      </c>
      <c r="L1288" s="26" t="s">
        <v>433</v>
      </c>
      <c r="M1288" s="26" t="s">
        <v>165</v>
      </c>
      <c r="N1288" s="26" t="s">
        <v>357</v>
      </c>
      <c r="O1288" s="26" t="s">
        <v>57</v>
      </c>
      <c r="P1288" s="26" t="s">
        <v>1122</v>
      </c>
      <c r="Q1288" s="26" t="s">
        <v>59</v>
      </c>
      <c r="R1288" s="26" t="s">
        <v>54</v>
      </c>
      <c r="S1288" s="26" t="s">
        <v>531</v>
      </c>
      <c r="T1288" s="54">
        <v>1.9930000000000001</v>
      </c>
      <c r="U1288" s="36" t="s">
        <v>827</v>
      </c>
      <c r="V1288" s="43">
        <v>3.0000000000000001E-3</v>
      </c>
      <c r="W1288" s="43">
        <v>2.6200000000000001E-2</v>
      </c>
      <c r="X1288" s="26" t="s">
        <v>347</v>
      </c>
      <c r="Z1288" s="42">
        <v>81000</v>
      </c>
      <c r="AA1288" s="42">
        <v>1</v>
      </c>
      <c r="AB1288" s="42">
        <v>98.92</v>
      </c>
      <c r="AC1288" s="42">
        <v>0</v>
      </c>
      <c r="AD1288" s="42">
        <v>80.125200000000007</v>
      </c>
      <c r="AG1288" s="26" t="s">
        <v>15</v>
      </c>
      <c r="AH1288" s="43">
        <v>2.45354173E-4</v>
      </c>
      <c r="AI1288" s="43">
        <v>1.27035141E-3</v>
      </c>
      <c r="AJ1288" s="43">
        <v>8.8019439550188639E-4</v>
      </c>
    </row>
    <row r="1289" spans="1:36" x14ac:dyDescent="0.2">
      <c r="A1289" s="26">
        <v>7956</v>
      </c>
      <c r="B1289" s="26">
        <v>14482</v>
      </c>
      <c r="C1289" s="26" t="s">
        <v>1150</v>
      </c>
      <c r="D1289" s="26">
        <v>510607328</v>
      </c>
      <c r="E1289" s="26" t="s">
        <v>203</v>
      </c>
      <c r="F1289" s="26" t="s">
        <v>2384</v>
      </c>
      <c r="G1289" s="26" t="s">
        <v>2385</v>
      </c>
      <c r="H1289" s="26" t="s">
        <v>69</v>
      </c>
      <c r="I1289" s="26" t="s">
        <v>112</v>
      </c>
      <c r="J1289" s="26" t="s">
        <v>51</v>
      </c>
      <c r="K1289" s="26" t="s">
        <v>51</v>
      </c>
      <c r="L1289" s="26" t="s">
        <v>433</v>
      </c>
      <c r="M1289" s="26" t="s">
        <v>165</v>
      </c>
      <c r="N1289" s="26" t="s">
        <v>358</v>
      </c>
      <c r="O1289" s="26" t="s">
        <v>57</v>
      </c>
      <c r="P1289" s="26" t="s">
        <v>1051</v>
      </c>
      <c r="Q1289" s="26" t="s">
        <v>64</v>
      </c>
      <c r="R1289" s="26" t="s">
        <v>54</v>
      </c>
      <c r="S1289" s="26" t="s">
        <v>531</v>
      </c>
      <c r="T1289" s="54">
        <v>4.3970000000000002</v>
      </c>
      <c r="U1289" s="36" t="s">
        <v>2386</v>
      </c>
      <c r="V1289" s="43">
        <v>6.0699999999999997E-2</v>
      </c>
      <c r="W1289" s="43">
        <v>5.8000000000000003E-2</v>
      </c>
      <c r="X1289" s="26" t="s">
        <v>347</v>
      </c>
      <c r="Z1289" s="42">
        <v>394000</v>
      </c>
      <c r="AA1289" s="42">
        <v>1</v>
      </c>
      <c r="AB1289" s="42">
        <v>102.02</v>
      </c>
      <c r="AC1289" s="42">
        <v>0</v>
      </c>
      <c r="AD1289" s="42">
        <v>401.9588</v>
      </c>
      <c r="AG1289" s="26" t="s">
        <v>15</v>
      </c>
      <c r="AH1289" s="43">
        <v>9.4464024499999995E-4</v>
      </c>
      <c r="AI1289" s="43">
        <v>6.372888034E-3</v>
      </c>
      <c r="AJ1289" s="43">
        <v>4.4156131027774477E-3</v>
      </c>
    </row>
    <row r="1290" spans="1:36" x14ac:dyDescent="0.2">
      <c r="A1290" s="26">
        <v>7956</v>
      </c>
      <c r="B1290" s="26">
        <v>14482</v>
      </c>
      <c r="C1290" s="26" t="s">
        <v>811</v>
      </c>
      <c r="D1290" s="26">
        <v>512607888</v>
      </c>
      <c r="E1290" s="26" t="s">
        <v>203</v>
      </c>
      <c r="F1290" s="26" t="s">
        <v>1557</v>
      </c>
      <c r="G1290" s="26" t="s">
        <v>1558</v>
      </c>
      <c r="H1290" s="26" t="s">
        <v>69</v>
      </c>
      <c r="I1290" s="26" t="s">
        <v>112</v>
      </c>
      <c r="J1290" s="26" t="s">
        <v>51</v>
      </c>
      <c r="K1290" s="26" t="s">
        <v>51</v>
      </c>
      <c r="L1290" s="26" t="s">
        <v>433</v>
      </c>
      <c r="M1290" s="26" t="s">
        <v>165</v>
      </c>
      <c r="N1290" s="26" t="s">
        <v>132</v>
      </c>
      <c r="O1290" s="26" t="s">
        <v>57</v>
      </c>
      <c r="P1290" s="26" t="s">
        <v>750</v>
      </c>
      <c r="Q1290" s="26" t="s">
        <v>64</v>
      </c>
      <c r="R1290" s="26" t="s">
        <v>54</v>
      </c>
      <c r="S1290" s="26" t="s">
        <v>531</v>
      </c>
      <c r="T1290" s="54">
        <v>4.2489999999999997</v>
      </c>
      <c r="U1290" s="36" t="s">
        <v>1559</v>
      </c>
      <c r="V1290" s="43">
        <v>6.3299999999999995E-2</v>
      </c>
      <c r="W1290" s="43">
        <v>5.5199999999999999E-2</v>
      </c>
      <c r="X1290" s="26" t="s">
        <v>347</v>
      </c>
      <c r="Z1290" s="42">
        <v>148000</v>
      </c>
      <c r="AA1290" s="42">
        <v>1</v>
      </c>
      <c r="AB1290" s="42">
        <v>105.91</v>
      </c>
      <c r="AC1290" s="42">
        <v>0</v>
      </c>
      <c r="AD1290" s="42">
        <v>156.74680000000001</v>
      </c>
      <c r="AG1290" s="26" t="s">
        <v>15</v>
      </c>
      <c r="AH1290" s="43">
        <v>7.0361266999999998E-4</v>
      </c>
      <c r="AI1290" s="43">
        <v>2.485154712E-3</v>
      </c>
      <c r="AJ1290" s="43">
        <v>1.7219009109849968E-3</v>
      </c>
    </row>
    <row r="1291" spans="1:36" x14ac:dyDescent="0.2">
      <c r="A1291" s="26">
        <v>7956</v>
      </c>
      <c r="B1291" s="26">
        <v>14482</v>
      </c>
      <c r="C1291" s="26" t="s">
        <v>1287</v>
      </c>
      <c r="D1291" s="26">
        <v>514625094</v>
      </c>
      <c r="E1291" s="26" t="s">
        <v>203</v>
      </c>
      <c r="F1291" s="26" t="s">
        <v>1560</v>
      </c>
      <c r="G1291" s="26" t="s">
        <v>1561</v>
      </c>
      <c r="H1291" s="26" t="s">
        <v>69</v>
      </c>
      <c r="I1291" s="26" t="s">
        <v>112</v>
      </c>
      <c r="J1291" s="26" t="s">
        <v>51</v>
      </c>
      <c r="K1291" s="26" t="s">
        <v>51</v>
      </c>
      <c r="L1291" s="26" t="s">
        <v>433</v>
      </c>
      <c r="M1291" s="26" t="s">
        <v>165</v>
      </c>
      <c r="N1291" s="26" t="s">
        <v>84</v>
      </c>
      <c r="O1291" s="26" t="s">
        <v>57</v>
      </c>
      <c r="P1291" s="26" t="s">
        <v>154</v>
      </c>
      <c r="Q1291" s="26" t="s">
        <v>154</v>
      </c>
      <c r="R1291" s="26" t="s">
        <v>54</v>
      </c>
      <c r="S1291" s="26" t="s">
        <v>531</v>
      </c>
      <c r="T1291" s="54">
        <v>2.629</v>
      </c>
      <c r="U1291" s="36">
        <v>46874</v>
      </c>
      <c r="V1291" s="43">
        <v>7.5999999999999998E-2</v>
      </c>
      <c r="W1291" s="43">
        <v>6.2600000000000003E-2</v>
      </c>
      <c r="X1291" s="26" t="s">
        <v>347</v>
      </c>
      <c r="Z1291" s="42">
        <v>389000</v>
      </c>
      <c r="AA1291" s="42">
        <v>1</v>
      </c>
      <c r="AB1291" s="42">
        <v>103.62</v>
      </c>
      <c r="AC1291" s="42">
        <v>14.782</v>
      </c>
      <c r="AD1291" s="42">
        <v>417.86380000000003</v>
      </c>
      <c r="AG1291" s="26" t="s">
        <v>15</v>
      </c>
      <c r="AH1291" s="43">
        <v>2.5311184420000001E-3</v>
      </c>
      <c r="AI1291" s="43">
        <v>6.6250551319999998E-3</v>
      </c>
      <c r="AJ1291" s="43">
        <v>4.5903333139027565E-3</v>
      </c>
    </row>
    <row r="1292" spans="1:36" x14ac:dyDescent="0.2">
      <c r="A1292" s="26">
        <v>7956</v>
      </c>
      <c r="B1292" s="26">
        <v>14482</v>
      </c>
      <c r="C1292" s="26" t="s">
        <v>1287</v>
      </c>
      <c r="D1292" s="26">
        <v>514625094</v>
      </c>
      <c r="E1292" s="26" t="s">
        <v>203</v>
      </c>
      <c r="F1292" s="26" t="s">
        <v>1560</v>
      </c>
      <c r="G1292" s="26" t="s">
        <v>1561</v>
      </c>
      <c r="H1292" s="26" t="s">
        <v>69</v>
      </c>
      <c r="I1292" s="26" t="s">
        <v>112</v>
      </c>
      <c r="J1292" s="26" t="s">
        <v>51</v>
      </c>
      <c r="K1292" s="26" t="s">
        <v>51</v>
      </c>
      <c r="L1292" s="26" t="s">
        <v>52</v>
      </c>
      <c r="M1292" s="26" t="s">
        <v>165</v>
      </c>
      <c r="N1292" s="26" t="s">
        <v>84</v>
      </c>
      <c r="O1292" s="26" t="s">
        <v>57</v>
      </c>
      <c r="P1292" s="26" t="s">
        <v>154</v>
      </c>
      <c r="Q1292" s="26" t="s">
        <v>154</v>
      </c>
      <c r="R1292" s="26" t="s">
        <v>54</v>
      </c>
      <c r="S1292" s="26" t="s">
        <v>531</v>
      </c>
      <c r="T1292" s="54">
        <v>2.629</v>
      </c>
      <c r="U1292" s="36">
        <v>46874</v>
      </c>
      <c r="V1292" s="43">
        <v>7.5999999999999998E-2</v>
      </c>
      <c r="W1292" s="43">
        <v>6.2600000000000003E-2</v>
      </c>
      <c r="X1292" s="26" t="s">
        <v>347</v>
      </c>
      <c r="Z1292" s="42">
        <v>65700</v>
      </c>
      <c r="AA1292" s="42">
        <v>1</v>
      </c>
      <c r="AB1292" s="42">
        <v>102.515</v>
      </c>
      <c r="AC1292" s="42">
        <v>2.4965999999999999</v>
      </c>
      <c r="AD1292" s="42">
        <v>69.848950000000002</v>
      </c>
      <c r="AG1292" s="26" t="s">
        <v>15</v>
      </c>
      <c r="AH1292" s="43">
        <v>4.2749223999999998E-4</v>
      </c>
      <c r="AI1292" s="43">
        <v>1.1074257799999999E-3</v>
      </c>
      <c r="AJ1292" s="43">
        <v>7.673073430293025E-4</v>
      </c>
    </row>
    <row r="1293" spans="1:36" x14ac:dyDescent="0.2">
      <c r="A1293" s="26">
        <v>7956</v>
      </c>
      <c r="B1293" s="26">
        <v>14482</v>
      </c>
      <c r="C1293" s="26" t="s">
        <v>799</v>
      </c>
      <c r="D1293" s="26">
        <v>1838682</v>
      </c>
      <c r="E1293" s="26" t="s">
        <v>204</v>
      </c>
      <c r="F1293" s="26" t="s">
        <v>1562</v>
      </c>
      <c r="G1293" s="26" t="s">
        <v>1563</v>
      </c>
      <c r="H1293" s="26" t="s">
        <v>69</v>
      </c>
      <c r="I1293" s="26" t="s">
        <v>112</v>
      </c>
      <c r="J1293" s="26" t="s">
        <v>51</v>
      </c>
      <c r="K1293" s="26" t="s">
        <v>167</v>
      </c>
      <c r="L1293" s="26" t="s">
        <v>433</v>
      </c>
      <c r="M1293" s="26" t="s">
        <v>165</v>
      </c>
      <c r="N1293" s="26" t="s">
        <v>358</v>
      </c>
      <c r="O1293" s="26" t="s">
        <v>57</v>
      </c>
      <c r="P1293" s="26" t="s">
        <v>728</v>
      </c>
      <c r="Q1293" s="26" t="s">
        <v>59</v>
      </c>
      <c r="R1293" s="26" t="s">
        <v>54</v>
      </c>
      <c r="S1293" s="26" t="s">
        <v>531</v>
      </c>
      <c r="T1293" s="54">
        <v>2.7850000000000001</v>
      </c>
      <c r="U1293" s="36" t="s">
        <v>1564</v>
      </c>
      <c r="V1293" s="43">
        <v>5.8999999999999997E-2</v>
      </c>
      <c r="W1293" s="43">
        <v>5.5300000000000002E-2</v>
      </c>
      <c r="X1293" s="26" t="s">
        <v>347</v>
      </c>
      <c r="Z1293" s="42">
        <v>171000</v>
      </c>
      <c r="AA1293" s="42">
        <v>1</v>
      </c>
      <c r="AB1293" s="42">
        <v>103.46</v>
      </c>
      <c r="AC1293" s="42">
        <v>0</v>
      </c>
      <c r="AD1293" s="42">
        <v>176.91659999999999</v>
      </c>
      <c r="AG1293" s="26" t="s">
        <v>15</v>
      </c>
      <c r="AH1293" s="43">
        <v>2.63076923E-4</v>
      </c>
      <c r="AI1293" s="43">
        <v>2.8049384239999999E-3</v>
      </c>
      <c r="AJ1293" s="43">
        <v>1.943470965329871E-3</v>
      </c>
    </row>
    <row r="1294" spans="1:36" x14ac:dyDescent="0.2">
      <c r="A1294" s="26">
        <v>7956</v>
      </c>
      <c r="B1294" s="26">
        <v>14482</v>
      </c>
      <c r="C1294" s="26" t="s">
        <v>947</v>
      </c>
      <c r="D1294" s="26">
        <v>34250659</v>
      </c>
      <c r="E1294" s="26" t="s">
        <v>204</v>
      </c>
      <c r="F1294" s="26" t="s">
        <v>1565</v>
      </c>
      <c r="G1294" s="26" t="s">
        <v>1566</v>
      </c>
      <c r="H1294" s="26" t="s">
        <v>69</v>
      </c>
      <c r="I1294" s="26" t="s">
        <v>113</v>
      </c>
      <c r="J1294" s="26" t="s">
        <v>51</v>
      </c>
      <c r="K1294" s="26" t="s">
        <v>85</v>
      </c>
      <c r="L1294" s="26" t="s">
        <v>433</v>
      </c>
      <c r="M1294" s="26" t="s">
        <v>165</v>
      </c>
      <c r="N1294" s="26" t="s">
        <v>358</v>
      </c>
      <c r="O1294" s="26" t="s">
        <v>57</v>
      </c>
      <c r="P1294" s="26" t="s">
        <v>950</v>
      </c>
      <c r="Q1294" s="26" t="s">
        <v>59</v>
      </c>
      <c r="R1294" s="26" t="s">
        <v>54</v>
      </c>
      <c r="S1294" s="26" t="s">
        <v>531</v>
      </c>
      <c r="T1294" s="54">
        <v>2.8479999999999999</v>
      </c>
      <c r="U1294" s="36">
        <v>47120</v>
      </c>
      <c r="V1294" s="43">
        <v>5.0500000000000003E-2</v>
      </c>
      <c r="W1294" s="43">
        <v>3.4200000000000001E-2</v>
      </c>
      <c r="X1294" s="26" t="s">
        <v>347</v>
      </c>
      <c r="Z1294" s="42">
        <v>150000</v>
      </c>
      <c r="AA1294" s="42">
        <v>1</v>
      </c>
      <c r="AB1294" s="42">
        <v>110.66</v>
      </c>
      <c r="AC1294" s="42">
        <v>0</v>
      </c>
      <c r="AD1294" s="42">
        <v>165.99</v>
      </c>
      <c r="AG1294" s="26" t="s">
        <v>15</v>
      </c>
      <c r="AH1294" s="43">
        <v>2.9411764700000001E-4</v>
      </c>
      <c r="AI1294" s="43">
        <v>2.6317017680000001E-3</v>
      </c>
      <c r="AJ1294" s="43">
        <v>1.8234396632939211E-3</v>
      </c>
    </row>
    <row r="1295" spans="1:36" x14ac:dyDescent="0.2">
      <c r="A1295" s="26">
        <v>7956</v>
      </c>
      <c r="B1295" s="26">
        <v>14482</v>
      </c>
      <c r="C1295" s="26" t="s">
        <v>1567</v>
      </c>
      <c r="D1295" s="26">
        <v>520034505</v>
      </c>
      <c r="E1295" s="26" t="s">
        <v>203</v>
      </c>
      <c r="F1295" s="26" t="s">
        <v>1568</v>
      </c>
      <c r="G1295" s="26" t="s">
        <v>1569</v>
      </c>
      <c r="H1295" s="26" t="s">
        <v>69</v>
      </c>
      <c r="I1295" s="26" t="s">
        <v>112</v>
      </c>
      <c r="J1295" s="26" t="s">
        <v>51</v>
      </c>
      <c r="K1295" s="26" t="s">
        <v>51</v>
      </c>
      <c r="L1295" s="26" t="s">
        <v>433</v>
      </c>
      <c r="M1295" s="26" t="s">
        <v>165</v>
      </c>
      <c r="N1295" s="26" t="s">
        <v>84</v>
      </c>
      <c r="O1295" s="26" t="s">
        <v>57</v>
      </c>
      <c r="P1295" s="26" t="s">
        <v>1051</v>
      </c>
      <c r="Q1295" s="26" t="s">
        <v>64</v>
      </c>
      <c r="R1295" s="26" t="s">
        <v>54</v>
      </c>
      <c r="S1295" s="26" t="s">
        <v>531</v>
      </c>
      <c r="T1295" s="54">
        <v>1.915</v>
      </c>
      <c r="U1295" s="36" t="s">
        <v>827</v>
      </c>
      <c r="V1295" s="43">
        <v>5.7500000000000002E-2</v>
      </c>
      <c r="W1295" s="43">
        <v>5.4699999999999999E-2</v>
      </c>
      <c r="X1295" s="26" t="s">
        <v>347</v>
      </c>
      <c r="Z1295" s="42">
        <v>38052.629999999997</v>
      </c>
      <c r="AA1295" s="42">
        <v>1</v>
      </c>
      <c r="AB1295" s="42">
        <v>100.68</v>
      </c>
      <c r="AC1295" s="42">
        <v>0</v>
      </c>
      <c r="AD1295" s="42">
        <v>38.311390000000003</v>
      </c>
      <c r="AG1295" s="26" t="s">
        <v>15</v>
      </c>
      <c r="AH1295" s="43">
        <v>2.81871339E-4</v>
      </c>
      <c r="AI1295" s="43">
        <v>6.0741100499999996E-4</v>
      </c>
      <c r="AJ1295" s="43">
        <v>4.2085973903200252E-4</v>
      </c>
    </row>
    <row r="1296" spans="1:36" x14ac:dyDescent="0.2">
      <c r="A1296" s="26">
        <v>7956</v>
      </c>
      <c r="B1296" s="26">
        <v>14482</v>
      </c>
      <c r="C1296" s="26" t="s">
        <v>1570</v>
      </c>
      <c r="D1296" s="26">
        <v>510291750</v>
      </c>
      <c r="E1296" s="26" t="s">
        <v>203</v>
      </c>
      <c r="F1296" s="26" t="s">
        <v>1571</v>
      </c>
      <c r="G1296" s="26" t="s">
        <v>1572</v>
      </c>
      <c r="H1296" s="26" t="s">
        <v>69</v>
      </c>
      <c r="I1296" s="26" t="s">
        <v>339</v>
      </c>
      <c r="J1296" s="26" t="s">
        <v>51</v>
      </c>
      <c r="K1296" s="26" t="s">
        <v>51</v>
      </c>
      <c r="L1296" s="26" t="s">
        <v>52</v>
      </c>
      <c r="M1296" s="26" t="s">
        <v>165</v>
      </c>
      <c r="N1296" s="26" t="s">
        <v>131</v>
      </c>
      <c r="O1296" s="26" t="s">
        <v>57</v>
      </c>
      <c r="P1296" s="26" t="s">
        <v>154</v>
      </c>
      <c r="Q1296" s="26" t="s">
        <v>154</v>
      </c>
      <c r="R1296" s="26" t="s">
        <v>54</v>
      </c>
      <c r="S1296" s="26" t="s">
        <v>531</v>
      </c>
      <c r="T1296" s="54">
        <v>4.6180000000000003</v>
      </c>
      <c r="U1296" s="36" t="s">
        <v>889</v>
      </c>
      <c r="V1296" s="43">
        <v>5.7500000000000002E-2</v>
      </c>
      <c r="W1296" s="43">
        <v>5.4699999999999999E-2</v>
      </c>
      <c r="X1296" s="26" t="s">
        <v>347</v>
      </c>
      <c r="Z1296" s="42">
        <v>73000</v>
      </c>
      <c r="AA1296" s="42">
        <v>1</v>
      </c>
      <c r="AB1296" s="42">
        <v>112.55249999999999</v>
      </c>
      <c r="AC1296" s="42">
        <v>0</v>
      </c>
      <c r="AD1296" s="42">
        <v>82.163319999999999</v>
      </c>
      <c r="AG1296" s="26" t="s">
        <v>15</v>
      </c>
      <c r="AH1296" s="43">
        <v>7.2999999999999996E-4</v>
      </c>
      <c r="AI1296" s="43">
        <v>1.3026649469999999E-3</v>
      </c>
      <c r="AJ1296" s="43">
        <v>9.0258362886867088E-4</v>
      </c>
    </row>
    <row r="1297" spans="1:36" x14ac:dyDescent="0.2">
      <c r="A1297" s="26">
        <v>7956</v>
      </c>
      <c r="B1297" s="26">
        <v>14482</v>
      </c>
      <c r="C1297" s="26" t="s">
        <v>824</v>
      </c>
      <c r="D1297" s="26">
        <v>550263107</v>
      </c>
      <c r="E1297" s="26" t="s">
        <v>205</v>
      </c>
      <c r="F1297" s="26" t="s">
        <v>1573</v>
      </c>
      <c r="G1297" s="26" t="s">
        <v>1574</v>
      </c>
      <c r="H1297" s="26" t="s">
        <v>69</v>
      </c>
      <c r="I1297" s="26" t="s">
        <v>112</v>
      </c>
      <c r="J1297" s="26" t="s">
        <v>51</v>
      </c>
      <c r="K1297" s="26" t="s">
        <v>51</v>
      </c>
      <c r="L1297" s="26" t="s">
        <v>433</v>
      </c>
      <c r="M1297" s="26" t="s">
        <v>165</v>
      </c>
      <c r="N1297" s="26" t="s">
        <v>140</v>
      </c>
      <c r="O1297" s="26" t="s">
        <v>57</v>
      </c>
      <c r="P1297" s="26" t="s">
        <v>1122</v>
      </c>
      <c r="Q1297" s="26" t="s">
        <v>59</v>
      </c>
      <c r="R1297" s="26" t="s">
        <v>54</v>
      </c>
      <c r="S1297" s="26" t="s">
        <v>531</v>
      </c>
      <c r="T1297" s="54">
        <v>3.5169999999999999</v>
      </c>
      <c r="U1297" s="36" t="s">
        <v>1211</v>
      </c>
      <c r="V1297" s="43">
        <v>6.7000000000000004E-2</v>
      </c>
      <c r="W1297" s="43">
        <v>5.4899999999999997E-2</v>
      </c>
      <c r="X1297" s="26" t="s">
        <v>347</v>
      </c>
      <c r="Z1297" s="42">
        <v>497000</v>
      </c>
      <c r="AA1297" s="42">
        <v>1</v>
      </c>
      <c r="AB1297" s="42">
        <v>106.22</v>
      </c>
      <c r="AC1297" s="42">
        <v>0</v>
      </c>
      <c r="AD1297" s="42">
        <v>527.91340000000002</v>
      </c>
      <c r="AG1297" s="26" t="s">
        <v>15</v>
      </c>
      <c r="AH1297" s="43">
        <v>5.4615384600000005E-4</v>
      </c>
      <c r="AI1297" s="43">
        <v>8.3698453420000003E-3</v>
      </c>
      <c r="AJ1297" s="43">
        <v>5.7992543667952836E-3</v>
      </c>
    </row>
    <row r="1298" spans="1:36" x14ac:dyDescent="0.2">
      <c r="A1298" s="26">
        <v>7956</v>
      </c>
      <c r="B1298" s="26">
        <v>14482</v>
      </c>
      <c r="C1298" s="26" t="s">
        <v>766</v>
      </c>
      <c r="D1298" s="26">
        <v>520026683</v>
      </c>
      <c r="E1298" s="26" t="s">
        <v>203</v>
      </c>
      <c r="F1298" s="26" t="s">
        <v>1577</v>
      </c>
      <c r="G1298" s="26" t="s">
        <v>1578</v>
      </c>
      <c r="H1298" s="26" t="s">
        <v>69</v>
      </c>
      <c r="I1298" s="26" t="s">
        <v>112</v>
      </c>
      <c r="J1298" s="26" t="s">
        <v>51</v>
      </c>
      <c r="K1298" s="26" t="s">
        <v>51</v>
      </c>
      <c r="L1298" s="26" t="s">
        <v>433</v>
      </c>
      <c r="M1298" s="26" t="s">
        <v>165</v>
      </c>
      <c r="N1298" s="26" t="s">
        <v>357</v>
      </c>
      <c r="O1298" s="26" t="s">
        <v>57</v>
      </c>
      <c r="P1298" s="26" t="s">
        <v>728</v>
      </c>
      <c r="Q1298" s="26" t="s">
        <v>59</v>
      </c>
      <c r="R1298" s="26" t="s">
        <v>54</v>
      </c>
      <c r="S1298" s="26" t="s">
        <v>531</v>
      </c>
      <c r="T1298" s="54">
        <v>7.89</v>
      </c>
      <c r="U1298" s="36">
        <v>50161</v>
      </c>
      <c r="V1298" s="43">
        <v>5.79E-2</v>
      </c>
      <c r="W1298" s="43">
        <v>5.3600000000000002E-2</v>
      </c>
      <c r="X1298" s="26" t="s">
        <v>347</v>
      </c>
      <c r="Z1298" s="42">
        <v>249500</v>
      </c>
      <c r="AA1298" s="42">
        <v>1</v>
      </c>
      <c r="AB1298" s="42">
        <v>103.2</v>
      </c>
      <c r="AC1298" s="42">
        <v>11.427099999999999</v>
      </c>
      <c r="AD1298" s="42">
        <v>268.91109999999998</v>
      </c>
      <c r="AG1298" s="26" t="s">
        <v>15</v>
      </c>
      <c r="AH1298" s="43">
        <v>9.3299153100000003E-4</v>
      </c>
      <c r="AI1298" s="43">
        <v>4.2634726029999997E-3</v>
      </c>
      <c r="AJ1298" s="43">
        <v>2.9540524467738896E-3</v>
      </c>
    </row>
    <row r="1299" spans="1:36" x14ac:dyDescent="0.2">
      <c r="A1299" s="26">
        <v>7956</v>
      </c>
      <c r="B1299" s="26">
        <v>14482</v>
      </c>
      <c r="C1299" s="26" t="s">
        <v>1194</v>
      </c>
      <c r="D1299" s="26">
        <v>515364891</v>
      </c>
      <c r="E1299" s="26" t="s">
        <v>203</v>
      </c>
      <c r="F1299" s="26" t="s">
        <v>1579</v>
      </c>
      <c r="G1299" s="26" t="s">
        <v>1580</v>
      </c>
      <c r="H1299" s="26" t="s">
        <v>69</v>
      </c>
      <c r="I1299" s="26" t="s">
        <v>113</v>
      </c>
      <c r="J1299" s="26" t="s">
        <v>51</v>
      </c>
      <c r="K1299" s="26" t="s">
        <v>51</v>
      </c>
      <c r="L1299" s="26" t="s">
        <v>52</v>
      </c>
      <c r="M1299" s="26" t="s">
        <v>165</v>
      </c>
      <c r="N1299" s="26" t="s">
        <v>353</v>
      </c>
      <c r="O1299" s="26" t="s">
        <v>57</v>
      </c>
      <c r="P1299" s="26" t="s">
        <v>154</v>
      </c>
      <c r="Q1299" s="26" t="s">
        <v>154</v>
      </c>
      <c r="R1299" s="26" t="s">
        <v>54</v>
      </c>
      <c r="S1299" s="26" t="s">
        <v>531</v>
      </c>
      <c r="T1299" s="54">
        <v>4.2460000000000004</v>
      </c>
      <c r="U1299" s="36" t="s">
        <v>1224</v>
      </c>
      <c r="V1299" s="43">
        <v>4.7E-2</v>
      </c>
      <c r="W1299" s="43">
        <v>3.6299999999999999E-2</v>
      </c>
      <c r="X1299" s="26" t="s">
        <v>347</v>
      </c>
      <c r="Z1299" s="42">
        <v>178000</v>
      </c>
      <c r="AA1299" s="42">
        <v>1</v>
      </c>
      <c r="AB1299" s="42">
        <v>109.9024</v>
      </c>
      <c r="AC1299" s="42">
        <v>0</v>
      </c>
      <c r="AD1299" s="42">
        <v>195.62627000000001</v>
      </c>
      <c r="AG1299" s="26" t="s">
        <v>15</v>
      </c>
      <c r="AH1299" s="43">
        <v>9.9975928799999995E-4</v>
      </c>
      <c r="AI1299" s="43">
        <v>3.1015723880000001E-3</v>
      </c>
      <c r="AJ1299" s="43">
        <v>2.1490011440463024E-3</v>
      </c>
    </row>
    <row r="1300" spans="1:36" x14ac:dyDescent="0.2">
      <c r="A1300" s="26">
        <v>7956</v>
      </c>
      <c r="B1300" s="26">
        <v>14482</v>
      </c>
      <c r="C1300" s="26" t="s">
        <v>1419</v>
      </c>
      <c r="D1300" s="26">
        <v>520025438</v>
      </c>
      <c r="E1300" s="26" t="s">
        <v>203</v>
      </c>
      <c r="F1300" s="26" t="s">
        <v>1581</v>
      </c>
      <c r="G1300" s="26" t="s">
        <v>1582</v>
      </c>
      <c r="H1300" s="26" t="s">
        <v>69</v>
      </c>
      <c r="I1300" s="26" t="s">
        <v>112</v>
      </c>
      <c r="J1300" s="26" t="s">
        <v>51</v>
      </c>
      <c r="K1300" s="26" t="s">
        <v>51</v>
      </c>
      <c r="L1300" s="26" t="s">
        <v>433</v>
      </c>
      <c r="M1300" s="26" t="s">
        <v>165</v>
      </c>
      <c r="N1300" s="26" t="s">
        <v>357</v>
      </c>
      <c r="O1300" s="26" t="s">
        <v>57</v>
      </c>
      <c r="P1300" s="26" t="s">
        <v>737</v>
      </c>
      <c r="Q1300" s="26" t="s">
        <v>59</v>
      </c>
      <c r="R1300" s="26" t="s">
        <v>54</v>
      </c>
      <c r="S1300" s="26" t="s">
        <v>531</v>
      </c>
      <c r="T1300" s="54">
        <v>2.7519999999999998</v>
      </c>
      <c r="U1300" s="36" t="s">
        <v>1583</v>
      </c>
      <c r="V1300" s="43">
        <v>6.6299999999999998E-2</v>
      </c>
      <c r="W1300" s="43">
        <v>5.45E-2</v>
      </c>
      <c r="X1300" s="26" t="s">
        <v>347</v>
      </c>
      <c r="Z1300" s="42">
        <v>69000</v>
      </c>
      <c r="AA1300" s="42">
        <v>1</v>
      </c>
      <c r="AB1300" s="42">
        <v>103.56</v>
      </c>
      <c r="AC1300" s="42">
        <v>0</v>
      </c>
      <c r="AD1300" s="42">
        <v>71.456400000000002</v>
      </c>
      <c r="AG1300" s="26" t="s">
        <v>15</v>
      </c>
      <c r="AH1300" s="43">
        <v>5.2121771566138398E-5</v>
      </c>
      <c r="AI1300" s="43">
        <v>1.1329112250000001E-3</v>
      </c>
      <c r="AJ1300" s="43">
        <v>7.8496556392671705E-4</v>
      </c>
    </row>
    <row r="1301" spans="1:36" x14ac:dyDescent="0.2">
      <c r="A1301" s="26">
        <v>7956</v>
      </c>
      <c r="B1301" s="26">
        <v>14482</v>
      </c>
      <c r="C1301" s="26" t="s">
        <v>1554</v>
      </c>
      <c r="D1301" s="26">
        <v>520033234</v>
      </c>
      <c r="E1301" s="26" t="s">
        <v>203</v>
      </c>
      <c r="F1301" s="26" t="s">
        <v>1586</v>
      </c>
      <c r="G1301" s="26" t="s">
        <v>1587</v>
      </c>
      <c r="H1301" s="26" t="s">
        <v>69</v>
      </c>
      <c r="I1301" s="26" t="s">
        <v>113</v>
      </c>
      <c r="J1301" s="26" t="s">
        <v>51</v>
      </c>
      <c r="K1301" s="26" t="s">
        <v>51</v>
      </c>
      <c r="L1301" s="26" t="s">
        <v>433</v>
      </c>
      <c r="M1301" s="26" t="s">
        <v>165</v>
      </c>
      <c r="N1301" s="26" t="s">
        <v>358</v>
      </c>
      <c r="O1301" s="26" t="s">
        <v>57</v>
      </c>
      <c r="P1301" s="26" t="s">
        <v>1122</v>
      </c>
      <c r="Q1301" s="26" t="s">
        <v>59</v>
      </c>
      <c r="R1301" s="26" t="s">
        <v>54</v>
      </c>
      <c r="S1301" s="26" t="s">
        <v>531</v>
      </c>
      <c r="T1301" s="54">
        <v>5.6159999999999997</v>
      </c>
      <c r="U1301" s="36" t="s">
        <v>1266</v>
      </c>
      <c r="V1301" s="43">
        <v>4.1500000000000002E-2</v>
      </c>
      <c r="W1301" s="43">
        <v>3.95E-2</v>
      </c>
      <c r="X1301" s="26" t="s">
        <v>347</v>
      </c>
      <c r="Z1301" s="42">
        <v>12.5</v>
      </c>
      <c r="AA1301" s="42">
        <v>1</v>
      </c>
      <c r="AB1301" s="42">
        <v>105.56</v>
      </c>
      <c r="AC1301" s="42">
        <v>0</v>
      </c>
      <c r="AD1301" s="42">
        <v>1.319E-2</v>
      </c>
      <c r="AG1301" s="26" t="s">
        <v>15</v>
      </c>
      <c r="AH1301" s="43">
        <v>2.54296851354366E-8</v>
      </c>
      <c r="AI1301" s="43">
        <v>2.0912191293582099E-7</v>
      </c>
      <c r="AJ1301" s="43">
        <v>1.4489528982978986E-7</v>
      </c>
    </row>
    <row r="1302" spans="1:36" x14ac:dyDescent="0.2">
      <c r="A1302" s="26">
        <v>7956</v>
      </c>
      <c r="B1302" s="26">
        <v>14482</v>
      </c>
      <c r="C1302" s="26" t="s">
        <v>1460</v>
      </c>
      <c r="D1302" s="26">
        <v>1900288</v>
      </c>
      <c r="E1302" s="26" t="s">
        <v>204</v>
      </c>
      <c r="F1302" s="26" t="s">
        <v>2327</v>
      </c>
      <c r="G1302" s="26" t="s">
        <v>2328</v>
      </c>
      <c r="H1302" s="26" t="s">
        <v>69</v>
      </c>
      <c r="I1302" s="26" t="s">
        <v>112</v>
      </c>
      <c r="J1302" s="26" t="s">
        <v>51</v>
      </c>
      <c r="K1302" s="26" t="s">
        <v>167</v>
      </c>
      <c r="L1302" s="26" t="s">
        <v>433</v>
      </c>
      <c r="M1302" s="26" t="s">
        <v>165</v>
      </c>
      <c r="N1302" s="26" t="s">
        <v>358</v>
      </c>
      <c r="O1302" s="26" t="s">
        <v>57</v>
      </c>
      <c r="P1302" s="26" t="s">
        <v>737</v>
      </c>
      <c r="Q1302" s="26" t="s">
        <v>59</v>
      </c>
      <c r="R1302" s="26" t="s">
        <v>54</v>
      </c>
      <c r="S1302" s="26" t="s">
        <v>531</v>
      </c>
      <c r="T1302" s="54">
        <v>2.7040000000000002</v>
      </c>
      <c r="U1302" s="36" t="s">
        <v>613</v>
      </c>
      <c r="V1302" s="43">
        <v>9.7500000000000003E-2</v>
      </c>
      <c r="W1302" s="43">
        <v>9.0999999999999998E-2</v>
      </c>
      <c r="X1302" s="26" t="s">
        <v>347</v>
      </c>
      <c r="Z1302" s="42">
        <v>41000</v>
      </c>
      <c r="AA1302" s="42">
        <v>1</v>
      </c>
      <c r="AB1302" s="42">
        <v>105.5</v>
      </c>
      <c r="AC1302" s="42">
        <v>0</v>
      </c>
      <c r="AD1302" s="42">
        <v>43.255000000000003</v>
      </c>
      <c r="AG1302" s="26" t="s">
        <v>15</v>
      </c>
      <c r="AH1302" s="43">
        <v>6.9839182506817798E-5</v>
      </c>
      <c r="AI1302" s="43">
        <v>6.8578986600000003E-4</v>
      </c>
      <c r="AJ1302" s="43">
        <v>4.7516647168973166E-4</v>
      </c>
    </row>
    <row r="1303" spans="1:36" x14ac:dyDescent="0.2">
      <c r="A1303" s="26">
        <v>7956</v>
      </c>
      <c r="B1303" s="26">
        <v>14482</v>
      </c>
      <c r="C1303" s="26" t="s">
        <v>1074</v>
      </c>
      <c r="D1303" s="26">
        <v>1905761</v>
      </c>
      <c r="E1303" s="26" t="s">
        <v>204</v>
      </c>
      <c r="F1303" s="26" t="s">
        <v>1590</v>
      </c>
      <c r="G1303" s="26" t="s">
        <v>1591</v>
      </c>
      <c r="H1303" s="26" t="s">
        <v>69</v>
      </c>
      <c r="I1303" s="26" t="s">
        <v>112</v>
      </c>
      <c r="J1303" s="26" t="s">
        <v>51</v>
      </c>
      <c r="K1303" s="26" t="s">
        <v>167</v>
      </c>
      <c r="L1303" s="26" t="s">
        <v>433</v>
      </c>
      <c r="M1303" s="26" t="s">
        <v>165</v>
      </c>
      <c r="N1303" s="26" t="s">
        <v>358</v>
      </c>
      <c r="O1303" s="26" t="s">
        <v>57</v>
      </c>
      <c r="P1303" s="26" t="s">
        <v>728</v>
      </c>
      <c r="Q1303" s="26" t="s">
        <v>59</v>
      </c>
      <c r="R1303" s="26" t="s">
        <v>54</v>
      </c>
      <c r="S1303" s="26" t="s">
        <v>531</v>
      </c>
      <c r="T1303" s="54">
        <v>3.7879999999999998</v>
      </c>
      <c r="U1303" s="36" t="s">
        <v>1592</v>
      </c>
      <c r="V1303" s="43">
        <v>6.25E-2</v>
      </c>
      <c r="W1303" s="43">
        <v>5.5399999999999998E-2</v>
      </c>
      <c r="X1303" s="26" t="s">
        <v>347</v>
      </c>
      <c r="Z1303" s="42">
        <v>331000</v>
      </c>
      <c r="AA1303" s="42">
        <v>1</v>
      </c>
      <c r="AB1303" s="42">
        <v>104.29</v>
      </c>
      <c r="AC1303" s="42">
        <v>0</v>
      </c>
      <c r="AD1303" s="42">
        <v>345.19990000000001</v>
      </c>
      <c r="AG1303" s="26" t="s">
        <v>15</v>
      </c>
      <c r="AH1303" s="43">
        <v>6.0181818099999999E-4</v>
      </c>
      <c r="AI1303" s="43">
        <v>5.4729995019999998E-3</v>
      </c>
      <c r="AJ1303" s="43">
        <v>3.7921030750352148E-3</v>
      </c>
    </row>
    <row r="1304" spans="1:36" x14ac:dyDescent="0.2">
      <c r="A1304" s="26">
        <v>7956</v>
      </c>
      <c r="B1304" s="26">
        <v>14482</v>
      </c>
      <c r="C1304" s="26" t="s">
        <v>1332</v>
      </c>
      <c r="D1304" s="26">
        <v>520033309</v>
      </c>
      <c r="E1304" s="26" t="s">
        <v>203</v>
      </c>
      <c r="F1304" s="26" t="s">
        <v>1593</v>
      </c>
      <c r="G1304" s="26" t="s">
        <v>1594</v>
      </c>
      <c r="H1304" s="26" t="s">
        <v>69</v>
      </c>
      <c r="I1304" s="26" t="s">
        <v>112</v>
      </c>
      <c r="J1304" s="26" t="s">
        <v>51</v>
      </c>
      <c r="K1304" s="26" t="s">
        <v>51</v>
      </c>
      <c r="L1304" s="26" t="s">
        <v>433</v>
      </c>
      <c r="M1304" s="26" t="s">
        <v>165</v>
      </c>
      <c r="N1304" s="26" t="s">
        <v>84</v>
      </c>
      <c r="O1304" s="26" t="s">
        <v>57</v>
      </c>
      <c r="P1304" s="26" t="s">
        <v>154</v>
      </c>
      <c r="Q1304" s="26" t="s">
        <v>154</v>
      </c>
      <c r="R1304" s="26" t="s">
        <v>54</v>
      </c>
      <c r="S1304" s="26" t="s">
        <v>531</v>
      </c>
      <c r="T1304" s="54">
        <v>2.3730000000000002</v>
      </c>
      <c r="U1304" s="36">
        <v>46784</v>
      </c>
      <c r="V1304" s="43">
        <v>6.5000000000000002E-2</v>
      </c>
      <c r="W1304" s="43">
        <v>7.1099999999999997E-2</v>
      </c>
      <c r="X1304" s="26" t="s">
        <v>347</v>
      </c>
      <c r="Z1304" s="42">
        <v>85000</v>
      </c>
      <c r="AA1304" s="42">
        <v>1</v>
      </c>
      <c r="AB1304" s="42">
        <v>98.9</v>
      </c>
      <c r="AC1304" s="42">
        <v>3.4815200000000002</v>
      </c>
      <c r="AD1304" s="42">
        <v>87.546520000000001</v>
      </c>
      <c r="AG1304" s="26" t="s">
        <v>15</v>
      </c>
      <c r="AH1304" s="43">
        <v>2.8926224499999998E-4</v>
      </c>
      <c r="AI1304" s="43">
        <v>1.388013323E-3</v>
      </c>
      <c r="AJ1304" s="43">
        <v>9.6171936231914299E-4</v>
      </c>
    </row>
    <row r="1305" spans="1:36" x14ac:dyDescent="0.2">
      <c r="A1305" s="26">
        <v>7956</v>
      </c>
      <c r="B1305" s="26">
        <v>14482</v>
      </c>
      <c r="C1305" s="26" t="s">
        <v>1232</v>
      </c>
      <c r="D1305" s="26">
        <v>2059088</v>
      </c>
      <c r="E1305" s="26" t="s">
        <v>204</v>
      </c>
      <c r="F1305" s="26" t="s">
        <v>1595</v>
      </c>
      <c r="G1305" s="26" t="s">
        <v>1596</v>
      </c>
      <c r="H1305" s="26" t="s">
        <v>69</v>
      </c>
      <c r="I1305" s="26" t="s">
        <v>112</v>
      </c>
      <c r="J1305" s="26" t="s">
        <v>51</v>
      </c>
      <c r="K1305" s="26" t="s">
        <v>167</v>
      </c>
      <c r="L1305" s="26" t="s">
        <v>433</v>
      </c>
      <c r="M1305" s="26" t="s">
        <v>165</v>
      </c>
      <c r="N1305" s="26" t="s">
        <v>131</v>
      </c>
      <c r="O1305" s="26" t="s">
        <v>57</v>
      </c>
      <c r="P1305" s="26" t="s">
        <v>1235</v>
      </c>
      <c r="Q1305" s="26" t="s">
        <v>64</v>
      </c>
      <c r="R1305" s="26" t="s">
        <v>54</v>
      </c>
      <c r="S1305" s="26" t="s">
        <v>531</v>
      </c>
      <c r="T1305" s="54">
        <v>3.1419999999999999</v>
      </c>
      <c r="U1305" s="36">
        <v>47119</v>
      </c>
      <c r="V1305" s="43">
        <v>9.4E-2</v>
      </c>
      <c r="W1305" s="43">
        <v>7.0099999999999996E-2</v>
      </c>
      <c r="X1305" s="26" t="s">
        <v>347</v>
      </c>
      <c r="Z1305" s="42">
        <v>162</v>
      </c>
      <c r="AA1305" s="42">
        <v>1</v>
      </c>
      <c r="AB1305" s="42">
        <v>107.81</v>
      </c>
      <c r="AC1305" s="42">
        <v>7.6099999999999996E-3</v>
      </c>
      <c r="AD1305" s="42">
        <v>0.18226000000000001</v>
      </c>
      <c r="AG1305" s="26" t="s">
        <v>15</v>
      </c>
      <c r="AH1305" s="43">
        <v>5.3114754098360702E-7</v>
      </c>
      <c r="AI1305" s="43">
        <v>2.8896557886036899E-6</v>
      </c>
      <c r="AJ1305" s="43">
        <v>2.0021694863061034E-6</v>
      </c>
    </row>
    <row r="1306" spans="1:36" x14ac:dyDescent="0.2">
      <c r="A1306" s="26">
        <v>7956</v>
      </c>
      <c r="B1306" s="26">
        <v>14482</v>
      </c>
      <c r="C1306" s="26" t="s">
        <v>1232</v>
      </c>
      <c r="D1306" s="26">
        <v>2059088</v>
      </c>
      <c r="E1306" s="26" t="s">
        <v>204</v>
      </c>
      <c r="F1306" s="26" t="s">
        <v>1595</v>
      </c>
      <c r="G1306" s="26" t="s">
        <v>1596</v>
      </c>
      <c r="H1306" s="26" t="s">
        <v>69</v>
      </c>
      <c r="I1306" s="26" t="s">
        <v>112</v>
      </c>
      <c r="J1306" s="26" t="s">
        <v>51</v>
      </c>
      <c r="K1306" s="26" t="s">
        <v>167</v>
      </c>
      <c r="L1306" s="26" t="s">
        <v>52</v>
      </c>
      <c r="M1306" s="26" t="s">
        <v>165</v>
      </c>
      <c r="N1306" s="26" t="s">
        <v>131</v>
      </c>
      <c r="O1306" s="26" t="s">
        <v>57</v>
      </c>
      <c r="P1306" s="26" t="s">
        <v>154</v>
      </c>
      <c r="Q1306" s="26" t="s">
        <v>154</v>
      </c>
      <c r="R1306" s="26" t="s">
        <v>54</v>
      </c>
      <c r="S1306" s="26" t="s">
        <v>531</v>
      </c>
      <c r="T1306" s="54">
        <v>3.1419999999999999</v>
      </c>
      <c r="U1306" s="36">
        <v>47119</v>
      </c>
      <c r="V1306" s="43">
        <v>9.4E-2</v>
      </c>
      <c r="W1306" s="43">
        <v>7.0099999999999996E-2</v>
      </c>
      <c r="X1306" s="26" t="s">
        <v>347</v>
      </c>
      <c r="Z1306" s="42">
        <v>125000</v>
      </c>
      <c r="AA1306" s="42">
        <v>1</v>
      </c>
      <c r="AB1306" s="42">
        <v>106.65730000000001</v>
      </c>
      <c r="AC1306" s="42">
        <v>5.875</v>
      </c>
      <c r="AD1306" s="42">
        <v>139.19662</v>
      </c>
      <c r="AG1306" s="26" t="s">
        <v>15</v>
      </c>
      <c r="AH1306" s="43">
        <v>4.0983606500000002E-4</v>
      </c>
      <c r="AI1306" s="43">
        <v>2.2069039760000001E-3</v>
      </c>
      <c r="AJ1306" s="43">
        <v>1.5291080059307903E-3</v>
      </c>
    </row>
    <row r="1307" spans="1:36" x14ac:dyDescent="0.2">
      <c r="A1307" s="26">
        <v>7956</v>
      </c>
      <c r="B1307" s="26">
        <v>14482</v>
      </c>
      <c r="C1307" s="26" t="s">
        <v>1597</v>
      </c>
      <c r="D1307" s="26">
        <v>515164143</v>
      </c>
      <c r="E1307" s="26" t="s">
        <v>203</v>
      </c>
      <c r="F1307" s="26" t="s">
        <v>1598</v>
      </c>
      <c r="G1307" s="26" t="s">
        <v>1599</v>
      </c>
      <c r="H1307" s="26" t="s">
        <v>69</v>
      </c>
      <c r="I1307" s="26" t="s">
        <v>113</v>
      </c>
      <c r="J1307" s="26" t="s">
        <v>51</v>
      </c>
      <c r="K1307" s="26" t="s">
        <v>51</v>
      </c>
      <c r="L1307" s="26" t="s">
        <v>433</v>
      </c>
      <c r="M1307" s="26" t="s">
        <v>165</v>
      </c>
      <c r="N1307" s="26" t="s">
        <v>357</v>
      </c>
      <c r="O1307" s="26" t="s">
        <v>57</v>
      </c>
      <c r="P1307" s="26" t="s">
        <v>154</v>
      </c>
      <c r="Q1307" s="26" t="s">
        <v>154</v>
      </c>
      <c r="R1307" s="26" t="s">
        <v>54</v>
      </c>
      <c r="S1307" s="26" t="s">
        <v>531</v>
      </c>
      <c r="T1307" s="54">
        <v>2.79</v>
      </c>
      <c r="U1307" s="36" t="s">
        <v>1036</v>
      </c>
      <c r="V1307" s="43">
        <v>4.4999999999999998E-2</v>
      </c>
      <c r="W1307" s="43">
        <v>4.7600000000000003E-2</v>
      </c>
      <c r="X1307" s="26" t="s">
        <v>347</v>
      </c>
      <c r="Z1307" s="42">
        <v>70000</v>
      </c>
      <c r="AA1307" s="42">
        <v>1</v>
      </c>
      <c r="AB1307" s="42">
        <v>101.12</v>
      </c>
      <c r="AC1307" s="42">
        <v>0</v>
      </c>
      <c r="AD1307" s="42">
        <v>70.784000000000006</v>
      </c>
      <c r="AG1307" s="26" t="s">
        <v>15</v>
      </c>
      <c r="AH1307" s="43">
        <v>5.6451612899999996E-4</v>
      </c>
      <c r="AI1307" s="43">
        <v>1.122250605E-3</v>
      </c>
      <c r="AJ1307" s="43">
        <v>7.7757908986443114E-4</v>
      </c>
    </row>
    <row r="1308" spans="1:36" x14ac:dyDescent="0.2">
      <c r="A1308" s="26">
        <v>7956</v>
      </c>
      <c r="B1308" s="26">
        <v>14482</v>
      </c>
      <c r="C1308" s="26" t="s">
        <v>1600</v>
      </c>
      <c r="D1308" s="26">
        <v>520039660</v>
      </c>
      <c r="E1308" s="26" t="s">
        <v>203</v>
      </c>
      <c r="F1308" s="26" t="s">
        <v>1601</v>
      </c>
      <c r="G1308" s="26" t="s">
        <v>1602</v>
      </c>
      <c r="H1308" s="26" t="s">
        <v>69</v>
      </c>
      <c r="I1308" s="26" t="s">
        <v>112</v>
      </c>
      <c r="J1308" s="26" t="s">
        <v>51</v>
      </c>
      <c r="K1308" s="26" t="s">
        <v>51</v>
      </c>
      <c r="L1308" s="26" t="s">
        <v>433</v>
      </c>
      <c r="M1308" s="26" t="s">
        <v>165</v>
      </c>
      <c r="N1308" s="26" t="s">
        <v>84</v>
      </c>
      <c r="O1308" s="26" t="s">
        <v>57</v>
      </c>
      <c r="P1308" s="26" t="s">
        <v>154</v>
      </c>
      <c r="Q1308" s="26" t="s">
        <v>154</v>
      </c>
      <c r="R1308" s="26" t="s">
        <v>54</v>
      </c>
      <c r="S1308" s="26" t="s">
        <v>531</v>
      </c>
      <c r="T1308" s="54">
        <v>3.9540000000000002</v>
      </c>
      <c r="U1308" s="36">
        <v>48591</v>
      </c>
      <c r="V1308" s="43">
        <v>6.7299999999999999E-2</v>
      </c>
      <c r="W1308" s="43">
        <v>5.8700000000000002E-2</v>
      </c>
      <c r="X1308" s="26" t="s">
        <v>347</v>
      </c>
      <c r="Z1308" s="42">
        <v>98000</v>
      </c>
      <c r="AA1308" s="42">
        <v>1</v>
      </c>
      <c r="AB1308" s="42">
        <v>104.22</v>
      </c>
      <c r="AC1308" s="42">
        <v>0</v>
      </c>
      <c r="AD1308" s="42">
        <v>102.1356</v>
      </c>
      <c r="AG1308" s="26" t="s">
        <v>15</v>
      </c>
      <c r="AH1308" s="43">
        <v>3.5636363600000001E-4</v>
      </c>
      <c r="AI1308" s="43">
        <v>1.6193170620000001E-3</v>
      </c>
      <c r="AJ1308" s="43">
        <v>1.121983878994654E-3</v>
      </c>
    </row>
    <row r="1309" spans="1:36" x14ac:dyDescent="0.2">
      <c r="A1309" s="26">
        <v>7956</v>
      </c>
      <c r="B1309" s="26">
        <v>14482</v>
      </c>
      <c r="C1309" s="26" t="s">
        <v>1603</v>
      </c>
      <c r="D1309" s="26">
        <v>515333128</v>
      </c>
      <c r="E1309" s="26" t="s">
        <v>203</v>
      </c>
      <c r="F1309" s="26" t="s">
        <v>1604</v>
      </c>
      <c r="G1309" s="26" t="s">
        <v>1605</v>
      </c>
      <c r="H1309" s="26" t="s">
        <v>69</v>
      </c>
      <c r="I1309" s="26" t="s">
        <v>339</v>
      </c>
      <c r="J1309" s="26" t="s">
        <v>51</v>
      </c>
      <c r="K1309" s="26" t="s">
        <v>51</v>
      </c>
      <c r="L1309" s="26" t="s">
        <v>433</v>
      </c>
      <c r="M1309" s="26" t="s">
        <v>165</v>
      </c>
      <c r="N1309" s="26" t="s">
        <v>127</v>
      </c>
      <c r="O1309" s="26" t="s">
        <v>57</v>
      </c>
      <c r="P1309" s="26" t="s">
        <v>154</v>
      </c>
      <c r="Q1309" s="26" t="s">
        <v>154</v>
      </c>
      <c r="R1309" s="26" t="s">
        <v>54</v>
      </c>
      <c r="S1309" s="26" t="s">
        <v>531</v>
      </c>
      <c r="T1309" s="54">
        <v>3.1</v>
      </c>
      <c r="U1309" s="36" t="s">
        <v>1606</v>
      </c>
      <c r="V1309" s="43">
        <v>6.5000000000000002E-2</v>
      </c>
      <c r="W1309" s="43">
        <v>6.0299999999999999E-2</v>
      </c>
      <c r="X1309" s="26" t="s">
        <v>347</v>
      </c>
      <c r="Z1309" s="42">
        <v>223000</v>
      </c>
      <c r="AA1309" s="42">
        <v>1</v>
      </c>
      <c r="AB1309" s="42">
        <v>101.5</v>
      </c>
      <c r="AC1309" s="42">
        <v>0</v>
      </c>
      <c r="AD1309" s="42">
        <v>226.345</v>
      </c>
      <c r="AG1309" s="26" t="s">
        <v>15</v>
      </c>
      <c r="AH1309" s="43">
        <v>2.0272727269999998E-3</v>
      </c>
      <c r="AI1309" s="43">
        <v>3.5886049570000001E-3</v>
      </c>
      <c r="AJ1309" s="43">
        <v>2.4864537055742067E-3</v>
      </c>
    </row>
    <row r="1310" spans="1:36" x14ac:dyDescent="0.2">
      <c r="A1310" s="26">
        <v>7956</v>
      </c>
      <c r="B1310" s="26">
        <v>14482</v>
      </c>
      <c r="C1310" s="26" t="s">
        <v>773</v>
      </c>
      <c r="D1310" s="26">
        <v>513230029</v>
      </c>
      <c r="E1310" s="26" t="s">
        <v>203</v>
      </c>
      <c r="F1310" s="26" t="s">
        <v>1607</v>
      </c>
      <c r="G1310" s="26" t="s">
        <v>1608</v>
      </c>
      <c r="H1310" s="26" t="s">
        <v>69</v>
      </c>
      <c r="I1310" s="26" t="s">
        <v>112</v>
      </c>
      <c r="J1310" s="26" t="s">
        <v>51</v>
      </c>
      <c r="K1310" s="26" t="s">
        <v>51</v>
      </c>
      <c r="L1310" s="26" t="s">
        <v>433</v>
      </c>
      <c r="M1310" s="26" t="s">
        <v>165</v>
      </c>
      <c r="N1310" s="26" t="s">
        <v>141</v>
      </c>
      <c r="O1310" s="26" t="s">
        <v>57</v>
      </c>
      <c r="P1310" s="26" t="s">
        <v>776</v>
      </c>
      <c r="Q1310" s="26" t="s">
        <v>64</v>
      </c>
      <c r="R1310" s="26" t="s">
        <v>54</v>
      </c>
      <c r="S1310" s="26" t="s">
        <v>531</v>
      </c>
      <c r="T1310" s="54">
        <v>6.492</v>
      </c>
      <c r="U1310" s="36" t="s">
        <v>1609</v>
      </c>
      <c r="V1310" s="43">
        <v>6.0699999999999997E-2</v>
      </c>
      <c r="W1310" s="43">
        <v>5.4800000000000001E-2</v>
      </c>
      <c r="X1310" s="26" t="s">
        <v>347</v>
      </c>
      <c r="Z1310" s="42">
        <v>156578.25</v>
      </c>
      <c r="AA1310" s="42">
        <v>1</v>
      </c>
      <c r="AB1310" s="42">
        <v>104.26</v>
      </c>
      <c r="AC1310" s="42">
        <v>0</v>
      </c>
      <c r="AD1310" s="42">
        <v>163.24848</v>
      </c>
      <c r="AG1310" s="26" t="s">
        <v>15</v>
      </c>
      <c r="AH1310" s="43">
        <v>3.4597612100000001E-4</v>
      </c>
      <c r="AI1310" s="43">
        <v>2.5882361189999998E-3</v>
      </c>
      <c r="AJ1310" s="43">
        <v>1.7933234134854174E-3</v>
      </c>
    </row>
    <row r="1311" spans="1:36" x14ac:dyDescent="0.2">
      <c r="A1311" s="26">
        <v>7956</v>
      </c>
      <c r="B1311" s="26">
        <v>14482</v>
      </c>
      <c r="C1311" s="26" t="s">
        <v>773</v>
      </c>
      <c r="D1311" s="26">
        <v>513230029</v>
      </c>
      <c r="E1311" s="26" t="s">
        <v>203</v>
      </c>
      <c r="F1311" s="26" t="s">
        <v>1610</v>
      </c>
      <c r="G1311" s="26" t="s">
        <v>1611</v>
      </c>
      <c r="H1311" s="26" t="s">
        <v>69</v>
      </c>
      <c r="I1311" s="26" t="s">
        <v>112</v>
      </c>
      <c r="J1311" s="26" t="s">
        <v>51</v>
      </c>
      <c r="K1311" s="26" t="s">
        <v>51</v>
      </c>
      <c r="L1311" s="26" t="s">
        <v>433</v>
      </c>
      <c r="M1311" s="26" t="s">
        <v>165</v>
      </c>
      <c r="N1311" s="26" t="s">
        <v>141</v>
      </c>
      <c r="O1311" s="26" t="s">
        <v>57</v>
      </c>
      <c r="P1311" s="26" t="s">
        <v>776</v>
      </c>
      <c r="Q1311" s="26" t="s">
        <v>64</v>
      </c>
      <c r="R1311" s="26" t="s">
        <v>54</v>
      </c>
      <c r="S1311" s="26" t="s">
        <v>531</v>
      </c>
      <c r="T1311" s="54">
        <v>7.1120000000000001</v>
      </c>
      <c r="U1311" s="36" t="s">
        <v>1612</v>
      </c>
      <c r="V1311" s="43">
        <v>6.0699999999999997E-2</v>
      </c>
      <c r="W1311" s="43">
        <v>5.5399999999999998E-2</v>
      </c>
      <c r="X1311" s="26" t="s">
        <v>347</v>
      </c>
      <c r="Z1311" s="42">
        <v>271578.25</v>
      </c>
      <c r="AA1311" s="42">
        <v>1</v>
      </c>
      <c r="AB1311" s="42">
        <v>104.27</v>
      </c>
      <c r="AC1311" s="42">
        <v>0</v>
      </c>
      <c r="AD1311" s="42">
        <v>283.17464000000001</v>
      </c>
      <c r="AG1311" s="26" t="s">
        <v>15</v>
      </c>
      <c r="AH1311" s="43">
        <v>6.0008072300000005E-4</v>
      </c>
      <c r="AI1311" s="43">
        <v>4.4896150419999996E-3</v>
      </c>
      <c r="AJ1311" s="43">
        <v>3.1107408290558308E-3</v>
      </c>
    </row>
    <row r="1312" spans="1:36" x14ac:dyDescent="0.2">
      <c r="A1312" s="26">
        <v>7956</v>
      </c>
      <c r="B1312" s="26">
        <v>14482</v>
      </c>
      <c r="C1312" s="26" t="s">
        <v>1613</v>
      </c>
      <c r="D1312" s="26">
        <v>1963039</v>
      </c>
      <c r="E1312" s="26" t="s">
        <v>204</v>
      </c>
      <c r="F1312" s="26" t="s">
        <v>1614</v>
      </c>
      <c r="G1312" s="26" t="s">
        <v>1615</v>
      </c>
      <c r="H1312" s="26" t="s">
        <v>69</v>
      </c>
      <c r="I1312" s="26" t="s">
        <v>112</v>
      </c>
      <c r="J1312" s="26" t="s">
        <v>51</v>
      </c>
      <c r="K1312" s="26" t="s">
        <v>167</v>
      </c>
      <c r="L1312" s="26" t="s">
        <v>433</v>
      </c>
      <c r="M1312" s="26" t="s">
        <v>165</v>
      </c>
      <c r="N1312" s="26" t="s">
        <v>358</v>
      </c>
      <c r="O1312" s="26" t="s">
        <v>57</v>
      </c>
      <c r="P1312" s="26" t="s">
        <v>724</v>
      </c>
      <c r="Q1312" s="26" t="s">
        <v>59</v>
      </c>
      <c r="R1312" s="26" t="s">
        <v>54</v>
      </c>
      <c r="S1312" s="26" t="s">
        <v>531</v>
      </c>
      <c r="T1312" s="54">
        <v>3.2730000000000001</v>
      </c>
      <c r="U1312" s="36" t="s">
        <v>1616</v>
      </c>
      <c r="V1312" s="43">
        <v>7.8799999999999995E-2</v>
      </c>
      <c r="W1312" s="43">
        <v>6.6400000000000001E-2</v>
      </c>
      <c r="X1312" s="26" t="s">
        <v>347</v>
      </c>
      <c r="Z1312" s="42">
        <v>515624</v>
      </c>
      <c r="AA1312" s="42">
        <v>1</v>
      </c>
      <c r="AB1312" s="42">
        <v>104.59</v>
      </c>
      <c r="AC1312" s="42">
        <v>0</v>
      </c>
      <c r="AD1312" s="42">
        <v>539.29114000000004</v>
      </c>
      <c r="AG1312" s="26" t="s">
        <v>15</v>
      </c>
      <c r="AH1312" s="43">
        <v>1.4732114279999999E-3</v>
      </c>
      <c r="AI1312" s="43">
        <v>8.5502346340000004E-3</v>
      </c>
      <c r="AJ1312" s="43">
        <v>5.924241549123411E-3</v>
      </c>
    </row>
    <row r="1313" spans="1:36" x14ac:dyDescent="0.2">
      <c r="A1313" s="26">
        <v>7956</v>
      </c>
      <c r="B1313" s="26">
        <v>14482</v>
      </c>
      <c r="C1313" s="26" t="s">
        <v>1912</v>
      </c>
      <c r="D1313" s="26">
        <v>520025370</v>
      </c>
      <c r="E1313" s="26" t="s">
        <v>203</v>
      </c>
      <c r="F1313" s="26" t="s">
        <v>2387</v>
      </c>
      <c r="G1313" s="26" t="s">
        <v>2388</v>
      </c>
      <c r="H1313" s="26" t="s">
        <v>69</v>
      </c>
      <c r="I1313" s="26" t="s">
        <v>112</v>
      </c>
      <c r="J1313" s="26" t="s">
        <v>51</v>
      </c>
      <c r="K1313" s="26" t="s">
        <v>51</v>
      </c>
      <c r="L1313" s="26" t="s">
        <v>433</v>
      </c>
      <c r="M1313" s="26" t="s">
        <v>165</v>
      </c>
      <c r="N1313" s="26" t="s">
        <v>373</v>
      </c>
      <c r="O1313" s="26" t="s">
        <v>57</v>
      </c>
      <c r="P1313" s="26" t="s">
        <v>733</v>
      </c>
      <c r="Q1313" s="26" t="s">
        <v>59</v>
      </c>
      <c r="R1313" s="26" t="s">
        <v>54</v>
      </c>
      <c r="S1313" s="26" t="s">
        <v>531</v>
      </c>
      <c r="T1313" s="54">
        <v>4.1769999999999996</v>
      </c>
      <c r="U1313" s="36" t="s">
        <v>2389</v>
      </c>
      <c r="V1313" s="43">
        <v>5.9799999999999999E-2</v>
      </c>
      <c r="W1313" s="43">
        <v>5.0700000000000002E-2</v>
      </c>
      <c r="X1313" s="26" t="s">
        <v>347</v>
      </c>
      <c r="Z1313" s="42">
        <v>414000</v>
      </c>
      <c r="AA1313" s="42">
        <v>1</v>
      </c>
      <c r="AB1313" s="42">
        <v>104.54</v>
      </c>
      <c r="AC1313" s="42">
        <v>0</v>
      </c>
      <c r="AD1313" s="42">
        <v>432.79559999999998</v>
      </c>
      <c r="AG1313" s="26" t="s">
        <v>15</v>
      </c>
      <c r="AH1313" s="43">
        <v>2.0699999999999998E-3</v>
      </c>
      <c r="AI1313" s="43">
        <v>6.8617925530000002E-3</v>
      </c>
      <c r="AJ1313" s="43">
        <v>4.7543626913614705E-3</v>
      </c>
    </row>
    <row r="1314" spans="1:36" x14ac:dyDescent="0.2">
      <c r="A1314" s="26">
        <v>7956</v>
      </c>
      <c r="B1314" s="26">
        <v>14482</v>
      </c>
      <c r="C1314" s="26" t="s">
        <v>1617</v>
      </c>
      <c r="D1314" s="26">
        <v>512951518</v>
      </c>
      <c r="E1314" s="26" t="s">
        <v>203</v>
      </c>
      <c r="F1314" s="26" t="s">
        <v>1618</v>
      </c>
      <c r="G1314" s="26" t="s">
        <v>1619</v>
      </c>
      <c r="H1314" s="26" t="s">
        <v>69</v>
      </c>
      <c r="I1314" s="26" t="s">
        <v>112</v>
      </c>
      <c r="J1314" s="26" t="s">
        <v>51</v>
      </c>
      <c r="K1314" s="26" t="s">
        <v>51</v>
      </c>
      <c r="L1314" s="26" t="s">
        <v>433</v>
      </c>
      <c r="M1314" s="26" t="s">
        <v>165</v>
      </c>
      <c r="N1314" s="26" t="s">
        <v>84</v>
      </c>
      <c r="O1314" s="26" t="s">
        <v>57</v>
      </c>
      <c r="P1314" s="26" t="s">
        <v>154</v>
      </c>
      <c r="Q1314" s="26" t="s">
        <v>154</v>
      </c>
      <c r="R1314" s="26" t="s">
        <v>54</v>
      </c>
      <c r="S1314" s="26" t="s">
        <v>531</v>
      </c>
      <c r="T1314" s="54">
        <v>2.2549999999999999</v>
      </c>
      <c r="U1314" s="36" t="s">
        <v>616</v>
      </c>
      <c r="V1314" s="43">
        <v>7.7799999999999994E-2</v>
      </c>
      <c r="W1314" s="43">
        <v>6.0900000000000003E-2</v>
      </c>
      <c r="X1314" s="26" t="s">
        <v>347</v>
      </c>
      <c r="Z1314" s="42">
        <v>462000</v>
      </c>
      <c r="AA1314" s="42">
        <v>1</v>
      </c>
      <c r="AB1314" s="42">
        <v>106</v>
      </c>
      <c r="AC1314" s="42">
        <v>0</v>
      </c>
      <c r="AD1314" s="42">
        <v>489.72</v>
      </c>
      <c r="AG1314" s="26" t="s">
        <v>15</v>
      </c>
      <c r="AH1314" s="43">
        <v>3.404568901E-3</v>
      </c>
      <c r="AI1314" s="43">
        <v>7.7643050190000003E-3</v>
      </c>
      <c r="AJ1314" s="43">
        <v>5.3796907760003563E-3</v>
      </c>
    </row>
    <row r="1315" spans="1:36" x14ac:dyDescent="0.2">
      <c r="A1315" s="26">
        <v>7956</v>
      </c>
      <c r="B1315" s="26">
        <v>14482</v>
      </c>
      <c r="C1315" s="26" t="s">
        <v>1218</v>
      </c>
      <c r="D1315" s="26">
        <v>513834200</v>
      </c>
      <c r="E1315" s="26" t="s">
        <v>203</v>
      </c>
      <c r="F1315" s="26" t="s">
        <v>1620</v>
      </c>
      <c r="G1315" s="26" t="s">
        <v>1621</v>
      </c>
      <c r="H1315" s="26" t="s">
        <v>69</v>
      </c>
      <c r="I1315" s="26" t="s">
        <v>112</v>
      </c>
      <c r="J1315" s="26" t="s">
        <v>51</v>
      </c>
      <c r="K1315" s="26" t="s">
        <v>51</v>
      </c>
      <c r="L1315" s="26" t="s">
        <v>433</v>
      </c>
      <c r="M1315" s="26" t="s">
        <v>165</v>
      </c>
      <c r="N1315" s="26" t="s">
        <v>141</v>
      </c>
      <c r="O1315" s="26" t="s">
        <v>57</v>
      </c>
      <c r="P1315" s="26" t="s">
        <v>733</v>
      </c>
      <c r="Q1315" s="26" t="s">
        <v>59</v>
      </c>
      <c r="R1315" s="26" t="s">
        <v>54</v>
      </c>
      <c r="S1315" s="26" t="s">
        <v>531</v>
      </c>
      <c r="T1315" s="54">
        <v>7.1360000000000001</v>
      </c>
      <c r="U1315" s="36" t="s">
        <v>1622</v>
      </c>
      <c r="V1315" s="43">
        <v>6.0199999999999997E-2</v>
      </c>
      <c r="W1315" s="43">
        <v>5.3400000000000003E-2</v>
      </c>
      <c r="X1315" s="26" t="s">
        <v>347</v>
      </c>
      <c r="Z1315" s="42">
        <v>118000</v>
      </c>
      <c r="AA1315" s="42">
        <v>1</v>
      </c>
      <c r="AB1315" s="42">
        <v>105.33</v>
      </c>
      <c r="AC1315" s="42">
        <v>0</v>
      </c>
      <c r="AD1315" s="42">
        <v>124.2894</v>
      </c>
      <c r="AG1315" s="26" t="s">
        <v>15</v>
      </c>
      <c r="AH1315" s="43">
        <v>2.3599999999999999E-4</v>
      </c>
      <c r="AI1315" s="43">
        <v>1.9705562609999999E-3</v>
      </c>
      <c r="AJ1315" s="43">
        <v>1.3653486456232512E-3</v>
      </c>
    </row>
    <row r="1316" spans="1:36" x14ac:dyDescent="0.2">
      <c r="A1316" s="26">
        <v>7956</v>
      </c>
      <c r="B1316" s="26">
        <v>14482</v>
      </c>
      <c r="C1316" s="26" t="s">
        <v>1623</v>
      </c>
      <c r="D1316" s="26">
        <v>520039074</v>
      </c>
      <c r="E1316" s="26" t="s">
        <v>203</v>
      </c>
      <c r="F1316" s="26" t="s">
        <v>1624</v>
      </c>
      <c r="G1316" s="26" t="s">
        <v>1625</v>
      </c>
      <c r="H1316" s="26" t="s">
        <v>69</v>
      </c>
      <c r="I1316" s="26" t="s">
        <v>112</v>
      </c>
      <c r="J1316" s="26" t="s">
        <v>51</v>
      </c>
      <c r="K1316" s="26" t="s">
        <v>51</v>
      </c>
      <c r="L1316" s="26" t="s">
        <v>433</v>
      </c>
      <c r="M1316" s="26" t="s">
        <v>165</v>
      </c>
      <c r="N1316" s="26" t="s">
        <v>84</v>
      </c>
      <c r="O1316" s="26" t="s">
        <v>57</v>
      </c>
      <c r="P1316" s="26" t="s">
        <v>154</v>
      </c>
      <c r="Q1316" s="26" t="s">
        <v>154</v>
      </c>
      <c r="R1316" s="26" t="s">
        <v>54</v>
      </c>
      <c r="S1316" s="26" t="s">
        <v>531</v>
      </c>
      <c r="T1316" s="54">
        <v>3.1659999999999999</v>
      </c>
      <c r="U1316" s="36">
        <v>47125</v>
      </c>
      <c r="V1316" s="43">
        <v>6.5000000000000002E-2</v>
      </c>
      <c r="W1316" s="43">
        <v>7.0099999999999996E-2</v>
      </c>
      <c r="X1316" s="26" t="s">
        <v>347</v>
      </c>
      <c r="Z1316" s="42">
        <v>254000</v>
      </c>
      <c r="AA1316" s="42">
        <v>1</v>
      </c>
      <c r="AB1316" s="42">
        <v>98.84</v>
      </c>
      <c r="AC1316" s="42">
        <v>0</v>
      </c>
      <c r="AD1316" s="42">
        <v>251.05359999999999</v>
      </c>
      <c r="AG1316" s="26" t="s">
        <v>15</v>
      </c>
      <c r="AH1316" s="43">
        <v>1.3729729720000001E-3</v>
      </c>
      <c r="AI1316" s="43">
        <v>3.9803494369999998E-3</v>
      </c>
      <c r="AJ1316" s="43">
        <v>2.7578835583633153E-3</v>
      </c>
    </row>
    <row r="1317" spans="1:36" x14ac:dyDescent="0.2">
      <c r="A1317" s="26">
        <v>7956</v>
      </c>
      <c r="B1317" s="26">
        <v>14482</v>
      </c>
      <c r="C1317" s="26" t="s">
        <v>709</v>
      </c>
      <c r="D1317" s="26">
        <v>520001736</v>
      </c>
      <c r="E1317" s="26" t="s">
        <v>203</v>
      </c>
      <c r="F1317" s="26" t="s">
        <v>1626</v>
      </c>
      <c r="G1317" s="26" t="s">
        <v>1627</v>
      </c>
      <c r="H1317" s="26" t="s">
        <v>69</v>
      </c>
      <c r="I1317" s="26" t="s">
        <v>113</v>
      </c>
      <c r="J1317" s="26" t="s">
        <v>51</v>
      </c>
      <c r="K1317" s="26" t="s">
        <v>51</v>
      </c>
      <c r="L1317" s="26" t="s">
        <v>433</v>
      </c>
      <c r="M1317" s="26" t="s">
        <v>165</v>
      </c>
      <c r="N1317" s="26" t="s">
        <v>357</v>
      </c>
      <c r="O1317" s="26" t="s">
        <v>57</v>
      </c>
      <c r="P1317" s="26" t="s">
        <v>728</v>
      </c>
      <c r="Q1317" s="26" t="s">
        <v>59</v>
      </c>
      <c r="R1317" s="26" t="s">
        <v>54</v>
      </c>
      <c r="S1317" s="26" t="s">
        <v>531</v>
      </c>
      <c r="T1317" s="54">
        <v>3.4860000000000002</v>
      </c>
      <c r="U1317" s="36" t="s">
        <v>670</v>
      </c>
      <c r="V1317" s="43">
        <v>3.3399999999999999E-2</v>
      </c>
      <c r="W1317" s="43">
        <v>2.9000000000000001E-2</v>
      </c>
      <c r="X1317" s="26" t="s">
        <v>347</v>
      </c>
      <c r="Z1317" s="42">
        <v>882000</v>
      </c>
      <c r="AA1317" s="42">
        <v>1</v>
      </c>
      <c r="AB1317" s="42">
        <v>104.85</v>
      </c>
      <c r="AC1317" s="42">
        <v>0</v>
      </c>
      <c r="AD1317" s="42">
        <v>924.77700000000004</v>
      </c>
      <c r="AG1317" s="26" t="s">
        <v>15</v>
      </c>
      <c r="AH1317" s="43">
        <v>1.1870746139999999E-3</v>
      </c>
      <c r="AI1317" s="43">
        <v>1.4661951120000001E-2</v>
      </c>
      <c r="AJ1317" s="43">
        <v>1.0158895484679574E-2</v>
      </c>
    </row>
    <row r="1318" spans="1:36" x14ac:dyDescent="0.2">
      <c r="A1318" s="26">
        <v>7956</v>
      </c>
      <c r="B1318" s="26">
        <v>14482</v>
      </c>
      <c r="C1318" s="26" t="s">
        <v>975</v>
      </c>
      <c r="D1318" s="26">
        <v>520043720</v>
      </c>
      <c r="E1318" s="26" t="s">
        <v>203</v>
      </c>
      <c r="F1318" s="26" t="s">
        <v>1628</v>
      </c>
      <c r="G1318" s="26" t="s">
        <v>1629</v>
      </c>
      <c r="H1318" s="26" t="s">
        <v>69</v>
      </c>
      <c r="I1318" s="26" t="s">
        <v>114</v>
      </c>
      <c r="J1318" s="26" t="s">
        <v>51</v>
      </c>
      <c r="K1318" s="26" t="s">
        <v>51</v>
      </c>
      <c r="L1318" s="26" t="s">
        <v>433</v>
      </c>
      <c r="M1318" s="26" t="s">
        <v>165</v>
      </c>
      <c r="N1318" s="26" t="s">
        <v>358</v>
      </c>
      <c r="O1318" s="26" t="s">
        <v>57</v>
      </c>
      <c r="P1318" s="26" t="s">
        <v>1244</v>
      </c>
      <c r="Q1318" s="26" t="s">
        <v>64</v>
      </c>
      <c r="R1318" s="26" t="s">
        <v>54</v>
      </c>
      <c r="S1318" s="26" t="s">
        <v>531</v>
      </c>
      <c r="T1318" s="54">
        <v>4.7039999999999997</v>
      </c>
      <c r="U1318" s="36">
        <v>47495</v>
      </c>
      <c r="V1318" s="43">
        <v>6.7000000000000004E-2</v>
      </c>
      <c r="W1318" s="43">
        <v>5.3900000000000003E-2</v>
      </c>
      <c r="X1318" s="26" t="s">
        <v>347</v>
      </c>
      <c r="Z1318" s="42">
        <v>60000</v>
      </c>
      <c r="AA1318" s="42">
        <v>1</v>
      </c>
      <c r="AB1318" s="42">
        <v>103.99</v>
      </c>
      <c r="AC1318" s="42">
        <v>0</v>
      </c>
      <c r="AD1318" s="42">
        <v>62.393999999999998</v>
      </c>
      <c r="AG1318" s="26" t="s">
        <v>15</v>
      </c>
      <c r="AH1318" s="43">
        <v>4.3022471999999999E-4</v>
      </c>
      <c r="AI1318" s="43">
        <v>9.8923067699999991E-4</v>
      </c>
      <c r="AJ1318" s="43">
        <v>6.8541294265655106E-4</v>
      </c>
    </row>
    <row r="1319" spans="1:36" x14ac:dyDescent="0.2">
      <c r="A1319" s="26">
        <v>7956</v>
      </c>
      <c r="B1319" s="26">
        <v>14482</v>
      </c>
      <c r="C1319" s="26" t="s">
        <v>1096</v>
      </c>
      <c r="D1319" s="26">
        <v>1991033</v>
      </c>
      <c r="E1319" s="26" t="s">
        <v>204</v>
      </c>
      <c r="F1319" s="26" t="s">
        <v>1630</v>
      </c>
      <c r="G1319" s="26" t="s">
        <v>1631</v>
      </c>
      <c r="H1319" s="26" t="s">
        <v>69</v>
      </c>
      <c r="I1319" s="26" t="s">
        <v>112</v>
      </c>
      <c r="J1319" s="26" t="s">
        <v>51</v>
      </c>
      <c r="K1319" s="26" t="s">
        <v>167</v>
      </c>
      <c r="L1319" s="26" t="s">
        <v>433</v>
      </c>
      <c r="M1319" s="26" t="s">
        <v>165</v>
      </c>
      <c r="N1319" s="26" t="s">
        <v>358</v>
      </c>
      <c r="O1319" s="26" t="s">
        <v>57</v>
      </c>
      <c r="P1319" s="26" t="s">
        <v>733</v>
      </c>
      <c r="Q1319" s="26" t="s">
        <v>59</v>
      </c>
      <c r="R1319" s="26" t="s">
        <v>54</v>
      </c>
      <c r="S1319" s="26" t="s">
        <v>531</v>
      </c>
      <c r="T1319" s="54">
        <v>4.1989999999999998</v>
      </c>
      <c r="U1319" s="36" t="s">
        <v>1632</v>
      </c>
      <c r="V1319" s="43">
        <v>7.1099999999999997E-2</v>
      </c>
      <c r="W1319" s="43">
        <v>5.3900000000000003E-2</v>
      </c>
      <c r="X1319" s="26" t="s">
        <v>347</v>
      </c>
      <c r="Z1319" s="42">
        <v>708000</v>
      </c>
      <c r="AA1319" s="42">
        <v>1</v>
      </c>
      <c r="AB1319" s="42">
        <v>107.45</v>
      </c>
      <c r="AC1319" s="42">
        <v>0</v>
      </c>
      <c r="AD1319" s="42">
        <v>760.74599999999998</v>
      </c>
      <c r="AG1319" s="26" t="s">
        <v>15</v>
      </c>
      <c r="AH1319" s="43">
        <v>1.697841726E-3</v>
      </c>
      <c r="AI1319" s="43">
        <v>1.2061308474E-2</v>
      </c>
      <c r="AJ1319" s="43">
        <v>8.3569759027182205E-3</v>
      </c>
    </row>
    <row r="1320" spans="1:36" x14ac:dyDescent="0.2">
      <c r="A1320" s="26">
        <v>7956</v>
      </c>
      <c r="B1320" s="26">
        <v>14482</v>
      </c>
      <c r="C1320" s="26" t="s">
        <v>1633</v>
      </c>
      <c r="D1320" s="26">
        <v>520036732</v>
      </c>
      <c r="E1320" s="26" t="s">
        <v>203</v>
      </c>
      <c r="F1320" s="26" t="s">
        <v>1634</v>
      </c>
      <c r="G1320" s="26" t="s">
        <v>1635</v>
      </c>
      <c r="H1320" s="26" t="s">
        <v>69</v>
      </c>
      <c r="I1320" s="26" t="s">
        <v>112</v>
      </c>
      <c r="J1320" s="26" t="s">
        <v>51</v>
      </c>
      <c r="K1320" s="26" t="s">
        <v>51</v>
      </c>
      <c r="L1320" s="26" t="s">
        <v>433</v>
      </c>
      <c r="M1320" s="26" t="s">
        <v>165</v>
      </c>
      <c r="N1320" s="26" t="s">
        <v>68</v>
      </c>
      <c r="O1320" s="26" t="s">
        <v>57</v>
      </c>
      <c r="P1320" s="26" t="s">
        <v>742</v>
      </c>
      <c r="Q1320" s="26" t="s">
        <v>64</v>
      </c>
      <c r="R1320" s="26" t="s">
        <v>54</v>
      </c>
      <c r="S1320" s="26" t="s">
        <v>531</v>
      </c>
      <c r="T1320" s="54">
        <v>5.0359999999999996</v>
      </c>
      <c r="U1320" s="36" t="s">
        <v>1475</v>
      </c>
      <c r="V1320" s="43">
        <v>5.8500000000000003E-2</v>
      </c>
      <c r="W1320" s="43">
        <v>5.0900000000000001E-2</v>
      </c>
      <c r="X1320" s="26" t="s">
        <v>347</v>
      </c>
      <c r="Z1320" s="42">
        <v>212000</v>
      </c>
      <c r="AA1320" s="42">
        <v>1</v>
      </c>
      <c r="AB1320" s="42">
        <v>106.47</v>
      </c>
      <c r="AC1320" s="42">
        <v>0</v>
      </c>
      <c r="AD1320" s="42">
        <v>225.71639999999999</v>
      </c>
      <c r="AG1320" s="26" t="s">
        <v>15</v>
      </c>
      <c r="AH1320" s="43">
        <v>1.367741935E-3</v>
      </c>
      <c r="AI1320" s="43">
        <v>3.5786387669999998E-3</v>
      </c>
      <c r="AJ1320" s="43">
        <v>2.4795483849383458E-3</v>
      </c>
    </row>
    <row r="1321" spans="1:36" x14ac:dyDescent="0.2">
      <c r="A1321" s="26">
        <v>7956</v>
      </c>
      <c r="B1321" s="26">
        <v>14482</v>
      </c>
      <c r="C1321" s="26" t="s">
        <v>1554</v>
      </c>
      <c r="D1321" s="26">
        <v>520033234</v>
      </c>
      <c r="E1321" s="26" t="s">
        <v>203</v>
      </c>
      <c r="F1321" s="26" t="s">
        <v>1636</v>
      </c>
      <c r="G1321" s="26" t="s">
        <v>1637</v>
      </c>
      <c r="H1321" s="26" t="s">
        <v>69</v>
      </c>
      <c r="I1321" s="26" t="s">
        <v>113</v>
      </c>
      <c r="J1321" s="26" t="s">
        <v>51</v>
      </c>
      <c r="K1321" s="26" t="s">
        <v>51</v>
      </c>
      <c r="L1321" s="26" t="s">
        <v>433</v>
      </c>
      <c r="M1321" s="26" t="s">
        <v>165</v>
      </c>
      <c r="N1321" s="26" t="s">
        <v>358</v>
      </c>
      <c r="O1321" s="26" t="s">
        <v>57</v>
      </c>
      <c r="P1321" s="26" t="s">
        <v>724</v>
      </c>
      <c r="Q1321" s="26" t="s">
        <v>59</v>
      </c>
      <c r="R1321" s="26" t="s">
        <v>54</v>
      </c>
      <c r="S1321" s="26" t="s">
        <v>531</v>
      </c>
      <c r="T1321" s="54">
        <v>4.7510000000000003</v>
      </c>
      <c r="U1321" s="36" t="s">
        <v>1373</v>
      </c>
      <c r="V1321" s="43">
        <v>4.24E-2</v>
      </c>
      <c r="W1321" s="43">
        <v>3.4299999999999997E-2</v>
      </c>
      <c r="X1321" s="26" t="s">
        <v>347</v>
      </c>
      <c r="Z1321" s="42">
        <v>464500</v>
      </c>
      <c r="AA1321" s="42">
        <v>1</v>
      </c>
      <c r="AB1321" s="42">
        <v>106.66</v>
      </c>
      <c r="AC1321" s="42">
        <v>0</v>
      </c>
      <c r="AD1321" s="42">
        <v>495.4357</v>
      </c>
      <c r="AG1321" s="26" t="s">
        <v>15</v>
      </c>
      <c r="AH1321" s="43">
        <v>7.2015503799999995E-4</v>
      </c>
      <c r="AI1321" s="43">
        <v>7.8549250429999998E-3</v>
      </c>
      <c r="AJ1321" s="43">
        <v>5.4424791011011995E-3</v>
      </c>
    </row>
    <row r="1322" spans="1:36" x14ac:dyDescent="0.2">
      <c r="A1322" s="26">
        <v>7956</v>
      </c>
      <c r="B1322" s="26">
        <v>14482</v>
      </c>
      <c r="C1322" s="26" t="s">
        <v>1597</v>
      </c>
      <c r="D1322" s="26">
        <v>515164143</v>
      </c>
      <c r="E1322" s="26" t="s">
        <v>203</v>
      </c>
      <c r="F1322" s="26" t="s">
        <v>2390</v>
      </c>
      <c r="G1322" s="26" t="s">
        <v>2391</v>
      </c>
      <c r="H1322" s="26" t="s">
        <v>69</v>
      </c>
      <c r="I1322" s="26" t="s">
        <v>113</v>
      </c>
      <c r="J1322" s="26" t="s">
        <v>51</v>
      </c>
      <c r="K1322" s="26" t="s">
        <v>51</v>
      </c>
      <c r="L1322" s="26" t="s">
        <v>433</v>
      </c>
      <c r="M1322" s="26" t="s">
        <v>165</v>
      </c>
      <c r="N1322" s="26" t="s">
        <v>357</v>
      </c>
      <c r="O1322" s="26" t="s">
        <v>57</v>
      </c>
      <c r="P1322" s="26" t="s">
        <v>154</v>
      </c>
      <c r="Q1322" s="26" t="s">
        <v>154</v>
      </c>
      <c r="R1322" s="26" t="s">
        <v>54</v>
      </c>
      <c r="S1322" s="26" t="s">
        <v>531</v>
      </c>
      <c r="T1322" s="54">
        <v>3.601</v>
      </c>
      <c r="U1322" s="36" t="s">
        <v>1616</v>
      </c>
      <c r="V1322" s="43">
        <v>5.7500000000000002E-2</v>
      </c>
      <c r="W1322" s="43">
        <v>5.4699999999999999E-2</v>
      </c>
      <c r="X1322" s="26" t="s">
        <v>347</v>
      </c>
      <c r="Z1322" s="42">
        <v>215000</v>
      </c>
      <c r="AA1322" s="42">
        <v>1</v>
      </c>
      <c r="AB1322" s="42">
        <v>102.66</v>
      </c>
      <c r="AC1322" s="42">
        <v>0</v>
      </c>
      <c r="AD1322" s="42">
        <v>220.71899999999999</v>
      </c>
      <c r="AG1322" s="26" t="s">
        <v>15</v>
      </c>
      <c r="AH1322" s="43">
        <v>3.4959349590000001E-3</v>
      </c>
      <c r="AI1322" s="43">
        <v>3.499407088E-3</v>
      </c>
      <c r="AJ1322" s="43">
        <v>2.4246507563261098E-3</v>
      </c>
    </row>
    <row r="1323" spans="1:36" x14ac:dyDescent="0.2">
      <c r="A1323" s="26">
        <v>7956</v>
      </c>
      <c r="B1323" s="26">
        <v>14482</v>
      </c>
      <c r="C1323" s="26" t="s">
        <v>705</v>
      </c>
      <c r="D1323" s="26">
        <v>510960719</v>
      </c>
      <c r="E1323" s="26" t="s">
        <v>203</v>
      </c>
      <c r="F1323" s="26" t="s">
        <v>1638</v>
      </c>
      <c r="G1323" s="26" t="s">
        <v>1639</v>
      </c>
      <c r="H1323" s="26" t="s">
        <v>69</v>
      </c>
      <c r="I1323" s="26" t="s">
        <v>113</v>
      </c>
      <c r="J1323" s="26" t="s">
        <v>51</v>
      </c>
      <c r="K1323" s="26" t="s">
        <v>51</v>
      </c>
      <c r="L1323" s="26" t="s">
        <v>433</v>
      </c>
      <c r="M1323" s="26" t="s">
        <v>165</v>
      </c>
      <c r="N1323" s="26" t="s">
        <v>357</v>
      </c>
      <c r="O1323" s="26" t="s">
        <v>57</v>
      </c>
      <c r="P1323" s="26" t="s">
        <v>708</v>
      </c>
      <c r="Q1323" s="26" t="s">
        <v>64</v>
      </c>
      <c r="R1323" s="26" t="s">
        <v>54</v>
      </c>
      <c r="S1323" s="26" t="s">
        <v>531</v>
      </c>
      <c r="T1323" s="54">
        <v>12.179</v>
      </c>
      <c r="U1323" s="36">
        <v>53359</v>
      </c>
      <c r="V1323" s="43">
        <v>3.6700000000000003E-2</v>
      </c>
      <c r="W1323" s="43">
        <v>3.3300000000000003E-2</v>
      </c>
      <c r="X1323" s="26" t="s">
        <v>347</v>
      </c>
      <c r="Z1323" s="42">
        <v>454000</v>
      </c>
      <c r="AA1323" s="42">
        <v>1</v>
      </c>
      <c r="AB1323" s="42">
        <v>105.86</v>
      </c>
      <c r="AC1323" s="42">
        <v>7.4059699999999999</v>
      </c>
      <c r="AD1323" s="42">
        <v>488.01037000000002</v>
      </c>
      <c r="AG1323" s="26" t="s">
        <v>15</v>
      </c>
      <c r="AH1323" s="43">
        <v>1.38313344E-4</v>
      </c>
      <c r="AI1323" s="43">
        <v>7.7371995530000001E-3</v>
      </c>
      <c r="AJ1323" s="43">
        <v>5.3609100834793779E-3</v>
      </c>
    </row>
    <row r="1324" spans="1:36" x14ac:dyDescent="0.2">
      <c r="A1324" s="26">
        <v>7956</v>
      </c>
      <c r="B1324" s="26">
        <v>14482</v>
      </c>
      <c r="C1324" s="26" t="s">
        <v>2392</v>
      </c>
      <c r="D1324" s="26">
        <v>512947185</v>
      </c>
      <c r="E1324" s="26" t="s">
        <v>203</v>
      </c>
      <c r="F1324" s="26" t="s">
        <v>2393</v>
      </c>
      <c r="G1324" s="26" t="s">
        <v>2394</v>
      </c>
      <c r="H1324" s="26" t="s">
        <v>69</v>
      </c>
      <c r="I1324" s="26" t="s">
        <v>112</v>
      </c>
      <c r="J1324" s="26" t="s">
        <v>51</v>
      </c>
      <c r="K1324" s="26" t="s">
        <v>51</v>
      </c>
      <c r="L1324" s="26" t="s">
        <v>433</v>
      </c>
      <c r="M1324" s="26" t="s">
        <v>165</v>
      </c>
      <c r="N1324" s="26" t="s">
        <v>84</v>
      </c>
      <c r="O1324" s="26" t="s">
        <v>57</v>
      </c>
      <c r="P1324" s="26" t="s">
        <v>154</v>
      </c>
      <c r="Q1324" s="26" t="s">
        <v>154</v>
      </c>
      <c r="R1324" s="26" t="s">
        <v>54</v>
      </c>
      <c r="S1324" s="26" t="s">
        <v>531</v>
      </c>
      <c r="T1324" s="54">
        <v>2.7360000000000002</v>
      </c>
      <c r="U1324" s="36" t="s">
        <v>1042</v>
      </c>
      <c r="V1324" s="43">
        <v>7.4399999999999994E-2</v>
      </c>
      <c r="W1324" s="43">
        <v>6.7900000000000002E-2</v>
      </c>
      <c r="X1324" s="26" t="s">
        <v>347</v>
      </c>
      <c r="Z1324" s="42">
        <v>115000</v>
      </c>
      <c r="AA1324" s="42">
        <v>1</v>
      </c>
      <c r="AB1324" s="42">
        <v>102.07</v>
      </c>
      <c r="AC1324" s="42">
        <v>0</v>
      </c>
      <c r="AD1324" s="42">
        <v>117.3805</v>
      </c>
      <c r="AG1324" s="26" t="s">
        <v>15</v>
      </c>
      <c r="AH1324" s="43">
        <v>1.9230769229999999E-3</v>
      </c>
      <c r="AI1324" s="43">
        <v>1.8610185520000001E-3</v>
      </c>
      <c r="AJ1324" s="43">
        <v>1.2894527344856444E-3</v>
      </c>
    </row>
    <row r="1325" spans="1:36" x14ac:dyDescent="0.2">
      <c r="A1325" s="26">
        <v>7956</v>
      </c>
      <c r="B1325" s="26">
        <v>14482</v>
      </c>
      <c r="C1325" s="26" t="s">
        <v>1640</v>
      </c>
      <c r="D1325" s="26">
        <v>516456084</v>
      </c>
      <c r="E1325" s="26" t="s">
        <v>203</v>
      </c>
      <c r="F1325" s="26" t="s">
        <v>1641</v>
      </c>
      <c r="G1325" s="26" t="s">
        <v>1642</v>
      </c>
      <c r="H1325" s="26" t="s">
        <v>69</v>
      </c>
      <c r="I1325" s="26" t="s">
        <v>113</v>
      </c>
      <c r="J1325" s="26" t="s">
        <v>51</v>
      </c>
      <c r="K1325" s="26" t="s">
        <v>51</v>
      </c>
      <c r="L1325" s="26" t="s">
        <v>433</v>
      </c>
      <c r="M1325" s="26" t="s">
        <v>165</v>
      </c>
      <c r="N1325" s="26" t="s">
        <v>357</v>
      </c>
      <c r="O1325" s="26" t="s">
        <v>57</v>
      </c>
      <c r="P1325" s="26" t="s">
        <v>154</v>
      </c>
      <c r="Q1325" s="26" t="s">
        <v>154</v>
      </c>
      <c r="R1325" s="26" t="s">
        <v>54</v>
      </c>
      <c r="S1325" s="26" t="s">
        <v>531</v>
      </c>
      <c r="T1325" s="54">
        <v>3.355</v>
      </c>
      <c r="U1325" s="36">
        <v>46761</v>
      </c>
      <c r="V1325" s="43">
        <v>3.7400000000000003E-2</v>
      </c>
      <c r="W1325" s="43">
        <v>3.44E-2</v>
      </c>
      <c r="X1325" s="26" t="s">
        <v>347</v>
      </c>
      <c r="Z1325" s="42">
        <v>431000</v>
      </c>
      <c r="AA1325" s="42">
        <v>1</v>
      </c>
      <c r="AB1325" s="42">
        <v>103.77</v>
      </c>
      <c r="AC1325" s="42">
        <v>0</v>
      </c>
      <c r="AD1325" s="42">
        <v>447.24869999999999</v>
      </c>
      <c r="AG1325" s="26" t="s">
        <v>15</v>
      </c>
      <c r="AH1325" s="43">
        <v>2.165829145E-3</v>
      </c>
      <c r="AI1325" s="43">
        <v>7.0909403859999998E-3</v>
      </c>
      <c r="AJ1325" s="43">
        <v>4.9131334353674557E-3</v>
      </c>
    </row>
    <row r="1326" spans="1:36" x14ac:dyDescent="0.2">
      <c r="A1326" s="26">
        <v>7956</v>
      </c>
      <c r="B1326" s="26">
        <v>14482</v>
      </c>
      <c r="C1326" s="26" t="s">
        <v>1643</v>
      </c>
      <c r="D1326" s="26">
        <v>514160530</v>
      </c>
      <c r="E1326" s="26" t="s">
        <v>203</v>
      </c>
      <c r="F1326" s="26" t="s">
        <v>1644</v>
      </c>
      <c r="G1326" s="26" t="s">
        <v>1645</v>
      </c>
      <c r="H1326" s="26" t="s">
        <v>69</v>
      </c>
      <c r="I1326" s="26" t="s">
        <v>339</v>
      </c>
      <c r="J1326" s="26" t="s">
        <v>51</v>
      </c>
      <c r="K1326" s="26" t="s">
        <v>51</v>
      </c>
      <c r="L1326" s="26" t="s">
        <v>433</v>
      </c>
      <c r="M1326" s="26" t="s">
        <v>165</v>
      </c>
      <c r="N1326" s="26" t="s">
        <v>136</v>
      </c>
      <c r="O1326" s="26" t="s">
        <v>57</v>
      </c>
      <c r="P1326" s="26" t="s">
        <v>154</v>
      </c>
      <c r="Q1326" s="26" t="s">
        <v>154</v>
      </c>
      <c r="R1326" s="26" t="s">
        <v>54</v>
      </c>
      <c r="S1326" s="26" t="s">
        <v>531</v>
      </c>
      <c r="T1326" s="54">
        <v>3.5670000000000002</v>
      </c>
      <c r="U1326" s="36">
        <v>47125</v>
      </c>
      <c r="V1326" s="43">
        <v>5.5E-2</v>
      </c>
      <c r="W1326" s="43">
        <v>3.8100000000000002E-2</v>
      </c>
      <c r="X1326" s="26" t="s">
        <v>347</v>
      </c>
      <c r="Z1326" s="42">
        <v>154000</v>
      </c>
      <c r="AA1326" s="42">
        <v>1</v>
      </c>
      <c r="AB1326" s="42">
        <v>106.2</v>
      </c>
      <c r="AC1326" s="42">
        <v>0</v>
      </c>
      <c r="AD1326" s="42">
        <v>163.548</v>
      </c>
      <c r="AG1326" s="26" t="s">
        <v>15</v>
      </c>
      <c r="AH1326" s="43">
        <v>2.0782726040000001E-3</v>
      </c>
      <c r="AI1326" s="43">
        <v>2.5929848829999999E-3</v>
      </c>
      <c r="AJ1326" s="43">
        <v>1.7966137119850246E-3</v>
      </c>
    </row>
    <row r="1327" spans="1:36" x14ac:dyDescent="0.2">
      <c r="A1327" s="26">
        <v>7956</v>
      </c>
      <c r="B1327" s="26">
        <v>14482</v>
      </c>
      <c r="C1327" s="26" t="s">
        <v>2395</v>
      </c>
      <c r="D1327" s="26">
        <v>842336054</v>
      </c>
      <c r="E1327" s="26" t="s">
        <v>204</v>
      </c>
      <c r="F1327" s="26" t="s">
        <v>2396</v>
      </c>
      <c r="G1327" s="26" t="s">
        <v>2397</v>
      </c>
      <c r="H1327" s="26" t="s">
        <v>69</v>
      </c>
      <c r="I1327" s="26" t="s">
        <v>112</v>
      </c>
      <c r="J1327" s="26" t="s">
        <v>51</v>
      </c>
      <c r="K1327" s="26" t="s">
        <v>167</v>
      </c>
      <c r="L1327" s="26" t="s">
        <v>433</v>
      </c>
      <c r="M1327" s="26" t="s">
        <v>165</v>
      </c>
      <c r="N1327" s="26" t="s">
        <v>358</v>
      </c>
      <c r="O1327" s="26" t="s">
        <v>57</v>
      </c>
      <c r="P1327" s="26" t="s">
        <v>737</v>
      </c>
      <c r="Q1327" s="26" t="s">
        <v>59</v>
      </c>
      <c r="R1327" s="26" t="s">
        <v>54</v>
      </c>
      <c r="S1327" s="26" t="s">
        <v>531</v>
      </c>
      <c r="T1327" s="54">
        <v>1.5880000000000001</v>
      </c>
      <c r="U1327" s="36" t="s">
        <v>738</v>
      </c>
      <c r="V1327" s="43">
        <v>6.9699999999999998E-2</v>
      </c>
      <c r="W1327" s="43">
        <v>6.6799999999999998E-2</v>
      </c>
      <c r="X1327" s="26" t="s">
        <v>347</v>
      </c>
      <c r="Z1327" s="42">
        <v>165000</v>
      </c>
      <c r="AA1327" s="42">
        <v>1</v>
      </c>
      <c r="AB1327" s="42">
        <v>102.39</v>
      </c>
      <c r="AC1327" s="42">
        <v>0</v>
      </c>
      <c r="AD1327" s="42">
        <v>168.9435</v>
      </c>
      <c r="AG1327" s="26" t="s">
        <v>15</v>
      </c>
      <c r="AH1327" s="43">
        <v>5.1111802E-4</v>
      </c>
      <c r="AI1327" s="43">
        <v>2.6785282710000001E-3</v>
      </c>
      <c r="AJ1327" s="43">
        <v>1.8558845638634652E-3</v>
      </c>
    </row>
    <row r="1328" spans="1:36" x14ac:dyDescent="0.2">
      <c r="A1328" s="26">
        <v>7956</v>
      </c>
      <c r="B1328" s="26">
        <v>14482</v>
      </c>
      <c r="C1328" s="26" t="s">
        <v>1646</v>
      </c>
      <c r="D1328" s="26">
        <v>515361442</v>
      </c>
      <c r="E1328" s="26" t="s">
        <v>203</v>
      </c>
      <c r="F1328" s="26" t="s">
        <v>1647</v>
      </c>
      <c r="G1328" s="26" t="s">
        <v>1648</v>
      </c>
      <c r="H1328" s="26" t="s">
        <v>69</v>
      </c>
      <c r="I1328" s="26" t="s">
        <v>112</v>
      </c>
      <c r="J1328" s="26" t="s">
        <v>51</v>
      </c>
      <c r="K1328" s="26" t="s">
        <v>51</v>
      </c>
      <c r="L1328" s="26" t="s">
        <v>433</v>
      </c>
      <c r="M1328" s="26" t="s">
        <v>165</v>
      </c>
      <c r="N1328" s="26" t="s">
        <v>84</v>
      </c>
      <c r="O1328" s="26" t="s">
        <v>57</v>
      </c>
      <c r="P1328" s="26" t="s">
        <v>154</v>
      </c>
      <c r="Q1328" s="26" t="s">
        <v>154</v>
      </c>
      <c r="R1328" s="26" t="s">
        <v>54</v>
      </c>
      <c r="S1328" s="26" t="s">
        <v>531</v>
      </c>
      <c r="T1328" s="54">
        <v>3.6469999999999998</v>
      </c>
      <c r="U1328" s="36" t="s">
        <v>777</v>
      </c>
      <c r="V1328" s="43">
        <v>8.3500000000000005E-2</v>
      </c>
      <c r="W1328" s="43">
        <v>7.4499999999999997E-2</v>
      </c>
      <c r="X1328" s="26" t="s">
        <v>347</v>
      </c>
      <c r="Z1328" s="42">
        <v>396000</v>
      </c>
      <c r="AA1328" s="42">
        <v>1</v>
      </c>
      <c r="AB1328" s="42">
        <v>103.7</v>
      </c>
      <c r="AC1328" s="42">
        <v>0</v>
      </c>
      <c r="AD1328" s="42">
        <v>410.65199999999999</v>
      </c>
      <c r="AG1328" s="26" t="s">
        <v>15</v>
      </c>
      <c r="AH1328" s="43">
        <v>4.9500000000000004E-3</v>
      </c>
      <c r="AI1328" s="43">
        <v>6.5107150710000004E-3</v>
      </c>
      <c r="AJ1328" s="43">
        <v>4.5111099741609456E-3</v>
      </c>
    </row>
    <row r="1329" spans="1:36" x14ac:dyDescent="0.2">
      <c r="A1329" s="26">
        <v>7956</v>
      </c>
      <c r="B1329" s="26">
        <v>14482</v>
      </c>
      <c r="C1329" s="26" t="s">
        <v>2398</v>
      </c>
      <c r="D1329" s="26">
        <v>550012405</v>
      </c>
      <c r="E1329" s="26" t="s">
        <v>205</v>
      </c>
      <c r="F1329" s="26" t="s">
        <v>2399</v>
      </c>
      <c r="G1329" s="26" t="s">
        <v>2400</v>
      </c>
      <c r="H1329" s="26" t="s">
        <v>69</v>
      </c>
      <c r="I1329" s="26" t="s">
        <v>161</v>
      </c>
      <c r="J1329" s="26" t="s">
        <v>51</v>
      </c>
      <c r="K1329" s="26" t="s">
        <v>51</v>
      </c>
      <c r="L1329" s="26" t="s">
        <v>433</v>
      </c>
      <c r="M1329" s="26" t="s">
        <v>165</v>
      </c>
      <c r="N1329" s="26" t="s">
        <v>140</v>
      </c>
      <c r="O1329" s="26" t="s">
        <v>57</v>
      </c>
      <c r="P1329" s="26" t="s">
        <v>154</v>
      </c>
      <c r="Q1329" s="26" t="s">
        <v>154</v>
      </c>
      <c r="R1329" s="26" t="s">
        <v>54</v>
      </c>
      <c r="S1329" s="26" t="s">
        <v>531</v>
      </c>
      <c r="T1329" s="54">
        <v>3.27</v>
      </c>
      <c r="U1329" s="36">
        <v>46762</v>
      </c>
      <c r="V1329" s="43">
        <v>7.0000000000000007E-2</v>
      </c>
      <c r="W1329" s="43">
        <v>8.3299999999999999E-2</v>
      </c>
      <c r="X1329" s="26" t="s">
        <v>347</v>
      </c>
      <c r="Z1329" s="42">
        <v>204000</v>
      </c>
      <c r="AA1329" s="42">
        <v>1</v>
      </c>
      <c r="AB1329" s="42">
        <v>96.6</v>
      </c>
      <c r="AC1329" s="42">
        <v>0</v>
      </c>
      <c r="AD1329" s="42">
        <v>197.06399999999999</v>
      </c>
      <c r="AG1329" s="26" t="s">
        <v>15</v>
      </c>
      <c r="AH1329" s="43">
        <v>3.9030363319999999E-3</v>
      </c>
      <c r="AI1329" s="43">
        <v>3.1243669929999999E-3</v>
      </c>
      <c r="AJ1329" s="43">
        <v>2.1647949503425102E-3</v>
      </c>
    </row>
    <row r="1330" spans="1:36" x14ac:dyDescent="0.2">
      <c r="A1330" s="26">
        <v>7956</v>
      </c>
      <c r="B1330" s="26">
        <v>14482</v>
      </c>
      <c r="C1330" s="26" t="s">
        <v>713</v>
      </c>
      <c r="D1330" s="26">
        <v>510560188</v>
      </c>
      <c r="E1330" s="26" t="s">
        <v>203</v>
      </c>
      <c r="F1330" s="26" t="s">
        <v>1649</v>
      </c>
      <c r="G1330" s="26" t="s">
        <v>1650</v>
      </c>
      <c r="H1330" s="26" t="s">
        <v>69</v>
      </c>
      <c r="I1330" s="26" t="s">
        <v>113</v>
      </c>
      <c r="J1330" s="26" t="s">
        <v>51</v>
      </c>
      <c r="K1330" s="26" t="s">
        <v>51</v>
      </c>
      <c r="L1330" s="26" t="s">
        <v>433</v>
      </c>
      <c r="M1330" s="26" t="s">
        <v>165</v>
      </c>
      <c r="N1330" s="26" t="s">
        <v>358</v>
      </c>
      <c r="O1330" s="26" t="s">
        <v>57</v>
      </c>
      <c r="P1330" s="26" t="s">
        <v>737</v>
      </c>
      <c r="Q1330" s="26" t="s">
        <v>59</v>
      </c>
      <c r="R1330" s="26" t="s">
        <v>54</v>
      </c>
      <c r="S1330" s="26" t="s">
        <v>531</v>
      </c>
      <c r="T1330" s="54">
        <v>6.9349999999999996</v>
      </c>
      <c r="U1330" s="36">
        <v>48954</v>
      </c>
      <c r="V1330" s="43">
        <v>4.02E-2</v>
      </c>
      <c r="W1330" s="43">
        <v>3.5200000000000002E-2</v>
      </c>
      <c r="X1330" s="26" t="s">
        <v>347</v>
      </c>
      <c r="Z1330" s="42">
        <v>318000</v>
      </c>
      <c r="AA1330" s="42">
        <v>1</v>
      </c>
      <c r="AB1330" s="42">
        <v>105.8</v>
      </c>
      <c r="AC1330" s="42">
        <v>0</v>
      </c>
      <c r="AD1330" s="42">
        <v>336.44400000000002</v>
      </c>
      <c r="AG1330" s="26" t="s">
        <v>15</v>
      </c>
      <c r="AH1330" s="43">
        <v>3.9420835999999998E-4</v>
      </c>
      <c r="AI1330" s="43">
        <v>5.334178383E-3</v>
      </c>
      <c r="AJ1330" s="43">
        <v>3.6959174292262183E-3</v>
      </c>
    </row>
    <row r="1331" spans="1:36" x14ac:dyDescent="0.2">
      <c r="A1331" s="26">
        <v>7956</v>
      </c>
      <c r="B1331" s="26">
        <v>14482</v>
      </c>
      <c r="C1331" s="26" t="s">
        <v>898</v>
      </c>
      <c r="D1331" s="26">
        <v>520029935</v>
      </c>
      <c r="E1331" s="26" t="s">
        <v>203</v>
      </c>
      <c r="F1331" s="26" t="s">
        <v>1651</v>
      </c>
      <c r="G1331" s="26" t="s">
        <v>1652</v>
      </c>
      <c r="H1331" s="26" t="s">
        <v>69</v>
      </c>
      <c r="I1331" s="26" t="s">
        <v>113</v>
      </c>
      <c r="J1331" s="26" t="s">
        <v>51</v>
      </c>
      <c r="K1331" s="26" t="s">
        <v>51</v>
      </c>
      <c r="L1331" s="26" t="s">
        <v>433</v>
      </c>
      <c r="M1331" s="26" t="s">
        <v>165</v>
      </c>
      <c r="N1331" s="26" t="s">
        <v>129</v>
      </c>
      <c r="O1331" s="26" t="s">
        <v>57</v>
      </c>
      <c r="P1331" s="26" t="s">
        <v>733</v>
      </c>
      <c r="Q1331" s="26" t="s">
        <v>59</v>
      </c>
      <c r="R1331" s="26" t="s">
        <v>54</v>
      </c>
      <c r="S1331" s="26" t="s">
        <v>531</v>
      </c>
      <c r="T1331" s="54">
        <v>5.4249999999999998</v>
      </c>
      <c r="U1331" s="36" t="s">
        <v>1653</v>
      </c>
      <c r="V1331" s="43">
        <v>3.32E-2</v>
      </c>
      <c r="W1331" s="43">
        <v>3.0499999999999999E-2</v>
      </c>
      <c r="X1331" s="26" t="s">
        <v>347</v>
      </c>
      <c r="Z1331" s="42">
        <v>152500</v>
      </c>
      <c r="AA1331" s="42">
        <v>1</v>
      </c>
      <c r="AB1331" s="42">
        <v>103.26</v>
      </c>
      <c r="AC1331" s="42">
        <v>0</v>
      </c>
      <c r="AD1331" s="42">
        <v>157.47149999999999</v>
      </c>
      <c r="AG1331" s="26" t="s">
        <v>15</v>
      </c>
      <c r="AH1331" s="43">
        <v>1.2165221699999999E-4</v>
      </c>
      <c r="AI1331" s="43">
        <v>2.4966445270000002E-3</v>
      </c>
      <c r="AJ1331" s="43">
        <v>1.7298619129971005E-3</v>
      </c>
    </row>
    <row r="1332" spans="1:36" x14ac:dyDescent="0.2">
      <c r="A1332" s="26">
        <v>7956</v>
      </c>
      <c r="B1332" s="26">
        <v>14482</v>
      </c>
      <c r="C1332" s="26" t="s">
        <v>717</v>
      </c>
      <c r="D1332" s="26">
        <v>513257873</v>
      </c>
      <c r="E1332" s="26" t="s">
        <v>203</v>
      </c>
      <c r="F1332" s="26" t="s">
        <v>1654</v>
      </c>
      <c r="G1332" s="26" t="s">
        <v>1655</v>
      </c>
      <c r="H1332" s="26" t="s">
        <v>69</v>
      </c>
      <c r="I1332" s="26" t="s">
        <v>113</v>
      </c>
      <c r="J1332" s="26" t="s">
        <v>51</v>
      </c>
      <c r="K1332" s="26" t="s">
        <v>51</v>
      </c>
      <c r="L1332" s="26" t="s">
        <v>433</v>
      </c>
      <c r="M1332" s="26" t="s">
        <v>165</v>
      </c>
      <c r="N1332" s="26" t="s">
        <v>357</v>
      </c>
      <c r="O1332" s="26" t="s">
        <v>57</v>
      </c>
      <c r="P1332" s="26" t="s">
        <v>733</v>
      </c>
      <c r="Q1332" s="26" t="s">
        <v>59</v>
      </c>
      <c r="R1332" s="26" t="s">
        <v>54</v>
      </c>
      <c r="S1332" s="26" t="s">
        <v>531</v>
      </c>
      <c r="T1332" s="54">
        <v>5.4169999999999998</v>
      </c>
      <c r="U1332" s="36">
        <v>48584</v>
      </c>
      <c r="V1332" s="43">
        <v>3.1800000000000002E-2</v>
      </c>
      <c r="W1332" s="43">
        <v>2.92E-2</v>
      </c>
      <c r="X1332" s="26" t="s">
        <v>347</v>
      </c>
      <c r="Z1332" s="42">
        <v>698729</v>
      </c>
      <c r="AA1332" s="42">
        <v>1</v>
      </c>
      <c r="AB1332" s="42">
        <v>103.27</v>
      </c>
      <c r="AC1332" s="42">
        <v>0</v>
      </c>
      <c r="AD1332" s="42">
        <v>721.57744000000002</v>
      </c>
      <c r="AG1332" s="26" t="s">
        <v>15</v>
      </c>
      <c r="AH1332" s="43">
        <v>1.9566650420000001E-3</v>
      </c>
      <c r="AI1332" s="43">
        <v>1.1440307398E-2</v>
      </c>
      <c r="AJ1332" s="43">
        <v>7.9266999471901307E-3</v>
      </c>
    </row>
    <row r="1333" spans="1:36" x14ac:dyDescent="0.2">
      <c r="A1333" s="26">
        <v>7956</v>
      </c>
      <c r="B1333" s="26">
        <v>14482</v>
      </c>
      <c r="C1333" s="26" t="s">
        <v>1197</v>
      </c>
      <c r="D1333" s="26">
        <v>514599943</v>
      </c>
      <c r="E1333" s="26" t="s">
        <v>203</v>
      </c>
      <c r="F1333" s="26" t="s">
        <v>2329</v>
      </c>
      <c r="G1333" s="26" t="s">
        <v>2330</v>
      </c>
      <c r="H1333" s="26" t="s">
        <v>69</v>
      </c>
      <c r="I1333" s="26" t="s">
        <v>112</v>
      </c>
      <c r="J1333" s="26" t="s">
        <v>51</v>
      </c>
      <c r="K1333" s="26" t="s">
        <v>51</v>
      </c>
      <c r="L1333" s="26" t="s">
        <v>433</v>
      </c>
      <c r="M1333" s="26" t="s">
        <v>165</v>
      </c>
      <c r="N1333" s="26" t="s">
        <v>353</v>
      </c>
      <c r="O1333" s="26" t="s">
        <v>57</v>
      </c>
      <c r="P1333" s="26" t="s">
        <v>1051</v>
      </c>
      <c r="Q1333" s="26" t="s">
        <v>64</v>
      </c>
      <c r="R1333" s="26" t="s">
        <v>54</v>
      </c>
      <c r="S1333" s="26" t="s">
        <v>531</v>
      </c>
      <c r="T1333" s="54">
        <v>6.0720000000000001</v>
      </c>
      <c r="U1333" s="36">
        <v>48945</v>
      </c>
      <c r="V1333" s="43">
        <v>6.6900000000000001E-2</v>
      </c>
      <c r="W1333" s="43">
        <v>5.9700000000000003E-2</v>
      </c>
      <c r="X1333" s="26" t="s">
        <v>347</v>
      </c>
      <c r="Z1333" s="42">
        <v>116418</v>
      </c>
      <c r="AA1333" s="42">
        <v>1</v>
      </c>
      <c r="AB1333" s="42">
        <v>104.88</v>
      </c>
      <c r="AC1333" s="42">
        <v>0</v>
      </c>
      <c r="AD1333" s="42">
        <v>122.0992</v>
      </c>
      <c r="AG1333" s="26" t="s">
        <v>15</v>
      </c>
      <c r="AH1333" s="43">
        <v>3.27938028E-4</v>
      </c>
      <c r="AI1333" s="43">
        <v>1.935831559E-3</v>
      </c>
      <c r="AJ1333" s="43">
        <v>1.3412887772543956E-3</v>
      </c>
    </row>
    <row r="1334" spans="1:36" x14ac:dyDescent="0.2">
      <c r="A1334" s="26">
        <v>7956</v>
      </c>
      <c r="B1334" s="26">
        <v>14482</v>
      </c>
      <c r="C1334" s="26" t="s">
        <v>1656</v>
      </c>
      <c r="D1334" s="26">
        <v>520018482</v>
      </c>
      <c r="E1334" s="26" t="s">
        <v>203</v>
      </c>
      <c r="F1334" s="26" t="s">
        <v>1657</v>
      </c>
      <c r="G1334" s="26" t="s">
        <v>1658</v>
      </c>
      <c r="H1334" s="26" t="s">
        <v>69</v>
      </c>
      <c r="I1334" s="26" t="s">
        <v>113</v>
      </c>
      <c r="J1334" s="26" t="s">
        <v>51</v>
      </c>
      <c r="K1334" s="26" t="s">
        <v>51</v>
      </c>
      <c r="L1334" s="26" t="s">
        <v>433</v>
      </c>
      <c r="M1334" s="26" t="s">
        <v>165</v>
      </c>
      <c r="N1334" s="26" t="s">
        <v>134</v>
      </c>
      <c r="O1334" s="26" t="s">
        <v>57</v>
      </c>
      <c r="P1334" s="26" t="s">
        <v>154</v>
      </c>
      <c r="Q1334" s="26" t="s">
        <v>154</v>
      </c>
      <c r="R1334" s="26" t="s">
        <v>54</v>
      </c>
      <c r="S1334" s="26" t="s">
        <v>531</v>
      </c>
      <c r="T1334" s="54">
        <v>4.335</v>
      </c>
      <c r="U1334" s="36" t="s">
        <v>1165</v>
      </c>
      <c r="V1334" s="43">
        <v>4.0899999999999999E-2</v>
      </c>
      <c r="W1334" s="43">
        <v>3.5400000000000001E-2</v>
      </c>
      <c r="X1334" s="26" t="s">
        <v>347</v>
      </c>
      <c r="Z1334" s="42">
        <v>636000</v>
      </c>
      <c r="AA1334" s="42">
        <v>1</v>
      </c>
      <c r="AB1334" s="42">
        <v>103.68</v>
      </c>
      <c r="AC1334" s="42">
        <v>0</v>
      </c>
      <c r="AD1334" s="42">
        <v>659.40480000000002</v>
      </c>
      <c r="AG1334" s="26" t="s">
        <v>15</v>
      </c>
      <c r="AH1334" s="43">
        <v>1.881656804E-3</v>
      </c>
      <c r="AI1334" s="43">
        <v>1.045458629E-2</v>
      </c>
      <c r="AJ1334" s="43">
        <v>7.243718696827493E-3</v>
      </c>
    </row>
    <row r="1335" spans="1:36" x14ac:dyDescent="0.2">
      <c r="A1335" s="26">
        <v>7956</v>
      </c>
      <c r="B1335" s="26">
        <v>14482</v>
      </c>
      <c r="C1335" s="26" t="s">
        <v>1659</v>
      </c>
      <c r="D1335" s="26">
        <v>520027293</v>
      </c>
      <c r="E1335" s="26" t="s">
        <v>203</v>
      </c>
      <c r="F1335" s="26" t="s">
        <v>1660</v>
      </c>
      <c r="G1335" s="26" t="s">
        <v>1661</v>
      </c>
      <c r="H1335" s="26" t="s">
        <v>69</v>
      </c>
      <c r="I1335" s="26" t="s">
        <v>113</v>
      </c>
      <c r="J1335" s="26" t="s">
        <v>51</v>
      </c>
      <c r="K1335" s="26" t="s">
        <v>51</v>
      </c>
      <c r="L1335" s="26" t="s">
        <v>433</v>
      </c>
      <c r="M1335" s="26" t="s">
        <v>165</v>
      </c>
      <c r="N1335" s="26" t="s">
        <v>87</v>
      </c>
      <c r="O1335" s="26" t="s">
        <v>57</v>
      </c>
      <c r="P1335" s="26" t="s">
        <v>1662</v>
      </c>
      <c r="Q1335" s="26" t="s">
        <v>64</v>
      </c>
      <c r="R1335" s="26" t="s">
        <v>54</v>
      </c>
      <c r="S1335" s="26" t="s">
        <v>531</v>
      </c>
      <c r="T1335" s="54">
        <v>11.733000000000001</v>
      </c>
      <c r="U1335" s="36">
        <v>55154</v>
      </c>
      <c r="V1335" s="43">
        <v>3.2899999999999999E-2</v>
      </c>
      <c r="W1335" s="43">
        <v>2.8299999999999999E-2</v>
      </c>
      <c r="X1335" s="26" t="s">
        <v>347</v>
      </c>
      <c r="Z1335" s="42">
        <v>24000</v>
      </c>
      <c r="AA1335" s="42">
        <v>1</v>
      </c>
      <c r="AB1335" s="42">
        <v>106.61</v>
      </c>
      <c r="AC1335" s="42">
        <v>0</v>
      </c>
      <c r="AD1335" s="42">
        <v>25.586400000000001</v>
      </c>
      <c r="AG1335" s="26" t="s">
        <v>15</v>
      </c>
      <c r="AH1335" s="43">
        <v>4.8000000000000001E-5</v>
      </c>
      <c r="AI1335" s="43">
        <v>4.05661631E-4</v>
      </c>
      <c r="AJ1335" s="43">
        <v>2.8107269474609068E-4</v>
      </c>
    </row>
    <row r="1336" spans="1:36" x14ac:dyDescent="0.2">
      <c r="A1336" s="26">
        <v>7956</v>
      </c>
      <c r="B1336" s="26">
        <v>14482</v>
      </c>
      <c r="C1336" s="26" t="s">
        <v>861</v>
      </c>
      <c r="D1336" s="26">
        <v>520036690</v>
      </c>
      <c r="E1336" s="26" t="s">
        <v>203</v>
      </c>
      <c r="F1336" s="26" t="s">
        <v>1663</v>
      </c>
      <c r="G1336" s="26" t="s">
        <v>1664</v>
      </c>
      <c r="H1336" s="26" t="s">
        <v>69</v>
      </c>
      <c r="I1336" s="26" t="s">
        <v>112</v>
      </c>
      <c r="J1336" s="26" t="s">
        <v>51</v>
      </c>
      <c r="K1336" s="26" t="s">
        <v>51</v>
      </c>
      <c r="L1336" s="26" t="s">
        <v>433</v>
      </c>
      <c r="M1336" s="26" t="s">
        <v>165</v>
      </c>
      <c r="N1336" s="26" t="s">
        <v>125</v>
      </c>
      <c r="O1336" s="26" t="s">
        <v>57</v>
      </c>
      <c r="P1336" s="26" t="s">
        <v>733</v>
      </c>
      <c r="Q1336" s="26" t="s">
        <v>59</v>
      </c>
      <c r="R1336" s="26" t="s">
        <v>54</v>
      </c>
      <c r="S1336" s="26" t="s">
        <v>531</v>
      </c>
      <c r="T1336" s="54">
        <v>5.4930000000000003</v>
      </c>
      <c r="U1336" s="36">
        <v>48956</v>
      </c>
      <c r="V1336" s="43">
        <v>5.6800000000000003E-2</v>
      </c>
      <c r="W1336" s="43">
        <v>4.8599999999999997E-2</v>
      </c>
      <c r="X1336" s="26" t="s">
        <v>347</v>
      </c>
      <c r="Z1336" s="42">
        <v>68000</v>
      </c>
      <c r="AA1336" s="42">
        <v>1</v>
      </c>
      <c r="AB1336" s="42">
        <v>105.25</v>
      </c>
      <c r="AC1336" s="42">
        <v>0</v>
      </c>
      <c r="AD1336" s="42">
        <v>71.569999999999993</v>
      </c>
      <c r="AG1336" s="26" t="s">
        <v>15</v>
      </c>
      <c r="AH1336" s="43">
        <v>4.5333333300000002E-4</v>
      </c>
      <c r="AI1336" s="43">
        <v>1.134712305E-3</v>
      </c>
      <c r="AJ1336" s="43">
        <v>7.8621348696876882E-4</v>
      </c>
    </row>
    <row r="1337" spans="1:36" x14ac:dyDescent="0.2">
      <c r="A1337" s="26">
        <v>7956</v>
      </c>
      <c r="B1337" s="26">
        <v>14482</v>
      </c>
      <c r="C1337" s="26" t="s">
        <v>954</v>
      </c>
      <c r="D1337" s="26">
        <v>511659401</v>
      </c>
      <c r="E1337" s="26" t="s">
        <v>203</v>
      </c>
      <c r="F1337" s="26" t="s">
        <v>1665</v>
      </c>
      <c r="G1337" s="26" t="s">
        <v>1666</v>
      </c>
      <c r="H1337" s="26" t="s">
        <v>69</v>
      </c>
      <c r="I1337" s="26" t="s">
        <v>113</v>
      </c>
      <c r="J1337" s="26" t="s">
        <v>51</v>
      </c>
      <c r="K1337" s="26" t="s">
        <v>51</v>
      </c>
      <c r="L1337" s="26" t="s">
        <v>433</v>
      </c>
      <c r="M1337" s="26" t="s">
        <v>165</v>
      </c>
      <c r="N1337" s="26" t="s">
        <v>357</v>
      </c>
      <c r="O1337" s="26" t="s">
        <v>57</v>
      </c>
      <c r="P1337" s="26" t="s">
        <v>728</v>
      </c>
      <c r="Q1337" s="26" t="s">
        <v>59</v>
      </c>
      <c r="R1337" s="26" t="s">
        <v>54</v>
      </c>
      <c r="S1337" s="26" t="s">
        <v>531</v>
      </c>
      <c r="T1337" s="54">
        <v>7.5549999999999997</v>
      </c>
      <c r="U1337" s="36" t="s">
        <v>1667</v>
      </c>
      <c r="V1337" s="43">
        <v>3.5999999999999997E-2</v>
      </c>
      <c r="W1337" s="43">
        <v>3.0599999999999999E-2</v>
      </c>
      <c r="X1337" s="26" t="s">
        <v>347</v>
      </c>
      <c r="Z1337" s="42">
        <v>67000</v>
      </c>
      <c r="AA1337" s="42">
        <v>1</v>
      </c>
      <c r="AB1337" s="42">
        <v>105.31</v>
      </c>
      <c r="AC1337" s="42">
        <v>0</v>
      </c>
      <c r="AD1337" s="42">
        <v>70.557699999999997</v>
      </c>
      <c r="AG1337" s="26" t="s">
        <v>15</v>
      </c>
      <c r="AH1337" s="43">
        <v>1.6750000000000001E-4</v>
      </c>
      <c r="AI1337" s="43">
        <v>1.1186627130000001E-3</v>
      </c>
      <c r="AJ1337" s="43">
        <v>7.7509313049456895E-4</v>
      </c>
    </row>
    <row r="1338" spans="1:36" x14ac:dyDescent="0.2">
      <c r="A1338" s="26">
        <v>7956</v>
      </c>
      <c r="B1338" s="26">
        <v>14482</v>
      </c>
      <c r="C1338" s="26" t="s">
        <v>996</v>
      </c>
      <c r="D1338" s="26">
        <v>511399388</v>
      </c>
      <c r="E1338" s="26" t="s">
        <v>203</v>
      </c>
      <c r="F1338" s="26" t="s">
        <v>1668</v>
      </c>
      <c r="G1338" s="26" t="s">
        <v>1669</v>
      </c>
      <c r="H1338" s="26" t="s">
        <v>69</v>
      </c>
      <c r="I1338" s="26" t="s">
        <v>112</v>
      </c>
      <c r="J1338" s="26" t="s">
        <v>51</v>
      </c>
      <c r="K1338" s="26" t="s">
        <v>51</v>
      </c>
      <c r="L1338" s="26" t="s">
        <v>433</v>
      </c>
      <c r="M1338" s="26" t="s">
        <v>165</v>
      </c>
      <c r="N1338" s="26" t="s">
        <v>84</v>
      </c>
      <c r="O1338" s="26" t="s">
        <v>57</v>
      </c>
      <c r="P1338" s="26" t="s">
        <v>776</v>
      </c>
      <c r="Q1338" s="26" t="s">
        <v>64</v>
      </c>
      <c r="R1338" s="26" t="s">
        <v>54</v>
      </c>
      <c r="S1338" s="26" t="s">
        <v>531</v>
      </c>
      <c r="T1338" s="54">
        <v>4.7220000000000004</v>
      </c>
      <c r="U1338" s="36" t="s">
        <v>1670</v>
      </c>
      <c r="V1338" s="43">
        <v>6.1199999999999997E-2</v>
      </c>
      <c r="W1338" s="43">
        <v>5.3199999999999997E-2</v>
      </c>
      <c r="X1338" s="26" t="s">
        <v>347</v>
      </c>
      <c r="Z1338" s="42">
        <v>35000</v>
      </c>
      <c r="AA1338" s="42">
        <v>1</v>
      </c>
      <c r="AB1338" s="42">
        <v>104.07</v>
      </c>
      <c r="AC1338" s="42">
        <v>0</v>
      </c>
      <c r="AD1338" s="42">
        <v>36.424500000000002</v>
      </c>
      <c r="AG1338" s="26" t="s">
        <v>15</v>
      </c>
      <c r="AH1338" s="43">
        <v>2.3086918900000001E-4</v>
      </c>
      <c r="AI1338" s="43">
        <v>5.7749515600000005E-4</v>
      </c>
      <c r="AJ1338" s="43">
        <v>4.0013180321494927E-4</v>
      </c>
    </row>
    <row r="1339" spans="1:36" x14ac:dyDescent="0.2">
      <c r="A1339" s="26">
        <v>7956</v>
      </c>
      <c r="B1339" s="26">
        <v>14482</v>
      </c>
      <c r="C1339" s="26" t="s">
        <v>1671</v>
      </c>
      <c r="D1339" s="26">
        <v>1840550</v>
      </c>
      <c r="E1339" s="26" t="s">
        <v>204</v>
      </c>
      <c r="F1339" s="26" t="s">
        <v>1672</v>
      </c>
      <c r="G1339" s="26" t="s">
        <v>1673</v>
      </c>
      <c r="H1339" s="26" t="s">
        <v>69</v>
      </c>
      <c r="I1339" s="26" t="s">
        <v>112</v>
      </c>
      <c r="J1339" s="26" t="s">
        <v>51</v>
      </c>
      <c r="K1339" s="26" t="s">
        <v>167</v>
      </c>
      <c r="L1339" s="26" t="s">
        <v>433</v>
      </c>
      <c r="M1339" s="26" t="s">
        <v>165</v>
      </c>
      <c r="N1339" s="26" t="s">
        <v>358</v>
      </c>
      <c r="O1339" s="26" t="s">
        <v>57</v>
      </c>
      <c r="P1339" s="26" t="s">
        <v>1085</v>
      </c>
      <c r="Q1339" s="26" t="s">
        <v>64</v>
      </c>
      <c r="R1339" s="26" t="s">
        <v>54</v>
      </c>
      <c r="S1339" s="26" t="s">
        <v>531</v>
      </c>
      <c r="T1339" s="54">
        <v>2.4369999999999998</v>
      </c>
      <c r="U1339" s="36" t="s">
        <v>616</v>
      </c>
      <c r="V1339" s="43">
        <v>9.2999999999999999E-2</v>
      </c>
      <c r="W1339" s="43">
        <v>7.3800000000000004E-2</v>
      </c>
      <c r="X1339" s="26" t="s">
        <v>347</v>
      </c>
      <c r="Z1339" s="42">
        <v>229374</v>
      </c>
      <c r="AA1339" s="42">
        <v>1</v>
      </c>
      <c r="AB1339" s="42">
        <v>107.57</v>
      </c>
      <c r="AC1339" s="42">
        <v>0</v>
      </c>
      <c r="AD1339" s="42">
        <v>246.73760999999999</v>
      </c>
      <c r="AG1339" s="26" t="s">
        <v>15</v>
      </c>
      <c r="AH1339" s="43">
        <v>1.6990666660000001E-3</v>
      </c>
      <c r="AI1339" s="43">
        <v>3.911921227E-3</v>
      </c>
      <c r="AJ1339" s="43">
        <v>2.7104713808081618E-3</v>
      </c>
    </row>
    <row r="1340" spans="1:36" x14ac:dyDescent="0.2">
      <c r="A1340" s="26">
        <v>7956</v>
      </c>
      <c r="B1340" s="26">
        <v>14482</v>
      </c>
      <c r="C1340" s="26" t="s">
        <v>751</v>
      </c>
      <c r="D1340" s="26">
        <v>520032178</v>
      </c>
      <c r="E1340" s="26" t="s">
        <v>203</v>
      </c>
      <c r="F1340" s="26" t="s">
        <v>2401</v>
      </c>
      <c r="G1340" s="26" t="s">
        <v>2402</v>
      </c>
      <c r="H1340" s="26" t="s">
        <v>69</v>
      </c>
      <c r="I1340" s="26" t="s">
        <v>112</v>
      </c>
      <c r="J1340" s="26" t="s">
        <v>51</v>
      </c>
      <c r="K1340" s="26" t="s">
        <v>51</v>
      </c>
      <c r="L1340" s="26" t="s">
        <v>433</v>
      </c>
      <c r="M1340" s="26" t="s">
        <v>165</v>
      </c>
      <c r="N1340" s="26" t="s">
        <v>84</v>
      </c>
      <c r="O1340" s="26" t="s">
        <v>57</v>
      </c>
      <c r="P1340" s="26" t="s">
        <v>154</v>
      </c>
      <c r="Q1340" s="26" t="s">
        <v>154</v>
      </c>
      <c r="R1340" s="26" t="s">
        <v>54</v>
      </c>
      <c r="S1340" s="26" t="s">
        <v>531</v>
      </c>
      <c r="T1340" s="54">
        <v>2.9809999999999999</v>
      </c>
      <c r="U1340" s="36" t="s">
        <v>1174</v>
      </c>
      <c r="V1340" s="43">
        <v>8.14E-2</v>
      </c>
      <c r="W1340" s="43">
        <v>6.9599999999999995E-2</v>
      </c>
      <c r="X1340" s="26" t="s">
        <v>347</v>
      </c>
      <c r="Z1340" s="42">
        <v>328000</v>
      </c>
      <c r="AA1340" s="42">
        <v>1</v>
      </c>
      <c r="AB1340" s="42">
        <v>103.8</v>
      </c>
      <c r="AC1340" s="42">
        <v>0</v>
      </c>
      <c r="AD1340" s="42">
        <v>340.464</v>
      </c>
      <c r="AG1340" s="26" t="s">
        <v>15</v>
      </c>
      <c r="AH1340" s="43">
        <v>2.1866666659999998E-3</v>
      </c>
      <c r="AI1340" s="43">
        <v>5.3979137949999997E-3</v>
      </c>
      <c r="AJ1340" s="43">
        <v>3.7400780861720682E-3</v>
      </c>
    </row>
    <row r="1341" spans="1:36" x14ac:dyDescent="0.2">
      <c r="A1341" s="26">
        <v>7956</v>
      </c>
      <c r="B1341" s="26">
        <v>14482</v>
      </c>
      <c r="C1341" s="26" t="s">
        <v>1433</v>
      </c>
      <c r="D1341" s="26">
        <v>520036658</v>
      </c>
      <c r="E1341" s="26" t="s">
        <v>203</v>
      </c>
      <c r="F1341" s="26" t="s">
        <v>1674</v>
      </c>
      <c r="G1341" s="26" t="s">
        <v>1675</v>
      </c>
      <c r="H1341" s="26" t="s">
        <v>69</v>
      </c>
      <c r="I1341" s="26" t="s">
        <v>112</v>
      </c>
      <c r="J1341" s="26" t="s">
        <v>51</v>
      </c>
      <c r="K1341" s="26" t="s">
        <v>51</v>
      </c>
      <c r="L1341" s="26" t="s">
        <v>433</v>
      </c>
      <c r="M1341" s="26" t="s">
        <v>165</v>
      </c>
      <c r="N1341" s="26" t="s">
        <v>87</v>
      </c>
      <c r="O1341" s="26" t="s">
        <v>57</v>
      </c>
      <c r="P1341" s="26" t="s">
        <v>737</v>
      </c>
      <c r="Q1341" s="26" t="s">
        <v>59</v>
      </c>
      <c r="R1341" s="26" t="s">
        <v>54</v>
      </c>
      <c r="S1341" s="26" t="s">
        <v>531</v>
      </c>
      <c r="T1341" s="54">
        <v>6.3120000000000003</v>
      </c>
      <c r="U1341" s="36" t="s">
        <v>1676</v>
      </c>
      <c r="V1341" s="43">
        <v>5.2499999999999998E-2</v>
      </c>
      <c r="W1341" s="43">
        <v>5.7099999999999998E-2</v>
      </c>
      <c r="X1341" s="26" t="s">
        <v>347</v>
      </c>
      <c r="Z1341" s="42">
        <v>142000</v>
      </c>
      <c r="AA1341" s="42">
        <v>1</v>
      </c>
      <c r="AB1341" s="42">
        <v>97.76</v>
      </c>
      <c r="AC1341" s="42">
        <v>0</v>
      </c>
      <c r="AD1341" s="42">
        <v>138.8192</v>
      </c>
      <c r="AG1341" s="26" t="s">
        <v>15</v>
      </c>
      <c r="AH1341" s="43">
        <v>6.5201021099999998E-4</v>
      </c>
      <c r="AI1341" s="43">
        <v>2.2009201400000002E-3</v>
      </c>
      <c r="AJ1341" s="43">
        <v>1.5249619573873816E-3</v>
      </c>
    </row>
    <row r="1342" spans="1:36" x14ac:dyDescent="0.2">
      <c r="A1342" s="26">
        <v>7956</v>
      </c>
      <c r="B1342" s="26">
        <v>14482</v>
      </c>
      <c r="C1342" s="26" t="s">
        <v>1677</v>
      </c>
      <c r="D1342" s="26">
        <v>520038332</v>
      </c>
      <c r="E1342" s="26" t="s">
        <v>203</v>
      </c>
      <c r="F1342" s="26" t="s">
        <v>1678</v>
      </c>
      <c r="G1342" s="26" t="s">
        <v>1679</v>
      </c>
      <c r="H1342" s="26" t="s">
        <v>69</v>
      </c>
      <c r="I1342" s="26" t="s">
        <v>113</v>
      </c>
      <c r="J1342" s="26" t="s">
        <v>51</v>
      </c>
      <c r="K1342" s="26" t="s">
        <v>51</v>
      </c>
      <c r="L1342" s="26" t="s">
        <v>433</v>
      </c>
      <c r="M1342" s="26" t="s">
        <v>165</v>
      </c>
      <c r="N1342" s="26" t="s">
        <v>357</v>
      </c>
      <c r="O1342" s="26" t="s">
        <v>57</v>
      </c>
      <c r="P1342" s="26" t="s">
        <v>154</v>
      </c>
      <c r="Q1342" s="26" t="s">
        <v>154</v>
      </c>
      <c r="R1342" s="26" t="s">
        <v>54</v>
      </c>
      <c r="S1342" s="26" t="s">
        <v>531</v>
      </c>
      <c r="T1342" s="54">
        <v>3.7949999999999999</v>
      </c>
      <c r="U1342" s="36" t="s">
        <v>1680</v>
      </c>
      <c r="V1342" s="43">
        <v>3.5000000000000003E-2</v>
      </c>
      <c r="W1342" s="43">
        <v>4.1799999999999997E-2</v>
      </c>
      <c r="X1342" s="26" t="s">
        <v>347</v>
      </c>
      <c r="Z1342" s="42">
        <v>194500</v>
      </c>
      <c r="AA1342" s="42">
        <v>1</v>
      </c>
      <c r="AB1342" s="42">
        <v>98.5</v>
      </c>
      <c r="AC1342" s="42">
        <v>0</v>
      </c>
      <c r="AD1342" s="42">
        <v>191.58250000000001</v>
      </c>
      <c r="AG1342" s="26" t="s">
        <v>15</v>
      </c>
      <c r="AH1342" s="43">
        <v>1.334522625E-3</v>
      </c>
      <c r="AI1342" s="43">
        <v>3.0374601120000001E-3</v>
      </c>
      <c r="AJ1342" s="43">
        <v>2.1045793679920939E-3</v>
      </c>
    </row>
    <row r="1343" spans="1:36" x14ac:dyDescent="0.2">
      <c r="A1343" s="26">
        <v>7956</v>
      </c>
      <c r="B1343" s="26">
        <v>14482</v>
      </c>
      <c r="C1343" s="26" t="s">
        <v>1681</v>
      </c>
      <c r="D1343" s="26">
        <v>511226136</v>
      </c>
      <c r="E1343" s="26" t="s">
        <v>203</v>
      </c>
      <c r="F1343" s="26" t="s">
        <v>1682</v>
      </c>
      <c r="G1343" s="26" t="s">
        <v>1683</v>
      </c>
      <c r="H1343" s="26" t="s">
        <v>69</v>
      </c>
      <c r="I1343" s="26" t="s">
        <v>113</v>
      </c>
      <c r="J1343" s="26" t="s">
        <v>51</v>
      </c>
      <c r="K1343" s="26" t="s">
        <v>51</v>
      </c>
      <c r="L1343" s="26" t="s">
        <v>433</v>
      </c>
      <c r="M1343" s="26" t="s">
        <v>165</v>
      </c>
      <c r="N1343" s="26" t="s">
        <v>68</v>
      </c>
      <c r="O1343" s="26" t="s">
        <v>57</v>
      </c>
      <c r="P1343" s="26" t="s">
        <v>154</v>
      </c>
      <c r="Q1343" s="26" t="s">
        <v>154</v>
      </c>
      <c r="R1343" s="26" t="s">
        <v>54</v>
      </c>
      <c r="S1343" s="26" t="s">
        <v>531</v>
      </c>
      <c r="T1343" s="54">
        <v>4.2770000000000001</v>
      </c>
      <c r="U1343" s="36">
        <v>47484</v>
      </c>
      <c r="V1343" s="43">
        <v>4.2500000000000003E-2</v>
      </c>
      <c r="W1343" s="43">
        <v>3.5799999999999998E-2</v>
      </c>
      <c r="X1343" s="26" t="s">
        <v>347</v>
      </c>
      <c r="Z1343" s="42">
        <v>704000</v>
      </c>
      <c r="AA1343" s="42">
        <v>1</v>
      </c>
      <c r="AB1343" s="42">
        <v>103.93</v>
      </c>
      <c r="AC1343" s="42">
        <v>0</v>
      </c>
      <c r="AD1343" s="42">
        <v>731.66719999999998</v>
      </c>
      <c r="AG1343" s="26" t="s">
        <v>15</v>
      </c>
      <c r="AH1343" s="43">
        <v>2.3466666659999998E-3</v>
      </c>
      <c r="AI1343" s="43">
        <v>1.1600276307E-2</v>
      </c>
      <c r="AJ1343" s="43">
        <v>8.0375383626194712E-3</v>
      </c>
    </row>
    <row r="1344" spans="1:36" x14ac:dyDescent="0.2">
      <c r="A1344" s="26">
        <v>7956</v>
      </c>
      <c r="B1344" s="26">
        <v>14482</v>
      </c>
      <c r="C1344" s="26" t="s">
        <v>1684</v>
      </c>
      <c r="D1344" s="26">
        <v>513948216</v>
      </c>
      <c r="E1344" s="26" t="s">
        <v>203</v>
      </c>
      <c r="F1344" s="26" t="s">
        <v>1685</v>
      </c>
      <c r="G1344" s="26" t="s">
        <v>1686</v>
      </c>
      <c r="H1344" s="26" t="s">
        <v>69</v>
      </c>
      <c r="I1344" s="26" t="s">
        <v>112</v>
      </c>
      <c r="J1344" s="26" t="s">
        <v>51</v>
      </c>
      <c r="K1344" s="26" t="s">
        <v>51</v>
      </c>
      <c r="L1344" s="26" t="s">
        <v>433</v>
      </c>
      <c r="M1344" s="26" t="s">
        <v>165</v>
      </c>
      <c r="N1344" s="26" t="s">
        <v>84</v>
      </c>
      <c r="O1344" s="26" t="s">
        <v>57</v>
      </c>
      <c r="P1344" s="26" t="s">
        <v>154</v>
      </c>
      <c r="Q1344" s="26" t="s">
        <v>154</v>
      </c>
      <c r="R1344" s="26" t="s">
        <v>54</v>
      </c>
      <c r="S1344" s="26" t="s">
        <v>531</v>
      </c>
      <c r="T1344" s="54">
        <v>3.2109999999999999</v>
      </c>
      <c r="U1344" s="36" t="s">
        <v>1616</v>
      </c>
      <c r="V1344" s="43">
        <v>7.17E-2</v>
      </c>
      <c r="W1344" s="43">
        <v>6.6600000000000006E-2</v>
      </c>
      <c r="X1344" s="26" t="s">
        <v>347</v>
      </c>
      <c r="Z1344" s="42">
        <v>85000</v>
      </c>
      <c r="AA1344" s="42">
        <v>1</v>
      </c>
      <c r="AB1344" s="42">
        <v>101.97</v>
      </c>
      <c r="AC1344" s="42">
        <v>0</v>
      </c>
      <c r="AD1344" s="42">
        <v>86.674499999999995</v>
      </c>
      <c r="AG1344" s="26" t="s">
        <v>15</v>
      </c>
      <c r="AH1344" s="43">
        <v>5.92334494E-4</v>
      </c>
      <c r="AI1344" s="43">
        <v>1.374187812E-3</v>
      </c>
      <c r="AJ1344" s="43">
        <v>9.5214001503806842E-4</v>
      </c>
    </row>
    <row r="1345" spans="1:36" x14ac:dyDescent="0.2">
      <c r="A1345" s="26">
        <v>7956</v>
      </c>
      <c r="B1345" s="26">
        <v>14482</v>
      </c>
      <c r="C1345" s="26" t="s">
        <v>799</v>
      </c>
      <c r="D1345" s="26">
        <v>1838682</v>
      </c>
      <c r="E1345" s="26" t="s">
        <v>204</v>
      </c>
      <c r="F1345" s="26" t="s">
        <v>2403</v>
      </c>
      <c r="G1345" s="26" t="s">
        <v>2404</v>
      </c>
      <c r="H1345" s="26" t="s">
        <v>69</v>
      </c>
      <c r="I1345" s="26" t="s">
        <v>112</v>
      </c>
      <c r="J1345" s="26" t="s">
        <v>51</v>
      </c>
      <c r="K1345" s="26" t="s">
        <v>167</v>
      </c>
      <c r="L1345" s="26" t="s">
        <v>433</v>
      </c>
      <c r="M1345" s="26" t="s">
        <v>165</v>
      </c>
      <c r="N1345" s="26" t="s">
        <v>358</v>
      </c>
      <c r="O1345" s="26" t="s">
        <v>57</v>
      </c>
      <c r="P1345" s="26" t="s">
        <v>737</v>
      </c>
      <c r="Q1345" s="26" t="s">
        <v>59</v>
      </c>
      <c r="R1345" s="26" t="s">
        <v>54</v>
      </c>
      <c r="S1345" s="26" t="s">
        <v>531</v>
      </c>
      <c r="T1345" s="54">
        <v>4.4880000000000004</v>
      </c>
      <c r="U1345" s="36" t="s">
        <v>2405</v>
      </c>
      <c r="V1345" s="43">
        <v>7.0699999999999999E-2</v>
      </c>
      <c r="W1345" s="43">
        <v>6.0499999999999998E-2</v>
      </c>
      <c r="X1345" s="26" t="s">
        <v>347</v>
      </c>
      <c r="Z1345" s="42">
        <v>217000</v>
      </c>
      <c r="AA1345" s="42">
        <v>1</v>
      </c>
      <c r="AB1345" s="42">
        <v>106.52</v>
      </c>
      <c r="AC1345" s="42">
        <v>0</v>
      </c>
      <c r="AD1345" s="42">
        <v>231.14840000000001</v>
      </c>
      <c r="AG1345" s="26" t="s">
        <v>15</v>
      </c>
      <c r="AH1345" s="43">
        <v>5.1815945900000003E-4</v>
      </c>
      <c r="AI1345" s="43">
        <v>3.6647608470000001E-3</v>
      </c>
      <c r="AJ1345" s="43">
        <v>2.539220198005474E-3</v>
      </c>
    </row>
    <row r="1346" spans="1:36" x14ac:dyDescent="0.2">
      <c r="A1346" s="26">
        <v>7956</v>
      </c>
      <c r="B1346" s="26">
        <v>14482</v>
      </c>
      <c r="C1346" s="26" t="s">
        <v>1687</v>
      </c>
      <c r="D1346" s="26">
        <v>520039496</v>
      </c>
      <c r="E1346" s="26" t="s">
        <v>203</v>
      </c>
      <c r="F1346" s="26" t="s">
        <v>1688</v>
      </c>
      <c r="G1346" s="26" t="s">
        <v>1689</v>
      </c>
      <c r="H1346" s="26" t="s">
        <v>69</v>
      </c>
      <c r="I1346" s="26" t="s">
        <v>113</v>
      </c>
      <c r="J1346" s="26" t="s">
        <v>51</v>
      </c>
      <c r="K1346" s="26" t="s">
        <v>51</v>
      </c>
      <c r="L1346" s="26" t="s">
        <v>433</v>
      </c>
      <c r="M1346" s="26" t="s">
        <v>165</v>
      </c>
      <c r="N1346" s="26" t="s">
        <v>357</v>
      </c>
      <c r="O1346" s="26" t="s">
        <v>57</v>
      </c>
      <c r="P1346" s="26" t="s">
        <v>154</v>
      </c>
      <c r="Q1346" s="26" t="s">
        <v>154</v>
      </c>
      <c r="R1346" s="26" t="s">
        <v>54</v>
      </c>
      <c r="S1346" s="26" t="s">
        <v>531</v>
      </c>
      <c r="T1346" s="54">
        <v>3.1560000000000001</v>
      </c>
      <c r="U1346" s="36">
        <v>47125</v>
      </c>
      <c r="V1346" s="43">
        <v>6.7400000000000002E-2</v>
      </c>
      <c r="W1346" s="43">
        <v>6.6600000000000006E-2</v>
      </c>
      <c r="X1346" s="26" t="s">
        <v>347</v>
      </c>
      <c r="Z1346" s="42">
        <v>135000</v>
      </c>
      <c r="AA1346" s="42">
        <v>1</v>
      </c>
      <c r="AB1346" s="42">
        <v>100.6</v>
      </c>
      <c r="AC1346" s="42">
        <v>0</v>
      </c>
      <c r="AD1346" s="42">
        <v>135.81</v>
      </c>
      <c r="AG1346" s="26" t="s">
        <v>15</v>
      </c>
      <c r="AH1346" s="43">
        <v>3.0000000000000001E-3</v>
      </c>
      <c r="AI1346" s="43">
        <v>2.153210537E-3</v>
      </c>
      <c r="AJ1346" s="43">
        <v>1.4919051790586628E-3</v>
      </c>
    </row>
    <row r="1347" spans="1:36" x14ac:dyDescent="0.2">
      <c r="A1347" s="26">
        <v>7956</v>
      </c>
      <c r="B1347" s="26">
        <v>14482</v>
      </c>
      <c r="C1347" s="26" t="s">
        <v>1305</v>
      </c>
      <c r="D1347" s="26">
        <v>1838863</v>
      </c>
      <c r="E1347" s="26" t="s">
        <v>204</v>
      </c>
      <c r="F1347" s="26" t="s">
        <v>1690</v>
      </c>
      <c r="G1347" s="26" t="s">
        <v>1691</v>
      </c>
      <c r="H1347" s="26" t="s">
        <v>69</v>
      </c>
      <c r="I1347" s="26" t="s">
        <v>112</v>
      </c>
      <c r="J1347" s="26" t="s">
        <v>51</v>
      </c>
      <c r="K1347" s="26" t="s">
        <v>167</v>
      </c>
      <c r="L1347" s="26" t="s">
        <v>433</v>
      </c>
      <c r="M1347" s="26" t="s">
        <v>165</v>
      </c>
      <c r="N1347" s="26" t="s">
        <v>358</v>
      </c>
      <c r="O1347" s="26" t="s">
        <v>57</v>
      </c>
      <c r="P1347" s="26" t="s">
        <v>737</v>
      </c>
      <c r="Q1347" s="26" t="s">
        <v>59</v>
      </c>
      <c r="R1347" s="26" t="s">
        <v>54</v>
      </c>
      <c r="S1347" s="26" t="s">
        <v>531</v>
      </c>
      <c r="T1347" s="54">
        <v>3.3620000000000001</v>
      </c>
      <c r="U1347" s="36">
        <v>46762</v>
      </c>
      <c r="V1347" s="43">
        <v>6.3899999999999998E-2</v>
      </c>
      <c r="W1347" s="43">
        <v>5.8099999999999999E-2</v>
      </c>
      <c r="X1347" s="26" t="s">
        <v>347</v>
      </c>
      <c r="Z1347" s="42">
        <v>1048000</v>
      </c>
      <c r="AA1347" s="42">
        <v>1</v>
      </c>
      <c r="AB1347" s="42">
        <v>103.25</v>
      </c>
      <c r="AC1347" s="42">
        <v>0</v>
      </c>
      <c r="AD1347" s="42">
        <v>1082.06</v>
      </c>
      <c r="AG1347" s="26" t="s">
        <v>15</v>
      </c>
      <c r="AH1347" s="43">
        <v>2.54368932E-3</v>
      </c>
      <c r="AI1347" s="43">
        <v>1.7155607058999999E-2</v>
      </c>
      <c r="AJ1347" s="43">
        <v>1.188668668030496E-2</v>
      </c>
    </row>
    <row r="1348" spans="1:36" x14ac:dyDescent="0.2">
      <c r="A1348" s="26">
        <v>7956</v>
      </c>
      <c r="B1348" s="26">
        <v>14482</v>
      </c>
      <c r="C1348" s="26" t="s">
        <v>1305</v>
      </c>
      <c r="D1348" s="26">
        <v>1838863</v>
      </c>
      <c r="E1348" s="26" t="s">
        <v>204</v>
      </c>
      <c r="F1348" s="26" t="s">
        <v>1692</v>
      </c>
      <c r="G1348" s="26" t="s">
        <v>1693</v>
      </c>
      <c r="H1348" s="26" t="s">
        <v>69</v>
      </c>
      <c r="I1348" s="26" t="s">
        <v>112</v>
      </c>
      <c r="J1348" s="26" t="s">
        <v>51</v>
      </c>
      <c r="K1348" s="26" t="s">
        <v>167</v>
      </c>
      <c r="L1348" s="26" t="s">
        <v>433</v>
      </c>
      <c r="M1348" s="26" t="s">
        <v>165</v>
      </c>
      <c r="N1348" s="26" t="s">
        <v>358</v>
      </c>
      <c r="O1348" s="26" t="s">
        <v>57</v>
      </c>
      <c r="P1348" s="26" t="s">
        <v>737</v>
      </c>
      <c r="Q1348" s="26" t="s">
        <v>59</v>
      </c>
      <c r="R1348" s="26" t="s">
        <v>54</v>
      </c>
      <c r="S1348" s="26" t="s">
        <v>531</v>
      </c>
      <c r="T1348" s="54">
        <v>2.5350000000000001</v>
      </c>
      <c r="U1348" s="36" t="s">
        <v>616</v>
      </c>
      <c r="V1348" s="43">
        <v>6.4399999999999999E-2</v>
      </c>
      <c r="W1348" s="43">
        <v>5.9200000000000003E-2</v>
      </c>
      <c r="X1348" s="26" t="s">
        <v>347</v>
      </c>
      <c r="Z1348" s="42">
        <v>1067000</v>
      </c>
      <c r="AA1348" s="42">
        <v>1</v>
      </c>
      <c r="AB1348" s="42">
        <v>102.59</v>
      </c>
      <c r="AC1348" s="42">
        <v>0</v>
      </c>
      <c r="AD1348" s="42">
        <v>1094.6352999999999</v>
      </c>
      <c r="AG1348" s="26" t="s">
        <v>15</v>
      </c>
      <c r="AH1348" s="43">
        <v>1.778333333E-3</v>
      </c>
      <c r="AI1348" s="43">
        <v>1.7354983160999999E-2</v>
      </c>
      <c r="AJ1348" s="43">
        <v>1.2024829344307729E-2</v>
      </c>
    </row>
    <row r="1349" spans="1:36" x14ac:dyDescent="0.2">
      <c r="A1349" s="26">
        <v>7956</v>
      </c>
      <c r="B1349" s="26">
        <v>14482</v>
      </c>
      <c r="C1349" s="26" t="s">
        <v>769</v>
      </c>
      <c r="D1349" s="26">
        <v>513765859</v>
      </c>
      <c r="E1349" s="26" t="s">
        <v>203</v>
      </c>
      <c r="F1349" s="26" t="s">
        <v>1694</v>
      </c>
      <c r="G1349" s="26" t="s">
        <v>1695</v>
      </c>
      <c r="H1349" s="26" t="s">
        <v>69</v>
      </c>
      <c r="I1349" s="26" t="s">
        <v>113</v>
      </c>
      <c r="J1349" s="26" t="s">
        <v>51</v>
      </c>
      <c r="K1349" s="26" t="s">
        <v>51</v>
      </c>
      <c r="L1349" s="26" t="s">
        <v>433</v>
      </c>
      <c r="M1349" s="26" t="s">
        <v>165</v>
      </c>
      <c r="N1349" s="26" t="s">
        <v>357</v>
      </c>
      <c r="O1349" s="26" t="s">
        <v>57</v>
      </c>
      <c r="P1349" s="26" t="s">
        <v>728</v>
      </c>
      <c r="Q1349" s="26" t="s">
        <v>59</v>
      </c>
      <c r="R1349" s="26" t="s">
        <v>54</v>
      </c>
      <c r="S1349" s="26" t="s">
        <v>531</v>
      </c>
      <c r="T1349" s="54">
        <v>6.3230000000000004</v>
      </c>
      <c r="U1349" s="36" t="s">
        <v>1696</v>
      </c>
      <c r="V1349" s="43">
        <v>1.4999999999999999E-2</v>
      </c>
      <c r="W1349" s="43">
        <v>2.9700000000000001E-2</v>
      </c>
      <c r="X1349" s="26" t="s">
        <v>347</v>
      </c>
      <c r="Z1349" s="42">
        <v>127000</v>
      </c>
      <c r="AA1349" s="42">
        <v>1</v>
      </c>
      <c r="AB1349" s="42">
        <v>91.47</v>
      </c>
      <c r="AC1349" s="42">
        <v>0</v>
      </c>
      <c r="AD1349" s="42">
        <v>116.1669</v>
      </c>
      <c r="AG1349" s="26" t="s">
        <v>15</v>
      </c>
      <c r="AH1349" s="43">
        <v>3.08539998E-4</v>
      </c>
      <c r="AI1349" s="43">
        <v>1.841777433E-3</v>
      </c>
      <c r="AJ1349" s="43">
        <v>1.2761210495927382E-3</v>
      </c>
    </row>
    <row r="1350" spans="1:36" x14ac:dyDescent="0.2">
      <c r="A1350" s="26">
        <v>7956</v>
      </c>
      <c r="B1350" s="26">
        <v>14482</v>
      </c>
      <c r="C1350" s="26" t="s">
        <v>1215</v>
      </c>
      <c r="D1350" s="26">
        <v>514328004</v>
      </c>
      <c r="E1350" s="26" t="s">
        <v>203</v>
      </c>
      <c r="F1350" s="26" t="s">
        <v>2406</v>
      </c>
      <c r="G1350" s="26" t="s">
        <v>2407</v>
      </c>
      <c r="H1350" s="26" t="s">
        <v>69</v>
      </c>
      <c r="I1350" s="26" t="s">
        <v>112</v>
      </c>
      <c r="J1350" s="26" t="s">
        <v>51</v>
      </c>
      <c r="K1350" s="26" t="s">
        <v>51</v>
      </c>
      <c r="L1350" s="26" t="s">
        <v>433</v>
      </c>
      <c r="M1350" s="26" t="s">
        <v>165</v>
      </c>
      <c r="N1350" s="26" t="s">
        <v>84</v>
      </c>
      <c r="O1350" s="26" t="s">
        <v>57</v>
      </c>
      <c r="P1350" s="26" t="s">
        <v>154</v>
      </c>
      <c r="Q1350" s="26" t="s">
        <v>154</v>
      </c>
      <c r="R1350" s="26" t="s">
        <v>54</v>
      </c>
      <c r="S1350" s="26" t="s">
        <v>531</v>
      </c>
      <c r="T1350" s="54">
        <v>3.782</v>
      </c>
      <c r="U1350" s="36">
        <v>47125</v>
      </c>
      <c r="V1350" s="43">
        <v>6.9699999999999998E-2</v>
      </c>
      <c r="W1350" s="43">
        <v>6.9199999999999998E-2</v>
      </c>
      <c r="X1350" s="26" t="s">
        <v>347</v>
      </c>
      <c r="Z1350" s="42">
        <v>71000</v>
      </c>
      <c r="AA1350" s="42">
        <v>1</v>
      </c>
      <c r="AB1350" s="42">
        <v>100.64</v>
      </c>
      <c r="AC1350" s="42">
        <v>0</v>
      </c>
      <c r="AD1350" s="42">
        <v>71.454400000000007</v>
      </c>
      <c r="AG1350" s="26" t="s">
        <v>15</v>
      </c>
      <c r="AH1350" s="43">
        <v>8.8750000000000005E-4</v>
      </c>
      <c r="AI1350" s="43">
        <v>1.1328795149999999E-3</v>
      </c>
      <c r="AJ1350" s="43">
        <v>7.8494359345062455E-4</v>
      </c>
    </row>
    <row r="1351" spans="1:36" x14ac:dyDescent="0.2">
      <c r="A1351" s="26">
        <v>7956</v>
      </c>
      <c r="B1351" s="26">
        <v>14482</v>
      </c>
      <c r="C1351" s="26" t="s">
        <v>1700</v>
      </c>
      <c r="D1351" s="26">
        <v>2149898</v>
      </c>
      <c r="E1351" s="26" t="s">
        <v>204</v>
      </c>
      <c r="F1351" s="26" t="s">
        <v>1701</v>
      </c>
      <c r="G1351" s="26" t="s">
        <v>1702</v>
      </c>
      <c r="H1351" s="26" t="s">
        <v>69</v>
      </c>
      <c r="I1351" s="26" t="s">
        <v>112</v>
      </c>
      <c r="J1351" s="26" t="s">
        <v>51</v>
      </c>
      <c r="K1351" s="26" t="s">
        <v>167</v>
      </c>
      <c r="L1351" s="26" t="s">
        <v>433</v>
      </c>
      <c r="M1351" s="26" t="s">
        <v>165</v>
      </c>
      <c r="N1351" s="26" t="s">
        <v>355</v>
      </c>
      <c r="O1351" s="26" t="s">
        <v>57</v>
      </c>
      <c r="P1351" s="26" t="s">
        <v>742</v>
      </c>
      <c r="Q1351" s="26" t="s">
        <v>64</v>
      </c>
      <c r="R1351" s="26" t="s">
        <v>54</v>
      </c>
      <c r="S1351" s="26" t="s">
        <v>531</v>
      </c>
      <c r="T1351" s="54">
        <v>4.1189999999999998</v>
      </c>
      <c r="U1351" s="36" t="s">
        <v>1174</v>
      </c>
      <c r="V1351" s="43">
        <v>6.3500000000000001E-2</v>
      </c>
      <c r="W1351" s="43">
        <v>0.06</v>
      </c>
      <c r="X1351" s="26" t="s">
        <v>347</v>
      </c>
      <c r="Z1351" s="42">
        <v>718000</v>
      </c>
      <c r="AA1351" s="42">
        <v>1</v>
      </c>
      <c r="AB1351" s="42">
        <v>102.56</v>
      </c>
      <c r="AC1351" s="42">
        <v>0</v>
      </c>
      <c r="AD1351" s="42">
        <v>736.38080000000002</v>
      </c>
      <c r="AG1351" s="26" t="s">
        <v>15</v>
      </c>
      <c r="AH1351" s="43">
        <v>1.230033371E-3</v>
      </c>
      <c r="AI1351" s="43">
        <v>1.1675008456000001E-2</v>
      </c>
      <c r="AJ1351" s="43">
        <v>8.0893183806741882E-3</v>
      </c>
    </row>
    <row r="1352" spans="1:36" x14ac:dyDescent="0.2">
      <c r="A1352" s="26">
        <v>7956</v>
      </c>
      <c r="B1352" s="26">
        <v>14482</v>
      </c>
      <c r="C1352" s="26" t="s">
        <v>852</v>
      </c>
      <c r="D1352" s="26">
        <v>520032046</v>
      </c>
      <c r="E1352" s="26" t="s">
        <v>203</v>
      </c>
      <c r="F1352" s="26" t="s">
        <v>1703</v>
      </c>
      <c r="G1352" s="26" t="s">
        <v>1704</v>
      </c>
      <c r="H1352" s="26" t="s">
        <v>69</v>
      </c>
      <c r="I1352" s="26" t="s">
        <v>113</v>
      </c>
      <c r="J1352" s="26" t="s">
        <v>51</v>
      </c>
      <c r="K1352" s="26" t="s">
        <v>51</v>
      </c>
      <c r="L1352" s="26" t="s">
        <v>433</v>
      </c>
      <c r="M1352" s="26" t="s">
        <v>165</v>
      </c>
      <c r="N1352" s="26" t="s">
        <v>129</v>
      </c>
      <c r="O1352" s="26" t="s">
        <v>57</v>
      </c>
      <c r="P1352" s="26" t="s">
        <v>530</v>
      </c>
      <c r="Q1352" s="26" t="s">
        <v>59</v>
      </c>
      <c r="R1352" s="26" t="s">
        <v>54</v>
      </c>
      <c r="S1352" s="26" t="s">
        <v>531</v>
      </c>
      <c r="T1352" s="54">
        <v>5.843</v>
      </c>
      <c r="U1352" s="36" t="s">
        <v>1705</v>
      </c>
      <c r="V1352" s="43">
        <v>2.6800000000000001E-2</v>
      </c>
      <c r="W1352" s="43">
        <v>2.5499999999999998E-2</v>
      </c>
      <c r="X1352" s="26" t="s">
        <v>347</v>
      </c>
      <c r="Z1352" s="42">
        <v>800000</v>
      </c>
      <c r="AA1352" s="42">
        <v>1</v>
      </c>
      <c r="AB1352" s="42">
        <v>100.6</v>
      </c>
      <c r="AC1352" s="42">
        <v>0</v>
      </c>
      <c r="AD1352" s="42">
        <v>804.8</v>
      </c>
      <c r="AG1352" s="26" t="s">
        <v>15</v>
      </c>
      <c r="AH1352" s="43">
        <v>2.8571428500000001E-4</v>
      </c>
      <c r="AI1352" s="43">
        <v>1.2759766150000001E-2</v>
      </c>
      <c r="AJ1352" s="43">
        <v>8.8409195796068912E-3</v>
      </c>
    </row>
    <row r="1353" spans="1:36" x14ac:dyDescent="0.2">
      <c r="A1353" s="26">
        <v>7956</v>
      </c>
      <c r="B1353" s="26">
        <v>14482</v>
      </c>
      <c r="C1353" s="26" t="s">
        <v>852</v>
      </c>
      <c r="D1353" s="26">
        <v>520032046</v>
      </c>
      <c r="E1353" s="26" t="s">
        <v>203</v>
      </c>
      <c r="F1353" s="26" t="s">
        <v>1706</v>
      </c>
      <c r="G1353" s="26" t="s">
        <v>1707</v>
      </c>
      <c r="H1353" s="26" t="s">
        <v>69</v>
      </c>
      <c r="I1353" s="26" t="s">
        <v>113</v>
      </c>
      <c r="J1353" s="26" t="s">
        <v>51</v>
      </c>
      <c r="K1353" s="26" t="s">
        <v>51</v>
      </c>
      <c r="L1353" s="26" t="s">
        <v>433</v>
      </c>
      <c r="M1353" s="26" t="s">
        <v>165</v>
      </c>
      <c r="N1353" s="26" t="s">
        <v>129</v>
      </c>
      <c r="O1353" s="26" t="s">
        <v>57</v>
      </c>
      <c r="P1353" s="26" t="s">
        <v>733</v>
      </c>
      <c r="Q1353" s="26" t="s">
        <v>59</v>
      </c>
      <c r="R1353" s="26" t="s">
        <v>54</v>
      </c>
      <c r="S1353" s="26" t="s">
        <v>531</v>
      </c>
      <c r="T1353" s="54">
        <v>5.4450000000000003</v>
      </c>
      <c r="U1353" s="36" t="s">
        <v>1708</v>
      </c>
      <c r="V1353" s="43">
        <v>3.3799999999999997E-2</v>
      </c>
      <c r="W1353" s="43">
        <v>3.04E-2</v>
      </c>
      <c r="X1353" s="26" t="s">
        <v>347</v>
      </c>
      <c r="Z1353" s="42">
        <v>240000</v>
      </c>
      <c r="AA1353" s="42">
        <v>1</v>
      </c>
      <c r="AB1353" s="42">
        <v>101.76</v>
      </c>
      <c r="AC1353" s="42">
        <v>0</v>
      </c>
      <c r="AD1353" s="42">
        <v>244.22399999999999</v>
      </c>
      <c r="AG1353" s="26" t="s">
        <v>15</v>
      </c>
      <c r="AH1353" s="43">
        <v>2.8227423599999998E-4</v>
      </c>
      <c r="AI1353" s="43">
        <v>3.8720689960000001E-3</v>
      </c>
      <c r="AJ1353" s="43">
        <v>2.6828587766027749E-3</v>
      </c>
    </row>
    <row r="1354" spans="1:36" x14ac:dyDescent="0.2">
      <c r="A1354" s="26">
        <v>7956</v>
      </c>
      <c r="B1354" s="26">
        <v>14482</v>
      </c>
      <c r="C1354" s="26" t="s">
        <v>529</v>
      </c>
      <c r="D1354" s="26">
        <v>520000118</v>
      </c>
      <c r="E1354" s="26" t="s">
        <v>203</v>
      </c>
      <c r="F1354" s="26" t="s">
        <v>1709</v>
      </c>
      <c r="G1354" s="26" t="s">
        <v>1710</v>
      </c>
      <c r="H1354" s="26" t="s">
        <v>69</v>
      </c>
      <c r="I1354" s="26" t="s">
        <v>113</v>
      </c>
      <c r="J1354" s="26" t="s">
        <v>51</v>
      </c>
      <c r="K1354" s="26" t="s">
        <v>51</v>
      </c>
      <c r="L1354" s="26" t="s">
        <v>433</v>
      </c>
      <c r="M1354" s="26" t="s">
        <v>165</v>
      </c>
      <c r="N1354" s="26" t="s">
        <v>129</v>
      </c>
      <c r="O1354" s="26" t="s">
        <v>57</v>
      </c>
      <c r="P1354" s="26" t="s">
        <v>733</v>
      </c>
      <c r="Q1354" s="26" t="s">
        <v>59</v>
      </c>
      <c r="R1354" s="26" t="s">
        <v>54</v>
      </c>
      <c r="S1354" s="26" t="s">
        <v>531</v>
      </c>
      <c r="T1354" s="54">
        <v>7.0439999999999996</v>
      </c>
      <c r="U1354" s="36" t="s">
        <v>1711</v>
      </c>
      <c r="V1354" s="43">
        <v>3.4500000000000003E-2</v>
      </c>
      <c r="W1354" s="43">
        <v>3.3000000000000002E-2</v>
      </c>
      <c r="X1354" s="26" t="s">
        <v>347</v>
      </c>
      <c r="Z1354" s="42">
        <v>40000</v>
      </c>
      <c r="AA1354" s="42">
        <v>1</v>
      </c>
      <c r="AB1354" s="42">
        <v>100.92</v>
      </c>
      <c r="AC1354" s="42">
        <v>0</v>
      </c>
      <c r="AD1354" s="42">
        <v>40.368000000000002</v>
      </c>
      <c r="AG1354" s="26" t="s">
        <v>15</v>
      </c>
      <c r="AH1354" s="43">
        <v>1.17285543E-4</v>
      </c>
      <c r="AI1354" s="43">
        <v>6.4001769300000004E-4</v>
      </c>
      <c r="AJ1354" s="43">
        <v>4.4345208945026213E-4</v>
      </c>
    </row>
    <row r="1355" spans="1:36" x14ac:dyDescent="0.2">
      <c r="A1355" s="26">
        <v>7956</v>
      </c>
      <c r="B1355" s="26">
        <v>14482</v>
      </c>
      <c r="C1355" s="26" t="s">
        <v>1239</v>
      </c>
      <c r="D1355" s="26">
        <v>516046307</v>
      </c>
      <c r="E1355" s="26" t="s">
        <v>203</v>
      </c>
      <c r="F1355" s="26" t="s">
        <v>1721</v>
      </c>
      <c r="G1355" s="26" t="s">
        <v>1722</v>
      </c>
      <c r="H1355" s="26" t="s">
        <v>69</v>
      </c>
      <c r="I1355" s="26" t="s">
        <v>113</v>
      </c>
      <c r="J1355" s="26" t="s">
        <v>51</v>
      </c>
      <c r="K1355" s="26" t="s">
        <v>51</v>
      </c>
      <c r="L1355" s="26" t="s">
        <v>433</v>
      </c>
      <c r="M1355" s="26" t="s">
        <v>165</v>
      </c>
      <c r="N1355" s="26" t="s">
        <v>353</v>
      </c>
      <c r="O1355" s="26" t="s">
        <v>57</v>
      </c>
      <c r="P1355" s="26" t="s">
        <v>154</v>
      </c>
      <c r="Q1355" s="26" t="s">
        <v>154</v>
      </c>
      <c r="R1355" s="26" t="s">
        <v>54</v>
      </c>
      <c r="S1355" s="26" t="s">
        <v>531</v>
      </c>
      <c r="T1355" s="54">
        <v>4.3949999999999996</v>
      </c>
      <c r="U1355" s="36" t="s">
        <v>1165</v>
      </c>
      <c r="V1355" s="43">
        <v>4.9000000000000002E-2</v>
      </c>
      <c r="W1355" s="43">
        <v>4.5499999999999999E-2</v>
      </c>
      <c r="X1355" s="26" t="s">
        <v>347</v>
      </c>
      <c r="Z1355" s="42">
        <v>198819.23</v>
      </c>
      <c r="AA1355" s="42">
        <v>1</v>
      </c>
      <c r="AB1355" s="42">
        <v>101.85</v>
      </c>
      <c r="AC1355" s="42">
        <v>0</v>
      </c>
      <c r="AD1355" s="42">
        <v>202.49739</v>
      </c>
      <c r="AG1355" s="26" t="s">
        <v>15</v>
      </c>
      <c r="AH1355" s="43">
        <v>6.3683289500000005E-4</v>
      </c>
      <c r="AI1355" s="43">
        <v>3.2105111110000001E-3</v>
      </c>
      <c r="AJ1355" s="43">
        <v>2.2244820328905222E-3</v>
      </c>
    </row>
    <row r="1356" spans="1:36" x14ac:dyDescent="0.2">
      <c r="A1356" s="26">
        <v>7956</v>
      </c>
      <c r="B1356" s="26">
        <v>14482</v>
      </c>
      <c r="C1356" s="26" t="s">
        <v>1723</v>
      </c>
      <c r="D1356" s="26">
        <v>520038688</v>
      </c>
      <c r="E1356" s="26" t="s">
        <v>203</v>
      </c>
      <c r="F1356" s="26" t="s">
        <v>1724</v>
      </c>
      <c r="G1356" s="26" t="s">
        <v>1725</v>
      </c>
      <c r="H1356" s="26" t="s">
        <v>69</v>
      </c>
      <c r="I1356" s="26" t="s">
        <v>112</v>
      </c>
      <c r="J1356" s="26" t="s">
        <v>51</v>
      </c>
      <c r="K1356" s="26" t="s">
        <v>51</v>
      </c>
      <c r="L1356" s="26" t="s">
        <v>433</v>
      </c>
      <c r="M1356" s="26" t="s">
        <v>165</v>
      </c>
      <c r="N1356" s="26" t="s">
        <v>84</v>
      </c>
      <c r="O1356" s="26" t="s">
        <v>57</v>
      </c>
      <c r="P1356" s="26" t="s">
        <v>154</v>
      </c>
      <c r="Q1356" s="26" t="s">
        <v>154</v>
      </c>
      <c r="R1356" s="26" t="s">
        <v>54</v>
      </c>
      <c r="S1356" s="26" t="s">
        <v>531</v>
      </c>
      <c r="T1356" s="54">
        <v>3.62</v>
      </c>
      <c r="U1356" s="36">
        <v>47125</v>
      </c>
      <c r="V1356" s="43">
        <v>7.1099999999999997E-2</v>
      </c>
      <c r="W1356" s="43">
        <v>6.9900000000000004E-2</v>
      </c>
      <c r="X1356" s="26" t="s">
        <v>347</v>
      </c>
      <c r="Z1356" s="42">
        <v>215000</v>
      </c>
      <c r="AA1356" s="42">
        <v>1</v>
      </c>
      <c r="AB1356" s="42">
        <v>101.17</v>
      </c>
      <c r="AC1356" s="42">
        <v>0</v>
      </c>
      <c r="AD1356" s="42">
        <v>217.5155</v>
      </c>
      <c r="AG1356" s="26" t="s">
        <v>15</v>
      </c>
      <c r="AH1356" s="43">
        <v>1.6538461530000001E-3</v>
      </c>
      <c r="AI1356" s="43">
        <v>3.448616941E-3</v>
      </c>
      <c r="AJ1356" s="43">
        <v>2.389459546245008E-3</v>
      </c>
    </row>
    <row r="1357" spans="1:36" x14ac:dyDescent="0.2">
      <c r="A1357" s="26">
        <v>7956</v>
      </c>
      <c r="B1357" s="26">
        <v>14482</v>
      </c>
      <c r="C1357" s="26" t="s">
        <v>1168</v>
      </c>
      <c r="D1357" s="26">
        <v>515846558</v>
      </c>
      <c r="E1357" s="26" t="s">
        <v>203</v>
      </c>
      <c r="F1357" s="26" t="s">
        <v>1726</v>
      </c>
      <c r="G1357" s="26" t="s">
        <v>1727</v>
      </c>
      <c r="H1357" s="26" t="s">
        <v>69</v>
      </c>
      <c r="I1357" s="26" t="s">
        <v>339</v>
      </c>
      <c r="J1357" s="26" t="s">
        <v>51</v>
      </c>
      <c r="K1357" s="26" t="s">
        <v>51</v>
      </c>
      <c r="L1357" s="26" t="s">
        <v>433</v>
      </c>
      <c r="M1357" s="26" t="s">
        <v>165</v>
      </c>
      <c r="N1357" s="26" t="s">
        <v>373</v>
      </c>
      <c r="O1357" s="26" t="s">
        <v>57</v>
      </c>
      <c r="P1357" s="26" t="s">
        <v>737</v>
      </c>
      <c r="Q1357" s="26" t="s">
        <v>59</v>
      </c>
      <c r="R1357" s="26" t="s">
        <v>54</v>
      </c>
      <c r="S1357" s="26" t="s">
        <v>531</v>
      </c>
      <c r="T1357" s="54">
        <v>4.2080000000000002</v>
      </c>
      <c r="U1357" s="36" t="s">
        <v>1174</v>
      </c>
      <c r="V1357" s="43">
        <v>0.04</v>
      </c>
      <c r="W1357" s="43">
        <v>2.81E-2</v>
      </c>
      <c r="X1357" s="26" t="s">
        <v>347</v>
      </c>
      <c r="Z1357" s="42">
        <v>69000</v>
      </c>
      <c r="AA1357" s="42">
        <v>1</v>
      </c>
      <c r="AB1357" s="42">
        <v>105.1</v>
      </c>
      <c r="AC1357" s="42">
        <v>0</v>
      </c>
      <c r="AD1357" s="42">
        <v>72.519000000000005</v>
      </c>
      <c r="AG1357" s="26" t="s">
        <v>15</v>
      </c>
      <c r="AH1357" s="43">
        <v>3.1363636300000002E-4</v>
      </c>
      <c r="AI1357" s="43">
        <v>1.149758302E-3</v>
      </c>
      <c r="AJ1357" s="43">
        <v>7.9663847787464221E-4</v>
      </c>
    </row>
    <row r="1358" spans="1:36" x14ac:dyDescent="0.2">
      <c r="A1358" s="26">
        <v>7956</v>
      </c>
      <c r="B1358" s="26">
        <v>14482</v>
      </c>
      <c r="C1358" s="26" t="s">
        <v>1212</v>
      </c>
      <c r="D1358" s="26">
        <v>515983476</v>
      </c>
      <c r="E1358" s="26" t="s">
        <v>203</v>
      </c>
      <c r="F1358" s="26" t="s">
        <v>1728</v>
      </c>
      <c r="G1358" s="26" t="s">
        <v>1729</v>
      </c>
      <c r="H1358" s="26" t="s">
        <v>69</v>
      </c>
      <c r="I1358" s="26" t="s">
        <v>112</v>
      </c>
      <c r="J1358" s="26" t="s">
        <v>51</v>
      </c>
      <c r="K1358" s="26" t="s">
        <v>51</v>
      </c>
      <c r="L1358" s="26" t="s">
        <v>433</v>
      </c>
      <c r="M1358" s="26" t="s">
        <v>165</v>
      </c>
      <c r="N1358" s="26" t="s">
        <v>373</v>
      </c>
      <c r="O1358" s="26" t="s">
        <v>57</v>
      </c>
      <c r="P1358" s="26" t="s">
        <v>737</v>
      </c>
      <c r="Q1358" s="26" t="s">
        <v>59</v>
      </c>
      <c r="R1358" s="26" t="s">
        <v>54</v>
      </c>
      <c r="S1358" s="26" t="s">
        <v>531</v>
      </c>
      <c r="T1358" s="54">
        <v>5.3849999999999998</v>
      </c>
      <c r="U1358" s="36" t="s">
        <v>1670</v>
      </c>
      <c r="V1358" s="43">
        <v>5.8799999999999998E-2</v>
      </c>
      <c r="W1358" s="43">
        <v>5.6899999999999999E-2</v>
      </c>
      <c r="X1358" s="26" t="s">
        <v>347</v>
      </c>
      <c r="Z1358" s="42">
        <v>29000</v>
      </c>
      <c r="AA1358" s="42">
        <v>1</v>
      </c>
      <c r="AB1358" s="42">
        <v>101.64</v>
      </c>
      <c r="AC1358" s="42">
        <v>0</v>
      </c>
      <c r="AD1358" s="42">
        <v>29.4756</v>
      </c>
      <c r="AG1358" s="26" t="s">
        <v>15</v>
      </c>
      <c r="AH1358" s="43">
        <v>9.6666666666666694E-5</v>
      </c>
      <c r="AI1358" s="43">
        <v>4.6732326399999999E-4</v>
      </c>
      <c r="AJ1358" s="43">
        <v>3.2379648255549312E-4</v>
      </c>
    </row>
    <row r="1359" spans="1:36" x14ac:dyDescent="0.2">
      <c r="A1359" s="26">
        <v>7956</v>
      </c>
      <c r="B1359" s="26">
        <v>14482</v>
      </c>
      <c r="C1359" s="26" t="s">
        <v>1491</v>
      </c>
      <c r="D1359" s="26">
        <v>513775163</v>
      </c>
      <c r="E1359" s="26" t="s">
        <v>203</v>
      </c>
      <c r="F1359" s="26" t="s">
        <v>1730</v>
      </c>
      <c r="G1359" s="26" t="s">
        <v>1731</v>
      </c>
      <c r="H1359" s="26" t="s">
        <v>69</v>
      </c>
      <c r="I1359" s="26" t="s">
        <v>112</v>
      </c>
      <c r="J1359" s="26" t="s">
        <v>51</v>
      </c>
      <c r="K1359" s="26" t="s">
        <v>51</v>
      </c>
      <c r="L1359" s="26" t="s">
        <v>433</v>
      </c>
      <c r="M1359" s="26" t="s">
        <v>165</v>
      </c>
      <c r="N1359" s="26" t="s">
        <v>87</v>
      </c>
      <c r="O1359" s="26" t="s">
        <v>57</v>
      </c>
      <c r="P1359" s="26" t="s">
        <v>1051</v>
      </c>
      <c r="Q1359" s="26" t="s">
        <v>64</v>
      </c>
      <c r="R1359" s="26" t="s">
        <v>54</v>
      </c>
      <c r="S1359" s="26" t="s">
        <v>531</v>
      </c>
      <c r="T1359" s="54">
        <v>4.641</v>
      </c>
      <c r="U1359" s="36" t="s">
        <v>1475</v>
      </c>
      <c r="V1359" s="43">
        <v>5.8099999999999999E-2</v>
      </c>
      <c r="W1359" s="43">
        <v>5.8200000000000002E-2</v>
      </c>
      <c r="X1359" s="26" t="s">
        <v>347</v>
      </c>
      <c r="Z1359" s="42">
        <v>84000</v>
      </c>
      <c r="AA1359" s="42">
        <v>1</v>
      </c>
      <c r="AB1359" s="42">
        <v>100.46</v>
      </c>
      <c r="AC1359" s="42">
        <v>0</v>
      </c>
      <c r="AD1359" s="42">
        <v>84.386399999999995</v>
      </c>
      <c r="AG1359" s="26" t="s">
        <v>15</v>
      </c>
      <c r="AH1359" s="43">
        <v>4.4210526300000002E-4</v>
      </c>
      <c r="AI1359" s="43">
        <v>1.337910947E-3</v>
      </c>
      <c r="AJ1359" s="43">
        <v>9.2700469186448664E-4</v>
      </c>
    </row>
    <row r="1360" spans="1:36" x14ac:dyDescent="0.2">
      <c r="A1360" s="26">
        <v>7956</v>
      </c>
      <c r="B1360" s="26">
        <v>14482</v>
      </c>
      <c r="C1360" s="26" t="s">
        <v>1671</v>
      </c>
      <c r="D1360" s="26">
        <v>1840550</v>
      </c>
      <c r="E1360" s="26" t="s">
        <v>204</v>
      </c>
      <c r="F1360" s="26" t="s">
        <v>2408</v>
      </c>
      <c r="G1360" s="26" t="s">
        <v>2409</v>
      </c>
      <c r="H1360" s="26" t="s">
        <v>69</v>
      </c>
      <c r="I1360" s="26" t="s">
        <v>112</v>
      </c>
      <c r="J1360" s="26" t="s">
        <v>51</v>
      </c>
      <c r="K1360" s="26" t="s">
        <v>51</v>
      </c>
      <c r="L1360" s="26" t="s">
        <v>433</v>
      </c>
      <c r="M1360" s="26" t="s">
        <v>165</v>
      </c>
      <c r="N1360" s="26" t="s">
        <v>358</v>
      </c>
      <c r="O1360" s="26" t="s">
        <v>57</v>
      </c>
      <c r="P1360" s="26" t="s">
        <v>1085</v>
      </c>
      <c r="Q1360" s="26" t="s">
        <v>64</v>
      </c>
      <c r="R1360" s="26" t="s">
        <v>54</v>
      </c>
      <c r="S1360" s="26" t="s">
        <v>531</v>
      </c>
      <c r="T1360" s="54">
        <v>4.0810000000000004</v>
      </c>
      <c r="U1360" s="36">
        <v>48225</v>
      </c>
      <c r="V1360" s="43">
        <v>8.5999999999999993E-2</v>
      </c>
      <c r="W1360" s="43">
        <v>8.6099999999999996E-2</v>
      </c>
      <c r="X1360" s="26" t="s">
        <v>347</v>
      </c>
      <c r="Z1360" s="42">
        <v>79000</v>
      </c>
      <c r="AA1360" s="42">
        <v>1</v>
      </c>
      <c r="AB1360" s="42">
        <v>100.78</v>
      </c>
      <c r="AC1360" s="42">
        <v>0</v>
      </c>
      <c r="AD1360" s="42">
        <v>79.616200000000006</v>
      </c>
      <c r="AG1360" s="26" t="s">
        <v>15</v>
      </c>
      <c r="AH1360" s="43">
        <v>3.6744186000000001E-4</v>
      </c>
      <c r="AI1360" s="43">
        <v>1.2622814280000001E-3</v>
      </c>
      <c r="AJ1360" s="43">
        <v>8.7460290933635463E-4</v>
      </c>
    </row>
    <row r="1361" spans="1:36" x14ac:dyDescent="0.2">
      <c r="A1361" s="26">
        <v>7956</v>
      </c>
      <c r="B1361" s="26">
        <v>14482</v>
      </c>
      <c r="C1361" s="26" t="s">
        <v>1554</v>
      </c>
      <c r="D1361" s="26">
        <v>520033234</v>
      </c>
      <c r="E1361" s="26" t="s">
        <v>203</v>
      </c>
      <c r="F1361" s="26" t="s">
        <v>1732</v>
      </c>
      <c r="G1361" s="26" t="s">
        <v>1733</v>
      </c>
      <c r="H1361" s="26" t="s">
        <v>69</v>
      </c>
      <c r="I1361" s="26" t="s">
        <v>113</v>
      </c>
      <c r="J1361" s="26" t="s">
        <v>51</v>
      </c>
      <c r="K1361" s="26" t="s">
        <v>51</v>
      </c>
      <c r="L1361" s="26" t="s">
        <v>52</v>
      </c>
      <c r="M1361" s="26" t="s">
        <v>165</v>
      </c>
      <c r="N1361" s="26" t="s">
        <v>358</v>
      </c>
      <c r="O1361" s="26" t="s">
        <v>57</v>
      </c>
      <c r="P1361" s="26" t="s">
        <v>154</v>
      </c>
      <c r="Q1361" s="26" t="s">
        <v>154</v>
      </c>
      <c r="R1361" s="26" t="s">
        <v>54</v>
      </c>
      <c r="S1361" s="26" t="s">
        <v>531</v>
      </c>
      <c r="T1361" s="54">
        <v>2.02</v>
      </c>
      <c r="U1361" s="36" t="s">
        <v>1042</v>
      </c>
      <c r="V1361" s="43">
        <v>3.2800000000000003E-2</v>
      </c>
      <c r="W1361" s="43">
        <v>4.0399999999999998E-2</v>
      </c>
      <c r="X1361" s="26" t="s">
        <v>347</v>
      </c>
      <c r="Z1361" s="42">
        <v>120000</v>
      </c>
      <c r="AA1361" s="42">
        <v>1</v>
      </c>
      <c r="AB1361" s="42">
        <v>114.79</v>
      </c>
      <c r="AC1361" s="42">
        <v>0</v>
      </c>
      <c r="AD1361" s="42">
        <v>137.74799999999999</v>
      </c>
      <c r="AG1361" s="26" t="s">
        <v>15</v>
      </c>
      <c r="AH1361" s="43">
        <v>6.0231675999999998E-4</v>
      </c>
      <c r="AI1361" s="43">
        <v>2.1839367139999998E-3</v>
      </c>
      <c r="AJ1361" s="43">
        <v>1.5131945703922589E-3</v>
      </c>
    </row>
    <row r="1362" spans="1:36" x14ac:dyDescent="0.2">
      <c r="A1362" s="26">
        <v>7956</v>
      </c>
      <c r="B1362" s="26">
        <v>14482</v>
      </c>
      <c r="C1362" s="26" t="s">
        <v>1554</v>
      </c>
      <c r="D1362" s="26">
        <v>520033234</v>
      </c>
      <c r="E1362" s="26" t="s">
        <v>203</v>
      </c>
      <c r="F1362" s="26" t="s">
        <v>1732</v>
      </c>
      <c r="G1362" s="26" t="s">
        <v>1733</v>
      </c>
      <c r="H1362" s="26" t="s">
        <v>69</v>
      </c>
      <c r="I1362" s="26" t="s">
        <v>113</v>
      </c>
      <c r="J1362" s="26" t="s">
        <v>51</v>
      </c>
      <c r="K1362" s="26" t="s">
        <v>51</v>
      </c>
      <c r="L1362" s="26" t="s">
        <v>52</v>
      </c>
      <c r="M1362" s="26" t="s">
        <v>165</v>
      </c>
      <c r="N1362" s="26" t="s">
        <v>358</v>
      </c>
      <c r="O1362" s="26" t="s">
        <v>57</v>
      </c>
      <c r="P1362" s="26" t="s">
        <v>154</v>
      </c>
      <c r="Q1362" s="26" t="s">
        <v>154</v>
      </c>
      <c r="R1362" s="26" t="s">
        <v>54</v>
      </c>
      <c r="S1362" s="26" t="s">
        <v>531</v>
      </c>
      <c r="T1362" s="54">
        <v>2.02</v>
      </c>
      <c r="U1362" s="36" t="s">
        <v>1042</v>
      </c>
      <c r="V1362" s="43">
        <v>3.2800000000000003E-2</v>
      </c>
      <c r="W1362" s="43">
        <v>4.0399999999999998E-2</v>
      </c>
      <c r="X1362" s="26" t="s">
        <v>347</v>
      </c>
      <c r="Z1362" s="42">
        <v>124000</v>
      </c>
      <c r="AA1362" s="42">
        <v>1</v>
      </c>
      <c r="AB1362" s="42">
        <v>114.25</v>
      </c>
      <c r="AC1362" s="42">
        <v>0</v>
      </c>
      <c r="AD1362" s="42">
        <v>141.66999999999999</v>
      </c>
      <c r="AG1362" s="26" t="s">
        <v>15</v>
      </c>
      <c r="AH1362" s="43">
        <v>6.2239398500000002E-4</v>
      </c>
      <c r="AI1362" s="43">
        <v>2.2461183769999999E-3</v>
      </c>
      <c r="AJ1362" s="43">
        <v>1.5562786740095777E-3</v>
      </c>
    </row>
    <row r="1363" spans="1:36" x14ac:dyDescent="0.2">
      <c r="A1363" s="26">
        <v>7956</v>
      </c>
      <c r="B1363" s="26">
        <v>14482</v>
      </c>
      <c r="C1363" s="26" t="s">
        <v>1554</v>
      </c>
      <c r="D1363" s="26">
        <v>520033234</v>
      </c>
      <c r="E1363" s="26" t="s">
        <v>203</v>
      </c>
      <c r="F1363" s="26" t="s">
        <v>1734</v>
      </c>
      <c r="G1363" s="26" t="s">
        <v>1735</v>
      </c>
      <c r="H1363" s="26" t="s">
        <v>69</v>
      </c>
      <c r="I1363" s="26" t="s">
        <v>113</v>
      </c>
      <c r="J1363" s="26" t="s">
        <v>51</v>
      </c>
      <c r="K1363" s="26" t="s">
        <v>51</v>
      </c>
      <c r="L1363" s="26" t="s">
        <v>433</v>
      </c>
      <c r="M1363" s="26" t="s">
        <v>165</v>
      </c>
      <c r="N1363" s="26" t="s">
        <v>358</v>
      </c>
      <c r="O1363" s="26" t="s">
        <v>57</v>
      </c>
      <c r="P1363" s="26" t="s">
        <v>1122</v>
      </c>
      <c r="Q1363" s="26" t="s">
        <v>59</v>
      </c>
      <c r="R1363" s="26" t="s">
        <v>54</v>
      </c>
      <c r="S1363" s="26" t="s">
        <v>531</v>
      </c>
      <c r="T1363" s="54">
        <v>5.36</v>
      </c>
      <c r="U1363" s="36" t="s">
        <v>1266</v>
      </c>
      <c r="V1363" s="43">
        <v>1.7899999999999999E-2</v>
      </c>
      <c r="W1363" s="43">
        <v>4.58E-2</v>
      </c>
      <c r="X1363" s="26" t="s">
        <v>347</v>
      </c>
      <c r="Z1363" s="42">
        <v>0.11</v>
      </c>
      <c r="AA1363" s="42">
        <v>1</v>
      </c>
      <c r="AB1363" s="42">
        <v>-99.49</v>
      </c>
      <c r="AC1363" s="42">
        <v>0</v>
      </c>
      <c r="AD1363" s="42">
        <v>-1.1E-4</v>
      </c>
      <c r="AG1363" s="26" t="s">
        <v>15</v>
      </c>
      <c r="AH1363" s="43">
        <v>1.12172771210681E-10</v>
      </c>
      <c r="AI1363" s="43">
        <v>-1.74400382281579E-9</v>
      </c>
      <c r="AJ1363" s="43">
        <v>-1.2083761850854349E-9</v>
      </c>
    </row>
    <row r="1364" spans="1:36" x14ac:dyDescent="0.2">
      <c r="A1364" s="26">
        <v>7956</v>
      </c>
      <c r="B1364" s="26">
        <v>14482</v>
      </c>
      <c r="C1364" s="26" t="s">
        <v>1554</v>
      </c>
      <c r="D1364" s="26">
        <v>520033234</v>
      </c>
      <c r="E1364" s="26" t="s">
        <v>203</v>
      </c>
      <c r="F1364" s="26" t="s">
        <v>1736</v>
      </c>
      <c r="G1364" s="26" t="s">
        <v>1737</v>
      </c>
      <c r="H1364" s="26" t="s">
        <v>69</v>
      </c>
      <c r="I1364" s="26" t="s">
        <v>113</v>
      </c>
      <c r="J1364" s="26" t="s">
        <v>51</v>
      </c>
      <c r="K1364" s="26" t="s">
        <v>51</v>
      </c>
      <c r="L1364" s="26" t="s">
        <v>433</v>
      </c>
      <c r="M1364" s="26" t="s">
        <v>165</v>
      </c>
      <c r="N1364" s="26" t="s">
        <v>358</v>
      </c>
      <c r="O1364" s="26" t="s">
        <v>57</v>
      </c>
      <c r="P1364" s="26" t="s">
        <v>724</v>
      </c>
      <c r="Q1364" s="26" t="s">
        <v>59</v>
      </c>
      <c r="R1364" s="26" t="s">
        <v>54</v>
      </c>
      <c r="S1364" s="26" t="s">
        <v>531</v>
      </c>
      <c r="T1364" s="54">
        <v>2.367</v>
      </c>
      <c r="U1364" s="36" t="s">
        <v>781</v>
      </c>
      <c r="V1364" s="43">
        <v>1.3299999999999999E-2</v>
      </c>
      <c r="W1364" s="43">
        <v>2.8400000000000002E-2</v>
      </c>
      <c r="X1364" s="26" t="s">
        <v>347</v>
      </c>
      <c r="Z1364" s="42">
        <v>37720</v>
      </c>
      <c r="AA1364" s="42">
        <v>1</v>
      </c>
      <c r="AB1364" s="42">
        <v>111.74</v>
      </c>
      <c r="AC1364" s="42">
        <v>0</v>
      </c>
      <c r="AD1364" s="42">
        <v>42.148330000000001</v>
      </c>
      <c r="AG1364" s="26" t="s">
        <v>15</v>
      </c>
      <c r="AH1364" s="43">
        <v>1.02040816E-4</v>
      </c>
      <c r="AI1364" s="43">
        <v>6.6824407800000003E-4</v>
      </c>
      <c r="AJ1364" s="43">
        <v>4.6300943830110896E-4</v>
      </c>
    </row>
    <row r="1365" spans="1:36" x14ac:dyDescent="0.2">
      <c r="A1365" s="26">
        <v>7956</v>
      </c>
      <c r="B1365" s="26">
        <v>14482</v>
      </c>
      <c r="C1365" s="26" t="s">
        <v>1403</v>
      </c>
      <c r="D1365" s="26">
        <v>520034257</v>
      </c>
      <c r="E1365" s="26" t="s">
        <v>203</v>
      </c>
      <c r="F1365" s="26" t="s">
        <v>2410</v>
      </c>
      <c r="G1365" s="26" t="s">
        <v>2411</v>
      </c>
      <c r="H1365" s="26" t="s">
        <v>69</v>
      </c>
      <c r="I1365" s="26" t="s">
        <v>112</v>
      </c>
      <c r="J1365" s="26" t="s">
        <v>51</v>
      </c>
      <c r="K1365" s="26" t="s">
        <v>51</v>
      </c>
      <c r="L1365" s="26" t="s">
        <v>433</v>
      </c>
      <c r="M1365" s="26" t="s">
        <v>165</v>
      </c>
      <c r="N1365" s="26" t="s">
        <v>373</v>
      </c>
      <c r="O1365" s="26" t="s">
        <v>57</v>
      </c>
      <c r="P1365" s="26" t="s">
        <v>750</v>
      </c>
      <c r="Q1365" s="26" t="s">
        <v>64</v>
      </c>
      <c r="R1365" s="26" t="s">
        <v>54</v>
      </c>
      <c r="S1365" s="26" t="s">
        <v>531</v>
      </c>
      <c r="T1365" s="54">
        <v>0.36</v>
      </c>
      <c r="U1365" s="36">
        <v>46024</v>
      </c>
      <c r="V1365" s="43">
        <v>5.2999999999999999E-2</v>
      </c>
      <c r="W1365" s="43">
        <v>5.8700000000000002E-2</v>
      </c>
      <c r="X1365" s="26" t="s">
        <v>347</v>
      </c>
      <c r="Z1365" s="42">
        <v>123325.67</v>
      </c>
      <c r="AA1365" s="42">
        <v>1</v>
      </c>
      <c r="AB1365" s="42">
        <v>102.02</v>
      </c>
      <c r="AC1365" s="42">
        <v>0</v>
      </c>
      <c r="AD1365" s="42">
        <v>125.81685</v>
      </c>
      <c r="AG1365" s="26" t="s">
        <v>15</v>
      </c>
      <c r="AH1365" s="43">
        <v>5.4372202320000004E-3</v>
      </c>
      <c r="AI1365" s="43">
        <v>1.994773339E-3</v>
      </c>
      <c r="AJ1365" s="43">
        <v>1.3821280474769673E-3</v>
      </c>
    </row>
    <row r="1366" spans="1:36" x14ac:dyDescent="0.2">
      <c r="A1366" s="26">
        <v>7956</v>
      </c>
      <c r="B1366" s="26">
        <v>14482</v>
      </c>
      <c r="C1366" s="26" t="s">
        <v>1378</v>
      </c>
      <c r="D1366" s="26">
        <v>520034372</v>
      </c>
      <c r="E1366" s="26" t="s">
        <v>203</v>
      </c>
      <c r="F1366" s="26" t="s">
        <v>2412</v>
      </c>
      <c r="G1366" s="26" t="s">
        <v>2413</v>
      </c>
      <c r="H1366" s="26" t="s">
        <v>69</v>
      </c>
      <c r="I1366" s="26" t="s">
        <v>112</v>
      </c>
      <c r="J1366" s="26" t="s">
        <v>51</v>
      </c>
      <c r="K1366" s="26" t="s">
        <v>51</v>
      </c>
      <c r="L1366" s="26" t="s">
        <v>433</v>
      </c>
      <c r="M1366" s="26" t="s">
        <v>165</v>
      </c>
      <c r="N1366" s="26" t="s">
        <v>131</v>
      </c>
      <c r="O1366" s="26" t="s">
        <v>57</v>
      </c>
      <c r="P1366" s="26" t="s">
        <v>728</v>
      </c>
      <c r="Q1366" s="26" t="s">
        <v>59</v>
      </c>
      <c r="R1366" s="26" t="s">
        <v>54</v>
      </c>
      <c r="S1366" s="26" t="s">
        <v>531</v>
      </c>
      <c r="T1366" s="54">
        <v>0.82599999999999996</v>
      </c>
      <c r="U1366" s="36" t="s">
        <v>1742</v>
      </c>
      <c r="V1366" s="43">
        <v>2.7E-2</v>
      </c>
      <c r="W1366" s="43">
        <v>5.2600000000000001E-2</v>
      </c>
      <c r="X1366" s="26" t="s">
        <v>347</v>
      </c>
      <c r="Z1366" s="42">
        <v>7846.6</v>
      </c>
      <c r="AA1366" s="42">
        <v>1</v>
      </c>
      <c r="AB1366" s="42">
        <v>98.09</v>
      </c>
      <c r="AC1366" s="42">
        <v>0</v>
      </c>
      <c r="AD1366" s="42">
        <v>7.6967299999999996</v>
      </c>
      <c r="AG1366" s="26" t="s">
        <v>15</v>
      </c>
      <c r="AH1366" s="43">
        <v>8.3641844313646607E-5</v>
      </c>
      <c r="AI1366" s="43">
        <v>1.2202842299999999E-4</v>
      </c>
      <c r="AJ1366" s="43">
        <v>8.4550411227569258E-5</v>
      </c>
    </row>
    <row r="1367" spans="1:36" x14ac:dyDescent="0.2">
      <c r="A1367" s="26">
        <v>7956</v>
      </c>
      <c r="B1367" s="26">
        <v>14482</v>
      </c>
      <c r="C1367" s="26" t="s">
        <v>1378</v>
      </c>
      <c r="D1367" s="26">
        <v>520034372</v>
      </c>
      <c r="E1367" s="26" t="s">
        <v>203</v>
      </c>
      <c r="F1367" s="26" t="s">
        <v>1740</v>
      </c>
      <c r="G1367" s="26" t="s">
        <v>1741</v>
      </c>
      <c r="H1367" s="26" t="s">
        <v>69</v>
      </c>
      <c r="I1367" s="26" t="s">
        <v>113</v>
      </c>
      <c r="J1367" s="26" t="s">
        <v>51</v>
      </c>
      <c r="K1367" s="26" t="s">
        <v>51</v>
      </c>
      <c r="L1367" s="26" t="s">
        <v>433</v>
      </c>
      <c r="M1367" s="26" t="s">
        <v>165</v>
      </c>
      <c r="N1367" s="26" t="s">
        <v>131</v>
      </c>
      <c r="O1367" s="26" t="s">
        <v>57</v>
      </c>
      <c r="P1367" s="26" t="s">
        <v>728</v>
      </c>
      <c r="Q1367" s="26" t="s">
        <v>59</v>
      </c>
      <c r="R1367" s="26" t="s">
        <v>54</v>
      </c>
      <c r="S1367" s="26" t="s">
        <v>531</v>
      </c>
      <c r="T1367" s="54">
        <v>0.83199999999999996</v>
      </c>
      <c r="U1367" s="36" t="s">
        <v>1742</v>
      </c>
      <c r="V1367" s="43">
        <v>1.7999999999999999E-2</v>
      </c>
      <c r="W1367" s="43">
        <v>2.64E-2</v>
      </c>
      <c r="X1367" s="26" t="s">
        <v>347</v>
      </c>
      <c r="Z1367" s="42">
        <v>59324.92</v>
      </c>
      <c r="AA1367" s="42">
        <v>1</v>
      </c>
      <c r="AB1367" s="42">
        <v>115.1</v>
      </c>
      <c r="AC1367" s="42">
        <v>0</v>
      </c>
      <c r="AD1367" s="42">
        <v>68.282979999999995</v>
      </c>
      <c r="AG1367" s="26" t="s">
        <v>15</v>
      </c>
      <c r="AH1367" s="43">
        <v>1.2175838699999999E-4</v>
      </c>
      <c r="AI1367" s="43">
        <v>1.082597983E-3</v>
      </c>
      <c r="AJ1367" s="43">
        <v>7.5010478980604579E-4</v>
      </c>
    </row>
    <row r="1368" spans="1:36" x14ac:dyDescent="0.2">
      <c r="A1368" s="26">
        <v>7956</v>
      </c>
      <c r="B1368" s="26">
        <v>14482</v>
      </c>
      <c r="C1368" s="26" t="s">
        <v>1752</v>
      </c>
      <c r="D1368" s="26">
        <v>520024126</v>
      </c>
      <c r="E1368" s="26" t="s">
        <v>203</v>
      </c>
      <c r="F1368" s="26" t="s">
        <v>1753</v>
      </c>
      <c r="G1368" s="26" t="s">
        <v>1754</v>
      </c>
      <c r="H1368" s="26" t="s">
        <v>69</v>
      </c>
      <c r="I1368" s="26" t="s">
        <v>113</v>
      </c>
      <c r="J1368" s="26" t="s">
        <v>51</v>
      </c>
      <c r="K1368" s="26" t="s">
        <v>51</v>
      </c>
      <c r="L1368" s="26" t="s">
        <v>433</v>
      </c>
      <c r="M1368" s="26" t="s">
        <v>165</v>
      </c>
      <c r="N1368" s="26" t="s">
        <v>357</v>
      </c>
      <c r="O1368" s="26" t="s">
        <v>57</v>
      </c>
      <c r="P1368" s="26" t="s">
        <v>728</v>
      </c>
      <c r="Q1368" s="26" t="s">
        <v>59</v>
      </c>
      <c r="R1368" s="26" t="s">
        <v>54</v>
      </c>
      <c r="S1368" s="26" t="s">
        <v>531</v>
      </c>
      <c r="T1368" s="54">
        <v>1.9319999999999999</v>
      </c>
      <c r="U1368" s="36" t="s">
        <v>1042</v>
      </c>
      <c r="V1368" s="43">
        <v>3.6999999999999998E-2</v>
      </c>
      <c r="W1368" s="43">
        <v>2.64E-2</v>
      </c>
      <c r="X1368" s="26" t="s">
        <v>347</v>
      </c>
      <c r="Z1368" s="42">
        <v>36000</v>
      </c>
      <c r="AA1368" s="42">
        <v>1</v>
      </c>
      <c r="AB1368" s="42">
        <v>117.74</v>
      </c>
      <c r="AC1368" s="42">
        <v>0</v>
      </c>
      <c r="AD1368" s="42">
        <v>42.386400000000002</v>
      </c>
      <c r="AG1368" s="26" t="s">
        <v>15</v>
      </c>
      <c r="AH1368" s="43">
        <v>1.19702835E-4</v>
      </c>
      <c r="AI1368" s="43">
        <v>6.72018578E-4</v>
      </c>
      <c r="AJ1368" s="43">
        <v>4.6562469392277524E-4</v>
      </c>
    </row>
    <row r="1369" spans="1:36" x14ac:dyDescent="0.2">
      <c r="A1369" s="26">
        <v>7956</v>
      </c>
      <c r="B1369" s="26">
        <v>14482</v>
      </c>
      <c r="C1369" s="26" t="s">
        <v>1752</v>
      </c>
      <c r="D1369" s="26">
        <v>520024126</v>
      </c>
      <c r="E1369" s="26" t="s">
        <v>203</v>
      </c>
      <c r="F1369" s="26" t="s">
        <v>1755</v>
      </c>
      <c r="G1369" s="26" t="s">
        <v>1756</v>
      </c>
      <c r="H1369" s="26" t="s">
        <v>69</v>
      </c>
      <c r="I1369" s="26" t="s">
        <v>113</v>
      </c>
      <c r="J1369" s="26" t="s">
        <v>51</v>
      </c>
      <c r="K1369" s="26" t="s">
        <v>51</v>
      </c>
      <c r="L1369" s="26" t="s">
        <v>433</v>
      </c>
      <c r="M1369" s="26" t="s">
        <v>165</v>
      </c>
      <c r="N1369" s="26" t="s">
        <v>357</v>
      </c>
      <c r="O1369" s="26" t="s">
        <v>57</v>
      </c>
      <c r="P1369" s="26" t="s">
        <v>728</v>
      </c>
      <c r="Q1369" s="26" t="s">
        <v>59</v>
      </c>
      <c r="R1369" s="26" t="s">
        <v>54</v>
      </c>
      <c r="S1369" s="26" t="s">
        <v>531</v>
      </c>
      <c r="T1369" s="54">
        <v>1.998</v>
      </c>
      <c r="U1369" s="36" t="s">
        <v>601</v>
      </c>
      <c r="V1369" s="43">
        <v>2.5999999999999999E-2</v>
      </c>
      <c r="W1369" s="43">
        <v>2.5600000000000001E-2</v>
      </c>
      <c r="X1369" s="26" t="s">
        <v>347</v>
      </c>
      <c r="Z1369" s="42">
        <v>18000</v>
      </c>
      <c r="AA1369" s="42">
        <v>1</v>
      </c>
      <c r="AB1369" s="42">
        <v>117.15</v>
      </c>
      <c r="AC1369" s="42">
        <v>0</v>
      </c>
      <c r="AD1369" s="42">
        <v>21.087</v>
      </c>
      <c r="AG1369" s="26" t="s">
        <v>15</v>
      </c>
      <c r="AH1369" s="43">
        <v>4.9901377274408798E-5</v>
      </c>
      <c r="AI1369" s="43">
        <v>3.34325532E-4</v>
      </c>
      <c r="AJ1369" s="43">
        <v>2.3164571468087787E-4</v>
      </c>
    </row>
    <row r="1370" spans="1:36" x14ac:dyDescent="0.2">
      <c r="A1370" s="26">
        <v>7956</v>
      </c>
      <c r="B1370" s="26">
        <v>14482</v>
      </c>
      <c r="C1370" s="26" t="s">
        <v>1752</v>
      </c>
      <c r="D1370" s="26">
        <v>520024126</v>
      </c>
      <c r="E1370" s="26" t="s">
        <v>203</v>
      </c>
      <c r="F1370" s="26" t="s">
        <v>1757</v>
      </c>
      <c r="G1370" s="26" t="s">
        <v>1758</v>
      </c>
      <c r="H1370" s="26" t="s">
        <v>69</v>
      </c>
      <c r="I1370" s="26" t="s">
        <v>113</v>
      </c>
      <c r="J1370" s="26" t="s">
        <v>51</v>
      </c>
      <c r="K1370" s="26" t="s">
        <v>51</v>
      </c>
      <c r="L1370" s="26" t="s">
        <v>433</v>
      </c>
      <c r="M1370" s="26" t="s">
        <v>165</v>
      </c>
      <c r="N1370" s="26" t="s">
        <v>357</v>
      </c>
      <c r="O1370" s="26" t="s">
        <v>57</v>
      </c>
      <c r="P1370" s="26" t="s">
        <v>728</v>
      </c>
      <c r="Q1370" s="26" t="s">
        <v>59</v>
      </c>
      <c r="R1370" s="26" t="s">
        <v>54</v>
      </c>
      <c r="S1370" s="26" t="s">
        <v>531</v>
      </c>
      <c r="T1370" s="54">
        <v>3.24</v>
      </c>
      <c r="U1370" s="36" t="s">
        <v>1174</v>
      </c>
      <c r="V1370" s="43">
        <v>2.81E-2</v>
      </c>
      <c r="W1370" s="43">
        <v>2.6800000000000001E-2</v>
      </c>
      <c r="X1370" s="26" t="s">
        <v>347</v>
      </c>
      <c r="Z1370" s="42">
        <v>289187</v>
      </c>
      <c r="AA1370" s="42">
        <v>1</v>
      </c>
      <c r="AB1370" s="42">
        <v>117.18</v>
      </c>
      <c r="AC1370" s="42">
        <v>0</v>
      </c>
      <c r="AD1370" s="42">
        <v>338.86932999999999</v>
      </c>
      <c r="AG1370" s="26" t="s">
        <v>15</v>
      </c>
      <c r="AH1370" s="43">
        <v>2.1002738799999999E-4</v>
      </c>
      <c r="AI1370" s="43">
        <v>5.3726309720000002E-3</v>
      </c>
      <c r="AJ1370" s="43">
        <v>3.7225602566168846E-3</v>
      </c>
    </row>
    <row r="1371" spans="1:36" x14ac:dyDescent="0.2">
      <c r="A1371" s="26">
        <v>7956</v>
      </c>
      <c r="B1371" s="26">
        <v>14482</v>
      </c>
      <c r="C1371" s="26" t="s">
        <v>1752</v>
      </c>
      <c r="D1371" s="26">
        <v>520024126</v>
      </c>
      <c r="E1371" s="26" t="s">
        <v>203</v>
      </c>
      <c r="F1371" s="26" t="s">
        <v>1759</v>
      </c>
      <c r="G1371" s="26" t="s">
        <v>1760</v>
      </c>
      <c r="H1371" s="26" t="s">
        <v>69</v>
      </c>
      <c r="I1371" s="26" t="s">
        <v>113</v>
      </c>
      <c r="J1371" s="26" t="s">
        <v>51</v>
      </c>
      <c r="K1371" s="26" t="s">
        <v>51</v>
      </c>
      <c r="L1371" s="26" t="s">
        <v>433</v>
      </c>
      <c r="M1371" s="26" t="s">
        <v>165</v>
      </c>
      <c r="N1371" s="26" t="s">
        <v>357</v>
      </c>
      <c r="O1371" s="26" t="s">
        <v>57</v>
      </c>
      <c r="P1371" s="26" t="s">
        <v>728</v>
      </c>
      <c r="Q1371" s="26" t="s">
        <v>59</v>
      </c>
      <c r="R1371" s="26" t="s">
        <v>54</v>
      </c>
      <c r="S1371" s="26" t="s">
        <v>531</v>
      </c>
      <c r="T1371" s="54">
        <v>1.6379999999999999</v>
      </c>
      <c r="U1371" s="36" t="s">
        <v>738</v>
      </c>
      <c r="V1371" s="43">
        <v>2.4E-2</v>
      </c>
      <c r="W1371" s="43">
        <v>2.6200000000000001E-2</v>
      </c>
      <c r="X1371" s="26" t="s">
        <v>347</v>
      </c>
      <c r="Z1371" s="42">
        <v>104376.53</v>
      </c>
      <c r="AA1371" s="42">
        <v>1</v>
      </c>
      <c r="AB1371" s="42">
        <v>116.23</v>
      </c>
      <c r="AC1371" s="42">
        <v>0</v>
      </c>
      <c r="AD1371" s="42">
        <v>121.31684</v>
      </c>
      <c r="AG1371" s="26" t="s">
        <v>15</v>
      </c>
      <c r="AH1371" s="43">
        <v>1.94194969E-4</v>
      </c>
      <c r="AI1371" s="43">
        <v>1.92342757E-3</v>
      </c>
      <c r="AJ1371" s="43">
        <v>1.3326943664165461E-3</v>
      </c>
    </row>
    <row r="1372" spans="1:36" x14ac:dyDescent="0.2">
      <c r="A1372" s="26">
        <v>7956</v>
      </c>
      <c r="B1372" s="26">
        <v>14482</v>
      </c>
      <c r="C1372" s="26" t="s">
        <v>1752</v>
      </c>
      <c r="D1372" s="26">
        <v>520024126</v>
      </c>
      <c r="E1372" s="26" t="s">
        <v>203</v>
      </c>
      <c r="F1372" s="26" t="s">
        <v>2414</v>
      </c>
      <c r="G1372" s="26" t="s">
        <v>2415</v>
      </c>
      <c r="H1372" s="26" t="s">
        <v>69</v>
      </c>
      <c r="I1372" s="26" t="s">
        <v>113</v>
      </c>
      <c r="J1372" s="26" t="s">
        <v>51</v>
      </c>
      <c r="K1372" s="26" t="s">
        <v>51</v>
      </c>
      <c r="L1372" s="26" t="s">
        <v>433</v>
      </c>
      <c r="M1372" s="26" t="s">
        <v>165</v>
      </c>
      <c r="N1372" s="26" t="s">
        <v>357</v>
      </c>
      <c r="O1372" s="26" t="s">
        <v>57</v>
      </c>
      <c r="P1372" s="26" t="s">
        <v>728</v>
      </c>
      <c r="Q1372" s="26" t="s">
        <v>59</v>
      </c>
      <c r="R1372" s="26" t="s">
        <v>54</v>
      </c>
      <c r="S1372" s="26" t="s">
        <v>531</v>
      </c>
      <c r="T1372" s="54">
        <v>2.915</v>
      </c>
      <c r="U1372" s="36" t="s">
        <v>1042</v>
      </c>
      <c r="V1372" s="43">
        <v>2.5999999999999999E-2</v>
      </c>
      <c r="W1372" s="43">
        <v>2.52E-2</v>
      </c>
      <c r="X1372" s="26" t="s">
        <v>347</v>
      </c>
      <c r="Z1372" s="42">
        <v>23750</v>
      </c>
      <c r="AA1372" s="42">
        <v>1</v>
      </c>
      <c r="AB1372" s="42">
        <v>116.14</v>
      </c>
      <c r="AC1372" s="42">
        <v>0</v>
      </c>
      <c r="AD1372" s="42">
        <v>27.58325</v>
      </c>
      <c r="AG1372" s="26" t="s">
        <v>15</v>
      </c>
      <c r="AH1372" s="43">
        <v>5.0994598652110801E-5</v>
      </c>
      <c r="AI1372" s="43">
        <v>4.3732084900000002E-4</v>
      </c>
      <c r="AJ1372" s="43">
        <v>3.0300856733870744E-4</v>
      </c>
    </row>
    <row r="1373" spans="1:36" x14ac:dyDescent="0.2">
      <c r="A1373" s="26">
        <v>7956</v>
      </c>
      <c r="B1373" s="26">
        <v>14482</v>
      </c>
      <c r="C1373" s="26" t="s">
        <v>1752</v>
      </c>
      <c r="D1373" s="26">
        <v>520024126</v>
      </c>
      <c r="E1373" s="26" t="s">
        <v>203</v>
      </c>
      <c r="F1373" s="26" t="s">
        <v>1761</v>
      </c>
      <c r="G1373" s="26" t="s">
        <v>1762</v>
      </c>
      <c r="H1373" s="26" t="s">
        <v>69</v>
      </c>
      <c r="I1373" s="26" t="s">
        <v>113</v>
      </c>
      <c r="J1373" s="26" t="s">
        <v>51</v>
      </c>
      <c r="K1373" s="26" t="s">
        <v>51</v>
      </c>
      <c r="L1373" s="26" t="s">
        <v>433</v>
      </c>
      <c r="M1373" s="26" t="s">
        <v>165</v>
      </c>
      <c r="N1373" s="26" t="s">
        <v>357</v>
      </c>
      <c r="O1373" s="26" t="s">
        <v>57</v>
      </c>
      <c r="P1373" s="26" t="s">
        <v>728</v>
      </c>
      <c r="Q1373" s="26" t="s">
        <v>59</v>
      </c>
      <c r="R1373" s="26" t="s">
        <v>54</v>
      </c>
      <c r="S1373" s="26" t="s">
        <v>531</v>
      </c>
      <c r="T1373" s="54">
        <v>5.5990000000000002</v>
      </c>
      <c r="U1373" s="36" t="s">
        <v>1257</v>
      </c>
      <c r="V1373" s="43">
        <v>3.5000000000000001E-3</v>
      </c>
      <c r="W1373" s="43">
        <v>2.98E-2</v>
      </c>
      <c r="X1373" s="26" t="s">
        <v>347</v>
      </c>
      <c r="Z1373" s="42">
        <v>574043</v>
      </c>
      <c r="AA1373" s="42">
        <v>1</v>
      </c>
      <c r="AB1373" s="42">
        <v>97.28</v>
      </c>
      <c r="AC1373" s="42">
        <v>0</v>
      </c>
      <c r="AD1373" s="42">
        <v>558.42903000000001</v>
      </c>
      <c r="AG1373" s="26" t="s">
        <v>15</v>
      </c>
      <c r="AH1373" s="43">
        <v>1.6475415899999999E-4</v>
      </c>
      <c r="AI1373" s="43">
        <v>8.8536578460000001E-3</v>
      </c>
      <c r="AJ1373" s="43">
        <v>6.1344758264759991E-3</v>
      </c>
    </row>
    <row r="1374" spans="1:36" x14ac:dyDescent="0.2">
      <c r="A1374" s="26">
        <v>7956</v>
      </c>
      <c r="B1374" s="26">
        <v>14482</v>
      </c>
      <c r="C1374" s="26" t="s">
        <v>744</v>
      </c>
      <c r="D1374" s="26">
        <v>520031931</v>
      </c>
      <c r="E1374" s="26" t="s">
        <v>203</v>
      </c>
      <c r="F1374" s="26" t="s">
        <v>1763</v>
      </c>
      <c r="G1374" s="26" t="s">
        <v>1764</v>
      </c>
      <c r="H1374" s="26" t="s">
        <v>69</v>
      </c>
      <c r="I1374" s="26" t="s">
        <v>112</v>
      </c>
      <c r="J1374" s="26" t="s">
        <v>51</v>
      </c>
      <c r="K1374" s="26" t="s">
        <v>51</v>
      </c>
      <c r="L1374" s="26" t="s">
        <v>433</v>
      </c>
      <c r="M1374" s="26" t="s">
        <v>165</v>
      </c>
      <c r="N1374" s="26" t="s">
        <v>133</v>
      </c>
      <c r="O1374" s="26" t="s">
        <v>57</v>
      </c>
      <c r="P1374" s="26" t="s">
        <v>728</v>
      </c>
      <c r="Q1374" s="26" t="s">
        <v>59</v>
      </c>
      <c r="R1374" s="26" t="s">
        <v>54</v>
      </c>
      <c r="S1374" s="26" t="s">
        <v>531</v>
      </c>
      <c r="T1374" s="54">
        <v>3.194</v>
      </c>
      <c r="U1374" s="36">
        <v>47520</v>
      </c>
      <c r="V1374" s="43">
        <v>3.2000000000000001E-2</v>
      </c>
      <c r="W1374" s="43">
        <v>4.7699999999999999E-2</v>
      </c>
      <c r="X1374" s="26" t="s">
        <v>347</v>
      </c>
      <c r="Z1374" s="42">
        <v>354000</v>
      </c>
      <c r="AA1374" s="42">
        <v>1</v>
      </c>
      <c r="AB1374" s="42">
        <v>95.59</v>
      </c>
      <c r="AC1374" s="42">
        <v>0</v>
      </c>
      <c r="AD1374" s="42">
        <v>338.3886</v>
      </c>
      <c r="AG1374" s="26" t="s">
        <v>15</v>
      </c>
      <c r="AH1374" s="43">
        <v>2.52380684E-4</v>
      </c>
      <c r="AI1374" s="43">
        <v>5.3650091990000001E-3</v>
      </c>
      <c r="AJ1374" s="43">
        <v>3.7172793231309196E-3</v>
      </c>
    </row>
    <row r="1375" spans="1:36" x14ac:dyDescent="0.2">
      <c r="A1375" s="26">
        <v>7956</v>
      </c>
      <c r="B1375" s="26">
        <v>14482</v>
      </c>
      <c r="C1375" s="26" t="s">
        <v>744</v>
      </c>
      <c r="D1375" s="26">
        <v>520031931</v>
      </c>
      <c r="E1375" s="26" t="s">
        <v>203</v>
      </c>
      <c r="F1375" s="26" t="s">
        <v>1765</v>
      </c>
      <c r="G1375" s="26" t="s">
        <v>1766</v>
      </c>
      <c r="H1375" s="26" t="s">
        <v>69</v>
      </c>
      <c r="I1375" s="26" t="s">
        <v>113</v>
      </c>
      <c r="J1375" s="26" t="s">
        <v>51</v>
      </c>
      <c r="K1375" s="26" t="s">
        <v>51</v>
      </c>
      <c r="L1375" s="26" t="s">
        <v>433</v>
      </c>
      <c r="M1375" s="26" t="s">
        <v>165</v>
      </c>
      <c r="N1375" s="26" t="s">
        <v>133</v>
      </c>
      <c r="O1375" s="26" t="s">
        <v>57</v>
      </c>
      <c r="P1375" s="26" t="s">
        <v>728</v>
      </c>
      <c r="Q1375" s="26" t="s">
        <v>59</v>
      </c>
      <c r="R1375" s="26" t="s">
        <v>54</v>
      </c>
      <c r="S1375" s="26" t="s">
        <v>531</v>
      </c>
      <c r="T1375" s="54">
        <v>3.2970000000000002</v>
      </c>
      <c r="U1375" s="36">
        <v>47520</v>
      </c>
      <c r="V1375" s="43">
        <v>1.7000000000000001E-2</v>
      </c>
      <c r="W1375" s="43">
        <v>2.4500000000000001E-2</v>
      </c>
      <c r="X1375" s="26" t="s">
        <v>347</v>
      </c>
      <c r="Z1375" s="42">
        <v>41000</v>
      </c>
      <c r="AA1375" s="42">
        <v>1</v>
      </c>
      <c r="AB1375" s="42">
        <v>110.98</v>
      </c>
      <c r="AC1375" s="42">
        <v>0</v>
      </c>
      <c r="AD1375" s="42">
        <v>45.501800000000003</v>
      </c>
      <c r="AG1375" s="26" t="s">
        <v>15</v>
      </c>
      <c r="AH1375" s="43">
        <v>3.2302795373609399E-5</v>
      </c>
      <c r="AI1375" s="43">
        <v>7.2141193699999998E-4</v>
      </c>
      <c r="AJ1375" s="43">
        <v>4.9984810453200404E-4</v>
      </c>
    </row>
    <row r="1376" spans="1:36" x14ac:dyDescent="0.2">
      <c r="A1376" s="26">
        <v>7956</v>
      </c>
      <c r="B1376" s="26">
        <v>14482</v>
      </c>
      <c r="C1376" s="26" t="s">
        <v>744</v>
      </c>
      <c r="D1376" s="26">
        <v>520031931</v>
      </c>
      <c r="E1376" s="26" t="s">
        <v>203</v>
      </c>
      <c r="F1376" s="26" t="s">
        <v>1767</v>
      </c>
      <c r="G1376" s="26" t="s">
        <v>1768</v>
      </c>
      <c r="H1376" s="26" t="s">
        <v>69</v>
      </c>
      <c r="I1376" s="26" t="s">
        <v>112</v>
      </c>
      <c r="J1376" s="26" t="s">
        <v>51</v>
      </c>
      <c r="K1376" s="26" t="s">
        <v>51</v>
      </c>
      <c r="L1376" s="26" t="s">
        <v>433</v>
      </c>
      <c r="M1376" s="26" t="s">
        <v>165</v>
      </c>
      <c r="N1376" s="26" t="s">
        <v>133</v>
      </c>
      <c r="O1376" s="26" t="s">
        <v>57</v>
      </c>
      <c r="P1376" s="26" t="s">
        <v>728</v>
      </c>
      <c r="Q1376" s="26" t="s">
        <v>59</v>
      </c>
      <c r="R1376" s="26" t="s">
        <v>54</v>
      </c>
      <c r="S1376" s="26" t="s">
        <v>531</v>
      </c>
      <c r="T1376" s="54">
        <v>7.766</v>
      </c>
      <c r="U1376" s="36">
        <v>49352</v>
      </c>
      <c r="V1376" s="43">
        <v>2.7900000000000001E-2</v>
      </c>
      <c r="W1376" s="43">
        <v>5.1999999999999998E-2</v>
      </c>
      <c r="X1376" s="26" t="s">
        <v>347</v>
      </c>
      <c r="Z1376" s="42">
        <v>210000</v>
      </c>
      <c r="AA1376" s="42">
        <v>1</v>
      </c>
      <c r="AB1376" s="42">
        <v>83.7</v>
      </c>
      <c r="AC1376" s="42">
        <v>0</v>
      </c>
      <c r="AD1376" s="42">
        <v>175.77</v>
      </c>
      <c r="AG1376" s="26" t="s">
        <v>15</v>
      </c>
      <c r="AH1376" s="43">
        <v>1.49679258E-4</v>
      </c>
      <c r="AI1376" s="43">
        <v>2.7867595630000001E-3</v>
      </c>
      <c r="AJ1376" s="43">
        <v>1.9308752913860625E-3</v>
      </c>
    </row>
    <row r="1377" spans="1:36" x14ac:dyDescent="0.2">
      <c r="A1377" s="26">
        <v>7956</v>
      </c>
      <c r="B1377" s="26">
        <v>14482</v>
      </c>
      <c r="C1377" s="26" t="s">
        <v>852</v>
      </c>
      <c r="D1377" s="26">
        <v>520032046</v>
      </c>
      <c r="E1377" s="26" t="s">
        <v>203</v>
      </c>
      <c r="F1377" s="26" t="s">
        <v>1771</v>
      </c>
      <c r="G1377" s="26" t="s">
        <v>1772</v>
      </c>
      <c r="H1377" s="26" t="s">
        <v>69</v>
      </c>
      <c r="I1377" s="26" t="s">
        <v>113</v>
      </c>
      <c r="J1377" s="26" t="s">
        <v>51</v>
      </c>
      <c r="K1377" s="26" t="s">
        <v>51</v>
      </c>
      <c r="L1377" s="26" t="s">
        <v>433</v>
      </c>
      <c r="M1377" s="26" t="s">
        <v>165</v>
      </c>
      <c r="N1377" s="26" t="s">
        <v>129</v>
      </c>
      <c r="O1377" s="26" t="s">
        <v>57</v>
      </c>
      <c r="P1377" s="26" t="s">
        <v>530</v>
      </c>
      <c r="Q1377" s="26" t="s">
        <v>59</v>
      </c>
      <c r="R1377" s="26" t="s">
        <v>54</v>
      </c>
      <c r="S1377" s="26" t="s">
        <v>531</v>
      </c>
      <c r="T1377" s="54">
        <v>2.7029999999999998</v>
      </c>
      <c r="U1377" s="36" t="s">
        <v>1773</v>
      </c>
      <c r="V1377" s="43">
        <v>1.2200000000000001E-2</v>
      </c>
      <c r="W1377" s="43">
        <v>2.3800000000000002E-2</v>
      </c>
      <c r="X1377" s="26" t="s">
        <v>347</v>
      </c>
      <c r="Z1377" s="42">
        <v>33500</v>
      </c>
      <c r="AA1377" s="42">
        <v>1</v>
      </c>
      <c r="AB1377" s="42">
        <v>113.2</v>
      </c>
      <c r="AC1377" s="42">
        <v>0</v>
      </c>
      <c r="AD1377" s="42">
        <v>37.921999999999997</v>
      </c>
      <c r="AG1377" s="26" t="s">
        <v>15</v>
      </c>
      <c r="AH1377" s="43">
        <v>1.11088561791106E-5</v>
      </c>
      <c r="AI1377" s="43">
        <v>6.0123738999999998E-4</v>
      </c>
      <c r="AJ1377" s="43">
        <v>4.1658219718918054E-4</v>
      </c>
    </row>
    <row r="1378" spans="1:36" x14ac:dyDescent="0.2">
      <c r="A1378" s="26">
        <v>7956</v>
      </c>
      <c r="B1378" s="26">
        <v>14482</v>
      </c>
      <c r="C1378" s="26" t="s">
        <v>852</v>
      </c>
      <c r="D1378" s="26">
        <v>520032046</v>
      </c>
      <c r="E1378" s="26" t="s">
        <v>203</v>
      </c>
      <c r="F1378" s="26" t="s">
        <v>855</v>
      </c>
      <c r="G1378" s="26" t="s">
        <v>856</v>
      </c>
      <c r="H1378" s="26" t="s">
        <v>69</v>
      </c>
      <c r="I1378" s="26" t="s">
        <v>113</v>
      </c>
      <c r="J1378" s="26" t="s">
        <v>51</v>
      </c>
      <c r="K1378" s="26" t="s">
        <v>51</v>
      </c>
      <c r="L1378" s="26" t="s">
        <v>433</v>
      </c>
      <c r="M1378" s="26" t="s">
        <v>165</v>
      </c>
      <c r="N1378" s="26" t="s">
        <v>129</v>
      </c>
      <c r="O1378" s="26" t="s">
        <v>57</v>
      </c>
      <c r="P1378" s="26" t="s">
        <v>733</v>
      </c>
      <c r="Q1378" s="26" t="s">
        <v>59</v>
      </c>
      <c r="R1378" s="26" t="s">
        <v>54</v>
      </c>
      <c r="S1378" s="26" t="s">
        <v>531</v>
      </c>
      <c r="T1378" s="54">
        <v>1.458</v>
      </c>
      <c r="U1378" s="36" t="s">
        <v>857</v>
      </c>
      <c r="V1378" s="43">
        <v>1.89E-2</v>
      </c>
      <c r="W1378" s="43">
        <v>2.5499999999999998E-2</v>
      </c>
      <c r="X1378" s="26" t="s">
        <v>347</v>
      </c>
      <c r="Z1378" s="42">
        <v>35000</v>
      </c>
      <c r="AA1378" s="42">
        <v>1</v>
      </c>
      <c r="AB1378" s="42">
        <v>115.27</v>
      </c>
      <c r="AC1378" s="42">
        <v>0</v>
      </c>
      <c r="AD1378" s="42">
        <v>40.344499999999996</v>
      </c>
      <c r="AG1378" s="26" t="s">
        <v>15</v>
      </c>
      <c r="AH1378" s="43">
        <v>8.7499999999999999E-5</v>
      </c>
      <c r="AI1378" s="43">
        <v>6.3964511099999998E-4</v>
      </c>
      <c r="AJ1378" s="43">
        <v>4.4319393635617568E-4</v>
      </c>
    </row>
    <row r="1379" spans="1:36" x14ac:dyDescent="0.2">
      <c r="A1379" s="26">
        <v>7956</v>
      </c>
      <c r="B1379" s="26">
        <v>14482</v>
      </c>
      <c r="C1379" s="26" t="s">
        <v>852</v>
      </c>
      <c r="D1379" s="26">
        <v>520032046</v>
      </c>
      <c r="E1379" s="26" t="s">
        <v>203</v>
      </c>
      <c r="F1379" s="26" t="s">
        <v>858</v>
      </c>
      <c r="G1379" s="26" t="s">
        <v>859</v>
      </c>
      <c r="H1379" s="26" t="s">
        <v>69</v>
      </c>
      <c r="I1379" s="26" t="s">
        <v>112</v>
      </c>
      <c r="J1379" s="26" t="s">
        <v>51</v>
      </c>
      <c r="K1379" s="26" t="s">
        <v>51</v>
      </c>
      <c r="L1379" s="26" t="s">
        <v>433</v>
      </c>
      <c r="M1379" s="26" t="s">
        <v>165</v>
      </c>
      <c r="N1379" s="26" t="s">
        <v>129</v>
      </c>
      <c r="O1379" s="26" t="s">
        <v>57</v>
      </c>
      <c r="P1379" s="26" t="s">
        <v>530</v>
      </c>
      <c r="Q1379" s="26" t="s">
        <v>59</v>
      </c>
      <c r="R1379" s="26" t="s">
        <v>54</v>
      </c>
      <c r="S1379" s="26" t="s">
        <v>531</v>
      </c>
      <c r="T1379" s="54">
        <v>3.0030000000000001</v>
      </c>
      <c r="U1379" s="36" t="s">
        <v>860</v>
      </c>
      <c r="V1379" s="43">
        <v>2.7400000000000001E-2</v>
      </c>
      <c r="W1379" s="43">
        <v>4.58E-2</v>
      </c>
      <c r="X1379" s="26" t="s">
        <v>347</v>
      </c>
      <c r="Z1379" s="42">
        <v>32375.52</v>
      </c>
      <c r="AA1379" s="42">
        <v>1</v>
      </c>
      <c r="AB1379" s="42">
        <v>96.62</v>
      </c>
      <c r="AC1379" s="42">
        <v>0</v>
      </c>
      <c r="AD1379" s="42">
        <v>31.281230000000001</v>
      </c>
      <c r="AG1379" s="26" t="s">
        <v>15</v>
      </c>
      <c r="AH1379" s="43">
        <v>2.1611710864448801E-5</v>
      </c>
      <c r="AI1379" s="43">
        <v>4.9595076999999995E-4</v>
      </c>
      <c r="AJ1379" s="43">
        <v>3.4363175792890958E-4</v>
      </c>
    </row>
    <row r="1380" spans="1:36" x14ac:dyDescent="0.2">
      <c r="A1380" s="26">
        <v>7956</v>
      </c>
      <c r="B1380" s="26">
        <v>14482</v>
      </c>
      <c r="C1380" s="26" t="s">
        <v>852</v>
      </c>
      <c r="D1380" s="26">
        <v>520032046</v>
      </c>
      <c r="E1380" s="26" t="s">
        <v>203</v>
      </c>
      <c r="F1380" s="26" t="s">
        <v>1784</v>
      </c>
      <c r="G1380" s="26" t="s">
        <v>1785</v>
      </c>
      <c r="H1380" s="26" t="s">
        <v>69</v>
      </c>
      <c r="I1380" s="26" t="s">
        <v>113</v>
      </c>
      <c r="J1380" s="26" t="s">
        <v>51</v>
      </c>
      <c r="K1380" s="26" t="s">
        <v>51</v>
      </c>
      <c r="L1380" s="26" t="s">
        <v>433</v>
      </c>
      <c r="M1380" s="26" t="s">
        <v>165</v>
      </c>
      <c r="N1380" s="26" t="s">
        <v>129</v>
      </c>
      <c r="O1380" s="26" t="s">
        <v>57</v>
      </c>
      <c r="P1380" s="26" t="s">
        <v>530</v>
      </c>
      <c r="Q1380" s="26" t="s">
        <v>59</v>
      </c>
      <c r="R1380" s="26" t="s">
        <v>54</v>
      </c>
      <c r="S1380" s="26" t="s">
        <v>531</v>
      </c>
      <c r="T1380" s="54">
        <v>3.18</v>
      </c>
      <c r="U1380" s="36" t="s">
        <v>860</v>
      </c>
      <c r="V1380" s="43">
        <v>1E-3</v>
      </c>
      <c r="W1380" s="43">
        <v>2.4199999999999999E-2</v>
      </c>
      <c r="X1380" s="26" t="s">
        <v>347</v>
      </c>
      <c r="Z1380" s="42">
        <v>832750.25</v>
      </c>
      <c r="AA1380" s="42">
        <v>1</v>
      </c>
      <c r="AB1380" s="42">
        <v>103.37</v>
      </c>
      <c r="AC1380" s="42">
        <v>0</v>
      </c>
      <c r="AD1380" s="42">
        <v>860.81393000000003</v>
      </c>
      <c r="AG1380" s="26" t="s">
        <v>15</v>
      </c>
      <c r="AH1380" s="43">
        <v>3.1992730000000001E-4</v>
      </c>
      <c r="AI1380" s="43">
        <v>1.3647843496E-2</v>
      </c>
      <c r="AJ1380" s="43">
        <v>9.456245934561824E-3</v>
      </c>
    </row>
    <row r="1381" spans="1:36" x14ac:dyDescent="0.2">
      <c r="A1381" s="26">
        <v>7956</v>
      </c>
      <c r="B1381" s="26">
        <v>14482</v>
      </c>
      <c r="C1381" s="26" t="s">
        <v>1786</v>
      </c>
      <c r="D1381" s="26">
        <v>550010003</v>
      </c>
      <c r="E1381" s="26" t="s">
        <v>205</v>
      </c>
      <c r="F1381" s="26" t="s">
        <v>1787</v>
      </c>
      <c r="G1381" s="26" t="s">
        <v>1788</v>
      </c>
      <c r="H1381" s="26" t="s">
        <v>69</v>
      </c>
      <c r="I1381" s="26" t="s">
        <v>114</v>
      </c>
      <c r="J1381" s="26" t="s">
        <v>51</v>
      </c>
      <c r="K1381" s="26" t="s">
        <v>51</v>
      </c>
      <c r="L1381" s="26" t="s">
        <v>433</v>
      </c>
      <c r="M1381" s="26" t="s">
        <v>165</v>
      </c>
      <c r="N1381" s="26" t="s">
        <v>140</v>
      </c>
      <c r="O1381" s="26" t="s">
        <v>57</v>
      </c>
      <c r="P1381" s="26" t="s">
        <v>728</v>
      </c>
      <c r="Q1381" s="26" t="s">
        <v>59</v>
      </c>
      <c r="R1381" s="26" t="s">
        <v>54</v>
      </c>
      <c r="S1381" s="26" t="s">
        <v>531</v>
      </c>
      <c r="T1381" s="54">
        <v>0.51600000000000001</v>
      </c>
      <c r="U1381" s="36">
        <v>45940</v>
      </c>
      <c r="V1381" s="43">
        <v>3.49E-2</v>
      </c>
      <c r="W1381" s="43">
        <v>6.0199999999999997E-2</v>
      </c>
      <c r="X1381" s="26" t="s">
        <v>347</v>
      </c>
      <c r="Z1381" s="42">
        <v>13039.33</v>
      </c>
      <c r="AA1381" s="42">
        <v>1</v>
      </c>
      <c r="AB1381" s="42">
        <v>100.58</v>
      </c>
      <c r="AC1381" s="42">
        <v>0</v>
      </c>
      <c r="AD1381" s="42">
        <v>13.11496</v>
      </c>
      <c r="AG1381" s="26" t="s">
        <v>15</v>
      </c>
      <c r="AH1381" s="43">
        <v>3.8827239786173E-5</v>
      </c>
      <c r="AI1381" s="43">
        <v>2.0793218499999999E-4</v>
      </c>
      <c r="AJ1381" s="43">
        <v>1.4407095756680067E-4</v>
      </c>
    </row>
    <row r="1382" spans="1:36" x14ac:dyDescent="0.2">
      <c r="A1382" s="26">
        <v>7956</v>
      </c>
      <c r="B1382" s="26">
        <v>14482</v>
      </c>
      <c r="C1382" s="26" t="s">
        <v>1786</v>
      </c>
      <c r="D1382" s="26">
        <v>550010003</v>
      </c>
      <c r="E1382" s="26" t="s">
        <v>205</v>
      </c>
      <c r="F1382" s="26" t="s">
        <v>2416</v>
      </c>
      <c r="G1382" s="26" t="s">
        <v>2417</v>
      </c>
      <c r="H1382" s="26" t="s">
        <v>69</v>
      </c>
      <c r="I1382" s="26" t="s">
        <v>114</v>
      </c>
      <c r="J1382" s="26" t="s">
        <v>51</v>
      </c>
      <c r="K1382" s="26" t="s">
        <v>51</v>
      </c>
      <c r="L1382" s="26" t="s">
        <v>433</v>
      </c>
      <c r="M1382" s="26" t="s">
        <v>165</v>
      </c>
      <c r="N1382" s="26" t="s">
        <v>140</v>
      </c>
      <c r="O1382" s="26" t="s">
        <v>57</v>
      </c>
      <c r="P1382" s="26" t="s">
        <v>728</v>
      </c>
      <c r="Q1382" s="26" t="s">
        <v>59</v>
      </c>
      <c r="R1382" s="26" t="s">
        <v>54</v>
      </c>
      <c r="S1382" s="26" t="s">
        <v>531</v>
      </c>
      <c r="T1382" s="54">
        <v>3.1320000000000001</v>
      </c>
      <c r="U1382" s="36">
        <v>47766</v>
      </c>
      <c r="V1382" s="43">
        <v>3.7699999999999997E-2</v>
      </c>
      <c r="W1382" s="43">
        <v>6.0999999999999999E-2</v>
      </c>
      <c r="X1382" s="26" t="s">
        <v>347</v>
      </c>
      <c r="Z1382" s="42">
        <v>21416.81</v>
      </c>
      <c r="AA1382" s="42">
        <v>1</v>
      </c>
      <c r="AB1382" s="42">
        <v>100.65</v>
      </c>
      <c r="AC1382" s="42">
        <v>0</v>
      </c>
      <c r="AD1382" s="42">
        <v>21.55602</v>
      </c>
      <c r="AG1382" s="26" t="s">
        <v>15</v>
      </c>
      <c r="AH1382" s="43">
        <v>1.2841957500000001E-4</v>
      </c>
      <c r="AI1382" s="43">
        <v>3.4176164800000001E-4</v>
      </c>
      <c r="AJ1382" s="43">
        <v>2.3679801102932123E-4</v>
      </c>
    </row>
    <row r="1383" spans="1:36" x14ac:dyDescent="0.2">
      <c r="A1383" s="26">
        <v>7956</v>
      </c>
      <c r="B1383" s="26">
        <v>14482</v>
      </c>
      <c r="C1383" s="26" t="s">
        <v>1786</v>
      </c>
      <c r="D1383" s="26">
        <v>550010003</v>
      </c>
      <c r="E1383" s="26" t="s">
        <v>205</v>
      </c>
      <c r="F1383" s="26" t="s">
        <v>1789</v>
      </c>
      <c r="G1383" s="26" t="s">
        <v>1790</v>
      </c>
      <c r="H1383" s="26" t="s">
        <v>69</v>
      </c>
      <c r="I1383" s="26" t="s">
        <v>112</v>
      </c>
      <c r="J1383" s="26" t="s">
        <v>51</v>
      </c>
      <c r="K1383" s="26" t="s">
        <v>51</v>
      </c>
      <c r="L1383" s="26" t="s">
        <v>433</v>
      </c>
      <c r="M1383" s="26" t="s">
        <v>165</v>
      </c>
      <c r="N1383" s="26" t="s">
        <v>140</v>
      </c>
      <c r="O1383" s="26" t="s">
        <v>57</v>
      </c>
      <c r="P1383" s="26" t="s">
        <v>728</v>
      </c>
      <c r="Q1383" s="26" t="s">
        <v>59</v>
      </c>
      <c r="R1383" s="26" t="s">
        <v>54</v>
      </c>
      <c r="S1383" s="26" t="s">
        <v>531</v>
      </c>
      <c r="T1383" s="54">
        <v>3.2189999999999999</v>
      </c>
      <c r="U1383" s="36">
        <v>47766</v>
      </c>
      <c r="V1383" s="43">
        <v>2.24E-2</v>
      </c>
      <c r="W1383" s="43">
        <v>4.9399999999999999E-2</v>
      </c>
      <c r="X1383" s="26" t="s">
        <v>347</v>
      </c>
      <c r="Z1383" s="42">
        <v>3141.81</v>
      </c>
      <c r="AA1383" s="42">
        <v>1</v>
      </c>
      <c r="AB1383" s="42">
        <v>92.37</v>
      </c>
      <c r="AC1383" s="42">
        <v>0</v>
      </c>
      <c r="AD1383" s="42">
        <v>2.9020899999999998</v>
      </c>
      <c r="AG1383" s="26" t="s">
        <v>15</v>
      </c>
      <c r="AH1383" s="43">
        <v>5.6071834212351196E-6</v>
      </c>
      <c r="AI1383" s="43">
        <v>4.6011418674140703E-5</v>
      </c>
      <c r="AJ1383" s="43">
        <v>3.1880149481587176E-5</v>
      </c>
    </row>
    <row r="1384" spans="1:36" x14ac:dyDescent="0.2">
      <c r="A1384" s="26">
        <v>7956</v>
      </c>
      <c r="B1384" s="26">
        <v>14482</v>
      </c>
      <c r="C1384" s="26" t="s">
        <v>1794</v>
      </c>
      <c r="D1384" s="26">
        <v>520036617</v>
      </c>
      <c r="E1384" s="26" t="s">
        <v>203</v>
      </c>
      <c r="F1384" s="26" t="s">
        <v>1795</v>
      </c>
      <c r="G1384" s="26" t="s">
        <v>1796</v>
      </c>
      <c r="H1384" s="26" t="s">
        <v>69</v>
      </c>
      <c r="I1384" s="26" t="s">
        <v>113</v>
      </c>
      <c r="J1384" s="26" t="s">
        <v>51</v>
      </c>
      <c r="K1384" s="26" t="s">
        <v>51</v>
      </c>
      <c r="L1384" s="26" t="s">
        <v>433</v>
      </c>
      <c r="M1384" s="26" t="s">
        <v>165</v>
      </c>
      <c r="N1384" s="26" t="s">
        <v>357</v>
      </c>
      <c r="O1384" s="26" t="s">
        <v>57</v>
      </c>
      <c r="P1384" s="26" t="s">
        <v>737</v>
      </c>
      <c r="Q1384" s="26" t="s">
        <v>59</v>
      </c>
      <c r="R1384" s="26" t="s">
        <v>54</v>
      </c>
      <c r="S1384" s="26" t="s">
        <v>531</v>
      </c>
      <c r="T1384" s="54">
        <v>3.79</v>
      </c>
      <c r="U1384" s="36">
        <v>47125</v>
      </c>
      <c r="V1384" s="43">
        <v>1.5299999999999999E-2</v>
      </c>
      <c r="W1384" s="43">
        <v>2.7400000000000001E-2</v>
      </c>
      <c r="X1384" s="26" t="s">
        <v>347</v>
      </c>
      <c r="Z1384" s="42">
        <v>15000</v>
      </c>
      <c r="AA1384" s="42">
        <v>1</v>
      </c>
      <c r="AB1384" s="42">
        <v>110.31</v>
      </c>
      <c r="AC1384" s="42">
        <v>0.15368000000000001</v>
      </c>
      <c r="AD1384" s="42">
        <v>16.70018</v>
      </c>
      <c r="AG1384" s="26" t="s">
        <v>15</v>
      </c>
      <c r="AH1384" s="43">
        <v>3.2591904090630499E-5</v>
      </c>
      <c r="AI1384" s="43">
        <v>2.6477434299999999E-4</v>
      </c>
      <c r="AJ1384" s="43">
        <v>1.8345545271490979E-4</v>
      </c>
    </row>
    <row r="1385" spans="1:36" x14ac:dyDescent="0.2">
      <c r="A1385" s="26">
        <v>7956</v>
      </c>
      <c r="B1385" s="26">
        <v>14482</v>
      </c>
      <c r="C1385" s="26" t="s">
        <v>1433</v>
      </c>
      <c r="D1385" s="26">
        <v>520036658</v>
      </c>
      <c r="E1385" s="26" t="s">
        <v>203</v>
      </c>
      <c r="F1385" s="26" t="s">
        <v>2418</v>
      </c>
      <c r="G1385" s="26" t="s">
        <v>2419</v>
      </c>
      <c r="H1385" s="26" t="s">
        <v>69</v>
      </c>
      <c r="I1385" s="26" t="s">
        <v>114</v>
      </c>
      <c r="J1385" s="26" t="s">
        <v>51</v>
      </c>
      <c r="K1385" s="26" t="s">
        <v>51</v>
      </c>
      <c r="L1385" s="26" t="s">
        <v>433</v>
      </c>
      <c r="M1385" s="26" t="s">
        <v>165</v>
      </c>
      <c r="N1385" s="26" t="s">
        <v>87</v>
      </c>
      <c r="O1385" s="26" t="s">
        <v>57</v>
      </c>
      <c r="P1385" s="26" t="s">
        <v>737</v>
      </c>
      <c r="Q1385" s="26" t="s">
        <v>59</v>
      </c>
      <c r="R1385" s="26" t="s">
        <v>54</v>
      </c>
      <c r="S1385" s="26" t="s">
        <v>531</v>
      </c>
      <c r="T1385" s="54">
        <v>0.48799999999999999</v>
      </c>
      <c r="U1385" s="36" t="s">
        <v>1086</v>
      </c>
      <c r="V1385" s="43">
        <v>4.7E-2</v>
      </c>
      <c r="W1385" s="43">
        <v>5.8799999999999998E-2</v>
      </c>
      <c r="X1385" s="26" t="s">
        <v>347</v>
      </c>
      <c r="Z1385" s="42">
        <v>129.6</v>
      </c>
      <c r="AA1385" s="42">
        <v>1</v>
      </c>
      <c r="AB1385" s="42">
        <v>100.61</v>
      </c>
      <c r="AC1385" s="42">
        <v>0</v>
      </c>
      <c r="AD1385" s="42">
        <v>0.13039000000000001</v>
      </c>
      <c r="AG1385" s="26" t="s">
        <v>15</v>
      </c>
      <c r="AH1385" s="43">
        <v>5.2843002461113899E-7</v>
      </c>
      <c r="AI1385" s="43">
        <v>2.0672787132450101E-6</v>
      </c>
      <c r="AJ1385" s="43">
        <v>1.4323651888480896E-6</v>
      </c>
    </row>
    <row r="1386" spans="1:36" x14ac:dyDescent="0.2">
      <c r="A1386" s="26">
        <v>7956</v>
      </c>
      <c r="B1386" s="26">
        <v>14482</v>
      </c>
      <c r="C1386" s="26" t="s">
        <v>1433</v>
      </c>
      <c r="D1386" s="26">
        <v>520036658</v>
      </c>
      <c r="E1386" s="26" t="s">
        <v>203</v>
      </c>
      <c r="F1386" s="26" t="s">
        <v>1801</v>
      </c>
      <c r="G1386" s="26" t="s">
        <v>1802</v>
      </c>
      <c r="H1386" s="26" t="s">
        <v>69</v>
      </c>
      <c r="I1386" s="26" t="s">
        <v>112</v>
      </c>
      <c r="J1386" s="26" t="s">
        <v>51</v>
      </c>
      <c r="K1386" s="26" t="s">
        <v>51</v>
      </c>
      <c r="L1386" s="26" t="s">
        <v>433</v>
      </c>
      <c r="M1386" s="26" t="s">
        <v>165</v>
      </c>
      <c r="N1386" s="26" t="s">
        <v>87</v>
      </c>
      <c r="O1386" s="26" t="s">
        <v>57</v>
      </c>
      <c r="P1386" s="26" t="s">
        <v>737</v>
      </c>
      <c r="Q1386" s="26" t="s">
        <v>59</v>
      </c>
      <c r="R1386" s="26" t="s">
        <v>54</v>
      </c>
      <c r="S1386" s="26" t="s">
        <v>531</v>
      </c>
      <c r="T1386" s="54">
        <v>2.0790000000000002</v>
      </c>
      <c r="U1386" s="36" t="s">
        <v>1803</v>
      </c>
      <c r="V1386" s="43">
        <v>2.7E-2</v>
      </c>
      <c r="W1386" s="43">
        <v>5.3100000000000001E-2</v>
      </c>
      <c r="X1386" s="26" t="s">
        <v>347</v>
      </c>
      <c r="Z1386" s="42">
        <v>18743</v>
      </c>
      <c r="AA1386" s="42">
        <v>1</v>
      </c>
      <c r="AB1386" s="42">
        <v>95.52</v>
      </c>
      <c r="AC1386" s="42">
        <v>0</v>
      </c>
      <c r="AD1386" s="42">
        <v>17.903310000000001</v>
      </c>
      <c r="AG1386" s="26" t="s">
        <v>15</v>
      </c>
      <c r="AH1386" s="43">
        <v>2.7493135319234699E-5</v>
      </c>
      <c r="AI1386" s="43">
        <v>2.8384946400000002E-4</v>
      </c>
      <c r="AJ1386" s="43">
        <v>1.9667212216547197E-4</v>
      </c>
    </row>
    <row r="1387" spans="1:36" x14ac:dyDescent="0.2">
      <c r="A1387" s="26">
        <v>7956</v>
      </c>
      <c r="B1387" s="26">
        <v>14482</v>
      </c>
      <c r="C1387" s="26" t="s">
        <v>864</v>
      </c>
      <c r="D1387" s="26">
        <v>520037789</v>
      </c>
      <c r="E1387" s="26" t="s">
        <v>203</v>
      </c>
      <c r="F1387" s="26" t="s">
        <v>865</v>
      </c>
      <c r="G1387" s="26" t="s">
        <v>866</v>
      </c>
      <c r="H1387" s="26" t="s">
        <v>69</v>
      </c>
      <c r="I1387" s="26" t="s">
        <v>113</v>
      </c>
      <c r="J1387" s="26" t="s">
        <v>51</v>
      </c>
      <c r="K1387" s="26" t="s">
        <v>51</v>
      </c>
      <c r="L1387" s="26" t="s">
        <v>433</v>
      </c>
      <c r="M1387" s="26" t="s">
        <v>165</v>
      </c>
      <c r="N1387" s="26" t="s">
        <v>357</v>
      </c>
      <c r="O1387" s="26" t="s">
        <v>57</v>
      </c>
      <c r="P1387" s="26" t="s">
        <v>728</v>
      </c>
      <c r="Q1387" s="26" t="s">
        <v>59</v>
      </c>
      <c r="R1387" s="26" t="s">
        <v>54</v>
      </c>
      <c r="S1387" s="26" t="s">
        <v>531</v>
      </c>
      <c r="T1387" s="54">
        <v>0.52100000000000002</v>
      </c>
      <c r="U1387" s="36">
        <v>45937</v>
      </c>
      <c r="V1387" s="43">
        <v>2.3E-2</v>
      </c>
      <c r="W1387" s="43">
        <v>2.8199999999999999E-2</v>
      </c>
      <c r="X1387" s="26" t="s">
        <v>347</v>
      </c>
      <c r="Z1387" s="42">
        <v>236129.39</v>
      </c>
      <c r="AA1387" s="42">
        <v>1</v>
      </c>
      <c r="AB1387" s="42">
        <v>116.73</v>
      </c>
      <c r="AC1387" s="42">
        <v>3.1897600000000002</v>
      </c>
      <c r="AD1387" s="42">
        <v>278.8236</v>
      </c>
      <c r="AG1387" s="26" t="s">
        <v>15</v>
      </c>
      <c r="AH1387" s="43">
        <v>2.9676378600000002E-4</v>
      </c>
      <c r="AI1387" s="43">
        <v>4.4206311290000003E-3</v>
      </c>
      <c r="AJ1387" s="43">
        <v>3.0629436189071567E-3</v>
      </c>
    </row>
    <row r="1388" spans="1:36" x14ac:dyDescent="0.2">
      <c r="A1388" s="26">
        <v>7956</v>
      </c>
      <c r="B1388" s="26">
        <v>14482</v>
      </c>
      <c r="C1388" s="26" t="s">
        <v>864</v>
      </c>
      <c r="D1388" s="26">
        <v>520037789</v>
      </c>
      <c r="E1388" s="26" t="s">
        <v>203</v>
      </c>
      <c r="F1388" s="26" t="s">
        <v>867</v>
      </c>
      <c r="G1388" s="26" t="s">
        <v>868</v>
      </c>
      <c r="H1388" s="26" t="s">
        <v>69</v>
      </c>
      <c r="I1388" s="26" t="s">
        <v>113</v>
      </c>
      <c r="J1388" s="26" t="s">
        <v>51</v>
      </c>
      <c r="K1388" s="26" t="s">
        <v>51</v>
      </c>
      <c r="L1388" s="26" t="s">
        <v>433</v>
      </c>
      <c r="M1388" s="26" t="s">
        <v>165</v>
      </c>
      <c r="N1388" s="26" t="s">
        <v>357</v>
      </c>
      <c r="O1388" s="26" t="s">
        <v>57</v>
      </c>
      <c r="P1388" s="26" t="s">
        <v>728</v>
      </c>
      <c r="Q1388" s="26" t="s">
        <v>59</v>
      </c>
      <c r="R1388" s="26" t="s">
        <v>54</v>
      </c>
      <c r="S1388" s="26" t="s">
        <v>531</v>
      </c>
      <c r="T1388" s="54">
        <v>1.284</v>
      </c>
      <c r="U1388" s="36" t="s">
        <v>869</v>
      </c>
      <c r="V1388" s="43">
        <v>2.1499999999999998E-2</v>
      </c>
      <c r="W1388" s="43">
        <v>2.7E-2</v>
      </c>
      <c r="X1388" s="26" t="s">
        <v>347</v>
      </c>
      <c r="Z1388" s="42">
        <v>80008.149999999994</v>
      </c>
      <c r="AA1388" s="42">
        <v>1</v>
      </c>
      <c r="AB1388" s="42">
        <v>116.99</v>
      </c>
      <c r="AC1388" s="42">
        <v>0</v>
      </c>
      <c r="AD1388" s="42">
        <v>93.601529999999997</v>
      </c>
      <c r="AG1388" s="26" t="s">
        <v>15</v>
      </c>
      <c r="AH1388" s="43">
        <v>6.7878865653873795E-5</v>
      </c>
      <c r="AI1388" s="43">
        <v>1.4840129640000001E-3</v>
      </c>
      <c r="AJ1388" s="43">
        <v>1.0282350885414534E-3</v>
      </c>
    </row>
    <row r="1389" spans="1:36" x14ac:dyDescent="0.2">
      <c r="A1389" s="26">
        <v>7956</v>
      </c>
      <c r="B1389" s="26">
        <v>14482</v>
      </c>
      <c r="C1389" s="26" t="s">
        <v>864</v>
      </c>
      <c r="D1389" s="26">
        <v>520037789</v>
      </c>
      <c r="E1389" s="26" t="s">
        <v>203</v>
      </c>
      <c r="F1389" s="26" t="s">
        <v>1812</v>
      </c>
      <c r="G1389" s="26" t="s">
        <v>1813</v>
      </c>
      <c r="H1389" s="26" t="s">
        <v>69</v>
      </c>
      <c r="I1389" s="26" t="s">
        <v>113</v>
      </c>
      <c r="J1389" s="26" t="s">
        <v>51</v>
      </c>
      <c r="K1389" s="26" t="s">
        <v>51</v>
      </c>
      <c r="L1389" s="26" t="s">
        <v>433</v>
      </c>
      <c r="M1389" s="26" t="s">
        <v>165</v>
      </c>
      <c r="N1389" s="26" t="s">
        <v>357</v>
      </c>
      <c r="O1389" s="26" t="s">
        <v>57</v>
      </c>
      <c r="P1389" s="26" t="s">
        <v>728</v>
      </c>
      <c r="Q1389" s="26" t="s">
        <v>59</v>
      </c>
      <c r="R1389" s="26" t="s">
        <v>54</v>
      </c>
      <c r="S1389" s="26" t="s">
        <v>531</v>
      </c>
      <c r="T1389" s="54">
        <v>2.1309999999999998</v>
      </c>
      <c r="U1389" s="36">
        <v>46391</v>
      </c>
      <c r="V1389" s="43">
        <v>2.35E-2</v>
      </c>
      <c r="W1389" s="43">
        <v>2.64E-2</v>
      </c>
      <c r="X1389" s="26" t="s">
        <v>347</v>
      </c>
      <c r="Z1389" s="42">
        <v>43728.95</v>
      </c>
      <c r="AA1389" s="42">
        <v>1</v>
      </c>
      <c r="AB1389" s="42">
        <v>116.64</v>
      </c>
      <c r="AC1389" s="42">
        <v>0</v>
      </c>
      <c r="AD1389" s="42">
        <v>51.005450000000003</v>
      </c>
      <c r="AG1389" s="26" t="s">
        <v>15</v>
      </c>
      <c r="AH1389" s="43">
        <v>4.7117963828240502E-5</v>
      </c>
      <c r="AI1389" s="43">
        <v>8.0866999799999995E-4</v>
      </c>
      <c r="AJ1389" s="43">
        <v>5.6030700990514454E-4</v>
      </c>
    </row>
    <row r="1390" spans="1:36" x14ac:dyDescent="0.2">
      <c r="A1390" s="26">
        <v>7956</v>
      </c>
      <c r="B1390" s="26">
        <v>14482</v>
      </c>
      <c r="C1390" s="26" t="s">
        <v>864</v>
      </c>
      <c r="D1390" s="26">
        <v>520037789</v>
      </c>
      <c r="E1390" s="26" t="s">
        <v>203</v>
      </c>
      <c r="F1390" s="26" t="s">
        <v>1814</v>
      </c>
      <c r="G1390" s="26" t="s">
        <v>1815</v>
      </c>
      <c r="H1390" s="26" t="s">
        <v>69</v>
      </c>
      <c r="I1390" s="26" t="s">
        <v>113</v>
      </c>
      <c r="J1390" s="26" t="s">
        <v>51</v>
      </c>
      <c r="K1390" s="26" t="s">
        <v>51</v>
      </c>
      <c r="L1390" s="26" t="s">
        <v>433</v>
      </c>
      <c r="M1390" s="26" t="s">
        <v>165</v>
      </c>
      <c r="N1390" s="26" t="s">
        <v>357</v>
      </c>
      <c r="O1390" s="26" t="s">
        <v>57</v>
      </c>
      <c r="P1390" s="26" t="s">
        <v>728</v>
      </c>
      <c r="Q1390" s="26" t="s">
        <v>59</v>
      </c>
      <c r="R1390" s="26" t="s">
        <v>54</v>
      </c>
      <c r="S1390" s="26" t="s">
        <v>531</v>
      </c>
      <c r="T1390" s="54">
        <v>3.74</v>
      </c>
      <c r="U1390" s="36">
        <v>48214</v>
      </c>
      <c r="V1390" s="43">
        <v>2.2499999999999999E-2</v>
      </c>
      <c r="W1390" s="43">
        <v>2.8400000000000002E-2</v>
      </c>
      <c r="X1390" s="26" t="s">
        <v>347</v>
      </c>
      <c r="Z1390" s="42">
        <v>127000</v>
      </c>
      <c r="AA1390" s="42">
        <v>1</v>
      </c>
      <c r="AB1390" s="42">
        <v>114.28</v>
      </c>
      <c r="AC1390" s="42">
        <v>1.7142200000000001</v>
      </c>
      <c r="AD1390" s="42">
        <v>146.84981999999999</v>
      </c>
      <c r="AG1390" s="26" t="s">
        <v>15</v>
      </c>
      <c r="AH1390" s="43">
        <v>7.1997426047799899E-5</v>
      </c>
      <c r="AI1390" s="43">
        <v>2.3282422490000002E-3</v>
      </c>
      <c r="AJ1390" s="43">
        <v>1.6131802297462072E-3</v>
      </c>
    </row>
    <row r="1391" spans="1:36" x14ac:dyDescent="0.2">
      <c r="A1391" s="26">
        <v>7956</v>
      </c>
      <c r="B1391" s="26">
        <v>14482</v>
      </c>
      <c r="C1391" s="26" t="s">
        <v>864</v>
      </c>
      <c r="D1391" s="26">
        <v>520037789</v>
      </c>
      <c r="E1391" s="26" t="s">
        <v>203</v>
      </c>
      <c r="F1391" s="26" t="s">
        <v>1816</v>
      </c>
      <c r="G1391" s="26" t="s">
        <v>1817</v>
      </c>
      <c r="H1391" s="26" t="s">
        <v>69</v>
      </c>
      <c r="I1391" s="26" t="s">
        <v>113</v>
      </c>
      <c r="J1391" s="26" t="s">
        <v>51</v>
      </c>
      <c r="K1391" s="26" t="s">
        <v>51</v>
      </c>
      <c r="L1391" s="26" t="s">
        <v>433</v>
      </c>
      <c r="M1391" s="26" t="s">
        <v>165</v>
      </c>
      <c r="N1391" s="26" t="s">
        <v>357</v>
      </c>
      <c r="O1391" s="26" t="s">
        <v>57</v>
      </c>
      <c r="P1391" s="26" t="s">
        <v>728</v>
      </c>
      <c r="Q1391" s="26" t="s">
        <v>59</v>
      </c>
      <c r="R1391" s="26" t="s">
        <v>54</v>
      </c>
      <c r="S1391" s="26" t="s">
        <v>531</v>
      </c>
      <c r="T1391" s="54">
        <v>3.3439999999999999</v>
      </c>
      <c r="U1391" s="36">
        <v>46790</v>
      </c>
      <c r="V1391" s="43">
        <v>6.4999999999999997E-3</v>
      </c>
      <c r="W1391" s="43">
        <v>2.58E-2</v>
      </c>
      <c r="X1391" s="26" t="s">
        <v>347</v>
      </c>
      <c r="Z1391" s="42">
        <v>31407.06</v>
      </c>
      <c r="AA1391" s="42">
        <v>1</v>
      </c>
      <c r="AB1391" s="42">
        <v>107.93</v>
      </c>
      <c r="AC1391" s="42">
        <v>0.14177999999999999</v>
      </c>
      <c r="AD1391" s="42">
        <v>34.03942</v>
      </c>
      <c r="AG1391" s="26" t="s">
        <v>15</v>
      </c>
      <c r="AH1391" s="43">
        <v>5.8105275127656097E-5</v>
      </c>
      <c r="AI1391" s="43">
        <v>5.3968071400000003E-4</v>
      </c>
      <c r="AJ1391" s="43">
        <v>3.739311316556441E-4</v>
      </c>
    </row>
    <row r="1392" spans="1:36" x14ac:dyDescent="0.2">
      <c r="A1392" s="26">
        <v>7956</v>
      </c>
      <c r="B1392" s="26">
        <v>14482</v>
      </c>
      <c r="C1392" s="26" t="s">
        <v>864</v>
      </c>
      <c r="D1392" s="26">
        <v>520037789</v>
      </c>
      <c r="E1392" s="26" t="s">
        <v>203</v>
      </c>
      <c r="F1392" s="26" t="s">
        <v>1818</v>
      </c>
      <c r="G1392" s="26" t="s">
        <v>1819</v>
      </c>
      <c r="H1392" s="26" t="s">
        <v>69</v>
      </c>
      <c r="I1392" s="26" t="s">
        <v>113</v>
      </c>
      <c r="J1392" s="26" t="s">
        <v>51</v>
      </c>
      <c r="K1392" s="26" t="s">
        <v>51</v>
      </c>
      <c r="L1392" s="26" t="s">
        <v>433</v>
      </c>
      <c r="M1392" s="26" t="s">
        <v>165</v>
      </c>
      <c r="N1392" s="26" t="s">
        <v>357</v>
      </c>
      <c r="O1392" s="26" t="s">
        <v>57</v>
      </c>
      <c r="P1392" s="26" t="s">
        <v>728</v>
      </c>
      <c r="Q1392" s="26" t="s">
        <v>59</v>
      </c>
      <c r="R1392" s="26" t="s">
        <v>54</v>
      </c>
      <c r="S1392" s="26" t="s">
        <v>531</v>
      </c>
      <c r="T1392" s="54">
        <v>4.173</v>
      </c>
      <c r="U1392" s="36">
        <v>47125</v>
      </c>
      <c r="V1392" s="43">
        <v>1.43E-2</v>
      </c>
      <c r="W1392" s="43">
        <v>2.7099999999999999E-2</v>
      </c>
      <c r="X1392" s="26" t="s">
        <v>347</v>
      </c>
      <c r="Z1392" s="42">
        <v>881469.95</v>
      </c>
      <c r="AA1392" s="42">
        <v>1</v>
      </c>
      <c r="AB1392" s="42">
        <v>109.38</v>
      </c>
      <c r="AC1392" s="42">
        <v>7.8225800000000003</v>
      </c>
      <c r="AD1392" s="42">
        <v>971.97441000000003</v>
      </c>
      <c r="AG1392" s="26" t="s">
        <v>15</v>
      </c>
      <c r="AH1392" s="43">
        <v>5.54274625E-4</v>
      </c>
      <c r="AI1392" s="43">
        <v>1.5410246242000001E-2</v>
      </c>
      <c r="AJ1392" s="43">
        <v>1.0677370268695148E-2</v>
      </c>
    </row>
    <row r="1393" spans="1:36" x14ac:dyDescent="0.2">
      <c r="A1393" s="26">
        <v>7956</v>
      </c>
      <c r="B1393" s="26">
        <v>14482</v>
      </c>
      <c r="C1393" s="26" t="s">
        <v>864</v>
      </c>
      <c r="D1393" s="26">
        <v>520037789</v>
      </c>
      <c r="E1393" s="26" t="s">
        <v>203</v>
      </c>
      <c r="F1393" s="26" t="s">
        <v>1820</v>
      </c>
      <c r="G1393" s="26" t="s">
        <v>1821</v>
      </c>
      <c r="H1393" s="26" t="s">
        <v>69</v>
      </c>
      <c r="I1393" s="26" t="s">
        <v>113</v>
      </c>
      <c r="J1393" s="26" t="s">
        <v>51</v>
      </c>
      <c r="K1393" s="26" t="s">
        <v>51</v>
      </c>
      <c r="L1393" s="26" t="s">
        <v>433</v>
      </c>
      <c r="M1393" s="26" t="s">
        <v>165</v>
      </c>
      <c r="N1393" s="26" t="s">
        <v>357</v>
      </c>
      <c r="O1393" s="26" t="s">
        <v>57</v>
      </c>
      <c r="P1393" s="26" t="s">
        <v>728</v>
      </c>
      <c r="Q1393" s="26" t="s">
        <v>59</v>
      </c>
      <c r="R1393" s="26" t="s">
        <v>54</v>
      </c>
      <c r="S1393" s="26" t="s">
        <v>531</v>
      </c>
      <c r="T1393" s="54">
        <v>5.1239999999999997</v>
      </c>
      <c r="U1393" s="36">
        <v>47490</v>
      </c>
      <c r="V1393" s="43">
        <v>2.5000000000000001E-3</v>
      </c>
      <c r="W1393" s="43">
        <v>2.6200000000000001E-2</v>
      </c>
      <c r="X1393" s="26" t="s">
        <v>347</v>
      </c>
      <c r="Z1393" s="42">
        <v>686652.18</v>
      </c>
      <c r="AA1393" s="42">
        <v>1</v>
      </c>
      <c r="AB1393" s="42">
        <v>100.3</v>
      </c>
      <c r="AC1393" s="42">
        <v>1.9676</v>
      </c>
      <c r="AD1393" s="42">
        <v>690.67974000000004</v>
      </c>
      <c r="AG1393" s="26" t="s">
        <v>15</v>
      </c>
      <c r="AH1393" s="43">
        <v>5.0781998000000005E-4</v>
      </c>
      <c r="AI1393" s="43">
        <v>1.0950437335E-2</v>
      </c>
      <c r="AJ1393" s="43">
        <v>7.5872813576090912E-3</v>
      </c>
    </row>
    <row r="1394" spans="1:36" x14ac:dyDescent="0.2">
      <c r="A1394" s="26">
        <v>7956</v>
      </c>
      <c r="B1394" s="26">
        <v>14482</v>
      </c>
      <c r="C1394" s="26" t="s">
        <v>870</v>
      </c>
      <c r="D1394" s="26">
        <v>520037797</v>
      </c>
      <c r="E1394" s="26" t="s">
        <v>203</v>
      </c>
      <c r="F1394" s="26" t="s">
        <v>871</v>
      </c>
      <c r="G1394" s="26" t="s">
        <v>872</v>
      </c>
      <c r="H1394" s="26" t="s">
        <v>69</v>
      </c>
      <c r="I1394" s="26" t="s">
        <v>112</v>
      </c>
      <c r="J1394" s="26" t="s">
        <v>51</v>
      </c>
      <c r="K1394" s="26" t="s">
        <v>51</v>
      </c>
      <c r="L1394" s="26" t="s">
        <v>433</v>
      </c>
      <c r="M1394" s="26" t="s">
        <v>165</v>
      </c>
      <c r="N1394" s="26" t="s">
        <v>127</v>
      </c>
      <c r="O1394" s="26" t="s">
        <v>57</v>
      </c>
      <c r="P1394" s="26" t="s">
        <v>154</v>
      </c>
      <c r="Q1394" s="26" t="s">
        <v>154</v>
      </c>
      <c r="R1394" s="26" t="s">
        <v>54</v>
      </c>
      <c r="S1394" s="26" t="s">
        <v>531</v>
      </c>
      <c r="T1394" s="54">
        <v>0.99199999999999999</v>
      </c>
      <c r="U1394" s="36" t="s">
        <v>818</v>
      </c>
      <c r="V1394" s="43">
        <v>1.9900000000000001E-2</v>
      </c>
      <c r="W1394" s="43">
        <v>4.7399999999999998E-2</v>
      </c>
      <c r="X1394" s="26" t="s">
        <v>347</v>
      </c>
      <c r="Z1394" s="42">
        <v>6500</v>
      </c>
      <c r="AA1394" s="42">
        <v>1</v>
      </c>
      <c r="AB1394" s="42">
        <v>97.41</v>
      </c>
      <c r="AC1394" s="42">
        <v>0</v>
      </c>
      <c r="AD1394" s="42">
        <v>6.3316499999999998</v>
      </c>
      <c r="AG1394" s="26" t="s">
        <v>15</v>
      </c>
      <c r="AH1394" s="43">
        <v>4.33333333333333E-5</v>
      </c>
      <c r="AI1394" s="43">
        <v>1.0038565200000001E-4</v>
      </c>
      <c r="AJ1394" s="43">
        <v>6.9554682475419933E-5</v>
      </c>
    </row>
    <row r="1395" spans="1:36" x14ac:dyDescent="0.2">
      <c r="A1395" s="26">
        <v>7956</v>
      </c>
      <c r="B1395" s="26">
        <v>14482</v>
      </c>
      <c r="C1395" s="26" t="s">
        <v>1677</v>
      </c>
      <c r="D1395" s="26">
        <v>520038332</v>
      </c>
      <c r="E1395" s="26" t="s">
        <v>203</v>
      </c>
      <c r="F1395" s="26" t="s">
        <v>1824</v>
      </c>
      <c r="G1395" s="26" t="s">
        <v>1825</v>
      </c>
      <c r="H1395" s="26" t="s">
        <v>69</v>
      </c>
      <c r="I1395" s="26" t="s">
        <v>113</v>
      </c>
      <c r="J1395" s="26" t="s">
        <v>51</v>
      </c>
      <c r="K1395" s="26" t="s">
        <v>51</v>
      </c>
      <c r="L1395" s="26" t="s">
        <v>433</v>
      </c>
      <c r="M1395" s="26" t="s">
        <v>165</v>
      </c>
      <c r="N1395" s="26" t="s">
        <v>357</v>
      </c>
      <c r="O1395" s="26" t="s">
        <v>57</v>
      </c>
      <c r="P1395" s="26" t="s">
        <v>154</v>
      </c>
      <c r="Q1395" s="26" t="s">
        <v>154</v>
      </c>
      <c r="R1395" s="26" t="s">
        <v>54</v>
      </c>
      <c r="S1395" s="26" t="s">
        <v>531</v>
      </c>
      <c r="T1395" s="54">
        <v>2.121</v>
      </c>
      <c r="U1395" s="36">
        <v>46391</v>
      </c>
      <c r="V1395" s="43">
        <v>1.9E-2</v>
      </c>
      <c r="W1395" s="43">
        <v>3.2599999999999997E-2</v>
      </c>
      <c r="X1395" s="26" t="s">
        <v>347</v>
      </c>
      <c r="Z1395" s="42">
        <v>158258.88</v>
      </c>
      <c r="AA1395" s="42">
        <v>1</v>
      </c>
      <c r="AB1395" s="42">
        <v>108.05</v>
      </c>
      <c r="AC1395" s="42">
        <v>0</v>
      </c>
      <c r="AD1395" s="42">
        <v>170.99871999999999</v>
      </c>
      <c r="AG1395" s="26" t="s">
        <v>15</v>
      </c>
      <c r="AH1395" s="43">
        <v>2.7704582700000002E-4</v>
      </c>
      <c r="AI1395" s="43">
        <v>2.7111129210000001E-3</v>
      </c>
      <c r="AJ1395" s="43">
        <v>1.8784616448008404E-3</v>
      </c>
    </row>
    <row r="1396" spans="1:36" x14ac:dyDescent="0.2">
      <c r="A1396" s="26">
        <v>7956</v>
      </c>
      <c r="B1396" s="26">
        <v>14482</v>
      </c>
      <c r="C1396" s="26" t="s">
        <v>1314</v>
      </c>
      <c r="D1396" s="26">
        <v>520038506</v>
      </c>
      <c r="E1396" s="26" t="s">
        <v>203</v>
      </c>
      <c r="F1396" s="26" t="s">
        <v>1831</v>
      </c>
      <c r="G1396" s="26" t="s">
        <v>1832</v>
      </c>
      <c r="H1396" s="26" t="s">
        <v>69</v>
      </c>
      <c r="I1396" s="26" t="s">
        <v>112</v>
      </c>
      <c r="J1396" s="26" t="s">
        <v>51</v>
      </c>
      <c r="K1396" s="26" t="s">
        <v>51</v>
      </c>
      <c r="L1396" s="26" t="s">
        <v>433</v>
      </c>
      <c r="M1396" s="26" t="s">
        <v>165</v>
      </c>
      <c r="N1396" s="26" t="s">
        <v>357</v>
      </c>
      <c r="O1396" s="26" t="s">
        <v>57</v>
      </c>
      <c r="P1396" s="26" t="s">
        <v>733</v>
      </c>
      <c r="Q1396" s="26" t="s">
        <v>59</v>
      </c>
      <c r="R1396" s="26" t="s">
        <v>54</v>
      </c>
      <c r="S1396" s="26" t="s">
        <v>531</v>
      </c>
      <c r="T1396" s="54">
        <v>1.109</v>
      </c>
      <c r="U1396" s="36" t="s">
        <v>1248</v>
      </c>
      <c r="V1396" s="43">
        <v>6.7400000000000002E-2</v>
      </c>
      <c r="W1396" s="43">
        <v>5.11E-2</v>
      </c>
      <c r="X1396" s="26" t="s">
        <v>347</v>
      </c>
      <c r="Z1396" s="42">
        <v>13500</v>
      </c>
      <c r="AA1396" s="42">
        <v>1</v>
      </c>
      <c r="AB1396" s="42">
        <v>102.51</v>
      </c>
      <c r="AC1396" s="42">
        <v>0</v>
      </c>
      <c r="AD1396" s="42">
        <v>13.838850000000001</v>
      </c>
      <c r="AG1396" s="26" t="s">
        <v>15</v>
      </c>
      <c r="AH1396" s="43">
        <v>2.2493842910339098E-5</v>
      </c>
      <c r="AI1396" s="43">
        <v>2.19409157E-4</v>
      </c>
      <c r="AJ1396" s="43">
        <v>1.5202306153608701E-4</v>
      </c>
    </row>
    <row r="1397" spans="1:36" x14ac:dyDescent="0.2">
      <c r="A1397" s="26">
        <v>7956</v>
      </c>
      <c r="B1397" s="26">
        <v>14482</v>
      </c>
      <c r="C1397" s="26" t="s">
        <v>1314</v>
      </c>
      <c r="D1397" s="26">
        <v>520038506</v>
      </c>
      <c r="E1397" s="26" t="s">
        <v>203</v>
      </c>
      <c r="F1397" s="26" t="s">
        <v>2420</v>
      </c>
      <c r="G1397" s="26" t="s">
        <v>2421</v>
      </c>
      <c r="H1397" s="26" t="s">
        <v>69</v>
      </c>
      <c r="I1397" s="26" t="s">
        <v>112</v>
      </c>
      <c r="J1397" s="26" t="s">
        <v>51</v>
      </c>
      <c r="K1397" s="26" t="s">
        <v>51</v>
      </c>
      <c r="L1397" s="26" t="s">
        <v>433</v>
      </c>
      <c r="M1397" s="26" t="s">
        <v>165</v>
      </c>
      <c r="N1397" s="26" t="s">
        <v>357</v>
      </c>
      <c r="O1397" s="26" t="s">
        <v>57</v>
      </c>
      <c r="P1397" s="26" t="s">
        <v>733</v>
      </c>
      <c r="Q1397" s="26" t="s">
        <v>59</v>
      </c>
      <c r="R1397" s="26" t="s">
        <v>54</v>
      </c>
      <c r="S1397" s="26" t="s">
        <v>531</v>
      </c>
      <c r="T1397" s="54">
        <v>4.0919999999999996</v>
      </c>
      <c r="U1397" s="36" t="s">
        <v>1835</v>
      </c>
      <c r="V1397" s="43">
        <v>2.41E-2</v>
      </c>
      <c r="W1397" s="43">
        <v>5.2499999999999998E-2</v>
      </c>
      <c r="X1397" s="26" t="s">
        <v>347</v>
      </c>
      <c r="Z1397" s="42">
        <v>14000</v>
      </c>
      <c r="AA1397" s="42">
        <v>1</v>
      </c>
      <c r="AB1397" s="42">
        <v>91.16</v>
      </c>
      <c r="AC1397" s="42">
        <v>0</v>
      </c>
      <c r="AD1397" s="42">
        <v>12.7624</v>
      </c>
      <c r="AG1397" s="26" t="s">
        <v>15</v>
      </c>
      <c r="AH1397" s="43">
        <v>6.8128418198610204E-6</v>
      </c>
      <c r="AI1397" s="43">
        <v>2.02342494E-4</v>
      </c>
      <c r="AJ1397" s="43">
        <v>1.401980020412214E-4</v>
      </c>
    </row>
    <row r="1398" spans="1:36" x14ac:dyDescent="0.2">
      <c r="A1398" s="26">
        <v>7956</v>
      </c>
      <c r="B1398" s="26">
        <v>14482</v>
      </c>
      <c r="C1398" s="26" t="s">
        <v>1847</v>
      </c>
      <c r="D1398" s="26">
        <v>520039967</v>
      </c>
      <c r="E1398" s="26" t="s">
        <v>203</v>
      </c>
      <c r="F1398" s="26" t="s">
        <v>1848</v>
      </c>
      <c r="G1398" s="26" t="s">
        <v>1849</v>
      </c>
      <c r="H1398" s="26" t="s">
        <v>69</v>
      </c>
      <c r="I1398" s="26" t="s">
        <v>112</v>
      </c>
      <c r="J1398" s="26" t="s">
        <v>51</v>
      </c>
      <c r="K1398" s="26" t="s">
        <v>51</v>
      </c>
      <c r="L1398" s="26" t="s">
        <v>433</v>
      </c>
      <c r="M1398" s="26" t="s">
        <v>165</v>
      </c>
      <c r="N1398" s="26" t="s">
        <v>356</v>
      </c>
      <c r="O1398" s="26" t="s">
        <v>57</v>
      </c>
      <c r="P1398" s="26" t="s">
        <v>733</v>
      </c>
      <c r="Q1398" s="26" t="s">
        <v>59</v>
      </c>
      <c r="R1398" s="26" t="s">
        <v>54</v>
      </c>
      <c r="S1398" s="26" t="s">
        <v>531</v>
      </c>
      <c r="T1398" s="54">
        <v>3.0590000000000002</v>
      </c>
      <c r="U1398" s="36" t="s">
        <v>1174</v>
      </c>
      <c r="V1398" s="43">
        <v>2.1000000000000001E-2</v>
      </c>
      <c r="W1398" s="43">
        <v>5.1799999999999999E-2</v>
      </c>
      <c r="X1398" s="26" t="s">
        <v>347</v>
      </c>
      <c r="Z1398" s="42">
        <v>68571.429999999993</v>
      </c>
      <c r="AA1398" s="42">
        <v>1</v>
      </c>
      <c r="AB1398" s="42">
        <v>91.26</v>
      </c>
      <c r="AC1398" s="42">
        <v>0</v>
      </c>
      <c r="AD1398" s="42">
        <v>62.578290000000003</v>
      </c>
      <c r="AG1398" s="26" t="s">
        <v>15</v>
      </c>
      <c r="AH1398" s="43">
        <v>1.3936302200000001E-4</v>
      </c>
      <c r="AI1398" s="43">
        <v>9.9215251799999993E-4</v>
      </c>
      <c r="AJ1398" s="43">
        <v>6.8743741217609105E-4</v>
      </c>
    </row>
    <row r="1399" spans="1:36" x14ac:dyDescent="0.2">
      <c r="A1399" s="26">
        <v>7956</v>
      </c>
      <c r="B1399" s="26">
        <v>14482</v>
      </c>
      <c r="C1399" s="26" t="s">
        <v>1687</v>
      </c>
      <c r="D1399" s="26">
        <v>520039496</v>
      </c>
      <c r="E1399" s="26" t="s">
        <v>203</v>
      </c>
      <c r="F1399" s="26" t="s">
        <v>1850</v>
      </c>
      <c r="G1399" s="26" t="s">
        <v>1851</v>
      </c>
      <c r="H1399" s="26" t="s">
        <v>69</v>
      </c>
      <c r="I1399" s="26" t="s">
        <v>113</v>
      </c>
      <c r="J1399" s="26" t="s">
        <v>51</v>
      </c>
      <c r="K1399" s="26" t="s">
        <v>51</v>
      </c>
      <c r="L1399" s="26" t="s">
        <v>433</v>
      </c>
      <c r="M1399" s="26" t="s">
        <v>165</v>
      </c>
      <c r="N1399" s="26" t="s">
        <v>357</v>
      </c>
      <c r="O1399" s="26" t="s">
        <v>57</v>
      </c>
      <c r="P1399" s="26" t="s">
        <v>154</v>
      </c>
      <c r="Q1399" s="26" t="s">
        <v>154</v>
      </c>
      <c r="R1399" s="26" t="s">
        <v>54</v>
      </c>
      <c r="S1399" s="26" t="s">
        <v>531</v>
      </c>
      <c r="T1399" s="54">
        <v>1.472</v>
      </c>
      <c r="U1399" s="36" t="s">
        <v>827</v>
      </c>
      <c r="V1399" s="43">
        <v>1.9E-2</v>
      </c>
      <c r="W1399" s="43">
        <v>5.5100000000000003E-2</v>
      </c>
      <c r="X1399" s="26" t="s">
        <v>347</v>
      </c>
      <c r="Z1399" s="42">
        <v>261750</v>
      </c>
      <c r="AA1399" s="42">
        <v>1</v>
      </c>
      <c r="AB1399" s="42">
        <v>106.8</v>
      </c>
      <c r="AC1399" s="42">
        <v>0</v>
      </c>
      <c r="AD1399" s="42">
        <v>279.54899999999998</v>
      </c>
      <c r="AG1399" s="26" t="s">
        <v>15</v>
      </c>
      <c r="AH1399" s="43">
        <v>5.69412901E-3</v>
      </c>
      <c r="AI1399" s="43">
        <v>4.4321320419999999E-3</v>
      </c>
      <c r="AJ1399" s="43">
        <v>3.0709123105858928E-3</v>
      </c>
    </row>
    <row r="1400" spans="1:36" x14ac:dyDescent="0.2">
      <c r="A1400" s="26">
        <v>7956</v>
      </c>
      <c r="B1400" s="26">
        <v>14482</v>
      </c>
      <c r="C1400" s="26" t="s">
        <v>877</v>
      </c>
      <c r="D1400" s="26">
        <v>520028010</v>
      </c>
      <c r="E1400" s="26" t="s">
        <v>203</v>
      </c>
      <c r="F1400" s="26" t="s">
        <v>1852</v>
      </c>
      <c r="G1400" s="26" t="s">
        <v>1853</v>
      </c>
      <c r="H1400" s="26" t="s">
        <v>69</v>
      </c>
      <c r="I1400" s="26" t="s">
        <v>112</v>
      </c>
      <c r="J1400" s="26" t="s">
        <v>51</v>
      </c>
      <c r="K1400" s="26" t="s">
        <v>51</v>
      </c>
      <c r="L1400" s="26" t="s">
        <v>433</v>
      </c>
      <c r="M1400" s="26" t="s">
        <v>165</v>
      </c>
      <c r="N1400" s="26" t="s">
        <v>373</v>
      </c>
      <c r="O1400" s="26" t="s">
        <v>57</v>
      </c>
      <c r="P1400" s="26" t="s">
        <v>737</v>
      </c>
      <c r="Q1400" s="26" t="s">
        <v>59</v>
      </c>
      <c r="R1400" s="26" t="s">
        <v>54</v>
      </c>
      <c r="S1400" s="26" t="s">
        <v>531</v>
      </c>
      <c r="T1400" s="54">
        <v>1.2430000000000001</v>
      </c>
      <c r="U1400" s="36" t="s">
        <v>738</v>
      </c>
      <c r="V1400" s="43">
        <v>3.5999999999999997E-2</v>
      </c>
      <c r="W1400" s="43">
        <v>4.87E-2</v>
      </c>
      <c r="X1400" s="26" t="s">
        <v>347</v>
      </c>
      <c r="Z1400" s="42">
        <v>1706.9</v>
      </c>
      <c r="AA1400" s="42">
        <v>1</v>
      </c>
      <c r="AB1400" s="42">
        <v>99.43</v>
      </c>
      <c r="AC1400" s="42">
        <v>0</v>
      </c>
      <c r="AD1400" s="42">
        <v>1.6971700000000001</v>
      </c>
      <c r="AG1400" s="26" t="s">
        <v>15</v>
      </c>
      <c r="AH1400" s="43">
        <v>8.2227894689619107E-6</v>
      </c>
      <c r="AI1400" s="43">
        <v>2.69079178906207E-5</v>
      </c>
      <c r="AJ1400" s="43">
        <v>1.8643816454922249E-5</v>
      </c>
    </row>
    <row r="1401" spans="1:36" x14ac:dyDescent="0.2">
      <c r="A1401" s="26">
        <v>7956</v>
      </c>
      <c r="B1401" s="26">
        <v>14482</v>
      </c>
      <c r="C1401" s="26" t="s">
        <v>877</v>
      </c>
      <c r="D1401" s="26">
        <v>520028010</v>
      </c>
      <c r="E1401" s="26" t="s">
        <v>203</v>
      </c>
      <c r="F1401" s="26" t="s">
        <v>878</v>
      </c>
      <c r="G1401" s="26" t="s">
        <v>879</v>
      </c>
      <c r="H1401" s="26" t="s">
        <v>69</v>
      </c>
      <c r="I1401" s="26" t="s">
        <v>114</v>
      </c>
      <c r="J1401" s="26" t="s">
        <v>51</v>
      </c>
      <c r="K1401" s="26" t="s">
        <v>51</v>
      </c>
      <c r="L1401" s="26" t="s">
        <v>433</v>
      </c>
      <c r="M1401" s="26" t="s">
        <v>165</v>
      </c>
      <c r="N1401" s="26" t="s">
        <v>373</v>
      </c>
      <c r="O1401" s="26" t="s">
        <v>57</v>
      </c>
      <c r="P1401" s="26" t="s">
        <v>737</v>
      </c>
      <c r="Q1401" s="26" t="s">
        <v>59</v>
      </c>
      <c r="R1401" s="26" t="s">
        <v>54</v>
      </c>
      <c r="S1401" s="26" t="s">
        <v>531</v>
      </c>
      <c r="T1401" s="54">
        <v>1.226</v>
      </c>
      <c r="U1401" s="36" t="s">
        <v>738</v>
      </c>
      <c r="V1401" s="43">
        <v>5.8500000000000003E-2</v>
      </c>
      <c r="W1401" s="43">
        <v>6.2600000000000003E-2</v>
      </c>
      <c r="X1401" s="26" t="s">
        <v>347</v>
      </c>
      <c r="Z1401" s="42">
        <v>517.24</v>
      </c>
      <c r="AA1401" s="42">
        <v>1</v>
      </c>
      <c r="AB1401" s="42">
        <v>105.62</v>
      </c>
      <c r="AC1401" s="42">
        <v>0</v>
      </c>
      <c r="AD1401" s="42">
        <v>0.54630999999999996</v>
      </c>
      <c r="AG1401" s="26" t="s">
        <v>15</v>
      </c>
      <c r="AH1401" s="43">
        <v>4.8014462634905499E-6</v>
      </c>
      <c r="AI1401" s="43">
        <v>8.6615157131135902E-6</v>
      </c>
      <c r="AJ1401" s="43">
        <v>6.0013453970365807E-6</v>
      </c>
    </row>
    <row r="1402" spans="1:36" x14ac:dyDescent="0.2">
      <c r="A1402" s="26">
        <v>7956</v>
      </c>
      <c r="B1402" s="26">
        <v>14482</v>
      </c>
      <c r="C1402" s="26" t="s">
        <v>877</v>
      </c>
      <c r="D1402" s="26">
        <v>520028010</v>
      </c>
      <c r="E1402" s="26" t="s">
        <v>203</v>
      </c>
      <c r="F1402" s="26" t="s">
        <v>1854</v>
      </c>
      <c r="G1402" s="26" t="s">
        <v>1855</v>
      </c>
      <c r="H1402" s="26" t="s">
        <v>69</v>
      </c>
      <c r="I1402" s="26" t="s">
        <v>112</v>
      </c>
      <c r="J1402" s="26" t="s">
        <v>51</v>
      </c>
      <c r="K1402" s="26" t="s">
        <v>51</v>
      </c>
      <c r="L1402" s="26" t="s">
        <v>433</v>
      </c>
      <c r="M1402" s="26" t="s">
        <v>165</v>
      </c>
      <c r="N1402" s="26" t="s">
        <v>373</v>
      </c>
      <c r="O1402" s="26" t="s">
        <v>57</v>
      </c>
      <c r="P1402" s="26" t="s">
        <v>737</v>
      </c>
      <c r="Q1402" s="26" t="s">
        <v>59</v>
      </c>
      <c r="R1402" s="26" t="s">
        <v>54</v>
      </c>
      <c r="S1402" s="26" t="s">
        <v>531</v>
      </c>
      <c r="T1402" s="54">
        <v>2.109</v>
      </c>
      <c r="U1402" s="36" t="s">
        <v>1042</v>
      </c>
      <c r="V1402" s="43">
        <v>2.1999999999999999E-2</v>
      </c>
      <c r="W1402" s="43">
        <v>4.9099999999999998E-2</v>
      </c>
      <c r="X1402" s="26" t="s">
        <v>347</v>
      </c>
      <c r="Z1402" s="42">
        <v>35181</v>
      </c>
      <c r="AA1402" s="42">
        <v>1</v>
      </c>
      <c r="AB1402" s="42">
        <v>94.62</v>
      </c>
      <c r="AC1402" s="42">
        <v>0</v>
      </c>
      <c r="AD1402" s="42">
        <v>33.288260000000001</v>
      </c>
      <c r="AG1402" s="26" t="s">
        <v>15</v>
      </c>
      <c r="AH1402" s="43">
        <v>3.24622837370242E-5</v>
      </c>
      <c r="AI1402" s="43">
        <v>5.2777138799999998E-4</v>
      </c>
      <c r="AJ1402" s="43">
        <v>3.6567946024483708E-4</v>
      </c>
    </row>
    <row r="1403" spans="1:36" x14ac:dyDescent="0.2">
      <c r="A1403" s="26">
        <v>7956</v>
      </c>
      <c r="B1403" s="26">
        <v>14482</v>
      </c>
      <c r="C1403" s="26" t="s">
        <v>880</v>
      </c>
      <c r="D1403" s="26">
        <v>520000472</v>
      </c>
      <c r="E1403" s="26" t="s">
        <v>203</v>
      </c>
      <c r="F1403" s="26" t="s">
        <v>1862</v>
      </c>
      <c r="G1403" s="26" t="s">
        <v>1863</v>
      </c>
      <c r="H1403" s="26" t="s">
        <v>69</v>
      </c>
      <c r="I1403" s="26" t="s">
        <v>113</v>
      </c>
      <c r="J1403" s="26" t="s">
        <v>51</v>
      </c>
      <c r="K1403" s="26" t="s">
        <v>51</v>
      </c>
      <c r="L1403" s="26" t="s">
        <v>433</v>
      </c>
      <c r="M1403" s="26" t="s">
        <v>165</v>
      </c>
      <c r="N1403" s="26" t="s">
        <v>87</v>
      </c>
      <c r="O1403" s="26" t="s">
        <v>57</v>
      </c>
      <c r="P1403" s="26" t="s">
        <v>708</v>
      </c>
      <c r="Q1403" s="26" t="s">
        <v>64</v>
      </c>
      <c r="R1403" s="26" t="s">
        <v>54</v>
      </c>
      <c r="S1403" s="26" t="s">
        <v>531</v>
      </c>
      <c r="T1403" s="54">
        <v>3.1850000000000001</v>
      </c>
      <c r="U1403" s="36">
        <v>47456</v>
      </c>
      <c r="V1403" s="43">
        <v>3.85E-2</v>
      </c>
      <c r="W1403" s="43">
        <v>2.4299999999999999E-2</v>
      </c>
      <c r="X1403" s="26" t="s">
        <v>347</v>
      </c>
      <c r="Z1403" s="42">
        <v>22258.06</v>
      </c>
      <c r="AA1403" s="42">
        <v>1</v>
      </c>
      <c r="AB1403" s="42">
        <v>122.39</v>
      </c>
      <c r="AC1403" s="42">
        <v>0</v>
      </c>
      <c r="AD1403" s="42">
        <v>27.24164</v>
      </c>
      <c r="AG1403" s="26" t="s">
        <v>15</v>
      </c>
      <c r="AH1403" s="43">
        <v>8.7120428680076502E-6</v>
      </c>
      <c r="AI1403" s="43">
        <v>4.3190476600000002E-4</v>
      </c>
      <c r="AJ1403" s="43">
        <v>2.9925590016973439E-4</v>
      </c>
    </row>
    <row r="1404" spans="1:36" x14ac:dyDescent="0.2">
      <c r="A1404" s="26">
        <v>7956</v>
      </c>
      <c r="B1404" s="26">
        <v>14482</v>
      </c>
      <c r="C1404" s="26" t="s">
        <v>880</v>
      </c>
      <c r="D1404" s="26">
        <v>520000472</v>
      </c>
      <c r="E1404" s="26" t="s">
        <v>203</v>
      </c>
      <c r="F1404" s="26" t="s">
        <v>881</v>
      </c>
      <c r="G1404" s="26" t="s">
        <v>882</v>
      </c>
      <c r="H1404" s="26" t="s">
        <v>69</v>
      </c>
      <c r="I1404" s="26" t="s">
        <v>113</v>
      </c>
      <c r="J1404" s="26" t="s">
        <v>51</v>
      </c>
      <c r="K1404" s="26" t="s">
        <v>51</v>
      </c>
      <c r="L1404" s="26" t="s">
        <v>433</v>
      </c>
      <c r="M1404" s="26" t="s">
        <v>165</v>
      </c>
      <c r="N1404" s="26" t="s">
        <v>87</v>
      </c>
      <c r="O1404" s="26" t="s">
        <v>57</v>
      </c>
      <c r="P1404" s="26" t="s">
        <v>708</v>
      </c>
      <c r="Q1404" s="26" t="s">
        <v>64</v>
      </c>
      <c r="R1404" s="26" t="s">
        <v>54</v>
      </c>
      <c r="S1404" s="26" t="s">
        <v>531</v>
      </c>
      <c r="T1404" s="54">
        <v>0.64700000000000002</v>
      </c>
      <c r="U1404" s="36">
        <v>46025</v>
      </c>
      <c r="V1404" s="43">
        <v>4.4999999999999998E-2</v>
      </c>
      <c r="W1404" s="43">
        <v>2.8299999999999999E-2</v>
      </c>
      <c r="X1404" s="26" t="s">
        <v>347</v>
      </c>
      <c r="Z1404" s="42">
        <v>4000</v>
      </c>
      <c r="AA1404" s="42">
        <v>1</v>
      </c>
      <c r="AB1404" s="42">
        <v>119.91</v>
      </c>
      <c r="AC1404" s="42">
        <v>0</v>
      </c>
      <c r="AD1404" s="42">
        <v>4.7964000000000002</v>
      </c>
      <c r="AG1404" s="26" t="s">
        <v>15</v>
      </c>
      <c r="AH1404" s="43">
        <v>1.35336116812676E-6</v>
      </c>
      <c r="AI1404" s="43">
        <v>7.6044908506851501E-5</v>
      </c>
      <c r="AJ1404" s="43">
        <v>5.2689595764943458E-5</v>
      </c>
    </row>
    <row r="1405" spans="1:36" x14ac:dyDescent="0.2">
      <c r="A1405" s="26">
        <v>7956</v>
      </c>
      <c r="B1405" s="26">
        <v>14482</v>
      </c>
      <c r="C1405" s="26" t="s">
        <v>533</v>
      </c>
      <c r="D1405" s="26">
        <v>520018078</v>
      </c>
      <c r="E1405" s="26" t="s">
        <v>203</v>
      </c>
      <c r="F1405" s="26" t="s">
        <v>887</v>
      </c>
      <c r="G1405" s="26" t="s">
        <v>888</v>
      </c>
      <c r="H1405" s="26" t="s">
        <v>69</v>
      </c>
      <c r="I1405" s="26" t="s">
        <v>113</v>
      </c>
      <c r="J1405" s="26" t="s">
        <v>51</v>
      </c>
      <c r="K1405" s="26" t="s">
        <v>51</v>
      </c>
      <c r="L1405" s="26" t="s">
        <v>433</v>
      </c>
      <c r="M1405" s="26" t="s">
        <v>165</v>
      </c>
      <c r="N1405" s="26" t="s">
        <v>129</v>
      </c>
      <c r="O1405" s="26" t="s">
        <v>57</v>
      </c>
      <c r="P1405" s="26" t="s">
        <v>733</v>
      </c>
      <c r="Q1405" s="26" t="s">
        <v>59</v>
      </c>
      <c r="R1405" s="26" t="s">
        <v>54</v>
      </c>
      <c r="S1405" s="26" t="s">
        <v>531</v>
      </c>
      <c r="T1405" s="54">
        <v>0.159</v>
      </c>
      <c r="U1405" s="36" t="s">
        <v>889</v>
      </c>
      <c r="V1405" s="43">
        <v>2.4199999999999999E-2</v>
      </c>
      <c r="W1405" s="43">
        <v>3.0300000000000001E-2</v>
      </c>
      <c r="X1405" s="26" t="s">
        <v>347</v>
      </c>
      <c r="Z1405" s="42">
        <v>133000</v>
      </c>
      <c r="AA1405" s="42">
        <v>1</v>
      </c>
      <c r="AB1405" s="42">
        <v>117.46</v>
      </c>
      <c r="AC1405" s="42">
        <v>0</v>
      </c>
      <c r="AD1405" s="42">
        <v>156.2218</v>
      </c>
      <c r="AG1405" s="26" t="s">
        <v>15</v>
      </c>
      <c r="AH1405" s="43">
        <v>9.2287409360580094E-5</v>
      </c>
      <c r="AI1405" s="43">
        <v>2.4768310579999999E-3</v>
      </c>
      <c r="AJ1405" s="43">
        <v>1.7161336610107252E-3</v>
      </c>
    </row>
    <row r="1406" spans="1:36" x14ac:dyDescent="0.2">
      <c r="A1406" s="26">
        <v>7956</v>
      </c>
      <c r="B1406" s="26">
        <v>14482</v>
      </c>
      <c r="C1406" s="26" t="s">
        <v>533</v>
      </c>
      <c r="D1406" s="26">
        <v>520018078</v>
      </c>
      <c r="E1406" s="26" t="s">
        <v>203</v>
      </c>
      <c r="F1406" s="26" t="s">
        <v>1872</v>
      </c>
      <c r="G1406" s="26" t="s">
        <v>1873</v>
      </c>
      <c r="H1406" s="26" t="s">
        <v>69</v>
      </c>
      <c r="I1406" s="26" t="s">
        <v>113</v>
      </c>
      <c r="J1406" s="26" t="s">
        <v>51</v>
      </c>
      <c r="K1406" s="26" t="s">
        <v>51</v>
      </c>
      <c r="L1406" s="26" t="s">
        <v>433</v>
      </c>
      <c r="M1406" s="26" t="s">
        <v>165</v>
      </c>
      <c r="N1406" s="26" t="s">
        <v>129</v>
      </c>
      <c r="O1406" s="26" t="s">
        <v>57</v>
      </c>
      <c r="P1406" s="26" t="s">
        <v>530</v>
      </c>
      <c r="Q1406" s="26" t="s">
        <v>59</v>
      </c>
      <c r="R1406" s="26" t="s">
        <v>54</v>
      </c>
      <c r="S1406" s="26" t="s">
        <v>531</v>
      </c>
      <c r="T1406" s="54">
        <v>4.891</v>
      </c>
      <c r="U1406" s="36" t="s">
        <v>1874</v>
      </c>
      <c r="V1406" s="43">
        <v>1E-3</v>
      </c>
      <c r="W1406" s="43">
        <v>2.3599999999999999E-2</v>
      </c>
      <c r="X1406" s="26" t="s">
        <v>347</v>
      </c>
      <c r="Z1406" s="42">
        <v>8500</v>
      </c>
      <c r="AA1406" s="42">
        <v>1</v>
      </c>
      <c r="AB1406" s="42">
        <v>100.78</v>
      </c>
      <c r="AC1406" s="42">
        <v>0</v>
      </c>
      <c r="AD1406" s="42">
        <v>8.5663</v>
      </c>
      <c r="AG1406" s="26" t="s">
        <v>15</v>
      </c>
      <c r="AH1406" s="43">
        <v>3.4180046814600601E-6</v>
      </c>
      <c r="AI1406" s="43">
        <v>1.3581509000000001E-4</v>
      </c>
      <c r="AJ1406" s="43">
        <v>9.410284467543054E-5</v>
      </c>
    </row>
    <row r="1407" spans="1:36" x14ac:dyDescent="0.2">
      <c r="A1407" s="26">
        <v>7956</v>
      </c>
      <c r="B1407" s="26">
        <v>14482</v>
      </c>
      <c r="C1407" s="26" t="s">
        <v>1350</v>
      </c>
      <c r="D1407" s="26">
        <v>520020116</v>
      </c>
      <c r="E1407" s="26" t="s">
        <v>203</v>
      </c>
      <c r="F1407" s="26" t="s">
        <v>1877</v>
      </c>
      <c r="G1407" s="26" t="s">
        <v>1878</v>
      </c>
      <c r="H1407" s="26" t="s">
        <v>69</v>
      </c>
      <c r="I1407" s="26" t="s">
        <v>113</v>
      </c>
      <c r="J1407" s="26" t="s">
        <v>51</v>
      </c>
      <c r="K1407" s="26" t="s">
        <v>51</v>
      </c>
      <c r="L1407" s="26" t="s">
        <v>433</v>
      </c>
      <c r="M1407" s="26" t="s">
        <v>165</v>
      </c>
      <c r="N1407" s="26" t="s">
        <v>357</v>
      </c>
      <c r="O1407" s="26" t="s">
        <v>57</v>
      </c>
      <c r="P1407" s="26" t="s">
        <v>724</v>
      </c>
      <c r="Q1407" s="26" t="s">
        <v>59</v>
      </c>
      <c r="R1407" s="26" t="s">
        <v>54</v>
      </c>
      <c r="S1407" s="26" t="s">
        <v>531</v>
      </c>
      <c r="T1407" s="54">
        <v>2.7269999999999999</v>
      </c>
      <c r="U1407" s="36" t="s">
        <v>1036</v>
      </c>
      <c r="V1407" s="43">
        <v>1.7999999999999999E-2</v>
      </c>
      <c r="W1407" s="43">
        <v>2.8500000000000001E-2</v>
      </c>
      <c r="X1407" s="26" t="s">
        <v>347</v>
      </c>
      <c r="Z1407" s="42">
        <v>15000</v>
      </c>
      <c r="AA1407" s="42">
        <v>1</v>
      </c>
      <c r="AB1407" s="42">
        <v>113.09</v>
      </c>
      <c r="AC1407" s="42">
        <v>0</v>
      </c>
      <c r="AD1407" s="42">
        <v>16.9635</v>
      </c>
      <c r="AG1407" s="26" t="s">
        <v>15</v>
      </c>
      <c r="AH1407" s="43">
        <v>2.0285959678206501E-5</v>
      </c>
      <c r="AI1407" s="43">
        <v>2.6894917100000001E-4</v>
      </c>
      <c r="AJ1407" s="43">
        <v>1.863480855972434E-4</v>
      </c>
    </row>
    <row r="1408" spans="1:36" x14ac:dyDescent="0.2">
      <c r="A1408" s="26">
        <v>7956</v>
      </c>
      <c r="B1408" s="26">
        <v>14482</v>
      </c>
      <c r="C1408" s="26" t="s">
        <v>890</v>
      </c>
      <c r="D1408" s="26">
        <v>520017807</v>
      </c>
      <c r="E1408" s="26" t="s">
        <v>203</v>
      </c>
      <c r="F1408" s="26" t="s">
        <v>1883</v>
      </c>
      <c r="G1408" s="26" t="s">
        <v>1884</v>
      </c>
      <c r="H1408" s="26" t="s">
        <v>69</v>
      </c>
      <c r="I1408" s="26" t="s">
        <v>113</v>
      </c>
      <c r="J1408" s="26" t="s">
        <v>51</v>
      </c>
      <c r="K1408" s="26" t="s">
        <v>51</v>
      </c>
      <c r="L1408" s="26" t="s">
        <v>433</v>
      </c>
      <c r="M1408" s="26" t="s">
        <v>165</v>
      </c>
      <c r="N1408" s="26" t="s">
        <v>357</v>
      </c>
      <c r="O1408" s="26" t="s">
        <v>57</v>
      </c>
      <c r="P1408" s="26" t="s">
        <v>728</v>
      </c>
      <c r="Q1408" s="26" t="s">
        <v>59</v>
      </c>
      <c r="R1408" s="26" t="s">
        <v>54</v>
      </c>
      <c r="S1408" s="26" t="s">
        <v>531</v>
      </c>
      <c r="T1408" s="54">
        <v>2.08</v>
      </c>
      <c r="U1408" s="36" t="s">
        <v>1885</v>
      </c>
      <c r="V1408" s="43">
        <v>1.5800000000000002E-2</v>
      </c>
      <c r="W1408" s="43">
        <v>2.5700000000000001E-2</v>
      </c>
      <c r="X1408" s="26" t="s">
        <v>347</v>
      </c>
      <c r="Z1408" s="42">
        <v>9230.77</v>
      </c>
      <c r="AA1408" s="42">
        <v>1</v>
      </c>
      <c r="AB1408" s="42">
        <v>114.31</v>
      </c>
      <c r="AC1408" s="42">
        <v>0</v>
      </c>
      <c r="AD1408" s="42">
        <v>10.551690000000001</v>
      </c>
      <c r="AG1408" s="26" t="s">
        <v>15</v>
      </c>
      <c r="AH1408" s="43">
        <v>2.14983546699631E-5</v>
      </c>
      <c r="AI1408" s="43">
        <v>1.6729261499999999E-4</v>
      </c>
      <c r="AJ1408" s="43">
        <v>1.1591282644003756E-4</v>
      </c>
    </row>
    <row r="1409" spans="1:36" x14ac:dyDescent="0.2">
      <c r="A1409" s="26">
        <v>7956</v>
      </c>
      <c r="B1409" s="26">
        <v>14482</v>
      </c>
      <c r="C1409" s="26" t="s">
        <v>890</v>
      </c>
      <c r="D1409" s="26">
        <v>520017807</v>
      </c>
      <c r="E1409" s="26" t="s">
        <v>203</v>
      </c>
      <c r="F1409" s="26" t="s">
        <v>1886</v>
      </c>
      <c r="G1409" s="26" t="s">
        <v>1887</v>
      </c>
      <c r="H1409" s="26" t="s">
        <v>69</v>
      </c>
      <c r="I1409" s="26" t="s">
        <v>113</v>
      </c>
      <c r="J1409" s="26" t="s">
        <v>51</v>
      </c>
      <c r="K1409" s="26" t="s">
        <v>51</v>
      </c>
      <c r="L1409" s="26" t="s">
        <v>433</v>
      </c>
      <c r="M1409" s="26" t="s">
        <v>165</v>
      </c>
      <c r="N1409" s="26" t="s">
        <v>357</v>
      </c>
      <c r="O1409" s="26" t="s">
        <v>57</v>
      </c>
      <c r="P1409" s="26" t="s">
        <v>742</v>
      </c>
      <c r="Q1409" s="26" t="s">
        <v>64</v>
      </c>
      <c r="R1409" s="26" t="s">
        <v>54</v>
      </c>
      <c r="S1409" s="26" t="s">
        <v>531</v>
      </c>
      <c r="T1409" s="54">
        <v>3.4390000000000001</v>
      </c>
      <c r="U1409" s="36" t="s">
        <v>1888</v>
      </c>
      <c r="V1409" s="43">
        <v>2.4E-2</v>
      </c>
      <c r="W1409" s="43">
        <v>2.7799999999999998E-2</v>
      </c>
      <c r="X1409" s="26" t="s">
        <v>347</v>
      </c>
      <c r="Z1409" s="42">
        <v>169802.23999999999</v>
      </c>
      <c r="AA1409" s="42">
        <v>1</v>
      </c>
      <c r="AB1409" s="42">
        <v>116.01</v>
      </c>
      <c r="AC1409" s="42">
        <v>0</v>
      </c>
      <c r="AD1409" s="42">
        <v>196.98758000000001</v>
      </c>
      <c r="AG1409" s="26" t="s">
        <v>15</v>
      </c>
      <c r="AH1409" s="43">
        <v>1.42737912E-4</v>
      </c>
      <c r="AI1409" s="43">
        <v>3.123155386E-3</v>
      </c>
      <c r="AJ1409" s="43">
        <v>2.1639554584510176E-3</v>
      </c>
    </row>
    <row r="1410" spans="1:36" x14ac:dyDescent="0.2">
      <c r="A1410" s="26">
        <v>7956</v>
      </c>
      <c r="B1410" s="26">
        <v>14482</v>
      </c>
      <c r="C1410" s="26" t="s">
        <v>890</v>
      </c>
      <c r="D1410" s="26">
        <v>520017807</v>
      </c>
      <c r="E1410" s="26" t="s">
        <v>203</v>
      </c>
      <c r="F1410" s="26" t="s">
        <v>1889</v>
      </c>
      <c r="G1410" s="26" t="s">
        <v>1890</v>
      </c>
      <c r="H1410" s="26" t="s">
        <v>69</v>
      </c>
      <c r="I1410" s="26" t="s">
        <v>113</v>
      </c>
      <c r="J1410" s="26" t="s">
        <v>51</v>
      </c>
      <c r="K1410" s="26" t="s">
        <v>51</v>
      </c>
      <c r="L1410" s="26" t="s">
        <v>433</v>
      </c>
      <c r="M1410" s="26" t="s">
        <v>165</v>
      </c>
      <c r="N1410" s="26" t="s">
        <v>357</v>
      </c>
      <c r="O1410" s="26" t="s">
        <v>57</v>
      </c>
      <c r="P1410" s="26" t="s">
        <v>728</v>
      </c>
      <c r="Q1410" s="26" t="s">
        <v>59</v>
      </c>
      <c r="R1410" s="26" t="s">
        <v>54</v>
      </c>
      <c r="S1410" s="26" t="s">
        <v>531</v>
      </c>
      <c r="T1410" s="54">
        <v>4.7050000000000001</v>
      </c>
      <c r="U1410" s="36">
        <v>47760</v>
      </c>
      <c r="V1410" s="43">
        <v>8.3999999999999995E-3</v>
      </c>
      <c r="W1410" s="43">
        <v>2.5999999999999999E-2</v>
      </c>
      <c r="X1410" s="26" t="s">
        <v>347</v>
      </c>
      <c r="Z1410" s="42">
        <v>28977.27</v>
      </c>
      <c r="AA1410" s="42">
        <v>1</v>
      </c>
      <c r="AB1410" s="42">
        <v>105.54</v>
      </c>
      <c r="AC1410" s="42">
        <v>0</v>
      </c>
      <c r="AD1410" s="42">
        <v>30.582609999999999</v>
      </c>
      <c r="AG1410" s="26" t="s">
        <v>15</v>
      </c>
      <c r="AH1410" s="43">
        <v>3.7791112637417701E-5</v>
      </c>
      <c r="AI1410" s="43">
        <v>4.8487444300000001E-4</v>
      </c>
      <c r="AJ1410" s="43">
        <v>3.3595725092505158E-4</v>
      </c>
    </row>
    <row r="1411" spans="1:36" x14ac:dyDescent="0.2">
      <c r="A1411" s="26">
        <v>7956</v>
      </c>
      <c r="B1411" s="26">
        <v>14482</v>
      </c>
      <c r="C1411" s="26" t="s">
        <v>890</v>
      </c>
      <c r="D1411" s="26">
        <v>520017807</v>
      </c>
      <c r="E1411" s="26" t="s">
        <v>203</v>
      </c>
      <c r="F1411" s="26" t="s">
        <v>1891</v>
      </c>
      <c r="G1411" s="26" t="s">
        <v>1892</v>
      </c>
      <c r="H1411" s="26" t="s">
        <v>69</v>
      </c>
      <c r="I1411" s="26" t="s">
        <v>113</v>
      </c>
      <c r="J1411" s="26" t="s">
        <v>51</v>
      </c>
      <c r="K1411" s="26" t="s">
        <v>51</v>
      </c>
      <c r="L1411" s="26" t="s">
        <v>433</v>
      </c>
      <c r="M1411" s="26" t="s">
        <v>165</v>
      </c>
      <c r="N1411" s="26" t="s">
        <v>357</v>
      </c>
      <c r="O1411" s="26" t="s">
        <v>57</v>
      </c>
      <c r="P1411" s="26" t="s">
        <v>742</v>
      </c>
      <c r="Q1411" s="26" t="s">
        <v>64</v>
      </c>
      <c r="R1411" s="26" t="s">
        <v>54</v>
      </c>
      <c r="S1411" s="26" t="s">
        <v>531</v>
      </c>
      <c r="T1411" s="54">
        <v>5.5940000000000003</v>
      </c>
      <c r="U1411" s="36" t="s">
        <v>1893</v>
      </c>
      <c r="V1411" s="43">
        <v>1.4999999999999999E-2</v>
      </c>
      <c r="W1411" s="43">
        <v>3.0200000000000001E-2</v>
      </c>
      <c r="X1411" s="26" t="s">
        <v>347</v>
      </c>
      <c r="Z1411" s="42">
        <v>152000</v>
      </c>
      <c r="AA1411" s="42">
        <v>1</v>
      </c>
      <c r="AB1411" s="42">
        <v>102.63</v>
      </c>
      <c r="AC1411" s="42">
        <v>0</v>
      </c>
      <c r="AD1411" s="42">
        <v>155.99760000000001</v>
      </c>
      <c r="AG1411" s="26" t="s">
        <v>15</v>
      </c>
      <c r="AH1411" s="43">
        <v>2.8495860899999998E-4</v>
      </c>
      <c r="AI1411" s="43">
        <v>2.4732764609999998E-3</v>
      </c>
      <c r="AJ1411" s="43">
        <v>1.7136707706407602E-3</v>
      </c>
    </row>
    <row r="1412" spans="1:36" x14ac:dyDescent="0.2">
      <c r="A1412" s="26">
        <v>7956</v>
      </c>
      <c r="B1412" s="26">
        <v>14482</v>
      </c>
      <c r="C1412" s="26" t="s">
        <v>1894</v>
      </c>
      <c r="D1412" s="26">
        <v>520025602</v>
      </c>
      <c r="E1412" s="26" t="s">
        <v>203</v>
      </c>
      <c r="F1412" s="26" t="s">
        <v>1895</v>
      </c>
      <c r="G1412" s="26" t="s">
        <v>1896</v>
      </c>
      <c r="H1412" s="26" t="s">
        <v>69</v>
      </c>
      <c r="I1412" s="26" t="s">
        <v>112</v>
      </c>
      <c r="J1412" s="26" t="s">
        <v>51</v>
      </c>
      <c r="K1412" s="26" t="s">
        <v>51</v>
      </c>
      <c r="L1412" s="26" t="s">
        <v>433</v>
      </c>
      <c r="M1412" s="26" t="s">
        <v>165</v>
      </c>
      <c r="N1412" s="26" t="s">
        <v>135</v>
      </c>
      <c r="O1412" s="26" t="s">
        <v>57</v>
      </c>
      <c r="P1412" s="26" t="s">
        <v>733</v>
      </c>
      <c r="Q1412" s="26" t="s">
        <v>59</v>
      </c>
      <c r="R1412" s="26" t="s">
        <v>54</v>
      </c>
      <c r="S1412" s="26" t="s">
        <v>531</v>
      </c>
      <c r="T1412" s="54">
        <v>2.0179999999999998</v>
      </c>
      <c r="U1412" s="36" t="s">
        <v>1897</v>
      </c>
      <c r="V1412" s="43">
        <v>0.05</v>
      </c>
      <c r="W1412" s="43">
        <v>4.9599999999999998E-2</v>
      </c>
      <c r="X1412" s="26" t="s">
        <v>347</v>
      </c>
      <c r="Z1412" s="42">
        <v>69600.05</v>
      </c>
      <c r="AA1412" s="42">
        <v>1</v>
      </c>
      <c r="AB1412" s="42">
        <v>101.87</v>
      </c>
      <c r="AC1412" s="42">
        <v>0</v>
      </c>
      <c r="AD1412" s="42">
        <v>70.901570000000007</v>
      </c>
      <c r="AG1412" s="26" t="s">
        <v>15</v>
      </c>
      <c r="AH1412" s="43">
        <v>3.1186297000000002E-4</v>
      </c>
      <c r="AI1412" s="43">
        <v>1.1241146279999999E-3</v>
      </c>
      <c r="AJ1412" s="43">
        <v>7.7887062430152657E-4</v>
      </c>
    </row>
    <row r="1413" spans="1:36" x14ac:dyDescent="0.2">
      <c r="A1413" s="26">
        <v>7956</v>
      </c>
      <c r="B1413" s="26">
        <v>14482</v>
      </c>
      <c r="C1413" s="26" t="s">
        <v>1898</v>
      </c>
      <c r="D1413" s="26">
        <v>520023896</v>
      </c>
      <c r="E1413" s="26" t="s">
        <v>203</v>
      </c>
      <c r="F1413" s="26" t="s">
        <v>1899</v>
      </c>
      <c r="G1413" s="26" t="s">
        <v>1900</v>
      </c>
      <c r="H1413" s="26" t="s">
        <v>69</v>
      </c>
      <c r="I1413" s="26" t="s">
        <v>113</v>
      </c>
      <c r="J1413" s="26" t="s">
        <v>51</v>
      </c>
      <c r="K1413" s="26" t="s">
        <v>51</v>
      </c>
      <c r="L1413" s="26" t="s">
        <v>433</v>
      </c>
      <c r="M1413" s="26" t="s">
        <v>165</v>
      </c>
      <c r="N1413" s="26" t="s">
        <v>357</v>
      </c>
      <c r="O1413" s="26" t="s">
        <v>57</v>
      </c>
      <c r="P1413" s="26" t="s">
        <v>1901</v>
      </c>
      <c r="Q1413" s="26" t="s">
        <v>59</v>
      </c>
      <c r="R1413" s="26" t="s">
        <v>54</v>
      </c>
      <c r="S1413" s="26" t="s">
        <v>531</v>
      </c>
      <c r="T1413" s="54">
        <v>0.997</v>
      </c>
      <c r="U1413" s="36" t="s">
        <v>818</v>
      </c>
      <c r="V1413" s="43">
        <v>4.9500000000000002E-2</v>
      </c>
      <c r="W1413" s="43">
        <v>3.3599999999999998E-2</v>
      </c>
      <c r="X1413" s="26" t="s">
        <v>347</v>
      </c>
      <c r="Z1413" s="42">
        <v>9350.01</v>
      </c>
      <c r="AA1413" s="42">
        <v>1</v>
      </c>
      <c r="AB1413" s="42">
        <v>141.36000000000001</v>
      </c>
      <c r="AC1413" s="42">
        <v>0</v>
      </c>
      <c r="AD1413" s="42">
        <v>13.217169999999999</v>
      </c>
      <c r="AG1413" s="26" t="s">
        <v>15</v>
      </c>
      <c r="AH1413" s="43">
        <v>5.09663879102581E-5</v>
      </c>
      <c r="AI1413" s="43">
        <v>2.0955268099999999E-4</v>
      </c>
      <c r="AJ1413" s="43">
        <v>1.4519375874750596E-4</v>
      </c>
    </row>
    <row r="1414" spans="1:36" x14ac:dyDescent="0.2">
      <c r="A1414" s="26">
        <v>7956</v>
      </c>
      <c r="B1414" s="26">
        <v>14482</v>
      </c>
      <c r="C1414" s="26" t="s">
        <v>529</v>
      </c>
      <c r="D1414" s="26">
        <v>520000118</v>
      </c>
      <c r="E1414" s="26" t="s">
        <v>203</v>
      </c>
      <c r="F1414" s="26" t="s">
        <v>1904</v>
      </c>
      <c r="G1414" s="26" t="s">
        <v>1905</v>
      </c>
      <c r="H1414" s="26" t="s">
        <v>69</v>
      </c>
      <c r="I1414" s="26" t="s">
        <v>113</v>
      </c>
      <c r="J1414" s="26" t="s">
        <v>51</v>
      </c>
      <c r="K1414" s="26" t="s">
        <v>51</v>
      </c>
      <c r="L1414" s="26" t="s">
        <v>433</v>
      </c>
      <c r="M1414" s="26" t="s">
        <v>165</v>
      </c>
      <c r="N1414" s="26" t="s">
        <v>129</v>
      </c>
      <c r="O1414" s="26" t="s">
        <v>57</v>
      </c>
      <c r="P1414" s="26" t="s">
        <v>733</v>
      </c>
      <c r="Q1414" s="26" t="s">
        <v>59</v>
      </c>
      <c r="R1414" s="26" t="s">
        <v>54</v>
      </c>
      <c r="S1414" s="26" t="s">
        <v>531</v>
      </c>
      <c r="T1414" s="54">
        <v>1.5960000000000001</v>
      </c>
      <c r="U1414" s="36" t="s">
        <v>1906</v>
      </c>
      <c r="V1414" s="43">
        <v>2.9700000000000001E-2</v>
      </c>
      <c r="W1414" s="43">
        <v>2.9399999999999999E-2</v>
      </c>
      <c r="X1414" s="26" t="s">
        <v>347</v>
      </c>
      <c r="Z1414" s="42">
        <v>117000</v>
      </c>
      <c r="AA1414" s="42">
        <v>1</v>
      </c>
      <c r="AB1414" s="42">
        <v>116.55</v>
      </c>
      <c r="AC1414" s="42">
        <v>0</v>
      </c>
      <c r="AD1414" s="42">
        <v>136.36349999999999</v>
      </c>
      <c r="AG1414" s="26" t="s">
        <v>15</v>
      </c>
      <c r="AH1414" s="43">
        <v>1.67142857E-4</v>
      </c>
      <c r="AI1414" s="43">
        <v>2.1619860480000001E-3</v>
      </c>
      <c r="AJ1414" s="43">
        <v>1.4979855083172519E-3</v>
      </c>
    </row>
    <row r="1415" spans="1:36" x14ac:dyDescent="0.2">
      <c r="A1415" s="26">
        <v>7956</v>
      </c>
      <c r="B1415" s="26">
        <v>14482</v>
      </c>
      <c r="C1415" s="26" t="s">
        <v>529</v>
      </c>
      <c r="D1415" s="26">
        <v>520000118</v>
      </c>
      <c r="E1415" s="26" t="s">
        <v>203</v>
      </c>
      <c r="F1415" s="26" t="s">
        <v>1907</v>
      </c>
      <c r="G1415" s="26" t="s">
        <v>1908</v>
      </c>
      <c r="H1415" s="26" t="s">
        <v>69</v>
      </c>
      <c r="I1415" s="26" t="s">
        <v>113</v>
      </c>
      <c r="J1415" s="26" t="s">
        <v>51</v>
      </c>
      <c r="K1415" s="26" t="s">
        <v>51</v>
      </c>
      <c r="L1415" s="26" t="s">
        <v>433</v>
      </c>
      <c r="M1415" s="26" t="s">
        <v>165</v>
      </c>
      <c r="N1415" s="26" t="s">
        <v>129</v>
      </c>
      <c r="O1415" s="26" t="s">
        <v>57</v>
      </c>
      <c r="P1415" s="26" t="s">
        <v>530</v>
      </c>
      <c r="Q1415" s="26" t="s">
        <v>59</v>
      </c>
      <c r="R1415" s="26" t="s">
        <v>54</v>
      </c>
      <c r="S1415" s="26" t="s">
        <v>531</v>
      </c>
      <c r="T1415" s="54">
        <v>3.8410000000000002</v>
      </c>
      <c r="U1415" s="36">
        <v>48103</v>
      </c>
      <c r="V1415" s="43">
        <v>1E-3</v>
      </c>
      <c r="W1415" s="43">
        <v>2.3599999999999999E-2</v>
      </c>
      <c r="X1415" s="26" t="s">
        <v>347</v>
      </c>
      <c r="Z1415" s="42">
        <v>1341.37</v>
      </c>
      <c r="AA1415" s="42">
        <v>1</v>
      </c>
      <c r="AB1415" s="42">
        <v>103.09</v>
      </c>
      <c r="AC1415" s="42">
        <v>0</v>
      </c>
      <c r="AD1415" s="42">
        <v>1.3828199999999999</v>
      </c>
      <c r="AG1415" s="26" t="s">
        <v>15</v>
      </c>
      <c r="AH1415" s="43">
        <v>1.36295256789619E-6</v>
      </c>
      <c r="AI1415" s="43">
        <v>2.1924030602419401E-5</v>
      </c>
      <c r="AJ1415" s="43">
        <v>1.5190606875089463E-5</v>
      </c>
    </row>
    <row r="1416" spans="1:36" x14ac:dyDescent="0.2">
      <c r="A1416" s="26">
        <v>7956</v>
      </c>
      <c r="B1416" s="26">
        <v>14482</v>
      </c>
      <c r="C1416" s="26" t="s">
        <v>1912</v>
      </c>
      <c r="D1416" s="26">
        <v>520025370</v>
      </c>
      <c r="E1416" s="26" t="s">
        <v>203</v>
      </c>
      <c r="F1416" s="26" t="s">
        <v>1913</v>
      </c>
      <c r="G1416" s="26" t="s">
        <v>1914</v>
      </c>
      <c r="H1416" s="26" t="s">
        <v>69</v>
      </c>
      <c r="I1416" s="26" t="s">
        <v>112</v>
      </c>
      <c r="J1416" s="26" t="s">
        <v>51</v>
      </c>
      <c r="K1416" s="26" t="s">
        <v>51</v>
      </c>
      <c r="L1416" s="26" t="s">
        <v>433</v>
      </c>
      <c r="M1416" s="26" t="s">
        <v>165</v>
      </c>
      <c r="N1416" s="26" t="s">
        <v>373</v>
      </c>
      <c r="O1416" s="26" t="s">
        <v>57</v>
      </c>
      <c r="P1416" s="26" t="s">
        <v>733</v>
      </c>
      <c r="Q1416" s="26" t="s">
        <v>59</v>
      </c>
      <c r="R1416" s="26" t="s">
        <v>54</v>
      </c>
      <c r="S1416" s="26" t="s">
        <v>531</v>
      </c>
      <c r="T1416" s="54">
        <v>2.5550000000000002</v>
      </c>
      <c r="U1416" s="36" t="s">
        <v>1915</v>
      </c>
      <c r="V1416" s="43">
        <v>2.0400000000000001E-2</v>
      </c>
      <c r="W1416" s="43">
        <v>4.9000000000000002E-2</v>
      </c>
      <c r="X1416" s="26" t="s">
        <v>347</v>
      </c>
      <c r="Z1416" s="42">
        <v>25000</v>
      </c>
      <c r="AA1416" s="42">
        <v>1</v>
      </c>
      <c r="AB1416" s="42">
        <v>93.69</v>
      </c>
      <c r="AC1416" s="42">
        <v>0</v>
      </c>
      <c r="AD1416" s="42">
        <v>23.422499999999999</v>
      </c>
      <c r="AG1416" s="26" t="s">
        <v>15</v>
      </c>
      <c r="AH1416" s="43">
        <v>6.6649926871033705E-5</v>
      </c>
      <c r="AI1416" s="43">
        <v>3.7135390400000001E-4</v>
      </c>
      <c r="AJ1416" s="43">
        <v>2.573017381378509E-4</v>
      </c>
    </row>
    <row r="1417" spans="1:36" x14ac:dyDescent="0.2">
      <c r="A1417" s="26">
        <v>7956</v>
      </c>
      <c r="B1417" s="26">
        <v>14482</v>
      </c>
      <c r="C1417" s="26" t="s">
        <v>1419</v>
      </c>
      <c r="D1417" s="26">
        <v>520025438</v>
      </c>
      <c r="E1417" s="26" t="s">
        <v>203</v>
      </c>
      <c r="F1417" s="26" t="s">
        <v>1916</v>
      </c>
      <c r="G1417" s="26" t="s">
        <v>1917</v>
      </c>
      <c r="H1417" s="26" t="s">
        <v>69</v>
      </c>
      <c r="I1417" s="26" t="s">
        <v>113</v>
      </c>
      <c r="J1417" s="26" t="s">
        <v>51</v>
      </c>
      <c r="K1417" s="26" t="s">
        <v>51</v>
      </c>
      <c r="L1417" s="26" t="s">
        <v>433</v>
      </c>
      <c r="M1417" s="26" t="s">
        <v>165</v>
      </c>
      <c r="N1417" s="26" t="s">
        <v>357</v>
      </c>
      <c r="O1417" s="26" t="s">
        <v>57</v>
      </c>
      <c r="P1417" s="26" t="s">
        <v>724</v>
      </c>
      <c r="Q1417" s="26" t="s">
        <v>59</v>
      </c>
      <c r="R1417" s="26" t="s">
        <v>54</v>
      </c>
      <c r="S1417" s="26" t="s">
        <v>531</v>
      </c>
      <c r="T1417" s="54">
        <v>0.98499999999999999</v>
      </c>
      <c r="U1417" s="36" t="s">
        <v>818</v>
      </c>
      <c r="V1417" s="43">
        <v>4.9500000000000002E-2</v>
      </c>
      <c r="W1417" s="43">
        <v>3.2899999999999999E-2</v>
      </c>
      <c r="X1417" s="26" t="s">
        <v>347</v>
      </c>
      <c r="Z1417" s="42">
        <v>69747.25</v>
      </c>
      <c r="AA1417" s="42">
        <v>1</v>
      </c>
      <c r="AB1417" s="42">
        <v>141.51</v>
      </c>
      <c r="AC1417" s="42">
        <v>0</v>
      </c>
      <c r="AD1417" s="42">
        <v>98.699330000000003</v>
      </c>
      <c r="AG1417" s="26" t="s">
        <v>15</v>
      </c>
      <c r="AH1417" s="43">
        <v>3.1764240599999998E-4</v>
      </c>
      <c r="AI1417" s="43">
        <v>1.564836443E-3</v>
      </c>
      <c r="AJ1417" s="43">
        <v>1.084235635053531E-3</v>
      </c>
    </row>
    <row r="1418" spans="1:36" x14ac:dyDescent="0.2">
      <c r="A1418" s="26">
        <v>7956</v>
      </c>
      <c r="B1418" s="26">
        <v>14482</v>
      </c>
      <c r="C1418" s="26" t="s">
        <v>895</v>
      </c>
      <c r="D1418" s="26">
        <v>520025990</v>
      </c>
      <c r="E1418" s="26" t="s">
        <v>203</v>
      </c>
      <c r="F1418" s="26" t="s">
        <v>1920</v>
      </c>
      <c r="G1418" s="26" t="s">
        <v>1921</v>
      </c>
      <c r="H1418" s="26" t="s">
        <v>69</v>
      </c>
      <c r="I1418" s="26" t="s">
        <v>112</v>
      </c>
      <c r="J1418" s="26" t="s">
        <v>51</v>
      </c>
      <c r="K1418" s="26" t="s">
        <v>51</v>
      </c>
      <c r="L1418" s="26" t="s">
        <v>433</v>
      </c>
      <c r="M1418" s="26" t="s">
        <v>165</v>
      </c>
      <c r="N1418" s="26" t="s">
        <v>84</v>
      </c>
      <c r="O1418" s="26" t="s">
        <v>57</v>
      </c>
      <c r="P1418" s="26" t="s">
        <v>750</v>
      </c>
      <c r="Q1418" s="26" t="s">
        <v>64</v>
      </c>
      <c r="R1418" s="26" t="s">
        <v>54</v>
      </c>
      <c r="S1418" s="26" t="s">
        <v>531</v>
      </c>
      <c r="T1418" s="54">
        <v>2.4159999999999999</v>
      </c>
      <c r="U1418" s="36" t="s">
        <v>1616</v>
      </c>
      <c r="V1418" s="43">
        <v>2.5499999999999998E-2</v>
      </c>
      <c r="W1418" s="43">
        <v>5.3900000000000003E-2</v>
      </c>
      <c r="X1418" s="26" t="s">
        <v>347</v>
      </c>
      <c r="Z1418" s="42">
        <v>134666.35</v>
      </c>
      <c r="AA1418" s="42">
        <v>1</v>
      </c>
      <c r="AB1418" s="42">
        <v>93.63</v>
      </c>
      <c r="AC1418" s="42">
        <v>0</v>
      </c>
      <c r="AD1418" s="42">
        <v>126.0881</v>
      </c>
      <c r="AG1418" s="26" t="s">
        <v>15</v>
      </c>
      <c r="AH1418" s="43">
        <v>2.0607463E-4</v>
      </c>
      <c r="AI1418" s="43">
        <v>1.999073894E-3</v>
      </c>
      <c r="AJ1418" s="43">
        <v>1.3851077932970073E-3</v>
      </c>
    </row>
    <row r="1419" spans="1:36" x14ac:dyDescent="0.2">
      <c r="A1419" s="26">
        <v>7956</v>
      </c>
      <c r="B1419" s="26">
        <v>14482</v>
      </c>
      <c r="C1419" s="26" t="s">
        <v>747</v>
      </c>
      <c r="D1419" s="26">
        <v>520041146</v>
      </c>
      <c r="E1419" s="26" t="s">
        <v>203</v>
      </c>
      <c r="F1419" s="26" t="s">
        <v>748</v>
      </c>
      <c r="G1419" s="26" t="s">
        <v>749</v>
      </c>
      <c r="H1419" s="26" t="s">
        <v>69</v>
      </c>
      <c r="I1419" s="26" t="s">
        <v>112</v>
      </c>
      <c r="J1419" s="26" t="s">
        <v>51</v>
      </c>
      <c r="K1419" s="26" t="s">
        <v>51</v>
      </c>
      <c r="L1419" s="26" t="s">
        <v>433</v>
      </c>
      <c r="M1419" s="26" t="s">
        <v>165</v>
      </c>
      <c r="N1419" s="26" t="s">
        <v>353</v>
      </c>
      <c r="O1419" s="26" t="s">
        <v>57</v>
      </c>
      <c r="P1419" s="26" t="s">
        <v>750</v>
      </c>
      <c r="Q1419" s="26" t="s">
        <v>64</v>
      </c>
      <c r="R1419" s="26" t="s">
        <v>54</v>
      </c>
      <c r="S1419" s="26" t="s">
        <v>531</v>
      </c>
      <c r="T1419" s="54">
        <v>1.4850000000000001</v>
      </c>
      <c r="U1419" s="36">
        <v>46031</v>
      </c>
      <c r="V1419" s="43">
        <v>3.4500000000000003E-2</v>
      </c>
      <c r="W1419" s="43">
        <v>5.1900000000000002E-2</v>
      </c>
      <c r="X1419" s="26" t="s">
        <v>347</v>
      </c>
      <c r="Z1419" s="42">
        <v>454411.77</v>
      </c>
      <c r="AA1419" s="42">
        <v>1</v>
      </c>
      <c r="AB1419" s="42">
        <v>98.71</v>
      </c>
      <c r="AC1419" s="42">
        <v>0</v>
      </c>
      <c r="AD1419" s="42">
        <v>448.54986000000002</v>
      </c>
      <c r="AG1419" s="26" t="s">
        <v>15</v>
      </c>
      <c r="AH1419" s="43">
        <v>7.0700868900000003E-4</v>
      </c>
      <c r="AI1419" s="43">
        <v>7.1115697320000004E-3</v>
      </c>
      <c r="AJ1419" s="43">
        <v>4.92742698770369E-3</v>
      </c>
    </row>
    <row r="1420" spans="1:36" x14ac:dyDescent="0.2">
      <c r="A1420" s="26">
        <v>7956</v>
      </c>
      <c r="B1420" s="26">
        <v>14482</v>
      </c>
      <c r="C1420" s="26" t="s">
        <v>747</v>
      </c>
      <c r="D1420" s="26">
        <v>520041146</v>
      </c>
      <c r="E1420" s="26" t="s">
        <v>203</v>
      </c>
      <c r="F1420" s="26" t="s">
        <v>1924</v>
      </c>
      <c r="G1420" s="26" t="s">
        <v>1925</v>
      </c>
      <c r="H1420" s="26" t="s">
        <v>69</v>
      </c>
      <c r="I1420" s="26" t="s">
        <v>339</v>
      </c>
      <c r="J1420" s="26" t="s">
        <v>51</v>
      </c>
      <c r="K1420" s="26" t="s">
        <v>51</v>
      </c>
      <c r="L1420" s="26" t="s">
        <v>433</v>
      </c>
      <c r="M1420" s="26" t="s">
        <v>165</v>
      </c>
      <c r="N1420" s="26" t="s">
        <v>353</v>
      </c>
      <c r="O1420" s="26" t="s">
        <v>57</v>
      </c>
      <c r="P1420" s="26" t="s">
        <v>750</v>
      </c>
      <c r="Q1420" s="26" t="s">
        <v>64</v>
      </c>
      <c r="R1420" s="26" t="s">
        <v>54</v>
      </c>
      <c r="S1420" s="26" t="s">
        <v>531</v>
      </c>
      <c r="T1420" s="54">
        <v>3.61</v>
      </c>
      <c r="U1420" s="36">
        <v>46761</v>
      </c>
      <c r="V1420" s="43">
        <v>7.4999999999999997E-3</v>
      </c>
      <c r="W1420" s="43">
        <v>5.5599999999999997E-2</v>
      </c>
      <c r="X1420" s="26" t="s">
        <v>347</v>
      </c>
      <c r="Z1420" s="42">
        <v>81100</v>
      </c>
      <c r="AA1420" s="42">
        <v>1</v>
      </c>
      <c r="AB1420" s="42">
        <v>84.7</v>
      </c>
      <c r="AC1420" s="42">
        <v>0</v>
      </c>
      <c r="AD1420" s="42">
        <v>68.691699999999997</v>
      </c>
      <c r="AG1420" s="26" t="s">
        <v>15</v>
      </c>
      <c r="AH1420" s="43">
        <v>1.5258631999999999E-4</v>
      </c>
      <c r="AI1420" s="43">
        <v>1.089078067E-3</v>
      </c>
      <c r="AJ1420" s="43">
        <v>7.5459467630030149E-4</v>
      </c>
    </row>
    <row r="1421" spans="1:36" x14ac:dyDescent="0.2">
      <c r="A1421" s="26">
        <v>7956</v>
      </c>
      <c r="B1421" s="26">
        <v>14482</v>
      </c>
      <c r="C1421" s="26" t="s">
        <v>747</v>
      </c>
      <c r="D1421" s="26">
        <v>520041146</v>
      </c>
      <c r="E1421" s="26" t="s">
        <v>203</v>
      </c>
      <c r="F1421" s="26" t="s">
        <v>1926</v>
      </c>
      <c r="G1421" s="26" t="s">
        <v>1927</v>
      </c>
      <c r="H1421" s="26" t="s">
        <v>69</v>
      </c>
      <c r="I1421" s="26" t="s">
        <v>112</v>
      </c>
      <c r="J1421" s="26" t="s">
        <v>51</v>
      </c>
      <c r="K1421" s="26" t="s">
        <v>51</v>
      </c>
      <c r="L1421" s="26" t="s">
        <v>433</v>
      </c>
      <c r="M1421" s="26" t="s">
        <v>165</v>
      </c>
      <c r="N1421" s="26" t="s">
        <v>353</v>
      </c>
      <c r="O1421" s="26" t="s">
        <v>57</v>
      </c>
      <c r="P1421" s="26" t="s">
        <v>750</v>
      </c>
      <c r="Q1421" s="26" t="s">
        <v>64</v>
      </c>
      <c r="R1421" s="26" t="s">
        <v>54</v>
      </c>
      <c r="S1421" s="26" t="s">
        <v>531</v>
      </c>
      <c r="T1421" s="54">
        <v>3.51</v>
      </c>
      <c r="U1421" s="36">
        <v>47158</v>
      </c>
      <c r="V1421" s="43">
        <v>1.4999999999999999E-2</v>
      </c>
      <c r="W1421" s="43">
        <v>5.5599999999999997E-2</v>
      </c>
      <c r="X1421" s="26" t="s">
        <v>347</v>
      </c>
      <c r="Z1421" s="42">
        <v>810000</v>
      </c>
      <c r="AA1421" s="42">
        <v>1</v>
      </c>
      <c r="AB1421" s="42">
        <v>87.5</v>
      </c>
      <c r="AC1421" s="42">
        <v>0</v>
      </c>
      <c r="AD1421" s="42">
        <v>708.75</v>
      </c>
      <c r="AG1421" s="26" t="s">
        <v>15</v>
      </c>
      <c r="AH1421" s="43">
        <v>6.8819849999999995E-4</v>
      </c>
      <c r="AI1421" s="43">
        <v>1.1236933722000001E-2</v>
      </c>
      <c r="AJ1421" s="43">
        <v>7.7857874652663816E-3</v>
      </c>
    </row>
    <row r="1422" spans="1:36" x14ac:dyDescent="0.2">
      <c r="A1422" s="26">
        <v>7956</v>
      </c>
      <c r="B1422" s="26">
        <v>14482</v>
      </c>
      <c r="C1422" s="26" t="s">
        <v>1928</v>
      </c>
      <c r="D1422" s="26">
        <v>520028911</v>
      </c>
      <c r="E1422" s="26" t="s">
        <v>203</v>
      </c>
      <c r="F1422" s="26" t="s">
        <v>1931</v>
      </c>
      <c r="G1422" s="26" t="s">
        <v>1932</v>
      </c>
      <c r="H1422" s="26" t="s">
        <v>69</v>
      </c>
      <c r="I1422" s="26" t="s">
        <v>112</v>
      </c>
      <c r="J1422" s="26" t="s">
        <v>51</v>
      </c>
      <c r="K1422" s="26" t="s">
        <v>51</v>
      </c>
      <c r="L1422" s="26" t="s">
        <v>433</v>
      </c>
      <c r="M1422" s="26" t="s">
        <v>165</v>
      </c>
      <c r="N1422" s="26" t="s">
        <v>373</v>
      </c>
      <c r="O1422" s="26" t="s">
        <v>57</v>
      </c>
      <c r="P1422" s="26" t="s">
        <v>737</v>
      </c>
      <c r="Q1422" s="26" t="s">
        <v>59</v>
      </c>
      <c r="R1422" s="26" t="s">
        <v>54</v>
      </c>
      <c r="S1422" s="26" t="s">
        <v>531</v>
      </c>
      <c r="T1422" s="54">
        <v>5.1890000000000001</v>
      </c>
      <c r="U1422" s="36">
        <v>49594</v>
      </c>
      <c r="V1422" s="43">
        <v>2.07E-2</v>
      </c>
      <c r="W1422" s="43">
        <v>5.2200000000000003E-2</v>
      </c>
      <c r="X1422" s="26" t="s">
        <v>347</v>
      </c>
      <c r="Z1422" s="42">
        <v>247317.07</v>
      </c>
      <c r="AA1422" s="42">
        <v>1</v>
      </c>
      <c r="AB1422" s="42">
        <v>85.16</v>
      </c>
      <c r="AC1422" s="42">
        <v>0</v>
      </c>
      <c r="AD1422" s="42">
        <v>210.61521999999999</v>
      </c>
      <c r="AG1422" s="26" t="s">
        <v>15</v>
      </c>
      <c r="AH1422" s="43">
        <v>6.5741416200000005E-4</v>
      </c>
      <c r="AI1422" s="43">
        <v>3.3392158979999999E-3</v>
      </c>
      <c r="AJ1422" s="43">
        <v>2.31365832785936E-3</v>
      </c>
    </row>
    <row r="1423" spans="1:36" x14ac:dyDescent="0.2">
      <c r="A1423" s="26">
        <v>7956</v>
      </c>
      <c r="B1423" s="26">
        <v>14482</v>
      </c>
      <c r="C1423" s="26" t="s">
        <v>898</v>
      </c>
      <c r="D1423" s="26">
        <v>520029935</v>
      </c>
      <c r="E1423" s="26" t="s">
        <v>203</v>
      </c>
      <c r="F1423" s="26" t="s">
        <v>899</v>
      </c>
      <c r="G1423" s="26" t="s">
        <v>900</v>
      </c>
      <c r="H1423" s="26" t="s">
        <v>69</v>
      </c>
      <c r="I1423" s="26" t="s">
        <v>112</v>
      </c>
      <c r="J1423" s="26" t="s">
        <v>51</v>
      </c>
      <c r="K1423" s="26" t="s">
        <v>51</v>
      </c>
      <c r="L1423" s="26" t="s">
        <v>433</v>
      </c>
      <c r="M1423" s="26" t="s">
        <v>165</v>
      </c>
      <c r="N1423" s="26" t="s">
        <v>129</v>
      </c>
      <c r="O1423" s="26" t="s">
        <v>57</v>
      </c>
      <c r="P1423" s="26" t="s">
        <v>530</v>
      </c>
      <c r="Q1423" s="26" t="s">
        <v>59</v>
      </c>
      <c r="R1423" s="26" t="s">
        <v>54</v>
      </c>
      <c r="S1423" s="26" t="s">
        <v>531</v>
      </c>
      <c r="T1423" s="54">
        <v>3.2290000000000001</v>
      </c>
      <c r="U1423" s="36">
        <v>47615</v>
      </c>
      <c r="V1423" s="43">
        <v>2.6800000000000001E-2</v>
      </c>
      <c r="W1423" s="43">
        <v>4.53E-2</v>
      </c>
      <c r="X1423" s="26" t="s">
        <v>347</v>
      </c>
      <c r="Z1423" s="42">
        <v>55615.1</v>
      </c>
      <c r="AA1423" s="42">
        <v>1</v>
      </c>
      <c r="AB1423" s="42">
        <v>94.55</v>
      </c>
      <c r="AC1423" s="42">
        <v>0</v>
      </c>
      <c r="AD1423" s="42">
        <v>52.58408</v>
      </c>
      <c r="AG1423" s="26" t="s">
        <v>15</v>
      </c>
      <c r="AH1423" s="43">
        <v>2.8410488800127599E-5</v>
      </c>
      <c r="AI1423" s="43">
        <v>8.3369851300000002E-4</v>
      </c>
      <c r="AJ1423" s="43">
        <v>5.7764863624206646E-4</v>
      </c>
    </row>
    <row r="1424" spans="1:36" x14ac:dyDescent="0.2">
      <c r="A1424" s="26">
        <v>7956</v>
      </c>
      <c r="B1424" s="26">
        <v>14482</v>
      </c>
      <c r="C1424" s="26" t="s">
        <v>898</v>
      </c>
      <c r="D1424" s="26">
        <v>520029935</v>
      </c>
      <c r="E1424" s="26" t="s">
        <v>203</v>
      </c>
      <c r="F1424" s="26" t="s">
        <v>901</v>
      </c>
      <c r="G1424" s="26" t="s">
        <v>902</v>
      </c>
      <c r="H1424" s="26" t="s">
        <v>69</v>
      </c>
      <c r="I1424" s="26" t="s">
        <v>113</v>
      </c>
      <c r="J1424" s="26" t="s">
        <v>51</v>
      </c>
      <c r="K1424" s="26" t="s">
        <v>51</v>
      </c>
      <c r="L1424" s="26" t="s">
        <v>433</v>
      </c>
      <c r="M1424" s="26" t="s">
        <v>165</v>
      </c>
      <c r="N1424" s="26" t="s">
        <v>129</v>
      </c>
      <c r="O1424" s="26" t="s">
        <v>57</v>
      </c>
      <c r="P1424" s="26" t="s">
        <v>733</v>
      </c>
      <c r="Q1424" s="26" t="s">
        <v>59</v>
      </c>
      <c r="R1424" s="26" t="s">
        <v>54</v>
      </c>
      <c r="S1424" s="26" t="s">
        <v>531</v>
      </c>
      <c r="T1424" s="54">
        <v>0.82499999999999996</v>
      </c>
      <c r="U1424" s="36" t="s">
        <v>903</v>
      </c>
      <c r="V1424" s="43">
        <v>1.46E-2</v>
      </c>
      <c r="W1424" s="43">
        <v>2.6599999999999999E-2</v>
      </c>
      <c r="X1424" s="26" t="s">
        <v>347</v>
      </c>
      <c r="Z1424" s="42">
        <v>35000</v>
      </c>
      <c r="AA1424" s="42">
        <v>1</v>
      </c>
      <c r="AB1424" s="42">
        <v>113.73</v>
      </c>
      <c r="AC1424" s="42">
        <v>0</v>
      </c>
      <c r="AD1424" s="42">
        <v>39.805500000000002</v>
      </c>
      <c r="AG1424" s="26" t="s">
        <v>15</v>
      </c>
      <c r="AH1424" s="43">
        <v>6.7734875849210499E-5</v>
      </c>
      <c r="AI1424" s="43">
        <v>6.3109949199999997E-4</v>
      </c>
      <c r="AJ1424" s="43">
        <v>4.3727289304925705E-4</v>
      </c>
    </row>
    <row r="1425" spans="1:36" x14ac:dyDescent="0.2">
      <c r="A1425" s="26">
        <v>7956</v>
      </c>
      <c r="B1425" s="26">
        <v>14482</v>
      </c>
      <c r="C1425" s="26" t="s">
        <v>898</v>
      </c>
      <c r="D1425" s="26">
        <v>520029935</v>
      </c>
      <c r="E1425" s="26" t="s">
        <v>203</v>
      </c>
      <c r="F1425" s="26" t="s">
        <v>1941</v>
      </c>
      <c r="G1425" s="26" t="s">
        <v>1942</v>
      </c>
      <c r="H1425" s="26" t="s">
        <v>69</v>
      </c>
      <c r="I1425" s="26" t="s">
        <v>113</v>
      </c>
      <c r="J1425" s="26" t="s">
        <v>51</v>
      </c>
      <c r="K1425" s="26" t="s">
        <v>51</v>
      </c>
      <c r="L1425" s="26" t="s">
        <v>433</v>
      </c>
      <c r="M1425" s="26" t="s">
        <v>165</v>
      </c>
      <c r="N1425" s="26" t="s">
        <v>129</v>
      </c>
      <c r="O1425" s="26" t="s">
        <v>57</v>
      </c>
      <c r="P1425" s="26" t="s">
        <v>530</v>
      </c>
      <c r="Q1425" s="26" t="s">
        <v>59</v>
      </c>
      <c r="R1425" s="26" t="s">
        <v>54</v>
      </c>
      <c r="S1425" s="26" t="s">
        <v>531</v>
      </c>
      <c r="T1425" s="54">
        <v>3.7370000000000001</v>
      </c>
      <c r="U1425" s="36" t="s">
        <v>1943</v>
      </c>
      <c r="V1425" s="43">
        <v>2E-3</v>
      </c>
      <c r="W1425" s="43">
        <v>2.3800000000000002E-2</v>
      </c>
      <c r="X1425" s="26" t="s">
        <v>347</v>
      </c>
      <c r="Z1425" s="42">
        <v>146392.16</v>
      </c>
      <c r="AA1425" s="42">
        <v>1</v>
      </c>
      <c r="AB1425" s="42">
        <v>103.66</v>
      </c>
      <c r="AC1425" s="42">
        <v>0</v>
      </c>
      <c r="AD1425" s="42">
        <v>151.75011000000001</v>
      </c>
      <c r="AG1425" s="26" t="s">
        <v>15</v>
      </c>
      <c r="AH1425" s="43">
        <v>4.02621624420389E-5</v>
      </c>
      <c r="AI1425" s="43">
        <v>2.4059342899999999E-3</v>
      </c>
      <c r="AJ1425" s="43">
        <v>1.6670110818917737E-3</v>
      </c>
    </row>
    <row r="1426" spans="1:36" x14ac:dyDescent="0.2">
      <c r="A1426" s="26">
        <v>7956</v>
      </c>
      <c r="B1426" s="26">
        <v>14482</v>
      </c>
      <c r="C1426" s="26" t="s">
        <v>1946</v>
      </c>
      <c r="D1426" s="26">
        <v>520030859</v>
      </c>
      <c r="E1426" s="26" t="s">
        <v>203</v>
      </c>
      <c r="F1426" s="26" t="s">
        <v>1947</v>
      </c>
      <c r="G1426" s="26" t="s">
        <v>1948</v>
      </c>
      <c r="H1426" s="26" t="s">
        <v>69</v>
      </c>
      <c r="I1426" s="26" t="s">
        <v>112</v>
      </c>
      <c r="J1426" s="26" t="s">
        <v>51</v>
      </c>
      <c r="K1426" s="26" t="s">
        <v>51</v>
      </c>
      <c r="L1426" s="26" t="s">
        <v>433</v>
      </c>
      <c r="M1426" s="26" t="s">
        <v>165</v>
      </c>
      <c r="N1426" s="26" t="s">
        <v>373</v>
      </c>
      <c r="O1426" s="26" t="s">
        <v>57</v>
      </c>
      <c r="P1426" s="26" t="s">
        <v>728</v>
      </c>
      <c r="Q1426" s="26" t="s">
        <v>59</v>
      </c>
      <c r="R1426" s="26" t="s">
        <v>54</v>
      </c>
      <c r="S1426" s="26" t="s">
        <v>531</v>
      </c>
      <c r="T1426" s="54">
        <v>2.6480000000000001</v>
      </c>
      <c r="U1426" s="36" t="s">
        <v>1949</v>
      </c>
      <c r="V1426" s="43">
        <v>1.6400000000000001E-2</v>
      </c>
      <c r="W1426" s="43">
        <v>4.9799999999999997E-2</v>
      </c>
      <c r="X1426" s="26" t="s">
        <v>347</v>
      </c>
      <c r="Z1426" s="42">
        <v>82470.59</v>
      </c>
      <c r="AA1426" s="42">
        <v>1</v>
      </c>
      <c r="AB1426" s="42">
        <v>92.12</v>
      </c>
      <c r="AC1426" s="42">
        <v>0</v>
      </c>
      <c r="AD1426" s="42">
        <v>75.971909999999994</v>
      </c>
      <c r="AG1426" s="26" t="s">
        <v>15</v>
      </c>
      <c r="AH1426" s="43">
        <v>2.6344812000000001E-4</v>
      </c>
      <c r="AI1426" s="43">
        <v>1.20450274E-3</v>
      </c>
      <c r="AJ1426" s="43">
        <v>8.3456951617685436E-4</v>
      </c>
    </row>
    <row r="1427" spans="1:36" x14ac:dyDescent="0.2">
      <c r="A1427" s="26">
        <v>7956</v>
      </c>
      <c r="B1427" s="26">
        <v>14482</v>
      </c>
      <c r="C1427" s="26" t="s">
        <v>709</v>
      </c>
      <c r="D1427" s="26">
        <v>520001736</v>
      </c>
      <c r="E1427" s="26" t="s">
        <v>203</v>
      </c>
      <c r="F1427" s="26" t="s">
        <v>904</v>
      </c>
      <c r="G1427" s="26" t="s">
        <v>905</v>
      </c>
      <c r="H1427" s="26" t="s">
        <v>69</v>
      </c>
      <c r="I1427" s="26" t="s">
        <v>113</v>
      </c>
      <c r="J1427" s="26" t="s">
        <v>51</v>
      </c>
      <c r="K1427" s="26" t="s">
        <v>51</v>
      </c>
      <c r="L1427" s="26" t="s">
        <v>433</v>
      </c>
      <c r="M1427" s="26" t="s">
        <v>165</v>
      </c>
      <c r="N1427" s="26" t="s">
        <v>357</v>
      </c>
      <c r="O1427" s="26" t="s">
        <v>57</v>
      </c>
      <c r="P1427" s="26" t="s">
        <v>728</v>
      </c>
      <c r="Q1427" s="26" t="s">
        <v>59</v>
      </c>
      <c r="R1427" s="26" t="s">
        <v>54</v>
      </c>
      <c r="S1427" s="26" t="s">
        <v>531</v>
      </c>
      <c r="T1427" s="54">
        <v>0.73199999999999998</v>
      </c>
      <c r="U1427" s="36" t="s">
        <v>906</v>
      </c>
      <c r="V1427" s="43">
        <v>4.7500000000000001E-2</v>
      </c>
      <c r="W1427" s="43">
        <v>2.5000000000000001E-2</v>
      </c>
      <c r="X1427" s="26" t="s">
        <v>347</v>
      </c>
      <c r="Z1427" s="42">
        <v>141622.45000000001</v>
      </c>
      <c r="AA1427" s="42">
        <v>1</v>
      </c>
      <c r="AB1427" s="42">
        <v>143.82</v>
      </c>
      <c r="AC1427" s="42">
        <v>0</v>
      </c>
      <c r="AD1427" s="42">
        <v>203.68141</v>
      </c>
      <c r="AG1427" s="26" t="s">
        <v>15</v>
      </c>
      <c r="AH1427" s="43">
        <v>1.4820789799999999E-4</v>
      </c>
      <c r="AI1427" s="43">
        <v>3.2292832510000002E-3</v>
      </c>
      <c r="AJ1427" s="43">
        <v>2.2374887744420211E-3</v>
      </c>
    </row>
    <row r="1428" spans="1:36" x14ac:dyDescent="0.2">
      <c r="A1428" s="26">
        <v>7956</v>
      </c>
      <c r="B1428" s="26">
        <v>14482</v>
      </c>
      <c r="C1428" s="26" t="s">
        <v>709</v>
      </c>
      <c r="D1428" s="26">
        <v>520001736</v>
      </c>
      <c r="E1428" s="26" t="s">
        <v>203</v>
      </c>
      <c r="F1428" s="26" t="s">
        <v>1950</v>
      </c>
      <c r="G1428" s="26" t="s">
        <v>1951</v>
      </c>
      <c r="H1428" s="26" t="s">
        <v>69</v>
      </c>
      <c r="I1428" s="26" t="s">
        <v>112</v>
      </c>
      <c r="J1428" s="26" t="s">
        <v>51</v>
      </c>
      <c r="K1428" s="26" t="s">
        <v>51</v>
      </c>
      <c r="L1428" s="26" t="s">
        <v>433</v>
      </c>
      <c r="M1428" s="26" t="s">
        <v>165</v>
      </c>
      <c r="N1428" s="26" t="s">
        <v>357</v>
      </c>
      <c r="O1428" s="26" t="s">
        <v>57</v>
      </c>
      <c r="P1428" s="26" t="s">
        <v>728</v>
      </c>
      <c r="Q1428" s="26" t="s">
        <v>59</v>
      </c>
      <c r="R1428" s="26" t="s">
        <v>54</v>
      </c>
      <c r="S1428" s="26" t="s">
        <v>531</v>
      </c>
      <c r="T1428" s="54">
        <v>5.0199999999999996</v>
      </c>
      <c r="U1428" s="36" t="s">
        <v>1475</v>
      </c>
      <c r="V1428" s="43">
        <v>2.5499999999999998E-2</v>
      </c>
      <c r="W1428" s="43">
        <v>5.1200000000000002E-2</v>
      </c>
      <c r="X1428" s="26" t="s">
        <v>347</v>
      </c>
      <c r="Z1428" s="42">
        <v>365333.33</v>
      </c>
      <c r="AA1428" s="42">
        <v>1</v>
      </c>
      <c r="AB1428" s="42">
        <v>88.21</v>
      </c>
      <c r="AC1428" s="42">
        <v>0</v>
      </c>
      <c r="AD1428" s="42">
        <v>322.26053000000002</v>
      </c>
      <c r="AG1428" s="26" t="s">
        <v>15</v>
      </c>
      <c r="AH1428" s="43">
        <v>2.106985E-4</v>
      </c>
      <c r="AI1428" s="43">
        <v>5.1093054199999998E-3</v>
      </c>
      <c r="AJ1428" s="43">
        <v>3.5401086349546398E-3</v>
      </c>
    </row>
    <row r="1429" spans="1:36" x14ac:dyDescent="0.2">
      <c r="A1429" s="26">
        <v>7956</v>
      </c>
      <c r="B1429" s="26">
        <v>14482</v>
      </c>
      <c r="C1429" s="26" t="s">
        <v>709</v>
      </c>
      <c r="D1429" s="26">
        <v>520001736</v>
      </c>
      <c r="E1429" s="26" t="s">
        <v>203</v>
      </c>
      <c r="F1429" s="26" t="s">
        <v>1952</v>
      </c>
      <c r="G1429" s="26" t="s">
        <v>1953</v>
      </c>
      <c r="H1429" s="26" t="s">
        <v>69</v>
      </c>
      <c r="I1429" s="26" t="s">
        <v>113</v>
      </c>
      <c r="J1429" s="26" t="s">
        <v>51</v>
      </c>
      <c r="K1429" s="26" t="s">
        <v>51</v>
      </c>
      <c r="L1429" s="26" t="s">
        <v>433</v>
      </c>
      <c r="M1429" s="26" t="s">
        <v>165</v>
      </c>
      <c r="N1429" s="26" t="s">
        <v>357</v>
      </c>
      <c r="O1429" s="26" t="s">
        <v>57</v>
      </c>
      <c r="P1429" s="26" t="s">
        <v>728</v>
      </c>
      <c r="Q1429" s="26" t="s">
        <v>59</v>
      </c>
      <c r="R1429" s="26" t="s">
        <v>54</v>
      </c>
      <c r="S1429" s="26" t="s">
        <v>531</v>
      </c>
      <c r="T1429" s="54">
        <v>3.7490000000000001</v>
      </c>
      <c r="U1429" s="36" t="s">
        <v>1025</v>
      </c>
      <c r="V1429" s="43">
        <v>5.0000000000000001E-3</v>
      </c>
      <c r="W1429" s="43">
        <v>2.86E-2</v>
      </c>
      <c r="X1429" s="26" t="s">
        <v>347</v>
      </c>
      <c r="Z1429" s="42">
        <v>70096.77</v>
      </c>
      <c r="AA1429" s="42">
        <v>1</v>
      </c>
      <c r="AB1429" s="42">
        <v>105.22</v>
      </c>
      <c r="AC1429" s="42">
        <v>0</v>
      </c>
      <c r="AD1429" s="42">
        <v>73.75582</v>
      </c>
      <c r="AG1429" s="26" t="s">
        <v>15</v>
      </c>
      <c r="AH1429" s="43">
        <v>4.3554123286394599E-5</v>
      </c>
      <c r="AI1429" s="43">
        <v>1.1693675630000001E-3</v>
      </c>
      <c r="AJ1429" s="43">
        <v>8.1022523999498203E-4</v>
      </c>
    </row>
    <row r="1430" spans="1:36" x14ac:dyDescent="0.2">
      <c r="A1430" s="26">
        <v>7956</v>
      </c>
      <c r="B1430" s="26">
        <v>14482</v>
      </c>
      <c r="C1430" s="26" t="s">
        <v>709</v>
      </c>
      <c r="D1430" s="26">
        <v>520001736</v>
      </c>
      <c r="E1430" s="26" t="s">
        <v>203</v>
      </c>
      <c r="F1430" s="26" t="s">
        <v>1954</v>
      </c>
      <c r="G1430" s="26" t="s">
        <v>1955</v>
      </c>
      <c r="H1430" s="26" t="s">
        <v>69</v>
      </c>
      <c r="I1430" s="26" t="s">
        <v>113</v>
      </c>
      <c r="J1430" s="26" t="s">
        <v>51</v>
      </c>
      <c r="K1430" s="26" t="s">
        <v>51</v>
      </c>
      <c r="L1430" s="26" t="s">
        <v>433</v>
      </c>
      <c r="M1430" s="26" t="s">
        <v>165</v>
      </c>
      <c r="N1430" s="26" t="s">
        <v>357</v>
      </c>
      <c r="O1430" s="26" t="s">
        <v>57</v>
      </c>
      <c r="P1430" s="26" t="s">
        <v>728</v>
      </c>
      <c r="Q1430" s="26" t="s">
        <v>59</v>
      </c>
      <c r="R1430" s="26" t="s">
        <v>54</v>
      </c>
      <c r="S1430" s="26" t="s">
        <v>531</v>
      </c>
      <c r="T1430" s="54">
        <v>4.9260000000000002</v>
      </c>
      <c r="U1430" s="36">
        <v>49316</v>
      </c>
      <c r="V1430" s="43">
        <v>5.8999999999999999E-3</v>
      </c>
      <c r="W1430" s="43">
        <v>2.98E-2</v>
      </c>
      <c r="X1430" s="26" t="s">
        <v>347</v>
      </c>
      <c r="Z1430" s="42">
        <v>135000</v>
      </c>
      <c r="AA1430" s="42">
        <v>1</v>
      </c>
      <c r="AB1430" s="42">
        <v>99.54</v>
      </c>
      <c r="AC1430" s="42">
        <v>0</v>
      </c>
      <c r="AD1430" s="42">
        <v>134.37899999999999</v>
      </c>
      <c r="AG1430" s="26" t="s">
        <v>15</v>
      </c>
      <c r="AH1430" s="43">
        <v>9.6392699573944301E-5</v>
      </c>
      <c r="AI1430" s="43">
        <v>2.1305226329999998E-3</v>
      </c>
      <c r="AJ1430" s="43">
        <v>1.4761853034145058E-3</v>
      </c>
    </row>
    <row r="1431" spans="1:36" x14ac:dyDescent="0.2">
      <c r="A1431" s="26">
        <v>7956</v>
      </c>
      <c r="B1431" s="26">
        <v>14482</v>
      </c>
      <c r="C1431" s="26" t="s">
        <v>1956</v>
      </c>
      <c r="D1431" s="26">
        <v>520017450</v>
      </c>
      <c r="E1431" s="26" t="s">
        <v>203</v>
      </c>
      <c r="F1431" s="26" t="s">
        <v>1957</v>
      </c>
      <c r="G1431" s="26" t="s">
        <v>1958</v>
      </c>
      <c r="H1431" s="26" t="s">
        <v>69</v>
      </c>
      <c r="I1431" s="26" t="s">
        <v>113</v>
      </c>
      <c r="J1431" s="26" t="s">
        <v>51</v>
      </c>
      <c r="K1431" s="26" t="s">
        <v>51</v>
      </c>
      <c r="L1431" s="26" t="s">
        <v>433</v>
      </c>
      <c r="M1431" s="26" t="s">
        <v>165</v>
      </c>
      <c r="N1431" s="26" t="s">
        <v>141</v>
      </c>
      <c r="O1431" s="26" t="s">
        <v>57</v>
      </c>
      <c r="P1431" s="26" t="s">
        <v>728</v>
      </c>
      <c r="Q1431" s="26" t="s">
        <v>59</v>
      </c>
      <c r="R1431" s="26" t="s">
        <v>54</v>
      </c>
      <c r="S1431" s="26" t="s">
        <v>531</v>
      </c>
      <c r="T1431" s="54">
        <v>4.298</v>
      </c>
      <c r="U1431" s="36">
        <v>47488</v>
      </c>
      <c r="V1431" s="43">
        <v>4.4000000000000003E-3</v>
      </c>
      <c r="W1431" s="43">
        <v>2.5000000000000001E-2</v>
      </c>
      <c r="X1431" s="26" t="s">
        <v>347</v>
      </c>
      <c r="Z1431" s="42">
        <v>17217.39</v>
      </c>
      <c r="AA1431" s="42">
        <v>1</v>
      </c>
      <c r="AB1431" s="42">
        <v>105.47</v>
      </c>
      <c r="AC1431" s="42">
        <v>0</v>
      </c>
      <c r="AD1431" s="42">
        <v>18.159179999999999</v>
      </c>
      <c r="AG1431" s="26" t="s">
        <v>15</v>
      </c>
      <c r="AH1431" s="43">
        <v>2.0184604182400699E-5</v>
      </c>
      <c r="AI1431" s="43">
        <v>2.87906175E-4</v>
      </c>
      <c r="AJ1431" s="43">
        <v>1.9948291502436114E-4</v>
      </c>
    </row>
    <row r="1432" spans="1:36" x14ac:dyDescent="0.2">
      <c r="A1432" s="26">
        <v>7956</v>
      </c>
      <c r="B1432" s="26">
        <v>14482</v>
      </c>
      <c r="C1432" s="26" t="s">
        <v>1956</v>
      </c>
      <c r="D1432" s="26">
        <v>520017450</v>
      </c>
      <c r="E1432" s="26" t="s">
        <v>203</v>
      </c>
      <c r="F1432" s="26" t="s">
        <v>1959</v>
      </c>
      <c r="G1432" s="26" t="s">
        <v>1960</v>
      </c>
      <c r="H1432" s="26" t="s">
        <v>69</v>
      </c>
      <c r="I1432" s="26" t="s">
        <v>112</v>
      </c>
      <c r="J1432" s="26" t="s">
        <v>51</v>
      </c>
      <c r="K1432" s="26" t="s">
        <v>51</v>
      </c>
      <c r="L1432" s="26" t="s">
        <v>433</v>
      </c>
      <c r="M1432" s="26" t="s">
        <v>165</v>
      </c>
      <c r="N1432" s="26" t="s">
        <v>141</v>
      </c>
      <c r="O1432" s="26" t="s">
        <v>57</v>
      </c>
      <c r="P1432" s="26" t="s">
        <v>728</v>
      </c>
      <c r="Q1432" s="26" t="s">
        <v>59</v>
      </c>
      <c r="R1432" s="26" t="s">
        <v>54</v>
      </c>
      <c r="S1432" s="26" t="s">
        <v>531</v>
      </c>
      <c r="T1432" s="54">
        <v>4.2619999999999996</v>
      </c>
      <c r="U1432" s="36" t="s">
        <v>1045</v>
      </c>
      <c r="V1432" s="43">
        <v>1.9400000000000001E-2</v>
      </c>
      <c r="W1432" s="43">
        <v>4.8300000000000003E-2</v>
      </c>
      <c r="X1432" s="26" t="s">
        <v>347</v>
      </c>
      <c r="Z1432" s="42">
        <v>109440</v>
      </c>
      <c r="AA1432" s="42">
        <v>1</v>
      </c>
      <c r="AB1432" s="42">
        <v>88.62</v>
      </c>
      <c r="AC1432" s="42">
        <v>0</v>
      </c>
      <c r="AD1432" s="42">
        <v>96.985730000000004</v>
      </c>
      <c r="AG1432" s="26" t="s">
        <v>15</v>
      </c>
      <c r="AH1432" s="43">
        <v>1.8584142700000001E-4</v>
      </c>
      <c r="AI1432" s="43">
        <v>1.5376680349999999E-3</v>
      </c>
      <c r="AJ1432" s="43">
        <v>1.0654113311375094E-3</v>
      </c>
    </row>
    <row r="1433" spans="1:36" x14ac:dyDescent="0.2">
      <c r="A1433" s="26">
        <v>7956</v>
      </c>
      <c r="B1433" s="26">
        <v>14482</v>
      </c>
      <c r="C1433" s="26" t="s">
        <v>751</v>
      </c>
      <c r="D1433" s="26">
        <v>520032178</v>
      </c>
      <c r="E1433" s="26" t="s">
        <v>203</v>
      </c>
      <c r="F1433" s="26" t="s">
        <v>752</v>
      </c>
      <c r="G1433" s="26" t="s">
        <v>753</v>
      </c>
      <c r="H1433" s="26" t="s">
        <v>69</v>
      </c>
      <c r="I1433" s="26" t="s">
        <v>112</v>
      </c>
      <c r="J1433" s="26" t="s">
        <v>51</v>
      </c>
      <c r="K1433" s="26" t="s">
        <v>51</v>
      </c>
      <c r="L1433" s="26" t="s">
        <v>52</v>
      </c>
      <c r="M1433" s="26" t="s">
        <v>165</v>
      </c>
      <c r="N1433" s="26" t="s">
        <v>84</v>
      </c>
      <c r="O1433" s="26" t="s">
        <v>57</v>
      </c>
      <c r="P1433" s="26" t="s">
        <v>154</v>
      </c>
      <c r="Q1433" s="26" t="s">
        <v>154</v>
      </c>
      <c r="R1433" s="26" t="s">
        <v>54</v>
      </c>
      <c r="S1433" s="26" t="s">
        <v>531</v>
      </c>
      <c r="T1433" s="54">
        <v>4.2619999999999996</v>
      </c>
      <c r="U1433" s="36" t="s">
        <v>754</v>
      </c>
      <c r="V1433" s="43">
        <v>1.9400000000000001E-2</v>
      </c>
      <c r="W1433" s="43">
        <v>4.8300000000000003E-2</v>
      </c>
      <c r="X1433" s="26" t="s">
        <v>347</v>
      </c>
      <c r="Z1433" s="42">
        <v>64000</v>
      </c>
      <c r="AA1433" s="42">
        <v>1</v>
      </c>
      <c r="AB1433" s="42">
        <v>97.186800000000005</v>
      </c>
      <c r="AC1433" s="42">
        <v>0</v>
      </c>
      <c r="AD1433" s="42">
        <v>62.199550000000002</v>
      </c>
      <c r="AG1433" s="26" t="s">
        <v>15</v>
      </c>
      <c r="AH1433" s="43">
        <v>1.92572126E-4</v>
      </c>
      <c r="AI1433" s="43">
        <v>9.8614775399999996E-4</v>
      </c>
      <c r="AJ1433" s="43">
        <v>6.8327686311846149E-4</v>
      </c>
    </row>
    <row r="1434" spans="1:36" x14ac:dyDescent="0.2">
      <c r="A1434" s="26">
        <v>7956</v>
      </c>
      <c r="B1434" s="26">
        <v>14482</v>
      </c>
      <c r="C1434" s="26" t="s">
        <v>751</v>
      </c>
      <c r="D1434" s="26">
        <v>520032178</v>
      </c>
      <c r="E1434" s="26" t="s">
        <v>203</v>
      </c>
      <c r="F1434" s="26" t="s">
        <v>752</v>
      </c>
      <c r="G1434" s="26" t="s">
        <v>753</v>
      </c>
      <c r="H1434" s="26" t="s">
        <v>69</v>
      </c>
      <c r="I1434" s="26" t="s">
        <v>112</v>
      </c>
      <c r="J1434" s="26" t="s">
        <v>51</v>
      </c>
      <c r="K1434" s="26" t="s">
        <v>51</v>
      </c>
      <c r="L1434" s="26" t="s">
        <v>433</v>
      </c>
      <c r="M1434" s="26" t="s">
        <v>165</v>
      </c>
      <c r="N1434" s="26" t="s">
        <v>84</v>
      </c>
      <c r="O1434" s="26" t="s">
        <v>57</v>
      </c>
      <c r="P1434" s="26" t="s">
        <v>154</v>
      </c>
      <c r="Q1434" s="26" t="s">
        <v>154</v>
      </c>
      <c r="R1434" s="26" t="s">
        <v>54</v>
      </c>
      <c r="S1434" s="26" t="s">
        <v>531</v>
      </c>
      <c r="T1434" s="54">
        <v>1.423</v>
      </c>
      <c r="U1434" s="36" t="s">
        <v>754</v>
      </c>
      <c r="V1434" s="43">
        <v>3.8699999999999998E-2</v>
      </c>
      <c r="W1434" s="43">
        <v>5.9200000000000003E-2</v>
      </c>
      <c r="X1434" s="26" t="s">
        <v>347</v>
      </c>
      <c r="Z1434" s="42">
        <v>57600</v>
      </c>
      <c r="AA1434" s="42">
        <v>1</v>
      </c>
      <c r="AB1434" s="42">
        <v>97.33</v>
      </c>
      <c r="AC1434" s="42">
        <v>0</v>
      </c>
      <c r="AD1434" s="42">
        <v>56.062080000000002</v>
      </c>
      <c r="AG1434" s="26" t="s">
        <v>15</v>
      </c>
      <c r="AH1434" s="43">
        <v>1.73314913E-4</v>
      </c>
      <c r="AI1434" s="43">
        <v>8.8884074299999997E-4</v>
      </c>
      <c r="AJ1434" s="43">
        <v>6.1585529416685874E-4</v>
      </c>
    </row>
    <row r="1435" spans="1:36" x14ac:dyDescent="0.2">
      <c r="A1435" s="26">
        <v>7956</v>
      </c>
      <c r="B1435" s="26">
        <v>14482</v>
      </c>
      <c r="C1435" s="26" t="s">
        <v>751</v>
      </c>
      <c r="D1435" s="26">
        <v>520032178</v>
      </c>
      <c r="E1435" s="26" t="s">
        <v>203</v>
      </c>
      <c r="F1435" s="26" t="s">
        <v>2333</v>
      </c>
      <c r="G1435" s="26" t="s">
        <v>2334</v>
      </c>
      <c r="H1435" s="26" t="s">
        <v>69</v>
      </c>
      <c r="I1435" s="26" t="s">
        <v>112</v>
      </c>
      <c r="J1435" s="26" t="s">
        <v>51</v>
      </c>
      <c r="K1435" s="26" t="s">
        <v>51</v>
      </c>
      <c r="L1435" s="26" t="s">
        <v>433</v>
      </c>
      <c r="M1435" s="26" t="s">
        <v>165</v>
      </c>
      <c r="N1435" s="26" t="s">
        <v>84</v>
      </c>
      <c r="O1435" s="26" t="s">
        <v>57</v>
      </c>
      <c r="P1435" s="26" t="s">
        <v>154</v>
      </c>
      <c r="Q1435" s="26" t="s">
        <v>154</v>
      </c>
      <c r="R1435" s="26" t="s">
        <v>54</v>
      </c>
      <c r="S1435" s="26" t="s">
        <v>531</v>
      </c>
      <c r="T1435" s="54">
        <v>1.4330000000000001</v>
      </c>
      <c r="U1435" s="36" t="s">
        <v>1483</v>
      </c>
      <c r="V1435" s="43">
        <v>4.19E-2</v>
      </c>
      <c r="W1435" s="43">
        <v>6.8599999999999994E-2</v>
      </c>
      <c r="X1435" s="26" t="s">
        <v>347</v>
      </c>
      <c r="Z1435" s="42">
        <v>140000</v>
      </c>
      <c r="AA1435" s="42">
        <v>1</v>
      </c>
      <c r="AB1435" s="42">
        <v>96.5</v>
      </c>
      <c r="AC1435" s="42">
        <v>0</v>
      </c>
      <c r="AD1435" s="42">
        <v>135.1</v>
      </c>
      <c r="AG1435" s="26" t="s">
        <v>15</v>
      </c>
      <c r="AH1435" s="43">
        <v>1.75E-3</v>
      </c>
      <c r="AI1435" s="43">
        <v>2.1419537860000002E-3</v>
      </c>
      <c r="AJ1435" s="43">
        <v>1.4841056600458386E-3</v>
      </c>
    </row>
    <row r="1436" spans="1:36" x14ac:dyDescent="0.2">
      <c r="A1436" s="26">
        <v>7956</v>
      </c>
      <c r="B1436" s="26">
        <v>14482</v>
      </c>
      <c r="C1436" s="26" t="s">
        <v>751</v>
      </c>
      <c r="D1436" s="26">
        <v>520032178</v>
      </c>
      <c r="E1436" s="26" t="s">
        <v>203</v>
      </c>
      <c r="F1436" s="26" t="s">
        <v>1961</v>
      </c>
      <c r="G1436" s="26" t="s">
        <v>1962</v>
      </c>
      <c r="H1436" s="26" t="s">
        <v>69</v>
      </c>
      <c r="I1436" s="26" t="s">
        <v>112</v>
      </c>
      <c r="J1436" s="26" t="s">
        <v>51</v>
      </c>
      <c r="K1436" s="26" t="s">
        <v>51</v>
      </c>
      <c r="L1436" s="26" t="s">
        <v>433</v>
      </c>
      <c r="M1436" s="26" t="s">
        <v>165</v>
      </c>
      <c r="N1436" s="26" t="s">
        <v>84</v>
      </c>
      <c r="O1436" s="26" t="s">
        <v>57</v>
      </c>
      <c r="P1436" s="26" t="s">
        <v>154</v>
      </c>
      <c r="Q1436" s="26" t="s">
        <v>154</v>
      </c>
      <c r="R1436" s="26" t="s">
        <v>54</v>
      </c>
      <c r="S1436" s="26" t="s">
        <v>531</v>
      </c>
      <c r="T1436" s="54">
        <v>1.4279999999999999</v>
      </c>
      <c r="U1436" s="36" t="s">
        <v>1483</v>
      </c>
      <c r="V1436" s="43">
        <v>6.25E-2</v>
      </c>
      <c r="W1436" s="43">
        <v>6.5600000000000006E-2</v>
      </c>
      <c r="X1436" s="26" t="s">
        <v>347</v>
      </c>
      <c r="Z1436" s="42">
        <v>66000</v>
      </c>
      <c r="AA1436" s="42">
        <v>1</v>
      </c>
      <c r="AB1436" s="42">
        <v>99.75</v>
      </c>
      <c r="AC1436" s="42">
        <v>0</v>
      </c>
      <c r="AD1436" s="42">
        <v>65.834999999999994</v>
      </c>
      <c r="AG1436" s="26" t="s">
        <v>15</v>
      </c>
      <c r="AH1436" s="43">
        <v>8.8756202800000005E-4</v>
      </c>
      <c r="AI1436" s="43">
        <v>1.043786287E-3</v>
      </c>
      <c r="AJ1436" s="43">
        <v>7.2321314677363275E-4</v>
      </c>
    </row>
    <row r="1437" spans="1:36" x14ac:dyDescent="0.2">
      <c r="A1437" s="26">
        <v>7956</v>
      </c>
      <c r="B1437" s="26">
        <v>14482</v>
      </c>
      <c r="C1437" s="26" t="s">
        <v>1332</v>
      </c>
      <c r="D1437" s="26">
        <v>520033309</v>
      </c>
      <c r="E1437" s="26" t="s">
        <v>203</v>
      </c>
      <c r="F1437" s="26" t="s">
        <v>1966</v>
      </c>
      <c r="G1437" s="26" t="s">
        <v>1967</v>
      </c>
      <c r="H1437" s="26" t="s">
        <v>69</v>
      </c>
      <c r="I1437" s="26" t="s">
        <v>112</v>
      </c>
      <c r="J1437" s="26" t="s">
        <v>51</v>
      </c>
      <c r="K1437" s="26" t="s">
        <v>51</v>
      </c>
      <c r="L1437" s="26" t="s">
        <v>433</v>
      </c>
      <c r="M1437" s="26" t="s">
        <v>165</v>
      </c>
      <c r="N1437" s="26" t="s">
        <v>84</v>
      </c>
      <c r="O1437" s="26" t="s">
        <v>57</v>
      </c>
      <c r="P1437" s="26" t="s">
        <v>154</v>
      </c>
      <c r="Q1437" s="26" t="s">
        <v>154</v>
      </c>
      <c r="R1437" s="26" t="s">
        <v>54</v>
      </c>
      <c r="S1437" s="26" t="s">
        <v>531</v>
      </c>
      <c r="T1437" s="54">
        <v>1.5620000000000001</v>
      </c>
      <c r="U1437" s="36">
        <v>46394</v>
      </c>
      <c r="V1437" s="43">
        <v>2.9000000000000001E-2</v>
      </c>
      <c r="W1437" s="43">
        <v>7.1300000000000002E-2</v>
      </c>
      <c r="X1437" s="26" t="s">
        <v>347</v>
      </c>
      <c r="Z1437" s="42">
        <v>49777.78</v>
      </c>
      <c r="AA1437" s="42">
        <v>1</v>
      </c>
      <c r="AB1437" s="42">
        <v>93.9</v>
      </c>
      <c r="AC1437" s="42">
        <v>0.72177999999999998</v>
      </c>
      <c r="AD1437" s="42">
        <v>47.463120000000004</v>
      </c>
      <c r="AG1437" s="26" t="s">
        <v>15</v>
      </c>
      <c r="AH1437" s="43">
        <v>2.6046512800000001E-4</v>
      </c>
      <c r="AI1437" s="43">
        <v>7.5250784200000002E-4</v>
      </c>
      <c r="AJ1437" s="43">
        <v>5.2139367161683819E-4</v>
      </c>
    </row>
    <row r="1438" spans="1:36" x14ac:dyDescent="0.2">
      <c r="A1438" s="26">
        <v>7956</v>
      </c>
      <c r="B1438" s="26">
        <v>14482</v>
      </c>
      <c r="C1438" s="26" t="s">
        <v>1975</v>
      </c>
      <c r="D1438" s="26" t="s">
        <v>1976</v>
      </c>
      <c r="E1438" s="26" t="s">
        <v>204</v>
      </c>
      <c r="F1438" s="26" t="s">
        <v>1977</v>
      </c>
      <c r="G1438" s="26" t="s">
        <v>1978</v>
      </c>
      <c r="H1438" s="26" t="s">
        <v>69</v>
      </c>
      <c r="I1438" s="26" t="s">
        <v>114</v>
      </c>
      <c r="J1438" s="26" t="s">
        <v>56</v>
      </c>
      <c r="K1438" s="26" t="s">
        <v>85</v>
      </c>
      <c r="L1438" s="26" t="s">
        <v>433</v>
      </c>
      <c r="M1438" s="26" t="s">
        <v>218</v>
      </c>
      <c r="N1438" s="26" t="s">
        <v>475</v>
      </c>
      <c r="O1438" s="26" t="s">
        <v>57</v>
      </c>
      <c r="P1438" s="26" t="s">
        <v>1979</v>
      </c>
      <c r="Q1438" s="26" t="s">
        <v>75</v>
      </c>
      <c r="R1438" s="26" t="s">
        <v>54</v>
      </c>
      <c r="S1438" s="26" t="s">
        <v>535</v>
      </c>
      <c r="T1438" s="54">
        <v>4.4749999999999996</v>
      </c>
      <c r="U1438" s="36" t="s">
        <v>1980</v>
      </c>
      <c r="V1438" s="43">
        <v>0.03</v>
      </c>
      <c r="W1438" s="43">
        <v>6.2880000000000005E-2</v>
      </c>
      <c r="X1438" s="26" t="s">
        <v>347</v>
      </c>
      <c r="Z1438" s="42">
        <v>7000</v>
      </c>
      <c r="AA1438" s="42">
        <v>4.5743</v>
      </c>
      <c r="AB1438" s="42">
        <v>87.402299999999997</v>
      </c>
      <c r="AC1438" s="42">
        <v>0</v>
      </c>
      <c r="AD1438" s="42">
        <v>27.9863</v>
      </c>
      <c r="AG1438" s="26" t="s">
        <v>15</v>
      </c>
      <c r="AH1438" s="43">
        <v>1.4E-5</v>
      </c>
      <c r="AI1438" s="43">
        <v>4.4371103800000002E-4</v>
      </c>
      <c r="AJ1438" s="43">
        <v>3.0743616753324093E-4</v>
      </c>
    </row>
    <row r="1439" spans="1:36" x14ac:dyDescent="0.2">
      <c r="A1439" s="26">
        <v>7956</v>
      </c>
      <c r="B1439" s="26">
        <v>14482</v>
      </c>
      <c r="C1439" s="26" t="s">
        <v>1981</v>
      </c>
      <c r="D1439" s="26" t="s">
        <v>1982</v>
      </c>
      <c r="E1439" s="26" t="s">
        <v>204</v>
      </c>
      <c r="F1439" s="26" t="s">
        <v>1983</v>
      </c>
      <c r="G1439" s="26" t="s">
        <v>1984</v>
      </c>
      <c r="H1439" s="26" t="s">
        <v>69</v>
      </c>
      <c r="I1439" s="26" t="s">
        <v>114</v>
      </c>
      <c r="J1439" s="26" t="s">
        <v>56</v>
      </c>
      <c r="K1439" s="26" t="s">
        <v>97</v>
      </c>
      <c r="L1439" s="26" t="s">
        <v>433</v>
      </c>
      <c r="M1439" s="26" t="s">
        <v>79</v>
      </c>
      <c r="N1439" s="26" t="s">
        <v>475</v>
      </c>
      <c r="O1439" s="26" t="s">
        <v>57</v>
      </c>
      <c r="P1439" s="26" t="s">
        <v>1985</v>
      </c>
      <c r="Q1439" s="26" t="s">
        <v>71</v>
      </c>
      <c r="R1439" s="26" t="s">
        <v>54</v>
      </c>
      <c r="S1439" s="26" t="s">
        <v>538</v>
      </c>
      <c r="T1439" s="54">
        <v>0.7</v>
      </c>
      <c r="U1439" s="36">
        <v>45970</v>
      </c>
      <c r="V1439" s="43">
        <v>4.2500000000000003E-2</v>
      </c>
      <c r="W1439" s="43">
        <v>5.7910000000000003E-2</v>
      </c>
      <c r="X1439" s="26" t="s">
        <v>347</v>
      </c>
      <c r="Z1439" s="42">
        <v>22850</v>
      </c>
      <c r="AA1439" s="42">
        <v>3.7964000000000002</v>
      </c>
      <c r="AB1439" s="42">
        <v>100.2574</v>
      </c>
      <c r="AC1439" s="42">
        <v>0</v>
      </c>
      <c r="AD1439" s="42">
        <v>86.971029999999999</v>
      </c>
      <c r="AG1439" s="26" t="s">
        <v>15</v>
      </c>
      <c r="AH1439" s="43">
        <v>4.57E-5</v>
      </c>
      <c r="AI1439" s="43">
        <v>1.3788891700000001E-3</v>
      </c>
      <c r="AJ1439" s="43">
        <v>9.5539746767591728E-4</v>
      </c>
    </row>
    <row r="1440" spans="1:36" x14ac:dyDescent="0.2">
      <c r="A1440" s="26">
        <v>7956</v>
      </c>
      <c r="B1440" s="26">
        <v>14482</v>
      </c>
      <c r="C1440" s="26" t="s">
        <v>1975</v>
      </c>
      <c r="D1440" s="26" t="s">
        <v>1986</v>
      </c>
      <c r="E1440" s="26" t="s">
        <v>204</v>
      </c>
      <c r="F1440" s="26" t="s">
        <v>1987</v>
      </c>
      <c r="G1440" s="26" t="s">
        <v>1988</v>
      </c>
      <c r="H1440" s="26" t="s">
        <v>69</v>
      </c>
      <c r="I1440" s="26" t="s">
        <v>114</v>
      </c>
      <c r="J1440" s="26" t="s">
        <v>56</v>
      </c>
      <c r="K1440" s="26" t="s">
        <v>85</v>
      </c>
      <c r="L1440" s="26" t="s">
        <v>433</v>
      </c>
      <c r="M1440" s="26" t="s">
        <v>225</v>
      </c>
      <c r="N1440" s="26" t="s">
        <v>475</v>
      </c>
      <c r="O1440" s="26" t="s">
        <v>57</v>
      </c>
      <c r="P1440" s="26" t="s">
        <v>1979</v>
      </c>
      <c r="Q1440" s="26" t="s">
        <v>75</v>
      </c>
      <c r="R1440" s="26" t="s">
        <v>54</v>
      </c>
      <c r="S1440" s="26" t="s">
        <v>532</v>
      </c>
      <c r="T1440" s="54">
        <v>3.7650000000000001</v>
      </c>
      <c r="U1440" s="36" t="s">
        <v>1989</v>
      </c>
      <c r="V1440" s="43">
        <v>5.3749999999999999E-2</v>
      </c>
      <c r="W1440" s="43">
        <v>6.1460000000000001E-2</v>
      </c>
      <c r="X1440" s="26" t="s">
        <v>347</v>
      </c>
      <c r="Z1440" s="42">
        <v>29000</v>
      </c>
      <c r="AA1440" s="42">
        <v>3.6469999999999998</v>
      </c>
      <c r="AB1440" s="42">
        <v>98.686899999999994</v>
      </c>
      <c r="AC1440" s="42">
        <v>0</v>
      </c>
      <c r="AD1440" s="42">
        <v>104.37423</v>
      </c>
      <c r="AG1440" s="26" t="s">
        <v>15</v>
      </c>
      <c r="AH1440" s="43">
        <v>4.83333333333333E-5</v>
      </c>
      <c r="AI1440" s="43">
        <v>1.6548096009999999E-3</v>
      </c>
      <c r="AJ1440" s="43">
        <v>1.1465757624420886E-3</v>
      </c>
    </row>
    <row r="1441" spans="1:36" x14ac:dyDescent="0.2">
      <c r="A1441" s="26">
        <v>7956</v>
      </c>
      <c r="B1441" s="26">
        <v>14482</v>
      </c>
      <c r="C1441" s="26" t="s">
        <v>1990</v>
      </c>
      <c r="D1441" s="26" t="s">
        <v>1991</v>
      </c>
      <c r="E1441" s="26" t="s">
        <v>204</v>
      </c>
      <c r="F1441" s="26" t="s">
        <v>1992</v>
      </c>
      <c r="G1441" s="26" t="s">
        <v>1993</v>
      </c>
      <c r="H1441" s="26" t="s">
        <v>69</v>
      </c>
      <c r="I1441" s="26" t="s">
        <v>114</v>
      </c>
      <c r="J1441" s="26" t="s">
        <v>56</v>
      </c>
      <c r="K1441" s="26" t="s">
        <v>51</v>
      </c>
      <c r="L1441" s="26" t="s">
        <v>433</v>
      </c>
      <c r="M1441" s="26" t="s">
        <v>79</v>
      </c>
      <c r="N1441" s="26" t="s">
        <v>96</v>
      </c>
      <c r="O1441" s="26" t="s">
        <v>57</v>
      </c>
      <c r="P1441" s="26" t="s">
        <v>910</v>
      </c>
      <c r="Q1441" s="26" t="s">
        <v>75</v>
      </c>
      <c r="R1441" s="26" t="s">
        <v>54</v>
      </c>
      <c r="S1441" s="26" t="s">
        <v>532</v>
      </c>
      <c r="T1441" s="54">
        <v>1.048</v>
      </c>
      <c r="U1441" s="36" t="s">
        <v>1994</v>
      </c>
      <c r="V1441" s="43">
        <v>3.2750000000000001E-2</v>
      </c>
      <c r="W1441" s="43">
        <v>6.1469999999999997E-2</v>
      </c>
      <c r="X1441" s="26" t="s">
        <v>347</v>
      </c>
      <c r="Z1441" s="42">
        <v>80100</v>
      </c>
      <c r="AA1441" s="42">
        <v>3.6469999999999998</v>
      </c>
      <c r="AB1441" s="42">
        <v>97.92</v>
      </c>
      <c r="AC1441" s="42">
        <v>0</v>
      </c>
      <c r="AD1441" s="42">
        <v>286.04851000000002</v>
      </c>
      <c r="AG1441" s="26" t="s">
        <v>15</v>
      </c>
      <c r="AH1441" s="43">
        <v>1.0679999999999999E-4</v>
      </c>
      <c r="AI1441" s="43">
        <v>4.5351790449999997E-3</v>
      </c>
      <c r="AJ1441" s="43">
        <v>3.1423109751197533E-3</v>
      </c>
    </row>
    <row r="1442" spans="1:36" x14ac:dyDescent="0.2">
      <c r="A1442" s="26">
        <v>7956</v>
      </c>
      <c r="B1442" s="26">
        <v>14482</v>
      </c>
      <c r="C1442" s="26" t="s">
        <v>1998</v>
      </c>
      <c r="D1442" s="26">
        <v>68560480</v>
      </c>
      <c r="E1442" s="26" t="s">
        <v>204</v>
      </c>
      <c r="F1442" s="26" t="s">
        <v>1999</v>
      </c>
      <c r="G1442" s="26" t="s">
        <v>2000</v>
      </c>
      <c r="H1442" s="26" t="s">
        <v>69</v>
      </c>
      <c r="I1442" s="26" t="s">
        <v>112</v>
      </c>
      <c r="J1442" s="26" t="s">
        <v>56</v>
      </c>
      <c r="K1442" s="26" t="s">
        <v>51</v>
      </c>
      <c r="L1442" s="26" t="s">
        <v>433</v>
      </c>
      <c r="M1442" s="26" t="s">
        <v>79</v>
      </c>
      <c r="N1442" s="26" t="s">
        <v>456</v>
      </c>
      <c r="O1442" s="26" t="s">
        <v>57</v>
      </c>
      <c r="P1442" s="26" t="s">
        <v>2001</v>
      </c>
      <c r="Q1442" s="26" t="s">
        <v>75</v>
      </c>
      <c r="R1442" s="26" t="s">
        <v>54</v>
      </c>
      <c r="S1442" s="26" t="s">
        <v>532</v>
      </c>
      <c r="T1442" s="54">
        <v>0.49199999999999999</v>
      </c>
      <c r="U1442" s="36" t="s">
        <v>792</v>
      </c>
      <c r="V1442" s="43">
        <v>6.1249999999999999E-2</v>
      </c>
      <c r="W1442" s="43">
        <v>6.8479999999999999E-2</v>
      </c>
      <c r="X1442" s="26" t="s">
        <v>347</v>
      </c>
      <c r="Z1442" s="42">
        <v>8400</v>
      </c>
      <c r="AA1442" s="42">
        <v>3.6469999999999998</v>
      </c>
      <c r="AB1442" s="42">
        <v>99.706000000000003</v>
      </c>
      <c r="AC1442" s="42">
        <v>0</v>
      </c>
      <c r="AD1442" s="42">
        <v>30.544730000000001</v>
      </c>
      <c r="AG1442" s="26" t="s">
        <v>15</v>
      </c>
      <c r="AH1442" s="43">
        <v>1.4E-5</v>
      </c>
      <c r="AI1442" s="43">
        <v>4.8427387100000001E-4</v>
      </c>
      <c r="AJ1442" s="43">
        <v>3.3554113010786032E-4</v>
      </c>
    </row>
    <row r="1443" spans="1:36" x14ac:dyDescent="0.2">
      <c r="A1443" s="26">
        <v>7956</v>
      </c>
      <c r="B1443" s="26">
        <v>14482</v>
      </c>
      <c r="C1443" s="26" t="s">
        <v>1998</v>
      </c>
      <c r="D1443" s="26">
        <v>68560480</v>
      </c>
      <c r="E1443" s="26" t="s">
        <v>204</v>
      </c>
      <c r="F1443" s="26" t="s">
        <v>2002</v>
      </c>
      <c r="G1443" s="26" t="s">
        <v>2003</v>
      </c>
      <c r="H1443" s="26" t="s">
        <v>69</v>
      </c>
      <c r="I1443" s="26" t="s">
        <v>112</v>
      </c>
      <c r="J1443" s="26" t="s">
        <v>56</v>
      </c>
      <c r="K1443" s="26" t="s">
        <v>51</v>
      </c>
      <c r="L1443" s="26" t="s">
        <v>433</v>
      </c>
      <c r="M1443" s="26" t="s">
        <v>218</v>
      </c>
      <c r="N1443" s="26" t="s">
        <v>455</v>
      </c>
      <c r="O1443" s="26" t="s">
        <v>57</v>
      </c>
      <c r="P1443" s="26" t="s">
        <v>2001</v>
      </c>
      <c r="Q1443" s="26" t="s">
        <v>75</v>
      </c>
      <c r="R1443" s="26" t="s">
        <v>54</v>
      </c>
      <c r="S1443" s="26" t="s">
        <v>532</v>
      </c>
      <c r="T1443" s="54">
        <v>2.3370000000000002</v>
      </c>
      <c r="U1443" s="36" t="s">
        <v>1483</v>
      </c>
      <c r="V1443" s="43">
        <v>6.5000000000000002E-2</v>
      </c>
      <c r="W1443" s="43">
        <v>7.7789999999999998E-2</v>
      </c>
      <c r="X1443" s="26" t="s">
        <v>347</v>
      </c>
      <c r="Z1443" s="42">
        <v>35000</v>
      </c>
      <c r="AA1443" s="42">
        <v>3.6469999999999998</v>
      </c>
      <c r="AB1443" s="42">
        <v>97.205200000000005</v>
      </c>
      <c r="AC1443" s="42">
        <v>0</v>
      </c>
      <c r="AD1443" s="42">
        <v>124.07758</v>
      </c>
      <c r="AG1443" s="26" t="s">
        <v>15</v>
      </c>
      <c r="AH1443" s="43">
        <v>5.8333333333333299E-5</v>
      </c>
      <c r="AI1443" s="43">
        <v>1.9671979440000001E-3</v>
      </c>
      <c r="AJ1443" s="43">
        <v>1.3630217525002987E-3</v>
      </c>
    </row>
    <row r="1444" spans="1:36" x14ac:dyDescent="0.2">
      <c r="A1444" s="26">
        <v>7956</v>
      </c>
      <c r="B1444" s="26">
        <v>14482</v>
      </c>
      <c r="C1444" s="26" t="s">
        <v>1998</v>
      </c>
      <c r="D1444" s="26">
        <v>68560480</v>
      </c>
      <c r="E1444" s="26" t="s">
        <v>204</v>
      </c>
      <c r="F1444" s="26" t="s">
        <v>2004</v>
      </c>
      <c r="G1444" s="26" t="s">
        <v>2005</v>
      </c>
      <c r="H1444" s="26" t="s">
        <v>69</v>
      </c>
      <c r="I1444" s="26" t="s">
        <v>112</v>
      </c>
      <c r="J1444" s="26" t="s">
        <v>56</v>
      </c>
      <c r="K1444" s="26" t="s">
        <v>51</v>
      </c>
      <c r="L1444" s="26" t="s">
        <v>433</v>
      </c>
      <c r="M1444" s="26" t="s">
        <v>79</v>
      </c>
      <c r="N1444" s="26" t="s">
        <v>456</v>
      </c>
      <c r="O1444" s="26" t="s">
        <v>57</v>
      </c>
      <c r="P1444" s="26" t="s">
        <v>2001</v>
      </c>
      <c r="Q1444" s="26" t="s">
        <v>75</v>
      </c>
      <c r="R1444" s="26" t="s">
        <v>54</v>
      </c>
      <c r="S1444" s="26" t="s">
        <v>532</v>
      </c>
      <c r="T1444" s="54">
        <v>4.6509999999999998</v>
      </c>
      <c r="U1444" s="36" t="s">
        <v>1165</v>
      </c>
      <c r="V1444" s="43">
        <v>6.7500000000000004E-2</v>
      </c>
      <c r="W1444" s="43">
        <v>7.8820000000000001E-2</v>
      </c>
      <c r="X1444" s="26" t="s">
        <v>347</v>
      </c>
      <c r="Z1444" s="42">
        <v>14560</v>
      </c>
      <c r="AA1444" s="42">
        <v>3.6469999999999998</v>
      </c>
      <c r="AB1444" s="42">
        <v>95.088300000000004</v>
      </c>
      <c r="AC1444" s="42">
        <v>0</v>
      </c>
      <c r="AD1444" s="42">
        <v>50.492190000000001</v>
      </c>
      <c r="AG1444" s="26" t="s">
        <v>15</v>
      </c>
      <c r="AH1444" s="43">
        <v>2.6472727272727301E-5</v>
      </c>
      <c r="AI1444" s="43">
        <v>8.0053247600000001E-4</v>
      </c>
      <c r="AJ1444" s="43">
        <v>5.5466872662553591E-4</v>
      </c>
    </row>
    <row r="1445" spans="1:36" x14ac:dyDescent="0.2">
      <c r="A1445" s="26">
        <v>7956</v>
      </c>
      <c r="B1445" s="26">
        <v>14482</v>
      </c>
      <c r="C1445" s="26" t="s">
        <v>2016</v>
      </c>
      <c r="D1445" s="26">
        <v>516301843</v>
      </c>
      <c r="E1445" s="26" t="s">
        <v>203</v>
      </c>
      <c r="F1445" s="26" t="s">
        <v>2017</v>
      </c>
      <c r="G1445" s="26" t="s">
        <v>2018</v>
      </c>
      <c r="H1445" s="26" t="s">
        <v>69</v>
      </c>
      <c r="I1445" s="26" t="s">
        <v>112</v>
      </c>
      <c r="J1445" s="26" t="s">
        <v>51</v>
      </c>
      <c r="K1445" s="26" t="s">
        <v>51</v>
      </c>
      <c r="L1445" s="26" t="s">
        <v>433</v>
      </c>
      <c r="M1445" s="26" t="s">
        <v>218</v>
      </c>
      <c r="N1445" s="26" t="s">
        <v>455</v>
      </c>
      <c r="O1445" s="26" t="s">
        <v>57</v>
      </c>
      <c r="P1445" s="26" t="s">
        <v>724</v>
      </c>
      <c r="Q1445" s="26" t="s">
        <v>59</v>
      </c>
      <c r="R1445" s="26" t="s">
        <v>54</v>
      </c>
      <c r="S1445" s="26" t="s">
        <v>532</v>
      </c>
      <c r="T1445" s="54">
        <v>2.9689999999999999</v>
      </c>
      <c r="U1445" s="36" t="s">
        <v>2019</v>
      </c>
      <c r="V1445" s="43">
        <v>5.3749999999999999E-2</v>
      </c>
      <c r="W1445" s="43">
        <v>7.8729999999999994E-2</v>
      </c>
      <c r="X1445" s="26" t="s">
        <v>347</v>
      </c>
      <c r="Z1445" s="42">
        <v>23000</v>
      </c>
      <c r="AA1445" s="42">
        <v>3.6469999999999998</v>
      </c>
      <c r="AB1445" s="42">
        <v>94.329599999999999</v>
      </c>
      <c r="AC1445" s="42">
        <v>0</v>
      </c>
      <c r="AD1445" s="42">
        <v>79.124610000000004</v>
      </c>
      <c r="AG1445" s="26" t="s">
        <v>15</v>
      </c>
      <c r="AH1445" s="43">
        <v>3.68E-5</v>
      </c>
      <c r="AI1445" s="43">
        <v>1.2544874749999999E-3</v>
      </c>
      <c r="AJ1445" s="43">
        <v>8.6920267616520772E-4</v>
      </c>
    </row>
    <row r="1446" spans="1:36" x14ac:dyDescent="0.2">
      <c r="A1446" s="26">
        <v>7956</v>
      </c>
      <c r="B1446" s="26">
        <v>14482</v>
      </c>
      <c r="C1446" s="26" t="s">
        <v>2020</v>
      </c>
      <c r="D1446" s="26">
        <v>69469740</v>
      </c>
      <c r="E1446" s="26" t="s">
        <v>204</v>
      </c>
      <c r="F1446" s="26" t="s">
        <v>2021</v>
      </c>
      <c r="G1446" s="26" t="s">
        <v>2022</v>
      </c>
      <c r="H1446" s="26" t="s">
        <v>69</v>
      </c>
      <c r="I1446" s="26" t="s">
        <v>114</v>
      </c>
      <c r="J1446" s="26" t="s">
        <v>56</v>
      </c>
      <c r="K1446" s="26" t="s">
        <v>51</v>
      </c>
      <c r="L1446" s="26" t="s">
        <v>433</v>
      </c>
      <c r="M1446" s="26" t="s">
        <v>218</v>
      </c>
      <c r="N1446" s="26" t="s">
        <v>455</v>
      </c>
      <c r="O1446" s="26" t="s">
        <v>57</v>
      </c>
      <c r="P1446" s="26" t="s">
        <v>2001</v>
      </c>
      <c r="Q1446" s="26" t="s">
        <v>75</v>
      </c>
      <c r="R1446" s="26" t="s">
        <v>54</v>
      </c>
      <c r="S1446" s="26" t="s">
        <v>532</v>
      </c>
      <c r="T1446" s="54">
        <v>5.1589999999999998</v>
      </c>
      <c r="U1446" s="36" t="s">
        <v>1254</v>
      </c>
      <c r="V1446" s="43">
        <v>5.8749999999999997E-2</v>
      </c>
      <c r="W1446" s="43">
        <v>8.3290000000000003E-2</v>
      </c>
      <c r="X1446" s="26" t="s">
        <v>347</v>
      </c>
      <c r="Z1446" s="42">
        <v>19000</v>
      </c>
      <c r="AA1446" s="42">
        <v>3.6469999999999998</v>
      </c>
      <c r="AB1446" s="42">
        <v>89.722399999999993</v>
      </c>
      <c r="AC1446" s="42">
        <v>0</v>
      </c>
      <c r="AD1446" s="42">
        <v>62.171340000000001</v>
      </c>
      <c r="AG1446" s="26" t="s">
        <v>15</v>
      </c>
      <c r="AH1446" s="43">
        <v>3.04E-5</v>
      </c>
      <c r="AI1446" s="43">
        <v>9.8570049599999991E-4</v>
      </c>
      <c r="AJ1446" s="43">
        <v>6.8296696955317735E-4</v>
      </c>
    </row>
    <row r="1447" spans="1:36" x14ac:dyDescent="0.2">
      <c r="A1447" s="26">
        <v>7956</v>
      </c>
      <c r="B1447" s="26">
        <v>14482</v>
      </c>
      <c r="C1447" s="26" t="s">
        <v>907</v>
      </c>
      <c r="D1447" s="26">
        <v>191685</v>
      </c>
      <c r="E1447" s="26" t="s">
        <v>204</v>
      </c>
      <c r="F1447" s="26" t="s">
        <v>908</v>
      </c>
      <c r="G1447" s="26" t="s">
        <v>909</v>
      </c>
      <c r="H1447" s="26" t="s">
        <v>69</v>
      </c>
      <c r="I1447" s="26" t="s">
        <v>114</v>
      </c>
      <c r="J1447" s="26" t="s">
        <v>56</v>
      </c>
      <c r="K1447" s="26" t="s">
        <v>51</v>
      </c>
      <c r="L1447" s="26" t="s">
        <v>433</v>
      </c>
      <c r="M1447" s="26" t="s">
        <v>79</v>
      </c>
      <c r="N1447" s="26" t="s">
        <v>96</v>
      </c>
      <c r="O1447" s="26" t="s">
        <v>57</v>
      </c>
      <c r="P1447" s="26" t="s">
        <v>910</v>
      </c>
      <c r="Q1447" s="26" t="s">
        <v>75</v>
      </c>
      <c r="R1447" s="26" t="s">
        <v>54</v>
      </c>
      <c r="S1447" s="26" t="s">
        <v>532</v>
      </c>
      <c r="T1447" s="54">
        <v>1.2410000000000001</v>
      </c>
      <c r="U1447" s="36">
        <v>48033</v>
      </c>
      <c r="V1447" s="43">
        <v>3.0769999999999999E-2</v>
      </c>
      <c r="W1447" s="43">
        <v>6.6949999999999996E-2</v>
      </c>
      <c r="X1447" s="26" t="s">
        <v>347</v>
      </c>
      <c r="Z1447" s="42">
        <v>52015</v>
      </c>
      <c r="AA1447" s="42">
        <v>3.6469999999999998</v>
      </c>
      <c r="AB1447" s="42">
        <v>96.155500000000004</v>
      </c>
      <c r="AC1447" s="42">
        <v>0</v>
      </c>
      <c r="AD1447" s="42">
        <v>182.40574000000001</v>
      </c>
      <c r="AG1447" s="26" t="s">
        <v>15</v>
      </c>
      <c r="AH1447" s="43">
        <v>8.6691666666666696E-5</v>
      </c>
      <c r="AI1447" s="43">
        <v>2.8919664350000002E-3</v>
      </c>
      <c r="AJ1447" s="43">
        <v>2.0037704748989611E-3</v>
      </c>
    </row>
    <row r="1448" spans="1:36" x14ac:dyDescent="0.2">
      <c r="A1448" s="26">
        <v>7956</v>
      </c>
      <c r="B1448" s="26">
        <v>14482</v>
      </c>
      <c r="C1448" s="26" t="s">
        <v>911</v>
      </c>
      <c r="D1448" s="26">
        <v>162474</v>
      </c>
      <c r="E1448" s="26" t="s">
        <v>204</v>
      </c>
      <c r="F1448" s="26" t="s">
        <v>912</v>
      </c>
      <c r="G1448" s="26" t="s">
        <v>913</v>
      </c>
      <c r="H1448" s="26" t="s">
        <v>69</v>
      </c>
      <c r="I1448" s="26" t="s">
        <v>114</v>
      </c>
      <c r="J1448" s="26" t="s">
        <v>56</v>
      </c>
      <c r="K1448" s="26" t="s">
        <v>51</v>
      </c>
      <c r="L1448" s="26" t="s">
        <v>433</v>
      </c>
      <c r="M1448" s="26" t="s">
        <v>79</v>
      </c>
      <c r="N1448" s="26" t="s">
        <v>96</v>
      </c>
      <c r="O1448" s="26" t="s">
        <v>57</v>
      </c>
      <c r="P1448" s="26" t="s">
        <v>910</v>
      </c>
      <c r="Q1448" s="26" t="s">
        <v>75</v>
      </c>
      <c r="R1448" s="26" t="s">
        <v>54</v>
      </c>
      <c r="S1448" s="26" t="s">
        <v>532</v>
      </c>
      <c r="T1448" s="54">
        <v>1.726</v>
      </c>
      <c r="U1448" s="36" t="s">
        <v>914</v>
      </c>
      <c r="V1448" s="43">
        <v>3.2550000000000003E-2</v>
      </c>
      <c r="W1448" s="43">
        <v>6.4670000000000005E-2</v>
      </c>
      <c r="X1448" s="26" t="s">
        <v>347</v>
      </c>
      <c r="Z1448" s="42">
        <v>26900</v>
      </c>
      <c r="AA1448" s="42">
        <v>3.6469999999999998</v>
      </c>
      <c r="AB1448" s="42">
        <v>95.688900000000004</v>
      </c>
      <c r="AC1448" s="42">
        <v>0</v>
      </c>
      <c r="AD1448" s="42">
        <v>93.874930000000006</v>
      </c>
      <c r="AG1448" s="26" t="s">
        <v>15</v>
      </c>
      <c r="AH1448" s="43">
        <v>2.69E-5</v>
      </c>
      <c r="AI1448" s="43">
        <v>1.4883476070000001E-3</v>
      </c>
      <c r="AJ1448" s="43">
        <v>1.0312384526232931E-3</v>
      </c>
    </row>
    <row r="1449" spans="1:36" x14ac:dyDescent="0.2">
      <c r="A1449" s="26">
        <v>7956</v>
      </c>
      <c r="B1449" s="26">
        <v>14482</v>
      </c>
      <c r="C1449" s="26" t="s">
        <v>2034</v>
      </c>
      <c r="D1449" s="26">
        <v>59197630</v>
      </c>
      <c r="E1449" s="26" t="s">
        <v>204</v>
      </c>
      <c r="F1449" s="26" t="s">
        <v>2035</v>
      </c>
      <c r="G1449" s="26" t="s">
        <v>2036</v>
      </c>
      <c r="H1449" s="26" t="s">
        <v>69</v>
      </c>
      <c r="I1449" s="26" t="s">
        <v>114</v>
      </c>
      <c r="J1449" s="26" t="s">
        <v>56</v>
      </c>
      <c r="K1449" s="26" t="s">
        <v>51</v>
      </c>
      <c r="L1449" s="26" t="s">
        <v>433</v>
      </c>
      <c r="M1449" s="26" t="s">
        <v>79</v>
      </c>
      <c r="N1449" s="26" t="s">
        <v>456</v>
      </c>
      <c r="O1449" s="26" t="s">
        <v>57</v>
      </c>
      <c r="P1449" s="26" t="s">
        <v>2026</v>
      </c>
      <c r="Q1449" s="26" t="s">
        <v>75</v>
      </c>
      <c r="R1449" s="26" t="s">
        <v>54</v>
      </c>
      <c r="S1449" s="26" t="s">
        <v>532</v>
      </c>
      <c r="T1449" s="54">
        <v>2.1749999999999998</v>
      </c>
      <c r="U1449" s="36" t="s">
        <v>2037</v>
      </c>
      <c r="V1449" s="43">
        <v>6.5000000000000002E-2</v>
      </c>
      <c r="W1449" s="43">
        <v>6.5640000000000004E-2</v>
      </c>
      <c r="X1449" s="26" t="s">
        <v>347</v>
      </c>
      <c r="Z1449" s="42">
        <v>22000</v>
      </c>
      <c r="AA1449" s="42">
        <v>3.6469999999999998</v>
      </c>
      <c r="AB1449" s="42">
        <v>100.9714</v>
      </c>
      <c r="AC1449" s="42">
        <v>0</v>
      </c>
      <c r="AD1449" s="42">
        <v>81.013390000000001</v>
      </c>
      <c r="AG1449" s="26" t="s">
        <v>15</v>
      </c>
      <c r="AH1449" s="43">
        <v>4.8888888888888897E-5</v>
      </c>
      <c r="AI1449" s="43">
        <v>1.2844332889999999E-3</v>
      </c>
      <c r="AJ1449" s="43">
        <v>8.8995137408216828E-4</v>
      </c>
    </row>
    <row r="1450" spans="1:36" x14ac:dyDescent="0.2">
      <c r="A1450" s="26">
        <v>7956</v>
      </c>
      <c r="B1450" s="26">
        <v>14482</v>
      </c>
      <c r="C1450" s="26" t="s">
        <v>2038</v>
      </c>
      <c r="D1450" s="26">
        <v>199871</v>
      </c>
      <c r="E1450" s="26" t="s">
        <v>204</v>
      </c>
      <c r="F1450" s="26" t="s">
        <v>2039</v>
      </c>
      <c r="G1450" s="26" t="s">
        <v>2040</v>
      </c>
      <c r="H1450" s="26" t="s">
        <v>69</v>
      </c>
      <c r="I1450" s="26" t="s">
        <v>114</v>
      </c>
      <c r="J1450" s="26" t="s">
        <v>56</v>
      </c>
      <c r="K1450" s="26" t="s">
        <v>51</v>
      </c>
      <c r="L1450" s="26" t="s">
        <v>433</v>
      </c>
      <c r="M1450" s="26" t="s">
        <v>79</v>
      </c>
      <c r="N1450" s="26" t="s">
        <v>473</v>
      </c>
      <c r="O1450" s="26" t="s">
        <v>57</v>
      </c>
      <c r="P1450" s="26" t="s">
        <v>2041</v>
      </c>
      <c r="Q1450" s="26" t="s">
        <v>71</v>
      </c>
      <c r="R1450" s="26" t="s">
        <v>54</v>
      </c>
      <c r="S1450" s="26" t="s">
        <v>532</v>
      </c>
      <c r="T1450" s="54">
        <v>6.1529999999999996</v>
      </c>
      <c r="U1450" s="36" t="s">
        <v>2042</v>
      </c>
      <c r="V1450" s="43">
        <v>3.7499999999999999E-2</v>
      </c>
      <c r="W1450" s="43">
        <v>5.9549999999999999E-2</v>
      </c>
      <c r="X1450" s="26" t="s">
        <v>347</v>
      </c>
      <c r="Z1450" s="42">
        <v>14000</v>
      </c>
      <c r="AA1450" s="42">
        <v>3.6469999999999998</v>
      </c>
      <c r="AB1450" s="42">
        <v>88.732799999999997</v>
      </c>
      <c r="AC1450" s="42">
        <v>0</v>
      </c>
      <c r="AD1450" s="42">
        <v>45.305190000000003</v>
      </c>
      <c r="AG1450" s="26" t="s">
        <v>15</v>
      </c>
      <c r="AH1450" s="43">
        <v>2.8E-5</v>
      </c>
      <c r="AI1450" s="43">
        <v>7.1829476800000004E-4</v>
      </c>
      <c r="AJ1450" s="43">
        <v>4.9768829687973448E-4</v>
      </c>
    </row>
    <row r="1451" spans="1:36" x14ac:dyDescent="0.2">
      <c r="A1451" s="26">
        <v>7956</v>
      </c>
      <c r="B1451" s="26">
        <v>14482</v>
      </c>
      <c r="C1451" s="26" t="s">
        <v>2020</v>
      </c>
      <c r="D1451" s="26" t="s">
        <v>2123</v>
      </c>
      <c r="E1451" s="26" t="s">
        <v>204</v>
      </c>
      <c r="F1451" s="26" t="s">
        <v>2124</v>
      </c>
      <c r="G1451" s="26" t="s">
        <v>2125</v>
      </c>
      <c r="H1451" s="26" t="s">
        <v>69</v>
      </c>
      <c r="I1451" s="26" t="s">
        <v>112</v>
      </c>
      <c r="J1451" s="26" t="s">
        <v>56</v>
      </c>
      <c r="K1451" s="26" t="s">
        <v>51</v>
      </c>
      <c r="L1451" s="26" t="s">
        <v>433</v>
      </c>
      <c r="M1451" s="26" t="s">
        <v>79</v>
      </c>
      <c r="N1451" s="26" t="s">
        <v>456</v>
      </c>
      <c r="O1451" s="26" t="s">
        <v>57</v>
      </c>
      <c r="P1451" s="26" t="s">
        <v>2001</v>
      </c>
      <c r="Q1451" s="26" t="s">
        <v>75</v>
      </c>
      <c r="R1451" s="26" t="s">
        <v>54</v>
      </c>
      <c r="S1451" s="26" t="s">
        <v>532</v>
      </c>
      <c r="T1451" s="54">
        <v>6.1879999999999997</v>
      </c>
      <c r="U1451" s="36" t="s">
        <v>1257</v>
      </c>
      <c r="V1451" s="43">
        <v>8.5000000000000006E-2</v>
      </c>
      <c r="W1451" s="43">
        <v>8.7599999999999997E-2</v>
      </c>
      <c r="X1451" s="26" t="s">
        <v>347</v>
      </c>
      <c r="Z1451" s="42">
        <v>100800</v>
      </c>
      <c r="AA1451" s="42">
        <v>3.6469999999999998</v>
      </c>
      <c r="AB1451" s="42">
        <v>100.58620000000001</v>
      </c>
      <c r="AC1451" s="42">
        <v>0</v>
      </c>
      <c r="AD1451" s="42">
        <v>369.77256999999997</v>
      </c>
      <c r="AG1451" s="26" t="s">
        <v>15</v>
      </c>
      <c r="AH1451" s="43">
        <v>1.3439999999999999E-4</v>
      </c>
      <c r="AI1451" s="43">
        <v>5.8625888689999997E-3</v>
      </c>
      <c r="AJ1451" s="43">
        <v>4.0620397044166985E-3</v>
      </c>
    </row>
    <row r="1452" spans="1:36" x14ac:dyDescent="0.2">
      <c r="A1452" s="26">
        <v>7956</v>
      </c>
      <c r="B1452" s="26">
        <v>14482</v>
      </c>
      <c r="C1452" s="26" t="s">
        <v>2126</v>
      </c>
      <c r="D1452" s="26" t="s">
        <v>2127</v>
      </c>
      <c r="E1452" s="26" t="s">
        <v>204</v>
      </c>
      <c r="F1452" s="26" t="s">
        <v>2128</v>
      </c>
      <c r="G1452" s="26" t="s">
        <v>2129</v>
      </c>
      <c r="H1452" s="26" t="s">
        <v>69</v>
      </c>
      <c r="I1452" s="26" t="s">
        <v>114</v>
      </c>
      <c r="J1452" s="26" t="s">
        <v>56</v>
      </c>
      <c r="K1452" s="26" t="s">
        <v>167</v>
      </c>
      <c r="L1452" s="26" t="s">
        <v>433</v>
      </c>
      <c r="M1452" s="26" t="s">
        <v>218</v>
      </c>
      <c r="N1452" s="26" t="s">
        <v>512</v>
      </c>
      <c r="O1452" s="26" t="s">
        <v>57</v>
      </c>
      <c r="P1452" s="26" t="s">
        <v>2049</v>
      </c>
      <c r="Q1452" s="26" t="s">
        <v>71</v>
      </c>
      <c r="R1452" s="26" t="s">
        <v>54</v>
      </c>
      <c r="S1452" s="26" t="s">
        <v>532</v>
      </c>
      <c r="T1452" s="54">
        <v>3.3740000000000001</v>
      </c>
      <c r="U1452" s="36" t="s">
        <v>990</v>
      </c>
      <c r="V1452" s="43">
        <v>7.8750000000000001E-2</v>
      </c>
      <c r="W1452" s="43">
        <v>6.0539999999999997E-2</v>
      </c>
      <c r="X1452" s="26" t="s">
        <v>347</v>
      </c>
      <c r="Z1452" s="42">
        <v>15000</v>
      </c>
      <c r="AA1452" s="42">
        <v>3.6469999999999998</v>
      </c>
      <c r="AB1452" s="42">
        <v>110.0851</v>
      </c>
      <c r="AC1452" s="42">
        <v>0</v>
      </c>
      <c r="AD1452" s="42">
        <v>60.222050000000003</v>
      </c>
      <c r="AG1452" s="26" t="s">
        <v>15</v>
      </c>
      <c r="AH1452" s="43">
        <v>3.7499999999999997E-5</v>
      </c>
      <c r="AI1452" s="43">
        <v>9.5479532099999995E-4</v>
      </c>
      <c r="AJ1452" s="43">
        <v>6.6155355488203924E-4</v>
      </c>
    </row>
    <row r="1453" spans="1:36" x14ac:dyDescent="0.2">
      <c r="A1453" s="26">
        <v>7956</v>
      </c>
      <c r="B1453" s="26">
        <v>14482</v>
      </c>
      <c r="C1453" s="26" t="s">
        <v>2102</v>
      </c>
      <c r="D1453" s="26" t="s">
        <v>2130</v>
      </c>
      <c r="E1453" s="26" t="s">
        <v>204</v>
      </c>
      <c r="F1453" s="26" t="s">
        <v>2131</v>
      </c>
      <c r="G1453" s="26" t="s">
        <v>2132</v>
      </c>
      <c r="H1453" s="26" t="s">
        <v>69</v>
      </c>
      <c r="I1453" s="26" t="s">
        <v>114</v>
      </c>
      <c r="J1453" s="26" t="s">
        <v>56</v>
      </c>
      <c r="K1453" s="26" t="s">
        <v>167</v>
      </c>
      <c r="L1453" s="26" t="s">
        <v>433</v>
      </c>
      <c r="M1453" s="26" t="s">
        <v>218</v>
      </c>
      <c r="N1453" s="26" t="s">
        <v>461</v>
      </c>
      <c r="O1453" s="26" t="s">
        <v>57</v>
      </c>
      <c r="P1453" s="26" t="s">
        <v>2053</v>
      </c>
      <c r="Q1453" s="26" t="s">
        <v>75</v>
      </c>
      <c r="R1453" s="26" t="s">
        <v>54</v>
      </c>
      <c r="S1453" s="26" t="s">
        <v>532</v>
      </c>
      <c r="T1453" s="54">
        <v>6.7359999999999998</v>
      </c>
      <c r="U1453" s="36">
        <v>49126</v>
      </c>
      <c r="V1453" s="43">
        <v>1</v>
      </c>
      <c r="W1453" s="43">
        <v>5.8639999999999998E-2</v>
      </c>
      <c r="X1453" s="26" t="s">
        <v>347</v>
      </c>
      <c r="Z1453" s="42">
        <v>7000</v>
      </c>
      <c r="AA1453" s="42">
        <v>3.6469999999999998</v>
      </c>
      <c r="AB1453" s="42">
        <v>104.59829999999999</v>
      </c>
      <c r="AC1453" s="42">
        <v>0</v>
      </c>
      <c r="AD1453" s="42">
        <v>26.7029</v>
      </c>
      <c r="AG1453" s="26" t="s">
        <v>15</v>
      </c>
      <c r="AH1453" s="43">
        <v>4.6666666666666697E-6</v>
      </c>
      <c r="AI1453" s="43">
        <v>4.2336326900000001E-4</v>
      </c>
      <c r="AJ1453" s="43">
        <v>2.9333771302470781E-4</v>
      </c>
    </row>
    <row r="1454" spans="1:36" x14ac:dyDescent="0.2">
      <c r="A1454" s="26">
        <v>7956</v>
      </c>
      <c r="B1454" s="26">
        <v>14482</v>
      </c>
      <c r="C1454" s="26" t="s">
        <v>2102</v>
      </c>
      <c r="D1454" s="26" t="s">
        <v>2130</v>
      </c>
      <c r="E1454" s="26" t="s">
        <v>204</v>
      </c>
      <c r="F1454" s="26" t="s">
        <v>2133</v>
      </c>
      <c r="G1454" s="26" t="s">
        <v>2134</v>
      </c>
      <c r="H1454" s="26" t="s">
        <v>69</v>
      </c>
      <c r="I1454" s="26" t="s">
        <v>114</v>
      </c>
      <c r="J1454" s="26" t="s">
        <v>56</v>
      </c>
      <c r="K1454" s="26" t="s">
        <v>167</v>
      </c>
      <c r="L1454" s="26" t="s">
        <v>433</v>
      </c>
      <c r="M1454" s="26" t="s">
        <v>218</v>
      </c>
      <c r="N1454" s="26" t="s">
        <v>461</v>
      </c>
      <c r="O1454" s="26" t="s">
        <v>57</v>
      </c>
      <c r="P1454" s="26" t="s">
        <v>2053</v>
      </c>
      <c r="Q1454" s="26" t="s">
        <v>75</v>
      </c>
      <c r="R1454" s="26" t="s">
        <v>54</v>
      </c>
      <c r="S1454" s="26" t="s">
        <v>532</v>
      </c>
      <c r="T1454" s="54">
        <v>3.4780000000000002</v>
      </c>
      <c r="U1454" s="36">
        <v>47300</v>
      </c>
      <c r="V1454" s="43">
        <v>5.8000000000000003E-2</v>
      </c>
      <c r="W1454" s="43">
        <v>5.2299999999999999E-2</v>
      </c>
      <c r="X1454" s="26" t="s">
        <v>347</v>
      </c>
      <c r="Z1454" s="42">
        <v>7000</v>
      </c>
      <c r="AA1454" s="42">
        <v>3.6469999999999998</v>
      </c>
      <c r="AB1454" s="42">
        <v>104.85939999999999</v>
      </c>
      <c r="AC1454" s="42">
        <v>0</v>
      </c>
      <c r="AD1454" s="42">
        <v>26.769559999999998</v>
      </c>
      <c r="AG1454" s="26" t="s">
        <v>15</v>
      </c>
      <c r="AH1454" s="43">
        <v>4.6666666666666697E-6</v>
      </c>
      <c r="AI1454" s="43">
        <v>4.24420136E-4</v>
      </c>
      <c r="AJ1454" s="43">
        <v>2.9406998899286953E-4</v>
      </c>
    </row>
    <row r="1455" spans="1:36" x14ac:dyDescent="0.2">
      <c r="A1455" s="26">
        <v>7956</v>
      </c>
      <c r="B1455" s="26">
        <v>14482</v>
      </c>
      <c r="C1455" s="26" t="s">
        <v>2119</v>
      </c>
      <c r="D1455" s="26" t="s">
        <v>2135</v>
      </c>
      <c r="E1455" s="26" t="s">
        <v>204</v>
      </c>
      <c r="F1455" s="26" t="s">
        <v>2136</v>
      </c>
      <c r="G1455" s="26" t="s">
        <v>2137</v>
      </c>
      <c r="H1455" s="26" t="s">
        <v>69</v>
      </c>
      <c r="I1455" s="26" t="s">
        <v>114</v>
      </c>
      <c r="J1455" s="26" t="s">
        <v>56</v>
      </c>
      <c r="K1455" s="26" t="s">
        <v>167</v>
      </c>
      <c r="L1455" s="26" t="s">
        <v>433</v>
      </c>
      <c r="M1455" s="26" t="s">
        <v>218</v>
      </c>
      <c r="N1455" s="26" t="s">
        <v>461</v>
      </c>
      <c r="O1455" s="26" t="s">
        <v>57</v>
      </c>
      <c r="P1455" s="26" t="s">
        <v>923</v>
      </c>
      <c r="Q1455" s="26" t="s">
        <v>71</v>
      </c>
      <c r="R1455" s="26" t="s">
        <v>54</v>
      </c>
      <c r="S1455" s="26" t="s">
        <v>532</v>
      </c>
      <c r="T1455" s="54">
        <v>1.964</v>
      </c>
      <c r="U1455" s="36">
        <v>46510</v>
      </c>
      <c r="V1455" s="43">
        <v>5.8000000000000003E-2</v>
      </c>
      <c r="W1455" s="43">
        <v>5.3429999999999998E-2</v>
      </c>
      <c r="X1455" s="26" t="s">
        <v>347</v>
      </c>
      <c r="Z1455" s="42">
        <v>4000</v>
      </c>
      <c r="AA1455" s="42">
        <v>3.6469999999999998</v>
      </c>
      <c r="AB1455" s="42">
        <v>102.804</v>
      </c>
      <c r="AC1455" s="42">
        <v>0</v>
      </c>
      <c r="AD1455" s="42">
        <v>14.99705</v>
      </c>
      <c r="AG1455" s="26" t="s">
        <v>15</v>
      </c>
      <c r="AH1455" s="43">
        <v>2.6666666666666698E-6</v>
      </c>
      <c r="AI1455" s="43">
        <v>2.37771932E-4</v>
      </c>
      <c r="AJ1455" s="43">
        <v>1.6474616424123201E-4</v>
      </c>
    </row>
    <row r="1456" spans="1:36" x14ac:dyDescent="0.2">
      <c r="A1456" s="26">
        <v>7956</v>
      </c>
      <c r="B1456" s="26">
        <v>14482</v>
      </c>
      <c r="C1456" s="26" t="s">
        <v>2119</v>
      </c>
      <c r="D1456" s="26" t="s">
        <v>2135</v>
      </c>
      <c r="E1456" s="26" t="s">
        <v>204</v>
      </c>
      <c r="F1456" s="26" t="s">
        <v>2422</v>
      </c>
      <c r="G1456" s="26" t="s">
        <v>2423</v>
      </c>
      <c r="H1456" s="26" t="s">
        <v>69</v>
      </c>
      <c r="I1456" s="26" t="s">
        <v>114</v>
      </c>
      <c r="J1456" s="26" t="s">
        <v>56</v>
      </c>
      <c r="K1456" s="26" t="s">
        <v>167</v>
      </c>
      <c r="L1456" s="26" t="s">
        <v>433</v>
      </c>
      <c r="M1456" s="26" t="s">
        <v>218</v>
      </c>
      <c r="N1456" s="26" t="s">
        <v>461</v>
      </c>
      <c r="O1456" s="26" t="s">
        <v>57</v>
      </c>
      <c r="P1456" s="26" t="s">
        <v>923</v>
      </c>
      <c r="Q1456" s="26" t="s">
        <v>71</v>
      </c>
      <c r="R1456" s="26" t="s">
        <v>54</v>
      </c>
      <c r="S1456" s="26" t="s">
        <v>532</v>
      </c>
      <c r="T1456" s="54">
        <v>5.1440000000000001</v>
      </c>
      <c r="U1456" s="36">
        <v>47971</v>
      </c>
      <c r="V1456" s="43">
        <v>6.0499999999999998E-2</v>
      </c>
      <c r="W1456" s="43">
        <v>6.071E-2</v>
      </c>
      <c r="X1456" s="26" t="s">
        <v>347</v>
      </c>
      <c r="Z1456" s="42">
        <v>4000</v>
      </c>
      <c r="AA1456" s="42">
        <v>3.6469999999999998</v>
      </c>
      <c r="AB1456" s="42">
        <v>101.8493</v>
      </c>
      <c r="AC1456" s="42">
        <v>0</v>
      </c>
      <c r="AD1456" s="42">
        <v>14.85778</v>
      </c>
      <c r="AG1456" s="26" t="s">
        <v>15</v>
      </c>
      <c r="AH1456" s="43">
        <v>3.9999999999999998E-6</v>
      </c>
      <c r="AI1456" s="43">
        <v>2.3556386400000001E-4</v>
      </c>
      <c r="AJ1456" s="43">
        <v>1.6321625013853338E-4</v>
      </c>
    </row>
    <row r="1457" spans="1:36" x14ac:dyDescent="0.2">
      <c r="A1457" s="26">
        <v>7956</v>
      </c>
      <c r="B1457" s="26">
        <v>14482</v>
      </c>
      <c r="C1457" s="26" t="s">
        <v>2043</v>
      </c>
      <c r="D1457" s="26" t="s">
        <v>2138</v>
      </c>
      <c r="E1457" s="26" t="s">
        <v>204</v>
      </c>
      <c r="F1457" s="26" t="s">
        <v>2139</v>
      </c>
      <c r="G1457" s="26" t="s">
        <v>2140</v>
      </c>
      <c r="H1457" s="26" t="s">
        <v>69</v>
      </c>
      <c r="I1457" s="26" t="s">
        <v>114</v>
      </c>
      <c r="J1457" s="26" t="s">
        <v>56</v>
      </c>
      <c r="K1457" s="26" t="s">
        <v>167</v>
      </c>
      <c r="L1457" s="26" t="s">
        <v>433</v>
      </c>
      <c r="M1457" s="26" t="s">
        <v>218</v>
      </c>
      <c r="N1457" s="26" t="s">
        <v>512</v>
      </c>
      <c r="O1457" s="26" t="s">
        <v>57</v>
      </c>
      <c r="P1457" s="26" t="s">
        <v>910</v>
      </c>
      <c r="Q1457" s="26" t="s">
        <v>75</v>
      </c>
      <c r="R1457" s="26" t="s">
        <v>54</v>
      </c>
      <c r="S1457" s="26" t="s">
        <v>532</v>
      </c>
      <c r="T1457" s="54">
        <v>3.6520000000000001</v>
      </c>
      <c r="U1457" s="36" t="s">
        <v>2141</v>
      </c>
      <c r="V1457" s="43">
        <v>5.9499999999999997E-2</v>
      </c>
      <c r="W1457" s="43">
        <v>5.8209999999999998E-2</v>
      </c>
      <c r="X1457" s="26" t="s">
        <v>347</v>
      </c>
      <c r="Z1457" s="42">
        <v>5000</v>
      </c>
      <c r="AA1457" s="42">
        <v>3.6469999999999998</v>
      </c>
      <c r="AB1457" s="42">
        <v>102.2325</v>
      </c>
      <c r="AC1457" s="42">
        <v>0</v>
      </c>
      <c r="AD1457" s="42">
        <v>18.642099999999999</v>
      </c>
      <c r="AG1457" s="26" t="s">
        <v>15</v>
      </c>
      <c r="AH1457" s="43">
        <v>5.0000000000000004E-6</v>
      </c>
      <c r="AI1457" s="43">
        <v>2.9556266900000001E-4</v>
      </c>
      <c r="AJ1457" s="43">
        <v>2.0478790618164711E-4</v>
      </c>
    </row>
    <row r="1458" spans="1:36" x14ac:dyDescent="0.2">
      <c r="A1458" s="26">
        <v>7956</v>
      </c>
      <c r="B1458" s="26">
        <v>14482</v>
      </c>
      <c r="C1458" s="26" t="s">
        <v>2102</v>
      </c>
      <c r="D1458" s="26" t="s">
        <v>2142</v>
      </c>
      <c r="E1458" s="26" t="s">
        <v>204</v>
      </c>
      <c r="F1458" s="26" t="s">
        <v>2143</v>
      </c>
      <c r="G1458" s="26" t="s">
        <v>2144</v>
      </c>
      <c r="H1458" s="26" t="s">
        <v>69</v>
      </c>
      <c r="I1458" s="26" t="s">
        <v>114</v>
      </c>
      <c r="J1458" s="26" t="s">
        <v>56</v>
      </c>
      <c r="K1458" s="26" t="s">
        <v>167</v>
      </c>
      <c r="L1458" s="26" t="s">
        <v>433</v>
      </c>
      <c r="M1458" s="26" t="s">
        <v>218</v>
      </c>
      <c r="N1458" s="26" t="s">
        <v>461</v>
      </c>
      <c r="O1458" s="26" t="s">
        <v>57</v>
      </c>
      <c r="P1458" s="26" t="s">
        <v>2053</v>
      </c>
      <c r="Q1458" s="26" t="s">
        <v>75</v>
      </c>
      <c r="R1458" s="26" t="s">
        <v>54</v>
      </c>
      <c r="S1458" s="26" t="s">
        <v>532</v>
      </c>
      <c r="T1458" s="54">
        <v>5.0039999999999996</v>
      </c>
      <c r="U1458" s="36">
        <v>48062</v>
      </c>
      <c r="V1458" s="43">
        <v>5.7500000000000002E-2</v>
      </c>
      <c r="W1458" s="43">
        <v>5.4850000000000003E-2</v>
      </c>
      <c r="X1458" s="26" t="s">
        <v>347</v>
      </c>
      <c r="Z1458" s="42">
        <v>11000</v>
      </c>
      <c r="AA1458" s="42">
        <v>3.6469999999999998</v>
      </c>
      <c r="AB1458" s="42">
        <v>103.655</v>
      </c>
      <c r="AC1458" s="42">
        <v>0</v>
      </c>
      <c r="AD1458" s="42">
        <v>41.583280000000002</v>
      </c>
      <c r="AG1458" s="26" t="s">
        <v>15</v>
      </c>
      <c r="AH1458" s="43">
        <v>1.1E-5</v>
      </c>
      <c r="AI1458" s="43">
        <v>6.5928544799999996E-4</v>
      </c>
      <c r="AJ1458" s="43">
        <v>4.56802229543086E-4</v>
      </c>
    </row>
    <row r="1459" spans="1:36" x14ac:dyDescent="0.2">
      <c r="A1459" s="26">
        <v>7956</v>
      </c>
      <c r="B1459" s="26">
        <v>14482</v>
      </c>
      <c r="C1459" s="26" t="s">
        <v>2089</v>
      </c>
      <c r="D1459" s="26" t="s">
        <v>2145</v>
      </c>
      <c r="E1459" s="26" t="s">
        <v>204</v>
      </c>
      <c r="F1459" s="26" t="s">
        <v>2146</v>
      </c>
      <c r="G1459" s="26" t="s">
        <v>2147</v>
      </c>
      <c r="H1459" s="26" t="s">
        <v>69</v>
      </c>
      <c r="I1459" s="26" t="s">
        <v>114</v>
      </c>
      <c r="J1459" s="26" t="s">
        <v>56</v>
      </c>
      <c r="K1459" s="26" t="s">
        <v>102</v>
      </c>
      <c r="L1459" s="26" t="s">
        <v>433</v>
      </c>
      <c r="M1459" s="26" t="s">
        <v>218</v>
      </c>
      <c r="N1459" s="26" t="s">
        <v>96</v>
      </c>
      <c r="O1459" s="26" t="s">
        <v>57</v>
      </c>
      <c r="P1459" s="26" t="s">
        <v>923</v>
      </c>
      <c r="Q1459" s="26" t="s">
        <v>71</v>
      </c>
      <c r="R1459" s="26" t="s">
        <v>54</v>
      </c>
      <c r="S1459" s="26" t="s">
        <v>532</v>
      </c>
      <c r="T1459" s="54">
        <v>4.3029999999999999</v>
      </c>
      <c r="U1459" s="36" t="s">
        <v>2009</v>
      </c>
      <c r="V1459" s="43">
        <v>7.7499999999999999E-2</v>
      </c>
      <c r="W1459" s="43">
        <v>7.6999999999999999E-2</v>
      </c>
      <c r="X1459" s="26" t="s">
        <v>347</v>
      </c>
      <c r="Z1459" s="42">
        <v>17000</v>
      </c>
      <c r="AA1459" s="42">
        <v>3.6469999999999998</v>
      </c>
      <c r="AB1459" s="42">
        <v>105.3419</v>
      </c>
      <c r="AC1459" s="42">
        <v>0</v>
      </c>
      <c r="AD1459" s="42">
        <v>65.310919999999996</v>
      </c>
      <c r="AG1459" s="26" t="s">
        <v>15</v>
      </c>
      <c r="AH1459" s="43">
        <v>2.6153846153846201E-5</v>
      </c>
      <c r="AI1459" s="43">
        <v>1.0354772189999999E-3</v>
      </c>
      <c r="AJ1459" s="43">
        <v>7.1745600321836383E-4</v>
      </c>
    </row>
    <row r="1460" spans="1:36" x14ac:dyDescent="0.2">
      <c r="A1460" s="26">
        <v>7956</v>
      </c>
      <c r="B1460" s="26">
        <v>14482</v>
      </c>
      <c r="C1460" s="26" t="s">
        <v>2148</v>
      </c>
      <c r="D1460" s="26" t="s">
        <v>2149</v>
      </c>
      <c r="E1460" s="26" t="s">
        <v>204</v>
      </c>
      <c r="F1460" s="26" t="s">
        <v>2150</v>
      </c>
      <c r="G1460" s="26" t="s">
        <v>2151</v>
      </c>
      <c r="H1460" s="26" t="s">
        <v>69</v>
      </c>
      <c r="I1460" s="26" t="s">
        <v>114</v>
      </c>
      <c r="J1460" s="26" t="s">
        <v>56</v>
      </c>
      <c r="K1460" s="26" t="s">
        <v>167</v>
      </c>
      <c r="L1460" s="26" t="s">
        <v>433</v>
      </c>
      <c r="M1460" s="26" t="s">
        <v>218</v>
      </c>
      <c r="N1460" s="26" t="s">
        <v>471</v>
      </c>
      <c r="O1460" s="26" t="s">
        <v>57</v>
      </c>
      <c r="P1460" s="26" t="s">
        <v>910</v>
      </c>
      <c r="Q1460" s="26" t="s">
        <v>75</v>
      </c>
      <c r="R1460" s="26" t="s">
        <v>54</v>
      </c>
      <c r="S1460" s="26" t="s">
        <v>532</v>
      </c>
      <c r="T1460" s="54">
        <v>6.8179999999999996</v>
      </c>
      <c r="U1460" s="36" t="s">
        <v>2152</v>
      </c>
      <c r="V1460" s="43">
        <v>6.3500000000000001E-2</v>
      </c>
      <c r="W1460" s="43">
        <v>5.7599999999999998E-2</v>
      </c>
      <c r="X1460" s="26" t="s">
        <v>347</v>
      </c>
      <c r="Z1460" s="42">
        <v>40000</v>
      </c>
      <c r="AA1460" s="42">
        <v>3.6469999999999998</v>
      </c>
      <c r="AB1460" s="42">
        <v>106.46129999999999</v>
      </c>
      <c r="AC1460" s="42">
        <v>0</v>
      </c>
      <c r="AD1460" s="42">
        <v>155.30573999999999</v>
      </c>
      <c r="AG1460" s="26" t="s">
        <v>15</v>
      </c>
      <c r="AH1460" s="43">
        <v>8.0000000000000007E-5</v>
      </c>
      <c r="AI1460" s="43">
        <v>2.462307311E-3</v>
      </c>
      <c r="AJ1460" s="43">
        <v>1.7060705238460946E-3</v>
      </c>
    </row>
    <row r="1461" spans="1:36" x14ac:dyDescent="0.2">
      <c r="A1461" s="26">
        <v>7956</v>
      </c>
      <c r="B1461" s="26">
        <v>14482</v>
      </c>
      <c r="C1461" s="26" t="s">
        <v>2013</v>
      </c>
      <c r="D1461" s="26" t="s">
        <v>2338</v>
      </c>
      <c r="E1461" s="26" t="s">
        <v>204</v>
      </c>
      <c r="F1461" s="26" t="s">
        <v>2339</v>
      </c>
      <c r="G1461" s="26" t="s">
        <v>2340</v>
      </c>
      <c r="H1461" s="26" t="s">
        <v>69</v>
      </c>
      <c r="I1461" s="26" t="s">
        <v>114</v>
      </c>
      <c r="J1461" s="26" t="s">
        <v>56</v>
      </c>
      <c r="K1461" s="26" t="s">
        <v>98</v>
      </c>
      <c r="L1461" s="26" t="s">
        <v>433</v>
      </c>
      <c r="M1461" s="26" t="s">
        <v>218</v>
      </c>
      <c r="N1461" s="26" t="s">
        <v>475</v>
      </c>
      <c r="O1461" s="26" t="s">
        <v>57</v>
      </c>
      <c r="P1461" s="26" t="s">
        <v>910</v>
      </c>
      <c r="Q1461" s="26" t="s">
        <v>75</v>
      </c>
      <c r="R1461" s="26" t="s">
        <v>54</v>
      </c>
      <c r="S1461" s="26" t="s">
        <v>538</v>
      </c>
      <c r="T1461" s="54">
        <v>3.43</v>
      </c>
      <c r="U1461" s="36">
        <v>47272</v>
      </c>
      <c r="V1461" s="43">
        <v>1</v>
      </c>
      <c r="W1461" s="43">
        <v>4.7840000000000001E-2</v>
      </c>
      <c r="X1461" s="26" t="s">
        <v>347</v>
      </c>
      <c r="Z1461" s="42">
        <v>22000</v>
      </c>
      <c r="AA1461" s="42">
        <v>3.7964000000000002</v>
      </c>
      <c r="AB1461" s="42">
        <v>111.6973</v>
      </c>
      <c r="AC1461" s="42">
        <v>0</v>
      </c>
      <c r="AD1461" s="42">
        <v>93.290480000000002</v>
      </c>
      <c r="AG1461" s="26" t="s">
        <v>15</v>
      </c>
      <c r="AH1461" s="43">
        <v>7.3333333333333304E-5</v>
      </c>
      <c r="AI1461" s="43">
        <v>1.4790813970000001E-3</v>
      </c>
      <c r="AJ1461" s="43">
        <v>1.0248181302471731E-3</v>
      </c>
    </row>
    <row r="1462" spans="1:36" x14ac:dyDescent="0.2">
      <c r="A1462" s="26">
        <v>7956</v>
      </c>
      <c r="B1462" s="26">
        <v>14482</v>
      </c>
      <c r="C1462" s="26" t="s">
        <v>2163</v>
      </c>
      <c r="D1462" s="26" t="s">
        <v>2164</v>
      </c>
      <c r="E1462" s="26" t="s">
        <v>204</v>
      </c>
      <c r="F1462" s="26" t="s">
        <v>2165</v>
      </c>
      <c r="G1462" s="26" t="s">
        <v>2166</v>
      </c>
      <c r="H1462" s="26" t="s">
        <v>69</v>
      </c>
      <c r="I1462" s="26" t="s">
        <v>114</v>
      </c>
      <c r="J1462" s="26" t="s">
        <v>56</v>
      </c>
      <c r="K1462" s="26" t="s">
        <v>167</v>
      </c>
      <c r="L1462" s="26" t="s">
        <v>433</v>
      </c>
      <c r="M1462" s="26" t="s">
        <v>218</v>
      </c>
      <c r="N1462" s="26" t="s">
        <v>513</v>
      </c>
      <c r="O1462" s="26" t="s">
        <v>57</v>
      </c>
      <c r="P1462" s="26" t="s">
        <v>910</v>
      </c>
      <c r="Q1462" s="26" t="s">
        <v>75</v>
      </c>
      <c r="R1462" s="26" t="s">
        <v>54</v>
      </c>
      <c r="S1462" s="26" t="s">
        <v>532</v>
      </c>
      <c r="T1462" s="54">
        <v>3.6720000000000002</v>
      </c>
      <c r="U1462" s="36" t="s">
        <v>980</v>
      </c>
      <c r="V1462" s="43">
        <v>6.9000000000000006E-2</v>
      </c>
      <c r="W1462" s="43">
        <v>6.0010000000000001E-2</v>
      </c>
      <c r="X1462" s="26" t="s">
        <v>347</v>
      </c>
      <c r="Z1462" s="42">
        <v>24000</v>
      </c>
      <c r="AA1462" s="42">
        <v>3.6469999999999998</v>
      </c>
      <c r="AB1462" s="42">
        <v>104.8502</v>
      </c>
      <c r="AC1462" s="42">
        <v>0</v>
      </c>
      <c r="AD1462" s="42">
        <v>91.77328</v>
      </c>
      <c r="AG1462" s="26" t="s">
        <v>15</v>
      </c>
      <c r="AH1462" s="43">
        <v>2.4000000000000001E-5</v>
      </c>
      <c r="AI1462" s="43">
        <v>1.455026828E-3</v>
      </c>
      <c r="AJ1462" s="43">
        <v>1.0081513270834312E-3</v>
      </c>
    </row>
    <row r="1463" spans="1:36" x14ac:dyDescent="0.2">
      <c r="A1463" s="26">
        <v>7956</v>
      </c>
      <c r="B1463" s="26">
        <v>14482</v>
      </c>
      <c r="C1463" s="26" t="s">
        <v>2171</v>
      </c>
      <c r="D1463" s="26" t="s">
        <v>2172</v>
      </c>
      <c r="E1463" s="26" t="s">
        <v>204</v>
      </c>
      <c r="F1463" s="26" t="s">
        <v>2173</v>
      </c>
      <c r="G1463" s="26" t="s">
        <v>2174</v>
      </c>
      <c r="H1463" s="26" t="s">
        <v>69</v>
      </c>
      <c r="I1463" s="26" t="s">
        <v>114</v>
      </c>
      <c r="J1463" s="26" t="s">
        <v>56</v>
      </c>
      <c r="K1463" s="26" t="s">
        <v>167</v>
      </c>
      <c r="L1463" s="26" t="s">
        <v>433</v>
      </c>
      <c r="M1463" s="26" t="s">
        <v>79</v>
      </c>
      <c r="N1463" s="26" t="s">
        <v>82</v>
      </c>
      <c r="O1463" s="26" t="s">
        <v>57</v>
      </c>
      <c r="P1463" s="26" t="s">
        <v>910</v>
      </c>
      <c r="Q1463" s="26" t="s">
        <v>75</v>
      </c>
      <c r="R1463" s="26" t="s">
        <v>54</v>
      </c>
      <c r="S1463" s="26" t="s">
        <v>532</v>
      </c>
      <c r="T1463" s="54">
        <v>4.0960000000000001</v>
      </c>
      <c r="U1463" s="36">
        <v>56616</v>
      </c>
      <c r="V1463" s="43">
        <v>6.8750000000000006E-2</v>
      </c>
      <c r="W1463" s="43">
        <v>6.5729999999999997E-2</v>
      </c>
      <c r="X1463" s="26" t="s">
        <v>347</v>
      </c>
      <c r="Z1463" s="42">
        <v>28000</v>
      </c>
      <c r="AA1463" s="42">
        <v>3.6469999999999998</v>
      </c>
      <c r="AB1463" s="42">
        <v>106.8167</v>
      </c>
      <c r="AC1463" s="42">
        <v>0</v>
      </c>
      <c r="AD1463" s="42">
        <v>109.07693999999999</v>
      </c>
      <c r="AG1463" s="26" t="s">
        <v>15</v>
      </c>
      <c r="AH1463" s="43">
        <v>2.8E-5</v>
      </c>
      <c r="AI1463" s="43">
        <v>1.729369094E-3</v>
      </c>
      <c r="AJ1463" s="43">
        <v>1.1982361512544806E-3</v>
      </c>
    </row>
    <row r="1464" spans="1:36" x14ac:dyDescent="0.2">
      <c r="A1464" s="26">
        <v>7956</v>
      </c>
      <c r="B1464" s="26">
        <v>14482</v>
      </c>
      <c r="C1464" s="26" t="s">
        <v>2126</v>
      </c>
      <c r="D1464" s="26" t="s">
        <v>2175</v>
      </c>
      <c r="E1464" s="26" t="s">
        <v>204</v>
      </c>
      <c r="F1464" s="26" t="s">
        <v>2176</v>
      </c>
      <c r="G1464" s="26" t="s">
        <v>2177</v>
      </c>
      <c r="H1464" s="26" t="s">
        <v>69</v>
      </c>
      <c r="I1464" s="26" t="s">
        <v>114</v>
      </c>
      <c r="J1464" s="26" t="s">
        <v>56</v>
      </c>
      <c r="K1464" s="26" t="s">
        <v>167</v>
      </c>
      <c r="L1464" s="26" t="s">
        <v>433</v>
      </c>
      <c r="M1464" s="26" t="s">
        <v>79</v>
      </c>
      <c r="N1464" s="26" t="s">
        <v>82</v>
      </c>
      <c r="O1464" s="26" t="s">
        <v>57</v>
      </c>
      <c r="P1464" s="26" t="s">
        <v>2049</v>
      </c>
      <c r="Q1464" s="26" t="s">
        <v>71</v>
      </c>
      <c r="R1464" s="26" t="s">
        <v>54</v>
      </c>
      <c r="S1464" s="26" t="s">
        <v>532</v>
      </c>
      <c r="T1464" s="54">
        <v>3.84</v>
      </c>
      <c r="U1464" s="36" t="s">
        <v>2178</v>
      </c>
      <c r="V1464" s="43">
        <v>6.8750000000000006E-2</v>
      </c>
      <c r="W1464" s="43">
        <v>6.0490000000000002E-2</v>
      </c>
      <c r="X1464" s="26" t="s">
        <v>347</v>
      </c>
      <c r="Z1464" s="42">
        <v>8000</v>
      </c>
      <c r="AA1464" s="42">
        <v>3.6469999999999998</v>
      </c>
      <c r="AB1464" s="42">
        <v>107.202</v>
      </c>
      <c r="AC1464" s="42">
        <v>0</v>
      </c>
      <c r="AD1464" s="42">
        <v>31.277259999999998</v>
      </c>
      <c r="AG1464" s="26" t="s">
        <v>15</v>
      </c>
      <c r="AH1464" s="43">
        <v>1.3333333333333299E-5</v>
      </c>
      <c r="AI1464" s="43">
        <v>4.9588782700000003E-4</v>
      </c>
      <c r="AJ1464" s="43">
        <v>3.4358814653386607E-4</v>
      </c>
    </row>
    <row r="1465" spans="1:36" x14ac:dyDescent="0.2">
      <c r="A1465" s="26">
        <v>7956</v>
      </c>
      <c r="B1465" s="26">
        <v>14482</v>
      </c>
      <c r="C1465" s="26" t="s">
        <v>2179</v>
      </c>
      <c r="D1465" s="26" t="s">
        <v>2180</v>
      </c>
      <c r="E1465" s="26" t="s">
        <v>204</v>
      </c>
      <c r="F1465" s="26" t="s">
        <v>2181</v>
      </c>
      <c r="G1465" s="26" t="s">
        <v>2182</v>
      </c>
      <c r="H1465" s="26" t="s">
        <v>69</v>
      </c>
      <c r="I1465" s="26" t="s">
        <v>114</v>
      </c>
      <c r="J1465" s="26" t="s">
        <v>56</v>
      </c>
      <c r="K1465" s="26" t="s">
        <v>168</v>
      </c>
      <c r="L1465" s="26" t="s">
        <v>433</v>
      </c>
      <c r="M1465" s="26" t="s">
        <v>219</v>
      </c>
      <c r="N1465" s="26" t="s">
        <v>475</v>
      </c>
      <c r="O1465" s="26" t="s">
        <v>57</v>
      </c>
      <c r="P1465" s="26" t="s">
        <v>2183</v>
      </c>
      <c r="Q1465" s="26" t="s">
        <v>71</v>
      </c>
      <c r="R1465" s="26" t="s">
        <v>54</v>
      </c>
      <c r="S1465" s="26" t="s">
        <v>538</v>
      </c>
      <c r="T1465" s="54">
        <v>1.4430000000000001</v>
      </c>
      <c r="U1465" s="36" t="s">
        <v>2184</v>
      </c>
      <c r="V1465" s="43">
        <v>6.7500000000000004E-2</v>
      </c>
      <c r="W1465" s="43">
        <v>5.0619999999999998E-2</v>
      </c>
      <c r="X1465" s="26" t="s">
        <v>347</v>
      </c>
      <c r="Z1465" s="42">
        <v>31000</v>
      </c>
      <c r="AA1465" s="42">
        <v>3.7964000000000002</v>
      </c>
      <c r="AB1465" s="42">
        <v>109.8725</v>
      </c>
      <c r="AC1465" s="42">
        <v>0</v>
      </c>
      <c r="AD1465" s="42">
        <v>129.30718999999999</v>
      </c>
      <c r="AG1465" s="26" t="s">
        <v>15</v>
      </c>
      <c r="AH1465" s="43">
        <v>2.3846153846153798E-5</v>
      </c>
      <c r="AI1465" s="43">
        <v>2.0501112149999999E-3</v>
      </c>
      <c r="AJ1465" s="43">
        <v>1.4204702632392497E-3</v>
      </c>
    </row>
    <row r="1466" spans="1:36" x14ac:dyDescent="0.2">
      <c r="A1466" s="26">
        <v>7956</v>
      </c>
      <c r="B1466" s="26">
        <v>14482</v>
      </c>
      <c r="C1466" s="26" t="s">
        <v>2163</v>
      </c>
      <c r="D1466" s="26" t="s">
        <v>2185</v>
      </c>
      <c r="E1466" s="26" t="s">
        <v>204</v>
      </c>
      <c r="F1466" s="26" t="s">
        <v>2163</v>
      </c>
      <c r="G1466" s="26" t="s">
        <v>2186</v>
      </c>
      <c r="H1466" s="26" t="s">
        <v>69</v>
      </c>
      <c r="I1466" s="26" t="s">
        <v>114</v>
      </c>
      <c r="J1466" s="26" t="s">
        <v>56</v>
      </c>
      <c r="K1466" s="26" t="s">
        <v>167</v>
      </c>
      <c r="L1466" s="26" t="s">
        <v>433</v>
      </c>
      <c r="M1466" s="26" t="s">
        <v>224</v>
      </c>
      <c r="N1466" s="26" t="s">
        <v>461</v>
      </c>
      <c r="O1466" s="26" t="s">
        <v>57</v>
      </c>
      <c r="P1466" s="26" t="s">
        <v>910</v>
      </c>
      <c r="Q1466" s="26" t="s">
        <v>75</v>
      </c>
      <c r="R1466" s="26" t="s">
        <v>54</v>
      </c>
      <c r="S1466" s="26" t="s">
        <v>532</v>
      </c>
      <c r="T1466" s="54">
        <v>5.1870000000000003</v>
      </c>
      <c r="U1466" s="36" t="s">
        <v>2187</v>
      </c>
      <c r="V1466" s="43">
        <v>6.7000000000000004E-2</v>
      </c>
      <c r="W1466" s="43">
        <v>6.1949999999999998E-2</v>
      </c>
      <c r="X1466" s="26" t="s">
        <v>347</v>
      </c>
      <c r="Z1466" s="42">
        <v>84000</v>
      </c>
      <c r="AA1466" s="42">
        <v>3.6469999999999998</v>
      </c>
      <c r="AB1466" s="42">
        <v>105.5365</v>
      </c>
      <c r="AC1466" s="42">
        <v>0</v>
      </c>
      <c r="AD1466" s="42">
        <v>323.30896000000001</v>
      </c>
      <c r="AG1466" s="26" t="s">
        <v>15</v>
      </c>
      <c r="AH1466" s="43">
        <v>8.3999999999999995E-5</v>
      </c>
      <c r="AI1466" s="43">
        <v>5.1259278379999999E-3</v>
      </c>
      <c r="AJ1466" s="43">
        <v>3.5516258880794499E-3</v>
      </c>
    </row>
    <row r="1467" spans="1:36" x14ac:dyDescent="0.2">
      <c r="A1467" s="26">
        <v>7956</v>
      </c>
      <c r="B1467" s="26">
        <v>14482</v>
      </c>
      <c r="C1467" s="26" t="s">
        <v>2201</v>
      </c>
      <c r="D1467" s="26" t="s">
        <v>2202</v>
      </c>
      <c r="E1467" s="26" t="s">
        <v>204</v>
      </c>
      <c r="F1467" s="26" t="s">
        <v>2203</v>
      </c>
      <c r="G1467" s="26" t="s">
        <v>2204</v>
      </c>
      <c r="H1467" s="26" t="s">
        <v>69</v>
      </c>
      <c r="I1467" s="26" t="s">
        <v>114</v>
      </c>
      <c r="J1467" s="26" t="s">
        <v>56</v>
      </c>
      <c r="K1467" s="26" t="s">
        <v>167</v>
      </c>
      <c r="L1467" s="26" t="s">
        <v>433</v>
      </c>
      <c r="M1467" s="26" t="s">
        <v>224</v>
      </c>
      <c r="N1467" s="26" t="s">
        <v>82</v>
      </c>
      <c r="O1467" s="26" t="s">
        <v>57</v>
      </c>
      <c r="P1467" s="26" t="s">
        <v>910</v>
      </c>
      <c r="Q1467" s="26" t="s">
        <v>75</v>
      </c>
      <c r="R1467" s="26" t="s">
        <v>54</v>
      </c>
      <c r="S1467" s="26" t="s">
        <v>532</v>
      </c>
      <c r="T1467" s="54">
        <v>4.4809999999999999</v>
      </c>
      <c r="U1467" s="36" t="s">
        <v>2205</v>
      </c>
      <c r="V1467" s="43">
        <v>5.8000000000000003E-2</v>
      </c>
      <c r="W1467" s="43">
        <v>6.1469999999999997E-2</v>
      </c>
      <c r="X1467" s="26" t="s">
        <v>347</v>
      </c>
      <c r="Z1467" s="42">
        <v>36000</v>
      </c>
      <c r="AA1467" s="42">
        <v>3.6469999999999998</v>
      </c>
      <c r="AB1467" s="42">
        <v>100.2201</v>
      </c>
      <c r="AC1467" s="42">
        <v>0</v>
      </c>
      <c r="AD1467" s="42">
        <v>131.58097000000001</v>
      </c>
      <c r="AG1467" s="26" t="s">
        <v>15</v>
      </c>
      <c r="AH1467" s="43">
        <v>3.6000000000000001E-5</v>
      </c>
      <c r="AI1467" s="43">
        <v>2.0861610419999998E-3</v>
      </c>
      <c r="AJ1467" s="43">
        <v>1.4454482778040096E-3</v>
      </c>
    </row>
    <row r="1468" spans="1:36" x14ac:dyDescent="0.2">
      <c r="A1468" s="26">
        <v>7956</v>
      </c>
      <c r="B1468" s="26">
        <v>14482</v>
      </c>
      <c r="C1468" s="26" t="s">
        <v>2206</v>
      </c>
      <c r="D1468" s="26" t="s">
        <v>2207</v>
      </c>
      <c r="E1468" s="26" t="s">
        <v>204</v>
      </c>
      <c r="F1468" s="26" t="s">
        <v>2206</v>
      </c>
      <c r="G1468" s="26" t="s">
        <v>2208</v>
      </c>
      <c r="H1468" s="26" t="s">
        <v>69</v>
      </c>
      <c r="I1468" s="26" t="s">
        <v>114</v>
      </c>
      <c r="J1468" s="26" t="s">
        <v>56</v>
      </c>
      <c r="K1468" s="26" t="s">
        <v>168</v>
      </c>
      <c r="L1468" s="26" t="s">
        <v>433</v>
      </c>
      <c r="M1468" s="26" t="s">
        <v>219</v>
      </c>
      <c r="N1468" s="26" t="s">
        <v>472</v>
      </c>
      <c r="O1468" s="26" t="s">
        <v>57</v>
      </c>
      <c r="P1468" s="26" t="s">
        <v>2162</v>
      </c>
      <c r="Q1468" s="26" t="s">
        <v>71</v>
      </c>
      <c r="R1468" s="26" t="s">
        <v>54</v>
      </c>
      <c r="S1468" s="26" t="s">
        <v>532</v>
      </c>
      <c r="T1468" s="54">
        <v>3.2890000000000001</v>
      </c>
      <c r="U1468" s="36" t="s">
        <v>2209</v>
      </c>
      <c r="V1468" s="43">
        <v>8.1250000000000003E-2</v>
      </c>
      <c r="W1468" s="43">
        <v>7.7450000000000005E-2</v>
      </c>
      <c r="X1468" s="26" t="s">
        <v>347</v>
      </c>
      <c r="Z1468" s="42">
        <v>29000</v>
      </c>
      <c r="AA1468" s="42">
        <v>3.6469999999999998</v>
      </c>
      <c r="AB1468" s="42">
        <v>103.0599</v>
      </c>
      <c r="AC1468" s="42">
        <v>0</v>
      </c>
      <c r="AD1468" s="42">
        <v>108.99924</v>
      </c>
      <c r="AG1468" s="26" t="s">
        <v>15</v>
      </c>
      <c r="AH1468" s="43">
        <v>3.8666666666666701E-5</v>
      </c>
      <c r="AI1468" s="43">
        <v>1.7281371929999999E-3</v>
      </c>
      <c r="AJ1468" s="43">
        <v>1.1973825982582885E-3</v>
      </c>
    </row>
    <row r="1469" spans="1:36" x14ac:dyDescent="0.2">
      <c r="A1469" s="26">
        <v>7956</v>
      </c>
      <c r="B1469" s="26">
        <v>14482</v>
      </c>
      <c r="C1469" s="26" t="s">
        <v>2216</v>
      </c>
      <c r="D1469" s="26" t="s">
        <v>2217</v>
      </c>
      <c r="E1469" s="26" t="s">
        <v>204</v>
      </c>
      <c r="F1469" s="26" t="s">
        <v>2218</v>
      </c>
      <c r="G1469" s="26" t="s">
        <v>2219</v>
      </c>
      <c r="H1469" s="26" t="s">
        <v>69</v>
      </c>
      <c r="I1469" s="26" t="s">
        <v>114</v>
      </c>
      <c r="J1469" s="26" t="s">
        <v>56</v>
      </c>
      <c r="K1469" s="26" t="s">
        <v>167</v>
      </c>
      <c r="L1469" s="26" t="s">
        <v>433</v>
      </c>
      <c r="M1469" s="26" t="s">
        <v>219</v>
      </c>
      <c r="N1469" s="26" t="s">
        <v>82</v>
      </c>
      <c r="O1469" s="26" t="s">
        <v>57</v>
      </c>
      <c r="P1469" s="26" t="s">
        <v>2220</v>
      </c>
      <c r="Q1469" s="26" t="s">
        <v>75</v>
      </c>
      <c r="R1469" s="26" t="s">
        <v>54</v>
      </c>
      <c r="S1469" s="26" t="s">
        <v>532</v>
      </c>
      <c r="T1469" s="54">
        <v>4.2409999999999997</v>
      </c>
      <c r="U1469" s="36">
        <v>56890</v>
      </c>
      <c r="V1469" s="43">
        <v>7.0000000000000007E-2</v>
      </c>
      <c r="W1469" s="43">
        <v>7.127E-2</v>
      </c>
      <c r="X1469" s="26" t="s">
        <v>347</v>
      </c>
      <c r="Z1469" s="42">
        <v>36000</v>
      </c>
      <c r="AA1469" s="42">
        <v>3.6469999999999998</v>
      </c>
      <c r="AB1469" s="42">
        <v>101.0098</v>
      </c>
      <c r="AC1469" s="42">
        <v>0</v>
      </c>
      <c r="AD1469" s="42">
        <v>132.61779000000001</v>
      </c>
      <c r="AG1469" s="26" t="s">
        <v>15</v>
      </c>
      <c r="AH1469" s="43">
        <v>1.5999999999999999E-5</v>
      </c>
      <c r="AI1469" s="43">
        <v>2.1025993879999999E-3</v>
      </c>
      <c r="AJ1469" s="43">
        <v>1.456837992315103E-3</v>
      </c>
    </row>
    <row r="1470" spans="1:36" x14ac:dyDescent="0.2">
      <c r="A1470" s="26">
        <v>7956</v>
      </c>
      <c r="B1470" s="26">
        <v>14482</v>
      </c>
      <c r="C1470" s="26" t="s">
        <v>919</v>
      </c>
      <c r="D1470" s="26" t="s">
        <v>920</v>
      </c>
      <c r="E1470" s="26" t="s">
        <v>204</v>
      </c>
      <c r="F1470" s="26" t="s">
        <v>921</v>
      </c>
      <c r="G1470" s="26" t="s">
        <v>922</v>
      </c>
      <c r="H1470" s="26" t="s">
        <v>69</v>
      </c>
      <c r="I1470" s="26" t="s">
        <v>114</v>
      </c>
      <c r="J1470" s="26" t="s">
        <v>56</v>
      </c>
      <c r="K1470" s="26" t="s">
        <v>85</v>
      </c>
      <c r="L1470" s="26" t="s">
        <v>433</v>
      </c>
      <c r="M1470" s="26" t="s">
        <v>79</v>
      </c>
      <c r="N1470" s="26" t="s">
        <v>475</v>
      </c>
      <c r="O1470" s="26" t="s">
        <v>57</v>
      </c>
      <c r="P1470" s="26" t="s">
        <v>923</v>
      </c>
      <c r="Q1470" s="26" t="s">
        <v>71</v>
      </c>
      <c r="R1470" s="26" t="s">
        <v>54</v>
      </c>
      <c r="S1470" s="26" t="s">
        <v>538</v>
      </c>
      <c r="T1470" s="54">
        <v>8.1000000000000003E-2</v>
      </c>
      <c r="U1470" s="36" t="s">
        <v>924</v>
      </c>
      <c r="V1470" s="43">
        <v>0.02</v>
      </c>
      <c r="W1470" s="43">
        <v>0.20691999999999999</v>
      </c>
      <c r="X1470" s="26" t="s">
        <v>347</v>
      </c>
      <c r="Z1470" s="42">
        <v>8000</v>
      </c>
      <c r="AA1470" s="42">
        <v>3.7964000000000002</v>
      </c>
      <c r="AB1470" s="42">
        <v>99.456999999999994</v>
      </c>
      <c r="AC1470" s="42">
        <v>0</v>
      </c>
      <c r="AD1470" s="42">
        <v>30.20628</v>
      </c>
      <c r="AG1470" s="26" t="s">
        <v>15</v>
      </c>
      <c r="AH1470" s="43">
        <v>2.66666666666667E-5</v>
      </c>
      <c r="AI1470" s="43">
        <v>4.7890788900000001E-4</v>
      </c>
      <c r="AJ1470" s="43">
        <v>3.3182317629111335E-4</v>
      </c>
    </row>
    <row r="1471" spans="1:36" x14ac:dyDescent="0.2">
      <c r="A1471" s="26">
        <v>7956</v>
      </c>
      <c r="B1471" s="26">
        <v>14482</v>
      </c>
      <c r="C1471" s="26" t="s">
        <v>2250</v>
      </c>
      <c r="D1471" s="26" t="s">
        <v>2251</v>
      </c>
      <c r="E1471" s="26" t="s">
        <v>204</v>
      </c>
      <c r="F1471" s="26" t="s">
        <v>2252</v>
      </c>
      <c r="G1471" s="26" t="s">
        <v>2253</v>
      </c>
      <c r="H1471" s="26" t="s">
        <v>69</v>
      </c>
      <c r="I1471" s="26" t="s">
        <v>114</v>
      </c>
      <c r="J1471" s="26" t="s">
        <v>56</v>
      </c>
      <c r="K1471" s="26" t="s">
        <v>93</v>
      </c>
      <c r="L1471" s="26" t="s">
        <v>433</v>
      </c>
      <c r="M1471" s="26" t="s">
        <v>222</v>
      </c>
      <c r="N1471" s="26" t="s">
        <v>475</v>
      </c>
      <c r="O1471" s="26" t="s">
        <v>57</v>
      </c>
      <c r="P1471" s="26" t="s">
        <v>2220</v>
      </c>
      <c r="Q1471" s="26" t="s">
        <v>75</v>
      </c>
      <c r="R1471" s="26" t="s">
        <v>54</v>
      </c>
      <c r="S1471" s="26" t="s">
        <v>538</v>
      </c>
      <c r="T1471" s="54">
        <v>0</v>
      </c>
      <c r="U1471" s="36" t="s">
        <v>1897</v>
      </c>
      <c r="V1471" s="43">
        <v>7.9000000000000001E-2</v>
      </c>
      <c r="W1471" s="43">
        <v>0</v>
      </c>
      <c r="X1471" s="26" t="s">
        <v>347</v>
      </c>
      <c r="Z1471" s="42">
        <v>24032.959999999999</v>
      </c>
      <c r="AA1471" s="42">
        <v>3.7964000000000002</v>
      </c>
      <c r="AB1471" s="42">
        <v>98.313000000000002</v>
      </c>
      <c r="AC1471" s="42">
        <v>0</v>
      </c>
      <c r="AD1471" s="42">
        <v>89.699529999999996</v>
      </c>
      <c r="AG1471" s="26" t="s">
        <v>15</v>
      </c>
      <c r="AH1471" s="43">
        <v>2.7992305312103499E-5</v>
      </c>
      <c r="AI1471" s="43">
        <v>1.422148392E-3</v>
      </c>
      <c r="AJ1471" s="43">
        <v>9.8537068968505923E-4</v>
      </c>
    </row>
    <row r="1472" spans="1:36" x14ac:dyDescent="0.2">
      <c r="A1472" s="26">
        <v>7956</v>
      </c>
      <c r="B1472" s="26">
        <v>14482</v>
      </c>
      <c r="C1472" s="26" t="s">
        <v>2231</v>
      </c>
      <c r="D1472" s="26" t="s">
        <v>2254</v>
      </c>
      <c r="E1472" s="26" t="s">
        <v>204</v>
      </c>
      <c r="F1472" s="26" t="s">
        <v>2255</v>
      </c>
      <c r="G1472" s="26" t="s">
        <v>2256</v>
      </c>
      <c r="H1472" s="26" t="s">
        <v>69</v>
      </c>
      <c r="I1472" s="26" t="s">
        <v>114</v>
      </c>
      <c r="J1472" s="26" t="s">
        <v>56</v>
      </c>
      <c r="K1472" s="26" t="s">
        <v>89</v>
      </c>
      <c r="L1472" s="26" t="s">
        <v>433</v>
      </c>
      <c r="M1472" s="26" t="s">
        <v>218</v>
      </c>
      <c r="N1472" s="26" t="s">
        <v>458</v>
      </c>
      <c r="O1472" s="26" t="s">
        <v>57</v>
      </c>
      <c r="P1472" s="26" t="s">
        <v>929</v>
      </c>
      <c r="Q1472" s="26" t="s">
        <v>75</v>
      </c>
      <c r="R1472" s="26" t="s">
        <v>54</v>
      </c>
      <c r="S1472" s="26" t="s">
        <v>532</v>
      </c>
      <c r="T1472" s="54">
        <v>3.6429999999999998</v>
      </c>
      <c r="U1472" s="36" t="s">
        <v>2257</v>
      </c>
      <c r="V1472" s="43">
        <v>7.1249999999999994E-2</v>
      </c>
      <c r="W1472" s="43">
        <v>6.4420000000000005E-2</v>
      </c>
      <c r="X1472" s="26" t="s">
        <v>347</v>
      </c>
      <c r="Z1472" s="42">
        <v>25000</v>
      </c>
      <c r="AA1472" s="42">
        <v>3.6469999999999998</v>
      </c>
      <c r="AB1472" s="42">
        <v>105.5527</v>
      </c>
      <c r="AC1472" s="42">
        <v>0</v>
      </c>
      <c r="AD1472" s="42">
        <v>96.237669999999994</v>
      </c>
      <c r="AG1472" s="26" t="s">
        <v>15</v>
      </c>
      <c r="AH1472" s="43">
        <v>3.3333333333333301E-5</v>
      </c>
      <c r="AI1472" s="43">
        <v>1.5258078569999999E-3</v>
      </c>
      <c r="AJ1472" s="43">
        <v>1.0571937139646453E-3</v>
      </c>
    </row>
    <row r="1473" spans="1:36" x14ac:dyDescent="0.2">
      <c r="A1473" s="26">
        <v>7956</v>
      </c>
      <c r="B1473" s="26">
        <v>14482</v>
      </c>
      <c r="C1473" s="26" t="s">
        <v>2246</v>
      </c>
      <c r="D1473" s="26" t="s">
        <v>2258</v>
      </c>
      <c r="E1473" s="26" t="s">
        <v>204</v>
      </c>
      <c r="F1473" s="26" t="s">
        <v>2259</v>
      </c>
      <c r="G1473" s="26" t="s">
        <v>2260</v>
      </c>
      <c r="H1473" s="26" t="s">
        <v>69</v>
      </c>
      <c r="I1473" s="26" t="s">
        <v>114</v>
      </c>
      <c r="J1473" s="26" t="s">
        <v>56</v>
      </c>
      <c r="K1473" s="26" t="s">
        <v>167</v>
      </c>
      <c r="L1473" s="26" t="s">
        <v>433</v>
      </c>
      <c r="M1473" s="26" t="s">
        <v>218</v>
      </c>
      <c r="N1473" s="26" t="s">
        <v>82</v>
      </c>
      <c r="O1473" s="26" t="s">
        <v>57</v>
      </c>
      <c r="P1473" s="26" t="s">
        <v>910</v>
      </c>
      <c r="Q1473" s="26" t="s">
        <v>75</v>
      </c>
      <c r="R1473" s="26" t="s">
        <v>54</v>
      </c>
      <c r="S1473" s="26" t="s">
        <v>532</v>
      </c>
      <c r="T1473" s="54">
        <v>4.984</v>
      </c>
      <c r="U1473" s="36" t="s">
        <v>2257</v>
      </c>
      <c r="V1473" s="43">
        <v>6.6500000000000004E-2</v>
      </c>
      <c r="W1473" s="43">
        <v>6.2810000000000005E-2</v>
      </c>
      <c r="X1473" s="26" t="s">
        <v>347</v>
      </c>
      <c r="Z1473" s="42">
        <v>11000</v>
      </c>
      <c r="AA1473" s="42">
        <v>3.6469999999999998</v>
      </c>
      <c r="AB1473" s="42">
        <v>103.8355</v>
      </c>
      <c r="AC1473" s="42">
        <v>0</v>
      </c>
      <c r="AD1473" s="42">
        <v>41.65569</v>
      </c>
      <c r="AG1473" s="26" t="s">
        <v>15</v>
      </c>
      <c r="AH1473" s="43">
        <v>1.47255689424364E-5</v>
      </c>
      <c r="AI1473" s="43">
        <v>6.6043347800000003E-4</v>
      </c>
      <c r="AJ1473" s="43">
        <v>4.5759767063001362E-4</v>
      </c>
    </row>
    <row r="1474" spans="1:36" x14ac:dyDescent="0.2">
      <c r="A1474" s="26">
        <v>7956</v>
      </c>
      <c r="B1474" s="26">
        <v>14482</v>
      </c>
      <c r="C1474" s="26" t="s">
        <v>2265</v>
      </c>
      <c r="D1474" s="26" t="s">
        <v>2266</v>
      </c>
      <c r="E1474" s="26" t="s">
        <v>204</v>
      </c>
      <c r="F1474" s="26" t="s">
        <v>2267</v>
      </c>
      <c r="G1474" s="26" t="s">
        <v>2268</v>
      </c>
      <c r="H1474" s="26" t="s">
        <v>69</v>
      </c>
      <c r="I1474" s="26" t="s">
        <v>114</v>
      </c>
      <c r="J1474" s="26" t="s">
        <v>56</v>
      </c>
      <c r="K1474" s="26" t="s">
        <v>167</v>
      </c>
      <c r="L1474" s="26" t="s">
        <v>433</v>
      </c>
      <c r="M1474" s="26" t="s">
        <v>218</v>
      </c>
      <c r="N1474" s="26" t="s">
        <v>82</v>
      </c>
      <c r="O1474" s="26" t="s">
        <v>57</v>
      </c>
      <c r="P1474" s="26" t="s">
        <v>929</v>
      </c>
      <c r="Q1474" s="26" t="s">
        <v>75</v>
      </c>
      <c r="R1474" s="26" t="s">
        <v>54</v>
      </c>
      <c r="S1474" s="26" t="s">
        <v>532</v>
      </c>
      <c r="T1474" s="54">
        <v>4.0970000000000004</v>
      </c>
      <c r="U1474" s="36">
        <v>56617</v>
      </c>
      <c r="V1474" s="43">
        <v>7.6200000000000004E-2</v>
      </c>
      <c r="W1474" s="43">
        <v>7.8329999999999997E-2</v>
      </c>
      <c r="X1474" s="26" t="s">
        <v>347</v>
      </c>
      <c r="Z1474" s="42">
        <v>72000</v>
      </c>
      <c r="AA1474" s="42">
        <v>3.6469999999999998</v>
      </c>
      <c r="AB1474" s="42">
        <v>105.3704</v>
      </c>
      <c r="AC1474" s="42">
        <v>0</v>
      </c>
      <c r="AD1474" s="42">
        <v>276.68581</v>
      </c>
      <c r="AG1474" s="26" t="s">
        <v>15</v>
      </c>
      <c r="AH1474" s="43">
        <v>1.6000000000000001E-4</v>
      </c>
      <c r="AI1474" s="43">
        <v>4.3867373660000002E-3</v>
      </c>
      <c r="AJ1474" s="43">
        <v>3.0394594868643041E-3</v>
      </c>
    </row>
    <row r="1475" spans="1:36" x14ac:dyDescent="0.2">
      <c r="A1475" s="26">
        <v>7956</v>
      </c>
      <c r="B1475" s="26">
        <v>14482</v>
      </c>
      <c r="C1475" s="26" t="s">
        <v>2274</v>
      </c>
      <c r="D1475" s="26" t="s">
        <v>2275</v>
      </c>
      <c r="E1475" s="26" t="s">
        <v>204</v>
      </c>
      <c r="F1475" s="26" t="s">
        <v>2276</v>
      </c>
      <c r="G1475" s="26" t="s">
        <v>2277</v>
      </c>
      <c r="H1475" s="26" t="s">
        <v>69</v>
      </c>
      <c r="I1475" s="26" t="s">
        <v>114</v>
      </c>
      <c r="J1475" s="26" t="s">
        <v>56</v>
      </c>
      <c r="K1475" s="26" t="s">
        <v>167</v>
      </c>
      <c r="L1475" s="26" t="s">
        <v>433</v>
      </c>
      <c r="M1475" s="26" t="s">
        <v>218</v>
      </c>
      <c r="N1475" s="26" t="s">
        <v>82</v>
      </c>
      <c r="O1475" s="26" t="s">
        <v>57</v>
      </c>
      <c r="P1475" s="26" t="s">
        <v>2278</v>
      </c>
      <c r="Q1475" s="26" t="s">
        <v>75</v>
      </c>
      <c r="R1475" s="26" t="s">
        <v>54</v>
      </c>
      <c r="S1475" s="26" t="s">
        <v>532</v>
      </c>
      <c r="T1475" s="54">
        <v>3.8410000000000002</v>
      </c>
      <c r="U1475" s="36" t="s">
        <v>2279</v>
      </c>
      <c r="V1475" s="43">
        <v>0.11125</v>
      </c>
      <c r="W1475" s="43">
        <v>0.11402</v>
      </c>
      <c r="X1475" s="26" t="s">
        <v>347</v>
      </c>
      <c r="Z1475" s="42">
        <v>42000</v>
      </c>
      <c r="AA1475" s="42">
        <v>3.6469999999999998</v>
      </c>
      <c r="AB1475" s="42">
        <v>100.2848</v>
      </c>
      <c r="AC1475" s="42">
        <v>0</v>
      </c>
      <c r="AD1475" s="42">
        <v>153.61024</v>
      </c>
      <c r="AG1475" s="26" t="s">
        <v>15</v>
      </c>
      <c r="AH1475" s="43">
        <v>7.6363636363636401E-5</v>
      </c>
      <c r="AI1475" s="43">
        <v>2.4354258700000002E-3</v>
      </c>
      <c r="AJ1475" s="43">
        <v>1.6874450527387095E-3</v>
      </c>
    </row>
    <row r="1476" spans="1:36" x14ac:dyDescent="0.2">
      <c r="A1476" s="26">
        <v>7956</v>
      </c>
      <c r="B1476" s="26">
        <v>14482</v>
      </c>
      <c r="C1476" s="26" t="s">
        <v>2294</v>
      </c>
      <c r="D1476" s="26" t="s">
        <v>2295</v>
      </c>
      <c r="E1476" s="26" t="s">
        <v>204</v>
      </c>
      <c r="F1476" s="26" t="s">
        <v>2296</v>
      </c>
      <c r="G1476" s="26" t="s">
        <v>2297</v>
      </c>
      <c r="H1476" s="26" t="s">
        <v>69</v>
      </c>
      <c r="I1476" s="26" t="s">
        <v>114</v>
      </c>
      <c r="J1476" s="26" t="s">
        <v>56</v>
      </c>
      <c r="K1476" s="26" t="s">
        <v>92</v>
      </c>
      <c r="L1476" s="26" t="s">
        <v>433</v>
      </c>
      <c r="M1476" s="26" t="s">
        <v>79</v>
      </c>
      <c r="N1476" s="26" t="s">
        <v>82</v>
      </c>
      <c r="O1476" s="26" t="s">
        <v>57</v>
      </c>
      <c r="P1476" s="26" t="s">
        <v>2278</v>
      </c>
      <c r="Q1476" s="26" t="s">
        <v>75</v>
      </c>
      <c r="R1476" s="26" t="s">
        <v>54</v>
      </c>
      <c r="S1476" s="26" t="s">
        <v>532</v>
      </c>
      <c r="T1476" s="54">
        <v>4.157</v>
      </c>
      <c r="U1476" s="36" t="s">
        <v>2057</v>
      </c>
      <c r="V1476" s="43">
        <v>8.1199999999999994E-2</v>
      </c>
      <c r="W1476" s="43">
        <v>8.4809999999999997E-2</v>
      </c>
      <c r="X1476" s="26" t="s">
        <v>347</v>
      </c>
      <c r="Z1476" s="42">
        <v>23000</v>
      </c>
      <c r="AA1476" s="42">
        <v>3.6469999999999998</v>
      </c>
      <c r="AB1476" s="42">
        <v>100.1728</v>
      </c>
      <c r="AC1476" s="42">
        <v>0</v>
      </c>
      <c r="AD1476" s="42">
        <v>84.025949999999995</v>
      </c>
      <c r="AG1476" s="26" t="s">
        <v>15</v>
      </c>
      <c r="AH1476" s="43">
        <v>4.1818181818181799E-5</v>
      </c>
      <c r="AI1476" s="43">
        <v>1.3321961629999999E-3</v>
      </c>
      <c r="AJ1476" s="43">
        <v>9.230450628107226E-4</v>
      </c>
    </row>
    <row r="1477" spans="1:36" x14ac:dyDescent="0.2">
      <c r="A1477" s="26">
        <v>7956</v>
      </c>
      <c r="B1477" s="26">
        <v>14482</v>
      </c>
      <c r="C1477" s="26" t="s">
        <v>2250</v>
      </c>
      <c r="D1477" s="26" t="s">
        <v>2298</v>
      </c>
      <c r="E1477" s="26" t="s">
        <v>204</v>
      </c>
      <c r="F1477" s="26" t="s">
        <v>2299</v>
      </c>
      <c r="G1477" s="26" t="s">
        <v>2300</v>
      </c>
      <c r="H1477" s="26" t="s">
        <v>69</v>
      </c>
      <c r="I1477" s="26" t="s">
        <v>114</v>
      </c>
      <c r="J1477" s="26" t="s">
        <v>56</v>
      </c>
      <c r="K1477" s="26" t="s">
        <v>93</v>
      </c>
      <c r="L1477" s="26" t="s">
        <v>433</v>
      </c>
      <c r="M1477" s="26" t="s">
        <v>79</v>
      </c>
      <c r="N1477" s="26" t="s">
        <v>475</v>
      </c>
      <c r="O1477" s="26" t="s">
        <v>57</v>
      </c>
      <c r="P1477" s="26" t="s">
        <v>154</v>
      </c>
      <c r="Q1477" s="26" t="s">
        <v>154</v>
      </c>
      <c r="R1477" s="26" t="s">
        <v>54</v>
      </c>
      <c r="S1477" s="26" t="s">
        <v>538</v>
      </c>
      <c r="T1477" s="54">
        <v>0</v>
      </c>
      <c r="U1477" s="36" t="s">
        <v>1897</v>
      </c>
      <c r="V1477" s="43">
        <v>0.08</v>
      </c>
      <c r="W1477" s="43">
        <v>0</v>
      </c>
      <c r="X1477" s="26" t="s">
        <v>347</v>
      </c>
      <c r="Z1477" s="42">
        <v>230000</v>
      </c>
      <c r="AA1477" s="42">
        <v>3.7964000000000002</v>
      </c>
      <c r="AB1477" s="42">
        <v>98.335999999999999</v>
      </c>
      <c r="AC1477" s="42">
        <v>0</v>
      </c>
      <c r="AD1477" s="42">
        <v>858.64242000000002</v>
      </c>
      <c r="AG1477" s="26" t="s">
        <v>15</v>
      </c>
      <c r="AH1477" s="43">
        <v>9.2000000000000003E-4</v>
      </c>
      <c r="AI1477" s="43">
        <v>1.3613415117E-2</v>
      </c>
      <c r="AJ1477" s="43">
        <v>9.4323913802920514E-3</v>
      </c>
    </row>
    <row r="1478" spans="1:36" x14ac:dyDescent="0.2">
      <c r="A1478" s="26">
        <v>7956</v>
      </c>
      <c r="B1478" s="26">
        <v>14482</v>
      </c>
      <c r="C1478" s="26" t="s">
        <v>925</v>
      </c>
      <c r="D1478" s="26" t="s">
        <v>926</v>
      </c>
      <c r="E1478" s="26" t="s">
        <v>204</v>
      </c>
      <c r="F1478" s="26" t="s">
        <v>927</v>
      </c>
      <c r="G1478" s="26" t="s">
        <v>928</v>
      </c>
      <c r="H1478" s="26" t="s">
        <v>69</v>
      </c>
      <c r="I1478" s="26" t="s">
        <v>114</v>
      </c>
      <c r="J1478" s="26" t="s">
        <v>56</v>
      </c>
      <c r="K1478" s="26" t="s">
        <v>97</v>
      </c>
      <c r="L1478" s="26" t="s">
        <v>433</v>
      </c>
      <c r="M1478" s="26" t="s">
        <v>218</v>
      </c>
      <c r="N1478" s="26" t="s">
        <v>475</v>
      </c>
      <c r="O1478" s="26" t="s">
        <v>57</v>
      </c>
      <c r="P1478" s="26" t="s">
        <v>929</v>
      </c>
      <c r="Q1478" s="26" t="s">
        <v>75</v>
      </c>
      <c r="R1478" s="26" t="s">
        <v>54</v>
      </c>
      <c r="S1478" s="26" t="s">
        <v>538</v>
      </c>
      <c r="T1478" s="54">
        <v>3.7610000000000001</v>
      </c>
      <c r="U1478" s="36" t="s">
        <v>930</v>
      </c>
      <c r="V1478" s="43">
        <v>6.25E-2</v>
      </c>
      <c r="W1478" s="43">
        <v>6.4180000000000001E-2</v>
      </c>
      <c r="X1478" s="26" t="s">
        <v>347</v>
      </c>
      <c r="Z1478" s="42">
        <v>15750</v>
      </c>
      <c r="AA1478" s="42">
        <v>3.7964000000000002</v>
      </c>
      <c r="AB1478" s="42">
        <v>87.914199999999994</v>
      </c>
      <c r="AC1478" s="42">
        <v>0</v>
      </c>
      <c r="AD1478" s="42">
        <v>52.566800000000001</v>
      </c>
      <c r="AG1478" s="26" t="s">
        <v>15</v>
      </c>
      <c r="AH1478" s="43">
        <v>5.12846896152899E-5</v>
      </c>
      <c r="AI1478" s="43">
        <v>8.3342454600000002E-4</v>
      </c>
      <c r="AJ1478" s="43">
        <v>5.7745881132862764E-4</v>
      </c>
    </row>
    <row r="1479" spans="1:36" x14ac:dyDescent="0.2">
      <c r="A1479" s="26">
        <v>7956</v>
      </c>
      <c r="B1479" s="26">
        <v>14482</v>
      </c>
      <c r="C1479" s="26" t="s">
        <v>925</v>
      </c>
      <c r="D1479" s="26" t="s">
        <v>2304</v>
      </c>
      <c r="E1479" s="26" t="s">
        <v>204</v>
      </c>
      <c r="F1479" s="26" t="s">
        <v>2305</v>
      </c>
      <c r="G1479" s="26" t="s">
        <v>2306</v>
      </c>
      <c r="H1479" s="26" t="s">
        <v>69</v>
      </c>
      <c r="I1479" s="26" t="s">
        <v>114</v>
      </c>
      <c r="J1479" s="26" t="s">
        <v>56</v>
      </c>
      <c r="K1479" s="26" t="s">
        <v>97</v>
      </c>
      <c r="L1479" s="26" t="s">
        <v>433</v>
      </c>
      <c r="M1479" s="26" t="s">
        <v>218</v>
      </c>
      <c r="N1479" s="26" t="s">
        <v>475</v>
      </c>
      <c r="O1479" s="26" t="s">
        <v>57</v>
      </c>
      <c r="P1479" s="26" t="s">
        <v>929</v>
      </c>
      <c r="Q1479" s="26" t="s">
        <v>75</v>
      </c>
      <c r="R1479" s="26" t="s">
        <v>54</v>
      </c>
      <c r="S1479" s="26" t="s">
        <v>538</v>
      </c>
      <c r="T1479" s="54">
        <v>4.4459999999999997</v>
      </c>
      <c r="U1479" s="36" t="s">
        <v>670</v>
      </c>
      <c r="V1479" s="43">
        <v>6.25E-2</v>
      </c>
      <c r="W1479" s="43">
        <v>6.4630000000000007E-2</v>
      </c>
      <c r="X1479" s="26" t="s">
        <v>347</v>
      </c>
      <c r="Z1479" s="42">
        <v>12000</v>
      </c>
      <c r="AA1479" s="42">
        <v>3.7964000000000002</v>
      </c>
      <c r="AB1479" s="42">
        <v>98.185000000000002</v>
      </c>
      <c r="AC1479" s="42">
        <v>0</v>
      </c>
      <c r="AD1479" s="42">
        <v>44.729939999999999</v>
      </c>
      <c r="AG1479" s="26" t="s">
        <v>15</v>
      </c>
      <c r="AH1479" s="43">
        <v>3.5998156894367002E-5</v>
      </c>
      <c r="AI1479" s="43">
        <v>7.0917442099999997E-4</v>
      </c>
      <c r="AJ1479" s="43">
        <v>4.9136903869363994E-4</v>
      </c>
    </row>
    <row r="1480" spans="1:36" x14ac:dyDescent="0.2">
      <c r="A1480" s="26">
        <v>7956</v>
      </c>
      <c r="B1480" s="26">
        <v>15253</v>
      </c>
      <c r="C1480" s="26" t="s">
        <v>936</v>
      </c>
      <c r="D1480" s="26">
        <v>520043605</v>
      </c>
      <c r="E1480" s="26" t="s">
        <v>203</v>
      </c>
      <c r="F1480" s="26" t="s">
        <v>937</v>
      </c>
      <c r="G1480" s="26" t="s">
        <v>938</v>
      </c>
      <c r="H1480" s="26" t="s">
        <v>69</v>
      </c>
      <c r="I1480" s="26" t="s">
        <v>113</v>
      </c>
      <c r="J1480" s="26" t="s">
        <v>51</v>
      </c>
      <c r="K1480" s="26" t="s">
        <v>51</v>
      </c>
      <c r="L1480" s="26" t="s">
        <v>433</v>
      </c>
      <c r="M1480" s="26" t="s">
        <v>165</v>
      </c>
      <c r="N1480" s="26" t="s">
        <v>138</v>
      </c>
      <c r="O1480" s="26" t="s">
        <v>57</v>
      </c>
      <c r="P1480" s="26" t="s">
        <v>733</v>
      </c>
      <c r="Q1480" s="26" t="s">
        <v>59</v>
      </c>
      <c r="R1480" s="26" t="s">
        <v>54</v>
      </c>
      <c r="S1480" s="26" t="s">
        <v>531</v>
      </c>
      <c r="T1480" s="54">
        <v>5.4020000000000001</v>
      </c>
      <c r="U1480" s="36" t="s">
        <v>939</v>
      </c>
      <c r="V1480" s="43">
        <v>5.1499999999999997E-2</v>
      </c>
      <c r="W1480" s="43">
        <v>4.2799999999999998E-2</v>
      </c>
      <c r="X1480" s="26" t="s">
        <v>347</v>
      </c>
      <c r="Z1480" s="42">
        <v>102538.46</v>
      </c>
      <c r="AA1480" s="42">
        <v>1</v>
      </c>
      <c r="AB1480" s="42">
        <v>146.41</v>
      </c>
      <c r="AC1480" s="42">
        <v>0</v>
      </c>
      <c r="AD1480" s="42">
        <v>150.12656000000001</v>
      </c>
      <c r="AG1480" s="26" t="s">
        <v>15</v>
      </c>
      <c r="AH1480" s="43">
        <v>4.0031386280644898E-5</v>
      </c>
      <c r="AI1480" s="43">
        <v>1.3228745441999999E-2</v>
      </c>
      <c r="AJ1480" s="43">
        <v>3.5213025616386774E-3</v>
      </c>
    </row>
    <row r="1481" spans="1:36" x14ac:dyDescent="0.2">
      <c r="A1481" s="26">
        <v>7956</v>
      </c>
      <c r="B1481" s="26">
        <v>15253</v>
      </c>
      <c r="C1481" s="26" t="s">
        <v>766</v>
      </c>
      <c r="D1481" s="26">
        <v>520026683</v>
      </c>
      <c r="E1481" s="26" t="s">
        <v>203</v>
      </c>
      <c r="F1481" s="26" t="s">
        <v>952</v>
      </c>
      <c r="G1481" s="26" t="s">
        <v>953</v>
      </c>
      <c r="H1481" s="26" t="s">
        <v>69</v>
      </c>
      <c r="I1481" s="26" t="s">
        <v>113</v>
      </c>
      <c r="J1481" s="26" t="s">
        <v>51</v>
      </c>
      <c r="K1481" s="26" t="s">
        <v>51</v>
      </c>
      <c r="L1481" s="26" t="s">
        <v>433</v>
      </c>
      <c r="M1481" s="26" t="s">
        <v>165</v>
      </c>
      <c r="N1481" s="26" t="s">
        <v>357</v>
      </c>
      <c r="O1481" s="26" t="s">
        <v>57</v>
      </c>
      <c r="P1481" s="26" t="s">
        <v>728</v>
      </c>
      <c r="Q1481" s="26" t="s">
        <v>59</v>
      </c>
      <c r="R1481" s="26" t="s">
        <v>54</v>
      </c>
      <c r="S1481" s="26" t="s">
        <v>531</v>
      </c>
      <c r="T1481" s="54">
        <v>1.9319999999999999</v>
      </c>
      <c r="U1481" s="36">
        <v>46790</v>
      </c>
      <c r="V1481" s="43">
        <v>3.2000000000000001E-2</v>
      </c>
      <c r="W1481" s="43">
        <v>2.4400000000000002E-2</v>
      </c>
      <c r="X1481" s="26" t="s">
        <v>347</v>
      </c>
      <c r="Z1481" s="42">
        <v>20000</v>
      </c>
      <c r="AA1481" s="42">
        <v>1</v>
      </c>
      <c r="AB1481" s="42">
        <v>118.5</v>
      </c>
      <c r="AC1481" s="42">
        <v>0</v>
      </c>
      <c r="AD1481" s="42">
        <v>23.7</v>
      </c>
      <c r="AG1481" s="26" t="s">
        <v>15</v>
      </c>
      <c r="AH1481" s="43">
        <v>3.62230776503249E-5</v>
      </c>
      <c r="AI1481" s="43">
        <v>2.0883797440000001E-3</v>
      </c>
      <c r="AJ1481" s="43">
        <v>5.5589677609902376E-4</v>
      </c>
    </row>
    <row r="1482" spans="1:36" x14ac:dyDescent="0.2">
      <c r="A1482" s="26">
        <v>7956</v>
      </c>
      <c r="B1482" s="26">
        <v>15253</v>
      </c>
      <c r="C1482" s="26" t="s">
        <v>954</v>
      </c>
      <c r="D1482" s="26">
        <v>511659401</v>
      </c>
      <c r="E1482" s="26" t="s">
        <v>203</v>
      </c>
      <c r="F1482" s="26" t="s">
        <v>955</v>
      </c>
      <c r="G1482" s="26" t="s">
        <v>956</v>
      </c>
      <c r="H1482" s="26" t="s">
        <v>69</v>
      </c>
      <c r="I1482" s="26" t="s">
        <v>113</v>
      </c>
      <c r="J1482" s="26" t="s">
        <v>51</v>
      </c>
      <c r="K1482" s="26" t="s">
        <v>51</v>
      </c>
      <c r="L1482" s="26" t="s">
        <v>433</v>
      </c>
      <c r="M1482" s="26" t="s">
        <v>165</v>
      </c>
      <c r="N1482" s="26" t="s">
        <v>357</v>
      </c>
      <c r="O1482" s="26" t="s">
        <v>57</v>
      </c>
      <c r="P1482" s="26" t="s">
        <v>728</v>
      </c>
      <c r="Q1482" s="26" t="s">
        <v>59</v>
      </c>
      <c r="R1482" s="26" t="s">
        <v>54</v>
      </c>
      <c r="S1482" s="26" t="s">
        <v>531</v>
      </c>
      <c r="T1482" s="54">
        <v>1.9339999999999999</v>
      </c>
      <c r="U1482" s="36" t="s">
        <v>613</v>
      </c>
      <c r="V1482" s="43">
        <v>2.3400000000000001E-2</v>
      </c>
      <c r="W1482" s="43">
        <v>2.6800000000000001E-2</v>
      </c>
      <c r="X1482" s="26" t="s">
        <v>347</v>
      </c>
      <c r="Z1482" s="42">
        <v>128000</v>
      </c>
      <c r="AA1482" s="42">
        <v>1</v>
      </c>
      <c r="AB1482" s="42">
        <v>116.51</v>
      </c>
      <c r="AC1482" s="42">
        <v>0</v>
      </c>
      <c r="AD1482" s="42">
        <v>149.1328</v>
      </c>
      <c r="AG1482" s="26" t="s">
        <v>15</v>
      </c>
      <c r="AH1482" s="43">
        <v>6.0676242505932998E-5</v>
      </c>
      <c r="AI1482" s="43">
        <v>1.3141178005E-2</v>
      </c>
      <c r="AJ1482" s="43">
        <v>3.4979933641612025E-3</v>
      </c>
    </row>
    <row r="1483" spans="1:36" x14ac:dyDescent="0.2">
      <c r="A1483" s="26">
        <v>7956</v>
      </c>
      <c r="B1483" s="26">
        <v>15253</v>
      </c>
      <c r="C1483" s="26" t="s">
        <v>721</v>
      </c>
      <c r="D1483" s="26">
        <v>520036104</v>
      </c>
      <c r="E1483" s="26" t="s">
        <v>203</v>
      </c>
      <c r="F1483" s="26" t="s">
        <v>957</v>
      </c>
      <c r="G1483" s="26" t="s">
        <v>958</v>
      </c>
      <c r="H1483" s="26" t="s">
        <v>69</v>
      </c>
      <c r="I1483" s="26" t="s">
        <v>113</v>
      </c>
      <c r="J1483" s="26" t="s">
        <v>51</v>
      </c>
      <c r="K1483" s="26" t="s">
        <v>51</v>
      </c>
      <c r="L1483" s="26" t="s">
        <v>433</v>
      </c>
      <c r="M1483" s="26" t="s">
        <v>165</v>
      </c>
      <c r="N1483" s="26" t="s">
        <v>84</v>
      </c>
      <c r="O1483" s="26" t="s">
        <v>57</v>
      </c>
      <c r="P1483" s="26" t="s">
        <v>724</v>
      </c>
      <c r="Q1483" s="26" t="s">
        <v>59</v>
      </c>
      <c r="R1483" s="26" t="s">
        <v>54</v>
      </c>
      <c r="S1483" s="26" t="s">
        <v>531</v>
      </c>
      <c r="T1483" s="54">
        <v>2.6040000000000001</v>
      </c>
      <c r="U1483" s="36">
        <v>47123</v>
      </c>
      <c r="V1483" s="43">
        <v>3.9E-2</v>
      </c>
      <c r="W1483" s="43">
        <v>3.1600000000000003E-2</v>
      </c>
      <c r="X1483" s="26" t="s">
        <v>347</v>
      </c>
      <c r="Z1483" s="42">
        <v>43500</v>
      </c>
      <c r="AA1483" s="42">
        <v>1</v>
      </c>
      <c r="AB1483" s="42">
        <v>118.87</v>
      </c>
      <c r="AC1483" s="42">
        <v>0</v>
      </c>
      <c r="AD1483" s="42">
        <v>51.708449999999999</v>
      </c>
      <c r="AG1483" s="26" t="s">
        <v>15</v>
      </c>
      <c r="AH1483" s="43">
        <v>3.0498081649981601E-5</v>
      </c>
      <c r="AI1483" s="43">
        <v>4.5564084210000001E-3</v>
      </c>
      <c r="AJ1483" s="43">
        <v>1.2128506604252136E-3</v>
      </c>
    </row>
    <row r="1484" spans="1:36" x14ac:dyDescent="0.2">
      <c r="A1484" s="26">
        <v>7956</v>
      </c>
      <c r="B1484" s="26">
        <v>15253</v>
      </c>
      <c r="C1484" s="26" t="s">
        <v>959</v>
      </c>
      <c r="D1484" s="26">
        <v>514892801</v>
      </c>
      <c r="E1484" s="26" t="s">
        <v>203</v>
      </c>
      <c r="F1484" s="26" t="s">
        <v>960</v>
      </c>
      <c r="G1484" s="26" t="s">
        <v>961</v>
      </c>
      <c r="H1484" s="26" t="s">
        <v>69</v>
      </c>
      <c r="I1484" s="26" t="s">
        <v>112</v>
      </c>
      <c r="J1484" s="26" t="s">
        <v>51</v>
      </c>
      <c r="K1484" s="26" t="s">
        <v>51</v>
      </c>
      <c r="L1484" s="26" t="s">
        <v>433</v>
      </c>
      <c r="M1484" s="26" t="s">
        <v>165</v>
      </c>
      <c r="N1484" s="26" t="s">
        <v>136</v>
      </c>
      <c r="O1484" s="26" t="s">
        <v>57</v>
      </c>
      <c r="P1484" s="26" t="s">
        <v>737</v>
      </c>
      <c r="Q1484" s="26" t="s">
        <v>59</v>
      </c>
      <c r="R1484" s="26" t="s">
        <v>54</v>
      </c>
      <c r="S1484" s="26" t="s">
        <v>531</v>
      </c>
      <c r="T1484" s="54">
        <v>0.74</v>
      </c>
      <c r="U1484" s="36">
        <v>45667</v>
      </c>
      <c r="V1484" s="43">
        <v>3.3500000000000002E-2</v>
      </c>
      <c r="W1484" s="43">
        <v>5.3999999999999999E-2</v>
      </c>
      <c r="X1484" s="26" t="s">
        <v>347</v>
      </c>
      <c r="Z1484" s="42">
        <v>9750</v>
      </c>
      <c r="AA1484" s="42">
        <v>1</v>
      </c>
      <c r="AB1484" s="42">
        <v>99.41</v>
      </c>
      <c r="AC1484" s="42">
        <v>0</v>
      </c>
      <c r="AD1484" s="42">
        <v>9.6924700000000001</v>
      </c>
      <c r="AG1484" s="26" t="s">
        <v>15</v>
      </c>
      <c r="AH1484" s="43">
        <v>1.4188587399999999E-4</v>
      </c>
      <c r="AI1484" s="43">
        <v>8.5407417799999996E-4</v>
      </c>
      <c r="AJ1484" s="43">
        <v>2.2734231330955715E-4</v>
      </c>
    </row>
    <row r="1485" spans="1:36" x14ac:dyDescent="0.2">
      <c r="A1485" s="26">
        <v>7956</v>
      </c>
      <c r="B1485" s="26">
        <v>15253</v>
      </c>
      <c r="C1485" s="26" t="s">
        <v>964</v>
      </c>
      <c r="D1485" s="26">
        <v>513821488</v>
      </c>
      <c r="E1485" s="26" t="s">
        <v>203</v>
      </c>
      <c r="F1485" s="26" t="s">
        <v>965</v>
      </c>
      <c r="G1485" s="26" t="s">
        <v>966</v>
      </c>
      <c r="H1485" s="26" t="s">
        <v>69</v>
      </c>
      <c r="I1485" s="26" t="s">
        <v>113</v>
      </c>
      <c r="J1485" s="26" t="s">
        <v>51</v>
      </c>
      <c r="K1485" s="26" t="s">
        <v>51</v>
      </c>
      <c r="L1485" s="26" t="s">
        <v>433</v>
      </c>
      <c r="M1485" s="26" t="s">
        <v>165</v>
      </c>
      <c r="N1485" s="26" t="s">
        <v>357</v>
      </c>
      <c r="O1485" s="26" t="s">
        <v>57</v>
      </c>
      <c r="P1485" s="26" t="s">
        <v>728</v>
      </c>
      <c r="Q1485" s="26" t="s">
        <v>59</v>
      </c>
      <c r="R1485" s="26" t="s">
        <v>54</v>
      </c>
      <c r="S1485" s="26" t="s">
        <v>531</v>
      </c>
      <c r="T1485" s="54">
        <v>1.883</v>
      </c>
      <c r="U1485" s="36" t="s">
        <v>967</v>
      </c>
      <c r="V1485" s="43">
        <v>0.04</v>
      </c>
      <c r="W1485" s="43">
        <v>2.69E-2</v>
      </c>
      <c r="X1485" s="26" t="s">
        <v>347</v>
      </c>
      <c r="Z1485" s="42">
        <v>19914.29</v>
      </c>
      <c r="AA1485" s="42">
        <v>1</v>
      </c>
      <c r="AB1485" s="42">
        <v>120.13</v>
      </c>
      <c r="AC1485" s="42">
        <v>0</v>
      </c>
      <c r="AD1485" s="42">
        <v>23.92304</v>
      </c>
      <c r="AG1485" s="26" t="s">
        <v>15</v>
      </c>
      <c r="AH1485" s="43">
        <v>2.0689031844454799E-5</v>
      </c>
      <c r="AI1485" s="43">
        <v>2.1080334240000001E-3</v>
      </c>
      <c r="AJ1485" s="43">
        <v>5.6112830423999955E-4</v>
      </c>
    </row>
    <row r="1486" spans="1:36" x14ac:dyDescent="0.2">
      <c r="A1486" s="26">
        <v>7956</v>
      </c>
      <c r="B1486" s="26">
        <v>15253</v>
      </c>
      <c r="C1486" s="26" t="s">
        <v>766</v>
      </c>
      <c r="D1486" s="26">
        <v>520026683</v>
      </c>
      <c r="E1486" s="26" t="s">
        <v>203</v>
      </c>
      <c r="F1486" s="26" t="s">
        <v>767</v>
      </c>
      <c r="G1486" s="26" t="s">
        <v>768</v>
      </c>
      <c r="H1486" s="26" t="s">
        <v>69</v>
      </c>
      <c r="I1486" s="26" t="s">
        <v>112</v>
      </c>
      <c r="J1486" s="26" t="s">
        <v>51</v>
      </c>
      <c r="K1486" s="26" t="s">
        <v>51</v>
      </c>
      <c r="L1486" s="26" t="s">
        <v>433</v>
      </c>
      <c r="M1486" s="26" t="s">
        <v>165</v>
      </c>
      <c r="N1486" s="26" t="s">
        <v>357</v>
      </c>
      <c r="O1486" s="26" t="s">
        <v>57</v>
      </c>
      <c r="P1486" s="26" t="s">
        <v>728</v>
      </c>
      <c r="Q1486" s="26" t="s">
        <v>59</v>
      </c>
      <c r="R1486" s="26" t="s">
        <v>54</v>
      </c>
      <c r="S1486" s="26" t="s">
        <v>531</v>
      </c>
      <c r="T1486" s="54">
        <v>1.008</v>
      </c>
      <c r="U1486" s="36">
        <v>46113</v>
      </c>
      <c r="V1486" s="43">
        <v>3.39E-2</v>
      </c>
      <c r="W1486" s="43">
        <v>4.4299999999999999E-2</v>
      </c>
      <c r="X1486" s="26" t="s">
        <v>347</v>
      </c>
      <c r="Z1486" s="42">
        <v>37000</v>
      </c>
      <c r="AA1486" s="42">
        <v>1</v>
      </c>
      <c r="AB1486" s="42">
        <v>98.97</v>
      </c>
      <c r="AC1486" s="42">
        <v>1.44485</v>
      </c>
      <c r="AD1486" s="42">
        <v>38.063749999999999</v>
      </c>
      <c r="AG1486" s="26" t="s">
        <v>15</v>
      </c>
      <c r="AH1486" s="43">
        <v>2.2646662199999999E-4</v>
      </c>
      <c r="AI1486" s="43">
        <v>3.3540744509999998E-3</v>
      </c>
      <c r="AJ1486" s="43">
        <v>8.9280657853330026E-4</v>
      </c>
    </row>
    <row r="1487" spans="1:36" x14ac:dyDescent="0.2">
      <c r="A1487" s="26">
        <v>7956</v>
      </c>
      <c r="B1487" s="26">
        <v>15253</v>
      </c>
      <c r="C1487" s="26" t="s">
        <v>964</v>
      </c>
      <c r="D1487" s="26">
        <v>513821488</v>
      </c>
      <c r="E1487" s="26" t="s">
        <v>203</v>
      </c>
      <c r="F1487" s="26" t="s">
        <v>968</v>
      </c>
      <c r="G1487" s="26" t="s">
        <v>969</v>
      </c>
      <c r="H1487" s="26" t="s">
        <v>69</v>
      </c>
      <c r="I1487" s="26" t="s">
        <v>113</v>
      </c>
      <c r="J1487" s="26" t="s">
        <v>51</v>
      </c>
      <c r="K1487" s="26" t="s">
        <v>51</v>
      </c>
      <c r="L1487" s="26" t="s">
        <v>433</v>
      </c>
      <c r="M1487" s="26" t="s">
        <v>165</v>
      </c>
      <c r="N1487" s="26" t="s">
        <v>357</v>
      </c>
      <c r="O1487" s="26" t="s">
        <v>57</v>
      </c>
      <c r="P1487" s="26" t="s">
        <v>728</v>
      </c>
      <c r="Q1487" s="26" t="s">
        <v>59</v>
      </c>
      <c r="R1487" s="26" t="s">
        <v>54</v>
      </c>
      <c r="S1487" s="26" t="s">
        <v>531</v>
      </c>
      <c r="T1487" s="54">
        <v>3.2320000000000002</v>
      </c>
      <c r="U1487" s="36" t="s">
        <v>970</v>
      </c>
      <c r="V1487" s="43">
        <v>3.5000000000000003E-2</v>
      </c>
      <c r="W1487" s="43">
        <v>2.7400000000000001E-2</v>
      </c>
      <c r="X1487" s="26" t="s">
        <v>347</v>
      </c>
      <c r="Z1487" s="42">
        <v>7905.88</v>
      </c>
      <c r="AA1487" s="42">
        <v>1</v>
      </c>
      <c r="AB1487" s="42">
        <v>121.21</v>
      </c>
      <c r="AC1487" s="42">
        <v>0</v>
      </c>
      <c r="AD1487" s="42">
        <v>9.5827200000000001</v>
      </c>
      <c r="AG1487" s="26" t="s">
        <v>15</v>
      </c>
      <c r="AH1487" s="43">
        <v>9.1810392941637097E-6</v>
      </c>
      <c r="AI1487" s="43">
        <v>8.4440330499999995E-4</v>
      </c>
      <c r="AJ1487" s="43">
        <v>2.2476806558057537E-4</v>
      </c>
    </row>
    <row r="1488" spans="1:36" x14ac:dyDescent="0.2">
      <c r="A1488" s="26">
        <v>7956</v>
      </c>
      <c r="B1488" s="26">
        <v>15253</v>
      </c>
      <c r="C1488" s="26" t="s">
        <v>705</v>
      </c>
      <c r="D1488" s="26">
        <v>510960719</v>
      </c>
      <c r="E1488" s="26" t="s">
        <v>203</v>
      </c>
      <c r="F1488" s="26" t="s">
        <v>971</v>
      </c>
      <c r="G1488" s="26" t="s">
        <v>972</v>
      </c>
      <c r="H1488" s="26" t="s">
        <v>69</v>
      </c>
      <c r="I1488" s="26" t="s">
        <v>113</v>
      </c>
      <c r="J1488" s="26" t="s">
        <v>51</v>
      </c>
      <c r="K1488" s="26" t="s">
        <v>51</v>
      </c>
      <c r="L1488" s="26" t="s">
        <v>433</v>
      </c>
      <c r="M1488" s="26" t="s">
        <v>165</v>
      </c>
      <c r="N1488" s="26" t="s">
        <v>357</v>
      </c>
      <c r="O1488" s="26" t="s">
        <v>57</v>
      </c>
      <c r="P1488" s="26" t="s">
        <v>708</v>
      </c>
      <c r="Q1488" s="26" t="s">
        <v>64</v>
      </c>
      <c r="R1488" s="26" t="s">
        <v>54</v>
      </c>
      <c r="S1488" s="26" t="s">
        <v>531</v>
      </c>
      <c r="T1488" s="54">
        <v>2.9140000000000001</v>
      </c>
      <c r="U1488" s="36">
        <v>47610</v>
      </c>
      <c r="V1488" s="43">
        <v>1.34E-2</v>
      </c>
      <c r="W1488" s="43">
        <v>2.58E-2</v>
      </c>
      <c r="X1488" s="26" t="s">
        <v>347</v>
      </c>
      <c r="Z1488" s="42">
        <v>225000</v>
      </c>
      <c r="AA1488" s="42">
        <v>1</v>
      </c>
      <c r="AB1488" s="42">
        <v>112.66</v>
      </c>
      <c r="AC1488" s="42">
        <v>2.5230800000000002</v>
      </c>
      <c r="AD1488" s="42">
        <v>256.00808000000001</v>
      </c>
      <c r="AG1488" s="26" t="s">
        <v>15</v>
      </c>
      <c r="AH1488" s="43">
        <v>9.2601132322365796E-5</v>
      </c>
      <c r="AI1488" s="43">
        <v>2.2558737918000001E-2</v>
      </c>
      <c r="AJ1488" s="43">
        <v>6.0048129252025725E-3</v>
      </c>
    </row>
    <row r="1489" spans="1:36" x14ac:dyDescent="0.2">
      <c r="A1489" s="26">
        <v>7956</v>
      </c>
      <c r="B1489" s="26">
        <v>15253</v>
      </c>
      <c r="C1489" s="26" t="s">
        <v>725</v>
      </c>
      <c r="D1489" s="26">
        <v>514290345</v>
      </c>
      <c r="E1489" s="26" t="s">
        <v>203</v>
      </c>
      <c r="F1489" s="26" t="s">
        <v>726</v>
      </c>
      <c r="G1489" s="26" t="s">
        <v>727</v>
      </c>
      <c r="H1489" s="26" t="s">
        <v>69</v>
      </c>
      <c r="I1489" s="26" t="s">
        <v>112</v>
      </c>
      <c r="J1489" s="26" t="s">
        <v>51</v>
      </c>
      <c r="K1489" s="26" t="s">
        <v>51</v>
      </c>
      <c r="L1489" s="26" t="s">
        <v>433</v>
      </c>
      <c r="M1489" s="26" t="s">
        <v>165</v>
      </c>
      <c r="N1489" s="26" t="s">
        <v>141</v>
      </c>
      <c r="O1489" s="26" t="s">
        <v>57</v>
      </c>
      <c r="P1489" s="26" t="s">
        <v>728</v>
      </c>
      <c r="Q1489" s="26" t="s">
        <v>59</v>
      </c>
      <c r="R1489" s="26" t="s">
        <v>54</v>
      </c>
      <c r="S1489" s="26" t="s">
        <v>531</v>
      </c>
      <c r="T1489" s="54">
        <v>0.56899999999999995</v>
      </c>
      <c r="U1489" s="36" t="s">
        <v>729</v>
      </c>
      <c r="V1489" s="43">
        <v>3.61E-2</v>
      </c>
      <c r="W1489" s="43">
        <v>5.0200000000000002E-2</v>
      </c>
      <c r="X1489" s="26" t="s">
        <v>347</v>
      </c>
      <c r="Z1489" s="42">
        <v>31500</v>
      </c>
      <c r="AA1489" s="42">
        <v>1</v>
      </c>
      <c r="AB1489" s="42">
        <v>100.76</v>
      </c>
      <c r="AC1489" s="42">
        <v>0</v>
      </c>
      <c r="AD1489" s="42">
        <v>31.7394</v>
      </c>
      <c r="AG1489" s="26" t="s">
        <v>15</v>
      </c>
      <c r="AH1489" s="43">
        <v>4.1042345276873002E-5</v>
      </c>
      <c r="AI1489" s="43">
        <v>2.796789875E-3</v>
      </c>
      <c r="AJ1489" s="43">
        <v>7.4446540655347495E-4</v>
      </c>
    </row>
    <row r="1490" spans="1:36" x14ac:dyDescent="0.2">
      <c r="A1490" s="26">
        <v>7956</v>
      </c>
      <c r="B1490" s="26">
        <v>15253</v>
      </c>
      <c r="C1490" s="26" t="s">
        <v>769</v>
      </c>
      <c r="D1490" s="26">
        <v>513765859</v>
      </c>
      <c r="E1490" s="26" t="s">
        <v>203</v>
      </c>
      <c r="F1490" s="26" t="s">
        <v>770</v>
      </c>
      <c r="G1490" s="26" t="s">
        <v>771</v>
      </c>
      <c r="H1490" s="26" t="s">
        <v>69</v>
      </c>
      <c r="I1490" s="26" t="s">
        <v>113</v>
      </c>
      <c r="J1490" s="26" t="s">
        <v>51</v>
      </c>
      <c r="K1490" s="26" t="s">
        <v>51</v>
      </c>
      <c r="L1490" s="26" t="s">
        <v>433</v>
      </c>
      <c r="M1490" s="26" t="s">
        <v>165</v>
      </c>
      <c r="N1490" s="26" t="s">
        <v>357</v>
      </c>
      <c r="O1490" s="26" t="s">
        <v>57</v>
      </c>
      <c r="P1490" s="26" t="s">
        <v>733</v>
      </c>
      <c r="Q1490" s="26" t="s">
        <v>59</v>
      </c>
      <c r="R1490" s="26" t="s">
        <v>54</v>
      </c>
      <c r="S1490" s="26" t="s">
        <v>531</v>
      </c>
      <c r="T1490" s="54">
        <v>1.393</v>
      </c>
      <c r="U1490" s="36" t="s">
        <v>772</v>
      </c>
      <c r="V1490" s="43">
        <v>2.1499999999999998E-2</v>
      </c>
      <c r="W1490" s="43">
        <v>2.58E-2</v>
      </c>
      <c r="X1490" s="26" t="s">
        <v>347</v>
      </c>
      <c r="Z1490" s="42">
        <v>20357.14</v>
      </c>
      <c r="AA1490" s="42">
        <v>1</v>
      </c>
      <c r="AB1490" s="42">
        <v>116.4</v>
      </c>
      <c r="AC1490" s="42">
        <v>0</v>
      </c>
      <c r="AD1490" s="42">
        <v>23.695709999999998</v>
      </c>
      <c r="AG1490" s="26" t="s">
        <v>15</v>
      </c>
      <c r="AH1490" s="43">
        <v>1.4531182187806899E-5</v>
      </c>
      <c r="AI1490" s="43">
        <v>2.0880017210000001E-3</v>
      </c>
      <c r="AJ1490" s="43">
        <v>5.557961517458817E-4</v>
      </c>
    </row>
    <row r="1491" spans="1:36" x14ac:dyDescent="0.2">
      <c r="A1491" s="26">
        <v>7956</v>
      </c>
      <c r="B1491" s="26">
        <v>15253</v>
      </c>
      <c r="C1491" s="26" t="s">
        <v>763</v>
      </c>
      <c r="D1491" s="26">
        <v>513623314</v>
      </c>
      <c r="E1491" s="26" t="s">
        <v>203</v>
      </c>
      <c r="F1491" s="26" t="s">
        <v>2350</v>
      </c>
      <c r="G1491" s="26" t="s">
        <v>2351</v>
      </c>
      <c r="H1491" s="26" t="s">
        <v>69</v>
      </c>
      <c r="I1491" s="26" t="s">
        <v>113</v>
      </c>
      <c r="J1491" s="26" t="s">
        <v>51</v>
      </c>
      <c r="K1491" s="26" t="s">
        <v>51</v>
      </c>
      <c r="L1491" s="26" t="s">
        <v>433</v>
      </c>
      <c r="M1491" s="26" t="s">
        <v>165</v>
      </c>
      <c r="N1491" s="26" t="s">
        <v>357</v>
      </c>
      <c r="O1491" s="26" t="s">
        <v>57</v>
      </c>
      <c r="P1491" s="26" t="s">
        <v>733</v>
      </c>
      <c r="Q1491" s="26" t="s">
        <v>59</v>
      </c>
      <c r="R1491" s="26" t="s">
        <v>54</v>
      </c>
      <c r="S1491" s="26" t="s">
        <v>531</v>
      </c>
      <c r="T1491" s="54">
        <v>1.4490000000000001</v>
      </c>
      <c r="U1491" s="36" t="s">
        <v>2352</v>
      </c>
      <c r="V1491" s="43">
        <v>1.95E-2</v>
      </c>
      <c r="W1491" s="43">
        <v>2.29E-2</v>
      </c>
      <c r="X1491" s="26" t="s">
        <v>347</v>
      </c>
      <c r="Z1491" s="42">
        <v>20469.55</v>
      </c>
      <c r="AA1491" s="42">
        <v>1</v>
      </c>
      <c r="AB1491" s="42">
        <v>115.79</v>
      </c>
      <c r="AC1491" s="42">
        <v>0</v>
      </c>
      <c r="AD1491" s="42">
        <v>23.701689999999999</v>
      </c>
      <c r="AG1491" s="26" t="s">
        <v>15</v>
      </c>
      <c r="AH1491" s="43">
        <v>6.0785296179822897E-5</v>
      </c>
      <c r="AI1491" s="43">
        <v>2.088528662E-3</v>
      </c>
      <c r="AJ1491" s="43">
        <v>5.5593641599571599E-4</v>
      </c>
    </row>
    <row r="1492" spans="1:36" x14ac:dyDescent="0.2">
      <c r="A1492" s="26">
        <v>7956</v>
      </c>
      <c r="B1492" s="26">
        <v>15253</v>
      </c>
      <c r="C1492" s="26" t="s">
        <v>999</v>
      </c>
      <c r="D1492" s="26">
        <v>515334662</v>
      </c>
      <c r="E1492" s="26" t="s">
        <v>203</v>
      </c>
      <c r="F1492" s="26" t="s">
        <v>1000</v>
      </c>
      <c r="G1492" s="26" t="s">
        <v>1001</v>
      </c>
      <c r="H1492" s="26" t="s">
        <v>69</v>
      </c>
      <c r="I1492" s="26" t="s">
        <v>114</v>
      </c>
      <c r="J1492" s="26" t="s">
        <v>51</v>
      </c>
      <c r="K1492" s="26" t="s">
        <v>51</v>
      </c>
      <c r="L1492" s="26" t="s">
        <v>433</v>
      </c>
      <c r="M1492" s="26" t="s">
        <v>165</v>
      </c>
      <c r="N1492" s="26" t="s">
        <v>140</v>
      </c>
      <c r="O1492" s="26" t="s">
        <v>57</v>
      </c>
      <c r="P1492" s="26" t="s">
        <v>776</v>
      </c>
      <c r="Q1492" s="26" t="s">
        <v>64</v>
      </c>
      <c r="R1492" s="26" t="s">
        <v>54</v>
      </c>
      <c r="S1492" s="26" t="s">
        <v>531</v>
      </c>
      <c r="T1492" s="54">
        <v>2.7240000000000002</v>
      </c>
      <c r="U1492" s="36" t="s">
        <v>1002</v>
      </c>
      <c r="V1492" s="43">
        <v>4.6899999999999997E-2</v>
      </c>
      <c r="W1492" s="43">
        <v>7.3999999999999996E-2</v>
      </c>
      <c r="X1492" s="26" t="s">
        <v>347</v>
      </c>
      <c r="Z1492" s="42">
        <v>12782.81</v>
      </c>
      <c r="AA1492" s="42">
        <v>1</v>
      </c>
      <c r="AB1492" s="42">
        <v>98.21</v>
      </c>
      <c r="AC1492" s="42">
        <v>0</v>
      </c>
      <c r="AD1492" s="42">
        <v>12.554</v>
      </c>
      <c r="AG1492" s="26" t="s">
        <v>15</v>
      </c>
      <c r="AH1492" s="43">
        <v>9.4602717866729395E-6</v>
      </c>
      <c r="AI1492" s="43">
        <v>1.106224443E-3</v>
      </c>
      <c r="AJ1492" s="43">
        <v>2.9446110241127188E-4</v>
      </c>
    </row>
    <row r="1493" spans="1:36" x14ac:dyDescent="0.2">
      <c r="A1493" s="26">
        <v>7956</v>
      </c>
      <c r="B1493" s="26">
        <v>15253</v>
      </c>
      <c r="C1493" s="26" t="s">
        <v>730</v>
      </c>
      <c r="D1493" s="26">
        <v>514065283</v>
      </c>
      <c r="E1493" s="26" t="s">
        <v>203</v>
      </c>
      <c r="F1493" s="26" t="s">
        <v>731</v>
      </c>
      <c r="G1493" s="26" t="s">
        <v>732</v>
      </c>
      <c r="H1493" s="26" t="s">
        <v>69</v>
      </c>
      <c r="I1493" s="26" t="s">
        <v>112</v>
      </c>
      <c r="J1493" s="26" t="s">
        <v>51</v>
      </c>
      <c r="K1493" s="26" t="s">
        <v>51</v>
      </c>
      <c r="L1493" s="26" t="s">
        <v>433</v>
      </c>
      <c r="M1493" s="26" t="s">
        <v>165</v>
      </c>
      <c r="N1493" s="26" t="s">
        <v>68</v>
      </c>
      <c r="O1493" s="26" t="s">
        <v>57</v>
      </c>
      <c r="P1493" s="26" t="s">
        <v>733</v>
      </c>
      <c r="Q1493" s="26" t="s">
        <v>59</v>
      </c>
      <c r="R1493" s="26" t="s">
        <v>54</v>
      </c>
      <c r="S1493" s="26" t="s">
        <v>531</v>
      </c>
      <c r="T1493" s="54">
        <v>1.746</v>
      </c>
      <c r="U1493" s="36">
        <v>46396</v>
      </c>
      <c r="V1493" s="43">
        <v>2.3E-2</v>
      </c>
      <c r="W1493" s="43">
        <v>5.0799999999999998E-2</v>
      </c>
      <c r="X1493" s="26" t="s">
        <v>347</v>
      </c>
      <c r="Z1493" s="42">
        <v>91205.77</v>
      </c>
      <c r="AA1493" s="42">
        <v>1</v>
      </c>
      <c r="AB1493" s="42">
        <v>96.16</v>
      </c>
      <c r="AC1493" s="42">
        <v>0</v>
      </c>
      <c r="AD1493" s="42">
        <v>87.703469999999996</v>
      </c>
      <c r="AG1493" s="26" t="s">
        <v>15</v>
      </c>
      <c r="AH1493" s="43">
        <v>8.4294137989289906E-5</v>
      </c>
      <c r="AI1493" s="43">
        <v>7.7281919940000001E-3</v>
      </c>
      <c r="AJ1493" s="43">
        <v>2.0571340179619175E-3</v>
      </c>
    </row>
    <row r="1494" spans="1:36" x14ac:dyDescent="0.2">
      <c r="A1494" s="26">
        <v>7956</v>
      </c>
      <c r="B1494" s="26">
        <v>15253</v>
      </c>
      <c r="C1494" s="26" t="s">
        <v>713</v>
      </c>
      <c r="D1494" s="26">
        <v>510560188</v>
      </c>
      <c r="E1494" s="26" t="s">
        <v>203</v>
      </c>
      <c r="F1494" s="26" t="s">
        <v>1011</v>
      </c>
      <c r="G1494" s="26" t="s">
        <v>1012</v>
      </c>
      <c r="H1494" s="26" t="s">
        <v>69</v>
      </c>
      <c r="I1494" s="26" t="s">
        <v>113</v>
      </c>
      <c r="J1494" s="26" t="s">
        <v>51</v>
      </c>
      <c r="K1494" s="26" t="s">
        <v>51</v>
      </c>
      <c r="L1494" s="26" t="s">
        <v>433</v>
      </c>
      <c r="M1494" s="26" t="s">
        <v>165</v>
      </c>
      <c r="N1494" s="26" t="s">
        <v>358</v>
      </c>
      <c r="O1494" s="26" t="s">
        <v>57</v>
      </c>
      <c r="P1494" s="26" t="s">
        <v>750</v>
      </c>
      <c r="Q1494" s="26" t="s">
        <v>64</v>
      </c>
      <c r="R1494" s="26" t="s">
        <v>54</v>
      </c>
      <c r="S1494" s="26" t="s">
        <v>531</v>
      </c>
      <c r="T1494" s="54">
        <v>1.54</v>
      </c>
      <c r="U1494" s="36" t="s">
        <v>1013</v>
      </c>
      <c r="V1494" s="43">
        <v>2.5700000000000001E-2</v>
      </c>
      <c r="W1494" s="43">
        <v>2.8799999999999999E-2</v>
      </c>
      <c r="X1494" s="26" t="s">
        <v>347</v>
      </c>
      <c r="Z1494" s="42">
        <v>25447.06</v>
      </c>
      <c r="AA1494" s="42">
        <v>1</v>
      </c>
      <c r="AB1494" s="42">
        <v>116.39</v>
      </c>
      <c r="AC1494" s="42">
        <v>0</v>
      </c>
      <c r="AD1494" s="42">
        <v>29.617830000000001</v>
      </c>
      <c r="AG1494" s="26" t="s">
        <v>15</v>
      </c>
      <c r="AH1494" s="43">
        <v>2.40951859769814E-5</v>
      </c>
      <c r="AI1494" s="43">
        <v>2.6098428790000002E-3</v>
      </c>
      <c r="AJ1494" s="43">
        <v>6.9470279375733965E-4</v>
      </c>
    </row>
    <row r="1495" spans="1:36" x14ac:dyDescent="0.2">
      <c r="A1495" s="26">
        <v>7956</v>
      </c>
      <c r="B1495" s="26">
        <v>15253</v>
      </c>
      <c r="C1495" s="26" t="s">
        <v>999</v>
      </c>
      <c r="D1495" s="26">
        <v>515334662</v>
      </c>
      <c r="E1495" s="26" t="s">
        <v>203</v>
      </c>
      <c r="F1495" s="26" t="s">
        <v>1014</v>
      </c>
      <c r="G1495" s="26" t="s">
        <v>1015</v>
      </c>
      <c r="H1495" s="26" t="s">
        <v>69</v>
      </c>
      <c r="I1495" s="26" t="s">
        <v>114</v>
      </c>
      <c r="J1495" s="26" t="s">
        <v>51</v>
      </c>
      <c r="K1495" s="26" t="s">
        <v>51</v>
      </c>
      <c r="L1495" s="26" t="s">
        <v>433</v>
      </c>
      <c r="M1495" s="26" t="s">
        <v>165</v>
      </c>
      <c r="N1495" s="26" t="s">
        <v>140</v>
      </c>
      <c r="O1495" s="26" t="s">
        <v>57</v>
      </c>
      <c r="P1495" s="26" t="s">
        <v>776</v>
      </c>
      <c r="Q1495" s="26" t="s">
        <v>64</v>
      </c>
      <c r="R1495" s="26" t="s">
        <v>54</v>
      </c>
      <c r="S1495" s="26" t="s">
        <v>531</v>
      </c>
      <c r="T1495" s="54">
        <v>2.8769999999999998</v>
      </c>
      <c r="U1495" s="36" t="s">
        <v>1002</v>
      </c>
      <c r="V1495" s="43">
        <v>4.6899999999999997E-2</v>
      </c>
      <c r="W1495" s="43">
        <v>7.4399999999999994E-2</v>
      </c>
      <c r="X1495" s="26" t="s">
        <v>347</v>
      </c>
      <c r="Z1495" s="42">
        <v>12963.11</v>
      </c>
      <c r="AA1495" s="42">
        <v>1</v>
      </c>
      <c r="AB1495" s="42">
        <v>99.5</v>
      </c>
      <c r="AC1495" s="42">
        <v>0</v>
      </c>
      <c r="AD1495" s="42">
        <v>12.898289999999999</v>
      </c>
      <c r="AG1495" s="26" t="s">
        <v>15</v>
      </c>
      <c r="AH1495" s="43">
        <v>1.12819481916047E-5</v>
      </c>
      <c r="AI1495" s="43">
        <v>1.136562344E-3</v>
      </c>
      <c r="AJ1495" s="43">
        <v>3.025366172232184E-4</v>
      </c>
    </row>
    <row r="1496" spans="1:36" x14ac:dyDescent="0.2">
      <c r="A1496" s="26">
        <v>7956</v>
      </c>
      <c r="B1496" s="26">
        <v>15253</v>
      </c>
      <c r="C1496" s="26" t="s">
        <v>1022</v>
      </c>
      <c r="D1496" s="26">
        <v>513436394</v>
      </c>
      <c r="E1496" s="26" t="s">
        <v>203</v>
      </c>
      <c r="F1496" s="26" t="s">
        <v>1023</v>
      </c>
      <c r="G1496" s="26" t="s">
        <v>1024</v>
      </c>
      <c r="H1496" s="26" t="s">
        <v>69</v>
      </c>
      <c r="I1496" s="26" t="s">
        <v>113</v>
      </c>
      <c r="J1496" s="26" t="s">
        <v>51</v>
      </c>
      <c r="K1496" s="26" t="s">
        <v>51</v>
      </c>
      <c r="L1496" s="26" t="s">
        <v>433</v>
      </c>
      <c r="M1496" s="26" t="s">
        <v>165</v>
      </c>
      <c r="N1496" s="26" t="s">
        <v>131</v>
      </c>
      <c r="O1496" s="26" t="s">
        <v>57</v>
      </c>
      <c r="P1496" s="26" t="s">
        <v>708</v>
      </c>
      <c r="Q1496" s="26" t="s">
        <v>64</v>
      </c>
      <c r="R1496" s="26" t="s">
        <v>54</v>
      </c>
      <c r="S1496" s="26" t="s">
        <v>531</v>
      </c>
      <c r="T1496" s="54">
        <v>5.351</v>
      </c>
      <c r="U1496" s="36" t="s">
        <v>1025</v>
      </c>
      <c r="V1496" s="43">
        <v>2.6499999999999999E-2</v>
      </c>
      <c r="W1496" s="43">
        <v>2.3599999999999999E-2</v>
      </c>
      <c r="X1496" s="26" t="s">
        <v>347</v>
      </c>
      <c r="Z1496" s="42">
        <v>52599.78</v>
      </c>
      <c r="AA1496" s="42">
        <v>1</v>
      </c>
      <c r="AB1496" s="42">
        <v>117.81</v>
      </c>
      <c r="AC1496" s="42">
        <v>0</v>
      </c>
      <c r="AD1496" s="42">
        <v>61.967799999999997</v>
      </c>
      <c r="AG1496" s="26" t="s">
        <v>15</v>
      </c>
      <c r="AH1496" s="43">
        <v>3.6013495808639102E-5</v>
      </c>
      <c r="AI1496" s="43">
        <v>5.4604345279999997E-3</v>
      </c>
      <c r="AJ1496" s="43">
        <v>1.4534894616856152E-3</v>
      </c>
    </row>
    <row r="1497" spans="1:36" x14ac:dyDescent="0.2">
      <c r="A1497" s="26">
        <v>7956</v>
      </c>
      <c r="B1497" s="26">
        <v>15253</v>
      </c>
      <c r="C1497" s="26" t="s">
        <v>2353</v>
      </c>
      <c r="D1497" s="26">
        <v>514486042</v>
      </c>
      <c r="E1497" s="26" t="s">
        <v>203</v>
      </c>
      <c r="F1497" s="26" t="s">
        <v>2354</v>
      </c>
      <c r="G1497" s="26" t="s">
        <v>2355</v>
      </c>
      <c r="H1497" s="26" t="s">
        <v>69</v>
      </c>
      <c r="I1497" s="26" t="s">
        <v>112</v>
      </c>
      <c r="J1497" s="26" t="s">
        <v>51</v>
      </c>
      <c r="K1497" s="26" t="s">
        <v>51</v>
      </c>
      <c r="L1497" s="26" t="s">
        <v>433</v>
      </c>
      <c r="M1497" s="26" t="s">
        <v>165</v>
      </c>
      <c r="N1497" s="26" t="s">
        <v>141</v>
      </c>
      <c r="O1497" s="26" t="s">
        <v>57</v>
      </c>
      <c r="P1497" s="26" t="s">
        <v>750</v>
      </c>
      <c r="Q1497" s="26" t="s">
        <v>64</v>
      </c>
      <c r="R1497" s="26" t="s">
        <v>54</v>
      </c>
      <c r="S1497" s="26" t="s">
        <v>531</v>
      </c>
      <c r="T1497" s="54">
        <v>0.89</v>
      </c>
      <c r="U1497" s="36" t="s">
        <v>2356</v>
      </c>
      <c r="V1497" s="43">
        <v>3.27E-2</v>
      </c>
      <c r="W1497" s="43">
        <v>5.1999999999999998E-2</v>
      </c>
      <c r="X1497" s="26" t="s">
        <v>347</v>
      </c>
      <c r="Z1497" s="42">
        <v>24000</v>
      </c>
      <c r="AA1497" s="42">
        <v>1</v>
      </c>
      <c r="AB1497" s="42">
        <v>98.8</v>
      </c>
      <c r="AC1497" s="42">
        <v>0</v>
      </c>
      <c r="AD1497" s="42">
        <v>23.712</v>
      </c>
      <c r="AG1497" s="26" t="s">
        <v>15</v>
      </c>
      <c r="AH1497" s="43">
        <v>7.6047314103924998E-5</v>
      </c>
      <c r="AI1497" s="43">
        <v>2.0894371509999998E-3</v>
      </c>
      <c r="AJ1497" s="43">
        <v>5.5617824282109922E-4</v>
      </c>
    </row>
    <row r="1498" spans="1:36" x14ac:dyDescent="0.2">
      <c r="A1498" s="26">
        <v>7956</v>
      </c>
      <c r="B1498" s="26">
        <v>15253</v>
      </c>
      <c r="C1498" s="26" t="s">
        <v>782</v>
      </c>
      <c r="D1498" s="26">
        <v>633896</v>
      </c>
      <c r="E1498" s="26" t="s">
        <v>204</v>
      </c>
      <c r="F1498" s="26" t="s">
        <v>783</v>
      </c>
      <c r="G1498" s="26" t="s">
        <v>784</v>
      </c>
      <c r="H1498" s="26" t="s">
        <v>69</v>
      </c>
      <c r="I1498" s="26" t="s">
        <v>114</v>
      </c>
      <c r="J1498" s="26" t="s">
        <v>51</v>
      </c>
      <c r="K1498" s="26" t="s">
        <v>168</v>
      </c>
      <c r="L1498" s="26" t="s">
        <v>433</v>
      </c>
      <c r="M1498" s="26" t="s">
        <v>165</v>
      </c>
      <c r="N1498" s="26" t="s">
        <v>358</v>
      </c>
      <c r="O1498" s="26" t="s">
        <v>57</v>
      </c>
      <c r="P1498" s="26" t="s">
        <v>742</v>
      </c>
      <c r="Q1498" s="26" t="s">
        <v>64</v>
      </c>
      <c r="R1498" s="26" t="s">
        <v>54</v>
      </c>
      <c r="S1498" s="26" t="s">
        <v>531</v>
      </c>
      <c r="T1498" s="54">
        <v>2.7810000000000001</v>
      </c>
      <c r="U1498" s="36">
        <v>47033</v>
      </c>
      <c r="V1498" s="43">
        <v>4.2999999999999997E-2</v>
      </c>
      <c r="W1498" s="43">
        <v>7.7600000000000002E-2</v>
      </c>
      <c r="X1498" s="26" t="s">
        <v>347</v>
      </c>
      <c r="Z1498" s="42">
        <v>140492.57999999999</v>
      </c>
      <c r="AA1498" s="42">
        <v>1</v>
      </c>
      <c r="AB1498" s="42">
        <v>88.4</v>
      </c>
      <c r="AC1498" s="42">
        <v>0</v>
      </c>
      <c r="AD1498" s="42">
        <v>124.19544</v>
      </c>
      <c r="AG1498" s="26" t="s">
        <v>15</v>
      </c>
      <c r="AH1498" s="43">
        <v>1.2897975E-4</v>
      </c>
      <c r="AI1498" s="43">
        <v>1.0943765453E-2</v>
      </c>
      <c r="AJ1498" s="43">
        <v>2.9130736161265712E-3</v>
      </c>
    </row>
    <row r="1499" spans="1:36" x14ac:dyDescent="0.2">
      <c r="A1499" s="26">
        <v>7956</v>
      </c>
      <c r="B1499" s="26">
        <v>15253</v>
      </c>
      <c r="C1499" s="26" t="s">
        <v>705</v>
      </c>
      <c r="D1499" s="26">
        <v>510960719</v>
      </c>
      <c r="E1499" s="26" t="s">
        <v>203</v>
      </c>
      <c r="F1499" s="26" t="s">
        <v>1040</v>
      </c>
      <c r="G1499" s="26" t="s">
        <v>1041</v>
      </c>
      <c r="H1499" s="26" t="s">
        <v>69</v>
      </c>
      <c r="I1499" s="26" t="s">
        <v>113</v>
      </c>
      <c r="J1499" s="26" t="s">
        <v>51</v>
      </c>
      <c r="K1499" s="26" t="s">
        <v>51</v>
      </c>
      <c r="L1499" s="26" t="s">
        <v>433</v>
      </c>
      <c r="M1499" s="26" t="s">
        <v>165</v>
      </c>
      <c r="N1499" s="26" t="s">
        <v>357</v>
      </c>
      <c r="O1499" s="26" t="s">
        <v>57</v>
      </c>
      <c r="P1499" s="26" t="s">
        <v>708</v>
      </c>
      <c r="Q1499" s="26" t="s">
        <v>64</v>
      </c>
      <c r="R1499" s="26" t="s">
        <v>54</v>
      </c>
      <c r="S1499" s="26" t="s">
        <v>531</v>
      </c>
      <c r="T1499" s="54">
        <v>2.3159999999999998</v>
      </c>
      <c r="U1499" s="36" t="s">
        <v>1042</v>
      </c>
      <c r="V1499" s="43">
        <v>1.77E-2</v>
      </c>
      <c r="W1499" s="43">
        <v>2.5999999999999999E-2</v>
      </c>
      <c r="X1499" s="26" t="s">
        <v>347</v>
      </c>
      <c r="Z1499" s="42">
        <v>168250</v>
      </c>
      <c r="AA1499" s="42">
        <v>1</v>
      </c>
      <c r="AB1499" s="42">
        <v>113.1</v>
      </c>
      <c r="AC1499" s="42">
        <v>0</v>
      </c>
      <c r="AD1499" s="42">
        <v>190.29075</v>
      </c>
      <c r="AG1499" s="26" t="s">
        <v>15</v>
      </c>
      <c r="AH1499" s="43">
        <v>6.4843399984444006E-5</v>
      </c>
      <c r="AI1499" s="43">
        <v>1.6767904972000001E-2</v>
      </c>
      <c r="AJ1499" s="43">
        <v>4.4633761369816585E-3</v>
      </c>
    </row>
    <row r="1500" spans="1:36" x14ac:dyDescent="0.2">
      <c r="A1500" s="26">
        <v>7956</v>
      </c>
      <c r="B1500" s="26">
        <v>15253</v>
      </c>
      <c r="C1500" s="26" t="s">
        <v>1053</v>
      </c>
      <c r="D1500" s="26">
        <v>520043878</v>
      </c>
      <c r="E1500" s="26" t="s">
        <v>203</v>
      </c>
      <c r="F1500" s="26" t="s">
        <v>1054</v>
      </c>
      <c r="G1500" s="26" t="s">
        <v>1055</v>
      </c>
      <c r="H1500" s="26" t="s">
        <v>69</v>
      </c>
      <c r="I1500" s="26" t="s">
        <v>112</v>
      </c>
      <c r="J1500" s="26" t="s">
        <v>51</v>
      </c>
      <c r="K1500" s="26" t="s">
        <v>51</v>
      </c>
      <c r="L1500" s="26" t="s">
        <v>433</v>
      </c>
      <c r="M1500" s="26" t="s">
        <v>165</v>
      </c>
      <c r="N1500" s="26" t="s">
        <v>87</v>
      </c>
      <c r="O1500" s="26" t="s">
        <v>57</v>
      </c>
      <c r="P1500" s="26" t="s">
        <v>750</v>
      </c>
      <c r="Q1500" s="26" t="s">
        <v>64</v>
      </c>
      <c r="R1500" s="26" t="s">
        <v>54</v>
      </c>
      <c r="S1500" s="26" t="s">
        <v>531</v>
      </c>
      <c r="T1500" s="54">
        <v>1.6759999999999999</v>
      </c>
      <c r="U1500" s="36" t="s">
        <v>616</v>
      </c>
      <c r="V1500" s="43">
        <v>3.2899999999999999E-2</v>
      </c>
      <c r="W1500" s="43">
        <v>4.9000000000000002E-2</v>
      </c>
      <c r="X1500" s="26" t="s">
        <v>347</v>
      </c>
      <c r="Z1500" s="42">
        <v>57000</v>
      </c>
      <c r="AA1500" s="42">
        <v>1</v>
      </c>
      <c r="AB1500" s="42">
        <v>98.29</v>
      </c>
      <c r="AC1500" s="42">
        <v>0</v>
      </c>
      <c r="AD1500" s="42">
        <v>56.025300000000001</v>
      </c>
      <c r="AG1500" s="26" t="s">
        <v>15</v>
      </c>
      <c r="AH1500" s="43">
        <v>7.9671345913904796E-5</v>
      </c>
      <c r="AI1500" s="43">
        <v>4.9367975389999997E-3</v>
      </c>
      <c r="AJ1500" s="43">
        <v>1.3141047953578327E-3</v>
      </c>
    </row>
    <row r="1501" spans="1:36" x14ac:dyDescent="0.2">
      <c r="A1501" s="26">
        <v>7956</v>
      </c>
      <c r="B1501" s="26">
        <v>15253</v>
      </c>
      <c r="C1501" s="26" t="s">
        <v>1056</v>
      </c>
      <c r="D1501" s="26">
        <v>520010869</v>
      </c>
      <c r="E1501" s="26" t="s">
        <v>203</v>
      </c>
      <c r="F1501" s="26" t="s">
        <v>1057</v>
      </c>
      <c r="G1501" s="26" t="s">
        <v>1058</v>
      </c>
      <c r="H1501" s="26" t="s">
        <v>69</v>
      </c>
      <c r="I1501" s="26" t="s">
        <v>113</v>
      </c>
      <c r="J1501" s="26" t="s">
        <v>51</v>
      </c>
      <c r="K1501" s="26" t="s">
        <v>51</v>
      </c>
      <c r="L1501" s="26" t="s">
        <v>433</v>
      </c>
      <c r="M1501" s="26" t="s">
        <v>165</v>
      </c>
      <c r="N1501" s="26" t="s">
        <v>131</v>
      </c>
      <c r="O1501" s="26" t="s">
        <v>57</v>
      </c>
      <c r="P1501" s="26" t="s">
        <v>530</v>
      </c>
      <c r="Q1501" s="26" t="s">
        <v>59</v>
      </c>
      <c r="R1501" s="26" t="s">
        <v>54</v>
      </c>
      <c r="S1501" s="26" t="s">
        <v>531</v>
      </c>
      <c r="T1501" s="54">
        <v>12.026999999999999</v>
      </c>
      <c r="U1501" s="36" t="s">
        <v>1059</v>
      </c>
      <c r="V1501" s="43">
        <v>2.07E-2</v>
      </c>
      <c r="W1501" s="43">
        <v>2.8799999999999999E-2</v>
      </c>
      <c r="X1501" s="26" t="s">
        <v>347</v>
      </c>
      <c r="Z1501" s="42">
        <v>16439.560000000001</v>
      </c>
      <c r="AA1501" s="42">
        <v>1</v>
      </c>
      <c r="AB1501" s="42">
        <v>103.14</v>
      </c>
      <c r="AC1501" s="42">
        <v>0</v>
      </c>
      <c r="AD1501" s="42">
        <v>16.955760000000001</v>
      </c>
      <c r="AG1501" s="26" t="s">
        <v>15</v>
      </c>
      <c r="AH1501" s="43">
        <v>3.0069983203533301E-6</v>
      </c>
      <c r="AI1501" s="43">
        <v>1.4940956E-3</v>
      </c>
      <c r="AJ1501" s="43">
        <v>3.9770684895817655E-4</v>
      </c>
    </row>
    <row r="1502" spans="1:36" x14ac:dyDescent="0.2">
      <c r="A1502" s="26">
        <v>7956</v>
      </c>
      <c r="B1502" s="26">
        <v>15253</v>
      </c>
      <c r="C1502" s="26" t="s">
        <v>766</v>
      </c>
      <c r="D1502" s="26">
        <v>520026683</v>
      </c>
      <c r="E1502" s="26" t="s">
        <v>203</v>
      </c>
      <c r="F1502" s="26" t="s">
        <v>1060</v>
      </c>
      <c r="G1502" s="26" t="s">
        <v>1061</v>
      </c>
      <c r="H1502" s="26" t="s">
        <v>69</v>
      </c>
      <c r="I1502" s="26" t="s">
        <v>113</v>
      </c>
      <c r="J1502" s="26" t="s">
        <v>51</v>
      </c>
      <c r="K1502" s="26" t="s">
        <v>51</v>
      </c>
      <c r="L1502" s="26" t="s">
        <v>433</v>
      </c>
      <c r="M1502" s="26" t="s">
        <v>165</v>
      </c>
      <c r="N1502" s="26" t="s">
        <v>357</v>
      </c>
      <c r="O1502" s="26" t="s">
        <v>57</v>
      </c>
      <c r="P1502" s="26" t="s">
        <v>728</v>
      </c>
      <c r="Q1502" s="26" t="s">
        <v>59</v>
      </c>
      <c r="R1502" s="26" t="s">
        <v>54</v>
      </c>
      <c r="S1502" s="26" t="s">
        <v>531</v>
      </c>
      <c r="T1502" s="54">
        <v>3.0779999999999998</v>
      </c>
      <c r="U1502" s="36">
        <v>47187</v>
      </c>
      <c r="V1502" s="43">
        <v>1.14E-2</v>
      </c>
      <c r="W1502" s="43">
        <v>2.7300000000000001E-2</v>
      </c>
      <c r="X1502" s="26" t="s">
        <v>347</v>
      </c>
      <c r="Z1502" s="42">
        <v>58200</v>
      </c>
      <c r="AA1502" s="42">
        <v>1</v>
      </c>
      <c r="AB1502" s="42">
        <v>108.5</v>
      </c>
      <c r="AC1502" s="42">
        <v>0</v>
      </c>
      <c r="AD1502" s="42">
        <v>63.146999999999998</v>
      </c>
      <c r="AG1502" s="26" t="s">
        <v>15</v>
      </c>
      <c r="AH1502" s="43">
        <v>2.4629885191725899E-5</v>
      </c>
      <c r="AI1502" s="43">
        <v>5.5643424350000003E-3</v>
      </c>
      <c r="AJ1502" s="43">
        <v>1.4811482582415634E-3</v>
      </c>
    </row>
    <row r="1503" spans="1:36" x14ac:dyDescent="0.2">
      <c r="A1503" s="26">
        <v>7956</v>
      </c>
      <c r="B1503" s="26">
        <v>15253</v>
      </c>
      <c r="C1503" s="26" t="s">
        <v>763</v>
      </c>
      <c r="D1503" s="26">
        <v>513623314</v>
      </c>
      <c r="E1503" s="26" t="s">
        <v>203</v>
      </c>
      <c r="F1503" s="26" t="s">
        <v>1071</v>
      </c>
      <c r="G1503" s="26" t="s">
        <v>1072</v>
      </c>
      <c r="H1503" s="26" t="s">
        <v>69</v>
      </c>
      <c r="I1503" s="26" t="s">
        <v>113</v>
      </c>
      <c r="J1503" s="26" t="s">
        <v>51</v>
      </c>
      <c r="K1503" s="26" t="s">
        <v>51</v>
      </c>
      <c r="L1503" s="26" t="s">
        <v>433</v>
      </c>
      <c r="M1503" s="26" t="s">
        <v>165</v>
      </c>
      <c r="N1503" s="26" t="s">
        <v>357</v>
      </c>
      <c r="O1503" s="26" t="s">
        <v>57</v>
      </c>
      <c r="P1503" s="26" t="s">
        <v>728</v>
      </c>
      <c r="Q1503" s="26" t="s">
        <v>59</v>
      </c>
      <c r="R1503" s="26" t="s">
        <v>54</v>
      </c>
      <c r="S1503" s="26" t="s">
        <v>531</v>
      </c>
      <c r="T1503" s="54">
        <v>3.4239999999999999</v>
      </c>
      <c r="U1503" s="36" t="s">
        <v>1073</v>
      </c>
      <c r="V1503" s="43">
        <v>7.7999999999999996E-3</v>
      </c>
      <c r="W1503" s="43">
        <v>2.7400000000000001E-2</v>
      </c>
      <c r="X1503" s="26" t="s">
        <v>347</v>
      </c>
      <c r="Z1503" s="42">
        <v>101000</v>
      </c>
      <c r="AA1503" s="42">
        <v>1</v>
      </c>
      <c r="AB1503" s="42">
        <v>107.14</v>
      </c>
      <c r="AC1503" s="42">
        <v>0</v>
      </c>
      <c r="AD1503" s="42">
        <v>108.2114</v>
      </c>
      <c r="AG1503" s="26" t="s">
        <v>15</v>
      </c>
      <c r="AH1503" s="43">
        <v>1.7415054100000001E-4</v>
      </c>
      <c r="AI1503" s="43">
        <v>9.5352951840000002E-3</v>
      </c>
      <c r="AJ1503" s="43">
        <v>2.538159004099658E-3</v>
      </c>
    </row>
    <row r="1504" spans="1:36" x14ac:dyDescent="0.2">
      <c r="A1504" s="26">
        <v>7956</v>
      </c>
      <c r="B1504" s="26">
        <v>15253</v>
      </c>
      <c r="C1504" s="26" t="s">
        <v>793</v>
      </c>
      <c r="D1504" s="26">
        <v>513141879</v>
      </c>
      <c r="E1504" s="26" t="s">
        <v>203</v>
      </c>
      <c r="F1504" s="26" t="s">
        <v>794</v>
      </c>
      <c r="G1504" s="26" t="s">
        <v>795</v>
      </c>
      <c r="H1504" s="26" t="s">
        <v>69</v>
      </c>
      <c r="I1504" s="26" t="s">
        <v>113</v>
      </c>
      <c r="J1504" s="26" t="s">
        <v>51</v>
      </c>
      <c r="K1504" s="26" t="s">
        <v>51</v>
      </c>
      <c r="L1504" s="26" t="s">
        <v>433</v>
      </c>
      <c r="M1504" s="26" t="s">
        <v>165</v>
      </c>
      <c r="N1504" s="26" t="s">
        <v>129</v>
      </c>
      <c r="O1504" s="26" t="s">
        <v>57</v>
      </c>
      <c r="P1504" s="26" t="s">
        <v>530</v>
      </c>
      <c r="Q1504" s="26" t="s">
        <v>59</v>
      </c>
      <c r="R1504" s="26" t="s">
        <v>54</v>
      </c>
      <c r="S1504" s="26" t="s">
        <v>531</v>
      </c>
      <c r="T1504" s="54">
        <v>0.69</v>
      </c>
      <c r="U1504" s="36">
        <v>45939</v>
      </c>
      <c r="V1504" s="43">
        <v>1E-3</v>
      </c>
      <c r="W1504" s="43">
        <v>2.2599999999999999E-2</v>
      </c>
      <c r="X1504" s="26" t="s">
        <v>347</v>
      </c>
      <c r="Z1504" s="42">
        <v>23000</v>
      </c>
      <c r="AA1504" s="42">
        <v>1</v>
      </c>
      <c r="AB1504" s="42">
        <v>112.9</v>
      </c>
      <c r="AC1504" s="42">
        <v>0</v>
      </c>
      <c r="AD1504" s="42">
        <v>25.966999999999999</v>
      </c>
      <c r="AG1504" s="26" t="s">
        <v>15</v>
      </c>
      <c r="AH1504" s="43">
        <v>1.5333333333333301E-5</v>
      </c>
      <c r="AI1504" s="43">
        <v>2.2881416380000001E-3</v>
      </c>
      <c r="AJ1504" s="43">
        <v>6.0907053101111179E-4</v>
      </c>
    </row>
    <row r="1505" spans="1:36" x14ac:dyDescent="0.2">
      <c r="A1505" s="26">
        <v>7956</v>
      </c>
      <c r="B1505" s="26">
        <v>15253</v>
      </c>
      <c r="C1505" s="26" t="s">
        <v>796</v>
      </c>
      <c r="D1505" s="26">
        <v>511809071</v>
      </c>
      <c r="E1505" s="26" t="s">
        <v>203</v>
      </c>
      <c r="F1505" s="26" t="s">
        <v>797</v>
      </c>
      <c r="G1505" s="26" t="s">
        <v>798</v>
      </c>
      <c r="H1505" s="26" t="s">
        <v>69</v>
      </c>
      <c r="I1505" s="26" t="s">
        <v>113</v>
      </c>
      <c r="J1505" s="26" t="s">
        <v>51</v>
      </c>
      <c r="K1505" s="26" t="s">
        <v>51</v>
      </c>
      <c r="L1505" s="26" t="s">
        <v>433</v>
      </c>
      <c r="M1505" s="26" t="s">
        <v>165</v>
      </c>
      <c r="N1505" s="26" t="s">
        <v>68</v>
      </c>
      <c r="O1505" s="26" t="s">
        <v>57</v>
      </c>
      <c r="P1505" s="26" t="s">
        <v>733</v>
      </c>
      <c r="Q1505" s="26" t="s">
        <v>59</v>
      </c>
      <c r="R1505" s="26" t="s">
        <v>54</v>
      </c>
      <c r="S1505" s="26" t="s">
        <v>531</v>
      </c>
      <c r="T1505" s="54">
        <v>1.333</v>
      </c>
      <c r="U1505" s="36">
        <v>46668</v>
      </c>
      <c r="V1505" s="43">
        <v>1.0500000000000001E-2</v>
      </c>
      <c r="W1505" s="43">
        <v>2.7799999999999998E-2</v>
      </c>
      <c r="X1505" s="26" t="s">
        <v>347</v>
      </c>
      <c r="Z1505" s="42">
        <v>13750</v>
      </c>
      <c r="AA1505" s="42">
        <v>1</v>
      </c>
      <c r="AB1505" s="42">
        <v>111.92</v>
      </c>
      <c r="AC1505" s="42">
        <v>0</v>
      </c>
      <c r="AD1505" s="42">
        <v>15.388999999999999</v>
      </c>
      <c r="AG1505" s="26" t="s">
        <v>15</v>
      </c>
      <c r="AH1505" s="43">
        <v>2.7299279264679999E-5</v>
      </c>
      <c r="AI1505" s="43">
        <v>1.356036957E-3</v>
      </c>
      <c r="AJ1505" s="43">
        <v>3.6095761550159817E-4</v>
      </c>
    </row>
    <row r="1506" spans="1:36" x14ac:dyDescent="0.2">
      <c r="A1506" s="26">
        <v>7956</v>
      </c>
      <c r="B1506" s="26">
        <v>15253</v>
      </c>
      <c r="C1506" s="26" t="s">
        <v>802</v>
      </c>
      <c r="D1506" s="26">
        <v>1981143</v>
      </c>
      <c r="E1506" s="26" t="s">
        <v>204</v>
      </c>
      <c r="F1506" s="26" t="s">
        <v>803</v>
      </c>
      <c r="G1506" s="26" t="s">
        <v>804</v>
      </c>
      <c r="H1506" s="26" t="s">
        <v>69</v>
      </c>
      <c r="I1506" s="26" t="s">
        <v>112</v>
      </c>
      <c r="J1506" s="26" t="s">
        <v>51</v>
      </c>
      <c r="K1506" s="26" t="s">
        <v>167</v>
      </c>
      <c r="L1506" s="26" t="s">
        <v>433</v>
      </c>
      <c r="M1506" s="26" t="s">
        <v>165</v>
      </c>
      <c r="N1506" s="26" t="s">
        <v>355</v>
      </c>
      <c r="O1506" s="26" t="s">
        <v>57</v>
      </c>
      <c r="P1506" s="26" t="s">
        <v>776</v>
      </c>
      <c r="Q1506" s="26" t="s">
        <v>64</v>
      </c>
      <c r="R1506" s="26" t="s">
        <v>54</v>
      </c>
      <c r="S1506" s="26" t="s">
        <v>531</v>
      </c>
      <c r="T1506" s="54">
        <v>0.70599999999999996</v>
      </c>
      <c r="U1506" s="36" t="s">
        <v>805</v>
      </c>
      <c r="V1506" s="43">
        <v>4.7500000000000001E-2</v>
      </c>
      <c r="W1506" s="43">
        <v>6.0600000000000001E-2</v>
      </c>
      <c r="X1506" s="26" t="s">
        <v>347</v>
      </c>
      <c r="Z1506" s="42">
        <v>14476.19</v>
      </c>
      <c r="AA1506" s="42">
        <v>1</v>
      </c>
      <c r="AB1506" s="42">
        <v>100.49</v>
      </c>
      <c r="AC1506" s="42">
        <v>0</v>
      </c>
      <c r="AD1506" s="42">
        <v>14.54712</v>
      </c>
      <c r="AG1506" s="26" t="s">
        <v>15</v>
      </c>
      <c r="AH1506" s="43">
        <v>2.2938238811924601E-5</v>
      </c>
      <c r="AI1506" s="43">
        <v>1.2818527739999999E-3</v>
      </c>
      <c r="AJ1506" s="43">
        <v>3.4121084850319115E-4</v>
      </c>
    </row>
    <row r="1507" spans="1:36" x14ac:dyDescent="0.2">
      <c r="A1507" s="26">
        <v>7956</v>
      </c>
      <c r="B1507" s="26">
        <v>15253</v>
      </c>
      <c r="C1507" s="26" t="s">
        <v>954</v>
      </c>
      <c r="D1507" s="26">
        <v>511659401</v>
      </c>
      <c r="E1507" s="26" t="s">
        <v>203</v>
      </c>
      <c r="F1507" s="26" t="s">
        <v>1093</v>
      </c>
      <c r="G1507" s="26" t="s">
        <v>1094</v>
      </c>
      <c r="H1507" s="26" t="s">
        <v>69</v>
      </c>
      <c r="I1507" s="26" t="s">
        <v>113</v>
      </c>
      <c r="J1507" s="26" t="s">
        <v>51</v>
      </c>
      <c r="K1507" s="26" t="s">
        <v>51</v>
      </c>
      <c r="L1507" s="26" t="s">
        <v>433</v>
      </c>
      <c r="M1507" s="26" t="s">
        <v>165</v>
      </c>
      <c r="N1507" s="26" t="s">
        <v>357</v>
      </c>
      <c r="O1507" s="26" t="s">
        <v>57</v>
      </c>
      <c r="P1507" s="26" t="s">
        <v>728</v>
      </c>
      <c r="Q1507" s="26" t="s">
        <v>59</v>
      </c>
      <c r="R1507" s="26" t="s">
        <v>54</v>
      </c>
      <c r="S1507" s="26" t="s">
        <v>531</v>
      </c>
      <c r="T1507" s="54">
        <v>5.1509999999999998</v>
      </c>
      <c r="U1507" s="36" t="s">
        <v>1095</v>
      </c>
      <c r="V1507" s="43">
        <v>6.4999999999999997E-3</v>
      </c>
      <c r="W1507" s="43">
        <v>2.8299999999999999E-2</v>
      </c>
      <c r="X1507" s="26" t="s">
        <v>347</v>
      </c>
      <c r="Z1507" s="42">
        <v>12987.95</v>
      </c>
      <c r="AA1507" s="42">
        <v>1</v>
      </c>
      <c r="AB1507" s="42">
        <v>102.57</v>
      </c>
      <c r="AC1507" s="42">
        <v>0</v>
      </c>
      <c r="AD1507" s="42">
        <v>13.32174</v>
      </c>
      <c r="AG1507" s="26" t="s">
        <v>15</v>
      </c>
      <c r="AH1507" s="43">
        <v>5.7502151341609503E-6</v>
      </c>
      <c r="AI1507" s="43">
        <v>1.17387561E-3</v>
      </c>
      <c r="AJ1507" s="43">
        <v>3.1246887417845607E-4</v>
      </c>
    </row>
    <row r="1508" spans="1:36" x14ac:dyDescent="0.2">
      <c r="A1508" s="26">
        <v>7956</v>
      </c>
      <c r="B1508" s="26">
        <v>15253</v>
      </c>
      <c r="C1508" s="26" t="s">
        <v>763</v>
      </c>
      <c r="D1508" s="26">
        <v>513623314</v>
      </c>
      <c r="E1508" s="26" t="s">
        <v>203</v>
      </c>
      <c r="F1508" s="26" t="s">
        <v>806</v>
      </c>
      <c r="G1508" s="26" t="s">
        <v>807</v>
      </c>
      <c r="H1508" s="26" t="s">
        <v>69</v>
      </c>
      <c r="I1508" s="26" t="s">
        <v>113</v>
      </c>
      <c r="J1508" s="26" t="s">
        <v>51</v>
      </c>
      <c r="K1508" s="26" t="s">
        <v>51</v>
      </c>
      <c r="L1508" s="26" t="s">
        <v>433</v>
      </c>
      <c r="M1508" s="26" t="s">
        <v>165</v>
      </c>
      <c r="N1508" s="26" t="s">
        <v>357</v>
      </c>
      <c r="O1508" s="26" t="s">
        <v>57</v>
      </c>
      <c r="P1508" s="26" t="s">
        <v>728</v>
      </c>
      <c r="Q1508" s="26" t="s">
        <v>59</v>
      </c>
      <c r="R1508" s="26" t="s">
        <v>54</v>
      </c>
      <c r="S1508" s="26" t="s">
        <v>531</v>
      </c>
      <c r="T1508" s="54">
        <v>0.91200000000000003</v>
      </c>
      <c r="U1508" s="36" t="s">
        <v>556</v>
      </c>
      <c r="V1508" s="43">
        <v>2E-3</v>
      </c>
      <c r="W1508" s="43">
        <v>2.5399999999999999E-2</v>
      </c>
      <c r="X1508" s="26" t="s">
        <v>347</v>
      </c>
      <c r="Z1508" s="42">
        <v>11000</v>
      </c>
      <c r="AA1508" s="42">
        <v>1</v>
      </c>
      <c r="AB1508" s="42">
        <v>111.73</v>
      </c>
      <c r="AC1508" s="42">
        <v>0</v>
      </c>
      <c r="AD1508" s="42">
        <v>12.2903</v>
      </c>
      <c r="AG1508" s="26" t="s">
        <v>15</v>
      </c>
      <c r="AH1508" s="43">
        <v>3.66666666666667E-5</v>
      </c>
      <c r="AI1508" s="43">
        <v>1.0829879139999999E-3</v>
      </c>
      <c r="AJ1508" s="43">
        <v>2.8827587119366381E-4</v>
      </c>
    </row>
    <row r="1509" spans="1:36" x14ac:dyDescent="0.2">
      <c r="A1509" s="26">
        <v>7956</v>
      </c>
      <c r="B1509" s="26">
        <v>15253</v>
      </c>
      <c r="C1509" s="26" t="s">
        <v>766</v>
      </c>
      <c r="D1509" s="26">
        <v>520026683</v>
      </c>
      <c r="E1509" s="26" t="s">
        <v>203</v>
      </c>
      <c r="F1509" s="26" t="s">
        <v>1106</v>
      </c>
      <c r="G1509" s="26" t="s">
        <v>1107</v>
      </c>
      <c r="H1509" s="26" t="s">
        <v>69</v>
      </c>
      <c r="I1509" s="26" t="s">
        <v>112</v>
      </c>
      <c r="J1509" s="26" t="s">
        <v>51</v>
      </c>
      <c r="K1509" s="26" t="s">
        <v>51</v>
      </c>
      <c r="L1509" s="26" t="s">
        <v>433</v>
      </c>
      <c r="M1509" s="26" t="s">
        <v>165</v>
      </c>
      <c r="N1509" s="26" t="s">
        <v>357</v>
      </c>
      <c r="O1509" s="26" t="s">
        <v>57</v>
      </c>
      <c r="P1509" s="26" t="s">
        <v>728</v>
      </c>
      <c r="Q1509" s="26" t="s">
        <v>59</v>
      </c>
      <c r="R1509" s="26" t="s">
        <v>54</v>
      </c>
      <c r="S1509" s="26" t="s">
        <v>531</v>
      </c>
      <c r="T1509" s="54">
        <v>5.1630000000000003</v>
      </c>
      <c r="U1509" s="36">
        <v>48335</v>
      </c>
      <c r="V1509" s="43">
        <v>2.4400000000000002E-2</v>
      </c>
      <c r="W1509" s="43">
        <v>5.0599999999999999E-2</v>
      </c>
      <c r="X1509" s="26" t="s">
        <v>347</v>
      </c>
      <c r="Z1509" s="42">
        <v>9000</v>
      </c>
      <c r="AA1509" s="42">
        <v>1</v>
      </c>
      <c r="AB1509" s="42">
        <v>87.69</v>
      </c>
      <c r="AC1509" s="42">
        <v>0.21959999999999999</v>
      </c>
      <c r="AD1509" s="42">
        <v>8.1117000000000008</v>
      </c>
      <c r="AG1509" s="26" t="s">
        <v>15</v>
      </c>
      <c r="AH1509" s="43">
        <v>7.4053473190174204E-6</v>
      </c>
      <c r="AI1509" s="43">
        <v>7.1478101100000001E-4</v>
      </c>
      <c r="AJ1509" s="43">
        <v>1.9026446745495576E-4</v>
      </c>
    </row>
    <row r="1510" spans="1:36" x14ac:dyDescent="0.2">
      <c r="A1510" s="26">
        <v>7956</v>
      </c>
      <c r="B1510" s="26">
        <v>15253</v>
      </c>
      <c r="C1510" s="26" t="s">
        <v>717</v>
      </c>
      <c r="D1510" s="26">
        <v>513257873</v>
      </c>
      <c r="E1510" s="26" t="s">
        <v>203</v>
      </c>
      <c r="F1510" s="26" t="s">
        <v>2366</v>
      </c>
      <c r="G1510" s="26" t="s">
        <v>2367</v>
      </c>
      <c r="H1510" s="26" t="s">
        <v>69</v>
      </c>
      <c r="I1510" s="26" t="s">
        <v>113</v>
      </c>
      <c r="J1510" s="26" t="s">
        <v>51</v>
      </c>
      <c r="K1510" s="26" t="s">
        <v>51</v>
      </c>
      <c r="L1510" s="26" t="s">
        <v>433</v>
      </c>
      <c r="M1510" s="26" t="s">
        <v>165</v>
      </c>
      <c r="N1510" s="26" t="s">
        <v>357</v>
      </c>
      <c r="O1510" s="26" t="s">
        <v>57</v>
      </c>
      <c r="P1510" s="26" t="s">
        <v>737</v>
      </c>
      <c r="Q1510" s="26" t="s">
        <v>59</v>
      </c>
      <c r="R1510" s="26" t="s">
        <v>54</v>
      </c>
      <c r="S1510" s="26" t="s">
        <v>531</v>
      </c>
      <c r="T1510" s="54">
        <v>4.0650000000000004</v>
      </c>
      <c r="U1510" s="36" t="s">
        <v>889</v>
      </c>
      <c r="V1510" s="43">
        <v>8.3999999999999995E-3</v>
      </c>
      <c r="W1510" s="43">
        <v>3.0700000000000002E-2</v>
      </c>
      <c r="X1510" s="26" t="s">
        <v>347</v>
      </c>
      <c r="Z1510" s="42">
        <v>206000</v>
      </c>
      <c r="AA1510" s="42">
        <v>1</v>
      </c>
      <c r="AB1510" s="42">
        <v>105.51</v>
      </c>
      <c r="AC1510" s="42">
        <v>0</v>
      </c>
      <c r="AD1510" s="42">
        <v>217.35059999999999</v>
      </c>
      <c r="AG1510" s="26" t="s">
        <v>15</v>
      </c>
      <c r="AH1510" s="43">
        <v>2.5028580499999997E-4</v>
      </c>
      <c r="AI1510" s="43">
        <v>1.9152345588999999E-2</v>
      </c>
      <c r="AJ1510" s="43">
        <v>5.0980800769277832E-3</v>
      </c>
    </row>
    <row r="1511" spans="1:36" x14ac:dyDescent="0.2">
      <c r="A1511" s="26">
        <v>7956</v>
      </c>
      <c r="B1511" s="26">
        <v>15253</v>
      </c>
      <c r="C1511" s="26" t="s">
        <v>1203</v>
      </c>
      <c r="D1511" s="26">
        <v>514401702</v>
      </c>
      <c r="E1511" s="26" t="s">
        <v>203</v>
      </c>
      <c r="F1511" s="26" t="s">
        <v>2368</v>
      </c>
      <c r="G1511" s="26" t="s">
        <v>2369</v>
      </c>
      <c r="H1511" s="26" t="s">
        <v>69</v>
      </c>
      <c r="I1511" s="26" t="s">
        <v>113</v>
      </c>
      <c r="J1511" s="26" t="s">
        <v>51</v>
      </c>
      <c r="K1511" s="26" t="s">
        <v>51</v>
      </c>
      <c r="L1511" s="26" t="s">
        <v>433</v>
      </c>
      <c r="M1511" s="26" t="s">
        <v>165</v>
      </c>
      <c r="N1511" s="26" t="s">
        <v>87</v>
      </c>
      <c r="O1511" s="26" t="s">
        <v>57</v>
      </c>
      <c r="P1511" s="26" t="s">
        <v>1122</v>
      </c>
      <c r="Q1511" s="26" t="s">
        <v>59</v>
      </c>
      <c r="R1511" s="26" t="s">
        <v>54</v>
      </c>
      <c r="S1511" s="26" t="s">
        <v>531</v>
      </c>
      <c r="T1511" s="54">
        <v>2.774</v>
      </c>
      <c r="U1511" s="36">
        <v>46762</v>
      </c>
      <c r="V1511" s="43">
        <v>2.75E-2</v>
      </c>
      <c r="W1511" s="43">
        <v>2.76E-2</v>
      </c>
      <c r="X1511" s="26" t="s">
        <v>347</v>
      </c>
      <c r="Z1511" s="42">
        <v>9148.86</v>
      </c>
      <c r="AA1511" s="42">
        <v>1</v>
      </c>
      <c r="AB1511" s="42">
        <v>115.48</v>
      </c>
      <c r="AC1511" s="42">
        <v>0</v>
      </c>
      <c r="AD1511" s="42">
        <v>10.565099999999999</v>
      </c>
      <c r="AG1511" s="26" t="s">
        <v>15</v>
      </c>
      <c r="AH1511" s="43">
        <v>1.15354143838568E-5</v>
      </c>
      <c r="AI1511" s="43">
        <v>9.3096796700000003E-4</v>
      </c>
      <c r="AJ1511" s="43">
        <v>2.4781033878328246E-4</v>
      </c>
    </row>
    <row r="1512" spans="1:36" x14ac:dyDescent="0.2">
      <c r="A1512" s="26">
        <v>7956</v>
      </c>
      <c r="B1512" s="26">
        <v>15253</v>
      </c>
      <c r="C1512" s="26" t="s">
        <v>793</v>
      </c>
      <c r="D1512" s="26">
        <v>513141879</v>
      </c>
      <c r="E1512" s="26" t="s">
        <v>203</v>
      </c>
      <c r="F1512" s="26" t="s">
        <v>1108</v>
      </c>
      <c r="G1512" s="26" t="s">
        <v>1109</v>
      </c>
      <c r="H1512" s="26" t="s">
        <v>69</v>
      </c>
      <c r="I1512" s="26" t="s">
        <v>113</v>
      </c>
      <c r="J1512" s="26" t="s">
        <v>51</v>
      </c>
      <c r="K1512" s="26" t="s">
        <v>51</v>
      </c>
      <c r="L1512" s="26" t="s">
        <v>433</v>
      </c>
      <c r="M1512" s="26" t="s">
        <v>165</v>
      </c>
      <c r="N1512" s="26" t="s">
        <v>129</v>
      </c>
      <c r="O1512" s="26" t="s">
        <v>57</v>
      </c>
      <c r="P1512" s="26" t="s">
        <v>733</v>
      </c>
      <c r="Q1512" s="26" t="s">
        <v>59</v>
      </c>
      <c r="R1512" s="26" t="s">
        <v>54</v>
      </c>
      <c r="S1512" s="26" t="s">
        <v>531</v>
      </c>
      <c r="T1512" s="54">
        <v>1.4510000000000001</v>
      </c>
      <c r="U1512" s="36" t="s">
        <v>1110</v>
      </c>
      <c r="V1512" s="43">
        <v>2.3199999999999998E-2</v>
      </c>
      <c r="W1512" s="43">
        <v>2.8000000000000001E-2</v>
      </c>
      <c r="X1512" s="26" t="s">
        <v>347</v>
      </c>
      <c r="Z1512" s="42">
        <v>10000</v>
      </c>
      <c r="AA1512" s="42">
        <v>1</v>
      </c>
      <c r="AB1512" s="42">
        <v>115.96</v>
      </c>
      <c r="AC1512" s="42">
        <v>0</v>
      </c>
      <c r="AD1512" s="42">
        <v>11.596</v>
      </c>
      <c r="AG1512" s="26" t="s">
        <v>15</v>
      </c>
      <c r="AH1512" s="43">
        <v>3.3333333333333301E-5</v>
      </c>
      <c r="AI1512" s="43">
        <v>1.02180808E-3</v>
      </c>
      <c r="AJ1512" s="43">
        <v>2.7199067576558141E-4</v>
      </c>
    </row>
    <row r="1513" spans="1:36" x14ac:dyDescent="0.2">
      <c r="A1513" s="26">
        <v>7956</v>
      </c>
      <c r="B1513" s="26">
        <v>15253</v>
      </c>
      <c r="C1513" s="26" t="s">
        <v>943</v>
      </c>
      <c r="D1513" s="26">
        <v>513992529</v>
      </c>
      <c r="E1513" s="26" t="s">
        <v>203</v>
      </c>
      <c r="F1513" s="26" t="s">
        <v>1111</v>
      </c>
      <c r="G1513" s="26" t="s">
        <v>1112</v>
      </c>
      <c r="H1513" s="26" t="s">
        <v>69</v>
      </c>
      <c r="I1513" s="26" t="s">
        <v>113</v>
      </c>
      <c r="J1513" s="26" t="s">
        <v>51</v>
      </c>
      <c r="K1513" s="26" t="s">
        <v>51</v>
      </c>
      <c r="L1513" s="26" t="s">
        <v>433</v>
      </c>
      <c r="M1513" s="26" t="s">
        <v>165</v>
      </c>
      <c r="N1513" s="26" t="s">
        <v>357</v>
      </c>
      <c r="O1513" s="26" t="s">
        <v>57</v>
      </c>
      <c r="P1513" s="26" t="s">
        <v>742</v>
      </c>
      <c r="Q1513" s="26" t="s">
        <v>64</v>
      </c>
      <c r="R1513" s="26" t="s">
        <v>54</v>
      </c>
      <c r="S1513" s="26" t="s">
        <v>531</v>
      </c>
      <c r="T1513" s="54">
        <v>5.6150000000000002</v>
      </c>
      <c r="U1513" s="36" t="s">
        <v>1113</v>
      </c>
      <c r="V1513" s="43">
        <v>1.5800000000000002E-2</v>
      </c>
      <c r="W1513" s="43">
        <v>2.98E-2</v>
      </c>
      <c r="X1513" s="26" t="s">
        <v>347</v>
      </c>
      <c r="Z1513" s="42">
        <v>32000</v>
      </c>
      <c r="AA1513" s="42">
        <v>1</v>
      </c>
      <c r="AB1513" s="42">
        <v>107.2</v>
      </c>
      <c r="AC1513" s="42">
        <v>0</v>
      </c>
      <c r="AD1513" s="42">
        <v>34.304000000000002</v>
      </c>
      <c r="AG1513" s="26" t="s">
        <v>15</v>
      </c>
      <c r="AH1513" s="43">
        <v>2.5795320495253301E-5</v>
      </c>
      <c r="AI1513" s="43">
        <v>3.022775474E-3</v>
      </c>
      <c r="AJ1513" s="43">
        <v>8.0461953617303416E-4</v>
      </c>
    </row>
    <row r="1514" spans="1:36" x14ac:dyDescent="0.2">
      <c r="A1514" s="26">
        <v>7956</v>
      </c>
      <c r="B1514" s="26">
        <v>15253</v>
      </c>
      <c r="C1514" s="26" t="s">
        <v>721</v>
      </c>
      <c r="D1514" s="26">
        <v>520036104</v>
      </c>
      <c r="E1514" s="26" t="s">
        <v>203</v>
      </c>
      <c r="F1514" s="26" t="s">
        <v>1114</v>
      </c>
      <c r="G1514" s="26" t="s">
        <v>1115</v>
      </c>
      <c r="H1514" s="26" t="s">
        <v>69</v>
      </c>
      <c r="I1514" s="26" t="s">
        <v>113</v>
      </c>
      <c r="J1514" s="26" t="s">
        <v>51</v>
      </c>
      <c r="K1514" s="26" t="s">
        <v>51</v>
      </c>
      <c r="L1514" s="26" t="s">
        <v>433</v>
      </c>
      <c r="M1514" s="26" t="s">
        <v>165</v>
      </c>
      <c r="N1514" s="26" t="s">
        <v>84</v>
      </c>
      <c r="O1514" s="26" t="s">
        <v>57</v>
      </c>
      <c r="P1514" s="26" t="s">
        <v>724</v>
      </c>
      <c r="Q1514" s="26" t="s">
        <v>59</v>
      </c>
      <c r="R1514" s="26" t="s">
        <v>54</v>
      </c>
      <c r="S1514" s="26" t="s">
        <v>531</v>
      </c>
      <c r="T1514" s="54">
        <v>3.8849999999999998</v>
      </c>
      <c r="U1514" s="36" t="s">
        <v>1116</v>
      </c>
      <c r="V1514" s="43">
        <v>3.2500000000000001E-2</v>
      </c>
      <c r="W1514" s="43">
        <v>3.4799999999999998E-2</v>
      </c>
      <c r="X1514" s="26" t="s">
        <v>347</v>
      </c>
      <c r="Z1514" s="42">
        <v>15000</v>
      </c>
      <c r="AA1514" s="42">
        <v>1</v>
      </c>
      <c r="AB1514" s="42">
        <v>115.42</v>
      </c>
      <c r="AC1514" s="42">
        <v>0</v>
      </c>
      <c r="AD1514" s="42">
        <v>17.312999999999999</v>
      </c>
      <c r="AG1514" s="26" t="s">
        <v>15</v>
      </c>
      <c r="AH1514" s="43">
        <v>4.07107720838636E-5</v>
      </c>
      <c r="AI1514" s="43">
        <v>1.5255746199999999E-3</v>
      </c>
      <c r="AJ1514" s="43">
        <v>4.0608611327436276E-4</v>
      </c>
    </row>
    <row r="1515" spans="1:36" x14ac:dyDescent="0.2">
      <c r="A1515" s="26">
        <v>7956</v>
      </c>
      <c r="B1515" s="26">
        <v>15253</v>
      </c>
      <c r="C1515" s="26" t="s">
        <v>1119</v>
      </c>
      <c r="D1515" s="26">
        <v>515434074</v>
      </c>
      <c r="E1515" s="26" t="s">
        <v>203</v>
      </c>
      <c r="F1515" s="26" t="s">
        <v>1120</v>
      </c>
      <c r="G1515" s="26" t="s">
        <v>1121</v>
      </c>
      <c r="H1515" s="26" t="s">
        <v>69</v>
      </c>
      <c r="I1515" s="26" t="s">
        <v>113</v>
      </c>
      <c r="J1515" s="26" t="s">
        <v>51</v>
      </c>
      <c r="K1515" s="26" t="s">
        <v>51</v>
      </c>
      <c r="L1515" s="26" t="s">
        <v>433</v>
      </c>
      <c r="M1515" s="26" t="s">
        <v>165</v>
      </c>
      <c r="N1515" s="26" t="s">
        <v>357</v>
      </c>
      <c r="O1515" s="26" t="s">
        <v>57</v>
      </c>
      <c r="P1515" s="26" t="s">
        <v>1122</v>
      </c>
      <c r="Q1515" s="26" t="s">
        <v>59</v>
      </c>
      <c r="R1515" s="26" t="s">
        <v>54</v>
      </c>
      <c r="S1515" s="26" t="s">
        <v>531</v>
      </c>
      <c r="T1515" s="54">
        <v>0.997</v>
      </c>
      <c r="U1515" s="36" t="s">
        <v>818</v>
      </c>
      <c r="V1515" s="43">
        <v>1E-3</v>
      </c>
      <c r="W1515" s="43">
        <v>-1.6999999999999999E-3</v>
      </c>
      <c r="X1515" s="26" t="s">
        <v>347</v>
      </c>
      <c r="Z1515" s="42">
        <v>63000</v>
      </c>
      <c r="AA1515" s="42">
        <v>1</v>
      </c>
      <c r="AB1515" s="42">
        <v>115.54</v>
      </c>
      <c r="AC1515" s="42">
        <v>0</v>
      </c>
      <c r="AD1515" s="42">
        <v>72.790199999999999</v>
      </c>
      <c r="AG1515" s="26" t="s">
        <v>15</v>
      </c>
      <c r="AH1515" s="43">
        <v>1.0945861399999999E-4</v>
      </c>
      <c r="AI1515" s="43">
        <v>6.4140750739999997E-3</v>
      </c>
      <c r="AJ1515" s="43">
        <v>1.707334916101399E-3</v>
      </c>
    </row>
    <row r="1516" spans="1:36" x14ac:dyDescent="0.2">
      <c r="A1516" s="26">
        <v>7956</v>
      </c>
      <c r="B1516" s="26">
        <v>15253</v>
      </c>
      <c r="C1516" s="26" t="s">
        <v>734</v>
      </c>
      <c r="D1516" s="26">
        <v>520042847</v>
      </c>
      <c r="E1516" s="26" t="s">
        <v>203</v>
      </c>
      <c r="F1516" s="26" t="s">
        <v>735</v>
      </c>
      <c r="G1516" s="26" t="s">
        <v>736</v>
      </c>
      <c r="H1516" s="26" t="s">
        <v>69</v>
      </c>
      <c r="I1516" s="26" t="s">
        <v>112</v>
      </c>
      <c r="J1516" s="26" t="s">
        <v>51</v>
      </c>
      <c r="K1516" s="26" t="s">
        <v>51</v>
      </c>
      <c r="L1516" s="26" t="s">
        <v>433</v>
      </c>
      <c r="M1516" s="26" t="s">
        <v>165</v>
      </c>
      <c r="N1516" s="26" t="s">
        <v>373</v>
      </c>
      <c r="O1516" s="26" t="s">
        <v>57</v>
      </c>
      <c r="P1516" s="26" t="s">
        <v>737</v>
      </c>
      <c r="Q1516" s="26" t="s">
        <v>59</v>
      </c>
      <c r="R1516" s="26" t="s">
        <v>54</v>
      </c>
      <c r="S1516" s="26" t="s">
        <v>531</v>
      </c>
      <c r="T1516" s="54">
        <v>1.2090000000000001</v>
      </c>
      <c r="U1516" s="36" t="s">
        <v>738</v>
      </c>
      <c r="V1516" s="43">
        <v>3.9E-2</v>
      </c>
      <c r="W1516" s="43">
        <v>5.1999999999999998E-2</v>
      </c>
      <c r="X1516" s="26" t="s">
        <v>347</v>
      </c>
      <c r="Z1516" s="42">
        <v>86416.5</v>
      </c>
      <c r="AA1516" s="42">
        <v>1</v>
      </c>
      <c r="AB1516" s="42">
        <v>99.52</v>
      </c>
      <c r="AC1516" s="42">
        <v>0</v>
      </c>
      <c r="AD1516" s="42">
        <v>86.0017</v>
      </c>
      <c r="AG1516" s="26" t="s">
        <v>15</v>
      </c>
      <c r="AH1516" s="43">
        <v>1.49949889E-4</v>
      </c>
      <c r="AI1516" s="43">
        <v>7.578236635E-3</v>
      </c>
      <c r="AJ1516" s="43">
        <v>2.0172180493263888E-3</v>
      </c>
    </row>
    <row r="1517" spans="1:36" x14ac:dyDescent="0.2">
      <c r="A1517" s="26">
        <v>7956</v>
      </c>
      <c r="B1517" s="26">
        <v>15253</v>
      </c>
      <c r="C1517" s="26" t="s">
        <v>815</v>
      </c>
      <c r="D1517" s="26">
        <v>513893123</v>
      </c>
      <c r="E1517" s="26" t="s">
        <v>203</v>
      </c>
      <c r="F1517" s="26" t="s">
        <v>816</v>
      </c>
      <c r="G1517" s="26" t="s">
        <v>817</v>
      </c>
      <c r="H1517" s="26" t="s">
        <v>69</v>
      </c>
      <c r="I1517" s="26" t="s">
        <v>113</v>
      </c>
      <c r="J1517" s="26" t="s">
        <v>51</v>
      </c>
      <c r="K1517" s="26" t="s">
        <v>51</v>
      </c>
      <c r="L1517" s="26" t="s">
        <v>433</v>
      </c>
      <c r="M1517" s="26" t="s">
        <v>165</v>
      </c>
      <c r="N1517" s="26" t="s">
        <v>355</v>
      </c>
      <c r="O1517" s="26" t="s">
        <v>57</v>
      </c>
      <c r="P1517" s="26" t="s">
        <v>776</v>
      </c>
      <c r="Q1517" s="26" t="s">
        <v>64</v>
      </c>
      <c r="R1517" s="26" t="s">
        <v>54</v>
      </c>
      <c r="S1517" s="26" t="s">
        <v>531</v>
      </c>
      <c r="T1517" s="54">
        <v>0.77800000000000002</v>
      </c>
      <c r="U1517" s="36" t="s">
        <v>818</v>
      </c>
      <c r="V1517" s="43">
        <v>1.8499999999999999E-2</v>
      </c>
      <c r="W1517" s="43">
        <v>2.86E-2</v>
      </c>
      <c r="X1517" s="26" t="s">
        <v>347</v>
      </c>
      <c r="Z1517" s="42">
        <v>7000</v>
      </c>
      <c r="AA1517" s="42">
        <v>1</v>
      </c>
      <c r="AB1517" s="42">
        <v>114.36</v>
      </c>
      <c r="AC1517" s="42">
        <v>0</v>
      </c>
      <c r="AD1517" s="42">
        <v>8.0052000000000003</v>
      </c>
      <c r="AG1517" s="26" t="s">
        <v>15</v>
      </c>
      <c r="AH1517" s="43">
        <v>2.7114967462039E-5</v>
      </c>
      <c r="AI1517" s="43">
        <v>7.0539652000000004E-4</v>
      </c>
      <c r="AJ1517" s="43">
        <v>1.8776645029653608E-4</v>
      </c>
    </row>
    <row r="1518" spans="1:36" x14ac:dyDescent="0.2">
      <c r="A1518" s="26">
        <v>7956</v>
      </c>
      <c r="B1518" s="26">
        <v>15253</v>
      </c>
      <c r="C1518" s="26" t="s">
        <v>964</v>
      </c>
      <c r="D1518" s="26">
        <v>513821488</v>
      </c>
      <c r="E1518" s="26" t="s">
        <v>203</v>
      </c>
      <c r="F1518" s="26" t="s">
        <v>1131</v>
      </c>
      <c r="G1518" s="26" t="s">
        <v>1132</v>
      </c>
      <c r="H1518" s="26" t="s">
        <v>69</v>
      </c>
      <c r="I1518" s="26" t="s">
        <v>113</v>
      </c>
      <c r="J1518" s="26" t="s">
        <v>51</v>
      </c>
      <c r="K1518" s="26" t="s">
        <v>51</v>
      </c>
      <c r="L1518" s="26" t="s">
        <v>433</v>
      </c>
      <c r="M1518" s="26" t="s">
        <v>165</v>
      </c>
      <c r="N1518" s="26" t="s">
        <v>357</v>
      </c>
      <c r="O1518" s="26" t="s">
        <v>57</v>
      </c>
      <c r="P1518" s="26" t="s">
        <v>728</v>
      </c>
      <c r="Q1518" s="26" t="s">
        <v>59</v>
      </c>
      <c r="R1518" s="26" t="s">
        <v>54</v>
      </c>
      <c r="S1518" s="26" t="s">
        <v>531</v>
      </c>
      <c r="T1518" s="54">
        <v>6.4139999999999997</v>
      </c>
      <c r="U1518" s="36" t="s">
        <v>1133</v>
      </c>
      <c r="V1518" s="43">
        <v>2.5000000000000001E-2</v>
      </c>
      <c r="W1518" s="43">
        <v>3.0700000000000002E-2</v>
      </c>
      <c r="X1518" s="26" t="s">
        <v>347</v>
      </c>
      <c r="Z1518" s="42">
        <v>23000</v>
      </c>
      <c r="AA1518" s="42">
        <v>1</v>
      </c>
      <c r="AB1518" s="42">
        <v>112.1</v>
      </c>
      <c r="AC1518" s="42">
        <v>0</v>
      </c>
      <c r="AD1518" s="42">
        <v>25.783000000000001</v>
      </c>
      <c r="AG1518" s="26" t="s">
        <v>15</v>
      </c>
      <c r="AH1518" s="43">
        <v>2.1915498933846701E-5</v>
      </c>
      <c r="AI1518" s="43">
        <v>2.2719280560000001E-3</v>
      </c>
      <c r="AJ1518" s="43">
        <v>6.0475470793928813E-4</v>
      </c>
    </row>
    <row r="1519" spans="1:36" x14ac:dyDescent="0.2">
      <c r="A1519" s="26">
        <v>7956</v>
      </c>
      <c r="B1519" s="26">
        <v>15253</v>
      </c>
      <c r="C1519" s="26" t="s">
        <v>713</v>
      </c>
      <c r="D1519" s="26">
        <v>510560188</v>
      </c>
      <c r="E1519" s="26" t="s">
        <v>203</v>
      </c>
      <c r="F1519" s="26" t="s">
        <v>819</v>
      </c>
      <c r="G1519" s="26" t="s">
        <v>820</v>
      </c>
      <c r="H1519" s="26" t="s">
        <v>69</v>
      </c>
      <c r="I1519" s="26" t="s">
        <v>113</v>
      </c>
      <c r="J1519" s="26" t="s">
        <v>51</v>
      </c>
      <c r="K1519" s="26" t="s">
        <v>51</v>
      </c>
      <c r="L1519" s="26" t="s">
        <v>433</v>
      </c>
      <c r="M1519" s="26" t="s">
        <v>165</v>
      </c>
      <c r="N1519" s="26" t="s">
        <v>358</v>
      </c>
      <c r="O1519" s="26" t="s">
        <v>57</v>
      </c>
      <c r="P1519" s="26" t="s">
        <v>750</v>
      </c>
      <c r="Q1519" s="26" t="s">
        <v>64</v>
      </c>
      <c r="R1519" s="26" t="s">
        <v>54</v>
      </c>
      <c r="S1519" s="26" t="s">
        <v>531</v>
      </c>
      <c r="T1519" s="54">
        <v>0.49299999999999999</v>
      </c>
      <c r="U1519" s="36" t="s">
        <v>792</v>
      </c>
      <c r="V1519" s="43">
        <v>1.2200000000000001E-2</v>
      </c>
      <c r="W1519" s="43">
        <v>3.0099999999999998E-2</v>
      </c>
      <c r="X1519" s="26" t="s">
        <v>347</v>
      </c>
      <c r="Z1519" s="42">
        <v>4000</v>
      </c>
      <c r="AA1519" s="42">
        <v>1</v>
      </c>
      <c r="AB1519" s="42">
        <v>114.25</v>
      </c>
      <c r="AC1519" s="42">
        <v>0</v>
      </c>
      <c r="AD1519" s="42">
        <v>4.57</v>
      </c>
      <c r="AG1519" s="26" t="s">
        <v>15</v>
      </c>
      <c r="AH1519" s="43">
        <v>1.7391304347826099E-5</v>
      </c>
      <c r="AI1519" s="43">
        <v>4.0269600899999999E-4</v>
      </c>
      <c r="AJ1519" s="43">
        <v>1.0719190999040247E-4</v>
      </c>
    </row>
    <row r="1520" spans="1:36" x14ac:dyDescent="0.2">
      <c r="A1520" s="26">
        <v>7956</v>
      </c>
      <c r="B1520" s="26">
        <v>15253</v>
      </c>
      <c r="C1520" s="26" t="s">
        <v>766</v>
      </c>
      <c r="D1520" s="26">
        <v>520026683</v>
      </c>
      <c r="E1520" s="26" t="s">
        <v>203</v>
      </c>
      <c r="F1520" s="26" t="s">
        <v>1140</v>
      </c>
      <c r="G1520" s="26" t="s">
        <v>1141</v>
      </c>
      <c r="H1520" s="26" t="s">
        <v>69</v>
      </c>
      <c r="I1520" s="26" t="s">
        <v>113</v>
      </c>
      <c r="J1520" s="26" t="s">
        <v>51</v>
      </c>
      <c r="K1520" s="26" t="s">
        <v>51</v>
      </c>
      <c r="L1520" s="26" t="s">
        <v>433</v>
      </c>
      <c r="M1520" s="26" t="s">
        <v>165</v>
      </c>
      <c r="N1520" s="26" t="s">
        <v>357</v>
      </c>
      <c r="O1520" s="26" t="s">
        <v>57</v>
      </c>
      <c r="P1520" s="26" t="s">
        <v>728</v>
      </c>
      <c r="Q1520" s="26" t="s">
        <v>59</v>
      </c>
      <c r="R1520" s="26" t="s">
        <v>54</v>
      </c>
      <c r="S1520" s="26" t="s">
        <v>531</v>
      </c>
      <c r="T1520" s="54">
        <v>5.3659999999999997</v>
      </c>
      <c r="U1520" s="36">
        <v>48335</v>
      </c>
      <c r="V1520" s="43">
        <v>9.1999999999999998E-3</v>
      </c>
      <c r="W1520" s="43">
        <v>2.9000000000000001E-2</v>
      </c>
      <c r="X1520" s="26" t="s">
        <v>347</v>
      </c>
      <c r="Z1520" s="42">
        <v>12000</v>
      </c>
      <c r="AA1520" s="42">
        <v>1</v>
      </c>
      <c r="AB1520" s="42">
        <v>103.99</v>
      </c>
      <c r="AC1520" s="42">
        <v>0.12747</v>
      </c>
      <c r="AD1520" s="42">
        <v>12.60627</v>
      </c>
      <c r="AG1520" s="26" t="s">
        <v>15</v>
      </c>
      <c r="AH1520" s="43">
        <v>4.6390921605914498E-6</v>
      </c>
      <c r="AI1520" s="43">
        <v>1.1108303339999999E-3</v>
      </c>
      <c r="AJ1520" s="43">
        <v>2.9568712454151224E-4</v>
      </c>
    </row>
    <row r="1521" spans="1:36" x14ac:dyDescent="0.2">
      <c r="A1521" s="26">
        <v>7956</v>
      </c>
      <c r="B1521" s="26">
        <v>15253</v>
      </c>
      <c r="C1521" s="26" t="s">
        <v>769</v>
      </c>
      <c r="D1521" s="26">
        <v>513765859</v>
      </c>
      <c r="E1521" s="26" t="s">
        <v>203</v>
      </c>
      <c r="F1521" s="26" t="s">
        <v>2314</v>
      </c>
      <c r="G1521" s="26" t="s">
        <v>2315</v>
      </c>
      <c r="H1521" s="26" t="s">
        <v>69</v>
      </c>
      <c r="I1521" s="26" t="s">
        <v>113</v>
      </c>
      <c r="J1521" s="26" t="s">
        <v>51</v>
      </c>
      <c r="K1521" s="26" t="s">
        <v>51</v>
      </c>
      <c r="L1521" s="26" t="s">
        <v>433</v>
      </c>
      <c r="M1521" s="26" t="s">
        <v>165</v>
      </c>
      <c r="N1521" s="26" t="s">
        <v>357</v>
      </c>
      <c r="O1521" s="26" t="s">
        <v>57</v>
      </c>
      <c r="P1521" s="26" t="s">
        <v>733</v>
      </c>
      <c r="Q1521" s="26" t="s">
        <v>59</v>
      </c>
      <c r="R1521" s="26" t="s">
        <v>54</v>
      </c>
      <c r="S1521" s="26" t="s">
        <v>531</v>
      </c>
      <c r="T1521" s="54">
        <v>6.1059999999999999</v>
      </c>
      <c r="U1521" s="36">
        <v>49316</v>
      </c>
      <c r="V1521" s="43">
        <v>1.15E-2</v>
      </c>
      <c r="W1521" s="43">
        <v>3.1300000000000001E-2</v>
      </c>
      <c r="X1521" s="26" t="s">
        <v>347</v>
      </c>
      <c r="Z1521" s="42">
        <v>17000</v>
      </c>
      <c r="AA1521" s="42">
        <v>1</v>
      </c>
      <c r="AB1521" s="42">
        <v>102.13</v>
      </c>
      <c r="AC1521" s="42">
        <v>0</v>
      </c>
      <c r="AD1521" s="42">
        <v>17.362100000000002</v>
      </c>
      <c r="AG1521" s="26" t="s">
        <v>15</v>
      </c>
      <c r="AH1521" s="43">
        <v>1.7001528862483001E-5</v>
      </c>
      <c r="AI1521" s="43">
        <v>1.5299011789999999E-3</v>
      </c>
      <c r="AJ1521" s="43">
        <v>4.0723778127885489E-4</v>
      </c>
    </row>
    <row r="1522" spans="1:36" x14ac:dyDescent="0.2">
      <c r="A1522" s="26">
        <v>7956</v>
      </c>
      <c r="B1522" s="26">
        <v>15253</v>
      </c>
      <c r="C1522" s="26" t="s">
        <v>721</v>
      </c>
      <c r="D1522" s="26">
        <v>520036104</v>
      </c>
      <c r="E1522" s="26" t="s">
        <v>203</v>
      </c>
      <c r="F1522" s="26" t="s">
        <v>1157</v>
      </c>
      <c r="G1522" s="26" t="s">
        <v>1158</v>
      </c>
      <c r="H1522" s="26" t="s">
        <v>69</v>
      </c>
      <c r="I1522" s="26" t="s">
        <v>112</v>
      </c>
      <c r="J1522" s="26" t="s">
        <v>51</v>
      </c>
      <c r="K1522" s="26" t="s">
        <v>51</v>
      </c>
      <c r="L1522" s="26" t="s">
        <v>433</v>
      </c>
      <c r="M1522" s="26" t="s">
        <v>165</v>
      </c>
      <c r="N1522" s="26" t="s">
        <v>84</v>
      </c>
      <c r="O1522" s="26" t="s">
        <v>57</v>
      </c>
      <c r="P1522" s="26" t="s">
        <v>724</v>
      </c>
      <c r="Q1522" s="26" t="s">
        <v>59</v>
      </c>
      <c r="R1522" s="26" t="s">
        <v>54</v>
      </c>
      <c r="S1522" s="26" t="s">
        <v>531</v>
      </c>
      <c r="T1522" s="54">
        <v>3.1030000000000002</v>
      </c>
      <c r="U1522" s="36" t="s">
        <v>1159</v>
      </c>
      <c r="V1522" s="43">
        <v>2.8000000000000001E-2</v>
      </c>
      <c r="W1522" s="43">
        <v>5.6800000000000003E-2</v>
      </c>
      <c r="X1522" s="26" t="s">
        <v>347</v>
      </c>
      <c r="Z1522" s="42">
        <v>189000</v>
      </c>
      <c r="AA1522" s="42">
        <v>1</v>
      </c>
      <c r="AB1522" s="42">
        <v>92.22</v>
      </c>
      <c r="AC1522" s="42">
        <v>0</v>
      </c>
      <c r="AD1522" s="42">
        <v>174.29580000000001</v>
      </c>
      <c r="AG1522" s="26" t="s">
        <v>15</v>
      </c>
      <c r="AH1522" s="43">
        <v>1.5387383400000001E-4</v>
      </c>
      <c r="AI1522" s="43">
        <v>1.5358473342999999E-2</v>
      </c>
      <c r="AJ1522" s="43">
        <v>4.0882056247932589E-3</v>
      </c>
    </row>
    <row r="1523" spans="1:36" x14ac:dyDescent="0.2">
      <c r="A1523" s="26">
        <v>7956</v>
      </c>
      <c r="B1523" s="26">
        <v>15253</v>
      </c>
      <c r="C1523" s="26" t="s">
        <v>1119</v>
      </c>
      <c r="D1523" s="26">
        <v>515434074</v>
      </c>
      <c r="E1523" s="26" t="s">
        <v>203</v>
      </c>
      <c r="F1523" s="26" t="s">
        <v>1166</v>
      </c>
      <c r="G1523" s="26" t="s">
        <v>1167</v>
      </c>
      <c r="H1523" s="26" t="s">
        <v>69</v>
      </c>
      <c r="I1523" s="26" t="s">
        <v>113</v>
      </c>
      <c r="J1523" s="26" t="s">
        <v>51</v>
      </c>
      <c r="K1523" s="26" t="s">
        <v>51</v>
      </c>
      <c r="L1523" s="26" t="s">
        <v>433</v>
      </c>
      <c r="M1523" s="26" t="s">
        <v>165</v>
      </c>
      <c r="N1523" s="26" t="s">
        <v>357</v>
      </c>
      <c r="O1523" s="26" t="s">
        <v>57</v>
      </c>
      <c r="P1523" s="26" t="s">
        <v>1122</v>
      </c>
      <c r="Q1523" s="26" t="s">
        <v>59</v>
      </c>
      <c r="R1523" s="26" t="s">
        <v>54</v>
      </c>
      <c r="S1523" s="26" t="s">
        <v>531</v>
      </c>
      <c r="T1523" s="54">
        <v>3.726</v>
      </c>
      <c r="U1523" s="36">
        <v>46762</v>
      </c>
      <c r="V1523" s="43">
        <v>3.0000000000000001E-3</v>
      </c>
      <c r="W1523" s="43">
        <v>2.98E-2</v>
      </c>
      <c r="X1523" s="26" t="s">
        <v>347</v>
      </c>
      <c r="Z1523" s="42">
        <v>10000</v>
      </c>
      <c r="AA1523" s="42">
        <v>1</v>
      </c>
      <c r="AB1523" s="42">
        <v>103.48</v>
      </c>
      <c r="AC1523" s="42">
        <v>0</v>
      </c>
      <c r="AD1523" s="42">
        <v>10.348000000000001</v>
      </c>
      <c r="AG1523" s="26" t="s">
        <v>15</v>
      </c>
      <c r="AH1523" s="43">
        <v>2.1218178037488299E-5</v>
      </c>
      <c r="AI1523" s="43">
        <v>9.1183770399999998E-4</v>
      </c>
      <c r="AJ1523" s="43">
        <v>2.4271813666973407E-4</v>
      </c>
    </row>
    <row r="1524" spans="1:36" x14ac:dyDescent="0.2">
      <c r="A1524" s="26">
        <v>7956</v>
      </c>
      <c r="B1524" s="26">
        <v>15253</v>
      </c>
      <c r="C1524" s="26" t="s">
        <v>1191</v>
      </c>
      <c r="D1524" s="26">
        <v>1863501</v>
      </c>
      <c r="E1524" s="26" t="s">
        <v>204</v>
      </c>
      <c r="F1524" s="26" t="s">
        <v>1192</v>
      </c>
      <c r="G1524" s="26" t="s">
        <v>1193</v>
      </c>
      <c r="H1524" s="26" t="s">
        <v>69</v>
      </c>
      <c r="I1524" s="26" t="s">
        <v>112</v>
      </c>
      <c r="J1524" s="26" t="s">
        <v>51</v>
      </c>
      <c r="K1524" s="26" t="s">
        <v>167</v>
      </c>
      <c r="L1524" s="26" t="s">
        <v>52</v>
      </c>
      <c r="M1524" s="26" t="s">
        <v>165</v>
      </c>
      <c r="N1524" s="26" t="s">
        <v>358</v>
      </c>
      <c r="O1524" s="26" t="s">
        <v>57</v>
      </c>
      <c r="P1524" s="26" t="s">
        <v>733</v>
      </c>
      <c r="Q1524" s="26" t="s">
        <v>59</v>
      </c>
      <c r="R1524" s="26" t="s">
        <v>54</v>
      </c>
      <c r="S1524" s="26" t="s">
        <v>531</v>
      </c>
      <c r="T1524" s="54">
        <v>1.43</v>
      </c>
      <c r="U1524" s="36" t="s">
        <v>639</v>
      </c>
      <c r="V1524" s="43">
        <v>7.7499999999999999E-2</v>
      </c>
      <c r="W1524" s="43">
        <v>6.2100000000000002E-2</v>
      </c>
      <c r="X1524" s="26" t="s">
        <v>347</v>
      </c>
      <c r="Z1524" s="42">
        <v>30000</v>
      </c>
      <c r="AA1524" s="42">
        <v>1</v>
      </c>
      <c r="AB1524" s="42">
        <v>101.419</v>
      </c>
      <c r="AC1524" s="42">
        <v>0</v>
      </c>
      <c r="AD1524" s="42">
        <v>30.425699999999999</v>
      </c>
      <c r="AG1524" s="26" t="s">
        <v>15</v>
      </c>
      <c r="AH1524" s="43">
        <v>1.1216898199999999E-4</v>
      </c>
      <c r="AI1524" s="43">
        <v>2.6810301930000001E-3</v>
      </c>
      <c r="AJ1524" s="43">
        <v>7.1365183715426446E-4</v>
      </c>
    </row>
    <row r="1525" spans="1:36" x14ac:dyDescent="0.2">
      <c r="A1525" s="26">
        <v>7956</v>
      </c>
      <c r="B1525" s="26">
        <v>15253</v>
      </c>
      <c r="C1525" s="26" t="s">
        <v>1203</v>
      </c>
      <c r="D1525" s="26">
        <v>514401702</v>
      </c>
      <c r="E1525" s="26" t="s">
        <v>203</v>
      </c>
      <c r="F1525" s="26" t="s">
        <v>1204</v>
      </c>
      <c r="G1525" s="26" t="s">
        <v>1205</v>
      </c>
      <c r="H1525" s="26" t="s">
        <v>69</v>
      </c>
      <c r="I1525" s="26" t="s">
        <v>112</v>
      </c>
      <c r="J1525" s="26" t="s">
        <v>51</v>
      </c>
      <c r="K1525" s="26" t="s">
        <v>51</v>
      </c>
      <c r="L1525" s="26" t="s">
        <v>433</v>
      </c>
      <c r="M1525" s="26" t="s">
        <v>165</v>
      </c>
      <c r="N1525" s="26" t="s">
        <v>87</v>
      </c>
      <c r="O1525" s="26" t="s">
        <v>57</v>
      </c>
      <c r="P1525" s="26" t="s">
        <v>1122</v>
      </c>
      <c r="Q1525" s="26" t="s">
        <v>59</v>
      </c>
      <c r="R1525" s="26" t="s">
        <v>54</v>
      </c>
      <c r="S1525" s="26" t="s">
        <v>531</v>
      </c>
      <c r="T1525" s="54">
        <v>3.02</v>
      </c>
      <c r="U1525" s="36">
        <v>47492</v>
      </c>
      <c r="V1525" s="43">
        <v>2.5000000000000001E-2</v>
      </c>
      <c r="W1525" s="43">
        <v>5.2999999999999999E-2</v>
      </c>
      <c r="X1525" s="26" t="s">
        <v>347</v>
      </c>
      <c r="Z1525" s="42">
        <v>12789.47</v>
      </c>
      <c r="AA1525" s="42">
        <v>1</v>
      </c>
      <c r="AB1525" s="42">
        <v>92.88</v>
      </c>
      <c r="AC1525" s="42">
        <v>0</v>
      </c>
      <c r="AD1525" s="42">
        <v>11.87886</v>
      </c>
      <c r="AG1525" s="26" t="s">
        <v>15</v>
      </c>
      <c r="AH1525" s="43">
        <v>1.6703189265947301E-5</v>
      </c>
      <c r="AI1525" s="43">
        <v>1.046732937E-3</v>
      </c>
      <c r="AJ1525" s="43">
        <v>2.7862531551610333E-4</v>
      </c>
    </row>
    <row r="1526" spans="1:36" x14ac:dyDescent="0.2">
      <c r="A1526" s="26">
        <v>7956</v>
      </c>
      <c r="B1526" s="26">
        <v>15253</v>
      </c>
      <c r="C1526" s="26" t="s">
        <v>1215</v>
      </c>
      <c r="D1526" s="26">
        <v>514328004</v>
      </c>
      <c r="E1526" s="26" t="s">
        <v>203</v>
      </c>
      <c r="F1526" s="26" t="s">
        <v>1216</v>
      </c>
      <c r="G1526" s="26" t="s">
        <v>1217</v>
      </c>
      <c r="H1526" s="26" t="s">
        <v>69</v>
      </c>
      <c r="I1526" s="26" t="s">
        <v>112</v>
      </c>
      <c r="J1526" s="26" t="s">
        <v>51</v>
      </c>
      <c r="K1526" s="26" t="s">
        <v>51</v>
      </c>
      <c r="L1526" s="26" t="s">
        <v>52</v>
      </c>
      <c r="M1526" s="26" t="s">
        <v>165</v>
      </c>
      <c r="N1526" s="26" t="s">
        <v>84</v>
      </c>
      <c r="O1526" s="26" t="s">
        <v>57</v>
      </c>
      <c r="P1526" s="26" t="s">
        <v>154</v>
      </c>
      <c r="Q1526" s="26" t="s">
        <v>154</v>
      </c>
      <c r="R1526" s="26" t="s">
        <v>54</v>
      </c>
      <c r="S1526" s="26" t="s">
        <v>531</v>
      </c>
      <c r="T1526" s="54">
        <v>1.3009999999999999</v>
      </c>
      <c r="U1526" s="36" t="s">
        <v>754</v>
      </c>
      <c r="V1526" s="43">
        <v>3.3500000000000002E-2</v>
      </c>
      <c r="W1526" s="43">
        <v>6.8599999999999994E-2</v>
      </c>
      <c r="X1526" s="26" t="s">
        <v>347</v>
      </c>
      <c r="Z1526" s="42">
        <v>16200</v>
      </c>
      <c r="AA1526" s="42">
        <v>1</v>
      </c>
      <c r="AB1526" s="42">
        <v>95.6661</v>
      </c>
      <c r="AC1526" s="42">
        <v>0</v>
      </c>
      <c r="AD1526" s="42">
        <v>15.4979</v>
      </c>
      <c r="AG1526" s="26" t="s">
        <v>15</v>
      </c>
      <c r="AH1526" s="43">
        <v>1.3846153800000001E-4</v>
      </c>
      <c r="AI1526" s="43">
        <v>1.3656329290000001E-3</v>
      </c>
      <c r="AJ1526" s="43">
        <v>3.6351192600443292E-4</v>
      </c>
    </row>
    <row r="1527" spans="1:36" x14ac:dyDescent="0.2">
      <c r="A1527" s="26">
        <v>7956</v>
      </c>
      <c r="B1527" s="26">
        <v>15253</v>
      </c>
      <c r="C1527" s="26" t="s">
        <v>2375</v>
      </c>
      <c r="D1527" s="26">
        <v>515682292</v>
      </c>
      <c r="E1527" s="26" t="s">
        <v>203</v>
      </c>
      <c r="F1527" s="26" t="s">
        <v>2376</v>
      </c>
      <c r="G1527" s="26" t="s">
        <v>2377</v>
      </c>
      <c r="H1527" s="26" t="s">
        <v>69</v>
      </c>
      <c r="I1527" s="26" t="s">
        <v>112</v>
      </c>
      <c r="J1527" s="26" t="s">
        <v>51</v>
      </c>
      <c r="K1527" s="26" t="s">
        <v>51</v>
      </c>
      <c r="L1527" s="26" t="s">
        <v>52</v>
      </c>
      <c r="M1527" s="26" t="s">
        <v>165</v>
      </c>
      <c r="N1527" s="26" t="s">
        <v>84</v>
      </c>
      <c r="O1527" s="26" t="s">
        <v>57</v>
      </c>
      <c r="P1527" s="26" t="s">
        <v>154</v>
      </c>
      <c r="Q1527" s="26" t="s">
        <v>154</v>
      </c>
      <c r="R1527" s="26" t="s">
        <v>54</v>
      </c>
      <c r="S1527" s="26" t="s">
        <v>531</v>
      </c>
      <c r="T1527" s="54">
        <v>0.99099999999999999</v>
      </c>
      <c r="U1527" s="36">
        <v>46023</v>
      </c>
      <c r="V1527" s="43">
        <v>3.5000000000000003E-2</v>
      </c>
      <c r="W1527" s="43">
        <v>7.0300000000000001E-2</v>
      </c>
      <c r="X1527" s="26" t="s">
        <v>347</v>
      </c>
      <c r="Z1527" s="42">
        <v>15000</v>
      </c>
      <c r="AA1527" s="42">
        <v>1</v>
      </c>
      <c r="AB1527" s="42">
        <v>96.523300000000006</v>
      </c>
      <c r="AC1527" s="42">
        <v>0.34072999999999998</v>
      </c>
      <c r="AD1527" s="42">
        <v>14.81922</v>
      </c>
      <c r="AG1527" s="26" t="s">
        <v>15</v>
      </c>
      <c r="AH1527" s="43">
        <v>2.9455098300000001E-4</v>
      </c>
      <c r="AI1527" s="43">
        <v>1.3058294880000001E-3</v>
      </c>
      <c r="AJ1527" s="43">
        <v>3.4759310642625208E-4</v>
      </c>
    </row>
    <row r="1528" spans="1:36" x14ac:dyDescent="0.2">
      <c r="A1528" s="26">
        <v>7956</v>
      </c>
      <c r="B1528" s="26">
        <v>15253</v>
      </c>
      <c r="C1528" s="26" t="s">
        <v>815</v>
      </c>
      <c r="D1528" s="26">
        <v>513893123</v>
      </c>
      <c r="E1528" s="26" t="s">
        <v>203</v>
      </c>
      <c r="F1528" s="26" t="s">
        <v>1222</v>
      </c>
      <c r="G1528" s="26" t="s">
        <v>1223</v>
      </c>
      <c r="H1528" s="26" t="s">
        <v>69</v>
      </c>
      <c r="I1528" s="26" t="s">
        <v>113</v>
      </c>
      <c r="J1528" s="26" t="s">
        <v>51</v>
      </c>
      <c r="K1528" s="26" t="s">
        <v>51</v>
      </c>
      <c r="L1528" s="26" t="s">
        <v>433</v>
      </c>
      <c r="M1528" s="26" t="s">
        <v>165</v>
      </c>
      <c r="N1528" s="26" t="s">
        <v>355</v>
      </c>
      <c r="O1528" s="26" t="s">
        <v>57</v>
      </c>
      <c r="P1528" s="26" t="s">
        <v>776</v>
      </c>
      <c r="Q1528" s="26" t="s">
        <v>64</v>
      </c>
      <c r="R1528" s="26" t="s">
        <v>54</v>
      </c>
      <c r="S1528" s="26" t="s">
        <v>531</v>
      </c>
      <c r="T1528" s="54">
        <v>3.01</v>
      </c>
      <c r="U1528" s="36" t="s">
        <v>1224</v>
      </c>
      <c r="V1528" s="43">
        <v>0.01</v>
      </c>
      <c r="W1528" s="43">
        <v>3.0800000000000001E-2</v>
      </c>
      <c r="X1528" s="26" t="s">
        <v>347</v>
      </c>
      <c r="Z1528" s="42">
        <v>105000</v>
      </c>
      <c r="AA1528" s="42">
        <v>1</v>
      </c>
      <c r="AB1528" s="42">
        <v>106.09</v>
      </c>
      <c r="AC1528" s="42">
        <v>0</v>
      </c>
      <c r="AD1528" s="42">
        <v>111.39449999999999</v>
      </c>
      <c r="AG1528" s="26" t="s">
        <v>15</v>
      </c>
      <c r="AH1528" s="43">
        <v>5.3947185665158802E-5</v>
      </c>
      <c r="AI1528" s="43">
        <v>9.8157813260000004E-3</v>
      </c>
      <c r="AJ1528" s="43">
        <v>2.61282039768619E-3</v>
      </c>
    </row>
    <row r="1529" spans="1:36" x14ac:dyDescent="0.2">
      <c r="A1529" s="26">
        <v>7956</v>
      </c>
      <c r="B1529" s="26">
        <v>15253</v>
      </c>
      <c r="C1529" s="26" t="s">
        <v>940</v>
      </c>
      <c r="D1529" s="26">
        <v>510381601</v>
      </c>
      <c r="E1529" s="26" t="s">
        <v>203</v>
      </c>
      <c r="F1529" s="26" t="s">
        <v>1228</v>
      </c>
      <c r="G1529" s="26" t="s">
        <v>1229</v>
      </c>
      <c r="H1529" s="26" t="s">
        <v>69</v>
      </c>
      <c r="I1529" s="26" t="s">
        <v>113</v>
      </c>
      <c r="J1529" s="26" t="s">
        <v>51</v>
      </c>
      <c r="K1529" s="26" t="s">
        <v>51</v>
      </c>
      <c r="L1529" s="26" t="s">
        <v>433</v>
      </c>
      <c r="M1529" s="26" t="s">
        <v>165</v>
      </c>
      <c r="N1529" s="26" t="s">
        <v>84</v>
      </c>
      <c r="O1529" s="26" t="s">
        <v>57</v>
      </c>
      <c r="P1529" s="26" t="s">
        <v>724</v>
      </c>
      <c r="Q1529" s="26" t="s">
        <v>59</v>
      </c>
      <c r="R1529" s="26" t="s">
        <v>54</v>
      </c>
      <c r="S1529" s="26" t="s">
        <v>531</v>
      </c>
      <c r="T1529" s="54">
        <v>3.294</v>
      </c>
      <c r="U1529" s="36" t="s">
        <v>1174</v>
      </c>
      <c r="V1529" s="43">
        <v>7.4999999999999997E-3</v>
      </c>
      <c r="W1529" s="43">
        <v>3.15E-2</v>
      </c>
      <c r="X1529" s="26" t="s">
        <v>347</v>
      </c>
      <c r="Z1529" s="42">
        <v>25437.5</v>
      </c>
      <c r="AA1529" s="42">
        <v>1</v>
      </c>
      <c r="AB1529" s="42">
        <v>104.1</v>
      </c>
      <c r="AC1529" s="42">
        <v>0</v>
      </c>
      <c r="AD1529" s="42">
        <v>26.480440000000002</v>
      </c>
      <c r="AG1529" s="26" t="s">
        <v>15</v>
      </c>
      <c r="AH1529" s="43">
        <v>1.7869221987070501E-5</v>
      </c>
      <c r="AI1529" s="43">
        <v>2.3333845779999998E-3</v>
      </c>
      <c r="AJ1529" s="43">
        <v>6.2111355382631365E-4</v>
      </c>
    </row>
    <row r="1530" spans="1:36" x14ac:dyDescent="0.2">
      <c r="A1530" s="26">
        <v>7956</v>
      </c>
      <c r="B1530" s="26">
        <v>15253</v>
      </c>
      <c r="C1530" s="26" t="s">
        <v>1134</v>
      </c>
      <c r="D1530" s="26">
        <v>514353671</v>
      </c>
      <c r="E1530" s="26" t="s">
        <v>203</v>
      </c>
      <c r="F1530" s="26" t="s">
        <v>1230</v>
      </c>
      <c r="G1530" s="26" t="s">
        <v>1231</v>
      </c>
      <c r="H1530" s="26" t="s">
        <v>69</v>
      </c>
      <c r="I1530" s="26" t="s">
        <v>113</v>
      </c>
      <c r="J1530" s="26" t="s">
        <v>51</v>
      </c>
      <c r="K1530" s="26" t="s">
        <v>51</v>
      </c>
      <c r="L1530" s="26" t="s">
        <v>433</v>
      </c>
      <c r="M1530" s="26" t="s">
        <v>165</v>
      </c>
      <c r="N1530" s="26" t="s">
        <v>357</v>
      </c>
      <c r="O1530" s="26" t="s">
        <v>57</v>
      </c>
      <c r="P1530" s="26" t="s">
        <v>950</v>
      </c>
      <c r="Q1530" s="26" t="s">
        <v>59</v>
      </c>
      <c r="R1530" s="26" t="s">
        <v>54</v>
      </c>
      <c r="S1530" s="26" t="s">
        <v>531</v>
      </c>
      <c r="T1530" s="54">
        <v>3.4550000000000001</v>
      </c>
      <c r="U1530" s="36">
        <v>47125</v>
      </c>
      <c r="V1530" s="43">
        <v>9.4000000000000004E-3</v>
      </c>
      <c r="W1530" s="43">
        <v>4.0399999999999998E-2</v>
      </c>
      <c r="X1530" s="26" t="s">
        <v>347</v>
      </c>
      <c r="Z1530" s="42">
        <v>19750</v>
      </c>
      <c r="AA1530" s="42">
        <v>1</v>
      </c>
      <c r="AB1530" s="42">
        <v>101.27</v>
      </c>
      <c r="AC1530" s="42">
        <v>0.17773</v>
      </c>
      <c r="AD1530" s="42">
        <v>20.178550000000001</v>
      </c>
      <c r="AG1530" s="26" t="s">
        <v>15</v>
      </c>
      <c r="AH1530" s="43">
        <v>4.6567222014309697E-5</v>
      </c>
      <c r="AI1530" s="43">
        <v>1.7780791170000001E-3</v>
      </c>
      <c r="AJ1530" s="43">
        <v>4.732991937279729E-4</v>
      </c>
    </row>
    <row r="1531" spans="1:36" x14ac:dyDescent="0.2">
      <c r="A1531" s="26">
        <v>7956</v>
      </c>
      <c r="B1531" s="26">
        <v>15253</v>
      </c>
      <c r="C1531" s="26" t="s">
        <v>1236</v>
      </c>
      <c r="D1531" s="26">
        <v>513817817</v>
      </c>
      <c r="E1531" s="26" t="s">
        <v>203</v>
      </c>
      <c r="F1531" s="26" t="s">
        <v>1237</v>
      </c>
      <c r="G1531" s="26" t="s">
        <v>1238</v>
      </c>
      <c r="H1531" s="26" t="s">
        <v>69</v>
      </c>
      <c r="I1531" s="26" t="s">
        <v>112</v>
      </c>
      <c r="J1531" s="26" t="s">
        <v>51</v>
      </c>
      <c r="K1531" s="26" t="s">
        <v>51</v>
      </c>
      <c r="L1531" s="26" t="s">
        <v>433</v>
      </c>
      <c r="M1531" s="26" t="s">
        <v>165</v>
      </c>
      <c r="N1531" s="26" t="s">
        <v>84</v>
      </c>
      <c r="O1531" s="26" t="s">
        <v>57</v>
      </c>
      <c r="P1531" s="26" t="s">
        <v>750</v>
      </c>
      <c r="Q1531" s="26" t="s">
        <v>64</v>
      </c>
      <c r="R1531" s="26" t="s">
        <v>54</v>
      </c>
      <c r="S1531" s="26" t="s">
        <v>531</v>
      </c>
      <c r="T1531" s="54">
        <v>1.48</v>
      </c>
      <c r="U1531" s="36" t="s">
        <v>827</v>
      </c>
      <c r="V1531" s="43">
        <v>0.02</v>
      </c>
      <c r="W1531" s="43">
        <v>5.0999999999999997E-2</v>
      </c>
      <c r="X1531" s="26" t="s">
        <v>347</v>
      </c>
      <c r="Z1531" s="42">
        <v>10251</v>
      </c>
      <c r="AA1531" s="42">
        <v>1</v>
      </c>
      <c r="AB1531" s="42">
        <v>95.67</v>
      </c>
      <c r="AC1531" s="42">
        <v>0</v>
      </c>
      <c r="AD1531" s="42">
        <v>9.8071300000000008</v>
      </c>
      <c r="AG1531" s="26" t="s">
        <v>15</v>
      </c>
      <c r="AH1531" s="43">
        <v>4.3714285714285701E-5</v>
      </c>
      <c r="AI1531" s="43">
        <v>8.6417770600000004E-4</v>
      </c>
      <c r="AJ1531" s="43">
        <v>2.3003172783898817E-4</v>
      </c>
    </row>
    <row r="1532" spans="1:36" x14ac:dyDescent="0.2">
      <c r="A1532" s="26">
        <v>7956</v>
      </c>
      <c r="B1532" s="26">
        <v>15253</v>
      </c>
      <c r="C1532" s="26" t="s">
        <v>1119</v>
      </c>
      <c r="D1532" s="26">
        <v>515434074</v>
      </c>
      <c r="E1532" s="26" t="s">
        <v>203</v>
      </c>
      <c r="F1532" s="26" t="s">
        <v>1273</v>
      </c>
      <c r="G1532" s="26" t="s">
        <v>1274</v>
      </c>
      <c r="H1532" s="26" t="s">
        <v>69</v>
      </c>
      <c r="I1532" s="26" t="s">
        <v>113</v>
      </c>
      <c r="J1532" s="26" t="s">
        <v>51</v>
      </c>
      <c r="K1532" s="26" t="s">
        <v>51</v>
      </c>
      <c r="L1532" s="26" t="s">
        <v>433</v>
      </c>
      <c r="M1532" s="26" t="s">
        <v>165</v>
      </c>
      <c r="N1532" s="26" t="s">
        <v>357</v>
      </c>
      <c r="O1532" s="26" t="s">
        <v>57</v>
      </c>
      <c r="P1532" s="26" t="s">
        <v>1122</v>
      </c>
      <c r="Q1532" s="26" t="s">
        <v>59</v>
      </c>
      <c r="R1532" s="26" t="s">
        <v>54</v>
      </c>
      <c r="S1532" s="26" t="s">
        <v>531</v>
      </c>
      <c r="T1532" s="54">
        <v>2.2360000000000002</v>
      </c>
      <c r="U1532" s="36" t="s">
        <v>601</v>
      </c>
      <c r="V1532" s="43">
        <v>3.0000000000000001E-3</v>
      </c>
      <c r="W1532" s="43">
        <v>0.03</v>
      </c>
      <c r="X1532" s="26" t="s">
        <v>347</v>
      </c>
      <c r="Z1532" s="42">
        <v>22200</v>
      </c>
      <c r="AA1532" s="42">
        <v>1</v>
      </c>
      <c r="AB1532" s="42">
        <v>104.88</v>
      </c>
      <c r="AC1532" s="42">
        <v>0</v>
      </c>
      <c r="AD1532" s="42">
        <v>23.283359999999998</v>
      </c>
      <c r="AG1532" s="26" t="s">
        <v>15</v>
      </c>
      <c r="AH1532" s="43">
        <v>4.3649233189146698E-5</v>
      </c>
      <c r="AI1532" s="43">
        <v>2.0516665570000001E-3</v>
      </c>
      <c r="AJ1532" s="43">
        <v>5.4612425150856391E-4</v>
      </c>
    </row>
    <row r="1533" spans="1:36" x14ac:dyDescent="0.2">
      <c r="A1533" s="26">
        <v>7956</v>
      </c>
      <c r="B1533" s="26">
        <v>15253</v>
      </c>
      <c r="C1533" s="26" t="s">
        <v>1278</v>
      </c>
      <c r="D1533" s="26">
        <v>512882747</v>
      </c>
      <c r="E1533" s="26" t="s">
        <v>203</v>
      </c>
      <c r="F1533" s="26" t="s">
        <v>1279</v>
      </c>
      <c r="G1533" s="26" t="s">
        <v>1280</v>
      </c>
      <c r="H1533" s="26" t="s">
        <v>69</v>
      </c>
      <c r="I1533" s="26" t="s">
        <v>113</v>
      </c>
      <c r="J1533" s="26" t="s">
        <v>51</v>
      </c>
      <c r="K1533" s="26" t="s">
        <v>51</v>
      </c>
      <c r="L1533" s="26" t="s">
        <v>433</v>
      </c>
      <c r="M1533" s="26" t="s">
        <v>165</v>
      </c>
      <c r="N1533" s="26" t="s">
        <v>353</v>
      </c>
      <c r="O1533" s="26" t="s">
        <v>57</v>
      </c>
      <c r="P1533" s="26" t="s">
        <v>154</v>
      </c>
      <c r="Q1533" s="26" t="s">
        <v>154</v>
      </c>
      <c r="R1533" s="26" t="s">
        <v>54</v>
      </c>
      <c r="S1533" s="26" t="s">
        <v>531</v>
      </c>
      <c r="T1533" s="54">
        <v>2.2370000000000001</v>
      </c>
      <c r="U1533" s="36" t="s">
        <v>1036</v>
      </c>
      <c r="V1533" s="43">
        <v>2.9499999999999998E-2</v>
      </c>
      <c r="W1533" s="43">
        <v>3.6799999999999999E-2</v>
      </c>
      <c r="X1533" s="26" t="s">
        <v>347</v>
      </c>
      <c r="Z1533" s="42">
        <v>6736.84</v>
      </c>
      <c r="AA1533" s="42">
        <v>1</v>
      </c>
      <c r="AB1533" s="42">
        <v>108.9</v>
      </c>
      <c r="AC1533" s="42">
        <v>0</v>
      </c>
      <c r="AD1533" s="42">
        <v>7.3364200000000004</v>
      </c>
      <c r="AG1533" s="26" t="s">
        <v>15</v>
      </c>
      <c r="AH1533" s="43">
        <v>2.7640696579493098E-5</v>
      </c>
      <c r="AI1533" s="43">
        <v>6.4646543900000002E-4</v>
      </c>
      <c r="AJ1533" s="43">
        <v>1.720798407640675E-4</v>
      </c>
    </row>
    <row r="1534" spans="1:36" x14ac:dyDescent="0.2">
      <c r="A1534" s="26">
        <v>7956</v>
      </c>
      <c r="B1534" s="26">
        <v>15253</v>
      </c>
      <c r="C1534" s="26" t="s">
        <v>1278</v>
      </c>
      <c r="D1534" s="26">
        <v>512882747</v>
      </c>
      <c r="E1534" s="26" t="s">
        <v>203</v>
      </c>
      <c r="F1534" s="26" t="s">
        <v>1279</v>
      </c>
      <c r="G1534" s="26" t="s">
        <v>1280</v>
      </c>
      <c r="H1534" s="26" t="s">
        <v>69</v>
      </c>
      <c r="I1534" s="26" t="s">
        <v>113</v>
      </c>
      <c r="J1534" s="26" t="s">
        <v>51</v>
      </c>
      <c r="K1534" s="26" t="s">
        <v>51</v>
      </c>
      <c r="L1534" s="26" t="s">
        <v>52</v>
      </c>
      <c r="M1534" s="26" t="s">
        <v>165</v>
      </c>
      <c r="N1534" s="26" t="s">
        <v>353</v>
      </c>
      <c r="O1534" s="26" t="s">
        <v>57</v>
      </c>
      <c r="P1534" s="26" t="s">
        <v>154</v>
      </c>
      <c r="Q1534" s="26" t="s">
        <v>154</v>
      </c>
      <c r="R1534" s="26" t="s">
        <v>54</v>
      </c>
      <c r="S1534" s="26" t="s">
        <v>531</v>
      </c>
      <c r="T1534" s="54">
        <v>2.2370000000000001</v>
      </c>
      <c r="U1534" s="36" t="s">
        <v>1036</v>
      </c>
      <c r="V1534" s="43">
        <v>2.9499999999999998E-2</v>
      </c>
      <c r="W1534" s="43">
        <v>3.6799999999999999E-2</v>
      </c>
      <c r="X1534" s="26" t="s">
        <v>347</v>
      </c>
      <c r="Z1534" s="42">
        <v>106947.37</v>
      </c>
      <c r="AA1534" s="42">
        <v>1</v>
      </c>
      <c r="AB1534" s="42">
        <v>106.9341</v>
      </c>
      <c r="AC1534" s="42">
        <v>0</v>
      </c>
      <c r="AD1534" s="42">
        <v>114.36320000000001</v>
      </c>
      <c r="AG1534" s="26" t="s">
        <v>15</v>
      </c>
      <c r="AH1534" s="43">
        <v>4.3879620099999999E-4</v>
      </c>
      <c r="AI1534" s="43">
        <v>1.0077375120999999E-2</v>
      </c>
      <c r="AJ1534" s="43">
        <v>2.6824529191716404E-3</v>
      </c>
    </row>
    <row r="1535" spans="1:36" x14ac:dyDescent="0.2">
      <c r="A1535" s="26">
        <v>7956</v>
      </c>
      <c r="B1535" s="26">
        <v>15253</v>
      </c>
      <c r="C1535" s="26" t="s">
        <v>1284</v>
      </c>
      <c r="D1535" s="26">
        <v>513978635</v>
      </c>
      <c r="E1535" s="26" t="s">
        <v>203</v>
      </c>
      <c r="F1535" s="26" t="s">
        <v>1285</v>
      </c>
      <c r="G1535" s="26" t="s">
        <v>1286</v>
      </c>
      <c r="H1535" s="26" t="s">
        <v>69</v>
      </c>
      <c r="I1535" s="26" t="s">
        <v>112</v>
      </c>
      <c r="J1535" s="26" t="s">
        <v>51</v>
      </c>
      <c r="K1535" s="26" t="s">
        <v>51</v>
      </c>
      <c r="L1535" s="26" t="s">
        <v>433</v>
      </c>
      <c r="M1535" s="26" t="s">
        <v>165</v>
      </c>
      <c r="N1535" s="26" t="s">
        <v>132</v>
      </c>
      <c r="O1535" s="26" t="s">
        <v>57</v>
      </c>
      <c r="P1535" s="26" t="s">
        <v>154</v>
      </c>
      <c r="Q1535" s="26" t="s">
        <v>154</v>
      </c>
      <c r="R1535" s="26" t="s">
        <v>54</v>
      </c>
      <c r="S1535" s="26" t="s">
        <v>531</v>
      </c>
      <c r="T1535" s="54">
        <v>2.1539999999999999</v>
      </c>
      <c r="U1535" s="36" t="s">
        <v>1036</v>
      </c>
      <c r="V1535" s="43">
        <v>5.2999999999999999E-2</v>
      </c>
      <c r="W1535" s="43">
        <v>6.3799999999999996E-2</v>
      </c>
      <c r="X1535" s="26" t="s">
        <v>347</v>
      </c>
      <c r="Z1535" s="42">
        <v>23210.53</v>
      </c>
      <c r="AA1535" s="42">
        <v>1</v>
      </c>
      <c r="AB1535" s="42">
        <v>97.98</v>
      </c>
      <c r="AC1535" s="42">
        <v>0</v>
      </c>
      <c r="AD1535" s="42">
        <v>22.741679999999999</v>
      </c>
      <c r="AG1535" s="26" t="s">
        <v>15</v>
      </c>
      <c r="AH1535" s="43">
        <v>8.1666679720370403E-5</v>
      </c>
      <c r="AI1535" s="43">
        <v>2.0039351839999998E-3</v>
      </c>
      <c r="AJ1535" s="43">
        <v>5.3341884367407789E-4</v>
      </c>
    </row>
    <row r="1536" spans="1:36" x14ac:dyDescent="0.2">
      <c r="A1536" s="26">
        <v>7956</v>
      </c>
      <c r="B1536" s="26">
        <v>15253</v>
      </c>
      <c r="C1536" s="26" t="s">
        <v>1293</v>
      </c>
      <c r="D1536" s="26">
        <v>513201582</v>
      </c>
      <c r="E1536" s="26" t="s">
        <v>203</v>
      </c>
      <c r="F1536" s="26" t="s">
        <v>1294</v>
      </c>
      <c r="G1536" s="26" t="s">
        <v>1295</v>
      </c>
      <c r="H1536" s="26" t="s">
        <v>69</v>
      </c>
      <c r="I1536" s="26" t="s">
        <v>112</v>
      </c>
      <c r="J1536" s="26" t="s">
        <v>51</v>
      </c>
      <c r="K1536" s="26" t="s">
        <v>51</v>
      </c>
      <c r="L1536" s="26" t="s">
        <v>433</v>
      </c>
      <c r="M1536" s="26" t="s">
        <v>165</v>
      </c>
      <c r="N1536" s="26" t="s">
        <v>84</v>
      </c>
      <c r="O1536" s="26" t="s">
        <v>57</v>
      </c>
      <c r="P1536" s="26" t="s">
        <v>1051</v>
      </c>
      <c r="Q1536" s="26" t="s">
        <v>64</v>
      </c>
      <c r="R1536" s="26" t="s">
        <v>54</v>
      </c>
      <c r="S1536" s="26" t="s">
        <v>531</v>
      </c>
      <c r="T1536" s="54">
        <v>1.3819999999999999</v>
      </c>
      <c r="U1536" s="36" t="s">
        <v>630</v>
      </c>
      <c r="V1536" s="43">
        <v>0.06</v>
      </c>
      <c r="W1536" s="43">
        <v>5.4199999999999998E-2</v>
      </c>
      <c r="X1536" s="26" t="s">
        <v>347</v>
      </c>
      <c r="Z1536" s="42">
        <v>11000</v>
      </c>
      <c r="AA1536" s="42">
        <v>1</v>
      </c>
      <c r="AB1536" s="42">
        <v>101.4</v>
      </c>
      <c r="AC1536" s="42">
        <v>0</v>
      </c>
      <c r="AD1536" s="42">
        <v>11.154</v>
      </c>
      <c r="AG1536" s="26" t="s">
        <v>15</v>
      </c>
      <c r="AH1536" s="43">
        <v>4.4020092707195601E-5</v>
      </c>
      <c r="AI1536" s="43">
        <v>9.8286023900000003E-4</v>
      </c>
      <c r="AJ1536" s="43">
        <v>2.6162331816913546E-4</v>
      </c>
    </row>
    <row r="1537" spans="1:36" x14ac:dyDescent="0.2">
      <c r="A1537" s="26">
        <v>7956</v>
      </c>
      <c r="B1537" s="26">
        <v>15253</v>
      </c>
      <c r="C1537" s="26" t="s">
        <v>1293</v>
      </c>
      <c r="D1537" s="26">
        <v>513201582</v>
      </c>
      <c r="E1537" s="26" t="s">
        <v>203</v>
      </c>
      <c r="F1537" s="26" t="s">
        <v>1294</v>
      </c>
      <c r="G1537" s="26" t="s">
        <v>1295</v>
      </c>
      <c r="H1537" s="26" t="s">
        <v>69</v>
      </c>
      <c r="I1537" s="26" t="s">
        <v>112</v>
      </c>
      <c r="J1537" s="26" t="s">
        <v>51</v>
      </c>
      <c r="K1537" s="26" t="s">
        <v>51</v>
      </c>
      <c r="L1537" s="26" t="s">
        <v>52</v>
      </c>
      <c r="M1537" s="26" t="s">
        <v>165</v>
      </c>
      <c r="N1537" s="26" t="s">
        <v>84</v>
      </c>
      <c r="O1537" s="26" t="s">
        <v>57</v>
      </c>
      <c r="P1537" s="26" t="s">
        <v>154</v>
      </c>
      <c r="Q1537" s="26" t="s">
        <v>154</v>
      </c>
      <c r="R1537" s="26" t="s">
        <v>54</v>
      </c>
      <c r="S1537" s="26" t="s">
        <v>531</v>
      </c>
      <c r="T1537" s="54">
        <v>1.3819999999999999</v>
      </c>
      <c r="U1537" s="36" t="s">
        <v>630</v>
      </c>
      <c r="V1537" s="43">
        <v>0.06</v>
      </c>
      <c r="W1537" s="43">
        <v>5.4199999999999998E-2</v>
      </c>
      <c r="X1537" s="26" t="s">
        <v>347</v>
      </c>
      <c r="Z1537" s="42">
        <v>18000</v>
      </c>
      <c r="AA1537" s="42">
        <v>1</v>
      </c>
      <c r="AB1537" s="42">
        <v>100.9731</v>
      </c>
      <c r="AC1537" s="42">
        <v>0</v>
      </c>
      <c r="AD1537" s="42">
        <v>18.175149999999999</v>
      </c>
      <c r="AG1537" s="26" t="s">
        <v>15</v>
      </c>
      <c r="AH1537" s="43">
        <v>2.3996960300000001E-4</v>
      </c>
      <c r="AI1537" s="43">
        <v>1.601544941E-3</v>
      </c>
      <c r="AJ1537" s="43">
        <v>4.2630832447747551E-4</v>
      </c>
    </row>
    <row r="1538" spans="1:36" x14ac:dyDescent="0.2">
      <c r="A1538" s="26">
        <v>7956</v>
      </c>
      <c r="B1538" s="26">
        <v>15253</v>
      </c>
      <c r="C1538" s="26" t="s">
        <v>1305</v>
      </c>
      <c r="D1538" s="26">
        <v>1838863</v>
      </c>
      <c r="E1538" s="26" t="s">
        <v>204</v>
      </c>
      <c r="F1538" s="26" t="s">
        <v>1306</v>
      </c>
      <c r="G1538" s="26" t="s">
        <v>1307</v>
      </c>
      <c r="H1538" s="26" t="s">
        <v>69</v>
      </c>
      <c r="I1538" s="26" t="s">
        <v>112</v>
      </c>
      <c r="J1538" s="26" t="s">
        <v>51</v>
      </c>
      <c r="K1538" s="26" t="s">
        <v>167</v>
      </c>
      <c r="L1538" s="26" t="s">
        <v>433</v>
      </c>
      <c r="M1538" s="26" t="s">
        <v>165</v>
      </c>
      <c r="N1538" s="26" t="s">
        <v>358</v>
      </c>
      <c r="O1538" s="26" t="s">
        <v>57</v>
      </c>
      <c r="P1538" s="26" t="s">
        <v>724</v>
      </c>
      <c r="Q1538" s="26" t="s">
        <v>59</v>
      </c>
      <c r="R1538" s="26" t="s">
        <v>54</v>
      </c>
      <c r="S1538" s="26" t="s">
        <v>531</v>
      </c>
      <c r="T1538" s="54">
        <v>2.27</v>
      </c>
      <c r="U1538" s="36" t="s">
        <v>1308</v>
      </c>
      <c r="V1538" s="43">
        <v>7.2400000000000006E-2</v>
      </c>
      <c r="W1538" s="43">
        <v>6.13E-2</v>
      </c>
      <c r="X1538" s="26" t="s">
        <v>347</v>
      </c>
      <c r="Z1538" s="42">
        <v>35051.550000000003</v>
      </c>
      <c r="AA1538" s="42">
        <v>1</v>
      </c>
      <c r="AB1538" s="42">
        <v>105.16</v>
      </c>
      <c r="AC1538" s="42">
        <v>0</v>
      </c>
      <c r="AD1538" s="42">
        <v>36.860210000000002</v>
      </c>
      <c r="AG1538" s="26" t="s">
        <v>15</v>
      </c>
      <c r="AH1538" s="43">
        <v>6.6569858810433703E-5</v>
      </c>
      <c r="AI1538" s="43">
        <v>3.2480217690000002E-3</v>
      </c>
      <c r="AJ1538" s="43">
        <v>8.6457687364274239E-4</v>
      </c>
    </row>
    <row r="1539" spans="1:36" x14ac:dyDescent="0.2">
      <c r="A1539" s="26">
        <v>7956</v>
      </c>
      <c r="B1539" s="26">
        <v>15253</v>
      </c>
      <c r="C1539" s="26" t="s">
        <v>981</v>
      </c>
      <c r="D1539" s="26">
        <v>511930125</v>
      </c>
      <c r="E1539" s="26" t="s">
        <v>203</v>
      </c>
      <c r="F1539" s="26" t="s">
        <v>1309</v>
      </c>
      <c r="G1539" s="26" t="s">
        <v>1310</v>
      </c>
      <c r="H1539" s="26" t="s">
        <v>69</v>
      </c>
      <c r="I1539" s="26" t="s">
        <v>112</v>
      </c>
      <c r="J1539" s="26" t="s">
        <v>51</v>
      </c>
      <c r="K1539" s="26" t="s">
        <v>51</v>
      </c>
      <c r="L1539" s="26" t="s">
        <v>52</v>
      </c>
      <c r="M1539" s="26" t="s">
        <v>165</v>
      </c>
      <c r="N1539" s="26" t="s">
        <v>133</v>
      </c>
      <c r="O1539" s="26" t="s">
        <v>57</v>
      </c>
      <c r="P1539" s="45" t="s">
        <v>737</v>
      </c>
      <c r="Q1539" s="45" t="s">
        <v>59</v>
      </c>
      <c r="R1539" s="26" t="s">
        <v>54</v>
      </c>
      <c r="S1539" s="26" t="s">
        <v>531</v>
      </c>
      <c r="T1539" s="54">
        <v>3.2389999999999999</v>
      </c>
      <c r="U1539" s="36">
        <v>47635</v>
      </c>
      <c r="V1539" s="43">
        <v>4.7300000000000002E-2</v>
      </c>
      <c r="W1539" s="43">
        <v>4.9500000000000002E-2</v>
      </c>
      <c r="X1539" s="26" t="s">
        <v>347</v>
      </c>
      <c r="Z1539" s="42">
        <v>66000</v>
      </c>
      <c r="AA1539" s="42">
        <v>1</v>
      </c>
      <c r="AB1539" s="42">
        <v>98.857200000000006</v>
      </c>
      <c r="AC1539" s="42">
        <v>1.5986199999999999</v>
      </c>
      <c r="AD1539" s="42">
        <v>66.844369999999998</v>
      </c>
      <c r="AG1539" s="26" t="s">
        <v>15</v>
      </c>
      <c r="AH1539" s="43">
        <v>3.9771007900000002E-4</v>
      </c>
      <c r="AI1539" s="43">
        <v>5.8901446550000004E-3</v>
      </c>
      <c r="AJ1539" s="43">
        <v>1.5678721427582404E-3</v>
      </c>
    </row>
    <row r="1540" spans="1:36" x14ac:dyDescent="0.2">
      <c r="A1540" s="26">
        <v>7956</v>
      </c>
      <c r="B1540" s="26">
        <v>15253</v>
      </c>
      <c r="C1540" s="26" t="s">
        <v>1325</v>
      </c>
      <c r="D1540" s="26">
        <v>511519829</v>
      </c>
      <c r="E1540" s="26" t="s">
        <v>203</v>
      </c>
      <c r="F1540" s="26" t="s">
        <v>1326</v>
      </c>
      <c r="G1540" s="26" t="s">
        <v>1327</v>
      </c>
      <c r="H1540" s="26" t="s">
        <v>69</v>
      </c>
      <c r="I1540" s="26" t="s">
        <v>113</v>
      </c>
      <c r="J1540" s="26" t="s">
        <v>51</v>
      </c>
      <c r="K1540" s="26" t="s">
        <v>51</v>
      </c>
      <c r="L1540" s="26" t="s">
        <v>52</v>
      </c>
      <c r="M1540" s="26" t="s">
        <v>165</v>
      </c>
      <c r="N1540" s="26" t="s">
        <v>357</v>
      </c>
      <c r="O1540" s="26" t="s">
        <v>57</v>
      </c>
      <c r="P1540" s="26" t="s">
        <v>154</v>
      </c>
      <c r="Q1540" s="26" t="s">
        <v>154</v>
      </c>
      <c r="R1540" s="26" t="s">
        <v>54</v>
      </c>
      <c r="S1540" s="26" t="s">
        <v>531</v>
      </c>
      <c r="T1540" s="54">
        <v>1.92</v>
      </c>
      <c r="U1540" s="36" t="s">
        <v>827</v>
      </c>
      <c r="V1540" s="43">
        <v>3.8899999999999997E-2</v>
      </c>
      <c r="W1540" s="43">
        <v>3.9199999999999999E-2</v>
      </c>
      <c r="X1540" s="26" t="s">
        <v>347</v>
      </c>
      <c r="Z1540" s="42">
        <v>55000</v>
      </c>
      <c r="AA1540" s="42">
        <v>1</v>
      </c>
      <c r="AB1540" s="42">
        <v>107.58620000000001</v>
      </c>
      <c r="AC1540" s="42">
        <v>0</v>
      </c>
      <c r="AD1540" s="42">
        <v>59.172409999999999</v>
      </c>
      <c r="AG1540" s="26" t="s">
        <v>15</v>
      </c>
      <c r="AH1540" s="43">
        <v>7.9136690647482004E-5</v>
      </c>
      <c r="AI1540" s="43">
        <v>5.2141123400000003E-3</v>
      </c>
      <c r="AJ1540" s="43">
        <v>1.3879220233337397E-3</v>
      </c>
    </row>
    <row r="1541" spans="1:36" x14ac:dyDescent="0.2">
      <c r="A1541" s="26">
        <v>7956</v>
      </c>
      <c r="B1541" s="26">
        <v>15253</v>
      </c>
      <c r="C1541" s="26" t="s">
        <v>1325</v>
      </c>
      <c r="D1541" s="26">
        <v>511519829</v>
      </c>
      <c r="E1541" s="26" t="s">
        <v>203</v>
      </c>
      <c r="F1541" s="26" t="s">
        <v>1326</v>
      </c>
      <c r="G1541" s="26" t="s">
        <v>1327</v>
      </c>
      <c r="H1541" s="26" t="s">
        <v>69</v>
      </c>
      <c r="I1541" s="26" t="s">
        <v>113</v>
      </c>
      <c r="J1541" s="26" t="s">
        <v>51</v>
      </c>
      <c r="K1541" s="26" t="s">
        <v>51</v>
      </c>
      <c r="L1541" s="26" t="s">
        <v>433</v>
      </c>
      <c r="M1541" s="26" t="s">
        <v>165</v>
      </c>
      <c r="N1541" s="26" t="s">
        <v>357</v>
      </c>
      <c r="O1541" s="26" t="s">
        <v>57</v>
      </c>
      <c r="P1541" s="26" t="s">
        <v>154</v>
      </c>
      <c r="Q1541" s="26" t="s">
        <v>154</v>
      </c>
      <c r="R1541" s="26" t="s">
        <v>54</v>
      </c>
      <c r="S1541" s="26" t="s">
        <v>531</v>
      </c>
      <c r="T1541" s="54">
        <v>1.923</v>
      </c>
      <c r="U1541" s="36" t="s">
        <v>827</v>
      </c>
      <c r="V1541" s="43">
        <v>3.4299999999999997E-2</v>
      </c>
      <c r="W1541" s="43">
        <v>3.2300000000000002E-2</v>
      </c>
      <c r="X1541" s="26" t="s">
        <v>347</v>
      </c>
      <c r="Z1541" s="42">
        <v>33800</v>
      </c>
      <c r="AA1541" s="42">
        <v>1</v>
      </c>
      <c r="AB1541" s="42">
        <v>108.26</v>
      </c>
      <c r="AC1541" s="42">
        <v>0</v>
      </c>
      <c r="AD1541" s="42">
        <v>36.591880000000003</v>
      </c>
      <c r="AG1541" s="26" t="s">
        <v>15</v>
      </c>
      <c r="AH1541" s="43">
        <v>4.8633093525179897E-5</v>
      </c>
      <c r="AI1541" s="43">
        <v>3.2243772569999999E-3</v>
      </c>
      <c r="AJ1541" s="43">
        <v>8.582830431815337E-4</v>
      </c>
    </row>
    <row r="1542" spans="1:36" x14ac:dyDescent="0.2">
      <c r="A1542" s="26">
        <v>7956</v>
      </c>
      <c r="B1542" s="26">
        <v>15253</v>
      </c>
      <c r="C1542" s="26" t="s">
        <v>2424</v>
      </c>
      <c r="D1542" s="26">
        <v>514978097</v>
      </c>
      <c r="E1542" s="26" t="s">
        <v>203</v>
      </c>
      <c r="F1542" s="26" t="s">
        <v>2425</v>
      </c>
      <c r="G1542" s="26" t="s">
        <v>2426</v>
      </c>
      <c r="H1542" s="26" t="s">
        <v>69</v>
      </c>
      <c r="I1542" s="26" t="s">
        <v>112</v>
      </c>
      <c r="J1542" s="26" t="s">
        <v>51</v>
      </c>
      <c r="K1542" s="26" t="s">
        <v>51</v>
      </c>
      <c r="L1542" s="26" t="s">
        <v>433</v>
      </c>
      <c r="M1542" s="26" t="s">
        <v>165</v>
      </c>
      <c r="N1542" s="26" t="s">
        <v>84</v>
      </c>
      <c r="O1542" s="26" t="s">
        <v>57</v>
      </c>
      <c r="P1542" s="26" t="s">
        <v>154</v>
      </c>
      <c r="Q1542" s="26" t="s">
        <v>154</v>
      </c>
      <c r="R1542" s="26" t="s">
        <v>54</v>
      </c>
      <c r="S1542" s="26" t="s">
        <v>531</v>
      </c>
      <c r="T1542" s="54">
        <v>1.5629999999999999</v>
      </c>
      <c r="U1542" s="36" t="s">
        <v>601</v>
      </c>
      <c r="V1542" s="43">
        <v>8.4000000000000005E-2</v>
      </c>
      <c r="W1542" s="43">
        <v>7.3400000000000007E-2</v>
      </c>
      <c r="X1542" s="26" t="s">
        <v>347</v>
      </c>
      <c r="Z1542" s="42">
        <v>49418</v>
      </c>
      <c r="AA1542" s="42">
        <v>1</v>
      </c>
      <c r="AB1542" s="42">
        <v>101.99</v>
      </c>
      <c r="AC1542" s="42">
        <v>0</v>
      </c>
      <c r="AD1542" s="42">
        <v>50.401420000000002</v>
      </c>
      <c r="AG1542" s="26" t="s">
        <v>15</v>
      </c>
      <c r="AH1542" s="43">
        <v>4.2972360699999998E-4</v>
      </c>
      <c r="AI1542" s="43">
        <v>4.4412364809999997E-3</v>
      </c>
      <c r="AJ1542" s="43">
        <v>1.1821935396123568E-3</v>
      </c>
    </row>
    <row r="1543" spans="1:36" x14ac:dyDescent="0.2">
      <c r="A1543" s="26">
        <v>7956</v>
      </c>
      <c r="B1543" s="26">
        <v>15253</v>
      </c>
      <c r="C1543" s="26" t="s">
        <v>529</v>
      </c>
      <c r="D1543" s="26">
        <v>520000118</v>
      </c>
      <c r="E1543" s="26" t="s">
        <v>203</v>
      </c>
      <c r="F1543" s="26" t="s">
        <v>1347</v>
      </c>
      <c r="G1543" s="26" t="s">
        <v>1348</v>
      </c>
      <c r="H1543" s="26" t="s">
        <v>69</v>
      </c>
      <c r="I1543" s="26" t="s">
        <v>113</v>
      </c>
      <c r="J1543" s="26" t="s">
        <v>51</v>
      </c>
      <c r="K1543" s="26" t="s">
        <v>51</v>
      </c>
      <c r="L1543" s="26" t="s">
        <v>433</v>
      </c>
      <c r="M1543" s="26" t="s">
        <v>165</v>
      </c>
      <c r="N1543" s="26" t="s">
        <v>129</v>
      </c>
      <c r="O1543" s="26" t="s">
        <v>57</v>
      </c>
      <c r="P1543" s="26" t="s">
        <v>530</v>
      </c>
      <c r="Q1543" s="26" t="s">
        <v>59</v>
      </c>
      <c r="R1543" s="26" t="s">
        <v>54</v>
      </c>
      <c r="S1543" s="26" t="s">
        <v>531</v>
      </c>
      <c r="T1543" s="54">
        <v>4.2240000000000002</v>
      </c>
      <c r="U1543" s="36" t="s">
        <v>1349</v>
      </c>
      <c r="V1543" s="43">
        <v>1.3899999999999999E-2</v>
      </c>
      <c r="W1543" s="43">
        <v>2.3E-2</v>
      </c>
      <c r="X1543" s="26" t="s">
        <v>347</v>
      </c>
      <c r="Z1543" s="42">
        <v>18666.669999999998</v>
      </c>
      <c r="AA1543" s="42">
        <v>1</v>
      </c>
      <c r="AB1543" s="42">
        <v>103.13</v>
      </c>
      <c r="AC1543" s="42">
        <v>0</v>
      </c>
      <c r="AD1543" s="42">
        <v>19.25094</v>
      </c>
      <c r="AG1543" s="26" t="s">
        <v>15</v>
      </c>
      <c r="AH1543" s="43">
        <v>1.1666668750000001E-5</v>
      </c>
      <c r="AI1543" s="43">
        <v>1.696340639E-3</v>
      </c>
      <c r="AJ1543" s="43">
        <v>4.5154158155593835E-4</v>
      </c>
    </row>
    <row r="1544" spans="1:36" x14ac:dyDescent="0.2">
      <c r="A1544" s="26">
        <v>7956</v>
      </c>
      <c r="B1544" s="26">
        <v>15253</v>
      </c>
      <c r="C1544" s="26" t="s">
        <v>1350</v>
      </c>
      <c r="D1544" s="26">
        <v>520020116</v>
      </c>
      <c r="E1544" s="26" t="s">
        <v>203</v>
      </c>
      <c r="F1544" s="26" t="s">
        <v>1351</v>
      </c>
      <c r="G1544" s="26" t="s">
        <v>1352</v>
      </c>
      <c r="H1544" s="26" t="s">
        <v>69</v>
      </c>
      <c r="I1544" s="26" t="s">
        <v>113</v>
      </c>
      <c r="J1544" s="26" t="s">
        <v>51</v>
      </c>
      <c r="K1544" s="26" t="s">
        <v>51</v>
      </c>
      <c r="L1544" s="26" t="s">
        <v>433</v>
      </c>
      <c r="M1544" s="26" t="s">
        <v>165</v>
      </c>
      <c r="N1544" s="26" t="s">
        <v>357</v>
      </c>
      <c r="O1544" s="26" t="s">
        <v>57</v>
      </c>
      <c r="P1544" s="26" t="s">
        <v>724</v>
      </c>
      <c r="Q1544" s="26" t="s">
        <v>59</v>
      </c>
      <c r="R1544" s="26" t="s">
        <v>54</v>
      </c>
      <c r="S1544" s="26" t="s">
        <v>531</v>
      </c>
      <c r="T1544" s="54">
        <v>3.3290000000000002</v>
      </c>
      <c r="U1544" s="36" t="s">
        <v>1174</v>
      </c>
      <c r="V1544" s="43">
        <v>2.7E-2</v>
      </c>
      <c r="W1544" s="43">
        <v>3.04E-2</v>
      </c>
      <c r="X1544" s="26" t="s">
        <v>347</v>
      </c>
      <c r="Z1544" s="42">
        <v>17100</v>
      </c>
      <c r="AA1544" s="42">
        <v>1</v>
      </c>
      <c r="AB1544" s="42">
        <v>105.87</v>
      </c>
      <c r="AC1544" s="42">
        <v>0</v>
      </c>
      <c r="AD1544" s="42">
        <v>18.103770000000001</v>
      </c>
      <c r="AG1544" s="26" t="s">
        <v>15</v>
      </c>
      <c r="AH1544" s="43">
        <v>4.3417059705312398E-5</v>
      </c>
      <c r="AI1544" s="43">
        <v>1.595255129E-3</v>
      </c>
      <c r="AJ1544" s="43">
        <v>4.2463406659233008E-4</v>
      </c>
    </row>
    <row r="1545" spans="1:36" x14ac:dyDescent="0.2">
      <c r="A1545" s="26">
        <v>7956</v>
      </c>
      <c r="B1545" s="26">
        <v>15253</v>
      </c>
      <c r="C1545" s="26" t="s">
        <v>852</v>
      </c>
      <c r="D1545" s="26">
        <v>520032046</v>
      </c>
      <c r="E1545" s="26" t="s">
        <v>203</v>
      </c>
      <c r="F1545" s="26" t="s">
        <v>1355</v>
      </c>
      <c r="G1545" s="26" t="s">
        <v>1356</v>
      </c>
      <c r="H1545" s="26" t="s">
        <v>69</v>
      </c>
      <c r="I1545" s="26" t="s">
        <v>113</v>
      </c>
      <c r="J1545" s="26" t="s">
        <v>51</v>
      </c>
      <c r="K1545" s="26" t="s">
        <v>51</v>
      </c>
      <c r="L1545" s="26" t="s">
        <v>433</v>
      </c>
      <c r="M1545" s="26" t="s">
        <v>165</v>
      </c>
      <c r="N1545" s="26" t="s">
        <v>129</v>
      </c>
      <c r="O1545" s="26" t="s">
        <v>57</v>
      </c>
      <c r="P1545" s="26" t="s">
        <v>530</v>
      </c>
      <c r="Q1545" s="26" t="s">
        <v>59</v>
      </c>
      <c r="R1545" s="26" t="s">
        <v>54</v>
      </c>
      <c r="S1545" s="26" t="s">
        <v>531</v>
      </c>
      <c r="T1545" s="54">
        <v>3.778</v>
      </c>
      <c r="U1545" s="36">
        <v>48072</v>
      </c>
      <c r="V1545" s="43">
        <v>1.6400000000000001E-2</v>
      </c>
      <c r="W1545" s="43">
        <v>2.4500000000000001E-2</v>
      </c>
      <c r="X1545" s="26" t="s">
        <v>347</v>
      </c>
      <c r="Z1545" s="42">
        <v>10500.17</v>
      </c>
      <c r="AA1545" s="42">
        <v>1</v>
      </c>
      <c r="AB1545" s="42">
        <v>103.92</v>
      </c>
      <c r="AC1545" s="42">
        <v>0</v>
      </c>
      <c r="AD1545" s="42">
        <v>10.91178</v>
      </c>
      <c r="AG1545" s="26" t="s">
        <v>15</v>
      </c>
      <c r="AH1545" s="43">
        <v>1.11568866627423E-5</v>
      </c>
      <c r="AI1545" s="43">
        <v>9.6151646900000001E-4</v>
      </c>
      <c r="AJ1545" s="43">
        <v>2.5594191238404243E-4</v>
      </c>
    </row>
    <row r="1546" spans="1:36" x14ac:dyDescent="0.2">
      <c r="A1546" s="26">
        <v>7956</v>
      </c>
      <c r="B1546" s="26">
        <v>15253</v>
      </c>
      <c r="C1546" s="26" t="s">
        <v>1062</v>
      </c>
      <c r="D1546" s="26">
        <v>512025891</v>
      </c>
      <c r="E1546" s="26" t="s">
        <v>203</v>
      </c>
      <c r="F1546" s="26" t="s">
        <v>1361</v>
      </c>
      <c r="G1546" s="26" t="s">
        <v>1362</v>
      </c>
      <c r="H1546" s="26" t="s">
        <v>69</v>
      </c>
      <c r="I1546" s="26" t="s">
        <v>112</v>
      </c>
      <c r="J1546" s="26" t="s">
        <v>51</v>
      </c>
      <c r="K1546" s="26" t="s">
        <v>51</v>
      </c>
      <c r="L1546" s="26" t="s">
        <v>433</v>
      </c>
      <c r="M1546" s="26" t="s">
        <v>165</v>
      </c>
      <c r="N1546" s="26" t="s">
        <v>131</v>
      </c>
      <c r="O1546" s="26" t="s">
        <v>57</v>
      </c>
      <c r="P1546" s="26" t="s">
        <v>737</v>
      </c>
      <c r="Q1546" s="26" t="s">
        <v>59</v>
      </c>
      <c r="R1546" s="26" t="s">
        <v>54</v>
      </c>
      <c r="S1546" s="26" t="s">
        <v>531</v>
      </c>
      <c r="T1546" s="54">
        <v>1.7350000000000001</v>
      </c>
      <c r="U1546" s="36" t="s">
        <v>1363</v>
      </c>
      <c r="V1546" s="43">
        <v>5.7000000000000002E-2</v>
      </c>
      <c r="W1546" s="43">
        <v>5.4899999999999997E-2</v>
      </c>
      <c r="X1546" s="26" t="s">
        <v>347</v>
      </c>
      <c r="Z1546" s="42">
        <v>42933.33</v>
      </c>
      <c r="AA1546" s="42">
        <v>1</v>
      </c>
      <c r="AB1546" s="42">
        <v>100.74</v>
      </c>
      <c r="AC1546" s="42">
        <v>0</v>
      </c>
      <c r="AD1546" s="42">
        <v>43.251040000000003</v>
      </c>
      <c r="AG1546" s="26" t="s">
        <v>15</v>
      </c>
      <c r="AH1546" s="43">
        <v>4.6712545730679101E-5</v>
      </c>
      <c r="AI1546" s="43">
        <v>3.8111643819999999E-3</v>
      </c>
      <c r="AJ1546" s="43">
        <v>1.0144773712628659E-3</v>
      </c>
    </row>
    <row r="1547" spans="1:36" x14ac:dyDescent="0.2">
      <c r="A1547" s="26">
        <v>7956</v>
      </c>
      <c r="B1547" s="26">
        <v>15253</v>
      </c>
      <c r="C1547" s="26" t="s">
        <v>1378</v>
      </c>
      <c r="D1547" s="26">
        <v>520034372</v>
      </c>
      <c r="E1547" s="26" t="s">
        <v>203</v>
      </c>
      <c r="F1547" s="26" t="s">
        <v>1379</v>
      </c>
      <c r="G1547" s="26" t="s">
        <v>1380</v>
      </c>
      <c r="H1547" s="26" t="s">
        <v>69</v>
      </c>
      <c r="I1547" s="26" t="s">
        <v>112</v>
      </c>
      <c r="J1547" s="26" t="s">
        <v>51</v>
      </c>
      <c r="K1547" s="26" t="s">
        <v>51</v>
      </c>
      <c r="L1547" s="26" t="s">
        <v>433</v>
      </c>
      <c r="M1547" s="26" t="s">
        <v>165</v>
      </c>
      <c r="N1547" s="26" t="s">
        <v>131</v>
      </c>
      <c r="O1547" s="26" t="s">
        <v>57</v>
      </c>
      <c r="P1547" s="26" t="s">
        <v>728</v>
      </c>
      <c r="Q1547" s="26" t="s">
        <v>59</v>
      </c>
      <c r="R1547" s="26" t="s">
        <v>54</v>
      </c>
      <c r="S1547" s="26" t="s">
        <v>531</v>
      </c>
      <c r="T1547" s="54">
        <v>3.2309999999999999</v>
      </c>
      <c r="U1547" s="36" t="s">
        <v>1381</v>
      </c>
      <c r="V1547" s="43">
        <v>4.5600000000000002E-2</v>
      </c>
      <c r="W1547" s="43">
        <v>5.1299999999999998E-2</v>
      </c>
      <c r="X1547" s="26" t="s">
        <v>347</v>
      </c>
      <c r="Z1547" s="42">
        <v>99866.7</v>
      </c>
      <c r="AA1547" s="42">
        <v>1</v>
      </c>
      <c r="AB1547" s="42">
        <v>98.63</v>
      </c>
      <c r="AC1547" s="42">
        <v>0</v>
      </c>
      <c r="AD1547" s="42">
        <v>98.498530000000002</v>
      </c>
      <c r="AG1547" s="26" t="s">
        <v>15</v>
      </c>
      <c r="AH1547" s="43">
        <v>1.4991507E-4</v>
      </c>
      <c r="AI1547" s="43">
        <v>8.6794234130000009E-3</v>
      </c>
      <c r="AJ1547" s="43">
        <v>2.3103381973625728E-3</v>
      </c>
    </row>
    <row r="1548" spans="1:36" x14ac:dyDescent="0.2">
      <c r="A1548" s="26">
        <v>7956</v>
      </c>
      <c r="B1548" s="26">
        <v>15253</v>
      </c>
      <c r="C1548" s="26" t="s">
        <v>1378</v>
      </c>
      <c r="D1548" s="26">
        <v>520034372</v>
      </c>
      <c r="E1548" s="26" t="s">
        <v>203</v>
      </c>
      <c r="F1548" s="26" t="s">
        <v>1382</v>
      </c>
      <c r="G1548" s="26" t="s">
        <v>1383</v>
      </c>
      <c r="H1548" s="26" t="s">
        <v>69</v>
      </c>
      <c r="I1548" s="26" t="s">
        <v>113</v>
      </c>
      <c r="J1548" s="26" t="s">
        <v>51</v>
      </c>
      <c r="K1548" s="26" t="s">
        <v>51</v>
      </c>
      <c r="L1548" s="26" t="s">
        <v>433</v>
      </c>
      <c r="M1548" s="26" t="s">
        <v>165</v>
      </c>
      <c r="N1548" s="26" t="s">
        <v>131</v>
      </c>
      <c r="O1548" s="26" t="s">
        <v>57</v>
      </c>
      <c r="P1548" s="26" t="s">
        <v>728</v>
      </c>
      <c r="Q1548" s="26" t="s">
        <v>59</v>
      </c>
      <c r="R1548" s="26" t="s">
        <v>54</v>
      </c>
      <c r="S1548" s="26" t="s">
        <v>531</v>
      </c>
      <c r="T1548" s="54">
        <v>3.3969999999999998</v>
      </c>
      <c r="U1548" s="36" t="s">
        <v>1381</v>
      </c>
      <c r="V1548" s="43">
        <v>2.1999999999999999E-2</v>
      </c>
      <c r="W1548" s="43">
        <v>2.81E-2</v>
      </c>
      <c r="X1548" s="26" t="s">
        <v>347</v>
      </c>
      <c r="Z1548" s="42">
        <v>95200.02</v>
      </c>
      <c r="AA1548" s="42">
        <v>1</v>
      </c>
      <c r="AB1548" s="42">
        <v>104.57</v>
      </c>
      <c r="AC1548" s="42">
        <v>0</v>
      </c>
      <c r="AD1548" s="42">
        <v>99.550659999999993</v>
      </c>
      <c r="AG1548" s="26" t="s">
        <v>15</v>
      </c>
      <c r="AH1548" s="43">
        <v>1.53511049E-4</v>
      </c>
      <c r="AI1548" s="43">
        <v>8.7721342559999999E-3</v>
      </c>
      <c r="AJ1548" s="43">
        <v>2.335016495887343E-3</v>
      </c>
    </row>
    <row r="1549" spans="1:36" x14ac:dyDescent="0.2">
      <c r="A1549" s="26">
        <v>7956</v>
      </c>
      <c r="B1549" s="26">
        <v>15253</v>
      </c>
      <c r="C1549" s="26" t="s">
        <v>1263</v>
      </c>
      <c r="D1549" s="26">
        <v>516269248</v>
      </c>
      <c r="E1549" s="26" t="s">
        <v>203</v>
      </c>
      <c r="F1549" s="26" t="s">
        <v>2323</v>
      </c>
      <c r="G1549" s="26" t="s">
        <v>2324</v>
      </c>
      <c r="H1549" s="26" t="s">
        <v>69</v>
      </c>
      <c r="I1549" s="26" t="s">
        <v>113</v>
      </c>
      <c r="J1549" s="26" t="s">
        <v>51</v>
      </c>
      <c r="K1549" s="26" t="s">
        <v>51</v>
      </c>
      <c r="L1549" s="26" t="s">
        <v>433</v>
      </c>
      <c r="M1549" s="26" t="s">
        <v>165</v>
      </c>
      <c r="N1549" s="26" t="s">
        <v>87</v>
      </c>
      <c r="O1549" s="26" t="s">
        <v>57</v>
      </c>
      <c r="P1549" s="26" t="s">
        <v>1051</v>
      </c>
      <c r="Q1549" s="26" t="s">
        <v>64</v>
      </c>
      <c r="R1549" s="26" t="s">
        <v>54</v>
      </c>
      <c r="S1549" s="26" t="s">
        <v>531</v>
      </c>
      <c r="T1549" s="54">
        <v>5.7610000000000001</v>
      </c>
      <c r="U1549" s="36">
        <v>48954</v>
      </c>
      <c r="V1549" s="43">
        <v>3.3000000000000002E-2</v>
      </c>
      <c r="W1549" s="43">
        <v>3.8800000000000001E-2</v>
      </c>
      <c r="X1549" s="26" t="s">
        <v>347</v>
      </c>
      <c r="Z1549" s="42">
        <v>5355.26</v>
      </c>
      <c r="AA1549" s="42">
        <v>1</v>
      </c>
      <c r="AB1549" s="42">
        <v>104.19</v>
      </c>
      <c r="AC1549" s="42">
        <v>0</v>
      </c>
      <c r="AD1549" s="42">
        <v>5.57965</v>
      </c>
      <c r="AG1549" s="26" t="s">
        <v>15</v>
      </c>
      <c r="AH1549" s="43">
        <v>4.3927887268392297E-6</v>
      </c>
      <c r="AI1549" s="43">
        <v>4.9166363000000002E-4</v>
      </c>
      <c r="AJ1549" s="43">
        <v>1.3087381631902607E-4</v>
      </c>
    </row>
    <row r="1550" spans="1:36" x14ac:dyDescent="0.2">
      <c r="A1550" s="26">
        <v>7956</v>
      </c>
      <c r="B1550" s="26">
        <v>15253</v>
      </c>
      <c r="C1550" s="26" t="s">
        <v>1419</v>
      </c>
      <c r="D1550" s="26">
        <v>520025438</v>
      </c>
      <c r="E1550" s="26" t="s">
        <v>203</v>
      </c>
      <c r="F1550" s="26" t="s">
        <v>1420</v>
      </c>
      <c r="G1550" s="26" t="s">
        <v>1421</v>
      </c>
      <c r="H1550" s="26" t="s">
        <v>69</v>
      </c>
      <c r="I1550" s="26" t="s">
        <v>113</v>
      </c>
      <c r="J1550" s="26" t="s">
        <v>51</v>
      </c>
      <c r="K1550" s="26" t="s">
        <v>51</v>
      </c>
      <c r="L1550" s="26" t="s">
        <v>433</v>
      </c>
      <c r="M1550" s="26" t="s">
        <v>165</v>
      </c>
      <c r="N1550" s="26" t="s">
        <v>357</v>
      </c>
      <c r="O1550" s="26" t="s">
        <v>57</v>
      </c>
      <c r="P1550" s="26" t="s">
        <v>724</v>
      </c>
      <c r="Q1550" s="26" t="s">
        <v>59</v>
      </c>
      <c r="R1550" s="26" t="s">
        <v>54</v>
      </c>
      <c r="S1550" s="26" t="s">
        <v>531</v>
      </c>
      <c r="T1550" s="54">
        <v>3.9359999999999999</v>
      </c>
      <c r="U1550" s="36">
        <v>47125</v>
      </c>
      <c r="V1550" s="43">
        <v>3.6200000000000003E-2</v>
      </c>
      <c r="W1550" s="43">
        <v>3.09E-2</v>
      </c>
      <c r="X1550" s="26" t="s">
        <v>347</v>
      </c>
      <c r="Z1550" s="42">
        <v>11811.52</v>
      </c>
      <c r="AA1550" s="42">
        <v>1</v>
      </c>
      <c r="AB1550" s="42">
        <v>108.58</v>
      </c>
      <c r="AC1550" s="42">
        <v>0</v>
      </c>
      <c r="AD1550" s="42">
        <v>12.824949999999999</v>
      </c>
      <c r="AG1550" s="26" t="s">
        <v>15</v>
      </c>
      <c r="AH1550" s="43">
        <v>6.4065892736588596E-6</v>
      </c>
      <c r="AI1550" s="43">
        <v>1.130099822E-3</v>
      </c>
      <c r="AJ1550" s="43">
        <v>3.0081638644013394E-4</v>
      </c>
    </row>
    <row r="1551" spans="1:36" x14ac:dyDescent="0.2">
      <c r="A1551" s="26">
        <v>7956</v>
      </c>
      <c r="B1551" s="26">
        <v>15253</v>
      </c>
      <c r="C1551" s="26" t="s">
        <v>1419</v>
      </c>
      <c r="D1551" s="26">
        <v>520025438</v>
      </c>
      <c r="E1551" s="26" t="s">
        <v>203</v>
      </c>
      <c r="F1551" s="26" t="s">
        <v>1420</v>
      </c>
      <c r="G1551" s="26" t="s">
        <v>1421</v>
      </c>
      <c r="H1551" s="26" t="s">
        <v>69</v>
      </c>
      <c r="I1551" s="26" t="s">
        <v>113</v>
      </c>
      <c r="J1551" s="26" t="s">
        <v>51</v>
      </c>
      <c r="K1551" s="26" t="s">
        <v>51</v>
      </c>
      <c r="L1551" s="26" t="s">
        <v>52</v>
      </c>
      <c r="M1551" s="26" t="s">
        <v>165</v>
      </c>
      <c r="N1551" s="26" t="s">
        <v>357</v>
      </c>
      <c r="O1551" s="26" t="s">
        <v>57</v>
      </c>
      <c r="P1551" s="26" t="s">
        <v>154</v>
      </c>
      <c r="Q1551" s="26" t="s">
        <v>154</v>
      </c>
      <c r="R1551" s="26" t="s">
        <v>54</v>
      </c>
      <c r="S1551" s="26" t="s">
        <v>531</v>
      </c>
      <c r="T1551" s="54">
        <v>3.9359999999999999</v>
      </c>
      <c r="U1551" s="36">
        <v>47125</v>
      </c>
      <c r="V1551" s="43">
        <v>3.6200000000000003E-2</v>
      </c>
      <c r="W1551" s="43">
        <v>3.09E-2</v>
      </c>
      <c r="X1551" s="26" t="s">
        <v>347</v>
      </c>
      <c r="Z1551" s="42">
        <v>73644.820000000007</v>
      </c>
      <c r="AA1551" s="42">
        <v>1</v>
      </c>
      <c r="AB1551" s="42">
        <v>107.9444</v>
      </c>
      <c r="AC1551" s="42">
        <v>0</v>
      </c>
      <c r="AD1551" s="42">
        <v>79.495450000000005</v>
      </c>
      <c r="AG1551" s="26" t="s">
        <v>15</v>
      </c>
      <c r="AH1551" s="43">
        <v>9.9744695209999998E-3</v>
      </c>
      <c r="AI1551" s="43">
        <v>7.0049235249999998E-3</v>
      </c>
      <c r="AJ1551" s="43">
        <v>1.864610310951103E-3</v>
      </c>
    </row>
    <row r="1552" spans="1:36" x14ac:dyDescent="0.2">
      <c r="A1552" s="26">
        <v>7956</v>
      </c>
      <c r="B1552" s="26">
        <v>15253</v>
      </c>
      <c r="C1552" s="26" t="s">
        <v>864</v>
      </c>
      <c r="D1552" s="26">
        <v>520037789</v>
      </c>
      <c r="E1552" s="26" t="s">
        <v>203</v>
      </c>
      <c r="F1552" s="26" t="s">
        <v>1431</v>
      </c>
      <c r="G1552" s="26" t="s">
        <v>1432</v>
      </c>
      <c r="H1552" s="26" t="s">
        <v>69</v>
      </c>
      <c r="I1552" s="26" t="s">
        <v>113</v>
      </c>
      <c r="J1552" s="26" t="s">
        <v>51</v>
      </c>
      <c r="K1552" s="26" t="s">
        <v>51</v>
      </c>
      <c r="L1552" s="26" t="s">
        <v>433</v>
      </c>
      <c r="M1552" s="26" t="s">
        <v>165</v>
      </c>
      <c r="N1552" s="26" t="s">
        <v>357</v>
      </c>
      <c r="O1552" s="26" t="s">
        <v>57</v>
      </c>
      <c r="P1552" s="26" t="s">
        <v>728</v>
      </c>
      <c r="Q1552" s="26" t="s">
        <v>59</v>
      </c>
      <c r="R1552" s="26" t="s">
        <v>54</v>
      </c>
      <c r="S1552" s="26" t="s">
        <v>531</v>
      </c>
      <c r="T1552" s="54">
        <v>5.97</v>
      </c>
      <c r="U1552" s="36">
        <v>50041</v>
      </c>
      <c r="V1552" s="43">
        <v>3.61E-2</v>
      </c>
      <c r="W1552" s="43">
        <v>3.09E-2</v>
      </c>
      <c r="X1552" s="26" t="s">
        <v>347</v>
      </c>
      <c r="Z1552" s="42">
        <v>57300</v>
      </c>
      <c r="AA1552" s="42">
        <v>1</v>
      </c>
      <c r="AB1552" s="42">
        <v>109.14</v>
      </c>
      <c r="AC1552" s="42">
        <v>1.0886499999999999</v>
      </c>
      <c r="AD1552" s="42">
        <v>63.625869999999999</v>
      </c>
      <c r="AG1552" s="26" t="s">
        <v>15</v>
      </c>
      <c r="AH1552" s="43">
        <v>3.6457350181831103E-5</v>
      </c>
      <c r="AI1552" s="43">
        <v>5.6065391609999996E-3</v>
      </c>
      <c r="AJ1552" s="43">
        <v>1.4923804223415861E-3</v>
      </c>
    </row>
    <row r="1553" spans="1:36" x14ac:dyDescent="0.2">
      <c r="A1553" s="26">
        <v>7956</v>
      </c>
      <c r="B1553" s="26">
        <v>15253</v>
      </c>
      <c r="C1553" s="26" t="s">
        <v>880</v>
      </c>
      <c r="D1553" s="26">
        <v>520000472</v>
      </c>
      <c r="E1553" s="26" t="s">
        <v>203</v>
      </c>
      <c r="F1553" s="26" t="s">
        <v>1447</v>
      </c>
      <c r="G1553" s="26" t="s">
        <v>1448</v>
      </c>
      <c r="H1553" s="26" t="s">
        <v>69</v>
      </c>
      <c r="I1553" s="26" t="s">
        <v>113</v>
      </c>
      <c r="J1553" s="26" t="s">
        <v>51</v>
      </c>
      <c r="K1553" s="26" t="s">
        <v>51</v>
      </c>
      <c r="L1553" s="26" t="s">
        <v>433</v>
      </c>
      <c r="M1553" s="26" t="s">
        <v>165</v>
      </c>
      <c r="N1553" s="26" t="s">
        <v>87</v>
      </c>
      <c r="O1553" s="26" t="s">
        <v>57</v>
      </c>
      <c r="P1553" s="26" t="s">
        <v>708</v>
      </c>
      <c r="Q1553" s="26" t="s">
        <v>64</v>
      </c>
      <c r="R1553" s="26" t="s">
        <v>54</v>
      </c>
      <c r="S1553" s="26" t="s">
        <v>531</v>
      </c>
      <c r="T1553" s="54">
        <v>7.5209999999999999</v>
      </c>
      <c r="U1553" s="36">
        <v>48919</v>
      </c>
      <c r="V1553" s="43">
        <v>0.03</v>
      </c>
      <c r="W1553" s="43">
        <v>2.87E-2</v>
      </c>
      <c r="X1553" s="26" t="s">
        <v>347</v>
      </c>
      <c r="Z1553" s="42">
        <v>210000</v>
      </c>
      <c r="AA1553" s="42">
        <v>1</v>
      </c>
      <c r="AB1553" s="42">
        <v>105.85</v>
      </c>
      <c r="AC1553" s="42">
        <v>0</v>
      </c>
      <c r="AD1553" s="42">
        <v>222.285</v>
      </c>
      <c r="AG1553" s="26" t="s">
        <v>15</v>
      </c>
      <c r="AH1553" s="43">
        <v>5.14730609607716E-5</v>
      </c>
      <c r="AI1553" s="43">
        <v>1.9587151539000001E-2</v>
      </c>
      <c r="AJ1553" s="43">
        <v>5.2138191930452106E-3</v>
      </c>
    </row>
    <row r="1554" spans="1:36" x14ac:dyDescent="0.2">
      <c r="A1554" s="26">
        <v>7956</v>
      </c>
      <c r="B1554" s="26">
        <v>15253</v>
      </c>
      <c r="C1554" s="26" t="s">
        <v>880</v>
      </c>
      <c r="D1554" s="26">
        <v>520000472</v>
      </c>
      <c r="E1554" s="26" t="s">
        <v>203</v>
      </c>
      <c r="F1554" s="26" t="s">
        <v>1449</v>
      </c>
      <c r="G1554" s="26" t="s">
        <v>1450</v>
      </c>
      <c r="H1554" s="26" t="s">
        <v>69</v>
      </c>
      <c r="I1554" s="26" t="s">
        <v>113</v>
      </c>
      <c r="J1554" s="26" t="s">
        <v>51</v>
      </c>
      <c r="K1554" s="26" t="s">
        <v>51</v>
      </c>
      <c r="L1554" s="26" t="s">
        <v>433</v>
      </c>
      <c r="M1554" s="26" t="s">
        <v>165</v>
      </c>
      <c r="N1554" s="26" t="s">
        <v>87</v>
      </c>
      <c r="O1554" s="26" t="s">
        <v>57</v>
      </c>
      <c r="P1554" s="26" t="s">
        <v>708</v>
      </c>
      <c r="Q1554" s="26" t="s">
        <v>64</v>
      </c>
      <c r="R1554" s="26" t="s">
        <v>54</v>
      </c>
      <c r="S1554" s="26" t="s">
        <v>531</v>
      </c>
      <c r="T1554" s="54">
        <v>10.375</v>
      </c>
      <c r="U1554" s="36">
        <v>50380</v>
      </c>
      <c r="V1554" s="43">
        <v>3.2000000000000001E-2</v>
      </c>
      <c r="W1554" s="43">
        <v>3.0300000000000001E-2</v>
      </c>
      <c r="X1554" s="26" t="s">
        <v>347</v>
      </c>
      <c r="Z1554" s="42">
        <v>104000</v>
      </c>
      <c r="AA1554" s="42">
        <v>1</v>
      </c>
      <c r="AB1554" s="42">
        <v>106.74</v>
      </c>
      <c r="AC1554" s="42">
        <v>0</v>
      </c>
      <c r="AD1554" s="42">
        <v>111.00960000000001</v>
      </c>
      <c r="AG1554" s="26" t="s">
        <v>15</v>
      </c>
      <c r="AH1554" s="43">
        <v>2.11199546408359E-5</v>
      </c>
      <c r="AI1554" s="43">
        <v>9.7818649809999995E-3</v>
      </c>
      <c r="AJ1554" s="43">
        <v>2.6037923525756199E-3</v>
      </c>
    </row>
    <row r="1555" spans="1:36" x14ac:dyDescent="0.2">
      <c r="A1555" s="26">
        <v>7956</v>
      </c>
      <c r="B1555" s="26">
        <v>15253</v>
      </c>
      <c r="C1555" s="26" t="s">
        <v>734</v>
      </c>
      <c r="D1555" s="26">
        <v>520042847</v>
      </c>
      <c r="E1555" s="26" t="s">
        <v>203</v>
      </c>
      <c r="F1555" s="26" t="s">
        <v>1456</v>
      </c>
      <c r="G1555" s="26" t="s">
        <v>1457</v>
      </c>
      <c r="H1555" s="26" t="s">
        <v>69</v>
      </c>
      <c r="I1555" s="26" t="s">
        <v>112</v>
      </c>
      <c r="J1555" s="26" t="s">
        <v>51</v>
      </c>
      <c r="K1555" s="26" t="s">
        <v>51</v>
      </c>
      <c r="L1555" s="26" t="s">
        <v>433</v>
      </c>
      <c r="M1555" s="26" t="s">
        <v>165</v>
      </c>
      <c r="N1555" s="26" t="s">
        <v>373</v>
      </c>
      <c r="O1555" s="26" t="s">
        <v>57</v>
      </c>
      <c r="P1555" s="26" t="s">
        <v>737</v>
      </c>
      <c r="Q1555" s="26" t="s">
        <v>59</v>
      </c>
      <c r="R1555" s="26" t="s">
        <v>54</v>
      </c>
      <c r="S1555" s="26" t="s">
        <v>531</v>
      </c>
      <c r="T1555" s="54">
        <v>3.677</v>
      </c>
      <c r="U1555" s="36" t="s">
        <v>1165</v>
      </c>
      <c r="V1555" s="43">
        <v>5.5E-2</v>
      </c>
      <c r="W1555" s="43">
        <v>5.5500000000000001E-2</v>
      </c>
      <c r="X1555" s="26" t="s">
        <v>347</v>
      </c>
      <c r="Z1555" s="42">
        <v>49500</v>
      </c>
      <c r="AA1555" s="42">
        <v>1</v>
      </c>
      <c r="AB1555" s="42">
        <v>100.11</v>
      </c>
      <c r="AC1555" s="42">
        <v>0</v>
      </c>
      <c r="AD1555" s="42">
        <v>49.554450000000003</v>
      </c>
      <c r="AG1555" s="26" t="s">
        <v>15</v>
      </c>
      <c r="AH1555" s="43">
        <v>9.6213054187192096E-5</v>
      </c>
      <c r="AI1555" s="43">
        <v>4.3666037810000001E-3</v>
      </c>
      <c r="AJ1555" s="43">
        <v>1.1623273838126697E-3</v>
      </c>
    </row>
    <row r="1556" spans="1:36" x14ac:dyDescent="0.2">
      <c r="A1556" s="26">
        <v>7956</v>
      </c>
      <c r="B1556" s="26">
        <v>15253</v>
      </c>
      <c r="C1556" s="26" t="s">
        <v>734</v>
      </c>
      <c r="D1556" s="26">
        <v>520042847</v>
      </c>
      <c r="E1556" s="26" t="s">
        <v>203</v>
      </c>
      <c r="F1556" s="26" t="s">
        <v>1458</v>
      </c>
      <c r="G1556" s="26" t="s">
        <v>1459</v>
      </c>
      <c r="H1556" s="26" t="s">
        <v>69</v>
      </c>
      <c r="I1556" s="26" t="s">
        <v>113</v>
      </c>
      <c r="J1556" s="26" t="s">
        <v>51</v>
      </c>
      <c r="K1556" s="26" t="s">
        <v>51</v>
      </c>
      <c r="L1556" s="26" t="s">
        <v>433</v>
      </c>
      <c r="M1556" s="26" t="s">
        <v>165</v>
      </c>
      <c r="N1556" s="26" t="s">
        <v>373</v>
      </c>
      <c r="O1556" s="26" t="s">
        <v>57</v>
      </c>
      <c r="P1556" s="26" t="s">
        <v>737</v>
      </c>
      <c r="Q1556" s="26" t="s">
        <v>59</v>
      </c>
      <c r="R1556" s="26" t="s">
        <v>54</v>
      </c>
      <c r="S1556" s="26" t="s">
        <v>531</v>
      </c>
      <c r="T1556" s="54">
        <v>3.8450000000000002</v>
      </c>
      <c r="U1556" s="36" t="s">
        <v>1165</v>
      </c>
      <c r="V1556" s="43">
        <v>0.03</v>
      </c>
      <c r="W1556" s="43">
        <v>3.1899999999999998E-2</v>
      </c>
      <c r="X1556" s="26" t="s">
        <v>347</v>
      </c>
      <c r="Z1556" s="42">
        <v>49500</v>
      </c>
      <c r="AA1556" s="42">
        <v>1</v>
      </c>
      <c r="AB1556" s="42">
        <v>103.67</v>
      </c>
      <c r="AC1556" s="42">
        <v>0</v>
      </c>
      <c r="AD1556" s="42">
        <v>51.316650000000003</v>
      </c>
      <c r="AG1556" s="26" t="s">
        <v>15</v>
      </c>
      <c r="AH1556" s="43">
        <v>8.4380637681355096E-5</v>
      </c>
      <c r="AI1556" s="43">
        <v>4.5218840669999996E-3</v>
      </c>
      <c r="AJ1556" s="43">
        <v>1.2036607719494502E-3</v>
      </c>
    </row>
    <row r="1557" spans="1:36" x14ac:dyDescent="0.2">
      <c r="A1557" s="26">
        <v>7956</v>
      </c>
      <c r="B1557" s="26">
        <v>15253</v>
      </c>
      <c r="C1557" s="26" t="s">
        <v>1082</v>
      </c>
      <c r="D1557" s="26">
        <v>513432765</v>
      </c>
      <c r="E1557" s="26" t="s">
        <v>203</v>
      </c>
      <c r="F1557" s="26" t="s">
        <v>1463</v>
      </c>
      <c r="G1557" s="26" t="s">
        <v>1464</v>
      </c>
      <c r="H1557" s="26" t="s">
        <v>69</v>
      </c>
      <c r="I1557" s="26" t="s">
        <v>112</v>
      </c>
      <c r="J1557" s="26" t="s">
        <v>51</v>
      </c>
      <c r="K1557" s="26" t="s">
        <v>51</v>
      </c>
      <c r="L1557" s="26" t="s">
        <v>52</v>
      </c>
      <c r="M1557" s="26" t="s">
        <v>165</v>
      </c>
      <c r="N1557" s="26" t="s">
        <v>84</v>
      </c>
      <c r="O1557" s="26" t="s">
        <v>57</v>
      </c>
      <c r="P1557" s="26" t="s">
        <v>1085</v>
      </c>
      <c r="Q1557" s="26" t="s">
        <v>64</v>
      </c>
      <c r="R1557" s="26" t="s">
        <v>54</v>
      </c>
      <c r="S1557" s="26" t="s">
        <v>531</v>
      </c>
      <c r="T1557" s="54">
        <v>2.681</v>
      </c>
      <c r="U1557" s="36">
        <v>47125</v>
      </c>
      <c r="V1557" s="43">
        <v>0.08</v>
      </c>
      <c r="W1557" s="43">
        <v>6.1800000000000001E-2</v>
      </c>
      <c r="X1557" s="26" t="s">
        <v>347</v>
      </c>
      <c r="Z1557" s="42">
        <v>6000</v>
      </c>
      <c r="AA1557" s="42">
        <v>1</v>
      </c>
      <c r="AB1557" s="42">
        <v>104.9118</v>
      </c>
      <c r="AC1557" s="42">
        <v>0</v>
      </c>
      <c r="AD1557" s="42">
        <v>6.2946999999999997</v>
      </c>
      <c r="AG1557" s="26" t="s">
        <v>15</v>
      </c>
      <c r="AH1557" s="43">
        <v>9.21303060338441E-5</v>
      </c>
      <c r="AI1557" s="43">
        <v>5.5467189699999996E-4</v>
      </c>
      <c r="AJ1557" s="43">
        <v>1.4764571462069724E-4</v>
      </c>
    </row>
    <row r="1558" spans="1:36" x14ac:dyDescent="0.2">
      <c r="A1558" s="26">
        <v>7956</v>
      </c>
      <c r="B1558" s="26">
        <v>15253</v>
      </c>
      <c r="C1558" s="26" t="s">
        <v>529</v>
      </c>
      <c r="D1558" s="26">
        <v>520000118</v>
      </c>
      <c r="E1558" s="26" t="s">
        <v>203</v>
      </c>
      <c r="F1558" s="26" t="s">
        <v>1502</v>
      </c>
      <c r="G1558" s="26" t="s">
        <v>1503</v>
      </c>
      <c r="H1558" s="26" t="s">
        <v>69</v>
      </c>
      <c r="I1558" s="26" t="s">
        <v>113</v>
      </c>
      <c r="J1558" s="26" t="s">
        <v>51</v>
      </c>
      <c r="K1558" s="26" t="s">
        <v>51</v>
      </c>
      <c r="L1558" s="26" t="s">
        <v>433</v>
      </c>
      <c r="M1558" s="26" t="s">
        <v>165</v>
      </c>
      <c r="N1558" s="26" t="s">
        <v>129</v>
      </c>
      <c r="O1558" s="26" t="s">
        <v>57</v>
      </c>
      <c r="P1558" s="26" t="s">
        <v>530</v>
      </c>
      <c r="Q1558" s="26" t="s">
        <v>59</v>
      </c>
      <c r="R1558" s="26" t="s">
        <v>54</v>
      </c>
      <c r="S1558" s="26" t="s">
        <v>531</v>
      </c>
      <c r="T1558" s="54">
        <v>3.3050000000000002</v>
      </c>
      <c r="U1558" s="36">
        <v>47526</v>
      </c>
      <c r="V1558" s="43">
        <v>1.7500000000000002E-2</v>
      </c>
      <c r="W1558" s="43">
        <v>2.3400000000000001E-2</v>
      </c>
      <c r="X1558" s="26" t="s">
        <v>347</v>
      </c>
      <c r="Z1558" s="42">
        <v>2400.27</v>
      </c>
      <c r="AA1558" s="42">
        <v>1</v>
      </c>
      <c r="AB1558" s="42">
        <v>112.53</v>
      </c>
      <c r="AC1558" s="42">
        <v>0</v>
      </c>
      <c r="AD1558" s="42">
        <v>2.7010200000000002</v>
      </c>
      <c r="AG1558" s="26" t="s">
        <v>15</v>
      </c>
      <c r="AH1558" s="43">
        <v>1.07675973255678E-6</v>
      </c>
      <c r="AI1558" s="43">
        <v>2.3800655899999999E-4</v>
      </c>
      <c r="AJ1558" s="43">
        <v>6.3353937138353804E-5</v>
      </c>
    </row>
    <row r="1559" spans="1:36" x14ac:dyDescent="0.2">
      <c r="A1559" s="26">
        <v>7956</v>
      </c>
      <c r="B1559" s="26">
        <v>15253</v>
      </c>
      <c r="C1559" s="26" t="s">
        <v>529</v>
      </c>
      <c r="D1559" s="26">
        <v>520000118</v>
      </c>
      <c r="E1559" s="26" t="s">
        <v>203</v>
      </c>
      <c r="F1559" s="26" t="s">
        <v>839</v>
      </c>
      <c r="G1559" s="26" t="s">
        <v>840</v>
      </c>
      <c r="H1559" s="26" t="s">
        <v>69</v>
      </c>
      <c r="I1559" s="26" t="s">
        <v>113</v>
      </c>
      <c r="J1559" s="26" t="s">
        <v>51</v>
      </c>
      <c r="K1559" s="26" t="s">
        <v>51</v>
      </c>
      <c r="L1559" s="26" t="s">
        <v>433</v>
      </c>
      <c r="M1559" s="26" t="s">
        <v>165</v>
      </c>
      <c r="N1559" s="26" t="s">
        <v>129</v>
      </c>
      <c r="O1559" s="26" t="s">
        <v>57</v>
      </c>
      <c r="P1559" s="26" t="s">
        <v>733</v>
      </c>
      <c r="Q1559" s="26" t="s">
        <v>59</v>
      </c>
      <c r="R1559" s="26" t="s">
        <v>54</v>
      </c>
      <c r="S1559" s="26" t="s">
        <v>531</v>
      </c>
      <c r="T1559" s="54">
        <v>1.347</v>
      </c>
      <c r="U1559" s="36" t="s">
        <v>841</v>
      </c>
      <c r="V1559" s="43">
        <v>2.5899999999999999E-2</v>
      </c>
      <c r="W1559" s="43">
        <v>2.8299999999999999E-2</v>
      </c>
      <c r="X1559" s="26" t="s">
        <v>347</v>
      </c>
      <c r="Z1559" s="42">
        <v>10000</v>
      </c>
      <c r="AA1559" s="42">
        <v>1</v>
      </c>
      <c r="AB1559" s="42">
        <v>116.49</v>
      </c>
      <c r="AC1559" s="42">
        <v>0</v>
      </c>
      <c r="AD1559" s="42">
        <v>11.648999999999999</v>
      </c>
      <c r="AG1559" s="26" t="s">
        <v>15</v>
      </c>
      <c r="AH1559" s="43">
        <v>9.4683520333285995E-6</v>
      </c>
      <c r="AI1559" s="43">
        <v>1.0264782970000001E-3</v>
      </c>
      <c r="AJ1559" s="43">
        <v>2.7323382045474798E-4</v>
      </c>
    </row>
    <row r="1560" spans="1:36" x14ac:dyDescent="0.2">
      <c r="A1560" s="26">
        <v>7956</v>
      </c>
      <c r="B1560" s="26">
        <v>15253</v>
      </c>
      <c r="C1560" s="26" t="s">
        <v>1311</v>
      </c>
      <c r="D1560" s="26">
        <v>513988824</v>
      </c>
      <c r="E1560" s="26" t="s">
        <v>203</v>
      </c>
      <c r="F1560" s="26" t="s">
        <v>1514</v>
      </c>
      <c r="G1560" s="26" t="s">
        <v>1515</v>
      </c>
      <c r="H1560" s="26" t="s">
        <v>69</v>
      </c>
      <c r="I1560" s="26" t="s">
        <v>112</v>
      </c>
      <c r="J1560" s="26" t="s">
        <v>51</v>
      </c>
      <c r="K1560" s="26" t="s">
        <v>51</v>
      </c>
      <c r="L1560" s="26" t="s">
        <v>52</v>
      </c>
      <c r="M1560" s="26" t="s">
        <v>165</v>
      </c>
      <c r="N1560" s="26" t="s">
        <v>84</v>
      </c>
      <c r="O1560" s="26" t="s">
        <v>57</v>
      </c>
      <c r="P1560" s="26" t="s">
        <v>154</v>
      </c>
      <c r="Q1560" s="26" t="s">
        <v>154</v>
      </c>
      <c r="R1560" s="26" t="s">
        <v>54</v>
      </c>
      <c r="S1560" s="26" t="s">
        <v>531</v>
      </c>
      <c r="T1560" s="54">
        <v>1.089</v>
      </c>
      <c r="U1560" s="36" t="s">
        <v>754</v>
      </c>
      <c r="V1560" s="43">
        <v>8.2000000000000003E-2</v>
      </c>
      <c r="W1560" s="43">
        <v>6.1899999999999997E-2</v>
      </c>
      <c r="X1560" s="26" t="s">
        <v>347</v>
      </c>
      <c r="Z1560" s="42">
        <v>26000</v>
      </c>
      <c r="AA1560" s="42">
        <v>1</v>
      </c>
      <c r="AB1560" s="42">
        <v>101.41370000000001</v>
      </c>
      <c r="AC1560" s="42">
        <v>0</v>
      </c>
      <c r="AD1560" s="42">
        <v>26.367560000000001</v>
      </c>
      <c r="AG1560" s="26" t="s">
        <v>15</v>
      </c>
      <c r="AH1560" s="43">
        <v>6.9302895500000003E-4</v>
      </c>
      <c r="AI1560" s="43">
        <v>2.3234378990000001E-3</v>
      </c>
      <c r="AJ1560" s="43">
        <v>6.1846589019399047E-4</v>
      </c>
    </row>
    <row r="1561" spans="1:36" x14ac:dyDescent="0.2">
      <c r="A1561" s="26">
        <v>7956</v>
      </c>
      <c r="B1561" s="26">
        <v>15253</v>
      </c>
      <c r="C1561" s="26" t="s">
        <v>533</v>
      </c>
      <c r="D1561" s="26">
        <v>520018078</v>
      </c>
      <c r="E1561" s="26" t="s">
        <v>203</v>
      </c>
      <c r="F1561" s="26" t="s">
        <v>1516</v>
      </c>
      <c r="G1561" s="26" t="s">
        <v>1517</v>
      </c>
      <c r="H1561" s="26" t="s">
        <v>69</v>
      </c>
      <c r="I1561" s="26" t="s">
        <v>113</v>
      </c>
      <c r="J1561" s="26" t="s">
        <v>51</v>
      </c>
      <c r="K1561" s="26" t="s">
        <v>51</v>
      </c>
      <c r="L1561" s="26" t="s">
        <v>433</v>
      </c>
      <c r="M1561" s="26" t="s">
        <v>165</v>
      </c>
      <c r="N1561" s="26" t="s">
        <v>129</v>
      </c>
      <c r="O1561" s="26" t="s">
        <v>57</v>
      </c>
      <c r="P1561" s="26" t="s">
        <v>530</v>
      </c>
      <c r="Q1561" s="26" t="s">
        <v>59</v>
      </c>
      <c r="R1561" s="26" t="s">
        <v>54</v>
      </c>
      <c r="S1561" s="26" t="s">
        <v>531</v>
      </c>
      <c r="T1561" s="54">
        <v>2.3279999999999998</v>
      </c>
      <c r="U1561" s="36" t="s">
        <v>1308</v>
      </c>
      <c r="V1561" s="43">
        <v>1.8599999999999998E-2</v>
      </c>
      <c r="W1561" s="43">
        <v>2.3199999999999998E-2</v>
      </c>
      <c r="X1561" s="26" t="s">
        <v>347</v>
      </c>
      <c r="Z1561" s="42">
        <v>20000</v>
      </c>
      <c r="AA1561" s="42">
        <v>1</v>
      </c>
      <c r="AB1561" s="42">
        <v>103.01</v>
      </c>
      <c r="AC1561" s="42">
        <v>0</v>
      </c>
      <c r="AD1561" s="42">
        <v>20.602</v>
      </c>
      <c r="AG1561" s="26" t="s">
        <v>15</v>
      </c>
      <c r="AH1561" s="43">
        <v>1.08260492065589E-5</v>
      </c>
      <c r="AI1561" s="43">
        <v>1.8153923830000001E-3</v>
      </c>
      <c r="AJ1561" s="43">
        <v>4.8323145068321041E-4</v>
      </c>
    </row>
    <row r="1562" spans="1:36" x14ac:dyDescent="0.2">
      <c r="A1562" s="26">
        <v>7956</v>
      </c>
      <c r="B1562" s="26">
        <v>15253</v>
      </c>
      <c r="C1562" s="26" t="s">
        <v>533</v>
      </c>
      <c r="D1562" s="26">
        <v>520018078</v>
      </c>
      <c r="E1562" s="26" t="s">
        <v>203</v>
      </c>
      <c r="F1562" s="26" t="s">
        <v>1518</v>
      </c>
      <c r="G1562" s="26" t="s">
        <v>1519</v>
      </c>
      <c r="H1562" s="26" t="s">
        <v>69</v>
      </c>
      <c r="I1562" s="26" t="s">
        <v>113</v>
      </c>
      <c r="J1562" s="26" t="s">
        <v>51</v>
      </c>
      <c r="K1562" s="26" t="s">
        <v>51</v>
      </c>
      <c r="L1562" s="26" t="s">
        <v>433</v>
      </c>
      <c r="M1562" s="26" t="s">
        <v>165</v>
      </c>
      <c r="N1562" s="26" t="s">
        <v>129</v>
      </c>
      <c r="O1562" s="26" t="s">
        <v>57</v>
      </c>
      <c r="P1562" s="26" t="s">
        <v>530</v>
      </c>
      <c r="Q1562" s="26" t="s">
        <v>59</v>
      </c>
      <c r="R1562" s="26" t="s">
        <v>54</v>
      </c>
      <c r="S1562" s="26" t="s">
        <v>531</v>
      </c>
      <c r="T1562" s="54">
        <v>4.8520000000000003</v>
      </c>
      <c r="U1562" s="36" t="s">
        <v>1343</v>
      </c>
      <c r="V1562" s="43">
        <v>2.0199999999999999E-2</v>
      </c>
      <c r="W1562" s="43">
        <v>2.4299999999999999E-2</v>
      </c>
      <c r="X1562" s="26" t="s">
        <v>347</v>
      </c>
      <c r="Z1562" s="42">
        <v>39000</v>
      </c>
      <c r="AA1562" s="42">
        <v>1</v>
      </c>
      <c r="AB1562" s="42">
        <v>101.65</v>
      </c>
      <c r="AC1562" s="42">
        <v>0</v>
      </c>
      <c r="AD1562" s="42">
        <v>39.643500000000003</v>
      </c>
      <c r="AG1562" s="26" t="s">
        <v>15</v>
      </c>
      <c r="AH1562" s="43">
        <v>1.09304442580975E-5</v>
      </c>
      <c r="AI1562" s="43">
        <v>3.493277738E-3</v>
      </c>
      <c r="AJ1562" s="43">
        <v>9.2986049971652523E-4</v>
      </c>
    </row>
    <row r="1563" spans="1:36" x14ac:dyDescent="0.2">
      <c r="A1563" s="26">
        <v>7956</v>
      </c>
      <c r="B1563" s="26">
        <v>15253</v>
      </c>
      <c r="C1563" s="26" t="s">
        <v>1794</v>
      </c>
      <c r="D1563" s="26">
        <v>520036617</v>
      </c>
      <c r="E1563" s="26" t="s">
        <v>203</v>
      </c>
      <c r="F1563" s="26" t="s">
        <v>2382</v>
      </c>
      <c r="G1563" s="26" t="s">
        <v>2383</v>
      </c>
      <c r="H1563" s="26" t="s">
        <v>69</v>
      </c>
      <c r="I1563" s="26" t="s">
        <v>113</v>
      </c>
      <c r="J1563" s="26" t="s">
        <v>51</v>
      </c>
      <c r="K1563" s="26" t="s">
        <v>51</v>
      </c>
      <c r="L1563" s="26" t="s">
        <v>433</v>
      </c>
      <c r="M1563" s="26" t="s">
        <v>165</v>
      </c>
      <c r="N1563" s="26" t="s">
        <v>357</v>
      </c>
      <c r="O1563" s="26" t="s">
        <v>57</v>
      </c>
      <c r="P1563" s="26" t="s">
        <v>724</v>
      </c>
      <c r="Q1563" s="26" t="s">
        <v>59</v>
      </c>
      <c r="R1563" s="26" t="s">
        <v>54</v>
      </c>
      <c r="S1563" s="26" t="s">
        <v>531</v>
      </c>
      <c r="T1563" s="54">
        <v>5.9580000000000002</v>
      </c>
      <c r="U1563" s="36">
        <v>48945</v>
      </c>
      <c r="V1563" s="43">
        <v>3.6799999999999999E-2</v>
      </c>
      <c r="W1563" s="43">
        <v>3.4299999999999997E-2</v>
      </c>
      <c r="X1563" s="26" t="s">
        <v>347</v>
      </c>
      <c r="Z1563" s="42">
        <v>6500</v>
      </c>
      <c r="AA1563" s="42">
        <v>1</v>
      </c>
      <c r="AB1563" s="42">
        <v>105.15</v>
      </c>
      <c r="AC1563" s="42">
        <v>0</v>
      </c>
      <c r="AD1563" s="42">
        <v>6.8347499999999997</v>
      </c>
      <c r="AG1563" s="26" t="s">
        <v>15</v>
      </c>
      <c r="AH1563" s="43">
        <v>1.46506276103474E-5</v>
      </c>
      <c r="AI1563" s="43">
        <v>6.02259639E-4</v>
      </c>
      <c r="AJ1563" s="43">
        <v>1.6031288989210138E-4</v>
      </c>
    </row>
    <row r="1564" spans="1:36" x14ac:dyDescent="0.2">
      <c r="A1564" s="26">
        <v>7956</v>
      </c>
      <c r="B1564" s="26">
        <v>15253</v>
      </c>
      <c r="C1564" s="26" t="s">
        <v>1530</v>
      </c>
      <c r="D1564" s="26">
        <v>516291754</v>
      </c>
      <c r="E1564" s="26" t="s">
        <v>203</v>
      </c>
      <c r="F1564" s="26" t="s">
        <v>1531</v>
      </c>
      <c r="G1564" s="26" t="s">
        <v>1532</v>
      </c>
      <c r="H1564" s="26" t="s">
        <v>69</v>
      </c>
      <c r="I1564" s="26" t="s">
        <v>113</v>
      </c>
      <c r="J1564" s="26" t="s">
        <v>51</v>
      </c>
      <c r="K1564" s="26" t="s">
        <v>51</v>
      </c>
      <c r="L1564" s="26" t="s">
        <v>433</v>
      </c>
      <c r="M1564" s="26" t="s">
        <v>165</v>
      </c>
      <c r="N1564" s="26" t="s">
        <v>357</v>
      </c>
      <c r="O1564" s="26" t="s">
        <v>57</v>
      </c>
      <c r="P1564" s="26" t="s">
        <v>154</v>
      </c>
      <c r="Q1564" s="26" t="s">
        <v>154</v>
      </c>
      <c r="R1564" s="26" t="s">
        <v>54</v>
      </c>
      <c r="S1564" s="26" t="s">
        <v>531</v>
      </c>
      <c r="T1564" s="54">
        <v>2.819</v>
      </c>
      <c r="U1564" s="36" t="s">
        <v>1036</v>
      </c>
      <c r="V1564" s="43">
        <v>4.6098E-2</v>
      </c>
      <c r="W1564" s="43">
        <v>3.2800000000000003E-2</v>
      </c>
      <c r="X1564" s="26" t="s">
        <v>347</v>
      </c>
      <c r="Z1564" s="42">
        <v>34000</v>
      </c>
      <c r="AA1564" s="42">
        <v>1</v>
      </c>
      <c r="AB1564" s="42">
        <v>107.38</v>
      </c>
      <c r="AC1564" s="42">
        <v>0</v>
      </c>
      <c r="AD1564" s="42">
        <v>36.5092</v>
      </c>
      <c r="AG1564" s="26" t="s">
        <v>15</v>
      </c>
      <c r="AH1564" s="43">
        <v>3.4705953806375502E-5</v>
      </c>
      <c r="AI1564" s="43">
        <v>3.2170917190000002E-3</v>
      </c>
      <c r="AJ1564" s="43">
        <v>8.5634373746643359E-4</v>
      </c>
    </row>
    <row r="1565" spans="1:36" x14ac:dyDescent="0.2">
      <c r="A1565" s="26">
        <v>7956</v>
      </c>
      <c r="B1565" s="26">
        <v>15253</v>
      </c>
      <c r="C1565" s="26" t="s">
        <v>1533</v>
      </c>
      <c r="D1565" s="26">
        <v>560040545</v>
      </c>
      <c r="E1565" s="26" t="s">
        <v>204</v>
      </c>
      <c r="F1565" s="26" t="s">
        <v>1534</v>
      </c>
      <c r="G1565" s="26" t="s">
        <v>1535</v>
      </c>
      <c r="H1565" s="26" t="s">
        <v>69</v>
      </c>
      <c r="I1565" s="26" t="s">
        <v>112</v>
      </c>
      <c r="J1565" s="26" t="s">
        <v>51</v>
      </c>
      <c r="K1565" s="26" t="s">
        <v>167</v>
      </c>
      <c r="L1565" s="26" t="s">
        <v>433</v>
      </c>
      <c r="M1565" s="26" t="s">
        <v>165</v>
      </c>
      <c r="N1565" s="26" t="s">
        <v>84</v>
      </c>
      <c r="O1565" s="26" t="s">
        <v>57</v>
      </c>
      <c r="P1565" s="26" t="s">
        <v>154</v>
      </c>
      <c r="Q1565" s="26" t="s">
        <v>154</v>
      </c>
      <c r="R1565" s="26" t="s">
        <v>54</v>
      </c>
      <c r="S1565" s="26" t="s">
        <v>531</v>
      </c>
      <c r="T1565" s="54">
        <v>3.2189999999999999</v>
      </c>
      <c r="U1565" s="36" t="s">
        <v>1536</v>
      </c>
      <c r="V1565" s="43">
        <v>8.1500000000000003E-2</v>
      </c>
      <c r="W1565" s="43">
        <v>5.9900000000000002E-2</v>
      </c>
      <c r="X1565" s="26" t="s">
        <v>347</v>
      </c>
      <c r="Z1565" s="42">
        <v>23000</v>
      </c>
      <c r="AA1565" s="42">
        <v>1</v>
      </c>
      <c r="AB1565" s="42">
        <v>109.5</v>
      </c>
      <c r="AC1565" s="42">
        <v>0</v>
      </c>
      <c r="AD1565" s="42">
        <v>25.184999999999999</v>
      </c>
      <c r="AG1565" s="26" t="s">
        <v>15</v>
      </c>
      <c r="AH1565" s="43">
        <v>1.11494069E-4</v>
      </c>
      <c r="AI1565" s="43">
        <v>2.2192339179999999E-3</v>
      </c>
      <c r="AJ1565" s="43">
        <v>5.9072828295586132E-4</v>
      </c>
    </row>
    <row r="1566" spans="1:36" x14ac:dyDescent="0.2">
      <c r="A1566" s="26">
        <v>7956</v>
      </c>
      <c r="B1566" s="26">
        <v>15253</v>
      </c>
      <c r="C1566" s="26" t="s">
        <v>789</v>
      </c>
      <c r="D1566" s="26">
        <v>520039868</v>
      </c>
      <c r="E1566" s="26" t="s">
        <v>203</v>
      </c>
      <c r="F1566" s="26" t="s">
        <v>1542</v>
      </c>
      <c r="G1566" s="26" t="s">
        <v>1543</v>
      </c>
      <c r="H1566" s="26" t="s">
        <v>69</v>
      </c>
      <c r="I1566" s="26" t="s">
        <v>112</v>
      </c>
      <c r="J1566" s="26" t="s">
        <v>51</v>
      </c>
      <c r="K1566" s="26" t="s">
        <v>51</v>
      </c>
      <c r="L1566" s="26" t="s">
        <v>433</v>
      </c>
      <c r="M1566" s="26" t="s">
        <v>165</v>
      </c>
      <c r="N1566" s="26" t="s">
        <v>353</v>
      </c>
      <c r="O1566" s="26" t="s">
        <v>57</v>
      </c>
      <c r="P1566" s="26" t="s">
        <v>154</v>
      </c>
      <c r="Q1566" s="26" t="s">
        <v>154</v>
      </c>
      <c r="R1566" s="26" t="s">
        <v>54</v>
      </c>
      <c r="S1566" s="26" t="s">
        <v>531</v>
      </c>
      <c r="T1566" s="54">
        <v>3.1459999999999999</v>
      </c>
      <c r="U1566" s="36" t="s">
        <v>670</v>
      </c>
      <c r="V1566" s="43">
        <v>5.5E-2</v>
      </c>
      <c r="W1566" s="43">
        <v>6.6000000000000003E-2</v>
      </c>
      <c r="X1566" s="26" t="s">
        <v>347</v>
      </c>
      <c r="Z1566" s="42">
        <v>12500</v>
      </c>
      <c r="AA1566" s="42">
        <v>1</v>
      </c>
      <c r="AB1566" s="42">
        <v>98.34</v>
      </c>
      <c r="AC1566" s="42">
        <v>0</v>
      </c>
      <c r="AD1566" s="42">
        <v>12.2925</v>
      </c>
      <c r="AG1566" s="26" t="s">
        <v>15</v>
      </c>
      <c r="AH1566" s="43">
        <v>3.8099216553313498E-5</v>
      </c>
      <c r="AI1566" s="43">
        <v>1.0831817720000001E-3</v>
      </c>
      <c r="AJ1566" s="43">
        <v>2.883274734260443E-4</v>
      </c>
    </row>
    <row r="1567" spans="1:36" x14ac:dyDescent="0.2">
      <c r="A1567" s="26">
        <v>7956</v>
      </c>
      <c r="B1567" s="26">
        <v>15253</v>
      </c>
      <c r="C1567" s="26" t="s">
        <v>789</v>
      </c>
      <c r="D1567" s="26">
        <v>520039868</v>
      </c>
      <c r="E1567" s="26" t="s">
        <v>203</v>
      </c>
      <c r="F1567" s="26" t="s">
        <v>1542</v>
      </c>
      <c r="G1567" s="26" t="s">
        <v>1543</v>
      </c>
      <c r="H1567" s="26" t="s">
        <v>69</v>
      </c>
      <c r="I1567" s="26" t="s">
        <v>112</v>
      </c>
      <c r="J1567" s="26" t="s">
        <v>51</v>
      </c>
      <c r="K1567" s="26" t="s">
        <v>51</v>
      </c>
      <c r="L1567" s="26" t="s">
        <v>52</v>
      </c>
      <c r="M1567" s="26" t="s">
        <v>165</v>
      </c>
      <c r="N1567" s="26" t="s">
        <v>353</v>
      </c>
      <c r="O1567" s="26" t="s">
        <v>57</v>
      </c>
      <c r="P1567" s="26" t="s">
        <v>154</v>
      </c>
      <c r="Q1567" s="26" t="s">
        <v>154</v>
      </c>
      <c r="R1567" s="26" t="s">
        <v>54</v>
      </c>
      <c r="S1567" s="26" t="s">
        <v>531</v>
      </c>
      <c r="T1567" s="54">
        <v>3.1459999999999999</v>
      </c>
      <c r="U1567" s="36" t="s">
        <v>670</v>
      </c>
      <c r="V1567" s="43">
        <v>5.5E-2</v>
      </c>
      <c r="W1567" s="43">
        <v>6.6000000000000003E-2</v>
      </c>
      <c r="X1567" s="26" t="s">
        <v>347</v>
      </c>
      <c r="Z1567" s="42">
        <v>23000</v>
      </c>
      <c r="AA1567" s="42">
        <v>1</v>
      </c>
      <c r="AB1567" s="42">
        <v>97.727000000000004</v>
      </c>
      <c r="AC1567" s="42">
        <v>0</v>
      </c>
      <c r="AD1567" s="42">
        <v>22.477209999999999</v>
      </c>
      <c r="AG1567" s="26" t="s">
        <v>15</v>
      </c>
      <c r="AH1567" s="43">
        <v>1.7895232740000001E-3</v>
      </c>
      <c r="AI1567" s="43">
        <v>1.980630804E-3</v>
      </c>
      <c r="AJ1567" s="43">
        <v>5.272155516751366E-4</v>
      </c>
    </row>
    <row r="1568" spans="1:36" x14ac:dyDescent="0.2">
      <c r="A1568" s="26">
        <v>7956</v>
      </c>
      <c r="B1568" s="26">
        <v>15253</v>
      </c>
      <c r="C1568" s="26" t="s">
        <v>789</v>
      </c>
      <c r="D1568" s="26">
        <v>520039868</v>
      </c>
      <c r="E1568" s="26" t="s">
        <v>203</v>
      </c>
      <c r="F1568" s="26" t="s">
        <v>1542</v>
      </c>
      <c r="G1568" s="26" t="s">
        <v>1543</v>
      </c>
      <c r="H1568" s="26" t="s">
        <v>69</v>
      </c>
      <c r="I1568" s="26" t="s">
        <v>112</v>
      </c>
      <c r="J1568" s="26" t="s">
        <v>51</v>
      </c>
      <c r="K1568" s="26" t="s">
        <v>51</v>
      </c>
      <c r="L1568" s="26" t="s">
        <v>52</v>
      </c>
      <c r="M1568" s="26" t="s">
        <v>165</v>
      </c>
      <c r="N1568" s="26" t="s">
        <v>353</v>
      </c>
      <c r="O1568" s="26" t="s">
        <v>57</v>
      </c>
      <c r="P1568" s="26" t="s">
        <v>154</v>
      </c>
      <c r="Q1568" s="26" t="s">
        <v>154</v>
      </c>
      <c r="R1568" s="26" t="s">
        <v>54</v>
      </c>
      <c r="S1568" s="26" t="s">
        <v>531</v>
      </c>
      <c r="T1568" s="54">
        <v>3.1459999999999999</v>
      </c>
      <c r="U1568" s="36" t="s">
        <v>670</v>
      </c>
      <c r="V1568" s="43">
        <v>5.5E-2</v>
      </c>
      <c r="W1568" s="43">
        <v>6.6000000000000003E-2</v>
      </c>
      <c r="X1568" s="26" t="s">
        <v>347</v>
      </c>
      <c r="Z1568" s="42">
        <v>130000</v>
      </c>
      <c r="AA1568" s="42">
        <v>1</v>
      </c>
      <c r="AB1568" s="42">
        <v>96.803100000000001</v>
      </c>
      <c r="AC1568" s="42">
        <v>0</v>
      </c>
      <c r="AD1568" s="42">
        <v>125.84403</v>
      </c>
      <c r="AG1568" s="26" t="s">
        <v>15</v>
      </c>
      <c r="AH1568" s="43">
        <v>1.0114696770999999E-2</v>
      </c>
      <c r="AI1568" s="43">
        <v>1.1089034734000001E-2</v>
      </c>
      <c r="AJ1568" s="43">
        <v>2.9517422180721023E-3</v>
      </c>
    </row>
    <row r="1569" spans="1:36" x14ac:dyDescent="0.2">
      <c r="A1569" s="26">
        <v>7956</v>
      </c>
      <c r="B1569" s="26">
        <v>15253</v>
      </c>
      <c r="C1569" s="26" t="s">
        <v>898</v>
      </c>
      <c r="D1569" s="26">
        <v>520029935</v>
      </c>
      <c r="E1569" s="26" t="s">
        <v>203</v>
      </c>
      <c r="F1569" s="26" t="s">
        <v>1544</v>
      </c>
      <c r="G1569" s="26" t="s">
        <v>1545</v>
      </c>
      <c r="H1569" s="26" t="s">
        <v>69</v>
      </c>
      <c r="I1569" s="26" t="s">
        <v>113</v>
      </c>
      <c r="J1569" s="26" t="s">
        <v>51</v>
      </c>
      <c r="K1569" s="26" t="s">
        <v>51</v>
      </c>
      <c r="L1569" s="26" t="s">
        <v>433</v>
      </c>
      <c r="M1569" s="26" t="s">
        <v>165</v>
      </c>
      <c r="N1569" s="26" t="s">
        <v>129</v>
      </c>
      <c r="O1569" s="26" t="s">
        <v>57</v>
      </c>
      <c r="P1569" s="26" t="s">
        <v>530</v>
      </c>
      <c r="Q1569" s="26" t="s">
        <v>59</v>
      </c>
      <c r="R1569" s="26" t="s">
        <v>54</v>
      </c>
      <c r="S1569" s="26" t="s">
        <v>531</v>
      </c>
      <c r="T1569" s="54">
        <v>4.8170000000000002</v>
      </c>
      <c r="U1569" s="36" t="s">
        <v>1546</v>
      </c>
      <c r="V1569" s="43">
        <v>2.1100000000000001E-2</v>
      </c>
      <c r="W1569" s="43">
        <v>2.4299999999999999E-2</v>
      </c>
      <c r="X1569" s="26" t="s">
        <v>347</v>
      </c>
      <c r="Z1569" s="42">
        <v>40000</v>
      </c>
      <c r="AA1569" s="42">
        <v>1</v>
      </c>
      <c r="AB1569" s="42">
        <v>104.01</v>
      </c>
      <c r="AC1569" s="42">
        <v>0</v>
      </c>
      <c r="AD1569" s="42">
        <v>41.603999999999999</v>
      </c>
      <c r="AG1569" s="26" t="s">
        <v>15</v>
      </c>
      <c r="AH1569" s="43">
        <v>1.3991233792467299E-5</v>
      </c>
      <c r="AI1569" s="43">
        <v>3.666031682E-3</v>
      </c>
      <c r="AJ1569" s="43">
        <v>9.7584512543560269E-4</v>
      </c>
    </row>
    <row r="1570" spans="1:36" x14ac:dyDescent="0.2">
      <c r="A1570" s="26">
        <v>7956</v>
      </c>
      <c r="B1570" s="26">
        <v>15253</v>
      </c>
      <c r="C1570" s="26" t="s">
        <v>1416</v>
      </c>
      <c r="D1570" s="26">
        <v>520038274</v>
      </c>
      <c r="E1570" s="26" t="s">
        <v>203</v>
      </c>
      <c r="F1570" s="26" t="s">
        <v>1550</v>
      </c>
      <c r="G1570" s="26" t="s">
        <v>1551</v>
      </c>
      <c r="H1570" s="26" t="s">
        <v>69</v>
      </c>
      <c r="I1570" s="26" t="s">
        <v>112</v>
      </c>
      <c r="J1570" s="26" t="s">
        <v>51</v>
      </c>
      <c r="K1570" s="26" t="s">
        <v>51</v>
      </c>
      <c r="L1570" s="26" t="s">
        <v>52</v>
      </c>
      <c r="M1570" s="26" t="s">
        <v>165</v>
      </c>
      <c r="N1570" s="26" t="s">
        <v>84</v>
      </c>
      <c r="O1570" s="26" t="s">
        <v>57</v>
      </c>
      <c r="P1570" s="26" t="s">
        <v>154</v>
      </c>
      <c r="Q1570" s="26" t="s">
        <v>154</v>
      </c>
      <c r="R1570" s="26" t="s">
        <v>54</v>
      </c>
      <c r="S1570" s="26" t="s">
        <v>531</v>
      </c>
      <c r="T1570" s="54">
        <v>3.3130000000000002</v>
      </c>
      <c r="U1570" s="36" t="s">
        <v>1174</v>
      </c>
      <c r="V1570" s="43">
        <v>6.1499999999999999E-2</v>
      </c>
      <c r="W1570" s="43">
        <v>5.5199999999999999E-2</v>
      </c>
      <c r="X1570" s="26" t="s">
        <v>347</v>
      </c>
      <c r="Z1570" s="42">
        <v>27000</v>
      </c>
      <c r="AA1570" s="42">
        <v>1</v>
      </c>
      <c r="AB1570" s="42">
        <v>101.95350000000001</v>
      </c>
      <c r="AC1570" s="42">
        <v>0</v>
      </c>
      <c r="AD1570" s="42">
        <v>27.527439999999999</v>
      </c>
      <c r="AG1570" s="26" t="s">
        <v>15</v>
      </c>
      <c r="AH1570" s="43">
        <v>9.5649821327905107E-5</v>
      </c>
      <c r="AI1570" s="43">
        <v>2.4256433800000001E-3</v>
      </c>
      <c r="AJ1570" s="43">
        <v>6.4567152532739704E-4</v>
      </c>
    </row>
    <row r="1571" spans="1:36" x14ac:dyDescent="0.2">
      <c r="A1571" s="26">
        <v>7956</v>
      </c>
      <c r="B1571" s="26">
        <v>15253</v>
      </c>
      <c r="C1571" s="26" t="s">
        <v>1150</v>
      </c>
      <c r="D1571" s="26">
        <v>510607328</v>
      </c>
      <c r="E1571" s="26" t="s">
        <v>203</v>
      </c>
      <c r="F1571" s="26" t="s">
        <v>2384</v>
      </c>
      <c r="G1571" s="26" t="s">
        <v>2385</v>
      </c>
      <c r="H1571" s="26" t="s">
        <v>69</v>
      </c>
      <c r="I1571" s="26" t="s">
        <v>112</v>
      </c>
      <c r="J1571" s="26" t="s">
        <v>51</v>
      </c>
      <c r="K1571" s="26" t="s">
        <v>51</v>
      </c>
      <c r="L1571" s="26" t="s">
        <v>433</v>
      </c>
      <c r="M1571" s="26" t="s">
        <v>165</v>
      </c>
      <c r="N1571" s="26" t="s">
        <v>358</v>
      </c>
      <c r="O1571" s="26" t="s">
        <v>57</v>
      </c>
      <c r="P1571" s="26" t="s">
        <v>1051</v>
      </c>
      <c r="Q1571" s="26" t="s">
        <v>64</v>
      </c>
      <c r="R1571" s="26" t="s">
        <v>54</v>
      </c>
      <c r="S1571" s="26" t="s">
        <v>531</v>
      </c>
      <c r="T1571" s="54">
        <v>4.3970000000000002</v>
      </c>
      <c r="U1571" s="36" t="s">
        <v>2386</v>
      </c>
      <c r="V1571" s="43">
        <v>6.0699999999999997E-2</v>
      </c>
      <c r="W1571" s="43">
        <v>5.8000000000000003E-2</v>
      </c>
      <c r="X1571" s="26" t="s">
        <v>347</v>
      </c>
      <c r="Z1571" s="42">
        <v>460000</v>
      </c>
      <c r="AA1571" s="42">
        <v>1</v>
      </c>
      <c r="AB1571" s="42">
        <v>102.02</v>
      </c>
      <c r="AC1571" s="42">
        <v>0</v>
      </c>
      <c r="AD1571" s="42">
        <v>469.29199999999997</v>
      </c>
      <c r="AG1571" s="26" t="s">
        <v>15</v>
      </c>
      <c r="AH1571" s="43">
        <v>1.102879474E-3</v>
      </c>
      <c r="AI1571" s="43">
        <v>4.1352738691E-2</v>
      </c>
      <c r="AJ1571" s="43">
        <v>1.1007506744686205E-2</v>
      </c>
    </row>
    <row r="1572" spans="1:36" x14ac:dyDescent="0.2">
      <c r="A1572" s="26">
        <v>7956</v>
      </c>
      <c r="B1572" s="26">
        <v>15253</v>
      </c>
      <c r="C1572" s="26" t="s">
        <v>1554</v>
      </c>
      <c r="D1572" s="26">
        <v>520033234</v>
      </c>
      <c r="E1572" s="26" t="s">
        <v>203</v>
      </c>
      <c r="F1572" s="26" t="s">
        <v>1555</v>
      </c>
      <c r="G1572" s="26" t="s">
        <v>1556</v>
      </c>
      <c r="H1572" s="26" t="s">
        <v>69</v>
      </c>
      <c r="I1572" s="26" t="s">
        <v>113</v>
      </c>
      <c r="J1572" s="26" t="s">
        <v>51</v>
      </c>
      <c r="K1572" s="26" t="s">
        <v>51</v>
      </c>
      <c r="L1572" s="26" t="s">
        <v>433</v>
      </c>
      <c r="M1572" s="26" t="s">
        <v>165</v>
      </c>
      <c r="N1572" s="26" t="s">
        <v>358</v>
      </c>
      <c r="O1572" s="26" t="s">
        <v>57</v>
      </c>
      <c r="P1572" s="26" t="s">
        <v>724</v>
      </c>
      <c r="Q1572" s="26" t="s">
        <v>59</v>
      </c>
      <c r="R1572" s="26" t="s">
        <v>54</v>
      </c>
      <c r="S1572" s="26" t="s">
        <v>531</v>
      </c>
      <c r="T1572" s="54">
        <v>4.5060000000000002</v>
      </c>
      <c r="U1572" s="36" t="s">
        <v>1266</v>
      </c>
      <c r="V1572" s="43">
        <v>4.8300000000000003E-2</v>
      </c>
      <c r="W1572" s="43">
        <v>3.8600000000000002E-2</v>
      </c>
      <c r="X1572" s="26" t="s">
        <v>347</v>
      </c>
      <c r="Z1572" s="42">
        <v>5200</v>
      </c>
      <c r="AA1572" s="42">
        <v>1</v>
      </c>
      <c r="AB1572" s="42">
        <v>109.52</v>
      </c>
      <c r="AC1572" s="42">
        <v>0</v>
      </c>
      <c r="AD1572" s="42">
        <v>5.6950399999999997</v>
      </c>
      <c r="AG1572" s="26" t="s">
        <v>15</v>
      </c>
      <c r="AH1572" s="43">
        <v>1.2682926829268299E-5</v>
      </c>
      <c r="AI1572" s="43">
        <v>5.0183148400000002E-4</v>
      </c>
      <c r="AJ1572" s="43">
        <v>1.3358035340738331E-4</v>
      </c>
    </row>
    <row r="1573" spans="1:36" x14ac:dyDescent="0.2">
      <c r="A1573" s="26">
        <v>7956</v>
      </c>
      <c r="B1573" s="26">
        <v>15253</v>
      </c>
      <c r="C1573" s="26" t="s">
        <v>1287</v>
      </c>
      <c r="D1573" s="26">
        <v>514625094</v>
      </c>
      <c r="E1573" s="26" t="s">
        <v>203</v>
      </c>
      <c r="F1573" s="26" t="s">
        <v>1560</v>
      </c>
      <c r="G1573" s="26" t="s">
        <v>1561</v>
      </c>
      <c r="H1573" s="26" t="s">
        <v>69</v>
      </c>
      <c r="I1573" s="26" t="s">
        <v>112</v>
      </c>
      <c r="J1573" s="26" t="s">
        <v>51</v>
      </c>
      <c r="K1573" s="26" t="s">
        <v>51</v>
      </c>
      <c r="L1573" s="26" t="s">
        <v>52</v>
      </c>
      <c r="M1573" s="26" t="s">
        <v>165</v>
      </c>
      <c r="N1573" s="26" t="s">
        <v>84</v>
      </c>
      <c r="O1573" s="26" t="s">
        <v>57</v>
      </c>
      <c r="P1573" s="26" t="s">
        <v>154</v>
      </c>
      <c r="Q1573" s="26" t="s">
        <v>154</v>
      </c>
      <c r="R1573" s="26" t="s">
        <v>54</v>
      </c>
      <c r="S1573" s="26" t="s">
        <v>531</v>
      </c>
      <c r="T1573" s="54">
        <v>2.629</v>
      </c>
      <c r="U1573" s="36">
        <v>46874</v>
      </c>
      <c r="V1573" s="43">
        <v>7.5999999999999998E-2</v>
      </c>
      <c r="W1573" s="43">
        <v>6.2600000000000003E-2</v>
      </c>
      <c r="X1573" s="26" t="s">
        <v>347</v>
      </c>
      <c r="Z1573" s="42">
        <v>30600</v>
      </c>
      <c r="AA1573" s="42">
        <v>1</v>
      </c>
      <c r="AB1573" s="42">
        <v>102.515</v>
      </c>
      <c r="AC1573" s="42">
        <v>1.1628000000000001</v>
      </c>
      <c r="AD1573" s="42">
        <v>32.532389999999999</v>
      </c>
      <c r="AG1573" s="26" t="s">
        <v>15</v>
      </c>
      <c r="AH1573" s="43">
        <v>1.9910597499999999E-4</v>
      </c>
      <c r="AI1573" s="43">
        <v>2.8666660039999999E-3</v>
      </c>
      <c r="AJ1573" s="43">
        <v>7.6306543121502609E-4</v>
      </c>
    </row>
    <row r="1574" spans="1:36" x14ac:dyDescent="0.2">
      <c r="A1574" s="26">
        <v>7956</v>
      </c>
      <c r="B1574" s="26">
        <v>15253</v>
      </c>
      <c r="C1574" s="26" t="s">
        <v>1570</v>
      </c>
      <c r="D1574" s="26">
        <v>510291750</v>
      </c>
      <c r="E1574" s="26" t="s">
        <v>203</v>
      </c>
      <c r="F1574" s="26" t="s">
        <v>1571</v>
      </c>
      <c r="G1574" s="26" t="s">
        <v>1572</v>
      </c>
      <c r="H1574" s="26" t="s">
        <v>69</v>
      </c>
      <c r="I1574" s="26" t="s">
        <v>339</v>
      </c>
      <c r="J1574" s="26" t="s">
        <v>51</v>
      </c>
      <c r="K1574" s="26" t="s">
        <v>51</v>
      </c>
      <c r="L1574" s="26" t="s">
        <v>52</v>
      </c>
      <c r="M1574" s="26" t="s">
        <v>165</v>
      </c>
      <c r="N1574" s="26" t="s">
        <v>131</v>
      </c>
      <c r="O1574" s="26" t="s">
        <v>57</v>
      </c>
      <c r="P1574" s="26" t="s">
        <v>154</v>
      </c>
      <c r="Q1574" s="26" t="s">
        <v>154</v>
      </c>
      <c r="R1574" s="26" t="s">
        <v>54</v>
      </c>
      <c r="S1574" s="26" t="s">
        <v>531</v>
      </c>
      <c r="T1574" s="54">
        <v>4.6180000000000003</v>
      </c>
      <c r="U1574" s="36" t="s">
        <v>889</v>
      </c>
      <c r="V1574" s="43">
        <v>5.7500000000000002E-2</v>
      </c>
      <c r="W1574" s="43">
        <v>5.4699999999999999E-2</v>
      </c>
      <c r="X1574" s="26" t="s">
        <v>347</v>
      </c>
      <c r="Z1574" s="42">
        <v>45000</v>
      </c>
      <c r="AA1574" s="42">
        <v>1</v>
      </c>
      <c r="AB1574" s="42">
        <v>112.55249999999999</v>
      </c>
      <c r="AC1574" s="42">
        <v>0</v>
      </c>
      <c r="AD1574" s="42">
        <v>50.648620000000001</v>
      </c>
      <c r="AG1574" s="26" t="s">
        <v>15</v>
      </c>
      <c r="AH1574" s="43">
        <v>4.4999999999999999E-4</v>
      </c>
      <c r="AI1574" s="43">
        <v>4.4630190749999996E-3</v>
      </c>
      <c r="AJ1574" s="43">
        <v>1.1879917540871113E-3</v>
      </c>
    </row>
    <row r="1575" spans="1:36" x14ac:dyDescent="0.2">
      <c r="A1575" s="26">
        <v>7956</v>
      </c>
      <c r="B1575" s="26">
        <v>15253</v>
      </c>
      <c r="C1575" s="26" t="s">
        <v>824</v>
      </c>
      <c r="D1575" s="26">
        <v>550263107</v>
      </c>
      <c r="E1575" s="26" t="s">
        <v>205</v>
      </c>
      <c r="F1575" s="26" t="s">
        <v>1573</v>
      </c>
      <c r="G1575" s="26" t="s">
        <v>1574</v>
      </c>
      <c r="H1575" s="26" t="s">
        <v>69</v>
      </c>
      <c r="I1575" s="26" t="s">
        <v>112</v>
      </c>
      <c r="J1575" s="26" t="s">
        <v>51</v>
      </c>
      <c r="K1575" s="26" t="s">
        <v>51</v>
      </c>
      <c r="L1575" s="26" t="s">
        <v>433</v>
      </c>
      <c r="M1575" s="26" t="s">
        <v>165</v>
      </c>
      <c r="N1575" s="26" t="s">
        <v>140</v>
      </c>
      <c r="O1575" s="26" t="s">
        <v>57</v>
      </c>
      <c r="P1575" s="26" t="s">
        <v>1122</v>
      </c>
      <c r="Q1575" s="26" t="s">
        <v>59</v>
      </c>
      <c r="R1575" s="26" t="s">
        <v>54</v>
      </c>
      <c r="S1575" s="26" t="s">
        <v>531</v>
      </c>
      <c r="T1575" s="54">
        <v>3.5169999999999999</v>
      </c>
      <c r="U1575" s="36" t="s">
        <v>1211</v>
      </c>
      <c r="V1575" s="43">
        <v>6.7000000000000004E-2</v>
      </c>
      <c r="W1575" s="43">
        <v>5.4899999999999997E-2</v>
      </c>
      <c r="X1575" s="26" t="s">
        <v>347</v>
      </c>
      <c r="Z1575" s="42">
        <v>9500</v>
      </c>
      <c r="AA1575" s="42">
        <v>1</v>
      </c>
      <c r="AB1575" s="42">
        <v>106.22</v>
      </c>
      <c r="AC1575" s="42">
        <v>0</v>
      </c>
      <c r="AD1575" s="42">
        <v>10.0909</v>
      </c>
      <c r="AG1575" s="26" t="s">
        <v>15</v>
      </c>
      <c r="AH1575" s="43">
        <v>1.0439560439560401E-5</v>
      </c>
      <c r="AI1575" s="43">
        <v>8.8918274900000001E-4</v>
      </c>
      <c r="AJ1575" s="43">
        <v>2.3668771214926745E-4</v>
      </c>
    </row>
    <row r="1576" spans="1:36" x14ac:dyDescent="0.2">
      <c r="A1576" s="26">
        <v>7956</v>
      </c>
      <c r="B1576" s="26">
        <v>15253</v>
      </c>
      <c r="C1576" s="26" t="s">
        <v>1419</v>
      </c>
      <c r="D1576" s="26">
        <v>520025438</v>
      </c>
      <c r="E1576" s="26" t="s">
        <v>203</v>
      </c>
      <c r="F1576" s="26" t="s">
        <v>1581</v>
      </c>
      <c r="G1576" s="26" t="s">
        <v>1582</v>
      </c>
      <c r="H1576" s="26" t="s">
        <v>69</v>
      </c>
      <c r="I1576" s="26" t="s">
        <v>112</v>
      </c>
      <c r="J1576" s="26" t="s">
        <v>51</v>
      </c>
      <c r="K1576" s="26" t="s">
        <v>51</v>
      </c>
      <c r="L1576" s="26" t="s">
        <v>433</v>
      </c>
      <c r="M1576" s="26" t="s">
        <v>165</v>
      </c>
      <c r="N1576" s="26" t="s">
        <v>357</v>
      </c>
      <c r="O1576" s="26" t="s">
        <v>57</v>
      </c>
      <c r="P1576" s="26" t="s">
        <v>737</v>
      </c>
      <c r="Q1576" s="26" t="s">
        <v>59</v>
      </c>
      <c r="R1576" s="26" t="s">
        <v>54</v>
      </c>
      <c r="S1576" s="26" t="s">
        <v>531</v>
      </c>
      <c r="T1576" s="54">
        <v>2.7519999999999998</v>
      </c>
      <c r="U1576" s="36" t="s">
        <v>1583</v>
      </c>
      <c r="V1576" s="43">
        <v>6.6299999999999998E-2</v>
      </c>
      <c r="W1576" s="43">
        <v>5.45E-2</v>
      </c>
      <c r="X1576" s="26" t="s">
        <v>347</v>
      </c>
      <c r="Z1576" s="42">
        <v>18100</v>
      </c>
      <c r="AA1576" s="42">
        <v>1</v>
      </c>
      <c r="AB1576" s="42">
        <v>103.56</v>
      </c>
      <c r="AC1576" s="42">
        <v>0</v>
      </c>
      <c r="AD1576" s="42">
        <v>18.74436</v>
      </c>
      <c r="AG1576" s="26" t="s">
        <v>15</v>
      </c>
      <c r="AH1576" s="43">
        <v>1.36725226861899E-5</v>
      </c>
      <c r="AI1576" s="43">
        <v>1.651702183E-3</v>
      </c>
      <c r="AJ1576" s="43">
        <v>4.3965946388352308E-4</v>
      </c>
    </row>
    <row r="1577" spans="1:36" x14ac:dyDescent="0.2">
      <c r="A1577" s="26">
        <v>7956</v>
      </c>
      <c r="B1577" s="26">
        <v>15253</v>
      </c>
      <c r="C1577" s="26" t="s">
        <v>1554</v>
      </c>
      <c r="D1577" s="26">
        <v>520033234</v>
      </c>
      <c r="E1577" s="26" t="s">
        <v>203</v>
      </c>
      <c r="F1577" s="26" t="s">
        <v>1586</v>
      </c>
      <c r="G1577" s="26" t="s">
        <v>1587</v>
      </c>
      <c r="H1577" s="26" t="s">
        <v>69</v>
      </c>
      <c r="I1577" s="26" t="s">
        <v>113</v>
      </c>
      <c r="J1577" s="26" t="s">
        <v>51</v>
      </c>
      <c r="K1577" s="26" t="s">
        <v>51</v>
      </c>
      <c r="L1577" s="26" t="s">
        <v>433</v>
      </c>
      <c r="M1577" s="26" t="s">
        <v>165</v>
      </c>
      <c r="N1577" s="26" t="s">
        <v>358</v>
      </c>
      <c r="O1577" s="26" t="s">
        <v>57</v>
      </c>
      <c r="P1577" s="26" t="s">
        <v>1122</v>
      </c>
      <c r="Q1577" s="26" t="s">
        <v>59</v>
      </c>
      <c r="R1577" s="26" t="s">
        <v>54</v>
      </c>
      <c r="S1577" s="26" t="s">
        <v>531</v>
      </c>
      <c r="T1577" s="54">
        <v>5.6159999999999997</v>
      </c>
      <c r="U1577" s="36" t="s">
        <v>1266</v>
      </c>
      <c r="V1577" s="43">
        <v>4.1500000000000002E-2</v>
      </c>
      <c r="W1577" s="43">
        <v>3.95E-2</v>
      </c>
      <c r="X1577" s="26" t="s">
        <v>347</v>
      </c>
      <c r="Z1577" s="42">
        <v>21835</v>
      </c>
      <c r="AA1577" s="42">
        <v>1</v>
      </c>
      <c r="AB1577" s="42">
        <v>105.56</v>
      </c>
      <c r="AC1577" s="42">
        <v>0</v>
      </c>
      <c r="AD1577" s="42">
        <v>23.049029999999998</v>
      </c>
      <c r="AG1577" s="26" t="s">
        <v>15</v>
      </c>
      <c r="AH1577" s="43">
        <v>4.4420573994580699E-5</v>
      </c>
      <c r="AI1577" s="43">
        <v>2.0310180320000002E-3</v>
      </c>
      <c r="AJ1577" s="43">
        <v>5.4062791009323549E-4</v>
      </c>
    </row>
    <row r="1578" spans="1:36" x14ac:dyDescent="0.2">
      <c r="A1578" s="26">
        <v>7956</v>
      </c>
      <c r="B1578" s="26">
        <v>15253</v>
      </c>
      <c r="C1578" s="26" t="s">
        <v>1460</v>
      </c>
      <c r="D1578" s="26">
        <v>1900288</v>
      </c>
      <c r="E1578" s="26" t="s">
        <v>204</v>
      </c>
      <c r="F1578" s="26" t="s">
        <v>2327</v>
      </c>
      <c r="G1578" s="26" t="s">
        <v>2328</v>
      </c>
      <c r="H1578" s="26" t="s">
        <v>69</v>
      </c>
      <c r="I1578" s="26" t="s">
        <v>112</v>
      </c>
      <c r="J1578" s="26" t="s">
        <v>51</v>
      </c>
      <c r="K1578" s="26" t="s">
        <v>167</v>
      </c>
      <c r="L1578" s="26" t="s">
        <v>433</v>
      </c>
      <c r="M1578" s="26" t="s">
        <v>165</v>
      </c>
      <c r="N1578" s="26" t="s">
        <v>358</v>
      </c>
      <c r="O1578" s="26" t="s">
        <v>57</v>
      </c>
      <c r="P1578" s="26" t="s">
        <v>737</v>
      </c>
      <c r="Q1578" s="26" t="s">
        <v>59</v>
      </c>
      <c r="R1578" s="26" t="s">
        <v>54</v>
      </c>
      <c r="S1578" s="26" t="s">
        <v>531</v>
      </c>
      <c r="T1578" s="54">
        <v>2.7040000000000002</v>
      </c>
      <c r="U1578" s="36" t="s">
        <v>613</v>
      </c>
      <c r="V1578" s="43">
        <v>9.7500000000000003E-2</v>
      </c>
      <c r="W1578" s="43">
        <v>9.0999999999999998E-2</v>
      </c>
      <c r="X1578" s="26" t="s">
        <v>347</v>
      </c>
      <c r="Z1578" s="42">
        <v>34650</v>
      </c>
      <c r="AA1578" s="42">
        <v>1</v>
      </c>
      <c r="AB1578" s="42">
        <v>105.5</v>
      </c>
      <c r="AC1578" s="42">
        <v>0</v>
      </c>
      <c r="AD1578" s="42">
        <v>36.555750000000003</v>
      </c>
      <c r="AG1578" s="26" t="s">
        <v>15</v>
      </c>
      <c r="AH1578" s="43">
        <v>5.9022626191737499E-5</v>
      </c>
      <c r="AI1578" s="43">
        <v>3.2211935790000001E-3</v>
      </c>
      <c r="AJ1578" s="43">
        <v>8.5743559379248472E-4</v>
      </c>
    </row>
    <row r="1579" spans="1:36" x14ac:dyDescent="0.2">
      <c r="A1579" s="26">
        <v>7956</v>
      </c>
      <c r="B1579" s="26">
        <v>15253</v>
      </c>
      <c r="C1579" s="26" t="s">
        <v>1074</v>
      </c>
      <c r="D1579" s="26">
        <v>1905761</v>
      </c>
      <c r="E1579" s="26" t="s">
        <v>204</v>
      </c>
      <c r="F1579" s="26" t="s">
        <v>1590</v>
      </c>
      <c r="G1579" s="26" t="s">
        <v>1591</v>
      </c>
      <c r="H1579" s="26" t="s">
        <v>69</v>
      </c>
      <c r="I1579" s="26" t="s">
        <v>112</v>
      </c>
      <c r="J1579" s="26" t="s">
        <v>51</v>
      </c>
      <c r="K1579" s="26" t="s">
        <v>167</v>
      </c>
      <c r="L1579" s="26" t="s">
        <v>433</v>
      </c>
      <c r="M1579" s="26" t="s">
        <v>165</v>
      </c>
      <c r="N1579" s="26" t="s">
        <v>358</v>
      </c>
      <c r="O1579" s="26" t="s">
        <v>57</v>
      </c>
      <c r="P1579" s="26" t="s">
        <v>728</v>
      </c>
      <c r="Q1579" s="26" t="s">
        <v>59</v>
      </c>
      <c r="R1579" s="26" t="s">
        <v>54</v>
      </c>
      <c r="S1579" s="26" t="s">
        <v>531</v>
      </c>
      <c r="T1579" s="54">
        <v>3.7879999999999998</v>
      </c>
      <c r="U1579" s="36" t="s">
        <v>1592</v>
      </c>
      <c r="V1579" s="43">
        <v>6.25E-2</v>
      </c>
      <c r="W1579" s="43">
        <v>5.5399999999999998E-2</v>
      </c>
      <c r="X1579" s="26" t="s">
        <v>347</v>
      </c>
      <c r="Z1579" s="42">
        <v>9000</v>
      </c>
      <c r="AA1579" s="42">
        <v>1</v>
      </c>
      <c r="AB1579" s="42">
        <v>104.29</v>
      </c>
      <c r="AC1579" s="42">
        <v>0</v>
      </c>
      <c r="AD1579" s="42">
        <v>9.3861000000000008</v>
      </c>
      <c r="AG1579" s="26" t="s">
        <v>15</v>
      </c>
      <c r="AH1579" s="43">
        <v>1.63636363636364E-5</v>
      </c>
      <c r="AI1579" s="43">
        <v>8.2707768400000004E-4</v>
      </c>
      <c r="AJ1579" s="43">
        <v>2.2015623333936906E-4</v>
      </c>
    </row>
    <row r="1580" spans="1:36" x14ac:dyDescent="0.2">
      <c r="A1580" s="26">
        <v>7956</v>
      </c>
      <c r="B1580" s="26">
        <v>15253</v>
      </c>
      <c r="C1580" s="26" t="s">
        <v>1332</v>
      </c>
      <c r="D1580" s="26">
        <v>520033309</v>
      </c>
      <c r="E1580" s="26" t="s">
        <v>203</v>
      </c>
      <c r="F1580" s="26" t="s">
        <v>1593</v>
      </c>
      <c r="G1580" s="26" t="s">
        <v>1594</v>
      </c>
      <c r="H1580" s="26" t="s">
        <v>69</v>
      </c>
      <c r="I1580" s="26" t="s">
        <v>112</v>
      </c>
      <c r="J1580" s="26" t="s">
        <v>51</v>
      </c>
      <c r="K1580" s="26" t="s">
        <v>51</v>
      </c>
      <c r="L1580" s="26" t="s">
        <v>433</v>
      </c>
      <c r="M1580" s="26" t="s">
        <v>165</v>
      </c>
      <c r="N1580" s="26" t="s">
        <v>84</v>
      </c>
      <c r="O1580" s="26" t="s">
        <v>57</v>
      </c>
      <c r="P1580" s="26" t="s">
        <v>154</v>
      </c>
      <c r="Q1580" s="26" t="s">
        <v>154</v>
      </c>
      <c r="R1580" s="26" t="s">
        <v>54</v>
      </c>
      <c r="S1580" s="26" t="s">
        <v>531</v>
      </c>
      <c r="T1580" s="54">
        <v>2.3730000000000002</v>
      </c>
      <c r="U1580" s="36">
        <v>46784</v>
      </c>
      <c r="V1580" s="43">
        <v>6.5000000000000002E-2</v>
      </c>
      <c r="W1580" s="43">
        <v>7.1099999999999997E-2</v>
      </c>
      <c r="X1580" s="26" t="s">
        <v>347</v>
      </c>
      <c r="Z1580" s="42">
        <v>66000</v>
      </c>
      <c r="AA1580" s="42">
        <v>1</v>
      </c>
      <c r="AB1580" s="42">
        <v>98.9</v>
      </c>
      <c r="AC1580" s="42">
        <v>2.70329</v>
      </c>
      <c r="AD1580" s="42">
        <v>67.977289999999996</v>
      </c>
      <c r="AG1580" s="26" t="s">
        <v>15</v>
      </c>
      <c r="AH1580" s="43">
        <v>2.24603625E-4</v>
      </c>
      <c r="AI1580" s="43">
        <v>5.9899744940000001E-3</v>
      </c>
      <c r="AJ1580" s="43">
        <v>1.5944454159893841E-3</v>
      </c>
    </row>
    <row r="1581" spans="1:36" x14ac:dyDescent="0.2">
      <c r="A1581" s="26">
        <v>7956</v>
      </c>
      <c r="B1581" s="26">
        <v>15253</v>
      </c>
      <c r="C1581" s="26" t="s">
        <v>1232</v>
      </c>
      <c r="D1581" s="26">
        <v>2059088</v>
      </c>
      <c r="E1581" s="26" t="s">
        <v>204</v>
      </c>
      <c r="F1581" s="26" t="s">
        <v>1595</v>
      </c>
      <c r="G1581" s="26" t="s">
        <v>1596</v>
      </c>
      <c r="H1581" s="26" t="s">
        <v>69</v>
      </c>
      <c r="I1581" s="26" t="s">
        <v>112</v>
      </c>
      <c r="J1581" s="26" t="s">
        <v>51</v>
      </c>
      <c r="K1581" s="26" t="s">
        <v>167</v>
      </c>
      <c r="L1581" s="26" t="s">
        <v>52</v>
      </c>
      <c r="M1581" s="26" t="s">
        <v>165</v>
      </c>
      <c r="N1581" s="26" t="s">
        <v>131</v>
      </c>
      <c r="O1581" s="26" t="s">
        <v>57</v>
      </c>
      <c r="P1581" s="26" t="s">
        <v>154</v>
      </c>
      <c r="Q1581" s="26" t="s">
        <v>154</v>
      </c>
      <c r="R1581" s="26" t="s">
        <v>54</v>
      </c>
      <c r="S1581" s="26" t="s">
        <v>531</v>
      </c>
      <c r="T1581" s="54">
        <v>3.1419999999999999</v>
      </c>
      <c r="U1581" s="36">
        <v>47119</v>
      </c>
      <c r="V1581" s="43">
        <v>9.4E-2</v>
      </c>
      <c r="W1581" s="43">
        <v>7.0099999999999996E-2</v>
      </c>
      <c r="X1581" s="26" t="s">
        <v>347</v>
      </c>
      <c r="Z1581" s="42">
        <v>30000</v>
      </c>
      <c r="AA1581" s="42">
        <v>1</v>
      </c>
      <c r="AB1581" s="42">
        <v>106.65730000000001</v>
      </c>
      <c r="AC1581" s="42">
        <v>1.41</v>
      </c>
      <c r="AD1581" s="42">
        <v>33.40719</v>
      </c>
      <c r="AG1581" s="26" t="s">
        <v>15</v>
      </c>
      <c r="AH1581" s="43">
        <v>9.8360655737704899E-5</v>
      </c>
      <c r="AI1581" s="43">
        <v>2.9437510080000001E-3</v>
      </c>
      <c r="AJ1581" s="43">
        <v>7.8358435525432686E-4</v>
      </c>
    </row>
    <row r="1582" spans="1:36" x14ac:dyDescent="0.2">
      <c r="A1582" s="26">
        <v>7956</v>
      </c>
      <c r="B1582" s="26">
        <v>15253</v>
      </c>
      <c r="C1582" s="26" t="s">
        <v>1600</v>
      </c>
      <c r="D1582" s="26">
        <v>520039660</v>
      </c>
      <c r="E1582" s="26" t="s">
        <v>203</v>
      </c>
      <c r="F1582" s="26" t="s">
        <v>1601</v>
      </c>
      <c r="G1582" s="26" t="s">
        <v>1602</v>
      </c>
      <c r="H1582" s="26" t="s">
        <v>69</v>
      </c>
      <c r="I1582" s="26" t="s">
        <v>112</v>
      </c>
      <c r="J1582" s="26" t="s">
        <v>51</v>
      </c>
      <c r="K1582" s="26" t="s">
        <v>51</v>
      </c>
      <c r="L1582" s="26" t="s">
        <v>433</v>
      </c>
      <c r="M1582" s="26" t="s">
        <v>165</v>
      </c>
      <c r="N1582" s="26" t="s">
        <v>84</v>
      </c>
      <c r="O1582" s="26" t="s">
        <v>57</v>
      </c>
      <c r="P1582" s="26" t="s">
        <v>154</v>
      </c>
      <c r="Q1582" s="26" t="s">
        <v>154</v>
      </c>
      <c r="R1582" s="26" t="s">
        <v>54</v>
      </c>
      <c r="S1582" s="26" t="s">
        <v>531</v>
      </c>
      <c r="T1582" s="54">
        <v>3.9540000000000002</v>
      </c>
      <c r="U1582" s="36">
        <v>48591</v>
      </c>
      <c r="V1582" s="43">
        <v>6.7299999999999999E-2</v>
      </c>
      <c r="W1582" s="43">
        <v>5.8700000000000002E-2</v>
      </c>
      <c r="X1582" s="26" t="s">
        <v>347</v>
      </c>
      <c r="Z1582" s="42">
        <v>14000</v>
      </c>
      <c r="AA1582" s="42">
        <v>1</v>
      </c>
      <c r="AB1582" s="42">
        <v>104.22</v>
      </c>
      <c r="AC1582" s="42">
        <v>0</v>
      </c>
      <c r="AD1582" s="42">
        <v>14.5908</v>
      </c>
      <c r="AG1582" s="26" t="s">
        <v>15</v>
      </c>
      <c r="AH1582" s="43">
        <v>5.09090909090909E-5</v>
      </c>
      <c r="AI1582" s="43">
        <v>1.2857017370000001E-3</v>
      </c>
      <c r="AJ1582" s="43">
        <v>3.4223538737154579E-4</v>
      </c>
    </row>
    <row r="1583" spans="1:36" x14ac:dyDescent="0.2">
      <c r="A1583" s="26">
        <v>7956</v>
      </c>
      <c r="B1583" s="26">
        <v>15253</v>
      </c>
      <c r="C1583" s="26" t="s">
        <v>1603</v>
      </c>
      <c r="D1583" s="26">
        <v>515333128</v>
      </c>
      <c r="E1583" s="26" t="s">
        <v>203</v>
      </c>
      <c r="F1583" s="26" t="s">
        <v>1604</v>
      </c>
      <c r="G1583" s="26" t="s">
        <v>1605</v>
      </c>
      <c r="H1583" s="26" t="s">
        <v>69</v>
      </c>
      <c r="I1583" s="26" t="s">
        <v>339</v>
      </c>
      <c r="J1583" s="26" t="s">
        <v>51</v>
      </c>
      <c r="K1583" s="26" t="s">
        <v>51</v>
      </c>
      <c r="L1583" s="26" t="s">
        <v>433</v>
      </c>
      <c r="M1583" s="26" t="s">
        <v>165</v>
      </c>
      <c r="N1583" s="26" t="s">
        <v>127</v>
      </c>
      <c r="O1583" s="26" t="s">
        <v>57</v>
      </c>
      <c r="P1583" s="26" t="s">
        <v>154</v>
      </c>
      <c r="Q1583" s="26" t="s">
        <v>154</v>
      </c>
      <c r="R1583" s="26" t="s">
        <v>54</v>
      </c>
      <c r="S1583" s="26" t="s">
        <v>531</v>
      </c>
      <c r="T1583" s="54">
        <v>3.1</v>
      </c>
      <c r="U1583" s="36" t="s">
        <v>1606</v>
      </c>
      <c r="V1583" s="43">
        <v>6.5000000000000002E-2</v>
      </c>
      <c r="W1583" s="43">
        <v>6.0299999999999999E-2</v>
      </c>
      <c r="X1583" s="26" t="s">
        <v>347</v>
      </c>
      <c r="Z1583" s="42">
        <v>5000</v>
      </c>
      <c r="AA1583" s="42">
        <v>1</v>
      </c>
      <c r="AB1583" s="42">
        <v>101.5</v>
      </c>
      <c r="AC1583" s="42">
        <v>0</v>
      </c>
      <c r="AD1583" s="42">
        <v>5.0750000000000002</v>
      </c>
      <c r="AG1583" s="26" t="s">
        <v>15</v>
      </c>
      <c r="AH1583" s="43">
        <v>4.5454545454545499E-5</v>
      </c>
      <c r="AI1583" s="43">
        <v>4.4719524000000002E-4</v>
      </c>
      <c r="AJ1583" s="43">
        <v>1.1903696787774453E-4</v>
      </c>
    </row>
    <row r="1584" spans="1:36" x14ac:dyDescent="0.2">
      <c r="A1584" s="26">
        <v>7956</v>
      </c>
      <c r="B1584" s="26">
        <v>15253</v>
      </c>
      <c r="C1584" s="26" t="s">
        <v>773</v>
      </c>
      <c r="D1584" s="26">
        <v>513230029</v>
      </c>
      <c r="E1584" s="26" t="s">
        <v>203</v>
      </c>
      <c r="F1584" s="26" t="s">
        <v>1607</v>
      </c>
      <c r="G1584" s="26" t="s">
        <v>1608</v>
      </c>
      <c r="H1584" s="26" t="s">
        <v>69</v>
      </c>
      <c r="I1584" s="26" t="s">
        <v>112</v>
      </c>
      <c r="J1584" s="26" t="s">
        <v>51</v>
      </c>
      <c r="K1584" s="26" t="s">
        <v>51</v>
      </c>
      <c r="L1584" s="26" t="s">
        <v>433</v>
      </c>
      <c r="M1584" s="26" t="s">
        <v>165</v>
      </c>
      <c r="N1584" s="26" t="s">
        <v>141</v>
      </c>
      <c r="O1584" s="26" t="s">
        <v>57</v>
      </c>
      <c r="P1584" s="26" t="s">
        <v>776</v>
      </c>
      <c r="Q1584" s="26" t="s">
        <v>64</v>
      </c>
      <c r="R1584" s="26" t="s">
        <v>54</v>
      </c>
      <c r="S1584" s="26" t="s">
        <v>531</v>
      </c>
      <c r="T1584" s="54">
        <v>6.492</v>
      </c>
      <c r="U1584" s="36" t="s">
        <v>1609</v>
      </c>
      <c r="V1584" s="43">
        <v>6.0699999999999997E-2</v>
      </c>
      <c r="W1584" s="43">
        <v>5.4800000000000001E-2</v>
      </c>
      <c r="X1584" s="26" t="s">
        <v>347</v>
      </c>
      <c r="Z1584" s="42">
        <v>71364</v>
      </c>
      <c r="AA1584" s="42">
        <v>1</v>
      </c>
      <c r="AB1584" s="42">
        <v>104.26</v>
      </c>
      <c r="AC1584" s="42">
        <v>0</v>
      </c>
      <c r="AD1584" s="42">
        <v>74.404110000000003</v>
      </c>
      <c r="AG1584" s="26" t="s">
        <v>15</v>
      </c>
      <c r="AH1584" s="43">
        <v>1.5768626799999999E-4</v>
      </c>
      <c r="AI1584" s="43">
        <v>6.5562884480000003E-3</v>
      </c>
      <c r="AJ1584" s="43">
        <v>1.7451900792201322E-3</v>
      </c>
    </row>
    <row r="1585" spans="1:36" x14ac:dyDescent="0.2">
      <c r="A1585" s="26">
        <v>7956</v>
      </c>
      <c r="B1585" s="26">
        <v>15253</v>
      </c>
      <c r="C1585" s="26" t="s">
        <v>773</v>
      </c>
      <c r="D1585" s="26">
        <v>513230029</v>
      </c>
      <c r="E1585" s="26" t="s">
        <v>203</v>
      </c>
      <c r="F1585" s="26" t="s">
        <v>1610</v>
      </c>
      <c r="G1585" s="26" t="s">
        <v>1611</v>
      </c>
      <c r="H1585" s="26" t="s">
        <v>69</v>
      </c>
      <c r="I1585" s="26" t="s">
        <v>112</v>
      </c>
      <c r="J1585" s="26" t="s">
        <v>51</v>
      </c>
      <c r="K1585" s="26" t="s">
        <v>51</v>
      </c>
      <c r="L1585" s="26" t="s">
        <v>433</v>
      </c>
      <c r="M1585" s="26" t="s">
        <v>165</v>
      </c>
      <c r="N1585" s="26" t="s">
        <v>141</v>
      </c>
      <c r="O1585" s="26" t="s">
        <v>57</v>
      </c>
      <c r="P1585" s="26" t="s">
        <v>776</v>
      </c>
      <c r="Q1585" s="26" t="s">
        <v>64</v>
      </c>
      <c r="R1585" s="26" t="s">
        <v>54</v>
      </c>
      <c r="S1585" s="26" t="s">
        <v>531</v>
      </c>
      <c r="T1585" s="54">
        <v>7.1120000000000001</v>
      </c>
      <c r="U1585" s="36" t="s">
        <v>1612</v>
      </c>
      <c r="V1585" s="43">
        <v>6.0699999999999997E-2</v>
      </c>
      <c r="W1585" s="43">
        <v>5.5399999999999998E-2</v>
      </c>
      <c r="X1585" s="26" t="s">
        <v>347</v>
      </c>
      <c r="Z1585" s="42">
        <v>71364</v>
      </c>
      <c r="AA1585" s="42">
        <v>1</v>
      </c>
      <c r="AB1585" s="42">
        <v>104.27</v>
      </c>
      <c r="AC1585" s="42">
        <v>0</v>
      </c>
      <c r="AD1585" s="42">
        <v>74.411240000000006</v>
      </c>
      <c r="AG1585" s="26" t="s">
        <v>15</v>
      </c>
      <c r="AH1585" s="43">
        <v>1.5768626799999999E-4</v>
      </c>
      <c r="AI1585" s="43">
        <v>6.556916724E-3</v>
      </c>
      <c r="AJ1585" s="43">
        <v>1.7453573173641654E-3</v>
      </c>
    </row>
    <row r="1586" spans="1:36" x14ac:dyDescent="0.2">
      <c r="A1586" s="26">
        <v>7956</v>
      </c>
      <c r="B1586" s="26">
        <v>15253</v>
      </c>
      <c r="C1586" s="26" t="s">
        <v>1613</v>
      </c>
      <c r="D1586" s="26">
        <v>1963039</v>
      </c>
      <c r="E1586" s="26" t="s">
        <v>204</v>
      </c>
      <c r="F1586" s="26" t="s">
        <v>1614</v>
      </c>
      <c r="G1586" s="26" t="s">
        <v>1615</v>
      </c>
      <c r="H1586" s="26" t="s">
        <v>69</v>
      </c>
      <c r="I1586" s="26" t="s">
        <v>112</v>
      </c>
      <c r="J1586" s="26" t="s">
        <v>51</v>
      </c>
      <c r="K1586" s="26" t="s">
        <v>167</v>
      </c>
      <c r="L1586" s="26" t="s">
        <v>433</v>
      </c>
      <c r="M1586" s="26" t="s">
        <v>165</v>
      </c>
      <c r="N1586" s="26" t="s">
        <v>358</v>
      </c>
      <c r="O1586" s="26" t="s">
        <v>57</v>
      </c>
      <c r="P1586" s="26" t="s">
        <v>724</v>
      </c>
      <c r="Q1586" s="26" t="s">
        <v>59</v>
      </c>
      <c r="R1586" s="26" t="s">
        <v>54</v>
      </c>
      <c r="S1586" s="26" t="s">
        <v>531</v>
      </c>
      <c r="T1586" s="54">
        <v>3.2730000000000001</v>
      </c>
      <c r="U1586" s="36" t="s">
        <v>1616</v>
      </c>
      <c r="V1586" s="43">
        <v>7.8799999999999995E-2</v>
      </c>
      <c r="W1586" s="43">
        <v>6.6400000000000001E-2</v>
      </c>
      <c r="X1586" s="26" t="s">
        <v>347</v>
      </c>
      <c r="Z1586" s="42">
        <v>35000</v>
      </c>
      <c r="AA1586" s="42">
        <v>1</v>
      </c>
      <c r="AB1586" s="42">
        <v>104.59</v>
      </c>
      <c r="AC1586" s="42">
        <v>0</v>
      </c>
      <c r="AD1586" s="42">
        <v>36.606499999999997</v>
      </c>
      <c r="AG1586" s="26" t="s">
        <v>15</v>
      </c>
      <c r="AH1586" s="43">
        <v>1E-4</v>
      </c>
      <c r="AI1586" s="43">
        <v>3.225665532E-3</v>
      </c>
      <c r="AJ1586" s="43">
        <v>8.586259634712621E-4</v>
      </c>
    </row>
    <row r="1587" spans="1:36" x14ac:dyDescent="0.2">
      <c r="A1587" s="26">
        <v>7956</v>
      </c>
      <c r="B1587" s="26">
        <v>15253</v>
      </c>
      <c r="C1587" s="26" t="s">
        <v>1617</v>
      </c>
      <c r="D1587" s="26">
        <v>512951518</v>
      </c>
      <c r="E1587" s="26" t="s">
        <v>203</v>
      </c>
      <c r="F1587" s="26" t="s">
        <v>1618</v>
      </c>
      <c r="G1587" s="26" t="s">
        <v>1619</v>
      </c>
      <c r="H1587" s="26" t="s">
        <v>69</v>
      </c>
      <c r="I1587" s="26" t="s">
        <v>112</v>
      </c>
      <c r="J1587" s="26" t="s">
        <v>51</v>
      </c>
      <c r="K1587" s="26" t="s">
        <v>51</v>
      </c>
      <c r="L1587" s="26" t="s">
        <v>433</v>
      </c>
      <c r="M1587" s="26" t="s">
        <v>165</v>
      </c>
      <c r="N1587" s="26" t="s">
        <v>84</v>
      </c>
      <c r="O1587" s="26" t="s">
        <v>57</v>
      </c>
      <c r="P1587" s="26" t="s">
        <v>154</v>
      </c>
      <c r="Q1587" s="26" t="s">
        <v>154</v>
      </c>
      <c r="R1587" s="26" t="s">
        <v>54</v>
      </c>
      <c r="S1587" s="26" t="s">
        <v>531</v>
      </c>
      <c r="T1587" s="54">
        <v>2.2549999999999999</v>
      </c>
      <c r="U1587" s="36" t="s">
        <v>616</v>
      </c>
      <c r="V1587" s="43">
        <v>7.7799999999999994E-2</v>
      </c>
      <c r="W1587" s="43">
        <v>6.0900000000000003E-2</v>
      </c>
      <c r="X1587" s="26" t="s">
        <v>347</v>
      </c>
      <c r="Z1587" s="42">
        <v>3000</v>
      </c>
      <c r="AA1587" s="42">
        <v>1</v>
      </c>
      <c r="AB1587" s="42">
        <v>106</v>
      </c>
      <c r="AC1587" s="42">
        <v>0</v>
      </c>
      <c r="AD1587" s="42">
        <v>3.18</v>
      </c>
      <c r="AG1587" s="26" t="s">
        <v>15</v>
      </c>
      <c r="AH1587" s="43">
        <v>2.21075902726603E-5</v>
      </c>
      <c r="AI1587" s="43">
        <v>2.80212978E-4</v>
      </c>
      <c r="AJ1587" s="43">
        <v>7.4588681349995587E-5</v>
      </c>
    </row>
    <row r="1588" spans="1:36" x14ac:dyDescent="0.2">
      <c r="A1588" s="26">
        <v>7956</v>
      </c>
      <c r="B1588" s="26">
        <v>15253</v>
      </c>
      <c r="C1588" s="26" t="s">
        <v>1623</v>
      </c>
      <c r="D1588" s="26">
        <v>520039074</v>
      </c>
      <c r="E1588" s="26" t="s">
        <v>203</v>
      </c>
      <c r="F1588" s="26" t="s">
        <v>1624</v>
      </c>
      <c r="G1588" s="26" t="s">
        <v>1625</v>
      </c>
      <c r="H1588" s="26" t="s">
        <v>69</v>
      </c>
      <c r="I1588" s="26" t="s">
        <v>112</v>
      </c>
      <c r="J1588" s="26" t="s">
        <v>51</v>
      </c>
      <c r="K1588" s="26" t="s">
        <v>51</v>
      </c>
      <c r="L1588" s="26" t="s">
        <v>52</v>
      </c>
      <c r="M1588" s="26" t="s">
        <v>165</v>
      </c>
      <c r="N1588" s="26" t="s">
        <v>84</v>
      </c>
      <c r="O1588" s="26" t="s">
        <v>57</v>
      </c>
      <c r="P1588" s="26" t="s">
        <v>154</v>
      </c>
      <c r="Q1588" s="26" t="s">
        <v>154</v>
      </c>
      <c r="R1588" s="26" t="s">
        <v>54</v>
      </c>
      <c r="S1588" s="26" t="s">
        <v>531</v>
      </c>
      <c r="T1588" s="54">
        <v>3.1659999999999999</v>
      </c>
      <c r="U1588" s="36">
        <v>47125</v>
      </c>
      <c r="V1588" s="43">
        <v>6.5000000000000002E-2</v>
      </c>
      <c r="W1588" s="43">
        <v>7.0099999999999996E-2</v>
      </c>
      <c r="X1588" s="26" t="s">
        <v>347</v>
      </c>
      <c r="Z1588" s="42">
        <v>55000</v>
      </c>
      <c r="AA1588" s="42">
        <v>1</v>
      </c>
      <c r="AB1588" s="42">
        <v>97.545000000000002</v>
      </c>
      <c r="AC1588" s="42">
        <v>0</v>
      </c>
      <c r="AD1588" s="42">
        <v>53.649749999999997</v>
      </c>
      <c r="AG1588" s="26" t="s">
        <v>15</v>
      </c>
      <c r="AH1588" s="43">
        <v>1.9485400489999999E-3</v>
      </c>
      <c r="AI1588" s="43">
        <v>4.7274705139999998E-3</v>
      </c>
      <c r="AJ1588" s="43">
        <v>1.2583849393889705E-3</v>
      </c>
    </row>
    <row r="1589" spans="1:36" x14ac:dyDescent="0.2">
      <c r="A1589" s="26">
        <v>7956</v>
      </c>
      <c r="B1589" s="26">
        <v>15253</v>
      </c>
      <c r="C1589" s="26" t="s">
        <v>709</v>
      </c>
      <c r="D1589" s="26">
        <v>520001736</v>
      </c>
      <c r="E1589" s="26" t="s">
        <v>203</v>
      </c>
      <c r="F1589" s="26" t="s">
        <v>1626</v>
      </c>
      <c r="G1589" s="26" t="s">
        <v>1627</v>
      </c>
      <c r="H1589" s="26" t="s">
        <v>69</v>
      </c>
      <c r="I1589" s="26" t="s">
        <v>113</v>
      </c>
      <c r="J1589" s="26" t="s">
        <v>51</v>
      </c>
      <c r="K1589" s="26" t="s">
        <v>51</v>
      </c>
      <c r="L1589" s="26" t="s">
        <v>433</v>
      </c>
      <c r="M1589" s="26" t="s">
        <v>165</v>
      </c>
      <c r="N1589" s="26" t="s">
        <v>357</v>
      </c>
      <c r="O1589" s="26" t="s">
        <v>57</v>
      </c>
      <c r="P1589" s="26" t="s">
        <v>728</v>
      </c>
      <c r="Q1589" s="26" t="s">
        <v>59</v>
      </c>
      <c r="R1589" s="26" t="s">
        <v>54</v>
      </c>
      <c r="S1589" s="26" t="s">
        <v>531</v>
      </c>
      <c r="T1589" s="54">
        <v>3.4860000000000002</v>
      </c>
      <c r="U1589" s="36" t="s">
        <v>670</v>
      </c>
      <c r="V1589" s="43">
        <v>3.3399999999999999E-2</v>
      </c>
      <c r="W1589" s="43">
        <v>2.9000000000000001E-2</v>
      </c>
      <c r="X1589" s="26" t="s">
        <v>347</v>
      </c>
      <c r="Z1589" s="42">
        <v>40000</v>
      </c>
      <c r="AA1589" s="42">
        <v>1</v>
      </c>
      <c r="AB1589" s="42">
        <v>104.85</v>
      </c>
      <c r="AC1589" s="42">
        <v>0</v>
      </c>
      <c r="AD1589" s="42">
        <v>41.94</v>
      </c>
      <c r="AG1589" s="26" t="s">
        <v>15</v>
      </c>
      <c r="AH1589" s="43">
        <v>5.3835583436406001E-5</v>
      </c>
      <c r="AI1589" s="43">
        <v>3.6956390910000002E-3</v>
      </c>
      <c r="AJ1589" s="43">
        <v>9.8372619365371555E-4</v>
      </c>
    </row>
    <row r="1590" spans="1:36" x14ac:dyDescent="0.2">
      <c r="A1590" s="26">
        <v>7956</v>
      </c>
      <c r="B1590" s="26">
        <v>15253</v>
      </c>
      <c r="C1590" s="26" t="s">
        <v>1096</v>
      </c>
      <c r="D1590" s="26">
        <v>1991033</v>
      </c>
      <c r="E1590" s="26" t="s">
        <v>204</v>
      </c>
      <c r="F1590" s="26" t="s">
        <v>1630</v>
      </c>
      <c r="G1590" s="26" t="s">
        <v>1631</v>
      </c>
      <c r="H1590" s="26" t="s">
        <v>69</v>
      </c>
      <c r="I1590" s="26" t="s">
        <v>112</v>
      </c>
      <c r="J1590" s="26" t="s">
        <v>51</v>
      </c>
      <c r="K1590" s="26" t="s">
        <v>167</v>
      </c>
      <c r="L1590" s="26" t="s">
        <v>433</v>
      </c>
      <c r="M1590" s="26" t="s">
        <v>165</v>
      </c>
      <c r="N1590" s="26" t="s">
        <v>358</v>
      </c>
      <c r="O1590" s="26" t="s">
        <v>57</v>
      </c>
      <c r="P1590" s="26" t="s">
        <v>733</v>
      </c>
      <c r="Q1590" s="26" t="s">
        <v>59</v>
      </c>
      <c r="R1590" s="26" t="s">
        <v>54</v>
      </c>
      <c r="S1590" s="26" t="s">
        <v>531</v>
      </c>
      <c r="T1590" s="54">
        <v>4.1989999999999998</v>
      </c>
      <c r="U1590" s="36" t="s">
        <v>1632</v>
      </c>
      <c r="V1590" s="43">
        <v>7.1099999999999997E-2</v>
      </c>
      <c r="W1590" s="43">
        <v>5.3900000000000003E-2</v>
      </c>
      <c r="X1590" s="26" t="s">
        <v>347</v>
      </c>
      <c r="Z1590" s="42">
        <v>9500</v>
      </c>
      <c r="AA1590" s="42">
        <v>1</v>
      </c>
      <c r="AB1590" s="42">
        <v>107.45</v>
      </c>
      <c r="AC1590" s="42">
        <v>0</v>
      </c>
      <c r="AD1590" s="42">
        <v>10.207750000000001</v>
      </c>
      <c r="AG1590" s="26" t="s">
        <v>15</v>
      </c>
      <c r="AH1590" s="43">
        <v>2.2781774580335701E-5</v>
      </c>
      <c r="AI1590" s="43">
        <v>8.9947925399999997E-4</v>
      </c>
      <c r="AJ1590" s="43">
        <v>2.3942849435547721E-4</v>
      </c>
    </row>
    <row r="1591" spans="1:36" x14ac:dyDescent="0.2">
      <c r="A1591" s="26">
        <v>7956</v>
      </c>
      <c r="B1591" s="26">
        <v>15253</v>
      </c>
      <c r="C1591" s="26" t="s">
        <v>1633</v>
      </c>
      <c r="D1591" s="26">
        <v>520036732</v>
      </c>
      <c r="E1591" s="26" t="s">
        <v>203</v>
      </c>
      <c r="F1591" s="26" t="s">
        <v>1634</v>
      </c>
      <c r="G1591" s="26" t="s">
        <v>1635</v>
      </c>
      <c r="H1591" s="26" t="s">
        <v>69</v>
      </c>
      <c r="I1591" s="26" t="s">
        <v>112</v>
      </c>
      <c r="J1591" s="26" t="s">
        <v>51</v>
      </c>
      <c r="K1591" s="26" t="s">
        <v>51</v>
      </c>
      <c r="L1591" s="26" t="s">
        <v>433</v>
      </c>
      <c r="M1591" s="26" t="s">
        <v>165</v>
      </c>
      <c r="N1591" s="26" t="s">
        <v>68</v>
      </c>
      <c r="O1591" s="26" t="s">
        <v>57</v>
      </c>
      <c r="P1591" s="26" t="s">
        <v>742</v>
      </c>
      <c r="Q1591" s="26" t="s">
        <v>64</v>
      </c>
      <c r="R1591" s="26" t="s">
        <v>54</v>
      </c>
      <c r="S1591" s="26" t="s">
        <v>531</v>
      </c>
      <c r="T1591" s="54">
        <v>5.0359999999999996</v>
      </c>
      <c r="U1591" s="36" t="s">
        <v>1475</v>
      </c>
      <c r="V1591" s="43">
        <v>5.8500000000000003E-2</v>
      </c>
      <c r="W1591" s="43">
        <v>5.0900000000000001E-2</v>
      </c>
      <c r="X1591" s="26" t="s">
        <v>347</v>
      </c>
      <c r="Z1591" s="42">
        <v>34100</v>
      </c>
      <c r="AA1591" s="42">
        <v>1</v>
      </c>
      <c r="AB1591" s="42">
        <v>106.47</v>
      </c>
      <c r="AC1591" s="42">
        <v>0</v>
      </c>
      <c r="AD1591" s="42">
        <v>36.306269999999998</v>
      </c>
      <c r="AG1591" s="26" t="s">
        <v>15</v>
      </c>
      <c r="AH1591" s="43">
        <v>2.2000000000000001E-4</v>
      </c>
      <c r="AI1591" s="43">
        <v>3.1992100780000002E-3</v>
      </c>
      <c r="AJ1591" s="43">
        <v>8.5158390064053594E-4</v>
      </c>
    </row>
    <row r="1592" spans="1:36" x14ac:dyDescent="0.2">
      <c r="A1592" s="26">
        <v>7956</v>
      </c>
      <c r="B1592" s="26">
        <v>15253</v>
      </c>
      <c r="C1592" s="26" t="s">
        <v>1554</v>
      </c>
      <c r="D1592" s="26">
        <v>520033234</v>
      </c>
      <c r="E1592" s="26" t="s">
        <v>203</v>
      </c>
      <c r="F1592" s="26" t="s">
        <v>1636</v>
      </c>
      <c r="G1592" s="26" t="s">
        <v>1637</v>
      </c>
      <c r="H1592" s="26" t="s">
        <v>69</v>
      </c>
      <c r="I1592" s="26" t="s">
        <v>113</v>
      </c>
      <c r="J1592" s="26" t="s">
        <v>51</v>
      </c>
      <c r="K1592" s="26" t="s">
        <v>51</v>
      </c>
      <c r="L1592" s="26" t="s">
        <v>433</v>
      </c>
      <c r="M1592" s="26" t="s">
        <v>165</v>
      </c>
      <c r="N1592" s="26" t="s">
        <v>358</v>
      </c>
      <c r="O1592" s="26" t="s">
        <v>57</v>
      </c>
      <c r="P1592" s="26" t="s">
        <v>724</v>
      </c>
      <c r="Q1592" s="26" t="s">
        <v>59</v>
      </c>
      <c r="R1592" s="26" t="s">
        <v>54</v>
      </c>
      <c r="S1592" s="26" t="s">
        <v>531</v>
      </c>
      <c r="T1592" s="54">
        <v>4.7510000000000003</v>
      </c>
      <c r="U1592" s="36" t="s">
        <v>1373</v>
      </c>
      <c r="V1592" s="43">
        <v>4.24E-2</v>
      </c>
      <c r="W1592" s="43">
        <v>3.4299999999999997E-2</v>
      </c>
      <c r="X1592" s="26" t="s">
        <v>347</v>
      </c>
      <c r="Z1592" s="42">
        <v>18500</v>
      </c>
      <c r="AA1592" s="42">
        <v>1</v>
      </c>
      <c r="AB1592" s="42">
        <v>106.66</v>
      </c>
      <c r="AC1592" s="42">
        <v>0</v>
      </c>
      <c r="AD1592" s="42">
        <v>19.732099999999999</v>
      </c>
      <c r="AG1592" s="26" t="s">
        <v>15</v>
      </c>
      <c r="AH1592" s="43">
        <v>2.8682170542635699E-5</v>
      </c>
      <c r="AI1592" s="43">
        <v>1.738739154E-3</v>
      </c>
      <c r="AJ1592" s="43">
        <v>4.628274588887572E-4</v>
      </c>
    </row>
    <row r="1593" spans="1:36" x14ac:dyDescent="0.2">
      <c r="A1593" s="26">
        <v>7956</v>
      </c>
      <c r="B1593" s="26">
        <v>15253</v>
      </c>
      <c r="C1593" s="26" t="s">
        <v>1597</v>
      </c>
      <c r="D1593" s="26">
        <v>515164143</v>
      </c>
      <c r="E1593" s="26" t="s">
        <v>203</v>
      </c>
      <c r="F1593" s="26" t="s">
        <v>2390</v>
      </c>
      <c r="G1593" s="26" t="s">
        <v>2391</v>
      </c>
      <c r="H1593" s="26" t="s">
        <v>69</v>
      </c>
      <c r="I1593" s="26" t="s">
        <v>113</v>
      </c>
      <c r="J1593" s="26" t="s">
        <v>51</v>
      </c>
      <c r="K1593" s="26" t="s">
        <v>51</v>
      </c>
      <c r="L1593" s="26" t="s">
        <v>433</v>
      </c>
      <c r="M1593" s="26" t="s">
        <v>165</v>
      </c>
      <c r="N1593" s="26" t="s">
        <v>357</v>
      </c>
      <c r="O1593" s="26" t="s">
        <v>57</v>
      </c>
      <c r="P1593" s="26" t="s">
        <v>154</v>
      </c>
      <c r="Q1593" s="26" t="s">
        <v>154</v>
      </c>
      <c r="R1593" s="26" t="s">
        <v>54</v>
      </c>
      <c r="S1593" s="26" t="s">
        <v>531</v>
      </c>
      <c r="T1593" s="54">
        <v>3.601</v>
      </c>
      <c r="U1593" s="36" t="s">
        <v>1616</v>
      </c>
      <c r="V1593" s="43">
        <v>5.7500000000000002E-2</v>
      </c>
      <c r="W1593" s="43">
        <v>5.4699999999999999E-2</v>
      </c>
      <c r="X1593" s="26" t="s">
        <v>347</v>
      </c>
      <c r="Z1593" s="42">
        <v>25300</v>
      </c>
      <c r="AA1593" s="42">
        <v>1</v>
      </c>
      <c r="AB1593" s="42">
        <v>102.66</v>
      </c>
      <c r="AC1593" s="42">
        <v>0</v>
      </c>
      <c r="AD1593" s="42">
        <v>25.97298</v>
      </c>
      <c r="AG1593" s="26" t="s">
        <v>15</v>
      </c>
      <c r="AH1593" s="43">
        <v>4.11382113E-4</v>
      </c>
      <c r="AI1593" s="43">
        <v>2.2886685790000001E-3</v>
      </c>
      <c r="AJ1593" s="43">
        <v>6.0921079526094607E-4</v>
      </c>
    </row>
    <row r="1594" spans="1:36" x14ac:dyDescent="0.2">
      <c r="A1594" s="26">
        <v>7956</v>
      </c>
      <c r="B1594" s="26">
        <v>15253</v>
      </c>
      <c r="C1594" s="26" t="s">
        <v>1671</v>
      </c>
      <c r="D1594" s="26">
        <v>1840550</v>
      </c>
      <c r="E1594" s="26" t="s">
        <v>204</v>
      </c>
      <c r="F1594" s="26" t="s">
        <v>2427</v>
      </c>
      <c r="G1594" s="26" t="s">
        <v>2428</v>
      </c>
      <c r="H1594" s="26" t="s">
        <v>69</v>
      </c>
      <c r="I1594" s="26" t="s">
        <v>112</v>
      </c>
      <c r="J1594" s="26" t="s">
        <v>51</v>
      </c>
      <c r="K1594" s="26" t="s">
        <v>167</v>
      </c>
      <c r="L1594" s="26" t="s">
        <v>433</v>
      </c>
      <c r="M1594" s="26" t="s">
        <v>165</v>
      </c>
      <c r="N1594" s="26" t="s">
        <v>358</v>
      </c>
      <c r="O1594" s="26" t="s">
        <v>57</v>
      </c>
      <c r="P1594" s="26" t="s">
        <v>1051</v>
      </c>
      <c r="Q1594" s="26" t="s">
        <v>64</v>
      </c>
      <c r="R1594" s="26" t="s">
        <v>54</v>
      </c>
      <c r="S1594" s="26" t="s">
        <v>531</v>
      </c>
      <c r="T1594" s="54">
        <v>2.653</v>
      </c>
      <c r="U1594" s="36" t="s">
        <v>1036</v>
      </c>
      <c r="V1594" s="43">
        <v>7.9500000000000001E-2</v>
      </c>
      <c r="W1594" s="43">
        <v>6.7699999999999996E-2</v>
      </c>
      <c r="X1594" s="26" t="s">
        <v>347</v>
      </c>
      <c r="Z1594" s="42">
        <v>2000</v>
      </c>
      <c r="AA1594" s="42">
        <v>1</v>
      </c>
      <c r="AB1594" s="42">
        <v>103.38</v>
      </c>
      <c r="AC1594" s="42">
        <v>0</v>
      </c>
      <c r="AD1594" s="42">
        <v>2.0676000000000001</v>
      </c>
      <c r="AG1594" s="26" t="s">
        <v>15</v>
      </c>
      <c r="AH1594" s="43">
        <v>1.12359550561798E-5</v>
      </c>
      <c r="AI1594" s="43">
        <v>1.82191306E-4</v>
      </c>
      <c r="AJ1594" s="43">
        <v>4.8496716213600903E-5</v>
      </c>
    </row>
    <row r="1595" spans="1:36" x14ac:dyDescent="0.2">
      <c r="A1595" s="26">
        <v>7956</v>
      </c>
      <c r="B1595" s="26">
        <v>15253</v>
      </c>
      <c r="C1595" s="26" t="s">
        <v>705</v>
      </c>
      <c r="D1595" s="26">
        <v>510960719</v>
      </c>
      <c r="E1595" s="26" t="s">
        <v>203</v>
      </c>
      <c r="F1595" s="26" t="s">
        <v>1638</v>
      </c>
      <c r="G1595" s="26" t="s">
        <v>1639</v>
      </c>
      <c r="H1595" s="26" t="s">
        <v>69</v>
      </c>
      <c r="I1595" s="26" t="s">
        <v>113</v>
      </c>
      <c r="J1595" s="26" t="s">
        <v>51</v>
      </c>
      <c r="K1595" s="26" t="s">
        <v>51</v>
      </c>
      <c r="L1595" s="26" t="s">
        <v>433</v>
      </c>
      <c r="M1595" s="26" t="s">
        <v>165</v>
      </c>
      <c r="N1595" s="26" t="s">
        <v>357</v>
      </c>
      <c r="O1595" s="26" t="s">
        <v>57</v>
      </c>
      <c r="P1595" s="26" t="s">
        <v>708</v>
      </c>
      <c r="Q1595" s="26" t="s">
        <v>64</v>
      </c>
      <c r="R1595" s="26" t="s">
        <v>54</v>
      </c>
      <c r="S1595" s="26" t="s">
        <v>531</v>
      </c>
      <c r="T1595" s="54">
        <v>12.179</v>
      </c>
      <c r="U1595" s="36">
        <v>53359</v>
      </c>
      <c r="V1595" s="43">
        <v>3.6700000000000003E-2</v>
      </c>
      <c r="W1595" s="43">
        <v>3.3300000000000003E-2</v>
      </c>
      <c r="X1595" s="26" t="s">
        <v>347</v>
      </c>
      <c r="Z1595" s="42">
        <v>78500</v>
      </c>
      <c r="AA1595" s="42">
        <v>1</v>
      </c>
      <c r="AB1595" s="42">
        <v>105.86</v>
      </c>
      <c r="AC1595" s="42">
        <v>1.2805500000000001</v>
      </c>
      <c r="AD1595" s="42">
        <v>84.380650000000003</v>
      </c>
      <c r="AG1595" s="26" t="s">
        <v>15</v>
      </c>
      <c r="AH1595" s="43">
        <v>2.39154131638964E-5</v>
      </c>
      <c r="AI1595" s="43">
        <v>7.4353941040000001E-3</v>
      </c>
      <c r="AJ1595" s="43">
        <v>1.9791954135080208E-3</v>
      </c>
    </row>
    <row r="1596" spans="1:36" x14ac:dyDescent="0.2">
      <c r="A1596" s="26">
        <v>7956</v>
      </c>
      <c r="B1596" s="26">
        <v>15253</v>
      </c>
      <c r="C1596" s="26" t="s">
        <v>2392</v>
      </c>
      <c r="D1596" s="26">
        <v>512947185</v>
      </c>
      <c r="E1596" s="26" t="s">
        <v>203</v>
      </c>
      <c r="F1596" s="26" t="s">
        <v>2393</v>
      </c>
      <c r="G1596" s="26" t="s">
        <v>2394</v>
      </c>
      <c r="H1596" s="26" t="s">
        <v>69</v>
      </c>
      <c r="I1596" s="26" t="s">
        <v>112</v>
      </c>
      <c r="J1596" s="26" t="s">
        <v>51</v>
      </c>
      <c r="K1596" s="26" t="s">
        <v>51</v>
      </c>
      <c r="L1596" s="26" t="s">
        <v>433</v>
      </c>
      <c r="M1596" s="26" t="s">
        <v>165</v>
      </c>
      <c r="N1596" s="26" t="s">
        <v>84</v>
      </c>
      <c r="O1596" s="26" t="s">
        <v>57</v>
      </c>
      <c r="P1596" s="26" t="s">
        <v>154</v>
      </c>
      <c r="Q1596" s="26" t="s">
        <v>154</v>
      </c>
      <c r="R1596" s="26" t="s">
        <v>54</v>
      </c>
      <c r="S1596" s="26" t="s">
        <v>531</v>
      </c>
      <c r="T1596" s="54">
        <v>2.7360000000000002</v>
      </c>
      <c r="U1596" s="36" t="s">
        <v>1042</v>
      </c>
      <c r="V1596" s="43">
        <v>7.4399999999999994E-2</v>
      </c>
      <c r="W1596" s="43">
        <v>6.7900000000000002E-2</v>
      </c>
      <c r="X1596" s="26" t="s">
        <v>347</v>
      </c>
      <c r="Z1596" s="42">
        <v>38000</v>
      </c>
      <c r="AA1596" s="42">
        <v>1</v>
      </c>
      <c r="AB1596" s="42">
        <v>102.07</v>
      </c>
      <c r="AC1596" s="42">
        <v>0</v>
      </c>
      <c r="AD1596" s="42">
        <v>38.7866</v>
      </c>
      <c r="AG1596" s="26" t="s">
        <v>15</v>
      </c>
      <c r="AH1596" s="43">
        <v>6.3545150500000003E-4</v>
      </c>
      <c r="AI1596" s="43">
        <v>3.417770033E-3</v>
      </c>
      <c r="AJ1596" s="43">
        <v>9.0976143020432044E-4</v>
      </c>
    </row>
    <row r="1597" spans="1:36" x14ac:dyDescent="0.2">
      <c r="A1597" s="26">
        <v>7956</v>
      </c>
      <c r="B1597" s="26">
        <v>15253</v>
      </c>
      <c r="C1597" s="26" t="s">
        <v>1640</v>
      </c>
      <c r="D1597" s="26">
        <v>516456084</v>
      </c>
      <c r="E1597" s="26" t="s">
        <v>203</v>
      </c>
      <c r="F1597" s="26" t="s">
        <v>1641</v>
      </c>
      <c r="G1597" s="26" t="s">
        <v>1642</v>
      </c>
      <c r="H1597" s="26" t="s">
        <v>69</v>
      </c>
      <c r="I1597" s="26" t="s">
        <v>113</v>
      </c>
      <c r="J1597" s="26" t="s">
        <v>51</v>
      </c>
      <c r="K1597" s="26" t="s">
        <v>51</v>
      </c>
      <c r="L1597" s="26" t="s">
        <v>433</v>
      </c>
      <c r="M1597" s="26" t="s">
        <v>165</v>
      </c>
      <c r="N1597" s="26" t="s">
        <v>357</v>
      </c>
      <c r="O1597" s="26" t="s">
        <v>57</v>
      </c>
      <c r="P1597" s="26" t="s">
        <v>154</v>
      </c>
      <c r="Q1597" s="26" t="s">
        <v>154</v>
      </c>
      <c r="R1597" s="26" t="s">
        <v>54</v>
      </c>
      <c r="S1597" s="26" t="s">
        <v>531</v>
      </c>
      <c r="T1597" s="54">
        <v>3.355</v>
      </c>
      <c r="U1597" s="36">
        <v>46761</v>
      </c>
      <c r="V1597" s="43">
        <v>3.7400000000000003E-2</v>
      </c>
      <c r="W1597" s="43">
        <v>3.44E-2</v>
      </c>
      <c r="X1597" s="26" t="s">
        <v>347</v>
      </c>
      <c r="Z1597" s="42">
        <v>47000</v>
      </c>
      <c r="AA1597" s="42">
        <v>1</v>
      </c>
      <c r="AB1597" s="42">
        <v>103.77</v>
      </c>
      <c r="AC1597" s="42">
        <v>0</v>
      </c>
      <c r="AD1597" s="42">
        <v>48.771900000000002</v>
      </c>
      <c r="AG1597" s="26" t="s">
        <v>15</v>
      </c>
      <c r="AH1597" s="43">
        <v>2.36180904E-4</v>
      </c>
      <c r="AI1597" s="43">
        <v>4.2976475969999997E-3</v>
      </c>
      <c r="AJ1597" s="43">
        <v>1.1439722351993238E-3</v>
      </c>
    </row>
    <row r="1598" spans="1:36" x14ac:dyDescent="0.2">
      <c r="A1598" s="26">
        <v>7956</v>
      </c>
      <c r="B1598" s="26">
        <v>15253</v>
      </c>
      <c r="C1598" s="26" t="s">
        <v>1643</v>
      </c>
      <c r="D1598" s="26">
        <v>514160530</v>
      </c>
      <c r="E1598" s="26" t="s">
        <v>203</v>
      </c>
      <c r="F1598" s="26" t="s">
        <v>1644</v>
      </c>
      <c r="G1598" s="26" t="s">
        <v>1645</v>
      </c>
      <c r="H1598" s="26" t="s">
        <v>69</v>
      </c>
      <c r="I1598" s="26" t="s">
        <v>339</v>
      </c>
      <c r="J1598" s="26" t="s">
        <v>51</v>
      </c>
      <c r="K1598" s="26" t="s">
        <v>51</v>
      </c>
      <c r="L1598" s="26" t="s">
        <v>433</v>
      </c>
      <c r="M1598" s="26" t="s">
        <v>165</v>
      </c>
      <c r="N1598" s="26" t="s">
        <v>136</v>
      </c>
      <c r="O1598" s="26" t="s">
        <v>57</v>
      </c>
      <c r="P1598" s="26" t="s">
        <v>154</v>
      </c>
      <c r="Q1598" s="26" t="s">
        <v>154</v>
      </c>
      <c r="R1598" s="26" t="s">
        <v>54</v>
      </c>
      <c r="S1598" s="26" t="s">
        <v>531</v>
      </c>
      <c r="T1598" s="54">
        <v>3.5670000000000002</v>
      </c>
      <c r="U1598" s="36">
        <v>47125</v>
      </c>
      <c r="V1598" s="43">
        <v>5.5E-2</v>
      </c>
      <c r="W1598" s="43">
        <v>3.8100000000000002E-2</v>
      </c>
      <c r="X1598" s="26" t="s">
        <v>347</v>
      </c>
      <c r="Z1598" s="42">
        <v>18000</v>
      </c>
      <c r="AA1598" s="42">
        <v>1</v>
      </c>
      <c r="AB1598" s="42">
        <v>106.2</v>
      </c>
      <c r="AC1598" s="42">
        <v>0</v>
      </c>
      <c r="AD1598" s="42">
        <v>19.116</v>
      </c>
      <c r="AG1598" s="26" t="s">
        <v>15</v>
      </c>
      <c r="AH1598" s="43">
        <v>2.4291497899999999E-4</v>
      </c>
      <c r="AI1598" s="43">
        <v>1.6844500919999999E-3</v>
      </c>
      <c r="AJ1598" s="43">
        <v>4.4837648826619994E-4</v>
      </c>
    </row>
    <row r="1599" spans="1:36" x14ac:dyDescent="0.2">
      <c r="A1599" s="26">
        <v>7956</v>
      </c>
      <c r="B1599" s="26">
        <v>15253</v>
      </c>
      <c r="C1599" s="26" t="s">
        <v>1646</v>
      </c>
      <c r="D1599" s="26">
        <v>515361442</v>
      </c>
      <c r="E1599" s="26" t="s">
        <v>203</v>
      </c>
      <c r="F1599" s="26" t="s">
        <v>1647</v>
      </c>
      <c r="G1599" s="26" t="s">
        <v>1648</v>
      </c>
      <c r="H1599" s="26" t="s">
        <v>69</v>
      </c>
      <c r="I1599" s="26" t="s">
        <v>112</v>
      </c>
      <c r="J1599" s="26" t="s">
        <v>51</v>
      </c>
      <c r="K1599" s="26" t="s">
        <v>51</v>
      </c>
      <c r="L1599" s="26" t="s">
        <v>433</v>
      </c>
      <c r="M1599" s="26" t="s">
        <v>165</v>
      </c>
      <c r="N1599" s="26" t="s">
        <v>84</v>
      </c>
      <c r="O1599" s="26" t="s">
        <v>57</v>
      </c>
      <c r="P1599" s="26" t="s">
        <v>154</v>
      </c>
      <c r="Q1599" s="26" t="s">
        <v>154</v>
      </c>
      <c r="R1599" s="26" t="s">
        <v>54</v>
      </c>
      <c r="S1599" s="26" t="s">
        <v>531</v>
      </c>
      <c r="T1599" s="54">
        <v>3.6469999999999998</v>
      </c>
      <c r="U1599" s="36" t="s">
        <v>777</v>
      </c>
      <c r="V1599" s="43">
        <v>8.3500000000000005E-2</v>
      </c>
      <c r="W1599" s="43">
        <v>7.4499999999999997E-2</v>
      </c>
      <c r="X1599" s="26" t="s">
        <v>347</v>
      </c>
      <c r="Z1599" s="42">
        <v>233500</v>
      </c>
      <c r="AA1599" s="42">
        <v>1</v>
      </c>
      <c r="AB1599" s="42">
        <v>103.7</v>
      </c>
      <c r="AC1599" s="42">
        <v>0</v>
      </c>
      <c r="AD1599" s="42">
        <v>242.1395</v>
      </c>
      <c r="AG1599" s="26" t="s">
        <v>15</v>
      </c>
      <c r="AH1599" s="43">
        <v>2.9187499999999999E-3</v>
      </c>
      <c r="AI1599" s="43">
        <v>2.1336676249E-2</v>
      </c>
      <c r="AJ1599" s="43">
        <v>5.6795176124991376E-3</v>
      </c>
    </row>
    <row r="1600" spans="1:36" x14ac:dyDescent="0.2">
      <c r="A1600" s="26">
        <v>7956</v>
      </c>
      <c r="B1600" s="26">
        <v>15253</v>
      </c>
      <c r="C1600" s="26" t="s">
        <v>2398</v>
      </c>
      <c r="D1600" s="26">
        <v>550012405</v>
      </c>
      <c r="E1600" s="26" t="s">
        <v>205</v>
      </c>
      <c r="F1600" s="26" t="s">
        <v>2399</v>
      </c>
      <c r="G1600" s="26" t="s">
        <v>2400</v>
      </c>
      <c r="H1600" s="26" t="s">
        <v>69</v>
      </c>
      <c r="I1600" s="26" t="s">
        <v>161</v>
      </c>
      <c r="J1600" s="26" t="s">
        <v>51</v>
      </c>
      <c r="K1600" s="26" t="s">
        <v>51</v>
      </c>
      <c r="L1600" s="26" t="s">
        <v>433</v>
      </c>
      <c r="M1600" s="26" t="s">
        <v>165</v>
      </c>
      <c r="N1600" s="26" t="s">
        <v>140</v>
      </c>
      <c r="O1600" s="26" t="s">
        <v>57</v>
      </c>
      <c r="P1600" s="26" t="s">
        <v>154</v>
      </c>
      <c r="Q1600" s="26" t="s">
        <v>154</v>
      </c>
      <c r="R1600" s="26" t="s">
        <v>54</v>
      </c>
      <c r="S1600" s="26" t="s">
        <v>531</v>
      </c>
      <c r="T1600" s="54">
        <v>3.27</v>
      </c>
      <c r="U1600" s="36">
        <v>46762</v>
      </c>
      <c r="V1600" s="43">
        <v>7.0000000000000007E-2</v>
      </c>
      <c r="W1600" s="43">
        <v>8.3299999999999999E-2</v>
      </c>
      <c r="X1600" s="26" t="s">
        <v>347</v>
      </c>
      <c r="Z1600" s="42">
        <v>75000</v>
      </c>
      <c r="AA1600" s="42">
        <v>1</v>
      </c>
      <c r="AB1600" s="42">
        <v>96.6</v>
      </c>
      <c r="AC1600" s="42">
        <v>0</v>
      </c>
      <c r="AD1600" s="42">
        <v>72.45</v>
      </c>
      <c r="AG1600" s="26" t="s">
        <v>15</v>
      </c>
      <c r="AH1600" s="43">
        <v>1.434939828E-3</v>
      </c>
      <c r="AI1600" s="43">
        <v>6.3840975720000004E-3</v>
      </c>
      <c r="AJ1600" s="43">
        <v>1.69935533453056E-3</v>
      </c>
    </row>
    <row r="1601" spans="1:36" x14ac:dyDescent="0.2">
      <c r="A1601" s="26">
        <v>7956</v>
      </c>
      <c r="B1601" s="26">
        <v>15253</v>
      </c>
      <c r="C1601" s="26" t="s">
        <v>713</v>
      </c>
      <c r="D1601" s="26">
        <v>510560188</v>
      </c>
      <c r="E1601" s="26" t="s">
        <v>203</v>
      </c>
      <c r="F1601" s="26" t="s">
        <v>1649</v>
      </c>
      <c r="G1601" s="26" t="s">
        <v>1650</v>
      </c>
      <c r="H1601" s="26" t="s">
        <v>69</v>
      </c>
      <c r="I1601" s="26" t="s">
        <v>113</v>
      </c>
      <c r="J1601" s="26" t="s">
        <v>51</v>
      </c>
      <c r="K1601" s="26" t="s">
        <v>51</v>
      </c>
      <c r="L1601" s="26" t="s">
        <v>433</v>
      </c>
      <c r="M1601" s="26" t="s">
        <v>165</v>
      </c>
      <c r="N1601" s="26" t="s">
        <v>358</v>
      </c>
      <c r="O1601" s="26" t="s">
        <v>57</v>
      </c>
      <c r="P1601" s="26" t="s">
        <v>737</v>
      </c>
      <c r="Q1601" s="26" t="s">
        <v>59</v>
      </c>
      <c r="R1601" s="26" t="s">
        <v>54</v>
      </c>
      <c r="S1601" s="26" t="s">
        <v>531</v>
      </c>
      <c r="T1601" s="54">
        <v>6.9349999999999996</v>
      </c>
      <c r="U1601" s="36">
        <v>48954</v>
      </c>
      <c r="V1601" s="43">
        <v>4.02E-2</v>
      </c>
      <c r="W1601" s="43">
        <v>3.5200000000000002E-2</v>
      </c>
      <c r="X1601" s="26" t="s">
        <v>347</v>
      </c>
      <c r="Z1601" s="42">
        <v>136000</v>
      </c>
      <c r="AA1601" s="42">
        <v>1</v>
      </c>
      <c r="AB1601" s="42">
        <v>105.8</v>
      </c>
      <c r="AC1601" s="42">
        <v>0</v>
      </c>
      <c r="AD1601" s="42">
        <v>143.88800000000001</v>
      </c>
      <c r="AG1601" s="26" t="s">
        <v>15</v>
      </c>
      <c r="AH1601" s="43">
        <v>1.68592254E-4</v>
      </c>
      <c r="AI1601" s="43">
        <v>1.2679020449E-2</v>
      </c>
      <c r="AJ1601" s="43">
        <v>3.3749736421660897E-3</v>
      </c>
    </row>
    <row r="1602" spans="1:36" x14ac:dyDescent="0.2">
      <c r="A1602" s="26">
        <v>7956</v>
      </c>
      <c r="B1602" s="26">
        <v>15253</v>
      </c>
      <c r="C1602" s="26" t="s">
        <v>717</v>
      </c>
      <c r="D1602" s="26">
        <v>513257873</v>
      </c>
      <c r="E1602" s="26" t="s">
        <v>203</v>
      </c>
      <c r="F1602" s="26" t="s">
        <v>1654</v>
      </c>
      <c r="G1602" s="26" t="s">
        <v>1655</v>
      </c>
      <c r="H1602" s="26" t="s">
        <v>69</v>
      </c>
      <c r="I1602" s="26" t="s">
        <v>113</v>
      </c>
      <c r="J1602" s="26" t="s">
        <v>51</v>
      </c>
      <c r="K1602" s="26" t="s">
        <v>51</v>
      </c>
      <c r="L1602" s="26" t="s">
        <v>433</v>
      </c>
      <c r="M1602" s="26" t="s">
        <v>165</v>
      </c>
      <c r="N1602" s="26" t="s">
        <v>357</v>
      </c>
      <c r="O1602" s="26" t="s">
        <v>57</v>
      </c>
      <c r="P1602" s="26" t="s">
        <v>733</v>
      </c>
      <c r="Q1602" s="26" t="s">
        <v>59</v>
      </c>
      <c r="R1602" s="26" t="s">
        <v>54</v>
      </c>
      <c r="S1602" s="26" t="s">
        <v>531</v>
      </c>
      <c r="T1602" s="54">
        <v>5.4169999999999998</v>
      </c>
      <c r="U1602" s="36">
        <v>48584</v>
      </c>
      <c r="V1602" s="43">
        <v>3.1800000000000002E-2</v>
      </c>
      <c r="W1602" s="43">
        <v>2.92E-2</v>
      </c>
      <c r="X1602" s="26" t="s">
        <v>347</v>
      </c>
      <c r="Z1602" s="42">
        <v>212211</v>
      </c>
      <c r="AA1602" s="42">
        <v>1</v>
      </c>
      <c r="AB1602" s="42">
        <v>103.27</v>
      </c>
      <c r="AC1602" s="42">
        <v>0</v>
      </c>
      <c r="AD1602" s="42">
        <v>219.15029999999999</v>
      </c>
      <c r="AG1602" s="26" t="s">
        <v>15</v>
      </c>
      <c r="AH1602" s="43">
        <v>5.9425878299999998E-4</v>
      </c>
      <c r="AI1602" s="43">
        <v>1.9310930273000002E-2</v>
      </c>
      <c r="AJ1602" s="43">
        <v>5.1402930485710497E-3</v>
      </c>
    </row>
    <row r="1603" spans="1:36" x14ac:dyDescent="0.2">
      <c r="A1603" s="26">
        <v>7956</v>
      </c>
      <c r="B1603" s="26">
        <v>15253</v>
      </c>
      <c r="C1603" s="26" t="s">
        <v>1197</v>
      </c>
      <c r="D1603" s="26">
        <v>514599943</v>
      </c>
      <c r="E1603" s="26" t="s">
        <v>203</v>
      </c>
      <c r="F1603" s="26" t="s">
        <v>2329</v>
      </c>
      <c r="G1603" s="26" t="s">
        <v>2330</v>
      </c>
      <c r="H1603" s="26" t="s">
        <v>69</v>
      </c>
      <c r="I1603" s="26" t="s">
        <v>112</v>
      </c>
      <c r="J1603" s="26" t="s">
        <v>51</v>
      </c>
      <c r="K1603" s="26" t="s">
        <v>51</v>
      </c>
      <c r="L1603" s="26" t="s">
        <v>433</v>
      </c>
      <c r="M1603" s="26" t="s">
        <v>165</v>
      </c>
      <c r="N1603" s="26" t="s">
        <v>353</v>
      </c>
      <c r="O1603" s="26" t="s">
        <v>57</v>
      </c>
      <c r="P1603" s="26" t="s">
        <v>1051</v>
      </c>
      <c r="Q1603" s="26" t="s">
        <v>64</v>
      </c>
      <c r="R1603" s="26" t="s">
        <v>54</v>
      </c>
      <c r="S1603" s="26" t="s">
        <v>531</v>
      </c>
      <c r="T1603" s="54">
        <v>6.0720000000000001</v>
      </c>
      <c r="U1603" s="36">
        <v>48945</v>
      </c>
      <c r="V1603" s="43">
        <v>6.6900000000000001E-2</v>
      </c>
      <c r="W1603" s="43">
        <v>5.9700000000000003E-2</v>
      </c>
      <c r="X1603" s="26" t="s">
        <v>347</v>
      </c>
      <c r="Z1603" s="42">
        <v>60000</v>
      </c>
      <c r="AA1603" s="42">
        <v>1</v>
      </c>
      <c r="AB1603" s="42">
        <v>104.88</v>
      </c>
      <c r="AC1603" s="42">
        <v>0</v>
      </c>
      <c r="AD1603" s="42">
        <v>62.927999999999997</v>
      </c>
      <c r="AG1603" s="26" t="s">
        <v>15</v>
      </c>
      <c r="AH1603" s="43">
        <v>1.6901408400000001E-4</v>
      </c>
      <c r="AI1603" s="43">
        <v>5.5450447489999999E-3</v>
      </c>
      <c r="AJ1603" s="43">
        <v>1.4760114905636864E-3</v>
      </c>
    </row>
    <row r="1604" spans="1:36" x14ac:dyDescent="0.2">
      <c r="A1604" s="26">
        <v>7956</v>
      </c>
      <c r="B1604" s="26">
        <v>15253</v>
      </c>
      <c r="C1604" s="26" t="s">
        <v>1656</v>
      </c>
      <c r="D1604" s="26">
        <v>520018482</v>
      </c>
      <c r="E1604" s="26" t="s">
        <v>203</v>
      </c>
      <c r="F1604" s="26" t="s">
        <v>1657</v>
      </c>
      <c r="G1604" s="26" t="s">
        <v>1658</v>
      </c>
      <c r="H1604" s="26" t="s">
        <v>69</v>
      </c>
      <c r="I1604" s="26" t="s">
        <v>113</v>
      </c>
      <c r="J1604" s="26" t="s">
        <v>51</v>
      </c>
      <c r="K1604" s="26" t="s">
        <v>51</v>
      </c>
      <c r="L1604" s="26" t="s">
        <v>433</v>
      </c>
      <c r="M1604" s="26" t="s">
        <v>165</v>
      </c>
      <c r="N1604" s="26" t="s">
        <v>134</v>
      </c>
      <c r="O1604" s="26" t="s">
        <v>57</v>
      </c>
      <c r="P1604" s="26" t="s">
        <v>154</v>
      </c>
      <c r="Q1604" s="26" t="s">
        <v>154</v>
      </c>
      <c r="R1604" s="26" t="s">
        <v>54</v>
      </c>
      <c r="S1604" s="26" t="s">
        <v>531</v>
      </c>
      <c r="T1604" s="54">
        <v>4.335</v>
      </c>
      <c r="U1604" s="36" t="s">
        <v>1165</v>
      </c>
      <c r="V1604" s="43">
        <v>4.0899999999999999E-2</v>
      </c>
      <c r="W1604" s="43">
        <v>3.5400000000000001E-2</v>
      </c>
      <c r="X1604" s="26" t="s">
        <v>347</v>
      </c>
      <c r="Z1604" s="42">
        <v>158000</v>
      </c>
      <c r="AA1604" s="42">
        <v>1</v>
      </c>
      <c r="AB1604" s="42">
        <v>103.68</v>
      </c>
      <c r="AC1604" s="42">
        <v>0</v>
      </c>
      <c r="AD1604" s="42">
        <v>163.81440000000001</v>
      </c>
      <c r="AG1604" s="26" t="s">
        <v>15</v>
      </c>
      <c r="AH1604" s="43">
        <v>4.6745562099999999E-4</v>
      </c>
      <c r="AI1604" s="43">
        <v>1.4434880793E-2</v>
      </c>
      <c r="AJ1604" s="43">
        <v>3.8423585163964518E-3</v>
      </c>
    </row>
    <row r="1605" spans="1:36" x14ac:dyDescent="0.2">
      <c r="A1605" s="26">
        <v>7956</v>
      </c>
      <c r="B1605" s="26">
        <v>15253</v>
      </c>
      <c r="C1605" s="26" t="s">
        <v>1659</v>
      </c>
      <c r="D1605" s="26">
        <v>520027293</v>
      </c>
      <c r="E1605" s="26" t="s">
        <v>203</v>
      </c>
      <c r="F1605" s="26" t="s">
        <v>1660</v>
      </c>
      <c r="G1605" s="26" t="s">
        <v>1661</v>
      </c>
      <c r="H1605" s="26" t="s">
        <v>69</v>
      </c>
      <c r="I1605" s="26" t="s">
        <v>113</v>
      </c>
      <c r="J1605" s="26" t="s">
        <v>51</v>
      </c>
      <c r="K1605" s="26" t="s">
        <v>51</v>
      </c>
      <c r="L1605" s="26" t="s">
        <v>433</v>
      </c>
      <c r="M1605" s="26" t="s">
        <v>165</v>
      </c>
      <c r="N1605" s="26" t="s">
        <v>87</v>
      </c>
      <c r="O1605" s="26" t="s">
        <v>57</v>
      </c>
      <c r="P1605" s="26" t="s">
        <v>1662</v>
      </c>
      <c r="Q1605" s="26" t="s">
        <v>64</v>
      </c>
      <c r="R1605" s="26" t="s">
        <v>54</v>
      </c>
      <c r="S1605" s="26" t="s">
        <v>531</v>
      </c>
      <c r="T1605" s="54">
        <v>11.733000000000001</v>
      </c>
      <c r="U1605" s="36">
        <v>55154</v>
      </c>
      <c r="V1605" s="43">
        <v>3.2899999999999999E-2</v>
      </c>
      <c r="W1605" s="43">
        <v>2.8299999999999999E-2</v>
      </c>
      <c r="X1605" s="26" t="s">
        <v>347</v>
      </c>
      <c r="Z1605" s="42">
        <v>6000</v>
      </c>
      <c r="AA1605" s="42">
        <v>1</v>
      </c>
      <c r="AB1605" s="42">
        <v>106.61</v>
      </c>
      <c r="AC1605" s="42">
        <v>0</v>
      </c>
      <c r="AD1605" s="42">
        <v>6.3966000000000003</v>
      </c>
      <c r="AG1605" s="26" t="s">
        <v>15</v>
      </c>
      <c r="AH1605" s="43">
        <v>1.2E-5</v>
      </c>
      <c r="AI1605" s="43">
        <v>5.63651049E-4</v>
      </c>
      <c r="AJ1605" s="43">
        <v>1.5003583620232133E-4</v>
      </c>
    </row>
    <row r="1606" spans="1:36" x14ac:dyDescent="0.2">
      <c r="A1606" s="26">
        <v>7956</v>
      </c>
      <c r="B1606" s="26">
        <v>15253</v>
      </c>
      <c r="C1606" s="26" t="s">
        <v>861</v>
      </c>
      <c r="D1606" s="26">
        <v>520036690</v>
      </c>
      <c r="E1606" s="26" t="s">
        <v>203</v>
      </c>
      <c r="F1606" s="26" t="s">
        <v>1663</v>
      </c>
      <c r="G1606" s="26" t="s">
        <v>1664</v>
      </c>
      <c r="H1606" s="26" t="s">
        <v>69</v>
      </c>
      <c r="I1606" s="26" t="s">
        <v>112</v>
      </c>
      <c r="J1606" s="26" t="s">
        <v>51</v>
      </c>
      <c r="K1606" s="26" t="s">
        <v>51</v>
      </c>
      <c r="L1606" s="26" t="s">
        <v>433</v>
      </c>
      <c r="M1606" s="26" t="s">
        <v>165</v>
      </c>
      <c r="N1606" s="26" t="s">
        <v>125</v>
      </c>
      <c r="O1606" s="26" t="s">
        <v>57</v>
      </c>
      <c r="P1606" s="26" t="s">
        <v>733</v>
      </c>
      <c r="Q1606" s="26" t="s">
        <v>59</v>
      </c>
      <c r="R1606" s="26" t="s">
        <v>54</v>
      </c>
      <c r="S1606" s="26" t="s">
        <v>531</v>
      </c>
      <c r="T1606" s="54">
        <v>5.4930000000000003</v>
      </c>
      <c r="U1606" s="36">
        <v>48956</v>
      </c>
      <c r="V1606" s="43">
        <v>5.6800000000000003E-2</v>
      </c>
      <c r="W1606" s="43">
        <v>4.8599999999999997E-2</v>
      </c>
      <c r="X1606" s="26" t="s">
        <v>347</v>
      </c>
      <c r="Z1606" s="42">
        <v>34000</v>
      </c>
      <c r="AA1606" s="42">
        <v>1</v>
      </c>
      <c r="AB1606" s="42">
        <v>105.25</v>
      </c>
      <c r="AC1606" s="42">
        <v>0</v>
      </c>
      <c r="AD1606" s="42">
        <v>35.784999999999997</v>
      </c>
      <c r="AG1606" s="26" t="s">
        <v>15</v>
      </c>
      <c r="AH1606" s="43">
        <v>2.2666666600000001E-4</v>
      </c>
      <c r="AI1606" s="43">
        <v>3.1532771790000001E-3</v>
      </c>
      <c r="AJ1606" s="43">
        <v>8.393572207891799E-4</v>
      </c>
    </row>
    <row r="1607" spans="1:36" x14ac:dyDescent="0.2">
      <c r="A1607" s="26">
        <v>7956</v>
      </c>
      <c r="B1607" s="26">
        <v>15253</v>
      </c>
      <c r="C1607" s="26" t="s">
        <v>954</v>
      </c>
      <c r="D1607" s="26">
        <v>511659401</v>
      </c>
      <c r="E1607" s="26" t="s">
        <v>203</v>
      </c>
      <c r="F1607" s="26" t="s">
        <v>1665</v>
      </c>
      <c r="G1607" s="26" t="s">
        <v>1666</v>
      </c>
      <c r="H1607" s="26" t="s">
        <v>69</v>
      </c>
      <c r="I1607" s="26" t="s">
        <v>113</v>
      </c>
      <c r="J1607" s="26" t="s">
        <v>51</v>
      </c>
      <c r="K1607" s="26" t="s">
        <v>51</v>
      </c>
      <c r="L1607" s="26" t="s">
        <v>433</v>
      </c>
      <c r="M1607" s="26" t="s">
        <v>165</v>
      </c>
      <c r="N1607" s="26" t="s">
        <v>357</v>
      </c>
      <c r="O1607" s="26" t="s">
        <v>57</v>
      </c>
      <c r="P1607" s="26" t="s">
        <v>728</v>
      </c>
      <c r="Q1607" s="26" t="s">
        <v>59</v>
      </c>
      <c r="R1607" s="26" t="s">
        <v>54</v>
      </c>
      <c r="S1607" s="26" t="s">
        <v>531</v>
      </c>
      <c r="T1607" s="54">
        <v>7.5549999999999997</v>
      </c>
      <c r="U1607" s="36" t="s">
        <v>1667</v>
      </c>
      <c r="V1607" s="43">
        <v>3.5999999999999997E-2</v>
      </c>
      <c r="W1607" s="43">
        <v>3.0599999999999999E-2</v>
      </c>
      <c r="X1607" s="26" t="s">
        <v>347</v>
      </c>
      <c r="Z1607" s="42">
        <v>12000</v>
      </c>
      <c r="AA1607" s="42">
        <v>1</v>
      </c>
      <c r="AB1607" s="42">
        <v>105.31</v>
      </c>
      <c r="AC1607" s="42">
        <v>0</v>
      </c>
      <c r="AD1607" s="42">
        <v>12.6372</v>
      </c>
      <c r="AG1607" s="26" t="s">
        <v>15</v>
      </c>
      <c r="AH1607" s="43">
        <v>3.0000000000000001E-5</v>
      </c>
      <c r="AI1607" s="43">
        <v>1.1135558010000001E-3</v>
      </c>
      <c r="AJ1607" s="43">
        <v>2.9641260501766175E-4</v>
      </c>
    </row>
    <row r="1608" spans="1:36" x14ac:dyDescent="0.2">
      <c r="A1608" s="26">
        <v>7956</v>
      </c>
      <c r="B1608" s="26">
        <v>15253</v>
      </c>
      <c r="C1608" s="26" t="s">
        <v>996</v>
      </c>
      <c r="D1608" s="26">
        <v>511399388</v>
      </c>
      <c r="E1608" s="26" t="s">
        <v>203</v>
      </c>
      <c r="F1608" s="26" t="s">
        <v>1668</v>
      </c>
      <c r="G1608" s="26" t="s">
        <v>1669</v>
      </c>
      <c r="H1608" s="26" t="s">
        <v>69</v>
      </c>
      <c r="I1608" s="26" t="s">
        <v>112</v>
      </c>
      <c r="J1608" s="26" t="s">
        <v>51</v>
      </c>
      <c r="K1608" s="26" t="s">
        <v>51</v>
      </c>
      <c r="L1608" s="26" t="s">
        <v>433</v>
      </c>
      <c r="M1608" s="26" t="s">
        <v>165</v>
      </c>
      <c r="N1608" s="26" t="s">
        <v>84</v>
      </c>
      <c r="O1608" s="26" t="s">
        <v>57</v>
      </c>
      <c r="P1608" s="26" t="s">
        <v>776</v>
      </c>
      <c r="Q1608" s="26" t="s">
        <v>64</v>
      </c>
      <c r="R1608" s="26" t="s">
        <v>54</v>
      </c>
      <c r="S1608" s="26" t="s">
        <v>531</v>
      </c>
      <c r="T1608" s="54">
        <v>4.7220000000000004</v>
      </c>
      <c r="U1608" s="36" t="s">
        <v>1670</v>
      </c>
      <c r="V1608" s="43">
        <v>6.1199999999999997E-2</v>
      </c>
      <c r="W1608" s="43">
        <v>5.3199999999999997E-2</v>
      </c>
      <c r="X1608" s="26" t="s">
        <v>347</v>
      </c>
      <c r="Z1608" s="42">
        <v>6000</v>
      </c>
      <c r="AA1608" s="42">
        <v>1</v>
      </c>
      <c r="AB1608" s="42">
        <v>104.07</v>
      </c>
      <c r="AC1608" s="42">
        <v>0</v>
      </c>
      <c r="AD1608" s="42">
        <v>6.2442000000000002</v>
      </c>
      <c r="AG1608" s="26" t="s">
        <v>15</v>
      </c>
      <c r="AH1608" s="43">
        <v>3.9577575345809099E-5</v>
      </c>
      <c r="AI1608" s="43">
        <v>5.5022197399999995E-4</v>
      </c>
      <c r="AJ1608" s="43">
        <v>1.4646120883196303E-4</v>
      </c>
    </row>
    <row r="1609" spans="1:36" x14ac:dyDescent="0.2">
      <c r="A1609" s="26">
        <v>7956</v>
      </c>
      <c r="B1609" s="26">
        <v>15253</v>
      </c>
      <c r="C1609" s="26" t="s">
        <v>1671</v>
      </c>
      <c r="D1609" s="26">
        <v>1840550</v>
      </c>
      <c r="E1609" s="26" t="s">
        <v>204</v>
      </c>
      <c r="F1609" s="26" t="s">
        <v>1672</v>
      </c>
      <c r="G1609" s="26" t="s">
        <v>1673</v>
      </c>
      <c r="H1609" s="26" t="s">
        <v>69</v>
      </c>
      <c r="I1609" s="26" t="s">
        <v>112</v>
      </c>
      <c r="J1609" s="26" t="s">
        <v>51</v>
      </c>
      <c r="K1609" s="26" t="s">
        <v>167</v>
      </c>
      <c r="L1609" s="26" t="s">
        <v>433</v>
      </c>
      <c r="M1609" s="26" t="s">
        <v>165</v>
      </c>
      <c r="N1609" s="26" t="s">
        <v>358</v>
      </c>
      <c r="O1609" s="26" t="s">
        <v>57</v>
      </c>
      <c r="P1609" s="26" t="s">
        <v>1085</v>
      </c>
      <c r="Q1609" s="26" t="s">
        <v>64</v>
      </c>
      <c r="R1609" s="26" t="s">
        <v>54</v>
      </c>
      <c r="S1609" s="26" t="s">
        <v>531</v>
      </c>
      <c r="T1609" s="54">
        <v>2.4369999999999998</v>
      </c>
      <c r="U1609" s="36" t="s">
        <v>616</v>
      </c>
      <c r="V1609" s="43">
        <v>9.2999999999999999E-2</v>
      </c>
      <c r="W1609" s="43">
        <v>7.3800000000000004E-2</v>
      </c>
      <c r="X1609" s="26" t="s">
        <v>347</v>
      </c>
      <c r="Z1609" s="42">
        <v>52000</v>
      </c>
      <c r="AA1609" s="42">
        <v>1</v>
      </c>
      <c r="AB1609" s="42">
        <v>107.57</v>
      </c>
      <c r="AC1609" s="42">
        <v>0</v>
      </c>
      <c r="AD1609" s="42">
        <v>55.936399999999999</v>
      </c>
      <c r="AG1609" s="26" t="s">
        <v>15</v>
      </c>
      <c r="AH1609" s="43">
        <v>3.8518518499999999E-4</v>
      </c>
      <c r="AI1609" s="43">
        <v>4.9289639119999996E-3</v>
      </c>
      <c r="AJ1609" s="43">
        <v>1.3120195960584571E-3</v>
      </c>
    </row>
    <row r="1610" spans="1:36" x14ac:dyDescent="0.2">
      <c r="A1610" s="26">
        <v>7956</v>
      </c>
      <c r="B1610" s="26">
        <v>15253</v>
      </c>
      <c r="C1610" s="26" t="s">
        <v>751</v>
      </c>
      <c r="D1610" s="26">
        <v>520032178</v>
      </c>
      <c r="E1610" s="26" t="s">
        <v>203</v>
      </c>
      <c r="F1610" s="26" t="s">
        <v>2401</v>
      </c>
      <c r="G1610" s="26" t="s">
        <v>2402</v>
      </c>
      <c r="H1610" s="26" t="s">
        <v>69</v>
      </c>
      <c r="I1610" s="26" t="s">
        <v>112</v>
      </c>
      <c r="J1610" s="26" t="s">
        <v>51</v>
      </c>
      <c r="K1610" s="26" t="s">
        <v>51</v>
      </c>
      <c r="L1610" s="26" t="s">
        <v>433</v>
      </c>
      <c r="M1610" s="26" t="s">
        <v>165</v>
      </c>
      <c r="N1610" s="26" t="s">
        <v>84</v>
      </c>
      <c r="O1610" s="26" t="s">
        <v>57</v>
      </c>
      <c r="P1610" s="26" t="s">
        <v>154</v>
      </c>
      <c r="Q1610" s="26" t="s">
        <v>154</v>
      </c>
      <c r="R1610" s="26" t="s">
        <v>54</v>
      </c>
      <c r="S1610" s="26" t="s">
        <v>531</v>
      </c>
      <c r="T1610" s="54">
        <v>2.9809999999999999</v>
      </c>
      <c r="U1610" s="36" t="s">
        <v>1174</v>
      </c>
      <c r="V1610" s="43">
        <v>8.14E-2</v>
      </c>
      <c r="W1610" s="43">
        <v>6.9599999999999995E-2</v>
      </c>
      <c r="X1610" s="26" t="s">
        <v>347</v>
      </c>
      <c r="Z1610" s="42">
        <v>62000</v>
      </c>
      <c r="AA1610" s="42">
        <v>1</v>
      </c>
      <c r="AB1610" s="42">
        <v>103.8</v>
      </c>
      <c r="AC1610" s="42">
        <v>0</v>
      </c>
      <c r="AD1610" s="42">
        <v>64.355999999999995</v>
      </c>
      <c r="AG1610" s="26" t="s">
        <v>15</v>
      </c>
      <c r="AH1610" s="43">
        <v>4.1333333300000002E-4</v>
      </c>
      <c r="AI1610" s="43">
        <v>5.6708762370000004E-3</v>
      </c>
      <c r="AJ1610" s="43">
        <v>1.5095060304906654E-3</v>
      </c>
    </row>
    <row r="1611" spans="1:36" x14ac:dyDescent="0.2">
      <c r="A1611" s="26">
        <v>7956</v>
      </c>
      <c r="B1611" s="26">
        <v>15253</v>
      </c>
      <c r="C1611" s="26" t="s">
        <v>1433</v>
      </c>
      <c r="D1611" s="26">
        <v>520036658</v>
      </c>
      <c r="E1611" s="26" t="s">
        <v>203</v>
      </c>
      <c r="F1611" s="26" t="s">
        <v>1674</v>
      </c>
      <c r="G1611" s="26" t="s">
        <v>1675</v>
      </c>
      <c r="H1611" s="26" t="s">
        <v>69</v>
      </c>
      <c r="I1611" s="26" t="s">
        <v>112</v>
      </c>
      <c r="J1611" s="26" t="s">
        <v>51</v>
      </c>
      <c r="K1611" s="26" t="s">
        <v>51</v>
      </c>
      <c r="L1611" s="26" t="s">
        <v>433</v>
      </c>
      <c r="M1611" s="26" t="s">
        <v>165</v>
      </c>
      <c r="N1611" s="26" t="s">
        <v>87</v>
      </c>
      <c r="O1611" s="26" t="s">
        <v>57</v>
      </c>
      <c r="P1611" s="26" t="s">
        <v>737</v>
      </c>
      <c r="Q1611" s="26" t="s">
        <v>59</v>
      </c>
      <c r="R1611" s="26" t="s">
        <v>54</v>
      </c>
      <c r="S1611" s="26" t="s">
        <v>531</v>
      </c>
      <c r="T1611" s="54">
        <v>6.3120000000000003</v>
      </c>
      <c r="U1611" s="36" t="s">
        <v>1676</v>
      </c>
      <c r="V1611" s="43">
        <v>5.2499999999999998E-2</v>
      </c>
      <c r="W1611" s="43">
        <v>5.7099999999999998E-2</v>
      </c>
      <c r="X1611" s="26" t="s">
        <v>347</v>
      </c>
      <c r="Z1611" s="42">
        <v>39000</v>
      </c>
      <c r="AA1611" s="42">
        <v>1</v>
      </c>
      <c r="AB1611" s="42">
        <v>97.76</v>
      </c>
      <c r="AC1611" s="42">
        <v>0</v>
      </c>
      <c r="AD1611" s="42">
        <v>38.126399999999997</v>
      </c>
      <c r="AG1611" s="26" t="s">
        <v>15</v>
      </c>
      <c r="AH1611" s="43">
        <v>1.7907322700000001E-4</v>
      </c>
      <c r="AI1611" s="43">
        <v>3.3595949989999999E-3</v>
      </c>
      <c r="AJ1611" s="43">
        <v>8.9427606937813567E-4</v>
      </c>
    </row>
    <row r="1612" spans="1:36" x14ac:dyDescent="0.2">
      <c r="A1612" s="26">
        <v>7956</v>
      </c>
      <c r="B1612" s="26">
        <v>15253</v>
      </c>
      <c r="C1612" s="26" t="s">
        <v>1677</v>
      </c>
      <c r="D1612" s="26">
        <v>520038332</v>
      </c>
      <c r="E1612" s="26" t="s">
        <v>203</v>
      </c>
      <c r="F1612" s="26" t="s">
        <v>1678</v>
      </c>
      <c r="G1612" s="26" t="s">
        <v>1679</v>
      </c>
      <c r="H1612" s="26" t="s">
        <v>69</v>
      </c>
      <c r="I1612" s="26" t="s">
        <v>113</v>
      </c>
      <c r="J1612" s="26" t="s">
        <v>51</v>
      </c>
      <c r="K1612" s="26" t="s">
        <v>51</v>
      </c>
      <c r="L1612" s="26" t="s">
        <v>433</v>
      </c>
      <c r="M1612" s="26" t="s">
        <v>165</v>
      </c>
      <c r="N1612" s="26" t="s">
        <v>357</v>
      </c>
      <c r="O1612" s="26" t="s">
        <v>57</v>
      </c>
      <c r="P1612" s="26" t="s">
        <v>154</v>
      </c>
      <c r="Q1612" s="26" t="s">
        <v>154</v>
      </c>
      <c r="R1612" s="26" t="s">
        <v>54</v>
      </c>
      <c r="S1612" s="26" t="s">
        <v>531</v>
      </c>
      <c r="T1612" s="54">
        <v>3.7949999999999999</v>
      </c>
      <c r="U1612" s="36" t="s">
        <v>1680</v>
      </c>
      <c r="V1612" s="43">
        <v>3.5000000000000003E-2</v>
      </c>
      <c r="W1612" s="43">
        <v>4.1799999999999997E-2</v>
      </c>
      <c r="X1612" s="26" t="s">
        <v>347</v>
      </c>
      <c r="Z1612" s="42">
        <v>51000</v>
      </c>
      <c r="AA1612" s="42">
        <v>1</v>
      </c>
      <c r="AB1612" s="42">
        <v>98.5</v>
      </c>
      <c r="AC1612" s="42">
        <v>0</v>
      </c>
      <c r="AD1612" s="42">
        <v>50.234999999999999</v>
      </c>
      <c r="AG1612" s="26" t="s">
        <v>15</v>
      </c>
      <c r="AH1612" s="43">
        <v>3.4992624099999998E-4</v>
      </c>
      <c r="AI1612" s="43">
        <v>4.4265720020000001E-3</v>
      </c>
      <c r="AJ1612" s="43">
        <v>1.1782900652883737E-3</v>
      </c>
    </row>
    <row r="1613" spans="1:36" x14ac:dyDescent="0.2">
      <c r="A1613" s="26">
        <v>7956</v>
      </c>
      <c r="B1613" s="26">
        <v>15253</v>
      </c>
      <c r="C1613" s="26" t="s">
        <v>1681</v>
      </c>
      <c r="D1613" s="26">
        <v>511226136</v>
      </c>
      <c r="E1613" s="26" t="s">
        <v>203</v>
      </c>
      <c r="F1613" s="26" t="s">
        <v>1682</v>
      </c>
      <c r="G1613" s="26" t="s">
        <v>1683</v>
      </c>
      <c r="H1613" s="26" t="s">
        <v>69</v>
      </c>
      <c r="I1613" s="26" t="s">
        <v>113</v>
      </c>
      <c r="J1613" s="26" t="s">
        <v>51</v>
      </c>
      <c r="K1613" s="26" t="s">
        <v>51</v>
      </c>
      <c r="L1613" s="26" t="s">
        <v>433</v>
      </c>
      <c r="M1613" s="26" t="s">
        <v>165</v>
      </c>
      <c r="N1613" s="26" t="s">
        <v>68</v>
      </c>
      <c r="O1613" s="26" t="s">
        <v>57</v>
      </c>
      <c r="P1613" s="26" t="s">
        <v>154</v>
      </c>
      <c r="Q1613" s="26" t="s">
        <v>154</v>
      </c>
      <c r="R1613" s="26" t="s">
        <v>54</v>
      </c>
      <c r="S1613" s="26" t="s">
        <v>531</v>
      </c>
      <c r="T1613" s="54">
        <v>4.2770000000000001</v>
      </c>
      <c r="U1613" s="36">
        <v>47484</v>
      </c>
      <c r="V1613" s="43">
        <v>4.2500000000000003E-2</v>
      </c>
      <c r="W1613" s="43">
        <v>3.5799999999999998E-2</v>
      </c>
      <c r="X1613" s="26" t="s">
        <v>347</v>
      </c>
      <c r="Z1613" s="42">
        <v>66000</v>
      </c>
      <c r="AA1613" s="42">
        <v>1</v>
      </c>
      <c r="AB1613" s="42">
        <v>103.93</v>
      </c>
      <c r="AC1613" s="42">
        <v>0</v>
      </c>
      <c r="AD1613" s="42">
        <v>68.593800000000002</v>
      </c>
      <c r="AG1613" s="26" t="s">
        <v>15</v>
      </c>
      <c r="AH1613" s="43">
        <v>2.2000000000000001E-4</v>
      </c>
      <c r="AI1613" s="43">
        <v>6.0442996829999998E-3</v>
      </c>
      <c r="AJ1613" s="43">
        <v>1.6089060033916125E-3</v>
      </c>
    </row>
    <row r="1614" spans="1:36" x14ac:dyDescent="0.2">
      <c r="A1614" s="26">
        <v>7956</v>
      </c>
      <c r="B1614" s="26">
        <v>15253</v>
      </c>
      <c r="C1614" s="26" t="s">
        <v>1684</v>
      </c>
      <c r="D1614" s="26">
        <v>513948216</v>
      </c>
      <c r="E1614" s="26" t="s">
        <v>203</v>
      </c>
      <c r="F1614" s="26" t="s">
        <v>1685</v>
      </c>
      <c r="G1614" s="26" t="s">
        <v>1686</v>
      </c>
      <c r="H1614" s="26" t="s">
        <v>69</v>
      </c>
      <c r="I1614" s="26" t="s">
        <v>112</v>
      </c>
      <c r="J1614" s="26" t="s">
        <v>51</v>
      </c>
      <c r="K1614" s="26" t="s">
        <v>51</v>
      </c>
      <c r="L1614" s="26" t="s">
        <v>433</v>
      </c>
      <c r="M1614" s="26" t="s">
        <v>165</v>
      </c>
      <c r="N1614" s="26" t="s">
        <v>84</v>
      </c>
      <c r="O1614" s="26" t="s">
        <v>57</v>
      </c>
      <c r="P1614" s="26" t="s">
        <v>154</v>
      </c>
      <c r="Q1614" s="26" t="s">
        <v>154</v>
      </c>
      <c r="R1614" s="26" t="s">
        <v>54</v>
      </c>
      <c r="S1614" s="26" t="s">
        <v>531</v>
      </c>
      <c r="T1614" s="54">
        <v>3.2109999999999999</v>
      </c>
      <c r="U1614" s="36" t="s">
        <v>1616</v>
      </c>
      <c r="V1614" s="43">
        <v>7.17E-2</v>
      </c>
      <c r="W1614" s="43">
        <v>6.6600000000000006E-2</v>
      </c>
      <c r="X1614" s="26" t="s">
        <v>347</v>
      </c>
      <c r="Z1614" s="42">
        <v>32000</v>
      </c>
      <c r="AA1614" s="42">
        <v>1</v>
      </c>
      <c r="AB1614" s="42">
        <v>101.97</v>
      </c>
      <c r="AC1614" s="42">
        <v>0</v>
      </c>
      <c r="AD1614" s="42">
        <v>32.630400000000002</v>
      </c>
      <c r="AG1614" s="26" t="s">
        <v>15</v>
      </c>
      <c r="AH1614" s="43">
        <v>2.2299651499999999E-4</v>
      </c>
      <c r="AI1614" s="43">
        <v>2.8753023799999999E-3</v>
      </c>
      <c r="AJ1614" s="43">
        <v>7.6536431066757742E-4</v>
      </c>
    </row>
    <row r="1615" spans="1:36" x14ac:dyDescent="0.2">
      <c r="A1615" s="26">
        <v>7956</v>
      </c>
      <c r="B1615" s="26">
        <v>15253</v>
      </c>
      <c r="C1615" s="26" t="s">
        <v>799</v>
      </c>
      <c r="D1615" s="26">
        <v>1838682</v>
      </c>
      <c r="E1615" s="26" t="s">
        <v>204</v>
      </c>
      <c r="F1615" s="26" t="s">
        <v>2403</v>
      </c>
      <c r="G1615" s="26" t="s">
        <v>2404</v>
      </c>
      <c r="H1615" s="26" t="s">
        <v>69</v>
      </c>
      <c r="I1615" s="26" t="s">
        <v>112</v>
      </c>
      <c r="J1615" s="26" t="s">
        <v>51</v>
      </c>
      <c r="K1615" s="26" t="s">
        <v>167</v>
      </c>
      <c r="L1615" s="26" t="s">
        <v>433</v>
      </c>
      <c r="M1615" s="26" t="s">
        <v>165</v>
      </c>
      <c r="N1615" s="26" t="s">
        <v>358</v>
      </c>
      <c r="O1615" s="26" t="s">
        <v>57</v>
      </c>
      <c r="P1615" s="26" t="s">
        <v>737</v>
      </c>
      <c r="Q1615" s="26" t="s">
        <v>59</v>
      </c>
      <c r="R1615" s="26" t="s">
        <v>54</v>
      </c>
      <c r="S1615" s="26" t="s">
        <v>531</v>
      </c>
      <c r="T1615" s="54">
        <v>4.4880000000000004</v>
      </c>
      <c r="U1615" s="36" t="s">
        <v>2405</v>
      </c>
      <c r="V1615" s="43">
        <v>7.0699999999999999E-2</v>
      </c>
      <c r="W1615" s="43">
        <v>6.0499999999999998E-2</v>
      </c>
      <c r="X1615" s="26" t="s">
        <v>347</v>
      </c>
      <c r="Z1615" s="42">
        <v>42000</v>
      </c>
      <c r="AA1615" s="42">
        <v>1</v>
      </c>
      <c r="AB1615" s="42">
        <v>106.52</v>
      </c>
      <c r="AC1615" s="42">
        <v>0</v>
      </c>
      <c r="AD1615" s="42">
        <v>44.738399999999999</v>
      </c>
      <c r="AG1615" s="26" t="s">
        <v>15</v>
      </c>
      <c r="AH1615" s="43">
        <v>1.00288927E-4</v>
      </c>
      <c r="AI1615" s="43">
        <v>3.9422265119999998E-3</v>
      </c>
      <c r="AJ1615" s="43">
        <v>1.0493642332417116E-3</v>
      </c>
    </row>
    <row r="1616" spans="1:36" x14ac:dyDescent="0.2">
      <c r="A1616" s="26">
        <v>7956</v>
      </c>
      <c r="B1616" s="26">
        <v>15253</v>
      </c>
      <c r="C1616" s="26" t="s">
        <v>1687</v>
      </c>
      <c r="D1616" s="26">
        <v>520039496</v>
      </c>
      <c r="E1616" s="26" t="s">
        <v>203</v>
      </c>
      <c r="F1616" s="26" t="s">
        <v>1688</v>
      </c>
      <c r="G1616" s="26" t="s">
        <v>1689</v>
      </c>
      <c r="H1616" s="26" t="s">
        <v>69</v>
      </c>
      <c r="I1616" s="26" t="s">
        <v>113</v>
      </c>
      <c r="J1616" s="26" t="s">
        <v>51</v>
      </c>
      <c r="K1616" s="26" t="s">
        <v>51</v>
      </c>
      <c r="L1616" s="26" t="s">
        <v>433</v>
      </c>
      <c r="M1616" s="26" t="s">
        <v>165</v>
      </c>
      <c r="N1616" s="26" t="s">
        <v>357</v>
      </c>
      <c r="O1616" s="26" t="s">
        <v>57</v>
      </c>
      <c r="P1616" s="26" t="s">
        <v>154</v>
      </c>
      <c r="Q1616" s="26" t="s">
        <v>154</v>
      </c>
      <c r="R1616" s="26" t="s">
        <v>54</v>
      </c>
      <c r="S1616" s="26" t="s">
        <v>531</v>
      </c>
      <c r="T1616" s="54">
        <v>3.1560000000000001</v>
      </c>
      <c r="U1616" s="36">
        <v>47125</v>
      </c>
      <c r="V1616" s="43">
        <v>6.7400000000000002E-2</v>
      </c>
      <c r="W1616" s="43">
        <v>6.6600000000000006E-2</v>
      </c>
      <c r="X1616" s="26" t="s">
        <v>347</v>
      </c>
      <c r="Z1616" s="42">
        <v>70000</v>
      </c>
      <c r="AA1616" s="42">
        <v>1</v>
      </c>
      <c r="AB1616" s="42">
        <v>100.6</v>
      </c>
      <c r="AC1616" s="42">
        <v>0</v>
      </c>
      <c r="AD1616" s="42">
        <v>70.42</v>
      </c>
      <c r="AG1616" s="26" t="s">
        <v>15</v>
      </c>
      <c r="AH1616" s="43">
        <v>1.5555555550000001E-3</v>
      </c>
      <c r="AI1616" s="43">
        <v>6.2052194760000004E-3</v>
      </c>
      <c r="AJ1616" s="43">
        <v>1.6517405473794621E-3</v>
      </c>
    </row>
    <row r="1617" spans="1:36" x14ac:dyDescent="0.2">
      <c r="A1617" s="26">
        <v>7956</v>
      </c>
      <c r="B1617" s="26">
        <v>15253</v>
      </c>
      <c r="C1617" s="26" t="s">
        <v>1305</v>
      </c>
      <c r="D1617" s="26">
        <v>1838863</v>
      </c>
      <c r="E1617" s="26" t="s">
        <v>204</v>
      </c>
      <c r="F1617" s="26" t="s">
        <v>1690</v>
      </c>
      <c r="G1617" s="26" t="s">
        <v>1691</v>
      </c>
      <c r="H1617" s="26" t="s">
        <v>69</v>
      </c>
      <c r="I1617" s="26" t="s">
        <v>112</v>
      </c>
      <c r="J1617" s="26" t="s">
        <v>51</v>
      </c>
      <c r="K1617" s="26" t="s">
        <v>167</v>
      </c>
      <c r="L1617" s="26" t="s">
        <v>433</v>
      </c>
      <c r="M1617" s="26" t="s">
        <v>165</v>
      </c>
      <c r="N1617" s="26" t="s">
        <v>358</v>
      </c>
      <c r="O1617" s="26" t="s">
        <v>57</v>
      </c>
      <c r="P1617" s="26" t="s">
        <v>737</v>
      </c>
      <c r="Q1617" s="26" t="s">
        <v>59</v>
      </c>
      <c r="R1617" s="26" t="s">
        <v>54</v>
      </c>
      <c r="S1617" s="26" t="s">
        <v>531</v>
      </c>
      <c r="T1617" s="54">
        <v>3.3620000000000001</v>
      </c>
      <c r="U1617" s="36">
        <v>46762</v>
      </c>
      <c r="V1617" s="43">
        <v>6.3899999999999998E-2</v>
      </c>
      <c r="W1617" s="43">
        <v>5.8099999999999999E-2</v>
      </c>
      <c r="X1617" s="26" t="s">
        <v>347</v>
      </c>
      <c r="Z1617" s="42">
        <v>150000</v>
      </c>
      <c r="AA1617" s="42">
        <v>1</v>
      </c>
      <c r="AB1617" s="42">
        <v>103.25</v>
      </c>
      <c r="AC1617" s="42">
        <v>0</v>
      </c>
      <c r="AD1617" s="42">
        <v>154.875</v>
      </c>
      <c r="AG1617" s="26" t="s">
        <v>15</v>
      </c>
      <c r="AH1617" s="43">
        <v>3.6407766900000001E-4</v>
      </c>
      <c r="AI1617" s="43">
        <v>1.3647165100999999E-2</v>
      </c>
      <c r="AJ1617" s="43">
        <v>3.6326798817863421E-3</v>
      </c>
    </row>
    <row r="1618" spans="1:36" x14ac:dyDescent="0.2">
      <c r="A1618" s="26">
        <v>7956</v>
      </c>
      <c r="B1618" s="26">
        <v>15253</v>
      </c>
      <c r="C1618" s="26" t="s">
        <v>1305</v>
      </c>
      <c r="D1618" s="26">
        <v>1838863</v>
      </c>
      <c r="E1618" s="26" t="s">
        <v>204</v>
      </c>
      <c r="F1618" s="26" t="s">
        <v>1692</v>
      </c>
      <c r="G1618" s="26" t="s">
        <v>1693</v>
      </c>
      <c r="H1618" s="26" t="s">
        <v>69</v>
      </c>
      <c r="I1618" s="26" t="s">
        <v>112</v>
      </c>
      <c r="J1618" s="26" t="s">
        <v>51</v>
      </c>
      <c r="K1618" s="26" t="s">
        <v>167</v>
      </c>
      <c r="L1618" s="26" t="s">
        <v>433</v>
      </c>
      <c r="M1618" s="26" t="s">
        <v>165</v>
      </c>
      <c r="N1618" s="26" t="s">
        <v>358</v>
      </c>
      <c r="O1618" s="26" t="s">
        <v>57</v>
      </c>
      <c r="P1618" s="26" t="s">
        <v>737</v>
      </c>
      <c r="Q1618" s="26" t="s">
        <v>59</v>
      </c>
      <c r="R1618" s="26" t="s">
        <v>54</v>
      </c>
      <c r="S1618" s="26" t="s">
        <v>531</v>
      </c>
      <c r="T1618" s="54">
        <v>2.5350000000000001</v>
      </c>
      <c r="U1618" s="36" t="s">
        <v>616</v>
      </c>
      <c r="V1618" s="43">
        <v>6.4399999999999999E-2</v>
      </c>
      <c r="W1618" s="43">
        <v>5.9200000000000003E-2</v>
      </c>
      <c r="X1618" s="26" t="s">
        <v>347</v>
      </c>
      <c r="Z1618" s="42">
        <v>152000</v>
      </c>
      <c r="AA1618" s="42">
        <v>1</v>
      </c>
      <c r="AB1618" s="42">
        <v>102.59</v>
      </c>
      <c r="AC1618" s="42">
        <v>0</v>
      </c>
      <c r="AD1618" s="42">
        <v>155.93680000000001</v>
      </c>
      <c r="AG1618" s="26" t="s">
        <v>15</v>
      </c>
      <c r="AH1618" s="43">
        <v>2.5333333299999998E-4</v>
      </c>
      <c r="AI1618" s="43">
        <v>1.3740728038E-2</v>
      </c>
      <c r="AJ1618" s="43">
        <v>3.6575849955779857E-3</v>
      </c>
    </row>
    <row r="1619" spans="1:36" x14ac:dyDescent="0.2">
      <c r="A1619" s="26">
        <v>7956</v>
      </c>
      <c r="B1619" s="26">
        <v>15253</v>
      </c>
      <c r="C1619" s="26" t="s">
        <v>769</v>
      </c>
      <c r="D1619" s="26">
        <v>513765859</v>
      </c>
      <c r="E1619" s="26" t="s">
        <v>203</v>
      </c>
      <c r="F1619" s="26" t="s">
        <v>1694</v>
      </c>
      <c r="G1619" s="26" t="s">
        <v>1695</v>
      </c>
      <c r="H1619" s="26" t="s">
        <v>69</v>
      </c>
      <c r="I1619" s="26" t="s">
        <v>113</v>
      </c>
      <c r="J1619" s="26" t="s">
        <v>51</v>
      </c>
      <c r="K1619" s="26" t="s">
        <v>51</v>
      </c>
      <c r="L1619" s="26" t="s">
        <v>433</v>
      </c>
      <c r="M1619" s="26" t="s">
        <v>165</v>
      </c>
      <c r="N1619" s="26" t="s">
        <v>357</v>
      </c>
      <c r="O1619" s="26" t="s">
        <v>57</v>
      </c>
      <c r="P1619" s="26" t="s">
        <v>728</v>
      </c>
      <c r="Q1619" s="26" t="s">
        <v>59</v>
      </c>
      <c r="R1619" s="26" t="s">
        <v>54</v>
      </c>
      <c r="S1619" s="26" t="s">
        <v>531</v>
      </c>
      <c r="T1619" s="54">
        <v>6.3230000000000004</v>
      </c>
      <c r="U1619" s="36" t="s">
        <v>1696</v>
      </c>
      <c r="V1619" s="43">
        <v>1.4999999999999999E-2</v>
      </c>
      <c r="W1619" s="43">
        <v>2.9700000000000001E-2</v>
      </c>
      <c r="X1619" s="26" t="s">
        <v>347</v>
      </c>
      <c r="Z1619" s="42">
        <v>28000</v>
      </c>
      <c r="AA1619" s="42">
        <v>1</v>
      </c>
      <c r="AB1619" s="42">
        <v>91.47</v>
      </c>
      <c r="AC1619" s="42">
        <v>0</v>
      </c>
      <c r="AD1619" s="42">
        <v>25.611599999999999</v>
      </c>
      <c r="AG1619" s="26" t="s">
        <v>15</v>
      </c>
      <c r="AH1619" s="43">
        <v>6.8024566586332902E-5</v>
      </c>
      <c r="AI1619" s="43">
        <v>2.2568247530000002E-3</v>
      </c>
      <c r="AJ1619" s="43">
        <v>6.0073442492564373E-4</v>
      </c>
    </row>
    <row r="1620" spans="1:36" x14ac:dyDescent="0.2">
      <c r="A1620" s="26">
        <v>7956</v>
      </c>
      <c r="B1620" s="26">
        <v>15253</v>
      </c>
      <c r="C1620" s="26" t="s">
        <v>1215</v>
      </c>
      <c r="D1620" s="26">
        <v>514328004</v>
      </c>
      <c r="E1620" s="26" t="s">
        <v>203</v>
      </c>
      <c r="F1620" s="26" t="s">
        <v>2406</v>
      </c>
      <c r="G1620" s="26" t="s">
        <v>2407</v>
      </c>
      <c r="H1620" s="26" t="s">
        <v>69</v>
      </c>
      <c r="I1620" s="26" t="s">
        <v>112</v>
      </c>
      <c r="J1620" s="26" t="s">
        <v>51</v>
      </c>
      <c r="K1620" s="26" t="s">
        <v>51</v>
      </c>
      <c r="L1620" s="26" t="s">
        <v>433</v>
      </c>
      <c r="M1620" s="26" t="s">
        <v>165</v>
      </c>
      <c r="N1620" s="26" t="s">
        <v>84</v>
      </c>
      <c r="O1620" s="26" t="s">
        <v>57</v>
      </c>
      <c r="P1620" s="26" t="s">
        <v>154</v>
      </c>
      <c r="Q1620" s="26" t="s">
        <v>154</v>
      </c>
      <c r="R1620" s="26" t="s">
        <v>54</v>
      </c>
      <c r="S1620" s="26" t="s">
        <v>531</v>
      </c>
      <c r="T1620" s="54">
        <v>3.782</v>
      </c>
      <c r="U1620" s="36">
        <v>47125</v>
      </c>
      <c r="V1620" s="43">
        <v>6.9699999999999998E-2</v>
      </c>
      <c r="W1620" s="43">
        <v>6.9199999999999998E-2</v>
      </c>
      <c r="X1620" s="26" t="s">
        <v>347</v>
      </c>
      <c r="Z1620" s="42">
        <v>46000</v>
      </c>
      <c r="AA1620" s="42">
        <v>1</v>
      </c>
      <c r="AB1620" s="42">
        <v>100.64</v>
      </c>
      <c r="AC1620" s="42">
        <v>0</v>
      </c>
      <c r="AD1620" s="42">
        <v>46.294400000000003</v>
      </c>
      <c r="AG1620" s="26" t="s">
        <v>15</v>
      </c>
      <c r="AH1620" s="43">
        <v>5.7499999999999999E-4</v>
      </c>
      <c r="AI1620" s="43">
        <v>4.0793370139999997E-3</v>
      </c>
      <c r="AJ1620" s="43">
        <v>1.0858610848708289E-3</v>
      </c>
    </row>
    <row r="1621" spans="1:36" x14ac:dyDescent="0.2">
      <c r="A1621" s="26">
        <v>7956</v>
      </c>
      <c r="B1621" s="26">
        <v>15253</v>
      </c>
      <c r="C1621" s="26" t="s">
        <v>1700</v>
      </c>
      <c r="D1621" s="26">
        <v>2149898</v>
      </c>
      <c r="E1621" s="26" t="s">
        <v>204</v>
      </c>
      <c r="F1621" s="26" t="s">
        <v>1701</v>
      </c>
      <c r="G1621" s="26" t="s">
        <v>1702</v>
      </c>
      <c r="H1621" s="26" t="s">
        <v>69</v>
      </c>
      <c r="I1621" s="26" t="s">
        <v>112</v>
      </c>
      <c r="J1621" s="26" t="s">
        <v>51</v>
      </c>
      <c r="K1621" s="26" t="s">
        <v>167</v>
      </c>
      <c r="L1621" s="26" t="s">
        <v>433</v>
      </c>
      <c r="M1621" s="26" t="s">
        <v>165</v>
      </c>
      <c r="N1621" s="26" t="s">
        <v>355</v>
      </c>
      <c r="O1621" s="26" t="s">
        <v>57</v>
      </c>
      <c r="P1621" s="26" t="s">
        <v>742</v>
      </c>
      <c r="Q1621" s="26" t="s">
        <v>64</v>
      </c>
      <c r="R1621" s="26" t="s">
        <v>54</v>
      </c>
      <c r="S1621" s="26" t="s">
        <v>531</v>
      </c>
      <c r="T1621" s="54">
        <v>4.1189999999999998</v>
      </c>
      <c r="U1621" s="36" t="s">
        <v>1174</v>
      </c>
      <c r="V1621" s="43">
        <v>6.3500000000000001E-2</v>
      </c>
      <c r="W1621" s="43">
        <v>0.06</v>
      </c>
      <c r="X1621" s="26" t="s">
        <v>347</v>
      </c>
      <c r="Z1621" s="42">
        <v>222000</v>
      </c>
      <c r="AA1621" s="42">
        <v>1</v>
      </c>
      <c r="AB1621" s="42">
        <v>102.56</v>
      </c>
      <c r="AC1621" s="42">
        <v>0</v>
      </c>
      <c r="AD1621" s="42">
        <v>227.6832</v>
      </c>
      <c r="AG1621" s="26" t="s">
        <v>15</v>
      </c>
      <c r="AH1621" s="43">
        <v>3.8031672499999999E-4</v>
      </c>
      <c r="AI1621" s="43">
        <v>2.0062826286999999E-2</v>
      </c>
      <c r="AJ1621" s="43">
        <v>5.340436997970854E-3</v>
      </c>
    </row>
    <row r="1622" spans="1:36" x14ac:dyDescent="0.2">
      <c r="A1622" s="26">
        <v>7956</v>
      </c>
      <c r="B1622" s="26">
        <v>15253</v>
      </c>
      <c r="C1622" s="26" t="s">
        <v>852</v>
      </c>
      <c r="D1622" s="26">
        <v>520032046</v>
      </c>
      <c r="E1622" s="26" t="s">
        <v>203</v>
      </c>
      <c r="F1622" s="26" t="s">
        <v>1703</v>
      </c>
      <c r="G1622" s="26" t="s">
        <v>1704</v>
      </c>
      <c r="H1622" s="26" t="s">
        <v>69</v>
      </c>
      <c r="I1622" s="26" t="s">
        <v>113</v>
      </c>
      <c r="J1622" s="26" t="s">
        <v>51</v>
      </c>
      <c r="K1622" s="26" t="s">
        <v>51</v>
      </c>
      <c r="L1622" s="26" t="s">
        <v>433</v>
      </c>
      <c r="M1622" s="26" t="s">
        <v>165</v>
      </c>
      <c r="N1622" s="26" t="s">
        <v>129</v>
      </c>
      <c r="O1622" s="26" t="s">
        <v>57</v>
      </c>
      <c r="P1622" s="26" t="s">
        <v>530</v>
      </c>
      <c r="Q1622" s="26" t="s">
        <v>59</v>
      </c>
      <c r="R1622" s="26" t="s">
        <v>54</v>
      </c>
      <c r="S1622" s="26" t="s">
        <v>531</v>
      </c>
      <c r="T1622" s="54">
        <v>5.843</v>
      </c>
      <c r="U1622" s="36" t="s">
        <v>1705</v>
      </c>
      <c r="V1622" s="43">
        <v>2.6800000000000001E-2</v>
      </c>
      <c r="W1622" s="43">
        <v>2.5499999999999998E-2</v>
      </c>
      <c r="X1622" s="26" t="s">
        <v>347</v>
      </c>
      <c r="Z1622" s="42">
        <v>253700</v>
      </c>
      <c r="AA1622" s="42">
        <v>1</v>
      </c>
      <c r="AB1622" s="42">
        <v>100.6</v>
      </c>
      <c r="AC1622" s="42">
        <v>0</v>
      </c>
      <c r="AD1622" s="42">
        <v>255.22219999999999</v>
      </c>
      <c r="AG1622" s="26" t="s">
        <v>15</v>
      </c>
      <c r="AH1622" s="43">
        <v>9.0607142857142899E-5</v>
      </c>
      <c r="AI1622" s="43">
        <v>2.2489488302999999E-2</v>
      </c>
      <c r="AJ1622" s="43">
        <v>5.9863796695738504E-3</v>
      </c>
    </row>
    <row r="1623" spans="1:36" x14ac:dyDescent="0.2">
      <c r="A1623" s="26">
        <v>7956</v>
      </c>
      <c r="B1623" s="26">
        <v>15253</v>
      </c>
      <c r="C1623" s="26" t="s">
        <v>852</v>
      </c>
      <c r="D1623" s="26">
        <v>520032046</v>
      </c>
      <c r="E1623" s="26" t="s">
        <v>203</v>
      </c>
      <c r="F1623" s="26" t="s">
        <v>1706</v>
      </c>
      <c r="G1623" s="26" t="s">
        <v>1707</v>
      </c>
      <c r="H1623" s="26" t="s">
        <v>69</v>
      </c>
      <c r="I1623" s="26" t="s">
        <v>113</v>
      </c>
      <c r="J1623" s="26" t="s">
        <v>51</v>
      </c>
      <c r="K1623" s="26" t="s">
        <v>51</v>
      </c>
      <c r="L1623" s="26" t="s">
        <v>433</v>
      </c>
      <c r="M1623" s="26" t="s">
        <v>165</v>
      </c>
      <c r="N1623" s="26" t="s">
        <v>129</v>
      </c>
      <c r="O1623" s="26" t="s">
        <v>57</v>
      </c>
      <c r="P1623" s="26" t="s">
        <v>733</v>
      </c>
      <c r="Q1623" s="26" t="s">
        <v>59</v>
      </c>
      <c r="R1623" s="26" t="s">
        <v>54</v>
      </c>
      <c r="S1623" s="26" t="s">
        <v>531</v>
      </c>
      <c r="T1623" s="54">
        <v>5.4450000000000003</v>
      </c>
      <c r="U1623" s="36" t="s">
        <v>1708</v>
      </c>
      <c r="V1623" s="43">
        <v>3.3799999999999997E-2</v>
      </c>
      <c r="W1623" s="43">
        <v>3.04E-2</v>
      </c>
      <c r="X1623" s="26" t="s">
        <v>347</v>
      </c>
      <c r="Z1623" s="42">
        <v>115000</v>
      </c>
      <c r="AA1623" s="42">
        <v>1</v>
      </c>
      <c r="AB1623" s="42">
        <v>101.76</v>
      </c>
      <c r="AC1623" s="42">
        <v>0</v>
      </c>
      <c r="AD1623" s="42">
        <v>117.024</v>
      </c>
      <c r="AG1623" s="26" t="s">
        <v>15</v>
      </c>
      <c r="AH1623" s="43">
        <v>1.3525640400000001E-4</v>
      </c>
      <c r="AI1623" s="43">
        <v>1.0311837603E-2</v>
      </c>
      <c r="AJ1623" s="43">
        <v>2.7448634736798377E-3</v>
      </c>
    </row>
    <row r="1624" spans="1:36" x14ac:dyDescent="0.2">
      <c r="A1624" s="26">
        <v>7956</v>
      </c>
      <c r="B1624" s="26">
        <v>15253</v>
      </c>
      <c r="C1624" s="26" t="s">
        <v>529</v>
      </c>
      <c r="D1624" s="26">
        <v>520000118</v>
      </c>
      <c r="E1624" s="26" t="s">
        <v>203</v>
      </c>
      <c r="F1624" s="26" t="s">
        <v>1709</v>
      </c>
      <c r="G1624" s="26" t="s">
        <v>1710</v>
      </c>
      <c r="H1624" s="26" t="s">
        <v>69</v>
      </c>
      <c r="I1624" s="26" t="s">
        <v>113</v>
      </c>
      <c r="J1624" s="26" t="s">
        <v>51</v>
      </c>
      <c r="K1624" s="26" t="s">
        <v>51</v>
      </c>
      <c r="L1624" s="26" t="s">
        <v>433</v>
      </c>
      <c r="M1624" s="26" t="s">
        <v>165</v>
      </c>
      <c r="N1624" s="26" t="s">
        <v>129</v>
      </c>
      <c r="O1624" s="26" t="s">
        <v>57</v>
      </c>
      <c r="P1624" s="26" t="s">
        <v>733</v>
      </c>
      <c r="Q1624" s="26" t="s">
        <v>59</v>
      </c>
      <c r="R1624" s="26" t="s">
        <v>54</v>
      </c>
      <c r="S1624" s="26" t="s">
        <v>531</v>
      </c>
      <c r="T1624" s="54">
        <v>7.0439999999999996</v>
      </c>
      <c r="U1624" s="36" t="s">
        <v>1711</v>
      </c>
      <c r="V1624" s="43">
        <v>3.4500000000000003E-2</v>
      </c>
      <c r="W1624" s="43">
        <v>3.3000000000000002E-2</v>
      </c>
      <c r="X1624" s="26" t="s">
        <v>347</v>
      </c>
      <c r="Z1624" s="42">
        <v>12000</v>
      </c>
      <c r="AA1624" s="42">
        <v>1</v>
      </c>
      <c r="AB1624" s="42">
        <v>100.92</v>
      </c>
      <c r="AC1624" s="42">
        <v>0</v>
      </c>
      <c r="AD1624" s="42">
        <v>12.1104</v>
      </c>
      <c r="AG1624" s="26" t="s">
        <v>15</v>
      </c>
      <c r="AH1624" s="43">
        <v>3.5185663015176699E-5</v>
      </c>
      <c r="AI1624" s="43">
        <v>1.067135614E-3</v>
      </c>
      <c r="AJ1624" s="43">
        <v>2.8405621591854924E-4</v>
      </c>
    </row>
    <row r="1625" spans="1:36" x14ac:dyDescent="0.2">
      <c r="A1625" s="26">
        <v>7956</v>
      </c>
      <c r="B1625" s="26">
        <v>15253</v>
      </c>
      <c r="C1625" s="26" t="s">
        <v>1712</v>
      </c>
      <c r="D1625" s="26">
        <v>516561875</v>
      </c>
      <c r="E1625" s="26" t="s">
        <v>203</v>
      </c>
      <c r="F1625" s="26" t="s">
        <v>1713</v>
      </c>
      <c r="G1625" s="26" t="s">
        <v>1714</v>
      </c>
      <c r="H1625" s="26" t="s">
        <v>69</v>
      </c>
      <c r="I1625" s="26" t="s">
        <v>112</v>
      </c>
      <c r="J1625" s="26" t="s">
        <v>51</v>
      </c>
      <c r="K1625" s="26" t="s">
        <v>51</v>
      </c>
      <c r="L1625" s="26" t="s">
        <v>433</v>
      </c>
      <c r="M1625" s="26" t="s">
        <v>165</v>
      </c>
      <c r="N1625" s="26" t="s">
        <v>84</v>
      </c>
      <c r="O1625" s="26" t="s">
        <v>57</v>
      </c>
      <c r="P1625" s="26" t="s">
        <v>1662</v>
      </c>
      <c r="Q1625" s="26" t="s">
        <v>64</v>
      </c>
      <c r="R1625" s="26" t="s">
        <v>54</v>
      </c>
      <c r="S1625" s="26" t="s">
        <v>531</v>
      </c>
      <c r="T1625" s="54">
        <v>9.9260000000000002</v>
      </c>
      <c r="U1625" s="36">
        <v>49015</v>
      </c>
      <c r="V1625" s="43">
        <v>4.65E-2</v>
      </c>
      <c r="W1625" s="43">
        <v>4.65E-2</v>
      </c>
      <c r="X1625" s="26" t="s">
        <v>347</v>
      </c>
      <c r="Z1625" s="42">
        <v>230000</v>
      </c>
      <c r="AA1625" s="42">
        <v>1</v>
      </c>
      <c r="AB1625" s="42">
        <v>100.35</v>
      </c>
      <c r="AC1625" s="42">
        <v>0</v>
      </c>
      <c r="AD1625" s="42">
        <v>230.80500000000001</v>
      </c>
      <c r="AG1625" s="26" t="s">
        <v>15</v>
      </c>
      <c r="AH1625" s="43">
        <v>1.58835391E-4</v>
      </c>
      <c r="AI1625" s="43">
        <v>2.0337910838999999E-2</v>
      </c>
      <c r="AJ1625" s="43">
        <v>5.4136605657187841E-3</v>
      </c>
    </row>
    <row r="1626" spans="1:36" x14ac:dyDescent="0.2">
      <c r="A1626" s="26">
        <v>7956</v>
      </c>
      <c r="B1626" s="26">
        <v>15253</v>
      </c>
      <c r="C1626" s="26" t="s">
        <v>1715</v>
      </c>
      <c r="D1626" s="26">
        <v>515742930</v>
      </c>
      <c r="E1626" s="26" t="s">
        <v>203</v>
      </c>
      <c r="F1626" s="26" t="s">
        <v>1716</v>
      </c>
      <c r="G1626" s="26" t="s">
        <v>1717</v>
      </c>
      <c r="H1626" s="26" t="s">
        <v>69</v>
      </c>
      <c r="I1626" s="26" t="s">
        <v>112</v>
      </c>
      <c r="J1626" s="26" t="s">
        <v>51</v>
      </c>
      <c r="K1626" s="26" t="s">
        <v>51</v>
      </c>
      <c r="L1626" s="26" t="s">
        <v>433</v>
      </c>
      <c r="M1626" s="26" t="s">
        <v>165</v>
      </c>
      <c r="N1626" s="26" t="s">
        <v>84</v>
      </c>
      <c r="O1626" s="26" t="s">
        <v>57</v>
      </c>
      <c r="P1626" s="26" t="s">
        <v>845</v>
      </c>
      <c r="Q1626" s="26" t="s">
        <v>59</v>
      </c>
      <c r="R1626" s="26" t="s">
        <v>54</v>
      </c>
      <c r="S1626" s="26" t="s">
        <v>531</v>
      </c>
      <c r="T1626" s="54">
        <v>10.499000000000001</v>
      </c>
      <c r="U1626" s="36">
        <v>49316</v>
      </c>
      <c r="V1626" s="43">
        <v>4.6699999999999998E-2</v>
      </c>
      <c r="W1626" s="43">
        <v>4.6600000000000003E-2</v>
      </c>
      <c r="X1626" s="26" t="s">
        <v>347</v>
      </c>
      <c r="Z1626" s="42">
        <v>25000</v>
      </c>
      <c r="AA1626" s="42">
        <v>1</v>
      </c>
      <c r="AB1626" s="42">
        <v>100.31</v>
      </c>
      <c r="AC1626" s="42">
        <v>0</v>
      </c>
      <c r="AD1626" s="42">
        <v>25.077500000000001</v>
      </c>
      <c r="AG1626" s="26" t="s">
        <v>15</v>
      </c>
      <c r="AH1626" s="43">
        <v>2.35225487151984E-5</v>
      </c>
      <c r="AI1626" s="43">
        <v>2.2097613089999998E-3</v>
      </c>
      <c r="AJ1626" s="43">
        <v>5.8820681023726874E-4</v>
      </c>
    </row>
    <row r="1627" spans="1:36" x14ac:dyDescent="0.2">
      <c r="A1627" s="26">
        <v>7956</v>
      </c>
      <c r="B1627" s="26">
        <v>15253</v>
      </c>
      <c r="C1627" s="26" t="s">
        <v>1290</v>
      </c>
      <c r="D1627" s="26">
        <v>515763845</v>
      </c>
      <c r="E1627" s="26" t="s">
        <v>203</v>
      </c>
      <c r="F1627" s="26" t="s">
        <v>2429</v>
      </c>
      <c r="G1627" s="26" t="s">
        <v>2430</v>
      </c>
      <c r="H1627" s="26" t="s">
        <v>69</v>
      </c>
      <c r="I1627" s="26" t="s">
        <v>112</v>
      </c>
      <c r="J1627" s="26" t="s">
        <v>51</v>
      </c>
      <c r="K1627" s="26" t="s">
        <v>51</v>
      </c>
      <c r="L1627" s="26" t="s">
        <v>433</v>
      </c>
      <c r="M1627" s="26" t="s">
        <v>165</v>
      </c>
      <c r="N1627" s="26" t="s">
        <v>355</v>
      </c>
      <c r="O1627" s="26" t="s">
        <v>57</v>
      </c>
      <c r="P1627" s="26" t="s">
        <v>1051</v>
      </c>
      <c r="Q1627" s="26" t="s">
        <v>64</v>
      </c>
      <c r="R1627" s="26" t="s">
        <v>54</v>
      </c>
      <c r="S1627" s="26" t="s">
        <v>531</v>
      </c>
      <c r="T1627" s="54">
        <v>2.4550000000000001</v>
      </c>
      <c r="U1627" s="36" t="s">
        <v>1042</v>
      </c>
      <c r="V1627" s="43">
        <v>6.6000000000000003E-2</v>
      </c>
      <c r="W1627" s="43">
        <v>6.3500000000000001E-2</v>
      </c>
      <c r="X1627" s="26" t="s">
        <v>347</v>
      </c>
      <c r="Z1627" s="42">
        <v>52000</v>
      </c>
      <c r="AA1627" s="42">
        <v>1</v>
      </c>
      <c r="AB1627" s="42">
        <v>101.24</v>
      </c>
      <c r="AC1627" s="42">
        <v>0</v>
      </c>
      <c r="AD1627" s="42">
        <v>52.644799999999996</v>
      </c>
      <c r="AG1627" s="26" t="s">
        <v>15</v>
      </c>
      <c r="AH1627" s="43">
        <v>2.2293867399999999E-4</v>
      </c>
      <c r="AI1627" s="43">
        <v>4.6389170449999996E-3</v>
      </c>
      <c r="AJ1627" s="43">
        <v>1.2348132741931597E-3</v>
      </c>
    </row>
    <row r="1628" spans="1:36" x14ac:dyDescent="0.2">
      <c r="A1628" s="26">
        <v>7956</v>
      </c>
      <c r="B1628" s="26">
        <v>15253</v>
      </c>
      <c r="C1628" s="26" t="s">
        <v>1723</v>
      </c>
      <c r="D1628" s="26">
        <v>520038688</v>
      </c>
      <c r="E1628" s="26" t="s">
        <v>203</v>
      </c>
      <c r="F1628" s="26" t="s">
        <v>1724</v>
      </c>
      <c r="G1628" s="26" t="s">
        <v>1725</v>
      </c>
      <c r="H1628" s="26" t="s">
        <v>69</v>
      </c>
      <c r="I1628" s="26" t="s">
        <v>112</v>
      </c>
      <c r="J1628" s="26" t="s">
        <v>51</v>
      </c>
      <c r="K1628" s="26" t="s">
        <v>51</v>
      </c>
      <c r="L1628" s="26" t="s">
        <v>433</v>
      </c>
      <c r="M1628" s="26" t="s">
        <v>165</v>
      </c>
      <c r="N1628" s="26" t="s">
        <v>84</v>
      </c>
      <c r="O1628" s="26" t="s">
        <v>57</v>
      </c>
      <c r="P1628" s="26" t="s">
        <v>154</v>
      </c>
      <c r="Q1628" s="26" t="s">
        <v>154</v>
      </c>
      <c r="R1628" s="26" t="s">
        <v>54</v>
      </c>
      <c r="S1628" s="26" t="s">
        <v>531</v>
      </c>
      <c r="T1628" s="54">
        <v>3.62</v>
      </c>
      <c r="U1628" s="36">
        <v>47125</v>
      </c>
      <c r="V1628" s="43">
        <v>7.1099999999999997E-2</v>
      </c>
      <c r="W1628" s="43">
        <v>6.9900000000000004E-2</v>
      </c>
      <c r="X1628" s="26" t="s">
        <v>347</v>
      </c>
      <c r="Z1628" s="42">
        <v>73000</v>
      </c>
      <c r="AA1628" s="42">
        <v>1</v>
      </c>
      <c r="AB1628" s="42">
        <v>101.17</v>
      </c>
      <c r="AC1628" s="42">
        <v>0</v>
      </c>
      <c r="AD1628" s="42">
        <v>73.854100000000003</v>
      </c>
      <c r="AG1628" s="26" t="s">
        <v>15</v>
      </c>
      <c r="AH1628" s="43">
        <v>5.6153846099999999E-4</v>
      </c>
      <c r="AI1628" s="43">
        <v>6.507823058E-3</v>
      </c>
      <c r="AJ1628" s="43">
        <v>1.7322892865694057E-3</v>
      </c>
    </row>
    <row r="1629" spans="1:36" x14ac:dyDescent="0.2">
      <c r="A1629" s="26">
        <v>7956</v>
      </c>
      <c r="B1629" s="26">
        <v>15253</v>
      </c>
      <c r="C1629" s="26" t="s">
        <v>1168</v>
      </c>
      <c r="D1629" s="26">
        <v>515846558</v>
      </c>
      <c r="E1629" s="26" t="s">
        <v>203</v>
      </c>
      <c r="F1629" s="26" t="s">
        <v>1726</v>
      </c>
      <c r="G1629" s="26" t="s">
        <v>1727</v>
      </c>
      <c r="H1629" s="26" t="s">
        <v>69</v>
      </c>
      <c r="I1629" s="26" t="s">
        <v>339</v>
      </c>
      <c r="J1629" s="26" t="s">
        <v>51</v>
      </c>
      <c r="K1629" s="26" t="s">
        <v>51</v>
      </c>
      <c r="L1629" s="26" t="s">
        <v>433</v>
      </c>
      <c r="M1629" s="26" t="s">
        <v>165</v>
      </c>
      <c r="N1629" s="26" t="s">
        <v>373</v>
      </c>
      <c r="O1629" s="26" t="s">
        <v>57</v>
      </c>
      <c r="P1629" s="26" t="s">
        <v>737</v>
      </c>
      <c r="Q1629" s="26" t="s">
        <v>59</v>
      </c>
      <c r="R1629" s="26" t="s">
        <v>54</v>
      </c>
      <c r="S1629" s="26" t="s">
        <v>531</v>
      </c>
      <c r="T1629" s="54">
        <v>4.2080000000000002</v>
      </c>
      <c r="U1629" s="36" t="s">
        <v>1174</v>
      </c>
      <c r="V1629" s="43">
        <v>0.04</v>
      </c>
      <c r="W1629" s="43">
        <v>2.81E-2</v>
      </c>
      <c r="X1629" s="26" t="s">
        <v>347</v>
      </c>
      <c r="Z1629" s="42">
        <v>26000</v>
      </c>
      <c r="AA1629" s="42">
        <v>1</v>
      </c>
      <c r="AB1629" s="42">
        <v>105.1</v>
      </c>
      <c r="AC1629" s="42">
        <v>0</v>
      </c>
      <c r="AD1629" s="42">
        <v>27.326000000000001</v>
      </c>
      <c r="AG1629" s="26" t="s">
        <v>15</v>
      </c>
      <c r="AH1629" s="43">
        <v>1.18181818E-4</v>
      </c>
      <c r="AI1629" s="43">
        <v>2.4078930329999998E-3</v>
      </c>
      <c r="AJ1629" s="43">
        <v>6.409466372861571E-4</v>
      </c>
    </row>
    <row r="1630" spans="1:36" x14ac:dyDescent="0.2">
      <c r="A1630" s="26">
        <v>7956</v>
      </c>
      <c r="B1630" s="26">
        <v>15253</v>
      </c>
      <c r="C1630" s="26" t="s">
        <v>1212</v>
      </c>
      <c r="D1630" s="26">
        <v>515983476</v>
      </c>
      <c r="E1630" s="26" t="s">
        <v>203</v>
      </c>
      <c r="F1630" s="26" t="s">
        <v>1728</v>
      </c>
      <c r="G1630" s="26" t="s">
        <v>1729</v>
      </c>
      <c r="H1630" s="26" t="s">
        <v>69</v>
      </c>
      <c r="I1630" s="26" t="s">
        <v>112</v>
      </c>
      <c r="J1630" s="26" t="s">
        <v>51</v>
      </c>
      <c r="K1630" s="26" t="s">
        <v>51</v>
      </c>
      <c r="L1630" s="26" t="s">
        <v>433</v>
      </c>
      <c r="M1630" s="26" t="s">
        <v>165</v>
      </c>
      <c r="N1630" s="26" t="s">
        <v>373</v>
      </c>
      <c r="O1630" s="26" t="s">
        <v>57</v>
      </c>
      <c r="P1630" s="26" t="s">
        <v>737</v>
      </c>
      <c r="Q1630" s="26" t="s">
        <v>59</v>
      </c>
      <c r="R1630" s="26" t="s">
        <v>54</v>
      </c>
      <c r="S1630" s="26" t="s">
        <v>531</v>
      </c>
      <c r="T1630" s="54">
        <v>5.3849999999999998</v>
      </c>
      <c r="U1630" s="36" t="s">
        <v>1670</v>
      </c>
      <c r="V1630" s="43">
        <v>5.8799999999999998E-2</v>
      </c>
      <c r="W1630" s="43">
        <v>5.6899999999999999E-2</v>
      </c>
      <c r="X1630" s="26" t="s">
        <v>347</v>
      </c>
      <c r="Z1630" s="42">
        <v>92000</v>
      </c>
      <c r="AA1630" s="42">
        <v>1</v>
      </c>
      <c r="AB1630" s="42">
        <v>101.64</v>
      </c>
      <c r="AC1630" s="42">
        <v>0</v>
      </c>
      <c r="AD1630" s="42">
        <v>93.508799999999994</v>
      </c>
      <c r="AG1630" s="26" t="s">
        <v>15</v>
      </c>
      <c r="AH1630" s="43">
        <v>3.0666666599999998E-4</v>
      </c>
      <c r="AI1630" s="43">
        <v>8.2397419340000007E-3</v>
      </c>
      <c r="AJ1630" s="43">
        <v>2.1933012851007758E-3</v>
      </c>
    </row>
    <row r="1631" spans="1:36" x14ac:dyDescent="0.2">
      <c r="A1631" s="26">
        <v>7956</v>
      </c>
      <c r="B1631" s="26">
        <v>15253</v>
      </c>
      <c r="C1631" s="26" t="s">
        <v>1491</v>
      </c>
      <c r="D1631" s="26">
        <v>513775163</v>
      </c>
      <c r="E1631" s="26" t="s">
        <v>203</v>
      </c>
      <c r="F1631" s="26" t="s">
        <v>1730</v>
      </c>
      <c r="G1631" s="26" t="s">
        <v>1731</v>
      </c>
      <c r="H1631" s="26" t="s">
        <v>69</v>
      </c>
      <c r="I1631" s="26" t="s">
        <v>112</v>
      </c>
      <c r="J1631" s="26" t="s">
        <v>51</v>
      </c>
      <c r="K1631" s="26" t="s">
        <v>51</v>
      </c>
      <c r="L1631" s="26" t="s">
        <v>433</v>
      </c>
      <c r="M1631" s="26" t="s">
        <v>165</v>
      </c>
      <c r="N1631" s="26" t="s">
        <v>87</v>
      </c>
      <c r="O1631" s="26" t="s">
        <v>57</v>
      </c>
      <c r="P1631" s="26" t="s">
        <v>1051</v>
      </c>
      <c r="Q1631" s="26" t="s">
        <v>64</v>
      </c>
      <c r="R1631" s="26" t="s">
        <v>54</v>
      </c>
      <c r="S1631" s="26" t="s">
        <v>531</v>
      </c>
      <c r="T1631" s="54">
        <v>4.641</v>
      </c>
      <c r="U1631" s="36" t="s">
        <v>1475</v>
      </c>
      <c r="V1631" s="43">
        <v>5.8099999999999999E-2</v>
      </c>
      <c r="W1631" s="43">
        <v>5.8200000000000002E-2</v>
      </c>
      <c r="X1631" s="26" t="s">
        <v>347</v>
      </c>
      <c r="Z1631" s="42">
        <v>67000</v>
      </c>
      <c r="AA1631" s="42">
        <v>1</v>
      </c>
      <c r="AB1631" s="42">
        <v>100.46</v>
      </c>
      <c r="AC1631" s="42">
        <v>0</v>
      </c>
      <c r="AD1631" s="42">
        <v>67.308199999999999</v>
      </c>
      <c r="AG1631" s="26" t="s">
        <v>15</v>
      </c>
      <c r="AH1631" s="43">
        <v>3.5263157800000003E-4</v>
      </c>
      <c r="AI1631" s="43">
        <v>5.9310160969999999E-3</v>
      </c>
      <c r="AJ1631" s="43">
        <v>1.578751535233262E-3</v>
      </c>
    </row>
    <row r="1632" spans="1:36" x14ac:dyDescent="0.2">
      <c r="A1632" s="26">
        <v>7956</v>
      </c>
      <c r="B1632" s="26">
        <v>15253</v>
      </c>
      <c r="C1632" s="26" t="s">
        <v>1671</v>
      </c>
      <c r="D1632" s="26">
        <v>1840550</v>
      </c>
      <c r="E1632" s="26" t="s">
        <v>204</v>
      </c>
      <c r="F1632" s="26" t="s">
        <v>2408</v>
      </c>
      <c r="G1632" s="26" t="s">
        <v>2409</v>
      </c>
      <c r="H1632" s="26" t="s">
        <v>69</v>
      </c>
      <c r="I1632" s="26" t="s">
        <v>112</v>
      </c>
      <c r="J1632" s="26" t="s">
        <v>51</v>
      </c>
      <c r="K1632" s="26" t="s">
        <v>51</v>
      </c>
      <c r="L1632" s="26" t="s">
        <v>433</v>
      </c>
      <c r="M1632" s="26" t="s">
        <v>165</v>
      </c>
      <c r="N1632" s="26" t="s">
        <v>358</v>
      </c>
      <c r="O1632" s="26" t="s">
        <v>57</v>
      </c>
      <c r="P1632" s="26" t="s">
        <v>1085</v>
      </c>
      <c r="Q1632" s="26" t="s">
        <v>64</v>
      </c>
      <c r="R1632" s="26" t="s">
        <v>54</v>
      </c>
      <c r="S1632" s="26" t="s">
        <v>531</v>
      </c>
      <c r="T1632" s="54">
        <v>4.0810000000000004</v>
      </c>
      <c r="U1632" s="36">
        <v>48225</v>
      </c>
      <c r="V1632" s="43">
        <v>8.5999999999999993E-2</v>
      </c>
      <c r="W1632" s="43">
        <v>8.6099999999999996E-2</v>
      </c>
      <c r="X1632" s="26" t="s">
        <v>347</v>
      </c>
      <c r="Z1632" s="42">
        <v>30000</v>
      </c>
      <c r="AA1632" s="42">
        <v>1</v>
      </c>
      <c r="AB1632" s="42">
        <v>100.78</v>
      </c>
      <c r="AC1632" s="42">
        <v>0</v>
      </c>
      <c r="AD1632" s="42">
        <v>30.234000000000002</v>
      </c>
      <c r="AG1632" s="26" t="s">
        <v>15</v>
      </c>
      <c r="AH1632" s="43">
        <v>1.3953488299999999E-4</v>
      </c>
      <c r="AI1632" s="43">
        <v>2.6641381089999999E-3</v>
      </c>
      <c r="AJ1632" s="43">
        <v>7.0915540626910901E-4</v>
      </c>
    </row>
    <row r="1633" spans="1:36" x14ac:dyDescent="0.2">
      <c r="A1633" s="26">
        <v>7956</v>
      </c>
      <c r="B1633" s="26">
        <v>15253</v>
      </c>
      <c r="C1633" s="26" t="s">
        <v>1554</v>
      </c>
      <c r="D1633" s="26">
        <v>520033234</v>
      </c>
      <c r="E1633" s="26" t="s">
        <v>203</v>
      </c>
      <c r="F1633" s="26" t="s">
        <v>1732</v>
      </c>
      <c r="G1633" s="26" t="s">
        <v>1733</v>
      </c>
      <c r="H1633" s="26" t="s">
        <v>69</v>
      </c>
      <c r="I1633" s="26" t="s">
        <v>113</v>
      </c>
      <c r="J1633" s="26" t="s">
        <v>51</v>
      </c>
      <c r="K1633" s="26" t="s">
        <v>51</v>
      </c>
      <c r="L1633" s="26" t="s">
        <v>52</v>
      </c>
      <c r="M1633" s="26" t="s">
        <v>165</v>
      </c>
      <c r="N1633" s="26" t="s">
        <v>358</v>
      </c>
      <c r="O1633" s="26" t="s">
        <v>57</v>
      </c>
      <c r="P1633" s="26" t="s">
        <v>154</v>
      </c>
      <c r="Q1633" s="26" t="s">
        <v>154</v>
      </c>
      <c r="R1633" s="26" t="s">
        <v>54</v>
      </c>
      <c r="S1633" s="26" t="s">
        <v>531</v>
      </c>
      <c r="T1633" s="54">
        <v>2.02</v>
      </c>
      <c r="U1633" s="36" t="s">
        <v>1042</v>
      </c>
      <c r="V1633" s="43">
        <v>3.2800000000000003E-2</v>
      </c>
      <c r="W1633" s="43">
        <v>4.0399999999999998E-2</v>
      </c>
      <c r="X1633" s="26" t="s">
        <v>347</v>
      </c>
      <c r="Z1633" s="42">
        <v>17000</v>
      </c>
      <c r="AA1633" s="42">
        <v>1</v>
      </c>
      <c r="AB1633" s="42">
        <v>114.79</v>
      </c>
      <c r="AC1633" s="42">
        <v>0</v>
      </c>
      <c r="AD1633" s="42">
        <v>19.514299999999999</v>
      </c>
      <c r="AG1633" s="26" t="s">
        <v>15</v>
      </c>
      <c r="AH1633" s="43">
        <v>8.5328207698012794E-5</v>
      </c>
      <c r="AI1633" s="43">
        <v>1.7195472079999999E-3</v>
      </c>
      <c r="AJ1633" s="43">
        <v>4.577188378830877E-4</v>
      </c>
    </row>
    <row r="1634" spans="1:36" x14ac:dyDescent="0.2">
      <c r="A1634" s="26">
        <v>7956</v>
      </c>
      <c r="B1634" s="26">
        <v>15253</v>
      </c>
      <c r="C1634" s="26" t="s">
        <v>1554</v>
      </c>
      <c r="D1634" s="26">
        <v>520033234</v>
      </c>
      <c r="E1634" s="26" t="s">
        <v>203</v>
      </c>
      <c r="F1634" s="26" t="s">
        <v>1732</v>
      </c>
      <c r="G1634" s="26" t="s">
        <v>1733</v>
      </c>
      <c r="H1634" s="26" t="s">
        <v>69</v>
      </c>
      <c r="I1634" s="26" t="s">
        <v>113</v>
      </c>
      <c r="J1634" s="26" t="s">
        <v>51</v>
      </c>
      <c r="K1634" s="26" t="s">
        <v>51</v>
      </c>
      <c r="L1634" s="26" t="s">
        <v>52</v>
      </c>
      <c r="M1634" s="26" t="s">
        <v>165</v>
      </c>
      <c r="N1634" s="26" t="s">
        <v>358</v>
      </c>
      <c r="O1634" s="26" t="s">
        <v>57</v>
      </c>
      <c r="P1634" s="26" t="s">
        <v>154</v>
      </c>
      <c r="Q1634" s="26" t="s">
        <v>154</v>
      </c>
      <c r="R1634" s="26" t="s">
        <v>54</v>
      </c>
      <c r="S1634" s="26" t="s">
        <v>531</v>
      </c>
      <c r="T1634" s="54">
        <v>2.02</v>
      </c>
      <c r="U1634" s="36" t="s">
        <v>1042</v>
      </c>
      <c r="V1634" s="43">
        <v>3.2800000000000003E-2</v>
      </c>
      <c r="W1634" s="43">
        <v>4.0399999999999998E-2</v>
      </c>
      <c r="X1634" s="26" t="s">
        <v>347</v>
      </c>
      <c r="Z1634" s="42">
        <v>35000</v>
      </c>
      <c r="AA1634" s="42">
        <v>1</v>
      </c>
      <c r="AB1634" s="42">
        <v>114.25</v>
      </c>
      <c r="AC1634" s="42">
        <v>0</v>
      </c>
      <c r="AD1634" s="42">
        <v>39.987499999999997</v>
      </c>
      <c r="AG1634" s="26" t="s">
        <v>15</v>
      </c>
      <c r="AH1634" s="43">
        <v>1.7567572099999999E-4</v>
      </c>
      <c r="AI1634" s="43">
        <v>3.5235900850000001E-3</v>
      </c>
      <c r="AJ1634" s="43">
        <v>9.3792921241602162E-4</v>
      </c>
    </row>
    <row r="1635" spans="1:36" x14ac:dyDescent="0.2">
      <c r="A1635" s="26">
        <v>7956</v>
      </c>
      <c r="B1635" s="26">
        <v>15253</v>
      </c>
      <c r="C1635" s="26" t="s">
        <v>1752</v>
      </c>
      <c r="D1635" s="26">
        <v>520024126</v>
      </c>
      <c r="E1635" s="26" t="s">
        <v>203</v>
      </c>
      <c r="F1635" s="26" t="s">
        <v>1757</v>
      </c>
      <c r="G1635" s="26" t="s">
        <v>1758</v>
      </c>
      <c r="H1635" s="26" t="s">
        <v>69</v>
      </c>
      <c r="I1635" s="26" t="s">
        <v>113</v>
      </c>
      <c r="J1635" s="26" t="s">
        <v>51</v>
      </c>
      <c r="K1635" s="26" t="s">
        <v>51</v>
      </c>
      <c r="L1635" s="26" t="s">
        <v>433</v>
      </c>
      <c r="M1635" s="26" t="s">
        <v>165</v>
      </c>
      <c r="N1635" s="26" t="s">
        <v>357</v>
      </c>
      <c r="O1635" s="26" t="s">
        <v>57</v>
      </c>
      <c r="P1635" s="26" t="s">
        <v>728</v>
      </c>
      <c r="Q1635" s="26" t="s">
        <v>59</v>
      </c>
      <c r="R1635" s="26" t="s">
        <v>54</v>
      </c>
      <c r="S1635" s="26" t="s">
        <v>531</v>
      </c>
      <c r="T1635" s="54">
        <v>3.24</v>
      </c>
      <c r="U1635" s="36" t="s">
        <v>1174</v>
      </c>
      <c r="V1635" s="43">
        <v>2.81E-2</v>
      </c>
      <c r="W1635" s="43">
        <v>2.6800000000000001E-2</v>
      </c>
      <c r="X1635" s="26" t="s">
        <v>347</v>
      </c>
      <c r="Z1635" s="42">
        <v>31500</v>
      </c>
      <c r="AA1635" s="42">
        <v>1</v>
      </c>
      <c r="AB1635" s="42">
        <v>117.18</v>
      </c>
      <c r="AC1635" s="42">
        <v>0</v>
      </c>
      <c r="AD1635" s="42">
        <v>36.911700000000003</v>
      </c>
      <c r="AG1635" s="26" t="s">
        <v>15</v>
      </c>
      <c r="AH1635" s="43">
        <v>2.2877455547605898E-5</v>
      </c>
      <c r="AI1635" s="43">
        <v>3.2525589280000002E-3</v>
      </c>
      <c r="AJ1635" s="43">
        <v>8.6578460043604797E-4</v>
      </c>
    </row>
    <row r="1636" spans="1:36" x14ac:dyDescent="0.2">
      <c r="A1636" s="26">
        <v>7956</v>
      </c>
      <c r="B1636" s="26">
        <v>15253</v>
      </c>
      <c r="C1636" s="26" t="s">
        <v>1752</v>
      </c>
      <c r="D1636" s="26">
        <v>520024126</v>
      </c>
      <c r="E1636" s="26" t="s">
        <v>203</v>
      </c>
      <c r="F1636" s="26" t="s">
        <v>1761</v>
      </c>
      <c r="G1636" s="26" t="s">
        <v>1762</v>
      </c>
      <c r="H1636" s="26" t="s">
        <v>69</v>
      </c>
      <c r="I1636" s="26" t="s">
        <v>113</v>
      </c>
      <c r="J1636" s="26" t="s">
        <v>51</v>
      </c>
      <c r="K1636" s="26" t="s">
        <v>51</v>
      </c>
      <c r="L1636" s="26" t="s">
        <v>433</v>
      </c>
      <c r="M1636" s="26" t="s">
        <v>165</v>
      </c>
      <c r="N1636" s="26" t="s">
        <v>357</v>
      </c>
      <c r="O1636" s="26" t="s">
        <v>57</v>
      </c>
      <c r="P1636" s="26" t="s">
        <v>728</v>
      </c>
      <c r="Q1636" s="26" t="s">
        <v>59</v>
      </c>
      <c r="R1636" s="26" t="s">
        <v>54</v>
      </c>
      <c r="S1636" s="26" t="s">
        <v>531</v>
      </c>
      <c r="T1636" s="54">
        <v>5.5990000000000002</v>
      </c>
      <c r="U1636" s="36" t="s">
        <v>1257</v>
      </c>
      <c r="V1636" s="43">
        <v>3.5000000000000001E-3</v>
      </c>
      <c r="W1636" s="43">
        <v>2.98E-2</v>
      </c>
      <c r="X1636" s="26" t="s">
        <v>347</v>
      </c>
      <c r="Z1636" s="42">
        <v>50500</v>
      </c>
      <c r="AA1636" s="42">
        <v>1</v>
      </c>
      <c r="AB1636" s="42">
        <v>97.28</v>
      </c>
      <c r="AC1636" s="42">
        <v>0</v>
      </c>
      <c r="AD1636" s="42">
        <v>49.126399999999997</v>
      </c>
      <c r="AG1636" s="26" t="s">
        <v>15</v>
      </c>
      <c r="AH1636" s="43">
        <v>1.4493835929432899E-5</v>
      </c>
      <c r="AI1636" s="43">
        <v>4.3288851760000004E-3</v>
      </c>
      <c r="AJ1636" s="43">
        <v>1.1522872312806362E-3</v>
      </c>
    </row>
    <row r="1637" spans="1:36" x14ac:dyDescent="0.2">
      <c r="A1637" s="26">
        <v>7956</v>
      </c>
      <c r="B1637" s="26">
        <v>15253</v>
      </c>
      <c r="C1637" s="26" t="s">
        <v>744</v>
      </c>
      <c r="D1637" s="26">
        <v>520031931</v>
      </c>
      <c r="E1637" s="26" t="s">
        <v>203</v>
      </c>
      <c r="F1637" s="26" t="s">
        <v>1767</v>
      </c>
      <c r="G1637" s="26" t="s">
        <v>1768</v>
      </c>
      <c r="H1637" s="26" t="s">
        <v>69</v>
      </c>
      <c r="I1637" s="26" t="s">
        <v>112</v>
      </c>
      <c r="J1637" s="26" t="s">
        <v>51</v>
      </c>
      <c r="K1637" s="26" t="s">
        <v>51</v>
      </c>
      <c r="L1637" s="26" t="s">
        <v>433</v>
      </c>
      <c r="M1637" s="26" t="s">
        <v>165</v>
      </c>
      <c r="N1637" s="26" t="s">
        <v>133</v>
      </c>
      <c r="O1637" s="26" t="s">
        <v>57</v>
      </c>
      <c r="P1637" s="26" t="s">
        <v>728</v>
      </c>
      <c r="Q1637" s="26" t="s">
        <v>59</v>
      </c>
      <c r="R1637" s="26" t="s">
        <v>54</v>
      </c>
      <c r="S1637" s="26" t="s">
        <v>531</v>
      </c>
      <c r="T1637" s="54">
        <v>7.766</v>
      </c>
      <c r="U1637" s="36">
        <v>49352</v>
      </c>
      <c r="V1637" s="43">
        <v>2.7900000000000001E-2</v>
      </c>
      <c r="W1637" s="43">
        <v>5.1999999999999998E-2</v>
      </c>
      <c r="X1637" s="26" t="s">
        <v>347</v>
      </c>
      <c r="Z1637" s="42">
        <v>62000</v>
      </c>
      <c r="AA1637" s="42">
        <v>1</v>
      </c>
      <c r="AB1637" s="42">
        <v>83.7</v>
      </c>
      <c r="AC1637" s="42">
        <v>0</v>
      </c>
      <c r="AD1637" s="42">
        <v>51.893999999999998</v>
      </c>
      <c r="AG1637" s="26" t="s">
        <v>15</v>
      </c>
      <c r="AH1637" s="43">
        <v>4.41910192444761E-5</v>
      </c>
      <c r="AI1637" s="43">
        <v>4.572758584E-3</v>
      </c>
      <c r="AJ1637" s="43">
        <v>1.2172028396153054E-3</v>
      </c>
    </row>
    <row r="1638" spans="1:36" x14ac:dyDescent="0.2">
      <c r="A1638" s="26">
        <v>7956</v>
      </c>
      <c r="B1638" s="26">
        <v>15253</v>
      </c>
      <c r="C1638" s="26" t="s">
        <v>852</v>
      </c>
      <c r="D1638" s="26">
        <v>520032046</v>
      </c>
      <c r="E1638" s="26" t="s">
        <v>203</v>
      </c>
      <c r="F1638" s="26" t="s">
        <v>855</v>
      </c>
      <c r="G1638" s="26" t="s">
        <v>856</v>
      </c>
      <c r="H1638" s="26" t="s">
        <v>69</v>
      </c>
      <c r="I1638" s="26" t="s">
        <v>113</v>
      </c>
      <c r="J1638" s="26" t="s">
        <v>51</v>
      </c>
      <c r="K1638" s="26" t="s">
        <v>51</v>
      </c>
      <c r="L1638" s="26" t="s">
        <v>433</v>
      </c>
      <c r="M1638" s="26" t="s">
        <v>165</v>
      </c>
      <c r="N1638" s="26" t="s">
        <v>129</v>
      </c>
      <c r="O1638" s="26" t="s">
        <v>57</v>
      </c>
      <c r="P1638" s="26" t="s">
        <v>733</v>
      </c>
      <c r="Q1638" s="26" t="s">
        <v>59</v>
      </c>
      <c r="R1638" s="26" t="s">
        <v>54</v>
      </c>
      <c r="S1638" s="26" t="s">
        <v>531</v>
      </c>
      <c r="T1638" s="54">
        <v>1.458</v>
      </c>
      <c r="U1638" s="36" t="s">
        <v>857</v>
      </c>
      <c r="V1638" s="43">
        <v>1.89E-2</v>
      </c>
      <c r="W1638" s="43">
        <v>2.5499999999999998E-2</v>
      </c>
      <c r="X1638" s="26" t="s">
        <v>347</v>
      </c>
      <c r="Z1638" s="42">
        <v>10000</v>
      </c>
      <c r="AA1638" s="42">
        <v>1</v>
      </c>
      <c r="AB1638" s="42">
        <v>115.27</v>
      </c>
      <c r="AC1638" s="42">
        <v>0</v>
      </c>
      <c r="AD1638" s="42">
        <v>11.526999999999999</v>
      </c>
      <c r="AG1638" s="26" t="s">
        <v>15</v>
      </c>
      <c r="AH1638" s="43">
        <v>2.5000000000000001E-5</v>
      </c>
      <c r="AI1638" s="43">
        <v>1.0157279870000001E-3</v>
      </c>
      <c r="AJ1638" s="43">
        <v>2.7037224211364755E-4</v>
      </c>
    </row>
    <row r="1639" spans="1:36" x14ac:dyDescent="0.2">
      <c r="A1639" s="26">
        <v>7956</v>
      </c>
      <c r="B1639" s="26">
        <v>15253</v>
      </c>
      <c r="C1639" s="26" t="s">
        <v>852</v>
      </c>
      <c r="D1639" s="26">
        <v>520032046</v>
      </c>
      <c r="E1639" s="26" t="s">
        <v>203</v>
      </c>
      <c r="F1639" s="26" t="s">
        <v>858</v>
      </c>
      <c r="G1639" s="26" t="s">
        <v>859</v>
      </c>
      <c r="H1639" s="26" t="s">
        <v>69</v>
      </c>
      <c r="I1639" s="26" t="s">
        <v>112</v>
      </c>
      <c r="J1639" s="26" t="s">
        <v>51</v>
      </c>
      <c r="K1639" s="26" t="s">
        <v>51</v>
      </c>
      <c r="L1639" s="26" t="s">
        <v>433</v>
      </c>
      <c r="M1639" s="26" t="s">
        <v>165</v>
      </c>
      <c r="N1639" s="26" t="s">
        <v>129</v>
      </c>
      <c r="O1639" s="26" t="s">
        <v>57</v>
      </c>
      <c r="P1639" s="26" t="s">
        <v>530</v>
      </c>
      <c r="Q1639" s="26" t="s">
        <v>59</v>
      </c>
      <c r="R1639" s="26" t="s">
        <v>54</v>
      </c>
      <c r="S1639" s="26" t="s">
        <v>531</v>
      </c>
      <c r="T1639" s="54">
        <v>3.0030000000000001</v>
      </c>
      <c r="U1639" s="36" t="s">
        <v>860</v>
      </c>
      <c r="V1639" s="43">
        <v>2.7400000000000001E-2</v>
      </c>
      <c r="W1639" s="43">
        <v>4.58E-2</v>
      </c>
      <c r="X1639" s="26" t="s">
        <v>347</v>
      </c>
      <c r="Z1639" s="42">
        <v>200000</v>
      </c>
      <c r="AA1639" s="42">
        <v>1</v>
      </c>
      <c r="AB1639" s="42">
        <v>96.62</v>
      </c>
      <c r="AC1639" s="42">
        <v>0</v>
      </c>
      <c r="AD1639" s="42">
        <v>193.24</v>
      </c>
      <c r="AG1639" s="26" t="s">
        <v>15</v>
      </c>
      <c r="AH1639" s="43">
        <v>1.3350649400000001E-4</v>
      </c>
      <c r="AI1639" s="43">
        <v>1.7027784886E-2</v>
      </c>
      <c r="AJ1639" s="43">
        <v>4.5325524478217446E-3</v>
      </c>
    </row>
    <row r="1640" spans="1:36" x14ac:dyDescent="0.2">
      <c r="A1640" s="26">
        <v>7956</v>
      </c>
      <c r="B1640" s="26">
        <v>15253</v>
      </c>
      <c r="C1640" s="26" t="s">
        <v>852</v>
      </c>
      <c r="D1640" s="26">
        <v>520032046</v>
      </c>
      <c r="E1640" s="26" t="s">
        <v>203</v>
      </c>
      <c r="F1640" s="26" t="s">
        <v>1784</v>
      </c>
      <c r="G1640" s="26" t="s">
        <v>1785</v>
      </c>
      <c r="H1640" s="26" t="s">
        <v>69</v>
      </c>
      <c r="I1640" s="26" t="s">
        <v>113</v>
      </c>
      <c r="J1640" s="26" t="s">
        <v>51</v>
      </c>
      <c r="K1640" s="26" t="s">
        <v>51</v>
      </c>
      <c r="L1640" s="26" t="s">
        <v>433</v>
      </c>
      <c r="M1640" s="26" t="s">
        <v>165</v>
      </c>
      <c r="N1640" s="26" t="s">
        <v>129</v>
      </c>
      <c r="O1640" s="26" t="s">
        <v>57</v>
      </c>
      <c r="P1640" s="26" t="s">
        <v>530</v>
      </c>
      <c r="Q1640" s="26" t="s">
        <v>59</v>
      </c>
      <c r="R1640" s="26" t="s">
        <v>54</v>
      </c>
      <c r="S1640" s="26" t="s">
        <v>531</v>
      </c>
      <c r="T1640" s="54">
        <v>3.18</v>
      </c>
      <c r="U1640" s="36" t="s">
        <v>860</v>
      </c>
      <c r="V1640" s="43">
        <v>1E-3</v>
      </c>
      <c r="W1640" s="43">
        <v>2.4199999999999999E-2</v>
      </c>
      <c r="X1640" s="26" t="s">
        <v>347</v>
      </c>
      <c r="Z1640" s="42">
        <v>6000</v>
      </c>
      <c r="AA1640" s="42">
        <v>1</v>
      </c>
      <c r="AB1640" s="42">
        <v>103.37</v>
      </c>
      <c r="AC1640" s="42">
        <v>0</v>
      </c>
      <c r="AD1640" s="42">
        <v>6.2022000000000004</v>
      </c>
      <c r="AG1640" s="26" t="s">
        <v>15</v>
      </c>
      <c r="AH1640" s="43">
        <v>2.3050894370494801E-6</v>
      </c>
      <c r="AI1640" s="43">
        <v>5.4652104800000003E-4</v>
      </c>
      <c r="AJ1640" s="43">
        <v>1.4547607530469896E-4</v>
      </c>
    </row>
    <row r="1641" spans="1:36" x14ac:dyDescent="0.2">
      <c r="A1641" s="26">
        <v>7956</v>
      </c>
      <c r="B1641" s="26">
        <v>15253</v>
      </c>
      <c r="C1641" s="26" t="s">
        <v>1794</v>
      </c>
      <c r="D1641" s="26">
        <v>520036617</v>
      </c>
      <c r="E1641" s="26" t="s">
        <v>203</v>
      </c>
      <c r="F1641" s="26" t="s">
        <v>1795</v>
      </c>
      <c r="G1641" s="26" t="s">
        <v>1796</v>
      </c>
      <c r="H1641" s="26" t="s">
        <v>69</v>
      </c>
      <c r="I1641" s="26" t="s">
        <v>113</v>
      </c>
      <c r="J1641" s="26" t="s">
        <v>51</v>
      </c>
      <c r="K1641" s="26" t="s">
        <v>51</v>
      </c>
      <c r="L1641" s="26" t="s">
        <v>433</v>
      </c>
      <c r="M1641" s="26" t="s">
        <v>165</v>
      </c>
      <c r="N1641" s="26" t="s">
        <v>357</v>
      </c>
      <c r="O1641" s="26" t="s">
        <v>57</v>
      </c>
      <c r="P1641" s="26" t="s">
        <v>737</v>
      </c>
      <c r="Q1641" s="26" t="s">
        <v>59</v>
      </c>
      <c r="R1641" s="26" t="s">
        <v>54</v>
      </c>
      <c r="S1641" s="26" t="s">
        <v>531</v>
      </c>
      <c r="T1641" s="54">
        <v>3.79</v>
      </c>
      <c r="U1641" s="36">
        <v>47125</v>
      </c>
      <c r="V1641" s="43">
        <v>1.5299999999999999E-2</v>
      </c>
      <c r="W1641" s="43">
        <v>2.7400000000000001E-2</v>
      </c>
      <c r="X1641" s="26" t="s">
        <v>347</v>
      </c>
      <c r="Z1641" s="42">
        <v>115000</v>
      </c>
      <c r="AA1641" s="42">
        <v>1</v>
      </c>
      <c r="AB1641" s="42">
        <v>110.31</v>
      </c>
      <c r="AC1641" s="42">
        <v>1.17824</v>
      </c>
      <c r="AD1641" s="42">
        <v>128.03474</v>
      </c>
      <c r="AG1641" s="26" t="s">
        <v>15</v>
      </c>
      <c r="AH1641" s="43">
        <v>2.4987126400000001E-4</v>
      </c>
      <c r="AI1641" s="43">
        <v>1.1282074160000001E-2</v>
      </c>
      <c r="AJ1641" s="43">
        <v>3.0031265482985958E-3</v>
      </c>
    </row>
    <row r="1642" spans="1:36" x14ac:dyDescent="0.2">
      <c r="A1642" s="26">
        <v>7956</v>
      </c>
      <c r="B1642" s="26">
        <v>15253</v>
      </c>
      <c r="C1642" s="26" t="s">
        <v>1433</v>
      </c>
      <c r="D1642" s="26">
        <v>520036658</v>
      </c>
      <c r="E1642" s="26" t="s">
        <v>203</v>
      </c>
      <c r="F1642" s="26" t="s">
        <v>1801</v>
      </c>
      <c r="G1642" s="26" t="s">
        <v>1802</v>
      </c>
      <c r="H1642" s="26" t="s">
        <v>69</v>
      </c>
      <c r="I1642" s="26" t="s">
        <v>112</v>
      </c>
      <c r="J1642" s="26" t="s">
        <v>51</v>
      </c>
      <c r="K1642" s="26" t="s">
        <v>51</v>
      </c>
      <c r="L1642" s="26" t="s">
        <v>433</v>
      </c>
      <c r="M1642" s="26" t="s">
        <v>165</v>
      </c>
      <c r="N1642" s="26" t="s">
        <v>87</v>
      </c>
      <c r="O1642" s="26" t="s">
        <v>57</v>
      </c>
      <c r="P1642" s="26" t="s">
        <v>737</v>
      </c>
      <c r="Q1642" s="26" t="s">
        <v>59</v>
      </c>
      <c r="R1642" s="26" t="s">
        <v>54</v>
      </c>
      <c r="S1642" s="26" t="s">
        <v>531</v>
      </c>
      <c r="T1642" s="54">
        <v>2.0790000000000002</v>
      </c>
      <c r="U1642" s="36" t="s">
        <v>1803</v>
      </c>
      <c r="V1642" s="43">
        <v>2.7E-2</v>
      </c>
      <c r="W1642" s="43">
        <v>5.3100000000000001E-2</v>
      </c>
      <c r="X1642" s="26" t="s">
        <v>347</v>
      </c>
      <c r="Z1642" s="42">
        <v>9687.5</v>
      </c>
      <c r="AA1642" s="42">
        <v>1</v>
      </c>
      <c r="AB1642" s="42">
        <v>95.52</v>
      </c>
      <c r="AC1642" s="42">
        <v>0</v>
      </c>
      <c r="AD1642" s="42">
        <v>9.2535000000000007</v>
      </c>
      <c r="AG1642" s="26" t="s">
        <v>15</v>
      </c>
      <c r="AH1642" s="43">
        <v>1.4210091682499399E-5</v>
      </c>
      <c r="AI1642" s="43">
        <v>8.1539333099999996E-4</v>
      </c>
      <c r="AJ1642" s="43">
        <v>2.1704602606043529E-4</v>
      </c>
    </row>
    <row r="1643" spans="1:36" x14ac:dyDescent="0.2">
      <c r="A1643" s="26">
        <v>7956</v>
      </c>
      <c r="B1643" s="26">
        <v>15253</v>
      </c>
      <c r="C1643" s="26" t="s">
        <v>864</v>
      </c>
      <c r="D1643" s="26">
        <v>520037789</v>
      </c>
      <c r="E1643" s="26" t="s">
        <v>203</v>
      </c>
      <c r="F1643" s="26" t="s">
        <v>867</v>
      </c>
      <c r="G1643" s="26" t="s">
        <v>868</v>
      </c>
      <c r="H1643" s="26" t="s">
        <v>69</v>
      </c>
      <c r="I1643" s="26" t="s">
        <v>113</v>
      </c>
      <c r="J1643" s="26" t="s">
        <v>51</v>
      </c>
      <c r="K1643" s="26" t="s">
        <v>51</v>
      </c>
      <c r="L1643" s="26" t="s">
        <v>433</v>
      </c>
      <c r="M1643" s="26" t="s">
        <v>165</v>
      </c>
      <c r="N1643" s="26" t="s">
        <v>357</v>
      </c>
      <c r="O1643" s="26" t="s">
        <v>57</v>
      </c>
      <c r="P1643" s="26" t="s">
        <v>728</v>
      </c>
      <c r="Q1643" s="26" t="s">
        <v>59</v>
      </c>
      <c r="R1643" s="26" t="s">
        <v>54</v>
      </c>
      <c r="S1643" s="26" t="s">
        <v>531</v>
      </c>
      <c r="T1643" s="54">
        <v>1.284</v>
      </c>
      <c r="U1643" s="36" t="s">
        <v>869</v>
      </c>
      <c r="V1643" s="43">
        <v>2.1499999999999998E-2</v>
      </c>
      <c r="W1643" s="43">
        <v>2.7E-2</v>
      </c>
      <c r="X1643" s="26" t="s">
        <v>347</v>
      </c>
      <c r="Z1643" s="42">
        <v>23000</v>
      </c>
      <c r="AA1643" s="42">
        <v>1</v>
      </c>
      <c r="AB1643" s="42">
        <v>116.99</v>
      </c>
      <c r="AC1643" s="42">
        <v>0</v>
      </c>
      <c r="AD1643" s="42">
        <v>26.907699999999998</v>
      </c>
      <c r="AG1643" s="26" t="s">
        <v>15</v>
      </c>
      <c r="AH1643" s="43">
        <v>1.9513185969668099E-5</v>
      </c>
      <c r="AI1643" s="43">
        <v>2.3710335710000001E-3</v>
      </c>
      <c r="AJ1643" s="43">
        <v>6.3113517646581007E-4</v>
      </c>
    </row>
    <row r="1644" spans="1:36" x14ac:dyDescent="0.2">
      <c r="A1644" s="26">
        <v>7956</v>
      </c>
      <c r="B1644" s="26">
        <v>15253</v>
      </c>
      <c r="C1644" s="26" t="s">
        <v>864</v>
      </c>
      <c r="D1644" s="26">
        <v>520037789</v>
      </c>
      <c r="E1644" s="26" t="s">
        <v>203</v>
      </c>
      <c r="F1644" s="26" t="s">
        <v>1814</v>
      </c>
      <c r="G1644" s="26" t="s">
        <v>1815</v>
      </c>
      <c r="H1644" s="26" t="s">
        <v>69</v>
      </c>
      <c r="I1644" s="26" t="s">
        <v>113</v>
      </c>
      <c r="J1644" s="26" t="s">
        <v>51</v>
      </c>
      <c r="K1644" s="26" t="s">
        <v>51</v>
      </c>
      <c r="L1644" s="26" t="s">
        <v>433</v>
      </c>
      <c r="M1644" s="26" t="s">
        <v>165</v>
      </c>
      <c r="N1644" s="26" t="s">
        <v>357</v>
      </c>
      <c r="O1644" s="26" t="s">
        <v>57</v>
      </c>
      <c r="P1644" s="26" t="s">
        <v>728</v>
      </c>
      <c r="Q1644" s="26" t="s">
        <v>59</v>
      </c>
      <c r="R1644" s="26" t="s">
        <v>54</v>
      </c>
      <c r="S1644" s="26" t="s">
        <v>531</v>
      </c>
      <c r="T1644" s="54">
        <v>3.74</v>
      </c>
      <c r="U1644" s="36">
        <v>48214</v>
      </c>
      <c r="V1644" s="43">
        <v>2.2499999999999999E-2</v>
      </c>
      <c r="W1644" s="43">
        <v>2.8400000000000002E-2</v>
      </c>
      <c r="X1644" s="26" t="s">
        <v>347</v>
      </c>
      <c r="Z1644" s="42">
        <v>25000</v>
      </c>
      <c r="AA1644" s="42">
        <v>1</v>
      </c>
      <c r="AB1644" s="42">
        <v>114.28</v>
      </c>
      <c r="AC1644" s="42">
        <v>0.33745000000000003</v>
      </c>
      <c r="AD1644" s="42">
        <v>28.907450000000001</v>
      </c>
      <c r="AG1644" s="26" t="s">
        <v>15</v>
      </c>
      <c r="AH1644" s="43">
        <v>1.4172721662952699E-5</v>
      </c>
      <c r="AI1644" s="43">
        <v>2.5472461189999999E-3</v>
      </c>
      <c r="AJ1644" s="43">
        <v>6.7804043292167613E-4</v>
      </c>
    </row>
    <row r="1645" spans="1:36" x14ac:dyDescent="0.2">
      <c r="A1645" s="26">
        <v>7956</v>
      </c>
      <c r="B1645" s="26">
        <v>15253</v>
      </c>
      <c r="C1645" s="26" t="s">
        <v>864</v>
      </c>
      <c r="D1645" s="26">
        <v>520037789</v>
      </c>
      <c r="E1645" s="26" t="s">
        <v>203</v>
      </c>
      <c r="F1645" s="26" t="s">
        <v>1820</v>
      </c>
      <c r="G1645" s="26" t="s">
        <v>1821</v>
      </c>
      <c r="H1645" s="26" t="s">
        <v>69</v>
      </c>
      <c r="I1645" s="26" t="s">
        <v>113</v>
      </c>
      <c r="J1645" s="26" t="s">
        <v>51</v>
      </c>
      <c r="K1645" s="26" t="s">
        <v>51</v>
      </c>
      <c r="L1645" s="26" t="s">
        <v>433</v>
      </c>
      <c r="M1645" s="26" t="s">
        <v>165</v>
      </c>
      <c r="N1645" s="26" t="s">
        <v>357</v>
      </c>
      <c r="O1645" s="26" t="s">
        <v>57</v>
      </c>
      <c r="P1645" s="26" t="s">
        <v>728</v>
      </c>
      <c r="Q1645" s="26" t="s">
        <v>59</v>
      </c>
      <c r="R1645" s="26" t="s">
        <v>54</v>
      </c>
      <c r="S1645" s="26" t="s">
        <v>531</v>
      </c>
      <c r="T1645" s="54">
        <v>5.1239999999999997</v>
      </c>
      <c r="U1645" s="36">
        <v>47490</v>
      </c>
      <c r="V1645" s="43">
        <v>2.5000000000000001E-3</v>
      </c>
      <c r="W1645" s="43">
        <v>2.6200000000000001E-2</v>
      </c>
      <c r="X1645" s="26" t="s">
        <v>347</v>
      </c>
      <c r="Z1645" s="42">
        <v>100000</v>
      </c>
      <c r="AA1645" s="42">
        <v>1</v>
      </c>
      <c r="AB1645" s="42">
        <v>100.3</v>
      </c>
      <c r="AC1645" s="42">
        <v>0.28655000000000003</v>
      </c>
      <c r="AD1645" s="42">
        <v>100.58655</v>
      </c>
      <c r="AG1645" s="26" t="s">
        <v>15</v>
      </c>
      <c r="AH1645" s="43">
        <v>7.3955926359131797E-5</v>
      </c>
      <c r="AI1645" s="43">
        <v>8.8634140740000006E-3</v>
      </c>
      <c r="AJ1645" s="43">
        <v>2.3593138761149055E-3</v>
      </c>
    </row>
    <row r="1646" spans="1:36" x14ac:dyDescent="0.2">
      <c r="A1646" s="26">
        <v>7956</v>
      </c>
      <c r="B1646" s="26">
        <v>15253</v>
      </c>
      <c r="C1646" s="26" t="s">
        <v>880</v>
      </c>
      <c r="D1646" s="26">
        <v>520000472</v>
      </c>
      <c r="E1646" s="26" t="s">
        <v>203</v>
      </c>
      <c r="F1646" s="26" t="s">
        <v>881</v>
      </c>
      <c r="G1646" s="26" t="s">
        <v>882</v>
      </c>
      <c r="H1646" s="26" t="s">
        <v>69</v>
      </c>
      <c r="I1646" s="26" t="s">
        <v>113</v>
      </c>
      <c r="J1646" s="26" t="s">
        <v>51</v>
      </c>
      <c r="K1646" s="26" t="s">
        <v>51</v>
      </c>
      <c r="L1646" s="26" t="s">
        <v>433</v>
      </c>
      <c r="M1646" s="26" t="s">
        <v>165</v>
      </c>
      <c r="N1646" s="26" t="s">
        <v>87</v>
      </c>
      <c r="O1646" s="26" t="s">
        <v>57</v>
      </c>
      <c r="P1646" s="26" t="s">
        <v>708</v>
      </c>
      <c r="Q1646" s="26" t="s">
        <v>64</v>
      </c>
      <c r="R1646" s="26" t="s">
        <v>54</v>
      </c>
      <c r="S1646" s="26" t="s">
        <v>531</v>
      </c>
      <c r="T1646" s="54">
        <v>0.64700000000000002</v>
      </c>
      <c r="U1646" s="36">
        <v>46025</v>
      </c>
      <c r="V1646" s="43">
        <v>4.4999999999999998E-2</v>
      </c>
      <c r="W1646" s="43">
        <v>2.8299999999999999E-2</v>
      </c>
      <c r="X1646" s="26" t="s">
        <v>347</v>
      </c>
      <c r="Z1646" s="42">
        <v>16000</v>
      </c>
      <c r="AA1646" s="42">
        <v>1</v>
      </c>
      <c r="AB1646" s="42">
        <v>119.91</v>
      </c>
      <c r="AC1646" s="42">
        <v>0</v>
      </c>
      <c r="AD1646" s="42">
        <v>19.185600000000001</v>
      </c>
      <c r="AG1646" s="26" t="s">
        <v>15</v>
      </c>
      <c r="AH1646" s="43">
        <v>5.4134446725070398E-6</v>
      </c>
      <c r="AI1646" s="43">
        <v>1.6905830550000001E-3</v>
      </c>
      <c r="AJ1646" s="43">
        <v>4.5000899525423759E-4</v>
      </c>
    </row>
    <row r="1647" spans="1:36" x14ac:dyDescent="0.2">
      <c r="A1647" s="26">
        <v>7956</v>
      </c>
      <c r="B1647" s="26">
        <v>15253</v>
      </c>
      <c r="C1647" s="26" t="s">
        <v>1350</v>
      </c>
      <c r="D1647" s="26">
        <v>520020116</v>
      </c>
      <c r="E1647" s="26" t="s">
        <v>203</v>
      </c>
      <c r="F1647" s="26" t="s">
        <v>1877</v>
      </c>
      <c r="G1647" s="26" t="s">
        <v>1878</v>
      </c>
      <c r="H1647" s="26" t="s">
        <v>69</v>
      </c>
      <c r="I1647" s="26" t="s">
        <v>113</v>
      </c>
      <c r="J1647" s="26" t="s">
        <v>51</v>
      </c>
      <c r="K1647" s="26" t="s">
        <v>51</v>
      </c>
      <c r="L1647" s="26" t="s">
        <v>433</v>
      </c>
      <c r="M1647" s="26" t="s">
        <v>165</v>
      </c>
      <c r="N1647" s="26" t="s">
        <v>357</v>
      </c>
      <c r="O1647" s="26" t="s">
        <v>57</v>
      </c>
      <c r="P1647" s="26" t="s">
        <v>724</v>
      </c>
      <c r="Q1647" s="26" t="s">
        <v>59</v>
      </c>
      <c r="R1647" s="26" t="s">
        <v>54</v>
      </c>
      <c r="S1647" s="26" t="s">
        <v>531</v>
      </c>
      <c r="T1647" s="54">
        <v>2.7269999999999999</v>
      </c>
      <c r="U1647" s="36" t="s">
        <v>1036</v>
      </c>
      <c r="V1647" s="43">
        <v>1.7999999999999999E-2</v>
      </c>
      <c r="W1647" s="43">
        <v>2.8500000000000001E-2</v>
      </c>
      <c r="X1647" s="26" t="s">
        <v>347</v>
      </c>
      <c r="Z1647" s="42">
        <v>6562.5</v>
      </c>
      <c r="AA1647" s="42">
        <v>1</v>
      </c>
      <c r="AB1647" s="42">
        <v>113.09</v>
      </c>
      <c r="AC1647" s="42">
        <v>0</v>
      </c>
      <c r="AD1647" s="42">
        <v>7.4215299999999997</v>
      </c>
      <c r="AG1647" s="26" t="s">
        <v>15</v>
      </c>
      <c r="AH1647" s="43">
        <v>8.8751073592153497E-6</v>
      </c>
      <c r="AI1647" s="43">
        <v>6.5396510199999998E-4</v>
      </c>
      <c r="AJ1647" s="43">
        <v>1.7407614349038765E-4</v>
      </c>
    </row>
    <row r="1648" spans="1:36" x14ac:dyDescent="0.2">
      <c r="A1648" s="26">
        <v>7956</v>
      </c>
      <c r="B1648" s="26">
        <v>15253</v>
      </c>
      <c r="C1648" s="26" t="s">
        <v>890</v>
      </c>
      <c r="D1648" s="26">
        <v>520017807</v>
      </c>
      <c r="E1648" s="26" t="s">
        <v>203</v>
      </c>
      <c r="F1648" s="26" t="s">
        <v>1886</v>
      </c>
      <c r="G1648" s="26" t="s">
        <v>1887</v>
      </c>
      <c r="H1648" s="26" t="s">
        <v>69</v>
      </c>
      <c r="I1648" s="26" t="s">
        <v>113</v>
      </c>
      <c r="J1648" s="26" t="s">
        <v>51</v>
      </c>
      <c r="K1648" s="26" t="s">
        <v>51</v>
      </c>
      <c r="L1648" s="26" t="s">
        <v>433</v>
      </c>
      <c r="M1648" s="26" t="s">
        <v>165</v>
      </c>
      <c r="N1648" s="26" t="s">
        <v>357</v>
      </c>
      <c r="O1648" s="26" t="s">
        <v>57</v>
      </c>
      <c r="P1648" s="26" t="s">
        <v>742</v>
      </c>
      <c r="Q1648" s="26" t="s">
        <v>64</v>
      </c>
      <c r="R1648" s="26" t="s">
        <v>54</v>
      </c>
      <c r="S1648" s="26" t="s">
        <v>531</v>
      </c>
      <c r="T1648" s="54">
        <v>3.4390000000000001</v>
      </c>
      <c r="U1648" s="36" t="s">
        <v>1888</v>
      </c>
      <c r="V1648" s="43">
        <v>2.4E-2</v>
      </c>
      <c r="W1648" s="43">
        <v>2.7799999999999998E-2</v>
      </c>
      <c r="X1648" s="26" t="s">
        <v>347</v>
      </c>
      <c r="Z1648" s="42">
        <v>18375</v>
      </c>
      <c r="AA1648" s="42">
        <v>1</v>
      </c>
      <c r="AB1648" s="42">
        <v>116.01</v>
      </c>
      <c r="AC1648" s="42">
        <v>0</v>
      </c>
      <c r="AD1648" s="42">
        <v>21.316839999999999</v>
      </c>
      <c r="AG1648" s="26" t="s">
        <v>15</v>
      </c>
      <c r="AH1648" s="43">
        <v>1.5446257562443599E-5</v>
      </c>
      <c r="AI1648" s="43">
        <v>1.8783821459999999E-3</v>
      </c>
      <c r="AJ1648" s="43">
        <v>4.9999842331724528E-4</v>
      </c>
    </row>
    <row r="1649" spans="1:36" x14ac:dyDescent="0.2">
      <c r="A1649" s="26">
        <v>7956</v>
      </c>
      <c r="B1649" s="26">
        <v>15253</v>
      </c>
      <c r="C1649" s="26" t="s">
        <v>890</v>
      </c>
      <c r="D1649" s="26">
        <v>520017807</v>
      </c>
      <c r="E1649" s="26" t="s">
        <v>203</v>
      </c>
      <c r="F1649" s="26" t="s">
        <v>1891</v>
      </c>
      <c r="G1649" s="26" t="s">
        <v>1892</v>
      </c>
      <c r="H1649" s="26" t="s">
        <v>69</v>
      </c>
      <c r="I1649" s="26" t="s">
        <v>113</v>
      </c>
      <c r="J1649" s="26" t="s">
        <v>51</v>
      </c>
      <c r="K1649" s="26" t="s">
        <v>51</v>
      </c>
      <c r="L1649" s="26" t="s">
        <v>433</v>
      </c>
      <c r="M1649" s="26" t="s">
        <v>165</v>
      </c>
      <c r="N1649" s="26" t="s">
        <v>357</v>
      </c>
      <c r="O1649" s="26" t="s">
        <v>57</v>
      </c>
      <c r="P1649" s="26" t="s">
        <v>742</v>
      </c>
      <c r="Q1649" s="26" t="s">
        <v>64</v>
      </c>
      <c r="R1649" s="26" t="s">
        <v>54</v>
      </c>
      <c r="S1649" s="26" t="s">
        <v>531</v>
      </c>
      <c r="T1649" s="54">
        <v>5.5940000000000003</v>
      </c>
      <c r="U1649" s="36" t="s">
        <v>1893</v>
      </c>
      <c r="V1649" s="43">
        <v>1.4999999999999999E-2</v>
      </c>
      <c r="W1649" s="43">
        <v>3.0200000000000001E-2</v>
      </c>
      <c r="X1649" s="26" t="s">
        <v>347</v>
      </c>
      <c r="Z1649" s="42">
        <v>105000</v>
      </c>
      <c r="AA1649" s="42">
        <v>1</v>
      </c>
      <c r="AB1649" s="42">
        <v>102.63</v>
      </c>
      <c r="AC1649" s="42">
        <v>0</v>
      </c>
      <c r="AD1649" s="42">
        <v>107.7615</v>
      </c>
      <c r="AG1649" s="26" t="s">
        <v>15</v>
      </c>
      <c r="AH1649" s="43">
        <v>1.96846408E-4</v>
      </c>
      <c r="AI1649" s="43">
        <v>9.4956512159999999E-3</v>
      </c>
      <c r="AJ1649" s="43">
        <v>2.5276063475778458E-3</v>
      </c>
    </row>
    <row r="1650" spans="1:36" x14ac:dyDescent="0.2">
      <c r="A1650" s="26">
        <v>7956</v>
      </c>
      <c r="B1650" s="26">
        <v>15253</v>
      </c>
      <c r="C1650" s="26" t="s">
        <v>1419</v>
      </c>
      <c r="D1650" s="26">
        <v>520025438</v>
      </c>
      <c r="E1650" s="26" t="s">
        <v>203</v>
      </c>
      <c r="F1650" s="26" t="s">
        <v>1916</v>
      </c>
      <c r="G1650" s="26" t="s">
        <v>1917</v>
      </c>
      <c r="H1650" s="26" t="s">
        <v>69</v>
      </c>
      <c r="I1650" s="26" t="s">
        <v>113</v>
      </c>
      <c r="J1650" s="26" t="s">
        <v>51</v>
      </c>
      <c r="K1650" s="26" t="s">
        <v>51</v>
      </c>
      <c r="L1650" s="26" t="s">
        <v>433</v>
      </c>
      <c r="M1650" s="26" t="s">
        <v>165</v>
      </c>
      <c r="N1650" s="26" t="s">
        <v>357</v>
      </c>
      <c r="O1650" s="26" t="s">
        <v>57</v>
      </c>
      <c r="P1650" s="26" t="s">
        <v>724</v>
      </c>
      <c r="Q1650" s="26" t="s">
        <v>59</v>
      </c>
      <c r="R1650" s="26" t="s">
        <v>54</v>
      </c>
      <c r="S1650" s="26" t="s">
        <v>531</v>
      </c>
      <c r="T1650" s="54">
        <v>0.98499999999999999</v>
      </c>
      <c r="U1650" s="36" t="s">
        <v>818</v>
      </c>
      <c r="V1650" s="43">
        <v>4.9500000000000002E-2</v>
      </c>
      <c r="W1650" s="43">
        <v>3.2899999999999999E-2</v>
      </c>
      <c r="X1650" s="26" t="s">
        <v>347</v>
      </c>
      <c r="Z1650" s="42">
        <v>11000.01</v>
      </c>
      <c r="AA1650" s="42">
        <v>1</v>
      </c>
      <c r="AB1650" s="42">
        <v>141.51</v>
      </c>
      <c r="AC1650" s="42">
        <v>0</v>
      </c>
      <c r="AD1650" s="42">
        <v>15.56611</v>
      </c>
      <c r="AG1650" s="26" t="s">
        <v>15</v>
      </c>
      <c r="AH1650" s="43">
        <v>5.0096163597380701E-5</v>
      </c>
      <c r="AI1650" s="43">
        <v>1.37164341E-3</v>
      </c>
      <c r="AJ1650" s="43">
        <v>3.6511182976383018E-4</v>
      </c>
    </row>
    <row r="1651" spans="1:36" x14ac:dyDescent="0.2">
      <c r="A1651" s="26">
        <v>7956</v>
      </c>
      <c r="B1651" s="26">
        <v>15253</v>
      </c>
      <c r="C1651" s="26" t="s">
        <v>895</v>
      </c>
      <c r="D1651" s="26">
        <v>520025990</v>
      </c>
      <c r="E1651" s="26" t="s">
        <v>203</v>
      </c>
      <c r="F1651" s="26" t="s">
        <v>1920</v>
      </c>
      <c r="G1651" s="26" t="s">
        <v>1921</v>
      </c>
      <c r="H1651" s="26" t="s">
        <v>69</v>
      </c>
      <c r="I1651" s="26" t="s">
        <v>112</v>
      </c>
      <c r="J1651" s="26" t="s">
        <v>51</v>
      </c>
      <c r="K1651" s="26" t="s">
        <v>51</v>
      </c>
      <c r="L1651" s="26" t="s">
        <v>433</v>
      </c>
      <c r="M1651" s="26" t="s">
        <v>165</v>
      </c>
      <c r="N1651" s="26" t="s">
        <v>84</v>
      </c>
      <c r="O1651" s="26" t="s">
        <v>57</v>
      </c>
      <c r="P1651" s="26" t="s">
        <v>750</v>
      </c>
      <c r="Q1651" s="26" t="s">
        <v>64</v>
      </c>
      <c r="R1651" s="26" t="s">
        <v>54</v>
      </c>
      <c r="S1651" s="26" t="s">
        <v>531</v>
      </c>
      <c r="T1651" s="54">
        <v>2.4159999999999999</v>
      </c>
      <c r="U1651" s="36" t="s">
        <v>1616</v>
      </c>
      <c r="V1651" s="43">
        <v>2.5499999999999998E-2</v>
      </c>
      <c r="W1651" s="43">
        <v>5.3900000000000003E-2</v>
      </c>
      <c r="X1651" s="26" t="s">
        <v>347</v>
      </c>
      <c r="Z1651" s="42">
        <v>2550</v>
      </c>
      <c r="AA1651" s="42">
        <v>1</v>
      </c>
      <c r="AB1651" s="42">
        <v>93.63</v>
      </c>
      <c r="AC1651" s="42">
        <v>0</v>
      </c>
      <c r="AD1651" s="42">
        <v>2.3875600000000001</v>
      </c>
      <c r="AG1651" s="26" t="s">
        <v>15</v>
      </c>
      <c r="AH1651" s="43">
        <v>3.90216492109822E-6</v>
      </c>
      <c r="AI1651" s="43">
        <v>2.1038531399999999E-4</v>
      </c>
      <c r="AJ1651" s="43">
        <v>5.6001557246539454E-5</v>
      </c>
    </row>
    <row r="1652" spans="1:36" x14ac:dyDescent="0.2">
      <c r="A1652" s="26">
        <v>7956</v>
      </c>
      <c r="B1652" s="26">
        <v>15253</v>
      </c>
      <c r="C1652" s="26" t="s">
        <v>747</v>
      </c>
      <c r="D1652" s="26">
        <v>520041146</v>
      </c>
      <c r="E1652" s="26" t="s">
        <v>203</v>
      </c>
      <c r="F1652" s="26" t="s">
        <v>748</v>
      </c>
      <c r="G1652" s="26" t="s">
        <v>749</v>
      </c>
      <c r="H1652" s="26" t="s">
        <v>69</v>
      </c>
      <c r="I1652" s="26" t="s">
        <v>112</v>
      </c>
      <c r="J1652" s="26" t="s">
        <v>51</v>
      </c>
      <c r="K1652" s="26" t="s">
        <v>51</v>
      </c>
      <c r="L1652" s="26" t="s">
        <v>433</v>
      </c>
      <c r="M1652" s="26" t="s">
        <v>165</v>
      </c>
      <c r="N1652" s="26" t="s">
        <v>353</v>
      </c>
      <c r="O1652" s="26" t="s">
        <v>57</v>
      </c>
      <c r="P1652" s="26" t="s">
        <v>750</v>
      </c>
      <c r="Q1652" s="26" t="s">
        <v>64</v>
      </c>
      <c r="R1652" s="26" t="s">
        <v>54</v>
      </c>
      <c r="S1652" s="26" t="s">
        <v>531</v>
      </c>
      <c r="T1652" s="54">
        <v>1.4850000000000001</v>
      </c>
      <c r="U1652" s="36">
        <v>46031</v>
      </c>
      <c r="V1652" s="43">
        <v>3.4500000000000003E-2</v>
      </c>
      <c r="W1652" s="43">
        <v>5.1900000000000002E-2</v>
      </c>
      <c r="X1652" s="26" t="s">
        <v>347</v>
      </c>
      <c r="Z1652" s="42">
        <v>80000</v>
      </c>
      <c r="AA1652" s="42">
        <v>1</v>
      </c>
      <c r="AB1652" s="42">
        <v>98.71</v>
      </c>
      <c r="AC1652" s="42">
        <v>0</v>
      </c>
      <c r="AD1652" s="42">
        <v>78.968000000000004</v>
      </c>
      <c r="AG1652" s="26" t="s">
        <v>15</v>
      </c>
      <c r="AH1652" s="43">
        <v>1.24470136E-4</v>
      </c>
      <c r="AI1652" s="43">
        <v>6.9584460610000003E-3</v>
      </c>
      <c r="AJ1652" s="43">
        <v>1.852238675737878E-3</v>
      </c>
    </row>
    <row r="1653" spans="1:36" x14ac:dyDescent="0.2">
      <c r="A1653" s="26">
        <v>7956</v>
      </c>
      <c r="B1653" s="26">
        <v>15253</v>
      </c>
      <c r="C1653" s="26" t="s">
        <v>747</v>
      </c>
      <c r="D1653" s="26">
        <v>520041146</v>
      </c>
      <c r="E1653" s="26" t="s">
        <v>203</v>
      </c>
      <c r="F1653" s="26" t="s">
        <v>1926</v>
      </c>
      <c r="G1653" s="26" t="s">
        <v>1927</v>
      </c>
      <c r="H1653" s="26" t="s">
        <v>69</v>
      </c>
      <c r="I1653" s="26" t="s">
        <v>112</v>
      </c>
      <c r="J1653" s="26" t="s">
        <v>51</v>
      </c>
      <c r="K1653" s="26" t="s">
        <v>51</v>
      </c>
      <c r="L1653" s="26" t="s">
        <v>433</v>
      </c>
      <c r="M1653" s="26" t="s">
        <v>165</v>
      </c>
      <c r="N1653" s="26" t="s">
        <v>353</v>
      </c>
      <c r="O1653" s="26" t="s">
        <v>57</v>
      </c>
      <c r="P1653" s="26" t="s">
        <v>750</v>
      </c>
      <c r="Q1653" s="26" t="s">
        <v>64</v>
      </c>
      <c r="R1653" s="26" t="s">
        <v>54</v>
      </c>
      <c r="S1653" s="26" t="s">
        <v>531</v>
      </c>
      <c r="T1653" s="54">
        <v>3.51</v>
      </c>
      <c r="U1653" s="36">
        <v>47158</v>
      </c>
      <c r="V1653" s="43">
        <v>1.4999999999999999E-2</v>
      </c>
      <c r="W1653" s="43">
        <v>5.5599999999999997E-2</v>
      </c>
      <c r="X1653" s="26" t="s">
        <v>347</v>
      </c>
      <c r="Z1653" s="42">
        <v>153000</v>
      </c>
      <c r="AA1653" s="42">
        <v>1</v>
      </c>
      <c r="AB1653" s="42">
        <v>87.5</v>
      </c>
      <c r="AC1653" s="42">
        <v>0</v>
      </c>
      <c r="AD1653" s="42">
        <v>133.875</v>
      </c>
      <c r="AG1653" s="26" t="s">
        <v>15</v>
      </c>
      <c r="AH1653" s="43">
        <v>1.2999305E-4</v>
      </c>
      <c r="AI1653" s="43">
        <v>1.1796702036999999E-2</v>
      </c>
      <c r="AJ1653" s="43">
        <v>3.1401131181542957E-3</v>
      </c>
    </row>
    <row r="1654" spans="1:36" x14ac:dyDescent="0.2">
      <c r="A1654" s="26">
        <v>7956</v>
      </c>
      <c r="B1654" s="26">
        <v>15253</v>
      </c>
      <c r="C1654" s="26" t="s">
        <v>747</v>
      </c>
      <c r="D1654" s="26">
        <v>520041146</v>
      </c>
      <c r="E1654" s="26" t="s">
        <v>203</v>
      </c>
      <c r="F1654" s="26" t="s">
        <v>1926</v>
      </c>
      <c r="G1654" s="26" t="s">
        <v>1927</v>
      </c>
      <c r="H1654" s="26" t="s">
        <v>69</v>
      </c>
      <c r="I1654" s="26" t="s">
        <v>112</v>
      </c>
      <c r="J1654" s="26" t="s">
        <v>51</v>
      </c>
      <c r="K1654" s="26" t="s">
        <v>51</v>
      </c>
      <c r="L1654" s="26" t="s">
        <v>52</v>
      </c>
      <c r="M1654" s="26" t="s">
        <v>165</v>
      </c>
      <c r="N1654" s="26" t="s">
        <v>353</v>
      </c>
      <c r="O1654" s="26" t="s">
        <v>57</v>
      </c>
      <c r="P1654" s="26" t="s">
        <v>154</v>
      </c>
      <c r="Q1654" s="26" t="s">
        <v>154</v>
      </c>
      <c r="R1654" s="26" t="s">
        <v>54</v>
      </c>
      <c r="S1654" s="26" t="s">
        <v>531</v>
      </c>
      <c r="T1654" s="54">
        <v>3.51</v>
      </c>
      <c r="U1654" s="36">
        <v>47158</v>
      </c>
      <c r="V1654" s="43">
        <v>1.4999999999999999E-2</v>
      </c>
      <c r="W1654" s="43">
        <v>5.5599999999999997E-2</v>
      </c>
      <c r="X1654" s="26" t="s">
        <v>347</v>
      </c>
      <c r="Z1654" s="42">
        <v>40000</v>
      </c>
      <c r="AA1654" s="42">
        <v>1</v>
      </c>
      <c r="AB1654" s="42">
        <v>86.6066</v>
      </c>
      <c r="AC1654" s="42">
        <v>0</v>
      </c>
      <c r="AD1654" s="42">
        <v>34.64264</v>
      </c>
      <c r="AG1654" s="26" t="s">
        <v>15</v>
      </c>
      <c r="AH1654" s="43">
        <v>3.3748295299999999E-4</v>
      </c>
      <c r="AI1654" s="43">
        <v>3.052615513E-3</v>
      </c>
      <c r="AJ1654" s="43">
        <v>8.1256252707000349E-4</v>
      </c>
    </row>
    <row r="1655" spans="1:36" x14ac:dyDescent="0.2">
      <c r="A1655" s="26">
        <v>7956</v>
      </c>
      <c r="B1655" s="26">
        <v>15253</v>
      </c>
      <c r="C1655" s="26" t="s">
        <v>898</v>
      </c>
      <c r="D1655" s="26">
        <v>520029935</v>
      </c>
      <c r="E1655" s="26" t="s">
        <v>203</v>
      </c>
      <c r="F1655" s="26" t="s">
        <v>901</v>
      </c>
      <c r="G1655" s="26" t="s">
        <v>902</v>
      </c>
      <c r="H1655" s="26" t="s">
        <v>69</v>
      </c>
      <c r="I1655" s="26" t="s">
        <v>113</v>
      </c>
      <c r="J1655" s="26" t="s">
        <v>51</v>
      </c>
      <c r="K1655" s="26" t="s">
        <v>51</v>
      </c>
      <c r="L1655" s="26" t="s">
        <v>433</v>
      </c>
      <c r="M1655" s="26" t="s">
        <v>165</v>
      </c>
      <c r="N1655" s="26" t="s">
        <v>129</v>
      </c>
      <c r="O1655" s="26" t="s">
        <v>57</v>
      </c>
      <c r="P1655" s="26" t="s">
        <v>733</v>
      </c>
      <c r="Q1655" s="26" t="s">
        <v>59</v>
      </c>
      <c r="R1655" s="26" t="s">
        <v>54</v>
      </c>
      <c r="S1655" s="26" t="s">
        <v>531</v>
      </c>
      <c r="T1655" s="54">
        <v>0.82499999999999996</v>
      </c>
      <c r="U1655" s="36" t="s">
        <v>903</v>
      </c>
      <c r="V1655" s="43">
        <v>1.46E-2</v>
      </c>
      <c r="W1655" s="43">
        <v>2.6599999999999999E-2</v>
      </c>
      <c r="X1655" s="26" t="s">
        <v>347</v>
      </c>
      <c r="Z1655" s="42">
        <v>10000</v>
      </c>
      <c r="AA1655" s="42">
        <v>1</v>
      </c>
      <c r="AB1655" s="42">
        <v>113.73</v>
      </c>
      <c r="AC1655" s="42">
        <v>0</v>
      </c>
      <c r="AD1655" s="42">
        <v>11.372999999999999</v>
      </c>
      <c r="AG1655" s="26" t="s">
        <v>15</v>
      </c>
      <c r="AH1655" s="43">
        <v>1.9352821671203002E-5</v>
      </c>
      <c r="AI1655" s="43">
        <v>1.002157925E-3</v>
      </c>
      <c r="AJ1655" s="43">
        <v>2.6676008584701255E-4</v>
      </c>
    </row>
    <row r="1656" spans="1:36" x14ac:dyDescent="0.2">
      <c r="A1656" s="26">
        <v>7956</v>
      </c>
      <c r="B1656" s="26">
        <v>15253</v>
      </c>
      <c r="C1656" s="26" t="s">
        <v>898</v>
      </c>
      <c r="D1656" s="26">
        <v>520029935</v>
      </c>
      <c r="E1656" s="26" t="s">
        <v>203</v>
      </c>
      <c r="F1656" s="26" t="s">
        <v>1941</v>
      </c>
      <c r="G1656" s="26" t="s">
        <v>1942</v>
      </c>
      <c r="H1656" s="26" t="s">
        <v>69</v>
      </c>
      <c r="I1656" s="26" t="s">
        <v>113</v>
      </c>
      <c r="J1656" s="26" t="s">
        <v>51</v>
      </c>
      <c r="K1656" s="26" t="s">
        <v>51</v>
      </c>
      <c r="L1656" s="26" t="s">
        <v>433</v>
      </c>
      <c r="M1656" s="26" t="s">
        <v>165</v>
      </c>
      <c r="N1656" s="26" t="s">
        <v>129</v>
      </c>
      <c r="O1656" s="26" t="s">
        <v>57</v>
      </c>
      <c r="P1656" s="26" t="s">
        <v>530</v>
      </c>
      <c r="Q1656" s="26" t="s">
        <v>59</v>
      </c>
      <c r="R1656" s="26" t="s">
        <v>54</v>
      </c>
      <c r="S1656" s="26" t="s">
        <v>531</v>
      </c>
      <c r="T1656" s="54">
        <v>3.7370000000000001</v>
      </c>
      <c r="U1656" s="36" t="s">
        <v>1943</v>
      </c>
      <c r="V1656" s="43">
        <v>2E-3</v>
      </c>
      <c r="W1656" s="43">
        <v>2.3800000000000002E-2</v>
      </c>
      <c r="X1656" s="26" t="s">
        <v>347</v>
      </c>
      <c r="Z1656" s="42">
        <v>29882.35</v>
      </c>
      <c r="AA1656" s="42">
        <v>1</v>
      </c>
      <c r="AB1656" s="42">
        <v>103.66</v>
      </c>
      <c r="AC1656" s="42">
        <v>0</v>
      </c>
      <c r="AD1656" s="42">
        <v>30.976040000000001</v>
      </c>
      <c r="AG1656" s="26" t="s">
        <v>15</v>
      </c>
      <c r="AH1656" s="43">
        <v>8.2185277534661692E-6</v>
      </c>
      <c r="AI1656" s="43">
        <v>2.7295246620000001E-3</v>
      </c>
      <c r="AJ1656" s="43">
        <v>7.2656037013984825E-4</v>
      </c>
    </row>
    <row r="1657" spans="1:36" x14ac:dyDescent="0.2">
      <c r="A1657" s="26">
        <v>7956</v>
      </c>
      <c r="B1657" s="26">
        <v>15253</v>
      </c>
      <c r="C1657" s="26" t="s">
        <v>1946</v>
      </c>
      <c r="D1657" s="26">
        <v>520030859</v>
      </c>
      <c r="E1657" s="26" t="s">
        <v>203</v>
      </c>
      <c r="F1657" s="26" t="s">
        <v>1947</v>
      </c>
      <c r="G1657" s="26" t="s">
        <v>1948</v>
      </c>
      <c r="H1657" s="26" t="s">
        <v>69</v>
      </c>
      <c r="I1657" s="26" t="s">
        <v>112</v>
      </c>
      <c r="J1657" s="26" t="s">
        <v>51</v>
      </c>
      <c r="K1657" s="26" t="s">
        <v>51</v>
      </c>
      <c r="L1657" s="26" t="s">
        <v>433</v>
      </c>
      <c r="M1657" s="26" t="s">
        <v>165</v>
      </c>
      <c r="N1657" s="26" t="s">
        <v>373</v>
      </c>
      <c r="O1657" s="26" t="s">
        <v>57</v>
      </c>
      <c r="P1657" s="26" t="s">
        <v>728</v>
      </c>
      <c r="Q1657" s="26" t="s">
        <v>59</v>
      </c>
      <c r="R1657" s="26" t="s">
        <v>54</v>
      </c>
      <c r="S1657" s="26" t="s">
        <v>531</v>
      </c>
      <c r="T1657" s="54">
        <v>2.6480000000000001</v>
      </c>
      <c r="U1657" s="36" t="s">
        <v>1949</v>
      </c>
      <c r="V1657" s="43">
        <v>1.6400000000000001E-2</v>
      </c>
      <c r="W1657" s="43">
        <v>4.9799999999999997E-2</v>
      </c>
      <c r="X1657" s="26" t="s">
        <v>347</v>
      </c>
      <c r="Z1657" s="42">
        <v>15000</v>
      </c>
      <c r="AA1657" s="42">
        <v>1</v>
      </c>
      <c r="AB1657" s="42">
        <v>92.12</v>
      </c>
      <c r="AC1657" s="42">
        <v>0</v>
      </c>
      <c r="AD1657" s="42">
        <v>13.818</v>
      </c>
      <c r="AG1657" s="26" t="s">
        <v>15</v>
      </c>
      <c r="AH1657" s="43">
        <v>4.7916739872797001E-5</v>
      </c>
      <c r="AI1657" s="43">
        <v>1.217604696E-3</v>
      </c>
      <c r="AJ1657" s="43">
        <v>3.241089304698865E-4</v>
      </c>
    </row>
    <row r="1658" spans="1:36" x14ac:dyDescent="0.2">
      <c r="A1658" s="26">
        <v>7956</v>
      </c>
      <c r="B1658" s="26">
        <v>15253</v>
      </c>
      <c r="C1658" s="26" t="s">
        <v>709</v>
      </c>
      <c r="D1658" s="26">
        <v>520001736</v>
      </c>
      <c r="E1658" s="26" t="s">
        <v>203</v>
      </c>
      <c r="F1658" s="26" t="s">
        <v>904</v>
      </c>
      <c r="G1658" s="26" t="s">
        <v>905</v>
      </c>
      <c r="H1658" s="26" t="s">
        <v>69</v>
      </c>
      <c r="I1658" s="26" t="s">
        <v>113</v>
      </c>
      <c r="J1658" s="26" t="s">
        <v>51</v>
      </c>
      <c r="K1658" s="26" t="s">
        <v>51</v>
      </c>
      <c r="L1658" s="26" t="s">
        <v>433</v>
      </c>
      <c r="M1658" s="26" t="s">
        <v>165</v>
      </c>
      <c r="N1658" s="26" t="s">
        <v>357</v>
      </c>
      <c r="O1658" s="26" t="s">
        <v>57</v>
      </c>
      <c r="P1658" s="26" t="s">
        <v>728</v>
      </c>
      <c r="Q1658" s="26" t="s">
        <v>59</v>
      </c>
      <c r="R1658" s="26" t="s">
        <v>54</v>
      </c>
      <c r="S1658" s="26" t="s">
        <v>531</v>
      </c>
      <c r="T1658" s="54">
        <v>0.73199999999999998</v>
      </c>
      <c r="U1658" s="36" t="s">
        <v>906</v>
      </c>
      <c r="V1658" s="43">
        <v>4.7500000000000001E-2</v>
      </c>
      <c r="W1658" s="43">
        <v>2.5000000000000001E-2</v>
      </c>
      <c r="X1658" s="26" t="s">
        <v>347</v>
      </c>
      <c r="Z1658" s="42">
        <v>20500</v>
      </c>
      <c r="AA1658" s="42">
        <v>1</v>
      </c>
      <c r="AB1658" s="42">
        <v>143.82</v>
      </c>
      <c r="AC1658" s="42">
        <v>0</v>
      </c>
      <c r="AD1658" s="42">
        <v>29.4831</v>
      </c>
      <c r="AG1658" s="26" t="s">
        <v>15</v>
      </c>
      <c r="AH1658" s="43">
        <v>2.1453250717471801E-5</v>
      </c>
      <c r="AI1658" s="43">
        <v>2.5979708369999999E-3</v>
      </c>
      <c r="AJ1658" s="43">
        <v>6.9154262613523737E-4</v>
      </c>
    </row>
    <row r="1659" spans="1:36" x14ac:dyDescent="0.2">
      <c r="A1659" s="26">
        <v>7956</v>
      </c>
      <c r="B1659" s="26">
        <v>15253</v>
      </c>
      <c r="C1659" s="26" t="s">
        <v>709</v>
      </c>
      <c r="D1659" s="26">
        <v>520001736</v>
      </c>
      <c r="E1659" s="26" t="s">
        <v>203</v>
      </c>
      <c r="F1659" s="26" t="s">
        <v>1952</v>
      </c>
      <c r="G1659" s="26" t="s">
        <v>1953</v>
      </c>
      <c r="H1659" s="26" t="s">
        <v>69</v>
      </c>
      <c r="I1659" s="26" t="s">
        <v>113</v>
      </c>
      <c r="J1659" s="26" t="s">
        <v>51</v>
      </c>
      <c r="K1659" s="26" t="s">
        <v>51</v>
      </c>
      <c r="L1659" s="26" t="s">
        <v>433</v>
      </c>
      <c r="M1659" s="26" t="s">
        <v>165</v>
      </c>
      <c r="N1659" s="26" t="s">
        <v>357</v>
      </c>
      <c r="O1659" s="26" t="s">
        <v>57</v>
      </c>
      <c r="P1659" s="26" t="s">
        <v>728</v>
      </c>
      <c r="Q1659" s="26" t="s">
        <v>59</v>
      </c>
      <c r="R1659" s="26" t="s">
        <v>54</v>
      </c>
      <c r="S1659" s="26" t="s">
        <v>531</v>
      </c>
      <c r="T1659" s="54">
        <v>3.7490000000000001</v>
      </c>
      <c r="U1659" s="36" t="s">
        <v>1025</v>
      </c>
      <c r="V1659" s="43">
        <v>5.0000000000000001E-3</v>
      </c>
      <c r="W1659" s="43">
        <v>2.86E-2</v>
      </c>
      <c r="X1659" s="26" t="s">
        <v>347</v>
      </c>
      <c r="Z1659" s="42">
        <v>8600</v>
      </c>
      <c r="AA1659" s="42">
        <v>1</v>
      </c>
      <c r="AB1659" s="42">
        <v>105.22</v>
      </c>
      <c r="AC1659" s="42">
        <v>0</v>
      </c>
      <c r="AD1659" s="42">
        <v>9.0489200000000007</v>
      </c>
      <c r="AG1659" s="26" t="s">
        <v>15</v>
      </c>
      <c r="AH1659" s="43">
        <v>5.3435480730851496E-6</v>
      </c>
      <c r="AI1659" s="43">
        <v>7.9736629599999999E-4</v>
      </c>
      <c r="AJ1659" s="43">
        <v>2.1224748756025222E-4</v>
      </c>
    </row>
    <row r="1660" spans="1:36" x14ac:dyDescent="0.2">
      <c r="A1660" s="26">
        <v>7956</v>
      </c>
      <c r="B1660" s="26">
        <v>15253</v>
      </c>
      <c r="C1660" s="26" t="s">
        <v>709</v>
      </c>
      <c r="D1660" s="26">
        <v>520001736</v>
      </c>
      <c r="E1660" s="26" t="s">
        <v>203</v>
      </c>
      <c r="F1660" s="26" t="s">
        <v>1954</v>
      </c>
      <c r="G1660" s="26" t="s">
        <v>1955</v>
      </c>
      <c r="H1660" s="26" t="s">
        <v>69</v>
      </c>
      <c r="I1660" s="26" t="s">
        <v>113</v>
      </c>
      <c r="J1660" s="26" t="s">
        <v>51</v>
      </c>
      <c r="K1660" s="26" t="s">
        <v>51</v>
      </c>
      <c r="L1660" s="26" t="s">
        <v>433</v>
      </c>
      <c r="M1660" s="26" t="s">
        <v>165</v>
      </c>
      <c r="N1660" s="26" t="s">
        <v>357</v>
      </c>
      <c r="O1660" s="26" t="s">
        <v>57</v>
      </c>
      <c r="P1660" s="26" t="s">
        <v>728</v>
      </c>
      <c r="Q1660" s="26" t="s">
        <v>59</v>
      </c>
      <c r="R1660" s="26" t="s">
        <v>54</v>
      </c>
      <c r="S1660" s="26" t="s">
        <v>531</v>
      </c>
      <c r="T1660" s="54">
        <v>4.9260000000000002</v>
      </c>
      <c r="U1660" s="36">
        <v>49316</v>
      </c>
      <c r="V1660" s="43">
        <v>5.8999999999999999E-3</v>
      </c>
      <c r="W1660" s="43">
        <v>2.98E-2</v>
      </c>
      <c r="X1660" s="26" t="s">
        <v>347</v>
      </c>
      <c r="Z1660" s="42">
        <v>10500</v>
      </c>
      <c r="AA1660" s="42">
        <v>1</v>
      </c>
      <c r="AB1660" s="42">
        <v>99.54</v>
      </c>
      <c r="AC1660" s="42">
        <v>0</v>
      </c>
      <c r="AD1660" s="42">
        <v>10.451700000000001</v>
      </c>
      <c r="AG1660" s="26" t="s">
        <v>15</v>
      </c>
      <c r="AH1660" s="43">
        <v>7.4972099668623303E-6</v>
      </c>
      <c r="AI1660" s="43">
        <v>9.2097546699999996E-4</v>
      </c>
      <c r="AJ1660" s="43">
        <v>2.4515047825966947E-4</v>
      </c>
    </row>
    <row r="1661" spans="1:36" x14ac:dyDescent="0.2">
      <c r="A1661" s="26">
        <v>7956</v>
      </c>
      <c r="B1661" s="26">
        <v>15253</v>
      </c>
      <c r="C1661" s="26" t="s">
        <v>1332</v>
      </c>
      <c r="D1661" s="26">
        <v>520033309</v>
      </c>
      <c r="E1661" s="26" t="s">
        <v>203</v>
      </c>
      <c r="F1661" s="26" t="s">
        <v>1966</v>
      </c>
      <c r="G1661" s="26" t="s">
        <v>1967</v>
      </c>
      <c r="H1661" s="26" t="s">
        <v>69</v>
      </c>
      <c r="I1661" s="26" t="s">
        <v>112</v>
      </c>
      <c r="J1661" s="26" t="s">
        <v>51</v>
      </c>
      <c r="K1661" s="26" t="s">
        <v>51</v>
      </c>
      <c r="L1661" s="26" t="s">
        <v>433</v>
      </c>
      <c r="M1661" s="26" t="s">
        <v>165</v>
      </c>
      <c r="N1661" s="26" t="s">
        <v>84</v>
      </c>
      <c r="O1661" s="26" t="s">
        <v>57</v>
      </c>
      <c r="P1661" s="26" t="s">
        <v>154</v>
      </c>
      <c r="Q1661" s="26" t="s">
        <v>154</v>
      </c>
      <c r="R1661" s="26" t="s">
        <v>54</v>
      </c>
      <c r="S1661" s="26" t="s">
        <v>531</v>
      </c>
      <c r="T1661" s="54">
        <v>1.5620000000000001</v>
      </c>
      <c r="U1661" s="36">
        <v>46394</v>
      </c>
      <c r="V1661" s="43">
        <v>2.9000000000000001E-2</v>
      </c>
      <c r="W1661" s="43">
        <v>7.1300000000000002E-2</v>
      </c>
      <c r="X1661" s="26" t="s">
        <v>347</v>
      </c>
      <c r="Z1661" s="42">
        <v>3500</v>
      </c>
      <c r="AA1661" s="42">
        <v>1</v>
      </c>
      <c r="AB1661" s="42">
        <v>93.9</v>
      </c>
      <c r="AC1661" s="42">
        <v>5.0750000000000003E-2</v>
      </c>
      <c r="AD1661" s="42">
        <v>3.33725</v>
      </c>
      <c r="AG1661" s="26" t="s">
        <v>15</v>
      </c>
      <c r="AH1661" s="43">
        <v>1.8313953499019699E-5</v>
      </c>
      <c r="AI1661" s="43">
        <v>2.9406942199999999E-4</v>
      </c>
      <c r="AJ1661" s="43">
        <v>7.8277068187192705E-5</v>
      </c>
    </row>
    <row r="1662" spans="1:36" x14ac:dyDescent="0.2">
      <c r="A1662" s="26">
        <v>7956</v>
      </c>
      <c r="B1662" s="26">
        <v>15253</v>
      </c>
      <c r="C1662" s="26" t="s">
        <v>1332</v>
      </c>
      <c r="D1662" s="26">
        <v>520033309</v>
      </c>
      <c r="E1662" s="26" t="s">
        <v>203</v>
      </c>
      <c r="F1662" s="26" t="s">
        <v>1968</v>
      </c>
      <c r="G1662" s="26" t="s">
        <v>1969</v>
      </c>
      <c r="H1662" s="26" t="s">
        <v>69</v>
      </c>
      <c r="I1662" s="26" t="s">
        <v>113</v>
      </c>
      <c r="J1662" s="26" t="s">
        <v>51</v>
      </c>
      <c r="K1662" s="26" t="s">
        <v>51</v>
      </c>
      <c r="L1662" s="26" t="s">
        <v>433</v>
      </c>
      <c r="M1662" s="26" t="s">
        <v>165</v>
      </c>
      <c r="N1662" s="26" t="s">
        <v>84</v>
      </c>
      <c r="O1662" s="26" t="s">
        <v>57</v>
      </c>
      <c r="P1662" s="26" t="s">
        <v>154</v>
      </c>
      <c r="Q1662" s="26" t="s">
        <v>154</v>
      </c>
      <c r="R1662" s="26" t="s">
        <v>54</v>
      </c>
      <c r="S1662" s="26" t="s">
        <v>531</v>
      </c>
      <c r="T1662" s="54">
        <v>1.5860000000000001</v>
      </c>
      <c r="U1662" s="36" t="s">
        <v>827</v>
      </c>
      <c r="V1662" s="43">
        <v>3.5000000000000003E-2</v>
      </c>
      <c r="W1662" s="43">
        <v>3.8699999999999998E-2</v>
      </c>
      <c r="X1662" s="26" t="s">
        <v>347</v>
      </c>
      <c r="Z1662" s="42">
        <v>12000</v>
      </c>
      <c r="AA1662" s="42">
        <v>1</v>
      </c>
      <c r="AB1662" s="42">
        <v>108.56</v>
      </c>
      <c r="AC1662" s="42">
        <v>0</v>
      </c>
      <c r="AD1662" s="42">
        <v>13.027200000000001</v>
      </c>
      <c r="AG1662" s="26" t="s">
        <v>15</v>
      </c>
      <c r="AH1662" s="43">
        <v>7.9021815289140806E-5</v>
      </c>
      <c r="AI1662" s="43">
        <v>1.1479215440000001E-3</v>
      </c>
      <c r="AJ1662" s="43">
        <v>3.0556027348511403E-4</v>
      </c>
    </row>
    <row r="1663" spans="1:36" x14ac:dyDescent="0.2">
      <c r="A1663" s="26">
        <v>7956</v>
      </c>
      <c r="B1663" s="26">
        <v>15253</v>
      </c>
      <c r="C1663" s="26" t="s">
        <v>1998</v>
      </c>
      <c r="D1663" s="26">
        <v>68560480</v>
      </c>
      <c r="E1663" s="26" t="s">
        <v>204</v>
      </c>
      <c r="F1663" s="26" t="s">
        <v>2002</v>
      </c>
      <c r="G1663" s="26" t="s">
        <v>2003</v>
      </c>
      <c r="H1663" s="26" t="s">
        <v>69</v>
      </c>
      <c r="I1663" s="26" t="s">
        <v>112</v>
      </c>
      <c r="J1663" s="26" t="s">
        <v>56</v>
      </c>
      <c r="K1663" s="26" t="s">
        <v>51</v>
      </c>
      <c r="L1663" s="26" t="s">
        <v>433</v>
      </c>
      <c r="M1663" s="26" t="s">
        <v>218</v>
      </c>
      <c r="N1663" s="26" t="s">
        <v>455</v>
      </c>
      <c r="O1663" s="26" t="s">
        <v>57</v>
      </c>
      <c r="P1663" s="26" t="s">
        <v>2001</v>
      </c>
      <c r="Q1663" s="26" t="s">
        <v>75</v>
      </c>
      <c r="R1663" s="26" t="s">
        <v>54</v>
      </c>
      <c r="S1663" s="26" t="s">
        <v>532</v>
      </c>
      <c r="T1663" s="54">
        <v>2.3370000000000002</v>
      </c>
      <c r="U1663" s="36" t="s">
        <v>1483</v>
      </c>
      <c r="V1663" s="43">
        <v>6.5000000000000002E-2</v>
      </c>
      <c r="W1663" s="43">
        <v>7.7789999999999998E-2</v>
      </c>
      <c r="X1663" s="26" t="s">
        <v>347</v>
      </c>
      <c r="Z1663" s="42">
        <v>2000</v>
      </c>
      <c r="AA1663" s="42">
        <v>3.6469999999999998</v>
      </c>
      <c r="AB1663" s="42">
        <v>97.205200000000005</v>
      </c>
      <c r="AC1663" s="42">
        <v>0</v>
      </c>
      <c r="AD1663" s="42">
        <v>7.0901500000000004</v>
      </c>
      <c r="AG1663" s="26" t="s">
        <v>15</v>
      </c>
      <c r="AH1663" s="43">
        <v>3.3333333333333299E-6</v>
      </c>
      <c r="AI1663" s="43">
        <v>6.2476479499999995E-4</v>
      </c>
      <c r="AJ1663" s="43">
        <v>1.6630343996027399E-4</v>
      </c>
    </row>
    <row r="1664" spans="1:36" x14ac:dyDescent="0.2">
      <c r="A1664" s="26">
        <v>7956</v>
      </c>
      <c r="B1664" s="26">
        <v>15253</v>
      </c>
      <c r="C1664" s="26" t="s">
        <v>1998</v>
      </c>
      <c r="D1664" s="26">
        <v>68560480</v>
      </c>
      <c r="E1664" s="26" t="s">
        <v>204</v>
      </c>
      <c r="F1664" s="26" t="s">
        <v>2004</v>
      </c>
      <c r="G1664" s="26" t="s">
        <v>2005</v>
      </c>
      <c r="H1664" s="26" t="s">
        <v>69</v>
      </c>
      <c r="I1664" s="26" t="s">
        <v>112</v>
      </c>
      <c r="J1664" s="26" t="s">
        <v>56</v>
      </c>
      <c r="K1664" s="26" t="s">
        <v>51</v>
      </c>
      <c r="L1664" s="26" t="s">
        <v>433</v>
      </c>
      <c r="M1664" s="26" t="s">
        <v>79</v>
      </c>
      <c r="N1664" s="26" t="s">
        <v>456</v>
      </c>
      <c r="O1664" s="26" t="s">
        <v>57</v>
      </c>
      <c r="P1664" s="26" t="s">
        <v>2001</v>
      </c>
      <c r="Q1664" s="26" t="s">
        <v>75</v>
      </c>
      <c r="R1664" s="26" t="s">
        <v>54</v>
      </c>
      <c r="S1664" s="26" t="s">
        <v>532</v>
      </c>
      <c r="T1664" s="54">
        <v>4.6509999999999998</v>
      </c>
      <c r="U1664" s="36" t="s">
        <v>1165</v>
      </c>
      <c r="V1664" s="43">
        <v>6.7500000000000004E-2</v>
      </c>
      <c r="W1664" s="43">
        <v>7.8820000000000001E-2</v>
      </c>
      <c r="X1664" s="26" t="s">
        <v>347</v>
      </c>
      <c r="Z1664" s="42">
        <v>2000</v>
      </c>
      <c r="AA1664" s="42">
        <v>3.6469999999999998</v>
      </c>
      <c r="AB1664" s="42">
        <v>95.088300000000004</v>
      </c>
      <c r="AC1664" s="42">
        <v>0</v>
      </c>
      <c r="AD1664" s="42">
        <v>6.93574</v>
      </c>
      <c r="AG1664" s="26" t="s">
        <v>15</v>
      </c>
      <c r="AH1664" s="43">
        <v>3.63636363636364E-6</v>
      </c>
      <c r="AI1664" s="43">
        <v>6.1115860399999996E-4</v>
      </c>
      <c r="AJ1664" s="43">
        <v>1.6268166691396806E-4</v>
      </c>
    </row>
    <row r="1665" spans="1:36" x14ac:dyDescent="0.2">
      <c r="A1665" s="26">
        <v>7956</v>
      </c>
      <c r="B1665" s="26">
        <v>15253</v>
      </c>
      <c r="C1665" s="26" t="s">
        <v>2016</v>
      </c>
      <c r="D1665" s="26">
        <v>516301843</v>
      </c>
      <c r="E1665" s="26" t="s">
        <v>203</v>
      </c>
      <c r="F1665" s="26" t="s">
        <v>2017</v>
      </c>
      <c r="G1665" s="26" t="s">
        <v>2018</v>
      </c>
      <c r="H1665" s="26" t="s">
        <v>69</v>
      </c>
      <c r="I1665" s="26" t="s">
        <v>112</v>
      </c>
      <c r="J1665" s="26" t="s">
        <v>51</v>
      </c>
      <c r="K1665" s="26" t="s">
        <v>51</v>
      </c>
      <c r="L1665" s="26" t="s">
        <v>433</v>
      </c>
      <c r="M1665" s="26" t="s">
        <v>218</v>
      </c>
      <c r="N1665" s="26" t="s">
        <v>455</v>
      </c>
      <c r="O1665" s="26" t="s">
        <v>57</v>
      </c>
      <c r="P1665" s="26" t="s">
        <v>724</v>
      </c>
      <c r="Q1665" s="26" t="s">
        <v>59</v>
      </c>
      <c r="R1665" s="26" t="s">
        <v>54</v>
      </c>
      <c r="S1665" s="26" t="s">
        <v>532</v>
      </c>
      <c r="T1665" s="54">
        <v>2.9689999999999999</v>
      </c>
      <c r="U1665" s="36" t="s">
        <v>2019</v>
      </c>
      <c r="V1665" s="43">
        <v>5.3749999999999999E-2</v>
      </c>
      <c r="W1665" s="43">
        <v>7.8729999999999994E-2</v>
      </c>
      <c r="X1665" s="26" t="s">
        <v>347</v>
      </c>
      <c r="Z1665" s="42">
        <v>5000</v>
      </c>
      <c r="AA1665" s="42">
        <v>3.6469999999999998</v>
      </c>
      <c r="AB1665" s="42">
        <v>94.329599999999999</v>
      </c>
      <c r="AC1665" s="42">
        <v>0</v>
      </c>
      <c r="AD1665" s="42">
        <v>17.201000000000001</v>
      </c>
      <c r="AG1665" s="26" t="s">
        <v>15</v>
      </c>
      <c r="AH1665" s="43">
        <v>7.9999999999999996E-6</v>
      </c>
      <c r="AI1665" s="43">
        <v>1.515705484E-3</v>
      </c>
      <c r="AJ1665" s="43">
        <v>4.0345909053499188E-4</v>
      </c>
    </row>
    <row r="1666" spans="1:36" x14ac:dyDescent="0.2">
      <c r="A1666" s="26">
        <v>7956</v>
      </c>
      <c r="B1666" s="26">
        <v>15253</v>
      </c>
      <c r="C1666" s="26" t="s">
        <v>2020</v>
      </c>
      <c r="D1666" s="26">
        <v>69469740</v>
      </c>
      <c r="E1666" s="26" t="s">
        <v>204</v>
      </c>
      <c r="F1666" s="26" t="s">
        <v>2021</v>
      </c>
      <c r="G1666" s="26" t="s">
        <v>2022</v>
      </c>
      <c r="H1666" s="26" t="s">
        <v>69</v>
      </c>
      <c r="I1666" s="26" t="s">
        <v>114</v>
      </c>
      <c r="J1666" s="26" t="s">
        <v>56</v>
      </c>
      <c r="K1666" s="26" t="s">
        <v>51</v>
      </c>
      <c r="L1666" s="26" t="s">
        <v>433</v>
      </c>
      <c r="M1666" s="26" t="s">
        <v>218</v>
      </c>
      <c r="N1666" s="26" t="s">
        <v>455</v>
      </c>
      <c r="O1666" s="26" t="s">
        <v>57</v>
      </c>
      <c r="P1666" s="26" t="s">
        <v>2001</v>
      </c>
      <c r="Q1666" s="26" t="s">
        <v>75</v>
      </c>
      <c r="R1666" s="26" t="s">
        <v>54</v>
      </c>
      <c r="S1666" s="26" t="s">
        <v>532</v>
      </c>
      <c r="T1666" s="54">
        <v>5.1589999999999998</v>
      </c>
      <c r="U1666" s="36" t="s">
        <v>1254</v>
      </c>
      <c r="V1666" s="43">
        <v>5.8749999999999997E-2</v>
      </c>
      <c r="W1666" s="43">
        <v>8.3290000000000003E-2</v>
      </c>
      <c r="X1666" s="26" t="s">
        <v>347</v>
      </c>
      <c r="Z1666" s="42">
        <v>19000</v>
      </c>
      <c r="AA1666" s="42">
        <v>3.6469999999999998</v>
      </c>
      <c r="AB1666" s="42">
        <v>89.722399999999993</v>
      </c>
      <c r="AC1666" s="42">
        <v>0</v>
      </c>
      <c r="AD1666" s="42">
        <v>62.171340000000001</v>
      </c>
      <c r="AG1666" s="26" t="s">
        <v>15</v>
      </c>
      <c r="AH1666" s="43">
        <v>3.04E-5</v>
      </c>
      <c r="AI1666" s="43">
        <v>5.4783699209999996E-3</v>
      </c>
      <c r="AJ1666" s="43">
        <v>1.4582636064032187E-3</v>
      </c>
    </row>
    <row r="1667" spans="1:36" x14ac:dyDescent="0.2">
      <c r="A1667" s="26">
        <v>7956</v>
      </c>
      <c r="B1667" s="26">
        <v>15253</v>
      </c>
      <c r="C1667" s="26" t="s">
        <v>2020</v>
      </c>
      <c r="D1667" s="26" t="s">
        <v>2123</v>
      </c>
      <c r="E1667" s="26" t="s">
        <v>204</v>
      </c>
      <c r="F1667" s="26" t="s">
        <v>2124</v>
      </c>
      <c r="G1667" s="26" t="s">
        <v>2125</v>
      </c>
      <c r="H1667" s="26" t="s">
        <v>69</v>
      </c>
      <c r="I1667" s="26" t="s">
        <v>112</v>
      </c>
      <c r="J1667" s="26" t="s">
        <v>56</v>
      </c>
      <c r="K1667" s="26" t="s">
        <v>51</v>
      </c>
      <c r="L1667" s="26" t="s">
        <v>433</v>
      </c>
      <c r="M1667" s="26" t="s">
        <v>79</v>
      </c>
      <c r="N1667" s="26" t="s">
        <v>456</v>
      </c>
      <c r="O1667" s="26" t="s">
        <v>57</v>
      </c>
      <c r="P1667" s="26" t="s">
        <v>2001</v>
      </c>
      <c r="Q1667" s="26" t="s">
        <v>75</v>
      </c>
      <c r="R1667" s="26" t="s">
        <v>54</v>
      </c>
      <c r="S1667" s="26" t="s">
        <v>532</v>
      </c>
      <c r="T1667" s="54">
        <v>6.1879999999999997</v>
      </c>
      <c r="U1667" s="36" t="s">
        <v>1257</v>
      </c>
      <c r="V1667" s="43">
        <v>8.5000000000000006E-2</v>
      </c>
      <c r="W1667" s="43">
        <v>8.7599999999999997E-2</v>
      </c>
      <c r="X1667" s="26" t="s">
        <v>347</v>
      </c>
      <c r="Z1667" s="42">
        <v>39000</v>
      </c>
      <c r="AA1667" s="42">
        <v>3.6469999999999998</v>
      </c>
      <c r="AB1667" s="42">
        <v>100.58620000000001</v>
      </c>
      <c r="AC1667" s="42">
        <v>0</v>
      </c>
      <c r="AD1667" s="42">
        <v>143.06676999999999</v>
      </c>
      <c r="AG1667" s="26" t="s">
        <v>15</v>
      </c>
      <c r="AH1667" s="43">
        <v>5.1999999999999997E-5</v>
      </c>
      <c r="AI1667" s="43">
        <v>1.2606655888E-2</v>
      </c>
      <c r="AJ1667" s="43">
        <v>3.3557112324852541E-3</v>
      </c>
    </row>
    <row r="1668" spans="1:36" x14ac:dyDescent="0.2">
      <c r="A1668" s="26">
        <v>7956</v>
      </c>
      <c r="B1668" s="26">
        <v>15253</v>
      </c>
      <c r="C1668" s="26" t="s">
        <v>2163</v>
      </c>
      <c r="D1668" s="26" t="s">
        <v>2185</v>
      </c>
      <c r="E1668" s="26" t="s">
        <v>204</v>
      </c>
      <c r="F1668" s="26" t="s">
        <v>2163</v>
      </c>
      <c r="G1668" s="26" t="s">
        <v>2186</v>
      </c>
      <c r="H1668" s="26" t="s">
        <v>69</v>
      </c>
      <c r="I1668" s="26" t="s">
        <v>114</v>
      </c>
      <c r="J1668" s="26" t="s">
        <v>56</v>
      </c>
      <c r="K1668" s="26" t="s">
        <v>167</v>
      </c>
      <c r="L1668" s="26" t="s">
        <v>433</v>
      </c>
      <c r="M1668" s="26" t="s">
        <v>224</v>
      </c>
      <c r="N1668" s="26" t="s">
        <v>461</v>
      </c>
      <c r="O1668" s="26" t="s">
        <v>57</v>
      </c>
      <c r="P1668" s="26" t="s">
        <v>910</v>
      </c>
      <c r="Q1668" s="26" t="s">
        <v>75</v>
      </c>
      <c r="R1668" s="26" t="s">
        <v>54</v>
      </c>
      <c r="S1668" s="26" t="s">
        <v>532</v>
      </c>
      <c r="T1668" s="54">
        <v>5.1870000000000003</v>
      </c>
      <c r="U1668" s="36" t="s">
        <v>2187</v>
      </c>
      <c r="V1668" s="43">
        <v>6.7000000000000004E-2</v>
      </c>
      <c r="W1668" s="43">
        <v>6.1949999999999998E-2</v>
      </c>
      <c r="X1668" s="26" t="s">
        <v>347</v>
      </c>
      <c r="Z1668" s="42">
        <v>28000</v>
      </c>
      <c r="AA1668" s="42">
        <v>3.6469999999999998</v>
      </c>
      <c r="AB1668" s="42">
        <v>105.5365</v>
      </c>
      <c r="AC1668" s="42">
        <v>0</v>
      </c>
      <c r="AD1668" s="42">
        <v>107.76965</v>
      </c>
      <c r="AG1668" s="26" t="s">
        <v>15</v>
      </c>
      <c r="AH1668" s="43">
        <v>2.8E-5</v>
      </c>
      <c r="AI1668" s="43">
        <v>9.4963693719999995E-3</v>
      </c>
      <c r="AJ1668" s="43">
        <v>2.5277975103932555E-3</v>
      </c>
    </row>
    <row r="1669" spans="1:36" x14ac:dyDescent="0.2">
      <c r="A1669" s="26">
        <v>7956</v>
      </c>
      <c r="B1669" s="26">
        <v>15253</v>
      </c>
      <c r="C1669" s="26" t="s">
        <v>2195</v>
      </c>
      <c r="D1669" s="26" t="s">
        <v>2196</v>
      </c>
      <c r="E1669" s="26" t="s">
        <v>204</v>
      </c>
      <c r="F1669" s="26" t="s">
        <v>2197</v>
      </c>
      <c r="G1669" s="26" t="s">
        <v>2198</v>
      </c>
      <c r="H1669" s="26" t="s">
        <v>69</v>
      </c>
      <c r="I1669" s="26" t="s">
        <v>114</v>
      </c>
      <c r="J1669" s="26" t="s">
        <v>56</v>
      </c>
      <c r="K1669" s="26" t="s">
        <v>167</v>
      </c>
      <c r="L1669" s="26" t="s">
        <v>433</v>
      </c>
      <c r="M1669" s="26" t="s">
        <v>79</v>
      </c>
      <c r="N1669" s="26" t="s">
        <v>82</v>
      </c>
      <c r="O1669" s="26" t="s">
        <v>57</v>
      </c>
      <c r="P1669" s="26" t="s">
        <v>910</v>
      </c>
      <c r="Q1669" s="26" t="s">
        <v>75</v>
      </c>
      <c r="R1669" s="26" t="s">
        <v>54</v>
      </c>
      <c r="S1669" s="26" t="s">
        <v>532</v>
      </c>
      <c r="T1669" s="54">
        <v>4.0979999999999999</v>
      </c>
      <c r="U1669" s="36">
        <v>47461</v>
      </c>
      <c r="V1669" s="43">
        <v>5.8000000000000003E-2</v>
      </c>
      <c r="W1669" s="43">
        <v>6.2810000000000005E-2</v>
      </c>
      <c r="X1669" s="26" t="s">
        <v>347</v>
      </c>
      <c r="Z1669" s="42">
        <v>15000</v>
      </c>
      <c r="AA1669" s="42">
        <v>3.6469999999999998</v>
      </c>
      <c r="AB1669" s="42">
        <v>99.830200000000005</v>
      </c>
      <c r="AC1669" s="42">
        <v>0</v>
      </c>
      <c r="AD1669" s="42">
        <v>54.612110000000001</v>
      </c>
      <c r="AG1669" s="26" t="s">
        <v>15</v>
      </c>
      <c r="AH1669" s="43">
        <v>3.0000000000000001E-5</v>
      </c>
      <c r="AI1669" s="43">
        <v>4.8122710679999996E-3</v>
      </c>
      <c r="AJ1669" s="43">
        <v>1.2809576322770149E-3</v>
      </c>
    </row>
    <row r="1670" spans="1:36" x14ac:dyDescent="0.2">
      <c r="A1670" s="26">
        <v>7956</v>
      </c>
      <c r="B1670" s="26">
        <v>15253</v>
      </c>
      <c r="C1670" s="26" t="s">
        <v>2085</v>
      </c>
      <c r="D1670" s="26" t="s">
        <v>2199</v>
      </c>
      <c r="E1670" s="26" t="s">
        <v>204</v>
      </c>
      <c r="F1670" s="26" t="s">
        <v>2085</v>
      </c>
      <c r="G1670" s="26" t="s">
        <v>2200</v>
      </c>
      <c r="H1670" s="26" t="s">
        <v>69</v>
      </c>
      <c r="I1670" s="26" t="s">
        <v>114</v>
      </c>
      <c r="J1670" s="26" t="s">
        <v>56</v>
      </c>
      <c r="K1670" s="26" t="s">
        <v>89</v>
      </c>
      <c r="L1670" s="26" t="s">
        <v>433</v>
      </c>
      <c r="M1670" s="26" t="s">
        <v>79</v>
      </c>
      <c r="N1670" s="26" t="s">
        <v>458</v>
      </c>
      <c r="O1670" s="26" t="s">
        <v>57</v>
      </c>
      <c r="P1670" s="26" t="s">
        <v>923</v>
      </c>
      <c r="Q1670" s="26" t="s">
        <v>71</v>
      </c>
      <c r="R1670" s="26" t="s">
        <v>54</v>
      </c>
      <c r="S1670" s="26" t="s">
        <v>532</v>
      </c>
      <c r="T1670" s="54">
        <v>7.1589999999999998</v>
      </c>
      <c r="U1670" s="36" t="s">
        <v>2009</v>
      </c>
      <c r="V1670" s="43">
        <v>7.2499999999999995E-2</v>
      </c>
      <c r="W1670" s="43">
        <v>7.6219999999999996E-2</v>
      </c>
      <c r="X1670" s="26" t="s">
        <v>347</v>
      </c>
      <c r="Z1670" s="42">
        <v>16000</v>
      </c>
      <c r="AA1670" s="42">
        <v>3.6469999999999998</v>
      </c>
      <c r="AB1670" s="42">
        <v>101.5035</v>
      </c>
      <c r="AC1670" s="42">
        <v>0</v>
      </c>
      <c r="AD1670" s="42">
        <v>59.229320000000001</v>
      </c>
      <c r="AG1670" s="26" t="s">
        <v>15</v>
      </c>
      <c r="AH1670" s="43">
        <v>1.5999999999999999E-5</v>
      </c>
      <c r="AI1670" s="43">
        <v>5.2191270949999997E-3</v>
      </c>
      <c r="AJ1670" s="43">
        <v>1.3892568792631826E-3</v>
      </c>
    </row>
    <row r="1671" spans="1:36" x14ac:dyDescent="0.2">
      <c r="A1671" s="26">
        <v>7956</v>
      </c>
      <c r="B1671" s="26">
        <v>15253</v>
      </c>
      <c r="C1671" s="26" t="s">
        <v>2201</v>
      </c>
      <c r="D1671" s="26" t="s">
        <v>2202</v>
      </c>
      <c r="E1671" s="26" t="s">
        <v>204</v>
      </c>
      <c r="F1671" s="26" t="s">
        <v>2203</v>
      </c>
      <c r="G1671" s="26" t="s">
        <v>2204</v>
      </c>
      <c r="H1671" s="26" t="s">
        <v>69</v>
      </c>
      <c r="I1671" s="26" t="s">
        <v>114</v>
      </c>
      <c r="J1671" s="26" t="s">
        <v>56</v>
      </c>
      <c r="K1671" s="26" t="s">
        <v>167</v>
      </c>
      <c r="L1671" s="26" t="s">
        <v>433</v>
      </c>
      <c r="M1671" s="26" t="s">
        <v>224</v>
      </c>
      <c r="N1671" s="26" t="s">
        <v>82</v>
      </c>
      <c r="O1671" s="26" t="s">
        <v>57</v>
      </c>
      <c r="P1671" s="26" t="s">
        <v>910</v>
      </c>
      <c r="Q1671" s="26" t="s">
        <v>75</v>
      </c>
      <c r="R1671" s="26" t="s">
        <v>54</v>
      </c>
      <c r="S1671" s="26" t="s">
        <v>532</v>
      </c>
      <c r="T1671" s="54">
        <v>4.4809999999999999</v>
      </c>
      <c r="U1671" s="36" t="s">
        <v>2205</v>
      </c>
      <c r="V1671" s="43">
        <v>5.8000000000000003E-2</v>
      </c>
      <c r="W1671" s="43">
        <v>6.1469999999999997E-2</v>
      </c>
      <c r="X1671" s="26" t="s">
        <v>347</v>
      </c>
      <c r="Z1671" s="42">
        <v>10000</v>
      </c>
      <c r="AA1671" s="42">
        <v>3.6469999999999998</v>
      </c>
      <c r="AB1671" s="42">
        <v>100.2201</v>
      </c>
      <c r="AC1671" s="42">
        <v>0</v>
      </c>
      <c r="AD1671" s="42">
        <v>36.550269999999998</v>
      </c>
      <c r="AG1671" s="26" t="s">
        <v>15</v>
      </c>
      <c r="AH1671" s="43">
        <v>1.0000000000000001E-5</v>
      </c>
      <c r="AI1671" s="43">
        <v>3.2207106970000001E-3</v>
      </c>
      <c r="AJ1671" s="43">
        <v>8.573070573227368E-4</v>
      </c>
    </row>
    <row r="1672" spans="1:36" x14ac:dyDescent="0.2">
      <c r="A1672" s="26">
        <v>7956</v>
      </c>
      <c r="B1672" s="26">
        <v>15253</v>
      </c>
      <c r="C1672" s="26" t="s">
        <v>2206</v>
      </c>
      <c r="D1672" s="26" t="s">
        <v>2207</v>
      </c>
      <c r="E1672" s="26" t="s">
        <v>204</v>
      </c>
      <c r="F1672" s="26" t="s">
        <v>2206</v>
      </c>
      <c r="G1672" s="26" t="s">
        <v>2208</v>
      </c>
      <c r="H1672" s="26" t="s">
        <v>69</v>
      </c>
      <c r="I1672" s="26" t="s">
        <v>114</v>
      </c>
      <c r="J1672" s="26" t="s">
        <v>56</v>
      </c>
      <c r="K1672" s="26" t="s">
        <v>168</v>
      </c>
      <c r="L1672" s="26" t="s">
        <v>433</v>
      </c>
      <c r="M1672" s="26" t="s">
        <v>219</v>
      </c>
      <c r="N1672" s="26" t="s">
        <v>472</v>
      </c>
      <c r="O1672" s="26" t="s">
        <v>57</v>
      </c>
      <c r="P1672" s="26" t="s">
        <v>2162</v>
      </c>
      <c r="Q1672" s="26" t="s">
        <v>71</v>
      </c>
      <c r="R1672" s="26" t="s">
        <v>54</v>
      </c>
      <c r="S1672" s="26" t="s">
        <v>532</v>
      </c>
      <c r="T1672" s="54">
        <v>3.2890000000000001</v>
      </c>
      <c r="U1672" s="36" t="s">
        <v>2209</v>
      </c>
      <c r="V1672" s="43">
        <v>8.1250000000000003E-2</v>
      </c>
      <c r="W1672" s="43">
        <v>7.7450000000000005E-2</v>
      </c>
      <c r="X1672" s="26" t="s">
        <v>347</v>
      </c>
      <c r="Z1672" s="42">
        <v>12000</v>
      </c>
      <c r="AA1672" s="42">
        <v>3.6469999999999998</v>
      </c>
      <c r="AB1672" s="42">
        <v>103.0599</v>
      </c>
      <c r="AC1672" s="42">
        <v>0</v>
      </c>
      <c r="AD1672" s="42">
        <v>45.10313</v>
      </c>
      <c r="AG1672" s="26" t="s">
        <v>15</v>
      </c>
      <c r="AH1672" s="43">
        <v>1.5999999999999999E-5</v>
      </c>
      <c r="AI1672" s="43">
        <v>3.9743655309999997E-3</v>
      </c>
      <c r="AJ1672" s="43">
        <v>1.0579191797035932E-3</v>
      </c>
    </row>
    <row r="1673" spans="1:36" x14ac:dyDescent="0.2">
      <c r="A1673" s="26">
        <v>7956</v>
      </c>
      <c r="B1673" s="26">
        <v>15253</v>
      </c>
      <c r="C1673" s="26" t="s">
        <v>2126</v>
      </c>
      <c r="D1673" s="26" t="s">
        <v>2212</v>
      </c>
      <c r="E1673" s="26" t="s">
        <v>204</v>
      </c>
      <c r="F1673" s="26" t="s">
        <v>2213</v>
      </c>
      <c r="G1673" s="26" t="s">
        <v>2214</v>
      </c>
      <c r="H1673" s="26" t="s">
        <v>69</v>
      </c>
      <c r="I1673" s="26" t="s">
        <v>114</v>
      </c>
      <c r="J1673" s="26" t="s">
        <v>56</v>
      </c>
      <c r="K1673" s="26" t="s">
        <v>167</v>
      </c>
      <c r="L1673" s="26" t="s">
        <v>433</v>
      </c>
      <c r="M1673" s="26" t="s">
        <v>219</v>
      </c>
      <c r="N1673" s="26" t="s">
        <v>82</v>
      </c>
      <c r="O1673" s="26" t="s">
        <v>57</v>
      </c>
      <c r="P1673" s="26" t="s">
        <v>2049</v>
      </c>
      <c r="Q1673" s="26" t="s">
        <v>71</v>
      </c>
      <c r="R1673" s="26" t="s">
        <v>54</v>
      </c>
      <c r="S1673" s="26" t="s">
        <v>532</v>
      </c>
      <c r="T1673" s="54">
        <v>4.383</v>
      </c>
      <c r="U1673" s="36" t="s">
        <v>2215</v>
      </c>
      <c r="V1673" s="43">
        <v>6.1249999999999999E-2</v>
      </c>
      <c r="W1673" s="43">
        <v>6.1370000000000001E-2</v>
      </c>
      <c r="X1673" s="26" t="s">
        <v>347</v>
      </c>
      <c r="Z1673" s="42">
        <v>17000</v>
      </c>
      <c r="AA1673" s="42">
        <v>3.6469999999999998</v>
      </c>
      <c r="AB1673" s="42">
        <v>100.63760000000001</v>
      </c>
      <c r="AC1673" s="42">
        <v>0</v>
      </c>
      <c r="AD1673" s="42">
        <v>62.394309999999997</v>
      </c>
      <c r="AG1673" s="26" t="s">
        <v>15</v>
      </c>
      <c r="AH1673" s="43">
        <v>2.4285714285714301E-5</v>
      </c>
      <c r="AI1673" s="43">
        <v>5.4980174329999996E-3</v>
      </c>
      <c r="AJ1673" s="43">
        <v>1.4634934926549821E-3</v>
      </c>
    </row>
    <row r="1674" spans="1:36" x14ac:dyDescent="0.2">
      <c r="A1674" s="26">
        <v>7956</v>
      </c>
      <c r="B1674" s="26">
        <v>15253</v>
      </c>
      <c r="C1674" s="26" t="s">
        <v>2216</v>
      </c>
      <c r="D1674" s="26" t="s">
        <v>2431</v>
      </c>
      <c r="E1674" s="26" t="s">
        <v>204</v>
      </c>
      <c r="F1674" s="26" t="s">
        <v>2432</v>
      </c>
      <c r="G1674" s="26" t="s">
        <v>2433</v>
      </c>
      <c r="H1674" s="26" t="s">
        <v>69</v>
      </c>
      <c r="I1674" s="26" t="s">
        <v>114</v>
      </c>
      <c r="J1674" s="26" t="s">
        <v>56</v>
      </c>
      <c r="K1674" s="26" t="s">
        <v>167</v>
      </c>
      <c r="L1674" s="26" t="s">
        <v>433</v>
      </c>
      <c r="M1674" s="26" t="s">
        <v>219</v>
      </c>
      <c r="N1674" s="26" t="s">
        <v>82</v>
      </c>
      <c r="O1674" s="26" t="s">
        <v>57</v>
      </c>
      <c r="P1674" s="26" t="s">
        <v>2220</v>
      </c>
      <c r="Q1674" s="26" t="s">
        <v>75</v>
      </c>
      <c r="R1674" s="26" t="s">
        <v>54</v>
      </c>
      <c r="S1674" s="26" t="s">
        <v>532</v>
      </c>
      <c r="T1674" s="54">
        <v>7.21</v>
      </c>
      <c r="U1674" s="36">
        <v>56534</v>
      </c>
      <c r="V1674" s="43">
        <v>6.7500000000000004E-2</v>
      </c>
      <c r="W1674" s="43">
        <v>6.9570000000000007E-2</v>
      </c>
      <c r="X1674" s="26" t="s">
        <v>347</v>
      </c>
      <c r="Z1674" s="42">
        <v>9000</v>
      </c>
      <c r="AA1674" s="42">
        <v>3.6469999999999998</v>
      </c>
      <c r="AB1674" s="42">
        <v>98.603499999999997</v>
      </c>
      <c r="AC1674" s="42">
        <v>0</v>
      </c>
      <c r="AD1674" s="42">
        <v>32.364629999999998</v>
      </c>
      <c r="AG1674" s="26" t="s">
        <v>15</v>
      </c>
      <c r="AH1674" s="43">
        <v>1.2E-5</v>
      </c>
      <c r="AI1674" s="43">
        <v>2.8518834479999999E-3</v>
      </c>
      <c r="AJ1674" s="43">
        <v>7.5913052644041123E-4</v>
      </c>
    </row>
    <row r="1675" spans="1:36" x14ac:dyDescent="0.2">
      <c r="A1675" s="26">
        <v>7956</v>
      </c>
      <c r="B1675" s="26">
        <v>15253</v>
      </c>
      <c r="C1675" s="26" t="s">
        <v>2216</v>
      </c>
      <c r="D1675" s="26" t="s">
        <v>2217</v>
      </c>
      <c r="E1675" s="26" t="s">
        <v>204</v>
      </c>
      <c r="F1675" s="26" t="s">
        <v>2218</v>
      </c>
      <c r="G1675" s="26" t="s">
        <v>2219</v>
      </c>
      <c r="H1675" s="26" t="s">
        <v>69</v>
      </c>
      <c r="I1675" s="26" t="s">
        <v>114</v>
      </c>
      <c r="J1675" s="26" t="s">
        <v>56</v>
      </c>
      <c r="K1675" s="26" t="s">
        <v>167</v>
      </c>
      <c r="L1675" s="26" t="s">
        <v>433</v>
      </c>
      <c r="M1675" s="26" t="s">
        <v>219</v>
      </c>
      <c r="N1675" s="26" t="s">
        <v>82</v>
      </c>
      <c r="O1675" s="26" t="s">
        <v>57</v>
      </c>
      <c r="P1675" s="26" t="s">
        <v>2220</v>
      </c>
      <c r="Q1675" s="26" t="s">
        <v>75</v>
      </c>
      <c r="R1675" s="26" t="s">
        <v>54</v>
      </c>
      <c r="S1675" s="26" t="s">
        <v>532</v>
      </c>
      <c r="T1675" s="54">
        <v>4.2409999999999997</v>
      </c>
      <c r="U1675" s="36">
        <v>56890</v>
      </c>
      <c r="V1675" s="43">
        <v>7.0000000000000007E-2</v>
      </c>
      <c r="W1675" s="43">
        <v>7.127E-2</v>
      </c>
      <c r="X1675" s="26" t="s">
        <v>347</v>
      </c>
      <c r="Z1675" s="42">
        <v>29000</v>
      </c>
      <c r="AA1675" s="42">
        <v>3.6469999999999998</v>
      </c>
      <c r="AB1675" s="42">
        <v>101.0098</v>
      </c>
      <c r="AC1675" s="42">
        <v>0</v>
      </c>
      <c r="AD1675" s="42">
        <v>106.83099</v>
      </c>
      <c r="AG1675" s="26" t="s">
        <v>15</v>
      </c>
      <c r="AH1675" s="43">
        <v>1.2888888888888901E-5</v>
      </c>
      <c r="AI1675" s="43">
        <v>9.4136571970000003E-3</v>
      </c>
      <c r="AJ1675" s="43">
        <v>2.5057807142813099E-3</v>
      </c>
    </row>
    <row r="1676" spans="1:36" x14ac:dyDescent="0.2">
      <c r="A1676" s="26">
        <v>7956</v>
      </c>
      <c r="B1676" s="26">
        <v>15253</v>
      </c>
      <c r="C1676" s="26" t="s">
        <v>2221</v>
      </c>
      <c r="D1676" s="26" t="s">
        <v>2222</v>
      </c>
      <c r="E1676" s="26" t="s">
        <v>204</v>
      </c>
      <c r="F1676" s="26" t="s">
        <v>2223</v>
      </c>
      <c r="G1676" s="26" t="s">
        <v>2224</v>
      </c>
      <c r="H1676" s="26" t="s">
        <v>69</v>
      </c>
      <c r="I1676" s="26" t="s">
        <v>114</v>
      </c>
      <c r="J1676" s="26" t="s">
        <v>56</v>
      </c>
      <c r="K1676" s="26" t="s">
        <v>167</v>
      </c>
      <c r="L1676" s="26" t="s">
        <v>433</v>
      </c>
      <c r="M1676" s="26" t="s">
        <v>219</v>
      </c>
      <c r="N1676" s="26" t="s">
        <v>82</v>
      </c>
      <c r="O1676" s="26" t="s">
        <v>57</v>
      </c>
      <c r="P1676" s="26" t="s">
        <v>2053</v>
      </c>
      <c r="Q1676" s="26" t="s">
        <v>75</v>
      </c>
      <c r="R1676" s="26" t="s">
        <v>54</v>
      </c>
      <c r="S1676" s="26" t="s">
        <v>532</v>
      </c>
      <c r="T1676" s="54">
        <v>7.4059999999999997</v>
      </c>
      <c r="U1676" s="36" t="s">
        <v>2225</v>
      </c>
      <c r="V1676" s="43">
        <v>6.3E-2</v>
      </c>
      <c r="W1676" s="43">
        <v>6.5159999999999996E-2</v>
      </c>
      <c r="X1676" s="26" t="s">
        <v>347</v>
      </c>
      <c r="Z1676" s="42">
        <v>9000</v>
      </c>
      <c r="AA1676" s="42">
        <v>3.6469999999999998</v>
      </c>
      <c r="AB1676" s="42">
        <v>98.322500000000005</v>
      </c>
      <c r="AC1676" s="42">
        <v>0</v>
      </c>
      <c r="AD1676" s="42">
        <v>32.272390000000001</v>
      </c>
      <c r="AG1676" s="26" t="s">
        <v>15</v>
      </c>
      <c r="AH1676" s="43">
        <v>1.28571428571429E-5</v>
      </c>
      <c r="AI1676" s="43">
        <v>2.843755509E-3</v>
      </c>
      <c r="AJ1676" s="43">
        <v>7.5696698557005805E-4</v>
      </c>
    </row>
    <row r="1677" spans="1:36" x14ac:dyDescent="0.2">
      <c r="A1677" s="26">
        <v>7956</v>
      </c>
      <c r="B1677" s="26">
        <v>15253</v>
      </c>
      <c r="C1677" s="26" t="s">
        <v>2434</v>
      </c>
      <c r="D1677" s="26" t="s">
        <v>2435</v>
      </c>
      <c r="E1677" s="26" t="s">
        <v>204</v>
      </c>
      <c r="F1677" s="26" t="s">
        <v>2436</v>
      </c>
      <c r="G1677" s="26" t="s">
        <v>2437</v>
      </c>
      <c r="H1677" s="26" t="s">
        <v>69</v>
      </c>
      <c r="I1677" s="26" t="s">
        <v>114</v>
      </c>
      <c r="J1677" s="26" t="s">
        <v>56</v>
      </c>
      <c r="K1677" s="26" t="s">
        <v>97</v>
      </c>
      <c r="L1677" s="26" t="s">
        <v>433</v>
      </c>
      <c r="M1677" s="26" t="s">
        <v>218</v>
      </c>
      <c r="N1677" s="26" t="s">
        <v>475</v>
      </c>
      <c r="O1677" s="26" t="s">
        <v>57</v>
      </c>
      <c r="P1677" s="26" t="s">
        <v>2156</v>
      </c>
      <c r="Q1677" s="26" t="s">
        <v>71</v>
      </c>
      <c r="R1677" s="26" t="s">
        <v>54</v>
      </c>
      <c r="S1677" s="26" t="s">
        <v>538</v>
      </c>
      <c r="T1677" s="54">
        <v>3.3959999999999999</v>
      </c>
      <c r="U1677" s="36" t="s">
        <v>2209</v>
      </c>
      <c r="V1677" s="43">
        <v>6.1249999999999999E-2</v>
      </c>
      <c r="W1677" s="43">
        <v>5.357E-2</v>
      </c>
      <c r="X1677" s="26" t="s">
        <v>347</v>
      </c>
      <c r="Z1677" s="42">
        <v>36000</v>
      </c>
      <c r="AA1677" s="42">
        <v>3.7964000000000002</v>
      </c>
      <c r="AB1677" s="42">
        <v>104.6212</v>
      </c>
      <c r="AC1677" s="42">
        <v>0</v>
      </c>
      <c r="AD1677" s="42">
        <v>142.98621</v>
      </c>
      <c r="AG1677" s="26" t="s">
        <v>15</v>
      </c>
      <c r="AH1677" s="43">
        <v>1.2E-4</v>
      </c>
      <c r="AI1677" s="43">
        <v>1.2599557159E-2</v>
      </c>
      <c r="AJ1677" s="43">
        <v>3.3538216525577209E-3</v>
      </c>
    </row>
    <row r="1678" spans="1:36" x14ac:dyDescent="0.2">
      <c r="A1678" s="26">
        <v>7956</v>
      </c>
      <c r="B1678" s="26">
        <v>15253</v>
      </c>
      <c r="C1678" s="26" t="s">
        <v>2274</v>
      </c>
      <c r="D1678" s="26" t="s">
        <v>2275</v>
      </c>
      <c r="E1678" s="26" t="s">
        <v>204</v>
      </c>
      <c r="F1678" s="26" t="s">
        <v>2276</v>
      </c>
      <c r="G1678" s="26" t="s">
        <v>2277</v>
      </c>
      <c r="H1678" s="26" t="s">
        <v>69</v>
      </c>
      <c r="I1678" s="26" t="s">
        <v>114</v>
      </c>
      <c r="J1678" s="26" t="s">
        <v>56</v>
      </c>
      <c r="K1678" s="26" t="s">
        <v>167</v>
      </c>
      <c r="L1678" s="26" t="s">
        <v>433</v>
      </c>
      <c r="M1678" s="26" t="s">
        <v>218</v>
      </c>
      <c r="N1678" s="26" t="s">
        <v>82</v>
      </c>
      <c r="O1678" s="26" t="s">
        <v>57</v>
      </c>
      <c r="P1678" s="26" t="s">
        <v>2278</v>
      </c>
      <c r="Q1678" s="26" t="s">
        <v>75</v>
      </c>
      <c r="R1678" s="26" t="s">
        <v>54</v>
      </c>
      <c r="S1678" s="26" t="s">
        <v>532</v>
      </c>
      <c r="T1678" s="54">
        <v>3.8410000000000002</v>
      </c>
      <c r="U1678" s="36" t="s">
        <v>2279</v>
      </c>
      <c r="V1678" s="43">
        <v>0.11125</v>
      </c>
      <c r="W1678" s="43">
        <v>0.11402</v>
      </c>
      <c r="X1678" s="26" t="s">
        <v>347</v>
      </c>
      <c r="Z1678" s="42">
        <v>11000</v>
      </c>
      <c r="AA1678" s="42">
        <v>3.6469999999999998</v>
      </c>
      <c r="AB1678" s="42">
        <v>100.2848</v>
      </c>
      <c r="AC1678" s="42">
        <v>0</v>
      </c>
      <c r="AD1678" s="42">
        <v>40.231250000000003</v>
      </c>
      <c r="AG1678" s="26" t="s">
        <v>15</v>
      </c>
      <c r="AH1678" s="43">
        <v>2.0000000000000002E-5</v>
      </c>
      <c r="AI1678" s="43">
        <v>3.5450686740000001E-3</v>
      </c>
      <c r="AJ1678" s="43">
        <v>9.4364650520817924E-4</v>
      </c>
    </row>
    <row r="1679" spans="1:36" x14ac:dyDescent="0.2">
      <c r="A1679" s="26">
        <v>7956</v>
      </c>
      <c r="B1679" s="26">
        <v>15253</v>
      </c>
      <c r="C1679" s="26" t="s">
        <v>2294</v>
      </c>
      <c r="D1679" s="26" t="s">
        <v>2295</v>
      </c>
      <c r="E1679" s="26" t="s">
        <v>204</v>
      </c>
      <c r="F1679" s="26" t="s">
        <v>2296</v>
      </c>
      <c r="G1679" s="26" t="s">
        <v>2297</v>
      </c>
      <c r="H1679" s="26" t="s">
        <v>69</v>
      </c>
      <c r="I1679" s="26" t="s">
        <v>114</v>
      </c>
      <c r="J1679" s="26" t="s">
        <v>56</v>
      </c>
      <c r="K1679" s="26" t="s">
        <v>92</v>
      </c>
      <c r="L1679" s="26" t="s">
        <v>433</v>
      </c>
      <c r="M1679" s="26" t="s">
        <v>79</v>
      </c>
      <c r="N1679" s="26" t="s">
        <v>82</v>
      </c>
      <c r="O1679" s="26" t="s">
        <v>57</v>
      </c>
      <c r="P1679" s="26" t="s">
        <v>2278</v>
      </c>
      <c r="Q1679" s="26" t="s">
        <v>75</v>
      </c>
      <c r="R1679" s="26" t="s">
        <v>54</v>
      </c>
      <c r="S1679" s="26" t="s">
        <v>532</v>
      </c>
      <c r="T1679" s="54">
        <v>4.157</v>
      </c>
      <c r="U1679" s="36" t="s">
        <v>2057</v>
      </c>
      <c r="V1679" s="43">
        <v>8.1199999999999994E-2</v>
      </c>
      <c r="W1679" s="43">
        <v>8.4809999999999997E-2</v>
      </c>
      <c r="X1679" s="26" t="s">
        <v>347</v>
      </c>
      <c r="Z1679" s="42">
        <v>23000</v>
      </c>
      <c r="AA1679" s="42">
        <v>3.6469999999999998</v>
      </c>
      <c r="AB1679" s="42">
        <v>100.1728</v>
      </c>
      <c r="AC1679" s="42">
        <v>0</v>
      </c>
      <c r="AD1679" s="42">
        <v>84.025949999999995</v>
      </c>
      <c r="AG1679" s="26" t="s">
        <v>15</v>
      </c>
      <c r="AH1679" s="43">
        <v>4.1818181818181799E-5</v>
      </c>
      <c r="AI1679" s="43">
        <v>7.4041389020000001E-3</v>
      </c>
      <c r="AJ1679" s="43">
        <v>1.9708757263146737E-3</v>
      </c>
    </row>
    <row r="1680" spans="1:36" x14ac:dyDescent="0.2">
      <c r="A1680" s="26">
        <v>7956</v>
      </c>
      <c r="B1680" s="26">
        <v>15253</v>
      </c>
      <c r="C1680" s="26" t="s">
        <v>2250</v>
      </c>
      <c r="D1680" s="26" t="s">
        <v>2298</v>
      </c>
      <c r="E1680" s="26" t="s">
        <v>204</v>
      </c>
      <c r="F1680" s="26" t="s">
        <v>2299</v>
      </c>
      <c r="G1680" s="26" t="s">
        <v>2300</v>
      </c>
      <c r="H1680" s="26" t="s">
        <v>69</v>
      </c>
      <c r="I1680" s="26" t="s">
        <v>114</v>
      </c>
      <c r="J1680" s="26" t="s">
        <v>56</v>
      </c>
      <c r="K1680" s="26" t="s">
        <v>93</v>
      </c>
      <c r="L1680" s="26" t="s">
        <v>433</v>
      </c>
      <c r="M1680" s="26" t="s">
        <v>79</v>
      </c>
      <c r="N1680" s="26" t="s">
        <v>475</v>
      </c>
      <c r="O1680" s="26" t="s">
        <v>57</v>
      </c>
      <c r="P1680" s="26" t="s">
        <v>154</v>
      </c>
      <c r="Q1680" s="26" t="s">
        <v>154</v>
      </c>
      <c r="R1680" s="26" t="s">
        <v>54</v>
      </c>
      <c r="S1680" s="26" t="s">
        <v>538</v>
      </c>
      <c r="T1680" s="54">
        <v>0</v>
      </c>
      <c r="U1680" s="36" t="s">
        <v>1897</v>
      </c>
      <c r="V1680" s="43">
        <v>0.08</v>
      </c>
      <c r="W1680" s="43">
        <v>0</v>
      </c>
      <c r="X1680" s="26" t="s">
        <v>347</v>
      </c>
      <c r="Z1680" s="42">
        <v>100000</v>
      </c>
      <c r="AA1680" s="42">
        <v>3.7964000000000002</v>
      </c>
      <c r="AB1680" s="42">
        <v>98.335999999999999</v>
      </c>
      <c r="AC1680" s="42">
        <v>0</v>
      </c>
      <c r="AD1680" s="42">
        <v>373.32279</v>
      </c>
      <c r="AG1680" s="26" t="s">
        <v>15</v>
      </c>
      <c r="AH1680" s="43">
        <v>4.0000000000000002E-4</v>
      </c>
      <c r="AI1680" s="43">
        <v>3.2896192099E-2</v>
      </c>
      <c r="AJ1680" s="43">
        <v>8.7564951647802897E-3</v>
      </c>
    </row>
    <row r="1681" spans="1:36" x14ac:dyDescent="0.2">
      <c r="A1681" s="26">
        <v>7956</v>
      </c>
      <c r="B1681" s="26">
        <v>15253</v>
      </c>
      <c r="C1681" s="26" t="s">
        <v>931</v>
      </c>
      <c r="D1681" s="26" t="s">
        <v>932</v>
      </c>
      <c r="E1681" s="26" t="s">
        <v>204</v>
      </c>
      <c r="F1681" s="26" t="s">
        <v>933</v>
      </c>
      <c r="G1681" s="26" t="s">
        <v>934</v>
      </c>
      <c r="H1681" s="26" t="s">
        <v>69</v>
      </c>
      <c r="I1681" s="26" t="s">
        <v>114</v>
      </c>
      <c r="J1681" s="26" t="s">
        <v>56</v>
      </c>
      <c r="K1681" s="26" t="s">
        <v>167</v>
      </c>
      <c r="L1681" s="26" t="s">
        <v>433</v>
      </c>
      <c r="M1681" s="26" t="s">
        <v>218</v>
      </c>
      <c r="N1681" s="26" t="s">
        <v>82</v>
      </c>
      <c r="O1681" s="26" t="s">
        <v>57</v>
      </c>
      <c r="P1681" s="26" t="s">
        <v>154</v>
      </c>
      <c r="Q1681" s="26" t="s">
        <v>154</v>
      </c>
      <c r="R1681" s="26" t="s">
        <v>54</v>
      </c>
      <c r="S1681" s="26" t="s">
        <v>532</v>
      </c>
      <c r="T1681" s="54">
        <v>2.698</v>
      </c>
      <c r="U1681" s="36" t="s">
        <v>935</v>
      </c>
      <c r="V1681" s="43">
        <v>2.5000000000000001E-2</v>
      </c>
      <c r="W1681" s="43">
        <v>0</v>
      </c>
      <c r="X1681" s="26" t="s">
        <v>347</v>
      </c>
      <c r="Z1681" s="42">
        <v>2200</v>
      </c>
      <c r="AA1681" s="42">
        <v>3.6469999999999998</v>
      </c>
      <c r="AB1681" s="42">
        <v>99.558999999999997</v>
      </c>
      <c r="AC1681" s="42">
        <v>0</v>
      </c>
      <c r="AD1681" s="42">
        <v>7.9880199999999997</v>
      </c>
      <c r="AG1681" s="26" t="s">
        <v>15</v>
      </c>
      <c r="AH1681" s="43">
        <v>4.8686569145993302E-5</v>
      </c>
      <c r="AI1681" s="43">
        <v>7.0388266500000002E-4</v>
      </c>
      <c r="AJ1681" s="43">
        <v>1.873634837727647E-4</v>
      </c>
    </row>
    <row r="1682" spans="1:36" x14ac:dyDescent="0.2">
      <c r="A1682" s="26">
        <v>7956</v>
      </c>
      <c r="B1682" s="26">
        <v>15254</v>
      </c>
      <c r="C1682" s="26" t="s">
        <v>936</v>
      </c>
      <c r="D1682" s="26">
        <v>520043605</v>
      </c>
      <c r="E1682" s="26" t="s">
        <v>203</v>
      </c>
      <c r="F1682" s="26" t="s">
        <v>937</v>
      </c>
      <c r="G1682" s="26" t="s">
        <v>938</v>
      </c>
      <c r="H1682" s="26" t="s">
        <v>69</v>
      </c>
      <c r="I1682" s="26" t="s">
        <v>113</v>
      </c>
      <c r="J1682" s="26" t="s">
        <v>51</v>
      </c>
      <c r="K1682" s="26" t="s">
        <v>51</v>
      </c>
      <c r="L1682" s="26" t="s">
        <v>433</v>
      </c>
      <c r="M1682" s="26" t="s">
        <v>165</v>
      </c>
      <c r="N1682" s="26" t="s">
        <v>138</v>
      </c>
      <c r="O1682" s="26" t="s">
        <v>57</v>
      </c>
      <c r="P1682" s="26" t="s">
        <v>733</v>
      </c>
      <c r="Q1682" s="26" t="s">
        <v>59</v>
      </c>
      <c r="R1682" s="26" t="s">
        <v>54</v>
      </c>
      <c r="S1682" s="26" t="s">
        <v>531</v>
      </c>
      <c r="T1682" s="54">
        <v>5.4020000000000001</v>
      </c>
      <c r="U1682" s="36" t="s">
        <v>939</v>
      </c>
      <c r="V1682" s="43">
        <v>5.1499999999999997E-2</v>
      </c>
      <c r="W1682" s="43">
        <v>4.2799999999999998E-2</v>
      </c>
      <c r="X1682" s="26" t="s">
        <v>347</v>
      </c>
      <c r="Z1682" s="42">
        <v>36465.85</v>
      </c>
      <c r="AA1682" s="42">
        <v>1</v>
      </c>
      <c r="AB1682" s="42">
        <v>146.41</v>
      </c>
      <c r="AC1682" s="42">
        <v>0</v>
      </c>
      <c r="AD1682" s="42">
        <v>53.389650000000003</v>
      </c>
      <c r="AG1682" s="26" t="s">
        <v>15</v>
      </c>
      <c r="AH1682" s="43">
        <v>1.4236399955705E-5</v>
      </c>
      <c r="AI1682" s="43">
        <v>1.1546187205000001E-2</v>
      </c>
      <c r="AJ1682" s="43">
        <v>4.2294854671478792E-3</v>
      </c>
    </row>
    <row r="1683" spans="1:36" x14ac:dyDescent="0.2">
      <c r="A1683" s="26">
        <v>7956</v>
      </c>
      <c r="B1683" s="26">
        <v>15254</v>
      </c>
      <c r="C1683" s="26" t="s">
        <v>766</v>
      </c>
      <c r="D1683" s="26">
        <v>520026683</v>
      </c>
      <c r="E1683" s="26" t="s">
        <v>203</v>
      </c>
      <c r="F1683" s="26" t="s">
        <v>952</v>
      </c>
      <c r="G1683" s="26" t="s">
        <v>953</v>
      </c>
      <c r="H1683" s="26" t="s">
        <v>69</v>
      </c>
      <c r="I1683" s="26" t="s">
        <v>113</v>
      </c>
      <c r="J1683" s="26" t="s">
        <v>51</v>
      </c>
      <c r="K1683" s="26" t="s">
        <v>51</v>
      </c>
      <c r="L1683" s="26" t="s">
        <v>433</v>
      </c>
      <c r="M1683" s="26" t="s">
        <v>165</v>
      </c>
      <c r="N1683" s="26" t="s">
        <v>357</v>
      </c>
      <c r="O1683" s="26" t="s">
        <v>57</v>
      </c>
      <c r="P1683" s="26" t="s">
        <v>728</v>
      </c>
      <c r="Q1683" s="26" t="s">
        <v>59</v>
      </c>
      <c r="R1683" s="26" t="s">
        <v>54</v>
      </c>
      <c r="S1683" s="26" t="s">
        <v>531</v>
      </c>
      <c r="T1683" s="54">
        <v>1.9319999999999999</v>
      </c>
      <c r="U1683" s="36">
        <v>46790</v>
      </c>
      <c r="V1683" s="43">
        <v>3.2000000000000001E-2</v>
      </c>
      <c r="W1683" s="43">
        <v>2.4400000000000002E-2</v>
      </c>
      <c r="X1683" s="26" t="s">
        <v>347</v>
      </c>
      <c r="Z1683" s="42">
        <v>8050</v>
      </c>
      <c r="AA1683" s="42">
        <v>1</v>
      </c>
      <c r="AB1683" s="42">
        <v>118.5</v>
      </c>
      <c r="AC1683" s="42">
        <v>0</v>
      </c>
      <c r="AD1683" s="42">
        <v>9.5392499999999991</v>
      </c>
      <c r="AG1683" s="26" t="s">
        <v>15</v>
      </c>
      <c r="AH1683" s="43">
        <v>1.45797887542558E-5</v>
      </c>
      <c r="AI1683" s="43">
        <v>2.0629834859999998E-3</v>
      </c>
      <c r="AJ1683" s="43">
        <v>7.5569177251565438E-4</v>
      </c>
    </row>
    <row r="1684" spans="1:36" x14ac:dyDescent="0.2">
      <c r="A1684" s="26">
        <v>7956</v>
      </c>
      <c r="B1684" s="26">
        <v>15254</v>
      </c>
      <c r="C1684" s="26" t="s">
        <v>954</v>
      </c>
      <c r="D1684" s="26">
        <v>511659401</v>
      </c>
      <c r="E1684" s="26" t="s">
        <v>203</v>
      </c>
      <c r="F1684" s="26" t="s">
        <v>955</v>
      </c>
      <c r="G1684" s="26" t="s">
        <v>956</v>
      </c>
      <c r="H1684" s="26" t="s">
        <v>69</v>
      </c>
      <c r="I1684" s="26" t="s">
        <v>113</v>
      </c>
      <c r="J1684" s="26" t="s">
        <v>51</v>
      </c>
      <c r="K1684" s="26" t="s">
        <v>51</v>
      </c>
      <c r="L1684" s="26" t="s">
        <v>433</v>
      </c>
      <c r="M1684" s="26" t="s">
        <v>165</v>
      </c>
      <c r="N1684" s="26" t="s">
        <v>357</v>
      </c>
      <c r="O1684" s="26" t="s">
        <v>57</v>
      </c>
      <c r="P1684" s="26" t="s">
        <v>728</v>
      </c>
      <c r="Q1684" s="26" t="s">
        <v>59</v>
      </c>
      <c r="R1684" s="26" t="s">
        <v>54</v>
      </c>
      <c r="S1684" s="26" t="s">
        <v>531</v>
      </c>
      <c r="T1684" s="54">
        <v>1.9339999999999999</v>
      </c>
      <c r="U1684" s="36" t="s">
        <v>613</v>
      </c>
      <c r="V1684" s="43">
        <v>2.3400000000000001E-2</v>
      </c>
      <c r="W1684" s="43">
        <v>2.6800000000000001E-2</v>
      </c>
      <c r="X1684" s="26" t="s">
        <v>347</v>
      </c>
      <c r="Z1684" s="42">
        <v>38500</v>
      </c>
      <c r="AA1684" s="42">
        <v>1</v>
      </c>
      <c r="AB1684" s="42">
        <v>116.51</v>
      </c>
      <c r="AC1684" s="42">
        <v>0</v>
      </c>
      <c r="AD1684" s="42">
        <v>44.856349999999999</v>
      </c>
      <c r="AG1684" s="26" t="s">
        <v>15</v>
      </c>
      <c r="AH1684" s="43">
        <v>1.82502760662377E-5</v>
      </c>
      <c r="AI1684" s="43">
        <v>9.7007531320000007E-3</v>
      </c>
      <c r="AJ1684" s="43">
        <v>3.5534842508669518E-3</v>
      </c>
    </row>
    <row r="1685" spans="1:36" x14ac:dyDescent="0.2">
      <c r="A1685" s="26">
        <v>7956</v>
      </c>
      <c r="B1685" s="26">
        <v>15254</v>
      </c>
      <c r="C1685" s="26" t="s">
        <v>721</v>
      </c>
      <c r="D1685" s="26">
        <v>520036104</v>
      </c>
      <c r="E1685" s="26" t="s">
        <v>203</v>
      </c>
      <c r="F1685" s="26" t="s">
        <v>957</v>
      </c>
      <c r="G1685" s="26" t="s">
        <v>958</v>
      </c>
      <c r="H1685" s="26" t="s">
        <v>69</v>
      </c>
      <c r="I1685" s="26" t="s">
        <v>113</v>
      </c>
      <c r="J1685" s="26" t="s">
        <v>51</v>
      </c>
      <c r="K1685" s="26" t="s">
        <v>51</v>
      </c>
      <c r="L1685" s="26" t="s">
        <v>433</v>
      </c>
      <c r="M1685" s="26" t="s">
        <v>165</v>
      </c>
      <c r="N1685" s="26" t="s">
        <v>84</v>
      </c>
      <c r="O1685" s="26" t="s">
        <v>57</v>
      </c>
      <c r="P1685" s="26" t="s">
        <v>724</v>
      </c>
      <c r="Q1685" s="26" t="s">
        <v>59</v>
      </c>
      <c r="R1685" s="26" t="s">
        <v>54</v>
      </c>
      <c r="S1685" s="26" t="s">
        <v>531</v>
      </c>
      <c r="T1685" s="54">
        <v>2.6040000000000001</v>
      </c>
      <c r="U1685" s="36">
        <v>47123</v>
      </c>
      <c r="V1685" s="43">
        <v>3.9E-2</v>
      </c>
      <c r="W1685" s="43">
        <v>3.1600000000000003E-2</v>
      </c>
      <c r="X1685" s="26" t="s">
        <v>347</v>
      </c>
      <c r="Z1685" s="42">
        <v>20125</v>
      </c>
      <c r="AA1685" s="42">
        <v>1</v>
      </c>
      <c r="AB1685" s="42">
        <v>118.87</v>
      </c>
      <c r="AC1685" s="42">
        <v>0</v>
      </c>
      <c r="AD1685" s="42">
        <v>23.92259</v>
      </c>
      <c r="AG1685" s="26" t="s">
        <v>15</v>
      </c>
      <c r="AH1685" s="43">
        <v>1.41097446713995E-5</v>
      </c>
      <c r="AI1685" s="43">
        <v>5.1735627140000002E-3</v>
      </c>
      <c r="AJ1685" s="43">
        <v>1.8951284891647947E-3</v>
      </c>
    </row>
    <row r="1686" spans="1:36" x14ac:dyDescent="0.2">
      <c r="A1686" s="26">
        <v>7956</v>
      </c>
      <c r="B1686" s="26">
        <v>15254</v>
      </c>
      <c r="C1686" s="26" t="s">
        <v>959</v>
      </c>
      <c r="D1686" s="26">
        <v>514892801</v>
      </c>
      <c r="E1686" s="26" t="s">
        <v>203</v>
      </c>
      <c r="F1686" s="26" t="s">
        <v>960</v>
      </c>
      <c r="G1686" s="26" t="s">
        <v>961</v>
      </c>
      <c r="H1686" s="26" t="s">
        <v>69</v>
      </c>
      <c r="I1686" s="26" t="s">
        <v>112</v>
      </c>
      <c r="J1686" s="26" t="s">
        <v>51</v>
      </c>
      <c r="K1686" s="26" t="s">
        <v>51</v>
      </c>
      <c r="L1686" s="26" t="s">
        <v>433</v>
      </c>
      <c r="M1686" s="26" t="s">
        <v>165</v>
      </c>
      <c r="N1686" s="26" t="s">
        <v>136</v>
      </c>
      <c r="O1686" s="26" t="s">
        <v>57</v>
      </c>
      <c r="P1686" s="26" t="s">
        <v>737</v>
      </c>
      <c r="Q1686" s="26" t="s">
        <v>59</v>
      </c>
      <c r="R1686" s="26" t="s">
        <v>54</v>
      </c>
      <c r="S1686" s="26" t="s">
        <v>531</v>
      </c>
      <c r="T1686" s="54">
        <v>0.74</v>
      </c>
      <c r="U1686" s="36">
        <v>45667</v>
      </c>
      <c r="V1686" s="43">
        <v>3.3500000000000002E-2</v>
      </c>
      <c r="W1686" s="43">
        <v>5.3999999999999999E-2</v>
      </c>
      <c r="X1686" s="26" t="s">
        <v>347</v>
      </c>
      <c r="Z1686" s="42">
        <v>4450</v>
      </c>
      <c r="AA1686" s="42">
        <v>1</v>
      </c>
      <c r="AB1686" s="42">
        <v>99.41</v>
      </c>
      <c r="AC1686" s="42">
        <v>0</v>
      </c>
      <c r="AD1686" s="42">
        <v>4.4237399999999996</v>
      </c>
      <c r="AG1686" s="26" t="s">
        <v>15</v>
      </c>
      <c r="AH1686" s="43">
        <v>6.4758168260639301E-5</v>
      </c>
      <c r="AI1686" s="43">
        <v>9.5668973600000003E-4</v>
      </c>
      <c r="AJ1686" s="43">
        <v>3.504451525799618E-4</v>
      </c>
    </row>
    <row r="1687" spans="1:36" x14ac:dyDescent="0.2">
      <c r="A1687" s="26">
        <v>7956</v>
      </c>
      <c r="B1687" s="26">
        <v>15254</v>
      </c>
      <c r="C1687" s="26" t="s">
        <v>964</v>
      </c>
      <c r="D1687" s="26">
        <v>513821488</v>
      </c>
      <c r="E1687" s="26" t="s">
        <v>203</v>
      </c>
      <c r="F1687" s="26" t="s">
        <v>965</v>
      </c>
      <c r="G1687" s="26" t="s">
        <v>966</v>
      </c>
      <c r="H1687" s="26" t="s">
        <v>69</v>
      </c>
      <c r="I1687" s="26" t="s">
        <v>113</v>
      </c>
      <c r="J1687" s="26" t="s">
        <v>51</v>
      </c>
      <c r="K1687" s="26" t="s">
        <v>51</v>
      </c>
      <c r="L1687" s="26" t="s">
        <v>433</v>
      </c>
      <c r="M1687" s="26" t="s">
        <v>165</v>
      </c>
      <c r="N1687" s="26" t="s">
        <v>357</v>
      </c>
      <c r="O1687" s="26" t="s">
        <v>57</v>
      </c>
      <c r="P1687" s="26" t="s">
        <v>728</v>
      </c>
      <c r="Q1687" s="26" t="s">
        <v>59</v>
      </c>
      <c r="R1687" s="26" t="s">
        <v>54</v>
      </c>
      <c r="S1687" s="26" t="s">
        <v>531</v>
      </c>
      <c r="T1687" s="54">
        <v>1.883</v>
      </c>
      <c r="U1687" s="36" t="s">
        <v>967</v>
      </c>
      <c r="V1687" s="43">
        <v>0.04</v>
      </c>
      <c r="W1687" s="43">
        <v>2.69E-2</v>
      </c>
      <c r="X1687" s="26" t="s">
        <v>347</v>
      </c>
      <c r="Z1687" s="42">
        <v>4128.57</v>
      </c>
      <c r="AA1687" s="42">
        <v>1</v>
      </c>
      <c r="AB1687" s="42">
        <v>120.13</v>
      </c>
      <c r="AC1687" s="42">
        <v>0</v>
      </c>
      <c r="AD1687" s="42">
        <v>4.9596499999999999</v>
      </c>
      <c r="AG1687" s="26" t="s">
        <v>15</v>
      </c>
      <c r="AH1687" s="43">
        <v>4.2891871215122802E-6</v>
      </c>
      <c r="AI1687" s="43">
        <v>1.0725870530000001E-3</v>
      </c>
      <c r="AJ1687" s="43">
        <v>3.9289951511463318E-4</v>
      </c>
    </row>
    <row r="1688" spans="1:36" x14ac:dyDescent="0.2">
      <c r="A1688" s="26">
        <v>7956</v>
      </c>
      <c r="B1688" s="26">
        <v>15254</v>
      </c>
      <c r="C1688" s="26" t="s">
        <v>766</v>
      </c>
      <c r="D1688" s="26">
        <v>520026683</v>
      </c>
      <c r="E1688" s="26" t="s">
        <v>203</v>
      </c>
      <c r="F1688" s="26" t="s">
        <v>767</v>
      </c>
      <c r="G1688" s="26" t="s">
        <v>768</v>
      </c>
      <c r="H1688" s="26" t="s">
        <v>69</v>
      </c>
      <c r="I1688" s="26" t="s">
        <v>112</v>
      </c>
      <c r="J1688" s="26" t="s">
        <v>51</v>
      </c>
      <c r="K1688" s="26" t="s">
        <v>51</v>
      </c>
      <c r="L1688" s="26" t="s">
        <v>433</v>
      </c>
      <c r="M1688" s="26" t="s">
        <v>165</v>
      </c>
      <c r="N1688" s="26" t="s">
        <v>357</v>
      </c>
      <c r="O1688" s="26" t="s">
        <v>57</v>
      </c>
      <c r="P1688" s="26" t="s">
        <v>728</v>
      </c>
      <c r="Q1688" s="26" t="s">
        <v>59</v>
      </c>
      <c r="R1688" s="26" t="s">
        <v>54</v>
      </c>
      <c r="S1688" s="26" t="s">
        <v>531</v>
      </c>
      <c r="T1688" s="54">
        <v>1.008</v>
      </c>
      <c r="U1688" s="36">
        <v>46113</v>
      </c>
      <c r="V1688" s="43">
        <v>3.39E-2</v>
      </c>
      <c r="W1688" s="43">
        <v>4.4299999999999999E-2</v>
      </c>
      <c r="X1688" s="26" t="s">
        <v>347</v>
      </c>
      <c r="Z1688" s="42">
        <v>12400</v>
      </c>
      <c r="AA1688" s="42">
        <v>1</v>
      </c>
      <c r="AB1688" s="42">
        <v>98.97</v>
      </c>
      <c r="AC1688" s="42">
        <v>0.48421999999999998</v>
      </c>
      <c r="AD1688" s="42">
        <v>12.756500000000001</v>
      </c>
      <c r="AG1688" s="26" t="s">
        <v>15</v>
      </c>
      <c r="AH1688" s="43">
        <v>7.5896922284318205E-5</v>
      </c>
      <c r="AI1688" s="43">
        <v>2.7587544980000002E-3</v>
      </c>
      <c r="AJ1688" s="43">
        <v>1.0105597500952323E-3</v>
      </c>
    </row>
    <row r="1689" spans="1:36" x14ac:dyDescent="0.2">
      <c r="A1689" s="26">
        <v>7956</v>
      </c>
      <c r="B1689" s="26">
        <v>15254</v>
      </c>
      <c r="C1689" s="26" t="s">
        <v>964</v>
      </c>
      <c r="D1689" s="26">
        <v>513821488</v>
      </c>
      <c r="E1689" s="26" t="s">
        <v>203</v>
      </c>
      <c r="F1689" s="26" t="s">
        <v>968</v>
      </c>
      <c r="G1689" s="26" t="s">
        <v>969</v>
      </c>
      <c r="H1689" s="26" t="s">
        <v>69</v>
      </c>
      <c r="I1689" s="26" t="s">
        <v>113</v>
      </c>
      <c r="J1689" s="26" t="s">
        <v>51</v>
      </c>
      <c r="K1689" s="26" t="s">
        <v>51</v>
      </c>
      <c r="L1689" s="26" t="s">
        <v>433</v>
      </c>
      <c r="M1689" s="26" t="s">
        <v>165</v>
      </c>
      <c r="N1689" s="26" t="s">
        <v>357</v>
      </c>
      <c r="O1689" s="26" t="s">
        <v>57</v>
      </c>
      <c r="P1689" s="26" t="s">
        <v>728</v>
      </c>
      <c r="Q1689" s="26" t="s">
        <v>59</v>
      </c>
      <c r="R1689" s="26" t="s">
        <v>54</v>
      </c>
      <c r="S1689" s="26" t="s">
        <v>531</v>
      </c>
      <c r="T1689" s="54">
        <v>3.2320000000000002</v>
      </c>
      <c r="U1689" s="36" t="s">
        <v>970</v>
      </c>
      <c r="V1689" s="43">
        <v>3.5000000000000003E-2</v>
      </c>
      <c r="W1689" s="43">
        <v>2.7400000000000001E-2</v>
      </c>
      <c r="X1689" s="26" t="s">
        <v>347</v>
      </c>
      <c r="Z1689" s="42">
        <v>2470.59</v>
      </c>
      <c r="AA1689" s="42">
        <v>1</v>
      </c>
      <c r="AB1689" s="42">
        <v>121.21</v>
      </c>
      <c r="AC1689" s="42">
        <v>0</v>
      </c>
      <c r="AD1689" s="42">
        <v>2.9946000000000002</v>
      </c>
      <c r="AG1689" s="26" t="s">
        <v>15</v>
      </c>
      <c r="AH1689" s="43">
        <v>2.8690776826574601E-6</v>
      </c>
      <c r="AI1689" s="43">
        <v>6.4762013200000002E-4</v>
      </c>
      <c r="AJ1689" s="43">
        <v>2.3722982225807886E-4</v>
      </c>
    </row>
    <row r="1690" spans="1:36" x14ac:dyDescent="0.2">
      <c r="A1690" s="26">
        <v>7956</v>
      </c>
      <c r="B1690" s="26">
        <v>15254</v>
      </c>
      <c r="C1690" s="26" t="s">
        <v>705</v>
      </c>
      <c r="D1690" s="26">
        <v>510960719</v>
      </c>
      <c r="E1690" s="26" t="s">
        <v>203</v>
      </c>
      <c r="F1690" s="26" t="s">
        <v>971</v>
      </c>
      <c r="G1690" s="26" t="s">
        <v>972</v>
      </c>
      <c r="H1690" s="26" t="s">
        <v>69</v>
      </c>
      <c r="I1690" s="26" t="s">
        <v>113</v>
      </c>
      <c r="J1690" s="26" t="s">
        <v>51</v>
      </c>
      <c r="K1690" s="26" t="s">
        <v>51</v>
      </c>
      <c r="L1690" s="26" t="s">
        <v>433</v>
      </c>
      <c r="M1690" s="26" t="s">
        <v>165</v>
      </c>
      <c r="N1690" s="26" t="s">
        <v>357</v>
      </c>
      <c r="O1690" s="26" t="s">
        <v>57</v>
      </c>
      <c r="P1690" s="26" t="s">
        <v>708</v>
      </c>
      <c r="Q1690" s="26" t="s">
        <v>64</v>
      </c>
      <c r="R1690" s="26" t="s">
        <v>54</v>
      </c>
      <c r="S1690" s="26" t="s">
        <v>531</v>
      </c>
      <c r="T1690" s="54">
        <v>2.9140000000000001</v>
      </c>
      <c r="U1690" s="36">
        <v>47610</v>
      </c>
      <c r="V1690" s="43">
        <v>1.34E-2</v>
      </c>
      <c r="W1690" s="43">
        <v>2.58E-2</v>
      </c>
      <c r="X1690" s="26" t="s">
        <v>347</v>
      </c>
      <c r="Z1690" s="42">
        <v>69800</v>
      </c>
      <c r="AA1690" s="42">
        <v>1</v>
      </c>
      <c r="AB1690" s="42">
        <v>112.66</v>
      </c>
      <c r="AC1690" s="42">
        <v>0.78273000000000004</v>
      </c>
      <c r="AD1690" s="42">
        <v>79.419409999999999</v>
      </c>
      <c r="AG1690" s="26" t="s">
        <v>15</v>
      </c>
      <c r="AH1690" s="43">
        <v>2.8726929049338399E-5</v>
      </c>
      <c r="AI1690" s="43">
        <v>1.7175452088E-2</v>
      </c>
      <c r="AJ1690" s="43">
        <v>6.2915422821550422E-3</v>
      </c>
    </row>
    <row r="1691" spans="1:36" x14ac:dyDescent="0.2">
      <c r="A1691" s="26">
        <v>7956</v>
      </c>
      <c r="B1691" s="26">
        <v>15254</v>
      </c>
      <c r="C1691" s="26" t="s">
        <v>943</v>
      </c>
      <c r="D1691" s="26">
        <v>513992529</v>
      </c>
      <c r="E1691" s="26" t="s">
        <v>203</v>
      </c>
      <c r="F1691" s="26" t="s">
        <v>978</v>
      </c>
      <c r="G1691" s="26" t="s">
        <v>979</v>
      </c>
      <c r="H1691" s="26" t="s">
        <v>69</v>
      </c>
      <c r="I1691" s="26" t="s">
        <v>113</v>
      </c>
      <c r="J1691" s="26" t="s">
        <v>51</v>
      </c>
      <c r="K1691" s="26" t="s">
        <v>51</v>
      </c>
      <c r="L1691" s="26" t="s">
        <v>433</v>
      </c>
      <c r="M1691" s="26" t="s">
        <v>165</v>
      </c>
      <c r="N1691" s="26" t="s">
        <v>357</v>
      </c>
      <c r="O1691" s="26" t="s">
        <v>57</v>
      </c>
      <c r="P1691" s="26" t="s">
        <v>742</v>
      </c>
      <c r="Q1691" s="26" t="s">
        <v>64</v>
      </c>
      <c r="R1691" s="26" t="s">
        <v>54</v>
      </c>
      <c r="S1691" s="26" t="s">
        <v>531</v>
      </c>
      <c r="T1691" s="54">
        <v>2.6880000000000002</v>
      </c>
      <c r="U1691" s="36" t="s">
        <v>980</v>
      </c>
      <c r="V1691" s="43">
        <v>1.9599999999999999E-2</v>
      </c>
      <c r="W1691" s="43">
        <v>2.69E-2</v>
      </c>
      <c r="X1691" s="26" t="s">
        <v>347</v>
      </c>
      <c r="Z1691" s="42">
        <v>408</v>
      </c>
      <c r="AA1691" s="42">
        <v>1</v>
      </c>
      <c r="AB1691" s="42">
        <v>114.22</v>
      </c>
      <c r="AC1691" s="42">
        <v>0</v>
      </c>
      <c r="AD1691" s="42">
        <v>0.46601999999999999</v>
      </c>
      <c r="AG1691" s="26" t="s">
        <v>15</v>
      </c>
      <c r="AH1691" s="43">
        <v>3.5630307692691802E-7</v>
      </c>
      <c r="AI1691" s="43">
        <v>1.0078271999999999E-4</v>
      </c>
      <c r="AJ1691" s="43">
        <v>3.6917732508084516E-5</v>
      </c>
    </row>
    <row r="1692" spans="1:36" x14ac:dyDescent="0.2">
      <c r="A1692" s="26">
        <v>7956</v>
      </c>
      <c r="B1692" s="26">
        <v>15254</v>
      </c>
      <c r="C1692" s="26" t="s">
        <v>725</v>
      </c>
      <c r="D1692" s="26">
        <v>514290345</v>
      </c>
      <c r="E1692" s="26" t="s">
        <v>203</v>
      </c>
      <c r="F1692" s="26" t="s">
        <v>726</v>
      </c>
      <c r="G1692" s="26" t="s">
        <v>727</v>
      </c>
      <c r="H1692" s="26" t="s">
        <v>69</v>
      </c>
      <c r="I1692" s="26" t="s">
        <v>112</v>
      </c>
      <c r="J1692" s="26" t="s">
        <v>51</v>
      </c>
      <c r="K1692" s="26" t="s">
        <v>51</v>
      </c>
      <c r="L1692" s="26" t="s">
        <v>433</v>
      </c>
      <c r="M1692" s="26" t="s">
        <v>165</v>
      </c>
      <c r="N1692" s="26" t="s">
        <v>141</v>
      </c>
      <c r="O1692" s="26" t="s">
        <v>57</v>
      </c>
      <c r="P1692" s="26" t="s">
        <v>728</v>
      </c>
      <c r="Q1692" s="26" t="s">
        <v>59</v>
      </c>
      <c r="R1692" s="26" t="s">
        <v>54</v>
      </c>
      <c r="S1692" s="26" t="s">
        <v>531</v>
      </c>
      <c r="T1692" s="54">
        <v>0.56899999999999995</v>
      </c>
      <c r="U1692" s="36" t="s">
        <v>729</v>
      </c>
      <c r="V1692" s="43">
        <v>3.61E-2</v>
      </c>
      <c r="W1692" s="43">
        <v>5.0200000000000002E-2</v>
      </c>
      <c r="X1692" s="26" t="s">
        <v>347</v>
      </c>
      <c r="Z1692" s="42">
        <v>12900</v>
      </c>
      <c r="AA1692" s="42">
        <v>1</v>
      </c>
      <c r="AB1692" s="42">
        <v>100.76</v>
      </c>
      <c r="AC1692" s="42">
        <v>0</v>
      </c>
      <c r="AD1692" s="42">
        <v>12.99804</v>
      </c>
      <c r="AG1692" s="26" t="s">
        <v>15</v>
      </c>
      <c r="AH1692" s="43">
        <v>1.6807817589576499E-5</v>
      </c>
      <c r="AI1692" s="43">
        <v>2.810990578E-3</v>
      </c>
      <c r="AJ1692" s="43">
        <v>1.0296943561421889E-3</v>
      </c>
    </row>
    <row r="1693" spans="1:36" x14ac:dyDescent="0.2">
      <c r="A1693" s="26">
        <v>7956</v>
      </c>
      <c r="B1693" s="26">
        <v>15254</v>
      </c>
      <c r="C1693" s="26" t="s">
        <v>769</v>
      </c>
      <c r="D1693" s="26">
        <v>513765859</v>
      </c>
      <c r="E1693" s="26" t="s">
        <v>203</v>
      </c>
      <c r="F1693" s="26" t="s">
        <v>770</v>
      </c>
      <c r="G1693" s="26" t="s">
        <v>771</v>
      </c>
      <c r="H1693" s="26" t="s">
        <v>69</v>
      </c>
      <c r="I1693" s="26" t="s">
        <v>113</v>
      </c>
      <c r="J1693" s="26" t="s">
        <v>51</v>
      </c>
      <c r="K1693" s="26" t="s">
        <v>51</v>
      </c>
      <c r="L1693" s="26" t="s">
        <v>433</v>
      </c>
      <c r="M1693" s="26" t="s">
        <v>165</v>
      </c>
      <c r="N1693" s="26" t="s">
        <v>357</v>
      </c>
      <c r="O1693" s="26" t="s">
        <v>57</v>
      </c>
      <c r="P1693" s="26" t="s">
        <v>733</v>
      </c>
      <c r="Q1693" s="26" t="s">
        <v>59</v>
      </c>
      <c r="R1693" s="26" t="s">
        <v>54</v>
      </c>
      <c r="S1693" s="26" t="s">
        <v>531</v>
      </c>
      <c r="T1693" s="54">
        <v>1.393</v>
      </c>
      <c r="U1693" s="36" t="s">
        <v>772</v>
      </c>
      <c r="V1693" s="43">
        <v>2.1499999999999998E-2</v>
      </c>
      <c r="W1693" s="43">
        <v>2.58E-2</v>
      </c>
      <c r="X1693" s="26" t="s">
        <v>347</v>
      </c>
      <c r="Z1693" s="42">
        <v>7571.43</v>
      </c>
      <c r="AA1693" s="42">
        <v>1</v>
      </c>
      <c r="AB1693" s="42">
        <v>116.4</v>
      </c>
      <c r="AC1693" s="42">
        <v>0</v>
      </c>
      <c r="AD1693" s="42">
        <v>8.8131400000000006</v>
      </c>
      <c r="AG1693" s="26" t="s">
        <v>15</v>
      </c>
      <c r="AH1693" s="43">
        <v>5.4045818200507098E-6</v>
      </c>
      <c r="AI1693" s="43">
        <v>1.9059530129999999E-3</v>
      </c>
      <c r="AJ1693" s="43">
        <v>6.9816991776382989E-4</v>
      </c>
    </row>
    <row r="1694" spans="1:36" x14ac:dyDescent="0.2">
      <c r="A1694" s="26">
        <v>7956</v>
      </c>
      <c r="B1694" s="26">
        <v>15254</v>
      </c>
      <c r="C1694" s="26" t="s">
        <v>763</v>
      </c>
      <c r="D1694" s="26">
        <v>513623314</v>
      </c>
      <c r="E1694" s="26" t="s">
        <v>203</v>
      </c>
      <c r="F1694" s="26" t="s">
        <v>2350</v>
      </c>
      <c r="G1694" s="26" t="s">
        <v>2351</v>
      </c>
      <c r="H1694" s="26" t="s">
        <v>69</v>
      </c>
      <c r="I1694" s="26" t="s">
        <v>113</v>
      </c>
      <c r="J1694" s="26" t="s">
        <v>51</v>
      </c>
      <c r="K1694" s="26" t="s">
        <v>51</v>
      </c>
      <c r="L1694" s="26" t="s">
        <v>433</v>
      </c>
      <c r="M1694" s="26" t="s">
        <v>165</v>
      </c>
      <c r="N1694" s="26" t="s">
        <v>357</v>
      </c>
      <c r="O1694" s="26" t="s">
        <v>57</v>
      </c>
      <c r="P1694" s="26" t="s">
        <v>733</v>
      </c>
      <c r="Q1694" s="26" t="s">
        <v>59</v>
      </c>
      <c r="R1694" s="26" t="s">
        <v>54</v>
      </c>
      <c r="S1694" s="26" t="s">
        <v>531</v>
      </c>
      <c r="T1694" s="54">
        <v>1.4490000000000001</v>
      </c>
      <c r="U1694" s="36" t="s">
        <v>2352</v>
      </c>
      <c r="V1694" s="43">
        <v>1.95E-2</v>
      </c>
      <c r="W1694" s="43">
        <v>2.29E-2</v>
      </c>
      <c r="X1694" s="26" t="s">
        <v>347</v>
      </c>
      <c r="Z1694" s="42">
        <v>9134.6200000000008</v>
      </c>
      <c r="AA1694" s="42">
        <v>1</v>
      </c>
      <c r="AB1694" s="42">
        <v>115.79</v>
      </c>
      <c r="AC1694" s="42">
        <v>0</v>
      </c>
      <c r="AD1694" s="42">
        <v>10.576980000000001</v>
      </c>
      <c r="AG1694" s="26" t="s">
        <v>15</v>
      </c>
      <c r="AH1694" s="43">
        <v>2.71256858206524E-5</v>
      </c>
      <c r="AI1694" s="43">
        <v>2.2874057259999999E-3</v>
      </c>
      <c r="AJ1694" s="43">
        <v>8.3789991498939927E-4</v>
      </c>
    </row>
    <row r="1695" spans="1:36" x14ac:dyDescent="0.2">
      <c r="A1695" s="26">
        <v>7956</v>
      </c>
      <c r="B1695" s="26">
        <v>15254</v>
      </c>
      <c r="C1695" s="26" t="s">
        <v>999</v>
      </c>
      <c r="D1695" s="26">
        <v>515334662</v>
      </c>
      <c r="E1695" s="26" t="s">
        <v>203</v>
      </c>
      <c r="F1695" s="26" t="s">
        <v>1000</v>
      </c>
      <c r="G1695" s="26" t="s">
        <v>1001</v>
      </c>
      <c r="H1695" s="26" t="s">
        <v>69</v>
      </c>
      <c r="I1695" s="26" t="s">
        <v>114</v>
      </c>
      <c r="J1695" s="26" t="s">
        <v>51</v>
      </c>
      <c r="K1695" s="26" t="s">
        <v>51</v>
      </c>
      <c r="L1695" s="26" t="s">
        <v>433</v>
      </c>
      <c r="M1695" s="26" t="s">
        <v>165</v>
      </c>
      <c r="N1695" s="26" t="s">
        <v>140</v>
      </c>
      <c r="O1695" s="26" t="s">
        <v>57</v>
      </c>
      <c r="P1695" s="26" t="s">
        <v>776</v>
      </c>
      <c r="Q1695" s="26" t="s">
        <v>64</v>
      </c>
      <c r="R1695" s="26" t="s">
        <v>54</v>
      </c>
      <c r="S1695" s="26" t="s">
        <v>531</v>
      </c>
      <c r="T1695" s="54">
        <v>2.7240000000000002</v>
      </c>
      <c r="U1695" s="36" t="s">
        <v>1002</v>
      </c>
      <c r="V1695" s="43">
        <v>4.6899999999999997E-2</v>
      </c>
      <c r="W1695" s="43">
        <v>7.3999999999999996E-2</v>
      </c>
      <c r="X1695" s="26" t="s">
        <v>347</v>
      </c>
      <c r="Z1695" s="42">
        <v>5286.12</v>
      </c>
      <c r="AA1695" s="42">
        <v>1</v>
      </c>
      <c r="AB1695" s="42">
        <v>98.21</v>
      </c>
      <c r="AC1695" s="42">
        <v>0</v>
      </c>
      <c r="AD1695" s="42">
        <v>5.1914999999999996</v>
      </c>
      <c r="AG1695" s="26" t="s">
        <v>15</v>
      </c>
      <c r="AH1695" s="43">
        <v>3.9121391851218596E-6</v>
      </c>
      <c r="AI1695" s="43">
        <v>1.122727548E-3</v>
      </c>
      <c r="AJ1695" s="43">
        <v>4.1126648709437528E-4</v>
      </c>
    </row>
    <row r="1696" spans="1:36" x14ac:dyDescent="0.2">
      <c r="A1696" s="26">
        <v>7956</v>
      </c>
      <c r="B1696" s="26">
        <v>15254</v>
      </c>
      <c r="C1696" s="26" t="s">
        <v>730</v>
      </c>
      <c r="D1696" s="26">
        <v>514065283</v>
      </c>
      <c r="E1696" s="26" t="s">
        <v>203</v>
      </c>
      <c r="F1696" s="26" t="s">
        <v>731</v>
      </c>
      <c r="G1696" s="26" t="s">
        <v>732</v>
      </c>
      <c r="H1696" s="26" t="s">
        <v>69</v>
      </c>
      <c r="I1696" s="26" t="s">
        <v>112</v>
      </c>
      <c r="J1696" s="26" t="s">
        <v>51</v>
      </c>
      <c r="K1696" s="26" t="s">
        <v>51</v>
      </c>
      <c r="L1696" s="26" t="s">
        <v>433</v>
      </c>
      <c r="M1696" s="26" t="s">
        <v>165</v>
      </c>
      <c r="N1696" s="26" t="s">
        <v>68</v>
      </c>
      <c r="O1696" s="26" t="s">
        <v>57</v>
      </c>
      <c r="P1696" s="26" t="s">
        <v>733</v>
      </c>
      <c r="Q1696" s="26" t="s">
        <v>59</v>
      </c>
      <c r="R1696" s="26" t="s">
        <v>54</v>
      </c>
      <c r="S1696" s="26" t="s">
        <v>531</v>
      </c>
      <c r="T1696" s="54">
        <v>1.746</v>
      </c>
      <c r="U1696" s="36">
        <v>46396</v>
      </c>
      <c r="V1696" s="43">
        <v>2.3E-2</v>
      </c>
      <c r="W1696" s="43">
        <v>5.0799999999999998E-2</v>
      </c>
      <c r="X1696" s="26" t="s">
        <v>347</v>
      </c>
      <c r="Z1696" s="42">
        <v>42346.15</v>
      </c>
      <c r="AA1696" s="42">
        <v>1</v>
      </c>
      <c r="AB1696" s="42">
        <v>96.16</v>
      </c>
      <c r="AC1696" s="42">
        <v>0</v>
      </c>
      <c r="AD1696" s="42">
        <v>40.720059999999997</v>
      </c>
      <c r="AG1696" s="26" t="s">
        <v>15</v>
      </c>
      <c r="AH1696" s="43">
        <v>3.9137131471124801E-5</v>
      </c>
      <c r="AI1696" s="43">
        <v>8.8062280939999998E-3</v>
      </c>
      <c r="AJ1696" s="43">
        <v>3.2258106578969829E-3</v>
      </c>
    </row>
    <row r="1697" spans="1:36" x14ac:dyDescent="0.2">
      <c r="A1697" s="26">
        <v>7956</v>
      </c>
      <c r="B1697" s="26">
        <v>15254</v>
      </c>
      <c r="C1697" s="26" t="s">
        <v>713</v>
      </c>
      <c r="D1697" s="26">
        <v>510560188</v>
      </c>
      <c r="E1697" s="26" t="s">
        <v>203</v>
      </c>
      <c r="F1697" s="26" t="s">
        <v>1011</v>
      </c>
      <c r="G1697" s="26" t="s">
        <v>1012</v>
      </c>
      <c r="H1697" s="26" t="s">
        <v>69</v>
      </c>
      <c r="I1697" s="26" t="s">
        <v>113</v>
      </c>
      <c r="J1697" s="26" t="s">
        <v>51</v>
      </c>
      <c r="K1697" s="26" t="s">
        <v>51</v>
      </c>
      <c r="L1697" s="26" t="s">
        <v>433</v>
      </c>
      <c r="M1697" s="26" t="s">
        <v>165</v>
      </c>
      <c r="N1697" s="26" t="s">
        <v>358</v>
      </c>
      <c r="O1697" s="26" t="s">
        <v>57</v>
      </c>
      <c r="P1697" s="26" t="s">
        <v>750</v>
      </c>
      <c r="Q1697" s="26" t="s">
        <v>64</v>
      </c>
      <c r="R1697" s="26" t="s">
        <v>54</v>
      </c>
      <c r="S1697" s="26" t="s">
        <v>531</v>
      </c>
      <c r="T1697" s="54">
        <v>1.54</v>
      </c>
      <c r="U1697" s="36" t="s">
        <v>1013</v>
      </c>
      <c r="V1697" s="43">
        <v>2.5700000000000001E-2</v>
      </c>
      <c r="W1697" s="43">
        <v>2.8799999999999999E-2</v>
      </c>
      <c r="X1697" s="26" t="s">
        <v>347</v>
      </c>
      <c r="Z1697" s="42">
        <v>9388.24</v>
      </c>
      <c r="AA1697" s="42">
        <v>1</v>
      </c>
      <c r="AB1697" s="42">
        <v>116.39</v>
      </c>
      <c r="AC1697" s="42">
        <v>0</v>
      </c>
      <c r="AD1697" s="42">
        <v>10.926970000000001</v>
      </c>
      <c r="AG1697" s="26" t="s">
        <v>15</v>
      </c>
      <c r="AH1697" s="43">
        <v>8.8894901334981603E-6</v>
      </c>
      <c r="AI1697" s="43">
        <v>2.3630954910000002E-3</v>
      </c>
      <c r="AJ1697" s="43">
        <v>8.6562584349140451E-4</v>
      </c>
    </row>
    <row r="1698" spans="1:36" x14ac:dyDescent="0.2">
      <c r="A1698" s="26">
        <v>7956</v>
      </c>
      <c r="B1698" s="26">
        <v>15254</v>
      </c>
      <c r="C1698" s="26" t="s">
        <v>999</v>
      </c>
      <c r="D1698" s="26">
        <v>515334662</v>
      </c>
      <c r="E1698" s="26" t="s">
        <v>203</v>
      </c>
      <c r="F1698" s="26" t="s">
        <v>1014</v>
      </c>
      <c r="G1698" s="26" t="s">
        <v>1015</v>
      </c>
      <c r="H1698" s="26" t="s">
        <v>69</v>
      </c>
      <c r="I1698" s="26" t="s">
        <v>114</v>
      </c>
      <c r="J1698" s="26" t="s">
        <v>51</v>
      </c>
      <c r="K1698" s="26" t="s">
        <v>51</v>
      </c>
      <c r="L1698" s="26" t="s">
        <v>433</v>
      </c>
      <c r="M1698" s="26" t="s">
        <v>165</v>
      </c>
      <c r="N1698" s="26" t="s">
        <v>140</v>
      </c>
      <c r="O1698" s="26" t="s">
        <v>57</v>
      </c>
      <c r="P1698" s="26" t="s">
        <v>776</v>
      </c>
      <c r="Q1698" s="26" t="s">
        <v>64</v>
      </c>
      <c r="R1698" s="26" t="s">
        <v>54</v>
      </c>
      <c r="S1698" s="26" t="s">
        <v>531</v>
      </c>
      <c r="T1698" s="54">
        <v>2.8769999999999998</v>
      </c>
      <c r="U1698" s="36" t="s">
        <v>1002</v>
      </c>
      <c r="V1698" s="43">
        <v>4.6899999999999997E-2</v>
      </c>
      <c r="W1698" s="43">
        <v>7.4399999999999994E-2</v>
      </c>
      <c r="X1698" s="26" t="s">
        <v>347</v>
      </c>
      <c r="Z1698" s="42">
        <v>5281.27</v>
      </c>
      <c r="AA1698" s="42">
        <v>1</v>
      </c>
      <c r="AB1698" s="42">
        <v>99.5</v>
      </c>
      <c r="AC1698" s="42">
        <v>0</v>
      </c>
      <c r="AD1698" s="42">
        <v>5.2548599999999999</v>
      </c>
      <c r="AG1698" s="26" t="s">
        <v>15</v>
      </c>
      <c r="AH1698" s="43">
        <v>4.5963518419481397E-6</v>
      </c>
      <c r="AI1698" s="43">
        <v>1.1364299500000001E-3</v>
      </c>
      <c r="AJ1698" s="43">
        <v>4.1628581573201364E-4</v>
      </c>
    </row>
    <row r="1699" spans="1:36" x14ac:dyDescent="0.2">
      <c r="A1699" s="26">
        <v>7956</v>
      </c>
      <c r="B1699" s="26">
        <v>15254</v>
      </c>
      <c r="C1699" s="26" t="s">
        <v>1022</v>
      </c>
      <c r="D1699" s="26">
        <v>513436394</v>
      </c>
      <c r="E1699" s="26" t="s">
        <v>203</v>
      </c>
      <c r="F1699" s="26" t="s">
        <v>1023</v>
      </c>
      <c r="G1699" s="26" t="s">
        <v>1024</v>
      </c>
      <c r="H1699" s="26" t="s">
        <v>69</v>
      </c>
      <c r="I1699" s="26" t="s">
        <v>113</v>
      </c>
      <c r="J1699" s="26" t="s">
        <v>51</v>
      </c>
      <c r="K1699" s="26" t="s">
        <v>51</v>
      </c>
      <c r="L1699" s="26" t="s">
        <v>433</v>
      </c>
      <c r="M1699" s="26" t="s">
        <v>165</v>
      </c>
      <c r="N1699" s="26" t="s">
        <v>131</v>
      </c>
      <c r="O1699" s="26" t="s">
        <v>57</v>
      </c>
      <c r="P1699" s="26" t="s">
        <v>708</v>
      </c>
      <c r="Q1699" s="26" t="s">
        <v>64</v>
      </c>
      <c r="R1699" s="26" t="s">
        <v>54</v>
      </c>
      <c r="S1699" s="26" t="s">
        <v>531</v>
      </c>
      <c r="T1699" s="54">
        <v>5.351</v>
      </c>
      <c r="U1699" s="36" t="s">
        <v>1025</v>
      </c>
      <c r="V1699" s="43">
        <v>2.6499999999999999E-2</v>
      </c>
      <c r="W1699" s="43">
        <v>2.3599999999999999E-2</v>
      </c>
      <c r="X1699" s="26" t="s">
        <v>347</v>
      </c>
      <c r="Z1699" s="42">
        <v>17367.849999999999</v>
      </c>
      <c r="AA1699" s="42">
        <v>1</v>
      </c>
      <c r="AB1699" s="42">
        <v>117.81</v>
      </c>
      <c r="AC1699" s="42">
        <v>0</v>
      </c>
      <c r="AD1699" s="42">
        <v>20.46106</v>
      </c>
      <c r="AG1699" s="26" t="s">
        <v>15</v>
      </c>
      <c r="AH1699" s="43">
        <v>1.18912473242297E-5</v>
      </c>
      <c r="AI1699" s="43">
        <v>4.4249630620000003E-3</v>
      </c>
      <c r="AJ1699" s="43">
        <v>1.6209088449248268E-3</v>
      </c>
    </row>
    <row r="1700" spans="1:36" x14ac:dyDescent="0.2">
      <c r="A1700" s="26">
        <v>7956</v>
      </c>
      <c r="B1700" s="26">
        <v>15254</v>
      </c>
      <c r="C1700" s="26" t="s">
        <v>2353</v>
      </c>
      <c r="D1700" s="26">
        <v>514486042</v>
      </c>
      <c r="E1700" s="26" t="s">
        <v>203</v>
      </c>
      <c r="F1700" s="26" t="s">
        <v>2354</v>
      </c>
      <c r="G1700" s="26" t="s">
        <v>2355</v>
      </c>
      <c r="H1700" s="26" t="s">
        <v>69</v>
      </c>
      <c r="I1700" s="26" t="s">
        <v>112</v>
      </c>
      <c r="J1700" s="26" t="s">
        <v>51</v>
      </c>
      <c r="K1700" s="26" t="s">
        <v>51</v>
      </c>
      <c r="L1700" s="26" t="s">
        <v>433</v>
      </c>
      <c r="M1700" s="26" t="s">
        <v>165</v>
      </c>
      <c r="N1700" s="26" t="s">
        <v>141</v>
      </c>
      <c r="O1700" s="26" t="s">
        <v>57</v>
      </c>
      <c r="P1700" s="26" t="s">
        <v>750</v>
      </c>
      <c r="Q1700" s="26" t="s">
        <v>64</v>
      </c>
      <c r="R1700" s="26" t="s">
        <v>54</v>
      </c>
      <c r="S1700" s="26" t="s">
        <v>531</v>
      </c>
      <c r="T1700" s="54">
        <v>0.89</v>
      </c>
      <c r="U1700" s="36" t="s">
        <v>2356</v>
      </c>
      <c r="V1700" s="43">
        <v>3.27E-2</v>
      </c>
      <c r="W1700" s="43">
        <v>5.1999999999999998E-2</v>
      </c>
      <c r="X1700" s="26" t="s">
        <v>347</v>
      </c>
      <c r="Z1700" s="42">
        <v>8000</v>
      </c>
      <c r="AA1700" s="42">
        <v>1</v>
      </c>
      <c r="AB1700" s="42">
        <v>98.8</v>
      </c>
      <c r="AC1700" s="42">
        <v>0</v>
      </c>
      <c r="AD1700" s="42">
        <v>7.9039999999999999</v>
      </c>
      <c r="AG1700" s="26" t="s">
        <v>15</v>
      </c>
      <c r="AH1700" s="43">
        <v>2.53491047013083E-5</v>
      </c>
      <c r="AI1700" s="43">
        <v>1.709339987E-3</v>
      </c>
      <c r="AJ1700" s="43">
        <v>6.2614857247306991E-4</v>
      </c>
    </row>
    <row r="1701" spans="1:36" x14ac:dyDescent="0.2">
      <c r="A1701" s="26">
        <v>7956</v>
      </c>
      <c r="B1701" s="26">
        <v>15254</v>
      </c>
      <c r="C1701" s="26" t="s">
        <v>782</v>
      </c>
      <c r="D1701" s="26">
        <v>633896</v>
      </c>
      <c r="E1701" s="26" t="s">
        <v>204</v>
      </c>
      <c r="F1701" s="26" t="s">
        <v>783</v>
      </c>
      <c r="G1701" s="26" t="s">
        <v>784</v>
      </c>
      <c r="H1701" s="26" t="s">
        <v>69</v>
      </c>
      <c r="I1701" s="26" t="s">
        <v>114</v>
      </c>
      <c r="J1701" s="26" t="s">
        <v>51</v>
      </c>
      <c r="K1701" s="26" t="s">
        <v>168</v>
      </c>
      <c r="L1701" s="26" t="s">
        <v>433</v>
      </c>
      <c r="M1701" s="26" t="s">
        <v>165</v>
      </c>
      <c r="N1701" s="26" t="s">
        <v>358</v>
      </c>
      <c r="O1701" s="26" t="s">
        <v>57</v>
      </c>
      <c r="P1701" s="26" t="s">
        <v>742</v>
      </c>
      <c r="Q1701" s="26" t="s">
        <v>64</v>
      </c>
      <c r="R1701" s="26" t="s">
        <v>54</v>
      </c>
      <c r="S1701" s="26" t="s">
        <v>531</v>
      </c>
      <c r="T1701" s="54">
        <v>2.7810000000000001</v>
      </c>
      <c r="U1701" s="36">
        <v>47033</v>
      </c>
      <c r="V1701" s="43">
        <v>4.2999999999999997E-2</v>
      </c>
      <c r="W1701" s="43">
        <v>7.7600000000000002E-2</v>
      </c>
      <c r="X1701" s="26" t="s">
        <v>347</v>
      </c>
      <c r="Z1701" s="42">
        <v>56001.56</v>
      </c>
      <c r="AA1701" s="42">
        <v>1</v>
      </c>
      <c r="AB1701" s="42">
        <v>88.4</v>
      </c>
      <c r="AC1701" s="42">
        <v>0</v>
      </c>
      <c r="AD1701" s="42">
        <v>49.505380000000002</v>
      </c>
      <c r="AG1701" s="26" t="s">
        <v>15</v>
      </c>
      <c r="AH1701" s="43">
        <v>5.14124463744563E-5</v>
      </c>
      <c r="AI1701" s="43">
        <v>1.0706164681E-2</v>
      </c>
      <c r="AJ1701" s="43">
        <v>3.9217766974616484E-3</v>
      </c>
    </row>
    <row r="1702" spans="1:36" x14ac:dyDescent="0.2">
      <c r="A1702" s="26">
        <v>7956</v>
      </c>
      <c r="B1702" s="26">
        <v>15254</v>
      </c>
      <c r="C1702" s="26" t="s">
        <v>705</v>
      </c>
      <c r="D1702" s="26">
        <v>510960719</v>
      </c>
      <c r="E1702" s="26" t="s">
        <v>203</v>
      </c>
      <c r="F1702" s="26" t="s">
        <v>1040</v>
      </c>
      <c r="G1702" s="26" t="s">
        <v>1041</v>
      </c>
      <c r="H1702" s="26" t="s">
        <v>69</v>
      </c>
      <c r="I1702" s="26" t="s">
        <v>113</v>
      </c>
      <c r="J1702" s="26" t="s">
        <v>51</v>
      </c>
      <c r="K1702" s="26" t="s">
        <v>51</v>
      </c>
      <c r="L1702" s="26" t="s">
        <v>433</v>
      </c>
      <c r="M1702" s="26" t="s">
        <v>165</v>
      </c>
      <c r="N1702" s="26" t="s">
        <v>357</v>
      </c>
      <c r="O1702" s="26" t="s">
        <v>57</v>
      </c>
      <c r="P1702" s="26" t="s">
        <v>708</v>
      </c>
      <c r="Q1702" s="26" t="s">
        <v>64</v>
      </c>
      <c r="R1702" s="26" t="s">
        <v>54</v>
      </c>
      <c r="S1702" s="26" t="s">
        <v>531</v>
      </c>
      <c r="T1702" s="54">
        <v>2.3159999999999998</v>
      </c>
      <c r="U1702" s="36" t="s">
        <v>1042</v>
      </c>
      <c r="V1702" s="43">
        <v>1.77E-2</v>
      </c>
      <c r="W1702" s="43">
        <v>2.5999999999999999E-2</v>
      </c>
      <c r="X1702" s="26" t="s">
        <v>347</v>
      </c>
      <c r="Z1702" s="42">
        <v>56150</v>
      </c>
      <c r="AA1702" s="42">
        <v>1</v>
      </c>
      <c r="AB1702" s="42">
        <v>113.1</v>
      </c>
      <c r="AC1702" s="42">
        <v>0</v>
      </c>
      <c r="AD1702" s="42">
        <v>63.505650000000003</v>
      </c>
      <c r="AG1702" s="26" t="s">
        <v>15</v>
      </c>
      <c r="AH1702" s="43">
        <v>2.1640159935373101E-5</v>
      </c>
      <c r="AI1702" s="43">
        <v>1.3733900174999999E-2</v>
      </c>
      <c r="AJ1702" s="43">
        <v>5.0308669144071873E-3</v>
      </c>
    </row>
    <row r="1703" spans="1:36" x14ac:dyDescent="0.2">
      <c r="A1703" s="26">
        <v>7956</v>
      </c>
      <c r="B1703" s="26">
        <v>15254</v>
      </c>
      <c r="C1703" s="26" t="s">
        <v>1053</v>
      </c>
      <c r="D1703" s="26">
        <v>520043878</v>
      </c>
      <c r="E1703" s="26" t="s">
        <v>203</v>
      </c>
      <c r="F1703" s="26" t="s">
        <v>1054</v>
      </c>
      <c r="G1703" s="26" t="s">
        <v>1055</v>
      </c>
      <c r="H1703" s="26" t="s">
        <v>69</v>
      </c>
      <c r="I1703" s="26" t="s">
        <v>112</v>
      </c>
      <c r="J1703" s="26" t="s">
        <v>51</v>
      </c>
      <c r="K1703" s="26" t="s">
        <v>51</v>
      </c>
      <c r="L1703" s="26" t="s">
        <v>433</v>
      </c>
      <c r="M1703" s="26" t="s">
        <v>165</v>
      </c>
      <c r="N1703" s="26" t="s">
        <v>87</v>
      </c>
      <c r="O1703" s="26" t="s">
        <v>57</v>
      </c>
      <c r="P1703" s="26" t="s">
        <v>750</v>
      </c>
      <c r="Q1703" s="26" t="s">
        <v>64</v>
      </c>
      <c r="R1703" s="26" t="s">
        <v>54</v>
      </c>
      <c r="S1703" s="26" t="s">
        <v>531</v>
      </c>
      <c r="T1703" s="54">
        <v>1.6759999999999999</v>
      </c>
      <c r="U1703" s="36" t="s">
        <v>616</v>
      </c>
      <c r="V1703" s="43">
        <v>3.2899999999999999E-2</v>
      </c>
      <c r="W1703" s="43">
        <v>4.9000000000000002E-2</v>
      </c>
      <c r="X1703" s="26" t="s">
        <v>347</v>
      </c>
      <c r="Z1703" s="42">
        <v>26000</v>
      </c>
      <c r="AA1703" s="42">
        <v>1</v>
      </c>
      <c r="AB1703" s="42">
        <v>98.29</v>
      </c>
      <c r="AC1703" s="42">
        <v>0</v>
      </c>
      <c r="AD1703" s="42">
        <v>25.555399999999999</v>
      </c>
      <c r="AG1703" s="26" t="s">
        <v>15</v>
      </c>
      <c r="AH1703" s="43">
        <v>3.6341315680026698E-5</v>
      </c>
      <c r="AI1703" s="43">
        <v>5.5266785319999998E-3</v>
      </c>
      <c r="AJ1703" s="43">
        <v>2.0244783943545405E-3</v>
      </c>
    </row>
    <row r="1704" spans="1:36" x14ac:dyDescent="0.2">
      <c r="A1704" s="26">
        <v>7956</v>
      </c>
      <c r="B1704" s="26">
        <v>15254</v>
      </c>
      <c r="C1704" s="26" t="s">
        <v>766</v>
      </c>
      <c r="D1704" s="26">
        <v>520026683</v>
      </c>
      <c r="E1704" s="26" t="s">
        <v>203</v>
      </c>
      <c r="F1704" s="26" t="s">
        <v>1060</v>
      </c>
      <c r="G1704" s="26" t="s">
        <v>1061</v>
      </c>
      <c r="H1704" s="26" t="s">
        <v>69</v>
      </c>
      <c r="I1704" s="26" t="s">
        <v>113</v>
      </c>
      <c r="J1704" s="26" t="s">
        <v>51</v>
      </c>
      <c r="K1704" s="26" t="s">
        <v>51</v>
      </c>
      <c r="L1704" s="26" t="s">
        <v>433</v>
      </c>
      <c r="M1704" s="26" t="s">
        <v>165</v>
      </c>
      <c r="N1704" s="26" t="s">
        <v>357</v>
      </c>
      <c r="O1704" s="26" t="s">
        <v>57</v>
      </c>
      <c r="P1704" s="26" t="s">
        <v>728</v>
      </c>
      <c r="Q1704" s="26" t="s">
        <v>59</v>
      </c>
      <c r="R1704" s="26" t="s">
        <v>54</v>
      </c>
      <c r="S1704" s="26" t="s">
        <v>531</v>
      </c>
      <c r="T1704" s="54">
        <v>3.0779999999999998</v>
      </c>
      <c r="U1704" s="36">
        <v>47187</v>
      </c>
      <c r="V1704" s="43">
        <v>1.14E-2</v>
      </c>
      <c r="W1704" s="43">
        <v>2.7300000000000001E-2</v>
      </c>
      <c r="X1704" s="26" t="s">
        <v>347</v>
      </c>
      <c r="Z1704" s="42">
        <v>23800</v>
      </c>
      <c r="AA1704" s="42">
        <v>1</v>
      </c>
      <c r="AB1704" s="42">
        <v>108.5</v>
      </c>
      <c r="AC1704" s="42">
        <v>0</v>
      </c>
      <c r="AD1704" s="42">
        <v>25.823</v>
      </c>
      <c r="AG1704" s="26" t="s">
        <v>15</v>
      </c>
      <c r="AH1704" s="43">
        <v>1.00720149065821E-5</v>
      </c>
      <c r="AI1704" s="43">
        <v>5.5845504170000003E-3</v>
      </c>
      <c r="AJ1704" s="43">
        <v>2.0456774528051723E-3</v>
      </c>
    </row>
    <row r="1705" spans="1:36" x14ac:dyDescent="0.2">
      <c r="A1705" s="26">
        <v>7956</v>
      </c>
      <c r="B1705" s="26">
        <v>15254</v>
      </c>
      <c r="C1705" s="26" t="s">
        <v>763</v>
      </c>
      <c r="D1705" s="26">
        <v>513623314</v>
      </c>
      <c r="E1705" s="26" t="s">
        <v>203</v>
      </c>
      <c r="F1705" s="26" t="s">
        <v>1071</v>
      </c>
      <c r="G1705" s="26" t="s">
        <v>1072</v>
      </c>
      <c r="H1705" s="26" t="s">
        <v>69</v>
      </c>
      <c r="I1705" s="26" t="s">
        <v>113</v>
      </c>
      <c r="J1705" s="26" t="s">
        <v>51</v>
      </c>
      <c r="K1705" s="26" t="s">
        <v>51</v>
      </c>
      <c r="L1705" s="26" t="s">
        <v>433</v>
      </c>
      <c r="M1705" s="26" t="s">
        <v>165</v>
      </c>
      <c r="N1705" s="26" t="s">
        <v>357</v>
      </c>
      <c r="O1705" s="26" t="s">
        <v>57</v>
      </c>
      <c r="P1705" s="26" t="s">
        <v>728</v>
      </c>
      <c r="Q1705" s="26" t="s">
        <v>59</v>
      </c>
      <c r="R1705" s="26" t="s">
        <v>54</v>
      </c>
      <c r="S1705" s="26" t="s">
        <v>531</v>
      </c>
      <c r="T1705" s="54">
        <v>3.4239999999999999</v>
      </c>
      <c r="U1705" s="36" t="s">
        <v>1073</v>
      </c>
      <c r="V1705" s="43">
        <v>7.7999999999999996E-3</v>
      </c>
      <c r="W1705" s="43">
        <v>2.7400000000000001E-2</v>
      </c>
      <c r="X1705" s="26" t="s">
        <v>347</v>
      </c>
      <c r="Z1705" s="42">
        <v>44000</v>
      </c>
      <c r="AA1705" s="42">
        <v>1</v>
      </c>
      <c r="AB1705" s="42">
        <v>107.14</v>
      </c>
      <c r="AC1705" s="42">
        <v>0</v>
      </c>
      <c r="AD1705" s="42">
        <v>47.141599999999997</v>
      </c>
      <c r="AG1705" s="26" t="s">
        <v>15</v>
      </c>
      <c r="AH1705" s="43">
        <v>7.5867562823514801E-5</v>
      </c>
      <c r="AI1705" s="43">
        <v>1.0194967353E-2</v>
      </c>
      <c r="AJ1705" s="43">
        <v>3.7345199321984399E-3</v>
      </c>
    </row>
    <row r="1706" spans="1:36" x14ac:dyDescent="0.2">
      <c r="A1706" s="26">
        <v>7956</v>
      </c>
      <c r="B1706" s="26">
        <v>15254</v>
      </c>
      <c r="C1706" s="26" t="s">
        <v>793</v>
      </c>
      <c r="D1706" s="26">
        <v>513141879</v>
      </c>
      <c r="E1706" s="26" t="s">
        <v>203</v>
      </c>
      <c r="F1706" s="26" t="s">
        <v>794</v>
      </c>
      <c r="G1706" s="26" t="s">
        <v>795</v>
      </c>
      <c r="H1706" s="26" t="s">
        <v>69</v>
      </c>
      <c r="I1706" s="26" t="s">
        <v>113</v>
      </c>
      <c r="J1706" s="26" t="s">
        <v>51</v>
      </c>
      <c r="K1706" s="26" t="s">
        <v>51</v>
      </c>
      <c r="L1706" s="26" t="s">
        <v>433</v>
      </c>
      <c r="M1706" s="26" t="s">
        <v>165</v>
      </c>
      <c r="N1706" s="26" t="s">
        <v>129</v>
      </c>
      <c r="O1706" s="26" t="s">
        <v>57</v>
      </c>
      <c r="P1706" s="26" t="s">
        <v>530</v>
      </c>
      <c r="Q1706" s="26" t="s">
        <v>59</v>
      </c>
      <c r="R1706" s="26" t="s">
        <v>54</v>
      </c>
      <c r="S1706" s="26" t="s">
        <v>531</v>
      </c>
      <c r="T1706" s="54">
        <v>0.69</v>
      </c>
      <c r="U1706" s="36">
        <v>45939</v>
      </c>
      <c r="V1706" s="43">
        <v>1E-3</v>
      </c>
      <c r="W1706" s="43">
        <v>2.2599999999999999E-2</v>
      </c>
      <c r="X1706" s="26" t="s">
        <v>347</v>
      </c>
      <c r="Z1706" s="42">
        <v>8000</v>
      </c>
      <c r="AA1706" s="42">
        <v>1</v>
      </c>
      <c r="AB1706" s="42">
        <v>112.9</v>
      </c>
      <c r="AC1706" s="42">
        <v>0</v>
      </c>
      <c r="AD1706" s="42">
        <v>9.032</v>
      </c>
      <c r="AG1706" s="26" t="s">
        <v>15</v>
      </c>
      <c r="AH1706" s="43">
        <v>5.3333333333333303E-6</v>
      </c>
      <c r="AI1706" s="43">
        <v>1.9532842569999999E-3</v>
      </c>
      <c r="AJ1706" s="43">
        <v>7.1550783230981362E-4</v>
      </c>
    </row>
    <row r="1707" spans="1:36" x14ac:dyDescent="0.2">
      <c r="A1707" s="26">
        <v>7956</v>
      </c>
      <c r="B1707" s="26">
        <v>15254</v>
      </c>
      <c r="C1707" s="26" t="s">
        <v>796</v>
      </c>
      <c r="D1707" s="26">
        <v>511809071</v>
      </c>
      <c r="E1707" s="26" t="s">
        <v>203</v>
      </c>
      <c r="F1707" s="26" t="s">
        <v>797</v>
      </c>
      <c r="G1707" s="26" t="s">
        <v>798</v>
      </c>
      <c r="H1707" s="26" t="s">
        <v>69</v>
      </c>
      <c r="I1707" s="26" t="s">
        <v>113</v>
      </c>
      <c r="J1707" s="26" t="s">
        <v>51</v>
      </c>
      <c r="K1707" s="26" t="s">
        <v>51</v>
      </c>
      <c r="L1707" s="26" t="s">
        <v>433</v>
      </c>
      <c r="M1707" s="26" t="s">
        <v>165</v>
      </c>
      <c r="N1707" s="26" t="s">
        <v>68</v>
      </c>
      <c r="O1707" s="26" t="s">
        <v>57</v>
      </c>
      <c r="P1707" s="26" t="s">
        <v>733</v>
      </c>
      <c r="Q1707" s="26" t="s">
        <v>59</v>
      </c>
      <c r="R1707" s="26" t="s">
        <v>54</v>
      </c>
      <c r="S1707" s="26" t="s">
        <v>531</v>
      </c>
      <c r="T1707" s="54">
        <v>1.333</v>
      </c>
      <c r="U1707" s="36">
        <v>46668</v>
      </c>
      <c r="V1707" s="43">
        <v>1.0500000000000001E-2</v>
      </c>
      <c r="W1707" s="43">
        <v>2.7799999999999998E-2</v>
      </c>
      <c r="X1707" s="26" t="s">
        <v>347</v>
      </c>
      <c r="Z1707" s="42">
        <v>5500</v>
      </c>
      <c r="AA1707" s="42">
        <v>1</v>
      </c>
      <c r="AB1707" s="42">
        <v>111.92</v>
      </c>
      <c r="AC1707" s="42">
        <v>0</v>
      </c>
      <c r="AD1707" s="42">
        <v>6.1555999999999997</v>
      </c>
      <c r="AG1707" s="26" t="s">
        <v>15</v>
      </c>
      <c r="AH1707" s="43">
        <v>1.0919711705871999E-5</v>
      </c>
      <c r="AI1707" s="43">
        <v>1.3312263690000001E-3</v>
      </c>
      <c r="AJ1707" s="43">
        <v>4.87641719726117E-4</v>
      </c>
    </row>
    <row r="1708" spans="1:36" x14ac:dyDescent="0.2">
      <c r="A1708" s="26">
        <v>7956</v>
      </c>
      <c r="B1708" s="26">
        <v>15254</v>
      </c>
      <c r="C1708" s="26" t="s">
        <v>802</v>
      </c>
      <c r="D1708" s="26">
        <v>1981143</v>
      </c>
      <c r="E1708" s="26" t="s">
        <v>204</v>
      </c>
      <c r="F1708" s="26" t="s">
        <v>803</v>
      </c>
      <c r="G1708" s="26" t="s">
        <v>804</v>
      </c>
      <c r="H1708" s="26" t="s">
        <v>69</v>
      </c>
      <c r="I1708" s="26" t="s">
        <v>112</v>
      </c>
      <c r="J1708" s="26" t="s">
        <v>51</v>
      </c>
      <c r="K1708" s="26" t="s">
        <v>167</v>
      </c>
      <c r="L1708" s="26" t="s">
        <v>433</v>
      </c>
      <c r="M1708" s="26" t="s">
        <v>165</v>
      </c>
      <c r="N1708" s="26" t="s">
        <v>355</v>
      </c>
      <c r="O1708" s="26" t="s">
        <v>57</v>
      </c>
      <c r="P1708" s="26" t="s">
        <v>776</v>
      </c>
      <c r="Q1708" s="26" t="s">
        <v>64</v>
      </c>
      <c r="R1708" s="26" t="s">
        <v>54</v>
      </c>
      <c r="S1708" s="26" t="s">
        <v>531</v>
      </c>
      <c r="T1708" s="54">
        <v>0.70599999999999996</v>
      </c>
      <c r="U1708" s="36" t="s">
        <v>805</v>
      </c>
      <c r="V1708" s="43">
        <v>4.7500000000000001E-2</v>
      </c>
      <c r="W1708" s="43">
        <v>6.0600000000000001E-2</v>
      </c>
      <c r="X1708" s="26" t="s">
        <v>347</v>
      </c>
      <c r="Z1708" s="42">
        <v>6552.38</v>
      </c>
      <c r="AA1708" s="42">
        <v>1</v>
      </c>
      <c r="AB1708" s="42">
        <v>100.49</v>
      </c>
      <c r="AC1708" s="42">
        <v>0</v>
      </c>
      <c r="AD1708" s="42">
        <v>6.5844899999999997</v>
      </c>
      <c r="AG1708" s="26" t="s">
        <v>15</v>
      </c>
      <c r="AH1708" s="43">
        <v>1.03825700841505E-5</v>
      </c>
      <c r="AI1708" s="43">
        <v>1.423979258E-3</v>
      </c>
      <c r="AJ1708" s="43">
        <v>5.2161804326457536E-4</v>
      </c>
    </row>
    <row r="1709" spans="1:36" x14ac:dyDescent="0.2">
      <c r="A1709" s="26">
        <v>7956</v>
      </c>
      <c r="B1709" s="26">
        <v>15254</v>
      </c>
      <c r="C1709" s="26" t="s">
        <v>954</v>
      </c>
      <c r="D1709" s="26">
        <v>511659401</v>
      </c>
      <c r="E1709" s="26" t="s">
        <v>203</v>
      </c>
      <c r="F1709" s="26" t="s">
        <v>1093</v>
      </c>
      <c r="G1709" s="26" t="s">
        <v>1094</v>
      </c>
      <c r="H1709" s="26" t="s">
        <v>69</v>
      </c>
      <c r="I1709" s="26" t="s">
        <v>113</v>
      </c>
      <c r="J1709" s="26" t="s">
        <v>51</v>
      </c>
      <c r="K1709" s="26" t="s">
        <v>51</v>
      </c>
      <c r="L1709" s="26" t="s">
        <v>433</v>
      </c>
      <c r="M1709" s="26" t="s">
        <v>165</v>
      </c>
      <c r="N1709" s="26" t="s">
        <v>357</v>
      </c>
      <c r="O1709" s="26" t="s">
        <v>57</v>
      </c>
      <c r="P1709" s="26" t="s">
        <v>728</v>
      </c>
      <c r="Q1709" s="26" t="s">
        <v>59</v>
      </c>
      <c r="R1709" s="26" t="s">
        <v>54</v>
      </c>
      <c r="S1709" s="26" t="s">
        <v>531</v>
      </c>
      <c r="T1709" s="54">
        <v>5.1509999999999998</v>
      </c>
      <c r="U1709" s="36" t="s">
        <v>1095</v>
      </c>
      <c r="V1709" s="43">
        <v>6.4999999999999997E-3</v>
      </c>
      <c r="W1709" s="43">
        <v>2.8299999999999999E-2</v>
      </c>
      <c r="X1709" s="26" t="s">
        <v>347</v>
      </c>
      <c r="Z1709" s="42">
        <v>5566.27</v>
      </c>
      <c r="AA1709" s="42">
        <v>1</v>
      </c>
      <c r="AB1709" s="42">
        <v>102.57</v>
      </c>
      <c r="AC1709" s="42">
        <v>0</v>
      </c>
      <c r="AD1709" s="42">
        <v>5.70932</v>
      </c>
      <c r="AG1709" s="26" t="s">
        <v>15</v>
      </c>
      <c r="AH1709" s="43">
        <v>2.46438044455253E-6</v>
      </c>
      <c r="AI1709" s="43">
        <v>1.2347126739999999E-3</v>
      </c>
      <c r="AJ1709" s="43">
        <v>4.5228777426517552E-4</v>
      </c>
    </row>
    <row r="1710" spans="1:36" x14ac:dyDescent="0.2">
      <c r="A1710" s="26">
        <v>7956</v>
      </c>
      <c r="B1710" s="26">
        <v>15254</v>
      </c>
      <c r="C1710" s="26" t="s">
        <v>763</v>
      </c>
      <c r="D1710" s="26">
        <v>513623314</v>
      </c>
      <c r="E1710" s="26" t="s">
        <v>203</v>
      </c>
      <c r="F1710" s="26" t="s">
        <v>806</v>
      </c>
      <c r="G1710" s="26" t="s">
        <v>807</v>
      </c>
      <c r="H1710" s="26" t="s">
        <v>69</v>
      </c>
      <c r="I1710" s="26" t="s">
        <v>113</v>
      </c>
      <c r="J1710" s="26" t="s">
        <v>51</v>
      </c>
      <c r="K1710" s="26" t="s">
        <v>51</v>
      </c>
      <c r="L1710" s="26" t="s">
        <v>433</v>
      </c>
      <c r="M1710" s="26" t="s">
        <v>165</v>
      </c>
      <c r="N1710" s="26" t="s">
        <v>357</v>
      </c>
      <c r="O1710" s="26" t="s">
        <v>57</v>
      </c>
      <c r="P1710" s="26" t="s">
        <v>728</v>
      </c>
      <c r="Q1710" s="26" t="s">
        <v>59</v>
      </c>
      <c r="R1710" s="26" t="s">
        <v>54</v>
      </c>
      <c r="S1710" s="26" t="s">
        <v>531</v>
      </c>
      <c r="T1710" s="54">
        <v>0.91200000000000003</v>
      </c>
      <c r="U1710" s="36" t="s">
        <v>556</v>
      </c>
      <c r="V1710" s="43">
        <v>2E-3</v>
      </c>
      <c r="W1710" s="43">
        <v>2.5399999999999999E-2</v>
      </c>
      <c r="X1710" s="26" t="s">
        <v>347</v>
      </c>
      <c r="Z1710" s="42">
        <v>4000</v>
      </c>
      <c r="AA1710" s="42">
        <v>1</v>
      </c>
      <c r="AB1710" s="42">
        <v>111.73</v>
      </c>
      <c r="AC1710" s="42">
        <v>0</v>
      </c>
      <c r="AD1710" s="42">
        <v>4.4691999999999998</v>
      </c>
      <c r="AG1710" s="26" t="s">
        <v>15</v>
      </c>
      <c r="AH1710" s="43">
        <v>1.3333333333333299E-5</v>
      </c>
      <c r="AI1710" s="43">
        <v>9.6652103599999999E-4</v>
      </c>
      <c r="AJ1710" s="43">
        <v>3.5404645750210576E-4</v>
      </c>
    </row>
    <row r="1711" spans="1:36" x14ac:dyDescent="0.2">
      <c r="A1711" s="26">
        <v>7956</v>
      </c>
      <c r="B1711" s="26">
        <v>15254</v>
      </c>
      <c r="C1711" s="26" t="s">
        <v>766</v>
      </c>
      <c r="D1711" s="26">
        <v>520026683</v>
      </c>
      <c r="E1711" s="26" t="s">
        <v>203</v>
      </c>
      <c r="F1711" s="26" t="s">
        <v>1106</v>
      </c>
      <c r="G1711" s="26" t="s">
        <v>1107</v>
      </c>
      <c r="H1711" s="26" t="s">
        <v>69</v>
      </c>
      <c r="I1711" s="26" t="s">
        <v>112</v>
      </c>
      <c r="J1711" s="26" t="s">
        <v>51</v>
      </c>
      <c r="K1711" s="26" t="s">
        <v>51</v>
      </c>
      <c r="L1711" s="26" t="s">
        <v>433</v>
      </c>
      <c r="M1711" s="26" t="s">
        <v>165</v>
      </c>
      <c r="N1711" s="26" t="s">
        <v>357</v>
      </c>
      <c r="O1711" s="26" t="s">
        <v>57</v>
      </c>
      <c r="P1711" s="26" t="s">
        <v>728</v>
      </c>
      <c r="Q1711" s="26" t="s">
        <v>59</v>
      </c>
      <c r="R1711" s="26" t="s">
        <v>54</v>
      </c>
      <c r="S1711" s="26" t="s">
        <v>531</v>
      </c>
      <c r="T1711" s="54">
        <v>5.1630000000000003</v>
      </c>
      <c r="U1711" s="36">
        <v>48335</v>
      </c>
      <c r="V1711" s="43">
        <v>2.4400000000000002E-2</v>
      </c>
      <c r="W1711" s="43">
        <v>5.0599999999999999E-2</v>
      </c>
      <c r="X1711" s="26" t="s">
        <v>347</v>
      </c>
      <c r="Z1711" s="42">
        <v>4000</v>
      </c>
      <c r="AA1711" s="42">
        <v>1</v>
      </c>
      <c r="AB1711" s="42">
        <v>87.69</v>
      </c>
      <c r="AC1711" s="42">
        <v>9.7600000000000006E-2</v>
      </c>
      <c r="AD1711" s="42">
        <v>3.6052</v>
      </c>
      <c r="AG1711" s="26" t="s">
        <v>15</v>
      </c>
      <c r="AH1711" s="43">
        <v>3.2912654751188599E-6</v>
      </c>
      <c r="AI1711" s="43">
        <v>7.79670106E-4</v>
      </c>
      <c r="AJ1711" s="43">
        <v>2.8560106698885518E-4</v>
      </c>
    </row>
    <row r="1712" spans="1:36" x14ac:dyDescent="0.2">
      <c r="A1712" s="26">
        <v>7956</v>
      </c>
      <c r="B1712" s="26">
        <v>15254</v>
      </c>
      <c r="C1712" s="26" t="s">
        <v>717</v>
      </c>
      <c r="D1712" s="26">
        <v>513257873</v>
      </c>
      <c r="E1712" s="26" t="s">
        <v>203</v>
      </c>
      <c r="F1712" s="26" t="s">
        <v>2366</v>
      </c>
      <c r="G1712" s="26" t="s">
        <v>2367</v>
      </c>
      <c r="H1712" s="26" t="s">
        <v>69</v>
      </c>
      <c r="I1712" s="26" t="s">
        <v>113</v>
      </c>
      <c r="J1712" s="26" t="s">
        <v>51</v>
      </c>
      <c r="K1712" s="26" t="s">
        <v>51</v>
      </c>
      <c r="L1712" s="26" t="s">
        <v>433</v>
      </c>
      <c r="M1712" s="26" t="s">
        <v>165</v>
      </c>
      <c r="N1712" s="26" t="s">
        <v>357</v>
      </c>
      <c r="O1712" s="26" t="s">
        <v>57</v>
      </c>
      <c r="P1712" s="26" t="s">
        <v>737</v>
      </c>
      <c r="Q1712" s="26" t="s">
        <v>59</v>
      </c>
      <c r="R1712" s="26" t="s">
        <v>54</v>
      </c>
      <c r="S1712" s="26" t="s">
        <v>531</v>
      </c>
      <c r="T1712" s="54">
        <v>4.0650000000000004</v>
      </c>
      <c r="U1712" s="36" t="s">
        <v>889</v>
      </c>
      <c r="V1712" s="43">
        <v>8.3999999999999995E-3</v>
      </c>
      <c r="W1712" s="43">
        <v>3.0700000000000002E-2</v>
      </c>
      <c r="X1712" s="26" t="s">
        <v>347</v>
      </c>
      <c r="Z1712" s="42">
        <v>96000</v>
      </c>
      <c r="AA1712" s="42">
        <v>1</v>
      </c>
      <c r="AB1712" s="42">
        <v>105.51</v>
      </c>
      <c r="AC1712" s="42">
        <v>0</v>
      </c>
      <c r="AD1712" s="42">
        <v>101.28959999999999</v>
      </c>
      <c r="AG1712" s="26" t="s">
        <v>15</v>
      </c>
      <c r="AH1712" s="43">
        <v>1.16638045E-4</v>
      </c>
      <c r="AI1712" s="43">
        <v>2.1905157339E-2</v>
      </c>
      <c r="AJ1712" s="43">
        <v>8.0240812811700722E-3</v>
      </c>
    </row>
    <row r="1713" spans="1:36" x14ac:dyDescent="0.2">
      <c r="A1713" s="26">
        <v>7956</v>
      </c>
      <c r="B1713" s="26">
        <v>15254</v>
      </c>
      <c r="C1713" s="26" t="s">
        <v>1203</v>
      </c>
      <c r="D1713" s="26">
        <v>514401702</v>
      </c>
      <c r="E1713" s="26" t="s">
        <v>203</v>
      </c>
      <c r="F1713" s="26" t="s">
        <v>2368</v>
      </c>
      <c r="G1713" s="26" t="s">
        <v>2369</v>
      </c>
      <c r="H1713" s="26" t="s">
        <v>69</v>
      </c>
      <c r="I1713" s="26" t="s">
        <v>113</v>
      </c>
      <c r="J1713" s="26" t="s">
        <v>51</v>
      </c>
      <c r="K1713" s="26" t="s">
        <v>51</v>
      </c>
      <c r="L1713" s="26" t="s">
        <v>433</v>
      </c>
      <c r="M1713" s="26" t="s">
        <v>165</v>
      </c>
      <c r="N1713" s="26" t="s">
        <v>87</v>
      </c>
      <c r="O1713" s="26" t="s">
        <v>57</v>
      </c>
      <c r="P1713" s="26" t="s">
        <v>1122</v>
      </c>
      <c r="Q1713" s="26" t="s">
        <v>59</v>
      </c>
      <c r="R1713" s="26" t="s">
        <v>54</v>
      </c>
      <c r="S1713" s="26" t="s">
        <v>531</v>
      </c>
      <c r="T1713" s="54">
        <v>2.774</v>
      </c>
      <c r="U1713" s="36">
        <v>46762</v>
      </c>
      <c r="V1713" s="43">
        <v>2.75E-2</v>
      </c>
      <c r="W1713" s="43">
        <v>2.76E-2</v>
      </c>
      <c r="X1713" s="26" t="s">
        <v>347</v>
      </c>
      <c r="Z1713" s="42">
        <v>3253.98</v>
      </c>
      <c r="AA1713" s="42">
        <v>1</v>
      </c>
      <c r="AB1713" s="42">
        <v>115.48</v>
      </c>
      <c r="AC1713" s="42">
        <v>0</v>
      </c>
      <c r="AD1713" s="42">
        <v>3.7576999999999998</v>
      </c>
      <c r="AG1713" s="26" t="s">
        <v>15</v>
      </c>
      <c r="AH1713" s="43">
        <v>4.1028070925538603E-6</v>
      </c>
      <c r="AI1713" s="43">
        <v>8.1265015999999995E-4</v>
      </c>
      <c r="AJ1713" s="43">
        <v>2.9768199529125187E-4</v>
      </c>
    </row>
    <row r="1714" spans="1:36" x14ac:dyDescent="0.2">
      <c r="A1714" s="26">
        <v>7956</v>
      </c>
      <c r="B1714" s="26">
        <v>15254</v>
      </c>
      <c r="C1714" s="26" t="s">
        <v>793</v>
      </c>
      <c r="D1714" s="26">
        <v>513141879</v>
      </c>
      <c r="E1714" s="26" t="s">
        <v>203</v>
      </c>
      <c r="F1714" s="26" t="s">
        <v>1108</v>
      </c>
      <c r="G1714" s="26" t="s">
        <v>1109</v>
      </c>
      <c r="H1714" s="26" t="s">
        <v>69</v>
      </c>
      <c r="I1714" s="26" t="s">
        <v>113</v>
      </c>
      <c r="J1714" s="26" t="s">
        <v>51</v>
      </c>
      <c r="K1714" s="26" t="s">
        <v>51</v>
      </c>
      <c r="L1714" s="26" t="s">
        <v>433</v>
      </c>
      <c r="M1714" s="26" t="s">
        <v>165</v>
      </c>
      <c r="N1714" s="26" t="s">
        <v>129</v>
      </c>
      <c r="O1714" s="26" t="s">
        <v>57</v>
      </c>
      <c r="P1714" s="26" t="s">
        <v>733</v>
      </c>
      <c r="Q1714" s="26" t="s">
        <v>59</v>
      </c>
      <c r="R1714" s="26" t="s">
        <v>54</v>
      </c>
      <c r="S1714" s="26" t="s">
        <v>531</v>
      </c>
      <c r="T1714" s="54">
        <v>1.4510000000000001</v>
      </c>
      <c r="U1714" s="36" t="s">
        <v>1110</v>
      </c>
      <c r="V1714" s="43">
        <v>2.3199999999999998E-2</v>
      </c>
      <c r="W1714" s="43">
        <v>2.8000000000000001E-2</v>
      </c>
      <c r="X1714" s="26" t="s">
        <v>347</v>
      </c>
      <c r="Z1714" s="42">
        <v>4000</v>
      </c>
      <c r="AA1714" s="42">
        <v>1</v>
      </c>
      <c r="AB1714" s="42">
        <v>115.96</v>
      </c>
      <c r="AC1714" s="42">
        <v>0</v>
      </c>
      <c r="AD1714" s="42">
        <v>4.6383999999999999</v>
      </c>
      <c r="AG1714" s="26" t="s">
        <v>15</v>
      </c>
      <c r="AH1714" s="43">
        <v>1.3333333333333299E-5</v>
      </c>
      <c r="AI1714" s="43">
        <v>1.0031126759999999E-3</v>
      </c>
      <c r="AJ1714" s="43">
        <v>3.6745034647761728E-4</v>
      </c>
    </row>
    <row r="1715" spans="1:36" x14ac:dyDescent="0.2">
      <c r="A1715" s="26">
        <v>7956</v>
      </c>
      <c r="B1715" s="26">
        <v>15254</v>
      </c>
      <c r="C1715" s="26" t="s">
        <v>943</v>
      </c>
      <c r="D1715" s="26">
        <v>513992529</v>
      </c>
      <c r="E1715" s="26" t="s">
        <v>203</v>
      </c>
      <c r="F1715" s="26" t="s">
        <v>1111</v>
      </c>
      <c r="G1715" s="26" t="s">
        <v>1112</v>
      </c>
      <c r="H1715" s="26" t="s">
        <v>69</v>
      </c>
      <c r="I1715" s="26" t="s">
        <v>113</v>
      </c>
      <c r="J1715" s="26" t="s">
        <v>51</v>
      </c>
      <c r="K1715" s="26" t="s">
        <v>51</v>
      </c>
      <c r="L1715" s="26" t="s">
        <v>433</v>
      </c>
      <c r="M1715" s="26" t="s">
        <v>165</v>
      </c>
      <c r="N1715" s="26" t="s">
        <v>357</v>
      </c>
      <c r="O1715" s="26" t="s">
        <v>57</v>
      </c>
      <c r="P1715" s="26" t="s">
        <v>742</v>
      </c>
      <c r="Q1715" s="26" t="s">
        <v>64</v>
      </c>
      <c r="R1715" s="26" t="s">
        <v>54</v>
      </c>
      <c r="S1715" s="26" t="s">
        <v>531</v>
      </c>
      <c r="T1715" s="54">
        <v>5.6150000000000002</v>
      </c>
      <c r="U1715" s="36" t="s">
        <v>1113</v>
      </c>
      <c r="V1715" s="43">
        <v>1.5800000000000002E-2</v>
      </c>
      <c r="W1715" s="43">
        <v>2.98E-2</v>
      </c>
      <c r="X1715" s="26" t="s">
        <v>347</v>
      </c>
      <c r="Z1715" s="42">
        <v>11500</v>
      </c>
      <c r="AA1715" s="42">
        <v>1</v>
      </c>
      <c r="AB1715" s="42">
        <v>107.2</v>
      </c>
      <c r="AC1715" s="42">
        <v>0</v>
      </c>
      <c r="AD1715" s="42">
        <v>12.327999999999999</v>
      </c>
      <c r="AG1715" s="26" t="s">
        <v>15</v>
      </c>
      <c r="AH1715" s="43">
        <v>9.2701933029816496E-6</v>
      </c>
      <c r="AI1715" s="43">
        <v>2.666085952E-3</v>
      </c>
      <c r="AJ1715" s="43">
        <v>9.7661432204554735E-4</v>
      </c>
    </row>
    <row r="1716" spans="1:36" x14ac:dyDescent="0.2">
      <c r="A1716" s="26">
        <v>7956</v>
      </c>
      <c r="B1716" s="26">
        <v>15254</v>
      </c>
      <c r="C1716" s="26" t="s">
        <v>721</v>
      </c>
      <c r="D1716" s="26">
        <v>520036104</v>
      </c>
      <c r="E1716" s="26" t="s">
        <v>203</v>
      </c>
      <c r="F1716" s="26" t="s">
        <v>1114</v>
      </c>
      <c r="G1716" s="26" t="s">
        <v>1115</v>
      </c>
      <c r="H1716" s="26" t="s">
        <v>69</v>
      </c>
      <c r="I1716" s="26" t="s">
        <v>113</v>
      </c>
      <c r="J1716" s="26" t="s">
        <v>51</v>
      </c>
      <c r="K1716" s="26" t="s">
        <v>51</v>
      </c>
      <c r="L1716" s="26" t="s">
        <v>433</v>
      </c>
      <c r="M1716" s="26" t="s">
        <v>165</v>
      </c>
      <c r="N1716" s="26" t="s">
        <v>84</v>
      </c>
      <c r="O1716" s="26" t="s">
        <v>57</v>
      </c>
      <c r="P1716" s="26" t="s">
        <v>724</v>
      </c>
      <c r="Q1716" s="26" t="s">
        <v>59</v>
      </c>
      <c r="R1716" s="26" t="s">
        <v>54</v>
      </c>
      <c r="S1716" s="26" t="s">
        <v>531</v>
      </c>
      <c r="T1716" s="54">
        <v>3.8849999999999998</v>
      </c>
      <c r="U1716" s="36" t="s">
        <v>1116</v>
      </c>
      <c r="V1716" s="43">
        <v>3.2500000000000001E-2</v>
      </c>
      <c r="W1716" s="43">
        <v>3.4799999999999998E-2</v>
      </c>
      <c r="X1716" s="26" t="s">
        <v>347</v>
      </c>
      <c r="Z1716" s="42">
        <v>15400</v>
      </c>
      <c r="AA1716" s="42">
        <v>1</v>
      </c>
      <c r="AB1716" s="42">
        <v>115.42</v>
      </c>
      <c r="AC1716" s="42">
        <v>0</v>
      </c>
      <c r="AD1716" s="42">
        <v>17.77468</v>
      </c>
      <c r="AG1716" s="26" t="s">
        <v>15</v>
      </c>
      <c r="AH1716" s="43">
        <v>4.1796392672766703E-5</v>
      </c>
      <c r="AI1716" s="43">
        <v>3.843999404E-3</v>
      </c>
      <c r="AJ1716" s="43">
        <v>1.4080959651019264E-3</v>
      </c>
    </row>
    <row r="1717" spans="1:36" x14ac:dyDescent="0.2">
      <c r="A1717" s="26">
        <v>7956</v>
      </c>
      <c r="B1717" s="26">
        <v>15254</v>
      </c>
      <c r="C1717" s="26" t="s">
        <v>734</v>
      </c>
      <c r="D1717" s="26">
        <v>520042847</v>
      </c>
      <c r="E1717" s="26" t="s">
        <v>203</v>
      </c>
      <c r="F1717" s="26" t="s">
        <v>735</v>
      </c>
      <c r="G1717" s="26" t="s">
        <v>736</v>
      </c>
      <c r="H1717" s="26" t="s">
        <v>69</v>
      </c>
      <c r="I1717" s="26" t="s">
        <v>112</v>
      </c>
      <c r="J1717" s="26" t="s">
        <v>51</v>
      </c>
      <c r="K1717" s="26" t="s">
        <v>51</v>
      </c>
      <c r="L1717" s="26" t="s">
        <v>433</v>
      </c>
      <c r="M1717" s="26" t="s">
        <v>165</v>
      </c>
      <c r="N1717" s="26" t="s">
        <v>373</v>
      </c>
      <c r="O1717" s="26" t="s">
        <v>57</v>
      </c>
      <c r="P1717" s="26" t="s">
        <v>737</v>
      </c>
      <c r="Q1717" s="26" t="s">
        <v>59</v>
      </c>
      <c r="R1717" s="26" t="s">
        <v>54</v>
      </c>
      <c r="S1717" s="26" t="s">
        <v>531</v>
      </c>
      <c r="T1717" s="54">
        <v>1.2090000000000001</v>
      </c>
      <c r="U1717" s="36" t="s">
        <v>738</v>
      </c>
      <c r="V1717" s="43">
        <v>3.9E-2</v>
      </c>
      <c r="W1717" s="43">
        <v>5.1999999999999998E-2</v>
      </c>
      <c r="X1717" s="26" t="s">
        <v>347</v>
      </c>
      <c r="Z1717" s="42">
        <v>56292.5</v>
      </c>
      <c r="AA1717" s="42">
        <v>1</v>
      </c>
      <c r="AB1717" s="42">
        <v>99.52</v>
      </c>
      <c r="AC1717" s="42">
        <v>0</v>
      </c>
      <c r="AD1717" s="42">
        <v>56.022300000000001</v>
      </c>
      <c r="AG1717" s="26" t="s">
        <v>15</v>
      </c>
      <c r="AH1717" s="43">
        <v>9.7678731851196597E-5</v>
      </c>
      <c r="AI1717" s="43">
        <v>1.2115531071E-2</v>
      </c>
      <c r="AJ1717" s="43">
        <v>4.4380418992482368E-3</v>
      </c>
    </row>
    <row r="1718" spans="1:36" x14ac:dyDescent="0.2">
      <c r="A1718" s="26">
        <v>7956</v>
      </c>
      <c r="B1718" s="26">
        <v>15254</v>
      </c>
      <c r="C1718" s="26" t="s">
        <v>815</v>
      </c>
      <c r="D1718" s="26">
        <v>513893123</v>
      </c>
      <c r="E1718" s="26" t="s">
        <v>203</v>
      </c>
      <c r="F1718" s="26" t="s">
        <v>816</v>
      </c>
      <c r="G1718" s="26" t="s">
        <v>817</v>
      </c>
      <c r="H1718" s="26" t="s">
        <v>69</v>
      </c>
      <c r="I1718" s="26" t="s">
        <v>113</v>
      </c>
      <c r="J1718" s="26" t="s">
        <v>51</v>
      </c>
      <c r="K1718" s="26" t="s">
        <v>51</v>
      </c>
      <c r="L1718" s="26" t="s">
        <v>433</v>
      </c>
      <c r="M1718" s="26" t="s">
        <v>165</v>
      </c>
      <c r="N1718" s="26" t="s">
        <v>355</v>
      </c>
      <c r="O1718" s="26" t="s">
        <v>57</v>
      </c>
      <c r="P1718" s="26" t="s">
        <v>776</v>
      </c>
      <c r="Q1718" s="26" t="s">
        <v>64</v>
      </c>
      <c r="R1718" s="26" t="s">
        <v>54</v>
      </c>
      <c r="S1718" s="26" t="s">
        <v>531</v>
      </c>
      <c r="T1718" s="54">
        <v>0.77800000000000002</v>
      </c>
      <c r="U1718" s="36" t="s">
        <v>818</v>
      </c>
      <c r="V1718" s="43">
        <v>1.8499999999999999E-2</v>
      </c>
      <c r="W1718" s="43">
        <v>2.86E-2</v>
      </c>
      <c r="X1718" s="26" t="s">
        <v>347</v>
      </c>
      <c r="Z1718" s="42">
        <v>2800</v>
      </c>
      <c r="AA1718" s="42">
        <v>1</v>
      </c>
      <c r="AB1718" s="42">
        <v>114.36</v>
      </c>
      <c r="AC1718" s="42">
        <v>0</v>
      </c>
      <c r="AD1718" s="42">
        <v>3.20208</v>
      </c>
      <c r="AG1718" s="26" t="s">
        <v>15</v>
      </c>
      <c r="AH1718" s="43">
        <v>1.08459869848156E-5</v>
      </c>
      <c r="AI1718" s="43">
        <v>6.92490307E-4</v>
      </c>
      <c r="AJ1718" s="43">
        <v>2.5366622228549691E-4</v>
      </c>
    </row>
    <row r="1719" spans="1:36" x14ac:dyDescent="0.2">
      <c r="A1719" s="26">
        <v>7956</v>
      </c>
      <c r="B1719" s="26">
        <v>15254</v>
      </c>
      <c r="C1719" s="26" t="s">
        <v>964</v>
      </c>
      <c r="D1719" s="26">
        <v>513821488</v>
      </c>
      <c r="E1719" s="26" t="s">
        <v>203</v>
      </c>
      <c r="F1719" s="26" t="s">
        <v>1131</v>
      </c>
      <c r="G1719" s="26" t="s">
        <v>1132</v>
      </c>
      <c r="H1719" s="26" t="s">
        <v>69</v>
      </c>
      <c r="I1719" s="26" t="s">
        <v>113</v>
      </c>
      <c r="J1719" s="26" t="s">
        <v>51</v>
      </c>
      <c r="K1719" s="26" t="s">
        <v>51</v>
      </c>
      <c r="L1719" s="26" t="s">
        <v>433</v>
      </c>
      <c r="M1719" s="26" t="s">
        <v>165</v>
      </c>
      <c r="N1719" s="26" t="s">
        <v>357</v>
      </c>
      <c r="O1719" s="26" t="s">
        <v>57</v>
      </c>
      <c r="P1719" s="26" t="s">
        <v>728</v>
      </c>
      <c r="Q1719" s="26" t="s">
        <v>59</v>
      </c>
      <c r="R1719" s="26" t="s">
        <v>54</v>
      </c>
      <c r="S1719" s="26" t="s">
        <v>531</v>
      </c>
      <c r="T1719" s="54">
        <v>6.4139999999999997</v>
      </c>
      <c r="U1719" s="36" t="s">
        <v>1133</v>
      </c>
      <c r="V1719" s="43">
        <v>2.5000000000000001E-2</v>
      </c>
      <c r="W1719" s="43">
        <v>3.0700000000000002E-2</v>
      </c>
      <c r="X1719" s="26" t="s">
        <v>347</v>
      </c>
      <c r="Z1719" s="42">
        <v>8000</v>
      </c>
      <c r="AA1719" s="42">
        <v>1</v>
      </c>
      <c r="AB1719" s="42">
        <v>112.1</v>
      </c>
      <c r="AC1719" s="42">
        <v>0</v>
      </c>
      <c r="AD1719" s="42">
        <v>8.968</v>
      </c>
      <c r="AG1719" s="26" t="s">
        <v>15</v>
      </c>
      <c r="AH1719" s="43">
        <v>7.6227822378597299E-6</v>
      </c>
      <c r="AI1719" s="43">
        <v>1.9394434470000001E-3</v>
      </c>
      <c r="AJ1719" s="43">
        <v>7.1043780338290617E-4</v>
      </c>
    </row>
    <row r="1720" spans="1:36" x14ac:dyDescent="0.2">
      <c r="A1720" s="26">
        <v>7956</v>
      </c>
      <c r="B1720" s="26">
        <v>15254</v>
      </c>
      <c r="C1720" s="26" t="s">
        <v>713</v>
      </c>
      <c r="D1720" s="26">
        <v>510560188</v>
      </c>
      <c r="E1720" s="26" t="s">
        <v>203</v>
      </c>
      <c r="F1720" s="26" t="s">
        <v>819</v>
      </c>
      <c r="G1720" s="26" t="s">
        <v>820</v>
      </c>
      <c r="H1720" s="26" t="s">
        <v>69</v>
      </c>
      <c r="I1720" s="26" t="s">
        <v>113</v>
      </c>
      <c r="J1720" s="26" t="s">
        <v>51</v>
      </c>
      <c r="K1720" s="26" t="s">
        <v>51</v>
      </c>
      <c r="L1720" s="26" t="s">
        <v>433</v>
      </c>
      <c r="M1720" s="26" t="s">
        <v>165</v>
      </c>
      <c r="N1720" s="26" t="s">
        <v>358</v>
      </c>
      <c r="O1720" s="26" t="s">
        <v>57</v>
      </c>
      <c r="P1720" s="26" t="s">
        <v>750</v>
      </c>
      <c r="Q1720" s="26" t="s">
        <v>64</v>
      </c>
      <c r="R1720" s="26" t="s">
        <v>54</v>
      </c>
      <c r="S1720" s="26" t="s">
        <v>531</v>
      </c>
      <c r="T1720" s="54">
        <v>0.49299999999999999</v>
      </c>
      <c r="U1720" s="36" t="s">
        <v>792</v>
      </c>
      <c r="V1720" s="43">
        <v>1.2200000000000001E-2</v>
      </c>
      <c r="W1720" s="43">
        <v>3.0099999999999998E-2</v>
      </c>
      <c r="X1720" s="26" t="s">
        <v>347</v>
      </c>
      <c r="Z1720" s="42">
        <v>1500</v>
      </c>
      <c r="AA1720" s="42">
        <v>1</v>
      </c>
      <c r="AB1720" s="42">
        <v>114.25</v>
      </c>
      <c r="AC1720" s="42">
        <v>0</v>
      </c>
      <c r="AD1720" s="42">
        <v>1.7137500000000001</v>
      </c>
      <c r="AG1720" s="26" t="s">
        <v>15</v>
      </c>
      <c r="AH1720" s="43">
        <v>6.5217391304347803E-6</v>
      </c>
      <c r="AI1720" s="43">
        <v>3.7062011600000002E-4</v>
      </c>
      <c r="AJ1720" s="43">
        <v>1.3576190739824438E-4</v>
      </c>
    </row>
    <row r="1721" spans="1:36" x14ac:dyDescent="0.2">
      <c r="A1721" s="26">
        <v>7956</v>
      </c>
      <c r="B1721" s="26">
        <v>15254</v>
      </c>
      <c r="C1721" s="26" t="s">
        <v>766</v>
      </c>
      <c r="D1721" s="26">
        <v>520026683</v>
      </c>
      <c r="E1721" s="26" t="s">
        <v>203</v>
      </c>
      <c r="F1721" s="26" t="s">
        <v>1140</v>
      </c>
      <c r="G1721" s="26" t="s">
        <v>1141</v>
      </c>
      <c r="H1721" s="26" t="s">
        <v>69</v>
      </c>
      <c r="I1721" s="26" t="s">
        <v>113</v>
      </c>
      <c r="J1721" s="26" t="s">
        <v>51</v>
      </c>
      <c r="K1721" s="26" t="s">
        <v>51</v>
      </c>
      <c r="L1721" s="26" t="s">
        <v>433</v>
      </c>
      <c r="M1721" s="26" t="s">
        <v>165</v>
      </c>
      <c r="N1721" s="26" t="s">
        <v>357</v>
      </c>
      <c r="O1721" s="26" t="s">
        <v>57</v>
      </c>
      <c r="P1721" s="26" t="s">
        <v>728</v>
      </c>
      <c r="Q1721" s="26" t="s">
        <v>59</v>
      </c>
      <c r="R1721" s="26" t="s">
        <v>54</v>
      </c>
      <c r="S1721" s="26" t="s">
        <v>531</v>
      </c>
      <c r="T1721" s="54">
        <v>5.3659999999999997</v>
      </c>
      <c r="U1721" s="36">
        <v>48335</v>
      </c>
      <c r="V1721" s="43">
        <v>9.1999999999999998E-3</v>
      </c>
      <c r="W1721" s="43">
        <v>2.9000000000000001E-2</v>
      </c>
      <c r="X1721" s="26" t="s">
        <v>347</v>
      </c>
      <c r="Z1721" s="42">
        <v>4000</v>
      </c>
      <c r="AA1721" s="42">
        <v>1</v>
      </c>
      <c r="AB1721" s="42">
        <v>103.99</v>
      </c>
      <c r="AC1721" s="42">
        <v>4.249E-2</v>
      </c>
      <c r="AD1721" s="42">
        <v>4.2020900000000001</v>
      </c>
      <c r="AG1721" s="26" t="s">
        <v>15</v>
      </c>
      <c r="AH1721" s="43">
        <v>1.5463640535304801E-6</v>
      </c>
      <c r="AI1721" s="43">
        <v>9.0875511999999998E-4</v>
      </c>
      <c r="AJ1721" s="43">
        <v>3.3288621646044566E-4</v>
      </c>
    </row>
    <row r="1722" spans="1:36" x14ac:dyDescent="0.2">
      <c r="A1722" s="26">
        <v>7956</v>
      </c>
      <c r="B1722" s="26">
        <v>15254</v>
      </c>
      <c r="C1722" s="26" t="s">
        <v>769</v>
      </c>
      <c r="D1722" s="26">
        <v>513765859</v>
      </c>
      <c r="E1722" s="26" t="s">
        <v>203</v>
      </c>
      <c r="F1722" s="26" t="s">
        <v>2314</v>
      </c>
      <c r="G1722" s="26" t="s">
        <v>2315</v>
      </c>
      <c r="H1722" s="26" t="s">
        <v>69</v>
      </c>
      <c r="I1722" s="26" t="s">
        <v>113</v>
      </c>
      <c r="J1722" s="26" t="s">
        <v>51</v>
      </c>
      <c r="K1722" s="26" t="s">
        <v>51</v>
      </c>
      <c r="L1722" s="26" t="s">
        <v>433</v>
      </c>
      <c r="M1722" s="26" t="s">
        <v>165</v>
      </c>
      <c r="N1722" s="26" t="s">
        <v>357</v>
      </c>
      <c r="O1722" s="26" t="s">
        <v>57</v>
      </c>
      <c r="P1722" s="26" t="s">
        <v>733</v>
      </c>
      <c r="Q1722" s="26" t="s">
        <v>59</v>
      </c>
      <c r="R1722" s="26" t="s">
        <v>54</v>
      </c>
      <c r="S1722" s="26" t="s">
        <v>531</v>
      </c>
      <c r="T1722" s="54">
        <v>6.1059999999999999</v>
      </c>
      <c r="U1722" s="36">
        <v>49316</v>
      </c>
      <c r="V1722" s="43">
        <v>1.15E-2</v>
      </c>
      <c r="W1722" s="43">
        <v>3.1300000000000001E-2</v>
      </c>
      <c r="X1722" s="26" t="s">
        <v>347</v>
      </c>
      <c r="Z1722" s="42">
        <v>8000</v>
      </c>
      <c r="AA1722" s="42">
        <v>1</v>
      </c>
      <c r="AB1722" s="42">
        <v>102.13</v>
      </c>
      <c r="AC1722" s="42">
        <v>0</v>
      </c>
      <c r="AD1722" s="42">
        <v>8.1704000000000008</v>
      </c>
      <c r="AG1722" s="26" t="s">
        <v>15</v>
      </c>
      <c r="AH1722" s="43">
        <v>8.0007194646978601E-6</v>
      </c>
      <c r="AI1722" s="43">
        <v>1.7669523569999999E-3</v>
      </c>
      <c r="AJ1722" s="43">
        <v>6.4725256788132222E-4</v>
      </c>
    </row>
    <row r="1723" spans="1:36" x14ac:dyDescent="0.2">
      <c r="A1723" s="26">
        <v>7956</v>
      </c>
      <c r="B1723" s="26">
        <v>15254</v>
      </c>
      <c r="C1723" s="26" t="s">
        <v>721</v>
      </c>
      <c r="D1723" s="26">
        <v>520036104</v>
      </c>
      <c r="E1723" s="26" t="s">
        <v>203</v>
      </c>
      <c r="F1723" s="26" t="s">
        <v>1157</v>
      </c>
      <c r="G1723" s="26" t="s">
        <v>1158</v>
      </c>
      <c r="H1723" s="26" t="s">
        <v>69</v>
      </c>
      <c r="I1723" s="26" t="s">
        <v>112</v>
      </c>
      <c r="J1723" s="26" t="s">
        <v>51</v>
      </c>
      <c r="K1723" s="26" t="s">
        <v>51</v>
      </c>
      <c r="L1723" s="26" t="s">
        <v>433</v>
      </c>
      <c r="M1723" s="26" t="s">
        <v>165</v>
      </c>
      <c r="N1723" s="26" t="s">
        <v>84</v>
      </c>
      <c r="O1723" s="26" t="s">
        <v>57</v>
      </c>
      <c r="P1723" s="26" t="s">
        <v>724</v>
      </c>
      <c r="Q1723" s="26" t="s">
        <v>59</v>
      </c>
      <c r="R1723" s="26" t="s">
        <v>54</v>
      </c>
      <c r="S1723" s="26" t="s">
        <v>531</v>
      </c>
      <c r="T1723" s="54">
        <v>3.1030000000000002</v>
      </c>
      <c r="U1723" s="36" t="s">
        <v>1159</v>
      </c>
      <c r="V1723" s="43">
        <v>2.8000000000000001E-2</v>
      </c>
      <c r="W1723" s="43">
        <v>5.6800000000000003E-2</v>
      </c>
      <c r="X1723" s="26" t="s">
        <v>347</v>
      </c>
      <c r="Z1723" s="42">
        <v>87000</v>
      </c>
      <c r="AA1723" s="42">
        <v>1</v>
      </c>
      <c r="AB1723" s="42">
        <v>92.22</v>
      </c>
      <c r="AC1723" s="42">
        <v>0</v>
      </c>
      <c r="AD1723" s="42">
        <v>80.231399999999994</v>
      </c>
      <c r="AG1723" s="26" t="s">
        <v>15</v>
      </c>
      <c r="AH1723" s="43">
        <v>7.0830812869063101E-5</v>
      </c>
      <c r="AI1723" s="43">
        <v>1.7351055197999999E-2</v>
      </c>
      <c r="AJ1723" s="43">
        <v>6.3558674819731596E-3</v>
      </c>
    </row>
    <row r="1724" spans="1:36" x14ac:dyDescent="0.2">
      <c r="A1724" s="26">
        <v>7956</v>
      </c>
      <c r="B1724" s="26">
        <v>15254</v>
      </c>
      <c r="C1724" s="26" t="s">
        <v>1119</v>
      </c>
      <c r="D1724" s="26">
        <v>515434074</v>
      </c>
      <c r="E1724" s="26" t="s">
        <v>203</v>
      </c>
      <c r="F1724" s="26" t="s">
        <v>1166</v>
      </c>
      <c r="G1724" s="26" t="s">
        <v>1167</v>
      </c>
      <c r="H1724" s="26" t="s">
        <v>69</v>
      </c>
      <c r="I1724" s="26" t="s">
        <v>113</v>
      </c>
      <c r="J1724" s="26" t="s">
        <v>51</v>
      </c>
      <c r="K1724" s="26" t="s">
        <v>51</v>
      </c>
      <c r="L1724" s="26" t="s">
        <v>433</v>
      </c>
      <c r="M1724" s="26" t="s">
        <v>165</v>
      </c>
      <c r="N1724" s="26" t="s">
        <v>357</v>
      </c>
      <c r="O1724" s="26" t="s">
        <v>57</v>
      </c>
      <c r="P1724" s="26" t="s">
        <v>1122</v>
      </c>
      <c r="Q1724" s="26" t="s">
        <v>59</v>
      </c>
      <c r="R1724" s="26" t="s">
        <v>54</v>
      </c>
      <c r="S1724" s="26" t="s">
        <v>531</v>
      </c>
      <c r="T1724" s="54">
        <v>3.726</v>
      </c>
      <c r="U1724" s="36">
        <v>46762</v>
      </c>
      <c r="V1724" s="43">
        <v>3.0000000000000001E-3</v>
      </c>
      <c r="W1724" s="43">
        <v>2.98E-2</v>
      </c>
      <c r="X1724" s="26" t="s">
        <v>347</v>
      </c>
      <c r="Z1724" s="42">
        <v>4300</v>
      </c>
      <c r="AA1724" s="42">
        <v>1</v>
      </c>
      <c r="AB1724" s="42">
        <v>103.48</v>
      </c>
      <c r="AC1724" s="42">
        <v>0</v>
      </c>
      <c r="AD1724" s="42">
        <v>4.4496399999999996</v>
      </c>
      <c r="AG1724" s="26" t="s">
        <v>15</v>
      </c>
      <c r="AH1724" s="43">
        <v>9.1238165561199603E-6</v>
      </c>
      <c r="AI1724" s="43">
        <v>9.6229093900000002E-4</v>
      </c>
      <c r="AJ1724" s="43">
        <v>3.524969299113196E-4</v>
      </c>
    </row>
    <row r="1725" spans="1:36" x14ac:dyDescent="0.2">
      <c r="A1725" s="26">
        <v>7956</v>
      </c>
      <c r="B1725" s="26">
        <v>15254</v>
      </c>
      <c r="C1725" s="26" t="s">
        <v>1191</v>
      </c>
      <c r="D1725" s="26">
        <v>1863501</v>
      </c>
      <c r="E1725" s="26" t="s">
        <v>204</v>
      </c>
      <c r="F1725" s="26" t="s">
        <v>1192</v>
      </c>
      <c r="G1725" s="26" t="s">
        <v>1193</v>
      </c>
      <c r="H1725" s="26" t="s">
        <v>69</v>
      </c>
      <c r="I1725" s="26" t="s">
        <v>112</v>
      </c>
      <c r="J1725" s="26" t="s">
        <v>51</v>
      </c>
      <c r="K1725" s="26" t="s">
        <v>167</v>
      </c>
      <c r="L1725" s="26" t="s">
        <v>52</v>
      </c>
      <c r="M1725" s="26" t="s">
        <v>165</v>
      </c>
      <c r="N1725" s="26" t="s">
        <v>358</v>
      </c>
      <c r="O1725" s="26" t="s">
        <v>57</v>
      </c>
      <c r="P1725" s="26" t="s">
        <v>733</v>
      </c>
      <c r="Q1725" s="26" t="s">
        <v>59</v>
      </c>
      <c r="R1725" s="26" t="s">
        <v>54</v>
      </c>
      <c r="S1725" s="26" t="s">
        <v>531</v>
      </c>
      <c r="T1725" s="54">
        <v>1.43</v>
      </c>
      <c r="U1725" s="36" t="s">
        <v>639</v>
      </c>
      <c r="V1725" s="43">
        <v>7.7499999999999999E-2</v>
      </c>
      <c r="W1725" s="43">
        <v>6.2100000000000002E-2</v>
      </c>
      <c r="X1725" s="26" t="s">
        <v>347</v>
      </c>
      <c r="Z1725" s="42">
        <v>14000</v>
      </c>
      <c r="AA1725" s="42">
        <v>1</v>
      </c>
      <c r="AB1725" s="42">
        <v>101.419</v>
      </c>
      <c r="AC1725" s="42">
        <v>0</v>
      </c>
      <c r="AD1725" s="42">
        <v>14.19866</v>
      </c>
      <c r="AG1725" s="26" t="s">
        <v>15</v>
      </c>
      <c r="AH1725" s="43">
        <v>5.2345525018642799E-5</v>
      </c>
      <c r="AI1725" s="43">
        <v>3.0706398410000001E-3</v>
      </c>
      <c r="AJ1725" s="43">
        <v>1.124806514426933E-3</v>
      </c>
    </row>
    <row r="1726" spans="1:36" x14ac:dyDescent="0.2">
      <c r="A1726" s="26">
        <v>7956</v>
      </c>
      <c r="B1726" s="26">
        <v>15254</v>
      </c>
      <c r="C1726" s="26" t="s">
        <v>1203</v>
      </c>
      <c r="D1726" s="26">
        <v>514401702</v>
      </c>
      <c r="E1726" s="26" t="s">
        <v>203</v>
      </c>
      <c r="F1726" s="26" t="s">
        <v>1204</v>
      </c>
      <c r="G1726" s="26" t="s">
        <v>1205</v>
      </c>
      <c r="H1726" s="26" t="s">
        <v>69</v>
      </c>
      <c r="I1726" s="26" t="s">
        <v>112</v>
      </c>
      <c r="J1726" s="26" t="s">
        <v>51</v>
      </c>
      <c r="K1726" s="26" t="s">
        <v>51</v>
      </c>
      <c r="L1726" s="26" t="s">
        <v>433</v>
      </c>
      <c r="M1726" s="26" t="s">
        <v>165</v>
      </c>
      <c r="N1726" s="26" t="s">
        <v>87</v>
      </c>
      <c r="O1726" s="26" t="s">
        <v>57</v>
      </c>
      <c r="P1726" s="26" t="s">
        <v>1122</v>
      </c>
      <c r="Q1726" s="26" t="s">
        <v>59</v>
      </c>
      <c r="R1726" s="26" t="s">
        <v>54</v>
      </c>
      <c r="S1726" s="26" t="s">
        <v>531</v>
      </c>
      <c r="T1726" s="54">
        <v>3.02</v>
      </c>
      <c r="U1726" s="36">
        <v>47492</v>
      </c>
      <c r="V1726" s="43">
        <v>2.5000000000000001E-2</v>
      </c>
      <c r="W1726" s="43">
        <v>5.2999999999999999E-2</v>
      </c>
      <c r="X1726" s="26" t="s">
        <v>347</v>
      </c>
      <c r="Z1726" s="42">
        <v>4073.68</v>
      </c>
      <c r="AA1726" s="42">
        <v>1</v>
      </c>
      <c r="AB1726" s="42">
        <v>92.88</v>
      </c>
      <c r="AC1726" s="42">
        <v>0</v>
      </c>
      <c r="AD1726" s="42">
        <v>3.78363</v>
      </c>
      <c r="AG1726" s="26" t="s">
        <v>15</v>
      </c>
      <c r="AH1726" s="43">
        <v>5.3202711331200101E-6</v>
      </c>
      <c r="AI1726" s="43">
        <v>8.1825785100000004E-4</v>
      </c>
      <c r="AJ1726" s="43">
        <v>2.997361491986692E-4</v>
      </c>
    </row>
    <row r="1727" spans="1:36" x14ac:dyDescent="0.2">
      <c r="A1727" s="26">
        <v>7956</v>
      </c>
      <c r="B1727" s="26">
        <v>15254</v>
      </c>
      <c r="C1727" s="26" t="s">
        <v>1215</v>
      </c>
      <c r="D1727" s="26">
        <v>514328004</v>
      </c>
      <c r="E1727" s="26" t="s">
        <v>203</v>
      </c>
      <c r="F1727" s="26" t="s">
        <v>1216</v>
      </c>
      <c r="G1727" s="26" t="s">
        <v>1217</v>
      </c>
      <c r="H1727" s="26" t="s">
        <v>69</v>
      </c>
      <c r="I1727" s="26" t="s">
        <v>112</v>
      </c>
      <c r="J1727" s="26" t="s">
        <v>51</v>
      </c>
      <c r="K1727" s="26" t="s">
        <v>51</v>
      </c>
      <c r="L1727" s="26" t="s">
        <v>52</v>
      </c>
      <c r="M1727" s="26" t="s">
        <v>165</v>
      </c>
      <c r="N1727" s="26" t="s">
        <v>84</v>
      </c>
      <c r="O1727" s="26" t="s">
        <v>57</v>
      </c>
      <c r="P1727" s="26" t="s">
        <v>154</v>
      </c>
      <c r="Q1727" s="26" t="s">
        <v>154</v>
      </c>
      <c r="R1727" s="26" t="s">
        <v>54</v>
      </c>
      <c r="S1727" s="26" t="s">
        <v>531</v>
      </c>
      <c r="T1727" s="54">
        <v>1.3009999999999999</v>
      </c>
      <c r="U1727" s="36" t="s">
        <v>754</v>
      </c>
      <c r="V1727" s="43">
        <v>3.3500000000000002E-2</v>
      </c>
      <c r="W1727" s="43">
        <v>6.8599999999999994E-2</v>
      </c>
      <c r="X1727" s="26" t="s">
        <v>347</v>
      </c>
      <c r="Z1727" s="42">
        <v>2700</v>
      </c>
      <c r="AA1727" s="42">
        <v>1</v>
      </c>
      <c r="AB1727" s="42">
        <v>95.6661</v>
      </c>
      <c r="AC1727" s="42">
        <v>0</v>
      </c>
      <c r="AD1727" s="42">
        <v>2.5829800000000001</v>
      </c>
      <c r="AG1727" s="26" t="s">
        <v>15</v>
      </c>
      <c r="AH1727" s="43">
        <v>2.3076923076923099E-5</v>
      </c>
      <c r="AI1727" s="43">
        <v>5.5860209999999998E-4</v>
      </c>
      <c r="AJ1727" s="43">
        <v>2.0462161433786564E-4</v>
      </c>
    </row>
    <row r="1728" spans="1:36" x14ac:dyDescent="0.2">
      <c r="A1728" s="26">
        <v>7956</v>
      </c>
      <c r="B1728" s="26">
        <v>15254</v>
      </c>
      <c r="C1728" s="26" t="s">
        <v>2375</v>
      </c>
      <c r="D1728" s="26">
        <v>515682292</v>
      </c>
      <c r="E1728" s="26" t="s">
        <v>203</v>
      </c>
      <c r="F1728" s="26" t="s">
        <v>2376</v>
      </c>
      <c r="G1728" s="26" t="s">
        <v>2377</v>
      </c>
      <c r="H1728" s="26" t="s">
        <v>69</v>
      </c>
      <c r="I1728" s="26" t="s">
        <v>112</v>
      </c>
      <c r="J1728" s="26" t="s">
        <v>51</v>
      </c>
      <c r="K1728" s="26" t="s">
        <v>51</v>
      </c>
      <c r="L1728" s="26" t="s">
        <v>52</v>
      </c>
      <c r="M1728" s="26" t="s">
        <v>165</v>
      </c>
      <c r="N1728" s="26" t="s">
        <v>84</v>
      </c>
      <c r="O1728" s="26" t="s">
        <v>57</v>
      </c>
      <c r="P1728" s="26" t="s">
        <v>154</v>
      </c>
      <c r="Q1728" s="26" t="s">
        <v>154</v>
      </c>
      <c r="R1728" s="26" t="s">
        <v>54</v>
      </c>
      <c r="S1728" s="26" t="s">
        <v>531</v>
      </c>
      <c r="T1728" s="54">
        <v>0.99099999999999999</v>
      </c>
      <c r="U1728" s="36">
        <v>46023</v>
      </c>
      <c r="V1728" s="43">
        <v>3.5000000000000003E-2</v>
      </c>
      <c r="W1728" s="43">
        <v>7.0300000000000001E-2</v>
      </c>
      <c r="X1728" s="26" t="s">
        <v>347</v>
      </c>
      <c r="Z1728" s="42">
        <v>6000</v>
      </c>
      <c r="AA1728" s="42">
        <v>1</v>
      </c>
      <c r="AB1728" s="42">
        <v>96.523300000000006</v>
      </c>
      <c r="AC1728" s="42">
        <v>0.1363</v>
      </c>
      <c r="AD1728" s="42">
        <v>5.9276900000000001</v>
      </c>
      <c r="AG1728" s="26" t="s">
        <v>15</v>
      </c>
      <c r="AH1728" s="43">
        <v>1.17820393E-4</v>
      </c>
      <c r="AI1728" s="43">
        <v>1.281937949E-3</v>
      </c>
      <c r="AJ1728" s="43">
        <v>4.6958687140218774E-4</v>
      </c>
    </row>
    <row r="1729" spans="1:36" x14ac:dyDescent="0.2">
      <c r="A1729" s="26">
        <v>7956</v>
      </c>
      <c r="B1729" s="26">
        <v>15254</v>
      </c>
      <c r="C1729" s="26" t="s">
        <v>815</v>
      </c>
      <c r="D1729" s="26">
        <v>513893123</v>
      </c>
      <c r="E1729" s="26" t="s">
        <v>203</v>
      </c>
      <c r="F1729" s="26" t="s">
        <v>1222</v>
      </c>
      <c r="G1729" s="26" t="s">
        <v>1223</v>
      </c>
      <c r="H1729" s="26" t="s">
        <v>69</v>
      </c>
      <c r="I1729" s="26" t="s">
        <v>113</v>
      </c>
      <c r="J1729" s="26" t="s">
        <v>51</v>
      </c>
      <c r="K1729" s="26" t="s">
        <v>51</v>
      </c>
      <c r="L1729" s="26" t="s">
        <v>433</v>
      </c>
      <c r="M1729" s="26" t="s">
        <v>165</v>
      </c>
      <c r="N1729" s="26" t="s">
        <v>355</v>
      </c>
      <c r="O1729" s="26" t="s">
        <v>57</v>
      </c>
      <c r="P1729" s="26" t="s">
        <v>776</v>
      </c>
      <c r="Q1729" s="26" t="s">
        <v>64</v>
      </c>
      <c r="R1729" s="26" t="s">
        <v>54</v>
      </c>
      <c r="S1729" s="26" t="s">
        <v>531</v>
      </c>
      <c r="T1729" s="54">
        <v>3.01</v>
      </c>
      <c r="U1729" s="36" t="s">
        <v>1224</v>
      </c>
      <c r="V1729" s="43">
        <v>0.01</v>
      </c>
      <c r="W1729" s="43">
        <v>3.0800000000000001E-2</v>
      </c>
      <c r="X1729" s="26" t="s">
        <v>347</v>
      </c>
      <c r="Z1729" s="42">
        <v>36000</v>
      </c>
      <c r="AA1729" s="42">
        <v>1</v>
      </c>
      <c r="AB1729" s="42">
        <v>106.09</v>
      </c>
      <c r="AC1729" s="42">
        <v>0</v>
      </c>
      <c r="AD1729" s="42">
        <v>38.192399999999999</v>
      </c>
      <c r="AG1729" s="26" t="s">
        <v>15</v>
      </c>
      <c r="AH1729" s="43">
        <v>1.84961779423401E-5</v>
      </c>
      <c r="AI1729" s="43">
        <v>8.2595896429999999E-3</v>
      </c>
      <c r="AJ1729" s="43">
        <v>3.0255714498128132E-3</v>
      </c>
    </row>
    <row r="1730" spans="1:36" x14ac:dyDescent="0.2">
      <c r="A1730" s="26">
        <v>7956</v>
      </c>
      <c r="B1730" s="26">
        <v>15254</v>
      </c>
      <c r="C1730" s="26" t="s">
        <v>940</v>
      </c>
      <c r="D1730" s="26">
        <v>510381601</v>
      </c>
      <c r="E1730" s="26" t="s">
        <v>203</v>
      </c>
      <c r="F1730" s="26" t="s">
        <v>1228</v>
      </c>
      <c r="G1730" s="26" t="s">
        <v>1229</v>
      </c>
      <c r="H1730" s="26" t="s">
        <v>69</v>
      </c>
      <c r="I1730" s="26" t="s">
        <v>113</v>
      </c>
      <c r="J1730" s="26" t="s">
        <v>51</v>
      </c>
      <c r="K1730" s="26" t="s">
        <v>51</v>
      </c>
      <c r="L1730" s="26" t="s">
        <v>433</v>
      </c>
      <c r="M1730" s="26" t="s">
        <v>165</v>
      </c>
      <c r="N1730" s="26" t="s">
        <v>84</v>
      </c>
      <c r="O1730" s="26" t="s">
        <v>57</v>
      </c>
      <c r="P1730" s="26" t="s">
        <v>724</v>
      </c>
      <c r="Q1730" s="26" t="s">
        <v>59</v>
      </c>
      <c r="R1730" s="26" t="s">
        <v>54</v>
      </c>
      <c r="S1730" s="26" t="s">
        <v>531</v>
      </c>
      <c r="T1730" s="54">
        <v>3.294</v>
      </c>
      <c r="U1730" s="36" t="s">
        <v>1174</v>
      </c>
      <c r="V1730" s="43">
        <v>7.4999999999999997E-3</v>
      </c>
      <c r="W1730" s="43">
        <v>3.15E-2</v>
      </c>
      <c r="X1730" s="26" t="s">
        <v>347</v>
      </c>
      <c r="Z1730" s="42">
        <v>6983.75</v>
      </c>
      <c r="AA1730" s="42">
        <v>1</v>
      </c>
      <c r="AB1730" s="42">
        <v>104.1</v>
      </c>
      <c r="AC1730" s="42">
        <v>0</v>
      </c>
      <c r="AD1730" s="42">
        <v>7.2700800000000001</v>
      </c>
      <c r="AG1730" s="26" t="s">
        <v>15</v>
      </c>
      <c r="AH1730" s="43">
        <v>4.9059136728138999E-6</v>
      </c>
      <c r="AI1730" s="43">
        <v>1.572246768E-3</v>
      </c>
      <c r="AJ1730" s="43">
        <v>5.7592993595205163E-4</v>
      </c>
    </row>
    <row r="1731" spans="1:36" x14ac:dyDescent="0.2">
      <c r="A1731" s="26">
        <v>7956</v>
      </c>
      <c r="B1731" s="26">
        <v>15254</v>
      </c>
      <c r="C1731" s="26" t="s">
        <v>1134</v>
      </c>
      <c r="D1731" s="26">
        <v>514353671</v>
      </c>
      <c r="E1731" s="26" t="s">
        <v>203</v>
      </c>
      <c r="F1731" s="26" t="s">
        <v>1230</v>
      </c>
      <c r="G1731" s="26" t="s">
        <v>1231</v>
      </c>
      <c r="H1731" s="26" t="s">
        <v>69</v>
      </c>
      <c r="I1731" s="26" t="s">
        <v>113</v>
      </c>
      <c r="J1731" s="26" t="s">
        <v>51</v>
      </c>
      <c r="K1731" s="26" t="s">
        <v>51</v>
      </c>
      <c r="L1731" s="26" t="s">
        <v>433</v>
      </c>
      <c r="M1731" s="26" t="s">
        <v>165</v>
      </c>
      <c r="N1731" s="26" t="s">
        <v>357</v>
      </c>
      <c r="O1731" s="26" t="s">
        <v>57</v>
      </c>
      <c r="P1731" s="26" t="s">
        <v>950</v>
      </c>
      <c r="Q1731" s="26" t="s">
        <v>59</v>
      </c>
      <c r="R1731" s="26" t="s">
        <v>54</v>
      </c>
      <c r="S1731" s="26" t="s">
        <v>531</v>
      </c>
      <c r="T1731" s="54">
        <v>3.4550000000000001</v>
      </c>
      <c r="U1731" s="36">
        <v>47125</v>
      </c>
      <c r="V1731" s="43">
        <v>9.4000000000000004E-3</v>
      </c>
      <c r="W1731" s="43">
        <v>4.0399999999999998E-2</v>
      </c>
      <c r="X1731" s="26" t="s">
        <v>347</v>
      </c>
      <c r="Z1731" s="42">
        <v>6700</v>
      </c>
      <c r="AA1731" s="42">
        <v>1</v>
      </c>
      <c r="AB1731" s="42">
        <v>101.27</v>
      </c>
      <c r="AC1731" s="42">
        <v>6.028E-2</v>
      </c>
      <c r="AD1731" s="42">
        <v>6.84537</v>
      </c>
      <c r="AG1731" s="26" t="s">
        <v>15</v>
      </c>
      <c r="AH1731" s="43">
        <v>1.5797487974474699E-5</v>
      </c>
      <c r="AI1731" s="43">
        <v>1.4803978580000001E-3</v>
      </c>
      <c r="AJ1731" s="43">
        <v>5.4228474867788182E-4</v>
      </c>
    </row>
    <row r="1732" spans="1:36" x14ac:dyDescent="0.2">
      <c r="A1732" s="26">
        <v>7956</v>
      </c>
      <c r="B1732" s="26">
        <v>15254</v>
      </c>
      <c r="C1732" s="26" t="s">
        <v>1236</v>
      </c>
      <c r="D1732" s="26">
        <v>513817817</v>
      </c>
      <c r="E1732" s="26" t="s">
        <v>203</v>
      </c>
      <c r="F1732" s="26" t="s">
        <v>1237</v>
      </c>
      <c r="G1732" s="26" t="s">
        <v>1238</v>
      </c>
      <c r="H1732" s="26" t="s">
        <v>69</v>
      </c>
      <c r="I1732" s="26" t="s">
        <v>112</v>
      </c>
      <c r="J1732" s="26" t="s">
        <v>51</v>
      </c>
      <c r="K1732" s="26" t="s">
        <v>51</v>
      </c>
      <c r="L1732" s="26" t="s">
        <v>433</v>
      </c>
      <c r="M1732" s="26" t="s">
        <v>165</v>
      </c>
      <c r="N1732" s="26" t="s">
        <v>84</v>
      </c>
      <c r="O1732" s="26" t="s">
        <v>57</v>
      </c>
      <c r="P1732" s="26" t="s">
        <v>750</v>
      </c>
      <c r="Q1732" s="26" t="s">
        <v>64</v>
      </c>
      <c r="R1732" s="26" t="s">
        <v>54</v>
      </c>
      <c r="S1732" s="26" t="s">
        <v>531</v>
      </c>
      <c r="T1732" s="54">
        <v>1.48</v>
      </c>
      <c r="U1732" s="36" t="s">
        <v>827</v>
      </c>
      <c r="V1732" s="43">
        <v>0.02</v>
      </c>
      <c r="W1732" s="43">
        <v>5.0999999999999997E-2</v>
      </c>
      <c r="X1732" s="26" t="s">
        <v>347</v>
      </c>
      <c r="Z1732" s="42">
        <v>2680</v>
      </c>
      <c r="AA1732" s="42">
        <v>1</v>
      </c>
      <c r="AB1732" s="42">
        <v>95.67</v>
      </c>
      <c r="AC1732" s="42">
        <v>0</v>
      </c>
      <c r="AD1732" s="42">
        <v>2.5639599999999998</v>
      </c>
      <c r="AG1732" s="26" t="s">
        <v>15</v>
      </c>
      <c r="AH1732" s="43">
        <v>1.14285714285714E-5</v>
      </c>
      <c r="AI1732" s="43">
        <v>5.5448878400000002E-4</v>
      </c>
      <c r="AJ1732" s="43">
        <v>2.031148651161503E-4</v>
      </c>
    </row>
    <row r="1733" spans="1:36" x14ac:dyDescent="0.2">
      <c r="A1733" s="26">
        <v>7956</v>
      </c>
      <c r="B1733" s="26">
        <v>15254</v>
      </c>
      <c r="C1733" s="26" t="s">
        <v>1239</v>
      </c>
      <c r="D1733" s="26">
        <v>516046307</v>
      </c>
      <c r="E1733" s="26" t="s">
        <v>203</v>
      </c>
      <c r="F1733" s="26" t="s">
        <v>1240</v>
      </c>
      <c r="G1733" s="26" t="s">
        <v>1241</v>
      </c>
      <c r="H1733" s="26" t="s">
        <v>69</v>
      </c>
      <c r="I1733" s="26" t="s">
        <v>113</v>
      </c>
      <c r="J1733" s="26" t="s">
        <v>51</v>
      </c>
      <c r="K1733" s="26" t="s">
        <v>51</v>
      </c>
      <c r="L1733" s="26" t="s">
        <v>433</v>
      </c>
      <c r="M1733" s="26" t="s">
        <v>165</v>
      </c>
      <c r="N1733" s="26" t="s">
        <v>353</v>
      </c>
      <c r="O1733" s="26" t="s">
        <v>57</v>
      </c>
      <c r="P1733" s="26" t="s">
        <v>154</v>
      </c>
      <c r="Q1733" s="26" t="s">
        <v>154</v>
      </c>
      <c r="R1733" s="26" t="s">
        <v>54</v>
      </c>
      <c r="S1733" s="26" t="s">
        <v>531</v>
      </c>
      <c r="T1733" s="54">
        <v>2.2639999999999998</v>
      </c>
      <c r="U1733" s="36" t="s">
        <v>1036</v>
      </c>
      <c r="V1733" s="43">
        <v>2.3E-2</v>
      </c>
      <c r="W1733" s="43">
        <v>4.07E-2</v>
      </c>
      <c r="X1733" s="26" t="s">
        <v>347</v>
      </c>
      <c r="Z1733" s="42">
        <v>4212.24</v>
      </c>
      <c r="AA1733" s="42">
        <v>1</v>
      </c>
      <c r="AB1733" s="42">
        <v>107.96</v>
      </c>
      <c r="AC1733" s="42">
        <v>0</v>
      </c>
      <c r="AD1733" s="42">
        <v>4.5475300000000001</v>
      </c>
      <c r="AG1733" s="26" t="s">
        <v>15</v>
      </c>
      <c r="AH1733" s="43">
        <v>5.0872463768115901E-5</v>
      </c>
      <c r="AI1733" s="43">
        <v>9.8346088899999994E-4</v>
      </c>
      <c r="AJ1733" s="43">
        <v>3.6025169759342857E-4</v>
      </c>
    </row>
    <row r="1734" spans="1:36" x14ac:dyDescent="0.2">
      <c r="A1734" s="26">
        <v>7956</v>
      </c>
      <c r="B1734" s="26">
        <v>15254</v>
      </c>
      <c r="C1734" s="26" t="s">
        <v>1119</v>
      </c>
      <c r="D1734" s="26">
        <v>515434074</v>
      </c>
      <c r="E1734" s="26" t="s">
        <v>203</v>
      </c>
      <c r="F1734" s="26" t="s">
        <v>1273</v>
      </c>
      <c r="G1734" s="26" t="s">
        <v>1274</v>
      </c>
      <c r="H1734" s="26" t="s">
        <v>69</v>
      </c>
      <c r="I1734" s="26" t="s">
        <v>113</v>
      </c>
      <c r="J1734" s="26" t="s">
        <v>51</v>
      </c>
      <c r="K1734" s="26" t="s">
        <v>51</v>
      </c>
      <c r="L1734" s="26" t="s">
        <v>433</v>
      </c>
      <c r="M1734" s="26" t="s">
        <v>165</v>
      </c>
      <c r="N1734" s="26" t="s">
        <v>357</v>
      </c>
      <c r="O1734" s="26" t="s">
        <v>57</v>
      </c>
      <c r="P1734" s="26" t="s">
        <v>1122</v>
      </c>
      <c r="Q1734" s="26" t="s">
        <v>59</v>
      </c>
      <c r="R1734" s="26" t="s">
        <v>54</v>
      </c>
      <c r="S1734" s="26" t="s">
        <v>531</v>
      </c>
      <c r="T1734" s="54">
        <v>2.2360000000000002</v>
      </c>
      <c r="U1734" s="36" t="s">
        <v>601</v>
      </c>
      <c r="V1734" s="43">
        <v>3.0000000000000001E-3</v>
      </c>
      <c r="W1734" s="43">
        <v>0.03</v>
      </c>
      <c r="X1734" s="26" t="s">
        <v>347</v>
      </c>
      <c r="Z1734" s="42">
        <v>2550</v>
      </c>
      <c r="AA1734" s="42">
        <v>1</v>
      </c>
      <c r="AB1734" s="42">
        <v>104.88</v>
      </c>
      <c r="AC1734" s="42">
        <v>0</v>
      </c>
      <c r="AD1734" s="42">
        <v>2.6744400000000002</v>
      </c>
      <c r="AG1734" s="26" t="s">
        <v>15</v>
      </c>
      <c r="AH1734" s="43">
        <v>5.01376327172631E-6</v>
      </c>
      <c r="AI1734" s="43">
        <v>5.7838148200000002E-4</v>
      </c>
      <c r="AJ1734" s="43">
        <v>2.1186700255122431E-4</v>
      </c>
    </row>
    <row r="1735" spans="1:36" x14ac:dyDescent="0.2">
      <c r="A1735" s="26">
        <v>7956</v>
      </c>
      <c r="B1735" s="26">
        <v>15254</v>
      </c>
      <c r="C1735" s="26" t="s">
        <v>1278</v>
      </c>
      <c r="D1735" s="26">
        <v>512882747</v>
      </c>
      <c r="E1735" s="26" t="s">
        <v>203</v>
      </c>
      <c r="F1735" s="26" t="s">
        <v>1279</v>
      </c>
      <c r="G1735" s="26" t="s">
        <v>1280</v>
      </c>
      <c r="H1735" s="26" t="s">
        <v>69</v>
      </c>
      <c r="I1735" s="26" t="s">
        <v>113</v>
      </c>
      <c r="J1735" s="26" t="s">
        <v>51</v>
      </c>
      <c r="K1735" s="26" t="s">
        <v>51</v>
      </c>
      <c r="L1735" s="26" t="s">
        <v>433</v>
      </c>
      <c r="M1735" s="26" t="s">
        <v>165</v>
      </c>
      <c r="N1735" s="26" t="s">
        <v>353</v>
      </c>
      <c r="O1735" s="26" t="s">
        <v>57</v>
      </c>
      <c r="P1735" s="26" t="s">
        <v>154</v>
      </c>
      <c r="Q1735" s="26" t="s">
        <v>154</v>
      </c>
      <c r="R1735" s="26" t="s">
        <v>54</v>
      </c>
      <c r="S1735" s="26" t="s">
        <v>531</v>
      </c>
      <c r="T1735" s="54">
        <v>2.2370000000000001</v>
      </c>
      <c r="U1735" s="36" t="s">
        <v>1036</v>
      </c>
      <c r="V1735" s="43">
        <v>2.9499999999999998E-2</v>
      </c>
      <c r="W1735" s="43">
        <v>3.6799999999999999E-2</v>
      </c>
      <c r="X1735" s="26" t="s">
        <v>347</v>
      </c>
      <c r="Z1735" s="42">
        <v>926.32</v>
      </c>
      <c r="AA1735" s="42">
        <v>1</v>
      </c>
      <c r="AB1735" s="42">
        <v>108.9</v>
      </c>
      <c r="AC1735" s="42">
        <v>0</v>
      </c>
      <c r="AD1735" s="42">
        <v>1.0087600000000001</v>
      </c>
      <c r="AG1735" s="26" t="s">
        <v>15</v>
      </c>
      <c r="AH1735" s="43">
        <v>3.8006142428076199E-6</v>
      </c>
      <c r="AI1735" s="43">
        <v>2.1815711100000001E-4</v>
      </c>
      <c r="AJ1735" s="43">
        <v>7.9913162192299351E-5</v>
      </c>
    </row>
    <row r="1736" spans="1:36" x14ac:dyDescent="0.2">
      <c r="A1736" s="26">
        <v>7956</v>
      </c>
      <c r="B1736" s="26">
        <v>15254</v>
      </c>
      <c r="C1736" s="26" t="s">
        <v>1278</v>
      </c>
      <c r="D1736" s="26">
        <v>512882747</v>
      </c>
      <c r="E1736" s="26" t="s">
        <v>203</v>
      </c>
      <c r="F1736" s="26" t="s">
        <v>1279</v>
      </c>
      <c r="G1736" s="26" t="s">
        <v>1280</v>
      </c>
      <c r="H1736" s="26" t="s">
        <v>69</v>
      </c>
      <c r="I1736" s="26" t="s">
        <v>113</v>
      </c>
      <c r="J1736" s="26" t="s">
        <v>51</v>
      </c>
      <c r="K1736" s="26" t="s">
        <v>51</v>
      </c>
      <c r="L1736" s="26" t="s">
        <v>52</v>
      </c>
      <c r="M1736" s="26" t="s">
        <v>165</v>
      </c>
      <c r="N1736" s="26" t="s">
        <v>353</v>
      </c>
      <c r="O1736" s="26" t="s">
        <v>57</v>
      </c>
      <c r="P1736" s="26" t="s">
        <v>154</v>
      </c>
      <c r="Q1736" s="26" t="s">
        <v>154</v>
      </c>
      <c r="R1736" s="26" t="s">
        <v>54</v>
      </c>
      <c r="S1736" s="26" t="s">
        <v>531</v>
      </c>
      <c r="T1736" s="54">
        <v>2.2370000000000001</v>
      </c>
      <c r="U1736" s="36" t="s">
        <v>1036</v>
      </c>
      <c r="V1736" s="43">
        <v>2.9499999999999998E-2</v>
      </c>
      <c r="W1736" s="43">
        <v>3.6799999999999999E-2</v>
      </c>
      <c r="X1736" s="26" t="s">
        <v>347</v>
      </c>
      <c r="Z1736" s="42">
        <v>33684.21</v>
      </c>
      <c r="AA1736" s="42">
        <v>1</v>
      </c>
      <c r="AB1736" s="42">
        <v>106.9341</v>
      </c>
      <c r="AC1736" s="42">
        <v>0</v>
      </c>
      <c r="AD1736" s="42">
        <v>36.0199</v>
      </c>
      <c r="AG1736" s="26" t="s">
        <v>15</v>
      </c>
      <c r="AH1736" s="43">
        <v>1.3820352299999999E-4</v>
      </c>
      <c r="AI1736" s="43">
        <v>7.7897590360000001E-3</v>
      </c>
      <c r="AJ1736" s="43">
        <v>2.8534677335049002E-3</v>
      </c>
    </row>
    <row r="1737" spans="1:36" x14ac:dyDescent="0.2">
      <c r="A1737" s="26">
        <v>7956</v>
      </c>
      <c r="B1737" s="26">
        <v>15254</v>
      </c>
      <c r="C1737" s="26" t="s">
        <v>1284</v>
      </c>
      <c r="D1737" s="26">
        <v>513978635</v>
      </c>
      <c r="E1737" s="26" t="s">
        <v>203</v>
      </c>
      <c r="F1737" s="26" t="s">
        <v>1285</v>
      </c>
      <c r="G1737" s="26" t="s">
        <v>1286</v>
      </c>
      <c r="H1737" s="26" t="s">
        <v>69</v>
      </c>
      <c r="I1737" s="26" t="s">
        <v>112</v>
      </c>
      <c r="J1737" s="26" t="s">
        <v>51</v>
      </c>
      <c r="K1737" s="26" t="s">
        <v>51</v>
      </c>
      <c r="L1737" s="26" t="s">
        <v>433</v>
      </c>
      <c r="M1737" s="26" t="s">
        <v>165</v>
      </c>
      <c r="N1737" s="26" t="s">
        <v>132</v>
      </c>
      <c r="O1737" s="26" t="s">
        <v>57</v>
      </c>
      <c r="P1737" s="26" t="s">
        <v>154</v>
      </c>
      <c r="Q1737" s="26" t="s">
        <v>154</v>
      </c>
      <c r="R1737" s="26" t="s">
        <v>54</v>
      </c>
      <c r="S1737" s="26" t="s">
        <v>531</v>
      </c>
      <c r="T1737" s="54">
        <v>2.1539999999999999</v>
      </c>
      <c r="U1737" s="36" t="s">
        <v>1036</v>
      </c>
      <c r="V1737" s="43">
        <v>5.2999999999999999E-2</v>
      </c>
      <c r="W1737" s="43">
        <v>6.3799999999999996E-2</v>
      </c>
      <c r="X1737" s="26" t="s">
        <v>347</v>
      </c>
      <c r="Z1737" s="42">
        <v>8526.32</v>
      </c>
      <c r="AA1737" s="42">
        <v>1</v>
      </c>
      <c r="AB1737" s="42">
        <v>97.98</v>
      </c>
      <c r="AC1737" s="42">
        <v>0</v>
      </c>
      <c r="AD1737" s="42">
        <v>8.3540899999999993</v>
      </c>
      <c r="AG1737" s="26" t="s">
        <v>15</v>
      </c>
      <c r="AH1737" s="43">
        <v>3.0000014848148201E-5</v>
      </c>
      <c r="AI1737" s="43">
        <v>1.8066776430000001E-3</v>
      </c>
      <c r="AJ1737" s="43">
        <v>6.6180434309356636E-4</v>
      </c>
    </row>
    <row r="1738" spans="1:36" x14ac:dyDescent="0.2">
      <c r="A1738" s="26">
        <v>7956</v>
      </c>
      <c r="B1738" s="26">
        <v>15254</v>
      </c>
      <c r="C1738" s="26" t="s">
        <v>1293</v>
      </c>
      <c r="D1738" s="26">
        <v>513201582</v>
      </c>
      <c r="E1738" s="26" t="s">
        <v>203</v>
      </c>
      <c r="F1738" s="26" t="s">
        <v>1294</v>
      </c>
      <c r="G1738" s="26" t="s">
        <v>1295</v>
      </c>
      <c r="H1738" s="26" t="s">
        <v>69</v>
      </c>
      <c r="I1738" s="26" t="s">
        <v>112</v>
      </c>
      <c r="J1738" s="26" t="s">
        <v>51</v>
      </c>
      <c r="K1738" s="26" t="s">
        <v>51</v>
      </c>
      <c r="L1738" s="26" t="s">
        <v>433</v>
      </c>
      <c r="M1738" s="26" t="s">
        <v>165</v>
      </c>
      <c r="N1738" s="26" t="s">
        <v>84</v>
      </c>
      <c r="O1738" s="26" t="s">
        <v>57</v>
      </c>
      <c r="P1738" s="26" t="s">
        <v>1051</v>
      </c>
      <c r="Q1738" s="26" t="s">
        <v>64</v>
      </c>
      <c r="R1738" s="26" t="s">
        <v>54</v>
      </c>
      <c r="S1738" s="26" t="s">
        <v>531</v>
      </c>
      <c r="T1738" s="54">
        <v>1.3819999999999999</v>
      </c>
      <c r="U1738" s="36" t="s">
        <v>630</v>
      </c>
      <c r="V1738" s="43">
        <v>0.06</v>
      </c>
      <c r="W1738" s="43">
        <v>5.4199999999999998E-2</v>
      </c>
      <c r="X1738" s="26" t="s">
        <v>347</v>
      </c>
      <c r="Z1738" s="42">
        <v>4000</v>
      </c>
      <c r="AA1738" s="42">
        <v>1</v>
      </c>
      <c r="AB1738" s="42">
        <v>101.4</v>
      </c>
      <c r="AC1738" s="42">
        <v>0</v>
      </c>
      <c r="AD1738" s="42">
        <v>4.056</v>
      </c>
      <c r="AG1738" s="26" t="s">
        <v>15</v>
      </c>
      <c r="AH1738" s="43">
        <v>1.60073064389802E-5</v>
      </c>
      <c r="AI1738" s="43">
        <v>8.7716130899999996E-4</v>
      </c>
      <c r="AJ1738" s="43">
        <v>3.2131308324275952E-4</v>
      </c>
    </row>
    <row r="1739" spans="1:36" x14ac:dyDescent="0.2">
      <c r="A1739" s="26">
        <v>7956</v>
      </c>
      <c r="B1739" s="26">
        <v>15254</v>
      </c>
      <c r="C1739" s="26" t="s">
        <v>1293</v>
      </c>
      <c r="D1739" s="26">
        <v>513201582</v>
      </c>
      <c r="E1739" s="26" t="s">
        <v>203</v>
      </c>
      <c r="F1739" s="26" t="s">
        <v>1294</v>
      </c>
      <c r="G1739" s="26" t="s">
        <v>1295</v>
      </c>
      <c r="H1739" s="26" t="s">
        <v>69</v>
      </c>
      <c r="I1739" s="26" t="s">
        <v>112</v>
      </c>
      <c r="J1739" s="26" t="s">
        <v>51</v>
      </c>
      <c r="K1739" s="26" t="s">
        <v>51</v>
      </c>
      <c r="L1739" s="26" t="s">
        <v>52</v>
      </c>
      <c r="M1739" s="26" t="s">
        <v>165</v>
      </c>
      <c r="N1739" s="26" t="s">
        <v>84</v>
      </c>
      <c r="O1739" s="26" t="s">
        <v>57</v>
      </c>
      <c r="P1739" s="26" t="s">
        <v>154</v>
      </c>
      <c r="Q1739" s="26" t="s">
        <v>154</v>
      </c>
      <c r="R1739" s="26" t="s">
        <v>54</v>
      </c>
      <c r="S1739" s="26" t="s">
        <v>531</v>
      </c>
      <c r="T1739" s="54">
        <v>1.3819999999999999</v>
      </c>
      <c r="U1739" s="36" t="s">
        <v>630</v>
      </c>
      <c r="V1739" s="43">
        <v>0.06</v>
      </c>
      <c r="W1739" s="43">
        <v>5.4199999999999998E-2</v>
      </c>
      <c r="X1739" s="26" t="s">
        <v>347</v>
      </c>
      <c r="Z1739" s="42">
        <v>5000</v>
      </c>
      <c r="AA1739" s="42">
        <v>1</v>
      </c>
      <c r="AB1739" s="42">
        <v>100.9731</v>
      </c>
      <c r="AC1739" s="42">
        <v>0</v>
      </c>
      <c r="AD1739" s="42">
        <v>5.0486500000000003</v>
      </c>
      <c r="AG1739" s="26" t="s">
        <v>15</v>
      </c>
      <c r="AH1739" s="43">
        <v>6.66582232917164E-5</v>
      </c>
      <c r="AI1739" s="43">
        <v>1.0918344290000001E-3</v>
      </c>
      <c r="AJ1739" s="43">
        <v>3.9995002409111391E-4</v>
      </c>
    </row>
    <row r="1740" spans="1:36" x14ac:dyDescent="0.2">
      <c r="A1740" s="26">
        <v>7956</v>
      </c>
      <c r="B1740" s="26">
        <v>15254</v>
      </c>
      <c r="C1740" s="26" t="s">
        <v>1305</v>
      </c>
      <c r="D1740" s="26">
        <v>1838863</v>
      </c>
      <c r="E1740" s="26" t="s">
        <v>204</v>
      </c>
      <c r="F1740" s="26" t="s">
        <v>1306</v>
      </c>
      <c r="G1740" s="26" t="s">
        <v>1307</v>
      </c>
      <c r="H1740" s="26" t="s">
        <v>69</v>
      </c>
      <c r="I1740" s="26" t="s">
        <v>112</v>
      </c>
      <c r="J1740" s="26" t="s">
        <v>51</v>
      </c>
      <c r="K1740" s="26" t="s">
        <v>167</v>
      </c>
      <c r="L1740" s="26" t="s">
        <v>433</v>
      </c>
      <c r="M1740" s="26" t="s">
        <v>165</v>
      </c>
      <c r="N1740" s="26" t="s">
        <v>358</v>
      </c>
      <c r="O1740" s="26" t="s">
        <v>57</v>
      </c>
      <c r="P1740" s="26" t="s">
        <v>724</v>
      </c>
      <c r="Q1740" s="26" t="s">
        <v>59</v>
      </c>
      <c r="R1740" s="26" t="s">
        <v>54</v>
      </c>
      <c r="S1740" s="26" t="s">
        <v>531</v>
      </c>
      <c r="T1740" s="54">
        <v>2.27</v>
      </c>
      <c r="U1740" s="36" t="s">
        <v>1308</v>
      </c>
      <c r="V1740" s="43">
        <v>7.2400000000000006E-2</v>
      </c>
      <c r="W1740" s="43">
        <v>6.13E-2</v>
      </c>
      <c r="X1740" s="26" t="s">
        <v>347</v>
      </c>
      <c r="Z1740" s="42">
        <v>13582.47</v>
      </c>
      <c r="AA1740" s="42">
        <v>1</v>
      </c>
      <c r="AB1740" s="42">
        <v>105.16</v>
      </c>
      <c r="AC1740" s="42">
        <v>0</v>
      </c>
      <c r="AD1740" s="42">
        <v>14.283329999999999</v>
      </c>
      <c r="AG1740" s="26" t="s">
        <v>15</v>
      </c>
      <c r="AH1740" s="43">
        <v>2.5795809606050301E-5</v>
      </c>
      <c r="AI1740" s="43">
        <v>3.0889507999999999E-3</v>
      </c>
      <c r="AJ1740" s="43">
        <v>1.1315140042588276E-3</v>
      </c>
    </row>
    <row r="1741" spans="1:36" x14ac:dyDescent="0.2">
      <c r="A1741" s="26">
        <v>7956</v>
      </c>
      <c r="B1741" s="26">
        <v>15254</v>
      </c>
      <c r="C1741" s="26" t="s">
        <v>981</v>
      </c>
      <c r="D1741" s="26">
        <v>511930125</v>
      </c>
      <c r="E1741" s="26" t="s">
        <v>203</v>
      </c>
      <c r="F1741" s="26" t="s">
        <v>1309</v>
      </c>
      <c r="G1741" s="26" t="s">
        <v>1310</v>
      </c>
      <c r="H1741" s="26" t="s">
        <v>69</v>
      </c>
      <c r="I1741" s="26" t="s">
        <v>112</v>
      </c>
      <c r="J1741" s="26" t="s">
        <v>51</v>
      </c>
      <c r="K1741" s="26" t="s">
        <v>51</v>
      </c>
      <c r="L1741" s="26" t="s">
        <v>52</v>
      </c>
      <c r="M1741" s="26" t="s">
        <v>165</v>
      </c>
      <c r="N1741" s="26" t="s">
        <v>133</v>
      </c>
      <c r="O1741" s="26" t="s">
        <v>57</v>
      </c>
      <c r="P1741" s="45" t="s">
        <v>737</v>
      </c>
      <c r="Q1741" s="45" t="s">
        <v>59</v>
      </c>
      <c r="R1741" s="26" t="s">
        <v>54</v>
      </c>
      <c r="S1741" s="26" t="s">
        <v>531</v>
      </c>
      <c r="T1741" s="54">
        <v>3.2389999999999999</v>
      </c>
      <c r="U1741" s="36">
        <v>47635</v>
      </c>
      <c r="V1741" s="43">
        <v>4.7300000000000002E-2</v>
      </c>
      <c r="W1741" s="43">
        <v>4.9500000000000002E-2</v>
      </c>
      <c r="X1741" s="26" t="s">
        <v>347</v>
      </c>
      <c r="Z1741" s="42">
        <v>24000</v>
      </c>
      <c r="AA1741" s="42">
        <v>1</v>
      </c>
      <c r="AB1741" s="42">
        <v>98.857200000000006</v>
      </c>
      <c r="AC1741" s="42">
        <v>0.58131999999999995</v>
      </c>
      <c r="AD1741" s="42">
        <v>24.307040000000001</v>
      </c>
      <c r="AG1741" s="26" t="s">
        <v>15</v>
      </c>
      <c r="AH1741" s="43">
        <v>1.44621847E-4</v>
      </c>
      <c r="AI1741" s="43">
        <v>5.25670489E-3</v>
      </c>
      <c r="AJ1741" s="43">
        <v>1.9255843113671317E-3</v>
      </c>
    </row>
    <row r="1742" spans="1:36" x14ac:dyDescent="0.2">
      <c r="A1742" s="26">
        <v>7956</v>
      </c>
      <c r="B1742" s="26">
        <v>15254</v>
      </c>
      <c r="C1742" s="26" t="s">
        <v>1325</v>
      </c>
      <c r="D1742" s="26">
        <v>511519829</v>
      </c>
      <c r="E1742" s="26" t="s">
        <v>203</v>
      </c>
      <c r="F1742" s="26" t="s">
        <v>1326</v>
      </c>
      <c r="G1742" s="26" t="s">
        <v>1327</v>
      </c>
      <c r="H1742" s="26" t="s">
        <v>69</v>
      </c>
      <c r="I1742" s="26" t="s">
        <v>113</v>
      </c>
      <c r="J1742" s="26" t="s">
        <v>51</v>
      </c>
      <c r="K1742" s="26" t="s">
        <v>51</v>
      </c>
      <c r="L1742" s="26" t="s">
        <v>52</v>
      </c>
      <c r="M1742" s="26" t="s">
        <v>165</v>
      </c>
      <c r="N1742" s="26" t="s">
        <v>357</v>
      </c>
      <c r="O1742" s="26" t="s">
        <v>57</v>
      </c>
      <c r="P1742" s="26" t="s">
        <v>154</v>
      </c>
      <c r="Q1742" s="26" t="s">
        <v>154</v>
      </c>
      <c r="R1742" s="26" t="s">
        <v>54</v>
      </c>
      <c r="S1742" s="26" t="s">
        <v>531</v>
      </c>
      <c r="T1742" s="54">
        <v>1.92</v>
      </c>
      <c r="U1742" s="36" t="s">
        <v>827</v>
      </c>
      <c r="V1742" s="43">
        <v>3.8899999999999997E-2</v>
      </c>
      <c r="W1742" s="43">
        <v>3.9199999999999999E-2</v>
      </c>
      <c r="X1742" s="26" t="s">
        <v>347</v>
      </c>
      <c r="Z1742" s="42">
        <v>27000</v>
      </c>
      <c r="AA1742" s="42">
        <v>1</v>
      </c>
      <c r="AB1742" s="42">
        <v>107.58620000000001</v>
      </c>
      <c r="AC1742" s="42">
        <v>0</v>
      </c>
      <c r="AD1742" s="42">
        <v>29.048269999999999</v>
      </c>
      <c r="AG1742" s="26" t="s">
        <v>15</v>
      </c>
      <c r="AH1742" s="43">
        <v>3.8848920863309398E-5</v>
      </c>
      <c r="AI1742" s="43">
        <v>6.2820558550000004E-3</v>
      </c>
      <c r="AJ1742" s="43">
        <v>2.3011807683846535E-3</v>
      </c>
    </row>
    <row r="1743" spans="1:36" x14ac:dyDescent="0.2">
      <c r="A1743" s="26">
        <v>7956</v>
      </c>
      <c r="B1743" s="26">
        <v>15254</v>
      </c>
      <c r="C1743" s="26" t="s">
        <v>1325</v>
      </c>
      <c r="D1743" s="26">
        <v>511519829</v>
      </c>
      <c r="E1743" s="26" t="s">
        <v>203</v>
      </c>
      <c r="F1743" s="26" t="s">
        <v>1326</v>
      </c>
      <c r="G1743" s="26" t="s">
        <v>1327</v>
      </c>
      <c r="H1743" s="26" t="s">
        <v>69</v>
      </c>
      <c r="I1743" s="26" t="s">
        <v>113</v>
      </c>
      <c r="J1743" s="26" t="s">
        <v>51</v>
      </c>
      <c r="K1743" s="26" t="s">
        <v>51</v>
      </c>
      <c r="L1743" s="26" t="s">
        <v>433</v>
      </c>
      <c r="M1743" s="26" t="s">
        <v>165</v>
      </c>
      <c r="N1743" s="26" t="s">
        <v>357</v>
      </c>
      <c r="O1743" s="26" t="s">
        <v>57</v>
      </c>
      <c r="P1743" s="26" t="s">
        <v>154</v>
      </c>
      <c r="Q1743" s="26" t="s">
        <v>154</v>
      </c>
      <c r="R1743" s="26" t="s">
        <v>54</v>
      </c>
      <c r="S1743" s="26" t="s">
        <v>531</v>
      </c>
      <c r="T1743" s="54">
        <v>1.923</v>
      </c>
      <c r="U1743" s="36" t="s">
        <v>827</v>
      </c>
      <c r="V1743" s="43">
        <v>3.4299999999999997E-2</v>
      </c>
      <c r="W1743" s="43">
        <v>3.2300000000000002E-2</v>
      </c>
      <c r="X1743" s="26" t="s">
        <v>347</v>
      </c>
      <c r="Z1743" s="42">
        <v>15000</v>
      </c>
      <c r="AA1743" s="42">
        <v>1</v>
      </c>
      <c r="AB1743" s="42">
        <v>108.26</v>
      </c>
      <c r="AC1743" s="42">
        <v>0</v>
      </c>
      <c r="AD1743" s="42">
        <v>16.239000000000001</v>
      </c>
      <c r="AG1743" s="26" t="s">
        <v>15</v>
      </c>
      <c r="AH1743" s="43">
        <v>2.1582733812949601E-5</v>
      </c>
      <c r="AI1743" s="43">
        <v>3.511889177E-3</v>
      </c>
      <c r="AJ1743" s="43">
        <v>1.2864406210007821E-3</v>
      </c>
    </row>
    <row r="1744" spans="1:36" x14ac:dyDescent="0.2">
      <c r="A1744" s="26">
        <v>7956</v>
      </c>
      <c r="B1744" s="26">
        <v>15254</v>
      </c>
      <c r="C1744" s="26" t="s">
        <v>2424</v>
      </c>
      <c r="D1744" s="26">
        <v>514978097</v>
      </c>
      <c r="E1744" s="26" t="s">
        <v>203</v>
      </c>
      <c r="F1744" s="26" t="s">
        <v>2425</v>
      </c>
      <c r="G1744" s="26" t="s">
        <v>2426</v>
      </c>
      <c r="H1744" s="26" t="s">
        <v>69</v>
      </c>
      <c r="I1744" s="26" t="s">
        <v>112</v>
      </c>
      <c r="J1744" s="26" t="s">
        <v>51</v>
      </c>
      <c r="K1744" s="26" t="s">
        <v>51</v>
      </c>
      <c r="L1744" s="26" t="s">
        <v>433</v>
      </c>
      <c r="M1744" s="26" t="s">
        <v>165</v>
      </c>
      <c r="N1744" s="26" t="s">
        <v>84</v>
      </c>
      <c r="O1744" s="26" t="s">
        <v>57</v>
      </c>
      <c r="P1744" s="26" t="s">
        <v>154</v>
      </c>
      <c r="Q1744" s="26" t="s">
        <v>154</v>
      </c>
      <c r="R1744" s="26" t="s">
        <v>54</v>
      </c>
      <c r="S1744" s="26" t="s">
        <v>531</v>
      </c>
      <c r="T1744" s="54">
        <v>1.5629999999999999</v>
      </c>
      <c r="U1744" s="36" t="s">
        <v>601</v>
      </c>
      <c r="V1744" s="43">
        <v>8.4000000000000005E-2</v>
      </c>
      <c r="W1744" s="43">
        <v>7.3400000000000007E-2</v>
      </c>
      <c r="X1744" s="26" t="s">
        <v>347</v>
      </c>
      <c r="Z1744" s="42">
        <v>27336</v>
      </c>
      <c r="AA1744" s="42">
        <v>1</v>
      </c>
      <c r="AB1744" s="42">
        <v>101.99</v>
      </c>
      <c r="AC1744" s="42">
        <v>0</v>
      </c>
      <c r="AD1744" s="42">
        <v>27.879989999999999</v>
      </c>
      <c r="AG1744" s="26" t="s">
        <v>15</v>
      </c>
      <c r="AH1744" s="43">
        <v>2.37705381E-4</v>
      </c>
      <c r="AI1744" s="43">
        <v>6.0294005260000004E-3</v>
      </c>
      <c r="AJ1744" s="43">
        <v>2.208630559092037E-3</v>
      </c>
    </row>
    <row r="1745" spans="1:36" x14ac:dyDescent="0.2">
      <c r="A1745" s="26">
        <v>7956</v>
      </c>
      <c r="B1745" s="26">
        <v>15254</v>
      </c>
      <c r="C1745" s="26" t="s">
        <v>529</v>
      </c>
      <c r="D1745" s="26">
        <v>520000118</v>
      </c>
      <c r="E1745" s="26" t="s">
        <v>203</v>
      </c>
      <c r="F1745" s="26" t="s">
        <v>1347</v>
      </c>
      <c r="G1745" s="26" t="s">
        <v>1348</v>
      </c>
      <c r="H1745" s="26" t="s">
        <v>69</v>
      </c>
      <c r="I1745" s="26" t="s">
        <v>113</v>
      </c>
      <c r="J1745" s="26" t="s">
        <v>51</v>
      </c>
      <c r="K1745" s="26" t="s">
        <v>51</v>
      </c>
      <c r="L1745" s="26" t="s">
        <v>433</v>
      </c>
      <c r="M1745" s="26" t="s">
        <v>165</v>
      </c>
      <c r="N1745" s="26" t="s">
        <v>129</v>
      </c>
      <c r="O1745" s="26" t="s">
        <v>57</v>
      </c>
      <c r="P1745" s="26" t="s">
        <v>530</v>
      </c>
      <c r="Q1745" s="26" t="s">
        <v>59</v>
      </c>
      <c r="R1745" s="26" t="s">
        <v>54</v>
      </c>
      <c r="S1745" s="26" t="s">
        <v>531</v>
      </c>
      <c r="T1745" s="54">
        <v>4.2240000000000002</v>
      </c>
      <c r="U1745" s="36" t="s">
        <v>1349</v>
      </c>
      <c r="V1745" s="43">
        <v>1.3899999999999999E-2</v>
      </c>
      <c r="W1745" s="43">
        <v>2.3E-2</v>
      </c>
      <c r="X1745" s="26" t="s">
        <v>347</v>
      </c>
      <c r="Z1745" s="42">
        <v>6222.22</v>
      </c>
      <c r="AA1745" s="42">
        <v>1</v>
      </c>
      <c r="AB1745" s="42">
        <v>103.13</v>
      </c>
      <c r="AC1745" s="42">
        <v>0</v>
      </c>
      <c r="AD1745" s="42">
        <v>6.4169799999999997</v>
      </c>
      <c r="AG1745" s="26" t="s">
        <v>15</v>
      </c>
      <c r="AH1745" s="43">
        <v>3.8888875000000001E-6</v>
      </c>
      <c r="AI1745" s="43">
        <v>1.3877531010000001E-3</v>
      </c>
      <c r="AJ1745" s="43">
        <v>5.0834803474041491E-4</v>
      </c>
    </row>
    <row r="1746" spans="1:36" x14ac:dyDescent="0.2">
      <c r="A1746" s="26">
        <v>7956</v>
      </c>
      <c r="B1746" s="26">
        <v>15254</v>
      </c>
      <c r="C1746" s="26" t="s">
        <v>1350</v>
      </c>
      <c r="D1746" s="26">
        <v>520020116</v>
      </c>
      <c r="E1746" s="26" t="s">
        <v>203</v>
      </c>
      <c r="F1746" s="26" t="s">
        <v>1351</v>
      </c>
      <c r="G1746" s="26" t="s">
        <v>1352</v>
      </c>
      <c r="H1746" s="26" t="s">
        <v>69</v>
      </c>
      <c r="I1746" s="26" t="s">
        <v>113</v>
      </c>
      <c r="J1746" s="26" t="s">
        <v>51</v>
      </c>
      <c r="K1746" s="26" t="s">
        <v>51</v>
      </c>
      <c r="L1746" s="26" t="s">
        <v>433</v>
      </c>
      <c r="M1746" s="26" t="s">
        <v>165</v>
      </c>
      <c r="N1746" s="26" t="s">
        <v>357</v>
      </c>
      <c r="O1746" s="26" t="s">
        <v>57</v>
      </c>
      <c r="P1746" s="26" t="s">
        <v>724</v>
      </c>
      <c r="Q1746" s="26" t="s">
        <v>59</v>
      </c>
      <c r="R1746" s="26" t="s">
        <v>54</v>
      </c>
      <c r="S1746" s="26" t="s">
        <v>531</v>
      </c>
      <c r="T1746" s="54">
        <v>3.3290000000000002</v>
      </c>
      <c r="U1746" s="36" t="s">
        <v>1174</v>
      </c>
      <c r="V1746" s="43">
        <v>2.7E-2</v>
      </c>
      <c r="W1746" s="43">
        <v>3.04E-2</v>
      </c>
      <c r="X1746" s="26" t="s">
        <v>347</v>
      </c>
      <c r="Z1746" s="42">
        <v>5850</v>
      </c>
      <c r="AA1746" s="42">
        <v>1</v>
      </c>
      <c r="AB1746" s="42">
        <v>105.87</v>
      </c>
      <c r="AC1746" s="42">
        <v>0</v>
      </c>
      <c r="AD1746" s="42">
        <v>6.19339</v>
      </c>
      <c r="AG1746" s="26" t="s">
        <v>15</v>
      </c>
      <c r="AH1746" s="43">
        <v>1.48532046360279E-5</v>
      </c>
      <c r="AI1746" s="43">
        <v>1.3393989350000001E-3</v>
      </c>
      <c r="AJ1746" s="43">
        <v>4.9063541336905189E-4</v>
      </c>
    </row>
    <row r="1747" spans="1:36" x14ac:dyDescent="0.2">
      <c r="A1747" s="26">
        <v>7956</v>
      </c>
      <c r="B1747" s="26">
        <v>15254</v>
      </c>
      <c r="C1747" s="26" t="s">
        <v>852</v>
      </c>
      <c r="D1747" s="26">
        <v>520032046</v>
      </c>
      <c r="E1747" s="26" t="s">
        <v>203</v>
      </c>
      <c r="F1747" s="26" t="s">
        <v>1355</v>
      </c>
      <c r="G1747" s="26" t="s">
        <v>1356</v>
      </c>
      <c r="H1747" s="26" t="s">
        <v>69</v>
      </c>
      <c r="I1747" s="26" t="s">
        <v>113</v>
      </c>
      <c r="J1747" s="26" t="s">
        <v>51</v>
      </c>
      <c r="K1747" s="26" t="s">
        <v>51</v>
      </c>
      <c r="L1747" s="26" t="s">
        <v>433</v>
      </c>
      <c r="M1747" s="26" t="s">
        <v>165</v>
      </c>
      <c r="N1747" s="26" t="s">
        <v>129</v>
      </c>
      <c r="O1747" s="26" t="s">
        <v>57</v>
      </c>
      <c r="P1747" s="26" t="s">
        <v>530</v>
      </c>
      <c r="Q1747" s="26" t="s">
        <v>59</v>
      </c>
      <c r="R1747" s="26" t="s">
        <v>54</v>
      </c>
      <c r="S1747" s="26" t="s">
        <v>531</v>
      </c>
      <c r="T1747" s="54">
        <v>3.778</v>
      </c>
      <c r="U1747" s="36">
        <v>48072</v>
      </c>
      <c r="V1747" s="43">
        <v>1.6400000000000001E-2</v>
      </c>
      <c r="W1747" s="43">
        <v>2.4500000000000001E-2</v>
      </c>
      <c r="X1747" s="26" t="s">
        <v>347</v>
      </c>
      <c r="Z1747" s="42">
        <v>3937.56</v>
      </c>
      <c r="AA1747" s="42">
        <v>1</v>
      </c>
      <c r="AB1747" s="42">
        <v>103.92</v>
      </c>
      <c r="AC1747" s="42">
        <v>0</v>
      </c>
      <c r="AD1747" s="42">
        <v>4.0919100000000004</v>
      </c>
      <c r="AG1747" s="26" t="s">
        <v>15</v>
      </c>
      <c r="AH1747" s="43">
        <v>4.1838285139905102E-6</v>
      </c>
      <c r="AI1747" s="43">
        <v>8.8492730099999997E-4</v>
      </c>
      <c r="AJ1747" s="43">
        <v>3.2415784478596654E-4</v>
      </c>
    </row>
    <row r="1748" spans="1:36" x14ac:dyDescent="0.2">
      <c r="A1748" s="26">
        <v>7956</v>
      </c>
      <c r="B1748" s="26">
        <v>15254</v>
      </c>
      <c r="C1748" s="26" t="s">
        <v>1062</v>
      </c>
      <c r="D1748" s="26">
        <v>512025891</v>
      </c>
      <c r="E1748" s="26" t="s">
        <v>203</v>
      </c>
      <c r="F1748" s="26" t="s">
        <v>1361</v>
      </c>
      <c r="G1748" s="26" t="s">
        <v>1362</v>
      </c>
      <c r="H1748" s="26" t="s">
        <v>69</v>
      </c>
      <c r="I1748" s="26" t="s">
        <v>112</v>
      </c>
      <c r="J1748" s="26" t="s">
        <v>51</v>
      </c>
      <c r="K1748" s="26" t="s">
        <v>51</v>
      </c>
      <c r="L1748" s="26" t="s">
        <v>433</v>
      </c>
      <c r="M1748" s="26" t="s">
        <v>165</v>
      </c>
      <c r="N1748" s="26" t="s">
        <v>131</v>
      </c>
      <c r="O1748" s="26" t="s">
        <v>57</v>
      </c>
      <c r="P1748" s="26" t="s">
        <v>737</v>
      </c>
      <c r="Q1748" s="26" t="s">
        <v>59</v>
      </c>
      <c r="R1748" s="26" t="s">
        <v>54</v>
      </c>
      <c r="S1748" s="26" t="s">
        <v>531</v>
      </c>
      <c r="T1748" s="54">
        <v>1.7350000000000001</v>
      </c>
      <c r="U1748" s="36" t="s">
        <v>1363</v>
      </c>
      <c r="V1748" s="43">
        <v>5.7000000000000002E-2</v>
      </c>
      <c r="W1748" s="43">
        <v>5.4899999999999997E-2</v>
      </c>
      <c r="X1748" s="26" t="s">
        <v>347</v>
      </c>
      <c r="Z1748" s="42">
        <v>18666.669999999998</v>
      </c>
      <c r="AA1748" s="42">
        <v>1</v>
      </c>
      <c r="AB1748" s="42">
        <v>100.74</v>
      </c>
      <c r="AC1748" s="42">
        <v>0</v>
      </c>
      <c r="AD1748" s="42">
        <v>18.8048</v>
      </c>
      <c r="AG1748" s="26" t="s">
        <v>15</v>
      </c>
      <c r="AH1748" s="43">
        <v>2.0309807695198499E-5</v>
      </c>
      <c r="AI1748" s="43">
        <v>4.0667758850000003E-3</v>
      </c>
      <c r="AJ1748" s="43">
        <v>1.4897012494485809E-3</v>
      </c>
    </row>
    <row r="1749" spans="1:36" x14ac:dyDescent="0.2">
      <c r="A1749" s="26">
        <v>7956</v>
      </c>
      <c r="B1749" s="26">
        <v>15254</v>
      </c>
      <c r="C1749" s="26" t="s">
        <v>1378</v>
      </c>
      <c r="D1749" s="26">
        <v>520034372</v>
      </c>
      <c r="E1749" s="26" t="s">
        <v>203</v>
      </c>
      <c r="F1749" s="26" t="s">
        <v>1379</v>
      </c>
      <c r="G1749" s="26" t="s">
        <v>1380</v>
      </c>
      <c r="H1749" s="26" t="s">
        <v>69</v>
      </c>
      <c r="I1749" s="26" t="s">
        <v>112</v>
      </c>
      <c r="J1749" s="26" t="s">
        <v>51</v>
      </c>
      <c r="K1749" s="26" t="s">
        <v>51</v>
      </c>
      <c r="L1749" s="26" t="s">
        <v>433</v>
      </c>
      <c r="M1749" s="26" t="s">
        <v>165</v>
      </c>
      <c r="N1749" s="26" t="s">
        <v>131</v>
      </c>
      <c r="O1749" s="26" t="s">
        <v>57</v>
      </c>
      <c r="P1749" s="26" t="s">
        <v>728</v>
      </c>
      <c r="Q1749" s="26" t="s">
        <v>59</v>
      </c>
      <c r="R1749" s="26" t="s">
        <v>54</v>
      </c>
      <c r="S1749" s="26" t="s">
        <v>531</v>
      </c>
      <c r="T1749" s="54">
        <v>3.2309999999999999</v>
      </c>
      <c r="U1749" s="36" t="s">
        <v>1381</v>
      </c>
      <c r="V1749" s="43">
        <v>4.5600000000000002E-2</v>
      </c>
      <c r="W1749" s="43">
        <v>5.1299999999999998E-2</v>
      </c>
      <c r="X1749" s="26" t="s">
        <v>347</v>
      </c>
      <c r="Z1749" s="42">
        <v>46666.68</v>
      </c>
      <c r="AA1749" s="42">
        <v>1</v>
      </c>
      <c r="AB1749" s="42">
        <v>98.63</v>
      </c>
      <c r="AC1749" s="42">
        <v>0</v>
      </c>
      <c r="AD1749" s="42">
        <v>46.027349999999998</v>
      </c>
      <c r="AG1749" s="26" t="s">
        <v>15</v>
      </c>
      <c r="AH1749" s="43">
        <v>7.0053768088054803E-5</v>
      </c>
      <c r="AI1749" s="43">
        <v>9.9539966949999999E-3</v>
      </c>
      <c r="AJ1749" s="43">
        <v>3.6462499363889614E-3</v>
      </c>
    </row>
    <row r="1750" spans="1:36" x14ac:dyDescent="0.2">
      <c r="A1750" s="26">
        <v>7956</v>
      </c>
      <c r="B1750" s="26">
        <v>15254</v>
      </c>
      <c r="C1750" s="26" t="s">
        <v>1378</v>
      </c>
      <c r="D1750" s="26">
        <v>520034372</v>
      </c>
      <c r="E1750" s="26" t="s">
        <v>203</v>
      </c>
      <c r="F1750" s="26" t="s">
        <v>1382</v>
      </c>
      <c r="G1750" s="26" t="s">
        <v>1383</v>
      </c>
      <c r="H1750" s="26" t="s">
        <v>69</v>
      </c>
      <c r="I1750" s="26" t="s">
        <v>113</v>
      </c>
      <c r="J1750" s="26" t="s">
        <v>51</v>
      </c>
      <c r="K1750" s="26" t="s">
        <v>51</v>
      </c>
      <c r="L1750" s="26" t="s">
        <v>433</v>
      </c>
      <c r="M1750" s="26" t="s">
        <v>165</v>
      </c>
      <c r="N1750" s="26" t="s">
        <v>131</v>
      </c>
      <c r="O1750" s="26" t="s">
        <v>57</v>
      </c>
      <c r="P1750" s="26" t="s">
        <v>728</v>
      </c>
      <c r="Q1750" s="26" t="s">
        <v>59</v>
      </c>
      <c r="R1750" s="26" t="s">
        <v>54</v>
      </c>
      <c r="S1750" s="26" t="s">
        <v>531</v>
      </c>
      <c r="T1750" s="54">
        <v>3.3969999999999998</v>
      </c>
      <c r="U1750" s="36" t="s">
        <v>1381</v>
      </c>
      <c r="V1750" s="43">
        <v>2.1999999999999999E-2</v>
      </c>
      <c r="W1750" s="43">
        <v>2.81E-2</v>
      </c>
      <c r="X1750" s="26" t="s">
        <v>347</v>
      </c>
      <c r="Z1750" s="42">
        <v>44800.02</v>
      </c>
      <c r="AA1750" s="42">
        <v>1</v>
      </c>
      <c r="AB1750" s="42">
        <v>104.57</v>
      </c>
      <c r="AC1750" s="42">
        <v>0</v>
      </c>
      <c r="AD1750" s="42">
        <v>46.847380000000001</v>
      </c>
      <c r="AG1750" s="26" t="s">
        <v>15</v>
      </c>
      <c r="AH1750" s="43">
        <v>7.2240510753986101E-5</v>
      </c>
      <c r="AI1750" s="43">
        <v>1.0131338556E-2</v>
      </c>
      <c r="AJ1750" s="43">
        <v>3.7112120585910233E-3</v>
      </c>
    </row>
    <row r="1751" spans="1:36" x14ac:dyDescent="0.2">
      <c r="A1751" s="26">
        <v>7956</v>
      </c>
      <c r="B1751" s="26">
        <v>15254</v>
      </c>
      <c r="C1751" s="26" t="s">
        <v>1263</v>
      </c>
      <c r="D1751" s="26">
        <v>516269248</v>
      </c>
      <c r="E1751" s="26" t="s">
        <v>203</v>
      </c>
      <c r="F1751" s="26" t="s">
        <v>2323</v>
      </c>
      <c r="G1751" s="26" t="s">
        <v>2324</v>
      </c>
      <c r="H1751" s="26" t="s">
        <v>69</v>
      </c>
      <c r="I1751" s="26" t="s">
        <v>113</v>
      </c>
      <c r="J1751" s="26" t="s">
        <v>51</v>
      </c>
      <c r="K1751" s="26" t="s">
        <v>51</v>
      </c>
      <c r="L1751" s="26" t="s">
        <v>433</v>
      </c>
      <c r="M1751" s="26" t="s">
        <v>165</v>
      </c>
      <c r="N1751" s="26" t="s">
        <v>87</v>
      </c>
      <c r="O1751" s="26" t="s">
        <v>57</v>
      </c>
      <c r="P1751" s="26" t="s">
        <v>1051</v>
      </c>
      <c r="Q1751" s="26" t="s">
        <v>64</v>
      </c>
      <c r="R1751" s="26" t="s">
        <v>54</v>
      </c>
      <c r="S1751" s="26" t="s">
        <v>531</v>
      </c>
      <c r="T1751" s="54">
        <v>5.7610000000000001</v>
      </c>
      <c r="U1751" s="36">
        <v>48954</v>
      </c>
      <c r="V1751" s="43">
        <v>3.3000000000000002E-2</v>
      </c>
      <c r="W1751" s="43">
        <v>3.8800000000000001E-2</v>
      </c>
      <c r="X1751" s="26" t="s">
        <v>347</v>
      </c>
      <c r="Z1751" s="42">
        <v>2142.11</v>
      </c>
      <c r="AA1751" s="42">
        <v>1</v>
      </c>
      <c r="AB1751" s="42">
        <v>104.19</v>
      </c>
      <c r="AC1751" s="42">
        <v>0</v>
      </c>
      <c r="AD1751" s="42">
        <v>2.2318600000000002</v>
      </c>
      <c r="AG1751" s="26" t="s">
        <v>15</v>
      </c>
      <c r="AH1751" s="43">
        <v>1.7571204123888599E-6</v>
      </c>
      <c r="AI1751" s="43">
        <v>4.8266795800000001E-4</v>
      </c>
      <c r="AJ1751" s="43">
        <v>1.7680616813761966E-4</v>
      </c>
    </row>
    <row r="1752" spans="1:36" x14ac:dyDescent="0.2">
      <c r="A1752" s="26">
        <v>7956</v>
      </c>
      <c r="B1752" s="26">
        <v>15254</v>
      </c>
      <c r="C1752" s="26" t="s">
        <v>1419</v>
      </c>
      <c r="D1752" s="26">
        <v>520025438</v>
      </c>
      <c r="E1752" s="26" t="s">
        <v>203</v>
      </c>
      <c r="F1752" s="26" t="s">
        <v>1420</v>
      </c>
      <c r="G1752" s="26" t="s">
        <v>1421</v>
      </c>
      <c r="H1752" s="26" t="s">
        <v>69</v>
      </c>
      <c r="I1752" s="26" t="s">
        <v>113</v>
      </c>
      <c r="J1752" s="26" t="s">
        <v>51</v>
      </c>
      <c r="K1752" s="26" t="s">
        <v>51</v>
      </c>
      <c r="L1752" s="26" t="s">
        <v>433</v>
      </c>
      <c r="M1752" s="26" t="s">
        <v>165</v>
      </c>
      <c r="N1752" s="26" t="s">
        <v>357</v>
      </c>
      <c r="O1752" s="26" t="s">
        <v>57</v>
      </c>
      <c r="P1752" s="26" t="s">
        <v>724</v>
      </c>
      <c r="Q1752" s="26" t="s">
        <v>59</v>
      </c>
      <c r="R1752" s="26" t="s">
        <v>54</v>
      </c>
      <c r="S1752" s="26" t="s">
        <v>531</v>
      </c>
      <c r="T1752" s="54">
        <v>3.9359999999999999</v>
      </c>
      <c r="U1752" s="36">
        <v>47125</v>
      </c>
      <c r="V1752" s="43">
        <v>3.6200000000000003E-2</v>
      </c>
      <c r="W1752" s="43">
        <v>3.09E-2</v>
      </c>
      <c r="X1752" s="26" t="s">
        <v>347</v>
      </c>
      <c r="Z1752" s="42">
        <v>3937.17</v>
      </c>
      <c r="AA1752" s="42">
        <v>1</v>
      </c>
      <c r="AB1752" s="42">
        <v>108.58</v>
      </c>
      <c r="AC1752" s="42">
        <v>0</v>
      </c>
      <c r="AD1752" s="42">
        <v>4.2749800000000002</v>
      </c>
      <c r="AG1752" s="26" t="s">
        <v>15</v>
      </c>
      <c r="AH1752" s="43">
        <v>2.1355279498804101E-6</v>
      </c>
      <c r="AI1752" s="43">
        <v>9.2451850399999998E-4</v>
      </c>
      <c r="AJ1752" s="43">
        <v>3.3866050409298135E-4</v>
      </c>
    </row>
    <row r="1753" spans="1:36" x14ac:dyDescent="0.2">
      <c r="A1753" s="26">
        <v>7956</v>
      </c>
      <c r="B1753" s="26">
        <v>15254</v>
      </c>
      <c r="C1753" s="26" t="s">
        <v>1419</v>
      </c>
      <c r="D1753" s="26">
        <v>520025438</v>
      </c>
      <c r="E1753" s="26" t="s">
        <v>203</v>
      </c>
      <c r="F1753" s="26" t="s">
        <v>1420</v>
      </c>
      <c r="G1753" s="26" t="s">
        <v>1421</v>
      </c>
      <c r="H1753" s="26" t="s">
        <v>69</v>
      </c>
      <c r="I1753" s="26" t="s">
        <v>113</v>
      </c>
      <c r="J1753" s="26" t="s">
        <v>51</v>
      </c>
      <c r="K1753" s="26" t="s">
        <v>51</v>
      </c>
      <c r="L1753" s="26" t="s">
        <v>52</v>
      </c>
      <c r="M1753" s="26" t="s">
        <v>165</v>
      </c>
      <c r="N1753" s="26" t="s">
        <v>357</v>
      </c>
      <c r="O1753" s="26" t="s">
        <v>57</v>
      </c>
      <c r="P1753" s="26" t="s">
        <v>154</v>
      </c>
      <c r="Q1753" s="26" t="s">
        <v>154</v>
      </c>
      <c r="R1753" s="26" t="s">
        <v>54</v>
      </c>
      <c r="S1753" s="26" t="s">
        <v>531</v>
      </c>
      <c r="T1753" s="54">
        <v>3.9359999999999999</v>
      </c>
      <c r="U1753" s="36">
        <v>47125</v>
      </c>
      <c r="V1753" s="43">
        <v>3.6200000000000003E-2</v>
      </c>
      <c r="W1753" s="43">
        <v>3.09E-2</v>
      </c>
      <c r="X1753" s="26" t="s">
        <v>347</v>
      </c>
      <c r="Z1753" s="42">
        <v>34253.4</v>
      </c>
      <c r="AA1753" s="42">
        <v>1</v>
      </c>
      <c r="AB1753" s="42">
        <v>107.9444</v>
      </c>
      <c r="AC1753" s="42">
        <v>0</v>
      </c>
      <c r="AD1753" s="42">
        <v>36.974620000000002</v>
      </c>
      <c r="AG1753" s="26" t="s">
        <v>15</v>
      </c>
      <c r="AH1753" s="43">
        <v>4.6392875189999998E-3</v>
      </c>
      <c r="AI1753" s="43">
        <v>7.9962293129999997E-3</v>
      </c>
      <c r="AJ1753" s="43">
        <v>2.9290998900220423E-3</v>
      </c>
    </row>
    <row r="1754" spans="1:36" x14ac:dyDescent="0.2">
      <c r="A1754" s="26">
        <v>7956</v>
      </c>
      <c r="B1754" s="26">
        <v>15254</v>
      </c>
      <c r="C1754" s="26" t="s">
        <v>864</v>
      </c>
      <c r="D1754" s="26">
        <v>520037789</v>
      </c>
      <c r="E1754" s="26" t="s">
        <v>203</v>
      </c>
      <c r="F1754" s="26" t="s">
        <v>1431</v>
      </c>
      <c r="G1754" s="26" t="s">
        <v>1432</v>
      </c>
      <c r="H1754" s="26" t="s">
        <v>69</v>
      </c>
      <c r="I1754" s="26" t="s">
        <v>113</v>
      </c>
      <c r="J1754" s="26" t="s">
        <v>51</v>
      </c>
      <c r="K1754" s="26" t="s">
        <v>51</v>
      </c>
      <c r="L1754" s="26" t="s">
        <v>433</v>
      </c>
      <c r="M1754" s="26" t="s">
        <v>165</v>
      </c>
      <c r="N1754" s="26" t="s">
        <v>357</v>
      </c>
      <c r="O1754" s="26" t="s">
        <v>57</v>
      </c>
      <c r="P1754" s="26" t="s">
        <v>728</v>
      </c>
      <c r="Q1754" s="26" t="s">
        <v>59</v>
      </c>
      <c r="R1754" s="26" t="s">
        <v>54</v>
      </c>
      <c r="S1754" s="26" t="s">
        <v>531</v>
      </c>
      <c r="T1754" s="54">
        <v>5.97</v>
      </c>
      <c r="U1754" s="36">
        <v>50041</v>
      </c>
      <c r="V1754" s="43">
        <v>3.61E-2</v>
      </c>
      <c r="W1754" s="43">
        <v>3.09E-2</v>
      </c>
      <c r="X1754" s="26" t="s">
        <v>347</v>
      </c>
      <c r="Z1754" s="42">
        <v>13850</v>
      </c>
      <c r="AA1754" s="42">
        <v>1</v>
      </c>
      <c r="AB1754" s="42">
        <v>109.14</v>
      </c>
      <c r="AC1754" s="42">
        <v>0.26313999999999999</v>
      </c>
      <c r="AD1754" s="42">
        <v>15.37903</v>
      </c>
      <c r="AG1754" s="26" t="s">
        <v>15</v>
      </c>
      <c r="AH1754" s="43">
        <v>8.8121169287672106E-6</v>
      </c>
      <c r="AI1754" s="43">
        <v>3.3259097860000001E-3</v>
      </c>
      <c r="AJ1754" s="43">
        <v>1.2183144838715228E-3</v>
      </c>
    </row>
    <row r="1755" spans="1:36" x14ac:dyDescent="0.2">
      <c r="A1755" s="26">
        <v>7956</v>
      </c>
      <c r="B1755" s="26">
        <v>15254</v>
      </c>
      <c r="C1755" s="26" t="s">
        <v>880</v>
      </c>
      <c r="D1755" s="26">
        <v>520000472</v>
      </c>
      <c r="E1755" s="26" t="s">
        <v>203</v>
      </c>
      <c r="F1755" s="26" t="s">
        <v>1447</v>
      </c>
      <c r="G1755" s="26" t="s">
        <v>1448</v>
      </c>
      <c r="H1755" s="26" t="s">
        <v>69</v>
      </c>
      <c r="I1755" s="26" t="s">
        <v>113</v>
      </c>
      <c r="J1755" s="26" t="s">
        <v>51</v>
      </c>
      <c r="K1755" s="26" t="s">
        <v>51</v>
      </c>
      <c r="L1755" s="26" t="s">
        <v>433</v>
      </c>
      <c r="M1755" s="26" t="s">
        <v>165</v>
      </c>
      <c r="N1755" s="26" t="s">
        <v>87</v>
      </c>
      <c r="O1755" s="26" t="s">
        <v>57</v>
      </c>
      <c r="P1755" s="26" t="s">
        <v>708</v>
      </c>
      <c r="Q1755" s="26" t="s">
        <v>64</v>
      </c>
      <c r="R1755" s="26" t="s">
        <v>54</v>
      </c>
      <c r="S1755" s="26" t="s">
        <v>531</v>
      </c>
      <c r="T1755" s="54">
        <v>7.5209999999999999</v>
      </c>
      <c r="U1755" s="36">
        <v>48919</v>
      </c>
      <c r="V1755" s="43">
        <v>0.03</v>
      </c>
      <c r="W1755" s="43">
        <v>2.87E-2</v>
      </c>
      <c r="X1755" s="26" t="s">
        <v>347</v>
      </c>
      <c r="Z1755" s="42">
        <v>98900</v>
      </c>
      <c r="AA1755" s="42">
        <v>1</v>
      </c>
      <c r="AB1755" s="42">
        <v>105.85</v>
      </c>
      <c r="AC1755" s="42">
        <v>0</v>
      </c>
      <c r="AD1755" s="42">
        <v>104.68565</v>
      </c>
      <c r="AG1755" s="26" t="s">
        <v>15</v>
      </c>
      <c r="AH1755" s="43">
        <v>2.4241360614382499E-5</v>
      </c>
      <c r="AI1755" s="43">
        <v>2.2639596113E-2</v>
      </c>
      <c r="AJ1755" s="43">
        <v>8.293113652064199E-3</v>
      </c>
    </row>
    <row r="1756" spans="1:36" x14ac:dyDescent="0.2">
      <c r="A1756" s="26">
        <v>7956</v>
      </c>
      <c r="B1756" s="26">
        <v>15254</v>
      </c>
      <c r="C1756" s="26" t="s">
        <v>880</v>
      </c>
      <c r="D1756" s="26">
        <v>520000472</v>
      </c>
      <c r="E1756" s="26" t="s">
        <v>203</v>
      </c>
      <c r="F1756" s="26" t="s">
        <v>1449</v>
      </c>
      <c r="G1756" s="26" t="s">
        <v>1450</v>
      </c>
      <c r="H1756" s="26" t="s">
        <v>69</v>
      </c>
      <c r="I1756" s="26" t="s">
        <v>113</v>
      </c>
      <c r="J1756" s="26" t="s">
        <v>51</v>
      </c>
      <c r="K1756" s="26" t="s">
        <v>51</v>
      </c>
      <c r="L1756" s="26" t="s">
        <v>433</v>
      </c>
      <c r="M1756" s="26" t="s">
        <v>165</v>
      </c>
      <c r="N1756" s="26" t="s">
        <v>87</v>
      </c>
      <c r="O1756" s="26" t="s">
        <v>57</v>
      </c>
      <c r="P1756" s="26" t="s">
        <v>708</v>
      </c>
      <c r="Q1756" s="26" t="s">
        <v>64</v>
      </c>
      <c r="R1756" s="26" t="s">
        <v>54</v>
      </c>
      <c r="S1756" s="26" t="s">
        <v>531</v>
      </c>
      <c r="T1756" s="54">
        <v>10.375</v>
      </c>
      <c r="U1756" s="36">
        <v>50380</v>
      </c>
      <c r="V1756" s="43">
        <v>3.2000000000000001E-2</v>
      </c>
      <c r="W1756" s="43">
        <v>3.0300000000000001E-2</v>
      </c>
      <c r="X1756" s="26" t="s">
        <v>347</v>
      </c>
      <c r="Z1756" s="42">
        <v>51000</v>
      </c>
      <c r="AA1756" s="42">
        <v>1</v>
      </c>
      <c r="AB1756" s="42">
        <v>106.74</v>
      </c>
      <c r="AC1756" s="42">
        <v>0</v>
      </c>
      <c r="AD1756" s="42">
        <v>54.437399999999997</v>
      </c>
      <c r="AG1756" s="26" t="s">
        <v>15</v>
      </c>
      <c r="AH1756" s="43">
        <v>1.0356900833486801E-5</v>
      </c>
      <c r="AI1756" s="43">
        <v>1.1772776396999999E-2</v>
      </c>
      <c r="AJ1756" s="43">
        <v>4.3124873860254922E-3</v>
      </c>
    </row>
    <row r="1757" spans="1:36" x14ac:dyDescent="0.2">
      <c r="A1757" s="26">
        <v>7956</v>
      </c>
      <c r="B1757" s="26">
        <v>15254</v>
      </c>
      <c r="C1757" s="26" t="s">
        <v>734</v>
      </c>
      <c r="D1757" s="26">
        <v>520042847</v>
      </c>
      <c r="E1757" s="26" t="s">
        <v>203</v>
      </c>
      <c r="F1757" s="26" t="s">
        <v>1456</v>
      </c>
      <c r="G1757" s="26" t="s">
        <v>1457</v>
      </c>
      <c r="H1757" s="26" t="s">
        <v>69</v>
      </c>
      <c r="I1757" s="26" t="s">
        <v>112</v>
      </c>
      <c r="J1757" s="26" t="s">
        <v>51</v>
      </c>
      <c r="K1757" s="26" t="s">
        <v>51</v>
      </c>
      <c r="L1757" s="26" t="s">
        <v>433</v>
      </c>
      <c r="M1757" s="26" t="s">
        <v>165</v>
      </c>
      <c r="N1757" s="26" t="s">
        <v>373</v>
      </c>
      <c r="O1757" s="26" t="s">
        <v>57</v>
      </c>
      <c r="P1757" s="26" t="s">
        <v>737</v>
      </c>
      <c r="Q1757" s="26" t="s">
        <v>59</v>
      </c>
      <c r="R1757" s="26" t="s">
        <v>54</v>
      </c>
      <c r="S1757" s="26" t="s">
        <v>531</v>
      </c>
      <c r="T1757" s="54">
        <v>3.677</v>
      </c>
      <c r="U1757" s="36" t="s">
        <v>1165</v>
      </c>
      <c r="V1757" s="43">
        <v>5.5E-2</v>
      </c>
      <c r="W1757" s="43">
        <v>5.5500000000000001E-2</v>
      </c>
      <c r="X1757" s="26" t="s">
        <v>347</v>
      </c>
      <c r="Z1757" s="42">
        <v>16830</v>
      </c>
      <c r="AA1757" s="42">
        <v>1</v>
      </c>
      <c r="AB1757" s="42">
        <v>100.11</v>
      </c>
      <c r="AC1757" s="42">
        <v>0</v>
      </c>
      <c r="AD1757" s="42">
        <v>16.848510000000001</v>
      </c>
      <c r="AG1757" s="26" t="s">
        <v>15</v>
      </c>
      <c r="AH1757" s="43">
        <v>3.2712438423645303E-5</v>
      </c>
      <c r="AI1757" s="43">
        <v>3.6437034249999999E-3</v>
      </c>
      <c r="AJ1757" s="43">
        <v>1.3347255168013972E-3</v>
      </c>
    </row>
    <row r="1758" spans="1:36" x14ac:dyDescent="0.2">
      <c r="A1758" s="26">
        <v>7956</v>
      </c>
      <c r="B1758" s="26">
        <v>15254</v>
      </c>
      <c r="C1758" s="26" t="s">
        <v>734</v>
      </c>
      <c r="D1758" s="26">
        <v>520042847</v>
      </c>
      <c r="E1758" s="26" t="s">
        <v>203</v>
      </c>
      <c r="F1758" s="26" t="s">
        <v>1458</v>
      </c>
      <c r="G1758" s="26" t="s">
        <v>1459</v>
      </c>
      <c r="H1758" s="26" t="s">
        <v>69</v>
      </c>
      <c r="I1758" s="26" t="s">
        <v>113</v>
      </c>
      <c r="J1758" s="26" t="s">
        <v>51</v>
      </c>
      <c r="K1758" s="26" t="s">
        <v>51</v>
      </c>
      <c r="L1758" s="26" t="s">
        <v>433</v>
      </c>
      <c r="M1758" s="26" t="s">
        <v>165</v>
      </c>
      <c r="N1758" s="26" t="s">
        <v>373</v>
      </c>
      <c r="O1758" s="26" t="s">
        <v>57</v>
      </c>
      <c r="P1758" s="26" t="s">
        <v>737</v>
      </c>
      <c r="Q1758" s="26" t="s">
        <v>59</v>
      </c>
      <c r="R1758" s="26" t="s">
        <v>54</v>
      </c>
      <c r="S1758" s="26" t="s">
        <v>531</v>
      </c>
      <c r="T1758" s="54">
        <v>3.8450000000000002</v>
      </c>
      <c r="U1758" s="36" t="s">
        <v>1165</v>
      </c>
      <c r="V1758" s="43">
        <v>0.03</v>
      </c>
      <c r="W1758" s="43">
        <v>3.1899999999999998E-2</v>
      </c>
      <c r="X1758" s="26" t="s">
        <v>347</v>
      </c>
      <c r="Z1758" s="42">
        <v>16830</v>
      </c>
      <c r="AA1758" s="42">
        <v>1</v>
      </c>
      <c r="AB1758" s="42">
        <v>103.67</v>
      </c>
      <c r="AC1758" s="42">
        <v>0</v>
      </c>
      <c r="AD1758" s="42">
        <v>17.447659999999999</v>
      </c>
      <c r="AG1758" s="26" t="s">
        <v>15</v>
      </c>
      <c r="AH1758" s="43">
        <v>2.8689416811660699E-5</v>
      </c>
      <c r="AI1758" s="43">
        <v>3.7732771919999999E-3</v>
      </c>
      <c r="AJ1758" s="43">
        <v>1.3821897016694689E-3</v>
      </c>
    </row>
    <row r="1759" spans="1:36" x14ac:dyDescent="0.2">
      <c r="A1759" s="26">
        <v>7956</v>
      </c>
      <c r="B1759" s="26">
        <v>15254</v>
      </c>
      <c r="C1759" s="26" t="s">
        <v>1082</v>
      </c>
      <c r="D1759" s="26">
        <v>513432765</v>
      </c>
      <c r="E1759" s="26" t="s">
        <v>203</v>
      </c>
      <c r="F1759" s="26" t="s">
        <v>1463</v>
      </c>
      <c r="G1759" s="26" t="s">
        <v>1464</v>
      </c>
      <c r="H1759" s="26" t="s">
        <v>69</v>
      </c>
      <c r="I1759" s="26" t="s">
        <v>112</v>
      </c>
      <c r="J1759" s="26" t="s">
        <v>51</v>
      </c>
      <c r="K1759" s="26" t="s">
        <v>51</v>
      </c>
      <c r="L1759" s="26" t="s">
        <v>52</v>
      </c>
      <c r="M1759" s="26" t="s">
        <v>165</v>
      </c>
      <c r="N1759" s="26" t="s">
        <v>84</v>
      </c>
      <c r="O1759" s="26" t="s">
        <v>57</v>
      </c>
      <c r="P1759" s="26" t="s">
        <v>1085</v>
      </c>
      <c r="Q1759" s="26" t="s">
        <v>64</v>
      </c>
      <c r="R1759" s="26" t="s">
        <v>54</v>
      </c>
      <c r="S1759" s="26" t="s">
        <v>531</v>
      </c>
      <c r="T1759" s="54">
        <v>2.681</v>
      </c>
      <c r="U1759" s="36">
        <v>47125</v>
      </c>
      <c r="V1759" s="43">
        <v>0.08</v>
      </c>
      <c r="W1759" s="43">
        <v>6.1800000000000001E-2</v>
      </c>
      <c r="X1759" s="26" t="s">
        <v>347</v>
      </c>
      <c r="Z1759" s="42">
        <v>1000</v>
      </c>
      <c r="AA1759" s="42">
        <v>1</v>
      </c>
      <c r="AB1759" s="42">
        <v>104.9118</v>
      </c>
      <c r="AC1759" s="42">
        <v>0</v>
      </c>
      <c r="AD1759" s="42">
        <v>1.04911</v>
      </c>
      <c r="AG1759" s="26" t="s">
        <v>15</v>
      </c>
      <c r="AH1759" s="43">
        <v>1.5355051005640701E-5</v>
      </c>
      <c r="AI1759" s="43">
        <v>2.26883309E-4</v>
      </c>
      <c r="AJ1759" s="43">
        <v>8.310965699231051E-5</v>
      </c>
    </row>
    <row r="1760" spans="1:36" x14ac:dyDescent="0.2">
      <c r="A1760" s="26">
        <v>7956</v>
      </c>
      <c r="B1760" s="26">
        <v>15254</v>
      </c>
      <c r="C1760" s="26" t="s">
        <v>529</v>
      </c>
      <c r="D1760" s="26">
        <v>520000118</v>
      </c>
      <c r="E1760" s="26" t="s">
        <v>203</v>
      </c>
      <c r="F1760" s="26" t="s">
        <v>1502</v>
      </c>
      <c r="G1760" s="26" t="s">
        <v>1503</v>
      </c>
      <c r="H1760" s="26" t="s">
        <v>69</v>
      </c>
      <c r="I1760" s="26" t="s">
        <v>113</v>
      </c>
      <c r="J1760" s="26" t="s">
        <v>51</v>
      </c>
      <c r="K1760" s="26" t="s">
        <v>51</v>
      </c>
      <c r="L1760" s="26" t="s">
        <v>433</v>
      </c>
      <c r="M1760" s="26" t="s">
        <v>165</v>
      </c>
      <c r="N1760" s="26" t="s">
        <v>129</v>
      </c>
      <c r="O1760" s="26" t="s">
        <v>57</v>
      </c>
      <c r="P1760" s="26" t="s">
        <v>530</v>
      </c>
      <c r="Q1760" s="26" t="s">
        <v>59</v>
      </c>
      <c r="R1760" s="26" t="s">
        <v>54</v>
      </c>
      <c r="S1760" s="26" t="s">
        <v>531</v>
      </c>
      <c r="T1760" s="54">
        <v>3.3050000000000002</v>
      </c>
      <c r="U1760" s="36">
        <v>47526</v>
      </c>
      <c r="V1760" s="43">
        <v>1.7500000000000002E-2</v>
      </c>
      <c r="W1760" s="43">
        <v>2.3400000000000001E-2</v>
      </c>
      <c r="X1760" s="26" t="s">
        <v>347</v>
      </c>
      <c r="Z1760" s="42">
        <v>677.22</v>
      </c>
      <c r="AA1760" s="42">
        <v>1</v>
      </c>
      <c r="AB1760" s="42">
        <v>112.53</v>
      </c>
      <c r="AC1760" s="42">
        <v>0</v>
      </c>
      <c r="AD1760" s="42">
        <v>0.76207999999999998</v>
      </c>
      <c r="AG1760" s="26" t="s">
        <v>15</v>
      </c>
      <c r="AH1760" s="43">
        <v>3.0380049997796102E-7</v>
      </c>
      <c r="AI1760" s="43">
        <v>1.6480944E-4</v>
      </c>
      <c r="AJ1760" s="43">
        <v>6.0371369447150439E-5</v>
      </c>
    </row>
    <row r="1761" spans="1:36" x14ac:dyDescent="0.2">
      <c r="A1761" s="26">
        <v>7956</v>
      </c>
      <c r="B1761" s="26">
        <v>15254</v>
      </c>
      <c r="C1761" s="26" t="s">
        <v>529</v>
      </c>
      <c r="D1761" s="26">
        <v>520000118</v>
      </c>
      <c r="E1761" s="26" t="s">
        <v>203</v>
      </c>
      <c r="F1761" s="26" t="s">
        <v>839</v>
      </c>
      <c r="G1761" s="26" t="s">
        <v>840</v>
      </c>
      <c r="H1761" s="26" t="s">
        <v>69</v>
      </c>
      <c r="I1761" s="26" t="s">
        <v>113</v>
      </c>
      <c r="J1761" s="26" t="s">
        <v>51</v>
      </c>
      <c r="K1761" s="26" t="s">
        <v>51</v>
      </c>
      <c r="L1761" s="26" t="s">
        <v>433</v>
      </c>
      <c r="M1761" s="26" t="s">
        <v>165</v>
      </c>
      <c r="N1761" s="26" t="s">
        <v>129</v>
      </c>
      <c r="O1761" s="26" t="s">
        <v>57</v>
      </c>
      <c r="P1761" s="26" t="s">
        <v>733</v>
      </c>
      <c r="Q1761" s="26" t="s">
        <v>59</v>
      </c>
      <c r="R1761" s="26" t="s">
        <v>54</v>
      </c>
      <c r="S1761" s="26" t="s">
        <v>531</v>
      </c>
      <c r="T1761" s="54">
        <v>1.347</v>
      </c>
      <c r="U1761" s="36" t="s">
        <v>841</v>
      </c>
      <c r="V1761" s="43">
        <v>2.5899999999999999E-2</v>
      </c>
      <c r="W1761" s="43">
        <v>2.8299999999999999E-2</v>
      </c>
      <c r="X1761" s="26" t="s">
        <v>347</v>
      </c>
      <c r="Z1761" s="42">
        <v>4000</v>
      </c>
      <c r="AA1761" s="42">
        <v>1</v>
      </c>
      <c r="AB1761" s="42">
        <v>116.49</v>
      </c>
      <c r="AC1761" s="42">
        <v>0</v>
      </c>
      <c r="AD1761" s="42">
        <v>4.6596000000000002</v>
      </c>
      <c r="AG1761" s="26" t="s">
        <v>15</v>
      </c>
      <c r="AH1761" s="43">
        <v>3.78734081333144E-6</v>
      </c>
      <c r="AI1761" s="43">
        <v>1.0076974450000001E-3</v>
      </c>
      <c r="AJ1761" s="43">
        <v>3.6912979355965543E-4</v>
      </c>
    </row>
    <row r="1762" spans="1:36" x14ac:dyDescent="0.2">
      <c r="A1762" s="26">
        <v>7956</v>
      </c>
      <c r="B1762" s="26">
        <v>15254</v>
      </c>
      <c r="C1762" s="26" t="s">
        <v>1311</v>
      </c>
      <c r="D1762" s="26">
        <v>513988824</v>
      </c>
      <c r="E1762" s="26" t="s">
        <v>203</v>
      </c>
      <c r="F1762" s="26" t="s">
        <v>1514</v>
      </c>
      <c r="G1762" s="26" t="s">
        <v>1515</v>
      </c>
      <c r="H1762" s="26" t="s">
        <v>69</v>
      </c>
      <c r="I1762" s="26" t="s">
        <v>112</v>
      </c>
      <c r="J1762" s="26" t="s">
        <v>51</v>
      </c>
      <c r="K1762" s="26" t="s">
        <v>51</v>
      </c>
      <c r="L1762" s="26" t="s">
        <v>52</v>
      </c>
      <c r="M1762" s="26" t="s">
        <v>165</v>
      </c>
      <c r="N1762" s="26" t="s">
        <v>84</v>
      </c>
      <c r="O1762" s="26" t="s">
        <v>57</v>
      </c>
      <c r="P1762" s="26" t="s">
        <v>154</v>
      </c>
      <c r="Q1762" s="26" t="s">
        <v>154</v>
      </c>
      <c r="R1762" s="26" t="s">
        <v>54</v>
      </c>
      <c r="S1762" s="26" t="s">
        <v>531</v>
      </c>
      <c r="T1762" s="54">
        <v>1.089</v>
      </c>
      <c r="U1762" s="36" t="s">
        <v>754</v>
      </c>
      <c r="V1762" s="43">
        <v>8.2000000000000003E-2</v>
      </c>
      <c r="W1762" s="43">
        <v>6.1899999999999997E-2</v>
      </c>
      <c r="X1762" s="26" t="s">
        <v>347</v>
      </c>
      <c r="Z1762" s="42">
        <v>9000</v>
      </c>
      <c r="AA1762" s="42">
        <v>1</v>
      </c>
      <c r="AB1762" s="42">
        <v>101.41370000000001</v>
      </c>
      <c r="AC1762" s="42">
        <v>0</v>
      </c>
      <c r="AD1762" s="42">
        <v>9.1272300000000008</v>
      </c>
      <c r="AG1762" s="26" t="s">
        <v>15</v>
      </c>
      <c r="AH1762" s="43">
        <v>2.3989463799999999E-4</v>
      </c>
      <c r="AI1762" s="43">
        <v>1.9738789490000002E-3</v>
      </c>
      <c r="AJ1762" s="43">
        <v>7.2305187691464805E-4</v>
      </c>
    </row>
    <row r="1763" spans="1:36" x14ac:dyDescent="0.2">
      <c r="A1763" s="26">
        <v>7956</v>
      </c>
      <c r="B1763" s="26">
        <v>15254</v>
      </c>
      <c r="C1763" s="26" t="s">
        <v>533</v>
      </c>
      <c r="D1763" s="26">
        <v>520018078</v>
      </c>
      <c r="E1763" s="26" t="s">
        <v>203</v>
      </c>
      <c r="F1763" s="26" t="s">
        <v>1516</v>
      </c>
      <c r="G1763" s="26" t="s">
        <v>1517</v>
      </c>
      <c r="H1763" s="26" t="s">
        <v>69</v>
      </c>
      <c r="I1763" s="26" t="s">
        <v>113</v>
      </c>
      <c r="J1763" s="26" t="s">
        <v>51</v>
      </c>
      <c r="K1763" s="26" t="s">
        <v>51</v>
      </c>
      <c r="L1763" s="26" t="s">
        <v>433</v>
      </c>
      <c r="M1763" s="26" t="s">
        <v>165</v>
      </c>
      <c r="N1763" s="26" t="s">
        <v>129</v>
      </c>
      <c r="O1763" s="26" t="s">
        <v>57</v>
      </c>
      <c r="P1763" s="26" t="s">
        <v>530</v>
      </c>
      <c r="Q1763" s="26" t="s">
        <v>59</v>
      </c>
      <c r="R1763" s="26" t="s">
        <v>54</v>
      </c>
      <c r="S1763" s="26" t="s">
        <v>531</v>
      </c>
      <c r="T1763" s="54">
        <v>2.3279999999999998</v>
      </c>
      <c r="U1763" s="36" t="s">
        <v>1308</v>
      </c>
      <c r="V1763" s="43">
        <v>1.8599999999999998E-2</v>
      </c>
      <c r="W1763" s="43">
        <v>2.3199999999999998E-2</v>
      </c>
      <c r="X1763" s="26" t="s">
        <v>347</v>
      </c>
      <c r="Z1763" s="42">
        <v>10000</v>
      </c>
      <c r="AA1763" s="42">
        <v>1</v>
      </c>
      <c r="AB1763" s="42">
        <v>103.01</v>
      </c>
      <c r="AC1763" s="42">
        <v>0</v>
      </c>
      <c r="AD1763" s="42">
        <v>10.301</v>
      </c>
      <c r="AG1763" s="26" t="s">
        <v>15</v>
      </c>
      <c r="AH1763" s="43">
        <v>5.4130246032794303E-6</v>
      </c>
      <c r="AI1763" s="43">
        <v>2.2277215600000001E-3</v>
      </c>
      <c r="AJ1763" s="43">
        <v>8.1603699962615043E-4</v>
      </c>
    </row>
    <row r="1764" spans="1:36" x14ac:dyDescent="0.2">
      <c r="A1764" s="26">
        <v>7956</v>
      </c>
      <c r="B1764" s="26">
        <v>15254</v>
      </c>
      <c r="C1764" s="26" t="s">
        <v>533</v>
      </c>
      <c r="D1764" s="26">
        <v>520018078</v>
      </c>
      <c r="E1764" s="26" t="s">
        <v>203</v>
      </c>
      <c r="F1764" s="26" t="s">
        <v>1518</v>
      </c>
      <c r="G1764" s="26" t="s">
        <v>1519</v>
      </c>
      <c r="H1764" s="26" t="s">
        <v>69</v>
      </c>
      <c r="I1764" s="26" t="s">
        <v>113</v>
      </c>
      <c r="J1764" s="26" t="s">
        <v>51</v>
      </c>
      <c r="K1764" s="26" t="s">
        <v>51</v>
      </c>
      <c r="L1764" s="26" t="s">
        <v>433</v>
      </c>
      <c r="M1764" s="26" t="s">
        <v>165</v>
      </c>
      <c r="N1764" s="26" t="s">
        <v>129</v>
      </c>
      <c r="O1764" s="26" t="s">
        <v>57</v>
      </c>
      <c r="P1764" s="26" t="s">
        <v>530</v>
      </c>
      <c r="Q1764" s="26" t="s">
        <v>59</v>
      </c>
      <c r="R1764" s="26" t="s">
        <v>54</v>
      </c>
      <c r="S1764" s="26" t="s">
        <v>531</v>
      </c>
      <c r="T1764" s="54">
        <v>4.8520000000000003</v>
      </c>
      <c r="U1764" s="36" t="s">
        <v>1343</v>
      </c>
      <c r="V1764" s="43">
        <v>2.0199999999999999E-2</v>
      </c>
      <c r="W1764" s="43">
        <v>2.4299999999999999E-2</v>
      </c>
      <c r="X1764" s="26" t="s">
        <v>347</v>
      </c>
      <c r="Z1764" s="42">
        <v>16500</v>
      </c>
      <c r="AA1764" s="42">
        <v>1</v>
      </c>
      <c r="AB1764" s="42">
        <v>101.65</v>
      </c>
      <c r="AC1764" s="42">
        <v>0</v>
      </c>
      <c r="AD1764" s="42">
        <v>16.77225</v>
      </c>
      <c r="AG1764" s="26" t="s">
        <v>15</v>
      </c>
      <c r="AH1764" s="43">
        <v>4.6244187245797101E-6</v>
      </c>
      <c r="AI1764" s="43">
        <v>3.6272112349999999E-3</v>
      </c>
      <c r="AJ1764" s="43">
        <v>1.328684260458179E-3</v>
      </c>
    </row>
    <row r="1765" spans="1:36" x14ac:dyDescent="0.2">
      <c r="A1765" s="26">
        <v>7956</v>
      </c>
      <c r="B1765" s="26">
        <v>15254</v>
      </c>
      <c r="C1765" s="26" t="s">
        <v>1794</v>
      </c>
      <c r="D1765" s="26">
        <v>520036617</v>
      </c>
      <c r="E1765" s="26" t="s">
        <v>203</v>
      </c>
      <c r="F1765" s="26" t="s">
        <v>2382</v>
      </c>
      <c r="G1765" s="26" t="s">
        <v>2383</v>
      </c>
      <c r="H1765" s="26" t="s">
        <v>69</v>
      </c>
      <c r="I1765" s="26" t="s">
        <v>113</v>
      </c>
      <c r="J1765" s="26" t="s">
        <v>51</v>
      </c>
      <c r="K1765" s="26" t="s">
        <v>51</v>
      </c>
      <c r="L1765" s="26" t="s">
        <v>433</v>
      </c>
      <c r="M1765" s="26" t="s">
        <v>165</v>
      </c>
      <c r="N1765" s="26" t="s">
        <v>357</v>
      </c>
      <c r="O1765" s="26" t="s">
        <v>57</v>
      </c>
      <c r="P1765" s="26" t="s">
        <v>724</v>
      </c>
      <c r="Q1765" s="26" t="s">
        <v>59</v>
      </c>
      <c r="R1765" s="26" t="s">
        <v>54</v>
      </c>
      <c r="S1765" s="26" t="s">
        <v>531</v>
      </c>
      <c r="T1765" s="54">
        <v>5.9580000000000002</v>
      </c>
      <c r="U1765" s="36">
        <v>48945</v>
      </c>
      <c r="V1765" s="43">
        <v>3.6799999999999999E-2</v>
      </c>
      <c r="W1765" s="43">
        <v>3.4299999999999997E-2</v>
      </c>
      <c r="X1765" s="26" t="s">
        <v>347</v>
      </c>
      <c r="Z1765" s="42">
        <v>1600</v>
      </c>
      <c r="AA1765" s="42">
        <v>1</v>
      </c>
      <c r="AB1765" s="42">
        <v>105.15</v>
      </c>
      <c r="AC1765" s="42">
        <v>0</v>
      </c>
      <c r="AD1765" s="42">
        <v>1.6823999999999999</v>
      </c>
      <c r="AG1765" s="26" t="s">
        <v>15</v>
      </c>
      <c r="AH1765" s="43">
        <v>3.6063083348547401E-6</v>
      </c>
      <c r="AI1765" s="43">
        <v>3.63840282E-4</v>
      </c>
      <c r="AJ1765" s="43">
        <v>1.3327838541607955E-4</v>
      </c>
    </row>
    <row r="1766" spans="1:36" x14ac:dyDescent="0.2">
      <c r="A1766" s="26">
        <v>7956</v>
      </c>
      <c r="B1766" s="26">
        <v>15254</v>
      </c>
      <c r="C1766" s="26" t="s">
        <v>1530</v>
      </c>
      <c r="D1766" s="26">
        <v>516291754</v>
      </c>
      <c r="E1766" s="26" t="s">
        <v>203</v>
      </c>
      <c r="F1766" s="26" t="s">
        <v>1531</v>
      </c>
      <c r="G1766" s="26" t="s">
        <v>1532</v>
      </c>
      <c r="H1766" s="26" t="s">
        <v>69</v>
      </c>
      <c r="I1766" s="26" t="s">
        <v>113</v>
      </c>
      <c r="J1766" s="26" t="s">
        <v>51</v>
      </c>
      <c r="K1766" s="26" t="s">
        <v>51</v>
      </c>
      <c r="L1766" s="26" t="s">
        <v>433</v>
      </c>
      <c r="M1766" s="26" t="s">
        <v>165</v>
      </c>
      <c r="N1766" s="26" t="s">
        <v>357</v>
      </c>
      <c r="O1766" s="26" t="s">
        <v>57</v>
      </c>
      <c r="P1766" s="26" t="s">
        <v>154</v>
      </c>
      <c r="Q1766" s="26" t="s">
        <v>154</v>
      </c>
      <c r="R1766" s="26" t="s">
        <v>54</v>
      </c>
      <c r="S1766" s="26" t="s">
        <v>531</v>
      </c>
      <c r="T1766" s="54">
        <v>2.819</v>
      </c>
      <c r="U1766" s="36" t="s">
        <v>1036</v>
      </c>
      <c r="V1766" s="43">
        <v>4.6098E-2</v>
      </c>
      <c r="W1766" s="43">
        <v>3.2800000000000003E-2</v>
      </c>
      <c r="X1766" s="26" t="s">
        <v>347</v>
      </c>
      <c r="Z1766" s="42">
        <v>16050</v>
      </c>
      <c r="AA1766" s="42">
        <v>1</v>
      </c>
      <c r="AB1766" s="42">
        <v>107.38</v>
      </c>
      <c r="AC1766" s="42">
        <v>0</v>
      </c>
      <c r="AD1766" s="42">
        <v>17.234490000000001</v>
      </c>
      <c r="AG1766" s="26" t="s">
        <v>15</v>
      </c>
      <c r="AH1766" s="43">
        <v>1.6383251723303699E-5</v>
      </c>
      <c r="AI1766" s="43">
        <v>3.7271764829999998E-3</v>
      </c>
      <c r="AJ1766" s="43">
        <v>1.3653025443827681E-3</v>
      </c>
    </row>
    <row r="1767" spans="1:36" x14ac:dyDescent="0.2">
      <c r="A1767" s="26">
        <v>7956</v>
      </c>
      <c r="B1767" s="26">
        <v>15254</v>
      </c>
      <c r="C1767" s="26" t="s">
        <v>1533</v>
      </c>
      <c r="D1767" s="26">
        <v>560040545</v>
      </c>
      <c r="E1767" s="26" t="s">
        <v>204</v>
      </c>
      <c r="F1767" s="26" t="s">
        <v>1534</v>
      </c>
      <c r="G1767" s="26" t="s">
        <v>1535</v>
      </c>
      <c r="H1767" s="26" t="s">
        <v>69</v>
      </c>
      <c r="I1767" s="26" t="s">
        <v>112</v>
      </c>
      <c r="J1767" s="26" t="s">
        <v>51</v>
      </c>
      <c r="K1767" s="26" t="s">
        <v>167</v>
      </c>
      <c r="L1767" s="26" t="s">
        <v>433</v>
      </c>
      <c r="M1767" s="26" t="s">
        <v>165</v>
      </c>
      <c r="N1767" s="26" t="s">
        <v>84</v>
      </c>
      <c r="O1767" s="26" t="s">
        <v>57</v>
      </c>
      <c r="P1767" s="26" t="s">
        <v>154</v>
      </c>
      <c r="Q1767" s="26" t="s">
        <v>154</v>
      </c>
      <c r="R1767" s="26" t="s">
        <v>54</v>
      </c>
      <c r="S1767" s="26" t="s">
        <v>531</v>
      </c>
      <c r="T1767" s="54">
        <v>3.2189999999999999</v>
      </c>
      <c r="U1767" s="36" t="s">
        <v>1536</v>
      </c>
      <c r="V1767" s="43">
        <v>8.1500000000000003E-2</v>
      </c>
      <c r="W1767" s="43">
        <v>5.9900000000000002E-2</v>
      </c>
      <c r="X1767" s="26" t="s">
        <v>347</v>
      </c>
      <c r="Z1767" s="42">
        <v>10250</v>
      </c>
      <c r="AA1767" s="42">
        <v>1</v>
      </c>
      <c r="AB1767" s="42">
        <v>109.5</v>
      </c>
      <c r="AC1767" s="42">
        <v>0</v>
      </c>
      <c r="AD1767" s="42">
        <v>11.223750000000001</v>
      </c>
      <c r="AG1767" s="26" t="s">
        <v>15</v>
      </c>
      <c r="AH1767" s="43">
        <v>4.9687574228388303E-5</v>
      </c>
      <c r="AI1767" s="43">
        <v>2.42727792E-3</v>
      </c>
      <c r="AJ1767" s="43">
        <v>8.8913651825589806E-4</v>
      </c>
    </row>
    <row r="1768" spans="1:36" x14ac:dyDescent="0.2">
      <c r="A1768" s="26">
        <v>7956</v>
      </c>
      <c r="B1768" s="26">
        <v>15254</v>
      </c>
      <c r="C1768" s="26" t="s">
        <v>1293</v>
      </c>
      <c r="D1768" s="26">
        <v>513201582</v>
      </c>
      <c r="E1768" s="26" t="s">
        <v>203</v>
      </c>
      <c r="F1768" s="26" t="s">
        <v>1537</v>
      </c>
      <c r="G1768" s="26" t="s">
        <v>1538</v>
      </c>
      <c r="H1768" s="26" t="s">
        <v>69</v>
      </c>
      <c r="I1768" s="26" t="s">
        <v>112</v>
      </c>
      <c r="J1768" s="26" t="s">
        <v>51</v>
      </c>
      <c r="K1768" s="26" t="s">
        <v>51</v>
      </c>
      <c r="L1768" s="26" t="s">
        <v>433</v>
      </c>
      <c r="M1768" s="26" t="s">
        <v>165</v>
      </c>
      <c r="N1768" s="26" t="s">
        <v>84</v>
      </c>
      <c r="O1768" s="26" t="s">
        <v>57</v>
      </c>
      <c r="P1768" s="26" t="s">
        <v>1051</v>
      </c>
      <c r="Q1768" s="26" t="s">
        <v>64</v>
      </c>
      <c r="R1768" s="26" t="s">
        <v>54</v>
      </c>
      <c r="S1768" s="26" t="s">
        <v>531</v>
      </c>
      <c r="T1768" s="54">
        <v>2.0259999999999998</v>
      </c>
      <c r="U1768" s="36" t="s">
        <v>1036</v>
      </c>
      <c r="V1768" s="43">
        <v>7.3999999999999996E-2</v>
      </c>
      <c r="W1768" s="43">
        <v>5.6099999999999997E-2</v>
      </c>
      <c r="X1768" s="26" t="s">
        <v>347</v>
      </c>
      <c r="Z1768" s="42">
        <v>1900</v>
      </c>
      <c r="AA1768" s="42">
        <v>1</v>
      </c>
      <c r="AB1768" s="42">
        <v>103.75</v>
      </c>
      <c r="AC1768" s="42">
        <v>0</v>
      </c>
      <c r="AD1768" s="42">
        <v>1.9712499999999999</v>
      </c>
      <c r="AG1768" s="26" t="s">
        <v>15</v>
      </c>
      <c r="AH1768" s="43">
        <v>1.8130393792153201E-5</v>
      </c>
      <c r="AI1768" s="43">
        <v>4.26307749E-4</v>
      </c>
      <c r="AJ1768" s="43">
        <v>1.5616085190884855E-4</v>
      </c>
    </row>
    <row r="1769" spans="1:36" x14ac:dyDescent="0.2">
      <c r="A1769" s="26">
        <v>7956</v>
      </c>
      <c r="B1769" s="26">
        <v>15254</v>
      </c>
      <c r="C1769" s="26" t="s">
        <v>789</v>
      </c>
      <c r="D1769" s="26">
        <v>520039868</v>
      </c>
      <c r="E1769" s="26" t="s">
        <v>203</v>
      </c>
      <c r="F1769" s="26" t="s">
        <v>1542</v>
      </c>
      <c r="G1769" s="26" t="s">
        <v>1543</v>
      </c>
      <c r="H1769" s="26" t="s">
        <v>69</v>
      </c>
      <c r="I1769" s="26" t="s">
        <v>112</v>
      </c>
      <c r="J1769" s="26" t="s">
        <v>51</v>
      </c>
      <c r="K1769" s="26" t="s">
        <v>51</v>
      </c>
      <c r="L1769" s="26" t="s">
        <v>433</v>
      </c>
      <c r="M1769" s="26" t="s">
        <v>165</v>
      </c>
      <c r="N1769" s="26" t="s">
        <v>353</v>
      </c>
      <c r="O1769" s="26" t="s">
        <v>57</v>
      </c>
      <c r="P1769" s="26" t="s">
        <v>154</v>
      </c>
      <c r="Q1769" s="26" t="s">
        <v>154</v>
      </c>
      <c r="R1769" s="26" t="s">
        <v>54</v>
      </c>
      <c r="S1769" s="26" t="s">
        <v>531</v>
      </c>
      <c r="T1769" s="54">
        <v>3.1459999999999999</v>
      </c>
      <c r="U1769" s="36" t="s">
        <v>670</v>
      </c>
      <c r="V1769" s="43">
        <v>5.5E-2</v>
      </c>
      <c r="W1769" s="43">
        <v>6.6000000000000003E-2</v>
      </c>
      <c r="X1769" s="26" t="s">
        <v>347</v>
      </c>
      <c r="Z1769" s="42">
        <v>4300</v>
      </c>
      <c r="AA1769" s="42">
        <v>1</v>
      </c>
      <c r="AB1769" s="42">
        <v>98.34</v>
      </c>
      <c r="AC1769" s="42">
        <v>0</v>
      </c>
      <c r="AD1769" s="42">
        <v>4.2286200000000003</v>
      </c>
      <c r="AG1769" s="26" t="s">
        <v>15</v>
      </c>
      <c r="AH1769" s="43">
        <v>1.31061304943398E-5</v>
      </c>
      <c r="AI1769" s="43">
        <v>9.1449256800000005E-4</v>
      </c>
      <c r="AJ1769" s="43">
        <v>3.3498790188905272E-4</v>
      </c>
    </row>
    <row r="1770" spans="1:36" x14ac:dyDescent="0.2">
      <c r="A1770" s="26">
        <v>7956</v>
      </c>
      <c r="B1770" s="26">
        <v>15254</v>
      </c>
      <c r="C1770" s="26" t="s">
        <v>789</v>
      </c>
      <c r="D1770" s="26">
        <v>520039868</v>
      </c>
      <c r="E1770" s="26" t="s">
        <v>203</v>
      </c>
      <c r="F1770" s="26" t="s">
        <v>1542</v>
      </c>
      <c r="G1770" s="26" t="s">
        <v>1543</v>
      </c>
      <c r="H1770" s="26" t="s">
        <v>69</v>
      </c>
      <c r="I1770" s="26" t="s">
        <v>112</v>
      </c>
      <c r="J1770" s="26" t="s">
        <v>51</v>
      </c>
      <c r="K1770" s="26" t="s">
        <v>51</v>
      </c>
      <c r="L1770" s="26" t="s">
        <v>52</v>
      </c>
      <c r="M1770" s="26" t="s">
        <v>165</v>
      </c>
      <c r="N1770" s="26" t="s">
        <v>353</v>
      </c>
      <c r="O1770" s="26" t="s">
        <v>57</v>
      </c>
      <c r="P1770" s="26" t="s">
        <v>154</v>
      </c>
      <c r="Q1770" s="26" t="s">
        <v>154</v>
      </c>
      <c r="R1770" s="26" t="s">
        <v>54</v>
      </c>
      <c r="S1770" s="26" t="s">
        <v>531</v>
      </c>
      <c r="T1770" s="54">
        <v>3.1459999999999999</v>
      </c>
      <c r="U1770" s="36" t="s">
        <v>670</v>
      </c>
      <c r="V1770" s="43">
        <v>5.5E-2</v>
      </c>
      <c r="W1770" s="43">
        <v>6.6000000000000003E-2</v>
      </c>
      <c r="X1770" s="26" t="s">
        <v>347</v>
      </c>
      <c r="Z1770" s="42">
        <v>10000</v>
      </c>
      <c r="AA1770" s="42">
        <v>1</v>
      </c>
      <c r="AB1770" s="42">
        <v>97.727000000000004</v>
      </c>
      <c r="AC1770" s="42">
        <v>0</v>
      </c>
      <c r="AD1770" s="42">
        <v>9.7727000000000004</v>
      </c>
      <c r="AG1770" s="26" t="s">
        <v>15</v>
      </c>
      <c r="AH1770" s="43">
        <v>7.7805359700000001E-4</v>
      </c>
      <c r="AI1770" s="43">
        <v>2.1134700020000001E-3</v>
      </c>
      <c r="AJ1770" s="43">
        <v>7.741854952185691E-4</v>
      </c>
    </row>
    <row r="1771" spans="1:36" x14ac:dyDescent="0.2">
      <c r="A1771" s="26">
        <v>7956</v>
      </c>
      <c r="B1771" s="26">
        <v>15254</v>
      </c>
      <c r="C1771" s="26" t="s">
        <v>789</v>
      </c>
      <c r="D1771" s="26">
        <v>520039868</v>
      </c>
      <c r="E1771" s="26" t="s">
        <v>203</v>
      </c>
      <c r="F1771" s="26" t="s">
        <v>1542</v>
      </c>
      <c r="G1771" s="26" t="s">
        <v>1543</v>
      </c>
      <c r="H1771" s="26" t="s">
        <v>69</v>
      </c>
      <c r="I1771" s="26" t="s">
        <v>112</v>
      </c>
      <c r="J1771" s="26" t="s">
        <v>51</v>
      </c>
      <c r="K1771" s="26" t="s">
        <v>51</v>
      </c>
      <c r="L1771" s="26" t="s">
        <v>52</v>
      </c>
      <c r="M1771" s="26" t="s">
        <v>165</v>
      </c>
      <c r="N1771" s="26" t="s">
        <v>353</v>
      </c>
      <c r="O1771" s="26" t="s">
        <v>57</v>
      </c>
      <c r="P1771" s="26" t="s">
        <v>154</v>
      </c>
      <c r="Q1771" s="26" t="s">
        <v>154</v>
      </c>
      <c r="R1771" s="26" t="s">
        <v>54</v>
      </c>
      <c r="S1771" s="26" t="s">
        <v>531</v>
      </c>
      <c r="T1771" s="54">
        <v>3.1459999999999999</v>
      </c>
      <c r="U1771" s="36" t="s">
        <v>670</v>
      </c>
      <c r="V1771" s="43">
        <v>5.5E-2</v>
      </c>
      <c r="W1771" s="43">
        <v>6.6000000000000003E-2</v>
      </c>
      <c r="X1771" s="26" t="s">
        <v>347</v>
      </c>
      <c r="Z1771" s="42">
        <v>56000</v>
      </c>
      <c r="AA1771" s="42">
        <v>1</v>
      </c>
      <c r="AB1771" s="42">
        <v>96.803100000000001</v>
      </c>
      <c r="AC1771" s="42">
        <v>0</v>
      </c>
      <c r="AD1771" s="42">
        <v>54.20973</v>
      </c>
      <c r="AG1771" s="26" t="s">
        <v>15</v>
      </c>
      <c r="AH1771" s="43">
        <v>4.3571001469999999E-3</v>
      </c>
      <c r="AI1771" s="43">
        <v>1.1723539878999999E-2</v>
      </c>
      <c r="AJ1771" s="43">
        <v>4.2944515503100392E-3</v>
      </c>
    </row>
    <row r="1772" spans="1:36" x14ac:dyDescent="0.2">
      <c r="A1772" s="26">
        <v>7956</v>
      </c>
      <c r="B1772" s="26">
        <v>15254</v>
      </c>
      <c r="C1772" s="26" t="s">
        <v>898</v>
      </c>
      <c r="D1772" s="26">
        <v>520029935</v>
      </c>
      <c r="E1772" s="26" t="s">
        <v>203</v>
      </c>
      <c r="F1772" s="26" t="s">
        <v>1544</v>
      </c>
      <c r="G1772" s="26" t="s">
        <v>1545</v>
      </c>
      <c r="H1772" s="26" t="s">
        <v>69</v>
      </c>
      <c r="I1772" s="26" t="s">
        <v>113</v>
      </c>
      <c r="J1772" s="26" t="s">
        <v>51</v>
      </c>
      <c r="K1772" s="26" t="s">
        <v>51</v>
      </c>
      <c r="L1772" s="26" t="s">
        <v>433</v>
      </c>
      <c r="M1772" s="26" t="s">
        <v>165</v>
      </c>
      <c r="N1772" s="26" t="s">
        <v>129</v>
      </c>
      <c r="O1772" s="26" t="s">
        <v>57</v>
      </c>
      <c r="P1772" s="26" t="s">
        <v>530</v>
      </c>
      <c r="Q1772" s="26" t="s">
        <v>59</v>
      </c>
      <c r="R1772" s="26" t="s">
        <v>54</v>
      </c>
      <c r="S1772" s="26" t="s">
        <v>531</v>
      </c>
      <c r="T1772" s="54">
        <v>4.8170000000000002</v>
      </c>
      <c r="U1772" s="36" t="s">
        <v>1546</v>
      </c>
      <c r="V1772" s="43">
        <v>2.1100000000000001E-2</v>
      </c>
      <c r="W1772" s="43">
        <v>2.4299999999999999E-2</v>
      </c>
      <c r="X1772" s="26" t="s">
        <v>347</v>
      </c>
      <c r="Z1772" s="42">
        <v>18000</v>
      </c>
      <c r="AA1772" s="42">
        <v>1</v>
      </c>
      <c r="AB1772" s="42">
        <v>104.01</v>
      </c>
      <c r="AC1772" s="42">
        <v>0</v>
      </c>
      <c r="AD1772" s="42">
        <v>18.721800000000002</v>
      </c>
      <c r="AG1772" s="26" t="s">
        <v>15</v>
      </c>
      <c r="AH1772" s="43">
        <v>6.2960552066103E-6</v>
      </c>
      <c r="AI1772" s="43">
        <v>4.0488260850000003E-3</v>
      </c>
      <c r="AJ1772" s="43">
        <v>1.4831260556839982E-3</v>
      </c>
    </row>
    <row r="1773" spans="1:36" x14ac:dyDescent="0.2">
      <c r="A1773" s="26">
        <v>7956</v>
      </c>
      <c r="B1773" s="26">
        <v>15254</v>
      </c>
      <c r="C1773" s="26" t="s">
        <v>1416</v>
      </c>
      <c r="D1773" s="26">
        <v>520038274</v>
      </c>
      <c r="E1773" s="26" t="s">
        <v>203</v>
      </c>
      <c r="F1773" s="26" t="s">
        <v>1550</v>
      </c>
      <c r="G1773" s="26" t="s">
        <v>1551</v>
      </c>
      <c r="H1773" s="26" t="s">
        <v>69</v>
      </c>
      <c r="I1773" s="26" t="s">
        <v>112</v>
      </c>
      <c r="J1773" s="26" t="s">
        <v>51</v>
      </c>
      <c r="K1773" s="26" t="s">
        <v>51</v>
      </c>
      <c r="L1773" s="26" t="s">
        <v>52</v>
      </c>
      <c r="M1773" s="26" t="s">
        <v>165</v>
      </c>
      <c r="N1773" s="26" t="s">
        <v>84</v>
      </c>
      <c r="O1773" s="26" t="s">
        <v>57</v>
      </c>
      <c r="P1773" s="26" t="s">
        <v>154</v>
      </c>
      <c r="Q1773" s="26" t="s">
        <v>154</v>
      </c>
      <c r="R1773" s="26" t="s">
        <v>54</v>
      </c>
      <c r="S1773" s="26" t="s">
        <v>531</v>
      </c>
      <c r="T1773" s="54">
        <v>3.3130000000000002</v>
      </c>
      <c r="U1773" s="36" t="s">
        <v>1174</v>
      </c>
      <c r="V1773" s="43">
        <v>6.1499999999999999E-2</v>
      </c>
      <c r="W1773" s="43">
        <v>5.5199999999999999E-2</v>
      </c>
      <c r="X1773" s="26" t="s">
        <v>347</v>
      </c>
      <c r="Z1773" s="42">
        <v>13000</v>
      </c>
      <c r="AA1773" s="42">
        <v>1</v>
      </c>
      <c r="AB1773" s="42">
        <v>101.95350000000001</v>
      </c>
      <c r="AC1773" s="42">
        <v>0</v>
      </c>
      <c r="AD1773" s="42">
        <v>13.25395</v>
      </c>
      <c r="AG1773" s="26" t="s">
        <v>15</v>
      </c>
      <c r="AH1773" s="43">
        <v>4.6053617676398698E-5</v>
      </c>
      <c r="AI1773" s="43">
        <v>2.8663343529999998E-3</v>
      </c>
      <c r="AJ1773" s="43">
        <v>1.0499673421216402E-3</v>
      </c>
    </row>
    <row r="1774" spans="1:36" x14ac:dyDescent="0.2">
      <c r="A1774" s="26">
        <v>7956</v>
      </c>
      <c r="B1774" s="26">
        <v>15254</v>
      </c>
      <c r="C1774" s="26" t="s">
        <v>1150</v>
      </c>
      <c r="D1774" s="26">
        <v>510607328</v>
      </c>
      <c r="E1774" s="26" t="s">
        <v>203</v>
      </c>
      <c r="F1774" s="26" t="s">
        <v>2384</v>
      </c>
      <c r="G1774" s="26" t="s">
        <v>2385</v>
      </c>
      <c r="H1774" s="26" t="s">
        <v>69</v>
      </c>
      <c r="I1774" s="26" t="s">
        <v>112</v>
      </c>
      <c r="J1774" s="26" t="s">
        <v>51</v>
      </c>
      <c r="K1774" s="26" t="s">
        <v>51</v>
      </c>
      <c r="L1774" s="26" t="s">
        <v>433</v>
      </c>
      <c r="M1774" s="26" t="s">
        <v>165</v>
      </c>
      <c r="N1774" s="26" t="s">
        <v>358</v>
      </c>
      <c r="O1774" s="26" t="s">
        <v>57</v>
      </c>
      <c r="P1774" s="26" t="s">
        <v>1051</v>
      </c>
      <c r="Q1774" s="26" t="s">
        <v>64</v>
      </c>
      <c r="R1774" s="26" t="s">
        <v>54</v>
      </c>
      <c r="S1774" s="26" t="s">
        <v>531</v>
      </c>
      <c r="T1774" s="54">
        <v>4.3970000000000002</v>
      </c>
      <c r="U1774" s="36" t="s">
        <v>2386</v>
      </c>
      <c r="V1774" s="43">
        <v>6.0699999999999997E-2</v>
      </c>
      <c r="W1774" s="43">
        <v>5.8000000000000003E-2</v>
      </c>
      <c r="X1774" s="26" t="s">
        <v>347</v>
      </c>
      <c r="Z1774" s="42">
        <v>162000</v>
      </c>
      <c r="AA1774" s="42">
        <v>1</v>
      </c>
      <c r="AB1774" s="42">
        <v>102.02</v>
      </c>
      <c r="AC1774" s="42">
        <v>0</v>
      </c>
      <c r="AD1774" s="42">
        <v>165.2724</v>
      </c>
      <c r="AG1774" s="26" t="s">
        <v>15</v>
      </c>
      <c r="AH1774" s="43">
        <v>3.8840537999999998E-4</v>
      </c>
      <c r="AI1774" s="43">
        <v>3.5742247238999998E-2</v>
      </c>
      <c r="AJ1774" s="43">
        <v>1.3092747637803414E-2</v>
      </c>
    </row>
    <row r="1775" spans="1:36" x14ac:dyDescent="0.2">
      <c r="A1775" s="26">
        <v>7956</v>
      </c>
      <c r="B1775" s="26">
        <v>15254</v>
      </c>
      <c r="C1775" s="26" t="s">
        <v>1554</v>
      </c>
      <c r="D1775" s="26">
        <v>520033234</v>
      </c>
      <c r="E1775" s="26" t="s">
        <v>203</v>
      </c>
      <c r="F1775" s="26" t="s">
        <v>1555</v>
      </c>
      <c r="G1775" s="26" t="s">
        <v>1556</v>
      </c>
      <c r="H1775" s="26" t="s">
        <v>69</v>
      </c>
      <c r="I1775" s="26" t="s">
        <v>113</v>
      </c>
      <c r="J1775" s="26" t="s">
        <v>51</v>
      </c>
      <c r="K1775" s="26" t="s">
        <v>51</v>
      </c>
      <c r="L1775" s="26" t="s">
        <v>433</v>
      </c>
      <c r="M1775" s="26" t="s">
        <v>165</v>
      </c>
      <c r="N1775" s="26" t="s">
        <v>358</v>
      </c>
      <c r="O1775" s="26" t="s">
        <v>57</v>
      </c>
      <c r="P1775" s="26" t="s">
        <v>724</v>
      </c>
      <c r="Q1775" s="26" t="s">
        <v>59</v>
      </c>
      <c r="R1775" s="26" t="s">
        <v>54</v>
      </c>
      <c r="S1775" s="26" t="s">
        <v>531</v>
      </c>
      <c r="T1775" s="54">
        <v>4.5060000000000002</v>
      </c>
      <c r="U1775" s="36" t="s">
        <v>1266</v>
      </c>
      <c r="V1775" s="43">
        <v>4.8300000000000003E-2</v>
      </c>
      <c r="W1775" s="43">
        <v>3.8600000000000002E-2</v>
      </c>
      <c r="X1775" s="26" t="s">
        <v>347</v>
      </c>
      <c r="Z1775" s="42">
        <v>1800</v>
      </c>
      <c r="AA1775" s="42">
        <v>1</v>
      </c>
      <c r="AB1775" s="42">
        <v>109.52</v>
      </c>
      <c r="AC1775" s="42">
        <v>0</v>
      </c>
      <c r="AD1775" s="42">
        <v>1.97136</v>
      </c>
      <c r="AG1775" s="26" t="s">
        <v>15</v>
      </c>
      <c r="AH1775" s="43">
        <v>4.3902439024390199E-6</v>
      </c>
      <c r="AI1775" s="43">
        <v>4.2633153800000003E-4</v>
      </c>
      <c r="AJ1775" s="43">
        <v>1.5616956602106666E-4</v>
      </c>
    </row>
    <row r="1776" spans="1:36" x14ac:dyDescent="0.2">
      <c r="A1776" s="26">
        <v>7956</v>
      </c>
      <c r="B1776" s="26">
        <v>15254</v>
      </c>
      <c r="C1776" s="26" t="s">
        <v>1570</v>
      </c>
      <c r="D1776" s="26">
        <v>510291750</v>
      </c>
      <c r="E1776" s="26" t="s">
        <v>203</v>
      </c>
      <c r="F1776" s="26" t="s">
        <v>1571</v>
      </c>
      <c r="G1776" s="26" t="s">
        <v>1572</v>
      </c>
      <c r="H1776" s="26" t="s">
        <v>69</v>
      </c>
      <c r="I1776" s="26" t="s">
        <v>339</v>
      </c>
      <c r="J1776" s="26" t="s">
        <v>51</v>
      </c>
      <c r="K1776" s="26" t="s">
        <v>51</v>
      </c>
      <c r="L1776" s="26" t="s">
        <v>52</v>
      </c>
      <c r="M1776" s="26" t="s">
        <v>165</v>
      </c>
      <c r="N1776" s="26" t="s">
        <v>131</v>
      </c>
      <c r="O1776" s="26" t="s">
        <v>57</v>
      </c>
      <c r="P1776" s="26" t="s">
        <v>154</v>
      </c>
      <c r="Q1776" s="26" t="s">
        <v>154</v>
      </c>
      <c r="R1776" s="26" t="s">
        <v>54</v>
      </c>
      <c r="S1776" s="26" t="s">
        <v>531</v>
      </c>
      <c r="T1776" s="54">
        <v>4.6180000000000003</v>
      </c>
      <c r="U1776" s="36" t="s">
        <v>889</v>
      </c>
      <c r="V1776" s="43">
        <v>5.7500000000000002E-2</v>
      </c>
      <c r="W1776" s="43">
        <v>5.4699999999999999E-2</v>
      </c>
      <c r="X1776" s="26" t="s">
        <v>347</v>
      </c>
      <c r="Z1776" s="42">
        <v>16000</v>
      </c>
      <c r="AA1776" s="42">
        <v>1</v>
      </c>
      <c r="AB1776" s="42">
        <v>112.55249999999999</v>
      </c>
      <c r="AC1776" s="42">
        <v>0</v>
      </c>
      <c r="AD1776" s="42">
        <v>18.008400000000002</v>
      </c>
      <c r="AG1776" s="26" t="s">
        <v>15</v>
      </c>
      <c r="AH1776" s="43">
        <v>1.6000000000000001E-4</v>
      </c>
      <c r="AI1776" s="43">
        <v>3.8945443099999998E-3</v>
      </c>
      <c r="AJ1776" s="43">
        <v>1.4266110769893766E-3</v>
      </c>
    </row>
    <row r="1777" spans="1:36" x14ac:dyDescent="0.2">
      <c r="A1777" s="26">
        <v>7956</v>
      </c>
      <c r="B1777" s="26">
        <v>15254</v>
      </c>
      <c r="C1777" s="26" t="s">
        <v>824</v>
      </c>
      <c r="D1777" s="26">
        <v>550263107</v>
      </c>
      <c r="E1777" s="26" t="s">
        <v>205</v>
      </c>
      <c r="F1777" s="26" t="s">
        <v>1573</v>
      </c>
      <c r="G1777" s="26" t="s">
        <v>1574</v>
      </c>
      <c r="H1777" s="26" t="s">
        <v>69</v>
      </c>
      <c r="I1777" s="26" t="s">
        <v>112</v>
      </c>
      <c r="J1777" s="26" t="s">
        <v>51</v>
      </c>
      <c r="K1777" s="26" t="s">
        <v>51</v>
      </c>
      <c r="L1777" s="26" t="s">
        <v>433</v>
      </c>
      <c r="M1777" s="26" t="s">
        <v>165</v>
      </c>
      <c r="N1777" s="26" t="s">
        <v>140</v>
      </c>
      <c r="O1777" s="26" t="s">
        <v>57</v>
      </c>
      <c r="P1777" s="26" t="s">
        <v>1122</v>
      </c>
      <c r="Q1777" s="26" t="s">
        <v>59</v>
      </c>
      <c r="R1777" s="26" t="s">
        <v>54</v>
      </c>
      <c r="S1777" s="26" t="s">
        <v>531</v>
      </c>
      <c r="T1777" s="54">
        <v>3.5169999999999999</v>
      </c>
      <c r="U1777" s="36" t="s">
        <v>1211</v>
      </c>
      <c r="V1777" s="43">
        <v>6.7000000000000004E-2</v>
      </c>
      <c r="W1777" s="43">
        <v>5.4899999999999997E-2</v>
      </c>
      <c r="X1777" s="26" t="s">
        <v>347</v>
      </c>
      <c r="Z1777" s="42">
        <v>2400</v>
      </c>
      <c r="AA1777" s="42">
        <v>1</v>
      </c>
      <c r="AB1777" s="42">
        <v>106.22</v>
      </c>
      <c r="AC1777" s="42">
        <v>0</v>
      </c>
      <c r="AD1777" s="42">
        <v>2.54928</v>
      </c>
      <c r="AG1777" s="26" t="s">
        <v>15</v>
      </c>
      <c r="AH1777" s="43">
        <v>2.63736263736264E-6</v>
      </c>
      <c r="AI1777" s="43">
        <v>5.5131404900000004E-4</v>
      </c>
      <c r="AJ1777" s="43">
        <v>2.0195192723104096E-4</v>
      </c>
    </row>
    <row r="1778" spans="1:36" x14ac:dyDescent="0.2">
      <c r="A1778" s="26">
        <v>7956</v>
      </c>
      <c r="B1778" s="26">
        <v>15254</v>
      </c>
      <c r="C1778" s="26" t="s">
        <v>766</v>
      </c>
      <c r="D1778" s="26">
        <v>520026683</v>
      </c>
      <c r="E1778" s="26" t="s">
        <v>203</v>
      </c>
      <c r="F1778" s="26" t="s">
        <v>1575</v>
      </c>
      <c r="G1778" s="26" t="s">
        <v>1576</v>
      </c>
      <c r="H1778" s="26" t="s">
        <v>69</v>
      </c>
      <c r="I1778" s="26" t="s">
        <v>113</v>
      </c>
      <c r="J1778" s="26" t="s">
        <v>51</v>
      </c>
      <c r="K1778" s="26" t="s">
        <v>51</v>
      </c>
      <c r="L1778" s="26" t="s">
        <v>433</v>
      </c>
      <c r="M1778" s="26" t="s">
        <v>165</v>
      </c>
      <c r="N1778" s="26" t="s">
        <v>357</v>
      </c>
      <c r="O1778" s="26" t="s">
        <v>57</v>
      </c>
      <c r="P1778" s="26" t="s">
        <v>728</v>
      </c>
      <c r="Q1778" s="26" t="s">
        <v>59</v>
      </c>
      <c r="R1778" s="26" t="s">
        <v>54</v>
      </c>
      <c r="S1778" s="26" t="s">
        <v>531</v>
      </c>
      <c r="T1778" s="54">
        <v>8.7029999999999994</v>
      </c>
      <c r="U1778" s="36">
        <v>50161</v>
      </c>
      <c r="V1778" s="43">
        <v>3.2000000000000001E-2</v>
      </c>
      <c r="W1778" s="43">
        <v>3.2399999999999998E-2</v>
      </c>
      <c r="X1778" s="26" t="s">
        <v>347</v>
      </c>
      <c r="Z1778" s="42">
        <v>8700</v>
      </c>
      <c r="AA1778" s="42">
        <v>1</v>
      </c>
      <c r="AB1778" s="42">
        <v>102.72</v>
      </c>
      <c r="AC1778" s="42">
        <v>0.22700000000000001</v>
      </c>
      <c r="AD1778" s="42">
        <v>9.1636399999999991</v>
      </c>
      <c r="AG1778" s="26" t="s">
        <v>15</v>
      </c>
      <c r="AH1778" s="43">
        <v>1.0622710622710599E-5</v>
      </c>
      <c r="AI1778" s="43">
        <v>1.9817530719999999E-3</v>
      </c>
      <c r="AJ1778" s="43">
        <v>7.2593624805884641E-4</v>
      </c>
    </row>
    <row r="1779" spans="1:36" x14ac:dyDescent="0.2">
      <c r="A1779" s="26">
        <v>7956</v>
      </c>
      <c r="B1779" s="26">
        <v>15254</v>
      </c>
      <c r="C1779" s="26" t="s">
        <v>1419</v>
      </c>
      <c r="D1779" s="26">
        <v>520025438</v>
      </c>
      <c r="E1779" s="26" t="s">
        <v>203</v>
      </c>
      <c r="F1779" s="26" t="s">
        <v>1581</v>
      </c>
      <c r="G1779" s="26" t="s">
        <v>1582</v>
      </c>
      <c r="H1779" s="26" t="s">
        <v>69</v>
      </c>
      <c r="I1779" s="26" t="s">
        <v>112</v>
      </c>
      <c r="J1779" s="26" t="s">
        <v>51</v>
      </c>
      <c r="K1779" s="26" t="s">
        <v>51</v>
      </c>
      <c r="L1779" s="26" t="s">
        <v>433</v>
      </c>
      <c r="M1779" s="26" t="s">
        <v>165</v>
      </c>
      <c r="N1779" s="26" t="s">
        <v>357</v>
      </c>
      <c r="O1779" s="26" t="s">
        <v>57</v>
      </c>
      <c r="P1779" s="26" t="s">
        <v>737</v>
      </c>
      <c r="Q1779" s="26" t="s">
        <v>59</v>
      </c>
      <c r="R1779" s="26" t="s">
        <v>54</v>
      </c>
      <c r="S1779" s="26" t="s">
        <v>531</v>
      </c>
      <c r="T1779" s="54">
        <v>2.7519999999999998</v>
      </c>
      <c r="U1779" s="36" t="s">
        <v>1583</v>
      </c>
      <c r="V1779" s="43">
        <v>6.6299999999999998E-2</v>
      </c>
      <c r="W1779" s="43">
        <v>5.45E-2</v>
      </c>
      <c r="X1779" s="26" t="s">
        <v>347</v>
      </c>
      <c r="Z1779" s="42">
        <v>2700</v>
      </c>
      <c r="AA1779" s="42">
        <v>1</v>
      </c>
      <c r="AB1779" s="42">
        <v>103.56</v>
      </c>
      <c r="AC1779" s="42">
        <v>0</v>
      </c>
      <c r="AD1779" s="42">
        <v>2.7961200000000002</v>
      </c>
      <c r="AG1779" s="26" t="s">
        <v>15</v>
      </c>
      <c r="AH1779" s="43">
        <v>2.0395475830228098E-6</v>
      </c>
      <c r="AI1779" s="43">
        <v>6.0469632099999996E-4</v>
      </c>
      <c r="AJ1779" s="43">
        <v>2.2150639504850712E-4</v>
      </c>
    </row>
    <row r="1780" spans="1:36" x14ac:dyDescent="0.2">
      <c r="A1780" s="26">
        <v>7956</v>
      </c>
      <c r="B1780" s="26">
        <v>15254</v>
      </c>
      <c r="C1780" s="26" t="s">
        <v>1398</v>
      </c>
      <c r="D1780" s="26">
        <v>1427976</v>
      </c>
      <c r="E1780" s="26" t="s">
        <v>204</v>
      </c>
      <c r="F1780" s="26" t="s">
        <v>2438</v>
      </c>
      <c r="G1780" s="26" t="s">
        <v>2439</v>
      </c>
      <c r="H1780" s="26" t="s">
        <v>69</v>
      </c>
      <c r="I1780" s="26" t="s">
        <v>112</v>
      </c>
      <c r="J1780" s="26" t="s">
        <v>51</v>
      </c>
      <c r="K1780" s="26" t="s">
        <v>167</v>
      </c>
      <c r="L1780" s="26" t="s">
        <v>433</v>
      </c>
      <c r="M1780" s="26" t="s">
        <v>165</v>
      </c>
      <c r="N1780" s="26" t="s">
        <v>358</v>
      </c>
      <c r="O1780" s="26" t="s">
        <v>57</v>
      </c>
      <c r="P1780" s="26" t="s">
        <v>1122</v>
      </c>
      <c r="Q1780" s="26" t="s">
        <v>59</v>
      </c>
      <c r="R1780" s="26" t="s">
        <v>54</v>
      </c>
      <c r="S1780" s="26" t="s">
        <v>531</v>
      </c>
      <c r="T1780" s="54">
        <v>4.1529999999999996</v>
      </c>
      <c r="U1780" s="36" t="s">
        <v>1171</v>
      </c>
      <c r="V1780" s="43">
        <v>8.8999999999999996E-2</v>
      </c>
      <c r="W1780" s="43">
        <v>7.17E-2</v>
      </c>
      <c r="X1780" s="26" t="s">
        <v>347</v>
      </c>
      <c r="Z1780" s="42">
        <v>0</v>
      </c>
      <c r="AA1780" s="42">
        <v>1</v>
      </c>
      <c r="AB1780" s="42">
        <v>107.66</v>
      </c>
      <c r="AC1780" s="42">
        <v>0</v>
      </c>
      <c r="AD1780" s="42">
        <v>0</v>
      </c>
      <c r="AG1780" s="26" t="s">
        <v>15</v>
      </c>
      <c r="AH1780" s="43">
        <v>0</v>
      </c>
      <c r="AI1780" s="43">
        <v>0</v>
      </c>
      <c r="AJ1780" s="43">
        <v>0</v>
      </c>
    </row>
    <row r="1781" spans="1:36" x14ac:dyDescent="0.2">
      <c r="A1781" s="26">
        <v>7956</v>
      </c>
      <c r="B1781" s="26">
        <v>15254</v>
      </c>
      <c r="C1781" s="26" t="s">
        <v>1554</v>
      </c>
      <c r="D1781" s="26">
        <v>520033234</v>
      </c>
      <c r="E1781" s="26" t="s">
        <v>203</v>
      </c>
      <c r="F1781" s="26" t="s">
        <v>1586</v>
      </c>
      <c r="G1781" s="26" t="s">
        <v>1587</v>
      </c>
      <c r="H1781" s="26" t="s">
        <v>69</v>
      </c>
      <c r="I1781" s="26" t="s">
        <v>113</v>
      </c>
      <c r="J1781" s="26" t="s">
        <v>51</v>
      </c>
      <c r="K1781" s="26" t="s">
        <v>51</v>
      </c>
      <c r="L1781" s="26" t="s">
        <v>433</v>
      </c>
      <c r="M1781" s="26" t="s">
        <v>165</v>
      </c>
      <c r="N1781" s="26" t="s">
        <v>358</v>
      </c>
      <c r="O1781" s="26" t="s">
        <v>57</v>
      </c>
      <c r="P1781" s="26" t="s">
        <v>1122</v>
      </c>
      <c r="Q1781" s="26" t="s">
        <v>59</v>
      </c>
      <c r="R1781" s="26" t="s">
        <v>54</v>
      </c>
      <c r="S1781" s="26" t="s">
        <v>531</v>
      </c>
      <c r="T1781" s="54">
        <v>5.6159999999999997</v>
      </c>
      <c r="U1781" s="36" t="s">
        <v>1266</v>
      </c>
      <c r="V1781" s="43">
        <v>4.1500000000000002E-2</v>
      </c>
      <c r="W1781" s="43">
        <v>3.95E-2</v>
      </c>
      <c r="X1781" s="26" t="s">
        <v>347</v>
      </c>
      <c r="Z1781" s="42">
        <v>8337</v>
      </c>
      <c r="AA1781" s="42">
        <v>1</v>
      </c>
      <c r="AB1781" s="42">
        <v>105.56</v>
      </c>
      <c r="AC1781" s="42">
        <v>0</v>
      </c>
      <c r="AD1781" s="42">
        <v>8.8005399999999998</v>
      </c>
      <c r="AG1781" s="26" t="s">
        <v>15</v>
      </c>
      <c r="AH1781" s="43">
        <v>1.6960582797930799E-5</v>
      </c>
      <c r="AI1781" s="43">
        <v>1.9032281040000001E-3</v>
      </c>
      <c r="AJ1781" s="43">
        <v>6.9717175581884491E-4</v>
      </c>
    </row>
    <row r="1782" spans="1:36" x14ac:dyDescent="0.2">
      <c r="A1782" s="26">
        <v>7956</v>
      </c>
      <c r="B1782" s="26">
        <v>15254</v>
      </c>
      <c r="C1782" s="26" t="s">
        <v>1460</v>
      </c>
      <c r="D1782" s="26">
        <v>1900288</v>
      </c>
      <c r="E1782" s="26" t="s">
        <v>204</v>
      </c>
      <c r="F1782" s="26" t="s">
        <v>2327</v>
      </c>
      <c r="G1782" s="26" t="s">
        <v>2328</v>
      </c>
      <c r="H1782" s="26" t="s">
        <v>69</v>
      </c>
      <c r="I1782" s="26" t="s">
        <v>112</v>
      </c>
      <c r="J1782" s="26" t="s">
        <v>51</v>
      </c>
      <c r="K1782" s="26" t="s">
        <v>167</v>
      </c>
      <c r="L1782" s="26" t="s">
        <v>433</v>
      </c>
      <c r="M1782" s="26" t="s">
        <v>165</v>
      </c>
      <c r="N1782" s="26" t="s">
        <v>358</v>
      </c>
      <c r="O1782" s="26" t="s">
        <v>57</v>
      </c>
      <c r="P1782" s="26" t="s">
        <v>737</v>
      </c>
      <c r="Q1782" s="26" t="s">
        <v>59</v>
      </c>
      <c r="R1782" s="26" t="s">
        <v>54</v>
      </c>
      <c r="S1782" s="26" t="s">
        <v>531</v>
      </c>
      <c r="T1782" s="54">
        <v>2.7040000000000002</v>
      </c>
      <c r="U1782" s="36" t="s">
        <v>613</v>
      </c>
      <c r="V1782" s="43">
        <v>9.7500000000000003E-2</v>
      </c>
      <c r="W1782" s="43">
        <v>9.0999999999999998E-2</v>
      </c>
      <c r="X1782" s="26" t="s">
        <v>347</v>
      </c>
      <c r="Z1782" s="42">
        <v>8600</v>
      </c>
      <c r="AA1782" s="42">
        <v>1</v>
      </c>
      <c r="AB1782" s="42">
        <v>105.5</v>
      </c>
      <c r="AC1782" s="42">
        <v>0</v>
      </c>
      <c r="AD1782" s="42">
        <v>9.0730000000000004</v>
      </c>
      <c r="AG1782" s="26" t="s">
        <v>15</v>
      </c>
      <c r="AH1782" s="43">
        <v>1.4649194379478899E-5</v>
      </c>
      <c r="AI1782" s="43">
        <v>1.962151025E-3</v>
      </c>
      <c r="AJ1782" s="43">
        <v>7.1875581959111379E-4</v>
      </c>
    </row>
    <row r="1783" spans="1:36" x14ac:dyDescent="0.2">
      <c r="A1783" s="26">
        <v>7956</v>
      </c>
      <c r="B1783" s="26">
        <v>15254</v>
      </c>
      <c r="C1783" s="26" t="s">
        <v>1074</v>
      </c>
      <c r="D1783" s="26">
        <v>1905761</v>
      </c>
      <c r="E1783" s="26" t="s">
        <v>204</v>
      </c>
      <c r="F1783" s="26" t="s">
        <v>1590</v>
      </c>
      <c r="G1783" s="26" t="s">
        <v>1591</v>
      </c>
      <c r="H1783" s="26" t="s">
        <v>69</v>
      </c>
      <c r="I1783" s="26" t="s">
        <v>112</v>
      </c>
      <c r="J1783" s="26" t="s">
        <v>51</v>
      </c>
      <c r="K1783" s="26" t="s">
        <v>167</v>
      </c>
      <c r="L1783" s="26" t="s">
        <v>433</v>
      </c>
      <c r="M1783" s="26" t="s">
        <v>165</v>
      </c>
      <c r="N1783" s="26" t="s">
        <v>358</v>
      </c>
      <c r="O1783" s="26" t="s">
        <v>57</v>
      </c>
      <c r="P1783" s="26" t="s">
        <v>728</v>
      </c>
      <c r="Q1783" s="26" t="s">
        <v>59</v>
      </c>
      <c r="R1783" s="26" t="s">
        <v>54</v>
      </c>
      <c r="S1783" s="26" t="s">
        <v>531</v>
      </c>
      <c r="T1783" s="54">
        <v>3.7879999999999998</v>
      </c>
      <c r="U1783" s="36" t="s">
        <v>1592</v>
      </c>
      <c r="V1783" s="43">
        <v>6.25E-2</v>
      </c>
      <c r="W1783" s="43">
        <v>5.5399999999999998E-2</v>
      </c>
      <c r="X1783" s="26" t="s">
        <v>347</v>
      </c>
      <c r="Z1783" s="42">
        <v>3400</v>
      </c>
      <c r="AA1783" s="42">
        <v>1</v>
      </c>
      <c r="AB1783" s="42">
        <v>104.29</v>
      </c>
      <c r="AC1783" s="42">
        <v>0</v>
      </c>
      <c r="AD1783" s="42">
        <v>3.5458599999999998</v>
      </c>
      <c r="AG1783" s="26" t="s">
        <v>15</v>
      </c>
      <c r="AH1783" s="43">
        <v>6.1818181818181801E-6</v>
      </c>
      <c r="AI1783" s="43">
        <v>7.6683708100000003E-4</v>
      </c>
      <c r="AJ1783" s="43">
        <v>2.8090019954318818E-4</v>
      </c>
    </row>
    <row r="1784" spans="1:36" x14ac:dyDescent="0.2">
      <c r="A1784" s="26">
        <v>7956</v>
      </c>
      <c r="B1784" s="26">
        <v>15254</v>
      </c>
      <c r="C1784" s="26" t="s">
        <v>1332</v>
      </c>
      <c r="D1784" s="26">
        <v>520033309</v>
      </c>
      <c r="E1784" s="26" t="s">
        <v>203</v>
      </c>
      <c r="F1784" s="26" t="s">
        <v>1593</v>
      </c>
      <c r="G1784" s="26" t="s">
        <v>1594</v>
      </c>
      <c r="H1784" s="26" t="s">
        <v>69</v>
      </c>
      <c r="I1784" s="26" t="s">
        <v>112</v>
      </c>
      <c r="J1784" s="26" t="s">
        <v>51</v>
      </c>
      <c r="K1784" s="26" t="s">
        <v>51</v>
      </c>
      <c r="L1784" s="26" t="s">
        <v>433</v>
      </c>
      <c r="M1784" s="26" t="s">
        <v>165</v>
      </c>
      <c r="N1784" s="26" t="s">
        <v>84</v>
      </c>
      <c r="O1784" s="26" t="s">
        <v>57</v>
      </c>
      <c r="P1784" s="26" t="s">
        <v>154</v>
      </c>
      <c r="Q1784" s="26" t="s">
        <v>154</v>
      </c>
      <c r="R1784" s="26" t="s">
        <v>54</v>
      </c>
      <c r="S1784" s="26" t="s">
        <v>531</v>
      </c>
      <c r="T1784" s="54">
        <v>2.3730000000000002</v>
      </c>
      <c r="U1784" s="36">
        <v>46784</v>
      </c>
      <c r="V1784" s="43">
        <v>6.5000000000000002E-2</v>
      </c>
      <c r="W1784" s="43">
        <v>7.1099999999999997E-2</v>
      </c>
      <c r="X1784" s="26" t="s">
        <v>347</v>
      </c>
      <c r="Z1784" s="42">
        <v>21000</v>
      </c>
      <c r="AA1784" s="42">
        <v>1</v>
      </c>
      <c r="AB1784" s="42">
        <v>98.9</v>
      </c>
      <c r="AC1784" s="42">
        <v>0.86014000000000002</v>
      </c>
      <c r="AD1784" s="42">
        <v>21.62914</v>
      </c>
      <c r="AG1784" s="26" t="s">
        <v>15</v>
      </c>
      <c r="AH1784" s="43">
        <v>7.1464789978594603E-5</v>
      </c>
      <c r="AI1784" s="43">
        <v>4.6775751389999997E-3</v>
      </c>
      <c r="AJ1784" s="43">
        <v>1.7134432103770463E-3</v>
      </c>
    </row>
    <row r="1785" spans="1:36" x14ac:dyDescent="0.2">
      <c r="A1785" s="26">
        <v>7956</v>
      </c>
      <c r="B1785" s="26">
        <v>15254</v>
      </c>
      <c r="C1785" s="26" t="s">
        <v>1232</v>
      </c>
      <c r="D1785" s="26">
        <v>2059088</v>
      </c>
      <c r="E1785" s="26" t="s">
        <v>204</v>
      </c>
      <c r="F1785" s="26" t="s">
        <v>1595</v>
      </c>
      <c r="G1785" s="26" t="s">
        <v>1596</v>
      </c>
      <c r="H1785" s="26" t="s">
        <v>69</v>
      </c>
      <c r="I1785" s="26" t="s">
        <v>112</v>
      </c>
      <c r="J1785" s="26" t="s">
        <v>51</v>
      </c>
      <c r="K1785" s="26" t="s">
        <v>167</v>
      </c>
      <c r="L1785" s="26" t="s">
        <v>52</v>
      </c>
      <c r="M1785" s="26" t="s">
        <v>165</v>
      </c>
      <c r="N1785" s="26" t="s">
        <v>131</v>
      </c>
      <c r="O1785" s="26" t="s">
        <v>57</v>
      </c>
      <c r="P1785" s="26" t="s">
        <v>154</v>
      </c>
      <c r="Q1785" s="26" t="s">
        <v>154</v>
      </c>
      <c r="R1785" s="26" t="s">
        <v>54</v>
      </c>
      <c r="S1785" s="26" t="s">
        <v>531</v>
      </c>
      <c r="T1785" s="54">
        <v>3.1419999999999999</v>
      </c>
      <c r="U1785" s="36">
        <v>47119</v>
      </c>
      <c r="V1785" s="43">
        <v>9.4E-2</v>
      </c>
      <c r="W1785" s="43">
        <v>7.0099999999999996E-2</v>
      </c>
      <c r="X1785" s="26" t="s">
        <v>347</v>
      </c>
      <c r="Z1785" s="42">
        <v>19000</v>
      </c>
      <c r="AA1785" s="42">
        <v>1</v>
      </c>
      <c r="AB1785" s="42">
        <v>106.65730000000001</v>
      </c>
      <c r="AC1785" s="42">
        <v>0.89300000000000002</v>
      </c>
      <c r="AD1785" s="42">
        <v>21.157879999999999</v>
      </c>
      <c r="AG1785" s="26" t="s">
        <v>15</v>
      </c>
      <c r="AH1785" s="43">
        <v>6.22950819672131E-5</v>
      </c>
      <c r="AI1785" s="43">
        <v>4.5756592020000002E-3</v>
      </c>
      <c r="AJ1785" s="43">
        <v>1.6761103692505711E-3</v>
      </c>
    </row>
    <row r="1786" spans="1:36" x14ac:dyDescent="0.2">
      <c r="A1786" s="26">
        <v>7956</v>
      </c>
      <c r="B1786" s="26">
        <v>15254</v>
      </c>
      <c r="C1786" s="26" t="s">
        <v>1600</v>
      </c>
      <c r="D1786" s="26">
        <v>520039660</v>
      </c>
      <c r="E1786" s="26" t="s">
        <v>203</v>
      </c>
      <c r="F1786" s="26" t="s">
        <v>1601</v>
      </c>
      <c r="G1786" s="26" t="s">
        <v>1602</v>
      </c>
      <c r="H1786" s="26" t="s">
        <v>69</v>
      </c>
      <c r="I1786" s="26" t="s">
        <v>112</v>
      </c>
      <c r="J1786" s="26" t="s">
        <v>51</v>
      </c>
      <c r="K1786" s="26" t="s">
        <v>51</v>
      </c>
      <c r="L1786" s="26" t="s">
        <v>433</v>
      </c>
      <c r="M1786" s="26" t="s">
        <v>165</v>
      </c>
      <c r="N1786" s="26" t="s">
        <v>84</v>
      </c>
      <c r="O1786" s="26" t="s">
        <v>57</v>
      </c>
      <c r="P1786" s="26" t="s">
        <v>154</v>
      </c>
      <c r="Q1786" s="26" t="s">
        <v>154</v>
      </c>
      <c r="R1786" s="26" t="s">
        <v>54</v>
      </c>
      <c r="S1786" s="26" t="s">
        <v>531</v>
      </c>
      <c r="T1786" s="54">
        <v>3.9540000000000002</v>
      </c>
      <c r="U1786" s="36">
        <v>48591</v>
      </c>
      <c r="V1786" s="43">
        <v>6.7299999999999999E-2</v>
      </c>
      <c r="W1786" s="43">
        <v>5.8700000000000002E-2</v>
      </c>
      <c r="X1786" s="26" t="s">
        <v>347</v>
      </c>
      <c r="Z1786" s="42">
        <v>6200</v>
      </c>
      <c r="AA1786" s="42">
        <v>1</v>
      </c>
      <c r="AB1786" s="42">
        <v>104.22</v>
      </c>
      <c r="AC1786" s="42">
        <v>0</v>
      </c>
      <c r="AD1786" s="42">
        <v>6.4616400000000001</v>
      </c>
      <c r="AG1786" s="26" t="s">
        <v>15</v>
      </c>
      <c r="AH1786" s="43">
        <v>2.25454545454545E-5</v>
      </c>
      <c r="AI1786" s="43">
        <v>1.3974113910000001E-3</v>
      </c>
      <c r="AJ1786" s="43">
        <v>5.1188596430097263E-4</v>
      </c>
    </row>
    <row r="1787" spans="1:36" x14ac:dyDescent="0.2">
      <c r="A1787" s="26">
        <v>7956</v>
      </c>
      <c r="B1787" s="26">
        <v>15254</v>
      </c>
      <c r="C1787" s="26" t="s">
        <v>1603</v>
      </c>
      <c r="D1787" s="26">
        <v>515333128</v>
      </c>
      <c r="E1787" s="26" t="s">
        <v>203</v>
      </c>
      <c r="F1787" s="26" t="s">
        <v>1604</v>
      </c>
      <c r="G1787" s="26" t="s">
        <v>1605</v>
      </c>
      <c r="H1787" s="26" t="s">
        <v>69</v>
      </c>
      <c r="I1787" s="26" t="s">
        <v>339</v>
      </c>
      <c r="J1787" s="26" t="s">
        <v>51</v>
      </c>
      <c r="K1787" s="26" t="s">
        <v>51</v>
      </c>
      <c r="L1787" s="26" t="s">
        <v>433</v>
      </c>
      <c r="M1787" s="26" t="s">
        <v>165</v>
      </c>
      <c r="N1787" s="26" t="s">
        <v>127</v>
      </c>
      <c r="O1787" s="26" t="s">
        <v>57</v>
      </c>
      <c r="P1787" s="26" t="s">
        <v>154</v>
      </c>
      <c r="Q1787" s="26" t="s">
        <v>154</v>
      </c>
      <c r="R1787" s="26" t="s">
        <v>54</v>
      </c>
      <c r="S1787" s="26" t="s">
        <v>531</v>
      </c>
      <c r="T1787" s="54">
        <v>3.1</v>
      </c>
      <c r="U1787" s="36" t="s">
        <v>1606</v>
      </c>
      <c r="V1787" s="43">
        <v>6.5000000000000002E-2</v>
      </c>
      <c r="W1787" s="43">
        <v>6.0299999999999999E-2</v>
      </c>
      <c r="X1787" s="26" t="s">
        <v>347</v>
      </c>
      <c r="Z1787" s="42">
        <v>2100</v>
      </c>
      <c r="AA1787" s="42">
        <v>1</v>
      </c>
      <c r="AB1787" s="42">
        <v>101.5</v>
      </c>
      <c r="AC1787" s="42">
        <v>0</v>
      </c>
      <c r="AD1787" s="42">
        <v>2.1315</v>
      </c>
      <c r="AG1787" s="26" t="s">
        <v>15</v>
      </c>
      <c r="AH1787" s="43">
        <v>1.90909090909091E-5</v>
      </c>
      <c r="AI1787" s="43">
        <v>4.6096383900000001E-4</v>
      </c>
      <c r="AJ1787" s="43">
        <v>1.688557290266129E-4</v>
      </c>
    </row>
    <row r="1788" spans="1:36" x14ac:dyDescent="0.2">
      <c r="A1788" s="26">
        <v>7956</v>
      </c>
      <c r="B1788" s="26">
        <v>15254</v>
      </c>
      <c r="C1788" s="26" t="s">
        <v>773</v>
      </c>
      <c r="D1788" s="26">
        <v>513230029</v>
      </c>
      <c r="E1788" s="26" t="s">
        <v>203</v>
      </c>
      <c r="F1788" s="26" t="s">
        <v>1607</v>
      </c>
      <c r="G1788" s="26" t="s">
        <v>1608</v>
      </c>
      <c r="H1788" s="26" t="s">
        <v>69</v>
      </c>
      <c r="I1788" s="26" t="s">
        <v>112</v>
      </c>
      <c r="J1788" s="26" t="s">
        <v>51</v>
      </c>
      <c r="K1788" s="26" t="s">
        <v>51</v>
      </c>
      <c r="L1788" s="26" t="s">
        <v>433</v>
      </c>
      <c r="M1788" s="26" t="s">
        <v>165</v>
      </c>
      <c r="N1788" s="26" t="s">
        <v>141</v>
      </c>
      <c r="O1788" s="26" t="s">
        <v>57</v>
      </c>
      <c r="P1788" s="26" t="s">
        <v>776</v>
      </c>
      <c r="Q1788" s="26" t="s">
        <v>64</v>
      </c>
      <c r="R1788" s="26" t="s">
        <v>54</v>
      </c>
      <c r="S1788" s="26" t="s">
        <v>531</v>
      </c>
      <c r="T1788" s="54">
        <v>6.492</v>
      </c>
      <c r="U1788" s="36" t="s">
        <v>1609</v>
      </c>
      <c r="V1788" s="43">
        <v>6.0699999999999997E-2</v>
      </c>
      <c r="W1788" s="43">
        <v>5.4800000000000001E-2</v>
      </c>
      <c r="X1788" s="26" t="s">
        <v>347</v>
      </c>
      <c r="Z1788" s="42">
        <v>24414</v>
      </c>
      <c r="AA1788" s="42">
        <v>1</v>
      </c>
      <c r="AB1788" s="42">
        <v>104.26</v>
      </c>
      <c r="AC1788" s="42">
        <v>0</v>
      </c>
      <c r="AD1788" s="42">
        <v>25.454039999999999</v>
      </c>
      <c r="AG1788" s="26" t="s">
        <v>15</v>
      </c>
      <c r="AH1788" s="43">
        <v>5.3945302300600303E-5</v>
      </c>
      <c r="AI1788" s="43">
        <v>5.5047581499999996E-3</v>
      </c>
      <c r="AJ1788" s="43">
        <v>2.0164487360415512E-3</v>
      </c>
    </row>
    <row r="1789" spans="1:36" x14ac:dyDescent="0.2">
      <c r="A1789" s="26">
        <v>7956</v>
      </c>
      <c r="B1789" s="26">
        <v>15254</v>
      </c>
      <c r="C1789" s="26" t="s">
        <v>773</v>
      </c>
      <c r="D1789" s="26">
        <v>513230029</v>
      </c>
      <c r="E1789" s="26" t="s">
        <v>203</v>
      </c>
      <c r="F1789" s="26" t="s">
        <v>1610</v>
      </c>
      <c r="G1789" s="26" t="s">
        <v>1611</v>
      </c>
      <c r="H1789" s="26" t="s">
        <v>69</v>
      </c>
      <c r="I1789" s="26" t="s">
        <v>112</v>
      </c>
      <c r="J1789" s="26" t="s">
        <v>51</v>
      </c>
      <c r="K1789" s="26" t="s">
        <v>51</v>
      </c>
      <c r="L1789" s="26" t="s">
        <v>433</v>
      </c>
      <c r="M1789" s="26" t="s">
        <v>165</v>
      </c>
      <c r="N1789" s="26" t="s">
        <v>141</v>
      </c>
      <c r="O1789" s="26" t="s">
        <v>57</v>
      </c>
      <c r="P1789" s="26" t="s">
        <v>776</v>
      </c>
      <c r="Q1789" s="26" t="s">
        <v>64</v>
      </c>
      <c r="R1789" s="26" t="s">
        <v>54</v>
      </c>
      <c r="S1789" s="26" t="s">
        <v>531</v>
      </c>
      <c r="T1789" s="54">
        <v>7.1120000000000001</v>
      </c>
      <c r="U1789" s="36" t="s">
        <v>1612</v>
      </c>
      <c r="V1789" s="43">
        <v>6.0699999999999997E-2</v>
      </c>
      <c r="W1789" s="43">
        <v>5.5399999999999998E-2</v>
      </c>
      <c r="X1789" s="26" t="s">
        <v>347</v>
      </c>
      <c r="Z1789" s="42">
        <v>24414</v>
      </c>
      <c r="AA1789" s="42">
        <v>1</v>
      </c>
      <c r="AB1789" s="42">
        <v>104.27</v>
      </c>
      <c r="AC1789" s="42">
        <v>0</v>
      </c>
      <c r="AD1789" s="42">
        <v>25.456479999999999</v>
      </c>
      <c r="AG1789" s="26" t="s">
        <v>15</v>
      </c>
      <c r="AH1789" s="43">
        <v>5.3945302300600303E-5</v>
      </c>
      <c r="AI1789" s="43">
        <v>5.5052858310000001E-3</v>
      </c>
      <c r="AJ1789" s="43">
        <v>2.0166420308943894E-3</v>
      </c>
    </row>
    <row r="1790" spans="1:36" x14ac:dyDescent="0.2">
      <c r="A1790" s="26">
        <v>7956</v>
      </c>
      <c r="B1790" s="26">
        <v>15254</v>
      </c>
      <c r="C1790" s="26" t="s">
        <v>1613</v>
      </c>
      <c r="D1790" s="26">
        <v>1963039</v>
      </c>
      <c r="E1790" s="26" t="s">
        <v>204</v>
      </c>
      <c r="F1790" s="26" t="s">
        <v>1614</v>
      </c>
      <c r="G1790" s="26" t="s">
        <v>1615</v>
      </c>
      <c r="H1790" s="26" t="s">
        <v>69</v>
      </c>
      <c r="I1790" s="26" t="s">
        <v>112</v>
      </c>
      <c r="J1790" s="26" t="s">
        <v>51</v>
      </c>
      <c r="K1790" s="26" t="s">
        <v>167</v>
      </c>
      <c r="L1790" s="26" t="s">
        <v>433</v>
      </c>
      <c r="M1790" s="26" t="s">
        <v>165</v>
      </c>
      <c r="N1790" s="26" t="s">
        <v>358</v>
      </c>
      <c r="O1790" s="26" t="s">
        <v>57</v>
      </c>
      <c r="P1790" s="26" t="s">
        <v>724</v>
      </c>
      <c r="Q1790" s="26" t="s">
        <v>59</v>
      </c>
      <c r="R1790" s="26" t="s">
        <v>54</v>
      </c>
      <c r="S1790" s="26" t="s">
        <v>531</v>
      </c>
      <c r="T1790" s="54">
        <v>3.2730000000000001</v>
      </c>
      <c r="U1790" s="36" t="s">
        <v>1616</v>
      </c>
      <c r="V1790" s="43">
        <v>7.8799999999999995E-2</v>
      </c>
      <c r="W1790" s="43">
        <v>6.6400000000000001E-2</v>
      </c>
      <c r="X1790" s="26" t="s">
        <v>347</v>
      </c>
      <c r="Z1790" s="42">
        <v>15500</v>
      </c>
      <c r="AA1790" s="42">
        <v>1</v>
      </c>
      <c r="AB1790" s="42">
        <v>104.59</v>
      </c>
      <c r="AC1790" s="42">
        <v>0</v>
      </c>
      <c r="AD1790" s="42">
        <v>16.211449999999999</v>
      </c>
      <c r="AG1790" s="26" t="s">
        <v>15</v>
      </c>
      <c r="AH1790" s="43">
        <v>4.4285714285714303E-5</v>
      </c>
      <c r="AI1790" s="43">
        <v>3.5059311410000002E-3</v>
      </c>
      <c r="AJ1790" s="43">
        <v>1.2842581319861524E-3</v>
      </c>
    </row>
    <row r="1791" spans="1:36" x14ac:dyDescent="0.2">
      <c r="A1791" s="26">
        <v>7956</v>
      </c>
      <c r="B1791" s="26">
        <v>15254</v>
      </c>
      <c r="C1791" s="26" t="s">
        <v>1617</v>
      </c>
      <c r="D1791" s="26">
        <v>512951518</v>
      </c>
      <c r="E1791" s="26" t="s">
        <v>203</v>
      </c>
      <c r="F1791" s="26" t="s">
        <v>1618</v>
      </c>
      <c r="G1791" s="26" t="s">
        <v>1619</v>
      </c>
      <c r="H1791" s="26" t="s">
        <v>69</v>
      </c>
      <c r="I1791" s="26" t="s">
        <v>112</v>
      </c>
      <c r="J1791" s="26" t="s">
        <v>51</v>
      </c>
      <c r="K1791" s="26" t="s">
        <v>51</v>
      </c>
      <c r="L1791" s="26" t="s">
        <v>433</v>
      </c>
      <c r="M1791" s="26" t="s">
        <v>165</v>
      </c>
      <c r="N1791" s="26" t="s">
        <v>84</v>
      </c>
      <c r="O1791" s="26" t="s">
        <v>57</v>
      </c>
      <c r="P1791" s="26" t="s">
        <v>154</v>
      </c>
      <c r="Q1791" s="26" t="s">
        <v>154</v>
      </c>
      <c r="R1791" s="26" t="s">
        <v>54</v>
      </c>
      <c r="S1791" s="26" t="s">
        <v>531</v>
      </c>
      <c r="T1791" s="54">
        <v>2.2549999999999999</v>
      </c>
      <c r="U1791" s="36" t="s">
        <v>616</v>
      </c>
      <c r="V1791" s="43">
        <v>7.7799999999999994E-2</v>
      </c>
      <c r="W1791" s="43">
        <v>6.0900000000000003E-2</v>
      </c>
      <c r="X1791" s="26" t="s">
        <v>347</v>
      </c>
      <c r="Z1791" s="42">
        <v>450</v>
      </c>
      <c r="AA1791" s="42">
        <v>1</v>
      </c>
      <c r="AB1791" s="42">
        <v>106</v>
      </c>
      <c r="AC1791" s="42">
        <v>0</v>
      </c>
      <c r="AD1791" s="42">
        <v>0.47699999999999998</v>
      </c>
      <c r="AG1791" s="26" t="s">
        <v>15</v>
      </c>
      <c r="AH1791" s="43">
        <v>3.3161385408990399E-6</v>
      </c>
      <c r="AI1791" s="43">
        <v>1.0315728400000001E-4</v>
      </c>
      <c r="AJ1791" s="43">
        <v>3.7787559345857076E-5</v>
      </c>
    </row>
    <row r="1792" spans="1:36" x14ac:dyDescent="0.2">
      <c r="A1792" s="26">
        <v>7956</v>
      </c>
      <c r="B1792" s="26">
        <v>15254</v>
      </c>
      <c r="C1792" s="26" t="s">
        <v>1623</v>
      </c>
      <c r="D1792" s="26">
        <v>520039074</v>
      </c>
      <c r="E1792" s="26" t="s">
        <v>203</v>
      </c>
      <c r="F1792" s="26" t="s">
        <v>1624</v>
      </c>
      <c r="G1792" s="26" t="s">
        <v>1625</v>
      </c>
      <c r="H1792" s="26" t="s">
        <v>69</v>
      </c>
      <c r="I1792" s="26" t="s">
        <v>112</v>
      </c>
      <c r="J1792" s="26" t="s">
        <v>51</v>
      </c>
      <c r="K1792" s="26" t="s">
        <v>51</v>
      </c>
      <c r="L1792" s="26" t="s">
        <v>52</v>
      </c>
      <c r="M1792" s="26" t="s">
        <v>165</v>
      </c>
      <c r="N1792" s="26" t="s">
        <v>84</v>
      </c>
      <c r="O1792" s="26" t="s">
        <v>57</v>
      </c>
      <c r="P1792" s="26" t="s">
        <v>154</v>
      </c>
      <c r="Q1792" s="26" t="s">
        <v>154</v>
      </c>
      <c r="R1792" s="26" t="s">
        <v>54</v>
      </c>
      <c r="S1792" s="26" t="s">
        <v>531</v>
      </c>
      <c r="T1792" s="54">
        <v>3.1659999999999999</v>
      </c>
      <c r="U1792" s="36">
        <v>47125</v>
      </c>
      <c r="V1792" s="43">
        <v>6.5000000000000002E-2</v>
      </c>
      <c r="W1792" s="43">
        <v>7.0099999999999996E-2</v>
      </c>
      <c r="X1792" s="26" t="s">
        <v>347</v>
      </c>
      <c r="Z1792" s="42">
        <v>25000</v>
      </c>
      <c r="AA1792" s="42">
        <v>1</v>
      </c>
      <c r="AB1792" s="42">
        <v>97.545000000000002</v>
      </c>
      <c r="AC1792" s="42">
        <v>0</v>
      </c>
      <c r="AD1792" s="42">
        <v>24.38625</v>
      </c>
      <c r="AG1792" s="26" t="s">
        <v>15</v>
      </c>
      <c r="AH1792" s="43">
        <v>8.8570002200000003E-4</v>
      </c>
      <c r="AI1792" s="43">
        <v>5.2738350539999999E-3</v>
      </c>
      <c r="AJ1792" s="43">
        <v>1.9318592643561994E-3</v>
      </c>
    </row>
    <row r="1793" spans="1:36" x14ac:dyDescent="0.2">
      <c r="A1793" s="26">
        <v>7956</v>
      </c>
      <c r="B1793" s="26">
        <v>15254</v>
      </c>
      <c r="C1793" s="26" t="s">
        <v>709</v>
      </c>
      <c r="D1793" s="26">
        <v>520001736</v>
      </c>
      <c r="E1793" s="26" t="s">
        <v>203</v>
      </c>
      <c r="F1793" s="26" t="s">
        <v>1626</v>
      </c>
      <c r="G1793" s="26" t="s">
        <v>1627</v>
      </c>
      <c r="H1793" s="26" t="s">
        <v>69</v>
      </c>
      <c r="I1793" s="26" t="s">
        <v>113</v>
      </c>
      <c r="J1793" s="26" t="s">
        <v>51</v>
      </c>
      <c r="K1793" s="26" t="s">
        <v>51</v>
      </c>
      <c r="L1793" s="26" t="s">
        <v>433</v>
      </c>
      <c r="M1793" s="26" t="s">
        <v>165</v>
      </c>
      <c r="N1793" s="26" t="s">
        <v>357</v>
      </c>
      <c r="O1793" s="26" t="s">
        <v>57</v>
      </c>
      <c r="P1793" s="26" t="s">
        <v>728</v>
      </c>
      <c r="Q1793" s="26" t="s">
        <v>59</v>
      </c>
      <c r="R1793" s="26" t="s">
        <v>54</v>
      </c>
      <c r="S1793" s="26" t="s">
        <v>531</v>
      </c>
      <c r="T1793" s="54">
        <v>3.4860000000000002</v>
      </c>
      <c r="U1793" s="36" t="s">
        <v>670</v>
      </c>
      <c r="V1793" s="43">
        <v>3.3399999999999999E-2</v>
      </c>
      <c r="W1793" s="43">
        <v>2.9000000000000001E-2</v>
      </c>
      <c r="X1793" s="26" t="s">
        <v>347</v>
      </c>
      <c r="Z1793" s="42">
        <v>13900</v>
      </c>
      <c r="AA1793" s="42">
        <v>1</v>
      </c>
      <c r="AB1793" s="42">
        <v>104.85</v>
      </c>
      <c r="AC1793" s="42">
        <v>0</v>
      </c>
      <c r="AD1793" s="42">
        <v>14.574149999999999</v>
      </c>
      <c r="AG1793" s="26" t="s">
        <v>15</v>
      </c>
      <c r="AH1793" s="43">
        <v>1.8707865244151099E-5</v>
      </c>
      <c r="AI1793" s="43">
        <v>3.1518443040000001E-3</v>
      </c>
      <c r="AJ1793" s="43">
        <v>1.1545525325795029E-3</v>
      </c>
    </row>
    <row r="1794" spans="1:36" x14ac:dyDescent="0.2">
      <c r="A1794" s="26">
        <v>7956</v>
      </c>
      <c r="B1794" s="26">
        <v>15254</v>
      </c>
      <c r="C1794" s="26" t="s">
        <v>1096</v>
      </c>
      <c r="D1794" s="26">
        <v>1991033</v>
      </c>
      <c r="E1794" s="26" t="s">
        <v>204</v>
      </c>
      <c r="F1794" s="26" t="s">
        <v>1630</v>
      </c>
      <c r="G1794" s="26" t="s">
        <v>1631</v>
      </c>
      <c r="H1794" s="26" t="s">
        <v>69</v>
      </c>
      <c r="I1794" s="26" t="s">
        <v>112</v>
      </c>
      <c r="J1794" s="26" t="s">
        <v>51</v>
      </c>
      <c r="K1794" s="26" t="s">
        <v>167</v>
      </c>
      <c r="L1794" s="26" t="s">
        <v>433</v>
      </c>
      <c r="M1794" s="26" t="s">
        <v>165</v>
      </c>
      <c r="N1794" s="26" t="s">
        <v>358</v>
      </c>
      <c r="O1794" s="26" t="s">
        <v>57</v>
      </c>
      <c r="P1794" s="26" t="s">
        <v>733</v>
      </c>
      <c r="Q1794" s="26" t="s">
        <v>59</v>
      </c>
      <c r="R1794" s="26" t="s">
        <v>54</v>
      </c>
      <c r="S1794" s="26" t="s">
        <v>531</v>
      </c>
      <c r="T1794" s="54">
        <v>4.1989999999999998</v>
      </c>
      <c r="U1794" s="36" t="s">
        <v>1632</v>
      </c>
      <c r="V1794" s="43">
        <v>7.1099999999999997E-2</v>
      </c>
      <c r="W1794" s="43">
        <v>5.3900000000000003E-2</v>
      </c>
      <c r="X1794" s="26" t="s">
        <v>347</v>
      </c>
      <c r="Z1794" s="42">
        <v>2600</v>
      </c>
      <c r="AA1794" s="42">
        <v>1</v>
      </c>
      <c r="AB1794" s="42">
        <v>107.45</v>
      </c>
      <c r="AC1794" s="42">
        <v>0</v>
      </c>
      <c r="AD1794" s="42">
        <v>2.7936999999999999</v>
      </c>
      <c r="AG1794" s="26" t="s">
        <v>15</v>
      </c>
      <c r="AH1794" s="43">
        <v>6.2350119904076703E-6</v>
      </c>
      <c r="AI1794" s="43">
        <v>6.0417296599999998E-4</v>
      </c>
      <c r="AJ1794" s="43">
        <v>2.2131468457970839E-4</v>
      </c>
    </row>
    <row r="1795" spans="1:36" x14ac:dyDescent="0.2">
      <c r="A1795" s="26">
        <v>7956</v>
      </c>
      <c r="B1795" s="26">
        <v>15254</v>
      </c>
      <c r="C1795" s="26" t="s">
        <v>1633</v>
      </c>
      <c r="D1795" s="26">
        <v>520036732</v>
      </c>
      <c r="E1795" s="26" t="s">
        <v>203</v>
      </c>
      <c r="F1795" s="26" t="s">
        <v>1634</v>
      </c>
      <c r="G1795" s="26" t="s">
        <v>1635</v>
      </c>
      <c r="H1795" s="26" t="s">
        <v>69</v>
      </c>
      <c r="I1795" s="26" t="s">
        <v>112</v>
      </c>
      <c r="J1795" s="26" t="s">
        <v>51</v>
      </c>
      <c r="K1795" s="26" t="s">
        <v>51</v>
      </c>
      <c r="L1795" s="26" t="s">
        <v>433</v>
      </c>
      <c r="M1795" s="26" t="s">
        <v>165</v>
      </c>
      <c r="N1795" s="26" t="s">
        <v>68</v>
      </c>
      <c r="O1795" s="26" t="s">
        <v>57</v>
      </c>
      <c r="P1795" s="26" t="s">
        <v>742</v>
      </c>
      <c r="Q1795" s="26" t="s">
        <v>64</v>
      </c>
      <c r="R1795" s="26" t="s">
        <v>54</v>
      </c>
      <c r="S1795" s="26" t="s">
        <v>531</v>
      </c>
      <c r="T1795" s="54">
        <v>5.0359999999999996</v>
      </c>
      <c r="U1795" s="36" t="s">
        <v>1475</v>
      </c>
      <c r="V1795" s="43">
        <v>5.8500000000000003E-2</v>
      </c>
      <c r="W1795" s="43">
        <v>5.0900000000000001E-2</v>
      </c>
      <c r="X1795" s="26" t="s">
        <v>347</v>
      </c>
      <c r="Z1795" s="42">
        <v>15000</v>
      </c>
      <c r="AA1795" s="42">
        <v>1</v>
      </c>
      <c r="AB1795" s="42">
        <v>106.47</v>
      </c>
      <c r="AC1795" s="42">
        <v>0</v>
      </c>
      <c r="AD1795" s="42">
        <v>15.970499999999999</v>
      </c>
      <c r="AG1795" s="26" t="s">
        <v>15</v>
      </c>
      <c r="AH1795" s="43">
        <v>9.6774193548387094E-5</v>
      </c>
      <c r="AI1795" s="43">
        <v>3.453822656E-3</v>
      </c>
      <c r="AJ1795" s="43">
        <v>1.2651702652683658E-3</v>
      </c>
    </row>
    <row r="1796" spans="1:36" x14ac:dyDescent="0.2">
      <c r="A1796" s="26">
        <v>7956</v>
      </c>
      <c r="B1796" s="26">
        <v>15254</v>
      </c>
      <c r="C1796" s="26" t="s">
        <v>1554</v>
      </c>
      <c r="D1796" s="26">
        <v>520033234</v>
      </c>
      <c r="E1796" s="26" t="s">
        <v>203</v>
      </c>
      <c r="F1796" s="26" t="s">
        <v>1636</v>
      </c>
      <c r="G1796" s="26" t="s">
        <v>1637</v>
      </c>
      <c r="H1796" s="26" t="s">
        <v>69</v>
      </c>
      <c r="I1796" s="26" t="s">
        <v>113</v>
      </c>
      <c r="J1796" s="26" t="s">
        <v>51</v>
      </c>
      <c r="K1796" s="26" t="s">
        <v>51</v>
      </c>
      <c r="L1796" s="26" t="s">
        <v>433</v>
      </c>
      <c r="M1796" s="26" t="s">
        <v>165</v>
      </c>
      <c r="N1796" s="26" t="s">
        <v>358</v>
      </c>
      <c r="O1796" s="26" t="s">
        <v>57</v>
      </c>
      <c r="P1796" s="26" t="s">
        <v>724</v>
      </c>
      <c r="Q1796" s="26" t="s">
        <v>59</v>
      </c>
      <c r="R1796" s="26" t="s">
        <v>54</v>
      </c>
      <c r="S1796" s="26" t="s">
        <v>531</v>
      </c>
      <c r="T1796" s="54">
        <v>4.7510000000000003</v>
      </c>
      <c r="U1796" s="36" t="s">
        <v>1373</v>
      </c>
      <c r="V1796" s="43">
        <v>4.24E-2</v>
      </c>
      <c r="W1796" s="43">
        <v>3.4299999999999997E-2</v>
      </c>
      <c r="X1796" s="26" t="s">
        <v>347</v>
      </c>
      <c r="Z1796" s="42">
        <v>7500</v>
      </c>
      <c r="AA1796" s="42">
        <v>1</v>
      </c>
      <c r="AB1796" s="42">
        <v>106.66</v>
      </c>
      <c r="AC1796" s="42">
        <v>0</v>
      </c>
      <c r="AD1796" s="42">
        <v>7.9995000000000003</v>
      </c>
      <c r="AG1796" s="26" t="s">
        <v>15</v>
      </c>
      <c r="AH1796" s="43">
        <v>1.1627906976744201E-5</v>
      </c>
      <c r="AI1796" s="43">
        <v>1.7299930699999999E-3</v>
      </c>
      <c r="AJ1796" s="43">
        <v>6.3371400626243963E-4</v>
      </c>
    </row>
    <row r="1797" spans="1:36" x14ac:dyDescent="0.2">
      <c r="A1797" s="26">
        <v>7956</v>
      </c>
      <c r="B1797" s="26">
        <v>15254</v>
      </c>
      <c r="C1797" s="26" t="s">
        <v>1597</v>
      </c>
      <c r="D1797" s="26">
        <v>515164143</v>
      </c>
      <c r="E1797" s="26" t="s">
        <v>203</v>
      </c>
      <c r="F1797" s="26" t="s">
        <v>2390</v>
      </c>
      <c r="G1797" s="26" t="s">
        <v>2391</v>
      </c>
      <c r="H1797" s="26" t="s">
        <v>69</v>
      </c>
      <c r="I1797" s="26" t="s">
        <v>113</v>
      </c>
      <c r="J1797" s="26" t="s">
        <v>51</v>
      </c>
      <c r="K1797" s="26" t="s">
        <v>51</v>
      </c>
      <c r="L1797" s="26" t="s">
        <v>433</v>
      </c>
      <c r="M1797" s="26" t="s">
        <v>165</v>
      </c>
      <c r="N1797" s="26" t="s">
        <v>357</v>
      </c>
      <c r="O1797" s="26" t="s">
        <v>57</v>
      </c>
      <c r="P1797" s="26" t="s">
        <v>154</v>
      </c>
      <c r="Q1797" s="26" t="s">
        <v>154</v>
      </c>
      <c r="R1797" s="26" t="s">
        <v>54</v>
      </c>
      <c r="S1797" s="26" t="s">
        <v>531</v>
      </c>
      <c r="T1797" s="54">
        <v>3.601</v>
      </c>
      <c r="U1797" s="36" t="s">
        <v>1616</v>
      </c>
      <c r="V1797" s="43">
        <v>5.7500000000000002E-2</v>
      </c>
      <c r="W1797" s="43">
        <v>5.4699999999999999E-2</v>
      </c>
      <c r="X1797" s="26" t="s">
        <v>347</v>
      </c>
      <c r="Z1797" s="42">
        <v>11500</v>
      </c>
      <c r="AA1797" s="42">
        <v>1</v>
      </c>
      <c r="AB1797" s="42">
        <v>102.66</v>
      </c>
      <c r="AC1797" s="42">
        <v>0</v>
      </c>
      <c r="AD1797" s="42">
        <v>11.805899999999999</v>
      </c>
      <c r="AG1797" s="26" t="s">
        <v>15</v>
      </c>
      <c r="AH1797" s="43">
        <v>1.8699186900000001E-4</v>
      </c>
      <c r="AI1797" s="43">
        <v>2.553175222E-3</v>
      </c>
      <c r="AJ1797" s="43">
        <v>9.3525397669026007E-4</v>
      </c>
    </row>
    <row r="1798" spans="1:36" x14ac:dyDescent="0.2">
      <c r="A1798" s="26">
        <v>7956</v>
      </c>
      <c r="B1798" s="26">
        <v>15254</v>
      </c>
      <c r="C1798" s="26" t="s">
        <v>705</v>
      </c>
      <c r="D1798" s="26">
        <v>510960719</v>
      </c>
      <c r="E1798" s="26" t="s">
        <v>203</v>
      </c>
      <c r="F1798" s="26" t="s">
        <v>1638</v>
      </c>
      <c r="G1798" s="26" t="s">
        <v>1639</v>
      </c>
      <c r="H1798" s="26" t="s">
        <v>69</v>
      </c>
      <c r="I1798" s="26" t="s">
        <v>113</v>
      </c>
      <c r="J1798" s="26" t="s">
        <v>51</v>
      </c>
      <c r="K1798" s="26" t="s">
        <v>51</v>
      </c>
      <c r="L1798" s="26" t="s">
        <v>433</v>
      </c>
      <c r="M1798" s="26" t="s">
        <v>165</v>
      </c>
      <c r="N1798" s="26" t="s">
        <v>357</v>
      </c>
      <c r="O1798" s="26" t="s">
        <v>57</v>
      </c>
      <c r="P1798" s="26" t="s">
        <v>708</v>
      </c>
      <c r="Q1798" s="26" t="s">
        <v>64</v>
      </c>
      <c r="R1798" s="26" t="s">
        <v>54</v>
      </c>
      <c r="S1798" s="26" t="s">
        <v>531</v>
      </c>
      <c r="T1798" s="54">
        <v>12.179</v>
      </c>
      <c r="U1798" s="36">
        <v>53359</v>
      </c>
      <c r="V1798" s="43">
        <v>3.6700000000000003E-2</v>
      </c>
      <c r="W1798" s="43">
        <v>3.3300000000000003E-2</v>
      </c>
      <c r="X1798" s="26" t="s">
        <v>347</v>
      </c>
      <c r="Z1798" s="42">
        <v>25700</v>
      </c>
      <c r="AA1798" s="42">
        <v>1</v>
      </c>
      <c r="AB1798" s="42">
        <v>105.86</v>
      </c>
      <c r="AC1798" s="42">
        <v>0.41924</v>
      </c>
      <c r="AD1798" s="42">
        <v>27.625260000000001</v>
      </c>
      <c r="AG1798" s="26" t="s">
        <v>15</v>
      </c>
      <c r="AH1798" s="43">
        <v>7.8296320804094099E-6</v>
      </c>
      <c r="AI1798" s="43">
        <v>5.9743119409999997E-3</v>
      </c>
      <c r="AJ1798" s="43">
        <v>2.1884510517709262E-3</v>
      </c>
    </row>
    <row r="1799" spans="1:36" x14ac:dyDescent="0.2">
      <c r="A1799" s="26">
        <v>7956</v>
      </c>
      <c r="B1799" s="26">
        <v>15254</v>
      </c>
      <c r="C1799" s="26" t="s">
        <v>2392</v>
      </c>
      <c r="D1799" s="26">
        <v>512947185</v>
      </c>
      <c r="E1799" s="26" t="s">
        <v>203</v>
      </c>
      <c r="F1799" s="26" t="s">
        <v>2393</v>
      </c>
      <c r="G1799" s="26" t="s">
        <v>2394</v>
      </c>
      <c r="H1799" s="26" t="s">
        <v>69</v>
      </c>
      <c r="I1799" s="26" t="s">
        <v>112</v>
      </c>
      <c r="J1799" s="26" t="s">
        <v>51</v>
      </c>
      <c r="K1799" s="26" t="s">
        <v>51</v>
      </c>
      <c r="L1799" s="26" t="s">
        <v>433</v>
      </c>
      <c r="M1799" s="26" t="s">
        <v>165</v>
      </c>
      <c r="N1799" s="26" t="s">
        <v>84</v>
      </c>
      <c r="O1799" s="26" t="s">
        <v>57</v>
      </c>
      <c r="P1799" s="26" t="s">
        <v>154</v>
      </c>
      <c r="Q1799" s="26" t="s">
        <v>154</v>
      </c>
      <c r="R1799" s="26" t="s">
        <v>54</v>
      </c>
      <c r="S1799" s="26" t="s">
        <v>531</v>
      </c>
      <c r="T1799" s="54">
        <v>2.7360000000000002</v>
      </c>
      <c r="U1799" s="36" t="s">
        <v>1042</v>
      </c>
      <c r="V1799" s="43">
        <v>7.4399999999999994E-2</v>
      </c>
      <c r="W1799" s="43">
        <v>6.7900000000000002E-2</v>
      </c>
      <c r="X1799" s="26" t="s">
        <v>347</v>
      </c>
      <c r="Z1799" s="42">
        <v>13000</v>
      </c>
      <c r="AA1799" s="42">
        <v>1</v>
      </c>
      <c r="AB1799" s="42">
        <v>102.07</v>
      </c>
      <c r="AC1799" s="42">
        <v>0</v>
      </c>
      <c r="AD1799" s="42">
        <v>13.2691</v>
      </c>
      <c r="AG1799" s="26" t="s">
        <v>15</v>
      </c>
      <c r="AH1799" s="43">
        <v>2.17391304E-4</v>
      </c>
      <c r="AI1799" s="43">
        <v>2.869610732E-3</v>
      </c>
      <c r="AJ1799" s="43">
        <v>1.0511675130316816E-3</v>
      </c>
    </row>
    <row r="1800" spans="1:36" x14ac:dyDescent="0.2">
      <c r="A1800" s="26">
        <v>7956</v>
      </c>
      <c r="B1800" s="26">
        <v>15254</v>
      </c>
      <c r="C1800" s="26" t="s">
        <v>1640</v>
      </c>
      <c r="D1800" s="26">
        <v>516456084</v>
      </c>
      <c r="E1800" s="26" t="s">
        <v>203</v>
      </c>
      <c r="F1800" s="26" t="s">
        <v>1641</v>
      </c>
      <c r="G1800" s="26" t="s">
        <v>1642</v>
      </c>
      <c r="H1800" s="26" t="s">
        <v>69</v>
      </c>
      <c r="I1800" s="26" t="s">
        <v>113</v>
      </c>
      <c r="J1800" s="26" t="s">
        <v>51</v>
      </c>
      <c r="K1800" s="26" t="s">
        <v>51</v>
      </c>
      <c r="L1800" s="26" t="s">
        <v>433</v>
      </c>
      <c r="M1800" s="26" t="s">
        <v>165</v>
      </c>
      <c r="N1800" s="26" t="s">
        <v>357</v>
      </c>
      <c r="O1800" s="26" t="s">
        <v>57</v>
      </c>
      <c r="P1800" s="26" t="s">
        <v>154</v>
      </c>
      <c r="Q1800" s="26" t="s">
        <v>154</v>
      </c>
      <c r="R1800" s="26" t="s">
        <v>54</v>
      </c>
      <c r="S1800" s="26" t="s">
        <v>531</v>
      </c>
      <c r="T1800" s="54">
        <v>3.355</v>
      </c>
      <c r="U1800" s="36">
        <v>46761</v>
      </c>
      <c r="V1800" s="43">
        <v>3.7400000000000003E-2</v>
      </c>
      <c r="W1800" s="43">
        <v>3.44E-2</v>
      </c>
      <c r="X1800" s="26" t="s">
        <v>347</v>
      </c>
      <c r="Z1800" s="42">
        <v>17000</v>
      </c>
      <c r="AA1800" s="42">
        <v>1</v>
      </c>
      <c r="AB1800" s="42">
        <v>103.77</v>
      </c>
      <c r="AC1800" s="42">
        <v>0</v>
      </c>
      <c r="AD1800" s="42">
        <v>17.640899999999998</v>
      </c>
      <c r="AG1800" s="26" t="s">
        <v>15</v>
      </c>
      <c r="AH1800" s="43">
        <v>8.5427135678392004E-5</v>
      </c>
      <c r="AI1800" s="43">
        <v>3.815067787E-3</v>
      </c>
      <c r="AJ1800" s="43">
        <v>1.39749802026065E-3</v>
      </c>
    </row>
    <row r="1801" spans="1:36" x14ac:dyDescent="0.2">
      <c r="A1801" s="26">
        <v>7956</v>
      </c>
      <c r="B1801" s="26">
        <v>15254</v>
      </c>
      <c r="C1801" s="26" t="s">
        <v>1643</v>
      </c>
      <c r="D1801" s="26">
        <v>514160530</v>
      </c>
      <c r="E1801" s="26" t="s">
        <v>203</v>
      </c>
      <c r="F1801" s="26" t="s">
        <v>1644</v>
      </c>
      <c r="G1801" s="26" t="s">
        <v>1645</v>
      </c>
      <c r="H1801" s="26" t="s">
        <v>69</v>
      </c>
      <c r="I1801" s="26" t="s">
        <v>339</v>
      </c>
      <c r="J1801" s="26" t="s">
        <v>51</v>
      </c>
      <c r="K1801" s="26" t="s">
        <v>51</v>
      </c>
      <c r="L1801" s="26" t="s">
        <v>433</v>
      </c>
      <c r="M1801" s="26" t="s">
        <v>165</v>
      </c>
      <c r="N1801" s="26" t="s">
        <v>136</v>
      </c>
      <c r="O1801" s="26" t="s">
        <v>57</v>
      </c>
      <c r="P1801" s="26" t="s">
        <v>154</v>
      </c>
      <c r="Q1801" s="26" t="s">
        <v>154</v>
      </c>
      <c r="R1801" s="26" t="s">
        <v>54</v>
      </c>
      <c r="S1801" s="26" t="s">
        <v>531</v>
      </c>
      <c r="T1801" s="54">
        <v>3.5670000000000002</v>
      </c>
      <c r="U1801" s="36">
        <v>47125</v>
      </c>
      <c r="V1801" s="43">
        <v>5.5E-2</v>
      </c>
      <c r="W1801" s="43">
        <v>3.8100000000000002E-2</v>
      </c>
      <c r="X1801" s="26" t="s">
        <v>347</v>
      </c>
      <c r="Z1801" s="42">
        <v>8000</v>
      </c>
      <c r="AA1801" s="42">
        <v>1</v>
      </c>
      <c r="AB1801" s="42">
        <v>106.2</v>
      </c>
      <c r="AC1801" s="42">
        <v>0</v>
      </c>
      <c r="AD1801" s="42">
        <v>8.4960000000000004</v>
      </c>
      <c r="AG1801" s="26" t="s">
        <v>15</v>
      </c>
      <c r="AH1801" s="43">
        <v>1.07962213E-4</v>
      </c>
      <c r="AI1801" s="43">
        <v>1.837367476E-3</v>
      </c>
      <c r="AJ1801" s="43">
        <v>6.7304634004696374E-4</v>
      </c>
    </row>
    <row r="1802" spans="1:36" x14ac:dyDescent="0.2">
      <c r="A1802" s="26">
        <v>7956</v>
      </c>
      <c r="B1802" s="26">
        <v>15254</v>
      </c>
      <c r="C1802" s="26" t="s">
        <v>1646</v>
      </c>
      <c r="D1802" s="26">
        <v>515361442</v>
      </c>
      <c r="E1802" s="26" t="s">
        <v>203</v>
      </c>
      <c r="F1802" s="26" t="s">
        <v>1647</v>
      </c>
      <c r="G1802" s="26" t="s">
        <v>1648</v>
      </c>
      <c r="H1802" s="26" t="s">
        <v>69</v>
      </c>
      <c r="I1802" s="26" t="s">
        <v>112</v>
      </c>
      <c r="J1802" s="26" t="s">
        <v>51</v>
      </c>
      <c r="K1802" s="26" t="s">
        <v>51</v>
      </c>
      <c r="L1802" s="26" t="s">
        <v>433</v>
      </c>
      <c r="M1802" s="26" t="s">
        <v>165</v>
      </c>
      <c r="N1802" s="26" t="s">
        <v>84</v>
      </c>
      <c r="O1802" s="26" t="s">
        <v>57</v>
      </c>
      <c r="P1802" s="26" t="s">
        <v>154</v>
      </c>
      <c r="Q1802" s="26" t="s">
        <v>154</v>
      </c>
      <c r="R1802" s="26" t="s">
        <v>54</v>
      </c>
      <c r="S1802" s="26" t="s">
        <v>531</v>
      </c>
      <c r="T1802" s="54">
        <v>3.6469999999999998</v>
      </c>
      <c r="U1802" s="36" t="s">
        <v>777</v>
      </c>
      <c r="V1802" s="43">
        <v>8.3500000000000005E-2</v>
      </c>
      <c r="W1802" s="43">
        <v>7.4499999999999997E-2</v>
      </c>
      <c r="X1802" s="26" t="s">
        <v>347</v>
      </c>
      <c r="Z1802" s="42">
        <v>75000</v>
      </c>
      <c r="AA1802" s="42">
        <v>1</v>
      </c>
      <c r="AB1802" s="42">
        <v>103.7</v>
      </c>
      <c r="AC1802" s="42">
        <v>0</v>
      </c>
      <c r="AD1802" s="42">
        <v>77.775000000000006</v>
      </c>
      <c r="AG1802" s="26" t="s">
        <v>15</v>
      </c>
      <c r="AH1802" s="43">
        <v>9.3749999999999997E-4</v>
      </c>
      <c r="AI1802" s="43">
        <v>1.6819827624E-2</v>
      </c>
      <c r="AJ1802" s="43">
        <v>6.1612734342222936E-3</v>
      </c>
    </row>
    <row r="1803" spans="1:36" x14ac:dyDescent="0.2">
      <c r="A1803" s="26">
        <v>7956</v>
      </c>
      <c r="B1803" s="26">
        <v>15254</v>
      </c>
      <c r="C1803" s="26" t="s">
        <v>2398</v>
      </c>
      <c r="D1803" s="26">
        <v>550012405</v>
      </c>
      <c r="E1803" s="26" t="s">
        <v>205</v>
      </c>
      <c r="F1803" s="26" t="s">
        <v>2399</v>
      </c>
      <c r="G1803" s="26" t="s">
        <v>2400</v>
      </c>
      <c r="H1803" s="26" t="s">
        <v>69</v>
      </c>
      <c r="I1803" s="26" t="s">
        <v>161</v>
      </c>
      <c r="J1803" s="26" t="s">
        <v>51</v>
      </c>
      <c r="K1803" s="26" t="s">
        <v>51</v>
      </c>
      <c r="L1803" s="26" t="s">
        <v>433</v>
      </c>
      <c r="M1803" s="26" t="s">
        <v>165</v>
      </c>
      <c r="N1803" s="26" t="s">
        <v>140</v>
      </c>
      <c r="O1803" s="26" t="s">
        <v>57</v>
      </c>
      <c r="P1803" s="26" t="s">
        <v>154</v>
      </c>
      <c r="Q1803" s="26" t="s">
        <v>154</v>
      </c>
      <c r="R1803" s="26" t="s">
        <v>54</v>
      </c>
      <c r="S1803" s="26" t="s">
        <v>531</v>
      </c>
      <c r="T1803" s="54">
        <v>3.27</v>
      </c>
      <c r="U1803" s="36">
        <v>46762</v>
      </c>
      <c r="V1803" s="43">
        <v>7.0000000000000007E-2</v>
      </c>
      <c r="W1803" s="43">
        <v>8.3299999999999999E-2</v>
      </c>
      <c r="X1803" s="26" t="s">
        <v>347</v>
      </c>
      <c r="Z1803" s="42">
        <v>34000</v>
      </c>
      <c r="AA1803" s="42">
        <v>1</v>
      </c>
      <c r="AB1803" s="42">
        <v>96.6</v>
      </c>
      <c r="AC1803" s="42">
        <v>0</v>
      </c>
      <c r="AD1803" s="42">
        <v>32.844000000000001</v>
      </c>
      <c r="AG1803" s="26" t="s">
        <v>15</v>
      </c>
      <c r="AH1803" s="43">
        <v>6.5050605500000002E-4</v>
      </c>
      <c r="AI1803" s="43">
        <v>7.1029304849999997E-3</v>
      </c>
      <c r="AJ1803" s="43">
        <v>2.6018754699273163E-3</v>
      </c>
    </row>
    <row r="1804" spans="1:36" x14ac:dyDescent="0.2">
      <c r="A1804" s="26">
        <v>7956</v>
      </c>
      <c r="B1804" s="26">
        <v>15254</v>
      </c>
      <c r="C1804" s="26" t="s">
        <v>713</v>
      </c>
      <c r="D1804" s="26">
        <v>510560188</v>
      </c>
      <c r="E1804" s="26" t="s">
        <v>203</v>
      </c>
      <c r="F1804" s="26" t="s">
        <v>1649</v>
      </c>
      <c r="G1804" s="26" t="s">
        <v>1650</v>
      </c>
      <c r="H1804" s="26" t="s">
        <v>69</v>
      </c>
      <c r="I1804" s="26" t="s">
        <v>113</v>
      </c>
      <c r="J1804" s="26" t="s">
        <v>51</v>
      </c>
      <c r="K1804" s="26" t="s">
        <v>51</v>
      </c>
      <c r="L1804" s="26" t="s">
        <v>433</v>
      </c>
      <c r="M1804" s="26" t="s">
        <v>165</v>
      </c>
      <c r="N1804" s="26" t="s">
        <v>358</v>
      </c>
      <c r="O1804" s="26" t="s">
        <v>57</v>
      </c>
      <c r="P1804" s="26" t="s">
        <v>737</v>
      </c>
      <c r="Q1804" s="26" t="s">
        <v>59</v>
      </c>
      <c r="R1804" s="26" t="s">
        <v>54</v>
      </c>
      <c r="S1804" s="26" t="s">
        <v>531</v>
      </c>
      <c r="T1804" s="54">
        <v>6.9349999999999996</v>
      </c>
      <c r="U1804" s="36">
        <v>48954</v>
      </c>
      <c r="V1804" s="43">
        <v>4.02E-2</v>
      </c>
      <c r="W1804" s="43">
        <v>3.5200000000000002E-2</v>
      </c>
      <c r="X1804" s="26" t="s">
        <v>347</v>
      </c>
      <c r="Z1804" s="42">
        <v>48000</v>
      </c>
      <c r="AA1804" s="42">
        <v>1</v>
      </c>
      <c r="AB1804" s="42">
        <v>105.8</v>
      </c>
      <c r="AC1804" s="42">
        <v>0</v>
      </c>
      <c r="AD1804" s="42">
        <v>50.783999999999999</v>
      </c>
      <c r="AG1804" s="26" t="s">
        <v>15</v>
      </c>
      <c r="AH1804" s="43">
        <v>5.95031487082858E-5</v>
      </c>
      <c r="AI1804" s="43">
        <v>1.098268243E-2</v>
      </c>
      <c r="AJ1804" s="43">
        <v>4.0230679535010602E-3</v>
      </c>
    </row>
    <row r="1805" spans="1:36" x14ac:dyDescent="0.2">
      <c r="A1805" s="26">
        <v>7956</v>
      </c>
      <c r="B1805" s="26">
        <v>15254</v>
      </c>
      <c r="C1805" s="26" t="s">
        <v>717</v>
      </c>
      <c r="D1805" s="26">
        <v>513257873</v>
      </c>
      <c r="E1805" s="26" t="s">
        <v>203</v>
      </c>
      <c r="F1805" s="26" t="s">
        <v>1654</v>
      </c>
      <c r="G1805" s="26" t="s">
        <v>1655</v>
      </c>
      <c r="H1805" s="26" t="s">
        <v>69</v>
      </c>
      <c r="I1805" s="26" t="s">
        <v>113</v>
      </c>
      <c r="J1805" s="26" t="s">
        <v>51</v>
      </c>
      <c r="K1805" s="26" t="s">
        <v>51</v>
      </c>
      <c r="L1805" s="26" t="s">
        <v>433</v>
      </c>
      <c r="M1805" s="26" t="s">
        <v>165</v>
      </c>
      <c r="N1805" s="26" t="s">
        <v>357</v>
      </c>
      <c r="O1805" s="26" t="s">
        <v>57</v>
      </c>
      <c r="P1805" s="26" t="s">
        <v>733</v>
      </c>
      <c r="Q1805" s="26" t="s">
        <v>59</v>
      </c>
      <c r="R1805" s="26" t="s">
        <v>54</v>
      </c>
      <c r="S1805" s="26" t="s">
        <v>531</v>
      </c>
      <c r="T1805" s="54">
        <v>5.4169999999999998</v>
      </c>
      <c r="U1805" s="36">
        <v>48584</v>
      </c>
      <c r="V1805" s="43">
        <v>3.1800000000000002E-2</v>
      </c>
      <c r="W1805" s="43">
        <v>2.92E-2</v>
      </c>
      <c r="X1805" s="26" t="s">
        <v>347</v>
      </c>
      <c r="Z1805" s="42">
        <v>101605</v>
      </c>
      <c r="AA1805" s="42">
        <v>1</v>
      </c>
      <c r="AB1805" s="42">
        <v>103.27</v>
      </c>
      <c r="AC1805" s="42">
        <v>0</v>
      </c>
      <c r="AD1805" s="42">
        <v>104.92748</v>
      </c>
      <c r="AG1805" s="26" t="s">
        <v>15</v>
      </c>
      <c r="AH1805" s="43">
        <v>2.8452654899999998E-4</v>
      </c>
      <c r="AI1805" s="43">
        <v>2.269189491E-2</v>
      </c>
      <c r="AJ1805" s="43">
        <v>8.3122712316797305E-3</v>
      </c>
    </row>
    <row r="1806" spans="1:36" x14ac:dyDescent="0.2">
      <c r="A1806" s="26">
        <v>7956</v>
      </c>
      <c r="B1806" s="26">
        <v>15254</v>
      </c>
      <c r="C1806" s="26" t="s">
        <v>1197</v>
      </c>
      <c r="D1806" s="26">
        <v>514599943</v>
      </c>
      <c r="E1806" s="26" t="s">
        <v>203</v>
      </c>
      <c r="F1806" s="26" t="s">
        <v>2329</v>
      </c>
      <c r="G1806" s="26" t="s">
        <v>2330</v>
      </c>
      <c r="H1806" s="26" t="s">
        <v>69</v>
      </c>
      <c r="I1806" s="26" t="s">
        <v>112</v>
      </c>
      <c r="J1806" s="26" t="s">
        <v>51</v>
      </c>
      <c r="K1806" s="26" t="s">
        <v>51</v>
      </c>
      <c r="L1806" s="26" t="s">
        <v>433</v>
      </c>
      <c r="M1806" s="26" t="s">
        <v>165</v>
      </c>
      <c r="N1806" s="26" t="s">
        <v>353</v>
      </c>
      <c r="O1806" s="26" t="s">
        <v>57</v>
      </c>
      <c r="P1806" s="26" t="s">
        <v>1051</v>
      </c>
      <c r="Q1806" s="26" t="s">
        <v>64</v>
      </c>
      <c r="R1806" s="26" t="s">
        <v>54</v>
      </c>
      <c r="S1806" s="26" t="s">
        <v>531</v>
      </c>
      <c r="T1806" s="54">
        <v>6.0720000000000001</v>
      </c>
      <c r="U1806" s="36">
        <v>48945</v>
      </c>
      <c r="V1806" s="43">
        <v>6.6900000000000001E-2</v>
      </c>
      <c r="W1806" s="43">
        <v>5.9700000000000003E-2</v>
      </c>
      <c r="X1806" s="26" t="s">
        <v>347</v>
      </c>
      <c r="Z1806" s="42">
        <v>25500</v>
      </c>
      <c r="AA1806" s="42">
        <v>1</v>
      </c>
      <c r="AB1806" s="42">
        <v>104.88</v>
      </c>
      <c r="AC1806" s="42">
        <v>0</v>
      </c>
      <c r="AD1806" s="42">
        <v>26.744399999999999</v>
      </c>
      <c r="AG1806" s="26" t="s">
        <v>15</v>
      </c>
      <c r="AH1806" s="43">
        <v>7.1830985915492999E-5</v>
      </c>
      <c r="AI1806" s="43">
        <v>5.7838148229999997E-3</v>
      </c>
      <c r="AJ1806" s="43">
        <v>2.1186700255122429E-3</v>
      </c>
    </row>
    <row r="1807" spans="1:36" x14ac:dyDescent="0.2">
      <c r="A1807" s="26">
        <v>7956</v>
      </c>
      <c r="B1807" s="26">
        <v>15254</v>
      </c>
      <c r="C1807" s="26" t="s">
        <v>1656</v>
      </c>
      <c r="D1807" s="26">
        <v>520018482</v>
      </c>
      <c r="E1807" s="26" t="s">
        <v>203</v>
      </c>
      <c r="F1807" s="26" t="s">
        <v>1657</v>
      </c>
      <c r="G1807" s="26" t="s">
        <v>1658</v>
      </c>
      <c r="H1807" s="26" t="s">
        <v>69</v>
      </c>
      <c r="I1807" s="26" t="s">
        <v>113</v>
      </c>
      <c r="J1807" s="26" t="s">
        <v>51</v>
      </c>
      <c r="K1807" s="26" t="s">
        <v>51</v>
      </c>
      <c r="L1807" s="26" t="s">
        <v>433</v>
      </c>
      <c r="M1807" s="26" t="s">
        <v>165</v>
      </c>
      <c r="N1807" s="26" t="s">
        <v>134</v>
      </c>
      <c r="O1807" s="26" t="s">
        <v>57</v>
      </c>
      <c r="P1807" s="26" t="s">
        <v>154</v>
      </c>
      <c r="Q1807" s="26" t="s">
        <v>154</v>
      </c>
      <c r="R1807" s="26" t="s">
        <v>54</v>
      </c>
      <c r="S1807" s="26" t="s">
        <v>531</v>
      </c>
      <c r="T1807" s="54">
        <v>4.335</v>
      </c>
      <c r="U1807" s="36" t="s">
        <v>1165</v>
      </c>
      <c r="V1807" s="43">
        <v>4.0899999999999999E-2</v>
      </c>
      <c r="W1807" s="43">
        <v>3.5400000000000001E-2</v>
      </c>
      <c r="X1807" s="26" t="s">
        <v>347</v>
      </c>
      <c r="Z1807" s="42">
        <v>76000</v>
      </c>
      <c r="AA1807" s="42">
        <v>1</v>
      </c>
      <c r="AB1807" s="42">
        <v>103.68</v>
      </c>
      <c r="AC1807" s="42">
        <v>0</v>
      </c>
      <c r="AD1807" s="42">
        <v>78.796800000000005</v>
      </c>
      <c r="AG1807" s="26" t="s">
        <v>15</v>
      </c>
      <c r="AH1807" s="43">
        <v>2.2485207100000001E-4</v>
      </c>
      <c r="AI1807" s="43">
        <v>1.70408048E-2</v>
      </c>
      <c r="AJ1807" s="43">
        <v>6.2422196148084509E-3</v>
      </c>
    </row>
    <row r="1808" spans="1:36" x14ac:dyDescent="0.2">
      <c r="A1808" s="26">
        <v>7956</v>
      </c>
      <c r="B1808" s="26">
        <v>15254</v>
      </c>
      <c r="C1808" s="26" t="s">
        <v>1659</v>
      </c>
      <c r="D1808" s="26">
        <v>520027293</v>
      </c>
      <c r="E1808" s="26" t="s">
        <v>203</v>
      </c>
      <c r="F1808" s="26" t="s">
        <v>1660</v>
      </c>
      <c r="G1808" s="26" t="s">
        <v>1661</v>
      </c>
      <c r="H1808" s="26" t="s">
        <v>69</v>
      </c>
      <c r="I1808" s="26" t="s">
        <v>113</v>
      </c>
      <c r="J1808" s="26" t="s">
        <v>51</v>
      </c>
      <c r="K1808" s="26" t="s">
        <v>51</v>
      </c>
      <c r="L1808" s="26" t="s">
        <v>433</v>
      </c>
      <c r="M1808" s="26" t="s">
        <v>165</v>
      </c>
      <c r="N1808" s="26" t="s">
        <v>87</v>
      </c>
      <c r="O1808" s="26" t="s">
        <v>57</v>
      </c>
      <c r="P1808" s="26" t="s">
        <v>1662</v>
      </c>
      <c r="Q1808" s="26" t="s">
        <v>64</v>
      </c>
      <c r="R1808" s="26" t="s">
        <v>54</v>
      </c>
      <c r="S1808" s="26" t="s">
        <v>531</v>
      </c>
      <c r="T1808" s="54">
        <v>11.733000000000001</v>
      </c>
      <c r="U1808" s="36">
        <v>55154</v>
      </c>
      <c r="V1808" s="43">
        <v>3.2899999999999999E-2</v>
      </c>
      <c r="W1808" s="43">
        <v>2.8299999999999999E-2</v>
      </c>
      <c r="X1808" s="26" t="s">
        <v>347</v>
      </c>
      <c r="Z1808" s="42">
        <v>3000</v>
      </c>
      <c r="AA1808" s="42">
        <v>1</v>
      </c>
      <c r="AB1808" s="42">
        <v>106.61</v>
      </c>
      <c r="AC1808" s="42">
        <v>0</v>
      </c>
      <c r="AD1808" s="42">
        <v>3.1983000000000001</v>
      </c>
      <c r="AG1808" s="26" t="s">
        <v>15</v>
      </c>
      <c r="AH1808" s="43">
        <v>6.0000000000000002E-6</v>
      </c>
      <c r="AI1808" s="43">
        <v>6.9167283399999998E-4</v>
      </c>
      <c r="AJ1808" s="43">
        <v>2.5336677370200143E-4</v>
      </c>
    </row>
    <row r="1809" spans="1:36" x14ac:dyDescent="0.2">
      <c r="A1809" s="26">
        <v>7956</v>
      </c>
      <c r="B1809" s="26">
        <v>15254</v>
      </c>
      <c r="C1809" s="26" t="s">
        <v>861</v>
      </c>
      <c r="D1809" s="26">
        <v>520036690</v>
      </c>
      <c r="E1809" s="26" t="s">
        <v>203</v>
      </c>
      <c r="F1809" s="26" t="s">
        <v>1663</v>
      </c>
      <c r="G1809" s="26" t="s">
        <v>1664</v>
      </c>
      <c r="H1809" s="26" t="s">
        <v>69</v>
      </c>
      <c r="I1809" s="26" t="s">
        <v>112</v>
      </c>
      <c r="J1809" s="26" t="s">
        <v>51</v>
      </c>
      <c r="K1809" s="26" t="s">
        <v>51</v>
      </c>
      <c r="L1809" s="26" t="s">
        <v>433</v>
      </c>
      <c r="M1809" s="26" t="s">
        <v>165</v>
      </c>
      <c r="N1809" s="26" t="s">
        <v>125</v>
      </c>
      <c r="O1809" s="26" t="s">
        <v>57</v>
      </c>
      <c r="P1809" s="26" t="s">
        <v>733</v>
      </c>
      <c r="Q1809" s="26" t="s">
        <v>59</v>
      </c>
      <c r="R1809" s="26" t="s">
        <v>54</v>
      </c>
      <c r="S1809" s="26" t="s">
        <v>531</v>
      </c>
      <c r="T1809" s="54">
        <v>5.4930000000000003</v>
      </c>
      <c r="U1809" s="36">
        <v>48956</v>
      </c>
      <c r="V1809" s="43">
        <v>5.6800000000000003E-2</v>
      </c>
      <c r="W1809" s="43">
        <v>4.8599999999999997E-2</v>
      </c>
      <c r="X1809" s="26" t="s">
        <v>347</v>
      </c>
      <c r="Z1809" s="42">
        <v>16000</v>
      </c>
      <c r="AA1809" s="42">
        <v>1</v>
      </c>
      <c r="AB1809" s="42">
        <v>105.25</v>
      </c>
      <c r="AC1809" s="42">
        <v>0</v>
      </c>
      <c r="AD1809" s="42">
        <v>16.84</v>
      </c>
      <c r="AG1809" s="26" t="s">
        <v>15</v>
      </c>
      <c r="AH1809" s="43">
        <v>1.0666666599999999E-4</v>
      </c>
      <c r="AI1809" s="43">
        <v>3.6418630299999998E-3</v>
      </c>
      <c r="AJ1809" s="43">
        <v>1.3340513613925224E-3</v>
      </c>
    </row>
    <row r="1810" spans="1:36" x14ac:dyDescent="0.2">
      <c r="A1810" s="26">
        <v>7956</v>
      </c>
      <c r="B1810" s="26">
        <v>15254</v>
      </c>
      <c r="C1810" s="26" t="s">
        <v>954</v>
      </c>
      <c r="D1810" s="26">
        <v>511659401</v>
      </c>
      <c r="E1810" s="26" t="s">
        <v>203</v>
      </c>
      <c r="F1810" s="26" t="s">
        <v>1665</v>
      </c>
      <c r="G1810" s="26" t="s">
        <v>1666</v>
      </c>
      <c r="H1810" s="26" t="s">
        <v>69</v>
      </c>
      <c r="I1810" s="26" t="s">
        <v>113</v>
      </c>
      <c r="J1810" s="26" t="s">
        <v>51</v>
      </c>
      <c r="K1810" s="26" t="s">
        <v>51</v>
      </c>
      <c r="L1810" s="26" t="s">
        <v>433</v>
      </c>
      <c r="M1810" s="26" t="s">
        <v>165</v>
      </c>
      <c r="N1810" s="26" t="s">
        <v>357</v>
      </c>
      <c r="O1810" s="26" t="s">
        <v>57</v>
      </c>
      <c r="P1810" s="26" t="s">
        <v>728</v>
      </c>
      <c r="Q1810" s="26" t="s">
        <v>59</v>
      </c>
      <c r="R1810" s="26" t="s">
        <v>54</v>
      </c>
      <c r="S1810" s="26" t="s">
        <v>531</v>
      </c>
      <c r="T1810" s="54">
        <v>7.5549999999999997</v>
      </c>
      <c r="U1810" s="36" t="s">
        <v>1667</v>
      </c>
      <c r="V1810" s="43">
        <v>3.5999999999999997E-2</v>
      </c>
      <c r="W1810" s="43">
        <v>3.0599999999999999E-2</v>
      </c>
      <c r="X1810" s="26" t="s">
        <v>347</v>
      </c>
      <c r="Z1810" s="42">
        <v>5000</v>
      </c>
      <c r="AA1810" s="42">
        <v>1</v>
      </c>
      <c r="AB1810" s="42">
        <v>105.31</v>
      </c>
      <c r="AC1810" s="42">
        <v>0</v>
      </c>
      <c r="AD1810" s="42">
        <v>5.2655000000000003</v>
      </c>
      <c r="AG1810" s="26" t="s">
        <v>15</v>
      </c>
      <c r="AH1810" s="43">
        <v>1.2500000000000001E-5</v>
      </c>
      <c r="AI1810" s="43">
        <v>1.1387309840000001E-3</v>
      </c>
      <c r="AJ1810" s="43">
        <v>4.1712870804111202E-4</v>
      </c>
    </row>
    <row r="1811" spans="1:36" x14ac:dyDescent="0.2">
      <c r="A1811" s="26">
        <v>7956</v>
      </c>
      <c r="B1811" s="26">
        <v>15254</v>
      </c>
      <c r="C1811" s="26" t="s">
        <v>996</v>
      </c>
      <c r="D1811" s="26">
        <v>511399388</v>
      </c>
      <c r="E1811" s="26" t="s">
        <v>203</v>
      </c>
      <c r="F1811" s="26" t="s">
        <v>1668</v>
      </c>
      <c r="G1811" s="26" t="s">
        <v>1669</v>
      </c>
      <c r="H1811" s="26" t="s">
        <v>69</v>
      </c>
      <c r="I1811" s="26" t="s">
        <v>112</v>
      </c>
      <c r="J1811" s="26" t="s">
        <v>51</v>
      </c>
      <c r="K1811" s="26" t="s">
        <v>51</v>
      </c>
      <c r="L1811" s="26" t="s">
        <v>433</v>
      </c>
      <c r="M1811" s="26" t="s">
        <v>165</v>
      </c>
      <c r="N1811" s="26" t="s">
        <v>84</v>
      </c>
      <c r="O1811" s="26" t="s">
        <v>57</v>
      </c>
      <c r="P1811" s="26" t="s">
        <v>776</v>
      </c>
      <c r="Q1811" s="26" t="s">
        <v>64</v>
      </c>
      <c r="R1811" s="26" t="s">
        <v>54</v>
      </c>
      <c r="S1811" s="26" t="s">
        <v>531</v>
      </c>
      <c r="T1811" s="54">
        <v>4.7220000000000004</v>
      </c>
      <c r="U1811" s="36" t="s">
        <v>1670</v>
      </c>
      <c r="V1811" s="43">
        <v>6.1199999999999997E-2</v>
      </c>
      <c r="W1811" s="43">
        <v>5.3199999999999997E-2</v>
      </c>
      <c r="X1811" s="26" t="s">
        <v>347</v>
      </c>
      <c r="Z1811" s="42">
        <v>3000</v>
      </c>
      <c r="AA1811" s="42">
        <v>1</v>
      </c>
      <c r="AB1811" s="42">
        <v>104.07</v>
      </c>
      <c r="AC1811" s="42">
        <v>0</v>
      </c>
      <c r="AD1811" s="42">
        <v>3.1221000000000001</v>
      </c>
      <c r="AG1811" s="26" t="s">
        <v>15</v>
      </c>
      <c r="AH1811" s="43">
        <v>1.9788787672904499E-5</v>
      </c>
      <c r="AI1811" s="43">
        <v>6.7519361999999995E-4</v>
      </c>
      <c r="AJ1811" s="43">
        <v>2.4733027051090223E-4</v>
      </c>
    </row>
    <row r="1812" spans="1:36" x14ac:dyDescent="0.2">
      <c r="A1812" s="26">
        <v>7956</v>
      </c>
      <c r="B1812" s="26">
        <v>15254</v>
      </c>
      <c r="C1812" s="26" t="s">
        <v>1671</v>
      </c>
      <c r="D1812" s="26">
        <v>1840550</v>
      </c>
      <c r="E1812" s="26" t="s">
        <v>204</v>
      </c>
      <c r="F1812" s="26" t="s">
        <v>1672</v>
      </c>
      <c r="G1812" s="26" t="s">
        <v>1673</v>
      </c>
      <c r="H1812" s="26" t="s">
        <v>69</v>
      </c>
      <c r="I1812" s="26" t="s">
        <v>112</v>
      </c>
      <c r="J1812" s="26" t="s">
        <v>51</v>
      </c>
      <c r="K1812" s="26" t="s">
        <v>167</v>
      </c>
      <c r="L1812" s="26" t="s">
        <v>433</v>
      </c>
      <c r="M1812" s="26" t="s">
        <v>165</v>
      </c>
      <c r="N1812" s="26" t="s">
        <v>358</v>
      </c>
      <c r="O1812" s="26" t="s">
        <v>57</v>
      </c>
      <c r="P1812" s="26" t="s">
        <v>1085</v>
      </c>
      <c r="Q1812" s="26" t="s">
        <v>64</v>
      </c>
      <c r="R1812" s="26" t="s">
        <v>54</v>
      </c>
      <c r="S1812" s="26" t="s">
        <v>531</v>
      </c>
      <c r="T1812" s="54">
        <v>2.4369999999999998</v>
      </c>
      <c r="U1812" s="36" t="s">
        <v>616</v>
      </c>
      <c r="V1812" s="43">
        <v>9.2999999999999999E-2</v>
      </c>
      <c r="W1812" s="43">
        <v>7.3800000000000004E-2</v>
      </c>
      <c r="X1812" s="26" t="s">
        <v>347</v>
      </c>
      <c r="Z1812" s="42">
        <v>21000</v>
      </c>
      <c r="AA1812" s="42">
        <v>1</v>
      </c>
      <c r="AB1812" s="42">
        <v>107.57</v>
      </c>
      <c r="AC1812" s="42">
        <v>0</v>
      </c>
      <c r="AD1812" s="42">
        <v>22.589700000000001</v>
      </c>
      <c r="AG1812" s="26" t="s">
        <v>15</v>
      </c>
      <c r="AH1812" s="43">
        <v>1.5555555499999999E-4</v>
      </c>
      <c r="AI1812" s="43">
        <v>4.8853083899999998E-3</v>
      </c>
      <c r="AJ1812" s="43">
        <v>1.7895380070337686E-3</v>
      </c>
    </row>
    <row r="1813" spans="1:36" x14ac:dyDescent="0.2">
      <c r="A1813" s="26">
        <v>7956</v>
      </c>
      <c r="B1813" s="26">
        <v>15254</v>
      </c>
      <c r="C1813" s="26" t="s">
        <v>751</v>
      </c>
      <c r="D1813" s="26">
        <v>520032178</v>
      </c>
      <c r="E1813" s="26" t="s">
        <v>203</v>
      </c>
      <c r="F1813" s="26" t="s">
        <v>2401</v>
      </c>
      <c r="G1813" s="26" t="s">
        <v>2402</v>
      </c>
      <c r="H1813" s="26" t="s">
        <v>69</v>
      </c>
      <c r="I1813" s="26" t="s">
        <v>112</v>
      </c>
      <c r="J1813" s="26" t="s">
        <v>51</v>
      </c>
      <c r="K1813" s="26" t="s">
        <v>51</v>
      </c>
      <c r="L1813" s="26" t="s">
        <v>433</v>
      </c>
      <c r="M1813" s="26" t="s">
        <v>165</v>
      </c>
      <c r="N1813" s="26" t="s">
        <v>84</v>
      </c>
      <c r="O1813" s="26" t="s">
        <v>57</v>
      </c>
      <c r="P1813" s="26" t="s">
        <v>154</v>
      </c>
      <c r="Q1813" s="26" t="s">
        <v>154</v>
      </c>
      <c r="R1813" s="26" t="s">
        <v>54</v>
      </c>
      <c r="S1813" s="26" t="s">
        <v>531</v>
      </c>
      <c r="T1813" s="54">
        <v>2.9809999999999999</v>
      </c>
      <c r="U1813" s="36" t="s">
        <v>1174</v>
      </c>
      <c r="V1813" s="43">
        <v>8.14E-2</v>
      </c>
      <c r="W1813" s="43">
        <v>6.9599999999999995E-2</v>
      </c>
      <c r="X1813" s="26" t="s">
        <v>347</v>
      </c>
      <c r="Z1813" s="42">
        <v>26000</v>
      </c>
      <c r="AA1813" s="42">
        <v>1</v>
      </c>
      <c r="AB1813" s="42">
        <v>103.8</v>
      </c>
      <c r="AC1813" s="42">
        <v>0</v>
      </c>
      <c r="AD1813" s="42">
        <v>26.988</v>
      </c>
      <c r="AG1813" s="26" t="s">
        <v>15</v>
      </c>
      <c r="AH1813" s="43">
        <v>1.7333333300000001E-4</v>
      </c>
      <c r="AI1813" s="43">
        <v>5.8364964049999997E-3</v>
      </c>
      <c r="AJ1813" s="43">
        <v>2.1379678231152849E-3</v>
      </c>
    </row>
    <row r="1814" spans="1:36" x14ac:dyDescent="0.2">
      <c r="A1814" s="26">
        <v>7956</v>
      </c>
      <c r="B1814" s="26">
        <v>15254</v>
      </c>
      <c r="C1814" s="26" t="s">
        <v>1433</v>
      </c>
      <c r="D1814" s="26">
        <v>520036658</v>
      </c>
      <c r="E1814" s="26" t="s">
        <v>203</v>
      </c>
      <c r="F1814" s="26" t="s">
        <v>1674</v>
      </c>
      <c r="G1814" s="26" t="s">
        <v>1675</v>
      </c>
      <c r="H1814" s="26" t="s">
        <v>69</v>
      </c>
      <c r="I1814" s="26" t="s">
        <v>112</v>
      </c>
      <c r="J1814" s="26" t="s">
        <v>51</v>
      </c>
      <c r="K1814" s="26" t="s">
        <v>51</v>
      </c>
      <c r="L1814" s="26" t="s">
        <v>433</v>
      </c>
      <c r="M1814" s="26" t="s">
        <v>165</v>
      </c>
      <c r="N1814" s="26" t="s">
        <v>87</v>
      </c>
      <c r="O1814" s="26" t="s">
        <v>57</v>
      </c>
      <c r="P1814" s="26" t="s">
        <v>737</v>
      </c>
      <c r="Q1814" s="26" t="s">
        <v>59</v>
      </c>
      <c r="R1814" s="26" t="s">
        <v>54</v>
      </c>
      <c r="S1814" s="26" t="s">
        <v>531</v>
      </c>
      <c r="T1814" s="54">
        <v>6.3120000000000003</v>
      </c>
      <c r="U1814" s="36" t="s">
        <v>1676</v>
      </c>
      <c r="V1814" s="43">
        <v>5.2499999999999998E-2</v>
      </c>
      <c r="W1814" s="43">
        <v>5.7099999999999998E-2</v>
      </c>
      <c r="X1814" s="26" t="s">
        <v>347</v>
      </c>
      <c r="Z1814" s="42">
        <v>19000</v>
      </c>
      <c r="AA1814" s="42">
        <v>1</v>
      </c>
      <c r="AB1814" s="42">
        <v>97.76</v>
      </c>
      <c r="AC1814" s="42">
        <v>0</v>
      </c>
      <c r="AD1814" s="42">
        <v>18.574400000000001</v>
      </c>
      <c r="AG1814" s="26" t="s">
        <v>15</v>
      </c>
      <c r="AH1814" s="43">
        <v>8.7240802982717195E-5</v>
      </c>
      <c r="AI1814" s="43">
        <v>4.0169489710000002E-3</v>
      </c>
      <c r="AJ1814" s="43">
        <v>1.4714491453117144E-3</v>
      </c>
    </row>
    <row r="1815" spans="1:36" x14ac:dyDescent="0.2">
      <c r="A1815" s="26">
        <v>7956</v>
      </c>
      <c r="B1815" s="26">
        <v>15254</v>
      </c>
      <c r="C1815" s="26" t="s">
        <v>1677</v>
      </c>
      <c r="D1815" s="26">
        <v>520038332</v>
      </c>
      <c r="E1815" s="26" t="s">
        <v>203</v>
      </c>
      <c r="F1815" s="26" t="s">
        <v>1678</v>
      </c>
      <c r="G1815" s="26" t="s">
        <v>1679</v>
      </c>
      <c r="H1815" s="26" t="s">
        <v>69</v>
      </c>
      <c r="I1815" s="26" t="s">
        <v>113</v>
      </c>
      <c r="J1815" s="26" t="s">
        <v>51</v>
      </c>
      <c r="K1815" s="26" t="s">
        <v>51</v>
      </c>
      <c r="L1815" s="26" t="s">
        <v>433</v>
      </c>
      <c r="M1815" s="26" t="s">
        <v>165</v>
      </c>
      <c r="N1815" s="26" t="s">
        <v>357</v>
      </c>
      <c r="O1815" s="26" t="s">
        <v>57</v>
      </c>
      <c r="P1815" s="26" t="s">
        <v>154</v>
      </c>
      <c r="Q1815" s="26" t="s">
        <v>154</v>
      </c>
      <c r="R1815" s="26" t="s">
        <v>54</v>
      </c>
      <c r="S1815" s="26" t="s">
        <v>531</v>
      </c>
      <c r="T1815" s="54">
        <v>3.7949999999999999</v>
      </c>
      <c r="U1815" s="36" t="s">
        <v>1680</v>
      </c>
      <c r="V1815" s="43">
        <v>3.5000000000000003E-2</v>
      </c>
      <c r="W1815" s="43">
        <v>4.1799999999999997E-2</v>
      </c>
      <c r="X1815" s="26" t="s">
        <v>347</v>
      </c>
      <c r="Z1815" s="42">
        <v>25000</v>
      </c>
      <c r="AA1815" s="42">
        <v>1</v>
      </c>
      <c r="AB1815" s="42">
        <v>98.5</v>
      </c>
      <c r="AC1815" s="42">
        <v>0</v>
      </c>
      <c r="AD1815" s="42">
        <v>24.625</v>
      </c>
      <c r="AG1815" s="26" t="s">
        <v>15</v>
      </c>
      <c r="AH1815" s="43">
        <v>1.71532471E-4</v>
      </c>
      <c r="AI1815" s="43">
        <v>5.325467762E-3</v>
      </c>
      <c r="AJ1815" s="43">
        <v>1.9507728488296237E-3</v>
      </c>
    </row>
    <row r="1816" spans="1:36" x14ac:dyDescent="0.2">
      <c r="A1816" s="26">
        <v>7956</v>
      </c>
      <c r="B1816" s="26">
        <v>15254</v>
      </c>
      <c r="C1816" s="26" t="s">
        <v>1681</v>
      </c>
      <c r="D1816" s="26">
        <v>511226136</v>
      </c>
      <c r="E1816" s="26" t="s">
        <v>203</v>
      </c>
      <c r="F1816" s="26" t="s">
        <v>1682</v>
      </c>
      <c r="G1816" s="26" t="s">
        <v>1683</v>
      </c>
      <c r="H1816" s="26" t="s">
        <v>69</v>
      </c>
      <c r="I1816" s="26" t="s">
        <v>113</v>
      </c>
      <c r="J1816" s="26" t="s">
        <v>51</v>
      </c>
      <c r="K1816" s="26" t="s">
        <v>51</v>
      </c>
      <c r="L1816" s="26" t="s">
        <v>433</v>
      </c>
      <c r="M1816" s="26" t="s">
        <v>165</v>
      </c>
      <c r="N1816" s="26" t="s">
        <v>68</v>
      </c>
      <c r="O1816" s="26" t="s">
        <v>57</v>
      </c>
      <c r="P1816" s="26" t="s">
        <v>154</v>
      </c>
      <c r="Q1816" s="26" t="s">
        <v>154</v>
      </c>
      <c r="R1816" s="26" t="s">
        <v>54</v>
      </c>
      <c r="S1816" s="26" t="s">
        <v>531</v>
      </c>
      <c r="T1816" s="54">
        <v>4.2770000000000001</v>
      </c>
      <c r="U1816" s="36">
        <v>47484</v>
      </c>
      <c r="V1816" s="43">
        <v>4.2500000000000003E-2</v>
      </c>
      <c r="W1816" s="43">
        <v>3.5799999999999998E-2</v>
      </c>
      <c r="X1816" s="26" t="s">
        <v>347</v>
      </c>
      <c r="Z1816" s="42">
        <v>33000</v>
      </c>
      <c r="AA1816" s="42">
        <v>1</v>
      </c>
      <c r="AB1816" s="42">
        <v>103.93</v>
      </c>
      <c r="AC1816" s="42">
        <v>0</v>
      </c>
      <c r="AD1816" s="42">
        <v>34.296900000000001</v>
      </c>
      <c r="AG1816" s="26" t="s">
        <v>15</v>
      </c>
      <c r="AH1816" s="43">
        <v>1.1E-4</v>
      </c>
      <c r="AI1816" s="43">
        <v>7.4171384890000004E-3</v>
      </c>
      <c r="AJ1816" s="43">
        <v>2.7169730484883138E-3</v>
      </c>
    </row>
    <row r="1817" spans="1:36" x14ac:dyDescent="0.2">
      <c r="A1817" s="26">
        <v>7956</v>
      </c>
      <c r="B1817" s="26">
        <v>15254</v>
      </c>
      <c r="C1817" s="26" t="s">
        <v>1684</v>
      </c>
      <c r="D1817" s="26">
        <v>513948216</v>
      </c>
      <c r="E1817" s="26" t="s">
        <v>203</v>
      </c>
      <c r="F1817" s="26" t="s">
        <v>1685</v>
      </c>
      <c r="G1817" s="26" t="s">
        <v>1686</v>
      </c>
      <c r="H1817" s="26" t="s">
        <v>69</v>
      </c>
      <c r="I1817" s="26" t="s">
        <v>112</v>
      </c>
      <c r="J1817" s="26" t="s">
        <v>51</v>
      </c>
      <c r="K1817" s="26" t="s">
        <v>51</v>
      </c>
      <c r="L1817" s="26" t="s">
        <v>433</v>
      </c>
      <c r="M1817" s="26" t="s">
        <v>165</v>
      </c>
      <c r="N1817" s="26" t="s">
        <v>84</v>
      </c>
      <c r="O1817" s="26" t="s">
        <v>57</v>
      </c>
      <c r="P1817" s="26" t="s">
        <v>154</v>
      </c>
      <c r="Q1817" s="26" t="s">
        <v>154</v>
      </c>
      <c r="R1817" s="26" t="s">
        <v>54</v>
      </c>
      <c r="S1817" s="26" t="s">
        <v>531</v>
      </c>
      <c r="T1817" s="54">
        <v>3.2109999999999999</v>
      </c>
      <c r="U1817" s="36" t="s">
        <v>1616</v>
      </c>
      <c r="V1817" s="43">
        <v>7.17E-2</v>
      </c>
      <c r="W1817" s="43">
        <v>6.6600000000000006E-2</v>
      </c>
      <c r="X1817" s="26" t="s">
        <v>347</v>
      </c>
      <c r="Z1817" s="42">
        <v>10000</v>
      </c>
      <c r="AA1817" s="42">
        <v>1</v>
      </c>
      <c r="AB1817" s="42">
        <v>101.97</v>
      </c>
      <c r="AC1817" s="42">
        <v>0</v>
      </c>
      <c r="AD1817" s="42">
        <v>10.196999999999999</v>
      </c>
      <c r="AG1817" s="26" t="s">
        <v>15</v>
      </c>
      <c r="AH1817" s="43">
        <v>6.9686411149825797E-5</v>
      </c>
      <c r="AI1817" s="43">
        <v>2.2052302440000002E-3</v>
      </c>
      <c r="AJ1817" s="43">
        <v>8.0779820261992581E-4</v>
      </c>
    </row>
    <row r="1818" spans="1:36" x14ac:dyDescent="0.2">
      <c r="A1818" s="26">
        <v>7956</v>
      </c>
      <c r="B1818" s="26">
        <v>15254</v>
      </c>
      <c r="C1818" s="26" t="s">
        <v>799</v>
      </c>
      <c r="D1818" s="26">
        <v>1838682</v>
      </c>
      <c r="E1818" s="26" t="s">
        <v>204</v>
      </c>
      <c r="F1818" s="26" t="s">
        <v>2403</v>
      </c>
      <c r="G1818" s="26" t="s">
        <v>2404</v>
      </c>
      <c r="H1818" s="26" t="s">
        <v>69</v>
      </c>
      <c r="I1818" s="26" t="s">
        <v>112</v>
      </c>
      <c r="J1818" s="26" t="s">
        <v>51</v>
      </c>
      <c r="K1818" s="26" t="s">
        <v>167</v>
      </c>
      <c r="L1818" s="26" t="s">
        <v>433</v>
      </c>
      <c r="M1818" s="26" t="s">
        <v>165</v>
      </c>
      <c r="N1818" s="26" t="s">
        <v>358</v>
      </c>
      <c r="O1818" s="26" t="s">
        <v>57</v>
      </c>
      <c r="P1818" s="26" t="s">
        <v>737</v>
      </c>
      <c r="Q1818" s="26" t="s">
        <v>59</v>
      </c>
      <c r="R1818" s="26" t="s">
        <v>54</v>
      </c>
      <c r="S1818" s="26" t="s">
        <v>531</v>
      </c>
      <c r="T1818" s="54">
        <v>4.4880000000000004</v>
      </c>
      <c r="U1818" s="36" t="s">
        <v>2405</v>
      </c>
      <c r="V1818" s="43">
        <v>7.0699999999999999E-2</v>
      </c>
      <c r="W1818" s="43">
        <v>6.0499999999999998E-2</v>
      </c>
      <c r="X1818" s="26" t="s">
        <v>347</v>
      </c>
      <c r="Z1818" s="42">
        <v>20000</v>
      </c>
      <c r="AA1818" s="42">
        <v>1</v>
      </c>
      <c r="AB1818" s="42">
        <v>106.52</v>
      </c>
      <c r="AC1818" s="42">
        <v>0</v>
      </c>
      <c r="AD1818" s="42">
        <v>21.303999999999998</v>
      </c>
      <c r="AG1818" s="26" t="s">
        <v>15</v>
      </c>
      <c r="AH1818" s="43">
        <v>4.7756632202297099E-5</v>
      </c>
      <c r="AI1818" s="43">
        <v>4.607259501E-3</v>
      </c>
      <c r="AJ1818" s="43">
        <v>1.6876858790443169E-3</v>
      </c>
    </row>
    <row r="1819" spans="1:36" x14ac:dyDescent="0.2">
      <c r="A1819" s="26">
        <v>7956</v>
      </c>
      <c r="B1819" s="26">
        <v>15254</v>
      </c>
      <c r="C1819" s="26" t="s">
        <v>1687</v>
      </c>
      <c r="D1819" s="26">
        <v>520039496</v>
      </c>
      <c r="E1819" s="26" t="s">
        <v>203</v>
      </c>
      <c r="F1819" s="26" t="s">
        <v>1688</v>
      </c>
      <c r="G1819" s="26" t="s">
        <v>1689</v>
      </c>
      <c r="H1819" s="26" t="s">
        <v>69</v>
      </c>
      <c r="I1819" s="26" t="s">
        <v>113</v>
      </c>
      <c r="J1819" s="26" t="s">
        <v>51</v>
      </c>
      <c r="K1819" s="26" t="s">
        <v>51</v>
      </c>
      <c r="L1819" s="26" t="s">
        <v>433</v>
      </c>
      <c r="M1819" s="26" t="s">
        <v>165</v>
      </c>
      <c r="N1819" s="26" t="s">
        <v>357</v>
      </c>
      <c r="O1819" s="26" t="s">
        <v>57</v>
      </c>
      <c r="P1819" s="26" t="s">
        <v>154</v>
      </c>
      <c r="Q1819" s="26" t="s">
        <v>154</v>
      </c>
      <c r="R1819" s="26" t="s">
        <v>54</v>
      </c>
      <c r="S1819" s="26" t="s">
        <v>531</v>
      </c>
      <c r="T1819" s="54">
        <v>3.1560000000000001</v>
      </c>
      <c r="U1819" s="36">
        <v>47125</v>
      </c>
      <c r="V1819" s="43">
        <v>6.7400000000000002E-2</v>
      </c>
      <c r="W1819" s="43">
        <v>6.6600000000000006E-2</v>
      </c>
      <c r="X1819" s="26" t="s">
        <v>347</v>
      </c>
      <c r="Z1819" s="42">
        <v>29000</v>
      </c>
      <c r="AA1819" s="42">
        <v>1</v>
      </c>
      <c r="AB1819" s="42">
        <v>100.6</v>
      </c>
      <c r="AC1819" s="42">
        <v>0</v>
      </c>
      <c r="AD1819" s="42">
        <v>29.173999999999999</v>
      </c>
      <c r="AG1819" s="26" t="s">
        <v>15</v>
      </c>
      <c r="AH1819" s="43">
        <v>6.4444444400000005E-4</v>
      </c>
      <c r="AI1819" s="43">
        <v>6.3092465579999996E-3</v>
      </c>
      <c r="AJ1819" s="43">
        <v>2.3111409986499671E-3</v>
      </c>
    </row>
    <row r="1820" spans="1:36" x14ac:dyDescent="0.2">
      <c r="A1820" s="26">
        <v>7956</v>
      </c>
      <c r="B1820" s="26">
        <v>15254</v>
      </c>
      <c r="C1820" s="26" t="s">
        <v>1305</v>
      </c>
      <c r="D1820" s="26">
        <v>1838863</v>
      </c>
      <c r="E1820" s="26" t="s">
        <v>204</v>
      </c>
      <c r="F1820" s="26" t="s">
        <v>1690</v>
      </c>
      <c r="G1820" s="26" t="s">
        <v>1691</v>
      </c>
      <c r="H1820" s="26" t="s">
        <v>69</v>
      </c>
      <c r="I1820" s="26" t="s">
        <v>112</v>
      </c>
      <c r="J1820" s="26" t="s">
        <v>51</v>
      </c>
      <c r="K1820" s="26" t="s">
        <v>167</v>
      </c>
      <c r="L1820" s="26" t="s">
        <v>433</v>
      </c>
      <c r="M1820" s="26" t="s">
        <v>165</v>
      </c>
      <c r="N1820" s="26" t="s">
        <v>358</v>
      </c>
      <c r="O1820" s="26" t="s">
        <v>57</v>
      </c>
      <c r="P1820" s="26" t="s">
        <v>737</v>
      </c>
      <c r="Q1820" s="26" t="s">
        <v>59</v>
      </c>
      <c r="R1820" s="26" t="s">
        <v>54</v>
      </c>
      <c r="S1820" s="26" t="s">
        <v>531</v>
      </c>
      <c r="T1820" s="54">
        <v>3.3620000000000001</v>
      </c>
      <c r="U1820" s="36">
        <v>46762</v>
      </c>
      <c r="V1820" s="43">
        <v>6.3899999999999998E-2</v>
      </c>
      <c r="W1820" s="43">
        <v>5.8099999999999999E-2</v>
      </c>
      <c r="X1820" s="26" t="s">
        <v>347</v>
      </c>
      <c r="Z1820" s="42">
        <v>64000</v>
      </c>
      <c r="AA1820" s="42">
        <v>1</v>
      </c>
      <c r="AB1820" s="42">
        <v>103.25</v>
      </c>
      <c r="AC1820" s="42">
        <v>0</v>
      </c>
      <c r="AD1820" s="42">
        <v>66.08</v>
      </c>
      <c r="AG1820" s="26" t="s">
        <v>15</v>
      </c>
      <c r="AH1820" s="43">
        <v>1.5533980500000001E-4</v>
      </c>
      <c r="AI1820" s="43">
        <v>1.4290635929E-2</v>
      </c>
      <c r="AJ1820" s="43">
        <v>5.2348048670319402E-3</v>
      </c>
    </row>
    <row r="1821" spans="1:36" x14ac:dyDescent="0.2">
      <c r="A1821" s="26">
        <v>7956</v>
      </c>
      <c r="B1821" s="26">
        <v>15254</v>
      </c>
      <c r="C1821" s="26" t="s">
        <v>1305</v>
      </c>
      <c r="D1821" s="26">
        <v>1838863</v>
      </c>
      <c r="E1821" s="26" t="s">
        <v>204</v>
      </c>
      <c r="F1821" s="26" t="s">
        <v>1692</v>
      </c>
      <c r="G1821" s="26" t="s">
        <v>1693</v>
      </c>
      <c r="H1821" s="26" t="s">
        <v>69</v>
      </c>
      <c r="I1821" s="26" t="s">
        <v>112</v>
      </c>
      <c r="J1821" s="26" t="s">
        <v>51</v>
      </c>
      <c r="K1821" s="26" t="s">
        <v>167</v>
      </c>
      <c r="L1821" s="26" t="s">
        <v>433</v>
      </c>
      <c r="M1821" s="26" t="s">
        <v>165</v>
      </c>
      <c r="N1821" s="26" t="s">
        <v>358</v>
      </c>
      <c r="O1821" s="26" t="s">
        <v>57</v>
      </c>
      <c r="P1821" s="26" t="s">
        <v>737</v>
      </c>
      <c r="Q1821" s="26" t="s">
        <v>59</v>
      </c>
      <c r="R1821" s="26" t="s">
        <v>54</v>
      </c>
      <c r="S1821" s="26" t="s">
        <v>531</v>
      </c>
      <c r="T1821" s="54">
        <v>2.5350000000000001</v>
      </c>
      <c r="U1821" s="36" t="s">
        <v>616</v>
      </c>
      <c r="V1821" s="43">
        <v>6.4399999999999999E-2</v>
      </c>
      <c r="W1821" s="43">
        <v>5.9200000000000003E-2</v>
      </c>
      <c r="X1821" s="26" t="s">
        <v>347</v>
      </c>
      <c r="Z1821" s="42">
        <v>132000</v>
      </c>
      <c r="AA1821" s="42">
        <v>1</v>
      </c>
      <c r="AB1821" s="42">
        <v>102.59</v>
      </c>
      <c r="AC1821" s="42">
        <v>0</v>
      </c>
      <c r="AD1821" s="42">
        <v>135.4188</v>
      </c>
      <c r="AG1821" s="26" t="s">
        <v>15</v>
      </c>
      <c r="AH1821" s="43">
        <v>2.2000000000000001E-4</v>
      </c>
      <c r="AI1821" s="43">
        <v>2.9286028583000001E-2</v>
      </c>
      <c r="AJ1821" s="43">
        <v>1.072776926948585E-2</v>
      </c>
    </row>
    <row r="1822" spans="1:36" x14ac:dyDescent="0.2">
      <c r="A1822" s="26">
        <v>7956</v>
      </c>
      <c r="B1822" s="26">
        <v>15254</v>
      </c>
      <c r="C1822" s="26" t="s">
        <v>769</v>
      </c>
      <c r="D1822" s="26">
        <v>513765859</v>
      </c>
      <c r="E1822" s="26" t="s">
        <v>203</v>
      </c>
      <c r="F1822" s="26" t="s">
        <v>1694</v>
      </c>
      <c r="G1822" s="26" t="s">
        <v>1695</v>
      </c>
      <c r="H1822" s="26" t="s">
        <v>69</v>
      </c>
      <c r="I1822" s="26" t="s">
        <v>113</v>
      </c>
      <c r="J1822" s="26" t="s">
        <v>51</v>
      </c>
      <c r="K1822" s="26" t="s">
        <v>51</v>
      </c>
      <c r="L1822" s="26" t="s">
        <v>433</v>
      </c>
      <c r="M1822" s="26" t="s">
        <v>165</v>
      </c>
      <c r="N1822" s="26" t="s">
        <v>357</v>
      </c>
      <c r="O1822" s="26" t="s">
        <v>57</v>
      </c>
      <c r="P1822" s="26" t="s">
        <v>728</v>
      </c>
      <c r="Q1822" s="26" t="s">
        <v>59</v>
      </c>
      <c r="R1822" s="26" t="s">
        <v>54</v>
      </c>
      <c r="S1822" s="26" t="s">
        <v>531</v>
      </c>
      <c r="T1822" s="54">
        <v>6.3230000000000004</v>
      </c>
      <c r="U1822" s="36" t="s">
        <v>1696</v>
      </c>
      <c r="V1822" s="43">
        <v>1.4999999999999999E-2</v>
      </c>
      <c r="W1822" s="43">
        <v>2.9700000000000001E-2</v>
      </c>
      <c r="X1822" s="26" t="s">
        <v>347</v>
      </c>
      <c r="Z1822" s="42">
        <v>13000</v>
      </c>
      <c r="AA1822" s="42">
        <v>1</v>
      </c>
      <c r="AB1822" s="42">
        <v>91.47</v>
      </c>
      <c r="AC1822" s="42">
        <v>0</v>
      </c>
      <c r="AD1822" s="42">
        <v>11.8911</v>
      </c>
      <c r="AG1822" s="26" t="s">
        <v>15</v>
      </c>
      <c r="AH1822" s="43">
        <v>3.1582834486511701E-5</v>
      </c>
      <c r="AI1822" s="43">
        <v>2.5716008000000001E-3</v>
      </c>
      <c r="AJ1822" s="43">
        <v>9.4200345269920566E-4</v>
      </c>
    </row>
    <row r="1823" spans="1:36" x14ac:dyDescent="0.2">
      <c r="A1823" s="26">
        <v>7956</v>
      </c>
      <c r="B1823" s="26">
        <v>15254</v>
      </c>
      <c r="C1823" s="26" t="s">
        <v>1215</v>
      </c>
      <c r="D1823" s="26">
        <v>514328004</v>
      </c>
      <c r="E1823" s="26" t="s">
        <v>203</v>
      </c>
      <c r="F1823" s="26" t="s">
        <v>2406</v>
      </c>
      <c r="G1823" s="26" t="s">
        <v>2407</v>
      </c>
      <c r="H1823" s="26" t="s">
        <v>69</v>
      </c>
      <c r="I1823" s="26" t="s">
        <v>112</v>
      </c>
      <c r="J1823" s="26" t="s">
        <v>51</v>
      </c>
      <c r="K1823" s="26" t="s">
        <v>51</v>
      </c>
      <c r="L1823" s="26" t="s">
        <v>433</v>
      </c>
      <c r="M1823" s="26" t="s">
        <v>165</v>
      </c>
      <c r="N1823" s="26" t="s">
        <v>84</v>
      </c>
      <c r="O1823" s="26" t="s">
        <v>57</v>
      </c>
      <c r="P1823" s="26" t="s">
        <v>154</v>
      </c>
      <c r="Q1823" s="26" t="s">
        <v>154</v>
      </c>
      <c r="R1823" s="26" t="s">
        <v>54</v>
      </c>
      <c r="S1823" s="26" t="s">
        <v>531</v>
      </c>
      <c r="T1823" s="54">
        <v>3.782</v>
      </c>
      <c r="U1823" s="36">
        <v>47125</v>
      </c>
      <c r="V1823" s="43">
        <v>6.9699999999999998E-2</v>
      </c>
      <c r="W1823" s="43">
        <v>6.9199999999999998E-2</v>
      </c>
      <c r="X1823" s="26" t="s">
        <v>347</v>
      </c>
      <c r="Z1823" s="42">
        <v>9000</v>
      </c>
      <c r="AA1823" s="42">
        <v>1</v>
      </c>
      <c r="AB1823" s="42">
        <v>100.64</v>
      </c>
      <c r="AC1823" s="42">
        <v>0</v>
      </c>
      <c r="AD1823" s="42">
        <v>9.0576000000000008</v>
      </c>
      <c r="AG1823" s="26" t="s">
        <v>15</v>
      </c>
      <c r="AH1823" s="43">
        <v>1.125E-4</v>
      </c>
      <c r="AI1823" s="43">
        <v>1.9588205809999999E-3</v>
      </c>
      <c r="AJ1823" s="43">
        <v>7.1753584388057668E-4</v>
      </c>
    </row>
    <row r="1824" spans="1:36" x14ac:dyDescent="0.2">
      <c r="A1824" s="26">
        <v>7956</v>
      </c>
      <c r="B1824" s="26">
        <v>15254</v>
      </c>
      <c r="C1824" s="26" t="s">
        <v>1700</v>
      </c>
      <c r="D1824" s="26">
        <v>2149898</v>
      </c>
      <c r="E1824" s="26" t="s">
        <v>204</v>
      </c>
      <c r="F1824" s="26" t="s">
        <v>1701</v>
      </c>
      <c r="G1824" s="26" t="s">
        <v>1702</v>
      </c>
      <c r="H1824" s="26" t="s">
        <v>69</v>
      </c>
      <c r="I1824" s="26" t="s">
        <v>112</v>
      </c>
      <c r="J1824" s="26" t="s">
        <v>51</v>
      </c>
      <c r="K1824" s="26" t="s">
        <v>167</v>
      </c>
      <c r="L1824" s="26" t="s">
        <v>433</v>
      </c>
      <c r="M1824" s="26" t="s">
        <v>165</v>
      </c>
      <c r="N1824" s="26" t="s">
        <v>355</v>
      </c>
      <c r="O1824" s="26" t="s">
        <v>57</v>
      </c>
      <c r="P1824" s="26" t="s">
        <v>742</v>
      </c>
      <c r="Q1824" s="26" t="s">
        <v>64</v>
      </c>
      <c r="R1824" s="26" t="s">
        <v>54</v>
      </c>
      <c r="S1824" s="26" t="s">
        <v>531</v>
      </c>
      <c r="T1824" s="54">
        <v>4.1189999999999998</v>
      </c>
      <c r="U1824" s="36" t="s">
        <v>1174</v>
      </c>
      <c r="V1824" s="43">
        <v>6.3500000000000001E-2</v>
      </c>
      <c r="W1824" s="43">
        <v>0.06</v>
      </c>
      <c r="X1824" s="26" t="s">
        <v>347</v>
      </c>
      <c r="Z1824" s="42">
        <v>36000</v>
      </c>
      <c r="AA1824" s="42">
        <v>1</v>
      </c>
      <c r="AB1824" s="42">
        <v>102.56</v>
      </c>
      <c r="AC1824" s="42">
        <v>0</v>
      </c>
      <c r="AD1824" s="42">
        <v>36.921599999999998</v>
      </c>
      <c r="AG1824" s="26" t="s">
        <v>15</v>
      </c>
      <c r="AH1824" s="43">
        <v>6.1672982436905105E-5</v>
      </c>
      <c r="AI1824" s="43">
        <v>7.9847630669999999E-3</v>
      </c>
      <c r="AJ1824" s="43">
        <v>2.9248996879329067E-3</v>
      </c>
    </row>
    <row r="1825" spans="1:36" x14ac:dyDescent="0.2">
      <c r="A1825" s="26">
        <v>7956</v>
      </c>
      <c r="B1825" s="26">
        <v>15254</v>
      </c>
      <c r="C1825" s="26" t="s">
        <v>852</v>
      </c>
      <c r="D1825" s="26">
        <v>520032046</v>
      </c>
      <c r="E1825" s="26" t="s">
        <v>203</v>
      </c>
      <c r="F1825" s="26" t="s">
        <v>1703</v>
      </c>
      <c r="G1825" s="26" t="s">
        <v>1704</v>
      </c>
      <c r="H1825" s="26" t="s">
        <v>69</v>
      </c>
      <c r="I1825" s="26" t="s">
        <v>113</v>
      </c>
      <c r="J1825" s="26" t="s">
        <v>51</v>
      </c>
      <c r="K1825" s="26" t="s">
        <v>51</v>
      </c>
      <c r="L1825" s="26" t="s">
        <v>433</v>
      </c>
      <c r="M1825" s="26" t="s">
        <v>165</v>
      </c>
      <c r="N1825" s="26" t="s">
        <v>129</v>
      </c>
      <c r="O1825" s="26" t="s">
        <v>57</v>
      </c>
      <c r="P1825" s="26" t="s">
        <v>530</v>
      </c>
      <c r="Q1825" s="26" t="s">
        <v>59</v>
      </c>
      <c r="R1825" s="26" t="s">
        <v>54</v>
      </c>
      <c r="S1825" s="26" t="s">
        <v>531</v>
      </c>
      <c r="T1825" s="54">
        <v>5.843</v>
      </c>
      <c r="U1825" s="36" t="s">
        <v>1705</v>
      </c>
      <c r="V1825" s="43">
        <v>2.6800000000000001E-2</v>
      </c>
      <c r="W1825" s="43">
        <v>2.5499999999999998E-2</v>
      </c>
      <c r="X1825" s="26" t="s">
        <v>347</v>
      </c>
      <c r="Z1825" s="42">
        <v>82000</v>
      </c>
      <c r="AA1825" s="42">
        <v>1</v>
      </c>
      <c r="AB1825" s="42">
        <v>100.6</v>
      </c>
      <c r="AC1825" s="42">
        <v>0</v>
      </c>
      <c r="AD1825" s="42">
        <v>82.492000000000004</v>
      </c>
      <c r="AG1825" s="26" t="s">
        <v>15</v>
      </c>
      <c r="AH1825" s="43">
        <v>2.9285714285714301E-5</v>
      </c>
      <c r="AI1825" s="43">
        <v>1.7839938545E-2</v>
      </c>
      <c r="AJ1825" s="43">
        <v>6.5349504099757689E-3</v>
      </c>
    </row>
    <row r="1826" spans="1:36" x14ac:dyDescent="0.2">
      <c r="A1826" s="26">
        <v>7956</v>
      </c>
      <c r="B1826" s="26">
        <v>15254</v>
      </c>
      <c r="C1826" s="26" t="s">
        <v>852</v>
      </c>
      <c r="D1826" s="26">
        <v>520032046</v>
      </c>
      <c r="E1826" s="26" t="s">
        <v>203</v>
      </c>
      <c r="F1826" s="26" t="s">
        <v>1706</v>
      </c>
      <c r="G1826" s="26" t="s">
        <v>1707</v>
      </c>
      <c r="H1826" s="26" t="s">
        <v>69</v>
      </c>
      <c r="I1826" s="26" t="s">
        <v>113</v>
      </c>
      <c r="J1826" s="26" t="s">
        <v>51</v>
      </c>
      <c r="K1826" s="26" t="s">
        <v>51</v>
      </c>
      <c r="L1826" s="26" t="s">
        <v>433</v>
      </c>
      <c r="M1826" s="26" t="s">
        <v>165</v>
      </c>
      <c r="N1826" s="26" t="s">
        <v>129</v>
      </c>
      <c r="O1826" s="26" t="s">
        <v>57</v>
      </c>
      <c r="P1826" s="26" t="s">
        <v>733</v>
      </c>
      <c r="Q1826" s="26" t="s">
        <v>59</v>
      </c>
      <c r="R1826" s="26" t="s">
        <v>54</v>
      </c>
      <c r="S1826" s="26" t="s">
        <v>531</v>
      </c>
      <c r="T1826" s="54">
        <v>5.4450000000000003</v>
      </c>
      <c r="U1826" s="36" t="s">
        <v>1708</v>
      </c>
      <c r="V1826" s="43">
        <v>3.3799999999999997E-2</v>
      </c>
      <c r="W1826" s="43">
        <v>3.04E-2</v>
      </c>
      <c r="X1826" s="26" t="s">
        <v>347</v>
      </c>
      <c r="Z1826" s="42">
        <v>41000</v>
      </c>
      <c r="AA1826" s="42">
        <v>1</v>
      </c>
      <c r="AB1826" s="42">
        <v>101.76</v>
      </c>
      <c r="AC1826" s="42">
        <v>0</v>
      </c>
      <c r="AD1826" s="42">
        <v>41.721600000000002</v>
      </c>
      <c r="AG1826" s="26" t="s">
        <v>15</v>
      </c>
      <c r="AH1826" s="43">
        <v>4.8221848731589002E-5</v>
      </c>
      <c r="AI1826" s="43">
        <v>9.022823789E-3</v>
      </c>
      <c r="AJ1826" s="43">
        <v>3.3051518574509662E-3</v>
      </c>
    </row>
    <row r="1827" spans="1:36" x14ac:dyDescent="0.2">
      <c r="A1827" s="26">
        <v>7956</v>
      </c>
      <c r="B1827" s="26">
        <v>15254</v>
      </c>
      <c r="C1827" s="26" t="s">
        <v>529</v>
      </c>
      <c r="D1827" s="26">
        <v>520000118</v>
      </c>
      <c r="E1827" s="26" t="s">
        <v>203</v>
      </c>
      <c r="F1827" s="26" t="s">
        <v>1709</v>
      </c>
      <c r="G1827" s="26" t="s">
        <v>1710</v>
      </c>
      <c r="H1827" s="26" t="s">
        <v>69</v>
      </c>
      <c r="I1827" s="26" t="s">
        <v>113</v>
      </c>
      <c r="J1827" s="26" t="s">
        <v>51</v>
      </c>
      <c r="K1827" s="26" t="s">
        <v>51</v>
      </c>
      <c r="L1827" s="26" t="s">
        <v>433</v>
      </c>
      <c r="M1827" s="26" t="s">
        <v>165</v>
      </c>
      <c r="N1827" s="26" t="s">
        <v>129</v>
      </c>
      <c r="O1827" s="26" t="s">
        <v>57</v>
      </c>
      <c r="P1827" s="26" t="s">
        <v>733</v>
      </c>
      <c r="Q1827" s="26" t="s">
        <v>59</v>
      </c>
      <c r="R1827" s="26" t="s">
        <v>54</v>
      </c>
      <c r="S1827" s="26" t="s">
        <v>531</v>
      </c>
      <c r="T1827" s="54">
        <v>7.0439999999999996</v>
      </c>
      <c r="U1827" s="36" t="s">
        <v>1711</v>
      </c>
      <c r="V1827" s="43">
        <v>3.4500000000000003E-2</v>
      </c>
      <c r="W1827" s="43">
        <v>3.3000000000000002E-2</v>
      </c>
      <c r="X1827" s="26" t="s">
        <v>347</v>
      </c>
      <c r="Z1827" s="42">
        <v>4000</v>
      </c>
      <c r="AA1827" s="42">
        <v>1</v>
      </c>
      <c r="AB1827" s="42">
        <v>100.92</v>
      </c>
      <c r="AC1827" s="42">
        <v>0</v>
      </c>
      <c r="AD1827" s="42">
        <v>4.0368000000000004</v>
      </c>
      <c r="AG1827" s="26" t="s">
        <v>15</v>
      </c>
      <c r="AH1827" s="43">
        <v>1.1728554338392201E-5</v>
      </c>
      <c r="AI1827" s="43">
        <v>8.7300906599999996E-4</v>
      </c>
      <c r="AJ1827" s="43">
        <v>3.1979207456468733E-4</v>
      </c>
    </row>
    <row r="1828" spans="1:36" x14ac:dyDescent="0.2">
      <c r="A1828" s="26">
        <v>7956</v>
      </c>
      <c r="B1828" s="26">
        <v>15254</v>
      </c>
      <c r="C1828" s="26" t="s">
        <v>1712</v>
      </c>
      <c r="D1828" s="26">
        <v>516561875</v>
      </c>
      <c r="E1828" s="26" t="s">
        <v>203</v>
      </c>
      <c r="F1828" s="26" t="s">
        <v>1713</v>
      </c>
      <c r="G1828" s="26" t="s">
        <v>1714</v>
      </c>
      <c r="H1828" s="26" t="s">
        <v>69</v>
      </c>
      <c r="I1828" s="26" t="s">
        <v>112</v>
      </c>
      <c r="J1828" s="26" t="s">
        <v>51</v>
      </c>
      <c r="K1828" s="26" t="s">
        <v>51</v>
      </c>
      <c r="L1828" s="26" t="s">
        <v>433</v>
      </c>
      <c r="M1828" s="26" t="s">
        <v>165</v>
      </c>
      <c r="N1828" s="26" t="s">
        <v>84</v>
      </c>
      <c r="O1828" s="26" t="s">
        <v>57</v>
      </c>
      <c r="P1828" s="26" t="s">
        <v>1662</v>
      </c>
      <c r="Q1828" s="26" t="s">
        <v>64</v>
      </c>
      <c r="R1828" s="26" t="s">
        <v>54</v>
      </c>
      <c r="S1828" s="26" t="s">
        <v>531</v>
      </c>
      <c r="T1828" s="54">
        <v>9.9260000000000002</v>
      </c>
      <c r="U1828" s="36">
        <v>49015</v>
      </c>
      <c r="V1828" s="43">
        <v>4.65E-2</v>
      </c>
      <c r="W1828" s="43">
        <v>4.65E-2</v>
      </c>
      <c r="X1828" s="26" t="s">
        <v>347</v>
      </c>
      <c r="Z1828" s="42">
        <v>80000</v>
      </c>
      <c r="AA1828" s="42">
        <v>1</v>
      </c>
      <c r="AB1828" s="42">
        <v>100.35</v>
      </c>
      <c r="AC1828" s="42">
        <v>0</v>
      </c>
      <c r="AD1828" s="42">
        <v>80.28</v>
      </c>
      <c r="AG1828" s="26" t="s">
        <v>15</v>
      </c>
      <c r="AH1828" s="43">
        <v>5.5247092621750799E-5</v>
      </c>
      <c r="AI1828" s="43">
        <v>1.7361565563E-2</v>
      </c>
      <c r="AJ1828" s="43">
        <v>6.3597175351895307E-3</v>
      </c>
    </row>
    <row r="1829" spans="1:36" x14ac:dyDescent="0.2">
      <c r="A1829" s="26">
        <v>7956</v>
      </c>
      <c r="B1829" s="26">
        <v>15254</v>
      </c>
      <c r="C1829" s="26" t="s">
        <v>1290</v>
      </c>
      <c r="D1829" s="26">
        <v>515763845</v>
      </c>
      <c r="E1829" s="26" t="s">
        <v>203</v>
      </c>
      <c r="F1829" s="26" t="s">
        <v>2429</v>
      </c>
      <c r="G1829" s="26" t="s">
        <v>2430</v>
      </c>
      <c r="H1829" s="26" t="s">
        <v>69</v>
      </c>
      <c r="I1829" s="26" t="s">
        <v>112</v>
      </c>
      <c r="J1829" s="26" t="s">
        <v>51</v>
      </c>
      <c r="K1829" s="26" t="s">
        <v>51</v>
      </c>
      <c r="L1829" s="26" t="s">
        <v>433</v>
      </c>
      <c r="M1829" s="26" t="s">
        <v>165</v>
      </c>
      <c r="N1829" s="26" t="s">
        <v>355</v>
      </c>
      <c r="O1829" s="26" t="s">
        <v>57</v>
      </c>
      <c r="P1829" s="26" t="s">
        <v>1051</v>
      </c>
      <c r="Q1829" s="26" t="s">
        <v>64</v>
      </c>
      <c r="R1829" s="26" t="s">
        <v>54</v>
      </c>
      <c r="S1829" s="26" t="s">
        <v>531</v>
      </c>
      <c r="T1829" s="54">
        <v>2.4550000000000001</v>
      </c>
      <c r="U1829" s="36" t="s">
        <v>1042</v>
      </c>
      <c r="V1829" s="43">
        <v>6.6000000000000003E-2</v>
      </c>
      <c r="W1829" s="43">
        <v>6.3500000000000001E-2</v>
      </c>
      <c r="X1829" s="26" t="s">
        <v>347</v>
      </c>
      <c r="Z1829" s="42">
        <v>18000</v>
      </c>
      <c r="AA1829" s="42">
        <v>1</v>
      </c>
      <c r="AB1829" s="42">
        <v>101.24</v>
      </c>
      <c r="AC1829" s="42">
        <v>0</v>
      </c>
      <c r="AD1829" s="42">
        <v>18.223199999999999</v>
      </c>
      <c r="AG1829" s="26" t="s">
        <v>15</v>
      </c>
      <c r="AH1829" s="43">
        <v>7.7171079709150803E-5</v>
      </c>
      <c r="AI1829" s="43">
        <v>3.9409975280000004E-3</v>
      </c>
      <c r="AJ1829" s="43">
        <v>1.4436273615753095E-3</v>
      </c>
    </row>
    <row r="1830" spans="1:36" x14ac:dyDescent="0.2">
      <c r="A1830" s="26">
        <v>7956</v>
      </c>
      <c r="B1830" s="26">
        <v>15254</v>
      </c>
      <c r="C1830" s="26" t="s">
        <v>1239</v>
      </c>
      <c r="D1830" s="26">
        <v>516046307</v>
      </c>
      <c r="E1830" s="26" t="s">
        <v>203</v>
      </c>
      <c r="F1830" s="26" t="s">
        <v>1721</v>
      </c>
      <c r="G1830" s="26" t="s">
        <v>1722</v>
      </c>
      <c r="H1830" s="26" t="s">
        <v>69</v>
      </c>
      <c r="I1830" s="26" t="s">
        <v>113</v>
      </c>
      <c r="J1830" s="26" t="s">
        <v>51</v>
      </c>
      <c r="K1830" s="26" t="s">
        <v>51</v>
      </c>
      <c r="L1830" s="26" t="s">
        <v>433</v>
      </c>
      <c r="M1830" s="26" t="s">
        <v>165</v>
      </c>
      <c r="N1830" s="26" t="s">
        <v>353</v>
      </c>
      <c r="O1830" s="26" t="s">
        <v>57</v>
      </c>
      <c r="P1830" s="26" t="s">
        <v>154</v>
      </c>
      <c r="Q1830" s="26" t="s">
        <v>154</v>
      </c>
      <c r="R1830" s="26" t="s">
        <v>54</v>
      </c>
      <c r="S1830" s="26" t="s">
        <v>531</v>
      </c>
      <c r="T1830" s="54">
        <v>4.3949999999999996</v>
      </c>
      <c r="U1830" s="36" t="s">
        <v>1165</v>
      </c>
      <c r="V1830" s="43">
        <v>4.9000000000000002E-2</v>
      </c>
      <c r="W1830" s="43">
        <v>4.5499999999999999E-2</v>
      </c>
      <c r="X1830" s="26" t="s">
        <v>347</v>
      </c>
      <c r="Z1830" s="42">
        <v>5792.77</v>
      </c>
      <c r="AA1830" s="42">
        <v>1</v>
      </c>
      <c r="AB1830" s="42">
        <v>101.85</v>
      </c>
      <c r="AC1830" s="42">
        <v>0</v>
      </c>
      <c r="AD1830" s="42">
        <v>5.89994</v>
      </c>
      <c r="AG1830" s="26" t="s">
        <v>15</v>
      </c>
      <c r="AH1830" s="43">
        <v>1.8554676489429899E-5</v>
      </c>
      <c r="AI1830" s="43">
        <v>1.27593666E-3</v>
      </c>
      <c r="AJ1830" s="43">
        <v>4.6738853854716141E-4</v>
      </c>
    </row>
    <row r="1831" spans="1:36" x14ac:dyDescent="0.2">
      <c r="A1831" s="26">
        <v>7956</v>
      </c>
      <c r="B1831" s="26">
        <v>15254</v>
      </c>
      <c r="C1831" s="26" t="s">
        <v>1723</v>
      </c>
      <c r="D1831" s="26">
        <v>520038688</v>
      </c>
      <c r="E1831" s="26" t="s">
        <v>203</v>
      </c>
      <c r="F1831" s="26" t="s">
        <v>1724</v>
      </c>
      <c r="G1831" s="26" t="s">
        <v>1725</v>
      </c>
      <c r="H1831" s="26" t="s">
        <v>69</v>
      </c>
      <c r="I1831" s="26" t="s">
        <v>112</v>
      </c>
      <c r="J1831" s="26" t="s">
        <v>51</v>
      </c>
      <c r="K1831" s="26" t="s">
        <v>51</v>
      </c>
      <c r="L1831" s="26" t="s">
        <v>433</v>
      </c>
      <c r="M1831" s="26" t="s">
        <v>165</v>
      </c>
      <c r="N1831" s="26" t="s">
        <v>84</v>
      </c>
      <c r="O1831" s="26" t="s">
        <v>57</v>
      </c>
      <c r="P1831" s="26" t="s">
        <v>154</v>
      </c>
      <c r="Q1831" s="26" t="s">
        <v>154</v>
      </c>
      <c r="R1831" s="26" t="s">
        <v>54</v>
      </c>
      <c r="S1831" s="26" t="s">
        <v>531</v>
      </c>
      <c r="T1831" s="54">
        <v>3.62</v>
      </c>
      <c r="U1831" s="36">
        <v>47125</v>
      </c>
      <c r="V1831" s="43">
        <v>7.1099999999999997E-2</v>
      </c>
      <c r="W1831" s="43">
        <v>6.9900000000000004E-2</v>
      </c>
      <c r="X1831" s="26" t="s">
        <v>347</v>
      </c>
      <c r="Z1831" s="42">
        <v>25000</v>
      </c>
      <c r="AA1831" s="42">
        <v>1</v>
      </c>
      <c r="AB1831" s="42">
        <v>101.17</v>
      </c>
      <c r="AC1831" s="42">
        <v>0</v>
      </c>
      <c r="AD1831" s="42">
        <v>25.2925</v>
      </c>
      <c r="AG1831" s="26" t="s">
        <v>15</v>
      </c>
      <c r="AH1831" s="43">
        <v>1.9230769199999999E-4</v>
      </c>
      <c r="AI1831" s="43">
        <v>5.4698230809999996E-3</v>
      </c>
      <c r="AJ1831" s="43">
        <v>2.0036516661532289E-3</v>
      </c>
    </row>
    <row r="1832" spans="1:36" x14ac:dyDescent="0.2">
      <c r="A1832" s="26">
        <v>7956</v>
      </c>
      <c r="B1832" s="26">
        <v>15254</v>
      </c>
      <c r="C1832" s="26" t="s">
        <v>1168</v>
      </c>
      <c r="D1832" s="26">
        <v>515846558</v>
      </c>
      <c r="E1832" s="26" t="s">
        <v>203</v>
      </c>
      <c r="F1832" s="26" t="s">
        <v>1726</v>
      </c>
      <c r="G1832" s="26" t="s">
        <v>1727</v>
      </c>
      <c r="H1832" s="26" t="s">
        <v>69</v>
      </c>
      <c r="I1832" s="26" t="s">
        <v>339</v>
      </c>
      <c r="J1832" s="26" t="s">
        <v>51</v>
      </c>
      <c r="K1832" s="26" t="s">
        <v>51</v>
      </c>
      <c r="L1832" s="26" t="s">
        <v>433</v>
      </c>
      <c r="M1832" s="26" t="s">
        <v>165</v>
      </c>
      <c r="N1832" s="26" t="s">
        <v>373</v>
      </c>
      <c r="O1832" s="26" t="s">
        <v>57</v>
      </c>
      <c r="P1832" s="26" t="s">
        <v>737</v>
      </c>
      <c r="Q1832" s="26" t="s">
        <v>59</v>
      </c>
      <c r="R1832" s="26" t="s">
        <v>54</v>
      </c>
      <c r="S1832" s="26" t="s">
        <v>531</v>
      </c>
      <c r="T1832" s="54">
        <v>4.2080000000000002</v>
      </c>
      <c r="U1832" s="36" t="s">
        <v>1174</v>
      </c>
      <c r="V1832" s="43">
        <v>0.04</v>
      </c>
      <c r="W1832" s="43">
        <v>2.81E-2</v>
      </c>
      <c r="X1832" s="26" t="s">
        <v>347</v>
      </c>
      <c r="Z1832" s="42">
        <v>9000</v>
      </c>
      <c r="AA1832" s="42">
        <v>1</v>
      </c>
      <c r="AB1832" s="42">
        <v>105.1</v>
      </c>
      <c r="AC1832" s="42">
        <v>0</v>
      </c>
      <c r="AD1832" s="42">
        <v>9.4589999999999996</v>
      </c>
      <c r="AG1832" s="26" t="s">
        <v>15</v>
      </c>
      <c r="AH1832" s="43">
        <v>4.0909090909090901E-5</v>
      </c>
      <c r="AI1832" s="43">
        <v>2.045628408E-3</v>
      </c>
      <c r="AJ1832" s="43">
        <v>7.4933443155652429E-4</v>
      </c>
    </row>
    <row r="1833" spans="1:36" x14ac:dyDescent="0.2">
      <c r="A1833" s="26">
        <v>7956</v>
      </c>
      <c r="B1833" s="26">
        <v>15254</v>
      </c>
      <c r="C1833" s="26" t="s">
        <v>1212</v>
      </c>
      <c r="D1833" s="26">
        <v>515983476</v>
      </c>
      <c r="E1833" s="26" t="s">
        <v>203</v>
      </c>
      <c r="F1833" s="26" t="s">
        <v>1728</v>
      </c>
      <c r="G1833" s="26" t="s">
        <v>1729</v>
      </c>
      <c r="H1833" s="26" t="s">
        <v>69</v>
      </c>
      <c r="I1833" s="26" t="s">
        <v>112</v>
      </c>
      <c r="J1833" s="26" t="s">
        <v>51</v>
      </c>
      <c r="K1833" s="26" t="s">
        <v>51</v>
      </c>
      <c r="L1833" s="26" t="s">
        <v>433</v>
      </c>
      <c r="M1833" s="26" t="s">
        <v>165</v>
      </c>
      <c r="N1833" s="26" t="s">
        <v>373</v>
      </c>
      <c r="O1833" s="26" t="s">
        <v>57</v>
      </c>
      <c r="P1833" s="26" t="s">
        <v>737</v>
      </c>
      <c r="Q1833" s="26" t="s">
        <v>59</v>
      </c>
      <c r="R1833" s="26" t="s">
        <v>54</v>
      </c>
      <c r="S1833" s="26" t="s">
        <v>531</v>
      </c>
      <c r="T1833" s="54">
        <v>5.3849999999999998</v>
      </c>
      <c r="U1833" s="36" t="s">
        <v>1670</v>
      </c>
      <c r="V1833" s="43">
        <v>5.8799999999999998E-2</v>
      </c>
      <c r="W1833" s="43">
        <v>5.6899999999999999E-2</v>
      </c>
      <c r="X1833" s="26" t="s">
        <v>347</v>
      </c>
      <c r="Z1833" s="42">
        <v>10000</v>
      </c>
      <c r="AA1833" s="42">
        <v>1</v>
      </c>
      <c r="AB1833" s="42">
        <v>101.64</v>
      </c>
      <c r="AC1833" s="42">
        <v>0</v>
      </c>
      <c r="AD1833" s="42">
        <v>10.164</v>
      </c>
      <c r="AG1833" s="26" t="s">
        <v>15</v>
      </c>
      <c r="AH1833" s="43">
        <v>3.3333333333333301E-5</v>
      </c>
      <c r="AI1833" s="43">
        <v>2.1980935769999998E-3</v>
      </c>
      <c r="AJ1833" s="43">
        <v>8.0518396895448913E-4</v>
      </c>
    </row>
    <row r="1834" spans="1:36" x14ac:dyDescent="0.2">
      <c r="A1834" s="26">
        <v>7956</v>
      </c>
      <c r="B1834" s="26">
        <v>15254</v>
      </c>
      <c r="C1834" s="26" t="s">
        <v>1491</v>
      </c>
      <c r="D1834" s="26">
        <v>513775163</v>
      </c>
      <c r="E1834" s="26" t="s">
        <v>203</v>
      </c>
      <c r="F1834" s="26" t="s">
        <v>1730</v>
      </c>
      <c r="G1834" s="26" t="s">
        <v>1731</v>
      </c>
      <c r="H1834" s="26" t="s">
        <v>69</v>
      </c>
      <c r="I1834" s="26" t="s">
        <v>112</v>
      </c>
      <c r="J1834" s="26" t="s">
        <v>51</v>
      </c>
      <c r="K1834" s="26" t="s">
        <v>51</v>
      </c>
      <c r="L1834" s="26" t="s">
        <v>433</v>
      </c>
      <c r="M1834" s="26" t="s">
        <v>165</v>
      </c>
      <c r="N1834" s="26" t="s">
        <v>87</v>
      </c>
      <c r="O1834" s="26" t="s">
        <v>57</v>
      </c>
      <c r="P1834" s="26" t="s">
        <v>1051</v>
      </c>
      <c r="Q1834" s="26" t="s">
        <v>64</v>
      </c>
      <c r="R1834" s="26" t="s">
        <v>54</v>
      </c>
      <c r="S1834" s="26" t="s">
        <v>531</v>
      </c>
      <c r="T1834" s="54">
        <v>4.641</v>
      </c>
      <c r="U1834" s="36" t="s">
        <v>1475</v>
      </c>
      <c r="V1834" s="43">
        <v>5.8099999999999999E-2</v>
      </c>
      <c r="W1834" s="43">
        <v>5.8200000000000002E-2</v>
      </c>
      <c r="X1834" s="26" t="s">
        <v>347</v>
      </c>
      <c r="Z1834" s="42">
        <v>22000</v>
      </c>
      <c r="AA1834" s="42">
        <v>1</v>
      </c>
      <c r="AB1834" s="42">
        <v>100.46</v>
      </c>
      <c r="AC1834" s="42">
        <v>0</v>
      </c>
      <c r="AD1834" s="42">
        <v>22.101199999999999</v>
      </c>
      <c r="AG1834" s="26" t="s">
        <v>15</v>
      </c>
      <c r="AH1834" s="43">
        <v>1.1578947300000001E-4</v>
      </c>
      <c r="AI1834" s="43">
        <v>4.7796640850000004E-3</v>
      </c>
      <c r="AJ1834" s="43">
        <v>1.7508394268651076E-3</v>
      </c>
    </row>
    <row r="1835" spans="1:36" x14ac:dyDescent="0.2">
      <c r="A1835" s="26">
        <v>7956</v>
      </c>
      <c r="B1835" s="26">
        <v>15254</v>
      </c>
      <c r="C1835" s="26" t="s">
        <v>1671</v>
      </c>
      <c r="D1835" s="26">
        <v>1840550</v>
      </c>
      <c r="E1835" s="26" t="s">
        <v>204</v>
      </c>
      <c r="F1835" s="26" t="s">
        <v>2408</v>
      </c>
      <c r="G1835" s="26" t="s">
        <v>2409</v>
      </c>
      <c r="H1835" s="26" t="s">
        <v>69</v>
      </c>
      <c r="I1835" s="26" t="s">
        <v>112</v>
      </c>
      <c r="J1835" s="26" t="s">
        <v>51</v>
      </c>
      <c r="K1835" s="26" t="s">
        <v>51</v>
      </c>
      <c r="L1835" s="26" t="s">
        <v>433</v>
      </c>
      <c r="M1835" s="26" t="s">
        <v>165</v>
      </c>
      <c r="N1835" s="26" t="s">
        <v>358</v>
      </c>
      <c r="O1835" s="26" t="s">
        <v>57</v>
      </c>
      <c r="P1835" s="26" t="s">
        <v>1085</v>
      </c>
      <c r="Q1835" s="26" t="s">
        <v>64</v>
      </c>
      <c r="R1835" s="26" t="s">
        <v>54</v>
      </c>
      <c r="S1835" s="26" t="s">
        <v>531</v>
      </c>
      <c r="T1835" s="54">
        <v>4.0810000000000004</v>
      </c>
      <c r="U1835" s="36">
        <v>48225</v>
      </c>
      <c r="V1835" s="43">
        <v>8.5999999999999993E-2</v>
      </c>
      <c r="W1835" s="43">
        <v>8.6099999999999996E-2</v>
      </c>
      <c r="X1835" s="26" t="s">
        <v>347</v>
      </c>
      <c r="Z1835" s="42">
        <v>21000</v>
      </c>
      <c r="AA1835" s="42">
        <v>1</v>
      </c>
      <c r="AB1835" s="42">
        <v>100.78</v>
      </c>
      <c r="AC1835" s="42">
        <v>0</v>
      </c>
      <c r="AD1835" s="42">
        <v>21.163799999999998</v>
      </c>
      <c r="AG1835" s="26" t="s">
        <v>15</v>
      </c>
      <c r="AH1835" s="43">
        <v>9.76744186046512E-5</v>
      </c>
      <c r="AI1835" s="43">
        <v>4.5769394769999997E-3</v>
      </c>
      <c r="AJ1835" s="43">
        <v>1.6765793469263103E-3</v>
      </c>
    </row>
    <row r="1836" spans="1:36" x14ac:dyDescent="0.2">
      <c r="A1836" s="26">
        <v>7956</v>
      </c>
      <c r="B1836" s="26">
        <v>15254</v>
      </c>
      <c r="C1836" s="26" t="s">
        <v>1554</v>
      </c>
      <c r="D1836" s="26">
        <v>520033234</v>
      </c>
      <c r="E1836" s="26" t="s">
        <v>203</v>
      </c>
      <c r="F1836" s="26" t="s">
        <v>1732</v>
      </c>
      <c r="G1836" s="26" t="s">
        <v>1733</v>
      </c>
      <c r="H1836" s="26" t="s">
        <v>69</v>
      </c>
      <c r="I1836" s="26" t="s">
        <v>113</v>
      </c>
      <c r="J1836" s="26" t="s">
        <v>51</v>
      </c>
      <c r="K1836" s="26" t="s">
        <v>51</v>
      </c>
      <c r="L1836" s="26" t="s">
        <v>52</v>
      </c>
      <c r="M1836" s="26" t="s">
        <v>165</v>
      </c>
      <c r="N1836" s="26" t="s">
        <v>358</v>
      </c>
      <c r="O1836" s="26" t="s">
        <v>57</v>
      </c>
      <c r="P1836" s="26" t="s">
        <v>154</v>
      </c>
      <c r="Q1836" s="26" t="s">
        <v>154</v>
      </c>
      <c r="R1836" s="26" t="s">
        <v>54</v>
      </c>
      <c r="S1836" s="26" t="s">
        <v>531</v>
      </c>
      <c r="T1836" s="54">
        <v>2.02</v>
      </c>
      <c r="U1836" s="36" t="s">
        <v>1042</v>
      </c>
      <c r="V1836" s="43">
        <v>3.2800000000000003E-2</v>
      </c>
      <c r="W1836" s="43">
        <v>4.0399999999999998E-2</v>
      </c>
      <c r="X1836" s="26" t="s">
        <v>347</v>
      </c>
      <c r="Z1836" s="42">
        <v>8000</v>
      </c>
      <c r="AA1836" s="42">
        <v>1</v>
      </c>
      <c r="AB1836" s="42">
        <v>114.79</v>
      </c>
      <c r="AC1836" s="42">
        <v>0</v>
      </c>
      <c r="AD1836" s="42">
        <v>9.1831999999999994</v>
      </c>
      <c r="AG1836" s="26" t="s">
        <v>15</v>
      </c>
      <c r="AH1836" s="43">
        <v>4.0154450681417799E-5</v>
      </c>
      <c r="AI1836" s="43">
        <v>1.985983169E-3</v>
      </c>
      <c r="AJ1836" s="43">
        <v>7.2748577564963246E-4</v>
      </c>
    </row>
    <row r="1837" spans="1:36" x14ac:dyDescent="0.2">
      <c r="A1837" s="26">
        <v>7956</v>
      </c>
      <c r="B1837" s="26">
        <v>15254</v>
      </c>
      <c r="C1837" s="26" t="s">
        <v>1554</v>
      </c>
      <c r="D1837" s="26">
        <v>520033234</v>
      </c>
      <c r="E1837" s="26" t="s">
        <v>203</v>
      </c>
      <c r="F1837" s="26" t="s">
        <v>1732</v>
      </c>
      <c r="G1837" s="26" t="s">
        <v>1733</v>
      </c>
      <c r="H1837" s="26" t="s">
        <v>69</v>
      </c>
      <c r="I1837" s="26" t="s">
        <v>113</v>
      </c>
      <c r="J1837" s="26" t="s">
        <v>51</v>
      </c>
      <c r="K1837" s="26" t="s">
        <v>51</v>
      </c>
      <c r="L1837" s="26" t="s">
        <v>52</v>
      </c>
      <c r="M1837" s="26" t="s">
        <v>165</v>
      </c>
      <c r="N1837" s="26" t="s">
        <v>358</v>
      </c>
      <c r="O1837" s="26" t="s">
        <v>57</v>
      </c>
      <c r="P1837" s="26" t="s">
        <v>154</v>
      </c>
      <c r="Q1837" s="26" t="s">
        <v>154</v>
      </c>
      <c r="R1837" s="26" t="s">
        <v>54</v>
      </c>
      <c r="S1837" s="26" t="s">
        <v>531</v>
      </c>
      <c r="T1837" s="54">
        <v>2.02</v>
      </c>
      <c r="U1837" s="36" t="s">
        <v>1042</v>
      </c>
      <c r="V1837" s="43">
        <v>3.2800000000000003E-2</v>
      </c>
      <c r="W1837" s="43">
        <v>4.0399999999999998E-2</v>
      </c>
      <c r="X1837" s="26" t="s">
        <v>347</v>
      </c>
      <c r="Z1837" s="42">
        <v>16000</v>
      </c>
      <c r="AA1837" s="42">
        <v>1</v>
      </c>
      <c r="AB1837" s="42">
        <v>114.25</v>
      </c>
      <c r="AC1837" s="42">
        <v>0</v>
      </c>
      <c r="AD1837" s="42">
        <v>18.28</v>
      </c>
      <c r="AG1837" s="26" t="s">
        <v>15</v>
      </c>
      <c r="AH1837" s="43">
        <v>8.0308901362835503E-5</v>
      </c>
      <c r="AI1837" s="43">
        <v>3.9532812460000002E-3</v>
      </c>
      <c r="AJ1837" s="43">
        <v>1.4481270122479399E-3</v>
      </c>
    </row>
    <row r="1838" spans="1:36" x14ac:dyDescent="0.2">
      <c r="A1838" s="26">
        <v>7956</v>
      </c>
      <c r="B1838" s="26">
        <v>15254</v>
      </c>
      <c r="C1838" s="26" t="s">
        <v>1752</v>
      </c>
      <c r="D1838" s="26">
        <v>520024126</v>
      </c>
      <c r="E1838" s="26" t="s">
        <v>203</v>
      </c>
      <c r="F1838" s="26" t="s">
        <v>1757</v>
      </c>
      <c r="G1838" s="26" t="s">
        <v>1758</v>
      </c>
      <c r="H1838" s="26" t="s">
        <v>69</v>
      </c>
      <c r="I1838" s="26" t="s">
        <v>113</v>
      </c>
      <c r="J1838" s="26" t="s">
        <v>51</v>
      </c>
      <c r="K1838" s="26" t="s">
        <v>51</v>
      </c>
      <c r="L1838" s="26" t="s">
        <v>433</v>
      </c>
      <c r="M1838" s="26" t="s">
        <v>165</v>
      </c>
      <c r="N1838" s="26" t="s">
        <v>357</v>
      </c>
      <c r="O1838" s="26" t="s">
        <v>57</v>
      </c>
      <c r="P1838" s="26" t="s">
        <v>728</v>
      </c>
      <c r="Q1838" s="26" t="s">
        <v>59</v>
      </c>
      <c r="R1838" s="26" t="s">
        <v>54</v>
      </c>
      <c r="S1838" s="26" t="s">
        <v>531</v>
      </c>
      <c r="T1838" s="54">
        <v>3.24</v>
      </c>
      <c r="U1838" s="36" t="s">
        <v>1174</v>
      </c>
      <c r="V1838" s="43">
        <v>2.81E-2</v>
      </c>
      <c r="W1838" s="43">
        <v>2.6800000000000001E-2</v>
      </c>
      <c r="X1838" s="26" t="s">
        <v>347</v>
      </c>
      <c r="Z1838" s="42">
        <v>14000</v>
      </c>
      <c r="AA1838" s="42">
        <v>1</v>
      </c>
      <c r="AB1838" s="42">
        <v>117.18</v>
      </c>
      <c r="AC1838" s="42">
        <v>0</v>
      </c>
      <c r="AD1838" s="42">
        <v>16.405200000000001</v>
      </c>
      <c r="AG1838" s="26" t="s">
        <v>15</v>
      </c>
      <c r="AH1838" s="43">
        <v>1.01677580211582E-5</v>
      </c>
      <c r="AI1838" s="43">
        <v>3.5478320300000002E-3</v>
      </c>
      <c r="AJ1838" s="43">
        <v>1.2996068523703449E-3</v>
      </c>
    </row>
    <row r="1839" spans="1:36" x14ac:dyDescent="0.2">
      <c r="A1839" s="26">
        <v>7956</v>
      </c>
      <c r="B1839" s="26">
        <v>15254</v>
      </c>
      <c r="C1839" s="26" t="s">
        <v>1752</v>
      </c>
      <c r="D1839" s="26">
        <v>520024126</v>
      </c>
      <c r="E1839" s="26" t="s">
        <v>203</v>
      </c>
      <c r="F1839" s="26" t="s">
        <v>1761</v>
      </c>
      <c r="G1839" s="26" t="s">
        <v>1762</v>
      </c>
      <c r="H1839" s="26" t="s">
        <v>69</v>
      </c>
      <c r="I1839" s="26" t="s">
        <v>113</v>
      </c>
      <c r="J1839" s="26" t="s">
        <v>51</v>
      </c>
      <c r="K1839" s="26" t="s">
        <v>51</v>
      </c>
      <c r="L1839" s="26" t="s">
        <v>433</v>
      </c>
      <c r="M1839" s="26" t="s">
        <v>165</v>
      </c>
      <c r="N1839" s="26" t="s">
        <v>357</v>
      </c>
      <c r="O1839" s="26" t="s">
        <v>57</v>
      </c>
      <c r="P1839" s="26" t="s">
        <v>728</v>
      </c>
      <c r="Q1839" s="26" t="s">
        <v>59</v>
      </c>
      <c r="R1839" s="26" t="s">
        <v>54</v>
      </c>
      <c r="S1839" s="26" t="s">
        <v>531</v>
      </c>
      <c r="T1839" s="54">
        <v>5.5990000000000002</v>
      </c>
      <c r="U1839" s="36" t="s">
        <v>1257</v>
      </c>
      <c r="V1839" s="43">
        <v>3.5000000000000001E-3</v>
      </c>
      <c r="W1839" s="43">
        <v>2.98E-2</v>
      </c>
      <c r="X1839" s="26" t="s">
        <v>347</v>
      </c>
      <c r="Z1839" s="42">
        <v>21300</v>
      </c>
      <c r="AA1839" s="42">
        <v>1</v>
      </c>
      <c r="AB1839" s="42">
        <v>97.28</v>
      </c>
      <c r="AC1839" s="42">
        <v>0</v>
      </c>
      <c r="AD1839" s="42">
        <v>20.72064</v>
      </c>
      <c r="AG1839" s="26" t="s">
        <v>15</v>
      </c>
      <c r="AH1839" s="43">
        <v>6.1132416890479202E-6</v>
      </c>
      <c r="AI1839" s="43">
        <v>4.4811005210000001E-3</v>
      </c>
      <c r="AJ1839" s="43">
        <v>1.6414725653755556E-3</v>
      </c>
    </row>
    <row r="1840" spans="1:36" x14ac:dyDescent="0.2">
      <c r="A1840" s="26">
        <v>7956</v>
      </c>
      <c r="B1840" s="26">
        <v>15254</v>
      </c>
      <c r="C1840" s="26" t="s">
        <v>744</v>
      </c>
      <c r="D1840" s="26">
        <v>520031931</v>
      </c>
      <c r="E1840" s="26" t="s">
        <v>203</v>
      </c>
      <c r="F1840" s="26" t="s">
        <v>1767</v>
      </c>
      <c r="G1840" s="26" t="s">
        <v>1768</v>
      </c>
      <c r="H1840" s="26" t="s">
        <v>69</v>
      </c>
      <c r="I1840" s="26" t="s">
        <v>112</v>
      </c>
      <c r="J1840" s="26" t="s">
        <v>51</v>
      </c>
      <c r="K1840" s="26" t="s">
        <v>51</v>
      </c>
      <c r="L1840" s="26" t="s">
        <v>433</v>
      </c>
      <c r="M1840" s="26" t="s">
        <v>165</v>
      </c>
      <c r="N1840" s="26" t="s">
        <v>133</v>
      </c>
      <c r="O1840" s="26" t="s">
        <v>57</v>
      </c>
      <c r="P1840" s="26" t="s">
        <v>728</v>
      </c>
      <c r="Q1840" s="26" t="s">
        <v>59</v>
      </c>
      <c r="R1840" s="26" t="s">
        <v>54</v>
      </c>
      <c r="S1840" s="26" t="s">
        <v>531</v>
      </c>
      <c r="T1840" s="54">
        <v>7.766</v>
      </c>
      <c r="U1840" s="36">
        <v>49352</v>
      </c>
      <c r="V1840" s="43">
        <v>2.7900000000000001E-2</v>
      </c>
      <c r="W1840" s="43">
        <v>5.1999999999999998E-2</v>
      </c>
      <c r="X1840" s="26" t="s">
        <v>347</v>
      </c>
      <c r="Z1840" s="42">
        <v>22000</v>
      </c>
      <c r="AA1840" s="42">
        <v>1</v>
      </c>
      <c r="AB1840" s="42">
        <v>83.7</v>
      </c>
      <c r="AC1840" s="42">
        <v>0</v>
      </c>
      <c r="AD1840" s="42">
        <v>18.414000000000001</v>
      </c>
      <c r="AG1840" s="26" t="s">
        <v>15</v>
      </c>
      <c r="AH1840" s="43">
        <v>1.56806842480399E-5</v>
      </c>
      <c r="AI1840" s="43">
        <v>3.982260441E-3</v>
      </c>
      <c r="AJ1840" s="43">
        <v>1.4587423853136524E-3</v>
      </c>
    </row>
    <row r="1841" spans="1:36" x14ac:dyDescent="0.2">
      <c r="A1841" s="26">
        <v>7956</v>
      </c>
      <c r="B1841" s="26">
        <v>15254</v>
      </c>
      <c r="C1841" s="26" t="s">
        <v>852</v>
      </c>
      <c r="D1841" s="26">
        <v>520032046</v>
      </c>
      <c r="E1841" s="26" t="s">
        <v>203</v>
      </c>
      <c r="F1841" s="26" t="s">
        <v>855</v>
      </c>
      <c r="G1841" s="26" t="s">
        <v>856</v>
      </c>
      <c r="H1841" s="26" t="s">
        <v>69</v>
      </c>
      <c r="I1841" s="26" t="s">
        <v>113</v>
      </c>
      <c r="J1841" s="26" t="s">
        <v>51</v>
      </c>
      <c r="K1841" s="26" t="s">
        <v>51</v>
      </c>
      <c r="L1841" s="26" t="s">
        <v>433</v>
      </c>
      <c r="M1841" s="26" t="s">
        <v>165</v>
      </c>
      <c r="N1841" s="26" t="s">
        <v>129</v>
      </c>
      <c r="O1841" s="26" t="s">
        <v>57</v>
      </c>
      <c r="P1841" s="26" t="s">
        <v>733</v>
      </c>
      <c r="Q1841" s="26" t="s">
        <v>59</v>
      </c>
      <c r="R1841" s="26" t="s">
        <v>54</v>
      </c>
      <c r="S1841" s="26" t="s">
        <v>531</v>
      </c>
      <c r="T1841" s="54">
        <v>1.458</v>
      </c>
      <c r="U1841" s="36" t="s">
        <v>857</v>
      </c>
      <c r="V1841" s="43">
        <v>1.89E-2</v>
      </c>
      <c r="W1841" s="43">
        <v>2.5499999999999998E-2</v>
      </c>
      <c r="X1841" s="26" t="s">
        <v>347</v>
      </c>
      <c r="Z1841" s="42">
        <v>4000</v>
      </c>
      <c r="AA1841" s="42">
        <v>1</v>
      </c>
      <c r="AB1841" s="42">
        <v>115.27</v>
      </c>
      <c r="AC1841" s="42">
        <v>0</v>
      </c>
      <c r="AD1841" s="42">
        <v>4.6108000000000002</v>
      </c>
      <c r="AG1841" s="26" t="s">
        <v>15</v>
      </c>
      <c r="AH1841" s="43">
        <v>1.0000000000000001E-5</v>
      </c>
      <c r="AI1841" s="43">
        <v>9.9714382699999998E-4</v>
      </c>
      <c r="AJ1841" s="43">
        <v>3.6526389650288848E-4</v>
      </c>
    </row>
    <row r="1842" spans="1:36" x14ac:dyDescent="0.2">
      <c r="A1842" s="26">
        <v>7956</v>
      </c>
      <c r="B1842" s="26">
        <v>15254</v>
      </c>
      <c r="C1842" s="26" t="s">
        <v>852</v>
      </c>
      <c r="D1842" s="26">
        <v>520032046</v>
      </c>
      <c r="E1842" s="26" t="s">
        <v>203</v>
      </c>
      <c r="F1842" s="26" t="s">
        <v>858</v>
      </c>
      <c r="G1842" s="26" t="s">
        <v>859</v>
      </c>
      <c r="H1842" s="26" t="s">
        <v>69</v>
      </c>
      <c r="I1842" s="26" t="s">
        <v>112</v>
      </c>
      <c r="J1842" s="26" t="s">
        <v>51</v>
      </c>
      <c r="K1842" s="26" t="s">
        <v>51</v>
      </c>
      <c r="L1842" s="26" t="s">
        <v>433</v>
      </c>
      <c r="M1842" s="26" t="s">
        <v>165</v>
      </c>
      <c r="N1842" s="26" t="s">
        <v>129</v>
      </c>
      <c r="O1842" s="26" t="s">
        <v>57</v>
      </c>
      <c r="P1842" s="26" t="s">
        <v>530</v>
      </c>
      <c r="Q1842" s="26" t="s">
        <v>59</v>
      </c>
      <c r="R1842" s="26" t="s">
        <v>54</v>
      </c>
      <c r="S1842" s="26" t="s">
        <v>531</v>
      </c>
      <c r="T1842" s="54">
        <v>3.0030000000000001</v>
      </c>
      <c r="U1842" s="36" t="s">
        <v>860</v>
      </c>
      <c r="V1842" s="43">
        <v>2.7400000000000001E-2</v>
      </c>
      <c r="W1842" s="43">
        <v>4.58E-2</v>
      </c>
      <c r="X1842" s="26" t="s">
        <v>347</v>
      </c>
      <c r="Z1842" s="42">
        <v>57000</v>
      </c>
      <c r="AA1842" s="42">
        <v>1</v>
      </c>
      <c r="AB1842" s="42">
        <v>96.62</v>
      </c>
      <c r="AC1842" s="42">
        <v>0</v>
      </c>
      <c r="AD1842" s="42">
        <v>55.073399999999999</v>
      </c>
      <c r="AG1842" s="26" t="s">
        <v>15</v>
      </c>
      <c r="AH1842" s="43">
        <v>3.8049350845131899E-5</v>
      </c>
      <c r="AI1842" s="43">
        <v>1.1910319442E-2</v>
      </c>
      <c r="AJ1842" s="43">
        <v>4.3628707984866358E-3</v>
      </c>
    </row>
    <row r="1843" spans="1:36" x14ac:dyDescent="0.2">
      <c r="A1843" s="26">
        <v>7956</v>
      </c>
      <c r="B1843" s="26">
        <v>15254</v>
      </c>
      <c r="C1843" s="26" t="s">
        <v>852</v>
      </c>
      <c r="D1843" s="26">
        <v>520032046</v>
      </c>
      <c r="E1843" s="26" t="s">
        <v>203</v>
      </c>
      <c r="F1843" s="26" t="s">
        <v>1784</v>
      </c>
      <c r="G1843" s="26" t="s">
        <v>1785</v>
      </c>
      <c r="H1843" s="26" t="s">
        <v>69</v>
      </c>
      <c r="I1843" s="26" t="s">
        <v>113</v>
      </c>
      <c r="J1843" s="26" t="s">
        <v>51</v>
      </c>
      <c r="K1843" s="26" t="s">
        <v>51</v>
      </c>
      <c r="L1843" s="26" t="s">
        <v>433</v>
      </c>
      <c r="M1843" s="26" t="s">
        <v>165</v>
      </c>
      <c r="N1843" s="26" t="s">
        <v>129</v>
      </c>
      <c r="O1843" s="26" t="s">
        <v>57</v>
      </c>
      <c r="P1843" s="26" t="s">
        <v>530</v>
      </c>
      <c r="Q1843" s="26" t="s">
        <v>59</v>
      </c>
      <c r="R1843" s="26" t="s">
        <v>54</v>
      </c>
      <c r="S1843" s="26" t="s">
        <v>531</v>
      </c>
      <c r="T1843" s="54">
        <v>3.18</v>
      </c>
      <c r="U1843" s="36" t="s">
        <v>860</v>
      </c>
      <c r="V1843" s="43">
        <v>1E-3</v>
      </c>
      <c r="W1843" s="43">
        <v>2.4199999999999999E-2</v>
      </c>
      <c r="X1843" s="26" t="s">
        <v>347</v>
      </c>
      <c r="Z1843" s="42">
        <v>4220</v>
      </c>
      <c r="AA1843" s="42">
        <v>1</v>
      </c>
      <c r="AB1843" s="42">
        <v>103.37</v>
      </c>
      <c r="AC1843" s="42">
        <v>0</v>
      </c>
      <c r="AD1843" s="42">
        <v>4.3622100000000001</v>
      </c>
      <c r="AG1843" s="26" t="s">
        <v>15</v>
      </c>
      <c r="AH1843" s="43">
        <v>1.62124623739147E-6</v>
      </c>
      <c r="AI1843" s="43">
        <v>9.4338309499999995E-4</v>
      </c>
      <c r="AJ1843" s="43">
        <v>3.4557079508195222E-4</v>
      </c>
    </row>
    <row r="1844" spans="1:36" x14ac:dyDescent="0.2">
      <c r="A1844" s="26">
        <v>7956</v>
      </c>
      <c r="B1844" s="26">
        <v>15254</v>
      </c>
      <c r="C1844" s="26" t="s">
        <v>1794</v>
      </c>
      <c r="D1844" s="26">
        <v>520036617</v>
      </c>
      <c r="E1844" s="26" t="s">
        <v>203</v>
      </c>
      <c r="F1844" s="26" t="s">
        <v>1795</v>
      </c>
      <c r="G1844" s="26" t="s">
        <v>1796</v>
      </c>
      <c r="H1844" s="26" t="s">
        <v>69</v>
      </c>
      <c r="I1844" s="26" t="s">
        <v>113</v>
      </c>
      <c r="J1844" s="26" t="s">
        <v>51</v>
      </c>
      <c r="K1844" s="26" t="s">
        <v>51</v>
      </c>
      <c r="L1844" s="26" t="s">
        <v>433</v>
      </c>
      <c r="M1844" s="26" t="s">
        <v>165</v>
      </c>
      <c r="N1844" s="26" t="s">
        <v>357</v>
      </c>
      <c r="O1844" s="26" t="s">
        <v>57</v>
      </c>
      <c r="P1844" s="26" t="s">
        <v>737</v>
      </c>
      <c r="Q1844" s="26" t="s">
        <v>59</v>
      </c>
      <c r="R1844" s="26" t="s">
        <v>54</v>
      </c>
      <c r="S1844" s="26" t="s">
        <v>531</v>
      </c>
      <c r="T1844" s="54">
        <v>3.79</v>
      </c>
      <c r="U1844" s="36">
        <v>47125</v>
      </c>
      <c r="V1844" s="43">
        <v>1.5299999999999999E-2</v>
      </c>
      <c r="W1844" s="43">
        <v>2.7400000000000001E-2</v>
      </c>
      <c r="X1844" s="26" t="s">
        <v>347</v>
      </c>
      <c r="Z1844" s="42">
        <v>79000</v>
      </c>
      <c r="AA1844" s="42">
        <v>1</v>
      </c>
      <c r="AB1844" s="42">
        <v>110.31</v>
      </c>
      <c r="AC1844" s="42">
        <v>0.80940999999999996</v>
      </c>
      <c r="AD1844" s="42">
        <v>87.954310000000007</v>
      </c>
      <c r="AG1844" s="26" t="s">
        <v>15</v>
      </c>
      <c r="AH1844" s="43">
        <v>1.7165069399999999E-4</v>
      </c>
      <c r="AI1844" s="43">
        <v>1.9021232182000001E-2</v>
      </c>
      <c r="AJ1844" s="43">
        <v>6.9676702491591426E-3</v>
      </c>
    </row>
    <row r="1845" spans="1:36" x14ac:dyDescent="0.2">
      <c r="A1845" s="26">
        <v>7956</v>
      </c>
      <c r="B1845" s="26">
        <v>15254</v>
      </c>
      <c r="C1845" s="26" t="s">
        <v>1433</v>
      </c>
      <c r="D1845" s="26">
        <v>520036658</v>
      </c>
      <c r="E1845" s="26" t="s">
        <v>203</v>
      </c>
      <c r="F1845" s="26" t="s">
        <v>1801</v>
      </c>
      <c r="G1845" s="26" t="s">
        <v>1802</v>
      </c>
      <c r="H1845" s="26" t="s">
        <v>69</v>
      </c>
      <c r="I1845" s="26" t="s">
        <v>112</v>
      </c>
      <c r="J1845" s="26" t="s">
        <v>51</v>
      </c>
      <c r="K1845" s="26" t="s">
        <v>51</v>
      </c>
      <c r="L1845" s="26" t="s">
        <v>433</v>
      </c>
      <c r="M1845" s="26" t="s">
        <v>165</v>
      </c>
      <c r="N1845" s="26" t="s">
        <v>87</v>
      </c>
      <c r="O1845" s="26" t="s">
        <v>57</v>
      </c>
      <c r="P1845" s="26" t="s">
        <v>737</v>
      </c>
      <c r="Q1845" s="26" t="s">
        <v>59</v>
      </c>
      <c r="R1845" s="26" t="s">
        <v>54</v>
      </c>
      <c r="S1845" s="26" t="s">
        <v>531</v>
      </c>
      <c r="T1845" s="54">
        <v>2.0790000000000002</v>
      </c>
      <c r="U1845" s="36" t="s">
        <v>1803</v>
      </c>
      <c r="V1845" s="43">
        <v>2.7E-2</v>
      </c>
      <c r="W1845" s="43">
        <v>5.3100000000000001E-2</v>
      </c>
      <c r="X1845" s="26" t="s">
        <v>347</v>
      </c>
      <c r="Z1845" s="42">
        <v>3487.5</v>
      </c>
      <c r="AA1845" s="42">
        <v>1</v>
      </c>
      <c r="AB1845" s="42">
        <v>95.52</v>
      </c>
      <c r="AC1845" s="42">
        <v>0</v>
      </c>
      <c r="AD1845" s="42">
        <v>3.3312599999999999</v>
      </c>
      <c r="AG1845" s="26" t="s">
        <v>15</v>
      </c>
      <c r="AH1845" s="43">
        <v>5.1156330056997898E-6</v>
      </c>
      <c r="AI1845" s="43">
        <v>7.2042711600000002E-4</v>
      </c>
      <c r="AJ1845" s="43">
        <v>2.6389975879765167E-4</v>
      </c>
    </row>
    <row r="1846" spans="1:36" x14ac:dyDescent="0.2">
      <c r="A1846" s="26">
        <v>7956</v>
      </c>
      <c r="B1846" s="26">
        <v>15254</v>
      </c>
      <c r="C1846" s="26" t="s">
        <v>864</v>
      </c>
      <c r="D1846" s="26">
        <v>520037789</v>
      </c>
      <c r="E1846" s="26" t="s">
        <v>203</v>
      </c>
      <c r="F1846" s="26" t="s">
        <v>867</v>
      </c>
      <c r="G1846" s="26" t="s">
        <v>868</v>
      </c>
      <c r="H1846" s="26" t="s">
        <v>69</v>
      </c>
      <c r="I1846" s="26" t="s">
        <v>113</v>
      </c>
      <c r="J1846" s="26" t="s">
        <v>51</v>
      </c>
      <c r="K1846" s="26" t="s">
        <v>51</v>
      </c>
      <c r="L1846" s="26" t="s">
        <v>433</v>
      </c>
      <c r="M1846" s="26" t="s">
        <v>165</v>
      </c>
      <c r="N1846" s="26" t="s">
        <v>357</v>
      </c>
      <c r="O1846" s="26" t="s">
        <v>57</v>
      </c>
      <c r="P1846" s="26" t="s">
        <v>728</v>
      </c>
      <c r="Q1846" s="26" t="s">
        <v>59</v>
      </c>
      <c r="R1846" s="26" t="s">
        <v>54</v>
      </c>
      <c r="S1846" s="26" t="s">
        <v>531</v>
      </c>
      <c r="T1846" s="54">
        <v>1.284</v>
      </c>
      <c r="U1846" s="36" t="s">
        <v>869</v>
      </c>
      <c r="V1846" s="43">
        <v>2.1499999999999998E-2</v>
      </c>
      <c r="W1846" s="43">
        <v>2.7E-2</v>
      </c>
      <c r="X1846" s="26" t="s">
        <v>347</v>
      </c>
      <c r="Z1846" s="42">
        <v>8000</v>
      </c>
      <c r="AA1846" s="42">
        <v>1</v>
      </c>
      <c r="AB1846" s="42">
        <v>116.99</v>
      </c>
      <c r="AC1846" s="42">
        <v>0</v>
      </c>
      <c r="AD1846" s="42">
        <v>9.3591999999999995</v>
      </c>
      <c r="AG1846" s="26" t="s">
        <v>15</v>
      </c>
      <c r="AH1846" s="43">
        <v>6.7871951198845402E-6</v>
      </c>
      <c r="AI1846" s="43">
        <v>2.0240453960000001E-3</v>
      </c>
      <c r="AJ1846" s="43">
        <v>7.4142835519862792E-4</v>
      </c>
    </row>
    <row r="1847" spans="1:36" x14ac:dyDescent="0.2">
      <c r="A1847" s="26">
        <v>7956</v>
      </c>
      <c r="B1847" s="26">
        <v>15254</v>
      </c>
      <c r="C1847" s="26" t="s">
        <v>864</v>
      </c>
      <c r="D1847" s="26">
        <v>520037789</v>
      </c>
      <c r="E1847" s="26" t="s">
        <v>203</v>
      </c>
      <c r="F1847" s="26" t="s">
        <v>1814</v>
      </c>
      <c r="G1847" s="26" t="s">
        <v>1815</v>
      </c>
      <c r="H1847" s="26" t="s">
        <v>69</v>
      </c>
      <c r="I1847" s="26" t="s">
        <v>113</v>
      </c>
      <c r="J1847" s="26" t="s">
        <v>51</v>
      </c>
      <c r="K1847" s="26" t="s">
        <v>51</v>
      </c>
      <c r="L1847" s="26" t="s">
        <v>433</v>
      </c>
      <c r="M1847" s="26" t="s">
        <v>165</v>
      </c>
      <c r="N1847" s="26" t="s">
        <v>357</v>
      </c>
      <c r="O1847" s="26" t="s">
        <v>57</v>
      </c>
      <c r="P1847" s="26" t="s">
        <v>728</v>
      </c>
      <c r="Q1847" s="26" t="s">
        <v>59</v>
      </c>
      <c r="R1847" s="26" t="s">
        <v>54</v>
      </c>
      <c r="S1847" s="26" t="s">
        <v>531</v>
      </c>
      <c r="T1847" s="54">
        <v>3.74</v>
      </c>
      <c r="U1847" s="36">
        <v>48214</v>
      </c>
      <c r="V1847" s="43">
        <v>2.2499999999999999E-2</v>
      </c>
      <c r="W1847" s="43">
        <v>2.8400000000000002E-2</v>
      </c>
      <c r="X1847" s="26" t="s">
        <v>347</v>
      </c>
      <c r="Z1847" s="42">
        <v>12000</v>
      </c>
      <c r="AA1847" s="42">
        <v>1</v>
      </c>
      <c r="AB1847" s="42">
        <v>114.28</v>
      </c>
      <c r="AC1847" s="42">
        <v>0.16198000000000001</v>
      </c>
      <c r="AD1847" s="42">
        <v>13.875579999999999</v>
      </c>
      <c r="AG1847" s="26" t="s">
        <v>15</v>
      </c>
      <c r="AH1847" s="43">
        <v>6.8029063982173099E-6</v>
      </c>
      <c r="AI1847" s="43">
        <v>3.0007697040000001E-3</v>
      </c>
      <c r="AJ1847" s="43">
        <v>1.0992123746502882E-3</v>
      </c>
    </row>
    <row r="1848" spans="1:36" x14ac:dyDescent="0.2">
      <c r="A1848" s="26">
        <v>7956</v>
      </c>
      <c r="B1848" s="26">
        <v>15254</v>
      </c>
      <c r="C1848" s="26" t="s">
        <v>864</v>
      </c>
      <c r="D1848" s="26">
        <v>520037789</v>
      </c>
      <c r="E1848" s="26" t="s">
        <v>203</v>
      </c>
      <c r="F1848" s="26" t="s">
        <v>1820</v>
      </c>
      <c r="G1848" s="26" t="s">
        <v>1821</v>
      </c>
      <c r="H1848" s="26" t="s">
        <v>69</v>
      </c>
      <c r="I1848" s="26" t="s">
        <v>113</v>
      </c>
      <c r="J1848" s="26" t="s">
        <v>51</v>
      </c>
      <c r="K1848" s="26" t="s">
        <v>51</v>
      </c>
      <c r="L1848" s="26" t="s">
        <v>433</v>
      </c>
      <c r="M1848" s="26" t="s">
        <v>165</v>
      </c>
      <c r="N1848" s="26" t="s">
        <v>357</v>
      </c>
      <c r="O1848" s="26" t="s">
        <v>57</v>
      </c>
      <c r="P1848" s="26" t="s">
        <v>728</v>
      </c>
      <c r="Q1848" s="26" t="s">
        <v>59</v>
      </c>
      <c r="R1848" s="26" t="s">
        <v>54</v>
      </c>
      <c r="S1848" s="26" t="s">
        <v>531</v>
      </c>
      <c r="T1848" s="54">
        <v>5.1239999999999997</v>
      </c>
      <c r="U1848" s="36">
        <v>47490</v>
      </c>
      <c r="V1848" s="43">
        <v>2.5000000000000001E-3</v>
      </c>
      <c r="W1848" s="43">
        <v>2.6200000000000001E-2</v>
      </c>
      <c r="X1848" s="26" t="s">
        <v>347</v>
      </c>
      <c r="Z1848" s="42">
        <v>48000</v>
      </c>
      <c r="AA1848" s="42">
        <v>1</v>
      </c>
      <c r="AB1848" s="42">
        <v>100.3</v>
      </c>
      <c r="AC1848" s="42">
        <v>0.13755000000000001</v>
      </c>
      <c r="AD1848" s="42">
        <v>48.281550000000003</v>
      </c>
      <c r="AG1848" s="26" t="s">
        <v>15</v>
      </c>
      <c r="AH1848" s="43">
        <v>3.5498844652383299E-5</v>
      </c>
      <c r="AI1848" s="43">
        <v>1.0441495961E-2</v>
      </c>
      <c r="AJ1848" s="43">
        <v>3.8248258614988801E-3</v>
      </c>
    </row>
    <row r="1849" spans="1:36" x14ac:dyDescent="0.2">
      <c r="A1849" s="26">
        <v>7956</v>
      </c>
      <c r="B1849" s="26">
        <v>15254</v>
      </c>
      <c r="C1849" s="26" t="s">
        <v>880</v>
      </c>
      <c r="D1849" s="26">
        <v>520000472</v>
      </c>
      <c r="E1849" s="26" t="s">
        <v>203</v>
      </c>
      <c r="F1849" s="26" t="s">
        <v>881</v>
      </c>
      <c r="G1849" s="26" t="s">
        <v>882</v>
      </c>
      <c r="H1849" s="26" t="s">
        <v>69</v>
      </c>
      <c r="I1849" s="26" t="s">
        <v>113</v>
      </c>
      <c r="J1849" s="26" t="s">
        <v>51</v>
      </c>
      <c r="K1849" s="26" t="s">
        <v>51</v>
      </c>
      <c r="L1849" s="26" t="s">
        <v>433</v>
      </c>
      <c r="M1849" s="26" t="s">
        <v>165</v>
      </c>
      <c r="N1849" s="26" t="s">
        <v>87</v>
      </c>
      <c r="O1849" s="26" t="s">
        <v>57</v>
      </c>
      <c r="P1849" s="26" t="s">
        <v>708</v>
      </c>
      <c r="Q1849" s="26" t="s">
        <v>64</v>
      </c>
      <c r="R1849" s="26" t="s">
        <v>54</v>
      </c>
      <c r="S1849" s="26" t="s">
        <v>531</v>
      </c>
      <c r="T1849" s="54">
        <v>0.64700000000000002</v>
      </c>
      <c r="U1849" s="36">
        <v>46025</v>
      </c>
      <c r="V1849" s="43">
        <v>4.4999999999999998E-2</v>
      </c>
      <c r="W1849" s="43">
        <v>2.8299999999999999E-2</v>
      </c>
      <c r="X1849" s="26" t="s">
        <v>347</v>
      </c>
      <c r="Z1849" s="42">
        <v>7250</v>
      </c>
      <c r="AA1849" s="42">
        <v>1</v>
      </c>
      <c r="AB1849" s="42">
        <v>119.91</v>
      </c>
      <c r="AC1849" s="42">
        <v>0</v>
      </c>
      <c r="AD1849" s="42">
        <v>8.6934699999999996</v>
      </c>
      <c r="AG1849" s="26" t="s">
        <v>15</v>
      </c>
      <c r="AH1849" s="43">
        <v>2.4529671172297502E-6</v>
      </c>
      <c r="AI1849" s="43">
        <v>1.880072862E-3</v>
      </c>
      <c r="AJ1849" s="43">
        <v>6.8868975586253264E-4</v>
      </c>
    </row>
    <row r="1850" spans="1:36" x14ac:dyDescent="0.2">
      <c r="A1850" s="26">
        <v>7956</v>
      </c>
      <c r="B1850" s="26">
        <v>15254</v>
      </c>
      <c r="C1850" s="26" t="s">
        <v>1350</v>
      </c>
      <c r="D1850" s="26">
        <v>520020116</v>
      </c>
      <c r="E1850" s="26" t="s">
        <v>203</v>
      </c>
      <c r="F1850" s="26" t="s">
        <v>1877</v>
      </c>
      <c r="G1850" s="26" t="s">
        <v>1878</v>
      </c>
      <c r="H1850" s="26" t="s">
        <v>69</v>
      </c>
      <c r="I1850" s="26" t="s">
        <v>113</v>
      </c>
      <c r="J1850" s="26" t="s">
        <v>51</v>
      </c>
      <c r="K1850" s="26" t="s">
        <v>51</v>
      </c>
      <c r="L1850" s="26" t="s">
        <v>433</v>
      </c>
      <c r="M1850" s="26" t="s">
        <v>165</v>
      </c>
      <c r="N1850" s="26" t="s">
        <v>357</v>
      </c>
      <c r="O1850" s="26" t="s">
        <v>57</v>
      </c>
      <c r="P1850" s="26" t="s">
        <v>724</v>
      </c>
      <c r="Q1850" s="26" t="s">
        <v>59</v>
      </c>
      <c r="R1850" s="26" t="s">
        <v>54</v>
      </c>
      <c r="S1850" s="26" t="s">
        <v>531</v>
      </c>
      <c r="T1850" s="54">
        <v>2.7269999999999999</v>
      </c>
      <c r="U1850" s="36" t="s">
        <v>1036</v>
      </c>
      <c r="V1850" s="43">
        <v>1.7999999999999999E-2</v>
      </c>
      <c r="W1850" s="43">
        <v>2.8500000000000001E-2</v>
      </c>
      <c r="X1850" s="26" t="s">
        <v>347</v>
      </c>
      <c r="Z1850" s="42">
        <v>909.37</v>
      </c>
      <c r="AA1850" s="42">
        <v>1</v>
      </c>
      <c r="AB1850" s="42">
        <v>113.09</v>
      </c>
      <c r="AC1850" s="42">
        <v>0</v>
      </c>
      <c r="AD1850" s="42">
        <v>1.02841</v>
      </c>
      <c r="AG1850" s="26" t="s">
        <v>15</v>
      </c>
      <c r="AH1850" s="43">
        <v>1.2298295435047101E-6</v>
      </c>
      <c r="AI1850" s="43">
        <v>2.22406672E-4</v>
      </c>
      <c r="AJ1850" s="43">
        <v>8.1469819511263892E-5</v>
      </c>
    </row>
    <row r="1851" spans="1:36" x14ac:dyDescent="0.2">
      <c r="A1851" s="26">
        <v>7956</v>
      </c>
      <c r="B1851" s="26">
        <v>15254</v>
      </c>
      <c r="C1851" s="26" t="s">
        <v>890</v>
      </c>
      <c r="D1851" s="26">
        <v>520017807</v>
      </c>
      <c r="E1851" s="26" t="s">
        <v>203</v>
      </c>
      <c r="F1851" s="26" t="s">
        <v>1886</v>
      </c>
      <c r="G1851" s="26" t="s">
        <v>1887</v>
      </c>
      <c r="H1851" s="26" t="s">
        <v>69</v>
      </c>
      <c r="I1851" s="26" t="s">
        <v>113</v>
      </c>
      <c r="J1851" s="26" t="s">
        <v>51</v>
      </c>
      <c r="K1851" s="26" t="s">
        <v>51</v>
      </c>
      <c r="L1851" s="26" t="s">
        <v>433</v>
      </c>
      <c r="M1851" s="26" t="s">
        <v>165</v>
      </c>
      <c r="N1851" s="26" t="s">
        <v>357</v>
      </c>
      <c r="O1851" s="26" t="s">
        <v>57</v>
      </c>
      <c r="P1851" s="26" t="s">
        <v>742</v>
      </c>
      <c r="Q1851" s="26" t="s">
        <v>64</v>
      </c>
      <c r="R1851" s="26" t="s">
        <v>54</v>
      </c>
      <c r="S1851" s="26" t="s">
        <v>531</v>
      </c>
      <c r="T1851" s="54">
        <v>3.4390000000000001</v>
      </c>
      <c r="U1851" s="36" t="s">
        <v>1888</v>
      </c>
      <c r="V1851" s="43">
        <v>2.4E-2</v>
      </c>
      <c r="W1851" s="43">
        <v>2.7799999999999998E-2</v>
      </c>
      <c r="X1851" s="26" t="s">
        <v>347</v>
      </c>
      <c r="Z1851" s="42">
        <v>5292.11</v>
      </c>
      <c r="AA1851" s="42">
        <v>1</v>
      </c>
      <c r="AB1851" s="42">
        <v>116.01</v>
      </c>
      <c r="AC1851" s="42">
        <v>0</v>
      </c>
      <c r="AD1851" s="42">
        <v>6.1393800000000001</v>
      </c>
      <c r="AG1851" s="26" t="s">
        <v>15</v>
      </c>
      <c r="AH1851" s="43">
        <v>4.4486146453759604E-6</v>
      </c>
      <c r="AI1851" s="43">
        <v>1.3277185889999999E-3</v>
      </c>
      <c r="AJ1851" s="43">
        <v>4.863567842699539E-4</v>
      </c>
    </row>
    <row r="1852" spans="1:36" x14ac:dyDescent="0.2">
      <c r="A1852" s="26">
        <v>7956</v>
      </c>
      <c r="B1852" s="26">
        <v>15254</v>
      </c>
      <c r="C1852" s="26" t="s">
        <v>890</v>
      </c>
      <c r="D1852" s="26">
        <v>520017807</v>
      </c>
      <c r="E1852" s="26" t="s">
        <v>203</v>
      </c>
      <c r="F1852" s="26" t="s">
        <v>1891</v>
      </c>
      <c r="G1852" s="26" t="s">
        <v>1892</v>
      </c>
      <c r="H1852" s="26" t="s">
        <v>69</v>
      </c>
      <c r="I1852" s="26" t="s">
        <v>113</v>
      </c>
      <c r="J1852" s="26" t="s">
        <v>51</v>
      </c>
      <c r="K1852" s="26" t="s">
        <v>51</v>
      </c>
      <c r="L1852" s="26" t="s">
        <v>433</v>
      </c>
      <c r="M1852" s="26" t="s">
        <v>165</v>
      </c>
      <c r="N1852" s="26" t="s">
        <v>357</v>
      </c>
      <c r="O1852" s="26" t="s">
        <v>57</v>
      </c>
      <c r="P1852" s="26" t="s">
        <v>742</v>
      </c>
      <c r="Q1852" s="26" t="s">
        <v>64</v>
      </c>
      <c r="R1852" s="26" t="s">
        <v>54</v>
      </c>
      <c r="S1852" s="26" t="s">
        <v>531</v>
      </c>
      <c r="T1852" s="54">
        <v>5.5940000000000003</v>
      </c>
      <c r="U1852" s="36" t="s">
        <v>1893</v>
      </c>
      <c r="V1852" s="43">
        <v>1.4999999999999999E-2</v>
      </c>
      <c r="W1852" s="43">
        <v>3.0200000000000001E-2</v>
      </c>
      <c r="X1852" s="26" t="s">
        <v>347</v>
      </c>
      <c r="Z1852" s="42">
        <v>38000</v>
      </c>
      <c r="AA1852" s="42">
        <v>1</v>
      </c>
      <c r="AB1852" s="42">
        <v>102.63</v>
      </c>
      <c r="AC1852" s="42">
        <v>0</v>
      </c>
      <c r="AD1852" s="42">
        <v>38.999400000000001</v>
      </c>
      <c r="AG1852" s="26" t="s">
        <v>15</v>
      </c>
      <c r="AH1852" s="43">
        <v>7.1239652440483001E-5</v>
      </c>
      <c r="AI1852" s="43">
        <v>8.4341136020000002E-3</v>
      </c>
      <c r="AJ1852" s="43">
        <v>3.0895013458130368E-3</v>
      </c>
    </row>
    <row r="1853" spans="1:36" x14ac:dyDescent="0.2">
      <c r="A1853" s="26">
        <v>7956</v>
      </c>
      <c r="B1853" s="26">
        <v>15254</v>
      </c>
      <c r="C1853" s="26" t="s">
        <v>1419</v>
      </c>
      <c r="D1853" s="26">
        <v>520025438</v>
      </c>
      <c r="E1853" s="26" t="s">
        <v>203</v>
      </c>
      <c r="F1853" s="26" t="s">
        <v>1916</v>
      </c>
      <c r="G1853" s="26" t="s">
        <v>1917</v>
      </c>
      <c r="H1853" s="26" t="s">
        <v>69</v>
      </c>
      <c r="I1853" s="26" t="s">
        <v>113</v>
      </c>
      <c r="J1853" s="26" t="s">
        <v>51</v>
      </c>
      <c r="K1853" s="26" t="s">
        <v>51</v>
      </c>
      <c r="L1853" s="26" t="s">
        <v>433</v>
      </c>
      <c r="M1853" s="26" t="s">
        <v>165</v>
      </c>
      <c r="N1853" s="26" t="s">
        <v>357</v>
      </c>
      <c r="O1853" s="26" t="s">
        <v>57</v>
      </c>
      <c r="P1853" s="26" t="s">
        <v>724</v>
      </c>
      <c r="Q1853" s="26" t="s">
        <v>59</v>
      </c>
      <c r="R1853" s="26" t="s">
        <v>54</v>
      </c>
      <c r="S1853" s="26" t="s">
        <v>531</v>
      </c>
      <c r="T1853" s="54">
        <v>0.98499999999999999</v>
      </c>
      <c r="U1853" s="36" t="s">
        <v>818</v>
      </c>
      <c r="V1853" s="43">
        <v>4.9500000000000002E-2</v>
      </c>
      <c r="W1853" s="43">
        <v>3.2899999999999999E-2</v>
      </c>
      <c r="X1853" s="26" t="s">
        <v>347</v>
      </c>
      <c r="Z1853" s="42">
        <v>4475.01</v>
      </c>
      <c r="AA1853" s="42">
        <v>1</v>
      </c>
      <c r="AB1853" s="42">
        <v>141.51</v>
      </c>
      <c r="AC1853" s="42">
        <v>0</v>
      </c>
      <c r="AD1853" s="42">
        <v>6.3325899999999997</v>
      </c>
      <c r="AG1853" s="26" t="s">
        <v>15</v>
      </c>
      <c r="AH1853" s="43">
        <v>2.0380057205394801E-5</v>
      </c>
      <c r="AI1853" s="43">
        <v>1.3695026959999999E-3</v>
      </c>
      <c r="AJ1853" s="43">
        <v>5.0166272628507564E-4</v>
      </c>
    </row>
    <row r="1854" spans="1:36" x14ac:dyDescent="0.2">
      <c r="A1854" s="26">
        <v>7956</v>
      </c>
      <c r="B1854" s="26">
        <v>15254</v>
      </c>
      <c r="C1854" s="26" t="s">
        <v>895</v>
      </c>
      <c r="D1854" s="26">
        <v>520025990</v>
      </c>
      <c r="E1854" s="26" t="s">
        <v>203</v>
      </c>
      <c r="F1854" s="26" t="s">
        <v>1920</v>
      </c>
      <c r="G1854" s="26" t="s">
        <v>1921</v>
      </c>
      <c r="H1854" s="26" t="s">
        <v>69</v>
      </c>
      <c r="I1854" s="26" t="s">
        <v>112</v>
      </c>
      <c r="J1854" s="26" t="s">
        <v>51</v>
      </c>
      <c r="K1854" s="26" t="s">
        <v>51</v>
      </c>
      <c r="L1854" s="26" t="s">
        <v>433</v>
      </c>
      <c r="M1854" s="26" t="s">
        <v>165</v>
      </c>
      <c r="N1854" s="26" t="s">
        <v>84</v>
      </c>
      <c r="O1854" s="26" t="s">
        <v>57</v>
      </c>
      <c r="P1854" s="26" t="s">
        <v>750</v>
      </c>
      <c r="Q1854" s="26" t="s">
        <v>64</v>
      </c>
      <c r="R1854" s="26" t="s">
        <v>54</v>
      </c>
      <c r="S1854" s="26" t="s">
        <v>531</v>
      </c>
      <c r="T1854" s="54">
        <v>2.4159999999999999</v>
      </c>
      <c r="U1854" s="36" t="s">
        <v>1616</v>
      </c>
      <c r="V1854" s="43">
        <v>2.5499999999999998E-2</v>
      </c>
      <c r="W1854" s="43">
        <v>5.3900000000000003E-2</v>
      </c>
      <c r="X1854" s="26" t="s">
        <v>347</v>
      </c>
      <c r="Z1854" s="42">
        <v>1020</v>
      </c>
      <c r="AA1854" s="42">
        <v>1</v>
      </c>
      <c r="AB1854" s="42">
        <v>93.63</v>
      </c>
      <c r="AC1854" s="42">
        <v>0</v>
      </c>
      <c r="AD1854" s="42">
        <v>0.95503000000000005</v>
      </c>
      <c r="AG1854" s="26" t="s">
        <v>15</v>
      </c>
      <c r="AH1854" s="43">
        <v>1.5608659684392901E-6</v>
      </c>
      <c r="AI1854" s="43">
        <v>2.0653731799999999E-4</v>
      </c>
      <c r="AJ1854" s="43">
        <v>7.5656714469756573E-5</v>
      </c>
    </row>
    <row r="1855" spans="1:36" x14ac:dyDescent="0.2">
      <c r="A1855" s="26">
        <v>7956</v>
      </c>
      <c r="B1855" s="26">
        <v>15254</v>
      </c>
      <c r="C1855" s="26" t="s">
        <v>747</v>
      </c>
      <c r="D1855" s="26">
        <v>520041146</v>
      </c>
      <c r="E1855" s="26" t="s">
        <v>203</v>
      </c>
      <c r="F1855" s="26" t="s">
        <v>1926</v>
      </c>
      <c r="G1855" s="26" t="s">
        <v>1927</v>
      </c>
      <c r="H1855" s="26" t="s">
        <v>69</v>
      </c>
      <c r="I1855" s="26" t="s">
        <v>112</v>
      </c>
      <c r="J1855" s="26" t="s">
        <v>51</v>
      </c>
      <c r="K1855" s="26" t="s">
        <v>51</v>
      </c>
      <c r="L1855" s="26" t="s">
        <v>433</v>
      </c>
      <c r="M1855" s="26" t="s">
        <v>165</v>
      </c>
      <c r="N1855" s="26" t="s">
        <v>353</v>
      </c>
      <c r="O1855" s="26" t="s">
        <v>57</v>
      </c>
      <c r="P1855" s="26" t="s">
        <v>750</v>
      </c>
      <c r="Q1855" s="26" t="s">
        <v>64</v>
      </c>
      <c r="R1855" s="26" t="s">
        <v>54</v>
      </c>
      <c r="S1855" s="26" t="s">
        <v>531</v>
      </c>
      <c r="T1855" s="54">
        <v>3.51</v>
      </c>
      <c r="U1855" s="36">
        <v>47158</v>
      </c>
      <c r="V1855" s="43">
        <v>1.4999999999999999E-2</v>
      </c>
      <c r="W1855" s="43">
        <v>5.5599999999999997E-2</v>
      </c>
      <c r="X1855" s="26" t="s">
        <v>347</v>
      </c>
      <c r="Z1855" s="42">
        <v>86000</v>
      </c>
      <c r="AA1855" s="42">
        <v>1</v>
      </c>
      <c r="AB1855" s="42">
        <v>87.5</v>
      </c>
      <c r="AC1855" s="42">
        <v>0</v>
      </c>
      <c r="AD1855" s="42">
        <v>75.25</v>
      </c>
      <c r="AG1855" s="26" t="s">
        <v>15</v>
      </c>
      <c r="AH1855" s="43">
        <v>7.3067988914056706E-5</v>
      </c>
      <c r="AI1855" s="43">
        <v>1.6273764432000001E-2</v>
      </c>
      <c r="AJ1855" s="43">
        <v>5.9612449492153982E-3</v>
      </c>
    </row>
    <row r="1856" spans="1:36" x14ac:dyDescent="0.2">
      <c r="A1856" s="26">
        <v>7956</v>
      </c>
      <c r="B1856" s="26">
        <v>15254</v>
      </c>
      <c r="C1856" s="26" t="s">
        <v>898</v>
      </c>
      <c r="D1856" s="26">
        <v>520029935</v>
      </c>
      <c r="E1856" s="26" t="s">
        <v>203</v>
      </c>
      <c r="F1856" s="26" t="s">
        <v>899</v>
      </c>
      <c r="G1856" s="26" t="s">
        <v>900</v>
      </c>
      <c r="H1856" s="26" t="s">
        <v>69</v>
      </c>
      <c r="I1856" s="26" t="s">
        <v>112</v>
      </c>
      <c r="J1856" s="26" t="s">
        <v>51</v>
      </c>
      <c r="K1856" s="26" t="s">
        <v>51</v>
      </c>
      <c r="L1856" s="26" t="s">
        <v>433</v>
      </c>
      <c r="M1856" s="26" t="s">
        <v>165</v>
      </c>
      <c r="N1856" s="26" t="s">
        <v>129</v>
      </c>
      <c r="O1856" s="26" t="s">
        <v>57</v>
      </c>
      <c r="P1856" s="26" t="s">
        <v>530</v>
      </c>
      <c r="Q1856" s="26" t="s">
        <v>59</v>
      </c>
      <c r="R1856" s="26" t="s">
        <v>54</v>
      </c>
      <c r="S1856" s="26" t="s">
        <v>531</v>
      </c>
      <c r="T1856" s="54">
        <v>3.2290000000000001</v>
      </c>
      <c r="U1856" s="36">
        <v>47615</v>
      </c>
      <c r="V1856" s="43">
        <v>2.6800000000000001E-2</v>
      </c>
      <c r="W1856" s="43">
        <v>4.53E-2</v>
      </c>
      <c r="X1856" s="26" t="s">
        <v>347</v>
      </c>
      <c r="Z1856" s="42">
        <v>30000</v>
      </c>
      <c r="AA1856" s="42">
        <v>1</v>
      </c>
      <c r="AB1856" s="42">
        <v>94.55</v>
      </c>
      <c r="AC1856" s="42">
        <v>0</v>
      </c>
      <c r="AD1856" s="42">
        <v>28.364999999999998</v>
      </c>
      <c r="AG1856" s="26" t="s">
        <v>15</v>
      </c>
      <c r="AH1856" s="43">
        <v>1.5325238361592901E-5</v>
      </c>
      <c r="AI1856" s="43">
        <v>6.1342900740000003E-3</v>
      </c>
      <c r="AJ1856" s="43">
        <v>2.2470526642457776E-3</v>
      </c>
    </row>
    <row r="1857" spans="1:36" x14ac:dyDescent="0.2">
      <c r="A1857" s="26">
        <v>7956</v>
      </c>
      <c r="B1857" s="26">
        <v>15254</v>
      </c>
      <c r="C1857" s="26" t="s">
        <v>898</v>
      </c>
      <c r="D1857" s="26">
        <v>520029935</v>
      </c>
      <c r="E1857" s="26" t="s">
        <v>203</v>
      </c>
      <c r="F1857" s="26" t="s">
        <v>901</v>
      </c>
      <c r="G1857" s="26" t="s">
        <v>902</v>
      </c>
      <c r="H1857" s="26" t="s">
        <v>69</v>
      </c>
      <c r="I1857" s="26" t="s">
        <v>113</v>
      </c>
      <c r="J1857" s="26" t="s">
        <v>51</v>
      </c>
      <c r="K1857" s="26" t="s">
        <v>51</v>
      </c>
      <c r="L1857" s="26" t="s">
        <v>433</v>
      </c>
      <c r="M1857" s="26" t="s">
        <v>165</v>
      </c>
      <c r="N1857" s="26" t="s">
        <v>129</v>
      </c>
      <c r="O1857" s="26" t="s">
        <v>57</v>
      </c>
      <c r="P1857" s="26" t="s">
        <v>733</v>
      </c>
      <c r="Q1857" s="26" t="s">
        <v>59</v>
      </c>
      <c r="R1857" s="26" t="s">
        <v>54</v>
      </c>
      <c r="S1857" s="26" t="s">
        <v>531</v>
      </c>
      <c r="T1857" s="54">
        <v>0.82499999999999996</v>
      </c>
      <c r="U1857" s="36" t="s">
        <v>903</v>
      </c>
      <c r="V1857" s="43">
        <v>1.46E-2</v>
      </c>
      <c r="W1857" s="43">
        <v>2.6599999999999999E-2</v>
      </c>
      <c r="X1857" s="26" t="s">
        <v>347</v>
      </c>
      <c r="Z1857" s="42">
        <v>4000</v>
      </c>
      <c r="AA1857" s="42">
        <v>1</v>
      </c>
      <c r="AB1857" s="42">
        <v>113.73</v>
      </c>
      <c r="AC1857" s="42">
        <v>0</v>
      </c>
      <c r="AD1857" s="42">
        <v>4.5491999999999999</v>
      </c>
      <c r="AG1857" s="26" t="s">
        <v>15</v>
      </c>
      <c r="AH1857" s="43">
        <v>7.7411286684812E-6</v>
      </c>
      <c r="AI1857" s="43">
        <v>9.8382204800000011E-4</v>
      </c>
      <c r="AJ1857" s="43">
        <v>3.6038399366074004E-4</v>
      </c>
    </row>
    <row r="1858" spans="1:36" x14ac:dyDescent="0.2">
      <c r="A1858" s="26">
        <v>7956</v>
      </c>
      <c r="B1858" s="26">
        <v>15254</v>
      </c>
      <c r="C1858" s="26" t="s">
        <v>898</v>
      </c>
      <c r="D1858" s="26">
        <v>520029935</v>
      </c>
      <c r="E1858" s="26" t="s">
        <v>203</v>
      </c>
      <c r="F1858" s="26" t="s">
        <v>1941</v>
      </c>
      <c r="G1858" s="26" t="s">
        <v>1942</v>
      </c>
      <c r="H1858" s="26" t="s">
        <v>69</v>
      </c>
      <c r="I1858" s="26" t="s">
        <v>113</v>
      </c>
      <c r="J1858" s="26" t="s">
        <v>51</v>
      </c>
      <c r="K1858" s="26" t="s">
        <v>51</v>
      </c>
      <c r="L1858" s="26" t="s">
        <v>433</v>
      </c>
      <c r="M1858" s="26" t="s">
        <v>165</v>
      </c>
      <c r="N1858" s="26" t="s">
        <v>129</v>
      </c>
      <c r="O1858" s="26" t="s">
        <v>57</v>
      </c>
      <c r="P1858" s="26" t="s">
        <v>530</v>
      </c>
      <c r="Q1858" s="26" t="s">
        <v>59</v>
      </c>
      <c r="R1858" s="26" t="s">
        <v>54</v>
      </c>
      <c r="S1858" s="26" t="s">
        <v>531</v>
      </c>
      <c r="T1858" s="54">
        <v>3.7370000000000001</v>
      </c>
      <c r="U1858" s="36" t="s">
        <v>1943</v>
      </c>
      <c r="V1858" s="43">
        <v>2E-3</v>
      </c>
      <c r="W1858" s="43">
        <v>2.3800000000000002E-2</v>
      </c>
      <c r="X1858" s="26" t="s">
        <v>347</v>
      </c>
      <c r="Z1858" s="42">
        <v>10117.65</v>
      </c>
      <c r="AA1858" s="42">
        <v>1</v>
      </c>
      <c r="AB1858" s="42">
        <v>103.66</v>
      </c>
      <c r="AC1858" s="42">
        <v>0</v>
      </c>
      <c r="AD1858" s="42">
        <v>10.487959999999999</v>
      </c>
      <c r="AG1858" s="26" t="s">
        <v>15</v>
      </c>
      <c r="AH1858" s="43">
        <v>2.7826522119196398E-6</v>
      </c>
      <c r="AI1858" s="43">
        <v>2.268154025E-3</v>
      </c>
      <c r="AJ1858" s="43">
        <v>8.3084782162887877E-4</v>
      </c>
    </row>
    <row r="1859" spans="1:36" x14ac:dyDescent="0.2">
      <c r="A1859" s="26">
        <v>7956</v>
      </c>
      <c r="B1859" s="26">
        <v>15254</v>
      </c>
      <c r="C1859" s="26" t="s">
        <v>1946</v>
      </c>
      <c r="D1859" s="26">
        <v>520030859</v>
      </c>
      <c r="E1859" s="26" t="s">
        <v>203</v>
      </c>
      <c r="F1859" s="26" t="s">
        <v>1947</v>
      </c>
      <c r="G1859" s="26" t="s">
        <v>1948</v>
      </c>
      <c r="H1859" s="26" t="s">
        <v>69</v>
      </c>
      <c r="I1859" s="26" t="s">
        <v>112</v>
      </c>
      <c r="J1859" s="26" t="s">
        <v>51</v>
      </c>
      <c r="K1859" s="26" t="s">
        <v>51</v>
      </c>
      <c r="L1859" s="26" t="s">
        <v>433</v>
      </c>
      <c r="M1859" s="26" t="s">
        <v>165</v>
      </c>
      <c r="N1859" s="26" t="s">
        <v>373</v>
      </c>
      <c r="O1859" s="26" t="s">
        <v>57</v>
      </c>
      <c r="P1859" s="26" t="s">
        <v>728</v>
      </c>
      <c r="Q1859" s="26" t="s">
        <v>59</v>
      </c>
      <c r="R1859" s="26" t="s">
        <v>54</v>
      </c>
      <c r="S1859" s="26" t="s">
        <v>531</v>
      </c>
      <c r="T1859" s="54">
        <v>2.6480000000000001</v>
      </c>
      <c r="U1859" s="36" t="s">
        <v>1949</v>
      </c>
      <c r="V1859" s="43">
        <v>1.6400000000000001E-2</v>
      </c>
      <c r="W1859" s="43">
        <v>4.9799999999999997E-2</v>
      </c>
      <c r="X1859" s="26" t="s">
        <v>347</v>
      </c>
      <c r="Z1859" s="42">
        <v>6000</v>
      </c>
      <c r="AA1859" s="42">
        <v>1</v>
      </c>
      <c r="AB1859" s="42">
        <v>92.12</v>
      </c>
      <c r="AC1859" s="42">
        <v>0</v>
      </c>
      <c r="AD1859" s="42">
        <v>5.5271999999999997</v>
      </c>
      <c r="AG1859" s="26" t="s">
        <v>15</v>
      </c>
      <c r="AH1859" s="43">
        <v>1.9166695949118798E-5</v>
      </c>
      <c r="AI1859" s="43">
        <v>1.19532692E-3</v>
      </c>
      <c r="AJ1859" s="43">
        <v>4.3786037320004448E-4</v>
      </c>
    </row>
    <row r="1860" spans="1:36" x14ac:dyDescent="0.2">
      <c r="A1860" s="26">
        <v>7956</v>
      </c>
      <c r="B1860" s="26">
        <v>15254</v>
      </c>
      <c r="C1860" s="26" t="s">
        <v>709</v>
      </c>
      <c r="D1860" s="26">
        <v>520001736</v>
      </c>
      <c r="E1860" s="26" t="s">
        <v>203</v>
      </c>
      <c r="F1860" s="26" t="s">
        <v>904</v>
      </c>
      <c r="G1860" s="26" t="s">
        <v>905</v>
      </c>
      <c r="H1860" s="26" t="s">
        <v>69</v>
      </c>
      <c r="I1860" s="26" t="s">
        <v>113</v>
      </c>
      <c r="J1860" s="26" t="s">
        <v>51</v>
      </c>
      <c r="K1860" s="26" t="s">
        <v>51</v>
      </c>
      <c r="L1860" s="26" t="s">
        <v>433</v>
      </c>
      <c r="M1860" s="26" t="s">
        <v>165</v>
      </c>
      <c r="N1860" s="26" t="s">
        <v>357</v>
      </c>
      <c r="O1860" s="26" t="s">
        <v>57</v>
      </c>
      <c r="P1860" s="26" t="s">
        <v>728</v>
      </c>
      <c r="Q1860" s="26" t="s">
        <v>59</v>
      </c>
      <c r="R1860" s="26" t="s">
        <v>54</v>
      </c>
      <c r="S1860" s="26" t="s">
        <v>531</v>
      </c>
      <c r="T1860" s="54">
        <v>0.73199999999999998</v>
      </c>
      <c r="U1860" s="36" t="s">
        <v>906</v>
      </c>
      <c r="V1860" s="43">
        <v>4.7500000000000001E-2</v>
      </c>
      <c r="W1860" s="43">
        <v>2.5000000000000001E-2</v>
      </c>
      <c r="X1860" s="26" t="s">
        <v>347</v>
      </c>
      <c r="Z1860" s="42">
        <v>6250</v>
      </c>
      <c r="AA1860" s="42">
        <v>1</v>
      </c>
      <c r="AB1860" s="42">
        <v>143.82</v>
      </c>
      <c r="AC1860" s="42">
        <v>0</v>
      </c>
      <c r="AD1860" s="42">
        <v>8.9887499999999996</v>
      </c>
      <c r="AG1860" s="26" t="s">
        <v>15</v>
      </c>
      <c r="AH1860" s="43">
        <v>6.5406252187413998E-6</v>
      </c>
      <c r="AI1860" s="43">
        <v>1.9439308970000001E-3</v>
      </c>
      <c r="AJ1860" s="43">
        <v>7.1208160182405201E-4</v>
      </c>
    </row>
    <row r="1861" spans="1:36" x14ac:dyDescent="0.2">
      <c r="A1861" s="26">
        <v>7956</v>
      </c>
      <c r="B1861" s="26">
        <v>15254</v>
      </c>
      <c r="C1861" s="26" t="s">
        <v>709</v>
      </c>
      <c r="D1861" s="26">
        <v>520001736</v>
      </c>
      <c r="E1861" s="26" t="s">
        <v>203</v>
      </c>
      <c r="F1861" s="26" t="s">
        <v>1952</v>
      </c>
      <c r="G1861" s="26" t="s">
        <v>1953</v>
      </c>
      <c r="H1861" s="26" t="s">
        <v>69</v>
      </c>
      <c r="I1861" s="26" t="s">
        <v>113</v>
      </c>
      <c r="J1861" s="26" t="s">
        <v>51</v>
      </c>
      <c r="K1861" s="26" t="s">
        <v>51</v>
      </c>
      <c r="L1861" s="26" t="s">
        <v>433</v>
      </c>
      <c r="M1861" s="26" t="s">
        <v>165</v>
      </c>
      <c r="N1861" s="26" t="s">
        <v>357</v>
      </c>
      <c r="O1861" s="26" t="s">
        <v>57</v>
      </c>
      <c r="P1861" s="26" t="s">
        <v>728</v>
      </c>
      <c r="Q1861" s="26" t="s">
        <v>59</v>
      </c>
      <c r="R1861" s="26" t="s">
        <v>54</v>
      </c>
      <c r="S1861" s="26" t="s">
        <v>531</v>
      </c>
      <c r="T1861" s="54">
        <v>3.7490000000000001</v>
      </c>
      <c r="U1861" s="36" t="s">
        <v>1025</v>
      </c>
      <c r="V1861" s="43">
        <v>5.0000000000000001E-3</v>
      </c>
      <c r="W1861" s="43">
        <v>2.86E-2</v>
      </c>
      <c r="X1861" s="26" t="s">
        <v>347</v>
      </c>
      <c r="Z1861" s="42">
        <v>2500</v>
      </c>
      <c r="AA1861" s="42">
        <v>1</v>
      </c>
      <c r="AB1861" s="42">
        <v>105.22</v>
      </c>
      <c r="AC1861" s="42">
        <v>0</v>
      </c>
      <c r="AD1861" s="42">
        <v>2.6305000000000001</v>
      </c>
      <c r="AG1861" s="26" t="s">
        <v>15</v>
      </c>
      <c r="AH1861" s="43">
        <v>1.55335699798987E-6</v>
      </c>
      <c r="AI1861" s="43">
        <v>5.6887890099999996E-4</v>
      </c>
      <c r="AJ1861" s="43">
        <v>2.0838611081609441E-4</v>
      </c>
    </row>
    <row r="1862" spans="1:36" x14ac:dyDescent="0.2">
      <c r="A1862" s="26">
        <v>7956</v>
      </c>
      <c r="B1862" s="26">
        <v>15254</v>
      </c>
      <c r="C1862" s="26" t="s">
        <v>709</v>
      </c>
      <c r="D1862" s="26">
        <v>520001736</v>
      </c>
      <c r="E1862" s="26" t="s">
        <v>203</v>
      </c>
      <c r="F1862" s="26" t="s">
        <v>1954</v>
      </c>
      <c r="G1862" s="26" t="s">
        <v>1955</v>
      </c>
      <c r="H1862" s="26" t="s">
        <v>69</v>
      </c>
      <c r="I1862" s="26" t="s">
        <v>113</v>
      </c>
      <c r="J1862" s="26" t="s">
        <v>51</v>
      </c>
      <c r="K1862" s="26" t="s">
        <v>51</v>
      </c>
      <c r="L1862" s="26" t="s">
        <v>433</v>
      </c>
      <c r="M1862" s="26" t="s">
        <v>165</v>
      </c>
      <c r="N1862" s="26" t="s">
        <v>357</v>
      </c>
      <c r="O1862" s="26" t="s">
        <v>57</v>
      </c>
      <c r="P1862" s="26" t="s">
        <v>728</v>
      </c>
      <c r="Q1862" s="26" t="s">
        <v>59</v>
      </c>
      <c r="R1862" s="26" t="s">
        <v>54</v>
      </c>
      <c r="S1862" s="26" t="s">
        <v>531</v>
      </c>
      <c r="T1862" s="54">
        <v>4.9260000000000002</v>
      </c>
      <c r="U1862" s="36">
        <v>49316</v>
      </c>
      <c r="V1862" s="43">
        <v>5.8999999999999999E-3</v>
      </c>
      <c r="W1862" s="43">
        <v>2.98E-2</v>
      </c>
      <c r="X1862" s="26" t="s">
        <v>347</v>
      </c>
      <c r="Z1862" s="42">
        <v>2600</v>
      </c>
      <c r="AA1862" s="42">
        <v>1</v>
      </c>
      <c r="AB1862" s="42">
        <v>99.54</v>
      </c>
      <c r="AC1862" s="42">
        <v>0</v>
      </c>
      <c r="AD1862" s="42">
        <v>2.5880399999999999</v>
      </c>
      <c r="AG1862" s="26" t="s">
        <v>15</v>
      </c>
      <c r="AH1862" s="43">
        <v>1.85645199179448E-6</v>
      </c>
      <c r="AI1862" s="43">
        <v>5.5969638900000001E-4</v>
      </c>
      <c r="AJ1862" s="43">
        <v>2.0502246349989926E-4</v>
      </c>
    </row>
    <row r="1863" spans="1:36" x14ac:dyDescent="0.2">
      <c r="A1863" s="26">
        <v>7956</v>
      </c>
      <c r="B1863" s="26">
        <v>15254</v>
      </c>
      <c r="C1863" s="26" t="s">
        <v>1332</v>
      </c>
      <c r="D1863" s="26">
        <v>520033309</v>
      </c>
      <c r="E1863" s="26" t="s">
        <v>203</v>
      </c>
      <c r="F1863" s="26" t="s">
        <v>1966</v>
      </c>
      <c r="G1863" s="26" t="s">
        <v>1967</v>
      </c>
      <c r="H1863" s="26" t="s">
        <v>69</v>
      </c>
      <c r="I1863" s="26" t="s">
        <v>112</v>
      </c>
      <c r="J1863" s="26" t="s">
        <v>51</v>
      </c>
      <c r="K1863" s="26" t="s">
        <v>51</v>
      </c>
      <c r="L1863" s="26" t="s">
        <v>433</v>
      </c>
      <c r="M1863" s="26" t="s">
        <v>165</v>
      </c>
      <c r="N1863" s="26" t="s">
        <v>84</v>
      </c>
      <c r="O1863" s="26" t="s">
        <v>57</v>
      </c>
      <c r="P1863" s="26" t="s">
        <v>154</v>
      </c>
      <c r="Q1863" s="26" t="s">
        <v>154</v>
      </c>
      <c r="R1863" s="26" t="s">
        <v>54</v>
      </c>
      <c r="S1863" s="26" t="s">
        <v>531</v>
      </c>
      <c r="T1863" s="54">
        <v>1.5620000000000001</v>
      </c>
      <c r="U1863" s="36">
        <v>46394</v>
      </c>
      <c r="V1863" s="43">
        <v>2.9000000000000001E-2</v>
      </c>
      <c r="W1863" s="43">
        <v>7.1300000000000002E-2</v>
      </c>
      <c r="X1863" s="26" t="s">
        <v>347</v>
      </c>
      <c r="Z1863" s="42">
        <v>500</v>
      </c>
      <c r="AA1863" s="42">
        <v>1</v>
      </c>
      <c r="AB1863" s="42">
        <v>93.9</v>
      </c>
      <c r="AC1863" s="42">
        <v>7.2500000000000004E-3</v>
      </c>
      <c r="AD1863" s="42">
        <v>0.47675000000000001</v>
      </c>
      <c r="AG1863" s="26" t="s">
        <v>15</v>
      </c>
      <c r="AH1863" s="43">
        <v>2.6162790712885302E-6</v>
      </c>
      <c r="AI1863" s="43">
        <v>1.03103218E-4</v>
      </c>
      <c r="AJ1863" s="43">
        <v>3.7767754545361345E-5</v>
      </c>
    </row>
    <row r="1864" spans="1:36" x14ac:dyDescent="0.2">
      <c r="A1864" s="26">
        <v>7956</v>
      </c>
      <c r="B1864" s="26">
        <v>15254</v>
      </c>
      <c r="C1864" s="26" t="s">
        <v>1332</v>
      </c>
      <c r="D1864" s="26">
        <v>520033309</v>
      </c>
      <c r="E1864" s="26" t="s">
        <v>203</v>
      </c>
      <c r="F1864" s="26" t="s">
        <v>1968</v>
      </c>
      <c r="G1864" s="26" t="s">
        <v>1969</v>
      </c>
      <c r="H1864" s="26" t="s">
        <v>69</v>
      </c>
      <c r="I1864" s="26" t="s">
        <v>113</v>
      </c>
      <c r="J1864" s="26" t="s">
        <v>51</v>
      </c>
      <c r="K1864" s="26" t="s">
        <v>51</v>
      </c>
      <c r="L1864" s="26" t="s">
        <v>433</v>
      </c>
      <c r="M1864" s="26" t="s">
        <v>165</v>
      </c>
      <c r="N1864" s="26" t="s">
        <v>84</v>
      </c>
      <c r="O1864" s="26" t="s">
        <v>57</v>
      </c>
      <c r="P1864" s="26" t="s">
        <v>154</v>
      </c>
      <c r="Q1864" s="26" t="s">
        <v>154</v>
      </c>
      <c r="R1864" s="26" t="s">
        <v>54</v>
      </c>
      <c r="S1864" s="26" t="s">
        <v>531</v>
      </c>
      <c r="T1864" s="54">
        <v>1.5860000000000001</v>
      </c>
      <c r="U1864" s="36" t="s">
        <v>827</v>
      </c>
      <c r="V1864" s="43">
        <v>3.5000000000000003E-2</v>
      </c>
      <c r="W1864" s="43">
        <v>3.8699999999999998E-2</v>
      </c>
      <c r="X1864" s="26" t="s">
        <v>347</v>
      </c>
      <c r="Z1864" s="42">
        <v>5333.33</v>
      </c>
      <c r="AA1864" s="42">
        <v>1</v>
      </c>
      <c r="AB1864" s="42">
        <v>108.56</v>
      </c>
      <c r="AC1864" s="42">
        <v>0</v>
      </c>
      <c r="AD1864" s="42">
        <v>5.78986</v>
      </c>
      <c r="AG1864" s="26" t="s">
        <v>15</v>
      </c>
      <c r="AH1864" s="43">
        <v>3.5120784844669401E-5</v>
      </c>
      <c r="AI1864" s="43">
        <v>1.252130468E-3</v>
      </c>
      <c r="AJ1864" s="43">
        <v>4.5866808879288057E-4</v>
      </c>
    </row>
    <row r="1865" spans="1:36" x14ac:dyDescent="0.2">
      <c r="A1865" s="26">
        <v>7956</v>
      </c>
      <c r="B1865" s="26">
        <v>15254</v>
      </c>
      <c r="C1865" s="26" t="s">
        <v>1998</v>
      </c>
      <c r="D1865" s="26">
        <v>68560480</v>
      </c>
      <c r="E1865" s="26" t="s">
        <v>204</v>
      </c>
      <c r="F1865" s="26" t="s">
        <v>2002</v>
      </c>
      <c r="G1865" s="26" t="s">
        <v>2003</v>
      </c>
      <c r="H1865" s="26" t="s">
        <v>69</v>
      </c>
      <c r="I1865" s="26" t="s">
        <v>112</v>
      </c>
      <c r="J1865" s="26" t="s">
        <v>56</v>
      </c>
      <c r="K1865" s="26" t="s">
        <v>51</v>
      </c>
      <c r="L1865" s="26" t="s">
        <v>433</v>
      </c>
      <c r="M1865" s="26" t="s">
        <v>218</v>
      </c>
      <c r="N1865" s="26" t="s">
        <v>455</v>
      </c>
      <c r="O1865" s="26" t="s">
        <v>57</v>
      </c>
      <c r="P1865" s="26" t="s">
        <v>2001</v>
      </c>
      <c r="Q1865" s="26" t="s">
        <v>75</v>
      </c>
      <c r="R1865" s="26" t="s">
        <v>54</v>
      </c>
      <c r="S1865" s="26" t="s">
        <v>532</v>
      </c>
      <c r="T1865" s="54">
        <v>2.3370000000000002</v>
      </c>
      <c r="U1865" s="36" t="s">
        <v>1483</v>
      </c>
      <c r="V1865" s="43">
        <v>6.5000000000000002E-2</v>
      </c>
      <c r="W1865" s="43">
        <v>7.7789999999999998E-2</v>
      </c>
      <c r="X1865" s="26" t="s">
        <v>347</v>
      </c>
      <c r="Z1865" s="42">
        <v>1000</v>
      </c>
      <c r="AA1865" s="42">
        <v>3.6469999999999998</v>
      </c>
      <c r="AB1865" s="42">
        <v>97.205200000000005</v>
      </c>
      <c r="AC1865" s="42">
        <v>0</v>
      </c>
      <c r="AD1865" s="42">
        <v>3.5450699999999999</v>
      </c>
      <c r="AG1865" s="26" t="s">
        <v>15</v>
      </c>
      <c r="AH1865" s="43">
        <v>1.66666666666667E-6</v>
      </c>
      <c r="AI1865" s="43">
        <v>7.6666623299999999E-4</v>
      </c>
      <c r="AJ1865" s="43">
        <v>2.8083761637362172E-4</v>
      </c>
    </row>
    <row r="1866" spans="1:36" x14ac:dyDescent="0.2">
      <c r="A1866" s="26">
        <v>7956</v>
      </c>
      <c r="B1866" s="26">
        <v>15254</v>
      </c>
      <c r="C1866" s="26" t="s">
        <v>1998</v>
      </c>
      <c r="D1866" s="26">
        <v>68560480</v>
      </c>
      <c r="E1866" s="26" t="s">
        <v>204</v>
      </c>
      <c r="F1866" s="26" t="s">
        <v>2004</v>
      </c>
      <c r="G1866" s="26" t="s">
        <v>2005</v>
      </c>
      <c r="H1866" s="26" t="s">
        <v>69</v>
      </c>
      <c r="I1866" s="26" t="s">
        <v>112</v>
      </c>
      <c r="J1866" s="26" t="s">
        <v>56</v>
      </c>
      <c r="K1866" s="26" t="s">
        <v>51</v>
      </c>
      <c r="L1866" s="26" t="s">
        <v>433</v>
      </c>
      <c r="M1866" s="26" t="s">
        <v>79</v>
      </c>
      <c r="N1866" s="26" t="s">
        <v>456</v>
      </c>
      <c r="O1866" s="26" t="s">
        <v>57</v>
      </c>
      <c r="P1866" s="26" t="s">
        <v>2001</v>
      </c>
      <c r="Q1866" s="26" t="s">
        <v>75</v>
      </c>
      <c r="R1866" s="26" t="s">
        <v>54</v>
      </c>
      <c r="S1866" s="26" t="s">
        <v>532</v>
      </c>
      <c r="T1866" s="54">
        <v>4.6509999999999998</v>
      </c>
      <c r="U1866" s="36" t="s">
        <v>1165</v>
      </c>
      <c r="V1866" s="43">
        <v>6.7500000000000004E-2</v>
      </c>
      <c r="W1866" s="43">
        <v>7.8820000000000001E-2</v>
      </c>
      <c r="X1866" s="26" t="s">
        <v>347</v>
      </c>
      <c r="Z1866" s="42">
        <v>1000</v>
      </c>
      <c r="AA1866" s="42">
        <v>3.6469999999999998</v>
      </c>
      <c r="AB1866" s="42">
        <v>95.088300000000004</v>
      </c>
      <c r="AC1866" s="42">
        <v>0</v>
      </c>
      <c r="AD1866" s="42">
        <v>3.46787</v>
      </c>
      <c r="AG1866" s="26" t="s">
        <v>15</v>
      </c>
      <c r="AH1866" s="43">
        <v>1.81818181818182E-6</v>
      </c>
      <c r="AI1866" s="43">
        <v>7.4997075599999999E-4</v>
      </c>
      <c r="AJ1866" s="43">
        <v>2.7472189398053957E-4</v>
      </c>
    </row>
    <row r="1867" spans="1:36" x14ac:dyDescent="0.2">
      <c r="A1867" s="26">
        <v>7956</v>
      </c>
      <c r="B1867" s="26">
        <v>15254</v>
      </c>
      <c r="C1867" s="26" t="s">
        <v>2016</v>
      </c>
      <c r="D1867" s="26">
        <v>516301843</v>
      </c>
      <c r="E1867" s="26" t="s">
        <v>203</v>
      </c>
      <c r="F1867" s="26" t="s">
        <v>2017</v>
      </c>
      <c r="G1867" s="26" t="s">
        <v>2018</v>
      </c>
      <c r="H1867" s="26" t="s">
        <v>69</v>
      </c>
      <c r="I1867" s="26" t="s">
        <v>112</v>
      </c>
      <c r="J1867" s="26" t="s">
        <v>51</v>
      </c>
      <c r="K1867" s="26" t="s">
        <v>51</v>
      </c>
      <c r="L1867" s="26" t="s">
        <v>433</v>
      </c>
      <c r="M1867" s="26" t="s">
        <v>218</v>
      </c>
      <c r="N1867" s="26" t="s">
        <v>455</v>
      </c>
      <c r="O1867" s="26" t="s">
        <v>57</v>
      </c>
      <c r="P1867" s="26" t="s">
        <v>724</v>
      </c>
      <c r="Q1867" s="26" t="s">
        <v>59</v>
      </c>
      <c r="R1867" s="26" t="s">
        <v>54</v>
      </c>
      <c r="S1867" s="26" t="s">
        <v>532</v>
      </c>
      <c r="T1867" s="54">
        <v>2.9689999999999999</v>
      </c>
      <c r="U1867" s="36" t="s">
        <v>2019</v>
      </c>
      <c r="V1867" s="43">
        <v>5.3749999999999999E-2</v>
      </c>
      <c r="W1867" s="43">
        <v>7.8729999999999994E-2</v>
      </c>
      <c r="X1867" s="26" t="s">
        <v>347</v>
      </c>
      <c r="Z1867" s="42">
        <v>2000</v>
      </c>
      <c r="AA1867" s="42">
        <v>3.6469999999999998</v>
      </c>
      <c r="AB1867" s="42">
        <v>94.329599999999999</v>
      </c>
      <c r="AC1867" s="42">
        <v>0</v>
      </c>
      <c r="AD1867" s="42">
        <v>6.8803999999999998</v>
      </c>
      <c r="AG1867" s="26" t="s">
        <v>15</v>
      </c>
      <c r="AH1867" s="43">
        <v>3.1999999999999999E-6</v>
      </c>
      <c r="AI1867" s="43">
        <v>1.4879735380000001E-3</v>
      </c>
      <c r="AJ1867" s="43">
        <v>5.4505979732334382E-4</v>
      </c>
    </row>
    <row r="1868" spans="1:36" x14ac:dyDescent="0.2">
      <c r="A1868" s="26">
        <v>7956</v>
      </c>
      <c r="B1868" s="26">
        <v>15254</v>
      </c>
      <c r="C1868" s="26" t="s">
        <v>2020</v>
      </c>
      <c r="D1868" s="26">
        <v>69469740</v>
      </c>
      <c r="E1868" s="26" t="s">
        <v>204</v>
      </c>
      <c r="F1868" s="26" t="s">
        <v>2021</v>
      </c>
      <c r="G1868" s="26" t="s">
        <v>2022</v>
      </c>
      <c r="H1868" s="26" t="s">
        <v>69</v>
      </c>
      <c r="I1868" s="26" t="s">
        <v>114</v>
      </c>
      <c r="J1868" s="26" t="s">
        <v>56</v>
      </c>
      <c r="K1868" s="26" t="s">
        <v>51</v>
      </c>
      <c r="L1868" s="26" t="s">
        <v>433</v>
      </c>
      <c r="M1868" s="26" t="s">
        <v>218</v>
      </c>
      <c r="N1868" s="26" t="s">
        <v>455</v>
      </c>
      <c r="O1868" s="26" t="s">
        <v>57</v>
      </c>
      <c r="P1868" s="26" t="s">
        <v>2001</v>
      </c>
      <c r="Q1868" s="26" t="s">
        <v>75</v>
      </c>
      <c r="R1868" s="26" t="s">
        <v>54</v>
      </c>
      <c r="S1868" s="26" t="s">
        <v>532</v>
      </c>
      <c r="T1868" s="54">
        <v>5.1589999999999998</v>
      </c>
      <c r="U1868" s="36" t="s">
        <v>1254</v>
      </c>
      <c r="V1868" s="43">
        <v>5.8749999999999997E-2</v>
      </c>
      <c r="W1868" s="43">
        <v>8.3290000000000003E-2</v>
      </c>
      <c r="X1868" s="26" t="s">
        <v>347</v>
      </c>
      <c r="Z1868" s="42">
        <v>7000</v>
      </c>
      <c r="AA1868" s="42">
        <v>3.6469999999999998</v>
      </c>
      <c r="AB1868" s="42">
        <v>89.722399999999993</v>
      </c>
      <c r="AC1868" s="42">
        <v>0</v>
      </c>
      <c r="AD1868" s="42">
        <v>22.90523</v>
      </c>
      <c r="AG1868" s="26" t="s">
        <v>15</v>
      </c>
      <c r="AH1868" s="43">
        <v>1.1199999999999999E-5</v>
      </c>
      <c r="AI1868" s="43">
        <v>4.9535457439999998E-3</v>
      </c>
      <c r="AJ1868" s="43">
        <v>1.814534041835442E-3</v>
      </c>
    </row>
    <row r="1869" spans="1:36" x14ac:dyDescent="0.2">
      <c r="A1869" s="26">
        <v>7956</v>
      </c>
      <c r="B1869" s="26">
        <v>15254</v>
      </c>
      <c r="C1869" s="26" t="s">
        <v>2020</v>
      </c>
      <c r="D1869" s="26" t="s">
        <v>2123</v>
      </c>
      <c r="E1869" s="26" t="s">
        <v>204</v>
      </c>
      <c r="F1869" s="26" t="s">
        <v>2124</v>
      </c>
      <c r="G1869" s="26" t="s">
        <v>2125</v>
      </c>
      <c r="H1869" s="26" t="s">
        <v>69</v>
      </c>
      <c r="I1869" s="26" t="s">
        <v>112</v>
      </c>
      <c r="J1869" s="26" t="s">
        <v>56</v>
      </c>
      <c r="K1869" s="26" t="s">
        <v>51</v>
      </c>
      <c r="L1869" s="26" t="s">
        <v>433</v>
      </c>
      <c r="M1869" s="26" t="s">
        <v>79</v>
      </c>
      <c r="N1869" s="26" t="s">
        <v>456</v>
      </c>
      <c r="O1869" s="26" t="s">
        <v>57</v>
      </c>
      <c r="P1869" s="26" t="s">
        <v>2001</v>
      </c>
      <c r="Q1869" s="26" t="s">
        <v>75</v>
      </c>
      <c r="R1869" s="26" t="s">
        <v>54</v>
      </c>
      <c r="S1869" s="26" t="s">
        <v>532</v>
      </c>
      <c r="T1869" s="54">
        <v>6.1879999999999997</v>
      </c>
      <c r="U1869" s="36" t="s">
        <v>1257</v>
      </c>
      <c r="V1869" s="43">
        <v>8.5000000000000006E-2</v>
      </c>
      <c r="W1869" s="43">
        <v>8.7599999999999997E-2</v>
      </c>
      <c r="X1869" s="26" t="s">
        <v>347</v>
      </c>
      <c r="Z1869" s="42">
        <v>14000</v>
      </c>
      <c r="AA1869" s="42">
        <v>3.6469999999999998</v>
      </c>
      <c r="AB1869" s="42">
        <v>100.58620000000001</v>
      </c>
      <c r="AC1869" s="42">
        <v>0</v>
      </c>
      <c r="AD1869" s="42">
        <v>51.357300000000002</v>
      </c>
      <c r="AG1869" s="26" t="s">
        <v>15</v>
      </c>
      <c r="AH1869" s="43">
        <v>1.8666666666666699E-5</v>
      </c>
      <c r="AI1869" s="43">
        <v>1.1106665808E-2</v>
      </c>
      <c r="AJ1869" s="43">
        <v>4.0684843219978735E-3</v>
      </c>
    </row>
    <row r="1870" spans="1:36" x14ac:dyDescent="0.2">
      <c r="A1870" s="26">
        <v>7956</v>
      </c>
      <c r="B1870" s="26">
        <v>15254</v>
      </c>
      <c r="C1870" s="26" t="s">
        <v>2163</v>
      </c>
      <c r="D1870" s="26" t="s">
        <v>2185</v>
      </c>
      <c r="E1870" s="26" t="s">
        <v>204</v>
      </c>
      <c r="F1870" s="26" t="s">
        <v>2163</v>
      </c>
      <c r="G1870" s="26" t="s">
        <v>2186</v>
      </c>
      <c r="H1870" s="26" t="s">
        <v>69</v>
      </c>
      <c r="I1870" s="26" t="s">
        <v>114</v>
      </c>
      <c r="J1870" s="26" t="s">
        <v>56</v>
      </c>
      <c r="K1870" s="26" t="s">
        <v>167</v>
      </c>
      <c r="L1870" s="26" t="s">
        <v>433</v>
      </c>
      <c r="M1870" s="26" t="s">
        <v>224</v>
      </c>
      <c r="N1870" s="26" t="s">
        <v>461</v>
      </c>
      <c r="O1870" s="26" t="s">
        <v>57</v>
      </c>
      <c r="P1870" s="26" t="s">
        <v>910</v>
      </c>
      <c r="Q1870" s="26" t="s">
        <v>75</v>
      </c>
      <c r="R1870" s="26" t="s">
        <v>54</v>
      </c>
      <c r="S1870" s="26" t="s">
        <v>532</v>
      </c>
      <c r="T1870" s="54">
        <v>5.1870000000000003</v>
      </c>
      <c r="U1870" s="36" t="s">
        <v>2187</v>
      </c>
      <c r="V1870" s="43">
        <v>6.7000000000000004E-2</v>
      </c>
      <c r="W1870" s="43">
        <v>6.1949999999999998E-2</v>
      </c>
      <c r="X1870" s="26" t="s">
        <v>347</v>
      </c>
      <c r="Z1870" s="42">
        <v>11000</v>
      </c>
      <c r="AA1870" s="42">
        <v>3.6469999999999998</v>
      </c>
      <c r="AB1870" s="42">
        <v>105.5365</v>
      </c>
      <c r="AC1870" s="42">
        <v>0</v>
      </c>
      <c r="AD1870" s="42">
        <v>42.338079999999998</v>
      </c>
      <c r="AG1870" s="26" t="s">
        <v>15</v>
      </c>
      <c r="AH1870" s="43">
        <v>1.1E-5</v>
      </c>
      <c r="AI1870" s="43">
        <v>9.1561453870000007E-3</v>
      </c>
      <c r="AJ1870" s="43">
        <v>3.353988911089401E-3</v>
      </c>
    </row>
    <row r="1871" spans="1:36" x14ac:dyDescent="0.2">
      <c r="A1871" s="26">
        <v>7956</v>
      </c>
      <c r="B1871" s="26">
        <v>15254</v>
      </c>
      <c r="C1871" s="26" t="s">
        <v>2195</v>
      </c>
      <c r="D1871" s="26" t="s">
        <v>2196</v>
      </c>
      <c r="E1871" s="26" t="s">
        <v>204</v>
      </c>
      <c r="F1871" s="26" t="s">
        <v>2197</v>
      </c>
      <c r="G1871" s="26" t="s">
        <v>2198</v>
      </c>
      <c r="H1871" s="26" t="s">
        <v>69</v>
      </c>
      <c r="I1871" s="26" t="s">
        <v>114</v>
      </c>
      <c r="J1871" s="26" t="s">
        <v>56</v>
      </c>
      <c r="K1871" s="26" t="s">
        <v>167</v>
      </c>
      <c r="L1871" s="26" t="s">
        <v>433</v>
      </c>
      <c r="M1871" s="26" t="s">
        <v>79</v>
      </c>
      <c r="N1871" s="26" t="s">
        <v>82</v>
      </c>
      <c r="O1871" s="26" t="s">
        <v>57</v>
      </c>
      <c r="P1871" s="26" t="s">
        <v>910</v>
      </c>
      <c r="Q1871" s="26" t="s">
        <v>75</v>
      </c>
      <c r="R1871" s="26" t="s">
        <v>54</v>
      </c>
      <c r="S1871" s="26" t="s">
        <v>532</v>
      </c>
      <c r="T1871" s="54">
        <v>4.0979999999999999</v>
      </c>
      <c r="U1871" s="36">
        <v>47461</v>
      </c>
      <c r="V1871" s="43">
        <v>5.8000000000000003E-2</v>
      </c>
      <c r="W1871" s="43">
        <v>6.2810000000000005E-2</v>
      </c>
      <c r="X1871" s="26" t="s">
        <v>347</v>
      </c>
      <c r="Z1871" s="42">
        <v>7000</v>
      </c>
      <c r="AA1871" s="42">
        <v>3.6469999999999998</v>
      </c>
      <c r="AB1871" s="42">
        <v>99.830200000000005</v>
      </c>
      <c r="AC1871" s="42">
        <v>0</v>
      </c>
      <c r="AD1871" s="42">
        <v>25.48565</v>
      </c>
      <c r="AG1871" s="26" t="s">
        <v>15</v>
      </c>
      <c r="AH1871" s="43">
        <v>1.4E-5</v>
      </c>
      <c r="AI1871" s="43">
        <v>5.5115942119999999E-3</v>
      </c>
      <c r="AJ1871" s="43">
        <v>2.0189528550162315E-3</v>
      </c>
    </row>
    <row r="1872" spans="1:36" x14ac:dyDescent="0.2">
      <c r="A1872" s="26">
        <v>7956</v>
      </c>
      <c r="B1872" s="26">
        <v>15254</v>
      </c>
      <c r="C1872" s="26" t="s">
        <v>2085</v>
      </c>
      <c r="D1872" s="26" t="s">
        <v>2199</v>
      </c>
      <c r="E1872" s="26" t="s">
        <v>204</v>
      </c>
      <c r="F1872" s="26" t="s">
        <v>2085</v>
      </c>
      <c r="G1872" s="26" t="s">
        <v>2200</v>
      </c>
      <c r="H1872" s="26" t="s">
        <v>69</v>
      </c>
      <c r="I1872" s="26" t="s">
        <v>114</v>
      </c>
      <c r="J1872" s="26" t="s">
        <v>56</v>
      </c>
      <c r="K1872" s="26" t="s">
        <v>89</v>
      </c>
      <c r="L1872" s="26" t="s">
        <v>433</v>
      </c>
      <c r="M1872" s="26" t="s">
        <v>79</v>
      </c>
      <c r="N1872" s="26" t="s">
        <v>458</v>
      </c>
      <c r="O1872" s="26" t="s">
        <v>57</v>
      </c>
      <c r="P1872" s="26" t="s">
        <v>923</v>
      </c>
      <c r="Q1872" s="26" t="s">
        <v>71</v>
      </c>
      <c r="R1872" s="26" t="s">
        <v>54</v>
      </c>
      <c r="S1872" s="26" t="s">
        <v>532</v>
      </c>
      <c r="T1872" s="54">
        <v>7.1589999999999998</v>
      </c>
      <c r="U1872" s="36" t="s">
        <v>2009</v>
      </c>
      <c r="V1872" s="43">
        <v>7.2499999999999995E-2</v>
      </c>
      <c r="W1872" s="43">
        <v>7.6219999999999996E-2</v>
      </c>
      <c r="X1872" s="26" t="s">
        <v>347</v>
      </c>
      <c r="Z1872" s="42">
        <v>4000</v>
      </c>
      <c r="AA1872" s="42">
        <v>3.6469999999999998</v>
      </c>
      <c r="AB1872" s="42">
        <v>101.5035</v>
      </c>
      <c r="AC1872" s="42">
        <v>0</v>
      </c>
      <c r="AD1872" s="42">
        <v>14.80733</v>
      </c>
      <c r="AG1872" s="26" t="s">
        <v>15</v>
      </c>
      <c r="AH1872" s="43">
        <v>3.9999999999999998E-6</v>
      </c>
      <c r="AI1872" s="43">
        <v>3.202272429E-3</v>
      </c>
      <c r="AJ1872" s="43">
        <v>1.1730248660978824E-3</v>
      </c>
    </row>
    <row r="1873" spans="1:36" x14ac:dyDescent="0.2">
      <c r="A1873" s="26">
        <v>7956</v>
      </c>
      <c r="B1873" s="26">
        <v>15254</v>
      </c>
      <c r="C1873" s="26" t="s">
        <v>2201</v>
      </c>
      <c r="D1873" s="26" t="s">
        <v>2202</v>
      </c>
      <c r="E1873" s="26" t="s">
        <v>204</v>
      </c>
      <c r="F1873" s="26" t="s">
        <v>2203</v>
      </c>
      <c r="G1873" s="26" t="s">
        <v>2204</v>
      </c>
      <c r="H1873" s="26" t="s">
        <v>69</v>
      </c>
      <c r="I1873" s="26" t="s">
        <v>114</v>
      </c>
      <c r="J1873" s="26" t="s">
        <v>56</v>
      </c>
      <c r="K1873" s="26" t="s">
        <v>167</v>
      </c>
      <c r="L1873" s="26" t="s">
        <v>433</v>
      </c>
      <c r="M1873" s="26" t="s">
        <v>224</v>
      </c>
      <c r="N1873" s="26" t="s">
        <v>82</v>
      </c>
      <c r="O1873" s="26" t="s">
        <v>57</v>
      </c>
      <c r="P1873" s="26" t="s">
        <v>910</v>
      </c>
      <c r="Q1873" s="26" t="s">
        <v>75</v>
      </c>
      <c r="R1873" s="26" t="s">
        <v>54</v>
      </c>
      <c r="S1873" s="26" t="s">
        <v>532</v>
      </c>
      <c r="T1873" s="54">
        <v>4.4809999999999999</v>
      </c>
      <c r="U1873" s="36" t="s">
        <v>2205</v>
      </c>
      <c r="V1873" s="43">
        <v>5.8000000000000003E-2</v>
      </c>
      <c r="W1873" s="43">
        <v>6.1469999999999997E-2</v>
      </c>
      <c r="X1873" s="26" t="s">
        <v>347</v>
      </c>
      <c r="Z1873" s="42">
        <v>5000</v>
      </c>
      <c r="AA1873" s="42">
        <v>3.6469999999999998</v>
      </c>
      <c r="AB1873" s="42">
        <v>100.2201</v>
      </c>
      <c r="AC1873" s="42">
        <v>0</v>
      </c>
      <c r="AD1873" s="42">
        <v>18.27514</v>
      </c>
      <c r="AG1873" s="26" t="s">
        <v>15</v>
      </c>
      <c r="AH1873" s="43">
        <v>5.0000000000000004E-6</v>
      </c>
      <c r="AI1873" s="43">
        <v>3.9522302100000002E-3</v>
      </c>
      <c r="AJ1873" s="43">
        <v>1.447742006926303E-3</v>
      </c>
    </row>
    <row r="1874" spans="1:36" x14ac:dyDescent="0.2">
      <c r="A1874" s="26">
        <v>7956</v>
      </c>
      <c r="B1874" s="26">
        <v>15254</v>
      </c>
      <c r="C1874" s="26" t="s">
        <v>2206</v>
      </c>
      <c r="D1874" s="26" t="s">
        <v>2207</v>
      </c>
      <c r="E1874" s="26" t="s">
        <v>204</v>
      </c>
      <c r="F1874" s="26" t="s">
        <v>2206</v>
      </c>
      <c r="G1874" s="26" t="s">
        <v>2208</v>
      </c>
      <c r="H1874" s="26" t="s">
        <v>69</v>
      </c>
      <c r="I1874" s="26" t="s">
        <v>114</v>
      </c>
      <c r="J1874" s="26" t="s">
        <v>56</v>
      </c>
      <c r="K1874" s="26" t="s">
        <v>168</v>
      </c>
      <c r="L1874" s="26" t="s">
        <v>433</v>
      </c>
      <c r="M1874" s="26" t="s">
        <v>219</v>
      </c>
      <c r="N1874" s="26" t="s">
        <v>472</v>
      </c>
      <c r="O1874" s="26" t="s">
        <v>57</v>
      </c>
      <c r="P1874" s="26" t="s">
        <v>2162</v>
      </c>
      <c r="Q1874" s="26" t="s">
        <v>71</v>
      </c>
      <c r="R1874" s="26" t="s">
        <v>54</v>
      </c>
      <c r="S1874" s="26" t="s">
        <v>532</v>
      </c>
      <c r="T1874" s="54">
        <v>3.2890000000000001</v>
      </c>
      <c r="U1874" s="36" t="s">
        <v>2209</v>
      </c>
      <c r="V1874" s="43">
        <v>8.1250000000000003E-2</v>
      </c>
      <c r="W1874" s="43">
        <v>7.7450000000000005E-2</v>
      </c>
      <c r="X1874" s="26" t="s">
        <v>347</v>
      </c>
      <c r="Z1874" s="42">
        <v>5000</v>
      </c>
      <c r="AA1874" s="42">
        <v>3.6469999999999998</v>
      </c>
      <c r="AB1874" s="42">
        <v>103.0599</v>
      </c>
      <c r="AC1874" s="42">
        <v>0</v>
      </c>
      <c r="AD1874" s="42">
        <v>18.79297</v>
      </c>
      <c r="AG1874" s="26" t="s">
        <v>15</v>
      </c>
      <c r="AH1874" s="43">
        <v>6.66666666666667E-6</v>
      </c>
      <c r="AI1874" s="43">
        <v>4.0642174979999999E-3</v>
      </c>
      <c r="AJ1874" s="43">
        <v>1.488764086289123E-3</v>
      </c>
    </row>
    <row r="1875" spans="1:36" x14ac:dyDescent="0.2">
      <c r="A1875" s="26">
        <v>7956</v>
      </c>
      <c r="B1875" s="26">
        <v>15254</v>
      </c>
      <c r="C1875" s="26" t="s">
        <v>2126</v>
      </c>
      <c r="D1875" s="26" t="s">
        <v>2212</v>
      </c>
      <c r="E1875" s="26" t="s">
        <v>204</v>
      </c>
      <c r="F1875" s="26" t="s">
        <v>2213</v>
      </c>
      <c r="G1875" s="26" t="s">
        <v>2214</v>
      </c>
      <c r="H1875" s="26" t="s">
        <v>69</v>
      </c>
      <c r="I1875" s="26" t="s">
        <v>114</v>
      </c>
      <c r="J1875" s="26" t="s">
        <v>56</v>
      </c>
      <c r="K1875" s="26" t="s">
        <v>167</v>
      </c>
      <c r="L1875" s="26" t="s">
        <v>433</v>
      </c>
      <c r="M1875" s="26" t="s">
        <v>219</v>
      </c>
      <c r="N1875" s="26" t="s">
        <v>82</v>
      </c>
      <c r="O1875" s="26" t="s">
        <v>57</v>
      </c>
      <c r="P1875" s="26" t="s">
        <v>2049</v>
      </c>
      <c r="Q1875" s="26" t="s">
        <v>71</v>
      </c>
      <c r="R1875" s="26" t="s">
        <v>54</v>
      </c>
      <c r="S1875" s="26" t="s">
        <v>532</v>
      </c>
      <c r="T1875" s="54">
        <v>4.383</v>
      </c>
      <c r="U1875" s="36" t="s">
        <v>2215</v>
      </c>
      <c r="V1875" s="43">
        <v>6.1249999999999999E-2</v>
      </c>
      <c r="W1875" s="43">
        <v>6.1370000000000001E-2</v>
      </c>
      <c r="X1875" s="26" t="s">
        <v>347</v>
      </c>
      <c r="Z1875" s="42">
        <v>7000</v>
      </c>
      <c r="AA1875" s="42">
        <v>3.6469999999999998</v>
      </c>
      <c r="AB1875" s="42">
        <v>100.63760000000001</v>
      </c>
      <c r="AC1875" s="42">
        <v>0</v>
      </c>
      <c r="AD1875" s="42">
        <v>25.691770000000002</v>
      </c>
      <c r="AG1875" s="26" t="s">
        <v>15</v>
      </c>
      <c r="AH1875" s="43">
        <v>1.0000000000000001E-5</v>
      </c>
      <c r="AI1875" s="43">
        <v>5.5561702699999998E-3</v>
      </c>
      <c r="AJ1875" s="43">
        <v>2.0352815169289527E-3</v>
      </c>
    </row>
    <row r="1876" spans="1:36" x14ac:dyDescent="0.2">
      <c r="A1876" s="26">
        <v>7956</v>
      </c>
      <c r="B1876" s="26">
        <v>15254</v>
      </c>
      <c r="C1876" s="26" t="s">
        <v>2216</v>
      </c>
      <c r="D1876" s="26" t="s">
        <v>2217</v>
      </c>
      <c r="E1876" s="26" t="s">
        <v>204</v>
      </c>
      <c r="F1876" s="26" t="s">
        <v>2218</v>
      </c>
      <c r="G1876" s="26" t="s">
        <v>2219</v>
      </c>
      <c r="H1876" s="26" t="s">
        <v>69</v>
      </c>
      <c r="I1876" s="26" t="s">
        <v>114</v>
      </c>
      <c r="J1876" s="26" t="s">
        <v>56</v>
      </c>
      <c r="K1876" s="26" t="s">
        <v>167</v>
      </c>
      <c r="L1876" s="26" t="s">
        <v>433</v>
      </c>
      <c r="M1876" s="26" t="s">
        <v>219</v>
      </c>
      <c r="N1876" s="26" t="s">
        <v>82</v>
      </c>
      <c r="O1876" s="26" t="s">
        <v>57</v>
      </c>
      <c r="P1876" s="26" t="s">
        <v>2220</v>
      </c>
      <c r="Q1876" s="26" t="s">
        <v>75</v>
      </c>
      <c r="R1876" s="26" t="s">
        <v>54</v>
      </c>
      <c r="S1876" s="26" t="s">
        <v>532</v>
      </c>
      <c r="T1876" s="54">
        <v>4.2409999999999997</v>
      </c>
      <c r="U1876" s="36">
        <v>56890</v>
      </c>
      <c r="V1876" s="43">
        <v>7.0000000000000007E-2</v>
      </c>
      <c r="W1876" s="43">
        <v>7.127E-2</v>
      </c>
      <c r="X1876" s="26" t="s">
        <v>347</v>
      </c>
      <c r="Z1876" s="42">
        <v>10000</v>
      </c>
      <c r="AA1876" s="42">
        <v>3.6469999999999998</v>
      </c>
      <c r="AB1876" s="42">
        <v>101.0098</v>
      </c>
      <c r="AC1876" s="42">
        <v>0</v>
      </c>
      <c r="AD1876" s="42">
        <v>36.838270000000001</v>
      </c>
      <c r="AG1876" s="26" t="s">
        <v>15</v>
      </c>
      <c r="AH1876" s="43">
        <v>4.4444444444444399E-6</v>
      </c>
      <c r="AI1876" s="43">
        <v>7.9667419009999997E-3</v>
      </c>
      <c r="AJ1876" s="43">
        <v>2.9182983518316699E-3</v>
      </c>
    </row>
    <row r="1877" spans="1:36" x14ac:dyDescent="0.2">
      <c r="A1877" s="26">
        <v>7956</v>
      </c>
      <c r="B1877" s="26">
        <v>15254</v>
      </c>
      <c r="C1877" s="26" t="s">
        <v>2221</v>
      </c>
      <c r="D1877" s="26" t="s">
        <v>2222</v>
      </c>
      <c r="E1877" s="26" t="s">
        <v>204</v>
      </c>
      <c r="F1877" s="26" t="s">
        <v>2223</v>
      </c>
      <c r="G1877" s="26" t="s">
        <v>2224</v>
      </c>
      <c r="H1877" s="26" t="s">
        <v>69</v>
      </c>
      <c r="I1877" s="26" t="s">
        <v>114</v>
      </c>
      <c r="J1877" s="26" t="s">
        <v>56</v>
      </c>
      <c r="K1877" s="26" t="s">
        <v>167</v>
      </c>
      <c r="L1877" s="26" t="s">
        <v>433</v>
      </c>
      <c r="M1877" s="26" t="s">
        <v>219</v>
      </c>
      <c r="N1877" s="26" t="s">
        <v>82</v>
      </c>
      <c r="O1877" s="26" t="s">
        <v>57</v>
      </c>
      <c r="P1877" s="26" t="s">
        <v>2053</v>
      </c>
      <c r="Q1877" s="26" t="s">
        <v>75</v>
      </c>
      <c r="R1877" s="26" t="s">
        <v>54</v>
      </c>
      <c r="S1877" s="26" t="s">
        <v>532</v>
      </c>
      <c r="T1877" s="54">
        <v>7.4059999999999997</v>
      </c>
      <c r="U1877" s="36" t="s">
        <v>2225</v>
      </c>
      <c r="V1877" s="43">
        <v>6.3E-2</v>
      </c>
      <c r="W1877" s="43">
        <v>6.5159999999999996E-2</v>
      </c>
      <c r="X1877" s="26" t="s">
        <v>347</v>
      </c>
      <c r="Z1877" s="42">
        <v>2000</v>
      </c>
      <c r="AA1877" s="42">
        <v>3.6469999999999998</v>
      </c>
      <c r="AB1877" s="42">
        <v>98.322500000000005</v>
      </c>
      <c r="AC1877" s="42">
        <v>0</v>
      </c>
      <c r="AD1877" s="42">
        <v>7.17164</v>
      </c>
      <c r="AG1877" s="26" t="s">
        <v>15</v>
      </c>
      <c r="AH1877" s="43">
        <v>2.8571428571428598E-6</v>
      </c>
      <c r="AI1877" s="43">
        <v>1.5509578729999999E-3</v>
      </c>
      <c r="AJ1877" s="43">
        <v>5.6813159770885207E-4</v>
      </c>
    </row>
    <row r="1878" spans="1:36" x14ac:dyDescent="0.2">
      <c r="A1878" s="26">
        <v>7956</v>
      </c>
      <c r="B1878" s="26">
        <v>15254</v>
      </c>
      <c r="C1878" s="26" t="s">
        <v>2434</v>
      </c>
      <c r="D1878" s="26" t="s">
        <v>2435</v>
      </c>
      <c r="E1878" s="26" t="s">
        <v>204</v>
      </c>
      <c r="F1878" s="26" t="s">
        <v>2436</v>
      </c>
      <c r="G1878" s="26" t="s">
        <v>2437</v>
      </c>
      <c r="H1878" s="26" t="s">
        <v>69</v>
      </c>
      <c r="I1878" s="26" t="s">
        <v>114</v>
      </c>
      <c r="J1878" s="26" t="s">
        <v>56</v>
      </c>
      <c r="K1878" s="26" t="s">
        <v>97</v>
      </c>
      <c r="L1878" s="26" t="s">
        <v>433</v>
      </c>
      <c r="M1878" s="26" t="s">
        <v>218</v>
      </c>
      <c r="N1878" s="26" t="s">
        <v>475</v>
      </c>
      <c r="O1878" s="26" t="s">
        <v>57</v>
      </c>
      <c r="P1878" s="26" t="s">
        <v>2156</v>
      </c>
      <c r="Q1878" s="26" t="s">
        <v>71</v>
      </c>
      <c r="R1878" s="26" t="s">
        <v>54</v>
      </c>
      <c r="S1878" s="26" t="s">
        <v>538</v>
      </c>
      <c r="T1878" s="54">
        <v>3.3959999999999999</v>
      </c>
      <c r="U1878" s="36" t="s">
        <v>2209</v>
      </c>
      <c r="V1878" s="43">
        <v>6.1249999999999999E-2</v>
      </c>
      <c r="W1878" s="43">
        <v>5.357E-2</v>
      </c>
      <c r="X1878" s="26" t="s">
        <v>347</v>
      </c>
      <c r="Z1878" s="42">
        <v>16000</v>
      </c>
      <c r="AA1878" s="42">
        <v>3.7964000000000002</v>
      </c>
      <c r="AB1878" s="42">
        <v>104.6212</v>
      </c>
      <c r="AC1878" s="42">
        <v>0</v>
      </c>
      <c r="AD1878" s="42">
        <v>63.549430000000001</v>
      </c>
      <c r="AG1878" s="26" t="s">
        <v>15</v>
      </c>
      <c r="AH1878" s="43">
        <v>5.3333333333333299E-5</v>
      </c>
      <c r="AI1878" s="43">
        <v>1.3743368154000001E-2</v>
      </c>
      <c r="AJ1878" s="43">
        <v>5.0343351310700004E-3</v>
      </c>
    </row>
    <row r="1879" spans="1:36" x14ac:dyDescent="0.2">
      <c r="A1879" s="26">
        <v>7956</v>
      </c>
      <c r="B1879" s="26">
        <v>15254</v>
      </c>
      <c r="C1879" s="26" t="s">
        <v>2274</v>
      </c>
      <c r="D1879" s="26" t="s">
        <v>2275</v>
      </c>
      <c r="E1879" s="26" t="s">
        <v>204</v>
      </c>
      <c r="F1879" s="26" t="s">
        <v>2276</v>
      </c>
      <c r="G1879" s="26" t="s">
        <v>2277</v>
      </c>
      <c r="H1879" s="26" t="s">
        <v>69</v>
      </c>
      <c r="I1879" s="26" t="s">
        <v>114</v>
      </c>
      <c r="J1879" s="26" t="s">
        <v>56</v>
      </c>
      <c r="K1879" s="26" t="s">
        <v>167</v>
      </c>
      <c r="L1879" s="26" t="s">
        <v>433</v>
      </c>
      <c r="M1879" s="26" t="s">
        <v>218</v>
      </c>
      <c r="N1879" s="26" t="s">
        <v>82</v>
      </c>
      <c r="O1879" s="26" t="s">
        <v>57</v>
      </c>
      <c r="P1879" s="26" t="s">
        <v>2278</v>
      </c>
      <c r="Q1879" s="26" t="s">
        <v>75</v>
      </c>
      <c r="R1879" s="26" t="s">
        <v>54</v>
      </c>
      <c r="S1879" s="26" t="s">
        <v>532</v>
      </c>
      <c r="T1879" s="54">
        <v>3.8410000000000002</v>
      </c>
      <c r="U1879" s="36" t="s">
        <v>2279</v>
      </c>
      <c r="V1879" s="43">
        <v>0.11125</v>
      </c>
      <c r="W1879" s="43">
        <v>0.11402</v>
      </c>
      <c r="X1879" s="26" t="s">
        <v>347</v>
      </c>
      <c r="Z1879" s="42">
        <v>4000</v>
      </c>
      <c r="AA1879" s="42">
        <v>3.6469999999999998</v>
      </c>
      <c r="AB1879" s="42">
        <v>100.2848</v>
      </c>
      <c r="AC1879" s="42">
        <v>0</v>
      </c>
      <c r="AD1879" s="42">
        <v>14.62955</v>
      </c>
      <c r="AG1879" s="26" t="s">
        <v>15</v>
      </c>
      <c r="AH1879" s="43">
        <v>7.2727272727272698E-6</v>
      </c>
      <c r="AI1879" s="43">
        <v>3.1638252550000002E-3</v>
      </c>
      <c r="AJ1879" s="43">
        <v>1.1589412763693572E-3</v>
      </c>
    </row>
    <row r="1880" spans="1:36" x14ac:dyDescent="0.2">
      <c r="A1880" s="26">
        <v>7956</v>
      </c>
      <c r="B1880" s="26">
        <v>15254</v>
      </c>
      <c r="C1880" s="26" t="s">
        <v>2250</v>
      </c>
      <c r="D1880" s="26" t="s">
        <v>2298</v>
      </c>
      <c r="E1880" s="26" t="s">
        <v>204</v>
      </c>
      <c r="F1880" s="26" t="s">
        <v>2299</v>
      </c>
      <c r="G1880" s="26" t="s">
        <v>2300</v>
      </c>
      <c r="H1880" s="26" t="s">
        <v>69</v>
      </c>
      <c r="I1880" s="26" t="s">
        <v>114</v>
      </c>
      <c r="J1880" s="26" t="s">
        <v>56</v>
      </c>
      <c r="K1880" s="26" t="s">
        <v>93</v>
      </c>
      <c r="L1880" s="26" t="s">
        <v>433</v>
      </c>
      <c r="M1880" s="26" t="s">
        <v>79</v>
      </c>
      <c r="N1880" s="26" t="s">
        <v>475</v>
      </c>
      <c r="O1880" s="26" t="s">
        <v>57</v>
      </c>
      <c r="P1880" s="26" t="s">
        <v>154</v>
      </c>
      <c r="Q1880" s="26" t="s">
        <v>154</v>
      </c>
      <c r="R1880" s="26" t="s">
        <v>54</v>
      </c>
      <c r="S1880" s="26" t="s">
        <v>538</v>
      </c>
      <c r="T1880" s="54">
        <v>0</v>
      </c>
      <c r="U1880" s="36" t="s">
        <v>1897</v>
      </c>
      <c r="V1880" s="43">
        <v>0.08</v>
      </c>
      <c r="W1880" s="43">
        <v>0</v>
      </c>
      <c r="X1880" s="26" t="s">
        <v>347</v>
      </c>
      <c r="Z1880" s="42">
        <v>100000</v>
      </c>
      <c r="AA1880" s="42">
        <v>3.7964000000000002</v>
      </c>
      <c r="AB1880" s="42">
        <v>98.335999999999999</v>
      </c>
      <c r="AC1880" s="42">
        <v>0</v>
      </c>
      <c r="AD1880" s="42">
        <v>373.32279</v>
      </c>
      <c r="AG1880" s="26" t="s">
        <v>15</v>
      </c>
      <c r="AH1880" s="43">
        <v>4.0000000000000002E-4</v>
      </c>
      <c r="AI1880" s="43">
        <v>8.0735775967999995E-2</v>
      </c>
      <c r="AJ1880" s="43">
        <v>2.9574333505840541E-2</v>
      </c>
    </row>
    <row r="1881" spans="1:36" x14ac:dyDescent="0.2">
      <c r="A1881" s="26">
        <v>7956</v>
      </c>
      <c r="B1881" s="26">
        <v>15254</v>
      </c>
      <c r="C1881" s="26" t="s">
        <v>931</v>
      </c>
      <c r="D1881" s="26" t="s">
        <v>932</v>
      </c>
      <c r="E1881" s="26" t="s">
        <v>204</v>
      </c>
      <c r="F1881" s="26" t="s">
        <v>933</v>
      </c>
      <c r="G1881" s="26" t="s">
        <v>934</v>
      </c>
      <c r="H1881" s="26" t="s">
        <v>69</v>
      </c>
      <c r="I1881" s="26" t="s">
        <v>114</v>
      </c>
      <c r="J1881" s="26" t="s">
        <v>56</v>
      </c>
      <c r="K1881" s="26" t="s">
        <v>167</v>
      </c>
      <c r="L1881" s="26" t="s">
        <v>433</v>
      </c>
      <c r="M1881" s="26" t="s">
        <v>218</v>
      </c>
      <c r="N1881" s="26" t="s">
        <v>82</v>
      </c>
      <c r="O1881" s="26" t="s">
        <v>57</v>
      </c>
      <c r="P1881" s="26" t="s">
        <v>154</v>
      </c>
      <c r="Q1881" s="26" t="s">
        <v>154</v>
      </c>
      <c r="R1881" s="26" t="s">
        <v>54</v>
      </c>
      <c r="S1881" s="26" t="s">
        <v>532</v>
      </c>
      <c r="T1881" s="54">
        <v>2.698</v>
      </c>
      <c r="U1881" s="36" t="s">
        <v>935</v>
      </c>
      <c r="V1881" s="43">
        <v>2.5000000000000001E-2</v>
      </c>
      <c r="W1881" s="43">
        <v>0</v>
      </c>
      <c r="X1881" s="26" t="s">
        <v>347</v>
      </c>
      <c r="Z1881" s="42">
        <v>400</v>
      </c>
      <c r="AA1881" s="42">
        <v>3.6469999999999998</v>
      </c>
      <c r="AB1881" s="42">
        <v>99.558999999999997</v>
      </c>
      <c r="AC1881" s="42">
        <v>0</v>
      </c>
      <c r="AD1881" s="42">
        <v>1.4523699999999999</v>
      </c>
      <c r="AG1881" s="26" t="s">
        <v>15</v>
      </c>
      <c r="AH1881" s="43">
        <v>8.8521034810896904E-6</v>
      </c>
      <c r="AI1881" s="43">
        <v>3.1409338500000002E-4</v>
      </c>
      <c r="AJ1881" s="43">
        <v>1.1505559238394641E-4</v>
      </c>
    </row>
    <row r="1882" spans="1:36" x14ac:dyDescent="0.2">
      <c r="A1882" s="26">
        <v>7956</v>
      </c>
      <c r="B1882" s="26">
        <v>15255</v>
      </c>
      <c r="C1882" s="26" t="s">
        <v>936</v>
      </c>
      <c r="D1882" s="26">
        <v>520043605</v>
      </c>
      <c r="E1882" s="26" t="s">
        <v>203</v>
      </c>
      <c r="F1882" s="26" t="s">
        <v>937</v>
      </c>
      <c r="G1882" s="26" t="s">
        <v>938</v>
      </c>
      <c r="H1882" s="26" t="s">
        <v>69</v>
      </c>
      <c r="I1882" s="26" t="s">
        <v>113</v>
      </c>
      <c r="J1882" s="26" t="s">
        <v>51</v>
      </c>
      <c r="K1882" s="26" t="s">
        <v>51</v>
      </c>
      <c r="L1882" s="26" t="s">
        <v>433</v>
      </c>
      <c r="M1882" s="26" t="s">
        <v>165</v>
      </c>
      <c r="N1882" s="26" t="s">
        <v>138</v>
      </c>
      <c r="O1882" s="26" t="s">
        <v>57</v>
      </c>
      <c r="P1882" s="26" t="s">
        <v>733</v>
      </c>
      <c r="Q1882" s="26" t="s">
        <v>59</v>
      </c>
      <c r="R1882" s="26" t="s">
        <v>54</v>
      </c>
      <c r="S1882" s="26" t="s">
        <v>531</v>
      </c>
      <c r="T1882" s="54">
        <v>5.4020000000000001</v>
      </c>
      <c r="U1882" s="36" t="s">
        <v>939</v>
      </c>
      <c r="V1882" s="43">
        <v>5.1499999999999997E-2</v>
      </c>
      <c r="W1882" s="43">
        <v>4.2799999999999998E-2</v>
      </c>
      <c r="X1882" s="26" t="s">
        <v>347</v>
      </c>
      <c r="Z1882" s="42">
        <v>14781.54</v>
      </c>
      <c r="AA1882" s="42">
        <v>1</v>
      </c>
      <c r="AB1882" s="42">
        <v>146.41</v>
      </c>
      <c r="AC1882" s="42">
        <v>0</v>
      </c>
      <c r="AD1882" s="42">
        <v>21.641649999999998</v>
      </c>
      <c r="AG1882" s="26" t="s">
        <v>15</v>
      </c>
      <c r="AH1882" s="43">
        <v>5.7707667694912096E-6</v>
      </c>
      <c r="AI1882" s="43">
        <v>5.8703103720000004E-3</v>
      </c>
      <c r="AJ1882" s="43">
        <v>3.1360391000989541E-3</v>
      </c>
    </row>
    <row r="1883" spans="1:36" x14ac:dyDescent="0.2">
      <c r="A1883" s="26">
        <v>7956</v>
      </c>
      <c r="B1883" s="26">
        <v>15255</v>
      </c>
      <c r="C1883" s="26" t="s">
        <v>766</v>
      </c>
      <c r="D1883" s="26">
        <v>520026683</v>
      </c>
      <c r="E1883" s="26" t="s">
        <v>203</v>
      </c>
      <c r="F1883" s="26" t="s">
        <v>952</v>
      </c>
      <c r="G1883" s="26" t="s">
        <v>953</v>
      </c>
      <c r="H1883" s="26" t="s">
        <v>69</v>
      </c>
      <c r="I1883" s="26" t="s">
        <v>113</v>
      </c>
      <c r="J1883" s="26" t="s">
        <v>51</v>
      </c>
      <c r="K1883" s="26" t="s">
        <v>51</v>
      </c>
      <c r="L1883" s="26" t="s">
        <v>433</v>
      </c>
      <c r="M1883" s="26" t="s">
        <v>165</v>
      </c>
      <c r="N1883" s="26" t="s">
        <v>357</v>
      </c>
      <c r="O1883" s="26" t="s">
        <v>57</v>
      </c>
      <c r="P1883" s="26" t="s">
        <v>728</v>
      </c>
      <c r="Q1883" s="26" t="s">
        <v>59</v>
      </c>
      <c r="R1883" s="26" t="s">
        <v>54</v>
      </c>
      <c r="S1883" s="26" t="s">
        <v>531</v>
      </c>
      <c r="T1883" s="54">
        <v>1.9319999999999999</v>
      </c>
      <c r="U1883" s="36">
        <v>46790</v>
      </c>
      <c r="V1883" s="43">
        <v>3.2000000000000001E-2</v>
      </c>
      <c r="W1883" s="43">
        <v>2.4400000000000002E-2</v>
      </c>
      <c r="X1883" s="26" t="s">
        <v>347</v>
      </c>
      <c r="Z1883" s="42">
        <v>5350</v>
      </c>
      <c r="AA1883" s="42">
        <v>1</v>
      </c>
      <c r="AB1883" s="42">
        <v>118.5</v>
      </c>
      <c r="AC1883" s="42">
        <v>0</v>
      </c>
      <c r="AD1883" s="42">
        <v>6.3397500000000004</v>
      </c>
      <c r="AG1883" s="26" t="s">
        <v>15</v>
      </c>
      <c r="AH1883" s="43">
        <v>9.6896732714619005E-6</v>
      </c>
      <c r="AI1883" s="43">
        <v>1.71966094E-3</v>
      </c>
      <c r="AJ1883" s="43">
        <v>9.1867782192449961E-4</v>
      </c>
    </row>
    <row r="1884" spans="1:36" x14ac:dyDescent="0.2">
      <c r="A1884" s="26">
        <v>7956</v>
      </c>
      <c r="B1884" s="26">
        <v>15255</v>
      </c>
      <c r="C1884" s="26" t="s">
        <v>954</v>
      </c>
      <c r="D1884" s="26">
        <v>511659401</v>
      </c>
      <c r="E1884" s="26" t="s">
        <v>203</v>
      </c>
      <c r="F1884" s="26" t="s">
        <v>955</v>
      </c>
      <c r="G1884" s="26" t="s">
        <v>956</v>
      </c>
      <c r="H1884" s="26" t="s">
        <v>69</v>
      </c>
      <c r="I1884" s="26" t="s">
        <v>113</v>
      </c>
      <c r="J1884" s="26" t="s">
        <v>51</v>
      </c>
      <c r="K1884" s="26" t="s">
        <v>51</v>
      </c>
      <c r="L1884" s="26" t="s">
        <v>433</v>
      </c>
      <c r="M1884" s="26" t="s">
        <v>165</v>
      </c>
      <c r="N1884" s="26" t="s">
        <v>357</v>
      </c>
      <c r="O1884" s="26" t="s">
        <v>57</v>
      </c>
      <c r="P1884" s="26" t="s">
        <v>728</v>
      </c>
      <c r="Q1884" s="26" t="s">
        <v>59</v>
      </c>
      <c r="R1884" s="26" t="s">
        <v>54</v>
      </c>
      <c r="S1884" s="26" t="s">
        <v>531</v>
      </c>
      <c r="T1884" s="54">
        <v>1.9339999999999999</v>
      </c>
      <c r="U1884" s="36" t="s">
        <v>613</v>
      </c>
      <c r="V1884" s="43">
        <v>2.3400000000000001E-2</v>
      </c>
      <c r="W1884" s="43">
        <v>2.6800000000000001E-2</v>
      </c>
      <c r="X1884" s="26" t="s">
        <v>347</v>
      </c>
      <c r="Z1884" s="42">
        <v>17800</v>
      </c>
      <c r="AA1884" s="42">
        <v>1</v>
      </c>
      <c r="AB1884" s="42">
        <v>116.51</v>
      </c>
      <c r="AC1884" s="42">
        <v>0</v>
      </c>
      <c r="AD1884" s="42">
        <v>20.738779999999998</v>
      </c>
      <c r="AG1884" s="26" t="s">
        <v>15</v>
      </c>
      <c r="AH1884" s="43">
        <v>8.4377899734813094E-6</v>
      </c>
      <c r="AI1884" s="43">
        <v>5.6254063499999998E-3</v>
      </c>
      <c r="AJ1884" s="43">
        <v>3.0052063945378562E-3</v>
      </c>
    </row>
    <row r="1885" spans="1:36" x14ac:dyDescent="0.2">
      <c r="A1885" s="26">
        <v>7956</v>
      </c>
      <c r="B1885" s="26">
        <v>15255</v>
      </c>
      <c r="C1885" s="26" t="s">
        <v>721</v>
      </c>
      <c r="D1885" s="26">
        <v>520036104</v>
      </c>
      <c r="E1885" s="26" t="s">
        <v>203</v>
      </c>
      <c r="F1885" s="26" t="s">
        <v>957</v>
      </c>
      <c r="G1885" s="26" t="s">
        <v>958</v>
      </c>
      <c r="H1885" s="26" t="s">
        <v>69</v>
      </c>
      <c r="I1885" s="26" t="s">
        <v>113</v>
      </c>
      <c r="J1885" s="26" t="s">
        <v>51</v>
      </c>
      <c r="K1885" s="26" t="s">
        <v>51</v>
      </c>
      <c r="L1885" s="26" t="s">
        <v>433</v>
      </c>
      <c r="M1885" s="26" t="s">
        <v>165</v>
      </c>
      <c r="N1885" s="26" t="s">
        <v>84</v>
      </c>
      <c r="O1885" s="26" t="s">
        <v>57</v>
      </c>
      <c r="P1885" s="26" t="s">
        <v>724</v>
      </c>
      <c r="Q1885" s="26" t="s">
        <v>59</v>
      </c>
      <c r="R1885" s="26" t="s">
        <v>54</v>
      </c>
      <c r="S1885" s="26" t="s">
        <v>531</v>
      </c>
      <c r="T1885" s="54">
        <v>2.6040000000000001</v>
      </c>
      <c r="U1885" s="36">
        <v>47123</v>
      </c>
      <c r="V1885" s="43">
        <v>3.9E-2</v>
      </c>
      <c r="W1885" s="43">
        <v>3.1600000000000003E-2</v>
      </c>
      <c r="X1885" s="26" t="s">
        <v>347</v>
      </c>
      <c r="Z1885" s="42">
        <v>3300</v>
      </c>
      <c r="AA1885" s="42">
        <v>1</v>
      </c>
      <c r="AB1885" s="42">
        <v>118.87</v>
      </c>
      <c r="AC1885" s="42">
        <v>0</v>
      </c>
      <c r="AD1885" s="42">
        <v>3.9227099999999999</v>
      </c>
      <c r="AG1885" s="26" t="s">
        <v>15</v>
      </c>
      <c r="AH1885" s="43">
        <v>2.31364757344688E-6</v>
      </c>
      <c r="AI1885" s="43">
        <v>1.064037409E-3</v>
      </c>
      <c r="AJ1885" s="43">
        <v>5.6843040795637905E-4</v>
      </c>
    </row>
    <row r="1886" spans="1:36" x14ac:dyDescent="0.2">
      <c r="A1886" s="26">
        <v>7956</v>
      </c>
      <c r="B1886" s="26">
        <v>15255</v>
      </c>
      <c r="C1886" s="26" t="s">
        <v>959</v>
      </c>
      <c r="D1886" s="26">
        <v>514892801</v>
      </c>
      <c r="E1886" s="26" t="s">
        <v>203</v>
      </c>
      <c r="F1886" s="26" t="s">
        <v>960</v>
      </c>
      <c r="G1886" s="26" t="s">
        <v>961</v>
      </c>
      <c r="H1886" s="26" t="s">
        <v>69</v>
      </c>
      <c r="I1886" s="26" t="s">
        <v>112</v>
      </c>
      <c r="J1886" s="26" t="s">
        <v>51</v>
      </c>
      <c r="K1886" s="26" t="s">
        <v>51</v>
      </c>
      <c r="L1886" s="26" t="s">
        <v>433</v>
      </c>
      <c r="M1886" s="26" t="s">
        <v>165</v>
      </c>
      <c r="N1886" s="26" t="s">
        <v>136</v>
      </c>
      <c r="O1886" s="26" t="s">
        <v>57</v>
      </c>
      <c r="P1886" s="26" t="s">
        <v>737</v>
      </c>
      <c r="Q1886" s="26" t="s">
        <v>59</v>
      </c>
      <c r="R1886" s="26" t="s">
        <v>54</v>
      </c>
      <c r="S1886" s="26" t="s">
        <v>531</v>
      </c>
      <c r="T1886" s="54">
        <v>0.74</v>
      </c>
      <c r="U1886" s="36">
        <v>45667</v>
      </c>
      <c r="V1886" s="43">
        <v>3.3500000000000002E-2</v>
      </c>
      <c r="W1886" s="43">
        <v>5.3999999999999999E-2</v>
      </c>
      <c r="X1886" s="26" t="s">
        <v>347</v>
      </c>
      <c r="Z1886" s="42">
        <v>2750</v>
      </c>
      <c r="AA1886" s="42">
        <v>1</v>
      </c>
      <c r="AB1886" s="42">
        <v>99.41</v>
      </c>
      <c r="AC1886" s="42">
        <v>0</v>
      </c>
      <c r="AD1886" s="42">
        <v>2.7337699999999998</v>
      </c>
      <c r="AG1886" s="26" t="s">
        <v>15</v>
      </c>
      <c r="AH1886" s="43">
        <v>4.0019092745338899E-5</v>
      </c>
      <c r="AI1886" s="43">
        <v>7.4153673000000001E-4</v>
      </c>
      <c r="AJ1886" s="43">
        <v>3.9614399136283596E-4</v>
      </c>
    </row>
    <row r="1887" spans="1:36" x14ac:dyDescent="0.2">
      <c r="A1887" s="26">
        <v>7956</v>
      </c>
      <c r="B1887" s="26">
        <v>15255</v>
      </c>
      <c r="C1887" s="26" t="s">
        <v>964</v>
      </c>
      <c r="D1887" s="26">
        <v>513821488</v>
      </c>
      <c r="E1887" s="26" t="s">
        <v>203</v>
      </c>
      <c r="F1887" s="26" t="s">
        <v>965</v>
      </c>
      <c r="G1887" s="26" t="s">
        <v>966</v>
      </c>
      <c r="H1887" s="26" t="s">
        <v>69</v>
      </c>
      <c r="I1887" s="26" t="s">
        <v>113</v>
      </c>
      <c r="J1887" s="26" t="s">
        <v>51</v>
      </c>
      <c r="K1887" s="26" t="s">
        <v>51</v>
      </c>
      <c r="L1887" s="26" t="s">
        <v>433</v>
      </c>
      <c r="M1887" s="26" t="s">
        <v>165</v>
      </c>
      <c r="N1887" s="26" t="s">
        <v>357</v>
      </c>
      <c r="O1887" s="26" t="s">
        <v>57</v>
      </c>
      <c r="P1887" s="26" t="s">
        <v>728</v>
      </c>
      <c r="Q1887" s="26" t="s">
        <v>59</v>
      </c>
      <c r="R1887" s="26" t="s">
        <v>54</v>
      </c>
      <c r="S1887" s="26" t="s">
        <v>531</v>
      </c>
      <c r="T1887" s="54">
        <v>1.883</v>
      </c>
      <c r="U1887" s="36" t="s">
        <v>967</v>
      </c>
      <c r="V1887" s="43">
        <v>0.04</v>
      </c>
      <c r="W1887" s="43">
        <v>2.69E-2</v>
      </c>
      <c r="X1887" s="26" t="s">
        <v>347</v>
      </c>
      <c r="Z1887" s="42">
        <v>3302.86</v>
      </c>
      <c r="AA1887" s="42">
        <v>1</v>
      </c>
      <c r="AB1887" s="42">
        <v>120.13</v>
      </c>
      <c r="AC1887" s="42">
        <v>0</v>
      </c>
      <c r="AD1887" s="42">
        <v>3.96773</v>
      </c>
      <c r="AG1887" s="26" t="s">
        <v>15</v>
      </c>
      <c r="AH1887" s="43">
        <v>3.4313538528250802E-6</v>
      </c>
      <c r="AI1887" s="43">
        <v>1.076249111E-3</v>
      </c>
      <c r="AJ1887" s="43">
        <v>5.7495414714846716E-4</v>
      </c>
    </row>
    <row r="1888" spans="1:36" x14ac:dyDescent="0.2">
      <c r="A1888" s="26">
        <v>7956</v>
      </c>
      <c r="B1888" s="26">
        <v>15255</v>
      </c>
      <c r="C1888" s="26" t="s">
        <v>766</v>
      </c>
      <c r="D1888" s="26">
        <v>520026683</v>
      </c>
      <c r="E1888" s="26" t="s">
        <v>203</v>
      </c>
      <c r="F1888" s="26" t="s">
        <v>767</v>
      </c>
      <c r="G1888" s="26" t="s">
        <v>768</v>
      </c>
      <c r="H1888" s="26" t="s">
        <v>69</v>
      </c>
      <c r="I1888" s="26" t="s">
        <v>112</v>
      </c>
      <c r="J1888" s="26" t="s">
        <v>51</v>
      </c>
      <c r="K1888" s="26" t="s">
        <v>51</v>
      </c>
      <c r="L1888" s="26" t="s">
        <v>433</v>
      </c>
      <c r="M1888" s="26" t="s">
        <v>165</v>
      </c>
      <c r="N1888" s="26" t="s">
        <v>357</v>
      </c>
      <c r="O1888" s="26" t="s">
        <v>57</v>
      </c>
      <c r="P1888" s="26" t="s">
        <v>728</v>
      </c>
      <c r="Q1888" s="26" t="s">
        <v>59</v>
      </c>
      <c r="R1888" s="26" t="s">
        <v>54</v>
      </c>
      <c r="S1888" s="26" t="s">
        <v>531</v>
      </c>
      <c r="T1888" s="54">
        <v>1.008</v>
      </c>
      <c r="U1888" s="36">
        <v>46113</v>
      </c>
      <c r="V1888" s="43">
        <v>3.39E-2</v>
      </c>
      <c r="W1888" s="43">
        <v>4.4299999999999999E-2</v>
      </c>
      <c r="X1888" s="26" t="s">
        <v>347</v>
      </c>
      <c r="Z1888" s="42">
        <v>8400</v>
      </c>
      <c r="AA1888" s="42">
        <v>1</v>
      </c>
      <c r="AB1888" s="42">
        <v>98.97</v>
      </c>
      <c r="AC1888" s="42">
        <v>0.32801999999999998</v>
      </c>
      <c r="AD1888" s="42">
        <v>8.6415000000000006</v>
      </c>
      <c r="AG1888" s="26" t="s">
        <v>15</v>
      </c>
      <c r="AH1888" s="43">
        <v>5.1414044128086499E-5</v>
      </c>
      <c r="AI1888" s="43">
        <v>2.344011989E-3</v>
      </c>
      <c r="AJ1888" s="43">
        <v>1.2522188411468217E-3</v>
      </c>
    </row>
    <row r="1889" spans="1:36" x14ac:dyDescent="0.2">
      <c r="A1889" s="26">
        <v>7956</v>
      </c>
      <c r="B1889" s="26">
        <v>15255</v>
      </c>
      <c r="C1889" s="26" t="s">
        <v>964</v>
      </c>
      <c r="D1889" s="26">
        <v>513821488</v>
      </c>
      <c r="E1889" s="26" t="s">
        <v>203</v>
      </c>
      <c r="F1889" s="26" t="s">
        <v>968</v>
      </c>
      <c r="G1889" s="26" t="s">
        <v>969</v>
      </c>
      <c r="H1889" s="26" t="s">
        <v>69</v>
      </c>
      <c r="I1889" s="26" t="s">
        <v>113</v>
      </c>
      <c r="J1889" s="26" t="s">
        <v>51</v>
      </c>
      <c r="K1889" s="26" t="s">
        <v>51</v>
      </c>
      <c r="L1889" s="26" t="s">
        <v>433</v>
      </c>
      <c r="M1889" s="26" t="s">
        <v>165</v>
      </c>
      <c r="N1889" s="26" t="s">
        <v>357</v>
      </c>
      <c r="O1889" s="26" t="s">
        <v>57</v>
      </c>
      <c r="P1889" s="26" t="s">
        <v>728</v>
      </c>
      <c r="Q1889" s="26" t="s">
        <v>59</v>
      </c>
      <c r="R1889" s="26" t="s">
        <v>54</v>
      </c>
      <c r="S1889" s="26" t="s">
        <v>531</v>
      </c>
      <c r="T1889" s="54">
        <v>3.2320000000000002</v>
      </c>
      <c r="U1889" s="36" t="s">
        <v>970</v>
      </c>
      <c r="V1889" s="43">
        <v>3.5000000000000003E-2</v>
      </c>
      <c r="W1889" s="43">
        <v>2.7400000000000001E-2</v>
      </c>
      <c r="X1889" s="26" t="s">
        <v>347</v>
      </c>
      <c r="Z1889" s="42">
        <v>1235.29</v>
      </c>
      <c r="AA1889" s="42">
        <v>1</v>
      </c>
      <c r="AB1889" s="42">
        <v>121.21</v>
      </c>
      <c r="AC1889" s="42">
        <v>0</v>
      </c>
      <c r="AD1889" s="42">
        <v>1.4973000000000001</v>
      </c>
      <c r="AG1889" s="26" t="s">
        <v>15</v>
      </c>
      <c r="AH1889" s="43">
        <v>1.4345330348661401E-6</v>
      </c>
      <c r="AI1889" s="43">
        <v>4.06143511E-4</v>
      </c>
      <c r="AJ1889" s="43">
        <v>2.1697011755472274E-4</v>
      </c>
    </row>
    <row r="1890" spans="1:36" x14ac:dyDescent="0.2">
      <c r="A1890" s="26">
        <v>7956</v>
      </c>
      <c r="B1890" s="26">
        <v>15255</v>
      </c>
      <c r="C1890" s="26" t="s">
        <v>705</v>
      </c>
      <c r="D1890" s="26">
        <v>510960719</v>
      </c>
      <c r="E1890" s="26" t="s">
        <v>203</v>
      </c>
      <c r="F1890" s="26" t="s">
        <v>971</v>
      </c>
      <c r="G1890" s="26" t="s">
        <v>972</v>
      </c>
      <c r="H1890" s="26" t="s">
        <v>69</v>
      </c>
      <c r="I1890" s="26" t="s">
        <v>113</v>
      </c>
      <c r="J1890" s="26" t="s">
        <v>51</v>
      </c>
      <c r="K1890" s="26" t="s">
        <v>51</v>
      </c>
      <c r="L1890" s="26" t="s">
        <v>433</v>
      </c>
      <c r="M1890" s="26" t="s">
        <v>165</v>
      </c>
      <c r="N1890" s="26" t="s">
        <v>357</v>
      </c>
      <c r="O1890" s="26" t="s">
        <v>57</v>
      </c>
      <c r="P1890" s="26" t="s">
        <v>708</v>
      </c>
      <c r="Q1890" s="26" t="s">
        <v>64</v>
      </c>
      <c r="R1890" s="26" t="s">
        <v>54</v>
      </c>
      <c r="S1890" s="26" t="s">
        <v>531</v>
      </c>
      <c r="T1890" s="54">
        <v>2.9140000000000001</v>
      </c>
      <c r="U1890" s="36">
        <v>47610</v>
      </c>
      <c r="V1890" s="43">
        <v>1.34E-2</v>
      </c>
      <c r="W1890" s="43">
        <v>2.58E-2</v>
      </c>
      <c r="X1890" s="26" t="s">
        <v>347</v>
      </c>
      <c r="Z1890" s="42">
        <v>14610</v>
      </c>
      <c r="AA1890" s="42">
        <v>1</v>
      </c>
      <c r="AB1890" s="42">
        <v>112.66</v>
      </c>
      <c r="AC1890" s="42">
        <v>0.16381999999999999</v>
      </c>
      <c r="AD1890" s="42">
        <v>16.623449999999998</v>
      </c>
      <c r="AG1890" s="26" t="s">
        <v>15</v>
      </c>
      <c r="AH1890" s="43">
        <v>6.0129001921322899E-6</v>
      </c>
      <c r="AI1890" s="43">
        <v>4.5091206509999997E-3</v>
      </c>
      <c r="AJ1890" s="43">
        <v>2.4088638887765005E-3</v>
      </c>
    </row>
    <row r="1891" spans="1:36" x14ac:dyDescent="0.2">
      <c r="A1891" s="26">
        <v>7956</v>
      </c>
      <c r="B1891" s="26">
        <v>15255</v>
      </c>
      <c r="C1891" s="26" t="s">
        <v>943</v>
      </c>
      <c r="D1891" s="26">
        <v>513992529</v>
      </c>
      <c r="E1891" s="26" t="s">
        <v>203</v>
      </c>
      <c r="F1891" s="26" t="s">
        <v>978</v>
      </c>
      <c r="G1891" s="26" t="s">
        <v>979</v>
      </c>
      <c r="H1891" s="26" t="s">
        <v>69</v>
      </c>
      <c r="I1891" s="26" t="s">
        <v>113</v>
      </c>
      <c r="J1891" s="26" t="s">
        <v>51</v>
      </c>
      <c r="K1891" s="26" t="s">
        <v>51</v>
      </c>
      <c r="L1891" s="26" t="s">
        <v>433</v>
      </c>
      <c r="M1891" s="26" t="s">
        <v>165</v>
      </c>
      <c r="N1891" s="26" t="s">
        <v>357</v>
      </c>
      <c r="O1891" s="26" t="s">
        <v>57</v>
      </c>
      <c r="P1891" s="26" t="s">
        <v>742</v>
      </c>
      <c r="Q1891" s="26" t="s">
        <v>64</v>
      </c>
      <c r="R1891" s="26" t="s">
        <v>54</v>
      </c>
      <c r="S1891" s="26" t="s">
        <v>531</v>
      </c>
      <c r="T1891" s="54">
        <v>2.6880000000000002</v>
      </c>
      <c r="U1891" s="36" t="s">
        <v>980</v>
      </c>
      <c r="V1891" s="43">
        <v>1.9599999999999999E-2</v>
      </c>
      <c r="W1891" s="43">
        <v>2.69E-2</v>
      </c>
      <c r="X1891" s="26" t="s">
        <v>347</v>
      </c>
      <c r="Z1891" s="42">
        <v>530</v>
      </c>
      <c r="AA1891" s="42">
        <v>1</v>
      </c>
      <c r="AB1891" s="42">
        <v>114.22</v>
      </c>
      <c r="AC1891" s="42">
        <v>0</v>
      </c>
      <c r="AD1891" s="42">
        <v>0.60536999999999996</v>
      </c>
      <c r="AG1891" s="26" t="s">
        <v>15</v>
      </c>
      <c r="AH1891" s="43">
        <v>4.6284468326290799E-7</v>
      </c>
      <c r="AI1891" s="43">
        <v>1.6420696999999999E-4</v>
      </c>
      <c r="AJ1891" s="43">
        <v>8.772270090436284E-5</v>
      </c>
    </row>
    <row r="1892" spans="1:36" x14ac:dyDescent="0.2">
      <c r="A1892" s="26">
        <v>7956</v>
      </c>
      <c r="B1892" s="26">
        <v>15255</v>
      </c>
      <c r="C1892" s="26" t="s">
        <v>725</v>
      </c>
      <c r="D1892" s="26">
        <v>514290345</v>
      </c>
      <c r="E1892" s="26" t="s">
        <v>203</v>
      </c>
      <c r="F1892" s="26" t="s">
        <v>726</v>
      </c>
      <c r="G1892" s="26" t="s">
        <v>727</v>
      </c>
      <c r="H1892" s="26" t="s">
        <v>69</v>
      </c>
      <c r="I1892" s="26" t="s">
        <v>112</v>
      </c>
      <c r="J1892" s="26" t="s">
        <v>51</v>
      </c>
      <c r="K1892" s="26" t="s">
        <v>51</v>
      </c>
      <c r="L1892" s="26" t="s">
        <v>433</v>
      </c>
      <c r="M1892" s="26" t="s">
        <v>165</v>
      </c>
      <c r="N1892" s="26" t="s">
        <v>141</v>
      </c>
      <c r="O1892" s="26" t="s">
        <v>57</v>
      </c>
      <c r="P1892" s="26" t="s">
        <v>728</v>
      </c>
      <c r="Q1892" s="26" t="s">
        <v>59</v>
      </c>
      <c r="R1892" s="26" t="s">
        <v>54</v>
      </c>
      <c r="S1892" s="26" t="s">
        <v>531</v>
      </c>
      <c r="T1892" s="54">
        <v>0.56899999999999995</v>
      </c>
      <c r="U1892" s="36" t="s">
        <v>729</v>
      </c>
      <c r="V1892" s="43">
        <v>3.61E-2</v>
      </c>
      <c r="W1892" s="43">
        <v>5.0200000000000002E-2</v>
      </c>
      <c r="X1892" s="26" t="s">
        <v>347</v>
      </c>
      <c r="Z1892" s="42">
        <v>8880</v>
      </c>
      <c r="AA1892" s="42">
        <v>1</v>
      </c>
      <c r="AB1892" s="42">
        <v>100.76</v>
      </c>
      <c r="AC1892" s="42">
        <v>0</v>
      </c>
      <c r="AD1892" s="42">
        <v>8.9474900000000002</v>
      </c>
      <c r="AG1892" s="26" t="s">
        <v>15</v>
      </c>
      <c r="AH1892" s="43">
        <v>1.15700325732899E-5</v>
      </c>
      <c r="AI1892" s="43">
        <v>2.4270119579999998E-3</v>
      </c>
      <c r="AJ1892" s="43">
        <v>1.2965591111465343E-3</v>
      </c>
    </row>
    <row r="1893" spans="1:36" x14ac:dyDescent="0.2">
      <c r="A1893" s="26">
        <v>7956</v>
      </c>
      <c r="B1893" s="26">
        <v>15255</v>
      </c>
      <c r="C1893" s="26" t="s">
        <v>769</v>
      </c>
      <c r="D1893" s="26">
        <v>513765859</v>
      </c>
      <c r="E1893" s="26" t="s">
        <v>203</v>
      </c>
      <c r="F1893" s="26" t="s">
        <v>770</v>
      </c>
      <c r="G1893" s="26" t="s">
        <v>771</v>
      </c>
      <c r="H1893" s="26" t="s">
        <v>69</v>
      </c>
      <c r="I1893" s="26" t="s">
        <v>113</v>
      </c>
      <c r="J1893" s="26" t="s">
        <v>51</v>
      </c>
      <c r="K1893" s="26" t="s">
        <v>51</v>
      </c>
      <c r="L1893" s="26" t="s">
        <v>433</v>
      </c>
      <c r="M1893" s="26" t="s">
        <v>165</v>
      </c>
      <c r="N1893" s="26" t="s">
        <v>357</v>
      </c>
      <c r="O1893" s="26" t="s">
        <v>57</v>
      </c>
      <c r="P1893" s="26" t="s">
        <v>733</v>
      </c>
      <c r="Q1893" s="26" t="s">
        <v>59</v>
      </c>
      <c r="R1893" s="26" t="s">
        <v>54</v>
      </c>
      <c r="S1893" s="26" t="s">
        <v>531</v>
      </c>
      <c r="T1893" s="54">
        <v>1.393</v>
      </c>
      <c r="U1893" s="36" t="s">
        <v>772</v>
      </c>
      <c r="V1893" s="43">
        <v>2.1499999999999998E-2</v>
      </c>
      <c r="W1893" s="43">
        <v>2.58E-2</v>
      </c>
      <c r="X1893" s="26" t="s">
        <v>347</v>
      </c>
      <c r="Z1893" s="42">
        <v>34557.14</v>
      </c>
      <c r="AA1893" s="42">
        <v>1</v>
      </c>
      <c r="AB1893" s="42">
        <v>116.4</v>
      </c>
      <c r="AC1893" s="42">
        <v>0</v>
      </c>
      <c r="AD1893" s="42">
        <v>40.224510000000002</v>
      </c>
      <c r="AG1893" s="26" t="s">
        <v>15</v>
      </c>
      <c r="AH1893" s="43">
        <v>2.4667320518970298E-5</v>
      </c>
      <c r="AI1893" s="43">
        <v>1.0910922146E-2</v>
      </c>
      <c r="AJ1893" s="43">
        <v>5.8288363476131167E-3</v>
      </c>
    </row>
    <row r="1894" spans="1:36" x14ac:dyDescent="0.2">
      <c r="A1894" s="26">
        <v>7956</v>
      </c>
      <c r="B1894" s="26">
        <v>15255</v>
      </c>
      <c r="C1894" s="26" t="s">
        <v>763</v>
      </c>
      <c r="D1894" s="26">
        <v>513623314</v>
      </c>
      <c r="E1894" s="26" t="s">
        <v>203</v>
      </c>
      <c r="F1894" s="26" t="s">
        <v>2350</v>
      </c>
      <c r="G1894" s="26" t="s">
        <v>2351</v>
      </c>
      <c r="H1894" s="26" t="s">
        <v>69</v>
      </c>
      <c r="I1894" s="26" t="s">
        <v>113</v>
      </c>
      <c r="J1894" s="26" t="s">
        <v>51</v>
      </c>
      <c r="K1894" s="26" t="s">
        <v>51</v>
      </c>
      <c r="L1894" s="26" t="s">
        <v>433</v>
      </c>
      <c r="M1894" s="26" t="s">
        <v>165</v>
      </c>
      <c r="N1894" s="26" t="s">
        <v>357</v>
      </c>
      <c r="O1894" s="26" t="s">
        <v>57</v>
      </c>
      <c r="P1894" s="26" t="s">
        <v>733</v>
      </c>
      <c r="Q1894" s="26" t="s">
        <v>59</v>
      </c>
      <c r="R1894" s="26" t="s">
        <v>54</v>
      </c>
      <c r="S1894" s="26" t="s">
        <v>531</v>
      </c>
      <c r="T1894" s="54">
        <v>1.4490000000000001</v>
      </c>
      <c r="U1894" s="36" t="s">
        <v>2352</v>
      </c>
      <c r="V1894" s="43">
        <v>1.95E-2</v>
      </c>
      <c r="W1894" s="43">
        <v>2.29E-2</v>
      </c>
      <c r="X1894" s="26" t="s">
        <v>347</v>
      </c>
      <c r="Z1894" s="42">
        <v>7434.38</v>
      </c>
      <c r="AA1894" s="42">
        <v>1</v>
      </c>
      <c r="AB1894" s="42">
        <v>115.79</v>
      </c>
      <c r="AC1894" s="42">
        <v>0</v>
      </c>
      <c r="AD1894" s="42">
        <v>8.6082699999999992</v>
      </c>
      <c r="AG1894" s="26" t="s">
        <v>15</v>
      </c>
      <c r="AH1894" s="43">
        <v>2.20767427820031E-5</v>
      </c>
      <c r="AI1894" s="43">
        <v>2.334998332E-3</v>
      </c>
      <c r="AJ1894" s="43">
        <v>1.2474035623073483E-3</v>
      </c>
    </row>
    <row r="1895" spans="1:36" x14ac:dyDescent="0.2">
      <c r="A1895" s="26">
        <v>7956</v>
      </c>
      <c r="B1895" s="26">
        <v>15255</v>
      </c>
      <c r="C1895" s="26" t="s">
        <v>999</v>
      </c>
      <c r="D1895" s="26">
        <v>515334662</v>
      </c>
      <c r="E1895" s="26" t="s">
        <v>203</v>
      </c>
      <c r="F1895" s="26" t="s">
        <v>1000</v>
      </c>
      <c r="G1895" s="26" t="s">
        <v>1001</v>
      </c>
      <c r="H1895" s="26" t="s">
        <v>69</v>
      </c>
      <c r="I1895" s="26" t="s">
        <v>114</v>
      </c>
      <c r="J1895" s="26" t="s">
        <v>51</v>
      </c>
      <c r="K1895" s="26" t="s">
        <v>51</v>
      </c>
      <c r="L1895" s="26" t="s">
        <v>433</v>
      </c>
      <c r="M1895" s="26" t="s">
        <v>165</v>
      </c>
      <c r="N1895" s="26" t="s">
        <v>140</v>
      </c>
      <c r="O1895" s="26" t="s">
        <v>57</v>
      </c>
      <c r="P1895" s="26" t="s">
        <v>776</v>
      </c>
      <c r="Q1895" s="26" t="s">
        <v>64</v>
      </c>
      <c r="R1895" s="26" t="s">
        <v>54</v>
      </c>
      <c r="S1895" s="26" t="s">
        <v>531</v>
      </c>
      <c r="T1895" s="54">
        <v>2.7240000000000002</v>
      </c>
      <c r="U1895" s="36" t="s">
        <v>1002</v>
      </c>
      <c r="V1895" s="43">
        <v>4.6899999999999997E-2</v>
      </c>
      <c r="W1895" s="43">
        <v>7.3999999999999996E-2</v>
      </c>
      <c r="X1895" s="26" t="s">
        <v>347</v>
      </c>
      <c r="Z1895" s="42">
        <v>2595.0100000000002</v>
      </c>
      <c r="AA1895" s="42">
        <v>1</v>
      </c>
      <c r="AB1895" s="42">
        <v>98.21</v>
      </c>
      <c r="AC1895" s="42">
        <v>0</v>
      </c>
      <c r="AD1895" s="42">
        <v>2.5485600000000002</v>
      </c>
      <c r="AG1895" s="26" t="s">
        <v>15</v>
      </c>
      <c r="AH1895" s="43">
        <v>1.9205088622246698E-6</v>
      </c>
      <c r="AI1895" s="43">
        <v>6.9129840800000002E-4</v>
      </c>
      <c r="AJ1895" s="43">
        <v>3.6930565871586463E-4</v>
      </c>
    </row>
    <row r="1896" spans="1:36" x14ac:dyDescent="0.2">
      <c r="A1896" s="26">
        <v>7956</v>
      </c>
      <c r="B1896" s="26">
        <v>15255</v>
      </c>
      <c r="C1896" s="26" t="s">
        <v>730</v>
      </c>
      <c r="D1896" s="26">
        <v>514065283</v>
      </c>
      <c r="E1896" s="26" t="s">
        <v>203</v>
      </c>
      <c r="F1896" s="26" t="s">
        <v>731</v>
      </c>
      <c r="G1896" s="26" t="s">
        <v>732</v>
      </c>
      <c r="H1896" s="26" t="s">
        <v>69</v>
      </c>
      <c r="I1896" s="26" t="s">
        <v>112</v>
      </c>
      <c r="J1896" s="26" t="s">
        <v>51</v>
      </c>
      <c r="K1896" s="26" t="s">
        <v>51</v>
      </c>
      <c r="L1896" s="26" t="s">
        <v>433</v>
      </c>
      <c r="M1896" s="26" t="s">
        <v>165</v>
      </c>
      <c r="N1896" s="26" t="s">
        <v>68</v>
      </c>
      <c r="O1896" s="26" t="s">
        <v>57</v>
      </c>
      <c r="P1896" s="26" t="s">
        <v>733</v>
      </c>
      <c r="Q1896" s="26" t="s">
        <v>59</v>
      </c>
      <c r="R1896" s="26" t="s">
        <v>54</v>
      </c>
      <c r="S1896" s="26" t="s">
        <v>531</v>
      </c>
      <c r="T1896" s="54">
        <v>1.746</v>
      </c>
      <c r="U1896" s="36">
        <v>46396</v>
      </c>
      <c r="V1896" s="43">
        <v>2.3E-2</v>
      </c>
      <c r="W1896" s="43">
        <v>5.0799999999999998E-2</v>
      </c>
      <c r="X1896" s="26" t="s">
        <v>347</v>
      </c>
      <c r="Z1896" s="42">
        <v>24009.62</v>
      </c>
      <c r="AA1896" s="42">
        <v>1</v>
      </c>
      <c r="AB1896" s="42">
        <v>96.16</v>
      </c>
      <c r="AC1896" s="42">
        <v>0</v>
      </c>
      <c r="AD1896" s="42">
        <v>23.08765</v>
      </c>
      <c r="AG1896" s="26" t="s">
        <v>15</v>
      </c>
      <c r="AH1896" s="43">
        <v>2.21901555279936E-5</v>
      </c>
      <c r="AI1896" s="43">
        <v>6.2625387280000003E-3</v>
      </c>
      <c r="AJ1896" s="43">
        <v>3.3455754588674908E-3</v>
      </c>
    </row>
    <row r="1897" spans="1:36" x14ac:dyDescent="0.2">
      <c r="A1897" s="26">
        <v>7956</v>
      </c>
      <c r="B1897" s="26">
        <v>15255</v>
      </c>
      <c r="C1897" s="26" t="s">
        <v>713</v>
      </c>
      <c r="D1897" s="26">
        <v>510560188</v>
      </c>
      <c r="E1897" s="26" t="s">
        <v>203</v>
      </c>
      <c r="F1897" s="26" t="s">
        <v>1011</v>
      </c>
      <c r="G1897" s="26" t="s">
        <v>1012</v>
      </c>
      <c r="H1897" s="26" t="s">
        <v>69</v>
      </c>
      <c r="I1897" s="26" t="s">
        <v>113</v>
      </c>
      <c r="J1897" s="26" t="s">
        <v>51</v>
      </c>
      <c r="K1897" s="26" t="s">
        <v>51</v>
      </c>
      <c r="L1897" s="26" t="s">
        <v>433</v>
      </c>
      <c r="M1897" s="26" t="s">
        <v>165</v>
      </c>
      <c r="N1897" s="26" t="s">
        <v>358</v>
      </c>
      <c r="O1897" s="26" t="s">
        <v>57</v>
      </c>
      <c r="P1897" s="26" t="s">
        <v>750</v>
      </c>
      <c r="Q1897" s="26" t="s">
        <v>64</v>
      </c>
      <c r="R1897" s="26" t="s">
        <v>54</v>
      </c>
      <c r="S1897" s="26" t="s">
        <v>531</v>
      </c>
      <c r="T1897" s="54">
        <v>1.54</v>
      </c>
      <c r="U1897" s="36" t="s">
        <v>1013</v>
      </c>
      <c r="V1897" s="43">
        <v>2.5700000000000001E-2</v>
      </c>
      <c r="W1897" s="43">
        <v>2.8799999999999999E-2</v>
      </c>
      <c r="X1897" s="26" t="s">
        <v>347</v>
      </c>
      <c r="Z1897" s="42">
        <v>5904.71</v>
      </c>
      <c r="AA1897" s="42">
        <v>1</v>
      </c>
      <c r="AB1897" s="42">
        <v>116.39</v>
      </c>
      <c r="AC1897" s="42">
        <v>0</v>
      </c>
      <c r="AD1897" s="42">
        <v>6.87249</v>
      </c>
      <c r="AG1897" s="26" t="s">
        <v>15</v>
      </c>
      <c r="AH1897" s="43">
        <v>5.5910225224502104E-6</v>
      </c>
      <c r="AI1897" s="43">
        <v>1.86416698E-3</v>
      </c>
      <c r="AJ1897" s="43">
        <v>9.9587588538947182E-4</v>
      </c>
    </row>
    <row r="1898" spans="1:36" x14ac:dyDescent="0.2">
      <c r="A1898" s="26">
        <v>7956</v>
      </c>
      <c r="B1898" s="26">
        <v>15255</v>
      </c>
      <c r="C1898" s="26" t="s">
        <v>999</v>
      </c>
      <c r="D1898" s="26">
        <v>515334662</v>
      </c>
      <c r="E1898" s="26" t="s">
        <v>203</v>
      </c>
      <c r="F1898" s="26" t="s">
        <v>1014</v>
      </c>
      <c r="G1898" s="26" t="s">
        <v>1015</v>
      </c>
      <c r="H1898" s="26" t="s">
        <v>69</v>
      </c>
      <c r="I1898" s="26" t="s">
        <v>114</v>
      </c>
      <c r="J1898" s="26" t="s">
        <v>51</v>
      </c>
      <c r="K1898" s="26" t="s">
        <v>51</v>
      </c>
      <c r="L1898" s="26" t="s">
        <v>433</v>
      </c>
      <c r="M1898" s="26" t="s">
        <v>165</v>
      </c>
      <c r="N1898" s="26" t="s">
        <v>140</v>
      </c>
      <c r="O1898" s="26" t="s">
        <v>57</v>
      </c>
      <c r="P1898" s="26" t="s">
        <v>776</v>
      </c>
      <c r="Q1898" s="26" t="s">
        <v>64</v>
      </c>
      <c r="R1898" s="26" t="s">
        <v>54</v>
      </c>
      <c r="S1898" s="26" t="s">
        <v>531</v>
      </c>
      <c r="T1898" s="54">
        <v>2.8769999999999998</v>
      </c>
      <c r="U1898" s="36" t="s">
        <v>1002</v>
      </c>
      <c r="V1898" s="43">
        <v>4.6899999999999997E-2</v>
      </c>
      <c r="W1898" s="43">
        <v>7.4399999999999994E-2</v>
      </c>
      <c r="X1898" s="26" t="s">
        <v>347</v>
      </c>
      <c r="Z1898" s="42">
        <v>2496.6</v>
      </c>
      <c r="AA1898" s="42">
        <v>1</v>
      </c>
      <c r="AB1898" s="42">
        <v>99.5</v>
      </c>
      <c r="AC1898" s="42">
        <v>0</v>
      </c>
      <c r="AD1898" s="42">
        <v>2.4841199999999999</v>
      </c>
      <c r="AG1898" s="26" t="s">
        <v>15</v>
      </c>
      <c r="AH1898" s="43">
        <v>2.1728205542620902E-6</v>
      </c>
      <c r="AI1898" s="43">
        <v>6.7381902000000001E-4</v>
      </c>
      <c r="AJ1898" s="43">
        <v>3.5996781434584769E-4</v>
      </c>
    </row>
    <row r="1899" spans="1:36" x14ac:dyDescent="0.2">
      <c r="A1899" s="26">
        <v>7956</v>
      </c>
      <c r="B1899" s="26">
        <v>15255</v>
      </c>
      <c r="C1899" s="26" t="s">
        <v>1016</v>
      </c>
      <c r="D1899" s="26">
        <v>513569780</v>
      </c>
      <c r="E1899" s="26" t="s">
        <v>203</v>
      </c>
      <c r="F1899" s="26" t="s">
        <v>1019</v>
      </c>
      <c r="G1899" s="26" t="s">
        <v>1020</v>
      </c>
      <c r="H1899" s="26" t="s">
        <v>69</v>
      </c>
      <c r="I1899" s="26" t="s">
        <v>113</v>
      </c>
      <c r="J1899" s="26" t="s">
        <v>51</v>
      </c>
      <c r="K1899" s="26" t="s">
        <v>51</v>
      </c>
      <c r="L1899" s="26" t="s">
        <v>433</v>
      </c>
      <c r="M1899" s="26" t="s">
        <v>165</v>
      </c>
      <c r="N1899" s="26" t="s">
        <v>357</v>
      </c>
      <c r="O1899" s="26" t="s">
        <v>57</v>
      </c>
      <c r="P1899" s="26" t="s">
        <v>530</v>
      </c>
      <c r="Q1899" s="26" t="s">
        <v>59</v>
      </c>
      <c r="R1899" s="26" t="s">
        <v>54</v>
      </c>
      <c r="S1899" s="26" t="s">
        <v>531</v>
      </c>
      <c r="T1899" s="54">
        <v>4.7859999999999996</v>
      </c>
      <c r="U1899" s="36" t="s">
        <v>1021</v>
      </c>
      <c r="V1899" s="43">
        <v>1.6500000000000001E-2</v>
      </c>
      <c r="W1899" s="43">
        <v>2.4299999999999999E-2</v>
      </c>
      <c r="X1899" s="26" t="s">
        <v>347</v>
      </c>
      <c r="Z1899" s="42">
        <v>5700</v>
      </c>
      <c r="AA1899" s="42">
        <v>1</v>
      </c>
      <c r="AB1899" s="42">
        <v>112.1</v>
      </c>
      <c r="AC1899" s="42">
        <v>0</v>
      </c>
      <c r="AD1899" s="42">
        <v>6.3897000000000004</v>
      </c>
      <c r="AG1899" s="26" t="s">
        <v>15</v>
      </c>
      <c r="AH1899" s="43">
        <v>2.69424056448594E-6</v>
      </c>
      <c r="AI1899" s="43">
        <v>1.7332099069999999E-3</v>
      </c>
      <c r="AJ1899" s="43">
        <v>9.2591595547947096E-4</v>
      </c>
    </row>
    <row r="1900" spans="1:36" x14ac:dyDescent="0.2">
      <c r="A1900" s="26">
        <v>7956</v>
      </c>
      <c r="B1900" s="26">
        <v>15255</v>
      </c>
      <c r="C1900" s="26" t="s">
        <v>1022</v>
      </c>
      <c r="D1900" s="26">
        <v>513436394</v>
      </c>
      <c r="E1900" s="26" t="s">
        <v>203</v>
      </c>
      <c r="F1900" s="26" t="s">
        <v>1023</v>
      </c>
      <c r="G1900" s="26" t="s">
        <v>1024</v>
      </c>
      <c r="H1900" s="26" t="s">
        <v>69</v>
      </c>
      <c r="I1900" s="26" t="s">
        <v>113</v>
      </c>
      <c r="J1900" s="26" t="s">
        <v>51</v>
      </c>
      <c r="K1900" s="26" t="s">
        <v>51</v>
      </c>
      <c r="L1900" s="26" t="s">
        <v>433</v>
      </c>
      <c r="M1900" s="26" t="s">
        <v>165</v>
      </c>
      <c r="N1900" s="26" t="s">
        <v>131</v>
      </c>
      <c r="O1900" s="26" t="s">
        <v>57</v>
      </c>
      <c r="P1900" s="26" t="s">
        <v>708</v>
      </c>
      <c r="Q1900" s="26" t="s">
        <v>64</v>
      </c>
      <c r="R1900" s="26" t="s">
        <v>54</v>
      </c>
      <c r="S1900" s="26" t="s">
        <v>531</v>
      </c>
      <c r="T1900" s="54">
        <v>5.351</v>
      </c>
      <c r="U1900" s="36" t="s">
        <v>1025</v>
      </c>
      <c r="V1900" s="43">
        <v>2.6499999999999999E-2</v>
      </c>
      <c r="W1900" s="43">
        <v>2.3599999999999999E-2</v>
      </c>
      <c r="X1900" s="26" t="s">
        <v>347</v>
      </c>
      <c r="Z1900" s="42">
        <v>10916.94</v>
      </c>
      <c r="AA1900" s="42">
        <v>1</v>
      </c>
      <c r="AB1900" s="42">
        <v>117.81</v>
      </c>
      <c r="AC1900" s="42">
        <v>0</v>
      </c>
      <c r="AD1900" s="42">
        <v>12.86125</v>
      </c>
      <c r="AG1900" s="26" t="s">
        <v>15</v>
      </c>
      <c r="AH1900" s="43">
        <v>7.4745022304877301E-6</v>
      </c>
      <c r="AI1900" s="43">
        <v>3.4886216749999998E-3</v>
      </c>
      <c r="AJ1900" s="43">
        <v>1.8636925962737443E-3</v>
      </c>
    </row>
    <row r="1901" spans="1:36" x14ac:dyDescent="0.2">
      <c r="A1901" s="26">
        <v>7956</v>
      </c>
      <c r="B1901" s="26">
        <v>15255</v>
      </c>
      <c r="C1901" s="26" t="s">
        <v>2353</v>
      </c>
      <c r="D1901" s="26">
        <v>514486042</v>
      </c>
      <c r="E1901" s="26" t="s">
        <v>203</v>
      </c>
      <c r="F1901" s="26" t="s">
        <v>2354</v>
      </c>
      <c r="G1901" s="26" t="s">
        <v>2355</v>
      </c>
      <c r="H1901" s="26" t="s">
        <v>69</v>
      </c>
      <c r="I1901" s="26" t="s">
        <v>112</v>
      </c>
      <c r="J1901" s="26" t="s">
        <v>51</v>
      </c>
      <c r="K1901" s="26" t="s">
        <v>51</v>
      </c>
      <c r="L1901" s="26" t="s">
        <v>433</v>
      </c>
      <c r="M1901" s="26" t="s">
        <v>165</v>
      </c>
      <c r="N1901" s="26" t="s">
        <v>141</v>
      </c>
      <c r="O1901" s="26" t="s">
        <v>57</v>
      </c>
      <c r="P1901" s="26" t="s">
        <v>750</v>
      </c>
      <c r="Q1901" s="26" t="s">
        <v>64</v>
      </c>
      <c r="R1901" s="26" t="s">
        <v>54</v>
      </c>
      <c r="S1901" s="26" t="s">
        <v>531</v>
      </c>
      <c r="T1901" s="54">
        <v>0.89</v>
      </c>
      <c r="U1901" s="36" t="s">
        <v>2356</v>
      </c>
      <c r="V1901" s="43">
        <v>3.27E-2</v>
      </c>
      <c r="W1901" s="43">
        <v>5.1999999999999998E-2</v>
      </c>
      <c r="X1901" s="26" t="s">
        <v>347</v>
      </c>
      <c r="Z1901" s="42">
        <v>6000</v>
      </c>
      <c r="AA1901" s="42">
        <v>1</v>
      </c>
      <c r="AB1901" s="42">
        <v>98.8</v>
      </c>
      <c r="AC1901" s="42">
        <v>0</v>
      </c>
      <c r="AD1901" s="42">
        <v>5.9279999999999999</v>
      </c>
      <c r="AG1901" s="26" t="s">
        <v>15</v>
      </c>
      <c r="AH1901" s="43">
        <v>1.9011828525981199E-5</v>
      </c>
      <c r="AI1901" s="43">
        <v>1.6079735080000001E-3</v>
      </c>
      <c r="AJ1901" s="43">
        <v>8.590121264037909E-4</v>
      </c>
    </row>
    <row r="1902" spans="1:36" x14ac:dyDescent="0.2">
      <c r="A1902" s="26">
        <v>7956</v>
      </c>
      <c r="B1902" s="26">
        <v>15255</v>
      </c>
      <c r="C1902" s="26" t="s">
        <v>782</v>
      </c>
      <c r="D1902" s="26">
        <v>633896</v>
      </c>
      <c r="E1902" s="26" t="s">
        <v>204</v>
      </c>
      <c r="F1902" s="26" t="s">
        <v>783</v>
      </c>
      <c r="G1902" s="26" t="s">
        <v>784</v>
      </c>
      <c r="H1902" s="26" t="s">
        <v>69</v>
      </c>
      <c r="I1902" s="26" t="s">
        <v>114</v>
      </c>
      <c r="J1902" s="26" t="s">
        <v>51</v>
      </c>
      <c r="K1902" s="26" t="s">
        <v>168</v>
      </c>
      <c r="L1902" s="26" t="s">
        <v>433</v>
      </c>
      <c r="M1902" s="26" t="s">
        <v>165</v>
      </c>
      <c r="N1902" s="26" t="s">
        <v>358</v>
      </c>
      <c r="O1902" s="26" t="s">
        <v>57</v>
      </c>
      <c r="P1902" s="26" t="s">
        <v>742</v>
      </c>
      <c r="Q1902" s="26" t="s">
        <v>64</v>
      </c>
      <c r="R1902" s="26" t="s">
        <v>54</v>
      </c>
      <c r="S1902" s="26" t="s">
        <v>531</v>
      </c>
      <c r="T1902" s="54">
        <v>2.7810000000000001</v>
      </c>
      <c r="U1902" s="36">
        <v>47033</v>
      </c>
      <c r="V1902" s="43">
        <v>4.2999999999999997E-2</v>
      </c>
      <c r="W1902" s="43">
        <v>7.7600000000000002E-2</v>
      </c>
      <c r="X1902" s="26" t="s">
        <v>347</v>
      </c>
      <c r="Z1902" s="42">
        <v>44081.27</v>
      </c>
      <c r="AA1902" s="42">
        <v>1</v>
      </c>
      <c r="AB1902" s="42">
        <v>88.4</v>
      </c>
      <c r="AC1902" s="42">
        <v>0</v>
      </c>
      <c r="AD1902" s="42">
        <v>38.967840000000002</v>
      </c>
      <c r="AG1902" s="26" t="s">
        <v>15</v>
      </c>
      <c r="AH1902" s="43">
        <v>4.0468978542614403E-5</v>
      </c>
      <c r="AI1902" s="43">
        <v>1.0570049664999999E-2</v>
      </c>
      <c r="AJ1902" s="43">
        <v>5.6467353407157056E-3</v>
      </c>
    </row>
    <row r="1903" spans="1:36" x14ac:dyDescent="0.2">
      <c r="A1903" s="26">
        <v>7956</v>
      </c>
      <c r="B1903" s="26">
        <v>15255</v>
      </c>
      <c r="C1903" s="26" t="s">
        <v>705</v>
      </c>
      <c r="D1903" s="26">
        <v>510960719</v>
      </c>
      <c r="E1903" s="26" t="s">
        <v>203</v>
      </c>
      <c r="F1903" s="26" t="s">
        <v>1040</v>
      </c>
      <c r="G1903" s="26" t="s">
        <v>1041</v>
      </c>
      <c r="H1903" s="26" t="s">
        <v>69</v>
      </c>
      <c r="I1903" s="26" t="s">
        <v>113</v>
      </c>
      <c r="J1903" s="26" t="s">
        <v>51</v>
      </c>
      <c r="K1903" s="26" t="s">
        <v>51</v>
      </c>
      <c r="L1903" s="26" t="s">
        <v>433</v>
      </c>
      <c r="M1903" s="26" t="s">
        <v>165</v>
      </c>
      <c r="N1903" s="26" t="s">
        <v>357</v>
      </c>
      <c r="O1903" s="26" t="s">
        <v>57</v>
      </c>
      <c r="P1903" s="26" t="s">
        <v>708</v>
      </c>
      <c r="Q1903" s="26" t="s">
        <v>64</v>
      </c>
      <c r="R1903" s="26" t="s">
        <v>54</v>
      </c>
      <c r="S1903" s="26" t="s">
        <v>531</v>
      </c>
      <c r="T1903" s="54">
        <v>2.3159999999999998</v>
      </c>
      <c r="U1903" s="36" t="s">
        <v>1042</v>
      </c>
      <c r="V1903" s="43">
        <v>1.77E-2</v>
      </c>
      <c r="W1903" s="43">
        <v>2.5999999999999999E-2</v>
      </c>
      <c r="X1903" s="26" t="s">
        <v>347</v>
      </c>
      <c r="Z1903" s="42">
        <v>22560</v>
      </c>
      <c r="AA1903" s="42">
        <v>1</v>
      </c>
      <c r="AB1903" s="42">
        <v>113.1</v>
      </c>
      <c r="AC1903" s="42">
        <v>0</v>
      </c>
      <c r="AD1903" s="42">
        <v>25.515360000000001</v>
      </c>
      <c r="AG1903" s="26" t="s">
        <v>15</v>
      </c>
      <c r="AH1903" s="43">
        <v>8.6946038849869601E-6</v>
      </c>
      <c r="AI1903" s="43">
        <v>6.9210565019999998E-3</v>
      </c>
      <c r="AJ1903" s="43">
        <v>3.6973690367001068E-3</v>
      </c>
    </row>
    <row r="1904" spans="1:36" x14ac:dyDescent="0.2">
      <c r="A1904" s="26">
        <v>7956</v>
      </c>
      <c r="B1904" s="26">
        <v>15255</v>
      </c>
      <c r="C1904" s="26" t="s">
        <v>1053</v>
      </c>
      <c r="D1904" s="26">
        <v>520043878</v>
      </c>
      <c r="E1904" s="26" t="s">
        <v>203</v>
      </c>
      <c r="F1904" s="26" t="s">
        <v>1054</v>
      </c>
      <c r="G1904" s="26" t="s">
        <v>1055</v>
      </c>
      <c r="H1904" s="26" t="s">
        <v>69</v>
      </c>
      <c r="I1904" s="26" t="s">
        <v>112</v>
      </c>
      <c r="J1904" s="26" t="s">
        <v>51</v>
      </c>
      <c r="K1904" s="26" t="s">
        <v>51</v>
      </c>
      <c r="L1904" s="26" t="s">
        <v>433</v>
      </c>
      <c r="M1904" s="26" t="s">
        <v>165</v>
      </c>
      <c r="N1904" s="26" t="s">
        <v>87</v>
      </c>
      <c r="O1904" s="26" t="s">
        <v>57</v>
      </c>
      <c r="P1904" s="26" t="s">
        <v>750</v>
      </c>
      <c r="Q1904" s="26" t="s">
        <v>64</v>
      </c>
      <c r="R1904" s="26" t="s">
        <v>54</v>
      </c>
      <c r="S1904" s="26" t="s">
        <v>531</v>
      </c>
      <c r="T1904" s="54">
        <v>1.6759999999999999</v>
      </c>
      <c r="U1904" s="36" t="s">
        <v>616</v>
      </c>
      <c r="V1904" s="43">
        <v>3.2899999999999999E-2</v>
      </c>
      <c r="W1904" s="43">
        <v>4.9000000000000002E-2</v>
      </c>
      <c r="X1904" s="26" t="s">
        <v>347</v>
      </c>
      <c r="Z1904" s="42">
        <v>17000</v>
      </c>
      <c r="AA1904" s="42">
        <v>1</v>
      </c>
      <c r="AB1904" s="42">
        <v>98.29</v>
      </c>
      <c r="AC1904" s="42">
        <v>0</v>
      </c>
      <c r="AD1904" s="42">
        <v>16.709299999999999</v>
      </c>
      <c r="AG1904" s="26" t="s">
        <v>15</v>
      </c>
      <c r="AH1904" s="43">
        <v>2.3761629483094398E-5</v>
      </c>
      <c r="AI1904" s="43">
        <v>4.5324075149999997E-3</v>
      </c>
      <c r="AJ1904" s="43">
        <v>2.421304204406016E-3</v>
      </c>
    </row>
    <row r="1905" spans="1:36" x14ac:dyDescent="0.2">
      <c r="A1905" s="26">
        <v>7956</v>
      </c>
      <c r="B1905" s="26">
        <v>15255</v>
      </c>
      <c r="C1905" s="26" t="s">
        <v>766</v>
      </c>
      <c r="D1905" s="26">
        <v>520026683</v>
      </c>
      <c r="E1905" s="26" t="s">
        <v>203</v>
      </c>
      <c r="F1905" s="26" t="s">
        <v>1060</v>
      </c>
      <c r="G1905" s="26" t="s">
        <v>1061</v>
      </c>
      <c r="H1905" s="26" t="s">
        <v>69</v>
      </c>
      <c r="I1905" s="26" t="s">
        <v>113</v>
      </c>
      <c r="J1905" s="26" t="s">
        <v>51</v>
      </c>
      <c r="K1905" s="26" t="s">
        <v>51</v>
      </c>
      <c r="L1905" s="26" t="s">
        <v>433</v>
      </c>
      <c r="M1905" s="26" t="s">
        <v>165</v>
      </c>
      <c r="N1905" s="26" t="s">
        <v>357</v>
      </c>
      <c r="O1905" s="26" t="s">
        <v>57</v>
      </c>
      <c r="P1905" s="26" t="s">
        <v>728</v>
      </c>
      <c r="Q1905" s="26" t="s">
        <v>59</v>
      </c>
      <c r="R1905" s="26" t="s">
        <v>54</v>
      </c>
      <c r="S1905" s="26" t="s">
        <v>531</v>
      </c>
      <c r="T1905" s="54">
        <v>3.0779999999999998</v>
      </c>
      <c r="U1905" s="36">
        <v>47187</v>
      </c>
      <c r="V1905" s="43">
        <v>1.14E-2</v>
      </c>
      <c r="W1905" s="43">
        <v>2.7300000000000001E-2</v>
      </c>
      <c r="X1905" s="26" t="s">
        <v>347</v>
      </c>
      <c r="Z1905" s="42">
        <v>18800</v>
      </c>
      <c r="AA1905" s="42">
        <v>1</v>
      </c>
      <c r="AB1905" s="42">
        <v>108.5</v>
      </c>
      <c r="AC1905" s="42">
        <v>0</v>
      </c>
      <c r="AD1905" s="42">
        <v>20.398</v>
      </c>
      <c r="AG1905" s="26" t="s">
        <v>15</v>
      </c>
      <c r="AH1905" s="43">
        <v>7.9560453883925494E-6</v>
      </c>
      <c r="AI1905" s="43">
        <v>5.5329695730000003E-3</v>
      </c>
      <c r="AJ1905" s="43">
        <v>2.9558247898759326E-3</v>
      </c>
    </row>
    <row r="1906" spans="1:36" x14ac:dyDescent="0.2">
      <c r="A1906" s="26">
        <v>7956</v>
      </c>
      <c r="B1906" s="26">
        <v>15255</v>
      </c>
      <c r="C1906" s="26" t="s">
        <v>789</v>
      </c>
      <c r="D1906" s="26">
        <v>520039868</v>
      </c>
      <c r="E1906" s="26" t="s">
        <v>203</v>
      </c>
      <c r="F1906" s="26" t="s">
        <v>790</v>
      </c>
      <c r="G1906" s="26" t="s">
        <v>791</v>
      </c>
      <c r="H1906" s="26" t="s">
        <v>69</v>
      </c>
      <c r="I1906" s="26" t="s">
        <v>112</v>
      </c>
      <c r="J1906" s="26" t="s">
        <v>51</v>
      </c>
      <c r="K1906" s="26" t="s">
        <v>51</v>
      </c>
      <c r="L1906" s="26" t="s">
        <v>433</v>
      </c>
      <c r="M1906" s="26" t="s">
        <v>165</v>
      </c>
      <c r="N1906" s="26" t="s">
        <v>353</v>
      </c>
      <c r="O1906" s="26" t="s">
        <v>57</v>
      </c>
      <c r="P1906" s="26" t="s">
        <v>154</v>
      </c>
      <c r="Q1906" s="26" t="s">
        <v>154</v>
      </c>
      <c r="R1906" s="26" t="s">
        <v>54</v>
      </c>
      <c r="S1906" s="26" t="s">
        <v>531</v>
      </c>
      <c r="T1906" s="54">
        <v>0.49299999999999999</v>
      </c>
      <c r="U1906" s="36" t="s">
        <v>792</v>
      </c>
      <c r="V1906" s="43">
        <v>3.5499999999999997E-2</v>
      </c>
      <c r="W1906" s="43">
        <v>0.06</v>
      </c>
      <c r="X1906" s="26" t="s">
        <v>347</v>
      </c>
      <c r="Z1906" s="42">
        <v>975</v>
      </c>
      <c r="AA1906" s="42">
        <v>1</v>
      </c>
      <c r="AB1906" s="42">
        <v>98.89</v>
      </c>
      <c r="AC1906" s="42">
        <v>0</v>
      </c>
      <c r="AD1906" s="42">
        <v>0.96418000000000004</v>
      </c>
      <c r="AG1906" s="26" t="s">
        <v>15</v>
      </c>
      <c r="AH1906" s="43">
        <v>6.8086021625517102E-6</v>
      </c>
      <c r="AI1906" s="43">
        <v>2.61534395E-4</v>
      </c>
      <c r="AJ1906" s="43">
        <v>1.3971698920985277E-4</v>
      </c>
    </row>
    <row r="1907" spans="1:36" x14ac:dyDescent="0.2">
      <c r="A1907" s="26">
        <v>7956</v>
      </c>
      <c r="B1907" s="26">
        <v>15255</v>
      </c>
      <c r="C1907" s="26" t="s">
        <v>763</v>
      </c>
      <c r="D1907" s="26">
        <v>513623314</v>
      </c>
      <c r="E1907" s="26" t="s">
        <v>203</v>
      </c>
      <c r="F1907" s="26" t="s">
        <v>1071</v>
      </c>
      <c r="G1907" s="26" t="s">
        <v>1072</v>
      </c>
      <c r="H1907" s="26" t="s">
        <v>69</v>
      </c>
      <c r="I1907" s="26" t="s">
        <v>113</v>
      </c>
      <c r="J1907" s="26" t="s">
        <v>51</v>
      </c>
      <c r="K1907" s="26" t="s">
        <v>51</v>
      </c>
      <c r="L1907" s="26" t="s">
        <v>433</v>
      </c>
      <c r="M1907" s="26" t="s">
        <v>165</v>
      </c>
      <c r="N1907" s="26" t="s">
        <v>357</v>
      </c>
      <c r="O1907" s="26" t="s">
        <v>57</v>
      </c>
      <c r="P1907" s="26" t="s">
        <v>728</v>
      </c>
      <c r="Q1907" s="26" t="s">
        <v>59</v>
      </c>
      <c r="R1907" s="26" t="s">
        <v>54</v>
      </c>
      <c r="S1907" s="26" t="s">
        <v>531</v>
      </c>
      <c r="T1907" s="54">
        <v>3.4239999999999999</v>
      </c>
      <c r="U1907" s="36" t="s">
        <v>1073</v>
      </c>
      <c r="V1907" s="43">
        <v>7.7999999999999996E-3</v>
      </c>
      <c r="W1907" s="43">
        <v>2.7400000000000001E-2</v>
      </c>
      <c r="X1907" s="26" t="s">
        <v>347</v>
      </c>
      <c r="Z1907" s="42">
        <v>4000</v>
      </c>
      <c r="AA1907" s="42">
        <v>1</v>
      </c>
      <c r="AB1907" s="42">
        <v>107.14</v>
      </c>
      <c r="AC1907" s="42">
        <v>0</v>
      </c>
      <c r="AD1907" s="42">
        <v>4.2855999999999996</v>
      </c>
      <c r="AG1907" s="26" t="s">
        <v>15</v>
      </c>
      <c r="AH1907" s="43">
        <v>6.8970511657740697E-6</v>
      </c>
      <c r="AI1907" s="43">
        <v>1.162471536E-3</v>
      </c>
      <c r="AJ1907" s="43">
        <v>6.2101591918287547E-4</v>
      </c>
    </row>
    <row r="1908" spans="1:36" x14ac:dyDescent="0.2">
      <c r="A1908" s="26">
        <v>7956</v>
      </c>
      <c r="B1908" s="26">
        <v>15255</v>
      </c>
      <c r="C1908" s="26" t="s">
        <v>793</v>
      </c>
      <c r="D1908" s="26">
        <v>513141879</v>
      </c>
      <c r="E1908" s="26" t="s">
        <v>203</v>
      </c>
      <c r="F1908" s="26" t="s">
        <v>794</v>
      </c>
      <c r="G1908" s="26" t="s">
        <v>795</v>
      </c>
      <c r="H1908" s="26" t="s">
        <v>69</v>
      </c>
      <c r="I1908" s="26" t="s">
        <v>113</v>
      </c>
      <c r="J1908" s="26" t="s">
        <v>51</v>
      </c>
      <c r="K1908" s="26" t="s">
        <v>51</v>
      </c>
      <c r="L1908" s="26" t="s">
        <v>433</v>
      </c>
      <c r="M1908" s="26" t="s">
        <v>165</v>
      </c>
      <c r="N1908" s="26" t="s">
        <v>129</v>
      </c>
      <c r="O1908" s="26" t="s">
        <v>57</v>
      </c>
      <c r="P1908" s="26" t="s">
        <v>530</v>
      </c>
      <c r="Q1908" s="26" t="s">
        <v>59</v>
      </c>
      <c r="R1908" s="26" t="s">
        <v>54</v>
      </c>
      <c r="S1908" s="26" t="s">
        <v>531</v>
      </c>
      <c r="T1908" s="54">
        <v>0.69</v>
      </c>
      <c r="U1908" s="36">
        <v>45939</v>
      </c>
      <c r="V1908" s="43">
        <v>1E-3</v>
      </c>
      <c r="W1908" s="43">
        <v>2.2599999999999999E-2</v>
      </c>
      <c r="X1908" s="26" t="s">
        <v>347</v>
      </c>
      <c r="Z1908" s="42">
        <v>5000</v>
      </c>
      <c r="AA1908" s="42">
        <v>1</v>
      </c>
      <c r="AB1908" s="42">
        <v>112.9</v>
      </c>
      <c r="AC1908" s="42">
        <v>0</v>
      </c>
      <c r="AD1908" s="42">
        <v>5.6449999999999996</v>
      </c>
      <c r="AG1908" s="26" t="s">
        <v>15</v>
      </c>
      <c r="AH1908" s="43">
        <v>3.3333333333333299E-6</v>
      </c>
      <c r="AI1908" s="43">
        <v>1.531209591E-3</v>
      </c>
      <c r="AJ1908" s="43">
        <v>8.1800328163788801E-4</v>
      </c>
    </row>
    <row r="1909" spans="1:36" x14ac:dyDescent="0.2">
      <c r="A1909" s="26">
        <v>7956</v>
      </c>
      <c r="B1909" s="26">
        <v>15255</v>
      </c>
      <c r="C1909" s="26" t="s">
        <v>796</v>
      </c>
      <c r="D1909" s="26">
        <v>511809071</v>
      </c>
      <c r="E1909" s="26" t="s">
        <v>203</v>
      </c>
      <c r="F1909" s="26" t="s">
        <v>797</v>
      </c>
      <c r="G1909" s="26" t="s">
        <v>798</v>
      </c>
      <c r="H1909" s="26" t="s">
        <v>69</v>
      </c>
      <c r="I1909" s="26" t="s">
        <v>113</v>
      </c>
      <c r="J1909" s="26" t="s">
        <v>51</v>
      </c>
      <c r="K1909" s="26" t="s">
        <v>51</v>
      </c>
      <c r="L1909" s="26" t="s">
        <v>433</v>
      </c>
      <c r="M1909" s="26" t="s">
        <v>165</v>
      </c>
      <c r="N1909" s="26" t="s">
        <v>68</v>
      </c>
      <c r="O1909" s="26" t="s">
        <v>57</v>
      </c>
      <c r="P1909" s="26" t="s">
        <v>733</v>
      </c>
      <c r="Q1909" s="26" t="s">
        <v>59</v>
      </c>
      <c r="R1909" s="26" t="s">
        <v>54</v>
      </c>
      <c r="S1909" s="26" t="s">
        <v>531</v>
      </c>
      <c r="T1909" s="54">
        <v>1.333</v>
      </c>
      <c r="U1909" s="36">
        <v>46668</v>
      </c>
      <c r="V1909" s="43">
        <v>1.0500000000000001E-2</v>
      </c>
      <c r="W1909" s="43">
        <v>2.7799999999999998E-2</v>
      </c>
      <c r="X1909" s="26" t="s">
        <v>347</v>
      </c>
      <c r="Z1909" s="42">
        <v>3666.67</v>
      </c>
      <c r="AA1909" s="42">
        <v>1</v>
      </c>
      <c r="AB1909" s="42">
        <v>111.92</v>
      </c>
      <c r="AC1909" s="42">
        <v>0</v>
      </c>
      <c r="AD1909" s="42">
        <v>4.1037400000000002</v>
      </c>
      <c r="AG1909" s="26" t="s">
        <v>15</v>
      </c>
      <c r="AH1909" s="43">
        <v>7.2798144219217496E-6</v>
      </c>
      <c r="AI1909" s="43">
        <v>1.1131419040000001E-3</v>
      </c>
      <c r="AJ1909" s="43">
        <v>5.9466302692447583E-4</v>
      </c>
    </row>
    <row r="1910" spans="1:36" x14ac:dyDescent="0.2">
      <c r="A1910" s="26">
        <v>7956</v>
      </c>
      <c r="B1910" s="26">
        <v>15255</v>
      </c>
      <c r="C1910" s="26" t="s">
        <v>802</v>
      </c>
      <c r="D1910" s="26">
        <v>1981143</v>
      </c>
      <c r="E1910" s="26" t="s">
        <v>204</v>
      </c>
      <c r="F1910" s="26" t="s">
        <v>803</v>
      </c>
      <c r="G1910" s="26" t="s">
        <v>804</v>
      </c>
      <c r="H1910" s="26" t="s">
        <v>69</v>
      </c>
      <c r="I1910" s="26" t="s">
        <v>112</v>
      </c>
      <c r="J1910" s="26" t="s">
        <v>51</v>
      </c>
      <c r="K1910" s="26" t="s">
        <v>167</v>
      </c>
      <c r="L1910" s="26" t="s">
        <v>433</v>
      </c>
      <c r="M1910" s="26" t="s">
        <v>165</v>
      </c>
      <c r="N1910" s="26" t="s">
        <v>355</v>
      </c>
      <c r="O1910" s="26" t="s">
        <v>57</v>
      </c>
      <c r="P1910" s="26" t="s">
        <v>776</v>
      </c>
      <c r="Q1910" s="26" t="s">
        <v>64</v>
      </c>
      <c r="R1910" s="26" t="s">
        <v>54</v>
      </c>
      <c r="S1910" s="26" t="s">
        <v>531</v>
      </c>
      <c r="T1910" s="54">
        <v>0.70599999999999996</v>
      </c>
      <c r="U1910" s="36" t="s">
        <v>805</v>
      </c>
      <c r="V1910" s="43">
        <v>4.7500000000000001E-2</v>
      </c>
      <c r="W1910" s="43">
        <v>6.0600000000000001E-2</v>
      </c>
      <c r="X1910" s="26" t="s">
        <v>347</v>
      </c>
      <c r="Z1910" s="42">
        <v>7614.29</v>
      </c>
      <c r="AA1910" s="42">
        <v>1</v>
      </c>
      <c r="AB1910" s="42">
        <v>100.49</v>
      </c>
      <c r="AC1910" s="42">
        <v>0</v>
      </c>
      <c r="AD1910" s="42">
        <v>7.6516000000000002</v>
      </c>
      <c r="AG1910" s="26" t="s">
        <v>15</v>
      </c>
      <c r="AH1910" s="43">
        <v>1.20652189839488E-5</v>
      </c>
      <c r="AI1910" s="43">
        <v>2.0755010289999999E-3</v>
      </c>
      <c r="AJ1910" s="43">
        <v>1.1087748290133682E-3</v>
      </c>
    </row>
    <row r="1911" spans="1:36" x14ac:dyDescent="0.2">
      <c r="A1911" s="26">
        <v>7956</v>
      </c>
      <c r="B1911" s="26">
        <v>15255</v>
      </c>
      <c r="C1911" s="26" t="s">
        <v>954</v>
      </c>
      <c r="D1911" s="26">
        <v>511659401</v>
      </c>
      <c r="E1911" s="26" t="s">
        <v>203</v>
      </c>
      <c r="F1911" s="26" t="s">
        <v>1093</v>
      </c>
      <c r="G1911" s="26" t="s">
        <v>1094</v>
      </c>
      <c r="H1911" s="26" t="s">
        <v>69</v>
      </c>
      <c r="I1911" s="26" t="s">
        <v>113</v>
      </c>
      <c r="J1911" s="26" t="s">
        <v>51</v>
      </c>
      <c r="K1911" s="26" t="s">
        <v>51</v>
      </c>
      <c r="L1911" s="26" t="s">
        <v>433</v>
      </c>
      <c r="M1911" s="26" t="s">
        <v>165</v>
      </c>
      <c r="N1911" s="26" t="s">
        <v>357</v>
      </c>
      <c r="O1911" s="26" t="s">
        <v>57</v>
      </c>
      <c r="P1911" s="26" t="s">
        <v>728</v>
      </c>
      <c r="Q1911" s="26" t="s">
        <v>59</v>
      </c>
      <c r="R1911" s="26" t="s">
        <v>54</v>
      </c>
      <c r="S1911" s="26" t="s">
        <v>531</v>
      </c>
      <c r="T1911" s="54">
        <v>5.1509999999999998</v>
      </c>
      <c r="U1911" s="36" t="s">
        <v>1095</v>
      </c>
      <c r="V1911" s="43">
        <v>6.4999999999999997E-3</v>
      </c>
      <c r="W1911" s="43">
        <v>2.8299999999999999E-2</v>
      </c>
      <c r="X1911" s="26" t="s">
        <v>347</v>
      </c>
      <c r="Z1911" s="42">
        <v>4406.63</v>
      </c>
      <c r="AA1911" s="42">
        <v>1</v>
      </c>
      <c r="AB1911" s="42">
        <v>102.57</v>
      </c>
      <c r="AC1911" s="42">
        <v>0</v>
      </c>
      <c r="AD1911" s="42">
        <v>4.5198799999999997</v>
      </c>
      <c r="AG1911" s="26" t="s">
        <v>15</v>
      </c>
      <c r="AH1911" s="43">
        <v>1.95096766746466E-6</v>
      </c>
      <c r="AI1911" s="43">
        <v>1.2260201249999999E-3</v>
      </c>
      <c r="AJ1911" s="43">
        <v>6.5496486671558142E-4</v>
      </c>
    </row>
    <row r="1912" spans="1:36" x14ac:dyDescent="0.2">
      <c r="A1912" s="26">
        <v>7956</v>
      </c>
      <c r="B1912" s="26">
        <v>15255</v>
      </c>
      <c r="C1912" s="26" t="s">
        <v>763</v>
      </c>
      <c r="D1912" s="26">
        <v>513623314</v>
      </c>
      <c r="E1912" s="26" t="s">
        <v>203</v>
      </c>
      <c r="F1912" s="26" t="s">
        <v>806</v>
      </c>
      <c r="G1912" s="26" t="s">
        <v>807</v>
      </c>
      <c r="H1912" s="26" t="s">
        <v>69</v>
      </c>
      <c r="I1912" s="26" t="s">
        <v>113</v>
      </c>
      <c r="J1912" s="26" t="s">
        <v>51</v>
      </c>
      <c r="K1912" s="26" t="s">
        <v>51</v>
      </c>
      <c r="L1912" s="26" t="s">
        <v>433</v>
      </c>
      <c r="M1912" s="26" t="s">
        <v>165</v>
      </c>
      <c r="N1912" s="26" t="s">
        <v>357</v>
      </c>
      <c r="O1912" s="26" t="s">
        <v>57</v>
      </c>
      <c r="P1912" s="26" t="s">
        <v>728</v>
      </c>
      <c r="Q1912" s="26" t="s">
        <v>59</v>
      </c>
      <c r="R1912" s="26" t="s">
        <v>54</v>
      </c>
      <c r="S1912" s="26" t="s">
        <v>531</v>
      </c>
      <c r="T1912" s="54">
        <v>0.91200000000000003</v>
      </c>
      <c r="U1912" s="36" t="s">
        <v>556</v>
      </c>
      <c r="V1912" s="43">
        <v>2E-3</v>
      </c>
      <c r="W1912" s="43">
        <v>2.5399999999999999E-2</v>
      </c>
      <c r="X1912" s="26" t="s">
        <v>347</v>
      </c>
      <c r="Z1912" s="42">
        <v>3000</v>
      </c>
      <c r="AA1912" s="42">
        <v>1</v>
      </c>
      <c r="AB1912" s="42">
        <v>111.73</v>
      </c>
      <c r="AC1912" s="42">
        <v>0</v>
      </c>
      <c r="AD1912" s="42">
        <v>3.3519000000000001</v>
      </c>
      <c r="AG1912" s="26" t="s">
        <v>15</v>
      </c>
      <c r="AH1912" s="43">
        <v>1.0000000000000001E-5</v>
      </c>
      <c r="AI1912" s="43">
        <v>9.0920485799999998E-4</v>
      </c>
      <c r="AJ1912" s="43">
        <v>4.8571571297113141E-4</v>
      </c>
    </row>
    <row r="1913" spans="1:36" x14ac:dyDescent="0.2">
      <c r="A1913" s="26">
        <v>7956</v>
      </c>
      <c r="B1913" s="26">
        <v>15255</v>
      </c>
      <c r="C1913" s="26" t="s">
        <v>766</v>
      </c>
      <c r="D1913" s="26">
        <v>520026683</v>
      </c>
      <c r="E1913" s="26" t="s">
        <v>203</v>
      </c>
      <c r="F1913" s="26" t="s">
        <v>1106</v>
      </c>
      <c r="G1913" s="26" t="s">
        <v>1107</v>
      </c>
      <c r="H1913" s="26" t="s">
        <v>69</v>
      </c>
      <c r="I1913" s="26" t="s">
        <v>112</v>
      </c>
      <c r="J1913" s="26" t="s">
        <v>51</v>
      </c>
      <c r="K1913" s="26" t="s">
        <v>51</v>
      </c>
      <c r="L1913" s="26" t="s">
        <v>433</v>
      </c>
      <c r="M1913" s="26" t="s">
        <v>165</v>
      </c>
      <c r="N1913" s="26" t="s">
        <v>357</v>
      </c>
      <c r="O1913" s="26" t="s">
        <v>57</v>
      </c>
      <c r="P1913" s="26" t="s">
        <v>728</v>
      </c>
      <c r="Q1913" s="26" t="s">
        <v>59</v>
      </c>
      <c r="R1913" s="26" t="s">
        <v>54</v>
      </c>
      <c r="S1913" s="26" t="s">
        <v>531</v>
      </c>
      <c r="T1913" s="54">
        <v>5.1630000000000003</v>
      </c>
      <c r="U1913" s="36">
        <v>48335</v>
      </c>
      <c r="V1913" s="43">
        <v>2.4400000000000002E-2</v>
      </c>
      <c r="W1913" s="43">
        <v>5.0599999999999999E-2</v>
      </c>
      <c r="X1913" s="26" t="s">
        <v>347</v>
      </c>
      <c r="Z1913" s="42">
        <v>3000</v>
      </c>
      <c r="AA1913" s="42">
        <v>1</v>
      </c>
      <c r="AB1913" s="42">
        <v>87.69</v>
      </c>
      <c r="AC1913" s="42">
        <v>7.3200000000000001E-2</v>
      </c>
      <c r="AD1913" s="42">
        <v>2.7039</v>
      </c>
      <c r="AG1913" s="26" t="s">
        <v>15</v>
      </c>
      <c r="AH1913" s="43">
        <v>2.4684491063391401E-6</v>
      </c>
      <c r="AI1913" s="43">
        <v>7.3343447499999998E-4</v>
      </c>
      <c r="AJ1913" s="43">
        <v>3.9181560198772107E-4</v>
      </c>
    </row>
    <row r="1914" spans="1:36" x14ac:dyDescent="0.2">
      <c r="A1914" s="26">
        <v>7956</v>
      </c>
      <c r="B1914" s="26">
        <v>15255</v>
      </c>
      <c r="C1914" s="26" t="s">
        <v>717</v>
      </c>
      <c r="D1914" s="26">
        <v>513257873</v>
      </c>
      <c r="E1914" s="26" t="s">
        <v>203</v>
      </c>
      <c r="F1914" s="26" t="s">
        <v>2366</v>
      </c>
      <c r="G1914" s="26" t="s">
        <v>2367</v>
      </c>
      <c r="H1914" s="26" t="s">
        <v>69</v>
      </c>
      <c r="I1914" s="26" t="s">
        <v>113</v>
      </c>
      <c r="J1914" s="26" t="s">
        <v>51</v>
      </c>
      <c r="K1914" s="26" t="s">
        <v>51</v>
      </c>
      <c r="L1914" s="26" t="s">
        <v>433</v>
      </c>
      <c r="M1914" s="26" t="s">
        <v>165</v>
      </c>
      <c r="N1914" s="26" t="s">
        <v>357</v>
      </c>
      <c r="O1914" s="26" t="s">
        <v>57</v>
      </c>
      <c r="P1914" s="26" t="s">
        <v>737</v>
      </c>
      <c r="Q1914" s="26" t="s">
        <v>59</v>
      </c>
      <c r="R1914" s="26" t="s">
        <v>54</v>
      </c>
      <c r="S1914" s="26" t="s">
        <v>531</v>
      </c>
      <c r="T1914" s="54">
        <v>4.0650000000000004</v>
      </c>
      <c r="U1914" s="36" t="s">
        <v>889</v>
      </c>
      <c r="V1914" s="43">
        <v>8.3999999999999995E-3</v>
      </c>
      <c r="W1914" s="43">
        <v>3.0700000000000002E-2</v>
      </c>
      <c r="X1914" s="26" t="s">
        <v>347</v>
      </c>
      <c r="Z1914" s="42">
        <v>60000</v>
      </c>
      <c r="AA1914" s="42">
        <v>1</v>
      </c>
      <c r="AB1914" s="42">
        <v>105.51</v>
      </c>
      <c r="AC1914" s="42">
        <v>0</v>
      </c>
      <c r="AD1914" s="42">
        <v>63.305999999999997</v>
      </c>
      <c r="AG1914" s="26" t="s">
        <v>15</v>
      </c>
      <c r="AH1914" s="43">
        <v>7.2898778369561993E-5</v>
      </c>
      <c r="AI1914" s="43">
        <v>1.717178997E-2</v>
      </c>
      <c r="AJ1914" s="43">
        <v>9.1735191757959505E-3</v>
      </c>
    </row>
    <row r="1915" spans="1:36" x14ac:dyDescent="0.2">
      <c r="A1915" s="26">
        <v>7956</v>
      </c>
      <c r="B1915" s="26">
        <v>15255</v>
      </c>
      <c r="C1915" s="26" t="s">
        <v>1203</v>
      </c>
      <c r="D1915" s="26">
        <v>514401702</v>
      </c>
      <c r="E1915" s="26" t="s">
        <v>203</v>
      </c>
      <c r="F1915" s="26" t="s">
        <v>2368</v>
      </c>
      <c r="G1915" s="26" t="s">
        <v>2369</v>
      </c>
      <c r="H1915" s="26" t="s">
        <v>69</v>
      </c>
      <c r="I1915" s="26" t="s">
        <v>113</v>
      </c>
      <c r="J1915" s="26" t="s">
        <v>51</v>
      </c>
      <c r="K1915" s="26" t="s">
        <v>51</v>
      </c>
      <c r="L1915" s="26" t="s">
        <v>433</v>
      </c>
      <c r="M1915" s="26" t="s">
        <v>165</v>
      </c>
      <c r="N1915" s="26" t="s">
        <v>87</v>
      </c>
      <c r="O1915" s="26" t="s">
        <v>57</v>
      </c>
      <c r="P1915" s="26" t="s">
        <v>1122</v>
      </c>
      <c r="Q1915" s="26" t="s">
        <v>59</v>
      </c>
      <c r="R1915" s="26" t="s">
        <v>54</v>
      </c>
      <c r="S1915" s="26" t="s">
        <v>531</v>
      </c>
      <c r="T1915" s="54">
        <v>2.774</v>
      </c>
      <c r="U1915" s="36">
        <v>46762</v>
      </c>
      <c r="V1915" s="43">
        <v>2.75E-2</v>
      </c>
      <c r="W1915" s="43">
        <v>2.76E-2</v>
      </c>
      <c r="X1915" s="26" t="s">
        <v>347</v>
      </c>
      <c r="Z1915" s="42">
        <v>2122.16</v>
      </c>
      <c r="AA1915" s="42">
        <v>1</v>
      </c>
      <c r="AB1915" s="42">
        <v>115.48</v>
      </c>
      <c r="AC1915" s="42">
        <v>0</v>
      </c>
      <c r="AD1915" s="42">
        <v>2.4506700000000001</v>
      </c>
      <c r="AG1915" s="26" t="s">
        <v>15</v>
      </c>
      <c r="AH1915" s="43">
        <v>2.6757426596150199E-6</v>
      </c>
      <c r="AI1915" s="43">
        <v>6.6474568799999997E-4</v>
      </c>
      <c r="AJ1915" s="43">
        <v>3.5512065583906519E-4</v>
      </c>
    </row>
    <row r="1916" spans="1:36" x14ac:dyDescent="0.2">
      <c r="A1916" s="26">
        <v>7956</v>
      </c>
      <c r="B1916" s="26">
        <v>15255</v>
      </c>
      <c r="C1916" s="26" t="s">
        <v>793</v>
      </c>
      <c r="D1916" s="26">
        <v>513141879</v>
      </c>
      <c r="E1916" s="26" t="s">
        <v>203</v>
      </c>
      <c r="F1916" s="26" t="s">
        <v>1108</v>
      </c>
      <c r="G1916" s="26" t="s">
        <v>1109</v>
      </c>
      <c r="H1916" s="26" t="s">
        <v>69</v>
      </c>
      <c r="I1916" s="26" t="s">
        <v>113</v>
      </c>
      <c r="J1916" s="26" t="s">
        <v>51</v>
      </c>
      <c r="K1916" s="26" t="s">
        <v>51</v>
      </c>
      <c r="L1916" s="26" t="s">
        <v>433</v>
      </c>
      <c r="M1916" s="26" t="s">
        <v>165</v>
      </c>
      <c r="N1916" s="26" t="s">
        <v>129</v>
      </c>
      <c r="O1916" s="26" t="s">
        <v>57</v>
      </c>
      <c r="P1916" s="26" t="s">
        <v>733</v>
      </c>
      <c r="Q1916" s="26" t="s">
        <v>59</v>
      </c>
      <c r="R1916" s="26" t="s">
        <v>54</v>
      </c>
      <c r="S1916" s="26" t="s">
        <v>531</v>
      </c>
      <c r="T1916" s="54">
        <v>1.4510000000000001</v>
      </c>
      <c r="U1916" s="36" t="s">
        <v>1110</v>
      </c>
      <c r="V1916" s="43">
        <v>2.3199999999999998E-2</v>
      </c>
      <c r="W1916" s="43">
        <v>2.8000000000000001E-2</v>
      </c>
      <c r="X1916" s="26" t="s">
        <v>347</v>
      </c>
      <c r="Z1916" s="42">
        <v>2500</v>
      </c>
      <c r="AA1916" s="42">
        <v>1</v>
      </c>
      <c r="AB1916" s="42">
        <v>115.96</v>
      </c>
      <c r="AC1916" s="42">
        <v>0</v>
      </c>
      <c r="AD1916" s="42">
        <v>2.899</v>
      </c>
      <c r="AG1916" s="26" t="s">
        <v>15</v>
      </c>
      <c r="AH1916" s="43">
        <v>8.3333333333333303E-6</v>
      </c>
      <c r="AI1916" s="43">
        <v>7.8635546499999996E-4</v>
      </c>
      <c r="AJ1916" s="43">
        <v>4.2008707058781883E-4</v>
      </c>
    </row>
    <row r="1917" spans="1:36" x14ac:dyDescent="0.2">
      <c r="A1917" s="26">
        <v>7956</v>
      </c>
      <c r="B1917" s="26">
        <v>15255</v>
      </c>
      <c r="C1917" s="26" t="s">
        <v>943</v>
      </c>
      <c r="D1917" s="26">
        <v>513992529</v>
      </c>
      <c r="E1917" s="26" t="s">
        <v>203</v>
      </c>
      <c r="F1917" s="26" t="s">
        <v>1111</v>
      </c>
      <c r="G1917" s="26" t="s">
        <v>1112</v>
      </c>
      <c r="H1917" s="26" t="s">
        <v>69</v>
      </c>
      <c r="I1917" s="26" t="s">
        <v>113</v>
      </c>
      <c r="J1917" s="26" t="s">
        <v>51</v>
      </c>
      <c r="K1917" s="26" t="s">
        <v>51</v>
      </c>
      <c r="L1917" s="26" t="s">
        <v>433</v>
      </c>
      <c r="M1917" s="26" t="s">
        <v>165</v>
      </c>
      <c r="N1917" s="26" t="s">
        <v>357</v>
      </c>
      <c r="O1917" s="26" t="s">
        <v>57</v>
      </c>
      <c r="P1917" s="26" t="s">
        <v>742</v>
      </c>
      <c r="Q1917" s="26" t="s">
        <v>64</v>
      </c>
      <c r="R1917" s="26" t="s">
        <v>54</v>
      </c>
      <c r="S1917" s="26" t="s">
        <v>531</v>
      </c>
      <c r="T1917" s="54">
        <v>5.6150000000000002</v>
      </c>
      <c r="U1917" s="36" t="s">
        <v>1113</v>
      </c>
      <c r="V1917" s="43">
        <v>1.5800000000000002E-2</v>
      </c>
      <c r="W1917" s="43">
        <v>2.98E-2</v>
      </c>
      <c r="X1917" s="26" t="s">
        <v>347</v>
      </c>
      <c r="Z1917" s="42">
        <v>6100</v>
      </c>
      <c r="AA1917" s="42">
        <v>1</v>
      </c>
      <c r="AB1917" s="42">
        <v>107.2</v>
      </c>
      <c r="AC1917" s="42">
        <v>0</v>
      </c>
      <c r="AD1917" s="42">
        <v>6.5392000000000001</v>
      </c>
      <c r="AG1917" s="26" t="s">
        <v>15</v>
      </c>
      <c r="AH1917" s="43">
        <v>4.9172329694076598E-6</v>
      </c>
      <c r="AI1917" s="43">
        <v>1.77376187E-3</v>
      </c>
      <c r="AJ1917" s="43">
        <v>9.4757963849184711E-4</v>
      </c>
    </row>
    <row r="1918" spans="1:36" x14ac:dyDescent="0.2">
      <c r="A1918" s="26">
        <v>7956</v>
      </c>
      <c r="B1918" s="26">
        <v>15255</v>
      </c>
      <c r="C1918" s="26" t="s">
        <v>721</v>
      </c>
      <c r="D1918" s="26">
        <v>520036104</v>
      </c>
      <c r="E1918" s="26" t="s">
        <v>203</v>
      </c>
      <c r="F1918" s="26" t="s">
        <v>1114</v>
      </c>
      <c r="G1918" s="26" t="s">
        <v>1115</v>
      </c>
      <c r="H1918" s="26" t="s">
        <v>69</v>
      </c>
      <c r="I1918" s="26" t="s">
        <v>113</v>
      </c>
      <c r="J1918" s="26" t="s">
        <v>51</v>
      </c>
      <c r="K1918" s="26" t="s">
        <v>51</v>
      </c>
      <c r="L1918" s="26" t="s">
        <v>433</v>
      </c>
      <c r="M1918" s="26" t="s">
        <v>165</v>
      </c>
      <c r="N1918" s="26" t="s">
        <v>84</v>
      </c>
      <c r="O1918" s="26" t="s">
        <v>57</v>
      </c>
      <c r="P1918" s="26" t="s">
        <v>724</v>
      </c>
      <c r="Q1918" s="26" t="s">
        <v>59</v>
      </c>
      <c r="R1918" s="26" t="s">
        <v>54</v>
      </c>
      <c r="S1918" s="26" t="s">
        <v>531</v>
      </c>
      <c r="T1918" s="54">
        <v>3.8849999999999998</v>
      </c>
      <c r="U1918" s="36" t="s">
        <v>1116</v>
      </c>
      <c r="V1918" s="43">
        <v>3.2500000000000001E-2</v>
      </c>
      <c r="W1918" s="43">
        <v>3.4799999999999998E-2</v>
      </c>
      <c r="X1918" s="26" t="s">
        <v>347</v>
      </c>
      <c r="Z1918" s="42">
        <v>13100</v>
      </c>
      <c r="AA1918" s="42">
        <v>1</v>
      </c>
      <c r="AB1918" s="42">
        <v>115.42</v>
      </c>
      <c r="AC1918" s="42">
        <v>0</v>
      </c>
      <c r="AD1918" s="42">
        <v>15.12002</v>
      </c>
      <c r="AG1918" s="26" t="s">
        <v>15</v>
      </c>
      <c r="AH1918" s="43">
        <v>3.55540742865743E-5</v>
      </c>
      <c r="AI1918" s="43">
        <v>4.1013143740000002E-3</v>
      </c>
      <c r="AJ1918" s="43">
        <v>2.1910054877644818E-3</v>
      </c>
    </row>
    <row r="1919" spans="1:36" x14ac:dyDescent="0.2">
      <c r="A1919" s="26">
        <v>7956</v>
      </c>
      <c r="B1919" s="26">
        <v>15255</v>
      </c>
      <c r="C1919" s="26" t="s">
        <v>1119</v>
      </c>
      <c r="D1919" s="26">
        <v>515434074</v>
      </c>
      <c r="E1919" s="26" t="s">
        <v>203</v>
      </c>
      <c r="F1919" s="26" t="s">
        <v>1120</v>
      </c>
      <c r="G1919" s="26" t="s">
        <v>1121</v>
      </c>
      <c r="H1919" s="26" t="s">
        <v>69</v>
      </c>
      <c r="I1919" s="26" t="s">
        <v>113</v>
      </c>
      <c r="J1919" s="26" t="s">
        <v>51</v>
      </c>
      <c r="K1919" s="26" t="s">
        <v>51</v>
      </c>
      <c r="L1919" s="26" t="s">
        <v>433</v>
      </c>
      <c r="M1919" s="26" t="s">
        <v>165</v>
      </c>
      <c r="N1919" s="26" t="s">
        <v>357</v>
      </c>
      <c r="O1919" s="26" t="s">
        <v>57</v>
      </c>
      <c r="P1919" s="26" t="s">
        <v>1122</v>
      </c>
      <c r="Q1919" s="26" t="s">
        <v>59</v>
      </c>
      <c r="R1919" s="26" t="s">
        <v>54</v>
      </c>
      <c r="S1919" s="26" t="s">
        <v>531</v>
      </c>
      <c r="T1919" s="54">
        <v>0.997</v>
      </c>
      <c r="U1919" s="36" t="s">
        <v>818</v>
      </c>
      <c r="V1919" s="43">
        <v>1E-3</v>
      </c>
      <c r="W1919" s="43">
        <v>-1.6999999999999999E-3</v>
      </c>
      <c r="X1919" s="26" t="s">
        <v>347</v>
      </c>
      <c r="Z1919" s="42">
        <v>16000</v>
      </c>
      <c r="AA1919" s="42">
        <v>1</v>
      </c>
      <c r="AB1919" s="42">
        <v>115.54</v>
      </c>
      <c r="AC1919" s="42">
        <v>0</v>
      </c>
      <c r="AD1919" s="42">
        <v>18.4864</v>
      </c>
      <c r="AG1919" s="26" t="s">
        <v>15</v>
      </c>
      <c r="AH1919" s="43">
        <v>2.7799013135033699E-5</v>
      </c>
      <c r="AI1919" s="43">
        <v>5.0144469420000002E-3</v>
      </c>
      <c r="AJ1919" s="43">
        <v>2.678819462474872E-3</v>
      </c>
    </row>
    <row r="1920" spans="1:36" x14ac:dyDescent="0.2">
      <c r="A1920" s="26">
        <v>7956</v>
      </c>
      <c r="B1920" s="26">
        <v>15255</v>
      </c>
      <c r="C1920" s="26" t="s">
        <v>734</v>
      </c>
      <c r="D1920" s="26">
        <v>520042847</v>
      </c>
      <c r="E1920" s="26" t="s">
        <v>203</v>
      </c>
      <c r="F1920" s="26" t="s">
        <v>735</v>
      </c>
      <c r="G1920" s="26" t="s">
        <v>736</v>
      </c>
      <c r="H1920" s="26" t="s">
        <v>69</v>
      </c>
      <c r="I1920" s="26" t="s">
        <v>112</v>
      </c>
      <c r="J1920" s="26" t="s">
        <v>51</v>
      </c>
      <c r="K1920" s="26" t="s">
        <v>51</v>
      </c>
      <c r="L1920" s="26" t="s">
        <v>433</v>
      </c>
      <c r="M1920" s="26" t="s">
        <v>165</v>
      </c>
      <c r="N1920" s="26" t="s">
        <v>373</v>
      </c>
      <c r="O1920" s="26" t="s">
        <v>57</v>
      </c>
      <c r="P1920" s="26" t="s">
        <v>737</v>
      </c>
      <c r="Q1920" s="26" t="s">
        <v>59</v>
      </c>
      <c r="R1920" s="26" t="s">
        <v>54</v>
      </c>
      <c r="S1920" s="26" t="s">
        <v>531</v>
      </c>
      <c r="T1920" s="54">
        <v>1.2090000000000001</v>
      </c>
      <c r="U1920" s="36" t="s">
        <v>738</v>
      </c>
      <c r="V1920" s="43">
        <v>3.9E-2</v>
      </c>
      <c r="W1920" s="43">
        <v>5.1999999999999998E-2</v>
      </c>
      <c r="X1920" s="26" t="s">
        <v>347</v>
      </c>
      <c r="Z1920" s="42">
        <v>23767.5</v>
      </c>
      <c r="AA1920" s="42">
        <v>1</v>
      </c>
      <c r="AB1920" s="42">
        <v>99.52</v>
      </c>
      <c r="AC1920" s="42">
        <v>0</v>
      </c>
      <c r="AD1920" s="42">
        <v>23.653420000000001</v>
      </c>
      <c r="AG1920" s="26" t="s">
        <v>15</v>
      </c>
      <c r="AH1920" s="43">
        <v>4.1241360026172503E-5</v>
      </c>
      <c r="AI1920" s="43">
        <v>6.4160041750000001E-3</v>
      </c>
      <c r="AJ1920" s="43">
        <v>3.4275598196562007E-3</v>
      </c>
    </row>
    <row r="1921" spans="1:36" x14ac:dyDescent="0.2">
      <c r="A1921" s="26">
        <v>7956</v>
      </c>
      <c r="B1921" s="26">
        <v>15255</v>
      </c>
      <c r="C1921" s="26" t="s">
        <v>815</v>
      </c>
      <c r="D1921" s="26">
        <v>513893123</v>
      </c>
      <c r="E1921" s="26" t="s">
        <v>203</v>
      </c>
      <c r="F1921" s="26" t="s">
        <v>816</v>
      </c>
      <c r="G1921" s="26" t="s">
        <v>817</v>
      </c>
      <c r="H1921" s="26" t="s">
        <v>69</v>
      </c>
      <c r="I1921" s="26" t="s">
        <v>113</v>
      </c>
      <c r="J1921" s="26" t="s">
        <v>51</v>
      </c>
      <c r="K1921" s="26" t="s">
        <v>51</v>
      </c>
      <c r="L1921" s="26" t="s">
        <v>433</v>
      </c>
      <c r="M1921" s="26" t="s">
        <v>165</v>
      </c>
      <c r="N1921" s="26" t="s">
        <v>355</v>
      </c>
      <c r="O1921" s="26" t="s">
        <v>57</v>
      </c>
      <c r="P1921" s="26" t="s">
        <v>776</v>
      </c>
      <c r="Q1921" s="26" t="s">
        <v>64</v>
      </c>
      <c r="R1921" s="26" t="s">
        <v>54</v>
      </c>
      <c r="S1921" s="26" t="s">
        <v>531</v>
      </c>
      <c r="T1921" s="54">
        <v>0.77800000000000002</v>
      </c>
      <c r="U1921" s="36" t="s">
        <v>818</v>
      </c>
      <c r="V1921" s="43">
        <v>1.8499999999999999E-2</v>
      </c>
      <c r="W1921" s="43">
        <v>2.86E-2</v>
      </c>
      <c r="X1921" s="26" t="s">
        <v>347</v>
      </c>
      <c r="Z1921" s="42">
        <v>1400</v>
      </c>
      <c r="AA1921" s="42">
        <v>1</v>
      </c>
      <c r="AB1921" s="42">
        <v>114.36</v>
      </c>
      <c r="AC1921" s="42">
        <v>0</v>
      </c>
      <c r="AD1921" s="42">
        <v>1.60104</v>
      </c>
      <c r="AG1921" s="26" t="s">
        <v>15</v>
      </c>
      <c r="AH1921" s="43">
        <v>5.4229934924078101E-6</v>
      </c>
      <c r="AI1921" s="43">
        <v>4.3428304700000002E-4</v>
      </c>
      <c r="AJ1921" s="43">
        <v>2.3200282976678903E-4</v>
      </c>
    </row>
    <row r="1922" spans="1:36" x14ac:dyDescent="0.2">
      <c r="A1922" s="26">
        <v>7956</v>
      </c>
      <c r="B1922" s="26">
        <v>15255</v>
      </c>
      <c r="C1922" s="26" t="s">
        <v>964</v>
      </c>
      <c r="D1922" s="26">
        <v>513821488</v>
      </c>
      <c r="E1922" s="26" t="s">
        <v>203</v>
      </c>
      <c r="F1922" s="26" t="s">
        <v>1131</v>
      </c>
      <c r="G1922" s="26" t="s">
        <v>1132</v>
      </c>
      <c r="H1922" s="26" t="s">
        <v>69</v>
      </c>
      <c r="I1922" s="26" t="s">
        <v>113</v>
      </c>
      <c r="J1922" s="26" t="s">
        <v>51</v>
      </c>
      <c r="K1922" s="26" t="s">
        <v>51</v>
      </c>
      <c r="L1922" s="26" t="s">
        <v>433</v>
      </c>
      <c r="M1922" s="26" t="s">
        <v>165</v>
      </c>
      <c r="N1922" s="26" t="s">
        <v>357</v>
      </c>
      <c r="O1922" s="26" t="s">
        <v>57</v>
      </c>
      <c r="P1922" s="26" t="s">
        <v>728</v>
      </c>
      <c r="Q1922" s="26" t="s">
        <v>59</v>
      </c>
      <c r="R1922" s="26" t="s">
        <v>54</v>
      </c>
      <c r="S1922" s="26" t="s">
        <v>531</v>
      </c>
      <c r="T1922" s="54">
        <v>6.4139999999999997</v>
      </c>
      <c r="U1922" s="36" t="s">
        <v>1133</v>
      </c>
      <c r="V1922" s="43">
        <v>2.5000000000000001E-2</v>
      </c>
      <c r="W1922" s="43">
        <v>3.0700000000000002E-2</v>
      </c>
      <c r="X1922" s="26" t="s">
        <v>347</v>
      </c>
      <c r="Z1922" s="42">
        <v>5000</v>
      </c>
      <c r="AA1922" s="42">
        <v>1</v>
      </c>
      <c r="AB1922" s="42">
        <v>112.1</v>
      </c>
      <c r="AC1922" s="42">
        <v>0</v>
      </c>
      <c r="AD1922" s="42">
        <v>5.6050000000000004</v>
      </c>
      <c r="AG1922" s="26" t="s">
        <v>15</v>
      </c>
      <c r="AH1922" s="43">
        <v>4.7642388986623301E-6</v>
      </c>
      <c r="AI1922" s="43">
        <v>1.5203595669999999E-3</v>
      </c>
      <c r="AJ1922" s="43">
        <v>8.1220697849076389E-4</v>
      </c>
    </row>
    <row r="1923" spans="1:36" x14ac:dyDescent="0.2">
      <c r="A1923" s="26">
        <v>7956</v>
      </c>
      <c r="B1923" s="26">
        <v>15255</v>
      </c>
      <c r="C1923" s="26" t="s">
        <v>713</v>
      </c>
      <c r="D1923" s="26">
        <v>510560188</v>
      </c>
      <c r="E1923" s="26" t="s">
        <v>203</v>
      </c>
      <c r="F1923" s="26" t="s">
        <v>819</v>
      </c>
      <c r="G1923" s="26" t="s">
        <v>820</v>
      </c>
      <c r="H1923" s="26" t="s">
        <v>69</v>
      </c>
      <c r="I1923" s="26" t="s">
        <v>113</v>
      </c>
      <c r="J1923" s="26" t="s">
        <v>51</v>
      </c>
      <c r="K1923" s="26" t="s">
        <v>51</v>
      </c>
      <c r="L1923" s="26" t="s">
        <v>433</v>
      </c>
      <c r="M1923" s="26" t="s">
        <v>165</v>
      </c>
      <c r="N1923" s="26" t="s">
        <v>358</v>
      </c>
      <c r="O1923" s="26" t="s">
        <v>57</v>
      </c>
      <c r="P1923" s="26" t="s">
        <v>750</v>
      </c>
      <c r="Q1923" s="26" t="s">
        <v>64</v>
      </c>
      <c r="R1923" s="26" t="s">
        <v>54</v>
      </c>
      <c r="S1923" s="26" t="s">
        <v>531</v>
      </c>
      <c r="T1923" s="54">
        <v>0.49299999999999999</v>
      </c>
      <c r="U1923" s="36" t="s">
        <v>792</v>
      </c>
      <c r="V1923" s="43">
        <v>1.2200000000000001E-2</v>
      </c>
      <c r="W1923" s="43">
        <v>3.0099999999999998E-2</v>
      </c>
      <c r="X1923" s="26" t="s">
        <v>347</v>
      </c>
      <c r="Z1923" s="42">
        <v>1140</v>
      </c>
      <c r="AA1923" s="42">
        <v>1</v>
      </c>
      <c r="AB1923" s="42">
        <v>114.25</v>
      </c>
      <c r="AC1923" s="42">
        <v>0</v>
      </c>
      <c r="AD1923" s="42">
        <v>1.3024500000000001</v>
      </c>
      <c r="AG1923" s="26" t="s">
        <v>15</v>
      </c>
      <c r="AH1923" s="43">
        <v>4.9565217391304296E-6</v>
      </c>
      <c r="AI1923" s="43">
        <v>3.53290333E-4</v>
      </c>
      <c r="AJ1923" s="43">
        <v>1.8873487584929446E-4</v>
      </c>
    </row>
    <row r="1924" spans="1:36" x14ac:dyDescent="0.2">
      <c r="A1924" s="26">
        <v>7956</v>
      </c>
      <c r="B1924" s="26">
        <v>15255</v>
      </c>
      <c r="C1924" s="26" t="s">
        <v>766</v>
      </c>
      <c r="D1924" s="26">
        <v>520026683</v>
      </c>
      <c r="E1924" s="26" t="s">
        <v>203</v>
      </c>
      <c r="F1924" s="26" t="s">
        <v>1140</v>
      </c>
      <c r="G1924" s="26" t="s">
        <v>1141</v>
      </c>
      <c r="H1924" s="26" t="s">
        <v>69</v>
      </c>
      <c r="I1924" s="26" t="s">
        <v>113</v>
      </c>
      <c r="J1924" s="26" t="s">
        <v>51</v>
      </c>
      <c r="K1924" s="26" t="s">
        <v>51</v>
      </c>
      <c r="L1924" s="26" t="s">
        <v>433</v>
      </c>
      <c r="M1924" s="26" t="s">
        <v>165</v>
      </c>
      <c r="N1924" s="26" t="s">
        <v>357</v>
      </c>
      <c r="O1924" s="26" t="s">
        <v>57</v>
      </c>
      <c r="P1924" s="26" t="s">
        <v>728</v>
      </c>
      <c r="Q1924" s="26" t="s">
        <v>59</v>
      </c>
      <c r="R1924" s="26" t="s">
        <v>54</v>
      </c>
      <c r="S1924" s="26" t="s">
        <v>531</v>
      </c>
      <c r="T1924" s="54">
        <v>5.3659999999999997</v>
      </c>
      <c r="U1924" s="36">
        <v>48335</v>
      </c>
      <c r="V1924" s="43">
        <v>9.1999999999999998E-3</v>
      </c>
      <c r="W1924" s="43">
        <v>2.9000000000000001E-2</v>
      </c>
      <c r="X1924" s="26" t="s">
        <v>347</v>
      </c>
      <c r="Z1924" s="42">
        <v>3000</v>
      </c>
      <c r="AA1924" s="42">
        <v>1</v>
      </c>
      <c r="AB1924" s="42">
        <v>103.99</v>
      </c>
      <c r="AC1924" s="42">
        <v>3.1870000000000002E-2</v>
      </c>
      <c r="AD1924" s="42">
        <v>3.15157</v>
      </c>
      <c r="AG1924" s="26" t="s">
        <v>15</v>
      </c>
      <c r="AH1924" s="43">
        <v>1.1597730401478599E-6</v>
      </c>
      <c r="AI1924" s="43">
        <v>8.5486522699999997E-4</v>
      </c>
      <c r="AJ1924" s="43">
        <v>4.5668637773454718E-4</v>
      </c>
    </row>
    <row r="1925" spans="1:36" x14ac:dyDescent="0.2">
      <c r="A1925" s="26">
        <v>7956</v>
      </c>
      <c r="B1925" s="26">
        <v>15255</v>
      </c>
      <c r="C1925" s="26" t="s">
        <v>769</v>
      </c>
      <c r="D1925" s="26">
        <v>513765859</v>
      </c>
      <c r="E1925" s="26" t="s">
        <v>203</v>
      </c>
      <c r="F1925" s="26" t="s">
        <v>2314</v>
      </c>
      <c r="G1925" s="26" t="s">
        <v>2315</v>
      </c>
      <c r="H1925" s="26" t="s">
        <v>69</v>
      </c>
      <c r="I1925" s="26" t="s">
        <v>113</v>
      </c>
      <c r="J1925" s="26" t="s">
        <v>51</v>
      </c>
      <c r="K1925" s="26" t="s">
        <v>51</v>
      </c>
      <c r="L1925" s="26" t="s">
        <v>433</v>
      </c>
      <c r="M1925" s="26" t="s">
        <v>165</v>
      </c>
      <c r="N1925" s="26" t="s">
        <v>357</v>
      </c>
      <c r="O1925" s="26" t="s">
        <v>57</v>
      </c>
      <c r="P1925" s="26" t="s">
        <v>733</v>
      </c>
      <c r="Q1925" s="26" t="s">
        <v>59</v>
      </c>
      <c r="R1925" s="26" t="s">
        <v>54</v>
      </c>
      <c r="S1925" s="26" t="s">
        <v>531</v>
      </c>
      <c r="T1925" s="54">
        <v>6.1059999999999999</v>
      </c>
      <c r="U1925" s="36">
        <v>49316</v>
      </c>
      <c r="V1925" s="43">
        <v>1.15E-2</v>
      </c>
      <c r="W1925" s="43">
        <v>3.1300000000000001E-2</v>
      </c>
      <c r="X1925" s="26" t="s">
        <v>347</v>
      </c>
      <c r="Z1925" s="42">
        <v>9000</v>
      </c>
      <c r="AA1925" s="42">
        <v>1</v>
      </c>
      <c r="AB1925" s="42">
        <v>102.13</v>
      </c>
      <c r="AC1925" s="42">
        <v>0</v>
      </c>
      <c r="AD1925" s="42">
        <v>9.1917000000000009</v>
      </c>
      <c r="AG1925" s="26" t="s">
        <v>15</v>
      </c>
      <c r="AH1925" s="43">
        <v>9.0008093977850898E-6</v>
      </c>
      <c r="AI1925" s="43">
        <v>2.493254065E-3</v>
      </c>
      <c r="AJ1925" s="43">
        <v>1.3319469909355139E-3</v>
      </c>
    </row>
    <row r="1926" spans="1:36" x14ac:dyDescent="0.2">
      <c r="A1926" s="26">
        <v>7956</v>
      </c>
      <c r="B1926" s="26">
        <v>15255</v>
      </c>
      <c r="C1926" s="26" t="s">
        <v>721</v>
      </c>
      <c r="D1926" s="26">
        <v>520036104</v>
      </c>
      <c r="E1926" s="26" t="s">
        <v>203</v>
      </c>
      <c r="F1926" s="26" t="s">
        <v>1157</v>
      </c>
      <c r="G1926" s="26" t="s">
        <v>1158</v>
      </c>
      <c r="H1926" s="26" t="s">
        <v>69</v>
      </c>
      <c r="I1926" s="26" t="s">
        <v>112</v>
      </c>
      <c r="J1926" s="26" t="s">
        <v>51</v>
      </c>
      <c r="K1926" s="26" t="s">
        <v>51</v>
      </c>
      <c r="L1926" s="26" t="s">
        <v>433</v>
      </c>
      <c r="M1926" s="26" t="s">
        <v>165</v>
      </c>
      <c r="N1926" s="26" t="s">
        <v>84</v>
      </c>
      <c r="O1926" s="26" t="s">
        <v>57</v>
      </c>
      <c r="P1926" s="26" t="s">
        <v>724</v>
      </c>
      <c r="Q1926" s="26" t="s">
        <v>59</v>
      </c>
      <c r="R1926" s="26" t="s">
        <v>54</v>
      </c>
      <c r="S1926" s="26" t="s">
        <v>531</v>
      </c>
      <c r="T1926" s="54">
        <v>3.1030000000000002</v>
      </c>
      <c r="U1926" s="36" t="s">
        <v>1159</v>
      </c>
      <c r="V1926" s="43">
        <v>2.8000000000000001E-2</v>
      </c>
      <c r="W1926" s="43">
        <v>5.6800000000000003E-2</v>
      </c>
      <c r="X1926" s="26" t="s">
        <v>347</v>
      </c>
      <c r="Z1926" s="42">
        <v>48250</v>
      </c>
      <c r="AA1926" s="42">
        <v>1</v>
      </c>
      <c r="AB1926" s="42">
        <v>92.22</v>
      </c>
      <c r="AC1926" s="42">
        <v>0</v>
      </c>
      <c r="AD1926" s="42">
        <v>44.49615</v>
      </c>
      <c r="AG1926" s="26" t="s">
        <v>15</v>
      </c>
      <c r="AH1926" s="43">
        <v>3.9282605987727501E-5</v>
      </c>
      <c r="AI1926" s="43">
        <v>1.2069607023999999E-2</v>
      </c>
      <c r="AJ1926" s="43">
        <v>6.4478293569976454E-3</v>
      </c>
    </row>
    <row r="1927" spans="1:36" x14ac:dyDescent="0.2">
      <c r="A1927" s="26">
        <v>7956</v>
      </c>
      <c r="B1927" s="26">
        <v>15255</v>
      </c>
      <c r="C1927" s="26" t="s">
        <v>1119</v>
      </c>
      <c r="D1927" s="26">
        <v>515434074</v>
      </c>
      <c r="E1927" s="26" t="s">
        <v>203</v>
      </c>
      <c r="F1927" s="26" t="s">
        <v>1166</v>
      </c>
      <c r="G1927" s="26" t="s">
        <v>1167</v>
      </c>
      <c r="H1927" s="26" t="s">
        <v>69</v>
      </c>
      <c r="I1927" s="26" t="s">
        <v>113</v>
      </c>
      <c r="J1927" s="26" t="s">
        <v>51</v>
      </c>
      <c r="K1927" s="26" t="s">
        <v>51</v>
      </c>
      <c r="L1927" s="26" t="s">
        <v>433</v>
      </c>
      <c r="M1927" s="26" t="s">
        <v>165</v>
      </c>
      <c r="N1927" s="26" t="s">
        <v>357</v>
      </c>
      <c r="O1927" s="26" t="s">
        <v>57</v>
      </c>
      <c r="P1927" s="26" t="s">
        <v>1122</v>
      </c>
      <c r="Q1927" s="26" t="s">
        <v>59</v>
      </c>
      <c r="R1927" s="26" t="s">
        <v>54</v>
      </c>
      <c r="S1927" s="26" t="s">
        <v>531</v>
      </c>
      <c r="T1927" s="54">
        <v>3.726</v>
      </c>
      <c r="U1927" s="36">
        <v>46762</v>
      </c>
      <c r="V1927" s="43">
        <v>3.0000000000000001E-3</v>
      </c>
      <c r="W1927" s="43">
        <v>2.98E-2</v>
      </c>
      <c r="X1927" s="26" t="s">
        <v>347</v>
      </c>
      <c r="Z1927" s="42">
        <v>2000</v>
      </c>
      <c r="AA1927" s="42">
        <v>1</v>
      </c>
      <c r="AB1927" s="42">
        <v>103.48</v>
      </c>
      <c r="AC1927" s="42">
        <v>0</v>
      </c>
      <c r="AD1927" s="42">
        <v>2.0695999999999999</v>
      </c>
      <c r="AG1927" s="26" t="s">
        <v>15</v>
      </c>
      <c r="AH1927" s="43">
        <v>4.2436356074976602E-6</v>
      </c>
      <c r="AI1927" s="43">
        <v>5.6138022499999996E-4</v>
      </c>
      <c r="AJ1927" s="43">
        <v>2.9990072483220069E-4</v>
      </c>
    </row>
    <row r="1928" spans="1:36" x14ac:dyDescent="0.2">
      <c r="A1928" s="26">
        <v>7956</v>
      </c>
      <c r="B1928" s="26">
        <v>15255</v>
      </c>
      <c r="C1928" s="26" t="s">
        <v>1191</v>
      </c>
      <c r="D1928" s="26">
        <v>1863501</v>
      </c>
      <c r="E1928" s="26" t="s">
        <v>204</v>
      </c>
      <c r="F1928" s="26" t="s">
        <v>1192</v>
      </c>
      <c r="G1928" s="26" t="s">
        <v>1193</v>
      </c>
      <c r="H1928" s="26" t="s">
        <v>69</v>
      </c>
      <c r="I1928" s="26" t="s">
        <v>112</v>
      </c>
      <c r="J1928" s="26" t="s">
        <v>51</v>
      </c>
      <c r="K1928" s="26" t="s">
        <v>167</v>
      </c>
      <c r="L1928" s="26" t="s">
        <v>52</v>
      </c>
      <c r="M1928" s="26" t="s">
        <v>165</v>
      </c>
      <c r="N1928" s="26" t="s">
        <v>358</v>
      </c>
      <c r="O1928" s="26" t="s">
        <v>57</v>
      </c>
      <c r="P1928" s="26" t="s">
        <v>733</v>
      </c>
      <c r="Q1928" s="26" t="s">
        <v>59</v>
      </c>
      <c r="R1928" s="26" t="s">
        <v>54</v>
      </c>
      <c r="S1928" s="26" t="s">
        <v>531</v>
      </c>
      <c r="T1928" s="54">
        <v>1.43</v>
      </c>
      <c r="U1928" s="36" t="s">
        <v>639</v>
      </c>
      <c r="V1928" s="43">
        <v>7.7499999999999999E-2</v>
      </c>
      <c r="W1928" s="43">
        <v>6.2100000000000002E-2</v>
      </c>
      <c r="X1928" s="26" t="s">
        <v>347</v>
      </c>
      <c r="Z1928" s="42">
        <v>9000</v>
      </c>
      <c r="AA1928" s="42">
        <v>1</v>
      </c>
      <c r="AB1928" s="42">
        <v>101.419</v>
      </c>
      <c r="AC1928" s="42">
        <v>0</v>
      </c>
      <c r="AD1928" s="42">
        <v>9.1277100000000004</v>
      </c>
      <c r="AG1928" s="26" t="s">
        <v>15</v>
      </c>
      <c r="AH1928" s="43">
        <v>3.3650694654841798E-5</v>
      </c>
      <c r="AI1928" s="43">
        <v>2.4758967400000001E-3</v>
      </c>
      <c r="AJ1928" s="43">
        <v>1.322674354975902E-3</v>
      </c>
    </row>
    <row r="1929" spans="1:36" x14ac:dyDescent="0.2">
      <c r="A1929" s="26">
        <v>7956</v>
      </c>
      <c r="B1929" s="26">
        <v>15255</v>
      </c>
      <c r="C1929" s="26" t="s">
        <v>1203</v>
      </c>
      <c r="D1929" s="26">
        <v>514401702</v>
      </c>
      <c r="E1929" s="26" t="s">
        <v>203</v>
      </c>
      <c r="F1929" s="26" t="s">
        <v>1204</v>
      </c>
      <c r="G1929" s="26" t="s">
        <v>1205</v>
      </c>
      <c r="H1929" s="26" t="s">
        <v>69</v>
      </c>
      <c r="I1929" s="26" t="s">
        <v>112</v>
      </c>
      <c r="J1929" s="26" t="s">
        <v>51</v>
      </c>
      <c r="K1929" s="26" t="s">
        <v>51</v>
      </c>
      <c r="L1929" s="26" t="s">
        <v>433</v>
      </c>
      <c r="M1929" s="26" t="s">
        <v>165</v>
      </c>
      <c r="N1929" s="26" t="s">
        <v>87</v>
      </c>
      <c r="O1929" s="26" t="s">
        <v>57</v>
      </c>
      <c r="P1929" s="26" t="s">
        <v>1122</v>
      </c>
      <c r="Q1929" s="26" t="s">
        <v>59</v>
      </c>
      <c r="R1929" s="26" t="s">
        <v>54</v>
      </c>
      <c r="S1929" s="26" t="s">
        <v>531</v>
      </c>
      <c r="T1929" s="54">
        <v>3.02</v>
      </c>
      <c r="U1929" s="36">
        <v>47492</v>
      </c>
      <c r="V1929" s="43">
        <v>2.5000000000000001E-2</v>
      </c>
      <c r="W1929" s="43">
        <v>5.2999999999999999E-2</v>
      </c>
      <c r="X1929" s="26" t="s">
        <v>347</v>
      </c>
      <c r="Z1929" s="42">
        <v>0.16</v>
      </c>
      <c r="AA1929" s="42">
        <v>1</v>
      </c>
      <c r="AB1929" s="42">
        <v>92.88</v>
      </c>
      <c r="AC1929" s="42">
        <v>0</v>
      </c>
      <c r="AD1929" s="42">
        <v>1.4999999999999999E-4</v>
      </c>
      <c r="AG1929" s="26" t="s">
        <v>15</v>
      </c>
      <c r="AH1929" s="43">
        <v>2.08961769530057E-10</v>
      </c>
      <c r="AI1929" s="43">
        <v>4.0687588785404697E-8</v>
      </c>
      <c r="AJ1929" s="43">
        <v>2.1736136801715358E-8</v>
      </c>
    </row>
    <row r="1930" spans="1:36" x14ac:dyDescent="0.2">
      <c r="A1930" s="26">
        <v>7956</v>
      </c>
      <c r="B1930" s="26">
        <v>15255</v>
      </c>
      <c r="C1930" s="26" t="s">
        <v>1215</v>
      </c>
      <c r="D1930" s="26">
        <v>514328004</v>
      </c>
      <c r="E1930" s="26" t="s">
        <v>203</v>
      </c>
      <c r="F1930" s="26" t="s">
        <v>1216</v>
      </c>
      <c r="G1930" s="26" t="s">
        <v>1217</v>
      </c>
      <c r="H1930" s="26" t="s">
        <v>69</v>
      </c>
      <c r="I1930" s="26" t="s">
        <v>112</v>
      </c>
      <c r="J1930" s="26" t="s">
        <v>51</v>
      </c>
      <c r="K1930" s="26" t="s">
        <v>51</v>
      </c>
      <c r="L1930" s="26" t="s">
        <v>52</v>
      </c>
      <c r="M1930" s="26" t="s">
        <v>165</v>
      </c>
      <c r="N1930" s="26" t="s">
        <v>84</v>
      </c>
      <c r="O1930" s="26" t="s">
        <v>57</v>
      </c>
      <c r="P1930" s="26" t="s">
        <v>154</v>
      </c>
      <c r="Q1930" s="26" t="s">
        <v>154</v>
      </c>
      <c r="R1930" s="26" t="s">
        <v>54</v>
      </c>
      <c r="S1930" s="26" t="s">
        <v>531</v>
      </c>
      <c r="T1930" s="54">
        <v>1.3009999999999999</v>
      </c>
      <c r="U1930" s="36" t="s">
        <v>754</v>
      </c>
      <c r="V1930" s="43">
        <v>3.3500000000000002E-2</v>
      </c>
      <c r="W1930" s="43">
        <v>6.8599999999999994E-2</v>
      </c>
      <c r="X1930" s="26" t="s">
        <v>347</v>
      </c>
      <c r="Z1930" s="42">
        <v>3600</v>
      </c>
      <c r="AA1930" s="42">
        <v>1</v>
      </c>
      <c r="AB1930" s="42">
        <v>95.6661</v>
      </c>
      <c r="AC1930" s="42">
        <v>0</v>
      </c>
      <c r="AD1930" s="42">
        <v>3.4439700000000002</v>
      </c>
      <c r="AG1930" s="26" t="s">
        <v>15</v>
      </c>
      <c r="AH1930" s="43">
        <v>3.0769230769230801E-5</v>
      </c>
      <c r="AI1930" s="43">
        <v>9.3417890000000001E-4</v>
      </c>
      <c r="AJ1930" s="43">
        <v>4.9905735374002427E-4</v>
      </c>
    </row>
    <row r="1931" spans="1:36" x14ac:dyDescent="0.2">
      <c r="A1931" s="26">
        <v>7956</v>
      </c>
      <c r="B1931" s="26">
        <v>15255</v>
      </c>
      <c r="C1931" s="26" t="s">
        <v>2375</v>
      </c>
      <c r="D1931" s="26">
        <v>515682292</v>
      </c>
      <c r="E1931" s="26" t="s">
        <v>203</v>
      </c>
      <c r="F1931" s="26" t="s">
        <v>2376</v>
      </c>
      <c r="G1931" s="26" t="s">
        <v>2377</v>
      </c>
      <c r="H1931" s="26" t="s">
        <v>69</v>
      </c>
      <c r="I1931" s="26" t="s">
        <v>112</v>
      </c>
      <c r="J1931" s="26" t="s">
        <v>51</v>
      </c>
      <c r="K1931" s="26" t="s">
        <v>51</v>
      </c>
      <c r="L1931" s="26" t="s">
        <v>52</v>
      </c>
      <c r="M1931" s="26" t="s">
        <v>165</v>
      </c>
      <c r="N1931" s="26" t="s">
        <v>84</v>
      </c>
      <c r="O1931" s="26" t="s">
        <v>57</v>
      </c>
      <c r="P1931" s="26" t="s">
        <v>154</v>
      </c>
      <c r="Q1931" s="26" t="s">
        <v>154</v>
      </c>
      <c r="R1931" s="26" t="s">
        <v>54</v>
      </c>
      <c r="S1931" s="26" t="s">
        <v>531</v>
      </c>
      <c r="T1931" s="54">
        <v>0.99099999999999999</v>
      </c>
      <c r="U1931" s="36">
        <v>46023</v>
      </c>
      <c r="V1931" s="43">
        <v>3.5000000000000003E-2</v>
      </c>
      <c r="W1931" s="43">
        <v>7.0300000000000001E-2</v>
      </c>
      <c r="X1931" s="26" t="s">
        <v>347</v>
      </c>
      <c r="Z1931" s="42">
        <v>5000</v>
      </c>
      <c r="AA1931" s="42">
        <v>1</v>
      </c>
      <c r="AB1931" s="42">
        <v>96.523300000000006</v>
      </c>
      <c r="AC1931" s="42">
        <v>0.11358</v>
      </c>
      <c r="AD1931" s="42">
        <v>4.9397399999999996</v>
      </c>
      <c r="AG1931" s="26" t="s">
        <v>15</v>
      </c>
      <c r="AH1931" s="43">
        <v>9.8183661178396394E-5</v>
      </c>
      <c r="AI1931" s="43">
        <v>1.3399073979999999E-3</v>
      </c>
      <c r="AJ1931" s="43">
        <v>7.158057626993695E-4</v>
      </c>
    </row>
    <row r="1932" spans="1:36" x14ac:dyDescent="0.2">
      <c r="A1932" s="26">
        <v>7956</v>
      </c>
      <c r="B1932" s="26">
        <v>15255</v>
      </c>
      <c r="C1932" s="26" t="s">
        <v>815</v>
      </c>
      <c r="D1932" s="26">
        <v>513893123</v>
      </c>
      <c r="E1932" s="26" t="s">
        <v>203</v>
      </c>
      <c r="F1932" s="26" t="s">
        <v>1222</v>
      </c>
      <c r="G1932" s="26" t="s">
        <v>1223</v>
      </c>
      <c r="H1932" s="26" t="s">
        <v>69</v>
      </c>
      <c r="I1932" s="26" t="s">
        <v>113</v>
      </c>
      <c r="J1932" s="26" t="s">
        <v>51</v>
      </c>
      <c r="K1932" s="26" t="s">
        <v>51</v>
      </c>
      <c r="L1932" s="26" t="s">
        <v>433</v>
      </c>
      <c r="M1932" s="26" t="s">
        <v>165</v>
      </c>
      <c r="N1932" s="26" t="s">
        <v>355</v>
      </c>
      <c r="O1932" s="26" t="s">
        <v>57</v>
      </c>
      <c r="P1932" s="26" t="s">
        <v>776</v>
      </c>
      <c r="Q1932" s="26" t="s">
        <v>64</v>
      </c>
      <c r="R1932" s="26" t="s">
        <v>54</v>
      </c>
      <c r="S1932" s="26" t="s">
        <v>531</v>
      </c>
      <c r="T1932" s="54">
        <v>3.01</v>
      </c>
      <c r="U1932" s="36" t="s">
        <v>1224</v>
      </c>
      <c r="V1932" s="43">
        <v>0.01</v>
      </c>
      <c r="W1932" s="43">
        <v>3.0800000000000001E-2</v>
      </c>
      <c r="X1932" s="26" t="s">
        <v>347</v>
      </c>
      <c r="Z1932" s="42">
        <v>29000</v>
      </c>
      <c r="AA1932" s="42">
        <v>1</v>
      </c>
      <c r="AB1932" s="42">
        <v>106.09</v>
      </c>
      <c r="AC1932" s="42">
        <v>0</v>
      </c>
      <c r="AD1932" s="42">
        <v>30.766100000000002</v>
      </c>
      <c r="AG1932" s="26" t="s">
        <v>15</v>
      </c>
      <c r="AH1932" s="43">
        <v>1.4899698897996199E-5</v>
      </c>
      <c r="AI1932" s="43">
        <v>8.3453228350000002E-3</v>
      </c>
      <c r="AJ1932" s="43">
        <v>4.4582410563683665E-3</v>
      </c>
    </row>
    <row r="1933" spans="1:36" x14ac:dyDescent="0.2">
      <c r="A1933" s="26">
        <v>7956</v>
      </c>
      <c r="B1933" s="26">
        <v>15255</v>
      </c>
      <c r="C1933" s="26" t="s">
        <v>940</v>
      </c>
      <c r="D1933" s="26">
        <v>510381601</v>
      </c>
      <c r="E1933" s="26" t="s">
        <v>203</v>
      </c>
      <c r="F1933" s="26" t="s">
        <v>1228</v>
      </c>
      <c r="G1933" s="26" t="s">
        <v>1229</v>
      </c>
      <c r="H1933" s="26" t="s">
        <v>69</v>
      </c>
      <c r="I1933" s="26" t="s">
        <v>113</v>
      </c>
      <c r="J1933" s="26" t="s">
        <v>51</v>
      </c>
      <c r="K1933" s="26" t="s">
        <v>51</v>
      </c>
      <c r="L1933" s="26" t="s">
        <v>433</v>
      </c>
      <c r="M1933" s="26" t="s">
        <v>165</v>
      </c>
      <c r="N1933" s="26" t="s">
        <v>84</v>
      </c>
      <c r="O1933" s="26" t="s">
        <v>57</v>
      </c>
      <c r="P1933" s="26" t="s">
        <v>724</v>
      </c>
      <c r="Q1933" s="26" t="s">
        <v>59</v>
      </c>
      <c r="R1933" s="26" t="s">
        <v>54</v>
      </c>
      <c r="S1933" s="26" t="s">
        <v>531</v>
      </c>
      <c r="T1933" s="54">
        <v>3.294</v>
      </c>
      <c r="U1933" s="36" t="s">
        <v>1174</v>
      </c>
      <c r="V1933" s="43">
        <v>7.4999999999999997E-3</v>
      </c>
      <c r="W1933" s="43">
        <v>3.15E-2</v>
      </c>
      <c r="X1933" s="26" t="s">
        <v>347</v>
      </c>
      <c r="Z1933" s="42">
        <v>6845</v>
      </c>
      <c r="AA1933" s="42">
        <v>1</v>
      </c>
      <c r="AB1933" s="42">
        <v>104.1</v>
      </c>
      <c r="AC1933" s="42">
        <v>0</v>
      </c>
      <c r="AD1933" s="42">
        <v>7.1256399999999998</v>
      </c>
      <c r="AG1933" s="26" t="s">
        <v>15</v>
      </c>
      <c r="AH1933" s="43">
        <v>4.8084451892480603E-6</v>
      </c>
      <c r="AI1933" s="43">
        <v>1.932834067E-3</v>
      </c>
      <c r="AJ1933" s="43">
        <v>1.0325592389318335E-3</v>
      </c>
    </row>
    <row r="1934" spans="1:36" x14ac:dyDescent="0.2">
      <c r="A1934" s="26">
        <v>7956</v>
      </c>
      <c r="B1934" s="26">
        <v>15255</v>
      </c>
      <c r="C1934" s="26" t="s">
        <v>1134</v>
      </c>
      <c r="D1934" s="26">
        <v>514353671</v>
      </c>
      <c r="E1934" s="26" t="s">
        <v>203</v>
      </c>
      <c r="F1934" s="26" t="s">
        <v>1230</v>
      </c>
      <c r="G1934" s="26" t="s">
        <v>1231</v>
      </c>
      <c r="H1934" s="26" t="s">
        <v>69</v>
      </c>
      <c r="I1934" s="26" t="s">
        <v>113</v>
      </c>
      <c r="J1934" s="26" t="s">
        <v>51</v>
      </c>
      <c r="K1934" s="26" t="s">
        <v>51</v>
      </c>
      <c r="L1934" s="26" t="s">
        <v>433</v>
      </c>
      <c r="M1934" s="26" t="s">
        <v>165</v>
      </c>
      <c r="N1934" s="26" t="s">
        <v>357</v>
      </c>
      <c r="O1934" s="26" t="s">
        <v>57</v>
      </c>
      <c r="P1934" s="26" t="s">
        <v>950</v>
      </c>
      <c r="Q1934" s="26" t="s">
        <v>59</v>
      </c>
      <c r="R1934" s="26" t="s">
        <v>54</v>
      </c>
      <c r="S1934" s="26" t="s">
        <v>531</v>
      </c>
      <c r="T1934" s="54">
        <v>3.4550000000000001</v>
      </c>
      <c r="U1934" s="36">
        <v>47125</v>
      </c>
      <c r="V1934" s="43">
        <v>9.4000000000000004E-3</v>
      </c>
      <c r="W1934" s="43">
        <v>4.0399999999999998E-2</v>
      </c>
      <c r="X1934" s="26" t="s">
        <v>347</v>
      </c>
      <c r="Z1934" s="42">
        <v>4010</v>
      </c>
      <c r="AA1934" s="42">
        <v>1</v>
      </c>
      <c r="AB1934" s="42">
        <v>101.27</v>
      </c>
      <c r="AC1934" s="42">
        <v>3.6089999999999997E-2</v>
      </c>
      <c r="AD1934" s="42">
        <v>4.0970199999999997</v>
      </c>
      <c r="AG1934" s="26" t="s">
        <v>15</v>
      </c>
      <c r="AH1934" s="43">
        <v>9.4549144444244094E-6</v>
      </c>
      <c r="AI1934" s="43">
        <v>1.1113191E-3</v>
      </c>
      <c r="AJ1934" s="43">
        <v>5.9368924799575902E-4</v>
      </c>
    </row>
    <row r="1935" spans="1:36" x14ac:dyDescent="0.2">
      <c r="A1935" s="26">
        <v>7956</v>
      </c>
      <c r="B1935" s="26">
        <v>15255</v>
      </c>
      <c r="C1935" s="26" t="s">
        <v>1236</v>
      </c>
      <c r="D1935" s="26">
        <v>513817817</v>
      </c>
      <c r="E1935" s="26" t="s">
        <v>203</v>
      </c>
      <c r="F1935" s="26" t="s">
        <v>1237</v>
      </c>
      <c r="G1935" s="26" t="s">
        <v>1238</v>
      </c>
      <c r="H1935" s="26" t="s">
        <v>69</v>
      </c>
      <c r="I1935" s="26" t="s">
        <v>112</v>
      </c>
      <c r="J1935" s="26" t="s">
        <v>51</v>
      </c>
      <c r="K1935" s="26" t="s">
        <v>51</v>
      </c>
      <c r="L1935" s="26" t="s">
        <v>433</v>
      </c>
      <c r="M1935" s="26" t="s">
        <v>165</v>
      </c>
      <c r="N1935" s="26" t="s">
        <v>84</v>
      </c>
      <c r="O1935" s="26" t="s">
        <v>57</v>
      </c>
      <c r="P1935" s="26" t="s">
        <v>750</v>
      </c>
      <c r="Q1935" s="26" t="s">
        <v>64</v>
      </c>
      <c r="R1935" s="26" t="s">
        <v>54</v>
      </c>
      <c r="S1935" s="26" t="s">
        <v>531</v>
      </c>
      <c r="T1935" s="54">
        <v>1.48</v>
      </c>
      <c r="U1935" s="36" t="s">
        <v>827</v>
      </c>
      <c r="V1935" s="43">
        <v>0.02</v>
      </c>
      <c r="W1935" s="43">
        <v>5.0999999999999997E-2</v>
      </c>
      <c r="X1935" s="26" t="s">
        <v>347</v>
      </c>
      <c r="Z1935" s="42">
        <v>2144</v>
      </c>
      <c r="AA1935" s="42">
        <v>1</v>
      </c>
      <c r="AB1935" s="42">
        <v>95.67</v>
      </c>
      <c r="AC1935" s="42">
        <v>0</v>
      </c>
      <c r="AD1935" s="42">
        <v>2.0511599999999999</v>
      </c>
      <c r="AG1935" s="26" t="s">
        <v>15</v>
      </c>
      <c r="AH1935" s="43">
        <v>9.1428571428571405E-6</v>
      </c>
      <c r="AI1935" s="43">
        <v>5.5637836400000001E-4</v>
      </c>
      <c r="AJ1935" s="43">
        <v>2.9722862908137648E-4</v>
      </c>
    </row>
    <row r="1936" spans="1:36" x14ac:dyDescent="0.2">
      <c r="A1936" s="26">
        <v>7956</v>
      </c>
      <c r="B1936" s="26">
        <v>15255</v>
      </c>
      <c r="C1936" s="26" t="s">
        <v>1239</v>
      </c>
      <c r="D1936" s="26">
        <v>516046307</v>
      </c>
      <c r="E1936" s="26" t="s">
        <v>203</v>
      </c>
      <c r="F1936" s="26" t="s">
        <v>1240</v>
      </c>
      <c r="G1936" s="26" t="s">
        <v>1241</v>
      </c>
      <c r="H1936" s="26" t="s">
        <v>69</v>
      </c>
      <c r="I1936" s="26" t="s">
        <v>113</v>
      </c>
      <c r="J1936" s="26" t="s">
        <v>51</v>
      </c>
      <c r="K1936" s="26" t="s">
        <v>51</v>
      </c>
      <c r="L1936" s="26" t="s">
        <v>433</v>
      </c>
      <c r="M1936" s="26" t="s">
        <v>165</v>
      </c>
      <c r="N1936" s="26" t="s">
        <v>353</v>
      </c>
      <c r="O1936" s="26" t="s">
        <v>57</v>
      </c>
      <c r="P1936" s="26" t="s">
        <v>154</v>
      </c>
      <c r="Q1936" s="26" t="s">
        <v>154</v>
      </c>
      <c r="R1936" s="26" t="s">
        <v>54</v>
      </c>
      <c r="S1936" s="26" t="s">
        <v>531</v>
      </c>
      <c r="T1936" s="54">
        <v>2.2639999999999998</v>
      </c>
      <c r="U1936" s="36" t="s">
        <v>1036</v>
      </c>
      <c r="V1936" s="43">
        <v>2.3E-2</v>
      </c>
      <c r="W1936" s="43">
        <v>4.07E-2</v>
      </c>
      <c r="X1936" s="26" t="s">
        <v>347</v>
      </c>
      <c r="Z1936" s="42">
        <v>8051.34</v>
      </c>
      <c r="AA1936" s="42">
        <v>1</v>
      </c>
      <c r="AB1936" s="42">
        <v>107.96</v>
      </c>
      <c r="AC1936" s="42">
        <v>0</v>
      </c>
      <c r="AD1936" s="42">
        <v>8.6922300000000003</v>
      </c>
      <c r="AG1936" s="26" t="s">
        <v>15</v>
      </c>
      <c r="AH1936" s="43">
        <v>9.7238405797101494E-5</v>
      </c>
      <c r="AI1936" s="43">
        <v>2.3577725320000002E-3</v>
      </c>
      <c r="AJ1936" s="43">
        <v>1.2595700026131619E-3</v>
      </c>
    </row>
    <row r="1937" spans="1:36" x14ac:dyDescent="0.2">
      <c r="A1937" s="26">
        <v>7956</v>
      </c>
      <c r="B1937" s="26">
        <v>15255</v>
      </c>
      <c r="C1937" s="26" t="s">
        <v>1258</v>
      </c>
      <c r="D1937" s="26">
        <v>1983001</v>
      </c>
      <c r="E1937" s="26" t="s">
        <v>204</v>
      </c>
      <c r="F1937" s="26" t="s">
        <v>1259</v>
      </c>
      <c r="G1937" s="26" t="s">
        <v>1260</v>
      </c>
      <c r="H1937" s="26" t="s">
        <v>69</v>
      </c>
      <c r="I1937" s="26" t="s">
        <v>112</v>
      </c>
      <c r="J1937" s="26" t="s">
        <v>51</v>
      </c>
      <c r="K1937" s="26" t="s">
        <v>167</v>
      </c>
      <c r="L1937" s="26" t="s">
        <v>433</v>
      </c>
      <c r="M1937" s="26" t="s">
        <v>165</v>
      </c>
      <c r="N1937" s="26" t="s">
        <v>358</v>
      </c>
      <c r="O1937" s="26" t="s">
        <v>57</v>
      </c>
      <c r="P1937" s="26" t="s">
        <v>154</v>
      </c>
      <c r="Q1937" s="26" t="s">
        <v>154</v>
      </c>
      <c r="R1937" s="26" t="s">
        <v>54</v>
      </c>
      <c r="S1937" s="26" t="s">
        <v>531</v>
      </c>
      <c r="T1937" s="54">
        <v>1.46</v>
      </c>
      <c r="U1937" s="36" t="s">
        <v>754</v>
      </c>
      <c r="V1937" s="43">
        <v>4.4999999999999998E-2</v>
      </c>
      <c r="W1937" s="43">
        <v>6.7799999999999999E-2</v>
      </c>
      <c r="X1937" s="26" t="s">
        <v>347</v>
      </c>
      <c r="Z1937" s="42">
        <v>6000</v>
      </c>
      <c r="AA1937" s="42">
        <v>1</v>
      </c>
      <c r="AB1937" s="42">
        <v>97</v>
      </c>
      <c r="AC1937" s="42">
        <v>0</v>
      </c>
      <c r="AD1937" s="42">
        <v>5.82</v>
      </c>
      <c r="AG1937" s="26" t="s">
        <v>15</v>
      </c>
      <c r="AH1937" s="43">
        <v>1.6666666666666701E-5</v>
      </c>
      <c r="AI1937" s="43">
        <v>1.578678444E-3</v>
      </c>
      <c r="AJ1937" s="43">
        <v>8.4336210790655593E-4</v>
      </c>
    </row>
    <row r="1938" spans="1:36" x14ac:dyDescent="0.2">
      <c r="A1938" s="26">
        <v>7956</v>
      </c>
      <c r="B1938" s="26">
        <v>15255</v>
      </c>
      <c r="C1938" s="26" t="s">
        <v>1119</v>
      </c>
      <c r="D1938" s="26">
        <v>515434074</v>
      </c>
      <c r="E1938" s="26" t="s">
        <v>203</v>
      </c>
      <c r="F1938" s="26" t="s">
        <v>1273</v>
      </c>
      <c r="G1938" s="26" t="s">
        <v>1274</v>
      </c>
      <c r="H1938" s="26" t="s">
        <v>69</v>
      </c>
      <c r="I1938" s="26" t="s">
        <v>113</v>
      </c>
      <c r="J1938" s="26" t="s">
        <v>51</v>
      </c>
      <c r="K1938" s="26" t="s">
        <v>51</v>
      </c>
      <c r="L1938" s="26" t="s">
        <v>433</v>
      </c>
      <c r="M1938" s="26" t="s">
        <v>165</v>
      </c>
      <c r="N1938" s="26" t="s">
        <v>357</v>
      </c>
      <c r="O1938" s="26" t="s">
        <v>57</v>
      </c>
      <c r="P1938" s="26" t="s">
        <v>1122</v>
      </c>
      <c r="Q1938" s="26" t="s">
        <v>59</v>
      </c>
      <c r="R1938" s="26" t="s">
        <v>54</v>
      </c>
      <c r="S1938" s="26" t="s">
        <v>531</v>
      </c>
      <c r="T1938" s="54">
        <v>2.2360000000000002</v>
      </c>
      <c r="U1938" s="36" t="s">
        <v>601</v>
      </c>
      <c r="V1938" s="43">
        <v>3.0000000000000001E-3</v>
      </c>
      <c r="W1938" s="43">
        <v>0.03</v>
      </c>
      <c r="X1938" s="26" t="s">
        <v>347</v>
      </c>
      <c r="Z1938" s="42">
        <v>4250</v>
      </c>
      <c r="AA1938" s="42">
        <v>1</v>
      </c>
      <c r="AB1938" s="42">
        <v>104.88</v>
      </c>
      <c r="AC1938" s="42">
        <v>0</v>
      </c>
      <c r="AD1938" s="42">
        <v>4.4573999999999998</v>
      </c>
      <c r="AG1938" s="26" t="s">
        <v>15</v>
      </c>
      <c r="AH1938" s="43">
        <v>8.3562721195438503E-6</v>
      </c>
      <c r="AI1938" s="43">
        <v>1.209072388E-3</v>
      </c>
      <c r="AJ1938" s="43">
        <v>6.4591104119977351E-4</v>
      </c>
    </row>
    <row r="1939" spans="1:36" x14ac:dyDescent="0.2">
      <c r="A1939" s="26">
        <v>7956</v>
      </c>
      <c r="B1939" s="26">
        <v>15255</v>
      </c>
      <c r="C1939" s="26" t="s">
        <v>1278</v>
      </c>
      <c r="D1939" s="26">
        <v>512882747</v>
      </c>
      <c r="E1939" s="26" t="s">
        <v>203</v>
      </c>
      <c r="F1939" s="26" t="s">
        <v>1279</v>
      </c>
      <c r="G1939" s="26" t="s">
        <v>1280</v>
      </c>
      <c r="H1939" s="26" t="s">
        <v>69</v>
      </c>
      <c r="I1939" s="26" t="s">
        <v>113</v>
      </c>
      <c r="J1939" s="26" t="s">
        <v>51</v>
      </c>
      <c r="K1939" s="26" t="s">
        <v>51</v>
      </c>
      <c r="L1939" s="26" t="s">
        <v>433</v>
      </c>
      <c r="M1939" s="26" t="s">
        <v>165</v>
      </c>
      <c r="N1939" s="26" t="s">
        <v>353</v>
      </c>
      <c r="O1939" s="26" t="s">
        <v>57</v>
      </c>
      <c r="P1939" s="26" t="s">
        <v>154</v>
      </c>
      <c r="Q1939" s="26" t="s">
        <v>154</v>
      </c>
      <c r="R1939" s="26" t="s">
        <v>54</v>
      </c>
      <c r="S1939" s="26" t="s">
        <v>531</v>
      </c>
      <c r="T1939" s="54">
        <v>2.2370000000000001</v>
      </c>
      <c r="U1939" s="36" t="s">
        <v>1036</v>
      </c>
      <c r="V1939" s="43">
        <v>2.9499999999999998E-2</v>
      </c>
      <c r="W1939" s="43">
        <v>3.6799999999999999E-2</v>
      </c>
      <c r="X1939" s="26" t="s">
        <v>347</v>
      </c>
      <c r="Z1939" s="42">
        <v>1263.1600000000001</v>
      </c>
      <c r="AA1939" s="42">
        <v>1</v>
      </c>
      <c r="AB1939" s="42">
        <v>108.9</v>
      </c>
      <c r="AC1939" s="42">
        <v>0</v>
      </c>
      <c r="AD1939" s="42">
        <v>1.37558</v>
      </c>
      <c r="AG1939" s="26" t="s">
        <v>15</v>
      </c>
      <c r="AH1939" s="43">
        <v>5.1826408659479201E-6</v>
      </c>
      <c r="AI1939" s="43">
        <v>3.7312688900000002E-4</v>
      </c>
      <c r="AJ1939" s="43">
        <v>1.9933196707802407E-4</v>
      </c>
    </row>
    <row r="1940" spans="1:36" x14ac:dyDescent="0.2">
      <c r="A1940" s="26">
        <v>7956</v>
      </c>
      <c r="B1940" s="26">
        <v>15255</v>
      </c>
      <c r="C1940" s="26" t="s">
        <v>1278</v>
      </c>
      <c r="D1940" s="26">
        <v>512882747</v>
      </c>
      <c r="E1940" s="26" t="s">
        <v>203</v>
      </c>
      <c r="F1940" s="26" t="s">
        <v>1279</v>
      </c>
      <c r="G1940" s="26" t="s">
        <v>1280</v>
      </c>
      <c r="H1940" s="26" t="s">
        <v>69</v>
      </c>
      <c r="I1940" s="26" t="s">
        <v>113</v>
      </c>
      <c r="J1940" s="26" t="s">
        <v>51</v>
      </c>
      <c r="K1940" s="26" t="s">
        <v>51</v>
      </c>
      <c r="L1940" s="26" t="s">
        <v>52</v>
      </c>
      <c r="M1940" s="26" t="s">
        <v>165</v>
      </c>
      <c r="N1940" s="26" t="s">
        <v>353</v>
      </c>
      <c r="O1940" s="26" t="s">
        <v>57</v>
      </c>
      <c r="P1940" s="26" t="s">
        <v>154</v>
      </c>
      <c r="Q1940" s="26" t="s">
        <v>154</v>
      </c>
      <c r="R1940" s="26" t="s">
        <v>54</v>
      </c>
      <c r="S1940" s="26" t="s">
        <v>531</v>
      </c>
      <c r="T1940" s="54">
        <v>2.2370000000000001</v>
      </c>
      <c r="U1940" s="36" t="s">
        <v>1036</v>
      </c>
      <c r="V1940" s="43">
        <v>2.9499999999999998E-2</v>
      </c>
      <c r="W1940" s="43">
        <v>3.6799999999999999E-2</v>
      </c>
      <c r="X1940" s="26" t="s">
        <v>347</v>
      </c>
      <c r="Z1940" s="42">
        <v>21052.63</v>
      </c>
      <c r="AA1940" s="42">
        <v>1</v>
      </c>
      <c r="AB1940" s="42">
        <v>106.9341</v>
      </c>
      <c r="AC1940" s="42">
        <v>0</v>
      </c>
      <c r="AD1940" s="42">
        <v>22.512440000000002</v>
      </c>
      <c r="AG1940" s="26" t="s">
        <v>15</v>
      </c>
      <c r="AH1940" s="43">
        <v>8.6377197325501997E-5</v>
      </c>
      <c r="AI1940" s="43">
        <v>6.106512675E-3</v>
      </c>
      <c r="AJ1940" s="43">
        <v>3.2622231705360595E-3</v>
      </c>
    </row>
    <row r="1941" spans="1:36" x14ac:dyDescent="0.2">
      <c r="A1941" s="26">
        <v>7956</v>
      </c>
      <c r="B1941" s="26">
        <v>15255</v>
      </c>
      <c r="C1941" s="26" t="s">
        <v>1284</v>
      </c>
      <c r="D1941" s="26">
        <v>513978635</v>
      </c>
      <c r="E1941" s="26" t="s">
        <v>203</v>
      </c>
      <c r="F1941" s="26" t="s">
        <v>1285</v>
      </c>
      <c r="G1941" s="26" t="s">
        <v>1286</v>
      </c>
      <c r="H1941" s="26" t="s">
        <v>69</v>
      </c>
      <c r="I1941" s="26" t="s">
        <v>112</v>
      </c>
      <c r="J1941" s="26" t="s">
        <v>51</v>
      </c>
      <c r="K1941" s="26" t="s">
        <v>51</v>
      </c>
      <c r="L1941" s="26" t="s">
        <v>433</v>
      </c>
      <c r="M1941" s="26" t="s">
        <v>165</v>
      </c>
      <c r="N1941" s="26" t="s">
        <v>132</v>
      </c>
      <c r="O1941" s="26" t="s">
        <v>57</v>
      </c>
      <c r="P1941" s="26" t="s">
        <v>154</v>
      </c>
      <c r="Q1941" s="26" t="s">
        <v>154</v>
      </c>
      <c r="R1941" s="26" t="s">
        <v>54</v>
      </c>
      <c r="S1941" s="26" t="s">
        <v>531</v>
      </c>
      <c r="T1941" s="54">
        <v>2.1539999999999999</v>
      </c>
      <c r="U1941" s="36" t="s">
        <v>1036</v>
      </c>
      <c r="V1941" s="43">
        <v>5.2999999999999999E-2</v>
      </c>
      <c r="W1941" s="43">
        <v>6.3799999999999996E-2</v>
      </c>
      <c r="X1941" s="26" t="s">
        <v>347</v>
      </c>
      <c r="Z1941" s="42">
        <v>4263.16</v>
      </c>
      <c r="AA1941" s="42">
        <v>1</v>
      </c>
      <c r="AB1941" s="42">
        <v>97.98</v>
      </c>
      <c r="AC1941" s="42">
        <v>0</v>
      </c>
      <c r="AD1941" s="42">
        <v>4.1770399999999999</v>
      </c>
      <c r="AG1941" s="26" t="s">
        <v>15</v>
      </c>
      <c r="AH1941" s="43">
        <v>1.50000074240741E-5</v>
      </c>
      <c r="AI1941" s="43">
        <v>1.1330245719999999E-3</v>
      </c>
      <c r="AJ1941" s="43">
        <v>6.0528475244158082E-4</v>
      </c>
    </row>
    <row r="1942" spans="1:36" x14ac:dyDescent="0.2">
      <c r="A1942" s="26">
        <v>7956</v>
      </c>
      <c r="B1942" s="26">
        <v>15255</v>
      </c>
      <c r="C1942" s="26" t="s">
        <v>1293</v>
      </c>
      <c r="D1942" s="26">
        <v>513201582</v>
      </c>
      <c r="E1942" s="26" t="s">
        <v>203</v>
      </c>
      <c r="F1942" s="26" t="s">
        <v>1294</v>
      </c>
      <c r="G1942" s="26" t="s">
        <v>1295</v>
      </c>
      <c r="H1942" s="26" t="s">
        <v>69</v>
      </c>
      <c r="I1942" s="26" t="s">
        <v>112</v>
      </c>
      <c r="J1942" s="26" t="s">
        <v>51</v>
      </c>
      <c r="K1942" s="26" t="s">
        <v>51</v>
      </c>
      <c r="L1942" s="26" t="s">
        <v>433</v>
      </c>
      <c r="M1942" s="26" t="s">
        <v>165</v>
      </c>
      <c r="N1942" s="26" t="s">
        <v>84</v>
      </c>
      <c r="O1942" s="26" t="s">
        <v>57</v>
      </c>
      <c r="P1942" s="26" t="s">
        <v>1051</v>
      </c>
      <c r="Q1942" s="26" t="s">
        <v>64</v>
      </c>
      <c r="R1942" s="26" t="s">
        <v>54</v>
      </c>
      <c r="S1942" s="26" t="s">
        <v>531</v>
      </c>
      <c r="T1942" s="54">
        <v>1.3819999999999999</v>
      </c>
      <c r="U1942" s="36" t="s">
        <v>630</v>
      </c>
      <c r="V1942" s="43">
        <v>0.06</v>
      </c>
      <c r="W1942" s="43">
        <v>5.4199999999999998E-2</v>
      </c>
      <c r="X1942" s="26" t="s">
        <v>347</v>
      </c>
      <c r="Z1942" s="42">
        <v>3200</v>
      </c>
      <c r="AA1942" s="42">
        <v>1</v>
      </c>
      <c r="AB1942" s="42">
        <v>101.4</v>
      </c>
      <c r="AC1942" s="42">
        <v>0</v>
      </c>
      <c r="AD1942" s="42">
        <v>3.2448000000000001</v>
      </c>
      <c r="AG1942" s="26" t="s">
        <v>15</v>
      </c>
      <c r="AH1942" s="43">
        <v>1.28058451511842E-5</v>
      </c>
      <c r="AI1942" s="43">
        <v>8.8015391999999996E-4</v>
      </c>
      <c r="AJ1942" s="43">
        <v>4.7019611129470667E-4</v>
      </c>
    </row>
    <row r="1943" spans="1:36" x14ac:dyDescent="0.2">
      <c r="A1943" s="26">
        <v>7956</v>
      </c>
      <c r="B1943" s="26">
        <v>15255</v>
      </c>
      <c r="C1943" s="26" t="s">
        <v>1293</v>
      </c>
      <c r="D1943" s="26">
        <v>513201582</v>
      </c>
      <c r="E1943" s="26" t="s">
        <v>203</v>
      </c>
      <c r="F1943" s="26" t="s">
        <v>1294</v>
      </c>
      <c r="G1943" s="26" t="s">
        <v>1295</v>
      </c>
      <c r="H1943" s="26" t="s">
        <v>69</v>
      </c>
      <c r="I1943" s="26" t="s">
        <v>112</v>
      </c>
      <c r="J1943" s="26" t="s">
        <v>51</v>
      </c>
      <c r="K1943" s="26" t="s">
        <v>51</v>
      </c>
      <c r="L1943" s="26" t="s">
        <v>52</v>
      </c>
      <c r="M1943" s="26" t="s">
        <v>165</v>
      </c>
      <c r="N1943" s="26" t="s">
        <v>84</v>
      </c>
      <c r="O1943" s="26" t="s">
        <v>57</v>
      </c>
      <c r="P1943" s="26" t="s">
        <v>154</v>
      </c>
      <c r="Q1943" s="26" t="s">
        <v>154</v>
      </c>
      <c r="R1943" s="26" t="s">
        <v>54</v>
      </c>
      <c r="S1943" s="26" t="s">
        <v>531</v>
      </c>
      <c r="T1943" s="54">
        <v>1.3819999999999999</v>
      </c>
      <c r="U1943" s="36" t="s">
        <v>630</v>
      </c>
      <c r="V1943" s="43">
        <v>0.06</v>
      </c>
      <c r="W1943" s="43">
        <v>5.4199999999999998E-2</v>
      </c>
      <c r="X1943" s="26" t="s">
        <v>347</v>
      </c>
      <c r="Z1943" s="42">
        <v>3000</v>
      </c>
      <c r="AA1943" s="42">
        <v>1</v>
      </c>
      <c r="AB1943" s="42">
        <v>100.9731</v>
      </c>
      <c r="AC1943" s="42">
        <v>0</v>
      </c>
      <c r="AD1943" s="42">
        <v>3.0291899999999998</v>
      </c>
      <c r="AG1943" s="26" t="s">
        <v>15</v>
      </c>
      <c r="AH1943" s="43">
        <v>3.9994933975029799E-5</v>
      </c>
      <c r="AI1943" s="43">
        <v>8.2166957999999998E-4</v>
      </c>
      <c r="AJ1943" s="43">
        <v>4.3895258825592091E-4</v>
      </c>
    </row>
    <row r="1944" spans="1:36" x14ac:dyDescent="0.2">
      <c r="A1944" s="26">
        <v>7956</v>
      </c>
      <c r="B1944" s="26">
        <v>15255</v>
      </c>
      <c r="C1944" s="26" t="s">
        <v>1305</v>
      </c>
      <c r="D1944" s="26">
        <v>1838863</v>
      </c>
      <c r="E1944" s="26" t="s">
        <v>204</v>
      </c>
      <c r="F1944" s="26" t="s">
        <v>1306</v>
      </c>
      <c r="G1944" s="26" t="s">
        <v>1307</v>
      </c>
      <c r="H1944" s="26" t="s">
        <v>69</v>
      </c>
      <c r="I1944" s="26" t="s">
        <v>112</v>
      </c>
      <c r="J1944" s="26" t="s">
        <v>51</v>
      </c>
      <c r="K1944" s="26" t="s">
        <v>167</v>
      </c>
      <c r="L1944" s="26" t="s">
        <v>433</v>
      </c>
      <c r="M1944" s="26" t="s">
        <v>165</v>
      </c>
      <c r="N1944" s="26" t="s">
        <v>358</v>
      </c>
      <c r="O1944" s="26" t="s">
        <v>57</v>
      </c>
      <c r="P1944" s="26" t="s">
        <v>724</v>
      </c>
      <c r="Q1944" s="26" t="s">
        <v>59</v>
      </c>
      <c r="R1944" s="26" t="s">
        <v>54</v>
      </c>
      <c r="S1944" s="26" t="s">
        <v>531</v>
      </c>
      <c r="T1944" s="54">
        <v>2.27</v>
      </c>
      <c r="U1944" s="36" t="s">
        <v>1308</v>
      </c>
      <c r="V1944" s="43">
        <v>7.2400000000000006E-2</v>
      </c>
      <c r="W1944" s="43">
        <v>6.13E-2</v>
      </c>
      <c r="X1944" s="26" t="s">
        <v>347</v>
      </c>
      <c r="Z1944" s="42">
        <v>8981.9599999999991</v>
      </c>
      <c r="AA1944" s="42">
        <v>1</v>
      </c>
      <c r="AB1944" s="42">
        <v>105.16</v>
      </c>
      <c r="AC1944" s="42">
        <v>0</v>
      </c>
      <c r="AD1944" s="42">
        <v>9.44543</v>
      </c>
      <c r="AG1944" s="26" t="s">
        <v>15</v>
      </c>
      <c r="AH1944" s="43">
        <v>1.7058526913673201E-5</v>
      </c>
      <c r="AI1944" s="43">
        <v>2.562078478E-3</v>
      </c>
      <c r="AJ1944" s="43">
        <v>1.3687143908735087E-3</v>
      </c>
    </row>
    <row r="1945" spans="1:36" x14ac:dyDescent="0.2">
      <c r="A1945" s="26">
        <v>7956</v>
      </c>
      <c r="B1945" s="26">
        <v>15255</v>
      </c>
      <c r="C1945" s="26" t="s">
        <v>981</v>
      </c>
      <c r="D1945" s="26">
        <v>511930125</v>
      </c>
      <c r="E1945" s="26" t="s">
        <v>203</v>
      </c>
      <c r="F1945" s="26" t="s">
        <v>1309</v>
      </c>
      <c r="G1945" s="26" t="s">
        <v>1310</v>
      </c>
      <c r="H1945" s="26" t="s">
        <v>69</v>
      </c>
      <c r="I1945" s="26" t="s">
        <v>112</v>
      </c>
      <c r="J1945" s="26" t="s">
        <v>51</v>
      </c>
      <c r="K1945" s="26" t="s">
        <v>51</v>
      </c>
      <c r="L1945" s="26" t="s">
        <v>52</v>
      </c>
      <c r="M1945" s="26" t="s">
        <v>165</v>
      </c>
      <c r="N1945" s="26" t="s">
        <v>133</v>
      </c>
      <c r="O1945" s="26" t="s">
        <v>57</v>
      </c>
      <c r="P1945" s="45" t="s">
        <v>737</v>
      </c>
      <c r="Q1945" s="45" t="s">
        <v>59</v>
      </c>
      <c r="R1945" s="26" t="s">
        <v>54</v>
      </c>
      <c r="S1945" s="26" t="s">
        <v>531</v>
      </c>
      <c r="T1945" s="54">
        <v>3.2389999999999999</v>
      </c>
      <c r="U1945" s="36">
        <v>47635</v>
      </c>
      <c r="V1945" s="43">
        <v>4.7300000000000002E-2</v>
      </c>
      <c r="W1945" s="43">
        <v>4.9500000000000002E-2</v>
      </c>
      <c r="X1945" s="26" t="s">
        <v>347</v>
      </c>
      <c r="Z1945" s="42">
        <v>17000</v>
      </c>
      <c r="AA1945" s="42">
        <v>1</v>
      </c>
      <c r="AB1945" s="42">
        <v>98.857200000000006</v>
      </c>
      <c r="AC1945" s="42">
        <v>0.41177000000000002</v>
      </c>
      <c r="AD1945" s="42">
        <v>17.217490000000002</v>
      </c>
      <c r="AG1945" s="26" t="s">
        <v>15</v>
      </c>
      <c r="AH1945" s="43">
        <v>1.0244047400000001E-4</v>
      </c>
      <c r="AI1945" s="43">
        <v>4.6702543530000003E-3</v>
      </c>
      <c r="AJ1945" s="43">
        <v>2.4949447868144411E-3</v>
      </c>
    </row>
    <row r="1946" spans="1:36" x14ac:dyDescent="0.2">
      <c r="A1946" s="26">
        <v>7956</v>
      </c>
      <c r="B1946" s="26">
        <v>15255</v>
      </c>
      <c r="C1946" s="26" t="s">
        <v>1325</v>
      </c>
      <c r="D1946" s="26">
        <v>511519829</v>
      </c>
      <c r="E1946" s="26" t="s">
        <v>203</v>
      </c>
      <c r="F1946" s="26" t="s">
        <v>1326</v>
      </c>
      <c r="G1946" s="26" t="s">
        <v>1327</v>
      </c>
      <c r="H1946" s="26" t="s">
        <v>69</v>
      </c>
      <c r="I1946" s="26" t="s">
        <v>113</v>
      </c>
      <c r="J1946" s="26" t="s">
        <v>51</v>
      </c>
      <c r="K1946" s="26" t="s">
        <v>51</v>
      </c>
      <c r="L1946" s="26" t="s">
        <v>433</v>
      </c>
      <c r="M1946" s="26" t="s">
        <v>165</v>
      </c>
      <c r="N1946" s="26" t="s">
        <v>357</v>
      </c>
      <c r="O1946" s="26" t="s">
        <v>57</v>
      </c>
      <c r="P1946" s="26" t="s">
        <v>154</v>
      </c>
      <c r="Q1946" s="26" t="s">
        <v>154</v>
      </c>
      <c r="R1946" s="26" t="s">
        <v>54</v>
      </c>
      <c r="S1946" s="26" t="s">
        <v>531</v>
      </c>
      <c r="T1946" s="54">
        <v>1.923</v>
      </c>
      <c r="U1946" s="36" t="s">
        <v>827</v>
      </c>
      <c r="V1946" s="43">
        <v>3.4299999999999997E-2</v>
      </c>
      <c r="W1946" s="43">
        <v>3.2300000000000002E-2</v>
      </c>
      <c r="X1946" s="26" t="s">
        <v>347</v>
      </c>
      <c r="Z1946" s="42">
        <v>9450</v>
      </c>
      <c r="AA1946" s="42">
        <v>1</v>
      </c>
      <c r="AB1946" s="42">
        <v>108.26</v>
      </c>
      <c r="AC1946" s="42">
        <v>0</v>
      </c>
      <c r="AD1946" s="42">
        <v>10.23057</v>
      </c>
      <c r="AG1946" s="26" t="s">
        <v>15</v>
      </c>
      <c r="AH1946" s="43">
        <v>1.35971223021583E-5</v>
      </c>
      <c r="AI1946" s="43">
        <v>2.7750481680000002E-3</v>
      </c>
      <c r="AJ1946" s="43">
        <v>1.4824871271968338E-3</v>
      </c>
    </row>
    <row r="1947" spans="1:36" x14ac:dyDescent="0.2">
      <c r="A1947" s="26">
        <v>7956</v>
      </c>
      <c r="B1947" s="26">
        <v>15255</v>
      </c>
      <c r="C1947" s="26" t="s">
        <v>1332</v>
      </c>
      <c r="D1947" s="26">
        <v>520033309</v>
      </c>
      <c r="E1947" s="26" t="s">
        <v>203</v>
      </c>
      <c r="F1947" s="26" t="s">
        <v>1333</v>
      </c>
      <c r="G1947" s="26" t="s">
        <v>1334</v>
      </c>
      <c r="H1947" s="26" t="s">
        <v>69</v>
      </c>
      <c r="I1947" s="26" t="s">
        <v>112</v>
      </c>
      <c r="J1947" s="26" t="s">
        <v>51</v>
      </c>
      <c r="K1947" s="26" t="s">
        <v>51</v>
      </c>
      <c r="L1947" s="26" t="s">
        <v>433</v>
      </c>
      <c r="M1947" s="26" t="s">
        <v>165</v>
      </c>
      <c r="N1947" s="26" t="s">
        <v>84</v>
      </c>
      <c r="O1947" s="26" t="s">
        <v>57</v>
      </c>
      <c r="P1947" s="26" t="s">
        <v>154</v>
      </c>
      <c r="Q1947" s="26" t="s">
        <v>154</v>
      </c>
      <c r="R1947" s="26" t="s">
        <v>54</v>
      </c>
      <c r="S1947" s="26" t="s">
        <v>531</v>
      </c>
      <c r="T1947" s="54">
        <v>0.247</v>
      </c>
      <c r="U1947" s="36">
        <v>45661</v>
      </c>
      <c r="V1947" s="43">
        <v>5.62E-2</v>
      </c>
      <c r="W1947" s="43">
        <v>6.9199999999999998E-2</v>
      </c>
      <c r="X1947" s="26" t="s">
        <v>347</v>
      </c>
      <c r="Z1947" s="42">
        <v>880</v>
      </c>
      <c r="AA1947" s="42">
        <v>1</v>
      </c>
      <c r="AB1947" s="42">
        <v>99.73</v>
      </c>
      <c r="AC1947" s="42">
        <v>2.4729999999999999E-2</v>
      </c>
      <c r="AD1947" s="42">
        <v>0.90234999999999999</v>
      </c>
      <c r="AG1947" s="26" t="s">
        <v>15</v>
      </c>
      <c r="AH1947" s="43">
        <v>4.3822344216546103E-6</v>
      </c>
      <c r="AI1947" s="43">
        <v>2.4476297100000001E-4</v>
      </c>
      <c r="AJ1947" s="43">
        <v>1.3075735362018569E-4</v>
      </c>
    </row>
    <row r="1948" spans="1:36" x14ac:dyDescent="0.2">
      <c r="A1948" s="26">
        <v>7956</v>
      </c>
      <c r="B1948" s="26">
        <v>15255</v>
      </c>
      <c r="C1948" s="26" t="s">
        <v>2424</v>
      </c>
      <c r="D1948" s="26">
        <v>514978097</v>
      </c>
      <c r="E1948" s="26" t="s">
        <v>203</v>
      </c>
      <c r="F1948" s="26" t="s">
        <v>2425</v>
      </c>
      <c r="G1948" s="26" t="s">
        <v>2426</v>
      </c>
      <c r="H1948" s="26" t="s">
        <v>69</v>
      </c>
      <c r="I1948" s="26" t="s">
        <v>112</v>
      </c>
      <c r="J1948" s="26" t="s">
        <v>51</v>
      </c>
      <c r="K1948" s="26" t="s">
        <v>51</v>
      </c>
      <c r="L1948" s="26" t="s">
        <v>433</v>
      </c>
      <c r="M1948" s="26" t="s">
        <v>165</v>
      </c>
      <c r="N1948" s="26" t="s">
        <v>84</v>
      </c>
      <c r="O1948" s="26" t="s">
        <v>57</v>
      </c>
      <c r="P1948" s="26" t="s">
        <v>154</v>
      </c>
      <c r="Q1948" s="26" t="s">
        <v>154</v>
      </c>
      <c r="R1948" s="26" t="s">
        <v>54</v>
      </c>
      <c r="S1948" s="26" t="s">
        <v>531</v>
      </c>
      <c r="T1948" s="54">
        <v>1.5629999999999999</v>
      </c>
      <c r="U1948" s="36" t="s">
        <v>601</v>
      </c>
      <c r="V1948" s="43">
        <v>8.4000000000000005E-2</v>
      </c>
      <c r="W1948" s="43">
        <v>7.3400000000000007E-2</v>
      </c>
      <c r="X1948" s="26" t="s">
        <v>347</v>
      </c>
      <c r="Z1948" s="42">
        <v>22200</v>
      </c>
      <c r="AA1948" s="42">
        <v>1</v>
      </c>
      <c r="AB1948" s="42">
        <v>101.99</v>
      </c>
      <c r="AC1948" s="42">
        <v>0</v>
      </c>
      <c r="AD1948" s="42">
        <v>22.641780000000001</v>
      </c>
      <c r="AG1948" s="26" t="s">
        <v>15</v>
      </c>
      <c r="AH1948" s="43">
        <v>1.93044317E-4</v>
      </c>
      <c r="AI1948" s="43">
        <v>6.141596226E-3</v>
      </c>
      <c r="AJ1948" s="43">
        <v>3.2809655167622856E-3</v>
      </c>
    </row>
    <row r="1949" spans="1:36" x14ac:dyDescent="0.2">
      <c r="A1949" s="26">
        <v>7956</v>
      </c>
      <c r="B1949" s="26">
        <v>15255</v>
      </c>
      <c r="C1949" s="26" t="s">
        <v>529</v>
      </c>
      <c r="D1949" s="26">
        <v>520000118</v>
      </c>
      <c r="E1949" s="26" t="s">
        <v>203</v>
      </c>
      <c r="F1949" s="26" t="s">
        <v>1347</v>
      </c>
      <c r="G1949" s="26" t="s">
        <v>1348</v>
      </c>
      <c r="H1949" s="26" t="s">
        <v>69</v>
      </c>
      <c r="I1949" s="26" t="s">
        <v>113</v>
      </c>
      <c r="J1949" s="26" t="s">
        <v>51</v>
      </c>
      <c r="K1949" s="26" t="s">
        <v>51</v>
      </c>
      <c r="L1949" s="26" t="s">
        <v>433</v>
      </c>
      <c r="M1949" s="26" t="s">
        <v>165</v>
      </c>
      <c r="N1949" s="26" t="s">
        <v>129</v>
      </c>
      <c r="O1949" s="26" t="s">
        <v>57</v>
      </c>
      <c r="P1949" s="26" t="s">
        <v>530</v>
      </c>
      <c r="Q1949" s="26" t="s">
        <v>59</v>
      </c>
      <c r="R1949" s="26" t="s">
        <v>54</v>
      </c>
      <c r="S1949" s="26" t="s">
        <v>531</v>
      </c>
      <c r="T1949" s="54">
        <v>4.2240000000000002</v>
      </c>
      <c r="U1949" s="36" t="s">
        <v>1349</v>
      </c>
      <c r="V1949" s="43">
        <v>1.3899999999999999E-2</v>
      </c>
      <c r="W1949" s="43">
        <v>2.3E-2</v>
      </c>
      <c r="X1949" s="26" t="s">
        <v>347</v>
      </c>
      <c r="Z1949" s="42">
        <v>3555.56</v>
      </c>
      <c r="AA1949" s="42">
        <v>1</v>
      </c>
      <c r="AB1949" s="42">
        <v>103.13</v>
      </c>
      <c r="AC1949" s="42">
        <v>0</v>
      </c>
      <c r="AD1949" s="42">
        <v>3.6668500000000002</v>
      </c>
      <c r="AG1949" s="26" t="s">
        <v>15</v>
      </c>
      <c r="AH1949" s="43">
        <v>2.2222250000000001E-6</v>
      </c>
      <c r="AI1949" s="43">
        <v>9.9463523199999995E-4</v>
      </c>
      <c r="AJ1949" s="43">
        <v>5.313543548757998E-4</v>
      </c>
    </row>
    <row r="1950" spans="1:36" x14ac:dyDescent="0.2">
      <c r="A1950" s="26">
        <v>7956</v>
      </c>
      <c r="B1950" s="26">
        <v>15255</v>
      </c>
      <c r="C1950" s="26" t="s">
        <v>1350</v>
      </c>
      <c r="D1950" s="26">
        <v>520020116</v>
      </c>
      <c r="E1950" s="26" t="s">
        <v>203</v>
      </c>
      <c r="F1950" s="26" t="s">
        <v>1351</v>
      </c>
      <c r="G1950" s="26" t="s">
        <v>1352</v>
      </c>
      <c r="H1950" s="26" t="s">
        <v>69</v>
      </c>
      <c r="I1950" s="26" t="s">
        <v>113</v>
      </c>
      <c r="J1950" s="26" t="s">
        <v>51</v>
      </c>
      <c r="K1950" s="26" t="s">
        <v>51</v>
      </c>
      <c r="L1950" s="26" t="s">
        <v>433</v>
      </c>
      <c r="M1950" s="26" t="s">
        <v>165</v>
      </c>
      <c r="N1950" s="26" t="s">
        <v>357</v>
      </c>
      <c r="O1950" s="26" t="s">
        <v>57</v>
      </c>
      <c r="P1950" s="26" t="s">
        <v>724</v>
      </c>
      <c r="Q1950" s="26" t="s">
        <v>59</v>
      </c>
      <c r="R1950" s="26" t="s">
        <v>54</v>
      </c>
      <c r="S1950" s="26" t="s">
        <v>531</v>
      </c>
      <c r="T1950" s="54">
        <v>3.3290000000000002</v>
      </c>
      <c r="U1950" s="36" t="s">
        <v>1174</v>
      </c>
      <c r="V1950" s="43">
        <v>2.7E-2</v>
      </c>
      <c r="W1950" s="43">
        <v>3.04E-2</v>
      </c>
      <c r="X1950" s="26" t="s">
        <v>347</v>
      </c>
      <c r="Z1950" s="42">
        <v>3150</v>
      </c>
      <c r="AA1950" s="42">
        <v>1</v>
      </c>
      <c r="AB1950" s="42">
        <v>105.87</v>
      </c>
      <c r="AC1950" s="42">
        <v>0</v>
      </c>
      <c r="AD1950" s="42">
        <v>3.3349000000000002</v>
      </c>
      <c r="AG1950" s="26" t="s">
        <v>15</v>
      </c>
      <c r="AH1950" s="43">
        <v>7.9978794193996607E-6</v>
      </c>
      <c r="AI1950" s="43">
        <v>9.0459359799999997E-4</v>
      </c>
      <c r="AJ1950" s="43">
        <v>4.8325228413360368E-4</v>
      </c>
    </row>
    <row r="1951" spans="1:36" x14ac:dyDescent="0.2">
      <c r="A1951" s="26">
        <v>7956</v>
      </c>
      <c r="B1951" s="26">
        <v>15255</v>
      </c>
      <c r="C1951" s="26" t="s">
        <v>852</v>
      </c>
      <c r="D1951" s="26">
        <v>520032046</v>
      </c>
      <c r="E1951" s="26" t="s">
        <v>203</v>
      </c>
      <c r="F1951" s="26" t="s">
        <v>1355</v>
      </c>
      <c r="G1951" s="26" t="s">
        <v>1356</v>
      </c>
      <c r="H1951" s="26" t="s">
        <v>69</v>
      </c>
      <c r="I1951" s="26" t="s">
        <v>113</v>
      </c>
      <c r="J1951" s="26" t="s">
        <v>51</v>
      </c>
      <c r="K1951" s="26" t="s">
        <v>51</v>
      </c>
      <c r="L1951" s="26" t="s">
        <v>433</v>
      </c>
      <c r="M1951" s="26" t="s">
        <v>165</v>
      </c>
      <c r="N1951" s="26" t="s">
        <v>129</v>
      </c>
      <c r="O1951" s="26" t="s">
        <v>57</v>
      </c>
      <c r="P1951" s="26" t="s">
        <v>530</v>
      </c>
      <c r="Q1951" s="26" t="s">
        <v>59</v>
      </c>
      <c r="R1951" s="26" t="s">
        <v>54</v>
      </c>
      <c r="S1951" s="26" t="s">
        <v>531</v>
      </c>
      <c r="T1951" s="54">
        <v>3.778</v>
      </c>
      <c r="U1951" s="36">
        <v>48072</v>
      </c>
      <c r="V1951" s="43">
        <v>1.6400000000000001E-2</v>
      </c>
      <c r="W1951" s="43">
        <v>2.4500000000000001E-2</v>
      </c>
      <c r="X1951" s="26" t="s">
        <v>347</v>
      </c>
      <c r="Z1951" s="42">
        <v>2012.53</v>
      </c>
      <c r="AA1951" s="42">
        <v>1</v>
      </c>
      <c r="AB1951" s="42">
        <v>103.92</v>
      </c>
      <c r="AC1951" s="42">
        <v>0</v>
      </c>
      <c r="AD1951" s="42">
        <v>2.0914199999999998</v>
      </c>
      <c r="AG1951" s="26" t="s">
        <v>15</v>
      </c>
      <c r="AH1951" s="43">
        <v>2.1384005321217499E-6</v>
      </c>
      <c r="AI1951" s="43">
        <v>5.6729891199999998E-4</v>
      </c>
      <c r="AJ1951" s="43">
        <v>3.0306260819895685E-4</v>
      </c>
    </row>
    <row r="1952" spans="1:36" x14ac:dyDescent="0.2">
      <c r="A1952" s="26">
        <v>7956</v>
      </c>
      <c r="B1952" s="26">
        <v>15255</v>
      </c>
      <c r="C1952" s="26" t="s">
        <v>1062</v>
      </c>
      <c r="D1952" s="26">
        <v>512025891</v>
      </c>
      <c r="E1952" s="26" t="s">
        <v>203</v>
      </c>
      <c r="F1952" s="26" t="s">
        <v>1361</v>
      </c>
      <c r="G1952" s="26" t="s">
        <v>1362</v>
      </c>
      <c r="H1952" s="26" t="s">
        <v>69</v>
      </c>
      <c r="I1952" s="26" t="s">
        <v>112</v>
      </c>
      <c r="J1952" s="26" t="s">
        <v>51</v>
      </c>
      <c r="K1952" s="26" t="s">
        <v>51</v>
      </c>
      <c r="L1952" s="26" t="s">
        <v>433</v>
      </c>
      <c r="M1952" s="26" t="s">
        <v>165</v>
      </c>
      <c r="N1952" s="26" t="s">
        <v>131</v>
      </c>
      <c r="O1952" s="26" t="s">
        <v>57</v>
      </c>
      <c r="P1952" s="26" t="s">
        <v>737</v>
      </c>
      <c r="Q1952" s="26" t="s">
        <v>59</v>
      </c>
      <c r="R1952" s="26" t="s">
        <v>54</v>
      </c>
      <c r="S1952" s="26" t="s">
        <v>531</v>
      </c>
      <c r="T1952" s="54">
        <v>1.7350000000000001</v>
      </c>
      <c r="U1952" s="36" t="s">
        <v>1363</v>
      </c>
      <c r="V1952" s="43">
        <v>5.7000000000000002E-2</v>
      </c>
      <c r="W1952" s="43">
        <v>5.4899999999999997E-2</v>
      </c>
      <c r="X1952" s="26" t="s">
        <v>347</v>
      </c>
      <c r="Z1952" s="42">
        <v>3826.67</v>
      </c>
      <c r="AA1952" s="42">
        <v>1</v>
      </c>
      <c r="AB1952" s="42">
        <v>100.74</v>
      </c>
      <c r="AC1952" s="42">
        <v>0</v>
      </c>
      <c r="AD1952" s="42">
        <v>3.8549899999999999</v>
      </c>
      <c r="AG1952" s="26" t="s">
        <v>15</v>
      </c>
      <c r="AH1952" s="43">
        <v>4.1635134607825197E-6</v>
      </c>
      <c r="AI1952" s="43">
        <v>1.0456683190000001E-3</v>
      </c>
      <c r="AJ1952" s="43">
        <v>5.5861726672829784E-4</v>
      </c>
    </row>
    <row r="1953" spans="1:36" x14ac:dyDescent="0.2">
      <c r="A1953" s="26">
        <v>7956</v>
      </c>
      <c r="B1953" s="26">
        <v>15255</v>
      </c>
      <c r="C1953" s="26" t="s">
        <v>1378</v>
      </c>
      <c r="D1953" s="26">
        <v>520034372</v>
      </c>
      <c r="E1953" s="26" t="s">
        <v>203</v>
      </c>
      <c r="F1953" s="26" t="s">
        <v>1379</v>
      </c>
      <c r="G1953" s="26" t="s">
        <v>1380</v>
      </c>
      <c r="H1953" s="26" t="s">
        <v>69</v>
      </c>
      <c r="I1953" s="26" t="s">
        <v>112</v>
      </c>
      <c r="J1953" s="26" t="s">
        <v>51</v>
      </c>
      <c r="K1953" s="26" t="s">
        <v>51</v>
      </c>
      <c r="L1953" s="26" t="s">
        <v>433</v>
      </c>
      <c r="M1953" s="26" t="s">
        <v>165</v>
      </c>
      <c r="N1953" s="26" t="s">
        <v>131</v>
      </c>
      <c r="O1953" s="26" t="s">
        <v>57</v>
      </c>
      <c r="P1953" s="26" t="s">
        <v>728</v>
      </c>
      <c r="Q1953" s="26" t="s">
        <v>59</v>
      </c>
      <c r="R1953" s="26" t="s">
        <v>54</v>
      </c>
      <c r="S1953" s="26" t="s">
        <v>531</v>
      </c>
      <c r="T1953" s="54">
        <v>3.2309999999999999</v>
      </c>
      <c r="U1953" s="36" t="s">
        <v>1381</v>
      </c>
      <c r="V1953" s="43">
        <v>4.5600000000000002E-2</v>
      </c>
      <c r="W1953" s="43">
        <v>5.1299999999999998E-2</v>
      </c>
      <c r="X1953" s="26" t="s">
        <v>347</v>
      </c>
      <c r="Z1953" s="42">
        <v>29866.68</v>
      </c>
      <c r="AA1953" s="42">
        <v>1</v>
      </c>
      <c r="AB1953" s="42">
        <v>98.63</v>
      </c>
      <c r="AC1953" s="42">
        <v>0</v>
      </c>
      <c r="AD1953" s="42">
        <v>29.457509999999999</v>
      </c>
      <c r="AG1953" s="26" t="s">
        <v>15</v>
      </c>
      <c r="AH1953" s="43">
        <v>4.4834418781883403E-5</v>
      </c>
      <c r="AI1953" s="43">
        <v>7.9903670229999994E-3</v>
      </c>
      <c r="AJ1953" s="43">
        <v>4.268616447985988E-3</v>
      </c>
    </row>
    <row r="1954" spans="1:36" x14ac:dyDescent="0.2">
      <c r="A1954" s="26">
        <v>7956</v>
      </c>
      <c r="B1954" s="26">
        <v>15255</v>
      </c>
      <c r="C1954" s="26" t="s">
        <v>1378</v>
      </c>
      <c r="D1954" s="26">
        <v>520034372</v>
      </c>
      <c r="E1954" s="26" t="s">
        <v>203</v>
      </c>
      <c r="F1954" s="26" t="s">
        <v>1382</v>
      </c>
      <c r="G1954" s="26" t="s">
        <v>1383</v>
      </c>
      <c r="H1954" s="26" t="s">
        <v>69</v>
      </c>
      <c r="I1954" s="26" t="s">
        <v>113</v>
      </c>
      <c r="J1954" s="26" t="s">
        <v>51</v>
      </c>
      <c r="K1954" s="26" t="s">
        <v>51</v>
      </c>
      <c r="L1954" s="26" t="s">
        <v>433</v>
      </c>
      <c r="M1954" s="26" t="s">
        <v>165</v>
      </c>
      <c r="N1954" s="26" t="s">
        <v>131</v>
      </c>
      <c r="O1954" s="26" t="s">
        <v>57</v>
      </c>
      <c r="P1954" s="26" t="s">
        <v>728</v>
      </c>
      <c r="Q1954" s="26" t="s">
        <v>59</v>
      </c>
      <c r="R1954" s="26" t="s">
        <v>54</v>
      </c>
      <c r="S1954" s="26" t="s">
        <v>531</v>
      </c>
      <c r="T1954" s="54">
        <v>3.3969999999999998</v>
      </c>
      <c r="U1954" s="36" t="s">
        <v>1381</v>
      </c>
      <c r="V1954" s="43">
        <v>2.1999999999999999E-2</v>
      </c>
      <c r="W1954" s="43">
        <v>2.81E-2</v>
      </c>
      <c r="X1954" s="26" t="s">
        <v>347</v>
      </c>
      <c r="Z1954" s="42">
        <v>28000</v>
      </c>
      <c r="AA1954" s="42">
        <v>1</v>
      </c>
      <c r="AB1954" s="42">
        <v>104.57</v>
      </c>
      <c r="AC1954" s="42">
        <v>0</v>
      </c>
      <c r="AD1954" s="42">
        <v>29.279599999999999</v>
      </c>
      <c r="AG1954" s="26" t="s">
        <v>15</v>
      </c>
      <c r="AH1954" s="43">
        <v>4.5150299064857798E-5</v>
      </c>
      <c r="AI1954" s="43">
        <v>7.9421088300000008E-3</v>
      </c>
      <c r="AJ1954" s="43">
        <v>4.2428359406633661E-3</v>
      </c>
    </row>
    <row r="1955" spans="1:36" x14ac:dyDescent="0.2">
      <c r="A1955" s="26">
        <v>7956</v>
      </c>
      <c r="B1955" s="26">
        <v>15255</v>
      </c>
      <c r="C1955" s="26" t="s">
        <v>1419</v>
      </c>
      <c r="D1955" s="26">
        <v>520025438</v>
      </c>
      <c r="E1955" s="26" t="s">
        <v>203</v>
      </c>
      <c r="F1955" s="26" t="s">
        <v>1420</v>
      </c>
      <c r="G1955" s="26" t="s">
        <v>1421</v>
      </c>
      <c r="H1955" s="26" t="s">
        <v>69</v>
      </c>
      <c r="I1955" s="26" t="s">
        <v>113</v>
      </c>
      <c r="J1955" s="26" t="s">
        <v>51</v>
      </c>
      <c r="K1955" s="26" t="s">
        <v>51</v>
      </c>
      <c r="L1955" s="26" t="s">
        <v>433</v>
      </c>
      <c r="M1955" s="26" t="s">
        <v>165</v>
      </c>
      <c r="N1955" s="26" t="s">
        <v>357</v>
      </c>
      <c r="O1955" s="26" t="s">
        <v>57</v>
      </c>
      <c r="P1955" s="26" t="s">
        <v>724</v>
      </c>
      <c r="Q1955" s="26" t="s">
        <v>59</v>
      </c>
      <c r="R1955" s="26" t="s">
        <v>54</v>
      </c>
      <c r="S1955" s="26" t="s">
        <v>531</v>
      </c>
      <c r="T1955" s="54">
        <v>3.9359999999999999</v>
      </c>
      <c r="U1955" s="36">
        <v>47125</v>
      </c>
      <c r="V1955" s="43">
        <v>3.6200000000000003E-2</v>
      </c>
      <c r="W1955" s="43">
        <v>3.09E-2</v>
      </c>
      <c r="X1955" s="26" t="s">
        <v>347</v>
      </c>
      <c r="Z1955" s="42">
        <v>2952.88</v>
      </c>
      <c r="AA1955" s="42">
        <v>1</v>
      </c>
      <c r="AB1955" s="42">
        <v>108.58</v>
      </c>
      <c r="AC1955" s="42">
        <v>0</v>
      </c>
      <c r="AD1955" s="42">
        <v>3.2062400000000002</v>
      </c>
      <c r="AG1955" s="26" t="s">
        <v>15</v>
      </c>
      <c r="AH1955" s="43">
        <v>1.60164731841472E-6</v>
      </c>
      <c r="AI1955" s="43">
        <v>8.6969449700000003E-4</v>
      </c>
      <c r="AJ1955" s="43">
        <v>4.6460847506087902E-4</v>
      </c>
    </row>
    <row r="1956" spans="1:36" x14ac:dyDescent="0.2">
      <c r="A1956" s="26">
        <v>7956</v>
      </c>
      <c r="B1956" s="26">
        <v>15255</v>
      </c>
      <c r="C1956" s="26" t="s">
        <v>1419</v>
      </c>
      <c r="D1956" s="26">
        <v>520025438</v>
      </c>
      <c r="E1956" s="26" t="s">
        <v>203</v>
      </c>
      <c r="F1956" s="26" t="s">
        <v>1420</v>
      </c>
      <c r="G1956" s="26" t="s">
        <v>1421</v>
      </c>
      <c r="H1956" s="26" t="s">
        <v>69</v>
      </c>
      <c r="I1956" s="26" t="s">
        <v>113</v>
      </c>
      <c r="J1956" s="26" t="s">
        <v>51</v>
      </c>
      <c r="K1956" s="26" t="s">
        <v>51</v>
      </c>
      <c r="L1956" s="26" t="s">
        <v>52</v>
      </c>
      <c r="M1956" s="26" t="s">
        <v>165</v>
      </c>
      <c r="N1956" s="26" t="s">
        <v>357</v>
      </c>
      <c r="O1956" s="26" t="s">
        <v>57</v>
      </c>
      <c r="P1956" s="26" t="s">
        <v>154</v>
      </c>
      <c r="Q1956" s="26" t="s">
        <v>154</v>
      </c>
      <c r="R1956" s="26" t="s">
        <v>54</v>
      </c>
      <c r="S1956" s="26" t="s">
        <v>531</v>
      </c>
      <c r="T1956" s="54">
        <v>3.9359999999999999</v>
      </c>
      <c r="U1956" s="36">
        <v>47125</v>
      </c>
      <c r="V1956" s="43">
        <v>3.6200000000000003E-2</v>
      </c>
      <c r="W1956" s="43">
        <v>3.09E-2</v>
      </c>
      <c r="X1956" s="26" t="s">
        <v>347</v>
      </c>
      <c r="Z1956" s="42">
        <v>21408.38</v>
      </c>
      <c r="AA1956" s="42">
        <v>1</v>
      </c>
      <c r="AB1956" s="42">
        <v>107.9444</v>
      </c>
      <c r="AC1956" s="42">
        <v>0</v>
      </c>
      <c r="AD1956" s="42">
        <v>23.10914</v>
      </c>
      <c r="AG1956" s="26" t="s">
        <v>15</v>
      </c>
      <c r="AH1956" s="43">
        <v>2.8995553760000001E-3</v>
      </c>
      <c r="AI1956" s="43">
        <v>6.2683679029999998E-3</v>
      </c>
      <c r="AJ1956" s="43">
        <v>3.3486895227332831E-3</v>
      </c>
    </row>
    <row r="1957" spans="1:36" x14ac:dyDescent="0.2">
      <c r="A1957" s="26">
        <v>7956</v>
      </c>
      <c r="B1957" s="26">
        <v>15255</v>
      </c>
      <c r="C1957" s="26" t="s">
        <v>864</v>
      </c>
      <c r="D1957" s="26">
        <v>520037789</v>
      </c>
      <c r="E1957" s="26" t="s">
        <v>203</v>
      </c>
      <c r="F1957" s="26" t="s">
        <v>1431</v>
      </c>
      <c r="G1957" s="26" t="s">
        <v>1432</v>
      </c>
      <c r="H1957" s="26" t="s">
        <v>69</v>
      </c>
      <c r="I1957" s="26" t="s">
        <v>113</v>
      </c>
      <c r="J1957" s="26" t="s">
        <v>51</v>
      </c>
      <c r="K1957" s="26" t="s">
        <v>51</v>
      </c>
      <c r="L1957" s="26" t="s">
        <v>433</v>
      </c>
      <c r="M1957" s="26" t="s">
        <v>165</v>
      </c>
      <c r="N1957" s="26" t="s">
        <v>357</v>
      </c>
      <c r="O1957" s="26" t="s">
        <v>57</v>
      </c>
      <c r="P1957" s="26" t="s">
        <v>728</v>
      </c>
      <c r="Q1957" s="26" t="s">
        <v>59</v>
      </c>
      <c r="R1957" s="26" t="s">
        <v>54</v>
      </c>
      <c r="S1957" s="26" t="s">
        <v>531</v>
      </c>
      <c r="T1957" s="54">
        <v>5.97</v>
      </c>
      <c r="U1957" s="36">
        <v>50041</v>
      </c>
      <c r="V1957" s="43">
        <v>3.61E-2</v>
      </c>
      <c r="W1957" s="43">
        <v>3.09E-2</v>
      </c>
      <c r="X1957" s="26" t="s">
        <v>347</v>
      </c>
      <c r="Z1957" s="42">
        <v>46980</v>
      </c>
      <c r="AA1957" s="42">
        <v>1</v>
      </c>
      <c r="AB1957" s="42">
        <v>109.14</v>
      </c>
      <c r="AC1957" s="42">
        <v>0.89258000000000004</v>
      </c>
      <c r="AD1957" s="42">
        <v>52.166550000000001</v>
      </c>
      <c r="AG1957" s="26" t="s">
        <v>15</v>
      </c>
      <c r="AH1957" s="43">
        <v>2.9891209625522299E-5</v>
      </c>
      <c r="AI1957" s="43">
        <v>1.4150207565E-2</v>
      </c>
      <c r="AJ1957" s="43">
        <v>7.5593284484901622E-3</v>
      </c>
    </row>
    <row r="1958" spans="1:36" x14ac:dyDescent="0.2">
      <c r="A1958" s="26">
        <v>7956</v>
      </c>
      <c r="B1958" s="26">
        <v>15255</v>
      </c>
      <c r="C1958" s="26" t="s">
        <v>880</v>
      </c>
      <c r="D1958" s="26">
        <v>520000472</v>
      </c>
      <c r="E1958" s="26" t="s">
        <v>203</v>
      </c>
      <c r="F1958" s="26" t="s">
        <v>1447</v>
      </c>
      <c r="G1958" s="26" t="s">
        <v>1448</v>
      </c>
      <c r="H1958" s="26" t="s">
        <v>69</v>
      </c>
      <c r="I1958" s="26" t="s">
        <v>113</v>
      </c>
      <c r="J1958" s="26" t="s">
        <v>51</v>
      </c>
      <c r="K1958" s="26" t="s">
        <v>51</v>
      </c>
      <c r="L1958" s="26" t="s">
        <v>433</v>
      </c>
      <c r="M1958" s="26" t="s">
        <v>165</v>
      </c>
      <c r="N1958" s="26" t="s">
        <v>87</v>
      </c>
      <c r="O1958" s="26" t="s">
        <v>57</v>
      </c>
      <c r="P1958" s="26" t="s">
        <v>708</v>
      </c>
      <c r="Q1958" s="26" t="s">
        <v>64</v>
      </c>
      <c r="R1958" s="26" t="s">
        <v>54</v>
      </c>
      <c r="S1958" s="26" t="s">
        <v>531</v>
      </c>
      <c r="T1958" s="54">
        <v>7.5209999999999999</v>
      </c>
      <c r="U1958" s="36">
        <v>48919</v>
      </c>
      <c r="V1958" s="43">
        <v>0.03</v>
      </c>
      <c r="W1958" s="43">
        <v>2.87E-2</v>
      </c>
      <c r="X1958" s="26" t="s">
        <v>347</v>
      </c>
      <c r="Z1958" s="42">
        <v>60000</v>
      </c>
      <c r="AA1958" s="42">
        <v>1</v>
      </c>
      <c r="AB1958" s="42">
        <v>105.85</v>
      </c>
      <c r="AC1958" s="42">
        <v>0</v>
      </c>
      <c r="AD1958" s="42">
        <v>63.51</v>
      </c>
      <c r="AG1958" s="26" t="s">
        <v>15</v>
      </c>
      <c r="AH1958" s="43">
        <v>1.4706588845934801E-5</v>
      </c>
      <c r="AI1958" s="43">
        <v>1.7227125090999999E-2</v>
      </c>
      <c r="AJ1958" s="43">
        <v>9.2030803218462829E-3</v>
      </c>
    </row>
    <row r="1959" spans="1:36" x14ac:dyDescent="0.2">
      <c r="A1959" s="26">
        <v>7956</v>
      </c>
      <c r="B1959" s="26">
        <v>15255</v>
      </c>
      <c r="C1959" s="26" t="s">
        <v>880</v>
      </c>
      <c r="D1959" s="26">
        <v>520000472</v>
      </c>
      <c r="E1959" s="26" t="s">
        <v>203</v>
      </c>
      <c r="F1959" s="26" t="s">
        <v>1449</v>
      </c>
      <c r="G1959" s="26" t="s">
        <v>1450</v>
      </c>
      <c r="H1959" s="26" t="s">
        <v>69</v>
      </c>
      <c r="I1959" s="26" t="s">
        <v>113</v>
      </c>
      <c r="J1959" s="26" t="s">
        <v>51</v>
      </c>
      <c r="K1959" s="26" t="s">
        <v>51</v>
      </c>
      <c r="L1959" s="26" t="s">
        <v>433</v>
      </c>
      <c r="M1959" s="26" t="s">
        <v>165</v>
      </c>
      <c r="N1959" s="26" t="s">
        <v>87</v>
      </c>
      <c r="O1959" s="26" t="s">
        <v>57</v>
      </c>
      <c r="P1959" s="26" t="s">
        <v>708</v>
      </c>
      <c r="Q1959" s="26" t="s">
        <v>64</v>
      </c>
      <c r="R1959" s="26" t="s">
        <v>54</v>
      </c>
      <c r="S1959" s="26" t="s">
        <v>531</v>
      </c>
      <c r="T1959" s="54">
        <v>10.375</v>
      </c>
      <c r="U1959" s="36">
        <v>50380</v>
      </c>
      <c r="V1959" s="43">
        <v>3.2000000000000001E-2</v>
      </c>
      <c r="W1959" s="43">
        <v>3.0300000000000001E-2</v>
      </c>
      <c r="X1959" s="26" t="s">
        <v>347</v>
      </c>
      <c r="Z1959" s="42">
        <v>30000</v>
      </c>
      <c r="AA1959" s="42">
        <v>1</v>
      </c>
      <c r="AB1959" s="42">
        <v>106.74</v>
      </c>
      <c r="AC1959" s="42">
        <v>0</v>
      </c>
      <c r="AD1959" s="42">
        <v>32.021999999999998</v>
      </c>
      <c r="AG1959" s="26" t="s">
        <v>15</v>
      </c>
      <c r="AH1959" s="43">
        <v>6.09229460793343E-6</v>
      </c>
      <c r="AI1959" s="43">
        <v>8.6859864530000001E-3</v>
      </c>
      <c r="AJ1959" s="43">
        <v>4.6402304844301943E-3</v>
      </c>
    </row>
    <row r="1960" spans="1:36" x14ac:dyDescent="0.2">
      <c r="A1960" s="26">
        <v>7956</v>
      </c>
      <c r="B1960" s="26">
        <v>15255</v>
      </c>
      <c r="C1960" s="26" t="s">
        <v>734</v>
      </c>
      <c r="D1960" s="26">
        <v>520042847</v>
      </c>
      <c r="E1960" s="26" t="s">
        <v>203</v>
      </c>
      <c r="F1960" s="26" t="s">
        <v>1456</v>
      </c>
      <c r="G1960" s="26" t="s">
        <v>1457</v>
      </c>
      <c r="H1960" s="26" t="s">
        <v>69</v>
      </c>
      <c r="I1960" s="26" t="s">
        <v>112</v>
      </c>
      <c r="J1960" s="26" t="s">
        <v>51</v>
      </c>
      <c r="K1960" s="26" t="s">
        <v>51</v>
      </c>
      <c r="L1960" s="26" t="s">
        <v>433</v>
      </c>
      <c r="M1960" s="26" t="s">
        <v>165</v>
      </c>
      <c r="N1960" s="26" t="s">
        <v>373</v>
      </c>
      <c r="O1960" s="26" t="s">
        <v>57</v>
      </c>
      <c r="P1960" s="26" t="s">
        <v>737</v>
      </c>
      <c r="Q1960" s="26" t="s">
        <v>59</v>
      </c>
      <c r="R1960" s="26" t="s">
        <v>54</v>
      </c>
      <c r="S1960" s="26" t="s">
        <v>531</v>
      </c>
      <c r="T1960" s="54">
        <v>3.677</v>
      </c>
      <c r="U1960" s="36" t="s">
        <v>1165</v>
      </c>
      <c r="V1960" s="43">
        <v>5.5E-2</v>
      </c>
      <c r="W1960" s="43">
        <v>5.5500000000000001E-2</v>
      </c>
      <c r="X1960" s="26" t="s">
        <v>347</v>
      </c>
      <c r="Z1960" s="42">
        <v>11880</v>
      </c>
      <c r="AA1960" s="42">
        <v>1</v>
      </c>
      <c r="AB1960" s="42">
        <v>100.11</v>
      </c>
      <c r="AC1960" s="42">
        <v>0</v>
      </c>
      <c r="AD1960" s="42">
        <v>11.89307</v>
      </c>
      <c r="AG1960" s="26" t="s">
        <v>15</v>
      </c>
      <c r="AH1960" s="43">
        <v>2.30911330049261E-5</v>
      </c>
      <c r="AI1960" s="43">
        <v>3.2260022770000001E-3</v>
      </c>
      <c r="AJ1960" s="43">
        <v>1.7233959767491791E-3</v>
      </c>
    </row>
    <row r="1961" spans="1:36" x14ac:dyDescent="0.2">
      <c r="A1961" s="26">
        <v>7956</v>
      </c>
      <c r="B1961" s="26">
        <v>15255</v>
      </c>
      <c r="C1961" s="26" t="s">
        <v>734</v>
      </c>
      <c r="D1961" s="26">
        <v>520042847</v>
      </c>
      <c r="E1961" s="26" t="s">
        <v>203</v>
      </c>
      <c r="F1961" s="26" t="s">
        <v>1458</v>
      </c>
      <c r="G1961" s="26" t="s">
        <v>1459</v>
      </c>
      <c r="H1961" s="26" t="s">
        <v>69</v>
      </c>
      <c r="I1961" s="26" t="s">
        <v>113</v>
      </c>
      <c r="J1961" s="26" t="s">
        <v>51</v>
      </c>
      <c r="K1961" s="26" t="s">
        <v>51</v>
      </c>
      <c r="L1961" s="26" t="s">
        <v>433</v>
      </c>
      <c r="M1961" s="26" t="s">
        <v>165</v>
      </c>
      <c r="N1961" s="26" t="s">
        <v>373</v>
      </c>
      <c r="O1961" s="26" t="s">
        <v>57</v>
      </c>
      <c r="P1961" s="26" t="s">
        <v>737</v>
      </c>
      <c r="Q1961" s="26" t="s">
        <v>59</v>
      </c>
      <c r="R1961" s="26" t="s">
        <v>54</v>
      </c>
      <c r="S1961" s="26" t="s">
        <v>531</v>
      </c>
      <c r="T1961" s="54">
        <v>3.8450000000000002</v>
      </c>
      <c r="U1961" s="36" t="s">
        <v>1165</v>
      </c>
      <c r="V1961" s="43">
        <v>0.03</v>
      </c>
      <c r="W1961" s="43">
        <v>3.1899999999999998E-2</v>
      </c>
      <c r="X1961" s="26" t="s">
        <v>347</v>
      </c>
      <c r="Z1961" s="42">
        <v>11880</v>
      </c>
      <c r="AA1961" s="42">
        <v>1</v>
      </c>
      <c r="AB1961" s="42">
        <v>103.67</v>
      </c>
      <c r="AC1961" s="42">
        <v>0</v>
      </c>
      <c r="AD1961" s="42">
        <v>12.316000000000001</v>
      </c>
      <c r="AG1961" s="26" t="s">
        <v>15</v>
      </c>
      <c r="AH1961" s="43">
        <v>2.02513530435252E-5</v>
      </c>
      <c r="AI1961" s="43">
        <v>3.3407222890000001E-3</v>
      </c>
      <c r="AJ1961" s="43">
        <v>1.7846817389995089E-3</v>
      </c>
    </row>
    <row r="1962" spans="1:36" x14ac:dyDescent="0.2">
      <c r="A1962" s="26">
        <v>7956</v>
      </c>
      <c r="B1962" s="26">
        <v>15255</v>
      </c>
      <c r="C1962" s="26" t="s">
        <v>1082</v>
      </c>
      <c r="D1962" s="26">
        <v>513432765</v>
      </c>
      <c r="E1962" s="26" t="s">
        <v>203</v>
      </c>
      <c r="F1962" s="26" t="s">
        <v>1463</v>
      </c>
      <c r="G1962" s="26" t="s">
        <v>1464</v>
      </c>
      <c r="H1962" s="26" t="s">
        <v>69</v>
      </c>
      <c r="I1962" s="26" t="s">
        <v>112</v>
      </c>
      <c r="J1962" s="26" t="s">
        <v>51</v>
      </c>
      <c r="K1962" s="26" t="s">
        <v>51</v>
      </c>
      <c r="L1962" s="26" t="s">
        <v>52</v>
      </c>
      <c r="M1962" s="26" t="s">
        <v>165</v>
      </c>
      <c r="N1962" s="26" t="s">
        <v>84</v>
      </c>
      <c r="O1962" s="26" t="s">
        <v>57</v>
      </c>
      <c r="P1962" s="26" t="s">
        <v>1085</v>
      </c>
      <c r="Q1962" s="26" t="s">
        <v>64</v>
      </c>
      <c r="R1962" s="26" t="s">
        <v>54</v>
      </c>
      <c r="S1962" s="26" t="s">
        <v>531</v>
      </c>
      <c r="T1962" s="54">
        <v>2.681</v>
      </c>
      <c r="U1962" s="36">
        <v>47125</v>
      </c>
      <c r="V1962" s="43">
        <v>0.08</v>
      </c>
      <c r="W1962" s="43">
        <v>6.1800000000000001E-2</v>
      </c>
      <c r="X1962" s="26" t="s">
        <v>347</v>
      </c>
      <c r="Z1962" s="42">
        <v>1000</v>
      </c>
      <c r="AA1962" s="42">
        <v>1</v>
      </c>
      <c r="AB1962" s="42">
        <v>104.9118</v>
      </c>
      <c r="AC1962" s="42">
        <v>0</v>
      </c>
      <c r="AD1962" s="42">
        <v>1.04911</v>
      </c>
      <c r="AG1962" s="26" t="s">
        <v>15</v>
      </c>
      <c r="AH1962" s="43">
        <v>1.5355051005640701E-5</v>
      </c>
      <c r="AI1962" s="43">
        <v>2.84571708E-4</v>
      </c>
      <c r="AJ1962" s="43">
        <v>1.5202398986698397E-4</v>
      </c>
    </row>
    <row r="1963" spans="1:36" x14ac:dyDescent="0.2">
      <c r="A1963" s="26">
        <v>7956</v>
      </c>
      <c r="B1963" s="26">
        <v>15255</v>
      </c>
      <c r="C1963" s="26" t="s">
        <v>1484</v>
      </c>
      <c r="D1963" s="26">
        <v>520040304</v>
      </c>
      <c r="E1963" s="26" t="s">
        <v>203</v>
      </c>
      <c r="F1963" s="26" t="s">
        <v>1485</v>
      </c>
      <c r="G1963" s="26" t="s">
        <v>1486</v>
      </c>
      <c r="H1963" s="26" t="s">
        <v>69</v>
      </c>
      <c r="I1963" s="26" t="s">
        <v>112</v>
      </c>
      <c r="J1963" s="26" t="s">
        <v>51</v>
      </c>
      <c r="K1963" s="26" t="s">
        <v>51</v>
      </c>
      <c r="L1963" s="26" t="s">
        <v>52</v>
      </c>
      <c r="M1963" s="26" t="s">
        <v>165</v>
      </c>
      <c r="N1963" s="26" t="s">
        <v>84</v>
      </c>
      <c r="O1963" s="26" t="s">
        <v>57</v>
      </c>
      <c r="P1963" s="26" t="s">
        <v>154</v>
      </c>
      <c r="Q1963" s="26" t="s">
        <v>154</v>
      </c>
      <c r="R1963" s="26" t="s">
        <v>54</v>
      </c>
      <c r="S1963" s="26" t="s">
        <v>531</v>
      </c>
      <c r="T1963" s="54">
        <v>3.0179999999999998</v>
      </c>
      <c r="U1963" s="36" t="s">
        <v>1042</v>
      </c>
      <c r="V1963" s="43">
        <v>3.6400000000000002E-2</v>
      </c>
      <c r="W1963" s="43">
        <v>2.4899999999999999E-2</v>
      </c>
      <c r="X1963" s="26" t="s">
        <v>347</v>
      </c>
      <c r="Z1963" s="42">
        <v>5000</v>
      </c>
      <c r="AA1963" s="42">
        <v>1</v>
      </c>
      <c r="AB1963" s="42">
        <v>103.48099999999999</v>
      </c>
      <c r="AC1963" s="42">
        <v>0</v>
      </c>
      <c r="AD1963" s="42">
        <v>5.1740500000000003</v>
      </c>
      <c r="AG1963" s="26" t="s">
        <v>15</v>
      </c>
      <c r="AH1963" s="43">
        <v>3.1854433899999998E-4</v>
      </c>
      <c r="AI1963" s="43">
        <v>1.403464125E-3</v>
      </c>
      <c r="AJ1963" s="43">
        <v>7.4975905745943566E-4</v>
      </c>
    </row>
    <row r="1964" spans="1:36" x14ac:dyDescent="0.2">
      <c r="A1964" s="26">
        <v>7956</v>
      </c>
      <c r="B1964" s="26">
        <v>15255</v>
      </c>
      <c r="C1964" s="26" t="s">
        <v>529</v>
      </c>
      <c r="D1964" s="26">
        <v>520000118</v>
      </c>
      <c r="E1964" s="26" t="s">
        <v>203</v>
      </c>
      <c r="F1964" s="26" t="s">
        <v>1502</v>
      </c>
      <c r="G1964" s="26" t="s">
        <v>1503</v>
      </c>
      <c r="H1964" s="26" t="s">
        <v>69</v>
      </c>
      <c r="I1964" s="26" t="s">
        <v>113</v>
      </c>
      <c r="J1964" s="26" t="s">
        <v>51</v>
      </c>
      <c r="K1964" s="26" t="s">
        <v>51</v>
      </c>
      <c r="L1964" s="26" t="s">
        <v>433</v>
      </c>
      <c r="M1964" s="26" t="s">
        <v>165</v>
      </c>
      <c r="N1964" s="26" t="s">
        <v>129</v>
      </c>
      <c r="O1964" s="26" t="s">
        <v>57</v>
      </c>
      <c r="P1964" s="26" t="s">
        <v>530</v>
      </c>
      <c r="Q1964" s="26" t="s">
        <v>59</v>
      </c>
      <c r="R1964" s="26" t="s">
        <v>54</v>
      </c>
      <c r="S1964" s="26" t="s">
        <v>531</v>
      </c>
      <c r="T1964" s="54">
        <v>3.3050000000000002</v>
      </c>
      <c r="U1964" s="36">
        <v>47526</v>
      </c>
      <c r="V1964" s="43">
        <v>1.7500000000000002E-2</v>
      </c>
      <c r="W1964" s="43">
        <v>2.3400000000000001E-2</v>
      </c>
      <c r="X1964" s="26" t="s">
        <v>347</v>
      </c>
      <c r="Z1964" s="42">
        <v>428.62</v>
      </c>
      <c r="AA1964" s="42">
        <v>1</v>
      </c>
      <c r="AB1964" s="42">
        <v>112.53</v>
      </c>
      <c r="AC1964" s="42">
        <v>0</v>
      </c>
      <c r="AD1964" s="42">
        <v>0.48232999999999998</v>
      </c>
      <c r="AG1964" s="26" t="s">
        <v>15</v>
      </c>
      <c r="AH1964" s="43">
        <v>1.9227868388493199E-7</v>
      </c>
      <c r="AI1964" s="43">
        <v>1.30832297E-4</v>
      </c>
      <c r="AJ1964" s="43">
        <v>6.9893272423809127E-5</v>
      </c>
    </row>
    <row r="1965" spans="1:36" x14ac:dyDescent="0.2">
      <c r="A1965" s="26">
        <v>7956</v>
      </c>
      <c r="B1965" s="26">
        <v>15255</v>
      </c>
      <c r="C1965" s="26" t="s">
        <v>529</v>
      </c>
      <c r="D1965" s="26">
        <v>520000118</v>
      </c>
      <c r="E1965" s="26" t="s">
        <v>203</v>
      </c>
      <c r="F1965" s="26" t="s">
        <v>839</v>
      </c>
      <c r="G1965" s="26" t="s">
        <v>840</v>
      </c>
      <c r="H1965" s="26" t="s">
        <v>69</v>
      </c>
      <c r="I1965" s="26" t="s">
        <v>113</v>
      </c>
      <c r="J1965" s="26" t="s">
        <v>51</v>
      </c>
      <c r="K1965" s="26" t="s">
        <v>51</v>
      </c>
      <c r="L1965" s="26" t="s">
        <v>433</v>
      </c>
      <c r="M1965" s="26" t="s">
        <v>165</v>
      </c>
      <c r="N1965" s="26" t="s">
        <v>129</v>
      </c>
      <c r="O1965" s="26" t="s">
        <v>57</v>
      </c>
      <c r="P1965" s="26" t="s">
        <v>733</v>
      </c>
      <c r="Q1965" s="26" t="s">
        <v>59</v>
      </c>
      <c r="R1965" s="26" t="s">
        <v>54</v>
      </c>
      <c r="S1965" s="26" t="s">
        <v>531</v>
      </c>
      <c r="T1965" s="54">
        <v>1.347</v>
      </c>
      <c r="U1965" s="36" t="s">
        <v>841</v>
      </c>
      <c r="V1965" s="43">
        <v>2.5899999999999999E-2</v>
      </c>
      <c r="W1965" s="43">
        <v>2.8299999999999999E-2</v>
      </c>
      <c r="X1965" s="26" t="s">
        <v>347</v>
      </c>
      <c r="Z1965" s="42">
        <v>2500</v>
      </c>
      <c r="AA1965" s="42">
        <v>1</v>
      </c>
      <c r="AB1965" s="42">
        <v>116.49</v>
      </c>
      <c r="AC1965" s="42">
        <v>0</v>
      </c>
      <c r="AD1965" s="42">
        <v>2.9122499999999998</v>
      </c>
      <c r="AG1965" s="26" t="s">
        <v>15</v>
      </c>
      <c r="AH1965" s="43">
        <v>2.3670880083321499E-6</v>
      </c>
      <c r="AI1965" s="43">
        <v>7.8994953599999999E-4</v>
      </c>
      <c r="AJ1965" s="43">
        <v>4.2200709600530366E-4</v>
      </c>
    </row>
    <row r="1966" spans="1:36" x14ac:dyDescent="0.2">
      <c r="A1966" s="26">
        <v>7956</v>
      </c>
      <c r="B1966" s="26">
        <v>15255</v>
      </c>
      <c r="C1966" s="26" t="s">
        <v>1311</v>
      </c>
      <c r="D1966" s="26">
        <v>513988824</v>
      </c>
      <c r="E1966" s="26" t="s">
        <v>203</v>
      </c>
      <c r="F1966" s="26" t="s">
        <v>1514</v>
      </c>
      <c r="G1966" s="26" t="s">
        <v>1515</v>
      </c>
      <c r="H1966" s="26" t="s">
        <v>69</v>
      </c>
      <c r="I1966" s="26" t="s">
        <v>112</v>
      </c>
      <c r="J1966" s="26" t="s">
        <v>51</v>
      </c>
      <c r="K1966" s="26" t="s">
        <v>51</v>
      </c>
      <c r="L1966" s="26" t="s">
        <v>52</v>
      </c>
      <c r="M1966" s="26" t="s">
        <v>165</v>
      </c>
      <c r="N1966" s="26" t="s">
        <v>84</v>
      </c>
      <c r="O1966" s="26" t="s">
        <v>57</v>
      </c>
      <c r="P1966" s="26" t="s">
        <v>154</v>
      </c>
      <c r="Q1966" s="26" t="s">
        <v>154</v>
      </c>
      <c r="R1966" s="26" t="s">
        <v>54</v>
      </c>
      <c r="S1966" s="26" t="s">
        <v>531</v>
      </c>
      <c r="T1966" s="54">
        <v>1.089</v>
      </c>
      <c r="U1966" s="36" t="s">
        <v>754</v>
      </c>
      <c r="V1966" s="43">
        <v>8.2000000000000003E-2</v>
      </c>
      <c r="W1966" s="43">
        <v>6.1899999999999997E-2</v>
      </c>
      <c r="X1966" s="26" t="s">
        <v>347</v>
      </c>
      <c r="Z1966" s="42">
        <v>6000</v>
      </c>
      <c r="AA1966" s="42">
        <v>1</v>
      </c>
      <c r="AB1966" s="42">
        <v>101.41370000000001</v>
      </c>
      <c r="AC1966" s="42">
        <v>0</v>
      </c>
      <c r="AD1966" s="42">
        <v>6.0848199999999997</v>
      </c>
      <c r="AG1966" s="26" t="s">
        <v>15</v>
      </c>
      <c r="AH1966" s="43">
        <v>1.5992975800000001E-4</v>
      </c>
      <c r="AI1966" s="43">
        <v>1.650511026E-3</v>
      </c>
      <c r="AJ1966" s="43">
        <v>8.8173653289209096E-4</v>
      </c>
    </row>
    <row r="1967" spans="1:36" x14ac:dyDescent="0.2">
      <c r="A1967" s="26">
        <v>7956</v>
      </c>
      <c r="B1967" s="26">
        <v>15255</v>
      </c>
      <c r="C1967" s="26" t="s">
        <v>533</v>
      </c>
      <c r="D1967" s="26">
        <v>520018078</v>
      </c>
      <c r="E1967" s="26" t="s">
        <v>203</v>
      </c>
      <c r="F1967" s="26" t="s">
        <v>1516</v>
      </c>
      <c r="G1967" s="26" t="s">
        <v>1517</v>
      </c>
      <c r="H1967" s="26" t="s">
        <v>69</v>
      </c>
      <c r="I1967" s="26" t="s">
        <v>113</v>
      </c>
      <c r="J1967" s="26" t="s">
        <v>51</v>
      </c>
      <c r="K1967" s="26" t="s">
        <v>51</v>
      </c>
      <c r="L1967" s="26" t="s">
        <v>433</v>
      </c>
      <c r="M1967" s="26" t="s">
        <v>165</v>
      </c>
      <c r="N1967" s="26" t="s">
        <v>129</v>
      </c>
      <c r="O1967" s="26" t="s">
        <v>57</v>
      </c>
      <c r="P1967" s="26" t="s">
        <v>530</v>
      </c>
      <c r="Q1967" s="26" t="s">
        <v>59</v>
      </c>
      <c r="R1967" s="26" t="s">
        <v>54</v>
      </c>
      <c r="S1967" s="26" t="s">
        <v>531</v>
      </c>
      <c r="T1967" s="54">
        <v>2.3279999999999998</v>
      </c>
      <c r="U1967" s="36" t="s">
        <v>1308</v>
      </c>
      <c r="V1967" s="43">
        <v>1.8599999999999998E-2</v>
      </c>
      <c r="W1967" s="43">
        <v>2.3199999999999998E-2</v>
      </c>
      <c r="X1967" s="26" t="s">
        <v>347</v>
      </c>
      <c r="Z1967" s="42">
        <v>6000</v>
      </c>
      <c r="AA1967" s="42">
        <v>1</v>
      </c>
      <c r="AB1967" s="42">
        <v>103.01</v>
      </c>
      <c r="AC1967" s="42">
        <v>0</v>
      </c>
      <c r="AD1967" s="42">
        <v>6.1806000000000001</v>
      </c>
      <c r="AG1967" s="26" t="s">
        <v>15</v>
      </c>
      <c r="AH1967" s="43">
        <v>3.2478147619676599E-6</v>
      </c>
      <c r="AI1967" s="43">
        <v>1.6764914079999999E-3</v>
      </c>
      <c r="AJ1967" s="43">
        <v>8.9561578077787963E-4</v>
      </c>
    </row>
    <row r="1968" spans="1:36" x14ac:dyDescent="0.2">
      <c r="A1968" s="26">
        <v>7956</v>
      </c>
      <c r="B1968" s="26">
        <v>15255</v>
      </c>
      <c r="C1968" s="26" t="s">
        <v>533</v>
      </c>
      <c r="D1968" s="26">
        <v>520018078</v>
      </c>
      <c r="E1968" s="26" t="s">
        <v>203</v>
      </c>
      <c r="F1968" s="26" t="s">
        <v>1518</v>
      </c>
      <c r="G1968" s="26" t="s">
        <v>1519</v>
      </c>
      <c r="H1968" s="26" t="s">
        <v>69</v>
      </c>
      <c r="I1968" s="26" t="s">
        <v>113</v>
      </c>
      <c r="J1968" s="26" t="s">
        <v>51</v>
      </c>
      <c r="K1968" s="26" t="s">
        <v>51</v>
      </c>
      <c r="L1968" s="26" t="s">
        <v>433</v>
      </c>
      <c r="M1968" s="26" t="s">
        <v>165</v>
      </c>
      <c r="N1968" s="26" t="s">
        <v>129</v>
      </c>
      <c r="O1968" s="26" t="s">
        <v>57</v>
      </c>
      <c r="P1968" s="26" t="s">
        <v>530</v>
      </c>
      <c r="Q1968" s="26" t="s">
        <v>59</v>
      </c>
      <c r="R1968" s="26" t="s">
        <v>54</v>
      </c>
      <c r="S1968" s="26" t="s">
        <v>531</v>
      </c>
      <c r="T1968" s="54">
        <v>4.8520000000000003</v>
      </c>
      <c r="U1968" s="36" t="s">
        <v>1343</v>
      </c>
      <c r="V1968" s="43">
        <v>2.0199999999999999E-2</v>
      </c>
      <c r="W1968" s="43">
        <v>2.4299999999999999E-2</v>
      </c>
      <c r="X1968" s="26" t="s">
        <v>347</v>
      </c>
      <c r="Z1968" s="42">
        <v>10000</v>
      </c>
      <c r="AA1968" s="42">
        <v>1</v>
      </c>
      <c r="AB1968" s="42">
        <v>101.65</v>
      </c>
      <c r="AC1968" s="42">
        <v>0</v>
      </c>
      <c r="AD1968" s="42">
        <v>10.164999999999999</v>
      </c>
      <c r="AG1968" s="26" t="s">
        <v>15</v>
      </c>
      <c r="AH1968" s="43">
        <v>2.8026780148967901E-6</v>
      </c>
      <c r="AI1968" s="43">
        <v>2.7572622660000001E-3</v>
      </c>
      <c r="AJ1968" s="43">
        <v>1.4729855372629108E-3</v>
      </c>
    </row>
    <row r="1969" spans="1:36" x14ac:dyDescent="0.2">
      <c r="A1969" s="26">
        <v>7956</v>
      </c>
      <c r="B1969" s="26">
        <v>15255</v>
      </c>
      <c r="C1969" s="26" t="s">
        <v>1794</v>
      </c>
      <c r="D1969" s="26">
        <v>520036617</v>
      </c>
      <c r="E1969" s="26" t="s">
        <v>203</v>
      </c>
      <c r="F1969" s="26" t="s">
        <v>2382</v>
      </c>
      <c r="G1969" s="26" t="s">
        <v>2383</v>
      </c>
      <c r="H1969" s="26" t="s">
        <v>69</v>
      </c>
      <c r="I1969" s="26" t="s">
        <v>113</v>
      </c>
      <c r="J1969" s="26" t="s">
        <v>51</v>
      </c>
      <c r="K1969" s="26" t="s">
        <v>51</v>
      </c>
      <c r="L1969" s="26" t="s">
        <v>433</v>
      </c>
      <c r="M1969" s="26" t="s">
        <v>165</v>
      </c>
      <c r="N1969" s="26" t="s">
        <v>357</v>
      </c>
      <c r="O1969" s="26" t="s">
        <v>57</v>
      </c>
      <c r="P1969" s="26" t="s">
        <v>724</v>
      </c>
      <c r="Q1969" s="26" t="s">
        <v>59</v>
      </c>
      <c r="R1969" s="26" t="s">
        <v>54</v>
      </c>
      <c r="S1969" s="26" t="s">
        <v>531</v>
      </c>
      <c r="T1969" s="54">
        <v>5.9580000000000002</v>
      </c>
      <c r="U1969" s="36">
        <v>48945</v>
      </c>
      <c r="V1969" s="43">
        <v>3.6799999999999999E-2</v>
      </c>
      <c r="W1969" s="43">
        <v>3.4299999999999997E-2</v>
      </c>
      <c r="X1969" s="26" t="s">
        <v>347</v>
      </c>
      <c r="Z1969" s="42">
        <v>1100</v>
      </c>
      <c r="AA1969" s="42">
        <v>1</v>
      </c>
      <c r="AB1969" s="42">
        <v>105.15</v>
      </c>
      <c r="AC1969" s="42">
        <v>0</v>
      </c>
      <c r="AD1969" s="42">
        <v>1.15665</v>
      </c>
      <c r="AG1969" s="26" t="s">
        <v>15</v>
      </c>
      <c r="AH1969" s="43">
        <v>2.47933698021264E-6</v>
      </c>
      <c r="AI1969" s="43">
        <v>3.13741997E-4</v>
      </c>
      <c r="AJ1969" s="43">
        <v>1.6760735087802711E-4</v>
      </c>
    </row>
    <row r="1970" spans="1:36" x14ac:dyDescent="0.2">
      <c r="A1970" s="26">
        <v>7956</v>
      </c>
      <c r="B1970" s="26">
        <v>15255</v>
      </c>
      <c r="C1970" s="26" t="s">
        <v>1530</v>
      </c>
      <c r="D1970" s="26">
        <v>516291754</v>
      </c>
      <c r="E1970" s="26" t="s">
        <v>203</v>
      </c>
      <c r="F1970" s="26" t="s">
        <v>1531</v>
      </c>
      <c r="G1970" s="26" t="s">
        <v>1532</v>
      </c>
      <c r="H1970" s="26" t="s">
        <v>69</v>
      </c>
      <c r="I1970" s="26" t="s">
        <v>113</v>
      </c>
      <c r="J1970" s="26" t="s">
        <v>51</v>
      </c>
      <c r="K1970" s="26" t="s">
        <v>51</v>
      </c>
      <c r="L1970" s="26" t="s">
        <v>433</v>
      </c>
      <c r="M1970" s="26" t="s">
        <v>165</v>
      </c>
      <c r="N1970" s="26" t="s">
        <v>357</v>
      </c>
      <c r="O1970" s="26" t="s">
        <v>57</v>
      </c>
      <c r="P1970" s="26" t="s">
        <v>154</v>
      </c>
      <c r="Q1970" s="26" t="s">
        <v>154</v>
      </c>
      <c r="R1970" s="26" t="s">
        <v>54</v>
      </c>
      <c r="S1970" s="26" t="s">
        <v>531</v>
      </c>
      <c r="T1970" s="54">
        <v>2.819</v>
      </c>
      <c r="U1970" s="36" t="s">
        <v>1036</v>
      </c>
      <c r="V1970" s="43">
        <v>4.6098E-2</v>
      </c>
      <c r="W1970" s="43">
        <v>3.2800000000000003E-2</v>
      </c>
      <c r="X1970" s="26" t="s">
        <v>347</v>
      </c>
      <c r="Z1970" s="42">
        <v>11250</v>
      </c>
      <c r="AA1970" s="42">
        <v>1</v>
      </c>
      <c r="AB1970" s="42">
        <v>107.38</v>
      </c>
      <c r="AC1970" s="42">
        <v>0</v>
      </c>
      <c r="AD1970" s="42">
        <v>12.080249999999999</v>
      </c>
      <c r="AG1970" s="26" t="s">
        <v>15</v>
      </c>
      <c r="AH1970" s="43">
        <v>1.1483587656521299E-5</v>
      </c>
      <c r="AI1970" s="43">
        <v>3.2767749620000002E-3</v>
      </c>
      <c r="AJ1970" s="43">
        <v>1.7505197773261465E-3</v>
      </c>
    </row>
    <row r="1971" spans="1:36" x14ac:dyDescent="0.2">
      <c r="A1971" s="26">
        <v>7956</v>
      </c>
      <c r="B1971" s="26">
        <v>15255</v>
      </c>
      <c r="C1971" s="26" t="s">
        <v>1533</v>
      </c>
      <c r="D1971" s="26">
        <v>560040545</v>
      </c>
      <c r="E1971" s="26" t="s">
        <v>204</v>
      </c>
      <c r="F1971" s="26" t="s">
        <v>1534</v>
      </c>
      <c r="G1971" s="26" t="s">
        <v>1535</v>
      </c>
      <c r="H1971" s="26" t="s">
        <v>69</v>
      </c>
      <c r="I1971" s="26" t="s">
        <v>112</v>
      </c>
      <c r="J1971" s="26" t="s">
        <v>51</v>
      </c>
      <c r="K1971" s="26" t="s">
        <v>167</v>
      </c>
      <c r="L1971" s="26" t="s">
        <v>433</v>
      </c>
      <c r="M1971" s="26" t="s">
        <v>165</v>
      </c>
      <c r="N1971" s="26" t="s">
        <v>84</v>
      </c>
      <c r="O1971" s="26" t="s">
        <v>57</v>
      </c>
      <c r="P1971" s="26" t="s">
        <v>154</v>
      </c>
      <c r="Q1971" s="26" t="s">
        <v>154</v>
      </c>
      <c r="R1971" s="26" t="s">
        <v>54</v>
      </c>
      <c r="S1971" s="26" t="s">
        <v>531</v>
      </c>
      <c r="T1971" s="54">
        <v>3.2189999999999999</v>
      </c>
      <c r="U1971" s="36" t="s">
        <v>1536</v>
      </c>
      <c r="V1971" s="43">
        <v>8.1500000000000003E-2</v>
      </c>
      <c r="W1971" s="43">
        <v>5.9900000000000002E-2</v>
      </c>
      <c r="X1971" s="26" t="s">
        <v>347</v>
      </c>
      <c r="Z1971" s="42">
        <v>1750</v>
      </c>
      <c r="AA1971" s="42">
        <v>1</v>
      </c>
      <c r="AB1971" s="42">
        <v>109.5</v>
      </c>
      <c r="AC1971" s="42">
        <v>0</v>
      </c>
      <c r="AD1971" s="42">
        <v>1.91625</v>
      </c>
      <c r="AG1971" s="26" t="s">
        <v>15</v>
      </c>
      <c r="AH1971" s="43">
        <v>8.4832443804565397E-6</v>
      </c>
      <c r="AI1971" s="43">
        <v>5.1978394600000002E-4</v>
      </c>
      <c r="AJ1971" s="43">
        <v>2.7767914764191369E-4</v>
      </c>
    </row>
    <row r="1972" spans="1:36" x14ac:dyDescent="0.2">
      <c r="A1972" s="26">
        <v>7956</v>
      </c>
      <c r="B1972" s="26">
        <v>15255</v>
      </c>
      <c r="C1972" s="26" t="s">
        <v>1293</v>
      </c>
      <c r="D1972" s="26">
        <v>513201582</v>
      </c>
      <c r="E1972" s="26" t="s">
        <v>203</v>
      </c>
      <c r="F1972" s="26" t="s">
        <v>1537</v>
      </c>
      <c r="G1972" s="26" t="s">
        <v>1538</v>
      </c>
      <c r="H1972" s="26" t="s">
        <v>69</v>
      </c>
      <c r="I1972" s="26" t="s">
        <v>112</v>
      </c>
      <c r="J1972" s="26" t="s">
        <v>51</v>
      </c>
      <c r="K1972" s="26" t="s">
        <v>51</v>
      </c>
      <c r="L1972" s="26" t="s">
        <v>433</v>
      </c>
      <c r="M1972" s="26" t="s">
        <v>165</v>
      </c>
      <c r="N1972" s="26" t="s">
        <v>84</v>
      </c>
      <c r="O1972" s="26" t="s">
        <v>57</v>
      </c>
      <c r="P1972" s="26" t="s">
        <v>1051</v>
      </c>
      <c r="Q1972" s="26" t="s">
        <v>64</v>
      </c>
      <c r="R1972" s="26" t="s">
        <v>54</v>
      </c>
      <c r="S1972" s="26" t="s">
        <v>531</v>
      </c>
      <c r="T1972" s="54">
        <v>2.0259999999999998</v>
      </c>
      <c r="U1972" s="36" t="s">
        <v>1036</v>
      </c>
      <c r="V1972" s="43">
        <v>7.3999999999999996E-2</v>
      </c>
      <c r="W1972" s="43">
        <v>5.6099999999999997E-2</v>
      </c>
      <c r="X1972" s="26" t="s">
        <v>347</v>
      </c>
      <c r="Z1972" s="42">
        <v>1520</v>
      </c>
      <c r="AA1972" s="42">
        <v>1</v>
      </c>
      <c r="AB1972" s="42">
        <v>103.75</v>
      </c>
      <c r="AC1972" s="42">
        <v>0</v>
      </c>
      <c r="AD1972" s="42">
        <v>1.577</v>
      </c>
      <c r="AG1972" s="26" t="s">
        <v>15</v>
      </c>
      <c r="AH1972" s="43">
        <v>1.45043150337225E-5</v>
      </c>
      <c r="AI1972" s="43">
        <v>4.2776218300000002E-4</v>
      </c>
      <c r="AJ1972" s="43">
        <v>2.2851925157536747E-4</v>
      </c>
    </row>
    <row r="1973" spans="1:36" x14ac:dyDescent="0.2">
      <c r="A1973" s="26">
        <v>7956</v>
      </c>
      <c r="B1973" s="26">
        <v>15255</v>
      </c>
      <c r="C1973" s="26" t="s">
        <v>789</v>
      </c>
      <c r="D1973" s="26">
        <v>520039868</v>
      </c>
      <c r="E1973" s="26" t="s">
        <v>203</v>
      </c>
      <c r="F1973" s="26" t="s">
        <v>1542</v>
      </c>
      <c r="G1973" s="26" t="s">
        <v>1543</v>
      </c>
      <c r="H1973" s="26" t="s">
        <v>69</v>
      </c>
      <c r="I1973" s="26" t="s">
        <v>112</v>
      </c>
      <c r="J1973" s="26" t="s">
        <v>51</v>
      </c>
      <c r="K1973" s="26" t="s">
        <v>51</v>
      </c>
      <c r="L1973" s="26" t="s">
        <v>433</v>
      </c>
      <c r="M1973" s="26" t="s">
        <v>165</v>
      </c>
      <c r="N1973" s="26" t="s">
        <v>353</v>
      </c>
      <c r="O1973" s="26" t="s">
        <v>57</v>
      </c>
      <c r="P1973" s="26" t="s">
        <v>154</v>
      </c>
      <c r="Q1973" s="26" t="s">
        <v>154</v>
      </c>
      <c r="R1973" s="26" t="s">
        <v>54</v>
      </c>
      <c r="S1973" s="26" t="s">
        <v>531</v>
      </c>
      <c r="T1973" s="54">
        <v>3.1459999999999999</v>
      </c>
      <c r="U1973" s="36" t="s">
        <v>670</v>
      </c>
      <c r="V1973" s="43">
        <v>5.5E-2</v>
      </c>
      <c r="W1973" s="43">
        <v>6.6000000000000003E-2</v>
      </c>
      <c r="X1973" s="26" t="s">
        <v>347</v>
      </c>
      <c r="Z1973" s="42">
        <v>1900</v>
      </c>
      <c r="AA1973" s="42">
        <v>1</v>
      </c>
      <c r="AB1973" s="42">
        <v>98.34</v>
      </c>
      <c r="AC1973" s="42">
        <v>0</v>
      </c>
      <c r="AD1973" s="42">
        <v>1.86846</v>
      </c>
      <c r="AG1973" s="26" t="s">
        <v>15</v>
      </c>
      <c r="AH1973" s="43">
        <v>5.7910809161036499E-6</v>
      </c>
      <c r="AI1973" s="43">
        <v>5.0682088000000001E-4</v>
      </c>
      <c r="AJ1973" s="43">
        <v>2.7075401445688719E-4</v>
      </c>
    </row>
    <row r="1974" spans="1:36" x14ac:dyDescent="0.2">
      <c r="A1974" s="26">
        <v>7956</v>
      </c>
      <c r="B1974" s="26">
        <v>15255</v>
      </c>
      <c r="C1974" s="26" t="s">
        <v>789</v>
      </c>
      <c r="D1974" s="26">
        <v>520039868</v>
      </c>
      <c r="E1974" s="26" t="s">
        <v>203</v>
      </c>
      <c r="F1974" s="26" t="s">
        <v>1542</v>
      </c>
      <c r="G1974" s="26" t="s">
        <v>1543</v>
      </c>
      <c r="H1974" s="26" t="s">
        <v>69</v>
      </c>
      <c r="I1974" s="26" t="s">
        <v>112</v>
      </c>
      <c r="J1974" s="26" t="s">
        <v>51</v>
      </c>
      <c r="K1974" s="26" t="s">
        <v>51</v>
      </c>
      <c r="L1974" s="26" t="s">
        <v>52</v>
      </c>
      <c r="M1974" s="26" t="s">
        <v>165</v>
      </c>
      <c r="N1974" s="26" t="s">
        <v>353</v>
      </c>
      <c r="O1974" s="26" t="s">
        <v>57</v>
      </c>
      <c r="P1974" s="26" t="s">
        <v>154</v>
      </c>
      <c r="Q1974" s="26" t="s">
        <v>154</v>
      </c>
      <c r="R1974" s="26" t="s">
        <v>54</v>
      </c>
      <c r="S1974" s="26" t="s">
        <v>531</v>
      </c>
      <c r="T1974" s="54">
        <v>3.1459999999999999</v>
      </c>
      <c r="U1974" s="36" t="s">
        <v>670</v>
      </c>
      <c r="V1974" s="43">
        <v>5.5E-2</v>
      </c>
      <c r="W1974" s="43">
        <v>6.6000000000000003E-2</v>
      </c>
      <c r="X1974" s="26" t="s">
        <v>347</v>
      </c>
      <c r="Z1974" s="42">
        <v>8000</v>
      </c>
      <c r="AA1974" s="42">
        <v>1</v>
      </c>
      <c r="AB1974" s="42">
        <v>97.727000000000004</v>
      </c>
      <c r="AC1974" s="42">
        <v>0</v>
      </c>
      <c r="AD1974" s="42">
        <v>7.8181599999999998</v>
      </c>
      <c r="AG1974" s="26" t="s">
        <v>15</v>
      </c>
      <c r="AH1974" s="43">
        <v>6.2244287800000003E-4</v>
      </c>
      <c r="AI1974" s="43">
        <v>2.1206805269999999E-3</v>
      </c>
      <c r="AJ1974" s="43">
        <v>1.1329106353179929E-3</v>
      </c>
    </row>
    <row r="1975" spans="1:36" x14ac:dyDescent="0.2">
      <c r="A1975" s="26">
        <v>7956</v>
      </c>
      <c r="B1975" s="26">
        <v>15255</v>
      </c>
      <c r="C1975" s="26" t="s">
        <v>789</v>
      </c>
      <c r="D1975" s="26">
        <v>520039868</v>
      </c>
      <c r="E1975" s="26" t="s">
        <v>203</v>
      </c>
      <c r="F1975" s="26" t="s">
        <v>1542</v>
      </c>
      <c r="G1975" s="26" t="s">
        <v>1543</v>
      </c>
      <c r="H1975" s="26" t="s">
        <v>69</v>
      </c>
      <c r="I1975" s="26" t="s">
        <v>112</v>
      </c>
      <c r="J1975" s="26" t="s">
        <v>51</v>
      </c>
      <c r="K1975" s="26" t="s">
        <v>51</v>
      </c>
      <c r="L1975" s="26" t="s">
        <v>52</v>
      </c>
      <c r="M1975" s="26" t="s">
        <v>165</v>
      </c>
      <c r="N1975" s="26" t="s">
        <v>353</v>
      </c>
      <c r="O1975" s="26" t="s">
        <v>57</v>
      </c>
      <c r="P1975" s="26" t="s">
        <v>154</v>
      </c>
      <c r="Q1975" s="26" t="s">
        <v>154</v>
      </c>
      <c r="R1975" s="26" t="s">
        <v>54</v>
      </c>
      <c r="S1975" s="26" t="s">
        <v>531</v>
      </c>
      <c r="T1975" s="54">
        <v>3.1459999999999999</v>
      </c>
      <c r="U1975" s="36" t="s">
        <v>670</v>
      </c>
      <c r="V1975" s="43">
        <v>5.5E-2</v>
      </c>
      <c r="W1975" s="43">
        <v>6.6000000000000003E-2</v>
      </c>
      <c r="X1975" s="26" t="s">
        <v>347</v>
      </c>
      <c r="Z1975" s="42">
        <v>9000</v>
      </c>
      <c r="AA1975" s="42">
        <v>1</v>
      </c>
      <c r="AB1975" s="42">
        <v>96.803100000000001</v>
      </c>
      <c r="AC1975" s="42">
        <v>0</v>
      </c>
      <c r="AD1975" s="42">
        <v>8.7122700000000002</v>
      </c>
      <c r="AG1975" s="26" t="s">
        <v>15</v>
      </c>
      <c r="AH1975" s="43">
        <v>7.0024823800000002E-4</v>
      </c>
      <c r="AI1975" s="43">
        <v>2.363208394E-3</v>
      </c>
      <c r="AJ1975" s="43">
        <v>1.2624739504898711E-3</v>
      </c>
    </row>
    <row r="1976" spans="1:36" x14ac:dyDescent="0.2">
      <c r="A1976" s="26">
        <v>7956</v>
      </c>
      <c r="B1976" s="26">
        <v>15255</v>
      </c>
      <c r="C1976" s="26" t="s">
        <v>898</v>
      </c>
      <c r="D1976" s="26">
        <v>520029935</v>
      </c>
      <c r="E1976" s="26" t="s">
        <v>203</v>
      </c>
      <c r="F1976" s="26" t="s">
        <v>1544</v>
      </c>
      <c r="G1976" s="26" t="s">
        <v>1545</v>
      </c>
      <c r="H1976" s="26" t="s">
        <v>69</v>
      </c>
      <c r="I1976" s="26" t="s">
        <v>113</v>
      </c>
      <c r="J1976" s="26" t="s">
        <v>51</v>
      </c>
      <c r="K1976" s="26" t="s">
        <v>51</v>
      </c>
      <c r="L1976" s="26" t="s">
        <v>433</v>
      </c>
      <c r="M1976" s="26" t="s">
        <v>165</v>
      </c>
      <c r="N1976" s="26" t="s">
        <v>129</v>
      </c>
      <c r="O1976" s="26" t="s">
        <v>57</v>
      </c>
      <c r="P1976" s="26" t="s">
        <v>530</v>
      </c>
      <c r="Q1976" s="26" t="s">
        <v>59</v>
      </c>
      <c r="R1976" s="26" t="s">
        <v>54</v>
      </c>
      <c r="S1976" s="26" t="s">
        <v>531</v>
      </c>
      <c r="T1976" s="54">
        <v>4.8170000000000002</v>
      </c>
      <c r="U1976" s="36" t="s">
        <v>1546</v>
      </c>
      <c r="V1976" s="43">
        <v>2.1100000000000001E-2</v>
      </c>
      <c r="W1976" s="43">
        <v>2.4299999999999999E-2</v>
      </c>
      <c r="X1976" s="26" t="s">
        <v>347</v>
      </c>
      <c r="Z1976" s="42">
        <v>31200</v>
      </c>
      <c r="AA1976" s="42">
        <v>1</v>
      </c>
      <c r="AB1976" s="42">
        <v>104.01</v>
      </c>
      <c r="AC1976" s="42">
        <v>0</v>
      </c>
      <c r="AD1976" s="42">
        <v>32.451120000000003</v>
      </c>
      <c r="AG1976" s="26" t="s">
        <v>15</v>
      </c>
      <c r="AH1976" s="43">
        <v>1.09131623581245E-5</v>
      </c>
      <c r="AI1976" s="43">
        <v>8.8023855070000004E-3</v>
      </c>
      <c r="AJ1976" s="43">
        <v>4.7024132245925424E-3</v>
      </c>
    </row>
    <row r="1977" spans="1:36" x14ac:dyDescent="0.2">
      <c r="A1977" s="26">
        <v>7956</v>
      </c>
      <c r="B1977" s="26">
        <v>15255</v>
      </c>
      <c r="C1977" s="26" t="s">
        <v>1416</v>
      </c>
      <c r="D1977" s="26">
        <v>520038274</v>
      </c>
      <c r="E1977" s="26" t="s">
        <v>203</v>
      </c>
      <c r="F1977" s="26" t="s">
        <v>1550</v>
      </c>
      <c r="G1977" s="26" t="s">
        <v>1551</v>
      </c>
      <c r="H1977" s="26" t="s">
        <v>69</v>
      </c>
      <c r="I1977" s="26" t="s">
        <v>112</v>
      </c>
      <c r="J1977" s="26" t="s">
        <v>51</v>
      </c>
      <c r="K1977" s="26" t="s">
        <v>51</v>
      </c>
      <c r="L1977" s="26" t="s">
        <v>52</v>
      </c>
      <c r="M1977" s="26" t="s">
        <v>165</v>
      </c>
      <c r="N1977" s="26" t="s">
        <v>84</v>
      </c>
      <c r="O1977" s="26" t="s">
        <v>57</v>
      </c>
      <c r="P1977" s="26" t="s">
        <v>154</v>
      </c>
      <c r="Q1977" s="26" t="s">
        <v>154</v>
      </c>
      <c r="R1977" s="26" t="s">
        <v>54</v>
      </c>
      <c r="S1977" s="26" t="s">
        <v>531</v>
      </c>
      <c r="T1977" s="54">
        <v>3.3130000000000002</v>
      </c>
      <c r="U1977" s="36" t="s">
        <v>1174</v>
      </c>
      <c r="V1977" s="43">
        <v>6.1499999999999999E-2</v>
      </c>
      <c r="W1977" s="43">
        <v>5.5199999999999999E-2</v>
      </c>
      <c r="X1977" s="26" t="s">
        <v>347</v>
      </c>
      <c r="Z1977" s="42">
        <v>8000</v>
      </c>
      <c r="AA1977" s="42">
        <v>1</v>
      </c>
      <c r="AB1977" s="42">
        <v>101.95350000000001</v>
      </c>
      <c r="AC1977" s="42">
        <v>0</v>
      </c>
      <c r="AD1977" s="42">
        <v>8.1562800000000006</v>
      </c>
      <c r="AG1977" s="26" t="s">
        <v>15</v>
      </c>
      <c r="AH1977" s="43">
        <v>2.8340687800860801E-5</v>
      </c>
      <c r="AI1977" s="43">
        <v>2.2123957770000002E-3</v>
      </c>
      <c r="AJ1977" s="43">
        <v>1.1819067858206331E-3</v>
      </c>
    </row>
    <row r="1978" spans="1:36" x14ac:dyDescent="0.2">
      <c r="A1978" s="26">
        <v>7956</v>
      </c>
      <c r="B1978" s="26">
        <v>15255</v>
      </c>
      <c r="C1978" s="26" t="s">
        <v>1150</v>
      </c>
      <c r="D1978" s="26">
        <v>510607328</v>
      </c>
      <c r="E1978" s="26" t="s">
        <v>203</v>
      </c>
      <c r="F1978" s="26" t="s">
        <v>2384</v>
      </c>
      <c r="G1978" s="26" t="s">
        <v>2385</v>
      </c>
      <c r="H1978" s="26" t="s">
        <v>69</v>
      </c>
      <c r="I1978" s="26" t="s">
        <v>112</v>
      </c>
      <c r="J1978" s="26" t="s">
        <v>51</v>
      </c>
      <c r="K1978" s="26" t="s">
        <v>51</v>
      </c>
      <c r="L1978" s="26" t="s">
        <v>433</v>
      </c>
      <c r="M1978" s="26" t="s">
        <v>165</v>
      </c>
      <c r="N1978" s="26" t="s">
        <v>358</v>
      </c>
      <c r="O1978" s="26" t="s">
        <v>57</v>
      </c>
      <c r="P1978" s="26" t="s">
        <v>1051</v>
      </c>
      <c r="Q1978" s="26" t="s">
        <v>64</v>
      </c>
      <c r="R1978" s="26" t="s">
        <v>54</v>
      </c>
      <c r="S1978" s="26" t="s">
        <v>531</v>
      </c>
      <c r="T1978" s="54">
        <v>4.3970000000000002</v>
      </c>
      <c r="U1978" s="36" t="s">
        <v>2386</v>
      </c>
      <c r="V1978" s="43">
        <v>6.0699999999999997E-2</v>
      </c>
      <c r="W1978" s="43">
        <v>5.8000000000000003E-2</v>
      </c>
      <c r="X1978" s="26" t="s">
        <v>347</v>
      </c>
      <c r="Z1978" s="42">
        <v>57000</v>
      </c>
      <c r="AA1978" s="42">
        <v>1</v>
      </c>
      <c r="AB1978" s="42">
        <v>102.02</v>
      </c>
      <c r="AC1978" s="42">
        <v>0</v>
      </c>
      <c r="AD1978" s="42">
        <v>58.151400000000002</v>
      </c>
      <c r="AG1978" s="26" t="s">
        <v>15</v>
      </c>
      <c r="AH1978" s="43">
        <v>1.3666115199999999E-4</v>
      </c>
      <c r="AI1978" s="43">
        <v>1.5773601668999999E-2</v>
      </c>
      <c r="AJ1978" s="43">
        <v>8.4265785707418033E-3</v>
      </c>
    </row>
    <row r="1979" spans="1:36" x14ac:dyDescent="0.2">
      <c r="A1979" s="26">
        <v>7956</v>
      </c>
      <c r="B1979" s="26">
        <v>15255</v>
      </c>
      <c r="C1979" s="26" t="s">
        <v>1554</v>
      </c>
      <c r="D1979" s="26">
        <v>520033234</v>
      </c>
      <c r="E1979" s="26" t="s">
        <v>203</v>
      </c>
      <c r="F1979" s="26" t="s">
        <v>1555</v>
      </c>
      <c r="G1979" s="26" t="s">
        <v>1556</v>
      </c>
      <c r="H1979" s="26" t="s">
        <v>69</v>
      </c>
      <c r="I1979" s="26" t="s">
        <v>113</v>
      </c>
      <c r="J1979" s="26" t="s">
        <v>51</v>
      </c>
      <c r="K1979" s="26" t="s">
        <v>51</v>
      </c>
      <c r="L1979" s="26" t="s">
        <v>433</v>
      </c>
      <c r="M1979" s="26" t="s">
        <v>165</v>
      </c>
      <c r="N1979" s="26" t="s">
        <v>358</v>
      </c>
      <c r="O1979" s="26" t="s">
        <v>57</v>
      </c>
      <c r="P1979" s="26" t="s">
        <v>724</v>
      </c>
      <c r="Q1979" s="26" t="s">
        <v>59</v>
      </c>
      <c r="R1979" s="26" t="s">
        <v>54</v>
      </c>
      <c r="S1979" s="26" t="s">
        <v>531</v>
      </c>
      <c r="T1979" s="54">
        <v>4.5060000000000002</v>
      </c>
      <c r="U1979" s="36" t="s">
        <v>1266</v>
      </c>
      <c r="V1979" s="43">
        <v>4.8300000000000003E-2</v>
      </c>
      <c r="W1979" s="43">
        <v>3.8600000000000002E-2</v>
      </c>
      <c r="X1979" s="26" t="s">
        <v>347</v>
      </c>
      <c r="Z1979" s="42">
        <v>1100</v>
      </c>
      <c r="AA1979" s="42">
        <v>1</v>
      </c>
      <c r="AB1979" s="42">
        <v>109.52</v>
      </c>
      <c r="AC1979" s="42">
        <v>0</v>
      </c>
      <c r="AD1979" s="42">
        <v>1.20472</v>
      </c>
      <c r="AG1979" s="26" t="s">
        <v>15</v>
      </c>
      <c r="AH1979" s="43">
        <v>2.6829268292682901E-6</v>
      </c>
      <c r="AI1979" s="43">
        <v>3.26781013E-4</v>
      </c>
      <c r="AJ1979" s="43">
        <v>1.7457305818508351E-4</v>
      </c>
    </row>
    <row r="1980" spans="1:36" x14ac:dyDescent="0.2">
      <c r="A1980" s="26">
        <v>7956</v>
      </c>
      <c r="B1980" s="26">
        <v>15255</v>
      </c>
      <c r="C1980" s="26" t="s">
        <v>1287</v>
      </c>
      <c r="D1980" s="26">
        <v>514625094</v>
      </c>
      <c r="E1980" s="26" t="s">
        <v>203</v>
      </c>
      <c r="F1980" s="26" t="s">
        <v>1560</v>
      </c>
      <c r="G1980" s="26" t="s">
        <v>1561</v>
      </c>
      <c r="H1980" s="26" t="s">
        <v>69</v>
      </c>
      <c r="I1980" s="26" t="s">
        <v>112</v>
      </c>
      <c r="J1980" s="26" t="s">
        <v>51</v>
      </c>
      <c r="K1980" s="26" t="s">
        <v>51</v>
      </c>
      <c r="L1980" s="26" t="s">
        <v>52</v>
      </c>
      <c r="M1980" s="26" t="s">
        <v>165</v>
      </c>
      <c r="N1980" s="26" t="s">
        <v>84</v>
      </c>
      <c r="O1980" s="26" t="s">
        <v>57</v>
      </c>
      <c r="P1980" s="26" t="s">
        <v>154</v>
      </c>
      <c r="Q1980" s="26" t="s">
        <v>154</v>
      </c>
      <c r="R1980" s="26" t="s">
        <v>54</v>
      </c>
      <c r="S1980" s="26" t="s">
        <v>531</v>
      </c>
      <c r="T1980" s="54">
        <v>2.629</v>
      </c>
      <c r="U1980" s="36">
        <v>46874</v>
      </c>
      <c r="V1980" s="43">
        <v>7.5999999999999998E-2</v>
      </c>
      <c r="W1980" s="43">
        <v>6.2600000000000003E-2</v>
      </c>
      <c r="X1980" s="26" t="s">
        <v>347</v>
      </c>
      <c r="Z1980" s="42">
        <v>4500</v>
      </c>
      <c r="AA1980" s="42">
        <v>1</v>
      </c>
      <c r="AB1980" s="42">
        <v>102.515</v>
      </c>
      <c r="AC1980" s="42">
        <v>0.17100000000000001</v>
      </c>
      <c r="AD1980" s="42">
        <v>4.7841699999999996</v>
      </c>
      <c r="AG1980" s="26" t="s">
        <v>15</v>
      </c>
      <c r="AH1980" s="43">
        <v>2.9280290460481399E-5</v>
      </c>
      <c r="AI1980" s="43">
        <v>1.297708944E-3</v>
      </c>
      <c r="AJ1980" s="43">
        <v>6.9326249068441697E-4</v>
      </c>
    </row>
    <row r="1981" spans="1:36" x14ac:dyDescent="0.2">
      <c r="A1981" s="26">
        <v>7956</v>
      </c>
      <c r="B1981" s="26">
        <v>15255</v>
      </c>
      <c r="C1981" s="26" t="s">
        <v>947</v>
      </c>
      <c r="D1981" s="26">
        <v>34250659</v>
      </c>
      <c r="E1981" s="26" t="s">
        <v>204</v>
      </c>
      <c r="F1981" s="26" t="s">
        <v>1565</v>
      </c>
      <c r="G1981" s="26" t="s">
        <v>1566</v>
      </c>
      <c r="H1981" s="26" t="s">
        <v>69</v>
      </c>
      <c r="I1981" s="26" t="s">
        <v>113</v>
      </c>
      <c r="J1981" s="26" t="s">
        <v>51</v>
      </c>
      <c r="K1981" s="26" t="s">
        <v>85</v>
      </c>
      <c r="L1981" s="26" t="s">
        <v>433</v>
      </c>
      <c r="M1981" s="26" t="s">
        <v>165</v>
      </c>
      <c r="N1981" s="26" t="s">
        <v>358</v>
      </c>
      <c r="O1981" s="26" t="s">
        <v>57</v>
      </c>
      <c r="P1981" s="26" t="s">
        <v>950</v>
      </c>
      <c r="Q1981" s="26" t="s">
        <v>59</v>
      </c>
      <c r="R1981" s="26" t="s">
        <v>54</v>
      </c>
      <c r="S1981" s="26" t="s">
        <v>531</v>
      </c>
      <c r="T1981" s="54">
        <v>2.8479999999999999</v>
      </c>
      <c r="U1981" s="36">
        <v>47120</v>
      </c>
      <c r="V1981" s="43">
        <v>5.0500000000000003E-2</v>
      </c>
      <c r="W1981" s="43">
        <v>3.4200000000000001E-2</v>
      </c>
      <c r="X1981" s="26" t="s">
        <v>347</v>
      </c>
      <c r="Z1981" s="42">
        <v>1000</v>
      </c>
      <c r="AA1981" s="42">
        <v>1</v>
      </c>
      <c r="AB1981" s="42">
        <v>110.66</v>
      </c>
      <c r="AC1981" s="42">
        <v>0</v>
      </c>
      <c r="AD1981" s="42">
        <v>1.1066</v>
      </c>
      <c r="AG1981" s="26" t="s">
        <v>15</v>
      </c>
      <c r="AH1981" s="43">
        <v>1.9607843137254902E-6</v>
      </c>
      <c r="AI1981" s="43">
        <v>3.0016590399999999E-4</v>
      </c>
      <c r="AJ1981" s="43">
        <v>1.6035472656518812E-4</v>
      </c>
    </row>
    <row r="1982" spans="1:36" x14ac:dyDescent="0.2">
      <c r="A1982" s="26">
        <v>7956</v>
      </c>
      <c r="B1982" s="26">
        <v>15255</v>
      </c>
      <c r="C1982" s="26" t="s">
        <v>1570</v>
      </c>
      <c r="D1982" s="26">
        <v>510291750</v>
      </c>
      <c r="E1982" s="26" t="s">
        <v>203</v>
      </c>
      <c r="F1982" s="26" t="s">
        <v>1571</v>
      </c>
      <c r="G1982" s="26" t="s">
        <v>1572</v>
      </c>
      <c r="H1982" s="26" t="s">
        <v>69</v>
      </c>
      <c r="I1982" s="26" t="s">
        <v>339</v>
      </c>
      <c r="J1982" s="26" t="s">
        <v>51</v>
      </c>
      <c r="K1982" s="26" t="s">
        <v>51</v>
      </c>
      <c r="L1982" s="26" t="s">
        <v>52</v>
      </c>
      <c r="M1982" s="26" t="s">
        <v>165</v>
      </c>
      <c r="N1982" s="26" t="s">
        <v>131</v>
      </c>
      <c r="O1982" s="26" t="s">
        <v>57</v>
      </c>
      <c r="P1982" s="26" t="s">
        <v>154</v>
      </c>
      <c r="Q1982" s="26" t="s">
        <v>154</v>
      </c>
      <c r="R1982" s="26" t="s">
        <v>54</v>
      </c>
      <c r="S1982" s="26" t="s">
        <v>531</v>
      </c>
      <c r="T1982" s="54">
        <v>4.6180000000000003</v>
      </c>
      <c r="U1982" s="36" t="s">
        <v>889</v>
      </c>
      <c r="V1982" s="43">
        <v>5.7500000000000002E-2</v>
      </c>
      <c r="W1982" s="43">
        <v>5.4699999999999999E-2</v>
      </c>
      <c r="X1982" s="26" t="s">
        <v>347</v>
      </c>
      <c r="Z1982" s="42">
        <v>11000</v>
      </c>
      <c r="AA1982" s="42">
        <v>1</v>
      </c>
      <c r="AB1982" s="42">
        <v>112.55249999999999</v>
      </c>
      <c r="AC1982" s="42">
        <v>0</v>
      </c>
      <c r="AD1982" s="42">
        <v>12.38077</v>
      </c>
      <c r="AG1982" s="26" t="s">
        <v>15</v>
      </c>
      <c r="AH1982" s="43">
        <v>1.1E-4</v>
      </c>
      <c r="AI1982" s="43">
        <v>3.3582911899999999E-3</v>
      </c>
      <c r="AJ1982" s="43">
        <v>1.7940674028704897E-3</v>
      </c>
    </row>
    <row r="1983" spans="1:36" x14ac:dyDescent="0.2">
      <c r="A1983" s="26">
        <v>7956</v>
      </c>
      <c r="B1983" s="26">
        <v>15255</v>
      </c>
      <c r="C1983" s="26" t="s">
        <v>824</v>
      </c>
      <c r="D1983" s="26">
        <v>550263107</v>
      </c>
      <c r="E1983" s="26" t="s">
        <v>205</v>
      </c>
      <c r="F1983" s="26" t="s">
        <v>1573</v>
      </c>
      <c r="G1983" s="26" t="s">
        <v>1574</v>
      </c>
      <c r="H1983" s="26" t="s">
        <v>69</v>
      </c>
      <c r="I1983" s="26" t="s">
        <v>112</v>
      </c>
      <c r="J1983" s="26" t="s">
        <v>51</v>
      </c>
      <c r="K1983" s="26" t="s">
        <v>51</v>
      </c>
      <c r="L1983" s="26" t="s">
        <v>433</v>
      </c>
      <c r="M1983" s="26" t="s">
        <v>165</v>
      </c>
      <c r="N1983" s="26" t="s">
        <v>140</v>
      </c>
      <c r="O1983" s="26" t="s">
        <v>57</v>
      </c>
      <c r="P1983" s="26" t="s">
        <v>1122</v>
      </c>
      <c r="Q1983" s="26" t="s">
        <v>59</v>
      </c>
      <c r="R1983" s="26" t="s">
        <v>54</v>
      </c>
      <c r="S1983" s="26" t="s">
        <v>531</v>
      </c>
      <c r="T1983" s="54">
        <v>3.5169999999999999</v>
      </c>
      <c r="U1983" s="36" t="s">
        <v>1211</v>
      </c>
      <c r="V1983" s="43">
        <v>6.7000000000000004E-2</v>
      </c>
      <c r="W1983" s="43">
        <v>5.4899999999999997E-2</v>
      </c>
      <c r="X1983" s="26" t="s">
        <v>347</v>
      </c>
      <c r="Z1983" s="42">
        <v>1610</v>
      </c>
      <c r="AA1983" s="42">
        <v>1</v>
      </c>
      <c r="AB1983" s="42">
        <v>106.22</v>
      </c>
      <c r="AC1983" s="42">
        <v>0</v>
      </c>
      <c r="AD1983" s="42">
        <v>1.71014</v>
      </c>
      <c r="AG1983" s="26" t="s">
        <v>15</v>
      </c>
      <c r="AH1983" s="43">
        <v>1.7692307692307699E-6</v>
      </c>
      <c r="AI1983" s="43">
        <v>4.6387648700000001E-4</v>
      </c>
      <c r="AJ1983" s="43">
        <v>2.4781224660057002E-4</v>
      </c>
    </row>
    <row r="1984" spans="1:36" x14ac:dyDescent="0.2">
      <c r="A1984" s="26">
        <v>7956</v>
      </c>
      <c r="B1984" s="26">
        <v>15255</v>
      </c>
      <c r="C1984" s="26" t="s">
        <v>766</v>
      </c>
      <c r="D1984" s="26">
        <v>520026683</v>
      </c>
      <c r="E1984" s="26" t="s">
        <v>203</v>
      </c>
      <c r="F1984" s="26" t="s">
        <v>1575</v>
      </c>
      <c r="G1984" s="26" t="s">
        <v>1576</v>
      </c>
      <c r="H1984" s="26" t="s">
        <v>69</v>
      </c>
      <c r="I1984" s="26" t="s">
        <v>113</v>
      </c>
      <c r="J1984" s="26" t="s">
        <v>51</v>
      </c>
      <c r="K1984" s="26" t="s">
        <v>51</v>
      </c>
      <c r="L1984" s="26" t="s">
        <v>433</v>
      </c>
      <c r="M1984" s="26" t="s">
        <v>165</v>
      </c>
      <c r="N1984" s="26" t="s">
        <v>357</v>
      </c>
      <c r="O1984" s="26" t="s">
        <v>57</v>
      </c>
      <c r="P1984" s="26" t="s">
        <v>728</v>
      </c>
      <c r="Q1984" s="26" t="s">
        <v>59</v>
      </c>
      <c r="R1984" s="26" t="s">
        <v>54</v>
      </c>
      <c r="S1984" s="26" t="s">
        <v>531</v>
      </c>
      <c r="T1984" s="54">
        <v>8.7029999999999994</v>
      </c>
      <c r="U1984" s="36">
        <v>50161</v>
      </c>
      <c r="V1984" s="43">
        <v>3.2000000000000001E-2</v>
      </c>
      <c r="W1984" s="43">
        <v>3.2399999999999998E-2</v>
      </c>
      <c r="X1984" s="26" t="s">
        <v>347</v>
      </c>
      <c r="Z1984" s="42">
        <v>5800</v>
      </c>
      <c r="AA1984" s="42">
        <v>1</v>
      </c>
      <c r="AB1984" s="42">
        <v>102.72</v>
      </c>
      <c r="AC1984" s="42">
        <v>0.15132999999999999</v>
      </c>
      <c r="AD1984" s="42">
        <v>6.1090900000000001</v>
      </c>
      <c r="AG1984" s="26" t="s">
        <v>15</v>
      </c>
      <c r="AH1984" s="43">
        <v>7.0818070818070804E-6</v>
      </c>
      <c r="AI1984" s="43">
        <v>1.657094278E-3</v>
      </c>
      <c r="AJ1984" s="43">
        <v>8.8525343982660853E-4</v>
      </c>
    </row>
    <row r="1985" spans="1:36" x14ac:dyDescent="0.2">
      <c r="A1985" s="26">
        <v>7956</v>
      </c>
      <c r="B1985" s="26">
        <v>15255</v>
      </c>
      <c r="C1985" s="26" t="s">
        <v>1419</v>
      </c>
      <c r="D1985" s="26">
        <v>520025438</v>
      </c>
      <c r="E1985" s="26" t="s">
        <v>203</v>
      </c>
      <c r="F1985" s="26" t="s">
        <v>1581</v>
      </c>
      <c r="G1985" s="26" t="s">
        <v>1582</v>
      </c>
      <c r="H1985" s="26" t="s">
        <v>69</v>
      </c>
      <c r="I1985" s="26" t="s">
        <v>112</v>
      </c>
      <c r="J1985" s="26" t="s">
        <v>51</v>
      </c>
      <c r="K1985" s="26" t="s">
        <v>51</v>
      </c>
      <c r="L1985" s="26" t="s">
        <v>433</v>
      </c>
      <c r="M1985" s="26" t="s">
        <v>165</v>
      </c>
      <c r="N1985" s="26" t="s">
        <v>357</v>
      </c>
      <c r="O1985" s="26" t="s">
        <v>57</v>
      </c>
      <c r="P1985" s="26" t="s">
        <v>737</v>
      </c>
      <c r="Q1985" s="26" t="s">
        <v>59</v>
      </c>
      <c r="R1985" s="26" t="s">
        <v>54</v>
      </c>
      <c r="S1985" s="26" t="s">
        <v>531</v>
      </c>
      <c r="T1985" s="54">
        <v>2.7519999999999998</v>
      </c>
      <c r="U1985" s="36" t="s">
        <v>1583</v>
      </c>
      <c r="V1985" s="43">
        <v>6.6299999999999998E-2</v>
      </c>
      <c r="W1985" s="43">
        <v>5.45E-2</v>
      </c>
      <c r="X1985" s="26" t="s">
        <v>347</v>
      </c>
      <c r="Z1985" s="42">
        <v>1100</v>
      </c>
      <c r="AA1985" s="42">
        <v>1</v>
      </c>
      <c r="AB1985" s="42">
        <v>103.56</v>
      </c>
      <c r="AC1985" s="42">
        <v>0</v>
      </c>
      <c r="AD1985" s="42">
        <v>1.13916</v>
      </c>
      <c r="AG1985" s="26" t="s">
        <v>15</v>
      </c>
      <c r="AH1985" s="43">
        <v>8.3092679308336504E-7</v>
      </c>
      <c r="AI1985" s="43">
        <v>3.08997824E-4</v>
      </c>
      <c r="AJ1985" s="43">
        <v>1.6507291732694709E-4</v>
      </c>
    </row>
    <row r="1986" spans="1:36" x14ac:dyDescent="0.2">
      <c r="A1986" s="26">
        <v>7956</v>
      </c>
      <c r="B1986" s="26">
        <v>15255</v>
      </c>
      <c r="C1986" s="26" t="s">
        <v>1554</v>
      </c>
      <c r="D1986" s="26">
        <v>520033234</v>
      </c>
      <c r="E1986" s="26" t="s">
        <v>203</v>
      </c>
      <c r="F1986" s="26" t="s">
        <v>1586</v>
      </c>
      <c r="G1986" s="26" t="s">
        <v>1587</v>
      </c>
      <c r="H1986" s="26" t="s">
        <v>69</v>
      </c>
      <c r="I1986" s="26" t="s">
        <v>113</v>
      </c>
      <c r="J1986" s="26" t="s">
        <v>51</v>
      </c>
      <c r="K1986" s="26" t="s">
        <v>51</v>
      </c>
      <c r="L1986" s="26" t="s">
        <v>433</v>
      </c>
      <c r="M1986" s="26" t="s">
        <v>165</v>
      </c>
      <c r="N1986" s="26" t="s">
        <v>358</v>
      </c>
      <c r="O1986" s="26" t="s">
        <v>57</v>
      </c>
      <c r="P1986" s="26" t="s">
        <v>1122</v>
      </c>
      <c r="Q1986" s="26" t="s">
        <v>59</v>
      </c>
      <c r="R1986" s="26" t="s">
        <v>54</v>
      </c>
      <c r="S1986" s="26" t="s">
        <v>531</v>
      </c>
      <c r="T1986" s="54">
        <v>5.6159999999999997</v>
      </c>
      <c r="U1986" s="36" t="s">
        <v>1266</v>
      </c>
      <c r="V1986" s="43">
        <v>4.1500000000000002E-2</v>
      </c>
      <c r="W1986" s="43">
        <v>3.95E-2</v>
      </c>
      <c r="X1986" s="26" t="s">
        <v>347</v>
      </c>
      <c r="Z1986" s="42">
        <v>4317.37</v>
      </c>
      <c r="AA1986" s="42">
        <v>1</v>
      </c>
      <c r="AB1986" s="42">
        <v>105.56</v>
      </c>
      <c r="AC1986" s="42">
        <v>0</v>
      </c>
      <c r="AD1986" s="42">
        <v>4.5574199999999996</v>
      </c>
      <c r="AG1986" s="26" t="s">
        <v>15</v>
      </c>
      <c r="AH1986" s="43">
        <v>8.7831487770544007E-6</v>
      </c>
      <c r="AI1986" s="43">
        <v>1.236202872E-3</v>
      </c>
      <c r="AJ1986" s="43">
        <v>6.6040469721915726E-4</v>
      </c>
    </row>
    <row r="1987" spans="1:36" x14ac:dyDescent="0.2">
      <c r="A1987" s="26">
        <v>7956</v>
      </c>
      <c r="B1987" s="26">
        <v>15255</v>
      </c>
      <c r="C1987" s="26" t="s">
        <v>1460</v>
      </c>
      <c r="D1987" s="26">
        <v>1900288</v>
      </c>
      <c r="E1987" s="26" t="s">
        <v>204</v>
      </c>
      <c r="F1987" s="26" t="s">
        <v>2327</v>
      </c>
      <c r="G1987" s="26" t="s">
        <v>2328</v>
      </c>
      <c r="H1987" s="26" t="s">
        <v>69</v>
      </c>
      <c r="I1987" s="26" t="s">
        <v>112</v>
      </c>
      <c r="J1987" s="26" t="s">
        <v>51</v>
      </c>
      <c r="K1987" s="26" t="s">
        <v>167</v>
      </c>
      <c r="L1987" s="26" t="s">
        <v>433</v>
      </c>
      <c r="M1987" s="26" t="s">
        <v>165</v>
      </c>
      <c r="N1987" s="26" t="s">
        <v>358</v>
      </c>
      <c r="O1987" s="26" t="s">
        <v>57</v>
      </c>
      <c r="P1987" s="26" t="s">
        <v>737</v>
      </c>
      <c r="Q1987" s="26" t="s">
        <v>59</v>
      </c>
      <c r="R1987" s="26" t="s">
        <v>54</v>
      </c>
      <c r="S1987" s="26" t="s">
        <v>531</v>
      </c>
      <c r="T1987" s="54">
        <v>2.7040000000000002</v>
      </c>
      <c r="U1987" s="36" t="s">
        <v>613</v>
      </c>
      <c r="V1987" s="43">
        <v>9.7500000000000003E-2</v>
      </c>
      <c r="W1987" s="43">
        <v>9.0999999999999998E-2</v>
      </c>
      <c r="X1987" s="26" t="s">
        <v>347</v>
      </c>
      <c r="Z1987" s="42">
        <v>17550</v>
      </c>
      <c r="AA1987" s="42">
        <v>1</v>
      </c>
      <c r="AB1987" s="42">
        <v>105.5</v>
      </c>
      <c r="AC1987" s="42">
        <v>0</v>
      </c>
      <c r="AD1987" s="42">
        <v>18.515250000000002</v>
      </c>
      <c r="AG1987" s="26" t="s">
        <v>15</v>
      </c>
      <c r="AH1987" s="43">
        <v>2.9894576902308601E-5</v>
      </c>
      <c r="AI1987" s="43">
        <v>5.0222725209999996E-3</v>
      </c>
      <c r="AJ1987" s="43">
        <v>2.6830000461197353E-3</v>
      </c>
    </row>
    <row r="1988" spans="1:36" x14ac:dyDescent="0.2">
      <c r="A1988" s="26">
        <v>7956</v>
      </c>
      <c r="B1988" s="26">
        <v>15255</v>
      </c>
      <c r="C1988" s="26" t="s">
        <v>1074</v>
      </c>
      <c r="D1988" s="26">
        <v>1905761</v>
      </c>
      <c r="E1988" s="26" t="s">
        <v>204</v>
      </c>
      <c r="F1988" s="26" t="s">
        <v>1590</v>
      </c>
      <c r="G1988" s="26" t="s">
        <v>1591</v>
      </c>
      <c r="H1988" s="26" t="s">
        <v>69</v>
      </c>
      <c r="I1988" s="26" t="s">
        <v>112</v>
      </c>
      <c r="J1988" s="26" t="s">
        <v>51</v>
      </c>
      <c r="K1988" s="26" t="s">
        <v>167</v>
      </c>
      <c r="L1988" s="26" t="s">
        <v>433</v>
      </c>
      <c r="M1988" s="26" t="s">
        <v>165</v>
      </c>
      <c r="N1988" s="26" t="s">
        <v>358</v>
      </c>
      <c r="O1988" s="26" t="s">
        <v>57</v>
      </c>
      <c r="P1988" s="26" t="s">
        <v>728</v>
      </c>
      <c r="Q1988" s="26" t="s">
        <v>59</v>
      </c>
      <c r="R1988" s="26" t="s">
        <v>54</v>
      </c>
      <c r="S1988" s="26" t="s">
        <v>531</v>
      </c>
      <c r="T1988" s="54">
        <v>3.7879999999999998</v>
      </c>
      <c r="U1988" s="36" t="s">
        <v>1592</v>
      </c>
      <c r="V1988" s="43">
        <v>6.25E-2</v>
      </c>
      <c r="W1988" s="43">
        <v>5.5399999999999998E-2</v>
      </c>
      <c r="X1988" s="26" t="s">
        <v>347</v>
      </c>
      <c r="Z1988" s="42">
        <v>1700</v>
      </c>
      <c r="AA1988" s="42">
        <v>1</v>
      </c>
      <c r="AB1988" s="42">
        <v>104.29</v>
      </c>
      <c r="AC1988" s="42">
        <v>0</v>
      </c>
      <c r="AD1988" s="42">
        <v>1.7729299999999999</v>
      </c>
      <c r="AG1988" s="26" t="s">
        <v>15</v>
      </c>
      <c r="AH1988" s="43">
        <v>3.09090909090909E-6</v>
      </c>
      <c r="AI1988" s="43">
        <v>4.80908311E-4</v>
      </c>
      <c r="AJ1988" s="43">
        <v>2.5691099346576804E-4</v>
      </c>
    </row>
    <row r="1989" spans="1:36" x14ac:dyDescent="0.2">
      <c r="A1989" s="26">
        <v>7956</v>
      </c>
      <c r="B1989" s="26">
        <v>15255</v>
      </c>
      <c r="C1989" s="26" t="s">
        <v>1332</v>
      </c>
      <c r="D1989" s="26">
        <v>520033309</v>
      </c>
      <c r="E1989" s="26" t="s">
        <v>203</v>
      </c>
      <c r="F1989" s="26" t="s">
        <v>1593</v>
      </c>
      <c r="G1989" s="26" t="s">
        <v>1594</v>
      </c>
      <c r="H1989" s="26" t="s">
        <v>69</v>
      </c>
      <c r="I1989" s="26" t="s">
        <v>112</v>
      </c>
      <c r="J1989" s="26" t="s">
        <v>51</v>
      </c>
      <c r="K1989" s="26" t="s">
        <v>51</v>
      </c>
      <c r="L1989" s="26" t="s">
        <v>433</v>
      </c>
      <c r="M1989" s="26" t="s">
        <v>165</v>
      </c>
      <c r="N1989" s="26" t="s">
        <v>84</v>
      </c>
      <c r="O1989" s="26" t="s">
        <v>57</v>
      </c>
      <c r="P1989" s="26" t="s">
        <v>154</v>
      </c>
      <c r="Q1989" s="26" t="s">
        <v>154</v>
      </c>
      <c r="R1989" s="26" t="s">
        <v>54</v>
      </c>
      <c r="S1989" s="26" t="s">
        <v>531</v>
      </c>
      <c r="T1989" s="54">
        <v>2.3730000000000002</v>
      </c>
      <c r="U1989" s="36">
        <v>46784</v>
      </c>
      <c r="V1989" s="43">
        <v>6.5000000000000002E-2</v>
      </c>
      <c r="W1989" s="43">
        <v>7.1099999999999997E-2</v>
      </c>
      <c r="X1989" s="26" t="s">
        <v>347</v>
      </c>
      <c r="Z1989" s="42">
        <v>13000</v>
      </c>
      <c r="AA1989" s="42">
        <v>1</v>
      </c>
      <c r="AB1989" s="42">
        <v>98.9</v>
      </c>
      <c r="AC1989" s="42">
        <v>0.53247</v>
      </c>
      <c r="AD1989" s="42">
        <v>13.389469999999999</v>
      </c>
      <c r="AG1989" s="26" t="s">
        <v>15</v>
      </c>
      <c r="AH1989" s="43">
        <v>4.4240108081987103E-5</v>
      </c>
      <c r="AI1989" s="43">
        <v>3.6319016619999998E-3</v>
      </c>
      <c r="AJ1989" s="43">
        <v>1.9402356774830916E-3</v>
      </c>
    </row>
    <row r="1990" spans="1:36" x14ac:dyDescent="0.2">
      <c r="A1990" s="26">
        <v>7956</v>
      </c>
      <c r="B1990" s="26">
        <v>15255</v>
      </c>
      <c r="C1990" s="26" t="s">
        <v>1232</v>
      </c>
      <c r="D1990" s="26">
        <v>2059088</v>
      </c>
      <c r="E1990" s="26" t="s">
        <v>204</v>
      </c>
      <c r="F1990" s="26" t="s">
        <v>1595</v>
      </c>
      <c r="G1990" s="26" t="s">
        <v>1596</v>
      </c>
      <c r="H1990" s="26" t="s">
        <v>69</v>
      </c>
      <c r="I1990" s="26" t="s">
        <v>112</v>
      </c>
      <c r="J1990" s="26" t="s">
        <v>51</v>
      </c>
      <c r="K1990" s="26" t="s">
        <v>167</v>
      </c>
      <c r="L1990" s="26" t="s">
        <v>52</v>
      </c>
      <c r="M1990" s="26" t="s">
        <v>165</v>
      </c>
      <c r="N1990" s="26" t="s">
        <v>131</v>
      </c>
      <c r="O1990" s="26" t="s">
        <v>57</v>
      </c>
      <c r="P1990" s="26" t="s">
        <v>154</v>
      </c>
      <c r="Q1990" s="26" t="s">
        <v>154</v>
      </c>
      <c r="R1990" s="26" t="s">
        <v>54</v>
      </c>
      <c r="S1990" s="26" t="s">
        <v>531</v>
      </c>
      <c r="T1990" s="54">
        <v>3.1419999999999999</v>
      </c>
      <c r="U1990" s="36">
        <v>47119</v>
      </c>
      <c r="V1990" s="43">
        <v>9.4E-2</v>
      </c>
      <c r="W1990" s="43">
        <v>7.0099999999999996E-2</v>
      </c>
      <c r="X1990" s="26" t="s">
        <v>347</v>
      </c>
      <c r="Z1990" s="42">
        <v>14000</v>
      </c>
      <c r="AA1990" s="42">
        <v>1</v>
      </c>
      <c r="AB1990" s="42">
        <v>106.65730000000001</v>
      </c>
      <c r="AC1990" s="42">
        <v>0.65800000000000003</v>
      </c>
      <c r="AD1990" s="42">
        <v>15.590020000000001</v>
      </c>
      <c r="AG1990" s="26" t="s">
        <v>15</v>
      </c>
      <c r="AH1990" s="43">
        <v>4.5901639344262299E-5</v>
      </c>
      <c r="AI1990" s="43">
        <v>4.2288021519999996E-3</v>
      </c>
      <c r="AJ1990" s="43">
        <v>2.2591120497431898E-3</v>
      </c>
    </row>
    <row r="1991" spans="1:36" x14ac:dyDescent="0.2">
      <c r="A1991" s="26">
        <v>7956</v>
      </c>
      <c r="B1991" s="26">
        <v>15255</v>
      </c>
      <c r="C1991" s="26" t="s">
        <v>1600</v>
      </c>
      <c r="D1991" s="26">
        <v>520039660</v>
      </c>
      <c r="E1991" s="26" t="s">
        <v>203</v>
      </c>
      <c r="F1991" s="26" t="s">
        <v>1601</v>
      </c>
      <c r="G1991" s="26" t="s">
        <v>1602</v>
      </c>
      <c r="H1991" s="26" t="s">
        <v>69</v>
      </c>
      <c r="I1991" s="26" t="s">
        <v>112</v>
      </c>
      <c r="J1991" s="26" t="s">
        <v>51</v>
      </c>
      <c r="K1991" s="26" t="s">
        <v>51</v>
      </c>
      <c r="L1991" s="26" t="s">
        <v>433</v>
      </c>
      <c r="M1991" s="26" t="s">
        <v>165</v>
      </c>
      <c r="N1991" s="26" t="s">
        <v>84</v>
      </c>
      <c r="O1991" s="26" t="s">
        <v>57</v>
      </c>
      <c r="P1991" s="26" t="s">
        <v>154</v>
      </c>
      <c r="Q1991" s="26" t="s">
        <v>154</v>
      </c>
      <c r="R1991" s="26" t="s">
        <v>54</v>
      </c>
      <c r="S1991" s="26" t="s">
        <v>531</v>
      </c>
      <c r="T1991" s="54">
        <v>3.9540000000000002</v>
      </c>
      <c r="U1991" s="36">
        <v>48591</v>
      </c>
      <c r="V1991" s="43">
        <v>6.7299999999999999E-2</v>
      </c>
      <c r="W1991" s="43">
        <v>5.8700000000000002E-2</v>
      </c>
      <c r="X1991" s="26" t="s">
        <v>347</v>
      </c>
      <c r="Z1991" s="42">
        <v>4570</v>
      </c>
      <c r="AA1991" s="42">
        <v>1</v>
      </c>
      <c r="AB1991" s="42">
        <v>104.22</v>
      </c>
      <c r="AC1991" s="42">
        <v>0</v>
      </c>
      <c r="AD1991" s="42">
        <v>4.7628500000000003</v>
      </c>
      <c r="AG1991" s="26" t="s">
        <v>15</v>
      </c>
      <c r="AH1991" s="43">
        <v>1.66181818181818E-5</v>
      </c>
      <c r="AI1991" s="43">
        <v>1.2919258809999999E-3</v>
      </c>
      <c r="AJ1991" s="43">
        <v>6.9017306110699997E-4</v>
      </c>
    </row>
    <row r="1992" spans="1:36" x14ac:dyDescent="0.2">
      <c r="A1992" s="26">
        <v>7956</v>
      </c>
      <c r="B1992" s="26">
        <v>15255</v>
      </c>
      <c r="C1992" s="26" t="s">
        <v>1603</v>
      </c>
      <c r="D1992" s="26">
        <v>515333128</v>
      </c>
      <c r="E1992" s="26" t="s">
        <v>203</v>
      </c>
      <c r="F1992" s="26" t="s">
        <v>1604</v>
      </c>
      <c r="G1992" s="26" t="s">
        <v>1605</v>
      </c>
      <c r="H1992" s="26" t="s">
        <v>69</v>
      </c>
      <c r="I1992" s="26" t="s">
        <v>339</v>
      </c>
      <c r="J1992" s="26" t="s">
        <v>51</v>
      </c>
      <c r="K1992" s="26" t="s">
        <v>51</v>
      </c>
      <c r="L1992" s="26" t="s">
        <v>433</v>
      </c>
      <c r="M1992" s="26" t="s">
        <v>165</v>
      </c>
      <c r="N1992" s="26" t="s">
        <v>127</v>
      </c>
      <c r="O1992" s="26" t="s">
        <v>57</v>
      </c>
      <c r="P1992" s="26" t="s">
        <v>154</v>
      </c>
      <c r="Q1992" s="26" t="s">
        <v>154</v>
      </c>
      <c r="R1992" s="26" t="s">
        <v>54</v>
      </c>
      <c r="S1992" s="26" t="s">
        <v>531</v>
      </c>
      <c r="T1992" s="54">
        <v>3.1</v>
      </c>
      <c r="U1992" s="36" t="s">
        <v>1606</v>
      </c>
      <c r="V1992" s="43">
        <v>6.5000000000000002E-2</v>
      </c>
      <c r="W1992" s="43">
        <v>6.0299999999999999E-2</v>
      </c>
      <c r="X1992" s="26" t="s">
        <v>347</v>
      </c>
      <c r="Z1992" s="42">
        <v>1000</v>
      </c>
      <c r="AA1992" s="42">
        <v>1</v>
      </c>
      <c r="AB1992" s="42">
        <v>101.5</v>
      </c>
      <c r="AC1992" s="42">
        <v>0</v>
      </c>
      <c r="AD1992" s="42">
        <v>1.0149999999999999</v>
      </c>
      <c r="AG1992" s="26" t="s">
        <v>15</v>
      </c>
      <c r="AH1992" s="43">
        <v>9.0909090909090893E-6</v>
      </c>
      <c r="AI1992" s="43">
        <v>2.7531935000000001E-4</v>
      </c>
      <c r="AJ1992" s="43">
        <v>1.4708119235827392E-4</v>
      </c>
    </row>
    <row r="1993" spans="1:36" x14ac:dyDescent="0.2">
      <c r="A1993" s="26">
        <v>7956</v>
      </c>
      <c r="B1993" s="26">
        <v>15255</v>
      </c>
      <c r="C1993" s="26" t="s">
        <v>773</v>
      </c>
      <c r="D1993" s="26">
        <v>513230029</v>
      </c>
      <c r="E1993" s="26" t="s">
        <v>203</v>
      </c>
      <c r="F1993" s="26" t="s">
        <v>1607</v>
      </c>
      <c r="G1993" s="26" t="s">
        <v>1608</v>
      </c>
      <c r="H1993" s="26" t="s">
        <v>69</v>
      </c>
      <c r="I1993" s="26" t="s">
        <v>112</v>
      </c>
      <c r="J1993" s="26" t="s">
        <v>51</v>
      </c>
      <c r="K1993" s="26" t="s">
        <v>51</v>
      </c>
      <c r="L1993" s="26" t="s">
        <v>433</v>
      </c>
      <c r="M1993" s="26" t="s">
        <v>165</v>
      </c>
      <c r="N1993" s="26" t="s">
        <v>141</v>
      </c>
      <c r="O1993" s="26" t="s">
        <v>57</v>
      </c>
      <c r="P1993" s="26" t="s">
        <v>776</v>
      </c>
      <c r="Q1993" s="26" t="s">
        <v>64</v>
      </c>
      <c r="R1993" s="26" t="s">
        <v>54</v>
      </c>
      <c r="S1993" s="26" t="s">
        <v>531</v>
      </c>
      <c r="T1993" s="54">
        <v>6.492</v>
      </c>
      <c r="U1993" s="36" t="s">
        <v>1609</v>
      </c>
      <c r="V1993" s="43">
        <v>6.0699999999999997E-2</v>
      </c>
      <c r="W1993" s="43">
        <v>5.4800000000000001E-2</v>
      </c>
      <c r="X1993" s="26" t="s">
        <v>347</v>
      </c>
      <c r="Z1993" s="42">
        <v>1408.5</v>
      </c>
      <c r="AA1993" s="42">
        <v>1</v>
      </c>
      <c r="AB1993" s="42">
        <v>104.26</v>
      </c>
      <c r="AC1993" s="42">
        <v>0</v>
      </c>
      <c r="AD1993" s="42">
        <v>1.4684999999999999</v>
      </c>
      <c r="AG1993" s="26" t="s">
        <v>15</v>
      </c>
      <c r="AH1993" s="43">
        <v>3.1122289788807901E-6</v>
      </c>
      <c r="AI1993" s="43">
        <v>3.9833149400000001E-4</v>
      </c>
      <c r="AJ1993" s="43">
        <v>2.1279677928879337E-4</v>
      </c>
    </row>
    <row r="1994" spans="1:36" x14ac:dyDescent="0.2">
      <c r="A1994" s="26">
        <v>7956</v>
      </c>
      <c r="B1994" s="26">
        <v>15255</v>
      </c>
      <c r="C1994" s="26" t="s">
        <v>773</v>
      </c>
      <c r="D1994" s="26">
        <v>513230029</v>
      </c>
      <c r="E1994" s="26" t="s">
        <v>203</v>
      </c>
      <c r="F1994" s="26" t="s">
        <v>1610</v>
      </c>
      <c r="G1994" s="26" t="s">
        <v>1611</v>
      </c>
      <c r="H1994" s="26" t="s">
        <v>69</v>
      </c>
      <c r="I1994" s="26" t="s">
        <v>112</v>
      </c>
      <c r="J1994" s="26" t="s">
        <v>51</v>
      </c>
      <c r="K1994" s="26" t="s">
        <v>51</v>
      </c>
      <c r="L1994" s="26" t="s">
        <v>433</v>
      </c>
      <c r="M1994" s="26" t="s">
        <v>165</v>
      </c>
      <c r="N1994" s="26" t="s">
        <v>141</v>
      </c>
      <c r="O1994" s="26" t="s">
        <v>57</v>
      </c>
      <c r="P1994" s="26" t="s">
        <v>776</v>
      </c>
      <c r="Q1994" s="26" t="s">
        <v>64</v>
      </c>
      <c r="R1994" s="26" t="s">
        <v>54</v>
      </c>
      <c r="S1994" s="26" t="s">
        <v>531</v>
      </c>
      <c r="T1994" s="54">
        <v>7.1120000000000001</v>
      </c>
      <c r="U1994" s="36" t="s">
        <v>1612</v>
      </c>
      <c r="V1994" s="43">
        <v>6.0699999999999997E-2</v>
      </c>
      <c r="W1994" s="43">
        <v>5.5399999999999998E-2</v>
      </c>
      <c r="X1994" s="26" t="s">
        <v>347</v>
      </c>
      <c r="Z1994" s="42">
        <v>1408.5</v>
      </c>
      <c r="AA1994" s="42">
        <v>1</v>
      </c>
      <c r="AB1994" s="42">
        <v>104.27</v>
      </c>
      <c r="AC1994" s="42">
        <v>0</v>
      </c>
      <c r="AD1994" s="42">
        <v>1.4686399999999999</v>
      </c>
      <c r="AG1994" s="26" t="s">
        <v>15</v>
      </c>
      <c r="AH1994" s="43">
        <v>3.1122289788807901E-6</v>
      </c>
      <c r="AI1994" s="43">
        <v>3.98369469E-4</v>
      </c>
      <c r="AJ1994" s="43">
        <v>2.1281706634980826E-4</v>
      </c>
    </row>
    <row r="1995" spans="1:36" x14ac:dyDescent="0.2">
      <c r="A1995" s="26">
        <v>7956</v>
      </c>
      <c r="B1995" s="26">
        <v>15255</v>
      </c>
      <c r="C1995" s="26" t="s">
        <v>1613</v>
      </c>
      <c r="D1995" s="26">
        <v>1963039</v>
      </c>
      <c r="E1995" s="26" t="s">
        <v>204</v>
      </c>
      <c r="F1995" s="26" t="s">
        <v>1614</v>
      </c>
      <c r="G1995" s="26" t="s">
        <v>1615</v>
      </c>
      <c r="H1995" s="26" t="s">
        <v>69</v>
      </c>
      <c r="I1995" s="26" t="s">
        <v>112</v>
      </c>
      <c r="J1995" s="26" t="s">
        <v>51</v>
      </c>
      <c r="K1995" s="26" t="s">
        <v>167</v>
      </c>
      <c r="L1995" s="26" t="s">
        <v>433</v>
      </c>
      <c r="M1995" s="26" t="s">
        <v>165</v>
      </c>
      <c r="N1995" s="26" t="s">
        <v>358</v>
      </c>
      <c r="O1995" s="26" t="s">
        <v>57</v>
      </c>
      <c r="P1995" s="26" t="s">
        <v>724</v>
      </c>
      <c r="Q1995" s="26" t="s">
        <v>59</v>
      </c>
      <c r="R1995" s="26" t="s">
        <v>54</v>
      </c>
      <c r="S1995" s="26" t="s">
        <v>531</v>
      </c>
      <c r="T1995" s="54">
        <v>3.2730000000000001</v>
      </c>
      <c r="U1995" s="36" t="s">
        <v>1616</v>
      </c>
      <c r="V1995" s="43">
        <v>7.8799999999999995E-2</v>
      </c>
      <c r="W1995" s="43">
        <v>6.6400000000000001E-2</v>
      </c>
      <c r="X1995" s="26" t="s">
        <v>347</v>
      </c>
      <c r="Z1995" s="42">
        <v>11500</v>
      </c>
      <c r="AA1995" s="42">
        <v>1</v>
      </c>
      <c r="AB1995" s="42">
        <v>104.59</v>
      </c>
      <c r="AC1995" s="42">
        <v>0</v>
      </c>
      <c r="AD1995" s="42">
        <v>12.027850000000001</v>
      </c>
      <c r="AG1995" s="26" t="s">
        <v>15</v>
      </c>
      <c r="AH1995" s="43">
        <v>3.2857142857142898E-5</v>
      </c>
      <c r="AI1995" s="43">
        <v>3.2625614310000002E-3</v>
      </c>
      <c r="AJ1995" s="43">
        <v>1.7429266202034139E-3</v>
      </c>
    </row>
    <row r="1996" spans="1:36" x14ac:dyDescent="0.2">
      <c r="A1996" s="26">
        <v>7956</v>
      </c>
      <c r="B1996" s="26">
        <v>15255</v>
      </c>
      <c r="C1996" s="26" t="s">
        <v>1617</v>
      </c>
      <c r="D1996" s="26">
        <v>512951518</v>
      </c>
      <c r="E1996" s="26" t="s">
        <v>203</v>
      </c>
      <c r="F1996" s="26" t="s">
        <v>1618</v>
      </c>
      <c r="G1996" s="26" t="s">
        <v>1619</v>
      </c>
      <c r="H1996" s="26" t="s">
        <v>69</v>
      </c>
      <c r="I1996" s="26" t="s">
        <v>112</v>
      </c>
      <c r="J1996" s="26" t="s">
        <v>51</v>
      </c>
      <c r="K1996" s="26" t="s">
        <v>51</v>
      </c>
      <c r="L1996" s="26" t="s">
        <v>433</v>
      </c>
      <c r="M1996" s="26" t="s">
        <v>165</v>
      </c>
      <c r="N1996" s="26" t="s">
        <v>84</v>
      </c>
      <c r="O1996" s="26" t="s">
        <v>57</v>
      </c>
      <c r="P1996" s="26" t="s">
        <v>154</v>
      </c>
      <c r="Q1996" s="26" t="s">
        <v>154</v>
      </c>
      <c r="R1996" s="26" t="s">
        <v>54</v>
      </c>
      <c r="S1996" s="26" t="s">
        <v>531</v>
      </c>
      <c r="T1996" s="54">
        <v>2.2549999999999999</v>
      </c>
      <c r="U1996" s="36" t="s">
        <v>616</v>
      </c>
      <c r="V1996" s="43">
        <v>7.7799999999999994E-2</v>
      </c>
      <c r="W1996" s="43">
        <v>6.0900000000000003E-2</v>
      </c>
      <c r="X1996" s="26" t="s">
        <v>347</v>
      </c>
      <c r="Z1996" s="42">
        <v>550</v>
      </c>
      <c r="AA1996" s="42">
        <v>1</v>
      </c>
      <c r="AB1996" s="42">
        <v>106</v>
      </c>
      <c r="AC1996" s="42">
        <v>0</v>
      </c>
      <c r="AD1996" s="42">
        <v>0.58299999999999996</v>
      </c>
      <c r="AG1996" s="26" t="s">
        <v>15</v>
      </c>
      <c r="AH1996" s="43">
        <v>4.0530582166543798E-6</v>
      </c>
      <c r="AI1996" s="43">
        <v>1.5813909500000001E-4</v>
      </c>
      <c r="AJ1996" s="43">
        <v>8.4481118369333696E-5</v>
      </c>
    </row>
    <row r="1997" spans="1:36" x14ac:dyDescent="0.2">
      <c r="A1997" s="26">
        <v>7956</v>
      </c>
      <c r="B1997" s="26">
        <v>15255</v>
      </c>
      <c r="C1997" s="26" t="s">
        <v>1623</v>
      </c>
      <c r="D1997" s="26">
        <v>520039074</v>
      </c>
      <c r="E1997" s="26" t="s">
        <v>203</v>
      </c>
      <c r="F1997" s="26" t="s">
        <v>1624</v>
      </c>
      <c r="G1997" s="26" t="s">
        <v>1625</v>
      </c>
      <c r="H1997" s="26" t="s">
        <v>69</v>
      </c>
      <c r="I1997" s="26" t="s">
        <v>112</v>
      </c>
      <c r="J1997" s="26" t="s">
        <v>51</v>
      </c>
      <c r="K1997" s="26" t="s">
        <v>51</v>
      </c>
      <c r="L1997" s="26" t="s">
        <v>52</v>
      </c>
      <c r="M1997" s="26" t="s">
        <v>165</v>
      </c>
      <c r="N1997" s="26" t="s">
        <v>84</v>
      </c>
      <c r="O1997" s="26" t="s">
        <v>57</v>
      </c>
      <c r="P1997" s="26" t="s">
        <v>154</v>
      </c>
      <c r="Q1997" s="26" t="s">
        <v>154</v>
      </c>
      <c r="R1997" s="26" t="s">
        <v>54</v>
      </c>
      <c r="S1997" s="26" t="s">
        <v>531</v>
      </c>
      <c r="T1997" s="54">
        <v>3.1659999999999999</v>
      </c>
      <c r="U1997" s="36">
        <v>47125</v>
      </c>
      <c r="V1997" s="43">
        <v>6.5000000000000002E-2</v>
      </c>
      <c r="W1997" s="43">
        <v>7.0099999999999996E-2</v>
      </c>
      <c r="X1997" s="26" t="s">
        <v>347</v>
      </c>
      <c r="Z1997" s="42">
        <v>16000</v>
      </c>
      <c r="AA1997" s="42">
        <v>1</v>
      </c>
      <c r="AB1997" s="42">
        <v>97.545000000000002</v>
      </c>
      <c r="AC1997" s="42">
        <v>0</v>
      </c>
      <c r="AD1997" s="42">
        <v>15.607200000000001</v>
      </c>
      <c r="AG1997" s="26" t="s">
        <v>15</v>
      </c>
      <c r="AH1997" s="43">
        <v>5.6684801399999995E-4</v>
      </c>
      <c r="AI1997" s="43">
        <v>4.2334622369999998E-3</v>
      </c>
      <c r="AJ1997" s="43">
        <v>2.2616015619448798E-3</v>
      </c>
    </row>
    <row r="1998" spans="1:36" x14ac:dyDescent="0.2">
      <c r="A1998" s="26">
        <v>7956</v>
      </c>
      <c r="B1998" s="26">
        <v>15255</v>
      </c>
      <c r="C1998" s="26" t="s">
        <v>709</v>
      </c>
      <c r="D1998" s="26">
        <v>520001736</v>
      </c>
      <c r="E1998" s="26" t="s">
        <v>203</v>
      </c>
      <c r="F1998" s="26" t="s">
        <v>1626</v>
      </c>
      <c r="G1998" s="26" t="s">
        <v>1627</v>
      </c>
      <c r="H1998" s="26" t="s">
        <v>69</v>
      </c>
      <c r="I1998" s="26" t="s">
        <v>113</v>
      </c>
      <c r="J1998" s="26" t="s">
        <v>51</v>
      </c>
      <c r="K1998" s="26" t="s">
        <v>51</v>
      </c>
      <c r="L1998" s="26" t="s">
        <v>433</v>
      </c>
      <c r="M1998" s="26" t="s">
        <v>165</v>
      </c>
      <c r="N1998" s="26" t="s">
        <v>357</v>
      </c>
      <c r="O1998" s="26" t="s">
        <v>57</v>
      </c>
      <c r="P1998" s="26" t="s">
        <v>728</v>
      </c>
      <c r="Q1998" s="26" t="s">
        <v>59</v>
      </c>
      <c r="R1998" s="26" t="s">
        <v>54</v>
      </c>
      <c r="S1998" s="26" t="s">
        <v>531</v>
      </c>
      <c r="T1998" s="54">
        <v>3.4860000000000002</v>
      </c>
      <c r="U1998" s="36" t="s">
        <v>670</v>
      </c>
      <c r="V1998" s="43">
        <v>3.3399999999999999E-2</v>
      </c>
      <c r="W1998" s="43">
        <v>2.9000000000000001E-2</v>
      </c>
      <c r="X1998" s="26" t="s">
        <v>347</v>
      </c>
      <c r="Z1998" s="42">
        <v>7800</v>
      </c>
      <c r="AA1998" s="42">
        <v>1</v>
      </c>
      <c r="AB1998" s="42">
        <v>104.85</v>
      </c>
      <c r="AC1998" s="42">
        <v>0</v>
      </c>
      <c r="AD1998" s="42">
        <v>8.1783000000000001</v>
      </c>
      <c r="AG1998" s="26" t="s">
        <v>15</v>
      </c>
      <c r="AH1998" s="43">
        <v>1.04979387700992E-5</v>
      </c>
      <c r="AI1998" s="43">
        <v>2.2183687149999998E-3</v>
      </c>
      <c r="AJ1998" s="43">
        <v>1.1850976507031248E-3</v>
      </c>
    </row>
    <row r="1999" spans="1:36" x14ac:dyDescent="0.2">
      <c r="A1999" s="26">
        <v>7956</v>
      </c>
      <c r="B1999" s="26">
        <v>15255</v>
      </c>
      <c r="C1999" s="26" t="s">
        <v>1096</v>
      </c>
      <c r="D1999" s="26">
        <v>1991033</v>
      </c>
      <c r="E1999" s="26" t="s">
        <v>204</v>
      </c>
      <c r="F1999" s="26" t="s">
        <v>1630</v>
      </c>
      <c r="G1999" s="26" t="s">
        <v>1631</v>
      </c>
      <c r="H1999" s="26" t="s">
        <v>69</v>
      </c>
      <c r="I1999" s="26" t="s">
        <v>112</v>
      </c>
      <c r="J1999" s="26" t="s">
        <v>51</v>
      </c>
      <c r="K1999" s="26" t="s">
        <v>167</v>
      </c>
      <c r="L1999" s="26" t="s">
        <v>433</v>
      </c>
      <c r="M1999" s="26" t="s">
        <v>165</v>
      </c>
      <c r="N1999" s="26" t="s">
        <v>358</v>
      </c>
      <c r="O1999" s="26" t="s">
        <v>57</v>
      </c>
      <c r="P1999" s="26" t="s">
        <v>733</v>
      </c>
      <c r="Q1999" s="26" t="s">
        <v>59</v>
      </c>
      <c r="R1999" s="26" t="s">
        <v>54</v>
      </c>
      <c r="S1999" s="26" t="s">
        <v>531</v>
      </c>
      <c r="T1999" s="54">
        <v>4.1989999999999998</v>
      </c>
      <c r="U1999" s="36" t="s">
        <v>1632</v>
      </c>
      <c r="V1999" s="43">
        <v>7.1099999999999997E-2</v>
      </c>
      <c r="W1999" s="43">
        <v>5.3900000000000003E-2</v>
      </c>
      <c r="X1999" s="26" t="s">
        <v>347</v>
      </c>
      <c r="Z1999" s="42">
        <v>2950</v>
      </c>
      <c r="AA1999" s="42">
        <v>1</v>
      </c>
      <c r="AB1999" s="42">
        <v>107.45</v>
      </c>
      <c r="AC1999" s="42">
        <v>0</v>
      </c>
      <c r="AD1999" s="42">
        <v>3.1697700000000002</v>
      </c>
      <c r="AG1999" s="26" t="s">
        <v>15</v>
      </c>
      <c r="AH1999" s="43">
        <v>7.0743405275779402E-6</v>
      </c>
      <c r="AI1999" s="43">
        <v>8.5980198800000005E-4</v>
      </c>
      <c r="AJ1999" s="43">
        <v>4.5932369566648859E-4</v>
      </c>
    </row>
    <row r="2000" spans="1:36" x14ac:dyDescent="0.2">
      <c r="A2000" s="26">
        <v>7956</v>
      </c>
      <c r="B2000" s="26">
        <v>15255</v>
      </c>
      <c r="C2000" s="26" t="s">
        <v>1633</v>
      </c>
      <c r="D2000" s="26">
        <v>520036732</v>
      </c>
      <c r="E2000" s="26" t="s">
        <v>203</v>
      </c>
      <c r="F2000" s="26" t="s">
        <v>1634</v>
      </c>
      <c r="G2000" s="26" t="s">
        <v>1635</v>
      </c>
      <c r="H2000" s="26" t="s">
        <v>69</v>
      </c>
      <c r="I2000" s="26" t="s">
        <v>112</v>
      </c>
      <c r="J2000" s="26" t="s">
        <v>51</v>
      </c>
      <c r="K2000" s="26" t="s">
        <v>51</v>
      </c>
      <c r="L2000" s="26" t="s">
        <v>433</v>
      </c>
      <c r="M2000" s="26" t="s">
        <v>165</v>
      </c>
      <c r="N2000" s="26" t="s">
        <v>68</v>
      </c>
      <c r="O2000" s="26" t="s">
        <v>57</v>
      </c>
      <c r="P2000" s="26" t="s">
        <v>742</v>
      </c>
      <c r="Q2000" s="26" t="s">
        <v>64</v>
      </c>
      <c r="R2000" s="26" t="s">
        <v>54</v>
      </c>
      <c r="S2000" s="26" t="s">
        <v>531</v>
      </c>
      <c r="T2000" s="54">
        <v>5.0359999999999996</v>
      </c>
      <c r="U2000" s="36" t="s">
        <v>1475</v>
      </c>
      <c r="V2000" s="43">
        <v>5.8500000000000003E-2</v>
      </c>
      <c r="W2000" s="43">
        <v>5.0900000000000001E-2</v>
      </c>
      <c r="X2000" s="26" t="s">
        <v>347</v>
      </c>
      <c r="Z2000" s="42">
        <v>8500</v>
      </c>
      <c r="AA2000" s="42">
        <v>1</v>
      </c>
      <c r="AB2000" s="42">
        <v>106.47</v>
      </c>
      <c r="AC2000" s="42">
        <v>0</v>
      </c>
      <c r="AD2000" s="42">
        <v>9.0499500000000008</v>
      </c>
      <c r="AG2000" s="26" t="s">
        <v>15</v>
      </c>
      <c r="AH2000" s="43">
        <v>5.4838709677419301E-5</v>
      </c>
      <c r="AI2000" s="43">
        <v>2.4548042939999998E-3</v>
      </c>
      <c r="AJ2000" s="43">
        <v>1.3114063416578927E-3</v>
      </c>
    </row>
    <row r="2001" spans="1:36" x14ac:dyDescent="0.2">
      <c r="A2001" s="26">
        <v>7956</v>
      </c>
      <c r="B2001" s="26">
        <v>15255</v>
      </c>
      <c r="C2001" s="26" t="s">
        <v>1554</v>
      </c>
      <c r="D2001" s="26">
        <v>520033234</v>
      </c>
      <c r="E2001" s="26" t="s">
        <v>203</v>
      </c>
      <c r="F2001" s="26" t="s">
        <v>1636</v>
      </c>
      <c r="G2001" s="26" t="s">
        <v>1637</v>
      </c>
      <c r="H2001" s="26" t="s">
        <v>69</v>
      </c>
      <c r="I2001" s="26" t="s">
        <v>113</v>
      </c>
      <c r="J2001" s="26" t="s">
        <v>51</v>
      </c>
      <c r="K2001" s="26" t="s">
        <v>51</v>
      </c>
      <c r="L2001" s="26" t="s">
        <v>433</v>
      </c>
      <c r="M2001" s="26" t="s">
        <v>165</v>
      </c>
      <c r="N2001" s="26" t="s">
        <v>358</v>
      </c>
      <c r="O2001" s="26" t="s">
        <v>57</v>
      </c>
      <c r="P2001" s="26" t="s">
        <v>724</v>
      </c>
      <c r="Q2001" s="26" t="s">
        <v>59</v>
      </c>
      <c r="R2001" s="26" t="s">
        <v>54</v>
      </c>
      <c r="S2001" s="26" t="s">
        <v>531</v>
      </c>
      <c r="T2001" s="54">
        <v>4.7510000000000003</v>
      </c>
      <c r="U2001" s="36" t="s">
        <v>1373</v>
      </c>
      <c r="V2001" s="43">
        <v>4.24E-2</v>
      </c>
      <c r="W2001" s="43">
        <v>3.4299999999999997E-2</v>
      </c>
      <c r="X2001" s="26" t="s">
        <v>347</v>
      </c>
      <c r="Z2001" s="42">
        <v>9500</v>
      </c>
      <c r="AA2001" s="42">
        <v>1</v>
      </c>
      <c r="AB2001" s="42">
        <v>106.66</v>
      </c>
      <c r="AC2001" s="42">
        <v>0</v>
      </c>
      <c r="AD2001" s="42">
        <v>10.1327</v>
      </c>
      <c r="AG2001" s="26" t="s">
        <v>15</v>
      </c>
      <c r="AH2001" s="43">
        <v>1.47286821705426E-5</v>
      </c>
      <c r="AI2001" s="43">
        <v>2.7485008720000001E-3</v>
      </c>
      <c r="AJ2001" s="43">
        <v>1.4683050224716082E-3</v>
      </c>
    </row>
    <row r="2002" spans="1:36" x14ac:dyDescent="0.2">
      <c r="A2002" s="26">
        <v>7956</v>
      </c>
      <c r="B2002" s="26">
        <v>15255</v>
      </c>
      <c r="C2002" s="26" t="s">
        <v>2440</v>
      </c>
      <c r="D2002" s="26">
        <v>515541415</v>
      </c>
      <c r="E2002" s="26" t="s">
        <v>203</v>
      </c>
      <c r="F2002" s="26" t="s">
        <v>2441</v>
      </c>
      <c r="G2002" s="26" t="s">
        <v>2442</v>
      </c>
      <c r="H2002" s="26" t="s">
        <v>69</v>
      </c>
      <c r="I2002" s="26" t="s">
        <v>112</v>
      </c>
      <c r="J2002" s="26" t="s">
        <v>51</v>
      </c>
      <c r="K2002" s="26" t="s">
        <v>51</v>
      </c>
      <c r="L2002" s="26" t="s">
        <v>433</v>
      </c>
      <c r="M2002" s="26" t="s">
        <v>165</v>
      </c>
      <c r="N2002" s="26" t="s">
        <v>84</v>
      </c>
      <c r="O2002" s="26" t="s">
        <v>57</v>
      </c>
      <c r="P2002" s="26" t="s">
        <v>154</v>
      </c>
      <c r="Q2002" s="26" t="s">
        <v>154</v>
      </c>
      <c r="R2002" s="26" t="s">
        <v>54</v>
      </c>
      <c r="S2002" s="26" t="s">
        <v>531</v>
      </c>
      <c r="T2002" s="54">
        <v>1.2</v>
      </c>
      <c r="U2002" s="36" t="s">
        <v>601</v>
      </c>
      <c r="V2002" s="43">
        <v>9.1399999999999995E-2</v>
      </c>
      <c r="W2002" s="43">
        <v>7.6600000000000001E-2</v>
      </c>
      <c r="X2002" s="26" t="s">
        <v>347</v>
      </c>
      <c r="Z2002" s="42">
        <v>5000</v>
      </c>
      <c r="AA2002" s="42">
        <v>1</v>
      </c>
      <c r="AB2002" s="42">
        <v>106.1</v>
      </c>
      <c r="AC2002" s="42">
        <v>0</v>
      </c>
      <c r="AD2002" s="42">
        <v>5.3049999999999997</v>
      </c>
      <c r="AG2002" s="26" t="s">
        <v>15</v>
      </c>
      <c r="AH2002" s="43">
        <v>6.2500000000000001E-5</v>
      </c>
      <c r="AI2002" s="43">
        <v>1.4389843900000001E-3</v>
      </c>
      <c r="AJ2002" s="43">
        <v>7.6873470488733316E-4</v>
      </c>
    </row>
    <row r="2003" spans="1:36" x14ac:dyDescent="0.2">
      <c r="A2003" s="26">
        <v>7956</v>
      </c>
      <c r="B2003" s="26">
        <v>15255</v>
      </c>
      <c r="C2003" s="26" t="s">
        <v>1597</v>
      </c>
      <c r="D2003" s="26">
        <v>515164143</v>
      </c>
      <c r="E2003" s="26" t="s">
        <v>203</v>
      </c>
      <c r="F2003" s="26" t="s">
        <v>2390</v>
      </c>
      <c r="G2003" s="26" t="s">
        <v>2391</v>
      </c>
      <c r="H2003" s="26" t="s">
        <v>69</v>
      </c>
      <c r="I2003" s="26" t="s">
        <v>113</v>
      </c>
      <c r="J2003" s="26" t="s">
        <v>51</v>
      </c>
      <c r="K2003" s="26" t="s">
        <v>51</v>
      </c>
      <c r="L2003" s="26" t="s">
        <v>433</v>
      </c>
      <c r="M2003" s="26" t="s">
        <v>165</v>
      </c>
      <c r="N2003" s="26" t="s">
        <v>357</v>
      </c>
      <c r="O2003" s="26" t="s">
        <v>57</v>
      </c>
      <c r="P2003" s="26" t="s">
        <v>154</v>
      </c>
      <c r="Q2003" s="26" t="s">
        <v>154</v>
      </c>
      <c r="R2003" s="26" t="s">
        <v>54</v>
      </c>
      <c r="S2003" s="26" t="s">
        <v>531</v>
      </c>
      <c r="T2003" s="54">
        <v>3.601</v>
      </c>
      <c r="U2003" s="36" t="s">
        <v>1616</v>
      </c>
      <c r="V2003" s="43">
        <v>5.7500000000000002E-2</v>
      </c>
      <c r="W2003" s="43">
        <v>5.4699999999999999E-2</v>
      </c>
      <c r="X2003" s="26" t="s">
        <v>347</v>
      </c>
      <c r="Z2003" s="42">
        <v>8600</v>
      </c>
      <c r="AA2003" s="42">
        <v>1</v>
      </c>
      <c r="AB2003" s="42">
        <v>102.66</v>
      </c>
      <c r="AC2003" s="42">
        <v>0</v>
      </c>
      <c r="AD2003" s="42">
        <v>8.8287600000000008</v>
      </c>
      <c r="AG2003" s="26" t="s">
        <v>15</v>
      </c>
      <c r="AH2003" s="43">
        <v>1.3983739800000001E-4</v>
      </c>
      <c r="AI2003" s="43">
        <v>2.394806375E-3</v>
      </c>
      <c r="AJ2003" s="43">
        <v>1.2793542343300832E-3</v>
      </c>
    </row>
    <row r="2004" spans="1:36" x14ac:dyDescent="0.2">
      <c r="A2004" s="26">
        <v>7956</v>
      </c>
      <c r="B2004" s="26">
        <v>15255</v>
      </c>
      <c r="C2004" s="26" t="s">
        <v>705</v>
      </c>
      <c r="D2004" s="26">
        <v>510960719</v>
      </c>
      <c r="E2004" s="26" t="s">
        <v>203</v>
      </c>
      <c r="F2004" s="26" t="s">
        <v>1638</v>
      </c>
      <c r="G2004" s="26" t="s">
        <v>1639</v>
      </c>
      <c r="H2004" s="26" t="s">
        <v>69</v>
      </c>
      <c r="I2004" s="26" t="s">
        <v>113</v>
      </c>
      <c r="J2004" s="26" t="s">
        <v>51</v>
      </c>
      <c r="K2004" s="26" t="s">
        <v>51</v>
      </c>
      <c r="L2004" s="26" t="s">
        <v>433</v>
      </c>
      <c r="M2004" s="26" t="s">
        <v>165</v>
      </c>
      <c r="N2004" s="26" t="s">
        <v>357</v>
      </c>
      <c r="O2004" s="26" t="s">
        <v>57</v>
      </c>
      <c r="P2004" s="26" t="s">
        <v>708</v>
      </c>
      <c r="Q2004" s="26" t="s">
        <v>64</v>
      </c>
      <c r="R2004" s="26" t="s">
        <v>54</v>
      </c>
      <c r="S2004" s="26" t="s">
        <v>531</v>
      </c>
      <c r="T2004" s="54">
        <v>12.179</v>
      </c>
      <c r="U2004" s="36">
        <v>53359</v>
      </c>
      <c r="V2004" s="43">
        <v>3.6700000000000003E-2</v>
      </c>
      <c r="W2004" s="43">
        <v>3.3300000000000003E-2</v>
      </c>
      <c r="X2004" s="26" t="s">
        <v>347</v>
      </c>
      <c r="Z2004" s="42">
        <v>65200</v>
      </c>
      <c r="AA2004" s="42">
        <v>1</v>
      </c>
      <c r="AB2004" s="42">
        <v>105.86</v>
      </c>
      <c r="AC2004" s="42">
        <v>1.06359</v>
      </c>
      <c r="AD2004" s="42">
        <v>70.084310000000002</v>
      </c>
      <c r="AG2004" s="26" t="s">
        <v>15</v>
      </c>
      <c r="AH2004" s="43">
        <v>1.9863502398548401E-5</v>
      </c>
      <c r="AI2004" s="43">
        <v>1.901041057E-2</v>
      </c>
      <c r="AJ2004" s="43">
        <v>1.0155747665425518E-2</v>
      </c>
    </row>
    <row r="2005" spans="1:36" x14ac:dyDescent="0.2">
      <c r="A2005" s="26">
        <v>7956</v>
      </c>
      <c r="B2005" s="26">
        <v>15255</v>
      </c>
      <c r="C2005" s="26" t="s">
        <v>2392</v>
      </c>
      <c r="D2005" s="26">
        <v>512947185</v>
      </c>
      <c r="E2005" s="26" t="s">
        <v>203</v>
      </c>
      <c r="F2005" s="26" t="s">
        <v>2393</v>
      </c>
      <c r="G2005" s="26" t="s">
        <v>2394</v>
      </c>
      <c r="H2005" s="26" t="s">
        <v>69</v>
      </c>
      <c r="I2005" s="26" t="s">
        <v>112</v>
      </c>
      <c r="J2005" s="26" t="s">
        <v>51</v>
      </c>
      <c r="K2005" s="26" t="s">
        <v>51</v>
      </c>
      <c r="L2005" s="26" t="s">
        <v>433</v>
      </c>
      <c r="M2005" s="26" t="s">
        <v>165</v>
      </c>
      <c r="N2005" s="26" t="s">
        <v>84</v>
      </c>
      <c r="O2005" s="26" t="s">
        <v>57</v>
      </c>
      <c r="P2005" s="26" t="s">
        <v>154</v>
      </c>
      <c r="Q2005" s="26" t="s">
        <v>154</v>
      </c>
      <c r="R2005" s="26" t="s">
        <v>54</v>
      </c>
      <c r="S2005" s="26" t="s">
        <v>531</v>
      </c>
      <c r="T2005" s="54">
        <v>2.7360000000000002</v>
      </c>
      <c r="U2005" s="36" t="s">
        <v>1042</v>
      </c>
      <c r="V2005" s="43">
        <v>7.4399999999999994E-2</v>
      </c>
      <c r="W2005" s="43">
        <v>6.7900000000000002E-2</v>
      </c>
      <c r="X2005" s="26" t="s">
        <v>347</v>
      </c>
      <c r="Z2005" s="42">
        <v>8000</v>
      </c>
      <c r="AA2005" s="42">
        <v>1</v>
      </c>
      <c r="AB2005" s="42">
        <v>102.07</v>
      </c>
      <c r="AC2005" s="42">
        <v>0</v>
      </c>
      <c r="AD2005" s="42">
        <v>8.1655999999999995</v>
      </c>
      <c r="AG2005" s="26" t="s">
        <v>15</v>
      </c>
      <c r="AH2005" s="43">
        <v>1.33779264E-4</v>
      </c>
      <c r="AI2005" s="43">
        <v>2.2149238329999999E-3</v>
      </c>
      <c r="AJ2005" s="43">
        <v>1.1832573244539128E-3</v>
      </c>
    </row>
    <row r="2006" spans="1:36" x14ac:dyDescent="0.2">
      <c r="A2006" s="26">
        <v>7956</v>
      </c>
      <c r="B2006" s="26">
        <v>15255</v>
      </c>
      <c r="C2006" s="26" t="s">
        <v>1640</v>
      </c>
      <c r="D2006" s="26">
        <v>516456084</v>
      </c>
      <c r="E2006" s="26" t="s">
        <v>203</v>
      </c>
      <c r="F2006" s="26" t="s">
        <v>1641</v>
      </c>
      <c r="G2006" s="26" t="s">
        <v>1642</v>
      </c>
      <c r="H2006" s="26" t="s">
        <v>69</v>
      </c>
      <c r="I2006" s="26" t="s">
        <v>113</v>
      </c>
      <c r="J2006" s="26" t="s">
        <v>51</v>
      </c>
      <c r="K2006" s="26" t="s">
        <v>51</v>
      </c>
      <c r="L2006" s="26" t="s">
        <v>433</v>
      </c>
      <c r="M2006" s="26" t="s">
        <v>165</v>
      </c>
      <c r="N2006" s="26" t="s">
        <v>357</v>
      </c>
      <c r="O2006" s="26" t="s">
        <v>57</v>
      </c>
      <c r="P2006" s="26" t="s">
        <v>154</v>
      </c>
      <c r="Q2006" s="26" t="s">
        <v>154</v>
      </c>
      <c r="R2006" s="26" t="s">
        <v>54</v>
      </c>
      <c r="S2006" s="26" t="s">
        <v>531</v>
      </c>
      <c r="T2006" s="54">
        <v>3.355</v>
      </c>
      <c r="U2006" s="36">
        <v>46761</v>
      </c>
      <c r="V2006" s="43">
        <v>3.7400000000000003E-2</v>
      </c>
      <c r="W2006" s="43">
        <v>3.44E-2</v>
      </c>
      <c r="X2006" s="26" t="s">
        <v>347</v>
      </c>
      <c r="Z2006" s="42">
        <v>9000</v>
      </c>
      <c r="AA2006" s="42">
        <v>1</v>
      </c>
      <c r="AB2006" s="42">
        <v>103.77</v>
      </c>
      <c r="AC2006" s="42">
        <v>0</v>
      </c>
      <c r="AD2006" s="42">
        <v>9.3392999999999997</v>
      </c>
      <c r="AG2006" s="26" t="s">
        <v>15</v>
      </c>
      <c r="AH2006" s="43">
        <v>4.5226130653266299E-5</v>
      </c>
      <c r="AI2006" s="43">
        <v>2.5332906520000001E-3</v>
      </c>
      <c r="AJ2006" s="43">
        <v>1.3533353495484015E-3</v>
      </c>
    </row>
    <row r="2007" spans="1:36" x14ac:dyDescent="0.2">
      <c r="A2007" s="26">
        <v>7956</v>
      </c>
      <c r="B2007" s="26">
        <v>15255</v>
      </c>
      <c r="C2007" s="26" t="s">
        <v>1643</v>
      </c>
      <c r="D2007" s="26">
        <v>514160530</v>
      </c>
      <c r="E2007" s="26" t="s">
        <v>203</v>
      </c>
      <c r="F2007" s="26" t="s">
        <v>1644</v>
      </c>
      <c r="G2007" s="26" t="s">
        <v>1645</v>
      </c>
      <c r="H2007" s="26" t="s">
        <v>69</v>
      </c>
      <c r="I2007" s="26" t="s">
        <v>339</v>
      </c>
      <c r="J2007" s="26" t="s">
        <v>51</v>
      </c>
      <c r="K2007" s="26" t="s">
        <v>51</v>
      </c>
      <c r="L2007" s="26" t="s">
        <v>433</v>
      </c>
      <c r="M2007" s="26" t="s">
        <v>165</v>
      </c>
      <c r="N2007" s="26" t="s">
        <v>136</v>
      </c>
      <c r="O2007" s="26" t="s">
        <v>57</v>
      </c>
      <c r="P2007" s="26" t="s">
        <v>154</v>
      </c>
      <c r="Q2007" s="26" t="s">
        <v>154</v>
      </c>
      <c r="R2007" s="26" t="s">
        <v>54</v>
      </c>
      <c r="S2007" s="26" t="s">
        <v>531</v>
      </c>
      <c r="T2007" s="54">
        <v>3.5670000000000002</v>
      </c>
      <c r="U2007" s="36">
        <v>47125</v>
      </c>
      <c r="V2007" s="43">
        <v>5.5E-2</v>
      </c>
      <c r="W2007" s="43">
        <v>3.8100000000000002E-2</v>
      </c>
      <c r="X2007" s="26" t="s">
        <v>347</v>
      </c>
      <c r="Z2007" s="42">
        <v>5000</v>
      </c>
      <c r="AA2007" s="42">
        <v>1</v>
      </c>
      <c r="AB2007" s="42">
        <v>106.2</v>
      </c>
      <c r="AC2007" s="42">
        <v>0</v>
      </c>
      <c r="AD2007" s="42">
        <v>5.31</v>
      </c>
      <c r="AG2007" s="26" t="s">
        <v>15</v>
      </c>
      <c r="AH2007" s="43">
        <v>6.7476383265856906E-5</v>
      </c>
      <c r="AI2007" s="43">
        <v>1.4403406430000001E-3</v>
      </c>
      <c r="AJ2007" s="43">
        <v>7.694592427807237E-4</v>
      </c>
    </row>
    <row r="2008" spans="1:36" x14ac:dyDescent="0.2">
      <c r="A2008" s="26">
        <v>7956</v>
      </c>
      <c r="B2008" s="26">
        <v>15255</v>
      </c>
      <c r="C2008" s="26" t="s">
        <v>2395</v>
      </c>
      <c r="D2008" s="26">
        <v>842336054</v>
      </c>
      <c r="E2008" s="26" t="s">
        <v>204</v>
      </c>
      <c r="F2008" s="26" t="s">
        <v>2396</v>
      </c>
      <c r="G2008" s="26" t="s">
        <v>2397</v>
      </c>
      <c r="H2008" s="26" t="s">
        <v>69</v>
      </c>
      <c r="I2008" s="26" t="s">
        <v>112</v>
      </c>
      <c r="J2008" s="26" t="s">
        <v>51</v>
      </c>
      <c r="K2008" s="26" t="s">
        <v>167</v>
      </c>
      <c r="L2008" s="26" t="s">
        <v>433</v>
      </c>
      <c r="M2008" s="26" t="s">
        <v>165</v>
      </c>
      <c r="N2008" s="26" t="s">
        <v>358</v>
      </c>
      <c r="O2008" s="26" t="s">
        <v>57</v>
      </c>
      <c r="P2008" s="26" t="s">
        <v>737</v>
      </c>
      <c r="Q2008" s="26" t="s">
        <v>59</v>
      </c>
      <c r="R2008" s="26" t="s">
        <v>54</v>
      </c>
      <c r="S2008" s="26" t="s">
        <v>531</v>
      </c>
      <c r="T2008" s="54">
        <v>1.5880000000000001</v>
      </c>
      <c r="U2008" s="36" t="s">
        <v>738</v>
      </c>
      <c r="V2008" s="43">
        <v>6.9699999999999998E-2</v>
      </c>
      <c r="W2008" s="43">
        <v>6.6799999999999998E-2</v>
      </c>
      <c r="X2008" s="26" t="s">
        <v>347</v>
      </c>
      <c r="Z2008" s="42">
        <v>13000</v>
      </c>
      <c r="AA2008" s="42">
        <v>1</v>
      </c>
      <c r="AB2008" s="42">
        <v>102.39</v>
      </c>
      <c r="AC2008" s="42">
        <v>0</v>
      </c>
      <c r="AD2008" s="42">
        <v>13.310700000000001</v>
      </c>
      <c r="AG2008" s="26" t="s">
        <v>15</v>
      </c>
      <c r="AH2008" s="43">
        <v>4.02699046371176E-5</v>
      </c>
      <c r="AI2008" s="43">
        <v>3.6105352530000001E-3</v>
      </c>
      <c r="AJ2008" s="43">
        <v>1.9288213075106175E-3</v>
      </c>
    </row>
    <row r="2009" spans="1:36" x14ac:dyDescent="0.2">
      <c r="A2009" s="26">
        <v>7956</v>
      </c>
      <c r="B2009" s="26">
        <v>15255</v>
      </c>
      <c r="C2009" s="26" t="s">
        <v>1646</v>
      </c>
      <c r="D2009" s="26">
        <v>515361442</v>
      </c>
      <c r="E2009" s="26" t="s">
        <v>203</v>
      </c>
      <c r="F2009" s="26" t="s">
        <v>1647</v>
      </c>
      <c r="G2009" s="26" t="s">
        <v>1648</v>
      </c>
      <c r="H2009" s="26" t="s">
        <v>69</v>
      </c>
      <c r="I2009" s="26" t="s">
        <v>112</v>
      </c>
      <c r="J2009" s="26" t="s">
        <v>51</v>
      </c>
      <c r="K2009" s="26" t="s">
        <v>51</v>
      </c>
      <c r="L2009" s="26" t="s">
        <v>433</v>
      </c>
      <c r="M2009" s="26" t="s">
        <v>165</v>
      </c>
      <c r="N2009" s="26" t="s">
        <v>84</v>
      </c>
      <c r="O2009" s="26" t="s">
        <v>57</v>
      </c>
      <c r="P2009" s="26" t="s">
        <v>154</v>
      </c>
      <c r="Q2009" s="26" t="s">
        <v>154</v>
      </c>
      <c r="R2009" s="26" t="s">
        <v>54</v>
      </c>
      <c r="S2009" s="26" t="s">
        <v>531</v>
      </c>
      <c r="T2009" s="54">
        <v>3.6469999999999998</v>
      </c>
      <c r="U2009" s="36" t="s">
        <v>777</v>
      </c>
      <c r="V2009" s="43">
        <v>8.3500000000000005E-2</v>
      </c>
      <c r="W2009" s="43">
        <v>7.4499999999999997E-2</v>
      </c>
      <c r="X2009" s="26" t="s">
        <v>347</v>
      </c>
      <c r="Z2009" s="42">
        <v>8000</v>
      </c>
      <c r="AA2009" s="42">
        <v>1</v>
      </c>
      <c r="AB2009" s="42">
        <v>103.7</v>
      </c>
      <c r="AC2009" s="42">
        <v>0</v>
      </c>
      <c r="AD2009" s="42">
        <v>8.2959999999999994</v>
      </c>
      <c r="AG2009" s="26" t="s">
        <v>15</v>
      </c>
      <c r="AH2009" s="43">
        <v>1E-4</v>
      </c>
      <c r="AI2009" s="43">
        <v>2.2502949100000002E-3</v>
      </c>
      <c r="AJ2009" s="43">
        <v>1.2021532727135374E-3</v>
      </c>
    </row>
    <row r="2010" spans="1:36" x14ac:dyDescent="0.2">
      <c r="A2010" s="26">
        <v>7956</v>
      </c>
      <c r="B2010" s="26">
        <v>15255</v>
      </c>
      <c r="C2010" s="26" t="s">
        <v>2398</v>
      </c>
      <c r="D2010" s="26">
        <v>550012405</v>
      </c>
      <c r="E2010" s="26" t="s">
        <v>205</v>
      </c>
      <c r="F2010" s="26" t="s">
        <v>2399</v>
      </c>
      <c r="G2010" s="26" t="s">
        <v>2400</v>
      </c>
      <c r="H2010" s="26" t="s">
        <v>69</v>
      </c>
      <c r="I2010" s="26" t="s">
        <v>161</v>
      </c>
      <c r="J2010" s="26" t="s">
        <v>51</v>
      </c>
      <c r="K2010" s="26" t="s">
        <v>51</v>
      </c>
      <c r="L2010" s="26" t="s">
        <v>433</v>
      </c>
      <c r="M2010" s="26" t="s">
        <v>165</v>
      </c>
      <c r="N2010" s="26" t="s">
        <v>140</v>
      </c>
      <c r="O2010" s="26" t="s">
        <v>57</v>
      </c>
      <c r="P2010" s="26" t="s">
        <v>154</v>
      </c>
      <c r="Q2010" s="26" t="s">
        <v>154</v>
      </c>
      <c r="R2010" s="26" t="s">
        <v>54</v>
      </c>
      <c r="S2010" s="26" t="s">
        <v>531</v>
      </c>
      <c r="T2010" s="54">
        <v>3.27</v>
      </c>
      <c r="U2010" s="36">
        <v>46762</v>
      </c>
      <c r="V2010" s="43">
        <v>7.0000000000000007E-2</v>
      </c>
      <c r="W2010" s="43">
        <v>8.3299999999999999E-2</v>
      </c>
      <c r="X2010" s="26" t="s">
        <v>347</v>
      </c>
      <c r="Z2010" s="42">
        <v>27000</v>
      </c>
      <c r="AA2010" s="42">
        <v>1</v>
      </c>
      <c r="AB2010" s="42">
        <v>96.6</v>
      </c>
      <c r="AC2010" s="42">
        <v>0</v>
      </c>
      <c r="AD2010" s="42">
        <v>26.082000000000001</v>
      </c>
      <c r="AG2010" s="26" t="s">
        <v>15</v>
      </c>
      <c r="AH2010" s="43">
        <v>5.1657833800000002E-4</v>
      </c>
      <c r="AI2010" s="43">
        <v>7.0747579379999998E-3</v>
      </c>
      <c r="AJ2010" s="43">
        <v>3.7794794670822666E-3</v>
      </c>
    </row>
    <row r="2011" spans="1:36" x14ac:dyDescent="0.2">
      <c r="A2011" s="26">
        <v>7956</v>
      </c>
      <c r="B2011" s="26">
        <v>15255</v>
      </c>
      <c r="C2011" s="26" t="s">
        <v>713</v>
      </c>
      <c r="D2011" s="26">
        <v>510560188</v>
      </c>
      <c r="E2011" s="26" t="s">
        <v>203</v>
      </c>
      <c r="F2011" s="26" t="s">
        <v>1649</v>
      </c>
      <c r="G2011" s="26" t="s">
        <v>1650</v>
      </c>
      <c r="H2011" s="26" t="s">
        <v>69</v>
      </c>
      <c r="I2011" s="26" t="s">
        <v>113</v>
      </c>
      <c r="J2011" s="26" t="s">
        <v>51</v>
      </c>
      <c r="K2011" s="26" t="s">
        <v>51</v>
      </c>
      <c r="L2011" s="26" t="s">
        <v>433</v>
      </c>
      <c r="M2011" s="26" t="s">
        <v>165</v>
      </c>
      <c r="N2011" s="26" t="s">
        <v>358</v>
      </c>
      <c r="O2011" s="26" t="s">
        <v>57</v>
      </c>
      <c r="P2011" s="26" t="s">
        <v>737</v>
      </c>
      <c r="Q2011" s="26" t="s">
        <v>59</v>
      </c>
      <c r="R2011" s="26" t="s">
        <v>54</v>
      </c>
      <c r="S2011" s="26" t="s">
        <v>531</v>
      </c>
      <c r="T2011" s="54">
        <v>6.9349999999999996</v>
      </c>
      <c r="U2011" s="36">
        <v>48954</v>
      </c>
      <c r="V2011" s="43">
        <v>4.02E-2</v>
      </c>
      <c r="W2011" s="43">
        <v>3.5200000000000002E-2</v>
      </c>
      <c r="X2011" s="26" t="s">
        <v>347</v>
      </c>
      <c r="Z2011" s="42">
        <v>41098</v>
      </c>
      <c r="AA2011" s="42">
        <v>1</v>
      </c>
      <c r="AB2011" s="42">
        <v>105.8</v>
      </c>
      <c r="AC2011" s="42">
        <v>0</v>
      </c>
      <c r="AD2011" s="42">
        <v>43.481679999999997</v>
      </c>
      <c r="AG2011" s="26" t="s">
        <v>15</v>
      </c>
      <c r="AH2011" s="43">
        <v>5.0947091783606897E-5</v>
      </c>
      <c r="AI2011" s="43">
        <v>1.1794431435999999E-2</v>
      </c>
      <c r="AJ2011" s="43">
        <v>6.3008249656560707E-3</v>
      </c>
    </row>
    <row r="2012" spans="1:36" x14ac:dyDescent="0.2">
      <c r="A2012" s="26">
        <v>7956</v>
      </c>
      <c r="B2012" s="26">
        <v>15255</v>
      </c>
      <c r="C2012" s="26" t="s">
        <v>898</v>
      </c>
      <c r="D2012" s="26">
        <v>520029935</v>
      </c>
      <c r="E2012" s="26" t="s">
        <v>203</v>
      </c>
      <c r="F2012" s="26" t="s">
        <v>1651</v>
      </c>
      <c r="G2012" s="26" t="s">
        <v>1652</v>
      </c>
      <c r="H2012" s="26" t="s">
        <v>69</v>
      </c>
      <c r="I2012" s="26" t="s">
        <v>113</v>
      </c>
      <c r="J2012" s="26" t="s">
        <v>51</v>
      </c>
      <c r="K2012" s="26" t="s">
        <v>51</v>
      </c>
      <c r="L2012" s="26" t="s">
        <v>433</v>
      </c>
      <c r="M2012" s="26" t="s">
        <v>165</v>
      </c>
      <c r="N2012" s="26" t="s">
        <v>129</v>
      </c>
      <c r="O2012" s="26" t="s">
        <v>57</v>
      </c>
      <c r="P2012" s="26" t="s">
        <v>733</v>
      </c>
      <c r="Q2012" s="26" t="s">
        <v>59</v>
      </c>
      <c r="R2012" s="26" t="s">
        <v>54</v>
      </c>
      <c r="S2012" s="26" t="s">
        <v>531</v>
      </c>
      <c r="T2012" s="54">
        <v>5.4249999999999998</v>
      </c>
      <c r="U2012" s="36" t="s">
        <v>1653</v>
      </c>
      <c r="V2012" s="43">
        <v>3.32E-2</v>
      </c>
      <c r="W2012" s="43">
        <v>3.0499999999999999E-2</v>
      </c>
      <c r="X2012" s="26" t="s">
        <v>347</v>
      </c>
      <c r="Z2012" s="42">
        <v>10650</v>
      </c>
      <c r="AA2012" s="42">
        <v>1</v>
      </c>
      <c r="AB2012" s="42">
        <v>103.26</v>
      </c>
      <c r="AC2012" s="42">
        <v>0</v>
      </c>
      <c r="AD2012" s="42">
        <v>10.99719</v>
      </c>
      <c r="AG2012" s="26" t="s">
        <v>15</v>
      </c>
      <c r="AH2012" s="43">
        <v>8.4957122674658202E-6</v>
      </c>
      <c r="AI2012" s="43">
        <v>2.9829942960000002E-3</v>
      </c>
      <c r="AJ2012" s="43">
        <v>1.5935761751630409E-3</v>
      </c>
    </row>
    <row r="2013" spans="1:36" x14ac:dyDescent="0.2">
      <c r="A2013" s="26">
        <v>7956</v>
      </c>
      <c r="B2013" s="26">
        <v>15255</v>
      </c>
      <c r="C2013" s="26" t="s">
        <v>717</v>
      </c>
      <c r="D2013" s="26">
        <v>513257873</v>
      </c>
      <c r="E2013" s="26" t="s">
        <v>203</v>
      </c>
      <c r="F2013" s="26" t="s">
        <v>1654</v>
      </c>
      <c r="G2013" s="26" t="s">
        <v>1655</v>
      </c>
      <c r="H2013" s="26" t="s">
        <v>69</v>
      </c>
      <c r="I2013" s="26" t="s">
        <v>113</v>
      </c>
      <c r="J2013" s="26" t="s">
        <v>51</v>
      </c>
      <c r="K2013" s="26" t="s">
        <v>51</v>
      </c>
      <c r="L2013" s="26" t="s">
        <v>433</v>
      </c>
      <c r="M2013" s="26" t="s">
        <v>165</v>
      </c>
      <c r="N2013" s="26" t="s">
        <v>357</v>
      </c>
      <c r="O2013" s="26" t="s">
        <v>57</v>
      </c>
      <c r="P2013" s="26" t="s">
        <v>733</v>
      </c>
      <c r="Q2013" s="26" t="s">
        <v>59</v>
      </c>
      <c r="R2013" s="26" t="s">
        <v>54</v>
      </c>
      <c r="S2013" s="26" t="s">
        <v>531</v>
      </c>
      <c r="T2013" s="54">
        <v>5.4169999999999998</v>
      </c>
      <c r="U2013" s="36">
        <v>48584</v>
      </c>
      <c r="V2013" s="43">
        <v>3.1800000000000002E-2</v>
      </c>
      <c r="W2013" s="43">
        <v>2.92E-2</v>
      </c>
      <c r="X2013" s="26" t="s">
        <v>347</v>
      </c>
      <c r="Z2013" s="42">
        <v>63070</v>
      </c>
      <c r="AA2013" s="42">
        <v>1</v>
      </c>
      <c r="AB2013" s="42">
        <v>103.27</v>
      </c>
      <c r="AC2013" s="42">
        <v>0</v>
      </c>
      <c r="AD2013" s="42">
        <v>65.132390000000001</v>
      </c>
      <c r="AG2013" s="26" t="s">
        <v>15</v>
      </c>
      <c r="AH2013" s="43">
        <v>1.7661620399999999E-4</v>
      </c>
      <c r="AI2013" s="43">
        <v>1.7667199339E-2</v>
      </c>
      <c r="AJ2013" s="43">
        <v>9.4381769284178491E-3</v>
      </c>
    </row>
    <row r="2014" spans="1:36" x14ac:dyDescent="0.2">
      <c r="A2014" s="26">
        <v>7956</v>
      </c>
      <c r="B2014" s="26">
        <v>15255</v>
      </c>
      <c r="C2014" s="26" t="s">
        <v>1197</v>
      </c>
      <c r="D2014" s="26">
        <v>514599943</v>
      </c>
      <c r="E2014" s="26" t="s">
        <v>203</v>
      </c>
      <c r="F2014" s="26" t="s">
        <v>2329</v>
      </c>
      <c r="G2014" s="26" t="s">
        <v>2330</v>
      </c>
      <c r="H2014" s="26" t="s">
        <v>69</v>
      </c>
      <c r="I2014" s="26" t="s">
        <v>112</v>
      </c>
      <c r="J2014" s="26" t="s">
        <v>51</v>
      </c>
      <c r="K2014" s="26" t="s">
        <v>51</v>
      </c>
      <c r="L2014" s="26" t="s">
        <v>433</v>
      </c>
      <c r="M2014" s="26" t="s">
        <v>165</v>
      </c>
      <c r="N2014" s="26" t="s">
        <v>353</v>
      </c>
      <c r="O2014" s="26" t="s">
        <v>57</v>
      </c>
      <c r="P2014" s="26" t="s">
        <v>1051</v>
      </c>
      <c r="Q2014" s="26" t="s">
        <v>64</v>
      </c>
      <c r="R2014" s="26" t="s">
        <v>54</v>
      </c>
      <c r="S2014" s="26" t="s">
        <v>531</v>
      </c>
      <c r="T2014" s="54">
        <v>6.0720000000000001</v>
      </c>
      <c r="U2014" s="36">
        <v>48945</v>
      </c>
      <c r="V2014" s="43">
        <v>6.6900000000000001E-2</v>
      </c>
      <c r="W2014" s="43">
        <v>5.9700000000000003E-2</v>
      </c>
      <c r="X2014" s="26" t="s">
        <v>347</v>
      </c>
      <c r="Z2014" s="42">
        <v>17000</v>
      </c>
      <c r="AA2014" s="42">
        <v>1</v>
      </c>
      <c r="AB2014" s="42">
        <v>104.88</v>
      </c>
      <c r="AC2014" s="42">
        <v>0</v>
      </c>
      <c r="AD2014" s="42">
        <v>17.829599999999999</v>
      </c>
      <c r="AG2014" s="26" t="s">
        <v>15</v>
      </c>
      <c r="AH2014" s="43">
        <v>4.7887323943661999E-5</v>
      </c>
      <c r="AI2014" s="43">
        <v>4.8362895529999997E-3</v>
      </c>
      <c r="AJ2014" s="43">
        <v>2.583644164799094E-3</v>
      </c>
    </row>
    <row r="2015" spans="1:36" x14ac:dyDescent="0.2">
      <c r="A2015" s="26">
        <v>7956</v>
      </c>
      <c r="B2015" s="26">
        <v>15255</v>
      </c>
      <c r="C2015" s="26" t="s">
        <v>1656</v>
      </c>
      <c r="D2015" s="26">
        <v>520018482</v>
      </c>
      <c r="E2015" s="26" t="s">
        <v>203</v>
      </c>
      <c r="F2015" s="26" t="s">
        <v>1657</v>
      </c>
      <c r="G2015" s="26" t="s">
        <v>1658</v>
      </c>
      <c r="H2015" s="26" t="s">
        <v>69</v>
      </c>
      <c r="I2015" s="26" t="s">
        <v>113</v>
      </c>
      <c r="J2015" s="26" t="s">
        <v>51</v>
      </c>
      <c r="K2015" s="26" t="s">
        <v>51</v>
      </c>
      <c r="L2015" s="26" t="s">
        <v>433</v>
      </c>
      <c r="M2015" s="26" t="s">
        <v>165</v>
      </c>
      <c r="N2015" s="26" t="s">
        <v>134</v>
      </c>
      <c r="O2015" s="26" t="s">
        <v>57</v>
      </c>
      <c r="P2015" s="26" t="s">
        <v>154</v>
      </c>
      <c r="Q2015" s="26" t="s">
        <v>154</v>
      </c>
      <c r="R2015" s="26" t="s">
        <v>54</v>
      </c>
      <c r="S2015" s="26" t="s">
        <v>531</v>
      </c>
      <c r="T2015" s="54">
        <v>4.335</v>
      </c>
      <c r="U2015" s="36" t="s">
        <v>1165</v>
      </c>
      <c r="V2015" s="43">
        <v>4.0899999999999999E-2</v>
      </c>
      <c r="W2015" s="43">
        <v>3.5400000000000001E-2</v>
      </c>
      <c r="X2015" s="26" t="s">
        <v>347</v>
      </c>
      <c r="Z2015" s="42">
        <v>51000</v>
      </c>
      <c r="AA2015" s="42">
        <v>1</v>
      </c>
      <c r="AB2015" s="42">
        <v>103.68</v>
      </c>
      <c r="AC2015" s="42">
        <v>0</v>
      </c>
      <c r="AD2015" s="42">
        <v>52.876800000000003</v>
      </c>
      <c r="AG2015" s="26" t="s">
        <v>15</v>
      </c>
      <c r="AH2015" s="43">
        <v>1.5088757300000001E-4</v>
      </c>
      <c r="AI2015" s="43">
        <v>1.4342863297E-2</v>
      </c>
      <c r="AJ2015" s="43">
        <v>7.6622490562462849E-3</v>
      </c>
    </row>
    <row r="2016" spans="1:36" x14ac:dyDescent="0.2">
      <c r="A2016" s="26">
        <v>7956</v>
      </c>
      <c r="B2016" s="26">
        <v>15255</v>
      </c>
      <c r="C2016" s="26" t="s">
        <v>1659</v>
      </c>
      <c r="D2016" s="26">
        <v>520027293</v>
      </c>
      <c r="E2016" s="26" t="s">
        <v>203</v>
      </c>
      <c r="F2016" s="26" t="s">
        <v>1660</v>
      </c>
      <c r="G2016" s="26" t="s">
        <v>1661</v>
      </c>
      <c r="H2016" s="26" t="s">
        <v>69</v>
      </c>
      <c r="I2016" s="26" t="s">
        <v>113</v>
      </c>
      <c r="J2016" s="26" t="s">
        <v>51</v>
      </c>
      <c r="K2016" s="26" t="s">
        <v>51</v>
      </c>
      <c r="L2016" s="26" t="s">
        <v>433</v>
      </c>
      <c r="M2016" s="26" t="s">
        <v>165</v>
      </c>
      <c r="N2016" s="26" t="s">
        <v>87</v>
      </c>
      <c r="O2016" s="26" t="s">
        <v>57</v>
      </c>
      <c r="P2016" s="26" t="s">
        <v>1662</v>
      </c>
      <c r="Q2016" s="26" t="s">
        <v>64</v>
      </c>
      <c r="R2016" s="26" t="s">
        <v>54</v>
      </c>
      <c r="S2016" s="26" t="s">
        <v>531</v>
      </c>
      <c r="T2016" s="54">
        <v>11.733000000000001</v>
      </c>
      <c r="U2016" s="36">
        <v>55154</v>
      </c>
      <c r="V2016" s="43">
        <v>3.2899999999999999E-2</v>
      </c>
      <c r="W2016" s="43">
        <v>2.8299999999999999E-2</v>
      </c>
      <c r="X2016" s="26" t="s">
        <v>347</v>
      </c>
      <c r="Z2016" s="42">
        <v>2000</v>
      </c>
      <c r="AA2016" s="42">
        <v>1</v>
      </c>
      <c r="AB2016" s="42">
        <v>106.61</v>
      </c>
      <c r="AC2016" s="42">
        <v>0</v>
      </c>
      <c r="AD2016" s="42">
        <v>2.1322000000000001</v>
      </c>
      <c r="AG2016" s="26" t="s">
        <v>15</v>
      </c>
      <c r="AH2016" s="43">
        <v>3.9999999999999998E-6</v>
      </c>
      <c r="AI2016" s="43">
        <v>5.78360512E-4</v>
      </c>
      <c r="AJ2016" s="43">
        <v>3.0897193925744993E-4</v>
      </c>
    </row>
    <row r="2017" spans="1:36" x14ac:dyDescent="0.2">
      <c r="A2017" s="26">
        <v>7956</v>
      </c>
      <c r="B2017" s="26">
        <v>15255</v>
      </c>
      <c r="C2017" s="26" t="s">
        <v>861</v>
      </c>
      <c r="D2017" s="26">
        <v>520036690</v>
      </c>
      <c r="E2017" s="26" t="s">
        <v>203</v>
      </c>
      <c r="F2017" s="26" t="s">
        <v>1663</v>
      </c>
      <c r="G2017" s="26" t="s">
        <v>1664</v>
      </c>
      <c r="H2017" s="26" t="s">
        <v>69</v>
      </c>
      <c r="I2017" s="26" t="s">
        <v>112</v>
      </c>
      <c r="J2017" s="26" t="s">
        <v>51</v>
      </c>
      <c r="K2017" s="26" t="s">
        <v>51</v>
      </c>
      <c r="L2017" s="26" t="s">
        <v>433</v>
      </c>
      <c r="M2017" s="26" t="s">
        <v>165</v>
      </c>
      <c r="N2017" s="26" t="s">
        <v>125</v>
      </c>
      <c r="O2017" s="26" t="s">
        <v>57</v>
      </c>
      <c r="P2017" s="26" t="s">
        <v>733</v>
      </c>
      <c r="Q2017" s="26" t="s">
        <v>59</v>
      </c>
      <c r="R2017" s="26" t="s">
        <v>54</v>
      </c>
      <c r="S2017" s="26" t="s">
        <v>531</v>
      </c>
      <c r="T2017" s="54">
        <v>5.4930000000000003</v>
      </c>
      <c r="U2017" s="36">
        <v>48956</v>
      </c>
      <c r="V2017" s="43">
        <v>5.6800000000000003E-2</v>
      </c>
      <c r="W2017" s="43">
        <v>4.8599999999999997E-2</v>
      </c>
      <c r="X2017" s="26" t="s">
        <v>347</v>
      </c>
      <c r="Z2017" s="42">
        <v>10000</v>
      </c>
      <c r="AA2017" s="42">
        <v>1</v>
      </c>
      <c r="AB2017" s="42">
        <v>105.25</v>
      </c>
      <c r="AC2017" s="42">
        <v>0</v>
      </c>
      <c r="AD2017" s="42">
        <v>10.525</v>
      </c>
      <c r="AG2017" s="26" t="s">
        <v>15</v>
      </c>
      <c r="AH2017" s="43">
        <v>6.6666666666666697E-5</v>
      </c>
      <c r="AI2017" s="43">
        <v>2.8549124790000001E-3</v>
      </c>
      <c r="AJ2017" s="43">
        <v>1.5251522655870275E-3</v>
      </c>
    </row>
    <row r="2018" spans="1:36" x14ac:dyDescent="0.2">
      <c r="A2018" s="26">
        <v>7956</v>
      </c>
      <c r="B2018" s="26">
        <v>15255</v>
      </c>
      <c r="C2018" s="26" t="s">
        <v>954</v>
      </c>
      <c r="D2018" s="26">
        <v>511659401</v>
      </c>
      <c r="E2018" s="26" t="s">
        <v>203</v>
      </c>
      <c r="F2018" s="26" t="s">
        <v>1665</v>
      </c>
      <c r="G2018" s="26" t="s">
        <v>1666</v>
      </c>
      <c r="H2018" s="26" t="s">
        <v>69</v>
      </c>
      <c r="I2018" s="26" t="s">
        <v>113</v>
      </c>
      <c r="J2018" s="26" t="s">
        <v>51</v>
      </c>
      <c r="K2018" s="26" t="s">
        <v>51</v>
      </c>
      <c r="L2018" s="26" t="s">
        <v>433</v>
      </c>
      <c r="M2018" s="26" t="s">
        <v>165</v>
      </c>
      <c r="N2018" s="26" t="s">
        <v>357</v>
      </c>
      <c r="O2018" s="26" t="s">
        <v>57</v>
      </c>
      <c r="P2018" s="26" t="s">
        <v>728</v>
      </c>
      <c r="Q2018" s="26" t="s">
        <v>59</v>
      </c>
      <c r="R2018" s="26" t="s">
        <v>54</v>
      </c>
      <c r="S2018" s="26" t="s">
        <v>531</v>
      </c>
      <c r="T2018" s="54">
        <v>7.5549999999999997</v>
      </c>
      <c r="U2018" s="36" t="s">
        <v>1667</v>
      </c>
      <c r="V2018" s="43">
        <v>3.5999999999999997E-2</v>
      </c>
      <c r="W2018" s="43">
        <v>3.0599999999999999E-2</v>
      </c>
      <c r="X2018" s="26" t="s">
        <v>347</v>
      </c>
      <c r="Z2018" s="42">
        <v>3000</v>
      </c>
      <c r="AA2018" s="42">
        <v>1</v>
      </c>
      <c r="AB2018" s="42">
        <v>105.31</v>
      </c>
      <c r="AC2018" s="42">
        <v>0</v>
      </c>
      <c r="AD2018" s="42">
        <v>3.1593</v>
      </c>
      <c r="AG2018" s="26" t="s">
        <v>15</v>
      </c>
      <c r="AH2018" s="43">
        <v>7.5000000000000002E-6</v>
      </c>
      <c r="AI2018" s="43">
        <v>8.5696199399999998E-4</v>
      </c>
      <c r="AJ2018" s="43">
        <v>4.5780651331772887E-4</v>
      </c>
    </row>
    <row r="2019" spans="1:36" x14ac:dyDescent="0.2">
      <c r="A2019" s="26">
        <v>7956</v>
      </c>
      <c r="B2019" s="26">
        <v>15255</v>
      </c>
      <c r="C2019" s="26" t="s">
        <v>996</v>
      </c>
      <c r="D2019" s="26">
        <v>511399388</v>
      </c>
      <c r="E2019" s="26" t="s">
        <v>203</v>
      </c>
      <c r="F2019" s="26" t="s">
        <v>1668</v>
      </c>
      <c r="G2019" s="26" t="s">
        <v>1669</v>
      </c>
      <c r="H2019" s="26" t="s">
        <v>69</v>
      </c>
      <c r="I2019" s="26" t="s">
        <v>112</v>
      </c>
      <c r="J2019" s="26" t="s">
        <v>51</v>
      </c>
      <c r="K2019" s="26" t="s">
        <v>51</v>
      </c>
      <c r="L2019" s="26" t="s">
        <v>433</v>
      </c>
      <c r="M2019" s="26" t="s">
        <v>165</v>
      </c>
      <c r="N2019" s="26" t="s">
        <v>84</v>
      </c>
      <c r="O2019" s="26" t="s">
        <v>57</v>
      </c>
      <c r="P2019" s="26" t="s">
        <v>776</v>
      </c>
      <c r="Q2019" s="26" t="s">
        <v>64</v>
      </c>
      <c r="R2019" s="26" t="s">
        <v>54</v>
      </c>
      <c r="S2019" s="26" t="s">
        <v>531</v>
      </c>
      <c r="T2019" s="54">
        <v>4.7220000000000004</v>
      </c>
      <c r="U2019" s="36" t="s">
        <v>1670</v>
      </c>
      <c r="V2019" s="43">
        <v>6.1199999999999997E-2</v>
      </c>
      <c r="W2019" s="43">
        <v>5.3199999999999997E-2</v>
      </c>
      <c r="X2019" s="26" t="s">
        <v>347</v>
      </c>
      <c r="Z2019" s="42">
        <v>1000</v>
      </c>
      <c r="AA2019" s="42">
        <v>1</v>
      </c>
      <c r="AB2019" s="42">
        <v>104.07</v>
      </c>
      <c r="AC2019" s="42">
        <v>0</v>
      </c>
      <c r="AD2019" s="42">
        <v>1.0407</v>
      </c>
      <c r="AG2019" s="26" t="s">
        <v>15</v>
      </c>
      <c r="AH2019" s="43">
        <v>6.5962625576348396E-6</v>
      </c>
      <c r="AI2019" s="43">
        <v>2.8229048999999998E-4</v>
      </c>
      <c r="AJ2019" s="43">
        <v>1.5080531713030116E-4</v>
      </c>
    </row>
    <row r="2020" spans="1:36" x14ac:dyDescent="0.2">
      <c r="A2020" s="26">
        <v>7956</v>
      </c>
      <c r="B2020" s="26">
        <v>15255</v>
      </c>
      <c r="C2020" s="26" t="s">
        <v>1671</v>
      </c>
      <c r="D2020" s="26">
        <v>1840550</v>
      </c>
      <c r="E2020" s="26" t="s">
        <v>204</v>
      </c>
      <c r="F2020" s="26" t="s">
        <v>1672</v>
      </c>
      <c r="G2020" s="26" t="s">
        <v>1673</v>
      </c>
      <c r="H2020" s="26" t="s">
        <v>69</v>
      </c>
      <c r="I2020" s="26" t="s">
        <v>112</v>
      </c>
      <c r="J2020" s="26" t="s">
        <v>51</v>
      </c>
      <c r="K2020" s="26" t="s">
        <v>167</v>
      </c>
      <c r="L2020" s="26" t="s">
        <v>433</v>
      </c>
      <c r="M2020" s="26" t="s">
        <v>165</v>
      </c>
      <c r="N2020" s="26" t="s">
        <v>358</v>
      </c>
      <c r="O2020" s="26" t="s">
        <v>57</v>
      </c>
      <c r="P2020" s="26" t="s">
        <v>1085</v>
      </c>
      <c r="Q2020" s="26" t="s">
        <v>64</v>
      </c>
      <c r="R2020" s="26" t="s">
        <v>54</v>
      </c>
      <c r="S2020" s="26" t="s">
        <v>531</v>
      </c>
      <c r="T2020" s="54">
        <v>2.4369999999999998</v>
      </c>
      <c r="U2020" s="36" t="s">
        <v>616</v>
      </c>
      <c r="V2020" s="43">
        <v>9.2999999999999999E-2</v>
      </c>
      <c r="W2020" s="43">
        <v>7.3800000000000004E-2</v>
      </c>
      <c r="X2020" s="26" t="s">
        <v>347</v>
      </c>
      <c r="Z2020" s="42">
        <v>15000</v>
      </c>
      <c r="AA2020" s="42">
        <v>1</v>
      </c>
      <c r="AB2020" s="42">
        <v>107.57</v>
      </c>
      <c r="AC2020" s="42">
        <v>0</v>
      </c>
      <c r="AD2020" s="42">
        <v>16.1355</v>
      </c>
      <c r="AG2020" s="26" t="s">
        <v>15</v>
      </c>
      <c r="AH2020" s="43">
        <v>1.11111111E-4</v>
      </c>
      <c r="AI2020" s="43">
        <v>4.3767639249999999E-3</v>
      </c>
      <c r="AJ2020" s="43">
        <v>2.338156235760521E-3</v>
      </c>
    </row>
    <row r="2021" spans="1:36" x14ac:dyDescent="0.2">
      <c r="A2021" s="26">
        <v>7956</v>
      </c>
      <c r="B2021" s="26">
        <v>15255</v>
      </c>
      <c r="C2021" s="26" t="s">
        <v>751</v>
      </c>
      <c r="D2021" s="26">
        <v>520032178</v>
      </c>
      <c r="E2021" s="26" t="s">
        <v>203</v>
      </c>
      <c r="F2021" s="26" t="s">
        <v>2401</v>
      </c>
      <c r="G2021" s="26" t="s">
        <v>2402</v>
      </c>
      <c r="H2021" s="26" t="s">
        <v>69</v>
      </c>
      <c r="I2021" s="26" t="s">
        <v>112</v>
      </c>
      <c r="J2021" s="26" t="s">
        <v>51</v>
      </c>
      <c r="K2021" s="26" t="s">
        <v>51</v>
      </c>
      <c r="L2021" s="26" t="s">
        <v>433</v>
      </c>
      <c r="M2021" s="26" t="s">
        <v>165</v>
      </c>
      <c r="N2021" s="26" t="s">
        <v>84</v>
      </c>
      <c r="O2021" s="26" t="s">
        <v>57</v>
      </c>
      <c r="P2021" s="26" t="s">
        <v>154</v>
      </c>
      <c r="Q2021" s="26" t="s">
        <v>154</v>
      </c>
      <c r="R2021" s="26" t="s">
        <v>54</v>
      </c>
      <c r="S2021" s="26" t="s">
        <v>531</v>
      </c>
      <c r="T2021" s="54">
        <v>2.9809999999999999</v>
      </c>
      <c r="U2021" s="36" t="s">
        <v>1174</v>
      </c>
      <c r="V2021" s="43">
        <v>8.14E-2</v>
      </c>
      <c r="W2021" s="43">
        <v>6.9599999999999995E-2</v>
      </c>
      <c r="X2021" s="26" t="s">
        <v>347</v>
      </c>
      <c r="Z2021" s="42">
        <v>17000</v>
      </c>
      <c r="AA2021" s="42">
        <v>1</v>
      </c>
      <c r="AB2021" s="42">
        <v>103.8</v>
      </c>
      <c r="AC2021" s="42">
        <v>0</v>
      </c>
      <c r="AD2021" s="42">
        <v>17.646000000000001</v>
      </c>
      <c r="AG2021" s="26" t="s">
        <v>15</v>
      </c>
      <c r="AH2021" s="43">
        <v>1.13333333E-4</v>
      </c>
      <c r="AI2021" s="43">
        <v>4.7864879440000004E-3</v>
      </c>
      <c r="AJ2021" s="43">
        <v>2.5570391333537947E-3</v>
      </c>
    </row>
    <row r="2022" spans="1:36" x14ac:dyDescent="0.2">
      <c r="A2022" s="26">
        <v>7956</v>
      </c>
      <c r="B2022" s="26">
        <v>15255</v>
      </c>
      <c r="C2022" s="26" t="s">
        <v>1433</v>
      </c>
      <c r="D2022" s="26">
        <v>520036658</v>
      </c>
      <c r="E2022" s="26" t="s">
        <v>203</v>
      </c>
      <c r="F2022" s="26" t="s">
        <v>1674</v>
      </c>
      <c r="G2022" s="26" t="s">
        <v>1675</v>
      </c>
      <c r="H2022" s="26" t="s">
        <v>69</v>
      </c>
      <c r="I2022" s="26" t="s">
        <v>112</v>
      </c>
      <c r="J2022" s="26" t="s">
        <v>51</v>
      </c>
      <c r="K2022" s="26" t="s">
        <v>51</v>
      </c>
      <c r="L2022" s="26" t="s">
        <v>433</v>
      </c>
      <c r="M2022" s="26" t="s">
        <v>165</v>
      </c>
      <c r="N2022" s="26" t="s">
        <v>87</v>
      </c>
      <c r="O2022" s="26" t="s">
        <v>57</v>
      </c>
      <c r="P2022" s="26" t="s">
        <v>737</v>
      </c>
      <c r="Q2022" s="26" t="s">
        <v>59</v>
      </c>
      <c r="R2022" s="26" t="s">
        <v>54</v>
      </c>
      <c r="S2022" s="26" t="s">
        <v>531</v>
      </c>
      <c r="T2022" s="54">
        <v>6.3120000000000003</v>
      </c>
      <c r="U2022" s="36" t="s">
        <v>1676</v>
      </c>
      <c r="V2022" s="43">
        <v>5.2499999999999998E-2</v>
      </c>
      <c r="W2022" s="43">
        <v>5.7099999999999998E-2</v>
      </c>
      <c r="X2022" s="26" t="s">
        <v>347</v>
      </c>
      <c r="Z2022" s="42">
        <v>12000</v>
      </c>
      <c r="AA2022" s="42">
        <v>1</v>
      </c>
      <c r="AB2022" s="42">
        <v>97.76</v>
      </c>
      <c r="AC2022" s="42">
        <v>0</v>
      </c>
      <c r="AD2022" s="42">
        <v>11.731199999999999</v>
      </c>
      <c r="AG2022" s="26" t="s">
        <v>15</v>
      </c>
      <c r="AH2022" s="43">
        <v>5.5099454515400301E-5</v>
      </c>
      <c r="AI2022" s="43">
        <v>3.182094943E-3</v>
      </c>
      <c r="AJ2022" s="43">
        <v>1.6999397869885545E-3</v>
      </c>
    </row>
    <row r="2023" spans="1:36" x14ac:dyDescent="0.2">
      <c r="A2023" s="26">
        <v>7956</v>
      </c>
      <c r="B2023" s="26">
        <v>15255</v>
      </c>
      <c r="C2023" s="26" t="s">
        <v>1677</v>
      </c>
      <c r="D2023" s="26">
        <v>520038332</v>
      </c>
      <c r="E2023" s="26" t="s">
        <v>203</v>
      </c>
      <c r="F2023" s="26" t="s">
        <v>1678</v>
      </c>
      <c r="G2023" s="26" t="s">
        <v>1679</v>
      </c>
      <c r="H2023" s="26" t="s">
        <v>69</v>
      </c>
      <c r="I2023" s="26" t="s">
        <v>113</v>
      </c>
      <c r="J2023" s="26" t="s">
        <v>51</v>
      </c>
      <c r="K2023" s="26" t="s">
        <v>51</v>
      </c>
      <c r="L2023" s="26" t="s">
        <v>433</v>
      </c>
      <c r="M2023" s="26" t="s">
        <v>165</v>
      </c>
      <c r="N2023" s="26" t="s">
        <v>357</v>
      </c>
      <c r="O2023" s="26" t="s">
        <v>57</v>
      </c>
      <c r="P2023" s="26" t="s">
        <v>154</v>
      </c>
      <c r="Q2023" s="26" t="s">
        <v>154</v>
      </c>
      <c r="R2023" s="26" t="s">
        <v>54</v>
      </c>
      <c r="S2023" s="26" t="s">
        <v>531</v>
      </c>
      <c r="T2023" s="54">
        <v>3.7949999999999999</v>
      </c>
      <c r="U2023" s="36" t="s">
        <v>1680</v>
      </c>
      <c r="V2023" s="43">
        <v>3.5000000000000003E-2</v>
      </c>
      <c r="W2023" s="43">
        <v>4.1799999999999997E-2</v>
      </c>
      <c r="X2023" s="26" t="s">
        <v>347</v>
      </c>
      <c r="Z2023" s="42">
        <v>27200</v>
      </c>
      <c r="AA2023" s="42">
        <v>1</v>
      </c>
      <c r="AB2023" s="42">
        <v>98.5</v>
      </c>
      <c r="AC2023" s="42">
        <v>0</v>
      </c>
      <c r="AD2023" s="42">
        <v>26.792000000000002</v>
      </c>
      <c r="AG2023" s="26" t="s">
        <v>15</v>
      </c>
      <c r="AH2023" s="43">
        <v>1.8662732799999999E-4</v>
      </c>
      <c r="AI2023" s="43">
        <v>7.2673458579999997E-3</v>
      </c>
      <c r="AJ2023" s="43">
        <v>3.8823638479437194E-3</v>
      </c>
    </row>
    <row r="2024" spans="1:36" x14ac:dyDescent="0.2">
      <c r="A2024" s="26">
        <v>7956</v>
      </c>
      <c r="B2024" s="26">
        <v>15255</v>
      </c>
      <c r="C2024" s="26" t="s">
        <v>1681</v>
      </c>
      <c r="D2024" s="26">
        <v>511226136</v>
      </c>
      <c r="E2024" s="26" t="s">
        <v>203</v>
      </c>
      <c r="F2024" s="26" t="s">
        <v>1682</v>
      </c>
      <c r="G2024" s="26" t="s">
        <v>1683</v>
      </c>
      <c r="H2024" s="26" t="s">
        <v>69</v>
      </c>
      <c r="I2024" s="26" t="s">
        <v>113</v>
      </c>
      <c r="J2024" s="26" t="s">
        <v>51</v>
      </c>
      <c r="K2024" s="26" t="s">
        <v>51</v>
      </c>
      <c r="L2024" s="26" t="s">
        <v>433</v>
      </c>
      <c r="M2024" s="26" t="s">
        <v>165</v>
      </c>
      <c r="N2024" s="26" t="s">
        <v>68</v>
      </c>
      <c r="O2024" s="26" t="s">
        <v>57</v>
      </c>
      <c r="P2024" s="26" t="s">
        <v>154</v>
      </c>
      <c r="Q2024" s="26" t="s">
        <v>154</v>
      </c>
      <c r="R2024" s="26" t="s">
        <v>54</v>
      </c>
      <c r="S2024" s="26" t="s">
        <v>531</v>
      </c>
      <c r="T2024" s="54">
        <v>4.2770000000000001</v>
      </c>
      <c r="U2024" s="36">
        <v>47484</v>
      </c>
      <c r="V2024" s="43">
        <v>4.2500000000000003E-2</v>
      </c>
      <c r="W2024" s="43">
        <v>3.5799999999999998E-2</v>
      </c>
      <c r="X2024" s="26" t="s">
        <v>347</v>
      </c>
      <c r="Z2024" s="42">
        <v>80000</v>
      </c>
      <c r="AA2024" s="42">
        <v>1</v>
      </c>
      <c r="AB2024" s="42">
        <v>103.93</v>
      </c>
      <c r="AC2024" s="42">
        <v>0</v>
      </c>
      <c r="AD2024" s="42">
        <v>83.144000000000005</v>
      </c>
      <c r="AG2024" s="26" t="s">
        <v>15</v>
      </c>
      <c r="AH2024" s="43">
        <v>2.6666666599999998E-4</v>
      </c>
      <c r="AI2024" s="43">
        <v>2.2552859213000001E-2</v>
      </c>
      <c r="AJ2024" s="43">
        <v>1.2048195721612144E-2</v>
      </c>
    </row>
    <row r="2025" spans="1:36" x14ac:dyDescent="0.2">
      <c r="A2025" s="26">
        <v>7956</v>
      </c>
      <c r="B2025" s="26">
        <v>15255</v>
      </c>
      <c r="C2025" s="26" t="s">
        <v>1684</v>
      </c>
      <c r="D2025" s="26">
        <v>513948216</v>
      </c>
      <c r="E2025" s="26" t="s">
        <v>203</v>
      </c>
      <c r="F2025" s="26" t="s">
        <v>1685</v>
      </c>
      <c r="G2025" s="26" t="s">
        <v>1686</v>
      </c>
      <c r="H2025" s="26" t="s">
        <v>69</v>
      </c>
      <c r="I2025" s="26" t="s">
        <v>112</v>
      </c>
      <c r="J2025" s="26" t="s">
        <v>51</v>
      </c>
      <c r="K2025" s="26" t="s">
        <v>51</v>
      </c>
      <c r="L2025" s="26" t="s">
        <v>433</v>
      </c>
      <c r="M2025" s="26" t="s">
        <v>165</v>
      </c>
      <c r="N2025" s="26" t="s">
        <v>84</v>
      </c>
      <c r="O2025" s="26" t="s">
        <v>57</v>
      </c>
      <c r="P2025" s="26" t="s">
        <v>154</v>
      </c>
      <c r="Q2025" s="26" t="s">
        <v>154</v>
      </c>
      <c r="R2025" s="26" t="s">
        <v>54</v>
      </c>
      <c r="S2025" s="26" t="s">
        <v>531</v>
      </c>
      <c r="T2025" s="54">
        <v>3.2109999999999999</v>
      </c>
      <c r="U2025" s="36" t="s">
        <v>1616</v>
      </c>
      <c r="V2025" s="43">
        <v>7.17E-2</v>
      </c>
      <c r="W2025" s="43">
        <v>6.6600000000000006E-2</v>
      </c>
      <c r="X2025" s="26" t="s">
        <v>347</v>
      </c>
      <c r="Z2025" s="42">
        <v>19000</v>
      </c>
      <c r="AA2025" s="42">
        <v>1</v>
      </c>
      <c r="AB2025" s="42">
        <v>101.97</v>
      </c>
      <c r="AC2025" s="42">
        <v>0</v>
      </c>
      <c r="AD2025" s="42">
        <v>19.374300000000002</v>
      </c>
      <c r="AG2025" s="26" t="s">
        <v>15</v>
      </c>
      <c r="AH2025" s="43">
        <v>1.3240418100000001E-4</v>
      </c>
      <c r="AI2025" s="43">
        <v>5.2552903419999996E-3</v>
      </c>
      <c r="AJ2025" s="43">
        <v>2.8074829015831593E-3</v>
      </c>
    </row>
    <row r="2026" spans="1:36" x14ac:dyDescent="0.2">
      <c r="A2026" s="26">
        <v>7956</v>
      </c>
      <c r="B2026" s="26">
        <v>15255</v>
      </c>
      <c r="C2026" s="26" t="s">
        <v>799</v>
      </c>
      <c r="D2026" s="26">
        <v>1838682</v>
      </c>
      <c r="E2026" s="26" t="s">
        <v>204</v>
      </c>
      <c r="F2026" s="26" t="s">
        <v>2403</v>
      </c>
      <c r="G2026" s="26" t="s">
        <v>2404</v>
      </c>
      <c r="H2026" s="26" t="s">
        <v>69</v>
      </c>
      <c r="I2026" s="26" t="s">
        <v>112</v>
      </c>
      <c r="J2026" s="26" t="s">
        <v>51</v>
      </c>
      <c r="K2026" s="26" t="s">
        <v>167</v>
      </c>
      <c r="L2026" s="26" t="s">
        <v>433</v>
      </c>
      <c r="M2026" s="26" t="s">
        <v>165</v>
      </c>
      <c r="N2026" s="26" t="s">
        <v>358</v>
      </c>
      <c r="O2026" s="26" t="s">
        <v>57</v>
      </c>
      <c r="P2026" s="26" t="s">
        <v>737</v>
      </c>
      <c r="Q2026" s="26" t="s">
        <v>59</v>
      </c>
      <c r="R2026" s="26" t="s">
        <v>54</v>
      </c>
      <c r="S2026" s="26" t="s">
        <v>531</v>
      </c>
      <c r="T2026" s="54">
        <v>4.4880000000000004</v>
      </c>
      <c r="U2026" s="36" t="s">
        <v>2405</v>
      </c>
      <c r="V2026" s="43">
        <v>7.0699999999999999E-2</v>
      </c>
      <c r="W2026" s="43">
        <v>6.0499999999999998E-2</v>
      </c>
      <c r="X2026" s="26" t="s">
        <v>347</v>
      </c>
      <c r="Z2026" s="42">
        <v>12000</v>
      </c>
      <c r="AA2026" s="42">
        <v>1</v>
      </c>
      <c r="AB2026" s="42">
        <v>106.52</v>
      </c>
      <c r="AC2026" s="42">
        <v>0</v>
      </c>
      <c r="AD2026" s="42">
        <v>12.782400000000001</v>
      </c>
      <c r="AG2026" s="26" t="s">
        <v>15</v>
      </c>
      <c r="AH2026" s="43">
        <v>2.86539793213783E-5</v>
      </c>
      <c r="AI2026" s="43">
        <v>3.467233565E-3</v>
      </c>
      <c r="AJ2026" s="43">
        <v>1.8522666336949762E-3</v>
      </c>
    </row>
    <row r="2027" spans="1:36" x14ac:dyDescent="0.2">
      <c r="A2027" s="26">
        <v>7956</v>
      </c>
      <c r="B2027" s="26">
        <v>15255</v>
      </c>
      <c r="C2027" s="26" t="s">
        <v>1687</v>
      </c>
      <c r="D2027" s="26">
        <v>520039496</v>
      </c>
      <c r="E2027" s="26" t="s">
        <v>203</v>
      </c>
      <c r="F2027" s="26" t="s">
        <v>1688</v>
      </c>
      <c r="G2027" s="26" t="s">
        <v>1689</v>
      </c>
      <c r="H2027" s="26" t="s">
        <v>69</v>
      </c>
      <c r="I2027" s="26" t="s">
        <v>113</v>
      </c>
      <c r="J2027" s="26" t="s">
        <v>51</v>
      </c>
      <c r="K2027" s="26" t="s">
        <v>51</v>
      </c>
      <c r="L2027" s="26" t="s">
        <v>433</v>
      </c>
      <c r="M2027" s="26" t="s">
        <v>165</v>
      </c>
      <c r="N2027" s="26" t="s">
        <v>357</v>
      </c>
      <c r="O2027" s="26" t="s">
        <v>57</v>
      </c>
      <c r="P2027" s="26" t="s">
        <v>154</v>
      </c>
      <c r="Q2027" s="26" t="s">
        <v>154</v>
      </c>
      <c r="R2027" s="26" t="s">
        <v>54</v>
      </c>
      <c r="S2027" s="26" t="s">
        <v>531</v>
      </c>
      <c r="T2027" s="54">
        <v>3.1560000000000001</v>
      </c>
      <c r="U2027" s="36">
        <v>47125</v>
      </c>
      <c r="V2027" s="43">
        <v>6.7400000000000002E-2</v>
      </c>
      <c r="W2027" s="43">
        <v>6.6600000000000006E-2</v>
      </c>
      <c r="X2027" s="26" t="s">
        <v>347</v>
      </c>
      <c r="Z2027" s="42">
        <v>8000</v>
      </c>
      <c r="AA2027" s="42">
        <v>1</v>
      </c>
      <c r="AB2027" s="42">
        <v>100.6</v>
      </c>
      <c r="AC2027" s="42">
        <v>0</v>
      </c>
      <c r="AD2027" s="42">
        <v>8.048</v>
      </c>
      <c r="AG2027" s="26" t="s">
        <v>15</v>
      </c>
      <c r="AH2027" s="43">
        <v>1.7777777699999999E-4</v>
      </c>
      <c r="AI2027" s="43">
        <v>2.183024763E-3</v>
      </c>
      <c r="AJ2027" s="43">
        <v>1.166216193201368E-3</v>
      </c>
    </row>
    <row r="2028" spans="1:36" x14ac:dyDescent="0.2">
      <c r="A2028" s="26">
        <v>7956</v>
      </c>
      <c r="B2028" s="26">
        <v>15255</v>
      </c>
      <c r="C2028" s="26" t="s">
        <v>1305</v>
      </c>
      <c r="D2028" s="26">
        <v>1838863</v>
      </c>
      <c r="E2028" s="26" t="s">
        <v>204</v>
      </c>
      <c r="F2028" s="26" t="s">
        <v>1690</v>
      </c>
      <c r="G2028" s="26" t="s">
        <v>1691</v>
      </c>
      <c r="H2028" s="26" t="s">
        <v>69</v>
      </c>
      <c r="I2028" s="26" t="s">
        <v>112</v>
      </c>
      <c r="J2028" s="26" t="s">
        <v>51</v>
      </c>
      <c r="K2028" s="26" t="s">
        <v>167</v>
      </c>
      <c r="L2028" s="26" t="s">
        <v>433</v>
      </c>
      <c r="M2028" s="26" t="s">
        <v>165</v>
      </c>
      <c r="N2028" s="26" t="s">
        <v>358</v>
      </c>
      <c r="O2028" s="26" t="s">
        <v>57</v>
      </c>
      <c r="P2028" s="26" t="s">
        <v>737</v>
      </c>
      <c r="Q2028" s="26" t="s">
        <v>59</v>
      </c>
      <c r="R2028" s="26" t="s">
        <v>54</v>
      </c>
      <c r="S2028" s="26" t="s">
        <v>531</v>
      </c>
      <c r="T2028" s="54">
        <v>3.3620000000000001</v>
      </c>
      <c r="U2028" s="36">
        <v>46762</v>
      </c>
      <c r="V2028" s="43">
        <v>6.3899999999999998E-2</v>
      </c>
      <c r="W2028" s="43">
        <v>5.8099999999999999E-2</v>
      </c>
      <c r="X2028" s="26" t="s">
        <v>347</v>
      </c>
      <c r="Z2028" s="42">
        <v>114980</v>
      </c>
      <c r="AA2028" s="42">
        <v>1</v>
      </c>
      <c r="AB2028" s="42">
        <v>103.25</v>
      </c>
      <c r="AC2028" s="42">
        <v>0</v>
      </c>
      <c r="AD2028" s="42">
        <v>118.71684999999999</v>
      </c>
      <c r="AG2028" s="26" t="s">
        <v>15</v>
      </c>
      <c r="AH2028" s="43">
        <v>2.7907766900000001E-4</v>
      </c>
      <c r="AI2028" s="43">
        <v>3.2202015830999998E-2</v>
      </c>
      <c r="AJ2028" s="43">
        <v>1.7202971281791476E-2</v>
      </c>
    </row>
    <row r="2029" spans="1:36" x14ac:dyDescent="0.2">
      <c r="A2029" s="26">
        <v>7956</v>
      </c>
      <c r="B2029" s="26">
        <v>15255</v>
      </c>
      <c r="C2029" s="26" t="s">
        <v>1305</v>
      </c>
      <c r="D2029" s="26">
        <v>1838863</v>
      </c>
      <c r="E2029" s="26" t="s">
        <v>204</v>
      </c>
      <c r="F2029" s="26" t="s">
        <v>1692</v>
      </c>
      <c r="G2029" s="26" t="s">
        <v>1693</v>
      </c>
      <c r="H2029" s="26" t="s">
        <v>69</v>
      </c>
      <c r="I2029" s="26" t="s">
        <v>112</v>
      </c>
      <c r="J2029" s="26" t="s">
        <v>51</v>
      </c>
      <c r="K2029" s="26" t="s">
        <v>167</v>
      </c>
      <c r="L2029" s="26" t="s">
        <v>433</v>
      </c>
      <c r="M2029" s="26" t="s">
        <v>165</v>
      </c>
      <c r="N2029" s="26" t="s">
        <v>358</v>
      </c>
      <c r="O2029" s="26" t="s">
        <v>57</v>
      </c>
      <c r="P2029" s="26" t="s">
        <v>737</v>
      </c>
      <c r="Q2029" s="26" t="s">
        <v>59</v>
      </c>
      <c r="R2029" s="26" t="s">
        <v>54</v>
      </c>
      <c r="S2029" s="26" t="s">
        <v>531</v>
      </c>
      <c r="T2029" s="54">
        <v>2.5350000000000001</v>
      </c>
      <c r="U2029" s="36" t="s">
        <v>616</v>
      </c>
      <c r="V2029" s="43">
        <v>6.4399999999999999E-2</v>
      </c>
      <c r="W2029" s="43">
        <v>5.9200000000000003E-2</v>
      </c>
      <c r="X2029" s="26" t="s">
        <v>347</v>
      </c>
      <c r="Z2029" s="42">
        <v>117000</v>
      </c>
      <c r="AA2029" s="42">
        <v>1</v>
      </c>
      <c r="AB2029" s="42">
        <v>102.59</v>
      </c>
      <c r="AC2029" s="42">
        <v>0</v>
      </c>
      <c r="AD2029" s="42">
        <v>120.0303</v>
      </c>
      <c r="AG2029" s="26" t="s">
        <v>15</v>
      </c>
      <c r="AH2029" s="43">
        <v>1.95E-4</v>
      </c>
      <c r="AI2029" s="43">
        <v>3.2558289921000003E-2</v>
      </c>
      <c r="AJ2029" s="43">
        <v>1.7393300141006235E-2</v>
      </c>
    </row>
    <row r="2030" spans="1:36" x14ac:dyDescent="0.2">
      <c r="A2030" s="26">
        <v>7956</v>
      </c>
      <c r="B2030" s="26">
        <v>15255</v>
      </c>
      <c r="C2030" s="26" t="s">
        <v>769</v>
      </c>
      <c r="D2030" s="26">
        <v>513765859</v>
      </c>
      <c r="E2030" s="26" t="s">
        <v>203</v>
      </c>
      <c r="F2030" s="26" t="s">
        <v>1694</v>
      </c>
      <c r="G2030" s="26" t="s">
        <v>1695</v>
      </c>
      <c r="H2030" s="26" t="s">
        <v>69</v>
      </c>
      <c r="I2030" s="26" t="s">
        <v>113</v>
      </c>
      <c r="J2030" s="26" t="s">
        <v>51</v>
      </c>
      <c r="K2030" s="26" t="s">
        <v>51</v>
      </c>
      <c r="L2030" s="26" t="s">
        <v>433</v>
      </c>
      <c r="M2030" s="26" t="s">
        <v>165</v>
      </c>
      <c r="N2030" s="26" t="s">
        <v>357</v>
      </c>
      <c r="O2030" s="26" t="s">
        <v>57</v>
      </c>
      <c r="P2030" s="26" t="s">
        <v>728</v>
      </c>
      <c r="Q2030" s="26" t="s">
        <v>59</v>
      </c>
      <c r="R2030" s="26" t="s">
        <v>54</v>
      </c>
      <c r="S2030" s="26" t="s">
        <v>531</v>
      </c>
      <c r="T2030" s="54">
        <v>6.3230000000000004</v>
      </c>
      <c r="U2030" s="36" t="s">
        <v>1696</v>
      </c>
      <c r="V2030" s="43">
        <v>1.4999999999999999E-2</v>
      </c>
      <c r="W2030" s="43">
        <v>2.9700000000000001E-2</v>
      </c>
      <c r="X2030" s="26" t="s">
        <v>347</v>
      </c>
      <c r="Z2030" s="42">
        <v>15000</v>
      </c>
      <c r="AA2030" s="42">
        <v>1</v>
      </c>
      <c r="AB2030" s="42">
        <v>91.47</v>
      </c>
      <c r="AC2030" s="42">
        <v>0</v>
      </c>
      <c r="AD2030" s="42">
        <v>13.720499999999999</v>
      </c>
      <c r="AG2030" s="26" t="s">
        <v>15</v>
      </c>
      <c r="AH2030" s="43">
        <v>3.6441732099821201E-5</v>
      </c>
      <c r="AI2030" s="43">
        <v>3.7216937459999999E-3</v>
      </c>
      <c r="AJ2030" s="43">
        <v>1.988204433252904E-3</v>
      </c>
    </row>
    <row r="2031" spans="1:36" x14ac:dyDescent="0.2">
      <c r="A2031" s="26">
        <v>7956</v>
      </c>
      <c r="B2031" s="26">
        <v>15255</v>
      </c>
      <c r="C2031" s="26" t="s">
        <v>1215</v>
      </c>
      <c r="D2031" s="26">
        <v>514328004</v>
      </c>
      <c r="E2031" s="26" t="s">
        <v>203</v>
      </c>
      <c r="F2031" s="26" t="s">
        <v>2406</v>
      </c>
      <c r="G2031" s="26" t="s">
        <v>2407</v>
      </c>
      <c r="H2031" s="26" t="s">
        <v>69</v>
      </c>
      <c r="I2031" s="26" t="s">
        <v>112</v>
      </c>
      <c r="J2031" s="26" t="s">
        <v>51</v>
      </c>
      <c r="K2031" s="26" t="s">
        <v>51</v>
      </c>
      <c r="L2031" s="26" t="s">
        <v>433</v>
      </c>
      <c r="M2031" s="26" t="s">
        <v>165</v>
      </c>
      <c r="N2031" s="26" t="s">
        <v>84</v>
      </c>
      <c r="O2031" s="26" t="s">
        <v>57</v>
      </c>
      <c r="P2031" s="26" t="s">
        <v>154</v>
      </c>
      <c r="Q2031" s="26" t="s">
        <v>154</v>
      </c>
      <c r="R2031" s="26" t="s">
        <v>54</v>
      </c>
      <c r="S2031" s="26" t="s">
        <v>531</v>
      </c>
      <c r="T2031" s="54">
        <v>3.782</v>
      </c>
      <c r="U2031" s="36">
        <v>47125</v>
      </c>
      <c r="V2031" s="43">
        <v>6.9699999999999998E-2</v>
      </c>
      <c r="W2031" s="43">
        <v>6.9199999999999998E-2</v>
      </c>
      <c r="X2031" s="26" t="s">
        <v>347</v>
      </c>
      <c r="Z2031" s="42">
        <v>10000</v>
      </c>
      <c r="AA2031" s="42">
        <v>1</v>
      </c>
      <c r="AB2031" s="42">
        <v>100.64</v>
      </c>
      <c r="AC2031" s="42">
        <v>0</v>
      </c>
      <c r="AD2031" s="42">
        <v>10.064</v>
      </c>
      <c r="AG2031" s="26" t="s">
        <v>15</v>
      </c>
      <c r="AH2031" s="43">
        <v>1.25E-4</v>
      </c>
      <c r="AI2031" s="43">
        <v>2.7298659559999998E-3</v>
      </c>
      <c r="AJ2031" s="43">
        <v>1.4583498718164225E-3</v>
      </c>
    </row>
    <row r="2032" spans="1:36" x14ac:dyDescent="0.2">
      <c r="A2032" s="26">
        <v>7956</v>
      </c>
      <c r="B2032" s="26">
        <v>15255</v>
      </c>
      <c r="C2032" s="26" t="s">
        <v>1700</v>
      </c>
      <c r="D2032" s="26">
        <v>2149898</v>
      </c>
      <c r="E2032" s="26" t="s">
        <v>204</v>
      </c>
      <c r="F2032" s="26" t="s">
        <v>1701</v>
      </c>
      <c r="G2032" s="26" t="s">
        <v>1702</v>
      </c>
      <c r="H2032" s="26" t="s">
        <v>69</v>
      </c>
      <c r="I2032" s="26" t="s">
        <v>112</v>
      </c>
      <c r="J2032" s="26" t="s">
        <v>51</v>
      </c>
      <c r="K2032" s="26" t="s">
        <v>167</v>
      </c>
      <c r="L2032" s="26" t="s">
        <v>433</v>
      </c>
      <c r="M2032" s="26" t="s">
        <v>165</v>
      </c>
      <c r="N2032" s="26" t="s">
        <v>355</v>
      </c>
      <c r="O2032" s="26" t="s">
        <v>57</v>
      </c>
      <c r="P2032" s="26" t="s">
        <v>742</v>
      </c>
      <c r="Q2032" s="26" t="s">
        <v>64</v>
      </c>
      <c r="R2032" s="26" t="s">
        <v>54</v>
      </c>
      <c r="S2032" s="26" t="s">
        <v>531</v>
      </c>
      <c r="T2032" s="54">
        <v>4.1189999999999998</v>
      </c>
      <c r="U2032" s="36" t="s">
        <v>1174</v>
      </c>
      <c r="V2032" s="43">
        <v>6.3500000000000001E-2</v>
      </c>
      <c r="W2032" s="43">
        <v>0.06</v>
      </c>
      <c r="X2032" s="26" t="s">
        <v>347</v>
      </c>
      <c r="Z2032" s="42">
        <v>184000</v>
      </c>
      <c r="AA2032" s="42">
        <v>1</v>
      </c>
      <c r="AB2032" s="42">
        <v>102.56</v>
      </c>
      <c r="AC2032" s="42">
        <v>0</v>
      </c>
      <c r="AD2032" s="42">
        <v>188.71039999999999</v>
      </c>
      <c r="AG2032" s="26" t="s">
        <v>15</v>
      </c>
      <c r="AH2032" s="43">
        <v>3.15217465E-4</v>
      </c>
      <c r="AI2032" s="43">
        <v>5.1187807698E-2</v>
      </c>
      <c r="AJ2032" s="43">
        <v>2.7345567135376173E-2</v>
      </c>
    </row>
    <row r="2033" spans="1:36" x14ac:dyDescent="0.2">
      <c r="A2033" s="26">
        <v>7956</v>
      </c>
      <c r="B2033" s="26">
        <v>15255</v>
      </c>
      <c r="C2033" s="26" t="s">
        <v>852</v>
      </c>
      <c r="D2033" s="26">
        <v>520032046</v>
      </c>
      <c r="E2033" s="26" t="s">
        <v>203</v>
      </c>
      <c r="F2033" s="26" t="s">
        <v>1703</v>
      </c>
      <c r="G2033" s="26" t="s">
        <v>1704</v>
      </c>
      <c r="H2033" s="26" t="s">
        <v>69</v>
      </c>
      <c r="I2033" s="26" t="s">
        <v>113</v>
      </c>
      <c r="J2033" s="26" t="s">
        <v>51</v>
      </c>
      <c r="K2033" s="26" t="s">
        <v>51</v>
      </c>
      <c r="L2033" s="26" t="s">
        <v>433</v>
      </c>
      <c r="M2033" s="26" t="s">
        <v>165</v>
      </c>
      <c r="N2033" s="26" t="s">
        <v>129</v>
      </c>
      <c r="O2033" s="26" t="s">
        <v>57</v>
      </c>
      <c r="P2033" s="26" t="s">
        <v>530</v>
      </c>
      <c r="Q2033" s="26" t="s">
        <v>59</v>
      </c>
      <c r="R2033" s="26" t="s">
        <v>54</v>
      </c>
      <c r="S2033" s="26" t="s">
        <v>531</v>
      </c>
      <c r="T2033" s="54">
        <v>5.843</v>
      </c>
      <c r="U2033" s="36" t="s">
        <v>1705</v>
      </c>
      <c r="V2033" s="43">
        <v>2.6800000000000001E-2</v>
      </c>
      <c r="W2033" s="43">
        <v>2.5499999999999998E-2</v>
      </c>
      <c r="X2033" s="26" t="s">
        <v>347</v>
      </c>
      <c r="Z2033" s="42">
        <v>170000</v>
      </c>
      <c r="AA2033" s="42">
        <v>1</v>
      </c>
      <c r="AB2033" s="42">
        <v>100.6</v>
      </c>
      <c r="AC2033" s="42">
        <v>0</v>
      </c>
      <c r="AD2033" s="42">
        <v>171.02</v>
      </c>
      <c r="AG2033" s="26" t="s">
        <v>15</v>
      </c>
      <c r="AH2033" s="43">
        <v>6.0714285714285701E-5</v>
      </c>
      <c r="AI2033" s="43">
        <v>4.6389276227000002E-2</v>
      </c>
      <c r="AJ2033" s="43">
        <v>2.4782094105529069E-2</v>
      </c>
    </row>
    <row r="2034" spans="1:36" x14ac:dyDescent="0.2">
      <c r="A2034" s="26">
        <v>7956</v>
      </c>
      <c r="B2034" s="26">
        <v>15255</v>
      </c>
      <c r="C2034" s="26" t="s">
        <v>852</v>
      </c>
      <c r="D2034" s="26">
        <v>520032046</v>
      </c>
      <c r="E2034" s="26" t="s">
        <v>203</v>
      </c>
      <c r="F2034" s="26" t="s">
        <v>1706</v>
      </c>
      <c r="G2034" s="26" t="s">
        <v>1707</v>
      </c>
      <c r="H2034" s="26" t="s">
        <v>69</v>
      </c>
      <c r="I2034" s="26" t="s">
        <v>113</v>
      </c>
      <c r="J2034" s="26" t="s">
        <v>51</v>
      </c>
      <c r="K2034" s="26" t="s">
        <v>51</v>
      </c>
      <c r="L2034" s="26" t="s">
        <v>433</v>
      </c>
      <c r="M2034" s="26" t="s">
        <v>165</v>
      </c>
      <c r="N2034" s="26" t="s">
        <v>129</v>
      </c>
      <c r="O2034" s="26" t="s">
        <v>57</v>
      </c>
      <c r="P2034" s="26" t="s">
        <v>733</v>
      </c>
      <c r="Q2034" s="26" t="s">
        <v>59</v>
      </c>
      <c r="R2034" s="26" t="s">
        <v>54</v>
      </c>
      <c r="S2034" s="26" t="s">
        <v>531</v>
      </c>
      <c r="T2034" s="54">
        <v>5.4450000000000003</v>
      </c>
      <c r="U2034" s="36" t="s">
        <v>1708</v>
      </c>
      <c r="V2034" s="43">
        <v>3.3799999999999997E-2</v>
      </c>
      <c r="W2034" s="43">
        <v>3.04E-2</v>
      </c>
      <c r="X2034" s="26" t="s">
        <v>347</v>
      </c>
      <c r="Z2034" s="42">
        <v>29000</v>
      </c>
      <c r="AA2034" s="42">
        <v>1</v>
      </c>
      <c r="AB2034" s="42">
        <v>101.76</v>
      </c>
      <c r="AC2034" s="42">
        <v>0</v>
      </c>
      <c r="AD2034" s="42">
        <v>29.510400000000001</v>
      </c>
      <c r="AG2034" s="26" t="s">
        <v>15</v>
      </c>
      <c r="AH2034" s="43">
        <v>3.4108136907709297E-5</v>
      </c>
      <c r="AI2034" s="43">
        <v>8.0047134669999995E-3</v>
      </c>
      <c r="AJ2034" s="43">
        <v>4.2762806098222729E-3</v>
      </c>
    </row>
    <row r="2035" spans="1:36" x14ac:dyDescent="0.2">
      <c r="A2035" s="26">
        <v>7956</v>
      </c>
      <c r="B2035" s="26">
        <v>15255</v>
      </c>
      <c r="C2035" s="26" t="s">
        <v>529</v>
      </c>
      <c r="D2035" s="26">
        <v>520000118</v>
      </c>
      <c r="E2035" s="26" t="s">
        <v>203</v>
      </c>
      <c r="F2035" s="26" t="s">
        <v>1709</v>
      </c>
      <c r="G2035" s="26" t="s">
        <v>1710</v>
      </c>
      <c r="H2035" s="26" t="s">
        <v>69</v>
      </c>
      <c r="I2035" s="26" t="s">
        <v>113</v>
      </c>
      <c r="J2035" s="26" t="s">
        <v>51</v>
      </c>
      <c r="K2035" s="26" t="s">
        <v>51</v>
      </c>
      <c r="L2035" s="26" t="s">
        <v>433</v>
      </c>
      <c r="M2035" s="26" t="s">
        <v>165</v>
      </c>
      <c r="N2035" s="26" t="s">
        <v>129</v>
      </c>
      <c r="O2035" s="26" t="s">
        <v>57</v>
      </c>
      <c r="P2035" s="26" t="s">
        <v>733</v>
      </c>
      <c r="Q2035" s="26" t="s">
        <v>59</v>
      </c>
      <c r="R2035" s="26" t="s">
        <v>54</v>
      </c>
      <c r="S2035" s="26" t="s">
        <v>531</v>
      </c>
      <c r="T2035" s="54">
        <v>7.0439999999999996</v>
      </c>
      <c r="U2035" s="36" t="s">
        <v>1711</v>
      </c>
      <c r="V2035" s="43">
        <v>3.4500000000000003E-2</v>
      </c>
      <c r="W2035" s="43">
        <v>3.3000000000000002E-2</v>
      </c>
      <c r="X2035" s="26" t="s">
        <v>347</v>
      </c>
      <c r="Z2035" s="42">
        <v>3000</v>
      </c>
      <c r="AA2035" s="42">
        <v>1</v>
      </c>
      <c r="AB2035" s="42">
        <v>100.92</v>
      </c>
      <c r="AC2035" s="42">
        <v>0</v>
      </c>
      <c r="AD2035" s="42">
        <v>3.0276000000000001</v>
      </c>
      <c r="AG2035" s="26" t="s">
        <v>15</v>
      </c>
      <c r="AH2035" s="43">
        <v>8.79641575379419E-6</v>
      </c>
      <c r="AI2035" s="43">
        <v>8.2123829199999999E-4</v>
      </c>
      <c r="AJ2035" s="43">
        <v>4.387221852058228E-4</v>
      </c>
    </row>
    <row r="2036" spans="1:36" x14ac:dyDescent="0.2">
      <c r="A2036" s="26">
        <v>7956</v>
      </c>
      <c r="B2036" s="26">
        <v>15255</v>
      </c>
      <c r="C2036" s="26" t="s">
        <v>1290</v>
      </c>
      <c r="D2036" s="26">
        <v>515763845</v>
      </c>
      <c r="E2036" s="26" t="s">
        <v>203</v>
      </c>
      <c r="F2036" s="26" t="s">
        <v>2429</v>
      </c>
      <c r="G2036" s="26" t="s">
        <v>2430</v>
      </c>
      <c r="H2036" s="26" t="s">
        <v>69</v>
      </c>
      <c r="I2036" s="26" t="s">
        <v>112</v>
      </c>
      <c r="J2036" s="26" t="s">
        <v>51</v>
      </c>
      <c r="K2036" s="26" t="s">
        <v>51</v>
      </c>
      <c r="L2036" s="26" t="s">
        <v>433</v>
      </c>
      <c r="M2036" s="26" t="s">
        <v>165</v>
      </c>
      <c r="N2036" s="26" t="s">
        <v>355</v>
      </c>
      <c r="O2036" s="26" t="s">
        <v>57</v>
      </c>
      <c r="P2036" s="26" t="s">
        <v>1051</v>
      </c>
      <c r="Q2036" s="26" t="s">
        <v>64</v>
      </c>
      <c r="R2036" s="26" t="s">
        <v>54</v>
      </c>
      <c r="S2036" s="26" t="s">
        <v>531</v>
      </c>
      <c r="T2036" s="54">
        <v>2.4550000000000001</v>
      </c>
      <c r="U2036" s="36" t="s">
        <v>1042</v>
      </c>
      <c r="V2036" s="43">
        <v>6.6000000000000003E-2</v>
      </c>
      <c r="W2036" s="43">
        <v>6.3500000000000001E-2</v>
      </c>
      <c r="X2036" s="26" t="s">
        <v>347</v>
      </c>
      <c r="Z2036" s="42">
        <v>12000</v>
      </c>
      <c r="AA2036" s="42">
        <v>1</v>
      </c>
      <c r="AB2036" s="42">
        <v>101.24</v>
      </c>
      <c r="AC2036" s="42">
        <v>0</v>
      </c>
      <c r="AD2036" s="42">
        <v>12.1488</v>
      </c>
      <c r="AG2036" s="26" t="s">
        <v>15</v>
      </c>
      <c r="AH2036" s="43">
        <v>5.1447386472767197E-5</v>
      </c>
      <c r="AI2036" s="43">
        <v>3.2953691899999999E-3</v>
      </c>
      <c r="AJ2036" s="43">
        <v>1.7604531918445302E-3</v>
      </c>
    </row>
    <row r="2037" spans="1:36" x14ac:dyDescent="0.2">
      <c r="A2037" s="26">
        <v>7956</v>
      </c>
      <c r="B2037" s="26">
        <v>15255</v>
      </c>
      <c r="C2037" s="26" t="s">
        <v>1239</v>
      </c>
      <c r="D2037" s="26">
        <v>516046307</v>
      </c>
      <c r="E2037" s="26" t="s">
        <v>203</v>
      </c>
      <c r="F2037" s="26" t="s">
        <v>1721</v>
      </c>
      <c r="G2037" s="26" t="s">
        <v>1722</v>
      </c>
      <c r="H2037" s="26" t="s">
        <v>69</v>
      </c>
      <c r="I2037" s="26" t="s">
        <v>113</v>
      </c>
      <c r="J2037" s="26" t="s">
        <v>51</v>
      </c>
      <c r="K2037" s="26" t="s">
        <v>51</v>
      </c>
      <c r="L2037" s="26" t="s">
        <v>433</v>
      </c>
      <c r="M2037" s="26" t="s">
        <v>165</v>
      </c>
      <c r="N2037" s="26" t="s">
        <v>353</v>
      </c>
      <c r="O2037" s="26" t="s">
        <v>57</v>
      </c>
      <c r="P2037" s="26" t="s">
        <v>154</v>
      </c>
      <c r="Q2037" s="26" t="s">
        <v>154</v>
      </c>
      <c r="R2037" s="26" t="s">
        <v>54</v>
      </c>
      <c r="S2037" s="26" t="s">
        <v>531</v>
      </c>
      <c r="T2037" s="54">
        <v>4.3949999999999996</v>
      </c>
      <c r="U2037" s="36" t="s">
        <v>1165</v>
      </c>
      <c r="V2037" s="43">
        <v>4.9000000000000002E-2</v>
      </c>
      <c r="W2037" s="43">
        <v>4.5499999999999999E-2</v>
      </c>
      <c r="X2037" s="26" t="s">
        <v>347</v>
      </c>
      <c r="Z2037" s="42">
        <v>11072.38</v>
      </c>
      <c r="AA2037" s="42">
        <v>1</v>
      </c>
      <c r="AB2037" s="42">
        <v>101.85</v>
      </c>
      <c r="AC2037" s="42">
        <v>0</v>
      </c>
      <c r="AD2037" s="42">
        <v>11.27722</v>
      </c>
      <c r="AG2037" s="26" t="s">
        <v>15</v>
      </c>
      <c r="AH2037" s="43">
        <v>3.5465663036515001E-5</v>
      </c>
      <c r="AI2037" s="43">
        <v>3.0589526E-3</v>
      </c>
      <c r="AJ2037" s="43">
        <v>1.6341546444202696E-3</v>
      </c>
    </row>
    <row r="2038" spans="1:36" x14ac:dyDescent="0.2">
      <c r="A2038" s="26">
        <v>7956</v>
      </c>
      <c r="B2038" s="26">
        <v>15255</v>
      </c>
      <c r="C2038" s="26" t="s">
        <v>1168</v>
      </c>
      <c r="D2038" s="26">
        <v>515846558</v>
      </c>
      <c r="E2038" s="26" t="s">
        <v>203</v>
      </c>
      <c r="F2038" s="26" t="s">
        <v>1726</v>
      </c>
      <c r="G2038" s="26" t="s">
        <v>1727</v>
      </c>
      <c r="H2038" s="26" t="s">
        <v>69</v>
      </c>
      <c r="I2038" s="26" t="s">
        <v>339</v>
      </c>
      <c r="J2038" s="26" t="s">
        <v>51</v>
      </c>
      <c r="K2038" s="26" t="s">
        <v>51</v>
      </c>
      <c r="L2038" s="26" t="s">
        <v>433</v>
      </c>
      <c r="M2038" s="26" t="s">
        <v>165</v>
      </c>
      <c r="N2038" s="26" t="s">
        <v>373</v>
      </c>
      <c r="O2038" s="26" t="s">
        <v>57</v>
      </c>
      <c r="P2038" s="26" t="s">
        <v>737</v>
      </c>
      <c r="Q2038" s="26" t="s">
        <v>59</v>
      </c>
      <c r="R2038" s="26" t="s">
        <v>54</v>
      </c>
      <c r="S2038" s="26" t="s">
        <v>531</v>
      </c>
      <c r="T2038" s="54">
        <v>4.2080000000000002</v>
      </c>
      <c r="U2038" s="36" t="s">
        <v>1174</v>
      </c>
      <c r="V2038" s="43">
        <v>0.04</v>
      </c>
      <c r="W2038" s="43">
        <v>2.81E-2</v>
      </c>
      <c r="X2038" s="26" t="s">
        <v>347</v>
      </c>
      <c r="Z2038" s="42">
        <v>6000</v>
      </c>
      <c r="AA2038" s="42">
        <v>1</v>
      </c>
      <c r="AB2038" s="42">
        <v>105.1</v>
      </c>
      <c r="AC2038" s="42">
        <v>0</v>
      </c>
      <c r="AD2038" s="42">
        <v>6.306</v>
      </c>
      <c r="AG2038" s="26" t="s">
        <v>15</v>
      </c>
      <c r="AH2038" s="43">
        <v>2.72727272727273E-5</v>
      </c>
      <c r="AI2038" s="43">
        <v>1.710506232E-3</v>
      </c>
      <c r="AJ2038" s="43">
        <v>9.1378719114411366E-4</v>
      </c>
    </row>
    <row r="2039" spans="1:36" x14ac:dyDescent="0.2">
      <c r="A2039" s="26">
        <v>7956</v>
      </c>
      <c r="B2039" s="26">
        <v>15255</v>
      </c>
      <c r="C2039" s="26" t="s">
        <v>1212</v>
      </c>
      <c r="D2039" s="26">
        <v>515983476</v>
      </c>
      <c r="E2039" s="26" t="s">
        <v>203</v>
      </c>
      <c r="F2039" s="26" t="s">
        <v>1728</v>
      </c>
      <c r="G2039" s="26" t="s">
        <v>1729</v>
      </c>
      <c r="H2039" s="26" t="s">
        <v>69</v>
      </c>
      <c r="I2039" s="26" t="s">
        <v>112</v>
      </c>
      <c r="J2039" s="26" t="s">
        <v>51</v>
      </c>
      <c r="K2039" s="26" t="s">
        <v>51</v>
      </c>
      <c r="L2039" s="26" t="s">
        <v>433</v>
      </c>
      <c r="M2039" s="26" t="s">
        <v>165</v>
      </c>
      <c r="N2039" s="26" t="s">
        <v>373</v>
      </c>
      <c r="O2039" s="26" t="s">
        <v>57</v>
      </c>
      <c r="P2039" s="26" t="s">
        <v>737</v>
      </c>
      <c r="Q2039" s="26" t="s">
        <v>59</v>
      </c>
      <c r="R2039" s="26" t="s">
        <v>54</v>
      </c>
      <c r="S2039" s="26" t="s">
        <v>531</v>
      </c>
      <c r="T2039" s="54">
        <v>5.3849999999999998</v>
      </c>
      <c r="U2039" s="36" t="s">
        <v>1670</v>
      </c>
      <c r="V2039" s="43">
        <v>5.8799999999999998E-2</v>
      </c>
      <c r="W2039" s="43">
        <v>5.6899999999999999E-2</v>
      </c>
      <c r="X2039" s="26" t="s">
        <v>347</v>
      </c>
      <c r="Z2039" s="42">
        <v>22000</v>
      </c>
      <c r="AA2039" s="42">
        <v>1</v>
      </c>
      <c r="AB2039" s="42">
        <v>101.64</v>
      </c>
      <c r="AC2039" s="42">
        <v>0</v>
      </c>
      <c r="AD2039" s="42">
        <v>22.360800000000001</v>
      </c>
      <c r="AG2039" s="26" t="s">
        <v>15</v>
      </c>
      <c r="AH2039" s="43">
        <v>7.3333333333333304E-5</v>
      </c>
      <c r="AI2039" s="43">
        <v>6.0653802349999999E-3</v>
      </c>
      <c r="AJ2039" s="43">
        <v>3.2402493853053121E-3</v>
      </c>
    </row>
    <row r="2040" spans="1:36" x14ac:dyDescent="0.2">
      <c r="A2040" s="26">
        <v>7956</v>
      </c>
      <c r="B2040" s="26">
        <v>15255</v>
      </c>
      <c r="C2040" s="26" t="s">
        <v>1491</v>
      </c>
      <c r="D2040" s="26">
        <v>513775163</v>
      </c>
      <c r="E2040" s="26" t="s">
        <v>203</v>
      </c>
      <c r="F2040" s="26" t="s">
        <v>1730</v>
      </c>
      <c r="G2040" s="26" t="s">
        <v>1731</v>
      </c>
      <c r="H2040" s="26" t="s">
        <v>69</v>
      </c>
      <c r="I2040" s="26" t="s">
        <v>112</v>
      </c>
      <c r="J2040" s="26" t="s">
        <v>51</v>
      </c>
      <c r="K2040" s="26" t="s">
        <v>51</v>
      </c>
      <c r="L2040" s="26" t="s">
        <v>433</v>
      </c>
      <c r="M2040" s="26" t="s">
        <v>165</v>
      </c>
      <c r="N2040" s="26" t="s">
        <v>87</v>
      </c>
      <c r="O2040" s="26" t="s">
        <v>57</v>
      </c>
      <c r="P2040" s="26" t="s">
        <v>1051</v>
      </c>
      <c r="Q2040" s="26" t="s">
        <v>64</v>
      </c>
      <c r="R2040" s="26" t="s">
        <v>54</v>
      </c>
      <c r="S2040" s="26" t="s">
        <v>531</v>
      </c>
      <c r="T2040" s="54">
        <v>4.641</v>
      </c>
      <c r="U2040" s="36" t="s">
        <v>1475</v>
      </c>
      <c r="V2040" s="43">
        <v>5.8099999999999999E-2</v>
      </c>
      <c r="W2040" s="43">
        <v>5.8200000000000002E-2</v>
      </c>
      <c r="X2040" s="26" t="s">
        <v>347</v>
      </c>
      <c r="Z2040" s="42">
        <v>14000</v>
      </c>
      <c r="AA2040" s="42">
        <v>1</v>
      </c>
      <c r="AB2040" s="42">
        <v>100.46</v>
      </c>
      <c r="AC2040" s="42">
        <v>0</v>
      </c>
      <c r="AD2040" s="42">
        <v>14.064399999999999</v>
      </c>
      <c r="AG2040" s="26" t="s">
        <v>15</v>
      </c>
      <c r="AH2040" s="43">
        <v>7.3684210526315803E-5</v>
      </c>
      <c r="AI2040" s="43">
        <v>3.814976824E-3</v>
      </c>
      <c r="AJ2040" s="43">
        <v>2.0380381495603032E-3</v>
      </c>
    </row>
    <row r="2041" spans="1:36" x14ac:dyDescent="0.2">
      <c r="A2041" s="26">
        <v>7956</v>
      </c>
      <c r="B2041" s="26">
        <v>15255</v>
      </c>
      <c r="C2041" s="26" t="s">
        <v>1671</v>
      </c>
      <c r="D2041" s="26">
        <v>1840550</v>
      </c>
      <c r="E2041" s="26" t="s">
        <v>204</v>
      </c>
      <c r="F2041" s="26" t="s">
        <v>2408</v>
      </c>
      <c r="G2041" s="26" t="s">
        <v>2409</v>
      </c>
      <c r="H2041" s="26" t="s">
        <v>69</v>
      </c>
      <c r="I2041" s="26" t="s">
        <v>112</v>
      </c>
      <c r="J2041" s="26" t="s">
        <v>51</v>
      </c>
      <c r="K2041" s="26" t="s">
        <v>51</v>
      </c>
      <c r="L2041" s="26" t="s">
        <v>433</v>
      </c>
      <c r="M2041" s="26" t="s">
        <v>165</v>
      </c>
      <c r="N2041" s="26" t="s">
        <v>358</v>
      </c>
      <c r="O2041" s="26" t="s">
        <v>57</v>
      </c>
      <c r="P2041" s="26" t="s">
        <v>1085</v>
      </c>
      <c r="Q2041" s="26" t="s">
        <v>64</v>
      </c>
      <c r="R2041" s="26" t="s">
        <v>54</v>
      </c>
      <c r="S2041" s="26" t="s">
        <v>531</v>
      </c>
      <c r="T2041" s="54">
        <v>4.0810000000000004</v>
      </c>
      <c r="U2041" s="36">
        <v>48225</v>
      </c>
      <c r="V2041" s="43">
        <v>8.5999999999999993E-2</v>
      </c>
      <c r="W2041" s="43">
        <v>8.6099999999999996E-2</v>
      </c>
      <c r="X2041" s="26" t="s">
        <v>347</v>
      </c>
      <c r="Z2041" s="42">
        <v>19000</v>
      </c>
      <c r="AA2041" s="42">
        <v>1</v>
      </c>
      <c r="AB2041" s="42">
        <v>100.78</v>
      </c>
      <c r="AC2041" s="42">
        <v>0</v>
      </c>
      <c r="AD2041" s="42">
        <v>19.148199999999999</v>
      </c>
      <c r="AG2041" s="26" t="s">
        <v>15</v>
      </c>
      <c r="AH2041" s="43">
        <v>8.8372093023255806E-5</v>
      </c>
      <c r="AI2041" s="43">
        <v>5.1939605829999999E-3</v>
      </c>
      <c r="AJ2041" s="43">
        <v>2.7747192980440401E-3</v>
      </c>
    </row>
    <row r="2042" spans="1:36" x14ac:dyDescent="0.2">
      <c r="A2042" s="26">
        <v>7956</v>
      </c>
      <c r="B2042" s="26">
        <v>15255</v>
      </c>
      <c r="C2042" s="26" t="s">
        <v>1554</v>
      </c>
      <c r="D2042" s="26">
        <v>520033234</v>
      </c>
      <c r="E2042" s="26" t="s">
        <v>203</v>
      </c>
      <c r="F2042" s="26" t="s">
        <v>1732</v>
      </c>
      <c r="G2042" s="26" t="s">
        <v>1733</v>
      </c>
      <c r="H2042" s="26" t="s">
        <v>69</v>
      </c>
      <c r="I2042" s="26" t="s">
        <v>113</v>
      </c>
      <c r="J2042" s="26" t="s">
        <v>51</v>
      </c>
      <c r="K2042" s="26" t="s">
        <v>51</v>
      </c>
      <c r="L2042" s="26" t="s">
        <v>52</v>
      </c>
      <c r="M2042" s="26" t="s">
        <v>165</v>
      </c>
      <c r="N2042" s="26" t="s">
        <v>358</v>
      </c>
      <c r="O2042" s="26" t="s">
        <v>57</v>
      </c>
      <c r="P2042" s="26" t="s">
        <v>154</v>
      </c>
      <c r="Q2042" s="26" t="s">
        <v>154</v>
      </c>
      <c r="R2042" s="26" t="s">
        <v>54</v>
      </c>
      <c r="S2042" s="26" t="s">
        <v>531</v>
      </c>
      <c r="T2042" s="54">
        <v>2.02</v>
      </c>
      <c r="U2042" s="36" t="s">
        <v>1042</v>
      </c>
      <c r="V2042" s="43">
        <v>3.2800000000000003E-2</v>
      </c>
      <c r="W2042" s="43">
        <v>4.0399999999999998E-2</v>
      </c>
      <c r="X2042" s="26" t="s">
        <v>347</v>
      </c>
      <c r="Z2042" s="42">
        <v>5000</v>
      </c>
      <c r="AA2042" s="42">
        <v>1</v>
      </c>
      <c r="AB2042" s="42">
        <v>114.79</v>
      </c>
      <c r="AC2042" s="42">
        <v>0</v>
      </c>
      <c r="AD2042" s="42">
        <v>5.7394999999999996</v>
      </c>
      <c r="AG2042" s="26" t="s">
        <v>15</v>
      </c>
      <c r="AH2042" s="43">
        <v>2.5096531675886099E-5</v>
      </c>
      <c r="AI2042" s="43">
        <v>1.5568427720000001E-3</v>
      </c>
      <c r="AJ2042" s="43">
        <v>8.3169704782296862E-4</v>
      </c>
    </row>
    <row r="2043" spans="1:36" x14ac:dyDescent="0.2">
      <c r="A2043" s="26">
        <v>7956</v>
      </c>
      <c r="B2043" s="26">
        <v>15255</v>
      </c>
      <c r="C2043" s="26" t="s">
        <v>1554</v>
      </c>
      <c r="D2043" s="26">
        <v>520033234</v>
      </c>
      <c r="E2043" s="26" t="s">
        <v>203</v>
      </c>
      <c r="F2043" s="26" t="s">
        <v>1732</v>
      </c>
      <c r="G2043" s="26" t="s">
        <v>1733</v>
      </c>
      <c r="H2043" s="26" t="s">
        <v>69</v>
      </c>
      <c r="I2043" s="26" t="s">
        <v>113</v>
      </c>
      <c r="J2043" s="26" t="s">
        <v>51</v>
      </c>
      <c r="K2043" s="26" t="s">
        <v>51</v>
      </c>
      <c r="L2043" s="26" t="s">
        <v>52</v>
      </c>
      <c r="M2043" s="26" t="s">
        <v>165</v>
      </c>
      <c r="N2043" s="26" t="s">
        <v>358</v>
      </c>
      <c r="O2043" s="26" t="s">
        <v>57</v>
      </c>
      <c r="P2043" s="26" t="s">
        <v>154</v>
      </c>
      <c r="Q2043" s="26" t="s">
        <v>154</v>
      </c>
      <c r="R2043" s="26" t="s">
        <v>54</v>
      </c>
      <c r="S2043" s="26" t="s">
        <v>531</v>
      </c>
      <c r="T2043" s="54">
        <v>2.02</v>
      </c>
      <c r="U2043" s="36" t="s">
        <v>1042</v>
      </c>
      <c r="V2043" s="43">
        <v>3.2800000000000003E-2</v>
      </c>
      <c r="W2043" s="43">
        <v>4.0399999999999998E-2</v>
      </c>
      <c r="X2043" s="26" t="s">
        <v>347</v>
      </c>
      <c r="Z2043" s="42">
        <v>10000</v>
      </c>
      <c r="AA2043" s="42">
        <v>1</v>
      </c>
      <c r="AB2043" s="42">
        <v>114.25</v>
      </c>
      <c r="AC2043" s="42">
        <v>0</v>
      </c>
      <c r="AD2043" s="42">
        <v>11.425000000000001</v>
      </c>
      <c r="AG2043" s="26" t="s">
        <v>15</v>
      </c>
      <c r="AH2043" s="43">
        <v>5.0193063351772198E-5</v>
      </c>
      <c r="AI2043" s="43">
        <v>3.0990380120000001E-3</v>
      </c>
      <c r="AJ2043" s="43">
        <v>1.6555690863973198E-3</v>
      </c>
    </row>
    <row r="2044" spans="1:36" x14ac:dyDescent="0.2">
      <c r="A2044" s="26">
        <v>7956</v>
      </c>
      <c r="B2044" s="26">
        <v>15255</v>
      </c>
      <c r="C2044" s="26" t="s">
        <v>1752</v>
      </c>
      <c r="D2044" s="26">
        <v>520024126</v>
      </c>
      <c r="E2044" s="26" t="s">
        <v>203</v>
      </c>
      <c r="F2044" s="26" t="s">
        <v>1757</v>
      </c>
      <c r="G2044" s="26" t="s">
        <v>1758</v>
      </c>
      <c r="H2044" s="26" t="s">
        <v>69</v>
      </c>
      <c r="I2044" s="26" t="s">
        <v>113</v>
      </c>
      <c r="J2044" s="26" t="s">
        <v>51</v>
      </c>
      <c r="K2044" s="26" t="s">
        <v>51</v>
      </c>
      <c r="L2044" s="26" t="s">
        <v>433</v>
      </c>
      <c r="M2044" s="26" t="s">
        <v>165</v>
      </c>
      <c r="N2044" s="26" t="s">
        <v>357</v>
      </c>
      <c r="O2044" s="26" t="s">
        <v>57</v>
      </c>
      <c r="P2044" s="26" t="s">
        <v>728</v>
      </c>
      <c r="Q2044" s="26" t="s">
        <v>59</v>
      </c>
      <c r="R2044" s="26" t="s">
        <v>54</v>
      </c>
      <c r="S2044" s="26" t="s">
        <v>531</v>
      </c>
      <c r="T2044" s="54">
        <v>3.24</v>
      </c>
      <c r="U2044" s="36" t="s">
        <v>1174</v>
      </c>
      <c r="V2044" s="43">
        <v>2.81E-2</v>
      </c>
      <c r="W2044" s="43">
        <v>2.6800000000000001E-2</v>
      </c>
      <c r="X2044" s="26" t="s">
        <v>347</v>
      </c>
      <c r="Z2044" s="42">
        <v>10250</v>
      </c>
      <c r="AA2044" s="42">
        <v>1</v>
      </c>
      <c r="AB2044" s="42">
        <v>117.18</v>
      </c>
      <c r="AC2044" s="42">
        <v>0</v>
      </c>
      <c r="AD2044" s="42">
        <v>12.010949999999999</v>
      </c>
      <c r="AG2044" s="26" t="s">
        <v>15</v>
      </c>
      <c r="AH2044" s="43">
        <v>7.4442514083479704E-6</v>
      </c>
      <c r="AI2044" s="43">
        <v>3.2579772960000001E-3</v>
      </c>
      <c r="AJ2044" s="43">
        <v>1.7404776821237538E-3</v>
      </c>
    </row>
    <row r="2045" spans="1:36" x14ac:dyDescent="0.2">
      <c r="A2045" s="26">
        <v>7956</v>
      </c>
      <c r="B2045" s="26">
        <v>15255</v>
      </c>
      <c r="C2045" s="26" t="s">
        <v>1752</v>
      </c>
      <c r="D2045" s="26">
        <v>520024126</v>
      </c>
      <c r="E2045" s="26" t="s">
        <v>203</v>
      </c>
      <c r="F2045" s="26" t="s">
        <v>1761</v>
      </c>
      <c r="G2045" s="26" t="s">
        <v>1762</v>
      </c>
      <c r="H2045" s="26" t="s">
        <v>69</v>
      </c>
      <c r="I2045" s="26" t="s">
        <v>113</v>
      </c>
      <c r="J2045" s="26" t="s">
        <v>51</v>
      </c>
      <c r="K2045" s="26" t="s">
        <v>51</v>
      </c>
      <c r="L2045" s="26" t="s">
        <v>433</v>
      </c>
      <c r="M2045" s="26" t="s">
        <v>165</v>
      </c>
      <c r="N2045" s="26" t="s">
        <v>357</v>
      </c>
      <c r="O2045" s="26" t="s">
        <v>57</v>
      </c>
      <c r="P2045" s="26" t="s">
        <v>728</v>
      </c>
      <c r="Q2045" s="26" t="s">
        <v>59</v>
      </c>
      <c r="R2045" s="26" t="s">
        <v>54</v>
      </c>
      <c r="S2045" s="26" t="s">
        <v>531</v>
      </c>
      <c r="T2045" s="54">
        <v>5.5990000000000002</v>
      </c>
      <c r="U2045" s="36" t="s">
        <v>1257</v>
      </c>
      <c r="V2045" s="43">
        <v>3.5000000000000001E-3</v>
      </c>
      <c r="W2045" s="43">
        <v>2.98E-2</v>
      </c>
      <c r="X2045" s="26" t="s">
        <v>347</v>
      </c>
      <c r="Z2045" s="42">
        <v>51572</v>
      </c>
      <c r="AA2045" s="42">
        <v>1</v>
      </c>
      <c r="AB2045" s="42">
        <v>97.28</v>
      </c>
      <c r="AC2045" s="42">
        <v>0</v>
      </c>
      <c r="AD2045" s="42">
        <v>50.169240000000002</v>
      </c>
      <c r="AG2045" s="26" t="s">
        <v>15</v>
      </c>
      <c r="AH2045" s="43">
        <v>1.48015070604497E-5</v>
      </c>
      <c r="AI2045" s="43">
        <v>1.3608436045E-2</v>
      </c>
      <c r="AJ2045" s="43">
        <v>7.2699030925206026E-3</v>
      </c>
    </row>
    <row r="2046" spans="1:36" x14ac:dyDescent="0.2">
      <c r="A2046" s="26">
        <v>7956</v>
      </c>
      <c r="B2046" s="26">
        <v>15255</v>
      </c>
      <c r="C2046" s="26" t="s">
        <v>744</v>
      </c>
      <c r="D2046" s="26">
        <v>520031931</v>
      </c>
      <c r="E2046" s="26" t="s">
        <v>203</v>
      </c>
      <c r="F2046" s="26" t="s">
        <v>1767</v>
      </c>
      <c r="G2046" s="26" t="s">
        <v>1768</v>
      </c>
      <c r="H2046" s="26" t="s">
        <v>69</v>
      </c>
      <c r="I2046" s="26" t="s">
        <v>112</v>
      </c>
      <c r="J2046" s="26" t="s">
        <v>51</v>
      </c>
      <c r="K2046" s="26" t="s">
        <v>51</v>
      </c>
      <c r="L2046" s="26" t="s">
        <v>433</v>
      </c>
      <c r="M2046" s="26" t="s">
        <v>165</v>
      </c>
      <c r="N2046" s="26" t="s">
        <v>133</v>
      </c>
      <c r="O2046" s="26" t="s">
        <v>57</v>
      </c>
      <c r="P2046" s="26" t="s">
        <v>728</v>
      </c>
      <c r="Q2046" s="26" t="s">
        <v>59</v>
      </c>
      <c r="R2046" s="26" t="s">
        <v>54</v>
      </c>
      <c r="S2046" s="26" t="s">
        <v>531</v>
      </c>
      <c r="T2046" s="54">
        <v>7.766</v>
      </c>
      <c r="U2046" s="36">
        <v>49352</v>
      </c>
      <c r="V2046" s="43">
        <v>2.7900000000000001E-2</v>
      </c>
      <c r="W2046" s="43">
        <v>5.1999999999999998E-2</v>
      </c>
      <c r="X2046" s="26" t="s">
        <v>347</v>
      </c>
      <c r="Z2046" s="42">
        <v>15000</v>
      </c>
      <c r="AA2046" s="42">
        <v>1</v>
      </c>
      <c r="AB2046" s="42">
        <v>83.7</v>
      </c>
      <c r="AC2046" s="42">
        <v>0</v>
      </c>
      <c r="AD2046" s="42">
        <v>12.555</v>
      </c>
      <c r="AG2046" s="26" t="s">
        <v>15</v>
      </c>
      <c r="AH2046" s="43">
        <v>1.06913756236636E-5</v>
      </c>
      <c r="AI2046" s="43">
        <v>3.4055511809999999E-3</v>
      </c>
      <c r="AJ2046" s="43">
        <v>1.8193146503035756E-3</v>
      </c>
    </row>
    <row r="2047" spans="1:36" x14ac:dyDescent="0.2">
      <c r="A2047" s="26">
        <v>7956</v>
      </c>
      <c r="B2047" s="26">
        <v>15255</v>
      </c>
      <c r="C2047" s="26" t="s">
        <v>852</v>
      </c>
      <c r="D2047" s="26">
        <v>520032046</v>
      </c>
      <c r="E2047" s="26" t="s">
        <v>203</v>
      </c>
      <c r="F2047" s="26" t="s">
        <v>855</v>
      </c>
      <c r="G2047" s="26" t="s">
        <v>856</v>
      </c>
      <c r="H2047" s="26" t="s">
        <v>69</v>
      </c>
      <c r="I2047" s="26" t="s">
        <v>113</v>
      </c>
      <c r="J2047" s="26" t="s">
        <v>51</v>
      </c>
      <c r="K2047" s="26" t="s">
        <v>51</v>
      </c>
      <c r="L2047" s="26" t="s">
        <v>433</v>
      </c>
      <c r="M2047" s="26" t="s">
        <v>165</v>
      </c>
      <c r="N2047" s="26" t="s">
        <v>129</v>
      </c>
      <c r="O2047" s="26" t="s">
        <v>57</v>
      </c>
      <c r="P2047" s="26" t="s">
        <v>733</v>
      </c>
      <c r="Q2047" s="26" t="s">
        <v>59</v>
      </c>
      <c r="R2047" s="26" t="s">
        <v>54</v>
      </c>
      <c r="S2047" s="26" t="s">
        <v>531</v>
      </c>
      <c r="T2047" s="54">
        <v>1.458</v>
      </c>
      <c r="U2047" s="36" t="s">
        <v>857</v>
      </c>
      <c r="V2047" s="43">
        <v>1.89E-2</v>
      </c>
      <c r="W2047" s="43">
        <v>2.5499999999999998E-2</v>
      </c>
      <c r="X2047" s="26" t="s">
        <v>347</v>
      </c>
      <c r="Z2047" s="42">
        <v>2500</v>
      </c>
      <c r="AA2047" s="42">
        <v>1</v>
      </c>
      <c r="AB2047" s="42">
        <v>115.27</v>
      </c>
      <c r="AC2047" s="42">
        <v>0</v>
      </c>
      <c r="AD2047" s="42">
        <v>2.8817499999999998</v>
      </c>
      <c r="AG2047" s="26" t="s">
        <v>15</v>
      </c>
      <c r="AH2047" s="43">
        <v>6.2500000000000003E-6</v>
      </c>
      <c r="AI2047" s="43">
        <v>7.8167639299999998E-4</v>
      </c>
      <c r="AJ2047" s="43">
        <v>4.1758741485562156E-4</v>
      </c>
    </row>
    <row r="2048" spans="1:36" x14ac:dyDescent="0.2">
      <c r="A2048" s="26">
        <v>7956</v>
      </c>
      <c r="B2048" s="26">
        <v>15255</v>
      </c>
      <c r="C2048" s="26" t="s">
        <v>852</v>
      </c>
      <c r="D2048" s="26">
        <v>520032046</v>
      </c>
      <c r="E2048" s="26" t="s">
        <v>203</v>
      </c>
      <c r="F2048" s="26" t="s">
        <v>1784</v>
      </c>
      <c r="G2048" s="26" t="s">
        <v>1785</v>
      </c>
      <c r="H2048" s="26" t="s">
        <v>69</v>
      </c>
      <c r="I2048" s="26" t="s">
        <v>113</v>
      </c>
      <c r="J2048" s="26" t="s">
        <v>51</v>
      </c>
      <c r="K2048" s="26" t="s">
        <v>51</v>
      </c>
      <c r="L2048" s="26" t="s">
        <v>433</v>
      </c>
      <c r="M2048" s="26" t="s">
        <v>165</v>
      </c>
      <c r="N2048" s="26" t="s">
        <v>129</v>
      </c>
      <c r="O2048" s="26" t="s">
        <v>57</v>
      </c>
      <c r="P2048" s="26" t="s">
        <v>530</v>
      </c>
      <c r="Q2048" s="26" t="s">
        <v>59</v>
      </c>
      <c r="R2048" s="26" t="s">
        <v>54</v>
      </c>
      <c r="S2048" s="26" t="s">
        <v>531</v>
      </c>
      <c r="T2048" s="54">
        <v>3.18</v>
      </c>
      <c r="U2048" s="36" t="s">
        <v>860</v>
      </c>
      <c r="V2048" s="43">
        <v>1E-3</v>
      </c>
      <c r="W2048" s="43">
        <v>2.4199999999999999E-2</v>
      </c>
      <c r="X2048" s="26" t="s">
        <v>347</v>
      </c>
      <c r="Z2048" s="42">
        <v>17350</v>
      </c>
      <c r="AA2048" s="42">
        <v>1</v>
      </c>
      <c r="AB2048" s="42">
        <v>103.37</v>
      </c>
      <c r="AC2048" s="42">
        <v>0</v>
      </c>
      <c r="AD2048" s="42">
        <v>17.93469</v>
      </c>
      <c r="AG2048" s="26" t="s">
        <v>15</v>
      </c>
      <c r="AH2048" s="43">
        <v>6.6655502888014103E-6</v>
      </c>
      <c r="AI2048" s="43">
        <v>4.8647952779999996E-3</v>
      </c>
      <c r="AJ2048" s="43">
        <v>2.5988725022423761E-3</v>
      </c>
    </row>
    <row r="2049" spans="1:36" x14ac:dyDescent="0.2">
      <c r="A2049" s="26">
        <v>7956</v>
      </c>
      <c r="B2049" s="26">
        <v>15255</v>
      </c>
      <c r="C2049" s="26" t="s">
        <v>1794</v>
      </c>
      <c r="D2049" s="26">
        <v>520036617</v>
      </c>
      <c r="E2049" s="26" t="s">
        <v>203</v>
      </c>
      <c r="F2049" s="26" t="s">
        <v>1795</v>
      </c>
      <c r="G2049" s="26" t="s">
        <v>1796</v>
      </c>
      <c r="H2049" s="26" t="s">
        <v>69</v>
      </c>
      <c r="I2049" s="26" t="s">
        <v>113</v>
      </c>
      <c r="J2049" s="26" t="s">
        <v>51</v>
      </c>
      <c r="K2049" s="26" t="s">
        <v>51</v>
      </c>
      <c r="L2049" s="26" t="s">
        <v>433</v>
      </c>
      <c r="M2049" s="26" t="s">
        <v>165</v>
      </c>
      <c r="N2049" s="26" t="s">
        <v>357</v>
      </c>
      <c r="O2049" s="26" t="s">
        <v>57</v>
      </c>
      <c r="P2049" s="26" t="s">
        <v>737</v>
      </c>
      <c r="Q2049" s="26" t="s">
        <v>59</v>
      </c>
      <c r="R2049" s="26" t="s">
        <v>54</v>
      </c>
      <c r="S2049" s="26" t="s">
        <v>531</v>
      </c>
      <c r="T2049" s="54">
        <v>3.79</v>
      </c>
      <c r="U2049" s="36">
        <v>47125</v>
      </c>
      <c r="V2049" s="43">
        <v>1.5299999999999999E-2</v>
      </c>
      <c r="W2049" s="43">
        <v>2.7400000000000001E-2</v>
      </c>
      <c r="X2049" s="26" t="s">
        <v>347</v>
      </c>
      <c r="Z2049" s="42">
        <v>7700</v>
      </c>
      <c r="AA2049" s="42">
        <v>1</v>
      </c>
      <c r="AB2049" s="42">
        <v>110.31</v>
      </c>
      <c r="AC2049" s="42">
        <v>7.8890000000000002E-2</v>
      </c>
      <c r="AD2049" s="42">
        <v>8.5727600000000006</v>
      </c>
      <c r="AG2049" s="26" t="s">
        <v>15</v>
      </c>
      <c r="AH2049" s="43">
        <v>1.6730510766523701E-5</v>
      </c>
      <c r="AI2049" s="43">
        <v>2.3253662240000001E-3</v>
      </c>
      <c r="AJ2049" s="43">
        <v>1.242257894188489E-3</v>
      </c>
    </row>
    <row r="2050" spans="1:36" x14ac:dyDescent="0.2">
      <c r="A2050" s="26">
        <v>7956</v>
      </c>
      <c r="B2050" s="26">
        <v>15255</v>
      </c>
      <c r="C2050" s="26" t="s">
        <v>1433</v>
      </c>
      <c r="D2050" s="26">
        <v>520036658</v>
      </c>
      <c r="E2050" s="26" t="s">
        <v>203</v>
      </c>
      <c r="F2050" s="26" t="s">
        <v>1801</v>
      </c>
      <c r="G2050" s="26" t="s">
        <v>1802</v>
      </c>
      <c r="H2050" s="26" t="s">
        <v>69</v>
      </c>
      <c r="I2050" s="26" t="s">
        <v>112</v>
      </c>
      <c r="J2050" s="26" t="s">
        <v>51</v>
      </c>
      <c r="K2050" s="26" t="s">
        <v>51</v>
      </c>
      <c r="L2050" s="26" t="s">
        <v>433</v>
      </c>
      <c r="M2050" s="26" t="s">
        <v>165</v>
      </c>
      <c r="N2050" s="26" t="s">
        <v>87</v>
      </c>
      <c r="O2050" s="26" t="s">
        <v>57</v>
      </c>
      <c r="P2050" s="26" t="s">
        <v>737</v>
      </c>
      <c r="Q2050" s="26" t="s">
        <v>59</v>
      </c>
      <c r="R2050" s="26" t="s">
        <v>54</v>
      </c>
      <c r="S2050" s="26" t="s">
        <v>531</v>
      </c>
      <c r="T2050" s="54">
        <v>2.0790000000000002</v>
      </c>
      <c r="U2050" s="36" t="s">
        <v>1803</v>
      </c>
      <c r="V2050" s="43">
        <v>2.7E-2</v>
      </c>
      <c r="W2050" s="43">
        <v>5.3100000000000001E-2</v>
      </c>
      <c r="X2050" s="26" t="s">
        <v>347</v>
      </c>
      <c r="Z2050" s="42">
        <v>1840.62</v>
      </c>
      <c r="AA2050" s="42">
        <v>1</v>
      </c>
      <c r="AB2050" s="42">
        <v>95.52</v>
      </c>
      <c r="AC2050" s="42">
        <v>0</v>
      </c>
      <c r="AD2050" s="42">
        <v>1.7581599999999999</v>
      </c>
      <c r="AG2050" s="26" t="s">
        <v>15</v>
      </c>
      <c r="AH2050" s="43">
        <v>2.6999100854340199E-6</v>
      </c>
      <c r="AI2050" s="43">
        <v>4.7690193999999999E-4</v>
      </c>
      <c r="AJ2050" s="43">
        <v>2.5477070852869245E-4</v>
      </c>
    </row>
    <row r="2051" spans="1:36" x14ac:dyDescent="0.2">
      <c r="A2051" s="26">
        <v>7956</v>
      </c>
      <c r="B2051" s="26">
        <v>15255</v>
      </c>
      <c r="C2051" s="26" t="s">
        <v>864</v>
      </c>
      <c r="D2051" s="26">
        <v>520037789</v>
      </c>
      <c r="E2051" s="26" t="s">
        <v>203</v>
      </c>
      <c r="F2051" s="26" t="s">
        <v>867</v>
      </c>
      <c r="G2051" s="26" t="s">
        <v>868</v>
      </c>
      <c r="H2051" s="26" t="s">
        <v>69</v>
      </c>
      <c r="I2051" s="26" t="s">
        <v>113</v>
      </c>
      <c r="J2051" s="26" t="s">
        <v>51</v>
      </c>
      <c r="K2051" s="26" t="s">
        <v>51</v>
      </c>
      <c r="L2051" s="26" t="s">
        <v>433</v>
      </c>
      <c r="M2051" s="26" t="s">
        <v>165</v>
      </c>
      <c r="N2051" s="26" t="s">
        <v>357</v>
      </c>
      <c r="O2051" s="26" t="s">
        <v>57</v>
      </c>
      <c r="P2051" s="26" t="s">
        <v>728</v>
      </c>
      <c r="Q2051" s="26" t="s">
        <v>59</v>
      </c>
      <c r="R2051" s="26" t="s">
        <v>54</v>
      </c>
      <c r="S2051" s="26" t="s">
        <v>531</v>
      </c>
      <c r="T2051" s="54">
        <v>1.284</v>
      </c>
      <c r="U2051" s="36" t="s">
        <v>869</v>
      </c>
      <c r="V2051" s="43">
        <v>2.1499999999999998E-2</v>
      </c>
      <c r="W2051" s="43">
        <v>2.7E-2</v>
      </c>
      <c r="X2051" s="26" t="s">
        <v>347</v>
      </c>
      <c r="Z2051" s="42">
        <v>5000</v>
      </c>
      <c r="AA2051" s="42">
        <v>1</v>
      </c>
      <c r="AB2051" s="42">
        <v>116.99</v>
      </c>
      <c r="AC2051" s="42">
        <v>0</v>
      </c>
      <c r="AD2051" s="42">
        <v>5.8494999999999999</v>
      </c>
      <c r="AG2051" s="26" t="s">
        <v>15</v>
      </c>
      <c r="AH2051" s="43">
        <v>4.2419969499278399E-6</v>
      </c>
      <c r="AI2051" s="43">
        <v>1.586680337E-3</v>
      </c>
      <c r="AJ2051" s="43">
        <v>8.4763688147755992E-4</v>
      </c>
    </row>
    <row r="2052" spans="1:36" x14ac:dyDescent="0.2">
      <c r="A2052" s="26">
        <v>7956</v>
      </c>
      <c r="B2052" s="26">
        <v>15255</v>
      </c>
      <c r="C2052" s="26" t="s">
        <v>864</v>
      </c>
      <c r="D2052" s="26">
        <v>520037789</v>
      </c>
      <c r="E2052" s="26" t="s">
        <v>203</v>
      </c>
      <c r="F2052" s="26" t="s">
        <v>1814</v>
      </c>
      <c r="G2052" s="26" t="s">
        <v>1815</v>
      </c>
      <c r="H2052" s="26" t="s">
        <v>69</v>
      </c>
      <c r="I2052" s="26" t="s">
        <v>113</v>
      </c>
      <c r="J2052" s="26" t="s">
        <v>51</v>
      </c>
      <c r="K2052" s="26" t="s">
        <v>51</v>
      </c>
      <c r="L2052" s="26" t="s">
        <v>433</v>
      </c>
      <c r="M2052" s="26" t="s">
        <v>165</v>
      </c>
      <c r="N2052" s="26" t="s">
        <v>357</v>
      </c>
      <c r="O2052" s="26" t="s">
        <v>57</v>
      </c>
      <c r="P2052" s="26" t="s">
        <v>728</v>
      </c>
      <c r="Q2052" s="26" t="s">
        <v>59</v>
      </c>
      <c r="R2052" s="26" t="s">
        <v>54</v>
      </c>
      <c r="S2052" s="26" t="s">
        <v>531</v>
      </c>
      <c r="T2052" s="54">
        <v>3.74</v>
      </c>
      <c r="U2052" s="36">
        <v>48214</v>
      </c>
      <c r="V2052" s="43">
        <v>2.2499999999999999E-2</v>
      </c>
      <c r="W2052" s="43">
        <v>2.8400000000000002E-2</v>
      </c>
      <c r="X2052" s="26" t="s">
        <v>347</v>
      </c>
      <c r="Z2052" s="42">
        <v>28600</v>
      </c>
      <c r="AA2052" s="42">
        <v>1</v>
      </c>
      <c r="AB2052" s="42">
        <v>114.28</v>
      </c>
      <c r="AC2052" s="42">
        <v>0.38603999999999999</v>
      </c>
      <c r="AD2052" s="42">
        <v>33.070120000000003</v>
      </c>
      <c r="AG2052" s="26" t="s">
        <v>15</v>
      </c>
      <c r="AH2052" s="43">
        <v>1.6213593582417901E-5</v>
      </c>
      <c r="AI2052" s="43">
        <v>8.9702896240000003E-3</v>
      </c>
      <c r="AJ2052" s="43">
        <v>4.7921110157942877E-3</v>
      </c>
    </row>
    <row r="2053" spans="1:36" x14ac:dyDescent="0.2">
      <c r="A2053" s="26">
        <v>7956</v>
      </c>
      <c r="B2053" s="26">
        <v>15255</v>
      </c>
      <c r="C2053" s="26" t="s">
        <v>864</v>
      </c>
      <c r="D2053" s="26">
        <v>520037789</v>
      </c>
      <c r="E2053" s="26" t="s">
        <v>203</v>
      </c>
      <c r="F2053" s="26" t="s">
        <v>1816</v>
      </c>
      <c r="G2053" s="26" t="s">
        <v>1817</v>
      </c>
      <c r="H2053" s="26" t="s">
        <v>69</v>
      </c>
      <c r="I2053" s="26" t="s">
        <v>113</v>
      </c>
      <c r="J2053" s="26" t="s">
        <v>51</v>
      </c>
      <c r="K2053" s="26" t="s">
        <v>51</v>
      </c>
      <c r="L2053" s="26" t="s">
        <v>433</v>
      </c>
      <c r="M2053" s="26" t="s">
        <v>165</v>
      </c>
      <c r="N2053" s="26" t="s">
        <v>357</v>
      </c>
      <c r="O2053" s="26" t="s">
        <v>57</v>
      </c>
      <c r="P2053" s="26" t="s">
        <v>728</v>
      </c>
      <c r="Q2053" s="26" t="s">
        <v>59</v>
      </c>
      <c r="R2053" s="26" t="s">
        <v>54</v>
      </c>
      <c r="S2053" s="26" t="s">
        <v>531</v>
      </c>
      <c r="T2053" s="54">
        <v>3.3439999999999999</v>
      </c>
      <c r="U2053" s="36">
        <v>46790</v>
      </c>
      <c r="V2053" s="43">
        <v>6.4999999999999997E-3</v>
      </c>
      <c r="W2053" s="43">
        <v>2.58E-2</v>
      </c>
      <c r="X2053" s="26" t="s">
        <v>347</v>
      </c>
      <c r="Z2053" s="42">
        <v>1830.27</v>
      </c>
      <c r="AA2053" s="42">
        <v>1</v>
      </c>
      <c r="AB2053" s="42">
        <v>107.93</v>
      </c>
      <c r="AC2053" s="42">
        <v>8.2699999999999996E-3</v>
      </c>
      <c r="AD2053" s="42">
        <v>1.9836800000000001</v>
      </c>
      <c r="AG2053" s="26" t="s">
        <v>15</v>
      </c>
      <c r="AH2053" s="43">
        <v>3.3861285299513901E-6</v>
      </c>
      <c r="AI2053" s="43">
        <v>5.3807437399999995E-4</v>
      </c>
      <c r="AJ2053" s="43">
        <v>2.8745026567217818E-4</v>
      </c>
    </row>
    <row r="2054" spans="1:36" x14ac:dyDescent="0.2">
      <c r="A2054" s="26">
        <v>7956</v>
      </c>
      <c r="B2054" s="26">
        <v>15255</v>
      </c>
      <c r="C2054" s="26" t="s">
        <v>864</v>
      </c>
      <c r="D2054" s="26">
        <v>520037789</v>
      </c>
      <c r="E2054" s="26" t="s">
        <v>203</v>
      </c>
      <c r="F2054" s="26" t="s">
        <v>1818</v>
      </c>
      <c r="G2054" s="26" t="s">
        <v>1819</v>
      </c>
      <c r="H2054" s="26" t="s">
        <v>69</v>
      </c>
      <c r="I2054" s="26" t="s">
        <v>113</v>
      </c>
      <c r="J2054" s="26" t="s">
        <v>51</v>
      </c>
      <c r="K2054" s="26" t="s">
        <v>51</v>
      </c>
      <c r="L2054" s="26" t="s">
        <v>433</v>
      </c>
      <c r="M2054" s="26" t="s">
        <v>165</v>
      </c>
      <c r="N2054" s="26" t="s">
        <v>357</v>
      </c>
      <c r="O2054" s="26" t="s">
        <v>57</v>
      </c>
      <c r="P2054" s="26" t="s">
        <v>728</v>
      </c>
      <c r="Q2054" s="26" t="s">
        <v>59</v>
      </c>
      <c r="R2054" s="26" t="s">
        <v>54</v>
      </c>
      <c r="S2054" s="26" t="s">
        <v>531</v>
      </c>
      <c r="T2054" s="54">
        <v>4.173</v>
      </c>
      <c r="U2054" s="36">
        <v>47125</v>
      </c>
      <c r="V2054" s="43">
        <v>1.43E-2</v>
      </c>
      <c r="W2054" s="43">
        <v>2.7099999999999999E-2</v>
      </c>
      <c r="X2054" s="26" t="s">
        <v>347</v>
      </c>
      <c r="Z2054" s="42">
        <v>30206.43</v>
      </c>
      <c r="AA2054" s="42">
        <v>1</v>
      </c>
      <c r="AB2054" s="42">
        <v>109.38</v>
      </c>
      <c r="AC2054" s="42">
        <v>0.26806999999999997</v>
      </c>
      <c r="AD2054" s="42">
        <v>33.307859999999998</v>
      </c>
      <c r="AG2054" s="26" t="s">
        <v>15</v>
      </c>
      <c r="AH2054" s="43">
        <v>1.8994019799824901E-5</v>
      </c>
      <c r="AI2054" s="43">
        <v>9.0347767400000001E-3</v>
      </c>
      <c r="AJ2054" s="43">
        <v>4.8265613435492195E-3</v>
      </c>
    </row>
    <row r="2055" spans="1:36" x14ac:dyDescent="0.2">
      <c r="A2055" s="26">
        <v>7956</v>
      </c>
      <c r="B2055" s="26">
        <v>15255</v>
      </c>
      <c r="C2055" s="26" t="s">
        <v>864</v>
      </c>
      <c r="D2055" s="26">
        <v>520037789</v>
      </c>
      <c r="E2055" s="26" t="s">
        <v>203</v>
      </c>
      <c r="F2055" s="26" t="s">
        <v>1820</v>
      </c>
      <c r="G2055" s="26" t="s">
        <v>1821</v>
      </c>
      <c r="H2055" s="26" t="s">
        <v>69</v>
      </c>
      <c r="I2055" s="26" t="s">
        <v>113</v>
      </c>
      <c r="J2055" s="26" t="s">
        <v>51</v>
      </c>
      <c r="K2055" s="26" t="s">
        <v>51</v>
      </c>
      <c r="L2055" s="26" t="s">
        <v>433</v>
      </c>
      <c r="M2055" s="26" t="s">
        <v>165</v>
      </c>
      <c r="N2055" s="26" t="s">
        <v>357</v>
      </c>
      <c r="O2055" s="26" t="s">
        <v>57</v>
      </c>
      <c r="P2055" s="26" t="s">
        <v>728</v>
      </c>
      <c r="Q2055" s="26" t="s">
        <v>59</v>
      </c>
      <c r="R2055" s="26" t="s">
        <v>54</v>
      </c>
      <c r="S2055" s="26" t="s">
        <v>531</v>
      </c>
      <c r="T2055" s="54">
        <v>5.1239999999999997</v>
      </c>
      <c r="U2055" s="36">
        <v>47490</v>
      </c>
      <c r="V2055" s="43">
        <v>2.5000000000000001E-3</v>
      </c>
      <c r="W2055" s="43">
        <v>2.6200000000000001E-2</v>
      </c>
      <c r="X2055" s="26" t="s">
        <v>347</v>
      </c>
      <c r="Z2055" s="42">
        <v>32200</v>
      </c>
      <c r="AA2055" s="42">
        <v>1</v>
      </c>
      <c r="AB2055" s="42">
        <v>100.3</v>
      </c>
      <c r="AC2055" s="42">
        <v>9.2259999999999995E-2</v>
      </c>
      <c r="AD2055" s="42">
        <v>32.388860000000001</v>
      </c>
      <c r="AG2055" s="26" t="s">
        <v>15</v>
      </c>
      <c r="AH2055" s="43">
        <v>2.3813808287640399E-5</v>
      </c>
      <c r="AI2055" s="43">
        <v>8.7854974460000006E-3</v>
      </c>
      <c r="AJ2055" s="43">
        <v>4.6933912787440434E-3</v>
      </c>
    </row>
    <row r="2056" spans="1:36" x14ac:dyDescent="0.2">
      <c r="A2056" s="26">
        <v>7956</v>
      </c>
      <c r="B2056" s="26">
        <v>15255</v>
      </c>
      <c r="C2056" s="26" t="s">
        <v>1677</v>
      </c>
      <c r="D2056" s="26">
        <v>520038332</v>
      </c>
      <c r="E2056" s="26" t="s">
        <v>203</v>
      </c>
      <c r="F2056" s="26" t="s">
        <v>1824</v>
      </c>
      <c r="G2056" s="26" t="s">
        <v>1825</v>
      </c>
      <c r="H2056" s="26" t="s">
        <v>69</v>
      </c>
      <c r="I2056" s="26" t="s">
        <v>113</v>
      </c>
      <c r="J2056" s="26" t="s">
        <v>51</v>
      </c>
      <c r="K2056" s="26" t="s">
        <v>51</v>
      </c>
      <c r="L2056" s="26" t="s">
        <v>433</v>
      </c>
      <c r="M2056" s="26" t="s">
        <v>165</v>
      </c>
      <c r="N2056" s="26" t="s">
        <v>357</v>
      </c>
      <c r="O2056" s="26" t="s">
        <v>57</v>
      </c>
      <c r="P2056" s="26" t="s">
        <v>154</v>
      </c>
      <c r="Q2056" s="26" t="s">
        <v>154</v>
      </c>
      <c r="R2056" s="26" t="s">
        <v>54</v>
      </c>
      <c r="S2056" s="26" t="s">
        <v>531</v>
      </c>
      <c r="T2056" s="54">
        <v>2.121</v>
      </c>
      <c r="U2056" s="36">
        <v>46391</v>
      </c>
      <c r="V2056" s="43">
        <v>1.9E-2</v>
      </c>
      <c r="W2056" s="43">
        <v>3.2599999999999997E-2</v>
      </c>
      <c r="X2056" s="26" t="s">
        <v>347</v>
      </c>
      <c r="Z2056" s="42">
        <v>8800</v>
      </c>
      <c r="AA2056" s="42">
        <v>1</v>
      </c>
      <c r="AB2056" s="42">
        <v>108.05</v>
      </c>
      <c r="AC2056" s="42">
        <v>0</v>
      </c>
      <c r="AD2056" s="42">
        <v>9.5084</v>
      </c>
      <c r="AG2056" s="26" t="s">
        <v>15</v>
      </c>
      <c r="AH2056" s="43">
        <v>1.54051594305245E-5</v>
      </c>
      <c r="AI2056" s="43">
        <v>2.5791591280000001E-3</v>
      </c>
      <c r="AJ2056" s="43">
        <v>1.3778392211028687E-3</v>
      </c>
    </row>
    <row r="2057" spans="1:36" x14ac:dyDescent="0.2">
      <c r="A2057" s="26">
        <v>7956</v>
      </c>
      <c r="B2057" s="26">
        <v>15255</v>
      </c>
      <c r="C2057" s="26" t="s">
        <v>1847</v>
      </c>
      <c r="D2057" s="26">
        <v>520039967</v>
      </c>
      <c r="E2057" s="26" t="s">
        <v>203</v>
      </c>
      <c r="F2057" s="26" t="s">
        <v>1848</v>
      </c>
      <c r="G2057" s="26" t="s">
        <v>1849</v>
      </c>
      <c r="H2057" s="26" t="s">
        <v>69</v>
      </c>
      <c r="I2057" s="26" t="s">
        <v>112</v>
      </c>
      <c r="J2057" s="26" t="s">
        <v>51</v>
      </c>
      <c r="K2057" s="26" t="s">
        <v>51</v>
      </c>
      <c r="L2057" s="26" t="s">
        <v>433</v>
      </c>
      <c r="M2057" s="26" t="s">
        <v>165</v>
      </c>
      <c r="N2057" s="26" t="s">
        <v>356</v>
      </c>
      <c r="O2057" s="26" t="s">
        <v>57</v>
      </c>
      <c r="P2057" s="26" t="s">
        <v>733</v>
      </c>
      <c r="Q2057" s="26" t="s">
        <v>59</v>
      </c>
      <c r="R2057" s="26" t="s">
        <v>54</v>
      </c>
      <c r="S2057" s="26" t="s">
        <v>531</v>
      </c>
      <c r="T2057" s="54">
        <v>3.0590000000000002</v>
      </c>
      <c r="U2057" s="36" t="s">
        <v>1174</v>
      </c>
      <c r="V2057" s="43">
        <v>2.1000000000000001E-2</v>
      </c>
      <c r="W2057" s="43">
        <v>5.1799999999999999E-2</v>
      </c>
      <c r="X2057" s="26" t="s">
        <v>347</v>
      </c>
      <c r="Z2057" s="42">
        <v>9214.2900000000009</v>
      </c>
      <c r="AA2057" s="42">
        <v>1</v>
      </c>
      <c r="AB2057" s="42">
        <v>91.26</v>
      </c>
      <c r="AC2057" s="42">
        <v>0</v>
      </c>
      <c r="AD2057" s="42">
        <v>8.4089600000000004</v>
      </c>
      <c r="AG2057" s="26" t="s">
        <v>15</v>
      </c>
      <c r="AH2057" s="43">
        <v>1.8726914466811099E-5</v>
      </c>
      <c r="AI2057" s="43">
        <v>2.2809353769999998E-3</v>
      </c>
      <c r="AJ2057" s="43">
        <v>1.2185220328010159E-3</v>
      </c>
    </row>
    <row r="2058" spans="1:36" x14ac:dyDescent="0.2">
      <c r="A2058" s="26">
        <v>7956</v>
      </c>
      <c r="B2058" s="26">
        <v>15255</v>
      </c>
      <c r="C2058" s="26" t="s">
        <v>880</v>
      </c>
      <c r="D2058" s="26">
        <v>520000472</v>
      </c>
      <c r="E2058" s="26" t="s">
        <v>203</v>
      </c>
      <c r="F2058" s="26" t="s">
        <v>881</v>
      </c>
      <c r="G2058" s="26" t="s">
        <v>882</v>
      </c>
      <c r="H2058" s="26" t="s">
        <v>69</v>
      </c>
      <c r="I2058" s="26" t="s">
        <v>113</v>
      </c>
      <c r="J2058" s="26" t="s">
        <v>51</v>
      </c>
      <c r="K2058" s="26" t="s">
        <v>51</v>
      </c>
      <c r="L2058" s="26" t="s">
        <v>433</v>
      </c>
      <c r="M2058" s="26" t="s">
        <v>165</v>
      </c>
      <c r="N2058" s="26" t="s">
        <v>87</v>
      </c>
      <c r="O2058" s="26" t="s">
        <v>57</v>
      </c>
      <c r="P2058" s="26" t="s">
        <v>708</v>
      </c>
      <c r="Q2058" s="26" t="s">
        <v>64</v>
      </c>
      <c r="R2058" s="26" t="s">
        <v>54</v>
      </c>
      <c r="S2058" s="26" t="s">
        <v>531</v>
      </c>
      <c r="T2058" s="54">
        <v>0.64700000000000002</v>
      </c>
      <c r="U2058" s="36">
        <v>46025</v>
      </c>
      <c r="V2058" s="43">
        <v>4.4999999999999998E-2</v>
      </c>
      <c r="W2058" s="43">
        <v>2.8299999999999999E-2</v>
      </c>
      <c r="X2058" s="26" t="s">
        <v>347</v>
      </c>
      <c r="Z2058" s="42">
        <v>4500</v>
      </c>
      <c r="AA2058" s="42">
        <v>1</v>
      </c>
      <c r="AB2058" s="42">
        <v>119.91</v>
      </c>
      <c r="AC2058" s="42">
        <v>0</v>
      </c>
      <c r="AD2058" s="42">
        <v>5.39595</v>
      </c>
      <c r="AG2058" s="26" t="s">
        <v>15</v>
      </c>
      <c r="AH2058" s="43">
        <v>1.52253131414261E-6</v>
      </c>
      <c r="AI2058" s="43">
        <v>1.4636546310000001E-3</v>
      </c>
      <c r="AJ2058" s="43">
        <v>7.8191404916810653E-4</v>
      </c>
    </row>
    <row r="2059" spans="1:36" x14ac:dyDescent="0.2">
      <c r="A2059" s="26">
        <v>7956</v>
      </c>
      <c r="B2059" s="26">
        <v>15255</v>
      </c>
      <c r="C2059" s="26" t="s">
        <v>1350</v>
      </c>
      <c r="D2059" s="26">
        <v>520020116</v>
      </c>
      <c r="E2059" s="26" t="s">
        <v>203</v>
      </c>
      <c r="F2059" s="26" t="s">
        <v>1877</v>
      </c>
      <c r="G2059" s="26" t="s">
        <v>1878</v>
      </c>
      <c r="H2059" s="26" t="s">
        <v>69</v>
      </c>
      <c r="I2059" s="26" t="s">
        <v>113</v>
      </c>
      <c r="J2059" s="26" t="s">
        <v>51</v>
      </c>
      <c r="K2059" s="26" t="s">
        <v>51</v>
      </c>
      <c r="L2059" s="26" t="s">
        <v>433</v>
      </c>
      <c r="M2059" s="26" t="s">
        <v>165</v>
      </c>
      <c r="N2059" s="26" t="s">
        <v>357</v>
      </c>
      <c r="O2059" s="26" t="s">
        <v>57</v>
      </c>
      <c r="P2059" s="26" t="s">
        <v>724</v>
      </c>
      <c r="Q2059" s="26" t="s">
        <v>59</v>
      </c>
      <c r="R2059" s="26" t="s">
        <v>54</v>
      </c>
      <c r="S2059" s="26" t="s">
        <v>531</v>
      </c>
      <c r="T2059" s="54">
        <v>2.7269999999999999</v>
      </c>
      <c r="U2059" s="36" t="s">
        <v>1036</v>
      </c>
      <c r="V2059" s="43">
        <v>1.7999999999999999E-2</v>
      </c>
      <c r="W2059" s="43">
        <v>2.8500000000000001E-2</v>
      </c>
      <c r="X2059" s="26" t="s">
        <v>347</v>
      </c>
      <c r="Z2059" s="42">
        <v>1921.87</v>
      </c>
      <c r="AA2059" s="42">
        <v>1</v>
      </c>
      <c r="AB2059" s="42">
        <v>113.09</v>
      </c>
      <c r="AC2059" s="42">
        <v>0</v>
      </c>
      <c r="AD2059" s="42">
        <v>2.1734399999999998</v>
      </c>
      <c r="AG2059" s="26" t="s">
        <v>15</v>
      </c>
      <c r="AH2059" s="43">
        <v>2.5991318217836498E-6</v>
      </c>
      <c r="AI2059" s="43">
        <v>5.8954688599999997E-4</v>
      </c>
      <c r="AJ2059" s="43">
        <v>3.1494792780213481E-4</v>
      </c>
    </row>
    <row r="2060" spans="1:36" x14ac:dyDescent="0.2">
      <c r="A2060" s="26">
        <v>7956</v>
      </c>
      <c r="B2060" s="26">
        <v>15255</v>
      </c>
      <c r="C2060" s="26" t="s">
        <v>890</v>
      </c>
      <c r="D2060" s="26">
        <v>520017807</v>
      </c>
      <c r="E2060" s="26" t="s">
        <v>203</v>
      </c>
      <c r="F2060" s="26" t="s">
        <v>1886</v>
      </c>
      <c r="G2060" s="26" t="s">
        <v>1887</v>
      </c>
      <c r="H2060" s="26" t="s">
        <v>69</v>
      </c>
      <c r="I2060" s="26" t="s">
        <v>113</v>
      </c>
      <c r="J2060" s="26" t="s">
        <v>51</v>
      </c>
      <c r="K2060" s="26" t="s">
        <v>51</v>
      </c>
      <c r="L2060" s="26" t="s">
        <v>433</v>
      </c>
      <c r="M2060" s="26" t="s">
        <v>165</v>
      </c>
      <c r="N2060" s="26" t="s">
        <v>357</v>
      </c>
      <c r="O2060" s="26" t="s">
        <v>57</v>
      </c>
      <c r="P2060" s="26" t="s">
        <v>742</v>
      </c>
      <c r="Q2060" s="26" t="s">
        <v>64</v>
      </c>
      <c r="R2060" s="26" t="s">
        <v>54</v>
      </c>
      <c r="S2060" s="26" t="s">
        <v>531</v>
      </c>
      <c r="T2060" s="54">
        <v>3.4390000000000001</v>
      </c>
      <c r="U2060" s="36" t="s">
        <v>1888</v>
      </c>
      <c r="V2060" s="43">
        <v>2.4E-2</v>
      </c>
      <c r="W2060" s="43">
        <v>2.7799999999999998E-2</v>
      </c>
      <c r="X2060" s="26" t="s">
        <v>347</v>
      </c>
      <c r="Z2060" s="42">
        <v>3954.61</v>
      </c>
      <c r="AA2060" s="42">
        <v>1</v>
      </c>
      <c r="AB2060" s="42">
        <v>116.01</v>
      </c>
      <c r="AC2060" s="42">
        <v>0</v>
      </c>
      <c r="AD2060" s="42">
        <v>4.5877400000000002</v>
      </c>
      <c r="AG2060" s="26" t="s">
        <v>15</v>
      </c>
      <c r="AH2060" s="43">
        <v>3.3242952173613599E-6</v>
      </c>
      <c r="AI2060" s="43">
        <v>1.2444271900000001E-3</v>
      </c>
      <c r="AJ2060" s="43">
        <v>6.6479829500467745E-4</v>
      </c>
    </row>
    <row r="2061" spans="1:36" x14ac:dyDescent="0.2">
      <c r="A2061" s="26">
        <v>7956</v>
      </c>
      <c r="B2061" s="26">
        <v>15255</v>
      </c>
      <c r="C2061" s="26" t="s">
        <v>890</v>
      </c>
      <c r="D2061" s="26">
        <v>520017807</v>
      </c>
      <c r="E2061" s="26" t="s">
        <v>203</v>
      </c>
      <c r="F2061" s="26" t="s">
        <v>1891</v>
      </c>
      <c r="G2061" s="26" t="s">
        <v>1892</v>
      </c>
      <c r="H2061" s="26" t="s">
        <v>69</v>
      </c>
      <c r="I2061" s="26" t="s">
        <v>113</v>
      </c>
      <c r="J2061" s="26" t="s">
        <v>51</v>
      </c>
      <c r="K2061" s="26" t="s">
        <v>51</v>
      </c>
      <c r="L2061" s="26" t="s">
        <v>433</v>
      </c>
      <c r="M2061" s="26" t="s">
        <v>165</v>
      </c>
      <c r="N2061" s="26" t="s">
        <v>357</v>
      </c>
      <c r="O2061" s="26" t="s">
        <v>57</v>
      </c>
      <c r="P2061" s="26" t="s">
        <v>742</v>
      </c>
      <c r="Q2061" s="26" t="s">
        <v>64</v>
      </c>
      <c r="R2061" s="26" t="s">
        <v>54</v>
      </c>
      <c r="S2061" s="26" t="s">
        <v>531</v>
      </c>
      <c r="T2061" s="54">
        <v>5.5940000000000003</v>
      </c>
      <c r="U2061" s="36" t="s">
        <v>1893</v>
      </c>
      <c r="V2061" s="43">
        <v>1.4999999999999999E-2</v>
      </c>
      <c r="W2061" s="43">
        <v>3.0200000000000001E-2</v>
      </c>
      <c r="X2061" s="26" t="s">
        <v>347</v>
      </c>
      <c r="Z2061" s="42">
        <v>24500</v>
      </c>
      <c r="AA2061" s="42">
        <v>1</v>
      </c>
      <c r="AB2061" s="42">
        <v>102.63</v>
      </c>
      <c r="AC2061" s="42">
        <v>0</v>
      </c>
      <c r="AD2061" s="42">
        <v>25.144349999999999</v>
      </c>
      <c r="AG2061" s="26" t="s">
        <v>15</v>
      </c>
      <c r="AH2061" s="43">
        <v>4.5930828547153503E-5</v>
      </c>
      <c r="AI2061" s="43">
        <v>6.8204198199999996E-3</v>
      </c>
      <c r="AJ2061" s="43">
        <v>3.6436068759347438E-3</v>
      </c>
    </row>
    <row r="2062" spans="1:36" x14ac:dyDescent="0.2">
      <c r="A2062" s="26">
        <v>7956</v>
      </c>
      <c r="B2062" s="26">
        <v>15255</v>
      </c>
      <c r="C2062" s="26" t="s">
        <v>1419</v>
      </c>
      <c r="D2062" s="26">
        <v>520025438</v>
      </c>
      <c r="E2062" s="26" t="s">
        <v>203</v>
      </c>
      <c r="F2062" s="26" t="s">
        <v>1916</v>
      </c>
      <c r="G2062" s="26" t="s">
        <v>1917</v>
      </c>
      <c r="H2062" s="26" t="s">
        <v>69</v>
      </c>
      <c r="I2062" s="26" t="s">
        <v>113</v>
      </c>
      <c r="J2062" s="26" t="s">
        <v>51</v>
      </c>
      <c r="K2062" s="26" t="s">
        <v>51</v>
      </c>
      <c r="L2062" s="26" t="s">
        <v>433</v>
      </c>
      <c r="M2062" s="26" t="s">
        <v>165</v>
      </c>
      <c r="N2062" s="26" t="s">
        <v>357</v>
      </c>
      <c r="O2062" s="26" t="s">
        <v>57</v>
      </c>
      <c r="P2062" s="26" t="s">
        <v>724</v>
      </c>
      <c r="Q2062" s="26" t="s">
        <v>59</v>
      </c>
      <c r="R2062" s="26" t="s">
        <v>54</v>
      </c>
      <c r="S2062" s="26" t="s">
        <v>531</v>
      </c>
      <c r="T2062" s="54">
        <v>0.98499999999999999</v>
      </c>
      <c r="U2062" s="36" t="s">
        <v>818</v>
      </c>
      <c r="V2062" s="43">
        <v>4.9500000000000002E-2</v>
      </c>
      <c r="W2062" s="43">
        <v>3.2899999999999999E-2</v>
      </c>
      <c r="X2062" s="26" t="s">
        <v>347</v>
      </c>
      <c r="Z2062" s="42">
        <v>3167.5</v>
      </c>
      <c r="AA2062" s="42">
        <v>1</v>
      </c>
      <c r="AB2062" s="42">
        <v>141.51</v>
      </c>
      <c r="AC2062" s="42">
        <v>0</v>
      </c>
      <c r="AD2062" s="42">
        <v>4.4823300000000001</v>
      </c>
      <c r="AG2062" s="26" t="s">
        <v>15</v>
      </c>
      <c r="AH2062" s="43">
        <v>1.4425404903695901E-5</v>
      </c>
      <c r="AI2062" s="43">
        <v>1.215834665E-3</v>
      </c>
      <c r="AJ2062" s="43">
        <v>6.4952358713621871E-4</v>
      </c>
    </row>
    <row r="2063" spans="1:36" x14ac:dyDescent="0.2">
      <c r="A2063" s="26">
        <v>7956</v>
      </c>
      <c r="B2063" s="26">
        <v>15255</v>
      </c>
      <c r="C2063" s="26" t="s">
        <v>895</v>
      </c>
      <c r="D2063" s="26">
        <v>520025990</v>
      </c>
      <c r="E2063" s="26" t="s">
        <v>203</v>
      </c>
      <c r="F2063" s="26" t="s">
        <v>1920</v>
      </c>
      <c r="G2063" s="26" t="s">
        <v>1921</v>
      </c>
      <c r="H2063" s="26" t="s">
        <v>69</v>
      </c>
      <c r="I2063" s="26" t="s">
        <v>112</v>
      </c>
      <c r="J2063" s="26" t="s">
        <v>51</v>
      </c>
      <c r="K2063" s="26" t="s">
        <v>51</v>
      </c>
      <c r="L2063" s="26" t="s">
        <v>433</v>
      </c>
      <c r="M2063" s="26" t="s">
        <v>165</v>
      </c>
      <c r="N2063" s="26" t="s">
        <v>84</v>
      </c>
      <c r="O2063" s="26" t="s">
        <v>57</v>
      </c>
      <c r="P2063" s="26" t="s">
        <v>750</v>
      </c>
      <c r="Q2063" s="26" t="s">
        <v>64</v>
      </c>
      <c r="R2063" s="26" t="s">
        <v>54</v>
      </c>
      <c r="S2063" s="26" t="s">
        <v>531</v>
      </c>
      <c r="T2063" s="54">
        <v>2.4159999999999999</v>
      </c>
      <c r="U2063" s="36" t="s">
        <v>1616</v>
      </c>
      <c r="V2063" s="43">
        <v>2.5499999999999998E-2</v>
      </c>
      <c r="W2063" s="43">
        <v>5.3900000000000003E-2</v>
      </c>
      <c r="X2063" s="26" t="s">
        <v>347</v>
      </c>
      <c r="Z2063" s="42">
        <v>510</v>
      </c>
      <c r="AA2063" s="42">
        <v>1</v>
      </c>
      <c r="AB2063" s="42">
        <v>93.63</v>
      </c>
      <c r="AC2063" s="42">
        <v>0</v>
      </c>
      <c r="AD2063" s="42">
        <v>0.47750999999999999</v>
      </c>
      <c r="AG2063" s="26" t="s">
        <v>15</v>
      </c>
      <c r="AH2063" s="43">
        <v>7.8043298421964505E-7</v>
      </c>
      <c r="AI2063" s="43">
        <v>1.2952487E-4</v>
      </c>
      <c r="AJ2063" s="43">
        <v>6.9194817894580664E-5</v>
      </c>
    </row>
    <row r="2064" spans="1:36" x14ac:dyDescent="0.2">
      <c r="A2064" s="26">
        <v>7956</v>
      </c>
      <c r="B2064" s="26">
        <v>15255</v>
      </c>
      <c r="C2064" s="26" t="s">
        <v>747</v>
      </c>
      <c r="D2064" s="26">
        <v>520041146</v>
      </c>
      <c r="E2064" s="26" t="s">
        <v>203</v>
      </c>
      <c r="F2064" s="26" t="s">
        <v>748</v>
      </c>
      <c r="G2064" s="26" t="s">
        <v>749</v>
      </c>
      <c r="H2064" s="26" t="s">
        <v>69</v>
      </c>
      <c r="I2064" s="26" t="s">
        <v>112</v>
      </c>
      <c r="J2064" s="26" t="s">
        <v>51</v>
      </c>
      <c r="K2064" s="26" t="s">
        <v>51</v>
      </c>
      <c r="L2064" s="26" t="s">
        <v>433</v>
      </c>
      <c r="M2064" s="26" t="s">
        <v>165</v>
      </c>
      <c r="N2064" s="26" t="s">
        <v>353</v>
      </c>
      <c r="O2064" s="26" t="s">
        <v>57</v>
      </c>
      <c r="P2064" s="26" t="s">
        <v>750</v>
      </c>
      <c r="Q2064" s="26" t="s">
        <v>64</v>
      </c>
      <c r="R2064" s="26" t="s">
        <v>54</v>
      </c>
      <c r="S2064" s="26" t="s">
        <v>531</v>
      </c>
      <c r="T2064" s="54">
        <v>1.4850000000000001</v>
      </c>
      <c r="U2064" s="36">
        <v>46031</v>
      </c>
      <c r="V2064" s="43">
        <v>3.4500000000000003E-2</v>
      </c>
      <c r="W2064" s="43">
        <v>5.1900000000000002E-2</v>
      </c>
      <c r="X2064" s="26" t="s">
        <v>347</v>
      </c>
      <c r="Z2064" s="42">
        <v>915.88</v>
      </c>
      <c r="AA2064" s="42">
        <v>1</v>
      </c>
      <c r="AB2064" s="42">
        <v>98.71</v>
      </c>
      <c r="AC2064" s="42">
        <v>0</v>
      </c>
      <c r="AD2064" s="42">
        <v>0.90407000000000004</v>
      </c>
      <c r="AG2064" s="26" t="s">
        <v>15</v>
      </c>
      <c r="AH2064" s="43">
        <v>1.4249963617378999E-6</v>
      </c>
      <c r="AI2064" s="43">
        <v>2.4522952199999999E-4</v>
      </c>
      <c r="AJ2064" s="43">
        <v>1.3100659465551203E-4</v>
      </c>
    </row>
    <row r="2065" spans="1:36" x14ac:dyDescent="0.2">
      <c r="A2065" s="26">
        <v>7956</v>
      </c>
      <c r="B2065" s="26">
        <v>15255</v>
      </c>
      <c r="C2065" s="26" t="s">
        <v>747</v>
      </c>
      <c r="D2065" s="26">
        <v>520041146</v>
      </c>
      <c r="E2065" s="26" t="s">
        <v>203</v>
      </c>
      <c r="F2065" s="26" t="s">
        <v>1926</v>
      </c>
      <c r="G2065" s="26" t="s">
        <v>1927</v>
      </c>
      <c r="H2065" s="26" t="s">
        <v>69</v>
      </c>
      <c r="I2065" s="26" t="s">
        <v>112</v>
      </c>
      <c r="J2065" s="26" t="s">
        <v>51</v>
      </c>
      <c r="K2065" s="26" t="s">
        <v>51</v>
      </c>
      <c r="L2065" s="26" t="s">
        <v>433</v>
      </c>
      <c r="M2065" s="26" t="s">
        <v>165</v>
      </c>
      <c r="N2065" s="26" t="s">
        <v>353</v>
      </c>
      <c r="O2065" s="26" t="s">
        <v>57</v>
      </c>
      <c r="P2065" s="26" t="s">
        <v>750</v>
      </c>
      <c r="Q2065" s="26" t="s">
        <v>64</v>
      </c>
      <c r="R2065" s="26" t="s">
        <v>54</v>
      </c>
      <c r="S2065" s="26" t="s">
        <v>531</v>
      </c>
      <c r="T2065" s="54">
        <v>3.51</v>
      </c>
      <c r="U2065" s="36">
        <v>47158</v>
      </c>
      <c r="V2065" s="43">
        <v>1.4999999999999999E-2</v>
      </c>
      <c r="W2065" s="43">
        <v>5.5599999999999997E-2</v>
      </c>
      <c r="X2065" s="26" t="s">
        <v>347</v>
      </c>
      <c r="Z2065" s="42">
        <v>39850</v>
      </c>
      <c r="AA2065" s="42">
        <v>1</v>
      </c>
      <c r="AB2065" s="42">
        <v>87.5</v>
      </c>
      <c r="AC2065" s="42">
        <v>0</v>
      </c>
      <c r="AD2065" s="42">
        <v>34.868749999999999</v>
      </c>
      <c r="AG2065" s="26" t="s">
        <v>15</v>
      </c>
      <c r="AH2065" s="43">
        <v>3.3857666956106498E-5</v>
      </c>
      <c r="AI2065" s="43">
        <v>9.4581690760000003E-3</v>
      </c>
      <c r="AJ2065" s="43">
        <v>5.0527461340320826E-3</v>
      </c>
    </row>
    <row r="2066" spans="1:36" x14ac:dyDescent="0.2">
      <c r="A2066" s="26">
        <v>7956</v>
      </c>
      <c r="B2066" s="26">
        <v>15255</v>
      </c>
      <c r="C2066" s="26" t="s">
        <v>747</v>
      </c>
      <c r="D2066" s="26">
        <v>520041146</v>
      </c>
      <c r="E2066" s="26" t="s">
        <v>203</v>
      </c>
      <c r="F2066" s="26" t="s">
        <v>1926</v>
      </c>
      <c r="G2066" s="26" t="s">
        <v>1927</v>
      </c>
      <c r="H2066" s="26" t="s">
        <v>69</v>
      </c>
      <c r="I2066" s="26" t="s">
        <v>112</v>
      </c>
      <c r="J2066" s="26" t="s">
        <v>51</v>
      </c>
      <c r="K2066" s="26" t="s">
        <v>51</v>
      </c>
      <c r="L2066" s="26" t="s">
        <v>52</v>
      </c>
      <c r="M2066" s="26" t="s">
        <v>165</v>
      </c>
      <c r="N2066" s="26" t="s">
        <v>353</v>
      </c>
      <c r="O2066" s="26" t="s">
        <v>57</v>
      </c>
      <c r="P2066" s="26" t="s">
        <v>154</v>
      </c>
      <c r="Q2066" s="26" t="s">
        <v>154</v>
      </c>
      <c r="R2066" s="26" t="s">
        <v>54</v>
      </c>
      <c r="S2066" s="26" t="s">
        <v>531</v>
      </c>
      <c r="T2066" s="54">
        <v>3.51</v>
      </c>
      <c r="U2066" s="36">
        <v>47158</v>
      </c>
      <c r="V2066" s="43">
        <v>1.4999999999999999E-2</v>
      </c>
      <c r="W2066" s="43">
        <v>5.5599999999999997E-2</v>
      </c>
      <c r="X2066" s="26" t="s">
        <v>347</v>
      </c>
      <c r="Z2066" s="42">
        <v>32000</v>
      </c>
      <c r="AA2066" s="42">
        <v>1</v>
      </c>
      <c r="AB2066" s="42">
        <v>86.6066</v>
      </c>
      <c r="AC2066" s="42">
        <v>0</v>
      </c>
      <c r="AD2066" s="42">
        <v>27.714110000000002</v>
      </c>
      <c r="AG2066" s="26" t="s">
        <v>15</v>
      </c>
      <c r="AH2066" s="43">
        <v>2.6998636200000002E-4</v>
      </c>
      <c r="AI2066" s="43">
        <v>7.5174687410000003E-3</v>
      </c>
      <c r="AJ2066" s="43">
        <v>4.0159845753185847E-3</v>
      </c>
    </row>
    <row r="2067" spans="1:36" x14ac:dyDescent="0.2">
      <c r="A2067" s="26">
        <v>7956</v>
      </c>
      <c r="B2067" s="26">
        <v>15255</v>
      </c>
      <c r="C2067" s="26" t="s">
        <v>898</v>
      </c>
      <c r="D2067" s="26">
        <v>520029935</v>
      </c>
      <c r="E2067" s="26" t="s">
        <v>203</v>
      </c>
      <c r="F2067" s="26" t="s">
        <v>899</v>
      </c>
      <c r="G2067" s="26" t="s">
        <v>900</v>
      </c>
      <c r="H2067" s="26" t="s">
        <v>69</v>
      </c>
      <c r="I2067" s="26" t="s">
        <v>112</v>
      </c>
      <c r="J2067" s="26" t="s">
        <v>51</v>
      </c>
      <c r="K2067" s="26" t="s">
        <v>51</v>
      </c>
      <c r="L2067" s="26" t="s">
        <v>433</v>
      </c>
      <c r="M2067" s="26" t="s">
        <v>165</v>
      </c>
      <c r="N2067" s="26" t="s">
        <v>129</v>
      </c>
      <c r="O2067" s="26" t="s">
        <v>57</v>
      </c>
      <c r="P2067" s="26" t="s">
        <v>530</v>
      </c>
      <c r="Q2067" s="26" t="s">
        <v>59</v>
      </c>
      <c r="R2067" s="26" t="s">
        <v>54</v>
      </c>
      <c r="S2067" s="26" t="s">
        <v>531</v>
      </c>
      <c r="T2067" s="54">
        <v>3.2290000000000001</v>
      </c>
      <c r="U2067" s="36">
        <v>47615</v>
      </c>
      <c r="V2067" s="43">
        <v>2.6800000000000001E-2</v>
      </c>
      <c r="W2067" s="43">
        <v>4.53E-2</v>
      </c>
      <c r="X2067" s="26" t="s">
        <v>347</v>
      </c>
      <c r="Z2067" s="42">
        <v>19000</v>
      </c>
      <c r="AA2067" s="42">
        <v>1</v>
      </c>
      <c r="AB2067" s="42">
        <v>94.55</v>
      </c>
      <c r="AC2067" s="42">
        <v>0</v>
      </c>
      <c r="AD2067" s="42">
        <v>17.964500000000001</v>
      </c>
      <c r="AG2067" s="26" t="s">
        <v>15</v>
      </c>
      <c r="AH2067" s="43">
        <v>9.70598429567552E-6</v>
      </c>
      <c r="AI2067" s="43">
        <v>4.8728812579999998E-3</v>
      </c>
      <c r="AJ2067" s="43">
        <v>2.6031921971627703E-3</v>
      </c>
    </row>
    <row r="2068" spans="1:36" x14ac:dyDescent="0.2">
      <c r="A2068" s="26">
        <v>7956</v>
      </c>
      <c r="B2068" s="26">
        <v>15255</v>
      </c>
      <c r="C2068" s="26" t="s">
        <v>898</v>
      </c>
      <c r="D2068" s="26">
        <v>520029935</v>
      </c>
      <c r="E2068" s="26" t="s">
        <v>203</v>
      </c>
      <c r="F2068" s="26" t="s">
        <v>901</v>
      </c>
      <c r="G2068" s="26" t="s">
        <v>902</v>
      </c>
      <c r="H2068" s="26" t="s">
        <v>69</v>
      </c>
      <c r="I2068" s="26" t="s">
        <v>113</v>
      </c>
      <c r="J2068" s="26" t="s">
        <v>51</v>
      </c>
      <c r="K2068" s="26" t="s">
        <v>51</v>
      </c>
      <c r="L2068" s="26" t="s">
        <v>433</v>
      </c>
      <c r="M2068" s="26" t="s">
        <v>165</v>
      </c>
      <c r="N2068" s="26" t="s">
        <v>129</v>
      </c>
      <c r="O2068" s="26" t="s">
        <v>57</v>
      </c>
      <c r="P2068" s="26" t="s">
        <v>733</v>
      </c>
      <c r="Q2068" s="26" t="s">
        <v>59</v>
      </c>
      <c r="R2068" s="26" t="s">
        <v>54</v>
      </c>
      <c r="S2068" s="26" t="s">
        <v>531</v>
      </c>
      <c r="T2068" s="54">
        <v>0.82499999999999996</v>
      </c>
      <c r="U2068" s="36" t="s">
        <v>903</v>
      </c>
      <c r="V2068" s="43">
        <v>1.46E-2</v>
      </c>
      <c r="W2068" s="43">
        <v>2.6599999999999999E-2</v>
      </c>
      <c r="X2068" s="26" t="s">
        <v>347</v>
      </c>
      <c r="Z2068" s="42">
        <v>2500</v>
      </c>
      <c r="AA2068" s="42">
        <v>1</v>
      </c>
      <c r="AB2068" s="42">
        <v>113.73</v>
      </c>
      <c r="AC2068" s="42">
        <v>0</v>
      </c>
      <c r="AD2068" s="42">
        <v>2.8432499999999998</v>
      </c>
      <c r="AG2068" s="26" t="s">
        <v>15</v>
      </c>
      <c r="AH2068" s="43">
        <v>4.8382054178007504E-6</v>
      </c>
      <c r="AI2068" s="43">
        <v>7.7123324499999996E-4</v>
      </c>
      <c r="AJ2068" s="43">
        <v>4.120084730765146E-4</v>
      </c>
    </row>
    <row r="2069" spans="1:36" x14ac:dyDescent="0.2">
      <c r="A2069" s="26">
        <v>7956</v>
      </c>
      <c r="B2069" s="26">
        <v>15255</v>
      </c>
      <c r="C2069" s="26" t="s">
        <v>898</v>
      </c>
      <c r="D2069" s="26">
        <v>520029935</v>
      </c>
      <c r="E2069" s="26" t="s">
        <v>203</v>
      </c>
      <c r="F2069" s="26" t="s">
        <v>1941</v>
      </c>
      <c r="G2069" s="26" t="s">
        <v>1942</v>
      </c>
      <c r="H2069" s="26" t="s">
        <v>69</v>
      </c>
      <c r="I2069" s="26" t="s">
        <v>113</v>
      </c>
      <c r="J2069" s="26" t="s">
        <v>51</v>
      </c>
      <c r="K2069" s="26" t="s">
        <v>51</v>
      </c>
      <c r="L2069" s="26" t="s">
        <v>433</v>
      </c>
      <c r="M2069" s="26" t="s">
        <v>165</v>
      </c>
      <c r="N2069" s="26" t="s">
        <v>129</v>
      </c>
      <c r="O2069" s="26" t="s">
        <v>57</v>
      </c>
      <c r="P2069" s="26" t="s">
        <v>530</v>
      </c>
      <c r="Q2069" s="26" t="s">
        <v>59</v>
      </c>
      <c r="R2069" s="26" t="s">
        <v>54</v>
      </c>
      <c r="S2069" s="26" t="s">
        <v>531</v>
      </c>
      <c r="T2069" s="54">
        <v>3.7370000000000001</v>
      </c>
      <c r="U2069" s="36" t="s">
        <v>1943</v>
      </c>
      <c r="V2069" s="43">
        <v>2E-3</v>
      </c>
      <c r="W2069" s="43">
        <v>2.3800000000000002E-2</v>
      </c>
      <c r="X2069" s="26" t="s">
        <v>347</v>
      </c>
      <c r="Z2069" s="42">
        <v>6294.12</v>
      </c>
      <c r="AA2069" s="42">
        <v>1</v>
      </c>
      <c r="AB2069" s="42">
        <v>103.66</v>
      </c>
      <c r="AC2069" s="42">
        <v>0</v>
      </c>
      <c r="AD2069" s="42">
        <v>6.5244799999999996</v>
      </c>
      <c r="AG2069" s="26" t="s">
        <v>15</v>
      </c>
      <c r="AH2069" s="43">
        <v>1.73106867109335E-6</v>
      </c>
      <c r="AI2069" s="43">
        <v>1.769769061E-3</v>
      </c>
      <c r="AJ2069" s="43">
        <v>9.4544659893370543E-4</v>
      </c>
    </row>
    <row r="2070" spans="1:36" x14ac:dyDescent="0.2">
      <c r="A2070" s="26">
        <v>7956</v>
      </c>
      <c r="B2070" s="26">
        <v>15255</v>
      </c>
      <c r="C2070" s="26" t="s">
        <v>1946</v>
      </c>
      <c r="D2070" s="26">
        <v>520030859</v>
      </c>
      <c r="E2070" s="26" t="s">
        <v>203</v>
      </c>
      <c r="F2070" s="26" t="s">
        <v>1947</v>
      </c>
      <c r="G2070" s="26" t="s">
        <v>1948</v>
      </c>
      <c r="H2070" s="26" t="s">
        <v>69</v>
      </c>
      <c r="I2070" s="26" t="s">
        <v>112</v>
      </c>
      <c r="J2070" s="26" t="s">
        <v>51</v>
      </c>
      <c r="K2070" s="26" t="s">
        <v>51</v>
      </c>
      <c r="L2070" s="26" t="s">
        <v>433</v>
      </c>
      <c r="M2070" s="26" t="s">
        <v>165</v>
      </c>
      <c r="N2070" s="26" t="s">
        <v>373</v>
      </c>
      <c r="O2070" s="26" t="s">
        <v>57</v>
      </c>
      <c r="P2070" s="26" t="s">
        <v>728</v>
      </c>
      <c r="Q2070" s="26" t="s">
        <v>59</v>
      </c>
      <c r="R2070" s="26" t="s">
        <v>54</v>
      </c>
      <c r="S2070" s="26" t="s">
        <v>531</v>
      </c>
      <c r="T2070" s="54">
        <v>2.6480000000000001</v>
      </c>
      <c r="U2070" s="36" t="s">
        <v>1949</v>
      </c>
      <c r="V2070" s="43">
        <v>1.6400000000000001E-2</v>
      </c>
      <c r="W2070" s="43">
        <v>4.9799999999999997E-2</v>
      </c>
      <c r="X2070" s="26" t="s">
        <v>347</v>
      </c>
      <c r="Z2070" s="42">
        <v>5000</v>
      </c>
      <c r="AA2070" s="42">
        <v>1</v>
      </c>
      <c r="AB2070" s="42">
        <v>92.12</v>
      </c>
      <c r="AC2070" s="42">
        <v>0</v>
      </c>
      <c r="AD2070" s="42">
        <v>4.6059999999999999</v>
      </c>
      <c r="AG2070" s="26" t="s">
        <v>15</v>
      </c>
      <c r="AH2070" s="43">
        <v>1.59722466242657E-5</v>
      </c>
      <c r="AI2070" s="43">
        <v>1.249380226E-3</v>
      </c>
      <c r="AJ2070" s="43">
        <v>6.674443073913396E-4</v>
      </c>
    </row>
    <row r="2071" spans="1:36" x14ac:dyDescent="0.2">
      <c r="A2071" s="26">
        <v>7956</v>
      </c>
      <c r="B2071" s="26">
        <v>15255</v>
      </c>
      <c r="C2071" s="26" t="s">
        <v>709</v>
      </c>
      <c r="D2071" s="26">
        <v>520001736</v>
      </c>
      <c r="E2071" s="26" t="s">
        <v>203</v>
      </c>
      <c r="F2071" s="26" t="s">
        <v>904</v>
      </c>
      <c r="G2071" s="26" t="s">
        <v>905</v>
      </c>
      <c r="H2071" s="26" t="s">
        <v>69</v>
      </c>
      <c r="I2071" s="26" t="s">
        <v>113</v>
      </c>
      <c r="J2071" s="26" t="s">
        <v>51</v>
      </c>
      <c r="K2071" s="26" t="s">
        <v>51</v>
      </c>
      <c r="L2071" s="26" t="s">
        <v>433</v>
      </c>
      <c r="M2071" s="26" t="s">
        <v>165</v>
      </c>
      <c r="N2071" s="26" t="s">
        <v>357</v>
      </c>
      <c r="O2071" s="26" t="s">
        <v>57</v>
      </c>
      <c r="P2071" s="26" t="s">
        <v>728</v>
      </c>
      <c r="Q2071" s="26" t="s">
        <v>59</v>
      </c>
      <c r="R2071" s="26" t="s">
        <v>54</v>
      </c>
      <c r="S2071" s="26" t="s">
        <v>531</v>
      </c>
      <c r="T2071" s="54">
        <v>0.73199999999999998</v>
      </c>
      <c r="U2071" s="36" t="s">
        <v>906</v>
      </c>
      <c r="V2071" s="43">
        <v>4.7500000000000001E-2</v>
      </c>
      <c r="W2071" s="43">
        <v>2.5000000000000001E-2</v>
      </c>
      <c r="X2071" s="26" t="s">
        <v>347</v>
      </c>
      <c r="Z2071" s="42">
        <v>3650</v>
      </c>
      <c r="AA2071" s="42">
        <v>1</v>
      </c>
      <c r="AB2071" s="42">
        <v>143.82</v>
      </c>
      <c r="AC2071" s="42">
        <v>0</v>
      </c>
      <c r="AD2071" s="42">
        <v>5.2494300000000003</v>
      </c>
      <c r="AG2071" s="26" t="s">
        <v>15</v>
      </c>
      <c r="AH2071" s="43">
        <v>3.8197251277449801E-6</v>
      </c>
      <c r="AI2071" s="43">
        <v>1.423910994E-3</v>
      </c>
      <c r="AJ2071" s="43">
        <v>7.6068219074019105E-4</v>
      </c>
    </row>
    <row r="2072" spans="1:36" x14ac:dyDescent="0.2">
      <c r="A2072" s="26">
        <v>7956</v>
      </c>
      <c r="B2072" s="26">
        <v>15255</v>
      </c>
      <c r="C2072" s="26" t="s">
        <v>709</v>
      </c>
      <c r="D2072" s="26">
        <v>520001736</v>
      </c>
      <c r="E2072" s="26" t="s">
        <v>203</v>
      </c>
      <c r="F2072" s="26" t="s">
        <v>1952</v>
      </c>
      <c r="G2072" s="26" t="s">
        <v>1953</v>
      </c>
      <c r="H2072" s="26" t="s">
        <v>69</v>
      </c>
      <c r="I2072" s="26" t="s">
        <v>113</v>
      </c>
      <c r="J2072" s="26" t="s">
        <v>51</v>
      </c>
      <c r="K2072" s="26" t="s">
        <v>51</v>
      </c>
      <c r="L2072" s="26" t="s">
        <v>433</v>
      </c>
      <c r="M2072" s="26" t="s">
        <v>165</v>
      </c>
      <c r="N2072" s="26" t="s">
        <v>357</v>
      </c>
      <c r="O2072" s="26" t="s">
        <v>57</v>
      </c>
      <c r="P2072" s="26" t="s">
        <v>728</v>
      </c>
      <c r="Q2072" s="26" t="s">
        <v>59</v>
      </c>
      <c r="R2072" s="26" t="s">
        <v>54</v>
      </c>
      <c r="S2072" s="26" t="s">
        <v>531</v>
      </c>
      <c r="T2072" s="54">
        <v>3.7490000000000001</v>
      </c>
      <c r="U2072" s="36" t="s">
        <v>1025</v>
      </c>
      <c r="V2072" s="43">
        <v>5.0000000000000001E-3</v>
      </c>
      <c r="W2072" s="43">
        <v>2.86E-2</v>
      </c>
      <c r="X2072" s="26" t="s">
        <v>347</v>
      </c>
      <c r="Z2072" s="42">
        <v>1650</v>
      </c>
      <c r="AA2072" s="42">
        <v>1</v>
      </c>
      <c r="AB2072" s="42">
        <v>105.22</v>
      </c>
      <c r="AC2072" s="42">
        <v>0</v>
      </c>
      <c r="AD2072" s="42">
        <v>1.73613</v>
      </c>
      <c r="AG2072" s="26" t="s">
        <v>15</v>
      </c>
      <c r="AH2072" s="43">
        <v>1.0252156186733201E-6</v>
      </c>
      <c r="AI2072" s="43">
        <v>4.7092629000000002E-4</v>
      </c>
      <c r="AJ2072" s="43">
        <v>2.5157839457041385E-4</v>
      </c>
    </row>
    <row r="2073" spans="1:36" x14ac:dyDescent="0.2">
      <c r="A2073" s="26">
        <v>7956</v>
      </c>
      <c r="B2073" s="26">
        <v>15255</v>
      </c>
      <c r="C2073" s="26" t="s">
        <v>709</v>
      </c>
      <c r="D2073" s="26">
        <v>520001736</v>
      </c>
      <c r="E2073" s="26" t="s">
        <v>203</v>
      </c>
      <c r="F2073" s="26" t="s">
        <v>1954</v>
      </c>
      <c r="G2073" s="26" t="s">
        <v>1955</v>
      </c>
      <c r="H2073" s="26" t="s">
        <v>69</v>
      </c>
      <c r="I2073" s="26" t="s">
        <v>113</v>
      </c>
      <c r="J2073" s="26" t="s">
        <v>51</v>
      </c>
      <c r="K2073" s="26" t="s">
        <v>51</v>
      </c>
      <c r="L2073" s="26" t="s">
        <v>433</v>
      </c>
      <c r="M2073" s="26" t="s">
        <v>165</v>
      </c>
      <c r="N2073" s="26" t="s">
        <v>357</v>
      </c>
      <c r="O2073" s="26" t="s">
        <v>57</v>
      </c>
      <c r="P2073" s="26" t="s">
        <v>728</v>
      </c>
      <c r="Q2073" s="26" t="s">
        <v>59</v>
      </c>
      <c r="R2073" s="26" t="s">
        <v>54</v>
      </c>
      <c r="S2073" s="26" t="s">
        <v>531</v>
      </c>
      <c r="T2073" s="54">
        <v>4.9260000000000002</v>
      </c>
      <c r="U2073" s="36">
        <v>49316</v>
      </c>
      <c r="V2073" s="43">
        <v>5.8999999999999999E-3</v>
      </c>
      <c r="W2073" s="43">
        <v>2.98E-2</v>
      </c>
      <c r="X2073" s="26" t="s">
        <v>347</v>
      </c>
      <c r="Z2073" s="42">
        <v>1750</v>
      </c>
      <c r="AA2073" s="42">
        <v>1</v>
      </c>
      <c r="AB2073" s="42">
        <v>99.54</v>
      </c>
      <c r="AC2073" s="42">
        <v>0</v>
      </c>
      <c r="AD2073" s="42">
        <v>1.7419500000000001</v>
      </c>
      <c r="AG2073" s="26" t="s">
        <v>15</v>
      </c>
      <c r="AH2073" s="43">
        <v>1.2495349944770599E-6</v>
      </c>
      <c r="AI2073" s="43">
        <v>4.7250496799999998E-4</v>
      </c>
      <c r="AJ2073" s="43">
        <v>2.5242175667832044E-4</v>
      </c>
    </row>
    <row r="2074" spans="1:36" x14ac:dyDescent="0.2">
      <c r="A2074" s="26">
        <v>7956</v>
      </c>
      <c r="B2074" s="26">
        <v>15255</v>
      </c>
      <c r="C2074" s="26" t="s">
        <v>1332</v>
      </c>
      <c r="D2074" s="26">
        <v>520033309</v>
      </c>
      <c r="E2074" s="26" t="s">
        <v>203</v>
      </c>
      <c r="F2074" s="26" t="s">
        <v>1966</v>
      </c>
      <c r="G2074" s="26" t="s">
        <v>1967</v>
      </c>
      <c r="H2074" s="26" t="s">
        <v>69</v>
      </c>
      <c r="I2074" s="26" t="s">
        <v>112</v>
      </c>
      <c r="J2074" s="26" t="s">
        <v>51</v>
      </c>
      <c r="K2074" s="26" t="s">
        <v>51</v>
      </c>
      <c r="L2074" s="26" t="s">
        <v>433</v>
      </c>
      <c r="M2074" s="26" t="s">
        <v>165</v>
      </c>
      <c r="N2074" s="26" t="s">
        <v>84</v>
      </c>
      <c r="O2074" s="26" t="s">
        <v>57</v>
      </c>
      <c r="P2074" s="26" t="s">
        <v>154</v>
      </c>
      <c r="Q2074" s="26" t="s">
        <v>154</v>
      </c>
      <c r="R2074" s="26" t="s">
        <v>54</v>
      </c>
      <c r="S2074" s="26" t="s">
        <v>531</v>
      </c>
      <c r="T2074" s="54">
        <v>1.5620000000000001</v>
      </c>
      <c r="U2074" s="36">
        <v>46394</v>
      </c>
      <c r="V2074" s="43">
        <v>2.9000000000000001E-2</v>
      </c>
      <c r="W2074" s="43">
        <v>7.1300000000000002E-2</v>
      </c>
      <c r="X2074" s="26" t="s">
        <v>347</v>
      </c>
      <c r="Z2074" s="42">
        <v>600</v>
      </c>
      <c r="AA2074" s="42">
        <v>1</v>
      </c>
      <c r="AB2074" s="42">
        <v>93.9</v>
      </c>
      <c r="AC2074" s="42">
        <v>8.6999999999999994E-3</v>
      </c>
      <c r="AD2074" s="42">
        <v>0.57210000000000005</v>
      </c>
      <c r="AG2074" s="26" t="s">
        <v>15</v>
      </c>
      <c r="AH2074" s="43">
        <v>3.1395348855462401E-6</v>
      </c>
      <c r="AI2074" s="43">
        <v>1.5518246300000001E-4</v>
      </c>
      <c r="AJ2074" s="43">
        <v>8.2901625761742375E-5</v>
      </c>
    </row>
    <row r="2075" spans="1:36" x14ac:dyDescent="0.2">
      <c r="A2075" s="26">
        <v>7956</v>
      </c>
      <c r="B2075" s="26">
        <v>15255</v>
      </c>
      <c r="C2075" s="26" t="s">
        <v>1332</v>
      </c>
      <c r="D2075" s="26">
        <v>520033309</v>
      </c>
      <c r="E2075" s="26" t="s">
        <v>203</v>
      </c>
      <c r="F2075" s="26" t="s">
        <v>1968</v>
      </c>
      <c r="G2075" s="26" t="s">
        <v>1969</v>
      </c>
      <c r="H2075" s="26" t="s">
        <v>69</v>
      </c>
      <c r="I2075" s="26" t="s">
        <v>113</v>
      </c>
      <c r="J2075" s="26" t="s">
        <v>51</v>
      </c>
      <c r="K2075" s="26" t="s">
        <v>51</v>
      </c>
      <c r="L2075" s="26" t="s">
        <v>433</v>
      </c>
      <c r="M2075" s="26" t="s">
        <v>165</v>
      </c>
      <c r="N2075" s="26" t="s">
        <v>84</v>
      </c>
      <c r="O2075" s="26" t="s">
        <v>57</v>
      </c>
      <c r="P2075" s="26" t="s">
        <v>154</v>
      </c>
      <c r="Q2075" s="26" t="s">
        <v>154</v>
      </c>
      <c r="R2075" s="26" t="s">
        <v>54</v>
      </c>
      <c r="S2075" s="26" t="s">
        <v>531</v>
      </c>
      <c r="T2075" s="54">
        <v>1.5860000000000001</v>
      </c>
      <c r="U2075" s="36" t="s">
        <v>827</v>
      </c>
      <c r="V2075" s="43">
        <v>3.5000000000000003E-2</v>
      </c>
      <c r="W2075" s="43">
        <v>3.8699999999999998E-2</v>
      </c>
      <c r="X2075" s="26" t="s">
        <v>347</v>
      </c>
      <c r="Z2075" s="42">
        <v>4000</v>
      </c>
      <c r="AA2075" s="42">
        <v>1</v>
      </c>
      <c r="AB2075" s="42">
        <v>108.56</v>
      </c>
      <c r="AC2075" s="42">
        <v>0</v>
      </c>
      <c r="AD2075" s="42">
        <v>4.3423999999999996</v>
      </c>
      <c r="AG2075" s="26" t="s">
        <v>15</v>
      </c>
      <c r="AH2075" s="43">
        <v>2.6340605096380301E-5</v>
      </c>
      <c r="AI2075" s="43">
        <v>1.1778785699999999E-3</v>
      </c>
      <c r="AJ2075" s="43">
        <v>6.2924666965179178E-4</v>
      </c>
    </row>
    <row r="2076" spans="1:36" x14ac:dyDescent="0.2">
      <c r="A2076" s="26">
        <v>7956</v>
      </c>
      <c r="B2076" s="26">
        <v>15255</v>
      </c>
      <c r="C2076" s="26" t="s">
        <v>2016</v>
      </c>
      <c r="D2076" s="26">
        <v>516301843</v>
      </c>
      <c r="E2076" s="26" t="s">
        <v>203</v>
      </c>
      <c r="F2076" s="26" t="s">
        <v>2017</v>
      </c>
      <c r="G2076" s="26" t="s">
        <v>2018</v>
      </c>
      <c r="H2076" s="26" t="s">
        <v>69</v>
      </c>
      <c r="I2076" s="26" t="s">
        <v>112</v>
      </c>
      <c r="J2076" s="26" t="s">
        <v>51</v>
      </c>
      <c r="K2076" s="26" t="s">
        <v>51</v>
      </c>
      <c r="L2076" s="26" t="s">
        <v>433</v>
      </c>
      <c r="M2076" s="26" t="s">
        <v>218</v>
      </c>
      <c r="N2076" s="26" t="s">
        <v>455</v>
      </c>
      <c r="O2076" s="26" t="s">
        <v>57</v>
      </c>
      <c r="P2076" s="26" t="s">
        <v>724</v>
      </c>
      <c r="Q2076" s="26" t="s">
        <v>59</v>
      </c>
      <c r="R2076" s="26" t="s">
        <v>54</v>
      </c>
      <c r="S2076" s="26" t="s">
        <v>532</v>
      </c>
      <c r="T2076" s="54">
        <v>2.9689999999999999</v>
      </c>
      <c r="U2076" s="36" t="s">
        <v>2019</v>
      </c>
      <c r="V2076" s="43">
        <v>5.3749999999999999E-2</v>
      </c>
      <c r="W2076" s="43">
        <v>7.8729999999999994E-2</v>
      </c>
      <c r="X2076" s="26" t="s">
        <v>347</v>
      </c>
      <c r="Z2076" s="42">
        <v>1000</v>
      </c>
      <c r="AA2076" s="42">
        <v>3.6469999999999998</v>
      </c>
      <c r="AB2076" s="42">
        <v>94.329599999999999</v>
      </c>
      <c r="AC2076" s="42">
        <v>0</v>
      </c>
      <c r="AD2076" s="42">
        <v>3.4401999999999999</v>
      </c>
      <c r="AG2076" s="26" t="s">
        <v>15</v>
      </c>
      <c r="AH2076" s="43">
        <v>1.5999999999999999E-6</v>
      </c>
      <c r="AI2076" s="43">
        <v>9.3315628600000003E-4</v>
      </c>
      <c r="AJ2076" s="43">
        <v>4.9851105216840782E-4</v>
      </c>
    </row>
    <row r="2077" spans="1:36" x14ac:dyDescent="0.2">
      <c r="A2077" s="26">
        <v>7956</v>
      </c>
      <c r="B2077" s="26">
        <v>15255</v>
      </c>
      <c r="C2077" s="26" t="s">
        <v>2020</v>
      </c>
      <c r="D2077" s="26">
        <v>69469740</v>
      </c>
      <c r="E2077" s="26" t="s">
        <v>204</v>
      </c>
      <c r="F2077" s="26" t="s">
        <v>2021</v>
      </c>
      <c r="G2077" s="26" t="s">
        <v>2022</v>
      </c>
      <c r="H2077" s="26" t="s">
        <v>69</v>
      </c>
      <c r="I2077" s="26" t="s">
        <v>114</v>
      </c>
      <c r="J2077" s="26" t="s">
        <v>56</v>
      </c>
      <c r="K2077" s="26" t="s">
        <v>51</v>
      </c>
      <c r="L2077" s="26" t="s">
        <v>433</v>
      </c>
      <c r="M2077" s="26" t="s">
        <v>218</v>
      </c>
      <c r="N2077" s="26" t="s">
        <v>455</v>
      </c>
      <c r="O2077" s="26" t="s">
        <v>57</v>
      </c>
      <c r="P2077" s="26" t="s">
        <v>2001</v>
      </c>
      <c r="Q2077" s="26" t="s">
        <v>75</v>
      </c>
      <c r="R2077" s="26" t="s">
        <v>54</v>
      </c>
      <c r="S2077" s="26" t="s">
        <v>532</v>
      </c>
      <c r="T2077" s="54">
        <v>5.1589999999999998</v>
      </c>
      <c r="U2077" s="36" t="s">
        <v>1254</v>
      </c>
      <c r="V2077" s="43">
        <v>5.8749999999999997E-2</v>
      </c>
      <c r="W2077" s="43">
        <v>8.3290000000000003E-2</v>
      </c>
      <c r="X2077" s="26" t="s">
        <v>347</v>
      </c>
      <c r="Z2077" s="42">
        <v>8000</v>
      </c>
      <c r="AA2077" s="42">
        <v>3.6469999999999998</v>
      </c>
      <c r="AB2077" s="42">
        <v>89.722399999999993</v>
      </c>
      <c r="AC2077" s="42">
        <v>0</v>
      </c>
      <c r="AD2077" s="42">
        <v>26.177409999999998</v>
      </c>
      <c r="AG2077" s="26" t="s">
        <v>15</v>
      </c>
      <c r="AH2077" s="43">
        <v>1.2799999999999999E-5</v>
      </c>
      <c r="AI2077" s="43">
        <v>7.1006379559999996E-3</v>
      </c>
      <c r="AJ2077" s="43">
        <v>3.7933050991639443E-3</v>
      </c>
    </row>
    <row r="2078" spans="1:36" x14ac:dyDescent="0.2">
      <c r="A2078" s="26">
        <v>7956</v>
      </c>
      <c r="B2078" s="26">
        <v>15255</v>
      </c>
      <c r="C2078" s="26" t="s">
        <v>2020</v>
      </c>
      <c r="D2078" s="26" t="s">
        <v>2123</v>
      </c>
      <c r="E2078" s="26" t="s">
        <v>204</v>
      </c>
      <c r="F2078" s="26" t="s">
        <v>2124</v>
      </c>
      <c r="G2078" s="26" t="s">
        <v>2125</v>
      </c>
      <c r="H2078" s="26" t="s">
        <v>69</v>
      </c>
      <c r="I2078" s="26" t="s">
        <v>112</v>
      </c>
      <c r="J2078" s="26" t="s">
        <v>56</v>
      </c>
      <c r="K2078" s="26" t="s">
        <v>51</v>
      </c>
      <c r="L2078" s="26" t="s">
        <v>433</v>
      </c>
      <c r="M2078" s="26" t="s">
        <v>79</v>
      </c>
      <c r="N2078" s="26" t="s">
        <v>456</v>
      </c>
      <c r="O2078" s="26" t="s">
        <v>57</v>
      </c>
      <c r="P2078" s="26" t="s">
        <v>2001</v>
      </c>
      <c r="Q2078" s="26" t="s">
        <v>75</v>
      </c>
      <c r="R2078" s="26" t="s">
        <v>54</v>
      </c>
      <c r="S2078" s="26" t="s">
        <v>532</v>
      </c>
      <c r="T2078" s="54">
        <v>6.1879999999999997</v>
      </c>
      <c r="U2078" s="36" t="s">
        <v>1257</v>
      </c>
      <c r="V2078" s="43">
        <v>8.5000000000000006E-2</v>
      </c>
      <c r="W2078" s="43">
        <v>8.7599999999999997E-2</v>
      </c>
      <c r="X2078" s="26" t="s">
        <v>347</v>
      </c>
      <c r="Z2078" s="42">
        <v>8000</v>
      </c>
      <c r="AA2078" s="42">
        <v>3.6469999999999998</v>
      </c>
      <c r="AB2078" s="42">
        <v>100.58620000000001</v>
      </c>
      <c r="AC2078" s="42">
        <v>0</v>
      </c>
      <c r="AD2078" s="42">
        <v>29.34703</v>
      </c>
      <c r="AG2078" s="26" t="s">
        <v>15</v>
      </c>
      <c r="AH2078" s="43">
        <v>1.06666666666667E-5</v>
      </c>
      <c r="AI2078" s="43">
        <v>7.9603992579999998E-3</v>
      </c>
      <c r="AJ2078" s="43">
        <v>4.2526070586936309E-3</v>
      </c>
    </row>
    <row r="2079" spans="1:36" x14ac:dyDescent="0.2">
      <c r="A2079" s="26">
        <v>7956</v>
      </c>
      <c r="B2079" s="26">
        <v>15255</v>
      </c>
      <c r="C2079" s="26" t="s">
        <v>2163</v>
      </c>
      <c r="D2079" s="26" t="s">
        <v>2185</v>
      </c>
      <c r="E2079" s="26" t="s">
        <v>204</v>
      </c>
      <c r="F2079" s="26" t="s">
        <v>2163</v>
      </c>
      <c r="G2079" s="26" t="s">
        <v>2186</v>
      </c>
      <c r="H2079" s="26" t="s">
        <v>69</v>
      </c>
      <c r="I2079" s="26" t="s">
        <v>114</v>
      </c>
      <c r="J2079" s="26" t="s">
        <v>56</v>
      </c>
      <c r="K2079" s="26" t="s">
        <v>167</v>
      </c>
      <c r="L2079" s="26" t="s">
        <v>433</v>
      </c>
      <c r="M2079" s="26" t="s">
        <v>224</v>
      </c>
      <c r="N2079" s="26" t="s">
        <v>461</v>
      </c>
      <c r="O2079" s="26" t="s">
        <v>57</v>
      </c>
      <c r="P2079" s="26" t="s">
        <v>910</v>
      </c>
      <c r="Q2079" s="26" t="s">
        <v>75</v>
      </c>
      <c r="R2079" s="26" t="s">
        <v>54</v>
      </c>
      <c r="S2079" s="26" t="s">
        <v>532</v>
      </c>
      <c r="T2079" s="54">
        <v>5.1870000000000003</v>
      </c>
      <c r="U2079" s="36" t="s">
        <v>2187</v>
      </c>
      <c r="V2079" s="43">
        <v>6.7000000000000004E-2</v>
      </c>
      <c r="W2079" s="43">
        <v>6.1949999999999998E-2</v>
      </c>
      <c r="X2079" s="26" t="s">
        <v>347</v>
      </c>
      <c r="Z2079" s="42">
        <v>7000</v>
      </c>
      <c r="AA2079" s="42">
        <v>3.6469999999999998</v>
      </c>
      <c r="AB2079" s="42">
        <v>105.5365</v>
      </c>
      <c r="AC2079" s="42">
        <v>0</v>
      </c>
      <c r="AD2079" s="42">
        <v>26.942409999999999</v>
      </c>
      <c r="AG2079" s="26" t="s">
        <v>15</v>
      </c>
      <c r="AH2079" s="43">
        <v>6.9999999999999999E-6</v>
      </c>
      <c r="AI2079" s="43">
        <v>7.3081446590000003E-3</v>
      </c>
      <c r="AJ2079" s="43">
        <v>3.9041593968526926E-3</v>
      </c>
    </row>
    <row r="2080" spans="1:36" x14ac:dyDescent="0.2">
      <c r="A2080" s="26">
        <v>7956</v>
      </c>
      <c r="B2080" s="26">
        <v>15255</v>
      </c>
      <c r="C2080" s="26" t="s">
        <v>2188</v>
      </c>
      <c r="D2080" s="26" t="s">
        <v>2189</v>
      </c>
      <c r="E2080" s="26" t="s">
        <v>204</v>
      </c>
      <c r="F2080" s="26" t="s">
        <v>2190</v>
      </c>
      <c r="G2080" s="26" t="s">
        <v>2191</v>
      </c>
      <c r="H2080" s="26" t="s">
        <v>69</v>
      </c>
      <c r="I2080" s="26" t="s">
        <v>114</v>
      </c>
      <c r="J2080" s="26" t="s">
        <v>56</v>
      </c>
      <c r="K2080" s="26" t="s">
        <v>167</v>
      </c>
      <c r="L2080" s="26" t="s">
        <v>433</v>
      </c>
      <c r="M2080" s="26" t="s">
        <v>79</v>
      </c>
      <c r="N2080" s="26" t="s">
        <v>82</v>
      </c>
      <c r="O2080" s="26" t="s">
        <v>57</v>
      </c>
      <c r="P2080" s="26" t="s">
        <v>910</v>
      </c>
      <c r="Q2080" s="26" t="s">
        <v>75</v>
      </c>
      <c r="R2080" s="26" t="s">
        <v>54</v>
      </c>
      <c r="S2080" s="26" t="s">
        <v>532</v>
      </c>
      <c r="T2080" s="54">
        <v>4.2060000000000004</v>
      </c>
      <c r="U2080" s="36">
        <v>47128</v>
      </c>
      <c r="V2080" s="43">
        <v>5.0259999999999999E-2</v>
      </c>
      <c r="W2080" s="43">
        <v>5.4390000000000001E-2</v>
      </c>
      <c r="X2080" s="26" t="s">
        <v>347</v>
      </c>
      <c r="Z2080" s="42">
        <v>1000</v>
      </c>
      <c r="AA2080" s="42">
        <v>3.6469999999999998</v>
      </c>
      <c r="AB2080" s="42">
        <v>100.00920000000001</v>
      </c>
      <c r="AC2080" s="42">
        <v>0</v>
      </c>
      <c r="AD2080" s="42">
        <v>3.6473399999999998</v>
      </c>
      <c r="AG2080" s="26" t="s">
        <v>15</v>
      </c>
      <c r="AH2080" s="43">
        <v>9.9999999999999995E-7</v>
      </c>
      <c r="AI2080" s="43">
        <v>9.8934313300000007E-4</v>
      </c>
      <c r="AJ2080" s="43">
        <v>5.2852720801578991E-4</v>
      </c>
    </row>
    <row r="2081" spans="1:36" x14ac:dyDescent="0.2">
      <c r="A2081" s="26">
        <v>7956</v>
      </c>
      <c r="B2081" s="26">
        <v>15255</v>
      </c>
      <c r="C2081" s="26" t="s">
        <v>2192</v>
      </c>
      <c r="D2081" s="26" t="s">
        <v>2189</v>
      </c>
      <c r="E2081" s="26" t="s">
        <v>204</v>
      </c>
      <c r="F2081" s="26" t="s">
        <v>2193</v>
      </c>
      <c r="G2081" s="26" t="s">
        <v>2194</v>
      </c>
      <c r="H2081" s="26" t="s">
        <v>69</v>
      </c>
      <c r="I2081" s="26" t="s">
        <v>114</v>
      </c>
      <c r="J2081" s="26" t="s">
        <v>56</v>
      </c>
      <c r="K2081" s="26" t="s">
        <v>167</v>
      </c>
      <c r="L2081" s="26" t="s">
        <v>433</v>
      </c>
      <c r="M2081" s="26" t="s">
        <v>79</v>
      </c>
      <c r="N2081" s="26" t="s">
        <v>82</v>
      </c>
      <c r="O2081" s="26" t="s">
        <v>57</v>
      </c>
      <c r="P2081" s="26" t="s">
        <v>910</v>
      </c>
      <c r="Q2081" s="26" t="s">
        <v>75</v>
      </c>
      <c r="R2081" s="26" t="s">
        <v>54</v>
      </c>
      <c r="S2081" s="26" t="s">
        <v>532</v>
      </c>
      <c r="T2081" s="54">
        <v>7.4710000000000001</v>
      </c>
      <c r="U2081" s="36">
        <v>48954</v>
      </c>
      <c r="V2081" s="43">
        <v>5.5840000000000001E-2</v>
      </c>
      <c r="W2081" s="43">
        <v>5.9360000000000003E-2</v>
      </c>
      <c r="X2081" s="26" t="s">
        <v>347</v>
      </c>
      <c r="Z2081" s="42">
        <v>1000</v>
      </c>
      <c r="AA2081" s="42">
        <v>3.6469999999999998</v>
      </c>
      <c r="AB2081" s="42">
        <v>99.325400000000002</v>
      </c>
      <c r="AC2081" s="42">
        <v>0</v>
      </c>
      <c r="AD2081" s="42">
        <v>3.6223999999999998</v>
      </c>
      <c r="AG2081" s="26" t="s">
        <v>15</v>
      </c>
      <c r="AH2081" s="43">
        <v>7.9999999999999996E-7</v>
      </c>
      <c r="AI2081" s="43">
        <v>9.8257814400000009E-4</v>
      </c>
      <c r="AJ2081" s="43">
        <v>5.2491321300355805E-4</v>
      </c>
    </row>
    <row r="2082" spans="1:36" x14ac:dyDescent="0.2">
      <c r="A2082" s="26">
        <v>7956</v>
      </c>
      <c r="B2082" s="26">
        <v>15255</v>
      </c>
      <c r="C2082" s="26" t="s">
        <v>2195</v>
      </c>
      <c r="D2082" s="26" t="s">
        <v>2196</v>
      </c>
      <c r="E2082" s="26" t="s">
        <v>204</v>
      </c>
      <c r="F2082" s="26" t="s">
        <v>2197</v>
      </c>
      <c r="G2082" s="26" t="s">
        <v>2198</v>
      </c>
      <c r="H2082" s="26" t="s">
        <v>69</v>
      </c>
      <c r="I2082" s="26" t="s">
        <v>114</v>
      </c>
      <c r="J2082" s="26" t="s">
        <v>56</v>
      </c>
      <c r="K2082" s="26" t="s">
        <v>167</v>
      </c>
      <c r="L2082" s="26" t="s">
        <v>433</v>
      </c>
      <c r="M2082" s="26" t="s">
        <v>79</v>
      </c>
      <c r="N2082" s="26" t="s">
        <v>82</v>
      </c>
      <c r="O2082" s="26" t="s">
        <v>57</v>
      </c>
      <c r="P2082" s="26" t="s">
        <v>910</v>
      </c>
      <c r="Q2082" s="26" t="s">
        <v>75</v>
      </c>
      <c r="R2082" s="26" t="s">
        <v>54</v>
      </c>
      <c r="S2082" s="26" t="s">
        <v>532</v>
      </c>
      <c r="T2082" s="54">
        <v>4.0979999999999999</v>
      </c>
      <c r="U2082" s="36">
        <v>47461</v>
      </c>
      <c r="V2082" s="43">
        <v>5.8000000000000003E-2</v>
      </c>
      <c r="W2082" s="43">
        <v>6.2810000000000005E-2</v>
      </c>
      <c r="X2082" s="26" t="s">
        <v>347</v>
      </c>
      <c r="Z2082" s="42">
        <v>5000</v>
      </c>
      <c r="AA2082" s="42">
        <v>3.6469999999999998</v>
      </c>
      <c r="AB2082" s="42">
        <v>99.830200000000005</v>
      </c>
      <c r="AC2082" s="42">
        <v>0</v>
      </c>
      <c r="AD2082" s="42">
        <v>18.204039999999999</v>
      </c>
      <c r="AG2082" s="26" t="s">
        <v>15</v>
      </c>
      <c r="AH2082" s="43">
        <v>1.0000000000000001E-5</v>
      </c>
      <c r="AI2082" s="43">
        <v>4.9378566249999997E-3</v>
      </c>
      <c r="AJ2082" s="43">
        <v>2.6379033585593229E-3</v>
      </c>
    </row>
    <row r="2083" spans="1:36" x14ac:dyDescent="0.2">
      <c r="A2083" s="26">
        <v>7956</v>
      </c>
      <c r="B2083" s="26">
        <v>15255</v>
      </c>
      <c r="C2083" s="26" t="s">
        <v>2201</v>
      </c>
      <c r="D2083" s="26" t="s">
        <v>2202</v>
      </c>
      <c r="E2083" s="26" t="s">
        <v>204</v>
      </c>
      <c r="F2083" s="26" t="s">
        <v>2203</v>
      </c>
      <c r="G2083" s="26" t="s">
        <v>2204</v>
      </c>
      <c r="H2083" s="26" t="s">
        <v>69</v>
      </c>
      <c r="I2083" s="26" t="s">
        <v>114</v>
      </c>
      <c r="J2083" s="26" t="s">
        <v>56</v>
      </c>
      <c r="K2083" s="26" t="s">
        <v>167</v>
      </c>
      <c r="L2083" s="26" t="s">
        <v>433</v>
      </c>
      <c r="M2083" s="26" t="s">
        <v>224</v>
      </c>
      <c r="N2083" s="26" t="s">
        <v>82</v>
      </c>
      <c r="O2083" s="26" t="s">
        <v>57</v>
      </c>
      <c r="P2083" s="26" t="s">
        <v>910</v>
      </c>
      <c r="Q2083" s="26" t="s">
        <v>75</v>
      </c>
      <c r="R2083" s="26" t="s">
        <v>54</v>
      </c>
      <c r="S2083" s="26" t="s">
        <v>532</v>
      </c>
      <c r="T2083" s="54">
        <v>4.4809999999999999</v>
      </c>
      <c r="U2083" s="36" t="s">
        <v>2205</v>
      </c>
      <c r="V2083" s="43">
        <v>5.8000000000000003E-2</v>
      </c>
      <c r="W2083" s="43">
        <v>6.1469999999999997E-2</v>
      </c>
      <c r="X2083" s="26" t="s">
        <v>347</v>
      </c>
      <c r="Z2083" s="42">
        <v>3000</v>
      </c>
      <c r="AA2083" s="42">
        <v>3.6469999999999998</v>
      </c>
      <c r="AB2083" s="42">
        <v>100.2201</v>
      </c>
      <c r="AC2083" s="42">
        <v>0</v>
      </c>
      <c r="AD2083" s="42">
        <v>10.96508</v>
      </c>
      <c r="AG2083" s="26" t="s">
        <v>15</v>
      </c>
      <c r="AH2083" s="43">
        <v>3.0000000000000001E-6</v>
      </c>
      <c r="AI2083" s="43">
        <v>2.9742844400000002E-3</v>
      </c>
      <c r="AJ2083" s="43">
        <v>1.5889231928116869E-3</v>
      </c>
    </row>
    <row r="2084" spans="1:36" x14ac:dyDescent="0.2">
      <c r="A2084" s="26">
        <v>7956</v>
      </c>
      <c r="B2084" s="26">
        <v>15255</v>
      </c>
      <c r="C2084" s="26" t="s">
        <v>2206</v>
      </c>
      <c r="D2084" s="26" t="s">
        <v>2207</v>
      </c>
      <c r="E2084" s="26" t="s">
        <v>204</v>
      </c>
      <c r="F2084" s="26" t="s">
        <v>2206</v>
      </c>
      <c r="G2084" s="26" t="s">
        <v>2208</v>
      </c>
      <c r="H2084" s="26" t="s">
        <v>69</v>
      </c>
      <c r="I2084" s="26" t="s">
        <v>114</v>
      </c>
      <c r="J2084" s="26" t="s">
        <v>56</v>
      </c>
      <c r="K2084" s="26" t="s">
        <v>168</v>
      </c>
      <c r="L2084" s="26" t="s">
        <v>433</v>
      </c>
      <c r="M2084" s="26" t="s">
        <v>219</v>
      </c>
      <c r="N2084" s="26" t="s">
        <v>472</v>
      </c>
      <c r="O2084" s="26" t="s">
        <v>57</v>
      </c>
      <c r="P2084" s="26" t="s">
        <v>2162</v>
      </c>
      <c r="Q2084" s="26" t="s">
        <v>71</v>
      </c>
      <c r="R2084" s="26" t="s">
        <v>54</v>
      </c>
      <c r="S2084" s="26" t="s">
        <v>532</v>
      </c>
      <c r="T2084" s="54">
        <v>3.2890000000000001</v>
      </c>
      <c r="U2084" s="36" t="s">
        <v>2209</v>
      </c>
      <c r="V2084" s="43">
        <v>8.1250000000000003E-2</v>
      </c>
      <c r="W2084" s="43">
        <v>7.7450000000000005E-2</v>
      </c>
      <c r="X2084" s="26" t="s">
        <v>347</v>
      </c>
      <c r="Z2084" s="42">
        <v>3000</v>
      </c>
      <c r="AA2084" s="42">
        <v>3.6469999999999998</v>
      </c>
      <c r="AB2084" s="42">
        <v>103.0599</v>
      </c>
      <c r="AC2084" s="42">
        <v>0</v>
      </c>
      <c r="AD2084" s="42">
        <v>11.275779999999999</v>
      </c>
      <c r="AG2084" s="26" t="s">
        <v>15</v>
      </c>
      <c r="AH2084" s="43">
        <v>3.9999999999999998E-6</v>
      </c>
      <c r="AI2084" s="43">
        <v>3.0585619989999999E-3</v>
      </c>
      <c r="AJ2084" s="43">
        <v>1.6339459775069731E-3</v>
      </c>
    </row>
    <row r="2085" spans="1:36" x14ac:dyDescent="0.2">
      <c r="A2085" s="26">
        <v>7956</v>
      </c>
      <c r="B2085" s="26">
        <v>15255</v>
      </c>
      <c r="C2085" s="26" t="s">
        <v>2126</v>
      </c>
      <c r="D2085" s="26" t="s">
        <v>2212</v>
      </c>
      <c r="E2085" s="26" t="s">
        <v>204</v>
      </c>
      <c r="F2085" s="26" t="s">
        <v>2213</v>
      </c>
      <c r="G2085" s="26" t="s">
        <v>2214</v>
      </c>
      <c r="H2085" s="26" t="s">
        <v>69</v>
      </c>
      <c r="I2085" s="26" t="s">
        <v>114</v>
      </c>
      <c r="J2085" s="26" t="s">
        <v>56</v>
      </c>
      <c r="K2085" s="26" t="s">
        <v>167</v>
      </c>
      <c r="L2085" s="26" t="s">
        <v>433</v>
      </c>
      <c r="M2085" s="26" t="s">
        <v>219</v>
      </c>
      <c r="N2085" s="26" t="s">
        <v>82</v>
      </c>
      <c r="O2085" s="26" t="s">
        <v>57</v>
      </c>
      <c r="P2085" s="26" t="s">
        <v>2049</v>
      </c>
      <c r="Q2085" s="26" t="s">
        <v>71</v>
      </c>
      <c r="R2085" s="26" t="s">
        <v>54</v>
      </c>
      <c r="S2085" s="26" t="s">
        <v>532</v>
      </c>
      <c r="T2085" s="54">
        <v>4.383</v>
      </c>
      <c r="U2085" s="36" t="s">
        <v>2215</v>
      </c>
      <c r="V2085" s="43">
        <v>6.1249999999999999E-2</v>
      </c>
      <c r="W2085" s="43">
        <v>6.1370000000000001E-2</v>
      </c>
      <c r="X2085" s="26" t="s">
        <v>347</v>
      </c>
      <c r="Z2085" s="42">
        <v>3000</v>
      </c>
      <c r="AA2085" s="42">
        <v>3.6469999999999998</v>
      </c>
      <c r="AB2085" s="42">
        <v>100.63760000000001</v>
      </c>
      <c r="AC2085" s="42">
        <v>0</v>
      </c>
      <c r="AD2085" s="42">
        <v>11.010759999999999</v>
      </c>
      <c r="AG2085" s="26" t="s">
        <v>15</v>
      </c>
      <c r="AH2085" s="43">
        <v>4.2857142857142897E-6</v>
      </c>
      <c r="AI2085" s="43">
        <v>2.986675167E-3</v>
      </c>
      <c r="AJ2085" s="43">
        <v>1.5955425710057027E-3</v>
      </c>
    </row>
    <row r="2086" spans="1:36" x14ac:dyDescent="0.2">
      <c r="A2086" s="26">
        <v>7956</v>
      </c>
      <c r="B2086" s="26">
        <v>15255</v>
      </c>
      <c r="C2086" s="26" t="s">
        <v>2216</v>
      </c>
      <c r="D2086" s="26" t="s">
        <v>2431</v>
      </c>
      <c r="E2086" s="26" t="s">
        <v>204</v>
      </c>
      <c r="F2086" s="26" t="s">
        <v>2432</v>
      </c>
      <c r="G2086" s="26" t="s">
        <v>2433</v>
      </c>
      <c r="H2086" s="26" t="s">
        <v>69</v>
      </c>
      <c r="I2086" s="26" t="s">
        <v>114</v>
      </c>
      <c r="J2086" s="26" t="s">
        <v>56</v>
      </c>
      <c r="K2086" s="26" t="s">
        <v>167</v>
      </c>
      <c r="L2086" s="26" t="s">
        <v>433</v>
      </c>
      <c r="M2086" s="26" t="s">
        <v>219</v>
      </c>
      <c r="N2086" s="26" t="s">
        <v>82</v>
      </c>
      <c r="O2086" s="26" t="s">
        <v>57</v>
      </c>
      <c r="P2086" s="26" t="s">
        <v>2220</v>
      </c>
      <c r="Q2086" s="26" t="s">
        <v>75</v>
      </c>
      <c r="R2086" s="26" t="s">
        <v>54</v>
      </c>
      <c r="S2086" s="26" t="s">
        <v>532</v>
      </c>
      <c r="T2086" s="54">
        <v>7.21</v>
      </c>
      <c r="U2086" s="36">
        <v>56534</v>
      </c>
      <c r="V2086" s="43">
        <v>6.7500000000000004E-2</v>
      </c>
      <c r="W2086" s="43">
        <v>6.9570000000000007E-2</v>
      </c>
      <c r="X2086" s="26" t="s">
        <v>347</v>
      </c>
      <c r="Z2086" s="42">
        <v>2000</v>
      </c>
      <c r="AA2086" s="42">
        <v>3.6469999999999998</v>
      </c>
      <c r="AB2086" s="42">
        <v>98.603499999999997</v>
      </c>
      <c r="AC2086" s="42">
        <v>0</v>
      </c>
      <c r="AD2086" s="42">
        <v>7.1921400000000002</v>
      </c>
      <c r="AG2086" s="26" t="s">
        <v>15</v>
      </c>
      <c r="AH2086" s="43">
        <v>2.6666666666666698E-6</v>
      </c>
      <c r="AI2086" s="43">
        <v>1.9508722319999999E-3</v>
      </c>
      <c r="AJ2086" s="43">
        <v>1.0421955929139273E-3</v>
      </c>
    </row>
    <row r="2087" spans="1:36" x14ac:dyDescent="0.2">
      <c r="A2087" s="26">
        <v>7956</v>
      </c>
      <c r="B2087" s="26">
        <v>15255</v>
      </c>
      <c r="C2087" s="26" t="s">
        <v>2216</v>
      </c>
      <c r="D2087" s="26" t="s">
        <v>2217</v>
      </c>
      <c r="E2087" s="26" t="s">
        <v>204</v>
      </c>
      <c r="F2087" s="26" t="s">
        <v>2218</v>
      </c>
      <c r="G2087" s="26" t="s">
        <v>2219</v>
      </c>
      <c r="H2087" s="26" t="s">
        <v>69</v>
      </c>
      <c r="I2087" s="26" t="s">
        <v>114</v>
      </c>
      <c r="J2087" s="26" t="s">
        <v>56</v>
      </c>
      <c r="K2087" s="26" t="s">
        <v>167</v>
      </c>
      <c r="L2087" s="26" t="s">
        <v>433</v>
      </c>
      <c r="M2087" s="26" t="s">
        <v>219</v>
      </c>
      <c r="N2087" s="26" t="s">
        <v>82</v>
      </c>
      <c r="O2087" s="26" t="s">
        <v>57</v>
      </c>
      <c r="P2087" s="26" t="s">
        <v>2220</v>
      </c>
      <c r="Q2087" s="26" t="s">
        <v>75</v>
      </c>
      <c r="R2087" s="26" t="s">
        <v>54</v>
      </c>
      <c r="S2087" s="26" t="s">
        <v>532</v>
      </c>
      <c r="T2087" s="54">
        <v>4.2409999999999997</v>
      </c>
      <c r="U2087" s="36">
        <v>56890</v>
      </c>
      <c r="V2087" s="43">
        <v>7.0000000000000007E-2</v>
      </c>
      <c r="W2087" s="43">
        <v>7.127E-2</v>
      </c>
      <c r="X2087" s="26" t="s">
        <v>347</v>
      </c>
      <c r="Z2087" s="42">
        <v>7000</v>
      </c>
      <c r="AA2087" s="42">
        <v>3.6469999999999998</v>
      </c>
      <c r="AB2087" s="42">
        <v>101.0098</v>
      </c>
      <c r="AC2087" s="42">
        <v>0</v>
      </c>
      <c r="AD2087" s="42">
        <v>25.78679</v>
      </c>
      <c r="AG2087" s="26" t="s">
        <v>15</v>
      </c>
      <c r="AH2087" s="43">
        <v>3.1111111111111099E-6</v>
      </c>
      <c r="AI2087" s="43">
        <v>6.9946820500000001E-3</v>
      </c>
      <c r="AJ2087" s="43">
        <v>3.736701300780704E-3</v>
      </c>
    </row>
    <row r="2088" spans="1:36" x14ac:dyDescent="0.2">
      <c r="A2088" s="26">
        <v>7956</v>
      </c>
      <c r="B2088" s="26">
        <v>15255</v>
      </c>
      <c r="C2088" s="26" t="s">
        <v>2265</v>
      </c>
      <c r="D2088" s="26" t="s">
        <v>2266</v>
      </c>
      <c r="E2088" s="26" t="s">
        <v>204</v>
      </c>
      <c r="F2088" s="26" t="s">
        <v>2267</v>
      </c>
      <c r="G2088" s="26" t="s">
        <v>2268</v>
      </c>
      <c r="H2088" s="26" t="s">
        <v>69</v>
      </c>
      <c r="I2088" s="26" t="s">
        <v>114</v>
      </c>
      <c r="J2088" s="26" t="s">
        <v>56</v>
      </c>
      <c r="K2088" s="26" t="s">
        <v>167</v>
      </c>
      <c r="L2088" s="26" t="s">
        <v>433</v>
      </c>
      <c r="M2088" s="26" t="s">
        <v>218</v>
      </c>
      <c r="N2088" s="26" t="s">
        <v>82</v>
      </c>
      <c r="O2088" s="26" t="s">
        <v>57</v>
      </c>
      <c r="P2088" s="26" t="s">
        <v>929</v>
      </c>
      <c r="Q2088" s="26" t="s">
        <v>75</v>
      </c>
      <c r="R2088" s="26" t="s">
        <v>54</v>
      </c>
      <c r="S2088" s="26" t="s">
        <v>532</v>
      </c>
      <c r="T2088" s="54">
        <v>4.0970000000000004</v>
      </c>
      <c r="U2088" s="36">
        <v>56617</v>
      </c>
      <c r="V2088" s="43">
        <v>7.6200000000000004E-2</v>
      </c>
      <c r="W2088" s="43">
        <v>7.8329999999999997E-2</v>
      </c>
      <c r="X2088" s="26" t="s">
        <v>347</v>
      </c>
      <c r="Z2088" s="42">
        <v>7000</v>
      </c>
      <c r="AA2088" s="42">
        <v>3.6469999999999998</v>
      </c>
      <c r="AB2088" s="42">
        <v>105.3704</v>
      </c>
      <c r="AC2088" s="42">
        <v>0</v>
      </c>
      <c r="AD2088" s="42">
        <v>26.900010000000002</v>
      </c>
      <c r="AG2088" s="26" t="s">
        <v>15</v>
      </c>
      <c r="AH2088" s="43">
        <v>1.5555555555555599E-5</v>
      </c>
      <c r="AI2088" s="43">
        <v>7.2966436340000003E-3</v>
      </c>
      <c r="AJ2088" s="43">
        <v>3.8980153155167411E-3</v>
      </c>
    </row>
    <row r="2089" spans="1:36" x14ac:dyDescent="0.2">
      <c r="A2089" s="26">
        <v>7956</v>
      </c>
      <c r="B2089" s="26">
        <v>15255</v>
      </c>
      <c r="C2089" s="26" t="s">
        <v>2434</v>
      </c>
      <c r="D2089" s="26" t="s">
        <v>2435</v>
      </c>
      <c r="E2089" s="26" t="s">
        <v>204</v>
      </c>
      <c r="F2089" s="26" t="s">
        <v>2436</v>
      </c>
      <c r="G2089" s="26" t="s">
        <v>2437</v>
      </c>
      <c r="H2089" s="26" t="s">
        <v>69</v>
      </c>
      <c r="I2089" s="26" t="s">
        <v>114</v>
      </c>
      <c r="J2089" s="26" t="s">
        <v>56</v>
      </c>
      <c r="K2089" s="26" t="s">
        <v>97</v>
      </c>
      <c r="L2089" s="26" t="s">
        <v>433</v>
      </c>
      <c r="M2089" s="26" t="s">
        <v>218</v>
      </c>
      <c r="N2089" s="26" t="s">
        <v>475</v>
      </c>
      <c r="O2089" s="26" t="s">
        <v>57</v>
      </c>
      <c r="P2089" s="26" t="s">
        <v>2156</v>
      </c>
      <c r="Q2089" s="26" t="s">
        <v>71</v>
      </c>
      <c r="R2089" s="26" t="s">
        <v>54</v>
      </c>
      <c r="S2089" s="26" t="s">
        <v>538</v>
      </c>
      <c r="T2089" s="54">
        <v>3.3959999999999999</v>
      </c>
      <c r="U2089" s="36" t="s">
        <v>2209</v>
      </c>
      <c r="V2089" s="43">
        <v>6.1249999999999999E-2</v>
      </c>
      <c r="W2089" s="43">
        <v>5.357E-2</v>
      </c>
      <c r="X2089" s="26" t="s">
        <v>347</v>
      </c>
      <c r="Z2089" s="42">
        <v>10000</v>
      </c>
      <c r="AA2089" s="42">
        <v>3.7964000000000002</v>
      </c>
      <c r="AB2089" s="42">
        <v>104.6212</v>
      </c>
      <c r="AC2089" s="42">
        <v>0</v>
      </c>
      <c r="AD2089" s="42">
        <v>39.718389999999999</v>
      </c>
      <c r="AG2089" s="26" t="s">
        <v>15</v>
      </c>
      <c r="AH2089" s="43">
        <v>3.3333333333333301E-5</v>
      </c>
      <c r="AI2089" s="43">
        <v>1.0773636796E-2</v>
      </c>
      <c r="AJ2089" s="43">
        <v>5.7554957238925546E-3</v>
      </c>
    </row>
    <row r="2090" spans="1:36" x14ac:dyDescent="0.2">
      <c r="A2090" s="26">
        <v>7956</v>
      </c>
      <c r="B2090" s="26">
        <v>15255</v>
      </c>
      <c r="C2090" s="26" t="s">
        <v>2274</v>
      </c>
      <c r="D2090" s="26" t="s">
        <v>2275</v>
      </c>
      <c r="E2090" s="26" t="s">
        <v>204</v>
      </c>
      <c r="F2090" s="26" t="s">
        <v>2276</v>
      </c>
      <c r="G2090" s="26" t="s">
        <v>2277</v>
      </c>
      <c r="H2090" s="26" t="s">
        <v>69</v>
      </c>
      <c r="I2090" s="26" t="s">
        <v>114</v>
      </c>
      <c r="J2090" s="26" t="s">
        <v>56</v>
      </c>
      <c r="K2090" s="26" t="s">
        <v>167</v>
      </c>
      <c r="L2090" s="26" t="s">
        <v>433</v>
      </c>
      <c r="M2090" s="26" t="s">
        <v>218</v>
      </c>
      <c r="N2090" s="26" t="s">
        <v>82</v>
      </c>
      <c r="O2090" s="26" t="s">
        <v>57</v>
      </c>
      <c r="P2090" s="26" t="s">
        <v>2278</v>
      </c>
      <c r="Q2090" s="26" t="s">
        <v>75</v>
      </c>
      <c r="R2090" s="26" t="s">
        <v>54</v>
      </c>
      <c r="S2090" s="26" t="s">
        <v>532</v>
      </c>
      <c r="T2090" s="54">
        <v>3.8410000000000002</v>
      </c>
      <c r="U2090" s="36" t="s">
        <v>2279</v>
      </c>
      <c r="V2090" s="43">
        <v>0.11125</v>
      </c>
      <c r="W2090" s="43">
        <v>0.11402</v>
      </c>
      <c r="X2090" s="26" t="s">
        <v>347</v>
      </c>
      <c r="Z2090" s="42">
        <v>3000</v>
      </c>
      <c r="AA2090" s="42">
        <v>3.6469999999999998</v>
      </c>
      <c r="AB2090" s="42">
        <v>100.2848</v>
      </c>
      <c r="AC2090" s="42">
        <v>0</v>
      </c>
      <c r="AD2090" s="42">
        <v>10.972160000000001</v>
      </c>
      <c r="AG2090" s="26" t="s">
        <v>15</v>
      </c>
      <c r="AH2090" s="43">
        <v>5.4545454545454502E-6</v>
      </c>
      <c r="AI2090" s="43">
        <v>2.976204894E-3</v>
      </c>
      <c r="AJ2090" s="43">
        <v>1.5899491384687278E-3</v>
      </c>
    </row>
    <row r="2091" spans="1:36" x14ac:dyDescent="0.2">
      <c r="A2091" s="26">
        <v>7956</v>
      </c>
      <c r="B2091" s="26">
        <v>15255</v>
      </c>
      <c r="C2091" s="26" t="s">
        <v>2285</v>
      </c>
      <c r="D2091" s="26" t="s">
        <v>2286</v>
      </c>
      <c r="E2091" s="26" t="s">
        <v>204</v>
      </c>
      <c r="F2091" s="26" t="s">
        <v>2287</v>
      </c>
      <c r="G2091" s="26" t="s">
        <v>2288</v>
      </c>
      <c r="H2091" s="26" t="s">
        <v>69</v>
      </c>
      <c r="I2091" s="26" t="s">
        <v>114</v>
      </c>
      <c r="J2091" s="26" t="s">
        <v>56</v>
      </c>
      <c r="K2091" s="26" t="s">
        <v>167</v>
      </c>
      <c r="L2091" s="26" t="s">
        <v>433</v>
      </c>
      <c r="M2091" s="26" t="s">
        <v>218</v>
      </c>
      <c r="N2091" s="26" t="s">
        <v>82</v>
      </c>
      <c r="O2091" s="26" t="s">
        <v>57</v>
      </c>
      <c r="P2091" s="26" t="s">
        <v>910</v>
      </c>
      <c r="Q2091" s="26" t="s">
        <v>75</v>
      </c>
      <c r="R2091" s="26" t="s">
        <v>54</v>
      </c>
      <c r="S2091" s="26" t="s">
        <v>532</v>
      </c>
      <c r="T2091" s="54">
        <v>7.5190000000000001</v>
      </c>
      <c r="U2091" s="36" t="s">
        <v>2289</v>
      </c>
      <c r="V2091" s="43">
        <v>0.06</v>
      </c>
      <c r="W2091" s="43">
        <v>6.3089999999999993E-2</v>
      </c>
      <c r="X2091" s="26" t="s">
        <v>347</v>
      </c>
      <c r="Z2091" s="42">
        <v>12000</v>
      </c>
      <c r="AA2091" s="42">
        <v>3.6469999999999998</v>
      </c>
      <c r="AB2091" s="42">
        <v>98.414699999999996</v>
      </c>
      <c r="AC2091" s="42">
        <v>0</v>
      </c>
      <c r="AD2091" s="42">
        <v>43.070210000000003</v>
      </c>
      <c r="AG2091" s="26" t="s">
        <v>15</v>
      </c>
      <c r="AH2091" s="43">
        <v>1.5E-5</v>
      </c>
      <c r="AI2091" s="43">
        <v>1.1682819955E-2</v>
      </c>
      <c r="AJ2091" s="43">
        <v>6.2411998442573934E-3</v>
      </c>
    </row>
    <row r="2092" spans="1:36" x14ac:dyDescent="0.2">
      <c r="A2092" s="26">
        <v>7956</v>
      </c>
      <c r="B2092" s="26">
        <v>15255</v>
      </c>
      <c r="C2092" s="26" t="s">
        <v>2294</v>
      </c>
      <c r="D2092" s="26" t="s">
        <v>2295</v>
      </c>
      <c r="E2092" s="26" t="s">
        <v>204</v>
      </c>
      <c r="F2092" s="26" t="s">
        <v>2296</v>
      </c>
      <c r="G2092" s="26" t="s">
        <v>2297</v>
      </c>
      <c r="H2092" s="26" t="s">
        <v>69</v>
      </c>
      <c r="I2092" s="26" t="s">
        <v>114</v>
      </c>
      <c r="J2092" s="26" t="s">
        <v>56</v>
      </c>
      <c r="K2092" s="26" t="s">
        <v>92</v>
      </c>
      <c r="L2092" s="26" t="s">
        <v>433</v>
      </c>
      <c r="M2092" s="26" t="s">
        <v>79</v>
      </c>
      <c r="N2092" s="26" t="s">
        <v>82</v>
      </c>
      <c r="O2092" s="26" t="s">
        <v>57</v>
      </c>
      <c r="P2092" s="26" t="s">
        <v>2278</v>
      </c>
      <c r="Q2092" s="26" t="s">
        <v>75</v>
      </c>
      <c r="R2092" s="26" t="s">
        <v>54</v>
      </c>
      <c r="S2092" s="26" t="s">
        <v>532</v>
      </c>
      <c r="T2092" s="54">
        <v>4.157</v>
      </c>
      <c r="U2092" s="36" t="s">
        <v>2057</v>
      </c>
      <c r="V2092" s="43">
        <v>8.1199999999999994E-2</v>
      </c>
      <c r="W2092" s="43">
        <v>8.4809999999999997E-2</v>
      </c>
      <c r="X2092" s="26" t="s">
        <v>347</v>
      </c>
      <c r="Z2092" s="42">
        <v>5000</v>
      </c>
      <c r="AA2092" s="42">
        <v>3.6469999999999998</v>
      </c>
      <c r="AB2092" s="42">
        <v>100.1728</v>
      </c>
      <c r="AC2092" s="42">
        <v>0</v>
      </c>
      <c r="AD2092" s="42">
        <v>18.26651</v>
      </c>
      <c r="AG2092" s="26" t="s">
        <v>15</v>
      </c>
      <c r="AH2092" s="43">
        <v>9.0909090909090893E-6</v>
      </c>
      <c r="AI2092" s="43">
        <v>4.9548016489999996E-3</v>
      </c>
      <c r="AJ2092" s="43">
        <v>2.6469557349993443E-3</v>
      </c>
    </row>
    <row r="2093" spans="1:36" x14ac:dyDescent="0.2">
      <c r="A2093" s="26">
        <v>7956</v>
      </c>
      <c r="B2093" s="26">
        <v>15255</v>
      </c>
      <c r="C2093" s="26" t="s">
        <v>2250</v>
      </c>
      <c r="D2093" s="26" t="s">
        <v>2298</v>
      </c>
      <c r="E2093" s="26" t="s">
        <v>204</v>
      </c>
      <c r="F2093" s="26" t="s">
        <v>2299</v>
      </c>
      <c r="G2093" s="26" t="s">
        <v>2300</v>
      </c>
      <c r="H2093" s="26" t="s">
        <v>69</v>
      </c>
      <c r="I2093" s="26" t="s">
        <v>114</v>
      </c>
      <c r="J2093" s="26" t="s">
        <v>56</v>
      </c>
      <c r="K2093" s="26" t="s">
        <v>93</v>
      </c>
      <c r="L2093" s="26" t="s">
        <v>433</v>
      </c>
      <c r="M2093" s="26" t="s">
        <v>79</v>
      </c>
      <c r="N2093" s="26" t="s">
        <v>475</v>
      </c>
      <c r="O2093" s="26" t="s">
        <v>57</v>
      </c>
      <c r="P2093" s="26" t="s">
        <v>154</v>
      </c>
      <c r="Q2093" s="26" t="s">
        <v>154</v>
      </c>
      <c r="R2093" s="26" t="s">
        <v>54</v>
      </c>
      <c r="S2093" s="26" t="s">
        <v>538</v>
      </c>
      <c r="T2093" s="54">
        <v>0</v>
      </c>
      <c r="U2093" s="36" t="s">
        <v>1897</v>
      </c>
      <c r="V2093" s="43">
        <v>0.08</v>
      </c>
      <c r="W2093" s="43">
        <v>0</v>
      </c>
      <c r="X2093" s="26" t="s">
        <v>347</v>
      </c>
      <c r="Z2093" s="42">
        <v>100000</v>
      </c>
      <c r="AA2093" s="42">
        <v>3.7964000000000002</v>
      </c>
      <c r="AB2093" s="42">
        <v>98.335999999999999</v>
      </c>
      <c r="AC2093" s="42">
        <v>0</v>
      </c>
      <c r="AD2093" s="42">
        <v>373.32279</v>
      </c>
      <c r="AG2093" s="26" t="s">
        <v>15</v>
      </c>
      <c r="AH2093" s="43">
        <v>4.0000000000000002E-4</v>
      </c>
      <c r="AI2093" s="43">
        <v>0.101264027758</v>
      </c>
      <c r="AJ2093" s="43">
        <v>5.4097301564253693E-2</v>
      </c>
    </row>
    <row r="2094" spans="1:36" x14ac:dyDescent="0.2">
      <c r="A2094" s="26">
        <v>7956</v>
      </c>
      <c r="B2094" s="26">
        <v>15256</v>
      </c>
      <c r="C2094" s="26" t="s">
        <v>959</v>
      </c>
      <c r="D2094" s="26">
        <v>514892801</v>
      </c>
      <c r="E2094" s="26" t="s">
        <v>203</v>
      </c>
      <c r="F2094" s="26" t="s">
        <v>960</v>
      </c>
      <c r="G2094" s="26" t="s">
        <v>961</v>
      </c>
      <c r="H2094" s="26" t="s">
        <v>69</v>
      </c>
      <c r="I2094" s="26" t="s">
        <v>112</v>
      </c>
      <c r="J2094" s="26" t="s">
        <v>51</v>
      </c>
      <c r="K2094" s="26" t="s">
        <v>51</v>
      </c>
      <c r="L2094" s="26" t="s">
        <v>433</v>
      </c>
      <c r="M2094" s="26" t="s">
        <v>165</v>
      </c>
      <c r="N2094" s="26" t="s">
        <v>136</v>
      </c>
      <c r="O2094" s="26" t="s">
        <v>57</v>
      </c>
      <c r="P2094" s="26" t="s">
        <v>737</v>
      </c>
      <c r="Q2094" s="26" t="s">
        <v>59</v>
      </c>
      <c r="R2094" s="26" t="s">
        <v>54</v>
      </c>
      <c r="S2094" s="26" t="s">
        <v>531</v>
      </c>
      <c r="T2094" s="54">
        <v>0.74</v>
      </c>
      <c r="U2094" s="36">
        <v>45667</v>
      </c>
      <c r="V2094" s="43">
        <v>3.3500000000000002E-2</v>
      </c>
      <c r="W2094" s="43">
        <v>5.3999999999999999E-2</v>
      </c>
      <c r="X2094" s="26" t="s">
        <v>347</v>
      </c>
      <c r="Z2094" s="42">
        <v>190000</v>
      </c>
      <c r="AA2094" s="42">
        <v>1</v>
      </c>
      <c r="AB2094" s="42">
        <v>99.41</v>
      </c>
      <c r="AC2094" s="42">
        <v>0</v>
      </c>
      <c r="AD2094" s="42">
        <v>188.87899999999999</v>
      </c>
      <c r="AG2094" s="26" t="s">
        <v>15</v>
      </c>
      <c r="AH2094" s="43">
        <v>2.7649554980000001E-3</v>
      </c>
      <c r="AI2094" s="43">
        <v>2.2339558353E-2</v>
      </c>
      <c r="AJ2094" s="43">
        <v>2.0486700962171352E-3</v>
      </c>
    </row>
    <row r="2095" spans="1:36" x14ac:dyDescent="0.2">
      <c r="A2095" s="26">
        <v>7956</v>
      </c>
      <c r="B2095" s="26">
        <v>15256</v>
      </c>
      <c r="C2095" s="26" t="s">
        <v>725</v>
      </c>
      <c r="D2095" s="26">
        <v>514290345</v>
      </c>
      <c r="E2095" s="26" t="s">
        <v>203</v>
      </c>
      <c r="F2095" s="26" t="s">
        <v>726</v>
      </c>
      <c r="G2095" s="26" t="s">
        <v>727</v>
      </c>
      <c r="H2095" s="26" t="s">
        <v>69</v>
      </c>
      <c r="I2095" s="26" t="s">
        <v>112</v>
      </c>
      <c r="J2095" s="26" t="s">
        <v>51</v>
      </c>
      <c r="K2095" s="26" t="s">
        <v>51</v>
      </c>
      <c r="L2095" s="26" t="s">
        <v>433</v>
      </c>
      <c r="M2095" s="26" t="s">
        <v>165</v>
      </c>
      <c r="N2095" s="26" t="s">
        <v>141</v>
      </c>
      <c r="O2095" s="26" t="s">
        <v>57</v>
      </c>
      <c r="P2095" s="26" t="s">
        <v>728</v>
      </c>
      <c r="Q2095" s="26" t="s">
        <v>59</v>
      </c>
      <c r="R2095" s="26" t="s">
        <v>54</v>
      </c>
      <c r="S2095" s="26" t="s">
        <v>531</v>
      </c>
      <c r="T2095" s="54">
        <v>0.56899999999999995</v>
      </c>
      <c r="U2095" s="36" t="s">
        <v>729</v>
      </c>
      <c r="V2095" s="43">
        <v>3.61E-2</v>
      </c>
      <c r="W2095" s="43">
        <v>5.0200000000000002E-2</v>
      </c>
      <c r="X2095" s="26" t="s">
        <v>347</v>
      </c>
      <c r="Z2095" s="42">
        <v>228500</v>
      </c>
      <c r="AA2095" s="42">
        <v>1</v>
      </c>
      <c r="AB2095" s="42">
        <v>100.76</v>
      </c>
      <c r="AC2095" s="42">
        <v>0</v>
      </c>
      <c r="AD2095" s="42">
        <v>230.23660000000001</v>
      </c>
      <c r="AG2095" s="26" t="s">
        <v>15</v>
      </c>
      <c r="AH2095" s="43">
        <v>2.97719869E-4</v>
      </c>
      <c r="AI2095" s="43">
        <v>2.7231105421000001E-2</v>
      </c>
      <c r="AJ2095" s="43">
        <v>2.4972539958105777E-3</v>
      </c>
    </row>
    <row r="2096" spans="1:36" x14ac:dyDescent="0.2">
      <c r="A2096" s="26">
        <v>7956</v>
      </c>
      <c r="B2096" s="26">
        <v>15256</v>
      </c>
      <c r="C2096" s="26" t="s">
        <v>769</v>
      </c>
      <c r="D2096" s="26">
        <v>513765859</v>
      </c>
      <c r="E2096" s="26" t="s">
        <v>203</v>
      </c>
      <c r="F2096" s="26" t="s">
        <v>770</v>
      </c>
      <c r="G2096" s="26" t="s">
        <v>771</v>
      </c>
      <c r="H2096" s="26" t="s">
        <v>69</v>
      </c>
      <c r="I2096" s="26" t="s">
        <v>113</v>
      </c>
      <c r="J2096" s="26" t="s">
        <v>51</v>
      </c>
      <c r="K2096" s="26" t="s">
        <v>51</v>
      </c>
      <c r="L2096" s="26" t="s">
        <v>433</v>
      </c>
      <c r="M2096" s="26" t="s">
        <v>165</v>
      </c>
      <c r="N2096" s="26" t="s">
        <v>357</v>
      </c>
      <c r="O2096" s="26" t="s">
        <v>57</v>
      </c>
      <c r="P2096" s="26" t="s">
        <v>733</v>
      </c>
      <c r="Q2096" s="26" t="s">
        <v>59</v>
      </c>
      <c r="R2096" s="26" t="s">
        <v>54</v>
      </c>
      <c r="S2096" s="26" t="s">
        <v>531</v>
      </c>
      <c r="T2096" s="54">
        <v>1.393</v>
      </c>
      <c r="U2096" s="36" t="s">
        <v>772</v>
      </c>
      <c r="V2096" s="43">
        <v>2.1499999999999998E-2</v>
      </c>
      <c r="W2096" s="43">
        <v>2.58E-2</v>
      </c>
      <c r="X2096" s="26" t="s">
        <v>347</v>
      </c>
      <c r="Z2096" s="42">
        <v>65866</v>
      </c>
      <c r="AA2096" s="42">
        <v>1</v>
      </c>
      <c r="AB2096" s="42">
        <v>116.4</v>
      </c>
      <c r="AC2096" s="42">
        <v>0</v>
      </c>
      <c r="AD2096" s="42">
        <v>76.668019999999999</v>
      </c>
      <c r="AG2096" s="26" t="s">
        <v>15</v>
      </c>
      <c r="AH2096" s="43">
        <v>4.7015977980310202E-5</v>
      </c>
      <c r="AI2096" s="43">
        <v>9.067867294E-3</v>
      </c>
      <c r="AJ2096" s="43">
        <v>8.3157725268652026E-4</v>
      </c>
    </row>
    <row r="2097" spans="1:36" x14ac:dyDescent="0.2">
      <c r="A2097" s="26">
        <v>7956</v>
      </c>
      <c r="B2097" s="26">
        <v>15256</v>
      </c>
      <c r="C2097" s="26" t="s">
        <v>713</v>
      </c>
      <c r="D2097" s="26">
        <v>510560188</v>
      </c>
      <c r="E2097" s="26" t="s">
        <v>203</v>
      </c>
      <c r="F2097" s="26" t="s">
        <v>1011</v>
      </c>
      <c r="G2097" s="26" t="s">
        <v>1012</v>
      </c>
      <c r="H2097" s="26" t="s">
        <v>69</v>
      </c>
      <c r="I2097" s="26" t="s">
        <v>113</v>
      </c>
      <c r="J2097" s="26" t="s">
        <v>51</v>
      </c>
      <c r="K2097" s="26" t="s">
        <v>51</v>
      </c>
      <c r="L2097" s="26" t="s">
        <v>433</v>
      </c>
      <c r="M2097" s="26" t="s">
        <v>165</v>
      </c>
      <c r="N2097" s="26" t="s">
        <v>358</v>
      </c>
      <c r="O2097" s="26" t="s">
        <v>57</v>
      </c>
      <c r="P2097" s="26" t="s">
        <v>750</v>
      </c>
      <c r="Q2097" s="26" t="s">
        <v>64</v>
      </c>
      <c r="R2097" s="26" t="s">
        <v>54</v>
      </c>
      <c r="S2097" s="26" t="s">
        <v>531</v>
      </c>
      <c r="T2097" s="54">
        <v>1.54</v>
      </c>
      <c r="U2097" s="36" t="s">
        <v>1013</v>
      </c>
      <c r="V2097" s="43">
        <v>2.5700000000000001E-2</v>
      </c>
      <c r="W2097" s="43">
        <v>2.8799999999999999E-2</v>
      </c>
      <c r="X2097" s="26" t="s">
        <v>347</v>
      </c>
      <c r="Z2097" s="42">
        <v>151000</v>
      </c>
      <c r="AA2097" s="42">
        <v>1</v>
      </c>
      <c r="AB2097" s="42">
        <v>116.39</v>
      </c>
      <c r="AC2097" s="42">
        <v>0</v>
      </c>
      <c r="AD2097" s="42">
        <v>175.74889999999999</v>
      </c>
      <c r="AG2097" s="26" t="s">
        <v>15</v>
      </c>
      <c r="AH2097" s="43">
        <v>1.42978131E-4</v>
      </c>
      <c r="AI2097" s="43">
        <v>2.0786603101000001E-2</v>
      </c>
      <c r="AJ2097" s="43">
        <v>1.9062548820835332E-3</v>
      </c>
    </row>
    <row r="2098" spans="1:36" x14ac:dyDescent="0.2">
      <c r="A2098" s="26">
        <v>7956</v>
      </c>
      <c r="B2098" s="26">
        <v>15256</v>
      </c>
      <c r="C2098" s="26" t="s">
        <v>773</v>
      </c>
      <c r="D2098" s="26">
        <v>513230029</v>
      </c>
      <c r="E2098" s="26" t="s">
        <v>203</v>
      </c>
      <c r="F2098" s="26" t="s">
        <v>774</v>
      </c>
      <c r="G2098" s="26" t="s">
        <v>775</v>
      </c>
      <c r="H2098" s="26" t="s">
        <v>69</v>
      </c>
      <c r="I2098" s="26" t="s">
        <v>112</v>
      </c>
      <c r="J2098" s="26" t="s">
        <v>51</v>
      </c>
      <c r="K2098" s="26" t="s">
        <v>51</v>
      </c>
      <c r="L2098" s="26" t="s">
        <v>433</v>
      </c>
      <c r="M2098" s="26" t="s">
        <v>165</v>
      </c>
      <c r="N2098" s="26" t="s">
        <v>141</v>
      </c>
      <c r="O2098" s="26" t="s">
        <v>57</v>
      </c>
      <c r="P2098" s="26" t="s">
        <v>776</v>
      </c>
      <c r="Q2098" s="26" t="s">
        <v>64</v>
      </c>
      <c r="R2098" s="26" t="s">
        <v>54</v>
      </c>
      <c r="S2098" s="26" t="s">
        <v>531</v>
      </c>
      <c r="T2098" s="54">
        <v>0.997</v>
      </c>
      <c r="U2098" s="36" t="s">
        <v>777</v>
      </c>
      <c r="V2098" s="43">
        <v>2.63E-2</v>
      </c>
      <c r="W2098" s="43">
        <v>4.7699999999999999E-2</v>
      </c>
      <c r="X2098" s="26" t="s">
        <v>347</v>
      </c>
      <c r="Z2098" s="42">
        <v>147000</v>
      </c>
      <c r="AA2098" s="42">
        <v>1</v>
      </c>
      <c r="AB2098" s="42">
        <v>97.97</v>
      </c>
      <c r="AC2098" s="42">
        <v>0</v>
      </c>
      <c r="AD2098" s="42">
        <v>144.01589999999999</v>
      </c>
      <c r="AG2098" s="26" t="s">
        <v>15</v>
      </c>
      <c r="AH2098" s="43">
        <v>1.7030526399999999E-4</v>
      </c>
      <c r="AI2098" s="43">
        <v>1.7033400229E-2</v>
      </c>
      <c r="AJ2098" s="43">
        <v>1.5620639018090806E-3</v>
      </c>
    </row>
    <row r="2099" spans="1:36" x14ac:dyDescent="0.2">
      <c r="A2099" s="26">
        <v>7956</v>
      </c>
      <c r="B2099" s="26">
        <v>15256</v>
      </c>
      <c r="C2099" s="26" t="s">
        <v>778</v>
      </c>
      <c r="D2099" s="26">
        <v>520017393</v>
      </c>
      <c r="E2099" s="26" t="s">
        <v>203</v>
      </c>
      <c r="F2099" s="26" t="s">
        <v>779</v>
      </c>
      <c r="G2099" s="26" t="s">
        <v>780</v>
      </c>
      <c r="H2099" s="26" t="s">
        <v>69</v>
      </c>
      <c r="I2099" s="26" t="s">
        <v>112</v>
      </c>
      <c r="J2099" s="26" t="s">
        <v>51</v>
      </c>
      <c r="K2099" s="26" t="s">
        <v>51</v>
      </c>
      <c r="L2099" s="26" t="s">
        <v>433</v>
      </c>
      <c r="M2099" s="26" t="s">
        <v>165</v>
      </c>
      <c r="N2099" s="26" t="s">
        <v>357</v>
      </c>
      <c r="O2099" s="26" t="s">
        <v>57</v>
      </c>
      <c r="P2099" s="26" t="s">
        <v>530</v>
      </c>
      <c r="Q2099" s="26" t="s">
        <v>59</v>
      </c>
      <c r="R2099" s="26" t="s">
        <v>54</v>
      </c>
      <c r="S2099" s="26" t="s">
        <v>531</v>
      </c>
      <c r="T2099" s="54">
        <v>1.6870000000000001</v>
      </c>
      <c r="U2099" s="36" t="s">
        <v>781</v>
      </c>
      <c r="V2099" s="43">
        <v>1.44E-2</v>
      </c>
      <c r="W2099" s="43">
        <v>4.4699999999999997E-2</v>
      </c>
      <c r="X2099" s="26" t="s">
        <v>347</v>
      </c>
      <c r="Z2099" s="42">
        <v>63509</v>
      </c>
      <c r="AA2099" s="42">
        <v>1</v>
      </c>
      <c r="AB2099" s="42">
        <v>95.47</v>
      </c>
      <c r="AC2099" s="42">
        <v>0</v>
      </c>
      <c r="AD2099" s="42">
        <v>60.632040000000003</v>
      </c>
      <c r="AG2099" s="26" t="s">
        <v>15</v>
      </c>
      <c r="AH2099" s="43">
        <v>1.81454285E-4</v>
      </c>
      <c r="AI2099" s="43">
        <v>7.1712207050000001E-3</v>
      </c>
      <c r="AJ2099" s="43">
        <v>6.5764350309267415E-4</v>
      </c>
    </row>
    <row r="2100" spans="1:36" x14ac:dyDescent="0.2">
      <c r="A2100" s="26">
        <v>7956</v>
      </c>
      <c r="B2100" s="26">
        <v>15256</v>
      </c>
      <c r="C2100" s="26" t="s">
        <v>2353</v>
      </c>
      <c r="D2100" s="26">
        <v>514486042</v>
      </c>
      <c r="E2100" s="26" t="s">
        <v>203</v>
      </c>
      <c r="F2100" s="26" t="s">
        <v>2354</v>
      </c>
      <c r="G2100" s="26" t="s">
        <v>2355</v>
      </c>
      <c r="H2100" s="26" t="s">
        <v>69</v>
      </c>
      <c r="I2100" s="26" t="s">
        <v>112</v>
      </c>
      <c r="J2100" s="26" t="s">
        <v>51</v>
      </c>
      <c r="K2100" s="26" t="s">
        <v>51</v>
      </c>
      <c r="L2100" s="26" t="s">
        <v>433</v>
      </c>
      <c r="M2100" s="26" t="s">
        <v>165</v>
      </c>
      <c r="N2100" s="26" t="s">
        <v>141</v>
      </c>
      <c r="O2100" s="26" t="s">
        <v>57</v>
      </c>
      <c r="P2100" s="26" t="s">
        <v>750</v>
      </c>
      <c r="Q2100" s="26" t="s">
        <v>64</v>
      </c>
      <c r="R2100" s="26" t="s">
        <v>54</v>
      </c>
      <c r="S2100" s="26" t="s">
        <v>531</v>
      </c>
      <c r="T2100" s="54">
        <v>0.89</v>
      </c>
      <c r="U2100" s="36" t="s">
        <v>2356</v>
      </c>
      <c r="V2100" s="43">
        <v>3.27E-2</v>
      </c>
      <c r="W2100" s="43">
        <v>5.1999999999999998E-2</v>
      </c>
      <c r="X2100" s="26" t="s">
        <v>347</v>
      </c>
      <c r="Z2100" s="42">
        <v>65000</v>
      </c>
      <c r="AA2100" s="42">
        <v>1</v>
      </c>
      <c r="AB2100" s="42">
        <v>98.8</v>
      </c>
      <c r="AC2100" s="42">
        <v>0</v>
      </c>
      <c r="AD2100" s="42">
        <v>64.22</v>
      </c>
      <c r="AG2100" s="26" t="s">
        <v>15</v>
      </c>
      <c r="AH2100" s="43">
        <v>2.05961475E-4</v>
      </c>
      <c r="AI2100" s="43">
        <v>7.5955846730000002E-3</v>
      </c>
      <c r="AJ2100" s="43">
        <v>6.9656019768774946E-4</v>
      </c>
    </row>
    <row r="2101" spans="1:36" x14ac:dyDescent="0.2">
      <c r="A2101" s="26">
        <v>7956</v>
      </c>
      <c r="B2101" s="26">
        <v>15256</v>
      </c>
      <c r="C2101" s="26" t="s">
        <v>793</v>
      </c>
      <c r="D2101" s="26">
        <v>513141879</v>
      </c>
      <c r="E2101" s="26" t="s">
        <v>203</v>
      </c>
      <c r="F2101" s="26" t="s">
        <v>794</v>
      </c>
      <c r="G2101" s="26" t="s">
        <v>795</v>
      </c>
      <c r="H2101" s="26" t="s">
        <v>69</v>
      </c>
      <c r="I2101" s="26" t="s">
        <v>113</v>
      </c>
      <c r="J2101" s="26" t="s">
        <v>51</v>
      </c>
      <c r="K2101" s="26" t="s">
        <v>51</v>
      </c>
      <c r="L2101" s="26" t="s">
        <v>433</v>
      </c>
      <c r="M2101" s="26" t="s">
        <v>165</v>
      </c>
      <c r="N2101" s="26" t="s">
        <v>129</v>
      </c>
      <c r="O2101" s="26" t="s">
        <v>57</v>
      </c>
      <c r="P2101" s="26" t="s">
        <v>530</v>
      </c>
      <c r="Q2101" s="26" t="s">
        <v>59</v>
      </c>
      <c r="R2101" s="26" t="s">
        <v>54</v>
      </c>
      <c r="S2101" s="26" t="s">
        <v>531</v>
      </c>
      <c r="T2101" s="54">
        <v>0.69</v>
      </c>
      <c r="U2101" s="36">
        <v>45939</v>
      </c>
      <c r="V2101" s="43">
        <v>1E-3</v>
      </c>
      <c r="W2101" s="43">
        <v>2.2599999999999999E-2</v>
      </c>
      <c r="X2101" s="26" t="s">
        <v>347</v>
      </c>
      <c r="Z2101" s="42">
        <v>213000</v>
      </c>
      <c r="AA2101" s="42">
        <v>1</v>
      </c>
      <c r="AB2101" s="42">
        <v>112.9</v>
      </c>
      <c r="AC2101" s="42">
        <v>0</v>
      </c>
      <c r="AD2101" s="42">
        <v>240.477</v>
      </c>
      <c r="AG2101" s="26" t="s">
        <v>15</v>
      </c>
      <c r="AH2101" s="43">
        <v>1.4200000000000001E-4</v>
      </c>
      <c r="AI2101" s="43">
        <v>2.8442283018E-2</v>
      </c>
      <c r="AJ2101" s="43">
        <v>2.6083261703419018E-3</v>
      </c>
    </row>
    <row r="2102" spans="1:36" x14ac:dyDescent="0.2">
      <c r="A2102" s="26">
        <v>7956</v>
      </c>
      <c r="B2102" s="26">
        <v>15256</v>
      </c>
      <c r="C2102" s="26" t="s">
        <v>796</v>
      </c>
      <c r="D2102" s="26">
        <v>511809071</v>
      </c>
      <c r="E2102" s="26" t="s">
        <v>203</v>
      </c>
      <c r="F2102" s="26" t="s">
        <v>797</v>
      </c>
      <c r="G2102" s="26" t="s">
        <v>798</v>
      </c>
      <c r="H2102" s="26" t="s">
        <v>69</v>
      </c>
      <c r="I2102" s="26" t="s">
        <v>113</v>
      </c>
      <c r="J2102" s="26" t="s">
        <v>51</v>
      </c>
      <c r="K2102" s="26" t="s">
        <v>51</v>
      </c>
      <c r="L2102" s="26" t="s">
        <v>433</v>
      </c>
      <c r="M2102" s="26" t="s">
        <v>165</v>
      </c>
      <c r="N2102" s="26" t="s">
        <v>68</v>
      </c>
      <c r="O2102" s="26" t="s">
        <v>57</v>
      </c>
      <c r="P2102" s="26" t="s">
        <v>733</v>
      </c>
      <c r="Q2102" s="26" t="s">
        <v>59</v>
      </c>
      <c r="R2102" s="26" t="s">
        <v>54</v>
      </c>
      <c r="S2102" s="26" t="s">
        <v>531</v>
      </c>
      <c r="T2102" s="54">
        <v>1.333</v>
      </c>
      <c r="U2102" s="36">
        <v>46668</v>
      </c>
      <c r="V2102" s="43">
        <v>1.0500000000000001E-2</v>
      </c>
      <c r="W2102" s="43">
        <v>2.7799999999999998E-2</v>
      </c>
      <c r="X2102" s="26" t="s">
        <v>347</v>
      </c>
      <c r="Z2102" s="42">
        <v>113500</v>
      </c>
      <c r="AA2102" s="42">
        <v>1</v>
      </c>
      <c r="AB2102" s="42">
        <v>111.92</v>
      </c>
      <c r="AC2102" s="42">
        <v>0</v>
      </c>
      <c r="AD2102" s="42">
        <v>127.0292</v>
      </c>
      <c r="AG2102" s="26" t="s">
        <v>15</v>
      </c>
      <c r="AH2102" s="43">
        <v>2.2534314100000001E-4</v>
      </c>
      <c r="AI2102" s="43">
        <v>1.5024307763000001E-2</v>
      </c>
      <c r="AJ2102" s="43">
        <v>1.3778181978218104E-3</v>
      </c>
    </row>
    <row r="2103" spans="1:36" x14ac:dyDescent="0.2">
      <c r="A2103" s="26">
        <v>7956</v>
      </c>
      <c r="B2103" s="26">
        <v>15256</v>
      </c>
      <c r="C2103" s="26" t="s">
        <v>799</v>
      </c>
      <c r="D2103" s="26">
        <v>1838682</v>
      </c>
      <c r="E2103" s="26" t="s">
        <v>204</v>
      </c>
      <c r="F2103" s="26" t="s">
        <v>800</v>
      </c>
      <c r="G2103" s="26" t="s">
        <v>801</v>
      </c>
      <c r="H2103" s="26" t="s">
        <v>69</v>
      </c>
      <c r="I2103" s="26" t="s">
        <v>112</v>
      </c>
      <c r="J2103" s="26" t="s">
        <v>51</v>
      </c>
      <c r="K2103" s="26" t="s">
        <v>167</v>
      </c>
      <c r="L2103" s="26" t="s">
        <v>433</v>
      </c>
      <c r="M2103" s="26" t="s">
        <v>165</v>
      </c>
      <c r="N2103" s="26" t="s">
        <v>358</v>
      </c>
      <c r="O2103" s="26" t="s">
        <v>57</v>
      </c>
      <c r="P2103" s="26" t="s">
        <v>737</v>
      </c>
      <c r="Q2103" s="26" t="s">
        <v>59</v>
      </c>
      <c r="R2103" s="26" t="s">
        <v>54</v>
      </c>
      <c r="S2103" s="26" t="s">
        <v>531</v>
      </c>
      <c r="T2103" s="54">
        <v>0.90300000000000002</v>
      </c>
      <c r="U2103" s="36" t="s">
        <v>556</v>
      </c>
      <c r="V2103" s="43">
        <v>3.95E-2</v>
      </c>
      <c r="W2103" s="43">
        <v>5.5300000000000002E-2</v>
      </c>
      <c r="X2103" s="26" t="s">
        <v>347</v>
      </c>
      <c r="Z2103" s="42">
        <v>280938</v>
      </c>
      <c r="AA2103" s="42">
        <v>1</v>
      </c>
      <c r="AB2103" s="42">
        <v>99.02</v>
      </c>
      <c r="AC2103" s="42">
        <v>0</v>
      </c>
      <c r="AD2103" s="42">
        <v>278.18481000000003</v>
      </c>
      <c r="AG2103" s="26" t="s">
        <v>15</v>
      </c>
      <c r="AH2103" s="43">
        <v>8.9502213899999997E-4</v>
      </c>
      <c r="AI2103" s="43">
        <v>3.2902153209000001E-2</v>
      </c>
      <c r="AJ2103" s="43">
        <v>3.0173227382019473E-3</v>
      </c>
    </row>
    <row r="2104" spans="1:36" x14ac:dyDescent="0.2">
      <c r="A2104" s="26">
        <v>7956</v>
      </c>
      <c r="B2104" s="26">
        <v>15256</v>
      </c>
      <c r="C2104" s="26" t="s">
        <v>763</v>
      </c>
      <c r="D2104" s="26">
        <v>513623314</v>
      </c>
      <c r="E2104" s="26" t="s">
        <v>203</v>
      </c>
      <c r="F2104" s="26" t="s">
        <v>806</v>
      </c>
      <c r="G2104" s="26" t="s">
        <v>807</v>
      </c>
      <c r="H2104" s="26" t="s">
        <v>69</v>
      </c>
      <c r="I2104" s="26" t="s">
        <v>113</v>
      </c>
      <c r="J2104" s="26" t="s">
        <v>51</v>
      </c>
      <c r="K2104" s="26" t="s">
        <v>51</v>
      </c>
      <c r="L2104" s="26" t="s">
        <v>433</v>
      </c>
      <c r="M2104" s="26" t="s">
        <v>165</v>
      </c>
      <c r="N2104" s="26" t="s">
        <v>357</v>
      </c>
      <c r="O2104" s="26" t="s">
        <v>57</v>
      </c>
      <c r="P2104" s="26" t="s">
        <v>728</v>
      </c>
      <c r="Q2104" s="26" t="s">
        <v>59</v>
      </c>
      <c r="R2104" s="26" t="s">
        <v>54</v>
      </c>
      <c r="S2104" s="26" t="s">
        <v>531</v>
      </c>
      <c r="T2104" s="54">
        <v>0.91200000000000003</v>
      </c>
      <c r="U2104" s="36" t="s">
        <v>556</v>
      </c>
      <c r="V2104" s="43">
        <v>2E-3</v>
      </c>
      <c r="W2104" s="43">
        <v>2.5399999999999999E-2</v>
      </c>
      <c r="X2104" s="26" t="s">
        <v>347</v>
      </c>
      <c r="Z2104" s="42">
        <v>30000</v>
      </c>
      <c r="AA2104" s="42">
        <v>1</v>
      </c>
      <c r="AB2104" s="42">
        <v>111.73</v>
      </c>
      <c r="AC2104" s="42">
        <v>0</v>
      </c>
      <c r="AD2104" s="42">
        <v>33.518999999999998</v>
      </c>
      <c r="AG2104" s="26" t="s">
        <v>15</v>
      </c>
      <c r="AH2104" s="43">
        <v>1E-4</v>
      </c>
      <c r="AI2104" s="43">
        <v>3.9644410250000003E-3</v>
      </c>
      <c r="AJ2104" s="43">
        <v>3.6356277275452622E-4</v>
      </c>
    </row>
    <row r="2105" spans="1:36" x14ac:dyDescent="0.2">
      <c r="A2105" s="26">
        <v>7956</v>
      </c>
      <c r="B2105" s="26">
        <v>15256</v>
      </c>
      <c r="C2105" s="26" t="s">
        <v>793</v>
      </c>
      <c r="D2105" s="26">
        <v>513141879</v>
      </c>
      <c r="E2105" s="26" t="s">
        <v>203</v>
      </c>
      <c r="F2105" s="26" t="s">
        <v>1108</v>
      </c>
      <c r="G2105" s="26" t="s">
        <v>1109</v>
      </c>
      <c r="H2105" s="26" t="s">
        <v>69</v>
      </c>
      <c r="I2105" s="26" t="s">
        <v>113</v>
      </c>
      <c r="J2105" s="26" t="s">
        <v>51</v>
      </c>
      <c r="K2105" s="26" t="s">
        <v>51</v>
      </c>
      <c r="L2105" s="26" t="s">
        <v>433</v>
      </c>
      <c r="M2105" s="26" t="s">
        <v>165</v>
      </c>
      <c r="N2105" s="26" t="s">
        <v>129</v>
      </c>
      <c r="O2105" s="26" t="s">
        <v>57</v>
      </c>
      <c r="P2105" s="26" t="s">
        <v>733</v>
      </c>
      <c r="Q2105" s="26" t="s">
        <v>59</v>
      </c>
      <c r="R2105" s="26" t="s">
        <v>54</v>
      </c>
      <c r="S2105" s="26" t="s">
        <v>531</v>
      </c>
      <c r="T2105" s="54">
        <v>1.4510000000000001</v>
      </c>
      <c r="U2105" s="36" t="s">
        <v>1110</v>
      </c>
      <c r="V2105" s="43">
        <v>2.3199999999999998E-2</v>
      </c>
      <c r="W2105" s="43">
        <v>2.8000000000000001E-2</v>
      </c>
      <c r="X2105" s="26" t="s">
        <v>347</v>
      </c>
      <c r="Z2105" s="42">
        <v>30000</v>
      </c>
      <c r="AA2105" s="42">
        <v>1</v>
      </c>
      <c r="AB2105" s="42">
        <v>115.96</v>
      </c>
      <c r="AC2105" s="42">
        <v>0</v>
      </c>
      <c r="AD2105" s="42">
        <v>34.787999999999997</v>
      </c>
      <c r="AG2105" s="26" t="s">
        <v>15</v>
      </c>
      <c r="AH2105" s="43">
        <v>1E-4</v>
      </c>
      <c r="AI2105" s="43">
        <v>4.114531292E-3</v>
      </c>
      <c r="AJ2105" s="43">
        <v>3.773269410956311E-4</v>
      </c>
    </row>
    <row r="2106" spans="1:36" x14ac:dyDescent="0.2">
      <c r="A2106" s="26">
        <v>7956</v>
      </c>
      <c r="B2106" s="26">
        <v>15256</v>
      </c>
      <c r="C2106" s="26" t="s">
        <v>734</v>
      </c>
      <c r="D2106" s="26">
        <v>520042847</v>
      </c>
      <c r="E2106" s="26" t="s">
        <v>203</v>
      </c>
      <c r="F2106" s="26" t="s">
        <v>735</v>
      </c>
      <c r="G2106" s="26" t="s">
        <v>736</v>
      </c>
      <c r="H2106" s="26" t="s">
        <v>69</v>
      </c>
      <c r="I2106" s="26" t="s">
        <v>112</v>
      </c>
      <c r="J2106" s="26" t="s">
        <v>51</v>
      </c>
      <c r="K2106" s="26" t="s">
        <v>51</v>
      </c>
      <c r="L2106" s="26" t="s">
        <v>433</v>
      </c>
      <c r="M2106" s="26" t="s">
        <v>165</v>
      </c>
      <c r="N2106" s="26" t="s">
        <v>373</v>
      </c>
      <c r="O2106" s="26" t="s">
        <v>57</v>
      </c>
      <c r="P2106" s="26" t="s">
        <v>737</v>
      </c>
      <c r="Q2106" s="26" t="s">
        <v>59</v>
      </c>
      <c r="R2106" s="26" t="s">
        <v>54</v>
      </c>
      <c r="S2106" s="26" t="s">
        <v>531</v>
      </c>
      <c r="T2106" s="54">
        <v>1.2090000000000001</v>
      </c>
      <c r="U2106" s="36" t="s">
        <v>738</v>
      </c>
      <c r="V2106" s="43">
        <v>3.9E-2</v>
      </c>
      <c r="W2106" s="43">
        <v>5.1999999999999998E-2</v>
      </c>
      <c r="X2106" s="26" t="s">
        <v>347</v>
      </c>
      <c r="Z2106" s="42">
        <v>718625</v>
      </c>
      <c r="AA2106" s="42">
        <v>1</v>
      </c>
      <c r="AB2106" s="42">
        <v>99.52</v>
      </c>
      <c r="AC2106" s="42">
        <v>0</v>
      </c>
      <c r="AD2106" s="42">
        <v>715.17560000000003</v>
      </c>
      <c r="AG2106" s="26" t="s">
        <v>15</v>
      </c>
      <c r="AH2106" s="43">
        <v>1.2469579189999999E-3</v>
      </c>
      <c r="AI2106" s="43">
        <v>8.4586995109999993E-2</v>
      </c>
      <c r="AJ2106" s="43">
        <v>7.7571295128846902E-3</v>
      </c>
    </row>
    <row r="2107" spans="1:36" x14ac:dyDescent="0.2">
      <c r="A2107" s="26">
        <v>7956</v>
      </c>
      <c r="B2107" s="26">
        <v>15256</v>
      </c>
      <c r="C2107" s="26" t="s">
        <v>815</v>
      </c>
      <c r="D2107" s="26">
        <v>513893123</v>
      </c>
      <c r="E2107" s="26" t="s">
        <v>203</v>
      </c>
      <c r="F2107" s="26" t="s">
        <v>816</v>
      </c>
      <c r="G2107" s="26" t="s">
        <v>817</v>
      </c>
      <c r="H2107" s="26" t="s">
        <v>69</v>
      </c>
      <c r="I2107" s="26" t="s">
        <v>113</v>
      </c>
      <c r="J2107" s="26" t="s">
        <v>51</v>
      </c>
      <c r="K2107" s="26" t="s">
        <v>51</v>
      </c>
      <c r="L2107" s="26" t="s">
        <v>433</v>
      </c>
      <c r="M2107" s="26" t="s">
        <v>165</v>
      </c>
      <c r="N2107" s="26" t="s">
        <v>355</v>
      </c>
      <c r="O2107" s="26" t="s">
        <v>57</v>
      </c>
      <c r="P2107" s="26" t="s">
        <v>776</v>
      </c>
      <c r="Q2107" s="26" t="s">
        <v>64</v>
      </c>
      <c r="R2107" s="26" t="s">
        <v>54</v>
      </c>
      <c r="S2107" s="26" t="s">
        <v>531</v>
      </c>
      <c r="T2107" s="54">
        <v>0.77800000000000002</v>
      </c>
      <c r="U2107" s="36" t="s">
        <v>818</v>
      </c>
      <c r="V2107" s="43">
        <v>1.8499999999999999E-2</v>
      </c>
      <c r="W2107" s="43">
        <v>2.86E-2</v>
      </c>
      <c r="X2107" s="26" t="s">
        <v>347</v>
      </c>
      <c r="Z2107" s="42">
        <v>18900</v>
      </c>
      <c r="AA2107" s="42">
        <v>1</v>
      </c>
      <c r="AB2107" s="42">
        <v>114.36</v>
      </c>
      <c r="AC2107" s="42">
        <v>0</v>
      </c>
      <c r="AD2107" s="42">
        <v>21.614039999999999</v>
      </c>
      <c r="AG2107" s="26" t="s">
        <v>15</v>
      </c>
      <c r="AH2107" s="43">
        <v>7.32104121475054E-5</v>
      </c>
      <c r="AI2107" s="43">
        <v>2.5563885229999998E-3</v>
      </c>
      <c r="AJ2107" s="43">
        <v>2.3443600086002687E-4</v>
      </c>
    </row>
    <row r="2108" spans="1:36" x14ac:dyDescent="0.2">
      <c r="A2108" s="26">
        <v>7956</v>
      </c>
      <c r="B2108" s="26">
        <v>15256</v>
      </c>
      <c r="C2108" s="26" t="s">
        <v>739</v>
      </c>
      <c r="D2108" s="26">
        <v>512711789</v>
      </c>
      <c r="E2108" s="26" t="s">
        <v>203</v>
      </c>
      <c r="F2108" s="26" t="s">
        <v>832</v>
      </c>
      <c r="G2108" s="26" t="s">
        <v>833</v>
      </c>
      <c r="H2108" s="26" t="s">
        <v>69</v>
      </c>
      <c r="I2108" s="26" t="s">
        <v>112</v>
      </c>
      <c r="J2108" s="26" t="s">
        <v>51</v>
      </c>
      <c r="K2108" s="26" t="s">
        <v>51</v>
      </c>
      <c r="L2108" s="26" t="s">
        <v>433</v>
      </c>
      <c r="M2108" s="26" t="s">
        <v>165</v>
      </c>
      <c r="N2108" s="26" t="s">
        <v>130</v>
      </c>
      <c r="O2108" s="26" t="s">
        <v>57</v>
      </c>
      <c r="P2108" s="26" t="s">
        <v>742</v>
      </c>
      <c r="Q2108" s="26" t="s">
        <v>64</v>
      </c>
      <c r="R2108" s="26" t="s">
        <v>54</v>
      </c>
      <c r="S2108" s="26" t="s">
        <v>531</v>
      </c>
      <c r="T2108" s="54">
        <v>0.57399999999999995</v>
      </c>
      <c r="U2108" s="36" t="s">
        <v>743</v>
      </c>
      <c r="V2108" s="43">
        <v>0.03</v>
      </c>
      <c r="W2108" s="43">
        <v>5.1700000000000003E-2</v>
      </c>
      <c r="X2108" s="26" t="s">
        <v>347</v>
      </c>
      <c r="Z2108" s="42">
        <v>560000</v>
      </c>
      <c r="AA2108" s="42">
        <v>1</v>
      </c>
      <c r="AB2108" s="42">
        <v>99.43</v>
      </c>
      <c r="AC2108" s="42">
        <v>0</v>
      </c>
      <c r="AD2108" s="42">
        <v>556.80799999999999</v>
      </c>
      <c r="AG2108" s="26" t="s">
        <v>15</v>
      </c>
      <c r="AH2108" s="43">
        <v>3.699028542E-3</v>
      </c>
      <c r="AI2108" s="43">
        <v>6.5856155568999999E-2</v>
      </c>
      <c r="AJ2108" s="43">
        <v>6.0394003512008786E-3</v>
      </c>
    </row>
    <row r="2109" spans="1:36" x14ac:dyDescent="0.2">
      <c r="A2109" s="26">
        <v>7956</v>
      </c>
      <c r="B2109" s="26">
        <v>15256</v>
      </c>
      <c r="C2109" s="26" t="s">
        <v>529</v>
      </c>
      <c r="D2109" s="26">
        <v>520000118</v>
      </c>
      <c r="E2109" s="26" t="s">
        <v>203</v>
      </c>
      <c r="F2109" s="26" t="s">
        <v>837</v>
      </c>
      <c r="G2109" s="26" t="s">
        <v>838</v>
      </c>
      <c r="H2109" s="26" t="s">
        <v>69</v>
      </c>
      <c r="I2109" s="26" t="s">
        <v>113</v>
      </c>
      <c r="J2109" s="26" t="s">
        <v>51</v>
      </c>
      <c r="K2109" s="26" t="s">
        <v>51</v>
      </c>
      <c r="L2109" s="26" t="s">
        <v>433</v>
      </c>
      <c r="M2109" s="26" t="s">
        <v>165</v>
      </c>
      <c r="N2109" s="26" t="s">
        <v>129</v>
      </c>
      <c r="O2109" s="26" t="s">
        <v>57</v>
      </c>
      <c r="P2109" s="26" t="s">
        <v>733</v>
      </c>
      <c r="Q2109" s="26" t="s">
        <v>59</v>
      </c>
      <c r="R2109" s="26" t="s">
        <v>54</v>
      </c>
      <c r="S2109" s="26" t="s">
        <v>531</v>
      </c>
      <c r="T2109" s="54">
        <v>0.252</v>
      </c>
      <c r="U2109" s="36">
        <v>47546</v>
      </c>
      <c r="V2109" s="43">
        <v>2.0199999999999999E-2</v>
      </c>
      <c r="W2109" s="43">
        <v>3.6799999999999999E-2</v>
      </c>
      <c r="X2109" s="26" t="s">
        <v>347</v>
      </c>
      <c r="Z2109" s="42">
        <v>220000</v>
      </c>
      <c r="AA2109" s="42">
        <v>1</v>
      </c>
      <c r="AB2109" s="42">
        <v>116.49</v>
      </c>
      <c r="AC2109" s="42">
        <v>0</v>
      </c>
      <c r="AD2109" s="42">
        <v>256.27800000000002</v>
      </c>
      <c r="AG2109" s="26" t="s">
        <v>15</v>
      </c>
      <c r="AH2109" s="43">
        <v>2.0907578899999999E-4</v>
      </c>
      <c r="AI2109" s="43">
        <v>3.0311137477999999E-2</v>
      </c>
      <c r="AJ2109" s="43">
        <v>2.7797112168019477E-3</v>
      </c>
    </row>
    <row r="2110" spans="1:36" x14ac:dyDescent="0.2">
      <c r="A2110" s="26">
        <v>7956</v>
      </c>
      <c r="B2110" s="26">
        <v>15256</v>
      </c>
      <c r="C2110" s="26" t="s">
        <v>529</v>
      </c>
      <c r="D2110" s="26">
        <v>520000118</v>
      </c>
      <c r="E2110" s="26" t="s">
        <v>203</v>
      </c>
      <c r="F2110" s="26" t="s">
        <v>839</v>
      </c>
      <c r="G2110" s="26" t="s">
        <v>840</v>
      </c>
      <c r="H2110" s="26" t="s">
        <v>69</v>
      </c>
      <c r="I2110" s="26" t="s">
        <v>113</v>
      </c>
      <c r="J2110" s="26" t="s">
        <v>51</v>
      </c>
      <c r="K2110" s="26" t="s">
        <v>51</v>
      </c>
      <c r="L2110" s="26" t="s">
        <v>433</v>
      </c>
      <c r="M2110" s="26" t="s">
        <v>165</v>
      </c>
      <c r="N2110" s="26" t="s">
        <v>129</v>
      </c>
      <c r="O2110" s="26" t="s">
        <v>57</v>
      </c>
      <c r="P2110" s="26" t="s">
        <v>733</v>
      </c>
      <c r="Q2110" s="26" t="s">
        <v>59</v>
      </c>
      <c r="R2110" s="26" t="s">
        <v>54</v>
      </c>
      <c r="S2110" s="26" t="s">
        <v>531</v>
      </c>
      <c r="T2110" s="54">
        <v>1.347</v>
      </c>
      <c r="U2110" s="36" t="s">
        <v>841</v>
      </c>
      <c r="V2110" s="43">
        <v>2.5899999999999999E-2</v>
      </c>
      <c r="W2110" s="43">
        <v>2.8299999999999999E-2</v>
      </c>
      <c r="X2110" s="26" t="s">
        <v>347</v>
      </c>
      <c r="Z2110" s="42">
        <v>274000</v>
      </c>
      <c r="AA2110" s="42">
        <v>1</v>
      </c>
      <c r="AB2110" s="42">
        <v>116.49</v>
      </c>
      <c r="AC2110" s="42">
        <v>0</v>
      </c>
      <c r="AD2110" s="42">
        <v>319.18259999999998</v>
      </c>
      <c r="AG2110" s="26" t="s">
        <v>15</v>
      </c>
      <c r="AH2110" s="43">
        <v>2.5943284500000002E-4</v>
      </c>
      <c r="AI2110" s="43">
        <v>3.7751143950000003E-2</v>
      </c>
      <c r="AJ2110" s="43">
        <v>3.4620039700169703E-3</v>
      </c>
    </row>
    <row r="2111" spans="1:36" x14ac:dyDescent="0.2">
      <c r="A2111" s="26">
        <v>7956</v>
      </c>
      <c r="B2111" s="26">
        <v>15256</v>
      </c>
      <c r="C2111" s="26" t="s">
        <v>744</v>
      </c>
      <c r="D2111" s="26">
        <v>520031931</v>
      </c>
      <c r="E2111" s="26" t="s">
        <v>203</v>
      </c>
      <c r="F2111" s="26" t="s">
        <v>745</v>
      </c>
      <c r="G2111" s="26" t="s">
        <v>746</v>
      </c>
      <c r="H2111" s="26" t="s">
        <v>69</v>
      </c>
      <c r="I2111" s="26" t="s">
        <v>112</v>
      </c>
      <c r="J2111" s="26" t="s">
        <v>51</v>
      </c>
      <c r="K2111" s="26" t="s">
        <v>51</v>
      </c>
      <c r="L2111" s="26" t="s">
        <v>433</v>
      </c>
      <c r="M2111" s="26" t="s">
        <v>165</v>
      </c>
      <c r="N2111" s="26" t="s">
        <v>133</v>
      </c>
      <c r="O2111" s="26" t="s">
        <v>57</v>
      </c>
      <c r="P2111" s="26" t="s">
        <v>728</v>
      </c>
      <c r="Q2111" s="26" t="s">
        <v>59</v>
      </c>
      <c r="R2111" s="26" t="s">
        <v>54</v>
      </c>
      <c r="S2111" s="26" t="s">
        <v>531</v>
      </c>
      <c r="T2111" s="54">
        <v>0.90600000000000003</v>
      </c>
      <c r="U2111" s="36">
        <v>45669</v>
      </c>
      <c r="V2111" s="43">
        <v>3.6499999999999998E-2</v>
      </c>
      <c r="W2111" s="43">
        <v>4.4699999999999997E-2</v>
      </c>
      <c r="X2111" s="26" t="s">
        <v>347</v>
      </c>
      <c r="Z2111" s="42">
        <v>259000</v>
      </c>
      <c r="AA2111" s="42">
        <v>1</v>
      </c>
      <c r="AB2111" s="42">
        <v>99.62</v>
      </c>
      <c r="AC2111" s="42">
        <v>0</v>
      </c>
      <c r="AD2111" s="42">
        <v>258.01580000000001</v>
      </c>
      <c r="AG2111" s="26" t="s">
        <v>15</v>
      </c>
      <c r="AH2111" s="43">
        <v>4.8639369799999998E-4</v>
      </c>
      <c r="AI2111" s="43">
        <v>3.0516674803E-2</v>
      </c>
      <c r="AJ2111" s="43">
        <v>2.7985602095073627E-3</v>
      </c>
    </row>
    <row r="2112" spans="1:36" x14ac:dyDescent="0.2">
      <c r="A2112" s="26">
        <v>7956</v>
      </c>
      <c r="B2112" s="26">
        <v>15256</v>
      </c>
      <c r="C2112" s="26" t="s">
        <v>852</v>
      </c>
      <c r="D2112" s="26">
        <v>520032046</v>
      </c>
      <c r="E2112" s="26" t="s">
        <v>203</v>
      </c>
      <c r="F2112" s="26" t="s">
        <v>855</v>
      </c>
      <c r="G2112" s="26" t="s">
        <v>856</v>
      </c>
      <c r="H2112" s="26" t="s">
        <v>69</v>
      </c>
      <c r="I2112" s="26" t="s">
        <v>113</v>
      </c>
      <c r="J2112" s="26" t="s">
        <v>51</v>
      </c>
      <c r="K2112" s="26" t="s">
        <v>51</v>
      </c>
      <c r="L2112" s="26" t="s">
        <v>433</v>
      </c>
      <c r="M2112" s="26" t="s">
        <v>165</v>
      </c>
      <c r="N2112" s="26" t="s">
        <v>129</v>
      </c>
      <c r="O2112" s="26" t="s">
        <v>57</v>
      </c>
      <c r="P2112" s="26" t="s">
        <v>733</v>
      </c>
      <c r="Q2112" s="26" t="s">
        <v>59</v>
      </c>
      <c r="R2112" s="26" t="s">
        <v>54</v>
      </c>
      <c r="S2112" s="26" t="s">
        <v>531</v>
      </c>
      <c r="T2112" s="54">
        <v>1.458</v>
      </c>
      <c r="U2112" s="36" t="s">
        <v>857</v>
      </c>
      <c r="V2112" s="43">
        <v>1.89E-2</v>
      </c>
      <c r="W2112" s="43">
        <v>2.5499999999999998E-2</v>
      </c>
      <c r="X2112" s="26" t="s">
        <v>347</v>
      </c>
      <c r="Z2112" s="42">
        <v>30000</v>
      </c>
      <c r="AA2112" s="42">
        <v>1</v>
      </c>
      <c r="AB2112" s="42">
        <v>115.27</v>
      </c>
      <c r="AC2112" s="42">
        <v>0</v>
      </c>
      <c r="AD2112" s="42">
        <v>34.581000000000003</v>
      </c>
      <c r="AG2112" s="26" t="s">
        <v>15</v>
      </c>
      <c r="AH2112" s="43">
        <v>7.4999999999999993E-5</v>
      </c>
      <c r="AI2112" s="43">
        <v>4.090048483E-3</v>
      </c>
      <c r="AJ2112" s="43">
        <v>3.7508172214637285E-4</v>
      </c>
    </row>
    <row r="2113" spans="1:36" x14ac:dyDescent="0.2">
      <c r="A2113" s="26">
        <v>7956</v>
      </c>
      <c r="B2113" s="26">
        <v>15256</v>
      </c>
      <c r="C2113" s="26" t="s">
        <v>852</v>
      </c>
      <c r="D2113" s="26">
        <v>520032046</v>
      </c>
      <c r="E2113" s="26" t="s">
        <v>203</v>
      </c>
      <c r="F2113" s="26" t="s">
        <v>858</v>
      </c>
      <c r="G2113" s="26" t="s">
        <v>859</v>
      </c>
      <c r="H2113" s="26" t="s">
        <v>69</v>
      </c>
      <c r="I2113" s="26" t="s">
        <v>112</v>
      </c>
      <c r="J2113" s="26" t="s">
        <v>51</v>
      </c>
      <c r="K2113" s="26" t="s">
        <v>51</v>
      </c>
      <c r="L2113" s="26" t="s">
        <v>433</v>
      </c>
      <c r="M2113" s="26" t="s">
        <v>165</v>
      </c>
      <c r="N2113" s="26" t="s">
        <v>129</v>
      </c>
      <c r="O2113" s="26" t="s">
        <v>57</v>
      </c>
      <c r="P2113" s="26" t="s">
        <v>530</v>
      </c>
      <c r="Q2113" s="26" t="s">
        <v>59</v>
      </c>
      <c r="R2113" s="26" t="s">
        <v>54</v>
      </c>
      <c r="S2113" s="26" t="s">
        <v>531</v>
      </c>
      <c r="T2113" s="54">
        <v>3.0030000000000001</v>
      </c>
      <c r="U2113" s="36" t="s">
        <v>860</v>
      </c>
      <c r="V2113" s="43">
        <v>2.7400000000000001E-2</v>
      </c>
      <c r="W2113" s="43">
        <v>4.58E-2</v>
      </c>
      <c r="X2113" s="26" t="s">
        <v>347</v>
      </c>
      <c r="Z2113" s="42">
        <v>986949</v>
      </c>
      <c r="AA2113" s="42">
        <v>1</v>
      </c>
      <c r="AB2113" s="42">
        <v>96.62</v>
      </c>
      <c r="AC2113" s="42">
        <v>0</v>
      </c>
      <c r="AD2113" s="42">
        <v>953.59011999999996</v>
      </c>
      <c r="AG2113" s="26" t="s">
        <v>15</v>
      </c>
      <c r="AH2113" s="43">
        <v>6.58820504E-4</v>
      </c>
      <c r="AI2113" s="43">
        <v>0.11278533945700001</v>
      </c>
      <c r="AJ2113" s="43">
        <v>1.0343085059176031E-2</v>
      </c>
    </row>
    <row r="2114" spans="1:36" x14ac:dyDescent="0.2">
      <c r="A2114" s="26">
        <v>7956</v>
      </c>
      <c r="B2114" s="26">
        <v>15256</v>
      </c>
      <c r="C2114" s="26" t="s">
        <v>864</v>
      </c>
      <c r="D2114" s="26">
        <v>520037789</v>
      </c>
      <c r="E2114" s="26" t="s">
        <v>203</v>
      </c>
      <c r="F2114" s="26" t="s">
        <v>865</v>
      </c>
      <c r="G2114" s="26" t="s">
        <v>866</v>
      </c>
      <c r="H2114" s="26" t="s">
        <v>69</v>
      </c>
      <c r="I2114" s="26" t="s">
        <v>113</v>
      </c>
      <c r="J2114" s="26" t="s">
        <v>51</v>
      </c>
      <c r="K2114" s="26" t="s">
        <v>51</v>
      </c>
      <c r="L2114" s="26" t="s">
        <v>433</v>
      </c>
      <c r="M2114" s="26" t="s">
        <v>165</v>
      </c>
      <c r="N2114" s="26" t="s">
        <v>357</v>
      </c>
      <c r="O2114" s="26" t="s">
        <v>57</v>
      </c>
      <c r="P2114" s="26" t="s">
        <v>728</v>
      </c>
      <c r="Q2114" s="26" t="s">
        <v>59</v>
      </c>
      <c r="R2114" s="26" t="s">
        <v>54</v>
      </c>
      <c r="S2114" s="26" t="s">
        <v>531</v>
      </c>
      <c r="T2114" s="54">
        <v>0.52100000000000002</v>
      </c>
      <c r="U2114" s="36">
        <v>45937</v>
      </c>
      <c r="V2114" s="43">
        <v>2.3E-2</v>
      </c>
      <c r="W2114" s="43">
        <v>2.8199999999999999E-2</v>
      </c>
      <c r="X2114" s="26" t="s">
        <v>347</v>
      </c>
      <c r="Z2114" s="42">
        <v>171171</v>
      </c>
      <c r="AA2114" s="42">
        <v>1</v>
      </c>
      <c r="AB2114" s="42">
        <v>116.73</v>
      </c>
      <c r="AC2114" s="42">
        <v>2.1748599999999998</v>
      </c>
      <c r="AD2114" s="42">
        <v>201.98276999999999</v>
      </c>
      <c r="AG2114" s="26" t="s">
        <v>15</v>
      </c>
      <c r="AH2114" s="43">
        <v>2.1512507999999999E-4</v>
      </c>
      <c r="AI2114" s="43">
        <v>2.388939944E-2</v>
      </c>
      <c r="AJ2114" s="43">
        <v>2.190799722838979E-3</v>
      </c>
    </row>
    <row r="2115" spans="1:36" x14ac:dyDescent="0.2">
      <c r="A2115" s="26">
        <v>7956</v>
      </c>
      <c r="B2115" s="26">
        <v>15256</v>
      </c>
      <c r="C2115" s="26" t="s">
        <v>864</v>
      </c>
      <c r="D2115" s="26">
        <v>520037789</v>
      </c>
      <c r="E2115" s="26" t="s">
        <v>203</v>
      </c>
      <c r="F2115" s="26" t="s">
        <v>867</v>
      </c>
      <c r="G2115" s="26" t="s">
        <v>868</v>
      </c>
      <c r="H2115" s="26" t="s">
        <v>69</v>
      </c>
      <c r="I2115" s="26" t="s">
        <v>113</v>
      </c>
      <c r="J2115" s="26" t="s">
        <v>51</v>
      </c>
      <c r="K2115" s="26" t="s">
        <v>51</v>
      </c>
      <c r="L2115" s="26" t="s">
        <v>433</v>
      </c>
      <c r="M2115" s="26" t="s">
        <v>165</v>
      </c>
      <c r="N2115" s="26" t="s">
        <v>357</v>
      </c>
      <c r="O2115" s="26" t="s">
        <v>57</v>
      </c>
      <c r="P2115" s="26" t="s">
        <v>728</v>
      </c>
      <c r="Q2115" s="26" t="s">
        <v>59</v>
      </c>
      <c r="R2115" s="26" t="s">
        <v>54</v>
      </c>
      <c r="S2115" s="26" t="s">
        <v>531</v>
      </c>
      <c r="T2115" s="54">
        <v>1.284</v>
      </c>
      <c r="U2115" s="36" t="s">
        <v>869</v>
      </c>
      <c r="V2115" s="43">
        <v>2.1499999999999998E-2</v>
      </c>
      <c r="W2115" s="43">
        <v>2.7E-2</v>
      </c>
      <c r="X2115" s="26" t="s">
        <v>347</v>
      </c>
      <c r="Z2115" s="42">
        <v>63000</v>
      </c>
      <c r="AA2115" s="42">
        <v>1</v>
      </c>
      <c r="AB2115" s="42">
        <v>116.99</v>
      </c>
      <c r="AC2115" s="42">
        <v>0</v>
      </c>
      <c r="AD2115" s="42">
        <v>73.703699999999998</v>
      </c>
      <c r="AG2115" s="26" t="s">
        <v>15</v>
      </c>
      <c r="AH2115" s="43">
        <v>5.3449161569090703E-5</v>
      </c>
      <c r="AI2115" s="43">
        <v>8.7172639990000002E-3</v>
      </c>
      <c r="AJ2115" s="43">
        <v>7.994248496156739E-4</v>
      </c>
    </row>
    <row r="2116" spans="1:36" x14ac:dyDescent="0.2">
      <c r="A2116" s="26">
        <v>7956</v>
      </c>
      <c r="B2116" s="26">
        <v>15256</v>
      </c>
      <c r="C2116" s="26" t="s">
        <v>870</v>
      </c>
      <c r="D2116" s="26">
        <v>520037797</v>
      </c>
      <c r="E2116" s="26" t="s">
        <v>203</v>
      </c>
      <c r="F2116" s="26" t="s">
        <v>871</v>
      </c>
      <c r="G2116" s="26" t="s">
        <v>872</v>
      </c>
      <c r="H2116" s="26" t="s">
        <v>69</v>
      </c>
      <c r="I2116" s="26" t="s">
        <v>112</v>
      </c>
      <c r="J2116" s="26" t="s">
        <v>51</v>
      </c>
      <c r="K2116" s="26" t="s">
        <v>51</v>
      </c>
      <c r="L2116" s="26" t="s">
        <v>433</v>
      </c>
      <c r="M2116" s="26" t="s">
        <v>165</v>
      </c>
      <c r="N2116" s="26" t="s">
        <v>127</v>
      </c>
      <c r="O2116" s="26" t="s">
        <v>57</v>
      </c>
      <c r="P2116" s="26" t="s">
        <v>154</v>
      </c>
      <c r="Q2116" s="26" t="s">
        <v>154</v>
      </c>
      <c r="R2116" s="26" t="s">
        <v>54</v>
      </c>
      <c r="S2116" s="26" t="s">
        <v>531</v>
      </c>
      <c r="T2116" s="54">
        <v>0.99199999999999999</v>
      </c>
      <c r="U2116" s="36" t="s">
        <v>818</v>
      </c>
      <c r="V2116" s="43">
        <v>1.9900000000000001E-2</v>
      </c>
      <c r="W2116" s="43">
        <v>4.7399999999999998E-2</v>
      </c>
      <c r="X2116" s="26" t="s">
        <v>347</v>
      </c>
      <c r="Z2116" s="42">
        <v>547200</v>
      </c>
      <c r="AA2116" s="42">
        <v>1</v>
      </c>
      <c r="AB2116" s="42">
        <v>97.41</v>
      </c>
      <c r="AC2116" s="42">
        <v>0</v>
      </c>
      <c r="AD2116" s="42">
        <v>533.02751999999998</v>
      </c>
      <c r="AG2116" s="26" t="s">
        <v>15</v>
      </c>
      <c r="AH2116" s="43">
        <v>3.6480000000000002E-3</v>
      </c>
      <c r="AI2116" s="43">
        <v>6.3043532563999999E-2</v>
      </c>
      <c r="AJ2116" s="43">
        <v>5.7814661274402188E-3</v>
      </c>
    </row>
    <row r="2117" spans="1:36" x14ac:dyDescent="0.2">
      <c r="A2117" s="26">
        <v>7956</v>
      </c>
      <c r="B2117" s="26">
        <v>15256</v>
      </c>
      <c r="C2117" s="26" t="s">
        <v>1338</v>
      </c>
      <c r="D2117" s="26">
        <v>520033424</v>
      </c>
      <c r="E2117" s="26" t="s">
        <v>203</v>
      </c>
      <c r="F2117" s="26" t="s">
        <v>2443</v>
      </c>
      <c r="G2117" s="26" t="s">
        <v>2444</v>
      </c>
      <c r="H2117" s="26" t="s">
        <v>69</v>
      </c>
      <c r="I2117" s="26" t="s">
        <v>112</v>
      </c>
      <c r="J2117" s="26" t="s">
        <v>51</v>
      </c>
      <c r="K2117" s="26" t="s">
        <v>51</v>
      </c>
      <c r="L2117" s="26" t="s">
        <v>433</v>
      </c>
      <c r="M2117" s="26" t="s">
        <v>165</v>
      </c>
      <c r="N2117" s="26" t="s">
        <v>84</v>
      </c>
      <c r="O2117" s="26" t="s">
        <v>57</v>
      </c>
      <c r="P2117" s="26" t="s">
        <v>737</v>
      </c>
      <c r="Q2117" s="26" t="s">
        <v>59</v>
      </c>
      <c r="R2117" s="26" t="s">
        <v>54</v>
      </c>
      <c r="S2117" s="26" t="s">
        <v>531</v>
      </c>
      <c r="T2117" s="54">
        <v>0.49299999999999999</v>
      </c>
      <c r="U2117" s="36" t="s">
        <v>792</v>
      </c>
      <c r="V2117" s="43">
        <v>3.0300000000000001E-2</v>
      </c>
      <c r="W2117" s="43">
        <v>5.2200000000000003E-2</v>
      </c>
      <c r="X2117" s="26" t="s">
        <v>347</v>
      </c>
      <c r="Z2117" s="42">
        <v>75675</v>
      </c>
      <c r="AA2117" s="42">
        <v>1</v>
      </c>
      <c r="AB2117" s="42">
        <v>99</v>
      </c>
      <c r="AC2117" s="42">
        <v>0</v>
      </c>
      <c r="AD2117" s="42">
        <v>74.91825</v>
      </c>
      <c r="AG2117" s="26" t="s">
        <v>15</v>
      </c>
      <c r="AH2117" s="43">
        <v>2.5474437190000001E-3</v>
      </c>
      <c r="AI2117" s="43">
        <v>8.8609142229999997E-3</v>
      </c>
      <c r="AJ2117" s="43">
        <v>8.1259842775490863E-4</v>
      </c>
    </row>
    <row r="2118" spans="1:36" x14ac:dyDescent="0.2">
      <c r="A2118" s="26">
        <v>7956</v>
      </c>
      <c r="B2118" s="26">
        <v>15256</v>
      </c>
      <c r="C2118" s="26" t="s">
        <v>880</v>
      </c>
      <c r="D2118" s="26">
        <v>520000472</v>
      </c>
      <c r="E2118" s="26" t="s">
        <v>203</v>
      </c>
      <c r="F2118" s="26" t="s">
        <v>881</v>
      </c>
      <c r="G2118" s="26" t="s">
        <v>882</v>
      </c>
      <c r="H2118" s="26" t="s">
        <v>69</v>
      </c>
      <c r="I2118" s="26" t="s">
        <v>113</v>
      </c>
      <c r="J2118" s="26" t="s">
        <v>51</v>
      </c>
      <c r="K2118" s="26" t="s">
        <v>51</v>
      </c>
      <c r="L2118" s="26" t="s">
        <v>433</v>
      </c>
      <c r="M2118" s="26" t="s">
        <v>165</v>
      </c>
      <c r="N2118" s="26" t="s">
        <v>87</v>
      </c>
      <c r="O2118" s="26" t="s">
        <v>57</v>
      </c>
      <c r="P2118" s="26" t="s">
        <v>708</v>
      </c>
      <c r="Q2118" s="26" t="s">
        <v>64</v>
      </c>
      <c r="R2118" s="26" t="s">
        <v>54</v>
      </c>
      <c r="S2118" s="26" t="s">
        <v>531</v>
      </c>
      <c r="T2118" s="54">
        <v>0.64700000000000002</v>
      </c>
      <c r="U2118" s="36">
        <v>46025</v>
      </c>
      <c r="V2118" s="43">
        <v>4.4999999999999998E-2</v>
      </c>
      <c r="W2118" s="43">
        <v>2.8299999999999999E-2</v>
      </c>
      <c r="X2118" s="26" t="s">
        <v>347</v>
      </c>
      <c r="Z2118" s="42">
        <v>252500</v>
      </c>
      <c r="AA2118" s="42">
        <v>1</v>
      </c>
      <c r="AB2118" s="42">
        <v>119.91</v>
      </c>
      <c r="AC2118" s="42">
        <v>0</v>
      </c>
      <c r="AD2118" s="42">
        <v>302.77274999999997</v>
      </c>
      <c r="AG2118" s="26" t="s">
        <v>15</v>
      </c>
      <c r="AH2118" s="43">
        <v>8.5430923738001794E-5</v>
      </c>
      <c r="AI2118" s="43">
        <v>3.5810278096000001E-2</v>
      </c>
      <c r="AJ2118" s="43">
        <v>3.2840150512996502E-3</v>
      </c>
    </row>
    <row r="2119" spans="1:36" x14ac:dyDescent="0.2">
      <c r="A2119" s="26">
        <v>7956</v>
      </c>
      <c r="B2119" s="26">
        <v>15256</v>
      </c>
      <c r="C2119" s="26" t="s">
        <v>533</v>
      </c>
      <c r="D2119" s="26">
        <v>520018078</v>
      </c>
      <c r="E2119" s="26" t="s">
        <v>203</v>
      </c>
      <c r="F2119" s="26" t="s">
        <v>887</v>
      </c>
      <c r="G2119" s="26" t="s">
        <v>888</v>
      </c>
      <c r="H2119" s="26" t="s">
        <v>69</v>
      </c>
      <c r="I2119" s="26" t="s">
        <v>113</v>
      </c>
      <c r="J2119" s="26" t="s">
        <v>51</v>
      </c>
      <c r="K2119" s="26" t="s">
        <v>51</v>
      </c>
      <c r="L2119" s="26" t="s">
        <v>433</v>
      </c>
      <c r="M2119" s="26" t="s">
        <v>165</v>
      </c>
      <c r="N2119" s="26" t="s">
        <v>129</v>
      </c>
      <c r="O2119" s="26" t="s">
        <v>57</v>
      </c>
      <c r="P2119" s="26" t="s">
        <v>733</v>
      </c>
      <c r="Q2119" s="26" t="s">
        <v>59</v>
      </c>
      <c r="R2119" s="26" t="s">
        <v>54</v>
      </c>
      <c r="S2119" s="26" t="s">
        <v>531</v>
      </c>
      <c r="T2119" s="54">
        <v>0.159</v>
      </c>
      <c r="U2119" s="36" t="s">
        <v>889</v>
      </c>
      <c r="V2119" s="43">
        <v>2.4199999999999999E-2</v>
      </c>
      <c r="W2119" s="43">
        <v>3.0300000000000001E-2</v>
      </c>
      <c r="X2119" s="26" t="s">
        <v>347</v>
      </c>
      <c r="Z2119" s="42">
        <v>49343</v>
      </c>
      <c r="AA2119" s="42">
        <v>1</v>
      </c>
      <c r="AB2119" s="42">
        <v>117.46</v>
      </c>
      <c r="AC2119" s="42">
        <v>0</v>
      </c>
      <c r="AD2119" s="42">
        <v>57.958289999999998</v>
      </c>
      <c r="AG2119" s="26" t="s">
        <v>15</v>
      </c>
      <c r="AH2119" s="43">
        <v>3.4238628872775198E-5</v>
      </c>
      <c r="AI2119" s="43">
        <v>6.8549844159999998E-3</v>
      </c>
      <c r="AJ2119" s="43">
        <v>6.2864275833142186E-4</v>
      </c>
    </row>
    <row r="2120" spans="1:36" x14ac:dyDescent="0.2">
      <c r="A2120" s="26">
        <v>7956</v>
      </c>
      <c r="B2120" s="26">
        <v>15256</v>
      </c>
      <c r="C2120" s="26" t="s">
        <v>529</v>
      </c>
      <c r="D2120" s="26">
        <v>520000118</v>
      </c>
      <c r="E2120" s="26" t="s">
        <v>203</v>
      </c>
      <c r="F2120" s="26" t="s">
        <v>893</v>
      </c>
      <c r="G2120" s="26" t="s">
        <v>894</v>
      </c>
      <c r="H2120" s="26" t="s">
        <v>69</v>
      </c>
      <c r="I2120" s="26" t="s">
        <v>112</v>
      </c>
      <c r="J2120" s="26" t="s">
        <v>51</v>
      </c>
      <c r="K2120" s="26" t="s">
        <v>51</v>
      </c>
      <c r="L2120" s="26" t="s">
        <v>433</v>
      </c>
      <c r="M2120" s="26" t="s">
        <v>165</v>
      </c>
      <c r="N2120" s="26" t="s">
        <v>129</v>
      </c>
      <c r="O2120" s="26" t="s">
        <v>57</v>
      </c>
      <c r="P2120" s="26" t="s">
        <v>530</v>
      </c>
      <c r="Q2120" s="26" t="s">
        <v>59</v>
      </c>
      <c r="R2120" s="26" t="s">
        <v>54</v>
      </c>
      <c r="S2120" s="26" t="s">
        <v>531</v>
      </c>
      <c r="T2120" s="54">
        <v>3.669</v>
      </c>
      <c r="U2120" s="36">
        <v>48103</v>
      </c>
      <c r="V2120" s="43">
        <v>2.5000000000000001E-2</v>
      </c>
      <c r="W2120" s="43">
        <v>4.5699999999999998E-2</v>
      </c>
      <c r="X2120" s="26" t="s">
        <v>347</v>
      </c>
      <c r="Z2120" s="42">
        <v>435000</v>
      </c>
      <c r="AA2120" s="42">
        <v>1</v>
      </c>
      <c r="AB2120" s="42">
        <v>92.99</v>
      </c>
      <c r="AC2120" s="42">
        <v>0</v>
      </c>
      <c r="AD2120" s="42">
        <v>404.50650000000002</v>
      </c>
      <c r="AG2120" s="26" t="s">
        <v>15</v>
      </c>
      <c r="AH2120" s="43">
        <v>2.14490649E-4</v>
      </c>
      <c r="AI2120" s="43">
        <v>4.7842780622000002E-2</v>
      </c>
      <c r="AJ2120" s="43">
        <v>4.3874669511986862E-3</v>
      </c>
    </row>
    <row r="2121" spans="1:36" x14ac:dyDescent="0.2">
      <c r="A2121" s="26">
        <v>7956</v>
      </c>
      <c r="B2121" s="26">
        <v>15256</v>
      </c>
      <c r="C2121" s="26" t="s">
        <v>747</v>
      </c>
      <c r="D2121" s="26">
        <v>520041146</v>
      </c>
      <c r="E2121" s="26" t="s">
        <v>203</v>
      </c>
      <c r="F2121" s="26" t="s">
        <v>748</v>
      </c>
      <c r="G2121" s="26" t="s">
        <v>749</v>
      </c>
      <c r="H2121" s="26" t="s">
        <v>69</v>
      </c>
      <c r="I2121" s="26" t="s">
        <v>112</v>
      </c>
      <c r="J2121" s="26" t="s">
        <v>51</v>
      </c>
      <c r="K2121" s="26" t="s">
        <v>51</v>
      </c>
      <c r="L2121" s="26" t="s">
        <v>433</v>
      </c>
      <c r="M2121" s="26" t="s">
        <v>165</v>
      </c>
      <c r="N2121" s="26" t="s">
        <v>353</v>
      </c>
      <c r="O2121" s="26" t="s">
        <v>57</v>
      </c>
      <c r="P2121" s="26" t="s">
        <v>750</v>
      </c>
      <c r="Q2121" s="26" t="s">
        <v>64</v>
      </c>
      <c r="R2121" s="26" t="s">
        <v>54</v>
      </c>
      <c r="S2121" s="26" t="s">
        <v>531</v>
      </c>
      <c r="T2121" s="54">
        <v>1.4850000000000001</v>
      </c>
      <c r="U2121" s="36">
        <v>46031</v>
      </c>
      <c r="V2121" s="43">
        <v>3.4500000000000003E-2</v>
      </c>
      <c r="W2121" s="43">
        <v>5.1900000000000002E-2</v>
      </c>
      <c r="X2121" s="26" t="s">
        <v>347</v>
      </c>
      <c r="Z2121" s="42">
        <v>537387</v>
      </c>
      <c r="AA2121" s="42">
        <v>1</v>
      </c>
      <c r="AB2121" s="42">
        <v>98.71</v>
      </c>
      <c r="AC2121" s="42">
        <v>0</v>
      </c>
      <c r="AD2121" s="42">
        <v>530.45470999999998</v>
      </c>
      <c r="AG2121" s="26" t="s">
        <v>15</v>
      </c>
      <c r="AH2121" s="43">
        <v>8.3610791700000002E-4</v>
      </c>
      <c r="AI2121" s="43">
        <v>6.2739234896000001E-2</v>
      </c>
      <c r="AJ2121" s="43">
        <v>5.7535602251946091E-3</v>
      </c>
    </row>
    <row r="2122" spans="1:36" x14ac:dyDescent="0.2">
      <c r="A2122" s="26">
        <v>7956</v>
      </c>
      <c r="B2122" s="26">
        <v>15256</v>
      </c>
      <c r="C2122" s="26" t="s">
        <v>898</v>
      </c>
      <c r="D2122" s="26">
        <v>520029935</v>
      </c>
      <c r="E2122" s="26" t="s">
        <v>203</v>
      </c>
      <c r="F2122" s="26" t="s">
        <v>899</v>
      </c>
      <c r="G2122" s="26" t="s">
        <v>900</v>
      </c>
      <c r="H2122" s="26" t="s">
        <v>69</v>
      </c>
      <c r="I2122" s="26" t="s">
        <v>112</v>
      </c>
      <c r="J2122" s="26" t="s">
        <v>51</v>
      </c>
      <c r="K2122" s="26" t="s">
        <v>51</v>
      </c>
      <c r="L2122" s="26" t="s">
        <v>433</v>
      </c>
      <c r="M2122" s="26" t="s">
        <v>165</v>
      </c>
      <c r="N2122" s="26" t="s">
        <v>129</v>
      </c>
      <c r="O2122" s="26" t="s">
        <v>57</v>
      </c>
      <c r="P2122" s="26" t="s">
        <v>530</v>
      </c>
      <c r="Q2122" s="26" t="s">
        <v>59</v>
      </c>
      <c r="R2122" s="26" t="s">
        <v>54</v>
      </c>
      <c r="S2122" s="26" t="s">
        <v>531</v>
      </c>
      <c r="T2122" s="54">
        <v>3.2290000000000001</v>
      </c>
      <c r="U2122" s="36">
        <v>47615</v>
      </c>
      <c r="V2122" s="43">
        <v>2.6800000000000001E-2</v>
      </c>
      <c r="W2122" s="43">
        <v>4.53E-2</v>
      </c>
      <c r="X2122" s="26" t="s">
        <v>347</v>
      </c>
      <c r="Z2122" s="42">
        <v>365000</v>
      </c>
      <c r="AA2122" s="42">
        <v>1</v>
      </c>
      <c r="AB2122" s="42">
        <v>94.55</v>
      </c>
      <c r="AC2122" s="42">
        <v>0</v>
      </c>
      <c r="AD2122" s="42">
        <v>345.10750000000002</v>
      </c>
      <c r="AG2122" s="26" t="s">
        <v>15</v>
      </c>
      <c r="AH2122" s="43">
        <v>1.8645706599999999E-4</v>
      </c>
      <c r="AI2122" s="43">
        <v>4.0817397035000001E-2</v>
      </c>
      <c r="AJ2122" s="43">
        <v>3.7431975774451106E-3</v>
      </c>
    </row>
    <row r="2123" spans="1:36" x14ac:dyDescent="0.2">
      <c r="A2123" s="26">
        <v>7956</v>
      </c>
      <c r="B2123" s="26">
        <v>15256</v>
      </c>
      <c r="C2123" s="26" t="s">
        <v>898</v>
      </c>
      <c r="D2123" s="26">
        <v>520029935</v>
      </c>
      <c r="E2123" s="26" t="s">
        <v>203</v>
      </c>
      <c r="F2123" s="26" t="s">
        <v>901</v>
      </c>
      <c r="G2123" s="26" t="s">
        <v>902</v>
      </c>
      <c r="H2123" s="26" t="s">
        <v>69</v>
      </c>
      <c r="I2123" s="26" t="s">
        <v>113</v>
      </c>
      <c r="J2123" s="26" t="s">
        <v>51</v>
      </c>
      <c r="K2123" s="26" t="s">
        <v>51</v>
      </c>
      <c r="L2123" s="26" t="s">
        <v>433</v>
      </c>
      <c r="M2123" s="26" t="s">
        <v>165</v>
      </c>
      <c r="N2123" s="26" t="s">
        <v>129</v>
      </c>
      <c r="O2123" s="26" t="s">
        <v>57</v>
      </c>
      <c r="P2123" s="26" t="s">
        <v>733</v>
      </c>
      <c r="Q2123" s="26" t="s">
        <v>59</v>
      </c>
      <c r="R2123" s="26" t="s">
        <v>54</v>
      </c>
      <c r="S2123" s="26" t="s">
        <v>531</v>
      </c>
      <c r="T2123" s="54">
        <v>0.82499999999999996</v>
      </c>
      <c r="U2123" s="36" t="s">
        <v>903</v>
      </c>
      <c r="V2123" s="43">
        <v>1.46E-2</v>
      </c>
      <c r="W2123" s="43">
        <v>2.6599999999999999E-2</v>
      </c>
      <c r="X2123" s="26" t="s">
        <v>347</v>
      </c>
      <c r="Z2123" s="42">
        <v>30000</v>
      </c>
      <c r="AA2123" s="42">
        <v>1</v>
      </c>
      <c r="AB2123" s="42">
        <v>113.73</v>
      </c>
      <c r="AC2123" s="42">
        <v>0</v>
      </c>
      <c r="AD2123" s="42">
        <v>34.119</v>
      </c>
      <c r="AG2123" s="26" t="s">
        <v>15</v>
      </c>
      <c r="AH2123" s="43">
        <v>5.8058465013608998E-5</v>
      </c>
      <c r="AI2123" s="43">
        <v>4.0354056900000004E-3</v>
      </c>
      <c r="AJ2123" s="43">
        <v>3.7007065376686894E-4</v>
      </c>
    </row>
    <row r="2124" spans="1:36" x14ac:dyDescent="0.2">
      <c r="A2124" s="26">
        <v>7956</v>
      </c>
      <c r="B2124" s="26">
        <v>15256</v>
      </c>
      <c r="C2124" s="26" t="s">
        <v>898</v>
      </c>
      <c r="D2124" s="26">
        <v>520029935</v>
      </c>
      <c r="E2124" s="26" t="s">
        <v>203</v>
      </c>
      <c r="F2124" s="26" t="s">
        <v>1939</v>
      </c>
      <c r="G2124" s="26" t="s">
        <v>1940</v>
      </c>
      <c r="H2124" s="26" t="s">
        <v>69</v>
      </c>
      <c r="I2124" s="26" t="s">
        <v>113</v>
      </c>
      <c r="J2124" s="26" t="s">
        <v>51</v>
      </c>
      <c r="K2124" s="26" t="s">
        <v>51</v>
      </c>
      <c r="L2124" s="26" t="s">
        <v>433</v>
      </c>
      <c r="M2124" s="26" t="s">
        <v>165</v>
      </c>
      <c r="N2124" s="26" t="s">
        <v>129</v>
      </c>
      <c r="O2124" s="26" t="s">
        <v>57</v>
      </c>
      <c r="P2124" s="26" t="s">
        <v>733</v>
      </c>
      <c r="Q2124" s="26" t="s">
        <v>59</v>
      </c>
      <c r="R2124" s="26" t="s">
        <v>54</v>
      </c>
      <c r="S2124" s="26" t="s">
        <v>531</v>
      </c>
      <c r="T2124" s="54">
        <v>1.472</v>
      </c>
      <c r="U2124" s="36">
        <v>47855</v>
      </c>
      <c r="V2124" s="43">
        <v>2.4199999999999999E-2</v>
      </c>
      <c r="W2124" s="43">
        <v>2.6800000000000001E-2</v>
      </c>
      <c r="X2124" s="26" t="s">
        <v>347</v>
      </c>
      <c r="Z2124" s="42">
        <v>80000</v>
      </c>
      <c r="AA2124" s="42">
        <v>1</v>
      </c>
      <c r="AB2124" s="42">
        <v>116.3</v>
      </c>
      <c r="AC2124" s="42">
        <v>0</v>
      </c>
      <c r="AD2124" s="42">
        <v>93.04</v>
      </c>
      <c r="AG2124" s="26" t="s">
        <v>15</v>
      </c>
      <c r="AH2124" s="43">
        <v>5.2833179236560598E-5</v>
      </c>
      <c r="AI2124" s="43">
        <v>1.1004254095000001E-2</v>
      </c>
      <c r="AJ2124" s="43">
        <v>1.0091554156472782E-3</v>
      </c>
    </row>
    <row r="2125" spans="1:36" x14ac:dyDescent="0.2">
      <c r="A2125" s="26">
        <v>7956</v>
      </c>
      <c r="B2125" s="26">
        <v>15256</v>
      </c>
      <c r="C2125" s="26" t="s">
        <v>709</v>
      </c>
      <c r="D2125" s="26">
        <v>520001736</v>
      </c>
      <c r="E2125" s="26" t="s">
        <v>203</v>
      </c>
      <c r="F2125" s="26" t="s">
        <v>904</v>
      </c>
      <c r="G2125" s="26" t="s">
        <v>905</v>
      </c>
      <c r="H2125" s="26" t="s">
        <v>69</v>
      </c>
      <c r="I2125" s="26" t="s">
        <v>113</v>
      </c>
      <c r="J2125" s="26" t="s">
        <v>51</v>
      </c>
      <c r="K2125" s="26" t="s">
        <v>51</v>
      </c>
      <c r="L2125" s="26" t="s">
        <v>433</v>
      </c>
      <c r="M2125" s="26" t="s">
        <v>165</v>
      </c>
      <c r="N2125" s="26" t="s">
        <v>357</v>
      </c>
      <c r="O2125" s="26" t="s">
        <v>57</v>
      </c>
      <c r="P2125" s="26" t="s">
        <v>728</v>
      </c>
      <c r="Q2125" s="26" t="s">
        <v>59</v>
      </c>
      <c r="R2125" s="26" t="s">
        <v>54</v>
      </c>
      <c r="S2125" s="26" t="s">
        <v>531</v>
      </c>
      <c r="T2125" s="54">
        <v>0.73199999999999998</v>
      </c>
      <c r="U2125" s="36" t="s">
        <v>906</v>
      </c>
      <c r="V2125" s="43">
        <v>4.7500000000000001E-2</v>
      </c>
      <c r="W2125" s="43">
        <v>2.5000000000000001E-2</v>
      </c>
      <c r="X2125" s="26" t="s">
        <v>347</v>
      </c>
      <c r="Z2125" s="42">
        <v>130461</v>
      </c>
      <c r="AA2125" s="42">
        <v>1</v>
      </c>
      <c r="AB2125" s="42">
        <v>143.82</v>
      </c>
      <c r="AC2125" s="42">
        <v>0</v>
      </c>
      <c r="AD2125" s="42">
        <v>187.62900999999999</v>
      </c>
      <c r="AG2125" s="26" t="s">
        <v>15</v>
      </c>
      <c r="AH2125" s="43">
        <v>1.36527441E-4</v>
      </c>
      <c r="AI2125" s="43">
        <v>2.2191716483000001E-2</v>
      </c>
      <c r="AJ2125" s="43">
        <v>2.0351121192394381E-3</v>
      </c>
    </row>
    <row r="2126" spans="1:36" x14ac:dyDescent="0.2">
      <c r="A2126" s="26">
        <v>7956</v>
      </c>
      <c r="B2126" s="26">
        <v>15256</v>
      </c>
      <c r="C2126" s="26" t="s">
        <v>1956</v>
      </c>
      <c r="D2126" s="26">
        <v>520017450</v>
      </c>
      <c r="E2126" s="26" t="s">
        <v>203</v>
      </c>
      <c r="F2126" s="26" t="s">
        <v>1959</v>
      </c>
      <c r="G2126" s="26" t="s">
        <v>1960</v>
      </c>
      <c r="H2126" s="26" t="s">
        <v>69</v>
      </c>
      <c r="I2126" s="26" t="s">
        <v>112</v>
      </c>
      <c r="J2126" s="26" t="s">
        <v>51</v>
      </c>
      <c r="K2126" s="26" t="s">
        <v>51</v>
      </c>
      <c r="L2126" s="26" t="s">
        <v>433</v>
      </c>
      <c r="M2126" s="26" t="s">
        <v>165</v>
      </c>
      <c r="N2126" s="26" t="s">
        <v>141</v>
      </c>
      <c r="O2126" s="26" t="s">
        <v>57</v>
      </c>
      <c r="P2126" s="26" t="s">
        <v>728</v>
      </c>
      <c r="Q2126" s="26" t="s">
        <v>59</v>
      </c>
      <c r="R2126" s="26" t="s">
        <v>54</v>
      </c>
      <c r="S2126" s="26" t="s">
        <v>531</v>
      </c>
      <c r="T2126" s="54">
        <v>4.2619999999999996</v>
      </c>
      <c r="U2126" s="36" t="s">
        <v>1045</v>
      </c>
      <c r="V2126" s="43">
        <v>1.9400000000000001E-2</v>
      </c>
      <c r="W2126" s="43">
        <v>4.8300000000000003E-2</v>
      </c>
      <c r="X2126" s="26" t="s">
        <v>347</v>
      </c>
      <c r="Z2126" s="42">
        <v>20785.919999999998</v>
      </c>
      <c r="AA2126" s="42">
        <v>1</v>
      </c>
      <c r="AB2126" s="42">
        <v>88.62</v>
      </c>
      <c r="AC2126" s="42">
        <v>0</v>
      </c>
      <c r="AD2126" s="42">
        <v>18.420480000000001</v>
      </c>
      <c r="AG2126" s="26" t="s">
        <v>15</v>
      </c>
      <c r="AH2126" s="43">
        <v>3.5296829812351803E-5</v>
      </c>
      <c r="AI2126" s="43">
        <v>2.178671995E-3</v>
      </c>
      <c r="AJ2126" s="43">
        <v>1.9979715338373145E-4</v>
      </c>
    </row>
    <row r="2127" spans="1:36" x14ac:dyDescent="0.2">
      <c r="A2127" s="26">
        <v>7956</v>
      </c>
      <c r="B2127" s="26">
        <v>15256</v>
      </c>
      <c r="C2127" s="26" t="s">
        <v>1998</v>
      </c>
      <c r="D2127" s="26">
        <v>68560480</v>
      </c>
      <c r="E2127" s="26" t="s">
        <v>204</v>
      </c>
      <c r="F2127" s="26" t="s">
        <v>2002</v>
      </c>
      <c r="G2127" s="26" t="s">
        <v>2003</v>
      </c>
      <c r="H2127" s="26" t="s">
        <v>69</v>
      </c>
      <c r="I2127" s="26" t="s">
        <v>112</v>
      </c>
      <c r="J2127" s="26" t="s">
        <v>56</v>
      </c>
      <c r="K2127" s="26" t="s">
        <v>51</v>
      </c>
      <c r="L2127" s="26" t="s">
        <v>433</v>
      </c>
      <c r="M2127" s="26" t="s">
        <v>218</v>
      </c>
      <c r="N2127" s="26" t="s">
        <v>455</v>
      </c>
      <c r="O2127" s="26" t="s">
        <v>57</v>
      </c>
      <c r="P2127" s="26" t="s">
        <v>2001</v>
      </c>
      <c r="Q2127" s="26" t="s">
        <v>75</v>
      </c>
      <c r="R2127" s="26" t="s">
        <v>54</v>
      </c>
      <c r="S2127" s="26" t="s">
        <v>532</v>
      </c>
      <c r="T2127" s="54">
        <v>2.3370000000000002</v>
      </c>
      <c r="U2127" s="36" t="s">
        <v>1483</v>
      </c>
      <c r="V2127" s="43">
        <v>6.5000000000000002E-2</v>
      </c>
      <c r="W2127" s="43">
        <v>7.7789999999999998E-2</v>
      </c>
      <c r="X2127" s="26" t="s">
        <v>347</v>
      </c>
      <c r="Z2127" s="42">
        <v>11000</v>
      </c>
      <c r="AA2127" s="42">
        <v>3.6469999999999998</v>
      </c>
      <c r="AB2127" s="42">
        <v>97.205200000000005</v>
      </c>
      <c r="AC2127" s="42">
        <v>0</v>
      </c>
      <c r="AD2127" s="42">
        <v>38.995809999999999</v>
      </c>
      <c r="AG2127" s="26" t="s">
        <v>15</v>
      </c>
      <c r="AH2127" s="43">
        <v>1.8333333333333299E-5</v>
      </c>
      <c r="AI2127" s="43">
        <v>4.612207672E-3</v>
      </c>
      <c r="AJ2127" s="43">
        <v>4.2296681909987412E-4</v>
      </c>
    </row>
    <row r="2128" spans="1:36" x14ac:dyDescent="0.2">
      <c r="A2128" s="26">
        <v>7956</v>
      </c>
      <c r="B2128" s="26">
        <v>15256</v>
      </c>
      <c r="C2128" s="26" t="s">
        <v>1998</v>
      </c>
      <c r="D2128" s="26">
        <v>68560480</v>
      </c>
      <c r="E2128" s="26" t="s">
        <v>204</v>
      </c>
      <c r="F2128" s="26" t="s">
        <v>2004</v>
      </c>
      <c r="G2128" s="26" t="s">
        <v>2005</v>
      </c>
      <c r="H2128" s="26" t="s">
        <v>69</v>
      </c>
      <c r="I2128" s="26" t="s">
        <v>112</v>
      </c>
      <c r="J2128" s="26" t="s">
        <v>56</v>
      </c>
      <c r="K2128" s="26" t="s">
        <v>51</v>
      </c>
      <c r="L2128" s="26" t="s">
        <v>433</v>
      </c>
      <c r="M2128" s="26" t="s">
        <v>79</v>
      </c>
      <c r="N2128" s="26" t="s">
        <v>456</v>
      </c>
      <c r="O2128" s="26" t="s">
        <v>57</v>
      </c>
      <c r="P2128" s="26" t="s">
        <v>2001</v>
      </c>
      <c r="Q2128" s="26" t="s">
        <v>75</v>
      </c>
      <c r="R2128" s="26" t="s">
        <v>54</v>
      </c>
      <c r="S2128" s="26" t="s">
        <v>532</v>
      </c>
      <c r="T2128" s="54">
        <v>4.6509999999999998</v>
      </c>
      <c r="U2128" s="36" t="s">
        <v>1165</v>
      </c>
      <c r="V2128" s="43">
        <v>6.7500000000000004E-2</v>
      </c>
      <c r="W2128" s="43">
        <v>7.8820000000000001E-2</v>
      </c>
      <c r="X2128" s="26" t="s">
        <v>347</v>
      </c>
      <c r="Z2128" s="42">
        <v>11000</v>
      </c>
      <c r="AA2128" s="42">
        <v>3.6469999999999998</v>
      </c>
      <c r="AB2128" s="42">
        <v>95.088300000000004</v>
      </c>
      <c r="AC2128" s="42">
        <v>0</v>
      </c>
      <c r="AD2128" s="42">
        <v>38.146569999999997</v>
      </c>
      <c r="AG2128" s="26" t="s">
        <v>15</v>
      </c>
      <c r="AH2128" s="43">
        <v>2.0000000000000002E-5</v>
      </c>
      <c r="AI2128" s="43">
        <v>4.5117642849999999E-3</v>
      </c>
      <c r="AJ2128" s="43">
        <v>4.1375556431500426E-4</v>
      </c>
    </row>
    <row r="2129" spans="1:36" x14ac:dyDescent="0.2">
      <c r="A2129" s="26">
        <v>7956</v>
      </c>
      <c r="B2129" s="26">
        <v>15256</v>
      </c>
      <c r="C2129" s="26" t="s">
        <v>2016</v>
      </c>
      <c r="D2129" s="26">
        <v>516301843</v>
      </c>
      <c r="E2129" s="26" t="s">
        <v>203</v>
      </c>
      <c r="F2129" s="26" t="s">
        <v>2017</v>
      </c>
      <c r="G2129" s="26" t="s">
        <v>2018</v>
      </c>
      <c r="H2129" s="26" t="s">
        <v>69</v>
      </c>
      <c r="I2129" s="26" t="s">
        <v>112</v>
      </c>
      <c r="J2129" s="26" t="s">
        <v>51</v>
      </c>
      <c r="K2129" s="26" t="s">
        <v>51</v>
      </c>
      <c r="L2129" s="26" t="s">
        <v>433</v>
      </c>
      <c r="M2129" s="26" t="s">
        <v>218</v>
      </c>
      <c r="N2129" s="26" t="s">
        <v>455</v>
      </c>
      <c r="O2129" s="26" t="s">
        <v>57</v>
      </c>
      <c r="P2129" s="26" t="s">
        <v>724</v>
      </c>
      <c r="Q2129" s="26" t="s">
        <v>59</v>
      </c>
      <c r="R2129" s="26" t="s">
        <v>54</v>
      </c>
      <c r="S2129" s="26" t="s">
        <v>532</v>
      </c>
      <c r="T2129" s="54">
        <v>2.9689999999999999</v>
      </c>
      <c r="U2129" s="36" t="s">
        <v>2019</v>
      </c>
      <c r="V2129" s="43">
        <v>5.3749999999999999E-2</v>
      </c>
      <c r="W2129" s="43">
        <v>7.8729999999999994E-2</v>
      </c>
      <c r="X2129" s="26" t="s">
        <v>347</v>
      </c>
      <c r="Z2129" s="42">
        <v>12000</v>
      </c>
      <c r="AA2129" s="42">
        <v>3.6469999999999998</v>
      </c>
      <c r="AB2129" s="42">
        <v>94.329599999999999</v>
      </c>
      <c r="AC2129" s="42">
        <v>0</v>
      </c>
      <c r="AD2129" s="42">
        <v>41.282409999999999</v>
      </c>
      <c r="AG2129" s="26" t="s">
        <v>15</v>
      </c>
      <c r="AH2129" s="43">
        <v>1.9199999999999999E-5</v>
      </c>
      <c r="AI2129" s="43">
        <v>4.8826540120000001E-3</v>
      </c>
      <c r="AJ2129" s="43">
        <v>4.4776835363791222E-4</v>
      </c>
    </row>
    <row r="2130" spans="1:36" x14ac:dyDescent="0.2">
      <c r="A2130" s="26">
        <v>7956</v>
      </c>
      <c r="B2130" s="26">
        <v>15256</v>
      </c>
      <c r="C2130" s="26" t="s">
        <v>2020</v>
      </c>
      <c r="D2130" s="26">
        <v>69469740</v>
      </c>
      <c r="E2130" s="26" t="s">
        <v>204</v>
      </c>
      <c r="F2130" s="26" t="s">
        <v>2021</v>
      </c>
      <c r="G2130" s="26" t="s">
        <v>2022</v>
      </c>
      <c r="H2130" s="26" t="s">
        <v>69</v>
      </c>
      <c r="I2130" s="26" t="s">
        <v>114</v>
      </c>
      <c r="J2130" s="26" t="s">
        <v>56</v>
      </c>
      <c r="K2130" s="26" t="s">
        <v>51</v>
      </c>
      <c r="L2130" s="26" t="s">
        <v>433</v>
      </c>
      <c r="M2130" s="26" t="s">
        <v>218</v>
      </c>
      <c r="N2130" s="26" t="s">
        <v>455</v>
      </c>
      <c r="O2130" s="26" t="s">
        <v>57</v>
      </c>
      <c r="P2130" s="26" t="s">
        <v>2001</v>
      </c>
      <c r="Q2130" s="26" t="s">
        <v>75</v>
      </c>
      <c r="R2130" s="26" t="s">
        <v>54</v>
      </c>
      <c r="S2130" s="26" t="s">
        <v>532</v>
      </c>
      <c r="T2130" s="54">
        <v>5.1589999999999998</v>
      </c>
      <c r="U2130" s="36" t="s">
        <v>1254</v>
      </c>
      <c r="V2130" s="43">
        <v>5.8749999999999997E-2</v>
      </c>
      <c r="W2130" s="43">
        <v>8.3290000000000003E-2</v>
      </c>
      <c r="X2130" s="26" t="s">
        <v>347</v>
      </c>
      <c r="Z2130" s="42">
        <v>12000</v>
      </c>
      <c r="AA2130" s="42">
        <v>3.6469999999999998</v>
      </c>
      <c r="AB2130" s="42">
        <v>89.722399999999993</v>
      </c>
      <c r="AC2130" s="42">
        <v>0</v>
      </c>
      <c r="AD2130" s="42">
        <v>39.266109999999998</v>
      </c>
      <c r="AG2130" s="26" t="s">
        <v>15</v>
      </c>
      <c r="AH2130" s="43">
        <v>1.9199999999999999E-5</v>
      </c>
      <c r="AI2130" s="43">
        <v>4.6441772540000001E-3</v>
      </c>
      <c r="AJ2130" s="43">
        <v>4.2589861949593455E-4</v>
      </c>
    </row>
    <row r="2131" spans="1:36" x14ac:dyDescent="0.2">
      <c r="A2131" s="26">
        <v>7956</v>
      </c>
      <c r="B2131" s="26">
        <v>15256</v>
      </c>
      <c r="C2131" s="26" t="s">
        <v>2020</v>
      </c>
      <c r="D2131" s="26" t="s">
        <v>2123</v>
      </c>
      <c r="E2131" s="26" t="s">
        <v>204</v>
      </c>
      <c r="F2131" s="26" t="s">
        <v>2124</v>
      </c>
      <c r="G2131" s="26" t="s">
        <v>2125</v>
      </c>
      <c r="H2131" s="26" t="s">
        <v>69</v>
      </c>
      <c r="I2131" s="26" t="s">
        <v>112</v>
      </c>
      <c r="J2131" s="26" t="s">
        <v>56</v>
      </c>
      <c r="K2131" s="26" t="s">
        <v>51</v>
      </c>
      <c r="L2131" s="26" t="s">
        <v>433</v>
      </c>
      <c r="M2131" s="26" t="s">
        <v>79</v>
      </c>
      <c r="N2131" s="26" t="s">
        <v>456</v>
      </c>
      <c r="O2131" s="26" t="s">
        <v>57</v>
      </c>
      <c r="P2131" s="26" t="s">
        <v>2001</v>
      </c>
      <c r="Q2131" s="26" t="s">
        <v>75</v>
      </c>
      <c r="R2131" s="26" t="s">
        <v>54</v>
      </c>
      <c r="S2131" s="26" t="s">
        <v>532</v>
      </c>
      <c r="T2131" s="54">
        <v>6.1879999999999997</v>
      </c>
      <c r="U2131" s="36" t="s">
        <v>1257</v>
      </c>
      <c r="V2131" s="43">
        <v>8.5000000000000006E-2</v>
      </c>
      <c r="W2131" s="43">
        <v>8.7599999999999997E-2</v>
      </c>
      <c r="X2131" s="26" t="s">
        <v>347</v>
      </c>
      <c r="Z2131" s="42">
        <v>67000</v>
      </c>
      <c r="AA2131" s="42">
        <v>3.6469999999999998</v>
      </c>
      <c r="AB2131" s="42">
        <v>100.58620000000001</v>
      </c>
      <c r="AC2131" s="42">
        <v>0</v>
      </c>
      <c r="AD2131" s="42">
        <v>245.78137000000001</v>
      </c>
      <c r="AG2131" s="26" t="s">
        <v>15</v>
      </c>
      <c r="AH2131" s="43">
        <v>8.93333333333333E-5</v>
      </c>
      <c r="AI2131" s="43">
        <v>2.9069654420999999E-2</v>
      </c>
      <c r="AJ2131" s="43">
        <v>2.6658598516843021E-3</v>
      </c>
    </row>
    <row r="2132" spans="1:36" x14ac:dyDescent="0.2">
      <c r="A2132" s="26">
        <v>7956</v>
      </c>
      <c r="B2132" s="26">
        <v>15256</v>
      </c>
      <c r="C2132" s="26" t="s">
        <v>2250</v>
      </c>
      <c r="D2132" s="26" t="s">
        <v>2298</v>
      </c>
      <c r="E2132" s="26" t="s">
        <v>204</v>
      </c>
      <c r="F2132" s="26" t="s">
        <v>2299</v>
      </c>
      <c r="G2132" s="26" t="s">
        <v>2300</v>
      </c>
      <c r="H2132" s="26" t="s">
        <v>69</v>
      </c>
      <c r="I2132" s="26" t="s">
        <v>114</v>
      </c>
      <c r="J2132" s="26" t="s">
        <v>56</v>
      </c>
      <c r="K2132" s="26" t="s">
        <v>93</v>
      </c>
      <c r="L2132" s="26" t="s">
        <v>433</v>
      </c>
      <c r="M2132" s="26" t="s">
        <v>79</v>
      </c>
      <c r="N2132" s="26" t="s">
        <v>475</v>
      </c>
      <c r="O2132" s="26" t="s">
        <v>57</v>
      </c>
      <c r="P2132" s="26" t="s">
        <v>154</v>
      </c>
      <c r="Q2132" s="26" t="s">
        <v>154</v>
      </c>
      <c r="R2132" s="26" t="s">
        <v>54</v>
      </c>
      <c r="S2132" s="26" t="s">
        <v>538</v>
      </c>
      <c r="T2132" s="54">
        <v>0</v>
      </c>
      <c r="U2132" s="36" t="s">
        <v>1897</v>
      </c>
      <c r="V2132" s="43">
        <v>0.08</v>
      </c>
      <c r="W2132" s="43">
        <v>0</v>
      </c>
      <c r="X2132" s="26" t="s">
        <v>347</v>
      </c>
      <c r="Z2132" s="42">
        <v>100000</v>
      </c>
      <c r="AA2132" s="42">
        <v>3.7964000000000002</v>
      </c>
      <c r="AB2132" s="42">
        <v>98.335999999999999</v>
      </c>
      <c r="AC2132" s="42">
        <v>0</v>
      </c>
      <c r="AD2132" s="42">
        <v>373.32279</v>
      </c>
      <c r="AG2132" s="26" t="s">
        <v>15</v>
      </c>
      <c r="AH2132" s="43">
        <v>4.0000000000000002E-4</v>
      </c>
      <c r="AI2132" s="43">
        <v>4.4154544719000002E-2</v>
      </c>
      <c r="AJ2132" s="43">
        <v>4.0492338275263497E-3</v>
      </c>
    </row>
    <row r="2133" spans="1:36" x14ac:dyDescent="0.2">
      <c r="A2133" s="26">
        <v>7956</v>
      </c>
      <c r="B2133" s="26">
        <v>15256</v>
      </c>
      <c r="C2133" s="26" t="s">
        <v>931</v>
      </c>
      <c r="D2133" s="26" t="s">
        <v>932</v>
      </c>
      <c r="E2133" s="26" t="s">
        <v>204</v>
      </c>
      <c r="F2133" s="26" t="s">
        <v>933</v>
      </c>
      <c r="G2133" s="26" t="s">
        <v>934</v>
      </c>
      <c r="H2133" s="26" t="s">
        <v>69</v>
      </c>
      <c r="I2133" s="26" t="s">
        <v>114</v>
      </c>
      <c r="J2133" s="26" t="s">
        <v>56</v>
      </c>
      <c r="K2133" s="26" t="s">
        <v>167</v>
      </c>
      <c r="L2133" s="26" t="s">
        <v>433</v>
      </c>
      <c r="M2133" s="26" t="s">
        <v>218</v>
      </c>
      <c r="N2133" s="26" t="s">
        <v>82</v>
      </c>
      <c r="O2133" s="26" t="s">
        <v>57</v>
      </c>
      <c r="P2133" s="26" t="s">
        <v>154</v>
      </c>
      <c r="Q2133" s="26" t="s">
        <v>154</v>
      </c>
      <c r="R2133" s="26" t="s">
        <v>54</v>
      </c>
      <c r="S2133" s="26" t="s">
        <v>532</v>
      </c>
      <c r="T2133" s="54">
        <v>2.698</v>
      </c>
      <c r="U2133" s="36" t="s">
        <v>935</v>
      </c>
      <c r="V2133" s="43">
        <v>2.5000000000000001E-2</v>
      </c>
      <c r="W2133" s="43">
        <v>0</v>
      </c>
      <c r="X2133" s="26" t="s">
        <v>347</v>
      </c>
      <c r="Z2133" s="42">
        <v>14000</v>
      </c>
      <c r="AA2133" s="42">
        <v>3.6469999999999998</v>
      </c>
      <c r="AB2133" s="42">
        <v>99.558999999999997</v>
      </c>
      <c r="AC2133" s="42">
        <v>0</v>
      </c>
      <c r="AD2133" s="42">
        <v>50.832830000000001</v>
      </c>
      <c r="AG2133" s="26" t="s">
        <v>15</v>
      </c>
      <c r="AH2133" s="43">
        <v>3.0982362099999999E-4</v>
      </c>
      <c r="AI2133" s="43">
        <v>6.0122246089999998E-3</v>
      </c>
      <c r="AJ2133" s="43">
        <v>5.5135668193440925E-4</v>
      </c>
    </row>
    <row r="2134" spans="1:36" x14ac:dyDescent="0.2">
      <c r="A2134" s="26">
        <v>8700</v>
      </c>
      <c r="B2134" s="26">
        <v>8705</v>
      </c>
      <c r="C2134" s="26" t="s">
        <v>721</v>
      </c>
      <c r="D2134" s="26">
        <v>520036104</v>
      </c>
      <c r="E2134" s="26" t="s">
        <v>203</v>
      </c>
      <c r="F2134" s="26" t="s">
        <v>722</v>
      </c>
      <c r="G2134" s="26" t="s">
        <v>723</v>
      </c>
      <c r="H2134" s="26" t="s">
        <v>69</v>
      </c>
      <c r="I2134" s="26" t="s">
        <v>112</v>
      </c>
      <c r="J2134" s="26" t="s">
        <v>51</v>
      </c>
      <c r="K2134" s="26" t="s">
        <v>51</v>
      </c>
      <c r="L2134" s="26" t="s">
        <v>433</v>
      </c>
      <c r="M2134" s="26" t="s">
        <v>165</v>
      </c>
      <c r="N2134" s="26" t="s">
        <v>84</v>
      </c>
      <c r="O2134" s="26" t="s">
        <v>57</v>
      </c>
      <c r="P2134" s="26" t="s">
        <v>724</v>
      </c>
      <c r="Q2134" s="26" t="s">
        <v>59</v>
      </c>
      <c r="R2134" s="26" t="s">
        <v>54</v>
      </c>
      <c r="S2134" s="26" t="s">
        <v>531</v>
      </c>
      <c r="T2134" s="54">
        <v>0.247</v>
      </c>
      <c r="U2134" s="36">
        <v>45661</v>
      </c>
      <c r="V2134" s="43">
        <v>6.2300000000000001E-2</v>
      </c>
      <c r="W2134" s="43">
        <v>5.2999999999999999E-2</v>
      </c>
      <c r="X2134" s="26" t="s">
        <v>347</v>
      </c>
      <c r="Z2134" s="42">
        <v>40000</v>
      </c>
      <c r="AA2134" s="42">
        <v>1</v>
      </c>
      <c r="AB2134" s="42">
        <v>101.81</v>
      </c>
      <c r="AC2134" s="42">
        <v>0</v>
      </c>
      <c r="AD2134" s="42">
        <v>40.723999999999997</v>
      </c>
      <c r="AG2134" s="26" t="s">
        <v>15</v>
      </c>
      <c r="AH2134" s="43">
        <v>2.5153927000000001E-4</v>
      </c>
      <c r="AI2134" s="43">
        <v>5.6336971960000001E-3</v>
      </c>
      <c r="AJ2134" s="43">
        <v>3.4056954735293005E-4</v>
      </c>
    </row>
    <row r="2135" spans="1:36" x14ac:dyDescent="0.2">
      <c r="A2135" s="26">
        <v>8700</v>
      </c>
      <c r="B2135" s="26">
        <v>8705</v>
      </c>
      <c r="C2135" s="26" t="s">
        <v>725</v>
      </c>
      <c r="D2135" s="26">
        <v>514290345</v>
      </c>
      <c r="E2135" s="26" t="s">
        <v>203</v>
      </c>
      <c r="F2135" s="26" t="s">
        <v>726</v>
      </c>
      <c r="G2135" s="26" t="s">
        <v>727</v>
      </c>
      <c r="H2135" s="26" t="s">
        <v>69</v>
      </c>
      <c r="I2135" s="26" t="s">
        <v>112</v>
      </c>
      <c r="J2135" s="26" t="s">
        <v>51</v>
      </c>
      <c r="K2135" s="26" t="s">
        <v>51</v>
      </c>
      <c r="L2135" s="26" t="s">
        <v>433</v>
      </c>
      <c r="M2135" s="26" t="s">
        <v>165</v>
      </c>
      <c r="N2135" s="26" t="s">
        <v>141</v>
      </c>
      <c r="O2135" s="26" t="s">
        <v>57</v>
      </c>
      <c r="P2135" s="26" t="s">
        <v>728</v>
      </c>
      <c r="Q2135" s="26" t="s">
        <v>59</v>
      </c>
      <c r="R2135" s="26" t="s">
        <v>54</v>
      </c>
      <c r="S2135" s="26" t="s">
        <v>531</v>
      </c>
      <c r="T2135" s="54">
        <v>0.56899999999999995</v>
      </c>
      <c r="U2135" s="36" t="s">
        <v>729</v>
      </c>
      <c r="V2135" s="43">
        <v>3.61E-2</v>
      </c>
      <c r="W2135" s="43">
        <v>5.0200000000000002E-2</v>
      </c>
      <c r="X2135" s="26" t="s">
        <v>347</v>
      </c>
      <c r="Z2135" s="42">
        <v>1381697</v>
      </c>
      <c r="AA2135" s="42">
        <v>1</v>
      </c>
      <c r="AB2135" s="42">
        <v>100.76</v>
      </c>
      <c r="AC2135" s="42">
        <v>0</v>
      </c>
      <c r="AD2135" s="42">
        <v>1392.1978999999999</v>
      </c>
      <c r="AG2135" s="26" t="s">
        <v>15</v>
      </c>
      <c r="AH2135" s="43">
        <v>1.800256677E-3</v>
      </c>
      <c r="AI2135" s="43">
        <v>0.19259457337399999</v>
      </c>
      <c r="AJ2135" s="43">
        <v>1.1642771059539824E-2</v>
      </c>
    </row>
    <row r="2136" spans="1:36" x14ac:dyDescent="0.2">
      <c r="A2136" s="26">
        <v>8700</v>
      </c>
      <c r="B2136" s="26">
        <v>8705</v>
      </c>
      <c r="C2136" s="26" t="s">
        <v>730</v>
      </c>
      <c r="D2136" s="26">
        <v>514065283</v>
      </c>
      <c r="E2136" s="26" t="s">
        <v>203</v>
      </c>
      <c r="F2136" s="26" t="s">
        <v>731</v>
      </c>
      <c r="G2136" s="26" t="s">
        <v>732</v>
      </c>
      <c r="H2136" s="26" t="s">
        <v>69</v>
      </c>
      <c r="I2136" s="26" t="s">
        <v>112</v>
      </c>
      <c r="J2136" s="26" t="s">
        <v>51</v>
      </c>
      <c r="K2136" s="26" t="s">
        <v>51</v>
      </c>
      <c r="L2136" s="26" t="s">
        <v>433</v>
      </c>
      <c r="M2136" s="26" t="s">
        <v>165</v>
      </c>
      <c r="N2136" s="26" t="s">
        <v>68</v>
      </c>
      <c r="O2136" s="26" t="s">
        <v>57</v>
      </c>
      <c r="P2136" s="26" t="s">
        <v>733</v>
      </c>
      <c r="Q2136" s="26" t="s">
        <v>59</v>
      </c>
      <c r="R2136" s="26" t="s">
        <v>54</v>
      </c>
      <c r="S2136" s="26" t="s">
        <v>531</v>
      </c>
      <c r="T2136" s="54">
        <v>1.746</v>
      </c>
      <c r="U2136" s="36">
        <v>46396</v>
      </c>
      <c r="V2136" s="43">
        <v>2.3E-2</v>
      </c>
      <c r="W2136" s="43">
        <v>5.0799999999999998E-2</v>
      </c>
      <c r="X2136" s="26" t="s">
        <v>347</v>
      </c>
      <c r="Z2136" s="42">
        <v>2504471.31</v>
      </c>
      <c r="AA2136" s="42">
        <v>1</v>
      </c>
      <c r="AB2136" s="42">
        <v>96.16</v>
      </c>
      <c r="AC2136" s="42">
        <v>0</v>
      </c>
      <c r="AD2136" s="42">
        <v>2408.29961</v>
      </c>
      <c r="AG2136" s="26" t="s">
        <v>15</v>
      </c>
      <c r="AH2136" s="43">
        <v>2.31468086E-3</v>
      </c>
      <c r="AI2136" s="43">
        <v>0.333160562838</v>
      </c>
      <c r="AJ2136" s="43">
        <v>2.0140298302424565E-2</v>
      </c>
    </row>
    <row r="2137" spans="1:36" x14ac:dyDescent="0.2">
      <c r="A2137" s="26">
        <v>8700</v>
      </c>
      <c r="B2137" s="26">
        <v>8705</v>
      </c>
      <c r="C2137" s="26" t="s">
        <v>734</v>
      </c>
      <c r="D2137" s="26">
        <v>520042847</v>
      </c>
      <c r="E2137" s="26" t="s">
        <v>203</v>
      </c>
      <c r="F2137" s="26" t="s">
        <v>735</v>
      </c>
      <c r="G2137" s="26" t="s">
        <v>736</v>
      </c>
      <c r="H2137" s="26" t="s">
        <v>69</v>
      </c>
      <c r="I2137" s="26" t="s">
        <v>112</v>
      </c>
      <c r="J2137" s="26" t="s">
        <v>51</v>
      </c>
      <c r="K2137" s="26" t="s">
        <v>51</v>
      </c>
      <c r="L2137" s="26" t="s">
        <v>433</v>
      </c>
      <c r="M2137" s="26" t="s">
        <v>165</v>
      </c>
      <c r="N2137" s="26" t="s">
        <v>373</v>
      </c>
      <c r="O2137" s="26" t="s">
        <v>57</v>
      </c>
      <c r="P2137" s="26" t="s">
        <v>737</v>
      </c>
      <c r="Q2137" s="26" t="s">
        <v>59</v>
      </c>
      <c r="R2137" s="26" t="s">
        <v>54</v>
      </c>
      <c r="S2137" s="26" t="s">
        <v>531</v>
      </c>
      <c r="T2137" s="54">
        <v>1.2090000000000001</v>
      </c>
      <c r="U2137" s="36" t="s">
        <v>738</v>
      </c>
      <c r="V2137" s="43">
        <v>3.9E-2</v>
      </c>
      <c r="W2137" s="43">
        <v>5.1999999999999998E-2</v>
      </c>
      <c r="X2137" s="26" t="s">
        <v>347</v>
      </c>
      <c r="Z2137" s="42">
        <v>835543.5</v>
      </c>
      <c r="AA2137" s="42">
        <v>1</v>
      </c>
      <c r="AB2137" s="42">
        <v>99.52</v>
      </c>
      <c r="AC2137" s="42">
        <v>0</v>
      </c>
      <c r="AD2137" s="42">
        <v>831.53288999999995</v>
      </c>
      <c r="AG2137" s="26" t="s">
        <v>15</v>
      </c>
      <c r="AH2137" s="43">
        <v>1.4498348710000001E-3</v>
      </c>
      <c r="AI2137" s="43">
        <v>0.11503301520299999</v>
      </c>
      <c r="AJ2137" s="43">
        <v>6.9540020615944838E-3</v>
      </c>
    </row>
    <row r="2138" spans="1:36" x14ac:dyDescent="0.2">
      <c r="A2138" s="26">
        <v>8700</v>
      </c>
      <c r="B2138" s="26">
        <v>8705</v>
      </c>
      <c r="C2138" s="26" t="s">
        <v>739</v>
      </c>
      <c r="D2138" s="26">
        <v>512711789</v>
      </c>
      <c r="E2138" s="26" t="s">
        <v>203</v>
      </c>
      <c r="F2138" s="26" t="s">
        <v>740</v>
      </c>
      <c r="G2138" s="26" t="s">
        <v>741</v>
      </c>
      <c r="H2138" s="26" t="s">
        <v>69</v>
      </c>
      <c r="I2138" s="26" t="s">
        <v>112</v>
      </c>
      <c r="J2138" s="26" t="s">
        <v>51</v>
      </c>
      <c r="K2138" s="26" t="s">
        <v>51</v>
      </c>
      <c r="L2138" s="26" t="s">
        <v>433</v>
      </c>
      <c r="M2138" s="26" t="s">
        <v>165</v>
      </c>
      <c r="N2138" s="26" t="s">
        <v>130</v>
      </c>
      <c r="O2138" s="26" t="s">
        <v>57</v>
      </c>
      <c r="P2138" s="26" t="s">
        <v>742</v>
      </c>
      <c r="Q2138" s="26" t="s">
        <v>64</v>
      </c>
      <c r="R2138" s="26" t="s">
        <v>54</v>
      </c>
      <c r="S2138" s="26" t="s">
        <v>531</v>
      </c>
      <c r="T2138" s="54">
        <v>0.57199999999999995</v>
      </c>
      <c r="U2138" s="36" t="s">
        <v>743</v>
      </c>
      <c r="V2138" s="43">
        <v>5.8500000000000003E-2</v>
      </c>
      <c r="W2138" s="43">
        <v>5.2900000000000003E-2</v>
      </c>
      <c r="X2138" s="26" t="s">
        <v>347</v>
      </c>
      <c r="Z2138" s="42">
        <v>297690.40000000002</v>
      </c>
      <c r="AA2138" s="42">
        <v>1</v>
      </c>
      <c r="AB2138" s="42">
        <v>101.55</v>
      </c>
      <c r="AC2138" s="42">
        <v>0</v>
      </c>
      <c r="AD2138" s="42">
        <v>302.30459999999999</v>
      </c>
      <c r="AG2138" s="26" t="s">
        <v>15</v>
      </c>
      <c r="AH2138" s="43">
        <v>1.104000415E-3</v>
      </c>
      <c r="AI2138" s="43">
        <v>4.1820365815000003E-2</v>
      </c>
      <c r="AJ2138" s="43">
        <v>2.5281342889870487E-3</v>
      </c>
    </row>
    <row r="2139" spans="1:36" x14ac:dyDescent="0.2">
      <c r="A2139" s="26">
        <v>8700</v>
      </c>
      <c r="B2139" s="26">
        <v>8705</v>
      </c>
      <c r="C2139" s="26" t="s">
        <v>744</v>
      </c>
      <c r="D2139" s="26">
        <v>520031931</v>
      </c>
      <c r="E2139" s="26" t="s">
        <v>203</v>
      </c>
      <c r="F2139" s="26" t="s">
        <v>745</v>
      </c>
      <c r="G2139" s="26" t="s">
        <v>746</v>
      </c>
      <c r="H2139" s="26" t="s">
        <v>69</v>
      </c>
      <c r="I2139" s="26" t="s">
        <v>112</v>
      </c>
      <c r="J2139" s="26" t="s">
        <v>51</v>
      </c>
      <c r="K2139" s="26" t="s">
        <v>51</v>
      </c>
      <c r="L2139" s="26" t="s">
        <v>433</v>
      </c>
      <c r="M2139" s="26" t="s">
        <v>165</v>
      </c>
      <c r="N2139" s="26" t="s">
        <v>133</v>
      </c>
      <c r="O2139" s="26" t="s">
        <v>57</v>
      </c>
      <c r="P2139" s="26" t="s">
        <v>728</v>
      </c>
      <c r="Q2139" s="26" t="s">
        <v>59</v>
      </c>
      <c r="R2139" s="26" t="s">
        <v>54</v>
      </c>
      <c r="S2139" s="26" t="s">
        <v>531</v>
      </c>
      <c r="T2139" s="54">
        <v>0.90600000000000003</v>
      </c>
      <c r="U2139" s="36">
        <v>45669</v>
      </c>
      <c r="V2139" s="43">
        <v>3.6499999999999998E-2</v>
      </c>
      <c r="W2139" s="43">
        <v>4.4699999999999997E-2</v>
      </c>
      <c r="X2139" s="26" t="s">
        <v>347</v>
      </c>
      <c r="Z2139" s="42">
        <v>2042050</v>
      </c>
      <c r="AA2139" s="42">
        <v>1</v>
      </c>
      <c r="AB2139" s="42">
        <v>99.62</v>
      </c>
      <c r="AC2139" s="42">
        <v>0</v>
      </c>
      <c r="AD2139" s="42">
        <v>2034.2902099999999</v>
      </c>
      <c r="AG2139" s="26" t="s">
        <v>15</v>
      </c>
      <c r="AH2139" s="43">
        <v>3.834904449E-3</v>
      </c>
      <c r="AI2139" s="43">
        <v>0.28142066233099999</v>
      </c>
      <c r="AJ2139" s="43">
        <v>1.7012506040767043E-2</v>
      </c>
    </row>
    <row r="2140" spans="1:36" x14ac:dyDescent="0.2">
      <c r="A2140" s="26">
        <v>8700</v>
      </c>
      <c r="B2140" s="26">
        <v>8705</v>
      </c>
      <c r="C2140" s="26" t="s">
        <v>747</v>
      </c>
      <c r="D2140" s="26">
        <v>520041146</v>
      </c>
      <c r="E2140" s="26" t="s">
        <v>203</v>
      </c>
      <c r="F2140" s="26" t="s">
        <v>748</v>
      </c>
      <c r="G2140" s="26" t="s">
        <v>749</v>
      </c>
      <c r="H2140" s="26" t="s">
        <v>69</v>
      </c>
      <c r="I2140" s="26" t="s">
        <v>112</v>
      </c>
      <c r="J2140" s="26" t="s">
        <v>51</v>
      </c>
      <c r="K2140" s="26" t="s">
        <v>51</v>
      </c>
      <c r="L2140" s="26" t="s">
        <v>433</v>
      </c>
      <c r="M2140" s="26" t="s">
        <v>165</v>
      </c>
      <c r="N2140" s="26" t="s">
        <v>353</v>
      </c>
      <c r="O2140" s="26" t="s">
        <v>57</v>
      </c>
      <c r="P2140" s="26" t="s">
        <v>750</v>
      </c>
      <c r="Q2140" s="26" t="s">
        <v>64</v>
      </c>
      <c r="R2140" s="26" t="s">
        <v>54</v>
      </c>
      <c r="S2140" s="26" t="s">
        <v>531</v>
      </c>
      <c r="T2140" s="54">
        <v>1.4850000000000001</v>
      </c>
      <c r="U2140" s="36">
        <v>46031</v>
      </c>
      <c r="V2140" s="43">
        <v>3.4500000000000003E-2</v>
      </c>
      <c r="W2140" s="43">
        <v>5.1900000000000002E-2</v>
      </c>
      <c r="X2140" s="26" t="s">
        <v>347</v>
      </c>
      <c r="Z2140" s="42">
        <v>162015</v>
      </c>
      <c r="AA2140" s="42">
        <v>1</v>
      </c>
      <c r="AB2140" s="42">
        <v>98.71</v>
      </c>
      <c r="AC2140" s="42">
        <v>0</v>
      </c>
      <c r="AD2140" s="42">
        <v>159.92500999999999</v>
      </c>
      <c r="AG2140" s="26" t="s">
        <v>15</v>
      </c>
      <c r="AH2140" s="43">
        <v>2.5207536499999999E-4</v>
      </c>
      <c r="AI2140" s="43">
        <v>2.2123786475999999E-2</v>
      </c>
      <c r="AJ2140" s="43">
        <v>1.3374321841202437E-3</v>
      </c>
    </row>
    <row r="2141" spans="1:36" x14ac:dyDescent="0.2">
      <c r="A2141" s="26">
        <v>8700</v>
      </c>
      <c r="B2141" s="26">
        <v>8705</v>
      </c>
      <c r="C2141" s="26" t="s">
        <v>751</v>
      </c>
      <c r="D2141" s="26">
        <v>520032178</v>
      </c>
      <c r="E2141" s="26" t="s">
        <v>203</v>
      </c>
      <c r="F2141" s="26" t="s">
        <v>752</v>
      </c>
      <c r="G2141" s="26" t="s">
        <v>753</v>
      </c>
      <c r="H2141" s="26" t="s">
        <v>69</v>
      </c>
      <c r="I2141" s="26" t="s">
        <v>112</v>
      </c>
      <c r="J2141" s="26" t="s">
        <v>51</v>
      </c>
      <c r="K2141" s="26" t="s">
        <v>51</v>
      </c>
      <c r="L2141" s="26" t="s">
        <v>433</v>
      </c>
      <c r="M2141" s="26" t="s">
        <v>165</v>
      </c>
      <c r="N2141" s="26" t="s">
        <v>84</v>
      </c>
      <c r="O2141" s="26" t="s">
        <v>57</v>
      </c>
      <c r="P2141" s="26" t="s">
        <v>154</v>
      </c>
      <c r="Q2141" s="26" t="s">
        <v>154</v>
      </c>
      <c r="R2141" s="26" t="s">
        <v>54</v>
      </c>
      <c r="S2141" s="26" t="s">
        <v>531</v>
      </c>
      <c r="T2141" s="54">
        <v>1.423</v>
      </c>
      <c r="U2141" s="36" t="s">
        <v>754</v>
      </c>
      <c r="V2141" s="43">
        <v>3.8699999999999998E-2</v>
      </c>
      <c r="W2141" s="43">
        <v>5.9200000000000003E-2</v>
      </c>
      <c r="X2141" s="26" t="s">
        <v>347</v>
      </c>
      <c r="Z2141" s="42">
        <v>61000</v>
      </c>
      <c r="AA2141" s="42">
        <v>1</v>
      </c>
      <c r="AB2141" s="42">
        <v>97.33</v>
      </c>
      <c r="AC2141" s="42">
        <v>0</v>
      </c>
      <c r="AD2141" s="42">
        <v>59.371299999999998</v>
      </c>
      <c r="AG2141" s="26" t="s">
        <v>15</v>
      </c>
      <c r="AH2141" s="43">
        <v>1.8354530700000001E-4</v>
      </c>
      <c r="AI2141" s="43">
        <v>8.2133367629999999E-3</v>
      </c>
      <c r="AJ2141" s="43">
        <v>4.965145065994258E-4</v>
      </c>
    </row>
    <row r="2142" spans="1:36" x14ac:dyDescent="0.2">
      <c r="A2142" s="26">
        <v>8700</v>
      </c>
      <c r="B2142" s="26">
        <v>12535</v>
      </c>
      <c r="C2142" s="26" t="s">
        <v>936</v>
      </c>
      <c r="D2142" s="26">
        <v>520043605</v>
      </c>
      <c r="E2142" s="26" t="s">
        <v>203</v>
      </c>
      <c r="F2142" s="26" t="s">
        <v>937</v>
      </c>
      <c r="G2142" s="26" t="s">
        <v>938</v>
      </c>
      <c r="H2142" s="26" t="s">
        <v>69</v>
      </c>
      <c r="I2142" s="26" t="s">
        <v>113</v>
      </c>
      <c r="J2142" s="26" t="s">
        <v>51</v>
      </c>
      <c r="K2142" s="26" t="s">
        <v>51</v>
      </c>
      <c r="L2142" s="26" t="s">
        <v>433</v>
      </c>
      <c r="M2142" s="26" t="s">
        <v>165</v>
      </c>
      <c r="N2142" s="26" t="s">
        <v>138</v>
      </c>
      <c r="O2142" s="26" t="s">
        <v>57</v>
      </c>
      <c r="P2142" s="26" t="s">
        <v>733</v>
      </c>
      <c r="Q2142" s="26" t="s">
        <v>59</v>
      </c>
      <c r="R2142" s="26" t="s">
        <v>54</v>
      </c>
      <c r="S2142" s="26" t="s">
        <v>531</v>
      </c>
      <c r="T2142" s="54">
        <v>5.4020000000000001</v>
      </c>
      <c r="U2142" s="36" t="s">
        <v>939</v>
      </c>
      <c r="V2142" s="43">
        <v>5.1499999999999997E-2</v>
      </c>
      <c r="W2142" s="43">
        <v>4.2799999999999998E-2</v>
      </c>
      <c r="X2142" s="26" t="s">
        <v>347</v>
      </c>
      <c r="Z2142" s="42">
        <v>26920977.460000001</v>
      </c>
      <c r="AA2142" s="42">
        <v>1</v>
      </c>
      <c r="AB2142" s="42">
        <v>146.41</v>
      </c>
      <c r="AC2142" s="42">
        <v>0</v>
      </c>
      <c r="AD2142" s="42">
        <v>39415.003100000002</v>
      </c>
      <c r="AG2142" s="26" t="s">
        <v>15</v>
      </c>
      <c r="AH2142" s="43">
        <v>1.0510047135000001E-2</v>
      </c>
      <c r="AI2142" s="43">
        <v>8.6417837859999996E-3</v>
      </c>
      <c r="AJ2142" s="43">
        <v>1.9413293890880152E-3</v>
      </c>
    </row>
    <row r="2143" spans="1:36" x14ac:dyDescent="0.2">
      <c r="A2143" s="26">
        <v>8700</v>
      </c>
      <c r="B2143" s="26">
        <v>12535</v>
      </c>
      <c r="C2143" s="26" t="s">
        <v>721</v>
      </c>
      <c r="D2143" s="26">
        <v>520036104</v>
      </c>
      <c r="E2143" s="26" t="s">
        <v>203</v>
      </c>
      <c r="F2143" s="26" t="s">
        <v>755</v>
      </c>
      <c r="G2143" s="26" t="s">
        <v>756</v>
      </c>
      <c r="H2143" s="26" t="s">
        <v>69</v>
      </c>
      <c r="I2143" s="26" t="s">
        <v>113</v>
      </c>
      <c r="J2143" s="26" t="s">
        <v>51</v>
      </c>
      <c r="K2143" s="26" t="s">
        <v>51</v>
      </c>
      <c r="L2143" s="26" t="s">
        <v>433</v>
      </c>
      <c r="M2143" s="26" t="s">
        <v>165</v>
      </c>
      <c r="N2143" s="26" t="s">
        <v>84</v>
      </c>
      <c r="O2143" s="26" t="s">
        <v>57</v>
      </c>
      <c r="P2143" s="26" t="s">
        <v>724</v>
      </c>
      <c r="Q2143" s="26" t="s">
        <v>59</v>
      </c>
      <c r="R2143" s="26" t="s">
        <v>54</v>
      </c>
      <c r="S2143" s="26" t="s">
        <v>531</v>
      </c>
      <c r="T2143" s="54">
        <v>0.247</v>
      </c>
      <c r="U2143" s="36">
        <v>45661</v>
      </c>
      <c r="V2143" s="43">
        <v>4.3400000000000001E-2</v>
      </c>
      <c r="W2143" s="43">
        <v>3.3700000000000001E-2</v>
      </c>
      <c r="X2143" s="26" t="s">
        <v>347</v>
      </c>
      <c r="Z2143" s="42">
        <v>13023712.49</v>
      </c>
      <c r="AA2143" s="42">
        <v>1</v>
      </c>
      <c r="AB2143" s="42">
        <v>116.76</v>
      </c>
      <c r="AC2143" s="42">
        <v>0</v>
      </c>
      <c r="AD2143" s="42">
        <v>15206.486699999999</v>
      </c>
      <c r="AG2143" s="26" t="s">
        <v>15</v>
      </c>
      <c r="AH2143" s="43">
        <v>2.9940962745000001E-2</v>
      </c>
      <c r="AI2143" s="43">
        <v>3.334039321E-3</v>
      </c>
      <c r="AJ2143" s="43">
        <v>7.489736702693808E-4</v>
      </c>
    </row>
    <row r="2144" spans="1:36" x14ac:dyDescent="0.2">
      <c r="A2144" s="26">
        <v>8700</v>
      </c>
      <c r="B2144" s="26">
        <v>12535</v>
      </c>
      <c r="C2144" s="26" t="s">
        <v>721</v>
      </c>
      <c r="D2144" s="26">
        <v>520036104</v>
      </c>
      <c r="E2144" s="26" t="s">
        <v>203</v>
      </c>
      <c r="F2144" s="26" t="s">
        <v>722</v>
      </c>
      <c r="G2144" s="26" t="s">
        <v>723</v>
      </c>
      <c r="H2144" s="26" t="s">
        <v>69</v>
      </c>
      <c r="I2144" s="26" t="s">
        <v>112</v>
      </c>
      <c r="J2144" s="26" t="s">
        <v>51</v>
      </c>
      <c r="K2144" s="26" t="s">
        <v>51</v>
      </c>
      <c r="L2144" s="26" t="s">
        <v>433</v>
      </c>
      <c r="M2144" s="26" t="s">
        <v>165</v>
      </c>
      <c r="N2144" s="26" t="s">
        <v>84</v>
      </c>
      <c r="O2144" s="26" t="s">
        <v>57</v>
      </c>
      <c r="P2144" s="26" t="s">
        <v>724</v>
      </c>
      <c r="Q2144" s="26" t="s">
        <v>59</v>
      </c>
      <c r="R2144" s="26" t="s">
        <v>54</v>
      </c>
      <c r="S2144" s="26" t="s">
        <v>531</v>
      </c>
      <c r="T2144" s="54">
        <v>0.247</v>
      </c>
      <c r="U2144" s="36">
        <v>45661</v>
      </c>
      <c r="V2144" s="43">
        <v>6.2300000000000001E-2</v>
      </c>
      <c r="W2144" s="43">
        <v>5.2999999999999999E-2</v>
      </c>
      <c r="X2144" s="26" t="s">
        <v>347</v>
      </c>
      <c r="Z2144" s="42">
        <v>519726</v>
      </c>
      <c r="AA2144" s="42">
        <v>1</v>
      </c>
      <c r="AB2144" s="42">
        <v>101.81</v>
      </c>
      <c r="AC2144" s="42">
        <v>0</v>
      </c>
      <c r="AD2144" s="42">
        <v>529.13304000000005</v>
      </c>
      <c r="AG2144" s="26" t="s">
        <v>15</v>
      </c>
      <c r="AH2144" s="43">
        <v>3.2682874780000002E-3</v>
      </c>
      <c r="AI2144" s="43">
        <v>1.16013014E-4</v>
      </c>
      <c r="AJ2144" s="43">
        <v>2.6061688202416614E-5</v>
      </c>
    </row>
    <row r="2145" spans="1:36" x14ac:dyDescent="0.2">
      <c r="A2145" s="26">
        <v>8700</v>
      </c>
      <c r="B2145" s="26">
        <v>12535</v>
      </c>
      <c r="C2145" s="26" t="s">
        <v>940</v>
      </c>
      <c r="D2145" s="26">
        <v>510381601</v>
      </c>
      <c r="E2145" s="26" t="s">
        <v>203</v>
      </c>
      <c r="F2145" s="26" t="s">
        <v>941</v>
      </c>
      <c r="G2145" s="26" t="s">
        <v>942</v>
      </c>
      <c r="H2145" s="26" t="s">
        <v>69</v>
      </c>
      <c r="I2145" s="26" t="s">
        <v>112</v>
      </c>
      <c r="J2145" s="26" t="s">
        <v>51</v>
      </c>
      <c r="K2145" s="26" t="s">
        <v>51</v>
      </c>
      <c r="L2145" s="26" t="s">
        <v>433</v>
      </c>
      <c r="M2145" s="26" t="s">
        <v>165</v>
      </c>
      <c r="N2145" s="26" t="s">
        <v>84</v>
      </c>
      <c r="O2145" s="26" t="s">
        <v>57</v>
      </c>
      <c r="P2145" s="26" t="s">
        <v>724</v>
      </c>
      <c r="Q2145" s="26" t="s">
        <v>59</v>
      </c>
      <c r="R2145" s="26" t="s">
        <v>54</v>
      </c>
      <c r="S2145" s="26" t="s">
        <v>531</v>
      </c>
      <c r="T2145" s="54">
        <v>0.35599999999999998</v>
      </c>
      <c r="U2145" s="36">
        <v>45966</v>
      </c>
      <c r="V2145" s="43">
        <v>4.2000000000000003E-2</v>
      </c>
      <c r="W2145" s="43">
        <v>5.3600000000000002E-2</v>
      </c>
      <c r="X2145" s="26" t="s">
        <v>347</v>
      </c>
      <c r="Z2145" s="42">
        <v>602946</v>
      </c>
      <c r="AA2145" s="42">
        <v>1</v>
      </c>
      <c r="AB2145" s="42">
        <v>100.22</v>
      </c>
      <c r="AC2145" s="42">
        <v>0</v>
      </c>
      <c r="AD2145" s="42">
        <v>604.27247999999997</v>
      </c>
      <c r="AG2145" s="26" t="s">
        <v>15</v>
      </c>
      <c r="AH2145" s="43">
        <v>4.9951121390000002E-3</v>
      </c>
      <c r="AI2145" s="43">
        <v>1.3248742100000001E-4</v>
      </c>
      <c r="AJ2145" s="43">
        <v>2.9762573441002718E-5</v>
      </c>
    </row>
    <row r="2146" spans="1:36" x14ac:dyDescent="0.2">
      <c r="A2146" s="26">
        <v>8700</v>
      </c>
      <c r="B2146" s="26">
        <v>12535</v>
      </c>
      <c r="C2146" s="26" t="s">
        <v>943</v>
      </c>
      <c r="D2146" s="26">
        <v>513992529</v>
      </c>
      <c r="E2146" s="26" t="s">
        <v>203</v>
      </c>
      <c r="F2146" s="26" t="s">
        <v>944</v>
      </c>
      <c r="G2146" s="26" t="s">
        <v>945</v>
      </c>
      <c r="H2146" s="26" t="s">
        <v>69</v>
      </c>
      <c r="I2146" s="26" t="s">
        <v>113</v>
      </c>
      <c r="J2146" s="26" t="s">
        <v>51</v>
      </c>
      <c r="K2146" s="26" t="s">
        <v>51</v>
      </c>
      <c r="L2146" s="26" t="s">
        <v>433</v>
      </c>
      <c r="M2146" s="26" t="s">
        <v>165</v>
      </c>
      <c r="N2146" s="26" t="s">
        <v>357</v>
      </c>
      <c r="O2146" s="26" t="s">
        <v>57</v>
      </c>
      <c r="P2146" s="26" t="s">
        <v>742</v>
      </c>
      <c r="Q2146" s="26" t="s">
        <v>64</v>
      </c>
      <c r="R2146" s="26" t="s">
        <v>54</v>
      </c>
      <c r="S2146" s="26" t="s">
        <v>531</v>
      </c>
      <c r="T2146" s="54">
        <v>3.3000000000000002E-2</v>
      </c>
      <c r="U2146" s="36" t="s">
        <v>946</v>
      </c>
      <c r="V2146" s="43">
        <v>2.75E-2</v>
      </c>
      <c r="W2146" s="43">
        <v>5.96E-2</v>
      </c>
      <c r="X2146" s="26" t="s">
        <v>347</v>
      </c>
      <c r="Z2146" s="42">
        <v>126923.08</v>
      </c>
      <c r="AA2146" s="42">
        <v>1</v>
      </c>
      <c r="AB2146" s="42">
        <v>117.93</v>
      </c>
      <c r="AC2146" s="42">
        <v>0</v>
      </c>
      <c r="AD2146" s="42">
        <v>149.68038999999999</v>
      </c>
      <c r="AG2146" s="26" t="s">
        <v>15</v>
      </c>
      <c r="AH2146" s="43">
        <v>9.1812748300000005E-4</v>
      </c>
      <c r="AI2146" s="43">
        <v>3.2817593953604603E-5</v>
      </c>
      <c r="AJ2146" s="43">
        <v>7.3722927114816289E-6</v>
      </c>
    </row>
    <row r="2147" spans="1:36" x14ac:dyDescent="0.2">
      <c r="A2147" s="26">
        <v>8700</v>
      </c>
      <c r="B2147" s="26">
        <v>12535</v>
      </c>
      <c r="C2147" s="26" t="s">
        <v>947</v>
      </c>
      <c r="D2147" s="26">
        <v>34250659</v>
      </c>
      <c r="E2147" s="26" t="s">
        <v>204</v>
      </c>
      <c r="F2147" s="26" t="s">
        <v>948</v>
      </c>
      <c r="G2147" s="26" t="s">
        <v>949</v>
      </c>
      <c r="H2147" s="26" t="s">
        <v>69</v>
      </c>
      <c r="I2147" s="26" t="s">
        <v>113</v>
      </c>
      <c r="J2147" s="26" t="s">
        <v>51</v>
      </c>
      <c r="K2147" s="26" t="s">
        <v>85</v>
      </c>
      <c r="L2147" s="26" t="s">
        <v>433</v>
      </c>
      <c r="M2147" s="26" t="s">
        <v>165</v>
      </c>
      <c r="N2147" s="26" t="s">
        <v>358</v>
      </c>
      <c r="O2147" s="26" t="s">
        <v>57</v>
      </c>
      <c r="P2147" s="26" t="s">
        <v>950</v>
      </c>
      <c r="Q2147" s="26" t="s">
        <v>59</v>
      </c>
      <c r="R2147" s="26" t="s">
        <v>54</v>
      </c>
      <c r="S2147" s="26" t="s">
        <v>531</v>
      </c>
      <c r="T2147" s="54">
        <v>1.0169999999999999</v>
      </c>
      <c r="U2147" s="36" t="s">
        <v>951</v>
      </c>
      <c r="V2147" s="43">
        <v>4.0500000000000001E-2</v>
      </c>
      <c r="W2147" s="43">
        <v>2.93E-2</v>
      </c>
      <c r="X2147" s="26" t="s">
        <v>347</v>
      </c>
      <c r="Z2147" s="42">
        <v>5031951.16</v>
      </c>
      <c r="AA2147" s="42">
        <v>1</v>
      </c>
      <c r="AB2147" s="42">
        <v>118.44</v>
      </c>
      <c r="AC2147" s="42">
        <v>0</v>
      </c>
      <c r="AD2147" s="42">
        <v>5959.8429500000002</v>
      </c>
      <c r="AG2147" s="26" t="s">
        <v>15</v>
      </c>
      <c r="AH2147" s="43">
        <v>1.8255508976999998E-2</v>
      </c>
      <c r="AI2147" s="43">
        <v>1.3067022730000001E-3</v>
      </c>
      <c r="AJ2147" s="43">
        <v>2.935435078827639E-4</v>
      </c>
    </row>
    <row r="2148" spans="1:36" x14ac:dyDescent="0.2">
      <c r="A2148" s="26">
        <v>8700</v>
      </c>
      <c r="B2148" s="26">
        <v>12535</v>
      </c>
      <c r="C2148" s="26" t="s">
        <v>757</v>
      </c>
      <c r="D2148" s="26">
        <v>520027194</v>
      </c>
      <c r="E2148" s="26" t="s">
        <v>203</v>
      </c>
      <c r="F2148" s="26" t="s">
        <v>758</v>
      </c>
      <c r="G2148" s="26" t="s">
        <v>759</v>
      </c>
      <c r="H2148" s="26" t="s">
        <v>69</v>
      </c>
      <c r="I2148" s="26" t="s">
        <v>112</v>
      </c>
      <c r="J2148" s="26" t="s">
        <v>51</v>
      </c>
      <c r="K2148" s="26" t="s">
        <v>51</v>
      </c>
      <c r="L2148" s="26" t="s">
        <v>433</v>
      </c>
      <c r="M2148" s="26" t="s">
        <v>165</v>
      </c>
      <c r="N2148" s="26" t="s">
        <v>360</v>
      </c>
      <c r="O2148" s="26" t="s">
        <v>57</v>
      </c>
      <c r="P2148" s="26" t="s">
        <v>530</v>
      </c>
      <c r="Q2148" s="26" t="s">
        <v>59</v>
      </c>
      <c r="R2148" s="26" t="s">
        <v>54</v>
      </c>
      <c r="S2148" s="26" t="s">
        <v>531</v>
      </c>
      <c r="T2148" s="54">
        <v>0.90200000000000002</v>
      </c>
      <c r="U2148" s="36">
        <v>45669</v>
      </c>
      <c r="V2148" s="43">
        <v>5.45E-2</v>
      </c>
      <c r="W2148" s="43">
        <v>4.4600000000000001E-2</v>
      </c>
      <c r="X2148" s="26" t="s">
        <v>347</v>
      </c>
      <c r="Z2148" s="42">
        <v>387968.09</v>
      </c>
      <c r="AA2148" s="42">
        <v>1</v>
      </c>
      <c r="AB2148" s="42">
        <v>101.38</v>
      </c>
      <c r="AC2148" s="42">
        <v>0</v>
      </c>
      <c r="AD2148" s="42">
        <v>393.32204999999999</v>
      </c>
      <c r="AG2148" s="26" t="s">
        <v>15</v>
      </c>
      <c r="AH2148" s="43">
        <v>2.511926383E-3</v>
      </c>
      <c r="AI2148" s="43">
        <v>8.6236302096081893E-5</v>
      </c>
      <c r="AJ2148" s="43">
        <v>1.9372512875467607E-5</v>
      </c>
    </row>
    <row r="2149" spans="1:36" x14ac:dyDescent="0.2">
      <c r="A2149" s="26">
        <v>8700</v>
      </c>
      <c r="B2149" s="26">
        <v>12535</v>
      </c>
      <c r="C2149" s="26" t="s">
        <v>766</v>
      </c>
      <c r="D2149" s="26">
        <v>520026683</v>
      </c>
      <c r="E2149" s="26" t="s">
        <v>203</v>
      </c>
      <c r="F2149" s="26" t="s">
        <v>952</v>
      </c>
      <c r="G2149" s="26" t="s">
        <v>953</v>
      </c>
      <c r="H2149" s="26" t="s">
        <v>69</v>
      </c>
      <c r="I2149" s="26" t="s">
        <v>113</v>
      </c>
      <c r="J2149" s="26" t="s">
        <v>51</v>
      </c>
      <c r="K2149" s="26" t="s">
        <v>51</v>
      </c>
      <c r="L2149" s="26" t="s">
        <v>433</v>
      </c>
      <c r="M2149" s="26" t="s">
        <v>165</v>
      </c>
      <c r="N2149" s="26" t="s">
        <v>357</v>
      </c>
      <c r="O2149" s="26" t="s">
        <v>57</v>
      </c>
      <c r="P2149" s="26" t="s">
        <v>728</v>
      </c>
      <c r="Q2149" s="26" t="s">
        <v>59</v>
      </c>
      <c r="R2149" s="26" t="s">
        <v>54</v>
      </c>
      <c r="S2149" s="26" t="s">
        <v>531</v>
      </c>
      <c r="T2149" s="54">
        <v>1.9319999999999999</v>
      </c>
      <c r="U2149" s="36">
        <v>46790</v>
      </c>
      <c r="V2149" s="43">
        <v>3.2000000000000001E-2</v>
      </c>
      <c r="W2149" s="43">
        <v>2.4400000000000002E-2</v>
      </c>
      <c r="X2149" s="26" t="s">
        <v>347</v>
      </c>
      <c r="Z2149" s="42">
        <v>7929983.5</v>
      </c>
      <c r="AA2149" s="42">
        <v>1</v>
      </c>
      <c r="AB2149" s="42">
        <v>118.5</v>
      </c>
      <c r="AC2149" s="42">
        <v>0</v>
      </c>
      <c r="AD2149" s="42">
        <v>9397.0304500000002</v>
      </c>
      <c r="AG2149" s="26" t="s">
        <v>15</v>
      </c>
      <c r="AH2149" s="43">
        <v>1.4362420404000001E-2</v>
      </c>
      <c r="AI2149" s="43">
        <v>2.0603095009999999E-3</v>
      </c>
      <c r="AJ2149" s="43">
        <v>4.6283724338309077E-4</v>
      </c>
    </row>
    <row r="2150" spans="1:36" x14ac:dyDescent="0.2">
      <c r="A2150" s="26">
        <v>8700</v>
      </c>
      <c r="B2150" s="26">
        <v>12535</v>
      </c>
      <c r="C2150" s="26" t="s">
        <v>954</v>
      </c>
      <c r="D2150" s="26">
        <v>511659401</v>
      </c>
      <c r="E2150" s="26" t="s">
        <v>203</v>
      </c>
      <c r="F2150" s="26" t="s">
        <v>955</v>
      </c>
      <c r="G2150" s="26" t="s">
        <v>956</v>
      </c>
      <c r="H2150" s="26" t="s">
        <v>69</v>
      </c>
      <c r="I2150" s="26" t="s">
        <v>113</v>
      </c>
      <c r="J2150" s="26" t="s">
        <v>51</v>
      </c>
      <c r="K2150" s="26" t="s">
        <v>51</v>
      </c>
      <c r="L2150" s="26" t="s">
        <v>433</v>
      </c>
      <c r="M2150" s="26" t="s">
        <v>165</v>
      </c>
      <c r="N2150" s="26" t="s">
        <v>357</v>
      </c>
      <c r="O2150" s="26" t="s">
        <v>57</v>
      </c>
      <c r="P2150" s="26" t="s">
        <v>728</v>
      </c>
      <c r="Q2150" s="26" t="s">
        <v>59</v>
      </c>
      <c r="R2150" s="26" t="s">
        <v>54</v>
      </c>
      <c r="S2150" s="26" t="s">
        <v>531</v>
      </c>
      <c r="T2150" s="54">
        <v>1.9339999999999999</v>
      </c>
      <c r="U2150" s="36" t="s">
        <v>613</v>
      </c>
      <c r="V2150" s="43">
        <v>2.3400000000000001E-2</v>
      </c>
      <c r="W2150" s="43">
        <v>2.6800000000000001E-2</v>
      </c>
      <c r="X2150" s="26" t="s">
        <v>347</v>
      </c>
      <c r="Z2150" s="42">
        <v>26586642.789999999</v>
      </c>
      <c r="AA2150" s="42">
        <v>1</v>
      </c>
      <c r="AB2150" s="42">
        <v>116.51</v>
      </c>
      <c r="AC2150" s="42">
        <v>0</v>
      </c>
      <c r="AD2150" s="42">
        <v>30976.09751</v>
      </c>
      <c r="AG2150" s="26" t="s">
        <v>15</v>
      </c>
      <c r="AH2150" s="43">
        <v>1.2602949885000001E-2</v>
      </c>
      <c r="AI2150" s="43">
        <v>6.791544238E-3</v>
      </c>
      <c r="AJ2150" s="43">
        <v>1.5256832100926329E-3</v>
      </c>
    </row>
    <row r="2151" spans="1:36" x14ac:dyDescent="0.2">
      <c r="A2151" s="26">
        <v>8700</v>
      </c>
      <c r="B2151" s="26">
        <v>12535</v>
      </c>
      <c r="C2151" s="26" t="s">
        <v>705</v>
      </c>
      <c r="D2151" s="26">
        <v>510960719</v>
      </c>
      <c r="E2151" s="26" t="s">
        <v>203</v>
      </c>
      <c r="F2151" s="26" t="s">
        <v>760</v>
      </c>
      <c r="G2151" s="26" t="s">
        <v>761</v>
      </c>
      <c r="H2151" s="26" t="s">
        <v>69</v>
      </c>
      <c r="I2151" s="26" t="s">
        <v>113</v>
      </c>
      <c r="J2151" s="26" t="s">
        <v>51</v>
      </c>
      <c r="K2151" s="26" t="s">
        <v>51</v>
      </c>
      <c r="L2151" s="26" t="s">
        <v>433</v>
      </c>
      <c r="M2151" s="26" t="s">
        <v>165</v>
      </c>
      <c r="N2151" s="26" t="s">
        <v>357</v>
      </c>
      <c r="O2151" s="26" t="s">
        <v>57</v>
      </c>
      <c r="P2151" s="26" t="s">
        <v>762</v>
      </c>
      <c r="Q2151" s="26" t="s">
        <v>59</v>
      </c>
      <c r="R2151" s="26" t="s">
        <v>54</v>
      </c>
      <c r="S2151" s="26" t="s">
        <v>531</v>
      </c>
      <c r="T2151" s="54">
        <v>0.247</v>
      </c>
      <c r="U2151" s="36">
        <v>45661</v>
      </c>
      <c r="V2151" s="43">
        <v>6.4999999999999997E-3</v>
      </c>
      <c r="W2151" s="43">
        <v>2.9700000000000001E-2</v>
      </c>
      <c r="X2151" s="26" t="s">
        <v>347</v>
      </c>
      <c r="Z2151" s="42">
        <v>17029295.399999999</v>
      </c>
      <c r="AA2151" s="42">
        <v>1</v>
      </c>
      <c r="AB2151" s="42">
        <v>114.76</v>
      </c>
      <c r="AC2151" s="42">
        <v>0</v>
      </c>
      <c r="AD2151" s="42">
        <v>19542.8194</v>
      </c>
      <c r="AG2151" s="26" t="s">
        <v>15</v>
      </c>
      <c r="AH2151" s="43">
        <v>3.1195547662999999E-2</v>
      </c>
      <c r="AI2151" s="43">
        <v>4.2847851459999996E-3</v>
      </c>
      <c r="AJ2151" s="43">
        <v>9.6255351168193629E-4</v>
      </c>
    </row>
    <row r="2152" spans="1:36" x14ac:dyDescent="0.2">
      <c r="A2152" s="26">
        <v>8700</v>
      </c>
      <c r="B2152" s="26">
        <v>12535</v>
      </c>
      <c r="C2152" s="26" t="s">
        <v>721</v>
      </c>
      <c r="D2152" s="26">
        <v>520036104</v>
      </c>
      <c r="E2152" s="26" t="s">
        <v>203</v>
      </c>
      <c r="F2152" s="26" t="s">
        <v>957</v>
      </c>
      <c r="G2152" s="26" t="s">
        <v>958</v>
      </c>
      <c r="H2152" s="26" t="s">
        <v>69</v>
      </c>
      <c r="I2152" s="26" t="s">
        <v>113</v>
      </c>
      <c r="J2152" s="26" t="s">
        <v>51</v>
      </c>
      <c r="K2152" s="26" t="s">
        <v>51</v>
      </c>
      <c r="L2152" s="26" t="s">
        <v>433</v>
      </c>
      <c r="M2152" s="26" t="s">
        <v>165</v>
      </c>
      <c r="N2152" s="26" t="s">
        <v>84</v>
      </c>
      <c r="O2152" s="26" t="s">
        <v>57</v>
      </c>
      <c r="P2152" s="26" t="s">
        <v>724</v>
      </c>
      <c r="Q2152" s="26" t="s">
        <v>59</v>
      </c>
      <c r="R2152" s="26" t="s">
        <v>54</v>
      </c>
      <c r="S2152" s="26" t="s">
        <v>531</v>
      </c>
      <c r="T2152" s="54">
        <v>2.6040000000000001</v>
      </c>
      <c r="U2152" s="36">
        <v>47123</v>
      </c>
      <c r="V2152" s="43">
        <v>3.9E-2</v>
      </c>
      <c r="W2152" s="43">
        <v>3.1600000000000003E-2</v>
      </c>
      <c r="X2152" s="26" t="s">
        <v>347</v>
      </c>
      <c r="Z2152" s="42">
        <v>16872697.100000001</v>
      </c>
      <c r="AA2152" s="42">
        <v>1</v>
      </c>
      <c r="AB2152" s="42">
        <v>118.87</v>
      </c>
      <c r="AC2152" s="42">
        <v>0</v>
      </c>
      <c r="AD2152" s="42">
        <v>20056.57504</v>
      </c>
      <c r="AG2152" s="26" t="s">
        <v>15</v>
      </c>
      <c r="AH2152" s="43">
        <v>1.1829537788E-2</v>
      </c>
      <c r="AI2152" s="43">
        <v>4.3974266480000003E-3</v>
      </c>
      <c r="AJ2152" s="43">
        <v>9.8785780812487428E-4</v>
      </c>
    </row>
    <row r="2153" spans="1:36" x14ac:dyDescent="0.2">
      <c r="A2153" s="26">
        <v>8700</v>
      </c>
      <c r="B2153" s="26">
        <v>12535</v>
      </c>
      <c r="C2153" s="26" t="s">
        <v>763</v>
      </c>
      <c r="D2153" s="26">
        <v>513623314</v>
      </c>
      <c r="E2153" s="26" t="s">
        <v>203</v>
      </c>
      <c r="F2153" s="26" t="s">
        <v>764</v>
      </c>
      <c r="G2153" s="26" t="s">
        <v>765</v>
      </c>
      <c r="H2153" s="26" t="s">
        <v>69</v>
      </c>
      <c r="I2153" s="26" t="s">
        <v>113</v>
      </c>
      <c r="J2153" s="26" t="s">
        <v>51</v>
      </c>
      <c r="K2153" s="26" t="s">
        <v>51</v>
      </c>
      <c r="L2153" s="26" t="s">
        <v>433</v>
      </c>
      <c r="M2153" s="26" t="s">
        <v>165</v>
      </c>
      <c r="N2153" s="26" t="s">
        <v>357</v>
      </c>
      <c r="O2153" s="26" t="s">
        <v>57</v>
      </c>
      <c r="P2153" s="26" t="s">
        <v>733</v>
      </c>
      <c r="Q2153" s="26" t="s">
        <v>59</v>
      </c>
      <c r="R2153" s="26" t="s">
        <v>54</v>
      </c>
      <c r="S2153" s="26" t="s">
        <v>531</v>
      </c>
      <c r="T2153" s="54">
        <v>0.35599999999999998</v>
      </c>
      <c r="U2153" s="36">
        <v>45966</v>
      </c>
      <c r="V2153" s="43">
        <v>2.5000000000000001E-2</v>
      </c>
      <c r="W2153" s="43">
        <v>3.1600000000000003E-2</v>
      </c>
      <c r="X2153" s="26" t="s">
        <v>347</v>
      </c>
      <c r="Z2153" s="42">
        <v>4473369.7699999996</v>
      </c>
      <c r="AA2153" s="42">
        <v>1</v>
      </c>
      <c r="AB2153" s="42">
        <v>115.6</v>
      </c>
      <c r="AC2153" s="42">
        <v>0</v>
      </c>
      <c r="AD2153" s="42">
        <v>5171.2154499999997</v>
      </c>
      <c r="AG2153" s="26" t="s">
        <v>15</v>
      </c>
      <c r="AH2153" s="43">
        <v>1.8995042308000001E-2</v>
      </c>
      <c r="AI2153" s="43">
        <v>1.1337948060000001E-3</v>
      </c>
      <c r="AJ2153" s="43">
        <v>2.5470079261242032E-4</v>
      </c>
    </row>
    <row r="2154" spans="1:36" x14ac:dyDescent="0.2">
      <c r="A2154" s="26">
        <v>8700</v>
      </c>
      <c r="B2154" s="26">
        <v>12535</v>
      </c>
      <c r="C2154" s="26" t="s">
        <v>959</v>
      </c>
      <c r="D2154" s="26">
        <v>514892801</v>
      </c>
      <c r="E2154" s="26" t="s">
        <v>203</v>
      </c>
      <c r="F2154" s="26" t="s">
        <v>960</v>
      </c>
      <c r="G2154" s="26" t="s">
        <v>961</v>
      </c>
      <c r="H2154" s="26" t="s">
        <v>69</v>
      </c>
      <c r="I2154" s="26" t="s">
        <v>112</v>
      </c>
      <c r="J2154" s="26" t="s">
        <v>51</v>
      </c>
      <c r="K2154" s="26" t="s">
        <v>51</v>
      </c>
      <c r="L2154" s="26" t="s">
        <v>433</v>
      </c>
      <c r="M2154" s="26" t="s">
        <v>165</v>
      </c>
      <c r="N2154" s="26" t="s">
        <v>136</v>
      </c>
      <c r="O2154" s="26" t="s">
        <v>57</v>
      </c>
      <c r="P2154" s="26" t="s">
        <v>737</v>
      </c>
      <c r="Q2154" s="26" t="s">
        <v>59</v>
      </c>
      <c r="R2154" s="26" t="s">
        <v>54</v>
      </c>
      <c r="S2154" s="26" t="s">
        <v>531</v>
      </c>
      <c r="T2154" s="54">
        <v>0.74</v>
      </c>
      <c r="U2154" s="36">
        <v>45667</v>
      </c>
      <c r="V2154" s="43">
        <v>3.3500000000000002E-2</v>
      </c>
      <c r="W2154" s="43">
        <v>5.3999999999999999E-2</v>
      </c>
      <c r="X2154" s="26" t="s">
        <v>347</v>
      </c>
      <c r="Z2154" s="42">
        <v>1500000</v>
      </c>
      <c r="AA2154" s="42">
        <v>1</v>
      </c>
      <c r="AB2154" s="42">
        <v>99.41</v>
      </c>
      <c r="AC2154" s="42">
        <v>0</v>
      </c>
      <c r="AD2154" s="42">
        <v>1491.15</v>
      </c>
      <c r="AG2154" s="26" t="s">
        <v>15</v>
      </c>
      <c r="AH2154" s="43">
        <v>2.1828596041999999E-2</v>
      </c>
      <c r="AI2154" s="43">
        <v>3.2693631499999999E-4</v>
      </c>
      <c r="AJ2154" s="43">
        <v>7.3444452387689738E-5</v>
      </c>
    </row>
    <row r="2155" spans="1:36" x14ac:dyDescent="0.2">
      <c r="A2155" s="26">
        <v>8700</v>
      </c>
      <c r="B2155" s="26">
        <v>12535</v>
      </c>
      <c r="C2155" s="26" t="s">
        <v>730</v>
      </c>
      <c r="D2155" s="26">
        <v>514065283</v>
      </c>
      <c r="E2155" s="26" t="s">
        <v>203</v>
      </c>
      <c r="F2155" s="26" t="s">
        <v>962</v>
      </c>
      <c r="G2155" s="26" t="s">
        <v>963</v>
      </c>
      <c r="H2155" s="26" t="s">
        <v>69</v>
      </c>
      <c r="I2155" s="26" t="s">
        <v>112</v>
      </c>
      <c r="J2155" s="26" t="s">
        <v>51</v>
      </c>
      <c r="K2155" s="26" t="s">
        <v>51</v>
      </c>
      <c r="L2155" s="26" t="s">
        <v>433</v>
      </c>
      <c r="M2155" s="26" t="s">
        <v>165</v>
      </c>
      <c r="N2155" s="26" t="s">
        <v>68</v>
      </c>
      <c r="O2155" s="26" t="s">
        <v>57</v>
      </c>
      <c r="P2155" s="26" t="s">
        <v>733</v>
      </c>
      <c r="Q2155" s="26" t="s">
        <v>59</v>
      </c>
      <c r="R2155" s="26" t="s">
        <v>54</v>
      </c>
      <c r="S2155" s="26" t="s">
        <v>531</v>
      </c>
      <c r="T2155" s="54">
        <v>0.89600000000000002</v>
      </c>
      <c r="U2155" s="36">
        <v>46031</v>
      </c>
      <c r="V2155" s="43">
        <v>2.75E-2</v>
      </c>
      <c r="W2155" s="43">
        <v>4.9099999999999998E-2</v>
      </c>
      <c r="X2155" s="26" t="s">
        <v>347</v>
      </c>
      <c r="Z2155" s="42">
        <v>752312.86</v>
      </c>
      <c r="AA2155" s="42">
        <v>1</v>
      </c>
      <c r="AB2155" s="42">
        <v>99.07</v>
      </c>
      <c r="AC2155" s="42">
        <v>0</v>
      </c>
      <c r="AD2155" s="42">
        <v>745.31635000000006</v>
      </c>
      <c r="AG2155" s="26" t="s">
        <v>15</v>
      </c>
      <c r="AH2155" s="43">
        <v>4.1705604669999997E-3</v>
      </c>
      <c r="AI2155" s="43">
        <v>1.63411448E-4</v>
      </c>
      <c r="AJ2155" s="43">
        <v>3.6709486759441846E-5</v>
      </c>
    </row>
    <row r="2156" spans="1:36" x14ac:dyDescent="0.2">
      <c r="A2156" s="26">
        <v>8700</v>
      </c>
      <c r="B2156" s="26">
        <v>12535</v>
      </c>
      <c r="C2156" s="26" t="s">
        <v>964</v>
      </c>
      <c r="D2156" s="26">
        <v>513821488</v>
      </c>
      <c r="E2156" s="26" t="s">
        <v>203</v>
      </c>
      <c r="F2156" s="26" t="s">
        <v>965</v>
      </c>
      <c r="G2156" s="26" t="s">
        <v>966</v>
      </c>
      <c r="H2156" s="26" t="s">
        <v>69</v>
      </c>
      <c r="I2156" s="26" t="s">
        <v>113</v>
      </c>
      <c r="J2156" s="26" t="s">
        <v>51</v>
      </c>
      <c r="K2156" s="26" t="s">
        <v>51</v>
      </c>
      <c r="L2156" s="26" t="s">
        <v>433</v>
      </c>
      <c r="M2156" s="26" t="s">
        <v>165</v>
      </c>
      <c r="N2156" s="26" t="s">
        <v>357</v>
      </c>
      <c r="O2156" s="26" t="s">
        <v>57</v>
      </c>
      <c r="P2156" s="26" t="s">
        <v>728</v>
      </c>
      <c r="Q2156" s="26" t="s">
        <v>59</v>
      </c>
      <c r="R2156" s="26" t="s">
        <v>54</v>
      </c>
      <c r="S2156" s="26" t="s">
        <v>531</v>
      </c>
      <c r="T2156" s="54">
        <v>1.883</v>
      </c>
      <c r="U2156" s="36" t="s">
        <v>967</v>
      </c>
      <c r="V2156" s="43">
        <v>0.04</v>
      </c>
      <c r="W2156" s="43">
        <v>2.69E-2</v>
      </c>
      <c r="X2156" s="26" t="s">
        <v>347</v>
      </c>
      <c r="Z2156" s="42">
        <v>14359377.51</v>
      </c>
      <c r="AA2156" s="42">
        <v>1</v>
      </c>
      <c r="AB2156" s="42">
        <v>120.13</v>
      </c>
      <c r="AC2156" s="42">
        <v>0</v>
      </c>
      <c r="AD2156" s="42">
        <v>17249.9202</v>
      </c>
      <c r="AG2156" s="26" t="s">
        <v>15</v>
      </c>
      <c r="AH2156" s="43">
        <v>1.4918012069E-2</v>
      </c>
      <c r="AI2156" s="43">
        <v>3.782064416E-3</v>
      </c>
      <c r="AJ2156" s="43">
        <v>8.4962005352938832E-4</v>
      </c>
    </row>
    <row r="2157" spans="1:36" x14ac:dyDescent="0.2">
      <c r="A2157" s="26">
        <v>8700</v>
      </c>
      <c r="B2157" s="26">
        <v>12535</v>
      </c>
      <c r="C2157" s="26" t="s">
        <v>1048</v>
      </c>
      <c r="D2157" s="26">
        <v>513957472</v>
      </c>
      <c r="E2157" s="26" t="s">
        <v>203</v>
      </c>
      <c r="F2157" s="26" t="s">
        <v>2348</v>
      </c>
      <c r="G2157" s="26" t="s">
        <v>2349</v>
      </c>
      <c r="H2157" s="26" t="s">
        <v>69</v>
      </c>
      <c r="I2157" s="26" t="s">
        <v>112</v>
      </c>
      <c r="J2157" s="26" t="s">
        <v>51</v>
      </c>
      <c r="K2157" s="26" t="s">
        <v>51</v>
      </c>
      <c r="L2157" s="26" t="s">
        <v>433</v>
      </c>
      <c r="M2157" s="26" t="s">
        <v>165</v>
      </c>
      <c r="N2157" s="26" t="s">
        <v>357</v>
      </c>
      <c r="O2157" s="26" t="s">
        <v>57</v>
      </c>
      <c r="P2157" s="26" t="s">
        <v>1051</v>
      </c>
      <c r="Q2157" s="26" t="s">
        <v>64</v>
      </c>
      <c r="R2157" s="26" t="s">
        <v>54</v>
      </c>
      <c r="S2157" s="26" t="s">
        <v>531</v>
      </c>
      <c r="T2157" s="54">
        <v>8.2000000000000003E-2</v>
      </c>
      <c r="U2157" s="36" t="s">
        <v>924</v>
      </c>
      <c r="V2157" s="43">
        <v>4.3499999999999997E-2</v>
      </c>
      <c r="W2157" s="43">
        <v>5.1999999999999998E-2</v>
      </c>
      <c r="X2157" s="26" t="s">
        <v>347</v>
      </c>
      <c r="Z2157" s="42">
        <v>100950.67</v>
      </c>
      <c r="AA2157" s="42">
        <v>1</v>
      </c>
      <c r="AB2157" s="42">
        <v>101.75</v>
      </c>
      <c r="AC2157" s="42">
        <v>0</v>
      </c>
      <c r="AD2157" s="42">
        <v>102.71731</v>
      </c>
      <c r="AG2157" s="26" t="s">
        <v>15</v>
      </c>
      <c r="AH2157" s="43">
        <v>1.6393371989999999E-3</v>
      </c>
      <c r="AI2157" s="43">
        <v>2.2520885812674101E-5</v>
      </c>
      <c r="AJ2157" s="43">
        <v>5.0591936315505266E-6</v>
      </c>
    </row>
    <row r="2158" spans="1:36" x14ac:dyDescent="0.2">
      <c r="A2158" s="26">
        <v>8700</v>
      </c>
      <c r="B2158" s="26">
        <v>12535</v>
      </c>
      <c r="C2158" s="26" t="s">
        <v>766</v>
      </c>
      <c r="D2158" s="26">
        <v>520026683</v>
      </c>
      <c r="E2158" s="26" t="s">
        <v>203</v>
      </c>
      <c r="F2158" s="26" t="s">
        <v>767</v>
      </c>
      <c r="G2158" s="26" t="s">
        <v>768</v>
      </c>
      <c r="H2158" s="26" t="s">
        <v>69</v>
      </c>
      <c r="I2158" s="26" t="s">
        <v>112</v>
      </c>
      <c r="J2158" s="26" t="s">
        <v>51</v>
      </c>
      <c r="K2158" s="26" t="s">
        <v>51</v>
      </c>
      <c r="L2158" s="26" t="s">
        <v>433</v>
      </c>
      <c r="M2158" s="26" t="s">
        <v>165</v>
      </c>
      <c r="N2158" s="26" t="s">
        <v>357</v>
      </c>
      <c r="O2158" s="26" t="s">
        <v>57</v>
      </c>
      <c r="P2158" s="26" t="s">
        <v>728</v>
      </c>
      <c r="Q2158" s="26" t="s">
        <v>59</v>
      </c>
      <c r="R2158" s="26" t="s">
        <v>54</v>
      </c>
      <c r="S2158" s="26" t="s">
        <v>531</v>
      </c>
      <c r="T2158" s="54">
        <v>1.008</v>
      </c>
      <c r="U2158" s="36">
        <v>46113</v>
      </c>
      <c r="V2158" s="43">
        <v>3.39E-2</v>
      </c>
      <c r="W2158" s="43">
        <v>4.4299999999999999E-2</v>
      </c>
      <c r="X2158" s="26" t="s">
        <v>347</v>
      </c>
      <c r="Z2158" s="42">
        <v>3320133</v>
      </c>
      <c r="AA2158" s="42">
        <v>1</v>
      </c>
      <c r="AB2158" s="42">
        <v>98.97</v>
      </c>
      <c r="AC2158" s="42">
        <v>129.65119000000001</v>
      </c>
      <c r="AD2158" s="42">
        <v>3415.58682</v>
      </c>
      <c r="AG2158" s="26" t="s">
        <v>15</v>
      </c>
      <c r="AH2158" s="43">
        <v>2.0321602925000001E-2</v>
      </c>
      <c r="AI2158" s="43">
        <v>7.4887125399999998E-4</v>
      </c>
      <c r="AJ2158" s="43">
        <v>1.6822982501928752E-4</v>
      </c>
    </row>
    <row r="2159" spans="1:36" x14ac:dyDescent="0.2">
      <c r="A2159" s="26">
        <v>8700</v>
      </c>
      <c r="B2159" s="26">
        <v>12535</v>
      </c>
      <c r="C2159" s="26" t="s">
        <v>964</v>
      </c>
      <c r="D2159" s="26">
        <v>513821488</v>
      </c>
      <c r="E2159" s="26" t="s">
        <v>203</v>
      </c>
      <c r="F2159" s="26" t="s">
        <v>968</v>
      </c>
      <c r="G2159" s="26" t="s">
        <v>969</v>
      </c>
      <c r="H2159" s="26" t="s">
        <v>69</v>
      </c>
      <c r="I2159" s="26" t="s">
        <v>113</v>
      </c>
      <c r="J2159" s="26" t="s">
        <v>51</v>
      </c>
      <c r="K2159" s="26" t="s">
        <v>51</v>
      </c>
      <c r="L2159" s="26" t="s">
        <v>433</v>
      </c>
      <c r="M2159" s="26" t="s">
        <v>165</v>
      </c>
      <c r="N2159" s="26" t="s">
        <v>357</v>
      </c>
      <c r="O2159" s="26" t="s">
        <v>57</v>
      </c>
      <c r="P2159" s="26" t="s">
        <v>728</v>
      </c>
      <c r="Q2159" s="26" t="s">
        <v>59</v>
      </c>
      <c r="R2159" s="26" t="s">
        <v>54</v>
      </c>
      <c r="S2159" s="26" t="s">
        <v>531</v>
      </c>
      <c r="T2159" s="54">
        <v>3.2320000000000002</v>
      </c>
      <c r="U2159" s="36" t="s">
        <v>970</v>
      </c>
      <c r="V2159" s="43">
        <v>3.5000000000000003E-2</v>
      </c>
      <c r="W2159" s="43">
        <v>2.7400000000000001E-2</v>
      </c>
      <c r="X2159" s="26" t="s">
        <v>347</v>
      </c>
      <c r="Z2159" s="42">
        <v>8382417.7999999998</v>
      </c>
      <c r="AA2159" s="42">
        <v>1</v>
      </c>
      <c r="AB2159" s="42">
        <v>121.21</v>
      </c>
      <c r="AC2159" s="42">
        <v>0</v>
      </c>
      <c r="AD2159" s="42">
        <v>10160.32862</v>
      </c>
      <c r="AG2159" s="26" t="s">
        <v>15</v>
      </c>
      <c r="AH2159" s="43">
        <v>9.7344390750000002E-3</v>
      </c>
      <c r="AI2159" s="43">
        <v>2.2276634840000002E-3</v>
      </c>
      <c r="AJ2159" s="43">
        <v>5.0043239886991353E-4</v>
      </c>
    </row>
    <row r="2160" spans="1:36" x14ac:dyDescent="0.2">
      <c r="A2160" s="26">
        <v>8700</v>
      </c>
      <c r="B2160" s="26">
        <v>12535</v>
      </c>
      <c r="C2160" s="26" t="s">
        <v>705</v>
      </c>
      <c r="D2160" s="26">
        <v>510960719</v>
      </c>
      <c r="E2160" s="26" t="s">
        <v>203</v>
      </c>
      <c r="F2160" s="26" t="s">
        <v>971</v>
      </c>
      <c r="G2160" s="26" t="s">
        <v>972</v>
      </c>
      <c r="H2160" s="26" t="s">
        <v>69</v>
      </c>
      <c r="I2160" s="26" t="s">
        <v>113</v>
      </c>
      <c r="J2160" s="26" t="s">
        <v>51</v>
      </c>
      <c r="K2160" s="26" t="s">
        <v>51</v>
      </c>
      <c r="L2160" s="26" t="s">
        <v>433</v>
      </c>
      <c r="M2160" s="26" t="s">
        <v>165</v>
      </c>
      <c r="N2160" s="26" t="s">
        <v>357</v>
      </c>
      <c r="O2160" s="26" t="s">
        <v>57</v>
      </c>
      <c r="P2160" s="26" t="s">
        <v>708</v>
      </c>
      <c r="Q2160" s="26" t="s">
        <v>64</v>
      </c>
      <c r="R2160" s="26" t="s">
        <v>54</v>
      </c>
      <c r="S2160" s="26" t="s">
        <v>531</v>
      </c>
      <c r="T2160" s="54">
        <v>2.9140000000000001</v>
      </c>
      <c r="U2160" s="36">
        <v>47610</v>
      </c>
      <c r="V2160" s="43">
        <v>1.34E-2</v>
      </c>
      <c r="W2160" s="43">
        <v>2.58E-2</v>
      </c>
      <c r="X2160" s="26" t="s">
        <v>347</v>
      </c>
      <c r="Z2160" s="42">
        <v>24747778.73</v>
      </c>
      <c r="AA2160" s="42">
        <v>1</v>
      </c>
      <c r="AB2160" s="42">
        <v>112.66</v>
      </c>
      <c r="AC2160" s="42">
        <v>277.51429999999999</v>
      </c>
      <c r="AD2160" s="42">
        <v>28158.361819999998</v>
      </c>
      <c r="AG2160" s="26" t="s">
        <v>15</v>
      </c>
      <c r="AH2160" s="43">
        <v>1.0185210368E-2</v>
      </c>
      <c r="AI2160" s="43">
        <v>6.1737525170000003E-3</v>
      </c>
      <c r="AJ2160" s="43">
        <v>1.3868996841393088E-3</v>
      </c>
    </row>
    <row r="2161" spans="1:36" x14ac:dyDescent="0.2">
      <c r="A2161" s="26">
        <v>8700</v>
      </c>
      <c r="B2161" s="26">
        <v>12535</v>
      </c>
      <c r="C2161" s="26" t="s">
        <v>763</v>
      </c>
      <c r="D2161" s="26">
        <v>513623314</v>
      </c>
      <c r="E2161" s="26" t="s">
        <v>203</v>
      </c>
      <c r="F2161" s="26" t="s">
        <v>973</v>
      </c>
      <c r="G2161" s="26" t="s">
        <v>974</v>
      </c>
      <c r="H2161" s="26" t="s">
        <v>69</v>
      </c>
      <c r="I2161" s="26" t="s">
        <v>113</v>
      </c>
      <c r="J2161" s="26" t="s">
        <v>51</v>
      </c>
      <c r="K2161" s="26" t="s">
        <v>51</v>
      </c>
      <c r="L2161" s="26" t="s">
        <v>433</v>
      </c>
      <c r="M2161" s="26" t="s">
        <v>165</v>
      </c>
      <c r="N2161" s="26" t="s">
        <v>357</v>
      </c>
      <c r="O2161" s="26" t="s">
        <v>57</v>
      </c>
      <c r="P2161" s="26" t="s">
        <v>728</v>
      </c>
      <c r="Q2161" s="26" t="s">
        <v>59</v>
      </c>
      <c r="R2161" s="26" t="s">
        <v>54</v>
      </c>
      <c r="S2161" s="26" t="s">
        <v>531</v>
      </c>
      <c r="T2161" s="54">
        <v>1.1839999999999999</v>
      </c>
      <c r="U2161" s="36">
        <v>46360</v>
      </c>
      <c r="V2161" s="43">
        <v>1.34E-2</v>
      </c>
      <c r="W2161" s="43">
        <v>2.6700000000000002E-2</v>
      </c>
      <c r="X2161" s="26" t="s">
        <v>347</v>
      </c>
      <c r="Z2161" s="42">
        <v>1689890.12</v>
      </c>
      <c r="AA2161" s="42">
        <v>1</v>
      </c>
      <c r="AB2161" s="42">
        <v>114.94</v>
      </c>
      <c r="AC2161" s="42">
        <v>0</v>
      </c>
      <c r="AD2161" s="42">
        <v>1942.3597</v>
      </c>
      <c r="AG2161" s="26" t="s">
        <v>15</v>
      </c>
      <c r="AH2161" s="43">
        <v>3.433557831E-3</v>
      </c>
      <c r="AI2161" s="43">
        <v>4.2586455E-4</v>
      </c>
      <c r="AJ2161" s="43">
        <v>9.5668138353899564E-5</v>
      </c>
    </row>
    <row r="2162" spans="1:36" x14ac:dyDescent="0.2">
      <c r="A2162" s="26">
        <v>8700</v>
      </c>
      <c r="B2162" s="26">
        <v>12535</v>
      </c>
      <c r="C2162" s="26" t="s">
        <v>975</v>
      </c>
      <c r="D2162" s="26">
        <v>520043720</v>
      </c>
      <c r="E2162" s="26" t="s">
        <v>203</v>
      </c>
      <c r="F2162" s="26" t="s">
        <v>976</v>
      </c>
      <c r="G2162" s="26" t="s">
        <v>977</v>
      </c>
      <c r="H2162" s="26" t="s">
        <v>69</v>
      </c>
      <c r="I2162" s="26" t="s">
        <v>112</v>
      </c>
      <c r="J2162" s="26" t="s">
        <v>51</v>
      </c>
      <c r="K2162" s="26" t="s">
        <v>51</v>
      </c>
      <c r="L2162" s="26" t="s">
        <v>433</v>
      </c>
      <c r="M2162" s="26" t="s">
        <v>165</v>
      </c>
      <c r="N2162" s="26" t="s">
        <v>358</v>
      </c>
      <c r="O2162" s="26" t="s">
        <v>57</v>
      </c>
      <c r="P2162" s="26" t="s">
        <v>708</v>
      </c>
      <c r="Q2162" s="26" t="s">
        <v>64</v>
      </c>
      <c r="R2162" s="26" t="s">
        <v>54</v>
      </c>
      <c r="S2162" s="26" t="s">
        <v>531</v>
      </c>
      <c r="T2162" s="54">
        <v>1.8480000000000001</v>
      </c>
      <c r="U2162" s="36" t="s">
        <v>827</v>
      </c>
      <c r="V2162" s="43">
        <v>2.75E-2</v>
      </c>
      <c r="W2162" s="43">
        <v>4.87E-2</v>
      </c>
      <c r="X2162" s="26" t="s">
        <v>347</v>
      </c>
      <c r="Z2162" s="42">
        <v>384713.07</v>
      </c>
      <c r="AA2162" s="42">
        <v>1</v>
      </c>
      <c r="AB2162" s="42">
        <v>96.34</v>
      </c>
      <c r="AC2162" s="42">
        <v>0</v>
      </c>
      <c r="AD2162" s="42">
        <v>370.63256999999999</v>
      </c>
      <c r="AG2162" s="26" t="s">
        <v>15</v>
      </c>
      <c r="AH2162" s="43">
        <v>4.9994899310000004E-3</v>
      </c>
      <c r="AI2162" s="43">
        <v>8.1261608071978695E-5</v>
      </c>
      <c r="AJ2162" s="43">
        <v>1.825497511363182E-5</v>
      </c>
    </row>
    <row r="2163" spans="1:36" x14ac:dyDescent="0.2">
      <c r="A2163" s="26">
        <v>8700</v>
      </c>
      <c r="B2163" s="26">
        <v>12535</v>
      </c>
      <c r="C2163" s="26" t="s">
        <v>943</v>
      </c>
      <c r="D2163" s="26">
        <v>513992529</v>
      </c>
      <c r="E2163" s="26" t="s">
        <v>203</v>
      </c>
      <c r="F2163" s="26" t="s">
        <v>978</v>
      </c>
      <c r="G2163" s="26" t="s">
        <v>979</v>
      </c>
      <c r="H2163" s="26" t="s">
        <v>69</v>
      </c>
      <c r="I2163" s="26" t="s">
        <v>113</v>
      </c>
      <c r="J2163" s="26" t="s">
        <v>51</v>
      </c>
      <c r="K2163" s="26" t="s">
        <v>51</v>
      </c>
      <c r="L2163" s="26" t="s">
        <v>433</v>
      </c>
      <c r="M2163" s="26" t="s">
        <v>165</v>
      </c>
      <c r="N2163" s="26" t="s">
        <v>357</v>
      </c>
      <c r="O2163" s="26" t="s">
        <v>57</v>
      </c>
      <c r="P2163" s="26" t="s">
        <v>742</v>
      </c>
      <c r="Q2163" s="26" t="s">
        <v>64</v>
      </c>
      <c r="R2163" s="26" t="s">
        <v>54</v>
      </c>
      <c r="S2163" s="26" t="s">
        <v>531</v>
      </c>
      <c r="T2163" s="54">
        <v>2.6880000000000002</v>
      </c>
      <c r="U2163" s="36" t="s">
        <v>980</v>
      </c>
      <c r="V2163" s="43">
        <v>1.9599999999999999E-2</v>
      </c>
      <c r="W2163" s="43">
        <v>2.69E-2</v>
      </c>
      <c r="X2163" s="26" t="s">
        <v>347</v>
      </c>
      <c r="Z2163" s="42">
        <v>6347949</v>
      </c>
      <c r="AA2163" s="42">
        <v>1</v>
      </c>
      <c r="AB2163" s="42">
        <v>114.22</v>
      </c>
      <c r="AC2163" s="42">
        <v>0</v>
      </c>
      <c r="AD2163" s="42">
        <v>7250.6273499999998</v>
      </c>
      <c r="AG2163" s="26" t="s">
        <v>15</v>
      </c>
      <c r="AH2163" s="43">
        <v>5.5436121589999996E-3</v>
      </c>
      <c r="AI2163" s="43">
        <v>1.5897082060000001E-3</v>
      </c>
      <c r="AJ2163" s="43">
        <v>3.5711924030979852E-4</v>
      </c>
    </row>
    <row r="2164" spans="1:36" x14ac:dyDescent="0.2">
      <c r="A2164" s="26">
        <v>8700</v>
      </c>
      <c r="B2164" s="26">
        <v>12535</v>
      </c>
      <c r="C2164" s="26" t="s">
        <v>981</v>
      </c>
      <c r="D2164" s="26">
        <v>511930125</v>
      </c>
      <c r="E2164" s="26" t="s">
        <v>203</v>
      </c>
      <c r="F2164" s="26" t="s">
        <v>982</v>
      </c>
      <c r="G2164" s="26" t="s">
        <v>983</v>
      </c>
      <c r="H2164" s="26" t="s">
        <v>69</v>
      </c>
      <c r="I2164" s="26" t="s">
        <v>112</v>
      </c>
      <c r="J2164" s="26" t="s">
        <v>51</v>
      </c>
      <c r="K2164" s="26" t="s">
        <v>51</v>
      </c>
      <c r="L2164" s="26" t="s">
        <v>433</v>
      </c>
      <c r="M2164" s="26" t="s">
        <v>165</v>
      </c>
      <c r="N2164" s="26" t="s">
        <v>133</v>
      </c>
      <c r="O2164" s="26" t="s">
        <v>57</v>
      </c>
      <c r="P2164" s="26" t="s">
        <v>737</v>
      </c>
      <c r="Q2164" s="26" t="s">
        <v>59</v>
      </c>
      <c r="R2164" s="26" t="s">
        <v>54</v>
      </c>
      <c r="S2164" s="26" t="s">
        <v>531</v>
      </c>
      <c r="T2164" s="54">
        <v>0.99099999999999999</v>
      </c>
      <c r="U2164" s="36">
        <v>46149</v>
      </c>
      <c r="V2164" s="43">
        <v>3.5499999999999997E-2</v>
      </c>
      <c r="W2164" s="43">
        <v>4.9700000000000001E-2</v>
      </c>
      <c r="X2164" s="26" t="s">
        <v>347</v>
      </c>
      <c r="Z2164" s="42">
        <v>795884.88</v>
      </c>
      <c r="AA2164" s="42">
        <v>1</v>
      </c>
      <c r="AB2164" s="42">
        <v>98.66</v>
      </c>
      <c r="AC2164" s="42">
        <v>14.12696</v>
      </c>
      <c r="AD2164" s="42">
        <v>799.34698000000003</v>
      </c>
      <c r="AG2164" s="26" t="s">
        <v>15</v>
      </c>
      <c r="AH2164" s="43">
        <v>2.7999113459999999E-3</v>
      </c>
      <c r="AI2164" s="43">
        <v>1.7525772400000001E-4</v>
      </c>
      <c r="AJ2164" s="43">
        <v>3.9370687867654889E-5</v>
      </c>
    </row>
    <row r="2165" spans="1:36" x14ac:dyDescent="0.2">
      <c r="A2165" s="26">
        <v>8700</v>
      </c>
      <c r="B2165" s="26">
        <v>12535</v>
      </c>
      <c r="C2165" s="26" t="s">
        <v>725</v>
      </c>
      <c r="D2165" s="26">
        <v>514290345</v>
      </c>
      <c r="E2165" s="26" t="s">
        <v>203</v>
      </c>
      <c r="F2165" s="26" t="s">
        <v>726</v>
      </c>
      <c r="G2165" s="26" t="s">
        <v>727</v>
      </c>
      <c r="H2165" s="26" t="s">
        <v>69</v>
      </c>
      <c r="I2165" s="26" t="s">
        <v>112</v>
      </c>
      <c r="J2165" s="26" t="s">
        <v>51</v>
      </c>
      <c r="K2165" s="26" t="s">
        <v>51</v>
      </c>
      <c r="L2165" s="26" t="s">
        <v>433</v>
      </c>
      <c r="M2165" s="26" t="s">
        <v>165</v>
      </c>
      <c r="N2165" s="26" t="s">
        <v>141</v>
      </c>
      <c r="O2165" s="26" t="s">
        <v>57</v>
      </c>
      <c r="P2165" s="26" t="s">
        <v>728</v>
      </c>
      <c r="Q2165" s="26" t="s">
        <v>59</v>
      </c>
      <c r="R2165" s="26" t="s">
        <v>54</v>
      </c>
      <c r="S2165" s="26" t="s">
        <v>531</v>
      </c>
      <c r="T2165" s="54">
        <v>0.56899999999999995</v>
      </c>
      <c r="U2165" s="36" t="s">
        <v>729</v>
      </c>
      <c r="V2165" s="43">
        <v>3.61E-2</v>
      </c>
      <c r="W2165" s="43">
        <v>5.0200000000000002E-2</v>
      </c>
      <c r="X2165" s="26" t="s">
        <v>347</v>
      </c>
      <c r="Z2165" s="42">
        <v>7490983</v>
      </c>
      <c r="AA2165" s="42">
        <v>1</v>
      </c>
      <c r="AB2165" s="42">
        <v>100.76</v>
      </c>
      <c r="AC2165" s="42">
        <v>0</v>
      </c>
      <c r="AD2165" s="42">
        <v>7547.9144699999997</v>
      </c>
      <c r="AG2165" s="26" t="s">
        <v>15</v>
      </c>
      <c r="AH2165" s="43">
        <v>9.7602384359999992E-3</v>
      </c>
      <c r="AI2165" s="43">
        <v>1.6548887410000001E-3</v>
      </c>
      <c r="AJ2165" s="43">
        <v>3.7176169058664079E-4</v>
      </c>
    </row>
    <row r="2166" spans="1:36" x14ac:dyDescent="0.2">
      <c r="A2166" s="26">
        <v>8700</v>
      </c>
      <c r="B2166" s="26">
        <v>12535</v>
      </c>
      <c r="C2166" s="26" t="s">
        <v>1305</v>
      </c>
      <c r="D2166" s="26">
        <v>1838863</v>
      </c>
      <c r="E2166" s="26" t="s">
        <v>204</v>
      </c>
      <c r="F2166" s="26" t="s">
        <v>2445</v>
      </c>
      <c r="G2166" s="26" t="s">
        <v>2446</v>
      </c>
      <c r="H2166" s="26" t="s">
        <v>69</v>
      </c>
      <c r="I2166" s="26" t="s">
        <v>112</v>
      </c>
      <c r="J2166" s="26" t="s">
        <v>51</v>
      </c>
      <c r="K2166" s="26" t="s">
        <v>167</v>
      </c>
      <c r="L2166" s="26" t="s">
        <v>433</v>
      </c>
      <c r="M2166" s="26" t="s">
        <v>165</v>
      </c>
      <c r="N2166" s="26" t="s">
        <v>358</v>
      </c>
      <c r="O2166" s="26" t="s">
        <v>57</v>
      </c>
      <c r="P2166" s="26" t="s">
        <v>724</v>
      </c>
      <c r="Q2166" s="26" t="s">
        <v>59</v>
      </c>
      <c r="R2166" s="26" t="s">
        <v>54</v>
      </c>
      <c r="S2166" s="26" t="s">
        <v>531</v>
      </c>
      <c r="T2166" s="54">
        <v>1.625</v>
      </c>
      <c r="U2166" s="36" t="s">
        <v>781</v>
      </c>
      <c r="V2166" s="43">
        <v>5.6500000000000002E-2</v>
      </c>
      <c r="W2166" s="43">
        <v>6.0100000000000001E-2</v>
      </c>
      <c r="X2166" s="26" t="s">
        <v>347</v>
      </c>
      <c r="Z2166" s="42">
        <v>705117.43</v>
      </c>
      <c r="AA2166" s="42">
        <v>1</v>
      </c>
      <c r="AB2166" s="42">
        <v>101</v>
      </c>
      <c r="AC2166" s="42">
        <v>0</v>
      </c>
      <c r="AD2166" s="42">
        <v>712.16859999999997</v>
      </c>
      <c r="AG2166" s="26" t="s">
        <v>15</v>
      </c>
      <c r="AH2166" s="43">
        <v>2.44407164E-3</v>
      </c>
      <c r="AI2166" s="43">
        <v>1.56143767E-4</v>
      </c>
      <c r="AJ2166" s="43">
        <v>3.5076841923822327E-5</v>
      </c>
    </row>
    <row r="2167" spans="1:36" x14ac:dyDescent="0.2">
      <c r="A2167" s="26">
        <v>8700</v>
      </c>
      <c r="B2167" s="26">
        <v>12535</v>
      </c>
      <c r="C2167" s="26" t="s">
        <v>984</v>
      </c>
      <c r="D2167" s="26">
        <v>511396046</v>
      </c>
      <c r="E2167" s="26" t="s">
        <v>203</v>
      </c>
      <c r="F2167" s="26" t="s">
        <v>985</v>
      </c>
      <c r="G2167" s="26" t="s">
        <v>986</v>
      </c>
      <c r="H2167" s="26" t="s">
        <v>69</v>
      </c>
      <c r="I2167" s="26" t="s">
        <v>114</v>
      </c>
      <c r="J2167" s="26" t="s">
        <v>51</v>
      </c>
      <c r="K2167" s="26" t="s">
        <v>51</v>
      </c>
      <c r="L2167" s="26" t="s">
        <v>433</v>
      </c>
      <c r="M2167" s="26" t="s">
        <v>165</v>
      </c>
      <c r="N2167" s="26" t="s">
        <v>133</v>
      </c>
      <c r="O2167" s="26" t="s">
        <v>57</v>
      </c>
      <c r="P2167" s="26" t="s">
        <v>154</v>
      </c>
      <c r="Q2167" s="26" t="s">
        <v>154</v>
      </c>
      <c r="R2167" s="26" t="s">
        <v>54</v>
      </c>
      <c r="S2167" s="26" t="s">
        <v>531</v>
      </c>
      <c r="T2167" s="54">
        <v>7.9000000000000001E-2</v>
      </c>
      <c r="U2167" s="36" t="s">
        <v>987</v>
      </c>
      <c r="V2167" s="43">
        <v>6.4500000000000002E-2</v>
      </c>
      <c r="W2167" s="43">
        <v>5.3459000000000003</v>
      </c>
      <c r="X2167" s="26" t="s">
        <v>347</v>
      </c>
      <c r="Z2167" s="42">
        <v>8683507.1999999993</v>
      </c>
      <c r="AA2167" s="42">
        <v>1</v>
      </c>
      <c r="AB2167" s="42">
        <v>82.5</v>
      </c>
      <c r="AC2167" s="42">
        <v>0</v>
      </c>
      <c r="AD2167" s="42">
        <v>7163.8934399999998</v>
      </c>
      <c r="AG2167" s="26" t="s">
        <v>15</v>
      </c>
      <c r="AH2167" s="43">
        <v>1.0513850781000001E-2</v>
      </c>
      <c r="AI2167" s="43">
        <v>1.570691698E-3</v>
      </c>
      <c r="AJ2167" s="43">
        <v>3.5284728609768492E-4</v>
      </c>
    </row>
    <row r="2168" spans="1:36" x14ac:dyDescent="0.2">
      <c r="A2168" s="26">
        <v>8700</v>
      </c>
      <c r="B2168" s="26">
        <v>12535</v>
      </c>
      <c r="C2168" s="26" t="s">
        <v>940</v>
      </c>
      <c r="D2168" s="26">
        <v>510381601</v>
      </c>
      <c r="E2168" s="26" t="s">
        <v>203</v>
      </c>
      <c r="F2168" s="26" t="s">
        <v>988</v>
      </c>
      <c r="G2168" s="26" t="s">
        <v>989</v>
      </c>
      <c r="H2168" s="26" t="s">
        <v>69</v>
      </c>
      <c r="I2168" s="26" t="s">
        <v>112</v>
      </c>
      <c r="J2168" s="26" t="s">
        <v>51</v>
      </c>
      <c r="K2168" s="26" t="s">
        <v>51</v>
      </c>
      <c r="L2168" s="26" t="s">
        <v>433</v>
      </c>
      <c r="M2168" s="26" t="s">
        <v>165</v>
      </c>
      <c r="N2168" s="26" t="s">
        <v>84</v>
      </c>
      <c r="O2168" s="26" t="s">
        <v>57</v>
      </c>
      <c r="P2168" s="26" t="s">
        <v>724</v>
      </c>
      <c r="Q2168" s="26" t="s">
        <v>59</v>
      </c>
      <c r="R2168" s="26" t="s">
        <v>54</v>
      </c>
      <c r="S2168" s="26" t="s">
        <v>531</v>
      </c>
      <c r="T2168" s="54">
        <v>1.887</v>
      </c>
      <c r="U2168" s="36" t="s">
        <v>990</v>
      </c>
      <c r="V2168" s="43">
        <v>4.2999999999999997E-2</v>
      </c>
      <c r="W2168" s="43">
        <v>5.3100000000000001E-2</v>
      </c>
      <c r="X2168" s="26" t="s">
        <v>347</v>
      </c>
      <c r="Z2168" s="42">
        <v>5039918.18</v>
      </c>
      <c r="AA2168" s="42">
        <v>1</v>
      </c>
      <c r="AB2168" s="42">
        <v>100.23</v>
      </c>
      <c r="AC2168" s="42">
        <v>0</v>
      </c>
      <c r="AD2168" s="42">
        <v>5051.5099899999996</v>
      </c>
      <c r="AG2168" s="26" t="s">
        <v>15</v>
      </c>
      <c r="AH2168" s="43">
        <v>5.5487832099999999E-3</v>
      </c>
      <c r="AI2168" s="43">
        <v>1.1075492500000001E-3</v>
      </c>
      <c r="AJ2168" s="43">
        <v>2.4880487204271472E-4</v>
      </c>
    </row>
    <row r="2169" spans="1:36" x14ac:dyDescent="0.2">
      <c r="A2169" s="26">
        <v>8700</v>
      </c>
      <c r="B2169" s="26">
        <v>12535</v>
      </c>
      <c r="C2169" s="26" t="s">
        <v>991</v>
      </c>
      <c r="D2169" s="26">
        <v>510119068</v>
      </c>
      <c r="E2169" s="26" t="s">
        <v>203</v>
      </c>
      <c r="F2169" s="26" t="s">
        <v>992</v>
      </c>
      <c r="G2169" s="26" t="s">
        <v>993</v>
      </c>
      <c r="H2169" s="26" t="s">
        <v>69</v>
      </c>
      <c r="I2169" s="26" t="s">
        <v>114</v>
      </c>
      <c r="J2169" s="26" t="s">
        <v>51</v>
      </c>
      <c r="K2169" s="26" t="s">
        <v>51</v>
      </c>
      <c r="L2169" s="26" t="s">
        <v>433</v>
      </c>
      <c r="M2169" s="26" t="s">
        <v>165</v>
      </c>
      <c r="N2169" s="26" t="s">
        <v>139</v>
      </c>
      <c r="O2169" s="26" t="s">
        <v>57</v>
      </c>
      <c r="P2169" s="26" t="s">
        <v>737</v>
      </c>
      <c r="Q2169" s="26" t="s">
        <v>59</v>
      </c>
      <c r="R2169" s="26" t="s">
        <v>54</v>
      </c>
      <c r="S2169" s="26" t="s">
        <v>531</v>
      </c>
      <c r="T2169" s="54">
        <v>0.98799999999999999</v>
      </c>
      <c r="U2169" s="36" t="s">
        <v>818</v>
      </c>
      <c r="V2169" s="43">
        <v>3.9E-2</v>
      </c>
      <c r="W2169" s="43">
        <v>6.4399999999999999E-2</v>
      </c>
      <c r="X2169" s="26" t="s">
        <v>347</v>
      </c>
      <c r="Z2169" s="42">
        <v>70370</v>
      </c>
      <c r="AA2169" s="42">
        <v>1</v>
      </c>
      <c r="AB2169" s="42">
        <v>97.45</v>
      </c>
      <c r="AC2169" s="42">
        <v>0</v>
      </c>
      <c r="AD2169" s="42">
        <v>68.575559999999996</v>
      </c>
      <c r="AG2169" s="26" t="s">
        <v>15</v>
      </c>
      <c r="AH2169" s="43">
        <v>1.785333725E-3</v>
      </c>
      <c r="AI2169" s="43">
        <v>1.5035268703008101E-5</v>
      </c>
      <c r="AJ2169" s="43">
        <v>3.3775907530289781E-6</v>
      </c>
    </row>
    <row r="2170" spans="1:36" x14ac:dyDescent="0.2">
      <c r="A2170" s="26">
        <v>8700</v>
      </c>
      <c r="B2170" s="26">
        <v>12535</v>
      </c>
      <c r="C2170" s="26" t="s">
        <v>769</v>
      </c>
      <c r="D2170" s="26">
        <v>513765859</v>
      </c>
      <c r="E2170" s="26" t="s">
        <v>203</v>
      </c>
      <c r="F2170" s="26" t="s">
        <v>770</v>
      </c>
      <c r="G2170" s="26" t="s">
        <v>771</v>
      </c>
      <c r="H2170" s="26" t="s">
        <v>69</v>
      </c>
      <c r="I2170" s="26" t="s">
        <v>113</v>
      </c>
      <c r="J2170" s="26" t="s">
        <v>51</v>
      </c>
      <c r="K2170" s="26" t="s">
        <v>51</v>
      </c>
      <c r="L2170" s="26" t="s">
        <v>433</v>
      </c>
      <c r="M2170" s="26" t="s">
        <v>165</v>
      </c>
      <c r="N2170" s="26" t="s">
        <v>357</v>
      </c>
      <c r="O2170" s="26" t="s">
        <v>57</v>
      </c>
      <c r="P2170" s="26" t="s">
        <v>733</v>
      </c>
      <c r="Q2170" s="26" t="s">
        <v>59</v>
      </c>
      <c r="R2170" s="26" t="s">
        <v>54</v>
      </c>
      <c r="S2170" s="26" t="s">
        <v>531</v>
      </c>
      <c r="T2170" s="54">
        <v>1.393</v>
      </c>
      <c r="U2170" s="36" t="s">
        <v>772</v>
      </c>
      <c r="V2170" s="43">
        <v>2.1499999999999998E-2</v>
      </c>
      <c r="W2170" s="43">
        <v>2.58E-2</v>
      </c>
      <c r="X2170" s="26" t="s">
        <v>347</v>
      </c>
      <c r="Z2170" s="42">
        <v>8793066.7200000007</v>
      </c>
      <c r="AA2170" s="42">
        <v>1</v>
      </c>
      <c r="AB2170" s="42">
        <v>116.4</v>
      </c>
      <c r="AC2170" s="42">
        <v>0</v>
      </c>
      <c r="AD2170" s="42">
        <v>10235.129660000001</v>
      </c>
      <c r="AG2170" s="26" t="s">
        <v>15</v>
      </c>
      <c r="AH2170" s="43">
        <v>6.2766014519999996E-3</v>
      </c>
      <c r="AI2170" s="43">
        <v>2.244063696E-3</v>
      </c>
      <c r="AJ2170" s="43">
        <v>5.0411661670234456E-4</v>
      </c>
    </row>
    <row r="2171" spans="1:36" x14ac:dyDescent="0.2">
      <c r="A2171" s="26">
        <v>8700</v>
      </c>
      <c r="B2171" s="26">
        <v>12535</v>
      </c>
      <c r="C2171" s="26" t="s">
        <v>769</v>
      </c>
      <c r="D2171" s="26">
        <v>513765859</v>
      </c>
      <c r="E2171" s="26" t="s">
        <v>203</v>
      </c>
      <c r="F2171" s="26" t="s">
        <v>994</v>
      </c>
      <c r="G2171" s="26" t="s">
        <v>995</v>
      </c>
      <c r="H2171" s="26" t="s">
        <v>69</v>
      </c>
      <c r="I2171" s="26" t="s">
        <v>113</v>
      </c>
      <c r="J2171" s="26" t="s">
        <v>51</v>
      </c>
      <c r="K2171" s="26" t="s">
        <v>51</v>
      </c>
      <c r="L2171" s="26" t="s">
        <v>433</v>
      </c>
      <c r="M2171" s="26" t="s">
        <v>165</v>
      </c>
      <c r="N2171" s="26" t="s">
        <v>357</v>
      </c>
      <c r="O2171" s="26" t="s">
        <v>57</v>
      </c>
      <c r="P2171" s="26" t="s">
        <v>728</v>
      </c>
      <c r="Q2171" s="26" t="s">
        <v>59</v>
      </c>
      <c r="R2171" s="26" t="s">
        <v>54</v>
      </c>
      <c r="S2171" s="26" t="s">
        <v>531</v>
      </c>
      <c r="T2171" s="54">
        <v>1.4079999999999999</v>
      </c>
      <c r="U2171" s="36" t="s">
        <v>772</v>
      </c>
      <c r="V2171" s="43">
        <v>1.6E-2</v>
      </c>
      <c r="W2171" s="43">
        <v>2.5100000000000001E-2</v>
      </c>
      <c r="X2171" s="26" t="s">
        <v>347</v>
      </c>
      <c r="Z2171" s="42">
        <v>3831750.72</v>
      </c>
      <c r="AA2171" s="42">
        <v>1</v>
      </c>
      <c r="AB2171" s="42">
        <v>115.56</v>
      </c>
      <c r="AC2171" s="42">
        <v>0</v>
      </c>
      <c r="AD2171" s="42">
        <v>4427.9711299999999</v>
      </c>
      <c r="AG2171" s="26" t="s">
        <v>15</v>
      </c>
      <c r="AH2171" s="43">
        <v>1.3510013591E-2</v>
      </c>
      <c r="AI2171" s="43">
        <v>9.7083765299999999E-4</v>
      </c>
      <c r="AJ2171" s="43">
        <v>2.1809336071578966E-4</v>
      </c>
    </row>
    <row r="2172" spans="1:36" x14ac:dyDescent="0.2">
      <c r="A2172" s="26">
        <v>8700</v>
      </c>
      <c r="B2172" s="26">
        <v>12535</v>
      </c>
      <c r="C2172" s="26" t="s">
        <v>996</v>
      </c>
      <c r="D2172" s="26">
        <v>511399388</v>
      </c>
      <c r="E2172" s="26" t="s">
        <v>203</v>
      </c>
      <c r="F2172" s="26" t="s">
        <v>997</v>
      </c>
      <c r="G2172" s="26" t="s">
        <v>998</v>
      </c>
      <c r="H2172" s="26" t="s">
        <v>69</v>
      </c>
      <c r="I2172" s="26" t="s">
        <v>112</v>
      </c>
      <c r="J2172" s="26" t="s">
        <v>51</v>
      </c>
      <c r="K2172" s="26" t="s">
        <v>51</v>
      </c>
      <c r="L2172" s="26" t="s">
        <v>433</v>
      </c>
      <c r="M2172" s="26" t="s">
        <v>165</v>
      </c>
      <c r="N2172" s="26" t="s">
        <v>84</v>
      </c>
      <c r="O2172" s="26" t="s">
        <v>57</v>
      </c>
      <c r="P2172" s="26" t="s">
        <v>776</v>
      </c>
      <c r="Q2172" s="26" t="s">
        <v>64</v>
      </c>
      <c r="R2172" s="26" t="s">
        <v>54</v>
      </c>
      <c r="S2172" s="26" t="s">
        <v>531</v>
      </c>
      <c r="T2172" s="54">
        <v>0.49299999999999999</v>
      </c>
      <c r="U2172" s="36" t="s">
        <v>792</v>
      </c>
      <c r="V2172" s="43">
        <v>3.0499999999999999E-2</v>
      </c>
      <c r="W2172" s="43">
        <v>5.4600000000000003E-2</v>
      </c>
      <c r="X2172" s="26" t="s">
        <v>347</v>
      </c>
      <c r="Z2172" s="42">
        <v>367136.33</v>
      </c>
      <c r="AA2172" s="42">
        <v>1</v>
      </c>
      <c r="AB2172" s="42">
        <v>98.9</v>
      </c>
      <c r="AC2172" s="42">
        <v>0</v>
      </c>
      <c r="AD2172" s="42">
        <v>363.09782999999999</v>
      </c>
      <c r="AG2172" s="26" t="s">
        <v>15</v>
      </c>
      <c r="AH2172" s="43">
        <v>1.6408694272E-2</v>
      </c>
      <c r="AI2172" s="43">
        <v>7.9609607847594107E-5</v>
      </c>
      <c r="AJ2172" s="43">
        <v>1.7883862312650279E-5</v>
      </c>
    </row>
    <row r="2173" spans="1:36" x14ac:dyDescent="0.2">
      <c r="A2173" s="26">
        <v>8700</v>
      </c>
      <c r="B2173" s="26">
        <v>12535</v>
      </c>
      <c r="C2173" s="26" t="s">
        <v>999</v>
      </c>
      <c r="D2173" s="26">
        <v>515334662</v>
      </c>
      <c r="E2173" s="26" t="s">
        <v>203</v>
      </c>
      <c r="F2173" s="26" t="s">
        <v>1000</v>
      </c>
      <c r="G2173" s="26" t="s">
        <v>1001</v>
      </c>
      <c r="H2173" s="26" t="s">
        <v>69</v>
      </c>
      <c r="I2173" s="26" t="s">
        <v>114</v>
      </c>
      <c r="J2173" s="26" t="s">
        <v>51</v>
      </c>
      <c r="K2173" s="26" t="s">
        <v>51</v>
      </c>
      <c r="L2173" s="26" t="s">
        <v>433</v>
      </c>
      <c r="M2173" s="26" t="s">
        <v>165</v>
      </c>
      <c r="N2173" s="26" t="s">
        <v>140</v>
      </c>
      <c r="O2173" s="26" t="s">
        <v>57</v>
      </c>
      <c r="P2173" s="26" t="s">
        <v>776</v>
      </c>
      <c r="Q2173" s="26" t="s">
        <v>64</v>
      </c>
      <c r="R2173" s="26" t="s">
        <v>54</v>
      </c>
      <c r="S2173" s="26" t="s">
        <v>531</v>
      </c>
      <c r="T2173" s="54">
        <v>2.7240000000000002</v>
      </c>
      <c r="U2173" s="36" t="s">
        <v>1002</v>
      </c>
      <c r="V2173" s="43">
        <v>4.6899999999999997E-2</v>
      </c>
      <c r="W2173" s="43">
        <v>7.3999999999999996E-2</v>
      </c>
      <c r="X2173" s="26" t="s">
        <v>347</v>
      </c>
      <c r="Z2173" s="42">
        <v>23176545.420000002</v>
      </c>
      <c r="AA2173" s="42">
        <v>1</v>
      </c>
      <c r="AB2173" s="42">
        <v>98.21</v>
      </c>
      <c r="AC2173" s="42">
        <v>0</v>
      </c>
      <c r="AD2173" s="42">
        <v>22761.685259999998</v>
      </c>
      <c r="AG2173" s="26" t="s">
        <v>15</v>
      </c>
      <c r="AH2173" s="43">
        <v>1.7152442909000001E-2</v>
      </c>
      <c r="AI2173" s="43">
        <v>4.9905251080000004E-3</v>
      </c>
      <c r="AJ2173" s="43">
        <v>1.1210941282511144E-3</v>
      </c>
    </row>
    <row r="2174" spans="1:36" x14ac:dyDescent="0.2">
      <c r="A2174" s="26">
        <v>8700</v>
      </c>
      <c r="B2174" s="26">
        <v>12535</v>
      </c>
      <c r="C2174" s="26" t="s">
        <v>717</v>
      </c>
      <c r="D2174" s="26">
        <v>513257873</v>
      </c>
      <c r="E2174" s="26" t="s">
        <v>203</v>
      </c>
      <c r="F2174" s="26" t="s">
        <v>1003</v>
      </c>
      <c r="G2174" s="26" t="s">
        <v>1004</v>
      </c>
      <c r="H2174" s="26" t="s">
        <v>69</v>
      </c>
      <c r="I2174" s="26" t="s">
        <v>113</v>
      </c>
      <c r="J2174" s="26" t="s">
        <v>51</v>
      </c>
      <c r="K2174" s="26" t="s">
        <v>51</v>
      </c>
      <c r="L2174" s="26" t="s">
        <v>433</v>
      </c>
      <c r="M2174" s="26" t="s">
        <v>165</v>
      </c>
      <c r="N2174" s="26" t="s">
        <v>357</v>
      </c>
      <c r="O2174" s="26" t="s">
        <v>57</v>
      </c>
      <c r="P2174" s="26" t="s">
        <v>737</v>
      </c>
      <c r="Q2174" s="26" t="s">
        <v>59</v>
      </c>
      <c r="R2174" s="26" t="s">
        <v>54</v>
      </c>
      <c r="S2174" s="26" t="s">
        <v>531</v>
      </c>
      <c r="T2174" s="54">
        <v>1.6180000000000001</v>
      </c>
      <c r="U2174" s="36" t="s">
        <v>1005</v>
      </c>
      <c r="V2174" s="43">
        <v>2.0500000000000001E-2</v>
      </c>
      <c r="W2174" s="43">
        <v>2.87E-2</v>
      </c>
      <c r="X2174" s="26" t="s">
        <v>347</v>
      </c>
      <c r="Z2174" s="42">
        <v>2161405.7200000002</v>
      </c>
      <c r="AA2174" s="42">
        <v>1</v>
      </c>
      <c r="AB2174" s="42">
        <v>116.04</v>
      </c>
      <c r="AC2174" s="42">
        <v>0</v>
      </c>
      <c r="AD2174" s="42">
        <v>2508.0952000000002</v>
      </c>
      <c r="AG2174" s="26" t="s">
        <v>15</v>
      </c>
      <c r="AH2174" s="43">
        <v>2.8616657740000002E-3</v>
      </c>
      <c r="AI2174" s="43">
        <v>5.4990269500000005E-4</v>
      </c>
      <c r="AJ2174" s="43">
        <v>1.2353262817301627E-4</v>
      </c>
    </row>
    <row r="2175" spans="1:36" x14ac:dyDescent="0.2">
      <c r="A2175" s="26">
        <v>8700</v>
      </c>
      <c r="B2175" s="26">
        <v>12535</v>
      </c>
      <c r="C2175" s="26" t="s">
        <v>730</v>
      </c>
      <c r="D2175" s="26">
        <v>514065283</v>
      </c>
      <c r="E2175" s="26" t="s">
        <v>203</v>
      </c>
      <c r="F2175" s="26" t="s">
        <v>731</v>
      </c>
      <c r="G2175" s="26" t="s">
        <v>732</v>
      </c>
      <c r="H2175" s="26" t="s">
        <v>69</v>
      </c>
      <c r="I2175" s="26" t="s">
        <v>112</v>
      </c>
      <c r="J2175" s="26" t="s">
        <v>51</v>
      </c>
      <c r="K2175" s="26" t="s">
        <v>51</v>
      </c>
      <c r="L2175" s="26" t="s">
        <v>433</v>
      </c>
      <c r="M2175" s="26" t="s">
        <v>165</v>
      </c>
      <c r="N2175" s="26" t="s">
        <v>68</v>
      </c>
      <c r="O2175" s="26" t="s">
        <v>57</v>
      </c>
      <c r="P2175" s="26" t="s">
        <v>733</v>
      </c>
      <c r="Q2175" s="26" t="s">
        <v>59</v>
      </c>
      <c r="R2175" s="26" t="s">
        <v>54</v>
      </c>
      <c r="S2175" s="26" t="s">
        <v>531</v>
      </c>
      <c r="T2175" s="54">
        <v>1.746</v>
      </c>
      <c r="U2175" s="36">
        <v>46396</v>
      </c>
      <c r="V2175" s="43">
        <v>2.3E-2</v>
      </c>
      <c r="W2175" s="43">
        <v>5.0799999999999998E-2</v>
      </c>
      <c r="X2175" s="26" t="s">
        <v>347</v>
      </c>
      <c r="Z2175" s="42">
        <v>13951907.59</v>
      </c>
      <c r="AA2175" s="42">
        <v>1</v>
      </c>
      <c r="AB2175" s="42">
        <v>96.16</v>
      </c>
      <c r="AC2175" s="42">
        <v>0</v>
      </c>
      <c r="AD2175" s="42">
        <v>13416.154339999999</v>
      </c>
      <c r="AG2175" s="26" t="s">
        <v>15</v>
      </c>
      <c r="AH2175" s="43">
        <v>1.2894623044000001E-2</v>
      </c>
      <c r="AI2175" s="43">
        <v>2.9415069370000001E-3</v>
      </c>
      <c r="AJ2175" s="43">
        <v>6.6079342027966807E-4</v>
      </c>
    </row>
    <row r="2176" spans="1:36" x14ac:dyDescent="0.2">
      <c r="A2176" s="26">
        <v>8700</v>
      </c>
      <c r="B2176" s="26">
        <v>12535</v>
      </c>
      <c r="C2176" s="26" t="s">
        <v>1006</v>
      </c>
      <c r="D2176" s="26">
        <v>515328250</v>
      </c>
      <c r="E2176" s="26" t="s">
        <v>203</v>
      </c>
      <c r="F2176" s="26" t="s">
        <v>1007</v>
      </c>
      <c r="G2176" s="26" t="s">
        <v>1008</v>
      </c>
      <c r="H2176" s="26" t="s">
        <v>69</v>
      </c>
      <c r="I2176" s="26" t="s">
        <v>112</v>
      </c>
      <c r="J2176" s="26" t="s">
        <v>51</v>
      </c>
      <c r="K2176" s="26" t="s">
        <v>51</v>
      </c>
      <c r="L2176" s="26" t="s">
        <v>433</v>
      </c>
      <c r="M2176" s="26" t="s">
        <v>165</v>
      </c>
      <c r="N2176" s="26" t="s">
        <v>358</v>
      </c>
      <c r="O2176" s="26" t="s">
        <v>57</v>
      </c>
      <c r="P2176" s="26" t="s">
        <v>750</v>
      </c>
      <c r="Q2176" s="26" t="s">
        <v>64</v>
      </c>
      <c r="R2176" s="26" t="s">
        <v>54</v>
      </c>
      <c r="S2176" s="26" t="s">
        <v>531</v>
      </c>
      <c r="T2176" s="54">
        <v>1.79</v>
      </c>
      <c r="U2176" s="36" t="s">
        <v>1005</v>
      </c>
      <c r="V2176" s="43">
        <v>2.6499999999999999E-2</v>
      </c>
      <c r="W2176" s="43">
        <v>5.3199999999999997E-2</v>
      </c>
      <c r="X2176" s="26" t="s">
        <v>347</v>
      </c>
      <c r="Z2176" s="42">
        <v>972857.14</v>
      </c>
      <c r="AA2176" s="42">
        <v>1</v>
      </c>
      <c r="AB2176" s="42">
        <v>96.37</v>
      </c>
      <c r="AC2176" s="42">
        <v>0</v>
      </c>
      <c r="AD2176" s="42">
        <v>937.54242999999997</v>
      </c>
      <c r="AG2176" s="26" t="s">
        <v>15</v>
      </c>
      <c r="AH2176" s="43">
        <v>1.8996444180000001E-3</v>
      </c>
      <c r="AI2176" s="43">
        <v>2.0555723200000001E-4</v>
      </c>
      <c r="AJ2176" s="43">
        <v>4.6177306348505478E-5</v>
      </c>
    </row>
    <row r="2177" spans="1:36" x14ac:dyDescent="0.2">
      <c r="A2177" s="26">
        <v>8700</v>
      </c>
      <c r="B2177" s="26">
        <v>12535</v>
      </c>
      <c r="C2177" s="26" t="s">
        <v>2307</v>
      </c>
      <c r="D2177" s="26">
        <v>53368</v>
      </c>
      <c r="E2177" s="26" t="s">
        <v>204</v>
      </c>
      <c r="F2177" s="26" t="s">
        <v>2308</v>
      </c>
      <c r="G2177" s="26" t="s">
        <v>2309</v>
      </c>
      <c r="H2177" s="26" t="s">
        <v>69</v>
      </c>
      <c r="I2177" s="26" t="s">
        <v>114</v>
      </c>
      <c r="J2177" s="26" t="s">
        <v>51</v>
      </c>
      <c r="K2177" s="26" t="s">
        <v>167</v>
      </c>
      <c r="L2177" s="26" t="s">
        <v>433</v>
      </c>
      <c r="M2177" s="26" t="s">
        <v>165</v>
      </c>
      <c r="N2177" s="26" t="s">
        <v>126</v>
      </c>
      <c r="O2177" s="26" t="s">
        <v>57</v>
      </c>
      <c r="P2177" s="26" t="s">
        <v>733</v>
      </c>
      <c r="Q2177" s="26" t="s">
        <v>59</v>
      </c>
      <c r="R2177" s="26" t="s">
        <v>54</v>
      </c>
      <c r="S2177" s="26" t="s">
        <v>531</v>
      </c>
      <c r="T2177" s="54">
        <v>0.99199999999999999</v>
      </c>
      <c r="U2177" s="36">
        <v>46023</v>
      </c>
      <c r="V2177" s="43">
        <v>3.3700000000000001E-2</v>
      </c>
      <c r="W2177" s="43">
        <v>5.8599999999999999E-2</v>
      </c>
      <c r="X2177" s="26" t="s">
        <v>347</v>
      </c>
      <c r="Z2177" s="42">
        <v>147388.53</v>
      </c>
      <c r="AA2177" s="42">
        <v>1</v>
      </c>
      <c r="AB2177" s="42">
        <v>100.76</v>
      </c>
      <c r="AC2177" s="42">
        <v>4.3147399999999996</v>
      </c>
      <c r="AD2177" s="42">
        <v>152.82342</v>
      </c>
      <c r="AG2177" s="26" t="s">
        <v>15</v>
      </c>
      <c r="AH2177" s="43">
        <v>2.1055504279999999E-3</v>
      </c>
      <c r="AI2177" s="43">
        <v>3.3506706818182197E-5</v>
      </c>
      <c r="AJ2177" s="43">
        <v>7.5270981416449811E-6</v>
      </c>
    </row>
    <row r="2178" spans="1:36" x14ac:dyDescent="0.2">
      <c r="A2178" s="26">
        <v>8700</v>
      </c>
      <c r="B2178" s="26">
        <v>12535</v>
      </c>
      <c r="C2178" s="26" t="s">
        <v>959</v>
      </c>
      <c r="D2178" s="26">
        <v>514892801</v>
      </c>
      <c r="E2178" s="26" t="s">
        <v>203</v>
      </c>
      <c r="F2178" s="26" t="s">
        <v>1009</v>
      </c>
      <c r="G2178" s="26" t="s">
        <v>1010</v>
      </c>
      <c r="H2178" s="26" t="s">
        <v>69</v>
      </c>
      <c r="I2178" s="26" t="s">
        <v>112</v>
      </c>
      <c r="J2178" s="26" t="s">
        <v>51</v>
      </c>
      <c r="K2178" s="26" t="s">
        <v>51</v>
      </c>
      <c r="L2178" s="26" t="s">
        <v>433</v>
      </c>
      <c r="M2178" s="26" t="s">
        <v>165</v>
      </c>
      <c r="N2178" s="26" t="s">
        <v>136</v>
      </c>
      <c r="O2178" s="26" t="s">
        <v>57</v>
      </c>
      <c r="P2178" s="26" t="s">
        <v>737</v>
      </c>
      <c r="Q2178" s="26" t="s">
        <v>59</v>
      </c>
      <c r="R2178" s="26" t="s">
        <v>54</v>
      </c>
      <c r="S2178" s="26" t="s">
        <v>531</v>
      </c>
      <c r="T2178" s="54">
        <v>2.8279999999999998</v>
      </c>
      <c r="U2178" s="36">
        <v>47610</v>
      </c>
      <c r="V2178" s="43">
        <v>2.6200000000000001E-2</v>
      </c>
      <c r="W2178" s="43">
        <v>5.0500000000000003E-2</v>
      </c>
      <c r="X2178" s="26" t="s">
        <v>347</v>
      </c>
      <c r="Z2178" s="42">
        <v>2784236.78</v>
      </c>
      <c r="AA2178" s="42">
        <v>1</v>
      </c>
      <c r="AB2178" s="42">
        <v>93.55</v>
      </c>
      <c r="AC2178" s="42">
        <v>36.473500000000001</v>
      </c>
      <c r="AD2178" s="42">
        <v>2641.1270100000002</v>
      </c>
      <c r="AG2178" s="26" t="s">
        <v>15</v>
      </c>
      <c r="AH2178" s="43">
        <v>6.4804306459999997E-3</v>
      </c>
      <c r="AI2178" s="43">
        <v>5.7907006900000005E-4</v>
      </c>
      <c r="AJ2178" s="43">
        <v>1.3008491897916803E-4</v>
      </c>
    </row>
    <row r="2179" spans="1:36" x14ac:dyDescent="0.2">
      <c r="A2179" s="26">
        <v>8700</v>
      </c>
      <c r="B2179" s="26">
        <v>12535</v>
      </c>
      <c r="C2179" s="26" t="s">
        <v>713</v>
      </c>
      <c r="D2179" s="26">
        <v>510560188</v>
      </c>
      <c r="E2179" s="26" t="s">
        <v>203</v>
      </c>
      <c r="F2179" s="26" t="s">
        <v>1011</v>
      </c>
      <c r="G2179" s="26" t="s">
        <v>1012</v>
      </c>
      <c r="H2179" s="26" t="s">
        <v>69</v>
      </c>
      <c r="I2179" s="26" t="s">
        <v>113</v>
      </c>
      <c r="J2179" s="26" t="s">
        <v>51</v>
      </c>
      <c r="K2179" s="26" t="s">
        <v>51</v>
      </c>
      <c r="L2179" s="26" t="s">
        <v>433</v>
      </c>
      <c r="M2179" s="26" t="s">
        <v>165</v>
      </c>
      <c r="N2179" s="26" t="s">
        <v>358</v>
      </c>
      <c r="O2179" s="26" t="s">
        <v>57</v>
      </c>
      <c r="P2179" s="26" t="s">
        <v>750</v>
      </c>
      <c r="Q2179" s="26" t="s">
        <v>64</v>
      </c>
      <c r="R2179" s="26" t="s">
        <v>54</v>
      </c>
      <c r="S2179" s="26" t="s">
        <v>531</v>
      </c>
      <c r="T2179" s="54">
        <v>1.54</v>
      </c>
      <c r="U2179" s="36" t="s">
        <v>1013</v>
      </c>
      <c r="V2179" s="43">
        <v>2.5700000000000001E-2</v>
      </c>
      <c r="W2179" s="43">
        <v>2.8799999999999999E-2</v>
      </c>
      <c r="X2179" s="26" t="s">
        <v>347</v>
      </c>
      <c r="Z2179" s="42">
        <v>7391356.8300000001</v>
      </c>
      <c r="AA2179" s="42">
        <v>1</v>
      </c>
      <c r="AB2179" s="42">
        <v>116.39</v>
      </c>
      <c r="AC2179" s="42">
        <v>0</v>
      </c>
      <c r="AD2179" s="42">
        <v>8602.8002099999994</v>
      </c>
      <c r="AG2179" s="26" t="s">
        <v>15</v>
      </c>
      <c r="AH2179" s="43">
        <v>6.9986913000000001E-3</v>
      </c>
      <c r="AI2179" s="43">
        <v>1.886173627E-3</v>
      </c>
      <c r="AJ2179" s="43">
        <v>4.2371857319796951E-4</v>
      </c>
    </row>
    <row r="2180" spans="1:36" x14ac:dyDescent="0.2">
      <c r="A2180" s="26">
        <v>8700</v>
      </c>
      <c r="B2180" s="26">
        <v>12535</v>
      </c>
      <c r="C2180" s="26" t="s">
        <v>1103</v>
      </c>
      <c r="D2180" s="26">
        <v>510216054</v>
      </c>
      <c r="E2180" s="26" t="s">
        <v>203</v>
      </c>
      <c r="F2180" s="26" t="s">
        <v>2447</v>
      </c>
      <c r="G2180" s="26" t="s">
        <v>2448</v>
      </c>
      <c r="H2180" s="26" t="s">
        <v>69</v>
      </c>
      <c r="I2180" s="26" t="s">
        <v>113</v>
      </c>
      <c r="J2180" s="26" t="s">
        <v>51</v>
      </c>
      <c r="K2180" s="26" t="s">
        <v>51</v>
      </c>
      <c r="L2180" s="26" t="s">
        <v>433</v>
      </c>
      <c r="M2180" s="26" t="s">
        <v>165</v>
      </c>
      <c r="N2180" s="26" t="s">
        <v>87</v>
      </c>
      <c r="O2180" s="26" t="s">
        <v>57</v>
      </c>
      <c r="P2180" s="26" t="s">
        <v>733</v>
      </c>
      <c r="Q2180" s="26" t="s">
        <v>59</v>
      </c>
      <c r="R2180" s="26" t="s">
        <v>54</v>
      </c>
      <c r="S2180" s="26" t="s">
        <v>531</v>
      </c>
      <c r="T2180" s="54">
        <v>3.3359999999999999</v>
      </c>
      <c r="U2180" s="36">
        <v>47495</v>
      </c>
      <c r="V2180" s="43">
        <v>1.23E-2</v>
      </c>
      <c r="W2180" s="43">
        <v>2.5899999999999999E-2</v>
      </c>
      <c r="X2180" s="26" t="s">
        <v>347</v>
      </c>
      <c r="Z2180" s="42">
        <v>1506849.32</v>
      </c>
      <c r="AA2180" s="42">
        <v>1</v>
      </c>
      <c r="AB2180" s="42">
        <v>110.97</v>
      </c>
      <c r="AC2180" s="42">
        <v>0</v>
      </c>
      <c r="AD2180" s="42">
        <v>1672.1506899999999</v>
      </c>
      <c r="AG2180" s="26" t="s">
        <v>15</v>
      </c>
      <c r="AH2180" s="43">
        <v>1.5727320869999999E-3</v>
      </c>
      <c r="AI2180" s="43">
        <v>3.6662092000000002E-4</v>
      </c>
      <c r="AJ2180" s="43">
        <v>8.2359381508733217E-5</v>
      </c>
    </row>
    <row r="2181" spans="1:36" x14ac:dyDescent="0.2">
      <c r="A2181" s="26">
        <v>8700</v>
      </c>
      <c r="B2181" s="26">
        <v>12535</v>
      </c>
      <c r="C2181" s="26" t="s">
        <v>773</v>
      </c>
      <c r="D2181" s="26">
        <v>513230029</v>
      </c>
      <c r="E2181" s="26" t="s">
        <v>203</v>
      </c>
      <c r="F2181" s="26" t="s">
        <v>774</v>
      </c>
      <c r="G2181" s="26" t="s">
        <v>775</v>
      </c>
      <c r="H2181" s="26" t="s">
        <v>69</v>
      </c>
      <c r="I2181" s="26" t="s">
        <v>112</v>
      </c>
      <c r="J2181" s="26" t="s">
        <v>51</v>
      </c>
      <c r="K2181" s="26" t="s">
        <v>51</v>
      </c>
      <c r="L2181" s="26" t="s">
        <v>433</v>
      </c>
      <c r="M2181" s="26" t="s">
        <v>165</v>
      </c>
      <c r="N2181" s="26" t="s">
        <v>141</v>
      </c>
      <c r="O2181" s="26" t="s">
        <v>57</v>
      </c>
      <c r="P2181" s="26" t="s">
        <v>776</v>
      </c>
      <c r="Q2181" s="26" t="s">
        <v>64</v>
      </c>
      <c r="R2181" s="26" t="s">
        <v>54</v>
      </c>
      <c r="S2181" s="26" t="s">
        <v>531</v>
      </c>
      <c r="T2181" s="54">
        <v>0.997</v>
      </c>
      <c r="U2181" s="36" t="s">
        <v>777</v>
      </c>
      <c r="V2181" s="43">
        <v>2.63E-2</v>
      </c>
      <c r="W2181" s="43">
        <v>4.7699999999999999E-2</v>
      </c>
      <c r="X2181" s="26" t="s">
        <v>347</v>
      </c>
      <c r="Z2181" s="42">
        <v>1000000</v>
      </c>
      <c r="AA2181" s="42">
        <v>1</v>
      </c>
      <c r="AB2181" s="42">
        <v>97.97</v>
      </c>
      <c r="AC2181" s="42">
        <v>0</v>
      </c>
      <c r="AD2181" s="42">
        <v>979.7</v>
      </c>
      <c r="AG2181" s="26" t="s">
        <v>15</v>
      </c>
      <c r="AH2181" s="43">
        <v>1.1585392129999999E-3</v>
      </c>
      <c r="AI2181" s="43">
        <v>2.1480032700000001E-4</v>
      </c>
      <c r="AJ2181" s="43">
        <v>4.8253716932716116E-5</v>
      </c>
    </row>
    <row r="2182" spans="1:36" x14ac:dyDescent="0.2">
      <c r="A2182" s="26">
        <v>8700</v>
      </c>
      <c r="B2182" s="26">
        <v>12535</v>
      </c>
      <c r="C2182" s="26" t="s">
        <v>975</v>
      </c>
      <c r="D2182" s="26">
        <v>520043720</v>
      </c>
      <c r="E2182" s="26" t="s">
        <v>203</v>
      </c>
      <c r="F2182" s="26" t="s">
        <v>2449</v>
      </c>
      <c r="G2182" s="26" t="s">
        <v>2450</v>
      </c>
      <c r="H2182" s="26" t="s">
        <v>69</v>
      </c>
      <c r="I2182" s="26" t="s">
        <v>112</v>
      </c>
      <c r="J2182" s="26" t="s">
        <v>51</v>
      </c>
      <c r="K2182" s="26" t="s">
        <v>51</v>
      </c>
      <c r="L2182" s="26" t="s">
        <v>433</v>
      </c>
      <c r="M2182" s="26" t="s">
        <v>165</v>
      </c>
      <c r="N2182" s="26" t="s">
        <v>358</v>
      </c>
      <c r="O2182" s="26" t="s">
        <v>57</v>
      </c>
      <c r="P2182" s="26" t="s">
        <v>1244</v>
      </c>
      <c r="Q2182" s="26" t="s">
        <v>64</v>
      </c>
      <c r="R2182" s="26" t="s">
        <v>54</v>
      </c>
      <c r="S2182" s="26" t="s">
        <v>531</v>
      </c>
      <c r="T2182" s="54">
        <v>3.8730000000000002</v>
      </c>
      <c r="U2182" s="36" t="s">
        <v>2362</v>
      </c>
      <c r="V2182" s="43">
        <v>3.6900000000000002E-2</v>
      </c>
      <c r="W2182" s="43">
        <v>5.16E-2</v>
      </c>
      <c r="X2182" s="26" t="s">
        <v>347</v>
      </c>
      <c r="Z2182" s="42">
        <v>58280.69</v>
      </c>
      <c r="AA2182" s="42">
        <v>1</v>
      </c>
      <c r="AB2182" s="42">
        <v>96.24</v>
      </c>
      <c r="AC2182" s="42">
        <v>0</v>
      </c>
      <c r="AD2182" s="42">
        <v>56.08934</v>
      </c>
      <c r="AG2182" s="26" t="s">
        <v>15</v>
      </c>
      <c r="AH2182" s="43">
        <v>2.1910033799999999E-4</v>
      </c>
      <c r="AI2182" s="43">
        <v>1.2297650916366999E-5</v>
      </c>
      <c r="AJ2182" s="43">
        <v>2.7625999135478936E-6</v>
      </c>
    </row>
    <row r="2183" spans="1:36" x14ac:dyDescent="0.2">
      <c r="A2183" s="26">
        <v>8700</v>
      </c>
      <c r="B2183" s="26">
        <v>12535</v>
      </c>
      <c r="C2183" s="26" t="s">
        <v>778</v>
      </c>
      <c r="D2183" s="26">
        <v>520017393</v>
      </c>
      <c r="E2183" s="26" t="s">
        <v>203</v>
      </c>
      <c r="F2183" s="26" t="s">
        <v>779</v>
      </c>
      <c r="G2183" s="26" t="s">
        <v>780</v>
      </c>
      <c r="H2183" s="26" t="s">
        <v>69</v>
      </c>
      <c r="I2183" s="26" t="s">
        <v>112</v>
      </c>
      <c r="J2183" s="26" t="s">
        <v>51</v>
      </c>
      <c r="K2183" s="26" t="s">
        <v>51</v>
      </c>
      <c r="L2183" s="26" t="s">
        <v>433</v>
      </c>
      <c r="M2183" s="26" t="s">
        <v>165</v>
      </c>
      <c r="N2183" s="26" t="s">
        <v>357</v>
      </c>
      <c r="O2183" s="26" t="s">
        <v>57</v>
      </c>
      <c r="P2183" s="26" t="s">
        <v>530</v>
      </c>
      <c r="Q2183" s="26" t="s">
        <v>59</v>
      </c>
      <c r="R2183" s="26" t="s">
        <v>54</v>
      </c>
      <c r="S2183" s="26" t="s">
        <v>531</v>
      </c>
      <c r="T2183" s="54">
        <v>1.6870000000000001</v>
      </c>
      <c r="U2183" s="36" t="s">
        <v>781</v>
      </c>
      <c r="V2183" s="43">
        <v>1.44E-2</v>
      </c>
      <c r="W2183" s="43">
        <v>4.4699999999999997E-2</v>
      </c>
      <c r="X2183" s="26" t="s">
        <v>347</v>
      </c>
      <c r="Z2183" s="42">
        <v>8772892.9700000007</v>
      </c>
      <c r="AA2183" s="42">
        <v>1</v>
      </c>
      <c r="AB2183" s="42">
        <v>95.47</v>
      </c>
      <c r="AC2183" s="42">
        <v>0</v>
      </c>
      <c r="AD2183" s="42">
        <v>8375.48092</v>
      </c>
      <c r="AG2183" s="26" t="s">
        <v>15</v>
      </c>
      <c r="AH2183" s="43">
        <v>2.5065408484999999E-2</v>
      </c>
      <c r="AI2183" s="43">
        <v>1.836333617E-3</v>
      </c>
      <c r="AJ2183" s="43">
        <v>4.1252228793410713E-4</v>
      </c>
    </row>
    <row r="2184" spans="1:36" x14ac:dyDescent="0.2">
      <c r="A2184" s="26">
        <v>8700</v>
      </c>
      <c r="B2184" s="26">
        <v>12535</v>
      </c>
      <c r="C2184" s="26" t="s">
        <v>999</v>
      </c>
      <c r="D2184" s="26">
        <v>515334662</v>
      </c>
      <c r="E2184" s="26" t="s">
        <v>203</v>
      </c>
      <c r="F2184" s="26" t="s">
        <v>1014</v>
      </c>
      <c r="G2184" s="26" t="s">
        <v>1015</v>
      </c>
      <c r="H2184" s="26" t="s">
        <v>69</v>
      </c>
      <c r="I2184" s="26" t="s">
        <v>114</v>
      </c>
      <c r="J2184" s="26" t="s">
        <v>51</v>
      </c>
      <c r="K2184" s="26" t="s">
        <v>51</v>
      </c>
      <c r="L2184" s="26" t="s">
        <v>433</v>
      </c>
      <c r="M2184" s="26" t="s">
        <v>165</v>
      </c>
      <c r="N2184" s="26" t="s">
        <v>140</v>
      </c>
      <c r="O2184" s="26" t="s">
        <v>57</v>
      </c>
      <c r="P2184" s="26" t="s">
        <v>776</v>
      </c>
      <c r="Q2184" s="26" t="s">
        <v>64</v>
      </c>
      <c r="R2184" s="26" t="s">
        <v>54</v>
      </c>
      <c r="S2184" s="26" t="s">
        <v>531</v>
      </c>
      <c r="T2184" s="54">
        <v>2.8769999999999998</v>
      </c>
      <c r="U2184" s="36" t="s">
        <v>1002</v>
      </c>
      <c r="V2184" s="43">
        <v>4.6899999999999997E-2</v>
      </c>
      <c r="W2184" s="43">
        <v>7.4399999999999994E-2</v>
      </c>
      <c r="X2184" s="26" t="s">
        <v>347</v>
      </c>
      <c r="Z2184" s="42">
        <v>27497837.43</v>
      </c>
      <c r="AA2184" s="42">
        <v>1</v>
      </c>
      <c r="AB2184" s="42">
        <v>99.5</v>
      </c>
      <c r="AC2184" s="42">
        <v>0</v>
      </c>
      <c r="AD2184" s="42">
        <v>27360.348239999999</v>
      </c>
      <c r="AG2184" s="26" t="s">
        <v>15</v>
      </c>
      <c r="AH2184" s="43">
        <v>2.3931693649E-2</v>
      </c>
      <c r="AI2184" s="43">
        <v>5.9987871419999996E-3</v>
      </c>
      <c r="AJ2184" s="43">
        <v>1.3475946709742754E-3</v>
      </c>
    </row>
    <row r="2185" spans="1:36" x14ac:dyDescent="0.2">
      <c r="A2185" s="26">
        <v>8700</v>
      </c>
      <c r="B2185" s="26">
        <v>12535</v>
      </c>
      <c r="C2185" s="26" t="s">
        <v>1016</v>
      </c>
      <c r="D2185" s="26">
        <v>513569780</v>
      </c>
      <c r="E2185" s="26" t="s">
        <v>203</v>
      </c>
      <c r="F2185" s="26" t="s">
        <v>1017</v>
      </c>
      <c r="G2185" s="26" t="s">
        <v>1018</v>
      </c>
      <c r="H2185" s="26" t="s">
        <v>69</v>
      </c>
      <c r="I2185" s="26" t="s">
        <v>113</v>
      </c>
      <c r="J2185" s="26" t="s">
        <v>51</v>
      </c>
      <c r="K2185" s="26" t="s">
        <v>51</v>
      </c>
      <c r="L2185" s="26" t="s">
        <v>433</v>
      </c>
      <c r="M2185" s="26" t="s">
        <v>165</v>
      </c>
      <c r="N2185" s="26" t="s">
        <v>357</v>
      </c>
      <c r="O2185" s="26" t="s">
        <v>57</v>
      </c>
      <c r="P2185" s="26" t="s">
        <v>530</v>
      </c>
      <c r="Q2185" s="26" t="s">
        <v>59</v>
      </c>
      <c r="R2185" s="26" t="s">
        <v>54</v>
      </c>
      <c r="S2185" s="26" t="s">
        <v>531</v>
      </c>
      <c r="T2185" s="54">
        <v>1.506</v>
      </c>
      <c r="U2185" s="36" t="s">
        <v>827</v>
      </c>
      <c r="V2185" s="43">
        <v>8.3000000000000001E-3</v>
      </c>
      <c r="W2185" s="43">
        <v>2.41E-2</v>
      </c>
      <c r="X2185" s="26" t="s">
        <v>347</v>
      </c>
      <c r="Z2185" s="42">
        <v>7048891.1900000004</v>
      </c>
      <c r="AA2185" s="42">
        <v>1</v>
      </c>
      <c r="AB2185" s="42">
        <v>113.58</v>
      </c>
      <c r="AC2185" s="42">
        <v>0</v>
      </c>
      <c r="AD2185" s="42">
        <v>8006.1306100000002</v>
      </c>
      <c r="AG2185" s="26" t="s">
        <v>15</v>
      </c>
      <c r="AH2185" s="43">
        <v>7.3645447849999997E-3</v>
      </c>
      <c r="AI2185" s="43">
        <v>1.7553531459999999E-3</v>
      </c>
      <c r="AJ2185" s="43">
        <v>3.9433046869581895E-4</v>
      </c>
    </row>
    <row r="2186" spans="1:36" x14ac:dyDescent="0.2">
      <c r="A2186" s="26">
        <v>8700</v>
      </c>
      <c r="B2186" s="26">
        <v>12535</v>
      </c>
      <c r="C2186" s="26" t="s">
        <v>1016</v>
      </c>
      <c r="D2186" s="26">
        <v>513569780</v>
      </c>
      <c r="E2186" s="26" t="s">
        <v>203</v>
      </c>
      <c r="F2186" s="26" t="s">
        <v>1019</v>
      </c>
      <c r="G2186" s="26" t="s">
        <v>1020</v>
      </c>
      <c r="H2186" s="26" t="s">
        <v>69</v>
      </c>
      <c r="I2186" s="26" t="s">
        <v>113</v>
      </c>
      <c r="J2186" s="26" t="s">
        <v>51</v>
      </c>
      <c r="K2186" s="26" t="s">
        <v>51</v>
      </c>
      <c r="L2186" s="26" t="s">
        <v>433</v>
      </c>
      <c r="M2186" s="26" t="s">
        <v>165</v>
      </c>
      <c r="N2186" s="26" t="s">
        <v>357</v>
      </c>
      <c r="O2186" s="26" t="s">
        <v>57</v>
      </c>
      <c r="P2186" s="26" t="s">
        <v>530</v>
      </c>
      <c r="Q2186" s="26" t="s">
        <v>59</v>
      </c>
      <c r="R2186" s="26" t="s">
        <v>54</v>
      </c>
      <c r="S2186" s="26" t="s">
        <v>531</v>
      </c>
      <c r="T2186" s="54">
        <v>4.7859999999999996</v>
      </c>
      <c r="U2186" s="36" t="s">
        <v>1021</v>
      </c>
      <c r="V2186" s="43">
        <v>1.6500000000000001E-2</v>
      </c>
      <c r="W2186" s="43">
        <v>2.4299999999999999E-2</v>
      </c>
      <c r="X2186" s="26" t="s">
        <v>347</v>
      </c>
      <c r="Z2186" s="42">
        <v>20398109</v>
      </c>
      <c r="AA2186" s="42">
        <v>1</v>
      </c>
      <c r="AB2186" s="42">
        <v>112.1</v>
      </c>
      <c r="AC2186" s="42">
        <v>0</v>
      </c>
      <c r="AD2186" s="42">
        <v>22866.280190000001</v>
      </c>
      <c r="AG2186" s="26" t="s">
        <v>15</v>
      </c>
      <c r="AH2186" s="43">
        <v>9.6416513519999997E-3</v>
      </c>
      <c r="AI2186" s="43">
        <v>5.0134576639999998E-3</v>
      </c>
      <c r="AJ2186" s="43">
        <v>1.1262458013600431E-3</v>
      </c>
    </row>
    <row r="2187" spans="1:36" x14ac:dyDescent="0.2">
      <c r="A2187" s="26">
        <v>8700</v>
      </c>
      <c r="B2187" s="26">
        <v>12535</v>
      </c>
      <c r="C2187" s="26" t="s">
        <v>1022</v>
      </c>
      <c r="D2187" s="26">
        <v>513436394</v>
      </c>
      <c r="E2187" s="26" t="s">
        <v>203</v>
      </c>
      <c r="F2187" s="26" t="s">
        <v>1023</v>
      </c>
      <c r="G2187" s="26" t="s">
        <v>1024</v>
      </c>
      <c r="H2187" s="26" t="s">
        <v>69</v>
      </c>
      <c r="I2187" s="26" t="s">
        <v>113</v>
      </c>
      <c r="J2187" s="26" t="s">
        <v>51</v>
      </c>
      <c r="K2187" s="26" t="s">
        <v>51</v>
      </c>
      <c r="L2187" s="26" t="s">
        <v>433</v>
      </c>
      <c r="M2187" s="26" t="s">
        <v>165</v>
      </c>
      <c r="N2187" s="26" t="s">
        <v>131</v>
      </c>
      <c r="O2187" s="26" t="s">
        <v>57</v>
      </c>
      <c r="P2187" s="26" t="s">
        <v>708</v>
      </c>
      <c r="Q2187" s="26" t="s">
        <v>64</v>
      </c>
      <c r="R2187" s="26" t="s">
        <v>54</v>
      </c>
      <c r="S2187" s="26" t="s">
        <v>531</v>
      </c>
      <c r="T2187" s="54">
        <v>5.351</v>
      </c>
      <c r="U2187" s="36" t="s">
        <v>1025</v>
      </c>
      <c r="V2187" s="43">
        <v>2.6499999999999999E-2</v>
      </c>
      <c r="W2187" s="43">
        <v>2.3599999999999999E-2</v>
      </c>
      <c r="X2187" s="26" t="s">
        <v>347</v>
      </c>
      <c r="Z2187" s="42">
        <v>3199466.11</v>
      </c>
      <c r="AA2187" s="42">
        <v>1</v>
      </c>
      <c r="AB2187" s="42">
        <v>117.81</v>
      </c>
      <c r="AC2187" s="42">
        <v>0</v>
      </c>
      <c r="AD2187" s="42">
        <v>3769.2910200000001</v>
      </c>
      <c r="AG2187" s="26" t="s">
        <v>15</v>
      </c>
      <c r="AH2187" s="43">
        <v>2.190578731E-3</v>
      </c>
      <c r="AI2187" s="43">
        <v>8.2642129700000004E-4</v>
      </c>
      <c r="AJ2187" s="43">
        <v>1.8565101757283742E-4</v>
      </c>
    </row>
    <row r="2188" spans="1:36" x14ac:dyDescent="0.2">
      <c r="A2188" s="26">
        <v>8700</v>
      </c>
      <c r="B2188" s="26">
        <v>12535</v>
      </c>
      <c r="C2188" s="26" t="s">
        <v>717</v>
      </c>
      <c r="D2188" s="26">
        <v>513257873</v>
      </c>
      <c r="E2188" s="26" t="s">
        <v>203</v>
      </c>
      <c r="F2188" s="26" t="s">
        <v>2451</v>
      </c>
      <c r="G2188" s="26" t="s">
        <v>2452</v>
      </c>
      <c r="H2188" s="26" t="s">
        <v>69</v>
      </c>
      <c r="I2188" s="26" t="s">
        <v>113</v>
      </c>
      <c r="J2188" s="26" t="s">
        <v>51</v>
      </c>
      <c r="K2188" s="26" t="s">
        <v>51</v>
      </c>
      <c r="L2188" s="26" t="s">
        <v>433</v>
      </c>
      <c r="M2188" s="26" t="s">
        <v>165</v>
      </c>
      <c r="N2188" s="26" t="s">
        <v>357</v>
      </c>
      <c r="O2188" s="26" t="s">
        <v>57</v>
      </c>
      <c r="P2188" s="26" t="s">
        <v>733</v>
      </c>
      <c r="Q2188" s="26" t="s">
        <v>59</v>
      </c>
      <c r="R2188" s="26" t="s">
        <v>54</v>
      </c>
      <c r="S2188" s="26" t="s">
        <v>531</v>
      </c>
      <c r="T2188" s="54">
        <v>1.4650000000000001</v>
      </c>
      <c r="U2188" s="36" t="s">
        <v>601</v>
      </c>
      <c r="V2188" s="43">
        <v>1.4E-2</v>
      </c>
      <c r="W2188" s="43">
        <v>2.7799999999999998E-2</v>
      </c>
      <c r="X2188" s="26" t="s">
        <v>347</v>
      </c>
      <c r="Z2188" s="42">
        <v>1360000</v>
      </c>
      <c r="AA2188" s="42">
        <v>1</v>
      </c>
      <c r="AB2188" s="42">
        <v>113.94</v>
      </c>
      <c r="AC2188" s="42">
        <v>0</v>
      </c>
      <c r="AD2188" s="42">
        <v>1549.5840000000001</v>
      </c>
      <c r="AG2188" s="26" t="s">
        <v>15</v>
      </c>
      <c r="AH2188" s="43">
        <v>1.685504659E-3</v>
      </c>
      <c r="AI2188" s="43">
        <v>3.3974803499999998E-4</v>
      </c>
      <c r="AJ2188" s="43">
        <v>7.6322535163280572E-5</v>
      </c>
    </row>
    <row r="2189" spans="1:36" x14ac:dyDescent="0.2">
      <c r="A2189" s="26">
        <v>8700</v>
      </c>
      <c r="B2189" s="26">
        <v>12535</v>
      </c>
      <c r="C2189" s="26" t="s">
        <v>811</v>
      </c>
      <c r="D2189" s="26">
        <v>512607888</v>
      </c>
      <c r="E2189" s="26" t="s">
        <v>203</v>
      </c>
      <c r="F2189" s="26" t="s">
        <v>1026</v>
      </c>
      <c r="G2189" s="26" t="s">
        <v>1027</v>
      </c>
      <c r="H2189" s="26" t="s">
        <v>69</v>
      </c>
      <c r="I2189" s="26" t="s">
        <v>112</v>
      </c>
      <c r="J2189" s="26" t="s">
        <v>51</v>
      </c>
      <c r="K2189" s="26" t="s">
        <v>51</v>
      </c>
      <c r="L2189" s="26" t="s">
        <v>433</v>
      </c>
      <c r="M2189" s="26" t="s">
        <v>165</v>
      </c>
      <c r="N2189" s="26" t="s">
        <v>132</v>
      </c>
      <c r="O2189" s="26" t="s">
        <v>57</v>
      </c>
      <c r="P2189" s="26" t="s">
        <v>750</v>
      </c>
      <c r="Q2189" s="26" t="s">
        <v>64</v>
      </c>
      <c r="R2189" s="26" t="s">
        <v>54</v>
      </c>
      <c r="S2189" s="26" t="s">
        <v>531</v>
      </c>
      <c r="T2189" s="54">
        <v>1.2210000000000001</v>
      </c>
      <c r="U2189" s="36" t="s">
        <v>827</v>
      </c>
      <c r="V2189" s="43">
        <v>3.2500000000000001E-2</v>
      </c>
      <c r="W2189" s="43">
        <v>4.7600000000000003E-2</v>
      </c>
      <c r="X2189" s="26" t="s">
        <v>347</v>
      </c>
      <c r="Z2189" s="42">
        <v>2401169.79</v>
      </c>
      <c r="AA2189" s="42">
        <v>1</v>
      </c>
      <c r="AB2189" s="42">
        <v>98.29</v>
      </c>
      <c r="AC2189" s="42">
        <v>0</v>
      </c>
      <c r="AD2189" s="42">
        <v>2360.10979</v>
      </c>
      <c r="AG2189" s="26" t="s">
        <v>15</v>
      </c>
      <c r="AH2189" s="43">
        <v>1.1364865102999999E-2</v>
      </c>
      <c r="AI2189" s="43">
        <v>5.1745672700000004E-4</v>
      </c>
      <c r="AJ2189" s="43">
        <v>1.1624381926793109E-4</v>
      </c>
    </row>
    <row r="2190" spans="1:36" x14ac:dyDescent="0.2">
      <c r="A2190" s="26">
        <v>8700</v>
      </c>
      <c r="B2190" s="26">
        <v>12535</v>
      </c>
      <c r="C2190" s="26" t="s">
        <v>763</v>
      </c>
      <c r="D2190" s="26">
        <v>513623314</v>
      </c>
      <c r="E2190" s="26" t="s">
        <v>203</v>
      </c>
      <c r="F2190" s="26" t="s">
        <v>1028</v>
      </c>
      <c r="G2190" s="26" t="s">
        <v>1029</v>
      </c>
      <c r="H2190" s="26" t="s">
        <v>69</v>
      </c>
      <c r="I2190" s="26" t="s">
        <v>113</v>
      </c>
      <c r="J2190" s="26" t="s">
        <v>51</v>
      </c>
      <c r="K2190" s="26" t="s">
        <v>51</v>
      </c>
      <c r="L2190" s="26" t="s">
        <v>433</v>
      </c>
      <c r="M2190" s="26" t="s">
        <v>165</v>
      </c>
      <c r="N2190" s="26" t="s">
        <v>357</v>
      </c>
      <c r="O2190" s="26" t="s">
        <v>57</v>
      </c>
      <c r="P2190" s="26" t="s">
        <v>728</v>
      </c>
      <c r="Q2190" s="26" t="s">
        <v>59</v>
      </c>
      <c r="R2190" s="26" t="s">
        <v>54</v>
      </c>
      <c r="S2190" s="26" t="s">
        <v>531</v>
      </c>
      <c r="T2190" s="54">
        <v>2.6680000000000001</v>
      </c>
      <c r="U2190" s="36" t="s">
        <v>1030</v>
      </c>
      <c r="V2190" s="43">
        <v>1.8200000000000001E-2</v>
      </c>
      <c r="W2190" s="43">
        <v>2.4799999999999999E-2</v>
      </c>
      <c r="X2190" s="26" t="s">
        <v>347</v>
      </c>
      <c r="Z2190" s="42">
        <v>1082281.98</v>
      </c>
      <c r="AA2190" s="42">
        <v>1</v>
      </c>
      <c r="AB2190" s="42">
        <v>113.59</v>
      </c>
      <c r="AC2190" s="42">
        <v>0</v>
      </c>
      <c r="AD2190" s="42">
        <v>1229.3641</v>
      </c>
      <c r="AG2190" s="26" t="s">
        <v>15</v>
      </c>
      <c r="AH2190" s="43">
        <v>2.162566289E-3</v>
      </c>
      <c r="AI2190" s="43">
        <v>2.6953946200000001E-4</v>
      </c>
      <c r="AJ2190" s="43">
        <v>6.0550563732411264E-5</v>
      </c>
    </row>
    <row r="2191" spans="1:36" x14ac:dyDescent="0.2">
      <c r="A2191" s="26">
        <v>8700</v>
      </c>
      <c r="B2191" s="26">
        <v>12535</v>
      </c>
      <c r="C2191" s="26" t="s">
        <v>996</v>
      </c>
      <c r="D2191" s="26">
        <v>511399388</v>
      </c>
      <c r="E2191" s="26" t="s">
        <v>203</v>
      </c>
      <c r="F2191" s="26" t="s">
        <v>1031</v>
      </c>
      <c r="G2191" s="26" t="s">
        <v>1032</v>
      </c>
      <c r="H2191" s="26" t="s">
        <v>69</v>
      </c>
      <c r="I2191" s="26" t="s">
        <v>112</v>
      </c>
      <c r="J2191" s="26" t="s">
        <v>51</v>
      </c>
      <c r="K2191" s="26" t="s">
        <v>51</v>
      </c>
      <c r="L2191" s="26" t="s">
        <v>433</v>
      </c>
      <c r="M2191" s="26" t="s">
        <v>165</v>
      </c>
      <c r="N2191" s="26" t="s">
        <v>84</v>
      </c>
      <c r="O2191" s="26" t="s">
        <v>57</v>
      </c>
      <c r="P2191" s="26" t="s">
        <v>776</v>
      </c>
      <c r="Q2191" s="26" t="s">
        <v>64</v>
      </c>
      <c r="R2191" s="26" t="s">
        <v>54</v>
      </c>
      <c r="S2191" s="26" t="s">
        <v>531</v>
      </c>
      <c r="T2191" s="54">
        <v>0.49299999999999999</v>
      </c>
      <c r="U2191" s="36" t="s">
        <v>792</v>
      </c>
      <c r="V2191" s="43">
        <v>4.1700000000000001E-2</v>
      </c>
      <c r="W2191" s="43">
        <v>5.2699999999999997E-2</v>
      </c>
      <c r="X2191" s="26" t="s">
        <v>347</v>
      </c>
      <c r="Z2191" s="42">
        <v>786375</v>
      </c>
      <c r="AA2191" s="42">
        <v>1</v>
      </c>
      <c r="AB2191" s="42">
        <v>99.53</v>
      </c>
      <c r="AC2191" s="42">
        <v>0</v>
      </c>
      <c r="AD2191" s="42">
        <v>782.67903999999999</v>
      </c>
      <c r="AG2191" s="26" t="s">
        <v>15</v>
      </c>
      <c r="AH2191" s="43">
        <v>7.5367023379999997E-3</v>
      </c>
      <c r="AI2191" s="43">
        <v>1.7160326000000001E-4</v>
      </c>
      <c r="AJ2191" s="43">
        <v>3.8549732413320401E-5</v>
      </c>
    </row>
    <row r="2192" spans="1:36" x14ac:dyDescent="0.2">
      <c r="A2192" s="26">
        <v>8700</v>
      </c>
      <c r="B2192" s="26">
        <v>12535</v>
      </c>
      <c r="C2192" s="26" t="s">
        <v>1033</v>
      </c>
      <c r="D2192" s="26">
        <v>515327120</v>
      </c>
      <c r="E2192" s="26" t="s">
        <v>203</v>
      </c>
      <c r="F2192" s="26" t="s">
        <v>1034</v>
      </c>
      <c r="G2192" s="26" t="s">
        <v>1035</v>
      </c>
      <c r="H2192" s="26" t="s">
        <v>69</v>
      </c>
      <c r="I2192" s="26" t="s">
        <v>113</v>
      </c>
      <c r="J2192" s="26" t="s">
        <v>51</v>
      </c>
      <c r="K2192" s="26" t="s">
        <v>51</v>
      </c>
      <c r="L2192" s="26" t="s">
        <v>433</v>
      </c>
      <c r="M2192" s="26" t="s">
        <v>165</v>
      </c>
      <c r="N2192" s="26" t="s">
        <v>357</v>
      </c>
      <c r="O2192" s="26" t="s">
        <v>57</v>
      </c>
      <c r="P2192" s="26" t="s">
        <v>742</v>
      </c>
      <c r="Q2192" s="26" t="s">
        <v>64</v>
      </c>
      <c r="R2192" s="26" t="s">
        <v>54</v>
      </c>
      <c r="S2192" s="26" t="s">
        <v>531</v>
      </c>
      <c r="T2192" s="54">
        <v>2.72</v>
      </c>
      <c r="U2192" s="36" t="s">
        <v>1036</v>
      </c>
      <c r="V2192" s="43">
        <v>2.75E-2</v>
      </c>
      <c r="W2192" s="43">
        <v>2.5899999999999999E-2</v>
      </c>
      <c r="X2192" s="26" t="s">
        <v>347</v>
      </c>
      <c r="Z2192" s="42">
        <v>12722067.710000001</v>
      </c>
      <c r="AA2192" s="42">
        <v>1</v>
      </c>
      <c r="AB2192" s="42">
        <v>115.11</v>
      </c>
      <c r="AC2192" s="42">
        <v>0</v>
      </c>
      <c r="AD2192" s="42">
        <v>14644.372139999999</v>
      </c>
      <c r="AG2192" s="26" t="s">
        <v>15</v>
      </c>
      <c r="AH2192" s="43">
        <v>2.4967284651E-2</v>
      </c>
      <c r="AI2192" s="43">
        <v>3.2107950719999999E-3</v>
      </c>
      <c r="AJ2192" s="43">
        <v>7.212875246513363E-4</v>
      </c>
    </row>
    <row r="2193" spans="1:36" x14ac:dyDescent="0.2">
      <c r="A2193" s="26">
        <v>8700</v>
      </c>
      <c r="B2193" s="26">
        <v>12535</v>
      </c>
      <c r="C2193" s="26" t="s">
        <v>782</v>
      </c>
      <c r="D2193" s="26">
        <v>633896</v>
      </c>
      <c r="E2193" s="26" t="s">
        <v>204</v>
      </c>
      <c r="F2193" s="26" t="s">
        <v>783</v>
      </c>
      <c r="G2193" s="26" t="s">
        <v>784</v>
      </c>
      <c r="H2193" s="26" t="s">
        <v>69</v>
      </c>
      <c r="I2193" s="26" t="s">
        <v>114</v>
      </c>
      <c r="J2193" s="26" t="s">
        <v>51</v>
      </c>
      <c r="K2193" s="26" t="s">
        <v>168</v>
      </c>
      <c r="L2193" s="26" t="s">
        <v>433</v>
      </c>
      <c r="M2193" s="26" t="s">
        <v>165</v>
      </c>
      <c r="N2193" s="26" t="s">
        <v>358</v>
      </c>
      <c r="O2193" s="26" t="s">
        <v>57</v>
      </c>
      <c r="P2193" s="26" t="s">
        <v>742</v>
      </c>
      <c r="Q2193" s="26" t="s">
        <v>64</v>
      </c>
      <c r="R2193" s="26" t="s">
        <v>54</v>
      </c>
      <c r="S2193" s="26" t="s">
        <v>531</v>
      </c>
      <c r="T2193" s="54">
        <v>2.7810000000000001</v>
      </c>
      <c r="U2193" s="36">
        <v>47033</v>
      </c>
      <c r="V2193" s="43">
        <v>4.2999999999999997E-2</v>
      </c>
      <c r="W2193" s="43">
        <v>7.7600000000000002E-2</v>
      </c>
      <c r="X2193" s="26" t="s">
        <v>347</v>
      </c>
      <c r="Z2193" s="42">
        <v>16033331.789999999</v>
      </c>
      <c r="AA2193" s="42">
        <v>1</v>
      </c>
      <c r="AB2193" s="42">
        <v>88.4</v>
      </c>
      <c r="AC2193" s="42">
        <v>0</v>
      </c>
      <c r="AD2193" s="42">
        <v>14173.4653</v>
      </c>
      <c r="AG2193" s="26" t="s">
        <v>15</v>
      </c>
      <c r="AH2193" s="43">
        <v>1.4719461580000001E-2</v>
      </c>
      <c r="AI2193" s="43">
        <v>3.1075482169999999E-3</v>
      </c>
      <c r="AJ2193" s="43">
        <v>6.9809368433385152E-4</v>
      </c>
    </row>
    <row r="2194" spans="1:36" x14ac:dyDescent="0.2">
      <c r="A2194" s="26">
        <v>8700</v>
      </c>
      <c r="B2194" s="26">
        <v>12535</v>
      </c>
      <c r="C2194" s="26" t="s">
        <v>763</v>
      </c>
      <c r="D2194" s="26">
        <v>513623314</v>
      </c>
      <c r="E2194" s="26" t="s">
        <v>203</v>
      </c>
      <c r="F2194" s="26" t="s">
        <v>1037</v>
      </c>
      <c r="G2194" s="26" t="s">
        <v>1038</v>
      </c>
      <c r="H2194" s="26" t="s">
        <v>69</v>
      </c>
      <c r="I2194" s="26" t="s">
        <v>113</v>
      </c>
      <c r="J2194" s="26" t="s">
        <v>51</v>
      </c>
      <c r="K2194" s="26" t="s">
        <v>51</v>
      </c>
      <c r="L2194" s="26" t="s">
        <v>433</v>
      </c>
      <c r="M2194" s="26" t="s">
        <v>165</v>
      </c>
      <c r="N2194" s="26" t="s">
        <v>357</v>
      </c>
      <c r="O2194" s="26" t="s">
        <v>57</v>
      </c>
      <c r="P2194" s="26" t="s">
        <v>733</v>
      </c>
      <c r="Q2194" s="26" t="s">
        <v>59</v>
      </c>
      <c r="R2194" s="26" t="s">
        <v>54</v>
      </c>
      <c r="S2194" s="26" t="s">
        <v>531</v>
      </c>
      <c r="T2194" s="54">
        <v>2.5019999999999998</v>
      </c>
      <c r="U2194" s="36" t="s">
        <v>1039</v>
      </c>
      <c r="V2194" s="43">
        <v>3.3500000000000002E-2</v>
      </c>
      <c r="W2194" s="43">
        <v>2.7699999999999999E-2</v>
      </c>
      <c r="X2194" s="26" t="s">
        <v>347</v>
      </c>
      <c r="Z2194" s="42">
        <v>4506900.43</v>
      </c>
      <c r="AA2194" s="42">
        <v>1</v>
      </c>
      <c r="AB2194" s="42">
        <v>117.95</v>
      </c>
      <c r="AC2194" s="42">
        <v>0</v>
      </c>
      <c r="AD2194" s="42">
        <v>5315.8890600000004</v>
      </c>
      <c r="AG2194" s="26" t="s">
        <v>15</v>
      </c>
      <c r="AH2194" s="43">
        <v>7.1008928309999999E-3</v>
      </c>
      <c r="AI2194" s="43">
        <v>1.1655146580000001E-3</v>
      </c>
      <c r="AJ2194" s="43">
        <v>2.6182648356329731E-4</v>
      </c>
    </row>
    <row r="2195" spans="1:36" x14ac:dyDescent="0.2">
      <c r="A2195" s="26">
        <v>8700</v>
      </c>
      <c r="B2195" s="26">
        <v>12535</v>
      </c>
      <c r="C2195" s="26" t="s">
        <v>785</v>
      </c>
      <c r="D2195" s="26">
        <v>520044314</v>
      </c>
      <c r="E2195" s="26" t="s">
        <v>203</v>
      </c>
      <c r="F2195" s="26" t="s">
        <v>786</v>
      </c>
      <c r="G2195" s="26" t="s">
        <v>787</v>
      </c>
      <c r="H2195" s="26" t="s">
        <v>69</v>
      </c>
      <c r="I2195" s="26" t="s">
        <v>112</v>
      </c>
      <c r="J2195" s="26" t="s">
        <v>51</v>
      </c>
      <c r="K2195" s="26" t="s">
        <v>51</v>
      </c>
      <c r="L2195" s="26" t="s">
        <v>433</v>
      </c>
      <c r="M2195" s="26" t="s">
        <v>165</v>
      </c>
      <c r="N2195" s="26" t="s">
        <v>133</v>
      </c>
      <c r="O2195" s="26" t="s">
        <v>57</v>
      </c>
      <c r="P2195" s="26" t="s">
        <v>733</v>
      </c>
      <c r="Q2195" s="26" t="s">
        <v>59</v>
      </c>
      <c r="R2195" s="26" t="s">
        <v>54</v>
      </c>
      <c r="S2195" s="26" t="s">
        <v>531</v>
      </c>
      <c r="T2195" s="54">
        <v>1.827</v>
      </c>
      <c r="U2195" s="36" t="s">
        <v>788</v>
      </c>
      <c r="V2195" s="43">
        <v>0.04</v>
      </c>
      <c r="W2195" s="43">
        <v>4.8300000000000003E-2</v>
      </c>
      <c r="X2195" s="26" t="s">
        <v>347</v>
      </c>
      <c r="Z2195" s="42">
        <v>22648028.670000002</v>
      </c>
      <c r="AA2195" s="42">
        <v>1</v>
      </c>
      <c r="AB2195" s="42">
        <v>100.59</v>
      </c>
      <c r="AC2195" s="42">
        <v>0</v>
      </c>
      <c r="AD2195" s="42">
        <v>22781.652040000001</v>
      </c>
      <c r="AG2195" s="26" t="s">
        <v>15</v>
      </c>
      <c r="AH2195" s="43">
        <v>3.8026576106999999E-2</v>
      </c>
      <c r="AI2195" s="43">
        <v>4.9949028470000004E-3</v>
      </c>
      <c r="AJ2195" s="43">
        <v>1.122077563333464E-3</v>
      </c>
    </row>
    <row r="2196" spans="1:36" x14ac:dyDescent="0.2">
      <c r="A2196" s="26">
        <v>8700</v>
      </c>
      <c r="B2196" s="26">
        <v>12535</v>
      </c>
      <c r="C2196" s="26" t="s">
        <v>705</v>
      </c>
      <c r="D2196" s="26">
        <v>510960719</v>
      </c>
      <c r="E2196" s="26" t="s">
        <v>203</v>
      </c>
      <c r="F2196" s="26" t="s">
        <v>1040</v>
      </c>
      <c r="G2196" s="26" t="s">
        <v>1041</v>
      </c>
      <c r="H2196" s="26" t="s">
        <v>69</v>
      </c>
      <c r="I2196" s="26" t="s">
        <v>113</v>
      </c>
      <c r="J2196" s="26" t="s">
        <v>51</v>
      </c>
      <c r="K2196" s="26" t="s">
        <v>51</v>
      </c>
      <c r="L2196" s="26" t="s">
        <v>433</v>
      </c>
      <c r="M2196" s="26" t="s">
        <v>165</v>
      </c>
      <c r="N2196" s="26" t="s">
        <v>357</v>
      </c>
      <c r="O2196" s="26" t="s">
        <v>57</v>
      </c>
      <c r="P2196" s="26" t="s">
        <v>708</v>
      </c>
      <c r="Q2196" s="26" t="s">
        <v>64</v>
      </c>
      <c r="R2196" s="26" t="s">
        <v>54</v>
      </c>
      <c r="S2196" s="26" t="s">
        <v>531</v>
      </c>
      <c r="T2196" s="54">
        <v>2.3159999999999998</v>
      </c>
      <c r="U2196" s="36" t="s">
        <v>1042</v>
      </c>
      <c r="V2196" s="43">
        <v>1.77E-2</v>
      </c>
      <c r="W2196" s="43">
        <v>2.5999999999999999E-2</v>
      </c>
      <c r="X2196" s="26" t="s">
        <v>347</v>
      </c>
      <c r="Z2196" s="42">
        <v>2920859.01</v>
      </c>
      <c r="AA2196" s="42">
        <v>1</v>
      </c>
      <c r="AB2196" s="42">
        <v>113.1</v>
      </c>
      <c r="AC2196" s="42">
        <v>0</v>
      </c>
      <c r="AD2196" s="42">
        <v>3303.49154</v>
      </c>
      <c r="AG2196" s="26" t="s">
        <v>15</v>
      </c>
      <c r="AH2196" s="43">
        <v>1.1256964579999999E-3</v>
      </c>
      <c r="AI2196" s="43">
        <v>7.2429423700000003E-4</v>
      </c>
      <c r="AJ2196" s="43">
        <v>1.6270873293945334E-4</v>
      </c>
    </row>
    <row r="2197" spans="1:36" x14ac:dyDescent="0.2">
      <c r="A2197" s="26">
        <v>8700</v>
      </c>
      <c r="B2197" s="26">
        <v>12535</v>
      </c>
      <c r="C2197" s="26" t="s">
        <v>705</v>
      </c>
      <c r="D2197" s="26">
        <v>510960719</v>
      </c>
      <c r="E2197" s="26" t="s">
        <v>203</v>
      </c>
      <c r="F2197" s="26" t="s">
        <v>1043</v>
      </c>
      <c r="G2197" s="26" t="s">
        <v>1044</v>
      </c>
      <c r="H2197" s="26" t="s">
        <v>69</v>
      </c>
      <c r="I2197" s="26" t="s">
        <v>113</v>
      </c>
      <c r="J2197" s="26" t="s">
        <v>51</v>
      </c>
      <c r="K2197" s="26" t="s">
        <v>51</v>
      </c>
      <c r="L2197" s="26" t="s">
        <v>433</v>
      </c>
      <c r="M2197" s="26" t="s">
        <v>165</v>
      </c>
      <c r="N2197" s="26" t="s">
        <v>357</v>
      </c>
      <c r="O2197" s="26" t="s">
        <v>57</v>
      </c>
      <c r="P2197" s="26" t="s">
        <v>708</v>
      </c>
      <c r="Q2197" s="26" t="s">
        <v>64</v>
      </c>
      <c r="R2197" s="26" t="s">
        <v>54</v>
      </c>
      <c r="S2197" s="26" t="s">
        <v>531</v>
      </c>
      <c r="T2197" s="54">
        <v>5.2969999999999997</v>
      </c>
      <c r="U2197" s="36" t="s">
        <v>1045</v>
      </c>
      <c r="V2197" s="43">
        <v>2.4799999999999999E-2</v>
      </c>
      <c r="W2197" s="43">
        <v>2.8400000000000002E-2</v>
      </c>
      <c r="X2197" s="26" t="s">
        <v>347</v>
      </c>
      <c r="Z2197" s="42">
        <v>10051344</v>
      </c>
      <c r="AA2197" s="42">
        <v>1</v>
      </c>
      <c r="AB2197" s="42">
        <v>113.17</v>
      </c>
      <c r="AC2197" s="42">
        <v>0</v>
      </c>
      <c r="AD2197" s="42">
        <v>11375.106</v>
      </c>
      <c r="AG2197" s="26" t="s">
        <v>15</v>
      </c>
      <c r="AH2197" s="43">
        <v>3.0509559900000001E-3</v>
      </c>
      <c r="AI2197" s="43">
        <v>2.4940047910000001E-3</v>
      </c>
      <c r="AJ2197" s="43">
        <v>5.6026451465105722E-4</v>
      </c>
    </row>
    <row r="2198" spans="1:36" x14ac:dyDescent="0.2">
      <c r="A2198" s="26">
        <v>8700</v>
      </c>
      <c r="B2198" s="26">
        <v>12535</v>
      </c>
      <c r="C2198" s="26" t="s">
        <v>769</v>
      </c>
      <c r="D2198" s="26">
        <v>513765859</v>
      </c>
      <c r="E2198" s="26" t="s">
        <v>203</v>
      </c>
      <c r="F2198" s="26" t="s">
        <v>1046</v>
      </c>
      <c r="G2198" s="26" t="s">
        <v>1047</v>
      </c>
      <c r="H2198" s="26" t="s">
        <v>69</v>
      </c>
      <c r="I2198" s="26" t="s">
        <v>113</v>
      </c>
      <c r="J2198" s="26" t="s">
        <v>51</v>
      </c>
      <c r="K2198" s="26" t="s">
        <v>51</v>
      </c>
      <c r="L2198" s="26" t="s">
        <v>433</v>
      </c>
      <c r="M2198" s="26" t="s">
        <v>165</v>
      </c>
      <c r="N2198" s="26" t="s">
        <v>357</v>
      </c>
      <c r="O2198" s="26" t="s">
        <v>57</v>
      </c>
      <c r="P2198" s="26" t="s">
        <v>728</v>
      </c>
      <c r="Q2198" s="26" t="s">
        <v>59</v>
      </c>
      <c r="R2198" s="26" t="s">
        <v>54</v>
      </c>
      <c r="S2198" s="26" t="s">
        <v>531</v>
      </c>
      <c r="T2198" s="54">
        <v>2.5369999999999999</v>
      </c>
      <c r="U2198" s="36" t="s">
        <v>648</v>
      </c>
      <c r="V2198" s="43">
        <v>1.4200000000000001E-2</v>
      </c>
      <c r="W2198" s="43">
        <v>2.6100000000000002E-2</v>
      </c>
      <c r="X2198" s="26" t="s">
        <v>347</v>
      </c>
      <c r="Z2198" s="42">
        <v>12214539.449999999</v>
      </c>
      <c r="AA2198" s="42">
        <v>1</v>
      </c>
      <c r="AB2198" s="42">
        <v>112.13</v>
      </c>
      <c r="AC2198" s="42">
        <v>0</v>
      </c>
      <c r="AD2198" s="42">
        <v>13696.16309</v>
      </c>
      <c r="AG2198" s="26" t="s">
        <v>15</v>
      </c>
      <c r="AH2198" s="43">
        <v>1.2028538028E-2</v>
      </c>
      <c r="AI2198" s="43">
        <v>3.00289917E-3</v>
      </c>
      <c r="AJ2198" s="43">
        <v>6.7458484924892779E-4</v>
      </c>
    </row>
    <row r="2199" spans="1:36" x14ac:dyDescent="0.2">
      <c r="A2199" s="26">
        <v>8700</v>
      </c>
      <c r="B2199" s="26">
        <v>12535</v>
      </c>
      <c r="C2199" s="26" t="s">
        <v>1048</v>
      </c>
      <c r="D2199" s="26">
        <v>513957472</v>
      </c>
      <c r="E2199" s="26" t="s">
        <v>203</v>
      </c>
      <c r="F2199" s="26" t="s">
        <v>1049</v>
      </c>
      <c r="G2199" s="26" t="s">
        <v>1050</v>
      </c>
      <c r="H2199" s="26" t="s">
        <v>69</v>
      </c>
      <c r="I2199" s="26" t="s">
        <v>112</v>
      </c>
      <c r="J2199" s="26" t="s">
        <v>51</v>
      </c>
      <c r="K2199" s="26" t="s">
        <v>51</v>
      </c>
      <c r="L2199" s="26" t="s">
        <v>433</v>
      </c>
      <c r="M2199" s="26" t="s">
        <v>165</v>
      </c>
      <c r="N2199" s="26" t="s">
        <v>357</v>
      </c>
      <c r="O2199" s="26" t="s">
        <v>57</v>
      </c>
      <c r="P2199" s="26" t="s">
        <v>1051</v>
      </c>
      <c r="Q2199" s="26" t="s">
        <v>64</v>
      </c>
      <c r="R2199" s="26" t="s">
        <v>54</v>
      </c>
      <c r="S2199" s="26" t="s">
        <v>531</v>
      </c>
      <c r="T2199" s="54">
        <v>3.0350000000000001</v>
      </c>
      <c r="U2199" s="36" t="s">
        <v>1052</v>
      </c>
      <c r="V2199" s="43">
        <v>4.1000000000000002E-2</v>
      </c>
      <c r="W2199" s="43">
        <v>5.5599999999999997E-2</v>
      </c>
      <c r="X2199" s="26" t="s">
        <v>347</v>
      </c>
      <c r="Z2199" s="42">
        <v>13057072.390000001</v>
      </c>
      <c r="AA2199" s="42">
        <v>1</v>
      </c>
      <c r="AB2199" s="42">
        <v>96.61</v>
      </c>
      <c r="AC2199" s="42">
        <v>0</v>
      </c>
      <c r="AD2199" s="42">
        <v>12614.43764</v>
      </c>
      <c r="AG2199" s="26" t="s">
        <v>15</v>
      </c>
      <c r="AH2199" s="43">
        <v>2.8607081302000001E-2</v>
      </c>
      <c r="AI2199" s="43">
        <v>2.7657296480000002E-3</v>
      </c>
      <c r="AJ2199" s="43">
        <v>6.2130601525564925E-4</v>
      </c>
    </row>
    <row r="2200" spans="1:36" x14ac:dyDescent="0.2">
      <c r="A2200" s="26">
        <v>8700</v>
      </c>
      <c r="B2200" s="26">
        <v>12535</v>
      </c>
      <c r="C2200" s="26" t="s">
        <v>1053</v>
      </c>
      <c r="D2200" s="26">
        <v>520043878</v>
      </c>
      <c r="E2200" s="26" t="s">
        <v>203</v>
      </c>
      <c r="F2200" s="26" t="s">
        <v>1054</v>
      </c>
      <c r="G2200" s="26" t="s">
        <v>1055</v>
      </c>
      <c r="H2200" s="26" t="s">
        <v>69</v>
      </c>
      <c r="I2200" s="26" t="s">
        <v>112</v>
      </c>
      <c r="J2200" s="26" t="s">
        <v>51</v>
      </c>
      <c r="K2200" s="26" t="s">
        <v>51</v>
      </c>
      <c r="L2200" s="26" t="s">
        <v>433</v>
      </c>
      <c r="M2200" s="26" t="s">
        <v>165</v>
      </c>
      <c r="N2200" s="26" t="s">
        <v>87</v>
      </c>
      <c r="O2200" s="26" t="s">
        <v>57</v>
      </c>
      <c r="P2200" s="26" t="s">
        <v>750</v>
      </c>
      <c r="Q2200" s="26" t="s">
        <v>64</v>
      </c>
      <c r="R2200" s="26" t="s">
        <v>54</v>
      </c>
      <c r="S2200" s="26" t="s">
        <v>531</v>
      </c>
      <c r="T2200" s="54">
        <v>1.6759999999999999</v>
      </c>
      <c r="U2200" s="36" t="s">
        <v>616</v>
      </c>
      <c r="V2200" s="43">
        <v>3.2899999999999999E-2</v>
      </c>
      <c r="W2200" s="43">
        <v>4.9000000000000002E-2</v>
      </c>
      <c r="X2200" s="26" t="s">
        <v>347</v>
      </c>
      <c r="Z2200" s="42">
        <v>1358889.25</v>
      </c>
      <c r="AA2200" s="42">
        <v>1</v>
      </c>
      <c r="AB2200" s="42">
        <v>98.29</v>
      </c>
      <c r="AC2200" s="42">
        <v>0</v>
      </c>
      <c r="AD2200" s="42">
        <v>1335.6522399999999</v>
      </c>
      <c r="AG2200" s="26" t="s">
        <v>15</v>
      </c>
      <c r="AH2200" s="43">
        <v>1.899377815E-3</v>
      </c>
      <c r="AI2200" s="43">
        <v>2.9284325599999999E-4</v>
      </c>
      <c r="AJ2200" s="43">
        <v>6.5785633468927441E-5</v>
      </c>
    </row>
    <row r="2201" spans="1:36" x14ac:dyDescent="0.2">
      <c r="A2201" s="26">
        <v>8700</v>
      </c>
      <c r="B2201" s="26">
        <v>12535</v>
      </c>
      <c r="C2201" s="26" t="s">
        <v>1056</v>
      </c>
      <c r="D2201" s="26">
        <v>520010869</v>
      </c>
      <c r="E2201" s="26" t="s">
        <v>203</v>
      </c>
      <c r="F2201" s="26" t="s">
        <v>1057</v>
      </c>
      <c r="G2201" s="26" t="s">
        <v>1058</v>
      </c>
      <c r="H2201" s="26" t="s">
        <v>69</v>
      </c>
      <c r="I2201" s="26" t="s">
        <v>113</v>
      </c>
      <c r="J2201" s="26" t="s">
        <v>51</v>
      </c>
      <c r="K2201" s="26" t="s">
        <v>51</v>
      </c>
      <c r="L2201" s="26" t="s">
        <v>433</v>
      </c>
      <c r="M2201" s="26" t="s">
        <v>165</v>
      </c>
      <c r="N2201" s="26" t="s">
        <v>131</v>
      </c>
      <c r="O2201" s="26" t="s">
        <v>57</v>
      </c>
      <c r="P2201" s="26" t="s">
        <v>530</v>
      </c>
      <c r="Q2201" s="26" t="s">
        <v>59</v>
      </c>
      <c r="R2201" s="26" t="s">
        <v>54</v>
      </c>
      <c r="S2201" s="26" t="s">
        <v>531</v>
      </c>
      <c r="T2201" s="54">
        <v>12.026999999999999</v>
      </c>
      <c r="U2201" s="36" t="s">
        <v>1059</v>
      </c>
      <c r="V2201" s="43">
        <v>2.07E-2</v>
      </c>
      <c r="W2201" s="43">
        <v>2.8799999999999999E-2</v>
      </c>
      <c r="X2201" s="26" t="s">
        <v>347</v>
      </c>
      <c r="Z2201" s="42">
        <v>4405431.8499999996</v>
      </c>
      <c r="AA2201" s="42">
        <v>1</v>
      </c>
      <c r="AB2201" s="42">
        <v>103.14</v>
      </c>
      <c r="AC2201" s="42">
        <v>0</v>
      </c>
      <c r="AD2201" s="42">
        <v>4543.7624100000003</v>
      </c>
      <c r="AG2201" s="26" t="s">
        <v>15</v>
      </c>
      <c r="AH2201" s="43">
        <v>8.0580783000000001E-4</v>
      </c>
      <c r="AI2201" s="43">
        <v>9.9622502100000002E-4</v>
      </c>
      <c r="AJ2201" s="43">
        <v>2.2379649396923141E-4</v>
      </c>
    </row>
    <row r="2202" spans="1:36" x14ac:dyDescent="0.2">
      <c r="A2202" s="26">
        <v>8700</v>
      </c>
      <c r="B2202" s="26">
        <v>12535</v>
      </c>
      <c r="C2202" s="26" t="s">
        <v>984</v>
      </c>
      <c r="D2202" s="26">
        <v>511396046</v>
      </c>
      <c r="E2202" s="26" t="s">
        <v>203</v>
      </c>
      <c r="F2202" s="26" t="s">
        <v>2310</v>
      </c>
      <c r="G2202" s="26" t="s">
        <v>2311</v>
      </c>
      <c r="H2202" s="26" t="s">
        <v>69</v>
      </c>
      <c r="I2202" s="26" t="s">
        <v>113</v>
      </c>
      <c r="J2202" s="26" t="s">
        <v>51</v>
      </c>
      <c r="K2202" s="26" t="s">
        <v>51</v>
      </c>
      <c r="L2202" s="26" t="s">
        <v>433</v>
      </c>
      <c r="M2202" s="26" t="s">
        <v>165</v>
      </c>
      <c r="N2202" s="26" t="s">
        <v>133</v>
      </c>
      <c r="O2202" s="26" t="s">
        <v>57</v>
      </c>
      <c r="P2202" s="26" t="s">
        <v>154</v>
      </c>
      <c r="Q2202" s="26" t="s">
        <v>154</v>
      </c>
      <c r="R2202" s="26" t="s">
        <v>54</v>
      </c>
      <c r="S2202" s="26" t="s">
        <v>531</v>
      </c>
      <c r="T2202" s="54">
        <v>1.9970000000000001</v>
      </c>
      <c r="U2202" s="36" t="s">
        <v>827</v>
      </c>
      <c r="V2202" s="43">
        <v>5.2999999999999999E-2</v>
      </c>
      <c r="W2202" s="43">
        <v>6.6900000000000001E-2</v>
      </c>
      <c r="X2202" s="26" t="s">
        <v>347</v>
      </c>
      <c r="Z2202" s="42">
        <v>1057401.6200000001</v>
      </c>
      <c r="AA2202" s="42">
        <v>1</v>
      </c>
      <c r="AB2202" s="42">
        <v>99.75</v>
      </c>
      <c r="AC2202" s="42">
        <v>0</v>
      </c>
      <c r="AD2202" s="42">
        <v>1054.75812</v>
      </c>
      <c r="AG2202" s="26" t="s">
        <v>15</v>
      </c>
      <c r="AH2202" s="43">
        <v>7.025924385E-3</v>
      </c>
      <c r="AI2202" s="43">
        <v>2.3125690399999999E-4</v>
      </c>
      <c r="AJ2202" s="43">
        <v>5.1950596871454336E-5</v>
      </c>
    </row>
    <row r="2203" spans="1:36" x14ac:dyDescent="0.2">
      <c r="A2203" s="26">
        <v>8700</v>
      </c>
      <c r="B2203" s="26">
        <v>12535</v>
      </c>
      <c r="C2203" s="26" t="s">
        <v>766</v>
      </c>
      <c r="D2203" s="26">
        <v>520026683</v>
      </c>
      <c r="E2203" s="26" t="s">
        <v>203</v>
      </c>
      <c r="F2203" s="26" t="s">
        <v>1060</v>
      </c>
      <c r="G2203" s="26" t="s">
        <v>1061</v>
      </c>
      <c r="H2203" s="26" t="s">
        <v>69</v>
      </c>
      <c r="I2203" s="26" t="s">
        <v>113</v>
      </c>
      <c r="J2203" s="26" t="s">
        <v>51</v>
      </c>
      <c r="K2203" s="26" t="s">
        <v>51</v>
      </c>
      <c r="L2203" s="26" t="s">
        <v>433</v>
      </c>
      <c r="M2203" s="26" t="s">
        <v>165</v>
      </c>
      <c r="N2203" s="26" t="s">
        <v>357</v>
      </c>
      <c r="O2203" s="26" t="s">
        <v>57</v>
      </c>
      <c r="P2203" s="26" t="s">
        <v>728</v>
      </c>
      <c r="Q2203" s="26" t="s">
        <v>59</v>
      </c>
      <c r="R2203" s="26" t="s">
        <v>54</v>
      </c>
      <c r="S2203" s="26" t="s">
        <v>531</v>
      </c>
      <c r="T2203" s="54">
        <v>3.0779999999999998</v>
      </c>
      <c r="U2203" s="36">
        <v>47187</v>
      </c>
      <c r="V2203" s="43">
        <v>1.14E-2</v>
      </c>
      <c r="W2203" s="43">
        <v>2.7300000000000001E-2</v>
      </c>
      <c r="X2203" s="26" t="s">
        <v>347</v>
      </c>
      <c r="Z2203" s="42">
        <v>10313454</v>
      </c>
      <c r="AA2203" s="42">
        <v>1</v>
      </c>
      <c r="AB2203" s="42">
        <v>108.5</v>
      </c>
      <c r="AC2203" s="42">
        <v>0</v>
      </c>
      <c r="AD2203" s="42">
        <v>11190.097589999999</v>
      </c>
      <c r="AG2203" s="26" t="s">
        <v>15</v>
      </c>
      <c r="AH2203" s="43">
        <v>4.3645908579999998E-3</v>
      </c>
      <c r="AI2203" s="43">
        <v>2.453441489E-3</v>
      </c>
      <c r="AJ2203" s="43">
        <v>5.5115219103534635E-4</v>
      </c>
    </row>
    <row r="2204" spans="1:36" x14ac:dyDescent="0.2">
      <c r="A2204" s="26">
        <v>8700</v>
      </c>
      <c r="B2204" s="26">
        <v>12535</v>
      </c>
      <c r="C2204" s="26" t="s">
        <v>1062</v>
      </c>
      <c r="D2204" s="26">
        <v>512025891</v>
      </c>
      <c r="E2204" s="26" t="s">
        <v>203</v>
      </c>
      <c r="F2204" s="26" t="s">
        <v>1063</v>
      </c>
      <c r="G2204" s="26" t="s">
        <v>1064</v>
      </c>
      <c r="H2204" s="26" t="s">
        <v>69</v>
      </c>
      <c r="I2204" s="26" t="s">
        <v>113</v>
      </c>
      <c r="J2204" s="26" t="s">
        <v>51</v>
      </c>
      <c r="K2204" s="26" t="s">
        <v>51</v>
      </c>
      <c r="L2204" s="26" t="s">
        <v>433</v>
      </c>
      <c r="M2204" s="26" t="s">
        <v>165</v>
      </c>
      <c r="N2204" s="26" t="s">
        <v>131</v>
      </c>
      <c r="O2204" s="26" t="s">
        <v>57</v>
      </c>
      <c r="P2204" s="26" t="s">
        <v>737</v>
      </c>
      <c r="Q2204" s="26" t="s">
        <v>59</v>
      </c>
      <c r="R2204" s="26" t="s">
        <v>54</v>
      </c>
      <c r="S2204" s="26" t="s">
        <v>531</v>
      </c>
      <c r="T2204" s="54">
        <v>1.034</v>
      </c>
      <c r="U2204" s="36" t="s">
        <v>1065</v>
      </c>
      <c r="V2204" s="43">
        <v>1.8499999999999999E-2</v>
      </c>
      <c r="W2204" s="43">
        <v>2.8500000000000001E-2</v>
      </c>
      <c r="X2204" s="26" t="s">
        <v>347</v>
      </c>
      <c r="Z2204" s="42">
        <v>1272075.8799999999</v>
      </c>
      <c r="AA2204" s="42">
        <v>1</v>
      </c>
      <c r="AB2204" s="42">
        <v>112.82</v>
      </c>
      <c r="AC2204" s="42">
        <v>0</v>
      </c>
      <c r="AD2204" s="42">
        <v>1435.1560099999999</v>
      </c>
      <c r="AG2204" s="26" t="s">
        <v>15</v>
      </c>
      <c r="AH2204" s="43">
        <v>2.5513953899999999E-3</v>
      </c>
      <c r="AI2204" s="43">
        <v>3.1465957000000001E-4</v>
      </c>
      <c r="AJ2204" s="43">
        <v>7.0686548801496686E-5</v>
      </c>
    </row>
    <row r="2205" spans="1:36" x14ac:dyDescent="0.2">
      <c r="A2205" s="26">
        <v>8700</v>
      </c>
      <c r="B2205" s="26">
        <v>12535</v>
      </c>
      <c r="C2205" s="26" t="s">
        <v>1062</v>
      </c>
      <c r="D2205" s="26">
        <v>512025891</v>
      </c>
      <c r="E2205" s="26" t="s">
        <v>203</v>
      </c>
      <c r="F2205" s="26" t="s">
        <v>1066</v>
      </c>
      <c r="G2205" s="26" t="s">
        <v>1067</v>
      </c>
      <c r="H2205" s="26" t="s">
        <v>69</v>
      </c>
      <c r="I2205" s="26" t="s">
        <v>112</v>
      </c>
      <c r="J2205" s="26" t="s">
        <v>51</v>
      </c>
      <c r="K2205" s="26" t="s">
        <v>51</v>
      </c>
      <c r="L2205" s="26" t="s">
        <v>433</v>
      </c>
      <c r="M2205" s="26" t="s">
        <v>165</v>
      </c>
      <c r="N2205" s="26" t="s">
        <v>131</v>
      </c>
      <c r="O2205" s="26" t="s">
        <v>57</v>
      </c>
      <c r="P2205" s="26" t="s">
        <v>737</v>
      </c>
      <c r="Q2205" s="26" t="s">
        <v>59</v>
      </c>
      <c r="R2205" s="26" t="s">
        <v>54</v>
      </c>
      <c r="S2205" s="26" t="s">
        <v>531</v>
      </c>
      <c r="T2205" s="54">
        <v>0.999</v>
      </c>
      <c r="U2205" s="36" t="s">
        <v>1068</v>
      </c>
      <c r="V2205" s="43">
        <v>3.2500000000000001E-2</v>
      </c>
      <c r="W2205" s="43">
        <v>5.21E-2</v>
      </c>
      <c r="X2205" s="26" t="s">
        <v>347</v>
      </c>
      <c r="Z2205" s="42">
        <v>741410.96</v>
      </c>
      <c r="AA2205" s="42">
        <v>1</v>
      </c>
      <c r="AB2205" s="42">
        <v>98.87</v>
      </c>
      <c r="AC2205" s="42">
        <v>0</v>
      </c>
      <c r="AD2205" s="42">
        <v>733.03301999999996</v>
      </c>
      <c r="AG2205" s="26" t="s">
        <v>15</v>
      </c>
      <c r="AH2205" s="43">
        <v>2.0210630359999999E-3</v>
      </c>
      <c r="AI2205" s="43">
        <v>1.6071831400000001E-4</v>
      </c>
      <c r="AJ2205" s="43">
        <v>3.6104488975619101E-5</v>
      </c>
    </row>
    <row r="2206" spans="1:36" x14ac:dyDescent="0.2">
      <c r="A2206" s="26">
        <v>8700</v>
      </c>
      <c r="B2206" s="26">
        <v>12535</v>
      </c>
      <c r="C2206" s="26" t="s">
        <v>725</v>
      </c>
      <c r="D2206" s="26">
        <v>514290345</v>
      </c>
      <c r="E2206" s="26" t="s">
        <v>203</v>
      </c>
      <c r="F2206" s="26" t="s">
        <v>1069</v>
      </c>
      <c r="G2206" s="26" t="s">
        <v>1070</v>
      </c>
      <c r="H2206" s="26" t="s">
        <v>69</v>
      </c>
      <c r="I2206" s="26" t="s">
        <v>112</v>
      </c>
      <c r="J2206" s="26" t="s">
        <v>51</v>
      </c>
      <c r="K2206" s="26" t="s">
        <v>51</v>
      </c>
      <c r="L2206" s="26" t="s">
        <v>433</v>
      </c>
      <c r="M2206" s="26" t="s">
        <v>165</v>
      </c>
      <c r="N2206" s="26" t="s">
        <v>141</v>
      </c>
      <c r="O2206" s="26" t="s">
        <v>57</v>
      </c>
      <c r="P2206" s="26" t="s">
        <v>728</v>
      </c>
      <c r="Q2206" s="26" t="s">
        <v>59</v>
      </c>
      <c r="R2206" s="26" t="s">
        <v>54</v>
      </c>
      <c r="S2206" s="26" t="s">
        <v>531</v>
      </c>
      <c r="T2206" s="54">
        <v>4.09</v>
      </c>
      <c r="U2206" s="36" t="s">
        <v>645</v>
      </c>
      <c r="V2206" s="43">
        <v>2.6200000000000001E-2</v>
      </c>
      <c r="W2206" s="43">
        <v>4.8599999999999997E-2</v>
      </c>
      <c r="X2206" s="26" t="s">
        <v>347</v>
      </c>
      <c r="Z2206" s="42">
        <v>3780656</v>
      </c>
      <c r="AA2206" s="42">
        <v>1</v>
      </c>
      <c r="AB2206" s="42">
        <v>91.99</v>
      </c>
      <c r="AC2206" s="42">
        <v>0</v>
      </c>
      <c r="AD2206" s="42">
        <v>3477.8254499999998</v>
      </c>
      <c r="AG2206" s="26" t="s">
        <v>15</v>
      </c>
      <c r="AH2206" s="43">
        <v>2.923125098E-3</v>
      </c>
      <c r="AI2206" s="43">
        <v>7.6251714299999996E-4</v>
      </c>
      <c r="AJ2206" s="43">
        <v>1.7129529938317449E-4</v>
      </c>
    </row>
    <row r="2207" spans="1:36" x14ac:dyDescent="0.2">
      <c r="A2207" s="26">
        <v>8700</v>
      </c>
      <c r="B2207" s="26">
        <v>12535</v>
      </c>
      <c r="C2207" s="26" t="s">
        <v>789</v>
      </c>
      <c r="D2207" s="26">
        <v>520039868</v>
      </c>
      <c r="E2207" s="26" t="s">
        <v>203</v>
      </c>
      <c r="F2207" s="26" t="s">
        <v>790</v>
      </c>
      <c r="G2207" s="26" t="s">
        <v>791</v>
      </c>
      <c r="H2207" s="26" t="s">
        <v>69</v>
      </c>
      <c r="I2207" s="26" t="s">
        <v>112</v>
      </c>
      <c r="J2207" s="26" t="s">
        <v>51</v>
      </c>
      <c r="K2207" s="26" t="s">
        <v>51</v>
      </c>
      <c r="L2207" s="26" t="s">
        <v>433</v>
      </c>
      <c r="M2207" s="26" t="s">
        <v>165</v>
      </c>
      <c r="N2207" s="26" t="s">
        <v>353</v>
      </c>
      <c r="O2207" s="26" t="s">
        <v>57</v>
      </c>
      <c r="P2207" s="26" t="s">
        <v>154</v>
      </c>
      <c r="Q2207" s="26" t="s">
        <v>154</v>
      </c>
      <c r="R2207" s="26" t="s">
        <v>54</v>
      </c>
      <c r="S2207" s="26" t="s">
        <v>531</v>
      </c>
      <c r="T2207" s="54">
        <v>0.49299999999999999</v>
      </c>
      <c r="U2207" s="36" t="s">
        <v>792</v>
      </c>
      <c r="V2207" s="43">
        <v>3.5499999999999997E-2</v>
      </c>
      <c r="W2207" s="43">
        <v>0.06</v>
      </c>
      <c r="X2207" s="26" t="s">
        <v>347</v>
      </c>
      <c r="Z2207" s="42">
        <v>4388.5</v>
      </c>
      <c r="AA2207" s="42">
        <v>1</v>
      </c>
      <c r="AB2207" s="42">
        <v>98.89</v>
      </c>
      <c r="AC2207" s="42">
        <v>0</v>
      </c>
      <c r="AD2207" s="42">
        <v>4.3397899999999998</v>
      </c>
      <c r="AG2207" s="26" t="s">
        <v>15</v>
      </c>
      <c r="AH2207" s="43">
        <v>3.0645692913187903E-5</v>
      </c>
      <c r="AI2207" s="43">
        <v>9.5150384137770901E-7</v>
      </c>
      <c r="AJ2207" s="43">
        <v>2.1375012576036755E-7</v>
      </c>
    </row>
    <row r="2208" spans="1:36" x14ac:dyDescent="0.2">
      <c r="A2208" s="26">
        <v>8700</v>
      </c>
      <c r="B2208" s="26">
        <v>12535</v>
      </c>
      <c r="C2208" s="26" t="s">
        <v>763</v>
      </c>
      <c r="D2208" s="26">
        <v>513623314</v>
      </c>
      <c r="E2208" s="26" t="s">
        <v>203</v>
      </c>
      <c r="F2208" s="26" t="s">
        <v>1071</v>
      </c>
      <c r="G2208" s="26" t="s">
        <v>1072</v>
      </c>
      <c r="H2208" s="26" t="s">
        <v>69</v>
      </c>
      <c r="I2208" s="26" t="s">
        <v>113</v>
      </c>
      <c r="J2208" s="26" t="s">
        <v>51</v>
      </c>
      <c r="K2208" s="26" t="s">
        <v>51</v>
      </c>
      <c r="L2208" s="26" t="s">
        <v>433</v>
      </c>
      <c r="M2208" s="26" t="s">
        <v>165</v>
      </c>
      <c r="N2208" s="26" t="s">
        <v>357</v>
      </c>
      <c r="O2208" s="26" t="s">
        <v>57</v>
      </c>
      <c r="P2208" s="26" t="s">
        <v>728</v>
      </c>
      <c r="Q2208" s="26" t="s">
        <v>59</v>
      </c>
      <c r="R2208" s="26" t="s">
        <v>54</v>
      </c>
      <c r="S2208" s="26" t="s">
        <v>531</v>
      </c>
      <c r="T2208" s="54">
        <v>3.4239999999999999</v>
      </c>
      <c r="U2208" s="36" t="s">
        <v>1073</v>
      </c>
      <c r="V2208" s="43">
        <v>7.7999999999999996E-3</v>
      </c>
      <c r="W2208" s="43">
        <v>2.7400000000000001E-2</v>
      </c>
      <c r="X2208" s="26" t="s">
        <v>347</v>
      </c>
      <c r="Z2208" s="42">
        <v>2558952.33</v>
      </c>
      <c r="AA2208" s="42">
        <v>1</v>
      </c>
      <c r="AB2208" s="42">
        <v>107.14</v>
      </c>
      <c r="AC2208" s="42">
        <v>0</v>
      </c>
      <c r="AD2208" s="42">
        <v>2741.6615299999999</v>
      </c>
      <c r="AG2208" s="26" t="s">
        <v>15</v>
      </c>
      <c r="AH2208" s="43">
        <v>4.4123062869999997E-3</v>
      </c>
      <c r="AI2208" s="43">
        <v>6.0111237500000002E-4</v>
      </c>
      <c r="AJ2208" s="43">
        <v>1.3503660242312684E-4</v>
      </c>
    </row>
    <row r="2209" spans="1:36" x14ac:dyDescent="0.2">
      <c r="A2209" s="26">
        <v>8700</v>
      </c>
      <c r="B2209" s="26">
        <v>12535</v>
      </c>
      <c r="C2209" s="26" t="s">
        <v>1074</v>
      </c>
      <c r="D2209" s="26">
        <v>1905761</v>
      </c>
      <c r="E2209" s="26" t="s">
        <v>204</v>
      </c>
      <c r="F2209" s="26" t="s">
        <v>1075</v>
      </c>
      <c r="G2209" s="26" t="s">
        <v>1076</v>
      </c>
      <c r="H2209" s="26" t="s">
        <v>69</v>
      </c>
      <c r="I2209" s="26" t="s">
        <v>112</v>
      </c>
      <c r="J2209" s="26" t="s">
        <v>51</v>
      </c>
      <c r="K2209" s="26" t="s">
        <v>167</v>
      </c>
      <c r="L2209" s="26" t="s">
        <v>433</v>
      </c>
      <c r="M2209" s="26" t="s">
        <v>165</v>
      </c>
      <c r="N2209" s="26" t="s">
        <v>358</v>
      </c>
      <c r="O2209" s="26" t="s">
        <v>57</v>
      </c>
      <c r="P2209" s="26" t="s">
        <v>733</v>
      </c>
      <c r="Q2209" s="26" t="s">
        <v>59</v>
      </c>
      <c r="R2209" s="26" t="s">
        <v>54</v>
      </c>
      <c r="S2209" s="26" t="s">
        <v>531</v>
      </c>
      <c r="T2209" s="54">
        <v>3.548</v>
      </c>
      <c r="U2209" s="36" t="s">
        <v>1077</v>
      </c>
      <c r="V2209" s="43">
        <v>4.4999999999999998E-2</v>
      </c>
      <c r="W2209" s="43">
        <v>5.5800000000000002E-2</v>
      </c>
      <c r="X2209" s="26" t="s">
        <v>347</v>
      </c>
      <c r="Z2209" s="42">
        <v>14000910.359999999</v>
      </c>
      <c r="AA2209" s="42">
        <v>1</v>
      </c>
      <c r="AB2209" s="42">
        <v>97.47</v>
      </c>
      <c r="AC2209" s="42">
        <v>0</v>
      </c>
      <c r="AD2209" s="42">
        <v>13646.687330000001</v>
      </c>
      <c r="AG2209" s="26" t="s">
        <v>15</v>
      </c>
      <c r="AH2209" s="43">
        <v>1.6210163150000002E-2</v>
      </c>
      <c r="AI2209" s="43">
        <v>2.9920515539999999E-3</v>
      </c>
      <c r="AJ2209" s="43">
        <v>6.7214799172308213E-4</v>
      </c>
    </row>
    <row r="2210" spans="1:36" x14ac:dyDescent="0.2">
      <c r="A2210" s="26">
        <v>8700</v>
      </c>
      <c r="B2210" s="26">
        <v>12535</v>
      </c>
      <c r="C2210" s="26" t="s">
        <v>793</v>
      </c>
      <c r="D2210" s="26">
        <v>513141879</v>
      </c>
      <c r="E2210" s="26" t="s">
        <v>203</v>
      </c>
      <c r="F2210" s="26" t="s">
        <v>794</v>
      </c>
      <c r="G2210" s="26" t="s">
        <v>795</v>
      </c>
      <c r="H2210" s="26" t="s">
        <v>69</v>
      </c>
      <c r="I2210" s="26" t="s">
        <v>113</v>
      </c>
      <c r="J2210" s="26" t="s">
        <v>51</v>
      </c>
      <c r="K2210" s="26" t="s">
        <v>51</v>
      </c>
      <c r="L2210" s="26" t="s">
        <v>433</v>
      </c>
      <c r="M2210" s="26" t="s">
        <v>165</v>
      </c>
      <c r="N2210" s="26" t="s">
        <v>129</v>
      </c>
      <c r="O2210" s="26" t="s">
        <v>57</v>
      </c>
      <c r="P2210" s="26" t="s">
        <v>530</v>
      </c>
      <c r="Q2210" s="26" t="s">
        <v>59</v>
      </c>
      <c r="R2210" s="26" t="s">
        <v>54</v>
      </c>
      <c r="S2210" s="26" t="s">
        <v>531</v>
      </c>
      <c r="T2210" s="54">
        <v>0.69</v>
      </c>
      <c r="U2210" s="36">
        <v>45939</v>
      </c>
      <c r="V2210" s="43">
        <v>1E-3</v>
      </c>
      <c r="W2210" s="43">
        <v>2.2599999999999999E-2</v>
      </c>
      <c r="X2210" s="26" t="s">
        <v>347</v>
      </c>
      <c r="Z2210" s="42">
        <v>19013111</v>
      </c>
      <c r="AA2210" s="42">
        <v>1</v>
      </c>
      <c r="AB2210" s="42">
        <v>112.9</v>
      </c>
      <c r="AC2210" s="42">
        <v>0</v>
      </c>
      <c r="AD2210" s="42">
        <v>21465.802319999999</v>
      </c>
      <c r="AG2210" s="26" t="s">
        <v>15</v>
      </c>
      <c r="AH2210" s="43">
        <v>1.2675407333E-2</v>
      </c>
      <c r="AI2210" s="43">
        <v>4.7064013149999999E-3</v>
      </c>
      <c r="AJ2210" s="43">
        <v>1.0572672745564162E-3</v>
      </c>
    </row>
    <row r="2211" spans="1:36" x14ac:dyDescent="0.2">
      <c r="A2211" s="26">
        <v>8700</v>
      </c>
      <c r="B2211" s="26">
        <v>12535</v>
      </c>
      <c r="C2211" s="26" t="s">
        <v>1082</v>
      </c>
      <c r="D2211" s="26">
        <v>513432765</v>
      </c>
      <c r="E2211" s="26" t="s">
        <v>203</v>
      </c>
      <c r="F2211" s="26" t="s">
        <v>1083</v>
      </c>
      <c r="G2211" s="26" t="s">
        <v>1084</v>
      </c>
      <c r="H2211" s="26" t="s">
        <v>69</v>
      </c>
      <c r="I2211" s="26" t="s">
        <v>112</v>
      </c>
      <c r="J2211" s="26" t="s">
        <v>51</v>
      </c>
      <c r="K2211" s="26" t="s">
        <v>51</v>
      </c>
      <c r="L2211" s="26" t="s">
        <v>433</v>
      </c>
      <c r="M2211" s="26" t="s">
        <v>165</v>
      </c>
      <c r="N2211" s="26" t="s">
        <v>84</v>
      </c>
      <c r="O2211" s="26" t="s">
        <v>57</v>
      </c>
      <c r="P2211" s="26" t="s">
        <v>1085</v>
      </c>
      <c r="Q2211" s="26" t="s">
        <v>64</v>
      </c>
      <c r="R2211" s="26" t="s">
        <v>54</v>
      </c>
      <c r="S2211" s="26" t="s">
        <v>531</v>
      </c>
      <c r="T2211" s="54">
        <v>0.73299999999999998</v>
      </c>
      <c r="U2211" s="36" t="s">
        <v>1086</v>
      </c>
      <c r="V2211" s="43">
        <v>4.8000000000000001E-2</v>
      </c>
      <c r="W2211" s="43">
        <v>5.7099999999999998E-2</v>
      </c>
      <c r="X2211" s="26" t="s">
        <v>347</v>
      </c>
      <c r="Z2211" s="42">
        <v>476334.66</v>
      </c>
      <c r="AA2211" s="42">
        <v>1</v>
      </c>
      <c r="AB2211" s="42">
        <v>100.62</v>
      </c>
      <c r="AC2211" s="42">
        <v>0</v>
      </c>
      <c r="AD2211" s="42">
        <v>479.28793000000002</v>
      </c>
      <c r="AG2211" s="26" t="s">
        <v>15</v>
      </c>
      <c r="AH2211" s="43">
        <v>8.6606301810000005E-3</v>
      </c>
      <c r="AI2211" s="43">
        <v>1.05084418E-4</v>
      </c>
      <c r="AJ2211" s="43">
        <v>2.3606638872601263E-5</v>
      </c>
    </row>
    <row r="2212" spans="1:36" x14ac:dyDescent="0.2">
      <c r="A2212" s="26">
        <v>8700</v>
      </c>
      <c r="B2212" s="26">
        <v>12535</v>
      </c>
      <c r="C2212" s="26" t="s">
        <v>1087</v>
      </c>
      <c r="D2212" s="26">
        <v>1970336</v>
      </c>
      <c r="E2212" s="26" t="s">
        <v>204</v>
      </c>
      <c r="F2212" s="26" t="s">
        <v>1088</v>
      </c>
      <c r="G2212" s="26" t="s">
        <v>1089</v>
      </c>
      <c r="H2212" s="26" t="s">
        <v>69</v>
      </c>
      <c r="I2212" s="26" t="s">
        <v>112</v>
      </c>
      <c r="J2212" s="26" t="s">
        <v>51</v>
      </c>
      <c r="K2212" s="26" t="s">
        <v>167</v>
      </c>
      <c r="L2212" s="26" t="s">
        <v>433</v>
      </c>
      <c r="M2212" s="26" t="s">
        <v>165</v>
      </c>
      <c r="N2212" s="26" t="s">
        <v>358</v>
      </c>
      <c r="O2212" s="26" t="s">
        <v>57</v>
      </c>
      <c r="P2212" s="26" t="s">
        <v>728</v>
      </c>
      <c r="Q2212" s="26" t="s">
        <v>59</v>
      </c>
      <c r="R2212" s="26" t="s">
        <v>54</v>
      </c>
      <c r="S2212" s="26" t="s">
        <v>531</v>
      </c>
      <c r="T2212" s="54">
        <v>1.9239999999999999</v>
      </c>
      <c r="U2212" s="36" t="s">
        <v>1036</v>
      </c>
      <c r="V2212" s="43">
        <v>3.49E-2</v>
      </c>
      <c r="W2212" s="43">
        <v>5.4600000000000003E-2</v>
      </c>
      <c r="X2212" s="26" t="s">
        <v>347</v>
      </c>
      <c r="Z2212" s="42">
        <v>12150581</v>
      </c>
      <c r="AA2212" s="42">
        <v>1</v>
      </c>
      <c r="AB2212" s="42">
        <v>96.5</v>
      </c>
      <c r="AC2212" s="42">
        <v>0</v>
      </c>
      <c r="AD2212" s="42">
        <v>11725.310659999999</v>
      </c>
      <c r="AG2212" s="26" t="s">
        <v>15</v>
      </c>
      <c r="AH2212" s="43">
        <v>1.2850926636E-2</v>
      </c>
      <c r="AI2212" s="43">
        <v>2.5707875570000001E-3</v>
      </c>
      <c r="AJ2212" s="43">
        <v>5.7751334238623935E-4</v>
      </c>
    </row>
    <row r="2213" spans="1:36" x14ac:dyDescent="0.2">
      <c r="A2213" s="26">
        <v>8700</v>
      </c>
      <c r="B2213" s="26">
        <v>12535</v>
      </c>
      <c r="C2213" s="26" t="s">
        <v>796</v>
      </c>
      <c r="D2213" s="26">
        <v>511809071</v>
      </c>
      <c r="E2213" s="26" t="s">
        <v>203</v>
      </c>
      <c r="F2213" s="26" t="s">
        <v>797</v>
      </c>
      <c r="G2213" s="26" t="s">
        <v>798</v>
      </c>
      <c r="H2213" s="26" t="s">
        <v>69</v>
      </c>
      <c r="I2213" s="26" t="s">
        <v>113</v>
      </c>
      <c r="J2213" s="26" t="s">
        <v>51</v>
      </c>
      <c r="K2213" s="26" t="s">
        <v>51</v>
      </c>
      <c r="L2213" s="26" t="s">
        <v>433</v>
      </c>
      <c r="M2213" s="26" t="s">
        <v>165</v>
      </c>
      <c r="N2213" s="26" t="s">
        <v>68</v>
      </c>
      <c r="O2213" s="26" t="s">
        <v>57</v>
      </c>
      <c r="P2213" s="26" t="s">
        <v>733</v>
      </c>
      <c r="Q2213" s="26" t="s">
        <v>59</v>
      </c>
      <c r="R2213" s="26" t="s">
        <v>54</v>
      </c>
      <c r="S2213" s="26" t="s">
        <v>531</v>
      </c>
      <c r="T2213" s="54">
        <v>1.333</v>
      </c>
      <c r="U2213" s="36">
        <v>46668</v>
      </c>
      <c r="V2213" s="43">
        <v>1.0500000000000001E-2</v>
      </c>
      <c r="W2213" s="43">
        <v>2.7799999999999998E-2</v>
      </c>
      <c r="X2213" s="26" t="s">
        <v>347</v>
      </c>
      <c r="Z2213" s="42">
        <v>2032352.93</v>
      </c>
      <c r="AA2213" s="42">
        <v>1</v>
      </c>
      <c r="AB2213" s="42">
        <v>111.92</v>
      </c>
      <c r="AC2213" s="42">
        <v>0</v>
      </c>
      <c r="AD2213" s="42">
        <v>2274.6093999999998</v>
      </c>
      <c r="AG2213" s="26" t="s">
        <v>15</v>
      </c>
      <c r="AH2213" s="43">
        <v>4.0350378320000001E-3</v>
      </c>
      <c r="AI2213" s="43">
        <v>4.9871067000000001E-4</v>
      </c>
      <c r="AJ2213" s="43">
        <v>1.1203262031243773E-4</v>
      </c>
    </row>
    <row r="2214" spans="1:36" x14ac:dyDescent="0.2">
      <c r="A2214" s="26">
        <v>8700</v>
      </c>
      <c r="B2214" s="26">
        <v>12535</v>
      </c>
      <c r="C2214" s="26" t="s">
        <v>799</v>
      </c>
      <c r="D2214" s="26">
        <v>1838682</v>
      </c>
      <c r="E2214" s="26" t="s">
        <v>204</v>
      </c>
      <c r="F2214" s="26" t="s">
        <v>800</v>
      </c>
      <c r="G2214" s="26" t="s">
        <v>801</v>
      </c>
      <c r="H2214" s="26" t="s">
        <v>69</v>
      </c>
      <c r="I2214" s="26" t="s">
        <v>112</v>
      </c>
      <c r="J2214" s="26" t="s">
        <v>51</v>
      </c>
      <c r="K2214" s="26" t="s">
        <v>167</v>
      </c>
      <c r="L2214" s="26" t="s">
        <v>433</v>
      </c>
      <c r="M2214" s="26" t="s">
        <v>165</v>
      </c>
      <c r="N2214" s="26" t="s">
        <v>358</v>
      </c>
      <c r="O2214" s="26" t="s">
        <v>57</v>
      </c>
      <c r="P2214" s="26" t="s">
        <v>737</v>
      </c>
      <c r="Q2214" s="26" t="s">
        <v>59</v>
      </c>
      <c r="R2214" s="26" t="s">
        <v>54</v>
      </c>
      <c r="S2214" s="26" t="s">
        <v>531</v>
      </c>
      <c r="T2214" s="54">
        <v>0.90300000000000002</v>
      </c>
      <c r="U2214" s="36" t="s">
        <v>556</v>
      </c>
      <c r="V2214" s="43">
        <v>3.95E-2</v>
      </c>
      <c r="W2214" s="43">
        <v>5.5300000000000002E-2</v>
      </c>
      <c r="X2214" s="26" t="s">
        <v>347</v>
      </c>
      <c r="Z2214" s="42">
        <v>201223.5</v>
      </c>
      <c r="AA2214" s="42">
        <v>1</v>
      </c>
      <c r="AB2214" s="42">
        <v>99.02</v>
      </c>
      <c r="AC2214" s="42">
        <v>0</v>
      </c>
      <c r="AD2214" s="42">
        <v>199.25151</v>
      </c>
      <c r="AG2214" s="26" t="s">
        <v>15</v>
      </c>
      <c r="AH2214" s="43">
        <v>6.4106488800000003E-4</v>
      </c>
      <c r="AI2214" s="43">
        <v>4.3686117799550003E-5</v>
      </c>
      <c r="AJ2214" s="43">
        <v>9.8138470572177763E-6</v>
      </c>
    </row>
    <row r="2215" spans="1:36" x14ac:dyDescent="0.2">
      <c r="A2215" s="26">
        <v>8700</v>
      </c>
      <c r="B2215" s="26">
        <v>12535</v>
      </c>
      <c r="C2215" s="26" t="s">
        <v>802</v>
      </c>
      <c r="D2215" s="26">
        <v>1981143</v>
      </c>
      <c r="E2215" s="26" t="s">
        <v>204</v>
      </c>
      <c r="F2215" s="26" t="s">
        <v>803</v>
      </c>
      <c r="G2215" s="26" t="s">
        <v>804</v>
      </c>
      <c r="H2215" s="26" t="s">
        <v>69</v>
      </c>
      <c r="I2215" s="26" t="s">
        <v>112</v>
      </c>
      <c r="J2215" s="26" t="s">
        <v>51</v>
      </c>
      <c r="K2215" s="26" t="s">
        <v>167</v>
      </c>
      <c r="L2215" s="26" t="s">
        <v>433</v>
      </c>
      <c r="M2215" s="26" t="s">
        <v>165</v>
      </c>
      <c r="N2215" s="26" t="s">
        <v>355</v>
      </c>
      <c r="O2215" s="26" t="s">
        <v>57</v>
      </c>
      <c r="P2215" s="26" t="s">
        <v>776</v>
      </c>
      <c r="Q2215" s="26" t="s">
        <v>64</v>
      </c>
      <c r="R2215" s="26" t="s">
        <v>54</v>
      </c>
      <c r="S2215" s="26" t="s">
        <v>531</v>
      </c>
      <c r="T2215" s="54">
        <v>0.70599999999999996</v>
      </c>
      <c r="U2215" s="36" t="s">
        <v>805</v>
      </c>
      <c r="V2215" s="43">
        <v>4.7500000000000001E-2</v>
      </c>
      <c r="W2215" s="43">
        <v>6.0600000000000001E-2</v>
      </c>
      <c r="X2215" s="26" t="s">
        <v>347</v>
      </c>
      <c r="Z2215" s="42">
        <v>14147676.960000001</v>
      </c>
      <c r="AA2215" s="42">
        <v>1</v>
      </c>
      <c r="AB2215" s="42">
        <v>100.49</v>
      </c>
      <c r="AC2215" s="42">
        <v>0</v>
      </c>
      <c r="AD2215" s="42">
        <v>14217.00058</v>
      </c>
      <c r="AG2215" s="26" t="s">
        <v>15</v>
      </c>
      <c r="AH2215" s="43">
        <v>2.2417693656999998E-2</v>
      </c>
      <c r="AI2215" s="43">
        <v>3.1170933759999998E-3</v>
      </c>
      <c r="AJ2215" s="43">
        <v>7.0023795204611711E-4</v>
      </c>
    </row>
    <row r="2216" spans="1:36" x14ac:dyDescent="0.2">
      <c r="A2216" s="26">
        <v>8700</v>
      </c>
      <c r="B2216" s="26">
        <v>12535</v>
      </c>
      <c r="C2216" s="26" t="s">
        <v>713</v>
      </c>
      <c r="D2216" s="26">
        <v>510560188</v>
      </c>
      <c r="E2216" s="26" t="s">
        <v>203</v>
      </c>
      <c r="F2216" s="26" t="s">
        <v>1090</v>
      </c>
      <c r="G2216" s="26" t="s">
        <v>1091</v>
      </c>
      <c r="H2216" s="26" t="s">
        <v>69</v>
      </c>
      <c r="I2216" s="26" t="s">
        <v>112</v>
      </c>
      <c r="J2216" s="26" t="s">
        <v>51</v>
      </c>
      <c r="K2216" s="26" t="s">
        <v>51</v>
      </c>
      <c r="L2216" s="26" t="s">
        <v>433</v>
      </c>
      <c r="M2216" s="26" t="s">
        <v>165</v>
      </c>
      <c r="N2216" s="26" t="s">
        <v>358</v>
      </c>
      <c r="O2216" s="26" t="s">
        <v>57</v>
      </c>
      <c r="P2216" s="26" t="s">
        <v>750</v>
      </c>
      <c r="Q2216" s="26" t="s">
        <v>64</v>
      </c>
      <c r="R2216" s="26" t="s">
        <v>54</v>
      </c>
      <c r="S2216" s="26" t="s">
        <v>531</v>
      </c>
      <c r="T2216" s="54">
        <v>2.6349999999999998</v>
      </c>
      <c r="U2216" s="36" t="s">
        <v>1092</v>
      </c>
      <c r="V2216" s="43">
        <v>3.2500000000000001E-2</v>
      </c>
      <c r="W2216" s="43">
        <v>5.3199999999999997E-2</v>
      </c>
      <c r="X2216" s="26" t="s">
        <v>347</v>
      </c>
      <c r="Z2216" s="42">
        <v>621200.4</v>
      </c>
      <c r="AA2216" s="42">
        <v>1</v>
      </c>
      <c r="AB2216" s="42">
        <v>95.73</v>
      </c>
      <c r="AC2216" s="42">
        <v>0</v>
      </c>
      <c r="AD2216" s="42">
        <v>594.67514000000006</v>
      </c>
      <c r="AG2216" s="26" t="s">
        <v>15</v>
      </c>
      <c r="AH2216" s="43">
        <v>2.1290869520000002E-3</v>
      </c>
      <c r="AI2216" s="43">
        <v>1.3038319299999999E-4</v>
      </c>
      <c r="AJ2216" s="43">
        <v>2.9289870238321251E-5</v>
      </c>
    </row>
    <row r="2217" spans="1:36" x14ac:dyDescent="0.2">
      <c r="A2217" s="26">
        <v>8700</v>
      </c>
      <c r="B2217" s="26">
        <v>12535</v>
      </c>
      <c r="C2217" s="26" t="s">
        <v>954</v>
      </c>
      <c r="D2217" s="26">
        <v>511659401</v>
      </c>
      <c r="E2217" s="26" t="s">
        <v>203</v>
      </c>
      <c r="F2217" s="26" t="s">
        <v>1093</v>
      </c>
      <c r="G2217" s="26" t="s">
        <v>1094</v>
      </c>
      <c r="H2217" s="26" t="s">
        <v>69</v>
      </c>
      <c r="I2217" s="26" t="s">
        <v>113</v>
      </c>
      <c r="J2217" s="26" t="s">
        <v>51</v>
      </c>
      <c r="K2217" s="26" t="s">
        <v>51</v>
      </c>
      <c r="L2217" s="26" t="s">
        <v>433</v>
      </c>
      <c r="M2217" s="26" t="s">
        <v>165</v>
      </c>
      <c r="N2217" s="26" t="s">
        <v>357</v>
      </c>
      <c r="O2217" s="26" t="s">
        <v>57</v>
      </c>
      <c r="P2217" s="26" t="s">
        <v>728</v>
      </c>
      <c r="Q2217" s="26" t="s">
        <v>59</v>
      </c>
      <c r="R2217" s="26" t="s">
        <v>54</v>
      </c>
      <c r="S2217" s="26" t="s">
        <v>531</v>
      </c>
      <c r="T2217" s="54">
        <v>5.1509999999999998</v>
      </c>
      <c r="U2217" s="36" t="s">
        <v>1095</v>
      </c>
      <c r="V2217" s="43">
        <v>6.4999999999999997E-3</v>
      </c>
      <c r="W2217" s="43">
        <v>2.8299999999999999E-2</v>
      </c>
      <c r="X2217" s="26" t="s">
        <v>347</v>
      </c>
      <c r="Z2217" s="42">
        <v>14415938.689999999</v>
      </c>
      <c r="AA2217" s="42">
        <v>1</v>
      </c>
      <c r="AB2217" s="42">
        <v>102.57</v>
      </c>
      <c r="AC2217" s="42">
        <v>0</v>
      </c>
      <c r="AD2217" s="42">
        <v>14786.428309999999</v>
      </c>
      <c r="AG2217" s="26" t="s">
        <v>15</v>
      </c>
      <c r="AH2217" s="43">
        <v>6.3824351670000003E-3</v>
      </c>
      <c r="AI2217" s="43">
        <v>3.2419410470000002E-3</v>
      </c>
      <c r="AJ2217" s="43">
        <v>7.2828429735290385E-4</v>
      </c>
    </row>
    <row r="2218" spans="1:36" x14ac:dyDescent="0.2">
      <c r="A2218" s="26">
        <v>8700</v>
      </c>
      <c r="B2218" s="26">
        <v>12535</v>
      </c>
      <c r="C2218" s="26" t="s">
        <v>1096</v>
      </c>
      <c r="D2218" s="26">
        <v>1991033</v>
      </c>
      <c r="E2218" s="26" t="s">
        <v>204</v>
      </c>
      <c r="F2218" s="26" t="s">
        <v>1097</v>
      </c>
      <c r="G2218" s="26" t="s">
        <v>1098</v>
      </c>
      <c r="H2218" s="26" t="s">
        <v>69</v>
      </c>
      <c r="I2218" s="26" t="s">
        <v>112</v>
      </c>
      <c r="J2218" s="26" t="s">
        <v>51</v>
      </c>
      <c r="K2218" s="26" t="s">
        <v>167</v>
      </c>
      <c r="L2218" s="26" t="s">
        <v>433</v>
      </c>
      <c r="M2218" s="26" t="s">
        <v>165</v>
      </c>
      <c r="N2218" s="26" t="s">
        <v>358</v>
      </c>
      <c r="O2218" s="26" t="s">
        <v>57</v>
      </c>
      <c r="P2218" s="26" t="s">
        <v>737</v>
      </c>
      <c r="Q2218" s="26" t="s">
        <v>59</v>
      </c>
      <c r="R2218" s="26" t="s">
        <v>54</v>
      </c>
      <c r="S2218" s="26" t="s">
        <v>531</v>
      </c>
      <c r="T2218" s="54">
        <v>1.9319999999999999</v>
      </c>
      <c r="U2218" s="36" t="s">
        <v>729</v>
      </c>
      <c r="V2218" s="43">
        <v>4.3499999999999997E-2</v>
      </c>
      <c r="W2218" s="43">
        <v>5.8900000000000001E-2</v>
      </c>
      <c r="X2218" s="26" t="s">
        <v>347</v>
      </c>
      <c r="Z2218" s="42">
        <v>9648392</v>
      </c>
      <c r="AA2218" s="42">
        <v>1</v>
      </c>
      <c r="AB2218" s="42">
        <v>99.06</v>
      </c>
      <c r="AC2218" s="42">
        <v>0</v>
      </c>
      <c r="AD2218" s="42">
        <v>9557.6971200000007</v>
      </c>
      <c r="AG2218" s="26" t="s">
        <v>15</v>
      </c>
      <c r="AH2218" s="43">
        <v>2.4866989690000001E-2</v>
      </c>
      <c r="AI2218" s="43">
        <v>2.095535849E-3</v>
      </c>
      <c r="AJ2218" s="43">
        <v>4.7075064954283567E-4</v>
      </c>
    </row>
    <row r="2219" spans="1:36" x14ac:dyDescent="0.2">
      <c r="A2219" s="26">
        <v>8700</v>
      </c>
      <c r="B2219" s="26">
        <v>12535</v>
      </c>
      <c r="C2219" s="26" t="s">
        <v>1099</v>
      </c>
      <c r="D2219" s="26">
        <v>510454333</v>
      </c>
      <c r="E2219" s="26" t="s">
        <v>203</v>
      </c>
      <c r="F2219" s="26" t="s">
        <v>1100</v>
      </c>
      <c r="G2219" s="26" t="s">
        <v>1101</v>
      </c>
      <c r="H2219" s="26" t="s">
        <v>69</v>
      </c>
      <c r="I2219" s="26" t="s">
        <v>112</v>
      </c>
      <c r="J2219" s="26" t="s">
        <v>51</v>
      </c>
      <c r="K2219" s="26" t="s">
        <v>51</v>
      </c>
      <c r="L2219" s="26" t="s">
        <v>433</v>
      </c>
      <c r="M2219" s="26" t="s">
        <v>165</v>
      </c>
      <c r="N2219" s="26" t="s">
        <v>131</v>
      </c>
      <c r="O2219" s="26" t="s">
        <v>57</v>
      </c>
      <c r="P2219" s="26" t="s">
        <v>737</v>
      </c>
      <c r="Q2219" s="26" t="s">
        <v>59</v>
      </c>
      <c r="R2219" s="26" t="s">
        <v>54</v>
      </c>
      <c r="S2219" s="26" t="s">
        <v>531</v>
      </c>
      <c r="T2219" s="54">
        <v>1.4630000000000001</v>
      </c>
      <c r="U2219" s="36" t="s">
        <v>1102</v>
      </c>
      <c r="V2219" s="43">
        <v>2.8000000000000001E-2</v>
      </c>
      <c r="W2219" s="43">
        <v>5.1200000000000002E-2</v>
      </c>
      <c r="X2219" s="26" t="s">
        <v>347</v>
      </c>
      <c r="Z2219" s="42">
        <v>1599402.54</v>
      </c>
      <c r="AA2219" s="42">
        <v>1</v>
      </c>
      <c r="AB2219" s="42">
        <v>96.83</v>
      </c>
      <c r="AC2219" s="42">
        <v>0</v>
      </c>
      <c r="AD2219" s="42">
        <v>1548.7014799999999</v>
      </c>
      <c r="AG2219" s="26" t="s">
        <v>15</v>
      </c>
      <c r="AH2219" s="43">
        <v>9.2163453239999995E-3</v>
      </c>
      <c r="AI2219" s="43">
        <v>3.39554542E-4</v>
      </c>
      <c r="AJ2219" s="43">
        <v>7.6279067907725334E-5</v>
      </c>
    </row>
    <row r="2220" spans="1:36" x14ac:dyDescent="0.2">
      <c r="A2220" s="26">
        <v>8700</v>
      </c>
      <c r="B2220" s="26">
        <v>12535</v>
      </c>
      <c r="C2220" s="26" t="s">
        <v>808</v>
      </c>
      <c r="D2220" s="26">
        <v>513901371</v>
      </c>
      <c r="E2220" s="26" t="s">
        <v>203</v>
      </c>
      <c r="F2220" s="26" t="s">
        <v>2453</v>
      </c>
      <c r="G2220" s="26" t="s">
        <v>2454</v>
      </c>
      <c r="H2220" s="26" t="s">
        <v>69</v>
      </c>
      <c r="I2220" s="26" t="s">
        <v>112</v>
      </c>
      <c r="J2220" s="26" t="s">
        <v>51</v>
      </c>
      <c r="K2220" s="26" t="s">
        <v>51</v>
      </c>
      <c r="L2220" s="26" t="s">
        <v>433</v>
      </c>
      <c r="M2220" s="26" t="s">
        <v>165</v>
      </c>
      <c r="N2220" s="26" t="s">
        <v>353</v>
      </c>
      <c r="O2220" s="26" t="s">
        <v>57</v>
      </c>
      <c r="P2220" s="26" t="s">
        <v>724</v>
      </c>
      <c r="Q2220" s="26" t="s">
        <v>59</v>
      </c>
      <c r="R2220" s="26" t="s">
        <v>54</v>
      </c>
      <c r="S2220" s="26" t="s">
        <v>531</v>
      </c>
      <c r="T2220" s="54">
        <v>2.6280000000000001</v>
      </c>
      <c r="U2220" s="36">
        <v>47491</v>
      </c>
      <c r="V2220" s="43">
        <v>2.0500000000000001E-2</v>
      </c>
      <c r="W2220" s="43">
        <v>5.1400000000000001E-2</v>
      </c>
      <c r="X2220" s="26" t="s">
        <v>347</v>
      </c>
      <c r="Z2220" s="42">
        <v>10000.01</v>
      </c>
      <c r="AA2220" s="42">
        <v>1</v>
      </c>
      <c r="AB2220" s="42">
        <v>93.15</v>
      </c>
      <c r="AC2220" s="42">
        <v>0</v>
      </c>
      <c r="AD2220" s="42">
        <v>9.3150099999999991</v>
      </c>
      <c r="AG2220" s="26" t="s">
        <v>15</v>
      </c>
      <c r="AH2220" s="43">
        <v>2.2373444730841899E-5</v>
      </c>
      <c r="AI2220" s="43">
        <v>2.0423264253504802E-6</v>
      </c>
      <c r="AJ2220" s="43">
        <v>4.5879744387610481E-7</v>
      </c>
    </row>
    <row r="2221" spans="1:36" x14ac:dyDescent="0.2">
      <c r="A2221" s="26">
        <v>8700</v>
      </c>
      <c r="B2221" s="26">
        <v>12535</v>
      </c>
      <c r="C2221" s="26" t="s">
        <v>811</v>
      </c>
      <c r="D2221" s="26">
        <v>512607888</v>
      </c>
      <c r="E2221" s="26" t="s">
        <v>203</v>
      </c>
      <c r="F2221" s="26" t="s">
        <v>2357</v>
      </c>
      <c r="G2221" s="26" t="s">
        <v>2358</v>
      </c>
      <c r="H2221" s="26" t="s">
        <v>69</v>
      </c>
      <c r="I2221" s="26" t="s">
        <v>112</v>
      </c>
      <c r="J2221" s="26" t="s">
        <v>51</v>
      </c>
      <c r="K2221" s="26" t="s">
        <v>51</v>
      </c>
      <c r="L2221" s="26" t="s">
        <v>433</v>
      </c>
      <c r="M2221" s="26" t="s">
        <v>165</v>
      </c>
      <c r="N2221" s="26" t="s">
        <v>132</v>
      </c>
      <c r="O2221" s="26" t="s">
        <v>57</v>
      </c>
      <c r="P2221" s="26" t="s">
        <v>750</v>
      </c>
      <c r="Q2221" s="26" t="s">
        <v>64</v>
      </c>
      <c r="R2221" s="26" t="s">
        <v>54</v>
      </c>
      <c r="S2221" s="26" t="s">
        <v>531</v>
      </c>
      <c r="T2221" s="54">
        <v>3.157</v>
      </c>
      <c r="U2221" s="36" t="s">
        <v>2359</v>
      </c>
      <c r="V2221" s="43">
        <v>2.1600000000000001E-2</v>
      </c>
      <c r="W2221" s="43">
        <v>5.4399999999999997E-2</v>
      </c>
      <c r="X2221" s="26" t="s">
        <v>347</v>
      </c>
      <c r="Z2221" s="42">
        <v>330322.57</v>
      </c>
      <c r="AA2221" s="42">
        <v>1</v>
      </c>
      <c r="AB2221" s="42">
        <v>91.02</v>
      </c>
      <c r="AC2221" s="42">
        <v>0</v>
      </c>
      <c r="AD2221" s="42">
        <v>300.65960000000001</v>
      </c>
      <c r="AG2221" s="26" t="s">
        <v>15</v>
      </c>
      <c r="AH2221" s="43">
        <v>4.8602868199999999E-4</v>
      </c>
      <c r="AI2221" s="43">
        <v>6.5919955653864694E-5</v>
      </c>
      <c r="AJ2221" s="43">
        <v>1.4808556937331486E-5</v>
      </c>
    </row>
    <row r="2222" spans="1:36" x14ac:dyDescent="0.2">
      <c r="A2222" s="26">
        <v>8700</v>
      </c>
      <c r="B2222" s="26">
        <v>12535</v>
      </c>
      <c r="C2222" s="26" t="s">
        <v>1103</v>
      </c>
      <c r="D2222" s="26">
        <v>510216054</v>
      </c>
      <c r="E2222" s="26" t="s">
        <v>203</v>
      </c>
      <c r="F2222" s="26" t="s">
        <v>1104</v>
      </c>
      <c r="G2222" s="26" t="s">
        <v>1105</v>
      </c>
      <c r="H2222" s="26" t="s">
        <v>69</v>
      </c>
      <c r="I2222" s="26" t="s">
        <v>112</v>
      </c>
      <c r="J2222" s="26" t="s">
        <v>51</v>
      </c>
      <c r="K2222" s="26" t="s">
        <v>51</v>
      </c>
      <c r="L2222" s="26" t="s">
        <v>433</v>
      </c>
      <c r="M2222" s="26" t="s">
        <v>165</v>
      </c>
      <c r="N2222" s="26" t="s">
        <v>87</v>
      </c>
      <c r="O2222" s="26" t="s">
        <v>57</v>
      </c>
      <c r="P2222" s="26" t="s">
        <v>733</v>
      </c>
      <c r="Q2222" s="26" t="s">
        <v>59</v>
      </c>
      <c r="R2222" s="26" t="s">
        <v>54</v>
      </c>
      <c r="S2222" s="26" t="s">
        <v>531</v>
      </c>
      <c r="T2222" s="54">
        <v>3.6059999999999999</v>
      </c>
      <c r="U2222" s="36" t="s">
        <v>642</v>
      </c>
      <c r="V2222" s="43">
        <v>2.4299999999999999E-2</v>
      </c>
      <c r="W2222" s="43">
        <v>4.9500000000000002E-2</v>
      </c>
      <c r="X2222" s="26" t="s">
        <v>347</v>
      </c>
      <c r="Z2222" s="42">
        <v>9167249</v>
      </c>
      <c r="AA2222" s="42">
        <v>1</v>
      </c>
      <c r="AB2222" s="42">
        <v>91.75</v>
      </c>
      <c r="AC2222" s="42">
        <v>0</v>
      </c>
      <c r="AD2222" s="42">
        <v>8410.9509600000001</v>
      </c>
      <c r="AG2222" s="26" t="s">
        <v>15</v>
      </c>
      <c r="AH2222" s="43">
        <v>6.2591527460000001E-3</v>
      </c>
      <c r="AI2222" s="43">
        <v>1.844110463E-3</v>
      </c>
      <c r="AJ2222" s="43">
        <v>4.1426931382953651E-4</v>
      </c>
    </row>
    <row r="2223" spans="1:36" x14ac:dyDescent="0.2">
      <c r="A2223" s="26">
        <v>8700</v>
      </c>
      <c r="B2223" s="26">
        <v>12535</v>
      </c>
      <c r="C2223" s="26" t="s">
        <v>766</v>
      </c>
      <c r="D2223" s="26">
        <v>520026683</v>
      </c>
      <c r="E2223" s="26" t="s">
        <v>203</v>
      </c>
      <c r="F2223" s="26" t="s">
        <v>1106</v>
      </c>
      <c r="G2223" s="26" t="s">
        <v>1107</v>
      </c>
      <c r="H2223" s="26" t="s">
        <v>69</v>
      </c>
      <c r="I2223" s="26" t="s">
        <v>112</v>
      </c>
      <c r="J2223" s="26" t="s">
        <v>51</v>
      </c>
      <c r="K2223" s="26" t="s">
        <v>51</v>
      </c>
      <c r="L2223" s="26" t="s">
        <v>433</v>
      </c>
      <c r="M2223" s="26" t="s">
        <v>165</v>
      </c>
      <c r="N2223" s="26" t="s">
        <v>357</v>
      </c>
      <c r="O2223" s="26" t="s">
        <v>57</v>
      </c>
      <c r="P2223" s="26" t="s">
        <v>728</v>
      </c>
      <c r="Q2223" s="26" t="s">
        <v>59</v>
      </c>
      <c r="R2223" s="26" t="s">
        <v>54</v>
      </c>
      <c r="S2223" s="26" t="s">
        <v>531</v>
      </c>
      <c r="T2223" s="54">
        <v>5.1630000000000003</v>
      </c>
      <c r="U2223" s="36">
        <v>48335</v>
      </c>
      <c r="V2223" s="43">
        <v>2.4400000000000002E-2</v>
      </c>
      <c r="W2223" s="43">
        <v>5.0599999999999999E-2</v>
      </c>
      <c r="X2223" s="26" t="s">
        <v>347</v>
      </c>
      <c r="Z2223" s="42">
        <v>11408060</v>
      </c>
      <c r="AA2223" s="42">
        <v>1</v>
      </c>
      <c r="AB2223" s="42">
        <v>87.69</v>
      </c>
      <c r="AC2223" s="42">
        <v>278.35665999999998</v>
      </c>
      <c r="AD2223" s="42">
        <v>10282.08447</v>
      </c>
      <c r="AG2223" s="26" t="s">
        <v>15</v>
      </c>
      <c r="AH2223" s="43">
        <v>9.3867385040000001E-3</v>
      </c>
      <c r="AI2223" s="43">
        <v>2.2543585909999999E-3</v>
      </c>
      <c r="AJ2223" s="43">
        <v>5.0642930845529904E-4</v>
      </c>
    </row>
    <row r="2224" spans="1:36" x14ac:dyDescent="0.2">
      <c r="A2224" s="26">
        <v>8700</v>
      </c>
      <c r="B2224" s="26">
        <v>12535</v>
      </c>
      <c r="C2224" s="26" t="s">
        <v>717</v>
      </c>
      <c r="D2224" s="26">
        <v>513257873</v>
      </c>
      <c r="E2224" s="26" t="s">
        <v>203</v>
      </c>
      <c r="F2224" s="26" t="s">
        <v>2366</v>
      </c>
      <c r="G2224" s="26" t="s">
        <v>2367</v>
      </c>
      <c r="H2224" s="26" t="s">
        <v>69</v>
      </c>
      <c r="I2224" s="26" t="s">
        <v>113</v>
      </c>
      <c r="J2224" s="26" t="s">
        <v>51</v>
      </c>
      <c r="K2224" s="26" t="s">
        <v>51</v>
      </c>
      <c r="L2224" s="26" t="s">
        <v>433</v>
      </c>
      <c r="M2224" s="26" t="s">
        <v>165</v>
      </c>
      <c r="N2224" s="26" t="s">
        <v>357</v>
      </c>
      <c r="O2224" s="26" t="s">
        <v>57</v>
      </c>
      <c r="P2224" s="26" t="s">
        <v>737</v>
      </c>
      <c r="Q2224" s="26" t="s">
        <v>59</v>
      </c>
      <c r="R2224" s="26" t="s">
        <v>54</v>
      </c>
      <c r="S2224" s="26" t="s">
        <v>531</v>
      </c>
      <c r="T2224" s="54">
        <v>4.0650000000000004</v>
      </c>
      <c r="U2224" s="36" t="s">
        <v>889</v>
      </c>
      <c r="V2224" s="43">
        <v>8.3999999999999995E-3</v>
      </c>
      <c r="W2224" s="43">
        <v>3.0700000000000002E-2</v>
      </c>
      <c r="X2224" s="26" t="s">
        <v>347</v>
      </c>
      <c r="Z2224" s="42">
        <v>463000</v>
      </c>
      <c r="AA2224" s="42">
        <v>1</v>
      </c>
      <c r="AB2224" s="42">
        <v>105.51</v>
      </c>
      <c r="AC2224" s="42">
        <v>0</v>
      </c>
      <c r="AD2224" s="42">
        <v>488.51130000000001</v>
      </c>
      <c r="AG2224" s="26" t="s">
        <v>15</v>
      </c>
      <c r="AH2224" s="43">
        <v>5.6253557299999995E-4</v>
      </c>
      <c r="AI2224" s="43">
        <v>1.07106652E-4</v>
      </c>
      <c r="AJ2224" s="43">
        <v>2.4060922719846036E-5</v>
      </c>
    </row>
    <row r="2225" spans="1:36" x14ac:dyDescent="0.2">
      <c r="A2225" s="26">
        <v>8700</v>
      </c>
      <c r="B2225" s="26">
        <v>12535</v>
      </c>
      <c r="C2225" s="26" t="s">
        <v>793</v>
      </c>
      <c r="D2225" s="26">
        <v>513141879</v>
      </c>
      <c r="E2225" s="26" t="s">
        <v>203</v>
      </c>
      <c r="F2225" s="26" t="s">
        <v>1108</v>
      </c>
      <c r="G2225" s="26" t="s">
        <v>1109</v>
      </c>
      <c r="H2225" s="26" t="s">
        <v>69</v>
      </c>
      <c r="I2225" s="26" t="s">
        <v>113</v>
      </c>
      <c r="J2225" s="26" t="s">
        <v>51</v>
      </c>
      <c r="K2225" s="26" t="s">
        <v>51</v>
      </c>
      <c r="L2225" s="26" t="s">
        <v>433</v>
      </c>
      <c r="M2225" s="26" t="s">
        <v>165</v>
      </c>
      <c r="N2225" s="26" t="s">
        <v>129</v>
      </c>
      <c r="O2225" s="26" t="s">
        <v>57</v>
      </c>
      <c r="P2225" s="26" t="s">
        <v>733</v>
      </c>
      <c r="Q2225" s="26" t="s">
        <v>59</v>
      </c>
      <c r="R2225" s="26" t="s">
        <v>54</v>
      </c>
      <c r="S2225" s="26" t="s">
        <v>531</v>
      </c>
      <c r="T2225" s="54">
        <v>1.4510000000000001</v>
      </c>
      <c r="U2225" s="36" t="s">
        <v>1110</v>
      </c>
      <c r="V2225" s="43">
        <v>2.3199999999999998E-2</v>
      </c>
      <c r="W2225" s="43">
        <v>2.8000000000000001E-2</v>
      </c>
      <c r="X2225" s="26" t="s">
        <v>347</v>
      </c>
      <c r="Z2225" s="42">
        <v>360067</v>
      </c>
      <c r="AA2225" s="42">
        <v>1</v>
      </c>
      <c r="AB2225" s="42">
        <v>115.96</v>
      </c>
      <c r="AC2225" s="42">
        <v>0</v>
      </c>
      <c r="AD2225" s="42">
        <v>417.53368999999998</v>
      </c>
      <c r="AG2225" s="26" t="s">
        <v>15</v>
      </c>
      <c r="AH2225" s="43">
        <v>1.200223333E-3</v>
      </c>
      <c r="AI2225" s="43">
        <v>9.1544731413181096E-5</v>
      </c>
      <c r="AJ2225" s="43">
        <v>2.0565022442719653E-5</v>
      </c>
    </row>
    <row r="2226" spans="1:36" x14ac:dyDescent="0.2">
      <c r="A2226" s="26">
        <v>8700</v>
      </c>
      <c r="B2226" s="26">
        <v>12535</v>
      </c>
      <c r="C2226" s="26" t="s">
        <v>943</v>
      </c>
      <c r="D2226" s="26">
        <v>513992529</v>
      </c>
      <c r="E2226" s="26" t="s">
        <v>203</v>
      </c>
      <c r="F2226" s="26" t="s">
        <v>1111</v>
      </c>
      <c r="G2226" s="26" t="s">
        <v>1112</v>
      </c>
      <c r="H2226" s="26" t="s">
        <v>69</v>
      </c>
      <c r="I2226" s="26" t="s">
        <v>113</v>
      </c>
      <c r="J2226" s="26" t="s">
        <v>51</v>
      </c>
      <c r="K2226" s="26" t="s">
        <v>51</v>
      </c>
      <c r="L2226" s="26" t="s">
        <v>433</v>
      </c>
      <c r="M2226" s="26" t="s">
        <v>165</v>
      </c>
      <c r="N2226" s="26" t="s">
        <v>357</v>
      </c>
      <c r="O2226" s="26" t="s">
        <v>57</v>
      </c>
      <c r="P2226" s="26" t="s">
        <v>742</v>
      </c>
      <c r="Q2226" s="26" t="s">
        <v>64</v>
      </c>
      <c r="R2226" s="26" t="s">
        <v>54</v>
      </c>
      <c r="S2226" s="26" t="s">
        <v>531</v>
      </c>
      <c r="T2226" s="54">
        <v>5.6150000000000002</v>
      </c>
      <c r="U2226" s="36" t="s">
        <v>1113</v>
      </c>
      <c r="V2226" s="43">
        <v>1.5800000000000002E-2</v>
      </c>
      <c r="W2226" s="43">
        <v>2.98E-2</v>
      </c>
      <c r="X2226" s="26" t="s">
        <v>347</v>
      </c>
      <c r="Z2226" s="42">
        <v>15570303</v>
      </c>
      <c r="AA2226" s="42">
        <v>1</v>
      </c>
      <c r="AB2226" s="42">
        <v>107.2</v>
      </c>
      <c r="AC2226" s="42">
        <v>0</v>
      </c>
      <c r="AD2226" s="42">
        <v>16691.364819999999</v>
      </c>
      <c r="AG2226" s="26" t="s">
        <v>15</v>
      </c>
      <c r="AH2226" s="43">
        <v>1.2551279877000001E-2</v>
      </c>
      <c r="AI2226" s="43">
        <v>3.6596005199999999E-3</v>
      </c>
      <c r="AJ2226" s="43">
        <v>8.2210921021228542E-4</v>
      </c>
    </row>
    <row r="2227" spans="1:36" x14ac:dyDescent="0.2">
      <c r="A2227" s="26">
        <v>8700</v>
      </c>
      <c r="B2227" s="26">
        <v>12535</v>
      </c>
      <c r="C2227" s="26" t="s">
        <v>721</v>
      </c>
      <c r="D2227" s="26">
        <v>520036104</v>
      </c>
      <c r="E2227" s="26" t="s">
        <v>203</v>
      </c>
      <c r="F2227" s="26" t="s">
        <v>1114</v>
      </c>
      <c r="G2227" s="26" t="s">
        <v>1115</v>
      </c>
      <c r="H2227" s="26" t="s">
        <v>69</v>
      </c>
      <c r="I2227" s="26" t="s">
        <v>113</v>
      </c>
      <c r="J2227" s="26" t="s">
        <v>51</v>
      </c>
      <c r="K2227" s="26" t="s">
        <v>51</v>
      </c>
      <c r="L2227" s="26" t="s">
        <v>433</v>
      </c>
      <c r="M2227" s="26" t="s">
        <v>165</v>
      </c>
      <c r="N2227" s="26" t="s">
        <v>84</v>
      </c>
      <c r="O2227" s="26" t="s">
        <v>57</v>
      </c>
      <c r="P2227" s="26" t="s">
        <v>724</v>
      </c>
      <c r="Q2227" s="26" t="s">
        <v>59</v>
      </c>
      <c r="R2227" s="26" t="s">
        <v>54</v>
      </c>
      <c r="S2227" s="26" t="s">
        <v>531</v>
      </c>
      <c r="T2227" s="54">
        <v>3.8849999999999998</v>
      </c>
      <c r="U2227" s="36" t="s">
        <v>1116</v>
      </c>
      <c r="V2227" s="43">
        <v>3.2500000000000001E-2</v>
      </c>
      <c r="W2227" s="43">
        <v>3.4799999999999998E-2</v>
      </c>
      <c r="X2227" s="26" t="s">
        <v>347</v>
      </c>
      <c r="Z2227" s="42">
        <v>11396816.890000001</v>
      </c>
      <c r="AA2227" s="42">
        <v>1</v>
      </c>
      <c r="AB2227" s="42">
        <v>115.42</v>
      </c>
      <c r="AC2227" s="42">
        <v>0</v>
      </c>
      <c r="AD2227" s="42">
        <v>13154.206050000001</v>
      </c>
      <c r="AG2227" s="26" t="s">
        <v>15</v>
      </c>
      <c r="AH2227" s="43">
        <v>3.0931547659000001E-2</v>
      </c>
      <c r="AI2227" s="43">
        <v>2.8840744790000002E-3</v>
      </c>
      <c r="AJ2227" s="43">
        <v>6.4789153333808501E-4</v>
      </c>
    </row>
    <row r="2228" spans="1:36" x14ac:dyDescent="0.2">
      <c r="A2228" s="26">
        <v>8700</v>
      </c>
      <c r="B2228" s="26">
        <v>12535</v>
      </c>
      <c r="C2228" s="26" t="s">
        <v>1006</v>
      </c>
      <c r="D2228" s="26">
        <v>515328250</v>
      </c>
      <c r="E2228" s="26" t="s">
        <v>203</v>
      </c>
      <c r="F2228" s="26" t="s">
        <v>1117</v>
      </c>
      <c r="G2228" s="26" t="s">
        <v>1118</v>
      </c>
      <c r="H2228" s="26" t="s">
        <v>69</v>
      </c>
      <c r="I2228" s="26" t="s">
        <v>112</v>
      </c>
      <c r="J2228" s="26" t="s">
        <v>51</v>
      </c>
      <c r="K2228" s="26" t="s">
        <v>51</v>
      </c>
      <c r="L2228" s="26" t="s">
        <v>433</v>
      </c>
      <c r="M2228" s="26" t="s">
        <v>165</v>
      </c>
      <c r="N2228" s="26" t="s">
        <v>358</v>
      </c>
      <c r="O2228" s="26" t="s">
        <v>57</v>
      </c>
      <c r="P2228" s="26" t="s">
        <v>750</v>
      </c>
      <c r="Q2228" s="26" t="s">
        <v>64</v>
      </c>
      <c r="R2228" s="26" t="s">
        <v>54</v>
      </c>
      <c r="S2228" s="26" t="s">
        <v>531</v>
      </c>
      <c r="T2228" s="54">
        <v>1.333</v>
      </c>
      <c r="U2228" s="36" t="s">
        <v>738</v>
      </c>
      <c r="V2228" s="43">
        <v>4.99E-2</v>
      </c>
      <c r="W2228" s="43">
        <v>5.0799999999999998E-2</v>
      </c>
      <c r="X2228" s="26" t="s">
        <v>347</v>
      </c>
      <c r="Z2228" s="42">
        <v>3191875</v>
      </c>
      <c r="AA2228" s="42">
        <v>1</v>
      </c>
      <c r="AB2228" s="42">
        <v>101.23</v>
      </c>
      <c r="AC2228" s="42">
        <v>0</v>
      </c>
      <c r="AD2228" s="42">
        <v>3231.1350600000001</v>
      </c>
      <c r="AG2228" s="26" t="s">
        <v>15</v>
      </c>
      <c r="AH2228" s="43">
        <v>1.1348888888E-2</v>
      </c>
      <c r="AI2228" s="43">
        <v>7.0842999800000003E-4</v>
      </c>
      <c r="AJ2228" s="43">
        <v>1.5914491840013749E-4</v>
      </c>
    </row>
    <row r="2229" spans="1:36" x14ac:dyDescent="0.2">
      <c r="A2229" s="26">
        <v>8700</v>
      </c>
      <c r="B2229" s="26">
        <v>12535</v>
      </c>
      <c r="C2229" s="26" t="s">
        <v>1119</v>
      </c>
      <c r="D2229" s="26">
        <v>515434074</v>
      </c>
      <c r="E2229" s="26" t="s">
        <v>203</v>
      </c>
      <c r="F2229" s="26" t="s">
        <v>1120</v>
      </c>
      <c r="G2229" s="26" t="s">
        <v>1121</v>
      </c>
      <c r="H2229" s="26" t="s">
        <v>69</v>
      </c>
      <c r="I2229" s="26" t="s">
        <v>113</v>
      </c>
      <c r="J2229" s="26" t="s">
        <v>51</v>
      </c>
      <c r="K2229" s="26" t="s">
        <v>51</v>
      </c>
      <c r="L2229" s="26" t="s">
        <v>433</v>
      </c>
      <c r="M2229" s="26" t="s">
        <v>165</v>
      </c>
      <c r="N2229" s="26" t="s">
        <v>357</v>
      </c>
      <c r="O2229" s="26" t="s">
        <v>57</v>
      </c>
      <c r="P2229" s="26" t="s">
        <v>1122</v>
      </c>
      <c r="Q2229" s="26" t="s">
        <v>59</v>
      </c>
      <c r="R2229" s="26" t="s">
        <v>54</v>
      </c>
      <c r="S2229" s="26" t="s">
        <v>531</v>
      </c>
      <c r="T2229" s="54">
        <v>0.997</v>
      </c>
      <c r="U2229" s="36" t="s">
        <v>818</v>
      </c>
      <c r="V2229" s="43">
        <v>1E-3</v>
      </c>
      <c r="W2229" s="43">
        <v>-1.6999999999999999E-3</v>
      </c>
      <c r="X2229" s="26" t="s">
        <v>347</v>
      </c>
      <c r="Z2229" s="42">
        <v>11846781</v>
      </c>
      <c r="AA2229" s="42">
        <v>1</v>
      </c>
      <c r="AB2229" s="42">
        <v>115.54</v>
      </c>
      <c r="AC2229" s="42">
        <v>0</v>
      </c>
      <c r="AD2229" s="42">
        <v>13687.770769999999</v>
      </c>
      <c r="AG2229" s="26" t="s">
        <v>15</v>
      </c>
      <c r="AH2229" s="43">
        <v>2.0583051288999999E-2</v>
      </c>
      <c r="AI2229" s="43">
        <v>3.0010591449999998E-3</v>
      </c>
      <c r="AJ2229" s="43">
        <v>6.7417149757628431E-4</v>
      </c>
    </row>
    <row r="2230" spans="1:36" x14ac:dyDescent="0.2">
      <c r="A2230" s="26">
        <v>8700</v>
      </c>
      <c r="B2230" s="26">
        <v>12535</v>
      </c>
      <c r="C2230" s="26" t="s">
        <v>763</v>
      </c>
      <c r="D2230" s="26">
        <v>513623314</v>
      </c>
      <c r="E2230" s="26" t="s">
        <v>203</v>
      </c>
      <c r="F2230" s="26" t="s">
        <v>1123</v>
      </c>
      <c r="G2230" s="26" t="s">
        <v>1124</v>
      </c>
      <c r="H2230" s="26" t="s">
        <v>69</v>
      </c>
      <c r="I2230" s="26" t="s">
        <v>113</v>
      </c>
      <c r="J2230" s="26" t="s">
        <v>51</v>
      </c>
      <c r="K2230" s="26" t="s">
        <v>51</v>
      </c>
      <c r="L2230" s="26" t="s">
        <v>433</v>
      </c>
      <c r="M2230" s="26" t="s">
        <v>165</v>
      </c>
      <c r="N2230" s="26" t="s">
        <v>357</v>
      </c>
      <c r="O2230" s="26" t="s">
        <v>57</v>
      </c>
      <c r="P2230" s="26" t="s">
        <v>728</v>
      </c>
      <c r="Q2230" s="26" t="s">
        <v>59</v>
      </c>
      <c r="R2230" s="26" t="s">
        <v>54</v>
      </c>
      <c r="S2230" s="26" t="s">
        <v>531</v>
      </c>
      <c r="T2230" s="54">
        <v>3.3159999999999998</v>
      </c>
      <c r="U2230" s="36" t="s">
        <v>1125</v>
      </c>
      <c r="V2230" s="43">
        <v>6.8999999999999999E-3</v>
      </c>
      <c r="W2230" s="43">
        <v>2.6100000000000002E-2</v>
      </c>
      <c r="X2230" s="26" t="s">
        <v>347</v>
      </c>
      <c r="Z2230" s="42">
        <v>6822632.2699999996</v>
      </c>
      <c r="AA2230" s="42">
        <v>1</v>
      </c>
      <c r="AB2230" s="42">
        <v>108.48</v>
      </c>
      <c r="AC2230" s="42">
        <v>0</v>
      </c>
      <c r="AD2230" s="42">
        <v>7401.1914900000002</v>
      </c>
      <c r="AG2230" s="26" t="s">
        <v>15</v>
      </c>
      <c r="AH2230" s="43">
        <v>4.1439700375999998E-2</v>
      </c>
      <c r="AI2230" s="43">
        <v>1.622719563E-3</v>
      </c>
      <c r="AJ2230" s="43">
        <v>3.6453506085871946E-4</v>
      </c>
    </row>
    <row r="2231" spans="1:36" x14ac:dyDescent="0.2">
      <c r="A2231" s="26">
        <v>8700</v>
      </c>
      <c r="B2231" s="26">
        <v>12535</v>
      </c>
      <c r="C2231" s="26" t="s">
        <v>763</v>
      </c>
      <c r="D2231" s="26">
        <v>513623314</v>
      </c>
      <c r="E2231" s="26" t="s">
        <v>203</v>
      </c>
      <c r="F2231" s="26" t="s">
        <v>1126</v>
      </c>
      <c r="G2231" s="26" t="s">
        <v>1127</v>
      </c>
      <c r="H2231" s="26" t="s">
        <v>69</v>
      </c>
      <c r="I2231" s="26" t="s">
        <v>113</v>
      </c>
      <c r="J2231" s="26" t="s">
        <v>51</v>
      </c>
      <c r="K2231" s="26" t="s">
        <v>51</v>
      </c>
      <c r="L2231" s="26" t="s">
        <v>433</v>
      </c>
      <c r="M2231" s="26" t="s">
        <v>165</v>
      </c>
      <c r="N2231" s="26" t="s">
        <v>357</v>
      </c>
      <c r="O2231" s="26" t="s">
        <v>57</v>
      </c>
      <c r="P2231" s="26" t="s">
        <v>728</v>
      </c>
      <c r="Q2231" s="26" t="s">
        <v>59</v>
      </c>
      <c r="R2231" s="26" t="s">
        <v>54</v>
      </c>
      <c r="S2231" s="26" t="s">
        <v>531</v>
      </c>
      <c r="T2231" s="54">
        <v>3.3159999999999998</v>
      </c>
      <c r="U2231" s="36" t="s">
        <v>1125</v>
      </c>
      <c r="V2231" s="43">
        <v>6.8999999999999999E-3</v>
      </c>
      <c r="W2231" s="43">
        <v>2.52E-2</v>
      </c>
      <c r="X2231" s="26" t="s">
        <v>347</v>
      </c>
      <c r="Z2231" s="42">
        <v>5135634.84</v>
      </c>
      <c r="AA2231" s="42">
        <v>1</v>
      </c>
      <c r="AB2231" s="42">
        <v>108.81</v>
      </c>
      <c r="AC2231" s="42">
        <v>0</v>
      </c>
      <c r="AD2231" s="42">
        <v>5588.0842700000003</v>
      </c>
      <c r="AG2231" s="26" t="s">
        <v>15</v>
      </c>
      <c r="AH2231" s="43">
        <v>2.7790231818E-2</v>
      </c>
      <c r="AI2231" s="43">
        <v>1.2251937640000001E-3</v>
      </c>
      <c r="AJ2231" s="43">
        <v>2.7523306783785203E-4</v>
      </c>
    </row>
    <row r="2232" spans="1:36" x14ac:dyDescent="0.2">
      <c r="A2232" s="26">
        <v>8700</v>
      </c>
      <c r="B2232" s="26">
        <v>12535</v>
      </c>
      <c r="C2232" s="26" t="s">
        <v>808</v>
      </c>
      <c r="D2232" s="26">
        <v>513901371</v>
      </c>
      <c r="E2232" s="26" t="s">
        <v>203</v>
      </c>
      <c r="F2232" s="26" t="s">
        <v>809</v>
      </c>
      <c r="G2232" s="26" t="s">
        <v>810</v>
      </c>
      <c r="H2232" s="26" t="s">
        <v>69</v>
      </c>
      <c r="I2232" s="26" t="s">
        <v>339</v>
      </c>
      <c r="J2232" s="26" t="s">
        <v>51</v>
      </c>
      <c r="K2232" s="26" t="s">
        <v>51</v>
      </c>
      <c r="L2232" s="26" t="s">
        <v>433</v>
      </c>
      <c r="M2232" s="26" t="s">
        <v>165</v>
      </c>
      <c r="N2232" s="26" t="s">
        <v>353</v>
      </c>
      <c r="O2232" s="26" t="s">
        <v>57</v>
      </c>
      <c r="P2232" s="26" t="s">
        <v>724</v>
      </c>
      <c r="Q2232" s="26" t="s">
        <v>59</v>
      </c>
      <c r="R2232" s="26" t="s">
        <v>54</v>
      </c>
      <c r="S2232" s="26" t="s">
        <v>531</v>
      </c>
      <c r="T2232" s="54">
        <v>2.5710000000000002</v>
      </c>
      <c r="U2232" s="36">
        <v>46395</v>
      </c>
      <c r="V2232" s="43">
        <v>2.5000000000000001E-3</v>
      </c>
      <c r="W2232" s="43">
        <v>5.5899999999999998E-2</v>
      </c>
      <c r="X2232" s="26" t="s">
        <v>347</v>
      </c>
      <c r="Z2232" s="42">
        <v>17335000</v>
      </c>
      <c r="AA2232" s="42">
        <v>1</v>
      </c>
      <c r="AB2232" s="42">
        <v>87.6</v>
      </c>
      <c r="AC2232" s="42">
        <v>0</v>
      </c>
      <c r="AD2232" s="42">
        <v>15185.46</v>
      </c>
      <c r="AG2232" s="26" t="s">
        <v>15</v>
      </c>
      <c r="AH2232" s="43">
        <v>3.0594667862000002E-2</v>
      </c>
      <c r="AI2232" s="43">
        <v>3.3294291940000002E-3</v>
      </c>
      <c r="AJ2232" s="43">
        <v>7.4793803034917149E-4</v>
      </c>
    </row>
    <row r="2233" spans="1:36" x14ac:dyDescent="0.2">
      <c r="A2233" s="26">
        <v>8700</v>
      </c>
      <c r="B2233" s="26">
        <v>12535</v>
      </c>
      <c r="C2233" s="26" t="s">
        <v>734</v>
      </c>
      <c r="D2233" s="26">
        <v>520042847</v>
      </c>
      <c r="E2233" s="26" t="s">
        <v>203</v>
      </c>
      <c r="F2233" s="26" t="s">
        <v>735</v>
      </c>
      <c r="G2233" s="26" t="s">
        <v>736</v>
      </c>
      <c r="H2233" s="26" t="s">
        <v>69</v>
      </c>
      <c r="I2233" s="26" t="s">
        <v>112</v>
      </c>
      <c r="J2233" s="26" t="s">
        <v>51</v>
      </c>
      <c r="K2233" s="26" t="s">
        <v>51</v>
      </c>
      <c r="L2233" s="26" t="s">
        <v>433</v>
      </c>
      <c r="M2233" s="26" t="s">
        <v>165</v>
      </c>
      <c r="N2233" s="26" t="s">
        <v>373</v>
      </c>
      <c r="O2233" s="26" t="s">
        <v>57</v>
      </c>
      <c r="P2233" s="26" t="s">
        <v>737</v>
      </c>
      <c r="Q2233" s="26" t="s">
        <v>59</v>
      </c>
      <c r="R2233" s="26" t="s">
        <v>54</v>
      </c>
      <c r="S2233" s="26" t="s">
        <v>531</v>
      </c>
      <c r="T2233" s="54">
        <v>1.2090000000000001</v>
      </c>
      <c r="U2233" s="36" t="s">
        <v>738</v>
      </c>
      <c r="V2233" s="43">
        <v>3.9E-2</v>
      </c>
      <c r="W2233" s="43">
        <v>5.1999999999999998E-2</v>
      </c>
      <c r="X2233" s="26" t="s">
        <v>347</v>
      </c>
      <c r="Z2233" s="42">
        <v>9529543.0999999996</v>
      </c>
      <c r="AA2233" s="42">
        <v>1</v>
      </c>
      <c r="AB2233" s="42">
        <v>99.52</v>
      </c>
      <c r="AC2233" s="42">
        <v>0</v>
      </c>
      <c r="AD2233" s="42">
        <v>9483.8012899999994</v>
      </c>
      <c r="AG2233" s="26" t="s">
        <v>15</v>
      </c>
      <c r="AH2233" s="43">
        <v>1.6535660790999999E-2</v>
      </c>
      <c r="AI2233" s="43">
        <v>2.079334105E-3</v>
      </c>
      <c r="AJ2233" s="43">
        <v>4.6711101652933338E-4</v>
      </c>
    </row>
    <row r="2234" spans="1:36" x14ac:dyDescent="0.2">
      <c r="A2234" s="26">
        <v>8700</v>
      </c>
      <c r="B2234" s="26">
        <v>12535</v>
      </c>
      <c r="C2234" s="26" t="s">
        <v>1128</v>
      </c>
      <c r="D2234" s="26">
        <v>516167343</v>
      </c>
      <c r="E2234" s="26" t="s">
        <v>203</v>
      </c>
      <c r="F2234" s="26" t="s">
        <v>1129</v>
      </c>
      <c r="G2234" s="26" t="s">
        <v>1130</v>
      </c>
      <c r="H2234" s="26" t="s">
        <v>69</v>
      </c>
      <c r="I2234" s="26" t="s">
        <v>113</v>
      </c>
      <c r="J2234" s="26" t="s">
        <v>51</v>
      </c>
      <c r="K2234" s="26" t="s">
        <v>51</v>
      </c>
      <c r="L2234" s="26" t="s">
        <v>433</v>
      </c>
      <c r="M2234" s="26" t="s">
        <v>165</v>
      </c>
      <c r="N2234" s="26" t="s">
        <v>87</v>
      </c>
      <c r="O2234" s="26" t="s">
        <v>57</v>
      </c>
      <c r="P2234" s="26" t="s">
        <v>154</v>
      </c>
      <c r="Q2234" s="26" t="s">
        <v>154</v>
      </c>
      <c r="R2234" s="26" t="s">
        <v>54</v>
      </c>
      <c r="S2234" s="26" t="s">
        <v>531</v>
      </c>
      <c r="T2234" s="54">
        <v>1.2010000000000001</v>
      </c>
      <c r="U2234" s="36" t="s">
        <v>906</v>
      </c>
      <c r="V2234" s="43">
        <v>1.6400000000000001E-2</v>
      </c>
      <c r="W2234" s="43">
        <v>2.2599999999999999E-2</v>
      </c>
      <c r="X2234" s="26" t="s">
        <v>347</v>
      </c>
      <c r="Z2234" s="42">
        <v>10416833.91</v>
      </c>
      <c r="AA2234" s="42">
        <v>1</v>
      </c>
      <c r="AB2234" s="42">
        <v>115</v>
      </c>
      <c r="AC2234" s="42">
        <v>0</v>
      </c>
      <c r="AD2234" s="42">
        <v>11979.359</v>
      </c>
      <c r="AG2234" s="26" t="s">
        <v>15</v>
      </c>
      <c r="AH2234" s="43">
        <v>4.3219790693999997E-2</v>
      </c>
      <c r="AI2234" s="43">
        <v>2.626487941E-3</v>
      </c>
      <c r="AJ2234" s="43">
        <v>5.9002612863262756E-4</v>
      </c>
    </row>
    <row r="2235" spans="1:36" x14ac:dyDescent="0.2">
      <c r="A2235" s="26">
        <v>8700</v>
      </c>
      <c r="B2235" s="26">
        <v>12535</v>
      </c>
      <c r="C2235" s="26" t="s">
        <v>811</v>
      </c>
      <c r="D2235" s="26">
        <v>512607888</v>
      </c>
      <c r="E2235" s="26" t="s">
        <v>203</v>
      </c>
      <c r="F2235" s="26" t="s">
        <v>812</v>
      </c>
      <c r="G2235" s="26" t="s">
        <v>813</v>
      </c>
      <c r="H2235" s="26" t="s">
        <v>69</v>
      </c>
      <c r="I2235" s="26" t="s">
        <v>339</v>
      </c>
      <c r="J2235" s="26" t="s">
        <v>51</v>
      </c>
      <c r="K2235" s="26" t="s">
        <v>51</v>
      </c>
      <c r="L2235" s="26" t="s">
        <v>433</v>
      </c>
      <c r="M2235" s="26" t="s">
        <v>165</v>
      </c>
      <c r="N2235" s="26" t="s">
        <v>132</v>
      </c>
      <c r="O2235" s="26" t="s">
        <v>57</v>
      </c>
      <c r="P2235" s="26" t="s">
        <v>750</v>
      </c>
      <c r="Q2235" s="26" t="s">
        <v>64</v>
      </c>
      <c r="R2235" s="26" t="s">
        <v>54</v>
      </c>
      <c r="S2235" s="26" t="s">
        <v>531</v>
      </c>
      <c r="T2235" s="54">
        <v>2.2000000000000002</v>
      </c>
      <c r="U2235" s="36" t="s">
        <v>814</v>
      </c>
      <c r="V2235" s="43">
        <v>0.04</v>
      </c>
      <c r="W2235" s="43">
        <v>-0.05</v>
      </c>
      <c r="X2235" s="26" t="s">
        <v>347</v>
      </c>
      <c r="Z2235" s="42">
        <v>173295.96</v>
      </c>
      <c r="AA2235" s="42">
        <v>1</v>
      </c>
      <c r="AB2235" s="42">
        <v>122.2</v>
      </c>
      <c r="AC2235" s="42">
        <v>0</v>
      </c>
      <c r="AD2235" s="42">
        <v>211.76766000000001</v>
      </c>
      <c r="AG2235" s="26" t="s">
        <v>15</v>
      </c>
      <c r="AH2235" s="43">
        <v>2.2913977495000001E-2</v>
      </c>
      <c r="AI2235" s="43">
        <v>4.6430297772373397E-5</v>
      </c>
      <c r="AJ2235" s="43">
        <v>1.0430312055877993E-5</v>
      </c>
    </row>
    <row r="2236" spans="1:36" x14ac:dyDescent="0.2">
      <c r="A2236" s="26">
        <v>8700</v>
      </c>
      <c r="B2236" s="26">
        <v>12535</v>
      </c>
      <c r="C2236" s="26" t="s">
        <v>815</v>
      </c>
      <c r="D2236" s="26">
        <v>513893123</v>
      </c>
      <c r="E2236" s="26" t="s">
        <v>203</v>
      </c>
      <c r="F2236" s="26" t="s">
        <v>816</v>
      </c>
      <c r="G2236" s="26" t="s">
        <v>817</v>
      </c>
      <c r="H2236" s="26" t="s">
        <v>69</v>
      </c>
      <c r="I2236" s="26" t="s">
        <v>113</v>
      </c>
      <c r="J2236" s="26" t="s">
        <v>51</v>
      </c>
      <c r="K2236" s="26" t="s">
        <v>51</v>
      </c>
      <c r="L2236" s="26" t="s">
        <v>433</v>
      </c>
      <c r="M2236" s="26" t="s">
        <v>165</v>
      </c>
      <c r="N2236" s="26" t="s">
        <v>355</v>
      </c>
      <c r="O2236" s="26" t="s">
        <v>57</v>
      </c>
      <c r="P2236" s="26" t="s">
        <v>776</v>
      </c>
      <c r="Q2236" s="26" t="s">
        <v>64</v>
      </c>
      <c r="R2236" s="26" t="s">
        <v>54</v>
      </c>
      <c r="S2236" s="26" t="s">
        <v>531</v>
      </c>
      <c r="T2236" s="54">
        <v>0.77800000000000002</v>
      </c>
      <c r="U2236" s="36" t="s">
        <v>818</v>
      </c>
      <c r="V2236" s="43">
        <v>1.8499999999999999E-2</v>
      </c>
      <c r="W2236" s="43">
        <v>2.86E-2</v>
      </c>
      <c r="X2236" s="26" t="s">
        <v>347</v>
      </c>
      <c r="Z2236" s="42">
        <v>1930288.35</v>
      </c>
      <c r="AA2236" s="42">
        <v>1</v>
      </c>
      <c r="AB2236" s="42">
        <v>114.36</v>
      </c>
      <c r="AC2236" s="42">
        <v>0</v>
      </c>
      <c r="AD2236" s="42">
        <v>2207.4777600000002</v>
      </c>
      <c r="AG2236" s="26" t="s">
        <v>15</v>
      </c>
      <c r="AH2236" s="43">
        <v>7.4771008279999997E-3</v>
      </c>
      <c r="AI2236" s="43">
        <v>4.83991983E-4</v>
      </c>
      <c r="AJ2236" s="43">
        <v>1.0872614776595515E-4</v>
      </c>
    </row>
    <row r="2237" spans="1:36" x14ac:dyDescent="0.2">
      <c r="A2237" s="26">
        <v>8700</v>
      </c>
      <c r="B2237" s="26">
        <v>12535</v>
      </c>
      <c r="C2237" s="26" t="s">
        <v>964</v>
      </c>
      <c r="D2237" s="26">
        <v>513821488</v>
      </c>
      <c r="E2237" s="26" t="s">
        <v>203</v>
      </c>
      <c r="F2237" s="26" t="s">
        <v>1131</v>
      </c>
      <c r="G2237" s="26" t="s">
        <v>1132</v>
      </c>
      <c r="H2237" s="26" t="s">
        <v>69</v>
      </c>
      <c r="I2237" s="26" t="s">
        <v>113</v>
      </c>
      <c r="J2237" s="26" t="s">
        <v>51</v>
      </c>
      <c r="K2237" s="26" t="s">
        <v>51</v>
      </c>
      <c r="L2237" s="26" t="s">
        <v>433</v>
      </c>
      <c r="M2237" s="26" t="s">
        <v>165</v>
      </c>
      <c r="N2237" s="26" t="s">
        <v>357</v>
      </c>
      <c r="O2237" s="26" t="s">
        <v>57</v>
      </c>
      <c r="P2237" s="26" t="s">
        <v>728</v>
      </c>
      <c r="Q2237" s="26" t="s">
        <v>59</v>
      </c>
      <c r="R2237" s="26" t="s">
        <v>54</v>
      </c>
      <c r="S2237" s="26" t="s">
        <v>531</v>
      </c>
      <c r="T2237" s="54">
        <v>6.4139999999999997</v>
      </c>
      <c r="U2237" s="36" t="s">
        <v>1133</v>
      </c>
      <c r="V2237" s="43">
        <v>2.5000000000000001E-2</v>
      </c>
      <c r="W2237" s="43">
        <v>3.0700000000000002E-2</v>
      </c>
      <c r="X2237" s="26" t="s">
        <v>347</v>
      </c>
      <c r="Z2237" s="42">
        <v>7410679.71</v>
      </c>
      <c r="AA2237" s="42">
        <v>1</v>
      </c>
      <c r="AB2237" s="42">
        <v>112.1</v>
      </c>
      <c r="AC2237" s="42">
        <v>0</v>
      </c>
      <c r="AD2237" s="42">
        <v>8307.3719500000007</v>
      </c>
      <c r="AG2237" s="26" t="s">
        <v>15</v>
      </c>
      <c r="AH2237" s="43">
        <v>7.0612497069999997E-3</v>
      </c>
      <c r="AI2237" s="43">
        <v>1.8214006479999999E-3</v>
      </c>
      <c r="AJ2237" s="43">
        <v>4.0916767840163928E-4</v>
      </c>
    </row>
    <row r="2238" spans="1:36" x14ac:dyDescent="0.2">
      <c r="A2238" s="26">
        <v>8700</v>
      </c>
      <c r="B2238" s="26">
        <v>12535</v>
      </c>
      <c r="C2238" s="26" t="s">
        <v>713</v>
      </c>
      <c r="D2238" s="26">
        <v>510560188</v>
      </c>
      <c r="E2238" s="26" t="s">
        <v>203</v>
      </c>
      <c r="F2238" s="26" t="s">
        <v>819</v>
      </c>
      <c r="G2238" s="26" t="s">
        <v>820</v>
      </c>
      <c r="H2238" s="26" t="s">
        <v>69</v>
      </c>
      <c r="I2238" s="26" t="s">
        <v>113</v>
      </c>
      <c r="J2238" s="26" t="s">
        <v>51</v>
      </c>
      <c r="K2238" s="26" t="s">
        <v>51</v>
      </c>
      <c r="L2238" s="26" t="s">
        <v>433</v>
      </c>
      <c r="M2238" s="26" t="s">
        <v>165</v>
      </c>
      <c r="N2238" s="26" t="s">
        <v>358</v>
      </c>
      <c r="O2238" s="26" t="s">
        <v>57</v>
      </c>
      <c r="P2238" s="26" t="s">
        <v>750</v>
      </c>
      <c r="Q2238" s="26" t="s">
        <v>64</v>
      </c>
      <c r="R2238" s="26" t="s">
        <v>54</v>
      </c>
      <c r="S2238" s="26" t="s">
        <v>531</v>
      </c>
      <c r="T2238" s="54">
        <v>0.49299999999999999</v>
      </c>
      <c r="U2238" s="36" t="s">
        <v>792</v>
      </c>
      <c r="V2238" s="43">
        <v>1.2200000000000001E-2</v>
      </c>
      <c r="W2238" s="43">
        <v>3.0099999999999998E-2</v>
      </c>
      <c r="X2238" s="26" t="s">
        <v>347</v>
      </c>
      <c r="Z2238" s="42">
        <v>692831</v>
      </c>
      <c r="AA2238" s="42">
        <v>1</v>
      </c>
      <c r="AB2238" s="42">
        <v>114.25</v>
      </c>
      <c r="AC2238" s="42">
        <v>0</v>
      </c>
      <c r="AD2238" s="42">
        <v>791.55942000000005</v>
      </c>
      <c r="AG2238" s="26" t="s">
        <v>15</v>
      </c>
      <c r="AH2238" s="43">
        <v>3.0123086949999998E-3</v>
      </c>
      <c r="AI2238" s="43">
        <v>1.7355029300000001E-4</v>
      </c>
      <c r="AJ2238" s="43">
        <v>3.8987122780550122E-5</v>
      </c>
    </row>
    <row r="2239" spans="1:36" x14ac:dyDescent="0.2">
      <c r="A2239" s="26">
        <v>8700</v>
      </c>
      <c r="B2239" s="26">
        <v>12535</v>
      </c>
      <c r="C2239" s="26" t="s">
        <v>1134</v>
      </c>
      <c r="D2239" s="26">
        <v>514353671</v>
      </c>
      <c r="E2239" s="26" t="s">
        <v>203</v>
      </c>
      <c r="F2239" s="26" t="s">
        <v>1135</v>
      </c>
      <c r="G2239" s="26" t="s">
        <v>1136</v>
      </c>
      <c r="H2239" s="26" t="s">
        <v>69</v>
      </c>
      <c r="I2239" s="26" t="s">
        <v>113</v>
      </c>
      <c r="J2239" s="26" t="s">
        <v>51</v>
      </c>
      <c r="K2239" s="26" t="s">
        <v>51</v>
      </c>
      <c r="L2239" s="26" t="s">
        <v>433</v>
      </c>
      <c r="M2239" s="26" t="s">
        <v>165</v>
      </c>
      <c r="N2239" s="26" t="s">
        <v>357</v>
      </c>
      <c r="O2239" s="26" t="s">
        <v>57</v>
      </c>
      <c r="P2239" s="26" t="s">
        <v>1122</v>
      </c>
      <c r="Q2239" s="26" t="s">
        <v>59</v>
      </c>
      <c r="R2239" s="26" t="s">
        <v>54</v>
      </c>
      <c r="S2239" s="26" t="s">
        <v>531</v>
      </c>
      <c r="T2239" s="54">
        <v>2.8439999999999999</v>
      </c>
      <c r="U2239" s="36">
        <v>46755</v>
      </c>
      <c r="V2239" s="43">
        <v>1.0800000000000001E-2</v>
      </c>
      <c r="W2239" s="43">
        <v>3.2099999999999997E-2</v>
      </c>
      <c r="X2239" s="26" t="s">
        <v>347</v>
      </c>
      <c r="Z2239" s="42">
        <v>7294946.8499999996</v>
      </c>
      <c r="AA2239" s="42">
        <v>1</v>
      </c>
      <c r="AB2239" s="42">
        <v>108.81</v>
      </c>
      <c r="AC2239" s="42">
        <v>0</v>
      </c>
      <c r="AD2239" s="42">
        <v>7937.6316699999998</v>
      </c>
      <c r="AG2239" s="26" t="s">
        <v>15</v>
      </c>
      <c r="AH2239" s="43">
        <v>2.2953297232E-2</v>
      </c>
      <c r="AI2239" s="43">
        <v>1.740334676E-3</v>
      </c>
      <c r="AJ2239" s="43">
        <v>3.9095665175088571E-4</v>
      </c>
    </row>
    <row r="2240" spans="1:36" x14ac:dyDescent="0.2">
      <c r="A2240" s="26">
        <v>8700</v>
      </c>
      <c r="B2240" s="26">
        <v>12535</v>
      </c>
      <c r="C2240" s="26" t="s">
        <v>1137</v>
      </c>
      <c r="D2240" s="26">
        <v>513682146</v>
      </c>
      <c r="E2240" s="26" t="s">
        <v>203</v>
      </c>
      <c r="F2240" s="26" t="s">
        <v>1138</v>
      </c>
      <c r="G2240" s="26" t="s">
        <v>1139</v>
      </c>
      <c r="H2240" s="26" t="s">
        <v>69</v>
      </c>
      <c r="I2240" s="26" t="s">
        <v>113</v>
      </c>
      <c r="J2240" s="26" t="s">
        <v>51</v>
      </c>
      <c r="K2240" s="26" t="s">
        <v>51</v>
      </c>
      <c r="L2240" s="26" t="s">
        <v>433</v>
      </c>
      <c r="M2240" s="26" t="s">
        <v>165</v>
      </c>
      <c r="N2240" s="26" t="s">
        <v>129</v>
      </c>
      <c r="O2240" s="26" t="s">
        <v>57</v>
      </c>
      <c r="P2240" s="26" t="s">
        <v>733</v>
      </c>
      <c r="Q2240" s="26" t="s">
        <v>59</v>
      </c>
      <c r="R2240" s="26" t="s">
        <v>54</v>
      </c>
      <c r="S2240" s="26" t="s">
        <v>531</v>
      </c>
      <c r="T2240" s="54">
        <v>1.96</v>
      </c>
      <c r="U2240" s="36" t="s">
        <v>1042</v>
      </c>
      <c r="V2240" s="43">
        <v>2E-3</v>
      </c>
      <c r="W2240" s="43">
        <v>2.52E-2</v>
      </c>
      <c r="X2240" s="26" t="s">
        <v>347</v>
      </c>
      <c r="Z2240" s="42">
        <v>1000000</v>
      </c>
      <c r="AA2240" s="42">
        <v>1</v>
      </c>
      <c r="AB2240" s="42">
        <v>110.36</v>
      </c>
      <c r="AC2240" s="42">
        <v>0</v>
      </c>
      <c r="AD2240" s="42">
        <v>1103.5999999999999</v>
      </c>
      <c r="AG2240" s="26" t="s">
        <v>15</v>
      </c>
      <c r="AH2240" s="43">
        <v>1.186794302E-3</v>
      </c>
      <c r="AI2240" s="43">
        <v>2.41965541E-4</v>
      </c>
      <c r="AJ2240" s="43">
        <v>5.4356233547969286E-5</v>
      </c>
    </row>
    <row r="2241" spans="1:36" x14ac:dyDescent="0.2">
      <c r="A2241" s="26">
        <v>8700</v>
      </c>
      <c r="B2241" s="26">
        <v>12535</v>
      </c>
      <c r="C2241" s="26" t="s">
        <v>796</v>
      </c>
      <c r="D2241" s="26">
        <v>511809071</v>
      </c>
      <c r="E2241" s="26" t="s">
        <v>203</v>
      </c>
      <c r="F2241" s="26" t="s">
        <v>2455</v>
      </c>
      <c r="G2241" s="26" t="s">
        <v>2456</v>
      </c>
      <c r="H2241" s="26" t="s">
        <v>69</v>
      </c>
      <c r="I2241" s="26" t="s">
        <v>112</v>
      </c>
      <c r="J2241" s="26" t="s">
        <v>51</v>
      </c>
      <c r="K2241" s="26" t="s">
        <v>51</v>
      </c>
      <c r="L2241" s="26" t="s">
        <v>433</v>
      </c>
      <c r="M2241" s="26" t="s">
        <v>165</v>
      </c>
      <c r="N2241" s="26" t="s">
        <v>68</v>
      </c>
      <c r="O2241" s="26" t="s">
        <v>57</v>
      </c>
      <c r="P2241" s="26" t="s">
        <v>733</v>
      </c>
      <c r="Q2241" s="26" t="s">
        <v>59</v>
      </c>
      <c r="R2241" s="26" t="s">
        <v>54</v>
      </c>
      <c r="S2241" s="26" t="s">
        <v>531</v>
      </c>
      <c r="T2241" s="54">
        <v>2</v>
      </c>
      <c r="U2241" s="36">
        <v>47424</v>
      </c>
      <c r="V2241" s="43">
        <v>2.18E-2</v>
      </c>
      <c r="W2241" s="43">
        <v>5.21E-2</v>
      </c>
      <c r="X2241" s="26" t="s">
        <v>347</v>
      </c>
      <c r="Z2241" s="42">
        <v>249727.88</v>
      </c>
      <c r="AA2241" s="42">
        <v>1</v>
      </c>
      <c r="AB2241" s="42">
        <v>94.59</v>
      </c>
      <c r="AC2241" s="42">
        <v>0</v>
      </c>
      <c r="AD2241" s="42">
        <v>236.2176</v>
      </c>
      <c r="AG2241" s="26" t="s">
        <v>15</v>
      </c>
      <c r="AH2241" s="43">
        <v>7.7181636599999999E-4</v>
      </c>
      <c r="AI2241" s="43">
        <v>5.1790974632648801E-5</v>
      </c>
      <c r="AJ2241" s="43">
        <v>1.1634558747499809E-5</v>
      </c>
    </row>
    <row r="2242" spans="1:36" x14ac:dyDescent="0.2">
      <c r="A2242" s="26">
        <v>8700</v>
      </c>
      <c r="B2242" s="26">
        <v>12535</v>
      </c>
      <c r="C2242" s="26" t="s">
        <v>2363</v>
      </c>
      <c r="D2242" s="26">
        <v>520041005</v>
      </c>
      <c r="E2242" s="26" t="s">
        <v>203</v>
      </c>
      <c r="F2242" s="26" t="s">
        <v>2457</v>
      </c>
      <c r="G2242" s="26" t="s">
        <v>2458</v>
      </c>
      <c r="H2242" s="26" t="s">
        <v>69</v>
      </c>
      <c r="I2242" s="26" t="s">
        <v>112</v>
      </c>
      <c r="J2242" s="26" t="s">
        <v>51</v>
      </c>
      <c r="K2242" s="26" t="s">
        <v>51</v>
      </c>
      <c r="L2242" s="26" t="s">
        <v>433</v>
      </c>
      <c r="M2242" s="26" t="s">
        <v>165</v>
      </c>
      <c r="N2242" s="26" t="s">
        <v>84</v>
      </c>
      <c r="O2242" s="26" t="s">
        <v>57</v>
      </c>
      <c r="P2242" s="26" t="s">
        <v>1051</v>
      </c>
      <c r="Q2242" s="26" t="s">
        <v>64</v>
      </c>
      <c r="R2242" s="26" t="s">
        <v>54</v>
      </c>
      <c r="S2242" s="26" t="s">
        <v>531</v>
      </c>
      <c r="T2242" s="54">
        <v>2.5449999999999999</v>
      </c>
      <c r="U2242" s="36" t="s">
        <v>1616</v>
      </c>
      <c r="V2242" s="43">
        <v>2.5000000000000001E-2</v>
      </c>
      <c r="W2242" s="43">
        <v>5.6000000000000001E-2</v>
      </c>
      <c r="X2242" s="26" t="s">
        <v>347</v>
      </c>
      <c r="Z2242" s="42">
        <v>468451.67</v>
      </c>
      <c r="AA2242" s="42">
        <v>1</v>
      </c>
      <c r="AB2242" s="42">
        <v>92.7</v>
      </c>
      <c r="AC2242" s="42">
        <v>0</v>
      </c>
      <c r="AD2242" s="42">
        <v>434.25470000000001</v>
      </c>
      <c r="AG2242" s="26" t="s">
        <v>15</v>
      </c>
      <c r="AH2242" s="43">
        <v>2.0887300880000001E-3</v>
      </c>
      <c r="AI2242" s="43">
        <v>9.5210831673035905E-5</v>
      </c>
      <c r="AJ2242" s="43">
        <v>2.1388591783710891E-5</v>
      </c>
    </row>
    <row r="2243" spans="1:36" x14ac:dyDescent="0.2">
      <c r="A2243" s="26">
        <v>8700</v>
      </c>
      <c r="B2243" s="26">
        <v>12535</v>
      </c>
      <c r="C2243" s="26" t="s">
        <v>766</v>
      </c>
      <c r="D2243" s="26">
        <v>520026683</v>
      </c>
      <c r="E2243" s="26" t="s">
        <v>203</v>
      </c>
      <c r="F2243" s="26" t="s">
        <v>1140</v>
      </c>
      <c r="G2243" s="26" t="s">
        <v>1141</v>
      </c>
      <c r="H2243" s="26" t="s">
        <v>69</v>
      </c>
      <c r="I2243" s="26" t="s">
        <v>113</v>
      </c>
      <c r="J2243" s="26" t="s">
        <v>51</v>
      </c>
      <c r="K2243" s="26" t="s">
        <v>51</v>
      </c>
      <c r="L2243" s="26" t="s">
        <v>433</v>
      </c>
      <c r="M2243" s="26" t="s">
        <v>165</v>
      </c>
      <c r="N2243" s="26" t="s">
        <v>357</v>
      </c>
      <c r="O2243" s="26" t="s">
        <v>57</v>
      </c>
      <c r="P2243" s="26" t="s">
        <v>728</v>
      </c>
      <c r="Q2243" s="26" t="s">
        <v>59</v>
      </c>
      <c r="R2243" s="26" t="s">
        <v>54</v>
      </c>
      <c r="S2243" s="26" t="s">
        <v>531</v>
      </c>
      <c r="T2243" s="54">
        <v>5.3659999999999997</v>
      </c>
      <c r="U2243" s="36">
        <v>48335</v>
      </c>
      <c r="V2243" s="43">
        <v>9.1999999999999998E-3</v>
      </c>
      <c r="W2243" s="43">
        <v>2.9000000000000001E-2</v>
      </c>
      <c r="X2243" s="26" t="s">
        <v>347</v>
      </c>
      <c r="Z2243" s="42">
        <v>63238842</v>
      </c>
      <c r="AA2243" s="42">
        <v>1</v>
      </c>
      <c r="AB2243" s="42">
        <v>103.99</v>
      </c>
      <c r="AC2243" s="42">
        <v>671.74131999999997</v>
      </c>
      <c r="AD2243" s="42">
        <v>66433.813120000006</v>
      </c>
      <c r="AG2243" s="26" t="s">
        <v>15</v>
      </c>
      <c r="AH2243" s="43">
        <v>2.4447568013E-2</v>
      </c>
      <c r="AI2243" s="43">
        <v>1.4565688289E-2</v>
      </c>
      <c r="AJ2243" s="43">
        <v>3.2721020853867942E-3</v>
      </c>
    </row>
    <row r="2244" spans="1:36" x14ac:dyDescent="0.2">
      <c r="A2244" s="26">
        <v>8700</v>
      </c>
      <c r="B2244" s="26">
        <v>12535</v>
      </c>
      <c r="C2244" s="26" t="s">
        <v>730</v>
      </c>
      <c r="D2244" s="26">
        <v>514065283</v>
      </c>
      <c r="E2244" s="26" t="s">
        <v>203</v>
      </c>
      <c r="F2244" s="26" t="s">
        <v>1142</v>
      </c>
      <c r="G2244" s="26" t="s">
        <v>1143</v>
      </c>
      <c r="H2244" s="26" t="s">
        <v>69</v>
      </c>
      <c r="I2244" s="26" t="s">
        <v>112</v>
      </c>
      <c r="J2244" s="26" t="s">
        <v>51</v>
      </c>
      <c r="K2244" s="26" t="s">
        <v>51</v>
      </c>
      <c r="L2244" s="26" t="s">
        <v>433</v>
      </c>
      <c r="M2244" s="26" t="s">
        <v>165</v>
      </c>
      <c r="N2244" s="26" t="s">
        <v>68</v>
      </c>
      <c r="O2244" s="26" t="s">
        <v>57</v>
      </c>
      <c r="P2244" s="26" t="s">
        <v>733</v>
      </c>
      <c r="Q2244" s="26" t="s">
        <v>59</v>
      </c>
      <c r="R2244" s="26" t="s">
        <v>54</v>
      </c>
      <c r="S2244" s="26" t="s">
        <v>531</v>
      </c>
      <c r="T2244" s="54">
        <v>1.919</v>
      </c>
      <c r="U2244" s="36">
        <v>46762</v>
      </c>
      <c r="V2244" s="43">
        <v>2.1499999999999998E-2</v>
      </c>
      <c r="W2244" s="43">
        <v>5.0700000000000002E-2</v>
      </c>
      <c r="X2244" s="26" t="s">
        <v>347</v>
      </c>
      <c r="Z2244" s="42">
        <v>22585084.940000001</v>
      </c>
      <c r="AA2244" s="42">
        <v>1</v>
      </c>
      <c r="AB2244" s="42">
        <v>94.73</v>
      </c>
      <c r="AC2244" s="42">
        <v>195.64508000000001</v>
      </c>
      <c r="AD2244" s="42">
        <v>21590.496040000002</v>
      </c>
      <c r="AG2244" s="26" t="s">
        <v>15</v>
      </c>
      <c r="AH2244" s="43">
        <v>2.7749410245000002E-2</v>
      </c>
      <c r="AI2244" s="43">
        <v>4.7337405539999997E-3</v>
      </c>
      <c r="AJ2244" s="43">
        <v>1.063408884710716E-3</v>
      </c>
    </row>
    <row r="2245" spans="1:36" x14ac:dyDescent="0.2">
      <c r="A2245" s="26">
        <v>8700</v>
      </c>
      <c r="B2245" s="26">
        <v>12535</v>
      </c>
      <c r="C2245" s="26" t="s">
        <v>713</v>
      </c>
      <c r="D2245" s="26">
        <v>510560188</v>
      </c>
      <c r="E2245" s="26" t="s">
        <v>203</v>
      </c>
      <c r="F2245" s="26" t="s">
        <v>1144</v>
      </c>
      <c r="G2245" s="26" t="s">
        <v>1145</v>
      </c>
      <c r="H2245" s="26" t="s">
        <v>69</v>
      </c>
      <c r="I2245" s="26" t="s">
        <v>112</v>
      </c>
      <c r="J2245" s="26" t="s">
        <v>51</v>
      </c>
      <c r="K2245" s="26" t="s">
        <v>51</v>
      </c>
      <c r="L2245" s="26" t="s">
        <v>433</v>
      </c>
      <c r="M2245" s="26" t="s">
        <v>165</v>
      </c>
      <c r="N2245" s="26" t="s">
        <v>358</v>
      </c>
      <c r="O2245" s="26" t="s">
        <v>57</v>
      </c>
      <c r="P2245" s="26" t="s">
        <v>750</v>
      </c>
      <c r="Q2245" s="26" t="s">
        <v>64</v>
      </c>
      <c r="R2245" s="26" t="s">
        <v>54</v>
      </c>
      <c r="S2245" s="26" t="s">
        <v>531</v>
      </c>
      <c r="T2245" s="54">
        <v>2.4020000000000001</v>
      </c>
      <c r="U2245" s="36" t="s">
        <v>1146</v>
      </c>
      <c r="V2245" s="43">
        <v>2.3E-2</v>
      </c>
      <c r="W2245" s="43">
        <v>5.11E-2</v>
      </c>
      <c r="X2245" s="26" t="s">
        <v>347</v>
      </c>
      <c r="Z2245" s="42">
        <v>17586974.940000001</v>
      </c>
      <c r="AA2245" s="42">
        <v>1</v>
      </c>
      <c r="AB2245" s="42">
        <v>94.34</v>
      </c>
      <c r="AC2245" s="42">
        <v>0</v>
      </c>
      <c r="AD2245" s="42">
        <v>16591.552159999999</v>
      </c>
      <c r="AG2245" s="26" t="s">
        <v>15</v>
      </c>
      <c r="AH2245" s="43">
        <v>2.3684559183000001E-2</v>
      </c>
      <c r="AI2245" s="43">
        <v>3.6377164819999998E-3</v>
      </c>
      <c r="AJ2245" s="43">
        <v>8.1719308094624344E-4</v>
      </c>
    </row>
    <row r="2246" spans="1:36" x14ac:dyDescent="0.2">
      <c r="A2246" s="26">
        <v>8700</v>
      </c>
      <c r="B2246" s="26">
        <v>12535</v>
      </c>
      <c r="C2246" s="26" t="s">
        <v>1147</v>
      </c>
      <c r="D2246" s="26">
        <v>512287517</v>
      </c>
      <c r="E2246" s="26" t="s">
        <v>203</v>
      </c>
      <c r="F2246" s="26" t="s">
        <v>1148</v>
      </c>
      <c r="G2246" s="26" t="s">
        <v>1149</v>
      </c>
      <c r="H2246" s="26" t="s">
        <v>69</v>
      </c>
      <c r="I2246" s="26" t="s">
        <v>112</v>
      </c>
      <c r="J2246" s="26" t="s">
        <v>51</v>
      </c>
      <c r="K2246" s="26" t="s">
        <v>51</v>
      </c>
      <c r="L2246" s="26" t="s">
        <v>433</v>
      </c>
      <c r="M2246" s="26" t="s">
        <v>165</v>
      </c>
      <c r="N2246" s="26" t="s">
        <v>84</v>
      </c>
      <c r="O2246" s="26" t="s">
        <v>57</v>
      </c>
      <c r="P2246" s="26" t="s">
        <v>154</v>
      </c>
      <c r="Q2246" s="26" t="s">
        <v>154</v>
      </c>
      <c r="R2246" s="26" t="s">
        <v>54</v>
      </c>
      <c r="S2246" s="26" t="s">
        <v>531</v>
      </c>
      <c r="T2246" s="54">
        <v>0.49299999999999999</v>
      </c>
      <c r="U2246" s="36" t="s">
        <v>792</v>
      </c>
      <c r="V2246" s="43">
        <v>4.4900000000000002E-2</v>
      </c>
      <c r="W2246" s="43">
        <v>7.9699999999999993E-2</v>
      </c>
      <c r="X2246" s="26" t="s">
        <v>347</v>
      </c>
      <c r="Z2246" s="42">
        <v>1125069.53</v>
      </c>
      <c r="AA2246" s="42">
        <v>1</v>
      </c>
      <c r="AB2246" s="42">
        <v>98.45</v>
      </c>
      <c r="AC2246" s="42">
        <v>0</v>
      </c>
      <c r="AD2246" s="42">
        <v>1107.63095</v>
      </c>
      <c r="AG2246" s="26" t="s">
        <v>15</v>
      </c>
      <c r="AH2246" s="43">
        <v>3.1830144530999999E-2</v>
      </c>
      <c r="AI2246" s="43">
        <v>2.4284933200000001E-4</v>
      </c>
      <c r="AJ2246" s="43">
        <v>5.4554772202935018E-5</v>
      </c>
    </row>
    <row r="2247" spans="1:36" x14ac:dyDescent="0.2">
      <c r="A2247" s="26">
        <v>8700</v>
      </c>
      <c r="B2247" s="26">
        <v>12535</v>
      </c>
      <c r="C2247" s="26" t="s">
        <v>763</v>
      </c>
      <c r="D2247" s="26">
        <v>513623314</v>
      </c>
      <c r="E2247" s="26" t="s">
        <v>203</v>
      </c>
      <c r="F2247" s="26" t="s">
        <v>2312</v>
      </c>
      <c r="G2247" s="26" t="s">
        <v>2313</v>
      </c>
      <c r="H2247" s="26" t="s">
        <v>69</v>
      </c>
      <c r="I2247" s="26" t="s">
        <v>113</v>
      </c>
      <c r="J2247" s="26" t="s">
        <v>51</v>
      </c>
      <c r="K2247" s="26" t="s">
        <v>51</v>
      </c>
      <c r="L2247" s="26" t="s">
        <v>433</v>
      </c>
      <c r="M2247" s="26" t="s">
        <v>165</v>
      </c>
      <c r="N2247" s="26" t="s">
        <v>357</v>
      </c>
      <c r="O2247" s="26" t="s">
        <v>57</v>
      </c>
      <c r="P2247" s="26" t="s">
        <v>742</v>
      </c>
      <c r="Q2247" s="26" t="s">
        <v>64</v>
      </c>
      <c r="R2247" s="26" t="s">
        <v>54</v>
      </c>
      <c r="S2247" s="26" t="s">
        <v>531</v>
      </c>
      <c r="T2247" s="54">
        <v>4.0149999999999997</v>
      </c>
      <c r="U2247" s="36" t="s">
        <v>1254</v>
      </c>
      <c r="V2247" s="43">
        <v>1.3299999999999999E-2</v>
      </c>
      <c r="W2247" s="43">
        <v>2.7900000000000001E-2</v>
      </c>
      <c r="X2247" s="26" t="s">
        <v>347</v>
      </c>
      <c r="Z2247" s="42">
        <v>1320554</v>
      </c>
      <c r="AA2247" s="42">
        <v>1</v>
      </c>
      <c r="AB2247" s="42">
        <v>109.04</v>
      </c>
      <c r="AC2247" s="42">
        <v>0</v>
      </c>
      <c r="AD2247" s="42">
        <v>1439.93208</v>
      </c>
      <c r="AG2247" s="26" t="s">
        <v>15</v>
      </c>
      <c r="AH2247" s="43">
        <v>1.1120454729999999E-3</v>
      </c>
      <c r="AI2247" s="43">
        <v>3.1570672799999998E-4</v>
      </c>
      <c r="AJ2247" s="43">
        <v>7.0921787272284521E-5</v>
      </c>
    </row>
    <row r="2248" spans="1:36" x14ac:dyDescent="0.2">
      <c r="A2248" s="26">
        <v>8700</v>
      </c>
      <c r="B2248" s="26">
        <v>12535</v>
      </c>
      <c r="C2248" s="26" t="s">
        <v>769</v>
      </c>
      <c r="D2248" s="26">
        <v>513765859</v>
      </c>
      <c r="E2248" s="26" t="s">
        <v>203</v>
      </c>
      <c r="F2248" s="26" t="s">
        <v>2314</v>
      </c>
      <c r="G2248" s="26" t="s">
        <v>2315</v>
      </c>
      <c r="H2248" s="26" t="s">
        <v>69</v>
      </c>
      <c r="I2248" s="26" t="s">
        <v>113</v>
      </c>
      <c r="J2248" s="26" t="s">
        <v>51</v>
      </c>
      <c r="K2248" s="26" t="s">
        <v>51</v>
      </c>
      <c r="L2248" s="26" t="s">
        <v>433</v>
      </c>
      <c r="M2248" s="26" t="s">
        <v>165</v>
      </c>
      <c r="N2248" s="26" t="s">
        <v>357</v>
      </c>
      <c r="O2248" s="26" t="s">
        <v>57</v>
      </c>
      <c r="P2248" s="26" t="s">
        <v>733</v>
      </c>
      <c r="Q2248" s="26" t="s">
        <v>59</v>
      </c>
      <c r="R2248" s="26" t="s">
        <v>54</v>
      </c>
      <c r="S2248" s="26" t="s">
        <v>531</v>
      </c>
      <c r="T2248" s="54">
        <v>6.1059999999999999</v>
      </c>
      <c r="U2248" s="36">
        <v>49316</v>
      </c>
      <c r="V2248" s="43">
        <v>1.15E-2</v>
      </c>
      <c r="W2248" s="43">
        <v>3.1300000000000001E-2</v>
      </c>
      <c r="X2248" s="26" t="s">
        <v>347</v>
      </c>
      <c r="Z2248" s="42">
        <v>1053000</v>
      </c>
      <c r="AA2248" s="42">
        <v>1</v>
      </c>
      <c r="AB2248" s="42">
        <v>102.13</v>
      </c>
      <c r="AC2248" s="42">
        <v>0</v>
      </c>
      <c r="AD2248" s="42">
        <v>1075.4289000000001</v>
      </c>
      <c r="AG2248" s="26" t="s">
        <v>15</v>
      </c>
      <c r="AH2248" s="43">
        <v>1.0530946990000001E-3</v>
      </c>
      <c r="AI2248" s="43">
        <v>2.3578899599999999E-4</v>
      </c>
      <c r="AJ2248" s="43">
        <v>5.2968706463062446E-5</v>
      </c>
    </row>
    <row r="2249" spans="1:36" x14ac:dyDescent="0.2">
      <c r="A2249" s="26">
        <v>8700</v>
      </c>
      <c r="B2249" s="26">
        <v>12535</v>
      </c>
      <c r="C2249" s="26" t="s">
        <v>1150</v>
      </c>
      <c r="D2249" s="26">
        <v>510607328</v>
      </c>
      <c r="E2249" s="26" t="s">
        <v>203</v>
      </c>
      <c r="F2249" s="26" t="s">
        <v>1151</v>
      </c>
      <c r="G2249" s="26" t="s">
        <v>1152</v>
      </c>
      <c r="H2249" s="26" t="s">
        <v>69</v>
      </c>
      <c r="I2249" s="26" t="s">
        <v>112</v>
      </c>
      <c r="J2249" s="26" t="s">
        <v>51</v>
      </c>
      <c r="K2249" s="26" t="s">
        <v>51</v>
      </c>
      <c r="L2249" s="26" t="s">
        <v>433</v>
      </c>
      <c r="M2249" s="26" t="s">
        <v>165</v>
      </c>
      <c r="N2249" s="26" t="s">
        <v>358</v>
      </c>
      <c r="O2249" s="26" t="s">
        <v>57</v>
      </c>
      <c r="P2249" s="26" t="s">
        <v>1051</v>
      </c>
      <c r="Q2249" s="26" t="s">
        <v>64</v>
      </c>
      <c r="R2249" s="26" t="s">
        <v>54</v>
      </c>
      <c r="S2249" s="26" t="s">
        <v>531</v>
      </c>
      <c r="T2249" s="54">
        <v>2.714</v>
      </c>
      <c r="U2249" s="36" t="s">
        <v>1153</v>
      </c>
      <c r="V2249" s="43">
        <v>2.8500000000000001E-2</v>
      </c>
      <c r="W2249" s="43">
        <v>5.4100000000000002E-2</v>
      </c>
      <c r="X2249" s="26" t="s">
        <v>347</v>
      </c>
      <c r="Z2249" s="42">
        <v>1476161.1</v>
      </c>
      <c r="AA2249" s="42">
        <v>1</v>
      </c>
      <c r="AB2249" s="42">
        <v>93.75</v>
      </c>
      <c r="AC2249" s="42">
        <v>0</v>
      </c>
      <c r="AD2249" s="42">
        <v>1383.90103</v>
      </c>
      <c r="AG2249" s="26" t="s">
        <v>15</v>
      </c>
      <c r="AH2249" s="43">
        <v>3.4070121619999998E-3</v>
      </c>
      <c r="AI2249" s="43">
        <v>3.0342185799999999E-4</v>
      </c>
      <c r="AJ2249" s="43">
        <v>6.8162058348998961E-5</v>
      </c>
    </row>
    <row r="2250" spans="1:36" x14ac:dyDescent="0.2">
      <c r="A2250" s="26">
        <v>8700</v>
      </c>
      <c r="B2250" s="26">
        <v>12535</v>
      </c>
      <c r="C2250" s="26" t="s">
        <v>1016</v>
      </c>
      <c r="D2250" s="26">
        <v>513569780</v>
      </c>
      <c r="E2250" s="26" t="s">
        <v>203</v>
      </c>
      <c r="F2250" s="26" t="s">
        <v>2316</v>
      </c>
      <c r="G2250" s="26" t="s">
        <v>2317</v>
      </c>
      <c r="H2250" s="26" t="s">
        <v>69</v>
      </c>
      <c r="I2250" s="26" t="s">
        <v>113</v>
      </c>
      <c r="J2250" s="26" t="s">
        <v>51</v>
      </c>
      <c r="K2250" s="26" t="s">
        <v>51</v>
      </c>
      <c r="L2250" s="26" t="s">
        <v>433</v>
      </c>
      <c r="M2250" s="26" t="s">
        <v>165</v>
      </c>
      <c r="N2250" s="26" t="s">
        <v>357</v>
      </c>
      <c r="O2250" s="26" t="s">
        <v>57</v>
      </c>
      <c r="P2250" s="26" t="s">
        <v>530</v>
      </c>
      <c r="Q2250" s="26" t="s">
        <v>59</v>
      </c>
      <c r="R2250" s="26" t="s">
        <v>54</v>
      </c>
      <c r="S2250" s="26" t="s">
        <v>531</v>
      </c>
      <c r="T2250" s="54">
        <v>13.19</v>
      </c>
      <c r="U2250" s="36" t="s">
        <v>2318</v>
      </c>
      <c r="V2250" s="43">
        <v>9.5999999999999992E-3</v>
      </c>
      <c r="W2250" s="43">
        <v>2.86E-2</v>
      </c>
      <c r="X2250" s="26" t="s">
        <v>347</v>
      </c>
      <c r="Z2250" s="42">
        <v>200000</v>
      </c>
      <c r="AA2250" s="42">
        <v>1</v>
      </c>
      <c r="AB2250" s="42">
        <v>89.15</v>
      </c>
      <c r="AC2250" s="42">
        <v>0</v>
      </c>
      <c r="AD2250" s="42">
        <v>178.3</v>
      </c>
      <c r="AG2250" s="26" t="s">
        <v>15</v>
      </c>
      <c r="AH2250" s="43">
        <v>5.0000000000000001E-4</v>
      </c>
      <c r="AI2250" s="43">
        <v>3.9092475653809401E-5</v>
      </c>
      <c r="AJ2250" s="43">
        <v>8.7819105125071802E-6</v>
      </c>
    </row>
    <row r="2251" spans="1:36" x14ac:dyDescent="0.2">
      <c r="A2251" s="26">
        <v>8700</v>
      </c>
      <c r="B2251" s="26">
        <v>12535</v>
      </c>
      <c r="C2251" s="26" t="s">
        <v>1154</v>
      </c>
      <c r="D2251" s="26">
        <v>1811308</v>
      </c>
      <c r="E2251" s="26" t="s">
        <v>204</v>
      </c>
      <c r="F2251" s="26" t="s">
        <v>1155</v>
      </c>
      <c r="G2251" s="26" t="s">
        <v>1156</v>
      </c>
      <c r="H2251" s="26" t="s">
        <v>69</v>
      </c>
      <c r="I2251" s="26" t="s">
        <v>112</v>
      </c>
      <c r="J2251" s="26" t="s">
        <v>51</v>
      </c>
      <c r="K2251" s="26" t="s">
        <v>167</v>
      </c>
      <c r="L2251" s="26" t="s">
        <v>433</v>
      </c>
      <c r="M2251" s="26" t="s">
        <v>165</v>
      </c>
      <c r="N2251" s="26" t="s">
        <v>84</v>
      </c>
      <c r="O2251" s="26" t="s">
        <v>57</v>
      </c>
      <c r="P2251" s="26" t="s">
        <v>1051</v>
      </c>
      <c r="Q2251" s="26" t="s">
        <v>64</v>
      </c>
      <c r="R2251" s="26" t="s">
        <v>54</v>
      </c>
      <c r="S2251" s="26" t="s">
        <v>531</v>
      </c>
      <c r="T2251" s="54">
        <v>0.72099999999999997</v>
      </c>
      <c r="U2251" s="36" t="s">
        <v>906</v>
      </c>
      <c r="V2251" s="43">
        <v>7.0000000000000007E-2</v>
      </c>
      <c r="W2251" s="43">
        <v>6.1499999999999999E-2</v>
      </c>
      <c r="X2251" s="26" t="s">
        <v>347</v>
      </c>
      <c r="Z2251" s="42">
        <v>6199229.9500000002</v>
      </c>
      <c r="AA2251" s="42">
        <v>1</v>
      </c>
      <c r="AB2251" s="42">
        <v>102.45</v>
      </c>
      <c r="AC2251" s="42">
        <v>0</v>
      </c>
      <c r="AD2251" s="42">
        <v>6351.1110799999997</v>
      </c>
      <c r="AG2251" s="26" t="s">
        <v>15</v>
      </c>
      <c r="AH2251" s="43">
        <v>1.5497300009000001E-2</v>
      </c>
      <c r="AI2251" s="43">
        <v>1.392488251E-3</v>
      </c>
      <c r="AJ2251" s="43">
        <v>3.128148578774696E-4</v>
      </c>
    </row>
    <row r="2252" spans="1:36" x14ac:dyDescent="0.2">
      <c r="A2252" s="26">
        <v>8700</v>
      </c>
      <c r="B2252" s="26">
        <v>12535</v>
      </c>
      <c r="C2252" s="26" t="s">
        <v>721</v>
      </c>
      <c r="D2252" s="26">
        <v>520036104</v>
      </c>
      <c r="E2252" s="26" t="s">
        <v>203</v>
      </c>
      <c r="F2252" s="26" t="s">
        <v>1157</v>
      </c>
      <c r="G2252" s="26" t="s">
        <v>1158</v>
      </c>
      <c r="H2252" s="26" t="s">
        <v>69</v>
      </c>
      <c r="I2252" s="26" t="s">
        <v>112</v>
      </c>
      <c r="J2252" s="26" t="s">
        <v>51</v>
      </c>
      <c r="K2252" s="26" t="s">
        <v>51</v>
      </c>
      <c r="L2252" s="26" t="s">
        <v>433</v>
      </c>
      <c r="M2252" s="26" t="s">
        <v>165</v>
      </c>
      <c r="N2252" s="26" t="s">
        <v>84</v>
      </c>
      <c r="O2252" s="26" t="s">
        <v>57</v>
      </c>
      <c r="P2252" s="26" t="s">
        <v>724</v>
      </c>
      <c r="Q2252" s="26" t="s">
        <v>59</v>
      </c>
      <c r="R2252" s="26" t="s">
        <v>54</v>
      </c>
      <c r="S2252" s="26" t="s">
        <v>531</v>
      </c>
      <c r="T2252" s="54">
        <v>3.1030000000000002</v>
      </c>
      <c r="U2252" s="36" t="s">
        <v>1159</v>
      </c>
      <c r="V2252" s="43">
        <v>2.8000000000000001E-2</v>
      </c>
      <c r="W2252" s="43">
        <v>5.6800000000000003E-2</v>
      </c>
      <c r="X2252" s="26" t="s">
        <v>347</v>
      </c>
      <c r="Z2252" s="42">
        <v>13461151</v>
      </c>
      <c r="AA2252" s="42">
        <v>1</v>
      </c>
      <c r="AB2252" s="42">
        <v>92.22</v>
      </c>
      <c r="AC2252" s="42">
        <v>0</v>
      </c>
      <c r="AD2252" s="42">
        <v>12413.873449999999</v>
      </c>
      <c r="AG2252" s="26" t="s">
        <v>15</v>
      </c>
      <c r="AH2252" s="43">
        <v>1.0959359396E-2</v>
      </c>
      <c r="AI2252" s="43">
        <v>2.7217557239999999E-3</v>
      </c>
      <c r="AJ2252" s="43">
        <v>6.1142751402966215E-4</v>
      </c>
    </row>
    <row r="2253" spans="1:36" x14ac:dyDescent="0.2">
      <c r="A2253" s="26">
        <v>8700</v>
      </c>
      <c r="B2253" s="26">
        <v>12535</v>
      </c>
      <c r="C2253" s="26" t="s">
        <v>815</v>
      </c>
      <c r="D2253" s="26">
        <v>513893123</v>
      </c>
      <c r="E2253" s="26" t="s">
        <v>203</v>
      </c>
      <c r="F2253" s="26" t="s">
        <v>1160</v>
      </c>
      <c r="G2253" s="26" t="s">
        <v>1161</v>
      </c>
      <c r="H2253" s="26" t="s">
        <v>69</v>
      </c>
      <c r="I2253" s="26" t="s">
        <v>113</v>
      </c>
      <c r="J2253" s="26" t="s">
        <v>51</v>
      </c>
      <c r="K2253" s="26" t="s">
        <v>51</v>
      </c>
      <c r="L2253" s="26" t="s">
        <v>433</v>
      </c>
      <c r="M2253" s="26" t="s">
        <v>165</v>
      </c>
      <c r="N2253" s="26" t="s">
        <v>355</v>
      </c>
      <c r="O2253" s="26" t="s">
        <v>57</v>
      </c>
      <c r="P2253" s="26" t="s">
        <v>776</v>
      </c>
      <c r="Q2253" s="26" t="s">
        <v>64</v>
      </c>
      <c r="R2253" s="26" t="s">
        <v>54</v>
      </c>
      <c r="S2253" s="26" t="s">
        <v>531</v>
      </c>
      <c r="T2253" s="54">
        <v>0.40899999999999997</v>
      </c>
      <c r="U2253" s="36">
        <v>46024</v>
      </c>
      <c r="V2253" s="43">
        <v>0.01</v>
      </c>
      <c r="W2253" s="43">
        <v>4.02E-2</v>
      </c>
      <c r="X2253" s="26" t="s">
        <v>347</v>
      </c>
      <c r="Z2253" s="42">
        <v>7627704.7699999996</v>
      </c>
      <c r="AA2253" s="42">
        <v>1</v>
      </c>
      <c r="AB2253" s="42">
        <v>113.19</v>
      </c>
      <c r="AC2253" s="42">
        <v>0</v>
      </c>
      <c r="AD2253" s="42">
        <v>8633.7990300000001</v>
      </c>
      <c r="AG2253" s="26" t="s">
        <v>15</v>
      </c>
      <c r="AH2253" s="43">
        <v>2.5055953244999998E-2</v>
      </c>
      <c r="AI2253" s="43">
        <v>1.8929701529999999E-3</v>
      </c>
      <c r="AJ2253" s="43">
        <v>4.2524537557168414E-4</v>
      </c>
    </row>
    <row r="2254" spans="1:36" x14ac:dyDescent="0.2">
      <c r="A2254" s="26">
        <v>8700</v>
      </c>
      <c r="B2254" s="26">
        <v>12535</v>
      </c>
      <c r="C2254" s="26" t="s">
        <v>1162</v>
      </c>
      <c r="D2254" s="26">
        <v>516117181</v>
      </c>
      <c r="E2254" s="26" t="s">
        <v>203</v>
      </c>
      <c r="F2254" s="26" t="s">
        <v>1163</v>
      </c>
      <c r="G2254" s="26" t="s">
        <v>1164</v>
      </c>
      <c r="H2254" s="26" t="s">
        <v>69</v>
      </c>
      <c r="I2254" s="26" t="s">
        <v>113</v>
      </c>
      <c r="J2254" s="26" t="s">
        <v>51</v>
      </c>
      <c r="K2254" s="26" t="s">
        <v>51</v>
      </c>
      <c r="L2254" s="26" t="s">
        <v>433</v>
      </c>
      <c r="M2254" s="26" t="s">
        <v>165</v>
      </c>
      <c r="N2254" s="26" t="s">
        <v>357</v>
      </c>
      <c r="O2254" s="26" t="s">
        <v>57</v>
      </c>
      <c r="P2254" s="26" t="s">
        <v>154</v>
      </c>
      <c r="Q2254" s="26" t="s">
        <v>154</v>
      </c>
      <c r="R2254" s="26" t="s">
        <v>54</v>
      </c>
      <c r="S2254" s="26" t="s">
        <v>531</v>
      </c>
      <c r="T2254" s="54">
        <v>5.0890000000000004</v>
      </c>
      <c r="U2254" s="36" t="s">
        <v>1165</v>
      </c>
      <c r="V2254" s="43">
        <v>6.4000000000000003E-3</v>
      </c>
      <c r="W2254" s="43">
        <v>3.7100000000000001E-2</v>
      </c>
      <c r="X2254" s="26" t="s">
        <v>347</v>
      </c>
      <c r="Z2254" s="42">
        <v>13443929.83</v>
      </c>
      <c r="AA2254" s="42">
        <v>1</v>
      </c>
      <c r="AB2254" s="42">
        <v>97.86</v>
      </c>
      <c r="AC2254" s="42">
        <v>0</v>
      </c>
      <c r="AD2254" s="42">
        <v>13156.229729999999</v>
      </c>
      <c r="AG2254" s="26" t="s">
        <v>15</v>
      </c>
      <c r="AH2254" s="43">
        <v>5.3015228588999999E-2</v>
      </c>
      <c r="AI2254" s="43">
        <v>2.8845181730000002E-3</v>
      </c>
      <c r="AJ2254" s="43">
        <v>6.4799120679106268E-4</v>
      </c>
    </row>
    <row r="2255" spans="1:36" x14ac:dyDescent="0.2">
      <c r="A2255" s="26">
        <v>8700</v>
      </c>
      <c r="B2255" s="26">
        <v>12535</v>
      </c>
      <c r="C2255" s="26" t="s">
        <v>1119</v>
      </c>
      <c r="D2255" s="26">
        <v>515434074</v>
      </c>
      <c r="E2255" s="26" t="s">
        <v>203</v>
      </c>
      <c r="F2255" s="26" t="s">
        <v>1166</v>
      </c>
      <c r="G2255" s="26" t="s">
        <v>1167</v>
      </c>
      <c r="H2255" s="26" t="s">
        <v>69</v>
      </c>
      <c r="I2255" s="26" t="s">
        <v>113</v>
      </c>
      <c r="J2255" s="26" t="s">
        <v>51</v>
      </c>
      <c r="K2255" s="26" t="s">
        <v>51</v>
      </c>
      <c r="L2255" s="26" t="s">
        <v>433</v>
      </c>
      <c r="M2255" s="26" t="s">
        <v>165</v>
      </c>
      <c r="N2255" s="26" t="s">
        <v>357</v>
      </c>
      <c r="O2255" s="26" t="s">
        <v>57</v>
      </c>
      <c r="P2255" s="26" t="s">
        <v>1122</v>
      </c>
      <c r="Q2255" s="26" t="s">
        <v>59</v>
      </c>
      <c r="R2255" s="26" t="s">
        <v>54</v>
      </c>
      <c r="S2255" s="26" t="s">
        <v>531</v>
      </c>
      <c r="T2255" s="54">
        <v>3.726</v>
      </c>
      <c r="U2255" s="36">
        <v>46762</v>
      </c>
      <c r="V2255" s="43">
        <v>3.0000000000000001E-3</v>
      </c>
      <c r="W2255" s="43">
        <v>2.98E-2</v>
      </c>
      <c r="X2255" s="26" t="s">
        <v>347</v>
      </c>
      <c r="Z2255" s="42">
        <v>23652508</v>
      </c>
      <c r="AA2255" s="42">
        <v>1</v>
      </c>
      <c r="AB2255" s="42">
        <v>103.48</v>
      </c>
      <c r="AC2255" s="42">
        <v>0</v>
      </c>
      <c r="AD2255" s="42">
        <v>24475.615280000002</v>
      </c>
      <c r="AG2255" s="26" t="s">
        <v>15</v>
      </c>
      <c r="AH2255" s="43">
        <v>5.0186312577E-2</v>
      </c>
      <c r="AI2255" s="43">
        <v>5.3663061939999996E-3</v>
      </c>
      <c r="AJ2255" s="43">
        <v>1.2055112906759022E-3</v>
      </c>
    </row>
    <row r="2256" spans="1:36" x14ac:dyDescent="0.2">
      <c r="A2256" s="26">
        <v>8700</v>
      </c>
      <c r="B2256" s="26">
        <v>12535</v>
      </c>
      <c r="C2256" s="26" t="s">
        <v>1168</v>
      </c>
      <c r="D2256" s="26">
        <v>515846558</v>
      </c>
      <c r="E2256" s="26" t="s">
        <v>203</v>
      </c>
      <c r="F2256" s="26" t="s">
        <v>1169</v>
      </c>
      <c r="G2256" s="26" t="s">
        <v>1170</v>
      </c>
      <c r="H2256" s="26" t="s">
        <v>69</v>
      </c>
      <c r="I2256" s="26" t="s">
        <v>113</v>
      </c>
      <c r="J2256" s="26" t="s">
        <v>51</v>
      </c>
      <c r="K2256" s="26" t="s">
        <v>51</v>
      </c>
      <c r="L2256" s="26" t="s">
        <v>433</v>
      </c>
      <c r="M2256" s="26" t="s">
        <v>165</v>
      </c>
      <c r="N2256" s="26" t="s">
        <v>373</v>
      </c>
      <c r="O2256" s="26" t="s">
        <v>57</v>
      </c>
      <c r="P2256" s="26" t="s">
        <v>737</v>
      </c>
      <c r="Q2256" s="26" t="s">
        <v>59</v>
      </c>
      <c r="R2256" s="26" t="s">
        <v>54</v>
      </c>
      <c r="S2256" s="26" t="s">
        <v>531</v>
      </c>
      <c r="T2256" s="54">
        <v>3.589</v>
      </c>
      <c r="U2256" s="36" t="s">
        <v>1171</v>
      </c>
      <c r="V2256" s="43">
        <v>7.4999999999999997E-3</v>
      </c>
      <c r="W2256" s="43">
        <v>3.1600000000000003E-2</v>
      </c>
      <c r="X2256" s="26" t="s">
        <v>347</v>
      </c>
      <c r="Z2256" s="42">
        <v>14387577.26</v>
      </c>
      <c r="AA2256" s="42">
        <v>1</v>
      </c>
      <c r="AB2256" s="42">
        <v>104.3</v>
      </c>
      <c r="AC2256" s="42">
        <v>0</v>
      </c>
      <c r="AD2256" s="42">
        <v>15006.24308</v>
      </c>
      <c r="AG2256" s="26" t="s">
        <v>15</v>
      </c>
      <c r="AH2256" s="43">
        <v>3.1832582379000003E-2</v>
      </c>
      <c r="AI2256" s="43">
        <v>3.2901356819999999E-3</v>
      </c>
      <c r="AJ2256" s="43">
        <v>7.3911095825849758E-4</v>
      </c>
    </row>
    <row r="2257" spans="1:36" x14ac:dyDescent="0.2">
      <c r="A2257" s="26">
        <v>8700</v>
      </c>
      <c r="B2257" s="26">
        <v>12535</v>
      </c>
      <c r="C2257" s="26" t="s">
        <v>1033</v>
      </c>
      <c r="D2257" s="26">
        <v>515327120</v>
      </c>
      <c r="E2257" s="26" t="s">
        <v>203</v>
      </c>
      <c r="F2257" s="26" t="s">
        <v>1172</v>
      </c>
      <c r="G2257" s="26" t="s">
        <v>1173</v>
      </c>
      <c r="H2257" s="26" t="s">
        <v>69</v>
      </c>
      <c r="I2257" s="26" t="s">
        <v>113</v>
      </c>
      <c r="J2257" s="26" t="s">
        <v>51</v>
      </c>
      <c r="K2257" s="26" t="s">
        <v>51</v>
      </c>
      <c r="L2257" s="26" t="s">
        <v>433</v>
      </c>
      <c r="M2257" s="26" t="s">
        <v>165</v>
      </c>
      <c r="N2257" s="26" t="s">
        <v>357</v>
      </c>
      <c r="O2257" s="26" t="s">
        <v>57</v>
      </c>
      <c r="P2257" s="26" t="s">
        <v>742</v>
      </c>
      <c r="Q2257" s="26" t="s">
        <v>64</v>
      </c>
      <c r="R2257" s="26" t="s">
        <v>54</v>
      </c>
      <c r="S2257" s="26" t="s">
        <v>531</v>
      </c>
      <c r="T2257" s="54">
        <v>4.2210000000000001</v>
      </c>
      <c r="U2257" s="36" t="s">
        <v>1174</v>
      </c>
      <c r="V2257" s="43">
        <v>8.5000000000000006E-3</v>
      </c>
      <c r="W2257" s="43">
        <v>2.7799999999999998E-2</v>
      </c>
      <c r="X2257" s="26" t="s">
        <v>347</v>
      </c>
      <c r="Z2257" s="42">
        <v>20883938.350000001</v>
      </c>
      <c r="AA2257" s="42">
        <v>1</v>
      </c>
      <c r="AB2257" s="42">
        <v>104.89</v>
      </c>
      <c r="AC2257" s="42">
        <v>0</v>
      </c>
      <c r="AD2257" s="42">
        <v>21905.162939999998</v>
      </c>
      <c r="AG2257" s="26" t="s">
        <v>15</v>
      </c>
      <c r="AH2257" s="43">
        <v>3.3393223557000001E-2</v>
      </c>
      <c r="AI2257" s="43">
        <v>4.8027316260000003E-3</v>
      </c>
      <c r="AJ2257" s="43">
        <v>1.0789073510990952E-3</v>
      </c>
    </row>
    <row r="2258" spans="1:36" x14ac:dyDescent="0.2">
      <c r="A2258" s="26">
        <v>8700</v>
      </c>
      <c r="B2258" s="26">
        <v>12535</v>
      </c>
      <c r="C2258" s="26" t="s">
        <v>1175</v>
      </c>
      <c r="D2258" s="26">
        <v>515060044</v>
      </c>
      <c r="E2258" s="26" t="s">
        <v>203</v>
      </c>
      <c r="F2258" s="26" t="s">
        <v>1176</v>
      </c>
      <c r="G2258" s="26" t="s">
        <v>1177</v>
      </c>
      <c r="H2258" s="26" t="s">
        <v>69</v>
      </c>
      <c r="I2258" s="26" t="s">
        <v>114</v>
      </c>
      <c r="J2258" s="26" t="s">
        <v>51</v>
      </c>
      <c r="K2258" s="26" t="s">
        <v>51</v>
      </c>
      <c r="L2258" s="26" t="s">
        <v>433</v>
      </c>
      <c r="M2258" s="26" t="s">
        <v>165</v>
      </c>
      <c r="N2258" s="26" t="s">
        <v>140</v>
      </c>
      <c r="O2258" s="26" t="s">
        <v>57</v>
      </c>
      <c r="P2258" s="26" t="s">
        <v>154</v>
      </c>
      <c r="Q2258" s="26" t="s">
        <v>154</v>
      </c>
      <c r="R2258" s="26" t="s">
        <v>54</v>
      </c>
      <c r="S2258" s="26" t="s">
        <v>531</v>
      </c>
      <c r="T2258" s="54">
        <v>2.754</v>
      </c>
      <c r="U2258" s="36" t="s">
        <v>1178</v>
      </c>
      <c r="V2258" s="43">
        <v>5.7000000000000002E-2</v>
      </c>
      <c r="W2258" s="43">
        <v>6.6100000000000006E-2</v>
      </c>
      <c r="X2258" s="26" t="s">
        <v>347</v>
      </c>
      <c r="Z2258" s="42">
        <v>802369.24</v>
      </c>
      <c r="AA2258" s="42">
        <v>1</v>
      </c>
      <c r="AB2258" s="42">
        <v>110.5</v>
      </c>
      <c r="AC2258" s="42">
        <v>0</v>
      </c>
      <c r="AD2258" s="42">
        <v>886.61801000000003</v>
      </c>
      <c r="AG2258" s="26" t="s">
        <v>15</v>
      </c>
      <c r="AH2258" s="43">
        <v>2.5841199349999999E-3</v>
      </c>
      <c r="AI2258" s="43">
        <v>1.9439199600000001E-4</v>
      </c>
      <c r="AJ2258" s="43">
        <v>4.366909715421871E-5</v>
      </c>
    </row>
    <row r="2259" spans="1:36" x14ac:dyDescent="0.2">
      <c r="A2259" s="26">
        <v>8700</v>
      </c>
      <c r="B2259" s="26">
        <v>12535</v>
      </c>
      <c r="C2259" s="26" t="s">
        <v>1179</v>
      </c>
      <c r="D2259" s="26">
        <v>512832742</v>
      </c>
      <c r="E2259" s="26" t="s">
        <v>203</v>
      </c>
      <c r="F2259" s="26" t="s">
        <v>1180</v>
      </c>
      <c r="G2259" s="26" t="s">
        <v>1181</v>
      </c>
      <c r="H2259" s="26" t="s">
        <v>69</v>
      </c>
      <c r="I2259" s="26" t="s">
        <v>112</v>
      </c>
      <c r="J2259" s="26" t="s">
        <v>51</v>
      </c>
      <c r="K2259" s="26" t="s">
        <v>51</v>
      </c>
      <c r="L2259" s="26" t="s">
        <v>433</v>
      </c>
      <c r="M2259" s="26" t="s">
        <v>165</v>
      </c>
      <c r="N2259" s="26" t="s">
        <v>133</v>
      </c>
      <c r="O2259" s="26" t="s">
        <v>57</v>
      </c>
      <c r="P2259" s="26" t="s">
        <v>1051</v>
      </c>
      <c r="Q2259" s="26" t="s">
        <v>64</v>
      </c>
      <c r="R2259" s="26" t="s">
        <v>54</v>
      </c>
      <c r="S2259" s="26" t="s">
        <v>531</v>
      </c>
      <c r="T2259" s="54">
        <v>1.8580000000000001</v>
      </c>
      <c r="U2259" s="36" t="s">
        <v>772</v>
      </c>
      <c r="V2259" s="43">
        <v>3.6499999999999998E-2</v>
      </c>
      <c r="W2259" s="43">
        <v>5.1299999999999998E-2</v>
      </c>
      <c r="X2259" s="26" t="s">
        <v>347</v>
      </c>
      <c r="Z2259" s="42">
        <v>7054749</v>
      </c>
      <c r="AA2259" s="42">
        <v>1</v>
      </c>
      <c r="AB2259" s="42">
        <v>97.77</v>
      </c>
      <c r="AC2259" s="42">
        <v>0</v>
      </c>
      <c r="AD2259" s="42">
        <v>6897.4281000000001</v>
      </c>
      <c r="AG2259" s="26" t="s">
        <v>15</v>
      </c>
      <c r="AH2259" s="43">
        <v>6.9808815550000004E-3</v>
      </c>
      <c r="AI2259" s="43">
        <v>1.512268873E-3</v>
      </c>
      <c r="AJ2259" s="43">
        <v>3.3972291834353575E-4</v>
      </c>
    </row>
    <row r="2260" spans="1:36" x14ac:dyDescent="0.2">
      <c r="A2260" s="26">
        <v>8700</v>
      </c>
      <c r="B2260" s="26">
        <v>12535</v>
      </c>
      <c r="C2260" s="26" t="s">
        <v>821</v>
      </c>
      <c r="D2260" s="26">
        <v>520043027</v>
      </c>
      <c r="E2260" s="26" t="s">
        <v>203</v>
      </c>
      <c r="F2260" s="26" t="s">
        <v>822</v>
      </c>
      <c r="G2260" s="26" t="s">
        <v>823</v>
      </c>
      <c r="H2260" s="26" t="s">
        <v>69</v>
      </c>
      <c r="I2260" s="26" t="s">
        <v>112</v>
      </c>
      <c r="J2260" s="26" t="s">
        <v>51</v>
      </c>
      <c r="K2260" s="26" t="s">
        <v>51</v>
      </c>
      <c r="L2260" s="26" t="s">
        <v>433</v>
      </c>
      <c r="M2260" s="26" t="s">
        <v>165</v>
      </c>
      <c r="N2260" s="26" t="s">
        <v>360</v>
      </c>
      <c r="O2260" s="26" t="s">
        <v>57</v>
      </c>
      <c r="P2260" s="26" t="s">
        <v>728</v>
      </c>
      <c r="Q2260" s="26" t="s">
        <v>59</v>
      </c>
      <c r="R2260" s="26" t="s">
        <v>54</v>
      </c>
      <c r="S2260" s="26" t="s">
        <v>531</v>
      </c>
      <c r="T2260" s="54">
        <v>2.3889999999999998</v>
      </c>
      <c r="U2260" s="36">
        <v>47125</v>
      </c>
      <c r="V2260" s="43">
        <v>1.0800000000000001E-2</v>
      </c>
      <c r="W2260" s="43">
        <v>4.58E-2</v>
      </c>
      <c r="X2260" s="26" t="s">
        <v>347</v>
      </c>
      <c r="Z2260" s="42">
        <v>3838198.13</v>
      </c>
      <c r="AA2260" s="42">
        <v>1</v>
      </c>
      <c r="AB2260" s="42">
        <v>92.09</v>
      </c>
      <c r="AC2260" s="42">
        <v>0</v>
      </c>
      <c r="AD2260" s="42">
        <v>3534.5966600000002</v>
      </c>
      <c r="AG2260" s="26" t="s">
        <v>15</v>
      </c>
      <c r="AH2260" s="43">
        <v>4.0940780000000001E-3</v>
      </c>
      <c r="AI2260" s="43">
        <v>7.7496429499999996E-4</v>
      </c>
      <c r="AJ2260" s="43">
        <v>1.7409148382460329E-4</v>
      </c>
    </row>
    <row r="2261" spans="1:36" x14ac:dyDescent="0.2">
      <c r="A2261" s="26">
        <v>8700</v>
      </c>
      <c r="B2261" s="26">
        <v>12535</v>
      </c>
      <c r="C2261" s="26" t="s">
        <v>713</v>
      </c>
      <c r="D2261" s="26">
        <v>510560188</v>
      </c>
      <c r="E2261" s="26" t="s">
        <v>203</v>
      </c>
      <c r="F2261" s="26" t="s">
        <v>1182</v>
      </c>
      <c r="G2261" s="26" t="s">
        <v>1183</v>
      </c>
      <c r="H2261" s="26" t="s">
        <v>69</v>
      </c>
      <c r="I2261" s="26" t="s">
        <v>113</v>
      </c>
      <c r="J2261" s="26" t="s">
        <v>51</v>
      </c>
      <c r="K2261" s="26" t="s">
        <v>51</v>
      </c>
      <c r="L2261" s="26" t="s">
        <v>433</v>
      </c>
      <c r="M2261" s="26" t="s">
        <v>165</v>
      </c>
      <c r="N2261" s="26" t="s">
        <v>358</v>
      </c>
      <c r="O2261" s="26" t="s">
        <v>57</v>
      </c>
      <c r="P2261" s="26" t="s">
        <v>750</v>
      </c>
      <c r="Q2261" s="26" t="s">
        <v>64</v>
      </c>
      <c r="R2261" s="26" t="s">
        <v>54</v>
      </c>
      <c r="S2261" s="26" t="s">
        <v>531</v>
      </c>
      <c r="T2261" s="54">
        <v>3.911</v>
      </c>
      <c r="U2261" s="36">
        <v>47125</v>
      </c>
      <c r="V2261" s="43">
        <v>1.09E-2</v>
      </c>
      <c r="W2261" s="43">
        <v>3.0200000000000001E-2</v>
      </c>
      <c r="X2261" s="26" t="s">
        <v>347</v>
      </c>
      <c r="Z2261" s="42">
        <v>5518155</v>
      </c>
      <c r="AA2261" s="42">
        <v>1</v>
      </c>
      <c r="AB2261" s="42">
        <v>105.53</v>
      </c>
      <c r="AC2261" s="42">
        <v>0</v>
      </c>
      <c r="AD2261" s="42">
        <v>5823.30897</v>
      </c>
      <c r="AG2261" s="26" t="s">
        <v>15</v>
      </c>
      <c r="AH2261" s="43">
        <v>7.7531469050000001E-3</v>
      </c>
      <c r="AI2261" s="43">
        <v>1.2767670450000001E-3</v>
      </c>
      <c r="AJ2261" s="43">
        <v>2.8681872272137048E-4</v>
      </c>
    </row>
    <row r="2262" spans="1:36" x14ac:dyDescent="0.2">
      <c r="A2262" s="26">
        <v>8700</v>
      </c>
      <c r="B2262" s="26">
        <v>12535</v>
      </c>
      <c r="C2262" s="26" t="s">
        <v>717</v>
      </c>
      <c r="D2262" s="26">
        <v>513257873</v>
      </c>
      <c r="E2262" s="26" t="s">
        <v>203</v>
      </c>
      <c r="F2262" s="26" t="s">
        <v>2370</v>
      </c>
      <c r="G2262" s="26" t="s">
        <v>2371</v>
      </c>
      <c r="H2262" s="26" t="s">
        <v>69</v>
      </c>
      <c r="I2262" s="26" t="s">
        <v>113</v>
      </c>
      <c r="J2262" s="26" t="s">
        <v>51</v>
      </c>
      <c r="K2262" s="26" t="s">
        <v>51</v>
      </c>
      <c r="L2262" s="26" t="s">
        <v>433</v>
      </c>
      <c r="M2262" s="26" t="s">
        <v>165</v>
      </c>
      <c r="N2262" s="26" t="s">
        <v>357</v>
      </c>
      <c r="O2262" s="26" t="s">
        <v>57</v>
      </c>
      <c r="P2262" s="26" t="s">
        <v>737</v>
      </c>
      <c r="Q2262" s="26" t="s">
        <v>59</v>
      </c>
      <c r="R2262" s="26" t="s">
        <v>54</v>
      </c>
      <c r="S2262" s="26" t="s">
        <v>531</v>
      </c>
      <c r="T2262" s="54">
        <v>5.4740000000000002</v>
      </c>
      <c r="U2262" s="36" t="s">
        <v>2372</v>
      </c>
      <c r="V2262" s="43">
        <v>5.0000000000000001E-3</v>
      </c>
      <c r="W2262" s="43">
        <v>3.0599999999999999E-2</v>
      </c>
      <c r="X2262" s="26" t="s">
        <v>347</v>
      </c>
      <c r="Z2262" s="42">
        <v>10244.450000000001</v>
      </c>
      <c r="AA2262" s="42">
        <v>1</v>
      </c>
      <c r="AB2262" s="42">
        <v>98.98</v>
      </c>
      <c r="AC2262" s="42">
        <v>0</v>
      </c>
      <c r="AD2262" s="42">
        <v>10.13996</v>
      </c>
      <c r="AG2262" s="26" t="s">
        <v>15</v>
      </c>
      <c r="AH2262" s="43">
        <v>9.2609000883082595E-5</v>
      </c>
      <c r="AI2262" s="43">
        <v>2.2231976412260299E-6</v>
      </c>
      <c r="AJ2262" s="43">
        <v>4.9942917173529054E-7</v>
      </c>
    </row>
    <row r="2263" spans="1:36" x14ac:dyDescent="0.2">
      <c r="A2263" s="26">
        <v>8700</v>
      </c>
      <c r="B2263" s="26">
        <v>12535</v>
      </c>
      <c r="C2263" s="26" t="s">
        <v>717</v>
      </c>
      <c r="D2263" s="26">
        <v>513257873</v>
      </c>
      <c r="E2263" s="26" t="s">
        <v>203</v>
      </c>
      <c r="F2263" s="26" t="s">
        <v>2373</v>
      </c>
      <c r="G2263" s="26" t="s">
        <v>2374</v>
      </c>
      <c r="H2263" s="26" t="s">
        <v>69</v>
      </c>
      <c r="I2263" s="26" t="s">
        <v>113</v>
      </c>
      <c r="J2263" s="26" t="s">
        <v>51</v>
      </c>
      <c r="K2263" s="26" t="s">
        <v>51</v>
      </c>
      <c r="L2263" s="26" t="s">
        <v>433</v>
      </c>
      <c r="M2263" s="26" t="s">
        <v>165</v>
      </c>
      <c r="N2263" s="26" t="s">
        <v>357</v>
      </c>
      <c r="O2263" s="26" t="s">
        <v>57</v>
      </c>
      <c r="P2263" s="26" t="s">
        <v>737</v>
      </c>
      <c r="Q2263" s="26" t="s">
        <v>59</v>
      </c>
      <c r="R2263" s="26" t="s">
        <v>54</v>
      </c>
      <c r="S2263" s="26" t="s">
        <v>531</v>
      </c>
      <c r="T2263" s="54">
        <v>5.4039999999999999</v>
      </c>
      <c r="U2263" s="36" t="s">
        <v>2372</v>
      </c>
      <c r="V2263" s="43">
        <v>9.7000000000000003E-3</v>
      </c>
      <c r="W2263" s="43">
        <v>3.1899999999999998E-2</v>
      </c>
      <c r="X2263" s="26" t="s">
        <v>347</v>
      </c>
      <c r="Z2263" s="42">
        <v>570860.93999999994</v>
      </c>
      <c r="AA2263" s="42">
        <v>1</v>
      </c>
      <c r="AB2263" s="42">
        <v>101.17</v>
      </c>
      <c r="AC2263" s="42">
        <v>0</v>
      </c>
      <c r="AD2263" s="42">
        <v>577.54001000000005</v>
      </c>
      <c r="AG2263" s="26" t="s">
        <v>15</v>
      </c>
      <c r="AH2263" s="43">
        <v>1.4895670719999999E-3</v>
      </c>
      <c r="AI2263" s="43">
        <v>1.26626297E-4</v>
      </c>
      <c r="AJ2263" s="43">
        <v>2.8445904011287167E-5</v>
      </c>
    </row>
    <row r="2264" spans="1:36" x14ac:dyDescent="0.2">
      <c r="A2264" s="26">
        <v>8700</v>
      </c>
      <c r="B2264" s="26">
        <v>12535</v>
      </c>
      <c r="C2264" s="26" t="s">
        <v>959</v>
      </c>
      <c r="D2264" s="26">
        <v>514892801</v>
      </c>
      <c r="E2264" s="26" t="s">
        <v>203</v>
      </c>
      <c r="F2264" s="26" t="s">
        <v>1184</v>
      </c>
      <c r="G2264" s="26" t="s">
        <v>1185</v>
      </c>
      <c r="H2264" s="26" t="s">
        <v>69</v>
      </c>
      <c r="I2264" s="26" t="s">
        <v>112</v>
      </c>
      <c r="J2264" s="26" t="s">
        <v>51</v>
      </c>
      <c r="K2264" s="26" t="s">
        <v>51</v>
      </c>
      <c r="L2264" s="26" t="s">
        <v>433</v>
      </c>
      <c r="M2264" s="26" t="s">
        <v>165</v>
      </c>
      <c r="N2264" s="26" t="s">
        <v>136</v>
      </c>
      <c r="O2264" s="26" t="s">
        <v>57</v>
      </c>
      <c r="P2264" s="26" t="s">
        <v>737</v>
      </c>
      <c r="Q2264" s="26" t="s">
        <v>59</v>
      </c>
      <c r="R2264" s="26" t="s">
        <v>54</v>
      </c>
      <c r="S2264" s="26" t="s">
        <v>531</v>
      </c>
      <c r="T2264" s="54">
        <v>5.8879999999999999</v>
      </c>
      <c r="U2264" s="36" t="s">
        <v>1186</v>
      </c>
      <c r="V2264" s="43">
        <v>2.3400000000000001E-2</v>
      </c>
      <c r="W2264" s="43">
        <v>5.2699999999999997E-2</v>
      </c>
      <c r="X2264" s="26" t="s">
        <v>347</v>
      </c>
      <c r="Z2264" s="42">
        <v>862333.34</v>
      </c>
      <c r="AA2264" s="42">
        <v>1</v>
      </c>
      <c r="AB2264" s="42">
        <v>84.46</v>
      </c>
      <c r="AC2264" s="42">
        <v>0</v>
      </c>
      <c r="AD2264" s="42">
        <v>728.32673999999997</v>
      </c>
      <c r="AG2264" s="26" t="s">
        <v>15</v>
      </c>
      <c r="AH2264" s="43">
        <v>9.4201184099999998E-4</v>
      </c>
      <c r="AI2264" s="43">
        <v>1.5968645699999999E-4</v>
      </c>
      <c r="AJ2264" s="43">
        <v>3.5872687911082913E-5</v>
      </c>
    </row>
    <row r="2265" spans="1:36" x14ac:dyDescent="0.2">
      <c r="A2265" s="26">
        <v>8700</v>
      </c>
      <c r="B2265" s="26">
        <v>12535</v>
      </c>
      <c r="C2265" s="26" t="s">
        <v>705</v>
      </c>
      <c r="D2265" s="26">
        <v>510960719</v>
      </c>
      <c r="E2265" s="26" t="s">
        <v>203</v>
      </c>
      <c r="F2265" s="26" t="s">
        <v>1187</v>
      </c>
      <c r="G2265" s="26" t="s">
        <v>1188</v>
      </c>
      <c r="H2265" s="26" t="s">
        <v>69</v>
      </c>
      <c r="I2265" s="26" t="s">
        <v>113</v>
      </c>
      <c r="J2265" s="26" t="s">
        <v>51</v>
      </c>
      <c r="K2265" s="26" t="s">
        <v>51</v>
      </c>
      <c r="L2265" s="26" t="s">
        <v>433</v>
      </c>
      <c r="M2265" s="26" t="s">
        <v>165</v>
      </c>
      <c r="N2265" s="26" t="s">
        <v>357</v>
      </c>
      <c r="O2265" s="26" t="s">
        <v>57</v>
      </c>
      <c r="P2265" s="26" t="s">
        <v>762</v>
      </c>
      <c r="Q2265" s="26" t="s">
        <v>59</v>
      </c>
      <c r="R2265" s="26" t="s">
        <v>54</v>
      </c>
      <c r="S2265" s="26" t="s">
        <v>531</v>
      </c>
      <c r="T2265" s="54">
        <v>6.7249999999999996</v>
      </c>
      <c r="U2265" s="36">
        <v>49712</v>
      </c>
      <c r="V2265" s="43">
        <v>8.9999999999999993E-3</v>
      </c>
      <c r="W2265" s="43">
        <v>2.98E-2</v>
      </c>
      <c r="X2265" s="26" t="s">
        <v>347</v>
      </c>
      <c r="Z2265" s="42">
        <v>25543076.719999999</v>
      </c>
      <c r="AA2265" s="42">
        <v>1</v>
      </c>
      <c r="AB2265" s="42">
        <v>98.8</v>
      </c>
      <c r="AC2265" s="42">
        <v>130.48859999999999</v>
      </c>
      <c r="AD2265" s="42">
        <v>25367.0484</v>
      </c>
      <c r="AG2265" s="26" t="s">
        <v>15</v>
      </c>
      <c r="AH2265" s="43">
        <v>9.2824144689999995E-3</v>
      </c>
      <c r="AI2265" s="43">
        <v>5.5617539090000003E-3</v>
      </c>
      <c r="AJ2265" s="43">
        <v>1.2494175491600584E-3</v>
      </c>
    </row>
    <row r="2266" spans="1:36" x14ac:dyDescent="0.2">
      <c r="A2266" s="26">
        <v>8700</v>
      </c>
      <c r="B2266" s="26">
        <v>12535</v>
      </c>
      <c r="C2266" s="26" t="s">
        <v>705</v>
      </c>
      <c r="D2266" s="26">
        <v>510960719</v>
      </c>
      <c r="E2266" s="26" t="s">
        <v>203</v>
      </c>
      <c r="F2266" s="26" t="s">
        <v>1189</v>
      </c>
      <c r="G2266" s="26" t="s">
        <v>1190</v>
      </c>
      <c r="H2266" s="26" t="s">
        <v>69</v>
      </c>
      <c r="I2266" s="26" t="s">
        <v>113</v>
      </c>
      <c r="J2266" s="26" t="s">
        <v>51</v>
      </c>
      <c r="K2266" s="26" t="s">
        <v>51</v>
      </c>
      <c r="L2266" s="26" t="s">
        <v>433</v>
      </c>
      <c r="M2266" s="26" t="s">
        <v>165</v>
      </c>
      <c r="N2266" s="26" t="s">
        <v>357</v>
      </c>
      <c r="O2266" s="26" t="s">
        <v>57</v>
      </c>
      <c r="P2266" s="26" t="s">
        <v>762</v>
      </c>
      <c r="Q2266" s="26" t="s">
        <v>59</v>
      </c>
      <c r="R2266" s="26" t="s">
        <v>54</v>
      </c>
      <c r="S2266" s="26" t="s">
        <v>531</v>
      </c>
      <c r="T2266" s="54">
        <v>10.250999999999999</v>
      </c>
      <c r="U2266" s="36">
        <v>51533</v>
      </c>
      <c r="V2266" s="43">
        <v>1.6899999999999998E-2</v>
      </c>
      <c r="W2266" s="43">
        <v>3.2099999999999997E-2</v>
      </c>
      <c r="X2266" s="26" t="s">
        <v>347</v>
      </c>
      <c r="Z2266" s="42">
        <v>6277675</v>
      </c>
      <c r="AA2266" s="42">
        <v>1</v>
      </c>
      <c r="AB2266" s="42">
        <v>97.41</v>
      </c>
      <c r="AC2266" s="42">
        <v>60.220289999999999</v>
      </c>
      <c r="AD2266" s="42">
        <v>6175.3035099999997</v>
      </c>
      <c r="AG2266" s="26" t="s">
        <v>15</v>
      </c>
      <c r="AH2266" s="43">
        <v>1.438856876E-3</v>
      </c>
      <c r="AI2266" s="43">
        <v>1.353942244E-3</v>
      </c>
      <c r="AJ2266" s="43">
        <v>3.0415570842620015E-4</v>
      </c>
    </row>
    <row r="2267" spans="1:36" x14ac:dyDescent="0.2">
      <c r="A2267" s="26">
        <v>8700</v>
      </c>
      <c r="B2267" s="26">
        <v>12535</v>
      </c>
      <c r="C2267" s="26" t="s">
        <v>1191</v>
      </c>
      <c r="D2267" s="26">
        <v>1863501</v>
      </c>
      <c r="E2267" s="26" t="s">
        <v>204</v>
      </c>
      <c r="F2267" s="26" t="s">
        <v>1192</v>
      </c>
      <c r="G2267" s="26" t="s">
        <v>1193</v>
      </c>
      <c r="H2267" s="26" t="s">
        <v>69</v>
      </c>
      <c r="I2267" s="26" t="s">
        <v>112</v>
      </c>
      <c r="J2267" s="26" t="s">
        <v>51</v>
      </c>
      <c r="K2267" s="26" t="s">
        <v>167</v>
      </c>
      <c r="L2267" s="26" t="s">
        <v>52</v>
      </c>
      <c r="M2267" s="26" t="s">
        <v>165</v>
      </c>
      <c r="N2267" s="26" t="s">
        <v>358</v>
      </c>
      <c r="O2267" s="26" t="s">
        <v>57</v>
      </c>
      <c r="P2267" s="26" t="s">
        <v>733</v>
      </c>
      <c r="Q2267" s="26" t="s">
        <v>59</v>
      </c>
      <c r="R2267" s="26" t="s">
        <v>54</v>
      </c>
      <c r="S2267" s="26" t="s">
        <v>531</v>
      </c>
      <c r="T2267" s="54">
        <v>1.43</v>
      </c>
      <c r="U2267" s="36" t="s">
        <v>639</v>
      </c>
      <c r="V2267" s="43">
        <v>7.7499999999999999E-2</v>
      </c>
      <c r="W2267" s="43">
        <v>6.2100000000000002E-2</v>
      </c>
      <c r="X2267" s="26" t="s">
        <v>347</v>
      </c>
      <c r="Z2267" s="42">
        <v>3500000</v>
      </c>
      <c r="AA2267" s="42">
        <v>1</v>
      </c>
      <c r="AB2267" s="42">
        <v>101.419</v>
      </c>
      <c r="AC2267" s="42">
        <v>0</v>
      </c>
      <c r="AD2267" s="42">
        <v>3549.665</v>
      </c>
      <c r="AG2267" s="26" t="s">
        <v>15</v>
      </c>
      <c r="AH2267" s="43">
        <v>1.3086381253999999E-2</v>
      </c>
      <c r="AI2267" s="43">
        <v>7.7826804499999997E-4</v>
      </c>
      <c r="AJ2267" s="43">
        <v>1.7483365327750308E-4</v>
      </c>
    </row>
    <row r="2268" spans="1:36" x14ac:dyDescent="0.2">
      <c r="A2268" s="26">
        <v>8700</v>
      </c>
      <c r="B2268" s="26">
        <v>12535</v>
      </c>
      <c r="C2268" s="26" t="s">
        <v>1191</v>
      </c>
      <c r="D2268" s="26">
        <v>1863501</v>
      </c>
      <c r="E2268" s="26" t="s">
        <v>204</v>
      </c>
      <c r="F2268" s="26" t="s">
        <v>1192</v>
      </c>
      <c r="G2268" s="26" t="s">
        <v>1193</v>
      </c>
      <c r="H2268" s="26" t="s">
        <v>69</v>
      </c>
      <c r="I2268" s="26" t="s">
        <v>112</v>
      </c>
      <c r="J2268" s="26" t="s">
        <v>51</v>
      </c>
      <c r="K2268" s="26" t="s">
        <v>167</v>
      </c>
      <c r="L2268" s="26" t="s">
        <v>433</v>
      </c>
      <c r="M2268" s="26" t="s">
        <v>165</v>
      </c>
      <c r="N2268" s="26" t="s">
        <v>358</v>
      </c>
      <c r="O2268" s="26" t="s">
        <v>57</v>
      </c>
      <c r="P2268" s="26" t="s">
        <v>733</v>
      </c>
      <c r="Q2268" s="26" t="s">
        <v>59</v>
      </c>
      <c r="R2268" s="26" t="s">
        <v>54</v>
      </c>
      <c r="S2268" s="26" t="s">
        <v>531</v>
      </c>
      <c r="T2268" s="54">
        <v>1.4279999999999999</v>
      </c>
      <c r="U2268" s="36" t="s">
        <v>639</v>
      </c>
      <c r="V2268" s="43">
        <v>5.7000000000000002E-2</v>
      </c>
      <c r="W2268" s="43">
        <v>6.08E-2</v>
      </c>
      <c r="X2268" s="26" t="s">
        <v>347</v>
      </c>
      <c r="Z2268" s="42">
        <v>1196270.0800000001</v>
      </c>
      <c r="AA2268" s="42">
        <v>1</v>
      </c>
      <c r="AB2268" s="42">
        <v>101.98</v>
      </c>
      <c r="AC2268" s="42">
        <v>0</v>
      </c>
      <c r="AD2268" s="42">
        <v>1219.95623</v>
      </c>
      <c r="AG2268" s="26" t="s">
        <v>15</v>
      </c>
      <c r="AH2268" s="43">
        <v>4.4728132419999999E-3</v>
      </c>
      <c r="AI2268" s="43">
        <v>2.6747677599999999E-4</v>
      </c>
      <c r="AJ2268" s="43">
        <v>6.0087192602555394E-5</v>
      </c>
    </row>
    <row r="2269" spans="1:36" x14ac:dyDescent="0.2">
      <c r="A2269" s="26">
        <v>8700</v>
      </c>
      <c r="B2269" s="26">
        <v>12535</v>
      </c>
      <c r="C2269" s="26" t="s">
        <v>1194</v>
      </c>
      <c r="D2269" s="26">
        <v>515364891</v>
      </c>
      <c r="E2269" s="26" t="s">
        <v>203</v>
      </c>
      <c r="F2269" s="26" t="s">
        <v>1195</v>
      </c>
      <c r="G2269" s="26" t="s">
        <v>1196</v>
      </c>
      <c r="H2269" s="26" t="s">
        <v>69</v>
      </c>
      <c r="I2269" s="26" t="s">
        <v>113</v>
      </c>
      <c r="J2269" s="26" t="s">
        <v>51</v>
      </c>
      <c r="K2269" s="26" t="s">
        <v>51</v>
      </c>
      <c r="L2269" s="26" t="s">
        <v>433</v>
      </c>
      <c r="M2269" s="26" t="s">
        <v>165</v>
      </c>
      <c r="N2269" s="26" t="s">
        <v>353</v>
      </c>
      <c r="O2269" s="26" t="s">
        <v>57</v>
      </c>
      <c r="P2269" s="26" t="s">
        <v>154</v>
      </c>
      <c r="Q2269" s="26" t="s">
        <v>154</v>
      </c>
      <c r="R2269" s="26" t="s">
        <v>54</v>
      </c>
      <c r="S2269" s="26" t="s">
        <v>531</v>
      </c>
      <c r="T2269" s="54">
        <v>2.4830000000000001</v>
      </c>
      <c r="U2269" s="36" t="s">
        <v>1042</v>
      </c>
      <c r="V2269" s="43">
        <v>1.5800000000000002E-2</v>
      </c>
      <c r="W2269" s="43">
        <v>3.6499999999999998E-2</v>
      </c>
      <c r="X2269" s="26" t="s">
        <v>347</v>
      </c>
      <c r="Z2269" s="42">
        <v>22312653.77</v>
      </c>
      <c r="AA2269" s="42">
        <v>1</v>
      </c>
      <c r="AB2269" s="42">
        <v>107.98</v>
      </c>
      <c r="AC2269" s="42">
        <v>0</v>
      </c>
      <c r="AD2269" s="42">
        <v>24093.203539999999</v>
      </c>
      <c r="AG2269" s="26" t="s">
        <v>15</v>
      </c>
      <c r="AH2269" s="43">
        <v>5.9576401261999999E-2</v>
      </c>
      <c r="AI2269" s="43">
        <v>5.2824619890000004E-3</v>
      </c>
      <c r="AJ2269" s="43">
        <v>1.186676149455419E-3</v>
      </c>
    </row>
    <row r="2270" spans="1:36" x14ac:dyDescent="0.2">
      <c r="A2270" s="26">
        <v>8700</v>
      </c>
      <c r="B2270" s="26">
        <v>12535</v>
      </c>
      <c r="C2270" s="26" t="s">
        <v>1197</v>
      </c>
      <c r="D2270" s="26">
        <v>514599943</v>
      </c>
      <c r="E2270" s="26" t="s">
        <v>203</v>
      </c>
      <c r="F2270" s="26" t="s">
        <v>1198</v>
      </c>
      <c r="G2270" s="26" t="s">
        <v>1199</v>
      </c>
      <c r="H2270" s="26" t="s">
        <v>69</v>
      </c>
      <c r="I2270" s="26" t="s">
        <v>113</v>
      </c>
      <c r="J2270" s="26" t="s">
        <v>51</v>
      </c>
      <c r="K2270" s="26" t="s">
        <v>51</v>
      </c>
      <c r="L2270" s="26" t="s">
        <v>433</v>
      </c>
      <c r="M2270" s="26" t="s">
        <v>165</v>
      </c>
      <c r="N2270" s="26" t="s">
        <v>353</v>
      </c>
      <c r="O2270" s="26" t="s">
        <v>57</v>
      </c>
      <c r="P2270" s="26" t="s">
        <v>1051</v>
      </c>
      <c r="Q2270" s="26" t="s">
        <v>64</v>
      </c>
      <c r="R2270" s="26" t="s">
        <v>54</v>
      </c>
      <c r="S2270" s="26" t="s">
        <v>531</v>
      </c>
      <c r="T2270" s="54">
        <v>2.4569999999999999</v>
      </c>
      <c r="U2270" s="36" t="s">
        <v>1036</v>
      </c>
      <c r="V2270" s="43">
        <v>1.4800000000000001E-2</v>
      </c>
      <c r="W2270" s="43">
        <v>3.04E-2</v>
      </c>
      <c r="X2270" s="26" t="s">
        <v>347</v>
      </c>
      <c r="Z2270" s="42">
        <v>23980345.25</v>
      </c>
      <c r="AA2270" s="42">
        <v>1</v>
      </c>
      <c r="AB2270" s="42">
        <v>108.94</v>
      </c>
      <c r="AC2270" s="42">
        <v>0</v>
      </c>
      <c r="AD2270" s="42">
        <v>26124.188119999999</v>
      </c>
      <c r="AG2270" s="26" t="s">
        <v>15</v>
      </c>
      <c r="AH2270" s="43">
        <v>3.4442464174000001E-2</v>
      </c>
      <c r="AI2270" s="43">
        <v>5.727757644E-3</v>
      </c>
      <c r="AJ2270" s="43">
        <v>1.2867093790338933E-3</v>
      </c>
    </row>
    <row r="2271" spans="1:36" x14ac:dyDescent="0.2">
      <c r="A2271" s="26">
        <v>8700</v>
      </c>
      <c r="B2271" s="26">
        <v>12535</v>
      </c>
      <c r="C2271" s="26" t="s">
        <v>1200</v>
      </c>
      <c r="D2271" s="26">
        <v>513754069</v>
      </c>
      <c r="E2271" s="26" t="s">
        <v>203</v>
      </c>
      <c r="F2271" s="26" t="s">
        <v>1201</v>
      </c>
      <c r="G2271" s="26" t="s">
        <v>1202</v>
      </c>
      <c r="H2271" s="26" t="s">
        <v>69</v>
      </c>
      <c r="I2271" s="26" t="s">
        <v>112</v>
      </c>
      <c r="J2271" s="26" t="s">
        <v>51</v>
      </c>
      <c r="K2271" s="26" t="s">
        <v>51</v>
      </c>
      <c r="L2271" s="26" t="s">
        <v>433</v>
      </c>
      <c r="M2271" s="26" t="s">
        <v>165</v>
      </c>
      <c r="N2271" s="26" t="s">
        <v>141</v>
      </c>
      <c r="O2271" s="26" t="s">
        <v>57</v>
      </c>
      <c r="P2271" s="26" t="s">
        <v>733</v>
      </c>
      <c r="Q2271" s="26" t="s">
        <v>59</v>
      </c>
      <c r="R2271" s="26" t="s">
        <v>54</v>
      </c>
      <c r="S2271" s="26" t="s">
        <v>531</v>
      </c>
      <c r="T2271" s="54">
        <v>6.56</v>
      </c>
      <c r="U2271" s="36">
        <v>49313</v>
      </c>
      <c r="V2271" s="43">
        <v>2.5000000000000001E-2</v>
      </c>
      <c r="W2271" s="43">
        <v>5.2699999999999997E-2</v>
      </c>
      <c r="X2271" s="26" t="s">
        <v>347</v>
      </c>
      <c r="Z2271" s="42">
        <v>9783331</v>
      </c>
      <c r="AA2271" s="42">
        <v>1</v>
      </c>
      <c r="AB2271" s="42">
        <v>84.49</v>
      </c>
      <c r="AC2271" s="42">
        <v>0</v>
      </c>
      <c r="AD2271" s="42">
        <v>8265.9363599999997</v>
      </c>
      <c r="AG2271" s="26" t="s">
        <v>15</v>
      </c>
      <c r="AH2271" s="43">
        <v>7.3357709250000003E-3</v>
      </c>
      <c r="AI2271" s="43">
        <v>1.812315849E-3</v>
      </c>
      <c r="AJ2271" s="43">
        <v>4.0712682790577302E-4</v>
      </c>
    </row>
    <row r="2272" spans="1:36" x14ac:dyDescent="0.2">
      <c r="A2272" s="26">
        <v>8700</v>
      </c>
      <c r="B2272" s="26">
        <v>12535</v>
      </c>
      <c r="C2272" s="26" t="s">
        <v>1203</v>
      </c>
      <c r="D2272" s="26">
        <v>514401702</v>
      </c>
      <c r="E2272" s="26" t="s">
        <v>203</v>
      </c>
      <c r="F2272" s="26" t="s">
        <v>1204</v>
      </c>
      <c r="G2272" s="26" t="s">
        <v>1205</v>
      </c>
      <c r="H2272" s="26" t="s">
        <v>69</v>
      </c>
      <c r="I2272" s="26" t="s">
        <v>112</v>
      </c>
      <c r="J2272" s="26" t="s">
        <v>51</v>
      </c>
      <c r="K2272" s="26" t="s">
        <v>51</v>
      </c>
      <c r="L2272" s="26" t="s">
        <v>433</v>
      </c>
      <c r="M2272" s="26" t="s">
        <v>165</v>
      </c>
      <c r="N2272" s="26" t="s">
        <v>87</v>
      </c>
      <c r="O2272" s="26" t="s">
        <v>57</v>
      </c>
      <c r="P2272" s="26" t="s">
        <v>1122</v>
      </c>
      <c r="Q2272" s="26" t="s">
        <v>59</v>
      </c>
      <c r="R2272" s="26" t="s">
        <v>54</v>
      </c>
      <c r="S2272" s="26" t="s">
        <v>531</v>
      </c>
      <c r="T2272" s="54">
        <v>3.02</v>
      </c>
      <c r="U2272" s="36">
        <v>47492</v>
      </c>
      <c r="V2272" s="43">
        <v>2.5000000000000001E-2</v>
      </c>
      <c r="W2272" s="43">
        <v>5.2999999999999999E-2</v>
      </c>
      <c r="X2272" s="26" t="s">
        <v>347</v>
      </c>
      <c r="Z2272" s="42">
        <v>3940770</v>
      </c>
      <c r="AA2272" s="42">
        <v>1</v>
      </c>
      <c r="AB2272" s="42">
        <v>92.88</v>
      </c>
      <c r="AC2272" s="42">
        <v>0</v>
      </c>
      <c r="AD2272" s="42">
        <v>3660.1871799999999</v>
      </c>
      <c r="AG2272" s="26" t="s">
        <v>15</v>
      </c>
      <c r="AH2272" s="43">
        <v>5.1466892029999999E-3</v>
      </c>
      <c r="AI2272" s="43">
        <v>8.0250015799999996E-4</v>
      </c>
      <c r="AJ2272" s="43">
        <v>1.8027726457535618E-4</v>
      </c>
    </row>
    <row r="2273" spans="1:36" x14ac:dyDescent="0.2">
      <c r="A2273" s="26">
        <v>8700</v>
      </c>
      <c r="B2273" s="26">
        <v>12535</v>
      </c>
      <c r="C2273" s="26" t="s">
        <v>824</v>
      </c>
      <c r="D2273" s="26">
        <v>550263107</v>
      </c>
      <c r="E2273" s="26" t="s">
        <v>205</v>
      </c>
      <c r="F2273" s="26" t="s">
        <v>1206</v>
      </c>
      <c r="G2273" s="26" t="s">
        <v>1207</v>
      </c>
      <c r="H2273" s="26" t="s">
        <v>69</v>
      </c>
      <c r="I2273" s="26" t="s">
        <v>112</v>
      </c>
      <c r="J2273" s="26" t="s">
        <v>51</v>
      </c>
      <c r="K2273" s="26" t="s">
        <v>51</v>
      </c>
      <c r="L2273" s="26" t="s">
        <v>433</v>
      </c>
      <c r="M2273" s="26" t="s">
        <v>165</v>
      </c>
      <c r="N2273" s="26" t="s">
        <v>140</v>
      </c>
      <c r="O2273" s="26" t="s">
        <v>57</v>
      </c>
      <c r="P2273" s="26" t="s">
        <v>1122</v>
      </c>
      <c r="Q2273" s="26" t="s">
        <v>59</v>
      </c>
      <c r="R2273" s="26" t="s">
        <v>54</v>
      </c>
      <c r="S2273" s="26" t="s">
        <v>531</v>
      </c>
      <c r="T2273" s="54">
        <v>2.1469999999999998</v>
      </c>
      <c r="U2273" s="36" t="s">
        <v>1208</v>
      </c>
      <c r="V2273" s="43">
        <v>5.2499999999999998E-2</v>
      </c>
      <c r="W2273" s="43">
        <v>5.6399999999999999E-2</v>
      </c>
      <c r="X2273" s="26" t="s">
        <v>347</v>
      </c>
      <c r="Z2273" s="42">
        <v>2292856</v>
      </c>
      <c r="AA2273" s="42">
        <v>1</v>
      </c>
      <c r="AB2273" s="42">
        <v>101.77</v>
      </c>
      <c r="AC2273" s="42">
        <v>0</v>
      </c>
      <c r="AD2273" s="42">
        <v>2333.4395500000001</v>
      </c>
      <c r="AG2273" s="26" t="s">
        <v>15</v>
      </c>
      <c r="AH2273" s="43">
        <v>6.9480484839999999E-3</v>
      </c>
      <c r="AI2273" s="43">
        <v>5.1160924699999999E-4</v>
      </c>
      <c r="AJ2273" s="43">
        <v>1.1493021488752117E-4</v>
      </c>
    </row>
    <row r="2274" spans="1:36" x14ac:dyDescent="0.2">
      <c r="A2274" s="26">
        <v>8700</v>
      </c>
      <c r="B2274" s="26">
        <v>12535</v>
      </c>
      <c r="C2274" s="26" t="s">
        <v>824</v>
      </c>
      <c r="D2274" s="26">
        <v>550263107</v>
      </c>
      <c r="E2274" s="26" t="s">
        <v>205</v>
      </c>
      <c r="F2274" s="26" t="s">
        <v>825</v>
      </c>
      <c r="G2274" s="26" t="s">
        <v>826</v>
      </c>
      <c r="H2274" s="26" t="s">
        <v>69</v>
      </c>
      <c r="I2274" s="26" t="s">
        <v>161</v>
      </c>
      <c r="J2274" s="26" t="s">
        <v>51</v>
      </c>
      <c r="K2274" s="26" t="s">
        <v>51</v>
      </c>
      <c r="L2274" s="26" t="s">
        <v>433</v>
      </c>
      <c r="M2274" s="26" t="s">
        <v>165</v>
      </c>
      <c r="N2274" s="26" t="s">
        <v>140</v>
      </c>
      <c r="O2274" s="26" t="s">
        <v>57</v>
      </c>
      <c r="P2274" s="26" t="s">
        <v>154</v>
      </c>
      <c r="Q2274" s="26" t="s">
        <v>154</v>
      </c>
      <c r="R2274" s="26" t="s">
        <v>54</v>
      </c>
      <c r="S2274" s="26" t="s">
        <v>531</v>
      </c>
      <c r="T2274" s="54">
        <v>1.954</v>
      </c>
      <c r="U2274" s="36" t="s">
        <v>827</v>
      </c>
      <c r="V2274" s="43">
        <v>0.05</v>
      </c>
      <c r="W2274" s="43">
        <v>-0.3453</v>
      </c>
      <c r="X2274" s="26" t="s">
        <v>347</v>
      </c>
      <c r="Z2274" s="42">
        <v>655900</v>
      </c>
      <c r="AA2274" s="42">
        <v>1</v>
      </c>
      <c r="AB2274" s="42">
        <v>294.39999999999998</v>
      </c>
      <c r="AC2274" s="42">
        <v>0</v>
      </c>
      <c r="AD2274" s="42">
        <v>1930.9695999999999</v>
      </c>
      <c r="AG2274" s="26" t="s">
        <v>15</v>
      </c>
      <c r="AH2274" s="43">
        <v>4.4709378809999999E-3</v>
      </c>
      <c r="AI2274" s="43">
        <v>4.2336725700000002E-4</v>
      </c>
      <c r="AJ2274" s="43">
        <v>9.5107135331305565E-5</v>
      </c>
    </row>
    <row r="2275" spans="1:36" x14ac:dyDescent="0.2">
      <c r="A2275" s="26">
        <v>8700</v>
      </c>
      <c r="B2275" s="26">
        <v>12535</v>
      </c>
      <c r="C2275" s="26" t="s">
        <v>1137</v>
      </c>
      <c r="D2275" s="26">
        <v>513682146</v>
      </c>
      <c r="E2275" s="26" t="s">
        <v>203</v>
      </c>
      <c r="F2275" s="26" t="s">
        <v>1209</v>
      </c>
      <c r="G2275" s="26" t="s">
        <v>1210</v>
      </c>
      <c r="H2275" s="26" t="s">
        <v>69</v>
      </c>
      <c r="I2275" s="26" t="s">
        <v>113</v>
      </c>
      <c r="J2275" s="26" t="s">
        <v>51</v>
      </c>
      <c r="K2275" s="26" t="s">
        <v>51</v>
      </c>
      <c r="L2275" s="26" t="s">
        <v>433</v>
      </c>
      <c r="M2275" s="26" t="s">
        <v>165</v>
      </c>
      <c r="N2275" s="26" t="s">
        <v>129</v>
      </c>
      <c r="O2275" s="26" t="s">
        <v>57</v>
      </c>
      <c r="P2275" s="26" t="s">
        <v>733</v>
      </c>
      <c r="Q2275" s="26" t="s">
        <v>59</v>
      </c>
      <c r="R2275" s="26" t="s">
        <v>54</v>
      </c>
      <c r="S2275" s="26" t="s">
        <v>531</v>
      </c>
      <c r="T2275" s="54">
        <v>2.6909999999999998</v>
      </c>
      <c r="U2275" s="36" t="s">
        <v>1211</v>
      </c>
      <c r="V2275" s="43">
        <v>2E-3</v>
      </c>
      <c r="W2275" s="43">
        <v>2.58E-2</v>
      </c>
      <c r="X2275" s="26" t="s">
        <v>347</v>
      </c>
      <c r="Z2275" s="42">
        <v>9816391</v>
      </c>
      <c r="AA2275" s="42">
        <v>1</v>
      </c>
      <c r="AB2275" s="42">
        <v>105.54</v>
      </c>
      <c r="AC2275" s="42">
        <v>0</v>
      </c>
      <c r="AD2275" s="42">
        <v>10360.219059999999</v>
      </c>
      <c r="AG2275" s="26" t="s">
        <v>15</v>
      </c>
      <c r="AH2275" s="43">
        <v>1.2195925906999999E-2</v>
      </c>
      <c r="AI2275" s="43">
        <v>2.2714896880000001E-3</v>
      </c>
      <c r="AJ2275" s="43">
        <v>5.1027771550696157E-4</v>
      </c>
    </row>
    <row r="2276" spans="1:36" x14ac:dyDescent="0.2">
      <c r="A2276" s="26">
        <v>8700</v>
      </c>
      <c r="B2276" s="26">
        <v>12535</v>
      </c>
      <c r="C2276" s="26" t="s">
        <v>1212</v>
      </c>
      <c r="D2276" s="26">
        <v>515983476</v>
      </c>
      <c r="E2276" s="26" t="s">
        <v>203</v>
      </c>
      <c r="F2276" s="26" t="s">
        <v>1213</v>
      </c>
      <c r="G2276" s="26" t="s">
        <v>1214</v>
      </c>
      <c r="H2276" s="26" t="s">
        <v>69</v>
      </c>
      <c r="I2276" s="26" t="s">
        <v>113</v>
      </c>
      <c r="J2276" s="26" t="s">
        <v>51</v>
      </c>
      <c r="K2276" s="26" t="s">
        <v>51</v>
      </c>
      <c r="L2276" s="26" t="s">
        <v>433</v>
      </c>
      <c r="M2276" s="26" t="s">
        <v>165</v>
      </c>
      <c r="N2276" s="26" t="s">
        <v>373</v>
      </c>
      <c r="O2276" s="26" t="s">
        <v>57</v>
      </c>
      <c r="P2276" s="26" t="s">
        <v>737</v>
      </c>
      <c r="Q2276" s="26" t="s">
        <v>59</v>
      </c>
      <c r="R2276" s="26" t="s">
        <v>54</v>
      </c>
      <c r="S2276" s="26" t="s">
        <v>531</v>
      </c>
      <c r="T2276" s="54">
        <v>4.149</v>
      </c>
      <c r="U2276" s="36" t="s">
        <v>1021</v>
      </c>
      <c r="V2276" s="43">
        <v>7.4999999999999997E-3</v>
      </c>
      <c r="W2276" s="43">
        <v>3.1399999999999997E-2</v>
      </c>
      <c r="X2276" s="26" t="s">
        <v>347</v>
      </c>
      <c r="Z2276" s="42">
        <v>3318875</v>
      </c>
      <c r="AA2276" s="42">
        <v>1</v>
      </c>
      <c r="AB2276" s="42">
        <v>101.89</v>
      </c>
      <c r="AC2276" s="42">
        <v>0</v>
      </c>
      <c r="AD2276" s="42">
        <v>3381.6017400000001</v>
      </c>
      <c r="AG2276" s="26" t="s">
        <v>15</v>
      </c>
      <c r="AH2276" s="43">
        <v>5.6611940289999999E-3</v>
      </c>
      <c r="AI2276" s="43">
        <v>7.4141998699999996E-4</v>
      </c>
      <c r="AJ2276" s="43">
        <v>1.6655593869668297E-4</v>
      </c>
    </row>
    <row r="2277" spans="1:36" x14ac:dyDescent="0.2">
      <c r="A2277" s="26">
        <v>8700</v>
      </c>
      <c r="B2277" s="26">
        <v>12535</v>
      </c>
      <c r="C2277" s="26" t="s">
        <v>793</v>
      </c>
      <c r="D2277" s="26">
        <v>513141879</v>
      </c>
      <c r="E2277" s="26" t="s">
        <v>203</v>
      </c>
      <c r="F2277" s="26" t="s">
        <v>2459</v>
      </c>
      <c r="G2277" s="26" t="s">
        <v>2460</v>
      </c>
      <c r="H2277" s="26" t="s">
        <v>69</v>
      </c>
      <c r="I2277" s="26" t="s">
        <v>113</v>
      </c>
      <c r="J2277" s="26" t="s">
        <v>51</v>
      </c>
      <c r="K2277" s="26" t="s">
        <v>51</v>
      </c>
      <c r="L2277" s="26" t="s">
        <v>433</v>
      </c>
      <c r="M2277" s="26" t="s">
        <v>165</v>
      </c>
      <c r="N2277" s="26" t="s">
        <v>129</v>
      </c>
      <c r="O2277" s="26" t="s">
        <v>57</v>
      </c>
      <c r="P2277" s="26" t="s">
        <v>530</v>
      </c>
      <c r="Q2277" s="26" t="s">
        <v>59</v>
      </c>
      <c r="R2277" s="26" t="s">
        <v>54</v>
      </c>
      <c r="S2277" s="26" t="s">
        <v>531</v>
      </c>
      <c r="T2277" s="54">
        <v>1.9159999999999999</v>
      </c>
      <c r="U2277" s="36">
        <v>46580</v>
      </c>
      <c r="V2277" s="43">
        <v>1E-3</v>
      </c>
      <c r="W2277" s="43">
        <v>2.2200000000000001E-2</v>
      </c>
      <c r="X2277" s="26" t="s">
        <v>347</v>
      </c>
      <c r="Z2277" s="42">
        <v>4048</v>
      </c>
      <c r="AA2277" s="42">
        <v>1</v>
      </c>
      <c r="AB2277" s="42">
        <v>107.99</v>
      </c>
      <c r="AC2277" s="42">
        <v>0</v>
      </c>
      <c r="AD2277" s="42">
        <v>4.3714399999999998</v>
      </c>
      <c r="AG2277" s="26" t="s">
        <v>15</v>
      </c>
      <c r="AH2277" s="43">
        <v>8.6708235782998097E-6</v>
      </c>
      <c r="AI2277" s="43">
        <v>9.5844313949572911E-7</v>
      </c>
      <c r="AJ2277" s="43">
        <v>2.1530900107007505E-7</v>
      </c>
    </row>
    <row r="2278" spans="1:36" x14ac:dyDescent="0.2">
      <c r="A2278" s="26">
        <v>8700</v>
      </c>
      <c r="B2278" s="26">
        <v>12535</v>
      </c>
      <c r="C2278" s="26" t="s">
        <v>1215</v>
      </c>
      <c r="D2278" s="26">
        <v>514328004</v>
      </c>
      <c r="E2278" s="26" t="s">
        <v>203</v>
      </c>
      <c r="F2278" s="26" t="s">
        <v>1216</v>
      </c>
      <c r="G2278" s="26" t="s">
        <v>1217</v>
      </c>
      <c r="H2278" s="26" t="s">
        <v>69</v>
      </c>
      <c r="I2278" s="26" t="s">
        <v>112</v>
      </c>
      <c r="J2278" s="26" t="s">
        <v>51</v>
      </c>
      <c r="K2278" s="26" t="s">
        <v>51</v>
      </c>
      <c r="L2278" s="26" t="s">
        <v>433</v>
      </c>
      <c r="M2278" s="26" t="s">
        <v>165</v>
      </c>
      <c r="N2278" s="26" t="s">
        <v>84</v>
      </c>
      <c r="O2278" s="26" t="s">
        <v>57</v>
      </c>
      <c r="P2278" s="26" t="s">
        <v>154</v>
      </c>
      <c r="Q2278" s="26" t="s">
        <v>154</v>
      </c>
      <c r="R2278" s="26" t="s">
        <v>54</v>
      </c>
      <c r="S2278" s="26" t="s">
        <v>531</v>
      </c>
      <c r="T2278" s="54">
        <v>1.3009999999999999</v>
      </c>
      <c r="U2278" s="36" t="s">
        <v>754</v>
      </c>
      <c r="V2278" s="43">
        <v>3.3500000000000002E-2</v>
      </c>
      <c r="W2278" s="43">
        <v>6.8599999999999994E-2</v>
      </c>
      <c r="X2278" s="26" t="s">
        <v>347</v>
      </c>
      <c r="Z2278" s="42">
        <v>1170000</v>
      </c>
      <c r="AA2278" s="42">
        <v>1</v>
      </c>
      <c r="AB2278" s="42">
        <v>95.8</v>
      </c>
      <c r="AC2278" s="42">
        <v>0</v>
      </c>
      <c r="AD2278" s="42">
        <v>1120.8599999999999</v>
      </c>
      <c r="AG2278" s="26" t="s">
        <v>15</v>
      </c>
      <c r="AH2278" s="43">
        <v>0.01</v>
      </c>
      <c r="AI2278" s="43">
        <v>2.4574981600000001E-4</v>
      </c>
      <c r="AJ2278" s="43">
        <v>5.5206350067575981E-5</v>
      </c>
    </row>
    <row r="2279" spans="1:36" x14ac:dyDescent="0.2">
      <c r="A2279" s="26">
        <v>8700</v>
      </c>
      <c r="B2279" s="26">
        <v>12535</v>
      </c>
      <c r="C2279" s="26" t="s">
        <v>1218</v>
      </c>
      <c r="D2279" s="26">
        <v>513834200</v>
      </c>
      <c r="E2279" s="26" t="s">
        <v>203</v>
      </c>
      <c r="F2279" s="26" t="s">
        <v>1219</v>
      </c>
      <c r="G2279" s="26" t="s">
        <v>1220</v>
      </c>
      <c r="H2279" s="26" t="s">
        <v>69</v>
      </c>
      <c r="I2279" s="26" t="s">
        <v>112</v>
      </c>
      <c r="J2279" s="26" t="s">
        <v>51</v>
      </c>
      <c r="K2279" s="26" t="s">
        <v>51</v>
      </c>
      <c r="L2279" s="26" t="s">
        <v>433</v>
      </c>
      <c r="M2279" s="26" t="s">
        <v>165</v>
      </c>
      <c r="N2279" s="26" t="s">
        <v>141</v>
      </c>
      <c r="O2279" s="26" t="s">
        <v>57</v>
      </c>
      <c r="P2279" s="26" t="s">
        <v>733</v>
      </c>
      <c r="Q2279" s="26" t="s">
        <v>59</v>
      </c>
      <c r="R2279" s="26" t="s">
        <v>54</v>
      </c>
      <c r="S2279" s="26" t="s">
        <v>531</v>
      </c>
      <c r="T2279" s="54">
        <v>7.1779999999999999</v>
      </c>
      <c r="U2279" s="36" t="s">
        <v>1221</v>
      </c>
      <c r="V2279" s="43">
        <v>2.63E-2</v>
      </c>
      <c r="W2279" s="43">
        <v>5.3199999999999997E-2</v>
      </c>
      <c r="X2279" s="26" t="s">
        <v>347</v>
      </c>
      <c r="Z2279" s="42">
        <v>4228380</v>
      </c>
      <c r="AA2279" s="42">
        <v>1</v>
      </c>
      <c r="AB2279" s="42">
        <v>83.08</v>
      </c>
      <c r="AC2279" s="42">
        <v>0</v>
      </c>
      <c r="AD2279" s="42">
        <v>3512.9380999999998</v>
      </c>
      <c r="AG2279" s="26" t="s">
        <v>15</v>
      </c>
      <c r="AH2279" s="43">
        <v>6.0954717649999999E-3</v>
      </c>
      <c r="AI2279" s="43">
        <v>7.7021563099999996E-4</v>
      </c>
      <c r="AJ2279" s="43">
        <v>1.7302472254726302E-4</v>
      </c>
    </row>
    <row r="2280" spans="1:36" x14ac:dyDescent="0.2">
      <c r="A2280" s="26">
        <v>8700</v>
      </c>
      <c r="B2280" s="26">
        <v>12535</v>
      </c>
      <c r="C2280" s="26" t="s">
        <v>815</v>
      </c>
      <c r="D2280" s="26">
        <v>513893123</v>
      </c>
      <c r="E2280" s="26" t="s">
        <v>203</v>
      </c>
      <c r="F2280" s="26" t="s">
        <v>1222</v>
      </c>
      <c r="G2280" s="26" t="s">
        <v>1223</v>
      </c>
      <c r="H2280" s="26" t="s">
        <v>69</v>
      </c>
      <c r="I2280" s="26" t="s">
        <v>113</v>
      </c>
      <c r="J2280" s="26" t="s">
        <v>51</v>
      </c>
      <c r="K2280" s="26" t="s">
        <v>51</v>
      </c>
      <c r="L2280" s="26" t="s">
        <v>433</v>
      </c>
      <c r="M2280" s="26" t="s">
        <v>165</v>
      </c>
      <c r="N2280" s="26" t="s">
        <v>355</v>
      </c>
      <c r="O2280" s="26" t="s">
        <v>57</v>
      </c>
      <c r="P2280" s="26" t="s">
        <v>776</v>
      </c>
      <c r="Q2280" s="26" t="s">
        <v>64</v>
      </c>
      <c r="R2280" s="26" t="s">
        <v>54</v>
      </c>
      <c r="S2280" s="26" t="s">
        <v>531</v>
      </c>
      <c r="T2280" s="54">
        <v>3.01</v>
      </c>
      <c r="U2280" s="36" t="s">
        <v>1224</v>
      </c>
      <c r="V2280" s="43">
        <v>0.01</v>
      </c>
      <c r="W2280" s="43">
        <v>3.0800000000000001E-2</v>
      </c>
      <c r="X2280" s="26" t="s">
        <v>347</v>
      </c>
      <c r="Z2280" s="42">
        <v>25214247.899999999</v>
      </c>
      <c r="AA2280" s="42">
        <v>1</v>
      </c>
      <c r="AB2280" s="42">
        <v>106.09</v>
      </c>
      <c r="AC2280" s="42">
        <v>0</v>
      </c>
      <c r="AD2280" s="42">
        <v>26749.795600000001</v>
      </c>
      <c r="AG2280" s="26" t="s">
        <v>15</v>
      </c>
      <c r="AH2280" s="43">
        <v>1.2954644883999999E-2</v>
      </c>
      <c r="AI2280" s="43">
        <v>5.8649227880000002E-3</v>
      </c>
      <c r="AJ2280" s="43">
        <v>1.3175227772689753E-3</v>
      </c>
    </row>
    <row r="2281" spans="1:36" x14ac:dyDescent="0.2">
      <c r="A2281" s="26">
        <v>8700</v>
      </c>
      <c r="B2281" s="26">
        <v>12535</v>
      </c>
      <c r="C2281" s="26" t="s">
        <v>785</v>
      </c>
      <c r="D2281" s="26">
        <v>520044314</v>
      </c>
      <c r="E2281" s="26" t="s">
        <v>203</v>
      </c>
      <c r="F2281" s="26" t="s">
        <v>1225</v>
      </c>
      <c r="G2281" s="26" t="s">
        <v>1226</v>
      </c>
      <c r="H2281" s="26" t="s">
        <v>69</v>
      </c>
      <c r="I2281" s="26" t="s">
        <v>112</v>
      </c>
      <c r="J2281" s="26" t="s">
        <v>51</v>
      </c>
      <c r="K2281" s="26" t="s">
        <v>51</v>
      </c>
      <c r="L2281" s="26" t="s">
        <v>433</v>
      </c>
      <c r="M2281" s="26" t="s">
        <v>165</v>
      </c>
      <c r="N2281" s="26" t="s">
        <v>133</v>
      </c>
      <c r="O2281" s="26" t="s">
        <v>57</v>
      </c>
      <c r="P2281" s="26" t="s">
        <v>733</v>
      </c>
      <c r="Q2281" s="26" t="s">
        <v>59</v>
      </c>
      <c r="R2281" s="26" t="s">
        <v>54</v>
      </c>
      <c r="S2281" s="26" t="s">
        <v>531</v>
      </c>
      <c r="T2281" s="54">
        <v>3.23</v>
      </c>
      <c r="U2281" s="36" t="s">
        <v>1227</v>
      </c>
      <c r="V2281" s="43">
        <v>2.0799999999999999E-2</v>
      </c>
      <c r="W2281" s="43">
        <v>4.7600000000000003E-2</v>
      </c>
      <c r="X2281" s="26" t="s">
        <v>347</v>
      </c>
      <c r="Z2281" s="42">
        <v>1215621</v>
      </c>
      <c r="AA2281" s="42">
        <v>1</v>
      </c>
      <c r="AB2281" s="42">
        <v>92.85</v>
      </c>
      <c r="AC2281" s="42">
        <v>0</v>
      </c>
      <c r="AD2281" s="42">
        <v>1128.7040999999999</v>
      </c>
      <c r="AG2281" s="26" t="s">
        <v>15</v>
      </c>
      <c r="AH2281" s="43">
        <v>6.1269058039999996E-3</v>
      </c>
      <c r="AI2281" s="43">
        <v>2.4746964399999997E-4</v>
      </c>
      <c r="AJ2281" s="43">
        <v>5.5592699951205577E-5</v>
      </c>
    </row>
    <row r="2282" spans="1:36" x14ac:dyDescent="0.2">
      <c r="A2282" s="26">
        <v>8700</v>
      </c>
      <c r="B2282" s="26">
        <v>12535</v>
      </c>
      <c r="C2282" s="26" t="s">
        <v>940</v>
      </c>
      <c r="D2282" s="26">
        <v>510381601</v>
      </c>
      <c r="E2282" s="26" t="s">
        <v>203</v>
      </c>
      <c r="F2282" s="26" t="s">
        <v>1228</v>
      </c>
      <c r="G2282" s="26" t="s">
        <v>1229</v>
      </c>
      <c r="H2282" s="26" t="s">
        <v>69</v>
      </c>
      <c r="I2282" s="26" t="s">
        <v>113</v>
      </c>
      <c r="J2282" s="26" t="s">
        <v>51</v>
      </c>
      <c r="K2282" s="26" t="s">
        <v>51</v>
      </c>
      <c r="L2282" s="26" t="s">
        <v>433</v>
      </c>
      <c r="M2282" s="26" t="s">
        <v>165</v>
      </c>
      <c r="N2282" s="26" t="s">
        <v>84</v>
      </c>
      <c r="O2282" s="26" t="s">
        <v>57</v>
      </c>
      <c r="P2282" s="26" t="s">
        <v>724</v>
      </c>
      <c r="Q2282" s="26" t="s">
        <v>59</v>
      </c>
      <c r="R2282" s="26" t="s">
        <v>54</v>
      </c>
      <c r="S2282" s="26" t="s">
        <v>531</v>
      </c>
      <c r="T2282" s="54">
        <v>3.294</v>
      </c>
      <c r="U2282" s="36" t="s">
        <v>1174</v>
      </c>
      <c r="V2282" s="43">
        <v>7.4999999999999997E-3</v>
      </c>
      <c r="W2282" s="43">
        <v>3.15E-2</v>
      </c>
      <c r="X2282" s="26" t="s">
        <v>347</v>
      </c>
      <c r="Z2282" s="42">
        <v>2956364.75</v>
      </c>
      <c r="AA2282" s="42">
        <v>1</v>
      </c>
      <c r="AB2282" s="42">
        <v>104.1</v>
      </c>
      <c r="AC2282" s="42">
        <v>0</v>
      </c>
      <c r="AD2282" s="42">
        <v>3077.5756999999999</v>
      </c>
      <c r="AG2282" s="26" t="s">
        <v>15</v>
      </c>
      <c r="AH2282" s="43">
        <v>2.0767739750000001E-3</v>
      </c>
      <c r="AI2282" s="43">
        <v>6.7476193500000002E-4</v>
      </c>
      <c r="AJ2282" s="43">
        <v>1.5158157259039057E-4</v>
      </c>
    </row>
    <row r="2283" spans="1:36" x14ac:dyDescent="0.2">
      <c r="A2283" s="26">
        <v>8700</v>
      </c>
      <c r="B2283" s="26">
        <v>12535</v>
      </c>
      <c r="C2283" s="26" t="s">
        <v>1134</v>
      </c>
      <c r="D2283" s="26">
        <v>514353671</v>
      </c>
      <c r="E2283" s="26" t="s">
        <v>203</v>
      </c>
      <c r="F2283" s="26" t="s">
        <v>1230</v>
      </c>
      <c r="G2283" s="26" t="s">
        <v>1231</v>
      </c>
      <c r="H2283" s="26" t="s">
        <v>69</v>
      </c>
      <c r="I2283" s="26" t="s">
        <v>113</v>
      </c>
      <c r="J2283" s="26" t="s">
        <v>51</v>
      </c>
      <c r="K2283" s="26" t="s">
        <v>51</v>
      </c>
      <c r="L2283" s="26" t="s">
        <v>433</v>
      </c>
      <c r="M2283" s="26" t="s">
        <v>165</v>
      </c>
      <c r="N2283" s="26" t="s">
        <v>357</v>
      </c>
      <c r="O2283" s="26" t="s">
        <v>57</v>
      </c>
      <c r="P2283" s="26" t="s">
        <v>950</v>
      </c>
      <c r="Q2283" s="26" t="s">
        <v>59</v>
      </c>
      <c r="R2283" s="26" t="s">
        <v>54</v>
      </c>
      <c r="S2283" s="26" t="s">
        <v>531</v>
      </c>
      <c r="T2283" s="54">
        <v>3.4550000000000001</v>
      </c>
      <c r="U2283" s="36">
        <v>47125</v>
      </c>
      <c r="V2283" s="43">
        <v>9.4000000000000004E-3</v>
      </c>
      <c r="W2283" s="43">
        <v>4.0399999999999998E-2</v>
      </c>
      <c r="X2283" s="26" t="s">
        <v>347</v>
      </c>
      <c r="Z2283" s="42">
        <v>14167872.49</v>
      </c>
      <c r="AA2283" s="42">
        <v>1</v>
      </c>
      <c r="AB2283" s="42">
        <v>101.27</v>
      </c>
      <c r="AC2283" s="42">
        <v>127.49935000000001</v>
      </c>
      <c r="AD2283" s="42">
        <v>14475.303819999999</v>
      </c>
      <c r="AG2283" s="26" t="s">
        <v>15</v>
      </c>
      <c r="AH2283" s="43">
        <v>3.3405491832999998E-2</v>
      </c>
      <c r="AI2283" s="43">
        <v>3.173726652E-3</v>
      </c>
      <c r="AJ2283" s="43">
        <v>7.1296030728319304E-4</v>
      </c>
    </row>
    <row r="2284" spans="1:36" x14ac:dyDescent="0.2">
      <c r="A2284" s="26">
        <v>8700</v>
      </c>
      <c r="B2284" s="26">
        <v>12535</v>
      </c>
      <c r="C2284" s="26" t="s">
        <v>1232</v>
      </c>
      <c r="D2284" s="26">
        <v>2059088</v>
      </c>
      <c r="E2284" s="26" t="s">
        <v>204</v>
      </c>
      <c r="F2284" s="26" t="s">
        <v>1233</v>
      </c>
      <c r="G2284" s="26" t="s">
        <v>1234</v>
      </c>
      <c r="H2284" s="26" t="s">
        <v>69</v>
      </c>
      <c r="I2284" s="26" t="s">
        <v>112</v>
      </c>
      <c r="J2284" s="26" t="s">
        <v>51</v>
      </c>
      <c r="K2284" s="26" t="s">
        <v>167</v>
      </c>
      <c r="L2284" s="26" t="s">
        <v>433</v>
      </c>
      <c r="M2284" s="26" t="s">
        <v>165</v>
      </c>
      <c r="N2284" s="26" t="s">
        <v>131</v>
      </c>
      <c r="O2284" s="26" t="s">
        <v>57</v>
      </c>
      <c r="P2284" s="26" t="s">
        <v>1235</v>
      </c>
      <c r="Q2284" s="26" t="s">
        <v>64</v>
      </c>
      <c r="R2284" s="26" t="s">
        <v>54</v>
      </c>
      <c r="S2284" s="26" t="s">
        <v>531</v>
      </c>
      <c r="T2284" s="54">
        <v>1.5449999999999999</v>
      </c>
      <c r="U2284" s="36">
        <v>46394</v>
      </c>
      <c r="V2284" s="43">
        <v>8.0500000000000002E-2</v>
      </c>
      <c r="W2284" s="43">
        <v>6.6799999999999998E-2</v>
      </c>
      <c r="X2284" s="26" t="s">
        <v>347</v>
      </c>
      <c r="Z2284" s="42">
        <v>449740.33</v>
      </c>
      <c r="AA2284" s="42">
        <v>1</v>
      </c>
      <c r="AB2284" s="42">
        <v>102.25</v>
      </c>
      <c r="AC2284" s="42">
        <v>18.102049999999998</v>
      </c>
      <c r="AD2284" s="42">
        <v>477.96154000000001</v>
      </c>
      <c r="AG2284" s="26" t="s">
        <v>15</v>
      </c>
      <c r="AH2284" s="43">
        <v>5.015789453E-3</v>
      </c>
      <c r="AI2284" s="43">
        <v>1.0479360500000001E-4</v>
      </c>
      <c r="AJ2284" s="43">
        <v>2.3541309437465628E-5</v>
      </c>
    </row>
    <row r="2285" spans="1:36" x14ac:dyDescent="0.2">
      <c r="A2285" s="26">
        <v>8700</v>
      </c>
      <c r="B2285" s="26">
        <v>12535</v>
      </c>
      <c r="C2285" s="26" t="s">
        <v>1236</v>
      </c>
      <c r="D2285" s="26">
        <v>513817817</v>
      </c>
      <c r="E2285" s="26" t="s">
        <v>203</v>
      </c>
      <c r="F2285" s="26" t="s">
        <v>1237</v>
      </c>
      <c r="G2285" s="26" t="s">
        <v>1238</v>
      </c>
      <c r="H2285" s="26" t="s">
        <v>69</v>
      </c>
      <c r="I2285" s="26" t="s">
        <v>112</v>
      </c>
      <c r="J2285" s="26" t="s">
        <v>51</v>
      </c>
      <c r="K2285" s="26" t="s">
        <v>51</v>
      </c>
      <c r="L2285" s="26" t="s">
        <v>433</v>
      </c>
      <c r="M2285" s="26" t="s">
        <v>165</v>
      </c>
      <c r="N2285" s="26" t="s">
        <v>84</v>
      </c>
      <c r="O2285" s="26" t="s">
        <v>57</v>
      </c>
      <c r="P2285" s="26" t="s">
        <v>750</v>
      </c>
      <c r="Q2285" s="26" t="s">
        <v>64</v>
      </c>
      <c r="R2285" s="26" t="s">
        <v>54</v>
      </c>
      <c r="S2285" s="26" t="s">
        <v>531</v>
      </c>
      <c r="T2285" s="54">
        <v>1.48</v>
      </c>
      <c r="U2285" s="36" t="s">
        <v>827</v>
      </c>
      <c r="V2285" s="43">
        <v>0.02</v>
      </c>
      <c r="W2285" s="43">
        <v>5.0999999999999997E-2</v>
      </c>
      <c r="X2285" s="26" t="s">
        <v>347</v>
      </c>
      <c r="Z2285" s="42">
        <v>1768442.22</v>
      </c>
      <c r="AA2285" s="42">
        <v>1</v>
      </c>
      <c r="AB2285" s="42">
        <v>95.67</v>
      </c>
      <c r="AC2285" s="42">
        <v>0</v>
      </c>
      <c r="AD2285" s="42">
        <v>1691.8686700000001</v>
      </c>
      <c r="AG2285" s="26" t="s">
        <v>15</v>
      </c>
      <c r="AH2285" s="43">
        <v>7.5413314280000001E-3</v>
      </c>
      <c r="AI2285" s="43">
        <v>3.70944109E-4</v>
      </c>
      <c r="AJ2285" s="43">
        <v>8.3330562304287947E-5</v>
      </c>
    </row>
    <row r="2286" spans="1:36" x14ac:dyDescent="0.2">
      <c r="A2286" s="26">
        <v>8700</v>
      </c>
      <c r="B2286" s="26">
        <v>12535</v>
      </c>
      <c r="C2286" s="26" t="s">
        <v>1239</v>
      </c>
      <c r="D2286" s="26">
        <v>516046307</v>
      </c>
      <c r="E2286" s="26" t="s">
        <v>203</v>
      </c>
      <c r="F2286" s="26" t="s">
        <v>1240</v>
      </c>
      <c r="G2286" s="26" t="s">
        <v>1241</v>
      </c>
      <c r="H2286" s="26" t="s">
        <v>69</v>
      </c>
      <c r="I2286" s="26" t="s">
        <v>113</v>
      </c>
      <c r="J2286" s="26" t="s">
        <v>51</v>
      </c>
      <c r="K2286" s="26" t="s">
        <v>51</v>
      </c>
      <c r="L2286" s="26" t="s">
        <v>433</v>
      </c>
      <c r="M2286" s="26" t="s">
        <v>165</v>
      </c>
      <c r="N2286" s="26" t="s">
        <v>353</v>
      </c>
      <c r="O2286" s="26" t="s">
        <v>57</v>
      </c>
      <c r="P2286" s="26" t="s">
        <v>154</v>
      </c>
      <c r="Q2286" s="26" t="s">
        <v>154</v>
      </c>
      <c r="R2286" s="26" t="s">
        <v>54</v>
      </c>
      <c r="S2286" s="26" t="s">
        <v>531</v>
      </c>
      <c r="T2286" s="54">
        <v>2.2639999999999998</v>
      </c>
      <c r="U2286" s="36" t="s">
        <v>1036</v>
      </c>
      <c r="V2286" s="43">
        <v>2.3E-2</v>
      </c>
      <c r="W2286" s="43">
        <v>4.07E-2</v>
      </c>
      <c r="X2286" s="26" t="s">
        <v>347</v>
      </c>
      <c r="Z2286" s="42">
        <v>9327421.3499999996</v>
      </c>
      <c r="AA2286" s="42">
        <v>1</v>
      </c>
      <c r="AB2286" s="42">
        <v>107.96</v>
      </c>
      <c r="AC2286" s="42">
        <v>0</v>
      </c>
      <c r="AD2286" s="42">
        <v>10069.88409</v>
      </c>
      <c r="AG2286" s="26" t="s">
        <v>15</v>
      </c>
      <c r="AH2286" s="43">
        <v>0.112650016304</v>
      </c>
      <c r="AI2286" s="43">
        <v>2.2078334189999998E-3</v>
      </c>
      <c r="AJ2286" s="43">
        <v>4.959776833970824E-4</v>
      </c>
    </row>
    <row r="2287" spans="1:36" x14ac:dyDescent="0.2">
      <c r="A2287" s="26">
        <v>8700</v>
      </c>
      <c r="B2287" s="26">
        <v>12535</v>
      </c>
      <c r="C2287" s="26" t="s">
        <v>975</v>
      </c>
      <c r="D2287" s="26">
        <v>520043720</v>
      </c>
      <c r="E2287" s="26" t="s">
        <v>203</v>
      </c>
      <c r="F2287" s="26" t="s">
        <v>1242</v>
      </c>
      <c r="G2287" s="26" t="s">
        <v>1243</v>
      </c>
      <c r="H2287" s="26" t="s">
        <v>69</v>
      </c>
      <c r="I2287" s="26" t="s">
        <v>112</v>
      </c>
      <c r="J2287" s="26" t="s">
        <v>51</v>
      </c>
      <c r="K2287" s="26" t="s">
        <v>51</v>
      </c>
      <c r="L2287" s="26" t="s">
        <v>433</v>
      </c>
      <c r="M2287" s="26" t="s">
        <v>165</v>
      </c>
      <c r="N2287" s="26" t="s">
        <v>358</v>
      </c>
      <c r="O2287" s="26" t="s">
        <v>57</v>
      </c>
      <c r="P2287" s="26" t="s">
        <v>1244</v>
      </c>
      <c r="Q2287" s="26" t="s">
        <v>64</v>
      </c>
      <c r="R2287" s="26" t="s">
        <v>54</v>
      </c>
      <c r="S2287" s="26" t="s">
        <v>531</v>
      </c>
      <c r="T2287" s="54">
        <v>5.68</v>
      </c>
      <c r="U2287" s="36">
        <v>47858</v>
      </c>
      <c r="V2287" s="43">
        <v>2.8000000000000001E-2</v>
      </c>
      <c r="W2287" s="43">
        <v>5.1700000000000003E-2</v>
      </c>
      <c r="X2287" s="26" t="s">
        <v>347</v>
      </c>
      <c r="Z2287" s="42">
        <v>7670112.25</v>
      </c>
      <c r="AA2287" s="42">
        <v>1</v>
      </c>
      <c r="AB2287" s="42">
        <v>88.49</v>
      </c>
      <c r="AC2287" s="42">
        <v>0</v>
      </c>
      <c r="AD2287" s="42">
        <v>6787.28233</v>
      </c>
      <c r="AG2287" s="26" t="s">
        <v>15</v>
      </c>
      <c r="AH2287" s="43">
        <v>1.4135191977E-2</v>
      </c>
      <c r="AI2287" s="43">
        <v>1.4881192889999999E-3</v>
      </c>
      <c r="AJ2287" s="43">
        <v>3.3429784657981618E-4</v>
      </c>
    </row>
    <row r="2288" spans="1:36" x14ac:dyDescent="0.2">
      <c r="A2288" s="26">
        <v>8700</v>
      </c>
      <c r="B2288" s="26">
        <v>12535</v>
      </c>
      <c r="C2288" s="26" t="s">
        <v>1245</v>
      </c>
      <c r="D2288" s="26">
        <v>221890929</v>
      </c>
      <c r="E2288" s="26" t="s">
        <v>204</v>
      </c>
      <c r="F2288" s="26" t="s">
        <v>1246</v>
      </c>
      <c r="G2288" s="26" t="s">
        <v>1247</v>
      </c>
      <c r="H2288" s="26" t="s">
        <v>69</v>
      </c>
      <c r="I2288" s="26" t="s">
        <v>114</v>
      </c>
      <c r="J2288" s="26" t="s">
        <v>51</v>
      </c>
      <c r="K2288" s="26" t="s">
        <v>167</v>
      </c>
      <c r="L2288" s="26" t="s">
        <v>433</v>
      </c>
      <c r="M2288" s="26" t="s">
        <v>165</v>
      </c>
      <c r="N2288" s="26" t="s">
        <v>358</v>
      </c>
      <c r="O2288" s="26" t="s">
        <v>57</v>
      </c>
      <c r="P2288" s="26" t="s">
        <v>733</v>
      </c>
      <c r="Q2288" s="26" t="s">
        <v>59</v>
      </c>
      <c r="R2288" s="26" t="s">
        <v>54</v>
      </c>
      <c r="S2288" s="26" t="s">
        <v>531</v>
      </c>
      <c r="T2288" s="54">
        <v>2.0419999999999998</v>
      </c>
      <c r="U2288" s="36" t="s">
        <v>1248</v>
      </c>
      <c r="V2288" s="43">
        <v>4.7199999999999999E-2</v>
      </c>
      <c r="W2288" s="43">
        <v>7.4800000000000005E-2</v>
      </c>
      <c r="X2288" s="26" t="s">
        <v>347</v>
      </c>
      <c r="Z2288" s="42">
        <v>7808521</v>
      </c>
      <c r="AA2288" s="42">
        <v>1</v>
      </c>
      <c r="AB2288" s="42">
        <v>109.78</v>
      </c>
      <c r="AC2288" s="42">
        <v>0</v>
      </c>
      <c r="AD2288" s="42">
        <v>8572.1943499999998</v>
      </c>
      <c r="AG2288" s="26" t="s">
        <v>15</v>
      </c>
      <c r="AH2288" s="43">
        <v>2.3736848024000001E-2</v>
      </c>
      <c r="AI2288" s="43">
        <v>1.8794632580000001E-3</v>
      </c>
      <c r="AJ2288" s="43">
        <v>4.2221112550487746E-4</v>
      </c>
    </row>
    <row r="2289" spans="1:36" x14ac:dyDescent="0.2">
      <c r="A2289" s="26">
        <v>8700</v>
      </c>
      <c r="B2289" s="26">
        <v>12535</v>
      </c>
      <c r="C2289" s="26" t="s">
        <v>1249</v>
      </c>
      <c r="D2289" s="26">
        <v>513937714</v>
      </c>
      <c r="E2289" s="26" t="s">
        <v>203</v>
      </c>
      <c r="F2289" s="26" t="s">
        <v>1250</v>
      </c>
      <c r="G2289" s="26" t="s">
        <v>1251</v>
      </c>
      <c r="H2289" s="26" t="s">
        <v>69</v>
      </c>
      <c r="I2289" s="26" t="s">
        <v>112</v>
      </c>
      <c r="J2289" s="26" t="s">
        <v>51</v>
      </c>
      <c r="K2289" s="26" t="s">
        <v>51</v>
      </c>
      <c r="L2289" s="26" t="s">
        <v>433</v>
      </c>
      <c r="M2289" s="26" t="s">
        <v>165</v>
      </c>
      <c r="N2289" s="26" t="s">
        <v>141</v>
      </c>
      <c r="O2289" s="26" t="s">
        <v>57</v>
      </c>
      <c r="P2289" s="26" t="s">
        <v>742</v>
      </c>
      <c r="Q2289" s="26" t="s">
        <v>64</v>
      </c>
      <c r="R2289" s="26" t="s">
        <v>54</v>
      </c>
      <c r="S2289" s="26" t="s">
        <v>531</v>
      </c>
      <c r="T2289" s="54">
        <v>5.5069999999999997</v>
      </c>
      <c r="U2289" s="36">
        <v>48945</v>
      </c>
      <c r="V2289" s="43">
        <v>2.98E-2</v>
      </c>
      <c r="W2289" s="43">
        <v>4.9599999999999998E-2</v>
      </c>
      <c r="X2289" s="26" t="s">
        <v>347</v>
      </c>
      <c r="Z2289" s="42">
        <v>485000</v>
      </c>
      <c r="AA2289" s="42">
        <v>1</v>
      </c>
      <c r="AB2289" s="42">
        <v>90.12</v>
      </c>
      <c r="AC2289" s="42">
        <v>0</v>
      </c>
      <c r="AD2289" s="42">
        <v>437.08199999999999</v>
      </c>
      <c r="AG2289" s="26" t="s">
        <v>15</v>
      </c>
      <c r="AH2289" s="43">
        <v>1.235536038E-3</v>
      </c>
      <c r="AI2289" s="43">
        <v>9.5830720379799902E-5</v>
      </c>
      <c r="AJ2289" s="43">
        <v>2.1527846386021666E-5</v>
      </c>
    </row>
    <row r="2290" spans="1:36" x14ac:dyDescent="0.2">
      <c r="A2290" s="26">
        <v>8700</v>
      </c>
      <c r="B2290" s="26">
        <v>12535</v>
      </c>
      <c r="C2290" s="26" t="s">
        <v>713</v>
      </c>
      <c r="D2290" s="26">
        <v>510560188</v>
      </c>
      <c r="E2290" s="26" t="s">
        <v>203</v>
      </c>
      <c r="F2290" s="26" t="s">
        <v>1252</v>
      </c>
      <c r="G2290" s="26" t="s">
        <v>1253</v>
      </c>
      <c r="H2290" s="26" t="s">
        <v>69</v>
      </c>
      <c r="I2290" s="26" t="s">
        <v>113</v>
      </c>
      <c r="J2290" s="26" t="s">
        <v>51</v>
      </c>
      <c r="K2290" s="26" t="s">
        <v>51</v>
      </c>
      <c r="L2290" s="26" t="s">
        <v>433</v>
      </c>
      <c r="M2290" s="26" t="s">
        <v>165</v>
      </c>
      <c r="N2290" s="26" t="s">
        <v>358</v>
      </c>
      <c r="O2290" s="26" t="s">
        <v>57</v>
      </c>
      <c r="P2290" s="26" t="s">
        <v>750</v>
      </c>
      <c r="Q2290" s="26" t="s">
        <v>64</v>
      </c>
      <c r="R2290" s="26" t="s">
        <v>54</v>
      </c>
      <c r="S2290" s="26" t="s">
        <v>531</v>
      </c>
      <c r="T2290" s="54">
        <v>4.9109999999999996</v>
      </c>
      <c r="U2290" s="36" t="s">
        <v>1254</v>
      </c>
      <c r="V2290" s="43">
        <v>1.54E-2</v>
      </c>
      <c r="W2290" s="43">
        <v>3.2199999999999999E-2</v>
      </c>
      <c r="X2290" s="26" t="s">
        <v>347</v>
      </c>
      <c r="Z2290" s="42">
        <v>3273315</v>
      </c>
      <c r="AA2290" s="42">
        <v>1</v>
      </c>
      <c r="AB2290" s="42">
        <v>103.7</v>
      </c>
      <c r="AC2290" s="42">
        <v>0</v>
      </c>
      <c r="AD2290" s="42">
        <v>3394.4276500000001</v>
      </c>
      <c r="AG2290" s="26" t="s">
        <v>15</v>
      </c>
      <c r="AH2290" s="43">
        <v>5.4880784520000003E-3</v>
      </c>
      <c r="AI2290" s="43">
        <v>7.4423208200000005E-4</v>
      </c>
      <c r="AJ2290" s="43">
        <v>1.6718766047941694E-4</v>
      </c>
    </row>
    <row r="2291" spans="1:36" x14ac:dyDescent="0.2">
      <c r="A2291" s="26">
        <v>8700</v>
      </c>
      <c r="B2291" s="26">
        <v>12535</v>
      </c>
      <c r="C2291" s="26" t="s">
        <v>1168</v>
      </c>
      <c r="D2291" s="26">
        <v>515846558</v>
      </c>
      <c r="E2291" s="26" t="s">
        <v>203</v>
      </c>
      <c r="F2291" s="26" t="s">
        <v>1255</v>
      </c>
      <c r="G2291" s="26" t="s">
        <v>1256</v>
      </c>
      <c r="H2291" s="26" t="s">
        <v>69</v>
      </c>
      <c r="I2291" s="26" t="s">
        <v>113</v>
      </c>
      <c r="J2291" s="26" t="s">
        <v>51</v>
      </c>
      <c r="K2291" s="26" t="s">
        <v>51</v>
      </c>
      <c r="L2291" s="26" t="s">
        <v>433</v>
      </c>
      <c r="M2291" s="26" t="s">
        <v>165</v>
      </c>
      <c r="N2291" s="26" t="s">
        <v>373</v>
      </c>
      <c r="O2291" s="26" t="s">
        <v>57</v>
      </c>
      <c r="P2291" s="26" t="s">
        <v>737</v>
      </c>
      <c r="Q2291" s="26" t="s">
        <v>59</v>
      </c>
      <c r="R2291" s="26" t="s">
        <v>54</v>
      </c>
      <c r="S2291" s="26" t="s">
        <v>531</v>
      </c>
      <c r="T2291" s="54">
        <v>4.476</v>
      </c>
      <c r="U2291" s="36" t="s">
        <v>1257</v>
      </c>
      <c r="V2291" s="43">
        <v>7.4999999999999997E-3</v>
      </c>
      <c r="W2291" s="43">
        <v>3.2599999999999997E-2</v>
      </c>
      <c r="X2291" s="26" t="s">
        <v>347</v>
      </c>
      <c r="Z2291" s="42">
        <v>14398184.699999999</v>
      </c>
      <c r="AA2291" s="42">
        <v>1</v>
      </c>
      <c r="AB2291" s="42">
        <v>100.31</v>
      </c>
      <c r="AC2291" s="42">
        <v>0</v>
      </c>
      <c r="AD2291" s="42">
        <v>14442.81907</v>
      </c>
      <c r="AG2291" s="26" t="s">
        <v>15</v>
      </c>
      <c r="AH2291" s="43">
        <v>1.5268762186E-2</v>
      </c>
      <c r="AI2291" s="43">
        <v>3.1666043339999999E-3</v>
      </c>
      <c r="AJ2291" s="43">
        <v>7.1136031756069645E-4</v>
      </c>
    </row>
    <row r="2292" spans="1:36" x14ac:dyDescent="0.2">
      <c r="A2292" s="26">
        <v>8700</v>
      </c>
      <c r="B2292" s="26">
        <v>12535</v>
      </c>
      <c r="C2292" s="26" t="s">
        <v>1258</v>
      </c>
      <c r="D2292" s="26">
        <v>1983001</v>
      </c>
      <c r="E2292" s="26" t="s">
        <v>204</v>
      </c>
      <c r="F2292" s="26" t="s">
        <v>1259</v>
      </c>
      <c r="G2292" s="26" t="s">
        <v>1260</v>
      </c>
      <c r="H2292" s="26" t="s">
        <v>69</v>
      </c>
      <c r="I2292" s="26" t="s">
        <v>112</v>
      </c>
      <c r="J2292" s="26" t="s">
        <v>51</v>
      </c>
      <c r="K2292" s="26" t="s">
        <v>167</v>
      </c>
      <c r="L2292" s="26" t="s">
        <v>433</v>
      </c>
      <c r="M2292" s="26" t="s">
        <v>165</v>
      </c>
      <c r="N2292" s="26" t="s">
        <v>358</v>
      </c>
      <c r="O2292" s="26" t="s">
        <v>57</v>
      </c>
      <c r="P2292" s="26" t="s">
        <v>154</v>
      </c>
      <c r="Q2292" s="26" t="s">
        <v>154</v>
      </c>
      <c r="R2292" s="26" t="s">
        <v>54</v>
      </c>
      <c r="S2292" s="26" t="s">
        <v>531</v>
      </c>
      <c r="T2292" s="54">
        <v>1.46</v>
      </c>
      <c r="U2292" s="36" t="s">
        <v>754</v>
      </c>
      <c r="V2292" s="43">
        <v>4.4999999999999998E-2</v>
      </c>
      <c r="W2292" s="43">
        <v>6.7799999999999999E-2</v>
      </c>
      <c r="X2292" s="26" t="s">
        <v>347</v>
      </c>
      <c r="Z2292" s="42">
        <v>25000000</v>
      </c>
      <c r="AA2292" s="42">
        <v>1</v>
      </c>
      <c r="AB2292" s="42">
        <v>97</v>
      </c>
      <c r="AC2292" s="42">
        <v>0</v>
      </c>
      <c r="AD2292" s="42">
        <v>24250</v>
      </c>
      <c r="AG2292" s="26" t="s">
        <v>15</v>
      </c>
      <c r="AH2292" s="43">
        <v>6.9444444443999997E-2</v>
      </c>
      <c r="AI2292" s="43">
        <v>5.3168397899999997E-3</v>
      </c>
      <c r="AJ2292" s="43">
        <v>1.1943989339781218E-3</v>
      </c>
    </row>
    <row r="2293" spans="1:36" x14ac:dyDescent="0.2">
      <c r="A2293" s="26">
        <v>8700</v>
      </c>
      <c r="B2293" s="26">
        <v>12535</v>
      </c>
      <c r="C2293" s="26" t="s">
        <v>1099</v>
      </c>
      <c r="D2293" s="26">
        <v>510454333</v>
      </c>
      <c r="E2293" s="26" t="s">
        <v>203</v>
      </c>
      <c r="F2293" s="26" t="s">
        <v>1261</v>
      </c>
      <c r="G2293" s="26" t="s">
        <v>1262</v>
      </c>
      <c r="H2293" s="26" t="s">
        <v>69</v>
      </c>
      <c r="I2293" s="26" t="s">
        <v>113</v>
      </c>
      <c r="J2293" s="26" t="s">
        <v>51</v>
      </c>
      <c r="K2293" s="26" t="s">
        <v>51</v>
      </c>
      <c r="L2293" s="26" t="s">
        <v>433</v>
      </c>
      <c r="M2293" s="26" t="s">
        <v>165</v>
      </c>
      <c r="N2293" s="26" t="s">
        <v>131</v>
      </c>
      <c r="O2293" s="26" t="s">
        <v>57</v>
      </c>
      <c r="P2293" s="26" t="s">
        <v>737</v>
      </c>
      <c r="Q2293" s="26" t="s">
        <v>59</v>
      </c>
      <c r="R2293" s="26" t="s">
        <v>54</v>
      </c>
      <c r="S2293" s="26" t="s">
        <v>531</v>
      </c>
      <c r="T2293" s="54">
        <v>2.13</v>
      </c>
      <c r="U2293" s="36">
        <v>47125</v>
      </c>
      <c r="V2293" s="43">
        <v>0.01</v>
      </c>
      <c r="W2293" s="43">
        <v>2.9100000000000001E-2</v>
      </c>
      <c r="X2293" s="26" t="s">
        <v>347</v>
      </c>
      <c r="Z2293" s="42">
        <v>3039808.69</v>
      </c>
      <c r="AA2293" s="42">
        <v>1</v>
      </c>
      <c r="AB2293" s="42">
        <v>107.58</v>
      </c>
      <c r="AC2293" s="42">
        <v>0</v>
      </c>
      <c r="AD2293" s="42">
        <v>3270.2261899999999</v>
      </c>
      <c r="AG2293" s="26" t="s">
        <v>15</v>
      </c>
      <c r="AH2293" s="43">
        <v>1.0131564274999999E-2</v>
      </c>
      <c r="AI2293" s="43">
        <v>7.1700077200000003E-4</v>
      </c>
      <c r="AJ2293" s="43">
        <v>1.6107029588467359E-4</v>
      </c>
    </row>
    <row r="2294" spans="1:36" x14ac:dyDescent="0.2">
      <c r="A2294" s="26">
        <v>8700</v>
      </c>
      <c r="B2294" s="26">
        <v>12535</v>
      </c>
      <c r="C2294" s="26" t="s">
        <v>1263</v>
      </c>
      <c r="D2294" s="26">
        <v>516269248</v>
      </c>
      <c r="E2294" s="26" t="s">
        <v>203</v>
      </c>
      <c r="F2294" s="26" t="s">
        <v>1264</v>
      </c>
      <c r="G2294" s="26" t="s">
        <v>1265</v>
      </c>
      <c r="H2294" s="26" t="s">
        <v>69</v>
      </c>
      <c r="I2294" s="26" t="s">
        <v>113</v>
      </c>
      <c r="J2294" s="26" t="s">
        <v>51</v>
      </c>
      <c r="K2294" s="26" t="s">
        <v>51</v>
      </c>
      <c r="L2294" s="26" t="s">
        <v>433</v>
      </c>
      <c r="M2294" s="26" t="s">
        <v>165</v>
      </c>
      <c r="N2294" s="26" t="s">
        <v>87</v>
      </c>
      <c r="O2294" s="26" t="s">
        <v>57</v>
      </c>
      <c r="P2294" s="26" t="s">
        <v>1051</v>
      </c>
      <c r="Q2294" s="26" t="s">
        <v>64</v>
      </c>
      <c r="R2294" s="26" t="s">
        <v>54</v>
      </c>
      <c r="S2294" s="26" t="s">
        <v>531</v>
      </c>
      <c r="T2294" s="54">
        <v>3.423</v>
      </c>
      <c r="U2294" s="36" t="s">
        <v>1266</v>
      </c>
      <c r="V2294" s="43">
        <v>1.7999999999999999E-2</v>
      </c>
      <c r="W2294" s="43">
        <v>3.4500000000000003E-2</v>
      </c>
      <c r="X2294" s="26" t="s">
        <v>347</v>
      </c>
      <c r="Z2294" s="42">
        <v>1183473</v>
      </c>
      <c r="AA2294" s="42">
        <v>1</v>
      </c>
      <c r="AB2294" s="42">
        <v>109.54</v>
      </c>
      <c r="AC2294" s="42">
        <v>0</v>
      </c>
      <c r="AD2294" s="42">
        <v>1296.3763200000001</v>
      </c>
      <c r="AG2294" s="26" t="s">
        <v>15</v>
      </c>
      <c r="AH2294" s="43">
        <v>1.2529121559999999E-3</v>
      </c>
      <c r="AI2294" s="43">
        <v>2.8423196700000001E-4</v>
      </c>
      <c r="AJ2294" s="43">
        <v>6.3851154418246618E-5</v>
      </c>
    </row>
    <row r="2295" spans="1:36" x14ac:dyDescent="0.2">
      <c r="A2295" s="26">
        <v>8700</v>
      </c>
      <c r="B2295" s="26">
        <v>12535</v>
      </c>
      <c r="C2295" s="26" t="s">
        <v>793</v>
      </c>
      <c r="D2295" s="26">
        <v>513141879</v>
      </c>
      <c r="E2295" s="26" t="s">
        <v>203</v>
      </c>
      <c r="F2295" s="26" t="s">
        <v>1267</v>
      </c>
      <c r="G2295" s="26" t="s">
        <v>1268</v>
      </c>
      <c r="H2295" s="26" t="s">
        <v>69</v>
      </c>
      <c r="I2295" s="26" t="s">
        <v>113</v>
      </c>
      <c r="J2295" s="26" t="s">
        <v>51</v>
      </c>
      <c r="K2295" s="26" t="s">
        <v>51</v>
      </c>
      <c r="L2295" s="26" t="s">
        <v>433</v>
      </c>
      <c r="M2295" s="26" t="s">
        <v>165</v>
      </c>
      <c r="N2295" s="26" t="s">
        <v>129</v>
      </c>
      <c r="O2295" s="26" t="s">
        <v>57</v>
      </c>
      <c r="P2295" s="26" t="s">
        <v>733</v>
      </c>
      <c r="Q2295" s="26" t="s">
        <v>59</v>
      </c>
      <c r="R2295" s="26" t="s">
        <v>54</v>
      </c>
      <c r="S2295" s="26" t="s">
        <v>531</v>
      </c>
      <c r="T2295" s="54">
        <v>3.18</v>
      </c>
      <c r="U2295" s="36" t="s">
        <v>1269</v>
      </c>
      <c r="V2295" s="43">
        <v>1.09E-2</v>
      </c>
      <c r="W2295" s="43">
        <v>2.93E-2</v>
      </c>
      <c r="X2295" s="26" t="s">
        <v>347</v>
      </c>
      <c r="Z2295" s="42">
        <v>9323457</v>
      </c>
      <c r="AA2295" s="42">
        <v>1</v>
      </c>
      <c r="AB2295" s="42">
        <v>105.88</v>
      </c>
      <c r="AC2295" s="42">
        <v>0</v>
      </c>
      <c r="AD2295" s="42">
        <v>9871.6762699999999</v>
      </c>
      <c r="AG2295" s="26" t="s">
        <v>15</v>
      </c>
      <c r="AH2295" s="43">
        <v>1.0268689905E-2</v>
      </c>
      <c r="AI2295" s="43">
        <v>2.1643761309999999E-3</v>
      </c>
      <c r="AJ2295" s="43">
        <v>4.8621524179237613E-4</v>
      </c>
    </row>
    <row r="2296" spans="1:36" x14ac:dyDescent="0.2">
      <c r="A2296" s="26">
        <v>8700</v>
      </c>
      <c r="B2296" s="26">
        <v>12535</v>
      </c>
      <c r="C2296" s="26" t="s">
        <v>773</v>
      </c>
      <c r="D2296" s="26">
        <v>513230029</v>
      </c>
      <c r="E2296" s="26" t="s">
        <v>203</v>
      </c>
      <c r="F2296" s="26" t="s">
        <v>1270</v>
      </c>
      <c r="G2296" s="26" t="s">
        <v>1271</v>
      </c>
      <c r="H2296" s="26" t="s">
        <v>69</v>
      </c>
      <c r="I2296" s="26" t="s">
        <v>112</v>
      </c>
      <c r="J2296" s="26" t="s">
        <v>51</v>
      </c>
      <c r="K2296" s="26" t="s">
        <v>51</v>
      </c>
      <c r="L2296" s="26" t="s">
        <v>433</v>
      </c>
      <c r="M2296" s="26" t="s">
        <v>165</v>
      </c>
      <c r="N2296" s="26" t="s">
        <v>141</v>
      </c>
      <c r="O2296" s="26" t="s">
        <v>57</v>
      </c>
      <c r="P2296" s="26" t="s">
        <v>776</v>
      </c>
      <c r="Q2296" s="26" t="s">
        <v>64</v>
      </c>
      <c r="R2296" s="26" t="s">
        <v>54</v>
      </c>
      <c r="S2296" s="26" t="s">
        <v>531</v>
      </c>
      <c r="T2296" s="54">
        <v>3.0539999999999998</v>
      </c>
      <c r="U2296" s="36" t="s">
        <v>1272</v>
      </c>
      <c r="V2296" s="43">
        <v>3.2599999999999997E-2</v>
      </c>
      <c r="W2296" s="43">
        <v>4.9299999999999997E-2</v>
      </c>
      <c r="X2296" s="26" t="s">
        <v>347</v>
      </c>
      <c r="Z2296" s="42">
        <v>11909770</v>
      </c>
      <c r="AA2296" s="42">
        <v>1</v>
      </c>
      <c r="AB2296" s="42">
        <v>97.53</v>
      </c>
      <c r="AC2296" s="42">
        <v>0</v>
      </c>
      <c r="AD2296" s="42">
        <v>11615.598679999999</v>
      </c>
      <c r="AG2296" s="26" t="s">
        <v>15</v>
      </c>
      <c r="AH2296" s="43">
        <v>1.2082415637E-2</v>
      </c>
      <c r="AI2296" s="43">
        <v>2.5467330819999999E-3</v>
      </c>
      <c r="AJ2296" s="43">
        <v>5.7210963632617232E-4</v>
      </c>
    </row>
    <row r="2297" spans="1:36" x14ac:dyDescent="0.2">
      <c r="A2297" s="26">
        <v>8700</v>
      </c>
      <c r="B2297" s="26">
        <v>12535</v>
      </c>
      <c r="C2297" s="26" t="s">
        <v>1119</v>
      </c>
      <c r="D2297" s="26">
        <v>515434074</v>
      </c>
      <c r="E2297" s="26" t="s">
        <v>203</v>
      </c>
      <c r="F2297" s="26" t="s">
        <v>1273</v>
      </c>
      <c r="G2297" s="26" t="s">
        <v>1274</v>
      </c>
      <c r="H2297" s="26" t="s">
        <v>69</v>
      </c>
      <c r="I2297" s="26" t="s">
        <v>113</v>
      </c>
      <c r="J2297" s="26" t="s">
        <v>51</v>
      </c>
      <c r="K2297" s="26" t="s">
        <v>51</v>
      </c>
      <c r="L2297" s="26" t="s">
        <v>433</v>
      </c>
      <c r="M2297" s="26" t="s">
        <v>165</v>
      </c>
      <c r="N2297" s="26" t="s">
        <v>357</v>
      </c>
      <c r="O2297" s="26" t="s">
        <v>57</v>
      </c>
      <c r="P2297" s="26" t="s">
        <v>1122</v>
      </c>
      <c r="Q2297" s="26" t="s">
        <v>59</v>
      </c>
      <c r="R2297" s="26" t="s">
        <v>54</v>
      </c>
      <c r="S2297" s="26" t="s">
        <v>531</v>
      </c>
      <c r="T2297" s="54">
        <v>2.2360000000000002</v>
      </c>
      <c r="U2297" s="36" t="s">
        <v>601</v>
      </c>
      <c r="V2297" s="43">
        <v>3.0000000000000001E-3</v>
      </c>
      <c r="W2297" s="43">
        <v>0.03</v>
      </c>
      <c r="X2297" s="26" t="s">
        <v>347</v>
      </c>
      <c r="Z2297" s="42">
        <v>12888000</v>
      </c>
      <c r="AA2297" s="42">
        <v>1</v>
      </c>
      <c r="AB2297" s="42">
        <v>104.88</v>
      </c>
      <c r="AC2297" s="42">
        <v>0</v>
      </c>
      <c r="AD2297" s="42">
        <v>13516.9344</v>
      </c>
      <c r="AG2297" s="26" t="s">
        <v>15</v>
      </c>
      <c r="AH2297" s="43">
        <v>2.5340149429000002E-2</v>
      </c>
      <c r="AI2297" s="43">
        <v>2.9636030780000001E-3</v>
      </c>
      <c r="AJ2297" s="43">
        <v>6.657571974438022E-4</v>
      </c>
    </row>
    <row r="2298" spans="1:36" x14ac:dyDescent="0.2">
      <c r="A2298" s="26">
        <v>8700</v>
      </c>
      <c r="B2298" s="26">
        <v>12535</v>
      </c>
      <c r="C2298" s="26" t="s">
        <v>1275</v>
      </c>
      <c r="D2298" s="26">
        <v>512764408</v>
      </c>
      <c r="E2298" s="26" t="s">
        <v>203</v>
      </c>
      <c r="F2298" s="26" t="s">
        <v>1276</v>
      </c>
      <c r="G2298" s="26" t="s">
        <v>1277</v>
      </c>
      <c r="H2298" s="26" t="s">
        <v>69</v>
      </c>
      <c r="I2298" s="26" t="s">
        <v>112</v>
      </c>
      <c r="J2298" s="26" t="s">
        <v>51</v>
      </c>
      <c r="K2298" s="26" t="s">
        <v>51</v>
      </c>
      <c r="L2298" s="26" t="s">
        <v>433</v>
      </c>
      <c r="M2298" s="26" t="s">
        <v>165</v>
      </c>
      <c r="N2298" s="26" t="s">
        <v>355</v>
      </c>
      <c r="O2298" s="26" t="s">
        <v>57</v>
      </c>
      <c r="P2298" s="26" t="s">
        <v>1051</v>
      </c>
      <c r="Q2298" s="26" t="s">
        <v>64</v>
      </c>
      <c r="R2298" s="26" t="s">
        <v>54</v>
      </c>
      <c r="S2298" s="26" t="s">
        <v>531</v>
      </c>
      <c r="T2298" s="54">
        <v>1.1970000000000001</v>
      </c>
      <c r="U2298" s="36" t="s">
        <v>738</v>
      </c>
      <c r="V2298" s="43">
        <v>6.9000000000000006E-2</v>
      </c>
      <c r="W2298" s="43">
        <v>5.9799999999999999E-2</v>
      </c>
      <c r="X2298" s="26" t="s">
        <v>347</v>
      </c>
      <c r="Z2298" s="42">
        <v>5441131.6399999997</v>
      </c>
      <c r="AA2298" s="42">
        <v>1</v>
      </c>
      <c r="AB2298" s="42">
        <v>102.94</v>
      </c>
      <c r="AC2298" s="42">
        <v>0</v>
      </c>
      <c r="AD2298" s="42">
        <v>5601.1009100000001</v>
      </c>
      <c r="AG2298" s="26" t="s">
        <v>15</v>
      </c>
      <c r="AH2298" s="43">
        <v>2.2508569844000001E-2</v>
      </c>
      <c r="AI2298" s="43">
        <v>1.228047677E-3</v>
      </c>
      <c r="AJ2298" s="43">
        <v>2.7587418375290261E-4</v>
      </c>
    </row>
    <row r="2299" spans="1:36" x14ac:dyDescent="0.2">
      <c r="A2299" s="26">
        <v>8700</v>
      </c>
      <c r="B2299" s="26">
        <v>12535</v>
      </c>
      <c r="C2299" s="26" t="s">
        <v>739</v>
      </c>
      <c r="D2299" s="26">
        <v>512711789</v>
      </c>
      <c r="E2299" s="26" t="s">
        <v>203</v>
      </c>
      <c r="F2299" s="26" t="s">
        <v>832</v>
      </c>
      <c r="G2299" s="26" t="s">
        <v>833</v>
      </c>
      <c r="H2299" s="26" t="s">
        <v>69</v>
      </c>
      <c r="I2299" s="26" t="s">
        <v>112</v>
      </c>
      <c r="J2299" s="26" t="s">
        <v>51</v>
      </c>
      <c r="K2299" s="26" t="s">
        <v>51</v>
      </c>
      <c r="L2299" s="26" t="s">
        <v>433</v>
      </c>
      <c r="M2299" s="26" t="s">
        <v>165</v>
      </c>
      <c r="N2299" s="26" t="s">
        <v>130</v>
      </c>
      <c r="O2299" s="26" t="s">
        <v>57</v>
      </c>
      <c r="P2299" s="26" t="s">
        <v>742</v>
      </c>
      <c r="Q2299" s="26" t="s">
        <v>64</v>
      </c>
      <c r="R2299" s="26" t="s">
        <v>54</v>
      </c>
      <c r="S2299" s="26" t="s">
        <v>531</v>
      </c>
      <c r="T2299" s="54">
        <v>0.57399999999999995</v>
      </c>
      <c r="U2299" s="36" t="s">
        <v>743</v>
      </c>
      <c r="V2299" s="43">
        <v>0.03</v>
      </c>
      <c r="W2299" s="43">
        <v>5.1700000000000003E-2</v>
      </c>
      <c r="X2299" s="26" t="s">
        <v>347</v>
      </c>
      <c r="Z2299" s="42">
        <v>33729</v>
      </c>
      <c r="AA2299" s="42">
        <v>1</v>
      </c>
      <c r="AB2299" s="42">
        <v>99.43</v>
      </c>
      <c r="AC2299" s="42">
        <v>0</v>
      </c>
      <c r="AD2299" s="42">
        <v>33.536740000000002</v>
      </c>
      <c r="AG2299" s="26" t="s">
        <v>15</v>
      </c>
      <c r="AH2299" s="43">
        <v>2.2279381000000001E-4</v>
      </c>
      <c r="AI2299" s="43">
        <v>7.3529679863047399E-6</v>
      </c>
      <c r="AJ2299" s="43">
        <v>1.6518039795918119E-6</v>
      </c>
    </row>
    <row r="2300" spans="1:36" x14ac:dyDescent="0.2">
      <c r="A2300" s="26">
        <v>8700</v>
      </c>
      <c r="B2300" s="26">
        <v>12535</v>
      </c>
      <c r="C2300" s="26" t="s">
        <v>739</v>
      </c>
      <c r="D2300" s="26">
        <v>512711789</v>
      </c>
      <c r="E2300" s="26" t="s">
        <v>203</v>
      </c>
      <c r="F2300" s="26" t="s">
        <v>740</v>
      </c>
      <c r="G2300" s="26" t="s">
        <v>741</v>
      </c>
      <c r="H2300" s="26" t="s">
        <v>69</v>
      </c>
      <c r="I2300" s="26" t="s">
        <v>112</v>
      </c>
      <c r="J2300" s="26" t="s">
        <v>51</v>
      </c>
      <c r="K2300" s="26" t="s">
        <v>51</v>
      </c>
      <c r="L2300" s="26" t="s">
        <v>433</v>
      </c>
      <c r="M2300" s="26" t="s">
        <v>165</v>
      </c>
      <c r="N2300" s="26" t="s">
        <v>130</v>
      </c>
      <c r="O2300" s="26" t="s">
        <v>57</v>
      </c>
      <c r="P2300" s="26" t="s">
        <v>742</v>
      </c>
      <c r="Q2300" s="26" t="s">
        <v>64</v>
      </c>
      <c r="R2300" s="26" t="s">
        <v>54</v>
      </c>
      <c r="S2300" s="26" t="s">
        <v>531</v>
      </c>
      <c r="T2300" s="54">
        <v>0.57199999999999995</v>
      </c>
      <c r="U2300" s="36" t="s">
        <v>743</v>
      </c>
      <c r="V2300" s="43">
        <v>5.8500000000000003E-2</v>
      </c>
      <c r="W2300" s="43">
        <v>5.2900000000000003E-2</v>
      </c>
      <c r="X2300" s="26" t="s">
        <v>347</v>
      </c>
      <c r="Z2300" s="42">
        <v>746292.6</v>
      </c>
      <c r="AA2300" s="42">
        <v>1</v>
      </c>
      <c r="AB2300" s="42">
        <v>101.55</v>
      </c>
      <c r="AC2300" s="42">
        <v>0</v>
      </c>
      <c r="AD2300" s="42">
        <v>757.86014</v>
      </c>
      <c r="AG2300" s="26" t="s">
        <v>15</v>
      </c>
      <c r="AH2300" s="43">
        <v>2.7676651319999998E-3</v>
      </c>
      <c r="AI2300" s="43">
        <v>1.66161688E-4</v>
      </c>
      <c r="AJ2300" s="43">
        <v>3.7327313126618977E-5</v>
      </c>
    </row>
    <row r="2301" spans="1:36" x14ac:dyDescent="0.2">
      <c r="A2301" s="26">
        <v>8700</v>
      </c>
      <c r="B2301" s="26">
        <v>12535</v>
      </c>
      <c r="C2301" s="26" t="s">
        <v>763</v>
      </c>
      <c r="D2301" s="26">
        <v>513623314</v>
      </c>
      <c r="E2301" s="26" t="s">
        <v>203</v>
      </c>
      <c r="F2301" s="26" t="s">
        <v>2319</v>
      </c>
      <c r="G2301" s="26" t="s">
        <v>2320</v>
      </c>
      <c r="H2301" s="26" t="s">
        <v>69</v>
      </c>
      <c r="I2301" s="26" t="s">
        <v>113</v>
      </c>
      <c r="J2301" s="26" t="s">
        <v>51</v>
      </c>
      <c r="K2301" s="26" t="s">
        <v>51</v>
      </c>
      <c r="L2301" s="26" t="s">
        <v>433</v>
      </c>
      <c r="M2301" s="26" t="s">
        <v>165</v>
      </c>
      <c r="N2301" s="26" t="s">
        <v>357</v>
      </c>
      <c r="O2301" s="26" t="s">
        <v>57</v>
      </c>
      <c r="P2301" s="26" t="s">
        <v>733</v>
      </c>
      <c r="Q2301" s="26" t="s">
        <v>59</v>
      </c>
      <c r="R2301" s="26" t="s">
        <v>54</v>
      </c>
      <c r="S2301" s="26" t="s">
        <v>531</v>
      </c>
      <c r="T2301" s="54">
        <v>5.13</v>
      </c>
      <c r="U2301" s="36">
        <v>48584</v>
      </c>
      <c r="V2301" s="43">
        <v>1.8700000000000001E-2</v>
      </c>
      <c r="W2301" s="43">
        <v>3.0700000000000002E-2</v>
      </c>
      <c r="X2301" s="26" t="s">
        <v>347</v>
      </c>
      <c r="Z2301" s="42">
        <v>1667807</v>
      </c>
      <c r="AA2301" s="42">
        <v>1</v>
      </c>
      <c r="AB2301" s="42">
        <v>104.45</v>
      </c>
      <c r="AC2301" s="42">
        <v>0</v>
      </c>
      <c r="AD2301" s="42">
        <v>1742.02441</v>
      </c>
      <c r="AG2301" s="26" t="s">
        <v>15</v>
      </c>
      <c r="AH2301" s="43">
        <v>1.6295853999999999E-3</v>
      </c>
      <c r="AI2301" s="43">
        <v>3.81940812E-4</v>
      </c>
      <c r="AJ2301" s="43">
        <v>8.5800911268777992E-5</v>
      </c>
    </row>
    <row r="2302" spans="1:36" x14ac:dyDescent="0.2">
      <c r="A2302" s="26">
        <v>8700</v>
      </c>
      <c r="B2302" s="26">
        <v>12535</v>
      </c>
      <c r="C2302" s="26" t="s">
        <v>1278</v>
      </c>
      <c r="D2302" s="26">
        <v>512882747</v>
      </c>
      <c r="E2302" s="26" t="s">
        <v>203</v>
      </c>
      <c r="F2302" s="26" t="s">
        <v>1279</v>
      </c>
      <c r="G2302" s="26" t="s">
        <v>1280</v>
      </c>
      <c r="H2302" s="26" t="s">
        <v>69</v>
      </c>
      <c r="I2302" s="26" t="s">
        <v>113</v>
      </c>
      <c r="J2302" s="26" t="s">
        <v>51</v>
      </c>
      <c r="K2302" s="26" t="s">
        <v>51</v>
      </c>
      <c r="L2302" s="26" t="s">
        <v>433</v>
      </c>
      <c r="M2302" s="26" t="s">
        <v>165</v>
      </c>
      <c r="N2302" s="26" t="s">
        <v>353</v>
      </c>
      <c r="O2302" s="26" t="s">
        <v>57</v>
      </c>
      <c r="P2302" s="26" t="s">
        <v>154</v>
      </c>
      <c r="Q2302" s="26" t="s">
        <v>154</v>
      </c>
      <c r="R2302" s="26" t="s">
        <v>54</v>
      </c>
      <c r="S2302" s="26" t="s">
        <v>531</v>
      </c>
      <c r="T2302" s="54">
        <v>2.2370000000000001</v>
      </c>
      <c r="U2302" s="36" t="s">
        <v>1036</v>
      </c>
      <c r="V2302" s="43">
        <v>2.9499999999999998E-2</v>
      </c>
      <c r="W2302" s="43">
        <v>3.6799999999999999E-2</v>
      </c>
      <c r="X2302" s="26" t="s">
        <v>347</v>
      </c>
      <c r="Z2302" s="42">
        <v>9011595.8000000007</v>
      </c>
      <c r="AA2302" s="42">
        <v>1</v>
      </c>
      <c r="AB2302" s="42">
        <v>108.9</v>
      </c>
      <c r="AC2302" s="42">
        <v>0</v>
      </c>
      <c r="AD2302" s="42">
        <v>9813.6278299999994</v>
      </c>
      <c r="AG2302" s="26" t="s">
        <v>15</v>
      </c>
      <c r="AH2302" s="43">
        <v>3.6973831233E-2</v>
      </c>
      <c r="AI2302" s="43">
        <v>2.1516489450000001E-3</v>
      </c>
      <c r="AJ2302" s="43">
        <v>4.8335614922103212E-4</v>
      </c>
    </row>
    <row r="2303" spans="1:36" x14ac:dyDescent="0.2">
      <c r="A2303" s="26">
        <v>8700</v>
      </c>
      <c r="B2303" s="26">
        <v>12535</v>
      </c>
      <c r="C2303" s="26" t="s">
        <v>1278</v>
      </c>
      <c r="D2303" s="26">
        <v>512882747</v>
      </c>
      <c r="E2303" s="26" t="s">
        <v>203</v>
      </c>
      <c r="F2303" s="26" t="s">
        <v>1279</v>
      </c>
      <c r="G2303" s="26" t="s">
        <v>1280</v>
      </c>
      <c r="H2303" s="26" t="s">
        <v>69</v>
      </c>
      <c r="I2303" s="26" t="s">
        <v>113</v>
      </c>
      <c r="J2303" s="26" t="s">
        <v>51</v>
      </c>
      <c r="K2303" s="26" t="s">
        <v>51</v>
      </c>
      <c r="L2303" s="26" t="s">
        <v>52</v>
      </c>
      <c r="M2303" s="26" t="s">
        <v>165</v>
      </c>
      <c r="N2303" s="26" t="s">
        <v>353</v>
      </c>
      <c r="O2303" s="26" t="s">
        <v>57</v>
      </c>
      <c r="P2303" s="26" t="s">
        <v>154</v>
      </c>
      <c r="Q2303" s="26" t="s">
        <v>154</v>
      </c>
      <c r="R2303" s="26" t="s">
        <v>54</v>
      </c>
      <c r="S2303" s="26" t="s">
        <v>531</v>
      </c>
      <c r="T2303" s="54">
        <v>2.2370000000000001</v>
      </c>
      <c r="U2303" s="36" t="s">
        <v>1036</v>
      </c>
      <c r="V2303" s="43">
        <v>2.9499999999999998E-2</v>
      </c>
      <c r="W2303" s="43">
        <v>3.6799999999999999E-2</v>
      </c>
      <c r="X2303" s="26" t="s">
        <v>347</v>
      </c>
      <c r="Z2303" s="42">
        <v>1244743.58</v>
      </c>
      <c r="AA2303" s="42">
        <v>1</v>
      </c>
      <c r="AB2303" s="42">
        <v>106.9341</v>
      </c>
      <c r="AC2303" s="42">
        <v>0</v>
      </c>
      <c r="AD2303" s="42">
        <v>1331.0553399999999</v>
      </c>
      <c r="AG2303" s="26" t="s">
        <v>15</v>
      </c>
      <c r="AH2303" s="43">
        <v>5.1070798190000002E-3</v>
      </c>
      <c r="AI2303" s="43">
        <v>2.91835381E-4</v>
      </c>
      <c r="AJ2303" s="43">
        <v>6.5559219759253045E-5</v>
      </c>
    </row>
    <row r="2304" spans="1:36" x14ac:dyDescent="0.2">
      <c r="A2304" s="26">
        <v>8700</v>
      </c>
      <c r="B2304" s="26">
        <v>12535</v>
      </c>
      <c r="C2304" s="26" t="s">
        <v>1281</v>
      </c>
      <c r="D2304" s="26">
        <v>512531203</v>
      </c>
      <c r="E2304" s="26" t="s">
        <v>203</v>
      </c>
      <c r="F2304" s="26" t="s">
        <v>1282</v>
      </c>
      <c r="G2304" s="26" t="s">
        <v>1283</v>
      </c>
      <c r="H2304" s="26" t="s">
        <v>69</v>
      </c>
      <c r="I2304" s="26" t="s">
        <v>112</v>
      </c>
      <c r="J2304" s="26" t="s">
        <v>51</v>
      </c>
      <c r="K2304" s="26" t="s">
        <v>51</v>
      </c>
      <c r="L2304" s="26" t="s">
        <v>433</v>
      </c>
      <c r="M2304" s="26" t="s">
        <v>165</v>
      </c>
      <c r="N2304" s="26" t="s">
        <v>84</v>
      </c>
      <c r="O2304" s="26" t="s">
        <v>57</v>
      </c>
      <c r="P2304" s="26" t="s">
        <v>1085</v>
      </c>
      <c r="Q2304" s="26" t="s">
        <v>64</v>
      </c>
      <c r="R2304" s="26" t="s">
        <v>54</v>
      </c>
      <c r="S2304" s="26" t="s">
        <v>531</v>
      </c>
      <c r="T2304" s="54">
        <v>1.9279999999999999</v>
      </c>
      <c r="U2304" s="36" t="s">
        <v>1036</v>
      </c>
      <c r="V2304" s="43">
        <v>5.5500000000000001E-2</v>
      </c>
      <c r="W2304" s="43">
        <v>5.5500000000000001E-2</v>
      </c>
      <c r="X2304" s="26" t="s">
        <v>347</v>
      </c>
      <c r="Z2304" s="42">
        <v>2151000</v>
      </c>
      <c r="AA2304" s="42">
        <v>1</v>
      </c>
      <c r="AB2304" s="42">
        <v>100.02</v>
      </c>
      <c r="AC2304" s="42">
        <v>0</v>
      </c>
      <c r="AD2304" s="42">
        <v>2151.4301999999998</v>
      </c>
      <c r="AG2304" s="26" t="s">
        <v>15</v>
      </c>
      <c r="AH2304" s="43">
        <v>1.4937499999999999E-2</v>
      </c>
      <c r="AI2304" s="43">
        <v>4.7170349200000001E-4</v>
      </c>
      <c r="AJ2304" s="43">
        <v>1.0596560566632317E-4</v>
      </c>
    </row>
    <row r="2305" spans="1:36" x14ac:dyDescent="0.2">
      <c r="A2305" s="26">
        <v>8700</v>
      </c>
      <c r="B2305" s="26">
        <v>12535</v>
      </c>
      <c r="C2305" s="26" t="s">
        <v>1284</v>
      </c>
      <c r="D2305" s="26">
        <v>513978635</v>
      </c>
      <c r="E2305" s="26" t="s">
        <v>203</v>
      </c>
      <c r="F2305" s="26" t="s">
        <v>1285</v>
      </c>
      <c r="G2305" s="26" t="s">
        <v>1286</v>
      </c>
      <c r="H2305" s="26" t="s">
        <v>69</v>
      </c>
      <c r="I2305" s="26" t="s">
        <v>112</v>
      </c>
      <c r="J2305" s="26" t="s">
        <v>51</v>
      </c>
      <c r="K2305" s="26" t="s">
        <v>51</v>
      </c>
      <c r="L2305" s="26" t="s">
        <v>433</v>
      </c>
      <c r="M2305" s="26" t="s">
        <v>165</v>
      </c>
      <c r="N2305" s="26" t="s">
        <v>132</v>
      </c>
      <c r="O2305" s="26" t="s">
        <v>57</v>
      </c>
      <c r="P2305" s="26" t="s">
        <v>154</v>
      </c>
      <c r="Q2305" s="26" t="s">
        <v>154</v>
      </c>
      <c r="R2305" s="26" t="s">
        <v>54</v>
      </c>
      <c r="S2305" s="26" t="s">
        <v>531</v>
      </c>
      <c r="T2305" s="54">
        <v>2.1539999999999999</v>
      </c>
      <c r="U2305" s="36" t="s">
        <v>1036</v>
      </c>
      <c r="V2305" s="43">
        <v>5.2999999999999999E-2</v>
      </c>
      <c r="W2305" s="43">
        <v>6.3799999999999996E-2</v>
      </c>
      <c r="X2305" s="26" t="s">
        <v>347</v>
      </c>
      <c r="Z2305" s="42">
        <v>9446850.0099999998</v>
      </c>
      <c r="AA2305" s="42">
        <v>1</v>
      </c>
      <c r="AB2305" s="42">
        <v>97.98</v>
      </c>
      <c r="AC2305" s="42">
        <v>0</v>
      </c>
      <c r="AD2305" s="42">
        <v>9256.0236399999994</v>
      </c>
      <c r="AG2305" s="26" t="s">
        <v>15</v>
      </c>
      <c r="AH2305" s="43">
        <v>3.3238916738000002E-2</v>
      </c>
      <c r="AI2305" s="43">
        <v>2.0293935990000002E-3</v>
      </c>
      <c r="AJ2305" s="43">
        <v>4.5589215540174405E-4</v>
      </c>
    </row>
    <row r="2306" spans="1:36" x14ac:dyDescent="0.2">
      <c r="A2306" s="26">
        <v>8700</v>
      </c>
      <c r="B2306" s="26">
        <v>12535</v>
      </c>
      <c r="C2306" s="26" t="s">
        <v>1287</v>
      </c>
      <c r="D2306" s="26">
        <v>514625094</v>
      </c>
      <c r="E2306" s="26" t="s">
        <v>203</v>
      </c>
      <c r="F2306" s="26" t="s">
        <v>1288</v>
      </c>
      <c r="G2306" s="26" t="s">
        <v>1289</v>
      </c>
      <c r="H2306" s="26" t="s">
        <v>69</v>
      </c>
      <c r="I2306" s="26" t="s">
        <v>112</v>
      </c>
      <c r="J2306" s="26" t="s">
        <v>51</v>
      </c>
      <c r="K2306" s="26" t="s">
        <v>51</v>
      </c>
      <c r="L2306" s="26" t="s">
        <v>433</v>
      </c>
      <c r="M2306" s="26" t="s">
        <v>165</v>
      </c>
      <c r="N2306" s="26" t="s">
        <v>84</v>
      </c>
      <c r="O2306" s="26" t="s">
        <v>57</v>
      </c>
      <c r="P2306" s="26" t="s">
        <v>154</v>
      </c>
      <c r="Q2306" s="26" t="s">
        <v>154</v>
      </c>
      <c r="R2306" s="26" t="s">
        <v>54</v>
      </c>
      <c r="S2306" s="26" t="s">
        <v>531</v>
      </c>
      <c r="T2306" s="54">
        <v>1.274</v>
      </c>
      <c r="U2306" s="36">
        <v>46149</v>
      </c>
      <c r="V2306" s="43">
        <v>5.6000000000000001E-2</v>
      </c>
      <c r="W2306" s="43">
        <v>6.0600000000000001E-2</v>
      </c>
      <c r="X2306" s="26" t="s">
        <v>347</v>
      </c>
      <c r="Z2306" s="42">
        <v>4606000</v>
      </c>
      <c r="AA2306" s="42">
        <v>1</v>
      </c>
      <c r="AB2306" s="42">
        <v>99.5</v>
      </c>
      <c r="AC2306" s="42">
        <v>128.96799999999999</v>
      </c>
      <c r="AD2306" s="42">
        <v>4711.9380000000001</v>
      </c>
      <c r="AG2306" s="26" t="s">
        <v>15</v>
      </c>
      <c r="AH2306" s="43">
        <v>2.7094117647E-2</v>
      </c>
      <c r="AI2306" s="43">
        <v>1.033097709E-3</v>
      </c>
      <c r="AJ2306" s="43">
        <v>2.3207974120292797E-4</v>
      </c>
    </row>
    <row r="2307" spans="1:36" x14ac:dyDescent="0.2">
      <c r="A2307" s="26">
        <v>8700</v>
      </c>
      <c r="B2307" s="26">
        <v>12535</v>
      </c>
      <c r="C2307" s="26" t="s">
        <v>1290</v>
      </c>
      <c r="D2307" s="26">
        <v>515763845</v>
      </c>
      <c r="E2307" s="26" t="s">
        <v>203</v>
      </c>
      <c r="F2307" s="26" t="s">
        <v>1291</v>
      </c>
      <c r="G2307" s="26" t="s">
        <v>1292</v>
      </c>
      <c r="H2307" s="26" t="s">
        <v>69</v>
      </c>
      <c r="I2307" s="26" t="s">
        <v>112</v>
      </c>
      <c r="J2307" s="26" t="s">
        <v>51</v>
      </c>
      <c r="K2307" s="26" t="s">
        <v>51</v>
      </c>
      <c r="L2307" s="26" t="s">
        <v>433</v>
      </c>
      <c r="M2307" s="26" t="s">
        <v>165</v>
      </c>
      <c r="N2307" s="26" t="s">
        <v>355</v>
      </c>
      <c r="O2307" s="26" t="s">
        <v>57</v>
      </c>
      <c r="P2307" s="26" t="s">
        <v>1051</v>
      </c>
      <c r="Q2307" s="26" t="s">
        <v>64</v>
      </c>
      <c r="R2307" s="26" t="s">
        <v>54</v>
      </c>
      <c r="S2307" s="26" t="s">
        <v>531</v>
      </c>
      <c r="T2307" s="54">
        <v>0.96099999999999997</v>
      </c>
      <c r="U2307" s="36" t="s">
        <v>754</v>
      </c>
      <c r="V2307" s="43">
        <v>9.1999999999999998E-2</v>
      </c>
      <c r="W2307" s="43">
        <v>5.6000000000000001E-2</v>
      </c>
      <c r="X2307" s="26" t="s">
        <v>347</v>
      </c>
      <c r="Z2307" s="42">
        <v>3562311.85</v>
      </c>
      <c r="AA2307" s="42">
        <v>1</v>
      </c>
      <c r="AB2307" s="42">
        <v>103.61</v>
      </c>
      <c r="AC2307" s="42">
        <v>0</v>
      </c>
      <c r="AD2307" s="42">
        <v>3690.91131</v>
      </c>
      <c r="AG2307" s="26" t="s">
        <v>15</v>
      </c>
      <c r="AH2307" s="43">
        <v>5.1072571326000002E-2</v>
      </c>
      <c r="AI2307" s="43">
        <v>8.0923645799999997E-4</v>
      </c>
      <c r="AJ2307" s="43">
        <v>1.8179053748749663E-4</v>
      </c>
    </row>
    <row r="2308" spans="1:36" x14ac:dyDescent="0.2">
      <c r="A2308" s="26">
        <v>8700</v>
      </c>
      <c r="B2308" s="26">
        <v>12535</v>
      </c>
      <c r="C2308" s="26" t="s">
        <v>1293</v>
      </c>
      <c r="D2308" s="26">
        <v>513201582</v>
      </c>
      <c r="E2308" s="26" t="s">
        <v>203</v>
      </c>
      <c r="F2308" s="26" t="s">
        <v>1294</v>
      </c>
      <c r="G2308" s="26" t="s">
        <v>1295</v>
      </c>
      <c r="H2308" s="26" t="s">
        <v>69</v>
      </c>
      <c r="I2308" s="26" t="s">
        <v>112</v>
      </c>
      <c r="J2308" s="26" t="s">
        <v>51</v>
      </c>
      <c r="K2308" s="26" t="s">
        <v>51</v>
      </c>
      <c r="L2308" s="26" t="s">
        <v>433</v>
      </c>
      <c r="M2308" s="26" t="s">
        <v>165</v>
      </c>
      <c r="N2308" s="26" t="s">
        <v>84</v>
      </c>
      <c r="O2308" s="26" t="s">
        <v>57</v>
      </c>
      <c r="P2308" s="26" t="s">
        <v>1051</v>
      </c>
      <c r="Q2308" s="26" t="s">
        <v>64</v>
      </c>
      <c r="R2308" s="26" t="s">
        <v>54</v>
      </c>
      <c r="S2308" s="26" t="s">
        <v>531</v>
      </c>
      <c r="T2308" s="54">
        <v>1.3819999999999999</v>
      </c>
      <c r="U2308" s="36" t="s">
        <v>630</v>
      </c>
      <c r="V2308" s="43">
        <v>0.06</v>
      </c>
      <c r="W2308" s="43">
        <v>5.4199999999999998E-2</v>
      </c>
      <c r="X2308" s="26" t="s">
        <v>347</v>
      </c>
      <c r="Z2308" s="42">
        <v>10885617.560000001</v>
      </c>
      <c r="AA2308" s="42">
        <v>1</v>
      </c>
      <c r="AB2308" s="42">
        <v>101.4</v>
      </c>
      <c r="AC2308" s="42">
        <v>0</v>
      </c>
      <c r="AD2308" s="42">
        <v>11038.01621</v>
      </c>
      <c r="AG2308" s="26" t="s">
        <v>15</v>
      </c>
      <c r="AH2308" s="43">
        <v>4.3562354014999999E-2</v>
      </c>
      <c r="AI2308" s="43">
        <v>2.4200974749999998E-3</v>
      </c>
      <c r="AJ2308" s="43">
        <v>5.4366164100854548E-4</v>
      </c>
    </row>
    <row r="2309" spans="1:36" x14ac:dyDescent="0.2">
      <c r="A2309" s="26">
        <v>8700</v>
      </c>
      <c r="B2309" s="26">
        <v>12535</v>
      </c>
      <c r="C2309" s="26" t="s">
        <v>1293</v>
      </c>
      <c r="D2309" s="26">
        <v>513201582</v>
      </c>
      <c r="E2309" s="26" t="s">
        <v>203</v>
      </c>
      <c r="F2309" s="26" t="s">
        <v>1294</v>
      </c>
      <c r="G2309" s="26" t="s">
        <v>1295</v>
      </c>
      <c r="H2309" s="26" t="s">
        <v>69</v>
      </c>
      <c r="I2309" s="26" t="s">
        <v>112</v>
      </c>
      <c r="J2309" s="26" t="s">
        <v>51</v>
      </c>
      <c r="K2309" s="26" t="s">
        <v>51</v>
      </c>
      <c r="L2309" s="26" t="s">
        <v>52</v>
      </c>
      <c r="M2309" s="26" t="s">
        <v>165</v>
      </c>
      <c r="N2309" s="26" t="s">
        <v>84</v>
      </c>
      <c r="O2309" s="26" t="s">
        <v>57</v>
      </c>
      <c r="P2309" s="26" t="s">
        <v>154</v>
      </c>
      <c r="Q2309" s="26" t="s">
        <v>154</v>
      </c>
      <c r="R2309" s="26" t="s">
        <v>54</v>
      </c>
      <c r="S2309" s="26" t="s">
        <v>531</v>
      </c>
      <c r="T2309" s="54">
        <v>1.3819999999999999</v>
      </c>
      <c r="U2309" s="36" t="s">
        <v>630</v>
      </c>
      <c r="V2309" s="43">
        <v>0.06</v>
      </c>
      <c r="W2309" s="43">
        <v>5.4199999999999998E-2</v>
      </c>
      <c r="X2309" s="26" t="s">
        <v>347</v>
      </c>
      <c r="Z2309" s="42">
        <v>994000</v>
      </c>
      <c r="AA2309" s="42">
        <v>1</v>
      </c>
      <c r="AB2309" s="42">
        <v>100.9731</v>
      </c>
      <c r="AC2309" s="42">
        <v>0</v>
      </c>
      <c r="AD2309" s="42">
        <v>1003.67261</v>
      </c>
      <c r="AG2309" s="26" t="s">
        <v>15</v>
      </c>
      <c r="AH2309" s="43">
        <v>1.3251654789999999E-2</v>
      </c>
      <c r="AI2309" s="43">
        <v>2.2005634900000001E-4</v>
      </c>
      <c r="AJ2309" s="43">
        <v>4.9434453420496456E-5</v>
      </c>
    </row>
    <row r="2310" spans="1:36" x14ac:dyDescent="0.2">
      <c r="A2310" s="26">
        <v>8700</v>
      </c>
      <c r="B2310" s="26">
        <v>12535</v>
      </c>
      <c r="C2310" s="26" t="s">
        <v>725</v>
      </c>
      <c r="D2310" s="26">
        <v>514290345</v>
      </c>
      <c r="E2310" s="26" t="s">
        <v>203</v>
      </c>
      <c r="F2310" s="26" t="s">
        <v>1296</v>
      </c>
      <c r="G2310" s="26" t="s">
        <v>1297</v>
      </c>
      <c r="H2310" s="26" t="s">
        <v>69</v>
      </c>
      <c r="I2310" s="26" t="s">
        <v>112</v>
      </c>
      <c r="J2310" s="26" t="s">
        <v>51</v>
      </c>
      <c r="K2310" s="26" t="s">
        <v>51</v>
      </c>
      <c r="L2310" s="26" t="s">
        <v>433</v>
      </c>
      <c r="M2310" s="26" t="s">
        <v>165</v>
      </c>
      <c r="N2310" s="26" t="s">
        <v>141</v>
      </c>
      <c r="O2310" s="26" t="s">
        <v>57</v>
      </c>
      <c r="P2310" s="26" t="s">
        <v>728</v>
      </c>
      <c r="Q2310" s="26" t="s">
        <v>59</v>
      </c>
      <c r="R2310" s="26" t="s">
        <v>54</v>
      </c>
      <c r="S2310" s="26" t="s">
        <v>531</v>
      </c>
      <c r="T2310" s="54">
        <v>3.4119999999999999</v>
      </c>
      <c r="U2310" s="36" t="s">
        <v>1298</v>
      </c>
      <c r="V2310" s="43">
        <v>6.25E-2</v>
      </c>
      <c r="W2310" s="43">
        <v>5.3100000000000001E-2</v>
      </c>
      <c r="X2310" s="26" t="s">
        <v>347</v>
      </c>
      <c r="Z2310" s="42">
        <v>2891000</v>
      </c>
      <c r="AA2310" s="42">
        <v>1</v>
      </c>
      <c r="AB2310" s="42">
        <v>104.64</v>
      </c>
      <c r="AC2310" s="42">
        <v>0</v>
      </c>
      <c r="AD2310" s="42">
        <v>3025.1424000000002</v>
      </c>
      <c r="AG2310" s="26" t="s">
        <v>15</v>
      </c>
      <c r="AH2310" s="43">
        <v>1.4455000000000001E-2</v>
      </c>
      <c r="AI2310" s="43">
        <v>6.6326587499999999E-4</v>
      </c>
      <c r="AJ2310" s="43">
        <v>1.4899904567802132E-4</v>
      </c>
    </row>
    <row r="2311" spans="1:36" x14ac:dyDescent="0.2">
      <c r="A2311" s="26">
        <v>8700</v>
      </c>
      <c r="B2311" s="26">
        <v>12535</v>
      </c>
      <c r="C2311" s="26" t="s">
        <v>1299</v>
      </c>
      <c r="D2311" s="26">
        <v>511996803</v>
      </c>
      <c r="E2311" s="26" t="s">
        <v>203</v>
      </c>
      <c r="F2311" s="26" t="s">
        <v>1300</v>
      </c>
      <c r="G2311" s="26" t="s">
        <v>1301</v>
      </c>
      <c r="H2311" s="26" t="s">
        <v>69</v>
      </c>
      <c r="I2311" s="26" t="s">
        <v>112</v>
      </c>
      <c r="J2311" s="26" t="s">
        <v>51</v>
      </c>
      <c r="K2311" s="26" t="s">
        <v>51</v>
      </c>
      <c r="L2311" s="26" t="s">
        <v>433</v>
      </c>
      <c r="M2311" s="26" t="s">
        <v>165</v>
      </c>
      <c r="N2311" s="26" t="s">
        <v>84</v>
      </c>
      <c r="O2311" s="26" t="s">
        <v>57</v>
      </c>
      <c r="P2311" s="26" t="s">
        <v>1051</v>
      </c>
      <c r="Q2311" s="26" t="s">
        <v>64</v>
      </c>
      <c r="R2311" s="26" t="s">
        <v>54</v>
      </c>
      <c r="S2311" s="26" t="s">
        <v>531</v>
      </c>
      <c r="T2311" s="54">
        <v>2.274</v>
      </c>
      <c r="U2311" s="36" t="s">
        <v>1036</v>
      </c>
      <c r="V2311" s="43">
        <v>4.53E-2</v>
      </c>
      <c r="W2311" s="43">
        <v>5.4600000000000003E-2</v>
      </c>
      <c r="X2311" s="26" t="s">
        <v>347</v>
      </c>
      <c r="Z2311" s="42">
        <v>13402416.6</v>
      </c>
      <c r="AA2311" s="42">
        <v>1</v>
      </c>
      <c r="AB2311" s="42">
        <v>98.12</v>
      </c>
      <c r="AC2311" s="42">
        <v>0</v>
      </c>
      <c r="AD2311" s="42">
        <v>13150.45117</v>
      </c>
      <c r="AG2311" s="26" t="s">
        <v>15</v>
      </c>
      <c r="AH2311" s="43">
        <v>2.1273677142E-2</v>
      </c>
      <c r="AI2311" s="43">
        <v>2.8832512179999999E-3</v>
      </c>
      <c r="AJ2311" s="43">
        <v>6.4770659211461207E-4</v>
      </c>
    </row>
    <row r="2312" spans="1:36" x14ac:dyDescent="0.2">
      <c r="A2312" s="26">
        <v>8700</v>
      </c>
      <c r="B2312" s="26">
        <v>12535</v>
      </c>
      <c r="C2312" s="26" t="s">
        <v>1302</v>
      </c>
      <c r="D2312" s="26">
        <v>520038340</v>
      </c>
      <c r="E2312" s="26" t="s">
        <v>203</v>
      </c>
      <c r="F2312" s="26" t="s">
        <v>1303</v>
      </c>
      <c r="G2312" s="26" t="s">
        <v>1304</v>
      </c>
      <c r="H2312" s="26" t="s">
        <v>69</v>
      </c>
      <c r="I2312" s="26" t="s">
        <v>112</v>
      </c>
      <c r="J2312" s="26" t="s">
        <v>51</v>
      </c>
      <c r="K2312" s="26" t="s">
        <v>51</v>
      </c>
      <c r="L2312" s="26" t="s">
        <v>433</v>
      </c>
      <c r="M2312" s="26" t="s">
        <v>165</v>
      </c>
      <c r="N2312" s="26" t="s">
        <v>358</v>
      </c>
      <c r="O2312" s="26" t="s">
        <v>57</v>
      </c>
      <c r="P2312" s="26" t="s">
        <v>154</v>
      </c>
      <c r="Q2312" s="26" t="s">
        <v>154</v>
      </c>
      <c r="R2312" s="26" t="s">
        <v>54</v>
      </c>
      <c r="S2312" s="26" t="s">
        <v>531</v>
      </c>
      <c r="T2312" s="54">
        <v>1.4450000000000001</v>
      </c>
      <c r="U2312" s="36" t="s">
        <v>754</v>
      </c>
      <c r="V2312" s="43">
        <v>6.7500000000000004E-2</v>
      </c>
      <c r="W2312" s="43">
        <v>6.6799999999999998E-2</v>
      </c>
      <c r="X2312" s="26" t="s">
        <v>347</v>
      </c>
      <c r="Z2312" s="42">
        <v>17191000</v>
      </c>
      <c r="AA2312" s="42">
        <v>1</v>
      </c>
      <c r="AB2312" s="42">
        <v>100.3</v>
      </c>
      <c r="AC2312" s="42">
        <v>0</v>
      </c>
      <c r="AD2312" s="42">
        <v>17242.573</v>
      </c>
      <c r="AG2312" s="26" t="s">
        <v>15</v>
      </c>
      <c r="AH2312" s="43">
        <v>5.3910080143E-2</v>
      </c>
      <c r="AI2312" s="43">
        <v>3.7804535340000001E-3</v>
      </c>
      <c r="AJ2312" s="43">
        <v>8.4925817774185344E-4</v>
      </c>
    </row>
    <row r="2313" spans="1:36" x14ac:dyDescent="0.2">
      <c r="A2313" s="26">
        <v>8700</v>
      </c>
      <c r="B2313" s="26">
        <v>12535</v>
      </c>
      <c r="C2313" s="26" t="s">
        <v>1305</v>
      </c>
      <c r="D2313" s="26">
        <v>1838863</v>
      </c>
      <c r="E2313" s="26" t="s">
        <v>204</v>
      </c>
      <c r="F2313" s="26" t="s">
        <v>1306</v>
      </c>
      <c r="G2313" s="26" t="s">
        <v>1307</v>
      </c>
      <c r="H2313" s="26" t="s">
        <v>69</v>
      </c>
      <c r="I2313" s="26" t="s">
        <v>112</v>
      </c>
      <c r="J2313" s="26" t="s">
        <v>51</v>
      </c>
      <c r="K2313" s="26" t="s">
        <v>167</v>
      </c>
      <c r="L2313" s="26" t="s">
        <v>433</v>
      </c>
      <c r="M2313" s="26" t="s">
        <v>165</v>
      </c>
      <c r="N2313" s="26" t="s">
        <v>358</v>
      </c>
      <c r="O2313" s="26" t="s">
        <v>57</v>
      </c>
      <c r="P2313" s="26" t="s">
        <v>724</v>
      </c>
      <c r="Q2313" s="26" t="s">
        <v>59</v>
      </c>
      <c r="R2313" s="26" t="s">
        <v>54</v>
      </c>
      <c r="S2313" s="26" t="s">
        <v>531</v>
      </c>
      <c r="T2313" s="54">
        <v>2.27</v>
      </c>
      <c r="U2313" s="36" t="s">
        <v>1308</v>
      </c>
      <c r="V2313" s="43">
        <v>7.2400000000000006E-2</v>
      </c>
      <c r="W2313" s="43">
        <v>6.13E-2</v>
      </c>
      <c r="X2313" s="26" t="s">
        <v>347</v>
      </c>
      <c r="Z2313" s="42">
        <v>561093.76</v>
      </c>
      <c r="AA2313" s="42">
        <v>1</v>
      </c>
      <c r="AB2313" s="42">
        <v>105.16</v>
      </c>
      <c r="AC2313" s="42">
        <v>0</v>
      </c>
      <c r="AD2313" s="42">
        <v>590.0462</v>
      </c>
      <c r="AG2313" s="26" t="s">
        <v>15</v>
      </c>
      <c r="AH2313" s="43">
        <v>1.0656285490000001E-3</v>
      </c>
      <c r="AI2313" s="43">
        <v>1.2936829300000001E-4</v>
      </c>
      <c r="AJ2313" s="43">
        <v>2.9061878444447075E-5</v>
      </c>
    </row>
    <row r="2314" spans="1:36" x14ac:dyDescent="0.2">
      <c r="A2314" s="26">
        <v>8700</v>
      </c>
      <c r="B2314" s="26">
        <v>12535</v>
      </c>
      <c r="C2314" s="26" t="s">
        <v>1311</v>
      </c>
      <c r="D2314" s="26">
        <v>513988824</v>
      </c>
      <c r="E2314" s="26" t="s">
        <v>203</v>
      </c>
      <c r="F2314" s="26" t="s">
        <v>1312</v>
      </c>
      <c r="G2314" s="26" t="s">
        <v>1313</v>
      </c>
      <c r="H2314" s="26" t="s">
        <v>69</v>
      </c>
      <c r="I2314" s="26" t="s">
        <v>112</v>
      </c>
      <c r="J2314" s="26" t="s">
        <v>51</v>
      </c>
      <c r="K2314" s="26" t="s">
        <v>51</v>
      </c>
      <c r="L2314" s="26" t="s">
        <v>433</v>
      </c>
      <c r="M2314" s="26" t="s">
        <v>165</v>
      </c>
      <c r="N2314" s="26" t="s">
        <v>84</v>
      </c>
      <c r="O2314" s="26" t="s">
        <v>57</v>
      </c>
      <c r="P2314" s="26" t="s">
        <v>154</v>
      </c>
      <c r="Q2314" s="26" t="s">
        <v>154</v>
      </c>
      <c r="R2314" s="26" t="s">
        <v>54</v>
      </c>
      <c r="S2314" s="26" t="s">
        <v>531</v>
      </c>
      <c r="T2314" s="54">
        <v>1.3640000000000001</v>
      </c>
      <c r="U2314" s="36" t="s">
        <v>601</v>
      </c>
      <c r="V2314" s="43">
        <v>6.7000000000000004E-2</v>
      </c>
      <c r="W2314" s="43">
        <v>6.5100000000000005E-2</v>
      </c>
      <c r="X2314" s="26" t="s">
        <v>347</v>
      </c>
      <c r="Z2314" s="42">
        <v>2655000</v>
      </c>
      <c r="AA2314" s="42">
        <v>1</v>
      </c>
      <c r="AB2314" s="42">
        <v>102.09</v>
      </c>
      <c r="AC2314" s="42">
        <v>0</v>
      </c>
      <c r="AD2314" s="42">
        <v>2710.4895000000001</v>
      </c>
      <c r="AG2314" s="26" t="s">
        <v>15</v>
      </c>
      <c r="AH2314" s="43">
        <v>2.5306624305000001E-2</v>
      </c>
      <c r="AI2314" s="43">
        <v>5.9427787300000002E-4</v>
      </c>
      <c r="AJ2314" s="43">
        <v>1.3350126883954194E-4</v>
      </c>
    </row>
    <row r="2315" spans="1:36" x14ac:dyDescent="0.2">
      <c r="A2315" s="26">
        <v>8700</v>
      </c>
      <c r="B2315" s="26">
        <v>12535</v>
      </c>
      <c r="C2315" s="26" t="s">
        <v>1314</v>
      </c>
      <c r="D2315" s="26">
        <v>520038506</v>
      </c>
      <c r="E2315" s="26" t="s">
        <v>203</v>
      </c>
      <c r="F2315" s="26" t="s">
        <v>2321</v>
      </c>
      <c r="G2315" s="26" t="s">
        <v>2322</v>
      </c>
      <c r="H2315" s="26" t="s">
        <v>69</v>
      </c>
      <c r="I2315" s="26" t="s">
        <v>112</v>
      </c>
      <c r="J2315" s="26" t="s">
        <v>51</v>
      </c>
      <c r="K2315" s="26" t="s">
        <v>51</v>
      </c>
      <c r="L2315" s="26" t="s">
        <v>433</v>
      </c>
      <c r="M2315" s="26" t="s">
        <v>165</v>
      </c>
      <c r="N2315" s="26" t="s">
        <v>357</v>
      </c>
      <c r="O2315" s="26" t="s">
        <v>57</v>
      </c>
      <c r="P2315" s="26" t="s">
        <v>733</v>
      </c>
      <c r="Q2315" s="26" t="s">
        <v>59</v>
      </c>
      <c r="R2315" s="26" t="s">
        <v>54</v>
      </c>
      <c r="S2315" s="26" t="s">
        <v>531</v>
      </c>
      <c r="T2315" s="54">
        <v>6.0970000000000004</v>
      </c>
      <c r="U2315" s="36">
        <v>50043</v>
      </c>
      <c r="V2315" s="43">
        <v>4.9399999999999999E-2</v>
      </c>
      <c r="W2315" s="43">
        <v>5.6300000000000003E-2</v>
      </c>
      <c r="X2315" s="26" t="s">
        <v>347</v>
      </c>
      <c r="Z2315" s="42">
        <v>190000</v>
      </c>
      <c r="AA2315" s="42">
        <v>1</v>
      </c>
      <c r="AB2315" s="42">
        <v>100</v>
      </c>
      <c r="AC2315" s="42">
        <v>0</v>
      </c>
      <c r="AD2315" s="42">
        <v>190</v>
      </c>
      <c r="AG2315" s="26" t="s">
        <v>15</v>
      </c>
      <c r="AH2315" s="43">
        <v>1.3952088899999999E-4</v>
      </c>
      <c r="AI2315" s="43">
        <v>4.1657713820660598E-5</v>
      </c>
      <c r="AJ2315" s="43">
        <v>9.3581772146739428E-6</v>
      </c>
    </row>
    <row r="2316" spans="1:36" x14ac:dyDescent="0.2">
      <c r="A2316" s="26">
        <v>8700</v>
      </c>
      <c r="B2316" s="26">
        <v>12535</v>
      </c>
      <c r="C2316" s="26" t="s">
        <v>1314</v>
      </c>
      <c r="D2316" s="26">
        <v>520038506</v>
      </c>
      <c r="E2316" s="26" t="s">
        <v>203</v>
      </c>
      <c r="F2316" s="26" t="s">
        <v>1315</v>
      </c>
      <c r="G2316" s="26" t="s">
        <v>1316</v>
      </c>
      <c r="H2316" s="26" t="s">
        <v>69</v>
      </c>
      <c r="I2316" s="26" t="s">
        <v>113</v>
      </c>
      <c r="J2316" s="26" t="s">
        <v>51</v>
      </c>
      <c r="K2316" s="26" t="s">
        <v>51</v>
      </c>
      <c r="L2316" s="26" t="s">
        <v>433</v>
      </c>
      <c r="M2316" s="26" t="s">
        <v>165</v>
      </c>
      <c r="N2316" s="26" t="s">
        <v>357</v>
      </c>
      <c r="O2316" s="26" t="s">
        <v>57</v>
      </c>
      <c r="P2316" s="26" t="s">
        <v>733</v>
      </c>
      <c r="Q2316" s="26" t="s">
        <v>59</v>
      </c>
      <c r="R2316" s="26" t="s">
        <v>54</v>
      </c>
      <c r="S2316" s="26" t="s">
        <v>531</v>
      </c>
      <c r="T2316" s="54">
        <v>6.7370000000000001</v>
      </c>
      <c r="U2316" s="36">
        <v>50043</v>
      </c>
      <c r="V2316" s="43">
        <v>2.5600000000000001E-2</v>
      </c>
      <c r="W2316" s="43">
        <v>3.44E-2</v>
      </c>
      <c r="X2316" s="26" t="s">
        <v>347</v>
      </c>
      <c r="Z2316" s="42">
        <v>4068000</v>
      </c>
      <c r="AA2316" s="42">
        <v>1</v>
      </c>
      <c r="AB2316" s="42">
        <v>103.64</v>
      </c>
      <c r="AC2316" s="42">
        <v>0</v>
      </c>
      <c r="AD2316" s="42">
        <v>4216.0752000000002</v>
      </c>
      <c r="AG2316" s="26" t="s">
        <v>15</v>
      </c>
      <c r="AH2316" s="43">
        <v>3.872515421E-3</v>
      </c>
      <c r="AI2316" s="43">
        <v>9.2437923199999996E-4</v>
      </c>
      <c r="AJ2316" s="43">
        <v>2.0765673090522048E-4</v>
      </c>
    </row>
    <row r="2317" spans="1:36" x14ac:dyDescent="0.2">
      <c r="A2317" s="26">
        <v>8700</v>
      </c>
      <c r="B2317" s="26">
        <v>12535</v>
      </c>
      <c r="C2317" s="26" t="s">
        <v>793</v>
      </c>
      <c r="D2317" s="26">
        <v>513141879</v>
      </c>
      <c r="E2317" s="26" t="s">
        <v>203</v>
      </c>
      <c r="F2317" s="26" t="s">
        <v>1317</v>
      </c>
      <c r="G2317" s="26" t="s">
        <v>1318</v>
      </c>
      <c r="H2317" s="26" t="s">
        <v>69</v>
      </c>
      <c r="I2317" s="26" t="s">
        <v>113</v>
      </c>
      <c r="J2317" s="26" t="s">
        <v>51</v>
      </c>
      <c r="K2317" s="26" t="s">
        <v>51</v>
      </c>
      <c r="L2317" s="26" t="s">
        <v>433</v>
      </c>
      <c r="M2317" s="26" t="s">
        <v>165</v>
      </c>
      <c r="N2317" s="26" t="s">
        <v>129</v>
      </c>
      <c r="O2317" s="26" t="s">
        <v>57</v>
      </c>
      <c r="P2317" s="26" t="s">
        <v>733</v>
      </c>
      <c r="Q2317" s="26" t="s">
        <v>59</v>
      </c>
      <c r="R2317" s="26" t="s">
        <v>54</v>
      </c>
      <c r="S2317" s="26" t="s">
        <v>531</v>
      </c>
      <c r="T2317" s="54">
        <v>3.915</v>
      </c>
      <c r="U2317" s="36" t="s">
        <v>1319</v>
      </c>
      <c r="V2317" s="43">
        <v>2.9899999999999999E-2</v>
      </c>
      <c r="W2317" s="43">
        <v>2.9399999999999999E-2</v>
      </c>
      <c r="X2317" s="26" t="s">
        <v>347</v>
      </c>
      <c r="Z2317" s="42">
        <v>8372750</v>
      </c>
      <c r="AA2317" s="42">
        <v>1</v>
      </c>
      <c r="AB2317" s="42">
        <v>110.27</v>
      </c>
      <c r="AC2317" s="42">
        <v>0</v>
      </c>
      <c r="AD2317" s="42">
        <v>9232.6314199999997</v>
      </c>
      <c r="AG2317" s="26" t="s">
        <v>15</v>
      </c>
      <c r="AH2317" s="43">
        <v>1.04659375E-2</v>
      </c>
      <c r="AI2317" s="43">
        <v>2.0242648280000002E-3</v>
      </c>
      <c r="AJ2317" s="43">
        <v>4.5474000519014072E-4</v>
      </c>
    </row>
    <row r="2318" spans="1:36" x14ac:dyDescent="0.2">
      <c r="A2318" s="26">
        <v>8700</v>
      </c>
      <c r="B2318" s="26">
        <v>12535</v>
      </c>
      <c r="C2318" s="26" t="s">
        <v>1320</v>
      </c>
      <c r="D2318" s="26">
        <v>520039413</v>
      </c>
      <c r="E2318" s="26" t="s">
        <v>203</v>
      </c>
      <c r="F2318" s="26" t="s">
        <v>1321</v>
      </c>
      <c r="G2318" s="26" t="s">
        <v>1322</v>
      </c>
      <c r="H2318" s="26" t="s">
        <v>69</v>
      </c>
      <c r="I2318" s="26" t="s">
        <v>112</v>
      </c>
      <c r="J2318" s="26" t="s">
        <v>51</v>
      </c>
      <c r="K2318" s="26" t="s">
        <v>51</v>
      </c>
      <c r="L2318" s="26" t="s">
        <v>433</v>
      </c>
      <c r="M2318" s="26" t="s">
        <v>165</v>
      </c>
      <c r="N2318" s="26" t="s">
        <v>125</v>
      </c>
      <c r="O2318" s="26" t="s">
        <v>57</v>
      </c>
      <c r="P2318" s="26" t="s">
        <v>742</v>
      </c>
      <c r="Q2318" s="26" t="s">
        <v>64</v>
      </c>
      <c r="R2318" s="26" t="s">
        <v>54</v>
      </c>
      <c r="S2318" s="26" t="s">
        <v>531</v>
      </c>
      <c r="T2318" s="54">
        <v>2.3759999999999999</v>
      </c>
      <c r="U2318" s="36">
        <v>47485</v>
      </c>
      <c r="V2318" s="43">
        <v>4.1000000000000002E-2</v>
      </c>
      <c r="W2318" s="43">
        <v>4.8599999999999997E-2</v>
      </c>
      <c r="X2318" s="26" t="s">
        <v>347</v>
      </c>
      <c r="Z2318" s="42">
        <v>2514560</v>
      </c>
      <c r="AA2318" s="42">
        <v>1</v>
      </c>
      <c r="AB2318" s="42">
        <v>100.04</v>
      </c>
      <c r="AC2318" s="42">
        <v>0</v>
      </c>
      <c r="AD2318" s="42">
        <v>2515.5658199999998</v>
      </c>
      <c r="AG2318" s="26" t="s">
        <v>15</v>
      </c>
      <c r="AH2318" s="43">
        <v>6.7281309460000003E-3</v>
      </c>
      <c r="AI2318" s="43">
        <v>5.5154063599999995E-4</v>
      </c>
      <c r="AJ2318" s="43">
        <v>1.2390058283545566E-4</v>
      </c>
    </row>
    <row r="2319" spans="1:36" x14ac:dyDescent="0.2">
      <c r="A2319" s="26">
        <v>8700</v>
      </c>
      <c r="B2319" s="26">
        <v>12535</v>
      </c>
      <c r="C2319" s="26" t="s">
        <v>1078</v>
      </c>
      <c r="D2319" s="26">
        <v>513605519</v>
      </c>
      <c r="E2319" s="26" t="s">
        <v>203</v>
      </c>
      <c r="F2319" s="26" t="s">
        <v>1323</v>
      </c>
      <c r="G2319" s="26" t="s">
        <v>1324</v>
      </c>
      <c r="H2319" s="26" t="s">
        <v>69</v>
      </c>
      <c r="I2319" s="26" t="s">
        <v>113</v>
      </c>
      <c r="J2319" s="26" t="s">
        <v>51</v>
      </c>
      <c r="K2319" s="26" t="s">
        <v>51</v>
      </c>
      <c r="L2319" s="26" t="s">
        <v>433</v>
      </c>
      <c r="M2319" s="26" t="s">
        <v>165</v>
      </c>
      <c r="N2319" s="26" t="s">
        <v>84</v>
      </c>
      <c r="O2319" s="26" t="s">
        <v>57</v>
      </c>
      <c r="P2319" s="26" t="s">
        <v>154</v>
      </c>
      <c r="Q2319" s="26" t="s">
        <v>154</v>
      </c>
      <c r="R2319" s="26" t="s">
        <v>54</v>
      </c>
      <c r="S2319" s="26" t="s">
        <v>531</v>
      </c>
      <c r="T2319" s="54">
        <v>3.2160000000000002</v>
      </c>
      <c r="U2319" s="36">
        <v>46762</v>
      </c>
      <c r="V2319" s="43">
        <v>3.8899999999999997E-2</v>
      </c>
      <c r="W2319" s="43">
        <v>3.9199999999999999E-2</v>
      </c>
      <c r="X2319" s="26" t="s">
        <v>347</v>
      </c>
      <c r="Z2319" s="42">
        <v>3064500</v>
      </c>
      <c r="AA2319" s="42">
        <v>1</v>
      </c>
      <c r="AB2319" s="42">
        <v>114.47</v>
      </c>
      <c r="AC2319" s="42">
        <v>0</v>
      </c>
      <c r="AD2319" s="42">
        <v>3507.9331499999998</v>
      </c>
      <c r="AG2319" s="26" t="s">
        <v>15</v>
      </c>
      <c r="AH2319" s="43">
        <v>2.5148824911000001E-2</v>
      </c>
      <c r="AI2319" s="43">
        <v>7.6911828999999998E-4</v>
      </c>
      <c r="AJ2319" s="43">
        <v>1.7277821092068102E-4</v>
      </c>
    </row>
    <row r="2320" spans="1:36" x14ac:dyDescent="0.2">
      <c r="A2320" s="26">
        <v>8700</v>
      </c>
      <c r="B2320" s="26">
        <v>12535</v>
      </c>
      <c r="C2320" s="26" t="s">
        <v>1325</v>
      </c>
      <c r="D2320" s="26">
        <v>511519829</v>
      </c>
      <c r="E2320" s="26" t="s">
        <v>203</v>
      </c>
      <c r="F2320" s="26" t="s">
        <v>1326</v>
      </c>
      <c r="G2320" s="26" t="s">
        <v>1327</v>
      </c>
      <c r="H2320" s="26" t="s">
        <v>69</v>
      </c>
      <c r="I2320" s="26" t="s">
        <v>113</v>
      </c>
      <c r="J2320" s="26" t="s">
        <v>51</v>
      </c>
      <c r="K2320" s="26" t="s">
        <v>51</v>
      </c>
      <c r="L2320" s="26" t="s">
        <v>52</v>
      </c>
      <c r="M2320" s="26" t="s">
        <v>165</v>
      </c>
      <c r="N2320" s="26" t="s">
        <v>357</v>
      </c>
      <c r="O2320" s="26" t="s">
        <v>57</v>
      </c>
      <c r="P2320" s="26" t="s">
        <v>154</v>
      </c>
      <c r="Q2320" s="26" t="s">
        <v>154</v>
      </c>
      <c r="R2320" s="26" t="s">
        <v>54</v>
      </c>
      <c r="S2320" s="26" t="s">
        <v>531</v>
      </c>
      <c r="T2320" s="54">
        <v>1.92</v>
      </c>
      <c r="U2320" s="36" t="s">
        <v>827</v>
      </c>
      <c r="V2320" s="43">
        <v>3.8899999999999997E-2</v>
      </c>
      <c r="W2320" s="43">
        <v>3.9199999999999999E-2</v>
      </c>
      <c r="X2320" s="26" t="s">
        <v>347</v>
      </c>
      <c r="Z2320" s="42">
        <v>1225000</v>
      </c>
      <c r="AA2320" s="42">
        <v>1</v>
      </c>
      <c r="AB2320" s="42">
        <v>107.58620000000001</v>
      </c>
      <c r="AC2320" s="42">
        <v>0</v>
      </c>
      <c r="AD2320" s="42">
        <v>1317.9309499999999</v>
      </c>
      <c r="AG2320" s="26" t="s">
        <v>15</v>
      </c>
      <c r="AH2320" s="43">
        <v>1.7625899279999999E-3</v>
      </c>
      <c r="AI2320" s="43">
        <v>2.88957843E-4</v>
      </c>
      <c r="AJ2320" s="43">
        <v>6.4912796772650439E-5</v>
      </c>
    </row>
    <row r="2321" spans="1:36" x14ac:dyDescent="0.2">
      <c r="A2321" s="26">
        <v>8700</v>
      </c>
      <c r="B2321" s="26">
        <v>12535</v>
      </c>
      <c r="C2321" s="26" t="s">
        <v>1325</v>
      </c>
      <c r="D2321" s="26">
        <v>511519829</v>
      </c>
      <c r="E2321" s="26" t="s">
        <v>203</v>
      </c>
      <c r="F2321" s="26" t="s">
        <v>1326</v>
      </c>
      <c r="G2321" s="26" t="s">
        <v>1327</v>
      </c>
      <c r="H2321" s="26" t="s">
        <v>69</v>
      </c>
      <c r="I2321" s="26" t="s">
        <v>113</v>
      </c>
      <c r="J2321" s="26" t="s">
        <v>51</v>
      </c>
      <c r="K2321" s="26" t="s">
        <v>51</v>
      </c>
      <c r="L2321" s="26" t="s">
        <v>433</v>
      </c>
      <c r="M2321" s="26" t="s">
        <v>165</v>
      </c>
      <c r="N2321" s="26" t="s">
        <v>357</v>
      </c>
      <c r="O2321" s="26" t="s">
        <v>57</v>
      </c>
      <c r="P2321" s="26" t="s">
        <v>154</v>
      </c>
      <c r="Q2321" s="26" t="s">
        <v>154</v>
      </c>
      <c r="R2321" s="26" t="s">
        <v>54</v>
      </c>
      <c r="S2321" s="26" t="s">
        <v>531</v>
      </c>
      <c r="T2321" s="54">
        <v>1.923</v>
      </c>
      <c r="U2321" s="36" t="s">
        <v>827</v>
      </c>
      <c r="V2321" s="43">
        <v>3.4299999999999997E-2</v>
      </c>
      <c r="W2321" s="43">
        <v>3.2300000000000002E-2</v>
      </c>
      <c r="X2321" s="26" t="s">
        <v>347</v>
      </c>
      <c r="Z2321" s="42">
        <v>25757999</v>
      </c>
      <c r="AA2321" s="42">
        <v>1</v>
      </c>
      <c r="AB2321" s="42">
        <v>108.26</v>
      </c>
      <c r="AC2321" s="42">
        <v>0</v>
      </c>
      <c r="AD2321" s="42">
        <v>27885.60972</v>
      </c>
      <c r="AG2321" s="26" t="s">
        <v>15</v>
      </c>
      <c r="AH2321" s="43">
        <v>3.7061869063999997E-2</v>
      </c>
      <c r="AI2321" s="43">
        <v>6.1139513119999999E-3</v>
      </c>
      <c r="AJ2321" s="43">
        <v>1.3734656710473381E-3</v>
      </c>
    </row>
    <row r="2322" spans="1:36" x14ac:dyDescent="0.2">
      <c r="A2322" s="26">
        <v>8700</v>
      </c>
      <c r="B2322" s="26">
        <v>12535</v>
      </c>
      <c r="C2322" s="26" t="s">
        <v>1328</v>
      </c>
      <c r="D2322" s="26">
        <v>510488190</v>
      </c>
      <c r="E2322" s="26" t="s">
        <v>203</v>
      </c>
      <c r="F2322" s="26" t="s">
        <v>1329</v>
      </c>
      <c r="G2322" s="26" t="s">
        <v>1330</v>
      </c>
      <c r="H2322" s="26" t="s">
        <v>69</v>
      </c>
      <c r="I2322" s="26" t="s">
        <v>112</v>
      </c>
      <c r="J2322" s="26" t="s">
        <v>51</v>
      </c>
      <c r="K2322" s="26" t="s">
        <v>51</v>
      </c>
      <c r="L2322" s="26" t="s">
        <v>433</v>
      </c>
      <c r="M2322" s="26" t="s">
        <v>165</v>
      </c>
      <c r="N2322" s="26" t="s">
        <v>84</v>
      </c>
      <c r="O2322" s="26" t="s">
        <v>57</v>
      </c>
      <c r="P2322" s="26" t="s">
        <v>724</v>
      </c>
      <c r="Q2322" s="26" t="s">
        <v>59</v>
      </c>
      <c r="R2322" s="26" t="s">
        <v>54</v>
      </c>
      <c r="S2322" s="26" t="s">
        <v>531</v>
      </c>
      <c r="T2322" s="54">
        <v>2.6779999999999999</v>
      </c>
      <c r="U2322" s="36" t="s">
        <v>1331</v>
      </c>
      <c r="V2322" s="43">
        <v>5.3400000000000003E-2</v>
      </c>
      <c r="W2322" s="43">
        <v>5.4800000000000001E-2</v>
      </c>
      <c r="X2322" s="26" t="s">
        <v>347</v>
      </c>
      <c r="Z2322" s="42">
        <v>4593000</v>
      </c>
      <c r="AA2322" s="42">
        <v>1</v>
      </c>
      <c r="AB2322" s="42">
        <v>100.27</v>
      </c>
      <c r="AC2322" s="42">
        <v>0</v>
      </c>
      <c r="AD2322" s="42">
        <v>4605.4011</v>
      </c>
      <c r="AG2322" s="26" t="s">
        <v>15</v>
      </c>
      <c r="AH2322" s="43">
        <v>6.5931699750000003E-3</v>
      </c>
      <c r="AI2322" s="43">
        <v>1.009739373E-3</v>
      </c>
      <c r="AJ2322" s="43">
        <v>2.2683241914975955E-4</v>
      </c>
    </row>
    <row r="2323" spans="1:36" x14ac:dyDescent="0.2">
      <c r="A2323" s="26">
        <v>8700</v>
      </c>
      <c r="B2323" s="26">
        <v>12535</v>
      </c>
      <c r="C2323" s="26" t="s">
        <v>1332</v>
      </c>
      <c r="D2323" s="26">
        <v>520033309</v>
      </c>
      <c r="E2323" s="26" t="s">
        <v>203</v>
      </c>
      <c r="F2323" s="26" t="s">
        <v>1333</v>
      </c>
      <c r="G2323" s="26" t="s">
        <v>1334</v>
      </c>
      <c r="H2323" s="26" t="s">
        <v>69</v>
      </c>
      <c r="I2323" s="26" t="s">
        <v>112</v>
      </c>
      <c r="J2323" s="26" t="s">
        <v>51</v>
      </c>
      <c r="K2323" s="26" t="s">
        <v>51</v>
      </c>
      <c r="L2323" s="26" t="s">
        <v>433</v>
      </c>
      <c r="M2323" s="26" t="s">
        <v>165</v>
      </c>
      <c r="N2323" s="26" t="s">
        <v>84</v>
      </c>
      <c r="O2323" s="26" t="s">
        <v>57</v>
      </c>
      <c r="P2323" s="26" t="s">
        <v>154</v>
      </c>
      <c r="Q2323" s="26" t="s">
        <v>154</v>
      </c>
      <c r="R2323" s="26" t="s">
        <v>54</v>
      </c>
      <c r="S2323" s="26" t="s">
        <v>531</v>
      </c>
      <c r="T2323" s="54">
        <v>0.247</v>
      </c>
      <c r="U2323" s="36">
        <v>45661</v>
      </c>
      <c r="V2323" s="43">
        <v>5.62E-2</v>
      </c>
      <c r="W2323" s="43">
        <v>6.9199999999999998E-2</v>
      </c>
      <c r="X2323" s="26" t="s">
        <v>347</v>
      </c>
      <c r="Z2323" s="42">
        <v>5609263.9000000004</v>
      </c>
      <c r="AA2323" s="42">
        <v>1</v>
      </c>
      <c r="AB2323" s="42">
        <v>99.73</v>
      </c>
      <c r="AC2323" s="42">
        <v>157.62031999999999</v>
      </c>
      <c r="AD2323" s="42">
        <v>5751.7392099999997</v>
      </c>
      <c r="AG2323" s="26" t="s">
        <v>15</v>
      </c>
      <c r="AH2323" s="43">
        <v>2.7933078797999999E-2</v>
      </c>
      <c r="AI2323" s="43">
        <v>1.2610752940000001E-3</v>
      </c>
      <c r="AJ2323" s="43">
        <v>2.8329365694615112E-4</v>
      </c>
    </row>
    <row r="2324" spans="1:36" x14ac:dyDescent="0.2">
      <c r="A2324" s="26">
        <v>8700</v>
      </c>
      <c r="B2324" s="26">
        <v>12535</v>
      </c>
      <c r="C2324" s="26" t="s">
        <v>1335</v>
      </c>
      <c r="D2324" s="26">
        <v>520039264</v>
      </c>
      <c r="E2324" s="26" t="s">
        <v>203</v>
      </c>
      <c r="F2324" s="26" t="s">
        <v>1336</v>
      </c>
      <c r="G2324" s="26" t="s">
        <v>1337</v>
      </c>
      <c r="H2324" s="26" t="s">
        <v>69</v>
      </c>
      <c r="I2324" s="26" t="s">
        <v>112</v>
      </c>
      <c r="J2324" s="26" t="s">
        <v>51</v>
      </c>
      <c r="K2324" s="26" t="s">
        <v>51</v>
      </c>
      <c r="L2324" s="26" t="s">
        <v>433</v>
      </c>
      <c r="M2324" s="26" t="s">
        <v>165</v>
      </c>
      <c r="N2324" s="26" t="s">
        <v>84</v>
      </c>
      <c r="O2324" s="26" t="s">
        <v>57</v>
      </c>
      <c r="P2324" s="26" t="s">
        <v>1085</v>
      </c>
      <c r="Q2324" s="26" t="s">
        <v>64</v>
      </c>
      <c r="R2324" s="26" t="s">
        <v>54</v>
      </c>
      <c r="S2324" s="26" t="s">
        <v>531</v>
      </c>
      <c r="T2324" s="54">
        <v>1.5960000000000001</v>
      </c>
      <c r="U2324" s="36" t="s">
        <v>1146</v>
      </c>
      <c r="V2324" s="43">
        <v>6.9000000000000006E-2</v>
      </c>
      <c r="W2324" s="43">
        <v>5.5500000000000001E-2</v>
      </c>
      <c r="X2324" s="26" t="s">
        <v>347</v>
      </c>
      <c r="Z2324" s="42">
        <v>1355250</v>
      </c>
      <c r="AA2324" s="42">
        <v>1</v>
      </c>
      <c r="AB2324" s="42">
        <v>104.29</v>
      </c>
      <c r="AC2324" s="42">
        <v>0</v>
      </c>
      <c r="AD2324" s="42">
        <v>1413.39022</v>
      </c>
      <c r="AG2324" s="26" t="s">
        <v>15</v>
      </c>
      <c r="AH2324" s="43">
        <v>8.0311111109999996E-3</v>
      </c>
      <c r="AI2324" s="43">
        <v>3.09887396E-4</v>
      </c>
      <c r="AJ2324" s="43">
        <v>6.9614506064457851E-5</v>
      </c>
    </row>
    <row r="2325" spans="1:36" x14ac:dyDescent="0.2">
      <c r="A2325" s="26">
        <v>8700</v>
      </c>
      <c r="B2325" s="26">
        <v>12535</v>
      </c>
      <c r="C2325" s="26" t="s">
        <v>1338</v>
      </c>
      <c r="D2325" s="26">
        <v>520033424</v>
      </c>
      <c r="E2325" s="26" t="s">
        <v>203</v>
      </c>
      <c r="F2325" s="26" t="s">
        <v>1339</v>
      </c>
      <c r="G2325" s="26" t="s">
        <v>1340</v>
      </c>
      <c r="H2325" s="26" t="s">
        <v>69</v>
      </c>
      <c r="I2325" s="26" t="s">
        <v>112</v>
      </c>
      <c r="J2325" s="26" t="s">
        <v>51</v>
      </c>
      <c r="K2325" s="26" t="s">
        <v>51</v>
      </c>
      <c r="L2325" s="26" t="s">
        <v>433</v>
      </c>
      <c r="M2325" s="26" t="s">
        <v>165</v>
      </c>
      <c r="N2325" s="26" t="s">
        <v>84</v>
      </c>
      <c r="O2325" s="26" t="s">
        <v>57</v>
      </c>
      <c r="P2325" s="26" t="s">
        <v>737</v>
      </c>
      <c r="Q2325" s="26" t="s">
        <v>59</v>
      </c>
      <c r="R2325" s="26" t="s">
        <v>54</v>
      </c>
      <c r="S2325" s="26" t="s">
        <v>531</v>
      </c>
      <c r="T2325" s="54">
        <v>3.073</v>
      </c>
      <c r="U2325" s="36" t="s">
        <v>1171</v>
      </c>
      <c r="V2325" s="43">
        <v>0.05</v>
      </c>
      <c r="W2325" s="43">
        <v>5.3400000000000003E-2</v>
      </c>
      <c r="X2325" s="26" t="s">
        <v>347</v>
      </c>
      <c r="Z2325" s="42">
        <v>10800000</v>
      </c>
      <c r="AA2325" s="42">
        <v>1</v>
      </c>
      <c r="AB2325" s="42">
        <v>99.22</v>
      </c>
      <c r="AC2325" s="42">
        <v>0</v>
      </c>
      <c r="AD2325" s="42">
        <v>10715.76</v>
      </c>
      <c r="AG2325" s="26" t="s">
        <v>15</v>
      </c>
      <c r="AH2325" s="43">
        <v>4.0632512782000002E-2</v>
      </c>
      <c r="AI2325" s="43">
        <v>2.3494424390000002E-3</v>
      </c>
      <c r="AJ2325" s="43">
        <v>5.2778937405218134E-4</v>
      </c>
    </row>
    <row r="2326" spans="1:36" x14ac:dyDescent="0.2">
      <c r="A2326" s="26">
        <v>8700</v>
      </c>
      <c r="B2326" s="26">
        <v>12535</v>
      </c>
      <c r="C2326" s="26" t="s">
        <v>898</v>
      </c>
      <c r="D2326" s="26">
        <v>520029935</v>
      </c>
      <c r="E2326" s="26" t="s">
        <v>203</v>
      </c>
      <c r="F2326" s="26" t="s">
        <v>1341</v>
      </c>
      <c r="G2326" s="26" t="s">
        <v>1342</v>
      </c>
      <c r="H2326" s="26" t="s">
        <v>69</v>
      </c>
      <c r="I2326" s="26" t="s">
        <v>113</v>
      </c>
      <c r="J2326" s="26" t="s">
        <v>51</v>
      </c>
      <c r="K2326" s="26" t="s">
        <v>51</v>
      </c>
      <c r="L2326" s="26" t="s">
        <v>433</v>
      </c>
      <c r="M2326" s="26" t="s">
        <v>165</v>
      </c>
      <c r="N2326" s="26" t="s">
        <v>129</v>
      </c>
      <c r="O2326" s="26" t="s">
        <v>57</v>
      </c>
      <c r="P2326" s="26" t="s">
        <v>733</v>
      </c>
      <c r="Q2326" s="26" t="s">
        <v>59</v>
      </c>
      <c r="R2326" s="26" t="s">
        <v>54</v>
      </c>
      <c r="S2326" s="26" t="s">
        <v>531</v>
      </c>
      <c r="T2326" s="54">
        <v>3.7349999999999999</v>
      </c>
      <c r="U2326" s="36" t="s">
        <v>1343</v>
      </c>
      <c r="V2326" s="43">
        <v>3.1699999999999999E-2</v>
      </c>
      <c r="W2326" s="43">
        <v>2.9399999999999999E-2</v>
      </c>
      <c r="X2326" s="26" t="s">
        <v>347</v>
      </c>
      <c r="Z2326" s="42">
        <v>25950682</v>
      </c>
      <c r="AA2326" s="42">
        <v>1</v>
      </c>
      <c r="AB2326" s="42">
        <v>108.18</v>
      </c>
      <c r="AC2326" s="42">
        <v>0</v>
      </c>
      <c r="AD2326" s="42">
        <v>28073.447789999998</v>
      </c>
      <c r="AG2326" s="26" t="s">
        <v>15</v>
      </c>
      <c r="AH2326" s="43">
        <v>3.0729049141000001E-2</v>
      </c>
      <c r="AI2326" s="43">
        <v>6.1551350210000003E-3</v>
      </c>
      <c r="AJ2326" s="43">
        <v>1.3827173655037715E-3</v>
      </c>
    </row>
    <row r="2327" spans="1:36" x14ac:dyDescent="0.2">
      <c r="A2327" s="26">
        <v>8700</v>
      </c>
      <c r="B2327" s="26">
        <v>12535</v>
      </c>
      <c r="C2327" s="26" t="s">
        <v>529</v>
      </c>
      <c r="D2327" s="26">
        <v>520000118</v>
      </c>
      <c r="E2327" s="26" t="s">
        <v>203</v>
      </c>
      <c r="F2327" s="26" t="s">
        <v>1344</v>
      </c>
      <c r="G2327" s="26" t="s">
        <v>1345</v>
      </c>
      <c r="H2327" s="26" t="s">
        <v>69</v>
      </c>
      <c r="I2327" s="26" t="s">
        <v>112</v>
      </c>
      <c r="J2327" s="26" t="s">
        <v>51</v>
      </c>
      <c r="K2327" s="26" t="s">
        <v>51</v>
      </c>
      <c r="L2327" s="26" t="s">
        <v>433</v>
      </c>
      <c r="M2327" s="26" t="s">
        <v>165</v>
      </c>
      <c r="N2327" s="26" t="s">
        <v>129</v>
      </c>
      <c r="O2327" s="26" t="s">
        <v>57</v>
      </c>
      <c r="P2327" s="26" t="s">
        <v>530</v>
      </c>
      <c r="Q2327" s="26" t="s">
        <v>59</v>
      </c>
      <c r="R2327" s="26" t="s">
        <v>54</v>
      </c>
      <c r="S2327" s="26" t="s">
        <v>531</v>
      </c>
      <c r="T2327" s="54">
        <v>0.40500000000000003</v>
      </c>
      <c r="U2327" s="36" t="s">
        <v>1346</v>
      </c>
      <c r="V2327" s="43">
        <v>3.7600000000000001E-2</v>
      </c>
      <c r="W2327" s="43">
        <v>4.4400000000000002E-2</v>
      </c>
      <c r="X2327" s="26" t="s">
        <v>347</v>
      </c>
      <c r="Z2327" s="42">
        <v>10210976</v>
      </c>
      <c r="AA2327" s="42">
        <v>1</v>
      </c>
      <c r="AB2327" s="42">
        <v>100.1</v>
      </c>
      <c r="AC2327" s="42">
        <v>0</v>
      </c>
      <c r="AD2327" s="42">
        <v>10221.18698</v>
      </c>
      <c r="AG2327" s="26" t="s">
        <v>15</v>
      </c>
      <c r="AH2327" s="43">
        <v>8.4677464429999995E-3</v>
      </c>
      <c r="AI2327" s="43">
        <v>2.2410067479999999E-3</v>
      </c>
      <c r="AJ2327" s="43">
        <v>5.0342989001662096E-4</v>
      </c>
    </row>
    <row r="2328" spans="1:36" x14ac:dyDescent="0.2">
      <c r="A2328" s="26">
        <v>8700</v>
      </c>
      <c r="B2328" s="26">
        <v>12535</v>
      </c>
      <c r="C2328" s="26" t="s">
        <v>529</v>
      </c>
      <c r="D2328" s="26">
        <v>520000118</v>
      </c>
      <c r="E2328" s="26" t="s">
        <v>203</v>
      </c>
      <c r="F2328" s="26" t="s">
        <v>1347</v>
      </c>
      <c r="G2328" s="26" t="s">
        <v>1348</v>
      </c>
      <c r="H2328" s="26" t="s">
        <v>69</v>
      </c>
      <c r="I2328" s="26" t="s">
        <v>113</v>
      </c>
      <c r="J2328" s="26" t="s">
        <v>51</v>
      </c>
      <c r="K2328" s="26" t="s">
        <v>51</v>
      </c>
      <c r="L2328" s="26" t="s">
        <v>433</v>
      </c>
      <c r="M2328" s="26" t="s">
        <v>165</v>
      </c>
      <c r="N2328" s="26" t="s">
        <v>129</v>
      </c>
      <c r="O2328" s="26" t="s">
        <v>57</v>
      </c>
      <c r="P2328" s="26" t="s">
        <v>530</v>
      </c>
      <c r="Q2328" s="26" t="s">
        <v>59</v>
      </c>
      <c r="R2328" s="26" t="s">
        <v>54</v>
      </c>
      <c r="S2328" s="26" t="s">
        <v>531</v>
      </c>
      <c r="T2328" s="54">
        <v>4.2240000000000002</v>
      </c>
      <c r="U2328" s="36" t="s">
        <v>1349</v>
      </c>
      <c r="V2328" s="43">
        <v>1.3899999999999999E-2</v>
      </c>
      <c r="W2328" s="43">
        <v>2.3E-2</v>
      </c>
      <c r="X2328" s="26" t="s">
        <v>347</v>
      </c>
      <c r="Z2328" s="42">
        <v>22389406.670000002</v>
      </c>
      <c r="AA2328" s="42">
        <v>1</v>
      </c>
      <c r="AB2328" s="42">
        <v>103.13</v>
      </c>
      <c r="AC2328" s="42">
        <v>0</v>
      </c>
      <c r="AD2328" s="42">
        <v>23090.195100000001</v>
      </c>
      <c r="AG2328" s="26" t="s">
        <v>15</v>
      </c>
      <c r="AH2328" s="43">
        <v>1.3993379168E-2</v>
      </c>
      <c r="AI2328" s="43">
        <v>5.06255126E-3</v>
      </c>
      <c r="AJ2328" s="43">
        <v>1.1372744087747156E-3</v>
      </c>
    </row>
    <row r="2329" spans="1:36" x14ac:dyDescent="0.2">
      <c r="A2329" s="26">
        <v>8700</v>
      </c>
      <c r="B2329" s="26">
        <v>12535</v>
      </c>
      <c r="C2329" s="26" t="s">
        <v>1350</v>
      </c>
      <c r="D2329" s="26">
        <v>520020116</v>
      </c>
      <c r="E2329" s="26" t="s">
        <v>203</v>
      </c>
      <c r="F2329" s="26" t="s">
        <v>2461</v>
      </c>
      <c r="G2329" s="26" t="s">
        <v>2462</v>
      </c>
      <c r="H2329" s="26" t="s">
        <v>69</v>
      </c>
      <c r="I2329" s="26" t="s">
        <v>113</v>
      </c>
      <c r="J2329" s="26" t="s">
        <v>51</v>
      </c>
      <c r="K2329" s="26" t="s">
        <v>51</v>
      </c>
      <c r="L2329" s="26" t="s">
        <v>433</v>
      </c>
      <c r="M2329" s="26" t="s">
        <v>165</v>
      </c>
      <c r="N2329" s="26" t="s">
        <v>357</v>
      </c>
      <c r="O2329" s="26" t="s">
        <v>57</v>
      </c>
      <c r="P2329" s="26" t="s">
        <v>1122</v>
      </c>
      <c r="Q2329" s="26" t="s">
        <v>59</v>
      </c>
      <c r="R2329" s="26" t="s">
        <v>54</v>
      </c>
      <c r="S2329" s="26" t="s">
        <v>531</v>
      </c>
      <c r="T2329" s="54">
        <v>2.395</v>
      </c>
      <c r="U2329" s="36" t="s">
        <v>1616</v>
      </c>
      <c r="V2329" s="43">
        <v>3.6499999999999998E-2</v>
      </c>
      <c r="W2329" s="43">
        <v>2.9700000000000001E-2</v>
      </c>
      <c r="X2329" s="26" t="s">
        <v>347</v>
      </c>
      <c r="Z2329" s="42">
        <v>2400000</v>
      </c>
      <c r="AA2329" s="42">
        <v>1</v>
      </c>
      <c r="AB2329" s="42">
        <v>108.76</v>
      </c>
      <c r="AC2329" s="42">
        <v>0</v>
      </c>
      <c r="AD2329" s="42">
        <v>2610.2399999999998</v>
      </c>
      <c r="AG2329" s="26" t="s">
        <v>15</v>
      </c>
      <c r="AH2329" s="43">
        <v>9.2007605959999999E-3</v>
      </c>
      <c r="AI2329" s="43">
        <v>5.7229805700000004E-4</v>
      </c>
      <c r="AJ2329" s="43">
        <v>1.2856362364647639E-4</v>
      </c>
    </row>
    <row r="2330" spans="1:36" x14ac:dyDescent="0.2">
      <c r="A2330" s="26">
        <v>8700</v>
      </c>
      <c r="B2330" s="26">
        <v>12535</v>
      </c>
      <c r="C2330" s="26" t="s">
        <v>1350</v>
      </c>
      <c r="D2330" s="26">
        <v>520020116</v>
      </c>
      <c r="E2330" s="26" t="s">
        <v>203</v>
      </c>
      <c r="F2330" s="26" t="s">
        <v>1351</v>
      </c>
      <c r="G2330" s="26" t="s">
        <v>1352</v>
      </c>
      <c r="H2330" s="26" t="s">
        <v>69</v>
      </c>
      <c r="I2330" s="26" t="s">
        <v>113</v>
      </c>
      <c r="J2330" s="26" t="s">
        <v>51</v>
      </c>
      <c r="K2330" s="26" t="s">
        <v>51</v>
      </c>
      <c r="L2330" s="26" t="s">
        <v>433</v>
      </c>
      <c r="M2330" s="26" t="s">
        <v>165</v>
      </c>
      <c r="N2330" s="26" t="s">
        <v>357</v>
      </c>
      <c r="O2330" s="26" t="s">
        <v>57</v>
      </c>
      <c r="P2330" s="26" t="s">
        <v>724</v>
      </c>
      <c r="Q2330" s="26" t="s">
        <v>59</v>
      </c>
      <c r="R2330" s="26" t="s">
        <v>54</v>
      </c>
      <c r="S2330" s="26" t="s">
        <v>531</v>
      </c>
      <c r="T2330" s="54">
        <v>3.3290000000000002</v>
      </c>
      <c r="U2330" s="36" t="s">
        <v>1174</v>
      </c>
      <c r="V2330" s="43">
        <v>2.7E-2</v>
      </c>
      <c r="W2330" s="43">
        <v>3.04E-2</v>
      </c>
      <c r="X2330" s="26" t="s">
        <v>347</v>
      </c>
      <c r="Z2330" s="42">
        <v>13185740.699999999</v>
      </c>
      <c r="AA2330" s="42">
        <v>1</v>
      </c>
      <c r="AB2330" s="42">
        <v>105.87</v>
      </c>
      <c r="AC2330" s="42">
        <v>0</v>
      </c>
      <c r="AD2330" s="42">
        <v>13959.74368</v>
      </c>
      <c r="AG2330" s="26" t="s">
        <v>15</v>
      </c>
      <c r="AH2330" s="43">
        <v>3.3478718785E-2</v>
      </c>
      <c r="AI2330" s="43">
        <v>3.0606895109999998E-3</v>
      </c>
      <c r="AJ2330" s="43">
        <v>6.8756713278349778E-4</v>
      </c>
    </row>
    <row r="2331" spans="1:36" x14ac:dyDescent="0.2">
      <c r="A2331" s="26">
        <v>8700</v>
      </c>
      <c r="B2331" s="26">
        <v>12535</v>
      </c>
      <c r="C2331" s="26" t="s">
        <v>815</v>
      </c>
      <c r="D2331" s="26">
        <v>513893123</v>
      </c>
      <c r="E2331" s="26" t="s">
        <v>203</v>
      </c>
      <c r="F2331" s="26" t="s">
        <v>1353</v>
      </c>
      <c r="G2331" s="26" t="s">
        <v>1354</v>
      </c>
      <c r="H2331" s="26" t="s">
        <v>69</v>
      </c>
      <c r="I2331" s="26" t="s">
        <v>113</v>
      </c>
      <c r="J2331" s="26" t="s">
        <v>51</v>
      </c>
      <c r="K2331" s="26" t="s">
        <v>51</v>
      </c>
      <c r="L2331" s="26" t="s">
        <v>433</v>
      </c>
      <c r="M2331" s="26" t="s">
        <v>165</v>
      </c>
      <c r="N2331" s="26" t="s">
        <v>355</v>
      </c>
      <c r="O2331" s="26" t="s">
        <v>57</v>
      </c>
      <c r="P2331" s="26" t="s">
        <v>776</v>
      </c>
      <c r="Q2331" s="26" t="s">
        <v>64</v>
      </c>
      <c r="R2331" s="26" t="s">
        <v>54</v>
      </c>
      <c r="S2331" s="26" t="s">
        <v>531</v>
      </c>
      <c r="T2331" s="54">
        <v>1.405</v>
      </c>
      <c r="U2331" s="36" t="s">
        <v>601</v>
      </c>
      <c r="V2331" s="43">
        <v>3.5400000000000001E-2</v>
      </c>
      <c r="W2331" s="43">
        <v>2.9600000000000001E-2</v>
      </c>
      <c r="X2331" s="26" t="s">
        <v>347</v>
      </c>
      <c r="Z2331" s="42">
        <v>21664988</v>
      </c>
      <c r="AA2331" s="42">
        <v>1</v>
      </c>
      <c r="AB2331" s="42">
        <v>108.84</v>
      </c>
      <c r="AC2331" s="42">
        <v>0</v>
      </c>
      <c r="AD2331" s="42">
        <v>23580.17294</v>
      </c>
      <c r="AG2331" s="26" t="s">
        <v>15</v>
      </c>
      <c r="AH2331" s="43">
        <v>1.9395518391999999E-2</v>
      </c>
      <c r="AI2331" s="43">
        <v>5.1699794530000003E-3</v>
      </c>
      <c r="AJ2331" s="43">
        <v>1.1614075638167322E-3</v>
      </c>
    </row>
    <row r="2332" spans="1:36" x14ac:dyDescent="0.2">
      <c r="A2332" s="26">
        <v>8700</v>
      </c>
      <c r="B2332" s="26">
        <v>12535</v>
      </c>
      <c r="C2332" s="26" t="s">
        <v>852</v>
      </c>
      <c r="D2332" s="26">
        <v>520032046</v>
      </c>
      <c r="E2332" s="26" t="s">
        <v>203</v>
      </c>
      <c r="F2332" s="26" t="s">
        <v>1355</v>
      </c>
      <c r="G2332" s="26" t="s">
        <v>1356</v>
      </c>
      <c r="H2332" s="26" t="s">
        <v>69</v>
      </c>
      <c r="I2332" s="26" t="s">
        <v>113</v>
      </c>
      <c r="J2332" s="26" t="s">
        <v>51</v>
      </c>
      <c r="K2332" s="26" t="s">
        <v>51</v>
      </c>
      <c r="L2332" s="26" t="s">
        <v>433</v>
      </c>
      <c r="M2332" s="26" t="s">
        <v>165</v>
      </c>
      <c r="N2332" s="26" t="s">
        <v>129</v>
      </c>
      <c r="O2332" s="26" t="s">
        <v>57</v>
      </c>
      <c r="P2332" s="26" t="s">
        <v>530</v>
      </c>
      <c r="Q2332" s="26" t="s">
        <v>59</v>
      </c>
      <c r="R2332" s="26" t="s">
        <v>54</v>
      </c>
      <c r="S2332" s="26" t="s">
        <v>531</v>
      </c>
      <c r="T2332" s="54">
        <v>3.778</v>
      </c>
      <c r="U2332" s="36">
        <v>48072</v>
      </c>
      <c r="V2332" s="43">
        <v>1.6400000000000001E-2</v>
      </c>
      <c r="W2332" s="43">
        <v>2.4500000000000001E-2</v>
      </c>
      <c r="X2332" s="26" t="s">
        <v>347</v>
      </c>
      <c r="Z2332" s="42">
        <v>20956508.059999999</v>
      </c>
      <c r="AA2332" s="42">
        <v>1</v>
      </c>
      <c r="AB2332" s="42">
        <v>103.92</v>
      </c>
      <c r="AC2332" s="42">
        <v>0</v>
      </c>
      <c r="AD2332" s="42">
        <v>21778.00318</v>
      </c>
      <c r="AG2332" s="26" t="s">
        <v>15</v>
      </c>
      <c r="AH2332" s="43">
        <v>2.2267199985E-2</v>
      </c>
      <c r="AI2332" s="43">
        <v>4.7748517050000003E-3</v>
      </c>
      <c r="AJ2332" s="43">
        <v>1.0726442796851194E-3</v>
      </c>
    </row>
    <row r="2333" spans="1:36" x14ac:dyDescent="0.2">
      <c r="A2333" s="26">
        <v>8700</v>
      </c>
      <c r="B2333" s="26">
        <v>12535</v>
      </c>
      <c r="C2333" s="26" t="s">
        <v>852</v>
      </c>
      <c r="D2333" s="26">
        <v>520032046</v>
      </c>
      <c r="E2333" s="26" t="s">
        <v>203</v>
      </c>
      <c r="F2333" s="26" t="s">
        <v>1357</v>
      </c>
      <c r="G2333" s="26" t="s">
        <v>1358</v>
      </c>
      <c r="H2333" s="26" t="s">
        <v>69</v>
      </c>
      <c r="I2333" s="26" t="s">
        <v>113</v>
      </c>
      <c r="J2333" s="26" t="s">
        <v>51</v>
      </c>
      <c r="K2333" s="26" t="s">
        <v>51</v>
      </c>
      <c r="L2333" s="26" t="s">
        <v>433</v>
      </c>
      <c r="M2333" s="26" t="s">
        <v>165</v>
      </c>
      <c r="N2333" s="26" t="s">
        <v>129</v>
      </c>
      <c r="O2333" s="26" t="s">
        <v>57</v>
      </c>
      <c r="P2333" s="26" t="s">
        <v>733</v>
      </c>
      <c r="Q2333" s="26" t="s">
        <v>59</v>
      </c>
      <c r="R2333" s="26" t="s">
        <v>54</v>
      </c>
      <c r="S2333" s="26" t="s">
        <v>531</v>
      </c>
      <c r="T2333" s="54">
        <v>3.2490000000000001</v>
      </c>
      <c r="U2333" s="36">
        <v>48797</v>
      </c>
      <c r="V2333" s="43">
        <v>3.3099999999999997E-2</v>
      </c>
      <c r="W2333" s="43">
        <v>2.93E-2</v>
      </c>
      <c r="X2333" s="26" t="s">
        <v>347</v>
      </c>
      <c r="Z2333" s="42">
        <v>16100000</v>
      </c>
      <c r="AA2333" s="42">
        <v>1</v>
      </c>
      <c r="AB2333" s="42">
        <v>110.27</v>
      </c>
      <c r="AC2333" s="42">
        <v>0</v>
      </c>
      <c r="AD2333" s="42">
        <v>17753.47</v>
      </c>
      <c r="AG2333" s="26" t="s">
        <v>15</v>
      </c>
      <c r="AH2333" s="43">
        <v>2.2952455627000001E-2</v>
      </c>
      <c r="AI2333" s="43">
        <v>3.8924682759999998E-3</v>
      </c>
      <c r="AJ2333" s="43">
        <v>8.7442167597577591E-4</v>
      </c>
    </row>
    <row r="2334" spans="1:36" x14ac:dyDescent="0.2">
      <c r="A2334" s="26">
        <v>8700</v>
      </c>
      <c r="B2334" s="26">
        <v>12535</v>
      </c>
      <c r="C2334" s="26" t="s">
        <v>1062</v>
      </c>
      <c r="D2334" s="26">
        <v>512025891</v>
      </c>
      <c r="E2334" s="26" t="s">
        <v>203</v>
      </c>
      <c r="F2334" s="26" t="s">
        <v>1359</v>
      </c>
      <c r="G2334" s="26" t="s">
        <v>1360</v>
      </c>
      <c r="H2334" s="26" t="s">
        <v>69</v>
      </c>
      <c r="I2334" s="26" t="s">
        <v>113</v>
      </c>
      <c r="J2334" s="26" t="s">
        <v>51</v>
      </c>
      <c r="K2334" s="26" t="s">
        <v>51</v>
      </c>
      <c r="L2334" s="26" t="s">
        <v>433</v>
      </c>
      <c r="M2334" s="26" t="s">
        <v>165</v>
      </c>
      <c r="N2334" s="26" t="s">
        <v>131</v>
      </c>
      <c r="O2334" s="26" t="s">
        <v>57</v>
      </c>
      <c r="P2334" s="26" t="s">
        <v>737</v>
      </c>
      <c r="Q2334" s="26" t="s">
        <v>59</v>
      </c>
      <c r="R2334" s="26" t="s">
        <v>54</v>
      </c>
      <c r="S2334" s="26" t="s">
        <v>531</v>
      </c>
      <c r="T2334" s="54">
        <v>1.6830000000000001</v>
      </c>
      <c r="U2334" s="36" t="s">
        <v>814</v>
      </c>
      <c r="V2334" s="43">
        <v>3.2000000000000001E-2</v>
      </c>
      <c r="W2334" s="43">
        <v>3.1699999999999999E-2</v>
      </c>
      <c r="X2334" s="26" t="s">
        <v>347</v>
      </c>
      <c r="Z2334" s="42">
        <v>1647649.41</v>
      </c>
      <c r="AA2334" s="42">
        <v>1</v>
      </c>
      <c r="AB2334" s="42">
        <v>107.55</v>
      </c>
      <c r="AC2334" s="42">
        <v>0</v>
      </c>
      <c r="AD2334" s="42">
        <v>1772.0469399999999</v>
      </c>
      <c r="AG2334" s="26" t="s">
        <v>15</v>
      </c>
      <c r="AH2334" s="43">
        <v>2.1455338840000002E-3</v>
      </c>
      <c r="AI2334" s="43">
        <v>3.8852328499999999E-4</v>
      </c>
      <c r="AJ2334" s="43">
        <v>8.7279627880214132E-5</v>
      </c>
    </row>
    <row r="2335" spans="1:36" x14ac:dyDescent="0.2">
      <c r="A2335" s="26">
        <v>8700</v>
      </c>
      <c r="B2335" s="26">
        <v>12535</v>
      </c>
      <c r="C2335" s="26" t="s">
        <v>1062</v>
      </c>
      <c r="D2335" s="26">
        <v>512025891</v>
      </c>
      <c r="E2335" s="26" t="s">
        <v>203</v>
      </c>
      <c r="F2335" s="26" t="s">
        <v>1361</v>
      </c>
      <c r="G2335" s="26" t="s">
        <v>1362</v>
      </c>
      <c r="H2335" s="26" t="s">
        <v>69</v>
      </c>
      <c r="I2335" s="26" t="s">
        <v>112</v>
      </c>
      <c r="J2335" s="26" t="s">
        <v>51</v>
      </c>
      <c r="K2335" s="26" t="s">
        <v>51</v>
      </c>
      <c r="L2335" s="26" t="s">
        <v>433</v>
      </c>
      <c r="M2335" s="26" t="s">
        <v>165</v>
      </c>
      <c r="N2335" s="26" t="s">
        <v>131</v>
      </c>
      <c r="O2335" s="26" t="s">
        <v>57</v>
      </c>
      <c r="P2335" s="26" t="s">
        <v>737</v>
      </c>
      <c r="Q2335" s="26" t="s">
        <v>59</v>
      </c>
      <c r="R2335" s="26" t="s">
        <v>54</v>
      </c>
      <c r="S2335" s="26" t="s">
        <v>531</v>
      </c>
      <c r="T2335" s="54">
        <v>1.7350000000000001</v>
      </c>
      <c r="U2335" s="36" t="s">
        <v>1363</v>
      </c>
      <c r="V2335" s="43">
        <v>5.7000000000000002E-2</v>
      </c>
      <c r="W2335" s="43">
        <v>5.4899999999999997E-2</v>
      </c>
      <c r="X2335" s="26" t="s">
        <v>347</v>
      </c>
      <c r="Z2335" s="42">
        <v>6252279.4400000004</v>
      </c>
      <c r="AA2335" s="42">
        <v>1</v>
      </c>
      <c r="AB2335" s="42">
        <v>100.74</v>
      </c>
      <c r="AC2335" s="42">
        <v>0</v>
      </c>
      <c r="AD2335" s="42">
        <v>6298.5463099999997</v>
      </c>
      <c r="AG2335" s="26" t="s">
        <v>15</v>
      </c>
      <c r="AH2335" s="43">
        <v>6.8026377000000001E-3</v>
      </c>
      <c r="AI2335" s="43">
        <v>1.3809633660000001E-3</v>
      </c>
      <c r="AJ2335" s="43">
        <v>3.102258555990034E-4</v>
      </c>
    </row>
    <row r="2336" spans="1:36" x14ac:dyDescent="0.2">
      <c r="A2336" s="26">
        <v>8700</v>
      </c>
      <c r="B2336" s="26">
        <v>12535</v>
      </c>
      <c r="C2336" s="26" t="s">
        <v>773</v>
      </c>
      <c r="D2336" s="26">
        <v>513230029</v>
      </c>
      <c r="E2336" s="26" t="s">
        <v>203</v>
      </c>
      <c r="F2336" s="26" t="s">
        <v>1364</v>
      </c>
      <c r="G2336" s="26" t="s">
        <v>1365</v>
      </c>
      <c r="H2336" s="26" t="s">
        <v>69</v>
      </c>
      <c r="I2336" s="26" t="s">
        <v>112</v>
      </c>
      <c r="J2336" s="26" t="s">
        <v>51</v>
      </c>
      <c r="K2336" s="26" t="s">
        <v>51</v>
      </c>
      <c r="L2336" s="26" t="s">
        <v>433</v>
      </c>
      <c r="M2336" s="26" t="s">
        <v>165</v>
      </c>
      <c r="N2336" s="26" t="s">
        <v>141</v>
      </c>
      <c r="O2336" s="26" t="s">
        <v>57</v>
      </c>
      <c r="P2336" s="26" t="s">
        <v>776</v>
      </c>
      <c r="Q2336" s="26" t="s">
        <v>64</v>
      </c>
      <c r="R2336" s="26" t="s">
        <v>54</v>
      </c>
      <c r="S2336" s="26" t="s">
        <v>531</v>
      </c>
      <c r="T2336" s="54">
        <v>4.3860000000000001</v>
      </c>
      <c r="U2336" s="36" t="s">
        <v>1366</v>
      </c>
      <c r="V2336" s="43">
        <v>5.1700000000000003E-2</v>
      </c>
      <c r="W2336" s="43">
        <v>5.0700000000000002E-2</v>
      </c>
      <c r="X2336" s="26" t="s">
        <v>347</v>
      </c>
      <c r="Z2336" s="42">
        <v>2017025</v>
      </c>
      <c r="AA2336" s="42">
        <v>1</v>
      </c>
      <c r="AB2336" s="42">
        <v>101.16</v>
      </c>
      <c r="AC2336" s="42">
        <v>0</v>
      </c>
      <c r="AD2336" s="42">
        <v>2040.4224899999999</v>
      </c>
      <c r="AG2336" s="26" t="s">
        <v>15</v>
      </c>
      <c r="AH2336" s="43">
        <v>3.305438747E-3</v>
      </c>
      <c r="AI2336" s="43">
        <v>4.4736492699999999E-4</v>
      </c>
      <c r="AJ2336" s="43">
        <v>1.0049808028540144E-4</v>
      </c>
    </row>
    <row r="2337" spans="1:36" x14ac:dyDescent="0.2">
      <c r="A2337" s="26">
        <v>8700</v>
      </c>
      <c r="B2337" s="26">
        <v>12535</v>
      </c>
      <c r="C2337" s="26" t="s">
        <v>1119</v>
      </c>
      <c r="D2337" s="26">
        <v>515434074</v>
      </c>
      <c r="E2337" s="26" t="s">
        <v>203</v>
      </c>
      <c r="F2337" s="26" t="s">
        <v>1367</v>
      </c>
      <c r="G2337" s="26" t="s">
        <v>1368</v>
      </c>
      <c r="H2337" s="26" t="s">
        <v>69</v>
      </c>
      <c r="I2337" s="26" t="s">
        <v>113</v>
      </c>
      <c r="J2337" s="26" t="s">
        <v>51</v>
      </c>
      <c r="K2337" s="26" t="s">
        <v>51</v>
      </c>
      <c r="L2337" s="26" t="s">
        <v>433</v>
      </c>
      <c r="M2337" s="26" t="s">
        <v>165</v>
      </c>
      <c r="N2337" s="26" t="s">
        <v>357</v>
      </c>
      <c r="O2337" s="26" t="s">
        <v>57</v>
      </c>
      <c r="P2337" s="26" t="s">
        <v>1122</v>
      </c>
      <c r="Q2337" s="26" t="s">
        <v>59</v>
      </c>
      <c r="R2337" s="26" t="s">
        <v>54</v>
      </c>
      <c r="S2337" s="26" t="s">
        <v>531</v>
      </c>
      <c r="T2337" s="54">
        <v>1.7410000000000001</v>
      </c>
      <c r="U2337" s="36" t="s">
        <v>738</v>
      </c>
      <c r="V2337" s="43">
        <v>3.0000000000000001E-3</v>
      </c>
      <c r="W2337" s="43">
        <v>2.8899999999999999E-2</v>
      </c>
      <c r="X2337" s="26" t="s">
        <v>347</v>
      </c>
      <c r="Z2337" s="42">
        <v>2339415</v>
      </c>
      <c r="AA2337" s="42">
        <v>1</v>
      </c>
      <c r="AB2337" s="42">
        <v>102.33</v>
      </c>
      <c r="AC2337" s="42">
        <v>0</v>
      </c>
      <c r="AD2337" s="42">
        <v>2393.92337</v>
      </c>
      <c r="AG2337" s="26" t="s">
        <v>15</v>
      </c>
      <c r="AH2337" s="43">
        <v>5.6819153319999996E-3</v>
      </c>
      <c r="AI2337" s="43">
        <v>5.2487039200000004E-4</v>
      </c>
      <c r="AJ2337" s="43">
        <v>1.1790925860426032E-4</v>
      </c>
    </row>
    <row r="2338" spans="1:36" x14ac:dyDescent="0.2">
      <c r="A2338" s="26">
        <v>8700</v>
      </c>
      <c r="B2338" s="26">
        <v>12535</v>
      </c>
      <c r="C2338" s="26" t="s">
        <v>1099</v>
      </c>
      <c r="D2338" s="26">
        <v>510454333</v>
      </c>
      <c r="E2338" s="26" t="s">
        <v>203</v>
      </c>
      <c r="F2338" s="26" t="s">
        <v>1369</v>
      </c>
      <c r="G2338" s="26" t="s">
        <v>1370</v>
      </c>
      <c r="H2338" s="26" t="s">
        <v>69</v>
      </c>
      <c r="I2338" s="26" t="s">
        <v>113</v>
      </c>
      <c r="J2338" s="26" t="s">
        <v>51</v>
      </c>
      <c r="K2338" s="26" t="s">
        <v>51</v>
      </c>
      <c r="L2338" s="26" t="s">
        <v>433</v>
      </c>
      <c r="M2338" s="26" t="s">
        <v>165</v>
      </c>
      <c r="N2338" s="26" t="s">
        <v>131</v>
      </c>
      <c r="O2338" s="26" t="s">
        <v>57</v>
      </c>
      <c r="P2338" s="26" t="s">
        <v>737</v>
      </c>
      <c r="Q2338" s="26" t="s">
        <v>59</v>
      </c>
      <c r="R2338" s="26" t="s">
        <v>54</v>
      </c>
      <c r="S2338" s="26" t="s">
        <v>531</v>
      </c>
      <c r="T2338" s="54">
        <v>2.6269999999999998</v>
      </c>
      <c r="U2338" s="36" t="s">
        <v>1211</v>
      </c>
      <c r="V2338" s="43">
        <v>3.2300000000000002E-2</v>
      </c>
      <c r="W2338" s="43">
        <v>2.9899999999999999E-2</v>
      </c>
      <c r="X2338" s="26" t="s">
        <v>347</v>
      </c>
      <c r="Z2338" s="42">
        <v>6571040</v>
      </c>
      <c r="AA2338" s="42">
        <v>1</v>
      </c>
      <c r="AB2338" s="42">
        <v>108.49</v>
      </c>
      <c r="AC2338" s="42">
        <v>0</v>
      </c>
      <c r="AD2338" s="42">
        <v>7128.9213</v>
      </c>
      <c r="AG2338" s="26" t="s">
        <v>15</v>
      </c>
      <c r="AH2338" s="43">
        <v>1.2733215187E-2</v>
      </c>
      <c r="AI2338" s="43">
        <v>1.563024017E-3</v>
      </c>
      <c r="AJ2338" s="43">
        <v>3.5112478355191445E-4</v>
      </c>
    </row>
    <row r="2339" spans="1:36" x14ac:dyDescent="0.2">
      <c r="A2339" s="26">
        <v>8700</v>
      </c>
      <c r="B2339" s="26">
        <v>12535</v>
      </c>
      <c r="C2339" s="26" t="s">
        <v>1099</v>
      </c>
      <c r="D2339" s="26">
        <v>510454333</v>
      </c>
      <c r="E2339" s="26" t="s">
        <v>203</v>
      </c>
      <c r="F2339" s="26" t="s">
        <v>1371</v>
      </c>
      <c r="G2339" s="26" t="s">
        <v>1372</v>
      </c>
      <c r="H2339" s="26" t="s">
        <v>69</v>
      </c>
      <c r="I2339" s="26" t="s">
        <v>112</v>
      </c>
      <c r="J2339" s="26" t="s">
        <v>51</v>
      </c>
      <c r="K2339" s="26" t="s">
        <v>51</v>
      </c>
      <c r="L2339" s="26" t="s">
        <v>433</v>
      </c>
      <c r="M2339" s="26" t="s">
        <v>165</v>
      </c>
      <c r="N2339" s="26" t="s">
        <v>131</v>
      </c>
      <c r="O2339" s="26" t="s">
        <v>57</v>
      </c>
      <c r="P2339" s="26" t="s">
        <v>737</v>
      </c>
      <c r="Q2339" s="26" t="s">
        <v>59</v>
      </c>
      <c r="R2339" s="26" t="s">
        <v>54</v>
      </c>
      <c r="S2339" s="26" t="s">
        <v>531</v>
      </c>
      <c r="T2339" s="54">
        <v>2.7250000000000001</v>
      </c>
      <c r="U2339" s="36" t="s">
        <v>1373</v>
      </c>
      <c r="V2339" s="43">
        <v>5.6500000000000002E-2</v>
      </c>
      <c r="W2339" s="43">
        <v>5.3800000000000001E-2</v>
      </c>
      <c r="X2339" s="26" t="s">
        <v>347</v>
      </c>
      <c r="Z2339" s="42">
        <v>6870103.2699999996</v>
      </c>
      <c r="AA2339" s="42">
        <v>1</v>
      </c>
      <c r="AB2339" s="42">
        <v>102.33</v>
      </c>
      <c r="AC2339" s="42">
        <v>0</v>
      </c>
      <c r="AD2339" s="42">
        <v>7030.1766799999996</v>
      </c>
      <c r="AG2339" s="26" t="s">
        <v>15</v>
      </c>
      <c r="AH2339" s="43">
        <v>1.4548407901E-2</v>
      </c>
      <c r="AI2339" s="43">
        <v>1.5413741479999999E-3</v>
      </c>
      <c r="AJ2339" s="43">
        <v>3.4626125906267425E-4</v>
      </c>
    </row>
    <row r="2340" spans="1:36" x14ac:dyDescent="0.2">
      <c r="A2340" s="26">
        <v>8700</v>
      </c>
      <c r="B2340" s="26">
        <v>12535</v>
      </c>
      <c r="C2340" s="26" t="s">
        <v>796</v>
      </c>
      <c r="D2340" s="26">
        <v>511809071</v>
      </c>
      <c r="E2340" s="26" t="s">
        <v>203</v>
      </c>
      <c r="F2340" s="26" t="s">
        <v>1374</v>
      </c>
      <c r="G2340" s="26" t="s">
        <v>1375</v>
      </c>
      <c r="H2340" s="26" t="s">
        <v>69</v>
      </c>
      <c r="I2340" s="26" t="s">
        <v>113</v>
      </c>
      <c r="J2340" s="26" t="s">
        <v>51</v>
      </c>
      <c r="K2340" s="26" t="s">
        <v>51</v>
      </c>
      <c r="L2340" s="26" t="s">
        <v>433</v>
      </c>
      <c r="M2340" s="26" t="s">
        <v>165</v>
      </c>
      <c r="N2340" s="26" t="s">
        <v>68</v>
      </c>
      <c r="O2340" s="26" t="s">
        <v>57</v>
      </c>
      <c r="P2340" s="26" t="s">
        <v>733</v>
      </c>
      <c r="Q2340" s="26" t="s">
        <v>59</v>
      </c>
      <c r="R2340" s="26" t="s">
        <v>54</v>
      </c>
      <c r="S2340" s="26" t="s">
        <v>531</v>
      </c>
      <c r="T2340" s="54">
        <v>2.9529999999999998</v>
      </c>
      <c r="U2340" s="36">
        <v>48123</v>
      </c>
      <c r="V2340" s="43">
        <v>2.1999999999999999E-2</v>
      </c>
      <c r="W2340" s="43">
        <v>2.76E-2</v>
      </c>
      <c r="X2340" s="26" t="s">
        <v>347</v>
      </c>
      <c r="Z2340" s="42">
        <v>1385984.42</v>
      </c>
      <c r="AA2340" s="42">
        <v>1</v>
      </c>
      <c r="AB2340" s="42">
        <v>105.56</v>
      </c>
      <c r="AC2340" s="42">
        <v>0</v>
      </c>
      <c r="AD2340" s="42">
        <v>1463.0451499999999</v>
      </c>
      <c r="AG2340" s="26" t="s">
        <v>15</v>
      </c>
      <c r="AH2340" s="43">
        <v>4.2674426250000003E-3</v>
      </c>
      <c r="AI2340" s="43">
        <v>3.2077429499999998E-4</v>
      </c>
      <c r="AJ2340" s="43">
        <v>7.2060188351416953E-5</v>
      </c>
    </row>
    <row r="2341" spans="1:36" x14ac:dyDescent="0.2">
      <c r="A2341" s="26">
        <v>8700</v>
      </c>
      <c r="B2341" s="26">
        <v>12535</v>
      </c>
      <c r="C2341" s="26" t="s">
        <v>796</v>
      </c>
      <c r="D2341" s="26">
        <v>511809071</v>
      </c>
      <c r="E2341" s="26" t="s">
        <v>203</v>
      </c>
      <c r="F2341" s="26" t="s">
        <v>1376</v>
      </c>
      <c r="G2341" s="26" t="s">
        <v>1377</v>
      </c>
      <c r="H2341" s="26" t="s">
        <v>69</v>
      </c>
      <c r="I2341" s="26" t="s">
        <v>112</v>
      </c>
      <c r="J2341" s="26" t="s">
        <v>51</v>
      </c>
      <c r="K2341" s="26" t="s">
        <v>51</v>
      </c>
      <c r="L2341" s="26" t="s">
        <v>433</v>
      </c>
      <c r="M2341" s="26" t="s">
        <v>165</v>
      </c>
      <c r="N2341" s="26" t="s">
        <v>68</v>
      </c>
      <c r="O2341" s="26" t="s">
        <v>57</v>
      </c>
      <c r="P2341" s="26" t="s">
        <v>733</v>
      </c>
      <c r="Q2341" s="26" t="s">
        <v>59</v>
      </c>
      <c r="R2341" s="26" t="s">
        <v>54</v>
      </c>
      <c r="S2341" s="26" t="s">
        <v>531</v>
      </c>
      <c r="T2341" s="54">
        <v>2.8119999999999998</v>
      </c>
      <c r="U2341" s="36">
        <v>48123</v>
      </c>
      <c r="V2341" s="43">
        <v>4.6800000000000001E-2</v>
      </c>
      <c r="W2341" s="43">
        <v>5.2200000000000003E-2</v>
      </c>
      <c r="X2341" s="26" t="s">
        <v>347</v>
      </c>
      <c r="Z2341" s="42">
        <v>6974271.2699999996</v>
      </c>
      <c r="AA2341" s="42">
        <v>1</v>
      </c>
      <c r="AB2341" s="42">
        <v>99.45</v>
      </c>
      <c r="AC2341" s="42">
        <v>0</v>
      </c>
      <c r="AD2341" s="42">
        <v>6935.9127799999997</v>
      </c>
      <c r="AG2341" s="26" t="s">
        <v>15</v>
      </c>
      <c r="AH2341" s="43">
        <v>1.7256530196999999E-2</v>
      </c>
      <c r="AI2341" s="43">
        <v>1.520706682E-3</v>
      </c>
      <c r="AJ2341" s="43">
        <v>3.4161842600400949E-4</v>
      </c>
    </row>
    <row r="2342" spans="1:36" x14ac:dyDescent="0.2">
      <c r="A2342" s="26">
        <v>8700</v>
      </c>
      <c r="B2342" s="26">
        <v>12535</v>
      </c>
      <c r="C2342" s="26" t="s">
        <v>1378</v>
      </c>
      <c r="D2342" s="26">
        <v>520034372</v>
      </c>
      <c r="E2342" s="26" t="s">
        <v>203</v>
      </c>
      <c r="F2342" s="26" t="s">
        <v>1379</v>
      </c>
      <c r="G2342" s="26" t="s">
        <v>1380</v>
      </c>
      <c r="H2342" s="26" t="s">
        <v>69</v>
      </c>
      <c r="I2342" s="26" t="s">
        <v>112</v>
      </c>
      <c r="J2342" s="26" t="s">
        <v>51</v>
      </c>
      <c r="K2342" s="26" t="s">
        <v>51</v>
      </c>
      <c r="L2342" s="26" t="s">
        <v>433</v>
      </c>
      <c r="M2342" s="26" t="s">
        <v>165</v>
      </c>
      <c r="N2342" s="26" t="s">
        <v>131</v>
      </c>
      <c r="O2342" s="26" t="s">
        <v>57</v>
      </c>
      <c r="P2342" s="26" t="s">
        <v>728</v>
      </c>
      <c r="Q2342" s="26" t="s">
        <v>59</v>
      </c>
      <c r="R2342" s="26" t="s">
        <v>54</v>
      </c>
      <c r="S2342" s="26" t="s">
        <v>531</v>
      </c>
      <c r="T2342" s="54">
        <v>3.2309999999999999</v>
      </c>
      <c r="U2342" s="36" t="s">
        <v>1381</v>
      </c>
      <c r="V2342" s="43">
        <v>4.5600000000000002E-2</v>
      </c>
      <c r="W2342" s="43">
        <v>5.1299999999999998E-2</v>
      </c>
      <c r="X2342" s="26" t="s">
        <v>347</v>
      </c>
      <c r="Z2342" s="42">
        <v>8210549.9000000004</v>
      </c>
      <c r="AA2342" s="42">
        <v>1</v>
      </c>
      <c r="AB2342" s="42">
        <v>98.63</v>
      </c>
      <c r="AC2342" s="42">
        <v>0</v>
      </c>
      <c r="AD2342" s="42">
        <v>8098.0653700000003</v>
      </c>
      <c r="AG2342" s="26" t="s">
        <v>15</v>
      </c>
      <c r="AH2342" s="43">
        <v>1.2325281303999999E-2</v>
      </c>
      <c r="AI2342" s="43">
        <v>1.7755099449999999E-3</v>
      </c>
      <c r="AJ2342" s="43">
        <v>3.9885858330775852E-4</v>
      </c>
    </row>
    <row r="2343" spans="1:36" x14ac:dyDescent="0.2">
      <c r="A2343" s="26">
        <v>8700</v>
      </c>
      <c r="B2343" s="26">
        <v>12535</v>
      </c>
      <c r="C2343" s="26" t="s">
        <v>1378</v>
      </c>
      <c r="D2343" s="26">
        <v>520034372</v>
      </c>
      <c r="E2343" s="26" t="s">
        <v>203</v>
      </c>
      <c r="F2343" s="26" t="s">
        <v>1382</v>
      </c>
      <c r="G2343" s="26" t="s">
        <v>1383</v>
      </c>
      <c r="H2343" s="26" t="s">
        <v>69</v>
      </c>
      <c r="I2343" s="26" t="s">
        <v>113</v>
      </c>
      <c r="J2343" s="26" t="s">
        <v>51</v>
      </c>
      <c r="K2343" s="26" t="s">
        <v>51</v>
      </c>
      <c r="L2343" s="26" t="s">
        <v>433</v>
      </c>
      <c r="M2343" s="26" t="s">
        <v>165</v>
      </c>
      <c r="N2343" s="26" t="s">
        <v>131</v>
      </c>
      <c r="O2343" s="26" t="s">
        <v>57</v>
      </c>
      <c r="P2343" s="26" t="s">
        <v>728</v>
      </c>
      <c r="Q2343" s="26" t="s">
        <v>59</v>
      </c>
      <c r="R2343" s="26" t="s">
        <v>54</v>
      </c>
      <c r="S2343" s="26" t="s">
        <v>531</v>
      </c>
      <c r="T2343" s="54">
        <v>3.3969999999999998</v>
      </c>
      <c r="U2343" s="36" t="s">
        <v>1381</v>
      </c>
      <c r="V2343" s="43">
        <v>2.1999999999999999E-2</v>
      </c>
      <c r="W2343" s="43">
        <v>2.81E-2</v>
      </c>
      <c r="X2343" s="26" t="s">
        <v>347</v>
      </c>
      <c r="Z2343" s="42">
        <v>3468303.88</v>
      </c>
      <c r="AA2343" s="42">
        <v>1</v>
      </c>
      <c r="AB2343" s="42">
        <v>104.57</v>
      </c>
      <c r="AC2343" s="42">
        <v>0</v>
      </c>
      <c r="AD2343" s="42">
        <v>3626.80537</v>
      </c>
      <c r="AG2343" s="26" t="s">
        <v>15</v>
      </c>
      <c r="AH2343" s="43">
        <v>5.5926770510000001E-3</v>
      </c>
      <c r="AI2343" s="43">
        <v>7.9518115799999997E-4</v>
      </c>
      <c r="AJ2343" s="43">
        <v>1.786330914504795E-4</v>
      </c>
    </row>
    <row r="2344" spans="1:36" x14ac:dyDescent="0.2">
      <c r="A2344" s="26">
        <v>8700</v>
      </c>
      <c r="B2344" s="26">
        <v>12535</v>
      </c>
      <c r="C2344" s="26" t="s">
        <v>1218</v>
      </c>
      <c r="D2344" s="26">
        <v>513834200</v>
      </c>
      <c r="E2344" s="26" t="s">
        <v>203</v>
      </c>
      <c r="F2344" s="26" t="s">
        <v>1384</v>
      </c>
      <c r="G2344" s="26" t="s">
        <v>1385</v>
      </c>
      <c r="H2344" s="26" t="s">
        <v>69</v>
      </c>
      <c r="I2344" s="26" t="s">
        <v>112</v>
      </c>
      <c r="J2344" s="26" t="s">
        <v>51</v>
      </c>
      <c r="K2344" s="26" t="s">
        <v>51</v>
      </c>
      <c r="L2344" s="26" t="s">
        <v>433</v>
      </c>
      <c r="M2344" s="26" t="s">
        <v>165</v>
      </c>
      <c r="N2344" s="26" t="s">
        <v>141</v>
      </c>
      <c r="O2344" s="26" t="s">
        <v>57</v>
      </c>
      <c r="P2344" s="26" t="s">
        <v>733</v>
      </c>
      <c r="Q2344" s="26" t="s">
        <v>59</v>
      </c>
      <c r="R2344" s="26" t="s">
        <v>54</v>
      </c>
      <c r="S2344" s="26" t="s">
        <v>531</v>
      </c>
      <c r="T2344" s="54">
        <v>4.5380000000000003</v>
      </c>
      <c r="U2344" s="36" t="s">
        <v>1045</v>
      </c>
      <c r="V2344" s="43">
        <v>4.3799999999999999E-2</v>
      </c>
      <c r="W2344" s="43">
        <v>4.8800000000000003E-2</v>
      </c>
      <c r="X2344" s="26" t="s">
        <v>347</v>
      </c>
      <c r="Z2344" s="42">
        <v>95000</v>
      </c>
      <c r="AA2344" s="42">
        <v>1</v>
      </c>
      <c r="AB2344" s="42">
        <v>98.04</v>
      </c>
      <c r="AC2344" s="42">
        <v>0</v>
      </c>
      <c r="AD2344" s="42">
        <v>93.138000000000005</v>
      </c>
      <c r="AG2344" s="26" t="s">
        <v>15</v>
      </c>
      <c r="AH2344" s="43">
        <v>1.9000000000000001E-4</v>
      </c>
      <c r="AI2344" s="43">
        <v>2.0420611314887801E-5</v>
      </c>
      <c r="AJ2344" s="43">
        <v>4.5873784706331668E-6</v>
      </c>
    </row>
    <row r="2345" spans="1:36" x14ac:dyDescent="0.2">
      <c r="A2345" s="26">
        <v>8700</v>
      </c>
      <c r="B2345" s="26">
        <v>12535</v>
      </c>
      <c r="C2345" s="26" t="s">
        <v>1386</v>
      </c>
      <c r="D2345" s="26">
        <v>520044322</v>
      </c>
      <c r="E2345" s="26" t="s">
        <v>203</v>
      </c>
      <c r="F2345" s="26" t="s">
        <v>1387</v>
      </c>
      <c r="G2345" s="26" t="s">
        <v>1388</v>
      </c>
      <c r="H2345" s="26" t="s">
        <v>69</v>
      </c>
      <c r="I2345" s="26" t="s">
        <v>112</v>
      </c>
      <c r="J2345" s="26" t="s">
        <v>51</v>
      </c>
      <c r="K2345" s="26" t="s">
        <v>51</v>
      </c>
      <c r="L2345" s="26" t="s">
        <v>433</v>
      </c>
      <c r="M2345" s="26" t="s">
        <v>165</v>
      </c>
      <c r="N2345" s="26" t="s">
        <v>140</v>
      </c>
      <c r="O2345" s="26" t="s">
        <v>57</v>
      </c>
      <c r="P2345" s="26" t="s">
        <v>1051</v>
      </c>
      <c r="Q2345" s="26" t="s">
        <v>64</v>
      </c>
      <c r="R2345" s="26" t="s">
        <v>54</v>
      </c>
      <c r="S2345" s="26" t="s">
        <v>531</v>
      </c>
      <c r="T2345" s="54">
        <v>2.4849999999999999</v>
      </c>
      <c r="U2345" s="36" t="s">
        <v>1389</v>
      </c>
      <c r="V2345" s="43">
        <v>6.7500000000000004E-2</v>
      </c>
      <c r="W2345" s="43">
        <v>5.5199999999999999E-2</v>
      </c>
      <c r="X2345" s="26" t="s">
        <v>347</v>
      </c>
      <c r="Z2345" s="42">
        <v>18297509.68</v>
      </c>
      <c r="AA2345" s="42">
        <v>1</v>
      </c>
      <c r="AB2345" s="42">
        <v>106.07</v>
      </c>
      <c r="AC2345" s="42">
        <v>0</v>
      </c>
      <c r="AD2345" s="42">
        <v>19408.168519999999</v>
      </c>
      <c r="AG2345" s="26" t="s">
        <v>15</v>
      </c>
      <c r="AH2345" s="43">
        <v>1.0455719816999999E-2</v>
      </c>
      <c r="AI2345" s="43">
        <v>4.255262789E-3</v>
      </c>
      <c r="AJ2345" s="43">
        <v>9.5592147590745319E-4</v>
      </c>
    </row>
    <row r="2346" spans="1:36" x14ac:dyDescent="0.2">
      <c r="A2346" s="26">
        <v>8700</v>
      </c>
      <c r="B2346" s="26">
        <v>12535</v>
      </c>
      <c r="C2346" s="26" t="s">
        <v>1390</v>
      </c>
      <c r="D2346" s="26">
        <v>44528798375</v>
      </c>
      <c r="E2346" s="26" t="s">
        <v>204</v>
      </c>
      <c r="F2346" s="26" t="s">
        <v>1391</v>
      </c>
      <c r="G2346" s="26" t="s">
        <v>1392</v>
      </c>
      <c r="H2346" s="26" t="s">
        <v>69</v>
      </c>
      <c r="I2346" s="26" t="s">
        <v>113</v>
      </c>
      <c r="J2346" s="26" t="s">
        <v>51</v>
      </c>
      <c r="K2346" s="26" t="s">
        <v>167</v>
      </c>
      <c r="L2346" s="26" t="s">
        <v>433</v>
      </c>
      <c r="M2346" s="26" t="s">
        <v>165</v>
      </c>
      <c r="N2346" s="26" t="s">
        <v>358</v>
      </c>
      <c r="O2346" s="26" t="s">
        <v>57</v>
      </c>
      <c r="P2346" s="26" t="s">
        <v>154</v>
      </c>
      <c r="Q2346" s="26" t="s">
        <v>154</v>
      </c>
      <c r="R2346" s="26" t="s">
        <v>54</v>
      </c>
      <c r="S2346" s="26" t="s">
        <v>531</v>
      </c>
      <c r="T2346" s="54">
        <v>2.2010000000000001</v>
      </c>
      <c r="U2346" s="36" t="s">
        <v>781</v>
      </c>
      <c r="V2346" s="43">
        <v>4.7500000000000001E-2</v>
      </c>
      <c r="W2346" s="43">
        <v>4.9299999999999997E-2</v>
      </c>
      <c r="X2346" s="26" t="s">
        <v>347</v>
      </c>
      <c r="Z2346" s="42">
        <v>969788</v>
      </c>
      <c r="AA2346" s="42">
        <v>1</v>
      </c>
      <c r="AB2346" s="42">
        <v>107.6</v>
      </c>
      <c r="AC2346" s="42">
        <v>0</v>
      </c>
      <c r="AD2346" s="42">
        <v>1043.49189</v>
      </c>
      <c r="AG2346" s="26" t="s">
        <v>15</v>
      </c>
      <c r="AH2346" s="43">
        <v>2.2660445380000001E-3</v>
      </c>
      <c r="AI2346" s="43">
        <v>2.2878677100000001E-4</v>
      </c>
      <c r="AJ2346" s="43">
        <v>5.139569488786868E-5</v>
      </c>
    </row>
    <row r="2347" spans="1:36" x14ac:dyDescent="0.2">
      <c r="A2347" s="26">
        <v>8700</v>
      </c>
      <c r="B2347" s="26">
        <v>12535</v>
      </c>
      <c r="C2347" s="26" t="s">
        <v>1393</v>
      </c>
      <c r="D2347" s="26">
        <v>512096793</v>
      </c>
      <c r="E2347" s="26" t="s">
        <v>203</v>
      </c>
      <c r="F2347" s="26" t="s">
        <v>1394</v>
      </c>
      <c r="G2347" s="26" t="s">
        <v>1395</v>
      </c>
      <c r="H2347" s="26" t="s">
        <v>69</v>
      </c>
      <c r="I2347" s="26" t="s">
        <v>113</v>
      </c>
      <c r="J2347" s="26" t="s">
        <v>51</v>
      </c>
      <c r="K2347" s="26" t="s">
        <v>51</v>
      </c>
      <c r="L2347" s="26" t="s">
        <v>433</v>
      </c>
      <c r="M2347" s="26" t="s">
        <v>165</v>
      </c>
      <c r="N2347" s="26" t="s">
        <v>357</v>
      </c>
      <c r="O2347" s="26" t="s">
        <v>57</v>
      </c>
      <c r="P2347" s="26" t="s">
        <v>750</v>
      </c>
      <c r="Q2347" s="26" t="s">
        <v>64</v>
      </c>
      <c r="R2347" s="26" t="s">
        <v>54</v>
      </c>
      <c r="S2347" s="26" t="s">
        <v>531</v>
      </c>
      <c r="T2347" s="54">
        <v>3.6070000000000002</v>
      </c>
      <c r="U2347" s="36" t="s">
        <v>1174</v>
      </c>
      <c r="V2347" s="43">
        <v>2.8899999999999999E-2</v>
      </c>
      <c r="W2347" s="43">
        <v>3.0800000000000001E-2</v>
      </c>
      <c r="X2347" s="26" t="s">
        <v>347</v>
      </c>
      <c r="Z2347" s="42">
        <v>688200</v>
      </c>
      <c r="AA2347" s="42">
        <v>1</v>
      </c>
      <c r="AB2347" s="42">
        <v>105.97</v>
      </c>
      <c r="AC2347" s="42">
        <v>0</v>
      </c>
      <c r="AD2347" s="42">
        <v>729.28553999999997</v>
      </c>
      <c r="AG2347" s="26" t="s">
        <v>15</v>
      </c>
      <c r="AH2347" s="43">
        <v>2.5220338979999998E-3</v>
      </c>
      <c r="AI2347" s="43">
        <v>1.5989667499999999E-4</v>
      </c>
      <c r="AJ2347" s="43">
        <v>3.5919912228522009E-5</v>
      </c>
    </row>
    <row r="2348" spans="1:36" x14ac:dyDescent="0.2">
      <c r="A2348" s="26">
        <v>8700</v>
      </c>
      <c r="B2348" s="26">
        <v>12535</v>
      </c>
      <c r="C2348" s="26" t="s">
        <v>751</v>
      </c>
      <c r="D2348" s="26">
        <v>520032178</v>
      </c>
      <c r="E2348" s="26" t="s">
        <v>203</v>
      </c>
      <c r="F2348" s="26" t="s">
        <v>1396</v>
      </c>
      <c r="G2348" s="26" t="s">
        <v>1397</v>
      </c>
      <c r="H2348" s="26" t="s">
        <v>69</v>
      </c>
      <c r="I2348" s="26" t="s">
        <v>112</v>
      </c>
      <c r="J2348" s="26" t="s">
        <v>51</v>
      </c>
      <c r="K2348" s="26" t="s">
        <v>51</v>
      </c>
      <c r="L2348" s="26" t="s">
        <v>433</v>
      </c>
      <c r="M2348" s="26" t="s">
        <v>165</v>
      </c>
      <c r="N2348" s="26" t="s">
        <v>84</v>
      </c>
      <c r="O2348" s="26" t="s">
        <v>57</v>
      </c>
      <c r="P2348" s="26" t="s">
        <v>154</v>
      </c>
      <c r="Q2348" s="26" t="s">
        <v>154</v>
      </c>
      <c r="R2348" s="26" t="s">
        <v>54</v>
      </c>
      <c r="S2348" s="26" t="s">
        <v>531</v>
      </c>
      <c r="T2348" s="54">
        <v>2.665</v>
      </c>
      <c r="U2348" s="36" t="s">
        <v>1036</v>
      </c>
      <c r="V2348" s="43">
        <v>6.3E-2</v>
      </c>
      <c r="W2348" s="43">
        <v>6.1499999999999999E-2</v>
      </c>
      <c r="X2348" s="26" t="s">
        <v>347</v>
      </c>
      <c r="Z2348" s="42">
        <v>7144000</v>
      </c>
      <c r="AA2348" s="42">
        <v>1</v>
      </c>
      <c r="AB2348" s="42">
        <v>100.64</v>
      </c>
      <c r="AC2348" s="42">
        <v>0</v>
      </c>
      <c r="AD2348" s="42">
        <v>7189.7215999999999</v>
      </c>
      <c r="AG2348" s="26" t="s">
        <v>15</v>
      </c>
      <c r="AH2348" s="43">
        <v>4.1081303142000002E-2</v>
      </c>
      <c r="AI2348" s="43">
        <v>1.576354551E-3</v>
      </c>
      <c r="AJ2348" s="43">
        <v>3.5411941503667941E-4</v>
      </c>
    </row>
    <row r="2349" spans="1:36" x14ac:dyDescent="0.2">
      <c r="A2349" s="26">
        <v>8700</v>
      </c>
      <c r="B2349" s="26">
        <v>12535</v>
      </c>
      <c r="C2349" s="26" t="s">
        <v>1398</v>
      </c>
      <c r="D2349" s="26">
        <v>1427976</v>
      </c>
      <c r="E2349" s="26" t="s">
        <v>204</v>
      </c>
      <c r="F2349" s="26" t="s">
        <v>1399</v>
      </c>
      <c r="G2349" s="26" t="s">
        <v>1400</v>
      </c>
      <c r="H2349" s="26" t="s">
        <v>69</v>
      </c>
      <c r="I2349" s="26" t="s">
        <v>112</v>
      </c>
      <c r="J2349" s="26" t="s">
        <v>51</v>
      </c>
      <c r="K2349" s="26" t="s">
        <v>167</v>
      </c>
      <c r="L2349" s="26" t="s">
        <v>433</v>
      </c>
      <c r="M2349" s="26" t="s">
        <v>165</v>
      </c>
      <c r="N2349" s="26" t="s">
        <v>358</v>
      </c>
      <c r="O2349" s="26" t="s">
        <v>57</v>
      </c>
      <c r="P2349" s="26" t="s">
        <v>724</v>
      </c>
      <c r="Q2349" s="26" t="s">
        <v>59</v>
      </c>
      <c r="R2349" s="26" t="s">
        <v>54</v>
      </c>
      <c r="S2349" s="26" t="s">
        <v>531</v>
      </c>
      <c r="T2349" s="54">
        <v>1.8580000000000001</v>
      </c>
      <c r="U2349" s="36" t="s">
        <v>827</v>
      </c>
      <c r="V2349" s="43">
        <v>6.8000000000000005E-2</v>
      </c>
      <c r="W2349" s="43">
        <v>5.8299999999999998E-2</v>
      </c>
      <c r="X2349" s="26" t="s">
        <v>347</v>
      </c>
      <c r="Z2349" s="42">
        <v>6743083.3399999999</v>
      </c>
      <c r="AA2349" s="42">
        <v>1</v>
      </c>
      <c r="AB2349" s="42">
        <v>101.93</v>
      </c>
      <c r="AC2349" s="42">
        <v>0</v>
      </c>
      <c r="AD2349" s="42">
        <v>6873.2248499999996</v>
      </c>
      <c r="AG2349" s="26" t="s">
        <v>15</v>
      </c>
      <c r="AH2349" s="43">
        <v>1.9380830556000001E-2</v>
      </c>
      <c r="AI2349" s="43">
        <v>1.5069622830000001E-3</v>
      </c>
      <c r="AJ2349" s="43">
        <v>3.3853082201368805E-4</v>
      </c>
    </row>
    <row r="2350" spans="1:36" x14ac:dyDescent="0.2">
      <c r="A2350" s="26">
        <v>8700</v>
      </c>
      <c r="B2350" s="26">
        <v>12535</v>
      </c>
      <c r="C2350" s="26" t="s">
        <v>789</v>
      </c>
      <c r="D2350" s="26">
        <v>520039868</v>
      </c>
      <c r="E2350" s="26" t="s">
        <v>203</v>
      </c>
      <c r="F2350" s="26" t="s">
        <v>1401</v>
      </c>
      <c r="G2350" s="26" t="s">
        <v>1402</v>
      </c>
      <c r="H2350" s="26" t="s">
        <v>69</v>
      </c>
      <c r="I2350" s="26" t="s">
        <v>112</v>
      </c>
      <c r="J2350" s="26" t="s">
        <v>51</v>
      </c>
      <c r="K2350" s="26" t="s">
        <v>51</v>
      </c>
      <c r="L2350" s="26" t="s">
        <v>433</v>
      </c>
      <c r="M2350" s="26" t="s">
        <v>165</v>
      </c>
      <c r="N2350" s="26" t="s">
        <v>353</v>
      </c>
      <c r="O2350" s="26" t="s">
        <v>57</v>
      </c>
      <c r="P2350" s="26" t="s">
        <v>154</v>
      </c>
      <c r="Q2350" s="26" t="s">
        <v>154</v>
      </c>
      <c r="R2350" s="26" t="s">
        <v>54</v>
      </c>
      <c r="S2350" s="26" t="s">
        <v>531</v>
      </c>
      <c r="T2350" s="54">
        <v>2.5019999999999998</v>
      </c>
      <c r="U2350" s="36">
        <v>47122</v>
      </c>
      <c r="V2350" s="43">
        <v>6.0499999999999998E-2</v>
      </c>
      <c r="W2350" s="43">
        <v>6.08E-2</v>
      </c>
      <c r="X2350" s="26" t="s">
        <v>347</v>
      </c>
      <c r="Z2350" s="42">
        <v>2488000</v>
      </c>
      <c r="AA2350" s="42">
        <v>1</v>
      </c>
      <c r="AB2350" s="42">
        <v>101.69</v>
      </c>
      <c r="AC2350" s="42">
        <v>0</v>
      </c>
      <c r="AD2350" s="42">
        <v>2530.0472</v>
      </c>
      <c r="AG2350" s="26" t="s">
        <v>15</v>
      </c>
      <c r="AH2350" s="43">
        <v>1.1309090908999999E-2</v>
      </c>
      <c r="AI2350" s="43">
        <v>5.5471569500000005E-4</v>
      </c>
      <c r="AJ2350" s="43">
        <v>1.2461384241626111E-4</v>
      </c>
    </row>
    <row r="2351" spans="1:36" x14ac:dyDescent="0.2">
      <c r="A2351" s="26">
        <v>8700</v>
      </c>
      <c r="B2351" s="26">
        <v>12535</v>
      </c>
      <c r="C2351" s="26" t="s">
        <v>1403</v>
      </c>
      <c r="D2351" s="26">
        <v>520034257</v>
      </c>
      <c r="E2351" s="26" t="s">
        <v>203</v>
      </c>
      <c r="F2351" s="26" t="s">
        <v>1404</v>
      </c>
      <c r="G2351" s="26" t="s">
        <v>1405</v>
      </c>
      <c r="H2351" s="26" t="s">
        <v>69</v>
      </c>
      <c r="I2351" s="26" t="s">
        <v>113</v>
      </c>
      <c r="J2351" s="26" t="s">
        <v>51</v>
      </c>
      <c r="K2351" s="26" t="s">
        <v>51</v>
      </c>
      <c r="L2351" s="26" t="s">
        <v>433</v>
      </c>
      <c r="M2351" s="26" t="s">
        <v>165</v>
      </c>
      <c r="N2351" s="26" t="s">
        <v>373</v>
      </c>
      <c r="O2351" s="26" t="s">
        <v>57</v>
      </c>
      <c r="P2351" s="26" t="s">
        <v>750</v>
      </c>
      <c r="Q2351" s="26" t="s">
        <v>64</v>
      </c>
      <c r="R2351" s="26" t="s">
        <v>54</v>
      </c>
      <c r="S2351" s="26" t="s">
        <v>531</v>
      </c>
      <c r="T2351" s="54">
        <v>2.7749999999999999</v>
      </c>
      <c r="U2351" s="36">
        <v>47033</v>
      </c>
      <c r="V2351" s="43">
        <v>3.73E-2</v>
      </c>
      <c r="W2351" s="43">
        <v>2.9700000000000001E-2</v>
      </c>
      <c r="X2351" s="26" t="s">
        <v>347</v>
      </c>
      <c r="Z2351" s="42">
        <v>8760771</v>
      </c>
      <c r="AA2351" s="42">
        <v>1</v>
      </c>
      <c r="AB2351" s="42">
        <v>110.81</v>
      </c>
      <c r="AC2351" s="42">
        <v>0</v>
      </c>
      <c r="AD2351" s="42">
        <v>9707.8103499999997</v>
      </c>
      <c r="AG2351" s="26" t="s">
        <v>15</v>
      </c>
      <c r="AH2351" s="43">
        <v>1.9170764531000001E-2</v>
      </c>
      <c r="AI2351" s="43">
        <v>2.1284483440000002E-3</v>
      </c>
      <c r="AJ2351" s="43">
        <v>4.7814426116708357E-4</v>
      </c>
    </row>
    <row r="2352" spans="1:36" x14ac:dyDescent="0.2">
      <c r="A2352" s="26">
        <v>8700</v>
      </c>
      <c r="B2352" s="26">
        <v>12535</v>
      </c>
      <c r="C2352" s="26" t="s">
        <v>1406</v>
      </c>
      <c r="D2352" s="26">
        <v>520036120</v>
      </c>
      <c r="E2352" s="26" t="s">
        <v>203</v>
      </c>
      <c r="F2352" s="26" t="s">
        <v>1407</v>
      </c>
      <c r="G2352" s="26" t="s">
        <v>1408</v>
      </c>
      <c r="H2352" s="26" t="s">
        <v>69</v>
      </c>
      <c r="I2352" s="26" t="s">
        <v>112</v>
      </c>
      <c r="J2352" s="26" t="s">
        <v>51</v>
      </c>
      <c r="K2352" s="26" t="s">
        <v>51</v>
      </c>
      <c r="L2352" s="26" t="s">
        <v>433</v>
      </c>
      <c r="M2352" s="26" t="s">
        <v>165</v>
      </c>
      <c r="N2352" s="26" t="s">
        <v>141</v>
      </c>
      <c r="O2352" s="26" t="s">
        <v>57</v>
      </c>
      <c r="P2352" s="26" t="s">
        <v>733</v>
      </c>
      <c r="Q2352" s="26" t="s">
        <v>59</v>
      </c>
      <c r="R2352" s="26" t="s">
        <v>54</v>
      </c>
      <c r="S2352" s="26" t="s">
        <v>531</v>
      </c>
      <c r="T2352" s="54">
        <v>2.8969999999999998</v>
      </c>
      <c r="U2352" s="36" t="s">
        <v>1409</v>
      </c>
      <c r="V2352" s="43">
        <v>4.7E-2</v>
      </c>
      <c r="W2352" s="43">
        <v>4.7300000000000002E-2</v>
      </c>
      <c r="X2352" s="26" t="s">
        <v>347</v>
      </c>
      <c r="Z2352" s="42">
        <v>12157119</v>
      </c>
      <c r="AA2352" s="42">
        <v>1</v>
      </c>
      <c r="AB2352" s="42">
        <v>103.85</v>
      </c>
      <c r="AC2352" s="42">
        <v>0</v>
      </c>
      <c r="AD2352" s="42">
        <v>12625.168079999999</v>
      </c>
      <c r="AG2352" s="26" t="s">
        <v>15</v>
      </c>
      <c r="AH2352" s="43">
        <v>1.3521431431E-2</v>
      </c>
      <c r="AI2352" s="43">
        <v>2.7680823089999999E-3</v>
      </c>
      <c r="AJ2352" s="43">
        <v>6.2183452767202514E-4</v>
      </c>
    </row>
    <row r="2353" spans="1:36" x14ac:dyDescent="0.2">
      <c r="A2353" s="26">
        <v>8700</v>
      </c>
      <c r="B2353" s="26">
        <v>12535</v>
      </c>
      <c r="C2353" s="26" t="s">
        <v>1406</v>
      </c>
      <c r="D2353" s="26">
        <v>520036120</v>
      </c>
      <c r="E2353" s="26" t="s">
        <v>203</v>
      </c>
      <c r="F2353" s="26" t="s">
        <v>1410</v>
      </c>
      <c r="G2353" s="26" t="s">
        <v>1411</v>
      </c>
      <c r="H2353" s="26" t="s">
        <v>69</v>
      </c>
      <c r="I2353" s="26" t="s">
        <v>339</v>
      </c>
      <c r="J2353" s="26" t="s">
        <v>51</v>
      </c>
      <c r="K2353" s="26" t="s">
        <v>51</v>
      </c>
      <c r="L2353" s="26" t="s">
        <v>433</v>
      </c>
      <c r="M2353" s="26" t="s">
        <v>165</v>
      </c>
      <c r="N2353" s="26" t="s">
        <v>141</v>
      </c>
      <c r="O2353" s="26" t="s">
        <v>57</v>
      </c>
      <c r="P2353" s="26" t="s">
        <v>733</v>
      </c>
      <c r="Q2353" s="26" t="s">
        <v>59</v>
      </c>
      <c r="R2353" s="26" t="s">
        <v>54</v>
      </c>
      <c r="S2353" s="26" t="s">
        <v>531</v>
      </c>
      <c r="T2353" s="54">
        <v>3.01</v>
      </c>
      <c r="U2353" s="36" t="s">
        <v>1409</v>
      </c>
      <c r="V2353" s="43">
        <v>2.8000000000000001E-2</v>
      </c>
      <c r="W2353" s="43">
        <v>-6.1999999999999998E-3</v>
      </c>
      <c r="X2353" s="26" t="s">
        <v>347</v>
      </c>
      <c r="Z2353" s="42">
        <v>3823000</v>
      </c>
      <c r="AA2353" s="42">
        <v>1</v>
      </c>
      <c r="AB2353" s="42">
        <v>113.3</v>
      </c>
      <c r="AC2353" s="42">
        <v>0</v>
      </c>
      <c r="AD2353" s="42">
        <v>4331.4589999999998</v>
      </c>
      <c r="AG2353" s="26" t="s">
        <v>15</v>
      </c>
      <c r="AH2353" s="43">
        <v>2.5488399876999999E-2</v>
      </c>
      <c r="AI2353" s="43">
        <v>9.4967726000000005E-4</v>
      </c>
      <c r="AJ2353" s="43">
        <v>2.1333979431628625E-4</v>
      </c>
    </row>
    <row r="2354" spans="1:36" x14ac:dyDescent="0.2">
      <c r="A2354" s="26">
        <v>8700</v>
      </c>
      <c r="B2354" s="26">
        <v>12535</v>
      </c>
      <c r="C2354" s="26" t="s">
        <v>1412</v>
      </c>
      <c r="D2354" s="26">
        <v>516286432</v>
      </c>
      <c r="E2354" s="26" t="s">
        <v>203</v>
      </c>
      <c r="F2354" s="26" t="s">
        <v>1413</v>
      </c>
      <c r="G2354" s="26" t="s">
        <v>1414</v>
      </c>
      <c r="H2354" s="26" t="s">
        <v>69</v>
      </c>
      <c r="I2354" s="26" t="s">
        <v>112</v>
      </c>
      <c r="J2354" s="26" t="s">
        <v>51</v>
      </c>
      <c r="K2354" s="26" t="s">
        <v>51</v>
      </c>
      <c r="L2354" s="26" t="s">
        <v>433</v>
      </c>
      <c r="M2354" s="26" t="s">
        <v>165</v>
      </c>
      <c r="N2354" s="26" t="s">
        <v>357</v>
      </c>
      <c r="O2354" s="26" t="s">
        <v>57</v>
      </c>
      <c r="P2354" s="26" t="s">
        <v>154</v>
      </c>
      <c r="Q2354" s="26" t="s">
        <v>154</v>
      </c>
      <c r="R2354" s="26" t="s">
        <v>54</v>
      </c>
      <c r="S2354" s="26" t="s">
        <v>531</v>
      </c>
      <c r="T2354" s="54">
        <v>0.69499999999999995</v>
      </c>
      <c r="U2354" s="36" t="s">
        <v>1415</v>
      </c>
      <c r="V2354" s="43">
        <v>6.5000000000000002E-2</v>
      </c>
      <c r="W2354" s="43">
        <v>6.8199999999999997E-2</v>
      </c>
      <c r="X2354" s="26" t="s">
        <v>347</v>
      </c>
      <c r="Z2354" s="42">
        <v>1000000</v>
      </c>
      <c r="AA2354" s="42">
        <v>1</v>
      </c>
      <c r="AB2354" s="42">
        <v>100.16</v>
      </c>
      <c r="AC2354" s="42">
        <v>0</v>
      </c>
      <c r="AD2354" s="42">
        <v>1001.6</v>
      </c>
      <c r="AG2354" s="26" t="s">
        <v>15</v>
      </c>
      <c r="AH2354" s="43">
        <v>9.0995438130000005E-3</v>
      </c>
      <c r="AI2354" s="43">
        <v>2.19601927E-4</v>
      </c>
      <c r="AJ2354" s="43">
        <v>4.9332369990618012E-5</v>
      </c>
    </row>
    <row r="2355" spans="1:36" x14ac:dyDescent="0.2">
      <c r="A2355" s="26">
        <v>8700</v>
      </c>
      <c r="B2355" s="26">
        <v>12535</v>
      </c>
      <c r="C2355" s="26" t="s">
        <v>1416</v>
      </c>
      <c r="D2355" s="26">
        <v>520038274</v>
      </c>
      <c r="E2355" s="26" t="s">
        <v>203</v>
      </c>
      <c r="F2355" s="26" t="s">
        <v>1417</v>
      </c>
      <c r="G2355" s="26" t="s">
        <v>1418</v>
      </c>
      <c r="H2355" s="26" t="s">
        <v>69</v>
      </c>
      <c r="I2355" s="26" t="s">
        <v>113</v>
      </c>
      <c r="J2355" s="26" t="s">
        <v>51</v>
      </c>
      <c r="K2355" s="26" t="s">
        <v>51</v>
      </c>
      <c r="L2355" s="26" t="s">
        <v>433</v>
      </c>
      <c r="M2355" s="26" t="s">
        <v>165</v>
      </c>
      <c r="N2355" s="26" t="s">
        <v>84</v>
      </c>
      <c r="O2355" s="26" t="s">
        <v>57</v>
      </c>
      <c r="P2355" s="26" t="s">
        <v>750</v>
      </c>
      <c r="Q2355" s="26" t="s">
        <v>64</v>
      </c>
      <c r="R2355" s="26" t="s">
        <v>54</v>
      </c>
      <c r="S2355" s="26" t="s">
        <v>531</v>
      </c>
      <c r="T2355" s="54">
        <v>2.569</v>
      </c>
      <c r="U2355" s="36" t="s">
        <v>1389</v>
      </c>
      <c r="V2355" s="43">
        <v>3.85E-2</v>
      </c>
      <c r="W2355" s="43">
        <v>3.0599999999999999E-2</v>
      </c>
      <c r="X2355" s="26" t="s">
        <v>347</v>
      </c>
      <c r="Z2355" s="42">
        <v>5500000</v>
      </c>
      <c r="AA2355" s="42">
        <v>1</v>
      </c>
      <c r="AB2355" s="42">
        <v>110.19</v>
      </c>
      <c r="AC2355" s="42">
        <v>0</v>
      </c>
      <c r="AD2355" s="42">
        <v>6060.45</v>
      </c>
      <c r="AG2355" s="26" t="s">
        <v>15</v>
      </c>
      <c r="AH2355" s="43">
        <v>1.8333333332999999E-2</v>
      </c>
      <c r="AI2355" s="43">
        <v>1.328760482E-3</v>
      </c>
      <c r="AJ2355" s="43">
        <v>2.9849876368774056E-4</v>
      </c>
    </row>
    <row r="2356" spans="1:36" x14ac:dyDescent="0.2">
      <c r="A2356" s="26">
        <v>8700</v>
      </c>
      <c r="B2356" s="26">
        <v>12535</v>
      </c>
      <c r="C2356" s="26" t="s">
        <v>1419</v>
      </c>
      <c r="D2356" s="26">
        <v>520025438</v>
      </c>
      <c r="E2356" s="26" t="s">
        <v>203</v>
      </c>
      <c r="F2356" s="26" t="s">
        <v>1420</v>
      </c>
      <c r="G2356" s="26" t="s">
        <v>1421</v>
      </c>
      <c r="H2356" s="26" t="s">
        <v>69</v>
      </c>
      <c r="I2356" s="26" t="s">
        <v>113</v>
      </c>
      <c r="J2356" s="26" t="s">
        <v>51</v>
      </c>
      <c r="K2356" s="26" t="s">
        <v>51</v>
      </c>
      <c r="L2356" s="26" t="s">
        <v>433</v>
      </c>
      <c r="M2356" s="26" t="s">
        <v>165</v>
      </c>
      <c r="N2356" s="26" t="s">
        <v>357</v>
      </c>
      <c r="O2356" s="26" t="s">
        <v>57</v>
      </c>
      <c r="P2356" s="26" t="s">
        <v>724</v>
      </c>
      <c r="Q2356" s="26" t="s">
        <v>59</v>
      </c>
      <c r="R2356" s="26" t="s">
        <v>54</v>
      </c>
      <c r="S2356" s="26" t="s">
        <v>531</v>
      </c>
      <c r="T2356" s="54">
        <v>3.9359999999999999</v>
      </c>
      <c r="U2356" s="36">
        <v>47125</v>
      </c>
      <c r="V2356" s="43">
        <v>3.6200000000000003E-2</v>
      </c>
      <c r="W2356" s="43">
        <v>3.09E-2</v>
      </c>
      <c r="X2356" s="26" t="s">
        <v>347</v>
      </c>
      <c r="Z2356" s="42">
        <v>12797501.57</v>
      </c>
      <c r="AA2356" s="42">
        <v>1</v>
      </c>
      <c r="AB2356" s="42">
        <v>108.58</v>
      </c>
      <c r="AC2356" s="42">
        <v>0</v>
      </c>
      <c r="AD2356" s="42">
        <v>13895.5272</v>
      </c>
      <c r="AG2356" s="26" t="s">
        <v>15</v>
      </c>
      <c r="AH2356" s="43">
        <v>6.9413874149999999E-3</v>
      </c>
      <c r="AI2356" s="43">
        <v>3.046609976E-3</v>
      </c>
      <c r="AJ2356" s="43">
        <v>6.8440424225748437E-4</v>
      </c>
    </row>
    <row r="2357" spans="1:36" x14ac:dyDescent="0.2">
      <c r="A2357" s="26">
        <v>8700</v>
      </c>
      <c r="B2357" s="26">
        <v>12535</v>
      </c>
      <c r="C2357" s="26" t="s">
        <v>1419</v>
      </c>
      <c r="D2357" s="26">
        <v>520025438</v>
      </c>
      <c r="E2357" s="26" t="s">
        <v>203</v>
      </c>
      <c r="F2357" s="26" t="s">
        <v>1420</v>
      </c>
      <c r="G2357" s="26" t="s">
        <v>1421</v>
      </c>
      <c r="H2357" s="26" t="s">
        <v>69</v>
      </c>
      <c r="I2357" s="26" t="s">
        <v>113</v>
      </c>
      <c r="J2357" s="26" t="s">
        <v>51</v>
      </c>
      <c r="K2357" s="26" t="s">
        <v>51</v>
      </c>
      <c r="L2357" s="26" t="s">
        <v>52</v>
      </c>
      <c r="M2357" s="26" t="s">
        <v>165</v>
      </c>
      <c r="N2357" s="26" t="s">
        <v>357</v>
      </c>
      <c r="O2357" s="26" t="s">
        <v>57</v>
      </c>
      <c r="P2357" s="26" t="s">
        <v>154</v>
      </c>
      <c r="Q2357" s="26" t="s">
        <v>154</v>
      </c>
      <c r="R2357" s="26" t="s">
        <v>54</v>
      </c>
      <c r="S2357" s="26" t="s">
        <v>531</v>
      </c>
      <c r="T2357" s="54">
        <v>3.9359999999999999</v>
      </c>
      <c r="U2357" s="36">
        <v>47125</v>
      </c>
      <c r="V2357" s="43">
        <v>3.6200000000000003E-2</v>
      </c>
      <c r="W2357" s="43">
        <v>3.09E-2</v>
      </c>
      <c r="X2357" s="26" t="s">
        <v>347</v>
      </c>
      <c r="Z2357" s="42">
        <v>2687179.48</v>
      </c>
      <c r="AA2357" s="42">
        <v>1</v>
      </c>
      <c r="AB2357" s="42">
        <v>107.9444</v>
      </c>
      <c r="AC2357" s="42">
        <v>0</v>
      </c>
      <c r="AD2357" s="42">
        <v>2900.65976</v>
      </c>
      <c r="AG2357" s="26" t="s">
        <v>15</v>
      </c>
      <c r="AH2357" s="43">
        <v>0.36395213976500002</v>
      </c>
      <c r="AI2357" s="43">
        <v>6.3597291599999997E-4</v>
      </c>
      <c r="AJ2357" s="43">
        <v>1.428678319660715E-4</v>
      </c>
    </row>
    <row r="2358" spans="1:36" x14ac:dyDescent="0.2">
      <c r="A2358" s="26">
        <v>8700</v>
      </c>
      <c r="B2358" s="26">
        <v>12535</v>
      </c>
      <c r="C2358" s="26" t="s">
        <v>1033</v>
      </c>
      <c r="D2358" s="26">
        <v>515327120</v>
      </c>
      <c r="E2358" s="26" t="s">
        <v>203</v>
      </c>
      <c r="F2358" s="26" t="s">
        <v>1422</v>
      </c>
      <c r="G2358" s="26" t="s">
        <v>1423</v>
      </c>
      <c r="H2358" s="26" t="s">
        <v>69</v>
      </c>
      <c r="I2358" s="26" t="s">
        <v>113</v>
      </c>
      <c r="J2358" s="26" t="s">
        <v>51</v>
      </c>
      <c r="K2358" s="26" t="s">
        <v>51</v>
      </c>
      <c r="L2358" s="26" t="s">
        <v>433</v>
      </c>
      <c r="M2358" s="26" t="s">
        <v>165</v>
      </c>
      <c r="N2358" s="26" t="s">
        <v>357</v>
      </c>
      <c r="O2358" s="26" t="s">
        <v>57</v>
      </c>
      <c r="P2358" s="26" t="s">
        <v>742</v>
      </c>
      <c r="Q2358" s="26" t="s">
        <v>64</v>
      </c>
      <c r="R2358" s="26" t="s">
        <v>54</v>
      </c>
      <c r="S2358" s="26" t="s">
        <v>531</v>
      </c>
      <c r="T2358" s="54">
        <v>5.8860000000000001</v>
      </c>
      <c r="U2358" s="36" t="s">
        <v>1021</v>
      </c>
      <c r="V2358" s="43">
        <v>3.1800000000000002E-2</v>
      </c>
      <c r="W2358" s="43">
        <v>3.1300000000000001E-2</v>
      </c>
      <c r="X2358" s="26" t="s">
        <v>347</v>
      </c>
      <c r="Z2358" s="42">
        <v>4465569.05</v>
      </c>
      <c r="AA2358" s="42">
        <v>1</v>
      </c>
      <c r="AB2358" s="42">
        <v>106.54</v>
      </c>
      <c r="AC2358" s="42">
        <v>0</v>
      </c>
      <c r="AD2358" s="42">
        <v>4757.6172699999997</v>
      </c>
      <c r="AG2358" s="26" t="s">
        <v>15</v>
      </c>
      <c r="AH2358" s="43">
        <v>1.0991465162000001E-2</v>
      </c>
      <c r="AI2358" s="43">
        <v>1.04311294E-3</v>
      </c>
      <c r="AJ2358" s="43">
        <v>2.3432960806449077E-4</v>
      </c>
    </row>
    <row r="2359" spans="1:36" x14ac:dyDescent="0.2">
      <c r="A2359" s="26">
        <v>8700</v>
      </c>
      <c r="B2359" s="26">
        <v>12535</v>
      </c>
      <c r="C2359" s="26" t="s">
        <v>873</v>
      </c>
      <c r="D2359" s="26">
        <v>520038910</v>
      </c>
      <c r="E2359" s="26" t="s">
        <v>203</v>
      </c>
      <c r="F2359" s="26" t="s">
        <v>1424</v>
      </c>
      <c r="G2359" s="26" t="s">
        <v>1425</v>
      </c>
      <c r="H2359" s="26" t="s">
        <v>69</v>
      </c>
      <c r="I2359" s="26" t="s">
        <v>112</v>
      </c>
      <c r="J2359" s="26" t="s">
        <v>51</v>
      </c>
      <c r="K2359" s="26" t="s">
        <v>51</v>
      </c>
      <c r="L2359" s="26" t="s">
        <v>433</v>
      </c>
      <c r="M2359" s="26" t="s">
        <v>165</v>
      </c>
      <c r="N2359" s="26" t="s">
        <v>357</v>
      </c>
      <c r="O2359" s="26" t="s">
        <v>57</v>
      </c>
      <c r="P2359" s="26" t="s">
        <v>728</v>
      </c>
      <c r="Q2359" s="26" t="s">
        <v>59</v>
      </c>
      <c r="R2359" s="26" t="s">
        <v>54</v>
      </c>
      <c r="S2359" s="26" t="s">
        <v>531</v>
      </c>
      <c r="T2359" s="54">
        <v>4.4569999999999999</v>
      </c>
      <c r="U2359" s="36" t="s">
        <v>1021</v>
      </c>
      <c r="V2359" s="43">
        <v>4.8899999999999999E-2</v>
      </c>
      <c r="W2359" s="43">
        <v>4.9000000000000002E-2</v>
      </c>
      <c r="X2359" s="26" t="s">
        <v>347</v>
      </c>
      <c r="Z2359" s="42">
        <v>3731679</v>
      </c>
      <c r="AA2359" s="42">
        <v>1</v>
      </c>
      <c r="AB2359" s="42">
        <v>100.23</v>
      </c>
      <c r="AC2359" s="42">
        <v>0</v>
      </c>
      <c r="AD2359" s="42">
        <v>3740.2618600000001</v>
      </c>
      <c r="AG2359" s="26" t="s">
        <v>15</v>
      </c>
      <c r="AH2359" s="43">
        <v>1.2439012926E-2</v>
      </c>
      <c r="AI2359" s="43">
        <v>8.2005662100000001E-4</v>
      </c>
      <c r="AJ2359" s="43">
        <v>1.8422122797455781E-4</v>
      </c>
    </row>
    <row r="2360" spans="1:36" x14ac:dyDescent="0.2">
      <c r="A2360" s="26">
        <v>8700</v>
      </c>
      <c r="B2360" s="26">
        <v>12535</v>
      </c>
      <c r="C2360" s="26" t="s">
        <v>1426</v>
      </c>
      <c r="D2360" s="26" t="s">
        <v>1427</v>
      </c>
      <c r="E2360" s="26" t="s">
        <v>204</v>
      </c>
      <c r="F2360" s="26" t="s">
        <v>1428</v>
      </c>
      <c r="G2360" s="26" t="s">
        <v>1429</v>
      </c>
      <c r="H2360" s="26" t="s">
        <v>69</v>
      </c>
      <c r="I2360" s="26" t="s">
        <v>114</v>
      </c>
      <c r="J2360" s="26" t="s">
        <v>51</v>
      </c>
      <c r="K2360" s="26" t="s">
        <v>167</v>
      </c>
      <c r="L2360" s="26" t="s">
        <v>433</v>
      </c>
      <c r="M2360" s="26" t="s">
        <v>165</v>
      </c>
      <c r="N2360" s="26" t="s">
        <v>355</v>
      </c>
      <c r="O2360" s="26" t="s">
        <v>57</v>
      </c>
      <c r="P2360" s="26" t="s">
        <v>776</v>
      </c>
      <c r="Q2360" s="26" t="s">
        <v>64</v>
      </c>
      <c r="R2360" s="26" t="s">
        <v>54</v>
      </c>
      <c r="S2360" s="26" t="s">
        <v>531</v>
      </c>
      <c r="T2360" s="54">
        <v>1.5620000000000001</v>
      </c>
      <c r="U2360" s="36" t="s">
        <v>1430</v>
      </c>
      <c r="V2360" s="43">
        <v>8.1199999999999994E-2</v>
      </c>
      <c r="W2360" s="43">
        <v>7.5600000000000001E-2</v>
      </c>
      <c r="X2360" s="26" t="s">
        <v>347</v>
      </c>
      <c r="Z2360" s="42">
        <v>24862385</v>
      </c>
      <c r="AA2360" s="42">
        <v>1</v>
      </c>
      <c r="AB2360" s="42">
        <v>101.45</v>
      </c>
      <c r="AC2360" s="42">
        <v>0</v>
      </c>
      <c r="AD2360" s="42">
        <v>25222.889579999999</v>
      </c>
      <c r="AG2360" s="26" t="s">
        <v>15</v>
      </c>
      <c r="AH2360" s="43">
        <v>5.9054650257999997E-2</v>
      </c>
      <c r="AI2360" s="43">
        <v>5.5301469249999999E-3</v>
      </c>
      <c r="AJ2360" s="43">
        <v>1.2423172134515411E-3</v>
      </c>
    </row>
    <row r="2361" spans="1:36" x14ac:dyDescent="0.2">
      <c r="A2361" s="26">
        <v>8700</v>
      </c>
      <c r="B2361" s="26">
        <v>12535</v>
      </c>
      <c r="C2361" s="26" t="s">
        <v>864</v>
      </c>
      <c r="D2361" s="26">
        <v>520037789</v>
      </c>
      <c r="E2361" s="26" t="s">
        <v>203</v>
      </c>
      <c r="F2361" s="26" t="s">
        <v>1431</v>
      </c>
      <c r="G2361" s="26" t="s">
        <v>1432</v>
      </c>
      <c r="H2361" s="26" t="s">
        <v>69</v>
      </c>
      <c r="I2361" s="26" t="s">
        <v>113</v>
      </c>
      <c r="J2361" s="26" t="s">
        <v>51</v>
      </c>
      <c r="K2361" s="26" t="s">
        <v>51</v>
      </c>
      <c r="L2361" s="26" t="s">
        <v>433</v>
      </c>
      <c r="M2361" s="26" t="s">
        <v>165</v>
      </c>
      <c r="N2361" s="26" t="s">
        <v>357</v>
      </c>
      <c r="O2361" s="26" t="s">
        <v>57</v>
      </c>
      <c r="P2361" s="26" t="s">
        <v>728</v>
      </c>
      <c r="Q2361" s="26" t="s">
        <v>59</v>
      </c>
      <c r="R2361" s="26" t="s">
        <v>54</v>
      </c>
      <c r="S2361" s="26" t="s">
        <v>531</v>
      </c>
      <c r="T2361" s="54">
        <v>5.97</v>
      </c>
      <c r="U2361" s="36">
        <v>50041</v>
      </c>
      <c r="V2361" s="43">
        <v>3.61E-2</v>
      </c>
      <c r="W2361" s="43">
        <v>3.09E-2</v>
      </c>
      <c r="X2361" s="26" t="s">
        <v>347</v>
      </c>
      <c r="Z2361" s="42">
        <v>18817007.780000001</v>
      </c>
      <c r="AA2361" s="42">
        <v>1</v>
      </c>
      <c r="AB2361" s="42">
        <v>109.14</v>
      </c>
      <c r="AC2361" s="42">
        <v>357.50787000000003</v>
      </c>
      <c r="AD2361" s="42">
        <v>20894.390159999999</v>
      </c>
      <c r="AG2361" s="26" t="s">
        <v>15</v>
      </c>
      <c r="AH2361" s="43">
        <v>1.1972395148E-2</v>
      </c>
      <c r="AI2361" s="43">
        <v>4.5811185559999999E-3</v>
      </c>
      <c r="AJ2361" s="43">
        <v>1.0291231889990498E-3</v>
      </c>
    </row>
    <row r="2362" spans="1:36" x14ac:dyDescent="0.2">
      <c r="A2362" s="26">
        <v>8700</v>
      </c>
      <c r="B2362" s="26">
        <v>12535</v>
      </c>
      <c r="C2362" s="26" t="s">
        <v>1433</v>
      </c>
      <c r="D2362" s="26">
        <v>520036658</v>
      </c>
      <c r="E2362" s="26" t="s">
        <v>203</v>
      </c>
      <c r="F2362" s="26" t="s">
        <v>1434</v>
      </c>
      <c r="G2362" s="26" t="s">
        <v>1435</v>
      </c>
      <c r="H2362" s="26" t="s">
        <v>69</v>
      </c>
      <c r="I2362" s="26" t="s">
        <v>112</v>
      </c>
      <c r="J2362" s="26" t="s">
        <v>51</v>
      </c>
      <c r="K2362" s="26" t="s">
        <v>51</v>
      </c>
      <c r="L2362" s="26" t="s">
        <v>433</v>
      </c>
      <c r="M2362" s="26" t="s">
        <v>165</v>
      </c>
      <c r="N2362" s="26" t="s">
        <v>87</v>
      </c>
      <c r="O2362" s="26" t="s">
        <v>57</v>
      </c>
      <c r="P2362" s="26" t="s">
        <v>737</v>
      </c>
      <c r="Q2362" s="26" t="s">
        <v>59</v>
      </c>
      <c r="R2362" s="26" t="s">
        <v>54</v>
      </c>
      <c r="S2362" s="26" t="s">
        <v>531</v>
      </c>
      <c r="T2362" s="54">
        <v>4.3920000000000003</v>
      </c>
      <c r="U2362" s="36" t="s">
        <v>1436</v>
      </c>
      <c r="V2362" s="43">
        <v>5.7500000000000002E-2</v>
      </c>
      <c r="W2362" s="43">
        <v>5.4800000000000001E-2</v>
      </c>
      <c r="X2362" s="26" t="s">
        <v>347</v>
      </c>
      <c r="Z2362" s="42">
        <v>694594</v>
      </c>
      <c r="AA2362" s="42">
        <v>1</v>
      </c>
      <c r="AB2362" s="42">
        <v>103.03</v>
      </c>
      <c r="AC2362" s="42">
        <v>0</v>
      </c>
      <c r="AD2362" s="42">
        <v>715.64020000000005</v>
      </c>
      <c r="AG2362" s="26" t="s">
        <v>15</v>
      </c>
      <c r="AH2362" s="43">
        <v>1.32303619E-3</v>
      </c>
      <c r="AI2362" s="43">
        <v>1.5690491899999999E-4</v>
      </c>
      <c r="AJ2362" s="43">
        <v>3.5247830597603706E-5</v>
      </c>
    </row>
    <row r="2363" spans="1:36" x14ac:dyDescent="0.2">
      <c r="A2363" s="26">
        <v>8700</v>
      </c>
      <c r="B2363" s="26">
        <v>12535</v>
      </c>
      <c r="C2363" s="26" t="s">
        <v>725</v>
      </c>
      <c r="D2363" s="26">
        <v>514290345</v>
      </c>
      <c r="E2363" s="26" t="s">
        <v>203</v>
      </c>
      <c r="F2363" s="26" t="s">
        <v>1437</v>
      </c>
      <c r="G2363" s="26" t="s">
        <v>1438</v>
      </c>
      <c r="H2363" s="26" t="s">
        <v>69</v>
      </c>
      <c r="I2363" s="26" t="s">
        <v>113</v>
      </c>
      <c r="J2363" s="26" t="s">
        <v>51</v>
      </c>
      <c r="K2363" s="26" t="s">
        <v>51</v>
      </c>
      <c r="L2363" s="26" t="s">
        <v>433</v>
      </c>
      <c r="M2363" s="26" t="s">
        <v>165</v>
      </c>
      <c r="N2363" s="26" t="s">
        <v>141</v>
      </c>
      <c r="O2363" s="26" t="s">
        <v>57</v>
      </c>
      <c r="P2363" s="26" t="s">
        <v>733</v>
      </c>
      <c r="Q2363" s="26" t="s">
        <v>59</v>
      </c>
      <c r="R2363" s="26" t="s">
        <v>54</v>
      </c>
      <c r="S2363" s="26" t="s">
        <v>531</v>
      </c>
      <c r="T2363" s="54">
        <v>6.5519999999999996</v>
      </c>
      <c r="U2363" s="36">
        <v>62580</v>
      </c>
      <c r="V2363" s="43">
        <v>2.0899999999999998E-2</v>
      </c>
      <c r="W2363" s="43">
        <v>3.2899999999999999E-2</v>
      </c>
      <c r="X2363" s="26" t="s">
        <v>347</v>
      </c>
      <c r="Z2363" s="42">
        <v>3119396</v>
      </c>
      <c r="AA2363" s="42">
        <v>1</v>
      </c>
      <c r="AB2363" s="42">
        <v>106.11</v>
      </c>
      <c r="AC2363" s="42">
        <v>0</v>
      </c>
      <c r="AD2363" s="42">
        <v>3309.9911000000002</v>
      </c>
      <c r="AG2363" s="26" t="s">
        <v>15</v>
      </c>
      <c r="AH2363" s="43">
        <v>2.0207922780000002E-3</v>
      </c>
      <c r="AI2363" s="43">
        <v>7.2571927299999999E-4</v>
      </c>
      <c r="AJ2363" s="43">
        <v>1.6302885943575548E-4</v>
      </c>
    </row>
    <row r="2364" spans="1:36" x14ac:dyDescent="0.2">
      <c r="A2364" s="26">
        <v>8700</v>
      </c>
      <c r="B2364" s="26">
        <v>12535</v>
      </c>
      <c r="C2364" s="26" t="s">
        <v>954</v>
      </c>
      <c r="D2364" s="26">
        <v>511659401</v>
      </c>
      <c r="E2364" s="26" t="s">
        <v>203</v>
      </c>
      <c r="F2364" s="26" t="s">
        <v>1439</v>
      </c>
      <c r="G2364" s="26" t="s">
        <v>1440</v>
      </c>
      <c r="H2364" s="26" t="s">
        <v>69</v>
      </c>
      <c r="I2364" s="26" t="s">
        <v>112</v>
      </c>
      <c r="J2364" s="26" t="s">
        <v>51</v>
      </c>
      <c r="K2364" s="26" t="s">
        <v>51</v>
      </c>
      <c r="L2364" s="26" t="s">
        <v>433</v>
      </c>
      <c r="M2364" s="26" t="s">
        <v>165</v>
      </c>
      <c r="N2364" s="26" t="s">
        <v>357</v>
      </c>
      <c r="O2364" s="26" t="s">
        <v>57</v>
      </c>
      <c r="P2364" s="26" t="s">
        <v>728</v>
      </c>
      <c r="Q2364" s="26" t="s">
        <v>59</v>
      </c>
      <c r="R2364" s="26" t="s">
        <v>54</v>
      </c>
      <c r="S2364" s="26" t="s">
        <v>531</v>
      </c>
      <c r="T2364" s="54">
        <v>2.5049999999999999</v>
      </c>
      <c r="U2364" s="36" t="s">
        <v>1441</v>
      </c>
      <c r="V2364" s="43">
        <v>0.05</v>
      </c>
      <c r="W2364" s="43">
        <v>4.9299999999999997E-2</v>
      </c>
      <c r="X2364" s="26" t="s">
        <v>347</v>
      </c>
      <c r="Z2364" s="42">
        <v>3323949</v>
      </c>
      <c r="AA2364" s="42">
        <v>1</v>
      </c>
      <c r="AB2364" s="42">
        <v>101.17</v>
      </c>
      <c r="AC2364" s="42">
        <v>0</v>
      </c>
      <c r="AD2364" s="42">
        <v>3362.8391999999999</v>
      </c>
      <c r="AG2364" s="26" t="s">
        <v>15</v>
      </c>
      <c r="AH2364" s="43">
        <v>8.3098724999999991E-3</v>
      </c>
      <c r="AI2364" s="43">
        <v>7.3730627900000004E-4</v>
      </c>
      <c r="AJ2364" s="43">
        <v>1.6563181672659132E-4</v>
      </c>
    </row>
    <row r="2365" spans="1:36" x14ac:dyDescent="0.2">
      <c r="A2365" s="26">
        <v>8700</v>
      </c>
      <c r="B2365" s="26">
        <v>12535</v>
      </c>
      <c r="C2365" s="26" t="s">
        <v>954</v>
      </c>
      <c r="D2365" s="26">
        <v>511659401</v>
      </c>
      <c r="E2365" s="26" t="s">
        <v>203</v>
      </c>
      <c r="F2365" s="26" t="s">
        <v>1442</v>
      </c>
      <c r="G2365" s="26" t="s">
        <v>1443</v>
      </c>
      <c r="H2365" s="26" t="s">
        <v>69</v>
      </c>
      <c r="I2365" s="26" t="s">
        <v>113</v>
      </c>
      <c r="J2365" s="26" t="s">
        <v>51</v>
      </c>
      <c r="K2365" s="26" t="s">
        <v>51</v>
      </c>
      <c r="L2365" s="26" t="s">
        <v>433</v>
      </c>
      <c r="M2365" s="26" t="s">
        <v>165</v>
      </c>
      <c r="N2365" s="26" t="s">
        <v>357</v>
      </c>
      <c r="O2365" s="26" t="s">
        <v>57</v>
      </c>
      <c r="P2365" s="26" t="s">
        <v>728</v>
      </c>
      <c r="Q2365" s="26" t="s">
        <v>59</v>
      </c>
      <c r="R2365" s="26" t="s">
        <v>54</v>
      </c>
      <c r="S2365" s="26" t="s">
        <v>531</v>
      </c>
      <c r="T2365" s="54">
        <v>7.9050000000000002</v>
      </c>
      <c r="U2365" s="36">
        <v>50775</v>
      </c>
      <c r="V2365" s="43">
        <v>2.64E-2</v>
      </c>
      <c r="W2365" s="43">
        <v>2.86E-2</v>
      </c>
      <c r="X2365" s="26" t="s">
        <v>347</v>
      </c>
      <c r="Z2365" s="42">
        <v>1571019</v>
      </c>
      <c r="AA2365" s="42">
        <v>1</v>
      </c>
      <c r="AB2365" s="42">
        <v>104.18</v>
      </c>
      <c r="AC2365" s="42">
        <v>0</v>
      </c>
      <c r="AD2365" s="42">
        <v>1636.68759</v>
      </c>
      <c r="AG2365" s="26" t="s">
        <v>15</v>
      </c>
      <c r="AH2365" s="43">
        <v>5.2367300000000002E-3</v>
      </c>
      <c r="AI2365" s="43">
        <v>3.5884559500000001E-4</v>
      </c>
      <c r="AJ2365" s="43">
        <v>8.0612697433040051E-5</v>
      </c>
    </row>
    <row r="2366" spans="1:36" x14ac:dyDescent="0.2">
      <c r="A2366" s="26">
        <v>8700</v>
      </c>
      <c r="B2366" s="26">
        <v>12535</v>
      </c>
      <c r="C2366" s="26" t="s">
        <v>1444</v>
      </c>
      <c r="D2366" s="26">
        <v>516378643</v>
      </c>
      <c r="E2366" s="26" t="s">
        <v>203</v>
      </c>
      <c r="F2366" s="26" t="s">
        <v>1445</v>
      </c>
      <c r="G2366" s="26" t="s">
        <v>1446</v>
      </c>
      <c r="H2366" s="26" t="s">
        <v>69</v>
      </c>
      <c r="I2366" s="26" t="s">
        <v>113</v>
      </c>
      <c r="J2366" s="26" t="s">
        <v>51</v>
      </c>
      <c r="K2366" s="26" t="s">
        <v>51</v>
      </c>
      <c r="L2366" s="26" t="s">
        <v>433</v>
      </c>
      <c r="M2366" s="26" t="s">
        <v>165</v>
      </c>
      <c r="N2366" s="26" t="s">
        <v>357</v>
      </c>
      <c r="O2366" s="26" t="s">
        <v>57</v>
      </c>
      <c r="P2366" s="26" t="s">
        <v>724</v>
      </c>
      <c r="Q2366" s="26" t="s">
        <v>59</v>
      </c>
      <c r="R2366" s="26" t="s">
        <v>54</v>
      </c>
      <c r="S2366" s="26" t="s">
        <v>531</v>
      </c>
      <c r="T2366" s="54">
        <v>4.1130000000000004</v>
      </c>
      <c r="U2366" s="36" t="s">
        <v>1373</v>
      </c>
      <c r="V2366" s="43">
        <v>4.3999999999999997E-2</v>
      </c>
      <c r="W2366" s="43">
        <v>3.0700000000000002E-2</v>
      </c>
      <c r="X2366" s="26" t="s">
        <v>347</v>
      </c>
      <c r="Z2366" s="42">
        <v>3313430.65</v>
      </c>
      <c r="AA2366" s="42">
        <v>1</v>
      </c>
      <c r="AB2366" s="42">
        <v>111.59</v>
      </c>
      <c r="AC2366" s="42">
        <v>0</v>
      </c>
      <c r="AD2366" s="42">
        <v>3697.4572600000001</v>
      </c>
      <c r="AG2366" s="26" t="s">
        <v>15</v>
      </c>
      <c r="AH2366" s="43">
        <v>8.0230809850000001E-3</v>
      </c>
      <c r="AI2366" s="43">
        <v>8.1067166499999995E-4</v>
      </c>
      <c r="AJ2366" s="43">
        <v>1.8211294885664607E-4</v>
      </c>
    </row>
    <row r="2367" spans="1:36" x14ac:dyDescent="0.2">
      <c r="A2367" s="26">
        <v>8700</v>
      </c>
      <c r="B2367" s="26">
        <v>12535</v>
      </c>
      <c r="C2367" s="26" t="s">
        <v>880</v>
      </c>
      <c r="D2367" s="26">
        <v>520000472</v>
      </c>
      <c r="E2367" s="26" t="s">
        <v>203</v>
      </c>
      <c r="F2367" s="26" t="s">
        <v>1447</v>
      </c>
      <c r="G2367" s="26" t="s">
        <v>1448</v>
      </c>
      <c r="H2367" s="26" t="s">
        <v>69</v>
      </c>
      <c r="I2367" s="26" t="s">
        <v>113</v>
      </c>
      <c r="J2367" s="26" t="s">
        <v>51</v>
      </c>
      <c r="K2367" s="26" t="s">
        <v>51</v>
      </c>
      <c r="L2367" s="26" t="s">
        <v>433</v>
      </c>
      <c r="M2367" s="26" t="s">
        <v>165</v>
      </c>
      <c r="N2367" s="26" t="s">
        <v>87</v>
      </c>
      <c r="O2367" s="26" t="s">
        <v>57</v>
      </c>
      <c r="P2367" s="26" t="s">
        <v>708</v>
      </c>
      <c r="Q2367" s="26" t="s">
        <v>64</v>
      </c>
      <c r="R2367" s="26" t="s">
        <v>54</v>
      </c>
      <c r="S2367" s="26" t="s">
        <v>531</v>
      </c>
      <c r="T2367" s="54">
        <v>7.5209999999999999</v>
      </c>
      <c r="U2367" s="36">
        <v>48919</v>
      </c>
      <c r="V2367" s="43">
        <v>0.03</v>
      </c>
      <c r="W2367" s="43">
        <v>2.87E-2</v>
      </c>
      <c r="X2367" s="26" t="s">
        <v>347</v>
      </c>
      <c r="Z2367" s="42">
        <v>6197821</v>
      </c>
      <c r="AA2367" s="42">
        <v>1</v>
      </c>
      <c r="AB2367" s="42">
        <v>105.85</v>
      </c>
      <c r="AC2367" s="42">
        <v>0</v>
      </c>
      <c r="AD2367" s="42">
        <v>6560.3935300000003</v>
      </c>
      <c r="AG2367" s="26" t="s">
        <v>15</v>
      </c>
      <c r="AH2367" s="43">
        <v>1.5191467530000001E-3</v>
      </c>
      <c r="AI2367" s="43">
        <v>1.4383736639999999E-3</v>
      </c>
      <c r="AJ2367" s="43">
        <v>3.2312276448284401E-4</v>
      </c>
    </row>
    <row r="2368" spans="1:36" x14ac:dyDescent="0.2">
      <c r="A2368" s="26">
        <v>8700</v>
      </c>
      <c r="B2368" s="26">
        <v>12535</v>
      </c>
      <c r="C2368" s="26" t="s">
        <v>880</v>
      </c>
      <c r="D2368" s="26">
        <v>520000472</v>
      </c>
      <c r="E2368" s="26" t="s">
        <v>203</v>
      </c>
      <c r="F2368" s="26" t="s">
        <v>1449</v>
      </c>
      <c r="G2368" s="26" t="s">
        <v>1450</v>
      </c>
      <c r="H2368" s="26" t="s">
        <v>69</v>
      </c>
      <c r="I2368" s="26" t="s">
        <v>113</v>
      </c>
      <c r="J2368" s="26" t="s">
        <v>51</v>
      </c>
      <c r="K2368" s="26" t="s">
        <v>51</v>
      </c>
      <c r="L2368" s="26" t="s">
        <v>433</v>
      </c>
      <c r="M2368" s="26" t="s">
        <v>165</v>
      </c>
      <c r="N2368" s="26" t="s">
        <v>87</v>
      </c>
      <c r="O2368" s="26" t="s">
        <v>57</v>
      </c>
      <c r="P2368" s="26" t="s">
        <v>708</v>
      </c>
      <c r="Q2368" s="26" t="s">
        <v>64</v>
      </c>
      <c r="R2368" s="26" t="s">
        <v>54</v>
      </c>
      <c r="S2368" s="26" t="s">
        <v>531</v>
      </c>
      <c r="T2368" s="54">
        <v>10.375</v>
      </c>
      <c r="U2368" s="36">
        <v>50380</v>
      </c>
      <c r="V2368" s="43">
        <v>3.2000000000000001E-2</v>
      </c>
      <c r="W2368" s="43">
        <v>3.0300000000000001E-2</v>
      </c>
      <c r="X2368" s="26" t="s">
        <v>347</v>
      </c>
      <c r="Z2368" s="42">
        <v>6413809</v>
      </c>
      <c r="AA2368" s="42">
        <v>1</v>
      </c>
      <c r="AB2368" s="42">
        <v>106.74</v>
      </c>
      <c r="AC2368" s="42">
        <v>0</v>
      </c>
      <c r="AD2368" s="42">
        <v>6846.0997299999999</v>
      </c>
      <c r="AG2368" s="26" t="s">
        <v>15</v>
      </c>
      <c r="AH2368" s="43">
        <v>1.3024937989999999E-3</v>
      </c>
      <c r="AI2368" s="43">
        <v>1.50101507E-3</v>
      </c>
      <c r="AJ2368" s="43">
        <v>3.3719481317195493E-4</v>
      </c>
    </row>
    <row r="2369" spans="1:36" x14ac:dyDescent="0.2">
      <c r="A2369" s="26">
        <v>8700</v>
      </c>
      <c r="B2369" s="26">
        <v>12535</v>
      </c>
      <c r="C2369" s="26" t="s">
        <v>852</v>
      </c>
      <c r="D2369" s="26">
        <v>520032046</v>
      </c>
      <c r="E2369" s="26" t="s">
        <v>203</v>
      </c>
      <c r="F2369" s="26" t="s">
        <v>1451</v>
      </c>
      <c r="G2369" s="26" t="s">
        <v>1452</v>
      </c>
      <c r="H2369" s="26" t="s">
        <v>69</v>
      </c>
      <c r="I2369" s="26" t="s">
        <v>113</v>
      </c>
      <c r="J2369" s="26" t="s">
        <v>51</v>
      </c>
      <c r="K2369" s="26" t="s">
        <v>51</v>
      </c>
      <c r="L2369" s="26" t="s">
        <v>433</v>
      </c>
      <c r="M2369" s="26" t="s">
        <v>165</v>
      </c>
      <c r="N2369" s="26" t="s">
        <v>129</v>
      </c>
      <c r="O2369" s="26" t="s">
        <v>57</v>
      </c>
      <c r="P2369" s="26" t="s">
        <v>530</v>
      </c>
      <c r="Q2369" s="26" t="s">
        <v>59</v>
      </c>
      <c r="R2369" s="26" t="s">
        <v>54</v>
      </c>
      <c r="S2369" s="26" t="s">
        <v>531</v>
      </c>
      <c r="T2369" s="54">
        <v>4.165</v>
      </c>
      <c r="U2369" s="36">
        <v>48919</v>
      </c>
      <c r="V2369" s="43">
        <v>2.06E-2</v>
      </c>
      <c r="W2369" s="43">
        <v>2.3900000000000001E-2</v>
      </c>
      <c r="X2369" s="26" t="s">
        <v>347</v>
      </c>
      <c r="Z2369" s="42">
        <v>35320410</v>
      </c>
      <c r="AA2369" s="42">
        <v>1</v>
      </c>
      <c r="AB2369" s="42">
        <v>104.29</v>
      </c>
      <c r="AC2369" s="42">
        <v>0</v>
      </c>
      <c r="AD2369" s="42">
        <v>36835.655590000002</v>
      </c>
      <c r="AG2369" s="26" t="s">
        <v>15</v>
      </c>
      <c r="AH2369" s="43">
        <v>1.9621498357E-2</v>
      </c>
      <c r="AI2369" s="43">
        <v>8.0762589409999995E-3</v>
      </c>
      <c r="AJ2369" s="43">
        <v>1.8142873306837626E-3</v>
      </c>
    </row>
    <row r="2370" spans="1:36" x14ac:dyDescent="0.2">
      <c r="A2370" s="26">
        <v>8700</v>
      </c>
      <c r="B2370" s="26">
        <v>12535</v>
      </c>
      <c r="C2370" s="26" t="s">
        <v>1453</v>
      </c>
      <c r="D2370" s="26">
        <v>520042763</v>
      </c>
      <c r="E2370" s="26" t="s">
        <v>203</v>
      </c>
      <c r="F2370" s="26" t="s">
        <v>1454</v>
      </c>
      <c r="G2370" s="26" t="s">
        <v>1455</v>
      </c>
      <c r="H2370" s="26" t="s">
        <v>69</v>
      </c>
      <c r="I2370" s="26" t="s">
        <v>339</v>
      </c>
      <c r="J2370" s="26" t="s">
        <v>51</v>
      </c>
      <c r="K2370" s="26" t="s">
        <v>51</v>
      </c>
      <c r="L2370" s="26" t="s">
        <v>433</v>
      </c>
      <c r="M2370" s="26" t="s">
        <v>165</v>
      </c>
      <c r="N2370" s="26" t="s">
        <v>132</v>
      </c>
      <c r="O2370" s="26" t="s">
        <v>57</v>
      </c>
      <c r="P2370" s="26" t="s">
        <v>154</v>
      </c>
      <c r="Q2370" s="26" t="s">
        <v>154</v>
      </c>
      <c r="R2370" s="26" t="s">
        <v>54</v>
      </c>
      <c r="S2370" s="26" t="s">
        <v>531</v>
      </c>
      <c r="T2370" s="54">
        <v>3.2650000000000001</v>
      </c>
      <c r="U2370" s="36" t="s">
        <v>1042</v>
      </c>
      <c r="V2370" s="43">
        <v>4.8500000000000001E-2</v>
      </c>
      <c r="W2370" s="43">
        <v>3.0599999999999999E-2</v>
      </c>
      <c r="X2370" s="26" t="s">
        <v>347</v>
      </c>
      <c r="Z2370" s="42">
        <v>12172000</v>
      </c>
      <c r="AA2370" s="42">
        <v>1</v>
      </c>
      <c r="AB2370" s="42">
        <v>106</v>
      </c>
      <c r="AC2370" s="42">
        <v>0</v>
      </c>
      <c r="AD2370" s="42">
        <v>12902.32</v>
      </c>
      <c r="AG2370" s="26" t="s">
        <v>15</v>
      </c>
      <c r="AH2370" s="43">
        <v>4.0573333332999999E-2</v>
      </c>
      <c r="AI2370" s="43">
        <v>2.8288481789999998E-3</v>
      </c>
      <c r="AJ2370" s="43">
        <v>6.3548524758122059E-4</v>
      </c>
    </row>
    <row r="2371" spans="1:36" x14ac:dyDescent="0.2">
      <c r="A2371" s="26">
        <v>8700</v>
      </c>
      <c r="B2371" s="26">
        <v>12535</v>
      </c>
      <c r="C2371" s="26" t="s">
        <v>734</v>
      </c>
      <c r="D2371" s="26">
        <v>520042847</v>
      </c>
      <c r="E2371" s="26" t="s">
        <v>203</v>
      </c>
      <c r="F2371" s="26" t="s">
        <v>1456</v>
      </c>
      <c r="G2371" s="26" t="s">
        <v>1457</v>
      </c>
      <c r="H2371" s="26" t="s">
        <v>69</v>
      </c>
      <c r="I2371" s="26" t="s">
        <v>112</v>
      </c>
      <c r="J2371" s="26" t="s">
        <v>51</v>
      </c>
      <c r="K2371" s="26" t="s">
        <v>51</v>
      </c>
      <c r="L2371" s="26" t="s">
        <v>433</v>
      </c>
      <c r="M2371" s="26" t="s">
        <v>165</v>
      </c>
      <c r="N2371" s="26" t="s">
        <v>373</v>
      </c>
      <c r="O2371" s="26" t="s">
        <v>57</v>
      </c>
      <c r="P2371" s="26" t="s">
        <v>737</v>
      </c>
      <c r="Q2371" s="26" t="s">
        <v>59</v>
      </c>
      <c r="R2371" s="26" t="s">
        <v>54</v>
      </c>
      <c r="S2371" s="26" t="s">
        <v>531</v>
      </c>
      <c r="T2371" s="54">
        <v>3.677</v>
      </c>
      <c r="U2371" s="36" t="s">
        <v>1165</v>
      </c>
      <c r="V2371" s="43">
        <v>5.5E-2</v>
      </c>
      <c r="W2371" s="43">
        <v>5.5500000000000001E-2</v>
      </c>
      <c r="X2371" s="26" t="s">
        <v>347</v>
      </c>
      <c r="Z2371" s="42">
        <v>1484010</v>
      </c>
      <c r="AA2371" s="42">
        <v>1</v>
      </c>
      <c r="AB2371" s="42">
        <v>100.11</v>
      </c>
      <c r="AC2371" s="42">
        <v>0</v>
      </c>
      <c r="AD2371" s="42">
        <v>1485.6424099999999</v>
      </c>
      <c r="AG2371" s="26" t="s">
        <v>15</v>
      </c>
      <c r="AH2371" s="43">
        <v>2.8844673640000002E-3</v>
      </c>
      <c r="AI2371" s="43">
        <v>3.2572877000000002E-4</v>
      </c>
      <c r="AJ2371" s="43">
        <v>7.3173183949554128E-5</v>
      </c>
    </row>
    <row r="2372" spans="1:36" x14ac:dyDescent="0.2">
      <c r="A2372" s="26">
        <v>8700</v>
      </c>
      <c r="B2372" s="26">
        <v>12535</v>
      </c>
      <c r="C2372" s="26" t="s">
        <v>734</v>
      </c>
      <c r="D2372" s="26">
        <v>520042847</v>
      </c>
      <c r="E2372" s="26" t="s">
        <v>203</v>
      </c>
      <c r="F2372" s="26" t="s">
        <v>1458</v>
      </c>
      <c r="G2372" s="26" t="s">
        <v>1459</v>
      </c>
      <c r="H2372" s="26" t="s">
        <v>69</v>
      </c>
      <c r="I2372" s="26" t="s">
        <v>113</v>
      </c>
      <c r="J2372" s="26" t="s">
        <v>51</v>
      </c>
      <c r="K2372" s="26" t="s">
        <v>51</v>
      </c>
      <c r="L2372" s="26" t="s">
        <v>433</v>
      </c>
      <c r="M2372" s="26" t="s">
        <v>165</v>
      </c>
      <c r="N2372" s="26" t="s">
        <v>373</v>
      </c>
      <c r="O2372" s="26" t="s">
        <v>57</v>
      </c>
      <c r="P2372" s="26" t="s">
        <v>737</v>
      </c>
      <c r="Q2372" s="26" t="s">
        <v>59</v>
      </c>
      <c r="R2372" s="26" t="s">
        <v>54</v>
      </c>
      <c r="S2372" s="26" t="s">
        <v>531</v>
      </c>
      <c r="T2372" s="54">
        <v>3.8450000000000002</v>
      </c>
      <c r="U2372" s="36" t="s">
        <v>1165</v>
      </c>
      <c r="V2372" s="43">
        <v>0.03</v>
      </c>
      <c r="W2372" s="43">
        <v>3.1899999999999998E-2</v>
      </c>
      <c r="X2372" s="26" t="s">
        <v>347</v>
      </c>
      <c r="Z2372" s="42">
        <v>1611720</v>
      </c>
      <c r="AA2372" s="42">
        <v>1</v>
      </c>
      <c r="AB2372" s="42">
        <v>103.67</v>
      </c>
      <c r="AC2372" s="42">
        <v>0</v>
      </c>
      <c r="AD2372" s="42">
        <v>1670.87012</v>
      </c>
      <c r="AG2372" s="26" t="s">
        <v>15</v>
      </c>
      <c r="AH2372" s="43">
        <v>2.747433562E-3</v>
      </c>
      <c r="AI2372" s="43">
        <v>3.6634015399999997E-4</v>
      </c>
      <c r="AJ2372" s="43">
        <v>8.2296308871913261E-5</v>
      </c>
    </row>
    <row r="2373" spans="1:36" x14ac:dyDescent="0.2">
      <c r="A2373" s="26">
        <v>8700</v>
      </c>
      <c r="B2373" s="26">
        <v>12535</v>
      </c>
      <c r="C2373" s="26" t="s">
        <v>1460</v>
      </c>
      <c r="D2373" s="26">
        <v>1900288</v>
      </c>
      <c r="E2373" s="26" t="s">
        <v>204</v>
      </c>
      <c r="F2373" s="26" t="s">
        <v>1461</v>
      </c>
      <c r="G2373" s="26" t="s">
        <v>1462</v>
      </c>
      <c r="H2373" s="26" t="s">
        <v>69</v>
      </c>
      <c r="I2373" s="26" t="s">
        <v>112</v>
      </c>
      <c r="J2373" s="26" t="s">
        <v>51</v>
      </c>
      <c r="K2373" s="26" t="s">
        <v>167</v>
      </c>
      <c r="L2373" s="26" t="s">
        <v>433</v>
      </c>
      <c r="M2373" s="26" t="s">
        <v>165</v>
      </c>
      <c r="N2373" s="26" t="s">
        <v>358</v>
      </c>
      <c r="O2373" s="26" t="s">
        <v>57</v>
      </c>
      <c r="P2373" s="26" t="s">
        <v>728</v>
      </c>
      <c r="Q2373" s="26" t="s">
        <v>59</v>
      </c>
      <c r="R2373" s="26" t="s">
        <v>54</v>
      </c>
      <c r="S2373" s="26" t="s">
        <v>531</v>
      </c>
      <c r="T2373" s="54">
        <v>1.431</v>
      </c>
      <c r="U2373" s="36" t="s">
        <v>754</v>
      </c>
      <c r="V2373" s="43">
        <v>0.09</v>
      </c>
      <c r="W2373" s="43">
        <v>5.4399999999999997E-2</v>
      </c>
      <c r="X2373" s="26" t="s">
        <v>347</v>
      </c>
      <c r="Z2373" s="42">
        <v>8204221.4500000002</v>
      </c>
      <c r="AA2373" s="42">
        <v>1</v>
      </c>
      <c r="AB2373" s="42">
        <v>105.21</v>
      </c>
      <c r="AC2373" s="42">
        <v>0</v>
      </c>
      <c r="AD2373" s="42">
        <v>8631.6613899999993</v>
      </c>
      <c r="AG2373" s="26" t="s">
        <v>15</v>
      </c>
      <c r="AH2373" s="43">
        <v>5.7776213904E-2</v>
      </c>
      <c r="AI2373" s="43">
        <v>1.8925014730000001E-3</v>
      </c>
      <c r="AJ2373" s="43">
        <v>4.2514008918252005E-4</v>
      </c>
    </row>
    <row r="2374" spans="1:36" x14ac:dyDescent="0.2">
      <c r="A2374" s="26">
        <v>8700</v>
      </c>
      <c r="B2374" s="26">
        <v>12535</v>
      </c>
      <c r="C2374" s="26" t="s">
        <v>1082</v>
      </c>
      <c r="D2374" s="26">
        <v>513432765</v>
      </c>
      <c r="E2374" s="26" t="s">
        <v>203</v>
      </c>
      <c r="F2374" s="26" t="s">
        <v>1463</v>
      </c>
      <c r="G2374" s="26" t="s">
        <v>1464</v>
      </c>
      <c r="H2374" s="26" t="s">
        <v>69</v>
      </c>
      <c r="I2374" s="26" t="s">
        <v>112</v>
      </c>
      <c r="J2374" s="26" t="s">
        <v>51</v>
      </c>
      <c r="K2374" s="26" t="s">
        <v>51</v>
      </c>
      <c r="L2374" s="26" t="s">
        <v>52</v>
      </c>
      <c r="M2374" s="26" t="s">
        <v>165</v>
      </c>
      <c r="N2374" s="26" t="s">
        <v>84</v>
      </c>
      <c r="O2374" s="26" t="s">
        <v>57</v>
      </c>
      <c r="P2374" s="26" t="s">
        <v>1085</v>
      </c>
      <c r="Q2374" s="26" t="s">
        <v>64</v>
      </c>
      <c r="R2374" s="26" t="s">
        <v>54</v>
      </c>
      <c r="S2374" s="26" t="s">
        <v>531</v>
      </c>
      <c r="T2374" s="54">
        <v>2.681</v>
      </c>
      <c r="U2374" s="36">
        <v>47125</v>
      </c>
      <c r="V2374" s="43">
        <v>0.08</v>
      </c>
      <c r="W2374" s="43">
        <v>6.1800000000000001E-2</v>
      </c>
      <c r="X2374" s="26" t="s">
        <v>347</v>
      </c>
      <c r="Z2374" s="42">
        <v>5200000</v>
      </c>
      <c r="AA2374" s="42">
        <v>1</v>
      </c>
      <c r="AB2374" s="42">
        <v>104.9118</v>
      </c>
      <c r="AC2374" s="42">
        <v>0</v>
      </c>
      <c r="AD2374" s="42">
        <v>5455.4135999999999</v>
      </c>
      <c r="AG2374" s="26" t="s">
        <v>15</v>
      </c>
      <c r="AH2374" s="43">
        <v>7.9846265228999999E-2</v>
      </c>
      <c r="AI2374" s="43">
        <v>1.1961055709999999E-3</v>
      </c>
      <c r="AJ2374" s="43">
        <v>2.6869856446390709E-4</v>
      </c>
    </row>
    <row r="2375" spans="1:36" x14ac:dyDescent="0.2">
      <c r="A2375" s="26">
        <v>8700</v>
      </c>
      <c r="B2375" s="26">
        <v>12535</v>
      </c>
      <c r="C2375" s="26" t="s">
        <v>1200</v>
      </c>
      <c r="D2375" s="26">
        <v>513754069</v>
      </c>
      <c r="E2375" s="26" t="s">
        <v>203</v>
      </c>
      <c r="F2375" s="26" t="s">
        <v>1465</v>
      </c>
      <c r="G2375" s="26" t="s">
        <v>1466</v>
      </c>
      <c r="H2375" s="26" t="s">
        <v>69</v>
      </c>
      <c r="I2375" s="26" t="s">
        <v>112</v>
      </c>
      <c r="J2375" s="26" t="s">
        <v>51</v>
      </c>
      <c r="K2375" s="26" t="s">
        <v>51</v>
      </c>
      <c r="L2375" s="26" t="s">
        <v>433</v>
      </c>
      <c r="M2375" s="26" t="s">
        <v>165</v>
      </c>
      <c r="N2375" s="26" t="s">
        <v>141</v>
      </c>
      <c r="O2375" s="26" t="s">
        <v>57</v>
      </c>
      <c r="P2375" s="26" t="s">
        <v>733</v>
      </c>
      <c r="Q2375" s="26" t="s">
        <v>59</v>
      </c>
      <c r="R2375" s="26" t="s">
        <v>54</v>
      </c>
      <c r="S2375" s="26" t="s">
        <v>531</v>
      </c>
      <c r="T2375" s="54">
        <v>7.4619999999999997</v>
      </c>
      <c r="U2375" s="36" t="s">
        <v>1467</v>
      </c>
      <c r="V2375" s="43">
        <v>5.3100000000000001E-2</v>
      </c>
      <c r="W2375" s="43">
        <v>5.45E-2</v>
      </c>
      <c r="X2375" s="26" t="s">
        <v>347</v>
      </c>
      <c r="Z2375" s="42">
        <v>6693881</v>
      </c>
      <c r="AA2375" s="42">
        <v>1</v>
      </c>
      <c r="AB2375" s="42">
        <v>101.71</v>
      </c>
      <c r="AC2375" s="42">
        <v>0</v>
      </c>
      <c r="AD2375" s="42">
        <v>6808.3463700000002</v>
      </c>
      <c r="AG2375" s="26" t="s">
        <v>15</v>
      </c>
      <c r="AH2375" s="43">
        <v>5.2567787510000002E-3</v>
      </c>
      <c r="AI2375" s="43">
        <v>1.492737603E-3</v>
      </c>
      <c r="AJ2375" s="43">
        <v>3.3533532562811608E-4</v>
      </c>
    </row>
    <row r="2376" spans="1:36" x14ac:dyDescent="0.2">
      <c r="A2376" s="26">
        <v>8700</v>
      </c>
      <c r="B2376" s="26">
        <v>12535</v>
      </c>
      <c r="C2376" s="26" t="s">
        <v>1197</v>
      </c>
      <c r="D2376" s="26">
        <v>514599943</v>
      </c>
      <c r="E2376" s="26" t="s">
        <v>203</v>
      </c>
      <c r="F2376" s="26" t="s">
        <v>1468</v>
      </c>
      <c r="G2376" s="26" t="s">
        <v>1469</v>
      </c>
      <c r="H2376" s="26" t="s">
        <v>69</v>
      </c>
      <c r="I2376" s="26" t="s">
        <v>339</v>
      </c>
      <c r="J2376" s="26" t="s">
        <v>51</v>
      </c>
      <c r="K2376" s="26" t="s">
        <v>51</v>
      </c>
      <c r="L2376" s="26" t="s">
        <v>433</v>
      </c>
      <c r="M2376" s="26" t="s">
        <v>165</v>
      </c>
      <c r="N2376" s="26" t="s">
        <v>353</v>
      </c>
      <c r="O2376" s="26" t="s">
        <v>57</v>
      </c>
      <c r="P2376" s="26" t="s">
        <v>1051</v>
      </c>
      <c r="Q2376" s="26" t="s">
        <v>64</v>
      </c>
      <c r="R2376" s="26" t="s">
        <v>54</v>
      </c>
      <c r="S2376" s="26" t="s">
        <v>531</v>
      </c>
      <c r="T2376" s="54">
        <v>3.6859999999999999</v>
      </c>
      <c r="U2376" s="36">
        <v>47125</v>
      </c>
      <c r="V2376" s="43">
        <v>0.05</v>
      </c>
      <c r="W2376" s="43">
        <v>2.6800000000000001E-2</v>
      </c>
      <c r="X2376" s="26" t="s">
        <v>347</v>
      </c>
      <c r="Z2376" s="42">
        <v>6542171</v>
      </c>
      <c r="AA2376" s="42">
        <v>1</v>
      </c>
      <c r="AB2376" s="42">
        <v>108.8</v>
      </c>
      <c r="AC2376" s="42">
        <v>0</v>
      </c>
      <c r="AD2376" s="42">
        <v>7117.8820500000002</v>
      </c>
      <c r="AG2376" s="26" t="s">
        <v>15</v>
      </c>
      <c r="AH2376" s="43">
        <v>1.6052437736999998E-2</v>
      </c>
      <c r="AI2376" s="43">
        <v>1.560603649E-3</v>
      </c>
      <c r="AJ2376" s="43">
        <v>3.5058106114235082E-4</v>
      </c>
    </row>
    <row r="2377" spans="1:36" x14ac:dyDescent="0.2">
      <c r="A2377" s="26">
        <v>8700</v>
      </c>
      <c r="B2377" s="26">
        <v>12535</v>
      </c>
      <c r="C2377" s="26" t="s">
        <v>1197</v>
      </c>
      <c r="D2377" s="26">
        <v>514599943</v>
      </c>
      <c r="E2377" s="26" t="s">
        <v>203</v>
      </c>
      <c r="F2377" s="26" t="s">
        <v>1470</v>
      </c>
      <c r="G2377" s="26" t="s">
        <v>1471</v>
      </c>
      <c r="H2377" s="26" t="s">
        <v>69</v>
      </c>
      <c r="I2377" s="26" t="s">
        <v>112</v>
      </c>
      <c r="J2377" s="26" t="s">
        <v>51</v>
      </c>
      <c r="K2377" s="26" t="s">
        <v>51</v>
      </c>
      <c r="L2377" s="26" t="s">
        <v>433</v>
      </c>
      <c r="M2377" s="26" t="s">
        <v>165</v>
      </c>
      <c r="N2377" s="26" t="s">
        <v>353</v>
      </c>
      <c r="O2377" s="26" t="s">
        <v>57</v>
      </c>
      <c r="P2377" s="26" t="s">
        <v>1051</v>
      </c>
      <c r="Q2377" s="26" t="s">
        <v>64</v>
      </c>
      <c r="R2377" s="26" t="s">
        <v>54</v>
      </c>
      <c r="S2377" s="26" t="s">
        <v>531</v>
      </c>
      <c r="T2377" s="54">
        <v>3.4910000000000001</v>
      </c>
      <c r="U2377" s="36" t="s">
        <v>1165</v>
      </c>
      <c r="V2377" s="43">
        <v>6.9500000000000006E-2</v>
      </c>
      <c r="W2377" s="43">
        <v>5.6599999999999998E-2</v>
      </c>
      <c r="X2377" s="26" t="s">
        <v>347</v>
      </c>
      <c r="Z2377" s="42">
        <v>18886517</v>
      </c>
      <c r="AA2377" s="42">
        <v>1</v>
      </c>
      <c r="AB2377" s="42">
        <v>104.73</v>
      </c>
      <c r="AC2377" s="42">
        <v>0</v>
      </c>
      <c r="AD2377" s="42">
        <v>19779.849249999999</v>
      </c>
      <c r="AG2377" s="26" t="s">
        <v>15</v>
      </c>
      <c r="AH2377" s="43">
        <v>3.3789217658999997E-2</v>
      </c>
      <c r="AI2377" s="43">
        <v>4.3367542070000004E-3</v>
      </c>
      <c r="AJ2377" s="43">
        <v>9.7422807663702891E-4</v>
      </c>
    </row>
    <row r="2378" spans="1:36" x14ac:dyDescent="0.2">
      <c r="A2378" s="26">
        <v>8700</v>
      </c>
      <c r="B2378" s="26">
        <v>12535</v>
      </c>
      <c r="C2378" s="26" t="s">
        <v>1472</v>
      </c>
      <c r="D2378" s="26">
        <v>510459928</v>
      </c>
      <c r="E2378" s="26" t="s">
        <v>203</v>
      </c>
      <c r="F2378" s="26" t="s">
        <v>1473</v>
      </c>
      <c r="G2378" s="26" t="s">
        <v>1474</v>
      </c>
      <c r="H2378" s="26" t="s">
        <v>69</v>
      </c>
      <c r="I2378" s="26" t="s">
        <v>112</v>
      </c>
      <c r="J2378" s="26" t="s">
        <v>51</v>
      </c>
      <c r="K2378" s="26" t="s">
        <v>51</v>
      </c>
      <c r="L2378" s="26" t="s">
        <v>433</v>
      </c>
      <c r="M2378" s="26" t="s">
        <v>165</v>
      </c>
      <c r="N2378" s="26" t="s">
        <v>87</v>
      </c>
      <c r="O2378" s="26" t="s">
        <v>57</v>
      </c>
      <c r="P2378" s="26" t="s">
        <v>1051</v>
      </c>
      <c r="Q2378" s="26" t="s">
        <v>64</v>
      </c>
      <c r="R2378" s="26" t="s">
        <v>54</v>
      </c>
      <c r="S2378" s="26" t="s">
        <v>531</v>
      </c>
      <c r="T2378" s="54">
        <v>4.2130000000000001</v>
      </c>
      <c r="U2378" s="36" t="s">
        <v>1475</v>
      </c>
      <c r="V2378" s="43">
        <v>6.7699999999999996E-2</v>
      </c>
      <c r="W2378" s="43">
        <v>5.5599999999999997E-2</v>
      </c>
      <c r="X2378" s="26" t="s">
        <v>347</v>
      </c>
      <c r="Z2378" s="42">
        <v>22667783</v>
      </c>
      <c r="AA2378" s="42">
        <v>1</v>
      </c>
      <c r="AB2378" s="42">
        <v>105.34</v>
      </c>
      <c r="AC2378" s="42">
        <v>0</v>
      </c>
      <c r="AD2378" s="42">
        <v>23878.242610000001</v>
      </c>
      <c r="AG2378" s="26" t="s">
        <v>15</v>
      </c>
      <c r="AH2378" s="43">
        <v>3.0223710665999999E-2</v>
      </c>
      <c r="AI2378" s="43">
        <v>5.2353315639999997E-3</v>
      </c>
      <c r="AJ2378" s="43">
        <v>1.1760885574703078E-3</v>
      </c>
    </row>
    <row r="2379" spans="1:36" x14ac:dyDescent="0.2">
      <c r="A2379" s="26">
        <v>8700</v>
      </c>
      <c r="B2379" s="26">
        <v>12535</v>
      </c>
      <c r="C2379" s="26" t="s">
        <v>1287</v>
      </c>
      <c r="D2379" s="26">
        <v>514625094</v>
      </c>
      <c r="E2379" s="26" t="s">
        <v>203</v>
      </c>
      <c r="F2379" s="26" t="s">
        <v>1476</v>
      </c>
      <c r="G2379" s="26" t="s">
        <v>1477</v>
      </c>
      <c r="H2379" s="26" t="s">
        <v>69</v>
      </c>
      <c r="I2379" s="26" t="s">
        <v>112</v>
      </c>
      <c r="J2379" s="26" t="s">
        <v>51</v>
      </c>
      <c r="K2379" s="26" t="s">
        <v>51</v>
      </c>
      <c r="L2379" s="26" t="s">
        <v>433</v>
      </c>
      <c r="M2379" s="26" t="s">
        <v>165</v>
      </c>
      <c r="N2379" s="26" t="s">
        <v>84</v>
      </c>
      <c r="O2379" s="26" t="s">
        <v>57</v>
      </c>
      <c r="P2379" s="26" t="s">
        <v>154</v>
      </c>
      <c r="Q2379" s="26" t="s">
        <v>154</v>
      </c>
      <c r="R2379" s="26" t="s">
        <v>54</v>
      </c>
      <c r="S2379" s="26" t="s">
        <v>531</v>
      </c>
      <c r="T2379" s="54">
        <v>1.355</v>
      </c>
      <c r="U2379" s="36">
        <v>46149</v>
      </c>
      <c r="V2379" s="43">
        <v>8.8900000000000007E-2</v>
      </c>
      <c r="W2379" s="43">
        <v>6.9199999999999998E-2</v>
      </c>
      <c r="X2379" s="26" t="s">
        <v>347</v>
      </c>
      <c r="Z2379" s="42">
        <v>1333478</v>
      </c>
      <c r="AA2379" s="42">
        <v>1</v>
      </c>
      <c r="AB2379" s="42">
        <v>102.69</v>
      </c>
      <c r="AC2379" s="42">
        <v>59.273099999999999</v>
      </c>
      <c r="AD2379" s="42">
        <v>1428.62166</v>
      </c>
      <c r="AG2379" s="26" t="s">
        <v>15</v>
      </c>
      <c r="AH2379" s="43">
        <v>1.1595460869000001E-2</v>
      </c>
      <c r="AI2379" s="43">
        <v>3.1322690600000001E-4</v>
      </c>
      <c r="AJ2379" s="43">
        <v>7.0364708773692968E-5</v>
      </c>
    </row>
    <row r="2380" spans="1:36" x14ac:dyDescent="0.2">
      <c r="A2380" s="26">
        <v>8700</v>
      </c>
      <c r="B2380" s="26">
        <v>12535</v>
      </c>
      <c r="C2380" s="26" t="s">
        <v>1478</v>
      </c>
      <c r="D2380" s="26">
        <v>520038605</v>
      </c>
      <c r="E2380" s="26" t="s">
        <v>203</v>
      </c>
      <c r="F2380" s="26" t="s">
        <v>1479</v>
      </c>
      <c r="G2380" s="26" t="s">
        <v>1480</v>
      </c>
      <c r="H2380" s="26" t="s">
        <v>69</v>
      </c>
      <c r="I2380" s="26" t="s">
        <v>112</v>
      </c>
      <c r="J2380" s="26" t="s">
        <v>51</v>
      </c>
      <c r="K2380" s="26" t="s">
        <v>51</v>
      </c>
      <c r="L2380" s="26" t="s">
        <v>433</v>
      </c>
      <c r="M2380" s="26" t="s">
        <v>165</v>
      </c>
      <c r="N2380" s="26" t="s">
        <v>84</v>
      </c>
      <c r="O2380" s="26" t="s">
        <v>57</v>
      </c>
      <c r="P2380" s="26" t="s">
        <v>1051</v>
      </c>
      <c r="Q2380" s="26" t="s">
        <v>64</v>
      </c>
      <c r="R2380" s="26" t="s">
        <v>54</v>
      </c>
      <c r="S2380" s="26" t="s">
        <v>531</v>
      </c>
      <c r="T2380" s="54">
        <v>1.462</v>
      </c>
      <c r="U2380" s="36" t="s">
        <v>827</v>
      </c>
      <c r="V2380" s="43">
        <v>3.4700000000000002E-2</v>
      </c>
      <c r="W2380" s="43">
        <v>5.5300000000000002E-2</v>
      </c>
      <c r="X2380" s="26" t="s">
        <v>347</v>
      </c>
      <c r="Z2380" s="42">
        <v>628603.80000000005</v>
      </c>
      <c r="AA2380" s="42">
        <v>1</v>
      </c>
      <c r="AB2380" s="42">
        <v>97.2</v>
      </c>
      <c r="AC2380" s="42">
        <v>0</v>
      </c>
      <c r="AD2380" s="42">
        <v>611.00288999999998</v>
      </c>
      <c r="AG2380" s="26" t="s">
        <v>15</v>
      </c>
      <c r="AH2380" s="43">
        <v>6.2869684709999998E-3</v>
      </c>
      <c r="AI2380" s="43">
        <v>1.3396307100000001E-4</v>
      </c>
      <c r="AJ2380" s="43">
        <v>3.0094070122620686E-5</v>
      </c>
    </row>
    <row r="2381" spans="1:36" x14ac:dyDescent="0.2">
      <c r="A2381" s="26">
        <v>8700</v>
      </c>
      <c r="B2381" s="26">
        <v>12535</v>
      </c>
      <c r="C2381" s="26" t="s">
        <v>1074</v>
      </c>
      <c r="D2381" s="26">
        <v>1905761</v>
      </c>
      <c r="E2381" s="26" t="s">
        <v>204</v>
      </c>
      <c r="F2381" s="26" t="s">
        <v>1481</v>
      </c>
      <c r="G2381" s="26" t="s">
        <v>1482</v>
      </c>
      <c r="H2381" s="26" t="s">
        <v>69</v>
      </c>
      <c r="I2381" s="26" t="s">
        <v>112</v>
      </c>
      <c r="J2381" s="26" t="s">
        <v>51</v>
      </c>
      <c r="K2381" s="26" t="s">
        <v>167</v>
      </c>
      <c r="L2381" s="26" t="s">
        <v>433</v>
      </c>
      <c r="M2381" s="26" t="s">
        <v>165</v>
      </c>
      <c r="N2381" s="26" t="s">
        <v>358</v>
      </c>
      <c r="O2381" s="26" t="s">
        <v>57</v>
      </c>
      <c r="P2381" s="26" t="s">
        <v>728</v>
      </c>
      <c r="Q2381" s="26" t="s">
        <v>59</v>
      </c>
      <c r="R2381" s="26" t="s">
        <v>54</v>
      </c>
      <c r="S2381" s="26" t="s">
        <v>531</v>
      </c>
      <c r="T2381" s="54">
        <v>2.2650000000000001</v>
      </c>
      <c r="U2381" s="36" t="s">
        <v>1483</v>
      </c>
      <c r="V2381" s="43">
        <v>6.3500000000000001E-2</v>
      </c>
      <c r="W2381" s="43">
        <v>5.5199999999999999E-2</v>
      </c>
      <c r="X2381" s="26" t="s">
        <v>347</v>
      </c>
      <c r="Z2381" s="42">
        <v>18382226</v>
      </c>
      <c r="AA2381" s="42">
        <v>1</v>
      </c>
      <c r="AB2381" s="42">
        <v>102.06</v>
      </c>
      <c r="AC2381" s="42">
        <v>0</v>
      </c>
      <c r="AD2381" s="42">
        <v>18760.899860000001</v>
      </c>
      <c r="AG2381" s="26" t="s">
        <v>15</v>
      </c>
      <c r="AH2381" s="43">
        <v>4.4834697559999998E-2</v>
      </c>
      <c r="AI2381" s="43">
        <v>4.1133484069999999E-3</v>
      </c>
      <c r="AJ2381" s="43">
        <v>9.240411873506927E-4</v>
      </c>
    </row>
    <row r="2382" spans="1:36" x14ac:dyDescent="0.2">
      <c r="A2382" s="26">
        <v>8700</v>
      </c>
      <c r="B2382" s="26">
        <v>12535</v>
      </c>
      <c r="C2382" s="26" t="s">
        <v>1484</v>
      </c>
      <c r="D2382" s="26">
        <v>520040304</v>
      </c>
      <c r="E2382" s="26" t="s">
        <v>203</v>
      </c>
      <c r="F2382" s="26" t="s">
        <v>1485</v>
      </c>
      <c r="G2382" s="26" t="s">
        <v>1486</v>
      </c>
      <c r="H2382" s="26" t="s">
        <v>69</v>
      </c>
      <c r="I2382" s="26" t="s">
        <v>112</v>
      </c>
      <c r="J2382" s="26" t="s">
        <v>51</v>
      </c>
      <c r="K2382" s="26" t="s">
        <v>51</v>
      </c>
      <c r="L2382" s="26" t="s">
        <v>433</v>
      </c>
      <c r="M2382" s="26" t="s">
        <v>165</v>
      </c>
      <c r="N2382" s="26" t="s">
        <v>84</v>
      </c>
      <c r="O2382" s="26" t="s">
        <v>57</v>
      </c>
      <c r="P2382" s="26" t="s">
        <v>154</v>
      </c>
      <c r="Q2382" s="26" t="s">
        <v>154</v>
      </c>
      <c r="R2382" s="26" t="s">
        <v>54</v>
      </c>
      <c r="S2382" s="26" t="s">
        <v>531</v>
      </c>
      <c r="T2382" s="54">
        <v>2.7730000000000001</v>
      </c>
      <c r="U2382" s="36" t="s">
        <v>1042</v>
      </c>
      <c r="V2382" s="43">
        <v>7.7499999999999999E-2</v>
      </c>
      <c r="W2382" s="43">
        <v>6.2700000000000006E-2</v>
      </c>
      <c r="X2382" s="26" t="s">
        <v>347</v>
      </c>
      <c r="Z2382" s="42">
        <v>927616</v>
      </c>
      <c r="AA2382" s="42">
        <v>1</v>
      </c>
      <c r="AB2382" s="42">
        <v>104.33</v>
      </c>
      <c r="AC2382" s="42">
        <v>0</v>
      </c>
      <c r="AD2382" s="42">
        <v>967.78177000000005</v>
      </c>
      <c r="AG2382" s="26" t="s">
        <v>15</v>
      </c>
      <c r="AH2382" s="43">
        <v>8.3569009000000003E-3</v>
      </c>
      <c r="AI2382" s="43">
        <v>2.12187242E-4</v>
      </c>
      <c r="AJ2382" s="43">
        <v>4.7666701625214837E-5</v>
      </c>
    </row>
    <row r="2383" spans="1:36" x14ac:dyDescent="0.2">
      <c r="A2383" s="26">
        <v>8700</v>
      </c>
      <c r="B2383" s="26">
        <v>12535</v>
      </c>
      <c r="C2383" s="26" t="s">
        <v>1006</v>
      </c>
      <c r="D2383" s="26">
        <v>515328250</v>
      </c>
      <c r="E2383" s="26" t="s">
        <v>203</v>
      </c>
      <c r="F2383" s="26" t="s">
        <v>1487</v>
      </c>
      <c r="G2383" s="26" t="s">
        <v>1488</v>
      </c>
      <c r="H2383" s="26" t="s">
        <v>69</v>
      </c>
      <c r="I2383" s="26" t="s">
        <v>112</v>
      </c>
      <c r="J2383" s="26" t="s">
        <v>51</v>
      </c>
      <c r="K2383" s="26" t="s">
        <v>51</v>
      </c>
      <c r="L2383" s="26" t="s">
        <v>433</v>
      </c>
      <c r="M2383" s="26" t="s">
        <v>165</v>
      </c>
      <c r="N2383" s="26" t="s">
        <v>358</v>
      </c>
      <c r="O2383" s="26" t="s">
        <v>57</v>
      </c>
      <c r="P2383" s="26" t="s">
        <v>750</v>
      </c>
      <c r="Q2383" s="26" t="s">
        <v>64</v>
      </c>
      <c r="R2383" s="26" t="s">
        <v>54</v>
      </c>
      <c r="S2383" s="26" t="s">
        <v>531</v>
      </c>
      <c r="T2383" s="54">
        <v>3.1850000000000001</v>
      </c>
      <c r="U2383" s="36">
        <v>47125</v>
      </c>
      <c r="V2383" s="43">
        <v>6.3700000000000007E-2</v>
      </c>
      <c r="W2383" s="43">
        <v>5.3999999999999999E-2</v>
      </c>
      <c r="X2383" s="26" t="s">
        <v>347</v>
      </c>
      <c r="Z2383" s="42">
        <v>4711308</v>
      </c>
      <c r="AA2383" s="42">
        <v>1</v>
      </c>
      <c r="AB2383" s="42">
        <v>103.28</v>
      </c>
      <c r="AC2383" s="42">
        <v>0</v>
      </c>
      <c r="AD2383" s="42">
        <v>4865.8388999999997</v>
      </c>
      <c r="AG2383" s="26" t="s">
        <v>15</v>
      </c>
      <c r="AH2383" s="43">
        <v>1.1302112019999999E-2</v>
      </c>
      <c r="AI2383" s="43">
        <v>1.0668406540000001E-3</v>
      </c>
      <c r="AJ2383" s="43">
        <v>2.396599090750217E-4</v>
      </c>
    </row>
    <row r="2384" spans="1:36" x14ac:dyDescent="0.2">
      <c r="A2384" s="26">
        <v>8700</v>
      </c>
      <c r="B2384" s="26">
        <v>12535</v>
      </c>
      <c r="C2384" s="26" t="s">
        <v>1249</v>
      </c>
      <c r="D2384" s="26">
        <v>513937714</v>
      </c>
      <c r="E2384" s="26" t="s">
        <v>203</v>
      </c>
      <c r="F2384" s="26" t="s">
        <v>1489</v>
      </c>
      <c r="G2384" s="26" t="s">
        <v>1490</v>
      </c>
      <c r="H2384" s="26" t="s">
        <v>69</v>
      </c>
      <c r="I2384" s="26" t="s">
        <v>112</v>
      </c>
      <c r="J2384" s="26" t="s">
        <v>51</v>
      </c>
      <c r="K2384" s="26" t="s">
        <v>51</v>
      </c>
      <c r="L2384" s="26" t="s">
        <v>433</v>
      </c>
      <c r="M2384" s="26" t="s">
        <v>165</v>
      </c>
      <c r="N2384" s="26" t="s">
        <v>141</v>
      </c>
      <c r="O2384" s="26" t="s">
        <v>57</v>
      </c>
      <c r="P2384" s="26" t="s">
        <v>742</v>
      </c>
      <c r="Q2384" s="26" t="s">
        <v>64</v>
      </c>
      <c r="R2384" s="26" t="s">
        <v>54</v>
      </c>
      <c r="S2384" s="26" t="s">
        <v>531</v>
      </c>
      <c r="T2384" s="54">
        <v>6.9619999999999997</v>
      </c>
      <c r="U2384" s="36">
        <v>49681</v>
      </c>
      <c r="V2384" s="43">
        <v>5.28E-2</v>
      </c>
      <c r="W2384" s="43">
        <v>5.28E-2</v>
      </c>
      <c r="X2384" s="26" t="s">
        <v>347</v>
      </c>
      <c r="Z2384" s="42">
        <v>2183000</v>
      </c>
      <c r="AA2384" s="42">
        <v>1</v>
      </c>
      <c r="AB2384" s="42">
        <v>100.48</v>
      </c>
      <c r="AC2384" s="42">
        <v>57.6312</v>
      </c>
      <c r="AD2384" s="42">
        <v>2251.1095999999998</v>
      </c>
      <c r="AG2384" s="26" t="s">
        <v>15</v>
      </c>
      <c r="AH2384" s="43">
        <v>7.2766666660000002E-3</v>
      </c>
      <c r="AI2384" s="43">
        <v>4.93558313E-4</v>
      </c>
      <c r="AJ2384" s="43">
        <v>1.1087517140238828E-4</v>
      </c>
    </row>
    <row r="2385" spans="1:36" x14ac:dyDescent="0.2">
      <c r="A2385" s="26">
        <v>8700</v>
      </c>
      <c r="B2385" s="26">
        <v>12535</v>
      </c>
      <c r="C2385" s="26" t="s">
        <v>1491</v>
      </c>
      <c r="D2385" s="26">
        <v>513775163</v>
      </c>
      <c r="E2385" s="26" t="s">
        <v>203</v>
      </c>
      <c r="F2385" s="26" t="s">
        <v>1492</v>
      </c>
      <c r="G2385" s="26" t="s">
        <v>1493</v>
      </c>
      <c r="H2385" s="26" t="s">
        <v>69</v>
      </c>
      <c r="I2385" s="26" t="s">
        <v>112</v>
      </c>
      <c r="J2385" s="26" t="s">
        <v>51</v>
      </c>
      <c r="K2385" s="26" t="s">
        <v>51</v>
      </c>
      <c r="L2385" s="26" t="s">
        <v>433</v>
      </c>
      <c r="M2385" s="26" t="s">
        <v>165</v>
      </c>
      <c r="N2385" s="26" t="s">
        <v>87</v>
      </c>
      <c r="O2385" s="26" t="s">
        <v>57</v>
      </c>
      <c r="P2385" s="26" t="s">
        <v>1051</v>
      </c>
      <c r="Q2385" s="26" t="s">
        <v>64</v>
      </c>
      <c r="R2385" s="26" t="s">
        <v>54</v>
      </c>
      <c r="S2385" s="26" t="s">
        <v>531</v>
      </c>
      <c r="T2385" s="54">
        <v>2.8690000000000002</v>
      </c>
      <c r="U2385" s="36" t="s">
        <v>1441</v>
      </c>
      <c r="V2385" s="43">
        <v>7.2499999999999995E-2</v>
      </c>
      <c r="W2385" s="43">
        <v>5.6099999999999997E-2</v>
      </c>
      <c r="X2385" s="26" t="s">
        <v>347</v>
      </c>
      <c r="Z2385" s="42">
        <v>16017227.5</v>
      </c>
      <c r="AA2385" s="42">
        <v>1</v>
      </c>
      <c r="AB2385" s="42">
        <v>106.14</v>
      </c>
      <c r="AC2385" s="42">
        <v>0</v>
      </c>
      <c r="AD2385" s="42">
        <v>17000.685270000002</v>
      </c>
      <c r="AG2385" s="26" t="s">
        <v>15</v>
      </c>
      <c r="AH2385" s="43">
        <v>2.2246149305000001E-2</v>
      </c>
      <c r="AI2385" s="43">
        <v>3.7274193769999998E-3</v>
      </c>
      <c r="AJ2385" s="43">
        <v>8.3734434488187876E-4</v>
      </c>
    </row>
    <row r="2386" spans="1:36" x14ac:dyDescent="0.2">
      <c r="A2386" s="26">
        <v>8700</v>
      </c>
      <c r="B2386" s="26">
        <v>12535</v>
      </c>
      <c r="C2386" s="26" t="s">
        <v>940</v>
      </c>
      <c r="D2386" s="26">
        <v>510381601</v>
      </c>
      <c r="E2386" s="26" t="s">
        <v>203</v>
      </c>
      <c r="F2386" s="26" t="s">
        <v>1494</v>
      </c>
      <c r="G2386" s="26" t="s">
        <v>1495</v>
      </c>
      <c r="H2386" s="26" t="s">
        <v>69</v>
      </c>
      <c r="I2386" s="26" t="s">
        <v>113</v>
      </c>
      <c r="J2386" s="26" t="s">
        <v>51</v>
      </c>
      <c r="K2386" s="26" t="s">
        <v>51</v>
      </c>
      <c r="L2386" s="26" t="s">
        <v>433</v>
      </c>
      <c r="M2386" s="26" t="s">
        <v>165</v>
      </c>
      <c r="N2386" s="26" t="s">
        <v>84</v>
      </c>
      <c r="O2386" s="26" t="s">
        <v>57</v>
      </c>
      <c r="P2386" s="26" t="s">
        <v>724</v>
      </c>
      <c r="Q2386" s="26" t="s">
        <v>59</v>
      </c>
      <c r="R2386" s="26" t="s">
        <v>54</v>
      </c>
      <c r="S2386" s="26" t="s">
        <v>531</v>
      </c>
      <c r="T2386" s="54">
        <v>5.35</v>
      </c>
      <c r="U2386" s="36" t="s">
        <v>1045</v>
      </c>
      <c r="V2386" s="43">
        <v>4.0800000000000003E-2</v>
      </c>
      <c r="W2386" s="43">
        <v>3.44E-2</v>
      </c>
      <c r="X2386" s="26" t="s">
        <v>347</v>
      </c>
      <c r="Z2386" s="42">
        <v>326000</v>
      </c>
      <c r="AA2386" s="42">
        <v>1</v>
      </c>
      <c r="AB2386" s="42">
        <v>107.74</v>
      </c>
      <c r="AC2386" s="42">
        <v>0</v>
      </c>
      <c r="AD2386" s="42">
        <v>351.23239999999998</v>
      </c>
      <c r="AG2386" s="26" t="s">
        <v>15</v>
      </c>
      <c r="AH2386" s="43">
        <v>9.3142857099999998E-4</v>
      </c>
      <c r="AI2386" s="43">
        <v>7.7008098967072607E-5</v>
      </c>
      <c r="AJ2386" s="43">
        <v>1.7299447593343389E-5</v>
      </c>
    </row>
    <row r="2387" spans="1:36" x14ac:dyDescent="0.2">
      <c r="A2387" s="26">
        <v>8700</v>
      </c>
      <c r="B2387" s="26">
        <v>12535</v>
      </c>
      <c r="C2387" s="26" t="s">
        <v>1496</v>
      </c>
      <c r="D2387" s="26">
        <v>512781386</v>
      </c>
      <c r="E2387" s="26" t="s">
        <v>203</v>
      </c>
      <c r="F2387" s="26" t="s">
        <v>1497</v>
      </c>
      <c r="G2387" s="26" t="s">
        <v>1498</v>
      </c>
      <c r="H2387" s="26" t="s">
        <v>69</v>
      </c>
      <c r="I2387" s="26" t="s">
        <v>339</v>
      </c>
      <c r="J2387" s="26" t="s">
        <v>51</v>
      </c>
      <c r="K2387" s="26" t="s">
        <v>51</v>
      </c>
      <c r="L2387" s="26" t="s">
        <v>433</v>
      </c>
      <c r="M2387" s="26" t="s">
        <v>165</v>
      </c>
      <c r="N2387" s="26" t="s">
        <v>84</v>
      </c>
      <c r="O2387" s="26" t="s">
        <v>57</v>
      </c>
      <c r="P2387" s="26" t="s">
        <v>154</v>
      </c>
      <c r="Q2387" s="26" t="s">
        <v>154</v>
      </c>
      <c r="R2387" s="26" t="s">
        <v>54</v>
      </c>
      <c r="S2387" s="26" t="s">
        <v>531</v>
      </c>
      <c r="T2387" s="54">
        <v>3.3889999999999998</v>
      </c>
      <c r="U2387" s="36">
        <v>46762</v>
      </c>
      <c r="V2387" s="43">
        <v>7.0000000000000007E-2</v>
      </c>
      <c r="W2387" s="43">
        <v>-3.0700000000000002E-2</v>
      </c>
      <c r="X2387" s="26" t="s">
        <v>347</v>
      </c>
      <c r="Z2387" s="42">
        <v>3138000</v>
      </c>
      <c r="AA2387" s="42">
        <v>1</v>
      </c>
      <c r="AB2387" s="42">
        <v>142.19999999999999</v>
      </c>
      <c r="AC2387" s="42">
        <v>0</v>
      </c>
      <c r="AD2387" s="42">
        <v>4462.2359999999999</v>
      </c>
      <c r="AG2387" s="26" t="s">
        <v>15</v>
      </c>
      <c r="AH2387" s="43">
        <v>6.2800546543999997E-2</v>
      </c>
      <c r="AI2387" s="43">
        <v>9.7835026400000004E-4</v>
      </c>
      <c r="AJ2387" s="43">
        <v>2.1978102769314631E-4</v>
      </c>
    </row>
    <row r="2388" spans="1:36" x14ac:dyDescent="0.2">
      <c r="A2388" s="26">
        <v>8700</v>
      </c>
      <c r="B2388" s="26">
        <v>12535</v>
      </c>
      <c r="C2388" s="26" t="s">
        <v>529</v>
      </c>
      <c r="D2388" s="26">
        <v>520000118</v>
      </c>
      <c r="E2388" s="26" t="s">
        <v>203</v>
      </c>
      <c r="F2388" s="26" t="s">
        <v>1499</v>
      </c>
      <c r="G2388" s="26" t="s">
        <v>1500</v>
      </c>
      <c r="H2388" s="26" t="s">
        <v>69</v>
      </c>
      <c r="I2388" s="26" t="s">
        <v>113</v>
      </c>
      <c r="J2388" s="26" t="s">
        <v>51</v>
      </c>
      <c r="K2388" s="26" t="s">
        <v>51</v>
      </c>
      <c r="L2388" s="26" t="s">
        <v>433</v>
      </c>
      <c r="M2388" s="26" t="s">
        <v>165</v>
      </c>
      <c r="N2388" s="26" t="s">
        <v>129</v>
      </c>
      <c r="O2388" s="26" t="s">
        <v>57</v>
      </c>
      <c r="P2388" s="26" t="s">
        <v>530</v>
      </c>
      <c r="Q2388" s="26" t="s">
        <v>59</v>
      </c>
      <c r="R2388" s="26" t="s">
        <v>54</v>
      </c>
      <c r="S2388" s="26" t="s">
        <v>531</v>
      </c>
      <c r="T2388" s="54">
        <v>1.7889999999999999</v>
      </c>
      <c r="U2388" s="36" t="s">
        <v>1501</v>
      </c>
      <c r="V2388" s="43">
        <v>6.0000000000000001E-3</v>
      </c>
      <c r="W2388" s="43">
        <v>2.23E-2</v>
      </c>
      <c r="X2388" s="26" t="s">
        <v>347</v>
      </c>
      <c r="Z2388" s="42">
        <v>3456350.52</v>
      </c>
      <c r="AA2388" s="42">
        <v>1</v>
      </c>
      <c r="AB2388" s="42">
        <v>113.4</v>
      </c>
      <c r="AC2388" s="42">
        <v>0</v>
      </c>
      <c r="AD2388" s="42">
        <v>3919.5014900000001</v>
      </c>
      <c r="AG2388" s="26" t="s">
        <v>15</v>
      </c>
      <c r="AH2388" s="43">
        <v>3.8850328099999999E-3</v>
      </c>
      <c r="AI2388" s="43">
        <v>8.59355112E-4</v>
      </c>
      <c r="AJ2388" s="43">
        <v>1.930494186136767E-4</v>
      </c>
    </row>
    <row r="2389" spans="1:36" x14ac:dyDescent="0.2">
      <c r="A2389" s="26">
        <v>8700</v>
      </c>
      <c r="B2389" s="26">
        <v>12535</v>
      </c>
      <c r="C2389" s="26" t="s">
        <v>529</v>
      </c>
      <c r="D2389" s="26">
        <v>520000118</v>
      </c>
      <c r="E2389" s="26" t="s">
        <v>203</v>
      </c>
      <c r="F2389" s="26" t="s">
        <v>1502</v>
      </c>
      <c r="G2389" s="26" t="s">
        <v>1503</v>
      </c>
      <c r="H2389" s="26" t="s">
        <v>69</v>
      </c>
      <c r="I2389" s="26" t="s">
        <v>113</v>
      </c>
      <c r="J2389" s="26" t="s">
        <v>51</v>
      </c>
      <c r="K2389" s="26" t="s">
        <v>51</v>
      </c>
      <c r="L2389" s="26" t="s">
        <v>433</v>
      </c>
      <c r="M2389" s="26" t="s">
        <v>165</v>
      </c>
      <c r="N2389" s="26" t="s">
        <v>129</v>
      </c>
      <c r="O2389" s="26" t="s">
        <v>57</v>
      </c>
      <c r="P2389" s="26" t="s">
        <v>530</v>
      </c>
      <c r="Q2389" s="26" t="s">
        <v>59</v>
      </c>
      <c r="R2389" s="26" t="s">
        <v>54</v>
      </c>
      <c r="S2389" s="26" t="s">
        <v>531</v>
      </c>
      <c r="T2389" s="54">
        <v>3.3050000000000002</v>
      </c>
      <c r="U2389" s="36">
        <v>47526</v>
      </c>
      <c r="V2389" s="43">
        <v>1.7500000000000002E-2</v>
      </c>
      <c r="W2389" s="43">
        <v>2.3400000000000001E-2</v>
      </c>
      <c r="X2389" s="26" t="s">
        <v>347</v>
      </c>
      <c r="Z2389" s="42">
        <v>25072821.649999999</v>
      </c>
      <c r="AA2389" s="42">
        <v>1</v>
      </c>
      <c r="AB2389" s="42">
        <v>112.53</v>
      </c>
      <c r="AC2389" s="42">
        <v>0</v>
      </c>
      <c r="AD2389" s="42">
        <v>28214.446199999998</v>
      </c>
      <c r="AG2389" s="26" t="s">
        <v>15</v>
      </c>
      <c r="AH2389" s="43">
        <v>1.1247653278E-2</v>
      </c>
      <c r="AI2389" s="43">
        <v>6.186049081E-3</v>
      </c>
      <c r="AJ2389" s="43">
        <v>1.3896620397551779E-3</v>
      </c>
    </row>
    <row r="2390" spans="1:36" x14ac:dyDescent="0.2">
      <c r="A2390" s="26">
        <v>8700</v>
      </c>
      <c r="B2390" s="26">
        <v>12535</v>
      </c>
      <c r="C2390" s="26" t="s">
        <v>529</v>
      </c>
      <c r="D2390" s="26">
        <v>520000118</v>
      </c>
      <c r="E2390" s="26" t="s">
        <v>203</v>
      </c>
      <c r="F2390" s="26" t="s">
        <v>837</v>
      </c>
      <c r="G2390" s="26" t="s">
        <v>838</v>
      </c>
      <c r="H2390" s="26" t="s">
        <v>69</v>
      </c>
      <c r="I2390" s="26" t="s">
        <v>113</v>
      </c>
      <c r="J2390" s="26" t="s">
        <v>51</v>
      </c>
      <c r="K2390" s="26" t="s">
        <v>51</v>
      </c>
      <c r="L2390" s="26" t="s">
        <v>433</v>
      </c>
      <c r="M2390" s="26" t="s">
        <v>165</v>
      </c>
      <c r="N2390" s="26" t="s">
        <v>129</v>
      </c>
      <c r="O2390" s="26" t="s">
        <v>57</v>
      </c>
      <c r="P2390" s="26" t="s">
        <v>733</v>
      </c>
      <c r="Q2390" s="26" t="s">
        <v>59</v>
      </c>
      <c r="R2390" s="26" t="s">
        <v>54</v>
      </c>
      <c r="S2390" s="26" t="s">
        <v>531</v>
      </c>
      <c r="T2390" s="54">
        <v>0.252</v>
      </c>
      <c r="U2390" s="36">
        <v>47546</v>
      </c>
      <c r="V2390" s="43">
        <v>2.0199999999999999E-2</v>
      </c>
      <c r="W2390" s="43">
        <v>3.6799999999999999E-2</v>
      </c>
      <c r="X2390" s="26" t="s">
        <v>347</v>
      </c>
      <c r="Z2390" s="42">
        <v>2900000</v>
      </c>
      <c r="AA2390" s="42">
        <v>1</v>
      </c>
      <c r="AB2390" s="42">
        <v>116.49</v>
      </c>
      <c r="AC2390" s="42">
        <v>0</v>
      </c>
      <c r="AD2390" s="42">
        <v>3378.21</v>
      </c>
      <c r="AG2390" s="26" t="s">
        <v>15</v>
      </c>
      <c r="AH2390" s="43">
        <v>2.7559990490000001E-3</v>
      </c>
      <c r="AI2390" s="43">
        <v>7.4067634400000004E-4</v>
      </c>
      <c r="AJ2390" s="43">
        <v>1.663888834125456E-4</v>
      </c>
    </row>
    <row r="2391" spans="1:36" x14ac:dyDescent="0.2">
      <c r="A2391" s="26">
        <v>8700</v>
      </c>
      <c r="B2391" s="26">
        <v>12535</v>
      </c>
      <c r="C2391" s="26" t="s">
        <v>529</v>
      </c>
      <c r="D2391" s="26">
        <v>520000118</v>
      </c>
      <c r="E2391" s="26" t="s">
        <v>203</v>
      </c>
      <c r="F2391" s="26" t="s">
        <v>839</v>
      </c>
      <c r="G2391" s="26" t="s">
        <v>840</v>
      </c>
      <c r="H2391" s="26" t="s">
        <v>69</v>
      </c>
      <c r="I2391" s="26" t="s">
        <v>113</v>
      </c>
      <c r="J2391" s="26" t="s">
        <v>51</v>
      </c>
      <c r="K2391" s="26" t="s">
        <v>51</v>
      </c>
      <c r="L2391" s="26" t="s">
        <v>433</v>
      </c>
      <c r="M2391" s="26" t="s">
        <v>165</v>
      </c>
      <c r="N2391" s="26" t="s">
        <v>129</v>
      </c>
      <c r="O2391" s="26" t="s">
        <v>57</v>
      </c>
      <c r="P2391" s="26" t="s">
        <v>733</v>
      </c>
      <c r="Q2391" s="26" t="s">
        <v>59</v>
      </c>
      <c r="R2391" s="26" t="s">
        <v>54</v>
      </c>
      <c r="S2391" s="26" t="s">
        <v>531</v>
      </c>
      <c r="T2391" s="54">
        <v>1.347</v>
      </c>
      <c r="U2391" s="36" t="s">
        <v>841</v>
      </c>
      <c r="V2391" s="43">
        <v>2.5899999999999999E-2</v>
      </c>
      <c r="W2391" s="43">
        <v>2.8299999999999999E-2</v>
      </c>
      <c r="X2391" s="26" t="s">
        <v>347</v>
      </c>
      <c r="Z2391" s="42">
        <v>3402362</v>
      </c>
      <c r="AA2391" s="42">
        <v>1</v>
      </c>
      <c r="AB2391" s="42">
        <v>116.49</v>
      </c>
      <c r="AC2391" s="42">
        <v>0</v>
      </c>
      <c r="AD2391" s="42">
        <v>3963.41149</v>
      </c>
      <c r="AG2391" s="26" t="s">
        <v>15</v>
      </c>
      <c r="AH2391" s="43">
        <v>3.221476116E-3</v>
      </c>
      <c r="AI2391" s="43">
        <v>8.6898242900000004E-4</v>
      </c>
      <c r="AJ2391" s="43">
        <v>1.9521214262155213E-4</v>
      </c>
    </row>
    <row r="2392" spans="1:36" x14ac:dyDescent="0.2">
      <c r="A2392" s="26">
        <v>8700</v>
      </c>
      <c r="B2392" s="26">
        <v>12535</v>
      </c>
      <c r="C2392" s="26" t="s">
        <v>1504</v>
      </c>
      <c r="D2392" s="26">
        <v>516807336</v>
      </c>
      <c r="E2392" s="26" t="s">
        <v>203</v>
      </c>
      <c r="F2392" s="26" t="s">
        <v>1505</v>
      </c>
      <c r="G2392" s="26" t="s">
        <v>1506</v>
      </c>
      <c r="H2392" s="26" t="s">
        <v>69</v>
      </c>
      <c r="I2392" s="26" t="s">
        <v>112</v>
      </c>
      <c r="J2392" s="26" t="s">
        <v>51</v>
      </c>
      <c r="K2392" s="26" t="s">
        <v>51</v>
      </c>
      <c r="L2392" s="26" t="s">
        <v>433</v>
      </c>
      <c r="M2392" s="26" t="s">
        <v>165</v>
      </c>
      <c r="N2392" s="26" t="s">
        <v>197</v>
      </c>
      <c r="O2392" s="26" t="s">
        <v>57</v>
      </c>
      <c r="P2392" s="26" t="s">
        <v>845</v>
      </c>
      <c r="Q2392" s="26" t="s">
        <v>59</v>
      </c>
      <c r="R2392" s="26" t="s">
        <v>54</v>
      </c>
      <c r="S2392" s="26" t="s">
        <v>531</v>
      </c>
      <c r="T2392" s="54">
        <v>8.9179999999999993</v>
      </c>
      <c r="U2392" s="36" t="s">
        <v>1343</v>
      </c>
      <c r="V2392" s="43">
        <v>4.6600000000000003E-2</v>
      </c>
      <c r="W2392" s="43">
        <v>4.6199999999999998E-2</v>
      </c>
      <c r="X2392" s="26" t="s">
        <v>347</v>
      </c>
      <c r="Z2392" s="42">
        <v>3842000</v>
      </c>
      <c r="AA2392" s="42">
        <v>1</v>
      </c>
      <c r="AB2392" s="42">
        <v>105.68</v>
      </c>
      <c r="AC2392" s="42">
        <v>0</v>
      </c>
      <c r="AD2392" s="42">
        <v>4060.2256000000002</v>
      </c>
      <c r="AG2392" s="26" t="s">
        <v>15</v>
      </c>
      <c r="AH2392" s="43">
        <v>1.8677685949999999E-3</v>
      </c>
      <c r="AI2392" s="43">
        <v>8.9020903199999997E-4</v>
      </c>
      <c r="AJ2392" s="43">
        <v>1.9998058261239918E-4</v>
      </c>
    </row>
    <row r="2393" spans="1:36" x14ac:dyDescent="0.2">
      <c r="A2393" s="26">
        <v>8700</v>
      </c>
      <c r="B2393" s="26">
        <v>12535</v>
      </c>
      <c r="C2393" s="26" t="s">
        <v>1406</v>
      </c>
      <c r="D2393" s="26">
        <v>520036120</v>
      </c>
      <c r="E2393" s="26" t="s">
        <v>203</v>
      </c>
      <c r="F2393" s="26" t="s">
        <v>1507</v>
      </c>
      <c r="G2393" s="26" t="s">
        <v>1508</v>
      </c>
      <c r="H2393" s="26" t="s">
        <v>69</v>
      </c>
      <c r="I2393" s="26" t="s">
        <v>112</v>
      </c>
      <c r="J2393" s="26" t="s">
        <v>51</v>
      </c>
      <c r="K2393" s="26" t="s">
        <v>51</v>
      </c>
      <c r="L2393" s="26" t="s">
        <v>433</v>
      </c>
      <c r="M2393" s="26" t="s">
        <v>165</v>
      </c>
      <c r="N2393" s="26" t="s">
        <v>141</v>
      </c>
      <c r="O2393" s="26" t="s">
        <v>57</v>
      </c>
      <c r="P2393" s="26" t="s">
        <v>733</v>
      </c>
      <c r="Q2393" s="26" t="s">
        <v>59</v>
      </c>
      <c r="R2393" s="26" t="s">
        <v>54</v>
      </c>
      <c r="S2393" s="26" t="s">
        <v>531</v>
      </c>
      <c r="T2393" s="54">
        <v>5.0640000000000001</v>
      </c>
      <c r="U2393" s="36">
        <v>47890</v>
      </c>
      <c r="V2393" s="43">
        <v>5.2499999999999998E-2</v>
      </c>
      <c r="W2393" s="43">
        <v>4.9399999999999999E-2</v>
      </c>
      <c r="X2393" s="26" t="s">
        <v>347</v>
      </c>
      <c r="Z2393" s="42">
        <v>597000</v>
      </c>
      <c r="AA2393" s="42">
        <v>1</v>
      </c>
      <c r="AB2393" s="42">
        <v>102.73</v>
      </c>
      <c r="AC2393" s="42">
        <v>0</v>
      </c>
      <c r="AD2393" s="42">
        <v>613.29809999999998</v>
      </c>
      <c r="AG2393" s="26" t="s">
        <v>15</v>
      </c>
      <c r="AH2393" s="43">
        <v>1.194E-3</v>
      </c>
      <c r="AI2393" s="43">
        <v>1.34466298E-4</v>
      </c>
      <c r="AJ2393" s="43">
        <v>3.0207117395909587E-5</v>
      </c>
    </row>
    <row r="2394" spans="1:36" x14ac:dyDescent="0.2">
      <c r="A2394" s="26">
        <v>8700</v>
      </c>
      <c r="B2394" s="26">
        <v>12535</v>
      </c>
      <c r="C2394" s="26" t="s">
        <v>1137</v>
      </c>
      <c r="D2394" s="26">
        <v>513682146</v>
      </c>
      <c r="E2394" s="26" t="s">
        <v>203</v>
      </c>
      <c r="F2394" s="26" t="s">
        <v>1509</v>
      </c>
      <c r="G2394" s="26" t="s">
        <v>1510</v>
      </c>
      <c r="H2394" s="26" t="s">
        <v>69</v>
      </c>
      <c r="I2394" s="26" t="s">
        <v>113</v>
      </c>
      <c r="J2394" s="26" t="s">
        <v>51</v>
      </c>
      <c r="K2394" s="26" t="s">
        <v>51</v>
      </c>
      <c r="L2394" s="26" t="s">
        <v>433</v>
      </c>
      <c r="M2394" s="26" t="s">
        <v>165</v>
      </c>
      <c r="N2394" s="26" t="s">
        <v>129</v>
      </c>
      <c r="O2394" s="26" t="s">
        <v>57</v>
      </c>
      <c r="P2394" s="26" t="s">
        <v>733</v>
      </c>
      <c r="Q2394" s="26" t="s">
        <v>59</v>
      </c>
      <c r="R2394" s="26" t="s">
        <v>54</v>
      </c>
      <c r="S2394" s="26" t="s">
        <v>531</v>
      </c>
      <c r="T2394" s="54">
        <v>4.2510000000000003</v>
      </c>
      <c r="U2394" s="36" t="s">
        <v>1511</v>
      </c>
      <c r="V2394" s="43">
        <v>2.5899999999999999E-2</v>
      </c>
      <c r="W2394" s="43">
        <v>2.5399999999999999E-2</v>
      </c>
      <c r="X2394" s="26" t="s">
        <v>347</v>
      </c>
      <c r="Z2394" s="42">
        <v>3326000</v>
      </c>
      <c r="AA2394" s="42">
        <v>1</v>
      </c>
      <c r="AB2394" s="42">
        <v>106.21</v>
      </c>
      <c r="AC2394" s="42">
        <v>0</v>
      </c>
      <c r="AD2394" s="42">
        <v>3532.5446000000002</v>
      </c>
      <c r="AG2394" s="26" t="s">
        <v>15</v>
      </c>
      <c r="AH2394" s="43">
        <v>7.3911111109999997E-3</v>
      </c>
      <c r="AI2394" s="43">
        <v>7.7451437800000003E-4</v>
      </c>
      <c r="AJ2394" s="43">
        <v>1.7399041255547097E-4</v>
      </c>
    </row>
    <row r="2395" spans="1:36" x14ac:dyDescent="0.2">
      <c r="A2395" s="26">
        <v>8700</v>
      </c>
      <c r="B2395" s="26">
        <v>12535</v>
      </c>
      <c r="C2395" s="26" t="s">
        <v>529</v>
      </c>
      <c r="D2395" s="26">
        <v>520000118</v>
      </c>
      <c r="E2395" s="26" t="s">
        <v>203</v>
      </c>
      <c r="F2395" s="26" t="s">
        <v>1512</v>
      </c>
      <c r="G2395" s="26" t="s">
        <v>1513</v>
      </c>
      <c r="H2395" s="26" t="s">
        <v>69</v>
      </c>
      <c r="I2395" s="26" t="s">
        <v>113</v>
      </c>
      <c r="J2395" s="26" t="s">
        <v>51</v>
      </c>
      <c r="K2395" s="26" t="s">
        <v>51</v>
      </c>
      <c r="L2395" s="26" t="s">
        <v>433</v>
      </c>
      <c r="M2395" s="26" t="s">
        <v>165</v>
      </c>
      <c r="N2395" s="26" t="s">
        <v>129</v>
      </c>
      <c r="O2395" s="26" t="s">
        <v>57</v>
      </c>
      <c r="P2395" s="26" t="s">
        <v>733</v>
      </c>
      <c r="Q2395" s="26" t="s">
        <v>59</v>
      </c>
      <c r="R2395" s="26" t="s">
        <v>54</v>
      </c>
      <c r="S2395" s="26" t="s">
        <v>531</v>
      </c>
      <c r="T2395" s="54">
        <v>4.5970000000000004</v>
      </c>
      <c r="U2395" s="36">
        <v>49137</v>
      </c>
      <c r="V2395" s="43">
        <v>3.7100000000000001E-2</v>
      </c>
      <c r="W2395" s="43">
        <v>2.7699999999999999E-2</v>
      </c>
      <c r="X2395" s="26" t="s">
        <v>347</v>
      </c>
      <c r="Z2395" s="42">
        <v>147900</v>
      </c>
      <c r="AA2395" s="42">
        <v>1</v>
      </c>
      <c r="AB2395" s="42">
        <v>107.79</v>
      </c>
      <c r="AC2395" s="42">
        <v>0</v>
      </c>
      <c r="AD2395" s="42">
        <v>159.42141000000001</v>
      </c>
      <c r="AG2395" s="26" t="s">
        <v>15</v>
      </c>
      <c r="AH2395" s="43">
        <v>3.85005857E-4</v>
      </c>
      <c r="AI2395" s="43">
        <v>3.49533235508747E-5</v>
      </c>
      <c r="AJ2395" s="43">
        <v>7.8520726662799625E-6</v>
      </c>
    </row>
    <row r="2396" spans="1:36" x14ac:dyDescent="0.2">
      <c r="A2396" s="26">
        <v>8700</v>
      </c>
      <c r="B2396" s="26">
        <v>12535</v>
      </c>
      <c r="C2396" s="26" t="s">
        <v>533</v>
      </c>
      <c r="D2396" s="26">
        <v>520018078</v>
      </c>
      <c r="E2396" s="26" t="s">
        <v>203</v>
      </c>
      <c r="F2396" s="26" t="s">
        <v>1516</v>
      </c>
      <c r="G2396" s="26" t="s">
        <v>1517</v>
      </c>
      <c r="H2396" s="26" t="s">
        <v>69</v>
      </c>
      <c r="I2396" s="26" t="s">
        <v>113</v>
      </c>
      <c r="J2396" s="26" t="s">
        <v>51</v>
      </c>
      <c r="K2396" s="26" t="s">
        <v>51</v>
      </c>
      <c r="L2396" s="26" t="s">
        <v>433</v>
      </c>
      <c r="M2396" s="26" t="s">
        <v>165</v>
      </c>
      <c r="N2396" s="26" t="s">
        <v>129</v>
      </c>
      <c r="O2396" s="26" t="s">
        <v>57</v>
      </c>
      <c r="P2396" s="26" t="s">
        <v>530</v>
      </c>
      <c r="Q2396" s="26" t="s">
        <v>59</v>
      </c>
      <c r="R2396" s="26" t="s">
        <v>54</v>
      </c>
      <c r="S2396" s="26" t="s">
        <v>531</v>
      </c>
      <c r="T2396" s="54">
        <v>2.3279999999999998</v>
      </c>
      <c r="U2396" s="36" t="s">
        <v>1308</v>
      </c>
      <c r="V2396" s="43">
        <v>1.8599999999999998E-2</v>
      </c>
      <c r="W2396" s="43">
        <v>2.3199999999999998E-2</v>
      </c>
      <c r="X2396" s="26" t="s">
        <v>347</v>
      </c>
      <c r="Z2396" s="42">
        <v>12241614</v>
      </c>
      <c r="AA2396" s="42">
        <v>1</v>
      </c>
      <c r="AB2396" s="42">
        <v>103.01</v>
      </c>
      <c r="AC2396" s="42">
        <v>0</v>
      </c>
      <c r="AD2396" s="42">
        <v>12610.086579999999</v>
      </c>
      <c r="AG2396" s="26" t="s">
        <v>15</v>
      </c>
      <c r="AH2396" s="43">
        <v>6.6264157759999996E-3</v>
      </c>
      <c r="AI2396" s="43">
        <v>2.764775673E-3</v>
      </c>
      <c r="AJ2396" s="43">
        <v>6.210917100422193E-4</v>
      </c>
    </row>
    <row r="2397" spans="1:36" x14ac:dyDescent="0.2">
      <c r="A2397" s="26">
        <v>8700</v>
      </c>
      <c r="B2397" s="26">
        <v>12535</v>
      </c>
      <c r="C2397" s="26" t="s">
        <v>533</v>
      </c>
      <c r="D2397" s="26">
        <v>520018078</v>
      </c>
      <c r="E2397" s="26" t="s">
        <v>203</v>
      </c>
      <c r="F2397" s="26" t="s">
        <v>1518</v>
      </c>
      <c r="G2397" s="26" t="s">
        <v>1519</v>
      </c>
      <c r="H2397" s="26" t="s">
        <v>69</v>
      </c>
      <c r="I2397" s="26" t="s">
        <v>113</v>
      </c>
      <c r="J2397" s="26" t="s">
        <v>51</v>
      </c>
      <c r="K2397" s="26" t="s">
        <v>51</v>
      </c>
      <c r="L2397" s="26" t="s">
        <v>433</v>
      </c>
      <c r="M2397" s="26" t="s">
        <v>165</v>
      </c>
      <c r="N2397" s="26" t="s">
        <v>129</v>
      </c>
      <c r="O2397" s="26" t="s">
        <v>57</v>
      </c>
      <c r="P2397" s="26" t="s">
        <v>530</v>
      </c>
      <c r="Q2397" s="26" t="s">
        <v>59</v>
      </c>
      <c r="R2397" s="26" t="s">
        <v>54</v>
      </c>
      <c r="S2397" s="26" t="s">
        <v>531</v>
      </c>
      <c r="T2397" s="54">
        <v>4.8520000000000003</v>
      </c>
      <c r="U2397" s="36" t="s">
        <v>1343</v>
      </c>
      <c r="V2397" s="43">
        <v>2.0199999999999999E-2</v>
      </c>
      <c r="W2397" s="43">
        <v>2.4299999999999999E-2</v>
      </c>
      <c r="X2397" s="26" t="s">
        <v>347</v>
      </c>
      <c r="Z2397" s="42">
        <v>9198386</v>
      </c>
      <c r="AA2397" s="42">
        <v>1</v>
      </c>
      <c r="AB2397" s="42">
        <v>101.65</v>
      </c>
      <c r="AC2397" s="42">
        <v>0</v>
      </c>
      <c r="AD2397" s="42">
        <v>9350.1593699999994</v>
      </c>
      <c r="AG2397" s="26" t="s">
        <v>15</v>
      </c>
      <c r="AH2397" s="43">
        <v>2.5780114209999999E-3</v>
      </c>
      <c r="AI2397" s="43">
        <v>2.0500329639999999E-3</v>
      </c>
      <c r="AJ2397" s="43">
        <v>4.6052867563107402E-4</v>
      </c>
    </row>
    <row r="2398" spans="1:36" x14ac:dyDescent="0.2">
      <c r="A2398" s="26">
        <v>8700</v>
      </c>
      <c r="B2398" s="26">
        <v>12535</v>
      </c>
      <c r="C2398" s="26" t="s">
        <v>725</v>
      </c>
      <c r="D2398" s="26">
        <v>514290345</v>
      </c>
      <c r="E2398" s="26" t="s">
        <v>203</v>
      </c>
      <c r="F2398" s="26" t="s">
        <v>1520</v>
      </c>
      <c r="G2398" s="26" t="s">
        <v>1521</v>
      </c>
      <c r="H2398" s="26" t="s">
        <v>69</v>
      </c>
      <c r="I2398" s="26" t="s">
        <v>112</v>
      </c>
      <c r="J2398" s="26" t="s">
        <v>51</v>
      </c>
      <c r="K2398" s="26" t="s">
        <v>51</v>
      </c>
      <c r="L2398" s="26" t="s">
        <v>433</v>
      </c>
      <c r="M2398" s="26" t="s">
        <v>165</v>
      </c>
      <c r="N2398" s="26" t="s">
        <v>141</v>
      </c>
      <c r="O2398" s="26" t="s">
        <v>57</v>
      </c>
      <c r="P2398" s="26" t="s">
        <v>728</v>
      </c>
      <c r="Q2398" s="26" t="s">
        <v>59</v>
      </c>
      <c r="R2398" s="26" t="s">
        <v>54</v>
      </c>
      <c r="S2398" s="26" t="s">
        <v>531</v>
      </c>
      <c r="T2398" s="54">
        <v>4.8739999999999997</v>
      </c>
      <c r="U2398" s="36" t="s">
        <v>1025</v>
      </c>
      <c r="V2398" s="43">
        <v>4.6899999999999997E-2</v>
      </c>
      <c r="W2398" s="43">
        <v>4.8399999999999999E-2</v>
      </c>
      <c r="X2398" s="26" t="s">
        <v>347</v>
      </c>
      <c r="Z2398" s="42">
        <v>3799787</v>
      </c>
      <c r="AA2398" s="42">
        <v>1</v>
      </c>
      <c r="AB2398" s="42">
        <v>99.72</v>
      </c>
      <c r="AC2398" s="42">
        <v>0</v>
      </c>
      <c r="AD2398" s="42">
        <v>3789.1475999999998</v>
      </c>
      <c r="AG2398" s="26" t="s">
        <v>15</v>
      </c>
      <c r="AH2398" s="43">
        <v>7.5995740000000004E-3</v>
      </c>
      <c r="AI2398" s="43">
        <v>8.3077487500000003E-4</v>
      </c>
      <c r="AJ2398" s="43">
        <v>1.8662902491240239E-4</v>
      </c>
    </row>
    <row r="2399" spans="1:36" x14ac:dyDescent="0.2">
      <c r="A2399" s="26">
        <v>8700</v>
      </c>
      <c r="B2399" s="26">
        <v>12535</v>
      </c>
      <c r="C2399" s="26" t="s">
        <v>852</v>
      </c>
      <c r="D2399" s="26">
        <v>520032046</v>
      </c>
      <c r="E2399" s="26" t="s">
        <v>203</v>
      </c>
      <c r="F2399" s="26" t="s">
        <v>1522</v>
      </c>
      <c r="G2399" s="26" t="s">
        <v>1523</v>
      </c>
      <c r="H2399" s="26" t="s">
        <v>69</v>
      </c>
      <c r="I2399" s="26" t="s">
        <v>113</v>
      </c>
      <c r="J2399" s="26" t="s">
        <v>51</v>
      </c>
      <c r="K2399" s="26" t="s">
        <v>51</v>
      </c>
      <c r="L2399" s="26" t="s">
        <v>433</v>
      </c>
      <c r="M2399" s="26" t="s">
        <v>165</v>
      </c>
      <c r="N2399" s="26" t="s">
        <v>129</v>
      </c>
      <c r="O2399" s="26" t="s">
        <v>57</v>
      </c>
      <c r="P2399" s="26" t="s">
        <v>530</v>
      </c>
      <c r="Q2399" s="26" t="s">
        <v>59</v>
      </c>
      <c r="R2399" s="26" t="s">
        <v>54</v>
      </c>
      <c r="S2399" s="26" t="s">
        <v>531</v>
      </c>
      <c r="T2399" s="54">
        <v>4.7050000000000001</v>
      </c>
      <c r="U2399" s="36" t="s">
        <v>1524</v>
      </c>
      <c r="V2399" s="43">
        <v>1.9900000000000001E-2</v>
      </c>
      <c r="W2399" s="43">
        <v>2.4E-2</v>
      </c>
      <c r="X2399" s="26" t="s">
        <v>347</v>
      </c>
      <c r="Z2399" s="42">
        <v>18203933.699999999</v>
      </c>
      <c r="AA2399" s="42">
        <v>1</v>
      </c>
      <c r="AB2399" s="42">
        <v>101.53</v>
      </c>
      <c r="AC2399" s="42">
        <v>0</v>
      </c>
      <c r="AD2399" s="42">
        <v>18482.453890000001</v>
      </c>
      <c r="AG2399" s="26" t="s">
        <v>15</v>
      </c>
      <c r="AH2399" s="43">
        <v>7.4913307399999997E-3</v>
      </c>
      <c r="AI2399" s="43">
        <v>4.052298815E-3</v>
      </c>
      <c r="AJ2399" s="43">
        <v>9.1032673086663049E-4</v>
      </c>
    </row>
    <row r="2400" spans="1:36" x14ac:dyDescent="0.2">
      <c r="A2400" s="26">
        <v>8700</v>
      </c>
      <c r="B2400" s="26">
        <v>12535</v>
      </c>
      <c r="C2400" s="26" t="s">
        <v>852</v>
      </c>
      <c r="D2400" s="26">
        <v>520032046</v>
      </c>
      <c r="E2400" s="26" t="s">
        <v>203</v>
      </c>
      <c r="F2400" s="26" t="s">
        <v>1525</v>
      </c>
      <c r="G2400" s="26" t="s">
        <v>1526</v>
      </c>
      <c r="H2400" s="26" t="s">
        <v>69</v>
      </c>
      <c r="I2400" s="26" t="s">
        <v>113</v>
      </c>
      <c r="J2400" s="26" t="s">
        <v>51</v>
      </c>
      <c r="K2400" s="26" t="s">
        <v>51</v>
      </c>
      <c r="L2400" s="26" t="s">
        <v>433</v>
      </c>
      <c r="M2400" s="26" t="s">
        <v>165</v>
      </c>
      <c r="N2400" s="26" t="s">
        <v>129</v>
      </c>
      <c r="O2400" s="26" t="s">
        <v>57</v>
      </c>
      <c r="P2400" s="26" t="s">
        <v>733</v>
      </c>
      <c r="Q2400" s="26" t="s">
        <v>59</v>
      </c>
      <c r="R2400" s="26" t="s">
        <v>54</v>
      </c>
      <c r="S2400" s="26" t="s">
        <v>531</v>
      </c>
      <c r="T2400" s="54">
        <v>4.1710000000000003</v>
      </c>
      <c r="U2400" s="36" t="s">
        <v>1527</v>
      </c>
      <c r="V2400" s="43">
        <v>3.3599999999999998E-2</v>
      </c>
      <c r="W2400" s="43">
        <v>2.9499999999999998E-2</v>
      </c>
      <c r="X2400" s="26" t="s">
        <v>347</v>
      </c>
      <c r="Z2400" s="42">
        <v>1009500</v>
      </c>
      <c r="AA2400" s="42">
        <v>1</v>
      </c>
      <c r="AB2400" s="42">
        <v>106.98</v>
      </c>
      <c r="AC2400" s="42">
        <v>0</v>
      </c>
      <c r="AD2400" s="42">
        <v>1079.9630999999999</v>
      </c>
      <c r="AG2400" s="26" t="s">
        <v>15</v>
      </c>
      <c r="AH2400" s="43">
        <v>8.6485995600000002E-4</v>
      </c>
      <c r="AI2400" s="43">
        <v>2.36783125E-4</v>
      </c>
      <c r="AJ2400" s="43">
        <v>5.3192031974255981E-5</v>
      </c>
    </row>
    <row r="2401" spans="1:36" x14ac:dyDescent="0.2">
      <c r="A2401" s="26">
        <v>8700</v>
      </c>
      <c r="B2401" s="26">
        <v>12535</v>
      </c>
      <c r="C2401" s="26" t="s">
        <v>763</v>
      </c>
      <c r="D2401" s="26">
        <v>513623314</v>
      </c>
      <c r="E2401" s="26" t="s">
        <v>203</v>
      </c>
      <c r="F2401" s="26" t="s">
        <v>1528</v>
      </c>
      <c r="G2401" s="26" t="s">
        <v>1529</v>
      </c>
      <c r="H2401" s="26" t="s">
        <v>69</v>
      </c>
      <c r="I2401" s="26" t="s">
        <v>113</v>
      </c>
      <c r="J2401" s="26" t="s">
        <v>51</v>
      </c>
      <c r="K2401" s="26" t="s">
        <v>51</v>
      </c>
      <c r="L2401" s="26" t="s">
        <v>433</v>
      </c>
      <c r="M2401" s="26" t="s">
        <v>165</v>
      </c>
      <c r="N2401" s="26" t="s">
        <v>357</v>
      </c>
      <c r="O2401" s="26" t="s">
        <v>57</v>
      </c>
      <c r="P2401" s="26" t="s">
        <v>728</v>
      </c>
      <c r="Q2401" s="26" t="s">
        <v>59</v>
      </c>
      <c r="R2401" s="26" t="s">
        <v>54</v>
      </c>
      <c r="S2401" s="26" t="s">
        <v>531</v>
      </c>
      <c r="T2401" s="54">
        <v>5.1630000000000003</v>
      </c>
      <c r="U2401" s="36">
        <v>47549</v>
      </c>
      <c r="V2401" s="43">
        <v>2.5999999999999999E-2</v>
      </c>
      <c r="W2401" s="43">
        <v>2.7300000000000001E-2</v>
      </c>
      <c r="X2401" s="26" t="s">
        <v>347</v>
      </c>
      <c r="Z2401" s="42">
        <v>2949000</v>
      </c>
      <c r="AA2401" s="42">
        <v>1</v>
      </c>
      <c r="AB2401" s="42">
        <v>102.81</v>
      </c>
      <c r="AC2401" s="42">
        <v>39.65016</v>
      </c>
      <c r="AD2401" s="42">
        <v>3071.5170600000001</v>
      </c>
      <c r="AG2401" s="26" t="s">
        <v>15</v>
      </c>
      <c r="AH2401" s="43">
        <v>5.5018656710000002E-3</v>
      </c>
      <c r="AI2401" s="43">
        <v>6.7343357199999997E-4</v>
      </c>
      <c r="AJ2401" s="43">
        <v>1.5128316297565421E-4</v>
      </c>
    </row>
    <row r="2402" spans="1:36" x14ac:dyDescent="0.2">
      <c r="A2402" s="26">
        <v>8700</v>
      </c>
      <c r="B2402" s="26">
        <v>12535</v>
      </c>
      <c r="C2402" s="26" t="s">
        <v>1530</v>
      </c>
      <c r="D2402" s="26">
        <v>516291754</v>
      </c>
      <c r="E2402" s="26" t="s">
        <v>203</v>
      </c>
      <c r="F2402" s="26" t="s">
        <v>1531</v>
      </c>
      <c r="G2402" s="26" t="s">
        <v>1532</v>
      </c>
      <c r="H2402" s="26" t="s">
        <v>69</v>
      </c>
      <c r="I2402" s="26" t="s">
        <v>113</v>
      </c>
      <c r="J2402" s="26" t="s">
        <v>51</v>
      </c>
      <c r="K2402" s="26" t="s">
        <v>51</v>
      </c>
      <c r="L2402" s="26" t="s">
        <v>433</v>
      </c>
      <c r="M2402" s="26" t="s">
        <v>165</v>
      </c>
      <c r="N2402" s="26" t="s">
        <v>357</v>
      </c>
      <c r="O2402" s="26" t="s">
        <v>57</v>
      </c>
      <c r="P2402" s="26" t="s">
        <v>154</v>
      </c>
      <c r="Q2402" s="26" t="s">
        <v>154</v>
      </c>
      <c r="R2402" s="26" t="s">
        <v>54</v>
      </c>
      <c r="S2402" s="26" t="s">
        <v>531</v>
      </c>
      <c r="T2402" s="54">
        <v>2.819</v>
      </c>
      <c r="U2402" s="36" t="s">
        <v>1036</v>
      </c>
      <c r="V2402" s="43">
        <v>4.6098E-2</v>
      </c>
      <c r="W2402" s="43">
        <v>3.2800000000000003E-2</v>
      </c>
      <c r="X2402" s="26" t="s">
        <v>347</v>
      </c>
      <c r="Z2402" s="42">
        <v>48179529</v>
      </c>
      <c r="AA2402" s="42">
        <v>1</v>
      </c>
      <c r="AB2402" s="42">
        <v>107.38</v>
      </c>
      <c r="AC2402" s="42">
        <v>0</v>
      </c>
      <c r="AD2402" s="42">
        <v>51735.178240000001</v>
      </c>
      <c r="AG2402" s="26" t="s">
        <v>15</v>
      </c>
      <c r="AH2402" s="43">
        <v>4.9179897290000003E-2</v>
      </c>
      <c r="AI2402" s="43">
        <v>1.134299605E-2</v>
      </c>
      <c r="AJ2402" s="43">
        <v>2.5481419273824381E-3</v>
      </c>
    </row>
    <row r="2403" spans="1:36" x14ac:dyDescent="0.2">
      <c r="A2403" s="26">
        <v>8700</v>
      </c>
      <c r="B2403" s="26">
        <v>12535</v>
      </c>
      <c r="C2403" s="26" t="s">
        <v>1533</v>
      </c>
      <c r="D2403" s="26">
        <v>560040545</v>
      </c>
      <c r="E2403" s="26" t="s">
        <v>204</v>
      </c>
      <c r="F2403" s="26" t="s">
        <v>1534</v>
      </c>
      <c r="G2403" s="26" t="s">
        <v>1535</v>
      </c>
      <c r="H2403" s="26" t="s">
        <v>69</v>
      </c>
      <c r="I2403" s="26" t="s">
        <v>112</v>
      </c>
      <c r="J2403" s="26" t="s">
        <v>51</v>
      </c>
      <c r="K2403" s="26" t="s">
        <v>167</v>
      </c>
      <c r="L2403" s="26" t="s">
        <v>433</v>
      </c>
      <c r="M2403" s="26" t="s">
        <v>165</v>
      </c>
      <c r="N2403" s="26" t="s">
        <v>84</v>
      </c>
      <c r="O2403" s="26" t="s">
        <v>57</v>
      </c>
      <c r="P2403" s="26" t="s">
        <v>154</v>
      </c>
      <c r="Q2403" s="26" t="s">
        <v>154</v>
      </c>
      <c r="R2403" s="26" t="s">
        <v>54</v>
      </c>
      <c r="S2403" s="26" t="s">
        <v>531</v>
      </c>
      <c r="T2403" s="54">
        <v>3.2189999999999999</v>
      </c>
      <c r="U2403" s="36" t="s">
        <v>1536</v>
      </c>
      <c r="V2403" s="43">
        <v>8.1500000000000003E-2</v>
      </c>
      <c r="W2403" s="43">
        <v>5.9900000000000002E-2</v>
      </c>
      <c r="X2403" s="26" t="s">
        <v>347</v>
      </c>
      <c r="Z2403" s="42">
        <v>12033019</v>
      </c>
      <c r="AA2403" s="42">
        <v>1</v>
      </c>
      <c r="AB2403" s="42">
        <v>109.5</v>
      </c>
      <c r="AC2403" s="42">
        <v>0</v>
      </c>
      <c r="AD2403" s="42">
        <v>13176.1558</v>
      </c>
      <c r="AG2403" s="26" t="s">
        <v>15</v>
      </c>
      <c r="AH2403" s="43">
        <v>5.8330880463000001E-2</v>
      </c>
      <c r="AI2403" s="43">
        <v>2.8888869870000002E-3</v>
      </c>
      <c r="AJ2403" s="43">
        <v>6.4897263676081014E-4</v>
      </c>
    </row>
    <row r="2404" spans="1:36" x14ac:dyDescent="0.2">
      <c r="A2404" s="26">
        <v>8700</v>
      </c>
      <c r="B2404" s="26">
        <v>12535</v>
      </c>
      <c r="C2404" s="26" t="s">
        <v>730</v>
      </c>
      <c r="D2404" s="26">
        <v>514065283</v>
      </c>
      <c r="E2404" s="26" t="s">
        <v>203</v>
      </c>
      <c r="F2404" s="26" t="s">
        <v>1539</v>
      </c>
      <c r="G2404" s="26" t="s">
        <v>1540</v>
      </c>
      <c r="H2404" s="26" t="s">
        <v>69</v>
      </c>
      <c r="I2404" s="26" t="s">
        <v>112</v>
      </c>
      <c r="J2404" s="26" t="s">
        <v>51</v>
      </c>
      <c r="K2404" s="26" t="s">
        <v>51</v>
      </c>
      <c r="L2404" s="26" t="s">
        <v>433</v>
      </c>
      <c r="M2404" s="26" t="s">
        <v>165</v>
      </c>
      <c r="N2404" s="26" t="s">
        <v>68</v>
      </c>
      <c r="O2404" s="26" t="s">
        <v>57</v>
      </c>
      <c r="P2404" s="26" t="s">
        <v>733</v>
      </c>
      <c r="Q2404" s="26" t="s">
        <v>59</v>
      </c>
      <c r="R2404" s="26" t="s">
        <v>54</v>
      </c>
      <c r="S2404" s="26" t="s">
        <v>531</v>
      </c>
      <c r="T2404" s="54">
        <v>3.1640000000000001</v>
      </c>
      <c r="U2404" s="36" t="s">
        <v>1541</v>
      </c>
      <c r="V2404" s="43">
        <v>5.0500000000000003E-2</v>
      </c>
      <c r="W2404" s="43">
        <v>5.2200000000000003E-2</v>
      </c>
      <c r="X2404" s="26" t="s">
        <v>347</v>
      </c>
      <c r="Z2404" s="42">
        <v>4008950</v>
      </c>
      <c r="AA2404" s="42">
        <v>1</v>
      </c>
      <c r="AB2404" s="42">
        <v>99.76</v>
      </c>
      <c r="AC2404" s="42">
        <v>0</v>
      </c>
      <c r="AD2404" s="42">
        <v>3999.32852</v>
      </c>
      <c r="AG2404" s="26" t="s">
        <v>15</v>
      </c>
      <c r="AH2404" s="43">
        <v>1.8060127631000001E-2</v>
      </c>
      <c r="AI2404" s="43">
        <v>8.7685727799999996E-4</v>
      </c>
      <c r="AJ2404" s="43">
        <v>1.9698118436768246E-4</v>
      </c>
    </row>
    <row r="2405" spans="1:36" x14ac:dyDescent="0.2">
      <c r="A2405" s="26">
        <v>8700</v>
      </c>
      <c r="B2405" s="26">
        <v>12535</v>
      </c>
      <c r="C2405" s="26" t="s">
        <v>789</v>
      </c>
      <c r="D2405" s="26">
        <v>520039868</v>
      </c>
      <c r="E2405" s="26" t="s">
        <v>203</v>
      </c>
      <c r="F2405" s="26" t="s">
        <v>1542</v>
      </c>
      <c r="G2405" s="26" t="s">
        <v>1543</v>
      </c>
      <c r="H2405" s="26" t="s">
        <v>69</v>
      </c>
      <c r="I2405" s="26" t="s">
        <v>112</v>
      </c>
      <c r="J2405" s="26" t="s">
        <v>51</v>
      </c>
      <c r="K2405" s="26" t="s">
        <v>51</v>
      </c>
      <c r="L2405" s="26" t="s">
        <v>433</v>
      </c>
      <c r="M2405" s="26" t="s">
        <v>165</v>
      </c>
      <c r="N2405" s="26" t="s">
        <v>353</v>
      </c>
      <c r="O2405" s="26" t="s">
        <v>57</v>
      </c>
      <c r="P2405" s="26" t="s">
        <v>154</v>
      </c>
      <c r="Q2405" s="26" t="s">
        <v>154</v>
      </c>
      <c r="R2405" s="26" t="s">
        <v>54</v>
      </c>
      <c r="S2405" s="26" t="s">
        <v>531</v>
      </c>
      <c r="T2405" s="54">
        <v>3.1459999999999999</v>
      </c>
      <c r="U2405" s="36" t="s">
        <v>670</v>
      </c>
      <c r="V2405" s="43">
        <v>5.5E-2</v>
      </c>
      <c r="W2405" s="43">
        <v>6.6000000000000003E-2</v>
      </c>
      <c r="X2405" s="26" t="s">
        <v>347</v>
      </c>
      <c r="Z2405" s="42">
        <v>1076000</v>
      </c>
      <c r="AA2405" s="42">
        <v>1</v>
      </c>
      <c r="AB2405" s="42">
        <v>98.34</v>
      </c>
      <c r="AC2405" s="42">
        <v>0</v>
      </c>
      <c r="AD2405" s="42">
        <v>1058.1384</v>
      </c>
      <c r="AG2405" s="26" t="s">
        <v>15</v>
      </c>
      <c r="AH2405" s="43">
        <v>3.2795805600000002E-3</v>
      </c>
      <c r="AI2405" s="43">
        <v>2.31998034E-4</v>
      </c>
      <c r="AJ2405" s="43">
        <v>5.2117087709744974E-5</v>
      </c>
    </row>
    <row r="2406" spans="1:36" x14ac:dyDescent="0.2">
      <c r="A2406" s="26">
        <v>8700</v>
      </c>
      <c r="B2406" s="26">
        <v>12535</v>
      </c>
      <c r="C2406" s="26" t="s">
        <v>789</v>
      </c>
      <c r="D2406" s="26">
        <v>520039868</v>
      </c>
      <c r="E2406" s="26" t="s">
        <v>203</v>
      </c>
      <c r="F2406" s="26" t="s">
        <v>1542</v>
      </c>
      <c r="G2406" s="26" t="s">
        <v>1543</v>
      </c>
      <c r="H2406" s="26" t="s">
        <v>69</v>
      </c>
      <c r="I2406" s="26" t="s">
        <v>112</v>
      </c>
      <c r="J2406" s="26" t="s">
        <v>51</v>
      </c>
      <c r="K2406" s="26" t="s">
        <v>51</v>
      </c>
      <c r="L2406" s="26" t="s">
        <v>52</v>
      </c>
      <c r="M2406" s="26" t="s">
        <v>165</v>
      </c>
      <c r="N2406" s="26" t="s">
        <v>353</v>
      </c>
      <c r="O2406" s="26" t="s">
        <v>57</v>
      </c>
      <c r="P2406" s="26" t="s">
        <v>154</v>
      </c>
      <c r="Q2406" s="26" t="s">
        <v>154</v>
      </c>
      <c r="R2406" s="26" t="s">
        <v>54</v>
      </c>
      <c r="S2406" s="26" t="s">
        <v>531</v>
      </c>
      <c r="T2406" s="54">
        <v>3.1459999999999999</v>
      </c>
      <c r="U2406" s="36" t="s">
        <v>670</v>
      </c>
      <c r="V2406" s="43">
        <v>5.5E-2</v>
      </c>
      <c r="W2406" s="43">
        <v>6.6000000000000003E-2</v>
      </c>
      <c r="X2406" s="26" t="s">
        <v>347</v>
      </c>
      <c r="Z2406" s="42">
        <v>698000</v>
      </c>
      <c r="AA2406" s="42">
        <v>1</v>
      </c>
      <c r="AB2406" s="42">
        <v>97.727000000000004</v>
      </c>
      <c r="AC2406" s="42">
        <v>0</v>
      </c>
      <c r="AD2406" s="42">
        <v>682.13445999999999</v>
      </c>
      <c r="AG2406" s="26" t="s">
        <v>15</v>
      </c>
      <c r="AH2406" s="43">
        <v>5.4308141124000002E-2</v>
      </c>
      <c r="AI2406" s="43">
        <v>1.4955874800000001E-4</v>
      </c>
      <c r="AJ2406" s="43">
        <v>3.3597553478504812E-5</v>
      </c>
    </row>
    <row r="2407" spans="1:36" x14ac:dyDescent="0.2">
      <c r="A2407" s="26">
        <v>8700</v>
      </c>
      <c r="B2407" s="26">
        <v>12535</v>
      </c>
      <c r="C2407" s="26" t="s">
        <v>789</v>
      </c>
      <c r="D2407" s="26">
        <v>520039868</v>
      </c>
      <c r="E2407" s="26" t="s">
        <v>203</v>
      </c>
      <c r="F2407" s="26" t="s">
        <v>1542</v>
      </c>
      <c r="G2407" s="26" t="s">
        <v>1543</v>
      </c>
      <c r="H2407" s="26" t="s">
        <v>69</v>
      </c>
      <c r="I2407" s="26" t="s">
        <v>112</v>
      </c>
      <c r="J2407" s="26" t="s">
        <v>51</v>
      </c>
      <c r="K2407" s="26" t="s">
        <v>51</v>
      </c>
      <c r="L2407" s="26" t="s">
        <v>52</v>
      </c>
      <c r="M2407" s="26" t="s">
        <v>165</v>
      </c>
      <c r="N2407" s="26" t="s">
        <v>353</v>
      </c>
      <c r="O2407" s="26" t="s">
        <v>57</v>
      </c>
      <c r="P2407" s="26" t="s">
        <v>154</v>
      </c>
      <c r="Q2407" s="26" t="s">
        <v>154</v>
      </c>
      <c r="R2407" s="26" t="s">
        <v>54</v>
      </c>
      <c r="S2407" s="26" t="s">
        <v>531</v>
      </c>
      <c r="T2407" s="54">
        <v>3.1459999999999999</v>
      </c>
      <c r="U2407" s="36" t="s">
        <v>670</v>
      </c>
      <c r="V2407" s="43">
        <v>5.5E-2</v>
      </c>
      <c r="W2407" s="43">
        <v>6.6000000000000003E-2</v>
      </c>
      <c r="X2407" s="26" t="s">
        <v>347</v>
      </c>
      <c r="Z2407" s="42">
        <v>1491000</v>
      </c>
      <c r="AA2407" s="42">
        <v>1</v>
      </c>
      <c r="AB2407" s="42">
        <v>96.803100000000001</v>
      </c>
      <c r="AC2407" s="42">
        <v>0</v>
      </c>
      <c r="AD2407" s="42">
        <v>1443.33422</v>
      </c>
      <c r="AG2407" s="26" t="s">
        <v>15</v>
      </c>
      <c r="AH2407" s="43">
        <v>0.116007791428</v>
      </c>
      <c r="AI2407" s="43">
        <v>3.16452652E-4</v>
      </c>
      <c r="AJ2407" s="43">
        <v>7.1089354793490468E-5</v>
      </c>
    </row>
    <row r="2408" spans="1:36" x14ac:dyDescent="0.2">
      <c r="A2408" s="26">
        <v>8700</v>
      </c>
      <c r="B2408" s="26">
        <v>12535</v>
      </c>
      <c r="C2408" s="26" t="s">
        <v>898</v>
      </c>
      <c r="D2408" s="26">
        <v>520029935</v>
      </c>
      <c r="E2408" s="26" t="s">
        <v>203</v>
      </c>
      <c r="F2408" s="26" t="s">
        <v>1544</v>
      </c>
      <c r="G2408" s="26" t="s">
        <v>1545</v>
      </c>
      <c r="H2408" s="26" t="s">
        <v>69</v>
      </c>
      <c r="I2408" s="26" t="s">
        <v>113</v>
      </c>
      <c r="J2408" s="26" t="s">
        <v>51</v>
      </c>
      <c r="K2408" s="26" t="s">
        <v>51</v>
      </c>
      <c r="L2408" s="26" t="s">
        <v>433</v>
      </c>
      <c r="M2408" s="26" t="s">
        <v>165</v>
      </c>
      <c r="N2408" s="26" t="s">
        <v>129</v>
      </c>
      <c r="O2408" s="26" t="s">
        <v>57</v>
      </c>
      <c r="P2408" s="26" t="s">
        <v>530</v>
      </c>
      <c r="Q2408" s="26" t="s">
        <v>59</v>
      </c>
      <c r="R2408" s="26" t="s">
        <v>54</v>
      </c>
      <c r="S2408" s="26" t="s">
        <v>531</v>
      </c>
      <c r="T2408" s="54">
        <v>4.8170000000000002</v>
      </c>
      <c r="U2408" s="36" t="s">
        <v>1546</v>
      </c>
      <c r="V2408" s="43">
        <v>2.1100000000000001E-2</v>
      </c>
      <c r="W2408" s="43">
        <v>2.4299999999999999E-2</v>
      </c>
      <c r="X2408" s="26" t="s">
        <v>347</v>
      </c>
      <c r="Z2408" s="42">
        <v>21975000</v>
      </c>
      <c r="AA2408" s="42">
        <v>1</v>
      </c>
      <c r="AB2408" s="42">
        <v>104.01</v>
      </c>
      <c r="AC2408" s="42">
        <v>0</v>
      </c>
      <c r="AD2408" s="42">
        <v>22856.197499999998</v>
      </c>
      <c r="AG2408" s="26" t="s">
        <v>15</v>
      </c>
      <c r="AH2408" s="43">
        <v>7.6864340640000004E-3</v>
      </c>
      <c r="AI2408" s="43">
        <v>5.0112470230000003E-3</v>
      </c>
      <c r="AJ2408" s="43">
        <v>1.1257491929399345E-3</v>
      </c>
    </row>
    <row r="2409" spans="1:36" x14ac:dyDescent="0.2">
      <c r="A2409" s="26">
        <v>8700</v>
      </c>
      <c r="B2409" s="26">
        <v>12535</v>
      </c>
      <c r="C2409" s="26" t="s">
        <v>1203</v>
      </c>
      <c r="D2409" s="26">
        <v>514401702</v>
      </c>
      <c r="E2409" s="26" t="s">
        <v>203</v>
      </c>
      <c r="F2409" s="26" t="s">
        <v>1547</v>
      </c>
      <c r="G2409" s="26" t="s">
        <v>1548</v>
      </c>
      <c r="H2409" s="26" t="s">
        <v>69</v>
      </c>
      <c r="I2409" s="26" t="s">
        <v>112</v>
      </c>
      <c r="J2409" s="26" t="s">
        <v>51</v>
      </c>
      <c r="K2409" s="26" t="s">
        <v>51</v>
      </c>
      <c r="L2409" s="26" t="s">
        <v>433</v>
      </c>
      <c r="M2409" s="26" t="s">
        <v>165</v>
      </c>
      <c r="N2409" s="26" t="s">
        <v>87</v>
      </c>
      <c r="O2409" s="26" t="s">
        <v>57</v>
      </c>
      <c r="P2409" s="26" t="s">
        <v>1122</v>
      </c>
      <c r="Q2409" s="26" t="s">
        <v>59</v>
      </c>
      <c r="R2409" s="26" t="s">
        <v>54</v>
      </c>
      <c r="S2409" s="26" t="s">
        <v>531</v>
      </c>
      <c r="T2409" s="54">
        <v>5.72</v>
      </c>
      <c r="U2409" s="36" t="s">
        <v>1549</v>
      </c>
      <c r="V2409" s="43">
        <v>6.2E-2</v>
      </c>
      <c r="W2409" s="43">
        <v>5.7000000000000002E-2</v>
      </c>
      <c r="X2409" s="26" t="s">
        <v>347</v>
      </c>
      <c r="Z2409" s="42">
        <v>912000</v>
      </c>
      <c r="AA2409" s="42">
        <v>1</v>
      </c>
      <c r="AB2409" s="42">
        <v>104.97</v>
      </c>
      <c r="AC2409" s="42">
        <v>0</v>
      </c>
      <c r="AD2409" s="42">
        <v>957.32640000000004</v>
      </c>
      <c r="AG2409" s="26" t="s">
        <v>15</v>
      </c>
      <c r="AH2409" s="43">
        <v>4.5599999999999998E-3</v>
      </c>
      <c r="AI2409" s="43">
        <v>2.0989488999999999E-4</v>
      </c>
      <c r="AJ2409" s="43">
        <v>4.7151737386767548E-5</v>
      </c>
    </row>
    <row r="2410" spans="1:36" x14ac:dyDescent="0.2">
      <c r="A2410" s="26">
        <v>8700</v>
      </c>
      <c r="B2410" s="26">
        <v>12535</v>
      </c>
      <c r="C2410" s="26" t="s">
        <v>1416</v>
      </c>
      <c r="D2410" s="26">
        <v>520038274</v>
      </c>
      <c r="E2410" s="26" t="s">
        <v>203</v>
      </c>
      <c r="F2410" s="26" t="s">
        <v>1550</v>
      </c>
      <c r="G2410" s="26" t="s">
        <v>1551</v>
      </c>
      <c r="H2410" s="26" t="s">
        <v>69</v>
      </c>
      <c r="I2410" s="26" t="s">
        <v>112</v>
      </c>
      <c r="J2410" s="26" t="s">
        <v>51</v>
      </c>
      <c r="K2410" s="26" t="s">
        <v>51</v>
      </c>
      <c r="L2410" s="26" t="s">
        <v>433</v>
      </c>
      <c r="M2410" s="26" t="s">
        <v>165</v>
      </c>
      <c r="N2410" s="26" t="s">
        <v>84</v>
      </c>
      <c r="O2410" s="26" t="s">
        <v>57</v>
      </c>
      <c r="P2410" s="26" t="s">
        <v>750</v>
      </c>
      <c r="Q2410" s="26" t="s">
        <v>64</v>
      </c>
      <c r="R2410" s="26" t="s">
        <v>54</v>
      </c>
      <c r="S2410" s="26" t="s">
        <v>531</v>
      </c>
      <c r="T2410" s="54">
        <v>3.3130000000000002</v>
      </c>
      <c r="U2410" s="36" t="s">
        <v>1174</v>
      </c>
      <c r="V2410" s="43">
        <v>6.1499999999999999E-2</v>
      </c>
      <c r="W2410" s="43">
        <v>5.5199999999999999E-2</v>
      </c>
      <c r="X2410" s="26" t="s">
        <v>347</v>
      </c>
      <c r="Z2410" s="42">
        <v>1499000</v>
      </c>
      <c r="AA2410" s="42">
        <v>1</v>
      </c>
      <c r="AB2410" s="42">
        <v>102.3</v>
      </c>
      <c r="AC2410" s="42">
        <v>0</v>
      </c>
      <c r="AD2410" s="42">
        <v>1533.4770000000001</v>
      </c>
      <c r="AG2410" s="26" t="s">
        <v>15</v>
      </c>
      <c r="AH2410" s="43">
        <v>4.9966666660000002E-3</v>
      </c>
      <c r="AI2410" s="43">
        <v>3.3621655700000002E-4</v>
      </c>
      <c r="AJ2410" s="43">
        <v>7.5529208003297652E-5</v>
      </c>
    </row>
    <row r="2411" spans="1:36" x14ac:dyDescent="0.2">
      <c r="A2411" s="26">
        <v>8700</v>
      </c>
      <c r="B2411" s="26">
        <v>12535</v>
      </c>
      <c r="C2411" s="26" t="s">
        <v>1416</v>
      </c>
      <c r="D2411" s="26">
        <v>520038274</v>
      </c>
      <c r="E2411" s="26" t="s">
        <v>203</v>
      </c>
      <c r="F2411" s="26" t="s">
        <v>1550</v>
      </c>
      <c r="G2411" s="26" t="s">
        <v>1551</v>
      </c>
      <c r="H2411" s="26" t="s">
        <v>69</v>
      </c>
      <c r="I2411" s="26" t="s">
        <v>112</v>
      </c>
      <c r="J2411" s="26" t="s">
        <v>51</v>
      </c>
      <c r="K2411" s="26" t="s">
        <v>51</v>
      </c>
      <c r="L2411" s="26" t="s">
        <v>52</v>
      </c>
      <c r="M2411" s="26" t="s">
        <v>165</v>
      </c>
      <c r="N2411" s="26" t="s">
        <v>84</v>
      </c>
      <c r="O2411" s="26" t="s">
        <v>57</v>
      </c>
      <c r="P2411" s="26" t="s">
        <v>154</v>
      </c>
      <c r="Q2411" s="26" t="s">
        <v>154</v>
      </c>
      <c r="R2411" s="26" t="s">
        <v>54</v>
      </c>
      <c r="S2411" s="26" t="s">
        <v>531</v>
      </c>
      <c r="T2411" s="54">
        <v>3.3130000000000002</v>
      </c>
      <c r="U2411" s="36" t="s">
        <v>1174</v>
      </c>
      <c r="V2411" s="43">
        <v>6.1499999999999999E-2</v>
      </c>
      <c r="W2411" s="43">
        <v>5.5199999999999999E-2</v>
      </c>
      <c r="X2411" s="26" t="s">
        <v>347</v>
      </c>
      <c r="Z2411" s="42">
        <v>2146000</v>
      </c>
      <c r="AA2411" s="42">
        <v>1</v>
      </c>
      <c r="AB2411" s="42">
        <v>101.95350000000001</v>
      </c>
      <c r="AC2411" s="42">
        <v>0</v>
      </c>
      <c r="AD2411" s="42">
        <v>2187.92211</v>
      </c>
      <c r="AG2411" s="26" t="s">
        <v>15</v>
      </c>
      <c r="AH2411" s="43">
        <v>7.6023895019999999E-3</v>
      </c>
      <c r="AI2411" s="43">
        <v>4.79704384E-4</v>
      </c>
      <c r="AJ2411" s="43">
        <v>1.0776296230149125E-4</v>
      </c>
    </row>
    <row r="2412" spans="1:36" x14ac:dyDescent="0.2">
      <c r="A2412" s="26">
        <v>8700</v>
      </c>
      <c r="B2412" s="26">
        <v>12535</v>
      </c>
      <c r="C2412" s="26" t="s">
        <v>1119</v>
      </c>
      <c r="D2412" s="26">
        <v>515434074</v>
      </c>
      <c r="E2412" s="26" t="s">
        <v>203</v>
      </c>
      <c r="F2412" s="26" t="s">
        <v>1552</v>
      </c>
      <c r="G2412" s="26" t="s">
        <v>1553</v>
      </c>
      <c r="H2412" s="26" t="s">
        <v>69</v>
      </c>
      <c r="I2412" s="26" t="s">
        <v>113</v>
      </c>
      <c r="J2412" s="26" t="s">
        <v>51</v>
      </c>
      <c r="K2412" s="26" t="s">
        <v>51</v>
      </c>
      <c r="L2412" s="26" t="s">
        <v>433</v>
      </c>
      <c r="M2412" s="26" t="s">
        <v>165</v>
      </c>
      <c r="N2412" s="26" t="s">
        <v>357</v>
      </c>
      <c r="O2412" s="26" t="s">
        <v>57</v>
      </c>
      <c r="P2412" s="26" t="s">
        <v>1122</v>
      </c>
      <c r="Q2412" s="26" t="s">
        <v>59</v>
      </c>
      <c r="R2412" s="26" t="s">
        <v>54</v>
      </c>
      <c r="S2412" s="26" t="s">
        <v>531</v>
      </c>
      <c r="T2412" s="54">
        <v>1.9930000000000001</v>
      </c>
      <c r="U2412" s="36" t="s">
        <v>827</v>
      </c>
      <c r="V2412" s="43">
        <v>3.0000000000000001E-3</v>
      </c>
      <c r="W2412" s="43">
        <v>2.6200000000000001E-2</v>
      </c>
      <c r="X2412" s="26" t="s">
        <v>347</v>
      </c>
      <c r="Z2412" s="42">
        <v>1475000</v>
      </c>
      <c r="AA2412" s="42">
        <v>1</v>
      </c>
      <c r="AB2412" s="42">
        <v>98.92</v>
      </c>
      <c r="AC2412" s="42">
        <v>0</v>
      </c>
      <c r="AD2412" s="42">
        <v>1459.07</v>
      </c>
      <c r="AG2412" s="26" t="s">
        <v>15</v>
      </c>
      <c r="AH2412" s="43">
        <v>4.4678692049999998E-3</v>
      </c>
      <c r="AI2412" s="43">
        <v>3.1990273899999998E-4</v>
      </c>
      <c r="AJ2412" s="43">
        <v>7.1864398045338472E-5</v>
      </c>
    </row>
    <row r="2413" spans="1:36" x14ac:dyDescent="0.2">
      <c r="A2413" s="26">
        <v>8700</v>
      </c>
      <c r="B2413" s="26">
        <v>12535</v>
      </c>
      <c r="C2413" s="26" t="s">
        <v>1554</v>
      </c>
      <c r="D2413" s="26">
        <v>520033234</v>
      </c>
      <c r="E2413" s="26" t="s">
        <v>203</v>
      </c>
      <c r="F2413" s="26" t="s">
        <v>1555</v>
      </c>
      <c r="G2413" s="26" t="s">
        <v>1556</v>
      </c>
      <c r="H2413" s="26" t="s">
        <v>69</v>
      </c>
      <c r="I2413" s="26" t="s">
        <v>113</v>
      </c>
      <c r="J2413" s="26" t="s">
        <v>51</v>
      </c>
      <c r="K2413" s="26" t="s">
        <v>51</v>
      </c>
      <c r="L2413" s="26" t="s">
        <v>433</v>
      </c>
      <c r="M2413" s="26" t="s">
        <v>165</v>
      </c>
      <c r="N2413" s="26" t="s">
        <v>358</v>
      </c>
      <c r="O2413" s="26" t="s">
        <v>57</v>
      </c>
      <c r="P2413" s="26" t="s">
        <v>724</v>
      </c>
      <c r="Q2413" s="26" t="s">
        <v>59</v>
      </c>
      <c r="R2413" s="26" t="s">
        <v>54</v>
      </c>
      <c r="S2413" s="26" t="s">
        <v>531</v>
      </c>
      <c r="T2413" s="54">
        <v>4.5060000000000002</v>
      </c>
      <c r="U2413" s="36" t="s">
        <v>1266</v>
      </c>
      <c r="V2413" s="43">
        <v>4.8300000000000003E-2</v>
      </c>
      <c r="W2413" s="43">
        <v>3.8600000000000002E-2</v>
      </c>
      <c r="X2413" s="26" t="s">
        <v>347</v>
      </c>
      <c r="Z2413" s="42">
        <v>201050</v>
      </c>
      <c r="AA2413" s="42">
        <v>1</v>
      </c>
      <c r="AB2413" s="42">
        <v>109.52</v>
      </c>
      <c r="AC2413" s="42">
        <v>0</v>
      </c>
      <c r="AD2413" s="42">
        <v>220.18996000000001</v>
      </c>
      <c r="AG2413" s="26" t="s">
        <v>15</v>
      </c>
      <c r="AH2413" s="43">
        <v>4.9036585300000005E-4</v>
      </c>
      <c r="AI2413" s="43">
        <v>4.8276896525593201E-5</v>
      </c>
      <c r="AJ2413" s="43">
        <v>1.0845140350378775E-5</v>
      </c>
    </row>
    <row r="2414" spans="1:36" x14ac:dyDescent="0.2">
      <c r="A2414" s="26">
        <v>8700</v>
      </c>
      <c r="B2414" s="26">
        <v>12535</v>
      </c>
      <c r="C2414" s="26" t="s">
        <v>811</v>
      </c>
      <c r="D2414" s="26">
        <v>512607888</v>
      </c>
      <c r="E2414" s="26" t="s">
        <v>203</v>
      </c>
      <c r="F2414" s="26" t="s">
        <v>1557</v>
      </c>
      <c r="G2414" s="26" t="s">
        <v>1558</v>
      </c>
      <c r="H2414" s="26" t="s">
        <v>69</v>
      </c>
      <c r="I2414" s="26" t="s">
        <v>112</v>
      </c>
      <c r="J2414" s="26" t="s">
        <v>51</v>
      </c>
      <c r="K2414" s="26" t="s">
        <v>51</v>
      </c>
      <c r="L2414" s="26" t="s">
        <v>433</v>
      </c>
      <c r="M2414" s="26" t="s">
        <v>165</v>
      </c>
      <c r="N2414" s="26" t="s">
        <v>132</v>
      </c>
      <c r="O2414" s="26" t="s">
        <v>57</v>
      </c>
      <c r="P2414" s="26" t="s">
        <v>750</v>
      </c>
      <c r="Q2414" s="26" t="s">
        <v>64</v>
      </c>
      <c r="R2414" s="26" t="s">
        <v>54</v>
      </c>
      <c r="S2414" s="26" t="s">
        <v>531</v>
      </c>
      <c r="T2414" s="54">
        <v>4.2489999999999997</v>
      </c>
      <c r="U2414" s="36" t="s">
        <v>1559</v>
      </c>
      <c r="V2414" s="43">
        <v>6.3299999999999995E-2</v>
      </c>
      <c r="W2414" s="43">
        <v>5.5199999999999999E-2</v>
      </c>
      <c r="X2414" s="26" t="s">
        <v>347</v>
      </c>
      <c r="Z2414" s="42">
        <v>1837000</v>
      </c>
      <c r="AA2414" s="42">
        <v>1</v>
      </c>
      <c r="AB2414" s="42">
        <v>105.91</v>
      </c>
      <c r="AC2414" s="42">
        <v>0</v>
      </c>
      <c r="AD2414" s="42">
        <v>1945.5667000000001</v>
      </c>
      <c r="AG2414" s="26" t="s">
        <v>15</v>
      </c>
      <c r="AH2414" s="43">
        <v>8.7333545679999999E-3</v>
      </c>
      <c r="AI2414" s="43">
        <v>4.26567688E-4</v>
      </c>
      <c r="AJ2414" s="43">
        <v>9.5826094534570412E-5</v>
      </c>
    </row>
    <row r="2415" spans="1:36" x14ac:dyDescent="0.2">
      <c r="A2415" s="26">
        <v>8700</v>
      </c>
      <c r="B2415" s="26">
        <v>12535</v>
      </c>
      <c r="C2415" s="26" t="s">
        <v>1287</v>
      </c>
      <c r="D2415" s="26">
        <v>514625094</v>
      </c>
      <c r="E2415" s="26" t="s">
        <v>203</v>
      </c>
      <c r="F2415" s="26" t="s">
        <v>1560</v>
      </c>
      <c r="G2415" s="26" t="s">
        <v>1561</v>
      </c>
      <c r="H2415" s="26" t="s">
        <v>69</v>
      </c>
      <c r="I2415" s="26" t="s">
        <v>112</v>
      </c>
      <c r="J2415" s="26" t="s">
        <v>51</v>
      </c>
      <c r="K2415" s="26" t="s">
        <v>51</v>
      </c>
      <c r="L2415" s="26" t="s">
        <v>433</v>
      </c>
      <c r="M2415" s="26" t="s">
        <v>165</v>
      </c>
      <c r="N2415" s="26" t="s">
        <v>84</v>
      </c>
      <c r="O2415" s="26" t="s">
        <v>57</v>
      </c>
      <c r="P2415" s="26" t="s">
        <v>154</v>
      </c>
      <c r="Q2415" s="26" t="s">
        <v>154</v>
      </c>
      <c r="R2415" s="26" t="s">
        <v>54</v>
      </c>
      <c r="S2415" s="26" t="s">
        <v>531</v>
      </c>
      <c r="T2415" s="54">
        <v>2.629</v>
      </c>
      <c r="U2415" s="36">
        <v>46874</v>
      </c>
      <c r="V2415" s="43">
        <v>7.5999999999999998E-2</v>
      </c>
      <c r="W2415" s="43">
        <v>6.2600000000000003E-2</v>
      </c>
      <c r="X2415" s="26" t="s">
        <v>347</v>
      </c>
      <c r="Z2415" s="42">
        <v>197000</v>
      </c>
      <c r="AA2415" s="42">
        <v>1</v>
      </c>
      <c r="AB2415" s="42">
        <v>103.62</v>
      </c>
      <c r="AC2415" s="42">
        <v>7.4859999999999998</v>
      </c>
      <c r="AD2415" s="42">
        <v>211.6174</v>
      </c>
      <c r="AG2415" s="26" t="s">
        <v>15</v>
      </c>
      <c r="AH2415" s="43">
        <v>1.281826049E-3</v>
      </c>
      <c r="AI2415" s="43">
        <v>4.6397353098275102E-5</v>
      </c>
      <c r="AJ2415" s="43">
        <v>1.0422911215308114E-5</v>
      </c>
    </row>
    <row r="2416" spans="1:36" x14ac:dyDescent="0.2">
      <c r="A2416" s="26">
        <v>8700</v>
      </c>
      <c r="B2416" s="26">
        <v>12535</v>
      </c>
      <c r="C2416" s="26" t="s">
        <v>1287</v>
      </c>
      <c r="D2416" s="26">
        <v>514625094</v>
      </c>
      <c r="E2416" s="26" t="s">
        <v>203</v>
      </c>
      <c r="F2416" s="26" t="s">
        <v>1560</v>
      </c>
      <c r="G2416" s="26" t="s">
        <v>1561</v>
      </c>
      <c r="H2416" s="26" t="s">
        <v>69</v>
      </c>
      <c r="I2416" s="26" t="s">
        <v>112</v>
      </c>
      <c r="J2416" s="26" t="s">
        <v>51</v>
      </c>
      <c r="K2416" s="26" t="s">
        <v>51</v>
      </c>
      <c r="L2416" s="26" t="s">
        <v>52</v>
      </c>
      <c r="M2416" s="26" t="s">
        <v>165</v>
      </c>
      <c r="N2416" s="26" t="s">
        <v>84</v>
      </c>
      <c r="O2416" s="26" t="s">
        <v>57</v>
      </c>
      <c r="P2416" s="26" t="s">
        <v>154</v>
      </c>
      <c r="Q2416" s="26" t="s">
        <v>154</v>
      </c>
      <c r="R2416" s="26" t="s">
        <v>54</v>
      </c>
      <c r="S2416" s="26" t="s">
        <v>531</v>
      </c>
      <c r="T2416" s="54">
        <v>2.629</v>
      </c>
      <c r="U2416" s="36">
        <v>46874</v>
      </c>
      <c r="V2416" s="43">
        <v>7.5999999999999998E-2</v>
      </c>
      <c r="W2416" s="43">
        <v>6.2600000000000003E-2</v>
      </c>
      <c r="X2416" s="26" t="s">
        <v>347</v>
      </c>
      <c r="Z2416" s="42">
        <v>1462500</v>
      </c>
      <c r="AA2416" s="42">
        <v>1</v>
      </c>
      <c r="AB2416" s="42">
        <v>102.515</v>
      </c>
      <c r="AC2416" s="42">
        <v>55.575000000000003</v>
      </c>
      <c r="AD2416" s="42">
        <v>1554.8568700000001</v>
      </c>
      <c r="AG2416" s="26" t="s">
        <v>15</v>
      </c>
      <c r="AH2416" s="43">
        <v>9.5160943990000007E-3</v>
      </c>
      <c r="AI2416" s="43">
        <v>3.4090411800000002E-4</v>
      </c>
      <c r="AJ2416" s="43">
        <v>7.6582242804806568E-5</v>
      </c>
    </row>
    <row r="2417" spans="1:36" x14ac:dyDescent="0.2">
      <c r="A2417" s="26">
        <v>8700</v>
      </c>
      <c r="B2417" s="26">
        <v>12535</v>
      </c>
      <c r="C2417" s="26" t="s">
        <v>799</v>
      </c>
      <c r="D2417" s="26">
        <v>1838682</v>
      </c>
      <c r="E2417" s="26" t="s">
        <v>204</v>
      </c>
      <c r="F2417" s="26" t="s">
        <v>1562</v>
      </c>
      <c r="G2417" s="26" t="s">
        <v>1563</v>
      </c>
      <c r="H2417" s="26" t="s">
        <v>69</v>
      </c>
      <c r="I2417" s="26" t="s">
        <v>112</v>
      </c>
      <c r="J2417" s="26" t="s">
        <v>51</v>
      </c>
      <c r="K2417" s="26" t="s">
        <v>167</v>
      </c>
      <c r="L2417" s="26" t="s">
        <v>433</v>
      </c>
      <c r="M2417" s="26" t="s">
        <v>165</v>
      </c>
      <c r="N2417" s="26" t="s">
        <v>358</v>
      </c>
      <c r="O2417" s="26" t="s">
        <v>57</v>
      </c>
      <c r="P2417" s="26" t="s">
        <v>728</v>
      </c>
      <c r="Q2417" s="26" t="s">
        <v>59</v>
      </c>
      <c r="R2417" s="26" t="s">
        <v>54</v>
      </c>
      <c r="S2417" s="26" t="s">
        <v>531</v>
      </c>
      <c r="T2417" s="54">
        <v>2.7850000000000001</v>
      </c>
      <c r="U2417" s="36" t="s">
        <v>1564</v>
      </c>
      <c r="V2417" s="43">
        <v>5.8999999999999997E-2</v>
      </c>
      <c r="W2417" s="43">
        <v>5.5300000000000002E-2</v>
      </c>
      <c r="X2417" s="26" t="s">
        <v>347</v>
      </c>
      <c r="Z2417" s="42">
        <v>5348000</v>
      </c>
      <c r="AA2417" s="42">
        <v>1</v>
      </c>
      <c r="AB2417" s="42">
        <v>103.46</v>
      </c>
      <c r="AC2417" s="42">
        <v>0</v>
      </c>
      <c r="AD2417" s="42">
        <v>5533.0407999999998</v>
      </c>
      <c r="AG2417" s="26" t="s">
        <v>15</v>
      </c>
      <c r="AH2417" s="43">
        <v>8.2276923070000001E-3</v>
      </c>
      <c r="AI2417" s="43">
        <v>1.2131254220000001E-3</v>
      </c>
      <c r="AJ2417" s="43">
        <v>2.7252198074958573E-4</v>
      </c>
    </row>
    <row r="2418" spans="1:36" x14ac:dyDescent="0.2">
      <c r="A2418" s="26">
        <v>8700</v>
      </c>
      <c r="B2418" s="26">
        <v>12535</v>
      </c>
      <c r="C2418" s="26" t="s">
        <v>947</v>
      </c>
      <c r="D2418" s="26">
        <v>34250659</v>
      </c>
      <c r="E2418" s="26" t="s">
        <v>204</v>
      </c>
      <c r="F2418" s="26" t="s">
        <v>1565</v>
      </c>
      <c r="G2418" s="26" t="s">
        <v>1566</v>
      </c>
      <c r="H2418" s="26" t="s">
        <v>69</v>
      </c>
      <c r="I2418" s="26" t="s">
        <v>113</v>
      </c>
      <c r="J2418" s="26" t="s">
        <v>51</v>
      </c>
      <c r="K2418" s="26" t="s">
        <v>85</v>
      </c>
      <c r="L2418" s="26" t="s">
        <v>433</v>
      </c>
      <c r="M2418" s="26" t="s">
        <v>165</v>
      </c>
      <c r="N2418" s="26" t="s">
        <v>358</v>
      </c>
      <c r="O2418" s="26" t="s">
        <v>57</v>
      </c>
      <c r="P2418" s="26" t="s">
        <v>950</v>
      </c>
      <c r="Q2418" s="26" t="s">
        <v>59</v>
      </c>
      <c r="R2418" s="26" t="s">
        <v>54</v>
      </c>
      <c r="S2418" s="26" t="s">
        <v>531</v>
      </c>
      <c r="T2418" s="54">
        <v>2.8479999999999999</v>
      </c>
      <c r="U2418" s="36">
        <v>47120</v>
      </c>
      <c r="V2418" s="43">
        <v>5.0500000000000003E-2</v>
      </c>
      <c r="W2418" s="43">
        <v>3.4200000000000001E-2</v>
      </c>
      <c r="X2418" s="26" t="s">
        <v>347</v>
      </c>
      <c r="Z2418" s="42">
        <v>680000</v>
      </c>
      <c r="AA2418" s="42">
        <v>1</v>
      </c>
      <c r="AB2418" s="42">
        <v>110.66</v>
      </c>
      <c r="AC2418" s="42">
        <v>0</v>
      </c>
      <c r="AD2418" s="42">
        <v>752.48800000000006</v>
      </c>
      <c r="AG2418" s="26" t="s">
        <v>15</v>
      </c>
      <c r="AH2418" s="43">
        <v>1.3333333330000001E-3</v>
      </c>
      <c r="AI2418" s="43">
        <v>1.6498384000000001E-4</v>
      </c>
      <c r="AJ2418" s="43">
        <v>3.7062716083766141E-5</v>
      </c>
    </row>
    <row r="2419" spans="1:36" x14ac:dyDescent="0.2">
      <c r="A2419" s="26">
        <v>8700</v>
      </c>
      <c r="B2419" s="26">
        <v>12535</v>
      </c>
      <c r="C2419" s="26" t="s">
        <v>1567</v>
      </c>
      <c r="D2419" s="26">
        <v>520034505</v>
      </c>
      <c r="E2419" s="26" t="s">
        <v>203</v>
      </c>
      <c r="F2419" s="26" t="s">
        <v>1568</v>
      </c>
      <c r="G2419" s="26" t="s">
        <v>1569</v>
      </c>
      <c r="H2419" s="26" t="s">
        <v>69</v>
      </c>
      <c r="I2419" s="26" t="s">
        <v>112</v>
      </c>
      <c r="J2419" s="26" t="s">
        <v>51</v>
      </c>
      <c r="K2419" s="26" t="s">
        <v>51</v>
      </c>
      <c r="L2419" s="26" t="s">
        <v>433</v>
      </c>
      <c r="M2419" s="26" t="s">
        <v>165</v>
      </c>
      <c r="N2419" s="26" t="s">
        <v>84</v>
      </c>
      <c r="O2419" s="26" t="s">
        <v>57</v>
      </c>
      <c r="P2419" s="26" t="s">
        <v>1051</v>
      </c>
      <c r="Q2419" s="26" t="s">
        <v>64</v>
      </c>
      <c r="R2419" s="26" t="s">
        <v>54</v>
      </c>
      <c r="S2419" s="26" t="s">
        <v>531</v>
      </c>
      <c r="T2419" s="54">
        <v>1.915</v>
      </c>
      <c r="U2419" s="36" t="s">
        <v>827</v>
      </c>
      <c r="V2419" s="43">
        <v>5.7500000000000002E-2</v>
      </c>
      <c r="W2419" s="43">
        <v>5.4699999999999999E-2</v>
      </c>
      <c r="X2419" s="26" t="s">
        <v>347</v>
      </c>
      <c r="Z2419" s="42">
        <v>541421.04</v>
      </c>
      <c r="AA2419" s="42">
        <v>1</v>
      </c>
      <c r="AB2419" s="42">
        <v>100.68</v>
      </c>
      <c r="AC2419" s="42">
        <v>0</v>
      </c>
      <c r="AD2419" s="42">
        <v>545.10270000000003</v>
      </c>
      <c r="AG2419" s="26" t="s">
        <v>15</v>
      </c>
      <c r="AH2419" s="43">
        <v>4.0105263110000004E-3</v>
      </c>
      <c r="AI2419" s="43">
        <v>1.1951437999999999E-4</v>
      </c>
      <c r="AJ2419" s="43">
        <v>2.6848250877880246E-5</v>
      </c>
    </row>
    <row r="2420" spans="1:36" x14ac:dyDescent="0.2">
      <c r="A2420" s="26">
        <v>8700</v>
      </c>
      <c r="B2420" s="26">
        <v>12535</v>
      </c>
      <c r="C2420" s="26" t="s">
        <v>824</v>
      </c>
      <c r="D2420" s="26">
        <v>550263107</v>
      </c>
      <c r="E2420" s="26" t="s">
        <v>205</v>
      </c>
      <c r="F2420" s="26" t="s">
        <v>1573</v>
      </c>
      <c r="G2420" s="26" t="s">
        <v>1574</v>
      </c>
      <c r="H2420" s="26" t="s">
        <v>69</v>
      </c>
      <c r="I2420" s="26" t="s">
        <v>112</v>
      </c>
      <c r="J2420" s="26" t="s">
        <v>51</v>
      </c>
      <c r="K2420" s="26" t="s">
        <v>51</v>
      </c>
      <c r="L2420" s="26" t="s">
        <v>433</v>
      </c>
      <c r="M2420" s="26" t="s">
        <v>165</v>
      </c>
      <c r="N2420" s="26" t="s">
        <v>140</v>
      </c>
      <c r="O2420" s="26" t="s">
        <v>57</v>
      </c>
      <c r="P2420" s="26" t="s">
        <v>1122</v>
      </c>
      <c r="Q2420" s="26" t="s">
        <v>59</v>
      </c>
      <c r="R2420" s="26" t="s">
        <v>54</v>
      </c>
      <c r="S2420" s="26" t="s">
        <v>531</v>
      </c>
      <c r="T2420" s="54">
        <v>3.5169999999999999</v>
      </c>
      <c r="U2420" s="36" t="s">
        <v>1211</v>
      </c>
      <c r="V2420" s="43">
        <v>6.7000000000000004E-2</v>
      </c>
      <c r="W2420" s="43">
        <v>5.4899999999999997E-2</v>
      </c>
      <c r="X2420" s="26" t="s">
        <v>347</v>
      </c>
      <c r="Z2420" s="42">
        <v>25474182</v>
      </c>
      <c r="AA2420" s="42">
        <v>1</v>
      </c>
      <c r="AB2420" s="42">
        <v>106.22</v>
      </c>
      <c r="AC2420" s="42">
        <v>0</v>
      </c>
      <c r="AD2420" s="42">
        <v>27058.67612</v>
      </c>
      <c r="AG2420" s="26" t="s">
        <v>15</v>
      </c>
      <c r="AH2420" s="43">
        <v>2.7993606593000001E-2</v>
      </c>
      <c r="AI2420" s="43">
        <v>5.9326451900000004E-3</v>
      </c>
      <c r="AJ2420" s="43">
        <v>1.3327362438180315E-3</v>
      </c>
    </row>
    <row r="2421" spans="1:36" x14ac:dyDescent="0.2">
      <c r="A2421" s="26">
        <v>8700</v>
      </c>
      <c r="B2421" s="26">
        <v>12535</v>
      </c>
      <c r="C2421" s="26" t="s">
        <v>766</v>
      </c>
      <c r="D2421" s="26">
        <v>520026683</v>
      </c>
      <c r="E2421" s="26" t="s">
        <v>203</v>
      </c>
      <c r="F2421" s="26" t="s">
        <v>1575</v>
      </c>
      <c r="G2421" s="26" t="s">
        <v>1576</v>
      </c>
      <c r="H2421" s="26" t="s">
        <v>69</v>
      </c>
      <c r="I2421" s="26" t="s">
        <v>113</v>
      </c>
      <c r="J2421" s="26" t="s">
        <v>51</v>
      </c>
      <c r="K2421" s="26" t="s">
        <v>51</v>
      </c>
      <c r="L2421" s="26" t="s">
        <v>433</v>
      </c>
      <c r="M2421" s="26" t="s">
        <v>165</v>
      </c>
      <c r="N2421" s="26" t="s">
        <v>357</v>
      </c>
      <c r="O2421" s="26" t="s">
        <v>57</v>
      </c>
      <c r="P2421" s="26" t="s">
        <v>728</v>
      </c>
      <c r="Q2421" s="26" t="s">
        <v>59</v>
      </c>
      <c r="R2421" s="26" t="s">
        <v>54</v>
      </c>
      <c r="S2421" s="26" t="s">
        <v>531</v>
      </c>
      <c r="T2421" s="54">
        <v>8.7029999999999994</v>
      </c>
      <c r="U2421" s="36">
        <v>50161</v>
      </c>
      <c r="V2421" s="43">
        <v>3.2000000000000001E-2</v>
      </c>
      <c r="W2421" s="43">
        <v>3.2399999999999998E-2</v>
      </c>
      <c r="X2421" s="26" t="s">
        <v>347</v>
      </c>
      <c r="Z2421" s="42">
        <v>4138948</v>
      </c>
      <c r="AA2421" s="42">
        <v>1</v>
      </c>
      <c r="AB2421" s="42">
        <v>102.72</v>
      </c>
      <c r="AC2421" s="42">
        <v>107.99393000000001</v>
      </c>
      <c r="AD2421" s="42">
        <v>4359.5213199999998</v>
      </c>
      <c r="AG2421" s="26" t="s">
        <v>15</v>
      </c>
      <c r="AH2421" s="43">
        <v>5.0536605609999997E-3</v>
      </c>
      <c r="AI2421" s="43">
        <v>9.5582995500000003E-4</v>
      </c>
      <c r="AJ2421" s="43">
        <v>2.1472196359846989E-4</v>
      </c>
    </row>
    <row r="2422" spans="1:36" x14ac:dyDescent="0.2">
      <c r="A2422" s="26">
        <v>8700</v>
      </c>
      <c r="B2422" s="26">
        <v>12535</v>
      </c>
      <c r="C2422" s="26" t="s">
        <v>766</v>
      </c>
      <c r="D2422" s="26">
        <v>520026683</v>
      </c>
      <c r="E2422" s="26" t="s">
        <v>203</v>
      </c>
      <c r="F2422" s="26" t="s">
        <v>1577</v>
      </c>
      <c r="G2422" s="26" t="s">
        <v>1578</v>
      </c>
      <c r="H2422" s="26" t="s">
        <v>69</v>
      </c>
      <c r="I2422" s="26" t="s">
        <v>112</v>
      </c>
      <c r="J2422" s="26" t="s">
        <v>51</v>
      </c>
      <c r="K2422" s="26" t="s">
        <v>51</v>
      </c>
      <c r="L2422" s="26" t="s">
        <v>433</v>
      </c>
      <c r="M2422" s="26" t="s">
        <v>165</v>
      </c>
      <c r="N2422" s="26" t="s">
        <v>357</v>
      </c>
      <c r="O2422" s="26" t="s">
        <v>57</v>
      </c>
      <c r="P2422" s="26" t="s">
        <v>728</v>
      </c>
      <c r="Q2422" s="26" t="s">
        <v>59</v>
      </c>
      <c r="R2422" s="26" t="s">
        <v>54</v>
      </c>
      <c r="S2422" s="26" t="s">
        <v>531</v>
      </c>
      <c r="T2422" s="54">
        <v>7.89</v>
      </c>
      <c r="U2422" s="36">
        <v>50161</v>
      </c>
      <c r="V2422" s="43">
        <v>5.79E-2</v>
      </c>
      <c r="W2422" s="43">
        <v>5.3600000000000002E-2</v>
      </c>
      <c r="X2422" s="26" t="s">
        <v>347</v>
      </c>
      <c r="Z2422" s="42">
        <v>987000</v>
      </c>
      <c r="AA2422" s="42">
        <v>1</v>
      </c>
      <c r="AB2422" s="42">
        <v>103.2</v>
      </c>
      <c r="AC2422" s="42">
        <v>45.204599999999999</v>
      </c>
      <c r="AD2422" s="42">
        <v>1063.7886000000001</v>
      </c>
      <c r="AG2422" s="26" t="s">
        <v>15</v>
      </c>
      <c r="AH2422" s="43">
        <v>3.6908322290000002E-3</v>
      </c>
      <c r="AI2422" s="43">
        <v>2.33236847E-4</v>
      </c>
      <c r="AJ2422" s="43">
        <v>5.2395380198683655E-5</v>
      </c>
    </row>
    <row r="2423" spans="1:36" x14ac:dyDescent="0.2">
      <c r="A2423" s="26">
        <v>8700</v>
      </c>
      <c r="B2423" s="26">
        <v>12535</v>
      </c>
      <c r="C2423" s="26" t="s">
        <v>1194</v>
      </c>
      <c r="D2423" s="26">
        <v>515364891</v>
      </c>
      <c r="E2423" s="26" t="s">
        <v>203</v>
      </c>
      <c r="F2423" s="26" t="s">
        <v>1579</v>
      </c>
      <c r="G2423" s="26" t="s">
        <v>1580</v>
      </c>
      <c r="H2423" s="26" t="s">
        <v>69</v>
      </c>
      <c r="I2423" s="26" t="s">
        <v>113</v>
      </c>
      <c r="J2423" s="26" t="s">
        <v>51</v>
      </c>
      <c r="K2423" s="26" t="s">
        <v>51</v>
      </c>
      <c r="L2423" s="26" t="s">
        <v>52</v>
      </c>
      <c r="M2423" s="26" t="s">
        <v>165</v>
      </c>
      <c r="N2423" s="26" t="s">
        <v>353</v>
      </c>
      <c r="O2423" s="26" t="s">
        <v>57</v>
      </c>
      <c r="P2423" s="26" t="s">
        <v>154</v>
      </c>
      <c r="Q2423" s="26" t="s">
        <v>154</v>
      </c>
      <c r="R2423" s="26" t="s">
        <v>54</v>
      </c>
      <c r="S2423" s="26" t="s">
        <v>531</v>
      </c>
      <c r="T2423" s="54">
        <v>4.2460000000000004</v>
      </c>
      <c r="U2423" s="36" t="s">
        <v>1224</v>
      </c>
      <c r="V2423" s="43">
        <v>4.7E-2</v>
      </c>
      <c r="W2423" s="43">
        <v>3.6299999999999999E-2</v>
      </c>
      <c r="X2423" s="26" t="s">
        <v>347</v>
      </c>
      <c r="Z2423" s="42">
        <v>8000000</v>
      </c>
      <c r="AA2423" s="42">
        <v>1</v>
      </c>
      <c r="AB2423" s="42">
        <v>109.9024</v>
      </c>
      <c r="AC2423" s="42">
        <v>0</v>
      </c>
      <c r="AD2423" s="42">
        <v>8792.1919999999991</v>
      </c>
      <c r="AG2423" s="26" t="s">
        <v>15</v>
      </c>
      <c r="AH2423" s="43">
        <v>4.4933001721000003E-2</v>
      </c>
      <c r="AI2423" s="43">
        <v>1.9276979900000001E-3</v>
      </c>
      <c r="AJ2423" s="43">
        <v>4.3304679390230807E-4</v>
      </c>
    </row>
    <row r="2424" spans="1:36" x14ac:dyDescent="0.2">
      <c r="A2424" s="26">
        <v>8700</v>
      </c>
      <c r="B2424" s="26">
        <v>12535</v>
      </c>
      <c r="C2424" s="26" t="s">
        <v>1419</v>
      </c>
      <c r="D2424" s="26">
        <v>520025438</v>
      </c>
      <c r="E2424" s="26" t="s">
        <v>203</v>
      </c>
      <c r="F2424" s="26" t="s">
        <v>1581</v>
      </c>
      <c r="G2424" s="26" t="s">
        <v>1582</v>
      </c>
      <c r="H2424" s="26" t="s">
        <v>69</v>
      </c>
      <c r="I2424" s="26" t="s">
        <v>112</v>
      </c>
      <c r="J2424" s="26" t="s">
        <v>51</v>
      </c>
      <c r="K2424" s="26" t="s">
        <v>51</v>
      </c>
      <c r="L2424" s="26" t="s">
        <v>433</v>
      </c>
      <c r="M2424" s="26" t="s">
        <v>165</v>
      </c>
      <c r="N2424" s="26" t="s">
        <v>357</v>
      </c>
      <c r="O2424" s="26" t="s">
        <v>57</v>
      </c>
      <c r="P2424" s="26" t="s">
        <v>737</v>
      </c>
      <c r="Q2424" s="26" t="s">
        <v>59</v>
      </c>
      <c r="R2424" s="26" t="s">
        <v>54</v>
      </c>
      <c r="S2424" s="26" t="s">
        <v>531</v>
      </c>
      <c r="T2424" s="54">
        <v>2.7519999999999998</v>
      </c>
      <c r="U2424" s="36" t="s">
        <v>1583</v>
      </c>
      <c r="V2424" s="43">
        <v>6.6299999999999998E-2</v>
      </c>
      <c r="W2424" s="43">
        <v>5.45E-2</v>
      </c>
      <c r="X2424" s="26" t="s">
        <v>347</v>
      </c>
      <c r="Z2424" s="42">
        <v>4409490</v>
      </c>
      <c r="AA2424" s="42">
        <v>1</v>
      </c>
      <c r="AB2424" s="42">
        <v>103.56</v>
      </c>
      <c r="AC2424" s="42">
        <v>0</v>
      </c>
      <c r="AD2424" s="42">
        <v>4566.4678400000003</v>
      </c>
      <c r="AG2424" s="26" t="s">
        <v>15</v>
      </c>
      <c r="AH2424" s="43">
        <v>3.3308758039999999E-3</v>
      </c>
      <c r="AI2424" s="43">
        <v>1.001203212E-3</v>
      </c>
      <c r="AJ2424" s="43">
        <v>2.2491481732541757E-4</v>
      </c>
    </row>
    <row r="2425" spans="1:36" x14ac:dyDescent="0.2">
      <c r="A2425" s="26">
        <v>8700</v>
      </c>
      <c r="B2425" s="26">
        <v>12535</v>
      </c>
      <c r="C2425" s="26" t="s">
        <v>1350</v>
      </c>
      <c r="D2425" s="26">
        <v>520020116</v>
      </c>
      <c r="E2425" s="26" t="s">
        <v>203</v>
      </c>
      <c r="F2425" s="26" t="s">
        <v>1584</v>
      </c>
      <c r="G2425" s="26" t="s">
        <v>1585</v>
      </c>
      <c r="H2425" s="26" t="s">
        <v>69</v>
      </c>
      <c r="I2425" s="26" t="s">
        <v>113</v>
      </c>
      <c r="J2425" s="26" t="s">
        <v>51</v>
      </c>
      <c r="K2425" s="26" t="s">
        <v>51</v>
      </c>
      <c r="L2425" s="26" t="s">
        <v>433</v>
      </c>
      <c r="M2425" s="26" t="s">
        <v>165</v>
      </c>
      <c r="N2425" s="26" t="s">
        <v>357</v>
      </c>
      <c r="O2425" s="26" t="s">
        <v>57</v>
      </c>
      <c r="P2425" s="26" t="s">
        <v>1122</v>
      </c>
      <c r="Q2425" s="26" t="s">
        <v>59</v>
      </c>
      <c r="R2425" s="26" t="s">
        <v>54</v>
      </c>
      <c r="S2425" s="26" t="s">
        <v>531</v>
      </c>
      <c r="T2425" s="54">
        <v>4.6319999999999997</v>
      </c>
      <c r="U2425" s="36" t="s">
        <v>1171</v>
      </c>
      <c r="V2425" s="43">
        <v>4.4499999999999998E-2</v>
      </c>
      <c r="W2425" s="43">
        <v>3.6700000000000003E-2</v>
      </c>
      <c r="X2425" s="26" t="s">
        <v>347</v>
      </c>
      <c r="Z2425" s="42">
        <v>53926</v>
      </c>
      <c r="AA2425" s="42">
        <v>1</v>
      </c>
      <c r="AB2425" s="42">
        <v>107</v>
      </c>
      <c r="AC2425" s="42">
        <v>0</v>
      </c>
      <c r="AD2425" s="42">
        <v>57.70082</v>
      </c>
      <c r="AG2425" s="26" t="s">
        <v>15</v>
      </c>
      <c r="AH2425" s="43">
        <v>1.19835555E-4</v>
      </c>
      <c r="AI2425" s="43">
        <v>1.2650969719881299E-5</v>
      </c>
      <c r="AJ2425" s="43">
        <v>2.8419710473263294E-6</v>
      </c>
    </row>
    <row r="2426" spans="1:36" x14ac:dyDescent="0.2">
      <c r="A2426" s="26">
        <v>8700</v>
      </c>
      <c r="B2426" s="26">
        <v>12535</v>
      </c>
      <c r="C2426" s="26" t="s">
        <v>1554</v>
      </c>
      <c r="D2426" s="26">
        <v>520033234</v>
      </c>
      <c r="E2426" s="26" t="s">
        <v>203</v>
      </c>
      <c r="F2426" s="26" t="s">
        <v>1586</v>
      </c>
      <c r="G2426" s="26" t="s">
        <v>1587</v>
      </c>
      <c r="H2426" s="26" t="s">
        <v>69</v>
      </c>
      <c r="I2426" s="26" t="s">
        <v>113</v>
      </c>
      <c r="J2426" s="26" t="s">
        <v>51</v>
      </c>
      <c r="K2426" s="26" t="s">
        <v>51</v>
      </c>
      <c r="L2426" s="26" t="s">
        <v>433</v>
      </c>
      <c r="M2426" s="26" t="s">
        <v>165</v>
      </c>
      <c r="N2426" s="26" t="s">
        <v>358</v>
      </c>
      <c r="O2426" s="26" t="s">
        <v>57</v>
      </c>
      <c r="P2426" s="26" t="s">
        <v>1122</v>
      </c>
      <c r="Q2426" s="26" t="s">
        <v>59</v>
      </c>
      <c r="R2426" s="26" t="s">
        <v>54</v>
      </c>
      <c r="S2426" s="26" t="s">
        <v>531</v>
      </c>
      <c r="T2426" s="54">
        <v>5.6159999999999997</v>
      </c>
      <c r="U2426" s="36" t="s">
        <v>1266</v>
      </c>
      <c r="V2426" s="43">
        <v>4.1500000000000002E-2</v>
      </c>
      <c r="W2426" s="43">
        <v>3.95E-2</v>
      </c>
      <c r="X2426" s="26" t="s">
        <v>347</v>
      </c>
      <c r="Z2426" s="42">
        <v>3147254.14</v>
      </c>
      <c r="AA2426" s="42">
        <v>1</v>
      </c>
      <c r="AB2426" s="42">
        <v>105.56</v>
      </c>
      <c r="AC2426" s="42">
        <v>0</v>
      </c>
      <c r="AD2426" s="42">
        <v>3322.2414699999999</v>
      </c>
      <c r="AG2426" s="26" t="s">
        <v>15</v>
      </c>
      <c r="AH2426" s="43">
        <v>6.4026945450000004E-3</v>
      </c>
      <c r="AI2426" s="43">
        <v>7.2840518100000004E-4</v>
      </c>
      <c r="AJ2426" s="43">
        <v>1.636322338220993E-4</v>
      </c>
    </row>
    <row r="2427" spans="1:36" x14ac:dyDescent="0.2">
      <c r="A2427" s="26">
        <v>8700</v>
      </c>
      <c r="B2427" s="26">
        <v>12535</v>
      </c>
      <c r="C2427" s="26" t="s">
        <v>1386</v>
      </c>
      <c r="D2427" s="26">
        <v>520044322</v>
      </c>
      <c r="E2427" s="26" t="s">
        <v>203</v>
      </c>
      <c r="F2427" s="26" t="s">
        <v>1588</v>
      </c>
      <c r="G2427" s="26" t="s">
        <v>1589</v>
      </c>
      <c r="H2427" s="26" t="s">
        <v>69</v>
      </c>
      <c r="I2427" s="26" t="s">
        <v>112</v>
      </c>
      <c r="J2427" s="26" t="s">
        <v>51</v>
      </c>
      <c r="K2427" s="26" t="s">
        <v>51</v>
      </c>
      <c r="L2427" s="26" t="s">
        <v>433</v>
      </c>
      <c r="M2427" s="26" t="s">
        <v>165</v>
      </c>
      <c r="N2427" s="26" t="s">
        <v>140</v>
      </c>
      <c r="O2427" s="26" t="s">
        <v>57</v>
      </c>
      <c r="P2427" s="26" t="s">
        <v>1051</v>
      </c>
      <c r="Q2427" s="26" t="s">
        <v>64</v>
      </c>
      <c r="R2427" s="26" t="s">
        <v>54</v>
      </c>
      <c r="S2427" s="26" t="s">
        <v>531</v>
      </c>
      <c r="T2427" s="54">
        <v>5.282</v>
      </c>
      <c r="U2427" s="36" t="s">
        <v>1045</v>
      </c>
      <c r="V2427" s="43">
        <v>6.3799999999999996E-2</v>
      </c>
      <c r="W2427" s="43">
        <v>5.74E-2</v>
      </c>
      <c r="X2427" s="26" t="s">
        <v>347</v>
      </c>
      <c r="Z2427" s="42">
        <v>1025154</v>
      </c>
      <c r="AA2427" s="42">
        <v>1</v>
      </c>
      <c r="AB2427" s="42">
        <v>103.74</v>
      </c>
      <c r="AC2427" s="42">
        <v>0</v>
      </c>
      <c r="AD2427" s="42">
        <v>1063.49476</v>
      </c>
      <c r="AG2427" s="26" t="s">
        <v>15</v>
      </c>
      <c r="AH2427" s="43">
        <v>1.0251539999999999E-3</v>
      </c>
      <c r="AI2427" s="43">
        <v>2.3317242199999999E-4</v>
      </c>
      <c r="AJ2427" s="43">
        <v>5.238090753135334E-5</v>
      </c>
    </row>
    <row r="2428" spans="1:36" x14ac:dyDescent="0.2">
      <c r="A2428" s="26">
        <v>8700</v>
      </c>
      <c r="B2428" s="26">
        <v>12535</v>
      </c>
      <c r="C2428" s="26" t="s">
        <v>1074</v>
      </c>
      <c r="D2428" s="26">
        <v>1905761</v>
      </c>
      <c r="E2428" s="26" t="s">
        <v>204</v>
      </c>
      <c r="F2428" s="26" t="s">
        <v>1590</v>
      </c>
      <c r="G2428" s="26" t="s">
        <v>1591</v>
      </c>
      <c r="H2428" s="26" t="s">
        <v>69</v>
      </c>
      <c r="I2428" s="26" t="s">
        <v>112</v>
      </c>
      <c r="J2428" s="26" t="s">
        <v>51</v>
      </c>
      <c r="K2428" s="26" t="s">
        <v>167</v>
      </c>
      <c r="L2428" s="26" t="s">
        <v>433</v>
      </c>
      <c r="M2428" s="26" t="s">
        <v>165</v>
      </c>
      <c r="N2428" s="26" t="s">
        <v>358</v>
      </c>
      <c r="O2428" s="26" t="s">
        <v>57</v>
      </c>
      <c r="P2428" s="26" t="s">
        <v>728</v>
      </c>
      <c r="Q2428" s="26" t="s">
        <v>59</v>
      </c>
      <c r="R2428" s="26" t="s">
        <v>54</v>
      </c>
      <c r="S2428" s="26" t="s">
        <v>531</v>
      </c>
      <c r="T2428" s="54">
        <v>3.7879999999999998</v>
      </c>
      <c r="U2428" s="36" t="s">
        <v>1592</v>
      </c>
      <c r="V2428" s="43">
        <v>6.25E-2</v>
      </c>
      <c r="W2428" s="43">
        <v>5.5399999999999998E-2</v>
      </c>
      <c r="X2428" s="26" t="s">
        <v>347</v>
      </c>
      <c r="Z2428" s="42">
        <v>3211800</v>
      </c>
      <c r="AA2428" s="42">
        <v>1</v>
      </c>
      <c r="AB2428" s="42">
        <v>104.29</v>
      </c>
      <c r="AC2428" s="42">
        <v>0</v>
      </c>
      <c r="AD2428" s="42">
        <v>3349.5862200000001</v>
      </c>
      <c r="AG2428" s="26" t="s">
        <v>15</v>
      </c>
      <c r="AH2428" s="43">
        <v>5.8396363630000003E-3</v>
      </c>
      <c r="AI2428" s="43">
        <v>7.3440054800000005E-4</v>
      </c>
      <c r="AJ2428" s="43">
        <v>1.6497906022415698E-4</v>
      </c>
    </row>
    <row r="2429" spans="1:36" x14ac:dyDescent="0.2">
      <c r="A2429" s="26">
        <v>8700</v>
      </c>
      <c r="B2429" s="26">
        <v>12535</v>
      </c>
      <c r="C2429" s="26" t="s">
        <v>1332</v>
      </c>
      <c r="D2429" s="26">
        <v>520033309</v>
      </c>
      <c r="E2429" s="26" t="s">
        <v>203</v>
      </c>
      <c r="F2429" s="26" t="s">
        <v>1593</v>
      </c>
      <c r="G2429" s="26" t="s">
        <v>1594</v>
      </c>
      <c r="H2429" s="26" t="s">
        <v>69</v>
      </c>
      <c r="I2429" s="26" t="s">
        <v>112</v>
      </c>
      <c r="J2429" s="26" t="s">
        <v>51</v>
      </c>
      <c r="K2429" s="26" t="s">
        <v>51</v>
      </c>
      <c r="L2429" s="26" t="s">
        <v>433</v>
      </c>
      <c r="M2429" s="26" t="s">
        <v>165</v>
      </c>
      <c r="N2429" s="26" t="s">
        <v>84</v>
      </c>
      <c r="O2429" s="26" t="s">
        <v>57</v>
      </c>
      <c r="P2429" s="26" t="s">
        <v>154</v>
      </c>
      <c r="Q2429" s="26" t="s">
        <v>154</v>
      </c>
      <c r="R2429" s="26" t="s">
        <v>54</v>
      </c>
      <c r="S2429" s="26" t="s">
        <v>531</v>
      </c>
      <c r="T2429" s="54">
        <v>2.3730000000000002</v>
      </c>
      <c r="U2429" s="36">
        <v>46784</v>
      </c>
      <c r="V2429" s="43">
        <v>6.5000000000000002E-2</v>
      </c>
      <c r="W2429" s="43">
        <v>7.1099999999999997E-2</v>
      </c>
      <c r="X2429" s="26" t="s">
        <v>347</v>
      </c>
      <c r="Z2429" s="42">
        <v>1100000</v>
      </c>
      <c r="AA2429" s="42">
        <v>1</v>
      </c>
      <c r="AB2429" s="42">
        <v>98.9</v>
      </c>
      <c r="AC2429" s="42">
        <v>45.054900000000004</v>
      </c>
      <c r="AD2429" s="42">
        <v>1132.9549</v>
      </c>
      <c r="AG2429" s="26" t="s">
        <v>15</v>
      </c>
      <c r="AH2429" s="43">
        <v>3.7433937599999998E-3</v>
      </c>
      <c r="AI2429" s="43">
        <v>2.4840163599999999E-4</v>
      </c>
      <c r="AJ2429" s="43">
        <v>5.5802067002279978E-5</v>
      </c>
    </row>
    <row r="2430" spans="1:36" x14ac:dyDescent="0.2">
      <c r="A2430" s="26">
        <v>8700</v>
      </c>
      <c r="B2430" s="26">
        <v>12535</v>
      </c>
      <c r="C2430" s="26" t="s">
        <v>1232</v>
      </c>
      <c r="D2430" s="26">
        <v>2059088</v>
      </c>
      <c r="E2430" s="26" t="s">
        <v>204</v>
      </c>
      <c r="F2430" s="26" t="s">
        <v>1595</v>
      </c>
      <c r="G2430" s="26" t="s">
        <v>1596</v>
      </c>
      <c r="H2430" s="26" t="s">
        <v>69</v>
      </c>
      <c r="I2430" s="26" t="s">
        <v>112</v>
      </c>
      <c r="J2430" s="26" t="s">
        <v>51</v>
      </c>
      <c r="K2430" s="26" t="s">
        <v>167</v>
      </c>
      <c r="L2430" s="26" t="s">
        <v>433</v>
      </c>
      <c r="M2430" s="26" t="s">
        <v>165</v>
      </c>
      <c r="N2430" s="26" t="s">
        <v>131</v>
      </c>
      <c r="O2430" s="26" t="s">
        <v>57</v>
      </c>
      <c r="P2430" s="26" t="s">
        <v>1235</v>
      </c>
      <c r="Q2430" s="26" t="s">
        <v>64</v>
      </c>
      <c r="R2430" s="26" t="s">
        <v>54</v>
      </c>
      <c r="S2430" s="26" t="s">
        <v>531</v>
      </c>
      <c r="T2430" s="54">
        <v>3.1419999999999999</v>
      </c>
      <c r="U2430" s="36">
        <v>47119</v>
      </c>
      <c r="V2430" s="43">
        <v>9.4E-2</v>
      </c>
      <c r="W2430" s="43">
        <v>7.0099999999999996E-2</v>
      </c>
      <c r="X2430" s="26" t="s">
        <v>347</v>
      </c>
      <c r="Z2430" s="42">
        <v>14245908</v>
      </c>
      <c r="AA2430" s="42">
        <v>1</v>
      </c>
      <c r="AB2430" s="42">
        <v>107.81</v>
      </c>
      <c r="AC2430" s="42">
        <v>669.55768</v>
      </c>
      <c r="AD2430" s="42">
        <v>16028.071089999999</v>
      </c>
      <c r="AG2430" s="26" t="s">
        <v>15</v>
      </c>
      <c r="AH2430" s="43">
        <v>4.6707895080999998E-2</v>
      </c>
      <c r="AI2430" s="43">
        <v>3.514172624E-3</v>
      </c>
      <c r="AJ2430" s="43">
        <v>7.8943962984006396E-4</v>
      </c>
    </row>
    <row r="2431" spans="1:36" x14ac:dyDescent="0.2">
      <c r="A2431" s="26">
        <v>8700</v>
      </c>
      <c r="B2431" s="26">
        <v>12535</v>
      </c>
      <c r="C2431" s="26" t="s">
        <v>1597</v>
      </c>
      <c r="D2431" s="26">
        <v>515164143</v>
      </c>
      <c r="E2431" s="26" t="s">
        <v>203</v>
      </c>
      <c r="F2431" s="26" t="s">
        <v>1598</v>
      </c>
      <c r="G2431" s="26" t="s">
        <v>1599</v>
      </c>
      <c r="H2431" s="26" t="s">
        <v>69</v>
      </c>
      <c r="I2431" s="26" t="s">
        <v>113</v>
      </c>
      <c r="J2431" s="26" t="s">
        <v>51</v>
      </c>
      <c r="K2431" s="26" t="s">
        <v>51</v>
      </c>
      <c r="L2431" s="26" t="s">
        <v>433</v>
      </c>
      <c r="M2431" s="26" t="s">
        <v>165</v>
      </c>
      <c r="N2431" s="26" t="s">
        <v>357</v>
      </c>
      <c r="O2431" s="26" t="s">
        <v>57</v>
      </c>
      <c r="P2431" s="26" t="s">
        <v>154</v>
      </c>
      <c r="Q2431" s="26" t="s">
        <v>154</v>
      </c>
      <c r="R2431" s="26" t="s">
        <v>54</v>
      </c>
      <c r="S2431" s="26" t="s">
        <v>531</v>
      </c>
      <c r="T2431" s="54">
        <v>2.79</v>
      </c>
      <c r="U2431" s="36" t="s">
        <v>1036</v>
      </c>
      <c r="V2431" s="43">
        <v>4.4999999999999998E-2</v>
      </c>
      <c r="W2431" s="43">
        <v>4.7600000000000003E-2</v>
      </c>
      <c r="X2431" s="26" t="s">
        <v>347</v>
      </c>
      <c r="Z2431" s="42">
        <v>1424000</v>
      </c>
      <c r="AA2431" s="42">
        <v>1</v>
      </c>
      <c r="AB2431" s="42">
        <v>101.12</v>
      </c>
      <c r="AC2431" s="42">
        <v>0</v>
      </c>
      <c r="AD2431" s="42">
        <v>1439.9487999999999</v>
      </c>
      <c r="AG2431" s="26" t="s">
        <v>15</v>
      </c>
      <c r="AH2431" s="43">
        <v>1.1483870966999999E-2</v>
      </c>
      <c r="AI2431" s="43">
        <v>3.1571039400000002E-4</v>
      </c>
      <c r="AJ2431" s="43">
        <v>7.0922610791879405E-5</v>
      </c>
    </row>
    <row r="2432" spans="1:36" x14ac:dyDescent="0.2">
      <c r="A2432" s="26">
        <v>8700</v>
      </c>
      <c r="B2432" s="26">
        <v>12535</v>
      </c>
      <c r="C2432" s="26" t="s">
        <v>1600</v>
      </c>
      <c r="D2432" s="26">
        <v>520039660</v>
      </c>
      <c r="E2432" s="26" t="s">
        <v>203</v>
      </c>
      <c r="F2432" s="26" t="s">
        <v>1601</v>
      </c>
      <c r="G2432" s="26" t="s">
        <v>1602</v>
      </c>
      <c r="H2432" s="26" t="s">
        <v>69</v>
      </c>
      <c r="I2432" s="26" t="s">
        <v>112</v>
      </c>
      <c r="J2432" s="26" t="s">
        <v>51</v>
      </c>
      <c r="K2432" s="26" t="s">
        <v>51</v>
      </c>
      <c r="L2432" s="26" t="s">
        <v>433</v>
      </c>
      <c r="M2432" s="26" t="s">
        <v>165</v>
      </c>
      <c r="N2432" s="26" t="s">
        <v>84</v>
      </c>
      <c r="O2432" s="26" t="s">
        <v>57</v>
      </c>
      <c r="P2432" s="26" t="s">
        <v>154</v>
      </c>
      <c r="Q2432" s="26" t="s">
        <v>154</v>
      </c>
      <c r="R2432" s="26" t="s">
        <v>54</v>
      </c>
      <c r="S2432" s="26" t="s">
        <v>531</v>
      </c>
      <c r="T2432" s="54">
        <v>3.9540000000000002</v>
      </c>
      <c r="U2432" s="36">
        <v>48591</v>
      </c>
      <c r="V2432" s="43">
        <v>6.7299999999999999E-2</v>
      </c>
      <c r="W2432" s="43">
        <v>5.8700000000000002E-2</v>
      </c>
      <c r="X2432" s="26" t="s">
        <v>347</v>
      </c>
      <c r="Z2432" s="42">
        <v>2569000</v>
      </c>
      <c r="AA2432" s="42">
        <v>1</v>
      </c>
      <c r="AB2432" s="42">
        <v>104.22</v>
      </c>
      <c r="AC2432" s="42">
        <v>0</v>
      </c>
      <c r="AD2432" s="42">
        <v>2677.4117999999999</v>
      </c>
      <c r="AG2432" s="26" t="s">
        <v>15</v>
      </c>
      <c r="AH2432" s="43">
        <v>9.3418181809999997E-3</v>
      </c>
      <c r="AI2432" s="43">
        <v>5.8702555E-4</v>
      </c>
      <c r="AJ2432" s="43">
        <v>1.3187207421610077E-4</v>
      </c>
    </row>
    <row r="2433" spans="1:36" x14ac:dyDescent="0.2">
      <c r="A2433" s="26">
        <v>8700</v>
      </c>
      <c r="B2433" s="26">
        <v>12535</v>
      </c>
      <c r="C2433" s="26" t="s">
        <v>1603</v>
      </c>
      <c r="D2433" s="26">
        <v>515333128</v>
      </c>
      <c r="E2433" s="26" t="s">
        <v>203</v>
      </c>
      <c r="F2433" s="26" t="s">
        <v>1604</v>
      </c>
      <c r="G2433" s="26" t="s">
        <v>1605</v>
      </c>
      <c r="H2433" s="26" t="s">
        <v>69</v>
      </c>
      <c r="I2433" s="26" t="s">
        <v>339</v>
      </c>
      <c r="J2433" s="26" t="s">
        <v>51</v>
      </c>
      <c r="K2433" s="26" t="s">
        <v>51</v>
      </c>
      <c r="L2433" s="26" t="s">
        <v>433</v>
      </c>
      <c r="M2433" s="26" t="s">
        <v>165</v>
      </c>
      <c r="N2433" s="26" t="s">
        <v>127</v>
      </c>
      <c r="O2433" s="26" t="s">
        <v>57</v>
      </c>
      <c r="P2433" s="26" t="s">
        <v>154</v>
      </c>
      <c r="Q2433" s="26" t="s">
        <v>154</v>
      </c>
      <c r="R2433" s="26" t="s">
        <v>54</v>
      </c>
      <c r="S2433" s="26" t="s">
        <v>531</v>
      </c>
      <c r="T2433" s="54">
        <v>3.1</v>
      </c>
      <c r="U2433" s="36" t="s">
        <v>1606</v>
      </c>
      <c r="V2433" s="43">
        <v>6.5000000000000002E-2</v>
      </c>
      <c r="W2433" s="43">
        <v>6.0299999999999999E-2</v>
      </c>
      <c r="X2433" s="26" t="s">
        <v>347</v>
      </c>
      <c r="Z2433" s="42">
        <v>264000</v>
      </c>
      <c r="AA2433" s="42">
        <v>1</v>
      </c>
      <c r="AB2433" s="42">
        <v>101.5</v>
      </c>
      <c r="AC2433" s="42">
        <v>0</v>
      </c>
      <c r="AD2433" s="42">
        <v>267.95999999999998</v>
      </c>
      <c r="AG2433" s="26" t="s">
        <v>15</v>
      </c>
      <c r="AH2433" s="43">
        <v>2.3999999999999998E-3</v>
      </c>
      <c r="AI2433" s="43">
        <v>5.87505315546538E-5</v>
      </c>
      <c r="AJ2433" s="43">
        <v>1.3197985086547526E-5</v>
      </c>
    </row>
    <row r="2434" spans="1:36" x14ac:dyDescent="0.2">
      <c r="A2434" s="26">
        <v>8700</v>
      </c>
      <c r="B2434" s="26">
        <v>12535</v>
      </c>
      <c r="C2434" s="26" t="s">
        <v>773</v>
      </c>
      <c r="D2434" s="26">
        <v>513230029</v>
      </c>
      <c r="E2434" s="26" t="s">
        <v>203</v>
      </c>
      <c r="F2434" s="26" t="s">
        <v>1607</v>
      </c>
      <c r="G2434" s="26" t="s">
        <v>1608</v>
      </c>
      <c r="H2434" s="26" t="s">
        <v>69</v>
      </c>
      <c r="I2434" s="26" t="s">
        <v>112</v>
      </c>
      <c r="J2434" s="26" t="s">
        <v>51</v>
      </c>
      <c r="K2434" s="26" t="s">
        <v>51</v>
      </c>
      <c r="L2434" s="26" t="s">
        <v>433</v>
      </c>
      <c r="M2434" s="26" t="s">
        <v>165</v>
      </c>
      <c r="N2434" s="26" t="s">
        <v>141</v>
      </c>
      <c r="O2434" s="26" t="s">
        <v>57</v>
      </c>
      <c r="P2434" s="26" t="s">
        <v>776</v>
      </c>
      <c r="Q2434" s="26" t="s">
        <v>64</v>
      </c>
      <c r="R2434" s="26" t="s">
        <v>54</v>
      </c>
      <c r="S2434" s="26" t="s">
        <v>531</v>
      </c>
      <c r="T2434" s="54">
        <v>6.492</v>
      </c>
      <c r="U2434" s="36" t="s">
        <v>1609</v>
      </c>
      <c r="V2434" s="43">
        <v>6.0699999999999997E-2</v>
      </c>
      <c r="W2434" s="43">
        <v>5.4800000000000001E-2</v>
      </c>
      <c r="X2434" s="26" t="s">
        <v>347</v>
      </c>
      <c r="Z2434" s="42">
        <v>3033697.26</v>
      </c>
      <c r="AA2434" s="42">
        <v>1</v>
      </c>
      <c r="AB2434" s="42">
        <v>104.26</v>
      </c>
      <c r="AC2434" s="42">
        <v>0</v>
      </c>
      <c r="AD2434" s="42">
        <v>3162.9327600000001</v>
      </c>
      <c r="AG2434" s="26" t="s">
        <v>15</v>
      </c>
      <c r="AH2434" s="43">
        <v>6.7032733580000003E-3</v>
      </c>
      <c r="AI2434" s="43">
        <v>6.9347656699999996E-4</v>
      </c>
      <c r="AJ2434" s="43">
        <v>1.5578571203251457E-4</v>
      </c>
    </row>
    <row r="2435" spans="1:36" x14ac:dyDescent="0.2">
      <c r="A2435" s="26">
        <v>8700</v>
      </c>
      <c r="B2435" s="26">
        <v>12535</v>
      </c>
      <c r="C2435" s="26" t="s">
        <v>773</v>
      </c>
      <c r="D2435" s="26">
        <v>513230029</v>
      </c>
      <c r="E2435" s="26" t="s">
        <v>203</v>
      </c>
      <c r="F2435" s="26" t="s">
        <v>1610</v>
      </c>
      <c r="G2435" s="26" t="s">
        <v>1611</v>
      </c>
      <c r="H2435" s="26" t="s">
        <v>69</v>
      </c>
      <c r="I2435" s="26" t="s">
        <v>112</v>
      </c>
      <c r="J2435" s="26" t="s">
        <v>51</v>
      </c>
      <c r="K2435" s="26" t="s">
        <v>51</v>
      </c>
      <c r="L2435" s="26" t="s">
        <v>433</v>
      </c>
      <c r="M2435" s="26" t="s">
        <v>165</v>
      </c>
      <c r="N2435" s="26" t="s">
        <v>141</v>
      </c>
      <c r="O2435" s="26" t="s">
        <v>57</v>
      </c>
      <c r="P2435" s="26" t="s">
        <v>776</v>
      </c>
      <c r="Q2435" s="26" t="s">
        <v>64</v>
      </c>
      <c r="R2435" s="26" t="s">
        <v>54</v>
      </c>
      <c r="S2435" s="26" t="s">
        <v>531</v>
      </c>
      <c r="T2435" s="54">
        <v>7.1120000000000001</v>
      </c>
      <c r="U2435" s="36" t="s">
        <v>1612</v>
      </c>
      <c r="V2435" s="43">
        <v>6.0699999999999997E-2</v>
      </c>
      <c r="W2435" s="43">
        <v>5.5399999999999998E-2</v>
      </c>
      <c r="X2435" s="26" t="s">
        <v>347</v>
      </c>
      <c r="Z2435" s="42">
        <v>3377697.26</v>
      </c>
      <c r="AA2435" s="42">
        <v>1</v>
      </c>
      <c r="AB2435" s="42">
        <v>104.27</v>
      </c>
      <c r="AC2435" s="42">
        <v>0</v>
      </c>
      <c r="AD2435" s="42">
        <v>3521.9249300000001</v>
      </c>
      <c r="AG2435" s="26" t="s">
        <v>15</v>
      </c>
      <c r="AH2435" s="43">
        <v>7.4633775599999997E-3</v>
      </c>
      <c r="AI2435" s="43">
        <v>7.7218600399999999E-4</v>
      </c>
      <c r="AJ2435" s="43">
        <v>1.7346735595641119E-4</v>
      </c>
    </row>
    <row r="2436" spans="1:36" x14ac:dyDescent="0.2">
      <c r="A2436" s="26">
        <v>8700</v>
      </c>
      <c r="B2436" s="26">
        <v>12535</v>
      </c>
      <c r="C2436" s="26" t="s">
        <v>1613</v>
      </c>
      <c r="D2436" s="26">
        <v>1963039</v>
      </c>
      <c r="E2436" s="26" t="s">
        <v>204</v>
      </c>
      <c r="F2436" s="26" t="s">
        <v>1614</v>
      </c>
      <c r="G2436" s="26" t="s">
        <v>1615</v>
      </c>
      <c r="H2436" s="26" t="s">
        <v>69</v>
      </c>
      <c r="I2436" s="26" t="s">
        <v>112</v>
      </c>
      <c r="J2436" s="26" t="s">
        <v>51</v>
      </c>
      <c r="K2436" s="26" t="s">
        <v>167</v>
      </c>
      <c r="L2436" s="26" t="s">
        <v>433</v>
      </c>
      <c r="M2436" s="26" t="s">
        <v>165</v>
      </c>
      <c r="N2436" s="26" t="s">
        <v>358</v>
      </c>
      <c r="O2436" s="26" t="s">
        <v>57</v>
      </c>
      <c r="P2436" s="26" t="s">
        <v>724</v>
      </c>
      <c r="Q2436" s="26" t="s">
        <v>59</v>
      </c>
      <c r="R2436" s="26" t="s">
        <v>54</v>
      </c>
      <c r="S2436" s="26" t="s">
        <v>531</v>
      </c>
      <c r="T2436" s="54">
        <v>3.2730000000000001</v>
      </c>
      <c r="U2436" s="36" t="s">
        <v>1616</v>
      </c>
      <c r="V2436" s="43">
        <v>7.8799999999999995E-2</v>
      </c>
      <c r="W2436" s="43">
        <v>6.6400000000000001E-2</v>
      </c>
      <c r="X2436" s="26" t="s">
        <v>347</v>
      </c>
      <c r="Z2436" s="42">
        <v>5132433</v>
      </c>
      <c r="AA2436" s="42">
        <v>1</v>
      </c>
      <c r="AB2436" s="42">
        <v>104.59</v>
      </c>
      <c r="AC2436" s="42">
        <v>0</v>
      </c>
      <c r="AD2436" s="42">
        <v>5368.0116699999999</v>
      </c>
      <c r="AG2436" s="26" t="s">
        <v>15</v>
      </c>
      <c r="AH2436" s="43">
        <v>1.4664094285E-2</v>
      </c>
      <c r="AI2436" s="43">
        <v>1.176942599E-3</v>
      </c>
      <c r="AJ2436" s="43">
        <v>2.6439370788577802E-4</v>
      </c>
    </row>
    <row r="2437" spans="1:36" x14ac:dyDescent="0.2">
      <c r="A2437" s="26">
        <v>8700</v>
      </c>
      <c r="B2437" s="26">
        <v>12535</v>
      </c>
      <c r="C2437" s="26" t="s">
        <v>1617</v>
      </c>
      <c r="D2437" s="26">
        <v>512951518</v>
      </c>
      <c r="E2437" s="26" t="s">
        <v>203</v>
      </c>
      <c r="F2437" s="26" t="s">
        <v>1618</v>
      </c>
      <c r="G2437" s="26" t="s">
        <v>1619</v>
      </c>
      <c r="H2437" s="26" t="s">
        <v>69</v>
      </c>
      <c r="I2437" s="26" t="s">
        <v>112</v>
      </c>
      <c r="J2437" s="26" t="s">
        <v>51</v>
      </c>
      <c r="K2437" s="26" t="s">
        <v>51</v>
      </c>
      <c r="L2437" s="26" t="s">
        <v>433</v>
      </c>
      <c r="M2437" s="26" t="s">
        <v>165</v>
      </c>
      <c r="N2437" s="26" t="s">
        <v>84</v>
      </c>
      <c r="O2437" s="26" t="s">
        <v>57</v>
      </c>
      <c r="P2437" s="26" t="s">
        <v>154</v>
      </c>
      <c r="Q2437" s="26" t="s">
        <v>154</v>
      </c>
      <c r="R2437" s="26" t="s">
        <v>54</v>
      </c>
      <c r="S2437" s="26" t="s">
        <v>531</v>
      </c>
      <c r="T2437" s="54">
        <v>2.2549999999999999</v>
      </c>
      <c r="U2437" s="36" t="s">
        <v>616</v>
      </c>
      <c r="V2437" s="43">
        <v>7.7799999999999994E-2</v>
      </c>
      <c r="W2437" s="43">
        <v>6.0900000000000003E-2</v>
      </c>
      <c r="X2437" s="26" t="s">
        <v>347</v>
      </c>
      <c r="Z2437" s="42">
        <v>452000</v>
      </c>
      <c r="AA2437" s="42">
        <v>1</v>
      </c>
      <c r="AB2437" s="42">
        <v>106</v>
      </c>
      <c r="AC2437" s="42">
        <v>0</v>
      </c>
      <c r="AD2437" s="42">
        <v>479.12</v>
      </c>
      <c r="AG2437" s="26" t="s">
        <v>15</v>
      </c>
      <c r="AH2437" s="43">
        <v>3.3308769340000001E-3</v>
      </c>
      <c r="AI2437" s="43">
        <v>1.05047599E-4</v>
      </c>
      <c r="AJ2437" s="43">
        <v>2.3598367721550421E-5</v>
      </c>
    </row>
    <row r="2438" spans="1:36" x14ac:dyDescent="0.2">
      <c r="A2438" s="26">
        <v>8700</v>
      </c>
      <c r="B2438" s="26">
        <v>12535</v>
      </c>
      <c r="C2438" s="26" t="s">
        <v>1218</v>
      </c>
      <c r="D2438" s="26">
        <v>513834200</v>
      </c>
      <c r="E2438" s="26" t="s">
        <v>203</v>
      </c>
      <c r="F2438" s="26" t="s">
        <v>1620</v>
      </c>
      <c r="G2438" s="26" t="s">
        <v>1621</v>
      </c>
      <c r="H2438" s="26" t="s">
        <v>69</v>
      </c>
      <c r="I2438" s="26" t="s">
        <v>112</v>
      </c>
      <c r="J2438" s="26" t="s">
        <v>51</v>
      </c>
      <c r="K2438" s="26" t="s">
        <v>51</v>
      </c>
      <c r="L2438" s="26" t="s">
        <v>433</v>
      </c>
      <c r="M2438" s="26" t="s">
        <v>165</v>
      </c>
      <c r="N2438" s="26" t="s">
        <v>141</v>
      </c>
      <c r="O2438" s="26" t="s">
        <v>57</v>
      </c>
      <c r="P2438" s="26" t="s">
        <v>733</v>
      </c>
      <c r="Q2438" s="26" t="s">
        <v>59</v>
      </c>
      <c r="R2438" s="26" t="s">
        <v>54</v>
      </c>
      <c r="S2438" s="26" t="s">
        <v>531</v>
      </c>
      <c r="T2438" s="54">
        <v>7.1360000000000001</v>
      </c>
      <c r="U2438" s="36" t="s">
        <v>1622</v>
      </c>
      <c r="V2438" s="43">
        <v>6.0199999999999997E-2</v>
      </c>
      <c r="W2438" s="43">
        <v>5.3400000000000003E-2</v>
      </c>
      <c r="X2438" s="26" t="s">
        <v>347</v>
      </c>
      <c r="Z2438" s="42">
        <v>1499000</v>
      </c>
      <c r="AA2438" s="42">
        <v>1</v>
      </c>
      <c r="AB2438" s="42">
        <v>105.33</v>
      </c>
      <c r="AC2438" s="42">
        <v>0</v>
      </c>
      <c r="AD2438" s="42">
        <v>1578.8967</v>
      </c>
      <c r="AG2438" s="26" t="s">
        <v>15</v>
      </c>
      <c r="AH2438" s="43">
        <v>2.9979999999999998E-3</v>
      </c>
      <c r="AI2438" s="43">
        <v>3.46174878E-4</v>
      </c>
      <c r="AJ2438" s="43">
        <v>7.7766290117178315E-5</v>
      </c>
    </row>
    <row r="2439" spans="1:36" x14ac:dyDescent="0.2">
      <c r="A2439" s="26">
        <v>8700</v>
      </c>
      <c r="B2439" s="26">
        <v>12535</v>
      </c>
      <c r="C2439" s="26" t="s">
        <v>1623</v>
      </c>
      <c r="D2439" s="26">
        <v>520039074</v>
      </c>
      <c r="E2439" s="26" t="s">
        <v>203</v>
      </c>
      <c r="F2439" s="26" t="s">
        <v>1624</v>
      </c>
      <c r="G2439" s="26" t="s">
        <v>1625</v>
      </c>
      <c r="H2439" s="26" t="s">
        <v>69</v>
      </c>
      <c r="I2439" s="26" t="s">
        <v>112</v>
      </c>
      <c r="J2439" s="26" t="s">
        <v>51</v>
      </c>
      <c r="K2439" s="26" t="s">
        <v>51</v>
      </c>
      <c r="L2439" s="26" t="s">
        <v>433</v>
      </c>
      <c r="M2439" s="26" t="s">
        <v>165</v>
      </c>
      <c r="N2439" s="26" t="s">
        <v>84</v>
      </c>
      <c r="O2439" s="26" t="s">
        <v>57</v>
      </c>
      <c r="P2439" s="26" t="s">
        <v>154</v>
      </c>
      <c r="Q2439" s="26" t="s">
        <v>154</v>
      </c>
      <c r="R2439" s="26" t="s">
        <v>54</v>
      </c>
      <c r="S2439" s="26" t="s">
        <v>531</v>
      </c>
      <c r="T2439" s="54">
        <v>3.1659999999999999</v>
      </c>
      <c r="U2439" s="36">
        <v>47125</v>
      </c>
      <c r="V2439" s="43">
        <v>6.5000000000000002E-2</v>
      </c>
      <c r="W2439" s="43">
        <v>7.0099999999999996E-2</v>
      </c>
      <c r="X2439" s="26" t="s">
        <v>347</v>
      </c>
      <c r="Z2439" s="42">
        <v>535000</v>
      </c>
      <c r="AA2439" s="42">
        <v>1</v>
      </c>
      <c r="AB2439" s="42">
        <v>98.84</v>
      </c>
      <c r="AC2439" s="42">
        <v>0</v>
      </c>
      <c r="AD2439" s="42">
        <v>528.79399999999998</v>
      </c>
      <c r="AG2439" s="26" t="s">
        <v>15</v>
      </c>
      <c r="AH2439" s="43">
        <v>2.8918918910000001E-3</v>
      </c>
      <c r="AI2439" s="43">
        <v>1.15938679E-4</v>
      </c>
      <c r="AJ2439" s="43">
        <v>2.604498927398049E-5</v>
      </c>
    </row>
    <row r="2440" spans="1:36" x14ac:dyDescent="0.2">
      <c r="A2440" s="26">
        <v>8700</v>
      </c>
      <c r="B2440" s="26">
        <v>12535</v>
      </c>
      <c r="C2440" s="26" t="s">
        <v>709</v>
      </c>
      <c r="D2440" s="26">
        <v>520001736</v>
      </c>
      <c r="E2440" s="26" t="s">
        <v>203</v>
      </c>
      <c r="F2440" s="26" t="s">
        <v>1626</v>
      </c>
      <c r="G2440" s="26" t="s">
        <v>1627</v>
      </c>
      <c r="H2440" s="26" t="s">
        <v>69</v>
      </c>
      <c r="I2440" s="26" t="s">
        <v>113</v>
      </c>
      <c r="J2440" s="26" t="s">
        <v>51</v>
      </c>
      <c r="K2440" s="26" t="s">
        <v>51</v>
      </c>
      <c r="L2440" s="26" t="s">
        <v>433</v>
      </c>
      <c r="M2440" s="26" t="s">
        <v>165</v>
      </c>
      <c r="N2440" s="26" t="s">
        <v>357</v>
      </c>
      <c r="O2440" s="26" t="s">
        <v>57</v>
      </c>
      <c r="P2440" s="26" t="s">
        <v>728</v>
      </c>
      <c r="Q2440" s="26" t="s">
        <v>59</v>
      </c>
      <c r="R2440" s="26" t="s">
        <v>54</v>
      </c>
      <c r="S2440" s="26" t="s">
        <v>531</v>
      </c>
      <c r="T2440" s="54">
        <v>3.4860000000000002</v>
      </c>
      <c r="U2440" s="36" t="s">
        <v>670</v>
      </c>
      <c r="V2440" s="43">
        <v>3.3399999999999999E-2</v>
      </c>
      <c r="W2440" s="43">
        <v>2.9000000000000001E-2</v>
      </c>
      <c r="X2440" s="26" t="s">
        <v>347</v>
      </c>
      <c r="Z2440" s="42">
        <v>3400000</v>
      </c>
      <c r="AA2440" s="42">
        <v>1</v>
      </c>
      <c r="AB2440" s="42">
        <v>104.85</v>
      </c>
      <c r="AC2440" s="42">
        <v>0</v>
      </c>
      <c r="AD2440" s="42">
        <v>3564.9</v>
      </c>
      <c r="AG2440" s="26" t="s">
        <v>15</v>
      </c>
      <c r="AH2440" s="43">
        <v>4.576024592E-3</v>
      </c>
      <c r="AI2440" s="43">
        <v>7.81608336E-4</v>
      </c>
      <c r="AJ2440" s="43">
        <v>1.7558403132942707E-4</v>
      </c>
    </row>
    <row r="2441" spans="1:36" x14ac:dyDescent="0.2">
      <c r="A2441" s="26">
        <v>8700</v>
      </c>
      <c r="B2441" s="26">
        <v>12535</v>
      </c>
      <c r="C2441" s="26" t="s">
        <v>975</v>
      </c>
      <c r="D2441" s="26">
        <v>520043720</v>
      </c>
      <c r="E2441" s="26" t="s">
        <v>203</v>
      </c>
      <c r="F2441" s="26" t="s">
        <v>1628</v>
      </c>
      <c r="G2441" s="26" t="s">
        <v>1629</v>
      </c>
      <c r="H2441" s="26" t="s">
        <v>69</v>
      </c>
      <c r="I2441" s="26" t="s">
        <v>114</v>
      </c>
      <c r="J2441" s="26" t="s">
        <v>51</v>
      </c>
      <c r="K2441" s="26" t="s">
        <v>51</v>
      </c>
      <c r="L2441" s="26" t="s">
        <v>433</v>
      </c>
      <c r="M2441" s="26" t="s">
        <v>165</v>
      </c>
      <c r="N2441" s="26" t="s">
        <v>358</v>
      </c>
      <c r="O2441" s="26" t="s">
        <v>57</v>
      </c>
      <c r="P2441" s="26" t="s">
        <v>1244</v>
      </c>
      <c r="Q2441" s="26" t="s">
        <v>64</v>
      </c>
      <c r="R2441" s="26" t="s">
        <v>54</v>
      </c>
      <c r="S2441" s="26" t="s">
        <v>531</v>
      </c>
      <c r="T2441" s="54">
        <v>4.7039999999999997</v>
      </c>
      <c r="U2441" s="36">
        <v>47495</v>
      </c>
      <c r="V2441" s="43">
        <v>6.7000000000000004E-2</v>
      </c>
      <c r="W2441" s="43">
        <v>5.3900000000000003E-2</v>
      </c>
      <c r="X2441" s="26" t="s">
        <v>347</v>
      </c>
      <c r="Z2441" s="42">
        <v>4500000</v>
      </c>
      <c r="AA2441" s="42">
        <v>1</v>
      </c>
      <c r="AB2441" s="42">
        <v>103.99</v>
      </c>
      <c r="AC2441" s="42">
        <v>0</v>
      </c>
      <c r="AD2441" s="42">
        <v>4679.55</v>
      </c>
      <c r="AG2441" s="26" t="s">
        <v>15</v>
      </c>
      <c r="AH2441" s="43">
        <v>3.2266854052999998E-2</v>
      </c>
      <c r="AI2441" s="43">
        <v>1.0259966029999999E-3</v>
      </c>
      <c r="AJ2441" s="43">
        <v>2.3048451676277605E-4</v>
      </c>
    </row>
    <row r="2442" spans="1:36" x14ac:dyDescent="0.2">
      <c r="A2442" s="26">
        <v>8700</v>
      </c>
      <c r="B2442" s="26">
        <v>12535</v>
      </c>
      <c r="C2442" s="26" t="s">
        <v>1096</v>
      </c>
      <c r="D2442" s="26">
        <v>1991033</v>
      </c>
      <c r="E2442" s="26" t="s">
        <v>204</v>
      </c>
      <c r="F2442" s="26" t="s">
        <v>1630</v>
      </c>
      <c r="G2442" s="26" t="s">
        <v>1631</v>
      </c>
      <c r="H2442" s="26" t="s">
        <v>69</v>
      </c>
      <c r="I2442" s="26" t="s">
        <v>112</v>
      </c>
      <c r="J2442" s="26" t="s">
        <v>51</v>
      </c>
      <c r="K2442" s="26" t="s">
        <v>167</v>
      </c>
      <c r="L2442" s="26" t="s">
        <v>433</v>
      </c>
      <c r="M2442" s="26" t="s">
        <v>165</v>
      </c>
      <c r="N2442" s="26" t="s">
        <v>358</v>
      </c>
      <c r="O2442" s="26" t="s">
        <v>57</v>
      </c>
      <c r="P2442" s="26" t="s">
        <v>733</v>
      </c>
      <c r="Q2442" s="26" t="s">
        <v>59</v>
      </c>
      <c r="R2442" s="26" t="s">
        <v>54</v>
      </c>
      <c r="S2442" s="26" t="s">
        <v>531</v>
      </c>
      <c r="T2442" s="54">
        <v>4.1989999999999998</v>
      </c>
      <c r="U2442" s="36" t="s">
        <v>1632</v>
      </c>
      <c r="V2442" s="43">
        <v>7.1099999999999997E-2</v>
      </c>
      <c r="W2442" s="43">
        <v>5.3900000000000003E-2</v>
      </c>
      <c r="X2442" s="26" t="s">
        <v>347</v>
      </c>
      <c r="Z2442" s="42">
        <v>1502000</v>
      </c>
      <c r="AA2442" s="42">
        <v>1</v>
      </c>
      <c r="AB2442" s="42">
        <v>107.45</v>
      </c>
      <c r="AC2442" s="42">
        <v>0</v>
      </c>
      <c r="AD2442" s="42">
        <v>1613.8989999999999</v>
      </c>
      <c r="AG2442" s="26" t="s">
        <v>15</v>
      </c>
      <c r="AH2442" s="43">
        <v>3.6019184649999998E-3</v>
      </c>
      <c r="AI2442" s="43">
        <v>3.5384917100000001E-4</v>
      </c>
      <c r="AJ2442" s="43">
        <v>7.9490278150447702E-5</v>
      </c>
    </row>
    <row r="2443" spans="1:36" x14ac:dyDescent="0.2">
      <c r="A2443" s="26">
        <v>8700</v>
      </c>
      <c r="B2443" s="26">
        <v>12535</v>
      </c>
      <c r="C2443" s="26" t="s">
        <v>1633</v>
      </c>
      <c r="D2443" s="26">
        <v>520036732</v>
      </c>
      <c r="E2443" s="26" t="s">
        <v>203</v>
      </c>
      <c r="F2443" s="26" t="s">
        <v>1634</v>
      </c>
      <c r="G2443" s="26" t="s">
        <v>1635</v>
      </c>
      <c r="H2443" s="26" t="s">
        <v>69</v>
      </c>
      <c r="I2443" s="26" t="s">
        <v>112</v>
      </c>
      <c r="J2443" s="26" t="s">
        <v>51</v>
      </c>
      <c r="K2443" s="26" t="s">
        <v>51</v>
      </c>
      <c r="L2443" s="26" t="s">
        <v>433</v>
      </c>
      <c r="M2443" s="26" t="s">
        <v>165</v>
      </c>
      <c r="N2443" s="26" t="s">
        <v>68</v>
      </c>
      <c r="O2443" s="26" t="s">
        <v>57</v>
      </c>
      <c r="P2443" s="26" t="s">
        <v>742</v>
      </c>
      <c r="Q2443" s="26" t="s">
        <v>64</v>
      </c>
      <c r="R2443" s="26" t="s">
        <v>54</v>
      </c>
      <c r="S2443" s="26" t="s">
        <v>531</v>
      </c>
      <c r="T2443" s="54">
        <v>5.0359999999999996</v>
      </c>
      <c r="U2443" s="36" t="s">
        <v>1475</v>
      </c>
      <c r="V2443" s="43">
        <v>5.8500000000000003E-2</v>
      </c>
      <c r="W2443" s="43">
        <v>5.0900000000000001E-2</v>
      </c>
      <c r="X2443" s="26" t="s">
        <v>347</v>
      </c>
      <c r="Z2443" s="42">
        <v>1458865</v>
      </c>
      <c r="AA2443" s="42">
        <v>1</v>
      </c>
      <c r="AB2443" s="42">
        <v>106.47</v>
      </c>
      <c r="AC2443" s="42">
        <v>0</v>
      </c>
      <c r="AD2443" s="42">
        <v>1553.2535700000001</v>
      </c>
      <c r="AG2443" s="26" t="s">
        <v>15</v>
      </c>
      <c r="AH2443" s="43">
        <v>9.4120322580000006E-3</v>
      </c>
      <c r="AI2443" s="43">
        <v>3.40552593E-4</v>
      </c>
      <c r="AJ2443" s="43">
        <v>7.6503274565183993E-5</v>
      </c>
    </row>
    <row r="2444" spans="1:36" x14ac:dyDescent="0.2">
      <c r="A2444" s="26">
        <v>8700</v>
      </c>
      <c r="B2444" s="26">
        <v>12535</v>
      </c>
      <c r="C2444" s="26" t="s">
        <v>1554</v>
      </c>
      <c r="D2444" s="26">
        <v>520033234</v>
      </c>
      <c r="E2444" s="26" t="s">
        <v>203</v>
      </c>
      <c r="F2444" s="26" t="s">
        <v>1636</v>
      </c>
      <c r="G2444" s="26" t="s">
        <v>1637</v>
      </c>
      <c r="H2444" s="26" t="s">
        <v>69</v>
      </c>
      <c r="I2444" s="26" t="s">
        <v>113</v>
      </c>
      <c r="J2444" s="26" t="s">
        <v>51</v>
      </c>
      <c r="K2444" s="26" t="s">
        <v>51</v>
      </c>
      <c r="L2444" s="26" t="s">
        <v>433</v>
      </c>
      <c r="M2444" s="26" t="s">
        <v>165</v>
      </c>
      <c r="N2444" s="26" t="s">
        <v>358</v>
      </c>
      <c r="O2444" s="26" t="s">
        <v>57</v>
      </c>
      <c r="P2444" s="26" t="s">
        <v>724</v>
      </c>
      <c r="Q2444" s="26" t="s">
        <v>59</v>
      </c>
      <c r="R2444" s="26" t="s">
        <v>54</v>
      </c>
      <c r="S2444" s="26" t="s">
        <v>531</v>
      </c>
      <c r="T2444" s="54">
        <v>4.7510000000000003</v>
      </c>
      <c r="U2444" s="36" t="s">
        <v>1373</v>
      </c>
      <c r="V2444" s="43">
        <v>4.24E-2</v>
      </c>
      <c r="W2444" s="43">
        <v>3.4299999999999997E-2</v>
      </c>
      <c r="X2444" s="26" t="s">
        <v>347</v>
      </c>
      <c r="Z2444" s="42">
        <v>9702355</v>
      </c>
      <c r="AA2444" s="42">
        <v>1</v>
      </c>
      <c r="AB2444" s="42">
        <v>106.66</v>
      </c>
      <c r="AC2444" s="42">
        <v>0</v>
      </c>
      <c r="AD2444" s="42">
        <v>10348.53184</v>
      </c>
      <c r="AG2444" s="26" t="s">
        <v>15</v>
      </c>
      <c r="AH2444" s="43">
        <v>1.5042410851999999E-2</v>
      </c>
      <c r="AI2444" s="43">
        <v>2.2689272509999999E-3</v>
      </c>
      <c r="AJ2444" s="43">
        <v>5.0970207826534647E-4</v>
      </c>
    </row>
    <row r="2445" spans="1:36" x14ac:dyDescent="0.2">
      <c r="A2445" s="26">
        <v>8700</v>
      </c>
      <c r="B2445" s="26">
        <v>12535</v>
      </c>
      <c r="C2445" s="26" t="s">
        <v>705</v>
      </c>
      <c r="D2445" s="26">
        <v>510960719</v>
      </c>
      <c r="E2445" s="26" t="s">
        <v>203</v>
      </c>
      <c r="F2445" s="26" t="s">
        <v>1638</v>
      </c>
      <c r="G2445" s="26" t="s">
        <v>1639</v>
      </c>
      <c r="H2445" s="26" t="s">
        <v>69</v>
      </c>
      <c r="I2445" s="26" t="s">
        <v>113</v>
      </c>
      <c r="J2445" s="26" t="s">
        <v>51</v>
      </c>
      <c r="K2445" s="26" t="s">
        <v>51</v>
      </c>
      <c r="L2445" s="26" t="s">
        <v>433</v>
      </c>
      <c r="M2445" s="26" t="s">
        <v>165</v>
      </c>
      <c r="N2445" s="26" t="s">
        <v>357</v>
      </c>
      <c r="O2445" s="26" t="s">
        <v>57</v>
      </c>
      <c r="P2445" s="26" t="s">
        <v>708</v>
      </c>
      <c r="Q2445" s="26" t="s">
        <v>64</v>
      </c>
      <c r="R2445" s="26" t="s">
        <v>54</v>
      </c>
      <c r="S2445" s="26" t="s">
        <v>531</v>
      </c>
      <c r="T2445" s="54">
        <v>12.179</v>
      </c>
      <c r="U2445" s="36">
        <v>53359</v>
      </c>
      <c r="V2445" s="43">
        <v>3.6700000000000003E-2</v>
      </c>
      <c r="W2445" s="43">
        <v>3.3300000000000003E-2</v>
      </c>
      <c r="X2445" s="26" t="s">
        <v>347</v>
      </c>
      <c r="Z2445" s="42">
        <v>6681000</v>
      </c>
      <c r="AA2445" s="42">
        <v>1</v>
      </c>
      <c r="AB2445" s="42">
        <v>105.86</v>
      </c>
      <c r="AC2445" s="42">
        <v>108.98515</v>
      </c>
      <c r="AD2445" s="42">
        <v>7181.4917500000001</v>
      </c>
      <c r="AG2445" s="26" t="s">
        <v>15</v>
      </c>
      <c r="AH2445" s="43">
        <v>2.0353996850000001E-3</v>
      </c>
      <c r="AI2445" s="43">
        <v>1.5745501479999999E-3</v>
      </c>
      <c r="AJ2445" s="43">
        <v>3.5371406559062579E-4</v>
      </c>
    </row>
    <row r="2446" spans="1:36" x14ac:dyDescent="0.2">
      <c r="A2446" s="26">
        <v>8700</v>
      </c>
      <c r="B2446" s="26">
        <v>12535</v>
      </c>
      <c r="C2446" s="26" t="s">
        <v>1640</v>
      </c>
      <c r="D2446" s="26">
        <v>516456084</v>
      </c>
      <c r="E2446" s="26" t="s">
        <v>203</v>
      </c>
      <c r="F2446" s="26" t="s">
        <v>1641</v>
      </c>
      <c r="G2446" s="26" t="s">
        <v>1642</v>
      </c>
      <c r="H2446" s="26" t="s">
        <v>69</v>
      </c>
      <c r="I2446" s="26" t="s">
        <v>113</v>
      </c>
      <c r="J2446" s="26" t="s">
        <v>51</v>
      </c>
      <c r="K2446" s="26" t="s">
        <v>51</v>
      </c>
      <c r="L2446" s="26" t="s">
        <v>433</v>
      </c>
      <c r="M2446" s="26" t="s">
        <v>165</v>
      </c>
      <c r="N2446" s="26" t="s">
        <v>357</v>
      </c>
      <c r="O2446" s="26" t="s">
        <v>57</v>
      </c>
      <c r="P2446" s="26" t="s">
        <v>154</v>
      </c>
      <c r="Q2446" s="26" t="s">
        <v>154</v>
      </c>
      <c r="R2446" s="26" t="s">
        <v>54</v>
      </c>
      <c r="S2446" s="26" t="s">
        <v>531</v>
      </c>
      <c r="T2446" s="54">
        <v>3.355</v>
      </c>
      <c r="U2446" s="36">
        <v>46761</v>
      </c>
      <c r="V2446" s="43">
        <v>3.7400000000000003E-2</v>
      </c>
      <c r="W2446" s="43">
        <v>3.44E-2</v>
      </c>
      <c r="X2446" s="26" t="s">
        <v>347</v>
      </c>
      <c r="Z2446" s="42">
        <v>2924000</v>
      </c>
      <c r="AA2446" s="42">
        <v>1</v>
      </c>
      <c r="AB2446" s="42">
        <v>103.77</v>
      </c>
      <c r="AC2446" s="42">
        <v>0</v>
      </c>
      <c r="AD2446" s="42">
        <v>3034.2348000000002</v>
      </c>
      <c r="AG2446" s="26" t="s">
        <v>15</v>
      </c>
      <c r="AH2446" s="43">
        <v>1.4693467336E-2</v>
      </c>
      <c r="AI2446" s="43">
        <v>6.6525939400000002E-4</v>
      </c>
      <c r="AJ2446" s="43">
        <v>1.4944687878595134E-4</v>
      </c>
    </row>
    <row r="2447" spans="1:36" x14ac:dyDescent="0.2">
      <c r="A2447" s="26">
        <v>8700</v>
      </c>
      <c r="B2447" s="26">
        <v>12535</v>
      </c>
      <c r="C2447" s="26" t="s">
        <v>1643</v>
      </c>
      <c r="D2447" s="26">
        <v>514160530</v>
      </c>
      <c r="E2447" s="26" t="s">
        <v>203</v>
      </c>
      <c r="F2447" s="26" t="s">
        <v>1644</v>
      </c>
      <c r="G2447" s="26" t="s">
        <v>1645</v>
      </c>
      <c r="H2447" s="26" t="s">
        <v>69</v>
      </c>
      <c r="I2447" s="26" t="s">
        <v>339</v>
      </c>
      <c r="J2447" s="26" t="s">
        <v>51</v>
      </c>
      <c r="K2447" s="26" t="s">
        <v>51</v>
      </c>
      <c r="L2447" s="26" t="s">
        <v>433</v>
      </c>
      <c r="M2447" s="26" t="s">
        <v>165</v>
      </c>
      <c r="N2447" s="26" t="s">
        <v>136</v>
      </c>
      <c r="O2447" s="26" t="s">
        <v>57</v>
      </c>
      <c r="P2447" s="26" t="s">
        <v>154</v>
      </c>
      <c r="Q2447" s="26" t="s">
        <v>154</v>
      </c>
      <c r="R2447" s="26" t="s">
        <v>54</v>
      </c>
      <c r="S2447" s="26" t="s">
        <v>531</v>
      </c>
      <c r="T2447" s="54">
        <v>3.5670000000000002</v>
      </c>
      <c r="U2447" s="36">
        <v>47125</v>
      </c>
      <c r="V2447" s="43">
        <v>5.5E-2</v>
      </c>
      <c r="W2447" s="43">
        <v>3.8100000000000002E-2</v>
      </c>
      <c r="X2447" s="26" t="s">
        <v>347</v>
      </c>
      <c r="Z2447" s="42">
        <v>1099000</v>
      </c>
      <c r="AA2447" s="42">
        <v>1</v>
      </c>
      <c r="AB2447" s="42">
        <v>106.2</v>
      </c>
      <c r="AC2447" s="42">
        <v>0</v>
      </c>
      <c r="AD2447" s="42">
        <v>1167.1379999999999</v>
      </c>
      <c r="AG2447" s="26" t="s">
        <v>15</v>
      </c>
      <c r="AH2447" s="43">
        <v>1.4831309040999999E-2</v>
      </c>
      <c r="AI2447" s="43">
        <v>2.55896319E-4</v>
      </c>
      <c r="AJ2447" s="43">
        <v>5.7485706515684826E-5</v>
      </c>
    </row>
    <row r="2448" spans="1:36" x14ac:dyDescent="0.2">
      <c r="A2448" s="26">
        <v>8700</v>
      </c>
      <c r="B2448" s="26">
        <v>12535</v>
      </c>
      <c r="C2448" s="26" t="s">
        <v>2395</v>
      </c>
      <c r="D2448" s="26">
        <v>842336054</v>
      </c>
      <c r="E2448" s="26" t="s">
        <v>204</v>
      </c>
      <c r="F2448" s="26" t="s">
        <v>2396</v>
      </c>
      <c r="G2448" s="26" t="s">
        <v>2397</v>
      </c>
      <c r="H2448" s="26" t="s">
        <v>69</v>
      </c>
      <c r="I2448" s="26" t="s">
        <v>112</v>
      </c>
      <c r="J2448" s="26" t="s">
        <v>51</v>
      </c>
      <c r="K2448" s="26" t="s">
        <v>167</v>
      </c>
      <c r="L2448" s="26" t="s">
        <v>433</v>
      </c>
      <c r="M2448" s="26" t="s">
        <v>165</v>
      </c>
      <c r="N2448" s="26" t="s">
        <v>358</v>
      </c>
      <c r="O2448" s="26" t="s">
        <v>57</v>
      </c>
      <c r="P2448" s="26" t="s">
        <v>737</v>
      </c>
      <c r="Q2448" s="26" t="s">
        <v>59</v>
      </c>
      <c r="R2448" s="26" t="s">
        <v>54</v>
      </c>
      <c r="S2448" s="26" t="s">
        <v>531</v>
      </c>
      <c r="T2448" s="54">
        <v>1.5880000000000001</v>
      </c>
      <c r="U2448" s="36" t="s">
        <v>738</v>
      </c>
      <c r="V2448" s="43">
        <v>6.9699999999999998E-2</v>
      </c>
      <c r="W2448" s="43">
        <v>6.6799999999999998E-2</v>
      </c>
      <c r="X2448" s="26" t="s">
        <v>347</v>
      </c>
      <c r="Z2448" s="42">
        <v>188353</v>
      </c>
      <c r="AA2448" s="42">
        <v>1</v>
      </c>
      <c r="AB2448" s="42">
        <v>102.39</v>
      </c>
      <c r="AC2448" s="42">
        <v>0</v>
      </c>
      <c r="AD2448" s="42">
        <v>192.85463999999999</v>
      </c>
      <c r="AG2448" s="26" t="s">
        <v>15</v>
      </c>
      <c r="AH2448" s="43">
        <v>5.8345825699999997E-4</v>
      </c>
      <c r="AI2448" s="43">
        <v>4.2283596853192197E-5</v>
      </c>
      <c r="AJ2448" s="43">
        <v>9.498778409432348E-6</v>
      </c>
    </row>
    <row r="2449" spans="1:36" x14ac:dyDescent="0.2">
      <c r="A2449" s="26">
        <v>8700</v>
      </c>
      <c r="B2449" s="26">
        <v>12535</v>
      </c>
      <c r="C2449" s="26" t="s">
        <v>713</v>
      </c>
      <c r="D2449" s="26">
        <v>510560188</v>
      </c>
      <c r="E2449" s="26" t="s">
        <v>203</v>
      </c>
      <c r="F2449" s="26" t="s">
        <v>1649</v>
      </c>
      <c r="G2449" s="26" t="s">
        <v>1650</v>
      </c>
      <c r="H2449" s="26" t="s">
        <v>69</v>
      </c>
      <c r="I2449" s="26" t="s">
        <v>113</v>
      </c>
      <c r="J2449" s="26" t="s">
        <v>51</v>
      </c>
      <c r="K2449" s="26" t="s">
        <v>51</v>
      </c>
      <c r="L2449" s="26" t="s">
        <v>433</v>
      </c>
      <c r="M2449" s="26" t="s">
        <v>165</v>
      </c>
      <c r="N2449" s="26" t="s">
        <v>358</v>
      </c>
      <c r="O2449" s="26" t="s">
        <v>57</v>
      </c>
      <c r="P2449" s="26" t="s">
        <v>737</v>
      </c>
      <c r="Q2449" s="26" t="s">
        <v>59</v>
      </c>
      <c r="R2449" s="26" t="s">
        <v>54</v>
      </c>
      <c r="S2449" s="26" t="s">
        <v>531</v>
      </c>
      <c r="T2449" s="54">
        <v>6.9349999999999996</v>
      </c>
      <c r="U2449" s="36">
        <v>48954</v>
      </c>
      <c r="V2449" s="43">
        <v>4.02E-2</v>
      </c>
      <c r="W2449" s="43">
        <v>3.5200000000000002E-2</v>
      </c>
      <c r="X2449" s="26" t="s">
        <v>347</v>
      </c>
      <c r="Z2449" s="42">
        <v>2135407</v>
      </c>
      <c r="AA2449" s="42">
        <v>1</v>
      </c>
      <c r="AB2449" s="42">
        <v>105.8</v>
      </c>
      <c r="AC2449" s="42">
        <v>0</v>
      </c>
      <c r="AD2449" s="42">
        <v>2259.2606099999998</v>
      </c>
      <c r="AG2449" s="26" t="s">
        <v>15</v>
      </c>
      <c r="AH2449" s="43">
        <v>2.647155005E-3</v>
      </c>
      <c r="AI2449" s="43">
        <v>4.9534543100000002E-4</v>
      </c>
      <c r="AJ2449" s="43">
        <v>1.1127663769743344E-4</v>
      </c>
    </row>
    <row r="2450" spans="1:36" x14ac:dyDescent="0.2">
      <c r="A2450" s="26">
        <v>8700</v>
      </c>
      <c r="B2450" s="26">
        <v>12535</v>
      </c>
      <c r="C2450" s="26" t="s">
        <v>898</v>
      </c>
      <c r="D2450" s="26">
        <v>520029935</v>
      </c>
      <c r="E2450" s="26" t="s">
        <v>203</v>
      </c>
      <c r="F2450" s="26" t="s">
        <v>1651</v>
      </c>
      <c r="G2450" s="26" t="s">
        <v>1652</v>
      </c>
      <c r="H2450" s="26" t="s">
        <v>69</v>
      </c>
      <c r="I2450" s="26" t="s">
        <v>113</v>
      </c>
      <c r="J2450" s="26" t="s">
        <v>51</v>
      </c>
      <c r="K2450" s="26" t="s">
        <v>51</v>
      </c>
      <c r="L2450" s="26" t="s">
        <v>433</v>
      </c>
      <c r="M2450" s="26" t="s">
        <v>165</v>
      </c>
      <c r="N2450" s="26" t="s">
        <v>129</v>
      </c>
      <c r="O2450" s="26" t="s">
        <v>57</v>
      </c>
      <c r="P2450" s="26" t="s">
        <v>733</v>
      </c>
      <c r="Q2450" s="26" t="s">
        <v>59</v>
      </c>
      <c r="R2450" s="26" t="s">
        <v>54</v>
      </c>
      <c r="S2450" s="26" t="s">
        <v>531</v>
      </c>
      <c r="T2450" s="54">
        <v>5.4249999999999998</v>
      </c>
      <c r="U2450" s="36" t="s">
        <v>1653</v>
      </c>
      <c r="V2450" s="43">
        <v>3.32E-2</v>
      </c>
      <c r="W2450" s="43">
        <v>3.0499999999999999E-2</v>
      </c>
      <c r="X2450" s="26" t="s">
        <v>347</v>
      </c>
      <c r="Z2450" s="42">
        <v>2275150</v>
      </c>
      <c r="AA2450" s="42">
        <v>1</v>
      </c>
      <c r="AB2450" s="42">
        <v>103.26</v>
      </c>
      <c r="AC2450" s="42">
        <v>0</v>
      </c>
      <c r="AD2450" s="42">
        <v>2349.3198900000002</v>
      </c>
      <c r="AG2450" s="26" t="s">
        <v>15</v>
      </c>
      <c r="AH2450" s="43">
        <v>1.8149314330000001E-3</v>
      </c>
      <c r="AI2450" s="43">
        <v>5.1509102899999996E-4</v>
      </c>
      <c r="AJ2450" s="43">
        <v>1.1571237823462261E-4</v>
      </c>
    </row>
    <row r="2451" spans="1:36" x14ac:dyDescent="0.2">
      <c r="A2451" s="26">
        <v>8700</v>
      </c>
      <c r="B2451" s="26">
        <v>12535</v>
      </c>
      <c r="C2451" s="26" t="s">
        <v>717</v>
      </c>
      <c r="D2451" s="26">
        <v>513257873</v>
      </c>
      <c r="E2451" s="26" t="s">
        <v>203</v>
      </c>
      <c r="F2451" s="26" t="s">
        <v>1654</v>
      </c>
      <c r="G2451" s="26" t="s">
        <v>1655</v>
      </c>
      <c r="H2451" s="26" t="s">
        <v>69</v>
      </c>
      <c r="I2451" s="26" t="s">
        <v>113</v>
      </c>
      <c r="J2451" s="26" t="s">
        <v>51</v>
      </c>
      <c r="K2451" s="26" t="s">
        <v>51</v>
      </c>
      <c r="L2451" s="26" t="s">
        <v>433</v>
      </c>
      <c r="M2451" s="26" t="s">
        <v>165</v>
      </c>
      <c r="N2451" s="26" t="s">
        <v>357</v>
      </c>
      <c r="O2451" s="26" t="s">
        <v>57</v>
      </c>
      <c r="P2451" s="26" t="s">
        <v>733</v>
      </c>
      <c r="Q2451" s="26" t="s">
        <v>59</v>
      </c>
      <c r="R2451" s="26" t="s">
        <v>54</v>
      </c>
      <c r="S2451" s="26" t="s">
        <v>531</v>
      </c>
      <c r="T2451" s="54">
        <v>5.4169999999999998</v>
      </c>
      <c r="U2451" s="36">
        <v>48584</v>
      </c>
      <c r="V2451" s="43">
        <v>3.1800000000000002E-2</v>
      </c>
      <c r="W2451" s="43">
        <v>2.92E-2</v>
      </c>
      <c r="X2451" s="26" t="s">
        <v>347</v>
      </c>
      <c r="Z2451" s="42">
        <v>6701163</v>
      </c>
      <c r="AA2451" s="42">
        <v>1</v>
      </c>
      <c r="AB2451" s="42">
        <v>103.27</v>
      </c>
      <c r="AC2451" s="42">
        <v>0</v>
      </c>
      <c r="AD2451" s="42">
        <v>6920.2910300000003</v>
      </c>
      <c r="AG2451" s="26" t="s">
        <v>15</v>
      </c>
      <c r="AH2451" s="43">
        <v>1.8765403162E-2</v>
      </c>
      <c r="AI2451" s="43">
        <v>1.5172815960000001E-3</v>
      </c>
      <c r="AJ2451" s="43">
        <v>3.4084899913609725E-4</v>
      </c>
    </row>
    <row r="2452" spans="1:36" x14ac:dyDescent="0.2">
      <c r="A2452" s="26">
        <v>8700</v>
      </c>
      <c r="B2452" s="26">
        <v>12535</v>
      </c>
      <c r="C2452" s="26" t="s">
        <v>1656</v>
      </c>
      <c r="D2452" s="26">
        <v>520018482</v>
      </c>
      <c r="E2452" s="26" t="s">
        <v>203</v>
      </c>
      <c r="F2452" s="26" t="s">
        <v>1657</v>
      </c>
      <c r="G2452" s="26" t="s">
        <v>1658</v>
      </c>
      <c r="H2452" s="26" t="s">
        <v>69</v>
      </c>
      <c r="I2452" s="26" t="s">
        <v>113</v>
      </c>
      <c r="J2452" s="26" t="s">
        <v>51</v>
      </c>
      <c r="K2452" s="26" t="s">
        <v>51</v>
      </c>
      <c r="L2452" s="26" t="s">
        <v>433</v>
      </c>
      <c r="M2452" s="26" t="s">
        <v>165</v>
      </c>
      <c r="N2452" s="26" t="s">
        <v>134</v>
      </c>
      <c r="O2452" s="26" t="s">
        <v>57</v>
      </c>
      <c r="P2452" s="26" t="s">
        <v>154</v>
      </c>
      <c r="Q2452" s="26" t="s">
        <v>154</v>
      </c>
      <c r="R2452" s="26" t="s">
        <v>54</v>
      </c>
      <c r="S2452" s="26" t="s">
        <v>531</v>
      </c>
      <c r="T2452" s="54">
        <v>4.335</v>
      </c>
      <c r="U2452" s="36" t="s">
        <v>1165</v>
      </c>
      <c r="V2452" s="43">
        <v>4.0899999999999999E-2</v>
      </c>
      <c r="W2452" s="43">
        <v>3.5400000000000001E-2</v>
      </c>
      <c r="X2452" s="26" t="s">
        <v>347</v>
      </c>
      <c r="Z2452" s="42">
        <v>946000</v>
      </c>
      <c r="AA2452" s="42">
        <v>1</v>
      </c>
      <c r="AB2452" s="42">
        <v>103.68</v>
      </c>
      <c r="AC2452" s="42">
        <v>0</v>
      </c>
      <c r="AD2452" s="42">
        <v>980.81280000000004</v>
      </c>
      <c r="AG2452" s="26" t="s">
        <v>15</v>
      </c>
      <c r="AH2452" s="43">
        <v>2.7988165679999999E-3</v>
      </c>
      <c r="AI2452" s="43">
        <v>2.1504430999999999E-4</v>
      </c>
      <c r="AJ2452" s="43">
        <v>4.8308526299055537E-5</v>
      </c>
    </row>
    <row r="2453" spans="1:36" x14ac:dyDescent="0.2">
      <c r="A2453" s="26">
        <v>8700</v>
      </c>
      <c r="B2453" s="26">
        <v>12535</v>
      </c>
      <c r="C2453" s="26" t="s">
        <v>1659</v>
      </c>
      <c r="D2453" s="26">
        <v>520027293</v>
      </c>
      <c r="E2453" s="26" t="s">
        <v>203</v>
      </c>
      <c r="F2453" s="26" t="s">
        <v>1660</v>
      </c>
      <c r="G2453" s="26" t="s">
        <v>1661</v>
      </c>
      <c r="H2453" s="26" t="s">
        <v>69</v>
      </c>
      <c r="I2453" s="26" t="s">
        <v>113</v>
      </c>
      <c r="J2453" s="26" t="s">
        <v>51</v>
      </c>
      <c r="K2453" s="26" t="s">
        <v>51</v>
      </c>
      <c r="L2453" s="26" t="s">
        <v>433</v>
      </c>
      <c r="M2453" s="26" t="s">
        <v>165</v>
      </c>
      <c r="N2453" s="26" t="s">
        <v>87</v>
      </c>
      <c r="O2453" s="26" t="s">
        <v>57</v>
      </c>
      <c r="P2453" s="26" t="s">
        <v>1662</v>
      </c>
      <c r="Q2453" s="26" t="s">
        <v>64</v>
      </c>
      <c r="R2453" s="26" t="s">
        <v>54</v>
      </c>
      <c r="S2453" s="26" t="s">
        <v>531</v>
      </c>
      <c r="T2453" s="54">
        <v>11.733000000000001</v>
      </c>
      <c r="U2453" s="36">
        <v>55154</v>
      </c>
      <c r="V2453" s="43">
        <v>3.2899999999999999E-2</v>
      </c>
      <c r="W2453" s="43">
        <v>2.8299999999999999E-2</v>
      </c>
      <c r="X2453" s="26" t="s">
        <v>347</v>
      </c>
      <c r="Z2453" s="42">
        <v>1000816</v>
      </c>
      <c r="AA2453" s="42">
        <v>1</v>
      </c>
      <c r="AB2453" s="42">
        <v>106.61</v>
      </c>
      <c r="AC2453" s="42">
        <v>0</v>
      </c>
      <c r="AD2453" s="42">
        <v>1066.96994</v>
      </c>
      <c r="AG2453" s="26" t="s">
        <v>15</v>
      </c>
      <c r="AH2453" s="43">
        <v>2.0016320000000002E-3</v>
      </c>
      <c r="AI2453" s="43">
        <v>2.3393436000000001E-4</v>
      </c>
      <c r="AJ2453" s="43">
        <v>5.2552072532894866E-5</v>
      </c>
    </row>
    <row r="2454" spans="1:36" x14ac:dyDescent="0.2">
      <c r="A2454" s="26">
        <v>8700</v>
      </c>
      <c r="B2454" s="26">
        <v>12535</v>
      </c>
      <c r="C2454" s="26" t="s">
        <v>861</v>
      </c>
      <c r="D2454" s="26">
        <v>520036690</v>
      </c>
      <c r="E2454" s="26" t="s">
        <v>203</v>
      </c>
      <c r="F2454" s="26" t="s">
        <v>1663</v>
      </c>
      <c r="G2454" s="26" t="s">
        <v>1664</v>
      </c>
      <c r="H2454" s="26" t="s">
        <v>69</v>
      </c>
      <c r="I2454" s="26" t="s">
        <v>112</v>
      </c>
      <c r="J2454" s="26" t="s">
        <v>51</v>
      </c>
      <c r="K2454" s="26" t="s">
        <v>51</v>
      </c>
      <c r="L2454" s="26" t="s">
        <v>433</v>
      </c>
      <c r="M2454" s="26" t="s">
        <v>165</v>
      </c>
      <c r="N2454" s="26" t="s">
        <v>125</v>
      </c>
      <c r="O2454" s="26" t="s">
        <v>57</v>
      </c>
      <c r="P2454" s="26" t="s">
        <v>733</v>
      </c>
      <c r="Q2454" s="26" t="s">
        <v>59</v>
      </c>
      <c r="R2454" s="26" t="s">
        <v>54</v>
      </c>
      <c r="S2454" s="26" t="s">
        <v>531</v>
      </c>
      <c r="T2454" s="54">
        <v>5.4930000000000003</v>
      </c>
      <c r="U2454" s="36">
        <v>48956</v>
      </c>
      <c r="V2454" s="43">
        <v>5.6800000000000003E-2</v>
      </c>
      <c r="W2454" s="43">
        <v>4.8599999999999997E-2</v>
      </c>
      <c r="X2454" s="26" t="s">
        <v>347</v>
      </c>
      <c r="Z2454" s="42">
        <v>967000</v>
      </c>
      <c r="AA2454" s="42">
        <v>1</v>
      </c>
      <c r="AB2454" s="42">
        <v>105.25</v>
      </c>
      <c r="AC2454" s="42">
        <v>0</v>
      </c>
      <c r="AD2454" s="42">
        <v>1017.7675</v>
      </c>
      <c r="AG2454" s="26" t="s">
        <v>15</v>
      </c>
      <c r="AH2454" s="43">
        <v>6.4466666660000001E-3</v>
      </c>
      <c r="AI2454" s="43">
        <v>2.23146669E-4</v>
      </c>
      <c r="AJ2454" s="43">
        <v>5.0128676991240328E-5</v>
      </c>
    </row>
    <row r="2455" spans="1:36" x14ac:dyDescent="0.2">
      <c r="A2455" s="26">
        <v>8700</v>
      </c>
      <c r="B2455" s="26">
        <v>12535</v>
      </c>
      <c r="C2455" s="26" t="s">
        <v>954</v>
      </c>
      <c r="D2455" s="26">
        <v>511659401</v>
      </c>
      <c r="E2455" s="26" t="s">
        <v>203</v>
      </c>
      <c r="F2455" s="26" t="s">
        <v>1665</v>
      </c>
      <c r="G2455" s="26" t="s">
        <v>1666</v>
      </c>
      <c r="H2455" s="26" t="s">
        <v>69</v>
      </c>
      <c r="I2455" s="26" t="s">
        <v>113</v>
      </c>
      <c r="J2455" s="26" t="s">
        <v>51</v>
      </c>
      <c r="K2455" s="26" t="s">
        <v>51</v>
      </c>
      <c r="L2455" s="26" t="s">
        <v>433</v>
      </c>
      <c r="M2455" s="26" t="s">
        <v>165</v>
      </c>
      <c r="N2455" s="26" t="s">
        <v>357</v>
      </c>
      <c r="O2455" s="26" t="s">
        <v>57</v>
      </c>
      <c r="P2455" s="26" t="s">
        <v>728</v>
      </c>
      <c r="Q2455" s="26" t="s">
        <v>59</v>
      </c>
      <c r="R2455" s="26" t="s">
        <v>54</v>
      </c>
      <c r="S2455" s="26" t="s">
        <v>531</v>
      </c>
      <c r="T2455" s="54">
        <v>7.5549999999999997</v>
      </c>
      <c r="U2455" s="36" t="s">
        <v>1667</v>
      </c>
      <c r="V2455" s="43">
        <v>3.5999999999999997E-2</v>
      </c>
      <c r="W2455" s="43">
        <v>3.0599999999999999E-2</v>
      </c>
      <c r="X2455" s="26" t="s">
        <v>347</v>
      </c>
      <c r="Z2455" s="42">
        <v>964000</v>
      </c>
      <c r="AA2455" s="42">
        <v>1</v>
      </c>
      <c r="AB2455" s="42">
        <v>105.31</v>
      </c>
      <c r="AC2455" s="42">
        <v>0</v>
      </c>
      <c r="AD2455" s="42">
        <v>1015.1884</v>
      </c>
      <c r="AG2455" s="26" t="s">
        <v>15</v>
      </c>
      <c r="AH2455" s="43">
        <v>2.4099999999999998E-3</v>
      </c>
      <c r="AI2455" s="43">
        <v>2.2258119900000001E-4</v>
      </c>
      <c r="AJ2455" s="43">
        <v>5.0001647123585774E-5</v>
      </c>
    </row>
    <row r="2456" spans="1:36" x14ac:dyDescent="0.2">
      <c r="A2456" s="26">
        <v>8700</v>
      </c>
      <c r="B2456" s="26">
        <v>12535</v>
      </c>
      <c r="C2456" s="26" t="s">
        <v>996</v>
      </c>
      <c r="D2456" s="26">
        <v>511399388</v>
      </c>
      <c r="E2456" s="26" t="s">
        <v>203</v>
      </c>
      <c r="F2456" s="26" t="s">
        <v>1668</v>
      </c>
      <c r="G2456" s="26" t="s">
        <v>1669</v>
      </c>
      <c r="H2456" s="26" t="s">
        <v>69</v>
      </c>
      <c r="I2456" s="26" t="s">
        <v>112</v>
      </c>
      <c r="J2456" s="26" t="s">
        <v>51</v>
      </c>
      <c r="K2456" s="26" t="s">
        <v>51</v>
      </c>
      <c r="L2456" s="26" t="s">
        <v>433</v>
      </c>
      <c r="M2456" s="26" t="s">
        <v>165</v>
      </c>
      <c r="N2456" s="26" t="s">
        <v>84</v>
      </c>
      <c r="O2456" s="26" t="s">
        <v>57</v>
      </c>
      <c r="P2456" s="26" t="s">
        <v>776</v>
      </c>
      <c r="Q2456" s="26" t="s">
        <v>64</v>
      </c>
      <c r="R2456" s="26" t="s">
        <v>54</v>
      </c>
      <c r="S2456" s="26" t="s">
        <v>531</v>
      </c>
      <c r="T2456" s="54">
        <v>4.7220000000000004</v>
      </c>
      <c r="U2456" s="36" t="s">
        <v>1670</v>
      </c>
      <c r="V2456" s="43">
        <v>6.1199999999999997E-2</v>
      </c>
      <c r="W2456" s="43">
        <v>5.3199999999999997E-2</v>
      </c>
      <c r="X2456" s="26" t="s">
        <v>347</v>
      </c>
      <c r="Z2456" s="42">
        <v>967000</v>
      </c>
      <c r="AA2456" s="42">
        <v>1</v>
      </c>
      <c r="AB2456" s="42">
        <v>104.07</v>
      </c>
      <c r="AC2456" s="42">
        <v>0</v>
      </c>
      <c r="AD2456" s="42">
        <v>1006.3569</v>
      </c>
      <c r="AG2456" s="26" t="s">
        <v>15</v>
      </c>
      <c r="AH2456" s="43">
        <v>6.3785858930000003E-3</v>
      </c>
      <c r="AI2456" s="43">
        <v>2.2064488200000001E-4</v>
      </c>
      <c r="AJ2456" s="43">
        <v>4.9566664270578443E-5</v>
      </c>
    </row>
    <row r="2457" spans="1:36" x14ac:dyDescent="0.2">
      <c r="A2457" s="26">
        <v>8700</v>
      </c>
      <c r="B2457" s="26">
        <v>12535</v>
      </c>
      <c r="C2457" s="26" t="s">
        <v>1671</v>
      </c>
      <c r="D2457" s="26">
        <v>1840550</v>
      </c>
      <c r="E2457" s="26" t="s">
        <v>204</v>
      </c>
      <c r="F2457" s="26" t="s">
        <v>1672</v>
      </c>
      <c r="G2457" s="26" t="s">
        <v>1673</v>
      </c>
      <c r="H2457" s="26" t="s">
        <v>69</v>
      </c>
      <c r="I2457" s="26" t="s">
        <v>112</v>
      </c>
      <c r="J2457" s="26" t="s">
        <v>51</v>
      </c>
      <c r="K2457" s="26" t="s">
        <v>167</v>
      </c>
      <c r="L2457" s="26" t="s">
        <v>433</v>
      </c>
      <c r="M2457" s="26" t="s">
        <v>165</v>
      </c>
      <c r="N2457" s="26" t="s">
        <v>358</v>
      </c>
      <c r="O2457" s="26" t="s">
        <v>57</v>
      </c>
      <c r="P2457" s="26" t="s">
        <v>1085</v>
      </c>
      <c r="Q2457" s="26" t="s">
        <v>64</v>
      </c>
      <c r="R2457" s="26" t="s">
        <v>54</v>
      </c>
      <c r="S2457" s="26" t="s">
        <v>531</v>
      </c>
      <c r="T2457" s="54">
        <v>2.4369999999999998</v>
      </c>
      <c r="U2457" s="36" t="s">
        <v>616</v>
      </c>
      <c r="V2457" s="43">
        <v>9.2999999999999999E-2</v>
      </c>
      <c r="W2457" s="43">
        <v>7.3800000000000004E-2</v>
      </c>
      <c r="X2457" s="26" t="s">
        <v>347</v>
      </c>
      <c r="Z2457" s="42">
        <v>2217000</v>
      </c>
      <c r="AA2457" s="42">
        <v>1</v>
      </c>
      <c r="AB2457" s="42">
        <v>107.57</v>
      </c>
      <c r="AC2457" s="42">
        <v>0</v>
      </c>
      <c r="AD2457" s="42">
        <v>2384.8269</v>
      </c>
      <c r="AG2457" s="26" t="s">
        <v>15</v>
      </c>
      <c r="AH2457" s="43">
        <v>1.6422222221999998E-2</v>
      </c>
      <c r="AI2457" s="43">
        <v>5.2287598099999999E-4</v>
      </c>
      <c r="AJ2457" s="43">
        <v>1.1746122503432366E-4</v>
      </c>
    </row>
    <row r="2458" spans="1:36" x14ac:dyDescent="0.2">
      <c r="A2458" s="26">
        <v>8700</v>
      </c>
      <c r="B2458" s="26">
        <v>12535</v>
      </c>
      <c r="C2458" s="26" t="s">
        <v>751</v>
      </c>
      <c r="D2458" s="26">
        <v>520032178</v>
      </c>
      <c r="E2458" s="26" t="s">
        <v>203</v>
      </c>
      <c r="F2458" s="26" t="s">
        <v>2401</v>
      </c>
      <c r="G2458" s="26" t="s">
        <v>2402</v>
      </c>
      <c r="H2458" s="26" t="s">
        <v>69</v>
      </c>
      <c r="I2458" s="26" t="s">
        <v>112</v>
      </c>
      <c r="J2458" s="26" t="s">
        <v>51</v>
      </c>
      <c r="K2458" s="26" t="s">
        <v>51</v>
      </c>
      <c r="L2458" s="26" t="s">
        <v>433</v>
      </c>
      <c r="M2458" s="26" t="s">
        <v>165</v>
      </c>
      <c r="N2458" s="26" t="s">
        <v>84</v>
      </c>
      <c r="O2458" s="26" t="s">
        <v>57</v>
      </c>
      <c r="P2458" s="26" t="s">
        <v>154</v>
      </c>
      <c r="Q2458" s="26" t="s">
        <v>154</v>
      </c>
      <c r="R2458" s="26" t="s">
        <v>54</v>
      </c>
      <c r="S2458" s="26" t="s">
        <v>531</v>
      </c>
      <c r="T2458" s="54">
        <v>2.9809999999999999</v>
      </c>
      <c r="U2458" s="36" t="s">
        <v>1174</v>
      </c>
      <c r="V2458" s="43">
        <v>8.14E-2</v>
      </c>
      <c r="W2458" s="43">
        <v>6.9599999999999995E-2</v>
      </c>
      <c r="X2458" s="26" t="s">
        <v>347</v>
      </c>
      <c r="Z2458" s="42">
        <v>1487000</v>
      </c>
      <c r="AA2458" s="42">
        <v>1</v>
      </c>
      <c r="AB2458" s="42">
        <v>103.8</v>
      </c>
      <c r="AC2458" s="42">
        <v>0</v>
      </c>
      <c r="AD2458" s="42">
        <v>1543.5060000000001</v>
      </c>
      <c r="AG2458" s="26" t="s">
        <v>15</v>
      </c>
      <c r="AH2458" s="43">
        <v>9.9133333330000007E-3</v>
      </c>
      <c r="AI2458" s="43">
        <v>3.3841542699999998E-4</v>
      </c>
      <c r="AJ2458" s="43">
        <v>7.6023171999539584E-5</v>
      </c>
    </row>
    <row r="2459" spans="1:36" x14ac:dyDescent="0.2">
      <c r="A2459" s="26">
        <v>8700</v>
      </c>
      <c r="B2459" s="26">
        <v>12535</v>
      </c>
      <c r="C2459" s="26" t="s">
        <v>1433</v>
      </c>
      <c r="D2459" s="26">
        <v>520036658</v>
      </c>
      <c r="E2459" s="26" t="s">
        <v>203</v>
      </c>
      <c r="F2459" s="26" t="s">
        <v>1674</v>
      </c>
      <c r="G2459" s="26" t="s">
        <v>1675</v>
      </c>
      <c r="H2459" s="26" t="s">
        <v>69</v>
      </c>
      <c r="I2459" s="26" t="s">
        <v>112</v>
      </c>
      <c r="J2459" s="26" t="s">
        <v>51</v>
      </c>
      <c r="K2459" s="26" t="s">
        <v>51</v>
      </c>
      <c r="L2459" s="26" t="s">
        <v>433</v>
      </c>
      <c r="M2459" s="26" t="s">
        <v>165</v>
      </c>
      <c r="N2459" s="26" t="s">
        <v>87</v>
      </c>
      <c r="O2459" s="26" t="s">
        <v>57</v>
      </c>
      <c r="P2459" s="26" t="s">
        <v>737</v>
      </c>
      <c r="Q2459" s="26" t="s">
        <v>59</v>
      </c>
      <c r="R2459" s="26" t="s">
        <v>54</v>
      </c>
      <c r="S2459" s="26" t="s">
        <v>531</v>
      </c>
      <c r="T2459" s="54">
        <v>6.3120000000000003</v>
      </c>
      <c r="U2459" s="36" t="s">
        <v>1676</v>
      </c>
      <c r="V2459" s="43">
        <v>5.2499999999999998E-2</v>
      </c>
      <c r="W2459" s="43">
        <v>5.7099999999999998E-2</v>
      </c>
      <c r="X2459" s="26" t="s">
        <v>347</v>
      </c>
      <c r="Z2459" s="42">
        <v>1581000</v>
      </c>
      <c r="AA2459" s="42">
        <v>1</v>
      </c>
      <c r="AB2459" s="42">
        <v>97.76</v>
      </c>
      <c r="AC2459" s="42">
        <v>0</v>
      </c>
      <c r="AD2459" s="42">
        <v>1545.5856000000001</v>
      </c>
      <c r="AG2459" s="26" t="s">
        <v>15</v>
      </c>
      <c r="AH2459" s="43">
        <v>7.259353132E-3</v>
      </c>
      <c r="AI2459" s="43">
        <v>3.3887138200000002E-4</v>
      </c>
      <c r="AJ2459" s="43">
        <v>7.6125599711832407E-5</v>
      </c>
    </row>
    <row r="2460" spans="1:36" x14ac:dyDescent="0.2">
      <c r="A2460" s="26">
        <v>8700</v>
      </c>
      <c r="B2460" s="26">
        <v>12535</v>
      </c>
      <c r="C2460" s="26" t="s">
        <v>1677</v>
      </c>
      <c r="D2460" s="26">
        <v>520038332</v>
      </c>
      <c r="E2460" s="26" t="s">
        <v>203</v>
      </c>
      <c r="F2460" s="26" t="s">
        <v>1678</v>
      </c>
      <c r="G2460" s="26" t="s">
        <v>1679</v>
      </c>
      <c r="H2460" s="26" t="s">
        <v>69</v>
      </c>
      <c r="I2460" s="26" t="s">
        <v>113</v>
      </c>
      <c r="J2460" s="26" t="s">
        <v>51</v>
      </c>
      <c r="K2460" s="26" t="s">
        <v>51</v>
      </c>
      <c r="L2460" s="26" t="s">
        <v>433</v>
      </c>
      <c r="M2460" s="26" t="s">
        <v>165</v>
      </c>
      <c r="N2460" s="26" t="s">
        <v>357</v>
      </c>
      <c r="O2460" s="26" t="s">
        <v>57</v>
      </c>
      <c r="P2460" s="26" t="s">
        <v>154</v>
      </c>
      <c r="Q2460" s="26" t="s">
        <v>154</v>
      </c>
      <c r="R2460" s="26" t="s">
        <v>54</v>
      </c>
      <c r="S2460" s="26" t="s">
        <v>531</v>
      </c>
      <c r="T2460" s="54">
        <v>3.7949999999999999</v>
      </c>
      <c r="U2460" s="36" t="s">
        <v>1680</v>
      </c>
      <c r="V2460" s="43">
        <v>3.5000000000000003E-2</v>
      </c>
      <c r="W2460" s="43">
        <v>4.1799999999999997E-2</v>
      </c>
      <c r="X2460" s="26" t="s">
        <v>347</v>
      </c>
      <c r="Z2460" s="42">
        <v>636100</v>
      </c>
      <c r="AA2460" s="42">
        <v>1</v>
      </c>
      <c r="AB2460" s="42">
        <v>98.5</v>
      </c>
      <c r="AC2460" s="42">
        <v>0</v>
      </c>
      <c r="AD2460" s="42">
        <v>626.55849999999998</v>
      </c>
      <c r="AG2460" s="26" t="s">
        <v>15</v>
      </c>
      <c r="AH2460" s="43">
        <v>4.3644721940000004E-3</v>
      </c>
      <c r="AI2460" s="43">
        <v>1.37373656E-4</v>
      </c>
      <c r="AJ2460" s="43">
        <v>3.0860239359790966E-5</v>
      </c>
    </row>
    <row r="2461" spans="1:36" x14ac:dyDescent="0.2">
      <c r="A2461" s="26">
        <v>8700</v>
      </c>
      <c r="B2461" s="26">
        <v>12535</v>
      </c>
      <c r="C2461" s="26" t="s">
        <v>1681</v>
      </c>
      <c r="D2461" s="26">
        <v>511226136</v>
      </c>
      <c r="E2461" s="26" t="s">
        <v>203</v>
      </c>
      <c r="F2461" s="26" t="s">
        <v>1682</v>
      </c>
      <c r="G2461" s="26" t="s">
        <v>1683</v>
      </c>
      <c r="H2461" s="26" t="s">
        <v>69</v>
      </c>
      <c r="I2461" s="26" t="s">
        <v>113</v>
      </c>
      <c r="J2461" s="26" t="s">
        <v>51</v>
      </c>
      <c r="K2461" s="26" t="s">
        <v>51</v>
      </c>
      <c r="L2461" s="26" t="s">
        <v>433</v>
      </c>
      <c r="M2461" s="26" t="s">
        <v>165</v>
      </c>
      <c r="N2461" s="26" t="s">
        <v>68</v>
      </c>
      <c r="O2461" s="26" t="s">
        <v>57</v>
      </c>
      <c r="P2461" s="26" t="s">
        <v>154</v>
      </c>
      <c r="Q2461" s="26" t="s">
        <v>154</v>
      </c>
      <c r="R2461" s="26" t="s">
        <v>54</v>
      </c>
      <c r="S2461" s="26" t="s">
        <v>531</v>
      </c>
      <c r="T2461" s="54">
        <v>4.2770000000000001</v>
      </c>
      <c r="U2461" s="36">
        <v>47484</v>
      </c>
      <c r="V2461" s="43">
        <v>4.2500000000000003E-2</v>
      </c>
      <c r="W2461" s="43">
        <v>3.5799999999999998E-2</v>
      </c>
      <c r="X2461" s="26" t="s">
        <v>347</v>
      </c>
      <c r="Z2461" s="42">
        <v>2380000</v>
      </c>
      <c r="AA2461" s="42">
        <v>1</v>
      </c>
      <c r="AB2461" s="42">
        <v>103.93</v>
      </c>
      <c r="AC2461" s="42">
        <v>0</v>
      </c>
      <c r="AD2461" s="42">
        <v>2473.5340000000001</v>
      </c>
      <c r="AG2461" s="26" t="s">
        <v>15</v>
      </c>
      <c r="AH2461" s="43">
        <v>7.9333333329999998E-3</v>
      </c>
      <c r="AI2461" s="43">
        <v>5.4232511299999995E-4</v>
      </c>
      <c r="AJ2461" s="43">
        <v>1.218303658869542E-4</v>
      </c>
    </row>
    <row r="2462" spans="1:36" x14ac:dyDescent="0.2">
      <c r="A2462" s="26">
        <v>8700</v>
      </c>
      <c r="B2462" s="26">
        <v>12535</v>
      </c>
      <c r="C2462" s="26" t="s">
        <v>1687</v>
      </c>
      <c r="D2462" s="26">
        <v>520039496</v>
      </c>
      <c r="E2462" s="26" t="s">
        <v>203</v>
      </c>
      <c r="F2462" s="26" t="s">
        <v>1688</v>
      </c>
      <c r="G2462" s="26" t="s">
        <v>1689</v>
      </c>
      <c r="H2462" s="26" t="s">
        <v>69</v>
      </c>
      <c r="I2462" s="26" t="s">
        <v>113</v>
      </c>
      <c r="J2462" s="26" t="s">
        <v>51</v>
      </c>
      <c r="K2462" s="26" t="s">
        <v>51</v>
      </c>
      <c r="L2462" s="26" t="s">
        <v>433</v>
      </c>
      <c r="M2462" s="26" t="s">
        <v>165</v>
      </c>
      <c r="N2462" s="26" t="s">
        <v>357</v>
      </c>
      <c r="O2462" s="26" t="s">
        <v>57</v>
      </c>
      <c r="P2462" s="26" t="s">
        <v>154</v>
      </c>
      <c r="Q2462" s="26" t="s">
        <v>154</v>
      </c>
      <c r="R2462" s="26" t="s">
        <v>54</v>
      </c>
      <c r="S2462" s="26" t="s">
        <v>531</v>
      </c>
      <c r="T2462" s="54">
        <v>3.1560000000000001</v>
      </c>
      <c r="U2462" s="36">
        <v>47125</v>
      </c>
      <c r="V2462" s="43">
        <v>6.7400000000000002E-2</v>
      </c>
      <c r="W2462" s="43">
        <v>6.6600000000000006E-2</v>
      </c>
      <c r="X2462" s="26" t="s">
        <v>347</v>
      </c>
      <c r="Z2462" s="42">
        <v>1112000</v>
      </c>
      <c r="AA2462" s="42">
        <v>1</v>
      </c>
      <c r="AB2462" s="42">
        <v>100.6</v>
      </c>
      <c r="AC2462" s="42">
        <v>0</v>
      </c>
      <c r="AD2462" s="42">
        <v>1118.672</v>
      </c>
      <c r="AG2462" s="26" t="s">
        <v>15</v>
      </c>
      <c r="AH2462" s="43">
        <v>2.4711111110999998E-2</v>
      </c>
      <c r="AI2462" s="43">
        <v>2.4527009400000002E-4</v>
      </c>
      <c r="AJ2462" s="43">
        <v>5.5098583268914368E-5</v>
      </c>
    </row>
    <row r="2463" spans="1:36" x14ac:dyDescent="0.2">
      <c r="A2463" s="26">
        <v>8700</v>
      </c>
      <c r="B2463" s="26">
        <v>12535</v>
      </c>
      <c r="C2463" s="26" t="s">
        <v>1305</v>
      </c>
      <c r="D2463" s="26">
        <v>1838863</v>
      </c>
      <c r="E2463" s="26" t="s">
        <v>204</v>
      </c>
      <c r="F2463" s="26" t="s">
        <v>1690</v>
      </c>
      <c r="G2463" s="26" t="s">
        <v>1691</v>
      </c>
      <c r="H2463" s="26" t="s">
        <v>69</v>
      </c>
      <c r="I2463" s="26" t="s">
        <v>112</v>
      </c>
      <c r="J2463" s="26" t="s">
        <v>51</v>
      </c>
      <c r="K2463" s="26" t="s">
        <v>167</v>
      </c>
      <c r="L2463" s="26" t="s">
        <v>433</v>
      </c>
      <c r="M2463" s="26" t="s">
        <v>165</v>
      </c>
      <c r="N2463" s="26" t="s">
        <v>358</v>
      </c>
      <c r="O2463" s="26" t="s">
        <v>57</v>
      </c>
      <c r="P2463" s="26" t="s">
        <v>737</v>
      </c>
      <c r="Q2463" s="26" t="s">
        <v>59</v>
      </c>
      <c r="R2463" s="26" t="s">
        <v>54</v>
      </c>
      <c r="S2463" s="26" t="s">
        <v>531</v>
      </c>
      <c r="T2463" s="54">
        <v>3.3620000000000001</v>
      </c>
      <c r="U2463" s="36">
        <v>46762</v>
      </c>
      <c r="V2463" s="43">
        <v>6.3899999999999998E-2</v>
      </c>
      <c r="W2463" s="43">
        <v>5.8099999999999999E-2</v>
      </c>
      <c r="X2463" s="26" t="s">
        <v>347</v>
      </c>
      <c r="Z2463" s="42">
        <v>2226000</v>
      </c>
      <c r="AA2463" s="42">
        <v>1</v>
      </c>
      <c r="AB2463" s="42">
        <v>103.25</v>
      </c>
      <c r="AC2463" s="42">
        <v>0</v>
      </c>
      <c r="AD2463" s="42">
        <v>2298.3449999999998</v>
      </c>
      <c r="AG2463" s="26" t="s">
        <v>15</v>
      </c>
      <c r="AH2463" s="43">
        <v>5.4029126209999999E-3</v>
      </c>
      <c r="AI2463" s="43">
        <v>5.0391472699999997E-4</v>
      </c>
      <c r="AJ2463" s="43">
        <v>1.1320168321294624E-4</v>
      </c>
    </row>
    <row r="2464" spans="1:36" x14ac:dyDescent="0.2">
      <c r="A2464" s="26">
        <v>8700</v>
      </c>
      <c r="B2464" s="26">
        <v>12535</v>
      </c>
      <c r="C2464" s="26" t="s">
        <v>1305</v>
      </c>
      <c r="D2464" s="26">
        <v>1838863</v>
      </c>
      <c r="E2464" s="26" t="s">
        <v>204</v>
      </c>
      <c r="F2464" s="26" t="s">
        <v>1692</v>
      </c>
      <c r="G2464" s="26" t="s">
        <v>1693</v>
      </c>
      <c r="H2464" s="26" t="s">
        <v>69</v>
      </c>
      <c r="I2464" s="26" t="s">
        <v>112</v>
      </c>
      <c r="J2464" s="26" t="s">
        <v>51</v>
      </c>
      <c r="K2464" s="26" t="s">
        <v>167</v>
      </c>
      <c r="L2464" s="26" t="s">
        <v>433</v>
      </c>
      <c r="M2464" s="26" t="s">
        <v>165</v>
      </c>
      <c r="N2464" s="26" t="s">
        <v>358</v>
      </c>
      <c r="O2464" s="26" t="s">
        <v>57</v>
      </c>
      <c r="P2464" s="26" t="s">
        <v>737</v>
      </c>
      <c r="Q2464" s="26" t="s">
        <v>59</v>
      </c>
      <c r="R2464" s="26" t="s">
        <v>54</v>
      </c>
      <c r="S2464" s="26" t="s">
        <v>531</v>
      </c>
      <c r="T2464" s="54">
        <v>2.5350000000000001</v>
      </c>
      <c r="U2464" s="36" t="s">
        <v>616</v>
      </c>
      <c r="V2464" s="43">
        <v>6.4399999999999999E-2</v>
      </c>
      <c r="W2464" s="43">
        <v>5.9200000000000003E-2</v>
      </c>
      <c r="X2464" s="26" t="s">
        <v>347</v>
      </c>
      <c r="Z2464" s="42">
        <v>5243000</v>
      </c>
      <c r="AA2464" s="42">
        <v>1</v>
      </c>
      <c r="AB2464" s="42">
        <v>102.59</v>
      </c>
      <c r="AC2464" s="42">
        <v>0</v>
      </c>
      <c r="AD2464" s="42">
        <v>5378.7937000000002</v>
      </c>
      <c r="AG2464" s="26" t="s">
        <v>15</v>
      </c>
      <c r="AH2464" s="43">
        <v>8.738333333E-3</v>
      </c>
      <c r="AI2464" s="43">
        <v>1.1793065710000001E-3</v>
      </c>
      <c r="AJ2464" s="43">
        <v>2.6492476129353558E-4</v>
      </c>
    </row>
    <row r="2465" spans="1:36" x14ac:dyDescent="0.2">
      <c r="A2465" s="26">
        <v>8700</v>
      </c>
      <c r="B2465" s="26">
        <v>12535</v>
      </c>
      <c r="C2465" s="26" t="s">
        <v>769</v>
      </c>
      <c r="D2465" s="26">
        <v>513765859</v>
      </c>
      <c r="E2465" s="26" t="s">
        <v>203</v>
      </c>
      <c r="F2465" s="26" t="s">
        <v>1694</v>
      </c>
      <c r="G2465" s="26" t="s">
        <v>1695</v>
      </c>
      <c r="H2465" s="26" t="s">
        <v>69</v>
      </c>
      <c r="I2465" s="26" t="s">
        <v>113</v>
      </c>
      <c r="J2465" s="26" t="s">
        <v>51</v>
      </c>
      <c r="K2465" s="26" t="s">
        <v>51</v>
      </c>
      <c r="L2465" s="26" t="s">
        <v>433</v>
      </c>
      <c r="M2465" s="26" t="s">
        <v>165</v>
      </c>
      <c r="N2465" s="26" t="s">
        <v>357</v>
      </c>
      <c r="O2465" s="26" t="s">
        <v>57</v>
      </c>
      <c r="P2465" s="26" t="s">
        <v>728</v>
      </c>
      <c r="Q2465" s="26" t="s">
        <v>59</v>
      </c>
      <c r="R2465" s="26" t="s">
        <v>54</v>
      </c>
      <c r="S2465" s="26" t="s">
        <v>531</v>
      </c>
      <c r="T2465" s="54">
        <v>6.3230000000000004</v>
      </c>
      <c r="U2465" s="36" t="s">
        <v>1696</v>
      </c>
      <c r="V2465" s="43">
        <v>1.4999999999999999E-2</v>
      </c>
      <c r="W2465" s="43">
        <v>2.9700000000000001E-2</v>
      </c>
      <c r="X2465" s="26" t="s">
        <v>347</v>
      </c>
      <c r="Z2465" s="42">
        <v>3388000</v>
      </c>
      <c r="AA2465" s="42">
        <v>1</v>
      </c>
      <c r="AB2465" s="42">
        <v>91.47</v>
      </c>
      <c r="AC2465" s="42">
        <v>0</v>
      </c>
      <c r="AD2465" s="42">
        <v>3099.0036</v>
      </c>
      <c r="AG2465" s="26" t="s">
        <v>15</v>
      </c>
      <c r="AH2465" s="43">
        <v>8.2309725560000008E-3</v>
      </c>
      <c r="AI2465" s="43">
        <v>6.7946002600000001E-4</v>
      </c>
      <c r="AJ2465" s="43">
        <v>1.5263697304059224E-4</v>
      </c>
    </row>
    <row r="2466" spans="1:36" x14ac:dyDescent="0.2">
      <c r="A2466" s="26">
        <v>8700</v>
      </c>
      <c r="B2466" s="26">
        <v>12535</v>
      </c>
      <c r="C2466" s="26" t="s">
        <v>1697</v>
      </c>
      <c r="D2466" s="26">
        <v>515666881</v>
      </c>
      <c r="E2466" s="26" t="s">
        <v>203</v>
      </c>
      <c r="F2466" s="26" t="s">
        <v>1698</v>
      </c>
      <c r="G2466" s="26" t="s">
        <v>1699</v>
      </c>
      <c r="H2466" s="26" t="s">
        <v>69</v>
      </c>
      <c r="I2466" s="26" t="s">
        <v>112</v>
      </c>
      <c r="J2466" s="26" t="s">
        <v>51</v>
      </c>
      <c r="K2466" s="26" t="s">
        <v>51</v>
      </c>
      <c r="L2466" s="26" t="s">
        <v>433</v>
      </c>
      <c r="M2466" s="26" t="s">
        <v>165</v>
      </c>
      <c r="N2466" s="26" t="s">
        <v>84</v>
      </c>
      <c r="O2466" s="26" t="s">
        <v>57</v>
      </c>
      <c r="P2466" s="26" t="s">
        <v>845</v>
      </c>
      <c r="Q2466" s="26" t="s">
        <v>59</v>
      </c>
      <c r="R2466" s="26" t="s">
        <v>54</v>
      </c>
      <c r="S2466" s="26" t="s">
        <v>531</v>
      </c>
      <c r="T2466" s="54">
        <v>10.499000000000001</v>
      </c>
      <c r="U2466" s="36">
        <v>49316</v>
      </c>
      <c r="V2466" s="43">
        <v>4.65E-2</v>
      </c>
      <c r="W2466" s="43">
        <v>4.65E-2</v>
      </c>
      <c r="X2466" s="26" t="s">
        <v>347</v>
      </c>
      <c r="Z2466" s="42">
        <v>50000000</v>
      </c>
      <c r="AA2466" s="42">
        <v>1</v>
      </c>
      <c r="AB2466" s="42">
        <v>100.52</v>
      </c>
      <c r="AC2466" s="42">
        <v>0</v>
      </c>
      <c r="AD2466" s="42">
        <v>50260</v>
      </c>
      <c r="AG2466" s="26" t="s">
        <v>15</v>
      </c>
      <c r="AH2466" s="43">
        <v>2.8348094184999999E-2</v>
      </c>
      <c r="AI2466" s="43">
        <v>1.1019561561000001E-2</v>
      </c>
      <c r="AJ2466" s="43">
        <v>2.4754841411026968E-3</v>
      </c>
    </row>
    <row r="2467" spans="1:36" x14ac:dyDescent="0.2">
      <c r="A2467" s="26">
        <v>8700</v>
      </c>
      <c r="B2467" s="26">
        <v>12535</v>
      </c>
      <c r="C2467" s="26" t="s">
        <v>842</v>
      </c>
      <c r="D2467" s="26">
        <v>516901774</v>
      </c>
      <c r="E2467" s="26" t="s">
        <v>203</v>
      </c>
      <c r="F2467" s="26" t="s">
        <v>843</v>
      </c>
      <c r="G2467" s="26" t="s">
        <v>844</v>
      </c>
      <c r="H2467" s="26" t="s">
        <v>69</v>
      </c>
      <c r="I2467" s="26" t="s">
        <v>112</v>
      </c>
      <c r="J2467" s="26" t="s">
        <v>51</v>
      </c>
      <c r="K2467" s="26" t="s">
        <v>51</v>
      </c>
      <c r="L2467" s="26" t="s">
        <v>433</v>
      </c>
      <c r="M2467" s="26" t="s">
        <v>165</v>
      </c>
      <c r="N2467" s="26" t="s">
        <v>84</v>
      </c>
      <c r="O2467" s="26" t="s">
        <v>57</v>
      </c>
      <c r="P2467" s="26" t="s">
        <v>845</v>
      </c>
      <c r="Q2467" s="26" t="s">
        <v>59</v>
      </c>
      <c r="R2467" s="26" t="s">
        <v>54</v>
      </c>
      <c r="S2467" s="26" t="s">
        <v>531</v>
      </c>
      <c r="T2467" s="54">
        <v>9.8740000000000006</v>
      </c>
      <c r="U2467" s="36" t="s">
        <v>846</v>
      </c>
      <c r="V2467" s="43">
        <v>4.6800000000000001E-2</v>
      </c>
      <c r="W2467" s="43">
        <v>4.6699999999999998E-2</v>
      </c>
      <c r="X2467" s="26" t="s">
        <v>347</v>
      </c>
      <c r="Z2467" s="42">
        <v>11819000</v>
      </c>
      <c r="AA2467" s="42">
        <v>1</v>
      </c>
      <c r="AB2467" s="42">
        <v>100.71</v>
      </c>
      <c r="AC2467" s="42">
        <v>0</v>
      </c>
      <c r="AD2467" s="42">
        <v>11902.9149</v>
      </c>
      <c r="AG2467" s="26" t="s">
        <v>15</v>
      </c>
      <c r="AH2467" s="43">
        <v>9.8491666659999994E-3</v>
      </c>
      <c r="AI2467" s="43">
        <v>2.6097274869999998E-3</v>
      </c>
      <c r="AJ2467" s="43">
        <v>5.8626098423885786E-4</v>
      </c>
    </row>
    <row r="2468" spans="1:36" x14ac:dyDescent="0.2">
      <c r="A2468" s="26">
        <v>8700</v>
      </c>
      <c r="B2468" s="26">
        <v>12535</v>
      </c>
      <c r="C2468" s="26" t="s">
        <v>1700</v>
      </c>
      <c r="D2468" s="26">
        <v>2149898</v>
      </c>
      <c r="E2468" s="26" t="s">
        <v>204</v>
      </c>
      <c r="F2468" s="26" t="s">
        <v>1701</v>
      </c>
      <c r="G2468" s="26" t="s">
        <v>1702</v>
      </c>
      <c r="H2468" s="26" t="s">
        <v>69</v>
      </c>
      <c r="I2468" s="26" t="s">
        <v>112</v>
      </c>
      <c r="J2468" s="26" t="s">
        <v>51</v>
      </c>
      <c r="K2468" s="26" t="s">
        <v>167</v>
      </c>
      <c r="L2468" s="26" t="s">
        <v>433</v>
      </c>
      <c r="M2468" s="26" t="s">
        <v>165</v>
      </c>
      <c r="N2468" s="26" t="s">
        <v>355</v>
      </c>
      <c r="O2468" s="26" t="s">
        <v>57</v>
      </c>
      <c r="P2468" s="26" t="s">
        <v>742</v>
      </c>
      <c r="Q2468" s="26" t="s">
        <v>64</v>
      </c>
      <c r="R2468" s="26" t="s">
        <v>54</v>
      </c>
      <c r="S2468" s="26" t="s">
        <v>531</v>
      </c>
      <c r="T2468" s="54">
        <v>4.1189999999999998</v>
      </c>
      <c r="U2468" s="36" t="s">
        <v>1174</v>
      </c>
      <c r="V2468" s="43">
        <v>6.3500000000000001E-2</v>
      </c>
      <c r="W2468" s="43">
        <v>0.06</v>
      </c>
      <c r="X2468" s="26" t="s">
        <v>347</v>
      </c>
      <c r="Z2468" s="42">
        <v>4131380</v>
      </c>
      <c r="AA2468" s="42">
        <v>1</v>
      </c>
      <c r="AB2468" s="42">
        <v>102.56</v>
      </c>
      <c r="AC2468" s="42">
        <v>0</v>
      </c>
      <c r="AD2468" s="42">
        <v>4237.1433299999999</v>
      </c>
      <c r="AG2468" s="26" t="s">
        <v>15</v>
      </c>
      <c r="AH2468" s="43">
        <v>7.0776257269999998E-3</v>
      </c>
      <c r="AI2468" s="43">
        <v>9.2899844299999996E-4</v>
      </c>
      <c r="AJ2468" s="43">
        <v>2.0869441140059831E-4</v>
      </c>
    </row>
    <row r="2469" spans="1:36" x14ac:dyDescent="0.2">
      <c r="A2469" s="26">
        <v>8700</v>
      </c>
      <c r="B2469" s="26">
        <v>12535</v>
      </c>
      <c r="C2469" s="26" t="s">
        <v>852</v>
      </c>
      <c r="D2469" s="26">
        <v>520032046</v>
      </c>
      <c r="E2469" s="26" t="s">
        <v>203</v>
      </c>
      <c r="F2469" s="26" t="s">
        <v>1703</v>
      </c>
      <c r="G2469" s="26" t="s">
        <v>1704</v>
      </c>
      <c r="H2469" s="26" t="s">
        <v>69</v>
      </c>
      <c r="I2469" s="26" t="s">
        <v>113</v>
      </c>
      <c r="J2469" s="26" t="s">
        <v>51</v>
      </c>
      <c r="K2469" s="26" t="s">
        <v>51</v>
      </c>
      <c r="L2469" s="26" t="s">
        <v>433</v>
      </c>
      <c r="M2469" s="26" t="s">
        <v>165</v>
      </c>
      <c r="N2469" s="26" t="s">
        <v>129</v>
      </c>
      <c r="O2469" s="26" t="s">
        <v>57</v>
      </c>
      <c r="P2469" s="26" t="s">
        <v>530</v>
      </c>
      <c r="Q2469" s="26" t="s">
        <v>59</v>
      </c>
      <c r="R2469" s="26" t="s">
        <v>54</v>
      </c>
      <c r="S2469" s="26" t="s">
        <v>531</v>
      </c>
      <c r="T2469" s="54">
        <v>5.843</v>
      </c>
      <c r="U2469" s="36" t="s">
        <v>1705</v>
      </c>
      <c r="V2469" s="43">
        <v>2.6800000000000001E-2</v>
      </c>
      <c r="W2469" s="43">
        <v>2.5499999999999998E-2</v>
      </c>
      <c r="X2469" s="26" t="s">
        <v>347</v>
      </c>
      <c r="Z2469" s="42">
        <v>19948000</v>
      </c>
      <c r="AA2469" s="42">
        <v>1</v>
      </c>
      <c r="AB2469" s="42">
        <v>100.6</v>
      </c>
      <c r="AC2469" s="42">
        <v>0</v>
      </c>
      <c r="AD2469" s="42">
        <v>20067.687999999998</v>
      </c>
      <c r="AG2469" s="26" t="s">
        <v>15</v>
      </c>
      <c r="AH2469" s="43">
        <v>7.1242857139999999E-3</v>
      </c>
      <c r="AI2469" s="43">
        <v>4.3998631770000001E-3</v>
      </c>
      <c r="AJ2469" s="43">
        <v>9.884051610146616E-4</v>
      </c>
    </row>
    <row r="2470" spans="1:36" x14ac:dyDescent="0.2">
      <c r="A2470" s="26">
        <v>8700</v>
      </c>
      <c r="B2470" s="26">
        <v>12535</v>
      </c>
      <c r="C2470" s="26" t="s">
        <v>852</v>
      </c>
      <c r="D2470" s="26">
        <v>520032046</v>
      </c>
      <c r="E2470" s="26" t="s">
        <v>203</v>
      </c>
      <c r="F2470" s="26" t="s">
        <v>1706</v>
      </c>
      <c r="G2470" s="26" t="s">
        <v>1707</v>
      </c>
      <c r="H2470" s="26" t="s">
        <v>69</v>
      </c>
      <c r="I2470" s="26" t="s">
        <v>113</v>
      </c>
      <c r="J2470" s="26" t="s">
        <v>51</v>
      </c>
      <c r="K2470" s="26" t="s">
        <v>51</v>
      </c>
      <c r="L2470" s="26" t="s">
        <v>433</v>
      </c>
      <c r="M2470" s="26" t="s">
        <v>165</v>
      </c>
      <c r="N2470" s="26" t="s">
        <v>129</v>
      </c>
      <c r="O2470" s="26" t="s">
        <v>57</v>
      </c>
      <c r="P2470" s="26" t="s">
        <v>733</v>
      </c>
      <c r="Q2470" s="26" t="s">
        <v>59</v>
      </c>
      <c r="R2470" s="26" t="s">
        <v>54</v>
      </c>
      <c r="S2470" s="26" t="s">
        <v>531</v>
      </c>
      <c r="T2470" s="54">
        <v>5.4450000000000003</v>
      </c>
      <c r="U2470" s="36" t="s">
        <v>1708</v>
      </c>
      <c r="V2470" s="43">
        <v>3.3799999999999997E-2</v>
      </c>
      <c r="W2470" s="43">
        <v>3.04E-2</v>
      </c>
      <c r="X2470" s="26" t="s">
        <v>347</v>
      </c>
      <c r="Z2470" s="42">
        <v>1238000</v>
      </c>
      <c r="AA2470" s="42">
        <v>1</v>
      </c>
      <c r="AB2470" s="42">
        <v>101.76</v>
      </c>
      <c r="AC2470" s="42">
        <v>0</v>
      </c>
      <c r="AD2470" s="42">
        <v>1259.7888</v>
      </c>
      <c r="AG2470" s="26" t="s">
        <v>15</v>
      </c>
      <c r="AH2470" s="43">
        <v>1.4560646029999999E-3</v>
      </c>
      <c r="AI2470" s="43">
        <v>2.7621011200000003E-4</v>
      </c>
      <c r="AJ2470" s="43">
        <v>6.2049088649797005E-5</v>
      </c>
    </row>
    <row r="2471" spans="1:36" x14ac:dyDescent="0.2">
      <c r="A2471" s="26">
        <v>8700</v>
      </c>
      <c r="B2471" s="26">
        <v>12535</v>
      </c>
      <c r="C2471" s="26" t="s">
        <v>529</v>
      </c>
      <c r="D2471" s="26">
        <v>520000118</v>
      </c>
      <c r="E2471" s="26" t="s">
        <v>203</v>
      </c>
      <c r="F2471" s="26" t="s">
        <v>1709</v>
      </c>
      <c r="G2471" s="26" t="s">
        <v>1710</v>
      </c>
      <c r="H2471" s="26" t="s">
        <v>69</v>
      </c>
      <c r="I2471" s="26" t="s">
        <v>113</v>
      </c>
      <c r="J2471" s="26" t="s">
        <v>51</v>
      </c>
      <c r="K2471" s="26" t="s">
        <v>51</v>
      </c>
      <c r="L2471" s="26" t="s">
        <v>433</v>
      </c>
      <c r="M2471" s="26" t="s">
        <v>165</v>
      </c>
      <c r="N2471" s="26" t="s">
        <v>129</v>
      </c>
      <c r="O2471" s="26" t="s">
        <v>57</v>
      </c>
      <c r="P2471" s="26" t="s">
        <v>733</v>
      </c>
      <c r="Q2471" s="26" t="s">
        <v>59</v>
      </c>
      <c r="R2471" s="26" t="s">
        <v>54</v>
      </c>
      <c r="S2471" s="26" t="s">
        <v>531</v>
      </c>
      <c r="T2471" s="54">
        <v>7.0439999999999996</v>
      </c>
      <c r="U2471" s="36" t="s">
        <v>1711</v>
      </c>
      <c r="V2471" s="43">
        <v>3.4500000000000003E-2</v>
      </c>
      <c r="W2471" s="43">
        <v>3.3000000000000002E-2</v>
      </c>
      <c r="X2471" s="26" t="s">
        <v>347</v>
      </c>
      <c r="Z2471" s="42">
        <v>4000000</v>
      </c>
      <c r="AA2471" s="42">
        <v>1</v>
      </c>
      <c r="AB2471" s="42">
        <v>100.92</v>
      </c>
      <c r="AC2471" s="42">
        <v>0</v>
      </c>
      <c r="AD2471" s="42">
        <v>4036.8</v>
      </c>
      <c r="AG2471" s="26" t="s">
        <v>15</v>
      </c>
      <c r="AH2471" s="43">
        <v>1.1728554338E-2</v>
      </c>
      <c r="AI2471" s="43">
        <v>8.8507294200000002E-4</v>
      </c>
      <c r="AJ2471" s="43">
        <v>1.9882678831681987E-4</v>
      </c>
    </row>
    <row r="2472" spans="1:36" x14ac:dyDescent="0.2">
      <c r="A2472" s="26">
        <v>8700</v>
      </c>
      <c r="B2472" s="26">
        <v>12535</v>
      </c>
      <c r="C2472" s="26" t="s">
        <v>1712</v>
      </c>
      <c r="D2472" s="26">
        <v>516561875</v>
      </c>
      <c r="E2472" s="26" t="s">
        <v>203</v>
      </c>
      <c r="F2472" s="26" t="s">
        <v>1713</v>
      </c>
      <c r="G2472" s="26" t="s">
        <v>1714</v>
      </c>
      <c r="H2472" s="26" t="s">
        <v>69</v>
      </c>
      <c r="I2472" s="26" t="s">
        <v>112</v>
      </c>
      <c r="J2472" s="26" t="s">
        <v>51</v>
      </c>
      <c r="K2472" s="26" t="s">
        <v>51</v>
      </c>
      <c r="L2472" s="26" t="s">
        <v>433</v>
      </c>
      <c r="M2472" s="26" t="s">
        <v>165</v>
      </c>
      <c r="N2472" s="26" t="s">
        <v>84</v>
      </c>
      <c r="O2472" s="26" t="s">
        <v>57</v>
      </c>
      <c r="P2472" s="26" t="s">
        <v>1662</v>
      </c>
      <c r="Q2472" s="26" t="s">
        <v>64</v>
      </c>
      <c r="R2472" s="26" t="s">
        <v>54</v>
      </c>
      <c r="S2472" s="26" t="s">
        <v>531</v>
      </c>
      <c r="T2472" s="54">
        <v>9.9260000000000002</v>
      </c>
      <c r="U2472" s="36">
        <v>49015</v>
      </c>
      <c r="V2472" s="43">
        <v>4.65E-2</v>
      </c>
      <c r="W2472" s="43">
        <v>4.65E-2</v>
      </c>
      <c r="X2472" s="26" t="s">
        <v>347</v>
      </c>
      <c r="Z2472" s="42">
        <v>36000000</v>
      </c>
      <c r="AA2472" s="42">
        <v>1</v>
      </c>
      <c r="AB2472" s="42">
        <v>100.35</v>
      </c>
      <c r="AC2472" s="42">
        <v>0</v>
      </c>
      <c r="AD2472" s="42">
        <v>36126</v>
      </c>
      <c r="AG2472" s="26" t="s">
        <v>15</v>
      </c>
      <c r="AH2472" s="43">
        <v>2.4861191679E-2</v>
      </c>
      <c r="AI2472" s="43">
        <v>7.9206661550000005E-3</v>
      </c>
      <c r="AJ2472" s="43">
        <v>1.7793342634595309E-3</v>
      </c>
    </row>
    <row r="2473" spans="1:36" x14ac:dyDescent="0.2">
      <c r="A2473" s="26">
        <v>8700</v>
      </c>
      <c r="B2473" s="26">
        <v>12535</v>
      </c>
      <c r="C2473" s="26" t="s">
        <v>1715</v>
      </c>
      <c r="D2473" s="26">
        <v>515742930</v>
      </c>
      <c r="E2473" s="26" t="s">
        <v>203</v>
      </c>
      <c r="F2473" s="26" t="s">
        <v>1716</v>
      </c>
      <c r="G2473" s="26" t="s">
        <v>1717</v>
      </c>
      <c r="H2473" s="26" t="s">
        <v>69</v>
      </c>
      <c r="I2473" s="26" t="s">
        <v>112</v>
      </c>
      <c r="J2473" s="26" t="s">
        <v>51</v>
      </c>
      <c r="K2473" s="26" t="s">
        <v>51</v>
      </c>
      <c r="L2473" s="26" t="s">
        <v>433</v>
      </c>
      <c r="M2473" s="26" t="s">
        <v>165</v>
      </c>
      <c r="N2473" s="26" t="s">
        <v>84</v>
      </c>
      <c r="O2473" s="26" t="s">
        <v>57</v>
      </c>
      <c r="P2473" s="26" t="s">
        <v>845</v>
      </c>
      <c r="Q2473" s="26" t="s">
        <v>59</v>
      </c>
      <c r="R2473" s="26" t="s">
        <v>54</v>
      </c>
      <c r="S2473" s="26" t="s">
        <v>531</v>
      </c>
      <c r="T2473" s="54">
        <v>10.499000000000001</v>
      </c>
      <c r="U2473" s="36">
        <v>49316</v>
      </c>
      <c r="V2473" s="43">
        <v>4.6699999999999998E-2</v>
      </c>
      <c r="W2473" s="43">
        <v>4.6600000000000003E-2</v>
      </c>
      <c r="X2473" s="26" t="s">
        <v>347</v>
      </c>
      <c r="Z2473" s="42">
        <v>20000000</v>
      </c>
      <c r="AA2473" s="42">
        <v>1</v>
      </c>
      <c r="AB2473" s="42">
        <v>100.31</v>
      </c>
      <c r="AC2473" s="42">
        <v>0</v>
      </c>
      <c r="AD2473" s="42">
        <v>20062</v>
      </c>
      <c r="AG2473" s="26" t="s">
        <v>15</v>
      </c>
      <c r="AH2473" s="43">
        <v>1.8818038972E-2</v>
      </c>
      <c r="AI2473" s="43">
        <v>4.3986160770000003E-3</v>
      </c>
      <c r="AJ2473" s="43">
        <v>9.8812500674099303E-4</v>
      </c>
    </row>
    <row r="2474" spans="1:36" x14ac:dyDescent="0.2">
      <c r="A2474" s="26">
        <v>8700</v>
      </c>
      <c r="B2474" s="26">
        <v>12535</v>
      </c>
      <c r="C2474" s="26" t="s">
        <v>1718</v>
      </c>
      <c r="D2474" s="26">
        <v>516946803</v>
      </c>
      <c r="E2474" s="26" t="s">
        <v>203</v>
      </c>
      <c r="F2474" s="26" t="s">
        <v>1719</v>
      </c>
      <c r="G2474" s="26" t="s">
        <v>1720</v>
      </c>
      <c r="H2474" s="26" t="s">
        <v>69</v>
      </c>
      <c r="I2474" s="26" t="s">
        <v>112</v>
      </c>
      <c r="J2474" s="26" t="s">
        <v>51</v>
      </c>
      <c r="K2474" s="26" t="s">
        <v>51</v>
      </c>
      <c r="L2474" s="26" t="s">
        <v>433</v>
      </c>
      <c r="M2474" s="26" t="s">
        <v>165</v>
      </c>
      <c r="N2474" s="26" t="s">
        <v>84</v>
      </c>
      <c r="O2474" s="26" t="s">
        <v>57</v>
      </c>
      <c r="P2474" s="26" t="s">
        <v>1662</v>
      </c>
      <c r="Q2474" s="26" t="s">
        <v>64</v>
      </c>
      <c r="R2474" s="26" t="s">
        <v>54</v>
      </c>
      <c r="S2474" s="26" t="s">
        <v>531</v>
      </c>
      <c r="T2474" s="54">
        <v>9.4990000000000006</v>
      </c>
      <c r="U2474" s="36" t="s">
        <v>1475</v>
      </c>
      <c r="V2474" s="43">
        <v>4.6600000000000003E-2</v>
      </c>
      <c r="W2474" s="43">
        <v>4.6600000000000003E-2</v>
      </c>
      <c r="X2474" s="26" t="s">
        <v>347</v>
      </c>
      <c r="Z2474" s="42">
        <v>10000000</v>
      </c>
      <c r="AA2474" s="42">
        <v>1</v>
      </c>
      <c r="AB2474" s="42">
        <v>100.23</v>
      </c>
      <c r="AC2474" s="42">
        <v>0</v>
      </c>
      <c r="AD2474" s="42">
        <v>10023</v>
      </c>
      <c r="AG2474" s="26" t="s">
        <v>15</v>
      </c>
      <c r="AH2474" s="43">
        <v>1.2954290784000001E-2</v>
      </c>
      <c r="AI2474" s="43">
        <v>2.1975540289999999E-3</v>
      </c>
      <c r="AJ2474" s="43">
        <v>4.9366847485619435E-4</v>
      </c>
    </row>
    <row r="2475" spans="1:36" x14ac:dyDescent="0.2">
      <c r="A2475" s="26">
        <v>8700</v>
      </c>
      <c r="B2475" s="26">
        <v>12535</v>
      </c>
      <c r="C2475" s="26" t="s">
        <v>1239</v>
      </c>
      <c r="D2475" s="26">
        <v>516046307</v>
      </c>
      <c r="E2475" s="26" t="s">
        <v>203</v>
      </c>
      <c r="F2475" s="26" t="s">
        <v>1721</v>
      </c>
      <c r="G2475" s="26" t="s">
        <v>1722</v>
      </c>
      <c r="H2475" s="26" t="s">
        <v>69</v>
      </c>
      <c r="I2475" s="26" t="s">
        <v>113</v>
      </c>
      <c r="J2475" s="26" t="s">
        <v>51</v>
      </c>
      <c r="K2475" s="26" t="s">
        <v>51</v>
      </c>
      <c r="L2475" s="26" t="s">
        <v>433</v>
      </c>
      <c r="M2475" s="26" t="s">
        <v>165</v>
      </c>
      <c r="N2475" s="26" t="s">
        <v>353</v>
      </c>
      <c r="O2475" s="26" t="s">
        <v>57</v>
      </c>
      <c r="P2475" s="26" t="s">
        <v>154</v>
      </c>
      <c r="Q2475" s="26" t="s">
        <v>154</v>
      </c>
      <c r="R2475" s="26" t="s">
        <v>54</v>
      </c>
      <c r="S2475" s="26" t="s">
        <v>531</v>
      </c>
      <c r="T2475" s="54">
        <v>4.3949999999999996</v>
      </c>
      <c r="U2475" s="36" t="s">
        <v>1165</v>
      </c>
      <c r="V2475" s="43">
        <v>4.9000000000000002E-2</v>
      </c>
      <c r="W2475" s="43">
        <v>4.5499999999999999E-2</v>
      </c>
      <c r="X2475" s="26" t="s">
        <v>347</v>
      </c>
      <c r="Z2475" s="42">
        <v>12827286.689999999</v>
      </c>
      <c r="AA2475" s="42">
        <v>1</v>
      </c>
      <c r="AB2475" s="42">
        <v>101.85</v>
      </c>
      <c r="AC2475" s="42">
        <v>0</v>
      </c>
      <c r="AD2475" s="42">
        <v>13064.591490000001</v>
      </c>
      <c r="AG2475" s="26" t="s">
        <v>15</v>
      </c>
      <c r="AH2475" s="43">
        <v>4.1086760697999998E-2</v>
      </c>
      <c r="AI2475" s="43">
        <v>2.864426386E-3</v>
      </c>
      <c r="AJ2475" s="43">
        <v>6.4347769684600586E-4</v>
      </c>
    </row>
    <row r="2476" spans="1:36" x14ac:dyDescent="0.2">
      <c r="A2476" s="26">
        <v>8700</v>
      </c>
      <c r="B2476" s="26">
        <v>12535</v>
      </c>
      <c r="C2476" s="26" t="s">
        <v>1212</v>
      </c>
      <c r="D2476" s="26">
        <v>515983476</v>
      </c>
      <c r="E2476" s="26" t="s">
        <v>203</v>
      </c>
      <c r="F2476" s="26" t="s">
        <v>1728</v>
      </c>
      <c r="G2476" s="26" t="s">
        <v>1729</v>
      </c>
      <c r="H2476" s="26" t="s">
        <v>69</v>
      </c>
      <c r="I2476" s="26" t="s">
        <v>112</v>
      </c>
      <c r="J2476" s="26" t="s">
        <v>51</v>
      </c>
      <c r="K2476" s="26" t="s">
        <v>51</v>
      </c>
      <c r="L2476" s="26" t="s">
        <v>433</v>
      </c>
      <c r="M2476" s="26" t="s">
        <v>165</v>
      </c>
      <c r="N2476" s="26" t="s">
        <v>373</v>
      </c>
      <c r="O2476" s="26" t="s">
        <v>57</v>
      </c>
      <c r="P2476" s="26" t="s">
        <v>737</v>
      </c>
      <c r="Q2476" s="26" t="s">
        <v>59</v>
      </c>
      <c r="R2476" s="26" t="s">
        <v>54</v>
      </c>
      <c r="S2476" s="26" t="s">
        <v>531</v>
      </c>
      <c r="T2476" s="54">
        <v>5.3849999999999998</v>
      </c>
      <c r="U2476" s="36" t="s">
        <v>1670</v>
      </c>
      <c r="V2476" s="43">
        <v>5.8799999999999998E-2</v>
      </c>
      <c r="W2476" s="43">
        <v>5.6899999999999999E-2</v>
      </c>
      <c r="X2476" s="26" t="s">
        <v>347</v>
      </c>
      <c r="Z2476" s="42">
        <v>232000</v>
      </c>
      <c r="AA2476" s="42">
        <v>1</v>
      </c>
      <c r="AB2476" s="42">
        <v>101.64</v>
      </c>
      <c r="AC2476" s="42">
        <v>0</v>
      </c>
      <c r="AD2476" s="42">
        <v>235.8048</v>
      </c>
      <c r="AG2476" s="26" t="s">
        <v>15</v>
      </c>
      <c r="AH2476" s="43">
        <v>7.7333333300000004E-4</v>
      </c>
      <c r="AI2476" s="43">
        <v>5.1700467768095298E-5</v>
      </c>
      <c r="AJ2476" s="43">
        <v>1.1614226876161822E-5</v>
      </c>
    </row>
    <row r="2477" spans="1:36" x14ac:dyDescent="0.2">
      <c r="A2477" s="26">
        <v>8700</v>
      </c>
      <c r="B2477" s="26">
        <v>12535</v>
      </c>
      <c r="C2477" s="26" t="s">
        <v>1491</v>
      </c>
      <c r="D2477" s="26">
        <v>513775163</v>
      </c>
      <c r="E2477" s="26" t="s">
        <v>203</v>
      </c>
      <c r="F2477" s="26" t="s">
        <v>1730</v>
      </c>
      <c r="G2477" s="26" t="s">
        <v>1731</v>
      </c>
      <c r="H2477" s="26" t="s">
        <v>69</v>
      </c>
      <c r="I2477" s="26" t="s">
        <v>112</v>
      </c>
      <c r="J2477" s="26" t="s">
        <v>51</v>
      </c>
      <c r="K2477" s="26" t="s">
        <v>51</v>
      </c>
      <c r="L2477" s="26" t="s">
        <v>433</v>
      </c>
      <c r="M2477" s="26" t="s">
        <v>165</v>
      </c>
      <c r="N2477" s="26" t="s">
        <v>87</v>
      </c>
      <c r="O2477" s="26" t="s">
        <v>57</v>
      </c>
      <c r="P2477" s="26" t="s">
        <v>1051</v>
      </c>
      <c r="Q2477" s="26" t="s">
        <v>64</v>
      </c>
      <c r="R2477" s="26" t="s">
        <v>54</v>
      </c>
      <c r="S2477" s="26" t="s">
        <v>531</v>
      </c>
      <c r="T2477" s="54">
        <v>4.641</v>
      </c>
      <c r="U2477" s="36" t="s">
        <v>1475</v>
      </c>
      <c r="V2477" s="43">
        <v>5.8099999999999999E-2</v>
      </c>
      <c r="W2477" s="43">
        <v>5.8200000000000002E-2</v>
      </c>
      <c r="X2477" s="26" t="s">
        <v>347</v>
      </c>
      <c r="Z2477" s="42">
        <v>1625000</v>
      </c>
      <c r="AA2477" s="42">
        <v>1</v>
      </c>
      <c r="AB2477" s="42">
        <v>100.46</v>
      </c>
      <c r="AC2477" s="42">
        <v>0</v>
      </c>
      <c r="AD2477" s="42">
        <v>1632.4749999999999</v>
      </c>
      <c r="AG2477" s="26" t="s">
        <v>15</v>
      </c>
      <c r="AH2477" s="43">
        <v>8.5526315780000001E-3</v>
      </c>
      <c r="AI2477" s="43">
        <v>3.5792198000000002E-4</v>
      </c>
      <c r="AJ2477" s="43">
        <v>8.0405212360657081E-5</v>
      </c>
    </row>
    <row r="2478" spans="1:36" x14ac:dyDescent="0.2">
      <c r="A2478" s="26">
        <v>8700</v>
      </c>
      <c r="B2478" s="26">
        <v>12535</v>
      </c>
      <c r="C2478" s="26" t="s">
        <v>1554</v>
      </c>
      <c r="D2478" s="26">
        <v>520033234</v>
      </c>
      <c r="E2478" s="26" t="s">
        <v>203</v>
      </c>
      <c r="F2478" s="26" t="s">
        <v>1732</v>
      </c>
      <c r="G2478" s="26" t="s">
        <v>1733</v>
      </c>
      <c r="H2478" s="26" t="s">
        <v>69</v>
      </c>
      <c r="I2478" s="26" t="s">
        <v>113</v>
      </c>
      <c r="J2478" s="26" t="s">
        <v>51</v>
      </c>
      <c r="K2478" s="26" t="s">
        <v>51</v>
      </c>
      <c r="L2478" s="26" t="s">
        <v>433</v>
      </c>
      <c r="M2478" s="26" t="s">
        <v>165</v>
      </c>
      <c r="N2478" s="26" t="s">
        <v>358</v>
      </c>
      <c r="O2478" s="26" t="s">
        <v>57</v>
      </c>
      <c r="P2478" s="26" t="s">
        <v>1122</v>
      </c>
      <c r="Q2478" s="26" t="s">
        <v>59</v>
      </c>
      <c r="R2478" s="26" t="s">
        <v>54</v>
      </c>
      <c r="S2478" s="26" t="s">
        <v>531</v>
      </c>
      <c r="T2478" s="54">
        <v>2.02</v>
      </c>
      <c r="U2478" s="36" t="s">
        <v>1042</v>
      </c>
      <c r="V2478" s="43">
        <v>3.2800000000000003E-2</v>
      </c>
      <c r="W2478" s="43">
        <v>4.0399999999999998E-2</v>
      </c>
      <c r="X2478" s="26" t="s">
        <v>347</v>
      </c>
      <c r="Z2478" s="42">
        <v>5011063.18</v>
      </c>
      <c r="AA2478" s="42">
        <v>1</v>
      </c>
      <c r="AB2478" s="42">
        <v>115.1</v>
      </c>
      <c r="AC2478" s="42">
        <v>0</v>
      </c>
      <c r="AD2478" s="42">
        <v>5767.7337200000002</v>
      </c>
      <c r="AG2478" s="26" t="s">
        <v>15</v>
      </c>
      <c r="AH2478" s="43">
        <v>2.9202125380000002E-3</v>
      </c>
      <c r="AI2478" s="43">
        <v>1.264582108E-3</v>
      </c>
      <c r="AJ2478" s="43">
        <v>2.8408144357268725E-4</v>
      </c>
    </row>
    <row r="2479" spans="1:36" x14ac:dyDescent="0.2">
      <c r="A2479" s="26">
        <v>8700</v>
      </c>
      <c r="B2479" s="26">
        <v>12535</v>
      </c>
      <c r="C2479" s="26" t="s">
        <v>1554</v>
      </c>
      <c r="D2479" s="26">
        <v>520033234</v>
      </c>
      <c r="E2479" s="26" t="s">
        <v>203</v>
      </c>
      <c r="F2479" s="26" t="s">
        <v>1732</v>
      </c>
      <c r="G2479" s="26" t="s">
        <v>1733</v>
      </c>
      <c r="H2479" s="26" t="s">
        <v>69</v>
      </c>
      <c r="I2479" s="26" t="s">
        <v>113</v>
      </c>
      <c r="J2479" s="26" t="s">
        <v>51</v>
      </c>
      <c r="K2479" s="26" t="s">
        <v>51</v>
      </c>
      <c r="L2479" s="26" t="s">
        <v>52</v>
      </c>
      <c r="M2479" s="26" t="s">
        <v>165</v>
      </c>
      <c r="N2479" s="26" t="s">
        <v>358</v>
      </c>
      <c r="O2479" s="26" t="s">
        <v>57</v>
      </c>
      <c r="P2479" s="26" t="s">
        <v>154</v>
      </c>
      <c r="Q2479" s="26" t="s">
        <v>154</v>
      </c>
      <c r="R2479" s="26" t="s">
        <v>54</v>
      </c>
      <c r="S2479" s="26" t="s">
        <v>531</v>
      </c>
      <c r="T2479" s="54">
        <v>2.02</v>
      </c>
      <c r="U2479" s="36" t="s">
        <v>1042</v>
      </c>
      <c r="V2479" s="43">
        <v>3.2800000000000003E-2</v>
      </c>
      <c r="W2479" s="43">
        <v>4.0399999999999998E-2</v>
      </c>
      <c r="X2479" s="26" t="s">
        <v>347</v>
      </c>
      <c r="Z2479" s="42">
        <v>3000000</v>
      </c>
      <c r="AA2479" s="42">
        <v>1</v>
      </c>
      <c r="AB2479" s="42">
        <v>114.79</v>
      </c>
      <c r="AC2479" s="42">
        <v>0</v>
      </c>
      <c r="AD2479" s="42">
        <v>3443.7</v>
      </c>
      <c r="AG2479" s="26" t="s">
        <v>15</v>
      </c>
      <c r="AH2479" s="43">
        <v>1.5057919005E-2</v>
      </c>
      <c r="AI2479" s="43">
        <v>7.5503509999999996E-4</v>
      </c>
      <c r="AJ2479" s="43">
        <v>1.6961449933775084E-4</v>
      </c>
    </row>
    <row r="2480" spans="1:36" x14ac:dyDescent="0.2">
      <c r="A2480" s="26">
        <v>8700</v>
      </c>
      <c r="B2480" s="26">
        <v>12535</v>
      </c>
      <c r="C2480" s="26" t="s">
        <v>1554</v>
      </c>
      <c r="D2480" s="26">
        <v>520033234</v>
      </c>
      <c r="E2480" s="26" t="s">
        <v>203</v>
      </c>
      <c r="F2480" s="26" t="s">
        <v>1732</v>
      </c>
      <c r="G2480" s="26" t="s">
        <v>1733</v>
      </c>
      <c r="H2480" s="26" t="s">
        <v>69</v>
      </c>
      <c r="I2480" s="26" t="s">
        <v>113</v>
      </c>
      <c r="J2480" s="26" t="s">
        <v>51</v>
      </c>
      <c r="K2480" s="26" t="s">
        <v>51</v>
      </c>
      <c r="L2480" s="26" t="s">
        <v>52</v>
      </c>
      <c r="M2480" s="26" t="s">
        <v>165</v>
      </c>
      <c r="N2480" s="26" t="s">
        <v>358</v>
      </c>
      <c r="O2480" s="26" t="s">
        <v>57</v>
      </c>
      <c r="P2480" s="26" t="s">
        <v>154</v>
      </c>
      <c r="Q2480" s="26" t="s">
        <v>154</v>
      </c>
      <c r="R2480" s="26" t="s">
        <v>54</v>
      </c>
      <c r="S2480" s="26" t="s">
        <v>531</v>
      </c>
      <c r="T2480" s="54">
        <v>2.02</v>
      </c>
      <c r="U2480" s="36" t="s">
        <v>1042</v>
      </c>
      <c r="V2480" s="43">
        <v>3.2800000000000003E-2</v>
      </c>
      <c r="W2480" s="43">
        <v>4.0399999999999998E-2</v>
      </c>
      <c r="X2480" s="26" t="s">
        <v>347</v>
      </c>
      <c r="Z2480" s="42">
        <v>4247000</v>
      </c>
      <c r="AA2480" s="42">
        <v>1</v>
      </c>
      <c r="AB2480" s="42">
        <v>114.25</v>
      </c>
      <c r="AC2480" s="42">
        <v>0</v>
      </c>
      <c r="AD2480" s="42">
        <v>4852.1975000000002</v>
      </c>
      <c r="AG2480" s="26" t="s">
        <v>15</v>
      </c>
      <c r="AH2480" s="43">
        <v>2.1316994004999999E-2</v>
      </c>
      <c r="AI2480" s="43">
        <v>1.0638497619999999E-3</v>
      </c>
      <c r="AJ2480" s="43">
        <v>2.3898802150314669E-4</v>
      </c>
    </row>
    <row r="2481" spans="1:36" x14ac:dyDescent="0.2">
      <c r="A2481" s="26">
        <v>8700</v>
      </c>
      <c r="B2481" s="26">
        <v>12535</v>
      </c>
      <c r="C2481" s="26" t="s">
        <v>1554</v>
      </c>
      <c r="D2481" s="26">
        <v>520033234</v>
      </c>
      <c r="E2481" s="26" t="s">
        <v>203</v>
      </c>
      <c r="F2481" s="26" t="s">
        <v>1734</v>
      </c>
      <c r="G2481" s="26" t="s">
        <v>1735</v>
      </c>
      <c r="H2481" s="26" t="s">
        <v>69</v>
      </c>
      <c r="I2481" s="26" t="s">
        <v>113</v>
      </c>
      <c r="J2481" s="26" t="s">
        <v>51</v>
      </c>
      <c r="K2481" s="26" t="s">
        <v>51</v>
      </c>
      <c r="L2481" s="26" t="s">
        <v>433</v>
      </c>
      <c r="M2481" s="26" t="s">
        <v>165</v>
      </c>
      <c r="N2481" s="26" t="s">
        <v>358</v>
      </c>
      <c r="O2481" s="26" t="s">
        <v>57</v>
      </c>
      <c r="P2481" s="26" t="s">
        <v>1122</v>
      </c>
      <c r="Q2481" s="26" t="s">
        <v>59</v>
      </c>
      <c r="R2481" s="26" t="s">
        <v>54</v>
      </c>
      <c r="S2481" s="26" t="s">
        <v>531</v>
      </c>
      <c r="T2481" s="54">
        <v>5.36</v>
      </c>
      <c r="U2481" s="36" t="s">
        <v>1266</v>
      </c>
      <c r="V2481" s="43">
        <v>1.7899999999999999E-2</v>
      </c>
      <c r="W2481" s="43">
        <v>4.58E-2</v>
      </c>
      <c r="X2481" s="26" t="s">
        <v>347</v>
      </c>
      <c r="Z2481" s="42">
        <v>687.77</v>
      </c>
      <c r="AA2481" s="42">
        <v>1</v>
      </c>
      <c r="AB2481" s="42">
        <v>99.49</v>
      </c>
      <c r="AC2481" s="42">
        <v>0</v>
      </c>
      <c r="AD2481" s="42">
        <v>0.68425999999999998</v>
      </c>
      <c r="AG2481" s="26" t="s">
        <v>15</v>
      </c>
      <c r="AH2481" s="43">
        <v>7.0135515323245699E-7</v>
      </c>
      <c r="AI2481" s="43">
        <v>1.5002477504697499E-7</v>
      </c>
      <c r="AJ2481" s="43">
        <v>3.370224389954101E-8</v>
      </c>
    </row>
    <row r="2482" spans="1:36" x14ac:dyDescent="0.2">
      <c r="A2482" s="26">
        <v>8700</v>
      </c>
      <c r="B2482" s="26">
        <v>12535</v>
      </c>
      <c r="C2482" s="26" t="s">
        <v>1554</v>
      </c>
      <c r="D2482" s="26">
        <v>520033234</v>
      </c>
      <c r="E2482" s="26" t="s">
        <v>203</v>
      </c>
      <c r="F2482" s="26" t="s">
        <v>1736</v>
      </c>
      <c r="G2482" s="26" t="s">
        <v>1737</v>
      </c>
      <c r="H2482" s="26" t="s">
        <v>69</v>
      </c>
      <c r="I2482" s="26" t="s">
        <v>113</v>
      </c>
      <c r="J2482" s="26" t="s">
        <v>51</v>
      </c>
      <c r="K2482" s="26" t="s">
        <v>51</v>
      </c>
      <c r="L2482" s="26" t="s">
        <v>433</v>
      </c>
      <c r="M2482" s="26" t="s">
        <v>165</v>
      </c>
      <c r="N2482" s="26" t="s">
        <v>358</v>
      </c>
      <c r="O2482" s="26" t="s">
        <v>57</v>
      </c>
      <c r="P2482" s="26" t="s">
        <v>724</v>
      </c>
      <c r="Q2482" s="26" t="s">
        <v>59</v>
      </c>
      <c r="R2482" s="26" t="s">
        <v>54</v>
      </c>
      <c r="S2482" s="26" t="s">
        <v>531</v>
      </c>
      <c r="T2482" s="54">
        <v>2.367</v>
      </c>
      <c r="U2482" s="36" t="s">
        <v>781</v>
      </c>
      <c r="V2482" s="43">
        <v>1.3299999999999999E-2</v>
      </c>
      <c r="W2482" s="43">
        <v>2.8400000000000002E-2</v>
      </c>
      <c r="X2482" s="26" t="s">
        <v>347</v>
      </c>
      <c r="Z2482" s="42">
        <v>2241120</v>
      </c>
      <c r="AA2482" s="42">
        <v>1</v>
      </c>
      <c r="AB2482" s="42">
        <v>111.74</v>
      </c>
      <c r="AC2482" s="42">
        <v>0</v>
      </c>
      <c r="AD2482" s="42">
        <v>2504.2274900000002</v>
      </c>
      <c r="AG2482" s="26" t="s">
        <v>15</v>
      </c>
      <c r="AH2482" s="43">
        <v>6.06271777E-3</v>
      </c>
      <c r="AI2482" s="43">
        <v>5.4905469500000003E-4</v>
      </c>
      <c r="AJ2482" s="43">
        <v>1.2334212966988485E-4</v>
      </c>
    </row>
    <row r="2483" spans="1:36" x14ac:dyDescent="0.2">
      <c r="A2483" s="26">
        <v>8700</v>
      </c>
      <c r="B2483" s="26">
        <v>12535</v>
      </c>
      <c r="C2483" s="26" t="s">
        <v>1554</v>
      </c>
      <c r="D2483" s="26">
        <v>520033234</v>
      </c>
      <c r="E2483" s="26" t="s">
        <v>203</v>
      </c>
      <c r="F2483" s="26" t="s">
        <v>1738</v>
      </c>
      <c r="G2483" s="26" t="s">
        <v>1739</v>
      </c>
      <c r="H2483" s="26" t="s">
        <v>69</v>
      </c>
      <c r="I2483" s="26" t="s">
        <v>113</v>
      </c>
      <c r="J2483" s="26" t="s">
        <v>51</v>
      </c>
      <c r="K2483" s="26" t="s">
        <v>51</v>
      </c>
      <c r="L2483" s="26" t="s">
        <v>433</v>
      </c>
      <c r="M2483" s="26" t="s">
        <v>165</v>
      </c>
      <c r="N2483" s="26" t="s">
        <v>358</v>
      </c>
      <c r="O2483" s="26" t="s">
        <v>57</v>
      </c>
      <c r="P2483" s="26" t="s">
        <v>1122</v>
      </c>
      <c r="Q2483" s="26" t="s">
        <v>59</v>
      </c>
      <c r="R2483" s="26" t="s">
        <v>54</v>
      </c>
      <c r="S2483" s="26" t="s">
        <v>531</v>
      </c>
      <c r="T2483" s="54">
        <v>3.3149999999999999</v>
      </c>
      <c r="U2483" s="36">
        <v>47122</v>
      </c>
      <c r="V2483" s="43">
        <v>1.7500000000000002E-2</v>
      </c>
      <c r="W2483" s="43">
        <v>4.4299999999999999E-2</v>
      </c>
      <c r="X2483" s="26" t="s">
        <v>347</v>
      </c>
      <c r="Z2483" s="42">
        <v>0.37</v>
      </c>
      <c r="AA2483" s="42">
        <v>1</v>
      </c>
      <c r="AB2483" s="42">
        <v>104.19</v>
      </c>
      <c r="AC2483" s="42">
        <v>0</v>
      </c>
      <c r="AD2483" s="42">
        <v>3.8999999999999999E-4</v>
      </c>
      <c r="AG2483" s="26" t="s">
        <v>15</v>
      </c>
      <c r="AH2483" s="43">
        <v>2.6104148548329801E-10</v>
      </c>
      <c r="AI2483" s="43">
        <v>8.5507938895040205E-11</v>
      </c>
      <c r="AJ2483" s="43">
        <v>1.9208890072225462E-11</v>
      </c>
    </row>
    <row r="2484" spans="1:36" x14ac:dyDescent="0.2">
      <c r="A2484" s="26">
        <v>8700</v>
      </c>
      <c r="B2484" s="26">
        <v>12535</v>
      </c>
      <c r="C2484" s="26" t="s">
        <v>1378</v>
      </c>
      <c r="D2484" s="26">
        <v>520034372</v>
      </c>
      <c r="E2484" s="26" t="s">
        <v>203</v>
      </c>
      <c r="F2484" s="26" t="s">
        <v>1740</v>
      </c>
      <c r="G2484" s="26" t="s">
        <v>1741</v>
      </c>
      <c r="H2484" s="26" t="s">
        <v>69</v>
      </c>
      <c r="I2484" s="26" t="s">
        <v>113</v>
      </c>
      <c r="J2484" s="26" t="s">
        <v>51</v>
      </c>
      <c r="K2484" s="26" t="s">
        <v>51</v>
      </c>
      <c r="L2484" s="26" t="s">
        <v>433</v>
      </c>
      <c r="M2484" s="26" t="s">
        <v>165</v>
      </c>
      <c r="N2484" s="26" t="s">
        <v>131</v>
      </c>
      <c r="O2484" s="26" t="s">
        <v>57</v>
      </c>
      <c r="P2484" s="26" t="s">
        <v>728</v>
      </c>
      <c r="Q2484" s="26" t="s">
        <v>59</v>
      </c>
      <c r="R2484" s="26" t="s">
        <v>54</v>
      </c>
      <c r="S2484" s="26" t="s">
        <v>531</v>
      </c>
      <c r="T2484" s="54">
        <v>0.83199999999999996</v>
      </c>
      <c r="U2484" s="36" t="s">
        <v>1742</v>
      </c>
      <c r="V2484" s="43">
        <v>1.7999999999999999E-2</v>
      </c>
      <c r="W2484" s="43">
        <v>2.64E-2</v>
      </c>
      <c r="X2484" s="26" t="s">
        <v>347</v>
      </c>
      <c r="Z2484" s="42">
        <v>881213.94</v>
      </c>
      <c r="AA2484" s="42">
        <v>1</v>
      </c>
      <c r="AB2484" s="42">
        <v>115.1</v>
      </c>
      <c r="AC2484" s="42">
        <v>0</v>
      </c>
      <c r="AD2484" s="42">
        <v>1014.27724</v>
      </c>
      <c r="AG2484" s="26" t="s">
        <v>15</v>
      </c>
      <c r="AH2484" s="43">
        <v>1.8086023220000001E-3</v>
      </c>
      <c r="AI2484" s="43">
        <v>2.2238142599999999E-4</v>
      </c>
      <c r="AJ2484" s="43">
        <v>4.9956769245949343E-5</v>
      </c>
    </row>
    <row r="2485" spans="1:36" x14ac:dyDescent="0.2">
      <c r="A2485" s="26">
        <v>8700</v>
      </c>
      <c r="B2485" s="26">
        <v>12535</v>
      </c>
      <c r="C2485" s="26" t="s">
        <v>1567</v>
      </c>
      <c r="D2485" s="26">
        <v>520034505</v>
      </c>
      <c r="E2485" s="26" t="s">
        <v>203</v>
      </c>
      <c r="F2485" s="26" t="s">
        <v>1743</v>
      </c>
      <c r="G2485" s="26" t="s">
        <v>1744</v>
      </c>
      <c r="H2485" s="26" t="s">
        <v>69</v>
      </c>
      <c r="I2485" s="26" t="s">
        <v>113</v>
      </c>
      <c r="J2485" s="26" t="s">
        <v>51</v>
      </c>
      <c r="K2485" s="26" t="s">
        <v>51</v>
      </c>
      <c r="L2485" s="26" t="s">
        <v>433</v>
      </c>
      <c r="M2485" s="26" t="s">
        <v>165</v>
      </c>
      <c r="N2485" s="26" t="s">
        <v>84</v>
      </c>
      <c r="O2485" s="26" t="s">
        <v>57</v>
      </c>
      <c r="P2485" s="26" t="s">
        <v>1085</v>
      </c>
      <c r="Q2485" s="26" t="s">
        <v>64</v>
      </c>
      <c r="R2485" s="26" t="s">
        <v>54</v>
      </c>
      <c r="S2485" s="26" t="s">
        <v>531</v>
      </c>
      <c r="T2485" s="54">
        <v>3.5150000000000001</v>
      </c>
      <c r="U2485" s="36" t="s">
        <v>1745</v>
      </c>
      <c r="V2485" s="43">
        <v>2.07E-2</v>
      </c>
      <c r="W2485" s="43">
        <v>3.6999999999999998E-2</v>
      </c>
      <c r="X2485" s="26" t="s">
        <v>347</v>
      </c>
      <c r="Z2485" s="42">
        <v>4789620.3</v>
      </c>
      <c r="AA2485" s="42">
        <v>1</v>
      </c>
      <c r="AB2485" s="42">
        <v>106.35</v>
      </c>
      <c r="AC2485" s="42">
        <v>0</v>
      </c>
      <c r="AD2485" s="42">
        <v>5093.7611900000002</v>
      </c>
      <c r="AG2485" s="26" t="s">
        <v>15</v>
      </c>
      <c r="AH2485" s="43">
        <v>1.0042202187999999E-2</v>
      </c>
      <c r="AI2485" s="43">
        <v>1.116812873E-3</v>
      </c>
      <c r="AJ2485" s="43">
        <v>2.5088589423814968E-4</v>
      </c>
    </row>
    <row r="2486" spans="1:36" x14ac:dyDescent="0.2">
      <c r="A2486" s="26">
        <v>8700</v>
      </c>
      <c r="B2486" s="26">
        <v>12535</v>
      </c>
      <c r="C2486" s="26" t="s">
        <v>847</v>
      </c>
      <c r="D2486" s="26">
        <v>520035171</v>
      </c>
      <c r="E2486" s="26" t="s">
        <v>203</v>
      </c>
      <c r="F2486" s="26" t="s">
        <v>1746</v>
      </c>
      <c r="G2486" s="26" t="s">
        <v>1747</v>
      </c>
      <c r="H2486" s="26" t="s">
        <v>69</v>
      </c>
      <c r="I2486" s="26" t="s">
        <v>113</v>
      </c>
      <c r="J2486" s="26" t="s">
        <v>51</v>
      </c>
      <c r="K2486" s="26" t="s">
        <v>51</v>
      </c>
      <c r="L2486" s="26" t="s">
        <v>433</v>
      </c>
      <c r="M2486" s="26" t="s">
        <v>165</v>
      </c>
      <c r="N2486" s="26" t="s">
        <v>358</v>
      </c>
      <c r="O2486" s="26" t="s">
        <v>57</v>
      </c>
      <c r="P2486" s="26" t="s">
        <v>750</v>
      </c>
      <c r="Q2486" s="26" t="s">
        <v>64</v>
      </c>
      <c r="R2486" s="26" t="s">
        <v>54</v>
      </c>
      <c r="S2486" s="26" t="s">
        <v>531</v>
      </c>
      <c r="T2486" s="54">
        <v>1.6140000000000001</v>
      </c>
      <c r="U2486" s="36">
        <v>46396</v>
      </c>
      <c r="V2486" s="43">
        <v>2.8500000000000001E-2</v>
      </c>
      <c r="W2486" s="43">
        <v>3.0800000000000001E-2</v>
      </c>
      <c r="X2486" s="26" t="s">
        <v>347</v>
      </c>
      <c r="Z2486" s="42">
        <v>1128000</v>
      </c>
      <c r="AA2486" s="42">
        <v>1</v>
      </c>
      <c r="AB2486" s="42">
        <v>117.34</v>
      </c>
      <c r="AC2486" s="42">
        <v>0</v>
      </c>
      <c r="AD2486" s="42">
        <v>1323.5952</v>
      </c>
      <c r="AG2486" s="26" t="s">
        <v>15</v>
      </c>
      <c r="AH2486" s="43">
        <v>2.7698953619999999E-3</v>
      </c>
      <c r="AI2486" s="43">
        <v>2.9019973699999997E-4</v>
      </c>
      <c r="AJ2486" s="43">
        <v>6.519178127416737E-5</v>
      </c>
    </row>
    <row r="2487" spans="1:36" x14ac:dyDescent="0.2">
      <c r="A2487" s="26">
        <v>8700</v>
      </c>
      <c r="B2487" s="26">
        <v>12535</v>
      </c>
      <c r="C2487" s="26" t="s">
        <v>847</v>
      </c>
      <c r="D2487" s="26">
        <v>520035171</v>
      </c>
      <c r="E2487" s="26" t="s">
        <v>203</v>
      </c>
      <c r="F2487" s="26" t="s">
        <v>1748</v>
      </c>
      <c r="G2487" s="26" t="s">
        <v>1749</v>
      </c>
      <c r="H2487" s="26" t="s">
        <v>69</v>
      </c>
      <c r="I2487" s="26" t="s">
        <v>113</v>
      </c>
      <c r="J2487" s="26" t="s">
        <v>51</v>
      </c>
      <c r="K2487" s="26" t="s">
        <v>51</v>
      </c>
      <c r="L2487" s="26" t="s">
        <v>433</v>
      </c>
      <c r="M2487" s="26" t="s">
        <v>165</v>
      </c>
      <c r="N2487" s="26" t="s">
        <v>358</v>
      </c>
      <c r="O2487" s="26" t="s">
        <v>57</v>
      </c>
      <c r="P2487" s="26" t="s">
        <v>750</v>
      </c>
      <c r="Q2487" s="26" t="s">
        <v>64</v>
      </c>
      <c r="R2487" s="26" t="s">
        <v>54</v>
      </c>
      <c r="S2487" s="26" t="s">
        <v>531</v>
      </c>
      <c r="T2487" s="54">
        <v>2.9550000000000001</v>
      </c>
      <c r="U2487" s="36" t="s">
        <v>670</v>
      </c>
      <c r="V2487" s="43">
        <v>2.4500000000000001E-2</v>
      </c>
      <c r="W2487" s="43">
        <v>3.0599999999999999E-2</v>
      </c>
      <c r="X2487" s="26" t="s">
        <v>347</v>
      </c>
      <c r="Z2487" s="42">
        <v>2.42</v>
      </c>
      <c r="AA2487" s="42">
        <v>1</v>
      </c>
      <c r="AB2487" s="42">
        <v>113.76</v>
      </c>
      <c r="AC2487" s="42">
        <v>0</v>
      </c>
      <c r="AD2487" s="42">
        <v>2.7499999999999998E-3</v>
      </c>
      <c r="AG2487" s="26" t="s">
        <v>15</v>
      </c>
      <c r="AH2487" s="43">
        <v>4.9438202247190999E-9</v>
      </c>
      <c r="AI2487" s="43">
        <v>6.0294059477271905E-10</v>
      </c>
      <c r="AJ2487" s="43">
        <v>1.3544730179133339E-10</v>
      </c>
    </row>
    <row r="2488" spans="1:36" x14ac:dyDescent="0.2">
      <c r="A2488" s="26">
        <v>8700</v>
      </c>
      <c r="B2488" s="26">
        <v>12535</v>
      </c>
      <c r="C2488" s="26" t="s">
        <v>847</v>
      </c>
      <c r="D2488" s="26">
        <v>520035171</v>
      </c>
      <c r="E2488" s="26" t="s">
        <v>203</v>
      </c>
      <c r="F2488" s="26" t="s">
        <v>1750</v>
      </c>
      <c r="G2488" s="26" t="s">
        <v>1751</v>
      </c>
      <c r="H2488" s="26" t="s">
        <v>69</v>
      </c>
      <c r="I2488" s="26" t="s">
        <v>113</v>
      </c>
      <c r="J2488" s="26" t="s">
        <v>51</v>
      </c>
      <c r="K2488" s="26" t="s">
        <v>51</v>
      </c>
      <c r="L2488" s="26" t="s">
        <v>433</v>
      </c>
      <c r="M2488" s="26" t="s">
        <v>165</v>
      </c>
      <c r="N2488" s="26" t="s">
        <v>358</v>
      </c>
      <c r="O2488" s="26" t="s">
        <v>57</v>
      </c>
      <c r="P2488" s="26" t="s">
        <v>750</v>
      </c>
      <c r="Q2488" s="26" t="s">
        <v>64</v>
      </c>
      <c r="R2488" s="26" t="s">
        <v>54</v>
      </c>
      <c r="S2488" s="26" t="s">
        <v>531</v>
      </c>
      <c r="T2488" s="54">
        <v>3.8140000000000001</v>
      </c>
      <c r="U2488" s="36" t="s">
        <v>1116</v>
      </c>
      <c r="V2488" s="43">
        <v>4.3E-3</v>
      </c>
      <c r="W2488" s="43">
        <v>3.49E-2</v>
      </c>
      <c r="X2488" s="26" t="s">
        <v>347</v>
      </c>
      <c r="Z2488" s="42">
        <v>9179009</v>
      </c>
      <c r="AA2488" s="42">
        <v>1</v>
      </c>
      <c r="AB2488" s="42">
        <v>100.32</v>
      </c>
      <c r="AC2488" s="42">
        <v>0</v>
      </c>
      <c r="AD2488" s="42">
        <v>9208.3818300000003</v>
      </c>
      <c r="AG2488" s="26" t="s">
        <v>15</v>
      </c>
      <c r="AH2488" s="43">
        <v>1.46864144E-2</v>
      </c>
      <c r="AI2488" s="43">
        <v>2.0189480790000001E-3</v>
      </c>
      <c r="AJ2488" s="43">
        <v>4.5354562645012395E-4</v>
      </c>
    </row>
    <row r="2489" spans="1:36" x14ac:dyDescent="0.2">
      <c r="A2489" s="26">
        <v>8700</v>
      </c>
      <c r="B2489" s="26">
        <v>12535</v>
      </c>
      <c r="C2489" s="26" t="s">
        <v>1752</v>
      </c>
      <c r="D2489" s="26">
        <v>520024126</v>
      </c>
      <c r="E2489" s="26" t="s">
        <v>203</v>
      </c>
      <c r="F2489" s="26" t="s">
        <v>1753</v>
      </c>
      <c r="G2489" s="26" t="s">
        <v>1754</v>
      </c>
      <c r="H2489" s="26" t="s">
        <v>69</v>
      </c>
      <c r="I2489" s="26" t="s">
        <v>113</v>
      </c>
      <c r="J2489" s="26" t="s">
        <v>51</v>
      </c>
      <c r="K2489" s="26" t="s">
        <v>51</v>
      </c>
      <c r="L2489" s="26" t="s">
        <v>433</v>
      </c>
      <c r="M2489" s="26" t="s">
        <v>165</v>
      </c>
      <c r="N2489" s="26" t="s">
        <v>357</v>
      </c>
      <c r="O2489" s="26" t="s">
        <v>57</v>
      </c>
      <c r="P2489" s="26" t="s">
        <v>728</v>
      </c>
      <c r="Q2489" s="26" t="s">
        <v>59</v>
      </c>
      <c r="R2489" s="26" t="s">
        <v>54</v>
      </c>
      <c r="S2489" s="26" t="s">
        <v>531</v>
      </c>
      <c r="T2489" s="54">
        <v>1.9319999999999999</v>
      </c>
      <c r="U2489" s="36" t="s">
        <v>1042</v>
      </c>
      <c r="V2489" s="43">
        <v>3.6999999999999998E-2</v>
      </c>
      <c r="W2489" s="43">
        <v>2.64E-2</v>
      </c>
      <c r="X2489" s="26" t="s">
        <v>347</v>
      </c>
      <c r="Z2489" s="42">
        <v>5682816.7999999998</v>
      </c>
      <c r="AA2489" s="42">
        <v>1</v>
      </c>
      <c r="AB2489" s="42">
        <v>117.74</v>
      </c>
      <c r="AC2489" s="42">
        <v>0</v>
      </c>
      <c r="AD2489" s="42">
        <v>6690.9485000000004</v>
      </c>
      <c r="AG2489" s="26" t="s">
        <v>15</v>
      </c>
      <c r="AH2489" s="43">
        <v>1.8895813431E-2</v>
      </c>
      <c r="AI2489" s="43">
        <v>1.466997988E-3</v>
      </c>
      <c r="AJ2489" s="43">
        <v>3.2955306209082527E-4</v>
      </c>
    </row>
    <row r="2490" spans="1:36" x14ac:dyDescent="0.2">
      <c r="A2490" s="26">
        <v>8700</v>
      </c>
      <c r="B2490" s="26">
        <v>12535</v>
      </c>
      <c r="C2490" s="26" t="s">
        <v>1752</v>
      </c>
      <c r="D2490" s="26">
        <v>520024126</v>
      </c>
      <c r="E2490" s="26" t="s">
        <v>203</v>
      </c>
      <c r="F2490" s="26" t="s">
        <v>1755</v>
      </c>
      <c r="G2490" s="26" t="s">
        <v>1756</v>
      </c>
      <c r="H2490" s="26" t="s">
        <v>69</v>
      </c>
      <c r="I2490" s="26" t="s">
        <v>113</v>
      </c>
      <c r="J2490" s="26" t="s">
        <v>51</v>
      </c>
      <c r="K2490" s="26" t="s">
        <v>51</v>
      </c>
      <c r="L2490" s="26" t="s">
        <v>433</v>
      </c>
      <c r="M2490" s="26" t="s">
        <v>165</v>
      </c>
      <c r="N2490" s="26" t="s">
        <v>357</v>
      </c>
      <c r="O2490" s="26" t="s">
        <v>57</v>
      </c>
      <c r="P2490" s="26" t="s">
        <v>728</v>
      </c>
      <c r="Q2490" s="26" t="s">
        <v>59</v>
      </c>
      <c r="R2490" s="26" t="s">
        <v>54</v>
      </c>
      <c r="S2490" s="26" t="s">
        <v>531</v>
      </c>
      <c r="T2490" s="54">
        <v>1.998</v>
      </c>
      <c r="U2490" s="36" t="s">
        <v>601</v>
      </c>
      <c r="V2490" s="43">
        <v>2.5999999999999999E-2</v>
      </c>
      <c r="W2490" s="43">
        <v>2.5600000000000001E-2</v>
      </c>
      <c r="X2490" s="26" t="s">
        <v>347</v>
      </c>
      <c r="Z2490" s="42">
        <v>4076338.08</v>
      </c>
      <c r="AA2490" s="42">
        <v>1</v>
      </c>
      <c r="AB2490" s="42">
        <v>117.15</v>
      </c>
      <c r="AC2490" s="42">
        <v>0</v>
      </c>
      <c r="AD2490" s="42">
        <v>4775.4300599999997</v>
      </c>
      <c r="AG2490" s="26" t="s">
        <v>15</v>
      </c>
      <c r="AH2490" s="43">
        <v>1.1300826912E-2</v>
      </c>
      <c r="AI2490" s="43">
        <v>1.0470184139999999E-3</v>
      </c>
      <c r="AJ2490" s="43">
        <v>2.3520695146190011E-4</v>
      </c>
    </row>
    <row r="2491" spans="1:36" x14ac:dyDescent="0.2">
      <c r="A2491" s="26">
        <v>8700</v>
      </c>
      <c r="B2491" s="26">
        <v>12535</v>
      </c>
      <c r="C2491" s="26" t="s">
        <v>1752</v>
      </c>
      <c r="D2491" s="26">
        <v>520024126</v>
      </c>
      <c r="E2491" s="26" t="s">
        <v>203</v>
      </c>
      <c r="F2491" s="26" t="s">
        <v>1757</v>
      </c>
      <c r="G2491" s="26" t="s">
        <v>1758</v>
      </c>
      <c r="H2491" s="26" t="s">
        <v>69</v>
      </c>
      <c r="I2491" s="26" t="s">
        <v>113</v>
      </c>
      <c r="J2491" s="26" t="s">
        <v>51</v>
      </c>
      <c r="K2491" s="26" t="s">
        <v>51</v>
      </c>
      <c r="L2491" s="26" t="s">
        <v>433</v>
      </c>
      <c r="M2491" s="26" t="s">
        <v>165</v>
      </c>
      <c r="N2491" s="26" t="s">
        <v>357</v>
      </c>
      <c r="O2491" s="26" t="s">
        <v>57</v>
      </c>
      <c r="P2491" s="26" t="s">
        <v>728</v>
      </c>
      <c r="Q2491" s="26" t="s">
        <v>59</v>
      </c>
      <c r="R2491" s="26" t="s">
        <v>54</v>
      </c>
      <c r="S2491" s="26" t="s">
        <v>531</v>
      </c>
      <c r="T2491" s="54">
        <v>3.24</v>
      </c>
      <c r="U2491" s="36" t="s">
        <v>1174</v>
      </c>
      <c r="V2491" s="43">
        <v>2.81E-2</v>
      </c>
      <c r="W2491" s="43">
        <v>2.6800000000000001E-2</v>
      </c>
      <c r="X2491" s="26" t="s">
        <v>347</v>
      </c>
      <c r="Z2491" s="42">
        <v>21572209.75</v>
      </c>
      <c r="AA2491" s="42">
        <v>1</v>
      </c>
      <c r="AB2491" s="42">
        <v>117.18</v>
      </c>
      <c r="AC2491" s="42">
        <v>0</v>
      </c>
      <c r="AD2491" s="42">
        <v>25278.31539</v>
      </c>
      <c r="AG2491" s="26" t="s">
        <v>15</v>
      </c>
      <c r="AH2491" s="43">
        <v>1.5667214908E-2</v>
      </c>
      <c r="AI2491" s="43">
        <v>5.5422990960000001E-3</v>
      </c>
      <c r="AJ2491" s="43">
        <v>1.2450471321475774E-3</v>
      </c>
    </row>
    <row r="2492" spans="1:36" x14ac:dyDescent="0.2">
      <c r="A2492" s="26">
        <v>8700</v>
      </c>
      <c r="B2492" s="26">
        <v>12535</v>
      </c>
      <c r="C2492" s="26" t="s">
        <v>1752</v>
      </c>
      <c r="D2492" s="26">
        <v>520024126</v>
      </c>
      <c r="E2492" s="26" t="s">
        <v>203</v>
      </c>
      <c r="F2492" s="26" t="s">
        <v>1759</v>
      </c>
      <c r="G2492" s="26" t="s">
        <v>1760</v>
      </c>
      <c r="H2492" s="26" t="s">
        <v>69</v>
      </c>
      <c r="I2492" s="26" t="s">
        <v>113</v>
      </c>
      <c r="J2492" s="26" t="s">
        <v>51</v>
      </c>
      <c r="K2492" s="26" t="s">
        <v>51</v>
      </c>
      <c r="L2492" s="26" t="s">
        <v>433</v>
      </c>
      <c r="M2492" s="26" t="s">
        <v>165</v>
      </c>
      <c r="N2492" s="26" t="s">
        <v>357</v>
      </c>
      <c r="O2492" s="26" t="s">
        <v>57</v>
      </c>
      <c r="P2492" s="26" t="s">
        <v>728</v>
      </c>
      <c r="Q2492" s="26" t="s">
        <v>59</v>
      </c>
      <c r="R2492" s="26" t="s">
        <v>54</v>
      </c>
      <c r="S2492" s="26" t="s">
        <v>531</v>
      </c>
      <c r="T2492" s="54">
        <v>1.6379999999999999</v>
      </c>
      <c r="U2492" s="36" t="s">
        <v>738</v>
      </c>
      <c r="V2492" s="43">
        <v>2.4E-2</v>
      </c>
      <c r="W2492" s="43">
        <v>2.6200000000000001E-2</v>
      </c>
      <c r="X2492" s="26" t="s">
        <v>347</v>
      </c>
      <c r="Z2492" s="42">
        <v>2912577.06</v>
      </c>
      <c r="AA2492" s="42">
        <v>1</v>
      </c>
      <c r="AB2492" s="42">
        <v>116.23</v>
      </c>
      <c r="AC2492" s="42">
        <v>0</v>
      </c>
      <c r="AD2492" s="42">
        <v>3385.2883200000001</v>
      </c>
      <c r="AG2492" s="26" t="s">
        <v>15</v>
      </c>
      <c r="AH2492" s="43">
        <v>5.4189175919999999E-3</v>
      </c>
      <c r="AI2492" s="43">
        <v>7.4222827300000004E-4</v>
      </c>
      <c r="AJ2492" s="43">
        <v>1.6673751590171493E-4</v>
      </c>
    </row>
    <row r="2493" spans="1:36" x14ac:dyDescent="0.2">
      <c r="A2493" s="26">
        <v>8700</v>
      </c>
      <c r="B2493" s="26">
        <v>12535</v>
      </c>
      <c r="C2493" s="26" t="s">
        <v>1752</v>
      </c>
      <c r="D2493" s="26">
        <v>520024126</v>
      </c>
      <c r="E2493" s="26" t="s">
        <v>203</v>
      </c>
      <c r="F2493" s="26" t="s">
        <v>2414</v>
      </c>
      <c r="G2493" s="26" t="s">
        <v>2415</v>
      </c>
      <c r="H2493" s="26" t="s">
        <v>69</v>
      </c>
      <c r="I2493" s="26" t="s">
        <v>113</v>
      </c>
      <c r="J2493" s="26" t="s">
        <v>51</v>
      </c>
      <c r="K2493" s="26" t="s">
        <v>51</v>
      </c>
      <c r="L2493" s="26" t="s">
        <v>433</v>
      </c>
      <c r="M2493" s="26" t="s">
        <v>165</v>
      </c>
      <c r="N2493" s="26" t="s">
        <v>357</v>
      </c>
      <c r="O2493" s="26" t="s">
        <v>57</v>
      </c>
      <c r="P2493" s="26" t="s">
        <v>728</v>
      </c>
      <c r="Q2493" s="26" t="s">
        <v>59</v>
      </c>
      <c r="R2493" s="26" t="s">
        <v>54</v>
      </c>
      <c r="S2493" s="26" t="s">
        <v>531</v>
      </c>
      <c r="T2493" s="54">
        <v>2.915</v>
      </c>
      <c r="U2493" s="36" t="s">
        <v>1042</v>
      </c>
      <c r="V2493" s="43">
        <v>2.5999999999999999E-2</v>
      </c>
      <c r="W2493" s="43">
        <v>2.52E-2</v>
      </c>
      <c r="X2493" s="26" t="s">
        <v>347</v>
      </c>
      <c r="Z2493" s="42">
        <v>224397.6</v>
      </c>
      <c r="AA2493" s="42">
        <v>1</v>
      </c>
      <c r="AB2493" s="42">
        <v>116.14</v>
      </c>
      <c r="AC2493" s="42">
        <v>0</v>
      </c>
      <c r="AD2493" s="42">
        <v>260.61536999999998</v>
      </c>
      <c r="AG2493" s="26" t="s">
        <v>15</v>
      </c>
      <c r="AH2493" s="43">
        <v>4.8181328599999999E-4</v>
      </c>
      <c r="AI2493" s="43">
        <v>5.7140213161713499E-5</v>
      </c>
      <c r="AJ2493" s="43">
        <v>1.2836235880672732E-5</v>
      </c>
    </row>
    <row r="2494" spans="1:36" x14ac:dyDescent="0.2">
      <c r="A2494" s="26">
        <v>8700</v>
      </c>
      <c r="B2494" s="26">
        <v>12535</v>
      </c>
      <c r="C2494" s="26" t="s">
        <v>1752</v>
      </c>
      <c r="D2494" s="26">
        <v>520024126</v>
      </c>
      <c r="E2494" s="26" t="s">
        <v>203</v>
      </c>
      <c r="F2494" s="26" t="s">
        <v>1761</v>
      </c>
      <c r="G2494" s="26" t="s">
        <v>1762</v>
      </c>
      <c r="H2494" s="26" t="s">
        <v>69</v>
      </c>
      <c r="I2494" s="26" t="s">
        <v>113</v>
      </c>
      <c r="J2494" s="26" t="s">
        <v>51</v>
      </c>
      <c r="K2494" s="26" t="s">
        <v>51</v>
      </c>
      <c r="L2494" s="26" t="s">
        <v>433</v>
      </c>
      <c r="M2494" s="26" t="s">
        <v>165</v>
      </c>
      <c r="N2494" s="26" t="s">
        <v>357</v>
      </c>
      <c r="O2494" s="26" t="s">
        <v>57</v>
      </c>
      <c r="P2494" s="26" t="s">
        <v>728</v>
      </c>
      <c r="Q2494" s="26" t="s">
        <v>59</v>
      </c>
      <c r="R2494" s="26" t="s">
        <v>54</v>
      </c>
      <c r="S2494" s="26" t="s">
        <v>531</v>
      </c>
      <c r="T2494" s="54">
        <v>5.5990000000000002</v>
      </c>
      <c r="U2494" s="36" t="s">
        <v>1257</v>
      </c>
      <c r="V2494" s="43">
        <v>3.5000000000000001E-3</v>
      </c>
      <c r="W2494" s="43">
        <v>2.98E-2</v>
      </c>
      <c r="X2494" s="26" t="s">
        <v>347</v>
      </c>
      <c r="Z2494" s="42">
        <v>62210367.649999999</v>
      </c>
      <c r="AA2494" s="42">
        <v>1</v>
      </c>
      <c r="AB2494" s="42">
        <v>97.28</v>
      </c>
      <c r="AC2494" s="42">
        <v>0</v>
      </c>
      <c r="AD2494" s="42">
        <v>60518.245649999997</v>
      </c>
      <c r="AG2494" s="26" t="s">
        <v>15</v>
      </c>
      <c r="AH2494" s="43">
        <v>1.7854789342999999E-2</v>
      </c>
      <c r="AI2494" s="43">
        <v>1.3268693464E-2</v>
      </c>
      <c r="AJ2494" s="43">
        <v>2.9807393027045815E-3</v>
      </c>
    </row>
    <row r="2495" spans="1:36" x14ac:dyDescent="0.2">
      <c r="A2495" s="26">
        <v>8700</v>
      </c>
      <c r="B2495" s="26">
        <v>12535</v>
      </c>
      <c r="C2495" s="26" t="s">
        <v>744</v>
      </c>
      <c r="D2495" s="26">
        <v>520031931</v>
      </c>
      <c r="E2495" s="26" t="s">
        <v>203</v>
      </c>
      <c r="F2495" s="26" t="s">
        <v>745</v>
      </c>
      <c r="G2495" s="26" t="s">
        <v>746</v>
      </c>
      <c r="H2495" s="26" t="s">
        <v>69</v>
      </c>
      <c r="I2495" s="26" t="s">
        <v>112</v>
      </c>
      <c r="J2495" s="26" t="s">
        <v>51</v>
      </c>
      <c r="K2495" s="26" t="s">
        <v>51</v>
      </c>
      <c r="L2495" s="26" t="s">
        <v>433</v>
      </c>
      <c r="M2495" s="26" t="s">
        <v>165</v>
      </c>
      <c r="N2495" s="26" t="s">
        <v>133</v>
      </c>
      <c r="O2495" s="26" t="s">
        <v>57</v>
      </c>
      <c r="P2495" s="26" t="s">
        <v>728</v>
      </c>
      <c r="Q2495" s="26" t="s">
        <v>59</v>
      </c>
      <c r="R2495" s="26" t="s">
        <v>54</v>
      </c>
      <c r="S2495" s="26" t="s">
        <v>531</v>
      </c>
      <c r="T2495" s="54">
        <v>0.90600000000000003</v>
      </c>
      <c r="U2495" s="36">
        <v>45669</v>
      </c>
      <c r="V2495" s="43">
        <v>3.6499999999999998E-2</v>
      </c>
      <c r="W2495" s="43">
        <v>4.4699999999999997E-2</v>
      </c>
      <c r="X2495" s="26" t="s">
        <v>347</v>
      </c>
      <c r="Z2495" s="42">
        <v>107591.66</v>
      </c>
      <c r="AA2495" s="42">
        <v>1</v>
      </c>
      <c r="AB2495" s="42">
        <v>99.62</v>
      </c>
      <c r="AC2495" s="42">
        <v>0</v>
      </c>
      <c r="AD2495" s="42">
        <v>107.18281</v>
      </c>
      <c r="AG2495" s="26" t="s">
        <v>15</v>
      </c>
      <c r="AH2495" s="43">
        <v>2.0205368900000001E-4</v>
      </c>
      <c r="AI2495" s="43">
        <v>2.3499951713022301E-5</v>
      </c>
      <c r="AJ2495" s="43">
        <v>5.2791354228775074E-6</v>
      </c>
    </row>
    <row r="2496" spans="1:36" x14ac:dyDescent="0.2">
      <c r="A2496" s="26">
        <v>8700</v>
      </c>
      <c r="B2496" s="26">
        <v>12535</v>
      </c>
      <c r="C2496" s="26" t="s">
        <v>744</v>
      </c>
      <c r="D2496" s="26">
        <v>520031931</v>
      </c>
      <c r="E2496" s="26" t="s">
        <v>203</v>
      </c>
      <c r="F2496" s="26" t="s">
        <v>850</v>
      </c>
      <c r="G2496" s="26" t="s">
        <v>851</v>
      </c>
      <c r="H2496" s="26" t="s">
        <v>69</v>
      </c>
      <c r="I2496" s="26" t="s">
        <v>113</v>
      </c>
      <c r="J2496" s="26" t="s">
        <v>51</v>
      </c>
      <c r="K2496" s="26" t="s">
        <v>51</v>
      </c>
      <c r="L2496" s="26" t="s">
        <v>433</v>
      </c>
      <c r="M2496" s="26" t="s">
        <v>165</v>
      </c>
      <c r="N2496" s="26" t="s">
        <v>133</v>
      </c>
      <c r="O2496" s="26" t="s">
        <v>57</v>
      </c>
      <c r="P2496" s="26" t="s">
        <v>728</v>
      </c>
      <c r="Q2496" s="26" t="s">
        <v>59</v>
      </c>
      <c r="R2496" s="26" t="s">
        <v>54</v>
      </c>
      <c r="S2496" s="26" t="s">
        <v>531</v>
      </c>
      <c r="T2496" s="54">
        <v>0.91</v>
      </c>
      <c r="U2496" s="36">
        <v>45669</v>
      </c>
      <c r="V2496" s="43">
        <v>2.1999999999999999E-2</v>
      </c>
      <c r="W2496" s="43">
        <v>2.3900000000000001E-2</v>
      </c>
      <c r="X2496" s="26" t="s">
        <v>347</v>
      </c>
      <c r="Z2496" s="42">
        <v>1692500</v>
      </c>
      <c r="AA2496" s="42">
        <v>1</v>
      </c>
      <c r="AB2496" s="42">
        <v>115.48</v>
      </c>
      <c r="AC2496" s="42">
        <v>0</v>
      </c>
      <c r="AD2496" s="42">
        <v>1954.499</v>
      </c>
      <c r="AG2496" s="26" t="s">
        <v>15</v>
      </c>
      <c r="AH2496" s="43">
        <v>6.3987413899999996E-3</v>
      </c>
      <c r="AI2496" s="43">
        <v>4.28526105E-4</v>
      </c>
      <c r="AJ2496" s="43">
        <v>9.6266042146857933E-5</v>
      </c>
    </row>
    <row r="2497" spans="1:36" x14ac:dyDescent="0.2">
      <c r="A2497" s="26">
        <v>8700</v>
      </c>
      <c r="B2497" s="26">
        <v>12535</v>
      </c>
      <c r="C2497" s="26" t="s">
        <v>744</v>
      </c>
      <c r="D2497" s="26">
        <v>520031931</v>
      </c>
      <c r="E2497" s="26" t="s">
        <v>203</v>
      </c>
      <c r="F2497" s="26" t="s">
        <v>1763</v>
      </c>
      <c r="G2497" s="26" t="s">
        <v>1764</v>
      </c>
      <c r="H2497" s="26" t="s">
        <v>69</v>
      </c>
      <c r="I2497" s="26" t="s">
        <v>112</v>
      </c>
      <c r="J2497" s="26" t="s">
        <v>51</v>
      </c>
      <c r="K2497" s="26" t="s">
        <v>51</v>
      </c>
      <c r="L2497" s="26" t="s">
        <v>433</v>
      </c>
      <c r="M2497" s="26" t="s">
        <v>165</v>
      </c>
      <c r="N2497" s="26" t="s">
        <v>133</v>
      </c>
      <c r="O2497" s="26" t="s">
        <v>57</v>
      </c>
      <c r="P2497" s="26" t="s">
        <v>728</v>
      </c>
      <c r="Q2497" s="26" t="s">
        <v>59</v>
      </c>
      <c r="R2497" s="26" t="s">
        <v>54</v>
      </c>
      <c r="S2497" s="26" t="s">
        <v>531</v>
      </c>
      <c r="T2497" s="54">
        <v>3.194</v>
      </c>
      <c r="U2497" s="36">
        <v>47520</v>
      </c>
      <c r="V2497" s="43">
        <v>3.2000000000000001E-2</v>
      </c>
      <c r="W2497" s="43">
        <v>4.7699999999999999E-2</v>
      </c>
      <c r="X2497" s="26" t="s">
        <v>347</v>
      </c>
      <c r="Z2497" s="42">
        <v>1962000</v>
      </c>
      <c r="AA2497" s="42">
        <v>1</v>
      </c>
      <c r="AB2497" s="42">
        <v>95.59</v>
      </c>
      <c r="AC2497" s="42">
        <v>0</v>
      </c>
      <c r="AD2497" s="42">
        <v>1875.4757999999999</v>
      </c>
      <c r="AG2497" s="26" t="s">
        <v>15</v>
      </c>
      <c r="AH2497" s="43">
        <v>1.3987878589999999E-3</v>
      </c>
      <c r="AI2497" s="43">
        <v>4.1120017900000001E-4</v>
      </c>
      <c r="AJ2497" s="43">
        <v>9.2373867885433609E-5</v>
      </c>
    </row>
    <row r="2498" spans="1:36" x14ac:dyDescent="0.2">
      <c r="A2498" s="26">
        <v>8700</v>
      </c>
      <c r="B2498" s="26">
        <v>12535</v>
      </c>
      <c r="C2498" s="26" t="s">
        <v>744</v>
      </c>
      <c r="D2498" s="26">
        <v>520031931</v>
      </c>
      <c r="E2498" s="26" t="s">
        <v>203</v>
      </c>
      <c r="F2498" s="26" t="s">
        <v>1765</v>
      </c>
      <c r="G2498" s="26" t="s">
        <v>1766</v>
      </c>
      <c r="H2498" s="26" t="s">
        <v>69</v>
      </c>
      <c r="I2498" s="26" t="s">
        <v>113</v>
      </c>
      <c r="J2498" s="26" t="s">
        <v>51</v>
      </c>
      <c r="K2498" s="26" t="s">
        <v>51</v>
      </c>
      <c r="L2498" s="26" t="s">
        <v>433</v>
      </c>
      <c r="M2498" s="26" t="s">
        <v>165</v>
      </c>
      <c r="N2498" s="26" t="s">
        <v>133</v>
      </c>
      <c r="O2498" s="26" t="s">
        <v>57</v>
      </c>
      <c r="P2498" s="26" t="s">
        <v>728</v>
      </c>
      <c r="Q2498" s="26" t="s">
        <v>59</v>
      </c>
      <c r="R2498" s="26" t="s">
        <v>54</v>
      </c>
      <c r="S2498" s="26" t="s">
        <v>531</v>
      </c>
      <c r="T2498" s="54">
        <v>3.2970000000000002</v>
      </c>
      <c r="U2498" s="36">
        <v>47520</v>
      </c>
      <c r="V2498" s="43">
        <v>1.7000000000000001E-2</v>
      </c>
      <c r="W2498" s="43">
        <v>2.4500000000000001E-2</v>
      </c>
      <c r="X2498" s="26" t="s">
        <v>347</v>
      </c>
      <c r="Z2498" s="42">
        <v>2628304</v>
      </c>
      <c r="AA2498" s="42">
        <v>1</v>
      </c>
      <c r="AB2498" s="42">
        <v>110.98</v>
      </c>
      <c r="AC2498" s="42">
        <v>0</v>
      </c>
      <c r="AD2498" s="42">
        <v>2916.8917799999999</v>
      </c>
      <c r="AG2498" s="26" t="s">
        <v>15</v>
      </c>
      <c r="AH2498" s="43">
        <v>2.0707699089999999E-3</v>
      </c>
      <c r="AI2498" s="43">
        <v>6.3953180499999997E-4</v>
      </c>
      <c r="AJ2498" s="43">
        <v>1.4366731680666168E-4</v>
      </c>
    </row>
    <row r="2499" spans="1:36" x14ac:dyDescent="0.2">
      <c r="A2499" s="26">
        <v>8700</v>
      </c>
      <c r="B2499" s="26">
        <v>12535</v>
      </c>
      <c r="C2499" s="26" t="s">
        <v>744</v>
      </c>
      <c r="D2499" s="26">
        <v>520031931</v>
      </c>
      <c r="E2499" s="26" t="s">
        <v>203</v>
      </c>
      <c r="F2499" s="26" t="s">
        <v>1767</v>
      </c>
      <c r="G2499" s="26" t="s">
        <v>1768</v>
      </c>
      <c r="H2499" s="26" t="s">
        <v>69</v>
      </c>
      <c r="I2499" s="26" t="s">
        <v>112</v>
      </c>
      <c r="J2499" s="26" t="s">
        <v>51</v>
      </c>
      <c r="K2499" s="26" t="s">
        <v>51</v>
      </c>
      <c r="L2499" s="26" t="s">
        <v>433</v>
      </c>
      <c r="M2499" s="26" t="s">
        <v>165</v>
      </c>
      <c r="N2499" s="26" t="s">
        <v>133</v>
      </c>
      <c r="O2499" s="26" t="s">
        <v>57</v>
      </c>
      <c r="P2499" s="26" t="s">
        <v>728</v>
      </c>
      <c r="Q2499" s="26" t="s">
        <v>59</v>
      </c>
      <c r="R2499" s="26" t="s">
        <v>54</v>
      </c>
      <c r="S2499" s="26" t="s">
        <v>531</v>
      </c>
      <c r="T2499" s="54">
        <v>7.766</v>
      </c>
      <c r="U2499" s="36">
        <v>49352</v>
      </c>
      <c r="V2499" s="43">
        <v>2.7900000000000001E-2</v>
      </c>
      <c r="W2499" s="43">
        <v>5.1999999999999998E-2</v>
      </c>
      <c r="X2499" s="26" t="s">
        <v>347</v>
      </c>
      <c r="Z2499" s="42">
        <v>12655000</v>
      </c>
      <c r="AA2499" s="42">
        <v>1</v>
      </c>
      <c r="AB2499" s="42">
        <v>83.7</v>
      </c>
      <c r="AC2499" s="42">
        <v>0</v>
      </c>
      <c r="AD2499" s="42">
        <v>10592.235000000001</v>
      </c>
      <c r="AG2499" s="26" t="s">
        <v>15</v>
      </c>
      <c r="AH2499" s="43">
        <v>9.0199572340000003E-3</v>
      </c>
      <c r="AI2499" s="43">
        <v>2.3223594429999999E-3</v>
      </c>
      <c r="AJ2499" s="43">
        <v>5.2170532752353609E-4</v>
      </c>
    </row>
    <row r="2500" spans="1:36" x14ac:dyDescent="0.2">
      <c r="A2500" s="26">
        <v>8700</v>
      </c>
      <c r="B2500" s="26">
        <v>12535</v>
      </c>
      <c r="C2500" s="26" t="s">
        <v>744</v>
      </c>
      <c r="D2500" s="26">
        <v>520031931</v>
      </c>
      <c r="E2500" s="26" t="s">
        <v>203</v>
      </c>
      <c r="F2500" s="26" t="s">
        <v>1769</v>
      </c>
      <c r="G2500" s="26" t="s">
        <v>1770</v>
      </c>
      <c r="H2500" s="26" t="s">
        <v>69</v>
      </c>
      <c r="I2500" s="26" t="s">
        <v>113</v>
      </c>
      <c r="J2500" s="26" t="s">
        <v>51</v>
      </c>
      <c r="K2500" s="26" t="s">
        <v>51</v>
      </c>
      <c r="L2500" s="26" t="s">
        <v>433</v>
      </c>
      <c r="M2500" s="26" t="s">
        <v>165</v>
      </c>
      <c r="N2500" s="26" t="s">
        <v>133</v>
      </c>
      <c r="O2500" s="26" t="s">
        <v>57</v>
      </c>
      <c r="P2500" s="26" t="s">
        <v>728</v>
      </c>
      <c r="Q2500" s="26" t="s">
        <v>59</v>
      </c>
      <c r="R2500" s="26" t="s">
        <v>54</v>
      </c>
      <c r="S2500" s="26" t="s">
        <v>531</v>
      </c>
      <c r="T2500" s="54">
        <v>8.1530000000000005</v>
      </c>
      <c r="U2500" s="36">
        <v>49315</v>
      </c>
      <c r="V2500" s="43">
        <v>5.7999999999999996E-3</v>
      </c>
      <c r="W2500" s="43">
        <v>2.8199999999999999E-2</v>
      </c>
      <c r="X2500" s="26" t="s">
        <v>347</v>
      </c>
      <c r="Z2500" s="42">
        <v>8528000</v>
      </c>
      <c r="AA2500" s="42">
        <v>1</v>
      </c>
      <c r="AB2500" s="42">
        <v>93.99</v>
      </c>
      <c r="AC2500" s="42">
        <v>0</v>
      </c>
      <c r="AD2500" s="42">
        <v>8015.4672</v>
      </c>
      <c r="AG2500" s="26" t="s">
        <v>15</v>
      </c>
      <c r="AH2500" s="43">
        <v>1.3985073622999999E-2</v>
      </c>
      <c r="AI2500" s="43">
        <v>1.7574002029999999E-3</v>
      </c>
      <c r="AJ2500" s="43">
        <v>3.947903290316124E-4</v>
      </c>
    </row>
    <row r="2501" spans="1:36" x14ac:dyDescent="0.2">
      <c r="A2501" s="26">
        <v>8700</v>
      </c>
      <c r="B2501" s="26">
        <v>12535</v>
      </c>
      <c r="C2501" s="26" t="s">
        <v>852</v>
      </c>
      <c r="D2501" s="26">
        <v>520032046</v>
      </c>
      <c r="E2501" s="26" t="s">
        <v>203</v>
      </c>
      <c r="F2501" s="26" t="s">
        <v>853</v>
      </c>
      <c r="G2501" s="26" t="s">
        <v>854</v>
      </c>
      <c r="H2501" s="26" t="s">
        <v>69</v>
      </c>
      <c r="I2501" s="26" t="s">
        <v>112</v>
      </c>
      <c r="J2501" s="26" t="s">
        <v>51</v>
      </c>
      <c r="K2501" s="26" t="s">
        <v>51</v>
      </c>
      <c r="L2501" s="26" t="s">
        <v>433</v>
      </c>
      <c r="M2501" s="26" t="s">
        <v>165</v>
      </c>
      <c r="N2501" s="26" t="s">
        <v>129</v>
      </c>
      <c r="O2501" s="26" t="s">
        <v>57</v>
      </c>
      <c r="P2501" s="26" t="s">
        <v>530</v>
      </c>
      <c r="Q2501" s="26" t="s">
        <v>59</v>
      </c>
      <c r="R2501" s="26" t="s">
        <v>54</v>
      </c>
      <c r="S2501" s="26" t="s">
        <v>531</v>
      </c>
      <c r="T2501" s="54">
        <v>0.433</v>
      </c>
      <c r="U2501" s="36">
        <v>45875</v>
      </c>
      <c r="V2501" s="43">
        <v>2.98E-2</v>
      </c>
      <c r="W2501" s="43">
        <v>4.4400000000000002E-2</v>
      </c>
      <c r="X2501" s="26" t="s">
        <v>347</v>
      </c>
      <c r="Z2501" s="42">
        <v>2168000</v>
      </c>
      <c r="AA2501" s="42">
        <v>1</v>
      </c>
      <c r="AB2501" s="42">
        <v>101.06</v>
      </c>
      <c r="AC2501" s="42">
        <v>0</v>
      </c>
      <c r="AD2501" s="42">
        <v>2190.9807999999998</v>
      </c>
      <c r="AG2501" s="26" t="s">
        <v>15</v>
      </c>
      <c r="AH2501" s="43">
        <v>8.5283451400000002E-4</v>
      </c>
      <c r="AI2501" s="43">
        <v>4.8037500599999998E-4</v>
      </c>
      <c r="AJ2501" s="43">
        <v>1.0791361368604256E-4</v>
      </c>
    </row>
    <row r="2502" spans="1:36" x14ac:dyDescent="0.2">
      <c r="A2502" s="26">
        <v>8700</v>
      </c>
      <c r="B2502" s="26">
        <v>12535</v>
      </c>
      <c r="C2502" s="26" t="s">
        <v>852</v>
      </c>
      <c r="D2502" s="26">
        <v>520032046</v>
      </c>
      <c r="E2502" s="26" t="s">
        <v>203</v>
      </c>
      <c r="F2502" s="26" t="s">
        <v>1771</v>
      </c>
      <c r="G2502" s="26" t="s">
        <v>1772</v>
      </c>
      <c r="H2502" s="26" t="s">
        <v>69</v>
      </c>
      <c r="I2502" s="26" t="s">
        <v>113</v>
      </c>
      <c r="J2502" s="26" t="s">
        <v>51</v>
      </c>
      <c r="K2502" s="26" t="s">
        <v>51</v>
      </c>
      <c r="L2502" s="26" t="s">
        <v>433</v>
      </c>
      <c r="M2502" s="26" t="s">
        <v>165</v>
      </c>
      <c r="N2502" s="26" t="s">
        <v>129</v>
      </c>
      <c r="O2502" s="26" t="s">
        <v>57</v>
      </c>
      <c r="P2502" s="26" t="s">
        <v>530</v>
      </c>
      <c r="Q2502" s="26" t="s">
        <v>59</v>
      </c>
      <c r="R2502" s="26" t="s">
        <v>54</v>
      </c>
      <c r="S2502" s="26" t="s">
        <v>531</v>
      </c>
      <c r="T2502" s="54">
        <v>2.7029999999999998</v>
      </c>
      <c r="U2502" s="36" t="s">
        <v>1773</v>
      </c>
      <c r="V2502" s="43">
        <v>1.2200000000000001E-2</v>
      </c>
      <c r="W2502" s="43">
        <v>2.3800000000000002E-2</v>
      </c>
      <c r="X2502" s="26" t="s">
        <v>347</v>
      </c>
      <c r="Z2502" s="42">
        <v>24404449</v>
      </c>
      <c r="AA2502" s="42">
        <v>1</v>
      </c>
      <c r="AB2502" s="42">
        <v>113.2</v>
      </c>
      <c r="AC2502" s="42">
        <v>0</v>
      </c>
      <c r="AD2502" s="42">
        <v>27625.83627</v>
      </c>
      <c r="AG2502" s="26" t="s">
        <v>15</v>
      </c>
      <c r="AH2502" s="43">
        <v>8.0927019120000006E-3</v>
      </c>
      <c r="AI2502" s="43">
        <v>6.0569956910000002E-3</v>
      </c>
      <c r="AJ2502" s="43">
        <v>1.3606709027275106E-3</v>
      </c>
    </row>
    <row r="2503" spans="1:36" x14ac:dyDescent="0.2">
      <c r="A2503" s="26">
        <v>8700</v>
      </c>
      <c r="B2503" s="26">
        <v>12535</v>
      </c>
      <c r="C2503" s="26" t="s">
        <v>852</v>
      </c>
      <c r="D2503" s="26">
        <v>520032046</v>
      </c>
      <c r="E2503" s="26" t="s">
        <v>203</v>
      </c>
      <c r="F2503" s="26" t="s">
        <v>1774</v>
      </c>
      <c r="G2503" s="26" t="s">
        <v>1775</v>
      </c>
      <c r="H2503" s="26" t="s">
        <v>69</v>
      </c>
      <c r="I2503" s="26" t="s">
        <v>113</v>
      </c>
      <c r="J2503" s="26" t="s">
        <v>51</v>
      </c>
      <c r="K2503" s="26" t="s">
        <v>51</v>
      </c>
      <c r="L2503" s="26" t="s">
        <v>433</v>
      </c>
      <c r="M2503" s="26" t="s">
        <v>165</v>
      </c>
      <c r="N2503" s="26" t="s">
        <v>129</v>
      </c>
      <c r="O2503" s="26" t="s">
        <v>57</v>
      </c>
      <c r="P2503" s="26" t="s">
        <v>530</v>
      </c>
      <c r="Q2503" s="26" t="s">
        <v>59</v>
      </c>
      <c r="R2503" s="26" t="s">
        <v>54</v>
      </c>
      <c r="S2503" s="26" t="s">
        <v>531</v>
      </c>
      <c r="T2503" s="54">
        <v>1.47</v>
      </c>
      <c r="U2503" s="36" t="s">
        <v>1776</v>
      </c>
      <c r="V2503" s="43">
        <v>3.8E-3</v>
      </c>
      <c r="W2503" s="43">
        <v>2.2100000000000002E-2</v>
      </c>
      <c r="X2503" s="26" t="s">
        <v>347</v>
      </c>
      <c r="Z2503" s="42">
        <v>33184552</v>
      </c>
      <c r="AA2503" s="42">
        <v>1</v>
      </c>
      <c r="AB2503" s="42">
        <v>110.77</v>
      </c>
      <c r="AC2503" s="42">
        <v>0</v>
      </c>
      <c r="AD2503" s="42">
        <v>36758.528250000003</v>
      </c>
      <c r="AG2503" s="26" t="s">
        <v>15</v>
      </c>
      <c r="AH2503" s="43">
        <v>1.1061517333000001E-2</v>
      </c>
      <c r="AI2503" s="43">
        <v>8.0593486850000003E-3</v>
      </c>
      <c r="AJ2503" s="43">
        <v>1.8104885342847287E-3</v>
      </c>
    </row>
    <row r="2504" spans="1:36" x14ac:dyDescent="0.2">
      <c r="A2504" s="26">
        <v>8700</v>
      </c>
      <c r="B2504" s="26">
        <v>12535</v>
      </c>
      <c r="C2504" s="26" t="s">
        <v>852</v>
      </c>
      <c r="D2504" s="26">
        <v>520032046</v>
      </c>
      <c r="E2504" s="26" t="s">
        <v>203</v>
      </c>
      <c r="F2504" s="26" t="s">
        <v>1777</v>
      </c>
      <c r="G2504" s="26" t="s">
        <v>1778</v>
      </c>
      <c r="H2504" s="26" t="s">
        <v>69</v>
      </c>
      <c r="I2504" s="26" t="s">
        <v>113</v>
      </c>
      <c r="J2504" s="26" t="s">
        <v>51</v>
      </c>
      <c r="K2504" s="26" t="s">
        <v>51</v>
      </c>
      <c r="L2504" s="26" t="s">
        <v>433</v>
      </c>
      <c r="M2504" s="26" t="s">
        <v>165</v>
      </c>
      <c r="N2504" s="26" t="s">
        <v>129</v>
      </c>
      <c r="O2504" s="26" t="s">
        <v>57</v>
      </c>
      <c r="P2504" s="26" t="s">
        <v>530</v>
      </c>
      <c r="Q2504" s="26" t="s">
        <v>59</v>
      </c>
      <c r="R2504" s="26" t="s">
        <v>54</v>
      </c>
      <c r="S2504" s="26" t="s">
        <v>531</v>
      </c>
      <c r="T2504" s="54">
        <v>5.4660000000000002</v>
      </c>
      <c r="U2504" s="36">
        <v>47490</v>
      </c>
      <c r="V2504" s="43">
        <v>2E-3</v>
      </c>
      <c r="W2504" s="43">
        <v>2.46E-2</v>
      </c>
      <c r="X2504" s="26" t="s">
        <v>347</v>
      </c>
      <c r="Z2504" s="42">
        <v>9012000</v>
      </c>
      <c r="AA2504" s="42">
        <v>1</v>
      </c>
      <c r="AB2504" s="42">
        <v>102.2</v>
      </c>
      <c r="AC2504" s="42">
        <v>0</v>
      </c>
      <c r="AD2504" s="42">
        <v>9210.2639999999992</v>
      </c>
      <c r="AG2504" s="26" t="s">
        <v>15</v>
      </c>
      <c r="AH2504" s="43">
        <v>9.4030542179999992E-3</v>
      </c>
      <c r="AI2504" s="43">
        <v>2.019360746E-3</v>
      </c>
      <c r="AJ2504" s="43">
        <v>4.5363833003121944E-4</v>
      </c>
    </row>
    <row r="2505" spans="1:36" x14ac:dyDescent="0.2">
      <c r="A2505" s="26">
        <v>8700</v>
      </c>
      <c r="B2505" s="26">
        <v>12535</v>
      </c>
      <c r="C2505" s="26" t="s">
        <v>852</v>
      </c>
      <c r="D2505" s="26">
        <v>520032046</v>
      </c>
      <c r="E2505" s="26" t="s">
        <v>203</v>
      </c>
      <c r="F2505" s="26" t="s">
        <v>1779</v>
      </c>
      <c r="G2505" s="26" t="s">
        <v>1780</v>
      </c>
      <c r="H2505" s="26" t="s">
        <v>69</v>
      </c>
      <c r="I2505" s="26" t="s">
        <v>113</v>
      </c>
      <c r="J2505" s="26" t="s">
        <v>51</v>
      </c>
      <c r="K2505" s="26" t="s">
        <v>51</v>
      </c>
      <c r="L2505" s="26" t="s">
        <v>433</v>
      </c>
      <c r="M2505" s="26" t="s">
        <v>165</v>
      </c>
      <c r="N2505" s="26" t="s">
        <v>129</v>
      </c>
      <c r="O2505" s="26" t="s">
        <v>57</v>
      </c>
      <c r="P2505" s="26" t="s">
        <v>1662</v>
      </c>
      <c r="Q2505" s="26" t="s">
        <v>64</v>
      </c>
      <c r="R2505" s="26" t="s">
        <v>54</v>
      </c>
      <c r="S2505" s="26" t="s">
        <v>531</v>
      </c>
      <c r="T2505" s="54">
        <v>0.16400000000000001</v>
      </c>
      <c r="U2505" s="36">
        <v>45691</v>
      </c>
      <c r="V2505" s="43">
        <v>9.4999999999999998E-3</v>
      </c>
      <c r="W2505" s="43">
        <v>3.2599999999999997E-2</v>
      </c>
      <c r="X2505" s="26" t="s">
        <v>347</v>
      </c>
      <c r="Z2505" s="42">
        <v>1028833.33</v>
      </c>
      <c r="AA2505" s="42">
        <v>1</v>
      </c>
      <c r="AB2505" s="42">
        <v>116.63</v>
      </c>
      <c r="AC2505" s="42">
        <v>0</v>
      </c>
      <c r="AD2505" s="42">
        <v>1199.92831</v>
      </c>
      <c r="AG2505" s="26" t="s">
        <v>15</v>
      </c>
      <c r="AH2505" s="43">
        <v>6.4014667269999999E-3</v>
      </c>
      <c r="AI2505" s="43">
        <v>2.63085632E-4</v>
      </c>
      <c r="AJ2505" s="43">
        <v>5.9100746157285332E-5</v>
      </c>
    </row>
    <row r="2506" spans="1:36" x14ac:dyDescent="0.2">
      <c r="A2506" s="26">
        <v>8700</v>
      </c>
      <c r="B2506" s="26">
        <v>12535</v>
      </c>
      <c r="C2506" s="26" t="s">
        <v>852</v>
      </c>
      <c r="D2506" s="26">
        <v>520032046</v>
      </c>
      <c r="E2506" s="26" t="s">
        <v>203</v>
      </c>
      <c r="F2506" s="26" t="s">
        <v>1781</v>
      </c>
      <c r="G2506" s="26" t="s">
        <v>1782</v>
      </c>
      <c r="H2506" s="26" t="s">
        <v>69</v>
      </c>
      <c r="I2506" s="26" t="s">
        <v>113</v>
      </c>
      <c r="J2506" s="26" t="s">
        <v>51</v>
      </c>
      <c r="K2506" s="26" t="s">
        <v>51</v>
      </c>
      <c r="L2506" s="26" t="s">
        <v>433</v>
      </c>
      <c r="M2506" s="26" t="s">
        <v>165</v>
      </c>
      <c r="N2506" s="26" t="s">
        <v>129</v>
      </c>
      <c r="O2506" s="26" t="s">
        <v>57</v>
      </c>
      <c r="P2506" s="26" t="s">
        <v>530</v>
      </c>
      <c r="Q2506" s="26" t="s">
        <v>59</v>
      </c>
      <c r="R2506" s="26" t="s">
        <v>54</v>
      </c>
      <c r="S2506" s="26" t="s">
        <v>531</v>
      </c>
      <c r="T2506" s="54">
        <v>3.7989999999999999</v>
      </c>
      <c r="U2506" s="36" t="s">
        <v>1783</v>
      </c>
      <c r="V2506" s="43">
        <v>1E-3</v>
      </c>
      <c r="W2506" s="43">
        <v>2.4E-2</v>
      </c>
      <c r="X2506" s="26" t="s">
        <v>347</v>
      </c>
      <c r="Z2506" s="42">
        <v>36289392</v>
      </c>
      <c r="AA2506" s="42">
        <v>1</v>
      </c>
      <c r="AB2506" s="42">
        <v>103.26</v>
      </c>
      <c r="AC2506" s="42">
        <v>0</v>
      </c>
      <c r="AD2506" s="42">
        <v>37472.426180000002</v>
      </c>
      <c r="AG2506" s="26" t="s">
        <v>15</v>
      </c>
      <c r="AH2506" s="43">
        <v>1.0745694395E-2</v>
      </c>
      <c r="AI2506" s="43">
        <v>8.2158716099999998E-3</v>
      </c>
      <c r="AJ2506" s="43">
        <v>1.8456505518748808E-3</v>
      </c>
    </row>
    <row r="2507" spans="1:36" x14ac:dyDescent="0.2">
      <c r="A2507" s="26">
        <v>8700</v>
      </c>
      <c r="B2507" s="26">
        <v>12535</v>
      </c>
      <c r="C2507" s="26" t="s">
        <v>852</v>
      </c>
      <c r="D2507" s="26">
        <v>520032046</v>
      </c>
      <c r="E2507" s="26" t="s">
        <v>203</v>
      </c>
      <c r="F2507" s="26" t="s">
        <v>858</v>
      </c>
      <c r="G2507" s="26" t="s">
        <v>859</v>
      </c>
      <c r="H2507" s="26" t="s">
        <v>69</v>
      </c>
      <c r="I2507" s="26" t="s">
        <v>112</v>
      </c>
      <c r="J2507" s="26" t="s">
        <v>51</v>
      </c>
      <c r="K2507" s="26" t="s">
        <v>51</v>
      </c>
      <c r="L2507" s="26" t="s">
        <v>433</v>
      </c>
      <c r="M2507" s="26" t="s">
        <v>165</v>
      </c>
      <c r="N2507" s="26" t="s">
        <v>129</v>
      </c>
      <c r="O2507" s="26" t="s">
        <v>57</v>
      </c>
      <c r="P2507" s="26" t="s">
        <v>530</v>
      </c>
      <c r="Q2507" s="26" t="s">
        <v>59</v>
      </c>
      <c r="R2507" s="26" t="s">
        <v>54</v>
      </c>
      <c r="S2507" s="26" t="s">
        <v>531</v>
      </c>
      <c r="T2507" s="54">
        <v>3.0030000000000001</v>
      </c>
      <c r="U2507" s="36" t="s">
        <v>860</v>
      </c>
      <c r="V2507" s="43">
        <v>2.7400000000000001E-2</v>
      </c>
      <c r="W2507" s="43">
        <v>4.58E-2</v>
      </c>
      <c r="X2507" s="26" t="s">
        <v>347</v>
      </c>
      <c r="Z2507" s="42">
        <v>65352212.579999998</v>
      </c>
      <c r="AA2507" s="42">
        <v>1</v>
      </c>
      <c r="AB2507" s="42">
        <v>96.62</v>
      </c>
      <c r="AC2507" s="42">
        <v>0</v>
      </c>
      <c r="AD2507" s="42">
        <v>63143.307789999999</v>
      </c>
      <c r="AG2507" s="26" t="s">
        <v>15</v>
      </c>
      <c r="AH2507" s="43">
        <v>4.3624723945999998E-2</v>
      </c>
      <c r="AI2507" s="43">
        <v>1.3844241292000001E-2</v>
      </c>
      <c r="AJ2507" s="43">
        <v>3.11003296957643E-3</v>
      </c>
    </row>
    <row r="2508" spans="1:36" x14ac:dyDescent="0.2">
      <c r="A2508" s="26">
        <v>8700</v>
      </c>
      <c r="B2508" s="26">
        <v>12535</v>
      </c>
      <c r="C2508" s="26" t="s">
        <v>852</v>
      </c>
      <c r="D2508" s="26">
        <v>520032046</v>
      </c>
      <c r="E2508" s="26" t="s">
        <v>203</v>
      </c>
      <c r="F2508" s="26" t="s">
        <v>1784</v>
      </c>
      <c r="G2508" s="26" t="s">
        <v>1785</v>
      </c>
      <c r="H2508" s="26" t="s">
        <v>69</v>
      </c>
      <c r="I2508" s="26" t="s">
        <v>113</v>
      </c>
      <c r="J2508" s="26" t="s">
        <v>51</v>
      </c>
      <c r="K2508" s="26" t="s">
        <v>51</v>
      </c>
      <c r="L2508" s="26" t="s">
        <v>433</v>
      </c>
      <c r="M2508" s="26" t="s">
        <v>165</v>
      </c>
      <c r="N2508" s="26" t="s">
        <v>129</v>
      </c>
      <c r="O2508" s="26" t="s">
        <v>57</v>
      </c>
      <c r="P2508" s="26" t="s">
        <v>530</v>
      </c>
      <c r="Q2508" s="26" t="s">
        <v>59</v>
      </c>
      <c r="R2508" s="26" t="s">
        <v>54</v>
      </c>
      <c r="S2508" s="26" t="s">
        <v>531</v>
      </c>
      <c r="T2508" s="54">
        <v>3.18</v>
      </c>
      <c r="U2508" s="36" t="s">
        <v>860</v>
      </c>
      <c r="V2508" s="43">
        <v>1E-3</v>
      </c>
      <c r="W2508" s="43">
        <v>2.4199999999999999E-2</v>
      </c>
      <c r="X2508" s="26" t="s">
        <v>347</v>
      </c>
      <c r="Z2508" s="42">
        <v>57539629.920000002</v>
      </c>
      <c r="AA2508" s="42">
        <v>1</v>
      </c>
      <c r="AB2508" s="42">
        <v>103.37</v>
      </c>
      <c r="AC2508" s="42">
        <v>0</v>
      </c>
      <c r="AD2508" s="42">
        <v>59478.715450000003</v>
      </c>
      <c r="AG2508" s="26" t="s">
        <v>15</v>
      </c>
      <c r="AH2508" s="43">
        <v>2.2105665523000001E-2</v>
      </c>
      <c r="AI2508" s="43">
        <v>1.3040775298000001E-2</v>
      </c>
      <c r="AJ2508" s="43">
        <v>2.9295387351698163E-3</v>
      </c>
    </row>
    <row r="2509" spans="1:36" x14ac:dyDescent="0.2">
      <c r="A2509" s="26">
        <v>8700</v>
      </c>
      <c r="B2509" s="26">
        <v>12535</v>
      </c>
      <c r="C2509" s="26" t="s">
        <v>1786</v>
      </c>
      <c r="D2509" s="26">
        <v>550010003</v>
      </c>
      <c r="E2509" s="26" t="s">
        <v>205</v>
      </c>
      <c r="F2509" s="26" t="s">
        <v>1787</v>
      </c>
      <c r="G2509" s="26" t="s">
        <v>1788</v>
      </c>
      <c r="H2509" s="26" t="s">
        <v>69</v>
      </c>
      <c r="I2509" s="26" t="s">
        <v>114</v>
      </c>
      <c r="J2509" s="26" t="s">
        <v>51</v>
      </c>
      <c r="K2509" s="26" t="s">
        <v>51</v>
      </c>
      <c r="L2509" s="26" t="s">
        <v>433</v>
      </c>
      <c r="M2509" s="26" t="s">
        <v>165</v>
      </c>
      <c r="N2509" s="26" t="s">
        <v>140</v>
      </c>
      <c r="O2509" s="26" t="s">
        <v>57</v>
      </c>
      <c r="P2509" s="26" t="s">
        <v>728</v>
      </c>
      <c r="Q2509" s="26" t="s">
        <v>59</v>
      </c>
      <c r="R2509" s="26" t="s">
        <v>54</v>
      </c>
      <c r="S2509" s="26" t="s">
        <v>531</v>
      </c>
      <c r="T2509" s="54">
        <v>0.51600000000000001</v>
      </c>
      <c r="U2509" s="36">
        <v>45940</v>
      </c>
      <c r="V2509" s="43">
        <v>3.49E-2</v>
      </c>
      <c r="W2509" s="43">
        <v>6.0199999999999997E-2</v>
      </c>
      <c r="X2509" s="26" t="s">
        <v>347</v>
      </c>
      <c r="Z2509" s="42">
        <v>313146.69</v>
      </c>
      <c r="AA2509" s="42">
        <v>1</v>
      </c>
      <c r="AB2509" s="42">
        <v>100.58</v>
      </c>
      <c r="AC2509" s="42">
        <v>0</v>
      </c>
      <c r="AD2509" s="42">
        <v>314.96294</v>
      </c>
      <c r="AG2509" s="26" t="s">
        <v>15</v>
      </c>
      <c r="AH2509" s="43">
        <v>9.3245754300000003E-4</v>
      </c>
      <c r="AI2509" s="43">
        <v>6.9055979045441502E-5</v>
      </c>
      <c r="AJ2509" s="43">
        <v>1.5513047413551138E-5</v>
      </c>
    </row>
    <row r="2510" spans="1:36" x14ac:dyDescent="0.2">
      <c r="A2510" s="26">
        <v>8700</v>
      </c>
      <c r="B2510" s="26">
        <v>12535</v>
      </c>
      <c r="C2510" s="26" t="s">
        <v>1786</v>
      </c>
      <c r="D2510" s="26">
        <v>550010003</v>
      </c>
      <c r="E2510" s="26" t="s">
        <v>205</v>
      </c>
      <c r="F2510" s="26" t="s">
        <v>1789</v>
      </c>
      <c r="G2510" s="26" t="s">
        <v>1790</v>
      </c>
      <c r="H2510" s="26" t="s">
        <v>69</v>
      </c>
      <c r="I2510" s="26" t="s">
        <v>112</v>
      </c>
      <c r="J2510" s="26" t="s">
        <v>51</v>
      </c>
      <c r="K2510" s="26" t="s">
        <v>51</v>
      </c>
      <c r="L2510" s="26" t="s">
        <v>433</v>
      </c>
      <c r="M2510" s="26" t="s">
        <v>165</v>
      </c>
      <c r="N2510" s="26" t="s">
        <v>140</v>
      </c>
      <c r="O2510" s="26" t="s">
        <v>57</v>
      </c>
      <c r="P2510" s="26" t="s">
        <v>728</v>
      </c>
      <c r="Q2510" s="26" t="s">
        <v>59</v>
      </c>
      <c r="R2510" s="26" t="s">
        <v>54</v>
      </c>
      <c r="S2510" s="26" t="s">
        <v>531</v>
      </c>
      <c r="T2510" s="54">
        <v>3.2189999999999999</v>
      </c>
      <c r="U2510" s="36">
        <v>47766</v>
      </c>
      <c r="V2510" s="43">
        <v>2.24E-2</v>
      </c>
      <c r="W2510" s="43">
        <v>4.9399999999999999E-2</v>
      </c>
      <c r="X2510" s="26" t="s">
        <v>347</v>
      </c>
      <c r="Z2510" s="42">
        <v>5664790.7000000002</v>
      </c>
      <c r="AA2510" s="42">
        <v>1</v>
      </c>
      <c r="AB2510" s="42">
        <v>92.37</v>
      </c>
      <c r="AC2510" s="42">
        <v>0</v>
      </c>
      <c r="AD2510" s="42">
        <v>5232.5671700000003</v>
      </c>
      <c r="AG2510" s="26" t="s">
        <v>15</v>
      </c>
      <c r="AH2510" s="43">
        <v>1.0109943153E-2</v>
      </c>
      <c r="AI2510" s="43">
        <v>1.1472462399999999E-3</v>
      </c>
      <c r="AJ2510" s="43">
        <v>2.5772258349760483E-4</v>
      </c>
    </row>
    <row r="2511" spans="1:36" x14ac:dyDescent="0.2">
      <c r="A2511" s="26">
        <v>8700</v>
      </c>
      <c r="B2511" s="26">
        <v>12535</v>
      </c>
      <c r="C2511" s="26" t="s">
        <v>1791</v>
      </c>
      <c r="D2511" s="26">
        <v>520036435</v>
      </c>
      <c r="E2511" s="26" t="s">
        <v>203</v>
      </c>
      <c r="F2511" s="26" t="s">
        <v>1792</v>
      </c>
      <c r="G2511" s="26" t="s">
        <v>1793</v>
      </c>
      <c r="H2511" s="26" t="s">
        <v>69</v>
      </c>
      <c r="I2511" s="26" t="s">
        <v>112</v>
      </c>
      <c r="J2511" s="26" t="s">
        <v>51</v>
      </c>
      <c r="K2511" s="26" t="s">
        <v>51</v>
      </c>
      <c r="L2511" s="26" t="s">
        <v>433</v>
      </c>
      <c r="M2511" s="26" t="s">
        <v>165</v>
      </c>
      <c r="N2511" s="26" t="s">
        <v>131</v>
      </c>
      <c r="O2511" s="26" t="s">
        <v>57</v>
      </c>
      <c r="P2511" s="26" t="s">
        <v>737</v>
      </c>
      <c r="Q2511" s="26" t="s">
        <v>59</v>
      </c>
      <c r="R2511" s="26" t="s">
        <v>54</v>
      </c>
      <c r="S2511" s="26" t="s">
        <v>531</v>
      </c>
      <c r="T2511" s="54">
        <v>2.15</v>
      </c>
      <c r="U2511" s="36" t="s">
        <v>1616</v>
      </c>
      <c r="V2511" s="43">
        <v>2.3900000000000001E-2</v>
      </c>
      <c r="W2511" s="43">
        <v>5.1299999999999998E-2</v>
      </c>
      <c r="X2511" s="26" t="s">
        <v>347</v>
      </c>
      <c r="Z2511" s="42">
        <v>277778.14</v>
      </c>
      <c r="AA2511" s="42">
        <v>1</v>
      </c>
      <c r="AB2511" s="42">
        <v>94.48</v>
      </c>
      <c r="AC2511" s="42">
        <v>0</v>
      </c>
      <c r="AD2511" s="42">
        <v>262.44479000000001</v>
      </c>
      <c r="AG2511" s="26" t="s">
        <v>15</v>
      </c>
      <c r="AH2511" s="43">
        <v>1.867507829E-3</v>
      </c>
      <c r="AI2511" s="43">
        <v>5.7541315555491402E-5</v>
      </c>
      <c r="AJ2511" s="43">
        <v>1.2926341336252045E-5</v>
      </c>
    </row>
    <row r="2512" spans="1:36" x14ac:dyDescent="0.2">
      <c r="A2512" s="26">
        <v>8700</v>
      </c>
      <c r="B2512" s="26">
        <v>12535</v>
      </c>
      <c r="C2512" s="26" t="s">
        <v>1794</v>
      </c>
      <c r="D2512" s="26">
        <v>520036617</v>
      </c>
      <c r="E2512" s="26" t="s">
        <v>203</v>
      </c>
      <c r="F2512" s="26" t="s">
        <v>1795</v>
      </c>
      <c r="G2512" s="26" t="s">
        <v>1796</v>
      </c>
      <c r="H2512" s="26" t="s">
        <v>69</v>
      </c>
      <c r="I2512" s="26" t="s">
        <v>113</v>
      </c>
      <c r="J2512" s="26" t="s">
        <v>51</v>
      </c>
      <c r="K2512" s="26" t="s">
        <v>51</v>
      </c>
      <c r="L2512" s="26" t="s">
        <v>433</v>
      </c>
      <c r="M2512" s="26" t="s">
        <v>165</v>
      </c>
      <c r="N2512" s="26" t="s">
        <v>357</v>
      </c>
      <c r="O2512" s="26" t="s">
        <v>57</v>
      </c>
      <c r="P2512" s="26" t="s">
        <v>737</v>
      </c>
      <c r="Q2512" s="26" t="s">
        <v>59</v>
      </c>
      <c r="R2512" s="26" t="s">
        <v>54</v>
      </c>
      <c r="S2512" s="26" t="s">
        <v>531</v>
      </c>
      <c r="T2512" s="54">
        <v>3.79</v>
      </c>
      <c r="U2512" s="36">
        <v>47125</v>
      </c>
      <c r="V2512" s="43">
        <v>1.5299999999999999E-2</v>
      </c>
      <c r="W2512" s="43">
        <v>2.7400000000000001E-2</v>
      </c>
      <c r="X2512" s="26" t="s">
        <v>347</v>
      </c>
      <c r="Z2512" s="42">
        <v>8329592.25</v>
      </c>
      <c r="AA2512" s="42">
        <v>1</v>
      </c>
      <c r="AB2512" s="42">
        <v>110.31</v>
      </c>
      <c r="AC2512" s="42">
        <v>85.3416</v>
      </c>
      <c r="AD2512" s="42">
        <v>9273.7148099999995</v>
      </c>
      <c r="AG2512" s="26" t="s">
        <v>15</v>
      </c>
      <c r="AH2512" s="43">
        <v>1.8098484780999999E-2</v>
      </c>
      <c r="AI2512" s="43">
        <v>2.0332724080000001E-3</v>
      </c>
      <c r="AJ2512" s="43">
        <v>4.5676350858066467E-4</v>
      </c>
    </row>
    <row r="2513" spans="1:36" x14ac:dyDescent="0.2">
      <c r="A2513" s="26">
        <v>8700</v>
      </c>
      <c r="B2513" s="26">
        <v>12535</v>
      </c>
      <c r="C2513" s="26" t="s">
        <v>1794</v>
      </c>
      <c r="D2513" s="26">
        <v>520036617</v>
      </c>
      <c r="E2513" s="26" t="s">
        <v>203</v>
      </c>
      <c r="F2513" s="26" t="s">
        <v>1797</v>
      </c>
      <c r="G2513" s="26" t="s">
        <v>1798</v>
      </c>
      <c r="H2513" s="26" t="s">
        <v>69</v>
      </c>
      <c r="I2513" s="26" t="s">
        <v>113</v>
      </c>
      <c r="J2513" s="26" t="s">
        <v>51</v>
      </c>
      <c r="K2513" s="26" t="s">
        <v>51</v>
      </c>
      <c r="L2513" s="26" t="s">
        <v>433</v>
      </c>
      <c r="M2513" s="26" t="s">
        <v>165</v>
      </c>
      <c r="N2513" s="26" t="s">
        <v>357</v>
      </c>
      <c r="O2513" s="26" t="s">
        <v>57</v>
      </c>
      <c r="P2513" s="26" t="s">
        <v>724</v>
      </c>
      <c r="Q2513" s="26" t="s">
        <v>59</v>
      </c>
      <c r="R2513" s="26" t="s">
        <v>54</v>
      </c>
      <c r="S2513" s="26" t="s">
        <v>531</v>
      </c>
      <c r="T2513" s="54">
        <v>4.3330000000000002</v>
      </c>
      <c r="U2513" s="36" t="s">
        <v>777</v>
      </c>
      <c r="V2513" s="43">
        <v>8.9999999999999993E-3</v>
      </c>
      <c r="W2513" s="43">
        <v>3.0499999999999999E-2</v>
      </c>
      <c r="X2513" s="26" t="s">
        <v>347</v>
      </c>
      <c r="Z2513" s="42">
        <v>7000000</v>
      </c>
      <c r="AA2513" s="42">
        <v>1</v>
      </c>
      <c r="AB2513" s="42">
        <v>102.55</v>
      </c>
      <c r="AC2513" s="42">
        <v>0</v>
      </c>
      <c r="AD2513" s="42">
        <v>7178.5</v>
      </c>
      <c r="AG2513" s="26" t="s">
        <v>15</v>
      </c>
      <c r="AH2513" s="43">
        <v>1.6867469879000001E-2</v>
      </c>
      <c r="AI2513" s="43">
        <v>1.573894203E-3</v>
      </c>
      <c r="AJ2513" s="43">
        <v>3.5356671123966789E-4</v>
      </c>
    </row>
    <row r="2514" spans="1:36" x14ac:dyDescent="0.2">
      <c r="A2514" s="26">
        <v>8700</v>
      </c>
      <c r="B2514" s="26">
        <v>12535</v>
      </c>
      <c r="C2514" s="26" t="s">
        <v>861</v>
      </c>
      <c r="D2514" s="26">
        <v>520036690</v>
      </c>
      <c r="E2514" s="26" t="s">
        <v>203</v>
      </c>
      <c r="F2514" s="26" t="s">
        <v>862</v>
      </c>
      <c r="G2514" s="26" t="s">
        <v>863</v>
      </c>
      <c r="H2514" s="26" t="s">
        <v>69</v>
      </c>
      <c r="I2514" s="26" t="s">
        <v>112</v>
      </c>
      <c r="J2514" s="26" t="s">
        <v>51</v>
      </c>
      <c r="K2514" s="26" t="s">
        <v>51</v>
      </c>
      <c r="L2514" s="26" t="s">
        <v>433</v>
      </c>
      <c r="M2514" s="26" t="s">
        <v>165</v>
      </c>
      <c r="N2514" s="26" t="s">
        <v>125</v>
      </c>
      <c r="O2514" s="26" t="s">
        <v>57</v>
      </c>
      <c r="P2514" s="26" t="s">
        <v>733</v>
      </c>
      <c r="Q2514" s="26" t="s">
        <v>59</v>
      </c>
      <c r="R2514" s="26" t="s">
        <v>54</v>
      </c>
      <c r="S2514" s="26" t="s">
        <v>531</v>
      </c>
      <c r="T2514" s="54">
        <v>1.39</v>
      </c>
      <c r="U2514" s="36">
        <v>46034</v>
      </c>
      <c r="V2514" s="43">
        <v>2.29E-2</v>
      </c>
      <c r="W2514" s="43">
        <v>4.5999999999999999E-2</v>
      </c>
      <c r="X2514" s="26" t="s">
        <v>347</v>
      </c>
      <c r="Z2514" s="42">
        <v>6070712.1100000003</v>
      </c>
      <c r="AA2514" s="42">
        <v>1</v>
      </c>
      <c r="AB2514" s="42">
        <v>97.15</v>
      </c>
      <c r="AC2514" s="42">
        <v>0</v>
      </c>
      <c r="AD2514" s="42">
        <v>5897.6968100000004</v>
      </c>
      <c r="AG2514" s="26" t="s">
        <v>15</v>
      </c>
      <c r="AH2514" s="43">
        <v>1.8324825337999999E-2</v>
      </c>
      <c r="AI2514" s="43">
        <v>1.2930766619999999E-3</v>
      </c>
      <c r="AJ2514" s="43">
        <v>2.9048258898103793E-4</v>
      </c>
    </row>
    <row r="2515" spans="1:36" x14ac:dyDescent="0.2">
      <c r="A2515" s="26">
        <v>8700</v>
      </c>
      <c r="B2515" s="26">
        <v>12535</v>
      </c>
      <c r="C2515" s="26" t="s">
        <v>1633</v>
      </c>
      <c r="D2515" s="26">
        <v>520036732</v>
      </c>
      <c r="E2515" s="26" t="s">
        <v>203</v>
      </c>
      <c r="F2515" s="26" t="s">
        <v>1799</v>
      </c>
      <c r="G2515" s="26" t="s">
        <v>1800</v>
      </c>
      <c r="H2515" s="26" t="s">
        <v>69</v>
      </c>
      <c r="I2515" s="26" t="s">
        <v>112</v>
      </c>
      <c r="J2515" s="26" t="s">
        <v>51</v>
      </c>
      <c r="K2515" s="26" t="s">
        <v>51</v>
      </c>
      <c r="L2515" s="26" t="s">
        <v>433</v>
      </c>
      <c r="M2515" s="26" t="s">
        <v>165</v>
      </c>
      <c r="N2515" s="26" t="s">
        <v>68</v>
      </c>
      <c r="O2515" s="26" t="s">
        <v>57</v>
      </c>
      <c r="P2515" s="26" t="s">
        <v>733</v>
      </c>
      <c r="Q2515" s="26" t="s">
        <v>59</v>
      </c>
      <c r="R2515" s="26" t="s">
        <v>54</v>
      </c>
      <c r="S2515" s="26" t="s">
        <v>531</v>
      </c>
      <c r="T2515" s="54">
        <v>1.7410000000000001</v>
      </c>
      <c r="U2515" s="36" t="s">
        <v>1042</v>
      </c>
      <c r="V2515" s="43">
        <v>1.7500000000000002E-2</v>
      </c>
      <c r="W2515" s="43">
        <v>5.0500000000000003E-2</v>
      </c>
      <c r="X2515" s="26" t="s">
        <v>347</v>
      </c>
      <c r="Z2515" s="42">
        <v>344880.84</v>
      </c>
      <c r="AA2515" s="42">
        <v>1</v>
      </c>
      <c r="AB2515" s="42">
        <v>95.36</v>
      </c>
      <c r="AC2515" s="42">
        <v>0</v>
      </c>
      <c r="AD2515" s="42">
        <v>328.87837000000002</v>
      </c>
      <c r="AG2515" s="26" t="s">
        <v>15</v>
      </c>
      <c r="AH2515" s="43">
        <v>3.3985328830000001E-3</v>
      </c>
      <c r="AI2515" s="43">
        <v>7.2106952732975402E-5</v>
      </c>
      <c r="AJ2515" s="43">
        <v>1.6198431939647928E-5</v>
      </c>
    </row>
    <row r="2516" spans="1:36" x14ac:dyDescent="0.2">
      <c r="A2516" s="26">
        <v>8700</v>
      </c>
      <c r="B2516" s="26">
        <v>12535</v>
      </c>
      <c r="C2516" s="26" t="s">
        <v>1433</v>
      </c>
      <c r="D2516" s="26">
        <v>520036658</v>
      </c>
      <c r="E2516" s="26" t="s">
        <v>203</v>
      </c>
      <c r="F2516" s="26" t="s">
        <v>1801</v>
      </c>
      <c r="G2516" s="26" t="s">
        <v>1802</v>
      </c>
      <c r="H2516" s="26" t="s">
        <v>69</v>
      </c>
      <c r="I2516" s="26" t="s">
        <v>112</v>
      </c>
      <c r="J2516" s="26" t="s">
        <v>51</v>
      </c>
      <c r="K2516" s="26" t="s">
        <v>51</v>
      </c>
      <c r="L2516" s="26" t="s">
        <v>433</v>
      </c>
      <c r="M2516" s="26" t="s">
        <v>165</v>
      </c>
      <c r="N2516" s="26" t="s">
        <v>87</v>
      </c>
      <c r="O2516" s="26" t="s">
        <v>57</v>
      </c>
      <c r="P2516" s="26" t="s">
        <v>737</v>
      </c>
      <c r="Q2516" s="26" t="s">
        <v>59</v>
      </c>
      <c r="R2516" s="26" t="s">
        <v>54</v>
      </c>
      <c r="S2516" s="26" t="s">
        <v>531</v>
      </c>
      <c r="T2516" s="54">
        <v>2.0790000000000002</v>
      </c>
      <c r="U2516" s="36" t="s">
        <v>1803</v>
      </c>
      <c r="V2516" s="43">
        <v>2.7E-2</v>
      </c>
      <c r="W2516" s="43">
        <v>5.3100000000000001E-2</v>
      </c>
      <c r="X2516" s="26" t="s">
        <v>347</v>
      </c>
      <c r="Z2516" s="42">
        <v>546889</v>
      </c>
      <c r="AA2516" s="42">
        <v>1</v>
      </c>
      <c r="AB2516" s="42">
        <v>95.52</v>
      </c>
      <c r="AC2516" s="42">
        <v>0</v>
      </c>
      <c r="AD2516" s="42">
        <v>522.38837000000001</v>
      </c>
      <c r="AG2516" s="26" t="s">
        <v>15</v>
      </c>
      <c r="AH2516" s="43">
        <v>8.0220313000000005E-4</v>
      </c>
      <c r="AI2516" s="43">
        <v>1.14534238E-4</v>
      </c>
      <c r="AJ2516" s="43">
        <v>2.5729489164971903E-5</v>
      </c>
    </row>
    <row r="2517" spans="1:36" x14ac:dyDescent="0.2">
      <c r="A2517" s="26">
        <v>8700</v>
      </c>
      <c r="B2517" s="26">
        <v>12535</v>
      </c>
      <c r="C2517" s="26" t="s">
        <v>1433</v>
      </c>
      <c r="D2517" s="26">
        <v>520036658</v>
      </c>
      <c r="E2517" s="26" t="s">
        <v>203</v>
      </c>
      <c r="F2517" s="26" t="s">
        <v>1804</v>
      </c>
      <c r="G2517" s="26" t="s">
        <v>1805</v>
      </c>
      <c r="H2517" s="26" t="s">
        <v>69</v>
      </c>
      <c r="I2517" s="26" t="s">
        <v>112</v>
      </c>
      <c r="J2517" s="26" t="s">
        <v>51</v>
      </c>
      <c r="K2517" s="26" t="s">
        <v>51</v>
      </c>
      <c r="L2517" s="26" t="s">
        <v>433</v>
      </c>
      <c r="M2517" s="26" t="s">
        <v>165</v>
      </c>
      <c r="N2517" s="26" t="s">
        <v>87</v>
      </c>
      <c r="O2517" s="26" t="s">
        <v>57</v>
      </c>
      <c r="P2517" s="26" t="s">
        <v>737</v>
      </c>
      <c r="Q2517" s="26" t="s">
        <v>59</v>
      </c>
      <c r="R2517" s="26" t="s">
        <v>54</v>
      </c>
      <c r="S2517" s="26" t="s">
        <v>531</v>
      </c>
      <c r="T2517" s="54">
        <v>2.9380000000000002</v>
      </c>
      <c r="U2517" s="36" t="s">
        <v>1806</v>
      </c>
      <c r="V2517" s="43">
        <v>0.05</v>
      </c>
      <c r="W2517" s="43">
        <v>5.4100000000000002E-2</v>
      </c>
      <c r="X2517" s="26" t="s">
        <v>347</v>
      </c>
      <c r="Z2517" s="42">
        <v>246473.7</v>
      </c>
      <c r="AA2517" s="42">
        <v>1</v>
      </c>
      <c r="AB2517" s="42">
        <v>100.36</v>
      </c>
      <c r="AC2517" s="42">
        <v>0</v>
      </c>
      <c r="AD2517" s="42">
        <v>247.36100999999999</v>
      </c>
      <c r="AG2517" s="26" t="s">
        <v>15</v>
      </c>
      <c r="AH2517" s="43">
        <v>2.3815637700000001E-4</v>
      </c>
      <c r="AI2517" s="43">
        <v>5.4234179815629301E-5</v>
      </c>
      <c r="AJ2517" s="43">
        <v>1.218341140831965E-5</v>
      </c>
    </row>
    <row r="2518" spans="1:36" x14ac:dyDescent="0.2">
      <c r="A2518" s="26">
        <v>8700</v>
      </c>
      <c r="B2518" s="26">
        <v>12535</v>
      </c>
      <c r="C2518" s="26" t="s">
        <v>1807</v>
      </c>
      <c r="D2518" s="26">
        <v>520037540</v>
      </c>
      <c r="E2518" s="26" t="s">
        <v>203</v>
      </c>
      <c r="F2518" s="26" t="s">
        <v>1808</v>
      </c>
      <c r="G2518" s="26" t="s">
        <v>1809</v>
      </c>
      <c r="H2518" s="26" t="s">
        <v>69</v>
      </c>
      <c r="I2518" s="26" t="s">
        <v>113</v>
      </c>
      <c r="J2518" s="26" t="s">
        <v>51</v>
      </c>
      <c r="K2518" s="26" t="s">
        <v>51</v>
      </c>
      <c r="L2518" s="26" t="s">
        <v>433</v>
      </c>
      <c r="M2518" s="26" t="s">
        <v>165</v>
      </c>
      <c r="N2518" s="26" t="s">
        <v>358</v>
      </c>
      <c r="O2518" s="26" t="s">
        <v>57</v>
      </c>
      <c r="P2518" s="26" t="s">
        <v>1122</v>
      </c>
      <c r="Q2518" s="26" t="s">
        <v>59</v>
      </c>
      <c r="R2518" s="26" t="s">
        <v>54</v>
      </c>
      <c r="S2518" s="26" t="s">
        <v>531</v>
      </c>
      <c r="T2518" s="54">
        <v>2.9159999999999999</v>
      </c>
      <c r="U2518" s="36" t="s">
        <v>1174</v>
      </c>
      <c r="V2518" s="43">
        <v>1.7500000000000002E-2</v>
      </c>
      <c r="W2518" s="43">
        <v>3.5799999999999998E-2</v>
      </c>
      <c r="X2518" s="26" t="s">
        <v>347</v>
      </c>
      <c r="Z2518" s="42">
        <v>2776903.76</v>
      </c>
      <c r="AA2518" s="42">
        <v>1</v>
      </c>
      <c r="AB2518" s="42">
        <v>109.48</v>
      </c>
      <c r="AC2518" s="42">
        <v>0</v>
      </c>
      <c r="AD2518" s="42">
        <v>3040.1542399999998</v>
      </c>
      <c r="AG2518" s="26" t="s">
        <v>15</v>
      </c>
      <c r="AH2518" s="43">
        <v>5.8723113520000002E-3</v>
      </c>
      <c r="AI2518" s="43">
        <v>6.6655723800000005E-4</v>
      </c>
      <c r="AJ2518" s="43">
        <v>1.4973843230453883E-4</v>
      </c>
    </row>
    <row r="2519" spans="1:36" x14ac:dyDescent="0.2">
      <c r="A2519" s="26">
        <v>8700</v>
      </c>
      <c r="B2519" s="26">
        <v>12535</v>
      </c>
      <c r="C2519" s="26" t="s">
        <v>1807</v>
      </c>
      <c r="D2519" s="26">
        <v>520037540</v>
      </c>
      <c r="E2519" s="26" t="s">
        <v>203</v>
      </c>
      <c r="F2519" s="26" t="s">
        <v>1810</v>
      </c>
      <c r="G2519" s="26" t="s">
        <v>1811</v>
      </c>
      <c r="H2519" s="26" t="s">
        <v>69</v>
      </c>
      <c r="I2519" s="26" t="s">
        <v>113</v>
      </c>
      <c r="J2519" s="26" t="s">
        <v>51</v>
      </c>
      <c r="K2519" s="26" t="s">
        <v>51</v>
      </c>
      <c r="L2519" s="26" t="s">
        <v>433</v>
      </c>
      <c r="M2519" s="26" t="s">
        <v>165</v>
      </c>
      <c r="N2519" s="26" t="s">
        <v>358</v>
      </c>
      <c r="O2519" s="26" t="s">
        <v>57</v>
      </c>
      <c r="P2519" s="26" t="s">
        <v>1122</v>
      </c>
      <c r="Q2519" s="26" t="s">
        <v>59</v>
      </c>
      <c r="R2519" s="26" t="s">
        <v>54</v>
      </c>
      <c r="S2519" s="26" t="s">
        <v>531</v>
      </c>
      <c r="T2519" s="54">
        <v>3.9590000000000001</v>
      </c>
      <c r="U2519" s="36" t="s">
        <v>777</v>
      </c>
      <c r="V2519" s="43">
        <v>9.9000000000000008E-3</v>
      </c>
      <c r="W2519" s="43">
        <v>0.04</v>
      </c>
      <c r="X2519" s="26" t="s">
        <v>347</v>
      </c>
      <c r="Z2519" s="42">
        <v>936436.5</v>
      </c>
      <c r="AA2519" s="42">
        <v>1</v>
      </c>
      <c r="AB2519" s="42">
        <v>100.3</v>
      </c>
      <c r="AC2519" s="42">
        <v>0</v>
      </c>
      <c r="AD2519" s="42">
        <v>939.24581000000001</v>
      </c>
      <c r="AG2519" s="26" t="s">
        <v>15</v>
      </c>
      <c r="AH2519" s="43">
        <v>2.488822515E-3</v>
      </c>
      <c r="AI2519" s="43">
        <v>2.059307E-4</v>
      </c>
      <c r="AJ2519" s="43">
        <v>4.6261203884841962E-5</v>
      </c>
    </row>
    <row r="2520" spans="1:36" x14ac:dyDescent="0.2">
      <c r="A2520" s="26">
        <v>8700</v>
      </c>
      <c r="B2520" s="26">
        <v>12535</v>
      </c>
      <c r="C2520" s="26" t="s">
        <v>864</v>
      </c>
      <c r="D2520" s="26">
        <v>520037789</v>
      </c>
      <c r="E2520" s="26" t="s">
        <v>203</v>
      </c>
      <c r="F2520" s="26" t="s">
        <v>865</v>
      </c>
      <c r="G2520" s="26" t="s">
        <v>866</v>
      </c>
      <c r="H2520" s="26" t="s">
        <v>69</v>
      </c>
      <c r="I2520" s="26" t="s">
        <v>113</v>
      </c>
      <c r="J2520" s="26" t="s">
        <v>51</v>
      </c>
      <c r="K2520" s="26" t="s">
        <v>51</v>
      </c>
      <c r="L2520" s="26" t="s">
        <v>433</v>
      </c>
      <c r="M2520" s="26" t="s">
        <v>165</v>
      </c>
      <c r="N2520" s="26" t="s">
        <v>357</v>
      </c>
      <c r="O2520" s="26" t="s">
        <v>57</v>
      </c>
      <c r="P2520" s="26" t="s">
        <v>728</v>
      </c>
      <c r="Q2520" s="26" t="s">
        <v>59</v>
      </c>
      <c r="R2520" s="26" t="s">
        <v>54</v>
      </c>
      <c r="S2520" s="26" t="s">
        <v>531</v>
      </c>
      <c r="T2520" s="54">
        <v>0.52100000000000002</v>
      </c>
      <c r="U2520" s="36">
        <v>45937</v>
      </c>
      <c r="V2520" s="43">
        <v>2.3E-2</v>
      </c>
      <c r="W2520" s="43">
        <v>2.8199999999999999E-2</v>
      </c>
      <c r="X2520" s="26" t="s">
        <v>347</v>
      </c>
      <c r="Z2520" s="42">
        <v>8374754.1100000003</v>
      </c>
      <c r="AA2520" s="42">
        <v>1</v>
      </c>
      <c r="AB2520" s="42">
        <v>116.73</v>
      </c>
      <c r="AC2520" s="42">
        <v>113.1302</v>
      </c>
      <c r="AD2520" s="42">
        <v>9888.9806700000008</v>
      </c>
      <c r="AG2520" s="26" t="s">
        <v>15</v>
      </c>
      <c r="AH2520" s="43">
        <v>1.0525262186000001E-2</v>
      </c>
      <c r="AI2520" s="43">
        <v>2.16817014E-3</v>
      </c>
      <c r="AJ2520" s="43">
        <v>4.8706754517023718E-4</v>
      </c>
    </row>
    <row r="2521" spans="1:36" x14ac:dyDescent="0.2">
      <c r="A2521" s="26">
        <v>8700</v>
      </c>
      <c r="B2521" s="26">
        <v>12535</v>
      </c>
      <c r="C2521" s="26" t="s">
        <v>864</v>
      </c>
      <c r="D2521" s="26">
        <v>520037789</v>
      </c>
      <c r="E2521" s="26" t="s">
        <v>203</v>
      </c>
      <c r="F2521" s="26" t="s">
        <v>867</v>
      </c>
      <c r="G2521" s="26" t="s">
        <v>868</v>
      </c>
      <c r="H2521" s="26" t="s">
        <v>69</v>
      </c>
      <c r="I2521" s="26" t="s">
        <v>113</v>
      </c>
      <c r="J2521" s="26" t="s">
        <v>51</v>
      </c>
      <c r="K2521" s="26" t="s">
        <v>51</v>
      </c>
      <c r="L2521" s="26" t="s">
        <v>433</v>
      </c>
      <c r="M2521" s="26" t="s">
        <v>165</v>
      </c>
      <c r="N2521" s="26" t="s">
        <v>357</v>
      </c>
      <c r="O2521" s="26" t="s">
        <v>57</v>
      </c>
      <c r="P2521" s="26" t="s">
        <v>728</v>
      </c>
      <c r="Q2521" s="26" t="s">
        <v>59</v>
      </c>
      <c r="R2521" s="26" t="s">
        <v>54</v>
      </c>
      <c r="S2521" s="26" t="s">
        <v>531</v>
      </c>
      <c r="T2521" s="54">
        <v>1.284</v>
      </c>
      <c r="U2521" s="36" t="s">
        <v>869</v>
      </c>
      <c r="V2521" s="43">
        <v>2.1499999999999998E-2</v>
      </c>
      <c r="W2521" s="43">
        <v>2.7E-2</v>
      </c>
      <c r="X2521" s="26" t="s">
        <v>347</v>
      </c>
      <c r="Z2521" s="42">
        <v>11427629.93</v>
      </c>
      <c r="AA2521" s="42">
        <v>1</v>
      </c>
      <c r="AB2521" s="42">
        <v>116.99</v>
      </c>
      <c r="AC2521" s="42">
        <v>0</v>
      </c>
      <c r="AD2521" s="42">
        <v>13369.18426</v>
      </c>
      <c r="AG2521" s="26" t="s">
        <v>15</v>
      </c>
      <c r="AH2521" s="43">
        <v>9.6951942610000001E-3</v>
      </c>
      <c r="AI2521" s="43">
        <v>2.9312086940000001E-3</v>
      </c>
      <c r="AJ2521" s="43">
        <v>6.5847997642478695E-4</v>
      </c>
    </row>
    <row r="2522" spans="1:36" x14ac:dyDescent="0.2">
      <c r="A2522" s="26">
        <v>8700</v>
      </c>
      <c r="B2522" s="26">
        <v>12535</v>
      </c>
      <c r="C2522" s="26" t="s">
        <v>864</v>
      </c>
      <c r="D2522" s="26">
        <v>520037789</v>
      </c>
      <c r="E2522" s="26" t="s">
        <v>203</v>
      </c>
      <c r="F2522" s="26" t="s">
        <v>1812</v>
      </c>
      <c r="G2522" s="26" t="s">
        <v>1813</v>
      </c>
      <c r="H2522" s="26" t="s">
        <v>69</v>
      </c>
      <c r="I2522" s="26" t="s">
        <v>113</v>
      </c>
      <c r="J2522" s="26" t="s">
        <v>51</v>
      </c>
      <c r="K2522" s="26" t="s">
        <v>51</v>
      </c>
      <c r="L2522" s="26" t="s">
        <v>433</v>
      </c>
      <c r="M2522" s="26" t="s">
        <v>165</v>
      </c>
      <c r="N2522" s="26" t="s">
        <v>357</v>
      </c>
      <c r="O2522" s="26" t="s">
        <v>57</v>
      </c>
      <c r="P2522" s="26" t="s">
        <v>728</v>
      </c>
      <c r="Q2522" s="26" t="s">
        <v>59</v>
      </c>
      <c r="R2522" s="26" t="s">
        <v>54</v>
      </c>
      <c r="S2522" s="26" t="s">
        <v>531</v>
      </c>
      <c r="T2522" s="54">
        <v>2.1309999999999998</v>
      </c>
      <c r="U2522" s="36">
        <v>46391</v>
      </c>
      <c r="V2522" s="43">
        <v>2.35E-2</v>
      </c>
      <c r="W2522" s="43">
        <v>2.64E-2</v>
      </c>
      <c r="X2522" s="26" t="s">
        <v>347</v>
      </c>
      <c r="Z2522" s="42">
        <v>5992999.4400000004</v>
      </c>
      <c r="AA2522" s="42">
        <v>1</v>
      </c>
      <c r="AB2522" s="42">
        <v>116.64</v>
      </c>
      <c r="AC2522" s="42">
        <v>0</v>
      </c>
      <c r="AD2522" s="42">
        <v>6990.2345500000001</v>
      </c>
      <c r="AG2522" s="26" t="s">
        <v>15</v>
      </c>
      <c r="AH2522" s="43">
        <v>6.457459665E-3</v>
      </c>
      <c r="AI2522" s="43">
        <v>1.532616791E-3</v>
      </c>
      <c r="AJ2522" s="43">
        <v>3.4429396679492929E-4</v>
      </c>
    </row>
    <row r="2523" spans="1:36" x14ac:dyDescent="0.2">
      <c r="A2523" s="26">
        <v>8700</v>
      </c>
      <c r="B2523" s="26">
        <v>12535</v>
      </c>
      <c r="C2523" s="26" t="s">
        <v>864</v>
      </c>
      <c r="D2523" s="26">
        <v>520037789</v>
      </c>
      <c r="E2523" s="26" t="s">
        <v>203</v>
      </c>
      <c r="F2523" s="26" t="s">
        <v>1814</v>
      </c>
      <c r="G2523" s="26" t="s">
        <v>1815</v>
      </c>
      <c r="H2523" s="26" t="s">
        <v>69</v>
      </c>
      <c r="I2523" s="26" t="s">
        <v>113</v>
      </c>
      <c r="J2523" s="26" t="s">
        <v>51</v>
      </c>
      <c r="K2523" s="26" t="s">
        <v>51</v>
      </c>
      <c r="L2523" s="26" t="s">
        <v>433</v>
      </c>
      <c r="M2523" s="26" t="s">
        <v>165</v>
      </c>
      <c r="N2523" s="26" t="s">
        <v>357</v>
      </c>
      <c r="O2523" s="26" t="s">
        <v>57</v>
      </c>
      <c r="P2523" s="26" t="s">
        <v>728</v>
      </c>
      <c r="Q2523" s="26" t="s">
        <v>59</v>
      </c>
      <c r="R2523" s="26" t="s">
        <v>54</v>
      </c>
      <c r="S2523" s="26" t="s">
        <v>531</v>
      </c>
      <c r="T2523" s="54">
        <v>3.74</v>
      </c>
      <c r="U2523" s="36">
        <v>48214</v>
      </c>
      <c r="V2523" s="43">
        <v>2.2499999999999999E-2</v>
      </c>
      <c r="W2523" s="43">
        <v>2.8400000000000002E-2</v>
      </c>
      <c r="X2523" s="26" t="s">
        <v>347</v>
      </c>
      <c r="Z2523" s="42">
        <v>2592130.65</v>
      </c>
      <c r="AA2523" s="42">
        <v>1</v>
      </c>
      <c r="AB2523" s="42">
        <v>114.28</v>
      </c>
      <c r="AC2523" s="42">
        <v>34.988019999999999</v>
      </c>
      <c r="AD2523" s="42">
        <v>2997.27493</v>
      </c>
      <c r="AG2523" s="26" t="s">
        <v>15</v>
      </c>
      <c r="AH2523" s="43">
        <v>1.4695018480000001E-3</v>
      </c>
      <c r="AI2523" s="43">
        <v>6.5715590099999996E-4</v>
      </c>
      <c r="AJ2523" s="43">
        <v>1.4762647345283918E-4</v>
      </c>
    </row>
    <row r="2524" spans="1:36" x14ac:dyDescent="0.2">
      <c r="A2524" s="26">
        <v>8700</v>
      </c>
      <c r="B2524" s="26">
        <v>12535</v>
      </c>
      <c r="C2524" s="26" t="s">
        <v>864</v>
      </c>
      <c r="D2524" s="26">
        <v>520037789</v>
      </c>
      <c r="E2524" s="26" t="s">
        <v>203</v>
      </c>
      <c r="F2524" s="26" t="s">
        <v>1816</v>
      </c>
      <c r="G2524" s="26" t="s">
        <v>1817</v>
      </c>
      <c r="H2524" s="26" t="s">
        <v>69</v>
      </c>
      <c r="I2524" s="26" t="s">
        <v>113</v>
      </c>
      <c r="J2524" s="26" t="s">
        <v>51</v>
      </c>
      <c r="K2524" s="26" t="s">
        <v>51</v>
      </c>
      <c r="L2524" s="26" t="s">
        <v>433</v>
      </c>
      <c r="M2524" s="26" t="s">
        <v>165</v>
      </c>
      <c r="N2524" s="26" t="s">
        <v>357</v>
      </c>
      <c r="O2524" s="26" t="s">
        <v>57</v>
      </c>
      <c r="P2524" s="26" t="s">
        <v>728</v>
      </c>
      <c r="Q2524" s="26" t="s">
        <v>59</v>
      </c>
      <c r="R2524" s="26" t="s">
        <v>54</v>
      </c>
      <c r="S2524" s="26" t="s">
        <v>531</v>
      </c>
      <c r="T2524" s="54">
        <v>3.3439999999999999</v>
      </c>
      <c r="U2524" s="36">
        <v>46790</v>
      </c>
      <c r="V2524" s="43">
        <v>6.4999999999999997E-3</v>
      </c>
      <c r="W2524" s="43">
        <v>2.58E-2</v>
      </c>
      <c r="X2524" s="26" t="s">
        <v>347</v>
      </c>
      <c r="Z2524" s="42">
        <v>1431539.49</v>
      </c>
      <c r="AA2524" s="42">
        <v>1</v>
      </c>
      <c r="AB2524" s="42">
        <v>107.93</v>
      </c>
      <c r="AC2524" s="42">
        <v>6.4622900000000003</v>
      </c>
      <c r="AD2524" s="42">
        <v>1551.52286</v>
      </c>
      <c r="AG2524" s="26" t="s">
        <v>15</v>
      </c>
      <c r="AH2524" s="43">
        <v>2.6484489759999999E-3</v>
      </c>
      <c r="AI2524" s="43">
        <v>3.4017313299999999E-4</v>
      </c>
      <c r="AJ2524" s="43">
        <v>7.6418030928935532E-5</v>
      </c>
    </row>
    <row r="2525" spans="1:36" x14ac:dyDescent="0.2">
      <c r="A2525" s="26">
        <v>8700</v>
      </c>
      <c r="B2525" s="26">
        <v>12535</v>
      </c>
      <c r="C2525" s="26" t="s">
        <v>864</v>
      </c>
      <c r="D2525" s="26">
        <v>520037789</v>
      </c>
      <c r="E2525" s="26" t="s">
        <v>203</v>
      </c>
      <c r="F2525" s="26" t="s">
        <v>1818</v>
      </c>
      <c r="G2525" s="26" t="s">
        <v>1819</v>
      </c>
      <c r="H2525" s="26" t="s">
        <v>69</v>
      </c>
      <c r="I2525" s="26" t="s">
        <v>113</v>
      </c>
      <c r="J2525" s="26" t="s">
        <v>51</v>
      </c>
      <c r="K2525" s="26" t="s">
        <v>51</v>
      </c>
      <c r="L2525" s="26" t="s">
        <v>433</v>
      </c>
      <c r="M2525" s="26" t="s">
        <v>165</v>
      </c>
      <c r="N2525" s="26" t="s">
        <v>357</v>
      </c>
      <c r="O2525" s="26" t="s">
        <v>57</v>
      </c>
      <c r="P2525" s="26" t="s">
        <v>728</v>
      </c>
      <c r="Q2525" s="26" t="s">
        <v>59</v>
      </c>
      <c r="R2525" s="26" t="s">
        <v>54</v>
      </c>
      <c r="S2525" s="26" t="s">
        <v>531</v>
      </c>
      <c r="T2525" s="54">
        <v>4.173</v>
      </c>
      <c r="U2525" s="36">
        <v>47125</v>
      </c>
      <c r="V2525" s="43">
        <v>1.43E-2</v>
      </c>
      <c r="W2525" s="43">
        <v>2.7099999999999999E-2</v>
      </c>
      <c r="X2525" s="26" t="s">
        <v>347</v>
      </c>
      <c r="Z2525" s="42">
        <v>28556933.66</v>
      </c>
      <c r="AA2525" s="42">
        <v>1</v>
      </c>
      <c r="AB2525" s="42">
        <v>109.38</v>
      </c>
      <c r="AC2525" s="42">
        <v>253.42787999999999</v>
      </c>
      <c r="AD2525" s="42">
        <v>31489.001919999999</v>
      </c>
      <c r="AG2525" s="26" t="s">
        <v>15</v>
      </c>
      <c r="AH2525" s="43">
        <v>1.7956804672000001E-2</v>
      </c>
      <c r="AI2525" s="43">
        <v>6.9039991070000001E-3</v>
      </c>
      <c r="AJ2525" s="43">
        <v>1.5509455804240424E-3</v>
      </c>
    </row>
    <row r="2526" spans="1:36" x14ac:dyDescent="0.2">
      <c r="A2526" s="26">
        <v>8700</v>
      </c>
      <c r="B2526" s="26">
        <v>12535</v>
      </c>
      <c r="C2526" s="26" t="s">
        <v>864</v>
      </c>
      <c r="D2526" s="26">
        <v>520037789</v>
      </c>
      <c r="E2526" s="26" t="s">
        <v>203</v>
      </c>
      <c r="F2526" s="26" t="s">
        <v>1820</v>
      </c>
      <c r="G2526" s="26" t="s">
        <v>1821</v>
      </c>
      <c r="H2526" s="26" t="s">
        <v>69</v>
      </c>
      <c r="I2526" s="26" t="s">
        <v>113</v>
      </c>
      <c r="J2526" s="26" t="s">
        <v>51</v>
      </c>
      <c r="K2526" s="26" t="s">
        <v>51</v>
      </c>
      <c r="L2526" s="26" t="s">
        <v>433</v>
      </c>
      <c r="M2526" s="26" t="s">
        <v>165</v>
      </c>
      <c r="N2526" s="26" t="s">
        <v>357</v>
      </c>
      <c r="O2526" s="26" t="s">
        <v>57</v>
      </c>
      <c r="P2526" s="26" t="s">
        <v>728</v>
      </c>
      <c r="Q2526" s="26" t="s">
        <v>59</v>
      </c>
      <c r="R2526" s="26" t="s">
        <v>54</v>
      </c>
      <c r="S2526" s="26" t="s">
        <v>531</v>
      </c>
      <c r="T2526" s="54">
        <v>5.1239999999999997</v>
      </c>
      <c r="U2526" s="36">
        <v>47490</v>
      </c>
      <c r="V2526" s="43">
        <v>2.5000000000000001E-3</v>
      </c>
      <c r="W2526" s="43">
        <v>2.6200000000000001E-2</v>
      </c>
      <c r="X2526" s="26" t="s">
        <v>347</v>
      </c>
      <c r="Z2526" s="42">
        <v>32539294.850000001</v>
      </c>
      <c r="AA2526" s="42">
        <v>1</v>
      </c>
      <c r="AB2526" s="42">
        <v>100.3</v>
      </c>
      <c r="AC2526" s="42">
        <v>93.241339999999994</v>
      </c>
      <c r="AD2526" s="42">
        <v>32730.154070000001</v>
      </c>
      <c r="AG2526" s="26" t="s">
        <v>15</v>
      </c>
      <c r="AH2526" s="43">
        <v>2.4064736937000002E-2</v>
      </c>
      <c r="AI2526" s="43">
        <v>7.1761231130000004E-3</v>
      </c>
      <c r="AJ2526" s="43">
        <v>1.6120767476349559E-3</v>
      </c>
    </row>
    <row r="2527" spans="1:36" x14ac:dyDescent="0.2">
      <c r="A2527" s="26">
        <v>8700</v>
      </c>
      <c r="B2527" s="26">
        <v>12535</v>
      </c>
      <c r="C2527" s="26" t="s">
        <v>870</v>
      </c>
      <c r="D2527" s="26">
        <v>520037797</v>
      </c>
      <c r="E2527" s="26" t="s">
        <v>203</v>
      </c>
      <c r="F2527" s="26" t="s">
        <v>871</v>
      </c>
      <c r="G2527" s="26" t="s">
        <v>872</v>
      </c>
      <c r="H2527" s="26" t="s">
        <v>69</v>
      </c>
      <c r="I2527" s="26" t="s">
        <v>112</v>
      </c>
      <c r="J2527" s="26" t="s">
        <v>51</v>
      </c>
      <c r="K2527" s="26" t="s">
        <v>51</v>
      </c>
      <c r="L2527" s="26" t="s">
        <v>433</v>
      </c>
      <c r="M2527" s="26" t="s">
        <v>165</v>
      </c>
      <c r="N2527" s="26" t="s">
        <v>127</v>
      </c>
      <c r="O2527" s="26" t="s">
        <v>57</v>
      </c>
      <c r="P2527" s="26" t="s">
        <v>154</v>
      </c>
      <c r="Q2527" s="26" t="s">
        <v>154</v>
      </c>
      <c r="R2527" s="26" t="s">
        <v>54</v>
      </c>
      <c r="S2527" s="26" t="s">
        <v>531</v>
      </c>
      <c r="T2527" s="54">
        <v>0.99199999999999999</v>
      </c>
      <c r="U2527" s="36" t="s">
        <v>818</v>
      </c>
      <c r="V2527" s="43">
        <v>1.9900000000000001E-2</v>
      </c>
      <c r="W2527" s="43">
        <v>4.7399999999999998E-2</v>
      </c>
      <c r="X2527" s="26" t="s">
        <v>347</v>
      </c>
      <c r="Z2527" s="42">
        <v>736000</v>
      </c>
      <c r="AA2527" s="42">
        <v>1</v>
      </c>
      <c r="AB2527" s="42">
        <v>97.41</v>
      </c>
      <c r="AC2527" s="42">
        <v>0</v>
      </c>
      <c r="AD2527" s="42">
        <v>716.93759999999997</v>
      </c>
      <c r="AG2527" s="26" t="s">
        <v>15</v>
      </c>
      <c r="AH2527" s="43">
        <v>4.9066666659999996E-3</v>
      </c>
      <c r="AI2527" s="43">
        <v>1.5718937500000001E-4</v>
      </c>
      <c r="AJ2527" s="43">
        <v>3.5311732171910639E-5</v>
      </c>
    </row>
    <row r="2528" spans="1:36" x14ac:dyDescent="0.2">
      <c r="A2528" s="26">
        <v>8700</v>
      </c>
      <c r="B2528" s="26">
        <v>12535</v>
      </c>
      <c r="C2528" s="26" t="s">
        <v>1302</v>
      </c>
      <c r="D2528" s="26">
        <v>520038340</v>
      </c>
      <c r="E2528" s="26" t="s">
        <v>203</v>
      </c>
      <c r="F2528" s="26" t="s">
        <v>1822</v>
      </c>
      <c r="G2528" s="26" t="s">
        <v>1823</v>
      </c>
      <c r="H2528" s="26" t="s">
        <v>69</v>
      </c>
      <c r="I2528" s="26" t="s">
        <v>112</v>
      </c>
      <c r="J2528" s="26" t="s">
        <v>51</v>
      </c>
      <c r="K2528" s="26" t="s">
        <v>167</v>
      </c>
      <c r="L2528" s="26" t="s">
        <v>433</v>
      </c>
      <c r="M2528" s="26" t="s">
        <v>165</v>
      </c>
      <c r="N2528" s="26" t="s">
        <v>358</v>
      </c>
      <c r="O2528" s="26" t="s">
        <v>57</v>
      </c>
      <c r="P2528" s="26" t="s">
        <v>154</v>
      </c>
      <c r="Q2528" s="26" t="s">
        <v>154</v>
      </c>
      <c r="R2528" s="26" t="s">
        <v>54</v>
      </c>
      <c r="S2528" s="26" t="s">
        <v>531</v>
      </c>
      <c r="T2528" s="54">
        <v>0.27400000000000002</v>
      </c>
      <c r="U2528" s="36" t="s">
        <v>720</v>
      </c>
      <c r="V2528" s="43">
        <v>0.06</v>
      </c>
      <c r="W2528" s="43">
        <v>0.1547</v>
      </c>
      <c r="X2528" s="26" t="s">
        <v>347</v>
      </c>
      <c r="Z2528" s="42">
        <v>6951962.1200000001</v>
      </c>
      <c r="AA2528" s="42">
        <v>1</v>
      </c>
      <c r="AB2528" s="42">
        <v>100.4</v>
      </c>
      <c r="AC2528" s="42">
        <v>0</v>
      </c>
      <c r="AD2528" s="42">
        <v>6979.7699700000003</v>
      </c>
      <c r="AG2528" s="26" t="s">
        <v>15</v>
      </c>
      <c r="AH2528" s="43">
        <v>4.7475305688999998E-2</v>
      </c>
      <c r="AI2528" s="43">
        <v>1.53032242E-3</v>
      </c>
      <c r="AJ2528" s="43">
        <v>3.4377854893115497E-4</v>
      </c>
    </row>
    <row r="2529" spans="1:36" x14ac:dyDescent="0.2">
      <c r="A2529" s="26">
        <v>8700</v>
      </c>
      <c r="B2529" s="26">
        <v>12535</v>
      </c>
      <c r="C2529" s="26" t="s">
        <v>1677</v>
      </c>
      <c r="D2529" s="26">
        <v>520038332</v>
      </c>
      <c r="E2529" s="26" t="s">
        <v>203</v>
      </c>
      <c r="F2529" s="26" t="s">
        <v>1824</v>
      </c>
      <c r="G2529" s="26" t="s">
        <v>1825</v>
      </c>
      <c r="H2529" s="26" t="s">
        <v>69</v>
      </c>
      <c r="I2529" s="26" t="s">
        <v>113</v>
      </c>
      <c r="J2529" s="26" t="s">
        <v>51</v>
      </c>
      <c r="K2529" s="26" t="s">
        <v>51</v>
      </c>
      <c r="L2529" s="26" t="s">
        <v>433</v>
      </c>
      <c r="M2529" s="26" t="s">
        <v>165</v>
      </c>
      <c r="N2529" s="26" t="s">
        <v>357</v>
      </c>
      <c r="O2529" s="26" t="s">
        <v>57</v>
      </c>
      <c r="P2529" s="26" t="s">
        <v>154</v>
      </c>
      <c r="Q2529" s="26" t="s">
        <v>154</v>
      </c>
      <c r="R2529" s="26" t="s">
        <v>54</v>
      </c>
      <c r="S2529" s="26" t="s">
        <v>531</v>
      </c>
      <c r="T2529" s="54">
        <v>2.121</v>
      </c>
      <c r="U2529" s="36">
        <v>46391</v>
      </c>
      <c r="V2529" s="43">
        <v>1.9E-2</v>
      </c>
      <c r="W2529" s="43">
        <v>3.2599999999999997E-2</v>
      </c>
      <c r="X2529" s="26" t="s">
        <v>347</v>
      </c>
      <c r="Z2529" s="42">
        <v>12255989.859999999</v>
      </c>
      <c r="AA2529" s="42">
        <v>1</v>
      </c>
      <c r="AB2529" s="42">
        <v>108.05</v>
      </c>
      <c r="AC2529" s="42">
        <v>0</v>
      </c>
      <c r="AD2529" s="42">
        <v>13242.597040000001</v>
      </c>
      <c r="AG2529" s="26" t="s">
        <v>15</v>
      </c>
      <c r="AH2529" s="43">
        <v>2.1455167928E-2</v>
      </c>
      <c r="AI2529" s="43">
        <v>2.9034543029999998E-3</v>
      </c>
      <c r="AJ2529" s="43">
        <v>6.5224510464650855E-4</v>
      </c>
    </row>
    <row r="2530" spans="1:36" x14ac:dyDescent="0.2">
      <c r="A2530" s="26">
        <v>8700</v>
      </c>
      <c r="B2530" s="26">
        <v>12535</v>
      </c>
      <c r="C2530" s="26" t="s">
        <v>1416</v>
      </c>
      <c r="D2530" s="26">
        <v>520038274</v>
      </c>
      <c r="E2530" s="26" t="s">
        <v>203</v>
      </c>
      <c r="F2530" s="26" t="s">
        <v>1826</v>
      </c>
      <c r="G2530" s="26" t="s">
        <v>1827</v>
      </c>
      <c r="H2530" s="26" t="s">
        <v>69</v>
      </c>
      <c r="I2530" s="26" t="s">
        <v>112</v>
      </c>
      <c r="J2530" s="26" t="s">
        <v>51</v>
      </c>
      <c r="K2530" s="26" t="s">
        <v>51</v>
      </c>
      <c r="L2530" s="26" t="s">
        <v>433</v>
      </c>
      <c r="M2530" s="26" t="s">
        <v>165</v>
      </c>
      <c r="N2530" s="26" t="s">
        <v>84</v>
      </c>
      <c r="O2530" s="26" t="s">
        <v>57</v>
      </c>
      <c r="P2530" s="26" t="s">
        <v>750</v>
      </c>
      <c r="Q2530" s="26" t="s">
        <v>64</v>
      </c>
      <c r="R2530" s="26" t="s">
        <v>54</v>
      </c>
      <c r="S2530" s="26" t="s">
        <v>531</v>
      </c>
      <c r="T2530" s="54">
        <v>1.4370000000000001</v>
      </c>
      <c r="U2530" s="36" t="s">
        <v>616</v>
      </c>
      <c r="V2530" s="43">
        <v>3.5000000000000003E-2</v>
      </c>
      <c r="W2530" s="43">
        <v>4.9599999999999998E-2</v>
      </c>
      <c r="X2530" s="26" t="s">
        <v>347</v>
      </c>
      <c r="Z2530" s="42">
        <v>3201600</v>
      </c>
      <c r="AA2530" s="42">
        <v>1</v>
      </c>
      <c r="AB2530" s="42">
        <v>98.91</v>
      </c>
      <c r="AC2530" s="42">
        <v>0</v>
      </c>
      <c r="AD2530" s="42">
        <v>3166.7025600000002</v>
      </c>
      <c r="AG2530" s="26" t="s">
        <v>15</v>
      </c>
      <c r="AH2530" s="43">
        <v>1.9199999999999998E-2</v>
      </c>
      <c r="AI2530" s="43">
        <v>6.9430309899999999E-4</v>
      </c>
      <c r="AJ2530" s="43">
        <v>1.5597138811916655E-4</v>
      </c>
    </row>
    <row r="2531" spans="1:36" x14ac:dyDescent="0.2">
      <c r="A2531" s="26">
        <v>8700</v>
      </c>
      <c r="B2531" s="26">
        <v>12535</v>
      </c>
      <c r="C2531" s="26" t="s">
        <v>1828</v>
      </c>
      <c r="D2531" s="26">
        <v>520038894</v>
      </c>
      <c r="E2531" s="26" t="s">
        <v>203</v>
      </c>
      <c r="F2531" s="26" t="s">
        <v>1829</v>
      </c>
      <c r="G2531" s="26" t="s">
        <v>1830</v>
      </c>
      <c r="H2531" s="26" t="s">
        <v>69</v>
      </c>
      <c r="I2531" s="26" t="s">
        <v>113</v>
      </c>
      <c r="J2531" s="26" t="s">
        <v>51</v>
      </c>
      <c r="K2531" s="26" t="s">
        <v>51</v>
      </c>
      <c r="L2531" s="26" t="s">
        <v>433</v>
      </c>
      <c r="M2531" s="26" t="s">
        <v>165</v>
      </c>
      <c r="N2531" s="26" t="s">
        <v>358</v>
      </c>
      <c r="O2531" s="26" t="s">
        <v>57</v>
      </c>
      <c r="P2531" s="26" t="s">
        <v>728</v>
      </c>
      <c r="Q2531" s="26" t="s">
        <v>59</v>
      </c>
      <c r="R2531" s="26" t="s">
        <v>54</v>
      </c>
      <c r="S2531" s="26" t="s">
        <v>531</v>
      </c>
      <c r="T2531" s="54">
        <v>2.6970000000000001</v>
      </c>
      <c r="U2531" s="36">
        <v>46397</v>
      </c>
      <c r="V2531" s="43">
        <v>5.0000000000000001E-3</v>
      </c>
      <c r="W2531" s="43">
        <v>2.7799999999999998E-2</v>
      </c>
      <c r="X2531" s="26" t="s">
        <v>347</v>
      </c>
      <c r="Z2531" s="42">
        <v>8517960</v>
      </c>
      <c r="AA2531" s="42">
        <v>1</v>
      </c>
      <c r="AB2531" s="42">
        <v>105.96</v>
      </c>
      <c r="AC2531" s="42">
        <v>0</v>
      </c>
      <c r="AD2531" s="42">
        <v>9025.6304199999995</v>
      </c>
      <c r="AG2531" s="26" t="s">
        <v>15</v>
      </c>
      <c r="AH2531" s="43">
        <v>1.2560528931000001E-2</v>
      </c>
      <c r="AI2531" s="43">
        <v>1.9788796259999999E-3</v>
      </c>
      <c r="AJ2531" s="43">
        <v>4.445444681290106E-4</v>
      </c>
    </row>
    <row r="2532" spans="1:36" x14ac:dyDescent="0.2">
      <c r="A2532" s="26">
        <v>8700</v>
      </c>
      <c r="B2532" s="26">
        <v>12535</v>
      </c>
      <c r="C2532" s="26" t="s">
        <v>1314</v>
      </c>
      <c r="D2532" s="26">
        <v>520038506</v>
      </c>
      <c r="E2532" s="26" t="s">
        <v>203</v>
      </c>
      <c r="F2532" s="26" t="s">
        <v>2331</v>
      </c>
      <c r="G2532" s="26" t="s">
        <v>2332</v>
      </c>
      <c r="H2532" s="26" t="s">
        <v>69</v>
      </c>
      <c r="I2532" s="26" t="s">
        <v>112</v>
      </c>
      <c r="J2532" s="26" t="s">
        <v>51</v>
      </c>
      <c r="K2532" s="26" t="s">
        <v>51</v>
      </c>
      <c r="L2532" s="26" t="s">
        <v>433</v>
      </c>
      <c r="M2532" s="26" t="s">
        <v>165</v>
      </c>
      <c r="N2532" s="26" t="s">
        <v>357</v>
      </c>
      <c r="O2532" s="26" t="s">
        <v>57</v>
      </c>
      <c r="P2532" s="26" t="s">
        <v>733</v>
      </c>
      <c r="Q2532" s="26" t="s">
        <v>59</v>
      </c>
      <c r="R2532" s="26" t="s">
        <v>54</v>
      </c>
      <c r="S2532" s="26" t="s">
        <v>531</v>
      </c>
      <c r="T2532" s="54">
        <v>1.1020000000000001</v>
      </c>
      <c r="U2532" s="36" t="s">
        <v>1248</v>
      </c>
      <c r="V2532" s="43">
        <v>3.85E-2</v>
      </c>
      <c r="W2532" s="43">
        <v>5.1799999999999999E-2</v>
      </c>
      <c r="X2532" s="26" t="s">
        <v>347</v>
      </c>
      <c r="Z2532" s="42">
        <v>3064190.25</v>
      </c>
      <c r="AA2532" s="42">
        <v>1</v>
      </c>
      <c r="AB2532" s="42">
        <v>101.79</v>
      </c>
      <c r="AC2532" s="42">
        <v>0</v>
      </c>
      <c r="AD2532" s="42">
        <v>3119.03926</v>
      </c>
      <c r="AG2532" s="26" t="s">
        <v>15</v>
      </c>
      <c r="AH2532" s="43">
        <v>6.5531165830000002E-3</v>
      </c>
      <c r="AI2532" s="43">
        <v>6.8385286699999999E-4</v>
      </c>
      <c r="AJ2532" s="43">
        <v>1.536238007084499E-4</v>
      </c>
    </row>
    <row r="2533" spans="1:36" x14ac:dyDescent="0.2">
      <c r="A2533" s="26">
        <v>8700</v>
      </c>
      <c r="B2533" s="26">
        <v>12535</v>
      </c>
      <c r="C2533" s="26" t="s">
        <v>1314</v>
      </c>
      <c r="D2533" s="26">
        <v>520038506</v>
      </c>
      <c r="E2533" s="26" t="s">
        <v>203</v>
      </c>
      <c r="F2533" s="26" t="s">
        <v>1831</v>
      </c>
      <c r="G2533" s="26" t="s">
        <v>1832</v>
      </c>
      <c r="H2533" s="26" t="s">
        <v>69</v>
      </c>
      <c r="I2533" s="26" t="s">
        <v>112</v>
      </c>
      <c r="J2533" s="26" t="s">
        <v>51</v>
      </c>
      <c r="K2533" s="26" t="s">
        <v>51</v>
      </c>
      <c r="L2533" s="26" t="s">
        <v>433</v>
      </c>
      <c r="M2533" s="26" t="s">
        <v>165</v>
      </c>
      <c r="N2533" s="26" t="s">
        <v>357</v>
      </c>
      <c r="O2533" s="26" t="s">
        <v>57</v>
      </c>
      <c r="P2533" s="26" t="s">
        <v>733</v>
      </c>
      <c r="Q2533" s="26" t="s">
        <v>59</v>
      </c>
      <c r="R2533" s="26" t="s">
        <v>54</v>
      </c>
      <c r="S2533" s="26" t="s">
        <v>531</v>
      </c>
      <c r="T2533" s="54">
        <v>1.109</v>
      </c>
      <c r="U2533" s="36" t="s">
        <v>1248</v>
      </c>
      <c r="V2533" s="43">
        <v>6.7400000000000002E-2</v>
      </c>
      <c r="W2533" s="43">
        <v>5.11E-2</v>
      </c>
      <c r="X2533" s="26" t="s">
        <v>347</v>
      </c>
      <c r="Z2533" s="42">
        <v>2807807.25</v>
      </c>
      <c r="AA2533" s="42">
        <v>1</v>
      </c>
      <c r="AB2533" s="42">
        <v>102.51</v>
      </c>
      <c r="AC2533" s="42">
        <v>0</v>
      </c>
      <c r="AD2533" s="42">
        <v>2878.2832100000001</v>
      </c>
      <c r="AG2533" s="26" t="s">
        <v>15</v>
      </c>
      <c r="AH2533" s="43">
        <v>4.6783981630000001E-3</v>
      </c>
      <c r="AI2533" s="43">
        <v>6.3106683200000004E-4</v>
      </c>
      <c r="AJ2533" s="43">
        <v>1.4176570712210831E-4</v>
      </c>
    </row>
    <row r="2534" spans="1:36" x14ac:dyDescent="0.2">
      <c r="A2534" s="26">
        <v>8700</v>
      </c>
      <c r="B2534" s="26">
        <v>12535</v>
      </c>
      <c r="C2534" s="26" t="s">
        <v>1314</v>
      </c>
      <c r="D2534" s="26">
        <v>520038506</v>
      </c>
      <c r="E2534" s="26" t="s">
        <v>203</v>
      </c>
      <c r="F2534" s="26" t="s">
        <v>1833</v>
      </c>
      <c r="G2534" s="26" t="s">
        <v>1834</v>
      </c>
      <c r="H2534" s="26" t="s">
        <v>69</v>
      </c>
      <c r="I2534" s="26" t="s">
        <v>112</v>
      </c>
      <c r="J2534" s="26" t="s">
        <v>51</v>
      </c>
      <c r="K2534" s="26" t="s">
        <v>51</v>
      </c>
      <c r="L2534" s="26" t="s">
        <v>433</v>
      </c>
      <c r="M2534" s="26" t="s">
        <v>165</v>
      </c>
      <c r="N2534" s="26" t="s">
        <v>357</v>
      </c>
      <c r="O2534" s="26" t="s">
        <v>57</v>
      </c>
      <c r="P2534" s="26" t="s">
        <v>733</v>
      </c>
      <c r="Q2534" s="26" t="s">
        <v>59</v>
      </c>
      <c r="R2534" s="26" t="s">
        <v>54</v>
      </c>
      <c r="S2534" s="26" t="s">
        <v>531</v>
      </c>
      <c r="T2534" s="54">
        <v>4.0679999999999996</v>
      </c>
      <c r="U2534" s="36" t="s">
        <v>1835</v>
      </c>
      <c r="V2534" s="43">
        <v>2.6599999999999999E-2</v>
      </c>
      <c r="W2534" s="43">
        <v>5.33E-2</v>
      </c>
      <c r="X2534" s="26" t="s">
        <v>347</v>
      </c>
      <c r="Z2534" s="42">
        <v>104372</v>
      </c>
      <c r="AA2534" s="42">
        <v>1</v>
      </c>
      <c r="AB2534" s="42">
        <v>92.02</v>
      </c>
      <c r="AC2534" s="42">
        <v>0</v>
      </c>
      <c r="AD2534" s="42">
        <v>96.043109999999999</v>
      </c>
      <c r="AG2534" s="26" t="s">
        <v>15</v>
      </c>
      <c r="AH2534" s="43">
        <v>6.4929926500000002E-4</v>
      </c>
      <c r="AI2534" s="43">
        <v>2.1057559951717001E-5</v>
      </c>
      <c r="AJ2534" s="43">
        <v>4.7304654927811749E-6</v>
      </c>
    </row>
    <row r="2535" spans="1:36" x14ac:dyDescent="0.2">
      <c r="A2535" s="26">
        <v>8700</v>
      </c>
      <c r="B2535" s="26">
        <v>12535</v>
      </c>
      <c r="C2535" s="26" t="s">
        <v>1314</v>
      </c>
      <c r="D2535" s="26">
        <v>520038506</v>
      </c>
      <c r="E2535" s="26" t="s">
        <v>203</v>
      </c>
      <c r="F2535" s="26" t="s">
        <v>2420</v>
      </c>
      <c r="G2535" s="26" t="s">
        <v>2421</v>
      </c>
      <c r="H2535" s="26" t="s">
        <v>69</v>
      </c>
      <c r="I2535" s="26" t="s">
        <v>112</v>
      </c>
      <c r="J2535" s="26" t="s">
        <v>51</v>
      </c>
      <c r="K2535" s="26" t="s">
        <v>51</v>
      </c>
      <c r="L2535" s="26" t="s">
        <v>433</v>
      </c>
      <c r="M2535" s="26" t="s">
        <v>165</v>
      </c>
      <c r="N2535" s="26" t="s">
        <v>357</v>
      </c>
      <c r="O2535" s="26" t="s">
        <v>57</v>
      </c>
      <c r="P2535" s="26" t="s">
        <v>733</v>
      </c>
      <c r="Q2535" s="26" t="s">
        <v>59</v>
      </c>
      <c r="R2535" s="26" t="s">
        <v>54</v>
      </c>
      <c r="S2535" s="26" t="s">
        <v>531</v>
      </c>
      <c r="T2535" s="54">
        <v>4.0919999999999996</v>
      </c>
      <c r="U2535" s="36" t="s">
        <v>1835</v>
      </c>
      <c r="V2535" s="43">
        <v>2.41E-2</v>
      </c>
      <c r="W2535" s="43">
        <v>5.2499999999999998E-2</v>
      </c>
      <c r="X2535" s="26" t="s">
        <v>347</v>
      </c>
      <c r="Z2535" s="42">
        <v>1969843</v>
      </c>
      <c r="AA2535" s="42">
        <v>1</v>
      </c>
      <c r="AB2535" s="42">
        <v>91.16</v>
      </c>
      <c r="AC2535" s="42">
        <v>0</v>
      </c>
      <c r="AD2535" s="42">
        <v>1795.7088799999999</v>
      </c>
      <c r="AG2535" s="26" t="s">
        <v>15</v>
      </c>
      <c r="AH2535" s="43">
        <v>9.5858776899999997E-4</v>
      </c>
      <c r="AI2535" s="43">
        <v>3.9371119199999998E-4</v>
      </c>
      <c r="AJ2535" s="43">
        <v>8.8445062763177194E-5</v>
      </c>
    </row>
    <row r="2536" spans="1:36" x14ac:dyDescent="0.2">
      <c r="A2536" s="26">
        <v>8700</v>
      </c>
      <c r="B2536" s="26">
        <v>12535</v>
      </c>
      <c r="C2536" s="26" t="s">
        <v>873</v>
      </c>
      <c r="D2536" s="26">
        <v>520038910</v>
      </c>
      <c r="E2536" s="26" t="s">
        <v>203</v>
      </c>
      <c r="F2536" s="26" t="s">
        <v>874</v>
      </c>
      <c r="G2536" s="26" t="s">
        <v>875</v>
      </c>
      <c r="H2536" s="26" t="s">
        <v>69</v>
      </c>
      <c r="I2536" s="26" t="s">
        <v>112</v>
      </c>
      <c r="J2536" s="26" t="s">
        <v>51</v>
      </c>
      <c r="K2536" s="26" t="s">
        <v>51</v>
      </c>
      <c r="L2536" s="26" t="s">
        <v>433</v>
      </c>
      <c r="M2536" s="26" t="s">
        <v>165</v>
      </c>
      <c r="N2536" s="26" t="s">
        <v>357</v>
      </c>
      <c r="O2536" s="26" t="s">
        <v>57</v>
      </c>
      <c r="P2536" s="26" t="s">
        <v>728</v>
      </c>
      <c r="Q2536" s="26" t="s">
        <v>59</v>
      </c>
      <c r="R2536" s="26" t="s">
        <v>54</v>
      </c>
      <c r="S2536" s="26" t="s">
        <v>531</v>
      </c>
      <c r="T2536" s="54">
        <v>0.48499999999999999</v>
      </c>
      <c r="U2536" s="36" t="s">
        <v>876</v>
      </c>
      <c r="V2536" s="43">
        <v>2.5499999999999998E-2</v>
      </c>
      <c r="W2536" s="43">
        <v>4.5600000000000002E-2</v>
      </c>
      <c r="X2536" s="26" t="s">
        <v>347</v>
      </c>
      <c r="Z2536" s="42">
        <v>614429.4</v>
      </c>
      <c r="AA2536" s="42">
        <v>1</v>
      </c>
      <c r="AB2536" s="42">
        <v>99.11</v>
      </c>
      <c r="AC2536" s="42">
        <v>0</v>
      </c>
      <c r="AD2536" s="42">
        <v>608.96097999999995</v>
      </c>
      <c r="AG2536" s="26" t="s">
        <v>15</v>
      </c>
      <c r="AH2536" s="43">
        <v>9.1558294089999995E-3</v>
      </c>
      <c r="AI2536" s="43">
        <v>1.3351538000000001E-4</v>
      </c>
      <c r="AJ2536" s="43">
        <v>2.999349877716587E-5</v>
      </c>
    </row>
    <row r="2537" spans="1:36" x14ac:dyDescent="0.2">
      <c r="A2537" s="26">
        <v>8700</v>
      </c>
      <c r="B2537" s="26">
        <v>12535</v>
      </c>
      <c r="C2537" s="26" t="s">
        <v>1836</v>
      </c>
      <c r="D2537" s="26">
        <v>520038670</v>
      </c>
      <c r="E2537" s="26" t="s">
        <v>203</v>
      </c>
      <c r="F2537" s="26" t="s">
        <v>1837</v>
      </c>
      <c r="G2537" s="26" t="s">
        <v>1838</v>
      </c>
      <c r="H2537" s="26" t="s">
        <v>69</v>
      </c>
      <c r="I2537" s="26" t="s">
        <v>112</v>
      </c>
      <c r="J2537" s="26" t="s">
        <v>51</v>
      </c>
      <c r="K2537" s="26" t="s">
        <v>51</v>
      </c>
      <c r="L2537" s="26" t="s">
        <v>433</v>
      </c>
      <c r="M2537" s="26" t="s">
        <v>165</v>
      </c>
      <c r="N2537" s="26" t="s">
        <v>355</v>
      </c>
      <c r="O2537" s="26" t="s">
        <v>57</v>
      </c>
      <c r="P2537" s="26" t="s">
        <v>154</v>
      </c>
      <c r="Q2537" s="26" t="s">
        <v>154</v>
      </c>
      <c r="R2537" s="26" t="s">
        <v>54</v>
      </c>
      <c r="S2537" s="26" t="s">
        <v>531</v>
      </c>
      <c r="T2537" s="54">
        <v>0</v>
      </c>
      <c r="U2537" s="36" t="s">
        <v>1839</v>
      </c>
      <c r="V2537" s="43">
        <v>0</v>
      </c>
      <c r="W2537" s="43">
        <v>0</v>
      </c>
      <c r="X2537" s="26" t="s">
        <v>347</v>
      </c>
      <c r="Z2537" s="42">
        <v>0.02</v>
      </c>
      <c r="AA2537" s="42">
        <v>1</v>
      </c>
      <c r="AB2537" s="42">
        <v>100.61</v>
      </c>
      <c r="AC2537" s="42">
        <v>0</v>
      </c>
      <c r="AD2537" s="42">
        <v>2.0000000000000002E-5</v>
      </c>
      <c r="AG2537" s="26" t="s">
        <v>15</v>
      </c>
      <c r="AH2537" s="43"/>
      <c r="AI2537" s="43">
        <v>4.3850225074379601E-12</v>
      </c>
      <c r="AJ2537" s="43">
        <v>9.8507128575515206E-13</v>
      </c>
    </row>
    <row r="2538" spans="1:36" x14ac:dyDescent="0.2">
      <c r="A2538" s="26">
        <v>8700</v>
      </c>
      <c r="B2538" s="26">
        <v>12535</v>
      </c>
      <c r="C2538" s="26" t="s">
        <v>1840</v>
      </c>
      <c r="D2538" s="26">
        <v>520039298</v>
      </c>
      <c r="E2538" s="26" t="s">
        <v>203</v>
      </c>
      <c r="F2538" s="26" t="s">
        <v>1841</v>
      </c>
      <c r="G2538" s="26" t="s">
        <v>1842</v>
      </c>
      <c r="H2538" s="26" t="s">
        <v>69</v>
      </c>
      <c r="I2538" s="26" t="s">
        <v>112</v>
      </c>
      <c r="J2538" s="26" t="s">
        <v>51</v>
      </c>
      <c r="K2538" s="26" t="s">
        <v>51</v>
      </c>
      <c r="L2538" s="26" t="s">
        <v>433</v>
      </c>
      <c r="M2538" s="26" t="s">
        <v>165</v>
      </c>
      <c r="N2538" s="26" t="s">
        <v>84</v>
      </c>
      <c r="O2538" s="26" t="s">
        <v>57</v>
      </c>
      <c r="P2538" s="26" t="s">
        <v>1122</v>
      </c>
      <c r="Q2538" s="26" t="s">
        <v>59</v>
      </c>
      <c r="R2538" s="26" t="s">
        <v>54</v>
      </c>
      <c r="S2538" s="26" t="s">
        <v>531</v>
      </c>
      <c r="T2538" s="54">
        <v>1.4910000000000001</v>
      </c>
      <c r="U2538" s="36" t="s">
        <v>1483</v>
      </c>
      <c r="V2538" s="43">
        <v>3.95E-2</v>
      </c>
      <c r="W2538" s="43">
        <v>5.3699999999999998E-2</v>
      </c>
      <c r="X2538" s="26" t="s">
        <v>347</v>
      </c>
      <c r="Z2538" s="42">
        <v>3832971</v>
      </c>
      <c r="AA2538" s="42">
        <v>1</v>
      </c>
      <c r="AB2538" s="42">
        <v>98.07</v>
      </c>
      <c r="AC2538" s="42">
        <v>0</v>
      </c>
      <c r="AD2538" s="42">
        <v>3758.9946599999998</v>
      </c>
      <c r="AG2538" s="26" t="s">
        <v>15</v>
      </c>
      <c r="AH2538" s="43">
        <v>4.5716706939999997E-3</v>
      </c>
      <c r="AI2538" s="43">
        <v>8.2416380899999996E-4</v>
      </c>
      <c r="AJ2538" s="43">
        <v>1.851438851436475E-4</v>
      </c>
    </row>
    <row r="2539" spans="1:36" x14ac:dyDescent="0.2">
      <c r="A2539" s="26">
        <v>8700</v>
      </c>
      <c r="B2539" s="26">
        <v>12535</v>
      </c>
      <c r="C2539" s="26" t="s">
        <v>1843</v>
      </c>
      <c r="D2539" s="26">
        <v>520039314</v>
      </c>
      <c r="E2539" s="26" t="s">
        <v>203</v>
      </c>
      <c r="F2539" s="26" t="s">
        <v>1844</v>
      </c>
      <c r="G2539" s="26" t="s">
        <v>1845</v>
      </c>
      <c r="H2539" s="26" t="s">
        <v>69</v>
      </c>
      <c r="I2539" s="26" t="s">
        <v>112</v>
      </c>
      <c r="J2539" s="26" t="s">
        <v>51</v>
      </c>
      <c r="K2539" s="26" t="s">
        <v>51</v>
      </c>
      <c r="L2539" s="26" t="s">
        <v>63</v>
      </c>
      <c r="M2539" s="26" t="s">
        <v>165</v>
      </c>
      <c r="N2539" s="26" t="s">
        <v>355</v>
      </c>
      <c r="O2539" s="26" t="s">
        <v>57</v>
      </c>
      <c r="P2539" s="26" t="s">
        <v>154</v>
      </c>
      <c r="Q2539" s="26" t="s">
        <v>154</v>
      </c>
      <c r="R2539" s="26" t="s">
        <v>54</v>
      </c>
      <c r="S2539" s="26" t="s">
        <v>531</v>
      </c>
      <c r="T2539" s="54">
        <v>1.4930000000000001</v>
      </c>
      <c r="U2539" s="36" t="s">
        <v>1846</v>
      </c>
      <c r="V2539" s="43">
        <v>5.0999999999999997E-2</v>
      </c>
      <c r="W2539" s="43">
        <v>1.4686999999999999</v>
      </c>
      <c r="X2539" s="26" t="s">
        <v>347</v>
      </c>
      <c r="Z2539" s="42">
        <v>5035000</v>
      </c>
      <c r="AA2539" s="42">
        <v>1</v>
      </c>
      <c r="AB2539" s="42">
        <v>25</v>
      </c>
      <c r="AC2539" s="42">
        <v>0</v>
      </c>
      <c r="AD2539" s="42">
        <v>1258.75</v>
      </c>
      <c r="AG2539" s="26" t="s">
        <v>15</v>
      </c>
      <c r="AH2539" s="43">
        <v>0.45842858511099999</v>
      </c>
      <c r="AI2539" s="43">
        <v>2.7598235400000002E-4</v>
      </c>
      <c r="AJ2539" s="43">
        <v>6.1997924047214881E-5</v>
      </c>
    </row>
    <row r="2540" spans="1:36" x14ac:dyDescent="0.2">
      <c r="A2540" s="26">
        <v>8700</v>
      </c>
      <c r="B2540" s="26">
        <v>12535</v>
      </c>
      <c r="C2540" s="26" t="s">
        <v>1847</v>
      </c>
      <c r="D2540" s="26">
        <v>520039967</v>
      </c>
      <c r="E2540" s="26" t="s">
        <v>203</v>
      </c>
      <c r="F2540" s="26" t="s">
        <v>1848</v>
      </c>
      <c r="G2540" s="26" t="s">
        <v>1849</v>
      </c>
      <c r="H2540" s="26" t="s">
        <v>69</v>
      </c>
      <c r="I2540" s="26" t="s">
        <v>112</v>
      </c>
      <c r="J2540" s="26" t="s">
        <v>51</v>
      </c>
      <c r="K2540" s="26" t="s">
        <v>51</v>
      </c>
      <c r="L2540" s="26" t="s">
        <v>433</v>
      </c>
      <c r="M2540" s="26" t="s">
        <v>165</v>
      </c>
      <c r="N2540" s="26" t="s">
        <v>356</v>
      </c>
      <c r="O2540" s="26" t="s">
        <v>57</v>
      </c>
      <c r="P2540" s="26" t="s">
        <v>733</v>
      </c>
      <c r="Q2540" s="26" t="s">
        <v>59</v>
      </c>
      <c r="R2540" s="26" t="s">
        <v>54</v>
      </c>
      <c r="S2540" s="26" t="s">
        <v>531</v>
      </c>
      <c r="T2540" s="54">
        <v>3.0590000000000002</v>
      </c>
      <c r="U2540" s="36" t="s">
        <v>1174</v>
      </c>
      <c r="V2540" s="43">
        <v>2.1000000000000001E-2</v>
      </c>
      <c r="W2540" s="43">
        <v>5.1799999999999999E-2</v>
      </c>
      <c r="X2540" s="26" t="s">
        <v>347</v>
      </c>
      <c r="Z2540" s="42">
        <v>1028571.43</v>
      </c>
      <c r="AA2540" s="42">
        <v>1</v>
      </c>
      <c r="AB2540" s="42">
        <v>91.26</v>
      </c>
      <c r="AC2540" s="42">
        <v>0</v>
      </c>
      <c r="AD2540" s="42">
        <v>938.67429000000004</v>
      </c>
      <c r="AG2540" s="26" t="s">
        <v>15</v>
      </c>
      <c r="AH2540" s="43">
        <v>2.0904452959999999E-3</v>
      </c>
      <c r="AI2540" s="43">
        <v>2.0580539400000001E-4</v>
      </c>
      <c r="AJ2540" s="43">
        <v>4.6233054487780223E-5</v>
      </c>
    </row>
    <row r="2541" spans="1:36" x14ac:dyDescent="0.2">
      <c r="A2541" s="26">
        <v>8700</v>
      </c>
      <c r="B2541" s="26">
        <v>12535</v>
      </c>
      <c r="C2541" s="26" t="s">
        <v>1687</v>
      </c>
      <c r="D2541" s="26">
        <v>520039496</v>
      </c>
      <c r="E2541" s="26" t="s">
        <v>203</v>
      </c>
      <c r="F2541" s="26" t="s">
        <v>1850</v>
      </c>
      <c r="G2541" s="26" t="s">
        <v>1851</v>
      </c>
      <c r="H2541" s="26" t="s">
        <v>69</v>
      </c>
      <c r="I2541" s="26" t="s">
        <v>113</v>
      </c>
      <c r="J2541" s="26" t="s">
        <v>51</v>
      </c>
      <c r="K2541" s="26" t="s">
        <v>51</v>
      </c>
      <c r="L2541" s="26" t="s">
        <v>433</v>
      </c>
      <c r="M2541" s="26" t="s">
        <v>165</v>
      </c>
      <c r="N2541" s="26" t="s">
        <v>357</v>
      </c>
      <c r="O2541" s="26" t="s">
        <v>57</v>
      </c>
      <c r="P2541" s="26" t="s">
        <v>154</v>
      </c>
      <c r="Q2541" s="26" t="s">
        <v>154</v>
      </c>
      <c r="R2541" s="26" t="s">
        <v>54</v>
      </c>
      <c r="S2541" s="26" t="s">
        <v>531</v>
      </c>
      <c r="T2541" s="54">
        <v>1.472</v>
      </c>
      <c r="U2541" s="36" t="s">
        <v>827</v>
      </c>
      <c r="V2541" s="43">
        <v>1.9E-2</v>
      </c>
      <c r="W2541" s="43">
        <v>5.5100000000000003E-2</v>
      </c>
      <c r="X2541" s="26" t="s">
        <v>347</v>
      </c>
      <c r="Z2541" s="42">
        <v>525000</v>
      </c>
      <c r="AA2541" s="42">
        <v>1</v>
      </c>
      <c r="AB2541" s="42">
        <v>106.8</v>
      </c>
      <c r="AC2541" s="42">
        <v>0</v>
      </c>
      <c r="AD2541" s="42">
        <v>560.70000000000005</v>
      </c>
      <c r="AG2541" s="26" t="s">
        <v>15</v>
      </c>
      <c r="AH2541" s="43">
        <v>1.1420889132E-2</v>
      </c>
      <c r="AI2541" s="43">
        <v>1.2293410500000001E-4</v>
      </c>
      <c r="AJ2541" s="43">
        <v>2.7616473496145685E-5</v>
      </c>
    </row>
    <row r="2542" spans="1:36" x14ac:dyDescent="0.2">
      <c r="A2542" s="26">
        <v>8700</v>
      </c>
      <c r="B2542" s="26">
        <v>12535</v>
      </c>
      <c r="C2542" s="26" t="s">
        <v>2463</v>
      </c>
      <c r="D2542" s="26">
        <v>520007469</v>
      </c>
      <c r="E2542" s="26" t="s">
        <v>203</v>
      </c>
      <c r="F2542" s="26" t="s">
        <v>2464</v>
      </c>
      <c r="G2542" s="26" t="s">
        <v>2465</v>
      </c>
      <c r="H2542" s="26" t="s">
        <v>69</v>
      </c>
      <c r="I2542" s="26" t="s">
        <v>112</v>
      </c>
      <c r="J2542" s="26" t="s">
        <v>51</v>
      </c>
      <c r="K2542" s="26" t="s">
        <v>51</v>
      </c>
      <c r="L2542" s="26" t="s">
        <v>433</v>
      </c>
      <c r="M2542" s="26" t="s">
        <v>165</v>
      </c>
      <c r="N2542" s="26" t="s">
        <v>141</v>
      </c>
      <c r="O2542" s="26" t="s">
        <v>57</v>
      </c>
      <c r="P2542" s="26" t="s">
        <v>1244</v>
      </c>
      <c r="Q2542" s="26" t="s">
        <v>64</v>
      </c>
      <c r="R2542" s="26" t="s">
        <v>54</v>
      </c>
      <c r="S2542" s="26" t="s">
        <v>531</v>
      </c>
      <c r="T2542" s="54">
        <v>1.2310000000000001</v>
      </c>
      <c r="U2542" s="36" t="s">
        <v>738</v>
      </c>
      <c r="V2542" s="43">
        <v>2.9399999999999999E-2</v>
      </c>
      <c r="W2542" s="43">
        <v>4.8000000000000001E-2</v>
      </c>
      <c r="X2542" s="26" t="s">
        <v>347</v>
      </c>
      <c r="Z2542" s="42">
        <v>2334.21</v>
      </c>
      <c r="AA2542" s="42">
        <v>1</v>
      </c>
      <c r="AB2542" s="42">
        <v>98.54</v>
      </c>
      <c r="AC2542" s="42">
        <v>0</v>
      </c>
      <c r="AD2542" s="42">
        <v>2.3001299999999998</v>
      </c>
      <c r="AG2542" s="26" t="s">
        <v>15</v>
      </c>
      <c r="AH2542" s="43">
        <v>2.17623572147438E-5</v>
      </c>
      <c r="AI2542" s="43">
        <v>5.0430609100166299E-7</v>
      </c>
      <c r="AJ2542" s="43">
        <v>1.1328960082519986E-7</v>
      </c>
    </row>
    <row r="2543" spans="1:36" x14ac:dyDescent="0.2">
      <c r="A2543" s="26">
        <v>8700</v>
      </c>
      <c r="B2543" s="26">
        <v>12535</v>
      </c>
      <c r="C2543" s="26" t="s">
        <v>877</v>
      </c>
      <c r="D2543" s="26">
        <v>520028010</v>
      </c>
      <c r="E2543" s="26" t="s">
        <v>203</v>
      </c>
      <c r="F2543" s="26" t="s">
        <v>1852</v>
      </c>
      <c r="G2543" s="26" t="s">
        <v>1853</v>
      </c>
      <c r="H2543" s="26" t="s">
        <v>69</v>
      </c>
      <c r="I2543" s="26" t="s">
        <v>112</v>
      </c>
      <c r="J2543" s="26" t="s">
        <v>51</v>
      </c>
      <c r="K2543" s="26" t="s">
        <v>51</v>
      </c>
      <c r="L2543" s="26" t="s">
        <v>433</v>
      </c>
      <c r="M2543" s="26" t="s">
        <v>165</v>
      </c>
      <c r="N2543" s="26" t="s">
        <v>373</v>
      </c>
      <c r="O2543" s="26" t="s">
        <v>57</v>
      </c>
      <c r="P2543" s="26" t="s">
        <v>737</v>
      </c>
      <c r="Q2543" s="26" t="s">
        <v>59</v>
      </c>
      <c r="R2543" s="26" t="s">
        <v>54</v>
      </c>
      <c r="S2543" s="26" t="s">
        <v>531</v>
      </c>
      <c r="T2543" s="54">
        <v>1.2430000000000001</v>
      </c>
      <c r="U2543" s="36" t="s">
        <v>738</v>
      </c>
      <c r="V2543" s="43">
        <v>3.5999999999999997E-2</v>
      </c>
      <c r="W2543" s="43">
        <v>4.87E-2</v>
      </c>
      <c r="X2543" s="26" t="s">
        <v>347</v>
      </c>
      <c r="Z2543" s="42">
        <v>1303848.82</v>
      </c>
      <c r="AA2543" s="42">
        <v>1</v>
      </c>
      <c r="AB2543" s="42">
        <v>99.43</v>
      </c>
      <c r="AC2543" s="42">
        <v>0</v>
      </c>
      <c r="AD2543" s="42">
        <v>1296.41688</v>
      </c>
      <c r="AG2543" s="26" t="s">
        <v>15</v>
      </c>
      <c r="AH2543" s="43">
        <v>6.2811379370000002E-3</v>
      </c>
      <c r="AI2543" s="43">
        <v>2.8424085899999999E-4</v>
      </c>
      <c r="AJ2543" s="43">
        <v>6.3853152142814121E-5</v>
      </c>
    </row>
    <row r="2544" spans="1:36" x14ac:dyDescent="0.2">
      <c r="A2544" s="26">
        <v>8700</v>
      </c>
      <c r="B2544" s="26">
        <v>12535</v>
      </c>
      <c r="C2544" s="26" t="s">
        <v>877</v>
      </c>
      <c r="D2544" s="26">
        <v>520028010</v>
      </c>
      <c r="E2544" s="26" t="s">
        <v>203</v>
      </c>
      <c r="F2544" s="26" t="s">
        <v>878</v>
      </c>
      <c r="G2544" s="26" t="s">
        <v>879</v>
      </c>
      <c r="H2544" s="26" t="s">
        <v>69</v>
      </c>
      <c r="I2544" s="26" t="s">
        <v>114</v>
      </c>
      <c r="J2544" s="26" t="s">
        <v>51</v>
      </c>
      <c r="K2544" s="26" t="s">
        <v>51</v>
      </c>
      <c r="L2544" s="26" t="s">
        <v>433</v>
      </c>
      <c r="M2544" s="26" t="s">
        <v>165</v>
      </c>
      <c r="N2544" s="26" t="s">
        <v>373</v>
      </c>
      <c r="O2544" s="26" t="s">
        <v>57</v>
      </c>
      <c r="P2544" s="26" t="s">
        <v>737</v>
      </c>
      <c r="Q2544" s="26" t="s">
        <v>59</v>
      </c>
      <c r="R2544" s="26" t="s">
        <v>54</v>
      </c>
      <c r="S2544" s="26" t="s">
        <v>531</v>
      </c>
      <c r="T2544" s="54">
        <v>1.226</v>
      </c>
      <c r="U2544" s="36" t="s">
        <v>738</v>
      </c>
      <c r="V2544" s="43">
        <v>5.8500000000000003E-2</v>
      </c>
      <c r="W2544" s="43">
        <v>6.2600000000000003E-2</v>
      </c>
      <c r="X2544" s="26" t="s">
        <v>347</v>
      </c>
      <c r="Z2544" s="42">
        <v>893750</v>
      </c>
      <c r="AA2544" s="42">
        <v>1</v>
      </c>
      <c r="AB2544" s="42">
        <v>105.62</v>
      </c>
      <c r="AC2544" s="42">
        <v>0</v>
      </c>
      <c r="AD2544" s="42">
        <v>943.97874999999999</v>
      </c>
      <c r="AG2544" s="26" t="s">
        <v>15</v>
      </c>
      <c r="AH2544" s="43">
        <v>8.2965211459999997E-3</v>
      </c>
      <c r="AI2544" s="43">
        <v>2.0696840299999999E-4</v>
      </c>
      <c r="AJ2544" s="43">
        <v>4.6494318049402061E-5</v>
      </c>
    </row>
    <row r="2545" spans="1:36" x14ac:dyDescent="0.2">
      <c r="A2545" s="26">
        <v>8700</v>
      </c>
      <c r="B2545" s="26">
        <v>12535</v>
      </c>
      <c r="C2545" s="26" t="s">
        <v>877</v>
      </c>
      <c r="D2545" s="26">
        <v>520028010</v>
      </c>
      <c r="E2545" s="26" t="s">
        <v>203</v>
      </c>
      <c r="F2545" s="26" t="s">
        <v>1854</v>
      </c>
      <c r="G2545" s="26" t="s">
        <v>1855</v>
      </c>
      <c r="H2545" s="26" t="s">
        <v>69</v>
      </c>
      <c r="I2545" s="26" t="s">
        <v>112</v>
      </c>
      <c r="J2545" s="26" t="s">
        <v>51</v>
      </c>
      <c r="K2545" s="26" t="s">
        <v>51</v>
      </c>
      <c r="L2545" s="26" t="s">
        <v>433</v>
      </c>
      <c r="M2545" s="26" t="s">
        <v>165</v>
      </c>
      <c r="N2545" s="26" t="s">
        <v>373</v>
      </c>
      <c r="O2545" s="26" t="s">
        <v>57</v>
      </c>
      <c r="P2545" s="26" t="s">
        <v>737</v>
      </c>
      <c r="Q2545" s="26" t="s">
        <v>59</v>
      </c>
      <c r="R2545" s="26" t="s">
        <v>54</v>
      </c>
      <c r="S2545" s="26" t="s">
        <v>531</v>
      </c>
      <c r="T2545" s="54">
        <v>2.109</v>
      </c>
      <c r="U2545" s="36" t="s">
        <v>1042</v>
      </c>
      <c r="V2545" s="43">
        <v>2.1999999999999999E-2</v>
      </c>
      <c r="W2545" s="43">
        <v>4.9099999999999998E-2</v>
      </c>
      <c r="X2545" s="26" t="s">
        <v>347</v>
      </c>
      <c r="Z2545" s="42">
        <v>7491675.0800000001</v>
      </c>
      <c r="AA2545" s="42">
        <v>1</v>
      </c>
      <c r="AB2545" s="42">
        <v>94.62</v>
      </c>
      <c r="AC2545" s="42">
        <v>0</v>
      </c>
      <c r="AD2545" s="42">
        <v>7088.6229599999997</v>
      </c>
      <c r="AG2545" s="26" t="s">
        <v>15</v>
      </c>
      <c r="AH2545" s="43">
        <v>6.9127336370000004E-3</v>
      </c>
      <c r="AI2545" s="43">
        <v>1.5541885609999999E-3</v>
      </c>
      <c r="AJ2545" s="43">
        <v>3.4913994667203454E-4</v>
      </c>
    </row>
    <row r="2546" spans="1:36" x14ac:dyDescent="0.2">
      <c r="A2546" s="26">
        <v>8700</v>
      </c>
      <c r="B2546" s="26">
        <v>12535</v>
      </c>
      <c r="C2546" s="26" t="s">
        <v>877</v>
      </c>
      <c r="D2546" s="26">
        <v>520028010</v>
      </c>
      <c r="E2546" s="26" t="s">
        <v>203</v>
      </c>
      <c r="F2546" s="26" t="s">
        <v>1856</v>
      </c>
      <c r="G2546" s="26" t="s">
        <v>1857</v>
      </c>
      <c r="H2546" s="26" t="s">
        <v>69</v>
      </c>
      <c r="I2546" s="26" t="s">
        <v>112</v>
      </c>
      <c r="J2546" s="26" t="s">
        <v>51</v>
      </c>
      <c r="K2546" s="26" t="s">
        <v>51</v>
      </c>
      <c r="L2546" s="26" t="s">
        <v>433</v>
      </c>
      <c r="M2546" s="26" t="s">
        <v>165</v>
      </c>
      <c r="N2546" s="26" t="s">
        <v>373</v>
      </c>
      <c r="O2546" s="26" t="s">
        <v>57</v>
      </c>
      <c r="P2546" s="26" t="s">
        <v>737</v>
      </c>
      <c r="Q2546" s="26" t="s">
        <v>59</v>
      </c>
      <c r="R2546" s="26" t="s">
        <v>54</v>
      </c>
      <c r="S2546" s="26" t="s">
        <v>531</v>
      </c>
      <c r="T2546" s="54">
        <v>3.391</v>
      </c>
      <c r="U2546" s="36" t="s">
        <v>1858</v>
      </c>
      <c r="V2546" s="43">
        <v>2.7400000000000001E-2</v>
      </c>
      <c r="W2546" s="43">
        <v>4.9399999999999999E-2</v>
      </c>
      <c r="X2546" s="26" t="s">
        <v>347</v>
      </c>
      <c r="Z2546" s="42">
        <v>976413</v>
      </c>
      <c r="AA2546" s="42">
        <v>1</v>
      </c>
      <c r="AB2546" s="42">
        <v>94.13</v>
      </c>
      <c r="AC2546" s="42">
        <v>0</v>
      </c>
      <c r="AD2546" s="42">
        <v>919.09756000000004</v>
      </c>
      <c r="AG2546" s="26" t="s">
        <v>15</v>
      </c>
      <c r="AH2546" s="43">
        <v>1.3018839999999999E-3</v>
      </c>
      <c r="AI2546" s="43">
        <v>2.0151317399999999E-4</v>
      </c>
      <c r="AJ2546" s="43">
        <v>4.5268830758181147E-5</v>
      </c>
    </row>
    <row r="2547" spans="1:36" x14ac:dyDescent="0.2">
      <c r="A2547" s="26">
        <v>8700</v>
      </c>
      <c r="B2547" s="26">
        <v>12535</v>
      </c>
      <c r="C2547" s="26" t="s">
        <v>1859</v>
      </c>
      <c r="D2547" s="26">
        <v>520033986</v>
      </c>
      <c r="E2547" s="26" t="s">
        <v>203</v>
      </c>
      <c r="F2547" s="26" t="s">
        <v>1860</v>
      </c>
      <c r="G2547" s="26" t="s">
        <v>1861</v>
      </c>
      <c r="H2547" s="26" t="s">
        <v>69</v>
      </c>
      <c r="I2547" s="26" t="s">
        <v>112</v>
      </c>
      <c r="J2547" s="26" t="s">
        <v>51</v>
      </c>
      <c r="K2547" s="26" t="s">
        <v>51</v>
      </c>
      <c r="L2547" s="26" t="s">
        <v>433</v>
      </c>
      <c r="M2547" s="26" t="s">
        <v>165</v>
      </c>
      <c r="N2547" s="26" t="s">
        <v>141</v>
      </c>
      <c r="O2547" s="26" t="s">
        <v>57</v>
      </c>
      <c r="P2547" s="26" t="s">
        <v>1244</v>
      </c>
      <c r="Q2547" s="26" t="s">
        <v>64</v>
      </c>
      <c r="R2547" s="26" t="s">
        <v>54</v>
      </c>
      <c r="S2547" s="26" t="s">
        <v>531</v>
      </c>
      <c r="T2547" s="54">
        <v>5.1020000000000003</v>
      </c>
      <c r="U2547" s="36" t="s">
        <v>1221</v>
      </c>
      <c r="V2547" s="43">
        <v>1.95E-2</v>
      </c>
      <c r="W2547" s="43">
        <v>4.8599999999999997E-2</v>
      </c>
      <c r="X2547" s="26" t="s">
        <v>347</v>
      </c>
      <c r="Z2547" s="42">
        <v>18306456.18</v>
      </c>
      <c r="AA2547" s="42">
        <v>1</v>
      </c>
      <c r="AB2547" s="42">
        <v>86.35</v>
      </c>
      <c r="AC2547" s="42">
        <v>0</v>
      </c>
      <c r="AD2547" s="42">
        <v>15807.62491</v>
      </c>
      <c r="AG2547" s="26" t="s">
        <v>15</v>
      </c>
      <c r="AH2547" s="43">
        <v>1.8245617591000001E-2</v>
      </c>
      <c r="AI2547" s="43">
        <v>3.46583955E-3</v>
      </c>
      <c r="AJ2547" s="43">
        <v>7.7858186974144345E-4</v>
      </c>
    </row>
    <row r="2548" spans="1:36" x14ac:dyDescent="0.2">
      <c r="A2548" s="26">
        <v>8700</v>
      </c>
      <c r="B2548" s="26">
        <v>12535</v>
      </c>
      <c r="C2548" s="26" t="s">
        <v>880</v>
      </c>
      <c r="D2548" s="26">
        <v>520000472</v>
      </c>
      <c r="E2548" s="26" t="s">
        <v>203</v>
      </c>
      <c r="F2548" s="26" t="s">
        <v>1862</v>
      </c>
      <c r="G2548" s="26" t="s">
        <v>1863</v>
      </c>
      <c r="H2548" s="26" t="s">
        <v>69</v>
      </c>
      <c r="I2548" s="26" t="s">
        <v>113</v>
      </c>
      <c r="J2548" s="26" t="s">
        <v>51</v>
      </c>
      <c r="K2548" s="26" t="s">
        <v>51</v>
      </c>
      <c r="L2548" s="26" t="s">
        <v>433</v>
      </c>
      <c r="M2548" s="26" t="s">
        <v>165</v>
      </c>
      <c r="N2548" s="26" t="s">
        <v>87</v>
      </c>
      <c r="O2548" s="26" t="s">
        <v>57</v>
      </c>
      <c r="P2548" s="26" t="s">
        <v>708</v>
      </c>
      <c r="Q2548" s="26" t="s">
        <v>64</v>
      </c>
      <c r="R2548" s="26" t="s">
        <v>54</v>
      </c>
      <c r="S2548" s="26" t="s">
        <v>531</v>
      </c>
      <c r="T2548" s="54">
        <v>3.1850000000000001</v>
      </c>
      <c r="U2548" s="36">
        <v>47456</v>
      </c>
      <c r="V2548" s="43">
        <v>3.85E-2</v>
      </c>
      <c r="W2548" s="43">
        <v>2.4299999999999999E-2</v>
      </c>
      <c r="X2548" s="26" t="s">
        <v>347</v>
      </c>
      <c r="Z2548" s="42">
        <v>18783577.210000001</v>
      </c>
      <c r="AA2548" s="42">
        <v>1</v>
      </c>
      <c r="AB2548" s="42">
        <v>122.39</v>
      </c>
      <c r="AC2548" s="42">
        <v>0</v>
      </c>
      <c r="AD2548" s="42">
        <v>22989.220150000001</v>
      </c>
      <c r="AG2548" s="26" t="s">
        <v>15</v>
      </c>
      <c r="AH2548" s="43">
        <v>7.3520931229999996E-3</v>
      </c>
      <c r="AI2548" s="43">
        <v>5.0404123889999999E-3</v>
      </c>
      <c r="AJ2548" s="43">
        <v>1.1323010325834375E-3</v>
      </c>
    </row>
    <row r="2549" spans="1:36" x14ac:dyDescent="0.2">
      <c r="A2549" s="26">
        <v>8700</v>
      </c>
      <c r="B2549" s="26">
        <v>12535</v>
      </c>
      <c r="C2549" s="26" t="s">
        <v>880</v>
      </c>
      <c r="D2549" s="26">
        <v>520000472</v>
      </c>
      <c r="E2549" s="26" t="s">
        <v>203</v>
      </c>
      <c r="F2549" s="26" t="s">
        <v>881</v>
      </c>
      <c r="G2549" s="26" t="s">
        <v>882</v>
      </c>
      <c r="H2549" s="26" t="s">
        <v>69</v>
      </c>
      <c r="I2549" s="26" t="s">
        <v>113</v>
      </c>
      <c r="J2549" s="26" t="s">
        <v>51</v>
      </c>
      <c r="K2549" s="26" t="s">
        <v>51</v>
      </c>
      <c r="L2549" s="26" t="s">
        <v>433</v>
      </c>
      <c r="M2549" s="26" t="s">
        <v>165</v>
      </c>
      <c r="N2549" s="26" t="s">
        <v>87</v>
      </c>
      <c r="O2549" s="26" t="s">
        <v>57</v>
      </c>
      <c r="P2549" s="26" t="s">
        <v>708</v>
      </c>
      <c r="Q2549" s="26" t="s">
        <v>64</v>
      </c>
      <c r="R2549" s="26" t="s">
        <v>54</v>
      </c>
      <c r="S2549" s="26" t="s">
        <v>531</v>
      </c>
      <c r="T2549" s="54">
        <v>0.64700000000000002</v>
      </c>
      <c r="U2549" s="36">
        <v>46025</v>
      </c>
      <c r="V2549" s="43">
        <v>4.4999999999999998E-2</v>
      </c>
      <c r="W2549" s="43">
        <v>2.8299999999999999E-2</v>
      </c>
      <c r="X2549" s="26" t="s">
        <v>347</v>
      </c>
      <c r="Z2549" s="42">
        <v>39492889</v>
      </c>
      <c r="AA2549" s="42">
        <v>1</v>
      </c>
      <c r="AB2549" s="42">
        <v>119.91</v>
      </c>
      <c r="AC2549" s="42">
        <v>0</v>
      </c>
      <c r="AD2549" s="42">
        <v>47355.923199999997</v>
      </c>
      <c r="AG2549" s="26" t="s">
        <v>15</v>
      </c>
      <c r="AH2549" s="43">
        <v>1.3362035596999999E-2</v>
      </c>
      <c r="AI2549" s="43">
        <v>1.0382839454E-2</v>
      </c>
      <c r="AJ2549" s="43">
        <v>2.3324480077373112E-3</v>
      </c>
    </row>
    <row r="2550" spans="1:36" x14ac:dyDescent="0.2">
      <c r="A2550" s="26">
        <v>8700</v>
      </c>
      <c r="B2550" s="26">
        <v>12535</v>
      </c>
      <c r="C2550" s="26" t="s">
        <v>880</v>
      </c>
      <c r="D2550" s="26">
        <v>520000472</v>
      </c>
      <c r="E2550" s="26" t="s">
        <v>203</v>
      </c>
      <c r="F2550" s="26" t="s">
        <v>1864</v>
      </c>
      <c r="G2550" s="26" t="s">
        <v>1865</v>
      </c>
      <c r="H2550" s="26" t="s">
        <v>69</v>
      </c>
      <c r="I2550" s="26" t="s">
        <v>113</v>
      </c>
      <c r="J2550" s="26" t="s">
        <v>51</v>
      </c>
      <c r="K2550" s="26" t="s">
        <v>51</v>
      </c>
      <c r="L2550" s="26" t="s">
        <v>433</v>
      </c>
      <c r="M2550" s="26" t="s">
        <v>165</v>
      </c>
      <c r="N2550" s="26" t="s">
        <v>87</v>
      </c>
      <c r="O2550" s="26" t="s">
        <v>57</v>
      </c>
      <c r="P2550" s="26" t="s">
        <v>708</v>
      </c>
      <c r="Q2550" s="26" t="s">
        <v>64</v>
      </c>
      <c r="R2550" s="26" t="s">
        <v>54</v>
      </c>
      <c r="S2550" s="26" t="s">
        <v>531</v>
      </c>
      <c r="T2550" s="54">
        <v>5.5519999999999996</v>
      </c>
      <c r="U2550" s="36" t="s">
        <v>970</v>
      </c>
      <c r="V2550" s="43">
        <v>2.3900000000000001E-2</v>
      </c>
      <c r="W2550" s="43">
        <v>2.5999999999999999E-2</v>
      </c>
      <c r="X2550" s="26" t="s">
        <v>347</v>
      </c>
      <c r="Z2550" s="42">
        <v>20942964</v>
      </c>
      <c r="AA2550" s="42">
        <v>1</v>
      </c>
      <c r="AB2550" s="42">
        <v>114.47</v>
      </c>
      <c r="AC2550" s="42">
        <v>0</v>
      </c>
      <c r="AD2550" s="42">
        <v>23973.410889999999</v>
      </c>
      <c r="AG2550" s="26" t="s">
        <v>15</v>
      </c>
      <c r="AH2550" s="43">
        <v>5.3849748060000001E-3</v>
      </c>
      <c r="AI2550" s="43">
        <v>5.2561973160000003E-3</v>
      </c>
      <c r="AJ2550" s="43">
        <v>1.1807759344674431E-3</v>
      </c>
    </row>
    <row r="2551" spans="1:36" x14ac:dyDescent="0.2">
      <c r="A2551" s="26">
        <v>8700</v>
      </c>
      <c r="B2551" s="26">
        <v>12535</v>
      </c>
      <c r="C2551" s="26" t="s">
        <v>880</v>
      </c>
      <c r="D2551" s="26">
        <v>520000472</v>
      </c>
      <c r="E2551" s="26" t="s">
        <v>203</v>
      </c>
      <c r="F2551" s="26" t="s">
        <v>1866</v>
      </c>
      <c r="G2551" s="26" t="s">
        <v>1867</v>
      </c>
      <c r="H2551" s="26" t="s">
        <v>69</v>
      </c>
      <c r="I2551" s="26" t="s">
        <v>113</v>
      </c>
      <c r="J2551" s="26" t="s">
        <v>51</v>
      </c>
      <c r="K2551" s="26" t="s">
        <v>51</v>
      </c>
      <c r="L2551" s="26" t="s">
        <v>433</v>
      </c>
      <c r="M2551" s="26" t="s">
        <v>165</v>
      </c>
      <c r="N2551" s="26" t="s">
        <v>87</v>
      </c>
      <c r="O2551" s="26" t="s">
        <v>57</v>
      </c>
      <c r="P2551" s="26" t="s">
        <v>708</v>
      </c>
      <c r="Q2551" s="26" t="s">
        <v>64</v>
      </c>
      <c r="R2551" s="26" t="s">
        <v>54</v>
      </c>
      <c r="S2551" s="26" t="s">
        <v>531</v>
      </c>
      <c r="T2551" s="54">
        <v>10.532999999999999</v>
      </c>
      <c r="U2551" s="36" t="s">
        <v>1868</v>
      </c>
      <c r="V2551" s="43">
        <v>1.2500000000000001E-2</v>
      </c>
      <c r="W2551" s="43">
        <v>3.0099999999999998E-2</v>
      </c>
      <c r="X2551" s="26" t="s">
        <v>347</v>
      </c>
      <c r="Z2551" s="42">
        <v>28059438</v>
      </c>
      <c r="AA2551" s="42">
        <v>1</v>
      </c>
      <c r="AB2551" s="42">
        <v>95.26</v>
      </c>
      <c r="AC2551" s="42">
        <v>0</v>
      </c>
      <c r="AD2551" s="42">
        <v>26729.42064</v>
      </c>
      <c r="AG2551" s="26" t="s">
        <v>15</v>
      </c>
      <c r="AH2551" s="43">
        <v>6.5378132459999998E-3</v>
      </c>
      <c r="AI2551" s="43">
        <v>5.8604555549999996E-3</v>
      </c>
      <c r="AJ2551" s="43">
        <v>1.3165192378667549E-3</v>
      </c>
    </row>
    <row r="2552" spans="1:36" x14ac:dyDescent="0.2">
      <c r="A2552" s="26">
        <v>8700</v>
      </c>
      <c r="B2552" s="26">
        <v>12535</v>
      </c>
      <c r="C2552" s="26" t="s">
        <v>533</v>
      </c>
      <c r="D2552" s="26">
        <v>520018078</v>
      </c>
      <c r="E2552" s="26" t="s">
        <v>203</v>
      </c>
      <c r="F2552" s="26" t="s">
        <v>883</v>
      </c>
      <c r="G2552" s="26" t="s">
        <v>884</v>
      </c>
      <c r="H2552" s="26" t="s">
        <v>69</v>
      </c>
      <c r="I2552" s="26" t="s">
        <v>113</v>
      </c>
      <c r="J2552" s="26" t="s">
        <v>51</v>
      </c>
      <c r="K2552" s="26" t="s">
        <v>51</v>
      </c>
      <c r="L2552" s="26" t="s">
        <v>433</v>
      </c>
      <c r="M2552" s="26" t="s">
        <v>165</v>
      </c>
      <c r="N2552" s="26" t="s">
        <v>129</v>
      </c>
      <c r="O2552" s="26" t="s">
        <v>57</v>
      </c>
      <c r="P2552" s="26" t="s">
        <v>530</v>
      </c>
      <c r="Q2552" s="26" t="s">
        <v>59</v>
      </c>
      <c r="R2552" s="26" t="s">
        <v>54</v>
      </c>
      <c r="S2552" s="26" t="s">
        <v>531</v>
      </c>
      <c r="T2552" s="54">
        <v>1.4850000000000001</v>
      </c>
      <c r="U2552" s="36" t="s">
        <v>754</v>
      </c>
      <c r="V2552" s="43">
        <v>8.3000000000000001E-3</v>
      </c>
      <c r="W2552" s="43">
        <v>2.2599999999999999E-2</v>
      </c>
      <c r="X2552" s="26" t="s">
        <v>347</v>
      </c>
      <c r="Z2552" s="42">
        <v>23441262</v>
      </c>
      <c r="AA2552" s="42">
        <v>1</v>
      </c>
      <c r="AB2552" s="42">
        <v>113.32</v>
      </c>
      <c r="AC2552" s="42">
        <v>0</v>
      </c>
      <c r="AD2552" s="42">
        <v>26563.6381</v>
      </c>
      <c r="AG2552" s="26" t="s">
        <v>15</v>
      </c>
      <c r="AH2552" s="43">
        <v>1.5412270504E-2</v>
      </c>
      <c r="AI2552" s="43">
        <v>5.8241075470000002E-3</v>
      </c>
      <c r="AJ2552" s="43">
        <v>1.3083538568750771E-3</v>
      </c>
    </row>
    <row r="2553" spans="1:36" x14ac:dyDescent="0.2">
      <c r="A2553" s="26">
        <v>8700</v>
      </c>
      <c r="B2553" s="26">
        <v>12535</v>
      </c>
      <c r="C2553" s="26" t="s">
        <v>533</v>
      </c>
      <c r="D2553" s="26">
        <v>520018078</v>
      </c>
      <c r="E2553" s="26" t="s">
        <v>203</v>
      </c>
      <c r="F2553" s="26" t="s">
        <v>885</v>
      </c>
      <c r="G2553" s="26" t="s">
        <v>886</v>
      </c>
      <c r="H2553" s="26" t="s">
        <v>69</v>
      </c>
      <c r="I2553" s="26" t="s">
        <v>112</v>
      </c>
      <c r="J2553" s="26" t="s">
        <v>51</v>
      </c>
      <c r="K2553" s="26" t="s">
        <v>51</v>
      </c>
      <c r="L2553" s="26" t="s">
        <v>433</v>
      </c>
      <c r="M2553" s="26" t="s">
        <v>165</v>
      </c>
      <c r="N2553" s="26" t="s">
        <v>129</v>
      </c>
      <c r="O2553" s="26" t="s">
        <v>57</v>
      </c>
      <c r="P2553" s="26" t="s">
        <v>530</v>
      </c>
      <c r="Q2553" s="26" t="s">
        <v>59</v>
      </c>
      <c r="R2553" s="26" t="s">
        <v>54</v>
      </c>
      <c r="S2553" s="26" t="s">
        <v>531</v>
      </c>
      <c r="T2553" s="54">
        <v>0.159</v>
      </c>
      <c r="U2553" s="36" t="s">
        <v>579</v>
      </c>
      <c r="V2553" s="43">
        <v>2.0199999999999999E-2</v>
      </c>
      <c r="W2553" s="43">
        <v>4.4299999999999999E-2</v>
      </c>
      <c r="X2553" s="26" t="s">
        <v>347</v>
      </c>
      <c r="Z2553" s="42">
        <v>1637202</v>
      </c>
      <c r="AA2553" s="42">
        <v>1</v>
      </c>
      <c r="AB2553" s="42">
        <v>101.32</v>
      </c>
      <c r="AC2553" s="42">
        <v>0</v>
      </c>
      <c r="AD2553" s="42">
        <v>1658.8130699999999</v>
      </c>
      <c r="AG2553" s="26" t="s">
        <v>15</v>
      </c>
      <c r="AH2553" s="43">
        <v>1.9378875369999999E-3</v>
      </c>
      <c r="AI2553" s="43">
        <v>3.6369663200000002E-4</v>
      </c>
      <c r="AJ2553" s="43">
        <v>8.1702456184617531E-5</v>
      </c>
    </row>
    <row r="2554" spans="1:36" x14ac:dyDescent="0.2">
      <c r="A2554" s="26">
        <v>8700</v>
      </c>
      <c r="B2554" s="26">
        <v>12535</v>
      </c>
      <c r="C2554" s="26" t="s">
        <v>533</v>
      </c>
      <c r="D2554" s="26">
        <v>520018078</v>
      </c>
      <c r="E2554" s="26" t="s">
        <v>203</v>
      </c>
      <c r="F2554" s="26" t="s">
        <v>887</v>
      </c>
      <c r="G2554" s="26" t="s">
        <v>888</v>
      </c>
      <c r="H2554" s="26" t="s">
        <v>69</v>
      </c>
      <c r="I2554" s="26" t="s">
        <v>113</v>
      </c>
      <c r="J2554" s="26" t="s">
        <v>51</v>
      </c>
      <c r="K2554" s="26" t="s">
        <v>51</v>
      </c>
      <c r="L2554" s="26" t="s">
        <v>433</v>
      </c>
      <c r="M2554" s="26" t="s">
        <v>165</v>
      </c>
      <c r="N2554" s="26" t="s">
        <v>129</v>
      </c>
      <c r="O2554" s="26" t="s">
        <v>57</v>
      </c>
      <c r="P2554" s="26" t="s">
        <v>733</v>
      </c>
      <c r="Q2554" s="26" t="s">
        <v>59</v>
      </c>
      <c r="R2554" s="26" t="s">
        <v>54</v>
      </c>
      <c r="S2554" s="26" t="s">
        <v>531</v>
      </c>
      <c r="T2554" s="54">
        <v>0.159</v>
      </c>
      <c r="U2554" s="36" t="s">
        <v>889</v>
      </c>
      <c r="V2554" s="43">
        <v>2.4199999999999999E-2</v>
      </c>
      <c r="W2554" s="43">
        <v>3.0300000000000001E-2</v>
      </c>
      <c r="X2554" s="26" t="s">
        <v>347</v>
      </c>
      <c r="Z2554" s="42">
        <v>16379004</v>
      </c>
      <c r="AA2554" s="42">
        <v>1</v>
      </c>
      <c r="AB2554" s="42">
        <v>117.46</v>
      </c>
      <c r="AC2554" s="42">
        <v>0</v>
      </c>
      <c r="AD2554" s="42">
        <v>19238.7781</v>
      </c>
      <c r="AG2554" s="26" t="s">
        <v>15</v>
      </c>
      <c r="AH2554" s="43">
        <v>1.1365231932E-2</v>
      </c>
      <c r="AI2554" s="43">
        <v>4.2181237489999999E-3</v>
      </c>
      <c r="AJ2554" s="43">
        <v>9.4757839396625288E-4</v>
      </c>
    </row>
    <row r="2555" spans="1:36" x14ac:dyDescent="0.2">
      <c r="A2555" s="26">
        <v>8700</v>
      </c>
      <c r="B2555" s="26">
        <v>12535</v>
      </c>
      <c r="C2555" s="26" t="s">
        <v>533</v>
      </c>
      <c r="D2555" s="26">
        <v>520018078</v>
      </c>
      <c r="E2555" s="26" t="s">
        <v>203</v>
      </c>
      <c r="F2555" s="26" t="s">
        <v>1869</v>
      </c>
      <c r="G2555" s="26" t="s">
        <v>1870</v>
      </c>
      <c r="H2555" s="26" t="s">
        <v>69</v>
      </c>
      <c r="I2555" s="26" t="s">
        <v>113</v>
      </c>
      <c r="J2555" s="26" t="s">
        <v>51</v>
      </c>
      <c r="K2555" s="26" t="s">
        <v>51</v>
      </c>
      <c r="L2555" s="26" t="s">
        <v>433</v>
      </c>
      <c r="M2555" s="26" t="s">
        <v>165</v>
      </c>
      <c r="N2555" s="26" t="s">
        <v>129</v>
      </c>
      <c r="O2555" s="26" t="s">
        <v>57</v>
      </c>
      <c r="P2555" s="26" t="s">
        <v>530</v>
      </c>
      <c r="Q2555" s="26" t="s">
        <v>59</v>
      </c>
      <c r="R2555" s="26" t="s">
        <v>54</v>
      </c>
      <c r="S2555" s="26" t="s">
        <v>531</v>
      </c>
      <c r="T2555" s="54">
        <v>2.8959999999999999</v>
      </c>
      <c r="U2555" s="36" t="s">
        <v>1871</v>
      </c>
      <c r="V2555" s="43">
        <v>1E-3</v>
      </c>
      <c r="W2555" s="43">
        <v>2.1899999999999999E-2</v>
      </c>
      <c r="X2555" s="26" t="s">
        <v>347</v>
      </c>
      <c r="Z2555" s="42">
        <v>52508171</v>
      </c>
      <c r="AA2555" s="42">
        <v>1</v>
      </c>
      <c r="AB2555" s="42">
        <v>105.89</v>
      </c>
      <c r="AC2555" s="42">
        <v>0</v>
      </c>
      <c r="AD2555" s="42">
        <v>55600.902269999999</v>
      </c>
      <c r="AG2555" s="26" t="s">
        <v>15</v>
      </c>
      <c r="AH2555" s="43">
        <v>1.6736978983E-2</v>
      </c>
      <c r="AI2555" s="43">
        <v>1.2190560394000001E-2</v>
      </c>
      <c r="AJ2555" s="43">
        <v>2.738542614412772E-3</v>
      </c>
    </row>
    <row r="2556" spans="1:36" x14ac:dyDescent="0.2">
      <c r="A2556" s="26">
        <v>8700</v>
      </c>
      <c r="B2556" s="26">
        <v>12535</v>
      </c>
      <c r="C2556" s="26" t="s">
        <v>533</v>
      </c>
      <c r="D2556" s="26">
        <v>520018078</v>
      </c>
      <c r="E2556" s="26" t="s">
        <v>203</v>
      </c>
      <c r="F2556" s="26" t="s">
        <v>1872</v>
      </c>
      <c r="G2556" s="26" t="s">
        <v>1873</v>
      </c>
      <c r="H2556" s="26" t="s">
        <v>69</v>
      </c>
      <c r="I2556" s="26" t="s">
        <v>113</v>
      </c>
      <c r="J2556" s="26" t="s">
        <v>51</v>
      </c>
      <c r="K2556" s="26" t="s">
        <v>51</v>
      </c>
      <c r="L2556" s="26" t="s">
        <v>433</v>
      </c>
      <c r="M2556" s="26" t="s">
        <v>165</v>
      </c>
      <c r="N2556" s="26" t="s">
        <v>129</v>
      </c>
      <c r="O2556" s="26" t="s">
        <v>57</v>
      </c>
      <c r="P2556" s="26" t="s">
        <v>530</v>
      </c>
      <c r="Q2556" s="26" t="s">
        <v>59</v>
      </c>
      <c r="R2556" s="26" t="s">
        <v>54</v>
      </c>
      <c r="S2556" s="26" t="s">
        <v>531</v>
      </c>
      <c r="T2556" s="54">
        <v>4.891</v>
      </c>
      <c r="U2556" s="36" t="s">
        <v>1874</v>
      </c>
      <c r="V2556" s="43">
        <v>1E-3</v>
      </c>
      <c r="W2556" s="43">
        <v>2.3599999999999999E-2</v>
      </c>
      <c r="X2556" s="26" t="s">
        <v>347</v>
      </c>
      <c r="Z2556" s="42">
        <v>17031756</v>
      </c>
      <c r="AA2556" s="42">
        <v>1</v>
      </c>
      <c r="AB2556" s="42">
        <v>100.78</v>
      </c>
      <c r="AC2556" s="42">
        <v>0</v>
      </c>
      <c r="AD2556" s="42">
        <v>17164.6037</v>
      </c>
      <c r="AG2556" s="26" t="s">
        <v>15</v>
      </c>
      <c r="AH2556" s="43">
        <v>6.848779028E-3</v>
      </c>
      <c r="AI2556" s="43">
        <v>3.763358677E-3</v>
      </c>
      <c r="AJ2556" s="43">
        <v>8.4541791181183188E-4</v>
      </c>
    </row>
    <row r="2557" spans="1:36" x14ac:dyDescent="0.2">
      <c r="A2557" s="26">
        <v>8700</v>
      </c>
      <c r="B2557" s="26">
        <v>12535</v>
      </c>
      <c r="C2557" s="26" t="s">
        <v>533</v>
      </c>
      <c r="D2557" s="26">
        <v>520018078</v>
      </c>
      <c r="E2557" s="26" t="s">
        <v>203</v>
      </c>
      <c r="F2557" s="26" t="s">
        <v>1875</v>
      </c>
      <c r="G2557" s="26" t="s">
        <v>1876</v>
      </c>
      <c r="H2557" s="26" t="s">
        <v>69</v>
      </c>
      <c r="I2557" s="26" t="s">
        <v>112</v>
      </c>
      <c r="J2557" s="26" t="s">
        <v>51</v>
      </c>
      <c r="K2557" s="26" t="s">
        <v>51</v>
      </c>
      <c r="L2557" s="26" t="s">
        <v>433</v>
      </c>
      <c r="M2557" s="26" t="s">
        <v>165</v>
      </c>
      <c r="N2557" s="26" t="s">
        <v>129</v>
      </c>
      <c r="O2557" s="26" t="s">
        <v>57</v>
      </c>
      <c r="P2557" s="26" t="s">
        <v>530</v>
      </c>
      <c r="Q2557" s="26" t="s">
        <v>59</v>
      </c>
      <c r="R2557" s="26" t="s">
        <v>54</v>
      </c>
      <c r="S2557" s="26" t="s">
        <v>531</v>
      </c>
      <c r="T2557" s="54">
        <v>2.9119999999999999</v>
      </c>
      <c r="U2557" s="36">
        <v>47608</v>
      </c>
      <c r="V2557" s="43">
        <v>2.76E-2</v>
      </c>
      <c r="W2557" s="43">
        <v>4.5400000000000003E-2</v>
      </c>
      <c r="X2557" s="26" t="s">
        <v>347</v>
      </c>
      <c r="Z2557" s="42">
        <v>21864134</v>
      </c>
      <c r="AA2557" s="42">
        <v>1</v>
      </c>
      <c r="AB2557" s="42">
        <v>95.56</v>
      </c>
      <c r="AC2557" s="42">
        <v>0</v>
      </c>
      <c r="AD2557" s="42">
        <v>20893.366450000001</v>
      </c>
      <c r="AG2557" s="26" t="s">
        <v>15</v>
      </c>
      <c r="AH2557" s="43">
        <v>1.6361671237999999E-2</v>
      </c>
      <c r="AI2557" s="43">
        <v>4.5808941059999999E-3</v>
      </c>
      <c r="AJ2557" s="43">
        <v>1.029072767632753E-3</v>
      </c>
    </row>
    <row r="2558" spans="1:36" x14ac:dyDescent="0.2">
      <c r="A2558" s="26">
        <v>8700</v>
      </c>
      <c r="B2558" s="26">
        <v>12535</v>
      </c>
      <c r="C2558" s="26" t="s">
        <v>1350</v>
      </c>
      <c r="D2558" s="26">
        <v>520020116</v>
      </c>
      <c r="E2558" s="26" t="s">
        <v>203</v>
      </c>
      <c r="F2558" s="26" t="s">
        <v>1877</v>
      </c>
      <c r="G2558" s="26" t="s">
        <v>1878</v>
      </c>
      <c r="H2558" s="26" t="s">
        <v>69</v>
      </c>
      <c r="I2558" s="26" t="s">
        <v>113</v>
      </c>
      <c r="J2558" s="26" t="s">
        <v>51</v>
      </c>
      <c r="K2558" s="26" t="s">
        <v>51</v>
      </c>
      <c r="L2558" s="26" t="s">
        <v>433</v>
      </c>
      <c r="M2558" s="26" t="s">
        <v>165</v>
      </c>
      <c r="N2558" s="26" t="s">
        <v>357</v>
      </c>
      <c r="O2558" s="26" t="s">
        <v>57</v>
      </c>
      <c r="P2558" s="26" t="s">
        <v>724</v>
      </c>
      <c r="Q2558" s="26" t="s">
        <v>59</v>
      </c>
      <c r="R2558" s="26" t="s">
        <v>54</v>
      </c>
      <c r="S2558" s="26" t="s">
        <v>531</v>
      </c>
      <c r="T2558" s="54">
        <v>2.7269999999999999</v>
      </c>
      <c r="U2558" s="36" t="s">
        <v>1036</v>
      </c>
      <c r="V2558" s="43">
        <v>1.7999999999999999E-2</v>
      </c>
      <c r="W2558" s="43">
        <v>2.8500000000000001E-2</v>
      </c>
      <c r="X2558" s="26" t="s">
        <v>347</v>
      </c>
      <c r="Z2558" s="42">
        <v>13756992.67</v>
      </c>
      <c r="AA2558" s="42">
        <v>1</v>
      </c>
      <c r="AB2558" s="42">
        <v>113.09</v>
      </c>
      <c r="AC2558" s="42">
        <v>0</v>
      </c>
      <c r="AD2558" s="42">
        <v>15557.783009999999</v>
      </c>
      <c r="AG2558" s="26" t="s">
        <v>15</v>
      </c>
      <c r="AH2558" s="43">
        <v>1.8604919906000002E-2</v>
      </c>
      <c r="AI2558" s="43">
        <v>3.411061433E-3</v>
      </c>
      <c r="AJ2558" s="43">
        <v>7.6627626565801792E-4</v>
      </c>
    </row>
    <row r="2559" spans="1:36" x14ac:dyDescent="0.2">
      <c r="A2559" s="26">
        <v>8700</v>
      </c>
      <c r="B2559" s="26">
        <v>12535</v>
      </c>
      <c r="C2559" s="26" t="s">
        <v>1350</v>
      </c>
      <c r="D2559" s="26">
        <v>520020116</v>
      </c>
      <c r="E2559" s="26" t="s">
        <v>203</v>
      </c>
      <c r="F2559" s="26" t="s">
        <v>1879</v>
      </c>
      <c r="G2559" s="26" t="s">
        <v>1880</v>
      </c>
      <c r="H2559" s="26" t="s">
        <v>69</v>
      </c>
      <c r="I2559" s="26" t="s">
        <v>113</v>
      </c>
      <c r="J2559" s="26" t="s">
        <v>51</v>
      </c>
      <c r="K2559" s="26" t="s">
        <v>51</v>
      </c>
      <c r="L2559" s="26" t="s">
        <v>433</v>
      </c>
      <c r="M2559" s="26" t="s">
        <v>165</v>
      </c>
      <c r="N2559" s="26" t="s">
        <v>357</v>
      </c>
      <c r="O2559" s="26" t="s">
        <v>57</v>
      </c>
      <c r="P2559" s="26" t="s">
        <v>1122</v>
      </c>
      <c r="Q2559" s="26" t="s">
        <v>59</v>
      </c>
      <c r="R2559" s="26" t="s">
        <v>54</v>
      </c>
      <c r="S2559" s="26" t="s">
        <v>531</v>
      </c>
      <c r="T2559" s="54">
        <v>1.4610000000000001</v>
      </c>
      <c r="U2559" s="36" t="s">
        <v>1483</v>
      </c>
      <c r="V2559" s="43">
        <v>2.2499999999999999E-2</v>
      </c>
      <c r="W2559" s="43">
        <v>2.93E-2</v>
      </c>
      <c r="X2559" s="26" t="s">
        <v>347</v>
      </c>
      <c r="Z2559" s="42">
        <v>3375000.59</v>
      </c>
      <c r="AA2559" s="42">
        <v>1</v>
      </c>
      <c r="AB2559" s="42">
        <v>114.85</v>
      </c>
      <c r="AC2559" s="42">
        <v>0</v>
      </c>
      <c r="AD2559" s="42">
        <v>3876.1881800000001</v>
      </c>
      <c r="AG2559" s="26" t="s">
        <v>15</v>
      </c>
      <c r="AH2559" s="43">
        <v>9.0130699709999994E-3</v>
      </c>
      <c r="AI2559" s="43">
        <v>8.4985862000000001E-4</v>
      </c>
      <c r="AJ2559" s="43">
        <v>1.9091608371507612E-4</v>
      </c>
    </row>
    <row r="2560" spans="1:36" x14ac:dyDescent="0.2">
      <c r="A2560" s="26">
        <v>8700</v>
      </c>
      <c r="B2560" s="26">
        <v>12535</v>
      </c>
      <c r="C2560" s="26" t="s">
        <v>1350</v>
      </c>
      <c r="D2560" s="26">
        <v>520020116</v>
      </c>
      <c r="E2560" s="26" t="s">
        <v>203</v>
      </c>
      <c r="F2560" s="26" t="s">
        <v>1881</v>
      </c>
      <c r="G2560" s="26" t="s">
        <v>1882</v>
      </c>
      <c r="H2560" s="26" t="s">
        <v>69</v>
      </c>
      <c r="I2560" s="26" t="s">
        <v>113</v>
      </c>
      <c r="J2560" s="26" t="s">
        <v>51</v>
      </c>
      <c r="K2560" s="26" t="s">
        <v>51</v>
      </c>
      <c r="L2560" s="26" t="s">
        <v>433</v>
      </c>
      <c r="M2560" s="26" t="s">
        <v>165</v>
      </c>
      <c r="N2560" s="26" t="s">
        <v>357</v>
      </c>
      <c r="O2560" s="26" t="s">
        <v>57</v>
      </c>
      <c r="P2560" s="26" t="s">
        <v>1122</v>
      </c>
      <c r="Q2560" s="26" t="s">
        <v>59</v>
      </c>
      <c r="R2560" s="26" t="s">
        <v>54</v>
      </c>
      <c r="S2560" s="26" t="s">
        <v>531</v>
      </c>
      <c r="T2560" s="54">
        <v>2.3479999999999999</v>
      </c>
      <c r="U2560" s="36" t="s">
        <v>1616</v>
      </c>
      <c r="V2560" s="43">
        <v>3.3000000000000002E-2</v>
      </c>
      <c r="W2560" s="43">
        <v>3.1800000000000002E-2</v>
      </c>
      <c r="X2560" s="26" t="s">
        <v>347</v>
      </c>
      <c r="Z2560" s="42">
        <v>2646250</v>
      </c>
      <c r="AA2560" s="42">
        <v>1</v>
      </c>
      <c r="AB2560" s="42">
        <v>115.4</v>
      </c>
      <c r="AC2560" s="42">
        <v>0</v>
      </c>
      <c r="AD2560" s="42">
        <v>3053.7725</v>
      </c>
      <c r="AG2560" s="26" t="s">
        <v>15</v>
      </c>
      <c r="AH2560" s="43">
        <v>5.3360577700000003E-3</v>
      </c>
      <c r="AI2560" s="43">
        <v>6.6954305699999997E-4</v>
      </c>
      <c r="AJ2560" s="43">
        <v>1.5040918014893624E-4</v>
      </c>
    </row>
    <row r="2561" spans="1:36" x14ac:dyDescent="0.2">
      <c r="A2561" s="26">
        <v>8700</v>
      </c>
      <c r="B2561" s="26">
        <v>12535</v>
      </c>
      <c r="C2561" s="26" t="s">
        <v>890</v>
      </c>
      <c r="D2561" s="26">
        <v>520017807</v>
      </c>
      <c r="E2561" s="26" t="s">
        <v>203</v>
      </c>
      <c r="F2561" s="26" t="s">
        <v>891</v>
      </c>
      <c r="G2561" s="26" t="s">
        <v>892</v>
      </c>
      <c r="H2561" s="26" t="s">
        <v>69</v>
      </c>
      <c r="I2561" s="26" t="s">
        <v>112</v>
      </c>
      <c r="J2561" s="26" t="s">
        <v>51</v>
      </c>
      <c r="K2561" s="26" t="s">
        <v>51</v>
      </c>
      <c r="L2561" s="26" t="s">
        <v>433</v>
      </c>
      <c r="M2561" s="26" t="s">
        <v>165</v>
      </c>
      <c r="N2561" s="26" t="s">
        <v>357</v>
      </c>
      <c r="O2561" s="26" t="s">
        <v>57</v>
      </c>
      <c r="P2561" s="26" t="s">
        <v>742</v>
      </c>
      <c r="Q2561" s="26" t="s">
        <v>64</v>
      </c>
      <c r="R2561" s="26" t="s">
        <v>54</v>
      </c>
      <c r="S2561" s="26" t="s">
        <v>531</v>
      </c>
      <c r="T2561" s="54">
        <v>1.1120000000000001</v>
      </c>
      <c r="U2561" s="36">
        <v>46390</v>
      </c>
      <c r="V2561" s="43">
        <v>5.0500000000000003E-2</v>
      </c>
      <c r="W2561" s="43">
        <v>4.9000000000000002E-2</v>
      </c>
      <c r="X2561" s="26" t="s">
        <v>347</v>
      </c>
      <c r="Z2561" s="42">
        <v>625000</v>
      </c>
      <c r="AA2561" s="42">
        <v>1</v>
      </c>
      <c r="AB2561" s="42">
        <v>101.93</v>
      </c>
      <c r="AC2561" s="42">
        <v>0</v>
      </c>
      <c r="AD2561" s="42">
        <v>637.0625</v>
      </c>
      <c r="AG2561" s="26" t="s">
        <v>15</v>
      </c>
      <c r="AH2561" s="43">
        <v>2.2479174650000002E-3</v>
      </c>
      <c r="AI2561" s="43">
        <v>1.3967666999999999E-4</v>
      </c>
      <c r="AJ2561" s="43">
        <v>3.1377598799069575E-5</v>
      </c>
    </row>
    <row r="2562" spans="1:36" x14ac:dyDescent="0.2">
      <c r="A2562" s="26">
        <v>8700</v>
      </c>
      <c r="B2562" s="26">
        <v>12535</v>
      </c>
      <c r="C2562" s="26" t="s">
        <v>890</v>
      </c>
      <c r="D2562" s="26">
        <v>520017807</v>
      </c>
      <c r="E2562" s="26" t="s">
        <v>203</v>
      </c>
      <c r="F2562" s="26" t="s">
        <v>1883</v>
      </c>
      <c r="G2562" s="26" t="s">
        <v>1884</v>
      </c>
      <c r="H2562" s="26" t="s">
        <v>69</v>
      </c>
      <c r="I2562" s="26" t="s">
        <v>113</v>
      </c>
      <c r="J2562" s="26" t="s">
        <v>51</v>
      </c>
      <c r="K2562" s="26" t="s">
        <v>51</v>
      </c>
      <c r="L2562" s="26" t="s">
        <v>433</v>
      </c>
      <c r="M2562" s="26" t="s">
        <v>165</v>
      </c>
      <c r="N2562" s="26" t="s">
        <v>357</v>
      </c>
      <c r="O2562" s="26" t="s">
        <v>57</v>
      </c>
      <c r="P2562" s="26" t="s">
        <v>728</v>
      </c>
      <c r="Q2562" s="26" t="s">
        <v>59</v>
      </c>
      <c r="R2562" s="26" t="s">
        <v>54</v>
      </c>
      <c r="S2562" s="26" t="s">
        <v>531</v>
      </c>
      <c r="T2562" s="54">
        <v>2.08</v>
      </c>
      <c r="U2562" s="36" t="s">
        <v>1885</v>
      </c>
      <c r="V2562" s="43">
        <v>1.5800000000000002E-2</v>
      </c>
      <c r="W2562" s="43">
        <v>2.5700000000000001E-2</v>
      </c>
      <c r="X2562" s="26" t="s">
        <v>347</v>
      </c>
      <c r="Z2562" s="42">
        <v>2241467.69</v>
      </c>
      <c r="AA2562" s="42">
        <v>1</v>
      </c>
      <c r="AB2562" s="42">
        <v>114.31</v>
      </c>
      <c r="AC2562" s="42">
        <v>0</v>
      </c>
      <c r="AD2562" s="42">
        <v>2562.22172</v>
      </c>
      <c r="AG2562" s="26" t="s">
        <v>15</v>
      </c>
      <c r="AH2562" s="43">
        <v>5.2203518639999998E-3</v>
      </c>
      <c r="AI2562" s="43">
        <v>5.6176999499999998E-4</v>
      </c>
      <c r="AJ2562" s="43">
        <v>1.2619855220550886E-4</v>
      </c>
    </row>
    <row r="2563" spans="1:36" x14ac:dyDescent="0.2">
      <c r="A2563" s="26">
        <v>8700</v>
      </c>
      <c r="B2563" s="26">
        <v>12535</v>
      </c>
      <c r="C2563" s="26" t="s">
        <v>890</v>
      </c>
      <c r="D2563" s="26">
        <v>520017807</v>
      </c>
      <c r="E2563" s="26" t="s">
        <v>203</v>
      </c>
      <c r="F2563" s="26" t="s">
        <v>1886</v>
      </c>
      <c r="G2563" s="26" t="s">
        <v>1887</v>
      </c>
      <c r="H2563" s="26" t="s">
        <v>69</v>
      </c>
      <c r="I2563" s="26" t="s">
        <v>113</v>
      </c>
      <c r="J2563" s="26" t="s">
        <v>51</v>
      </c>
      <c r="K2563" s="26" t="s">
        <v>51</v>
      </c>
      <c r="L2563" s="26" t="s">
        <v>433</v>
      </c>
      <c r="M2563" s="26" t="s">
        <v>165</v>
      </c>
      <c r="N2563" s="26" t="s">
        <v>357</v>
      </c>
      <c r="O2563" s="26" t="s">
        <v>57</v>
      </c>
      <c r="P2563" s="26" t="s">
        <v>742</v>
      </c>
      <c r="Q2563" s="26" t="s">
        <v>64</v>
      </c>
      <c r="R2563" s="26" t="s">
        <v>54</v>
      </c>
      <c r="S2563" s="26" t="s">
        <v>531</v>
      </c>
      <c r="T2563" s="54">
        <v>3.4390000000000001</v>
      </c>
      <c r="U2563" s="36" t="s">
        <v>1888</v>
      </c>
      <c r="V2563" s="43">
        <v>2.4E-2</v>
      </c>
      <c r="W2563" s="43">
        <v>2.7799999999999998E-2</v>
      </c>
      <c r="X2563" s="26" t="s">
        <v>347</v>
      </c>
      <c r="Z2563" s="42">
        <v>12652804.99</v>
      </c>
      <c r="AA2563" s="42">
        <v>1</v>
      </c>
      <c r="AB2563" s="42">
        <v>116.01</v>
      </c>
      <c r="AC2563" s="42">
        <v>0</v>
      </c>
      <c r="AD2563" s="42">
        <v>14678.51907</v>
      </c>
      <c r="AG2563" s="26" t="s">
        <v>15</v>
      </c>
      <c r="AH2563" s="43">
        <v>1.0636108014000001E-2</v>
      </c>
      <c r="AI2563" s="43">
        <v>3.2182818240000001E-3</v>
      </c>
      <c r="AJ2563" s="43">
        <v>7.2296938266332091E-4</v>
      </c>
    </row>
    <row r="2564" spans="1:36" x14ac:dyDescent="0.2">
      <c r="A2564" s="26">
        <v>8700</v>
      </c>
      <c r="B2564" s="26">
        <v>12535</v>
      </c>
      <c r="C2564" s="26" t="s">
        <v>890</v>
      </c>
      <c r="D2564" s="26">
        <v>520017807</v>
      </c>
      <c r="E2564" s="26" t="s">
        <v>203</v>
      </c>
      <c r="F2564" s="26" t="s">
        <v>1889</v>
      </c>
      <c r="G2564" s="26" t="s">
        <v>1890</v>
      </c>
      <c r="H2564" s="26" t="s">
        <v>69</v>
      </c>
      <c r="I2564" s="26" t="s">
        <v>113</v>
      </c>
      <c r="J2564" s="26" t="s">
        <v>51</v>
      </c>
      <c r="K2564" s="26" t="s">
        <v>51</v>
      </c>
      <c r="L2564" s="26" t="s">
        <v>433</v>
      </c>
      <c r="M2564" s="26" t="s">
        <v>165</v>
      </c>
      <c r="N2564" s="26" t="s">
        <v>357</v>
      </c>
      <c r="O2564" s="26" t="s">
        <v>57</v>
      </c>
      <c r="P2564" s="26" t="s">
        <v>728</v>
      </c>
      <c r="Q2564" s="26" t="s">
        <v>59</v>
      </c>
      <c r="R2564" s="26" t="s">
        <v>54</v>
      </c>
      <c r="S2564" s="26" t="s">
        <v>531</v>
      </c>
      <c r="T2564" s="54">
        <v>4.7050000000000001</v>
      </c>
      <c r="U2564" s="36">
        <v>47760</v>
      </c>
      <c r="V2564" s="43">
        <v>8.3999999999999995E-3</v>
      </c>
      <c r="W2564" s="43">
        <v>2.5999999999999999E-2</v>
      </c>
      <c r="X2564" s="26" t="s">
        <v>347</v>
      </c>
      <c r="Z2564" s="42">
        <v>14809244.65</v>
      </c>
      <c r="AA2564" s="42">
        <v>1</v>
      </c>
      <c r="AB2564" s="42">
        <v>105.54</v>
      </c>
      <c r="AC2564" s="42">
        <v>0</v>
      </c>
      <c r="AD2564" s="42">
        <v>15629.676799999999</v>
      </c>
      <c r="AG2564" s="26" t="s">
        <v>15</v>
      </c>
      <c r="AH2564" s="43">
        <v>1.9313683884999999E-2</v>
      </c>
      <c r="AI2564" s="43">
        <v>3.4268242270000001E-3</v>
      </c>
      <c r="AJ2564" s="43">
        <v>7.6981729106567341E-4</v>
      </c>
    </row>
    <row r="2565" spans="1:36" x14ac:dyDescent="0.2">
      <c r="A2565" s="26">
        <v>8700</v>
      </c>
      <c r="B2565" s="26">
        <v>12535</v>
      </c>
      <c r="C2565" s="26" t="s">
        <v>890</v>
      </c>
      <c r="D2565" s="26">
        <v>520017807</v>
      </c>
      <c r="E2565" s="26" t="s">
        <v>203</v>
      </c>
      <c r="F2565" s="26" t="s">
        <v>1891</v>
      </c>
      <c r="G2565" s="26" t="s">
        <v>1892</v>
      </c>
      <c r="H2565" s="26" t="s">
        <v>69</v>
      </c>
      <c r="I2565" s="26" t="s">
        <v>113</v>
      </c>
      <c r="J2565" s="26" t="s">
        <v>51</v>
      </c>
      <c r="K2565" s="26" t="s">
        <v>51</v>
      </c>
      <c r="L2565" s="26" t="s">
        <v>433</v>
      </c>
      <c r="M2565" s="26" t="s">
        <v>165</v>
      </c>
      <c r="N2565" s="26" t="s">
        <v>357</v>
      </c>
      <c r="O2565" s="26" t="s">
        <v>57</v>
      </c>
      <c r="P2565" s="26" t="s">
        <v>742</v>
      </c>
      <c r="Q2565" s="26" t="s">
        <v>64</v>
      </c>
      <c r="R2565" s="26" t="s">
        <v>54</v>
      </c>
      <c r="S2565" s="26" t="s">
        <v>531</v>
      </c>
      <c r="T2565" s="54">
        <v>5.5940000000000003</v>
      </c>
      <c r="U2565" s="36" t="s">
        <v>1893</v>
      </c>
      <c r="V2565" s="43">
        <v>1.4999999999999999E-2</v>
      </c>
      <c r="W2565" s="43">
        <v>3.0200000000000001E-2</v>
      </c>
      <c r="X2565" s="26" t="s">
        <v>347</v>
      </c>
      <c r="Z2565" s="42">
        <v>6400000</v>
      </c>
      <c r="AA2565" s="42">
        <v>1</v>
      </c>
      <c r="AB2565" s="42">
        <v>102.63</v>
      </c>
      <c r="AC2565" s="42">
        <v>0</v>
      </c>
      <c r="AD2565" s="42">
        <v>6568.32</v>
      </c>
      <c r="AG2565" s="26" t="s">
        <v>15</v>
      </c>
      <c r="AH2565" s="43">
        <v>1.1998257252999999E-2</v>
      </c>
      <c r="AI2565" s="43">
        <v>1.440111551E-3</v>
      </c>
      <c r="AJ2565" s="43">
        <v>3.23513171382564E-4</v>
      </c>
    </row>
    <row r="2566" spans="1:36" x14ac:dyDescent="0.2">
      <c r="A2566" s="26">
        <v>8700</v>
      </c>
      <c r="B2566" s="26">
        <v>12535</v>
      </c>
      <c r="C2566" s="26" t="s">
        <v>1894</v>
      </c>
      <c r="D2566" s="26">
        <v>520025602</v>
      </c>
      <c r="E2566" s="26" t="s">
        <v>203</v>
      </c>
      <c r="F2566" s="26" t="s">
        <v>1895</v>
      </c>
      <c r="G2566" s="26" t="s">
        <v>1896</v>
      </c>
      <c r="H2566" s="26" t="s">
        <v>69</v>
      </c>
      <c r="I2566" s="26" t="s">
        <v>112</v>
      </c>
      <c r="J2566" s="26" t="s">
        <v>51</v>
      </c>
      <c r="K2566" s="26" t="s">
        <v>51</v>
      </c>
      <c r="L2566" s="26" t="s">
        <v>433</v>
      </c>
      <c r="M2566" s="26" t="s">
        <v>165</v>
      </c>
      <c r="N2566" s="26" t="s">
        <v>135</v>
      </c>
      <c r="O2566" s="26" t="s">
        <v>57</v>
      </c>
      <c r="P2566" s="26" t="s">
        <v>733</v>
      </c>
      <c r="Q2566" s="26" t="s">
        <v>59</v>
      </c>
      <c r="R2566" s="26" t="s">
        <v>54</v>
      </c>
      <c r="S2566" s="26" t="s">
        <v>531</v>
      </c>
      <c r="T2566" s="54">
        <v>2.0179999999999998</v>
      </c>
      <c r="U2566" s="36" t="s">
        <v>1897</v>
      </c>
      <c r="V2566" s="43">
        <v>0.05</v>
      </c>
      <c r="W2566" s="43">
        <v>4.9599999999999998E-2</v>
      </c>
      <c r="X2566" s="26" t="s">
        <v>347</v>
      </c>
      <c r="Z2566" s="42">
        <v>570400.4</v>
      </c>
      <c r="AA2566" s="42">
        <v>1</v>
      </c>
      <c r="AB2566" s="42">
        <v>101.87</v>
      </c>
      <c r="AC2566" s="42">
        <v>0</v>
      </c>
      <c r="AD2566" s="42">
        <v>581.06688999999994</v>
      </c>
      <c r="AG2566" s="26" t="s">
        <v>15</v>
      </c>
      <c r="AH2566" s="43">
        <v>2.5558424629999999E-3</v>
      </c>
      <c r="AI2566" s="43">
        <v>1.2739956899999999E-4</v>
      </c>
      <c r="AJ2566" s="43">
        <v>2.8619615422102366E-5</v>
      </c>
    </row>
    <row r="2567" spans="1:36" x14ac:dyDescent="0.2">
      <c r="A2567" s="26">
        <v>8700</v>
      </c>
      <c r="B2567" s="26">
        <v>12535</v>
      </c>
      <c r="C2567" s="26" t="s">
        <v>1898</v>
      </c>
      <c r="D2567" s="26">
        <v>520023896</v>
      </c>
      <c r="E2567" s="26" t="s">
        <v>203</v>
      </c>
      <c r="F2567" s="26" t="s">
        <v>1899</v>
      </c>
      <c r="G2567" s="26" t="s">
        <v>1900</v>
      </c>
      <c r="H2567" s="26" t="s">
        <v>69</v>
      </c>
      <c r="I2567" s="26" t="s">
        <v>113</v>
      </c>
      <c r="J2567" s="26" t="s">
        <v>51</v>
      </c>
      <c r="K2567" s="26" t="s">
        <v>51</v>
      </c>
      <c r="L2567" s="26" t="s">
        <v>433</v>
      </c>
      <c r="M2567" s="26" t="s">
        <v>165</v>
      </c>
      <c r="N2567" s="26" t="s">
        <v>357</v>
      </c>
      <c r="O2567" s="26" t="s">
        <v>57</v>
      </c>
      <c r="P2567" s="26" t="s">
        <v>1901</v>
      </c>
      <c r="Q2567" s="26" t="s">
        <v>59</v>
      </c>
      <c r="R2567" s="26" t="s">
        <v>54</v>
      </c>
      <c r="S2567" s="26" t="s">
        <v>531</v>
      </c>
      <c r="T2567" s="54">
        <v>0.997</v>
      </c>
      <c r="U2567" s="36" t="s">
        <v>818</v>
      </c>
      <c r="V2567" s="43">
        <v>4.9500000000000002E-2</v>
      </c>
      <c r="W2567" s="43">
        <v>3.3599999999999998E-2</v>
      </c>
      <c r="X2567" s="26" t="s">
        <v>347</v>
      </c>
      <c r="Z2567" s="42">
        <v>2398107.9500000002</v>
      </c>
      <c r="AA2567" s="42">
        <v>1</v>
      </c>
      <c r="AB2567" s="42">
        <v>141.36000000000001</v>
      </c>
      <c r="AC2567" s="42">
        <v>0</v>
      </c>
      <c r="AD2567" s="42">
        <v>3389.9654</v>
      </c>
      <c r="AG2567" s="26" t="s">
        <v>15</v>
      </c>
      <c r="AH2567" s="43">
        <v>1.3071953936E-2</v>
      </c>
      <c r="AI2567" s="43">
        <v>7.4325372800000005E-4</v>
      </c>
      <c r="AJ2567" s="43">
        <v>1.6696787876217388E-4</v>
      </c>
    </row>
    <row r="2568" spans="1:36" x14ac:dyDescent="0.2">
      <c r="A2568" s="26">
        <v>8700</v>
      </c>
      <c r="B2568" s="26">
        <v>12535</v>
      </c>
      <c r="C2568" s="26" t="s">
        <v>1898</v>
      </c>
      <c r="D2568" s="26">
        <v>520023896</v>
      </c>
      <c r="E2568" s="26" t="s">
        <v>203</v>
      </c>
      <c r="F2568" s="26" t="s">
        <v>1902</v>
      </c>
      <c r="G2568" s="26" t="s">
        <v>1903</v>
      </c>
      <c r="H2568" s="26" t="s">
        <v>69</v>
      </c>
      <c r="I2568" s="26" t="s">
        <v>112</v>
      </c>
      <c r="J2568" s="26" t="s">
        <v>51</v>
      </c>
      <c r="K2568" s="26" t="s">
        <v>51</v>
      </c>
      <c r="L2568" s="26" t="s">
        <v>433</v>
      </c>
      <c r="M2568" s="26" t="s">
        <v>165</v>
      </c>
      <c r="N2568" s="26" t="s">
        <v>357</v>
      </c>
      <c r="O2568" s="26" t="s">
        <v>57</v>
      </c>
      <c r="P2568" s="26" t="s">
        <v>1901</v>
      </c>
      <c r="Q2568" s="26" t="s">
        <v>59</v>
      </c>
      <c r="R2568" s="26" t="s">
        <v>54</v>
      </c>
      <c r="S2568" s="26" t="s">
        <v>531</v>
      </c>
      <c r="T2568" s="54">
        <v>1.4530000000000001</v>
      </c>
      <c r="U2568" s="36" t="s">
        <v>1102</v>
      </c>
      <c r="V2568" s="43">
        <v>4.8000000000000001E-2</v>
      </c>
      <c r="W2568" s="43">
        <v>5.3600000000000002E-2</v>
      </c>
      <c r="X2568" s="26" t="s">
        <v>347</v>
      </c>
      <c r="Z2568" s="42">
        <v>2952087.59</v>
      </c>
      <c r="AA2568" s="42">
        <v>1</v>
      </c>
      <c r="AB2568" s="42">
        <v>99.34</v>
      </c>
      <c r="AC2568" s="42">
        <v>0</v>
      </c>
      <c r="AD2568" s="42">
        <v>2932.6038100000001</v>
      </c>
      <c r="AG2568" s="26" t="s">
        <v>15</v>
      </c>
      <c r="AH2568" s="43">
        <v>5.2152589100000002E-3</v>
      </c>
      <c r="AI2568" s="43">
        <v>6.4297668500000005E-4</v>
      </c>
      <c r="AJ2568" s="43">
        <v>1.4444119028635786E-4</v>
      </c>
    </row>
    <row r="2569" spans="1:36" x14ac:dyDescent="0.2">
      <c r="A2569" s="26">
        <v>8700</v>
      </c>
      <c r="B2569" s="26">
        <v>12535</v>
      </c>
      <c r="C2569" s="26" t="s">
        <v>529</v>
      </c>
      <c r="D2569" s="26">
        <v>520000118</v>
      </c>
      <c r="E2569" s="26" t="s">
        <v>203</v>
      </c>
      <c r="F2569" s="26" t="s">
        <v>1904</v>
      </c>
      <c r="G2569" s="26" t="s">
        <v>1905</v>
      </c>
      <c r="H2569" s="26" t="s">
        <v>69</v>
      </c>
      <c r="I2569" s="26" t="s">
        <v>113</v>
      </c>
      <c r="J2569" s="26" t="s">
        <v>51</v>
      </c>
      <c r="K2569" s="26" t="s">
        <v>51</v>
      </c>
      <c r="L2569" s="26" t="s">
        <v>433</v>
      </c>
      <c r="M2569" s="26" t="s">
        <v>165</v>
      </c>
      <c r="N2569" s="26" t="s">
        <v>129</v>
      </c>
      <c r="O2569" s="26" t="s">
        <v>57</v>
      </c>
      <c r="P2569" s="26" t="s">
        <v>733</v>
      </c>
      <c r="Q2569" s="26" t="s">
        <v>59</v>
      </c>
      <c r="R2569" s="26" t="s">
        <v>54</v>
      </c>
      <c r="S2569" s="26" t="s">
        <v>531</v>
      </c>
      <c r="T2569" s="54">
        <v>1.5960000000000001</v>
      </c>
      <c r="U2569" s="36" t="s">
        <v>1906</v>
      </c>
      <c r="V2569" s="43">
        <v>2.9700000000000001E-2</v>
      </c>
      <c r="W2569" s="43">
        <v>2.9399999999999999E-2</v>
      </c>
      <c r="X2569" s="26" t="s">
        <v>347</v>
      </c>
      <c r="Z2569" s="42">
        <v>1663848</v>
      </c>
      <c r="AA2569" s="42">
        <v>1</v>
      </c>
      <c r="AB2569" s="42">
        <v>116.55</v>
      </c>
      <c r="AC2569" s="42">
        <v>0</v>
      </c>
      <c r="AD2569" s="42">
        <v>1939.2148400000001</v>
      </c>
      <c r="AG2569" s="26" t="s">
        <v>15</v>
      </c>
      <c r="AH2569" s="43">
        <v>2.376925714E-3</v>
      </c>
      <c r="AI2569" s="43">
        <v>4.2517503599999999E-4</v>
      </c>
      <c r="AJ2569" s="43">
        <v>9.5513242789713564E-5</v>
      </c>
    </row>
    <row r="2570" spans="1:36" x14ac:dyDescent="0.2">
      <c r="A2570" s="26">
        <v>8700</v>
      </c>
      <c r="B2570" s="26">
        <v>12535</v>
      </c>
      <c r="C2570" s="26" t="s">
        <v>529</v>
      </c>
      <c r="D2570" s="26">
        <v>520000118</v>
      </c>
      <c r="E2570" s="26" t="s">
        <v>203</v>
      </c>
      <c r="F2570" s="26" t="s">
        <v>893</v>
      </c>
      <c r="G2570" s="26" t="s">
        <v>894</v>
      </c>
      <c r="H2570" s="26" t="s">
        <v>69</v>
      </c>
      <c r="I2570" s="26" t="s">
        <v>112</v>
      </c>
      <c r="J2570" s="26" t="s">
        <v>51</v>
      </c>
      <c r="K2570" s="26" t="s">
        <v>51</v>
      </c>
      <c r="L2570" s="26" t="s">
        <v>433</v>
      </c>
      <c r="M2570" s="26" t="s">
        <v>165</v>
      </c>
      <c r="N2570" s="26" t="s">
        <v>129</v>
      </c>
      <c r="O2570" s="26" t="s">
        <v>57</v>
      </c>
      <c r="P2570" s="26" t="s">
        <v>530</v>
      </c>
      <c r="Q2570" s="26" t="s">
        <v>59</v>
      </c>
      <c r="R2570" s="26" t="s">
        <v>54</v>
      </c>
      <c r="S2570" s="26" t="s">
        <v>531</v>
      </c>
      <c r="T2570" s="54">
        <v>3.669</v>
      </c>
      <c r="U2570" s="36">
        <v>48103</v>
      </c>
      <c r="V2570" s="43">
        <v>2.5000000000000001E-2</v>
      </c>
      <c r="W2570" s="43">
        <v>4.5699999999999998E-2</v>
      </c>
      <c r="X2570" s="26" t="s">
        <v>347</v>
      </c>
      <c r="Z2570" s="42">
        <v>26141005.859999999</v>
      </c>
      <c r="AA2570" s="42">
        <v>1</v>
      </c>
      <c r="AB2570" s="42">
        <v>92.99</v>
      </c>
      <c r="AC2570" s="42">
        <v>0</v>
      </c>
      <c r="AD2570" s="42">
        <v>24308.521349999999</v>
      </c>
      <c r="AG2570" s="26" t="s">
        <v>15</v>
      </c>
      <c r="AH2570" s="43">
        <v>1.2889658189E-2</v>
      </c>
      <c r="AI2570" s="43">
        <v>5.3296706619999999E-3</v>
      </c>
      <c r="AJ2570" s="43">
        <v>1.1972813190525529E-3</v>
      </c>
    </row>
    <row r="2571" spans="1:36" x14ac:dyDescent="0.2">
      <c r="A2571" s="26">
        <v>8700</v>
      </c>
      <c r="B2571" s="26">
        <v>12535</v>
      </c>
      <c r="C2571" s="26" t="s">
        <v>529</v>
      </c>
      <c r="D2571" s="26">
        <v>520000118</v>
      </c>
      <c r="E2571" s="26" t="s">
        <v>203</v>
      </c>
      <c r="F2571" s="26" t="s">
        <v>1907</v>
      </c>
      <c r="G2571" s="26" t="s">
        <v>1908</v>
      </c>
      <c r="H2571" s="26" t="s">
        <v>69</v>
      </c>
      <c r="I2571" s="26" t="s">
        <v>113</v>
      </c>
      <c r="J2571" s="26" t="s">
        <v>51</v>
      </c>
      <c r="K2571" s="26" t="s">
        <v>51</v>
      </c>
      <c r="L2571" s="26" t="s">
        <v>433</v>
      </c>
      <c r="M2571" s="26" t="s">
        <v>165</v>
      </c>
      <c r="N2571" s="26" t="s">
        <v>129</v>
      </c>
      <c r="O2571" s="26" t="s">
        <v>57</v>
      </c>
      <c r="P2571" s="26" t="s">
        <v>530</v>
      </c>
      <c r="Q2571" s="26" t="s">
        <v>59</v>
      </c>
      <c r="R2571" s="26" t="s">
        <v>54</v>
      </c>
      <c r="S2571" s="26" t="s">
        <v>531</v>
      </c>
      <c r="T2571" s="54">
        <v>3.8410000000000002</v>
      </c>
      <c r="U2571" s="36">
        <v>48103</v>
      </c>
      <c r="V2571" s="43">
        <v>1E-3</v>
      </c>
      <c r="W2571" s="43">
        <v>2.3599999999999999E-2</v>
      </c>
      <c r="X2571" s="26" t="s">
        <v>347</v>
      </c>
      <c r="Z2571" s="42">
        <v>30819.25</v>
      </c>
      <c r="AA2571" s="42">
        <v>1</v>
      </c>
      <c r="AB2571" s="42">
        <v>103.09</v>
      </c>
      <c r="AC2571" s="42">
        <v>0</v>
      </c>
      <c r="AD2571" s="42">
        <v>31.771560000000001</v>
      </c>
      <c r="AG2571" s="26" t="s">
        <v>15</v>
      </c>
      <c r="AH2571" s="43">
        <v>3.13151300000258E-5</v>
      </c>
      <c r="AI2571" s="43">
        <v>6.9659502848207804E-6</v>
      </c>
      <c r="AJ2571" s="43">
        <v>1.564862572982348E-6</v>
      </c>
    </row>
    <row r="2572" spans="1:36" x14ac:dyDescent="0.2">
      <c r="A2572" s="26">
        <v>8700</v>
      </c>
      <c r="B2572" s="26">
        <v>12535</v>
      </c>
      <c r="C2572" s="26" t="s">
        <v>529</v>
      </c>
      <c r="D2572" s="26">
        <v>520000118</v>
      </c>
      <c r="E2572" s="26" t="s">
        <v>203</v>
      </c>
      <c r="F2572" s="26" t="s">
        <v>1909</v>
      </c>
      <c r="G2572" s="26" t="s">
        <v>1910</v>
      </c>
      <c r="H2572" s="26" t="s">
        <v>69</v>
      </c>
      <c r="I2572" s="26" t="s">
        <v>113</v>
      </c>
      <c r="J2572" s="26" t="s">
        <v>51</v>
      </c>
      <c r="K2572" s="26" t="s">
        <v>51</v>
      </c>
      <c r="L2572" s="26" t="s">
        <v>433</v>
      </c>
      <c r="M2572" s="26" t="s">
        <v>165</v>
      </c>
      <c r="N2572" s="26" t="s">
        <v>129</v>
      </c>
      <c r="O2572" s="26" t="s">
        <v>57</v>
      </c>
      <c r="P2572" s="26" t="s">
        <v>733</v>
      </c>
      <c r="Q2572" s="26" t="s">
        <v>59</v>
      </c>
      <c r="R2572" s="26" t="s">
        <v>54</v>
      </c>
      <c r="S2572" s="26" t="s">
        <v>531</v>
      </c>
      <c r="T2572" s="54">
        <v>3.145</v>
      </c>
      <c r="U2572" s="36" t="s">
        <v>1911</v>
      </c>
      <c r="V2572" s="43">
        <v>8.3999999999999995E-3</v>
      </c>
      <c r="W2572" s="43">
        <v>2.8899999999999999E-2</v>
      </c>
      <c r="X2572" s="26" t="s">
        <v>347</v>
      </c>
      <c r="Z2572" s="42">
        <v>3300000</v>
      </c>
      <c r="AA2572" s="42">
        <v>1</v>
      </c>
      <c r="AB2572" s="42">
        <v>105.82</v>
      </c>
      <c r="AC2572" s="42">
        <v>0</v>
      </c>
      <c r="AD2572" s="42">
        <v>3492.06</v>
      </c>
      <c r="AG2572" s="26" t="s">
        <v>15</v>
      </c>
      <c r="AH2572" s="43">
        <v>8.2987551859999998E-3</v>
      </c>
      <c r="AI2572" s="43">
        <v>7.6563808400000001E-4</v>
      </c>
      <c r="AJ2572" s="43">
        <v>1.719964017067068E-4</v>
      </c>
    </row>
    <row r="2573" spans="1:36" x14ac:dyDescent="0.2">
      <c r="A2573" s="26">
        <v>8700</v>
      </c>
      <c r="B2573" s="26">
        <v>12535</v>
      </c>
      <c r="C2573" s="26" t="s">
        <v>1912</v>
      </c>
      <c r="D2573" s="26">
        <v>520025370</v>
      </c>
      <c r="E2573" s="26" t="s">
        <v>203</v>
      </c>
      <c r="F2573" s="26" t="s">
        <v>1913</v>
      </c>
      <c r="G2573" s="26" t="s">
        <v>1914</v>
      </c>
      <c r="H2573" s="26" t="s">
        <v>69</v>
      </c>
      <c r="I2573" s="26" t="s">
        <v>112</v>
      </c>
      <c r="J2573" s="26" t="s">
        <v>51</v>
      </c>
      <c r="K2573" s="26" t="s">
        <v>51</v>
      </c>
      <c r="L2573" s="26" t="s">
        <v>433</v>
      </c>
      <c r="M2573" s="26" t="s">
        <v>165</v>
      </c>
      <c r="N2573" s="26" t="s">
        <v>373</v>
      </c>
      <c r="O2573" s="26" t="s">
        <v>57</v>
      </c>
      <c r="P2573" s="26" t="s">
        <v>733</v>
      </c>
      <c r="Q2573" s="26" t="s">
        <v>59</v>
      </c>
      <c r="R2573" s="26" t="s">
        <v>54</v>
      </c>
      <c r="S2573" s="26" t="s">
        <v>531</v>
      </c>
      <c r="T2573" s="54">
        <v>2.5550000000000002</v>
      </c>
      <c r="U2573" s="36" t="s">
        <v>1915</v>
      </c>
      <c r="V2573" s="43">
        <v>2.0400000000000001E-2</v>
      </c>
      <c r="W2573" s="43">
        <v>4.9000000000000002E-2</v>
      </c>
      <c r="X2573" s="26" t="s">
        <v>347</v>
      </c>
      <c r="Z2573" s="42">
        <v>9412499.4199999999</v>
      </c>
      <c r="AA2573" s="42">
        <v>1</v>
      </c>
      <c r="AB2573" s="42">
        <v>93.69</v>
      </c>
      <c r="AC2573" s="42">
        <v>0</v>
      </c>
      <c r="AD2573" s="42">
        <v>8818.57071</v>
      </c>
      <c r="AG2573" s="26" t="s">
        <v>15</v>
      </c>
      <c r="AH2573" s="43">
        <v>2.5093695919999999E-2</v>
      </c>
      <c r="AI2573" s="43">
        <v>1.9334815520000001E-3</v>
      </c>
      <c r="AJ2573" s="43">
        <v>4.3434603939112123E-4</v>
      </c>
    </row>
    <row r="2574" spans="1:36" x14ac:dyDescent="0.2">
      <c r="A2574" s="26">
        <v>8700</v>
      </c>
      <c r="B2574" s="26">
        <v>12535</v>
      </c>
      <c r="C2574" s="26" t="s">
        <v>1419</v>
      </c>
      <c r="D2574" s="26">
        <v>520025438</v>
      </c>
      <c r="E2574" s="26" t="s">
        <v>203</v>
      </c>
      <c r="F2574" s="26" t="s">
        <v>1916</v>
      </c>
      <c r="G2574" s="26" t="s">
        <v>1917</v>
      </c>
      <c r="H2574" s="26" t="s">
        <v>69</v>
      </c>
      <c r="I2574" s="26" t="s">
        <v>113</v>
      </c>
      <c r="J2574" s="26" t="s">
        <v>51</v>
      </c>
      <c r="K2574" s="26" t="s">
        <v>51</v>
      </c>
      <c r="L2574" s="26" t="s">
        <v>433</v>
      </c>
      <c r="M2574" s="26" t="s">
        <v>165</v>
      </c>
      <c r="N2574" s="26" t="s">
        <v>357</v>
      </c>
      <c r="O2574" s="26" t="s">
        <v>57</v>
      </c>
      <c r="P2574" s="26" t="s">
        <v>724</v>
      </c>
      <c r="Q2574" s="26" t="s">
        <v>59</v>
      </c>
      <c r="R2574" s="26" t="s">
        <v>54</v>
      </c>
      <c r="S2574" s="26" t="s">
        <v>531</v>
      </c>
      <c r="T2574" s="54">
        <v>0.98499999999999999</v>
      </c>
      <c r="U2574" s="36" t="s">
        <v>818</v>
      </c>
      <c r="V2574" s="43">
        <v>4.9500000000000002E-2</v>
      </c>
      <c r="W2574" s="43">
        <v>3.2899999999999999E-2</v>
      </c>
      <c r="X2574" s="26" t="s">
        <v>347</v>
      </c>
      <c r="Z2574" s="42">
        <v>1229685.33</v>
      </c>
      <c r="AA2574" s="42">
        <v>1</v>
      </c>
      <c r="AB2574" s="42">
        <v>141.51</v>
      </c>
      <c r="AC2574" s="42">
        <v>0</v>
      </c>
      <c r="AD2574" s="42">
        <v>1740.12771</v>
      </c>
      <c r="AG2574" s="26" t="s">
        <v>15</v>
      </c>
      <c r="AH2574" s="43">
        <v>5.6002237689999996E-3</v>
      </c>
      <c r="AI2574" s="43">
        <v>3.8152495800000002E-4</v>
      </c>
      <c r="AJ2574" s="43">
        <v>8.570749203339341E-5</v>
      </c>
    </row>
    <row r="2575" spans="1:36" x14ac:dyDescent="0.2">
      <c r="A2575" s="26">
        <v>8700</v>
      </c>
      <c r="B2575" s="26">
        <v>12535</v>
      </c>
      <c r="C2575" s="26" t="s">
        <v>2466</v>
      </c>
      <c r="D2575" s="26">
        <v>520025156</v>
      </c>
      <c r="E2575" s="26" t="s">
        <v>203</v>
      </c>
      <c r="F2575" s="26" t="s">
        <v>2467</v>
      </c>
      <c r="G2575" s="26" t="s">
        <v>2468</v>
      </c>
      <c r="H2575" s="26" t="s">
        <v>69</v>
      </c>
      <c r="I2575" s="26" t="s">
        <v>112</v>
      </c>
      <c r="J2575" s="26" t="s">
        <v>51</v>
      </c>
      <c r="K2575" s="26" t="s">
        <v>51</v>
      </c>
      <c r="L2575" s="26" t="s">
        <v>433</v>
      </c>
      <c r="M2575" s="26" t="s">
        <v>165</v>
      </c>
      <c r="N2575" s="26" t="s">
        <v>373</v>
      </c>
      <c r="O2575" s="26" t="s">
        <v>57</v>
      </c>
      <c r="P2575" s="26" t="s">
        <v>724</v>
      </c>
      <c r="Q2575" s="26" t="s">
        <v>59</v>
      </c>
      <c r="R2575" s="26" t="s">
        <v>54</v>
      </c>
      <c r="S2575" s="26" t="s">
        <v>531</v>
      </c>
      <c r="T2575" s="54">
        <v>0.82399999999999995</v>
      </c>
      <c r="U2575" s="36" t="s">
        <v>598</v>
      </c>
      <c r="V2575" s="43">
        <v>2.63E-2</v>
      </c>
      <c r="W2575" s="43">
        <v>5.4800000000000001E-2</v>
      </c>
      <c r="X2575" s="26" t="s">
        <v>347</v>
      </c>
      <c r="Z2575" s="42">
        <v>1258675</v>
      </c>
      <c r="AA2575" s="42">
        <v>1</v>
      </c>
      <c r="AB2575" s="42">
        <v>98.22</v>
      </c>
      <c r="AC2575" s="42">
        <v>0</v>
      </c>
      <c r="AD2575" s="42">
        <v>1236.2705800000001</v>
      </c>
      <c r="AG2575" s="26" t="s">
        <v>15</v>
      </c>
      <c r="AH2575" s="43">
        <v>2.6292509190999999E-2</v>
      </c>
      <c r="AI2575" s="43">
        <v>2.7105371500000001E-4</v>
      </c>
      <c r="AJ2575" s="43">
        <v>6.0890732489093375E-5</v>
      </c>
    </row>
    <row r="2576" spans="1:36" x14ac:dyDescent="0.2">
      <c r="A2576" s="26">
        <v>8700</v>
      </c>
      <c r="B2576" s="26">
        <v>12535</v>
      </c>
      <c r="C2576" s="26" t="s">
        <v>895</v>
      </c>
      <c r="D2576" s="26">
        <v>520025990</v>
      </c>
      <c r="E2576" s="26" t="s">
        <v>203</v>
      </c>
      <c r="F2576" s="26" t="s">
        <v>1918</v>
      </c>
      <c r="G2576" s="26" t="s">
        <v>1919</v>
      </c>
      <c r="H2576" s="26" t="s">
        <v>69</v>
      </c>
      <c r="I2576" s="26" t="s">
        <v>112</v>
      </c>
      <c r="J2576" s="26" t="s">
        <v>51</v>
      </c>
      <c r="K2576" s="26" t="s">
        <v>51</v>
      </c>
      <c r="L2576" s="26" t="s">
        <v>433</v>
      </c>
      <c r="M2576" s="26" t="s">
        <v>165</v>
      </c>
      <c r="N2576" s="26" t="s">
        <v>84</v>
      </c>
      <c r="O2576" s="26" t="s">
        <v>57</v>
      </c>
      <c r="P2576" s="26" t="s">
        <v>750</v>
      </c>
      <c r="Q2576" s="26" t="s">
        <v>64</v>
      </c>
      <c r="R2576" s="26" t="s">
        <v>54</v>
      </c>
      <c r="S2576" s="26" t="s">
        <v>531</v>
      </c>
      <c r="T2576" s="54">
        <v>1.581</v>
      </c>
      <c r="U2576" s="36" t="s">
        <v>827</v>
      </c>
      <c r="V2576" s="43">
        <v>2.9499999999999998E-2</v>
      </c>
      <c r="W2576" s="43">
        <v>5.21E-2</v>
      </c>
      <c r="X2576" s="26" t="s">
        <v>347</v>
      </c>
      <c r="Z2576" s="42">
        <v>3972972.98</v>
      </c>
      <c r="AA2576" s="42">
        <v>1</v>
      </c>
      <c r="AB2576" s="42">
        <v>96.66</v>
      </c>
      <c r="AC2576" s="42">
        <v>0</v>
      </c>
      <c r="AD2576" s="42">
        <v>3840.2756800000002</v>
      </c>
      <c r="AG2576" s="26" t="s">
        <v>15</v>
      </c>
      <c r="AH2576" s="43">
        <v>1.7726751839999999E-2</v>
      </c>
      <c r="AI2576" s="43">
        <v>8.4198476400000003E-4</v>
      </c>
      <c r="AJ2576" s="43">
        <v>1.8914726508759204E-4</v>
      </c>
    </row>
    <row r="2577" spans="1:36" x14ac:dyDescent="0.2">
      <c r="A2577" s="26">
        <v>8700</v>
      </c>
      <c r="B2577" s="26">
        <v>12535</v>
      </c>
      <c r="C2577" s="26" t="s">
        <v>895</v>
      </c>
      <c r="D2577" s="26">
        <v>520025990</v>
      </c>
      <c r="E2577" s="26" t="s">
        <v>203</v>
      </c>
      <c r="F2577" s="26" t="s">
        <v>1920</v>
      </c>
      <c r="G2577" s="26" t="s">
        <v>1921</v>
      </c>
      <c r="H2577" s="26" t="s">
        <v>69</v>
      </c>
      <c r="I2577" s="26" t="s">
        <v>112</v>
      </c>
      <c r="J2577" s="26" t="s">
        <v>51</v>
      </c>
      <c r="K2577" s="26" t="s">
        <v>51</v>
      </c>
      <c r="L2577" s="26" t="s">
        <v>433</v>
      </c>
      <c r="M2577" s="26" t="s">
        <v>165</v>
      </c>
      <c r="N2577" s="26" t="s">
        <v>84</v>
      </c>
      <c r="O2577" s="26" t="s">
        <v>57</v>
      </c>
      <c r="P2577" s="26" t="s">
        <v>750</v>
      </c>
      <c r="Q2577" s="26" t="s">
        <v>64</v>
      </c>
      <c r="R2577" s="26" t="s">
        <v>54</v>
      </c>
      <c r="S2577" s="26" t="s">
        <v>531</v>
      </c>
      <c r="T2577" s="54">
        <v>2.4159999999999999</v>
      </c>
      <c r="U2577" s="36" t="s">
        <v>1616</v>
      </c>
      <c r="V2577" s="43">
        <v>2.5499999999999998E-2</v>
      </c>
      <c r="W2577" s="43">
        <v>5.3900000000000003E-2</v>
      </c>
      <c r="X2577" s="26" t="s">
        <v>347</v>
      </c>
      <c r="Z2577" s="42">
        <v>1779475</v>
      </c>
      <c r="AA2577" s="42">
        <v>1</v>
      </c>
      <c r="AB2577" s="42">
        <v>93.63</v>
      </c>
      <c r="AC2577" s="42">
        <v>0</v>
      </c>
      <c r="AD2577" s="42">
        <v>1666.1224400000001</v>
      </c>
      <c r="AG2577" s="26" t="s">
        <v>15</v>
      </c>
      <c r="AH2577" s="43">
        <v>2.7230607539999998E-3</v>
      </c>
      <c r="AI2577" s="43">
        <v>3.6529921900000002E-4</v>
      </c>
      <c r="AJ2577" s="43">
        <v>8.2062468709815563E-5</v>
      </c>
    </row>
    <row r="2578" spans="1:36" x14ac:dyDescent="0.2">
      <c r="A2578" s="26">
        <v>8700</v>
      </c>
      <c r="B2578" s="26">
        <v>12535</v>
      </c>
      <c r="C2578" s="26" t="s">
        <v>895</v>
      </c>
      <c r="D2578" s="26">
        <v>520025990</v>
      </c>
      <c r="E2578" s="26" t="s">
        <v>203</v>
      </c>
      <c r="F2578" s="26" t="s">
        <v>1922</v>
      </c>
      <c r="G2578" s="26" t="s">
        <v>1923</v>
      </c>
      <c r="H2578" s="26" t="s">
        <v>69</v>
      </c>
      <c r="I2578" s="26" t="s">
        <v>113</v>
      </c>
      <c r="J2578" s="26" t="s">
        <v>51</v>
      </c>
      <c r="K2578" s="26" t="s">
        <v>51</v>
      </c>
      <c r="L2578" s="26" t="s">
        <v>433</v>
      </c>
      <c r="M2578" s="26" t="s">
        <v>165</v>
      </c>
      <c r="N2578" s="26" t="s">
        <v>84</v>
      </c>
      <c r="O2578" s="26" t="s">
        <v>57</v>
      </c>
      <c r="P2578" s="26" t="s">
        <v>776</v>
      </c>
      <c r="Q2578" s="26" t="s">
        <v>64</v>
      </c>
      <c r="R2578" s="26" t="s">
        <v>54</v>
      </c>
      <c r="S2578" s="26" t="s">
        <v>531</v>
      </c>
      <c r="T2578" s="54">
        <v>3.8610000000000002</v>
      </c>
      <c r="U2578" s="36">
        <v>47125</v>
      </c>
      <c r="V2578" s="43">
        <v>1E-3</v>
      </c>
      <c r="W2578" s="43">
        <v>2.7799999999999998E-2</v>
      </c>
      <c r="X2578" s="26" t="s">
        <v>347</v>
      </c>
      <c r="Z2578" s="42">
        <v>2337699.5299999998</v>
      </c>
      <c r="AA2578" s="42">
        <v>1</v>
      </c>
      <c r="AB2578" s="42">
        <v>102.96</v>
      </c>
      <c r="AC2578" s="42">
        <v>0</v>
      </c>
      <c r="AD2578" s="42">
        <v>2406.8954399999998</v>
      </c>
      <c r="AG2578" s="26" t="s">
        <v>15</v>
      </c>
      <c r="AH2578" s="43">
        <v>1.4321304852E-2</v>
      </c>
      <c r="AI2578" s="43">
        <v>5.2771453300000002E-4</v>
      </c>
      <c r="AJ2578" s="43">
        <v>1.1854817928795061E-4</v>
      </c>
    </row>
    <row r="2579" spans="1:36" x14ac:dyDescent="0.2">
      <c r="A2579" s="26">
        <v>8700</v>
      </c>
      <c r="B2579" s="26">
        <v>12535</v>
      </c>
      <c r="C2579" s="26" t="s">
        <v>747</v>
      </c>
      <c r="D2579" s="26">
        <v>520041146</v>
      </c>
      <c r="E2579" s="26" t="s">
        <v>203</v>
      </c>
      <c r="F2579" s="26" t="s">
        <v>748</v>
      </c>
      <c r="G2579" s="26" t="s">
        <v>749</v>
      </c>
      <c r="H2579" s="26" t="s">
        <v>69</v>
      </c>
      <c r="I2579" s="26" t="s">
        <v>112</v>
      </c>
      <c r="J2579" s="26" t="s">
        <v>51</v>
      </c>
      <c r="K2579" s="26" t="s">
        <v>51</v>
      </c>
      <c r="L2579" s="26" t="s">
        <v>433</v>
      </c>
      <c r="M2579" s="26" t="s">
        <v>165</v>
      </c>
      <c r="N2579" s="26" t="s">
        <v>353</v>
      </c>
      <c r="O2579" s="26" t="s">
        <v>57</v>
      </c>
      <c r="P2579" s="26" t="s">
        <v>750</v>
      </c>
      <c r="Q2579" s="26" t="s">
        <v>64</v>
      </c>
      <c r="R2579" s="26" t="s">
        <v>54</v>
      </c>
      <c r="S2579" s="26" t="s">
        <v>531</v>
      </c>
      <c r="T2579" s="54">
        <v>1.4850000000000001</v>
      </c>
      <c r="U2579" s="36">
        <v>46031</v>
      </c>
      <c r="V2579" s="43">
        <v>3.4500000000000003E-2</v>
      </c>
      <c r="W2579" s="43">
        <v>5.1900000000000002E-2</v>
      </c>
      <c r="X2579" s="26" t="s">
        <v>347</v>
      </c>
      <c r="Z2579" s="42">
        <v>18922058.84</v>
      </c>
      <c r="AA2579" s="42">
        <v>1</v>
      </c>
      <c r="AB2579" s="42">
        <v>98.71</v>
      </c>
      <c r="AC2579" s="42">
        <v>0</v>
      </c>
      <c r="AD2579" s="42">
        <v>18677.96428</v>
      </c>
      <c r="AG2579" s="26" t="s">
        <v>15</v>
      </c>
      <c r="AH2579" s="43">
        <v>2.9440390665999999E-2</v>
      </c>
      <c r="AI2579" s="43">
        <v>4.0951646879999999E-3</v>
      </c>
      <c r="AJ2579" s="43">
        <v>9.1995631442942009E-4</v>
      </c>
    </row>
    <row r="2580" spans="1:36" x14ac:dyDescent="0.2">
      <c r="A2580" s="26">
        <v>8700</v>
      </c>
      <c r="B2580" s="26">
        <v>12535</v>
      </c>
      <c r="C2580" s="26" t="s">
        <v>747</v>
      </c>
      <c r="D2580" s="26">
        <v>520041146</v>
      </c>
      <c r="E2580" s="26" t="s">
        <v>203</v>
      </c>
      <c r="F2580" s="26" t="s">
        <v>1924</v>
      </c>
      <c r="G2580" s="26" t="s">
        <v>1925</v>
      </c>
      <c r="H2580" s="26" t="s">
        <v>69</v>
      </c>
      <c r="I2580" s="26" t="s">
        <v>339</v>
      </c>
      <c r="J2580" s="26" t="s">
        <v>51</v>
      </c>
      <c r="K2580" s="26" t="s">
        <v>51</v>
      </c>
      <c r="L2580" s="26" t="s">
        <v>433</v>
      </c>
      <c r="M2580" s="26" t="s">
        <v>165</v>
      </c>
      <c r="N2580" s="26" t="s">
        <v>353</v>
      </c>
      <c r="O2580" s="26" t="s">
        <v>57</v>
      </c>
      <c r="P2580" s="26" t="s">
        <v>750</v>
      </c>
      <c r="Q2580" s="26" t="s">
        <v>64</v>
      </c>
      <c r="R2580" s="26" t="s">
        <v>54</v>
      </c>
      <c r="S2580" s="26" t="s">
        <v>531</v>
      </c>
      <c r="T2580" s="54">
        <v>3.61</v>
      </c>
      <c r="U2580" s="36">
        <v>46761</v>
      </c>
      <c r="V2580" s="43">
        <v>7.4999999999999997E-3</v>
      </c>
      <c r="W2580" s="43">
        <v>5.5599999999999997E-2</v>
      </c>
      <c r="X2580" s="26" t="s">
        <v>347</v>
      </c>
      <c r="Z2580" s="42">
        <v>26353000</v>
      </c>
      <c r="AA2580" s="42">
        <v>1</v>
      </c>
      <c r="AB2580" s="42">
        <v>84.7</v>
      </c>
      <c r="AC2580" s="42">
        <v>0</v>
      </c>
      <c r="AD2580" s="42">
        <v>22320.991000000002</v>
      </c>
      <c r="AG2580" s="26" t="s">
        <v>15</v>
      </c>
      <c r="AH2580" s="43">
        <v>4.9582087517000002E-2</v>
      </c>
      <c r="AI2580" s="43">
        <v>4.8939023959999996E-3</v>
      </c>
      <c r="AJ2580" s="43">
        <v>1.0993883651849588E-3</v>
      </c>
    </row>
    <row r="2581" spans="1:36" x14ac:dyDescent="0.2">
      <c r="A2581" s="26">
        <v>8700</v>
      </c>
      <c r="B2581" s="26">
        <v>12535</v>
      </c>
      <c r="C2581" s="26" t="s">
        <v>747</v>
      </c>
      <c r="D2581" s="26">
        <v>520041146</v>
      </c>
      <c r="E2581" s="26" t="s">
        <v>203</v>
      </c>
      <c r="F2581" s="26" t="s">
        <v>1926</v>
      </c>
      <c r="G2581" s="26" t="s">
        <v>1927</v>
      </c>
      <c r="H2581" s="26" t="s">
        <v>69</v>
      </c>
      <c r="I2581" s="26" t="s">
        <v>112</v>
      </c>
      <c r="J2581" s="26" t="s">
        <v>51</v>
      </c>
      <c r="K2581" s="26" t="s">
        <v>51</v>
      </c>
      <c r="L2581" s="26" t="s">
        <v>433</v>
      </c>
      <c r="M2581" s="26" t="s">
        <v>165</v>
      </c>
      <c r="N2581" s="26" t="s">
        <v>353</v>
      </c>
      <c r="O2581" s="26" t="s">
        <v>57</v>
      </c>
      <c r="P2581" s="26" t="s">
        <v>750</v>
      </c>
      <c r="Q2581" s="26" t="s">
        <v>64</v>
      </c>
      <c r="R2581" s="26" t="s">
        <v>54</v>
      </c>
      <c r="S2581" s="26" t="s">
        <v>531</v>
      </c>
      <c r="T2581" s="54">
        <v>3.51</v>
      </c>
      <c r="U2581" s="36">
        <v>47158</v>
      </c>
      <c r="V2581" s="43">
        <v>1.4999999999999999E-2</v>
      </c>
      <c r="W2581" s="43">
        <v>5.5599999999999997E-2</v>
      </c>
      <c r="X2581" s="26" t="s">
        <v>347</v>
      </c>
      <c r="Z2581" s="42">
        <v>10464589</v>
      </c>
      <c r="AA2581" s="42">
        <v>1</v>
      </c>
      <c r="AB2581" s="42">
        <v>87.5</v>
      </c>
      <c r="AC2581" s="42">
        <v>0</v>
      </c>
      <c r="AD2581" s="42">
        <v>9156.5153800000007</v>
      </c>
      <c r="AG2581" s="26" t="s">
        <v>15</v>
      </c>
      <c r="AH2581" s="43">
        <v>8.8910055000000002E-3</v>
      </c>
      <c r="AI2581" s="43">
        <v>2.0075763010000002E-3</v>
      </c>
      <c r="AJ2581" s="43">
        <v>4.5099101892067122E-4</v>
      </c>
    </row>
    <row r="2582" spans="1:36" x14ac:dyDescent="0.2">
      <c r="A2582" s="26">
        <v>8700</v>
      </c>
      <c r="B2582" s="26">
        <v>12535</v>
      </c>
      <c r="C2582" s="26" t="s">
        <v>747</v>
      </c>
      <c r="D2582" s="26">
        <v>520041146</v>
      </c>
      <c r="E2582" s="26" t="s">
        <v>203</v>
      </c>
      <c r="F2582" s="26" t="s">
        <v>1926</v>
      </c>
      <c r="G2582" s="26" t="s">
        <v>1927</v>
      </c>
      <c r="H2582" s="26" t="s">
        <v>69</v>
      </c>
      <c r="I2582" s="26" t="s">
        <v>112</v>
      </c>
      <c r="J2582" s="26" t="s">
        <v>51</v>
      </c>
      <c r="K2582" s="26" t="s">
        <v>51</v>
      </c>
      <c r="L2582" s="26" t="s">
        <v>52</v>
      </c>
      <c r="M2582" s="26" t="s">
        <v>165</v>
      </c>
      <c r="N2582" s="26" t="s">
        <v>353</v>
      </c>
      <c r="O2582" s="26" t="s">
        <v>57</v>
      </c>
      <c r="P2582" s="26" t="s">
        <v>154</v>
      </c>
      <c r="Q2582" s="26" t="s">
        <v>154</v>
      </c>
      <c r="R2582" s="26" t="s">
        <v>54</v>
      </c>
      <c r="S2582" s="26" t="s">
        <v>531</v>
      </c>
      <c r="T2582" s="54">
        <v>3.51</v>
      </c>
      <c r="U2582" s="36">
        <v>47158</v>
      </c>
      <c r="V2582" s="43">
        <v>1.4999999999999999E-2</v>
      </c>
      <c r="W2582" s="43">
        <v>5.5599999999999997E-2</v>
      </c>
      <c r="X2582" s="26" t="s">
        <v>347</v>
      </c>
      <c r="Z2582" s="42">
        <v>3200000</v>
      </c>
      <c r="AA2582" s="42">
        <v>1</v>
      </c>
      <c r="AB2582" s="42">
        <v>86.6066</v>
      </c>
      <c r="AC2582" s="42">
        <v>0</v>
      </c>
      <c r="AD2582" s="42">
        <v>2771.4112</v>
      </c>
      <c r="AG2582" s="26" t="s">
        <v>15</v>
      </c>
      <c r="AH2582" s="43">
        <v>2.6998636273000001E-2</v>
      </c>
      <c r="AI2582" s="43">
        <v>6.0763502400000005E-4</v>
      </c>
      <c r="AJ2582" s="43">
        <v>1.3650187970701145E-4</v>
      </c>
    </row>
    <row r="2583" spans="1:36" x14ac:dyDescent="0.2">
      <c r="A2583" s="26">
        <v>8700</v>
      </c>
      <c r="B2583" s="26">
        <v>12535</v>
      </c>
      <c r="C2583" s="26" t="s">
        <v>1928</v>
      </c>
      <c r="D2583" s="26">
        <v>520028911</v>
      </c>
      <c r="E2583" s="26" t="s">
        <v>203</v>
      </c>
      <c r="F2583" s="26" t="s">
        <v>1929</v>
      </c>
      <c r="G2583" s="26" t="s">
        <v>1930</v>
      </c>
      <c r="H2583" s="26" t="s">
        <v>69</v>
      </c>
      <c r="I2583" s="26" t="s">
        <v>112</v>
      </c>
      <c r="J2583" s="26" t="s">
        <v>51</v>
      </c>
      <c r="K2583" s="26" t="s">
        <v>51</v>
      </c>
      <c r="L2583" s="26" t="s">
        <v>433</v>
      </c>
      <c r="M2583" s="26" t="s">
        <v>165</v>
      </c>
      <c r="N2583" s="26" t="s">
        <v>373</v>
      </c>
      <c r="O2583" s="26" t="s">
        <v>57</v>
      </c>
      <c r="P2583" s="26" t="s">
        <v>737</v>
      </c>
      <c r="Q2583" s="26" t="s">
        <v>59</v>
      </c>
      <c r="R2583" s="26" t="s">
        <v>54</v>
      </c>
      <c r="S2583" s="26" t="s">
        <v>531</v>
      </c>
      <c r="T2583" s="54">
        <v>2.714</v>
      </c>
      <c r="U2583" s="36">
        <v>48122</v>
      </c>
      <c r="V2583" s="43">
        <v>0.04</v>
      </c>
      <c r="W2583" s="43">
        <v>5.1799999999999999E-2</v>
      </c>
      <c r="X2583" s="26" t="s">
        <v>347</v>
      </c>
      <c r="Z2583" s="42">
        <v>2031835.2</v>
      </c>
      <c r="AA2583" s="42">
        <v>1</v>
      </c>
      <c r="AB2583" s="42">
        <v>98.91</v>
      </c>
      <c r="AC2583" s="42">
        <v>0</v>
      </c>
      <c r="AD2583" s="42">
        <v>2009.6882000000001</v>
      </c>
      <c r="AG2583" s="26" t="s">
        <v>15</v>
      </c>
      <c r="AH2583" s="43">
        <v>2.999106443E-3</v>
      </c>
      <c r="AI2583" s="43">
        <v>4.4062639899999998E-4</v>
      </c>
      <c r="AJ2583" s="43">
        <v>9.8984306957047846E-5</v>
      </c>
    </row>
    <row r="2584" spans="1:36" x14ac:dyDescent="0.2">
      <c r="A2584" s="26">
        <v>8700</v>
      </c>
      <c r="B2584" s="26">
        <v>12535</v>
      </c>
      <c r="C2584" s="26" t="s">
        <v>1928</v>
      </c>
      <c r="D2584" s="26">
        <v>520028911</v>
      </c>
      <c r="E2584" s="26" t="s">
        <v>203</v>
      </c>
      <c r="F2584" s="26" t="s">
        <v>1931</v>
      </c>
      <c r="G2584" s="26" t="s">
        <v>1932</v>
      </c>
      <c r="H2584" s="26" t="s">
        <v>69</v>
      </c>
      <c r="I2584" s="26" t="s">
        <v>112</v>
      </c>
      <c r="J2584" s="26" t="s">
        <v>51</v>
      </c>
      <c r="K2584" s="26" t="s">
        <v>51</v>
      </c>
      <c r="L2584" s="26" t="s">
        <v>433</v>
      </c>
      <c r="M2584" s="26" t="s">
        <v>165</v>
      </c>
      <c r="N2584" s="26" t="s">
        <v>373</v>
      </c>
      <c r="O2584" s="26" t="s">
        <v>57</v>
      </c>
      <c r="P2584" s="26" t="s">
        <v>737</v>
      </c>
      <c r="Q2584" s="26" t="s">
        <v>59</v>
      </c>
      <c r="R2584" s="26" t="s">
        <v>54</v>
      </c>
      <c r="S2584" s="26" t="s">
        <v>531</v>
      </c>
      <c r="T2584" s="54">
        <v>5.1890000000000001</v>
      </c>
      <c r="U2584" s="36">
        <v>49594</v>
      </c>
      <c r="V2584" s="43">
        <v>2.07E-2</v>
      </c>
      <c r="W2584" s="43">
        <v>5.2200000000000003E-2</v>
      </c>
      <c r="X2584" s="26" t="s">
        <v>347</v>
      </c>
      <c r="Z2584" s="42">
        <v>3374504.07</v>
      </c>
      <c r="AA2584" s="42">
        <v>1</v>
      </c>
      <c r="AB2584" s="42">
        <v>85.16</v>
      </c>
      <c r="AC2584" s="42">
        <v>0</v>
      </c>
      <c r="AD2584" s="42">
        <v>2873.7276700000002</v>
      </c>
      <c r="AG2584" s="26" t="s">
        <v>15</v>
      </c>
      <c r="AH2584" s="43">
        <v>8.9700511439999991E-3</v>
      </c>
      <c r="AI2584" s="43">
        <v>6.3006802500000002E-4</v>
      </c>
      <c r="AJ2584" s="43">
        <v>1.4154133053985286E-4</v>
      </c>
    </row>
    <row r="2585" spans="1:36" x14ac:dyDescent="0.2">
      <c r="A2585" s="26">
        <v>8700</v>
      </c>
      <c r="B2585" s="26">
        <v>12535</v>
      </c>
      <c r="C2585" s="26" t="s">
        <v>1933</v>
      </c>
      <c r="D2585" s="26">
        <v>520003781</v>
      </c>
      <c r="E2585" s="26" t="s">
        <v>203</v>
      </c>
      <c r="F2585" s="26" t="s">
        <v>1934</v>
      </c>
      <c r="G2585" s="26" t="s">
        <v>1935</v>
      </c>
      <c r="H2585" s="26" t="s">
        <v>69</v>
      </c>
      <c r="I2585" s="26" t="s">
        <v>112</v>
      </c>
      <c r="J2585" s="26" t="s">
        <v>51</v>
      </c>
      <c r="K2585" s="26" t="s">
        <v>51</v>
      </c>
      <c r="L2585" s="26" t="s">
        <v>433</v>
      </c>
      <c r="M2585" s="26" t="s">
        <v>165</v>
      </c>
      <c r="N2585" s="26" t="s">
        <v>134</v>
      </c>
      <c r="O2585" s="26" t="s">
        <v>57</v>
      </c>
      <c r="P2585" s="26" t="s">
        <v>762</v>
      </c>
      <c r="Q2585" s="26" t="s">
        <v>59</v>
      </c>
      <c r="R2585" s="26" t="s">
        <v>54</v>
      </c>
      <c r="S2585" s="26" t="s">
        <v>531</v>
      </c>
      <c r="T2585" s="54">
        <v>1.4530000000000001</v>
      </c>
      <c r="U2585" s="36" t="s">
        <v>1483</v>
      </c>
      <c r="V2585" s="43">
        <v>2.6100000000000002E-2</v>
      </c>
      <c r="W2585" s="43">
        <v>4.6100000000000002E-2</v>
      </c>
      <c r="X2585" s="26" t="s">
        <v>347</v>
      </c>
      <c r="Z2585" s="42">
        <v>383701.9</v>
      </c>
      <c r="AA2585" s="42">
        <v>1</v>
      </c>
      <c r="AB2585" s="42">
        <v>97.27</v>
      </c>
      <c r="AC2585" s="42">
        <v>0</v>
      </c>
      <c r="AD2585" s="42">
        <v>373.22683999999998</v>
      </c>
      <c r="AG2585" s="26" t="s">
        <v>15</v>
      </c>
      <c r="AH2585" s="43">
        <v>1.060338986E-3</v>
      </c>
      <c r="AI2585" s="43">
        <v>8.18304046889973E-5</v>
      </c>
      <c r="AJ2585" s="43">
        <v>1.8382752157856616E-5</v>
      </c>
    </row>
    <row r="2586" spans="1:36" x14ac:dyDescent="0.2">
      <c r="A2586" s="26">
        <v>8700</v>
      </c>
      <c r="B2586" s="26">
        <v>12535</v>
      </c>
      <c r="C2586" s="26" t="s">
        <v>1933</v>
      </c>
      <c r="D2586" s="26">
        <v>520003781</v>
      </c>
      <c r="E2586" s="26" t="s">
        <v>203</v>
      </c>
      <c r="F2586" s="26" t="s">
        <v>1936</v>
      </c>
      <c r="G2586" s="26" t="s">
        <v>1937</v>
      </c>
      <c r="H2586" s="26" t="s">
        <v>69</v>
      </c>
      <c r="I2586" s="26" t="s">
        <v>112</v>
      </c>
      <c r="J2586" s="26" t="s">
        <v>51</v>
      </c>
      <c r="K2586" s="26" t="s">
        <v>51</v>
      </c>
      <c r="L2586" s="26" t="s">
        <v>433</v>
      </c>
      <c r="M2586" s="26" t="s">
        <v>165</v>
      </c>
      <c r="N2586" s="26" t="s">
        <v>134</v>
      </c>
      <c r="O2586" s="26" t="s">
        <v>57</v>
      </c>
      <c r="P2586" s="26" t="s">
        <v>762</v>
      </c>
      <c r="Q2586" s="26" t="s">
        <v>59</v>
      </c>
      <c r="R2586" s="26" t="s">
        <v>54</v>
      </c>
      <c r="S2586" s="26" t="s">
        <v>531</v>
      </c>
      <c r="T2586" s="54">
        <v>6.0880000000000001</v>
      </c>
      <c r="U2586" s="36" t="s">
        <v>1938</v>
      </c>
      <c r="V2586" s="43">
        <v>1.9E-2</v>
      </c>
      <c r="W2586" s="43">
        <v>4.8800000000000003E-2</v>
      </c>
      <c r="X2586" s="26" t="s">
        <v>347</v>
      </c>
      <c r="Z2586" s="42">
        <v>950000</v>
      </c>
      <c r="AA2586" s="42">
        <v>1</v>
      </c>
      <c r="AB2586" s="42">
        <v>83.51</v>
      </c>
      <c r="AC2586" s="42">
        <v>0</v>
      </c>
      <c r="AD2586" s="42">
        <v>793.34500000000003</v>
      </c>
      <c r="AG2586" s="26" t="s">
        <v>15</v>
      </c>
      <c r="AH2586" s="43">
        <v>9.3023255799999996E-4</v>
      </c>
      <c r="AI2586" s="43">
        <v>1.7394178400000001E-4</v>
      </c>
      <c r="AJ2586" s="43">
        <v>3.9075068959871052E-5</v>
      </c>
    </row>
    <row r="2587" spans="1:36" x14ac:dyDescent="0.2">
      <c r="A2587" s="26">
        <v>8700</v>
      </c>
      <c r="B2587" s="26">
        <v>12535</v>
      </c>
      <c r="C2587" s="26" t="s">
        <v>898</v>
      </c>
      <c r="D2587" s="26">
        <v>520029935</v>
      </c>
      <c r="E2587" s="26" t="s">
        <v>203</v>
      </c>
      <c r="F2587" s="26" t="s">
        <v>899</v>
      </c>
      <c r="G2587" s="26" t="s">
        <v>900</v>
      </c>
      <c r="H2587" s="26" t="s">
        <v>69</v>
      </c>
      <c r="I2587" s="26" t="s">
        <v>112</v>
      </c>
      <c r="J2587" s="26" t="s">
        <v>51</v>
      </c>
      <c r="K2587" s="26" t="s">
        <v>51</v>
      </c>
      <c r="L2587" s="26" t="s">
        <v>433</v>
      </c>
      <c r="M2587" s="26" t="s">
        <v>165</v>
      </c>
      <c r="N2587" s="26" t="s">
        <v>129</v>
      </c>
      <c r="O2587" s="26" t="s">
        <v>57</v>
      </c>
      <c r="P2587" s="26" t="s">
        <v>530</v>
      </c>
      <c r="Q2587" s="26" t="s">
        <v>59</v>
      </c>
      <c r="R2587" s="26" t="s">
        <v>54</v>
      </c>
      <c r="S2587" s="26" t="s">
        <v>531</v>
      </c>
      <c r="T2587" s="54">
        <v>3.2290000000000001</v>
      </c>
      <c r="U2587" s="36">
        <v>47615</v>
      </c>
      <c r="V2587" s="43">
        <v>2.6800000000000001E-2</v>
      </c>
      <c r="W2587" s="43">
        <v>4.53E-2</v>
      </c>
      <c r="X2587" s="26" t="s">
        <v>347</v>
      </c>
      <c r="Z2587" s="42">
        <v>11356284.73</v>
      </c>
      <c r="AA2587" s="42">
        <v>1</v>
      </c>
      <c r="AB2587" s="42">
        <v>94.55</v>
      </c>
      <c r="AC2587" s="42">
        <v>0</v>
      </c>
      <c r="AD2587" s="42">
        <v>10737.36721</v>
      </c>
      <c r="AG2587" s="26" t="s">
        <v>15</v>
      </c>
      <c r="AH2587" s="43">
        <v>5.8012590120000004E-3</v>
      </c>
      <c r="AI2587" s="43">
        <v>2.3541798440000002E-3</v>
      </c>
      <c r="AJ2587" s="43">
        <v>5.2885360615899553E-4</v>
      </c>
    </row>
    <row r="2588" spans="1:36" x14ac:dyDescent="0.2">
      <c r="A2588" s="26">
        <v>8700</v>
      </c>
      <c r="B2588" s="26">
        <v>12535</v>
      </c>
      <c r="C2588" s="26" t="s">
        <v>898</v>
      </c>
      <c r="D2588" s="26">
        <v>520029935</v>
      </c>
      <c r="E2588" s="26" t="s">
        <v>203</v>
      </c>
      <c r="F2588" s="26" t="s">
        <v>1939</v>
      </c>
      <c r="G2588" s="26" t="s">
        <v>1940</v>
      </c>
      <c r="H2588" s="26" t="s">
        <v>69</v>
      </c>
      <c r="I2588" s="26" t="s">
        <v>113</v>
      </c>
      <c r="J2588" s="26" t="s">
        <v>51</v>
      </c>
      <c r="K2588" s="26" t="s">
        <v>51</v>
      </c>
      <c r="L2588" s="26" t="s">
        <v>433</v>
      </c>
      <c r="M2588" s="26" t="s">
        <v>165</v>
      </c>
      <c r="N2588" s="26" t="s">
        <v>129</v>
      </c>
      <c r="O2588" s="26" t="s">
        <v>57</v>
      </c>
      <c r="P2588" s="26" t="s">
        <v>733</v>
      </c>
      <c r="Q2588" s="26" t="s">
        <v>59</v>
      </c>
      <c r="R2588" s="26" t="s">
        <v>54</v>
      </c>
      <c r="S2588" s="26" t="s">
        <v>531</v>
      </c>
      <c r="T2588" s="54">
        <v>1.472</v>
      </c>
      <c r="U2588" s="36">
        <v>47855</v>
      </c>
      <c r="V2588" s="43">
        <v>2.4199999999999999E-2</v>
      </c>
      <c r="W2588" s="43">
        <v>2.6800000000000001E-2</v>
      </c>
      <c r="X2588" s="26" t="s">
        <v>347</v>
      </c>
      <c r="Z2588" s="42">
        <v>4798444</v>
      </c>
      <c r="AA2588" s="42">
        <v>1</v>
      </c>
      <c r="AB2588" s="42">
        <v>116.3</v>
      </c>
      <c r="AC2588" s="42">
        <v>0</v>
      </c>
      <c r="AD2588" s="42">
        <v>5580.5903699999999</v>
      </c>
      <c r="AG2588" s="26" t="s">
        <v>15</v>
      </c>
      <c r="AH2588" s="43">
        <v>3.1689631480000002E-3</v>
      </c>
      <c r="AI2588" s="43">
        <v>1.2235507180000001E-3</v>
      </c>
      <c r="AJ2588" s="43">
        <v>2.7486396655243599E-4</v>
      </c>
    </row>
    <row r="2589" spans="1:36" x14ac:dyDescent="0.2">
      <c r="A2589" s="26">
        <v>8700</v>
      </c>
      <c r="B2589" s="26">
        <v>12535</v>
      </c>
      <c r="C2589" s="26" t="s">
        <v>898</v>
      </c>
      <c r="D2589" s="26">
        <v>520029935</v>
      </c>
      <c r="E2589" s="26" t="s">
        <v>203</v>
      </c>
      <c r="F2589" s="26" t="s">
        <v>1941</v>
      </c>
      <c r="G2589" s="26" t="s">
        <v>1942</v>
      </c>
      <c r="H2589" s="26" t="s">
        <v>69</v>
      </c>
      <c r="I2589" s="26" t="s">
        <v>113</v>
      </c>
      <c r="J2589" s="26" t="s">
        <v>51</v>
      </c>
      <c r="K2589" s="26" t="s">
        <v>51</v>
      </c>
      <c r="L2589" s="26" t="s">
        <v>433</v>
      </c>
      <c r="M2589" s="26" t="s">
        <v>165</v>
      </c>
      <c r="N2589" s="26" t="s">
        <v>129</v>
      </c>
      <c r="O2589" s="26" t="s">
        <v>57</v>
      </c>
      <c r="P2589" s="26" t="s">
        <v>530</v>
      </c>
      <c r="Q2589" s="26" t="s">
        <v>59</v>
      </c>
      <c r="R2589" s="26" t="s">
        <v>54</v>
      </c>
      <c r="S2589" s="26" t="s">
        <v>531</v>
      </c>
      <c r="T2589" s="54">
        <v>3.7370000000000001</v>
      </c>
      <c r="U2589" s="36" t="s">
        <v>1943</v>
      </c>
      <c r="V2589" s="43">
        <v>2E-3</v>
      </c>
      <c r="W2589" s="43">
        <v>2.3800000000000002E-2</v>
      </c>
      <c r="X2589" s="26" t="s">
        <v>347</v>
      </c>
      <c r="Z2589" s="42">
        <v>35913659.490000002</v>
      </c>
      <c r="AA2589" s="42">
        <v>1</v>
      </c>
      <c r="AB2589" s="42">
        <v>103.66</v>
      </c>
      <c r="AC2589" s="42">
        <v>0</v>
      </c>
      <c r="AD2589" s="42">
        <v>37228.099430000002</v>
      </c>
      <c r="AG2589" s="26" t="s">
        <v>15</v>
      </c>
      <c r="AH2589" s="43">
        <v>9.8773157810000001E-3</v>
      </c>
      <c r="AI2589" s="43">
        <v>8.162302695E-3</v>
      </c>
      <c r="AJ2589" s="43">
        <v>1.8336165885865371E-3</v>
      </c>
    </row>
    <row r="2590" spans="1:36" x14ac:dyDescent="0.2">
      <c r="A2590" s="26">
        <v>8700</v>
      </c>
      <c r="B2590" s="26">
        <v>12535</v>
      </c>
      <c r="C2590" s="26" t="s">
        <v>898</v>
      </c>
      <c r="D2590" s="26">
        <v>520029935</v>
      </c>
      <c r="E2590" s="26" t="s">
        <v>203</v>
      </c>
      <c r="F2590" s="26" t="s">
        <v>1944</v>
      </c>
      <c r="G2590" s="26" t="s">
        <v>1945</v>
      </c>
      <c r="H2590" s="26" t="s">
        <v>69</v>
      </c>
      <c r="I2590" s="26" t="s">
        <v>113</v>
      </c>
      <c r="J2590" s="26" t="s">
        <v>51</v>
      </c>
      <c r="K2590" s="26" t="s">
        <v>51</v>
      </c>
      <c r="L2590" s="26" t="s">
        <v>433</v>
      </c>
      <c r="M2590" s="26" t="s">
        <v>165</v>
      </c>
      <c r="N2590" s="26" t="s">
        <v>129</v>
      </c>
      <c r="O2590" s="26" t="s">
        <v>57</v>
      </c>
      <c r="P2590" s="26" t="s">
        <v>733</v>
      </c>
      <c r="Q2590" s="26" t="s">
        <v>59</v>
      </c>
      <c r="R2590" s="26" t="s">
        <v>54</v>
      </c>
      <c r="S2590" s="26" t="s">
        <v>531</v>
      </c>
      <c r="T2590" s="54">
        <v>2.827</v>
      </c>
      <c r="U2590" s="36">
        <v>48224</v>
      </c>
      <c r="V2590" s="43">
        <v>2E-3</v>
      </c>
      <c r="W2590" s="43">
        <v>2.7799999999999998E-2</v>
      </c>
      <c r="X2590" s="26" t="s">
        <v>347</v>
      </c>
      <c r="Z2590" s="42">
        <v>4473431</v>
      </c>
      <c r="AA2590" s="42">
        <v>1</v>
      </c>
      <c r="AB2590" s="42">
        <v>104.64</v>
      </c>
      <c r="AC2590" s="42">
        <v>0</v>
      </c>
      <c r="AD2590" s="42">
        <v>4680.9982</v>
      </c>
      <c r="AG2590" s="26" t="s">
        <v>15</v>
      </c>
      <c r="AH2590" s="43">
        <v>7.805672657E-3</v>
      </c>
      <c r="AI2590" s="43">
        <v>1.0263141229999999E-3</v>
      </c>
      <c r="AJ2590" s="43">
        <v>2.3055584577457762E-4</v>
      </c>
    </row>
    <row r="2591" spans="1:36" x14ac:dyDescent="0.2">
      <c r="A2591" s="26">
        <v>8700</v>
      </c>
      <c r="B2591" s="26">
        <v>12535</v>
      </c>
      <c r="C2591" s="26" t="s">
        <v>1946</v>
      </c>
      <c r="D2591" s="26">
        <v>520030859</v>
      </c>
      <c r="E2591" s="26" t="s">
        <v>203</v>
      </c>
      <c r="F2591" s="26" t="s">
        <v>1947</v>
      </c>
      <c r="G2591" s="26" t="s">
        <v>1948</v>
      </c>
      <c r="H2591" s="26" t="s">
        <v>69</v>
      </c>
      <c r="I2591" s="26" t="s">
        <v>112</v>
      </c>
      <c r="J2591" s="26" t="s">
        <v>51</v>
      </c>
      <c r="K2591" s="26" t="s">
        <v>51</v>
      </c>
      <c r="L2591" s="26" t="s">
        <v>433</v>
      </c>
      <c r="M2591" s="26" t="s">
        <v>165</v>
      </c>
      <c r="N2591" s="26" t="s">
        <v>373</v>
      </c>
      <c r="O2591" s="26" t="s">
        <v>57</v>
      </c>
      <c r="P2591" s="26" t="s">
        <v>728</v>
      </c>
      <c r="Q2591" s="26" t="s">
        <v>59</v>
      </c>
      <c r="R2591" s="26" t="s">
        <v>54</v>
      </c>
      <c r="S2591" s="26" t="s">
        <v>531</v>
      </c>
      <c r="T2591" s="54">
        <v>2.6480000000000001</v>
      </c>
      <c r="U2591" s="36" t="s">
        <v>1949</v>
      </c>
      <c r="V2591" s="43">
        <v>1.6400000000000001E-2</v>
      </c>
      <c r="W2591" s="43">
        <v>4.9799999999999997E-2</v>
      </c>
      <c r="X2591" s="26" t="s">
        <v>347</v>
      </c>
      <c r="Z2591" s="42">
        <v>6769213.3700000001</v>
      </c>
      <c r="AA2591" s="42">
        <v>1</v>
      </c>
      <c r="AB2591" s="42">
        <v>92.12</v>
      </c>
      <c r="AC2591" s="42">
        <v>0</v>
      </c>
      <c r="AD2591" s="42">
        <v>6235.79936</v>
      </c>
      <c r="AG2591" s="26" t="s">
        <v>15</v>
      </c>
      <c r="AH2591" s="43">
        <v>2.1623909079000001E-2</v>
      </c>
      <c r="AI2591" s="43">
        <v>1.367206027E-3</v>
      </c>
      <c r="AJ2591" s="43">
        <v>3.0713534466331768E-4</v>
      </c>
    </row>
    <row r="2592" spans="1:36" x14ac:dyDescent="0.2">
      <c r="A2592" s="26">
        <v>8700</v>
      </c>
      <c r="B2592" s="26">
        <v>12535</v>
      </c>
      <c r="C2592" s="26" t="s">
        <v>709</v>
      </c>
      <c r="D2592" s="26">
        <v>520001736</v>
      </c>
      <c r="E2592" s="26" t="s">
        <v>203</v>
      </c>
      <c r="F2592" s="26" t="s">
        <v>904</v>
      </c>
      <c r="G2592" s="26" t="s">
        <v>905</v>
      </c>
      <c r="H2592" s="26" t="s">
        <v>69</v>
      </c>
      <c r="I2592" s="26" t="s">
        <v>113</v>
      </c>
      <c r="J2592" s="26" t="s">
        <v>51</v>
      </c>
      <c r="K2592" s="26" t="s">
        <v>51</v>
      </c>
      <c r="L2592" s="26" t="s">
        <v>433</v>
      </c>
      <c r="M2592" s="26" t="s">
        <v>165</v>
      </c>
      <c r="N2592" s="26" t="s">
        <v>357</v>
      </c>
      <c r="O2592" s="26" t="s">
        <v>57</v>
      </c>
      <c r="P2592" s="26" t="s">
        <v>728</v>
      </c>
      <c r="Q2592" s="26" t="s">
        <v>59</v>
      </c>
      <c r="R2592" s="26" t="s">
        <v>54</v>
      </c>
      <c r="S2592" s="26" t="s">
        <v>531</v>
      </c>
      <c r="T2592" s="54">
        <v>0.73199999999999998</v>
      </c>
      <c r="U2592" s="36" t="s">
        <v>906</v>
      </c>
      <c r="V2592" s="43">
        <v>4.7500000000000001E-2</v>
      </c>
      <c r="W2592" s="43">
        <v>2.5000000000000001E-2</v>
      </c>
      <c r="X2592" s="26" t="s">
        <v>347</v>
      </c>
      <c r="Z2592" s="42">
        <v>22966291.43</v>
      </c>
      <c r="AA2592" s="42">
        <v>1</v>
      </c>
      <c r="AB2592" s="42">
        <v>143.82</v>
      </c>
      <c r="AC2592" s="42">
        <v>0</v>
      </c>
      <c r="AD2592" s="42">
        <v>33030.120329999998</v>
      </c>
      <c r="AG2592" s="26" t="s">
        <v>15</v>
      </c>
      <c r="AH2592" s="43">
        <v>2.4034224784999999E-2</v>
      </c>
      <c r="AI2592" s="43">
        <v>7.2418910529999997E-3</v>
      </c>
      <c r="AJ2592" s="43">
        <v>1.6268511551060241E-3</v>
      </c>
    </row>
    <row r="2593" spans="1:36" x14ac:dyDescent="0.2">
      <c r="A2593" s="26">
        <v>8700</v>
      </c>
      <c r="B2593" s="26">
        <v>12535</v>
      </c>
      <c r="C2593" s="26" t="s">
        <v>709</v>
      </c>
      <c r="D2593" s="26">
        <v>520001736</v>
      </c>
      <c r="E2593" s="26" t="s">
        <v>203</v>
      </c>
      <c r="F2593" s="26" t="s">
        <v>1950</v>
      </c>
      <c r="G2593" s="26" t="s">
        <v>1951</v>
      </c>
      <c r="H2593" s="26" t="s">
        <v>69</v>
      </c>
      <c r="I2593" s="26" t="s">
        <v>112</v>
      </c>
      <c r="J2593" s="26" t="s">
        <v>51</v>
      </c>
      <c r="K2593" s="26" t="s">
        <v>51</v>
      </c>
      <c r="L2593" s="26" t="s">
        <v>433</v>
      </c>
      <c r="M2593" s="26" t="s">
        <v>165</v>
      </c>
      <c r="N2593" s="26" t="s">
        <v>357</v>
      </c>
      <c r="O2593" s="26" t="s">
        <v>57</v>
      </c>
      <c r="P2593" s="26" t="s">
        <v>728</v>
      </c>
      <c r="Q2593" s="26" t="s">
        <v>59</v>
      </c>
      <c r="R2593" s="26" t="s">
        <v>54</v>
      </c>
      <c r="S2593" s="26" t="s">
        <v>531</v>
      </c>
      <c r="T2593" s="54">
        <v>5.0199999999999996</v>
      </c>
      <c r="U2593" s="36" t="s">
        <v>1475</v>
      </c>
      <c r="V2593" s="43">
        <v>2.5499999999999998E-2</v>
      </c>
      <c r="W2593" s="43">
        <v>5.1200000000000002E-2</v>
      </c>
      <c r="X2593" s="26" t="s">
        <v>347</v>
      </c>
      <c r="Z2593" s="42">
        <v>1548783.26</v>
      </c>
      <c r="AA2593" s="42">
        <v>1</v>
      </c>
      <c r="AB2593" s="42">
        <v>88.21</v>
      </c>
      <c r="AC2593" s="42">
        <v>0</v>
      </c>
      <c r="AD2593" s="42">
        <v>1366.1817100000001</v>
      </c>
      <c r="AG2593" s="26" t="s">
        <v>15</v>
      </c>
      <c r="AH2593" s="43">
        <v>8.9322896099999999E-4</v>
      </c>
      <c r="AI2593" s="43">
        <v>2.9953687700000001E-4</v>
      </c>
      <c r="AJ2593" s="43">
        <v>6.7289318682243611E-5</v>
      </c>
    </row>
    <row r="2594" spans="1:36" x14ac:dyDescent="0.2">
      <c r="A2594" s="26">
        <v>8700</v>
      </c>
      <c r="B2594" s="26">
        <v>12535</v>
      </c>
      <c r="C2594" s="26" t="s">
        <v>709</v>
      </c>
      <c r="D2594" s="26">
        <v>520001736</v>
      </c>
      <c r="E2594" s="26" t="s">
        <v>203</v>
      </c>
      <c r="F2594" s="26" t="s">
        <v>1952</v>
      </c>
      <c r="G2594" s="26" t="s">
        <v>1953</v>
      </c>
      <c r="H2594" s="26" t="s">
        <v>69</v>
      </c>
      <c r="I2594" s="26" t="s">
        <v>113</v>
      </c>
      <c r="J2594" s="26" t="s">
        <v>51</v>
      </c>
      <c r="K2594" s="26" t="s">
        <v>51</v>
      </c>
      <c r="L2594" s="26" t="s">
        <v>433</v>
      </c>
      <c r="M2594" s="26" t="s">
        <v>165</v>
      </c>
      <c r="N2594" s="26" t="s">
        <v>357</v>
      </c>
      <c r="O2594" s="26" t="s">
        <v>57</v>
      </c>
      <c r="P2594" s="26" t="s">
        <v>728</v>
      </c>
      <c r="Q2594" s="26" t="s">
        <v>59</v>
      </c>
      <c r="R2594" s="26" t="s">
        <v>54</v>
      </c>
      <c r="S2594" s="26" t="s">
        <v>531</v>
      </c>
      <c r="T2594" s="54">
        <v>3.7490000000000001</v>
      </c>
      <c r="U2594" s="36" t="s">
        <v>1025</v>
      </c>
      <c r="V2594" s="43">
        <v>5.0000000000000001E-3</v>
      </c>
      <c r="W2594" s="43">
        <v>2.86E-2</v>
      </c>
      <c r="X2594" s="26" t="s">
        <v>347</v>
      </c>
      <c r="Z2594" s="42">
        <v>1531746.16</v>
      </c>
      <c r="AA2594" s="42">
        <v>1</v>
      </c>
      <c r="AB2594" s="42">
        <v>105.22</v>
      </c>
      <c r="AC2594" s="42">
        <v>0</v>
      </c>
      <c r="AD2594" s="42">
        <v>1611.7033100000001</v>
      </c>
      <c r="AG2594" s="26" t="s">
        <v>15</v>
      </c>
      <c r="AH2594" s="43">
        <v>9.5173944600000001E-4</v>
      </c>
      <c r="AI2594" s="43">
        <v>3.5336776399999998E-4</v>
      </c>
      <c r="AJ2594" s="43">
        <v>7.9382132591876721E-5</v>
      </c>
    </row>
    <row r="2595" spans="1:36" x14ac:dyDescent="0.2">
      <c r="A2595" s="26">
        <v>8700</v>
      </c>
      <c r="B2595" s="26">
        <v>12535</v>
      </c>
      <c r="C2595" s="26" t="s">
        <v>709</v>
      </c>
      <c r="D2595" s="26">
        <v>520001736</v>
      </c>
      <c r="E2595" s="26" t="s">
        <v>203</v>
      </c>
      <c r="F2595" s="26" t="s">
        <v>1954</v>
      </c>
      <c r="G2595" s="26" t="s">
        <v>1955</v>
      </c>
      <c r="H2595" s="26" t="s">
        <v>69</v>
      </c>
      <c r="I2595" s="26" t="s">
        <v>113</v>
      </c>
      <c r="J2595" s="26" t="s">
        <v>51</v>
      </c>
      <c r="K2595" s="26" t="s">
        <v>51</v>
      </c>
      <c r="L2595" s="26" t="s">
        <v>433</v>
      </c>
      <c r="M2595" s="26" t="s">
        <v>165</v>
      </c>
      <c r="N2595" s="26" t="s">
        <v>357</v>
      </c>
      <c r="O2595" s="26" t="s">
        <v>57</v>
      </c>
      <c r="P2595" s="26" t="s">
        <v>728</v>
      </c>
      <c r="Q2595" s="26" t="s">
        <v>59</v>
      </c>
      <c r="R2595" s="26" t="s">
        <v>54</v>
      </c>
      <c r="S2595" s="26" t="s">
        <v>531</v>
      </c>
      <c r="T2595" s="54">
        <v>4.9260000000000002</v>
      </c>
      <c r="U2595" s="36">
        <v>49316</v>
      </c>
      <c r="V2595" s="43">
        <v>5.8999999999999999E-3</v>
      </c>
      <c r="W2595" s="43">
        <v>2.98E-2</v>
      </c>
      <c r="X2595" s="26" t="s">
        <v>347</v>
      </c>
      <c r="Z2595" s="42">
        <v>1350000</v>
      </c>
      <c r="AA2595" s="42">
        <v>1</v>
      </c>
      <c r="AB2595" s="42">
        <v>99.54</v>
      </c>
      <c r="AC2595" s="42">
        <v>0</v>
      </c>
      <c r="AD2595" s="42">
        <v>1343.79</v>
      </c>
      <c r="AG2595" s="26" t="s">
        <v>15</v>
      </c>
      <c r="AH2595" s="43">
        <v>9.6392699499999997E-4</v>
      </c>
      <c r="AI2595" s="43">
        <v>2.9462746900000002E-4</v>
      </c>
      <c r="AJ2595" s="43">
        <v>6.6186447154245779E-5</v>
      </c>
    </row>
    <row r="2596" spans="1:36" x14ac:dyDescent="0.2">
      <c r="A2596" s="26">
        <v>8700</v>
      </c>
      <c r="B2596" s="26">
        <v>12535</v>
      </c>
      <c r="C2596" s="26" t="s">
        <v>1956</v>
      </c>
      <c r="D2596" s="26">
        <v>520017450</v>
      </c>
      <c r="E2596" s="26" t="s">
        <v>203</v>
      </c>
      <c r="F2596" s="26" t="s">
        <v>1957</v>
      </c>
      <c r="G2596" s="26" t="s">
        <v>1958</v>
      </c>
      <c r="H2596" s="26" t="s">
        <v>69</v>
      </c>
      <c r="I2596" s="26" t="s">
        <v>113</v>
      </c>
      <c r="J2596" s="26" t="s">
        <v>51</v>
      </c>
      <c r="K2596" s="26" t="s">
        <v>51</v>
      </c>
      <c r="L2596" s="26" t="s">
        <v>433</v>
      </c>
      <c r="M2596" s="26" t="s">
        <v>165</v>
      </c>
      <c r="N2596" s="26" t="s">
        <v>141</v>
      </c>
      <c r="O2596" s="26" t="s">
        <v>57</v>
      </c>
      <c r="P2596" s="26" t="s">
        <v>728</v>
      </c>
      <c r="Q2596" s="26" t="s">
        <v>59</v>
      </c>
      <c r="R2596" s="26" t="s">
        <v>54</v>
      </c>
      <c r="S2596" s="26" t="s">
        <v>531</v>
      </c>
      <c r="T2596" s="54">
        <v>4.298</v>
      </c>
      <c r="U2596" s="36">
        <v>47488</v>
      </c>
      <c r="V2596" s="43">
        <v>4.4000000000000003E-3</v>
      </c>
      <c r="W2596" s="43">
        <v>2.5000000000000001E-2</v>
      </c>
      <c r="X2596" s="26" t="s">
        <v>347</v>
      </c>
      <c r="Z2596" s="42">
        <v>3317855.08</v>
      </c>
      <c r="AA2596" s="42">
        <v>1</v>
      </c>
      <c r="AB2596" s="42">
        <v>105.47</v>
      </c>
      <c r="AC2596" s="42">
        <v>0</v>
      </c>
      <c r="AD2596" s="42">
        <v>3499.34175</v>
      </c>
      <c r="AG2596" s="26" t="s">
        <v>15</v>
      </c>
      <c r="AH2596" s="43">
        <v>3.889648287E-3</v>
      </c>
      <c r="AI2596" s="43">
        <v>7.6723461600000003E-4</v>
      </c>
      <c r="AJ2596" s="43">
        <v>1.7235505384845918E-4</v>
      </c>
    </row>
    <row r="2597" spans="1:36" x14ac:dyDescent="0.2">
      <c r="A2597" s="26">
        <v>8700</v>
      </c>
      <c r="B2597" s="26">
        <v>12535</v>
      </c>
      <c r="C2597" s="26" t="s">
        <v>1956</v>
      </c>
      <c r="D2597" s="26">
        <v>520017450</v>
      </c>
      <c r="E2597" s="26" t="s">
        <v>203</v>
      </c>
      <c r="F2597" s="26" t="s">
        <v>1959</v>
      </c>
      <c r="G2597" s="26" t="s">
        <v>1960</v>
      </c>
      <c r="H2597" s="26" t="s">
        <v>69</v>
      </c>
      <c r="I2597" s="26" t="s">
        <v>112</v>
      </c>
      <c r="J2597" s="26" t="s">
        <v>51</v>
      </c>
      <c r="K2597" s="26" t="s">
        <v>51</v>
      </c>
      <c r="L2597" s="26" t="s">
        <v>433</v>
      </c>
      <c r="M2597" s="26" t="s">
        <v>165</v>
      </c>
      <c r="N2597" s="26" t="s">
        <v>141</v>
      </c>
      <c r="O2597" s="26" t="s">
        <v>57</v>
      </c>
      <c r="P2597" s="26" t="s">
        <v>728</v>
      </c>
      <c r="Q2597" s="26" t="s">
        <v>59</v>
      </c>
      <c r="R2597" s="26" t="s">
        <v>54</v>
      </c>
      <c r="S2597" s="26" t="s">
        <v>531</v>
      </c>
      <c r="T2597" s="54">
        <v>4.2619999999999996</v>
      </c>
      <c r="U2597" s="36" t="s">
        <v>1045</v>
      </c>
      <c r="V2597" s="43">
        <v>1.9400000000000001E-2</v>
      </c>
      <c r="W2597" s="43">
        <v>4.8300000000000003E-2</v>
      </c>
      <c r="X2597" s="26" t="s">
        <v>347</v>
      </c>
      <c r="Z2597" s="42">
        <v>9706787.5199999996</v>
      </c>
      <c r="AA2597" s="42">
        <v>1</v>
      </c>
      <c r="AB2597" s="42">
        <v>88.62</v>
      </c>
      <c r="AC2597" s="42">
        <v>0</v>
      </c>
      <c r="AD2597" s="42">
        <v>8602.1550999999999</v>
      </c>
      <c r="AG2597" s="26" t="s">
        <v>15</v>
      </c>
      <c r="AH2597" s="43">
        <v>1.6483216865000001E-2</v>
      </c>
      <c r="AI2597" s="43">
        <v>1.8860321860000001E-3</v>
      </c>
      <c r="AJ2597" s="43">
        <v>4.236867992311119E-4</v>
      </c>
    </row>
    <row r="2598" spans="1:36" x14ac:dyDescent="0.2">
      <c r="A2598" s="26">
        <v>8700</v>
      </c>
      <c r="B2598" s="26">
        <v>12535</v>
      </c>
      <c r="C2598" s="26" t="s">
        <v>751</v>
      </c>
      <c r="D2598" s="26">
        <v>520032178</v>
      </c>
      <c r="E2598" s="26" t="s">
        <v>203</v>
      </c>
      <c r="F2598" s="26" t="s">
        <v>752</v>
      </c>
      <c r="G2598" s="26" t="s">
        <v>753</v>
      </c>
      <c r="H2598" s="26" t="s">
        <v>69</v>
      </c>
      <c r="I2598" s="26" t="s">
        <v>112</v>
      </c>
      <c r="J2598" s="26" t="s">
        <v>51</v>
      </c>
      <c r="K2598" s="26" t="s">
        <v>51</v>
      </c>
      <c r="L2598" s="26" t="s">
        <v>52</v>
      </c>
      <c r="M2598" s="26" t="s">
        <v>165</v>
      </c>
      <c r="N2598" s="26" t="s">
        <v>84</v>
      </c>
      <c r="O2598" s="26" t="s">
        <v>57</v>
      </c>
      <c r="P2598" s="26" t="s">
        <v>154</v>
      </c>
      <c r="Q2598" s="26" t="s">
        <v>154</v>
      </c>
      <c r="R2598" s="26" t="s">
        <v>54</v>
      </c>
      <c r="S2598" s="26" t="s">
        <v>531</v>
      </c>
      <c r="T2598" s="54">
        <v>4.2619999999999996</v>
      </c>
      <c r="U2598" s="36" t="s">
        <v>754</v>
      </c>
      <c r="V2598" s="43">
        <v>1.9400000000000001E-2</v>
      </c>
      <c r="W2598" s="43">
        <v>4.8300000000000003E-2</v>
      </c>
      <c r="X2598" s="26" t="s">
        <v>347</v>
      </c>
      <c r="Z2598" s="42">
        <v>1053000</v>
      </c>
      <c r="AA2598" s="42">
        <v>1</v>
      </c>
      <c r="AB2598" s="42">
        <v>97.186800000000005</v>
      </c>
      <c r="AC2598" s="42">
        <v>0</v>
      </c>
      <c r="AD2598" s="42">
        <v>1023.377</v>
      </c>
      <c r="AG2598" s="26" t="s">
        <v>15</v>
      </c>
      <c r="AH2598" s="43">
        <v>3.16841326E-3</v>
      </c>
      <c r="AI2598" s="43">
        <v>2.24376558E-4</v>
      </c>
      <c r="AJ2598" s="43">
        <v>5.0404964860112509E-5</v>
      </c>
    </row>
    <row r="2599" spans="1:36" x14ac:dyDescent="0.2">
      <c r="A2599" s="26">
        <v>8700</v>
      </c>
      <c r="B2599" s="26">
        <v>12535</v>
      </c>
      <c r="C2599" s="26" t="s">
        <v>751</v>
      </c>
      <c r="D2599" s="26">
        <v>520032178</v>
      </c>
      <c r="E2599" s="26" t="s">
        <v>203</v>
      </c>
      <c r="F2599" s="26" t="s">
        <v>752</v>
      </c>
      <c r="G2599" s="26" t="s">
        <v>753</v>
      </c>
      <c r="H2599" s="26" t="s">
        <v>69</v>
      </c>
      <c r="I2599" s="26" t="s">
        <v>112</v>
      </c>
      <c r="J2599" s="26" t="s">
        <v>51</v>
      </c>
      <c r="K2599" s="26" t="s">
        <v>51</v>
      </c>
      <c r="L2599" s="26" t="s">
        <v>433</v>
      </c>
      <c r="M2599" s="26" t="s">
        <v>165</v>
      </c>
      <c r="N2599" s="26" t="s">
        <v>84</v>
      </c>
      <c r="O2599" s="26" t="s">
        <v>57</v>
      </c>
      <c r="P2599" s="26" t="s">
        <v>154</v>
      </c>
      <c r="Q2599" s="26" t="s">
        <v>154</v>
      </c>
      <c r="R2599" s="26" t="s">
        <v>54</v>
      </c>
      <c r="S2599" s="26" t="s">
        <v>531</v>
      </c>
      <c r="T2599" s="54">
        <v>1.423</v>
      </c>
      <c r="U2599" s="36" t="s">
        <v>754</v>
      </c>
      <c r="V2599" s="43">
        <v>3.8699999999999998E-2</v>
      </c>
      <c r="W2599" s="43">
        <v>5.9200000000000003E-2</v>
      </c>
      <c r="X2599" s="26" t="s">
        <v>347</v>
      </c>
      <c r="Z2599" s="42">
        <v>6554042.5499999998</v>
      </c>
      <c r="AA2599" s="42">
        <v>1</v>
      </c>
      <c r="AB2599" s="42">
        <v>97.33</v>
      </c>
      <c r="AC2599" s="42">
        <v>0</v>
      </c>
      <c r="AD2599" s="42">
        <v>6379.04961</v>
      </c>
      <c r="AG2599" s="26" t="s">
        <v>15</v>
      </c>
      <c r="AH2599" s="43">
        <v>1.9720717309000001E-2</v>
      </c>
      <c r="AI2599" s="43">
        <v>1.398613805E-3</v>
      </c>
      <c r="AJ2599" s="43">
        <v>3.1419093006093007E-4</v>
      </c>
    </row>
    <row r="2600" spans="1:36" x14ac:dyDescent="0.2">
      <c r="A2600" s="26">
        <v>8700</v>
      </c>
      <c r="B2600" s="26">
        <v>12535</v>
      </c>
      <c r="C2600" s="26" t="s">
        <v>751</v>
      </c>
      <c r="D2600" s="26">
        <v>520032178</v>
      </c>
      <c r="E2600" s="26" t="s">
        <v>203</v>
      </c>
      <c r="F2600" s="26" t="s">
        <v>1961</v>
      </c>
      <c r="G2600" s="26" t="s">
        <v>1962</v>
      </c>
      <c r="H2600" s="26" t="s">
        <v>69</v>
      </c>
      <c r="I2600" s="26" t="s">
        <v>112</v>
      </c>
      <c r="J2600" s="26" t="s">
        <v>51</v>
      </c>
      <c r="K2600" s="26" t="s">
        <v>51</v>
      </c>
      <c r="L2600" s="26" t="s">
        <v>433</v>
      </c>
      <c r="M2600" s="26" t="s">
        <v>165</v>
      </c>
      <c r="N2600" s="26" t="s">
        <v>84</v>
      </c>
      <c r="O2600" s="26" t="s">
        <v>57</v>
      </c>
      <c r="P2600" s="26" t="s">
        <v>154</v>
      </c>
      <c r="Q2600" s="26" t="s">
        <v>154</v>
      </c>
      <c r="R2600" s="26" t="s">
        <v>54</v>
      </c>
      <c r="S2600" s="26" t="s">
        <v>531</v>
      </c>
      <c r="T2600" s="54">
        <v>1.4279999999999999</v>
      </c>
      <c r="U2600" s="36" t="s">
        <v>1483</v>
      </c>
      <c r="V2600" s="43">
        <v>6.25E-2</v>
      </c>
      <c r="W2600" s="43">
        <v>6.5600000000000006E-2</v>
      </c>
      <c r="X2600" s="26" t="s">
        <v>347</v>
      </c>
      <c r="Z2600" s="42">
        <v>712500</v>
      </c>
      <c r="AA2600" s="42">
        <v>1</v>
      </c>
      <c r="AB2600" s="42">
        <v>99.75</v>
      </c>
      <c r="AC2600" s="42">
        <v>0</v>
      </c>
      <c r="AD2600" s="42">
        <v>710.71875</v>
      </c>
      <c r="AG2600" s="26" t="s">
        <v>15</v>
      </c>
      <c r="AH2600" s="43">
        <v>9.5816355340000003E-3</v>
      </c>
      <c r="AI2600" s="43">
        <v>1.5582588499999999E-4</v>
      </c>
      <c r="AJ2600" s="43">
        <v>3.5005431643639723E-5</v>
      </c>
    </row>
    <row r="2601" spans="1:36" x14ac:dyDescent="0.2">
      <c r="A2601" s="26">
        <v>8700</v>
      </c>
      <c r="B2601" s="26">
        <v>12535</v>
      </c>
      <c r="C2601" s="26" t="s">
        <v>1963</v>
      </c>
      <c r="D2601" s="26">
        <v>520022732</v>
      </c>
      <c r="E2601" s="26" t="s">
        <v>203</v>
      </c>
      <c r="F2601" s="26" t="s">
        <v>2469</v>
      </c>
      <c r="G2601" s="26" t="s">
        <v>2470</v>
      </c>
      <c r="H2601" s="26" t="s">
        <v>69</v>
      </c>
      <c r="I2601" s="26" t="s">
        <v>112</v>
      </c>
      <c r="J2601" s="26" t="s">
        <v>51</v>
      </c>
      <c r="K2601" s="26" t="s">
        <v>51</v>
      </c>
      <c r="L2601" s="26" t="s">
        <v>433</v>
      </c>
      <c r="M2601" s="26" t="s">
        <v>165</v>
      </c>
      <c r="N2601" s="26" t="s">
        <v>356</v>
      </c>
      <c r="O2601" s="26" t="s">
        <v>57</v>
      </c>
      <c r="P2601" s="26" t="s">
        <v>728</v>
      </c>
      <c r="Q2601" s="26" t="s">
        <v>59</v>
      </c>
      <c r="R2601" s="26" t="s">
        <v>54</v>
      </c>
      <c r="S2601" s="26" t="s">
        <v>531</v>
      </c>
      <c r="T2601" s="54">
        <v>2.589</v>
      </c>
      <c r="U2601" s="36">
        <v>47340</v>
      </c>
      <c r="V2601" s="43">
        <v>5.0900000000000001E-2</v>
      </c>
      <c r="W2601" s="43">
        <v>4.6800000000000001E-2</v>
      </c>
      <c r="X2601" s="26" t="s">
        <v>347</v>
      </c>
      <c r="Z2601" s="42">
        <v>176634.5</v>
      </c>
      <c r="AA2601" s="42">
        <v>1</v>
      </c>
      <c r="AB2601" s="42">
        <v>102.18</v>
      </c>
      <c r="AC2601" s="42">
        <v>0</v>
      </c>
      <c r="AD2601" s="42">
        <v>180.48513</v>
      </c>
      <c r="AG2601" s="26" t="s">
        <v>15</v>
      </c>
      <c r="AH2601" s="43">
        <v>3.4217195399999998E-4</v>
      </c>
      <c r="AI2601" s="43">
        <v>3.9571567865393303E-5</v>
      </c>
      <c r="AJ2601" s="43">
        <v>8.889535953439287E-6</v>
      </c>
    </row>
    <row r="2602" spans="1:36" x14ac:dyDescent="0.2">
      <c r="A2602" s="26">
        <v>8700</v>
      </c>
      <c r="B2602" s="26">
        <v>12535</v>
      </c>
      <c r="C2602" s="26" t="s">
        <v>1963</v>
      </c>
      <c r="D2602" s="26">
        <v>520022732</v>
      </c>
      <c r="E2602" s="26" t="s">
        <v>203</v>
      </c>
      <c r="F2602" s="26" t="s">
        <v>1964</v>
      </c>
      <c r="G2602" s="26" t="s">
        <v>1965</v>
      </c>
      <c r="H2602" s="26" t="s">
        <v>69</v>
      </c>
      <c r="I2602" s="26" t="s">
        <v>113</v>
      </c>
      <c r="J2602" s="26" t="s">
        <v>51</v>
      </c>
      <c r="K2602" s="26" t="s">
        <v>51</v>
      </c>
      <c r="L2602" s="26" t="s">
        <v>433</v>
      </c>
      <c r="M2602" s="26" t="s">
        <v>165</v>
      </c>
      <c r="N2602" s="26" t="s">
        <v>356</v>
      </c>
      <c r="O2602" s="26" t="s">
        <v>57</v>
      </c>
      <c r="P2602" s="26" t="s">
        <v>728</v>
      </c>
      <c r="Q2602" s="26" t="s">
        <v>59</v>
      </c>
      <c r="R2602" s="26" t="s">
        <v>54</v>
      </c>
      <c r="S2602" s="26" t="s">
        <v>531</v>
      </c>
      <c r="T2602" s="54">
        <v>2.1909999999999998</v>
      </c>
      <c r="U2602" s="36">
        <v>46975</v>
      </c>
      <c r="V2602" s="43">
        <v>4.2999999999999997E-2</v>
      </c>
      <c r="W2602" s="43">
        <v>2.29E-2</v>
      </c>
      <c r="X2602" s="26" t="s">
        <v>347</v>
      </c>
      <c r="Z2602" s="42">
        <v>12202.5</v>
      </c>
      <c r="AA2602" s="42">
        <v>1</v>
      </c>
      <c r="AB2602" s="42">
        <v>121.38</v>
      </c>
      <c r="AC2602" s="42">
        <v>0</v>
      </c>
      <c r="AD2602" s="42">
        <v>14.811389999999999</v>
      </c>
      <c r="AG2602" s="26" t="s">
        <v>15</v>
      </c>
      <c r="AH2602" s="43">
        <v>2.9913480213419901E-5</v>
      </c>
      <c r="AI2602" s="43">
        <v>3.2474139258220701E-6</v>
      </c>
      <c r="AJ2602" s="43">
        <v>7.2951374955604999E-7</v>
      </c>
    </row>
    <row r="2603" spans="1:36" x14ac:dyDescent="0.2">
      <c r="A2603" s="26">
        <v>8700</v>
      </c>
      <c r="B2603" s="26">
        <v>12535</v>
      </c>
      <c r="C2603" s="26" t="s">
        <v>1332</v>
      </c>
      <c r="D2603" s="26">
        <v>520033309</v>
      </c>
      <c r="E2603" s="26" t="s">
        <v>203</v>
      </c>
      <c r="F2603" s="26" t="s">
        <v>1966</v>
      </c>
      <c r="G2603" s="26" t="s">
        <v>1967</v>
      </c>
      <c r="H2603" s="26" t="s">
        <v>69</v>
      </c>
      <c r="I2603" s="26" t="s">
        <v>112</v>
      </c>
      <c r="J2603" s="26" t="s">
        <v>51</v>
      </c>
      <c r="K2603" s="26" t="s">
        <v>51</v>
      </c>
      <c r="L2603" s="26" t="s">
        <v>433</v>
      </c>
      <c r="M2603" s="26" t="s">
        <v>165</v>
      </c>
      <c r="N2603" s="26" t="s">
        <v>84</v>
      </c>
      <c r="O2603" s="26" t="s">
        <v>57</v>
      </c>
      <c r="P2603" s="26" t="s">
        <v>154</v>
      </c>
      <c r="Q2603" s="26" t="s">
        <v>154</v>
      </c>
      <c r="R2603" s="26" t="s">
        <v>54</v>
      </c>
      <c r="S2603" s="26" t="s">
        <v>531</v>
      </c>
      <c r="T2603" s="54">
        <v>1.5620000000000001</v>
      </c>
      <c r="U2603" s="36">
        <v>46394</v>
      </c>
      <c r="V2603" s="43">
        <v>2.9000000000000001E-2</v>
      </c>
      <c r="W2603" s="43">
        <v>7.1300000000000002E-2</v>
      </c>
      <c r="X2603" s="26" t="s">
        <v>347</v>
      </c>
      <c r="Z2603" s="42">
        <v>14741155.560000001</v>
      </c>
      <c r="AA2603" s="42">
        <v>1</v>
      </c>
      <c r="AB2603" s="42">
        <v>93.9</v>
      </c>
      <c r="AC2603" s="42">
        <v>213.74675999999999</v>
      </c>
      <c r="AD2603" s="42">
        <v>14055.69183</v>
      </c>
      <c r="AG2603" s="26" t="s">
        <v>15</v>
      </c>
      <c r="AH2603" s="43">
        <v>7.7133953556000001E-2</v>
      </c>
      <c r="AI2603" s="43">
        <v>3.0817262510000002E-3</v>
      </c>
      <c r="AJ2603" s="43">
        <v>6.9229292115781426E-4</v>
      </c>
    </row>
    <row r="2604" spans="1:36" x14ac:dyDescent="0.2">
      <c r="A2604" s="26">
        <v>8700</v>
      </c>
      <c r="B2604" s="26">
        <v>12535</v>
      </c>
      <c r="C2604" s="26" t="s">
        <v>1332</v>
      </c>
      <c r="D2604" s="26">
        <v>520033309</v>
      </c>
      <c r="E2604" s="26" t="s">
        <v>203</v>
      </c>
      <c r="F2604" s="26" t="s">
        <v>1968</v>
      </c>
      <c r="G2604" s="26" t="s">
        <v>1969</v>
      </c>
      <c r="H2604" s="26" t="s">
        <v>69</v>
      </c>
      <c r="I2604" s="26" t="s">
        <v>113</v>
      </c>
      <c r="J2604" s="26" t="s">
        <v>51</v>
      </c>
      <c r="K2604" s="26" t="s">
        <v>51</v>
      </c>
      <c r="L2604" s="26" t="s">
        <v>433</v>
      </c>
      <c r="M2604" s="26" t="s">
        <v>165</v>
      </c>
      <c r="N2604" s="26" t="s">
        <v>84</v>
      </c>
      <c r="O2604" s="26" t="s">
        <v>57</v>
      </c>
      <c r="P2604" s="26" t="s">
        <v>154</v>
      </c>
      <c r="Q2604" s="26" t="s">
        <v>154</v>
      </c>
      <c r="R2604" s="26" t="s">
        <v>54</v>
      </c>
      <c r="S2604" s="26" t="s">
        <v>531</v>
      </c>
      <c r="T2604" s="54">
        <v>1.5860000000000001</v>
      </c>
      <c r="U2604" s="36" t="s">
        <v>827</v>
      </c>
      <c r="V2604" s="43">
        <v>3.5000000000000003E-2</v>
      </c>
      <c r="W2604" s="43">
        <v>3.8699999999999998E-2</v>
      </c>
      <c r="X2604" s="26" t="s">
        <v>347</v>
      </c>
      <c r="Z2604" s="42">
        <v>2223464.7999999998</v>
      </c>
      <c r="AA2604" s="42">
        <v>1</v>
      </c>
      <c r="AB2604" s="42">
        <v>108.56</v>
      </c>
      <c r="AC2604" s="42">
        <v>0</v>
      </c>
      <c r="AD2604" s="42">
        <v>2413.7933899999998</v>
      </c>
      <c r="AG2604" s="26" t="s">
        <v>15</v>
      </c>
      <c r="AH2604" s="43">
        <v>1.464185206E-2</v>
      </c>
      <c r="AI2604" s="43">
        <v>5.2922691699999996E-4</v>
      </c>
      <c r="AJ2604" s="43">
        <v>1.1888792791172934E-4</v>
      </c>
    </row>
    <row r="2605" spans="1:36" x14ac:dyDescent="0.2">
      <c r="A2605" s="26">
        <v>8700</v>
      </c>
      <c r="B2605" s="26">
        <v>12535</v>
      </c>
      <c r="C2605" s="26" t="s">
        <v>2010</v>
      </c>
      <c r="D2605" s="26" t="s">
        <v>2335</v>
      </c>
      <c r="E2605" s="26" t="s">
        <v>204</v>
      </c>
      <c r="F2605" s="26" t="s">
        <v>2336</v>
      </c>
      <c r="G2605" s="26" t="s">
        <v>2337</v>
      </c>
      <c r="H2605" s="26" t="s">
        <v>69</v>
      </c>
      <c r="I2605" s="26" t="s">
        <v>114</v>
      </c>
      <c r="J2605" s="26" t="s">
        <v>56</v>
      </c>
      <c r="K2605" s="26" t="s">
        <v>51</v>
      </c>
      <c r="L2605" s="26" t="s">
        <v>433</v>
      </c>
      <c r="M2605" s="26" t="s">
        <v>218</v>
      </c>
      <c r="N2605" s="26" t="s">
        <v>466</v>
      </c>
      <c r="O2605" s="26" t="s">
        <v>57</v>
      </c>
      <c r="P2605" s="26" t="s">
        <v>929</v>
      </c>
      <c r="Q2605" s="26" t="s">
        <v>75</v>
      </c>
      <c r="R2605" s="26" t="s">
        <v>54</v>
      </c>
      <c r="S2605" s="26" t="s">
        <v>538</v>
      </c>
      <c r="T2605" s="54">
        <v>2.1819999999999999</v>
      </c>
      <c r="U2605" s="36" t="s">
        <v>601</v>
      </c>
      <c r="V2605" s="43">
        <v>1.8749999999999999E-2</v>
      </c>
      <c r="W2605" s="43">
        <v>3.288E-2</v>
      </c>
      <c r="X2605" s="26" t="s">
        <v>347</v>
      </c>
      <c r="Z2605" s="42">
        <v>372500</v>
      </c>
      <c r="AA2605" s="42">
        <v>3.7964000000000002</v>
      </c>
      <c r="AB2605" s="42">
        <v>98.421099999999996</v>
      </c>
      <c r="AC2605" s="42">
        <v>0</v>
      </c>
      <c r="AD2605" s="42">
        <v>1391.8308400000001</v>
      </c>
      <c r="AG2605" s="26" t="s">
        <v>15</v>
      </c>
      <c r="AH2605" s="43">
        <v>5.3214285700000003E-4</v>
      </c>
      <c r="AI2605" s="43">
        <v>3.05160477E-4</v>
      </c>
      <c r="AJ2605" s="43">
        <v>6.855262975562367E-5</v>
      </c>
    </row>
    <row r="2606" spans="1:36" x14ac:dyDescent="0.2">
      <c r="A2606" s="26">
        <v>8700</v>
      </c>
      <c r="B2606" s="26">
        <v>12535</v>
      </c>
      <c r="C2606" s="26" t="s">
        <v>1970</v>
      </c>
      <c r="D2606" s="26" t="s">
        <v>1971</v>
      </c>
      <c r="E2606" s="26" t="s">
        <v>204</v>
      </c>
      <c r="F2606" s="26" t="s">
        <v>1972</v>
      </c>
      <c r="G2606" s="26" t="s">
        <v>1973</v>
      </c>
      <c r="H2606" s="26" t="s">
        <v>69</v>
      </c>
      <c r="I2606" s="26" t="s">
        <v>112</v>
      </c>
      <c r="J2606" s="26" t="s">
        <v>56</v>
      </c>
      <c r="K2606" s="26" t="s">
        <v>51</v>
      </c>
      <c r="L2606" s="26" t="s">
        <v>433</v>
      </c>
      <c r="M2606" s="26" t="s">
        <v>79</v>
      </c>
      <c r="N2606" s="26" t="s">
        <v>457</v>
      </c>
      <c r="O2606" s="26" t="s">
        <v>57</v>
      </c>
      <c r="P2606" s="26" t="s">
        <v>910</v>
      </c>
      <c r="Q2606" s="26" t="s">
        <v>75</v>
      </c>
      <c r="R2606" s="26" t="s">
        <v>54</v>
      </c>
      <c r="S2606" s="26" t="s">
        <v>532</v>
      </c>
      <c r="T2606" s="54">
        <v>9.1180000000000003</v>
      </c>
      <c r="U2606" s="36" t="s">
        <v>1974</v>
      </c>
      <c r="V2606" s="43">
        <v>6.3750000000000001E-2</v>
      </c>
      <c r="W2606" s="43">
        <v>6.5710000000000005E-2</v>
      </c>
      <c r="X2606" s="26" t="s">
        <v>347</v>
      </c>
      <c r="Z2606" s="42">
        <v>5809000</v>
      </c>
      <c r="AA2606" s="42">
        <v>3.6469999999999998</v>
      </c>
      <c r="AB2606" s="42">
        <v>98.833699999999993</v>
      </c>
      <c r="AC2606" s="42">
        <v>0</v>
      </c>
      <c r="AD2606" s="42">
        <v>20938.33741</v>
      </c>
      <c r="AG2606" s="26" t="s">
        <v>15</v>
      </c>
      <c r="AH2606" s="43">
        <v>8.3811859760000006E-3</v>
      </c>
      <c r="AI2606" s="43">
        <v>4.5907540399999997E-3</v>
      </c>
      <c r="AJ2606" s="43">
        <v>1.031287747702195E-3</v>
      </c>
    </row>
    <row r="2607" spans="1:36" x14ac:dyDescent="0.2">
      <c r="A2607" s="26">
        <v>8700</v>
      </c>
      <c r="B2607" s="26">
        <v>12535</v>
      </c>
      <c r="C2607" s="26" t="s">
        <v>1975</v>
      </c>
      <c r="D2607" s="26" t="s">
        <v>1976</v>
      </c>
      <c r="E2607" s="26" t="s">
        <v>204</v>
      </c>
      <c r="F2607" s="26" t="s">
        <v>1977</v>
      </c>
      <c r="G2607" s="26" t="s">
        <v>1978</v>
      </c>
      <c r="H2607" s="26" t="s">
        <v>69</v>
      </c>
      <c r="I2607" s="26" t="s">
        <v>114</v>
      </c>
      <c r="J2607" s="26" t="s">
        <v>56</v>
      </c>
      <c r="K2607" s="26" t="s">
        <v>85</v>
      </c>
      <c r="L2607" s="26" t="s">
        <v>433</v>
      </c>
      <c r="M2607" s="26" t="s">
        <v>218</v>
      </c>
      <c r="N2607" s="26" t="s">
        <v>475</v>
      </c>
      <c r="O2607" s="26" t="s">
        <v>57</v>
      </c>
      <c r="P2607" s="26" t="s">
        <v>1979</v>
      </c>
      <c r="Q2607" s="26" t="s">
        <v>75</v>
      </c>
      <c r="R2607" s="26" t="s">
        <v>54</v>
      </c>
      <c r="S2607" s="26" t="s">
        <v>535</v>
      </c>
      <c r="T2607" s="54">
        <v>4.4749999999999996</v>
      </c>
      <c r="U2607" s="36" t="s">
        <v>1980</v>
      </c>
      <c r="V2607" s="43">
        <v>0.03</v>
      </c>
      <c r="W2607" s="43">
        <v>6.2880000000000005E-2</v>
      </c>
      <c r="X2607" s="26" t="s">
        <v>347</v>
      </c>
      <c r="Z2607" s="42">
        <v>2344000</v>
      </c>
      <c r="AA2607" s="42">
        <v>4.5743</v>
      </c>
      <c r="AB2607" s="42">
        <v>87.402299999999997</v>
      </c>
      <c r="AC2607" s="42">
        <v>0</v>
      </c>
      <c r="AD2607" s="42">
        <v>9371.4137499999997</v>
      </c>
      <c r="AG2607" s="26" t="s">
        <v>15</v>
      </c>
      <c r="AH2607" s="43">
        <v>4.6880000000000003E-3</v>
      </c>
      <c r="AI2607" s="43">
        <v>2.0546930110000002E-3</v>
      </c>
      <c r="AJ2607" s="43">
        <v>4.6157552960280051E-4</v>
      </c>
    </row>
    <row r="2608" spans="1:36" x14ac:dyDescent="0.2">
      <c r="A2608" s="26">
        <v>8700</v>
      </c>
      <c r="B2608" s="26">
        <v>12535</v>
      </c>
      <c r="C2608" s="26" t="s">
        <v>1981</v>
      </c>
      <c r="D2608" s="26" t="s">
        <v>1982</v>
      </c>
      <c r="E2608" s="26" t="s">
        <v>204</v>
      </c>
      <c r="F2608" s="26" t="s">
        <v>1983</v>
      </c>
      <c r="G2608" s="26" t="s">
        <v>1984</v>
      </c>
      <c r="H2608" s="26" t="s">
        <v>69</v>
      </c>
      <c r="I2608" s="26" t="s">
        <v>114</v>
      </c>
      <c r="J2608" s="26" t="s">
        <v>56</v>
      </c>
      <c r="K2608" s="26" t="s">
        <v>97</v>
      </c>
      <c r="L2608" s="26" t="s">
        <v>433</v>
      </c>
      <c r="M2608" s="26" t="s">
        <v>79</v>
      </c>
      <c r="N2608" s="26" t="s">
        <v>475</v>
      </c>
      <c r="O2608" s="26" t="s">
        <v>57</v>
      </c>
      <c r="P2608" s="26" t="s">
        <v>1985</v>
      </c>
      <c r="Q2608" s="26" t="s">
        <v>71</v>
      </c>
      <c r="R2608" s="26" t="s">
        <v>54</v>
      </c>
      <c r="S2608" s="26" t="s">
        <v>538</v>
      </c>
      <c r="T2608" s="54">
        <v>0.7</v>
      </c>
      <c r="U2608" s="36">
        <v>45970</v>
      </c>
      <c r="V2608" s="43">
        <v>4.2500000000000003E-2</v>
      </c>
      <c r="W2608" s="43">
        <v>5.7910000000000003E-2</v>
      </c>
      <c r="X2608" s="26" t="s">
        <v>347</v>
      </c>
      <c r="Z2608" s="42">
        <v>987000</v>
      </c>
      <c r="AA2608" s="42">
        <v>3.7964000000000002</v>
      </c>
      <c r="AB2608" s="42">
        <v>100.2574</v>
      </c>
      <c r="AC2608" s="42">
        <v>0</v>
      </c>
      <c r="AD2608" s="42">
        <v>3756.6916999999999</v>
      </c>
      <c r="AG2608" s="26" t="s">
        <v>15</v>
      </c>
      <c r="AH2608" s="43">
        <v>1.9740000000000001E-3</v>
      </c>
      <c r="AI2608" s="43">
        <v>8.2365888199999995E-4</v>
      </c>
      <c r="AJ2608" s="43">
        <v>1.8503045615523537E-4</v>
      </c>
    </row>
    <row r="2609" spans="1:36" x14ac:dyDescent="0.2">
      <c r="A2609" s="26">
        <v>8700</v>
      </c>
      <c r="B2609" s="26">
        <v>12535</v>
      </c>
      <c r="C2609" s="26" t="s">
        <v>1975</v>
      </c>
      <c r="D2609" s="26" t="s">
        <v>1986</v>
      </c>
      <c r="E2609" s="26" t="s">
        <v>204</v>
      </c>
      <c r="F2609" s="26" t="s">
        <v>1987</v>
      </c>
      <c r="G2609" s="26" t="s">
        <v>1988</v>
      </c>
      <c r="H2609" s="26" t="s">
        <v>69</v>
      </c>
      <c r="I2609" s="26" t="s">
        <v>114</v>
      </c>
      <c r="J2609" s="26" t="s">
        <v>56</v>
      </c>
      <c r="K2609" s="26" t="s">
        <v>85</v>
      </c>
      <c r="L2609" s="26" t="s">
        <v>433</v>
      </c>
      <c r="M2609" s="26" t="s">
        <v>225</v>
      </c>
      <c r="N2609" s="26" t="s">
        <v>475</v>
      </c>
      <c r="O2609" s="26" t="s">
        <v>57</v>
      </c>
      <c r="P2609" s="26" t="s">
        <v>1979</v>
      </c>
      <c r="Q2609" s="26" t="s">
        <v>75</v>
      </c>
      <c r="R2609" s="26" t="s">
        <v>54</v>
      </c>
      <c r="S2609" s="26" t="s">
        <v>532</v>
      </c>
      <c r="T2609" s="54">
        <v>3.7650000000000001</v>
      </c>
      <c r="U2609" s="36" t="s">
        <v>1989</v>
      </c>
      <c r="V2609" s="43">
        <v>5.3749999999999999E-2</v>
      </c>
      <c r="W2609" s="43">
        <v>6.1460000000000001E-2</v>
      </c>
      <c r="X2609" s="26" t="s">
        <v>347</v>
      </c>
      <c r="Z2609" s="42">
        <v>3654000</v>
      </c>
      <c r="AA2609" s="42">
        <v>3.6469999999999998</v>
      </c>
      <c r="AB2609" s="42">
        <v>98.686899999999994</v>
      </c>
      <c r="AC2609" s="42">
        <v>0</v>
      </c>
      <c r="AD2609" s="42">
        <v>13151.152480000001</v>
      </c>
      <c r="AG2609" s="26" t="s">
        <v>15</v>
      </c>
      <c r="AH2609" s="43">
        <v>6.0899999999999999E-3</v>
      </c>
      <c r="AI2609" s="43">
        <v>2.883404981E-3</v>
      </c>
      <c r="AJ2609" s="43">
        <v>6.4774113413178279E-4</v>
      </c>
    </row>
    <row r="2610" spans="1:36" x14ac:dyDescent="0.2">
      <c r="A2610" s="26">
        <v>8700</v>
      </c>
      <c r="B2610" s="26">
        <v>12535</v>
      </c>
      <c r="C2610" s="26" t="s">
        <v>1990</v>
      </c>
      <c r="D2610" s="26" t="s">
        <v>1991</v>
      </c>
      <c r="E2610" s="26" t="s">
        <v>204</v>
      </c>
      <c r="F2610" s="26" t="s">
        <v>1992</v>
      </c>
      <c r="G2610" s="26" t="s">
        <v>1993</v>
      </c>
      <c r="H2610" s="26" t="s">
        <v>69</v>
      </c>
      <c r="I2610" s="26" t="s">
        <v>114</v>
      </c>
      <c r="J2610" s="26" t="s">
        <v>56</v>
      </c>
      <c r="K2610" s="26" t="s">
        <v>51</v>
      </c>
      <c r="L2610" s="26" t="s">
        <v>433</v>
      </c>
      <c r="M2610" s="26" t="s">
        <v>79</v>
      </c>
      <c r="N2610" s="26" t="s">
        <v>96</v>
      </c>
      <c r="O2610" s="26" t="s">
        <v>57</v>
      </c>
      <c r="P2610" s="26" t="s">
        <v>910</v>
      </c>
      <c r="Q2610" s="26" t="s">
        <v>75</v>
      </c>
      <c r="R2610" s="26" t="s">
        <v>54</v>
      </c>
      <c r="S2610" s="26" t="s">
        <v>532</v>
      </c>
      <c r="T2610" s="54">
        <v>1.048</v>
      </c>
      <c r="U2610" s="36" t="s">
        <v>1994</v>
      </c>
      <c r="V2610" s="43">
        <v>3.2750000000000001E-2</v>
      </c>
      <c r="W2610" s="43">
        <v>6.1469999999999997E-2</v>
      </c>
      <c r="X2610" s="26" t="s">
        <v>347</v>
      </c>
      <c r="Z2610" s="42">
        <v>8402350</v>
      </c>
      <c r="AA2610" s="42">
        <v>3.6469999999999998</v>
      </c>
      <c r="AB2610" s="42">
        <v>97.92</v>
      </c>
      <c r="AC2610" s="42">
        <v>0</v>
      </c>
      <c r="AD2610" s="42">
        <v>30005.98834</v>
      </c>
      <c r="AG2610" s="26" t="s">
        <v>15</v>
      </c>
      <c r="AH2610" s="43">
        <v>1.1203133333E-2</v>
      </c>
      <c r="AI2610" s="43">
        <v>6.5788467110000004E-3</v>
      </c>
      <c r="AJ2610" s="43">
        <v>1.477901875721895E-3</v>
      </c>
    </row>
    <row r="2611" spans="1:36" x14ac:dyDescent="0.2">
      <c r="A2611" s="26">
        <v>8700</v>
      </c>
      <c r="B2611" s="26">
        <v>12535</v>
      </c>
      <c r="C2611" s="26" t="s">
        <v>1995</v>
      </c>
      <c r="D2611" s="26">
        <v>9337540</v>
      </c>
      <c r="E2611" s="26" t="s">
        <v>204</v>
      </c>
      <c r="F2611" s="26" t="s">
        <v>1996</v>
      </c>
      <c r="G2611" s="26" t="s">
        <v>1997</v>
      </c>
      <c r="H2611" s="26" t="s">
        <v>69</v>
      </c>
      <c r="I2611" s="26" t="s">
        <v>114</v>
      </c>
      <c r="J2611" s="26" t="s">
        <v>56</v>
      </c>
      <c r="K2611" s="26" t="s">
        <v>167</v>
      </c>
      <c r="L2611" s="26" t="s">
        <v>433</v>
      </c>
      <c r="M2611" s="26" t="s">
        <v>79</v>
      </c>
      <c r="N2611" s="26" t="s">
        <v>463</v>
      </c>
      <c r="O2611" s="26" t="s">
        <v>57</v>
      </c>
      <c r="P2611" s="26" t="s">
        <v>910</v>
      </c>
      <c r="Q2611" s="26" t="s">
        <v>78</v>
      </c>
      <c r="R2611" s="26" t="s">
        <v>54</v>
      </c>
      <c r="S2611" s="26" t="s">
        <v>532</v>
      </c>
      <c r="T2611" s="54">
        <v>8.2000000000000003E-2</v>
      </c>
      <c r="U2611" s="36">
        <v>45662</v>
      </c>
      <c r="V2611" s="43">
        <v>6.25E-2</v>
      </c>
      <c r="W2611" s="43">
        <v>5.7480000000000003E-2</v>
      </c>
      <c r="X2611" s="26" t="s">
        <v>347</v>
      </c>
      <c r="Z2611" s="42">
        <v>550000</v>
      </c>
      <c r="AA2611" s="42">
        <v>3.6469999999999998</v>
      </c>
      <c r="AB2611" s="42">
        <v>101.202</v>
      </c>
      <c r="AC2611" s="42">
        <v>0</v>
      </c>
      <c r="AD2611" s="42">
        <v>2029.9603199999999</v>
      </c>
      <c r="AG2611" s="26" t="s">
        <v>15</v>
      </c>
      <c r="AH2611" s="43">
        <v>2.7500000000000002E-4</v>
      </c>
      <c r="AI2611" s="43">
        <v>4.45071084E-4</v>
      </c>
      <c r="AJ2611" s="43">
        <v>9.9982781122716984E-5</v>
      </c>
    </row>
    <row r="2612" spans="1:36" x14ac:dyDescent="0.2">
      <c r="A2612" s="26">
        <v>8700</v>
      </c>
      <c r="B2612" s="26">
        <v>12535</v>
      </c>
      <c r="C2612" s="26" t="s">
        <v>1998</v>
      </c>
      <c r="D2612" s="26">
        <v>68560480</v>
      </c>
      <c r="E2612" s="26" t="s">
        <v>204</v>
      </c>
      <c r="F2612" s="26" t="s">
        <v>1999</v>
      </c>
      <c r="G2612" s="26" t="s">
        <v>2000</v>
      </c>
      <c r="H2612" s="26" t="s">
        <v>69</v>
      </c>
      <c r="I2612" s="26" t="s">
        <v>112</v>
      </c>
      <c r="J2612" s="26" t="s">
        <v>56</v>
      </c>
      <c r="K2612" s="26" t="s">
        <v>51</v>
      </c>
      <c r="L2612" s="26" t="s">
        <v>433</v>
      </c>
      <c r="M2612" s="26" t="s">
        <v>79</v>
      </c>
      <c r="N2612" s="26" t="s">
        <v>456</v>
      </c>
      <c r="O2612" s="26" t="s">
        <v>57</v>
      </c>
      <c r="P2612" s="26" t="s">
        <v>2001</v>
      </c>
      <c r="Q2612" s="26" t="s">
        <v>75</v>
      </c>
      <c r="R2612" s="26" t="s">
        <v>54</v>
      </c>
      <c r="S2612" s="26" t="s">
        <v>532</v>
      </c>
      <c r="T2612" s="54">
        <v>0.49199999999999999</v>
      </c>
      <c r="U2612" s="36" t="s">
        <v>792</v>
      </c>
      <c r="V2612" s="43">
        <v>6.1249999999999999E-2</v>
      </c>
      <c r="W2612" s="43">
        <v>6.8479999999999999E-2</v>
      </c>
      <c r="X2612" s="26" t="s">
        <v>347</v>
      </c>
      <c r="Z2612" s="42">
        <v>8443605</v>
      </c>
      <c r="AA2612" s="42">
        <v>3.6469999999999998</v>
      </c>
      <c r="AB2612" s="42">
        <v>99.706000000000003</v>
      </c>
      <c r="AC2612" s="42">
        <v>0</v>
      </c>
      <c r="AD2612" s="42">
        <v>30703.293580000001</v>
      </c>
      <c r="AG2612" s="26" t="s">
        <v>15</v>
      </c>
      <c r="AH2612" s="43">
        <v>1.4072675E-2</v>
      </c>
      <c r="AI2612" s="43">
        <v>6.7317316700000003E-3</v>
      </c>
      <c r="AJ2612" s="43">
        <v>1.5122466441884253E-3</v>
      </c>
    </row>
    <row r="2613" spans="1:36" x14ac:dyDescent="0.2">
      <c r="A2613" s="26">
        <v>8700</v>
      </c>
      <c r="B2613" s="26">
        <v>12535</v>
      </c>
      <c r="C2613" s="26" t="s">
        <v>1998</v>
      </c>
      <c r="D2613" s="26">
        <v>68560480</v>
      </c>
      <c r="E2613" s="26" t="s">
        <v>204</v>
      </c>
      <c r="F2613" s="26" t="s">
        <v>2002</v>
      </c>
      <c r="G2613" s="26" t="s">
        <v>2003</v>
      </c>
      <c r="H2613" s="26" t="s">
        <v>69</v>
      </c>
      <c r="I2613" s="26" t="s">
        <v>112</v>
      </c>
      <c r="J2613" s="26" t="s">
        <v>56</v>
      </c>
      <c r="K2613" s="26" t="s">
        <v>51</v>
      </c>
      <c r="L2613" s="26" t="s">
        <v>433</v>
      </c>
      <c r="M2613" s="26" t="s">
        <v>218</v>
      </c>
      <c r="N2613" s="26" t="s">
        <v>455</v>
      </c>
      <c r="O2613" s="26" t="s">
        <v>57</v>
      </c>
      <c r="P2613" s="26" t="s">
        <v>2001</v>
      </c>
      <c r="Q2613" s="26" t="s">
        <v>75</v>
      </c>
      <c r="R2613" s="26" t="s">
        <v>54</v>
      </c>
      <c r="S2613" s="26" t="s">
        <v>532</v>
      </c>
      <c r="T2613" s="54">
        <v>2.3370000000000002</v>
      </c>
      <c r="U2613" s="36" t="s">
        <v>1483</v>
      </c>
      <c r="V2613" s="43">
        <v>6.5000000000000002E-2</v>
      </c>
      <c r="W2613" s="43">
        <v>7.7789999999999998E-2</v>
      </c>
      <c r="X2613" s="26" t="s">
        <v>347</v>
      </c>
      <c r="Z2613" s="42">
        <v>4995550</v>
      </c>
      <c r="AA2613" s="42">
        <v>3.6469999999999998</v>
      </c>
      <c r="AB2613" s="42">
        <v>97.205200000000005</v>
      </c>
      <c r="AC2613" s="42">
        <v>0</v>
      </c>
      <c r="AD2613" s="42">
        <v>17709.592639999999</v>
      </c>
      <c r="AG2613" s="26" t="s">
        <v>15</v>
      </c>
      <c r="AH2613" s="43">
        <v>8.3259166660000009E-3</v>
      </c>
      <c r="AI2613" s="43">
        <v>3.8828481159999999E-3</v>
      </c>
      <c r="AJ2613" s="43">
        <v>8.7226055960423884E-4</v>
      </c>
    </row>
    <row r="2614" spans="1:36" x14ac:dyDescent="0.2">
      <c r="A2614" s="26">
        <v>8700</v>
      </c>
      <c r="B2614" s="26">
        <v>12535</v>
      </c>
      <c r="C2614" s="26" t="s">
        <v>1998</v>
      </c>
      <c r="D2614" s="26">
        <v>68560480</v>
      </c>
      <c r="E2614" s="26" t="s">
        <v>204</v>
      </c>
      <c r="F2614" s="26" t="s">
        <v>2004</v>
      </c>
      <c r="G2614" s="26" t="s">
        <v>2005</v>
      </c>
      <c r="H2614" s="26" t="s">
        <v>69</v>
      </c>
      <c r="I2614" s="26" t="s">
        <v>112</v>
      </c>
      <c r="J2614" s="26" t="s">
        <v>56</v>
      </c>
      <c r="K2614" s="26" t="s">
        <v>51</v>
      </c>
      <c r="L2614" s="26" t="s">
        <v>433</v>
      </c>
      <c r="M2614" s="26" t="s">
        <v>79</v>
      </c>
      <c r="N2614" s="26" t="s">
        <v>456</v>
      </c>
      <c r="O2614" s="26" t="s">
        <v>57</v>
      </c>
      <c r="P2614" s="26" t="s">
        <v>2001</v>
      </c>
      <c r="Q2614" s="26" t="s">
        <v>75</v>
      </c>
      <c r="R2614" s="26" t="s">
        <v>54</v>
      </c>
      <c r="S2614" s="26" t="s">
        <v>532</v>
      </c>
      <c r="T2614" s="54">
        <v>4.6509999999999998</v>
      </c>
      <c r="U2614" s="36" t="s">
        <v>1165</v>
      </c>
      <c r="V2614" s="43">
        <v>6.7500000000000004E-2</v>
      </c>
      <c r="W2614" s="43">
        <v>7.8820000000000001E-2</v>
      </c>
      <c r="X2614" s="26" t="s">
        <v>347</v>
      </c>
      <c r="Z2614" s="42">
        <v>10253000</v>
      </c>
      <c r="AA2614" s="42">
        <v>3.6469999999999998</v>
      </c>
      <c r="AB2614" s="42">
        <v>95.088300000000004</v>
      </c>
      <c r="AC2614" s="42">
        <v>0</v>
      </c>
      <c r="AD2614" s="42">
        <v>35556.074200000003</v>
      </c>
      <c r="AG2614" s="26" t="s">
        <v>15</v>
      </c>
      <c r="AH2614" s="43">
        <v>1.8641818181000001E-2</v>
      </c>
      <c r="AI2614" s="43">
        <v>7.7957092820000002E-3</v>
      </c>
      <c r="AJ2614" s="43">
        <v>1.7512633864299795E-3</v>
      </c>
    </row>
    <row r="2615" spans="1:36" x14ac:dyDescent="0.2">
      <c r="A2615" s="26">
        <v>8700</v>
      </c>
      <c r="B2615" s="26">
        <v>12535</v>
      </c>
      <c r="C2615" s="26" t="s">
        <v>2006</v>
      </c>
      <c r="D2615" s="26">
        <v>31316166</v>
      </c>
      <c r="E2615" s="26" t="s">
        <v>204</v>
      </c>
      <c r="F2615" s="26" t="s">
        <v>2007</v>
      </c>
      <c r="G2615" s="26" t="s">
        <v>2008</v>
      </c>
      <c r="H2615" s="26" t="s">
        <v>69</v>
      </c>
      <c r="I2615" s="26" t="s">
        <v>114</v>
      </c>
      <c r="J2615" s="26" t="s">
        <v>56</v>
      </c>
      <c r="K2615" s="26" t="s">
        <v>85</v>
      </c>
      <c r="L2615" s="26" t="s">
        <v>433</v>
      </c>
      <c r="M2615" s="26" t="s">
        <v>219</v>
      </c>
      <c r="N2615" s="26" t="s">
        <v>461</v>
      </c>
      <c r="O2615" s="26" t="s">
        <v>57</v>
      </c>
      <c r="P2615" s="26" t="s">
        <v>910</v>
      </c>
      <c r="Q2615" s="26" t="s">
        <v>75</v>
      </c>
      <c r="R2615" s="26" t="s">
        <v>54</v>
      </c>
      <c r="S2615" s="26" t="s">
        <v>538</v>
      </c>
      <c r="T2615" s="54">
        <v>1.167</v>
      </c>
      <c r="U2615" s="36" t="s">
        <v>2009</v>
      </c>
      <c r="V2615" s="43">
        <v>1.4999999999999999E-2</v>
      </c>
      <c r="W2615" s="43">
        <v>4.4420000000000001E-2</v>
      </c>
      <c r="X2615" s="26" t="s">
        <v>347</v>
      </c>
      <c r="Z2615" s="42">
        <v>2030000</v>
      </c>
      <c r="AA2615" s="42">
        <v>3.7964000000000002</v>
      </c>
      <c r="AB2615" s="42">
        <v>96.700800000000001</v>
      </c>
      <c r="AC2615" s="42">
        <v>0</v>
      </c>
      <c r="AD2615" s="42">
        <v>7452.43282</v>
      </c>
      <c r="AG2615" s="26" t="s">
        <v>15</v>
      </c>
      <c r="AH2615" s="43">
        <v>2.8999999999999998E-3</v>
      </c>
      <c r="AI2615" s="43">
        <v>1.6339542819999999E-3</v>
      </c>
      <c r="AJ2615" s="43">
        <v>3.6705887900006465E-4</v>
      </c>
    </row>
    <row r="2616" spans="1:36" x14ac:dyDescent="0.2">
      <c r="A2616" s="26">
        <v>8700</v>
      </c>
      <c r="B2616" s="26">
        <v>12535</v>
      </c>
      <c r="C2616" s="26" t="s">
        <v>2010</v>
      </c>
      <c r="D2616" s="26">
        <v>44969905</v>
      </c>
      <c r="E2616" s="26" t="s">
        <v>204</v>
      </c>
      <c r="F2616" s="26" t="s">
        <v>2011</v>
      </c>
      <c r="G2616" s="26" t="s">
        <v>2012</v>
      </c>
      <c r="H2616" s="26" t="s">
        <v>69</v>
      </c>
      <c r="I2616" s="26" t="s">
        <v>114</v>
      </c>
      <c r="J2616" s="26" t="s">
        <v>56</v>
      </c>
      <c r="K2616" s="26" t="s">
        <v>51</v>
      </c>
      <c r="L2616" s="26" t="s">
        <v>433</v>
      </c>
      <c r="M2616" s="26" t="s">
        <v>218</v>
      </c>
      <c r="N2616" s="26" t="s">
        <v>466</v>
      </c>
      <c r="O2616" s="26" t="s">
        <v>57</v>
      </c>
      <c r="P2616" s="26" t="s">
        <v>929</v>
      </c>
      <c r="Q2616" s="26" t="s">
        <v>75</v>
      </c>
      <c r="R2616" s="26" t="s">
        <v>54</v>
      </c>
      <c r="S2616" s="26" t="s">
        <v>538</v>
      </c>
      <c r="T2616" s="54">
        <v>1.9E-2</v>
      </c>
      <c r="U2616" s="36" t="s">
        <v>924</v>
      </c>
      <c r="V2616" s="43">
        <v>0.06</v>
      </c>
      <c r="W2616" s="43">
        <v>3.0470000000000001E-2</v>
      </c>
      <c r="X2616" s="26" t="s">
        <v>347</v>
      </c>
      <c r="Z2616" s="42">
        <v>1300000</v>
      </c>
      <c r="AA2616" s="42">
        <v>3.7964000000000002</v>
      </c>
      <c r="AB2616" s="42">
        <v>102.75700000000001</v>
      </c>
      <c r="AC2616" s="42">
        <v>0</v>
      </c>
      <c r="AD2616" s="42">
        <v>5071.3867700000001</v>
      </c>
      <c r="AG2616" s="26" t="s">
        <v>15</v>
      </c>
      <c r="AH2616" s="43">
        <v>1.2999999999999999E-3</v>
      </c>
      <c r="AI2616" s="43">
        <v>1.1119072559999999E-3</v>
      </c>
      <c r="AJ2616" s="43">
        <v>2.4978387430427839E-4</v>
      </c>
    </row>
    <row r="2617" spans="1:36" x14ac:dyDescent="0.2">
      <c r="A2617" s="26">
        <v>8700</v>
      </c>
      <c r="B2617" s="26">
        <v>12535</v>
      </c>
      <c r="C2617" s="26" t="s">
        <v>2013</v>
      </c>
      <c r="D2617" s="26">
        <v>38630988</v>
      </c>
      <c r="E2617" s="26" t="s">
        <v>204</v>
      </c>
      <c r="F2617" s="26" t="s">
        <v>2014</v>
      </c>
      <c r="G2617" s="26" t="s">
        <v>2015</v>
      </c>
      <c r="H2617" s="26" t="s">
        <v>69</v>
      </c>
      <c r="I2617" s="26" t="s">
        <v>114</v>
      </c>
      <c r="J2617" s="26" t="s">
        <v>56</v>
      </c>
      <c r="K2617" s="26" t="s">
        <v>51</v>
      </c>
      <c r="L2617" s="26" t="s">
        <v>433</v>
      </c>
      <c r="M2617" s="26" t="s">
        <v>225</v>
      </c>
      <c r="N2617" s="26" t="s">
        <v>475</v>
      </c>
      <c r="O2617" s="26" t="s">
        <v>57</v>
      </c>
      <c r="P2617" s="26" t="s">
        <v>154</v>
      </c>
      <c r="Q2617" s="26" t="s">
        <v>154</v>
      </c>
      <c r="R2617" s="26" t="s">
        <v>54</v>
      </c>
      <c r="S2617" s="26" t="s">
        <v>538</v>
      </c>
      <c r="T2617" s="54">
        <v>3.085</v>
      </c>
      <c r="U2617" s="36">
        <v>47090</v>
      </c>
      <c r="V2617" s="43">
        <v>1.6250000000000001E-2</v>
      </c>
      <c r="W2617" s="43">
        <v>4.4900000000000002E-2</v>
      </c>
      <c r="X2617" s="26" t="s">
        <v>347</v>
      </c>
      <c r="Z2617" s="42">
        <v>354000</v>
      </c>
      <c r="AA2617" s="42">
        <v>3.7964000000000002</v>
      </c>
      <c r="AB2617" s="42">
        <v>92.9833</v>
      </c>
      <c r="AC2617" s="42">
        <v>0</v>
      </c>
      <c r="AD2617" s="42">
        <v>1249.62637</v>
      </c>
      <c r="AG2617" s="26" t="s">
        <v>15</v>
      </c>
      <c r="AH2617" s="43">
        <v>1.0114285710000001E-3</v>
      </c>
      <c r="AI2617" s="43">
        <v>2.7398198699999998E-4</v>
      </c>
      <c r="AJ2617" s="43">
        <v>6.1548552750472158E-5</v>
      </c>
    </row>
    <row r="2618" spans="1:36" x14ac:dyDescent="0.2">
      <c r="A2618" s="26">
        <v>8700</v>
      </c>
      <c r="B2618" s="26">
        <v>12535</v>
      </c>
      <c r="C2618" s="26" t="s">
        <v>2016</v>
      </c>
      <c r="D2618" s="26">
        <v>516301843</v>
      </c>
      <c r="E2618" s="26" t="s">
        <v>203</v>
      </c>
      <c r="F2618" s="26" t="s">
        <v>2017</v>
      </c>
      <c r="G2618" s="26" t="s">
        <v>2018</v>
      </c>
      <c r="H2618" s="26" t="s">
        <v>69</v>
      </c>
      <c r="I2618" s="26" t="s">
        <v>112</v>
      </c>
      <c r="J2618" s="26" t="s">
        <v>51</v>
      </c>
      <c r="K2618" s="26" t="s">
        <v>51</v>
      </c>
      <c r="L2618" s="26" t="s">
        <v>433</v>
      </c>
      <c r="M2618" s="26" t="s">
        <v>218</v>
      </c>
      <c r="N2618" s="26" t="s">
        <v>455</v>
      </c>
      <c r="O2618" s="26" t="s">
        <v>57</v>
      </c>
      <c r="P2618" s="26" t="s">
        <v>724</v>
      </c>
      <c r="Q2618" s="26" t="s">
        <v>59</v>
      </c>
      <c r="R2618" s="26" t="s">
        <v>54</v>
      </c>
      <c r="S2618" s="26" t="s">
        <v>532</v>
      </c>
      <c r="T2618" s="54">
        <v>2.9689999999999999</v>
      </c>
      <c r="U2618" s="36" t="s">
        <v>2019</v>
      </c>
      <c r="V2618" s="43">
        <v>5.3749999999999999E-2</v>
      </c>
      <c r="W2618" s="43">
        <v>7.8729999999999994E-2</v>
      </c>
      <c r="X2618" s="26" t="s">
        <v>347</v>
      </c>
      <c r="Z2618" s="42">
        <v>708600</v>
      </c>
      <c r="AA2618" s="42">
        <v>3.6469999999999998</v>
      </c>
      <c r="AB2618" s="42">
        <v>94.329599999999999</v>
      </c>
      <c r="AC2618" s="42">
        <v>0</v>
      </c>
      <c r="AD2618" s="42">
        <v>2437.7260799999999</v>
      </c>
      <c r="AG2618" s="26" t="s">
        <v>15</v>
      </c>
      <c r="AH2618" s="43">
        <v>1.1337599999999999E-3</v>
      </c>
      <c r="AI2618" s="43">
        <v>5.3447418599999997E-4</v>
      </c>
      <c r="AJ2618" s="43">
        <v>1.2006669819722333E-4</v>
      </c>
    </row>
    <row r="2619" spans="1:36" x14ac:dyDescent="0.2">
      <c r="A2619" s="26">
        <v>8700</v>
      </c>
      <c r="B2619" s="26">
        <v>12535</v>
      </c>
      <c r="C2619" s="26" t="s">
        <v>2020</v>
      </c>
      <c r="D2619" s="26">
        <v>69469740</v>
      </c>
      <c r="E2619" s="26" t="s">
        <v>204</v>
      </c>
      <c r="F2619" s="26" t="s">
        <v>2021</v>
      </c>
      <c r="G2619" s="26" t="s">
        <v>2022</v>
      </c>
      <c r="H2619" s="26" t="s">
        <v>69</v>
      </c>
      <c r="I2619" s="26" t="s">
        <v>114</v>
      </c>
      <c r="J2619" s="26" t="s">
        <v>56</v>
      </c>
      <c r="K2619" s="26" t="s">
        <v>51</v>
      </c>
      <c r="L2619" s="26" t="s">
        <v>433</v>
      </c>
      <c r="M2619" s="26" t="s">
        <v>218</v>
      </c>
      <c r="N2619" s="26" t="s">
        <v>455</v>
      </c>
      <c r="O2619" s="26" t="s">
        <v>57</v>
      </c>
      <c r="P2619" s="26" t="s">
        <v>2001</v>
      </c>
      <c r="Q2619" s="26" t="s">
        <v>75</v>
      </c>
      <c r="R2619" s="26" t="s">
        <v>54</v>
      </c>
      <c r="S2619" s="26" t="s">
        <v>532</v>
      </c>
      <c r="T2619" s="54">
        <v>5.1589999999999998</v>
      </c>
      <c r="U2619" s="36" t="s">
        <v>1254</v>
      </c>
      <c r="V2619" s="43">
        <v>5.8749999999999997E-2</v>
      </c>
      <c r="W2619" s="43">
        <v>8.3290000000000003E-2</v>
      </c>
      <c r="X2619" s="26" t="s">
        <v>347</v>
      </c>
      <c r="Z2619" s="42">
        <v>2515763</v>
      </c>
      <c r="AA2619" s="42">
        <v>3.6469999999999998</v>
      </c>
      <c r="AB2619" s="42">
        <v>89.722399999999993</v>
      </c>
      <c r="AC2619" s="42">
        <v>0</v>
      </c>
      <c r="AD2619" s="42">
        <v>8232.0191300000006</v>
      </c>
      <c r="AG2619" s="26" t="s">
        <v>15</v>
      </c>
      <c r="AH2619" s="43">
        <v>4.0252207999999998E-3</v>
      </c>
      <c r="AI2619" s="43">
        <v>1.804879458E-3</v>
      </c>
      <c r="AJ2619" s="43">
        <v>4.054562834375054E-4</v>
      </c>
    </row>
    <row r="2620" spans="1:36" x14ac:dyDescent="0.2">
      <c r="A2620" s="26">
        <v>8700</v>
      </c>
      <c r="B2620" s="26">
        <v>12535</v>
      </c>
      <c r="C2620" s="26" t="s">
        <v>907</v>
      </c>
      <c r="D2620" s="26">
        <v>191685</v>
      </c>
      <c r="E2620" s="26" t="s">
        <v>204</v>
      </c>
      <c r="F2620" s="26" t="s">
        <v>908</v>
      </c>
      <c r="G2620" s="26" t="s">
        <v>909</v>
      </c>
      <c r="H2620" s="26" t="s">
        <v>69</v>
      </c>
      <c r="I2620" s="26" t="s">
        <v>114</v>
      </c>
      <c r="J2620" s="26" t="s">
        <v>56</v>
      </c>
      <c r="K2620" s="26" t="s">
        <v>51</v>
      </c>
      <c r="L2620" s="26" t="s">
        <v>433</v>
      </c>
      <c r="M2620" s="26" t="s">
        <v>79</v>
      </c>
      <c r="N2620" s="26" t="s">
        <v>96</v>
      </c>
      <c r="O2620" s="26" t="s">
        <v>57</v>
      </c>
      <c r="P2620" s="26" t="s">
        <v>910</v>
      </c>
      <c r="Q2620" s="26" t="s">
        <v>75</v>
      </c>
      <c r="R2620" s="26" t="s">
        <v>54</v>
      </c>
      <c r="S2620" s="26" t="s">
        <v>532</v>
      </c>
      <c r="T2620" s="54">
        <v>1.2410000000000001</v>
      </c>
      <c r="U2620" s="36">
        <v>48033</v>
      </c>
      <c r="V2620" s="43">
        <v>3.0769999999999999E-2</v>
      </c>
      <c r="W2620" s="43">
        <v>6.6949999999999996E-2</v>
      </c>
      <c r="X2620" s="26" t="s">
        <v>347</v>
      </c>
      <c r="Z2620" s="42">
        <v>14115095</v>
      </c>
      <c r="AA2620" s="42">
        <v>3.6469999999999998</v>
      </c>
      <c r="AB2620" s="42">
        <v>96.155500000000004</v>
      </c>
      <c r="AC2620" s="42">
        <v>0</v>
      </c>
      <c r="AD2620" s="42">
        <v>49498.689310000002</v>
      </c>
      <c r="AG2620" s="26" t="s">
        <v>15</v>
      </c>
      <c r="AH2620" s="43">
        <v>2.3525158333E-2</v>
      </c>
      <c r="AI2620" s="43">
        <v>1.0852643335E-2</v>
      </c>
      <c r="AJ2620" s="43">
        <v>2.4379868760898249E-3</v>
      </c>
    </row>
    <row r="2621" spans="1:36" x14ac:dyDescent="0.2">
      <c r="A2621" s="26">
        <v>8700</v>
      </c>
      <c r="B2621" s="26">
        <v>12535</v>
      </c>
      <c r="C2621" s="26" t="s">
        <v>2023</v>
      </c>
      <c r="D2621" s="26">
        <v>29777713</v>
      </c>
      <c r="E2621" s="26" t="s">
        <v>204</v>
      </c>
      <c r="F2621" s="26" t="s">
        <v>2024</v>
      </c>
      <c r="G2621" s="26" t="s">
        <v>2025</v>
      </c>
      <c r="H2621" s="26" t="s">
        <v>69</v>
      </c>
      <c r="I2621" s="26" t="s">
        <v>114</v>
      </c>
      <c r="J2621" s="26" t="s">
        <v>56</v>
      </c>
      <c r="K2621" s="26" t="s">
        <v>86</v>
      </c>
      <c r="L2621" s="26" t="s">
        <v>433</v>
      </c>
      <c r="M2621" s="26" t="s">
        <v>218</v>
      </c>
      <c r="N2621" s="26" t="s">
        <v>455</v>
      </c>
      <c r="O2621" s="26" t="s">
        <v>57</v>
      </c>
      <c r="P2621" s="26" t="s">
        <v>2026</v>
      </c>
      <c r="Q2621" s="26" t="s">
        <v>75</v>
      </c>
      <c r="R2621" s="26" t="s">
        <v>54</v>
      </c>
      <c r="S2621" s="26" t="s">
        <v>532</v>
      </c>
      <c r="T2621" s="54">
        <v>0.77100000000000002</v>
      </c>
      <c r="U2621" s="36" t="s">
        <v>1013</v>
      </c>
      <c r="V2621" s="43">
        <v>8.2500000000000004E-2</v>
      </c>
      <c r="W2621" s="43">
        <v>7.0809999999999998E-2</v>
      </c>
      <c r="X2621" s="26" t="s">
        <v>347</v>
      </c>
      <c r="Z2621" s="42">
        <v>3071000</v>
      </c>
      <c r="AA2621" s="42">
        <v>3.6469999999999998</v>
      </c>
      <c r="AB2621" s="42">
        <v>102.5966</v>
      </c>
      <c r="AC2621" s="42">
        <v>0</v>
      </c>
      <c r="AD2621" s="42">
        <v>11490.754559999999</v>
      </c>
      <c r="AG2621" s="26" t="s">
        <v>15</v>
      </c>
      <c r="AH2621" s="43">
        <v>9.4492307690000003E-3</v>
      </c>
      <c r="AI2621" s="43">
        <v>2.519360868E-3</v>
      </c>
      <c r="AJ2621" s="43">
        <v>5.6596061843580366E-4</v>
      </c>
    </row>
    <row r="2622" spans="1:36" x14ac:dyDescent="0.2">
      <c r="A2622" s="26">
        <v>8700</v>
      </c>
      <c r="B2622" s="26">
        <v>12535</v>
      </c>
      <c r="C2622" s="26" t="s">
        <v>911</v>
      </c>
      <c r="D2622" s="26">
        <v>162474</v>
      </c>
      <c r="E2622" s="26" t="s">
        <v>204</v>
      </c>
      <c r="F2622" s="26" t="s">
        <v>912</v>
      </c>
      <c r="G2622" s="26" t="s">
        <v>913</v>
      </c>
      <c r="H2622" s="26" t="s">
        <v>69</v>
      </c>
      <c r="I2622" s="26" t="s">
        <v>114</v>
      </c>
      <c r="J2622" s="26" t="s">
        <v>56</v>
      </c>
      <c r="K2622" s="26" t="s">
        <v>51</v>
      </c>
      <c r="L2622" s="26" t="s">
        <v>433</v>
      </c>
      <c r="M2622" s="26" t="s">
        <v>79</v>
      </c>
      <c r="N2622" s="26" t="s">
        <v>96</v>
      </c>
      <c r="O2622" s="26" t="s">
        <v>57</v>
      </c>
      <c r="P2622" s="26" t="s">
        <v>910</v>
      </c>
      <c r="Q2622" s="26" t="s">
        <v>75</v>
      </c>
      <c r="R2622" s="26" t="s">
        <v>54</v>
      </c>
      <c r="S2622" s="26" t="s">
        <v>532</v>
      </c>
      <c r="T2622" s="54">
        <v>1.726</v>
      </c>
      <c r="U2622" s="36" t="s">
        <v>914</v>
      </c>
      <c r="V2622" s="43">
        <v>3.2550000000000003E-2</v>
      </c>
      <c r="W2622" s="43">
        <v>6.4670000000000005E-2</v>
      </c>
      <c r="X2622" s="26" t="s">
        <v>347</v>
      </c>
      <c r="Z2622" s="42">
        <v>14208150</v>
      </c>
      <c r="AA2622" s="42">
        <v>3.6469999999999998</v>
      </c>
      <c r="AB2622" s="42">
        <v>95.688900000000004</v>
      </c>
      <c r="AC2622" s="42">
        <v>0</v>
      </c>
      <c r="AD2622" s="42">
        <v>49583.235059999999</v>
      </c>
      <c r="AG2622" s="26" t="s">
        <v>15</v>
      </c>
      <c r="AH2622" s="43">
        <v>1.4208149999999999E-2</v>
      </c>
      <c r="AI2622" s="43">
        <v>1.0871180086E-2</v>
      </c>
      <c r="AJ2622" s="43">
        <v>2.4421510556227066E-3</v>
      </c>
    </row>
    <row r="2623" spans="1:36" x14ac:dyDescent="0.2">
      <c r="A2623" s="26">
        <v>8700</v>
      </c>
      <c r="B2623" s="26">
        <v>12535</v>
      </c>
      <c r="C2623" s="26" t="s">
        <v>2027</v>
      </c>
      <c r="D2623" s="26">
        <v>47414038</v>
      </c>
      <c r="E2623" s="26" t="s">
        <v>204</v>
      </c>
      <c r="F2623" s="26" t="s">
        <v>2028</v>
      </c>
      <c r="G2623" s="26" t="s">
        <v>2029</v>
      </c>
      <c r="H2623" s="26" t="s">
        <v>69</v>
      </c>
      <c r="I2623" s="26" t="s">
        <v>114</v>
      </c>
      <c r="J2623" s="26" t="s">
        <v>56</v>
      </c>
      <c r="K2623" s="26" t="s">
        <v>51</v>
      </c>
      <c r="L2623" s="26" t="s">
        <v>433</v>
      </c>
      <c r="M2623" s="26" t="s">
        <v>218</v>
      </c>
      <c r="N2623" s="26" t="s">
        <v>466</v>
      </c>
      <c r="O2623" s="26" t="s">
        <v>57</v>
      </c>
      <c r="P2623" s="26" t="s">
        <v>929</v>
      </c>
      <c r="Q2623" s="26" t="s">
        <v>75</v>
      </c>
      <c r="R2623" s="26" t="s">
        <v>54</v>
      </c>
      <c r="S2623" s="26" t="s">
        <v>532</v>
      </c>
      <c r="T2623" s="54">
        <v>2.238</v>
      </c>
      <c r="U2623" s="36">
        <v>46635</v>
      </c>
      <c r="V2623" s="43">
        <v>4.7500000000000001E-2</v>
      </c>
      <c r="W2623" s="43">
        <v>5.7189999999999998E-2</v>
      </c>
      <c r="X2623" s="26" t="s">
        <v>347</v>
      </c>
      <c r="Z2623" s="42">
        <v>1052000</v>
      </c>
      <c r="AA2623" s="42">
        <v>3.6469999999999998</v>
      </c>
      <c r="AB2623" s="42">
        <v>98.587299999999999</v>
      </c>
      <c r="AC2623" s="42">
        <v>0</v>
      </c>
      <c r="AD2623" s="42">
        <v>3782.44373</v>
      </c>
      <c r="AG2623" s="26" t="s">
        <v>15</v>
      </c>
      <c r="AH2623" s="43">
        <v>1.052E-3</v>
      </c>
      <c r="AI2623" s="43">
        <v>8.2930504399999995E-4</v>
      </c>
      <c r="AJ2623" s="43">
        <v>1.8629883542038063E-4</v>
      </c>
    </row>
    <row r="2624" spans="1:36" x14ac:dyDescent="0.2">
      <c r="A2624" s="26">
        <v>8700</v>
      </c>
      <c r="B2624" s="26">
        <v>12535</v>
      </c>
      <c r="C2624" s="26" t="s">
        <v>2010</v>
      </c>
      <c r="D2624" s="26">
        <v>44969905</v>
      </c>
      <c r="E2624" s="26" t="s">
        <v>204</v>
      </c>
      <c r="F2624" s="26" t="s">
        <v>2030</v>
      </c>
      <c r="G2624" s="26" t="s">
        <v>2031</v>
      </c>
      <c r="H2624" s="26" t="s">
        <v>69</v>
      </c>
      <c r="I2624" s="26" t="s">
        <v>114</v>
      </c>
      <c r="J2624" s="26" t="s">
        <v>56</v>
      </c>
      <c r="K2624" s="26" t="s">
        <v>51</v>
      </c>
      <c r="L2624" s="26" t="s">
        <v>433</v>
      </c>
      <c r="M2624" s="26" t="s">
        <v>218</v>
      </c>
      <c r="N2624" s="26" t="s">
        <v>466</v>
      </c>
      <c r="O2624" s="26" t="s">
        <v>57</v>
      </c>
      <c r="P2624" s="26" t="s">
        <v>929</v>
      </c>
      <c r="Q2624" s="26" t="s">
        <v>75</v>
      </c>
      <c r="R2624" s="26" t="s">
        <v>54</v>
      </c>
      <c r="S2624" s="26" t="s">
        <v>538</v>
      </c>
      <c r="T2624" s="54">
        <v>2.028</v>
      </c>
      <c r="U2624" s="36">
        <v>46635</v>
      </c>
      <c r="V2624" s="43">
        <v>3.7499999999999999E-2</v>
      </c>
      <c r="W2624" s="43">
        <v>3.356E-2</v>
      </c>
      <c r="X2624" s="26" t="s">
        <v>347</v>
      </c>
      <c r="Z2624" s="42">
        <v>1667335</v>
      </c>
      <c r="AA2624" s="42">
        <v>3.7964000000000002</v>
      </c>
      <c r="AB2624" s="42">
        <v>101.4435</v>
      </c>
      <c r="AC2624" s="42">
        <v>0</v>
      </c>
      <c r="AD2624" s="42">
        <v>6421.2422800000004</v>
      </c>
      <c r="AG2624" s="26" t="s">
        <v>15</v>
      </c>
      <c r="AH2624" s="43">
        <v>1.5157590900000001E-3</v>
      </c>
      <c r="AI2624" s="43">
        <v>1.407864596E-3</v>
      </c>
      <c r="AJ2624" s="43">
        <v>3.1626906944524718E-4</v>
      </c>
    </row>
    <row r="2625" spans="1:36" x14ac:dyDescent="0.2">
      <c r="A2625" s="26">
        <v>8700</v>
      </c>
      <c r="B2625" s="26">
        <v>12535</v>
      </c>
      <c r="C2625" s="26" t="s">
        <v>2010</v>
      </c>
      <c r="D2625" s="26">
        <v>44969905</v>
      </c>
      <c r="E2625" s="26" t="s">
        <v>204</v>
      </c>
      <c r="F2625" s="26" t="s">
        <v>2032</v>
      </c>
      <c r="G2625" s="26" t="s">
        <v>2033</v>
      </c>
      <c r="H2625" s="26" t="s">
        <v>69</v>
      </c>
      <c r="I2625" s="26" t="s">
        <v>114</v>
      </c>
      <c r="J2625" s="26" t="s">
        <v>56</v>
      </c>
      <c r="K2625" s="26" t="s">
        <v>51</v>
      </c>
      <c r="L2625" s="26" t="s">
        <v>433</v>
      </c>
      <c r="M2625" s="26" t="s">
        <v>218</v>
      </c>
      <c r="N2625" s="26" t="s">
        <v>466</v>
      </c>
      <c r="O2625" s="26" t="s">
        <v>57</v>
      </c>
      <c r="P2625" s="26" t="s">
        <v>929</v>
      </c>
      <c r="Q2625" s="26" t="s">
        <v>75</v>
      </c>
      <c r="R2625" s="26" t="s">
        <v>54</v>
      </c>
      <c r="S2625" s="26" t="s">
        <v>538</v>
      </c>
      <c r="T2625" s="54">
        <v>4.6040000000000001</v>
      </c>
      <c r="U2625" s="36">
        <v>47731</v>
      </c>
      <c r="V2625" s="43">
        <v>4.3749999999999997E-2</v>
      </c>
      <c r="W2625" s="43">
        <v>3.8449999999999998E-2</v>
      </c>
      <c r="X2625" s="26" t="s">
        <v>347</v>
      </c>
      <c r="Z2625" s="42">
        <v>6703240</v>
      </c>
      <c r="AA2625" s="42">
        <v>3.7964000000000002</v>
      </c>
      <c r="AB2625" s="42">
        <v>103.1923</v>
      </c>
      <c r="AC2625" s="42">
        <v>0</v>
      </c>
      <c r="AD2625" s="42">
        <v>26260.562600000001</v>
      </c>
      <c r="AG2625" s="26" t="s">
        <v>15</v>
      </c>
      <c r="AH2625" s="43">
        <v>4.4688266660000003E-3</v>
      </c>
      <c r="AI2625" s="43">
        <v>5.7576579020000001E-3</v>
      </c>
      <c r="AJ2625" s="43">
        <v>1.2934263082517829E-3</v>
      </c>
    </row>
    <row r="2626" spans="1:36" x14ac:dyDescent="0.2">
      <c r="A2626" s="26">
        <v>8700</v>
      </c>
      <c r="B2626" s="26">
        <v>12535</v>
      </c>
      <c r="C2626" s="26" t="s">
        <v>2034</v>
      </c>
      <c r="D2626" s="26">
        <v>59197630</v>
      </c>
      <c r="E2626" s="26" t="s">
        <v>204</v>
      </c>
      <c r="F2626" s="26" t="s">
        <v>2035</v>
      </c>
      <c r="G2626" s="26" t="s">
        <v>2036</v>
      </c>
      <c r="H2626" s="26" t="s">
        <v>69</v>
      </c>
      <c r="I2626" s="26" t="s">
        <v>114</v>
      </c>
      <c r="J2626" s="26" t="s">
        <v>56</v>
      </c>
      <c r="K2626" s="26" t="s">
        <v>51</v>
      </c>
      <c r="L2626" s="26" t="s">
        <v>433</v>
      </c>
      <c r="M2626" s="26" t="s">
        <v>79</v>
      </c>
      <c r="N2626" s="26" t="s">
        <v>456</v>
      </c>
      <c r="O2626" s="26" t="s">
        <v>57</v>
      </c>
      <c r="P2626" s="26" t="s">
        <v>2026</v>
      </c>
      <c r="Q2626" s="26" t="s">
        <v>75</v>
      </c>
      <c r="R2626" s="26" t="s">
        <v>54</v>
      </c>
      <c r="S2626" s="26" t="s">
        <v>532</v>
      </c>
      <c r="T2626" s="54">
        <v>2.1749999999999998</v>
      </c>
      <c r="U2626" s="36" t="s">
        <v>2037</v>
      </c>
      <c r="V2626" s="43">
        <v>6.5000000000000002E-2</v>
      </c>
      <c r="W2626" s="43">
        <v>6.5640000000000004E-2</v>
      </c>
      <c r="X2626" s="26" t="s">
        <v>347</v>
      </c>
      <c r="Z2626" s="42">
        <v>19348000</v>
      </c>
      <c r="AA2626" s="42">
        <v>3.6469999999999998</v>
      </c>
      <c r="AB2626" s="42">
        <v>100.9714</v>
      </c>
      <c r="AC2626" s="42">
        <v>0</v>
      </c>
      <c r="AD2626" s="42">
        <v>71247.596780000007</v>
      </c>
      <c r="AG2626" s="26" t="s">
        <v>15</v>
      </c>
      <c r="AH2626" s="43">
        <v>4.2995555555000002E-2</v>
      </c>
      <c r="AI2626" s="43">
        <v>1.5621115773999999E-2</v>
      </c>
      <c r="AJ2626" s="43">
        <v>3.5091980883519614E-3</v>
      </c>
    </row>
    <row r="2627" spans="1:36" x14ac:dyDescent="0.2">
      <c r="A2627" s="26">
        <v>8700</v>
      </c>
      <c r="B2627" s="26">
        <v>12535</v>
      </c>
      <c r="C2627" s="26" t="s">
        <v>2038</v>
      </c>
      <c r="D2627" s="26">
        <v>199871</v>
      </c>
      <c r="E2627" s="26" t="s">
        <v>204</v>
      </c>
      <c r="F2627" s="26" t="s">
        <v>2039</v>
      </c>
      <c r="G2627" s="26" t="s">
        <v>2040</v>
      </c>
      <c r="H2627" s="26" t="s">
        <v>69</v>
      </c>
      <c r="I2627" s="26" t="s">
        <v>114</v>
      </c>
      <c r="J2627" s="26" t="s">
        <v>56</v>
      </c>
      <c r="K2627" s="26" t="s">
        <v>51</v>
      </c>
      <c r="L2627" s="26" t="s">
        <v>433</v>
      </c>
      <c r="M2627" s="26" t="s">
        <v>79</v>
      </c>
      <c r="N2627" s="26" t="s">
        <v>473</v>
      </c>
      <c r="O2627" s="26" t="s">
        <v>57</v>
      </c>
      <c r="P2627" s="26" t="s">
        <v>2041</v>
      </c>
      <c r="Q2627" s="26" t="s">
        <v>71</v>
      </c>
      <c r="R2627" s="26" t="s">
        <v>54</v>
      </c>
      <c r="S2627" s="26" t="s">
        <v>532</v>
      </c>
      <c r="T2627" s="54">
        <v>6.1529999999999996</v>
      </c>
      <c r="U2627" s="36" t="s">
        <v>2042</v>
      </c>
      <c r="V2627" s="43">
        <v>3.7499999999999999E-2</v>
      </c>
      <c r="W2627" s="43">
        <v>5.9549999999999999E-2</v>
      </c>
      <c r="X2627" s="26" t="s">
        <v>347</v>
      </c>
      <c r="Z2627" s="42">
        <v>1915000</v>
      </c>
      <c r="AA2627" s="42">
        <v>3.6469999999999998</v>
      </c>
      <c r="AB2627" s="42">
        <v>88.732799999999997</v>
      </c>
      <c r="AC2627" s="42">
        <v>0</v>
      </c>
      <c r="AD2627" s="42">
        <v>6197.1031899999998</v>
      </c>
      <c r="AG2627" s="26" t="s">
        <v>15</v>
      </c>
      <c r="AH2627" s="43">
        <v>3.8300000000000001E-3</v>
      </c>
      <c r="AI2627" s="43">
        <v>1.3587218480000001E-3</v>
      </c>
      <c r="AJ2627" s="43">
        <v>3.0522942036653267E-4</v>
      </c>
    </row>
    <row r="2628" spans="1:36" x14ac:dyDescent="0.2">
      <c r="A2628" s="26">
        <v>8700</v>
      </c>
      <c r="B2628" s="26">
        <v>12535</v>
      </c>
      <c r="C2628" s="26" t="s">
        <v>2043</v>
      </c>
      <c r="D2628" s="26">
        <v>50542270</v>
      </c>
      <c r="E2628" s="26" t="s">
        <v>204</v>
      </c>
      <c r="F2628" s="26" t="s">
        <v>2044</v>
      </c>
      <c r="G2628" s="26" t="s">
        <v>2045</v>
      </c>
      <c r="H2628" s="26" t="s">
        <v>69</v>
      </c>
      <c r="I2628" s="26" t="s">
        <v>114</v>
      </c>
      <c r="J2628" s="26" t="s">
        <v>56</v>
      </c>
      <c r="K2628" s="26" t="s">
        <v>167</v>
      </c>
      <c r="L2628" s="26" t="s">
        <v>433</v>
      </c>
      <c r="M2628" s="26" t="s">
        <v>218</v>
      </c>
      <c r="N2628" s="26" t="s">
        <v>96</v>
      </c>
      <c r="O2628" s="26" t="s">
        <v>57</v>
      </c>
      <c r="P2628" s="26" t="s">
        <v>910</v>
      </c>
      <c r="Q2628" s="26" t="s">
        <v>75</v>
      </c>
      <c r="R2628" s="26" t="s">
        <v>54</v>
      </c>
      <c r="S2628" s="26" t="s">
        <v>532</v>
      </c>
      <c r="T2628" s="54">
        <v>3.2879999999999998</v>
      </c>
      <c r="U2628" s="36">
        <v>47063</v>
      </c>
      <c r="V2628" s="43">
        <v>0.02</v>
      </c>
      <c r="W2628" s="43">
        <v>5.7979999999999997E-2</v>
      </c>
      <c r="X2628" s="26" t="s">
        <v>347</v>
      </c>
      <c r="Z2628" s="42">
        <v>620000</v>
      </c>
      <c r="AA2628" s="42">
        <v>3.6469999999999998</v>
      </c>
      <c r="AB2628" s="42">
        <v>91.163700000000006</v>
      </c>
      <c r="AC2628" s="42">
        <v>0</v>
      </c>
      <c r="AD2628" s="42">
        <v>2061.33889</v>
      </c>
      <c r="AG2628" s="26" t="s">
        <v>15</v>
      </c>
      <c r="AH2628" s="43">
        <v>7.29411764E-4</v>
      </c>
      <c r="AI2628" s="43">
        <v>4.51950871E-4</v>
      </c>
      <c r="AJ2628" s="43">
        <v>1.0152828753746989E-4</v>
      </c>
    </row>
    <row r="2629" spans="1:36" x14ac:dyDescent="0.2">
      <c r="A2629" s="26">
        <v>8700</v>
      </c>
      <c r="B2629" s="26">
        <v>12535</v>
      </c>
      <c r="C2629" s="26" t="s">
        <v>2046</v>
      </c>
      <c r="D2629" s="26">
        <v>116937</v>
      </c>
      <c r="E2629" s="26" t="s">
        <v>204</v>
      </c>
      <c r="F2629" s="26" t="s">
        <v>2047</v>
      </c>
      <c r="G2629" s="26" t="s">
        <v>2048</v>
      </c>
      <c r="H2629" s="26" t="s">
        <v>69</v>
      </c>
      <c r="I2629" s="26" t="s">
        <v>114</v>
      </c>
      <c r="J2629" s="26" t="s">
        <v>56</v>
      </c>
      <c r="K2629" s="26" t="s">
        <v>102</v>
      </c>
      <c r="L2629" s="26" t="s">
        <v>433</v>
      </c>
      <c r="M2629" s="26" t="s">
        <v>218</v>
      </c>
      <c r="N2629" s="26" t="s">
        <v>96</v>
      </c>
      <c r="O2629" s="26" t="s">
        <v>57</v>
      </c>
      <c r="P2629" s="26" t="s">
        <v>2049</v>
      </c>
      <c r="Q2629" s="26" t="s">
        <v>71</v>
      </c>
      <c r="R2629" s="26" t="s">
        <v>54</v>
      </c>
      <c r="S2629" s="26" t="s">
        <v>532</v>
      </c>
      <c r="T2629" s="54">
        <v>2.3319999999999999</v>
      </c>
      <c r="U2629" s="36" t="s">
        <v>2009</v>
      </c>
      <c r="V2629" s="43">
        <v>6.8750000000000006E-2</v>
      </c>
      <c r="W2629" s="43">
        <v>8.1019999999999995E-2</v>
      </c>
      <c r="X2629" s="26" t="s">
        <v>347</v>
      </c>
      <c r="Z2629" s="42">
        <v>344000</v>
      </c>
      <c r="AA2629" s="42">
        <v>3.6469999999999998</v>
      </c>
      <c r="AB2629" s="42">
        <v>100.8913</v>
      </c>
      <c r="AC2629" s="42">
        <v>0</v>
      </c>
      <c r="AD2629" s="42">
        <v>1265.7499600000001</v>
      </c>
      <c r="AG2629" s="26" t="s">
        <v>15</v>
      </c>
      <c r="AH2629" s="43">
        <v>6.8800000000000003E-4</v>
      </c>
      <c r="AI2629" s="43">
        <v>2.7751710299999999E-4</v>
      </c>
      <c r="AJ2629" s="43">
        <v>6.2342697027086623E-5</v>
      </c>
    </row>
    <row r="2630" spans="1:36" x14ac:dyDescent="0.2">
      <c r="A2630" s="26">
        <v>8700</v>
      </c>
      <c r="B2630" s="26">
        <v>12535</v>
      </c>
      <c r="C2630" s="26" t="s">
        <v>2050</v>
      </c>
      <c r="D2630" s="26">
        <v>16632863</v>
      </c>
      <c r="E2630" s="26" t="s">
        <v>204</v>
      </c>
      <c r="F2630" s="26" t="s">
        <v>2051</v>
      </c>
      <c r="G2630" s="26" t="s">
        <v>2052</v>
      </c>
      <c r="H2630" s="26" t="s">
        <v>69</v>
      </c>
      <c r="I2630" s="26" t="s">
        <v>114</v>
      </c>
      <c r="J2630" s="26" t="s">
        <v>56</v>
      </c>
      <c r="K2630" s="26" t="s">
        <v>167</v>
      </c>
      <c r="L2630" s="26" t="s">
        <v>433</v>
      </c>
      <c r="M2630" s="26" t="s">
        <v>218</v>
      </c>
      <c r="N2630" s="26" t="s">
        <v>461</v>
      </c>
      <c r="O2630" s="26" t="s">
        <v>57</v>
      </c>
      <c r="P2630" s="26" t="s">
        <v>2053</v>
      </c>
      <c r="Q2630" s="26" t="s">
        <v>75</v>
      </c>
      <c r="R2630" s="26" t="s">
        <v>54</v>
      </c>
      <c r="S2630" s="26" t="s">
        <v>532</v>
      </c>
      <c r="T2630" s="54">
        <v>6.1840000000000002</v>
      </c>
      <c r="U2630" s="36" t="s">
        <v>1077</v>
      </c>
      <c r="V2630" s="43">
        <v>5.6000000000000001E-2</v>
      </c>
      <c r="W2630" s="43">
        <v>5.4620000000000002E-2</v>
      </c>
      <c r="X2630" s="26" t="s">
        <v>347</v>
      </c>
      <c r="Z2630" s="42">
        <v>700000</v>
      </c>
      <c r="AA2630" s="42">
        <v>3.6469999999999998</v>
      </c>
      <c r="AB2630" s="42">
        <v>102.0558</v>
      </c>
      <c r="AC2630" s="42">
        <v>0</v>
      </c>
      <c r="AD2630" s="42">
        <v>2605.3825200000001</v>
      </c>
      <c r="AG2630" s="26" t="s">
        <v>15</v>
      </c>
      <c r="AH2630" s="43">
        <v>5.5999999999999995E-4</v>
      </c>
      <c r="AI2630" s="43">
        <v>5.71233049E-4</v>
      </c>
      <c r="AJ2630" s="43">
        <v>1.2832437544301991E-4</v>
      </c>
    </row>
    <row r="2631" spans="1:36" x14ac:dyDescent="0.2">
      <c r="A2631" s="26">
        <v>8700</v>
      </c>
      <c r="B2631" s="26">
        <v>12535</v>
      </c>
      <c r="C2631" s="26" t="s">
        <v>2054</v>
      </c>
      <c r="D2631" s="26">
        <v>849371</v>
      </c>
      <c r="E2631" s="26" t="s">
        <v>204</v>
      </c>
      <c r="F2631" s="26" t="s">
        <v>2055</v>
      </c>
      <c r="G2631" s="26" t="s">
        <v>2056</v>
      </c>
      <c r="H2631" s="26" t="s">
        <v>69</v>
      </c>
      <c r="I2631" s="26" t="s">
        <v>114</v>
      </c>
      <c r="J2631" s="26" t="s">
        <v>56</v>
      </c>
      <c r="K2631" s="26" t="s">
        <v>167</v>
      </c>
      <c r="L2631" s="26" t="s">
        <v>433</v>
      </c>
      <c r="M2631" s="26" t="s">
        <v>218</v>
      </c>
      <c r="N2631" s="26" t="s">
        <v>460</v>
      </c>
      <c r="O2631" s="26" t="s">
        <v>57</v>
      </c>
      <c r="P2631" s="26" t="s">
        <v>910</v>
      </c>
      <c r="Q2631" s="26" t="s">
        <v>75</v>
      </c>
      <c r="R2631" s="26" t="s">
        <v>54</v>
      </c>
      <c r="S2631" s="26" t="s">
        <v>532</v>
      </c>
      <c r="T2631" s="54">
        <v>2.7440000000000002</v>
      </c>
      <c r="U2631" s="36" t="s">
        <v>2057</v>
      </c>
      <c r="V2631" s="43">
        <v>0.06</v>
      </c>
      <c r="W2631" s="43">
        <v>5.74E-2</v>
      </c>
      <c r="X2631" s="26" t="s">
        <v>347</v>
      </c>
      <c r="Z2631" s="42">
        <v>1550000</v>
      </c>
      <c r="AA2631" s="42">
        <v>3.6469999999999998</v>
      </c>
      <c r="AB2631" s="42">
        <v>101.3853</v>
      </c>
      <c r="AC2631" s="42">
        <v>0</v>
      </c>
      <c r="AD2631" s="42">
        <v>5731.1589299999996</v>
      </c>
      <c r="AG2631" s="26" t="s">
        <v>15</v>
      </c>
      <c r="AH2631" s="43">
        <v>1.033333333E-3</v>
      </c>
      <c r="AI2631" s="43">
        <v>1.2565630450000001E-3</v>
      </c>
      <c r="AJ2631" s="43">
        <v>2.8228000480211101E-4</v>
      </c>
    </row>
    <row r="2632" spans="1:36" x14ac:dyDescent="0.2">
      <c r="A2632" s="26">
        <v>8700</v>
      </c>
      <c r="B2632" s="26">
        <v>12535</v>
      </c>
      <c r="C2632" s="26" t="s">
        <v>2471</v>
      </c>
      <c r="D2632" s="26" t="s">
        <v>2472</v>
      </c>
      <c r="E2632" s="26" t="s">
        <v>204</v>
      </c>
      <c r="F2632" s="26" t="s">
        <v>2473</v>
      </c>
      <c r="G2632" s="26" t="s">
        <v>2474</v>
      </c>
      <c r="H2632" s="26" t="s">
        <v>69</v>
      </c>
      <c r="I2632" s="26" t="s">
        <v>114</v>
      </c>
      <c r="J2632" s="26" t="s">
        <v>56</v>
      </c>
      <c r="K2632" s="26" t="s">
        <v>167</v>
      </c>
      <c r="L2632" s="26" t="s">
        <v>433</v>
      </c>
      <c r="M2632" s="26" t="s">
        <v>224</v>
      </c>
      <c r="N2632" s="26" t="s">
        <v>96</v>
      </c>
      <c r="O2632" s="26" t="s">
        <v>57</v>
      </c>
      <c r="P2632" s="26" t="s">
        <v>2475</v>
      </c>
      <c r="Q2632" s="26" t="s">
        <v>75</v>
      </c>
      <c r="R2632" s="26" t="s">
        <v>54</v>
      </c>
      <c r="S2632" s="26" t="s">
        <v>532</v>
      </c>
      <c r="T2632" s="54">
        <v>6.2560000000000002</v>
      </c>
      <c r="U2632" s="36" t="s">
        <v>2476</v>
      </c>
      <c r="V2632" s="43">
        <v>4.9119999999999997E-2</v>
      </c>
      <c r="W2632" s="43">
        <v>5.389E-2</v>
      </c>
      <c r="X2632" s="26" t="s">
        <v>347</v>
      </c>
      <c r="Z2632" s="42">
        <v>2109000</v>
      </c>
      <c r="AA2632" s="42">
        <v>3.6469999999999998</v>
      </c>
      <c r="AB2632" s="42">
        <v>99.920199999999994</v>
      </c>
      <c r="AC2632" s="42">
        <v>0</v>
      </c>
      <c r="AD2632" s="42">
        <v>7685.3851599999998</v>
      </c>
      <c r="AG2632" s="26" t="s">
        <v>15</v>
      </c>
      <c r="AH2632" s="43">
        <v>4.6866666600000001E-4</v>
      </c>
      <c r="AI2632" s="43">
        <v>1.6850293449999999E-3</v>
      </c>
      <c r="AJ2632" s="43">
        <v>3.7853261205423824E-4</v>
      </c>
    </row>
    <row r="2633" spans="1:36" x14ac:dyDescent="0.2">
      <c r="A2633" s="26">
        <v>8700</v>
      </c>
      <c r="B2633" s="26">
        <v>12535</v>
      </c>
      <c r="C2633" s="26" t="s">
        <v>2058</v>
      </c>
      <c r="D2633" s="26">
        <v>16841179</v>
      </c>
      <c r="E2633" s="26" t="s">
        <v>204</v>
      </c>
      <c r="F2633" s="26" t="s">
        <v>2059</v>
      </c>
      <c r="G2633" s="26" t="s">
        <v>2060</v>
      </c>
      <c r="H2633" s="26" t="s">
        <v>69</v>
      </c>
      <c r="I2633" s="26" t="s">
        <v>114</v>
      </c>
      <c r="J2633" s="26" t="s">
        <v>56</v>
      </c>
      <c r="K2633" s="26" t="s">
        <v>167</v>
      </c>
      <c r="L2633" s="26" t="s">
        <v>433</v>
      </c>
      <c r="M2633" s="26" t="s">
        <v>218</v>
      </c>
      <c r="N2633" s="26" t="s">
        <v>467</v>
      </c>
      <c r="O2633" s="26" t="s">
        <v>57</v>
      </c>
      <c r="P2633" s="26" t="s">
        <v>2061</v>
      </c>
      <c r="Q2633" s="26" t="s">
        <v>75</v>
      </c>
      <c r="R2633" s="26" t="s">
        <v>54</v>
      </c>
      <c r="S2633" s="26" t="s">
        <v>532</v>
      </c>
      <c r="T2633" s="54">
        <v>6.4340000000000002</v>
      </c>
      <c r="U2633" s="36" t="s">
        <v>2062</v>
      </c>
      <c r="V2633" s="43">
        <v>6.2E-2</v>
      </c>
      <c r="W2633" s="43">
        <v>5.425E-2</v>
      </c>
      <c r="X2633" s="26" t="s">
        <v>347</v>
      </c>
      <c r="Z2633" s="42">
        <v>1236000</v>
      </c>
      <c r="AA2633" s="42">
        <v>3.6469999999999998</v>
      </c>
      <c r="AB2633" s="42">
        <v>106.3236</v>
      </c>
      <c r="AC2633" s="42">
        <v>0</v>
      </c>
      <c r="AD2633" s="42">
        <v>4792.7404100000003</v>
      </c>
      <c r="AG2633" s="26" t="s">
        <v>15</v>
      </c>
      <c r="AH2633" s="43">
        <v>1.373333333E-3</v>
      </c>
      <c r="AI2633" s="43">
        <v>1.050813728E-3</v>
      </c>
      <c r="AJ2633" s="43">
        <v>2.3605954789846873E-4</v>
      </c>
    </row>
    <row r="2634" spans="1:36" x14ac:dyDescent="0.2">
      <c r="A2634" s="26">
        <v>8700</v>
      </c>
      <c r="B2634" s="26">
        <v>12535</v>
      </c>
      <c r="C2634" s="26" t="s">
        <v>2063</v>
      </c>
      <c r="D2634" s="26">
        <v>112428</v>
      </c>
      <c r="E2634" s="26" t="s">
        <v>204</v>
      </c>
      <c r="F2634" s="26" t="s">
        <v>2064</v>
      </c>
      <c r="G2634" s="26" t="s">
        <v>2065</v>
      </c>
      <c r="H2634" s="26" t="s">
        <v>69</v>
      </c>
      <c r="I2634" s="26" t="s">
        <v>114</v>
      </c>
      <c r="J2634" s="26" t="s">
        <v>56</v>
      </c>
      <c r="K2634" s="26" t="s">
        <v>168</v>
      </c>
      <c r="L2634" s="26" t="s">
        <v>433</v>
      </c>
      <c r="M2634" s="26" t="s">
        <v>218</v>
      </c>
      <c r="N2634" s="26" t="s">
        <v>96</v>
      </c>
      <c r="O2634" s="26" t="s">
        <v>57</v>
      </c>
      <c r="P2634" s="26" t="s">
        <v>2001</v>
      </c>
      <c r="Q2634" s="26" t="s">
        <v>75</v>
      </c>
      <c r="R2634" s="26" t="s">
        <v>54</v>
      </c>
      <c r="S2634" s="26" t="s">
        <v>535</v>
      </c>
      <c r="T2634" s="54">
        <v>3.2410000000000001</v>
      </c>
      <c r="U2634" s="36" t="s">
        <v>2066</v>
      </c>
      <c r="V2634" s="43">
        <v>8.5000000000000006E-2</v>
      </c>
      <c r="W2634" s="43">
        <v>8.8929999999999995E-2</v>
      </c>
      <c r="X2634" s="26" t="s">
        <v>347</v>
      </c>
      <c r="Z2634" s="42">
        <v>344000</v>
      </c>
      <c r="AA2634" s="42">
        <v>4.5743</v>
      </c>
      <c r="AB2634" s="42">
        <v>103.75530000000001</v>
      </c>
      <c r="AC2634" s="42">
        <v>0</v>
      </c>
      <c r="AD2634" s="42">
        <v>1632.6510699999999</v>
      </c>
      <c r="AG2634" s="26" t="s">
        <v>15</v>
      </c>
      <c r="AH2634" s="43">
        <v>4.5866666599999998E-4</v>
      </c>
      <c r="AI2634" s="43">
        <v>3.5796058399999999E-4</v>
      </c>
      <c r="AJ2634" s="43">
        <v>8.0413884435721225E-5</v>
      </c>
    </row>
    <row r="2635" spans="1:36" x14ac:dyDescent="0.2">
      <c r="A2635" s="26">
        <v>8700</v>
      </c>
      <c r="B2635" s="26">
        <v>12535</v>
      </c>
      <c r="C2635" s="26" t="s">
        <v>2067</v>
      </c>
      <c r="D2635" s="26">
        <v>53542721</v>
      </c>
      <c r="E2635" s="26" t="s">
        <v>204</v>
      </c>
      <c r="F2635" s="26" t="s">
        <v>2068</v>
      </c>
      <c r="G2635" s="26" t="s">
        <v>2069</v>
      </c>
      <c r="H2635" s="26" t="s">
        <v>69</v>
      </c>
      <c r="I2635" s="26" t="s">
        <v>114</v>
      </c>
      <c r="J2635" s="26" t="s">
        <v>56</v>
      </c>
      <c r="K2635" s="26" t="s">
        <v>167</v>
      </c>
      <c r="L2635" s="26" t="s">
        <v>433</v>
      </c>
      <c r="M2635" s="26" t="s">
        <v>218</v>
      </c>
      <c r="N2635" s="26" t="s">
        <v>470</v>
      </c>
      <c r="O2635" s="26" t="s">
        <v>57</v>
      </c>
      <c r="P2635" s="26" t="s">
        <v>2053</v>
      </c>
      <c r="Q2635" s="26" t="s">
        <v>75</v>
      </c>
      <c r="R2635" s="26" t="s">
        <v>54</v>
      </c>
      <c r="S2635" s="26" t="s">
        <v>532</v>
      </c>
      <c r="T2635" s="54">
        <v>6.2889999999999997</v>
      </c>
      <c r="U2635" s="36">
        <v>48581</v>
      </c>
      <c r="V2635" s="43">
        <v>5.7500000000000002E-2</v>
      </c>
      <c r="W2635" s="43">
        <v>5.3269999999999998E-2</v>
      </c>
      <c r="X2635" s="26" t="s">
        <v>347</v>
      </c>
      <c r="Z2635" s="42">
        <v>2206000</v>
      </c>
      <c r="AA2635" s="42">
        <v>3.6469999999999998</v>
      </c>
      <c r="AB2635" s="42">
        <v>105.1528</v>
      </c>
      <c r="AC2635" s="42">
        <v>0</v>
      </c>
      <c r="AD2635" s="42">
        <v>8459.8392899999999</v>
      </c>
      <c r="AG2635" s="26" t="s">
        <v>15</v>
      </c>
      <c r="AH2635" s="43">
        <v>2.2060000000000001E-3</v>
      </c>
      <c r="AI2635" s="43">
        <v>1.8548292840000001E-3</v>
      </c>
      <c r="AJ2635" s="43">
        <v>4.1667723833411255E-4</v>
      </c>
    </row>
    <row r="2636" spans="1:36" x14ac:dyDescent="0.2">
      <c r="A2636" s="26">
        <v>8700</v>
      </c>
      <c r="B2636" s="26">
        <v>12535</v>
      </c>
      <c r="C2636" s="26" t="s">
        <v>2070</v>
      </c>
      <c r="D2636" s="26">
        <v>186044</v>
      </c>
      <c r="E2636" s="26" t="s">
        <v>204</v>
      </c>
      <c r="F2636" s="26" t="s">
        <v>2071</v>
      </c>
      <c r="G2636" s="26" t="s">
        <v>2072</v>
      </c>
      <c r="H2636" s="26" t="s">
        <v>69</v>
      </c>
      <c r="I2636" s="26" t="s">
        <v>112</v>
      </c>
      <c r="J2636" s="26" t="s">
        <v>56</v>
      </c>
      <c r="K2636" s="26" t="s">
        <v>51</v>
      </c>
      <c r="L2636" s="26" t="s">
        <v>433</v>
      </c>
      <c r="M2636" s="26" t="s">
        <v>79</v>
      </c>
      <c r="N2636" s="26" t="s">
        <v>96</v>
      </c>
      <c r="O2636" s="26" t="s">
        <v>57</v>
      </c>
      <c r="P2636" s="26" t="s">
        <v>2073</v>
      </c>
      <c r="Q2636" s="26" t="s">
        <v>71</v>
      </c>
      <c r="R2636" s="26" t="s">
        <v>54</v>
      </c>
      <c r="S2636" s="26" t="s">
        <v>532</v>
      </c>
      <c r="T2636" s="54">
        <v>2.802</v>
      </c>
      <c r="U2636" s="36" t="s">
        <v>2074</v>
      </c>
      <c r="V2636" s="43">
        <v>5.3749999999999999E-2</v>
      </c>
      <c r="W2636" s="43">
        <v>5.6079999999999998E-2</v>
      </c>
      <c r="X2636" s="26" t="s">
        <v>347</v>
      </c>
      <c r="Z2636" s="42">
        <v>6795000</v>
      </c>
      <c r="AA2636" s="42">
        <v>3.6469999999999998</v>
      </c>
      <c r="AB2636" s="42">
        <v>101.6782</v>
      </c>
      <c r="AC2636" s="42">
        <v>0</v>
      </c>
      <c r="AD2636" s="42">
        <v>25197.245869999999</v>
      </c>
      <c r="AG2636" s="26" t="s">
        <v>15</v>
      </c>
      <c r="AH2636" s="43">
        <v>8.4937499999999996E-3</v>
      </c>
      <c r="AI2636" s="43">
        <v>5.5245245130000004E-3</v>
      </c>
      <c r="AJ2636" s="43">
        <v>1.2410541693324796E-3</v>
      </c>
    </row>
    <row r="2637" spans="1:36" x14ac:dyDescent="0.2">
      <c r="A2637" s="26">
        <v>8700</v>
      </c>
      <c r="B2637" s="26">
        <v>12535</v>
      </c>
      <c r="C2637" s="26" t="s">
        <v>2075</v>
      </c>
      <c r="D2637" s="26">
        <v>115245</v>
      </c>
      <c r="E2637" s="26" t="s">
        <v>204</v>
      </c>
      <c r="F2637" s="26" t="s">
        <v>2076</v>
      </c>
      <c r="G2637" s="26" t="s">
        <v>2077</v>
      </c>
      <c r="H2637" s="26" t="s">
        <v>69</v>
      </c>
      <c r="I2637" s="26" t="s">
        <v>114</v>
      </c>
      <c r="J2637" s="26" t="s">
        <v>56</v>
      </c>
      <c r="K2637" s="26" t="s">
        <v>100</v>
      </c>
      <c r="L2637" s="26" t="s">
        <v>433</v>
      </c>
      <c r="M2637" s="26" t="s">
        <v>218</v>
      </c>
      <c r="N2637" s="26" t="s">
        <v>96</v>
      </c>
      <c r="O2637" s="26" t="s">
        <v>57</v>
      </c>
      <c r="P2637" s="26" t="s">
        <v>923</v>
      </c>
      <c r="Q2637" s="26" t="s">
        <v>71</v>
      </c>
      <c r="R2637" s="26" t="s">
        <v>54</v>
      </c>
      <c r="S2637" s="26" t="s">
        <v>538</v>
      </c>
      <c r="T2637" s="54">
        <v>4.5970000000000004</v>
      </c>
      <c r="U2637" s="36" t="s">
        <v>2009</v>
      </c>
      <c r="V2637" s="43">
        <v>7.3749999999999996E-2</v>
      </c>
      <c r="W2637" s="43">
        <v>6.5000000000000002E-2</v>
      </c>
      <c r="X2637" s="26" t="s">
        <v>347</v>
      </c>
      <c r="Z2637" s="42">
        <v>1376000</v>
      </c>
      <c r="AA2637" s="42">
        <v>3.7964000000000002</v>
      </c>
      <c r="AB2637" s="42">
        <v>108.89400000000001</v>
      </c>
      <c r="AC2637" s="42">
        <v>0</v>
      </c>
      <c r="AD2637" s="42">
        <v>5688.4552999999996</v>
      </c>
      <c r="AG2637" s="26" t="s">
        <v>15</v>
      </c>
      <c r="AH2637" s="43">
        <v>1.1008000000000001E-3</v>
      </c>
      <c r="AI2637" s="43">
        <v>1.2472002259999999E-3</v>
      </c>
      <c r="AJ2637" s="43">
        <v>2.8017669881658542E-4</v>
      </c>
    </row>
    <row r="2638" spans="1:36" x14ac:dyDescent="0.2">
      <c r="A2638" s="26">
        <v>8700</v>
      </c>
      <c r="B2638" s="26">
        <v>12535</v>
      </c>
      <c r="C2638" s="26" t="s">
        <v>2078</v>
      </c>
      <c r="D2638" s="26">
        <v>10962511</v>
      </c>
      <c r="E2638" s="26" t="s">
        <v>204</v>
      </c>
      <c r="F2638" s="26" t="s">
        <v>2079</v>
      </c>
      <c r="G2638" s="26" t="s">
        <v>2080</v>
      </c>
      <c r="H2638" s="26" t="s">
        <v>69</v>
      </c>
      <c r="I2638" s="26" t="s">
        <v>114</v>
      </c>
      <c r="J2638" s="26" t="s">
        <v>56</v>
      </c>
      <c r="K2638" s="26" t="s">
        <v>168</v>
      </c>
      <c r="L2638" s="26" t="s">
        <v>433</v>
      </c>
      <c r="M2638" s="26" t="s">
        <v>218</v>
      </c>
      <c r="N2638" s="26" t="s">
        <v>460</v>
      </c>
      <c r="O2638" s="26" t="s">
        <v>57</v>
      </c>
      <c r="P2638" s="26" t="s">
        <v>910</v>
      </c>
      <c r="Q2638" s="26" t="s">
        <v>75</v>
      </c>
      <c r="R2638" s="26" t="s">
        <v>54</v>
      </c>
      <c r="S2638" s="26" t="s">
        <v>532</v>
      </c>
      <c r="T2638" s="54">
        <v>6.7880000000000003</v>
      </c>
      <c r="U2638" s="36" t="s">
        <v>2081</v>
      </c>
      <c r="V2638" s="43">
        <v>5.5500000000000001E-2</v>
      </c>
      <c r="W2638" s="43">
        <v>5.7489999999999999E-2</v>
      </c>
      <c r="X2638" s="26" t="s">
        <v>347</v>
      </c>
      <c r="Z2638" s="42">
        <v>171000</v>
      </c>
      <c r="AA2638" s="42">
        <v>3.6469999999999998</v>
      </c>
      <c r="AB2638" s="42">
        <v>99.172300000000007</v>
      </c>
      <c r="AC2638" s="42">
        <v>0</v>
      </c>
      <c r="AD2638" s="42">
        <v>618.47515999999996</v>
      </c>
      <c r="AG2638" s="26" t="s">
        <v>15</v>
      </c>
      <c r="AH2638" s="43">
        <v>2.2800000000000001E-4</v>
      </c>
      <c r="AI2638" s="43">
        <v>1.35601374E-4</v>
      </c>
      <c r="AJ2638" s="43">
        <v>3.0462106053441163E-5</v>
      </c>
    </row>
    <row r="2639" spans="1:36" x14ac:dyDescent="0.2">
      <c r="A2639" s="26">
        <v>8700</v>
      </c>
      <c r="B2639" s="26">
        <v>12535</v>
      </c>
      <c r="C2639" s="26" t="s">
        <v>2082</v>
      </c>
      <c r="D2639" s="26">
        <v>101752</v>
      </c>
      <c r="E2639" s="26" t="s">
        <v>204</v>
      </c>
      <c r="F2639" s="26" t="s">
        <v>2083</v>
      </c>
      <c r="G2639" s="26" t="s">
        <v>2084</v>
      </c>
      <c r="H2639" s="26" t="s">
        <v>69</v>
      </c>
      <c r="I2639" s="26" t="s">
        <v>114</v>
      </c>
      <c r="J2639" s="26" t="s">
        <v>56</v>
      </c>
      <c r="K2639" s="26" t="s">
        <v>167</v>
      </c>
      <c r="L2639" s="26" t="s">
        <v>433</v>
      </c>
      <c r="M2639" s="26" t="s">
        <v>218</v>
      </c>
      <c r="N2639" s="26" t="s">
        <v>470</v>
      </c>
      <c r="O2639" s="26" t="s">
        <v>57</v>
      </c>
      <c r="P2639" s="26" t="s">
        <v>2053</v>
      </c>
      <c r="Q2639" s="26" t="s">
        <v>75</v>
      </c>
      <c r="R2639" s="26" t="s">
        <v>54</v>
      </c>
      <c r="S2639" s="26" t="s">
        <v>532</v>
      </c>
      <c r="T2639" s="54">
        <v>13.856</v>
      </c>
      <c r="U2639" s="36">
        <v>56037</v>
      </c>
      <c r="V2639" s="43">
        <v>5.5500000000000001E-2</v>
      </c>
      <c r="W2639" s="43">
        <v>5.9330000000000001E-2</v>
      </c>
      <c r="X2639" s="26" t="s">
        <v>347</v>
      </c>
      <c r="Z2639" s="42">
        <v>500000</v>
      </c>
      <c r="AA2639" s="42">
        <v>3.6469999999999998</v>
      </c>
      <c r="AB2639" s="42">
        <v>97.035799999999995</v>
      </c>
      <c r="AC2639" s="42">
        <v>0</v>
      </c>
      <c r="AD2639" s="42">
        <v>1769.4478099999999</v>
      </c>
      <c r="AG2639" s="26" t="s">
        <v>15</v>
      </c>
      <c r="AH2639" s="43">
        <v>2.2222222200000001E-4</v>
      </c>
      <c r="AI2639" s="43">
        <v>3.8795342300000001E-4</v>
      </c>
      <c r="AJ2639" s="43">
        <v>8.7151611463666883E-5</v>
      </c>
    </row>
    <row r="2640" spans="1:36" x14ac:dyDescent="0.2">
      <c r="A2640" s="26">
        <v>8700</v>
      </c>
      <c r="B2640" s="26">
        <v>12535</v>
      </c>
      <c r="C2640" s="26" t="s">
        <v>2085</v>
      </c>
      <c r="D2640" s="26">
        <v>115823</v>
      </c>
      <c r="E2640" s="26" t="s">
        <v>204</v>
      </c>
      <c r="F2640" s="26" t="s">
        <v>2086</v>
      </c>
      <c r="G2640" s="26" t="s">
        <v>2087</v>
      </c>
      <c r="H2640" s="26" t="s">
        <v>69</v>
      </c>
      <c r="I2640" s="26" t="s">
        <v>114</v>
      </c>
      <c r="J2640" s="26" t="s">
        <v>56</v>
      </c>
      <c r="K2640" s="26" t="s">
        <v>89</v>
      </c>
      <c r="L2640" s="26" t="s">
        <v>433</v>
      </c>
      <c r="M2640" s="26" t="s">
        <v>218</v>
      </c>
      <c r="N2640" s="26" t="s">
        <v>96</v>
      </c>
      <c r="O2640" s="26" t="s">
        <v>57</v>
      </c>
      <c r="P2640" s="26" t="s">
        <v>923</v>
      </c>
      <c r="Q2640" s="26" t="s">
        <v>71</v>
      </c>
      <c r="R2640" s="26" t="s">
        <v>54</v>
      </c>
      <c r="S2640" s="26" t="s">
        <v>532</v>
      </c>
      <c r="T2640" s="54">
        <v>3.4049999999999998</v>
      </c>
      <c r="U2640" s="36" t="s">
        <v>2088</v>
      </c>
      <c r="V2640" s="43">
        <v>7.4999999999999997E-2</v>
      </c>
      <c r="W2640" s="43">
        <v>7.757E-2</v>
      </c>
      <c r="X2640" s="26" t="s">
        <v>347</v>
      </c>
      <c r="Z2640" s="42">
        <v>2200000</v>
      </c>
      <c r="AA2640" s="42">
        <v>3.6469999999999998</v>
      </c>
      <c r="AB2640" s="42">
        <v>103.3232</v>
      </c>
      <c r="AC2640" s="42">
        <v>0</v>
      </c>
      <c r="AD2640" s="42">
        <v>8290.0336299999999</v>
      </c>
      <c r="AG2640" s="26" t="s">
        <v>15</v>
      </c>
      <c r="AH2640" s="43">
        <v>2.2000000000000001E-3</v>
      </c>
      <c r="AI2640" s="43">
        <v>1.8175992020000001E-3</v>
      </c>
      <c r="AJ2640" s="43">
        <v>4.0831370434287747E-4</v>
      </c>
    </row>
    <row r="2641" spans="1:36" x14ac:dyDescent="0.2">
      <c r="A2641" s="26">
        <v>8700</v>
      </c>
      <c r="B2641" s="26">
        <v>12535</v>
      </c>
      <c r="C2641" s="26" t="s">
        <v>2089</v>
      </c>
      <c r="D2641" s="26">
        <v>125259</v>
      </c>
      <c r="E2641" s="26" t="s">
        <v>204</v>
      </c>
      <c r="F2641" s="26" t="s">
        <v>2090</v>
      </c>
      <c r="G2641" s="26" t="s">
        <v>2091</v>
      </c>
      <c r="H2641" s="26" t="s">
        <v>69</v>
      </c>
      <c r="I2641" s="26" t="s">
        <v>114</v>
      </c>
      <c r="J2641" s="26" t="s">
        <v>56</v>
      </c>
      <c r="K2641" s="26" t="s">
        <v>167</v>
      </c>
      <c r="L2641" s="26" t="s">
        <v>433</v>
      </c>
      <c r="M2641" s="26" t="s">
        <v>218</v>
      </c>
      <c r="N2641" s="26" t="s">
        <v>96</v>
      </c>
      <c r="O2641" s="26" t="s">
        <v>57</v>
      </c>
      <c r="P2641" s="26" t="s">
        <v>923</v>
      </c>
      <c r="Q2641" s="26" t="s">
        <v>71</v>
      </c>
      <c r="R2641" s="26" t="s">
        <v>54</v>
      </c>
      <c r="S2641" s="26" t="s">
        <v>532</v>
      </c>
      <c r="T2641" s="54">
        <v>3.2349999999999999</v>
      </c>
      <c r="U2641" s="36" t="s">
        <v>2092</v>
      </c>
      <c r="V2641" s="43">
        <v>7.6249999999999998E-2</v>
      </c>
      <c r="W2641" s="43">
        <v>7.6810000000000003E-2</v>
      </c>
      <c r="X2641" s="26" t="s">
        <v>347</v>
      </c>
      <c r="Z2641" s="42">
        <v>300000</v>
      </c>
      <c r="AA2641" s="42">
        <v>3.6469999999999998</v>
      </c>
      <c r="AB2641" s="42">
        <v>104.8871</v>
      </c>
      <c r="AC2641" s="42">
        <v>0</v>
      </c>
      <c r="AD2641" s="42">
        <v>1147.5697600000001</v>
      </c>
      <c r="AG2641" s="26" t="s">
        <v>15</v>
      </c>
      <c r="AH2641" s="43">
        <v>5.9999999999999995E-4</v>
      </c>
      <c r="AI2641" s="43">
        <v>2.5160596100000002E-4</v>
      </c>
      <c r="AJ2641" s="43">
        <v>5.6521900948846557E-5</v>
      </c>
    </row>
    <row r="2642" spans="1:36" x14ac:dyDescent="0.2">
      <c r="A2642" s="26">
        <v>8700</v>
      </c>
      <c r="B2642" s="26">
        <v>12535</v>
      </c>
      <c r="C2642" s="26" t="s">
        <v>2063</v>
      </c>
      <c r="D2642" s="26">
        <v>112428</v>
      </c>
      <c r="E2642" s="26" t="s">
        <v>204</v>
      </c>
      <c r="F2642" s="26" t="s">
        <v>2093</v>
      </c>
      <c r="G2642" s="26" t="s">
        <v>2094</v>
      </c>
      <c r="H2642" s="26" t="s">
        <v>69</v>
      </c>
      <c r="I2642" s="26" t="s">
        <v>114</v>
      </c>
      <c r="J2642" s="26" t="s">
        <v>56</v>
      </c>
      <c r="K2642" s="26" t="s">
        <v>168</v>
      </c>
      <c r="L2642" s="26" t="s">
        <v>433</v>
      </c>
      <c r="M2642" s="26" t="s">
        <v>218</v>
      </c>
      <c r="N2642" s="26" t="s">
        <v>96</v>
      </c>
      <c r="O2642" s="26" t="s">
        <v>57</v>
      </c>
      <c r="P2642" s="26" t="s">
        <v>910</v>
      </c>
      <c r="Q2642" s="26" t="s">
        <v>75</v>
      </c>
      <c r="R2642" s="26" t="s">
        <v>54</v>
      </c>
      <c r="S2642" s="26" t="s">
        <v>535</v>
      </c>
      <c r="T2642" s="54">
        <v>3.0979999999999999</v>
      </c>
      <c r="U2642" s="36">
        <v>48616</v>
      </c>
      <c r="V2642" s="43">
        <v>6.6250000000000003E-2</v>
      </c>
      <c r="W2642" s="43">
        <v>6.6589999999999996E-2</v>
      </c>
      <c r="X2642" s="26" t="s">
        <v>347</v>
      </c>
      <c r="Z2642" s="42">
        <v>750000</v>
      </c>
      <c r="AA2642" s="42">
        <v>4.5743</v>
      </c>
      <c r="AB2642" s="42">
        <v>103.1084</v>
      </c>
      <c r="AC2642" s="42">
        <v>0</v>
      </c>
      <c r="AD2642" s="42">
        <v>3537.3656599999999</v>
      </c>
      <c r="AG2642" s="26" t="s">
        <v>15</v>
      </c>
      <c r="AH2642" s="43">
        <v>1E-3</v>
      </c>
      <c r="AI2642" s="43">
        <v>7.7557140099999999E-4</v>
      </c>
      <c r="AJ2642" s="43">
        <v>1.742278669441161E-4</v>
      </c>
    </row>
    <row r="2643" spans="1:36" x14ac:dyDescent="0.2">
      <c r="A2643" s="26">
        <v>8700</v>
      </c>
      <c r="B2643" s="26">
        <v>12535</v>
      </c>
      <c r="C2643" s="26" t="s">
        <v>2010</v>
      </c>
      <c r="D2643" s="26" t="s">
        <v>2095</v>
      </c>
      <c r="E2643" s="26" t="s">
        <v>204</v>
      </c>
      <c r="F2643" s="26" t="s">
        <v>2096</v>
      </c>
      <c r="G2643" s="26" t="s">
        <v>2097</v>
      </c>
      <c r="H2643" s="26" t="s">
        <v>69</v>
      </c>
      <c r="I2643" s="26" t="s">
        <v>114</v>
      </c>
      <c r="J2643" s="26" t="s">
        <v>56</v>
      </c>
      <c r="K2643" s="26" t="s">
        <v>51</v>
      </c>
      <c r="L2643" s="26" t="s">
        <v>433</v>
      </c>
      <c r="M2643" s="26" t="s">
        <v>222</v>
      </c>
      <c r="N2643" s="26" t="s">
        <v>466</v>
      </c>
      <c r="O2643" s="26" t="s">
        <v>57</v>
      </c>
      <c r="P2643" s="26" t="s">
        <v>929</v>
      </c>
      <c r="Q2643" s="26" t="s">
        <v>75</v>
      </c>
      <c r="R2643" s="26" t="s">
        <v>54</v>
      </c>
      <c r="S2643" s="26" t="s">
        <v>538</v>
      </c>
      <c r="T2643" s="54">
        <v>5.2160000000000002</v>
      </c>
      <c r="U2643" s="36" t="s">
        <v>2098</v>
      </c>
      <c r="V2643" s="43">
        <v>7.8750000000000001E-2</v>
      </c>
      <c r="W2643" s="43">
        <v>4.122E-2</v>
      </c>
      <c r="X2643" s="26" t="s">
        <v>347</v>
      </c>
      <c r="Z2643" s="42">
        <v>2355000</v>
      </c>
      <c r="AA2643" s="42">
        <v>3.7964000000000002</v>
      </c>
      <c r="AB2643" s="42">
        <v>124.1285</v>
      </c>
      <c r="AC2643" s="42">
        <v>0</v>
      </c>
      <c r="AD2643" s="42">
        <v>11097.735849999999</v>
      </c>
      <c r="AG2643" s="26" t="s">
        <v>15</v>
      </c>
      <c r="AH2643" s="43">
        <v>4.7099999999999998E-3</v>
      </c>
      <c r="AI2643" s="43">
        <v>2.4331910740000001E-3</v>
      </c>
      <c r="AJ2643" s="43">
        <v>5.4660304613652721E-4</v>
      </c>
    </row>
    <row r="2644" spans="1:36" x14ac:dyDescent="0.2">
      <c r="A2644" s="26">
        <v>8700</v>
      </c>
      <c r="B2644" s="26">
        <v>12535</v>
      </c>
      <c r="C2644" s="26" t="s">
        <v>2010</v>
      </c>
      <c r="D2644" s="26" t="s">
        <v>2095</v>
      </c>
      <c r="E2644" s="26" t="s">
        <v>204</v>
      </c>
      <c r="F2644" s="26" t="s">
        <v>2099</v>
      </c>
      <c r="G2644" s="26" t="s">
        <v>2100</v>
      </c>
      <c r="H2644" s="26" t="s">
        <v>69</v>
      </c>
      <c r="I2644" s="26" t="s">
        <v>114</v>
      </c>
      <c r="J2644" s="26" t="s">
        <v>56</v>
      </c>
      <c r="K2644" s="26" t="s">
        <v>51</v>
      </c>
      <c r="L2644" s="26" t="s">
        <v>433</v>
      </c>
      <c r="M2644" s="26" t="s">
        <v>222</v>
      </c>
      <c r="N2644" s="26" t="s">
        <v>466</v>
      </c>
      <c r="O2644" s="26" t="s">
        <v>57</v>
      </c>
      <c r="P2644" s="26" t="s">
        <v>929</v>
      </c>
      <c r="Q2644" s="26" t="s">
        <v>75</v>
      </c>
      <c r="R2644" s="26" t="s">
        <v>54</v>
      </c>
      <c r="S2644" s="26" t="s">
        <v>538</v>
      </c>
      <c r="T2644" s="54">
        <v>3.847</v>
      </c>
      <c r="U2644" s="36" t="s">
        <v>2101</v>
      </c>
      <c r="V2644" s="43">
        <v>7.3749999999999996E-2</v>
      </c>
      <c r="W2644" s="43">
        <v>3.7859999999999998E-2</v>
      </c>
      <c r="X2644" s="26" t="s">
        <v>347</v>
      </c>
      <c r="Z2644" s="42">
        <v>1320800</v>
      </c>
      <c r="AA2644" s="42">
        <v>3.7964000000000002</v>
      </c>
      <c r="AB2644" s="42">
        <v>117.5245</v>
      </c>
      <c r="AC2644" s="42">
        <v>0</v>
      </c>
      <c r="AD2644" s="42">
        <v>5893.0135200000004</v>
      </c>
      <c r="AG2644" s="26" t="s">
        <v>15</v>
      </c>
      <c r="AH2644" s="43">
        <v>1.6509999999999999E-3</v>
      </c>
      <c r="AI2644" s="43">
        <v>1.2920498460000001E-3</v>
      </c>
      <c r="AJ2644" s="43">
        <v>2.9025192025594474E-4</v>
      </c>
    </row>
    <row r="2645" spans="1:36" x14ac:dyDescent="0.2">
      <c r="A2645" s="26">
        <v>8700</v>
      </c>
      <c r="B2645" s="26">
        <v>12535</v>
      </c>
      <c r="C2645" s="26" t="s">
        <v>2102</v>
      </c>
      <c r="D2645" s="26" t="s">
        <v>2103</v>
      </c>
      <c r="E2645" s="26" t="s">
        <v>204</v>
      </c>
      <c r="F2645" s="26" t="s">
        <v>2104</v>
      </c>
      <c r="G2645" s="26" t="s">
        <v>2105</v>
      </c>
      <c r="H2645" s="26" t="s">
        <v>69</v>
      </c>
      <c r="I2645" s="26" t="s">
        <v>114</v>
      </c>
      <c r="J2645" s="26" t="s">
        <v>56</v>
      </c>
      <c r="K2645" s="26" t="s">
        <v>167</v>
      </c>
      <c r="L2645" s="26" t="s">
        <v>433</v>
      </c>
      <c r="M2645" s="26" t="s">
        <v>218</v>
      </c>
      <c r="N2645" s="26" t="s">
        <v>461</v>
      </c>
      <c r="O2645" s="26" t="s">
        <v>57</v>
      </c>
      <c r="P2645" s="26" t="s">
        <v>2053</v>
      </c>
      <c r="Q2645" s="26" t="s">
        <v>75</v>
      </c>
      <c r="R2645" s="26" t="s">
        <v>54</v>
      </c>
      <c r="S2645" s="26" t="s">
        <v>532</v>
      </c>
      <c r="T2645" s="54">
        <v>4.4269999999999996</v>
      </c>
      <c r="U2645" s="36">
        <v>47638</v>
      </c>
      <c r="V2645" s="43">
        <v>5.8500000000000003E-2</v>
      </c>
      <c r="W2645" s="43">
        <v>5.3460000000000001E-2</v>
      </c>
      <c r="X2645" s="26" t="s">
        <v>347</v>
      </c>
      <c r="Z2645" s="42">
        <v>520000</v>
      </c>
      <c r="AA2645" s="42">
        <v>3.6469999999999998</v>
      </c>
      <c r="AB2645" s="42">
        <v>103.6725</v>
      </c>
      <c r="AC2645" s="42">
        <v>0</v>
      </c>
      <c r="AD2645" s="42">
        <v>1966.0867599999999</v>
      </c>
      <c r="AG2645" s="26" t="s">
        <v>15</v>
      </c>
      <c r="AH2645" s="43">
        <v>5.1999999999999995E-4</v>
      </c>
      <c r="AI2645" s="43">
        <v>4.3106673400000002E-4</v>
      </c>
      <c r="AJ2645" s="43">
        <v>9.6836780628969038E-5</v>
      </c>
    </row>
    <row r="2646" spans="1:36" x14ac:dyDescent="0.2">
      <c r="A2646" s="26">
        <v>8700</v>
      </c>
      <c r="B2646" s="26">
        <v>12535</v>
      </c>
      <c r="C2646" s="26" t="s">
        <v>2106</v>
      </c>
      <c r="D2646" s="26" t="s">
        <v>2107</v>
      </c>
      <c r="E2646" s="26" t="s">
        <v>204</v>
      </c>
      <c r="F2646" s="26" t="s">
        <v>2108</v>
      </c>
      <c r="G2646" s="26" t="s">
        <v>2109</v>
      </c>
      <c r="H2646" s="26" t="s">
        <v>69</v>
      </c>
      <c r="I2646" s="26" t="s">
        <v>114</v>
      </c>
      <c r="J2646" s="26" t="s">
        <v>56</v>
      </c>
      <c r="K2646" s="26" t="s">
        <v>167</v>
      </c>
      <c r="L2646" s="26" t="s">
        <v>433</v>
      </c>
      <c r="M2646" s="26" t="s">
        <v>218</v>
      </c>
      <c r="N2646" s="26" t="s">
        <v>475</v>
      </c>
      <c r="O2646" s="26" t="s">
        <v>57</v>
      </c>
      <c r="P2646" s="26" t="s">
        <v>910</v>
      </c>
      <c r="Q2646" s="26" t="s">
        <v>75</v>
      </c>
      <c r="R2646" s="26" t="s">
        <v>54</v>
      </c>
      <c r="S2646" s="26" t="s">
        <v>532</v>
      </c>
      <c r="T2646" s="54">
        <v>6.01</v>
      </c>
      <c r="U2646" s="36">
        <v>47857</v>
      </c>
      <c r="V2646" s="43">
        <v>2.75E-2</v>
      </c>
      <c r="W2646" s="43">
        <v>5.5899999999999998E-2</v>
      </c>
      <c r="X2646" s="26" t="s">
        <v>347</v>
      </c>
      <c r="Z2646" s="42">
        <v>70000</v>
      </c>
      <c r="AA2646" s="42">
        <v>3.6469999999999998</v>
      </c>
      <c r="AB2646" s="42">
        <v>85.298299999999998</v>
      </c>
      <c r="AC2646" s="42">
        <v>0</v>
      </c>
      <c r="AD2646" s="42">
        <v>217.75802999999999</v>
      </c>
      <c r="AG2646" s="26" t="s">
        <v>15</v>
      </c>
      <c r="AH2646" s="43">
        <v>1.75E-4</v>
      </c>
      <c r="AI2646" s="43">
        <v>4.7743693136267499E-5</v>
      </c>
      <c r="AJ2646" s="43">
        <v>1.0725359129780447E-5</v>
      </c>
    </row>
    <row r="2647" spans="1:36" x14ac:dyDescent="0.2">
      <c r="A2647" s="26">
        <v>8700</v>
      </c>
      <c r="B2647" s="26">
        <v>12535</v>
      </c>
      <c r="C2647" s="26" t="s">
        <v>2110</v>
      </c>
      <c r="D2647" s="26" t="s">
        <v>2111</v>
      </c>
      <c r="E2647" s="26" t="s">
        <v>204</v>
      </c>
      <c r="F2647" s="26" t="s">
        <v>2112</v>
      </c>
      <c r="G2647" s="26" t="s">
        <v>2113</v>
      </c>
      <c r="H2647" s="26" t="s">
        <v>69</v>
      </c>
      <c r="I2647" s="26" t="s">
        <v>114</v>
      </c>
      <c r="J2647" s="26" t="s">
        <v>56</v>
      </c>
      <c r="K2647" s="26" t="s">
        <v>100</v>
      </c>
      <c r="L2647" s="26" t="s">
        <v>433</v>
      </c>
      <c r="M2647" s="26" t="s">
        <v>79</v>
      </c>
      <c r="N2647" s="26" t="s">
        <v>473</v>
      </c>
      <c r="O2647" s="26" t="s">
        <v>57</v>
      </c>
      <c r="P2647" s="26" t="s">
        <v>2053</v>
      </c>
      <c r="Q2647" s="26" t="s">
        <v>75</v>
      </c>
      <c r="R2647" s="26" t="s">
        <v>54</v>
      </c>
      <c r="S2647" s="26" t="s">
        <v>532</v>
      </c>
      <c r="T2647" s="54">
        <v>3.0459999999999998</v>
      </c>
      <c r="U2647" s="36" t="s">
        <v>2114</v>
      </c>
      <c r="V2647" s="43">
        <v>5.7000000000000002E-2</v>
      </c>
      <c r="W2647" s="43">
        <v>5.1920000000000001E-2</v>
      </c>
      <c r="X2647" s="26" t="s">
        <v>347</v>
      </c>
      <c r="Z2647" s="42">
        <v>200000</v>
      </c>
      <c r="AA2647" s="42">
        <v>3.6469999999999998</v>
      </c>
      <c r="AB2647" s="42">
        <v>102.1735</v>
      </c>
      <c r="AC2647" s="42">
        <v>0</v>
      </c>
      <c r="AD2647" s="42">
        <v>745.25351000000001</v>
      </c>
      <c r="AG2647" s="26" t="s">
        <v>15</v>
      </c>
      <c r="AH2647" s="43">
        <v>2.0000000000000001E-4</v>
      </c>
      <c r="AI2647" s="43">
        <v>1.6339767E-4</v>
      </c>
      <c r="AJ2647" s="43">
        <v>3.6706391665462003E-5</v>
      </c>
    </row>
    <row r="2648" spans="1:36" x14ac:dyDescent="0.2">
      <c r="A2648" s="26">
        <v>8700</v>
      </c>
      <c r="B2648" s="26">
        <v>12535</v>
      </c>
      <c r="C2648" s="26" t="s">
        <v>2119</v>
      </c>
      <c r="D2648" s="26" t="s">
        <v>2120</v>
      </c>
      <c r="E2648" s="26" t="s">
        <v>204</v>
      </c>
      <c r="F2648" s="26" t="s">
        <v>2121</v>
      </c>
      <c r="G2648" s="26" t="s">
        <v>2122</v>
      </c>
      <c r="H2648" s="26" t="s">
        <v>69</v>
      </c>
      <c r="I2648" s="26" t="s">
        <v>114</v>
      </c>
      <c r="J2648" s="26" t="s">
        <v>56</v>
      </c>
      <c r="K2648" s="26" t="s">
        <v>167</v>
      </c>
      <c r="L2648" s="26" t="s">
        <v>433</v>
      </c>
      <c r="M2648" s="26" t="s">
        <v>218</v>
      </c>
      <c r="N2648" s="26" t="s">
        <v>461</v>
      </c>
      <c r="O2648" s="26" t="s">
        <v>57</v>
      </c>
      <c r="P2648" s="26" t="s">
        <v>923</v>
      </c>
      <c r="Q2648" s="26" t="s">
        <v>71</v>
      </c>
      <c r="R2648" s="26" t="s">
        <v>54</v>
      </c>
      <c r="S2648" s="26" t="s">
        <v>532</v>
      </c>
      <c r="T2648" s="54">
        <v>4.484</v>
      </c>
      <c r="U2648" s="36">
        <v>47762</v>
      </c>
      <c r="V2648" s="43">
        <v>7.1999999999999995E-2</v>
      </c>
      <c r="W2648" s="43">
        <v>6.0199999999999997E-2</v>
      </c>
      <c r="X2648" s="26" t="s">
        <v>347</v>
      </c>
      <c r="Z2648" s="42">
        <v>680000</v>
      </c>
      <c r="AA2648" s="42">
        <v>3.6469999999999998</v>
      </c>
      <c r="AB2648" s="42">
        <v>105.839</v>
      </c>
      <c r="AC2648" s="42">
        <v>0</v>
      </c>
      <c r="AD2648" s="42">
        <v>2624.7648600000002</v>
      </c>
      <c r="AG2648" s="26" t="s">
        <v>15</v>
      </c>
      <c r="AH2648" s="43">
        <v>8.0000000000000004E-4</v>
      </c>
      <c r="AI2648" s="43">
        <v>5.75482649E-4</v>
      </c>
      <c r="AJ2648" s="43">
        <v>1.292790247722571E-4</v>
      </c>
    </row>
    <row r="2649" spans="1:36" x14ac:dyDescent="0.2">
      <c r="A2649" s="26">
        <v>8700</v>
      </c>
      <c r="B2649" s="26">
        <v>12535</v>
      </c>
      <c r="C2649" s="26" t="s">
        <v>2020</v>
      </c>
      <c r="D2649" s="26" t="s">
        <v>2123</v>
      </c>
      <c r="E2649" s="26" t="s">
        <v>204</v>
      </c>
      <c r="F2649" s="26" t="s">
        <v>2124</v>
      </c>
      <c r="G2649" s="26" t="s">
        <v>2125</v>
      </c>
      <c r="H2649" s="26" t="s">
        <v>69</v>
      </c>
      <c r="I2649" s="26" t="s">
        <v>112</v>
      </c>
      <c r="J2649" s="26" t="s">
        <v>56</v>
      </c>
      <c r="K2649" s="26" t="s">
        <v>51</v>
      </c>
      <c r="L2649" s="26" t="s">
        <v>433</v>
      </c>
      <c r="M2649" s="26" t="s">
        <v>79</v>
      </c>
      <c r="N2649" s="26" t="s">
        <v>456</v>
      </c>
      <c r="O2649" s="26" t="s">
        <v>57</v>
      </c>
      <c r="P2649" s="26" t="s">
        <v>2001</v>
      </c>
      <c r="Q2649" s="26" t="s">
        <v>75</v>
      </c>
      <c r="R2649" s="26" t="s">
        <v>54</v>
      </c>
      <c r="S2649" s="26" t="s">
        <v>532</v>
      </c>
      <c r="T2649" s="54">
        <v>6.1879999999999997</v>
      </c>
      <c r="U2649" s="36" t="s">
        <v>1257</v>
      </c>
      <c r="V2649" s="43">
        <v>8.5000000000000006E-2</v>
      </c>
      <c r="W2649" s="43">
        <v>8.7599999999999997E-2</v>
      </c>
      <c r="X2649" s="26" t="s">
        <v>347</v>
      </c>
      <c r="Z2649" s="42">
        <v>13289000</v>
      </c>
      <c r="AA2649" s="42">
        <v>3.6469999999999998</v>
      </c>
      <c r="AB2649" s="42">
        <v>100.58620000000001</v>
      </c>
      <c r="AC2649" s="42">
        <v>0</v>
      </c>
      <c r="AD2649" s="42">
        <v>48749.084730000002</v>
      </c>
      <c r="AG2649" s="26" t="s">
        <v>15</v>
      </c>
      <c r="AH2649" s="43">
        <v>1.7718666665999999E-2</v>
      </c>
      <c r="AI2649" s="43">
        <v>1.0688291686999999E-2</v>
      </c>
      <c r="AJ2649" s="43">
        <v>2.4010661787183976E-3</v>
      </c>
    </row>
    <row r="2650" spans="1:36" x14ac:dyDescent="0.2">
      <c r="A2650" s="26">
        <v>8700</v>
      </c>
      <c r="B2650" s="26">
        <v>12535</v>
      </c>
      <c r="C2650" s="26" t="s">
        <v>2126</v>
      </c>
      <c r="D2650" s="26" t="s">
        <v>2127</v>
      </c>
      <c r="E2650" s="26" t="s">
        <v>204</v>
      </c>
      <c r="F2650" s="26" t="s">
        <v>2128</v>
      </c>
      <c r="G2650" s="26" t="s">
        <v>2129</v>
      </c>
      <c r="H2650" s="26" t="s">
        <v>69</v>
      </c>
      <c r="I2650" s="26" t="s">
        <v>114</v>
      </c>
      <c r="J2650" s="26" t="s">
        <v>56</v>
      </c>
      <c r="K2650" s="26" t="s">
        <v>167</v>
      </c>
      <c r="L2650" s="26" t="s">
        <v>433</v>
      </c>
      <c r="M2650" s="26" t="s">
        <v>218</v>
      </c>
      <c r="N2650" s="26" t="s">
        <v>512</v>
      </c>
      <c r="O2650" s="26" t="s">
        <v>57</v>
      </c>
      <c r="P2650" s="26" t="s">
        <v>2049</v>
      </c>
      <c r="Q2650" s="26" t="s">
        <v>71</v>
      </c>
      <c r="R2650" s="26" t="s">
        <v>54</v>
      </c>
      <c r="S2650" s="26" t="s">
        <v>532</v>
      </c>
      <c r="T2650" s="54">
        <v>3.3740000000000001</v>
      </c>
      <c r="U2650" s="36" t="s">
        <v>990</v>
      </c>
      <c r="V2650" s="43">
        <v>7.8750000000000001E-2</v>
      </c>
      <c r="W2650" s="43">
        <v>6.0539999999999997E-2</v>
      </c>
      <c r="X2650" s="26" t="s">
        <v>347</v>
      </c>
      <c r="Z2650" s="42">
        <v>1885000</v>
      </c>
      <c r="AA2650" s="42">
        <v>3.6469999999999998</v>
      </c>
      <c r="AB2650" s="42">
        <v>110.0851</v>
      </c>
      <c r="AC2650" s="42">
        <v>0</v>
      </c>
      <c r="AD2650" s="42">
        <v>7567.9047799999998</v>
      </c>
      <c r="AG2650" s="26" t="s">
        <v>15</v>
      </c>
      <c r="AH2650" s="43">
        <v>4.7124999999999997E-3</v>
      </c>
      <c r="AI2650" s="43">
        <v>1.659271639E-3</v>
      </c>
      <c r="AJ2650" s="43">
        <v>3.7274628460535802E-4</v>
      </c>
    </row>
    <row r="2651" spans="1:36" x14ac:dyDescent="0.2">
      <c r="A2651" s="26">
        <v>8700</v>
      </c>
      <c r="B2651" s="26">
        <v>12535</v>
      </c>
      <c r="C2651" s="26" t="s">
        <v>2102</v>
      </c>
      <c r="D2651" s="26" t="s">
        <v>2130</v>
      </c>
      <c r="E2651" s="26" t="s">
        <v>204</v>
      </c>
      <c r="F2651" s="26" t="s">
        <v>2131</v>
      </c>
      <c r="G2651" s="26" t="s">
        <v>2132</v>
      </c>
      <c r="H2651" s="26" t="s">
        <v>69</v>
      </c>
      <c r="I2651" s="26" t="s">
        <v>114</v>
      </c>
      <c r="J2651" s="26" t="s">
        <v>56</v>
      </c>
      <c r="K2651" s="26" t="s">
        <v>167</v>
      </c>
      <c r="L2651" s="26" t="s">
        <v>433</v>
      </c>
      <c r="M2651" s="26" t="s">
        <v>218</v>
      </c>
      <c r="N2651" s="26" t="s">
        <v>461</v>
      </c>
      <c r="O2651" s="26" t="s">
        <v>57</v>
      </c>
      <c r="P2651" s="26" t="s">
        <v>2053</v>
      </c>
      <c r="Q2651" s="26" t="s">
        <v>75</v>
      </c>
      <c r="R2651" s="26" t="s">
        <v>54</v>
      </c>
      <c r="S2651" s="26" t="s">
        <v>532</v>
      </c>
      <c r="T2651" s="54">
        <v>6.7359999999999998</v>
      </c>
      <c r="U2651" s="36">
        <v>49126</v>
      </c>
      <c r="V2651" s="43">
        <v>1</v>
      </c>
      <c r="W2651" s="43">
        <v>5.8639999999999998E-2</v>
      </c>
      <c r="X2651" s="26" t="s">
        <v>347</v>
      </c>
      <c r="Z2651" s="42">
        <v>1000000</v>
      </c>
      <c r="AA2651" s="42">
        <v>3.6469999999999998</v>
      </c>
      <c r="AB2651" s="42">
        <v>104.59829999999999</v>
      </c>
      <c r="AC2651" s="42">
        <v>0</v>
      </c>
      <c r="AD2651" s="42">
        <v>3814.7</v>
      </c>
      <c r="AG2651" s="26" t="s">
        <v>15</v>
      </c>
      <c r="AH2651" s="43">
        <v>6.6666666600000005E-4</v>
      </c>
      <c r="AI2651" s="43">
        <v>8.3637726700000004E-4</v>
      </c>
      <c r="AJ2651" s="43">
        <v>1.8788757168850892E-4</v>
      </c>
    </row>
    <row r="2652" spans="1:36" x14ac:dyDescent="0.2">
      <c r="A2652" s="26">
        <v>8700</v>
      </c>
      <c r="B2652" s="26">
        <v>12535</v>
      </c>
      <c r="C2652" s="26" t="s">
        <v>2102</v>
      </c>
      <c r="D2652" s="26" t="s">
        <v>2130</v>
      </c>
      <c r="E2652" s="26" t="s">
        <v>204</v>
      </c>
      <c r="F2652" s="26" t="s">
        <v>2133</v>
      </c>
      <c r="G2652" s="26" t="s">
        <v>2134</v>
      </c>
      <c r="H2652" s="26" t="s">
        <v>69</v>
      </c>
      <c r="I2652" s="26" t="s">
        <v>114</v>
      </c>
      <c r="J2652" s="26" t="s">
        <v>56</v>
      </c>
      <c r="K2652" s="26" t="s">
        <v>167</v>
      </c>
      <c r="L2652" s="26" t="s">
        <v>433</v>
      </c>
      <c r="M2652" s="26" t="s">
        <v>218</v>
      </c>
      <c r="N2652" s="26" t="s">
        <v>461</v>
      </c>
      <c r="O2652" s="26" t="s">
        <v>57</v>
      </c>
      <c r="P2652" s="26" t="s">
        <v>2053</v>
      </c>
      <c r="Q2652" s="26" t="s">
        <v>75</v>
      </c>
      <c r="R2652" s="26" t="s">
        <v>54</v>
      </c>
      <c r="S2652" s="26" t="s">
        <v>532</v>
      </c>
      <c r="T2652" s="54">
        <v>3.4780000000000002</v>
      </c>
      <c r="U2652" s="36">
        <v>47300</v>
      </c>
      <c r="V2652" s="43">
        <v>5.8000000000000003E-2</v>
      </c>
      <c r="W2652" s="43">
        <v>5.2299999999999999E-2</v>
      </c>
      <c r="X2652" s="26" t="s">
        <v>347</v>
      </c>
      <c r="Z2652" s="42">
        <v>1000000</v>
      </c>
      <c r="AA2652" s="42">
        <v>3.6469999999999998</v>
      </c>
      <c r="AB2652" s="42">
        <v>104.85939999999999</v>
      </c>
      <c r="AC2652" s="42">
        <v>0</v>
      </c>
      <c r="AD2652" s="42">
        <v>3824.2223199999999</v>
      </c>
      <c r="AG2652" s="26" t="s">
        <v>15</v>
      </c>
      <c r="AH2652" s="43">
        <v>6.6666666600000005E-4</v>
      </c>
      <c r="AI2652" s="43">
        <v>8.3846504699999996E-4</v>
      </c>
      <c r="AJ2652" s="43">
        <v>1.883565798887975E-4</v>
      </c>
    </row>
    <row r="2653" spans="1:36" x14ac:dyDescent="0.2">
      <c r="A2653" s="26">
        <v>8700</v>
      </c>
      <c r="B2653" s="26">
        <v>12535</v>
      </c>
      <c r="C2653" s="26" t="s">
        <v>2119</v>
      </c>
      <c r="D2653" s="26" t="s">
        <v>2135</v>
      </c>
      <c r="E2653" s="26" t="s">
        <v>204</v>
      </c>
      <c r="F2653" s="26" t="s">
        <v>2136</v>
      </c>
      <c r="G2653" s="26" t="s">
        <v>2137</v>
      </c>
      <c r="H2653" s="26" t="s">
        <v>69</v>
      </c>
      <c r="I2653" s="26" t="s">
        <v>114</v>
      </c>
      <c r="J2653" s="26" t="s">
        <v>56</v>
      </c>
      <c r="K2653" s="26" t="s">
        <v>167</v>
      </c>
      <c r="L2653" s="26" t="s">
        <v>433</v>
      </c>
      <c r="M2653" s="26" t="s">
        <v>218</v>
      </c>
      <c r="N2653" s="26" t="s">
        <v>461</v>
      </c>
      <c r="O2653" s="26" t="s">
        <v>57</v>
      </c>
      <c r="P2653" s="26" t="s">
        <v>923</v>
      </c>
      <c r="Q2653" s="26" t="s">
        <v>71</v>
      </c>
      <c r="R2653" s="26" t="s">
        <v>54</v>
      </c>
      <c r="S2653" s="26" t="s">
        <v>532</v>
      </c>
      <c r="T2653" s="54">
        <v>1.964</v>
      </c>
      <c r="U2653" s="36">
        <v>46510</v>
      </c>
      <c r="V2653" s="43">
        <v>5.8000000000000003E-2</v>
      </c>
      <c r="W2653" s="43">
        <v>5.3429999999999998E-2</v>
      </c>
      <c r="X2653" s="26" t="s">
        <v>347</v>
      </c>
      <c r="Z2653" s="42">
        <v>281000</v>
      </c>
      <c r="AA2653" s="42">
        <v>3.6469999999999998</v>
      </c>
      <c r="AB2653" s="42">
        <v>102.804</v>
      </c>
      <c r="AC2653" s="42">
        <v>0</v>
      </c>
      <c r="AD2653" s="42">
        <v>1053.54259</v>
      </c>
      <c r="AG2653" s="26" t="s">
        <v>15</v>
      </c>
      <c r="AH2653" s="43">
        <v>1.87333333E-4</v>
      </c>
      <c r="AI2653" s="43">
        <v>2.3099039799999999E-4</v>
      </c>
      <c r="AJ2653" s="43">
        <v>5.1890727686455648E-5</v>
      </c>
    </row>
    <row r="2654" spans="1:36" x14ac:dyDescent="0.2">
      <c r="A2654" s="26">
        <v>8700</v>
      </c>
      <c r="B2654" s="26">
        <v>12535</v>
      </c>
      <c r="C2654" s="26" t="s">
        <v>2119</v>
      </c>
      <c r="D2654" s="26" t="s">
        <v>2135</v>
      </c>
      <c r="E2654" s="26" t="s">
        <v>204</v>
      </c>
      <c r="F2654" s="26" t="s">
        <v>2422</v>
      </c>
      <c r="G2654" s="26" t="s">
        <v>2423</v>
      </c>
      <c r="H2654" s="26" t="s">
        <v>69</v>
      </c>
      <c r="I2654" s="26" t="s">
        <v>114</v>
      </c>
      <c r="J2654" s="26" t="s">
        <v>56</v>
      </c>
      <c r="K2654" s="26" t="s">
        <v>167</v>
      </c>
      <c r="L2654" s="26" t="s">
        <v>433</v>
      </c>
      <c r="M2654" s="26" t="s">
        <v>218</v>
      </c>
      <c r="N2654" s="26" t="s">
        <v>461</v>
      </c>
      <c r="O2654" s="26" t="s">
        <v>57</v>
      </c>
      <c r="P2654" s="26" t="s">
        <v>923</v>
      </c>
      <c r="Q2654" s="26" t="s">
        <v>71</v>
      </c>
      <c r="R2654" s="26" t="s">
        <v>54</v>
      </c>
      <c r="S2654" s="26" t="s">
        <v>532</v>
      </c>
      <c r="T2654" s="54">
        <v>5.1440000000000001</v>
      </c>
      <c r="U2654" s="36">
        <v>47971</v>
      </c>
      <c r="V2654" s="43">
        <v>6.0499999999999998E-2</v>
      </c>
      <c r="W2654" s="43">
        <v>6.071E-2</v>
      </c>
      <c r="X2654" s="26" t="s">
        <v>347</v>
      </c>
      <c r="Z2654" s="42">
        <v>260000</v>
      </c>
      <c r="AA2654" s="42">
        <v>3.6469999999999998</v>
      </c>
      <c r="AB2654" s="42">
        <v>101.8493</v>
      </c>
      <c r="AC2654" s="42">
        <v>0</v>
      </c>
      <c r="AD2654" s="42">
        <v>965.75543000000005</v>
      </c>
      <c r="AG2654" s="26" t="s">
        <v>15</v>
      </c>
      <c r="AH2654" s="43">
        <v>2.5999999999999998E-4</v>
      </c>
      <c r="AI2654" s="43">
        <v>2.11742964E-4</v>
      </c>
      <c r="AJ2654" s="43">
        <v>4.7566897157755989E-5</v>
      </c>
    </row>
    <row r="2655" spans="1:36" x14ac:dyDescent="0.2">
      <c r="A2655" s="26">
        <v>8700</v>
      </c>
      <c r="B2655" s="26">
        <v>12535</v>
      </c>
      <c r="C2655" s="26" t="s">
        <v>2043</v>
      </c>
      <c r="D2655" s="26" t="s">
        <v>2138</v>
      </c>
      <c r="E2655" s="26" t="s">
        <v>204</v>
      </c>
      <c r="F2655" s="26" t="s">
        <v>2139</v>
      </c>
      <c r="G2655" s="26" t="s">
        <v>2140</v>
      </c>
      <c r="H2655" s="26" t="s">
        <v>69</v>
      </c>
      <c r="I2655" s="26" t="s">
        <v>114</v>
      </c>
      <c r="J2655" s="26" t="s">
        <v>56</v>
      </c>
      <c r="K2655" s="26" t="s">
        <v>167</v>
      </c>
      <c r="L2655" s="26" t="s">
        <v>433</v>
      </c>
      <c r="M2655" s="26" t="s">
        <v>218</v>
      </c>
      <c r="N2655" s="26" t="s">
        <v>512</v>
      </c>
      <c r="O2655" s="26" t="s">
        <v>57</v>
      </c>
      <c r="P2655" s="26" t="s">
        <v>910</v>
      </c>
      <c r="Q2655" s="26" t="s">
        <v>75</v>
      </c>
      <c r="R2655" s="26" t="s">
        <v>54</v>
      </c>
      <c r="S2655" s="26" t="s">
        <v>532</v>
      </c>
      <c r="T2655" s="54">
        <v>3.6520000000000001</v>
      </c>
      <c r="U2655" s="36" t="s">
        <v>2141</v>
      </c>
      <c r="V2655" s="43">
        <v>5.9499999999999997E-2</v>
      </c>
      <c r="W2655" s="43">
        <v>5.8209999999999998E-2</v>
      </c>
      <c r="X2655" s="26" t="s">
        <v>347</v>
      </c>
      <c r="Z2655" s="42">
        <v>1215000</v>
      </c>
      <c r="AA2655" s="42">
        <v>3.6469999999999998</v>
      </c>
      <c r="AB2655" s="42">
        <v>102.2325</v>
      </c>
      <c r="AC2655" s="42">
        <v>0</v>
      </c>
      <c r="AD2655" s="42">
        <v>4530.0294199999998</v>
      </c>
      <c r="AG2655" s="26" t="s">
        <v>15</v>
      </c>
      <c r="AH2655" s="43">
        <v>1.2149999999999999E-3</v>
      </c>
      <c r="AI2655" s="43">
        <v>9.932140480000001E-4</v>
      </c>
      <c r="AJ2655" s="43">
        <v>2.2312009526340325E-4</v>
      </c>
    </row>
    <row r="2656" spans="1:36" x14ac:dyDescent="0.2">
      <c r="A2656" s="26">
        <v>8700</v>
      </c>
      <c r="B2656" s="26">
        <v>12535</v>
      </c>
      <c r="C2656" s="26" t="s">
        <v>2102</v>
      </c>
      <c r="D2656" s="26" t="s">
        <v>2142</v>
      </c>
      <c r="E2656" s="26" t="s">
        <v>204</v>
      </c>
      <c r="F2656" s="26" t="s">
        <v>2143</v>
      </c>
      <c r="G2656" s="26" t="s">
        <v>2144</v>
      </c>
      <c r="H2656" s="26" t="s">
        <v>69</v>
      </c>
      <c r="I2656" s="26" t="s">
        <v>114</v>
      </c>
      <c r="J2656" s="26" t="s">
        <v>56</v>
      </c>
      <c r="K2656" s="26" t="s">
        <v>167</v>
      </c>
      <c r="L2656" s="26" t="s">
        <v>433</v>
      </c>
      <c r="M2656" s="26" t="s">
        <v>218</v>
      </c>
      <c r="N2656" s="26" t="s">
        <v>461</v>
      </c>
      <c r="O2656" s="26" t="s">
        <v>57</v>
      </c>
      <c r="P2656" s="26" t="s">
        <v>2053</v>
      </c>
      <c r="Q2656" s="26" t="s">
        <v>75</v>
      </c>
      <c r="R2656" s="26" t="s">
        <v>54</v>
      </c>
      <c r="S2656" s="26" t="s">
        <v>532</v>
      </c>
      <c r="T2656" s="54">
        <v>5.0039999999999996</v>
      </c>
      <c r="U2656" s="36">
        <v>48062</v>
      </c>
      <c r="V2656" s="43">
        <v>5.7500000000000002E-2</v>
      </c>
      <c r="W2656" s="43">
        <v>5.4850000000000003E-2</v>
      </c>
      <c r="X2656" s="26" t="s">
        <v>347</v>
      </c>
      <c r="Z2656" s="42">
        <v>292000</v>
      </c>
      <c r="AA2656" s="42">
        <v>3.6469999999999998</v>
      </c>
      <c r="AB2656" s="42">
        <v>103.655</v>
      </c>
      <c r="AC2656" s="42">
        <v>0</v>
      </c>
      <c r="AD2656" s="42">
        <v>1103.8469700000001</v>
      </c>
      <c r="AG2656" s="26" t="s">
        <v>15</v>
      </c>
      <c r="AH2656" s="43">
        <v>2.92E-4</v>
      </c>
      <c r="AI2656" s="43">
        <v>2.4201969000000001E-4</v>
      </c>
      <c r="AJ2656" s="43">
        <v>5.4368397700741431E-5</v>
      </c>
    </row>
    <row r="2657" spans="1:36" x14ac:dyDescent="0.2">
      <c r="A2657" s="26">
        <v>8700</v>
      </c>
      <c r="B2657" s="26">
        <v>12535</v>
      </c>
      <c r="C2657" s="26" t="s">
        <v>2089</v>
      </c>
      <c r="D2657" s="26" t="s">
        <v>2145</v>
      </c>
      <c r="E2657" s="26" t="s">
        <v>204</v>
      </c>
      <c r="F2657" s="26" t="s">
        <v>2146</v>
      </c>
      <c r="G2657" s="26" t="s">
        <v>2147</v>
      </c>
      <c r="H2657" s="26" t="s">
        <v>69</v>
      </c>
      <c r="I2657" s="26" t="s">
        <v>114</v>
      </c>
      <c r="J2657" s="26" t="s">
        <v>56</v>
      </c>
      <c r="K2657" s="26" t="s">
        <v>102</v>
      </c>
      <c r="L2657" s="26" t="s">
        <v>433</v>
      </c>
      <c r="M2657" s="26" t="s">
        <v>218</v>
      </c>
      <c r="N2657" s="26" t="s">
        <v>96</v>
      </c>
      <c r="O2657" s="26" t="s">
        <v>57</v>
      </c>
      <c r="P2657" s="26" t="s">
        <v>923</v>
      </c>
      <c r="Q2657" s="26" t="s">
        <v>71</v>
      </c>
      <c r="R2657" s="26" t="s">
        <v>54</v>
      </c>
      <c r="S2657" s="26" t="s">
        <v>532</v>
      </c>
      <c r="T2657" s="54">
        <v>4.3029999999999999</v>
      </c>
      <c r="U2657" s="36" t="s">
        <v>2009</v>
      </c>
      <c r="V2657" s="43">
        <v>7.7499999999999999E-2</v>
      </c>
      <c r="W2657" s="43">
        <v>7.6999999999999999E-2</v>
      </c>
      <c r="X2657" s="26" t="s">
        <v>347</v>
      </c>
      <c r="Z2657" s="42">
        <v>1969000</v>
      </c>
      <c r="AA2657" s="42">
        <v>3.6469999999999998</v>
      </c>
      <c r="AB2657" s="42">
        <v>105.3419</v>
      </c>
      <c r="AC2657" s="42">
        <v>0</v>
      </c>
      <c r="AD2657" s="42">
        <v>7564.5417900000002</v>
      </c>
      <c r="AG2657" s="26" t="s">
        <v>15</v>
      </c>
      <c r="AH2657" s="43">
        <v>3.0292307689999999E-3</v>
      </c>
      <c r="AI2657" s="43">
        <v>1.6585343E-3</v>
      </c>
      <c r="AJ2657" s="43">
        <v>3.7258064536119392E-4</v>
      </c>
    </row>
    <row r="2658" spans="1:36" x14ac:dyDescent="0.2">
      <c r="A2658" s="26">
        <v>8700</v>
      </c>
      <c r="B2658" s="26">
        <v>12535</v>
      </c>
      <c r="C2658" s="26" t="s">
        <v>2148</v>
      </c>
      <c r="D2658" s="26" t="s">
        <v>2149</v>
      </c>
      <c r="E2658" s="26" t="s">
        <v>204</v>
      </c>
      <c r="F2658" s="26" t="s">
        <v>2150</v>
      </c>
      <c r="G2658" s="26" t="s">
        <v>2151</v>
      </c>
      <c r="H2658" s="26" t="s">
        <v>69</v>
      </c>
      <c r="I2658" s="26" t="s">
        <v>114</v>
      </c>
      <c r="J2658" s="26" t="s">
        <v>56</v>
      </c>
      <c r="K2658" s="26" t="s">
        <v>167</v>
      </c>
      <c r="L2658" s="26" t="s">
        <v>433</v>
      </c>
      <c r="M2658" s="26" t="s">
        <v>218</v>
      </c>
      <c r="N2658" s="26" t="s">
        <v>471</v>
      </c>
      <c r="O2658" s="26" t="s">
        <v>57</v>
      </c>
      <c r="P2658" s="26" t="s">
        <v>910</v>
      </c>
      <c r="Q2658" s="26" t="s">
        <v>75</v>
      </c>
      <c r="R2658" s="26" t="s">
        <v>54</v>
      </c>
      <c r="S2658" s="26" t="s">
        <v>532</v>
      </c>
      <c r="T2658" s="54">
        <v>6.8179999999999996</v>
      </c>
      <c r="U2658" s="36" t="s">
        <v>2152</v>
      </c>
      <c r="V2658" s="43">
        <v>6.3500000000000001E-2</v>
      </c>
      <c r="W2658" s="43">
        <v>5.7599999999999998E-2</v>
      </c>
      <c r="X2658" s="26" t="s">
        <v>347</v>
      </c>
      <c r="Z2658" s="42">
        <v>452000</v>
      </c>
      <c r="AA2658" s="42">
        <v>3.6469999999999998</v>
      </c>
      <c r="AB2658" s="42">
        <v>106.46129999999999</v>
      </c>
      <c r="AC2658" s="42">
        <v>0</v>
      </c>
      <c r="AD2658" s="42">
        <v>1754.9549099999999</v>
      </c>
      <c r="AG2658" s="26" t="s">
        <v>15</v>
      </c>
      <c r="AH2658" s="43">
        <v>9.0399999999999996E-4</v>
      </c>
      <c r="AI2658" s="43">
        <v>3.8477583799999997E-4</v>
      </c>
      <c r="AJ2658" s="43">
        <v>8.6437784481800849E-5</v>
      </c>
    </row>
    <row r="2659" spans="1:36" x14ac:dyDescent="0.2">
      <c r="A2659" s="26">
        <v>8700</v>
      </c>
      <c r="B2659" s="26">
        <v>12535</v>
      </c>
      <c r="C2659" s="26" t="s">
        <v>2054</v>
      </c>
      <c r="D2659" s="26" t="s">
        <v>2153</v>
      </c>
      <c r="E2659" s="26" t="s">
        <v>204</v>
      </c>
      <c r="F2659" s="26" t="s">
        <v>2154</v>
      </c>
      <c r="G2659" s="26" t="s">
        <v>2155</v>
      </c>
      <c r="H2659" s="26" t="s">
        <v>69</v>
      </c>
      <c r="I2659" s="26" t="s">
        <v>114</v>
      </c>
      <c r="J2659" s="26" t="s">
        <v>56</v>
      </c>
      <c r="K2659" s="26" t="s">
        <v>167</v>
      </c>
      <c r="L2659" s="26" t="s">
        <v>433</v>
      </c>
      <c r="M2659" s="26" t="s">
        <v>79</v>
      </c>
      <c r="N2659" s="26" t="s">
        <v>458</v>
      </c>
      <c r="O2659" s="26" t="s">
        <v>57</v>
      </c>
      <c r="P2659" s="26" t="s">
        <v>2156</v>
      </c>
      <c r="Q2659" s="26" t="s">
        <v>71</v>
      </c>
      <c r="R2659" s="26" t="s">
        <v>54</v>
      </c>
      <c r="S2659" s="26" t="s">
        <v>532</v>
      </c>
      <c r="T2659" s="54">
        <v>7.0359999999999996</v>
      </c>
      <c r="U2659" s="36" t="s">
        <v>2157</v>
      </c>
      <c r="V2659" s="43">
        <v>6.1249999999999999E-2</v>
      </c>
      <c r="W2659" s="43">
        <v>6.2120000000000002E-2</v>
      </c>
      <c r="X2659" s="26" t="s">
        <v>347</v>
      </c>
      <c r="Z2659" s="42">
        <v>270000</v>
      </c>
      <c r="AA2659" s="42">
        <v>3.6469999999999998</v>
      </c>
      <c r="AB2659" s="42">
        <v>101.2075</v>
      </c>
      <c r="AC2659" s="42">
        <v>0</v>
      </c>
      <c r="AD2659" s="42">
        <v>996.58013000000005</v>
      </c>
      <c r="AG2659" s="26" t="s">
        <v>15</v>
      </c>
      <c r="AH2659" s="43">
        <v>2.4545454499999998E-4</v>
      </c>
      <c r="AI2659" s="43">
        <v>2.18501315E-4</v>
      </c>
      <c r="AJ2659" s="43">
        <v>4.9085123500856828E-5</v>
      </c>
    </row>
    <row r="2660" spans="1:36" x14ac:dyDescent="0.2">
      <c r="A2660" s="26">
        <v>8700</v>
      </c>
      <c r="B2660" s="26">
        <v>12535</v>
      </c>
      <c r="C2660" s="26" t="s">
        <v>2158</v>
      </c>
      <c r="D2660" s="26" t="s">
        <v>2159</v>
      </c>
      <c r="E2660" s="26" t="s">
        <v>204</v>
      </c>
      <c r="F2660" s="26" t="s">
        <v>2160</v>
      </c>
      <c r="G2660" s="26" t="s">
        <v>2161</v>
      </c>
      <c r="H2660" s="26" t="s">
        <v>69</v>
      </c>
      <c r="I2660" s="26" t="s">
        <v>114</v>
      </c>
      <c r="J2660" s="26" t="s">
        <v>56</v>
      </c>
      <c r="K2660" s="26" t="s">
        <v>168</v>
      </c>
      <c r="L2660" s="26" t="s">
        <v>433</v>
      </c>
      <c r="M2660" s="26" t="s">
        <v>226</v>
      </c>
      <c r="N2660" s="26" t="s">
        <v>461</v>
      </c>
      <c r="O2660" s="26" t="s">
        <v>57</v>
      </c>
      <c r="P2660" s="26" t="s">
        <v>2162</v>
      </c>
      <c r="Q2660" s="26" t="s">
        <v>71</v>
      </c>
      <c r="R2660" s="26" t="s">
        <v>54</v>
      </c>
      <c r="S2660" s="26" t="s">
        <v>535</v>
      </c>
      <c r="T2660" s="54">
        <v>4.9379999999999997</v>
      </c>
      <c r="U2660" s="36">
        <v>47851</v>
      </c>
      <c r="V2660" s="43">
        <v>1</v>
      </c>
      <c r="W2660" s="43">
        <v>6.4909999999999995E-2</v>
      </c>
      <c r="X2660" s="26" t="s">
        <v>347</v>
      </c>
      <c r="Z2660" s="42">
        <v>938000</v>
      </c>
      <c r="AA2660" s="42">
        <v>4.5743</v>
      </c>
      <c r="AB2660" s="42">
        <v>102.9419</v>
      </c>
      <c r="AC2660" s="42">
        <v>0</v>
      </c>
      <c r="AD2660" s="42">
        <v>4416.9213099999997</v>
      </c>
      <c r="AG2660" s="26" t="s">
        <v>15</v>
      </c>
      <c r="AH2660" s="43">
        <v>2.3449999999999999E-3</v>
      </c>
      <c r="AI2660" s="43">
        <v>9.6841496699999995E-4</v>
      </c>
      <c r="AJ2660" s="43">
        <v>2.1754911769605149E-4</v>
      </c>
    </row>
    <row r="2661" spans="1:36" x14ac:dyDescent="0.2">
      <c r="A2661" s="26">
        <v>8700</v>
      </c>
      <c r="B2661" s="26">
        <v>12535</v>
      </c>
      <c r="C2661" s="26" t="s">
        <v>2163</v>
      </c>
      <c r="D2661" s="26" t="s">
        <v>2164</v>
      </c>
      <c r="E2661" s="26" t="s">
        <v>204</v>
      </c>
      <c r="F2661" s="26" t="s">
        <v>2165</v>
      </c>
      <c r="G2661" s="26" t="s">
        <v>2166</v>
      </c>
      <c r="H2661" s="26" t="s">
        <v>69</v>
      </c>
      <c r="I2661" s="26" t="s">
        <v>114</v>
      </c>
      <c r="J2661" s="26" t="s">
        <v>56</v>
      </c>
      <c r="K2661" s="26" t="s">
        <v>167</v>
      </c>
      <c r="L2661" s="26" t="s">
        <v>433</v>
      </c>
      <c r="M2661" s="26" t="s">
        <v>218</v>
      </c>
      <c r="N2661" s="26" t="s">
        <v>513</v>
      </c>
      <c r="O2661" s="26" t="s">
        <v>57</v>
      </c>
      <c r="P2661" s="26" t="s">
        <v>910</v>
      </c>
      <c r="Q2661" s="26" t="s">
        <v>75</v>
      </c>
      <c r="R2661" s="26" t="s">
        <v>54</v>
      </c>
      <c r="S2661" s="26" t="s">
        <v>532</v>
      </c>
      <c r="T2661" s="54">
        <v>3.6720000000000002</v>
      </c>
      <c r="U2661" s="36" t="s">
        <v>980</v>
      </c>
      <c r="V2661" s="43">
        <v>6.9000000000000006E-2</v>
      </c>
      <c r="W2661" s="43">
        <v>6.0010000000000001E-2</v>
      </c>
      <c r="X2661" s="26" t="s">
        <v>347</v>
      </c>
      <c r="Z2661" s="42">
        <v>622000</v>
      </c>
      <c r="AA2661" s="42">
        <v>3.6469999999999998</v>
      </c>
      <c r="AB2661" s="42">
        <v>104.8502</v>
      </c>
      <c r="AC2661" s="42">
        <v>0</v>
      </c>
      <c r="AD2661" s="42">
        <v>2378.45759</v>
      </c>
      <c r="AG2661" s="26" t="s">
        <v>15</v>
      </c>
      <c r="AH2661" s="43">
        <v>6.2200000000000005E-4</v>
      </c>
      <c r="AI2661" s="43">
        <v>5.2147950299999998E-4</v>
      </c>
      <c r="AJ2661" s="43">
        <v>1.1714751381477E-4</v>
      </c>
    </row>
    <row r="2662" spans="1:36" x14ac:dyDescent="0.2">
      <c r="A2662" s="26">
        <v>8700</v>
      </c>
      <c r="B2662" s="26">
        <v>12535</v>
      </c>
      <c r="C2662" s="26" t="s">
        <v>2167</v>
      </c>
      <c r="D2662" s="26" t="s">
        <v>2168</v>
      </c>
      <c r="E2662" s="26" t="s">
        <v>204</v>
      </c>
      <c r="F2662" s="26" t="s">
        <v>2169</v>
      </c>
      <c r="G2662" s="26" t="s">
        <v>2170</v>
      </c>
      <c r="H2662" s="26" t="s">
        <v>69</v>
      </c>
      <c r="I2662" s="26" t="s">
        <v>114</v>
      </c>
      <c r="J2662" s="26" t="s">
        <v>56</v>
      </c>
      <c r="K2662" s="26" t="s">
        <v>167</v>
      </c>
      <c r="L2662" s="26" t="s">
        <v>433</v>
      </c>
      <c r="M2662" s="26" t="s">
        <v>79</v>
      </c>
      <c r="N2662" s="26" t="s">
        <v>82</v>
      </c>
      <c r="O2662" s="26" t="s">
        <v>57</v>
      </c>
      <c r="P2662" s="26" t="s">
        <v>910</v>
      </c>
      <c r="Q2662" s="26" t="s">
        <v>75</v>
      </c>
      <c r="R2662" s="26" t="s">
        <v>54</v>
      </c>
      <c r="S2662" s="26" t="s">
        <v>532</v>
      </c>
      <c r="T2662" s="54">
        <v>7.0119999999999996</v>
      </c>
      <c r="U2662" s="36">
        <v>49282</v>
      </c>
      <c r="V2662" s="43">
        <v>6.0999999999999999E-2</v>
      </c>
      <c r="W2662" s="43">
        <v>5.7239999999999999E-2</v>
      </c>
      <c r="X2662" s="26" t="s">
        <v>347</v>
      </c>
      <c r="Z2662" s="42">
        <v>450000</v>
      </c>
      <c r="AA2662" s="42">
        <v>3.6469999999999998</v>
      </c>
      <c r="AB2662" s="42">
        <v>104.02160000000001</v>
      </c>
      <c r="AC2662" s="42">
        <v>0</v>
      </c>
      <c r="AD2662" s="42">
        <v>1707.15049</v>
      </c>
      <c r="AG2662" s="26" t="s">
        <v>15</v>
      </c>
      <c r="AH2662" s="43">
        <v>7.5000000000000002E-4</v>
      </c>
      <c r="AI2662" s="43">
        <v>3.74294666E-4</v>
      </c>
      <c r="AJ2662" s="43">
        <v>8.4083246408091889E-5</v>
      </c>
    </row>
    <row r="2663" spans="1:36" x14ac:dyDescent="0.2">
      <c r="A2663" s="26">
        <v>8700</v>
      </c>
      <c r="B2663" s="26">
        <v>12535</v>
      </c>
      <c r="C2663" s="26" t="s">
        <v>2171</v>
      </c>
      <c r="D2663" s="26" t="s">
        <v>2172</v>
      </c>
      <c r="E2663" s="26" t="s">
        <v>204</v>
      </c>
      <c r="F2663" s="26" t="s">
        <v>2173</v>
      </c>
      <c r="G2663" s="26" t="s">
        <v>2174</v>
      </c>
      <c r="H2663" s="26" t="s">
        <v>69</v>
      </c>
      <c r="I2663" s="26" t="s">
        <v>114</v>
      </c>
      <c r="J2663" s="26" t="s">
        <v>56</v>
      </c>
      <c r="K2663" s="26" t="s">
        <v>167</v>
      </c>
      <c r="L2663" s="26" t="s">
        <v>433</v>
      </c>
      <c r="M2663" s="26" t="s">
        <v>79</v>
      </c>
      <c r="N2663" s="26" t="s">
        <v>82</v>
      </c>
      <c r="O2663" s="26" t="s">
        <v>57</v>
      </c>
      <c r="P2663" s="26" t="s">
        <v>910</v>
      </c>
      <c r="Q2663" s="26" t="s">
        <v>75</v>
      </c>
      <c r="R2663" s="26" t="s">
        <v>54</v>
      </c>
      <c r="S2663" s="26" t="s">
        <v>532</v>
      </c>
      <c r="T2663" s="54">
        <v>4.0960000000000001</v>
      </c>
      <c r="U2663" s="36">
        <v>56616</v>
      </c>
      <c r="V2663" s="43">
        <v>6.8750000000000006E-2</v>
      </c>
      <c r="W2663" s="43">
        <v>6.5729999999999997E-2</v>
      </c>
      <c r="X2663" s="26" t="s">
        <v>347</v>
      </c>
      <c r="Z2663" s="42">
        <v>498000</v>
      </c>
      <c r="AA2663" s="42">
        <v>3.6469999999999998</v>
      </c>
      <c r="AB2663" s="42">
        <v>106.8167</v>
      </c>
      <c r="AC2663" s="42">
        <v>0</v>
      </c>
      <c r="AD2663" s="42">
        <v>1940.0113100000001</v>
      </c>
      <c r="AG2663" s="26" t="s">
        <v>15</v>
      </c>
      <c r="AH2663" s="43">
        <v>4.9799999999999996E-4</v>
      </c>
      <c r="AI2663" s="43">
        <v>4.2534966200000001E-4</v>
      </c>
      <c r="AJ2663" s="43">
        <v>9.5552471776061843E-5</v>
      </c>
    </row>
    <row r="2664" spans="1:36" x14ac:dyDescent="0.2">
      <c r="A2664" s="26">
        <v>8700</v>
      </c>
      <c r="B2664" s="26">
        <v>12535</v>
      </c>
      <c r="C2664" s="26" t="s">
        <v>2126</v>
      </c>
      <c r="D2664" s="26" t="s">
        <v>2175</v>
      </c>
      <c r="E2664" s="26" t="s">
        <v>204</v>
      </c>
      <c r="F2664" s="26" t="s">
        <v>2176</v>
      </c>
      <c r="G2664" s="26" t="s">
        <v>2177</v>
      </c>
      <c r="H2664" s="26" t="s">
        <v>69</v>
      </c>
      <c r="I2664" s="26" t="s">
        <v>114</v>
      </c>
      <c r="J2664" s="26" t="s">
        <v>56</v>
      </c>
      <c r="K2664" s="26" t="s">
        <v>167</v>
      </c>
      <c r="L2664" s="26" t="s">
        <v>433</v>
      </c>
      <c r="M2664" s="26" t="s">
        <v>79</v>
      </c>
      <c r="N2664" s="26" t="s">
        <v>82</v>
      </c>
      <c r="O2664" s="26" t="s">
        <v>57</v>
      </c>
      <c r="P2664" s="26" t="s">
        <v>2049</v>
      </c>
      <c r="Q2664" s="26" t="s">
        <v>71</v>
      </c>
      <c r="R2664" s="26" t="s">
        <v>54</v>
      </c>
      <c r="S2664" s="26" t="s">
        <v>532</v>
      </c>
      <c r="T2664" s="54">
        <v>3.84</v>
      </c>
      <c r="U2664" s="36" t="s">
        <v>2178</v>
      </c>
      <c r="V2664" s="43">
        <v>6.8750000000000006E-2</v>
      </c>
      <c r="W2664" s="43">
        <v>6.0490000000000002E-2</v>
      </c>
      <c r="X2664" s="26" t="s">
        <v>347</v>
      </c>
      <c r="Z2664" s="42">
        <v>3220000</v>
      </c>
      <c r="AA2664" s="42">
        <v>3.6469999999999998</v>
      </c>
      <c r="AB2664" s="42">
        <v>107.202</v>
      </c>
      <c r="AC2664" s="42">
        <v>0</v>
      </c>
      <c r="AD2664" s="42">
        <v>12589.09535</v>
      </c>
      <c r="AG2664" s="26" t="s">
        <v>15</v>
      </c>
      <c r="AH2664" s="43">
        <v>5.3666666659999999E-3</v>
      </c>
      <c r="AI2664" s="43">
        <v>2.7601733219999999E-3</v>
      </c>
      <c r="AJ2664" s="43">
        <v>6.2005781714593526E-4</v>
      </c>
    </row>
    <row r="2665" spans="1:36" x14ac:dyDescent="0.2">
      <c r="A2665" s="26">
        <v>8700</v>
      </c>
      <c r="B2665" s="26">
        <v>12535</v>
      </c>
      <c r="C2665" s="26" t="s">
        <v>2179</v>
      </c>
      <c r="D2665" s="26" t="s">
        <v>2180</v>
      </c>
      <c r="E2665" s="26" t="s">
        <v>204</v>
      </c>
      <c r="F2665" s="26" t="s">
        <v>2181</v>
      </c>
      <c r="G2665" s="26" t="s">
        <v>2182</v>
      </c>
      <c r="H2665" s="26" t="s">
        <v>69</v>
      </c>
      <c r="I2665" s="26" t="s">
        <v>114</v>
      </c>
      <c r="J2665" s="26" t="s">
        <v>56</v>
      </c>
      <c r="K2665" s="26" t="s">
        <v>168</v>
      </c>
      <c r="L2665" s="26" t="s">
        <v>433</v>
      </c>
      <c r="M2665" s="26" t="s">
        <v>219</v>
      </c>
      <c r="N2665" s="26" t="s">
        <v>475</v>
      </c>
      <c r="O2665" s="26" t="s">
        <v>57</v>
      </c>
      <c r="P2665" s="26" t="s">
        <v>2183</v>
      </c>
      <c r="Q2665" s="26" t="s">
        <v>71</v>
      </c>
      <c r="R2665" s="26" t="s">
        <v>54</v>
      </c>
      <c r="S2665" s="26" t="s">
        <v>538</v>
      </c>
      <c r="T2665" s="54">
        <v>1.4430000000000001</v>
      </c>
      <c r="U2665" s="36" t="s">
        <v>2184</v>
      </c>
      <c r="V2665" s="43">
        <v>6.7500000000000004E-2</v>
      </c>
      <c r="W2665" s="43">
        <v>5.0619999999999998E-2</v>
      </c>
      <c r="X2665" s="26" t="s">
        <v>347</v>
      </c>
      <c r="Z2665" s="42">
        <v>367000</v>
      </c>
      <c r="AA2665" s="42">
        <v>3.7964000000000002</v>
      </c>
      <c r="AB2665" s="42">
        <v>109.8725</v>
      </c>
      <c r="AC2665" s="42">
        <v>0</v>
      </c>
      <c r="AD2665" s="42">
        <v>1530.83025</v>
      </c>
      <c r="AG2665" s="26" t="s">
        <v>15</v>
      </c>
      <c r="AH2665" s="43">
        <v>2.8230769199999998E-4</v>
      </c>
      <c r="AI2665" s="43">
        <v>3.3563625500000001E-4</v>
      </c>
      <c r="AJ2665" s="43">
        <v>7.5398846132019036E-5</v>
      </c>
    </row>
    <row r="2666" spans="1:36" x14ac:dyDescent="0.2">
      <c r="A2666" s="26">
        <v>8700</v>
      </c>
      <c r="B2666" s="26">
        <v>12535</v>
      </c>
      <c r="C2666" s="26" t="s">
        <v>2163</v>
      </c>
      <c r="D2666" s="26" t="s">
        <v>2185</v>
      </c>
      <c r="E2666" s="26" t="s">
        <v>204</v>
      </c>
      <c r="F2666" s="26" t="s">
        <v>2163</v>
      </c>
      <c r="G2666" s="26" t="s">
        <v>2186</v>
      </c>
      <c r="H2666" s="26" t="s">
        <v>69</v>
      </c>
      <c r="I2666" s="26" t="s">
        <v>114</v>
      </c>
      <c r="J2666" s="26" t="s">
        <v>56</v>
      </c>
      <c r="K2666" s="26" t="s">
        <v>167</v>
      </c>
      <c r="L2666" s="26" t="s">
        <v>433</v>
      </c>
      <c r="M2666" s="26" t="s">
        <v>224</v>
      </c>
      <c r="N2666" s="26" t="s">
        <v>461</v>
      </c>
      <c r="O2666" s="26" t="s">
        <v>57</v>
      </c>
      <c r="P2666" s="26" t="s">
        <v>910</v>
      </c>
      <c r="Q2666" s="26" t="s">
        <v>75</v>
      </c>
      <c r="R2666" s="26" t="s">
        <v>54</v>
      </c>
      <c r="S2666" s="26" t="s">
        <v>532</v>
      </c>
      <c r="T2666" s="54">
        <v>5.1870000000000003</v>
      </c>
      <c r="U2666" s="36" t="s">
        <v>2187</v>
      </c>
      <c r="V2666" s="43">
        <v>6.7000000000000004E-2</v>
      </c>
      <c r="W2666" s="43">
        <v>6.1949999999999998E-2</v>
      </c>
      <c r="X2666" s="26" t="s">
        <v>347</v>
      </c>
      <c r="Z2666" s="42">
        <v>1074000</v>
      </c>
      <c r="AA2666" s="42">
        <v>3.6469999999999998</v>
      </c>
      <c r="AB2666" s="42">
        <v>105.5365</v>
      </c>
      <c r="AC2666" s="42">
        <v>0</v>
      </c>
      <c r="AD2666" s="42">
        <v>4133.7359500000002</v>
      </c>
      <c r="AG2666" s="26" t="s">
        <v>15</v>
      </c>
      <c r="AH2666" s="43">
        <v>1.0740000000000001E-3</v>
      </c>
      <c r="AI2666" s="43">
        <v>9.0632625899999999E-4</v>
      </c>
      <c r="AJ2666" s="43">
        <v>2.0360122936193974E-4</v>
      </c>
    </row>
    <row r="2667" spans="1:36" x14ac:dyDescent="0.2">
      <c r="A2667" s="26">
        <v>8700</v>
      </c>
      <c r="B2667" s="26">
        <v>12535</v>
      </c>
      <c r="C2667" s="26" t="s">
        <v>2188</v>
      </c>
      <c r="D2667" s="26" t="s">
        <v>2189</v>
      </c>
      <c r="E2667" s="26" t="s">
        <v>204</v>
      </c>
      <c r="F2667" s="26" t="s">
        <v>2190</v>
      </c>
      <c r="G2667" s="26" t="s">
        <v>2191</v>
      </c>
      <c r="H2667" s="26" t="s">
        <v>69</v>
      </c>
      <c r="I2667" s="26" t="s">
        <v>114</v>
      </c>
      <c r="J2667" s="26" t="s">
        <v>56</v>
      </c>
      <c r="K2667" s="26" t="s">
        <v>167</v>
      </c>
      <c r="L2667" s="26" t="s">
        <v>433</v>
      </c>
      <c r="M2667" s="26" t="s">
        <v>79</v>
      </c>
      <c r="N2667" s="26" t="s">
        <v>82</v>
      </c>
      <c r="O2667" s="26" t="s">
        <v>57</v>
      </c>
      <c r="P2667" s="26" t="s">
        <v>910</v>
      </c>
      <c r="Q2667" s="26" t="s">
        <v>75</v>
      </c>
      <c r="R2667" s="26" t="s">
        <v>54</v>
      </c>
      <c r="S2667" s="26" t="s">
        <v>532</v>
      </c>
      <c r="T2667" s="54">
        <v>4.2060000000000004</v>
      </c>
      <c r="U2667" s="36">
        <v>47128</v>
      </c>
      <c r="V2667" s="43">
        <v>5.0259999999999999E-2</v>
      </c>
      <c r="W2667" s="43">
        <v>5.4390000000000001E-2</v>
      </c>
      <c r="X2667" s="26" t="s">
        <v>347</v>
      </c>
      <c r="Z2667" s="42">
        <v>325000</v>
      </c>
      <c r="AA2667" s="42">
        <v>3.6469999999999998</v>
      </c>
      <c r="AB2667" s="42">
        <v>100.00920000000001</v>
      </c>
      <c r="AC2667" s="42">
        <v>0</v>
      </c>
      <c r="AD2667" s="42">
        <v>1185.3840499999999</v>
      </c>
      <c r="AG2667" s="26" t="s">
        <v>15</v>
      </c>
      <c r="AH2667" s="43">
        <v>3.2499999999999999E-4</v>
      </c>
      <c r="AI2667" s="43">
        <v>2.5989678600000002E-4</v>
      </c>
      <c r="AJ2667" s="43">
        <v>5.8384389512357456E-5</v>
      </c>
    </row>
    <row r="2668" spans="1:36" x14ac:dyDescent="0.2">
      <c r="A2668" s="26">
        <v>8700</v>
      </c>
      <c r="B2668" s="26">
        <v>12535</v>
      </c>
      <c r="C2668" s="26" t="s">
        <v>2192</v>
      </c>
      <c r="D2668" s="26" t="s">
        <v>2189</v>
      </c>
      <c r="E2668" s="26" t="s">
        <v>204</v>
      </c>
      <c r="F2668" s="26" t="s">
        <v>2193</v>
      </c>
      <c r="G2668" s="26" t="s">
        <v>2194</v>
      </c>
      <c r="H2668" s="26" t="s">
        <v>69</v>
      </c>
      <c r="I2668" s="26" t="s">
        <v>114</v>
      </c>
      <c r="J2668" s="26" t="s">
        <v>56</v>
      </c>
      <c r="K2668" s="26" t="s">
        <v>167</v>
      </c>
      <c r="L2668" s="26" t="s">
        <v>433</v>
      </c>
      <c r="M2668" s="26" t="s">
        <v>79</v>
      </c>
      <c r="N2668" s="26" t="s">
        <v>82</v>
      </c>
      <c r="O2668" s="26" t="s">
        <v>57</v>
      </c>
      <c r="P2668" s="26" t="s">
        <v>910</v>
      </c>
      <c r="Q2668" s="26" t="s">
        <v>75</v>
      </c>
      <c r="R2668" s="26" t="s">
        <v>54</v>
      </c>
      <c r="S2668" s="26" t="s">
        <v>532</v>
      </c>
      <c r="T2668" s="54">
        <v>7.4710000000000001</v>
      </c>
      <c r="U2668" s="36">
        <v>48954</v>
      </c>
      <c r="V2668" s="43">
        <v>5.5840000000000001E-2</v>
      </c>
      <c r="W2668" s="43">
        <v>5.9360000000000003E-2</v>
      </c>
      <c r="X2668" s="26" t="s">
        <v>347</v>
      </c>
      <c r="Z2668" s="42">
        <v>325000</v>
      </c>
      <c r="AA2668" s="42">
        <v>3.6469999999999998</v>
      </c>
      <c r="AB2668" s="42">
        <v>99.325400000000002</v>
      </c>
      <c r="AC2668" s="42">
        <v>0</v>
      </c>
      <c r="AD2668" s="42">
        <v>1177.2791299999999</v>
      </c>
      <c r="AG2668" s="26" t="s">
        <v>15</v>
      </c>
      <c r="AH2668" s="43">
        <v>2.5999999999999998E-4</v>
      </c>
      <c r="AI2668" s="43">
        <v>2.5811977400000001E-4</v>
      </c>
      <c r="AJ2668" s="43">
        <v>5.7985193314090329E-5</v>
      </c>
    </row>
    <row r="2669" spans="1:36" x14ac:dyDescent="0.2">
      <c r="A2669" s="26">
        <v>8700</v>
      </c>
      <c r="B2669" s="26">
        <v>12535</v>
      </c>
      <c r="C2669" s="26" t="s">
        <v>2195</v>
      </c>
      <c r="D2669" s="26" t="s">
        <v>2196</v>
      </c>
      <c r="E2669" s="26" t="s">
        <v>204</v>
      </c>
      <c r="F2669" s="26" t="s">
        <v>2197</v>
      </c>
      <c r="G2669" s="26" t="s">
        <v>2198</v>
      </c>
      <c r="H2669" s="26" t="s">
        <v>69</v>
      </c>
      <c r="I2669" s="26" t="s">
        <v>114</v>
      </c>
      <c r="J2669" s="26" t="s">
        <v>56</v>
      </c>
      <c r="K2669" s="26" t="s">
        <v>167</v>
      </c>
      <c r="L2669" s="26" t="s">
        <v>433</v>
      </c>
      <c r="M2669" s="26" t="s">
        <v>79</v>
      </c>
      <c r="N2669" s="26" t="s">
        <v>82</v>
      </c>
      <c r="O2669" s="26" t="s">
        <v>57</v>
      </c>
      <c r="P2669" s="26" t="s">
        <v>910</v>
      </c>
      <c r="Q2669" s="26" t="s">
        <v>75</v>
      </c>
      <c r="R2669" s="26" t="s">
        <v>54</v>
      </c>
      <c r="S2669" s="26" t="s">
        <v>532</v>
      </c>
      <c r="T2669" s="54">
        <v>4.0979999999999999</v>
      </c>
      <c r="U2669" s="36">
        <v>47461</v>
      </c>
      <c r="V2669" s="43">
        <v>5.8000000000000003E-2</v>
      </c>
      <c r="W2669" s="43">
        <v>6.2810000000000005E-2</v>
      </c>
      <c r="X2669" s="26" t="s">
        <v>347</v>
      </c>
      <c r="Z2669" s="42">
        <v>750000</v>
      </c>
      <c r="AA2669" s="42">
        <v>3.6469999999999998</v>
      </c>
      <c r="AB2669" s="42">
        <v>99.830200000000005</v>
      </c>
      <c r="AC2669" s="42">
        <v>0</v>
      </c>
      <c r="AD2669" s="42">
        <v>2730.6055500000002</v>
      </c>
      <c r="AG2669" s="26" t="s">
        <v>15</v>
      </c>
      <c r="AH2669" s="43">
        <v>1.5E-3</v>
      </c>
      <c r="AI2669" s="43">
        <v>5.9868833900000005E-4</v>
      </c>
      <c r="AJ2669" s="43">
        <v>1.3449205600143271E-4</v>
      </c>
    </row>
    <row r="2670" spans="1:36" x14ac:dyDescent="0.2">
      <c r="A2670" s="26">
        <v>8700</v>
      </c>
      <c r="B2670" s="26">
        <v>12535</v>
      </c>
      <c r="C2670" s="26" t="s">
        <v>2085</v>
      </c>
      <c r="D2670" s="26" t="s">
        <v>2199</v>
      </c>
      <c r="E2670" s="26" t="s">
        <v>204</v>
      </c>
      <c r="F2670" s="26" t="s">
        <v>2085</v>
      </c>
      <c r="G2670" s="26" t="s">
        <v>2200</v>
      </c>
      <c r="H2670" s="26" t="s">
        <v>69</v>
      </c>
      <c r="I2670" s="26" t="s">
        <v>114</v>
      </c>
      <c r="J2670" s="26" t="s">
        <v>56</v>
      </c>
      <c r="K2670" s="26" t="s">
        <v>89</v>
      </c>
      <c r="L2670" s="26" t="s">
        <v>433</v>
      </c>
      <c r="M2670" s="26" t="s">
        <v>79</v>
      </c>
      <c r="N2670" s="26" t="s">
        <v>458</v>
      </c>
      <c r="O2670" s="26" t="s">
        <v>57</v>
      </c>
      <c r="P2670" s="26" t="s">
        <v>923</v>
      </c>
      <c r="Q2670" s="26" t="s">
        <v>71</v>
      </c>
      <c r="R2670" s="26" t="s">
        <v>54</v>
      </c>
      <c r="S2670" s="26" t="s">
        <v>532</v>
      </c>
      <c r="T2670" s="54">
        <v>7.1589999999999998</v>
      </c>
      <c r="U2670" s="36" t="s">
        <v>2009</v>
      </c>
      <c r="V2670" s="43">
        <v>7.2499999999999995E-2</v>
      </c>
      <c r="W2670" s="43">
        <v>7.6219999999999996E-2</v>
      </c>
      <c r="X2670" s="26" t="s">
        <v>347</v>
      </c>
      <c r="Z2670" s="42">
        <v>1177000</v>
      </c>
      <c r="AA2670" s="42">
        <v>3.6469999999999998</v>
      </c>
      <c r="AB2670" s="42">
        <v>101.5035</v>
      </c>
      <c r="AC2670" s="42">
        <v>0</v>
      </c>
      <c r="AD2670" s="42">
        <v>4357.0570200000002</v>
      </c>
      <c r="AG2670" s="26" t="s">
        <v>15</v>
      </c>
      <c r="AH2670" s="43">
        <v>1.1770000000000001E-3</v>
      </c>
      <c r="AI2670" s="43">
        <v>9.55289654E-4</v>
      </c>
      <c r="AJ2670" s="43">
        <v>2.1460058803999556E-4</v>
      </c>
    </row>
    <row r="2671" spans="1:36" x14ac:dyDescent="0.2">
      <c r="A2671" s="26">
        <v>8700</v>
      </c>
      <c r="B2671" s="26">
        <v>12535</v>
      </c>
      <c r="C2671" s="26" t="s">
        <v>2201</v>
      </c>
      <c r="D2671" s="26" t="s">
        <v>2202</v>
      </c>
      <c r="E2671" s="26" t="s">
        <v>204</v>
      </c>
      <c r="F2671" s="26" t="s">
        <v>2203</v>
      </c>
      <c r="G2671" s="26" t="s">
        <v>2204</v>
      </c>
      <c r="H2671" s="26" t="s">
        <v>69</v>
      </c>
      <c r="I2671" s="26" t="s">
        <v>114</v>
      </c>
      <c r="J2671" s="26" t="s">
        <v>56</v>
      </c>
      <c r="K2671" s="26" t="s">
        <v>167</v>
      </c>
      <c r="L2671" s="26" t="s">
        <v>433</v>
      </c>
      <c r="M2671" s="26" t="s">
        <v>224</v>
      </c>
      <c r="N2671" s="26" t="s">
        <v>82</v>
      </c>
      <c r="O2671" s="26" t="s">
        <v>57</v>
      </c>
      <c r="P2671" s="26" t="s">
        <v>910</v>
      </c>
      <c r="Q2671" s="26" t="s">
        <v>75</v>
      </c>
      <c r="R2671" s="26" t="s">
        <v>54</v>
      </c>
      <c r="S2671" s="26" t="s">
        <v>532</v>
      </c>
      <c r="T2671" s="54">
        <v>4.4809999999999999</v>
      </c>
      <c r="U2671" s="36" t="s">
        <v>2205</v>
      </c>
      <c r="V2671" s="43">
        <v>5.8000000000000003E-2</v>
      </c>
      <c r="W2671" s="43">
        <v>6.1469999999999997E-2</v>
      </c>
      <c r="X2671" s="26" t="s">
        <v>347</v>
      </c>
      <c r="Z2671" s="42">
        <v>1900000</v>
      </c>
      <c r="AA2671" s="42">
        <v>3.6469999999999998</v>
      </c>
      <c r="AB2671" s="42">
        <v>100.2201</v>
      </c>
      <c r="AC2671" s="42">
        <v>0</v>
      </c>
      <c r="AD2671" s="42">
        <v>6944.5513899999996</v>
      </c>
      <c r="AG2671" s="26" t="s">
        <v>15</v>
      </c>
      <c r="AH2671" s="43">
        <v>1.9E-3</v>
      </c>
      <c r="AI2671" s="43">
        <v>1.522600707E-3</v>
      </c>
      <c r="AJ2671" s="43">
        <v>3.4204390833700136E-4</v>
      </c>
    </row>
    <row r="2672" spans="1:36" x14ac:dyDescent="0.2">
      <c r="A2672" s="26">
        <v>8700</v>
      </c>
      <c r="B2672" s="26">
        <v>12535</v>
      </c>
      <c r="C2672" s="26" t="s">
        <v>2206</v>
      </c>
      <c r="D2672" s="26" t="s">
        <v>2207</v>
      </c>
      <c r="E2672" s="26" t="s">
        <v>204</v>
      </c>
      <c r="F2672" s="26" t="s">
        <v>2206</v>
      </c>
      <c r="G2672" s="26" t="s">
        <v>2208</v>
      </c>
      <c r="H2672" s="26" t="s">
        <v>69</v>
      </c>
      <c r="I2672" s="26" t="s">
        <v>114</v>
      </c>
      <c r="J2672" s="26" t="s">
        <v>56</v>
      </c>
      <c r="K2672" s="26" t="s">
        <v>168</v>
      </c>
      <c r="L2672" s="26" t="s">
        <v>433</v>
      </c>
      <c r="M2672" s="26" t="s">
        <v>219</v>
      </c>
      <c r="N2672" s="26" t="s">
        <v>472</v>
      </c>
      <c r="O2672" s="26" t="s">
        <v>57</v>
      </c>
      <c r="P2672" s="26" t="s">
        <v>2162</v>
      </c>
      <c r="Q2672" s="26" t="s">
        <v>71</v>
      </c>
      <c r="R2672" s="26" t="s">
        <v>54</v>
      </c>
      <c r="S2672" s="26" t="s">
        <v>532</v>
      </c>
      <c r="T2672" s="54">
        <v>3.2890000000000001</v>
      </c>
      <c r="U2672" s="36" t="s">
        <v>2209</v>
      </c>
      <c r="V2672" s="43">
        <v>8.1250000000000003E-2</v>
      </c>
      <c r="W2672" s="43">
        <v>7.7450000000000005E-2</v>
      </c>
      <c r="X2672" s="26" t="s">
        <v>347</v>
      </c>
      <c r="Z2672" s="42">
        <v>3000000</v>
      </c>
      <c r="AA2672" s="42">
        <v>3.6469999999999998</v>
      </c>
      <c r="AB2672" s="42">
        <v>103.0599</v>
      </c>
      <c r="AC2672" s="42">
        <v>0</v>
      </c>
      <c r="AD2672" s="42">
        <v>11275.783659999999</v>
      </c>
      <c r="AG2672" s="26" t="s">
        <v>15</v>
      </c>
      <c r="AH2672" s="43">
        <v>4.0000000000000001E-3</v>
      </c>
      <c r="AI2672" s="43">
        <v>2.4722282560000002E-3</v>
      </c>
      <c r="AJ2672" s="43">
        <v>5.5537253539265658E-4</v>
      </c>
    </row>
    <row r="2673" spans="1:36" x14ac:dyDescent="0.2">
      <c r="A2673" s="26">
        <v>8700</v>
      </c>
      <c r="B2673" s="26">
        <v>12535</v>
      </c>
      <c r="C2673" s="26" t="s">
        <v>2119</v>
      </c>
      <c r="D2673" s="26" t="s">
        <v>2210</v>
      </c>
      <c r="E2673" s="26" t="s">
        <v>204</v>
      </c>
      <c r="F2673" s="26" t="s">
        <v>2119</v>
      </c>
      <c r="G2673" s="26" t="s">
        <v>2211</v>
      </c>
      <c r="H2673" s="26" t="s">
        <v>69</v>
      </c>
      <c r="I2673" s="26" t="s">
        <v>114</v>
      </c>
      <c r="J2673" s="26" t="s">
        <v>56</v>
      </c>
      <c r="K2673" s="26" t="s">
        <v>51</v>
      </c>
      <c r="L2673" s="26" t="s">
        <v>433</v>
      </c>
      <c r="M2673" s="26" t="s">
        <v>219</v>
      </c>
      <c r="N2673" s="26" t="s">
        <v>82</v>
      </c>
      <c r="O2673" s="26" t="s">
        <v>57</v>
      </c>
      <c r="P2673" s="26" t="s">
        <v>923</v>
      </c>
      <c r="Q2673" s="26" t="s">
        <v>71</v>
      </c>
      <c r="R2673" s="26" t="s">
        <v>54</v>
      </c>
      <c r="S2673" s="26" t="s">
        <v>532</v>
      </c>
      <c r="T2673" s="54">
        <v>5.6440000000000001</v>
      </c>
      <c r="U2673" s="36">
        <v>47979</v>
      </c>
      <c r="V2673" s="43">
        <v>6.0539999999999997E-2</v>
      </c>
      <c r="W2673" s="43">
        <v>6.1929999999999999E-2</v>
      </c>
      <c r="X2673" s="26" t="s">
        <v>347</v>
      </c>
      <c r="Z2673" s="42">
        <v>971000</v>
      </c>
      <c r="AA2673" s="42">
        <v>3.6469999999999998</v>
      </c>
      <c r="AB2673" s="42">
        <v>100.1846</v>
      </c>
      <c r="AC2673" s="42">
        <v>0</v>
      </c>
      <c r="AD2673" s="42">
        <v>3547.77412</v>
      </c>
      <c r="AG2673" s="26" t="s">
        <v>15</v>
      </c>
      <c r="AH2673" s="43">
        <v>7.7680000000000002E-4</v>
      </c>
      <c r="AI2673" s="43">
        <v>7.7785346799999998E-4</v>
      </c>
      <c r="AJ2673" s="43">
        <v>1.7474052069786265E-4</v>
      </c>
    </row>
    <row r="2674" spans="1:36" x14ac:dyDescent="0.2">
      <c r="A2674" s="26">
        <v>8700</v>
      </c>
      <c r="B2674" s="26">
        <v>12535</v>
      </c>
      <c r="C2674" s="26" t="s">
        <v>2126</v>
      </c>
      <c r="D2674" s="26" t="s">
        <v>2212</v>
      </c>
      <c r="E2674" s="26" t="s">
        <v>204</v>
      </c>
      <c r="F2674" s="26" t="s">
        <v>2213</v>
      </c>
      <c r="G2674" s="26" t="s">
        <v>2214</v>
      </c>
      <c r="H2674" s="26" t="s">
        <v>69</v>
      </c>
      <c r="I2674" s="26" t="s">
        <v>114</v>
      </c>
      <c r="J2674" s="26" t="s">
        <v>56</v>
      </c>
      <c r="K2674" s="26" t="s">
        <v>167</v>
      </c>
      <c r="L2674" s="26" t="s">
        <v>433</v>
      </c>
      <c r="M2674" s="26" t="s">
        <v>219</v>
      </c>
      <c r="N2674" s="26" t="s">
        <v>82</v>
      </c>
      <c r="O2674" s="26" t="s">
        <v>57</v>
      </c>
      <c r="P2674" s="26" t="s">
        <v>2049</v>
      </c>
      <c r="Q2674" s="26" t="s">
        <v>71</v>
      </c>
      <c r="R2674" s="26" t="s">
        <v>54</v>
      </c>
      <c r="S2674" s="26" t="s">
        <v>532</v>
      </c>
      <c r="T2674" s="54">
        <v>4.383</v>
      </c>
      <c r="U2674" s="36" t="s">
        <v>2215</v>
      </c>
      <c r="V2674" s="43">
        <v>6.1249999999999999E-2</v>
      </c>
      <c r="W2674" s="43">
        <v>6.1370000000000001E-2</v>
      </c>
      <c r="X2674" s="26" t="s">
        <v>347</v>
      </c>
      <c r="Z2674" s="42">
        <v>2004000</v>
      </c>
      <c r="AA2674" s="42">
        <v>3.6469999999999998</v>
      </c>
      <c r="AB2674" s="42">
        <v>100.63760000000001</v>
      </c>
      <c r="AC2674" s="42">
        <v>0</v>
      </c>
      <c r="AD2674" s="42">
        <v>7355.1875600000003</v>
      </c>
      <c r="AG2674" s="26" t="s">
        <v>15</v>
      </c>
      <c r="AH2674" s="43">
        <v>2.8628571420000002E-3</v>
      </c>
      <c r="AI2674" s="43">
        <v>1.6126331490000001E-3</v>
      </c>
      <c r="AJ2674" s="43">
        <v>3.6226920333497497E-4</v>
      </c>
    </row>
    <row r="2675" spans="1:36" x14ac:dyDescent="0.2">
      <c r="A2675" s="26">
        <v>8700</v>
      </c>
      <c r="B2675" s="26">
        <v>12535</v>
      </c>
      <c r="C2675" s="26" t="s">
        <v>2216</v>
      </c>
      <c r="D2675" s="26" t="s">
        <v>2217</v>
      </c>
      <c r="E2675" s="26" t="s">
        <v>204</v>
      </c>
      <c r="F2675" s="26" t="s">
        <v>2218</v>
      </c>
      <c r="G2675" s="26" t="s">
        <v>2219</v>
      </c>
      <c r="H2675" s="26" t="s">
        <v>69</v>
      </c>
      <c r="I2675" s="26" t="s">
        <v>114</v>
      </c>
      <c r="J2675" s="26" t="s">
        <v>56</v>
      </c>
      <c r="K2675" s="26" t="s">
        <v>167</v>
      </c>
      <c r="L2675" s="26" t="s">
        <v>433</v>
      </c>
      <c r="M2675" s="26" t="s">
        <v>219</v>
      </c>
      <c r="N2675" s="26" t="s">
        <v>82</v>
      </c>
      <c r="O2675" s="26" t="s">
        <v>57</v>
      </c>
      <c r="P2675" s="26" t="s">
        <v>2220</v>
      </c>
      <c r="Q2675" s="26" t="s">
        <v>75</v>
      </c>
      <c r="R2675" s="26" t="s">
        <v>54</v>
      </c>
      <c r="S2675" s="26" t="s">
        <v>532</v>
      </c>
      <c r="T2675" s="54">
        <v>4.2409999999999997</v>
      </c>
      <c r="U2675" s="36">
        <v>56890</v>
      </c>
      <c r="V2675" s="43">
        <v>7.0000000000000007E-2</v>
      </c>
      <c r="W2675" s="43">
        <v>7.127E-2</v>
      </c>
      <c r="X2675" s="26" t="s">
        <v>347</v>
      </c>
      <c r="Z2675" s="42">
        <v>850000</v>
      </c>
      <c r="AA2675" s="42">
        <v>3.6469999999999998</v>
      </c>
      <c r="AB2675" s="42">
        <v>101.0098</v>
      </c>
      <c r="AC2675" s="42">
        <v>0</v>
      </c>
      <c r="AD2675" s="42">
        <v>3131.2532999999999</v>
      </c>
      <c r="AG2675" s="26" t="s">
        <v>15</v>
      </c>
      <c r="AH2675" s="43">
        <v>3.7777777700000002E-4</v>
      </c>
      <c r="AI2675" s="43">
        <v>6.8653080899999999E-4</v>
      </c>
      <c r="AJ2675" s="43">
        <v>1.5422538571280311E-4</v>
      </c>
    </row>
    <row r="2676" spans="1:36" x14ac:dyDescent="0.2">
      <c r="A2676" s="26">
        <v>8700</v>
      </c>
      <c r="B2676" s="26">
        <v>12535</v>
      </c>
      <c r="C2676" s="26" t="s">
        <v>2221</v>
      </c>
      <c r="D2676" s="26" t="s">
        <v>2222</v>
      </c>
      <c r="E2676" s="26" t="s">
        <v>204</v>
      </c>
      <c r="F2676" s="26" t="s">
        <v>2223</v>
      </c>
      <c r="G2676" s="26" t="s">
        <v>2224</v>
      </c>
      <c r="H2676" s="26" t="s">
        <v>69</v>
      </c>
      <c r="I2676" s="26" t="s">
        <v>114</v>
      </c>
      <c r="J2676" s="26" t="s">
        <v>56</v>
      </c>
      <c r="K2676" s="26" t="s">
        <v>167</v>
      </c>
      <c r="L2676" s="26" t="s">
        <v>433</v>
      </c>
      <c r="M2676" s="26" t="s">
        <v>219</v>
      </c>
      <c r="N2676" s="26" t="s">
        <v>82</v>
      </c>
      <c r="O2676" s="26" t="s">
        <v>57</v>
      </c>
      <c r="P2676" s="26" t="s">
        <v>2053</v>
      </c>
      <c r="Q2676" s="26" t="s">
        <v>75</v>
      </c>
      <c r="R2676" s="26" t="s">
        <v>54</v>
      </c>
      <c r="S2676" s="26" t="s">
        <v>532</v>
      </c>
      <c r="T2676" s="54">
        <v>7.4059999999999997</v>
      </c>
      <c r="U2676" s="36" t="s">
        <v>2225</v>
      </c>
      <c r="V2676" s="43">
        <v>6.3E-2</v>
      </c>
      <c r="W2676" s="43">
        <v>6.5159999999999996E-2</v>
      </c>
      <c r="X2676" s="26" t="s">
        <v>347</v>
      </c>
      <c r="Z2676" s="42">
        <v>2000000</v>
      </c>
      <c r="AA2676" s="42">
        <v>3.6469999999999998</v>
      </c>
      <c r="AB2676" s="42">
        <v>98.322500000000005</v>
      </c>
      <c r="AC2676" s="42">
        <v>0</v>
      </c>
      <c r="AD2676" s="42">
        <v>7171.6431499999999</v>
      </c>
      <c r="AG2676" s="26" t="s">
        <v>15</v>
      </c>
      <c r="AH2676" s="43">
        <v>2.8571428570000001E-3</v>
      </c>
      <c r="AI2676" s="43">
        <v>1.572390831E-3</v>
      </c>
      <c r="AJ2676" s="43">
        <v>3.532289869373814E-4</v>
      </c>
    </row>
    <row r="2677" spans="1:36" x14ac:dyDescent="0.2">
      <c r="A2677" s="26">
        <v>8700</v>
      </c>
      <c r="B2677" s="26">
        <v>12535</v>
      </c>
      <c r="C2677" s="26" t="s">
        <v>2226</v>
      </c>
      <c r="D2677" s="26" t="s">
        <v>2227</v>
      </c>
      <c r="E2677" s="26" t="s">
        <v>204</v>
      </c>
      <c r="F2677" s="26" t="s">
        <v>2228</v>
      </c>
      <c r="G2677" s="26" t="s">
        <v>2229</v>
      </c>
      <c r="H2677" s="26" t="s">
        <v>69</v>
      </c>
      <c r="I2677" s="26" t="s">
        <v>114</v>
      </c>
      <c r="J2677" s="26" t="s">
        <v>56</v>
      </c>
      <c r="K2677" s="26" t="s">
        <v>61</v>
      </c>
      <c r="L2677" s="26" t="s">
        <v>433</v>
      </c>
      <c r="M2677" s="26" t="s">
        <v>218</v>
      </c>
      <c r="N2677" s="26" t="s">
        <v>463</v>
      </c>
      <c r="O2677" s="26" t="s">
        <v>57</v>
      </c>
      <c r="P2677" s="26" t="s">
        <v>154</v>
      </c>
      <c r="Q2677" s="26" t="s">
        <v>154</v>
      </c>
      <c r="R2677" s="26" t="s">
        <v>54</v>
      </c>
      <c r="S2677" s="26" t="s">
        <v>532</v>
      </c>
      <c r="T2677" s="54">
        <v>5.7009999999999996</v>
      </c>
      <c r="U2677" s="36" t="s">
        <v>2230</v>
      </c>
      <c r="V2677" s="43">
        <v>5.8999999999999997E-2</v>
      </c>
      <c r="W2677" s="43">
        <v>6.5939999999999999E-2</v>
      </c>
      <c r="X2677" s="26" t="s">
        <v>347</v>
      </c>
      <c r="Z2677" s="42">
        <v>950000</v>
      </c>
      <c r="AA2677" s="42">
        <v>3.6469999999999998</v>
      </c>
      <c r="AB2677" s="42">
        <v>96.819800000000001</v>
      </c>
      <c r="AC2677" s="42">
        <v>0</v>
      </c>
      <c r="AD2677" s="42">
        <v>3354.4672</v>
      </c>
      <c r="AG2677" s="26" t="s">
        <v>15</v>
      </c>
      <c r="AH2677" s="43">
        <v>3.1666666660000002E-3</v>
      </c>
      <c r="AI2677" s="43">
        <v>7.3547070799999999E-4</v>
      </c>
      <c r="AJ2677" s="43">
        <v>1.6521946588637424E-4</v>
      </c>
    </row>
    <row r="2678" spans="1:36" x14ac:dyDescent="0.2">
      <c r="A2678" s="26">
        <v>8700</v>
      </c>
      <c r="B2678" s="26">
        <v>12535</v>
      </c>
      <c r="C2678" s="26" t="s">
        <v>2231</v>
      </c>
      <c r="D2678" s="26" t="s">
        <v>2232</v>
      </c>
      <c r="E2678" s="26" t="s">
        <v>204</v>
      </c>
      <c r="F2678" s="26" t="s">
        <v>2233</v>
      </c>
      <c r="G2678" s="26" t="s">
        <v>2234</v>
      </c>
      <c r="H2678" s="26" t="s">
        <v>69</v>
      </c>
      <c r="I2678" s="26" t="s">
        <v>114</v>
      </c>
      <c r="J2678" s="26" t="s">
        <v>56</v>
      </c>
      <c r="K2678" s="26" t="s">
        <v>168</v>
      </c>
      <c r="L2678" s="26" t="s">
        <v>433</v>
      </c>
      <c r="M2678" s="26" t="s">
        <v>218</v>
      </c>
      <c r="N2678" s="26" t="s">
        <v>455</v>
      </c>
      <c r="O2678" s="26" t="s">
        <v>57</v>
      </c>
      <c r="P2678" s="26" t="s">
        <v>929</v>
      </c>
      <c r="Q2678" s="26" t="s">
        <v>75</v>
      </c>
      <c r="R2678" s="26" t="s">
        <v>54</v>
      </c>
      <c r="S2678" s="26" t="s">
        <v>532</v>
      </c>
      <c r="T2678" s="54">
        <v>1.325</v>
      </c>
      <c r="U2678" s="36" t="s">
        <v>814</v>
      </c>
      <c r="V2678" s="43">
        <v>6.1249999999999999E-2</v>
      </c>
      <c r="W2678" s="43">
        <v>6.0749999999999998E-2</v>
      </c>
      <c r="X2678" s="26" t="s">
        <v>347</v>
      </c>
      <c r="Z2678" s="42">
        <v>735000</v>
      </c>
      <c r="AA2678" s="42">
        <v>3.6469999999999998</v>
      </c>
      <c r="AB2678" s="42">
        <v>100.94070000000001</v>
      </c>
      <c r="AC2678" s="42">
        <v>0</v>
      </c>
      <c r="AD2678" s="42">
        <v>2705.76089</v>
      </c>
      <c r="AG2678" s="26" t="s">
        <v>15</v>
      </c>
      <c r="AH2678" s="43">
        <v>1.47E-3</v>
      </c>
      <c r="AI2678" s="43">
        <v>5.9324111999999995E-4</v>
      </c>
      <c r="AJ2678" s="43">
        <v>1.3326836794291523E-4</v>
      </c>
    </row>
    <row r="2679" spans="1:36" x14ac:dyDescent="0.2">
      <c r="A2679" s="26">
        <v>8700</v>
      </c>
      <c r="B2679" s="26">
        <v>12535</v>
      </c>
      <c r="C2679" s="26" t="s">
        <v>2235</v>
      </c>
      <c r="D2679" s="26" t="s">
        <v>2236</v>
      </c>
      <c r="E2679" s="26" t="s">
        <v>204</v>
      </c>
      <c r="F2679" s="26" t="s">
        <v>2237</v>
      </c>
      <c r="G2679" s="26" t="s">
        <v>2238</v>
      </c>
      <c r="H2679" s="26" t="s">
        <v>69</v>
      </c>
      <c r="I2679" s="26" t="s">
        <v>114</v>
      </c>
      <c r="J2679" s="26" t="s">
        <v>56</v>
      </c>
      <c r="K2679" s="26" t="s">
        <v>168</v>
      </c>
      <c r="L2679" s="26" t="s">
        <v>433</v>
      </c>
      <c r="M2679" s="26" t="s">
        <v>218</v>
      </c>
      <c r="N2679" s="26" t="s">
        <v>96</v>
      </c>
      <c r="O2679" s="26" t="s">
        <v>57</v>
      </c>
      <c r="P2679" s="26" t="s">
        <v>1979</v>
      </c>
      <c r="Q2679" s="26" t="s">
        <v>75</v>
      </c>
      <c r="R2679" s="26" t="s">
        <v>54</v>
      </c>
      <c r="S2679" s="26" t="s">
        <v>532</v>
      </c>
      <c r="T2679" s="54">
        <v>2.41</v>
      </c>
      <c r="U2679" s="36">
        <v>47004</v>
      </c>
      <c r="V2679" s="43">
        <v>5.5E-2</v>
      </c>
      <c r="W2679" s="43">
        <v>5.5140000000000002E-2</v>
      </c>
      <c r="X2679" s="26" t="s">
        <v>347</v>
      </c>
      <c r="Z2679" s="42">
        <v>980000</v>
      </c>
      <c r="AA2679" s="42">
        <v>3.6469999999999998</v>
      </c>
      <c r="AB2679" s="42">
        <v>103.2291</v>
      </c>
      <c r="AC2679" s="42">
        <v>0</v>
      </c>
      <c r="AD2679" s="42">
        <v>3689.4699700000001</v>
      </c>
      <c r="AG2679" s="26" t="s">
        <v>15</v>
      </c>
      <c r="AH2679" s="43">
        <v>5.5999999999999995E-4</v>
      </c>
      <c r="AI2679" s="43">
        <v>8.0892044200000005E-4</v>
      </c>
      <c r="AJ2679" s="43">
        <v>1.817195463551461E-4</v>
      </c>
    </row>
    <row r="2680" spans="1:36" x14ac:dyDescent="0.2">
      <c r="A2680" s="26">
        <v>8700</v>
      </c>
      <c r="B2680" s="26">
        <v>12535</v>
      </c>
      <c r="C2680" s="26" t="s">
        <v>919</v>
      </c>
      <c r="D2680" s="26" t="s">
        <v>920</v>
      </c>
      <c r="E2680" s="26" t="s">
        <v>204</v>
      </c>
      <c r="F2680" s="26" t="s">
        <v>921</v>
      </c>
      <c r="G2680" s="26" t="s">
        <v>922</v>
      </c>
      <c r="H2680" s="26" t="s">
        <v>69</v>
      </c>
      <c r="I2680" s="26" t="s">
        <v>114</v>
      </c>
      <c r="J2680" s="26" t="s">
        <v>56</v>
      </c>
      <c r="K2680" s="26" t="s">
        <v>85</v>
      </c>
      <c r="L2680" s="26" t="s">
        <v>433</v>
      </c>
      <c r="M2680" s="26" t="s">
        <v>79</v>
      </c>
      <c r="N2680" s="26" t="s">
        <v>475</v>
      </c>
      <c r="O2680" s="26" t="s">
        <v>57</v>
      </c>
      <c r="P2680" s="26" t="s">
        <v>923</v>
      </c>
      <c r="Q2680" s="26" t="s">
        <v>71</v>
      </c>
      <c r="R2680" s="26" t="s">
        <v>54</v>
      </c>
      <c r="S2680" s="26" t="s">
        <v>538</v>
      </c>
      <c r="T2680" s="54">
        <v>8.1000000000000003E-2</v>
      </c>
      <c r="U2680" s="36" t="s">
        <v>924</v>
      </c>
      <c r="V2680" s="43">
        <v>0.02</v>
      </c>
      <c r="W2680" s="43">
        <v>0.20691999999999999</v>
      </c>
      <c r="X2680" s="26" t="s">
        <v>347</v>
      </c>
      <c r="Z2680" s="42">
        <v>9325750</v>
      </c>
      <c r="AA2680" s="42">
        <v>3.7964000000000002</v>
      </c>
      <c r="AB2680" s="42">
        <v>99.456999999999994</v>
      </c>
      <c r="AC2680" s="42">
        <v>0</v>
      </c>
      <c r="AD2680" s="42">
        <v>35212.032070000001</v>
      </c>
      <c r="AG2680" s="26" t="s">
        <v>15</v>
      </c>
      <c r="AH2680" s="43">
        <v>3.1085833332999999E-2</v>
      </c>
      <c r="AI2680" s="43">
        <v>7.7202776569999998E-3</v>
      </c>
      <c r="AJ2680" s="43">
        <v>1.7343180852623272E-3</v>
      </c>
    </row>
    <row r="2681" spans="1:36" x14ac:dyDescent="0.2">
      <c r="A2681" s="26">
        <v>8700</v>
      </c>
      <c r="B2681" s="26">
        <v>12535</v>
      </c>
      <c r="C2681" s="26" t="s">
        <v>2082</v>
      </c>
      <c r="D2681" s="26" t="s">
        <v>2239</v>
      </c>
      <c r="E2681" s="26" t="s">
        <v>204</v>
      </c>
      <c r="F2681" s="26" t="s">
        <v>2240</v>
      </c>
      <c r="G2681" s="26" t="s">
        <v>2241</v>
      </c>
      <c r="H2681" s="26" t="s">
        <v>69</v>
      </c>
      <c r="I2681" s="26" t="s">
        <v>114</v>
      </c>
      <c r="J2681" s="26" t="s">
        <v>56</v>
      </c>
      <c r="K2681" s="26" t="s">
        <v>167</v>
      </c>
      <c r="L2681" s="26" t="s">
        <v>433</v>
      </c>
      <c r="M2681" s="26" t="s">
        <v>218</v>
      </c>
      <c r="N2681" s="26" t="s">
        <v>470</v>
      </c>
      <c r="O2681" s="26" t="s">
        <v>57</v>
      </c>
      <c r="P2681" s="26" t="s">
        <v>2053</v>
      </c>
      <c r="Q2681" s="26" t="s">
        <v>75</v>
      </c>
      <c r="R2681" s="26" t="s">
        <v>54</v>
      </c>
      <c r="S2681" s="26" t="s">
        <v>532</v>
      </c>
      <c r="T2681" s="54">
        <v>6.1619999999999999</v>
      </c>
      <c r="U2681" s="36" t="s">
        <v>2242</v>
      </c>
      <c r="V2681" s="43">
        <v>6.25E-2</v>
      </c>
      <c r="W2681" s="43">
        <v>5.2979999999999999E-2</v>
      </c>
      <c r="X2681" s="26" t="s">
        <v>347</v>
      </c>
      <c r="Z2681" s="42">
        <v>3108750</v>
      </c>
      <c r="AA2681" s="42">
        <v>3.6469999999999998</v>
      </c>
      <c r="AB2681" s="42">
        <v>106.9631</v>
      </c>
      <c r="AC2681" s="42">
        <v>0</v>
      </c>
      <c r="AD2681" s="42">
        <v>12127.060460000001</v>
      </c>
      <c r="AG2681" s="26" t="s">
        <v>15</v>
      </c>
      <c r="AH2681" s="43">
        <v>1.3816666660000001E-3</v>
      </c>
      <c r="AI2681" s="43">
        <v>2.6588716530000001E-3</v>
      </c>
      <c r="AJ2681" s="43">
        <v>5.9730095198813323E-4</v>
      </c>
    </row>
    <row r="2682" spans="1:36" x14ac:dyDescent="0.2">
      <c r="A2682" s="26">
        <v>8700</v>
      </c>
      <c r="B2682" s="26">
        <v>12535</v>
      </c>
      <c r="C2682" s="26" t="s">
        <v>2119</v>
      </c>
      <c r="D2682" s="26" t="s">
        <v>2243</v>
      </c>
      <c r="E2682" s="26" t="s">
        <v>204</v>
      </c>
      <c r="F2682" s="26" t="s">
        <v>2244</v>
      </c>
      <c r="G2682" s="26" t="s">
        <v>2245</v>
      </c>
      <c r="H2682" s="26" t="s">
        <v>69</v>
      </c>
      <c r="I2682" s="26" t="s">
        <v>114</v>
      </c>
      <c r="J2682" s="26" t="s">
        <v>56</v>
      </c>
      <c r="K2682" s="26" t="s">
        <v>167</v>
      </c>
      <c r="L2682" s="26" t="s">
        <v>433</v>
      </c>
      <c r="M2682" s="26" t="s">
        <v>218</v>
      </c>
      <c r="N2682" s="26" t="s">
        <v>461</v>
      </c>
      <c r="O2682" s="26" t="s">
        <v>57</v>
      </c>
      <c r="P2682" s="26" t="s">
        <v>923</v>
      </c>
      <c r="Q2682" s="26" t="s">
        <v>71</v>
      </c>
      <c r="R2682" s="26" t="s">
        <v>54</v>
      </c>
      <c r="S2682" s="26" t="s">
        <v>532</v>
      </c>
      <c r="T2682" s="54">
        <v>4.2130000000000001</v>
      </c>
      <c r="U2682" s="36">
        <v>47637</v>
      </c>
      <c r="V2682" s="43">
        <v>7.3499999999999996E-2</v>
      </c>
      <c r="W2682" s="43">
        <v>0.06</v>
      </c>
      <c r="X2682" s="26" t="s">
        <v>347</v>
      </c>
      <c r="Z2682" s="42">
        <v>860000</v>
      </c>
      <c r="AA2682" s="42">
        <v>3.6469999999999998</v>
      </c>
      <c r="AB2682" s="42">
        <v>108.2893</v>
      </c>
      <c r="AC2682" s="42">
        <v>0</v>
      </c>
      <c r="AD2682" s="42">
        <v>3396.40726</v>
      </c>
      <c r="AG2682" s="26" t="s">
        <v>15</v>
      </c>
      <c r="AH2682" s="43">
        <v>7.4782608600000003E-4</v>
      </c>
      <c r="AI2682" s="43">
        <v>7.4466611300000004E-4</v>
      </c>
      <c r="AJ2682" s="43">
        <v>1.6728516332781661E-4</v>
      </c>
    </row>
    <row r="2683" spans="1:36" x14ac:dyDescent="0.2">
      <c r="A2683" s="26">
        <v>8700</v>
      </c>
      <c r="B2683" s="26">
        <v>12535</v>
      </c>
      <c r="C2683" s="26" t="s">
        <v>2246</v>
      </c>
      <c r="D2683" s="26" t="s">
        <v>2243</v>
      </c>
      <c r="E2683" s="26" t="s">
        <v>204</v>
      </c>
      <c r="F2683" s="26" t="s">
        <v>2247</v>
      </c>
      <c r="G2683" s="26" t="s">
        <v>2248</v>
      </c>
      <c r="H2683" s="26" t="s">
        <v>69</v>
      </c>
      <c r="I2683" s="26" t="s">
        <v>114</v>
      </c>
      <c r="J2683" s="26" t="s">
        <v>56</v>
      </c>
      <c r="K2683" s="26" t="s">
        <v>167</v>
      </c>
      <c r="L2683" s="26" t="s">
        <v>433</v>
      </c>
      <c r="M2683" s="26" t="s">
        <v>79</v>
      </c>
      <c r="N2683" s="26" t="s">
        <v>512</v>
      </c>
      <c r="O2683" s="26" t="s">
        <v>57</v>
      </c>
      <c r="P2683" s="26" t="s">
        <v>910</v>
      </c>
      <c r="Q2683" s="26" t="s">
        <v>75</v>
      </c>
      <c r="R2683" s="26" t="s">
        <v>54</v>
      </c>
      <c r="S2683" s="26" t="s">
        <v>532</v>
      </c>
      <c r="T2683" s="54">
        <v>2.3780000000000001</v>
      </c>
      <c r="U2683" s="36" t="s">
        <v>2249</v>
      </c>
      <c r="V2683" s="43">
        <v>7.7499999999999999E-2</v>
      </c>
      <c r="W2683" s="43">
        <v>5.6959999999999997E-2</v>
      </c>
      <c r="X2683" s="26" t="s">
        <v>347</v>
      </c>
      <c r="Z2683" s="42">
        <v>3086000</v>
      </c>
      <c r="AA2683" s="42">
        <v>3.6469999999999998</v>
      </c>
      <c r="AB2683" s="42">
        <v>107.3539</v>
      </c>
      <c r="AC2683" s="42">
        <v>0</v>
      </c>
      <c r="AD2683" s="42">
        <v>12082.297119999999</v>
      </c>
      <c r="AG2683" s="26" t="s">
        <v>15</v>
      </c>
      <c r="AH2683" s="43">
        <v>5.1451341300000003E-3</v>
      </c>
      <c r="AI2683" s="43">
        <v>2.6490572400000001E-3</v>
      </c>
      <c r="AJ2683" s="43">
        <v>5.9509619794370844E-4</v>
      </c>
    </row>
    <row r="2684" spans="1:36" x14ac:dyDescent="0.2">
      <c r="A2684" s="26">
        <v>8700</v>
      </c>
      <c r="B2684" s="26">
        <v>12535</v>
      </c>
      <c r="C2684" s="26" t="s">
        <v>2250</v>
      </c>
      <c r="D2684" s="26" t="s">
        <v>2251</v>
      </c>
      <c r="E2684" s="26" t="s">
        <v>204</v>
      </c>
      <c r="F2684" s="26" t="s">
        <v>2252</v>
      </c>
      <c r="G2684" s="26" t="s">
        <v>2253</v>
      </c>
      <c r="H2684" s="26" t="s">
        <v>69</v>
      </c>
      <c r="I2684" s="26" t="s">
        <v>114</v>
      </c>
      <c r="J2684" s="26" t="s">
        <v>56</v>
      </c>
      <c r="K2684" s="26" t="s">
        <v>93</v>
      </c>
      <c r="L2684" s="26" t="s">
        <v>433</v>
      </c>
      <c r="M2684" s="26" t="s">
        <v>222</v>
      </c>
      <c r="N2684" s="26" t="s">
        <v>475</v>
      </c>
      <c r="O2684" s="26" t="s">
        <v>57</v>
      </c>
      <c r="P2684" s="26" t="s">
        <v>2220</v>
      </c>
      <c r="Q2684" s="26" t="s">
        <v>75</v>
      </c>
      <c r="R2684" s="26" t="s">
        <v>54</v>
      </c>
      <c r="S2684" s="26" t="s">
        <v>538</v>
      </c>
      <c r="T2684" s="54">
        <v>0</v>
      </c>
      <c r="U2684" s="36" t="s">
        <v>1897</v>
      </c>
      <c r="V2684" s="43">
        <v>7.9000000000000001E-2</v>
      </c>
      <c r="W2684" s="43">
        <v>0</v>
      </c>
      <c r="X2684" s="26" t="s">
        <v>347</v>
      </c>
      <c r="Z2684" s="42">
        <v>4293042.4000000004</v>
      </c>
      <c r="AA2684" s="42">
        <v>3.7964000000000002</v>
      </c>
      <c r="AB2684" s="42">
        <v>98.313000000000002</v>
      </c>
      <c r="AC2684" s="42">
        <v>0</v>
      </c>
      <c r="AD2684" s="42">
        <v>16023.15712</v>
      </c>
      <c r="AG2684" s="26" t="s">
        <v>15</v>
      </c>
      <c r="AH2684" s="43">
        <v>5.0003059779999996E-3</v>
      </c>
      <c r="AI2684" s="43">
        <v>3.5130952299999999E-3</v>
      </c>
      <c r="AJ2684" s="43">
        <v>7.8919759930276079E-4</v>
      </c>
    </row>
    <row r="2685" spans="1:36" x14ac:dyDescent="0.2">
      <c r="A2685" s="26">
        <v>8700</v>
      </c>
      <c r="B2685" s="26">
        <v>12535</v>
      </c>
      <c r="C2685" s="26" t="s">
        <v>2231</v>
      </c>
      <c r="D2685" s="26" t="s">
        <v>2254</v>
      </c>
      <c r="E2685" s="26" t="s">
        <v>204</v>
      </c>
      <c r="F2685" s="26" t="s">
        <v>2255</v>
      </c>
      <c r="G2685" s="26" t="s">
        <v>2256</v>
      </c>
      <c r="H2685" s="26" t="s">
        <v>69</v>
      </c>
      <c r="I2685" s="26" t="s">
        <v>114</v>
      </c>
      <c r="J2685" s="26" t="s">
        <v>56</v>
      </c>
      <c r="K2685" s="26" t="s">
        <v>89</v>
      </c>
      <c r="L2685" s="26" t="s">
        <v>433</v>
      </c>
      <c r="M2685" s="26" t="s">
        <v>218</v>
      </c>
      <c r="N2685" s="26" t="s">
        <v>458</v>
      </c>
      <c r="O2685" s="26" t="s">
        <v>57</v>
      </c>
      <c r="P2685" s="26" t="s">
        <v>929</v>
      </c>
      <c r="Q2685" s="26" t="s">
        <v>75</v>
      </c>
      <c r="R2685" s="26" t="s">
        <v>54</v>
      </c>
      <c r="S2685" s="26" t="s">
        <v>532</v>
      </c>
      <c r="T2685" s="54">
        <v>3.6429999999999998</v>
      </c>
      <c r="U2685" s="36" t="s">
        <v>2257</v>
      </c>
      <c r="V2685" s="43">
        <v>7.1249999999999994E-2</v>
      </c>
      <c r="W2685" s="43">
        <v>6.4420000000000005E-2</v>
      </c>
      <c r="X2685" s="26" t="s">
        <v>347</v>
      </c>
      <c r="Z2685" s="42">
        <v>1960000</v>
      </c>
      <c r="AA2685" s="42">
        <v>3.6469999999999998</v>
      </c>
      <c r="AB2685" s="42">
        <v>105.5527</v>
      </c>
      <c r="AC2685" s="42">
        <v>0</v>
      </c>
      <c r="AD2685" s="42">
        <v>7545.0336600000001</v>
      </c>
      <c r="AG2685" s="26" t="s">
        <v>15</v>
      </c>
      <c r="AH2685" s="43">
        <v>2.6133333330000002E-3</v>
      </c>
      <c r="AI2685" s="43">
        <v>1.6542571200000001E-3</v>
      </c>
      <c r="AJ2685" s="43">
        <v>3.7161980042610502E-4</v>
      </c>
    </row>
    <row r="2686" spans="1:36" x14ac:dyDescent="0.2">
      <c r="A2686" s="26">
        <v>8700</v>
      </c>
      <c r="B2686" s="26">
        <v>12535</v>
      </c>
      <c r="C2686" s="26" t="s">
        <v>2246</v>
      </c>
      <c r="D2686" s="26" t="s">
        <v>2258</v>
      </c>
      <c r="E2686" s="26" t="s">
        <v>204</v>
      </c>
      <c r="F2686" s="26" t="s">
        <v>2259</v>
      </c>
      <c r="G2686" s="26" t="s">
        <v>2260</v>
      </c>
      <c r="H2686" s="26" t="s">
        <v>69</v>
      </c>
      <c r="I2686" s="26" t="s">
        <v>114</v>
      </c>
      <c r="J2686" s="26" t="s">
        <v>56</v>
      </c>
      <c r="K2686" s="26" t="s">
        <v>167</v>
      </c>
      <c r="L2686" s="26" t="s">
        <v>433</v>
      </c>
      <c r="M2686" s="26" t="s">
        <v>218</v>
      </c>
      <c r="N2686" s="26" t="s">
        <v>82</v>
      </c>
      <c r="O2686" s="26" t="s">
        <v>57</v>
      </c>
      <c r="P2686" s="26" t="s">
        <v>910</v>
      </c>
      <c r="Q2686" s="26" t="s">
        <v>75</v>
      </c>
      <c r="R2686" s="26" t="s">
        <v>54</v>
      </c>
      <c r="S2686" s="26" t="s">
        <v>532</v>
      </c>
      <c r="T2686" s="54">
        <v>4.984</v>
      </c>
      <c r="U2686" s="36" t="s">
        <v>2257</v>
      </c>
      <c r="V2686" s="43">
        <v>6.6500000000000004E-2</v>
      </c>
      <c r="W2686" s="43">
        <v>6.2810000000000005E-2</v>
      </c>
      <c r="X2686" s="26" t="s">
        <v>347</v>
      </c>
      <c r="Z2686" s="42">
        <v>750000</v>
      </c>
      <c r="AA2686" s="42">
        <v>3.6469999999999998</v>
      </c>
      <c r="AB2686" s="42">
        <v>103.8355</v>
      </c>
      <c r="AC2686" s="42">
        <v>0</v>
      </c>
      <c r="AD2686" s="42">
        <v>2840.1605100000002</v>
      </c>
      <c r="AG2686" s="26" t="s">
        <v>15</v>
      </c>
      <c r="AH2686" s="43">
        <v>1.0040160639999999E-3</v>
      </c>
      <c r="AI2686" s="43">
        <v>6.22708388E-4</v>
      </c>
      <c r="AJ2686" s="43">
        <v>1.3988802826683542E-4</v>
      </c>
    </row>
    <row r="2687" spans="1:36" x14ac:dyDescent="0.2">
      <c r="A2687" s="26">
        <v>8700</v>
      </c>
      <c r="B2687" s="26">
        <v>12535</v>
      </c>
      <c r="C2687" s="26" t="s">
        <v>2246</v>
      </c>
      <c r="D2687" s="26" t="s">
        <v>2261</v>
      </c>
      <c r="E2687" s="26" t="s">
        <v>204</v>
      </c>
      <c r="F2687" s="26" t="s">
        <v>2262</v>
      </c>
      <c r="G2687" s="26" t="s">
        <v>2263</v>
      </c>
      <c r="H2687" s="26" t="s">
        <v>69</v>
      </c>
      <c r="I2687" s="26" t="s">
        <v>114</v>
      </c>
      <c r="J2687" s="26" t="s">
        <v>56</v>
      </c>
      <c r="K2687" s="26" t="s">
        <v>167</v>
      </c>
      <c r="L2687" s="26" t="s">
        <v>433</v>
      </c>
      <c r="M2687" s="26" t="s">
        <v>218</v>
      </c>
      <c r="N2687" s="26" t="s">
        <v>82</v>
      </c>
      <c r="O2687" s="26" t="s">
        <v>57</v>
      </c>
      <c r="P2687" s="26" t="s">
        <v>910</v>
      </c>
      <c r="Q2687" s="26" t="s">
        <v>75</v>
      </c>
      <c r="R2687" s="26" t="s">
        <v>54</v>
      </c>
      <c r="S2687" s="26" t="s">
        <v>532</v>
      </c>
      <c r="T2687" s="54">
        <v>3.0169999999999999</v>
      </c>
      <c r="U2687" s="36" t="s">
        <v>2264</v>
      </c>
      <c r="V2687" s="43">
        <v>7.9500000000000001E-2</v>
      </c>
      <c r="W2687" s="43">
        <v>5.8959999999999999E-2</v>
      </c>
      <c r="X2687" s="26" t="s">
        <v>347</v>
      </c>
      <c r="Z2687" s="42">
        <v>1330000</v>
      </c>
      <c r="AA2687" s="42">
        <v>3.6469999999999998</v>
      </c>
      <c r="AB2687" s="42">
        <v>106.7366</v>
      </c>
      <c r="AC2687" s="42">
        <v>0</v>
      </c>
      <c r="AD2687" s="42">
        <v>5177.2694600000004</v>
      </c>
      <c r="AG2687" s="26" t="s">
        <v>15</v>
      </c>
      <c r="AH2687" s="43">
        <v>2.1008303799999999E-3</v>
      </c>
      <c r="AI2687" s="43">
        <v>1.1351221549999999E-3</v>
      </c>
      <c r="AJ2687" s="43">
        <v>2.5499897418315411E-4</v>
      </c>
    </row>
    <row r="2688" spans="1:36" x14ac:dyDescent="0.2">
      <c r="A2688" s="26">
        <v>8700</v>
      </c>
      <c r="B2688" s="26">
        <v>12535</v>
      </c>
      <c r="C2688" s="26" t="s">
        <v>2265</v>
      </c>
      <c r="D2688" s="26" t="s">
        <v>2266</v>
      </c>
      <c r="E2688" s="26" t="s">
        <v>204</v>
      </c>
      <c r="F2688" s="26" t="s">
        <v>2267</v>
      </c>
      <c r="G2688" s="26" t="s">
        <v>2268</v>
      </c>
      <c r="H2688" s="26" t="s">
        <v>69</v>
      </c>
      <c r="I2688" s="26" t="s">
        <v>114</v>
      </c>
      <c r="J2688" s="26" t="s">
        <v>56</v>
      </c>
      <c r="K2688" s="26" t="s">
        <v>167</v>
      </c>
      <c r="L2688" s="26" t="s">
        <v>433</v>
      </c>
      <c r="M2688" s="26" t="s">
        <v>218</v>
      </c>
      <c r="N2688" s="26" t="s">
        <v>82</v>
      </c>
      <c r="O2688" s="26" t="s">
        <v>57</v>
      </c>
      <c r="P2688" s="26" t="s">
        <v>929</v>
      </c>
      <c r="Q2688" s="26" t="s">
        <v>75</v>
      </c>
      <c r="R2688" s="26" t="s">
        <v>54</v>
      </c>
      <c r="S2688" s="26" t="s">
        <v>532</v>
      </c>
      <c r="T2688" s="54">
        <v>4.0970000000000004</v>
      </c>
      <c r="U2688" s="36">
        <v>56617</v>
      </c>
      <c r="V2688" s="43">
        <v>7.6200000000000004E-2</v>
      </c>
      <c r="W2688" s="43">
        <v>7.8329999999999997E-2</v>
      </c>
      <c r="X2688" s="26" t="s">
        <v>347</v>
      </c>
      <c r="Z2688" s="42">
        <v>50000</v>
      </c>
      <c r="AA2688" s="42">
        <v>3.6469999999999998</v>
      </c>
      <c r="AB2688" s="42">
        <v>105.3704</v>
      </c>
      <c r="AC2688" s="42">
        <v>0</v>
      </c>
      <c r="AD2688" s="42">
        <v>192.14292</v>
      </c>
      <c r="AG2688" s="26" t="s">
        <v>15</v>
      </c>
      <c r="AH2688" s="43">
        <v>1.11111111E-4</v>
      </c>
      <c r="AI2688" s="43">
        <v>4.2127551442242501E-5</v>
      </c>
      <c r="AJ2688" s="43">
        <v>9.4637236626574663E-6</v>
      </c>
    </row>
    <row r="2689" spans="1:36" x14ac:dyDescent="0.2">
      <c r="A2689" s="26">
        <v>8700</v>
      </c>
      <c r="B2689" s="26">
        <v>12535</v>
      </c>
      <c r="C2689" s="26" t="s">
        <v>2269</v>
      </c>
      <c r="D2689" s="26" t="s">
        <v>2270</v>
      </c>
      <c r="E2689" s="26" t="s">
        <v>204</v>
      </c>
      <c r="F2689" s="26" t="s">
        <v>2271</v>
      </c>
      <c r="G2689" s="26" t="s">
        <v>2272</v>
      </c>
      <c r="H2689" s="26" t="s">
        <v>69</v>
      </c>
      <c r="I2689" s="26" t="s">
        <v>114</v>
      </c>
      <c r="J2689" s="26" t="s">
        <v>56</v>
      </c>
      <c r="K2689" s="26" t="s">
        <v>167</v>
      </c>
      <c r="L2689" s="26" t="s">
        <v>433</v>
      </c>
      <c r="M2689" s="26" t="s">
        <v>79</v>
      </c>
      <c r="N2689" s="26" t="s">
        <v>82</v>
      </c>
      <c r="O2689" s="26" t="s">
        <v>57</v>
      </c>
      <c r="P2689" s="26" t="s">
        <v>910</v>
      </c>
      <c r="Q2689" s="26" t="s">
        <v>75</v>
      </c>
      <c r="R2689" s="26" t="s">
        <v>54</v>
      </c>
      <c r="S2689" s="26" t="s">
        <v>538</v>
      </c>
      <c r="T2689" s="54">
        <v>4.2939999999999996</v>
      </c>
      <c r="U2689" s="36" t="s">
        <v>2273</v>
      </c>
      <c r="V2689" s="43">
        <v>6.1199999999999997E-2</v>
      </c>
      <c r="W2689" s="43">
        <v>5.8959999999999999E-2</v>
      </c>
      <c r="X2689" s="26" t="s">
        <v>347</v>
      </c>
      <c r="Z2689" s="42">
        <v>408750</v>
      </c>
      <c r="AA2689" s="42">
        <v>3.7964000000000002</v>
      </c>
      <c r="AB2689" s="42">
        <v>103.66459999999999</v>
      </c>
      <c r="AC2689" s="42">
        <v>0</v>
      </c>
      <c r="AD2689" s="42">
        <v>1608.6449700000001</v>
      </c>
      <c r="AG2689" s="26" t="s">
        <v>15</v>
      </c>
      <c r="AH2689" s="43">
        <v>9.4680956999999995E-4</v>
      </c>
      <c r="AI2689" s="43">
        <v>3.5269721900000001E-4</v>
      </c>
      <c r="AJ2689" s="43">
        <v>7.9231498446072896E-5</v>
      </c>
    </row>
    <row r="2690" spans="1:36" x14ac:dyDescent="0.2">
      <c r="A2690" s="26">
        <v>8700</v>
      </c>
      <c r="B2690" s="26">
        <v>12535</v>
      </c>
      <c r="C2690" s="26" t="s">
        <v>2274</v>
      </c>
      <c r="D2690" s="26" t="s">
        <v>2275</v>
      </c>
      <c r="E2690" s="26" t="s">
        <v>204</v>
      </c>
      <c r="F2690" s="26" t="s">
        <v>2276</v>
      </c>
      <c r="G2690" s="26" t="s">
        <v>2277</v>
      </c>
      <c r="H2690" s="26" t="s">
        <v>69</v>
      </c>
      <c r="I2690" s="26" t="s">
        <v>114</v>
      </c>
      <c r="J2690" s="26" t="s">
        <v>56</v>
      </c>
      <c r="K2690" s="26" t="s">
        <v>167</v>
      </c>
      <c r="L2690" s="26" t="s">
        <v>433</v>
      </c>
      <c r="M2690" s="26" t="s">
        <v>218</v>
      </c>
      <c r="N2690" s="26" t="s">
        <v>82</v>
      </c>
      <c r="O2690" s="26" t="s">
        <v>57</v>
      </c>
      <c r="P2690" s="26" t="s">
        <v>2278</v>
      </c>
      <c r="Q2690" s="26" t="s">
        <v>75</v>
      </c>
      <c r="R2690" s="26" t="s">
        <v>54</v>
      </c>
      <c r="S2690" s="26" t="s">
        <v>532</v>
      </c>
      <c r="T2690" s="54">
        <v>3.8410000000000002</v>
      </c>
      <c r="U2690" s="36" t="s">
        <v>2279</v>
      </c>
      <c r="V2690" s="43">
        <v>0.11125</v>
      </c>
      <c r="W2690" s="43">
        <v>0.11402</v>
      </c>
      <c r="X2690" s="26" t="s">
        <v>347</v>
      </c>
      <c r="Z2690" s="42">
        <v>671000</v>
      </c>
      <c r="AA2690" s="42">
        <v>3.6469999999999998</v>
      </c>
      <c r="AB2690" s="42">
        <v>100.2848</v>
      </c>
      <c r="AC2690" s="42">
        <v>0</v>
      </c>
      <c r="AD2690" s="42">
        <v>2454.1064500000002</v>
      </c>
      <c r="AG2690" s="26" t="s">
        <v>15</v>
      </c>
      <c r="AH2690" s="43">
        <v>1.2199999999999999E-3</v>
      </c>
      <c r="AI2690" s="43">
        <v>5.3806559999999999E-4</v>
      </c>
      <c r="AJ2690" s="43">
        <v>1.2087348980407559E-4</v>
      </c>
    </row>
    <row r="2691" spans="1:36" x14ac:dyDescent="0.2">
      <c r="A2691" s="26">
        <v>8700</v>
      </c>
      <c r="B2691" s="26">
        <v>12535</v>
      </c>
      <c r="C2691" s="26" t="s">
        <v>2280</v>
      </c>
      <c r="D2691" s="26" t="s">
        <v>2281</v>
      </c>
      <c r="E2691" s="26" t="s">
        <v>204</v>
      </c>
      <c r="F2691" s="26" t="s">
        <v>2282</v>
      </c>
      <c r="G2691" s="26" t="s">
        <v>2283</v>
      </c>
      <c r="H2691" s="26" t="s">
        <v>69</v>
      </c>
      <c r="I2691" s="26" t="s">
        <v>114</v>
      </c>
      <c r="J2691" s="26" t="s">
        <v>56</v>
      </c>
      <c r="K2691" s="26" t="s">
        <v>167</v>
      </c>
      <c r="L2691" s="26" t="s">
        <v>433</v>
      </c>
      <c r="M2691" s="26" t="s">
        <v>79</v>
      </c>
      <c r="N2691" s="26" t="s">
        <v>82</v>
      </c>
      <c r="O2691" s="26" t="s">
        <v>57</v>
      </c>
      <c r="P2691" s="26" t="s">
        <v>910</v>
      </c>
      <c r="Q2691" s="26" t="s">
        <v>75</v>
      </c>
      <c r="R2691" s="26" t="s">
        <v>54</v>
      </c>
      <c r="S2691" s="26" t="s">
        <v>532</v>
      </c>
      <c r="T2691" s="54">
        <v>2.9529999999999998</v>
      </c>
      <c r="U2691" s="36" t="s">
        <v>2284</v>
      </c>
      <c r="V2691" s="43">
        <v>5.7000000000000002E-2</v>
      </c>
      <c r="W2691" s="43">
        <v>5.7029999999999997E-2</v>
      </c>
      <c r="X2691" s="26" t="s">
        <v>347</v>
      </c>
      <c r="Z2691" s="42">
        <v>150000</v>
      </c>
      <c r="AA2691" s="42">
        <v>3.6469999999999998</v>
      </c>
      <c r="AB2691" s="42">
        <v>100.6442</v>
      </c>
      <c r="AC2691" s="42">
        <v>0</v>
      </c>
      <c r="AD2691" s="42">
        <v>550.57410000000004</v>
      </c>
      <c r="AG2691" s="26" t="s">
        <v>15</v>
      </c>
      <c r="AH2691" s="43">
        <v>1.4999999999999999E-4</v>
      </c>
      <c r="AI2691" s="43">
        <v>1.2071399100000001E-4</v>
      </c>
      <c r="AJ2691" s="43">
        <v>2.7117736829524286E-5</v>
      </c>
    </row>
    <row r="2692" spans="1:36" x14ac:dyDescent="0.2">
      <c r="A2692" s="26">
        <v>8700</v>
      </c>
      <c r="B2692" s="26">
        <v>12535</v>
      </c>
      <c r="C2692" s="26" t="s">
        <v>2285</v>
      </c>
      <c r="D2692" s="26" t="s">
        <v>2286</v>
      </c>
      <c r="E2692" s="26" t="s">
        <v>204</v>
      </c>
      <c r="F2692" s="26" t="s">
        <v>2287</v>
      </c>
      <c r="G2692" s="26" t="s">
        <v>2288</v>
      </c>
      <c r="H2692" s="26" t="s">
        <v>69</v>
      </c>
      <c r="I2692" s="26" t="s">
        <v>114</v>
      </c>
      <c r="J2692" s="26" t="s">
        <v>56</v>
      </c>
      <c r="K2692" s="26" t="s">
        <v>167</v>
      </c>
      <c r="L2692" s="26" t="s">
        <v>433</v>
      </c>
      <c r="M2692" s="26" t="s">
        <v>218</v>
      </c>
      <c r="N2692" s="26" t="s">
        <v>82</v>
      </c>
      <c r="O2692" s="26" t="s">
        <v>57</v>
      </c>
      <c r="P2692" s="26" t="s">
        <v>910</v>
      </c>
      <c r="Q2692" s="26" t="s">
        <v>75</v>
      </c>
      <c r="R2692" s="26" t="s">
        <v>54</v>
      </c>
      <c r="S2692" s="26" t="s">
        <v>532</v>
      </c>
      <c r="T2692" s="54">
        <v>7.5190000000000001</v>
      </c>
      <c r="U2692" s="36" t="s">
        <v>2289</v>
      </c>
      <c r="V2692" s="43">
        <v>0.06</v>
      </c>
      <c r="W2692" s="43">
        <v>6.3089999999999993E-2</v>
      </c>
      <c r="X2692" s="26" t="s">
        <v>347</v>
      </c>
      <c r="Z2692" s="42">
        <v>1400000</v>
      </c>
      <c r="AA2692" s="42">
        <v>3.6469999999999998</v>
      </c>
      <c r="AB2692" s="42">
        <v>98.414699999999996</v>
      </c>
      <c r="AC2692" s="42">
        <v>0</v>
      </c>
      <c r="AD2692" s="42">
        <v>5024.8577500000001</v>
      </c>
      <c r="AG2692" s="26" t="s">
        <v>15</v>
      </c>
      <c r="AH2692" s="43">
        <v>1.75E-3</v>
      </c>
      <c r="AI2692" s="43">
        <v>1.1017057160000001E-3</v>
      </c>
      <c r="AJ2692" s="43">
        <v>2.4749215422646199E-4</v>
      </c>
    </row>
    <row r="2693" spans="1:36" x14ac:dyDescent="0.2">
      <c r="A2693" s="26">
        <v>8700</v>
      </c>
      <c r="B2693" s="26">
        <v>12535</v>
      </c>
      <c r="C2693" s="26" t="s">
        <v>2285</v>
      </c>
      <c r="D2693" s="26" t="s">
        <v>2290</v>
      </c>
      <c r="E2693" s="26" t="s">
        <v>204</v>
      </c>
      <c r="F2693" s="26" t="s">
        <v>2291</v>
      </c>
      <c r="G2693" s="26" t="s">
        <v>2292</v>
      </c>
      <c r="H2693" s="26" t="s">
        <v>69</v>
      </c>
      <c r="I2693" s="26" t="s">
        <v>114</v>
      </c>
      <c r="J2693" s="26" t="s">
        <v>56</v>
      </c>
      <c r="K2693" s="26" t="s">
        <v>167</v>
      </c>
      <c r="L2693" s="26" t="s">
        <v>433</v>
      </c>
      <c r="M2693" s="26" t="s">
        <v>218</v>
      </c>
      <c r="N2693" s="26" t="s">
        <v>82</v>
      </c>
      <c r="O2693" s="26" t="s">
        <v>57</v>
      </c>
      <c r="P2693" s="26" t="s">
        <v>910</v>
      </c>
      <c r="Q2693" s="26" t="s">
        <v>75</v>
      </c>
      <c r="R2693" s="26" t="s">
        <v>54</v>
      </c>
      <c r="S2693" s="26" t="s">
        <v>532</v>
      </c>
      <c r="T2693" s="54">
        <v>4.3140000000000001</v>
      </c>
      <c r="U2693" s="36" t="s">
        <v>2293</v>
      </c>
      <c r="V2693" s="43">
        <v>5.6000000000000001E-2</v>
      </c>
      <c r="W2693" s="43">
        <v>5.8990000000000001E-2</v>
      </c>
      <c r="X2693" s="26" t="s">
        <v>347</v>
      </c>
      <c r="Z2693" s="42">
        <v>150000</v>
      </c>
      <c r="AA2693" s="42">
        <v>3.6469999999999998</v>
      </c>
      <c r="AB2693" s="42">
        <v>99.359200000000001</v>
      </c>
      <c r="AC2693" s="42">
        <v>0</v>
      </c>
      <c r="AD2693" s="42">
        <v>543.54449999999997</v>
      </c>
      <c r="AG2693" s="26" t="s">
        <v>15</v>
      </c>
      <c r="AH2693" s="43">
        <v>3.7500000000000001E-4</v>
      </c>
      <c r="AI2693" s="43">
        <v>1.19172743E-4</v>
      </c>
      <c r="AJ2693" s="43">
        <v>2.677150397400706E-5</v>
      </c>
    </row>
    <row r="2694" spans="1:36" x14ac:dyDescent="0.2">
      <c r="A2694" s="26">
        <v>8700</v>
      </c>
      <c r="B2694" s="26">
        <v>12535</v>
      </c>
      <c r="C2694" s="26" t="s">
        <v>2294</v>
      </c>
      <c r="D2694" s="26" t="s">
        <v>2295</v>
      </c>
      <c r="E2694" s="26" t="s">
        <v>204</v>
      </c>
      <c r="F2694" s="26" t="s">
        <v>2296</v>
      </c>
      <c r="G2694" s="26" t="s">
        <v>2297</v>
      </c>
      <c r="H2694" s="26" t="s">
        <v>69</v>
      </c>
      <c r="I2694" s="26" t="s">
        <v>114</v>
      </c>
      <c r="J2694" s="26" t="s">
        <v>56</v>
      </c>
      <c r="K2694" s="26" t="s">
        <v>92</v>
      </c>
      <c r="L2694" s="26" t="s">
        <v>433</v>
      </c>
      <c r="M2694" s="26" t="s">
        <v>79</v>
      </c>
      <c r="N2694" s="26" t="s">
        <v>82</v>
      </c>
      <c r="O2694" s="26" t="s">
        <v>57</v>
      </c>
      <c r="P2694" s="26" t="s">
        <v>2278</v>
      </c>
      <c r="Q2694" s="26" t="s">
        <v>75</v>
      </c>
      <c r="R2694" s="26" t="s">
        <v>54</v>
      </c>
      <c r="S2694" s="26" t="s">
        <v>532</v>
      </c>
      <c r="T2694" s="54">
        <v>4.157</v>
      </c>
      <c r="U2694" s="36" t="s">
        <v>2057</v>
      </c>
      <c r="V2694" s="43">
        <v>8.1199999999999994E-2</v>
      </c>
      <c r="W2694" s="43">
        <v>8.4809999999999997E-2</v>
      </c>
      <c r="X2694" s="26" t="s">
        <v>347</v>
      </c>
      <c r="Z2694" s="42">
        <v>550000</v>
      </c>
      <c r="AA2694" s="42">
        <v>3.6469999999999998</v>
      </c>
      <c r="AB2694" s="42">
        <v>100.1728</v>
      </c>
      <c r="AC2694" s="42">
        <v>0</v>
      </c>
      <c r="AD2694" s="42">
        <v>2009.31611</v>
      </c>
      <c r="AG2694" s="26" t="s">
        <v>15</v>
      </c>
      <c r="AH2694" s="43">
        <v>1E-3</v>
      </c>
      <c r="AI2694" s="43">
        <v>4.40544818E-4</v>
      </c>
      <c r="AJ2694" s="43">
        <v>9.8965980198312015E-5</v>
      </c>
    </row>
    <row r="2695" spans="1:36" x14ac:dyDescent="0.2">
      <c r="A2695" s="26">
        <v>8700</v>
      </c>
      <c r="B2695" s="26">
        <v>12535</v>
      </c>
      <c r="C2695" s="26" t="s">
        <v>2250</v>
      </c>
      <c r="D2695" s="26" t="s">
        <v>2298</v>
      </c>
      <c r="E2695" s="26" t="s">
        <v>204</v>
      </c>
      <c r="F2695" s="26" t="s">
        <v>2299</v>
      </c>
      <c r="G2695" s="26" t="s">
        <v>2300</v>
      </c>
      <c r="H2695" s="26" t="s">
        <v>69</v>
      </c>
      <c r="I2695" s="26" t="s">
        <v>114</v>
      </c>
      <c r="J2695" s="26" t="s">
        <v>56</v>
      </c>
      <c r="K2695" s="26" t="s">
        <v>93</v>
      </c>
      <c r="L2695" s="26" t="s">
        <v>433</v>
      </c>
      <c r="M2695" s="26" t="s">
        <v>79</v>
      </c>
      <c r="N2695" s="26" t="s">
        <v>475</v>
      </c>
      <c r="O2695" s="26" t="s">
        <v>57</v>
      </c>
      <c r="P2695" s="26" t="s">
        <v>154</v>
      </c>
      <c r="Q2695" s="26" t="s">
        <v>154</v>
      </c>
      <c r="R2695" s="26" t="s">
        <v>54</v>
      </c>
      <c r="S2695" s="26" t="s">
        <v>538</v>
      </c>
      <c r="T2695" s="54">
        <v>0</v>
      </c>
      <c r="U2695" s="36" t="s">
        <v>1897</v>
      </c>
      <c r="V2695" s="43">
        <v>0.08</v>
      </c>
      <c r="W2695" s="43">
        <v>0</v>
      </c>
      <c r="X2695" s="26" t="s">
        <v>347</v>
      </c>
      <c r="Z2695" s="42">
        <v>5585000</v>
      </c>
      <c r="AA2695" s="42">
        <v>3.7964000000000002</v>
      </c>
      <c r="AB2695" s="42">
        <v>98.335999999999999</v>
      </c>
      <c r="AC2695" s="42">
        <v>0</v>
      </c>
      <c r="AD2695" s="42">
        <v>20850.077840000002</v>
      </c>
      <c r="AG2695" s="26" t="s">
        <v>15</v>
      </c>
      <c r="AH2695" s="43">
        <v>2.2339999999999999E-2</v>
      </c>
      <c r="AI2695" s="43">
        <v>4.5714030299999998E-3</v>
      </c>
      <c r="AJ2695" s="43">
        <v>1.0269406492971903E-3</v>
      </c>
    </row>
    <row r="2696" spans="1:36" x14ac:dyDescent="0.2">
      <c r="A2696" s="26">
        <v>8700</v>
      </c>
      <c r="B2696" s="26">
        <v>12535</v>
      </c>
      <c r="C2696" s="26" t="s">
        <v>2102</v>
      </c>
      <c r="D2696" s="26" t="s">
        <v>2301</v>
      </c>
      <c r="E2696" s="26" t="s">
        <v>204</v>
      </c>
      <c r="F2696" s="26" t="s">
        <v>2302</v>
      </c>
      <c r="G2696" s="26" t="s">
        <v>2303</v>
      </c>
      <c r="H2696" s="26" t="s">
        <v>69</v>
      </c>
      <c r="I2696" s="26" t="s">
        <v>114</v>
      </c>
      <c r="J2696" s="26" t="s">
        <v>56</v>
      </c>
      <c r="K2696" s="26" t="s">
        <v>167</v>
      </c>
      <c r="L2696" s="26" t="s">
        <v>433</v>
      </c>
      <c r="M2696" s="26" t="s">
        <v>218</v>
      </c>
      <c r="N2696" s="26" t="s">
        <v>461</v>
      </c>
      <c r="O2696" s="26" t="s">
        <v>57</v>
      </c>
      <c r="P2696" s="26" t="s">
        <v>2053</v>
      </c>
      <c r="Q2696" s="26" t="s">
        <v>75</v>
      </c>
      <c r="R2696" s="26" t="s">
        <v>54</v>
      </c>
      <c r="S2696" s="26" t="s">
        <v>532</v>
      </c>
      <c r="T2696" s="54">
        <v>6.0919999999999996</v>
      </c>
      <c r="U2696" s="36">
        <v>48823</v>
      </c>
      <c r="V2696" s="43">
        <v>6.4000000000000001E-2</v>
      </c>
      <c r="W2696" s="43">
        <v>5.8130000000000001E-2</v>
      </c>
      <c r="X2696" s="26" t="s">
        <v>347</v>
      </c>
      <c r="Z2696" s="42">
        <v>2755000</v>
      </c>
      <c r="AA2696" s="42">
        <v>3.6469999999999998</v>
      </c>
      <c r="AB2696" s="42">
        <v>106.79259999999999</v>
      </c>
      <c r="AC2696" s="42">
        <v>0</v>
      </c>
      <c r="AD2696" s="42">
        <v>10729.97047</v>
      </c>
      <c r="AG2696" s="26" t="s">
        <v>15</v>
      </c>
      <c r="AH2696" s="43">
        <v>2.7550000000000001E-3</v>
      </c>
      <c r="AI2696" s="43">
        <v>2.3525580999999999E-3</v>
      </c>
      <c r="AJ2696" s="43">
        <v>5.2848929034988567E-4</v>
      </c>
    </row>
    <row r="2697" spans="1:36" x14ac:dyDescent="0.2">
      <c r="A2697" s="26">
        <v>8700</v>
      </c>
      <c r="B2697" s="26">
        <v>12535</v>
      </c>
      <c r="C2697" s="26" t="s">
        <v>925</v>
      </c>
      <c r="D2697" s="26" t="s">
        <v>926</v>
      </c>
      <c r="E2697" s="26" t="s">
        <v>204</v>
      </c>
      <c r="F2697" s="26" t="s">
        <v>927</v>
      </c>
      <c r="G2697" s="26" t="s">
        <v>928</v>
      </c>
      <c r="H2697" s="26" t="s">
        <v>69</v>
      </c>
      <c r="I2697" s="26" t="s">
        <v>114</v>
      </c>
      <c r="J2697" s="26" t="s">
        <v>56</v>
      </c>
      <c r="K2697" s="26" t="s">
        <v>97</v>
      </c>
      <c r="L2697" s="26" t="s">
        <v>433</v>
      </c>
      <c r="M2697" s="26" t="s">
        <v>218</v>
      </c>
      <c r="N2697" s="26" t="s">
        <v>475</v>
      </c>
      <c r="O2697" s="26" t="s">
        <v>57</v>
      </c>
      <c r="P2697" s="26" t="s">
        <v>929</v>
      </c>
      <c r="Q2697" s="26" t="s">
        <v>75</v>
      </c>
      <c r="R2697" s="26" t="s">
        <v>54</v>
      </c>
      <c r="S2697" s="26" t="s">
        <v>538</v>
      </c>
      <c r="T2697" s="54">
        <v>3.7610000000000001</v>
      </c>
      <c r="U2697" s="36" t="s">
        <v>930</v>
      </c>
      <c r="V2697" s="43">
        <v>6.25E-2</v>
      </c>
      <c r="W2697" s="43">
        <v>6.4180000000000001E-2</v>
      </c>
      <c r="X2697" s="26" t="s">
        <v>347</v>
      </c>
      <c r="Z2697" s="42">
        <v>10071500</v>
      </c>
      <c r="AA2697" s="42">
        <v>3.7964000000000002</v>
      </c>
      <c r="AB2697" s="42">
        <v>87.914199999999994</v>
      </c>
      <c r="AC2697" s="42">
        <v>0</v>
      </c>
      <c r="AD2697" s="42">
        <v>33614.383479999997</v>
      </c>
      <c r="AG2697" s="26" t="s">
        <v>15</v>
      </c>
      <c r="AH2697" s="43">
        <v>3.2794523902000002E-2</v>
      </c>
      <c r="AI2697" s="43">
        <v>7.3699914060000003E-3</v>
      </c>
      <c r="AJ2697" s="43">
        <v>1.6556281977255169E-3</v>
      </c>
    </row>
    <row r="2698" spans="1:36" x14ac:dyDescent="0.2">
      <c r="A2698" s="26">
        <v>8700</v>
      </c>
      <c r="B2698" s="26">
        <v>12535</v>
      </c>
      <c r="C2698" s="26" t="s">
        <v>925</v>
      </c>
      <c r="D2698" s="26" t="s">
        <v>2304</v>
      </c>
      <c r="E2698" s="26" t="s">
        <v>204</v>
      </c>
      <c r="F2698" s="26" t="s">
        <v>2305</v>
      </c>
      <c r="G2698" s="26" t="s">
        <v>2306</v>
      </c>
      <c r="H2698" s="26" t="s">
        <v>69</v>
      </c>
      <c r="I2698" s="26" t="s">
        <v>114</v>
      </c>
      <c r="J2698" s="26" t="s">
        <v>56</v>
      </c>
      <c r="K2698" s="26" t="s">
        <v>97</v>
      </c>
      <c r="L2698" s="26" t="s">
        <v>433</v>
      </c>
      <c r="M2698" s="26" t="s">
        <v>218</v>
      </c>
      <c r="N2698" s="26" t="s">
        <v>475</v>
      </c>
      <c r="O2698" s="26" t="s">
        <v>57</v>
      </c>
      <c r="P2698" s="26" t="s">
        <v>929</v>
      </c>
      <c r="Q2698" s="26" t="s">
        <v>75</v>
      </c>
      <c r="R2698" s="26" t="s">
        <v>54</v>
      </c>
      <c r="S2698" s="26" t="s">
        <v>538</v>
      </c>
      <c r="T2698" s="54">
        <v>4.4459999999999997</v>
      </c>
      <c r="U2698" s="36" t="s">
        <v>670</v>
      </c>
      <c r="V2698" s="43">
        <v>6.25E-2</v>
      </c>
      <c r="W2698" s="43">
        <v>6.4630000000000007E-2</v>
      </c>
      <c r="X2698" s="26" t="s">
        <v>347</v>
      </c>
      <c r="Z2698" s="42">
        <v>8475000</v>
      </c>
      <c r="AA2698" s="42">
        <v>3.7964000000000002</v>
      </c>
      <c r="AB2698" s="42">
        <v>98.185000000000002</v>
      </c>
      <c r="AC2698" s="42">
        <v>0</v>
      </c>
      <c r="AD2698" s="42">
        <v>31590.523010000001</v>
      </c>
      <c r="AG2698" s="26" t="s">
        <v>15</v>
      </c>
      <c r="AH2698" s="43">
        <v>2.5423698306000001E-2</v>
      </c>
      <c r="AI2698" s="43">
        <v>6.9262577210000001E-3</v>
      </c>
      <c r="AJ2698" s="43">
        <v>1.5559458559569208E-3</v>
      </c>
    </row>
    <row r="2699" spans="1:36" x14ac:dyDescent="0.2">
      <c r="A2699" s="26">
        <v>8700</v>
      </c>
      <c r="B2699" s="26">
        <v>12535</v>
      </c>
      <c r="C2699" s="26" t="s">
        <v>931</v>
      </c>
      <c r="D2699" s="26" t="s">
        <v>932</v>
      </c>
      <c r="E2699" s="26" t="s">
        <v>204</v>
      </c>
      <c r="F2699" s="26" t="s">
        <v>933</v>
      </c>
      <c r="G2699" s="26" t="s">
        <v>934</v>
      </c>
      <c r="H2699" s="26" t="s">
        <v>69</v>
      </c>
      <c r="I2699" s="26" t="s">
        <v>114</v>
      </c>
      <c r="J2699" s="26" t="s">
        <v>56</v>
      </c>
      <c r="K2699" s="26" t="s">
        <v>167</v>
      </c>
      <c r="L2699" s="26" t="s">
        <v>433</v>
      </c>
      <c r="M2699" s="26" t="s">
        <v>218</v>
      </c>
      <c r="N2699" s="26" t="s">
        <v>82</v>
      </c>
      <c r="O2699" s="26" t="s">
        <v>57</v>
      </c>
      <c r="P2699" s="26" t="s">
        <v>154</v>
      </c>
      <c r="Q2699" s="26" t="s">
        <v>154</v>
      </c>
      <c r="R2699" s="26" t="s">
        <v>54</v>
      </c>
      <c r="S2699" s="26" t="s">
        <v>532</v>
      </c>
      <c r="T2699" s="54">
        <v>2.698</v>
      </c>
      <c r="U2699" s="36" t="s">
        <v>935</v>
      </c>
      <c r="V2699" s="43">
        <v>2.5000000000000001E-2</v>
      </c>
      <c r="W2699" s="43">
        <v>0</v>
      </c>
      <c r="X2699" s="26" t="s">
        <v>347</v>
      </c>
      <c r="Z2699" s="42">
        <v>3701700</v>
      </c>
      <c r="AA2699" s="42">
        <v>3.6469999999999998</v>
      </c>
      <c r="AB2699" s="42">
        <v>99.558999999999997</v>
      </c>
      <c r="AC2699" s="42">
        <v>0</v>
      </c>
      <c r="AD2699" s="42">
        <v>13440.56446</v>
      </c>
      <c r="AG2699" s="26" t="s">
        <v>15</v>
      </c>
      <c r="AH2699" s="43">
        <v>8.1919578638999999E-2</v>
      </c>
      <c r="AI2699" s="43">
        <v>2.9468588830000001E-3</v>
      </c>
      <c r="AJ2699" s="43">
        <v>6.619957056943599E-4</v>
      </c>
    </row>
    <row r="2700" spans="1:36" x14ac:dyDescent="0.2">
      <c r="A2700" s="26">
        <v>8700</v>
      </c>
      <c r="B2700" s="26">
        <v>12536</v>
      </c>
      <c r="C2700" s="26" t="s">
        <v>721</v>
      </c>
      <c r="D2700" s="26">
        <v>520036104</v>
      </c>
      <c r="E2700" s="26" t="s">
        <v>203</v>
      </c>
      <c r="F2700" s="26" t="s">
        <v>755</v>
      </c>
      <c r="G2700" s="26" t="s">
        <v>756</v>
      </c>
      <c r="H2700" s="26" t="s">
        <v>69</v>
      </c>
      <c r="I2700" s="26" t="s">
        <v>113</v>
      </c>
      <c r="J2700" s="26" t="s">
        <v>51</v>
      </c>
      <c r="K2700" s="26" t="s">
        <v>51</v>
      </c>
      <c r="L2700" s="26" t="s">
        <v>433</v>
      </c>
      <c r="M2700" s="26" t="s">
        <v>165</v>
      </c>
      <c r="N2700" s="26" t="s">
        <v>84</v>
      </c>
      <c r="O2700" s="26" t="s">
        <v>57</v>
      </c>
      <c r="P2700" s="26" t="s">
        <v>724</v>
      </c>
      <c r="Q2700" s="26" t="s">
        <v>59</v>
      </c>
      <c r="R2700" s="26" t="s">
        <v>54</v>
      </c>
      <c r="S2700" s="26" t="s">
        <v>531</v>
      </c>
      <c r="T2700" s="54">
        <v>0.247</v>
      </c>
      <c r="U2700" s="36">
        <v>45661</v>
      </c>
      <c r="V2700" s="43">
        <v>4.3400000000000001E-2</v>
      </c>
      <c r="W2700" s="43">
        <v>3.3700000000000001E-2</v>
      </c>
      <c r="X2700" s="26" t="s">
        <v>347</v>
      </c>
      <c r="Z2700" s="42">
        <v>9919316</v>
      </c>
      <c r="AA2700" s="42">
        <v>1</v>
      </c>
      <c r="AB2700" s="42">
        <v>116.76</v>
      </c>
      <c r="AC2700" s="42">
        <v>0</v>
      </c>
      <c r="AD2700" s="42">
        <v>11581.79336</v>
      </c>
      <c r="AG2700" s="26" t="s">
        <v>15</v>
      </c>
      <c r="AH2700" s="43">
        <v>2.2804086856000001E-2</v>
      </c>
      <c r="AI2700" s="43">
        <v>3.4853907189999998E-2</v>
      </c>
      <c r="AJ2700" s="43">
        <v>1.8826681836821065E-3</v>
      </c>
    </row>
    <row r="2701" spans="1:36" x14ac:dyDescent="0.2">
      <c r="A2701" s="26">
        <v>8700</v>
      </c>
      <c r="B2701" s="26">
        <v>12536</v>
      </c>
      <c r="C2701" s="26" t="s">
        <v>721</v>
      </c>
      <c r="D2701" s="26">
        <v>520036104</v>
      </c>
      <c r="E2701" s="26" t="s">
        <v>203</v>
      </c>
      <c r="F2701" s="26" t="s">
        <v>722</v>
      </c>
      <c r="G2701" s="26" t="s">
        <v>723</v>
      </c>
      <c r="H2701" s="26" t="s">
        <v>69</v>
      </c>
      <c r="I2701" s="26" t="s">
        <v>112</v>
      </c>
      <c r="J2701" s="26" t="s">
        <v>51</v>
      </c>
      <c r="K2701" s="26" t="s">
        <v>51</v>
      </c>
      <c r="L2701" s="26" t="s">
        <v>433</v>
      </c>
      <c r="M2701" s="26" t="s">
        <v>165</v>
      </c>
      <c r="N2701" s="26" t="s">
        <v>84</v>
      </c>
      <c r="O2701" s="26" t="s">
        <v>57</v>
      </c>
      <c r="P2701" s="26" t="s">
        <v>724</v>
      </c>
      <c r="Q2701" s="26" t="s">
        <v>59</v>
      </c>
      <c r="R2701" s="26" t="s">
        <v>54</v>
      </c>
      <c r="S2701" s="26" t="s">
        <v>531</v>
      </c>
      <c r="T2701" s="54">
        <v>0.247</v>
      </c>
      <c r="U2701" s="36">
        <v>45661</v>
      </c>
      <c r="V2701" s="43">
        <v>6.2300000000000001E-2</v>
      </c>
      <c r="W2701" s="43">
        <v>5.2999999999999999E-2</v>
      </c>
      <c r="X2701" s="26" t="s">
        <v>347</v>
      </c>
      <c r="Z2701" s="42">
        <v>4270703</v>
      </c>
      <c r="AA2701" s="42">
        <v>1</v>
      </c>
      <c r="AB2701" s="42">
        <v>101.81</v>
      </c>
      <c r="AC2701" s="42">
        <v>0</v>
      </c>
      <c r="AD2701" s="42">
        <v>4348.0027200000004</v>
      </c>
      <c r="AG2701" s="26" t="s">
        <v>15</v>
      </c>
      <c r="AH2701" s="43">
        <v>2.6856237979999999E-2</v>
      </c>
      <c r="AI2701" s="43">
        <v>1.3084751087E-2</v>
      </c>
      <c r="AJ2701" s="43">
        <v>7.0678573939841557E-4</v>
      </c>
    </row>
    <row r="2702" spans="1:36" x14ac:dyDescent="0.2">
      <c r="A2702" s="26">
        <v>8700</v>
      </c>
      <c r="B2702" s="26">
        <v>12536</v>
      </c>
      <c r="C2702" s="26" t="s">
        <v>757</v>
      </c>
      <c r="D2702" s="26">
        <v>520027194</v>
      </c>
      <c r="E2702" s="26" t="s">
        <v>203</v>
      </c>
      <c r="F2702" s="26" t="s">
        <v>758</v>
      </c>
      <c r="G2702" s="26" t="s">
        <v>759</v>
      </c>
      <c r="H2702" s="26" t="s">
        <v>69</v>
      </c>
      <c r="I2702" s="26" t="s">
        <v>112</v>
      </c>
      <c r="J2702" s="26" t="s">
        <v>51</v>
      </c>
      <c r="K2702" s="26" t="s">
        <v>51</v>
      </c>
      <c r="L2702" s="26" t="s">
        <v>433</v>
      </c>
      <c r="M2702" s="26" t="s">
        <v>165</v>
      </c>
      <c r="N2702" s="26" t="s">
        <v>360</v>
      </c>
      <c r="O2702" s="26" t="s">
        <v>57</v>
      </c>
      <c r="P2702" s="26" t="s">
        <v>530</v>
      </c>
      <c r="Q2702" s="26" t="s">
        <v>59</v>
      </c>
      <c r="R2702" s="26" t="s">
        <v>54</v>
      </c>
      <c r="S2702" s="26" t="s">
        <v>531</v>
      </c>
      <c r="T2702" s="54">
        <v>0.90200000000000002</v>
      </c>
      <c r="U2702" s="36">
        <v>45669</v>
      </c>
      <c r="V2702" s="43">
        <v>5.45E-2</v>
      </c>
      <c r="W2702" s="43">
        <v>4.4600000000000001E-2</v>
      </c>
      <c r="X2702" s="26" t="s">
        <v>347</v>
      </c>
      <c r="Z2702" s="42">
        <v>149.34</v>
      </c>
      <c r="AA2702" s="42">
        <v>1</v>
      </c>
      <c r="AB2702" s="42">
        <v>101.38</v>
      </c>
      <c r="AC2702" s="42">
        <v>0</v>
      </c>
      <c r="AD2702" s="42">
        <v>0.15140000000000001</v>
      </c>
      <c r="AG2702" s="26" t="s">
        <v>15</v>
      </c>
      <c r="AH2702" s="43">
        <v>9.6691221730685904E-7</v>
      </c>
      <c r="AI2702" s="43">
        <v>4.55618692595551E-7</v>
      </c>
      <c r="AJ2702" s="43">
        <v>2.4610693193154239E-8</v>
      </c>
    </row>
    <row r="2703" spans="1:36" x14ac:dyDescent="0.2">
      <c r="A2703" s="26">
        <v>8700</v>
      </c>
      <c r="B2703" s="26">
        <v>12536</v>
      </c>
      <c r="C2703" s="26" t="s">
        <v>705</v>
      </c>
      <c r="D2703" s="26">
        <v>510960719</v>
      </c>
      <c r="E2703" s="26" t="s">
        <v>203</v>
      </c>
      <c r="F2703" s="26" t="s">
        <v>760</v>
      </c>
      <c r="G2703" s="26" t="s">
        <v>761</v>
      </c>
      <c r="H2703" s="26" t="s">
        <v>69</v>
      </c>
      <c r="I2703" s="26" t="s">
        <v>113</v>
      </c>
      <c r="J2703" s="26" t="s">
        <v>51</v>
      </c>
      <c r="K2703" s="26" t="s">
        <v>51</v>
      </c>
      <c r="L2703" s="26" t="s">
        <v>433</v>
      </c>
      <c r="M2703" s="26" t="s">
        <v>165</v>
      </c>
      <c r="N2703" s="26" t="s">
        <v>357</v>
      </c>
      <c r="O2703" s="26" t="s">
        <v>57</v>
      </c>
      <c r="P2703" s="26" t="s">
        <v>762</v>
      </c>
      <c r="Q2703" s="26" t="s">
        <v>59</v>
      </c>
      <c r="R2703" s="26" t="s">
        <v>54</v>
      </c>
      <c r="S2703" s="26" t="s">
        <v>531</v>
      </c>
      <c r="T2703" s="54">
        <v>0.247</v>
      </c>
      <c r="U2703" s="36">
        <v>45661</v>
      </c>
      <c r="V2703" s="43">
        <v>6.4999999999999997E-3</v>
      </c>
      <c r="W2703" s="43">
        <v>2.9700000000000001E-2</v>
      </c>
      <c r="X2703" s="26" t="s">
        <v>347</v>
      </c>
      <c r="Z2703" s="42">
        <v>4914500</v>
      </c>
      <c r="AA2703" s="42">
        <v>1</v>
      </c>
      <c r="AB2703" s="42">
        <v>114.76</v>
      </c>
      <c r="AC2703" s="42">
        <v>0</v>
      </c>
      <c r="AD2703" s="42">
        <v>5639.8801999999996</v>
      </c>
      <c r="AG2703" s="26" t="s">
        <v>15</v>
      </c>
      <c r="AH2703" s="43">
        <v>9.0027517509999998E-3</v>
      </c>
      <c r="AI2703" s="43">
        <v>1.6972489056E-2</v>
      </c>
      <c r="AJ2703" s="43">
        <v>9.1678574140254519E-4</v>
      </c>
    </row>
    <row r="2704" spans="1:36" x14ac:dyDescent="0.2">
      <c r="A2704" s="26">
        <v>8700</v>
      </c>
      <c r="B2704" s="26">
        <v>12536</v>
      </c>
      <c r="C2704" s="26" t="s">
        <v>725</v>
      </c>
      <c r="D2704" s="26">
        <v>514290345</v>
      </c>
      <c r="E2704" s="26" t="s">
        <v>203</v>
      </c>
      <c r="F2704" s="26" t="s">
        <v>726</v>
      </c>
      <c r="G2704" s="26" t="s">
        <v>727</v>
      </c>
      <c r="H2704" s="26" t="s">
        <v>69</v>
      </c>
      <c r="I2704" s="26" t="s">
        <v>112</v>
      </c>
      <c r="J2704" s="26" t="s">
        <v>51</v>
      </c>
      <c r="K2704" s="26" t="s">
        <v>51</v>
      </c>
      <c r="L2704" s="26" t="s">
        <v>433</v>
      </c>
      <c r="M2704" s="26" t="s">
        <v>165</v>
      </c>
      <c r="N2704" s="26" t="s">
        <v>141</v>
      </c>
      <c r="O2704" s="26" t="s">
        <v>57</v>
      </c>
      <c r="P2704" s="26" t="s">
        <v>728</v>
      </c>
      <c r="Q2704" s="26" t="s">
        <v>59</v>
      </c>
      <c r="R2704" s="26" t="s">
        <v>54</v>
      </c>
      <c r="S2704" s="26" t="s">
        <v>531</v>
      </c>
      <c r="T2704" s="54">
        <v>0.56899999999999995</v>
      </c>
      <c r="U2704" s="36" t="s">
        <v>729</v>
      </c>
      <c r="V2704" s="43">
        <v>3.61E-2</v>
      </c>
      <c r="W2704" s="43">
        <v>5.0200000000000002E-2</v>
      </c>
      <c r="X2704" s="26" t="s">
        <v>347</v>
      </c>
      <c r="Z2704" s="42">
        <v>10244089</v>
      </c>
      <c r="AA2704" s="42">
        <v>1</v>
      </c>
      <c r="AB2704" s="42">
        <v>100.76</v>
      </c>
      <c r="AC2704" s="42">
        <v>0</v>
      </c>
      <c r="AD2704" s="42">
        <v>10321.944079999999</v>
      </c>
      <c r="AG2704" s="26" t="s">
        <v>15</v>
      </c>
      <c r="AH2704" s="43">
        <v>1.3347347230999999E-2</v>
      </c>
      <c r="AI2704" s="43">
        <v>3.1062553941E-2</v>
      </c>
      <c r="AJ2704" s="43">
        <v>1.6778744974225541E-3</v>
      </c>
    </row>
    <row r="2705" spans="1:36" x14ac:dyDescent="0.2">
      <c r="A2705" s="26">
        <v>8700</v>
      </c>
      <c r="B2705" s="26">
        <v>12536</v>
      </c>
      <c r="C2705" s="26" t="s">
        <v>769</v>
      </c>
      <c r="D2705" s="26">
        <v>513765859</v>
      </c>
      <c r="E2705" s="26" t="s">
        <v>203</v>
      </c>
      <c r="F2705" s="26" t="s">
        <v>770</v>
      </c>
      <c r="G2705" s="26" t="s">
        <v>771</v>
      </c>
      <c r="H2705" s="26" t="s">
        <v>69</v>
      </c>
      <c r="I2705" s="26" t="s">
        <v>113</v>
      </c>
      <c r="J2705" s="26" t="s">
        <v>51</v>
      </c>
      <c r="K2705" s="26" t="s">
        <v>51</v>
      </c>
      <c r="L2705" s="26" t="s">
        <v>433</v>
      </c>
      <c r="M2705" s="26" t="s">
        <v>165</v>
      </c>
      <c r="N2705" s="26" t="s">
        <v>357</v>
      </c>
      <c r="O2705" s="26" t="s">
        <v>57</v>
      </c>
      <c r="P2705" s="26" t="s">
        <v>733</v>
      </c>
      <c r="Q2705" s="26" t="s">
        <v>59</v>
      </c>
      <c r="R2705" s="26" t="s">
        <v>54</v>
      </c>
      <c r="S2705" s="26" t="s">
        <v>531</v>
      </c>
      <c r="T2705" s="54">
        <v>1.393</v>
      </c>
      <c r="U2705" s="36" t="s">
        <v>772</v>
      </c>
      <c r="V2705" s="43">
        <v>2.1499999999999998E-2</v>
      </c>
      <c r="W2705" s="43">
        <v>2.58E-2</v>
      </c>
      <c r="X2705" s="26" t="s">
        <v>347</v>
      </c>
      <c r="Z2705" s="42">
        <v>3216504.14</v>
      </c>
      <c r="AA2705" s="42">
        <v>1</v>
      </c>
      <c r="AB2705" s="42">
        <v>116.4</v>
      </c>
      <c r="AC2705" s="42">
        <v>0</v>
      </c>
      <c r="AD2705" s="42">
        <v>3744.01082</v>
      </c>
      <c r="AG2705" s="26" t="s">
        <v>15</v>
      </c>
      <c r="AH2705" s="43">
        <v>2.2959810490000001E-3</v>
      </c>
      <c r="AI2705" s="43">
        <v>1.1267115685999999E-2</v>
      </c>
      <c r="AJ2705" s="43">
        <v>6.0860436990006479E-4</v>
      </c>
    </row>
    <row r="2706" spans="1:36" x14ac:dyDescent="0.2">
      <c r="A2706" s="26">
        <v>8700</v>
      </c>
      <c r="B2706" s="26">
        <v>12536</v>
      </c>
      <c r="C2706" s="26" t="s">
        <v>996</v>
      </c>
      <c r="D2706" s="26">
        <v>511399388</v>
      </c>
      <c r="E2706" s="26" t="s">
        <v>203</v>
      </c>
      <c r="F2706" s="26" t="s">
        <v>997</v>
      </c>
      <c r="G2706" s="26" t="s">
        <v>998</v>
      </c>
      <c r="H2706" s="26" t="s">
        <v>69</v>
      </c>
      <c r="I2706" s="26" t="s">
        <v>112</v>
      </c>
      <c r="J2706" s="26" t="s">
        <v>51</v>
      </c>
      <c r="K2706" s="26" t="s">
        <v>51</v>
      </c>
      <c r="L2706" s="26" t="s">
        <v>433</v>
      </c>
      <c r="M2706" s="26" t="s">
        <v>165</v>
      </c>
      <c r="N2706" s="26" t="s">
        <v>84</v>
      </c>
      <c r="O2706" s="26" t="s">
        <v>57</v>
      </c>
      <c r="P2706" s="26" t="s">
        <v>776</v>
      </c>
      <c r="Q2706" s="26" t="s">
        <v>64</v>
      </c>
      <c r="R2706" s="26" t="s">
        <v>54</v>
      </c>
      <c r="S2706" s="26" t="s">
        <v>531</v>
      </c>
      <c r="T2706" s="54">
        <v>0.49299999999999999</v>
      </c>
      <c r="U2706" s="36" t="s">
        <v>792</v>
      </c>
      <c r="V2706" s="43">
        <v>3.0499999999999999E-2</v>
      </c>
      <c r="W2706" s="43">
        <v>5.4600000000000003E-2</v>
      </c>
      <c r="X2706" s="26" t="s">
        <v>347</v>
      </c>
      <c r="Z2706" s="42">
        <v>156456.67000000001</v>
      </c>
      <c r="AA2706" s="42">
        <v>1</v>
      </c>
      <c r="AB2706" s="42">
        <v>98.9</v>
      </c>
      <c r="AC2706" s="42">
        <v>0</v>
      </c>
      <c r="AD2706" s="42">
        <v>154.73564999999999</v>
      </c>
      <c r="AG2706" s="26" t="s">
        <v>15</v>
      </c>
      <c r="AH2706" s="43">
        <v>6.9926331309999997E-3</v>
      </c>
      <c r="AI2706" s="43">
        <v>4.6565689899999999E-4</v>
      </c>
      <c r="AJ2706" s="43">
        <v>2.5152916830867213E-5</v>
      </c>
    </row>
    <row r="2707" spans="1:36" x14ac:dyDescent="0.2">
      <c r="A2707" s="26">
        <v>8700</v>
      </c>
      <c r="B2707" s="26">
        <v>12536</v>
      </c>
      <c r="C2707" s="26" t="s">
        <v>773</v>
      </c>
      <c r="D2707" s="26">
        <v>513230029</v>
      </c>
      <c r="E2707" s="26" t="s">
        <v>203</v>
      </c>
      <c r="F2707" s="26" t="s">
        <v>774</v>
      </c>
      <c r="G2707" s="26" t="s">
        <v>775</v>
      </c>
      <c r="H2707" s="26" t="s">
        <v>69</v>
      </c>
      <c r="I2707" s="26" t="s">
        <v>112</v>
      </c>
      <c r="J2707" s="26" t="s">
        <v>51</v>
      </c>
      <c r="K2707" s="26" t="s">
        <v>51</v>
      </c>
      <c r="L2707" s="26" t="s">
        <v>433</v>
      </c>
      <c r="M2707" s="26" t="s">
        <v>165</v>
      </c>
      <c r="N2707" s="26" t="s">
        <v>141</v>
      </c>
      <c r="O2707" s="26" t="s">
        <v>57</v>
      </c>
      <c r="P2707" s="26" t="s">
        <v>776</v>
      </c>
      <c r="Q2707" s="26" t="s">
        <v>64</v>
      </c>
      <c r="R2707" s="26" t="s">
        <v>54</v>
      </c>
      <c r="S2707" s="26" t="s">
        <v>531</v>
      </c>
      <c r="T2707" s="54">
        <v>0.997</v>
      </c>
      <c r="U2707" s="36" t="s">
        <v>777</v>
      </c>
      <c r="V2707" s="43">
        <v>2.63E-2</v>
      </c>
      <c r="W2707" s="43">
        <v>4.7699999999999999E-2</v>
      </c>
      <c r="X2707" s="26" t="s">
        <v>347</v>
      </c>
      <c r="Z2707" s="42">
        <v>6230000</v>
      </c>
      <c r="AA2707" s="42">
        <v>1</v>
      </c>
      <c r="AB2707" s="42">
        <v>97.97</v>
      </c>
      <c r="AC2707" s="42">
        <v>0</v>
      </c>
      <c r="AD2707" s="42">
        <v>6103.5309999999999</v>
      </c>
      <c r="AG2707" s="26" t="s">
        <v>15</v>
      </c>
      <c r="AH2707" s="43">
        <v>7.2176992970000003E-3</v>
      </c>
      <c r="AI2707" s="43">
        <v>1.8367786091999998E-2</v>
      </c>
      <c r="AJ2707" s="43">
        <v>9.9215408742342058E-4</v>
      </c>
    </row>
    <row r="2708" spans="1:36" x14ac:dyDescent="0.2">
      <c r="A2708" s="26">
        <v>8700</v>
      </c>
      <c r="B2708" s="26">
        <v>12536</v>
      </c>
      <c r="C2708" s="26" t="s">
        <v>778</v>
      </c>
      <c r="D2708" s="26">
        <v>520017393</v>
      </c>
      <c r="E2708" s="26" t="s">
        <v>203</v>
      </c>
      <c r="F2708" s="26" t="s">
        <v>779</v>
      </c>
      <c r="G2708" s="26" t="s">
        <v>780</v>
      </c>
      <c r="H2708" s="26" t="s">
        <v>69</v>
      </c>
      <c r="I2708" s="26" t="s">
        <v>112</v>
      </c>
      <c r="J2708" s="26" t="s">
        <v>51</v>
      </c>
      <c r="K2708" s="26" t="s">
        <v>51</v>
      </c>
      <c r="L2708" s="26" t="s">
        <v>433</v>
      </c>
      <c r="M2708" s="26" t="s">
        <v>165</v>
      </c>
      <c r="N2708" s="26" t="s">
        <v>357</v>
      </c>
      <c r="O2708" s="26" t="s">
        <v>57</v>
      </c>
      <c r="P2708" s="26" t="s">
        <v>530</v>
      </c>
      <c r="Q2708" s="26" t="s">
        <v>59</v>
      </c>
      <c r="R2708" s="26" t="s">
        <v>54</v>
      </c>
      <c r="S2708" s="26" t="s">
        <v>531</v>
      </c>
      <c r="T2708" s="54">
        <v>1.6870000000000001</v>
      </c>
      <c r="U2708" s="36" t="s">
        <v>781</v>
      </c>
      <c r="V2708" s="43">
        <v>1.44E-2</v>
      </c>
      <c r="W2708" s="43">
        <v>4.4699999999999997E-2</v>
      </c>
      <c r="X2708" s="26" t="s">
        <v>347</v>
      </c>
      <c r="Z2708" s="42">
        <v>1613459.59</v>
      </c>
      <c r="AA2708" s="42">
        <v>1</v>
      </c>
      <c r="AB2708" s="42">
        <v>95.47</v>
      </c>
      <c r="AC2708" s="42">
        <v>0</v>
      </c>
      <c r="AD2708" s="42">
        <v>1540.36987</v>
      </c>
      <c r="AG2708" s="26" t="s">
        <v>15</v>
      </c>
      <c r="AH2708" s="43">
        <v>4.6098845420000003E-3</v>
      </c>
      <c r="AI2708" s="43">
        <v>4.6355436339999999E-3</v>
      </c>
      <c r="AJ2708" s="43">
        <v>2.5039346284378382E-4</v>
      </c>
    </row>
    <row r="2709" spans="1:36" x14ac:dyDescent="0.2">
      <c r="A2709" s="26">
        <v>8700</v>
      </c>
      <c r="B2709" s="26">
        <v>12536</v>
      </c>
      <c r="C2709" s="26" t="s">
        <v>782</v>
      </c>
      <c r="D2709" s="26">
        <v>633896</v>
      </c>
      <c r="E2709" s="26" t="s">
        <v>204</v>
      </c>
      <c r="F2709" s="26" t="s">
        <v>783</v>
      </c>
      <c r="G2709" s="26" t="s">
        <v>784</v>
      </c>
      <c r="H2709" s="26" t="s">
        <v>69</v>
      </c>
      <c r="I2709" s="26" t="s">
        <v>114</v>
      </c>
      <c r="J2709" s="26" t="s">
        <v>51</v>
      </c>
      <c r="K2709" s="26" t="s">
        <v>168</v>
      </c>
      <c r="L2709" s="26" t="s">
        <v>433</v>
      </c>
      <c r="M2709" s="26" t="s">
        <v>165</v>
      </c>
      <c r="N2709" s="26" t="s">
        <v>358</v>
      </c>
      <c r="O2709" s="26" t="s">
        <v>57</v>
      </c>
      <c r="P2709" s="26" t="s">
        <v>742</v>
      </c>
      <c r="Q2709" s="26" t="s">
        <v>64</v>
      </c>
      <c r="R2709" s="26" t="s">
        <v>54</v>
      </c>
      <c r="S2709" s="26" t="s">
        <v>531</v>
      </c>
      <c r="T2709" s="54">
        <v>2.7810000000000001</v>
      </c>
      <c r="U2709" s="36">
        <v>47033</v>
      </c>
      <c r="V2709" s="43">
        <v>4.2999999999999997E-2</v>
      </c>
      <c r="W2709" s="43">
        <v>7.7600000000000002E-2</v>
      </c>
      <c r="X2709" s="26" t="s">
        <v>347</v>
      </c>
      <c r="Z2709" s="42">
        <v>66631.520000000004</v>
      </c>
      <c r="AA2709" s="42">
        <v>1</v>
      </c>
      <c r="AB2709" s="42">
        <v>88.4</v>
      </c>
      <c r="AC2709" s="42">
        <v>0</v>
      </c>
      <c r="AD2709" s="42">
        <v>58.902259999999998</v>
      </c>
      <c r="AG2709" s="26" t="s">
        <v>15</v>
      </c>
      <c r="AH2709" s="43">
        <v>6.1171321814044394E-5</v>
      </c>
      <c r="AI2709" s="43">
        <v>1.77258723E-4</v>
      </c>
      <c r="AJ2709" s="43">
        <v>9.5748048166671137E-6</v>
      </c>
    </row>
    <row r="2710" spans="1:36" x14ac:dyDescent="0.2">
      <c r="A2710" s="26">
        <v>8700</v>
      </c>
      <c r="B2710" s="26">
        <v>12536</v>
      </c>
      <c r="C2710" s="26" t="s">
        <v>789</v>
      </c>
      <c r="D2710" s="26">
        <v>520039868</v>
      </c>
      <c r="E2710" s="26" t="s">
        <v>203</v>
      </c>
      <c r="F2710" s="26" t="s">
        <v>790</v>
      </c>
      <c r="G2710" s="26" t="s">
        <v>791</v>
      </c>
      <c r="H2710" s="26" t="s">
        <v>69</v>
      </c>
      <c r="I2710" s="26" t="s">
        <v>112</v>
      </c>
      <c r="J2710" s="26" t="s">
        <v>51</v>
      </c>
      <c r="K2710" s="26" t="s">
        <v>51</v>
      </c>
      <c r="L2710" s="26" t="s">
        <v>433</v>
      </c>
      <c r="M2710" s="26" t="s">
        <v>165</v>
      </c>
      <c r="N2710" s="26" t="s">
        <v>353</v>
      </c>
      <c r="O2710" s="26" t="s">
        <v>57</v>
      </c>
      <c r="P2710" s="26" t="s">
        <v>154</v>
      </c>
      <c r="Q2710" s="26" t="s">
        <v>154</v>
      </c>
      <c r="R2710" s="26" t="s">
        <v>54</v>
      </c>
      <c r="S2710" s="26" t="s">
        <v>531</v>
      </c>
      <c r="T2710" s="54">
        <v>0.49299999999999999</v>
      </c>
      <c r="U2710" s="36" t="s">
        <v>792</v>
      </c>
      <c r="V2710" s="43">
        <v>3.5499999999999997E-2</v>
      </c>
      <c r="W2710" s="43">
        <v>0.06</v>
      </c>
      <c r="X2710" s="26" t="s">
        <v>347</v>
      </c>
      <c r="Z2710" s="42">
        <v>1280411.5</v>
      </c>
      <c r="AA2710" s="42">
        <v>1</v>
      </c>
      <c r="AB2710" s="42">
        <v>98.89</v>
      </c>
      <c r="AC2710" s="42">
        <v>0</v>
      </c>
      <c r="AD2710" s="42">
        <v>1266.19893</v>
      </c>
      <c r="AG2710" s="26" t="s">
        <v>15</v>
      </c>
      <c r="AH2710" s="43">
        <v>8.9413461610000008E-3</v>
      </c>
      <c r="AI2710" s="43">
        <v>3.810461697E-3</v>
      </c>
      <c r="AJ2710" s="43">
        <v>2.0582584800350184E-4</v>
      </c>
    </row>
    <row r="2711" spans="1:36" x14ac:dyDescent="0.2">
      <c r="A2711" s="26">
        <v>8700</v>
      </c>
      <c r="B2711" s="26">
        <v>12536</v>
      </c>
      <c r="C2711" s="26" t="s">
        <v>793</v>
      </c>
      <c r="D2711" s="26">
        <v>513141879</v>
      </c>
      <c r="E2711" s="26" t="s">
        <v>203</v>
      </c>
      <c r="F2711" s="26" t="s">
        <v>794</v>
      </c>
      <c r="G2711" s="26" t="s">
        <v>795</v>
      </c>
      <c r="H2711" s="26" t="s">
        <v>69</v>
      </c>
      <c r="I2711" s="26" t="s">
        <v>113</v>
      </c>
      <c r="J2711" s="26" t="s">
        <v>51</v>
      </c>
      <c r="K2711" s="26" t="s">
        <v>51</v>
      </c>
      <c r="L2711" s="26" t="s">
        <v>433</v>
      </c>
      <c r="M2711" s="26" t="s">
        <v>165</v>
      </c>
      <c r="N2711" s="26" t="s">
        <v>129</v>
      </c>
      <c r="O2711" s="26" t="s">
        <v>57</v>
      </c>
      <c r="P2711" s="26" t="s">
        <v>530</v>
      </c>
      <c r="Q2711" s="26" t="s">
        <v>59</v>
      </c>
      <c r="R2711" s="26" t="s">
        <v>54</v>
      </c>
      <c r="S2711" s="26" t="s">
        <v>531</v>
      </c>
      <c r="T2711" s="54">
        <v>0.69</v>
      </c>
      <c r="U2711" s="36">
        <v>45939</v>
      </c>
      <c r="V2711" s="43">
        <v>1E-3</v>
      </c>
      <c r="W2711" s="43">
        <v>2.2599999999999999E-2</v>
      </c>
      <c r="X2711" s="26" t="s">
        <v>347</v>
      </c>
      <c r="Z2711" s="42">
        <v>1300000</v>
      </c>
      <c r="AA2711" s="42">
        <v>1</v>
      </c>
      <c r="AB2711" s="42">
        <v>112.9</v>
      </c>
      <c r="AC2711" s="42">
        <v>0</v>
      </c>
      <c r="AD2711" s="42">
        <v>1467.7</v>
      </c>
      <c r="AG2711" s="26" t="s">
        <v>15</v>
      </c>
      <c r="AH2711" s="43">
        <v>8.6666666600000004E-4</v>
      </c>
      <c r="AI2711" s="43">
        <v>4.4168530719999998E-3</v>
      </c>
      <c r="AJ2711" s="43">
        <v>2.3858067635133733E-4</v>
      </c>
    </row>
    <row r="2712" spans="1:36" x14ac:dyDescent="0.2">
      <c r="A2712" s="26">
        <v>8700</v>
      </c>
      <c r="B2712" s="26">
        <v>12536</v>
      </c>
      <c r="C2712" s="26" t="s">
        <v>1082</v>
      </c>
      <c r="D2712" s="26">
        <v>513432765</v>
      </c>
      <c r="E2712" s="26" t="s">
        <v>203</v>
      </c>
      <c r="F2712" s="26" t="s">
        <v>1083</v>
      </c>
      <c r="G2712" s="26" t="s">
        <v>1084</v>
      </c>
      <c r="H2712" s="26" t="s">
        <v>69</v>
      </c>
      <c r="I2712" s="26" t="s">
        <v>112</v>
      </c>
      <c r="J2712" s="26" t="s">
        <v>51</v>
      </c>
      <c r="K2712" s="26" t="s">
        <v>51</v>
      </c>
      <c r="L2712" s="26" t="s">
        <v>433</v>
      </c>
      <c r="M2712" s="26" t="s">
        <v>165</v>
      </c>
      <c r="N2712" s="26" t="s">
        <v>84</v>
      </c>
      <c r="O2712" s="26" t="s">
        <v>57</v>
      </c>
      <c r="P2712" s="26" t="s">
        <v>1085</v>
      </c>
      <c r="Q2712" s="26" t="s">
        <v>64</v>
      </c>
      <c r="R2712" s="26" t="s">
        <v>54</v>
      </c>
      <c r="S2712" s="26" t="s">
        <v>531</v>
      </c>
      <c r="T2712" s="54">
        <v>0.73299999999999998</v>
      </c>
      <c r="U2712" s="36" t="s">
        <v>1086</v>
      </c>
      <c r="V2712" s="43">
        <v>4.8000000000000001E-2</v>
      </c>
      <c r="W2712" s="43">
        <v>5.7099999999999998E-2</v>
      </c>
      <c r="X2712" s="26" t="s">
        <v>347</v>
      </c>
      <c r="Z2712" s="42">
        <v>538.55999999999995</v>
      </c>
      <c r="AA2712" s="42">
        <v>1</v>
      </c>
      <c r="AB2712" s="42">
        <v>100.62</v>
      </c>
      <c r="AC2712" s="42">
        <v>0</v>
      </c>
      <c r="AD2712" s="42">
        <v>0.54190000000000005</v>
      </c>
      <c r="AG2712" s="26" t="s">
        <v>15</v>
      </c>
      <c r="AH2712" s="43">
        <v>9.7920000000000004E-6</v>
      </c>
      <c r="AI2712" s="43">
        <v>1.63077786999689E-6</v>
      </c>
      <c r="AJ2712" s="43">
        <v>8.808807557047744E-8</v>
      </c>
    </row>
    <row r="2713" spans="1:36" x14ac:dyDescent="0.2">
      <c r="A2713" s="26">
        <v>8700</v>
      </c>
      <c r="B2713" s="26">
        <v>12536</v>
      </c>
      <c r="C2713" s="26" t="s">
        <v>796</v>
      </c>
      <c r="D2713" s="26">
        <v>511809071</v>
      </c>
      <c r="E2713" s="26" t="s">
        <v>203</v>
      </c>
      <c r="F2713" s="26" t="s">
        <v>797</v>
      </c>
      <c r="G2713" s="26" t="s">
        <v>798</v>
      </c>
      <c r="H2713" s="26" t="s">
        <v>69</v>
      </c>
      <c r="I2713" s="26" t="s">
        <v>113</v>
      </c>
      <c r="J2713" s="26" t="s">
        <v>51</v>
      </c>
      <c r="K2713" s="26" t="s">
        <v>51</v>
      </c>
      <c r="L2713" s="26" t="s">
        <v>433</v>
      </c>
      <c r="M2713" s="26" t="s">
        <v>165</v>
      </c>
      <c r="N2713" s="26" t="s">
        <v>68</v>
      </c>
      <c r="O2713" s="26" t="s">
        <v>57</v>
      </c>
      <c r="P2713" s="26" t="s">
        <v>733</v>
      </c>
      <c r="Q2713" s="26" t="s">
        <v>59</v>
      </c>
      <c r="R2713" s="26" t="s">
        <v>54</v>
      </c>
      <c r="S2713" s="26" t="s">
        <v>531</v>
      </c>
      <c r="T2713" s="54">
        <v>1.333</v>
      </c>
      <c r="U2713" s="36">
        <v>46668</v>
      </c>
      <c r="V2713" s="43">
        <v>1.0500000000000001E-2</v>
      </c>
      <c r="W2713" s="43">
        <v>2.7799999999999998E-2</v>
      </c>
      <c r="X2713" s="26" t="s">
        <v>347</v>
      </c>
      <c r="Z2713" s="42">
        <v>6234250</v>
      </c>
      <c r="AA2713" s="42">
        <v>1</v>
      </c>
      <c r="AB2713" s="42">
        <v>111.92</v>
      </c>
      <c r="AC2713" s="42">
        <v>0</v>
      </c>
      <c r="AD2713" s="42">
        <v>6977.3725999999997</v>
      </c>
      <c r="AG2713" s="26" t="s">
        <v>15</v>
      </c>
      <c r="AH2713" s="43">
        <v>1.2377493218E-2</v>
      </c>
      <c r="AI2713" s="43">
        <v>2.0997499219000001E-2</v>
      </c>
      <c r="AJ2713" s="43">
        <v>1.1342006364129516E-3</v>
      </c>
    </row>
    <row r="2714" spans="1:36" x14ac:dyDescent="0.2">
      <c r="A2714" s="26">
        <v>8700</v>
      </c>
      <c r="B2714" s="26">
        <v>12536</v>
      </c>
      <c r="C2714" s="26" t="s">
        <v>799</v>
      </c>
      <c r="D2714" s="26">
        <v>1838682</v>
      </c>
      <c r="E2714" s="26" t="s">
        <v>204</v>
      </c>
      <c r="F2714" s="26" t="s">
        <v>800</v>
      </c>
      <c r="G2714" s="26" t="s">
        <v>801</v>
      </c>
      <c r="H2714" s="26" t="s">
        <v>69</v>
      </c>
      <c r="I2714" s="26" t="s">
        <v>112</v>
      </c>
      <c r="J2714" s="26" t="s">
        <v>51</v>
      </c>
      <c r="K2714" s="26" t="s">
        <v>167</v>
      </c>
      <c r="L2714" s="26" t="s">
        <v>433</v>
      </c>
      <c r="M2714" s="26" t="s">
        <v>165</v>
      </c>
      <c r="N2714" s="26" t="s">
        <v>358</v>
      </c>
      <c r="O2714" s="26" t="s">
        <v>57</v>
      </c>
      <c r="P2714" s="26" t="s">
        <v>737</v>
      </c>
      <c r="Q2714" s="26" t="s">
        <v>59</v>
      </c>
      <c r="R2714" s="26" t="s">
        <v>54</v>
      </c>
      <c r="S2714" s="26" t="s">
        <v>531</v>
      </c>
      <c r="T2714" s="54">
        <v>0.90300000000000002</v>
      </c>
      <c r="U2714" s="36" t="s">
        <v>556</v>
      </c>
      <c r="V2714" s="43">
        <v>3.95E-2</v>
      </c>
      <c r="W2714" s="43">
        <v>5.5300000000000002E-2</v>
      </c>
      <c r="X2714" s="26" t="s">
        <v>347</v>
      </c>
      <c r="Z2714" s="42">
        <v>1750000</v>
      </c>
      <c r="AA2714" s="42">
        <v>1</v>
      </c>
      <c r="AB2714" s="42">
        <v>99.02</v>
      </c>
      <c r="AC2714" s="42">
        <v>0</v>
      </c>
      <c r="AD2714" s="42">
        <v>1732.85</v>
      </c>
      <c r="AG2714" s="26" t="s">
        <v>15</v>
      </c>
      <c r="AH2714" s="43">
        <v>5.5752114140000001E-3</v>
      </c>
      <c r="AI2714" s="43">
        <v>5.2147876580000002E-3</v>
      </c>
      <c r="AJ2714" s="43">
        <v>2.8168190026259791E-4</v>
      </c>
    </row>
    <row r="2715" spans="1:36" x14ac:dyDescent="0.2">
      <c r="A2715" s="26">
        <v>8700</v>
      </c>
      <c r="B2715" s="26">
        <v>12536</v>
      </c>
      <c r="C2715" s="26" t="s">
        <v>763</v>
      </c>
      <c r="D2715" s="26">
        <v>513623314</v>
      </c>
      <c r="E2715" s="26" t="s">
        <v>203</v>
      </c>
      <c r="F2715" s="26" t="s">
        <v>806</v>
      </c>
      <c r="G2715" s="26" t="s">
        <v>807</v>
      </c>
      <c r="H2715" s="26" t="s">
        <v>69</v>
      </c>
      <c r="I2715" s="26" t="s">
        <v>113</v>
      </c>
      <c r="J2715" s="26" t="s">
        <v>51</v>
      </c>
      <c r="K2715" s="26" t="s">
        <v>51</v>
      </c>
      <c r="L2715" s="26" t="s">
        <v>433</v>
      </c>
      <c r="M2715" s="26" t="s">
        <v>165</v>
      </c>
      <c r="N2715" s="26" t="s">
        <v>357</v>
      </c>
      <c r="O2715" s="26" t="s">
        <v>57</v>
      </c>
      <c r="P2715" s="26" t="s">
        <v>728</v>
      </c>
      <c r="Q2715" s="26" t="s">
        <v>59</v>
      </c>
      <c r="R2715" s="26" t="s">
        <v>54</v>
      </c>
      <c r="S2715" s="26" t="s">
        <v>531</v>
      </c>
      <c r="T2715" s="54">
        <v>0.91200000000000003</v>
      </c>
      <c r="U2715" s="36" t="s">
        <v>556</v>
      </c>
      <c r="V2715" s="43">
        <v>2E-3</v>
      </c>
      <c r="W2715" s="43">
        <v>2.5399999999999999E-2</v>
      </c>
      <c r="X2715" s="26" t="s">
        <v>347</v>
      </c>
      <c r="Z2715" s="42">
        <v>800000</v>
      </c>
      <c r="AA2715" s="42">
        <v>1</v>
      </c>
      <c r="AB2715" s="42">
        <v>111.73</v>
      </c>
      <c r="AC2715" s="42">
        <v>0</v>
      </c>
      <c r="AD2715" s="42">
        <v>893.84</v>
      </c>
      <c r="AG2715" s="26" t="s">
        <v>15</v>
      </c>
      <c r="AH2715" s="43">
        <v>2.6666666660000002E-3</v>
      </c>
      <c r="AI2715" s="43">
        <v>2.689895721E-3</v>
      </c>
      <c r="AJ2715" s="43">
        <v>1.4529737122700781E-4</v>
      </c>
    </row>
    <row r="2716" spans="1:36" x14ac:dyDescent="0.2">
      <c r="A2716" s="26">
        <v>8700</v>
      </c>
      <c r="B2716" s="26">
        <v>12536</v>
      </c>
      <c r="C2716" s="26" t="s">
        <v>793</v>
      </c>
      <c r="D2716" s="26">
        <v>513141879</v>
      </c>
      <c r="E2716" s="26" t="s">
        <v>203</v>
      </c>
      <c r="F2716" s="26" t="s">
        <v>1108</v>
      </c>
      <c r="G2716" s="26" t="s">
        <v>1109</v>
      </c>
      <c r="H2716" s="26" t="s">
        <v>69</v>
      </c>
      <c r="I2716" s="26" t="s">
        <v>113</v>
      </c>
      <c r="J2716" s="26" t="s">
        <v>51</v>
      </c>
      <c r="K2716" s="26" t="s">
        <v>51</v>
      </c>
      <c r="L2716" s="26" t="s">
        <v>433</v>
      </c>
      <c r="M2716" s="26" t="s">
        <v>165</v>
      </c>
      <c r="N2716" s="26" t="s">
        <v>129</v>
      </c>
      <c r="O2716" s="26" t="s">
        <v>57</v>
      </c>
      <c r="P2716" s="26" t="s">
        <v>733</v>
      </c>
      <c r="Q2716" s="26" t="s">
        <v>59</v>
      </c>
      <c r="R2716" s="26" t="s">
        <v>54</v>
      </c>
      <c r="S2716" s="26" t="s">
        <v>531</v>
      </c>
      <c r="T2716" s="54">
        <v>1.4510000000000001</v>
      </c>
      <c r="U2716" s="36" t="s">
        <v>1110</v>
      </c>
      <c r="V2716" s="43">
        <v>2.3199999999999998E-2</v>
      </c>
      <c r="W2716" s="43">
        <v>2.8000000000000001E-2</v>
      </c>
      <c r="X2716" s="26" t="s">
        <v>347</v>
      </c>
      <c r="Z2716" s="42">
        <v>694944</v>
      </c>
      <c r="AA2716" s="42">
        <v>1</v>
      </c>
      <c r="AB2716" s="42">
        <v>115.96</v>
      </c>
      <c r="AC2716" s="42">
        <v>0</v>
      </c>
      <c r="AD2716" s="42">
        <v>805.85706000000005</v>
      </c>
      <c r="AG2716" s="26" t="s">
        <v>15</v>
      </c>
      <c r="AH2716" s="43">
        <v>2.3164800000000001E-3</v>
      </c>
      <c r="AI2716" s="43">
        <v>2.425122457E-3</v>
      </c>
      <c r="AJ2716" s="43">
        <v>1.309953821743546E-4</v>
      </c>
    </row>
    <row r="2717" spans="1:36" x14ac:dyDescent="0.2">
      <c r="A2717" s="26">
        <v>8700</v>
      </c>
      <c r="B2717" s="26">
        <v>12536</v>
      </c>
      <c r="C2717" s="26" t="s">
        <v>808</v>
      </c>
      <c r="D2717" s="26">
        <v>513901371</v>
      </c>
      <c r="E2717" s="26" t="s">
        <v>203</v>
      </c>
      <c r="F2717" s="26" t="s">
        <v>809</v>
      </c>
      <c r="G2717" s="26" t="s">
        <v>810</v>
      </c>
      <c r="H2717" s="26" t="s">
        <v>69</v>
      </c>
      <c r="I2717" s="26" t="s">
        <v>339</v>
      </c>
      <c r="J2717" s="26" t="s">
        <v>51</v>
      </c>
      <c r="K2717" s="26" t="s">
        <v>51</v>
      </c>
      <c r="L2717" s="26" t="s">
        <v>433</v>
      </c>
      <c r="M2717" s="26" t="s">
        <v>165</v>
      </c>
      <c r="N2717" s="26" t="s">
        <v>353</v>
      </c>
      <c r="O2717" s="26" t="s">
        <v>57</v>
      </c>
      <c r="P2717" s="26" t="s">
        <v>724</v>
      </c>
      <c r="Q2717" s="26" t="s">
        <v>59</v>
      </c>
      <c r="R2717" s="26" t="s">
        <v>54</v>
      </c>
      <c r="S2717" s="26" t="s">
        <v>531</v>
      </c>
      <c r="T2717" s="54">
        <v>2.5710000000000002</v>
      </c>
      <c r="U2717" s="36">
        <v>46395</v>
      </c>
      <c r="V2717" s="43">
        <v>2.5000000000000001E-3</v>
      </c>
      <c r="W2717" s="43">
        <v>5.5899999999999998E-2</v>
      </c>
      <c r="X2717" s="26" t="s">
        <v>347</v>
      </c>
      <c r="Z2717" s="42">
        <v>1984850</v>
      </c>
      <c r="AA2717" s="42">
        <v>1</v>
      </c>
      <c r="AB2717" s="42">
        <v>87.6</v>
      </c>
      <c r="AC2717" s="42">
        <v>0</v>
      </c>
      <c r="AD2717" s="42">
        <v>1738.7285999999999</v>
      </c>
      <c r="AG2717" s="26" t="s">
        <v>15</v>
      </c>
      <c r="AH2717" s="43">
        <v>3.5030762329999999E-3</v>
      </c>
      <c r="AI2717" s="43">
        <v>5.2324785429999996E-3</v>
      </c>
      <c r="AJ2717" s="43">
        <v>2.8263749089010962E-4</v>
      </c>
    </row>
    <row r="2718" spans="1:36" x14ac:dyDescent="0.2">
      <c r="A2718" s="26">
        <v>8700</v>
      </c>
      <c r="B2718" s="26">
        <v>12536</v>
      </c>
      <c r="C2718" s="26" t="s">
        <v>734</v>
      </c>
      <c r="D2718" s="26">
        <v>520042847</v>
      </c>
      <c r="E2718" s="26" t="s">
        <v>203</v>
      </c>
      <c r="F2718" s="26" t="s">
        <v>735</v>
      </c>
      <c r="G2718" s="26" t="s">
        <v>736</v>
      </c>
      <c r="H2718" s="26" t="s">
        <v>69</v>
      </c>
      <c r="I2718" s="26" t="s">
        <v>112</v>
      </c>
      <c r="J2718" s="26" t="s">
        <v>51</v>
      </c>
      <c r="K2718" s="26" t="s">
        <v>51</v>
      </c>
      <c r="L2718" s="26" t="s">
        <v>433</v>
      </c>
      <c r="M2718" s="26" t="s">
        <v>165</v>
      </c>
      <c r="N2718" s="26" t="s">
        <v>373</v>
      </c>
      <c r="O2718" s="26" t="s">
        <v>57</v>
      </c>
      <c r="P2718" s="26" t="s">
        <v>737</v>
      </c>
      <c r="Q2718" s="26" t="s">
        <v>59</v>
      </c>
      <c r="R2718" s="26" t="s">
        <v>54</v>
      </c>
      <c r="S2718" s="26" t="s">
        <v>531</v>
      </c>
      <c r="T2718" s="54">
        <v>1.2090000000000001</v>
      </c>
      <c r="U2718" s="36" t="s">
        <v>738</v>
      </c>
      <c r="V2718" s="43">
        <v>3.9E-2</v>
      </c>
      <c r="W2718" s="43">
        <v>5.1999999999999998E-2</v>
      </c>
      <c r="X2718" s="26" t="s">
        <v>347</v>
      </c>
      <c r="Z2718" s="42">
        <v>10598534</v>
      </c>
      <c r="AA2718" s="42">
        <v>1</v>
      </c>
      <c r="AB2718" s="42">
        <v>99.52</v>
      </c>
      <c r="AC2718" s="42">
        <v>0</v>
      </c>
      <c r="AD2718" s="42">
        <v>10547.661040000001</v>
      </c>
      <c r="AG2718" s="26" t="s">
        <v>15</v>
      </c>
      <c r="AH2718" s="43">
        <v>1.8390573532E-2</v>
      </c>
      <c r="AI2718" s="43">
        <v>3.1741819900000003E-2</v>
      </c>
      <c r="AJ2718" s="43">
        <v>1.7145657183674119E-3</v>
      </c>
    </row>
    <row r="2719" spans="1:36" x14ac:dyDescent="0.2">
      <c r="A2719" s="26">
        <v>8700</v>
      </c>
      <c r="B2719" s="26">
        <v>12536</v>
      </c>
      <c r="C2719" s="26" t="s">
        <v>811</v>
      </c>
      <c r="D2719" s="26">
        <v>512607888</v>
      </c>
      <c r="E2719" s="26" t="s">
        <v>203</v>
      </c>
      <c r="F2719" s="26" t="s">
        <v>812</v>
      </c>
      <c r="G2719" s="26" t="s">
        <v>813</v>
      </c>
      <c r="H2719" s="26" t="s">
        <v>69</v>
      </c>
      <c r="I2719" s="26" t="s">
        <v>339</v>
      </c>
      <c r="J2719" s="26" t="s">
        <v>51</v>
      </c>
      <c r="K2719" s="26" t="s">
        <v>51</v>
      </c>
      <c r="L2719" s="26" t="s">
        <v>433</v>
      </c>
      <c r="M2719" s="26" t="s">
        <v>165</v>
      </c>
      <c r="N2719" s="26" t="s">
        <v>132</v>
      </c>
      <c r="O2719" s="26" t="s">
        <v>57</v>
      </c>
      <c r="P2719" s="26" t="s">
        <v>750</v>
      </c>
      <c r="Q2719" s="26" t="s">
        <v>64</v>
      </c>
      <c r="R2719" s="26" t="s">
        <v>54</v>
      </c>
      <c r="S2719" s="26" t="s">
        <v>531</v>
      </c>
      <c r="T2719" s="54">
        <v>2.2000000000000002</v>
      </c>
      <c r="U2719" s="36" t="s">
        <v>814</v>
      </c>
      <c r="V2719" s="43">
        <v>0.04</v>
      </c>
      <c r="W2719" s="43">
        <v>-0.05</v>
      </c>
      <c r="X2719" s="26" t="s">
        <v>347</v>
      </c>
      <c r="Z2719" s="42">
        <v>191123.28</v>
      </c>
      <c r="AA2719" s="42">
        <v>1</v>
      </c>
      <c r="AB2719" s="42">
        <v>122.2</v>
      </c>
      <c r="AC2719" s="42">
        <v>0</v>
      </c>
      <c r="AD2719" s="42">
        <v>233.55265</v>
      </c>
      <c r="AG2719" s="26" t="s">
        <v>15</v>
      </c>
      <c r="AH2719" s="43">
        <v>2.5271186567999999E-2</v>
      </c>
      <c r="AI2719" s="43">
        <v>7.0284645299999995E-4</v>
      </c>
      <c r="AJ2719" s="43">
        <v>3.7964944607649497E-5</v>
      </c>
    </row>
    <row r="2720" spans="1:36" x14ac:dyDescent="0.2">
      <c r="A2720" s="26">
        <v>8700</v>
      </c>
      <c r="B2720" s="26">
        <v>12536</v>
      </c>
      <c r="C2720" s="26" t="s">
        <v>815</v>
      </c>
      <c r="D2720" s="26">
        <v>513893123</v>
      </c>
      <c r="E2720" s="26" t="s">
        <v>203</v>
      </c>
      <c r="F2720" s="26" t="s">
        <v>816</v>
      </c>
      <c r="G2720" s="26" t="s">
        <v>817</v>
      </c>
      <c r="H2720" s="26" t="s">
        <v>69</v>
      </c>
      <c r="I2720" s="26" t="s">
        <v>113</v>
      </c>
      <c r="J2720" s="26" t="s">
        <v>51</v>
      </c>
      <c r="K2720" s="26" t="s">
        <v>51</v>
      </c>
      <c r="L2720" s="26" t="s">
        <v>433</v>
      </c>
      <c r="M2720" s="26" t="s">
        <v>165</v>
      </c>
      <c r="N2720" s="26" t="s">
        <v>355</v>
      </c>
      <c r="O2720" s="26" t="s">
        <v>57</v>
      </c>
      <c r="P2720" s="26" t="s">
        <v>776</v>
      </c>
      <c r="Q2720" s="26" t="s">
        <v>64</v>
      </c>
      <c r="R2720" s="26" t="s">
        <v>54</v>
      </c>
      <c r="S2720" s="26" t="s">
        <v>531</v>
      </c>
      <c r="T2720" s="54">
        <v>0.77800000000000002</v>
      </c>
      <c r="U2720" s="36" t="s">
        <v>818</v>
      </c>
      <c r="V2720" s="43">
        <v>1.8499999999999999E-2</v>
      </c>
      <c r="W2720" s="43">
        <v>2.86E-2</v>
      </c>
      <c r="X2720" s="26" t="s">
        <v>347</v>
      </c>
      <c r="Z2720" s="42">
        <v>1470000</v>
      </c>
      <c r="AA2720" s="42">
        <v>1</v>
      </c>
      <c r="AB2720" s="42">
        <v>114.36</v>
      </c>
      <c r="AC2720" s="42">
        <v>0</v>
      </c>
      <c r="AD2720" s="42">
        <v>1681.0920000000001</v>
      </c>
      <c r="AG2720" s="26" t="s">
        <v>15</v>
      </c>
      <c r="AH2720" s="43">
        <v>5.6941431670000002E-3</v>
      </c>
      <c r="AI2720" s="43">
        <v>5.0590286600000001E-3</v>
      </c>
      <c r="AJ2720" s="43">
        <v>2.7326842431615617E-4</v>
      </c>
    </row>
    <row r="2721" spans="1:36" x14ac:dyDescent="0.2">
      <c r="A2721" s="26">
        <v>8700</v>
      </c>
      <c r="B2721" s="26">
        <v>12536</v>
      </c>
      <c r="C2721" s="26" t="s">
        <v>713</v>
      </c>
      <c r="D2721" s="26">
        <v>510560188</v>
      </c>
      <c r="E2721" s="26" t="s">
        <v>203</v>
      </c>
      <c r="F2721" s="26" t="s">
        <v>819</v>
      </c>
      <c r="G2721" s="26" t="s">
        <v>820</v>
      </c>
      <c r="H2721" s="26" t="s">
        <v>69</v>
      </c>
      <c r="I2721" s="26" t="s">
        <v>113</v>
      </c>
      <c r="J2721" s="26" t="s">
        <v>51</v>
      </c>
      <c r="K2721" s="26" t="s">
        <v>51</v>
      </c>
      <c r="L2721" s="26" t="s">
        <v>433</v>
      </c>
      <c r="M2721" s="26" t="s">
        <v>165</v>
      </c>
      <c r="N2721" s="26" t="s">
        <v>358</v>
      </c>
      <c r="O2721" s="26" t="s">
        <v>57</v>
      </c>
      <c r="P2721" s="26" t="s">
        <v>750</v>
      </c>
      <c r="Q2721" s="26" t="s">
        <v>64</v>
      </c>
      <c r="R2721" s="26" t="s">
        <v>54</v>
      </c>
      <c r="S2721" s="26" t="s">
        <v>531</v>
      </c>
      <c r="T2721" s="54">
        <v>0.49299999999999999</v>
      </c>
      <c r="U2721" s="36" t="s">
        <v>792</v>
      </c>
      <c r="V2721" s="43">
        <v>1.2200000000000001E-2</v>
      </c>
      <c r="W2721" s="43">
        <v>3.0099999999999998E-2</v>
      </c>
      <c r="X2721" s="26" t="s">
        <v>347</v>
      </c>
      <c r="Z2721" s="42">
        <v>1250000</v>
      </c>
      <c r="AA2721" s="42">
        <v>1</v>
      </c>
      <c r="AB2721" s="42">
        <v>114.25</v>
      </c>
      <c r="AC2721" s="42">
        <v>0</v>
      </c>
      <c r="AD2721" s="42">
        <v>1428.125</v>
      </c>
      <c r="AG2721" s="26" t="s">
        <v>15</v>
      </c>
      <c r="AH2721" s="43">
        <v>5.4347826080000002E-3</v>
      </c>
      <c r="AI2721" s="43">
        <v>4.2977572340000001E-3</v>
      </c>
      <c r="AJ2721" s="43">
        <v>2.3214759720259839E-4</v>
      </c>
    </row>
    <row r="2722" spans="1:36" x14ac:dyDescent="0.2">
      <c r="A2722" s="26">
        <v>8700</v>
      </c>
      <c r="B2722" s="26">
        <v>12536</v>
      </c>
      <c r="C2722" s="26" t="s">
        <v>824</v>
      </c>
      <c r="D2722" s="26">
        <v>550263107</v>
      </c>
      <c r="E2722" s="26" t="s">
        <v>205</v>
      </c>
      <c r="F2722" s="26" t="s">
        <v>825</v>
      </c>
      <c r="G2722" s="26" t="s">
        <v>826</v>
      </c>
      <c r="H2722" s="26" t="s">
        <v>69</v>
      </c>
      <c r="I2722" s="26" t="s">
        <v>161</v>
      </c>
      <c r="J2722" s="26" t="s">
        <v>51</v>
      </c>
      <c r="K2722" s="26" t="s">
        <v>51</v>
      </c>
      <c r="L2722" s="26" t="s">
        <v>433</v>
      </c>
      <c r="M2722" s="26" t="s">
        <v>165</v>
      </c>
      <c r="N2722" s="26" t="s">
        <v>140</v>
      </c>
      <c r="O2722" s="26" t="s">
        <v>57</v>
      </c>
      <c r="P2722" s="26" t="s">
        <v>154</v>
      </c>
      <c r="Q2722" s="26" t="s">
        <v>154</v>
      </c>
      <c r="R2722" s="26" t="s">
        <v>54</v>
      </c>
      <c r="S2722" s="26" t="s">
        <v>531</v>
      </c>
      <c r="T2722" s="54">
        <v>1.954</v>
      </c>
      <c r="U2722" s="36" t="s">
        <v>827</v>
      </c>
      <c r="V2722" s="43">
        <v>0.05</v>
      </c>
      <c r="W2722" s="43">
        <v>-0.3453</v>
      </c>
      <c r="X2722" s="26" t="s">
        <v>347</v>
      </c>
      <c r="Z2722" s="42">
        <v>794000</v>
      </c>
      <c r="AA2722" s="42">
        <v>1</v>
      </c>
      <c r="AB2722" s="42">
        <v>294.39999999999998</v>
      </c>
      <c r="AC2722" s="42">
        <v>0</v>
      </c>
      <c r="AD2722" s="42">
        <v>2337.5360000000001</v>
      </c>
      <c r="AG2722" s="26" t="s">
        <v>15</v>
      </c>
      <c r="AH2722" s="43">
        <v>5.4122955900000004E-3</v>
      </c>
      <c r="AI2722" s="43">
        <v>7.0345118640000003E-3</v>
      </c>
      <c r="AJ2722" s="43">
        <v>3.799760985730052E-4</v>
      </c>
    </row>
    <row r="2723" spans="1:36" x14ac:dyDescent="0.2">
      <c r="A2723" s="26">
        <v>8700</v>
      </c>
      <c r="B2723" s="26">
        <v>12536</v>
      </c>
      <c r="C2723" s="26" t="s">
        <v>828</v>
      </c>
      <c r="D2723" s="26">
        <v>512726712</v>
      </c>
      <c r="E2723" s="26" t="s">
        <v>203</v>
      </c>
      <c r="F2723" s="26" t="s">
        <v>829</v>
      </c>
      <c r="G2723" s="26" t="s">
        <v>830</v>
      </c>
      <c r="H2723" s="26" t="s">
        <v>69</v>
      </c>
      <c r="I2723" s="26" t="s">
        <v>339</v>
      </c>
      <c r="J2723" s="26" t="s">
        <v>51</v>
      </c>
      <c r="K2723" s="26" t="s">
        <v>51</v>
      </c>
      <c r="L2723" s="26" t="s">
        <v>433</v>
      </c>
      <c r="M2723" s="26" t="s">
        <v>165</v>
      </c>
      <c r="N2723" s="26" t="s">
        <v>84</v>
      </c>
      <c r="O2723" s="26" t="s">
        <v>57</v>
      </c>
      <c r="P2723" s="26" t="s">
        <v>154</v>
      </c>
      <c r="Q2723" s="26" t="s">
        <v>154</v>
      </c>
      <c r="R2723" s="26" t="s">
        <v>54</v>
      </c>
      <c r="S2723" s="26" t="s">
        <v>531</v>
      </c>
      <c r="T2723" s="54">
        <v>1.95</v>
      </c>
      <c r="U2723" s="36" t="s">
        <v>831</v>
      </c>
      <c r="V2723" s="43">
        <v>2.75E-2</v>
      </c>
      <c r="W2723" s="43">
        <v>5.5199999999999999E-2</v>
      </c>
      <c r="X2723" s="26" t="s">
        <v>347</v>
      </c>
      <c r="Z2723" s="42">
        <v>856800</v>
      </c>
      <c r="AA2723" s="42">
        <v>1</v>
      </c>
      <c r="AB2723" s="42">
        <v>95</v>
      </c>
      <c r="AC2723" s="42">
        <v>0</v>
      </c>
      <c r="AD2723" s="42">
        <v>813.96</v>
      </c>
      <c r="AG2723" s="26" t="s">
        <v>15</v>
      </c>
      <c r="AH2723" s="43">
        <v>2.8560059975999998E-2</v>
      </c>
      <c r="AI2723" s="43">
        <v>2.4495072060000001E-3</v>
      </c>
      <c r="AJ2723" s="43">
        <v>1.3231254842470161E-4</v>
      </c>
    </row>
    <row r="2724" spans="1:36" x14ac:dyDescent="0.2">
      <c r="A2724" s="26">
        <v>8700</v>
      </c>
      <c r="B2724" s="26">
        <v>12536</v>
      </c>
      <c r="C2724" s="26" t="s">
        <v>739</v>
      </c>
      <c r="D2724" s="26">
        <v>512711789</v>
      </c>
      <c r="E2724" s="26" t="s">
        <v>203</v>
      </c>
      <c r="F2724" s="26" t="s">
        <v>832</v>
      </c>
      <c r="G2724" s="26" t="s">
        <v>833</v>
      </c>
      <c r="H2724" s="26" t="s">
        <v>69</v>
      </c>
      <c r="I2724" s="26" t="s">
        <v>112</v>
      </c>
      <c r="J2724" s="26" t="s">
        <v>51</v>
      </c>
      <c r="K2724" s="26" t="s">
        <v>51</v>
      </c>
      <c r="L2724" s="26" t="s">
        <v>433</v>
      </c>
      <c r="M2724" s="26" t="s">
        <v>165</v>
      </c>
      <c r="N2724" s="26" t="s">
        <v>130</v>
      </c>
      <c r="O2724" s="26" t="s">
        <v>57</v>
      </c>
      <c r="P2724" s="26" t="s">
        <v>742</v>
      </c>
      <c r="Q2724" s="26" t="s">
        <v>64</v>
      </c>
      <c r="R2724" s="26" t="s">
        <v>54</v>
      </c>
      <c r="S2724" s="26" t="s">
        <v>531</v>
      </c>
      <c r="T2724" s="54">
        <v>0.57399999999999995</v>
      </c>
      <c r="U2724" s="36" t="s">
        <v>743</v>
      </c>
      <c r="V2724" s="43">
        <v>0.03</v>
      </c>
      <c r="W2724" s="43">
        <v>5.1700000000000003E-2</v>
      </c>
      <c r="X2724" s="26" t="s">
        <v>347</v>
      </c>
      <c r="Z2724" s="42">
        <v>1500000</v>
      </c>
      <c r="AA2724" s="42">
        <v>1</v>
      </c>
      <c r="AB2724" s="42">
        <v>99.43</v>
      </c>
      <c r="AC2724" s="42">
        <v>0</v>
      </c>
      <c r="AD2724" s="42">
        <v>1491.45</v>
      </c>
      <c r="AG2724" s="26" t="s">
        <v>15</v>
      </c>
      <c r="AH2724" s="43">
        <v>9.9081121670000008E-3</v>
      </c>
      <c r="AI2724" s="43">
        <v>4.4883256210000002E-3</v>
      </c>
      <c r="AJ2724" s="43">
        <v>2.4244133661116175E-4</v>
      </c>
    </row>
    <row r="2725" spans="1:36" x14ac:dyDescent="0.2">
      <c r="A2725" s="26">
        <v>8700</v>
      </c>
      <c r="B2725" s="26">
        <v>12536</v>
      </c>
      <c r="C2725" s="26" t="s">
        <v>1200</v>
      </c>
      <c r="D2725" s="26">
        <v>513754069</v>
      </c>
      <c r="E2725" s="26" t="s">
        <v>203</v>
      </c>
      <c r="F2725" s="26" t="s">
        <v>1465</v>
      </c>
      <c r="G2725" s="26" t="s">
        <v>1466</v>
      </c>
      <c r="H2725" s="26" t="s">
        <v>69</v>
      </c>
      <c r="I2725" s="26" t="s">
        <v>112</v>
      </c>
      <c r="J2725" s="26" t="s">
        <v>51</v>
      </c>
      <c r="K2725" s="26" t="s">
        <v>51</v>
      </c>
      <c r="L2725" s="26" t="s">
        <v>433</v>
      </c>
      <c r="M2725" s="26" t="s">
        <v>165</v>
      </c>
      <c r="N2725" s="26" t="s">
        <v>141</v>
      </c>
      <c r="O2725" s="26" t="s">
        <v>57</v>
      </c>
      <c r="P2725" s="26" t="s">
        <v>733</v>
      </c>
      <c r="Q2725" s="26" t="s">
        <v>59</v>
      </c>
      <c r="R2725" s="26" t="s">
        <v>54</v>
      </c>
      <c r="S2725" s="26" t="s">
        <v>531</v>
      </c>
      <c r="T2725" s="54">
        <v>7.4619999999999997</v>
      </c>
      <c r="U2725" s="36" t="s">
        <v>1467</v>
      </c>
      <c r="V2725" s="43">
        <v>5.3100000000000001E-2</v>
      </c>
      <c r="W2725" s="43">
        <v>5.45E-2</v>
      </c>
      <c r="X2725" s="26" t="s">
        <v>347</v>
      </c>
      <c r="Z2725" s="42">
        <v>2000000</v>
      </c>
      <c r="AA2725" s="42">
        <v>1</v>
      </c>
      <c r="AB2725" s="42">
        <v>101.71</v>
      </c>
      <c r="AC2725" s="42">
        <v>0</v>
      </c>
      <c r="AD2725" s="42">
        <v>2034.2</v>
      </c>
      <c r="AG2725" s="26" t="s">
        <v>15</v>
      </c>
      <c r="AH2725" s="43">
        <v>1.57062211E-3</v>
      </c>
      <c r="AI2725" s="43">
        <v>6.1216614560000004E-3</v>
      </c>
      <c r="AJ2725" s="43">
        <v>3.3066758318041182E-4</v>
      </c>
    </row>
    <row r="2726" spans="1:36" x14ac:dyDescent="0.2">
      <c r="A2726" s="26">
        <v>8700</v>
      </c>
      <c r="B2726" s="26">
        <v>12536</v>
      </c>
      <c r="C2726" s="26" t="s">
        <v>834</v>
      </c>
      <c r="D2726" s="26">
        <v>512623950</v>
      </c>
      <c r="E2726" s="26" t="s">
        <v>203</v>
      </c>
      <c r="F2726" s="26" t="s">
        <v>835</v>
      </c>
      <c r="G2726" s="26" t="s">
        <v>836</v>
      </c>
      <c r="H2726" s="26" t="s">
        <v>69</v>
      </c>
      <c r="I2726" s="26" t="s">
        <v>339</v>
      </c>
      <c r="J2726" s="26" t="s">
        <v>51</v>
      </c>
      <c r="K2726" s="26" t="s">
        <v>51</v>
      </c>
      <c r="L2726" s="26" t="s">
        <v>433</v>
      </c>
      <c r="M2726" s="26" t="s">
        <v>165</v>
      </c>
      <c r="N2726" s="26" t="s">
        <v>136</v>
      </c>
      <c r="O2726" s="26" t="s">
        <v>57</v>
      </c>
      <c r="P2726" s="26" t="s">
        <v>154</v>
      </c>
      <c r="Q2726" s="26" t="s">
        <v>154</v>
      </c>
      <c r="R2726" s="26" t="s">
        <v>54</v>
      </c>
      <c r="S2726" s="26" t="s">
        <v>531</v>
      </c>
      <c r="T2726" s="54">
        <v>1.45</v>
      </c>
      <c r="U2726" s="36" t="s">
        <v>754</v>
      </c>
      <c r="V2726" s="43">
        <v>6.6000000000000003E-2</v>
      </c>
      <c r="W2726" s="43">
        <v>7.1800000000000003E-2</v>
      </c>
      <c r="X2726" s="26" t="s">
        <v>347</v>
      </c>
      <c r="Z2726" s="42">
        <v>81352</v>
      </c>
      <c r="AA2726" s="42">
        <v>1</v>
      </c>
      <c r="AB2726" s="42">
        <v>99.39</v>
      </c>
      <c r="AC2726" s="42">
        <v>0</v>
      </c>
      <c r="AD2726" s="42">
        <v>80.85575</v>
      </c>
      <c r="AG2726" s="26" t="s">
        <v>15</v>
      </c>
      <c r="AH2726" s="43">
        <v>5.1521215949999997E-3</v>
      </c>
      <c r="AI2726" s="43">
        <v>2.4332490800000001E-4</v>
      </c>
      <c r="AJ2726" s="43">
        <v>1.3143434981191418E-5</v>
      </c>
    </row>
    <row r="2727" spans="1:36" x14ac:dyDescent="0.2">
      <c r="A2727" s="26">
        <v>8700</v>
      </c>
      <c r="B2727" s="26">
        <v>12536</v>
      </c>
      <c r="C2727" s="26" t="s">
        <v>529</v>
      </c>
      <c r="D2727" s="26">
        <v>520000118</v>
      </c>
      <c r="E2727" s="26" t="s">
        <v>203</v>
      </c>
      <c r="F2727" s="26" t="s">
        <v>837</v>
      </c>
      <c r="G2727" s="26" t="s">
        <v>838</v>
      </c>
      <c r="H2727" s="26" t="s">
        <v>69</v>
      </c>
      <c r="I2727" s="26" t="s">
        <v>113</v>
      </c>
      <c r="J2727" s="26" t="s">
        <v>51</v>
      </c>
      <c r="K2727" s="26" t="s">
        <v>51</v>
      </c>
      <c r="L2727" s="26" t="s">
        <v>433</v>
      </c>
      <c r="M2727" s="26" t="s">
        <v>165</v>
      </c>
      <c r="N2727" s="26" t="s">
        <v>129</v>
      </c>
      <c r="O2727" s="26" t="s">
        <v>57</v>
      </c>
      <c r="P2727" s="26" t="s">
        <v>733</v>
      </c>
      <c r="Q2727" s="26" t="s">
        <v>59</v>
      </c>
      <c r="R2727" s="26" t="s">
        <v>54</v>
      </c>
      <c r="S2727" s="26" t="s">
        <v>531</v>
      </c>
      <c r="T2727" s="54">
        <v>0.252</v>
      </c>
      <c r="U2727" s="36">
        <v>47546</v>
      </c>
      <c r="V2727" s="43">
        <v>2.0199999999999999E-2</v>
      </c>
      <c r="W2727" s="43">
        <v>3.6799999999999999E-2</v>
      </c>
      <c r="X2727" s="26" t="s">
        <v>347</v>
      </c>
      <c r="Z2727" s="42">
        <v>16000000</v>
      </c>
      <c r="AA2727" s="42">
        <v>1</v>
      </c>
      <c r="AB2727" s="42">
        <v>116.49</v>
      </c>
      <c r="AC2727" s="42">
        <v>0</v>
      </c>
      <c r="AD2727" s="42">
        <v>18638.400000000001</v>
      </c>
      <c r="AG2727" s="26" t="s">
        <v>15</v>
      </c>
      <c r="AH2727" s="43">
        <v>1.5205511998E-2</v>
      </c>
      <c r="AI2727" s="43">
        <v>5.6089850991000001E-2</v>
      </c>
      <c r="AJ2727" s="43">
        <v>3.029748639440462E-3</v>
      </c>
    </row>
    <row r="2728" spans="1:36" x14ac:dyDescent="0.2">
      <c r="A2728" s="26">
        <v>8700</v>
      </c>
      <c r="B2728" s="26">
        <v>12536</v>
      </c>
      <c r="C2728" s="26" t="s">
        <v>529</v>
      </c>
      <c r="D2728" s="26">
        <v>520000118</v>
      </c>
      <c r="E2728" s="26" t="s">
        <v>203</v>
      </c>
      <c r="F2728" s="26" t="s">
        <v>839</v>
      </c>
      <c r="G2728" s="26" t="s">
        <v>840</v>
      </c>
      <c r="H2728" s="26" t="s">
        <v>69</v>
      </c>
      <c r="I2728" s="26" t="s">
        <v>113</v>
      </c>
      <c r="J2728" s="26" t="s">
        <v>51</v>
      </c>
      <c r="K2728" s="26" t="s">
        <v>51</v>
      </c>
      <c r="L2728" s="26" t="s">
        <v>433</v>
      </c>
      <c r="M2728" s="26" t="s">
        <v>165</v>
      </c>
      <c r="N2728" s="26" t="s">
        <v>129</v>
      </c>
      <c r="O2728" s="26" t="s">
        <v>57</v>
      </c>
      <c r="P2728" s="26" t="s">
        <v>733</v>
      </c>
      <c r="Q2728" s="26" t="s">
        <v>59</v>
      </c>
      <c r="R2728" s="26" t="s">
        <v>54</v>
      </c>
      <c r="S2728" s="26" t="s">
        <v>531</v>
      </c>
      <c r="T2728" s="54">
        <v>1.347</v>
      </c>
      <c r="U2728" s="36" t="s">
        <v>841</v>
      </c>
      <c r="V2728" s="43">
        <v>2.5899999999999999E-2</v>
      </c>
      <c r="W2728" s="43">
        <v>2.8299999999999999E-2</v>
      </c>
      <c r="X2728" s="26" t="s">
        <v>347</v>
      </c>
      <c r="Z2728" s="42">
        <v>3000000</v>
      </c>
      <c r="AA2728" s="42">
        <v>1</v>
      </c>
      <c r="AB2728" s="42">
        <v>116.49</v>
      </c>
      <c r="AC2728" s="42">
        <v>0</v>
      </c>
      <c r="AD2728" s="42">
        <v>3494.7</v>
      </c>
      <c r="AG2728" s="26" t="s">
        <v>15</v>
      </c>
      <c r="AH2728" s="43">
        <v>2.8405056089999998E-3</v>
      </c>
      <c r="AI2728" s="43">
        <v>1.0516847060000001E-2</v>
      </c>
      <c r="AJ2728" s="43">
        <v>5.6807786989508658E-4</v>
      </c>
    </row>
    <row r="2729" spans="1:36" x14ac:dyDescent="0.2">
      <c r="A2729" s="26">
        <v>8700</v>
      </c>
      <c r="B2729" s="26">
        <v>12536</v>
      </c>
      <c r="C2729" s="26" t="s">
        <v>842</v>
      </c>
      <c r="D2729" s="26">
        <v>516901774</v>
      </c>
      <c r="E2729" s="26" t="s">
        <v>203</v>
      </c>
      <c r="F2729" s="26" t="s">
        <v>843</v>
      </c>
      <c r="G2729" s="26" t="s">
        <v>844</v>
      </c>
      <c r="H2729" s="26" t="s">
        <v>69</v>
      </c>
      <c r="I2729" s="26" t="s">
        <v>112</v>
      </c>
      <c r="J2729" s="26" t="s">
        <v>51</v>
      </c>
      <c r="K2729" s="26" t="s">
        <v>51</v>
      </c>
      <c r="L2729" s="26" t="s">
        <v>433</v>
      </c>
      <c r="M2729" s="26" t="s">
        <v>165</v>
      </c>
      <c r="N2729" s="26" t="s">
        <v>84</v>
      </c>
      <c r="O2729" s="26" t="s">
        <v>57</v>
      </c>
      <c r="P2729" s="26" t="s">
        <v>845</v>
      </c>
      <c r="Q2729" s="26" t="s">
        <v>59</v>
      </c>
      <c r="R2729" s="26" t="s">
        <v>54</v>
      </c>
      <c r="S2729" s="26" t="s">
        <v>531</v>
      </c>
      <c r="T2729" s="54">
        <v>9.8740000000000006</v>
      </c>
      <c r="U2729" s="36" t="s">
        <v>846</v>
      </c>
      <c r="V2729" s="43">
        <v>4.6800000000000001E-2</v>
      </c>
      <c r="W2729" s="43">
        <v>4.6699999999999998E-2</v>
      </c>
      <c r="X2729" s="26" t="s">
        <v>347</v>
      </c>
      <c r="Z2729" s="42">
        <v>6364000</v>
      </c>
      <c r="AA2729" s="42">
        <v>1</v>
      </c>
      <c r="AB2729" s="42">
        <v>100.71</v>
      </c>
      <c r="AC2729" s="42">
        <v>0</v>
      </c>
      <c r="AD2729" s="42">
        <v>6409.1844000000001</v>
      </c>
      <c r="AG2729" s="26" t="s">
        <v>15</v>
      </c>
      <c r="AH2729" s="43">
        <v>5.3033333330000003E-3</v>
      </c>
      <c r="AI2729" s="43">
        <v>1.9287610415E-2</v>
      </c>
      <c r="AJ2729" s="43">
        <v>1.0418393057249032E-3</v>
      </c>
    </row>
    <row r="2730" spans="1:36" x14ac:dyDescent="0.2">
      <c r="A2730" s="26">
        <v>8700</v>
      </c>
      <c r="B2730" s="26">
        <v>12536</v>
      </c>
      <c r="C2730" s="26" t="s">
        <v>1378</v>
      </c>
      <c r="D2730" s="26">
        <v>520034372</v>
      </c>
      <c r="E2730" s="26" t="s">
        <v>203</v>
      </c>
      <c r="F2730" s="26" t="s">
        <v>2412</v>
      </c>
      <c r="G2730" s="26" t="s">
        <v>2413</v>
      </c>
      <c r="H2730" s="26" t="s">
        <v>69</v>
      </c>
      <c r="I2730" s="26" t="s">
        <v>112</v>
      </c>
      <c r="J2730" s="26" t="s">
        <v>51</v>
      </c>
      <c r="K2730" s="26" t="s">
        <v>51</v>
      </c>
      <c r="L2730" s="26" t="s">
        <v>433</v>
      </c>
      <c r="M2730" s="26" t="s">
        <v>165</v>
      </c>
      <c r="N2730" s="26" t="s">
        <v>131</v>
      </c>
      <c r="O2730" s="26" t="s">
        <v>57</v>
      </c>
      <c r="P2730" s="26" t="s">
        <v>728</v>
      </c>
      <c r="Q2730" s="26" t="s">
        <v>59</v>
      </c>
      <c r="R2730" s="26" t="s">
        <v>54</v>
      </c>
      <c r="S2730" s="26" t="s">
        <v>531</v>
      </c>
      <c r="T2730" s="54">
        <v>0.82599999999999996</v>
      </c>
      <c r="U2730" s="36" t="s">
        <v>1742</v>
      </c>
      <c r="V2730" s="43">
        <v>2.7E-2</v>
      </c>
      <c r="W2730" s="43">
        <v>5.2600000000000001E-2</v>
      </c>
      <c r="X2730" s="26" t="s">
        <v>347</v>
      </c>
      <c r="Z2730" s="42">
        <v>1590.89</v>
      </c>
      <c r="AA2730" s="42">
        <v>1</v>
      </c>
      <c r="AB2730" s="42">
        <v>98.09</v>
      </c>
      <c r="AC2730" s="42">
        <v>0</v>
      </c>
      <c r="AD2730" s="42">
        <v>1.5605</v>
      </c>
      <c r="AG2730" s="26" t="s">
        <v>15</v>
      </c>
      <c r="AH2730" s="43">
        <v>1.6958297058616101E-5</v>
      </c>
      <c r="AI2730" s="43">
        <v>4.6961226538663001E-6</v>
      </c>
      <c r="AJ2730" s="43">
        <v>2.5366569833498801E-7</v>
      </c>
    </row>
    <row r="2731" spans="1:36" x14ac:dyDescent="0.2">
      <c r="A2731" s="26">
        <v>8700</v>
      </c>
      <c r="B2731" s="26">
        <v>12536</v>
      </c>
      <c r="C2731" s="26" t="s">
        <v>847</v>
      </c>
      <c r="D2731" s="26">
        <v>520035171</v>
      </c>
      <c r="E2731" s="26" t="s">
        <v>203</v>
      </c>
      <c r="F2731" s="26" t="s">
        <v>848</v>
      </c>
      <c r="G2731" s="26" t="s">
        <v>849</v>
      </c>
      <c r="H2731" s="26" t="s">
        <v>69</v>
      </c>
      <c r="I2731" s="26" t="s">
        <v>113</v>
      </c>
      <c r="J2731" s="26" t="s">
        <v>51</v>
      </c>
      <c r="K2731" s="26" t="s">
        <v>51</v>
      </c>
      <c r="L2731" s="26" t="s">
        <v>433</v>
      </c>
      <c r="M2731" s="26" t="s">
        <v>165</v>
      </c>
      <c r="N2731" s="26" t="s">
        <v>358</v>
      </c>
      <c r="O2731" s="26" t="s">
        <v>57</v>
      </c>
      <c r="P2731" s="26" t="s">
        <v>750</v>
      </c>
      <c r="Q2731" s="26" t="s">
        <v>64</v>
      </c>
      <c r="R2731" s="26" t="s">
        <v>54</v>
      </c>
      <c r="S2731" s="26" t="s">
        <v>531</v>
      </c>
      <c r="T2731" s="54">
        <v>0.496</v>
      </c>
      <c r="U2731" s="36">
        <v>45664</v>
      </c>
      <c r="V2731" s="43">
        <v>4.65E-2</v>
      </c>
      <c r="W2731" s="43">
        <v>2.8799999999999999E-2</v>
      </c>
      <c r="X2731" s="26" t="s">
        <v>347</v>
      </c>
      <c r="Z2731" s="42">
        <v>1315503.5</v>
      </c>
      <c r="AA2731" s="42">
        <v>1</v>
      </c>
      <c r="AB2731" s="42">
        <v>116.83</v>
      </c>
      <c r="AC2731" s="42">
        <v>35.41601</v>
      </c>
      <c r="AD2731" s="42">
        <v>1572.3187499999999</v>
      </c>
      <c r="AG2731" s="26" t="s">
        <v>15</v>
      </c>
      <c r="AH2731" s="43">
        <v>9.1785034500000001E-3</v>
      </c>
      <c r="AI2731" s="43">
        <v>4.7316896510000003E-3</v>
      </c>
      <c r="AJ2731" s="43">
        <v>2.5558688479586378E-4</v>
      </c>
    </row>
    <row r="2732" spans="1:36" x14ac:dyDescent="0.2">
      <c r="A2732" s="26">
        <v>8700</v>
      </c>
      <c r="B2732" s="26">
        <v>12536</v>
      </c>
      <c r="C2732" s="26" t="s">
        <v>744</v>
      </c>
      <c r="D2732" s="26">
        <v>520031931</v>
      </c>
      <c r="E2732" s="26" t="s">
        <v>203</v>
      </c>
      <c r="F2732" s="26" t="s">
        <v>745</v>
      </c>
      <c r="G2732" s="26" t="s">
        <v>746</v>
      </c>
      <c r="H2732" s="26" t="s">
        <v>69</v>
      </c>
      <c r="I2732" s="26" t="s">
        <v>112</v>
      </c>
      <c r="J2732" s="26" t="s">
        <v>51</v>
      </c>
      <c r="K2732" s="26" t="s">
        <v>51</v>
      </c>
      <c r="L2732" s="26" t="s">
        <v>433</v>
      </c>
      <c r="M2732" s="26" t="s">
        <v>165</v>
      </c>
      <c r="N2732" s="26" t="s">
        <v>133</v>
      </c>
      <c r="O2732" s="26" t="s">
        <v>57</v>
      </c>
      <c r="P2732" s="26" t="s">
        <v>728</v>
      </c>
      <c r="Q2732" s="26" t="s">
        <v>59</v>
      </c>
      <c r="R2732" s="26" t="s">
        <v>54</v>
      </c>
      <c r="S2732" s="26" t="s">
        <v>531</v>
      </c>
      <c r="T2732" s="54">
        <v>0.90600000000000003</v>
      </c>
      <c r="U2732" s="36">
        <v>45669</v>
      </c>
      <c r="V2732" s="43">
        <v>3.6499999999999998E-2</v>
      </c>
      <c r="W2732" s="43">
        <v>4.4699999999999997E-2</v>
      </c>
      <c r="X2732" s="26" t="s">
        <v>347</v>
      </c>
      <c r="Z2732" s="42">
        <v>12720558.16</v>
      </c>
      <c r="AA2732" s="42">
        <v>1</v>
      </c>
      <c r="AB2732" s="42">
        <v>99.62</v>
      </c>
      <c r="AC2732" s="42">
        <v>0</v>
      </c>
      <c r="AD2732" s="42">
        <v>12672.22004</v>
      </c>
      <c r="AG2732" s="26" t="s">
        <v>15</v>
      </c>
      <c r="AH2732" s="43">
        <v>2.3888800514000001E-2</v>
      </c>
      <c r="AI2732" s="43">
        <v>3.8135405065000003E-2</v>
      </c>
      <c r="AJ2732" s="43">
        <v>2.0599215289338227E-3</v>
      </c>
    </row>
    <row r="2733" spans="1:36" x14ac:dyDescent="0.2">
      <c r="A2733" s="26">
        <v>8700</v>
      </c>
      <c r="B2733" s="26">
        <v>12536</v>
      </c>
      <c r="C2733" s="26" t="s">
        <v>744</v>
      </c>
      <c r="D2733" s="26">
        <v>520031931</v>
      </c>
      <c r="E2733" s="26" t="s">
        <v>203</v>
      </c>
      <c r="F2733" s="26" t="s">
        <v>850</v>
      </c>
      <c r="G2733" s="26" t="s">
        <v>851</v>
      </c>
      <c r="H2733" s="26" t="s">
        <v>69</v>
      </c>
      <c r="I2733" s="26" t="s">
        <v>113</v>
      </c>
      <c r="J2733" s="26" t="s">
        <v>51</v>
      </c>
      <c r="K2733" s="26" t="s">
        <v>51</v>
      </c>
      <c r="L2733" s="26" t="s">
        <v>433</v>
      </c>
      <c r="M2733" s="26" t="s">
        <v>165</v>
      </c>
      <c r="N2733" s="26" t="s">
        <v>133</v>
      </c>
      <c r="O2733" s="26" t="s">
        <v>57</v>
      </c>
      <c r="P2733" s="26" t="s">
        <v>728</v>
      </c>
      <c r="Q2733" s="26" t="s">
        <v>59</v>
      </c>
      <c r="R2733" s="26" t="s">
        <v>54</v>
      </c>
      <c r="S2733" s="26" t="s">
        <v>531</v>
      </c>
      <c r="T2733" s="54">
        <v>0.91</v>
      </c>
      <c r="U2733" s="36">
        <v>45669</v>
      </c>
      <c r="V2733" s="43">
        <v>2.1999999999999999E-2</v>
      </c>
      <c r="W2733" s="43">
        <v>2.3900000000000001E-2</v>
      </c>
      <c r="X2733" s="26" t="s">
        <v>347</v>
      </c>
      <c r="Z2733" s="42">
        <v>1250000</v>
      </c>
      <c r="AA2733" s="42">
        <v>1</v>
      </c>
      <c r="AB2733" s="42">
        <v>115.48</v>
      </c>
      <c r="AC2733" s="42">
        <v>0</v>
      </c>
      <c r="AD2733" s="42">
        <v>1443.5</v>
      </c>
      <c r="AG2733" s="26" t="s">
        <v>15</v>
      </c>
      <c r="AH2733" s="43">
        <v>4.7258060479999997E-3</v>
      </c>
      <c r="AI2733" s="43">
        <v>4.3440263059999996E-3</v>
      </c>
      <c r="AJ2733" s="43">
        <v>2.3464686673922155E-4</v>
      </c>
    </row>
    <row r="2734" spans="1:36" x14ac:dyDescent="0.2">
      <c r="A2734" s="26">
        <v>8700</v>
      </c>
      <c r="B2734" s="26">
        <v>12536</v>
      </c>
      <c r="C2734" s="26" t="s">
        <v>852</v>
      </c>
      <c r="D2734" s="26">
        <v>520032046</v>
      </c>
      <c r="E2734" s="26" t="s">
        <v>203</v>
      </c>
      <c r="F2734" s="26" t="s">
        <v>853</v>
      </c>
      <c r="G2734" s="26" t="s">
        <v>854</v>
      </c>
      <c r="H2734" s="26" t="s">
        <v>69</v>
      </c>
      <c r="I2734" s="26" t="s">
        <v>112</v>
      </c>
      <c r="J2734" s="26" t="s">
        <v>51</v>
      </c>
      <c r="K2734" s="26" t="s">
        <v>51</v>
      </c>
      <c r="L2734" s="26" t="s">
        <v>433</v>
      </c>
      <c r="M2734" s="26" t="s">
        <v>165</v>
      </c>
      <c r="N2734" s="26" t="s">
        <v>129</v>
      </c>
      <c r="O2734" s="26" t="s">
        <v>57</v>
      </c>
      <c r="P2734" s="26" t="s">
        <v>530</v>
      </c>
      <c r="Q2734" s="26" t="s">
        <v>59</v>
      </c>
      <c r="R2734" s="26" t="s">
        <v>54</v>
      </c>
      <c r="S2734" s="26" t="s">
        <v>531</v>
      </c>
      <c r="T2734" s="54">
        <v>0.433</v>
      </c>
      <c r="U2734" s="36">
        <v>45875</v>
      </c>
      <c r="V2734" s="43">
        <v>2.98E-2</v>
      </c>
      <c r="W2734" s="43">
        <v>4.4400000000000002E-2</v>
      </c>
      <c r="X2734" s="26" t="s">
        <v>347</v>
      </c>
      <c r="Z2734" s="42">
        <v>52149407</v>
      </c>
      <c r="AA2734" s="42">
        <v>1</v>
      </c>
      <c r="AB2734" s="42">
        <v>101.06</v>
      </c>
      <c r="AC2734" s="42">
        <v>0</v>
      </c>
      <c r="AD2734" s="42">
        <v>52702.190710000003</v>
      </c>
      <c r="AG2734" s="26" t="s">
        <v>15</v>
      </c>
      <c r="AH2734" s="43">
        <v>2.0514213186999999E-2</v>
      </c>
      <c r="AI2734" s="43">
        <v>0.15860041762300001</v>
      </c>
      <c r="AJ2734" s="43">
        <v>8.5669580328329824E-3</v>
      </c>
    </row>
    <row r="2735" spans="1:36" x14ac:dyDescent="0.2">
      <c r="A2735" s="26">
        <v>8700</v>
      </c>
      <c r="B2735" s="26">
        <v>12536</v>
      </c>
      <c r="C2735" s="26" t="s">
        <v>852</v>
      </c>
      <c r="D2735" s="26">
        <v>520032046</v>
      </c>
      <c r="E2735" s="26" t="s">
        <v>203</v>
      </c>
      <c r="F2735" s="26" t="s">
        <v>855</v>
      </c>
      <c r="G2735" s="26" t="s">
        <v>856</v>
      </c>
      <c r="H2735" s="26" t="s">
        <v>69</v>
      </c>
      <c r="I2735" s="26" t="s">
        <v>113</v>
      </c>
      <c r="J2735" s="26" t="s">
        <v>51</v>
      </c>
      <c r="K2735" s="26" t="s">
        <v>51</v>
      </c>
      <c r="L2735" s="26" t="s">
        <v>433</v>
      </c>
      <c r="M2735" s="26" t="s">
        <v>165</v>
      </c>
      <c r="N2735" s="26" t="s">
        <v>129</v>
      </c>
      <c r="O2735" s="26" t="s">
        <v>57</v>
      </c>
      <c r="P2735" s="26" t="s">
        <v>733</v>
      </c>
      <c r="Q2735" s="26" t="s">
        <v>59</v>
      </c>
      <c r="R2735" s="26" t="s">
        <v>54</v>
      </c>
      <c r="S2735" s="26" t="s">
        <v>531</v>
      </c>
      <c r="T2735" s="54">
        <v>1.458</v>
      </c>
      <c r="U2735" s="36" t="s">
        <v>857</v>
      </c>
      <c r="V2735" s="43">
        <v>1.89E-2</v>
      </c>
      <c r="W2735" s="43">
        <v>2.5499999999999998E-2</v>
      </c>
      <c r="X2735" s="26" t="s">
        <v>347</v>
      </c>
      <c r="Z2735" s="42">
        <v>1588649</v>
      </c>
      <c r="AA2735" s="42">
        <v>1</v>
      </c>
      <c r="AB2735" s="42">
        <v>115.27</v>
      </c>
      <c r="AC2735" s="42">
        <v>0</v>
      </c>
      <c r="AD2735" s="42">
        <v>1831.2357</v>
      </c>
      <c r="AG2735" s="26" t="s">
        <v>15</v>
      </c>
      <c r="AH2735" s="43">
        <v>3.9716224999999999E-3</v>
      </c>
      <c r="AI2735" s="43">
        <v>5.5108666800000004E-3</v>
      </c>
      <c r="AJ2735" s="43">
        <v>2.9767490077312438E-4</v>
      </c>
    </row>
    <row r="2736" spans="1:36" x14ac:dyDescent="0.2">
      <c r="A2736" s="26">
        <v>8700</v>
      </c>
      <c r="B2736" s="26">
        <v>12536</v>
      </c>
      <c r="C2736" s="26" t="s">
        <v>852</v>
      </c>
      <c r="D2736" s="26">
        <v>520032046</v>
      </c>
      <c r="E2736" s="26" t="s">
        <v>203</v>
      </c>
      <c r="F2736" s="26" t="s">
        <v>858</v>
      </c>
      <c r="G2736" s="26" t="s">
        <v>859</v>
      </c>
      <c r="H2736" s="26" t="s">
        <v>69</v>
      </c>
      <c r="I2736" s="26" t="s">
        <v>112</v>
      </c>
      <c r="J2736" s="26" t="s">
        <v>51</v>
      </c>
      <c r="K2736" s="26" t="s">
        <v>51</v>
      </c>
      <c r="L2736" s="26" t="s">
        <v>433</v>
      </c>
      <c r="M2736" s="26" t="s">
        <v>165</v>
      </c>
      <c r="N2736" s="26" t="s">
        <v>129</v>
      </c>
      <c r="O2736" s="26" t="s">
        <v>57</v>
      </c>
      <c r="P2736" s="26" t="s">
        <v>530</v>
      </c>
      <c r="Q2736" s="26" t="s">
        <v>59</v>
      </c>
      <c r="R2736" s="26" t="s">
        <v>54</v>
      </c>
      <c r="S2736" s="26" t="s">
        <v>531</v>
      </c>
      <c r="T2736" s="54">
        <v>3.0030000000000001</v>
      </c>
      <c r="U2736" s="36" t="s">
        <v>860</v>
      </c>
      <c r="V2736" s="43">
        <v>2.7400000000000001E-2</v>
      </c>
      <c r="W2736" s="43">
        <v>4.58E-2</v>
      </c>
      <c r="X2736" s="26" t="s">
        <v>347</v>
      </c>
      <c r="Z2736" s="42">
        <v>8220000</v>
      </c>
      <c r="AA2736" s="42">
        <v>1</v>
      </c>
      <c r="AB2736" s="42">
        <v>96.62</v>
      </c>
      <c r="AC2736" s="42">
        <v>0</v>
      </c>
      <c r="AD2736" s="42">
        <v>7942.1639999999998</v>
      </c>
      <c r="AG2736" s="26" t="s">
        <v>15</v>
      </c>
      <c r="AH2736" s="43">
        <v>5.4871169109999996E-3</v>
      </c>
      <c r="AI2736" s="43">
        <v>2.3900913988999999E-2</v>
      </c>
      <c r="AJ2736" s="43">
        <v>1.2910314497603344E-3</v>
      </c>
    </row>
    <row r="2737" spans="1:36" x14ac:dyDescent="0.2">
      <c r="A2737" s="26">
        <v>8700</v>
      </c>
      <c r="B2737" s="26">
        <v>12536</v>
      </c>
      <c r="C2737" s="26" t="s">
        <v>861</v>
      </c>
      <c r="D2737" s="26">
        <v>520036690</v>
      </c>
      <c r="E2737" s="26" t="s">
        <v>203</v>
      </c>
      <c r="F2737" s="26" t="s">
        <v>862</v>
      </c>
      <c r="G2737" s="26" t="s">
        <v>863</v>
      </c>
      <c r="H2737" s="26" t="s">
        <v>69</v>
      </c>
      <c r="I2737" s="26" t="s">
        <v>112</v>
      </c>
      <c r="J2737" s="26" t="s">
        <v>51</v>
      </c>
      <c r="K2737" s="26" t="s">
        <v>51</v>
      </c>
      <c r="L2737" s="26" t="s">
        <v>433</v>
      </c>
      <c r="M2737" s="26" t="s">
        <v>165</v>
      </c>
      <c r="N2737" s="26" t="s">
        <v>125</v>
      </c>
      <c r="O2737" s="26" t="s">
        <v>57</v>
      </c>
      <c r="P2737" s="26" t="s">
        <v>733</v>
      </c>
      <c r="Q2737" s="26" t="s">
        <v>59</v>
      </c>
      <c r="R2737" s="26" t="s">
        <v>54</v>
      </c>
      <c r="S2737" s="26" t="s">
        <v>531</v>
      </c>
      <c r="T2737" s="54">
        <v>1.39</v>
      </c>
      <c r="U2737" s="36">
        <v>46034</v>
      </c>
      <c r="V2737" s="43">
        <v>2.29E-2</v>
      </c>
      <c r="W2737" s="43">
        <v>4.5999999999999999E-2</v>
      </c>
      <c r="X2737" s="26" t="s">
        <v>347</v>
      </c>
      <c r="Z2737" s="42">
        <v>13859897.939999999</v>
      </c>
      <c r="AA2737" s="42">
        <v>1</v>
      </c>
      <c r="AB2737" s="42">
        <v>97.15</v>
      </c>
      <c r="AC2737" s="42">
        <v>0</v>
      </c>
      <c r="AD2737" s="42">
        <v>13464.89085</v>
      </c>
      <c r="AG2737" s="26" t="s">
        <v>15</v>
      </c>
      <c r="AH2737" s="43">
        <v>4.1836971404999999E-2</v>
      </c>
      <c r="AI2737" s="43">
        <v>4.0520845211000002E-2</v>
      </c>
      <c r="AJ2737" s="43">
        <v>2.1887734318933932E-3</v>
      </c>
    </row>
    <row r="2738" spans="1:36" x14ac:dyDescent="0.2">
      <c r="A2738" s="26">
        <v>8700</v>
      </c>
      <c r="B2738" s="26">
        <v>12536</v>
      </c>
      <c r="C2738" s="26" t="s">
        <v>864</v>
      </c>
      <c r="D2738" s="26">
        <v>520037789</v>
      </c>
      <c r="E2738" s="26" t="s">
        <v>203</v>
      </c>
      <c r="F2738" s="26" t="s">
        <v>865</v>
      </c>
      <c r="G2738" s="26" t="s">
        <v>866</v>
      </c>
      <c r="H2738" s="26" t="s">
        <v>69</v>
      </c>
      <c r="I2738" s="26" t="s">
        <v>113</v>
      </c>
      <c r="J2738" s="26" t="s">
        <v>51</v>
      </c>
      <c r="K2738" s="26" t="s">
        <v>51</v>
      </c>
      <c r="L2738" s="26" t="s">
        <v>433</v>
      </c>
      <c r="M2738" s="26" t="s">
        <v>165</v>
      </c>
      <c r="N2738" s="26" t="s">
        <v>357</v>
      </c>
      <c r="O2738" s="26" t="s">
        <v>57</v>
      </c>
      <c r="P2738" s="26" t="s">
        <v>728</v>
      </c>
      <c r="Q2738" s="26" t="s">
        <v>59</v>
      </c>
      <c r="R2738" s="26" t="s">
        <v>54</v>
      </c>
      <c r="S2738" s="26" t="s">
        <v>531</v>
      </c>
      <c r="T2738" s="54">
        <v>0.52100000000000002</v>
      </c>
      <c r="U2738" s="36">
        <v>45937</v>
      </c>
      <c r="V2738" s="43">
        <v>2.3E-2</v>
      </c>
      <c r="W2738" s="43">
        <v>2.8199999999999999E-2</v>
      </c>
      <c r="X2738" s="26" t="s">
        <v>347</v>
      </c>
      <c r="Z2738" s="42">
        <v>3316093.94</v>
      </c>
      <c r="AA2738" s="42">
        <v>1</v>
      </c>
      <c r="AB2738" s="42">
        <v>116.73</v>
      </c>
      <c r="AC2738" s="42">
        <v>44.795389999999998</v>
      </c>
      <c r="AD2738" s="42">
        <v>3915.6718500000002</v>
      </c>
      <c r="AG2738" s="26" t="s">
        <v>15</v>
      </c>
      <c r="AH2738" s="43">
        <v>4.1676158720000004E-3</v>
      </c>
      <c r="AI2738" s="43">
        <v>1.1783707324E-2</v>
      </c>
      <c r="AJ2738" s="43">
        <v>6.3650857691823425E-4</v>
      </c>
    </row>
    <row r="2739" spans="1:36" x14ac:dyDescent="0.2">
      <c r="A2739" s="26">
        <v>8700</v>
      </c>
      <c r="B2739" s="26">
        <v>12536</v>
      </c>
      <c r="C2739" s="26" t="s">
        <v>864</v>
      </c>
      <c r="D2739" s="26">
        <v>520037789</v>
      </c>
      <c r="E2739" s="26" t="s">
        <v>203</v>
      </c>
      <c r="F2739" s="26" t="s">
        <v>867</v>
      </c>
      <c r="G2739" s="26" t="s">
        <v>868</v>
      </c>
      <c r="H2739" s="26" t="s">
        <v>69</v>
      </c>
      <c r="I2739" s="26" t="s">
        <v>113</v>
      </c>
      <c r="J2739" s="26" t="s">
        <v>51</v>
      </c>
      <c r="K2739" s="26" t="s">
        <v>51</v>
      </c>
      <c r="L2739" s="26" t="s">
        <v>433</v>
      </c>
      <c r="M2739" s="26" t="s">
        <v>165</v>
      </c>
      <c r="N2739" s="26" t="s">
        <v>357</v>
      </c>
      <c r="O2739" s="26" t="s">
        <v>57</v>
      </c>
      <c r="P2739" s="26" t="s">
        <v>728</v>
      </c>
      <c r="Q2739" s="26" t="s">
        <v>59</v>
      </c>
      <c r="R2739" s="26" t="s">
        <v>54</v>
      </c>
      <c r="S2739" s="26" t="s">
        <v>531</v>
      </c>
      <c r="T2739" s="54">
        <v>1.284</v>
      </c>
      <c r="U2739" s="36" t="s">
        <v>869</v>
      </c>
      <c r="V2739" s="43">
        <v>2.1499999999999998E-2</v>
      </c>
      <c r="W2739" s="43">
        <v>2.7E-2</v>
      </c>
      <c r="X2739" s="26" t="s">
        <v>347</v>
      </c>
      <c r="Z2739" s="42">
        <v>1500000</v>
      </c>
      <c r="AA2739" s="42">
        <v>1</v>
      </c>
      <c r="AB2739" s="42">
        <v>116.99</v>
      </c>
      <c r="AC2739" s="42">
        <v>0</v>
      </c>
      <c r="AD2739" s="42">
        <v>1754.85</v>
      </c>
      <c r="AG2739" s="26" t="s">
        <v>15</v>
      </c>
      <c r="AH2739" s="43">
        <v>1.272599084E-3</v>
      </c>
      <c r="AI2739" s="43">
        <v>5.2809938090000001E-3</v>
      </c>
      <c r="AJ2739" s="43">
        <v>2.8525809081906682E-4</v>
      </c>
    </row>
    <row r="2740" spans="1:36" x14ac:dyDescent="0.2">
      <c r="A2740" s="26">
        <v>8700</v>
      </c>
      <c r="B2740" s="26">
        <v>12536</v>
      </c>
      <c r="C2740" s="26" t="s">
        <v>870</v>
      </c>
      <c r="D2740" s="26">
        <v>520037797</v>
      </c>
      <c r="E2740" s="26" t="s">
        <v>203</v>
      </c>
      <c r="F2740" s="26" t="s">
        <v>871</v>
      </c>
      <c r="G2740" s="26" t="s">
        <v>872</v>
      </c>
      <c r="H2740" s="26" t="s">
        <v>69</v>
      </c>
      <c r="I2740" s="26" t="s">
        <v>112</v>
      </c>
      <c r="J2740" s="26" t="s">
        <v>51</v>
      </c>
      <c r="K2740" s="26" t="s">
        <v>51</v>
      </c>
      <c r="L2740" s="26" t="s">
        <v>433</v>
      </c>
      <c r="M2740" s="26" t="s">
        <v>165</v>
      </c>
      <c r="N2740" s="26" t="s">
        <v>127</v>
      </c>
      <c r="O2740" s="26" t="s">
        <v>57</v>
      </c>
      <c r="P2740" s="26" t="s">
        <v>154</v>
      </c>
      <c r="Q2740" s="26" t="s">
        <v>154</v>
      </c>
      <c r="R2740" s="26" t="s">
        <v>54</v>
      </c>
      <c r="S2740" s="26" t="s">
        <v>531</v>
      </c>
      <c r="T2740" s="54">
        <v>0.99199999999999999</v>
      </c>
      <c r="U2740" s="36" t="s">
        <v>818</v>
      </c>
      <c r="V2740" s="43">
        <v>1.9900000000000001E-2</v>
      </c>
      <c r="W2740" s="43">
        <v>4.7399999999999998E-2</v>
      </c>
      <c r="X2740" s="26" t="s">
        <v>347</v>
      </c>
      <c r="Z2740" s="42">
        <v>2968851</v>
      </c>
      <c r="AA2740" s="42">
        <v>1</v>
      </c>
      <c r="AB2740" s="42">
        <v>97.41</v>
      </c>
      <c r="AC2740" s="42">
        <v>0</v>
      </c>
      <c r="AD2740" s="42">
        <v>2891.9577599999998</v>
      </c>
      <c r="AG2740" s="26" t="s">
        <v>15</v>
      </c>
      <c r="AH2740" s="43">
        <v>1.9792339999999999E-2</v>
      </c>
      <c r="AI2740" s="43">
        <v>8.7029723490000006E-3</v>
      </c>
      <c r="AJ2740" s="43">
        <v>4.7009963777359031E-4</v>
      </c>
    </row>
    <row r="2741" spans="1:36" x14ac:dyDescent="0.2">
      <c r="A2741" s="26">
        <v>8700</v>
      </c>
      <c r="B2741" s="26">
        <v>12536</v>
      </c>
      <c r="C2741" s="26" t="s">
        <v>873</v>
      </c>
      <c r="D2741" s="26">
        <v>520038910</v>
      </c>
      <c r="E2741" s="26" t="s">
        <v>203</v>
      </c>
      <c r="F2741" s="26" t="s">
        <v>874</v>
      </c>
      <c r="G2741" s="26" t="s">
        <v>875</v>
      </c>
      <c r="H2741" s="26" t="s">
        <v>69</v>
      </c>
      <c r="I2741" s="26" t="s">
        <v>112</v>
      </c>
      <c r="J2741" s="26" t="s">
        <v>51</v>
      </c>
      <c r="K2741" s="26" t="s">
        <v>51</v>
      </c>
      <c r="L2741" s="26" t="s">
        <v>433</v>
      </c>
      <c r="M2741" s="26" t="s">
        <v>165</v>
      </c>
      <c r="N2741" s="26" t="s">
        <v>357</v>
      </c>
      <c r="O2741" s="26" t="s">
        <v>57</v>
      </c>
      <c r="P2741" s="26" t="s">
        <v>728</v>
      </c>
      <c r="Q2741" s="26" t="s">
        <v>59</v>
      </c>
      <c r="R2741" s="26" t="s">
        <v>54</v>
      </c>
      <c r="S2741" s="26" t="s">
        <v>531</v>
      </c>
      <c r="T2741" s="54">
        <v>0.48499999999999999</v>
      </c>
      <c r="U2741" s="36" t="s">
        <v>876</v>
      </c>
      <c r="V2741" s="43">
        <v>2.5499999999999998E-2</v>
      </c>
      <c r="W2741" s="43">
        <v>4.5600000000000002E-2</v>
      </c>
      <c r="X2741" s="26" t="s">
        <v>347</v>
      </c>
      <c r="Z2741" s="42">
        <v>1300622.8</v>
      </c>
      <c r="AA2741" s="42">
        <v>1</v>
      </c>
      <c r="AB2741" s="42">
        <v>99.11</v>
      </c>
      <c r="AC2741" s="42">
        <v>0</v>
      </c>
      <c r="AD2741" s="42">
        <v>1289.0472600000001</v>
      </c>
      <c r="AG2741" s="26" t="s">
        <v>15</v>
      </c>
      <c r="AH2741" s="43">
        <v>1.9381039518E-2</v>
      </c>
      <c r="AI2741" s="43">
        <v>3.879220787E-3</v>
      </c>
      <c r="AJ2741" s="43">
        <v>2.0953993809336936E-4</v>
      </c>
    </row>
    <row r="2742" spans="1:36" x14ac:dyDescent="0.2">
      <c r="A2742" s="26">
        <v>8700</v>
      </c>
      <c r="B2742" s="26">
        <v>12536</v>
      </c>
      <c r="C2742" s="26" t="s">
        <v>877</v>
      </c>
      <c r="D2742" s="26">
        <v>520028010</v>
      </c>
      <c r="E2742" s="26" t="s">
        <v>203</v>
      </c>
      <c r="F2742" s="26" t="s">
        <v>878</v>
      </c>
      <c r="G2742" s="26" t="s">
        <v>879</v>
      </c>
      <c r="H2742" s="26" t="s">
        <v>69</v>
      </c>
      <c r="I2742" s="26" t="s">
        <v>114</v>
      </c>
      <c r="J2742" s="26" t="s">
        <v>51</v>
      </c>
      <c r="K2742" s="26" t="s">
        <v>51</v>
      </c>
      <c r="L2742" s="26" t="s">
        <v>433</v>
      </c>
      <c r="M2742" s="26" t="s">
        <v>165</v>
      </c>
      <c r="N2742" s="26" t="s">
        <v>373</v>
      </c>
      <c r="O2742" s="26" t="s">
        <v>57</v>
      </c>
      <c r="P2742" s="26" t="s">
        <v>737</v>
      </c>
      <c r="Q2742" s="26" t="s">
        <v>59</v>
      </c>
      <c r="R2742" s="26" t="s">
        <v>54</v>
      </c>
      <c r="S2742" s="26" t="s">
        <v>531</v>
      </c>
      <c r="T2742" s="54">
        <v>1.226</v>
      </c>
      <c r="U2742" s="36" t="s">
        <v>738</v>
      </c>
      <c r="V2742" s="43">
        <v>5.8500000000000003E-2</v>
      </c>
      <c r="W2742" s="43">
        <v>6.2600000000000003E-2</v>
      </c>
      <c r="X2742" s="26" t="s">
        <v>347</v>
      </c>
      <c r="Z2742" s="42">
        <v>270833.33</v>
      </c>
      <c r="AA2742" s="42">
        <v>1</v>
      </c>
      <c r="AB2742" s="42">
        <v>105.62</v>
      </c>
      <c r="AC2742" s="42">
        <v>0</v>
      </c>
      <c r="AD2742" s="42">
        <v>286.05416000000002</v>
      </c>
      <c r="AG2742" s="26" t="s">
        <v>15</v>
      </c>
      <c r="AH2742" s="43">
        <v>2.514097286E-3</v>
      </c>
      <c r="AI2742" s="43">
        <v>8.6084294800000002E-4</v>
      </c>
      <c r="AJ2742" s="43">
        <v>4.649928116502942E-5</v>
      </c>
    </row>
    <row r="2743" spans="1:36" x14ac:dyDescent="0.2">
      <c r="A2743" s="26">
        <v>8700</v>
      </c>
      <c r="B2743" s="26">
        <v>12536</v>
      </c>
      <c r="C2743" s="26" t="s">
        <v>880</v>
      </c>
      <c r="D2743" s="26">
        <v>520000472</v>
      </c>
      <c r="E2743" s="26" t="s">
        <v>203</v>
      </c>
      <c r="F2743" s="26" t="s">
        <v>881</v>
      </c>
      <c r="G2743" s="26" t="s">
        <v>882</v>
      </c>
      <c r="H2743" s="26" t="s">
        <v>69</v>
      </c>
      <c r="I2743" s="26" t="s">
        <v>113</v>
      </c>
      <c r="J2743" s="26" t="s">
        <v>51</v>
      </c>
      <c r="K2743" s="26" t="s">
        <v>51</v>
      </c>
      <c r="L2743" s="26" t="s">
        <v>433</v>
      </c>
      <c r="M2743" s="26" t="s">
        <v>165</v>
      </c>
      <c r="N2743" s="26" t="s">
        <v>87</v>
      </c>
      <c r="O2743" s="26" t="s">
        <v>57</v>
      </c>
      <c r="P2743" s="26" t="s">
        <v>708</v>
      </c>
      <c r="Q2743" s="26" t="s">
        <v>64</v>
      </c>
      <c r="R2743" s="26" t="s">
        <v>54</v>
      </c>
      <c r="S2743" s="26" t="s">
        <v>531</v>
      </c>
      <c r="T2743" s="54">
        <v>0.64700000000000002</v>
      </c>
      <c r="U2743" s="36">
        <v>46025</v>
      </c>
      <c r="V2743" s="43">
        <v>4.4999999999999998E-2</v>
      </c>
      <c r="W2743" s="43">
        <v>2.8299999999999999E-2</v>
      </c>
      <c r="X2743" s="26" t="s">
        <v>347</v>
      </c>
      <c r="Z2743" s="42">
        <v>5080000</v>
      </c>
      <c r="AA2743" s="42">
        <v>1</v>
      </c>
      <c r="AB2743" s="42">
        <v>119.91</v>
      </c>
      <c r="AC2743" s="42">
        <v>0</v>
      </c>
      <c r="AD2743" s="42">
        <v>6091.4279999999999</v>
      </c>
      <c r="AG2743" s="26" t="s">
        <v>15</v>
      </c>
      <c r="AH2743" s="43">
        <v>1.7187686829999999E-3</v>
      </c>
      <c r="AI2743" s="43">
        <v>1.8331363680999999E-2</v>
      </c>
      <c r="AJ2743" s="43">
        <v>9.90186694955014E-4</v>
      </c>
    </row>
    <row r="2744" spans="1:36" x14ac:dyDescent="0.2">
      <c r="A2744" s="26">
        <v>8700</v>
      </c>
      <c r="B2744" s="26">
        <v>12536</v>
      </c>
      <c r="C2744" s="26" t="s">
        <v>533</v>
      </c>
      <c r="D2744" s="26">
        <v>520018078</v>
      </c>
      <c r="E2744" s="26" t="s">
        <v>203</v>
      </c>
      <c r="F2744" s="26" t="s">
        <v>883</v>
      </c>
      <c r="G2744" s="26" t="s">
        <v>884</v>
      </c>
      <c r="H2744" s="26" t="s">
        <v>69</v>
      </c>
      <c r="I2744" s="26" t="s">
        <v>113</v>
      </c>
      <c r="J2744" s="26" t="s">
        <v>51</v>
      </c>
      <c r="K2744" s="26" t="s">
        <v>51</v>
      </c>
      <c r="L2744" s="26" t="s">
        <v>433</v>
      </c>
      <c r="M2744" s="26" t="s">
        <v>165</v>
      </c>
      <c r="N2744" s="26" t="s">
        <v>129</v>
      </c>
      <c r="O2744" s="26" t="s">
        <v>57</v>
      </c>
      <c r="P2744" s="26" t="s">
        <v>530</v>
      </c>
      <c r="Q2744" s="26" t="s">
        <v>59</v>
      </c>
      <c r="R2744" s="26" t="s">
        <v>54</v>
      </c>
      <c r="S2744" s="26" t="s">
        <v>531</v>
      </c>
      <c r="T2744" s="54">
        <v>1.4850000000000001</v>
      </c>
      <c r="U2744" s="36" t="s">
        <v>754</v>
      </c>
      <c r="V2744" s="43">
        <v>8.3000000000000001E-3</v>
      </c>
      <c r="W2744" s="43">
        <v>2.2599999999999999E-2</v>
      </c>
      <c r="X2744" s="26" t="s">
        <v>347</v>
      </c>
      <c r="Z2744" s="42">
        <v>5000000</v>
      </c>
      <c r="AA2744" s="42">
        <v>1</v>
      </c>
      <c r="AB2744" s="42">
        <v>113.32</v>
      </c>
      <c r="AC2744" s="42">
        <v>0</v>
      </c>
      <c r="AD2744" s="42">
        <v>5666</v>
      </c>
      <c r="AG2744" s="26" t="s">
        <v>15</v>
      </c>
      <c r="AH2744" s="43">
        <v>3.2874233700000001E-3</v>
      </c>
      <c r="AI2744" s="43">
        <v>1.7051093210999999E-2</v>
      </c>
      <c r="AJ2744" s="43">
        <v>9.2103162240694792E-4</v>
      </c>
    </row>
    <row r="2745" spans="1:36" x14ac:dyDescent="0.2">
      <c r="A2745" s="26">
        <v>8700</v>
      </c>
      <c r="B2745" s="26">
        <v>12536</v>
      </c>
      <c r="C2745" s="26" t="s">
        <v>533</v>
      </c>
      <c r="D2745" s="26">
        <v>520018078</v>
      </c>
      <c r="E2745" s="26" t="s">
        <v>203</v>
      </c>
      <c r="F2745" s="26" t="s">
        <v>885</v>
      </c>
      <c r="G2745" s="26" t="s">
        <v>886</v>
      </c>
      <c r="H2745" s="26" t="s">
        <v>69</v>
      </c>
      <c r="I2745" s="26" t="s">
        <v>112</v>
      </c>
      <c r="J2745" s="26" t="s">
        <v>51</v>
      </c>
      <c r="K2745" s="26" t="s">
        <v>51</v>
      </c>
      <c r="L2745" s="26" t="s">
        <v>433</v>
      </c>
      <c r="M2745" s="26" t="s">
        <v>165</v>
      </c>
      <c r="N2745" s="26" t="s">
        <v>129</v>
      </c>
      <c r="O2745" s="26" t="s">
        <v>57</v>
      </c>
      <c r="P2745" s="26" t="s">
        <v>530</v>
      </c>
      <c r="Q2745" s="26" t="s">
        <v>59</v>
      </c>
      <c r="R2745" s="26" t="s">
        <v>54</v>
      </c>
      <c r="S2745" s="26" t="s">
        <v>531</v>
      </c>
      <c r="T2745" s="54">
        <v>0.159</v>
      </c>
      <c r="U2745" s="36" t="s">
        <v>579</v>
      </c>
      <c r="V2745" s="43">
        <v>2.0199999999999999E-2</v>
      </c>
      <c r="W2745" s="43">
        <v>4.4299999999999999E-2</v>
      </c>
      <c r="X2745" s="26" t="s">
        <v>347</v>
      </c>
      <c r="Z2745" s="42">
        <v>17342018.5</v>
      </c>
      <c r="AA2745" s="42">
        <v>1</v>
      </c>
      <c r="AB2745" s="42">
        <v>101.32</v>
      </c>
      <c r="AC2745" s="42">
        <v>0</v>
      </c>
      <c r="AD2745" s="42">
        <v>17570.933140000001</v>
      </c>
      <c r="AG2745" s="26" t="s">
        <v>15</v>
      </c>
      <c r="AH2745" s="43">
        <v>2.0527022028000001E-2</v>
      </c>
      <c r="AI2745" s="43">
        <v>5.2877447719999998E-2</v>
      </c>
      <c r="AJ2745" s="43">
        <v>2.8562275074370293E-3</v>
      </c>
    </row>
    <row r="2746" spans="1:36" x14ac:dyDescent="0.2">
      <c r="A2746" s="26">
        <v>8700</v>
      </c>
      <c r="B2746" s="26">
        <v>12536</v>
      </c>
      <c r="C2746" s="26" t="s">
        <v>533</v>
      </c>
      <c r="D2746" s="26">
        <v>520018078</v>
      </c>
      <c r="E2746" s="26" t="s">
        <v>203</v>
      </c>
      <c r="F2746" s="26" t="s">
        <v>887</v>
      </c>
      <c r="G2746" s="26" t="s">
        <v>888</v>
      </c>
      <c r="H2746" s="26" t="s">
        <v>69</v>
      </c>
      <c r="I2746" s="26" t="s">
        <v>113</v>
      </c>
      <c r="J2746" s="26" t="s">
        <v>51</v>
      </c>
      <c r="K2746" s="26" t="s">
        <v>51</v>
      </c>
      <c r="L2746" s="26" t="s">
        <v>433</v>
      </c>
      <c r="M2746" s="26" t="s">
        <v>165</v>
      </c>
      <c r="N2746" s="26" t="s">
        <v>129</v>
      </c>
      <c r="O2746" s="26" t="s">
        <v>57</v>
      </c>
      <c r="P2746" s="26" t="s">
        <v>733</v>
      </c>
      <c r="Q2746" s="26" t="s">
        <v>59</v>
      </c>
      <c r="R2746" s="26" t="s">
        <v>54</v>
      </c>
      <c r="S2746" s="26" t="s">
        <v>531</v>
      </c>
      <c r="T2746" s="54">
        <v>0.159</v>
      </c>
      <c r="U2746" s="36" t="s">
        <v>889</v>
      </c>
      <c r="V2746" s="43">
        <v>2.4199999999999999E-2</v>
      </c>
      <c r="W2746" s="43">
        <v>3.0300000000000001E-2</v>
      </c>
      <c r="X2746" s="26" t="s">
        <v>347</v>
      </c>
      <c r="Z2746" s="42">
        <v>3023151</v>
      </c>
      <c r="AA2746" s="42">
        <v>1</v>
      </c>
      <c r="AB2746" s="42">
        <v>117.46</v>
      </c>
      <c r="AC2746" s="42">
        <v>0</v>
      </c>
      <c r="AD2746" s="42">
        <v>3550.99316</v>
      </c>
      <c r="AG2746" s="26" t="s">
        <v>15</v>
      </c>
      <c r="AH2746" s="43">
        <v>2.0977351420000002E-3</v>
      </c>
      <c r="AI2746" s="43">
        <v>1.0686254035E-2</v>
      </c>
      <c r="AJ2746" s="43">
        <v>5.7722855476716813E-4</v>
      </c>
    </row>
    <row r="2747" spans="1:36" x14ac:dyDescent="0.2">
      <c r="A2747" s="26">
        <v>8700</v>
      </c>
      <c r="B2747" s="26">
        <v>12536</v>
      </c>
      <c r="C2747" s="26" t="s">
        <v>890</v>
      </c>
      <c r="D2747" s="26">
        <v>520017807</v>
      </c>
      <c r="E2747" s="26" t="s">
        <v>203</v>
      </c>
      <c r="F2747" s="26" t="s">
        <v>891</v>
      </c>
      <c r="G2747" s="26" t="s">
        <v>892</v>
      </c>
      <c r="H2747" s="26" t="s">
        <v>69</v>
      </c>
      <c r="I2747" s="26" t="s">
        <v>112</v>
      </c>
      <c r="J2747" s="26" t="s">
        <v>51</v>
      </c>
      <c r="K2747" s="26" t="s">
        <v>51</v>
      </c>
      <c r="L2747" s="26" t="s">
        <v>433</v>
      </c>
      <c r="M2747" s="26" t="s">
        <v>165</v>
      </c>
      <c r="N2747" s="26" t="s">
        <v>357</v>
      </c>
      <c r="O2747" s="26" t="s">
        <v>57</v>
      </c>
      <c r="P2747" s="26" t="s">
        <v>742</v>
      </c>
      <c r="Q2747" s="26" t="s">
        <v>64</v>
      </c>
      <c r="R2747" s="26" t="s">
        <v>54</v>
      </c>
      <c r="S2747" s="26" t="s">
        <v>531</v>
      </c>
      <c r="T2747" s="54">
        <v>1.1120000000000001</v>
      </c>
      <c r="U2747" s="36">
        <v>46390</v>
      </c>
      <c r="V2747" s="43">
        <v>5.0500000000000003E-2</v>
      </c>
      <c r="W2747" s="43">
        <v>4.9000000000000002E-2</v>
      </c>
      <c r="X2747" s="26" t="s">
        <v>347</v>
      </c>
      <c r="Z2747" s="42">
        <v>3237590</v>
      </c>
      <c r="AA2747" s="42">
        <v>1</v>
      </c>
      <c r="AB2747" s="42">
        <v>101.93</v>
      </c>
      <c r="AC2747" s="42">
        <v>0</v>
      </c>
      <c r="AD2747" s="42">
        <v>3300.0754900000002</v>
      </c>
      <c r="AG2747" s="26" t="s">
        <v>15</v>
      </c>
      <c r="AH2747" s="43">
        <v>1.1644536170000001E-2</v>
      </c>
      <c r="AI2747" s="43">
        <v>9.9311498030000001E-3</v>
      </c>
      <c r="AJ2747" s="43">
        <v>5.3644085468056895E-4</v>
      </c>
    </row>
    <row r="2748" spans="1:36" x14ac:dyDescent="0.2">
      <c r="A2748" s="26">
        <v>8700</v>
      </c>
      <c r="B2748" s="26">
        <v>12536</v>
      </c>
      <c r="C2748" s="26" t="s">
        <v>529</v>
      </c>
      <c r="D2748" s="26">
        <v>520000118</v>
      </c>
      <c r="E2748" s="26" t="s">
        <v>203</v>
      </c>
      <c r="F2748" s="26" t="s">
        <v>893</v>
      </c>
      <c r="G2748" s="26" t="s">
        <v>894</v>
      </c>
      <c r="H2748" s="26" t="s">
        <v>69</v>
      </c>
      <c r="I2748" s="26" t="s">
        <v>112</v>
      </c>
      <c r="J2748" s="26" t="s">
        <v>51</v>
      </c>
      <c r="K2748" s="26" t="s">
        <v>51</v>
      </c>
      <c r="L2748" s="26" t="s">
        <v>433</v>
      </c>
      <c r="M2748" s="26" t="s">
        <v>165</v>
      </c>
      <c r="N2748" s="26" t="s">
        <v>129</v>
      </c>
      <c r="O2748" s="26" t="s">
        <v>57</v>
      </c>
      <c r="P2748" s="26" t="s">
        <v>530</v>
      </c>
      <c r="Q2748" s="26" t="s">
        <v>59</v>
      </c>
      <c r="R2748" s="26" t="s">
        <v>54</v>
      </c>
      <c r="S2748" s="26" t="s">
        <v>531</v>
      </c>
      <c r="T2748" s="54">
        <v>3.669</v>
      </c>
      <c r="U2748" s="36">
        <v>48103</v>
      </c>
      <c r="V2748" s="43">
        <v>2.5000000000000001E-2</v>
      </c>
      <c r="W2748" s="43">
        <v>4.5699999999999998E-2</v>
      </c>
      <c r="X2748" s="26" t="s">
        <v>347</v>
      </c>
      <c r="Z2748" s="42">
        <v>4000000</v>
      </c>
      <c r="AA2748" s="42">
        <v>1</v>
      </c>
      <c r="AB2748" s="42">
        <v>92.99</v>
      </c>
      <c r="AC2748" s="42">
        <v>0</v>
      </c>
      <c r="AD2748" s="42">
        <v>3719.6</v>
      </c>
      <c r="AG2748" s="26" t="s">
        <v>15</v>
      </c>
      <c r="AH2748" s="43">
        <v>1.9723278060000001E-3</v>
      </c>
      <c r="AI2748" s="43">
        <v>1.1193654484000001E-2</v>
      </c>
      <c r="AJ2748" s="43">
        <v>6.046362906291711E-4</v>
      </c>
    </row>
    <row r="2749" spans="1:36" x14ac:dyDescent="0.2">
      <c r="A2749" s="26">
        <v>8700</v>
      </c>
      <c r="B2749" s="26">
        <v>12536</v>
      </c>
      <c r="C2749" s="26" t="s">
        <v>895</v>
      </c>
      <c r="D2749" s="26">
        <v>520025990</v>
      </c>
      <c r="E2749" s="26" t="s">
        <v>203</v>
      </c>
      <c r="F2749" s="26" t="s">
        <v>896</v>
      </c>
      <c r="G2749" s="26" t="s">
        <v>897</v>
      </c>
      <c r="H2749" s="26" t="s">
        <v>69</v>
      </c>
      <c r="I2749" s="26" t="s">
        <v>112</v>
      </c>
      <c r="J2749" s="26" t="s">
        <v>51</v>
      </c>
      <c r="K2749" s="26" t="s">
        <v>51</v>
      </c>
      <c r="L2749" s="26" t="s">
        <v>433</v>
      </c>
      <c r="M2749" s="26" t="s">
        <v>165</v>
      </c>
      <c r="N2749" s="26" t="s">
        <v>84</v>
      </c>
      <c r="O2749" s="26" t="s">
        <v>57</v>
      </c>
      <c r="P2749" s="26" t="s">
        <v>750</v>
      </c>
      <c r="Q2749" s="26" t="s">
        <v>64</v>
      </c>
      <c r="R2749" s="26" t="s">
        <v>54</v>
      </c>
      <c r="S2749" s="26" t="s">
        <v>531</v>
      </c>
      <c r="T2749" s="54">
        <v>0.49299999999999999</v>
      </c>
      <c r="U2749" s="36" t="s">
        <v>792</v>
      </c>
      <c r="V2749" s="43">
        <v>3.15E-2</v>
      </c>
      <c r="W2749" s="43">
        <v>5.3400000000000003E-2</v>
      </c>
      <c r="X2749" s="26" t="s">
        <v>347</v>
      </c>
      <c r="Z2749" s="42">
        <v>3804763.29</v>
      </c>
      <c r="AA2749" s="42">
        <v>1</v>
      </c>
      <c r="AB2749" s="42">
        <v>99</v>
      </c>
      <c r="AC2749" s="42">
        <v>0</v>
      </c>
      <c r="AD2749" s="42">
        <v>3766.7156599999998</v>
      </c>
      <c r="AG2749" s="26" t="s">
        <v>15</v>
      </c>
      <c r="AH2749" s="43">
        <v>6.6769527208000001E-2</v>
      </c>
      <c r="AI2749" s="43">
        <v>1.1335442960999999E-2</v>
      </c>
      <c r="AJ2749" s="43">
        <v>6.1229513509979832E-4</v>
      </c>
    </row>
    <row r="2750" spans="1:36" x14ac:dyDescent="0.2">
      <c r="A2750" s="26">
        <v>8700</v>
      </c>
      <c r="B2750" s="26">
        <v>12536</v>
      </c>
      <c r="C2750" s="26" t="s">
        <v>747</v>
      </c>
      <c r="D2750" s="26">
        <v>520041146</v>
      </c>
      <c r="E2750" s="26" t="s">
        <v>203</v>
      </c>
      <c r="F2750" s="26" t="s">
        <v>748</v>
      </c>
      <c r="G2750" s="26" t="s">
        <v>749</v>
      </c>
      <c r="H2750" s="26" t="s">
        <v>69</v>
      </c>
      <c r="I2750" s="26" t="s">
        <v>112</v>
      </c>
      <c r="J2750" s="26" t="s">
        <v>51</v>
      </c>
      <c r="K2750" s="26" t="s">
        <v>51</v>
      </c>
      <c r="L2750" s="26" t="s">
        <v>433</v>
      </c>
      <c r="M2750" s="26" t="s">
        <v>165</v>
      </c>
      <c r="N2750" s="26" t="s">
        <v>353</v>
      </c>
      <c r="O2750" s="26" t="s">
        <v>57</v>
      </c>
      <c r="P2750" s="26" t="s">
        <v>750</v>
      </c>
      <c r="Q2750" s="26" t="s">
        <v>64</v>
      </c>
      <c r="R2750" s="26" t="s">
        <v>54</v>
      </c>
      <c r="S2750" s="26" t="s">
        <v>531</v>
      </c>
      <c r="T2750" s="54">
        <v>1.4850000000000001</v>
      </c>
      <c r="U2750" s="36">
        <v>46031</v>
      </c>
      <c r="V2750" s="43">
        <v>3.4500000000000003E-2</v>
      </c>
      <c r="W2750" s="43">
        <v>5.1900000000000002E-2</v>
      </c>
      <c r="X2750" s="26" t="s">
        <v>347</v>
      </c>
      <c r="Z2750" s="42">
        <v>4300000</v>
      </c>
      <c r="AA2750" s="42">
        <v>1</v>
      </c>
      <c r="AB2750" s="42">
        <v>98.71</v>
      </c>
      <c r="AC2750" s="42">
        <v>0</v>
      </c>
      <c r="AD2750" s="42">
        <v>4244.53</v>
      </c>
      <c r="AG2750" s="26" t="s">
        <v>15</v>
      </c>
      <c r="AH2750" s="43">
        <v>6.690269855E-3</v>
      </c>
      <c r="AI2750" s="43">
        <v>1.2773363337E-2</v>
      </c>
      <c r="AJ2750" s="43">
        <v>6.8996582284768133E-4</v>
      </c>
    </row>
    <row r="2751" spans="1:36" x14ac:dyDescent="0.2">
      <c r="A2751" s="26">
        <v>8700</v>
      </c>
      <c r="B2751" s="26">
        <v>12536</v>
      </c>
      <c r="C2751" s="26" t="s">
        <v>898</v>
      </c>
      <c r="D2751" s="26">
        <v>520029935</v>
      </c>
      <c r="E2751" s="26" t="s">
        <v>203</v>
      </c>
      <c r="F2751" s="26" t="s">
        <v>899</v>
      </c>
      <c r="G2751" s="26" t="s">
        <v>900</v>
      </c>
      <c r="H2751" s="26" t="s">
        <v>69</v>
      </c>
      <c r="I2751" s="26" t="s">
        <v>112</v>
      </c>
      <c r="J2751" s="26" t="s">
        <v>51</v>
      </c>
      <c r="K2751" s="26" t="s">
        <v>51</v>
      </c>
      <c r="L2751" s="26" t="s">
        <v>433</v>
      </c>
      <c r="M2751" s="26" t="s">
        <v>165</v>
      </c>
      <c r="N2751" s="26" t="s">
        <v>129</v>
      </c>
      <c r="O2751" s="26" t="s">
        <v>57</v>
      </c>
      <c r="P2751" s="26" t="s">
        <v>530</v>
      </c>
      <c r="Q2751" s="26" t="s">
        <v>59</v>
      </c>
      <c r="R2751" s="26" t="s">
        <v>54</v>
      </c>
      <c r="S2751" s="26" t="s">
        <v>531</v>
      </c>
      <c r="T2751" s="54">
        <v>3.2290000000000001</v>
      </c>
      <c r="U2751" s="36">
        <v>47615</v>
      </c>
      <c r="V2751" s="43">
        <v>2.6800000000000001E-2</v>
      </c>
      <c r="W2751" s="43">
        <v>4.53E-2</v>
      </c>
      <c r="X2751" s="26" t="s">
        <v>347</v>
      </c>
      <c r="Z2751" s="42">
        <v>550000</v>
      </c>
      <c r="AA2751" s="42">
        <v>1</v>
      </c>
      <c r="AB2751" s="42">
        <v>94.55</v>
      </c>
      <c r="AC2751" s="42">
        <v>0</v>
      </c>
      <c r="AD2751" s="42">
        <v>520.02499999999998</v>
      </c>
      <c r="AG2751" s="26" t="s">
        <v>15</v>
      </c>
      <c r="AH2751" s="43">
        <v>2.8096270300000001E-4</v>
      </c>
      <c r="AI2751" s="43">
        <v>1.56494789E-3</v>
      </c>
      <c r="AJ2751" s="43">
        <v>8.4532204278533904E-5</v>
      </c>
    </row>
    <row r="2752" spans="1:36" x14ac:dyDescent="0.2">
      <c r="A2752" s="26">
        <v>8700</v>
      </c>
      <c r="B2752" s="26">
        <v>12536</v>
      </c>
      <c r="C2752" s="26" t="s">
        <v>898</v>
      </c>
      <c r="D2752" s="26">
        <v>520029935</v>
      </c>
      <c r="E2752" s="26" t="s">
        <v>203</v>
      </c>
      <c r="F2752" s="26" t="s">
        <v>901</v>
      </c>
      <c r="G2752" s="26" t="s">
        <v>902</v>
      </c>
      <c r="H2752" s="26" t="s">
        <v>69</v>
      </c>
      <c r="I2752" s="26" t="s">
        <v>113</v>
      </c>
      <c r="J2752" s="26" t="s">
        <v>51</v>
      </c>
      <c r="K2752" s="26" t="s">
        <v>51</v>
      </c>
      <c r="L2752" s="26" t="s">
        <v>433</v>
      </c>
      <c r="M2752" s="26" t="s">
        <v>165</v>
      </c>
      <c r="N2752" s="26" t="s">
        <v>129</v>
      </c>
      <c r="O2752" s="26" t="s">
        <v>57</v>
      </c>
      <c r="P2752" s="26" t="s">
        <v>733</v>
      </c>
      <c r="Q2752" s="26" t="s">
        <v>59</v>
      </c>
      <c r="R2752" s="26" t="s">
        <v>54</v>
      </c>
      <c r="S2752" s="26" t="s">
        <v>531</v>
      </c>
      <c r="T2752" s="54">
        <v>0.82499999999999996</v>
      </c>
      <c r="U2752" s="36" t="s">
        <v>903</v>
      </c>
      <c r="V2752" s="43">
        <v>1.46E-2</v>
      </c>
      <c r="W2752" s="43">
        <v>2.6599999999999999E-2</v>
      </c>
      <c r="X2752" s="26" t="s">
        <v>347</v>
      </c>
      <c r="Z2752" s="42">
        <v>1500000</v>
      </c>
      <c r="AA2752" s="42">
        <v>1</v>
      </c>
      <c r="AB2752" s="42">
        <v>113.73</v>
      </c>
      <c r="AC2752" s="42">
        <v>0</v>
      </c>
      <c r="AD2752" s="42">
        <v>1705.95</v>
      </c>
      <c r="AG2752" s="26" t="s">
        <v>15</v>
      </c>
      <c r="AH2752" s="43">
        <v>2.9029232499999998E-3</v>
      </c>
      <c r="AI2752" s="43">
        <v>5.133835592E-3</v>
      </c>
      <c r="AJ2752" s="43">
        <v>2.7730919453673362E-4</v>
      </c>
    </row>
    <row r="2753" spans="1:36" x14ac:dyDescent="0.2">
      <c r="A2753" s="26">
        <v>8700</v>
      </c>
      <c r="B2753" s="26">
        <v>12536</v>
      </c>
      <c r="C2753" s="26" t="s">
        <v>709</v>
      </c>
      <c r="D2753" s="26">
        <v>520001736</v>
      </c>
      <c r="E2753" s="26" t="s">
        <v>203</v>
      </c>
      <c r="F2753" s="26" t="s">
        <v>904</v>
      </c>
      <c r="G2753" s="26" t="s">
        <v>905</v>
      </c>
      <c r="H2753" s="26" t="s">
        <v>69</v>
      </c>
      <c r="I2753" s="26" t="s">
        <v>113</v>
      </c>
      <c r="J2753" s="26" t="s">
        <v>51</v>
      </c>
      <c r="K2753" s="26" t="s">
        <v>51</v>
      </c>
      <c r="L2753" s="26" t="s">
        <v>433</v>
      </c>
      <c r="M2753" s="26" t="s">
        <v>165</v>
      </c>
      <c r="N2753" s="26" t="s">
        <v>357</v>
      </c>
      <c r="O2753" s="26" t="s">
        <v>57</v>
      </c>
      <c r="P2753" s="26" t="s">
        <v>728</v>
      </c>
      <c r="Q2753" s="26" t="s">
        <v>59</v>
      </c>
      <c r="R2753" s="26" t="s">
        <v>54</v>
      </c>
      <c r="S2753" s="26" t="s">
        <v>531</v>
      </c>
      <c r="T2753" s="54">
        <v>0.73199999999999998</v>
      </c>
      <c r="U2753" s="36" t="s">
        <v>906</v>
      </c>
      <c r="V2753" s="43">
        <v>4.7500000000000001E-2</v>
      </c>
      <c r="W2753" s="43">
        <v>2.5000000000000001E-2</v>
      </c>
      <c r="X2753" s="26" t="s">
        <v>347</v>
      </c>
      <c r="Z2753" s="42">
        <v>27146056.530000001</v>
      </c>
      <c r="AA2753" s="42">
        <v>1</v>
      </c>
      <c r="AB2753" s="42">
        <v>143.82</v>
      </c>
      <c r="AC2753" s="42">
        <v>0</v>
      </c>
      <c r="AD2753" s="42">
        <v>39041.458500000001</v>
      </c>
      <c r="AG2753" s="26" t="s">
        <v>15</v>
      </c>
      <c r="AH2753" s="43">
        <v>2.8408349108000001E-2</v>
      </c>
      <c r="AI2753" s="43">
        <v>0.117490213202</v>
      </c>
      <c r="AJ2753" s="43">
        <v>6.3463497817487693E-3</v>
      </c>
    </row>
    <row r="2754" spans="1:36" x14ac:dyDescent="0.2">
      <c r="A2754" s="26">
        <v>8700</v>
      </c>
      <c r="B2754" s="26">
        <v>12536</v>
      </c>
      <c r="C2754" s="26" t="s">
        <v>907</v>
      </c>
      <c r="D2754" s="26">
        <v>191685</v>
      </c>
      <c r="E2754" s="26" t="s">
        <v>204</v>
      </c>
      <c r="F2754" s="26" t="s">
        <v>908</v>
      </c>
      <c r="G2754" s="26" t="s">
        <v>909</v>
      </c>
      <c r="H2754" s="26" t="s">
        <v>69</v>
      </c>
      <c r="I2754" s="26" t="s">
        <v>114</v>
      </c>
      <c r="J2754" s="26" t="s">
        <v>56</v>
      </c>
      <c r="K2754" s="26" t="s">
        <v>51</v>
      </c>
      <c r="L2754" s="26" t="s">
        <v>433</v>
      </c>
      <c r="M2754" s="26" t="s">
        <v>79</v>
      </c>
      <c r="N2754" s="26" t="s">
        <v>96</v>
      </c>
      <c r="O2754" s="26" t="s">
        <v>57</v>
      </c>
      <c r="P2754" s="26" t="s">
        <v>910</v>
      </c>
      <c r="Q2754" s="26" t="s">
        <v>75</v>
      </c>
      <c r="R2754" s="26" t="s">
        <v>54</v>
      </c>
      <c r="S2754" s="26" t="s">
        <v>532</v>
      </c>
      <c r="T2754" s="54">
        <v>1.2410000000000001</v>
      </c>
      <c r="U2754" s="36">
        <v>48033</v>
      </c>
      <c r="V2754" s="43">
        <v>3.0769999999999999E-2</v>
      </c>
      <c r="W2754" s="43">
        <v>6.6949999999999996E-2</v>
      </c>
      <c r="X2754" s="26" t="s">
        <v>347</v>
      </c>
      <c r="Z2754" s="42">
        <v>508000</v>
      </c>
      <c r="AA2754" s="42">
        <v>3.6469999999999998</v>
      </c>
      <c r="AB2754" s="42">
        <v>96.155500000000004</v>
      </c>
      <c r="AC2754" s="42">
        <v>0</v>
      </c>
      <c r="AD2754" s="42">
        <v>1781.4498699999999</v>
      </c>
      <c r="AG2754" s="26" t="s">
        <v>15</v>
      </c>
      <c r="AH2754" s="43">
        <v>8.4666666599999998E-4</v>
      </c>
      <c r="AI2754" s="43">
        <v>5.3610426730000002E-3</v>
      </c>
      <c r="AJ2754" s="43">
        <v>2.8958200917803499E-4</v>
      </c>
    </row>
    <row r="2755" spans="1:36" x14ac:dyDescent="0.2">
      <c r="A2755" s="26">
        <v>8700</v>
      </c>
      <c r="B2755" s="26">
        <v>12536</v>
      </c>
      <c r="C2755" s="26" t="s">
        <v>911</v>
      </c>
      <c r="D2755" s="26">
        <v>162474</v>
      </c>
      <c r="E2755" s="26" t="s">
        <v>204</v>
      </c>
      <c r="F2755" s="26" t="s">
        <v>912</v>
      </c>
      <c r="G2755" s="26" t="s">
        <v>913</v>
      </c>
      <c r="H2755" s="26" t="s">
        <v>69</v>
      </c>
      <c r="I2755" s="26" t="s">
        <v>114</v>
      </c>
      <c r="J2755" s="26" t="s">
        <v>56</v>
      </c>
      <c r="K2755" s="26" t="s">
        <v>51</v>
      </c>
      <c r="L2755" s="26" t="s">
        <v>433</v>
      </c>
      <c r="M2755" s="26" t="s">
        <v>79</v>
      </c>
      <c r="N2755" s="26" t="s">
        <v>96</v>
      </c>
      <c r="O2755" s="26" t="s">
        <v>57</v>
      </c>
      <c r="P2755" s="26" t="s">
        <v>910</v>
      </c>
      <c r="Q2755" s="26" t="s">
        <v>75</v>
      </c>
      <c r="R2755" s="26" t="s">
        <v>54</v>
      </c>
      <c r="S2755" s="26" t="s">
        <v>532</v>
      </c>
      <c r="T2755" s="54">
        <v>1.726</v>
      </c>
      <c r="U2755" s="36" t="s">
        <v>914</v>
      </c>
      <c r="V2755" s="43">
        <v>3.2550000000000003E-2</v>
      </c>
      <c r="W2755" s="43">
        <v>6.4670000000000005E-2</v>
      </c>
      <c r="X2755" s="26" t="s">
        <v>347</v>
      </c>
      <c r="Z2755" s="42">
        <v>641000</v>
      </c>
      <c r="AA2755" s="42">
        <v>3.6469999999999998</v>
      </c>
      <c r="AB2755" s="42">
        <v>95.688900000000004</v>
      </c>
      <c r="AC2755" s="42">
        <v>0</v>
      </c>
      <c r="AD2755" s="42">
        <v>2236.9452500000002</v>
      </c>
      <c r="AG2755" s="26" t="s">
        <v>15</v>
      </c>
      <c r="AH2755" s="43">
        <v>6.4099999999999997E-4</v>
      </c>
      <c r="AI2755" s="43">
        <v>6.7317970289999998E-3</v>
      </c>
      <c r="AJ2755" s="43">
        <v>3.6362465810854493E-4</v>
      </c>
    </row>
    <row r="2756" spans="1:36" x14ac:dyDescent="0.2">
      <c r="A2756" s="26">
        <v>8700</v>
      </c>
      <c r="B2756" s="26">
        <v>12536</v>
      </c>
      <c r="C2756" s="26" t="s">
        <v>915</v>
      </c>
      <c r="D2756" s="26" t="s">
        <v>916</v>
      </c>
      <c r="E2756" s="26" t="s">
        <v>204</v>
      </c>
      <c r="F2756" s="26" t="s">
        <v>917</v>
      </c>
      <c r="G2756" s="26" t="s">
        <v>918</v>
      </c>
      <c r="H2756" s="26" t="s">
        <v>69</v>
      </c>
      <c r="I2756" s="26" t="s">
        <v>114</v>
      </c>
      <c r="J2756" s="26" t="s">
        <v>56</v>
      </c>
      <c r="K2756" s="26" t="s">
        <v>167</v>
      </c>
      <c r="L2756" s="26" t="s">
        <v>433</v>
      </c>
      <c r="M2756" s="26" t="s">
        <v>218</v>
      </c>
      <c r="N2756" s="26" t="s">
        <v>82</v>
      </c>
      <c r="O2756" s="26" t="s">
        <v>57</v>
      </c>
      <c r="P2756" s="26" t="s">
        <v>154</v>
      </c>
      <c r="Q2756" s="26" t="s">
        <v>154</v>
      </c>
      <c r="R2756" s="26" t="s">
        <v>54</v>
      </c>
      <c r="S2756" s="26" t="s">
        <v>532</v>
      </c>
      <c r="T2756" s="54">
        <v>4.6529999999999996</v>
      </c>
      <c r="U2756" s="36">
        <v>47486</v>
      </c>
      <c r="V2756" s="43">
        <v>0.04</v>
      </c>
      <c r="W2756" s="43">
        <v>4.1209999999999997E-2</v>
      </c>
      <c r="X2756" s="26" t="s">
        <v>347</v>
      </c>
      <c r="Z2756" s="42">
        <v>1335000</v>
      </c>
      <c r="AA2756" s="42">
        <v>3.6469999999999998</v>
      </c>
      <c r="AB2756" s="42">
        <v>94.9709</v>
      </c>
      <c r="AC2756" s="42">
        <v>0</v>
      </c>
      <c r="AD2756" s="42">
        <v>4623.89095</v>
      </c>
      <c r="AG2756" s="26" t="s">
        <v>15</v>
      </c>
      <c r="AH2756" s="43">
        <v>2.7629054579999999E-3</v>
      </c>
      <c r="AI2756" s="43">
        <v>1.3915000986000001E-2</v>
      </c>
      <c r="AJ2756" s="43">
        <v>7.5163250679691207E-4</v>
      </c>
    </row>
    <row r="2757" spans="1:36" x14ac:dyDescent="0.2">
      <c r="A2757" s="26">
        <v>8700</v>
      </c>
      <c r="B2757" s="26">
        <v>12536</v>
      </c>
      <c r="C2757" s="26" t="s">
        <v>919</v>
      </c>
      <c r="D2757" s="26" t="s">
        <v>920</v>
      </c>
      <c r="E2757" s="26" t="s">
        <v>204</v>
      </c>
      <c r="F2757" s="26" t="s">
        <v>921</v>
      </c>
      <c r="G2757" s="26" t="s">
        <v>922</v>
      </c>
      <c r="H2757" s="26" t="s">
        <v>69</v>
      </c>
      <c r="I2757" s="26" t="s">
        <v>114</v>
      </c>
      <c r="J2757" s="26" t="s">
        <v>56</v>
      </c>
      <c r="K2757" s="26" t="s">
        <v>85</v>
      </c>
      <c r="L2757" s="26" t="s">
        <v>433</v>
      </c>
      <c r="M2757" s="26" t="s">
        <v>79</v>
      </c>
      <c r="N2757" s="26" t="s">
        <v>475</v>
      </c>
      <c r="O2757" s="26" t="s">
        <v>57</v>
      </c>
      <c r="P2757" s="26" t="s">
        <v>923</v>
      </c>
      <c r="Q2757" s="26" t="s">
        <v>71</v>
      </c>
      <c r="R2757" s="26" t="s">
        <v>54</v>
      </c>
      <c r="S2757" s="26" t="s">
        <v>538</v>
      </c>
      <c r="T2757" s="54">
        <v>8.1000000000000003E-2</v>
      </c>
      <c r="U2757" s="36" t="s">
        <v>924</v>
      </c>
      <c r="V2757" s="43">
        <v>0.02</v>
      </c>
      <c r="W2757" s="43">
        <v>0.20691999999999999</v>
      </c>
      <c r="X2757" s="26" t="s">
        <v>347</v>
      </c>
      <c r="Z2757" s="42">
        <v>1343000</v>
      </c>
      <c r="AA2757" s="42">
        <v>3.7964000000000002</v>
      </c>
      <c r="AB2757" s="42">
        <v>99.456999999999994</v>
      </c>
      <c r="AC2757" s="42">
        <v>0</v>
      </c>
      <c r="AD2757" s="42">
        <v>5070.8799900000004</v>
      </c>
      <c r="AG2757" s="26" t="s">
        <v>15</v>
      </c>
      <c r="AH2757" s="43">
        <v>4.4766666659999997E-3</v>
      </c>
      <c r="AI2757" s="43">
        <v>1.5260156613E-2</v>
      </c>
      <c r="AJ2757" s="43">
        <v>8.2429241514659865E-4</v>
      </c>
    </row>
    <row r="2758" spans="1:36" x14ac:dyDescent="0.2">
      <c r="A2758" s="26">
        <v>8700</v>
      </c>
      <c r="B2758" s="26">
        <v>12536</v>
      </c>
      <c r="C2758" s="26" t="s">
        <v>925</v>
      </c>
      <c r="D2758" s="26" t="s">
        <v>926</v>
      </c>
      <c r="E2758" s="26" t="s">
        <v>204</v>
      </c>
      <c r="F2758" s="26" t="s">
        <v>927</v>
      </c>
      <c r="G2758" s="26" t="s">
        <v>928</v>
      </c>
      <c r="H2758" s="26" t="s">
        <v>69</v>
      </c>
      <c r="I2758" s="26" t="s">
        <v>114</v>
      </c>
      <c r="J2758" s="26" t="s">
        <v>56</v>
      </c>
      <c r="K2758" s="26" t="s">
        <v>97</v>
      </c>
      <c r="L2758" s="26" t="s">
        <v>433</v>
      </c>
      <c r="M2758" s="26" t="s">
        <v>218</v>
      </c>
      <c r="N2758" s="26" t="s">
        <v>475</v>
      </c>
      <c r="O2758" s="26" t="s">
        <v>57</v>
      </c>
      <c r="P2758" s="26" t="s">
        <v>929</v>
      </c>
      <c r="Q2758" s="26" t="s">
        <v>75</v>
      </c>
      <c r="R2758" s="26" t="s">
        <v>54</v>
      </c>
      <c r="S2758" s="26" t="s">
        <v>538</v>
      </c>
      <c r="T2758" s="54">
        <v>3.7610000000000001</v>
      </c>
      <c r="U2758" s="36" t="s">
        <v>930</v>
      </c>
      <c r="V2758" s="43">
        <v>6.25E-2</v>
      </c>
      <c r="W2758" s="43">
        <v>6.4180000000000001E-2</v>
      </c>
      <c r="X2758" s="26" t="s">
        <v>347</v>
      </c>
      <c r="Z2758" s="42">
        <v>2749600</v>
      </c>
      <c r="AA2758" s="42">
        <v>3.7964000000000002</v>
      </c>
      <c r="AB2758" s="42">
        <v>87.914199999999994</v>
      </c>
      <c r="AC2758" s="42">
        <v>0</v>
      </c>
      <c r="AD2758" s="42">
        <v>9176.9953600000008</v>
      </c>
      <c r="AG2758" s="26" t="s">
        <v>15</v>
      </c>
      <c r="AH2758" s="43">
        <v>8.9531671470000004E-3</v>
      </c>
      <c r="AI2758" s="43">
        <v>2.7616979048E-2</v>
      </c>
      <c r="AJ2758" s="43">
        <v>1.4917583701450465E-3</v>
      </c>
    </row>
    <row r="2759" spans="1:36" x14ac:dyDescent="0.2">
      <c r="A2759" s="26">
        <v>8700</v>
      </c>
      <c r="B2759" s="26">
        <v>12536</v>
      </c>
      <c r="C2759" s="26" t="s">
        <v>931</v>
      </c>
      <c r="D2759" s="26" t="s">
        <v>932</v>
      </c>
      <c r="E2759" s="26" t="s">
        <v>204</v>
      </c>
      <c r="F2759" s="26" t="s">
        <v>933</v>
      </c>
      <c r="G2759" s="26" t="s">
        <v>934</v>
      </c>
      <c r="H2759" s="26" t="s">
        <v>69</v>
      </c>
      <c r="I2759" s="26" t="s">
        <v>114</v>
      </c>
      <c r="J2759" s="26" t="s">
        <v>56</v>
      </c>
      <c r="K2759" s="26" t="s">
        <v>167</v>
      </c>
      <c r="L2759" s="26" t="s">
        <v>433</v>
      </c>
      <c r="M2759" s="26" t="s">
        <v>218</v>
      </c>
      <c r="N2759" s="26" t="s">
        <v>82</v>
      </c>
      <c r="O2759" s="26" t="s">
        <v>57</v>
      </c>
      <c r="P2759" s="26" t="s">
        <v>154</v>
      </c>
      <c r="Q2759" s="26" t="s">
        <v>154</v>
      </c>
      <c r="R2759" s="26" t="s">
        <v>54</v>
      </c>
      <c r="S2759" s="26" t="s">
        <v>532</v>
      </c>
      <c r="T2759" s="54">
        <v>2.698</v>
      </c>
      <c r="U2759" s="36" t="s">
        <v>935</v>
      </c>
      <c r="V2759" s="43">
        <v>2.5000000000000001E-2</v>
      </c>
      <c r="W2759" s="43">
        <v>0</v>
      </c>
      <c r="X2759" s="26" t="s">
        <v>347</v>
      </c>
      <c r="Z2759" s="42">
        <v>3000000</v>
      </c>
      <c r="AA2759" s="42">
        <v>3.6469999999999998</v>
      </c>
      <c r="AB2759" s="42">
        <v>99.558999999999997</v>
      </c>
      <c r="AC2759" s="42">
        <v>0</v>
      </c>
      <c r="AD2759" s="42">
        <v>10892.750190000001</v>
      </c>
      <c r="AG2759" s="26" t="s">
        <v>15</v>
      </c>
      <c r="AH2759" s="43">
        <v>6.6390776107999996E-2</v>
      </c>
      <c r="AI2759" s="43">
        <v>3.2780321006E-2</v>
      </c>
      <c r="AJ2759" s="43">
        <v>1.7706613801569521E-3</v>
      </c>
    </row>
    <row r="2760" spans="1:36" x14ac:dyDescent="0.2">
      <c r="A2760" s="26">
        <v>8700</v>
      </c>
      <c r="B2760" s="26">
        <v>12956</v>
      </c>
      <c r="C2760" s="26" t="s">
        <v>936</v>
      </c>
      <c r="D2760" s="26">
        <v>520043605</v>
      </c>
      <c r="E2760" s="26" t="s">
        <v>203</v>
      </c>
      <c r="F2760" s="26" t="s">
        <v>937</v>
      </c>
      <c r="G2760" s="26" t="s">
        <v>938</v>
      </c>
      <c r="H2760" s="26" t="s">
        <v>69</v>
      </c>
      <c r="I2760" s="26" t="s">
        <v>113</v>
      </c>
      <c r="J2760" s="26" t="s">
        <v>51</v>
      </c>
      <c r="K2760" s="26" t="s">
        <v>51</v>
      </c>
      <c r="L2760" s="26" t="s">
        <v>433</v>
      </c>
      <c r="M2760" s="26" t="s">
        <v>165</v>
      </c>
      <c r="N2760" s="26" t="s">
        <v>138</v>
      </c>
      <c r="O2760" s="26" t="s">
        <v>57</v>
      </c>
      <c r="P2760" s="26" t="s">
        <v>733</v>
      </c>
      <c r="Q2760" s="26" t="s">
        <v>59</v>
      </c>
      <c r="R2760" s="26" t="s">
        <v>54</v>
      </c>
      <c r="S2760" s="26" t="s">
        <v>531</v>
      </c>
      <c r="T2760" s="54">
        <v>5.4020000000000001</v>
      </c>
      <c r="U2760" s="36" t="s">
        <v>939</v>
      </c>
      <c r="V2760" s="43">
        <v>5.1499999999999997E-2</v>
      </c>
      <c r="W2760" s="43">
        <v>4.2799999999999998E-2</v>
      </c>
      <c r="X2760" s="26" t="s">
        <v>347</v>
      </c>
      <c r="Z2760" s="42">
        <v>3388452.09</v>
      </c>
      <c r="AA2760" s="42">
        <v>1</v>
      </c>
      <c r="AB2760" s="42">
        <v>146.41</v>
      </c>
      <c r="AC2760" s="42">
        <v>0</v>
      </c>
      <c r="AD2760" s="42">
        <v>4961.0326999999997</v>
      </c>
      <c r="AG2760" s="26" t="s">
        <v>15</v>
      </c>
      <c r="AH2760" s="43">
        <v>1.3228639720000001E-3</v>
      </c>
      <c r="AI2760" s="43">
        <v>1.0482286959E-2</v>
      </c>
      <c r="AJ2760" s="43">
        <v>3.7223007854814646E-3</v>
      </c>
    </row>
    <row r="2761" spans="1:36" x14ac:dyDescent="0.2">
      <c r="A2761" s="26">
        <v>8700</v>
      </c>
      <c r="B2761" s="26">
        <v>12956</v>
      </c>
      <c r="C2761" s="26" t="s">
        <v>721</v>
      </c>
      <c r="D2761" s="26">
        <v>520036104</v>
      </c>
      <c r="E2761" s="26" t="s">
        <v>203</v>
      </c>
      <c r="F2761" s="26" t="s">
        <v>755</v>
      </c>
      <c r="G2761" s="26" t="s">
        <v>756</v>
      </c>
      <c r="H2761" s="26" t="s">
        <v>69</v>
      </c>
      <c r="I2761" s="26" t="s">
        <v>113</v>
      </c>
      <c r="J2761" s="26" t="s">
        <v>51</v>
      </c>
      <c r="K2761" s="26" t="s">
        <v>51</v>
      </c>
      <c r="L2761" s="26" t="s">
        <v>433</v>
      </c>
      <c r="M2761" s="26" t="s">
        <v>165</v>
      </c>
      <c r="N2761" s="26" t="s">
        <v>84</v>
      </c>
      <c r="O2761" s="26" t="s">
        <v>57</v>
      </c>
      <c r="P2761" s="26" t="s">
        <v>724</v>
      </c>
      <c r="Q2761" s="26" t="s">
        <v>59</v>
      </c>
      <c r="R2761" s="26" t="s">
        <v>54</v>
      </c>
      <c r="S2761" s="26" t="s">
        <v>531</v>
      </c>
      <c r="T2761" s="54">
        <v>0.247</v>
      </c>
      <c r="U2761" s="36">
        <v>45661</v>
      </c>
      <c r="V2761" s="43">
        <v>4.3400000000000001E-2</v>
      </c>
      <c r="W2761" s="43">
        <v>3.3700000000000001E-2</v>
      </c>
      <c r="X2761" s="26" t="s">
        <v>347</v>
      </c>
      <c r="Z2761" s="42">
        <v>1529380.33</v>
      </c>
      <c r="AA2761" s="42">
        <v>1</v>
      </c>
      <c r="AB2761" s="42">
        <v>116.76</v>
      </c>
      <c r="AC2761" s="42">
        <v>0</v>
      </c>
      <c r="AD2761" s="42">
        <v>1785.7044699999999</v>
      </c>
      <c r="AG2761" s="26" t="s">
        <v>15</v>
      </c>
      <c r="AH2761" s="43">
        <v>3.5159805249999998E-3</v>
      </c>
      <c r="AI2761" s="43">
        <v>3.7730585159999998E-3</v>
      </c>
      <c r="AJ2761" s="43">
        <v>1.3398277240379332E-3</v>
      </c>
    </row>
    <row r="2762" spans="1:36" x14ac:dyDescent="0.2">
      <c r="A2762" s="26">
        <v>8700</v>
      </c>
      <c r="B2762" s="26">
        <v>12956</v>
      </c>
      <c r="C2762" s="26" t="s">
        <v>721</v>
      </c>
      <c r="D2762" s="26">
        <v>520036104</v>
      </c>
      <c r="E2762" s="26" t="s">
        <v>203</v>
      </c>
      <c r="F2762" s="26" t="s">
        <v>722</v>
      </c>
      <c r="G2762" s="26" t="s">
        <v>723</v>
      </c>
      <c r="H2762" s="26" t="s">
        <v>69</v>
      </c>
      <c r="I2762" s="26" t="s">
        <v>112</v>
      </c>
      <c r="J2762" s="26" t="s">
        <v>51</v>
      </c>
      <c r="K2762" s="26" t="s">
        <v>51</v>
      </c>
      <c r="L2762" s="26" t="s">
        <v>433</v>
      </c>
      <c r="M2762" s="26" t="s">
        <v>165</v>
      </c>
      <c r="N2762" s="26" t="s">
        <v>84</v>
      </c>
      <c r="O2762" s="26" t="s">
        <v>57</v>
      </c>
      <c r="P2762" s="26" t="s">
        <v>724</v>
      </c>
      <c r="Q2762" s="26" t="s">
        <v>59</v>
      </c>
      <c r="R2762" s="26" t="s">
        <v>54</v>
      </c>
      <c r="S2762" s="26" t="s">
        <v>531</v>
      </c>
      <c r="T2762" s="54">
        <v>0.247</v>
      </c>
      <c r="U2762" s="36">
        <v>45661</v>
      </c>
      <c r="V2762" s="43">
        <v>6.2300000000000001E-2</v>
      </c>
      <c r="W2762" s="43">
        <v>5.2999999999999999E-2</v>
      </c>
      <c r="X2762" s="26" t="s">
        <v>347</v>
      </c>
      <c r="Z2762" s="42">
        <v>55000</v>
      </c>
      <c r="AA2762" s="42">
        <v>1</v>
      </c>
      <c r="AB2762" s="42">
        <v>101.81</v>
      </c>
      <c r="AC2762" s="42">
        <v>0</v>
      </c>
      <c r="AD2762" s="42">
        <v>55.9955</v>
      </c>
      <c r="AG2762" s="26" t="s">
        <v>15</v>
      </c>
      <c r="AH2762" s="43">
        <v>3.4586649699999998E-4</v>
      </c>
      <c r="AI2762" s="43">
        <v>1.18314257E-4</v>
      </c>
      <c r="AJ2762" s="43">
        <v>4.2013852001706693E-5</v>
      </c>
    </row>
    <row r="2763" spans="1:36" x14ac:dyDescent="0.2">
      <c r="A2763" s="26">
        <v>8700</v>
      </c>
      <c r="B2763" s="26">
        <v>12956</v>
      </c>
      <c r="C2763" s="26" t="s">
        <v>940</v>
      </c>
      <c r="D2763" s="26">
        <v>510381601</v>
      </c>
      <c r="E2763" s="26" t="s">
        <v>203</v>
      </c>
      <c r="F2763" s="26" t="s">
        <v>941</v>
      </c>
      <c r="G2763" s="26" t="s">
        <v>942</v>
      </c>
      <c r="H2763" s="26" t="s">
        <v>69</v>
      </c>
      <c r="I2763" s="26" t="s">
        <v>112</v>
      </c>
      <c r="J2763" s="26" t="s">
        <v>51</v>
      </c>
      <c r="K2763" s="26" t="s">
        <v>51</v>
      </c>
      <c r="L2763" s="26" t="s">
        <v>433</v>
      </c>
      <c r="M2763" s="26" t="s">
        <v>165</v>
      </c>
      <c r="N2763" s="26" t="s">
        <v>84</v>
      </c>
      <c r="O2763" s="26" t="s">
        <v>57</v>
      </c>
      <c r="P2763" s="26" t="s">
        <v>724</v>
      </c>
      <c r="Q2763" s="26" t="s">
        <v>59</v>
      </c>
      <c r="R2763" s="26" t="s">
        <v>54</v>
      </c>
      <c r="S2763" s="26" t="s">
        <v>531</v>
      </c>
      <c r="T2763" s="54">
        <v>0.35599999999999998</v>
      </c>
      <c r="U2763" s="36">
        <v>45966</v>
      </c>
      <c r="V2763" s="43">
        <v>4.2000000000000003E-2</v>
      </c>
      <c r="W2763" s="43">
        <v>5.3600000000000002E-2</v>
      </c>
      <c r="X2763" s="26" t="s">
        <v>347</v>
      </c>
      <c r="Z2763" s="42">
        <v>50000</v>
      </c>
      <c r="AA2763" s="42">
        <v>1</v>
      </c>
      <c r="AB2763" s="42">
        <v>100.22</v>
      </c>
      <c r="AC2763" s="42">
        <v>0</v>
      </c>
      <c r="AD2763" s="42">
        <v>50.11</v>
      </c>
      <c r="AG2763" s="26" t="s">
        <v>15</v>
      </c>
      <c r="AH2763" s="43">
        <v>4.1422549700000002E-4</v>
      </c>
      <c r="AI2763" s="43">
        <v>1.0587864E-4</v>
      </c>
      <c r="AJ2763" s="43">
        <v>3.7597916329089341E-5</v>
      </c>
    </row>
    <row r="2764" spans="1:36" x14ac:dyDescent="0.2">
      <c r="A2764" s="26">
        <v>8700</v>
      </c>
      <c r="B2764" s="26">
        <v>12956</v>
      </c>
      <c r="C2764" s="26" t="s">
        <v>943</v>
      </c>
      <c r="D2764" s="26">
        <v>513992529</v>
      </c>
      <c r="E2764" s="26" t="s">
        <v>203</v>
      </c>
      <c r="F2764" s="26" t="s">
        <v>944</v>
      </c>
      <c r="G2764" s="26" t="s">
        <v>945</v>
      </c>
      <c r="H2764" s="26" t="s">
        <v>69</v>
      </c>
      <c r="I2764" s="26" t="s">
        <v>113</v>
      </c>
      <c r="J2764" s="26" t="s">
        <v>51</v>
      </c>
      <c r="K2764" s="26" t="s">
        <v>51</v>
      </c>
      <c r="L2764" s="26" t="s">
        <v>433</v>
      </c>
      <c r="M2764" s="26" t="s">
        <v>165</v>
      </c>
      <c r="N2764" s="26" t="s">
        <v>357</v>
      </c>
      <c r="O2764" s="26" t="s">
        <v>57</v>
      </c>
      <c r="P2764" s="26" t="s">
        <v>742</v>
      </c>
      <c r="Q2764" s="26" t="s">
        <v>64</v>
      </c>
      <c r="R2764" s="26" t="s">
        <v>54</v>
      </c>
      <c r="S2764" s="26" t="s">
        <v>531</v>
      </c>
      <c r="T2764" s="54">
        <v>3.3000000000000002E-2</v>
      </c>
      <c r="U2764" s="36" t="s">
        <v>946</v>
      </c>
      <c r="V2764" s="43">
        <v>2.75E-2</v>
      </c>
      <c r="W2764" s="43">
        <v>5.96E-2</v>
      </c>
      <c r="X2764" s="26" t="s">
        <v>347</v>
      </c>
      <c r="Z2764" s="42">
        <v>13046.44</v>
      </c>
      <c r="AA2764" s="42">
        <v>1</v>
      </c>
      <c r="AB2764" s="42">
        <v>117.93</v>
      </c>
      <c r="AC2764" s="42">
        <v>0</v>
      </c>
      <c r="AD2764" s="42">
        <v>15.385669999999999</v>
      </c>
      <c r="AG2764" s="26" t="s">
        <v>15</v>
      </c>
      <c r="AH2764" s="43">
        <v>9.43744441871969E-5</v>
      </c>
      <c r="AI2764" s="43">
        <v>3.2508757300933701E-5</v>
      </c>
      <c r="AJ2764" s="43">
        <v>1.1543985897564958E-5</v>
      </c>
    </row>
    <row r="2765" spans="1:36" x14ac:dyDescent="0.2">
      <c r="A2765" s="26">
        <v>8700</v>
      </c>
      <c r="B2765" s="26">
        <v>12956</v>
      </c>
      <c r="C2765" s="26" t="s">
        <v>947</v>
      </c>
      <c r="D2765" s="26">
        <v>34250659</v>
      </c>
      <c r="E2765" s="26" t="s">
        <v>204</v>
      </c>
      <c r="F2765" s="26" t="s">
        <v>948</v>
      </c>
      <c r="G2765" s="26" t="s">
        <v>949</v>
      </c>
      <c r="H2765" s="26" t="s">
        <v>69</v>
      </c>
      <c r="I2765" s="26" t="s">
        <v>113</v>
      </c>
      <c r="J2765" s="26" t="s">
        <v>51</v>
      </c>
      <c r="K2765" s="26" t="s">
        <v>85</v>
      </c>
      <c r="L2765" s="26" t="s">
        <v>433</v>
      </c>
      <c r="M2765" s="26" t="s">
        <v>165</v>
      </c>
      <c r="N2765" s="26" t="s">
        <v>358</v>
      </c>
      <c r="O2765" s="26" t="s">
        <v>57</v>
      </c>
      <c r="P2765" s="26" t="s">
        <v>950</v>
      </c>
      <c r="Q2765" s="26" t="s">
        <v>59</v>
      </c>
      <c r="R2765" s="26" t="s">
        <v>54</v>
      </c>
      <c r="S2765" s="26" t="s">
        <v>531</v>
      </c>
      <c r="T2765" s="54">
        <v>1.0169999999999999</v>
      </c>
      <c r="U2765" s="36" t="s">
        <v>951</v>
      </c>
      <c r="V2765" s="43">
        <v>4.0500000000000001E-2</v>
      </c>
      <c r="W2765" s="43">
        <v>2.93E-2</v>
      </c>
      <c r="X2765" s="26" t="s">
        <v>347</v>
      </c>
      <c r="Z2765" s="42">
        <v>311908.96999999997</v>
      </c>
      <c r="AA2765" s="42">
        <v>1</v>
      </c>
      <c r="AB2765" s="42">
        <v>118.44</v>
      </c>
      <c r="AC2765" s="42">
        <v>0</v>
      </c>
      <c r="AD2765" s="42">
        <v>369.42498000000001</v>
      </c>
      <c r="AG2765" s="26" t="s">
        <v>15</v>
      </c>
      <c r="AH2765" s="43">
        <v>1.131580339E-3</v>
      </c>
      <c r="AI2765" s="43">
        <v>7.8056704800000005E-4</v>
      </c>
      <c r="AJ2765" s="43">
        <v>2.7718238850360212E-4</v>
      </c>
    </row>
    <row r="2766" spans="1:36" x14ac:dyDescent="0.2">
      <c r="A2766" s="26">
        <v>8700</v>
      </c>
      <c r="B2766" s="26">
        <v>12956</v>
      </c>
      <c r="C2766" s="26" t="s">
        <v>757</v>
      </c>
      <c r="D2766" s="26">
        <v>520027194</v>
      </c>
      <c r="E2766" s="26" t="s">
        <v>203</v>
      </c>
      <c r="F2766" s="26" t="s">
        <v>758</v>
      </c>
      <c r="G2766" s="26" t="s">
        <v>759</v>
      </c>
      <c r="H2766" s="26" t="s">
        <v>69</v>
      </c>
      <c r="I2766" s="26" t="s">
        <v>112</v>
      </c>
      <c r="J2766" s="26" t="s">
        <v>51</v>
      </c>
      <c r="K2766" s="26" t="s">
        <v>51</v>
      </c>
      <c r="L2766" s="26" t="s">
        <v>433</v>
      </c>
      <c r="M2766" s="26" t="s">
        <v>165</v>
      </c>
      <c r="N2766" s="26" t="s">
        <v>360</v>
      </c>
      <c r="O2766" s="26" t="s">
        <v>57</v>
      </c>
      <c r="P2766" s="26" t="s">
        <v>530</v>
      </c>
      <c r="Q2766" s="26" t="s">
        <v>59</v>
      </c>
      <c r="R2766" s="26" t="s">
        <v>54</v>
      </c>
      <c r="S2766" s="26" t="s">
        <v>531</v>
      </c>
      <c r="T2766" s="54">
        <v>0.90200000000000002</v>
      </c>
      <c r="U2766" s="36">
        <v>45669</v>
      </c>
      <c r="V2766" s="43">
        <v>5.45E-2</v>
      </c>
      <c r="W2766" s="43">
        <v>4.4600000000000001E-2</v>
      </c>
      <c r="X2766" s="26" t="s">
        <v>347</v>
      </c>
      <c r="Z2766" s="42">
        <v>160003.20000000001</v>
      </c>
      <c r="AA2766" s="42">
        <v>1</v>
      </c>
      <c r="AB2766" s="42">
        <v>101.38</v>
      </c>
      <c r="AC2766" s="42">
        <v>0</v>
      </c>
      <c r="AD2766" s="42">
        <v>162.21124</v>
      </c>
      <c r="AG2766" s="26" t="s">
        <v>15</v>
      </c>
      <c r="AH2766" s="43">
        <v>1.0359518470000001E-3</v>
      </c>
      <c r="AI2766" s="43">
        <v>3.42740084E-4</v>
      </c>
      <c r="AJ2766" s="43">
        <v>1.2170833424781142E-4</v>
      </c>
    </row>
    <row r="2767" spans="1:36" x14ac:dyDescent="0.2">
      <c r="A2767" s="26">
        <v>8700</v>
      </c>
      <c r="B2767" s="26">
        <v>12956</v>
      </c>
      <c r="C2767" s="26" t="s">
        <v>766</v>
      </c>
      <c r="D2767" s="26">
        <v>520026683</v>
      </c>
      <c r="E2767" s="26" t="s">
        <v>203</v>
      </c>
      <c r="F2767" s="26" t="s">
        <v>952</v>
      </c>
      <c r="G2767" s="26" t="s">
        <v>953</v>
      </c>
      <c r="H2767" s="26" t="s">
        <v>69</v>
      </c>
      <c r="I2767" s="26" t="s">
        <v>113</v>
      </c>
      <c r="J2767" s="26" t="s">
        <v>51</v>
      </c>
      <c r="K2767" s="26" t="s">
        <v>51</v>
      </c>
      <c r="L2767" s="26" t="s">
        <v>433</v>
      </c>
      <c r="M2767" s="26" t="s">
        <v>165</v>
      </c>
      <c r="N2767" s="26" t="s">
        <v>357</v>
      </c>
      <c r="O2767" s="26" t="s">
        <v>57</v>
      </c>
      <c r="P2767" s="26" t="s">
        <v>728</v>
      </c>
      <c r="Q2767" s="26" t="s">
        <v>59</v>
      </c>
      <c r="R2767" s="26" t="s">
        <v>54</v>
      </c>
      <c r="S2767" s="26" t="s">
        <v>531</v>
      </c>
      <c r="T2767" s="54">
        <v>1.9319999999999999</v>
      </c>
      <c r="U2767" s="36">
        <v>46790</v>
      </c>
      <c r="V2767" s="43">
        <v>3.2000000000000001E-2</v>
      </c>
      <c r="W2767" s="43">
        <v>2.4400000000000002E-2</v>
      </c>
      <c r="X2767" s="26" t="s">
        <v>347</v>
      </c>
      <c r="Z2767" s="42">
        <v>813250</v>
      </c>
      <c r="AA2767" s="42">
        <v>1</v>
      </c>
      <c r="AB2767" s="42">
        <v>118.5</v>
      </c>
      <c r="AC2767" s="42">
        <v>0</v>
      </c>
      <c r="AD2767" s="42">
        <v>963.70124999999996</v>
      </c>
      <c r="AG2767" s="26" t="s">
        <v>15</v>
      </c>
      <c r="AH2767" s="43">
        <v>1.4729208940000001E-3</v>
      </c>
      <c r="AI2767" s="43">
        <v>2.0362278689999998E-3</v>
      </c>
      <c r="AJ2767" s="43">
        <v>7.2307241995088424E-4</v>
      </c>
    </row>
    <row r="2768" spans="1:36" x14ac:dyDescent="0.2">
      <c r="A2768" s="26">
        <v>8700</v>
      </c>
      <c r="B2768" s="26">
        <v>12956</v>
      </c>
      <c r="C2768" s="26" t="s">
        <v>954</v>
      </c>
      <c r="D2768" s="26">
        <v>511659401</v>
      </c>
      <c r="E2768" s="26" t="s">
        <v>203</v>
      </c>
      <c r="F2768" s="26" t="s">
        <v>955</v>
      </c>
      <c r="G2768" s="26" t="s">
        <v>956</v>
      </c>
      <c r="H2768" s="26" t="s">
        <v>69</v>
      </c>
      <c r="I2768" s="26" t="s">
        <v>113</v>
      </c>
      <c r="J2768" s="26" t="s">
        <v>51</v>
      </c>
      <c r="K2768" s="26" t="s">
        <v>51</v>
      </c>
      <c r="L2768" s="26" t="s">
        <v>433</v>
      </c>
      <c r="M2768" s="26" t="s">
        <v>165</v>
      </c>
      <c r="N2768" s="26" t="s">
        <v>357</v>
      </c>
      <c r="O2768" s="26" t="s">
        <v>57</v>
      </c>
      <c r="P2768" s="26" t="s">
        <v>728</v>
      </c>
      <c r="Q2768" s="26" t="s">
        <v>59</v>
      </c>
      <c r="R2768" s="26" t="s">
        <v>54</v>
      </c>
      <c r="S2768" s="26" t="s">
        <v>531</v>
      </c>
      <c r="T2768" s="54">
        <v>1.9339999999999999</v>
      </c>
      <c r="U2768" s="36" t="s">
        <v>613</v>
      </c>
      <c r="V2768" s="43">
        <v>2.3400000000000001E-2</v>
      </c>
      <c r="W2768" s="43">
        <v>2.6800000000000001E-2</v>
      </c>
      <c r="X2768" s="26" t="s">
        <v>347</v>
      </c>
      <c r="Z2768" s="42">
        <v>3749106.04</v>
      </c>
      <c r="AA2768" s="42">
        <v>1</v>
      </c>
      <c r="AB2768" s="42">
        <v>116.51</v>
      </c>
      <c r="AC2768" s="42">
        <v>0</v>
      </c>
      <c r="AD2768" s="42">
        <v>4368.0834500000001</v>
      </c>
      <c r="AG2768" s="26" t="s">
        <v>15</v>
      </c>
      <c r="AH2768" s="43">
        <v>1.7772005249999999E-3</v>
      </c>
      <c r="AI2768" s="43">
        <v>9.2294300309999997E-3</v>
      </c>
      <c r="AJ2768" s="43">
        <v>3.2774064272915568E-3</v>
      </c>
    </row>
    <row r="2769" spans="1:36" x14ac:dyDescent="0.2">
      <c r="A2769" s="26">
        <v>8700</v>
      </c>
      <c r="B2769" s="26">
        <v>12956</v>
      </c>
      <c r="C2769" s="26" t="s">
        <v>705</v>
      </c>
      <c r="D2769" s="26">
        <v>510960719</v>
      </c>
      <c r="E2769" s="26" t="s">
        <v>203</v>
      </c>
      <c r="F2769" s="26" t="s">
        <v>760</v>
      </c>
      <c r="G2769" s="26" t="s">
        <v>761</v>
      </c>
      <c r="H2769" s="26" t="s">
        <v>69</v>
      </c>
      <c r="I2769" s="26" t="s">
        <v>113</v>
      </c>
      <c r="J2769" s="26" t="s">
        <v>51</v>
      </c>
      <c r="K2769" s="26" t="s">
        <v>51</v>
      </c>
      <c r="L2769" s="26" t="s">
        <v>433</v>
      </c>
      <c r="M2769" s="26" t="s">
        <v>165</v>
      </c>
      <c r="N2769" s="26" t="s">
        <v>357</v>
      </c>
      <c r="O2769" s="26" t="s">
        <v>57</v>
      </c>
      <c r="P2769" s="26" t="s">
        <v>762</v>
      </c>
      <c r="Q2769" s="26" t="s">
        <v>59</v>
      </c>
      <c r="R2769" s="26" t="s">
        <v>54</v>
      </c>
      <c r="S2769" s="26" t="s">
        <v>531</v>
      </c>
      <c r="T2769" s="54">
        <v>0.247</v>
      </c>
      <c r="U2769" s="36">
        <v>45661</v>
      </c>
      <c r="V2769" s="43">
        <v>6.4999999999999997E-3</v>
      </c>
      <c r="W2769" s="43">
        <v>2.9700000000000001E-2</v>
      </c>
      <c r="X2769" s="26" t="s">
        <v>347</v>
      </c>
      <c r="Z2769" s="42">
        <v>972740.4</v>
      </c>
      <c r="AA2769" s="42">
        <v>1</v>
      </c>
      <c r="AB2769" s="42">
        <v>114.76</v>
      </c>
      <c r="AC2769" s="42">
        <v>0</v>
      </c>
      <c r="AD2769" s="42">
        <v>1116.3168800000001</v>
      </c>
      <c r="AG2769" s="26" t="s">
        <v>15</v>
      </c>
      <c r="AH2769" s="43">
        <v>1.7819392279999999E-3</v>
      </c>
      <c r="AI2769" s="43">
        <v>2.3586931550000001E-3</v>
      </c>
      <c r="AJ2769" s="43">
        <v>8.3758109461165575E-4</v>
      </c>
    </row>
    <row r="2770" spans="1:36" x14ac:dyDescent="0.2">
      <c r="A2770" s="26">
        <v>8700</v>
      </c>
      <c r="B2770" s="26">
        <v>12956</v>
      </c>
      <c r="C2770" s="26" t="s">
        <v>721</v>
      </c>
      <c r="D2770" s="26">
        <v>520036104</v>
      </c>
      <c r="E2770" s="26" t="s">
        <v>203</v>
      </c>
      <c r="F2770" s="26" t="s">
        <v>957</v>
      </c>
      <c r="G2770" s="26" t="s">
        <v>958</v>
      </c>
      <c r="H2770" s="26" t="s">
        <v>69</v>
      </c>
      <c r="I2770" s="26" t="s">
        <v>113</v>
      </c>
      <c r="J2770" s="26" t="s">
        <v>51</v>
      </c>
      <c r="K2770" s="26" t="s">
        <v>51</v>
      </c>
      <c r="L2770" s="26" t="s">
        <v>433</v>
      </c>
      <c r="M2770" s="26" t="s">
        <v>165</v>
      </c>
      <c r="N2770" s="26" t="s">
        <v>84</v>
      </c>
      <c r="O2770" s="26" t="s">
        <v>57</v>
      </c>
      <c r="P2770" s="26" t="s">
        <v>724</v>
      </c>
      <c r="Q2770" s="26" t="s">
        <v>59</v>
      </c>
      <c r="R2770" s="26" t="s">
        <v>54</v>
      </c>
      <c r="S2770" s="26" t="s">
        <v>531</v>
      </c>
      <c r="T2770" s="54">
        <v>2.6040000000000001</v>
      </c>
      <c r="U2770" s="36">
        <v>47123</v>
      </c>
      <c r="V2770" s="43">
        <v>3.9E-2</v>
      </c>
      <c r="W2770" s="43">
        <v>3.1600000000000003E-2</v>
      </c>
      <c r="X2770" s="26" t="s">
        <v>347</v>
      </c>
      <c r="Z2770" s="42">
        <v>2899857.14</v>
      </c>
      <c r="AA2770" s="42">
        <v>1</v>
      </c>
      <c r="AB2770" s="42">
        <v>118.87</v>
      </c>
      <c r="AC2770" s="42">
        <v>0</v>
      </c>
      <c r="AD2770" s="42">
        <v>3447.0601799999999</v>
      </c>
      <c r="AG2770" s="26" t="s">
        <v>15</v>
      </c>
      <c r="AH2770" s="43">
        <v>2.0331052830000001E-3</v>
      </c>
      <c r="AI2770" s="43">
        <v>7.2833775060000003E-3</v>
      </c>
      <c r="AJ2770" s="43">
        <v>2.5863556222106496E-3</v>
      </c>
    </row>
    <row r="2771" spans="1:36" x14ac:dyDescent="0.2">
      <c r="A2771" s="26">
        <v>8700</v>
      </c>
      <c r="B2771" s="26">
        <v>12956</v>
      </c>
      <c r="C2771" s="26" t="s">
        <v>763</v>
      </c>
      <c r="D2771" s="26">
        <v>513623314</v>
      </c>
      <c r="E2771" s="26" t="s">
        <v>203</v>
      </c>
      <c r="F2771" s="26" t="s">
        <v>764</v>
      </c>
      <c r="G2771" s="26" t="s">
        <v>765</v>
      </c>
      <c r="H2771" s="26" t="s">
        <v>69</v>
      </c>
      <c r="I2771" s="26" t="s">
        <v>113</v>
      </c>
      <c r="J2771" s="26" t="s">
        <v>51</v>
      </c>
      <c r="K2771" s="26" t="s">
        <v>51</v>
      </c>
      <c r="L2771" s="26" t="s">
        <v>433</v>
      </c>
      <c r="M2771" s="26" t="s">
        <v>165</v>
      </c>
      <c r="N2771" s="26" t="s">
        <v>357</v>
      </c>
      <c r="O2771" s="26" t="s">
        <v>57</v>
      </c>
      <c r="P2771" s="26" t="s">
        <v>733</v>
      </c>
      <c r="Q2771" s="26" t="s">
        <v>59</v>
      </c>
      <c r="R2771" s="26" t="s">
        <v>54</v>
      </c>
      <c r="S2771" s="26" t="s">
        <v>531</v>
      </c>
      <c r="T2771" s="54">
        <v>0.35599999999999998</v>
      </c>
      <c r="U2771" s="36">
        <v>45966</v>
      </c>
      <c r="V2771" s="43">
        <v>2.5000000000000001E-2</v>
      </c>
      <c r="W2771" s="43">
        <v>3.1600000000000003E-2</v>
      </c>
      <c r="X2771" s="26" t="s">
        <v>347</v>
      </c>
      <c r="Z2771" s="42">
        <v>204105.93</v>
      </c>
      <c r="AA2771" s="42">
        <v>1</v>
      </c>
      <c r="AB2771" s="42">
        <v>115.6</v>
      </c>
      <c r="AC2771" s="42">
        <v>0</v>
      </c>
      <c r="AD2771" s="42">
        <v>235.94646</v>
      </c>
      <c r="AG2771" s="26" t="s">
        <v>15</v>
      </c>
      <c r="AH2771" s="43">
        <v>8.6668461899999996E-4</v>
      </c>
      <c r="AI2771" s="43">
        <v>4.9853702799999996E-4</v>
      </c>
      <c r="AJ2771" s="43">
        <v>1.7703243386998254E-4</v>
      </c>
    </row>
    <row r="2772" spans="1:36" x14ac:dyDescent="0.2">
      <c r="A2772" s="26">
        <v>8700</v>
      </c>
      <c r="B2772" s="26">
        <v>12956</v>
      </c>
      <c r="C2772" s="26" t="s">
        <v>959</v>
      </c>
      <c r="D2772" s="26">
        <v>514892801</v>
      </c>
      <c r="E2772" s="26" t="s">
        <v>203</v>
      </c>
      <c r="F2772" s="26" t="s">
        <v>960</v>
      </c>
      <c r="G2772" s="26" t="s">
        <v>961</v>
      </c>
      <c r="H2772" s="26" t="s">
        <v>69</v>
      </c>
      <c r="I2772" s="26" t="s">
        <v>112</v>
      </c>
      <c r="J2772" s="26" t="s">
        <v>51</v>
      </c>
      <c r="K2772" s="26" t="s">
        <v>51</v>
      </c>
      <c r="L2772" s="26" t="s">
        <v>433</v>
      </c>
      <c r="M2772" s="26" t="s">
        <v>165</v>
      </c>
      <c r="N2772" s="26" t="s">
        <v>136</v>
      </c>
      <c r="O2772" s="26" t="s">
        <v>57</v>
      </c>
      <c r="P2772" s="26" t="s">
        <v>737</v>
      </c>
      <c r="Q2772" s="26" t="s">
        <v>59</v>
      </c>
      <c r="R2772" s="26" t="s">
        <v>54</v>
      </c>
      <c r="S2772" s="26" t="s">
        <v>531</v>
      </c>
      <c r="T2772" s="54">
        <v>0.74</v>
      </c>
      <c r="U2772" s="36">
        <v>45667</v>
      </c>
      <c r="V2772" s="43">
        <v>3.3500000000000002E-2</v>
      </c>
      <c r="W2772" s="43">
        <v>5.3999999999999999E-2</v>
      </c>
      <c r="X2772" s="26" t="s">
        <v>347</v>
      </c>
      <c r="Z2772" s="42">
        <v>250000</v>
      </c>
      <c r="AA2772" s="42">
        <v>1</v>
      </c>
      <c r="AB2772" s="42">
        <v>99.41</v>
      </c>
      <c r="AC2772" s="42">
        <v>0</v>
      </c>
      <c r="AD2772" s="42">
        <v>248.52500000000001</v>
      </c>
      <c r="AG2772" s="26" t="s">
        <v>15</v>
      </c>
      <c r="AH2772" s="43">
        <v>3.63809934E-3</v>
      </c>
      <c r="AI2772" s="43">
        <v>5.2511453199999996E-4</v>
      </c>
      <c r="AJ2772" s="43">
        <v>1.8647020865469822E-4</v>
      </c>
    </row>
    <row r="2773" spans="1:36" x14ac:dyDescent="0.2">
      <c r="A2773" s="26">
        <v>8700</v>
      </c>
      <c r="B2773" s="26">
        <v>12956</v>
      </c>
      <c r="C2773" s="26" t="s">
        <v>730</v>
      </c>
      <c r="D2773" s="26">
        <v>514065283</v>
      </c>
      <c r="E2773" s="26" t="s">
        <v>203</v>
      </c>
      <c r="F2773" s="26" t="s">
        <v>962</v>
      </c>
      <c r="G2773" s="26" t="s">
        <v>963</v>
      </c>
      <c r="H2773" s="26" t="s">
        <v>69</v>
      </c>
      <c r="I2773" s="26" t="s">
        <v>112</v>
      </c>
      <c r="J2773" s="26" t="s">
        <v>51</v>
      </c>
      <c r="K2773" s="26" t="s">
        <v>51</v>
      </c>
      <c r="L2773" s="26" t="s">
        <v>433</v>
      </c>
      <c r="M2773" s="26" t="s">
        <v>165</v>
      </c>
      <c r="N2773" s="26" t="s">
        <v>68</v>
      </c>
      <c r="O2773" s="26" t="s">
        <v>57</v>
      </c>
      <c r="P2773" s="26" t="s">
        <v>733</v>
      </c>
      <c r="Q2773" s="26" t="s">
        <v>59</v>
      </c>
      <c r="R2773" s="26" t="s">
        <v>54</v>
      </c>
      <c r="S2773" s="26" t="s">
        <v>531</v>
      </c>
      <c r="T2773" s="54">
        <v>0.89600000000000002</v>
      </c>
      <c r="U2773" s="36">
        <v>46031</v>
      </c>
      <c r="V2773" s="43">
        <v>2.75E-2</v>
      </c>
      <c r="W2773" s="43">
        <v>4.9099999999999998E-2</v>
      </c>
      <c r="X2773" s="26" t="s">
        <v>347</v>
      </c>
      <c r="Z2773" s="42">
        <v>66812.86</v>
      </c>
      <c r="AA2773" s="42">
        <v>1</v>
      </c>
      <c r="AB2773" s="42">
        <v>99.07</v>
      </c>
      <c r="AC2773" s="42">
        <v>0</v>
      </c>
      <c r="AD2773" s="42">
        <v>66.191500000000005</v>
      </c>
      <c r="AG2773" s="26" t="s">
        <v>15</v>
      </c>
      <c r="AH2773" s="43">
        <v>3.7038722499999998E-4</v>
      </c>
      <c r="AI2773" s="43">
        <v>1.39857634E-4</v>
      </c>
      <c r="AJ2773" s="43">
        <v>4.9663988798581461E-5</v>
      </c>
    </row>
    <row r="2774" spans="1:36" x14ac:dyDescent="0.2">
      <c r="A2774" s="26">
        <v>8700</v>
      </c>
      <c r="B2774" s="26">
        <v>12956</v>
      </c>
      <c r="C2774" s="26" t="s">
        <v>964</v>
      </c>
      <c r="D2774" s="26">
        <v>513821488</v>
      </c>
      <c r="E2774" s="26" t="s">
        <v>203</v>
      </c>
      <c r="F2774" s="26" t="s">
        <v>965</v>
      </c>
      <c r="G2774" s="26" t="s">
        <v>966</v>
      </c>
      <c r="H2774" s="26" t="s">
        <v>69</v>
      </c>
      <c r="I2774" s="26" t="s">
        <v>113</v>
      </c>
      <c r="J2774" s="26" t="s">
        <v>51</v>
      </c>
      <c r="K2774" s="26" t="s">
        <v>51</v>
      </c>
      <c r="L2774" s="26" t="s">
        <v>433</v>
      </c>
      <c r="M2774" s="26" t="s">
        <v>165</v>
      </c>
      <c r="N2774" s="26" t="s">
        <v>357</v>
      </c>
      <c r="O2774" s="26" t="s">
        <v>57</v>
      </c>
      <c r="P2774" s="26" t="s">
        <v>728</v>
      </c>
      <c r="Q2774" s="26" t="s">
        <v>59</v>
      </c>
      <c r="R2774" s="26" t="s">
        <v>54</v>
      </c>
      <c r="S2774" s="26" t="s">
        <v>531</v>
      </c>
      <c r="T2774" s="54">
        <v>1.883</v>
      </c>
      <c r="U2774" s="36" t="s">
        <v>967</v>
      </c>
      <c r="V2774" s="43">
        <v>0.04</v>
      </c>
      <c r="W2774" s="43">
        <v>2.69E-2</v>
      </c>
      <c r="X2774" s="26" t="s">
        <v>347</v>
      </c>
      <c r="Z2774" s="42">
        <v>1920668.17</v>
      </c>
      <c r="AA2774" s="42">
        <v>1</v>
      </c>
      <c r="AB2774" s="42">
        <v>120.13</v>
      </c>
      <c r="AC2774" s="42">
        <v>0</v>
      </c>
      <c r="AD2774" s="42">
        <v>2307.2986700000001</v>
      </c>
      <c r="AG2774" s="26" t="s">
        <v>15</v>
      </c>
      <c r="AH2774" s="43">
        <v>1.995389488E-3</v>
      </c>
      <c r="AI2774" s="43">
        <v>4.8751476199999999E-3</v>
      </c>
      <c r="AJ2774" s="43">
        <v>1.7311838423643808E-3</v>
      </c>
    </row>
    <row r="2775" spans="1:36" x14ac:dyDescent="0.2">
      <c r="A2775" s="26">
        <v>8700</v>
      </c>
      <c r="B2775" s="26">
        <v>12956</v>
      </c>
      <c r="C2775" s="26" t="s">
        <v>766</v>
      </c>
      <c r="D2775" s="26">
        <v>520026683</v>
      </c>
      <c r="E2775" s="26" t="s">
        <v>203</v>
      </c>
      <c r="F2775" s="26" t="s">
        <v>767</v>
      </c>
      <c r="G2775" s="26" t="s">
        <v>768</v>
      </c>
      <c r="H2775" s="26" t="s">
        <v>69</v>
      </c>
      <c r="I2775" s="26" t="s">
        <v>112</v>
      </c>
      <c r="J2775" s="26" t="s">
        <v>51</v>
      </c>
      <c r="K2775" s="26" t="s">
        <v>51</v>
      </c>
      <c r="L2775" s="26" t="s">
        <v>433</v>
      </c>
      <c r="M2775" s="26" t="s">
        <v>165</v>
      </c>
      <c r="N2775" s="26" t="s">
        <v>357</v>
      </c>
      <c r="O2775" s="26" t="s">
        <v>57</v>
      </c>
      <c r="P2775" s="26" t="s">
        <v>728</v>
      </c>
      <c r="Q2775" s="26" t="s">
        <v>59</v>
      </c>
      <c r="R2775" s="26" t="s">
        <v>54</v>
      </c>
      <c r="S2775" s="26" t="s">
        <v>531</v>
      </c>
      <c r="T2775" s="54">
        <v>1.008</v>
      </c>
      <c r="U2775" s="36">
        <v>46113</v>
      </c>
      <c r="V2775" s="43">
        <v>3.39E-2</v>
      </c>
      <c r="W2775" s="43">
        <v>4.4299999999999999E-2</v>
      </c>
      <c r="X2775" s="26" t="s">
        <v>347</v>
      </c>
      <c r="Z2775" s="42">
        <v>300000</v>
      </c>
      <c r="AA2775" s="42">
        <v>1</v>
      </c>
      <c r="AB2775" s="42">
        <v>98.97</v>
      </c>
      <c r="AC2775" s="42">
        <v>11.715</v>
      </c>
      <c r="AD2775" s="42">
        <v>308.625</v>
      </c>
      <c r="AG2775" s="26" t="s">
        <v>15</v>
      </c>
      <c r="AH2775" s="43">
        <v>1.836215861E-3</v>
      </c>
      <c r="AI2775" s="43">
        <v>6.5210128700000003E-4</v>
      </c>
      <c r="AJ2775" s="43">
        <v>2.3156369840481337E-4</v>
      </c>
    </row>
    <row r="2776" spans="1:36" x14ac:dyDescent="0.2">
      <c r="A2776" s="26">
        <v>8700</v>
      </c>
      <c r="B2776" s="26">
        <v>12956</v>
      </c>
      <c r="C2776" s="26" t="s">
        <v>964</v>
      </c>
      <c r="D2776" s="26">
        <v>513821488</v>
      </c>
      <c r="E2776" s="26" t="s">
        <v>203</v>
      </c>
      <c r="F2776" s="26" t="s">
        <v>968</v>
      </c>
      <c r="G2776" s="26" t="s">
        <v>969</v>
      </c>
      <c r="H2776" s="26" t="s">
        <v>69</v>
      </c>
      <c r="I2776" s="26" t="s">
        <v>113</v>
      </c>
      <c r="J2776" s="26" t="s">
        <v>51</v>
      </c>
      <c r="K2776" s="26" t="s">
        <v>51</v>
      </c>
      <c r="L2776" s="26" t="s">
        <v>433</v>
      </c>
      <c r="M2776" s="26" t="s">
        <v>165</v>
      </c>
      <c r="N2776" s="26" t="s">
        <v>357</v>
      </c>
      <c r="O2776" s="26" t="s">
        <v>57</v>
      </c>
      <c r="P2776" s="26" t="s">
        <v>728</v>
      </c>
      <c r="Q2776" s="26" t="s">
        <v>59</v>
      </c>
      <c r="R2776" s="26" t="s">
        <v>54</v>
      </c>
      <c r="S2776" s="26" t="s">
        <v>531</v>
      </c>
      <c r="T2776" s="54">
        <v>3.2320000000000002</v>
      </c>
      <c r="U2776" s="36" t="s">
        <v>970</v>
      </c>
      <c r="V2776" s="43">
        <v>3.5000000000000003E-2</v>
      </c>
      <c r="W2776" s="43">
        <v>2.7400000000000001E-2</v>
      </c>
      <c r="X2776" s="26" t="s">
        <v>347</v>
      </c>
      <c r="Z2776" s="42">
        <v>204792.68</v>
      </c>
      <c r="AA2776" s="42">
        <v>1</v>
      </c>
      <c r="AB2776" s="42">
        <v>121.21</v>
      </c>
      <c r="AC2776" s="42">
        <v>0</v>
      </c>
      <c r="AD2776" s="42">
        <v>248.22920999999999</v>
      </c>
      <c r="AG2776" s="26" t="s">
        <v>15</v>
      </c>
      <c r="AH2776" s="43">
        <v>2.3782420699999999E-4</v>
      </c>
      <c r="AI2776" s="43">
        <v>5.2448955000000002E-4</v>
      </c>
      <c r="AJ2776" s="43">
        <v>1.8624827515497798E-4</v>
      </c>
    </row>
    <row r="2777" spans="1:36" x14ac:dyDescent="0.2">
      <c r="A2777" s="26">
        <v>8700</v>
      </c>
      <c r="B2777" s="26">
        <v>12956</v>
      </c>
      <c r="C2777" s="26" t="s">
        <v>705</v>
      </c>
      <c r="D2777" s="26">
        <v>510960719</v>
      </c>
      <c r="E2777" s="26" t="s">
        <v>203</v>
      </c>
      <c r="F2777" s="26" t="s">
        <v>971</v>
      </c>
      <c r="G2777" s="26" t="s">
        <v>972</v>
      </c>
      <c r="H2777" s="26" t="s">
        <v>69</v>
      </c>
      <c r="I2777" s="26" t="s">
        <v>113</v>
      </c>
      <c r="J2777" s="26" t="s">
        <v>51</v>
      </c>
      <c r="K2777" s="26" t="s">
        <v>51</v>
      </c>
      <c r="L2777" s="26" t="s">
        <v>433</v>
      </c>
      <c r="M2777" s="26" t="s">
        <v>165</v>
      </c>
      <c r="N2777" s="26" t="s">
        <v>357</v>
      </c>
      <c r="O2777" s="26" t="s">
        <v>57</v>
      </c>
      <c r="P2777" s="26" t="s">
        <v>708</v>
      </c>
      <c r="Q2777" s="26" t="s">
        <v>64</v>
      </c>
      <c r="R2777" s="26" t="s">
        <v>54</v>
      </c>
      <c r="S2777" s="26" t="s">
        <v>531</v>
      </c>
      <c r="T2777" s="54">
        <v>2.9140000000000001</v>
      </c>
      <c r="U2777" s="36">
        <v>47610</v>
      </c>
      <c r="V2777" s="43">
        <v>1.34E-2</v>
      </c>
      <c r="W2777" s="43">
        <v>2.58E-2</v>
      </c>
      <c r="X2777" s="26" t="s">
        <v>347</v>
      </c>
      <c r="Z2777" s="42">
        <v>5591815.9400000004</v>
      </c>
      <c r="AA2777" s="42">
        <v>1</v>
      </c>
      <c r="AB2777" s="42">
        <v>112.66</v>
      </c>
      <c r="AC2777" s="42">
        <v>62.704970000000003</v>
      </c>
      <c r="AD2777" s="42">
        <v>6362.44481</v>
      </c>
      <c r="AG2777" s="26" t="s">
        <v>15</v>
      </c>
      <c r="AH2777" s="43">
        <v>2.3013710560000002E-3</v>
      </c>
      <c r="AI2777" s="43">
        <v>1.3443364778000001E-2</v>
      </c>
      <c r="AJ2777" s="43">
        <v>4.7737910120700206E-3</v>
      </c>
    </row>
    <row r="2778" spans="1:36" x14ac:dyDescent="0.2">
      <c r="A2778" s="26">
        <v>8700</v>
      </c>
      <c r="B2778" s="26">
        <v>12956</v>
      </c>
      <c r="C2778" s="26" t="s">
        <v>763</v>
      </c>
      <c r="D2778" s="26">
        <v>513623314</v>
      </c>
      <c r="E2778" s="26" t="s">
        <v>203</v>
      </c>
      <c r="F2778" s="26" t="s">
        <v>973</v>
      </c>
      <c r="G2778" s="26" t="s">
        <v>974</v>
      </c>
      <c r="H2778" s="26" t="s">
        <v>69</v>
      </c>
      <c r="I2778" s="26" t="s">
        <v>113</v>
      </c>
      <c r="J2778" s="26" t="s">
        <v>51</v>
      </c>
      <c r="K2778" s="26" t="s">
        <v>51</v>
      </c>
      <c r="L2778" s="26" t="s">
        <v>433</v>
      </c>
      <c r="M2778" s="26" t="s">
        <v>165</v>
      </c>
      <c r="N2778" s="26" t="s">
        <v>357</v>
      </c>
      <c r="O2778" s="26" t="s">
        <v>57</v>
      </c>
      <c r="P2778" s="26" t="s">
        <v>728</v>
      </c>
      <c r="Q2778" s="26" t="s">
        <v>59</v>
      </c>
      <c r="R2778" s="26" t="s">
        <v>54</v>
      </c>
      <c r="S2778" s="26" t="s">
        <v>531</v>
      </c>
      <c r="T2778" s="54">
        <v>1.1839999999999999</v>
      </c>
      <c r="U2778" s="36">
        <v>46360</v>
      </c>
      <c r="V2778" s="43">
        <v>1.34E-2</v>
      </c>
      <c r="W2778" s="43">
        <v>2.6700000000000002E-2</v>
      </c>
      <c r="X2778" s="26" t="s">
        <v>347</v>
      </c>
      <c r="Z2778" s="42">
        <v>146571.42000000001</v>
      </c>
      <c r="AA2778" s="42">
        <v>1</v>
      </c>
      <c r="AB2778" s="42">
        <v>114.94</v>
      </c>
      <c r="AC2778" s="42">
        <v>0</v>
      </c>
      <c r="AD2778" s="42">
        <v>168.46919</v>
      </c>
      <c r="AG2778" s="26" t="s">
        <v>15</v>
      </c>
      <c r="AH2778" s="43">
        <v>2.9780720099999999E-4</v>
      </c>
      <c r="AI2778" s="43">
        <v>3.55962659E-4</v>
      </c>
      <c r="AJ2778" s="43">
        <v>1.2640372200457904E-4</v>
      </c>
    </row>
    <row r="2779" spans="1:36" x14ac:dyDescent="0.2">
      <c r="A2779" s="26">
        <v>8700</v>
      </c>
      <c r="B2779" s="26">
        <v>12956</v>
      </c>
      <c r="C2779" s="26" t="s">
        <v>975</v>
      </c>
      <c r="D2779" s="26">
        <v>520043720</v>
      </c>
      <c r="E2779" s="26" t="s">
        <v>203</v>
      </c>
      <c r="F2779" s="26" t="s">
        <v>976</v>
      </c>
      <c r="G2779" s="26" t="s">
        <v>977</v>
      </c>
      <c r="H2779" s="26" t="s">
        <v>69</v>
      </c>
      <c r="I2779" s="26" t="s">
        <v>112</v>
      </c>
      <c r="J2779" s="26" t="s">
        <v>51</v>
      </c>
      <c r="K2779" s="26" t="s">
        <v>51</v>
      </c>
      <c r="L2779" s="26" t="s">
        <v>433</v>
      </c>
      <c r="M2779" s="26" t="s">
        <v>165</v>
      </c>
      <c r="N2779" s="26" t="s">
        <v>358</v>
      </c>
      <c r="O2779" s="26" t="s">
        <v>57</v>
      </c>
      <c r="P2779" s="26" t="s">
        <v>708</v>
      </c>
      <c r="Q2779" s="26" t="s">
        <v>64</v>
      </c>
      <c r="R2779" s="26" t="s">
        <v>54</v>
      </c>
      <c r="S2779" s="26" t="s">
        <v>531</v>
      </c>
      <c r="T2779" s="54">
        <v>1.8480000000000001</v>
      </c>
      <c r="U2779" s="36" t="s">
        <v>827</v>
      </c>
      <c r="V2779" s="43">
        <v>2.75E-2</v>
      </c>
      <c r="W2779" s="43">
        <v>4.87E-2</v>
      </c>
      <c r="X2779" s="26" t="s">
        <v>347</v>
      </c>
      <c r="Z2779" s="42">
        <v>97787.199999999997</v>
      </c>
      <c r="AA2779" s="42">
        <v>1</v>
      </c>
      <c r="AB2779" s="42">
        <v>96.34</v>
      </c>
      <c r="AC2779" s="42">
        <v>0</v>
      </c>
      <c r="AD2779" s="42">
        <v>94.208190000000002</v>
      </c>
      <c r="AG2779" s="26" t="s">
        <v>15</v>
      </c>
      <c r="AH2779" s="43">
        <v>1.2707811609999999E-3</v>
      </c>
      <c r="AI2779" s="43">
        <v>1.9905478099999999E-4</v>
      </c>
      <c r="AJ2779" s="43">
        <v>7.0685125626321118E-5</v>
      </c>
    </row>
    <row r="2780" spans="1:36" x14ac:dyDescent="0.2">
      <c r="A2780" s="26">
        <v>8700</v>
      </c>
      <c r="B2780" s="26">
        <v>12956</v>
      </c>
      <c r="C2780" s="26" t="s">
        <v>943</v>
      </c>
      <c r="D2780" s="26">
        <v>513992529</v>
      </c>
      <c r="E2780" s="26" t="s">
        <v>203</v>
      </c>
      <c r="F2780" s="26" t="s">
        <v>978</v>
      </c>
      <c r="G2780" s="26" t="s">
        <v>979</v>
      </c>
      <c r="H2780" s="26" t="s">
        <v>69</v>
      </c>
      <c r="I2780" s="26" t="s">
        <v>113</v>
      </c>
      <c r="J2780" s="26" t="s">
        <v>51</v>
      </c>
      <c r="K2780" s="26" t="s">
        <v>51</v>
      </c>
      <c r="L2780" s="26" t="s">
        <v>433</v>
      </c>
      <c r="M2780" s="26" t="s">
        <v>165</v>
      </c>
      <c r="N2780" s="26" t="s">
        <v>357</v>
      </c>
      <c r="O2780" s="26" t="s">
        <v>57</v>
      </c>
      <c r="P2780" s="26" t="s">
        <v>742</v>
      </c>
      <c r="Q2780" s="26" t="s">
        <v>64</v>
      </c>
      <c r="R2780" s="26" t="s">
        <v>54</v>
      </c>
      <c r="S2780" s="26" t="s">
        <v>531</v>
      </c>
      <c r="T2780" s="54">
        <v>2.6880000000000002</v>
      </c>
      <c r="U2780" s="36" t="s">
        <v>980</v>
      </c>
      <c r="V2780" s="43">
        <v>1.9599999999999999E-2</v>
      </c>
      <c r="W2780" s="43">
        <v>2.69E-2</v>
      </c>
      <c r="X2780" s="26" t="s">
        <v>347</v>
      </c>
      <c r="Z2780" s="42">
        <v>1634000</v>
      </c>
      <c r="AA2780" s="42">
        <v>1</v>
      </c>
      <c r="AB2780" s="42">
        <v>114.22</v>
      </c>
      <c r="AC2780" s="42">
        <v>0</v>
      </c>
      <c r="AD2780" s="42">
        <v>1866.3548000000001</v>
      </c>
      <c r="AG2780" s="26" t="s">
        <v>15</v>
      </c>
      <c r="AH2780" s="43">
        <v>1.426958891E-3</v>
      </c>
      <c r="AI2780" s="43">
        <v>3.9434665650000004E-3</v>
      </c>
      <c r="AJ2780" s="43">
        <v>1.4003402835919831E-3</v>
      </c>
    </row>
    <row r="2781" spans="1:36" x14ac:dyDescent="0.2">
      <c r="A2781" s="26">
        <v>8700</v>
      </c>
      <c r="B2781" s="26">
        <v>12956</v>
      </c>
      <c r="C2781" s="26" t="s">
        <v>981</v>
      </c>
      <c r="D2781" s="26">
        <v>511930125</v>
      </c>
      <c r="E2781" s="26" t="s">
        <v>203</v>
      </c>
      <c r="F2781" s="26" t="s">
        <v>982</v>
      </c>
      <c r="G2781" s="26" t="s">
        <v>983</v>
      </c>
      <c r="H2781" s="26" t="s">
        <v>69</v>
      </c>
      <c r="I2781" s="26" t="s">
        <v>112</v>
      </c>
      <c r="J2781" s="26" t="s">
        <v>51</v>
      </c>
      <c r="K2781" s="26" t="s">
        <v>51</v>
      </c>
      <c r="L2781" s="26" t="s">
        <v>433</v>
      </c>
      <c r="M2781" s="26" t="s">
        <v>165</v>
      </c>
      <c r="N2781" s="26" t="s">
        <v>133</v>
      </c>
      <c r="O2781" s="26" t="s">
        <v>57</v>
      </c>
      <c r="P2781" s="26" t="s">
        <v>737</v>
      </c>
      <c r="Q2781" s="26" t="s">
        <v>59</v>
      </c>
      <c r="R2781" s="26" t="s">
        <v>54</v>
      </c>
      <c r="S2781" s="26" t="s">
        <v>531</v>
      </c>
      <c r="T2781" s="54">
        <v>0.99099999999999999</v>
      </c>
      <c r="U2781" s="36">
        <v>46149</v>
      </c>
      <c r="V2781" s="43">
        <v>3.5499999999999997E-2</v>
      </c>
      <c r="W2781" s="43">
        <v>4.9700000000000001E-2</v>
      </c>
      <c r="X2781" s="26" t="s">
        <v>347</v>
      </c>
      <c r="Z2781" s="42">
        <v>78961.039999999994</v>
      </c>
      <c r="AA2781" s="42">
        <v>1</v>
      </c>
      <c r="AB2781" s="42">
        <v>98.66</v>
      </c>
      <c r="AC2781" s="42">
        <v>1.4015599999999999</v>
      </c>
      <c r="AD2781" s="42">
        <v>79.304519999999997</v>
      </c>
      <c r="AG2781" s="26" t="s">
        <v>15</v>
      </c>
      <c r="AH2781" s="43">
        <v>2.77783781E-4</v>
      </c>
      <c r="AI2781" s="43">
        <v>1.6756445400000001E-4</v>
      </c>
      <c r="AJ2781" s="43">
        <v>5.9502788015936779E-5</v>
      </c>
    </row>
    <row r="2782" spans="1:36" x14ac:dyDescent="0.2">
      <c r="A2782" s="26">
        <v>8700</v>
      </c>
      <c r="B2782" s="26">
        <v>12956</v>
      </c>
      <c r="C2782" s="26" t="s">
        <v>725</v>
      </c>
      <c r="D2782" s="26">
        <v>514290345</v>
      </c>
      <c r="E2782" s="26" t="s">
        <v>203</v>
      </c>
      <c r="F2782" s="26" t="s">
        <v>726</v>
      </c>
      <c r="G2782" s="26" t="s">
        <v>727</v>
      </c>
      <c r="H2782" s="26" t="s">
        <v>69</v>
      </c>
      <c r="I2782" s="26" t="s">
        <v>112</v>
      </c>
      <c r="J2782" s="26" t="s">
        <v>51</v>
      </c>
      <c r="K2782" s="26" t="s">
        <v>51</v>
      </c>
      <c r="L2782" s="26" t="s">
        <v>433</v>
      </c>
      <c r="M2782" s="26" t="s">
        <v>165</v>
      </c>
      <c r="N2782" s="26" t="s">
        <v>141</v>
      </c>
      <c r="O2782" s="26" t="s">
        <v>57</v>
      </c>
      <c r="P2782" s="26" t="s">
        <v>728</v>
      </c>
      <c r="Q2782" s="26" t="s">
        <v>59</v>
      </c>
      <c r="R2782" s="26" t="s">
        <v>54</v>
      </c>
      <c r="S2782" s="26" t="s">
        <v>531</v>
      </c>
      <c r="T2782" s="54">
        <v>0.56899999999999995</v>
      </c>
      <c r="U2782" s="36" t="s">
        <v>729</v>
      </c>
      <c r="V2782" s="43">
        <v>3.61E-2</v>
      </c>
      <c r="W2782" s="43">
        <v>5.0200000000000002E-2</v>
      </c>
      <c r="X2782" s="26" t="s">
        <v>347</v>
      </c>
      <c r="Z2782" s="42">
        <v>400000</v>
      </c>
      <c r="AA2782" s="42">
        <v>1</v>
      </c>
      <c r="AB2782" s="42">
        <v>100.76</v>
      </c>
      <c r="AC2782" s="42">
        <v>0</v>
      </c>
      <c r="AD2782" s="42">
        <v>403.04</v>
      </c>
      <c r="AG2782" s="26" t="s">
        <v>15</v>
      </c>
      <c r="AH2782" s="43">
        <v>5.2117263800000003E-4</v>
      </c>
      <c r="AI2782" s="43">
        <v>8.5159304300000003E-4</v>
      </c>
      <c r="AJ2782" s="43">
        <v>3.0240399515617976E-4</v>
      </c>
    </row>
    <row r="2783" spans="1:36" x14ac:dyDescent="0.2">
      <c r="A2783" s="26">
        <v>8700</v>
      </c>
      <c r="B2783" s="26">
        <v>12956</v>
      </c>
      <c r="C2783" s="26" t="s">
        <v>984</v>
      </c>
      <c r="D2783" s="26">
        <v>511396046</v>
      </c>
      <c r="E2783" s="26" t="s">
        <v>203</v>
      </c>
      <c r="F2783" s="26" t="s">
        <v>985</v>
      </c>
      <c r="G2783" s="26" t="s">
        <v>986</v>
      </c>
      <c r="H2783" s="26" t="s">
        <v>69</v>
      </c>
      <c r="I2783" s="26" t="s">
        <v>114</v>
      </c>
      <c r="J2783" s="26" t="s">
        <v>51</v>
      </c>
      <c r="K2783" s="26" t="s">
        <v>51</v>
      </c>
      <c r="L2783" s="26" t="s">
        <v>433</v>
      </c>
      <c r="M2783" s="26" t="s">
        <v>165</v>
      </c>
      <c r="N2783" s="26" t="s">
        <v>133</v>
      </c>
      <c r="O2783" s="26" t="s">
        <v>57</v>
      </c>
      <c r="P2783" s="26" t="s">
        <v>154</v>
      </c>
      <c r="Q2783" s="26" t="s">
        <v>154</v>
      </c>
      <c r="R2783" s="26" t="s">
        <v>54</v>
      </c>
      <c r="S2783" s="26" t="s">
        <v>531</v>
      </c>
      <c r="T2783" s="54">
        <v>7.9000000000000001E-2</v>
      </c>
      <c r="U2783" s="36" t="s">
        <v>987</v>
      </c>
      <c r="V2783" s="43">
        <v>6.4500000000000002E-2</v>
      </c>
      <c r="W2783" s="43">
        <v>5.3459000000000003</v>
      </c>
      <c r="X2783" s="26" t="s">
        <v>347</v>
      </c>
      <c r="Z2783" s="42">
        <v>700075</v>
      </c>
      <c r="AA2783" s="42">
        <v>1</v>
      </c>
      <c r="AB2783" s="42">
        <v>82.5</v>
      </c>
      <c r="AC2783" s="42">
        <v>0</v>
      </c>
      <c r="AD2783" s="42">
        <v>577.56187999999997</v>
      </c>
      <c r="AG2783" s="26" t="s">
        <v>15</v>
      </c>
      <c r="AH2783" s="43">
        <v>8.4763954399999996E-4</v>
      </c>
      <c r="AI2783" s="43">
        <v>1.220344579E-3</v>
      </c>
      <c r="AJ2783" s="43">
        <v>4.3334909676933823E-4</v>
      </c>
    </row>
    <row r="2784" spans="1:36" x14ac:dyDescent="0.2">
      <c r="A2784" s="26">
        <v>8700</v>
      </c>
      <c r="B2784" s="26">
        <v>12956</v>
      </c>
      <c r="C2784" s="26" t="s">
        <v>940</v>
      </c>
      <c r="D2784" s="26">
        <v>510381601</v>
      </c>
      <c r="E2784" s="26" t="s">
        <v>203</v>
      </c>
      <c r="F2784" s="26" t="s">
        <v>988</v>
      </c>
      <c r="G2784" s="26" t="s">
        <v>989</v>
      </c>
      <c r="H2784" s="26" t="s">
        <v>69</v>
      </c>
      <c r="I2784" s="26" t="s">
        <v>112</v>
      </c>
      <c r="J2784" s="26" t="s">
        <v>51</v>
      </c>
      <c r="K2784" s="26" t="s">
        <v>51</v>
      </c>
      <c r="L2784" s="26" t="s">
        <v>433</v>
      </c>
      <c r="M2784" s="26" t="s">
        <v>165</v>
      </c>
      <c r="N2784" s="26" t="s">
        <v>84</v>
      </c>
      <c r="O2784" s="26" t="s">
        <v>57</v>
      </c>
      <c r="P2784" s="26" t="s">
        <v>724</v>
      </c>
      <c r="Q2784" s="26" t="s">
        <v>59</v>
      </c>
      <c r="R2784" s="26" t="s">
        <v>54</v>
      </c>
      <c r="S2784" s="26" t="s">
        <v>531</v>
      </c>
      <c r="T2784" s="54">
        <v>1.887</v>
      </c>
      <c r="U2784" s="36" t="s">
        <v>990</v>
      </c>
      <c r="V2784" s="43">
        <v>4.2999999999999997E-2</v>
      </c>
      <c r="W2784" s="43">
        <v>5.3100000000000001E-2</v>
      </c>
      <c r="X2784" s="26" t="s">
        <v>347</v>
      </c>
      <c r="Z2784" s="42">
        <v>486818.18</v>
      </c>
      <c r="AA2784" s="42">
        <v>1</v>
      </c>
      <c r="AB2784" s="42">
        <v>100.23</v>
      </c>
      <c r="AC2784" s="42">
        <v>0</v>
      </c>
      <c r="AD2784" s="42">
        <v>487.93786</v>
      </c>
      <c r="AG2784" s="26" t="s">
        <v>15</v>
      </c>
      <c r="AH2784" s="43">
        <v>5.3597071299999995E-4</v>
      </c>
      <c r="AI2784" s="43">
        <v>1.030975802E-3</v>
      </c>
      <c r="AJ2784" s="43">
        <v>3.6610350896178223E-4</v>
      </c>
    </row>
    <row r="2785" spans="1:36" x14ac:dyDescent="0.2">
      <c r="A2785" s="26">
        <v>8700</v>
      </c>
      <c r="B2785" s="26">
        <v>12956</v>
      </c>
      <c r="C2785" s="26" t="s">
        <v>991</v>
      </c>
      <c r="D2785" s="26">
        <v>510119068</v>
      </c>
      <c r="E2785" s="26" t="s">
        <v>203</v>
      </c>
      <c r="F2785" s="26" t="s">
        <v>992</v>
      </c>
      <c r="G2785" s="26" t="s">
        <v>993</v>
      </c>
      <c r="H2785" s="26" t="s">
        <v>69</v>
      </c>
      <c r="I2785" s="26" t="s">
        <v>114</v>
      </c>
      <c r="J2785" s="26" t="s">
        <v>51</v>
      </c>
      <c r="K2785" s="26" t="s">
        <v>51</v>
      </c>
      <c r="L2785" s="26" t="s">
        <v>433</v>
      </c>
      <c r="M2785" s="26" t="s">
        <v>165</v>
      </c>
      <c r="N2785" s="26" t="s">
        <v>139</v>
      </c>
      <c r="O2785" s="26" t="s">
        <v>57</v>
      </c>
      <c r="P2785" s="26" t="s">
        <v>737</v>
      </c>
      <c r="Q2785" s="26" t="s">
        <v>59</v>
      </c>
      <c r="R2785" s="26" t="s">
        <v>54</v>
      </c>
      <c r="S2785" s="26" t="s">
        <v>531</v>
      </c>
      <c r="T2785" s="54">
        <v>0.98799999999999999</v>
      </c>
      <c r="U2785" s="36" t="s">
        <v>818</v>
      </c>
      <c r="V2785" s="43">
        <v>3.9E-2</v>
      </c>
      <c r="W2785" s="43">
        <v>6.4399999999999999E-2</v>
      </c>
      <c r="X2785" s="26" t="s">
        <v>347</v>
      </c>
      <c r="Z2785" s="42">
        <v>82144.600000000006</v>
      </c>
      <c r="AA2785" s="42">
        <v>1</v>
      </c>
      <c r="AB2785" s="42">
        <v>97.45</v>
      </c>
      <c r="AC2785" s="42">
        <v>0</v>
      </c>
      <c r="AD2785" s="42">
        <v>80.049909999999997</v>
      </c>
      <c r="AG2785" s="26" t="s">
        <v>15</v>
      </c>
      <c r="AH2785" s="43">
        <v>2.0840631619999999E-3</v>
      </c>
      <c r="AI2785" s="43">
        <v>1.6913940600000001E-4</v>
      </c>
      <c r="AJ2785" s="43">
        <v>6.0062059834985676E-5</v>
      </c>
    </row>
    <row r="2786" spans="1:36" x14ac:dyDescent="0.2">
      <c r="A2786" s="26">
        <v>8700</v>
      </c>
      <c r="B2786" s="26">
        <v>12956</v>
      </c>
      <c r="C2786" s="26" t="s">
        <v>769</v>
      </c>
      <c r="D2786" s="26">
        <v>513765859</v>
      </c>
      <c r="E2786" s="26" t="s">
        <v>203</v>
      </c>
      <c r="F2786" s="26" t="s">
        <v>770</v>
      </c>
      <c r="G2786" s="26" t="s">
        <v>771</v>
      </c>
      <c r="H2786" s="26" t="s">
        <v>69</v>
      </c>
      <c r="I2786" s="26" t="s">
        <v>113</v>
      </c>
      <c r="J2786" s="26" t="s">
        <v>51</v>
      </c>
      <c r="K2786" s="26" t="s">
        <v>51</v>
      </c>
      <c r="L2786" s="26" t="s">
        <v>433</v>
      </c>
      <c r="M2786" s="26" t="s">
        <v>165</v>
      </c>
      <c r="N2786" s="26" t="s">
        <v>357</v>
      </c>
      <c r="O2786" s="26" t="s">
        <v>57</v>
      </c>
      <c r="P2786" s="26" t="s">
        <v>733</v>
      </c>
      <c r="Q2786" s="26" t="s">
        <v>59</v>
      </c>
      <c r="R2786" s="26" t="s">
        <v>54</v>
      </c>
      <c r="S2786" s="26" t="s">
        <v>531</v>
      </c>
      <c r="T2786" s="54">
        <v>1.393</v>
      </c>
      <c r="U2786" s="36" t="s">
        <v>772</v>
      </c>
      <c r="V2786" s="43">
        <v>2.1499999999999998E-2</v>
      </c>
      <c r="W2786" s="43">
        <v>2.58E-2</v>
      </c>
      <c r="X2786" s="26" t="s">
        <v>347</v>
      </c>
      <c r="Z2786" s="42">
        <v>264285.71000000002</v>
      </c>
      <c r="AA2786" s="42">
        <v>1</v>
      </c>
      <c r="AB2786" s="42">
        <v>116.4</v>
      </c>
      <c r="AC2786" s="42">
        <v>0</v>
      </c>
      <c r="AD2786" s="42">
        <v>307.62857000000002</v>
      </c>
      <c r="AG2786" s="26" t="s">
        <v>15</v>
      </c>
      <c r="AH2786" s="43">
        <v>1.8865045799999999E-4</v>
      </c>
      <c r="AI2786" s="43">
        <v>6.4999590599999996E-4</v>
      </c>
      <c r="AJ2786" s="43">
        <v>2.3081606935337066E-4</v>
      </c>
    </row>
    <row r="2787" spans="1:36" x14ac:dyDescent="0.2">
      <c r="A2787" s="26">
        <v>8700</v>
      </c>
      <c r="B2787" s="26">
        <v>12956</v>
      </c>
      <c r="C2787" s="26" t="s">
        <v>769</v>
      </c>
      <c r="D2787" s="26">
        <v>513765859</v>
      </c>
      <c r="E2787" s="26" t="s">
        <v>203</v>
      </c>
      <c r="F2787" s="26" t="s">
        <v>994</v>
      </c>
      <c r="G2787" s="26" t="s">
        <v>995</v>
      </c>
      <c r="H2787" s="26" t="s">
        <v>69</v>
      </c>
      <c r="I2787" s="26" t="s">
        <v>113</v>
      </c>
      <c r="J2787" s="26" t="s">
        <v>51</v>
      </c>
      <c r="K2787" s="26" t="s">
        <v>51</v>
      </c>
      <c r="L2787" s="26" t="s">
        <v>433</v>
      </c>
      <c r="M2787" s="26" t="s">
        <v>165</v>
      </c>
      <c r="N2787" s="26" t="s">
        <v>357</v>
      </c>
      <c r="O2787" s="26" t="s">
        <v>57</v>
      </c>
      <c r="P2787" s="26" t="s">
        <v>728</v>
      </c>
      <c r="Q2787" s="26" t="s">
        <v>59</v>
      </c>
      <c r="R2787" s="26" t="s">
        <v>54</v>
      </c>
      <c r="S2787" s="26" t="s">
        <v>531</v>
      </c>
      <c r="T2787" s="54">
        <v>1.4079999999999999</v>
      </c>
      <c r="U2787" s="36" t="s">
        <v>772</v>
      </c>
      <c r="V2787" s="43">
        <v>1.6E-2</v>
      </c>
      <c r="W2787" s="43">
        <v>2.5100000000000001E-2</v>
      </c>
      <c r="X2787" s="26" t="s">
        <v>347</v>
      </c>
      <c r="Z2787" s="42">
        <v>141128.93</v>
      </c>
      <c r="AA2787" s="42">
        <v>1</v>
      </c>
      <c r="AB2787" s="42">
        <v>115.56</v>
      </c>
      <c r="AC2787" s="42">
        <v>0</v>
      </c>
      <c r="AD2787" s="42">
        <v>163.08859000000001</v>
      </c>
      <c r="AG2787" s="26" t="s">
        <v>15</v>
      </c>
      <c r="AH2787" s="43">
        <v>4.9759337199999998E-4</v>
      </c>
      <c r="AI2787" s="43">
        <v>3.4459385800000001E-4</v>
      </c>
      <c r="AJ2787" s="43">
        <v>1.2236661666432163E-4</v>
      </c>
    </row>
    <row r="2788" spans="1:36" x14ac:dyDescent="0.2">
      <c r="A2788" s="26">
        <v>8700</v>
      </c>
      <c r="B2788" s="26">
        <v>12956</v>
      </c>
      <c r="C2788" s="26" t="s">
        <v>996</v>
      </c>
      <c r="D2788" s="26">
        <v>511399388</v>
      </c>
      <c r="E2788" s="26" t="s">
        <v>203</v>
      </c>
      <c r="F2788" s="26" t="s">
        <v>997</v>
      </c>
      <c r="G2788" s="26" t="s">
        <v>998</v>
      </c>
      <c r="H2788" s="26" t="s">
        <v>69</v>
      </c>
      <c r="I2788" s="26" t="s">
        <v>112</v>
      </c>
      <c r="J2788" s="26" t="s">
        <v>51</v>
      </c>
      <c r="K2788" s="26" t="s">
        <v>51</v>
      </c>
      <c r="L2788" s="26" t="s">
        <v>433</v>
      </c>
      <c r="M2788" s="26" t="s">
        <v>165</v>
      </c>
      <c r="N2788" s="26" t="s">
        <v>84</v>
      </c>
      <c r="O2788" s="26" t="s">
        <v>57</v>
      </c>
      <c r="P2788" s="26" t="s">
        <v>776</v>
      </c>
      <c r="Q2788" s="26" t="s">
        <v>64</v>
      </c>
      <c r="R2788" s="26" t="s">
        <v>54</v>
      </c>
      <c r="S2788" s="26" t="s">
        <v>531</v>
      </c>
      <c r="T2788" s="54">
        <v>0.49299999999999999</v>
      </c>
      <c r="U2788" s="36" t="s">
        <v>792</v>
      </c>
      <c r="V2788" s="43">
        <v>3.0499999999999999E-2</v>
      </c>
      <c r="W2788" s="43">
        <v>5.4600000000000003E-2</v>
      </c>
      <c r="X2788" s="26" t="s">
        <v>347</v>
      </c>
      <c r="Z2788" s="42">
        <v>100000</v>
      </c>
      <c r="AA2788" s="42">
        <v>1</v>
      </c>
      <c r="AB2788" s="42">
        <v>98.9</v>
      </c>
      <c r="AC2788" s="42">
        <v>0</v>
      </c>
      <c r="AD2788" s="42">
        <v>98.9</v>
      </c>
      <c r="AG2788" s="26" t="s">
        <v>15</v>
      </c>
      <c r="AH2788" s="43">
        <v>4.4693736170000001E-3</v>
      </c>
      <c r="AI2788" s="43">
        <v>2.0896822100000001E-4</v>
      </c>
      <c r="AJ2788" s="43">
        <v>7.4205426560505612E-5</v>
      </c>
    </row>
    <row r="2789" spans="1:36" x14ac:dyDescent="0.2">
      <c r="A2789" s="26">
        <v>8700</v>
      </c>
      <c r="B2789" s="26">
        <v>12956</v>
      </c>
      <c r="C2789" s="26" t="s">
        <v>999</v>
      </c>
      <c r="D2789" s="26">
        <v>515334662</v>
      </c>
      <c r="E2789" s="26" t="s">
        <v>203</v>
      </c>
      <c r="F2789" s="26" t="s">
        <v>1000</v>
      </c>
      <c r="G2789" s="26" t="s">
        <v>1001</v>
      </c>
      <c r="H2789" s="26" t="s">
        <v>69</v>
      </c>
      <c r="I2789" s="26" t="s">
        <v>114</v>
      </c>
      <c r="J2789" s="26" t="s">
        <v>51</v>
      </c>
      <c r="K2789" s="26" t="s">
        <v>51</v>
      </c>
      <c r="L2789" s="26" t="s">
        <v>433</v>
      </c>
      <c r="M2789" s="26" t="s">
        <v>165</v>
      </c>
      <c r="N2789" s="26" t="s">
        <v>140</v>
      </c>
      <c r="O2789" s="26" t="s">
        <v>57</v>
      </c>
      <c r="P2789" s="26" t="s">
        <v>776</v>
      </c>
      <c r="Q2789" s="26" t="s">
        <v>64</v>
      </c>
      <c r="R2789" s="26" t="s">
        <v>54</v>
      </c>
      <c r="S2789" s="26" t="s">
        <v>531</v>
      </c>
      <c r="T2789" s="54">
        <v>2.7240000000000002</v>
      </c>
      <c r="U2789" s="36" t="s">
        <v>1002</v>
      </c>
      <c r="V2789" s="43">
        <v>4.6899999999999997E-2</v>
      </c>
      <c r="W2789" s="43">
        <v>7.3999999999999996E-2</v>
      </c>
      <c r="X2789" s="26" t="s">
        <v>347</v>
      </c>
      <c r="Z2789" s="42">
        <v>5103422.79</v>
      </c>
      <c r="AA2789" s="42">
        <v>1</v>
      </c>
      <c r="AB2789" s="42">
        <v>98.21</v>
      </c>
      <c r="AC2789" s="42">
        <v>0</v>
      </c>
      <c r="AD2789" s="42">
        <v>5012.0715200000004</v>
      </c>
      <c r="AG2789" s="26" t="s">
        <v>15</v>
      </c>
      <c r="AH2789" s="43">
        <v>3.7769290659999998E-3</v>
      </c>
      <c r="AI2789" s="43">
        <v>1.0590128125999999E-2</v>
      </c>
      <c r="AJ2789" s="43">
        <v>3.7605956025617972E-3</v>
      </c>
    </row>
    <row r="2790" spans="1:36" x14ac:dyDescent="0.2">
      <c r="A2790" s="26">
        <v>8700</v>
      </c>
      <c r="B2790" s="26">
        <v>12956</v>
      </c>
      <c r="C2790" s="26" t="s">
        <v>717</v>
      </c>
      <c r="D2790" s="26">
        <v>513257873</v>
      </c>
      <c r="E2790" s="26" t="s">
        <v>203</v>
      </c>
      <c r="F2790" s="26" t="s">
        <v>1003</v>
      </c>
      <c r="G2790" s="26" t="s">
        <v>1004</v>
      </c>
      <c r="H2790" s="26" t="s">
        <v>69</v>
      </c>
      <c r="I2790" s="26" t="s">
        <v>113</v>
      </c>
      <c r="J2790" s="26" t="s">
        <v>51</v>
      </c>
      <c r="K2790" s="26" t="s">
        <v>51</v>
      </c>
      <c r="L2790" s="26" t="s">
        <v>433</v>
      </c>
      <c r="M2790" s="26" t="s">
        <v>165</v>
      </c>
      <c r="N2790" s="26" t="s">
        <v>357</v>
      </c>
      <c r="O2790" s="26" t="s">
        <v>57</v>
      </c>
      <c r="P2790" s="26" t="s">
        <v>737</v>
      </c>
      <c r="Q2790" s="26" t="s">
        <v>59</v>
      </c>
      <c r="R2790" s="26" t="s">
        <v>54</v>
      </c>
      <c r="S2790" s="26" t="s">
        <v>531</v>
      </c>
      <c r="T2790" s="54">
        <v>1.6180000000000001</v>
      </c>
      <c r="U2790" s="36" t="s">
        <v>1005</v>
      </c>
      <c r="V2790" s="43">
        <v>2.0500000000000001E-2</v>
      </c>
      <c r="W2790" s="43">
        <v>2.87E-2</v>
      </c>
      <c r="X2790" s="26" t="s">
        <v>347</v>
      </c>
      <c r="Z2790" s="42">
        <v>214285.71</v>
      </c>
      <c r="AA2790" s="42">
        <v>1</v>
      </c>
      <c r="AB2790" s="42">
        <v>116.04</v>
      </c>
      <c r="AC2790" s="42">
        <v>0</v>
      </c>
      <c r="AD2790" s="42">
        <v>248.65714</v>
      </c>
      <c r="AG2790" s="26" t="s">
        <v>15</v>
      </c>
      <c r="AH2790" s="43">
        <v>2.8371077000000002E-4</v>
      </c>
      <c r="AI2790" s="43">
        <v>5.2539373399999997E-4</v>
      </c>
      <c r="AJ2790" s="43">
        <v>1.865693543075365E-4</v>
      </c>
    </row>
    <row r="2791" spans="1:36" x14ac:dyDescent="0.2">
      <c r="A2791" s="26">
        <v>8700</v>
      </c>
      <c r="B2791" s="26">
        <v>12956</v>
      </c>
      <c r="C2791" s="26" t="s">
        <v>730</v>
      </c>
      <c r="D2791" s="26">
        <v>514065283</v>
      </c>
      <c r="E2791" s="26" t="s">
        <v>203</v>
      </c>
      <c r="F2791" s="26" t="s">
        <v>731</v>
      </c>
      <c r="G2791" s="26" t="s">
        <v>732</v>
      </c>
      <c r="H2791" s="26" t="s">
        <v>69</v>
      </c>
      <c r="I2791" s="26" t="s">
        <v>112</v>
      </c>
      <c r="J2791" s="26" t="s">
        <v>51</v>
      </c>
      <c r="K2791" s="26" t="s">
        <v>51</v>
      </c>
      <c r="L2791" s="26" t="s">
        <v>433</v>
      </c>
      <c r="M2791" s="26" t="s">
        <v>165</v>
      </c>
      <c r="N2791" s="26" t="s">
        <v>68</v>
      </c>
      <c r="O2791" s="26" t="s">
        <v>57</v>
      </c>
      <c r="P2791" s="26" t="s">
        <v>733</v>
      </c>
      <c r="Q2791" s="26" t="s">
        <v>59</v>
      </c>
      <c r="R2791" s="26" t="s">
        <v>54</v>
      </c>
      <c r="S2791" s="26" t="s">
        <v>531</v>
      </c>
      <c r="T2791" s="54">
        <v>1.746</v>
      </c>
      <c r="U2791" s="36">
        <v>46396</v>
      </c>
      <c r="V2791" s="43">
        <v>2.3E-2</v>
      </c>
      <c r="W2791" s="43">
        <v>5.0799999999999998E-2</v>
      </c>
      <c r="X2791" s="26" t="s">
        <v>347</v>
      </c>
      <c r="Z2791" s="42">
        <v>1102137.72</v>
      </c>
      <c r="AA2791" s="42">
        <v>1</v>
      </c>
      <c r="AB2791" s="42">
        <v>96.16</v>
      </c>
      <c r="AC2791" s="42">
        <v>0</v>
      </c>
      <c r="AD2791" s="42">
        <v>1059.8156300000001</v>
      </c>
      <c r="AG2791" s="26" t="s">
        <v>15</v>
      </c>
      <c r="AH2791" s="43">
        <v>1.018617013E-3</v>
      </c>
      <c r="AI2791" s="43">
        <v>2.2393102860000002E-3</v>
      </c>
      <c r="AJ2791" s="43">
        <v>7.9518777451608683E-4</v>
      </c>
    </row>
    <row r="2792" spans="1:36" x14ac:dyDescent="0.2">
      <c r="A2792" s="26">
        <v>8700</v>
      </c>
      <c r="B2792" s="26">
        <v>12956</v>
      </c>
      <c r="C2792" s="26" t="s">
        <v>1006</v>
      </c>
      <c r="D2792" s="26">
        <v>515328250</v>
      </c>
      <c r="E2792" s="26" t="s">
        <v>203</v>
      </c>
      <c r="F2792" s="26" t="s">
        <v>1007</v>
      </c>
      <c r="G2792" s="26" t="s">
        <v>1008</v>
      </c>
      <c r="H2792" s="26" t="s">
        <v>69</v>
      </c>
      <c r="I2792" s="26" t="s">
        <v>112</v>
      </c>
      <c r="J2792" s="26" t="s">
        <v>51</v>
      </c>
      <c r="K2792" s="26" t="s">
        <v>51</v>
      </c>
      <c r="L2792" s="26" t="s">
        <v>433</v>
      </c>
      <c r="M2792" s="26" t="s">
        <v>165</v>
      </c>
      <c r="N2792" s="26" t="s">
        <v>358</v>
      </c>
      <c r="O2792" s="26" t="s">
        <v>57</v>
      </c>
      <c r="P2792" s="26" t="s">
        <v>750</v>
      </c>
      <c r="Q2792" s="26" t="s">
        <v>64</v>
      </c>
      <c r="R2792" s="26" t="s">
        <v>54</v>
      </c>
      <c r="S2792" s="26" t="s">
        <v>531</v>
      </c>
      <c r="T2792" s="54">
        <v>1.79</v>
      </c>
      <c r="U2792" s="36" t="s">
        <v>1005</v>
      </c>
      <c r="V2792" s="43">
        <v>2.6499999999999999E-2</v>
      </c>
      <c r="W2792" s="43">
        <v>5.3199999999999997E-2</v>
      </c>
      <c r="X2792" s="26" t="s">
        <v>347</v>
      </c>
      <c r="Z2792" s="42">
        <v>94285.89</v>
      </c>
      <c r="AA2792" s="42">
        <v>1</v>
      </c>
      <c r="AB2792" s="42">
        <v>96.37</v>
      </c>
      <c r="AC2792" s="42">
        <v>0</v>
      </c>
      <c r="AD2792" s="42">
        <v>90.863309999999998</v>
      </c>
      <c r="AG2792" s="26" t="s">
        <v>15</v>
      </c>
      <c r="AH2792" s="43">
        <v>1.84106851E-4</v>
      </c>
      <c r="AI2792" s="43">
        <v>1.91987303E-4</v>
      </c>
      <c r="AJ2792" s="43">
        <v>6.8175436574817534E-5</v>
      </c>
    </row>
    <row r="2793" spans="1:36" x14ac:dyDescent="0.2">
      <c r="A2793" s="26">
        <v>8700</v>
      </c>
      <c r="B2793" s="26">
        <v>12956</v>
      </c>
      <c r="C2793" s="26" t="s">
        <v>2307</v>
      </c>
      <c r="D2793" s="26">
        <v>53368</v>
      </c>
      <c r="E2793" s="26" t="s">
        <v>204</v>
      </c>
      <c r="F2793" s="26" t="s">
        <v>2308</v>
      </c>
      <c r="G2793" s="26" t="s">
        <v>2309</v>
      </c>
      <c r="H2793" s="26" t="s">
        <v>69</v>
      </c>
      <c r="I2793" s="26" t="s">
        <v>114</v>
      </c>
      <c r="J2793" s="26" t="s">
        <v>51</v>
      </c>
      <c r="K2793" s="26" t="s">
        <v>167</v>
      </c>
      <c r="L2793" s="26" t="s">
        <v>433</v>
      </c>
      <c r="M2793" s="26" t="s">
        <v>165</v>
      </c>
      <c r="N2793" s="26" t="s">
        <v>126</v>
      </c>
      <c r="O2793" s="26" t="s">
        <v>57</v>
      </c>
      <c r="P2793" s="26" t="s">
        <v>733</v>
      </c>
      <c r="Q2793" s="26" t="s">
        <v>59</v>
      </c>
      <c r="R2793" s="26" t="s">
        <v>54</v>
      </c>
      <c r="S2793" s="26" t="s">
        <v>531</v>
      </c>
      <c r="T2793" s="54">
        <v>0.99199999999999999</v>
      </c>
      <c r="U2793" s="36">
        <v>46023</v>
      </c>
      <c r="V2793" s="43">
        <v>3.3700000000000001E-2</v>
      </c>
      <c r="W2793" s="43">
        <v>5.8599999999999999E-2</v>
      </c>
      <c r="X2793" s="26" t="s">
        <v>347</v>
      </c>
      <c r="Z2793" s="42">
        <v>24360</v>
      </c>
      <c r="AA2793" s="42">
        <v>1</v>
      </c>
      <c r="AB2793" s="42">
        <v>100.76</v>
      </c>
      <c r="AC2793" s="42">
        <v>0.71313000000000004</v>
      </c>
      <c r="AD2793" s="42">
        <v>25.25827</v>
      </c>
      <c r="AG2793" s="26" t="s">
        <v>15</v>
      </c>
      <c r="AH2793" s="43">
        <v>3.48E-4</v>
      </c>
      <c r="AI2793" s="43">
        <v>5.3368814570405703E-5</v>
      </c>
      <c r="AJ2793" s="43">
        <v>1.8951473200509828E-5</v>
      </c>
    </row>
    <row r="2794" spans="1:36" x14ac:dyDescent="0.2">
      <c r="A2794" s="26">
        <v>8700</v>
      </c>
      <c r="B2794" s="26">
        <v>12956</v>
      </c>
      <c r="C2794" s="26" t="s">
        <v>959</v>
      </c>
      <c r="D2794" s="26">
        <v>514892801</v>
      </c>
      <c r="E2794" s="26" t="s">
        <v>203</v>
      </c>
      <c r="F2794" s="26" t="s">
        <v>1009</v>
      </c>
      <c r="G2794" s="26" t="s">
        <v>1010</v>
      </c>
      <c r="H2794" s="26" t="s">
        <v>69</v>
      </c>
      <c r="I2794" s="26" t="s">
        <v>112</v>
      </c>
      <c r="J2794" s="26" t="s">
        <v>51</v>
      </c>
      <c r="K2794" s="26" t="s">
        <v>51</v>
      </c>
      <c r="L2794" s="26" t="s">
        <v>433</v>
      </c>
      <c r="M2794" s="26" t="s">
        <v>165</v>
      </c>
      <c r="N2794" s="26" t="s">
        <v>136</v>
      </c>
      <c r="O2794" s="26" t="s">
        <v>57</v>
      </c>
      <c r="P2794" s="26" t="s">
        <v>737</v>
      </c>
      <c r="Q2794" s="26" t="s">
        <v>59</v>
      </c>
      <c r="R2794" s="26" t="s">
        <v>54</v>
      </c>
      <c r="S2794" s="26" t="s">
        <v>531</v>
      </c>
      <c r="T2794" s="54">
        <v>2.8279999999999998</v>
      </c>
      <c r="U2794" s="36">
        <v>47610</v>
      </c>
      <c r="V2794" s="43">
        <v>2.6200000000000001E-2</v>
      </c>
      <c r="W2794" s="43">
        <v>5.0500000000000003E-2</v>
      </c>
      <c r="X2794" s="26" t="s">
        <v>347</v>
      </c>
      <c r="Z2794" s="42">
        <v>482059.83</v>
      </c>
      <c r="AA2794" s="42">
        <v>1</v>
      </c>
      <c r="AB2794" s="42">
        <v>93.55</v>
      </c>
      <c r="AC2794" s="42">
        <v>6.3149800000000003</v>
      </c>
      <c r="AD2794" s="42">
        <v>457.28194999999999</v>
      </c>
      <c r="AG2794" s="26" t="s">
        <v>15</v>
      </c>
      <c r="AH2794" s="43">
        <v>1.1220149510000001E-3</v>
      </c>
      <c r="AI2794" s="43">
        <v>9.6620218200000002E-4</v>
      </c>
      <c r="AJ2794" s="43">
        <v>3.4310214517866328E-4</v>
      </c>
    </row>
    <row r="2795" spans="1:36" x14ac:dyDescent="0.2">
      <c r="A2795" s="26">
        <v>8700</v>
      </c>
      <c r="B2795" s="26">
        <v>12956</v>
      </c>
      <c r="C2795" s="26" t="s">
        <v>713</v>
      </c>
      <c r="D2795" s="26">
        <v>510560188</v>
      </c>
      <c r="E2795" s="26" t="s">
        <v>203</v>
      </c>
      <c r="F2795" s="26" t="s">
        <v>1011</v>
      </c>
      <c r="G2795" s="26" t="s">
        <v>1012</v>
      </c>
      <c r="H2795" s="26" t="s">
        <v>69</v>
      </c>
      <c r="I2795" s="26" t="s">
        <v>113</v>
      </c>
      <c r="J2795" s="26" t="s">
        <v>51</v>
      </c>
      <c r="K2795" s="26" t="s">
        <v>51</v>
      </c>
      <c r="L2795" s="26" t="s">
        <v>433</v>
      </c>
      <c r="M2795" s="26" t="s">
        <v>165</v>
      </c>
      <c r="N2795" s="26" t="s">
        <v>358</v>
      </c>
      <c r="O2795" s="26" t="s">
        <v>57</v>
      </c>
      <c r="P2795" s="26" t="s">
        <v>750</v>
      </c>
      <c r="Q2795" s="26" t="s">
        <v>64</v>
      </c>
      <c r="R2795" s="26" t="s">
        <v>54</v>
      </c>
      <c r="S2795" s="26" t="s">
        <v>531</v>
      </c>
      <c r="T2795" s="54">
        <v>1.54</v>
      </c>
      <c r="U2795" s="36" t="s">
        <v>1013</v>
      </c>
      <c r="V2795" s="43">
        <v>2.5700000000000001E-2</v>
      </c>
      <c r="W2795" s="43">
        <v>2.8799999999999999E-2</v>
      </c>
      <c r="X2795" s="26" t="s">
        <v>347</v>
      </c>
      <c r="Z2795" s="42">
        <v>366882.35</v>
      </c>
      <c r="AA2795" s="42">
        <v>1</v>
      </c>
      <c r="AB2795" s="42">
        <v>116.39</v>
      </c>
      <c r="AC2795" s="42">
        <v>0</v>
      </c>
      <c r="AD2795" s="42">
        <v>427.01436999999999</v>
      </c>
      <c r="AG2795" s="26" t="s">
        <v>15</v>
      </c>
      <c r="AH2795" s="43">
        <v>3.4739173999999998E-4</v>
      </c>
      <c r="AI2795" s="43">
        <v>9.0224907399999996E-4</v>
      </c>
      <c r="AJ2795" s="43">
        <v>3.203921483651726E-4</v>
      </c>
    </row>
    <row r="2796" spans="1:36" x14ac:dyDescent="0.2">
      <c r="A2796" s="26">
        <v>8700</v>
      </c>
      <c r="B2796" s="26">
        <v>12956</v>
      </c>
      <c r="C2796" s="26" t="s">
        <v>778</v>
      </c>
      <c r="D2796" s="26">
        <v>520017393</v>
      </c>
      <c r="E2796" s="26" t="s">
        <v>203</v>
      </c>
      <c r="F2796" s="26" t="s">
        <v>779</v>
      </c>
      <c r="G2796" s="26" t="s">
        <v>780</v>
      </c>
      <c r="H2796" s="26" t="s">
        <v>69</v>
      </c>
      <c r="I2796" s="26" t="s">
        <v>112</v>
      </c>
      <c r="J2796" s="26" t="s">
        <v>51</v>
      </c>
      <c r="K2796" s="26" t="s">
        <v>51</v>
      </c>
      <c r="L2796" s="26" t="s">
        <v>433</v>
      </c>
      <c r="M2796" s="26" t="s">
        <v>165</v>
      </c>
      <c r="N2796" s="26" t="s">
        <v>357</v>
      </c>
      <c r="O2796" s="26" t="s">
        <v>57</v>
      </c>
      <c r="P2796" s="26" t="s">
        <v>530</v>
      </c>
      <c r="Q2796" s="26" t="s">
        <v>59</v>
      </c>
      <c r="R2796" s="26" t="s">
        <v>54</v>
      </c>
      <c r="S2796" s="26" t="s">
        <v>531</v>
      </c>
      <c r="T2796" s="54">
        <v>1.6870000000000001</v>
      </c>
      <c r="U2796" s="36" t="s">
        <v>781</v>
      </c>
      <c r="V2796" s="43">
        <v>1.44E-2</v>
      </c>
      <c r="W2796" s="43">
        <v>4.4699999999999997E-2</v>
      </c>
      <c r="X2796" s="26" t="s">
        <v>347</v>
      </c>
      <c r="Z2796" s="42">
        <v>1037299.88</v>
      </c>
      <c r="AA2796" s="42">
        <v>1</v>
      </c>
      <c r="AB2796" s="42">
        <v>95.47</v>
      </c>
      <c r="AC2796" s="42">
        <v>0</v>
      </c>
      <c r="AD2796" s="42">
        <v>990.31020000000001</v>
      </c>
      <c r="AG2796" s="26" t="s">
        <v>15</v>
      </c>
      <c r="AH2796" s="43">
        <v>2.9637139419999999E-3</v>
      </c>
      <c r="AI2796" s="43">
        <v>2.0924505679999999E-3</v>
      </c>
      <c r="AJ2796" s="43">
        <v>7.430373186877615E-4</v>
      </c>
    </row>
    <row r="2797" spans="1:36" x14ac:dyDescent="0.2">
      <c r="A2797" s="26">
        <v>8700</v>
      </c>
      <c r="B2797" s="26">
        <v>12956</v>
      </c>
      <c r="C2797" s="26" t="s">
        <v>999</v>
      </c>
      <c r="D2797" s="26">
        <v>515334662</v>
      </c>
      <c r="E2797" s="26" t="s">
        <v>203</v>
      </c>
      <c r="F2797" s="26" t="s">
        <v>1014</v>
      </c>
      <c r="G2797" s="26" t="s">
        <v>1015</v>
      </c>
      <c r="H2797" s="26" t="s">
        <v>69</v>
      </c>
      <c r="I2797" s="26" t="s">
        <v>114</v>
      </c>
      <c r="J2797" s="26" t="s">
        <v>51</v>
      </c>
      <c r="K2797" s="26" t="s">
        <v>51</v>
      </c>
      <c r="L2797" s="26" t="s">
        <v>433</v>
      </c>
      <c r="M2797" s="26" t="s">
        <v>165</v>
      </c>
      <c r="N2797" s="26" t="s">
        <v>140</v>
      </c>
      <c r="O2797" s="26" t="s">
        <v>57</v>
      </c>
      <c r="P2797" s="26" t="s">
        <v>776</v>
      </c>
      <c r="Q2797" s="26" t="s">
        <v>64</v>
      </c>
      <c r="R2797" s="26" t="s">
        <v>54</v>
      </c>
      <c r="S2797" s="26" t="s">
        <v>531</v>
      </c>
      <c r="T2797" s="54">
        <v>2.8769999999999998</v>
      </c>
      <c r="U2797" s="36" t="s">
        <v>1002</v>
      </c>
      <c r="V2797" s="43">
        <v>4.6899999999999997E-2</v>
      </c>
      <c r="W2797" s="43">
        <v>7.4399999999999994E-2</v>
      </c>
      <c r="X2797" s="26" t="s">
        <v>347</v>
      </c>
      <c r="Z2797" s="42">
        <v>2629856.7200000002</v>
      </c>
      <c r="AA2797" s="42">
        <v>1</v>
      </c>
      <c r="AB2797" s="42">
        <v>99.5</v>
      </c>
      <c r="AC2797" s="42">
        <v>0</v>
      </c>
      <c r="AD2797" s="42">
        <v>2616.7074400000001</v>
      </c>
      <c r="AG2797" s="26" t="s">
        <v>15</v>
      </c>
      <c r="AH2797" s="43">
        <v>2.2887954560000001E-3</v>
      </c>
      <c r="AI2797" s="43">
        <v>5.5289049539999999E-3</v>
      </c>
      <c r="AJ2797" s="43">
        <v>1.9633356093958403E-3</v>
      </c>
    </row>
    <row r="2798" spans="1:36" x14ac:dyDescent="0.2">
      <c r="A2798" s="26">
        <v>8700</v>
      </c>
      <c r="B2798" s="26">
        <v>12956</v>
      </c>
      <c r="C2798" s="26" t="s">
        <v>1016</v>
      </c>
      <c r="D2798" s="26">
        <v>513569780</v>
      </c>
      <c r="E2798" s="26" t="s">
        <v>203</v>
      </c>
      <c r="F2798" s="26" t="s">
        <v>1017</v>
      </c>
      <c r="G2798" s="26" t="s">
        <v>1018</v>
      </c>
      <c r="H2798" s="26" t="s">
        <v>69</v>
      </c>
      <c r="I2798" s="26" t="s">
        <v>113</v>
      </c>
      <c r="J2798" s="26" t="s">
        <v>51</v>
      </c>
      <c r="K2798" s="26" t="s">
        <v>51</v>
      </c>
      <c r="L2798" s="26" t="s">
        <v>433</v>
      </c>
      <c r="M2798" s="26" t="s">
        <v>165</v>
      </c>
      <c r="N2798" s="26" t="s">
        <v>357</v>
      </c>
      <c r="O2798" s="26" t="s">
        <v>57</v>
      </c>
      <c r="P2798" s="26" t="s">
        <v>530</v>
      </c>
      <c r="Q2798" s="26" t="s">
        <v>59</v>
      </c>
      <c r="R2798" s="26" t="s">
        <v>54</v>
      </c>
      <c r="S2798" s="26" t="s">
        <v>531</v>
      </c>
      <c r="T2798" s="54">
        <v>1.506</v>
      </c>
      <c r="U2798" s="36" t="s">
        <v>827</v>
      </c>
      <c r="V2798" s="43">
        <v>8.3000000000000001E-3</v>
      </c>
      <c r="W2798" s="43">
        <v>2.41E-2</v>
      </c>
      <c r="X2798" s="26" t="s">
        <v>347</v>
      </c>
      <c r="Z2798" s="42">
        <v>315778.13</v>
      </c>
      <c r="AA2798" s="42">
        <v>1</v>
      </c>
      <c r="AB2798" s="42">
        <v>113.58</v>
      </c>
      <c r="AC2798" s="42">
        <v>0</v>
      </c>
      <c r="AD2798" s="42">
        <v>358.66079999999999</v>
      </c>
      <c r="AG2798" s="26" t="s">
        <v>15</v>
      </c>
      <c r="AH2798" s="43">
        <v>3.2991886400000003E-4</v>
      </c>
      <c r="AI2798" s="43">
        <v>7.5782314899999997E-4</v>
      </c>
      <c r="AJ2798" s="43">
        <v>2.6910594190629109E-4</v>
      </c>
    </row>
    <row r="2799" spans="1:36" x14ac:dyDescent="0.2">
      <c r="A2799" s="26">
        <v>8700</v>
      </c>
      <c r="B2799" s="26">
        <v>12956</v>
      </c>
      <c r="C2799" s="26" t="s">
        <v>1016</v>
      </c>
      <c r="D2799" s="26">
        <v>513569780</v>
      </c>
      <c r="E2799" s="26" t="s">
        <v>203</v>
      </c>
      <c r="F2799" s="26" t="s">
        <v>1019</v>
      </c>
      <c r="G2799" s="26" t="s">
        <v>1020</v>
      </c>
      <c r="H2799" s="26" t="s">
        <v>69</v>
      </c>
      <c r="I2799" s="26" t="s">
        <v>113</v>
      </c>
      <c r="J2799" s="26" t="s">
        <v>51</v>
      </c>
      <c r="K2799" s="26" t="s">
        <v>51</v>
      </c>
      <c r="L2799" s="26" t="s">
        <v>433</v>
      </c>
      <c r="M2799" s="26" t="s">
        <v>165</v>
      </c>
      <c r="N2799" s="26" t="s">
        <v>357</v>
      </c>
      <c r="O2799" s="26" t="s">
        <v>57</v>
      </c>
      <c r="P2799" s="26" t="s">
        <v>530</v>
      </c>
      <c r="Q2799" s="26" t="s">
        <v>59</v>
      </c>
      <c r="R2799" s="26" t="s">
        <v>54</v>
      </c>
      <c r="S2799" s="26" t="s">
        <v>531</v>
      </c>
      <c r="T2799" s="54">
        <v>4.7859999999999996</v>
      </c>
      <c r="U2799" s="36" t="s">
        <v>1021</v>
      </c>
      <c r="V2799" s="43">
        <v>1.6500000000000001E-2</v>
      </c>
      <c r="W2799" s="43">
        <v>2.4299999999999999E-2</v>
      </c>
      <c r="X2799" s="26" t="s">
        <v>347</v>
      </c>
      <c r="Z2799" s="42">
        <v>1205000</v>
      </c>
      <c r="AA2799" s="42">
        <v>1</v>
      </c>
      <c r="AB2799" s="42">
        <v>112.1</v>
      </c>
      <c r="AC2799" s="42">
        <v>0</v>
      </c>
      <c r="AD2799" s="42">
        <v>1350.8050000000001</v>
      </c>
      <c r="AG2799" s="26" t="s">
        <v>15</v>
      </c>
      <c r="AH2799" s="43">
        <v>5.69571908E-4</v>
      </c>
      <c r="AI2799" s="43">
        <v>2.8541488210000001E-3</v>
      </c>
      <c r="AJ2799" s="43">
        <v>1.0135193248236984E-3</v>
      </c>
    </row>
    <row r="2800" spans="1:36" x14ac:dyDescent="0.2">
      <c r="A2800" s="26">
        <v>8700</v>
      </c>
      <c r="B2800" s="26">
        <v>12956</v>
      </c>
      <c r="C2800" s="26" t="s">
        <v>1022</v>
      </c>
      <c r="D2800" s="26">
        <v>513436394</v>
      </c>
      <c r="E2800" s="26" t="s">
        <v>203</v>
      </c>
      <c r="F2800" s="26" t="s">
        <v>1023</v>
      </c>
      <c r="G2800" s="26" t="s">
        <v>1024</v>
      </c>
      <c r="H2800" s="26" t="s">
        <v>69</v>
      </c>
      <c r="I2800" s="26" t="s">
        <v>113</v>
      </c>
      <c r="J2800" s="26" t="s">
        <v>51</v>
      </c>
      <c r="K2800" s="26" t="s">
        <v>51</v>
      </c>
      <c r="L2800" s="26" t="s">
        <v>433</v>
      </c>
      <c r="M2800" s="26" t="s">
        <v>165</v>
      </c>
      <c r="N2800" s="26" t="s">
        <v>131</v>
      </c>
      <c r="O2800" s="26" t="s">
        <v>57</v>
      </c>
      <c r="P2800" s="26" t="s">
        <v>708</v>
      </c>
      <c r="Q2800" s="26" t="s">
        <v>64</v>
      </c>
      <c r="R2800" s="26" t="s">
        <v>54</v>
      </c>
      <c r="S2800" s="26" t="s">
        <v>531</v>
      </c>
      <c r="T2800" s="54">
        <v>5.351</v>
      </c>
      <c r="U2800" s="36" t="s">
        <v>1025</v>
      </c>
      <c r="V2800" s="43">
        <v>2.6499999999999999E-2</v>
      </c>
      <c r="W2800" s="43">
        <v>2.3599999999999999E-2</v>
      </c>
      <c r="X2800" s="26" t="s">
        <v>347</v>
      </c>
      <c r="Z2800" s="42">
        <v>97664.54</v>
      </c>
      <c r="AA2800" s="42">
        <v>1</v>
      </c>
      <c r="AB2800" s="42">
        <v>117.81</v>
      </c>
      <c r="AC2800" s="42">
        <v>0</v>
      </c>
      <c r="AD2800" s="42">
        <v>115.05859</v>
      </c>
      <c r="AG2800" s="26" t="s">
        <v>15</v>
      </c>
      <c r="AH2800" s="43">
        <v>6.6867988838406904E-5</v>
      </c>
      <c r="AI2800" s="43">
        <v>2.431101E-4</v>
      </c>
      <c r="AJ2800" s="43">
        <v>8.6329340246717133E-5</v>
      </c>
    </row>
    <row r="2801" spans="1:36" x14ac:dyDescent="0.2">
      <c r="A2801" s="26">
        <v>8700</v>
      </c>
      <c r="B2801" s="26">
        <v>12956</v>
      </c>
      <c r="C2801" s="26" t="s">
        <v>717</v>
      </c>
      <c r="D2801" s="26">
        <v>513257873</v>
      </c>
      <c r="E2801" s="26" t="s">
        <v>203</v>
      </c>
      <c r="F2801" s="26" t="s">
        <v>2451</v>
      </c>
      <c r="G2801" s="26" t="s">
        <v>2452</v>
      </c>
      <c r="H2801" s="26" t="s">
        <v>69</v>
      </c>
      <c r="I2801" s="26" t="s">
        <v>113</v>
      </c>
      <c r="J2801" s="26" t="s">
        <v>51</v>
      </c>
      <c r="K2801" s="26" t="s">
        <v>51</v>
      </c>
      <c r="L2801" s="26" t="s">
        <v>433</v>
      </c>
      <c r="M2801" s="26" t="s">
        <v>165</v>
      </c>
      <c r="N2801" s="26" t="s">
        <v>357</v>
      </c>
      <c r="O2801" s="26" t="s">
        <v>57</v>
      </c>
      <c r="P2801" s="26" t="s">
        <v>733</v>
      </c>
      <c r="Q2801" s="26" t="s">
        <v>59</v>
      </c>
      <c r="R2801" s="26" t="s">
        <v>54</v>
      </c>
      <c r="S2801" s="26" t="s">
        <v>531</v>
      </c>
      <c r="T2801" s="54">
        <v>1.4650000000000001</v>
      </c>
      <c r="U2801" s="36" t="s">
        <v>601</v>
      </c>
      <c r="V2801" s="43">
        <v>1.4E-2</v>
      </c>
      <c r="W2801" s="43">
        <v>2.7799999999999998E-2</v>
      </c>
      <c r="X2801" s="26" t="s">
        <v>347</v>
      </c>
      <c r="Z2801" s="42">
        <v>288924.79999999999</v>
      </c>
      <c r="AA2801" s="42">
        <v>1</v>
      </c>
      <c r="AB2801" s="42">
        <v>113.94</v>
      </c>
      <c r="AC2801" s="42">
        <v>0</v>
      </c>
      <c r="AD2801" s="42">
        <v>329.20092</v>
      </c>
      <c r="AG2801" s="26" t="s">
        <v>15</v>
      </c>
      <c r="AH2801" s="43">
        <v>3.5807654099999998E-4</v>
      </c>
      <c r="AI2801" s="43">
        <v>6.9557664999999995E-4</v>
      </c>
      <c r="AJ2801" s="43">
        <v>2.4700196858150537E-4</v>
      </c>
    </row>
    <row r="2802" spans="1:36" x14ac:dyDescent="0.2">
      <c r="A2802" s="26">
        <v>8700</v>
      </c>
      <c r="B2802" s="26">
        <v>12956</v>
      </c>
      <c r="C2802" s="26" t="s">
        <v>811</v>
      </c>
      <c r="D2802" s="26">
        <v>512607888</v>
      </c>
      <c r="E2802" s="26" t="s">
        <v>203</v>
      </c>
      <c r="F2802" s="26" t="s">
        <v>1026</v>
      </c>
      <c r="G2802" s="26" t="s">
        <v>1027</v>
      </c>
      <c r="H2802" s="26" t="s">
        <v>69</v>
      </c>
      <c r="I2802" s="26" t="s">
        <v>112</v>
      </c>
      <c r="J2802" s="26" t="s">
        <v>51</v>
      </c>
      <c r="K2802" s="26" t="s">
        <v>51</v>
      </c>
      <c r="L2802" s="26" t="s">
        <v>433</v>
      </c>
      <c r="M2802" s="26" t="s">
        <v>165</v>
      </c>
      <c r="N2802" s="26" t="s">
        <v>132</v>
      </c>
      <c r="O2802" s="26" t="s">
        <v>57</v>
      </c>
      <c r="P2802" s="26" t="s">
        <v>750</v>
      </c>
      <c r="Q2802" s="26" t="s">
        <v>64</v>
      </c>
      <c r="R2802" s="26" t="s">
        <v>54</v>
      </c>
      <c r="S2802" s="26" t="s">
        <v>531</v>
      </c>
      <c r="T2802" s="54">
        <v>1.2210000000000001</v>
      </c>
      <c r="U2802" s="36" t="s">
        <v>827</v>
      </c>
      <c r="V2802" s="43">
        <v>3.2500000000000001E-2</v>
      </c>
      <c r="W2802" s="43">
        <v>4.7600000000000003E-2</v>
      </c>
      <c r="X2802" s="26" t="s">
        <v>347</v>
      </c>
      <c r="Z2802" s="42">
        <v>550268.07999999996</v>
      </c>
      <c r="AA2802" s="42">
        <v>1</v>
      </c>
      <c r="AB2802" s="42">
        <v>98.29</v>
      </c>
      <c r="AC2802" s="42">
        <v>0</v>
      </c>
      <c r="AD2802" s="42">
        <v>540.85850000000005</v>
      </c>
      <c r="AG2802" s="26" t="s">
        <v>15</v>
      </c>
      <c r="AH2802" s="43">
        <v>2.6044482669999999E-3</v>
      </c>
      <c r="AI2802" s="43">
        <v>1.142793112E-3</v>
      </c>
      <c r="AJ2802" s="43">
        <v>4.0581026998357152E-4</v>
      </c>
    </row>
    <row r="2803" spans="1:36" x14ac:dyDescent="0.2">
      <c r="A2803" s="26">
        <v>8700</v>
      </c>
      <c r="B2803" s="26">
        <v>12956</v>
      </c>
      <c r="C2803" s="26" t="s">
        <v>763</v>
      </c>
      <c r="D2803" s="26">
        <v>513623314</v>
      </c>
      <c r="E2803" s="26" t="s">
        <v>203</v>
      </c>
      <c r="F2803" s="26" t="s">
        <v>1028</v>
      </c>
      <c r="G2803" s="26" t="s">
        <v>1029</v>
      </c>
      <c r="H2803" s="26" t="s">
        <v>69</v>
      </c>
      <c r="I2803" s="26" t="s">
        <v>113</v>
      </c>
      <c r="J2803" s="26" t="s">
        <v>51</v>
      </c>
      <c r="K2803" s="26" t="s">
        <v>51</v>
      </c>
      <c r="L2803" s="26" t="s">
        <v>433</v>
      </c>
      <c r="M2803" s="26" t="s">
        <v>165</v>
      </c>
      <c r="N2803" s="26" t="s">
        <v>357</v>
      </c>
      <c r="O2803" s="26" t="s">
        <v>57</v>
      </c>
      <c r="P2803" s="26" t="s">
        <v>728</v>
      </c>
      <c r="Q2803" s="26" t="s">
        <v>59</v>
      </c>
      <c r="R2803" s="26" t="s">
        <v>54</v>
      </c>
      <c r="S2803" s="26" t="s">
        <v>531</v>
      </c>
      <c r="T2803" s="54">
        <v>2.6680000000000001</v>
      </c>
      <c r="U2803" s="36" t="s">
        <v>1030</v>
      </c>
      <c r="V2803" s="43">
        <v>1.8200000000000001E-2</v>
      </c>
      <c r="W2803" s="43">
        <v>2.4799999999999999E-2</v>
      </c>
      <c r="X2803" s="26" t="s">
        <v>347</v>
      </c>
      <c r="Z2803" s="42">
        <v>52049.2</v>
      </c>
      <c r="AA2803" s="42">
        <v>1</v>
      </c>
      <c r="AB2803" s="42">
        <v>113.59</v>
      </c>
      <c r="AC2803" s="42">
        <v>0</v>
      </c>
      <c r="AD2803" s="42">
        <v>59.122689999999999</v>
      </c>
      <c r="AG2803" s="26" t="s">
        <v>15</v>
      </c>
      <c r="AH2803" s="43">
        <v>1.0400232700000001E-4</v>
      </c>
      <c r="AI2803" s="43">
        <v>1.2492177300000001E-4</v>
      </c>
      <c r="AJ2803" s="43">
        <v>4.4360206580935682E-5</v>
      </c>
    </row>
    <row r="2804" spans="1:36" x14ac:dyDescent="0.2">
      <c r="A2804" s="26">
        <v>8700</v>
      </c>
      <c r="B2804" s="26">
        <v>12956</v>
      </c>
      <c r="C2804" s="26" t="s">
        <v>996</v>
      </c>
      <c r="D2804" s="26">
        <v>511399388</v>
      </c>
      <c r="E2804" s="26" t="s">
        <v>203</v>
      </c>
      <c r="F2804" s="26" t="s">
        <v>1031</v>
      </c>
      <c r="G2804" s="26" t="s">
        <v>1032</v>
      </c>
      <c r="H2804" s="26" t="s">
        <v>69</v>
      </c>
      <c r="I2804" s="26" t="s">
        <v>112</v>
      </c>
      <c r="J2804" s="26" t="s">
        <v>51</v>
      </c>
      <c r="K2804" s="26" t="s">
        <v>51</v>
      </c>
      <c r="L2804" s="26" t="s">
        <v>433</v>
      </c>
      <c r="M2804" s="26" t="s">
        <v>165</v>
      </c>
      <c r="N2804" s="26" t="s">
        <v>84</v>
      </c>
      <c r="O2804" s="26" t="s">
        <v>57</v>
      </c>
      <c r="P2804" s="26" t="s">
        <v>776</v>
      </c>
      <c r="Q2804" s="26" t="s">
        <v>64</v>
      </c>
      <c r="R2804" s="26" t="s">
        <v>54</v>
      </c>
      <c r="S2804" s="26" t="s">
        <v>531</v>
      </c>
      <c r="T2804" s="54">
        <v>0.49299999999999999</v>
      </c>
      <c r="U2804" s="36" t="s">
        <v>792</v>
      </c>
      <c r="V2804" s="43">
        <v>4.1700000000000001E-2</v>
      </c>
      <c r="W2804" s="43">
        <v>5.2699999999999997E-2</v>
      </c>
      <c r="X2804" s="26" t="s">
        <v>347</v>
      </c>
      <c r="Z2804" s="42">
        <v>75000</v>
      </c>
      <c r="AA2804" s="42">
        <v>1</v>
      </c>
      <c r="AB2804" s="42">
        <v>99.53</v>
      </c>
      <c r="AC2804" s="42">
        <v>0</v>
      </c>
      <c r="AD2804" s="42">
        <v>74.647499999999994</v>
      </c>
      <c r="AG2804" s="26" t="s">
        <v>15</v>
      </c>
      <c r="AH2804" s="43">
        <v>7.1880804299999997E-4</v>
      </c>
      <c r="AI2804" s="43">
        <v>1.5772452200000001E-4</v>
      </c>
      <c r="AJ2804" s="43">
        <v>5.6008590284887182E-5</v>
      </c>
    </row>
    <row r="2805" spans="1:36" x14ac:dyDescent="0.2">
      <c r="A2805" s="26">
        <v>8700</v>
      </c>
      <c r="B2805" s="26">
        <v>12956</v>
      </c>
      <c r="C2805" s="26" t="s">
        <v>1033</v>
      </c>
      <c r="D2805" s="26">
        <v>515327120</v>
      </c>
      <c r="E2805" s="26" t="s">
        <v>203</v>
      </c>
      <c r="F2805" s="26" t="s">
        <v>1034</v>
      </c>
      <c r="G2805" s="26" t="s">
        <v>1035</v>
      </c>
      <c r="H2805" s="26" t="s">
        <v>69</v>
      </c>
      <c r="I2805" s="26" t="s">
        <v>113</v>
      </c>
      <c r="J2805" s="26" t="s">
        <v>51</v>
      </c>
      <c r="K2805" s="26" t="s">
        <v>51</v>
      </c>
      <c r="L2805" s="26" t="s">
        <v>433</v>
      </c>
      <c r="M2805" s="26" t="s">
        <v>165</v>
      </c>
      <c r="N2805" s="26" t="s">
        <v>357</v>
      </c>
      <c r="O2805" s="26" t="s">
        <v>57</v>
      </c>
      <c r="P2805" s="26" t="s">
        <v>742</v>
      </c>
      <c r="Q2805" s="26" t="s">
        <v>64</v>
      </c>
      <c r="R2805" s="26" t="s">
        <v>54</v>
      </c>
      <c r="S2805" s="26" t="s">
        <v>531</v>
      </c>
      <c r="T2805" s="54">
        <v>2.72</v>
      </c>
      <c r="U2805" s="36" t="s">
        <v>1036</v>
      </c>
      <c r="V2805" s="43">
        <v>2.75E-2</v>
      </c>
      <c r="W2805" s="43">
        <v>2.5899999999999999E-2</v>
      </c>
      <c r="X2805" s="26" t="s">
        <v>347</v>
      </c>
      <c r="Z2805" s="42">
        <v>1115696.33</v>
      </c>
      <c r="AA2805" s="42">
        <v>1</v>
      </c>
      <c r="AB2805" s="42">
        <v>115.11</v>
      </c>
      <c r="AC2805" s="42">
        <v>0</v>
      </c>
      <c r="AD2805" s="42">
        <v>1284.2780499999999</v>
      </c>
      <c r="AG2805" s="26" t="s">
        <v>15</v>
      </c>
      <c r="AH2805" s="43">
        <v>2.189573934E-3</v>
      </c>
      <c r="AI2805" s="43">
        <v>2.7135824070000001E-3</v>
      </c>
      <c r="AJ2805" s="43">
        <v>9.6360364532400739E-4</v>
      </c>
    </row>
    <row r="2806" spans="1:36" x14ac:dyDescent="0.2">
      <c r="A2806" s="26">
        <v>8700</v>
      </c>
      <c r="B2806" s="26">
        <v>12956</v>
      </c>
      <c r="C2806" s="26" t="s">
        <v>782</v>
      </c>
      <c r="D2806" s="26">
        <v>633896</v>
      </c>
      <c r="E2806" s="26" t="s">
        <v>204</v>
      </c>
      <c r="F2806" s="26" t="s">
        <v>783</v>
      </c>
      <c r="G2806" s="26" t="s">
        <v>784</v>
      </c>
      <c r="H2806" s="26" t="s">
        <v>69</v>
      </c>
      <c r="I2806" s="26" t="s">
        <v>114</v>
      </c>
      <c r="J2806" s="26" t="s">
        <v>51</v>
      </c>
      <c r="K2806" s="26" t="s">
        <v>168</v>
      </c>
      <c r="L2806" s="26" t="s">
        <v>433</v>
      </c>
      <c r="M2806" s="26" t="s">
        <v>165</v>
      </c>
      <c r="N2806" s="26" t="s">
        <v>358</v>
      </c>
      <c r="O2806" s="26" t="s">
        <v>57</v>
      </c>
      <c r="P2806" s="26" t="s">
        <v>742</v>
      </c>
      <c r="Q2806" s="26" t="s">
        <v>64</v>
      </c>
      <c r="R2806" s="26" t="s">
        <v>54</v>
      </c>
      <c r="S2806" s="26" t="s">
        <v>531</v>
      </c>
      <c r="T2806" s="54">
        <v>2.7810000000000001</v>
      </c>
      <c r="U2806" s="36">
        <v>47033</v>
      </c>
      <c r="V2806" s="43">
        <v>4.2999999999999997E-2</v>
      </c>
      <c r="W2806" s="43">
        <v>7.7600000000000002E-2</v>
      </c>
      <c r="X2806" s="26" t="s">
        <v>347</v>
      </c>
      <c r="Z2806" s="42">
        <v>1835296.59</v>
      </c>
      <c r="AA2806" s="42">
        <v>1</v>
      </c>
      <c r="AB2806" s="42">
        <v>88.4</v>
      </c>
      <c r="AC2806" s="42">
        <v>0</v>
      </c>
      <c r="AD2806" s="42">
        <v>1622.40219</v>
      </c>
      <c r="AG2806" s="26" t="s">
        <v>15</v>
      </c>
      <c r="AH2806" s="43">
        <v>1.6849010539999999E-3</v>
      </c>
      <c r="AI2806" s="43">
        <v>3.428013147E-3</v>
      </c>
      <c r="AJ2806" s="43">
        <v>1.2173007741319358E-3</v>
      </c>
    </row>
    <row r="2807" spans="1:36" x14ac:dyDescent="0.2">
      <c r="A2807" s="26">
        <v>8700</v>
      </c>
      <c r="B2807" s="26">
        <v>12956</v>
      </c>
      <c r="C2807" s="26" t="s">
        <v>763</v>
      </c>
      <c r="D2807" s="26">
        <v>513623314</v>
      </c>
      <c r="E2807" s="26" t="s">
        <v>203</v>
      </c>
      <c r="F2807" s="26" t="s">
        <v>1037</v>
      </c>
      <c r="G2807" s="26" t="s">
        <v>1038</v>
      </c>
      <c r="H2807" s="26" t="s">
        <v>69</v>
      </c>
      <c r="I2807" s="26" t="s">
        <v>113</v>
      </c>
      <c r="J2807" s="26" t="s">
        <v>51</v>
      </c>
      <c r="K2807" s="26" t="s">
        <v>51</v>
      </c>
      <c r="L2807" s="26" t="s">
        <v>433</v>
      </c>
      <c r="M2807" s="26" t="s">
        <v>165</v>
      </c>
      <c r="N2807" s="26" t="s">
        <v>357</v>
      </c>
      <c r="O2807" s="26" t="s">
        <v>57</v>
      </c>
      <c r="P2807" s="26" t="s">
        <v>733</v>
      </c>
      <c r="Q2807" s="26" t="s">
        <v>59</v>
      </c>
      <c r="R2807" s="26" t="s">
        <v>54</v>
      </c>
      <c r="S2807" s="26" t="s">
        <v>531</v>
      </c>
      <c r="T2807" s="54">
        <v>2.5019999999999998</v>
      </c>
      <c r="U2807" s="36" t="s">
        <v>1039</v>
      </c>
      <c r="V2807" s="43">
        <v>3.3500000000000002E-2</v>
      </c>
      <c r="W2807" s="43">
        <v>2.7699999999999999E-2</v>
      </c>
      <c r="X2807" s="26" t="s">
        <v>347</v>
      </c>
      <c r="Z2807" s="42">
        <v>275714.28999999998</v>
      </c>
      <c r="AA2807" s="42">
        <v>1</v>
      </c>
      <c r="AB2807" s="42">
        <v>117.95</v>
      </c>
      <c r="AC2807" s="42">
        <v>0</v>
      </c>
      <c r="AD2807" s="42">
        <v>325.20501000000002</v>
      </c>
      <c r="AG2807" s="26" t="s">
        <v>15</v>
      </c>
      <c r="AH2807" s="43">
        <v>4.3440445500000002E-4</v>
      </c>
      <c r="AI2807" s="43">
        <v>6.8713359500000004E-4</v>
      </c>
      <c r="AJ2807" s="43">
        <v>2.4400380674078354E-4</v>
      </c>
    </row>
    <row r="2808" spans="1:36" x14ac:dyDescent="0.2">
      <c r="A2808" s="26">
        <v>8700</v>
      </c>
      <c r="B2808" s="26">
        <v>12956</v>
      </c>
      <c r="C2808" s="26" t="s">
        <v>785</v>
      </c>
      <c r="D2808" s="26">
        <v>520044314</v>
      </c>
      <c r="E2808" s="26" t="s">
        <v>203</v>
      </c>
      <c r="F2808" s="26" t="s">
        <v>786</v>
      </c>
      <c r="G2808" s="26" t="s">
        <v>787</v>
      </c>
      <c r="H2808" s="26" t="s">
        <v>69</v>
      </c>
      <c r="I2808" s="26" t="s">
        <v>112</v>
      </c>
      <c r="J2808" s="26" t="s">
        <v>51</v>
      </c>
      <c r="K2808" s="26" t="s">
        <v>51</v>
      </c>
      <c r="L2808" s="26" t="s">
        <v>433</v>
      </c>
      <c r="M2808" s="26" t="s">
        <v>165</v>
      </c>
      <c r="N2808" s="26" t="s">
        <v>133</v>
      </c>
      <c r="O2808" s="26" t="s">
        <v>57</v>
      </c>
      <c r="P2808" s="26" t="s">
        <v>733</v>
      </c>
      <c r="Q2808" s="26" t="s">
        <v>59</v>
      </c>
      <c r="R2808" s="26" t="s">
        <v>54</v>
      </c>
      <c r="S2808" s="26" t="s">
        <v>531</v>
      </c>
      <c r="T2808" s="54">
        <v>1.827</v>
      </c>
      <c r="U2808" s="36" t="s">
        <v>788</v>
      </c>
      <c r="V2808" s="43">
        <v>0.04</v>
      </c>
      <c r="W2808" s="43">
        <v>4.8300000000000003E-2</v>
      </c>
      <c r="X2808" s="26" t="s">
        <v>347</v>
      </c>
      <c r="Z2808" s="42">
        <v>2866111.11</v>
      </c>
      <c r="AA2808" s="42">
        <v>1</v>
      </c>
      <c r="AB2808" s="42">
        <v>100.59</v>
      </c>
      <c r="AC2808" s="42">
        <v>0</v>
      </c>
      <c r="AD2808" s="42">
        <v>2883.02117</v>
      </c>
      <c r="AG2808" s="26" t="s">
        <v>15</v>
      </c>
      <c r="AH2808" s="43">
        <v>4.81226838E-3</v>
      </c>
      <c r="AI2808" s="43">
        <v>6.0916057279999996E-3</v>
      </c>
      <c r="AJ2808" s="43">
        <v>2.1631528382489175E-3</v>
      </c>
    </row>
    <row r="2809" spans="1:36" x14ac:dyDescent="0.2">
      <c r="A2809" s="26">
        <v>8700</v>
      </c>
      <c r="B2809" s="26">
        <v>12956</v>
      </c>
      <c r="C2809" s="26" t="s">
        <v>705</v>
      </c>
      <c r="D2809" s="26">
        <v>510960719</v>
      </c>
      <c r="E2809" s="26" t="s">
        <v>203</v>
      </c>
      <c r="F2809" s="26" t="s">
        <v>1040</v>
      </c>
      <c r="G2809" s="26" t="s">
        <v>1041</v>
      </c>
      <c r="H2809" s="26" t="s">
        <v>69</v>
      </c>
      <c r="I2809" s="26" t="s">
        <v>113</v>
      </c>
      <c r="J2809" s="26" t="s">
        <v>51</v>
      </c>
      <c r="K2809" s="26" t="s">
        <v>51</v>
      </c>
      <c r="L2809" s="26" t="s">
        <v>433</v>
      </c>
      <c r="M2809" s="26" t="s">
        <v>165</v>
      </c>
      <c r="N2809" s="26" t="s">
        <v>357</v>
      </c>
      <c r="O2809" s="26" t="s">
        <v>57</v>
      </c>
      <c r="P2809" s="26" t="s">
        <v>708</v>
      </c>
      <c r="Q2809" s="26" t="s">
        <v>64</v>
      </c>
      <c r="R2809" s="26" t="s">
        <v>54</v>
      </c>
      <c r="S2809" s="26" t="s">
        <v>531</v>
      </c>
      <c r="T2809" s="54">
        <v>2.3159999999999998</v>
      </c>
      <c r="U2809" s="36" t="s">
        <v>1042</v>
      </c>
      <c r="V2809" s="43">
        <v>1.77E-2</v>
      </c>
      <c r="W2809" s="43">
        <v>2.5999999999999999E-2</v>
      </c>
      <c r="X2809" s="26" t="s">
        <v>347</v>
      </c>
      <c r="Z2809" s="42">
        <v>66492.850000000006</v>
      </c>
      <c r="AA2809" s="42">
        <v>1</v>
      </c>
      <c r="AB2809" s="42">
        <v>113.1</v>
      </c>
      <c r="AC2809" s="42">
        <v>0</v>
      </c>
      <c r="AD2809" s="42">
        <v>75.203410000000005</v>
      </c>
      <c r="AG2809" s="26" t="s">
        <v>15</v>
      </c>
      <c r="AH2809" s="43">
        <v>2.5626285103451001E-5</v>
      </c>
      <c r="AI2809" s="43">
        <v>1.5889911799999999E-4</v>
      </c>
      <c r="AJ2809" s="43">
        <v>5.6425693810461004E-5</v>
      </c>
    </row>
    <row r="2810" spans="1:36" x14ac:dyDescent="0.2">
      <c r="A2810" s="26">
        <v>8700</v>
      </c>
      <c r="B2810" s="26">
        <v>12956</v>
      </c>
      <c r="C2810" s="26" t="s">
        <v>705</v>
      </c>
      <c r="D2810" s="26">
        <v>510960719</v>
      </c>
      <c r="E2810" s="26" t="s">
        <v>203</v>
      </c>
      <c r="F2810" s="26" t="s">
        <v>1043</v>
      </c>
      <c r="G2810" s="26" t="s">
        <v>1044</v>
      </c>
      <c r="H2810" s="26" t="s">
        <v>69</v>
      </c>
      <c r="I2810" s="26" t="s">
        <v>113</v>
      </c>
      <c r="J2810" s="26" t="s">
        <v>51</v>
      </c>
      <c r="K2810" s="26" t="s">
        <v>51</v>
      </c>
      <c r="L2810" s="26" t="s">
        <v>433</v>
      </c>
      <c r="M2810" s="26" t="s">
        <v>165</v>
      </c>
      <c r="N2810" s="26" t="s">
        <v>357</v>
      </c>
      <c r="O2810" s="26" t="s">
        <v>57</v>
      </c>
      <c r="P2810" s="26" t="s">
        <v>708</v>
      </c>
      <c r="Q2810" s="26" t="s">
        <v>64</v>
      </c>
      <c r="R2810" s="26" t="s">
        <v>54</v>
      </c>
      <c r="S2810" s="26" t="s">
        <v>531</v>
      </c>
      <c r="T2810" s="54">
        <v>5.2969999999999997</v>
      </c>
      <c r="U2810" s="36" t="s">
        <v>1045</v>
      </c>
      <c r="V2810" s="43">
        <v>2.4799999999999999E-2</v>
      </c>
      <c r="W2810" s="43">
        <v>2.8400000000000002E-2</v>
      </c>
      <c r="X2810" s="26" t="s">
        <v>347</v>
      </c>
      <c r="Z2810" s="42">
        <v>1501000</v>
      </c>
      <c r="AA2810" s="42">
        <v>1</v>
      </c>
      <c r="AB2810" s="42">
        <v>113.17</v>
      </c>
      <c r="AC2810" s="42">
        <v>0</v>
      </c>
      <c r="AD2810" s="42">
        <v>1698.6817000000001</v>
      </c>
      <c r="AG2810" s="26" t="s">
        <v>15</v>
      </c>
      <c r="AH2810" s="43">
        <v>4.5560921400000001E-4</v>
      </c>
      <c r="AI2810" s="43">
        <v>3.5891859829999999E-3</v>
      </c>
      <c r="AJ2810" s="43">
        <v>1.2745338740042956E-3</v>
      </c>
    </row>
    <row r="2811" spans="1:36" x14ac:dyDescent="0.2">
      <c r="A2811" s="26">
        <v>8700</v>
      </c>
      <c r="B2811" s="26">
        <v>12956</v>
      </c>
      <c r="C2811" s="26" t="s">
        <v>769</v>
      </c>
      <c r="D2811" s="26">
        <v>513765859</v>
      </c>
      <c r="E2811" s="26" t="s">
        <v>203</v>
      </c>
      <c r="F2811" s="26" t="s">
        <v>1046</v>
      </c>
      <c r="G2811" s="26" t="s">
        <v>1047</v>
      </c>
      <c r="H2811" s="26" t="s">
        <v>69</v>
      </c>
      <c r="I2811" s="26" t="s">
        <v>113</v>
      </c>
      <c r="J2811" s="26" t="s">
        <v>51</v>
      </c>
      <c r="K2811" s="26" t="s">
        <v>51</v>
      </c>
      <c r="L2811" s="26" t="s">
        <v>433</v>
      </c>
      <c r="M2811" s="26" t="s">
        <v>165</v>
      </c>
      <c r="N2811" s="26" t="s">
        <v>357</v>
      </c>
      <c r="O2811" s="26" t="s">
        <v>57</v>
      </c>
      <c r="P2811" s="26" t="s">
        <v>728</v>
      </c>
      <c r="Q2811" s="26" t="s">
        <v>59</v>
      </c>
      <c r="R2811" s="26" t="s">
        <v>54</v>
      </c>
      <c r="S2811" s="26" t="s">
        <v>531</v>
      </c>
      <c r="T2811" s="54">
        <v>2.5369999999999999</v>
      </c>
      <c r="U2811" s="36" t="s">
        <v>648</v>
      </c>
      <c r="V2811" s="43">
        <v>1.4200000000000001E-2</v>
      </c>
      <c r="W2811" s="43">
        <v>2.6100000000000002E-2</v>
      </c>
      <c r="X2811" s="26" t="s">
        <v>347</v>
      </c>
      <c r="Z2811" s="42">
        <v>812890.05</v>
      </c>
      <c r="AA2811" s="42">
        <v>1</v>
      </c>
      <c r="AB2811" s="42">
        <v>112.13</v>
      </c>
      <c r="AC2811" s="42">
        <v>0</v>
      </c>
      <c r="AD2811" s="42">
        <v>911.49360999999999</v>
      </c>
      <c r="AG2811" s="26" t="s">
        <v>15</v>
      </c>
      <c r="AH2811" s="43">
        <v>8.0051146500000005E-4</v>
      </c>
      <c r="AI2811" s="43">
        <v>1.925917074E-3</v>
      </c>
      <c r="AJ2811" s="43">
        <v>6.8390062828336845E-4</v>
      </c>
    </row>
    <row r="2812" spans="1:36" x14ac:dyDescent="0.2">
      <c r="A2812" s="26">
        <v>8700</v>
      </c>
      <c r="B2812" s="26">
        <v>12956</v>
      </c>
      <c r="C2812" s="26" t="s">
        <v>1048</v>
      </c>
      <c r="D2812" s="26">
        <v>513957472</v>
      </c>
      <c r="E2812" s="26" t="s">
        <v>203</v>
      </c>
      <c r="F2812" s="26" t="s">
        <v>1049</v>
      </c>
      <c r="G2812" s="26" t="s">
        <v>1050</v>
      </c>
      <c r="H2812" s="26" t="s">
        <v>69</v>
      </c>
      <c r="I2812" s="26" t="s">
        <v>112</v>
      </c>
      <c r="J2812" s="26" t="s">
        <v>51</v>
      </c>
      <c r="K2812" s="26" t="s">
        <v>51</v>
      </c>
      <c r="L2812" s="26" t="s">
        <v>433</v>
      </c>
      <c r="M2812" s="26" t="s">
        <v>165</v>
      </c>
      <c r="N2812" s="26" t="s">
        <v>357</v>
      </c>
      <c r="O2812" s="26" t="s">
        <v>57</v>
      </c>
      <c r="P2812" s="26" t="s">
        <v>1051</v>
      </c>
      <c r="Q2812" s="26" t="s">
        <v>64</v>
      </c>
      <c r="R2812" s="26" t="s">
        <v>54</v>
      </c>
      <c r="S2812" s="26" t="s">
        <v>531</v>
      </c>
      <c r="T2812" s="54">
        <v>3.0350000000000001</v>
      </c>
      <c r="U2812" s="36" t="s">
        <v>1052</v>
      </c>
      <c r="V2812" s="43">
        <v>4.1000000000000002E-2</v>
      </c>
      <c r="W2812" s="43">
        <v>5.5599999999999997E-2</v>
      </c>
      <c r="X2812" s="26" t="s">
        <v>347</v>
      </c>
      <c r="Z2812" s="42">
        <v>1288340.2</v>
      </c>
      <c r="AA2812" s="42">
        <v>1</v>
      </c>
      <c r="AB2812" s="42">
        <v>96.61</v>
      </c>
      <c r="AC2812" s="42">
        <v>0</v>
      </c>
      <c r="AD2812" s="42">
        <v>1244.6654699999999</v>
      </c>
      <c r="AG2812" s="26" t="s">
        <v>15</v>
      </c>
      <c r="AH2812" s="43">
        <v>2.82265823E-3</v>
      </c>
      <c r="AI2812" s="43">
        <v>2.6298840199999998E-3</v>
      </c>
      <c r="AJ2812" s="43">
        <v>9.3388202352358133E-4</v>
      </c>
    </row>
    <row r="2813" spans="1:36" x14ac:dyDescent="0.2">
      <c r="A2813" s="26">
        <v>8700</v>
      </c>
      <c r="B2813" s="26">
        <v>12956</v>
      </c>
      <c r="C2813" s="26" t="s">
        <v>1053</v>
      </c>
      <c r="D2813" s="26">
        <v>520043878</v>
      </c>
      <c r="E2813" s="26" t="s">
        <v>203</v>
      </c>
      <c r="F2813" s="26" t="s">
        <v>1054</v>
      </c>
      <c r="G2813" s="26" t="s">
        <v>1055</v>
      </c>
      <c r="H2813" s="26" t="s">
        <v>69</v>
      </c>
      <c r="I2813" s="26" t="s">
        <v>112</v>
      </c>
      <c r="J2813" s="26" t="s">
        <v>51</v>
      </c>
      <c r="K2813" s="26" t="s">
        <v>51</v>
      </c>
      <c r="L2813" s="26" t="s">
        <v>433</v>
      </c>
      <c r="M2813" s="26" t="s">
        <v>165</v>
      </c>
      <c r="N2813" s="26" t="s">
        <v>87</v>
      </c>
      <c r="O2813" s="26" t="s">
        <v>57</v>
      </c>
      <c r="P2813" s="26" t="s">
        <v>750</v>
      </c>
      <c r="Q2813" s="26" t="s">
        <v>64</v>
      </c>
      <c r="R2813" s="26" t="s">
        <v>54</v>
      </c>
      <c r="S2813" s="26" t="s">
        <v>531</v>
      </c>
      <c r="T2813" s="54">
        <v>1.6759999999999999</v>
      </c>
      <c r="U2813" s="36" t="s">
        <v>616</v>
      </c>
      <c r="V2813" s="43">
        <v>3.2899999999999999E-2</v>
      </c>
      <c r="W2813" s="43">
        <v>4.9000000000000002E-2</v>
      </c>
      <c r="X2813" s="26" t="s">
        <v>347</v>
      </c>
      <c r="Z2813" s="42">
        <v>127000</v>
      </c>
      <c r="AA2813" s="42">
        <v>1</v>
      </c>
      <c r="AB2813" s="42">
        <v>98.29</v>
      </c>
      <c r="AC2813" s="42">
        <v>0</v>
      </c>
      <c r="AD2813" s="42">
        <v>124.8283</v>
      </c>
      <c r="AG2813" s="26" t="s">
        <v>15</v>
      </c>
      <c r="AH2813" s="43">
        <v>1.7751334900000001E-4</v>
      </c>
      <c r="AI2813" s="43">
        <v>2.6375275800000003E-4</v>
      </c>
      <c r="AJ2813" s="43">
        <v>9.3659628395578986E-5</v>
      </c>
    </row>
    <row r="2814" spans="1:36" x14ac:dyDescent="0.2">
      <c r="A2814" s="26">
        <v>8700</v>
      </c>
      <c r="B2814" s="26">
        <v>12956</v>
      </c>
      <c r="C2814" s="26" t="s">
        <v>1056</v>
      </c>
      <c r="D2814" s="26">
        <v>520010869</v>
      </c>
      <c r="E2814" s="26" t="s">
        <v>203</v>
      </c>
      <c r="F2814" s="26" t="s">
        <v>1057</v>
      </c>
      <c r="G2814" s="26" t="s">
        <v>1058</v>
      </c>
      <c r="H2814" s="26" t="s">
        <v>69</v>
      </c>
      <c r="I2814" s="26" t="s">
        <v>113</v>
      </c>
      <c r="J2814" s="26" t="s">
        <v>51</v>
      </c>
      <c r="K2814" s="26" t="s">
        <v>51</v>
      </c>
      <c r="L2814" s="26" t="s">
        <v>433</v>
      </c>
      <c r="M2814" s="26" t="s">
        <v>165</v>
      </c>
      <c r="N2814" s="26" t="s">
        <v>131</v>
      </c>
      <c r="O2814" s="26" t="s">
        <v>57</v>
      </c>
      <c r="P2814" s="26" t="s">
        <v>530</v>
      </c>
      <c r="Q2814" s="26" t="s">
        <v>59</v>
      </c>
      <c r="R2814" s="26" t="s">
        <v>54</v>
      </c>
      <c r="S2814" s="26" t="s">
        <v>531</v>
      </c>
      <c r="T2814" s="54">
        <v>12.026999999999999</v>
      </c>
      <c r="U2814" s="36" t="s">
        <v>1059</v>
      </c>
      <c r="V2814" s="43">
        <v>2.07E-2</v>
      </c>
      <c r="W2814" s="43">
        <v>2.8799999999999999E-2</v>
      </c>
      <c r="X2814" s="26" t="s">
        <v>347</v>
      </c>
      <c r="Z2814" s="42">
        <v>452345.1</v>
      </c>
      <c r="AA2814" s="42">
        <v>1</v>
      </c>
      <c r="AB2814" s="42">
        <v>103.14</v>
      </c>
      <c r="AC2814" s="42">
        <v>0</v>
      </c>
      <c r="AD2814" s="42">
        <v>466.54874000000001</v>
      </c>
      <c r="AG2814" s="26" t="s">
        <v>15</v>
      </c>
      <c r="AH2814" s="43">
        <v>8.2739498862503696E-5</v>
      </c>
      <c r="AI2814" s="43">
        <v>9.8578220799999997E-4</v>
      </c>
      <c r="AJ2814" s="43">
        <v>3.5005508860431165E-4</v>
      </c>
    </row>
    <row r="2815" spans="1:36" x14ac:dyDescent="0.2">
      <c r="A2815" s="26">
        <v>8700</v>
      </c>
      <c r="B2815" s="26">
        <v>12956</v>
      </c>
      <c r="C2815" s="26" t="s">
        <v>984</v>
      </c>
      <c r="D2815" s="26">
        <v>511396046</v>
      </c>
      <c r="E2815" s="26" t="s">
        <v>203</v>
      </c>
      <c r="F2815" s="26" t="s">
        <v>2310</v>
      </c>
      <c r="G2815" s="26" t="s">
        <v>2311</v>
      </c>
      <c r="H2815" s="26" t="s">
        <v>69</v>
      </c>
      <c r="I2815" s="26" t="s">
        <v>113</v>
      </c>
      <c r="J2815" s="26" t="s">
        <v>51</v>
      </c>
      <c r="K2815" s="26" t="s">
        <v>51</v>
      </c>
      <c r="L2815" s="26" t="s">
        <v>433</v>
      </c>
      <c r="M2815" s="26" t="s">
        <v>165</v>
      </c>
      <c r="N2815" s="26" t="s">
        <v>133</v>
      </c>
      <c r="O2815" s="26" t="s">
        <v>57</v>
      </c>
      <c r="P2815" s="26" t="s">
        <v>154</v>
      </c>
      <c r="Q2815" s="26" t="s">
        <v>154</v>
      </c>
      <c r="R2815" s="26" t="s">
        <v>54</v>
      </c>
      <c r="S2815" s="26" t="s">
        <v>531</v>
      </c>
      <c r="T2815" s="54">
        <v>1.9970000000000001</v>
      </c>
      <c r="U2815" s="36" t="s">
        <v>827</v>
      </c>
      <c r="V2815" s="43">
        <v>5.2999999999999999E-2</v>
      </c>
      <c r="W2815" s="43">
        <v>6.6900000000000001E-2</v>
      </c>
      <c r="X2815" s="26" t="s">
        <v>347</v>
      </c>
      <c r="Z2815" s="42">
        <v>288750</v>
      </c>
      <c r="AA2815" s="42">
        <v>1</v>
      </c>
      <c r="AB2815" s="42">
        <v>99.75</v>
      </c>
      <c r="AC2815" s="42">
        <v>0</v>
      </c>
      <c r="AD2815" s="42">
        <v>288.02812</v>
      </c>
      <c r="AG2815" s="26" t="s">
        <v>15</v>
      </c>
      <c r="AH2815" s="43">
        <v>1.918604651E-3</v>
      </c>
      <c r="AI2815" s="43">
        <v>6.0858163700000002E-4</v>
      </c>
      <c r="AJ2815" s="43">
        <v>2.1610970177978256E-4</v>
      </c>
    </row>
    <row r="2816" spans="1:36" x14ac:dyDescent="0.2">
      <c r="A2816" s="26">
        <v>8700</v>
      </c>
      <c r="B2816" s="26">
        <v>12956</v>
      </c>
      <c r="C2816" s="26" t="s">
        <v>766</v>
      </c>
      <c r="D2816" s="26">
        <v>520026683</v>
      </c>
      <c r="E2816" s="26" t="s">
        <v>203</v>
      </c>
      <c r="F2816" s="26" t="s">
        <v>1060</v>
      </c>
      <c r="G2816" s="26" t="s">
        <v>1061</v>
      </c>
      <c r="H2816" s="26" t="s">
        <v>69</v>
      </c>
      <c r="I2816" s="26" t="s">
        <v>113</v>
      </c>
      <c r="J2816" s="26" t="s">
        <v>51</v>
      </c>
      <c r="K2816" s="26" t="s">
        <v>51</v>
      </c>
      <c r="L2816" s="26" t="s">
        <v>433</v>
      </c>
      <c r="M2816" s="26" t="s">
        <v>165</v>
      </c>
      <c r="N2816" s="26" t="s">
        <v>357</v>
      </c>
      <c r="O2816" s="26" t="s">
        <v>57</v>
      </c>
      <c r="P2816" s="26" t="s">
        <v>728</v>
      </c>
      <c r="Q2816" s="26" t="s">
        <v>59</v>
      </c>
      <c r="R2816" s="26" t="s">
        <v>54</v>
      </c>
      <c r="S2816" s="26" t="s">
        <v>531</v>
      </c>
      <c r="T2816" s="54">
        <v>3.0779999999999998</v>
      </c>
      <c r="U2816" s="36">
        <v>47187</v>
      </c>
      <c r="V2816" s="43">
        <v>1.14E-2</v>
      </c>
      <c r="W2816" s="43">
        <v>2.7300000000000001E-2</v>
      </c>
      <c r="X2816" s="26" t="s">
        <v>347</v>
      </c>
      <c r="Z2816" s="42">
        <v>1330000</v>
      </c>
      <c r="AA2816" s="42">
        <v>1</v>
      </c>
      <c r="AB2816" s="42">
        <v>108.5</v>
      </c>
      <c r="AC2816" s="42">
        <v>0</v>
      </c>
      <c r="AD2816" s="42">
        <v>1443.05</v>
      </c>
      <c r="AG2816" s="26" t="s">
        <v>15</v>
      </c>
      <c r="AH2816" s="43">
        <v>5.6284789100000002E-4</v>
      </c>
      <c r="AI2816" s="43">
        <v>3.0490555310000002E-3</v>
      </c>
      <c r="AJ2816" s="43">
        <v>1.0827314539751023E-3</v>
      </c>
    </row>
    <row r="2817" spans="1:36" x14ac:dyDescent="0.2">
      <c r="A2817" s="26">
        <v>8700</v>
      </c>
      <c r="B2817" s="26">
        <v>12956</v>
      </c>
      <c r="C2817" s="26" t="s">
        <v>1062</v>
      </c>
      <c r="D2817" s="26">
        <v>512025891</v>
      </c>
      <c r="E2817" s="26" t="s">
        <v>203</v>
      </c>
      <c r="F2817" s="26" t="s">
        <v>1063</v>
      </c>
      <c r="G2817" s="26" t="s">
        <v>1064</v>
      </c>
      <c r="H2817" s="26" t="s">
        <v>69</v>
      </c>
      <c r="I2817" s="26" t="s">
        <v>113</v>
      </c>
      <c r="J2817" s="26" t="s">
        <v>51</v>
      </c>
      <c r="K2817" s="26" t="s">
        <v>51</v>
      </c>
      <c r="L2817" s="26" t="s">
        <v>433</v>
      </c>
      <c r="M2817" s="26" t="s">
        <v>165</v>
      </c>
      <c r="N2817" s="26" t="s">
        <v>131</v>
      </c>
      <c r="O2817" s="26" t="s">
        <v>57</v>
      </c>
      <c r="P2817" s="26" t="s">
        <v>737</v>
      </c>
      <c r="Q2817" s="26" t="s">
        <v>59</v>
      </c>
      <c r="R2817" s="26" t="s">
        <v>54</v>
      </c>
      <c r="S2817" s="26" t="s">
        <v>531</v>
      </c>
      <c r="T2817" s="54">
        <v>1.034</v>
      </c>
      <c r="U2817" s="36" t="s">
        <v>1065</v>
      </c>
      <c r="V2817" s="43">
        <v>1.8499999999999999E-2</v>
      </c>
      <c r="W2817" s="43">
        <v>2.8500000000000001E-2</v>
      </c>
      <c r="X2817" s="26" t="s">
        <v>347</v>
      </c>
      <c r="Z2817" s="42">
        <v>142171.21</v>
      </c>
      <c r="AA2817" s="42">
        <v>1</v>
      </c>
      <c r="AB2817" s="42">
        <v>112.82</v>
      </c>
      <c r="AC2817" s="42">
        <v>0</v>
      </c>
      <c r="AD2817" s="42">
        <v>160.39756</v>
      </c>
      <c r="AG2817" s="26" t="s">
        <v>15</v>
      </c>
      <c r="AH2817" s="43">
        <v>2.8515199099999998E-4</v>
      </c>
      <c r="AI2817" s="43">
        <v>3.3890791499999998E-4</v>
      </c>
      <c r="AJ2817" s="43">
        <v>1.2034751626960861E-4</v>
      </c>
    </row>
    <row r="2818" spans="1:36" x14ac:dyDescent="0.2">
      <c r="A2818" s="26">
        <v>8700</v>
      </c>
      <c r="B2818" s="26">
        <v>12956</v>
      </c>
      <c r="C2818" s="26" t="s">
        <v>1062</v>
      </c>
      <c r="D2818" s="26">
        <v>512025891</v>
      </c>
      <c r="E2818" s="26" t="s">
        <v>203</v>
      </c>
      <c r="F2818" s="26" t="s">
        <v>1066</v>
      </c>
      <c r="G2818" s="26" t="s">
        <v>1067</v>
      </c>
      <c r="H2818" s="26" t="s">
        <v>69</v>
      </c>
      <c r="I2818" s="26" t="s">
        <v>112</v>
      </c>
      <c r="J2818" s="26" t="s">
        <v>51</v>
      </c>
      <c r="K2818" s="26" t="s">
        <v>51</v>
      </c>
      <c r="L2818" s="26" t="s">
        <v>433</v>
      </c>
      <c r="M2818" s="26" t="s">
        <v>165</v>
      </c>
      <c r="N2818" s="26" t="s">
        <v>131</v>
      </c>
      <c r="O2818" s="26" t="s">
        <v>57</v>
      </c>
      <c r="P2818" s="26" t="s">
        <v>737</v>
      </c>
      <c r="Q2818" s="26" t="s">
        <v>59</v>
      </c>
      <c r="R2818" s="26" t="s">
        <v>54</v>
      </c>
      <c r="S2818" s="26" t="s">
        <v>531</v>
      </c>
      <c r="T2818" s="54">
        <v>0.999</v>
      </c>
      <c r="U2818" s="36" t="s">
        <v>1068</v>
      </c>
      <c r="V2818" s="43">
        <v>3.2500000000000001E-2</v>
      </c>
      <c r="W2818" s="43">
        <v>5.21E-2</v>
      </c>
      <c r="X2818" s="26" t="s">
        <v>347</v>
      </c>
      <c r="Z2818" s="42">
        <v>50399</v>
      </c>
      <c r="AA2818" s="42">
        <v>1</v>
      </c>
      <c r="AB2818" s="42">
        <v>98.87</v>
      </c>
      <c r="AC2818" s="42">
        <v>0</v>
      </c>
      <c r="AD2818" s="42">
        <v>49.82949</v>
      </c>
      <c r="AG2818" s="26" t="s">
        <v>15</v>
      </c>
      <c r="AH2818" s="43">
        <v>1.3738609400000001E-4</v>
      </c>
      <c r="AI2818" s="43">
        <v>1.05285944E-4</v>
      </c>
      <c r="AJ2818" s="43">
        <v>3.7387447530257312E-5</v>
      </c>
    </row>
    <row r="2819" spans="1:36" x14ac:dyDescent="0.2">
      <c r="A2819" s="26">
        <v>8700</v>
      </c>
      <c r="B2819" s="26">
        <v>12956</v>
      </c>
      <c r="C2819" s="26" t="s">
        <v>725</v>
      </c>
      <c r="D2819" s="26">
        <v>514290345</v>
      </c>
      <c r="E2819" s="26" t="s">
        <v>203</v>
      </c>
      <c r="F2819" s="26" t="s">
        <v>1069</v>
      </c>
      <c r="G2819" s="26" t="s">
        <v>1070</v>
      </c>
      <c r="H2819" s="26" t="s">
        <v>69</v>
      </c>
      <c r="I2819" s="26" t="s">
        <v>112</v>
      </c>
      <c r="J2819" s="26" t="s">
        <v>51</v>
      </c>
      <c r="K2819" s="26" t="s">
        <v>51</v>
      </c>
      <c r="L2819" s="26" t="s">
        <v>433</v>
      </c>
      <c r="M2819" s="26" t="s">
        <v>165</v>
      </c>
      <c r="N2819" s="26" t="s">
        <v>141</v>
      </c>
      <c r="O2819" s="26" t="s">
        <v>57</v>
      </c>
      <c r="P2819" s="26" t="s">
        <v>728</v>
      </c>
      <c r="Q2819" s="26" t="s">
        <v>59</v>
      </c>
      <c r="R2819" s="26" t="s">
        <v>54</v>
      </c>
      <c r="S2819" s="26" t="s">
        <v>531</v>
      </c>
      <c r="T2819" s="54">
        <v>4.09</v>
      </c>
      <c r="U2819" s="36" t="s">
        <v>645</v>
      </c>
      <c r="V2819" s="43">
        <v>2.6200000000000001E-2</v>
      </c>
      <c r="W2819" s="43">
        <v>4.8599999999999997E-2</v>
      </c>
      <c r="X2819" s="26" t="s">
        <v>347</v>
      </c>
      <c r="Z2819" s="42">
        <v>323162</v>
      </c>
      <c r="AA2819" s="42">
        <v>1</v>
      </c>
      <c r="AB2819" s="42">
        <v>91.99</v>
      </c>
      <c r="AC2819" s="42">
        <v>0</v>
      </c>
      <c r="AD2819" s="42">
        <v>297.27672000000001</v>
      </c>
      <c r="AG2819" s="26" t="s">
        <v>15</v>
      </c>
      <c r="AH2819" s="43">
        <v>2.4986217999999999E-4</v>
      </c>
      <c r="AI2819" s="43">
        <v>6.2812323000000002E-4</v>
      </c>
      <c r="AJ2819" s="43">
        <v>2.2304899710928199E-4</v>
      </c>
    </row>
    <row r="2820" spans="1:36" x14ac:dyDescent="0.2">
      <c r="A2820" s="26">
        <v>8700</v>
      </c>
      <c r="B2820" s="26">
        <v>12956</v>
      </c>
      <c r="C2820" s="26" t="s">
        <v>763</v>
      </c>
      <c r="D2820" s="26">
        <v>513623314</v>
      </c>
      <c r="E2820" s="26" t="s">
        <v>203</v>
      </c>
      <c r="F2820" s="26" t="s">
        <v>1071</v>
      </c>
      <c r="G2820" s="26" t="s">
        <v>1072</v>
      </c>
      <c r="H2820" s="26" t="s">
        <v>69</v>
      </c>
      <c r="I2820" s="26" t="s">
        <v>113</v>
      </c>
      <c r="J2820" s="26" t="s">
        <v>51</v>
      </c>
      <c r="K2820" s="26" t="s">
        <v>51</v>
      </c>
      <c r="L2820" s="26" t="s">
        <v>433</v>
      </c>
      <c r="M2820" s="26" t="s">
        <v>165</v>
      </c>
      <c r="N2820" s="26" t="s">
        <v>357</v>
      </c>
      <c r="O2820" s="26" t="s">
        <v>57</v>
      </c>
      <c r="P2820" s="26" t="s">
        <v>728</v>
      </c>
      <c r="Q2820" s="26" t="s">
        <v>59</v>
      </c>
      <c r="R2820" s="26" t="s">
        <v>54</v>
      </c>
      <c r="S2820" s="26" t="s">
        <v>531</v>
      </c>
      <c r="T2820" s="54">
        <v>3.4239999999999999</v>
      </c>
      <c r="U2820" s="36" t="s">
        <v>1073</v>
      </c>
      <c r="V2820" s="43">
        <v>7.7999999999999996E-3</v>
      </c>
      <c r="W2820" s="43">
        <v>2.7400000000000001E-2</v>
      </c>
      <c r="X2820" s="26" t="s">
        <v>347</v>
      </c>
      <c r="Z2820" s="42">
        <v>595279.38</v>
      </c>
      <c r="AA2820" s="42">
        <v>1</v>
      </c>
      <c r="AB2820" s="42">
        <v>107.14</v>
      </c>
      <c r="AC2820" s="42">
        <v>0</v>
      </c>
      <c r="AD2820" s="42">
        <v>637.78233</v>
      </c>
      <c r="AG2820" s="26" t="s">
        <v>15</v>
      </c>
      <c r="AH2820" s="43">
        <v>1.026418085E-3</v>
      </c>
      <c r="AI2820" s="43">
        <v>1.347585836E-3</v>
      </c>
      <c r="AJ2820" s="43">
        <v>4.7853296107586602E-4</v>
      </c>
    </row>
    <row r="2821" spans="1:36" x14ac:dyDescent="0.2">
      <c r="A2821" s="26">
        <v>8700</v>
      </c>
      <c r="B2821" s="26">
        <v>12956</v>
      </c>
      <c r="C2821" s="26" t="s">
        <v>1074</v>
      </c>
      <c r="D2821" s="26">
        <v>1905761</v>
      </c>
      <c r="E2821" s="26" t="s">
        <v>204</v>
      </c>
      <c r="F2821" s="26" t="s">
        <v>1075</v>
      </c>
      <c r="G2821" s="26" t="s">
        <v>1076</v>
      </c>
      <c r="H2821" s="26" t="s">
        <v>69</v>
      </c>
      <c r="I2821" s="26" t="s">
        <v>112</v>
      </c>
      <c r="J2821" s="26" t="s">
        <v>51</v>
      </c>
      <c r="K2821" s="26" t="s">
        <v>167</v>
      </c>
      <c r="L2821" s="26" t="s">
        <v>433</v>
      </c>
      <c r="M2821" s="26" t="s">
        <v>165</v>
      </c>
      <c r="N2821" s="26" t="s">
        <v>358</v>
      </c>
      <c r="O2821" s="26" t="s">
        <v>57</v>
      </c>
      <c r="P2821" s="26" t="s">
        <v>733</v>
      </c>
      <c r="Q2821" s="26" t="s">
        <v>59</v>
      </c>
      <c r="R2821" s="26" t="s">
        <v>54</v>
      </c>
      <c r="S2821" s="26" t="s">
        <v>531</v>
      </c>
      <c r="T2821" s="54">
        <v>3.548</v>
      </c>
      <c r="U2821" s="36" t="s">
        <v>1077</v>
      </c>
      <c r="V2821" s="43">
        <v>4.4999999999999998E-2</v>
      </c>
      <c r="W2821" s="43">
        <v>5.5800000000000002E-2</v>
      </c>
      <c r="X2821" s="26" t="s">
        <v>347</v>
      </c>
      <c r="Z2821" s="42">
        <v>1932615.29</v>
      </c>
      <c r="AA2821" s="42">
        <v>1</v>
      </c>
      <c r="AB2821" s="42">
        <v>97.47</v>
      </c>
      <c r="AC2821" s="42">
        <v>0</v>
      </c>
      <c r="AD2821" s="42">
        <v>1883.72012</v>
      </c>
      <c r="AG2821" s="26" t="s">
        <v>15</v>
      </c>
      <c r="AH2821" s="43">
        <v>2.23756944E-3</v>
      </c>
      <c r="AI2821" s="43">
        <v>3.9801581729999999E-3</v>
      </c>
      <c r="AJ2821" s="43">
        <v>1.4133696160283803E-3</v>
      </c>
    </row>
    <row r="2822" spans="1:36" x14ac:dyDescent="0.2">
      <c r="A2822" s="26">
        <v>8700</v>
      </c>
      <c r="B2822" s="26">
        <v>12956</v>
      </c>
      <c r="C2822" s="26" t="s">
        <v>793</v>
      </c>
      <c r="D2822" s="26">
        <v>513141879</v>
      </c>
      <c r="E2822" s="26" t="s">
        <v>203</v>
      </c>
      <c r="F2822" s="26" t="s">
        <v>794</v>
      </c>
      <c r="G2822" s="26" t="s">
        <v>795</v>
      </c>
      <c r="H2822" s="26" t="s">
        <v>69</v>
      </c>
      <c r="I2822" s="26" t="s">
        <v>113</v>
      </c>
      <c r="J2822" s="26" t="s">
        <v>51</v>
      </c>
      <c r="K2822" s="26" t="s">
        <v>51</v>
      </c>
      <c r="L2822" s="26" t="s">
        <v>433</v>
      </c>
      <c r="M2822" s="26" t="s">
        <v>165</v>
      </c>
      <c r="N2822" s="26" t="s">
        <v>129</v>
      </c>
      <c r="O2822" s="26" t="s">
        <v>57</v>
      </c>
      <c r="P2822" s="26" t="s">
        <v>530</v>
      </c>
      <c r="Q2822" s="26" t="s">
        <v>59</v>
      </c>
      <c r="R2822" s="26" t="s">
        <v>54</v>
      </c>
      <c r="S2822" s="26" t="s">
        <v>531</v>
      </c>
      <c r="T2822" s="54">
        <v>0.69</v>
      </c>
      <c r="U2822" s="36">
        <v>45939</v>
      </c>
      <c r="V2822" s="43">
        <v>1E-3</v>
      </c>
      <c r="W2822" s="43">
        <v>2.2599999999999999E-2</v>
      </c>
      <c r="X2822" s="26" t="s">
        <v>347</v>
      </c>
      <c r="Z2822" s="42">
        <v>1028000</v>
      </c>
      <c r="AA2822" s="42">
        <v>1</v>
      </c>
      <c r="AB2822" s="42">
        <v>112.9</v>
      </c>
      <c r="AC2822" s="42">
        <v>0</v>
      </c>
      <c r="AD2822" s="42">
        <v>1160.6120000000001</v>
      </c>
      <c r="AG2822" s="26" t="s">
        <v>15</v>
      </c>
      <c r="AH2822" s="43">
        <v>6.8533333299999996E-4</v>
      </c>
      <c r="AI2822" s="43">
        <v>2.452285394E-3</v>
      </c>
      <c r="AJ2822" s="43">
        <v>8.7081606199435318E-4</v>
      </c>
    </row>
    <row r="2823" spans="1:36" x14ac:dyDescent="0.2">
      <c r="A2823" s="26">
        <v>8700</v>
      </c>
      <c r="B2823" s="26">
        <v>12956</v>
      </c>
      <c r="C2823" s="26" t="s">
        <v>1078</v>
      </c>
      <c r="D2823" s="26">
        <v>513605519</v>
      </c>
      <c r="E2823" s="26" t="s">
        <v>203</v>
      </c>
      <c r="F2823" s="26" t="s">
        <v>1079</v>
      </c>
      <c r="G2823" s="26" t="s">
        <v>1080</v>
      </c>
      <c r="H2823" s="26" t="s">
        <v>69</v>
      </c>
      <c r="I2823" s="26" t="s">
        <v>113</v>
      </c>
      <c r="J2823" s="26" t="s">
        <v>51</v>
      </c>
      <c r="K2823" s="26" t="s">
        <v>51</v>
      </c>
      <c r="L2823" s="26" t="s">
        <v>433</v>
      </c>
      <c r="M2823" s="26" t="s">
        <v>165</v>
      </c>
      <c r="N2823" s="26" t="s">
        <v>84</v>
      </c>
      <c r="O2823" s="26" t="s">
        <v>57</v>
      </c>
      <c r="P2823" s="26" t="s">
        <v>154</v>
      </c>
      <c r="Q2823" s="26" t="s">
        <v>154</v>
      </c>
      <c r="R2823" s="26" t="s">
        <v>54</v>
      </c>
      <c r="S2823" s="26" t="s">
        <v>531</v>
      </c>
      <c r="T2823" s="54">
        <v>1.35</v>
      </c>
      <c r="U2823" s="36" t="s">
        <v>1081</v>
      </c>
      <c r="V2823" s="43">
        <v>2.5148E-2</v>
      </c>
      <c r="W2823" s="43">
        <v>4.2500000000000003E-2</v>
      </c>
      <c r="X2823" s="26" t="s">
        <v>347</v>
      </c>
      <c r="Z2823" s="42">
        <v>222813.19</v>
      </c>
      <c r="AA2823" s="42">
        <v>1</v>
      </c>
      <c r="AB2823" s="42">
        <v>119.43</v>
      </c>
      <c r="AC2823" s="42">
        <v>0</v>
      </c>
      <c r="AD2823" s="42">
        <v>266.10579000000001</v>
      </c>
      <c r="AG2823" s="26" t="s">
        <v>15</v>
      </c>
      <c r="AH2823" s="43">
        <v>1.6771626889999999E-3</v>
      </c>
      <c r="AI2823" s="43">
        <v>5.6226141199999997E-4</v>
      </c>
      <c r="AJ2823" s="43">
        <v>1.9966120988038755E-4</v>
      </c>
    </row>
    <row r="2824" spans="1:36" x14ac:dyDescent="0.2">
      <c r="A2824" s="26">
        <v>8700</v>
      </c>
      <c r="B2824" s="26">
        <v>12956</v>
      </c>
      <c r="C2824" s="26" t="s">
        <v>1082</v>
      </c>
      <c r="D2824" s="26">
        <v>513432765</v>
      </c>
      <c r="E2824" s="26" t="s">
        <v>203</v>
      </c>
      <c r="F2824" s="26" t="s">
        <v>1083</v>
      </c>
      <c r="G2824" s="26" t="s">
        <v>1084</v>
      </c>
      <c r="H2824" s="26" t="s">
        <v>69</v>
      </c>
      <c r="I2824" s="26" t="s">
        <v>112</v>
      </c>
      <c r="J2824" s="26" t="s">
        <v>51</v>
      </c>
      <c r="K2824" s="26" t="s">
        <v>51</v>
      </c>
      <c r="L2824" s="26" t="s">
        <v>433</v>
      </c>
      <c r="M2824" s="26" t="s">
        <v>165</v>
      </c>
      <c r="N2824" s="26" t="s">
        <v>84</v>
      </c>
      <c r="O2824" s="26" t="s">
        <v>57</v>
      </c>
      <c r="P2824" s="26" t="s">
        <v>1085</v>
      </c>
      <c r="Q2824" s="26" t="s">
        <v>64</v>
      </c>
      <c r="R2824" s="26" t="s">
        <v>54</v>
      </c>
      <c r="S2824" s="26" t="s">
        <v>531</v>
      </c>
      <c r="T2824" s="54">
        <v>0.73299999999999998</v>
      </c>
      <c r="U2824" s="36" t="s">
        <v>1086</v>
      </c>
      <c r="V2824" s="43">
        <v>4.8000000000000001E-2</v>
      </c>
      <c r="W2824" s="43">
        <v>5.7099999999999998E-2</v>
      </c>
      <c r="X2824" s="26" t="s">
        <v>347</v>
      </c>
      <c r="Z2824" s="42">
        <v>27500</v>
      </c>
      <c r="AA2824" s="42">
        <v>1</v>
      </c>
      <c r="AB2824" s="42">
        <v>100.62</v>
      </c>
      <c r="AC2824" s="42">
        <v>0</v>
      </c>
      <c r="AD2824" s="42">
        <v>27.670500000000001</v>
      </c>
      <c r="AG2824" s="26" t="s">
        <v>15</v>
      </c>
      <c r="AH2824" s="43">
        <v>5.0000000000000001E-4</v>
      </c>
      <c r="AI2824" s="43">
        <v>5.8465674156243102E-5</v>
      </c>
      <c r="AJ2824" s="43">
        <v>2.0761387822471894E-5</v>
      </c>
    </row>
    <row r="2825" spans="1:36" x14ac:dyDescent="0.2">
      <c r="A2825" s="26">
        <v>8700</v>
      </c>
      <c r="B2825" s="26">
        <v>12956</v>
      </c>
      <c r="C2825" s="26" t="s">
        <v>1087</v>
      </c>
      <c r="D2825" s="26">
        <v>1970336</v>
      </c>
      <c r="E2825" s="26" t="s">
        <v>204</v>
      </c>
      <c r="F2825" s="26" t="s">
        <v>1088</v>
      </c>
      <c r="G2825" s="26" t="s">
        <v>1089</v>
      </c>
      <c r="H2825" s="26" t="s">
        <v>69</v>
      </c>
      <c r="I2825" s="26" t="s">
        <v>112</v>
      </c>
      <c r="J2825" s="26" t="s">
        <v>51</v>
      </c>
      <c r="K2825" s="26" t="s">
        <v>167</v>
      </c>
      <c r="L2825" s="26" t="s">
        <v>433</v>
      </c>
      <c r="M2825" s="26" t="s">
        <v>165</v>
      </c>
      <c r="N2825" s="26" t="s">
        <v>358</v>
      </c>
      <c r="O2825" s="26" t="s">
        <v>57</v>
      </c>
      <c r="P2825" s="26" t="s">
        <v>728</v>
      </c>
      <c r="Q2825" s="26" t="s">
        <v>59</v>
      </c>
      <c r="R2825" s="26" t="s">
        <v>54</v>
      </c>
      <c r="S2825" s="26" t="s">
        <v>531</v>
      </c>
      <c r="T2825" s="54">
        <v>1.9239999999999999</v>
      </c>
      <c r="U2825" s="36" t="s">
        <v>1036</v>
      </c>
      <c r="V2825" s="43">
        <v>3.49E-2</v>
      </c>
      <c r="W2825" s="43">
        <v>5.4600000000000003E-2</v>
      </c>
      <c r="X2825" s="26" t="s">
        <v>347</v>
      </c>
      <c r="Z2825" s="42">
        <v>1187000</v>
      </c>
      <c r="AA2825" s="42">
        <v>1</v>
      </c>
      <c r="AB2825" s="42">
        <v>96.5</v>
      </c>
      <c r="AC2825" s="42">
        <v>0</v>
      </c>
      <c r="AD2825" s="42">
        <v>1145.4549999999999</v>
      </c>
      <c r="AG2825" s="26" t="s">
        <v>15</v>
      </c>
      <c r="AH2825" s="43">
        <v>1.255417326E-3</v>
      </c>
      <c r="AI2825" s="43">
        <v>2.420259799E-3</v>
      </c>
      <c r="AJ2825" s="43">
        <v>8.5944364894705711E-4</v>
      </c>
    </row>
    <row r="2826" spans="1:36" x14ac:dyDescent="0.2">
      <c r="A2826" s="26">
        <v>8700</v>
      </c>
      <c r="B2826" s="26">
        <v>12956</v>
      </c>
      <c r="C2826" s="26" t="s">
        <v>799</v>
      </c>
      <c r="D2826" s="26">
        <v>1838682</v>
      </c>
      <c r="E2826" s="26" t="s">
        <v>204</v>
      </c>
      <c r="F2826" s="26" t="s">
        <v>800</v>
      </c>
      <c r="G2826" s="26" t="s">
        <v>801</v>
      </c>
      <c r="H2826" s="26" t="s">
        <v>69</v>
      </c>
      <c r="I2826" s="26" t="s">
        <v>112</v>
      </c>
      <c r="J2826" s="26" t="s">
        <v>51</v>
      </c>
      <c r="K2826" s="26" t="s">
        <v>167</v>
      </c>
      <c r="L2826" s="26" t="s">
        <v>433</v>
      </c>
      <c r="M2826" s="26" t="s">
        <v>165</v>
      </c>
      <c r="N2826" s="26" t="s">
        <v>358</v>
      </c>
      <c r="O2826" s="26" t="s">
        <v>57</v>
      </c>
      <c r="P2826" s="26" t="s">
        <v>737</v>
      </c>
      <c r="Q2826" s="26" t="s">
        <v>59</v>
      </c>
      <c r="R2826" s="26" t="s">
        <v>54</v>
      </c>
      <c r="S2826" s="26" t="s">
        <v>531</v>
      </c>
      <c r="T2826" s="54">
        <v>0.90300000000000002</v>
      </c>
      <c r="U2826" s="36" t="s">
        <v>556</v>
      </c>
      <c r="V2826" s="43">
        <v>3.95E-2</v>
      </c>
      <c r="W2826" s="43">
        <v>5.5300000000000002E-2</v>
      </c>
      <c r="X2826" s="26" t="s">
        <v>347</v>
      </c>
      <c r="Z2826" s="42">
        <v>25000</v>
      </c>
      <c r="AA2826" s="42">
        <v>1</v>
      </c>
      <c r="AB2826" s="42">
        <v>99.02</v>
      </c>
      <c r="AC2826" s="42">
        <v>0</v>
      </c>
      <c r="AD2826" s="42">
        <v>24.754999999999999</v>
      </c>
      <c r="AG2826" s="26" t="s">
        <v>15</v>
      </c>
      <c r="AH2826" s="43">
        <v>7.9645877353211499E-5</v>
      </c>
      <c r="AI2826" s="43">
        <v>5.2305443115874202E-5</v>
      </c>
      <c r="AJ2826" s="43">
        <v>1.8573865869618972E-5</v>
      </c>
    </row>
    <row r="2827" spans="1:36" x14ac:dyDescent="0.2">
      <c r="A2827" s="26">
        <v>8700</v>
      </c>
      <c r="B2827" s="26">
        <v>12956</v>
      </c>
      <c r="C2827" s="26" t="s">
        <v>802</v>
      </c>
      <c r="D2827" s="26">
        <v>1981143</v>
      </c>
      <c r="E2827" s="26" t="s">
        <v>204</v>
      </c>
      <c r="F2827" s="26" t="s">
        <v>803</v>
      </c>
      <c r="G2827" s="26" t="s">
        <v>804</v>
      </c>
      <c r="H2827" s="26" t="s">
        <v>69</v>
      </c>
      <c r="I2827" s="26" t="s">
        <v>112</v>
      </c>
      <c r="J2827" s="26" t="s">
        <v>51</v>
      </c>
      <c r="K2827" s="26" t="s">
        <v>167</v>
      </c>
      <c r="L2827" s="26" t="s">
        <v>433</v>
      </c>
      <c r="M2827" s="26" t="s">
        <v>165</v>
      </c>
      <c r="N2827" s="26" t="s">
        <v>355</v>
      </c>
      <c r="O2827" s="26" t="s">
        <v>57</v>
      </c>
      <c r="P2827" s="26" t="s">
        <v>776</v>
      </c>
      <c r="Q2827" s="26" t="s">
        <v>64</v>
      </c>
      <c r="R2827" s="26" t="s">
        <v>54</v>
      </c>
      <c r="S2827" s="26" t="s">
        <v>531</v>
      </c>
      <c r="T2827" s="54">
        <v>0.70599999999999996</v>
      </c>
      <c r="U2827" s="36" t="s">
        <v>805</v>
      </c>
      <c r="V2827" s="43">
        <v>4.7500000000000001E-2</v>
      </c>
      <c r="W2827" s="43">
        <v>6.0600000000000001E-2</v>
      </c>
      <c r="X2827" s="26" t="s">
        <v>347</v>
      </c>
      <c r="Z2827" s="42">
        <v>947101.39</v>
      </c>
      <c r="AA2827" s="42">
        <v>1</v>
      </c>
      <c r="AB2827" s="42">
        <v>100.49</v>
      </c>
      <c r="AC2827" s="42">
        <v>0</v>
      </c>
      <c r="AD2827" s="42">
        <v>951.74219000000005</v>
      </c>
      <c r="AG2827" s="26" t="s">
        <v>15</v>
      </c>
      <c r="AH2827" s="43">
        <v>1.50072898E-3</v>
      </c>
      <c r="AI2827" s="43">
        <v>2.0109592799999998E-3</v>
      </c>
      <c r="AJ2827" s="43">
        <v>7.1409944574903723E-4</v>
      </c>
    </row>
    <row r="2828" spans="1:36" x14ac:dyDescent="0.2">
      <c r="A2828" s="26">
        <v>8700</v>
      </c>
      <c r="B2828" s="26">
        <v>12956</v>
      </c>
      <c r="C2828" s="26" t="s">
        <v>713</v>
      </c>
      <c r="D2828" s="26">
        <v>510560188</v>
      </c>
      <c r="E2828" s="26" t="s">
        <v>203</v>
      </c>
      <c r="F2828" s="26" t="s">
        <v>1090</v>
      </c>
      <c r="G2828" s="26" t="s">
        <v>1091</v>
      </c>
      <c r="H2828" s="26" t="s">
        <v>69</v>
      </c>
      <c r="I2828" s="26" t="s">
        <v>112</v>
      </c>
      <c r="J2828" s="26" t="s">
        <v>51</v>
      </c>
      <c r="K2828" s="26" t="s">
        <v>51</v>
      </c>
      <c r="L2828" s="26" t="s">
        <v>433</v>
      </c>
      <c r="M2828" s="26" t="s">
        <v>165</v>
      </c>
      <c r="N2828" s="26" t="s">
        <v>358</v>
      </c>
      <c r="O2828" s="26" t="s">
        <v>57</v>
      </c>
      <c r="P2828" s="26" t="s">
        <v>750</v>
      </c>
      <c r="Q2828" s="26" t="s">
        <v>64</v>
      </c>
      <c r="R2828" s="26" t="s">
        <v>54</v>
      </c>
      <c r="S2828" s="26" t="s">
        <v>531</v>
      </c>
      <c r="T2828" s="54">
        <v>2.6349999999999998</v>
      </c>
      <c r="U2828" s="36" t="s">
        <v>1092</v>
      </c>
      <c r="V2828" s="43">
        <v>3.2500000000000001E-2</v>
      </c>
      <c r="W2828" s="43">
        <v>5.3199999999999997E-2</v>
      </c>
      <c r="X2828" s="26" t="s">
        <v>347</v>
      </c>
      <c r="Z2828" s="42">
        <v>85000</v>
      </c>
      <c r="AA2828" s="42">
        <v>1</v>
      </c>
      <c r="AB2828" s="42">
        <v>95.73</v>
      </c>
      <c r="AC2828" s="42">
        <v>0</v>
      </c>
      <c r="AD2828" s="42">
        <v>81.370500000000007</v>
      </c>
      <c r="AG2828" s="26" t="s">
        <v>15</v>
      </c>
      <c r="AH2828" s="43">
        <v>2.9132690600000002E-4</v>
      </c>
      <c r="AI2828" s="43">
        <v>1.71929713E-4</v>
      </c>
      <c r="AJ2828" s="43">
        <v>6.1052908614172112E-5</v>
      </c>
    </row>
    <row r="2829" spans="1:36" x14ac:dyDescent="0.2">
      <c r="A2829" s="26">
        <v>8700</v>
      </c>
      <c r="B2829" s="26">
        <v>12956</v>
      </c>
      <c r="C2829" s="26" t="s">
        <v>954</v>
      </c>
      <c r="D2829" s="26">
        <v>511659401</v>
      </c>
      <c r="E2829" s="26" t="s">
        <v>203</v>
      </c>
      <c r="F2829" s="26" t="s">
        <v>1093</v>
      </c>
      <c r="G2829" s="26" t="s">
        <v>1094</v>
      </c>
      <c r="H2829" s="26" t="s">
        <v>69</v>
      </c>
      <c r="I2829" s="26" t="s">
        <v>113</v>
      </c>
      <c r="J2829" s="26" t="s">
        <v>51</v>
      </c>
      <c r="K2829" s="26" t="s">
        <v>51</v>
      </c>
      <c r="L2829" s="26" t="s">
        <v>433</v>
      </c>
      <c r="M2829" s="26" t="s">
        <v>165</v>
      </c>
      <c r="N2829" s="26" t="s">
        <v>357</v>
      </c>
      <c r="O2829" s="26" t="s">
        <v>57</v>
      </c>
      <c r="P2829" s="26" t="s">
        <v>728</v>
      </c>
      <c r="Q2829" s="26" t="s">
        <v>59</v>
      </c>
      <c r="R2829" s="26" t="s">
        <v>54</v>
      </c>
      <c r="S2829" s="26" t="s">
        <v>531</v>
      </c>
      <c r="T2829" s="54">
        <v>5.1509999999999998</v>
      </c>
      <c r="U2829" s="36" t="s">
        <v>1095</v>
      </c>
      <c r="V2829" s="43">
        <v>6.4999999999999997E-3</v>
      </c>
      <c r="W2829" s="43">
        <v>2.8299999999999999E-2</v>
      </c>
      <c r="X2829" s="26" t="s">
        <v>347</v>
      </c>
      <c r="Z2829" s="42">
        <v>1762433.15</v>
      </c>
      <c r="AA2829" s="42">
        <v>1</v>
      </c>
      <c r="AB2829" s="42">
        <v>102.57</v>
      </c>
      <c r="AC2829" s="42">
        <v>0</v>
      </c>
      <c r="AD2829" s="42">
        <v>1807.72768</v>
      </c>
      <c r="AG2829" s="26" t="s">
        <v>15</v>
      </c>
      <c r="AH2829" s="43">
        <v>7.8029017399999995E-4</v>
      </c>
      <c r="AI2829" s="43">
        <v>3.8195918930000001E-3</v>
      </c>
      <c r="AJ2829" s="43">
        <v>1.3563519069730351E-3</v>
      </c>
    </row>
    <row r="2830" spans="1:36" x14ac:dyDescent="0.2">
      <c r="A2830" s="26">
        <v>8700</v>
      </c>
      <c r="B2830" s="26">
        <v>12956</v>
      </c>
      <c r="C2830" s="26" t="s">
        <v>1096</v>
      </c>
      <c r="D2830" s="26">
        <v>1991033</v>
      </c>
      <c r="E2830" s="26" t="s">
        <v>204</v>
      </c>
      <c r="F2830" s="26" t="s">
        <v>1097</v>
      </c>
      <c r="G2830" s="26" t="s">
        <v>1098</v>
      </c>
      <c r="H2830" s="26" t="s">
        <v>69</v>
      </c>
      <c r="I2830" s="26" t="s">
        <v>112</v>
      </c>
      <c r="J2830" s="26" t="s">
        <v>51</v>
      </c>
      <c r="K2830" s="26" t="s">
        <v>167</v>
      </c>
      <c r="L2830" s="26" t="s">
        <v>433</v>
      </c>
      <c r="M2830" s="26" t="s">
        <v>165</v>
      </c>
      <c r="N2830" s="26" t="s">
        <v>358</v>
      </c>
      <c r="O2830" s="26" t="s">
        <v>57</v>
      </c>
      <c r="P2830" s="26" t="s">
        <v>737</v>
      </c>
      <c r="Q2830" s="26" t="s">
        <v>59</v>
      </c>
      <c r="R2830" s="26" t="s">
        <v>54</v>
      </c>
      <c r="S2830" s="26" t="s">
        <v>531</v>
      </c>
      <c r="T2830" s="54">
        <v>1.9319999999999999</v>
      </c>
      <c r="U2830" s="36" t="s">
        <v>729</v>
      </c>
      <c r="V2830" s="43">
        <v>4.3499999999999997E-2</v>
      </c>
      <c r="W2830" s="43">
        <v>5.8900000000000001E-2</v>
      </c>
      <c r="X2830" s="26" t="s">
        <v>347</v>
      </c>
      <c r="Z2830" s="42">
        <v>900864</v>
      </c>
      <c r="AA2830" s="42">
        <v>1</v>
      </c>
      <c r="AB2830" s="42">
        <v>99.06</v>
      </c>
      <c r="AC2830" s="42">
        <v>0</v>
      </c>
      <c r="AD2830" s="42">
        <v>892.39588000000003</v>
      </c>
      <c r="AG2830" s="26" t="s">
        <v>15</v>
      </c>
      <c r="AH2830" s="43">
        <v>2.3218144320000002E-3</v>
      </c>
      <c r="AI2830" s="43">
        <v>1.885565014E-3</v>
      </c>
      <c r="AJ2830" s="43">
        <v>6.6957145537146383E-4</v>
      </c>
    </row>
    <row r="2831" spans="1:36" x14ac:dyDescent="0.2">
      <c r="A2831" s="26">
        <v>8700</v>
      </c>
      <c r="B2831" s="26">
        <v>12956</v>
      </c>
      <c r="C2831" s="26" t="s">
        <v>763</v>
      </c>
      <c r="D2831" s="26">
        <v>513623314</v>
      </c>
      <c r="E2831" s="26" t="s">
        <v>203</v>
      </c>
      <c r="F2831" s="26" t="s">
        <v>806</v>
      </c>
      <c r="G2831" s="26" t="s">
        <v>807</v>
      </c>
      <c r="H2831" s="26" t="s">
        <v>69</v>
      </c>
      <c r="I2831" s="26" t="s">
        <v>113</v>
      </c>
      <c r="J2831" s="26" t="s">
        <v>51</v>
      </c>
      <c r="K2831" s="26" t="s">
        <v>51</v>
      </c>
      <c r="L2831" s="26" t="s">
        <v>433</v>
      </c>
      <c r="M2831" s="26" t="s">
        <v>165</v>
      </c>
      <c r="N2831" s="26" t="s">
        <v>357</v>
      </c>
      <c r="O2831" s="26" t="s">
        <v>57</v>
      </c>
      <c r="P2831" s="26" t="s">
        <v>728</v>
      </c>
      <c r="Q2831" s="26" t="s">
        <v>59</v>
      </c>
      <c r="R2831" s="26" t="s">
        <v>54</v>
      </c>
      <c r="S2831" s="26" t="s">
        <v>531</v>
      </c>
      <c r="T2831" s="54">
        <v>0.91200000000000003</v>
      </c>
      <c r="U2831" s="36" t="s">
        <v>556</v>
      </c>
      <c r="V2831" s="43">
        <v>2E-3</v>
      </c>
      <c r="W2831" s="43">
        <v>2.5399999999999999E-2</v>
      </c>
      <c r="X2831" s="26" t="s">
        <v>347</v>
      </c>
      <c r="Z2831" s="42">
        <v>250000</v>
      </c>
      <c r="AA2831" s="42">
        <v>1</v>
      </c>
      <c r="AB2831" s="42">
        <v>111.73</v>
      </c>
      <c r="AC2831" s="42">
        <v>0</v>
      </c>
      <c r="AD2831" s="42">
        <v>279.32499999999999</v>
      </c>
      <c r="AG2831" s="26" t="s">
        <v>15</v>
      </c>
      <c r="AH2831" s="43">
        <v>8.3333333299999998E-4</v>
      </c>
      <c r="AI2831" s="43">
        <v>5.9019260299999999E-4</v>
      </c>
      <c r="AJ2831" s="43">
        <v>2.0957968426707006E-4</v>
      </c>
    </row>
    <row r="2832" spans="1:36" x14ac:dyDescent="0.2">
      <c r="A2832" s="26">
        <v>8700</v>
      </c>
      <c r="B2832" s="26">
        <v>12956</v>
      </c>
      <c r="C2832" s="26" t="s">
        <v>1099</v>
      </c>
      <c r="D2832" s="26">
        <v>510454333</v>
      </c>
      <c r="E2832" s="26" t="s">
        <v>203</v>
      </c>
      <c r="F2832" s="26" t="s">
        <v>1100</v>
      </c>
      <c r="G2832" s="26" t="s">
        <v>1101</v>
      </c>
      <c r="H2832" s="26" t="s">
        <v>69</v>
      </c>
      <c r="I2832" s="26" t="s">
        <v>112</v>
      </c>
      <c r="J2832" s="26" t="s">
        <v>51</v>
      </c>
      <c r="K2832" s="26" t="s">
        <v>51</v>
      </c>
      <c r="L2832" s="26" t="s">
        <v>433</v>
      </c>
      <c r="M2832" s="26" t="s">
        <v>165</v>
      </c>
      <c r="N2832" s="26" t="s">
        <v>131</v>
      </c>
      <c r="O2832" s="26" t="s">
        <v>57</v>
      </c>
      <c r="P2832" s="26" t="s">
        <v>737</v>
      </c>
      <c r="Q2832" s="26" t="s">
        <v>59</v>
      </c>
      <c r="R2832" s="26" t="s">
        <v>54</v>
      </c>
      <c r="S2832" s="26" t="s">
        <v>531</v>
      </c>
      <c r="T2832" s="54">
        <v>1.4630000000000001</v>
      </c>
      <c r="U2832" s="36" t="s">
        <v>1102</v>
      </c>
      <c r="V2832" s="43">
        <v>2.8000000000000001E-2</v>
      </c>
      <c r="W2832" s="43">
        <v>5.1200000000000002E-2</v>
      </c>
      <c r="X2832" s="26" t="s">
        <v>347</v>
      </c>
      <c r="Z2832" s="42">
        <v>99824.87</v>
      </c>
      <c r="AA2832" s="42">
        <v>1</v>
      </c>
      <c r="AB2832" s="42">
        <v>96.83</v>
      </c>
      <c r="AC2832" s="42">
        <v>0</v>
      </c>
      <c r="AD2832" s="42">
        <v>96.660420000000002</v>
      </c>
      <c r="AG2832" s="26" t="s">
        <v>15</v>
      </c>
      <c r="AH2832" s="43">
        <v>5.75227593E-4</v>
      </c>
      <c r="AI2832" s="43">
        <v>2.0423615799999999E-4</v>
      </c>
      <c r="AJ2832" s="43">
        <v>7.2525052554273271E-5</v>
      </c>
    </row>
    <row r="2833" spans="1:36" x14ac:dyDescent="0.2">
      <c r="A2833" s="26">
        <v>8700</v>
      </c>
      <c r="B2833" s="26">
        <v>12956</v>
      </c>
      <c r="C2833" s="26" t="s">
        <v>811</v>
      </c>
      <c r="D2833" s="26">
        <v>512607888</v>
      </c>
      <c r="E2833" s="26" t="s">
        <v>203</v>
      </c>
      <c r="F2833" s="26" t="s">
        <v>2357</v>
      </c>
      <c r="G2833" s="26" t="s">
        <v>2358</v>
      </c>
      <c r="H2833" s="26" t="s">
        <v>69</v>
      </c>
      <c r="I2833" s="26" t="s">
        <v>112</v>
      </c>
      <c r="J2833" s="26" t="s">
        <v>51</v>
      </c>
      <c r="K2833" s="26" t="s">
        <v>51</v>
      </c>
      <c r="L2833" s="26" t="s">
        <v>433</v>
      </c>
      <c r="M2833" s="26" t="s">
        <v>165</v>
      </c>
      <c r="N2833" s="26" t="s">
        <v>132</v>
      </c>
      <c r="O2833" s="26" t="s">
        <v>57</v>
      </c>
      <c r="P2833" s="26" t="s">
        <v>750</v>
      </c>
      <c r="Q2833" s="26" t="s">
        <v>64</v>
      </c>
      <c r="R2833" s="26" t="s">
        <v>54</v>
      </c>
      <c r="S2833" s="26" t="s">
        <v>531</v>
      </c>
      <c r="T2833" s="54">
        <v>3.157</v>
      </c>
      <c r="U2833" s="36" t="s">
        <v>2359</v>
      </c>
      <c r="V2833" s="43">
        <v>2.1600000000000001E-2</v>
      </c>
      <c r="W2833" s="43">
        <v>5.4399999999999997E-2</v>
      </c>
      <c r="X2833" s="26" t="s">
        <v>347</v>
      </c>
      <c r="Z2833" s="42">
        <v>183133.32</v>
      </c>
      <c r="AA2833" s="42">
        <v>1</v>
      </c>
      <c r="AB2833" s="42">
        <v>91.02</v>
      </c>
      <c r="AC2833" s="42">
        <v>0</v>
      </c>
      <c r="AD2833" s="42">
        <v>166.68795</v>
      </c>
      <c r="AG2833" s="26" t="s">
        <v>15</v>
      </c>
      <c r="AH2833" s="43">
        <v>2.6945795999999998E-4</v>
      </c>
      <c r="AI2833" s="43">
        <v>3.5219903400000001E-4</v>
      </c>
      <c r="AJ2833" s="43">
        <v>1.2506724400653419E-4</v>
      </c>
    </row>
    <row r="2834" spans="1:36" x14ac:dyDescent="0.2">
      <c r="A2834" s="26">
        <v>8700</v>
      </c>
      <c r="B2834" s="26">
        <v>12956</v>
      </c>
      <c r="C2834" s="26" t="s">
        <v>1103</v>
      </c>
      <c r="D2834" s="26">
        <v>510216054</v>
      </c>
      <c r="E2834" s="26" t="s">
        <v>203</v>
      </c>
      <c r="F2834" s="26" t="s">
        <v>1104</v>
      </c>
      <c r="G2834" s="26" t="s">
        <v>1105</v>
      </c>
      <c r="H2834" s="26" t="s">
        <v>69</v>
      </c>
      <c r="I2834" s="26" t="s">
        <v>112</v>
      </c>
      <c r="J2834" s="26" t="s">
        <v>51</v>
      </c>
      <c r="K2834" s="26" t="s">
        <v>51</v>
      </c>
      <c r="L2834" s="26" t="s">
        <v>433</v>
      </c>
      <c r="M2834" s="26" t="s">
        <v>165</v>
      </c>
      <c r="N2834" s="26" t="s">
        <v>87</v>
      </c>
      <c r="O2834" s="26" t="s">
        <v>57</v>
      </c>
      <c r="P2834" s="26" t="s">
        <v>733</v>
      </c>
      <c r="Q2834" s="26" t="s">
        <v>59</v>
      </c>
      <c r="R2834" s="26" t="s">
        <v>54</v>
      </c>
      <c r="S2834" s="26" t="s">
        <v>531</v>
      </c>
      <c r="T2834" s="54">
        <v>3.6059999999999999</v>
      </c>
      <c r="U2834" s="36" t="s">
        <v>642</v>
      </c>
      <c r="V2834" s="43">
        <v>2.4299999999999999E-2</v>
      </c>
      <c r="W2834" s="43">
        <v>4.9500000000000002E-2</v>
      </c>
      <c r="X2834" s="26" t="s">
        <v>347</v>
      </c>
      <c r="Z2834" s="42">
        <v>1110000</v>
      </c>
      <c r="AA2834" s="42">
        <v>1</v>
      </c>
      <c r="AB2834" s="42">
        <v>91.75</v>
      </c>
      <c r="AC2834" s="42">
        <v>0</v>
      </c>
      <c r="AD2834" s="42">
        <v>1018.425</v>
      </c>
      <c r="AG2834" s="26" t="s">
        <v>15</v>
      </c>
      <c r="AH2834" s="43">
        <v>7.5787835000000003E-4</v>
      </c>
      <c r="AI2834" s="43">
        <v>2.1518550150000002E-3</v>
      </c>
      <c r="AJ2834" s="43">
        <v>7.6413206819901842E-4</v>
      </c>
    </row>
    <row r="2835" spans="1:36" x14ac:dyDescent="0.2">
      <c r="A2835" s="26">
        <v>8700</v>
      </c>
      <c r="B2835" s="26">
        <v>12956</v>
      </c>
      <c r="C2835" s="26" t="s">
        <v>766</v>
      </c>
      <c r="D2835" s="26">
        <v>520026683</v>
      </c>
      <c r="E2835" s="26" t="s">
        <v>203</v>
      </c>
      <c r="F2835" s="26" t="s">
        <v>1106</v>
      </c>
      <c r="G2835" s="26" t="s">
        <v>1107</v>
      </c>
      <c r="H2835" s="26" t="s">
        <v>69</v>
      </c>
      <c r="I2835" s="26" t="s">
        <v>112</v>
      </c>
      <c r="J2835" s="26" t="s">
        <v>51</v>
      </c>
      <c r="K2835" s="26" t="s">
        <v>51</v>
      </c>
      <c r="L2835" s="26" t="s">
        <v>433</v>
      </c>
      <c r="M2835" s="26" t="s">
        <v>165</v>
      </c>
      <c r="N2835" s="26" t="s">
        <v>357</v>
      </c>
      <c r="O2835" s="26" t="s">
        <v>57</v>
      </c>
      <c r="P2835" s="26" t="s">
        <v>728</v>
      </c>
      <c r="Q2835" s="26" t="s">
        <v>59</v>
      </c>
      <c r="R2835" s="26" t="s">
        <v>54</v>
      </c>
      <c r="S2835" s="26" t="s">
        <v>531</v>
      </c>
      <c r="T2835" s="54">
        <v>5.1630000000000003</v>
      </c>
      <c r="U2835" s="36">
        <v>48335</v>
      </c>
      <c r="V2835" s="43">
        <v>2.4400000000000002E-2</v>
      </c>
      <c r="W2835" s="43">
        <v>5.0599999999999999E-2</v>
      </c>
      <c r="X2835" s="26" t="s">
        <v>347</v>
      </c>
      <c r="Z2835" s="42">
        <v>984000</v>
      </c>
      <c r="AA2835" s="42">
        <v>1</v>
      </c>
      <c r="AB2835" s="42">
        <v>87.69</v>
      </c>
      <c r="AC2835" s="42">
        <v>24.009599999999999</v>
      </c>
      <c r="AD2835" s="42">
        <v>886.87919999999997</v>
      </c>
      <c r="AG2835" s="26" t="s">
        <v>15</v>
      </c>
      <c r="AH2835" s="43">
        <v>8.0965130599999996E-4</v>
      </c>
      <c r="AI2835" s="43">
        <v>1.8739086859999999E-3</v>
      </c>
      <c r="AJ2835" s="43">
        <v>6.6543224816622811E-4</v>
      </c>
    </row>
    <row r="2836" spans="1:36" x14ac:dyDescent="0.2">
      <c r="A2836" s="26">
        <v>8700</v>
      </c>
      <c r="B2836" s="26">
        <v>12956</v>
      </c>
      <c r="C2836" s="26" t="s">
        <v>793</v>
      </c>
      <c r="D2836" s="26">
        <v>513141879</v>
      </c>
      <c r="E2836" s="26" t="s">
        <v>203</v>
      </c>
      <c r="F2836" s="26" t="s">
        <v>1108</v>
      </c>
      <c r="G2836" s="26" t="s">
        <v>1109</v>
      </c>
      <c r="H2836" s="26" t="s">
        <v>69</v>
      </c>
      <c r="I2836" s="26" t="s">
        <v>113</v>
      </c>
      <c r="J2836" s="26" t="s">
        <v>51</v>
      </c>
      <c r="K2836" s="26" t="s">
        <v>51</v>
      </c>
      <c r="L2836" s="26" t="s">
        <v>433</v>
      </c>
      <c r="M2836" s="26" t="s">
        <v>165</v>
      </c>
      <c r="N2836" s="26" t="s">
        <v>129</v>
      </c>
      <c r="O2836" s="26" t="s">
        <v>57</v>
      </c>
      <c r="P2836" s="26" t="s">
        <v>733</v>
      </c>
      <c r="Q2836" s="26" t="s">
        <v>59</v>
      </c>
      <c r="R2836" s="26" t="s">
        <v>54</v>
      </c>
      <c r="S2836" s="26" t="s">
        <v>531</v>
      </c>
      <c r="T2836" s="54">
        <v>1.4510000000000001</v>
      </c>
      <c r="U2836" s="36" t="s">
        <v>1110</v>
      </c>
      <c r="V2836" s="43">
        <v>2.3199999999999998E-2</v>
      </c>
      <c r="W2836" s="43">
        <v>2.8000000000000001E-2</v>
      </c>
      <c r="X2836" s="26" t="s">
        <v>347</v>
      </c>
      <c r="Z2836" s="42">
        <v>33100</v>
      </c>
      <c r="AA2836" s="42">
        <v>1</v>
      </c>
      <c r="AB2836" s="42">
        <v>115.96</v>
      </c>
      <c r="AC2836" s="42">
        <v>0</v>
      </c>
      <c r="AD2836" s="42">
        <v>38.382759999999998</v>
      </c>
      <c r="AG2836" s="26" t="s">
        <v>15</v>
      </c>
      <c r="AH2836" s="43">
        <v>1.10333333E-4</v>
      </c>
      <c r="AI2836" s="43">
        <v>8.1099869513643803E-5</v>
      </c>
      <c r="AJ2836" s="43">
        <v>2.8798878446607804E-5</v>
      </c>
    </row>
    <row r="2837" spans="1:36" x14ac:dyDescent="0.2">
      <c r="A2837" s="26">
        <v>8700</v>
      </c>
      <c r="B2837" s="26">
        <v>12956</v>
      </c>
      <c r="C2837" s="26" t="s">
        <v>943</v>
      </c>
      <c r="D2837" s="26">
        <v>513992529</v>
      </c>
      <c r="E2837" s="26" t="s">
        <v>203</v>
      </c>
      <c r="F2837" s="26" t="s">
        <v>1111</v>
      </c>
      <c r="G2837" s="26" t="s">
        <v>1112</v>
      </c>
      <c r="H2837" s="26" t="s">
        <v>69</v>
      </c>
      <c r="I2837" s="26" t="s">
        <v>113</v>
      </c>
      <c r="J2837" s="26" t="s">
        <v>51</v>
      </c>
      <c r="K2837" s="26" t="s">
        <v>51</v>
      </c>
      <c r="L2837" s="26" t="s">
        <v>433</v>
      </c>
      <c r="M2837" s="26" t="s">
        <v>165</v>
      </c>
      <c r="N2837" s="26" t="s">
        <v>357</v>
      </c>
      <c r="O2837" s="26" t="s">
        <v>57</v>
      </c>
      <c r="P2837" s="26" t="s">
        <v>742</v>
      </c>
      <c r="Q2837" s="26" t="s">
        <v>64</v>
      </c>
      <c r="R2837" s="26" t="s">
        <v>54</v>
      </c>
      <c r="S2837" s="26" t="s">
        <v>531</v>
      </c>
      <c r="T2837" s="54">
        <v>5.6150000000000002</v>
      </c>
      <c r="U2837" s="36" t="s">
        <v>1113</v>
      </c>
      <c r="V2837" s="43">
        <v>1.5800000000000002E-2</v>
      </c>
      <c r="W2837" s="43">
        <v>2.98E-2</v>
      </c>
      <c r="X2837" s="26" t="s">
        <v>347</v>
      </c>
      <c r="Z2837" s="42">
        <v>2376289.62</v>
      </c>
      <c r="AA2837" s="42">
        <v>1</v>
      </c>
      <c r="AB2837" s="42">
        <v>107.2</v>
      </c>
      <c r="AC2837" s="42">
        <v>0</v>
      </c>
      <c r="AD2837" s="42">
        <v>2547.38247</v>
      </c>
      <c r="AG2837" s="26" t="s">
        <v>15</v>
      </c>
      <c r="AH2837" s="43">
        <v>1.91553601E-3</v>
      </c>
      <c r="AI2837" s="43">
        <v>5.3824265350000001E-3</v>
      </c>
      <c r="AJ2837" s="43">
        <v>1.9113205540859898E-3</v>
      </c>
    </row>
    <row r="2838" spans="1:36" x14ac:dyDescent="0.2">
      <c r="A2838" s="26">
        <v>8700</v>
      </c>
      <c r="B2838" s="26">
        <v>12956</v>
      </c>
      <c r="C2838" s="26" t="s">
        <v>721</v>
      </c>
      <c r="D2838" s="26">
        <v>520036104</v>
      </c>
      <c r="E2838" s="26" t="s">
        <v>203</v>
      </c>
      <c r="F2838" s="26" t="s">
        <v>1114</v>
      </c>
      <c r="G2838" s="26" t="s">
        <v>1115</v>
      </c>
      <c r="H2838" s="26" t="s">
        <v>69</v>
      </c>
      <c r="I2838" s="26" t="s">
        <v>113</v>
      </c>
      <c r="J2838" s="26" t="s">
        <v>51</v>
      </c>
      <c r="K2838" s="26" t="s">
        <v>51</v>
      </c>
      <c r="L2838" s="26" t="s">
        <v>433</v>
      </c>
      <c r="M2838" s="26" t="s">
        <v>165</v>
      </c>
      <c r="N2838" s="26" t="s">
        <v>84</v>
      </c>
      <c r="O2838" s="26" t="s">
        <v>57</v>
      </c>
      <c r="P2838" s="26" t="s">
        <v>724</v>
      </c>
      <c r="Q2838" s="26" t="s">
        <v>59</v>
      </c>
      <c r="R2838" s="26" t="s">
        <v>54</v>
      </c>
      <c r="S2838" s="26" t="s">
        <v>531</v>
      </c>
      <c r="T2838" s="54">
        <v>3.8849999999999998</v>
      </c>
      <c r="U2838" s="36" t="s">
        <v>1116</v>
      </c>
      <c r="V2838" s="43">
        <v>3.2500000000000001E-2</v>
      </c>
      <c r="W2838" s="43">
        <v>3.4799999999999998E-2</v>
      </c>
      <c r="X2838" s="26" t="s">
        <v>347</v>
      </c>
      <c r="Z2838" s="42">
        <v>2195266.54</v>
      </c>
      <c r="AA2838" s="42">
        <v>1</v>
      </c>
      <c r="AB2838" s="42">
        <v>115.42</v>
      </c>
      <c r="AC2838" s="42">
        <v>0</v>
      </c>
      <c r="AD2838" s="42">
        <v>2533.77664</v>
      </c>
      <c r="AG2838" s="26" t="s">
        <v>15</v>
      </c>
      <c r="AH2838" s="43">
        <v>5.9580663839999999E-3</v>
      </c>
      <c r="AI2838" s="43">
        <v>5.3536784450000001E-3</v>
      </c>
      <c r="AJ2838" s="43">
        <v>1.90111199575576E-3</v>
      </c>
    </row>
    <row r="2839" spans="1:36" x14ac:dyDescent="0.2">
      <c r="A2839" s="26">
        <v>8700</v>
      </c>
      <c r="B2839" s="26">
        <v>12956</v>
      </c>
      <c r="C2839" s="26" t="s">
        <v>1006</v>
      </c>
      <c r="D2839" s="26">
        <v>515328250</v>
      </c>
      <c r="E2839" s="26" t="s">
        <v>203</v>
      </c>
      <c r="F2839" s="26" t="s">
        <v>1117</v>
      </c>
      <c r="G2839" s="26" t="s">
        <v>1118</v>
      </c>
      <c r="H2839" s="26" t="s">
        <v>69</v>
      </c>
      <c r="I2839" s="26" t="s">
        <v>112</v>
      </c>
      <c r="J2839" s="26" t="s">
        <v>51</v>
      </c>
      <c r="K2839" s="26" t="s">
        <v>51</v>
      </c>
      <c r="L2839" s="26" t="s">
        <v>433</v>
      </c>
      <c r="M2839" s="26" t="s">
        <v>165</v>
      </c>
      <c r="N2839" s="26" t="s">
        <v>358</v>
      </c>
      <c r="O2839" s="26" t="s">
        <v>57</v>
      </c>
      <c r="P2839" s="26" t="s">
        <v>750</v>
      </c>
      <c r="Q2839" s="26" t="s">
        <v>64</v>
      </c>
      <c r="R2839" s="26" t="s">
        <v>54</v>
      </c>
      <c r="S2839" s="26" t="s">
        <v>531</v>
      </c>
      <c r="T2839" s="54">
        <v>1.333</v>
      </c>
      <c r="U2839" s="36" t="s">
        <v>738</v>
      </c>
      <c r="V2839" s="43">
        <v>4.99E-2</v>
      </c>
      <c r="W2839" s="43">
        <v>5.0799999999999998E-2</v>
      </c>
      <c r="X2839" s="26" t="s">
        <v>347</v>
      </c>
      <c r="Z2839" s="42">
        <v>205625</v>
      </c>
      <c r="AA2839" s="42">
        <v>1</v>
      </c>
      <c r="AB2839" s="42">
        <v>101.23</v>
      </c>
      <c r="AC2839" s="42">
        <v>0</v>
      </c>
      <c r="AD2839" s="42">
        <v>208.15419</v>
      </c>
      <c r="AG2839" s="26" t="s">
        <v>15</v>
      </c>
      <c r="AH2839" s="43">
        <v>7.3111111099999999E-4</v>
      </c>
      <c r="AI2839" s="43">
        <v>4.3981406299999998E-4</v>
      </c>
      <c r="AJ2839" s="43">
        <v>1.561796810850003E-4</v>
      </c>
    </row>
    <row r="2840" spans="1:36" x14ac:dyDescent="0.2">
      <c r="A2840" s="26">
        <v>8700</v>
      </c>
      <c r="B2840" s="26">
        <v>12956</v>
      </c>
      <c r="C2840" s="26" t="s">
        <v>1119</v>
      </c>
      <c r="D2840" s="26">
        <v>515434074</v>
      </c>
      <c r="E2840" s="26" t="s">
        <v>203</v>
      </c>
      <c r="F2840" s="26" t="s">
        <v>1120</v>
      </c>
      <c r="G2840" s="26" t="s">
        <v>1121</v>
      </c>
      <c r="H2840" s="26" t="s">
        <v>69</v>
      </c>
      <c r="I2840" s="26" t="s">
        <v>113</v>
      </c>
      <c r="J2840" s="26" t="s">
        <v>51</v>
      </c>
      <c r="K2840" s="26" t="s">
        <v>51</v>
      </c>
      <c r="L2840" s="26" t="s">
        <v>433</v>
      </c>
      <c r="M2840" s="26" t="s">
        <v>165</v>
      </c>
      <c r="N2840" s="26" t="s">
        <v>357</v>
      </c>
      <c r="O2840" s="26" t="s">
        <v>57</v>
      </c>
      <c r="P2840" s="26" t="s">
        <v>1122</v>
      </c>
      <c r="Q2840" s="26" t="s">
        <v>59</v>
      </c>
      <c r="R2840" s="26" t="s">
        <v>54</v>
      </c>
      <c r="S2840" s="26" t="s">
        <v>531</v>
      </c>
      <c r="T2840" s="54">
        <v>0.997</v>
      </c>
      <c r="U2840" s="36" t="s">
        <v>818</v>
      </c>
      <c r="V2840" s="43">
        <v>1E-3</v>
      </c>
      <c r="W2840" s="43">
        <v>-1.6999999999999999E-3</v>
      </c>
      <c r="X2840" s="26" t="s">
        <v>347</v>
      </c>
      <c r="Z2840" s="42">
        <v>1273218</v>
      </c>
      <c r="AA2840" s="42">
        <v>1</v>
      </c>
      <c r="AB2840" s="42">
        <v>115.54</v>
      </c>
      <c r="AC2840" s="42">
        <v>0</v>
      </c>
      <c r="AD2840" s="42">
        <v>1471.07608</v>
      </c>
      <c r="AG2840" s="26" t="s">
        <v>15</v>
      </c>
      <c r="AH2840" s="43">
        <v>2.2121377439999999E-3</v>
      </c>
      <c r="AI2840" s="43">
        <v>3.1082725190000001E-3</v>
      </c>
      <c r="AJ2840" s="43">
        <v>1.1037596361916731E-3</v>
      </c>
    </row>
    <row r="2841" spans="1:36" x14ac:dyDescent="0.2">
      <c r="A2841" s="26">
        <v>8700</v>
      </c>
      <c r="B2841" s="26">
        <v>12956</v>
      </c>
      <c r="C2841" s="26" t="s">
        <v>763</v>
      </c>
      <c r="D2841" s="26">
        <v>513623314</v>
      </c>
      <c r="E2841" s="26" t="s">
        <v>203</v>
      </c>
      <c r="F2841" s="26" t="s">
        <v>1123</v>
      </c>
      <c r="G2841" s="26" t="s">
        <v>1124</v>
      </c>
      <c r="H2841" s="26" t="s">
        <v>69</v>
      </c>
      <c r="I2841" s="26" t="s">
        <v>113</v>
      </c>
      <c r="J2841" s="26" t="s">
        <v>51</v>
      </c>
      <c r="K2841" s="26" t="s">
        <v>51</v>
      </c>
      <c r="L2841" s="26" t="s">
        <v>433</v>
      </c>
      <c r="M2841" s="26" t="s">
        <v>165</v>
      </c>
      <c r="N2841" s="26" t="s">
        <v>357</v>
      </c>
      <c r="O2841" s="26" t="s">
        <v>57</v>
      </c>
      <c r="P2841" s="26" t="s">
        <v>728</v>
      </c>
      <c r="Q2841" s="26" t="s">
        <v>59</v>
      </c>
      <c r="R2841" s="26" t="s">
        <v>54</v>
      </c>
      <c r="S2841" s="26" t="s">
        <v>531</v>
      </c>
      <c r="T2841" s="54">
        <v>3.3159999999999998</v>
      </c>
      <c r="U2841" s="36" t="s">
        <v>1125</v>
      </c>
      <c r="V2841" s="43">
        <v>6.8999999999999999E-3</v>
      </c>
      <c r="W2841" s="43">
        <v>2.6100000000000002E-2</v>
      </c>
      <c r="X2841" s="26" t="s">
        <v>347</v>
      </c>
      <c r="Z2841" s="42">
        <v>198660</v>
      </c>
      <c r="AA2841" s="42">
        <v>1</v>
      </c>
      <c r="AB2841" s="42">
        <v>108.48</v>
      </c>
      <c r="AC2841" s="42">
        <v>0</v>
      </c>
      <c r="AD2841" s="42">
        <v>215.50637</v>
      </c>
      <c r="AG2841" s="26" t="s">
        <v>15</v>
      </c>
      <c r="AH2841" s="43">
        <v>1.206632653E-3</v>
      </c>
      <c r="AI2841" s="43">
        <v>4.5534866300000001E-4</v>
      </c>
      <c r="AJ2841" s="43">
        <v>1.6169607798135639E-4</v>
      </c>
    </row>
    <row r="2842" spans="1:36" x14ac:dyDescent="0.2">
      <c r="A2842" s="26">
        <v>8700</v>
      </c>
      <c r="B2842" s="26">
        <v>12956</v>
      </c>
      <c r="C2842" s="26" t="s">
        <v>763</v>
      </c>
      <c r="D2842" s="26">
        <v>513623314</v>
      </c>
      <c r="E2842" s="26" t="s">
        <v>203</v>
      </c>
      <c r="F2842" s="26" t="s">
        <v>1126</v>
      </c>
      <c r="G2842" s="26" t="s">
        <v>1127</v>
      </c>
      <c r="H2842" s="26" t="s">
        <v>69</v>
      </c>
      <c r="I2842" s="26" t="s">
        <v>113</v>
      </c>
      <c r="J2842" s="26" t="s">
        <v>51</v>
      </c>
      <c r="K2842" s="26" t="s">
        <v>51</v>
      </c>
      <c r="L2842" s="26" t="s">
        <v>433</v>
      </c>
      <c r="M2842" s="26" t="s">
        <v>165</v>
      </c>
      <c r="N2842" s="26" t="s">
        <v>357</v>
      </c>
      <c r="O2842" s="26" t="s">
        <v>57</v>
      </c>
      <c r="P2842" s="26" t="s">
        <v>728</v>
      </c>
      <c r="Q2842" s="26" t="s">
        <v>59</v>
      </c>
      <c r="R2842" s="26" t="s">
        <v>54</v>
      </c>
      <c r="S2842" s="26" t="s">
        <v>531</v>
      </c>
      <c r="T2842" s="54">
        <v>3.3159999999999998</v>
      </c>
      <c r="U2842" s="36" t="s">
        <v>1125</v>
      </c>
      <c r="V2842" s="43">
        <v>6.8999999999999999E-3</v>
      </c>
      <c r="W2842" s="43">
        <v>2.52E-2</v>
      </c>
      <c r="X2842" s="26" t="s">
        <v>347</v>
      </c>
      <c r="Z2842" s="42">
        <v>146160</v>
      </c>
      <c r="AA2842" s="42">
        <v>1</v>
      </c>
      <c r="AB2842" s="42">
        <v>108.81</v>
      </c>
      <c r="AC2842" s="42">
        <v>0</v>
      </c>
      <c r="AD2842" s="42">
        <v>159.0367</v>
      </c>
      <c r="AG2842" s="26" t="s">
        <v>15</v>
      </c>
      <c r="AH2842" s="43">
        <v>7.9090908999999998E-4</v>
      </c>
      <c r="AI2842" s="43">
        <v>3.3603252099999998E-4</v>
      </c>
      <c r="AJ2842" s="43">
        <v>1.1932645260136664E-4</v>
      </c>
    </row>
    <row r="2843" spans="1:36" x14ac:dyDescent="0.2">
      <c r="A2843" s="26">
        <v>8700</v>
      </c>
      <c r="B2843" s="26">
        <v>12956</v>
      </c>
      <c r="C2843" s="26" t="s">
        <v>808</v>
      </c>
      <c r="D2843" s="26">
        <v>513901371</v>
      </c>
      <c r="E2843" s="26" t="s">
        <v>203</v>
      </c>
      <c r="F2843" s="26" t="s">
        <v>809</v>
      </c>
      <c r="G2843" s="26" t="s">
        <v>810</v>
      </c>
      <c r="H2843" s="26" t="s">
        <v>69</v>
      </c>
      <c r="I2843" s="26" t="s">
        <v>339</v>
      </c>
      <c r="J2843" s="26" t="s">
        <v>51</v>
      </c>
      <c r="K2843" s="26" t="s">
        <v>51</v>
      </c>
      <c r="L2843" s="26" t="s">
        <v>433</v>
      </c>
      <c r="M2843" s="26" t="s">
        <v>165</v>
      </c>
      <c r="N2843" s="26" t="s">
        <v>353</v>
      </c>
      <c r="O2843" s="26" t="s">
        <v>57</v>
      </c>
      <c r="P2843" s="26" t="s">
        <v>724</v>
      </c>
      <c r="Q2843" s="26" t="s">
        <v>59</v>
      </c>
      <c r="R2843" s="26" t="s">
        <v>54</v>
      </c>
      <c r="S2843" s="26" t="s">
        <v>531</v>
      </c>
      <c r="T2843" s="54">
        <v>2.5710000000000002</v>
      </c>
      <c r="U2843" s="36">
        <v>46395</v>
      </c>
      <c r="V2843" s="43">
        <v>2.5000000000000001E-3</v>
      </c>
      <c r="W2843" s="43">
        <v>5.5899999999999998E-2</v>
      </c>
      <c r="X2843" s="26" t="s">
        <v>347</v>
      </c>
      <c r="Z2843" s="42">
        <v>1450000</v>
      </c>
      <c r="AA2843" s="42">
        <v>1</v>
      </c>
      <c r="AB2843" s="42">
        <v>87.6</v>
      </c>
      <c r="AC2843" s="42">
        <v>0</v>
      </c>
      <c r="AD2843" s="42">
        <v>1270.2</v>
      </c>
      <c r="AG2843" s="26" t="s">
        <v>15</v>
      </c>
      <c r="AH2843" s="43">
        <v>2.5591155690000002E-3</v>
      </c>
      <c r="AI2843" s="43">
        <v>2.6838365520000002E-3</v>
      </c>
      <c r="AJ2843" s="43">
        <v>9.5304077671541176E-4</v>
      </c>
    </row>
    <row r="2844" spans="1:36" x14ac:dyDescent="0.2">
      <c r="A2844" s="26">
        <v>8700</v>
      </c>
      <c r="B2844" s="26">
        <v>12956</v>
      </c>
      <c r="C2844" s="26" t="s">
        <v>734</v>
      </c>
      <c r="D2844" s="26">
        <v>520042847</v>
      </c>
      <c r="E2844" s="26" t="s">
        <v>203</v>
      </c>
      <c r="F2844" s="26" t="s">
        <v>735</v>
      </c>
      <c r="G2844" s="26" t="s">
        <v>736</v>
      </c>
      <c r="H2844" s="26" t="s">
        <v>69</v>
      </c>
      <c r="I2844" s="26" t="s">
        <v>112</v>
      </c>
      <c r="J2844" s="26" t="s">
        <v>51</v>
      </c>
      <c r="K2844" s="26" t="s">
        <v>51</v>
      </c>
      <c r="L2844" s="26" t="s">
        <v>433</v>
      </c>
      <c r="M2844" s="26" t="s">
        <v>165</v>
      </c>
      <c r="N2844" s="26" t="s">
        <v>373</v>
      </c>
      <c r="O2844" s="26" t="s">
        <v>57</v>
      </c>
      <c r="P2844" s="26" t="s">
        <v>737</v>
      </c>
      <c r="Q2844" s="26" t="s">
        <v>59</v>
      </c>
      <c r="R2844" s="26" t="s">
        <v>54</v>
      </c>
      <c r="S2844" s="26" t="s">
        <v>531</v>
      </c>
      <c r="T2844" s="54">
        <v>1.2090000000000001</v>
      </c>
      <c r="U2844" s="36" t="s">
        <v>738</v>
      </c>
      <c r="V2844" s="43">
        <v>3.9E-2</v>
      </c>
      <c r="W2844" s="43">
        <v>5.1999999999999998E-2</v>
      </c>
      <c r="X2844" s="26" t="s">
        <v>347</v>
      </c>
      <c r="Z2844" s="42">
        <v>368200</v>
      </c>
      <c r="AA2844" s="42">
        <v>1</v>
      </c>
      <c r="AB2844" s="42">
        <v>99.52</v>
      </c>
      <c r="AC2844" s="42">
        <v>0</v>
      </c>
      <c r="AD2844" s="42">
        <v>366.43263999999999</v>
      </c>
      <c r="AG2844" s="26" t="s">
        <v>15</v>
      </c>
      <c r="AH2844" s="43">
        <v>6.3890054699999995E-4</v>
      </c>
      <c r="AI2844" s="43">
        <v>7.7424446E-4</v>
      </c>
      <c r="AJ2844" s="43">
        <v>2.7493721291094224E-4</v>
      </c>
    </row>
    <row r="2845" spans="1:36" x14ac:dyDescent="0.2">
      <c r="A2845" s="26">
        <v>8700</v>
      </c>
      <c r="B2845" s="26">
        <v>12956</v>
      </c>
      <c r="C2845" s="26" t="s">
        <v>1128</v>
      </c>
      <c r="D2845" s="26">
        <v>516167343</v>
      </c>
      <c r="E2845" s="26" t="s">
        <v>203</v>
      </c>
      <c r="F2845" s="26" t="s">
        <v>1129</v>
      </c>
      <c r="G2845" s="26" t="s">
        <v>1130</v>
      </c>
      <c r="H2845" s="26" t="s">
        <v>69</v>
      </c>
      <c r="I2845" s="26" t="s">
        <v>113</v>
      </c>
      <c r="J2845" s="26" t="s">
        <v>51</v>
      </c>
      <c r="K2845" s="26" t="s">
        <v>51</v>
      </c>
      <c r="L2845" s="26" t="s">
        <v>433</v>
      </c>
      <c r="M2845" s="26" t="s">
        <v>165</v>
      </c>
      <c r="N2845" s="26" t="s">
        <v>87</v>
      </c>
      <c r="O2845" s="26" t="s">
        <v>57</v>
      </c>
      <c r="P2845" s="26" t="s">
        <v>154</v>
      </c>
      <c r="Q2845" s="26" t="s">
        <v>154</v>
      </c>
      <c r="R2845" s="26" t="s">
        <v>54</v>
      </c>
      <c r="S2845" s="26" t="s">
        <v>531</v>
      </c>
      <c r="T2845" s="54">
        <v>1.2010000000000001</v>
      </c>
      <c r="U2845" s="36" t="s">
        <v>906</v>
      </c>
      <c r="V2845" s="43">
        <v>1.6400000000000001E-2</v>
      </c>
      <c r="W2845" s="43">
        <v>2.2599999999999999E-2</v>
      </c>
      <c r="X2845" s="26" t="s">
        <v>347</v>
      </c>
      <c r="Z2845" s="42">
        <v>868050.65</v>
      </c>
      <c r="AA2845" s="42">
        <v>1</v>
      </c>
      <c r="AB2845" s="42">
        <v>115</v>
      </c>
      <c r="AC2845" s="42">
        <v>0</v>
      </c>
      <c r="AD2845" s="42">
        <v>998.25824999999998</v>
      </c>
      <c r="AG2845" s="26" t="s">
        <v>15</v>
      </c>
      <c r="AH2845" s="43">
        <v>3.6015710459999998E-3</v>
      </c>
      <c r="AI2845" s="43">
        <v>2.1092441970000002E-3</v>
      </c>
      <c r="AJ2845" s="43">
        <v>7.4900080140337562E-4</v>
      </c>
    </row>
    <row r="2846" spans="1:36" x14ac:dyDescent="0.2">
      <c r="A2846" s="26">
        <v>8700</v>
      </c>
      <c r="B2846" s="26">
        <v>12956</v>
      </c>
      <c r="C2846" s="26" t="s">
        <v>815</v>
      </c>
      <c r="D2846" s="26">
        <v>513893123</v>
      </c>
      <c r="E2846" s="26" t="s">
        <v>203</v>
      </c>
      <c r="F2846" s="26" t="s">
        <v>816</v>
      </c>
      <c r="G2846" s="26" t="s">
        <v>817</v>
      </c>
      <c r="H2846" s="26" t="s">
        <v>69</v>
      </c>
      <c r="I2846" s="26" t="s">
        <v>113</v>
      </c>
      <c r="J2846" s="26" t="s">
        <v>51</v>
      </c>
      <c r="K2846" s="26" t="s">
        <v>51</v>
      </c>
      <c r="L2846" s="26" t="s">
        <v>433</v>
      </c>
      <c r="M2846" s="26" t="s">
        <v>165</v>
      </c>
      <c r="N2846" s="26" t="s">
        <v>355</v>
      </c>
      <c r="O2846" s="26" t="s">
        <v>57</v>
      </c>
      <c r="P2846" s="26" t="s">
        <v>776</v>
      </c>
      <c r="Q2846" s="26" t="s">
        <v>64</v>
      </c>
      <c r="R2846" s="26" t="s">
        <v>54</v>
      </c>
      <c r="S2846" s="26" t="s">
        <v>531</v>
      </c>
      <c r="T2846" s="54">
        <v>0.77800000000000002</v>
      </c>
      <c r="U2846" s="36" t="s">
        <v>818</v>
      </c>
      <c r="V2846" s="43">
        <v>1.8499999999999999E-2</v>
      </c>
      <c r="W2846" s="43">
        <v>2.86E-2</v>
      </c>
      <c r="X2846" s="26" t="s">
        <v>347</v>
      </c>
      <c r="Z2846" s="42">
        <v>175887.56</v>
      </c>
      <c r="AA2846" s="42">
        <v>1</v>
      </c>
      <c r="AB2846" s="42">
        <v>114.36</v>
      </c>
      <c r="AC2846" s="42">
        <v>0</v>
      </c>
      <c r="AD2846" s="42">
        <v>201.14501000000001</v>
      </c>
      <c r="AG2846" s="26" t="s">
        <v>15</v>
      </c>
      <c r="AH2846" s="43">
        <v>6.8131220900000003E-4</v>
      </c>
      <c r="AI2846" s="43">
        <v>4.2500419600000002E-4</v>
      </c>
      <c r="AJ2846" s="43">
        <v>1.5092063971250925E-4</v>
      </c>
    </row>
    <row r="2847" spans="1:36" x14ac:dyDescent="0.2">
      <c r="A2847" s="26">
        <v>8700</v>
      </c>
      <c r="B2847" s="26">
        <v>12956</v>
      </c>
      <c r="C2847" s="26" t="s">
        <v>964</v>
      </c>
      <c r="D2847" s="26">
        <v>513821488</v>
      </c>
      <c r="E2847" s="26" t="s">
        <v>203</v>
      </c>
      <c r="F2847" s="26" t="s">
        <v>1131</v>
      </c>
      <c r="G2847" s="26" t="s">
        <v>1132</v>
      </c>
      <c r="H2847" s="26" t="s">
        <v>69</v>
      </c>
      <c r="I2847" s="26" t="s">
        <v>113</v>
      </c>
      <c r="J2847" s="26" t="s">
        <v>51</v>
      </c>
      <c r="K2847" s="26" t="s">
        <v>51</v>
      </c>
      <c r="L2847" s="26" t="s">
        <v>433</v>
      </c>
      <c r="M2847" s="26" t="s">
        <v>165</v>
      </c>
      <c r="N2847" s="26" t="s">
        <v>357</v>
      </c>
      <c r="O2847" s="26" t="s">
        <v>57</v>
      </c>
      <c r="P2847" s="26" t="s">
        <v>728</v>
      </c>
      <c r="Q2847" s="26" t="s">
        <v>59</v>
      </c>
      <c r="R2847" s="26" t="s">
        <v>54</v>
      </c>
      <c r="S2847" s="26" t="s">
        <v>531</v>
      </c>
      <c r="T2847" s="54">
        <v>6.4139999999999997</v>
      </c>
      <c r="U2847" s="36" t="s">
        <v>1133</v>
      </c>
      <c r="V2847" s="43">
        <v>2.5000000000000001E-2</v>
      </c>
      <c r="W2847" s="43">
        <v>3.0700000000000002E-2</v>
      </c>
      <c r="X2847" s="26" t="s">
        <v>347</v>
      </c>
      <c r="Z2847" s="42">
        <v>1254284.79</v>
      </c>
      <c r="AA2847" s="42">
        <v>1</v>
      </c>
      <c r="AB2847" s="42">
        <v>112.1</v>
      </c>
      <c r="AC2847" s="42">
        <v>0</v>
      </c>
      <c r="AD2847" s="42">
        <v>1406.0532499999999</v>
      </c>
      <c r="AG2847" s="26" t="s">
        <v>15</v>
      </c>
      <c r="AH2847" s="43">
        <v>1.195142477E-3</v>
      </c>
      <c r="AI2847" s="43">
        <v>2.9708841960000001E-3</v>
      </c>
      <c r="AJ2847" s="43">
        <v>1.0549725094341276E-3</v>
      </c>
    </row>
    <row r="2848" spans="1:36" x14ac:dyDescent="0.2">
      <c r="A2848" s="26">
        <v>8700</v>
      </c>
      <c r="B2848" s="26">
        <v>12956</v>
      </c>
      <c r="C2848" s="26" t="s">
        <v>713</v>
      </c>
      <c r="D2848" s="26">
        <v>510560188</v>
      </c>
      <c r="E2848" s="26" t="s">
        <v>203</v>
      </c>
      <c r="F2848" s="26" t="s">
        <v>819</v>
      </c>
      <c r="G2848" s="26" t="s">
        <v>820</v>
      </c>
      <c r="H2848" s="26" t="s">
        <v>69</v>
      </c>
      <c r="I2848" s="26" t="s">
        <v>113</v>
      </c>
      <c r="J2848" s="26" t="s">
        <v>51</v>
      </c>
      <c r="K2848" s="26" t="s">
        <v>51</v>
      </c>
      <c r="L2848" s="26" t="s">
        <v>433</v>
      </c>
      <c r="M2848" s="26" t="s">
        <v>165</v>
      </c>
      <c r="N2848" s="26" t="s">
        <v>358</v>
      </c>
      <c r="O2848" s="26" t="s">
        <v>57</v>
      </c>
      <c r="P2848" s="26" t="s">
        <v>750</v>
      </c>
      <c r="Q2848" s="26" t="s">
        <v>64</v>
      </c>
      <c r="R2848" s="26" t="s">
        <v>54</v>
      </c>
      <c r="S2848" s="26" t="s">
        <v>531</v>
      </c>
      <c r="T2848" s="54">
        <v>0.49299999999999999</v>
      </c>
      <c r="U2848" s="36" t="s">
        <v>792</v>
      </c>
      <c r="V2848" s="43">
        <v>1.2200000000000001E-2</v>
      </c>
      <c r="W2848" s="43">
        <v>3.0099999999999998E-2</v>
      </c>
      <c r="X2848" s="26" t="s">
        <v>347</v>
      </c>
      <c r="Z2848" s="42">
        <v>175000</v>
      </c>
      <c r="AA2848" s="42">
        <v>1</v>
      </c>
      <c r="AB2848" s="42">
        <v>114.25</v>
      </c>
      <c r="AC2848" s="42">
        <v>0</v>
      </c>
      <c r="AD2848" s="42">
        <v>199.9375</v>
      </c>
      <c r="AG2848" s="26" t="s">
        <v>15</v>
      </c>
      <c r="AH2848" s="43">
        <v>7.6086956499999997E-4</v>
      </c>
      <c r="AI2848" s="43">
        <v>4.2245281800000001E-4</v>
      </c>
      <c r="AJ2848" s="43">
        <v>1.5001463572235683E-4</v>
      </c>
    </row>
    <row r="2849" spans="1:36" x14ac:dyDescent="0.2">
      <c r="A2849" s="26">
        <v>8700</v>
      </c>
      <c r="B2849" s="26">
        <v>12956</v>
      </c>
      <c r="C2849" s="26" t="s">
        <v>1134</v>
      </c>
      <c r="D2849" s="26">
        <v>514353671</v>
      </c>
      <c r="E2849" s="26" t="s">
        <v>203</v>
      </c>
      <c r="F2849" s="26" t="s">
        <v>1135</v>
      </c>
      <c r="G2849" s="26" t="s">
        <v>1136</v>
      </c>
      <c r="H2849" s="26" t="s">
        <v>69</v>
      </c>
      <c r="I2849" s="26" t="s">
        <v>113</v>
      </c>
      <c r="J2849" s="26" t="s">
        <v>51</v>
      </c>
      <c r="K2849" s="26" t="s">
        <v>51</v>
      </c>
      <c r="L2849" s="26" t="s">
        <v>433</v>
      </c>
      <c r="M2849" s="26" t="s">
        <v>165</v>
      </c>
      <c r="N2849" s="26" t="s">
        <v>357</v>
      </c>
      <c r="O2849" s="26" t="s">
        <v>57</v>
      </c>
      <c r="P2849" s="26" t="s">
        <v>1122</v>
      </c>
      <c r="Q2849" s="26" t="s">
        <v>59</v>
      </c>
      <c r="R2849" s="26" t="s">
        <v>54</v>
      </c>
      <c r="S2849" s="26" t="s">
        <v>531</v>
      </c>
      <c r="T2849" s="54">
        <v>2.8439999999999999</v>
      </c>
      <c r="U2849" s="36">
        <v>46755</v>
      </c>
      <c r="V2849" s="43">
        <v>1.0800000000000001E-2</v>
      </c>
      <c r="W2849" s="43">
        <v>3.2099999999999997E-2</v>
      </c>
      <c r="X2849" s="26" t="s">
        <v>347</v>
      </c>
      <c r="Z2849" s="42">
        <v>869458.26</v>
      </c>
      <c r="AA2849" s="42">
        <v>1</v>
      </c>
      <c r="AB2849" s="42">
        <v>108.81</v>
      </c>
      <c r="AC2849" s="42">
        <v>0</v>
      </c>
      <c r="AD2849" s="42">
        <v>946.05753000000004</v>
      </c>
      <c r="AG2849" s="26" t="s">
        <v>15</v>
      </c>
      <c r="AH2849" s="43">
        <v>2.7357202569999999E-3</v>
      </c>
      <c r="AI2849" s="43">
        <v>1.9989480229999999E-3</v>
      </c>
      <c r="AJ2849" s="43">
        <v>7.0983420186479605E-4</v>
      </c>
    </row>
    <row r="2850" spans="1:36" x14ac:dyDescent="0.2">
      <c r="A2850" s="26">
        <v>8700</v>
      </c>
      <c r="B2850" s="26">
        <v>12956</v>
      </c>
      <c r="C2850" s="26" t="s">
        <v>1137</v>
      </c>
      <c r="D2850" s="26">
        <v>513682146</v>
      </c>
      <c r="E2850" s="26" t="s">
        <v>203</v>
      </c>
      <c r="F2850" s="26" t="s">
        <v>1138</v>
      </c>
      <c r="G2850" s="26" t="s">
        <v>1139</v>
      </c>
      <c r="H2850" s="26" t="s">
        <v>69</v>
      </c>
      <c r="I2850" s="26" t="s">
        <v>113</v>
      </c>
      <c r="J2850" s="26" t="s">
        <v>51</v>
      </c>
      <c r="K2850" s="26" t="s">
        <v>51</v>
      </c>
      <c r="L2850" s="26" t="s">
        <v>433</v>
      </c>
      <c r="M2850" s="26" t="s">
        <v>165</v>
      </c>
      <c r="N2850" s="26" t="s">
        <v>129</v>
      </c>
      <c r="O2850" s="26" t="s">
        <v>57</v>
      </c>
      <c r="P2850" s="26" t="s">
        <v>733</v>
      </c>
      <c r="Q2850" s="26" t="s">
        <v>59</v>
      </c>
      <c r="R2850" s="26" t="s">
        <v>54</v>
      </c>
      <c r="S2850" s="26" t="s">
        <v>531</v>
      </c>
      <c r="T2850" s="54">
        <v>1.96</v>
      </c>
      <c r="U2850" s="36" t="s">
        <v>1042</v>
      </c>
      <c r="V2850" s="43">
        <v>2E-3</v>
      </c>
      <c r="W2850" s="43">
        <v>2.52E-2</v>
      </c>
      <c r="X2850" s="26" t="s">
        <v>347</v>
      </c>
      <c r="Z2850" s="42">
        <v>90000</v>
      </c>
      <c r="AA2850" s="42">
        <v>1</v>
      </c>
      <c r="AB2850" s="42">
        <v>110.36</v>
      </c>
      <c r="AC2850" s="42">
        <v>0</v>
      </c>
      <c r="AD2850" s="42">
        <v>99.323999999999998</v>
      </c>
      <c r="AG2850" s="26" t="s">
        <v>15</v>
      </c>
      <c r="AH2850" s="43">
        <v>1.06811487E-4</v>
      </c>
      <c r="AI2850" s="43">
        <v>2.0986410100000001E-4</v>
      </c>
      <c r="AJ2850" s="43">
        <v>7.4523557004000599E-5</v>
      </c>
    </row>
    <row r="2851" spans="1:36" x14ac:dyDescent="0.2">
      <c r="A2851" s="26">
        <v>8700</v>
      </c>
      <c r="B2851" s="26">
        <v>12956</v>
      </c>
      <c r="C2851" s="26" t="s">
        <v>2363</v>
      </c>
      <c r="D2851" s="26">
        <v>520041005</v>
      </c>
      <c r="E2851" s="26" t="s">
        <v>203</v>
      </c>
      <c r="F2851" s="26" t="s">
        <v>2457</v>
      </c>
      <c r="G2851" s="26" t="s">
        <v>2458</v>
      </c>
      <c r="H2851" s="26" t="s">
        <v>69</v>
      </c>
      <c r="I2851" s="26" t="s">
        <v>112</v>
      </c>
      <c r="J2851" s="26" t="s">
        <v>51</v>
      </c>
      <c r="K2851" s="26" t="s">
        <v>51</v>
      </c>
      <c r="L2851" s="26" t="s">
        <v>433</v>
      </c>
      <c r="M2851" s="26" t="s">
        <v>165</v>
      </c>
      <c r="N2851" s="26" t="s">
        <v>84</v>
      </c>
      <c r="O2851" s="26" t="s">
        <v>57</v>
      </c>
      <c r="P2851" s="26" t="s">
        <v>1051</v>
      </c>
      <c r="Q2851" s="26" t="s">
        <v>64</v>
      </c>
      <c r="R2851" s="26" t="s">
        <v>54</v>
      </c>
      <c r="S2851" s="26" t="s">
        <v>531</v>
      </c>
      <c r="T2851" s="54">
        <v>2.5449999999999999</v>
      </c>
      <c r="U2851" s="36" t="s">
        <v>1616</v>
      </c>
      <c r="V2851" s="43">
        <v>2.5000000000000001E-2</v>
      </c>
      <c r="W2851" s="43">
        <v>5.6000000000000001E-2</v>
      </c>
      <c r="X2851" s="26" t="s">
        <v>347</v>
      </c>
      <c r="Z2851" s="42">
        <v>83333.33</v>
      </c>
      <c r="AA2851" s="42">
        <v>1</v>
      </c>
      <c r="AB2851" s="42">
        <v>92.7</v>
      </c>
      <c r="AC2851" s="42">
        <v>0</v>
      </c>
      <c r="AD2851" s="42">
        <v>77.25</v>
      </c>
      <c r="AG2851" s="26" t="s">
        <v>15</v>
      </c>
      <c r="AH2851" s="43">
        <v>3.7156625699999999E-4</v>
      </c>
      <c r="AI2851" s="43">
        <v>1.6322340799999999E-4</v>
      </c>
      <c r="AJ2851" s="43">
        <v>5.7961265943367625E-5</v>
      </c>
    </row>
    <row r="2852" spans="1:36" x14ac:dyDescent="0.2">
      <c r="A2852" s="26">
        <v>8700</v>
      </c>
      <c r="B2852" s="26">
        <v>12956</v>
      </c>
      <c r="C2852" s="26" t="s">
        <v>766</v>
      </c>
      <c r="D2852" s="26">
        <v>520026683</v>
      </c>
      <c r="E2852" s="26" t="s">
        <v>203</v>
      </c>
      <c r="F2852" s="26" t="s">
        <v>1140</v>
      </c>
      <c r="G2852" s="26" t="s">
        <v>1141</v>
      </c>
      <c r="H2852" s="26" t="s">
        <v>69</v>
      </c>
      <c r="I2852" s="26" t="s">
        <v>113</v>
      </c>
      <c r="J2852" s="26" t="s">
        <v>51</v>
      </c>
      <c r="K2852" s="26" t="s">
        <v>51</v>
      </c>
      <c r="L2852" s="26" t="s">
        <v>433</v>
      </c>
      <c r="M2852" s="26" t="s">
        <v>165</v>
      </c>
      <c r="N2852" s="26" t="s">
        <v>357</v>
      </c>
      <c r="O2852" s="26" t="s">
        <v>57</v>
      </c>
      <c r="P2852" s="26" t="s">
        <v>728</v>
      </c>
      <c r="Q2852" s="26" t="s">
        <v>59</v>
      </c>
      <c r="R2852" s="26" t="s">
        <v>54</v>
      </c>
      <c r="S2852" s="26" t="s">
        <v>531</v>
      </c>
      <c r="T2852" s="54">
        <v>5.3659999999999997</v>
      </c>
      <c r="U2852" s="36">
        <v>48335</v>
      </c>
      <c r="V2852" s="43">
        <v>9.1999999999999998E-3</v>
      </c>
      <c r="W2852" s="43">
        <v>2.9000000000000001E-2</v>
      </c>
      <c r="X2852" s="26" t="s">
        <v>347</v>
      </c>
      <c r="Z2852" s="42">
        <v>6632287</v>
      </c>
      <c r="AA2852" s="42">
        <v>1</v>
      </c>
      <c r="AB2852" s="42">
        <v>103.99</v>
      </c>
      <c r="AC2852" s="42">
        <v>70.45008</v>
      </c>
      <c r="AD2852" s="42">
        <v>6967.3653299999996</v>
      </c>
      <c r="AG2852" s="26" t="s">
        <v>15</v>
      </c>
      <c r="AH2852" s="43">
        <v>2.5639825520000002E-3</v>
      </c>
      <c r="AI2852" s="43">
        <v>1.4721516095E-2</v>
      </c>
      <c r="AJ2852" s="43">
        <v>5.2276675057181792E-3</v>
      </c>
    </row>
    <row r="2853" spans="1:36" x14ac:dyDescent="0.2">
      <c r="A2853" s="26">
        <v>8700</v>
      </c>
      <c r="B2853" s="26">
        <v>12956</v>
      </c>
      <c r="C2853" s="26" t="s">
        <v>730</v>
      </c>
      <c r="D2853" s="26">
        <v>514065283</v>
      </c>
      <c r="E2853" s="26" t="s">
        <v>203</v>
      </c>
      <c r="F2853" s="26" t="s">
        <v>1142</v>
      </c>
      <c r="G2853" s="26" t="s">
        <v>1143</v>
      </c>
      <c r="H2853" s="26" t="s">
        <v>69</v>
      </c>
      <c r="I2853" s="26" t="s">
        <v>112</v>
      </c>
      <c r="J2853" s="26" t="s">
        <v>51</v>
      </c>
      <c r="K2853" s="26" t="s">
        <v>51</v>
      </c>
      <c r="L2853" s="26" t="s">
        <v>433</v>
      </c>
      <c r="M2853" s="26" t="s">
        <v>165</v>
      </c>
      <c r="N2853" s="26" t="s">
        <v>68</v>
      </c>
      <c r="O2853" s="26" t="s">
        <v>57</v>
      </c>
      <c r="P2853" s="26" t="s">
        <v>733</v>
      </c>
      <c r="Q2853" s="26" t="s">
        <v>59</v>
      </c>
      <c r="R2853" s="26" t="s">
        <v>54</v>
      </c>
      <c r="S2853" s="26" t="s">
        <v>531</v>
      </c>
      <c r="T2853" s="54">
        <v>1.919</v>
      </c>
      <c r="U2853" s="36">
        <v>46762</v>
      </c>
      <c r="V2853" s="43">
        <v>2.1499999999999998E-2</v>
      </c>
      <c r="W2853" s="43">
        <v>5.0700000000000002E-2</v>
      </c>
      <c r="X2853" s="26" t="s">
        <v>347</v>
      </c>
      <c r="Z2853" s="42">
        <v>2716263.06</v>
      </c>
      <c r="AA2853" s="42">
        <v>1</v>
      </c>
      <c r="AB2853" s="42">
        <v>94.73</v>
      </c>
      <c r="AC2853" s="42">
        <v>23.52984</v>
      </c>
      <c r="AD2853" s="42">
        <v>2596.6458400000001</v>
      </c>
      <c r="AG2853" s="26" t="s">
        <v>15</v>
      </c>
      <c r="AH2853" s="43">
        <v>3.3373661499999999E-3</v>
      </c>
      <c r="AI2853" s="43">
        <v>5.4865163099999999E-3</v>
      </c>
      <c r="AJ2853" s="43">
        <v>1.9482832374495694E-3</v>
      </c>
    </row>
    <row r="2854" spans="1:36" x14ac:dyDescent="0.2">
      <c r="A2854" s="26">
        <v>8700</v>
      </c>
      <c r="B2854" s="26">
        <v>12956</v>
      </c>
      <c r="C2854" s="26" t="s">
        <v>713</v>
      </c>
      <c r="D2854" s="26">
        <v>510560188</v>
      </c>
      <c r="E2854" s="26" t="s">
        <v>203</v>
      </c>
      <c r="F2854" s="26" t="s">
        <v>1144</v>
      </c>
      <c r="G2854" s="26" t="s">
        <v>1145</v>
      </c>
      <c r="H2854" s="26" t="s">
        <v>69</v>
      </c>
      <c r="I2854" s="26" t="s">
        <v>112</v>
      </c>
      <c r="J2854" s="26" t="s">
        <v>51</v>
      </c>
      <c r="K2854" s="26" t="s">
        <v>51</v>
      </c>
      <c r="L2854" s="26" t="s">
        <v>433</v>
      </c>
      <c r="M2854" s="26" t="s">
        <v>165</v>
      </c>
      <c r="N2854" s="26" t="s">
        <v>358</v>
      </c>
      <c r="O2854" s="26" t="s">
        <v>57</v>
      </c>
      <c r="P2854" s="26" t="s">
        <v>750</v>
      </c>
      <c r="Q2854" s="26" t="s">
        <v>64</v>
      </c>
      <c r="R2854" s="26" t="s">
        <v>54</v>
      </c>
      <c r="S2854" s="26" t="s">
        <v>531</v>
      </c>
      <c r="T2854" s="54">
        <v>2.4020000000000001</v>
      </c>
      <c r="U2854" s="36" t="s">
        <v>1146</v>
      </c>
      <c r="V2854" s="43">
        <v>2.3E-2</v>
      </c>
      <c r="W2854" s="43">
        <v>5.11E-2</v>
      </c>
      <c r="X2854" s="26" t="s">
        <v>347</v>
      </c>
      <c r="Z2854" s="42">
        <v>1363073.3</v>
      </c>
      <c r="AA2854" s="42">
        <v>1</v>
      </c>
      <c r="AB2854" s="42">
        <v>94.34</v>
      </c>
      <c r="AC2854" s="42">
        <v>0</v>
      </c>
      <c r="AD2854" s="42">
        <v>1285.92335</v>
      </c>
      <c r="AG2854" s="26" t="s">
        <v>15</v>
      </c>
      <c r="AH2854" s="43">
        <v>1.8356647660000001E-3</v>
      </c>
      <c r="AI2854" s="43">
        <v>2.7170588009999999E-3</v>
      </c>
      <c r="AJ2854" s="43">
        <v>9.6483812650014508E-4</v>
      </c>
    </row>
    <row r="2855" spans="1:36" x14ac:dyDescent="0.2">
      <c r="A2855" s="26">
        <v>8700</v>
      </c>
      <c r="B2855" s="26">
        <v>12956</v>
      </c>
      <c r="C2855" s="26" t="s">
        <v>1147</v>
      </c>
      <c r="D2855" s="26">
        <v>512287517</v>
      </c>
      <c r="E2855" s="26" t="s">
        <v>203</v>
      </c>
      <c r="F2855" s="26" t="s">
        <v>1148</v>
      </c>
      <c r="G2855" s="26" t="s">
        <v>1149</v>
      </c>
      <c r="H2855" s="26" t="s">
        <v>69</v>
      </c>
      <c r="I2855" s="26" t="s">
        <v>112</v>
      </c>
      <c r="J2855" s="26" t="s">
        <v>51</v>
      </c>
      <c r="K2855" s="26" t="s">
        <v>51</v>
      </c>
      <c r="L2855" s="26" t="s">
        <v>433</v>
      </c>
      <c r="M2855" s="26" t="s">
        <v>165</v>
      </c>
      <c r="N2855" s="26" t="s">
        <v>84</v>
      </c>
      <c r="O2855" s="26" t="s">
        <v>57</v>
      </c>
      <c r="P2855" s="26" t="s">
        <v>154</v>
      </c>
      <c r="Q2855" s="26" t="s">
        <v>154</v>
      </c>
      <c r="R2855" s="26" t="s">
        <v>54</v>
      </c>
      <c r="S2855" s="26" t="s">
        <v>531</v>
      </c>
      <c r="T2855" s="54">
        <v>0.49299999999999999</v>
      </c>
      <c r="U2855" s="36" t="s">
        <v>792</v>
      </c>
      <c r="V2855" s="43">
        <v>4.4900000000000002E-2</v>
      </c>
      <c r="W2855" s="43">
        <v>7.9699999999999993E-2</v>
      </c>
      <c r="X2855" s="26" t="s">
        <v>347</v>
      </c>
      <c r="Z2855" s="42">
        <v>66660</v>
      </c>
      <c r="AA2855" s="42">
        <v>1</v>
      </c>
      <c r="AB2855" s="42">
        <v>98.45</v>
      </c>
      <c r="AC2855" s="42">
        <v>0</v>
      </c>
      <c r="AD2855" s="42">
        <v>65.626769999999993</v>
      </c>
      <c r="AG2855" s="26" t="s">
        <v>15</v>
      </c>
      <c r="AH2855" s="43">
        <v>1.8859256050000001E-3</v>
      </c>
      <c r="AI2855" s="43">
        <v>1.3866440200000001E-4</v>
      </c>
      <c r="AJ2855" s="43">
        <v>4.9240267559536819E-5</v>
      </c>
    </row>
    <row r="2856" spans="1:36" x14ac:dyDescent="0.2">
      <c r="A2856" s="26">
        <v>8700</v>
      </c>
      <c r="B2856" s="26">
        <v>12956</v>
      </c>
      <c r="C2856" s="26" t="s">
        <v>763</v>
      </c>
      <c r="D2856" s="26">
        <v>513623314</v>
      </c>
      <c r="E2856" s="26" t="s">
        <v>203</v>
      </c>
      <c r="F2856" s="26" t="s">
        <v>2312</v>
      </c>
      <c r="G2856" s="26" t="s">
        <v>2313</v>
      </c>
      <c r="H2856" s="26" t="s">
        <v>69</v>
      </c>
      <c r="I2856" s="26" t="s">
        <v>113</v>
      </c>
      <c r="J2856" s="26" t="s">
        <v>51</v>
      </c>
      <c r="K2856" s="26" t="s">
        <v>51</v>
      </c>
      <c r="L2856" s="26" t="s">
        <v>433</v>
      </c>
      <c r="M2856" s="26" t="s">
        <v>165</v>
      </c>
      <c r="N2856" s="26" t="s">
        <v>357</v>
      </c>
      <c r="O2856" s="26" t="s">
        <v>57</v>
      </c>
      <c r="P2856" s="26" t="s">
        <v>742</v>
      </c>
      <c r="Q2856" s="26" t="s">
        <v>64</v>
      </c>
      <c r="R2856" s="26" t="s">
        <v>54</v>
      </c>
      <c r="S2856" s="26" t="s">
        <v>531</v>
      </c>
      <c r="T2856" s="54">
        <v>4.0149999999999997</v>
      </c>
      <c r="U2856" s="36" t="s">
        <v>1254</v>
      </c>
      <c r="V2856" s="43">
        <v>1.3299999999999999E-2</v>
      </c>
      <c r="W2856" s="43">
        <v>2.7900000000000001E-2</v>
      </c>
      <c r="X2856" s="26" t="s">
        <v>347</v>
      </c>
      <c r="Z2856" s="42">
        <v>100000</v>
      </c>
      <c r="AA2856" s="42">
        <v>1</v>
      </c>
      <c r="AB2856" s="42">
        <v>109.04</v>
      </c>
      <c r="AC2856" s="42">
        <v>0</v>
      </c>
      <c r="AD2856" s="42">
        <v>109.04</v>
      </c>
      <c r="AG2856" s="26" t="s">
        <v>15</v>
      </c>
      <c r="AH2856" s="43">
        <v>8.4210526315789503E-5</v>
      </c>
      <c r="AI2856" s="43">
        <v>2.30393274E-4</v>
      </c>
      <c r="AJ2856" s="43">
        <v>8.1813546128994252E-5</v>
      </c>
    </row>
    <row r="2857" spans="1:36" x14ac:dyDescent="0.2">
      <c r="A2857" s="26">
        <v>8700</v>
      </c>
      <c r="B2857" s="26">
        <v>12956</v>
      </c>
      <c r="C2857" s="26" t="s">
        <v>769</v>
      </c>
      <c r="D2857" s="26">
        <v>513765859</v>
      </c>
      <c r="E2857" s="26" t="s">
        <v>203</v>
      </c>
      <c r="F2857" s="26" t="s">
        <v>2314</v>
      </c>
      <c r="G2857" s="26" t="s">
        <v>2315</v>
      </c>
      <c r="H2857" s="26" t="s">
        <v>69</v>
      </c>
      <c r="I2857" s="26" t="s">
        <v>113</v>
      </c>
      <c r="J2857" s="26" t="s">
        <v>51</v>
      </c>
      <c r="K2857" s="26" t="s">
        <v>51</v>
      </c>
      <c r="L2857" s="26" t="s">
        <v>433</v>
      </c>
      <c r="M2857" s="26" t="s">
        <v>165</v>
      </c>
      <c r="N2857" s="26" t="s">
        <v>357</v>
      </c>
      <c r="O2857" s="26" t="s">
        <v>57</v>
      </c>
      <c r="P2857" s="26" t="s">
        <v>733</v>
      </c>
      <c r="Q2857" s="26" t="s">
        <v>59</v>
      </c>
      <c r="R2857" s="26" t="s">
        <v>54</v>
      </c>
      <c r="S2857" s="26" t="s">
        <v>531</v>
      </c>
      <c r="T2857" s="54">
        <v>6.1059999999999999</v>
      </c>
      <c r="U2857" s="36">
        <v>49316</v>
      </c>
      <c r="V2857" s="43">
        <v>1.15E-2</v>
      </c>
      <c r="W2857" s="43">
        <v>3.1300000000000001E-2</v>
      </c>
      <c r="X2857" s="26" t="s">
        <v>347</v>
      </c>
      <c r="Z2857" s="42">
        <v>100000</v>
      </c>
      <c r="AA2857" s="42">
        <v>1</v>
      </c>
      <c r="AB2857" s="42">
        <v>102.13</v>
      </c>
      <c r="AC2857" s="42">
        <v>0</v>
      </c>
      <c r="AD2857" s="42">
        <v>102.13</v>
      </c>
      <c r="AG2857" s="26" t="s">
        <v>15</v>
      </c>
      <c r="AH2857" s="43">
        <v>1.00008993E-4</v>
      </c>
      <c r="AI2857" s="43">
        <v>2.1579296700000001E-4</v>
      </c>
      <c r="AJ2857" s="43">
        <v>7.6628920269205633E-5</v>
      </c>
    </row>
    <row r="2858" spans="1:36" x14ac:dyDescent="0.2">
      <c r="A2858" s="26">
        <v>8700</v>
      </c>
      <c r="B2858" s="26">
        <v>12956</v>
      </c>
      <c r="C2858" s="26" t="s">
        <v>1150</v>
      </c>
      <c r="D2858" s="26">
        <v>510607328</v>
      </c>
      <c r="E2858" s="26" t="s">
        <v>203</v>
      </c>
      <c r="F2858" s="26" t="s">
        <v>1151</v>
      </c>
      <c r="G2858" s="26" t="s">
        <v>1152</v>
      </c>
      <c r="H2858" s="26" t="s">
        <v>69</v>
      </c>
      <c r="I2858" s="26" t="s">
        <v>112</v>
      </c>
      <c r="J2858" s="26" t="s">
        <v>51</v>
      </c>
      <c r="K2858" s="26" t="s">
        <v>51</v>
      </c>
      <c r="L2858" s="26" t="s">
        <v>433</v>
      </c>
      <c r="M2858" s="26" t="s">
        <v>165</v>
      </c>
      <c r="N2858" s="26" t="s">
        <v>358</v>
      </c>
      <c r="O2858" s="26" t="s">
        <v>57</v>
      </c>
      <c r="P2858" s="26" t="s">
        <v>1051</v>
      </c>
      <c r="Q2858" s="26" t="s">
        <v>64</v>
      </c>
      <c r="R2858" s="26" t="s">
        <v>54</v>
      </c>
      <c r="S2858" s="26" t="s">
        <v>531</v>
      </c>
      <c r="T2858" s="54">
        <v>2.714</v>
      </c>
      <c r="U2858" s="36" t="s">
        <v>1153</v>
      </c>
      <c r="V2858" s="43">
        <v>2.8500000000000001E-2</v>
      </c>
      <c r="W2858" s="43">
        <v>5.4100000000000002E-2</v>
      </c>
      <c r="X2858" s="26" t="s">
        <v>347</v>
      </c>
      <c r="Z2858" s="42">
        <v>111178.6</v>
      </c>
      <c r="AA2858" s="42">
        <v>1</v>
      </c>
      <c r="AB2858" s="42">
        <v>93.75</v>
      </c>
      <c r="AC2858" s="42">
        <v>0</v>
      </c>
      <c r="AD2858" s="42">
        <v>104.22994</v>
      </c>
      <c r="AG2858" s="26" t="s">
        <v>15</v>
      </c>
      <c r="AH2858" s="43">
        <v>2.5660264400000001E-4</v>
      </c>
      <c r="AI2858" s="43">
        <v>2.2022998099999999E-4</v>
      </c>
      <c r="AJ2858" s="43">
        <v>7.8204521315226554E-5</v>
      </c>
    </row>
    <row r="2859" spans="1:36" x14ac:dyDescent="0.2">
      <c r="A2859" s="26">
        <v>8700</v>
      </c>
      <c r="B2859" s="26">
        <v>12956</v>
      </c>
      <c r="C2859" s="26" t="s">
        <v>1016</v>
      </c>
      <c r="D2859" s="26">
        <v>513569780</v>
      </c>
      <c r="E2859" s="26" t="s">
        <v>203</v>
      </c>
      <c r="F2859" s="26" t="s">
        <v>2316</v>
      </c>
      <c r="G2859" s="26" t="s">
        <v>2317</v>
      </c>
      <c r="H2859" s="26" t="s">
        <v>69</v>
      </c>
      <c r="I2859" s="26" t="s">
        <v>113</v>
      </c>
      <c r="J2859" s="26" t="s">
        <v>51</v>
      </c>
      <c r="K2859" s="26" t="s">
        <v>51</v>
      </c>
      <c r="L2859" s="26" t="s">
        <v>433</v>
      </c>
      <c r="M2859" s="26" t="s">
        <v>165</v>
      </c>
      <c r="N2859" s="26" t="s">
        <v>357</v>
      </c>
      <c r="O2859" s="26" t="s">
        <v>57</v>
      </c>
      <c r="P2859" s="26" t="s">
        <v>530</v>
      </c>
      <c r="Q2859" s="26" t="s">
        <v>59</v>
      </c>
      <c r="R2859" s="26" t="s">
        <v>54</v>
      </c>
      <c r="S2859" s="26" t="s">
        <v>531</v>
      </c>
      <c r="T2859" s="54">
        <v>13.19</v>
      </c>
      <c r="U2859" s="36" t="s">
        <v>2318</v>
      </c>
      <c r="V2859" s="43">
        <v>9.5999999999999992E-3</v>
      </c>
      <c r="W2859" s="43">
        <v>2.86E-2</v>
      </c>
      <c r="X2859" s="26" t="s">
        <v>347</v>
      </c>
      <c r="Z2859" s="42">
        <v>100000</v>
      </c>
      <c r="AA2859" s="42">
        <v>1</v>
      </c>
      <c r="AB2859" s="42">
        <v>89.15</v>
      </c>
      <c r="AC2859" s="42">
        <v>0</v>
      </c>
      <c r="AD2859" s="42">
        <v>89.15</v>
      </c>
      <c r="AG2859" s="26" t="s">
        <v>15</v>
      </c>
      <c r="AH2859" s="43">
        <v>2.5000000000000001E-4</v>
      </c>
      <c r="AI2859" s="43">
        <v>1.88367208E-4</v>
      </c>
      <c r="AJ2859" s="43">
        <v>6.6889926975420376E-5</v>
      </c>
    </row>
    <row r="2860" spans="1:36" x14ac:dyDescent="0.2">
      <c r="A2860" s="26">
        <v>8700</v>
      </c>
      <c r="B2860" s="26">
        <v>12956</v>
      </c>
      <c r="C2860" s="26" t="s">
        <v>1154</v>
      </c>
      <c r="D2860" s="26">
        <v>1811308</v>
      </c>
      <c r="E2860" s="26" t="s">
        <v>204</v>
      </c>
      <c r="F2860" s="26" t="s">
        <v>1155</v>
      </c>
      <c r="G2860" s="26" t="s">
        <v>1156</v>
      </c>
      <c r="H2860" s="26" t="s">
        <v>69</v>
      </c>
      <c r="I2860" s="26" t="s">
        <v>112</v>
      </c>
      <c r="J2860" s="26" t="s">
        <v>51</v>
      </c>
      <c r="K2860" s="26" t="s">
        <v>167</v>
      </c>
      <c r="L2860" s="26" t="s">
        <v>433</v>
      </c>
      <c r="M2860" s="26" t="s">
        <v>165</v>
      </c>
      <c r="N2860" s="26" t="s">
        <v>84</v>
      </c>
      <c r="O2860" s="26" t="s">
        <v>57</v>
      </c>
      <c r="P2860" s="26" t="s">
        <v>1051</v>
      </c>
      <c r="Q2860" s="26" t="s">
        <v>64</v>
      </c>
      <c r="R2860" s="26" t="s">
        <v>54</v>
      </c>
      <c r="S2860" s="26" t="s">
        <v>531</v>
      </c>
      <c r="T2860" s="54">
        <v>0.72099999999999997</v>
      </c>
      <c r="U2860" s="36" t="s">
        <v>906</v>
      </c>
      <c r="V2860" s="43">
        <v>7.0000000000000007E-2</v>
      </c>
      <c r="W2860" s="43">
        <v>6.1499999999999999E-2</v>
      </c>
      <c r="X2860" s="26" t="s">
        <v>347</v>
      </c>
      <c r="Z2860" s="42">
        <v>454138.71</v>
      </c>
      <c r="AA2860" s="42">
        <v>1</v>
      </c>
      <c r="AB2860" s="42">
        <v>102.45</v>
      </c>
      <c r="AC2860" s="42">
        <v>0</v>
      </c>
      <c r="AD2860" s="42">
        <v>465.26510999999999</v>
      </c>
      <c r="AG2860" s="26" t="s">
        <v>15</v>
      </c>
      <c r="AH2860" s="43">
        <v>1.1352900099999999E-3</v>
      </c>
      <c r="AI2860" s="43">
        <v>9.8306999499999997E-4</v>
      </c>
      <c r="AJ2860" s="43">
        <v>3.4909197119586006E-4</v>
      </c>
    </row>
    <row r="2861" spans="1:36" x14ac:dyDescent="0.2">
      <c r="A2861" s="26">
        <v>8700</v>
      </c>
      <c r="B2861" s="26">
        <v>12956</v>
      </c>
      <c r="C2861" s="26" t="s">
        <v>721</v>
      </c>
      <c r="D2861" s="26">
        <v>520036104</v>
      </c>
      <c r="E2861" s="26" t="s">
        <v>203</v>
      </c>
      <c r="F2861" s="26" t="s">
        <v>1157</v>
      </c>
      <c r="G2861" s="26" t="s">
        <v>1158</v>
      </c>
      <c r="H2861" s="26" t="s">
        <v>69</v>
      </c>
      <c r="I2861" s="26" t="s">
        <v>112</v>
      </c>
      <c r="J2861" s="26" t="s">
        <v>51</v>
      </c>
      <c r="K2861" s="26" t="s">
        <v>51</v>
      </c>
      <c r="L2861" s="26" t="s">
        <v>433</v>
      </c>
      <c r="M2861" s="26" t="s">
        <v>165</v>
      </c>
      <c r="N2861" s="26" t="s">
        <v>84</v>
      </c>
      <c r="O2861" s="26" t="s">
        <v>57</v>
      </c>
      <c r="P2861" s="26" t="s">
        <v>724</v>
      </c>
      <c r="Q2861" s="26" t="s">
        <v>59</v>
      </c>
      <c r="R2861" s="26" t="s">
        <v>54</v>
      </c>
      <c r="S2861" s="26" t="s">
        <v>531</v>
      </c>
      <c r="T2861" s="54">
        <v>3.1030000000000002</v>
      </c>
      <c r="U2861" s="36" t="s">
        <v>1159</v>
      </c>
      <c r="V2861" s="43">
        <v>2.8000000000000001E-2</v>
      </c>
      <c r="W2861" s="43">
        <v>5.6800000000000003E-2</v>
      </c>
      <c r="X2861" s="26" t="s">
        <v>347</v>
      </c>
      <c r="Z2861" s="42">
        <v>1150000</v>
      </c>
      <c r="AA2861" s="42">
        <v>1</v>
      </c>
      <c r="AB2861" s="42">
        <v>92.22</v>
      </c>
      <c r="AC2861" s="42">
        <v>0</v>
      </c>
      <c r="AD2861" s="42">
        <v>1060.53</v>
      </c>
      <c r="AG2861" s="26" t="s">
        <v>15</v>
      </c>
      <c r="AH2861" s="43">
        <v>9.3626936500000005E-4</v>
      </c>
      <c r="AI2861" s="43">
        <v>2.2408196960000001E-3</v>
      </c>
      <c r="AJ2861" s="43">
        <v>7.9572377179184031E-4</v>
      </c>
    </row>
    <row r="2862" spans="1:36" x14ac:dyDescent="0.2">
      <c r="A2862" s="26">
        <v>8700</v>
      </c>
      <c r="B2862" s="26">
        <v>12956</v>
      </c>
      <c r="C2862" s="26" t="s">
        <v>815</v>
      </c>
      <c r="D2862" s="26">
        <v>513893123</v>
      </c>
      <c r="E2862" s="26" t="s">
        <v>203</v>
      </c>
      <c r="F2862" s="26" t="s">
        <v>1160</v>
      </c>
      <c r="G2862" s="26" t="s">
        <v>1161</v>
      </c>
      <c r="H2862" s="26" t="s">
        <v>69</v>
      </c>
      <c r="I2862" s="26" t="s">
        <v>113</v>
      </c>
      <c r="J2862" s="26" t="s">
        <v>51</v>
      </c>
      <c r="K2862" s="26" t="s">
        <v>51</v>
      </c>
      <c r="L2862" s="26" t="s">
        <v>433</v>
      </c>
      <c r="M2862" s="26" t="s">
        <v>165</v>
      </c>
      <c r="N2862" s="26" t="s">
        <v>355</v>
      </c>
      <c r="O2862" s="26" t="s">
        <v>57</v>
      </c>
      <c r="P2862" s="26" t="s">
        <v>776</v>
      </c>
      <c r="Q2862" s="26" t="s">
        <v>64</v>
      </c>
      <c r="R2862" s="26" t="s">
        <v>54</v>
      </c>
      <c r="S2862" s="26" t="s">
        <v>531</v>
      </c>
      <c r="T2862" s="54">
        <v>0.40899999999999997</v>
      </c>
      <c r="U2862" s="36">
        <v>46024</v>
      </c>
      <c r="V2862" s="43">
        <v>0.01</v>
      </c>
      <c r="W2862" s="43">
        <v>4.02E-2</v>
      </c>
      <c r="X2862" s="26" t="s">
        <v>347</v>
      </c>
      <c r="Z2862" s="42">
        <v>723328.42</v>
      </c>
      <c r="AA2862" s="42">
        <v>1</v>
      </c>
      <c r="AB2862" s="42">
        <v>113.19</v>
      </c>
      <c r="AC2862" s="42">
        <v>0</v>
      </c>
      <c r="AD2862" s="42">
        <v>818.73544000000004</v>
      </c>
      <c r="AG2862" s="26" t="s">
        <v>15</v>
      </c>
      <c r="AH2862" s="43">
        <v>2.3760336320000001E-3</v>
      </c>
      <c r="AI2862" s="43">
        <v>1.729926074E-3</v>
      </c>
      <c r="AJ2862" s="43">
        <v>6.1430346375534127E-4</v>
      </c>
    </row>
    <row r="2863" spans="1:36" x14ac:dyDescent="0.2">
      <c r="A2863" s="26">
        <v>8700</v>
      </c>
      <c r="B2863" s="26">
        <v>12956</v>
      </c>
      <c r="C2863" s="26" t="s">
        <v>1162</v>
      </c>
      <c r="D2863" s="26">
        <v>516117181</v>
      </c>
      <c r="E2863" s="26" t="s">
        <v>203</v>
      </c>
      <c r="F2863" s="26" t="s">
        <v>1163</v>
      </c>
      <c r="G2863" s="26" t="s">
        <v>1164</v>
      </c>
      <c r="H2863" s="26" t="s">
        <v>69</v>
      </c>
      <c r="I2863" s="26" t="s">
        <v>113</v>
      </c>
      <c r="J2863" s="26" t="s">
        <v>51</v>
      </c>
      <c r="K2863" s="26" t="s">
        <v>51</v>
      </c>
      <c r="L2863" s="26" t="s">
        <v>433</v>
      </c>
      <c r="M2863" s="26" t="s">
        <v>165</v>
      </c>
      <c r="N2863" s="26" t="s">
        <v>357</v>
      </c>
      <c r="O2863" s="26" t="s">
        <v>57</v>
      </c>
      <c r="P2863" s="26" t="s">
        <v>154</v>
      </c>
      <c r="Q2863" s="26" t="s">
        <v>154</v>
      </c>
      <c r="R2863" s="26" t="s">
        <v>54</v>
      </c>
      <c r="S2863" s="26" t="s">
        <v>531</v>
      </c>
      <c r="T2863" s="54">
        <v>5.0890000000000004</v>
      </c>
      <c r="U2863" s="36" t="s">
        <v>1165</v>
      </c>
      <c r="V2863" s="43">
        <v>6.4000000000000003E-3</v>
      </c>
      <c r="W2863" s="43">
        <v>3.7100000000000001E-2</v>
      </c>
      <c r="X2863" s="26" t="s">
        <v>347</v>
      </c>
      <c r="Z2863" s="42">
        <v>426550</v>
      </c>
      <c r="AA2863" s="42">
        <v>1</v>
      </c>
      <c r="AB2863" s="42">
        <v>97.86</v>
      </c>
      <c r="AC2863" s="42">
        <v>0</v>
      </c>
      <c r="AD2863" s="42">
        <v>417.42183</v>
      </c>
      <c r="AG2863" s="26" t="s">
        <v>15</v>
      </c>
      <c r="AH2863" s="43">
        <v>1.6820710930000001E-3</v>
      </c>
      <c r="AI2863" s="43">
        <v>8.8198076199999997E-4</v>
      </c>
      <c r="AJ2863" s="43">
        <v>3.1319479222261735E-4</v>
      </c>
    </row>
    <row r="2864" spans="1:36" x14ac:dyDescent="0.2">
      <c r="A2864" s="26">
        <v>8700</v>
      </c>
      <c r="B2864" s="26">
        <v>12956</v>
      </c>
      <c r="C2864" s="26" t="s">
        <v>1119</v>
      </c>
      <c r="D2864" s="26">
        <v>515434074</v>
      </c>
      <c r="E2864" s="26" t="s">
        <v>203</v>
      </c>
      <c r="F2864" s="26" t="s">
        <v>1166</v>
      </c>
      <c r="G2864" s="26" t="s">
        <v>1167</v>
      </c>
      <c r="H2864" s="26" t="s">
        <v>69</v>
      </c>
      <c r="I2864" s="26" t="s">
        <v>113</v>
      </c>
      <c r="J2864" s="26" t="s">
        <v>51</v>
      </c>
      <c r="K2864" s="26" t="s">
        <v>51</v>
      </c>
      <c r="L2864" s="26" t="s">
        <v>433</v>
      </c>
      <c r="M2864" s="26" t="s">
        <v>165</v>
      </c>
      <c r="N2864" s="26" t="s">
        <v>357</v>
      </c>
      <c r="O2864" s="26" t="s">
        <v>57</v>
      </c>
      <c r="P2864" s="26" t="s">
        <v>1122</v>
      </c>
      <c r="Q2864" s="26" t="s">
        <v>59</v>
      </c>
      <c r="R2864" s="26" t="s">
        <v>54</v>
      </c>
      <c r="S2864" s="26" t="s">
        <v>531</v>
      </c>
      <c r="T2864" s="54">
        <v>3.726</v>
      </c>
      <c r="U2864" s="36">
        <v>46762</v>
      </c>
      <c r="V2864" s="43">
        <v>3.0000000000000001E-3</v>
      </c>
      <c r="W2864" s="43">
        <v>2.98E-2</v>
      </c>
      <c r="X2864" s="26" t="s">
        <v>347</v>
      </c>
      <c r="Z2864" s="42">
        <v>905500</v>
      </c>
      <c r="AA2864" s="42">
        <v>1</v>
      </c>
      <c r="AB2864" s="42">
        <v>103.48</v>
      </c>
      <c r="AC2864" s="42">
        <v>0</v>
      </c>
      <c r="AD2864" s="42">
        <v>937.01139999999998</v>
      </c>
      <c r="AG2864" s="26" t="s">
        <v>15</v>
      </c>
      <c r="AH2864" s="43">
        <v>1.9213060209999999E-3</v>
      </c>
      <c r="AI2864" s="43">
        <v>1.9798342340000001E-3</v>
      </c>
      <c r="AJ2864" s="43">
        <v>7.0304682132514204E-4</v>
      </c>
    </row>
    <row r="2865" spans="1:36" x14ac:dyDescent="0.2">
      <c r="A2865" s="26">
        <v>8700</v>
      </c>
      <c r="B2865" s="26">
        <v>12956</v>
      </c>
      <c r="C2865" s="26" t="s">
        <v>1168</v>
      </c>
      <c r="D2865" s="26">
        <v>515846558</v>
      </c>
      <c r="E2865" s="26" t="s">
        <v>203</v>
      </c>
      <c r="F2865" s="26" t="s">
        <v>1169</v>
      </c>
      <c r="G2865" s="26" t="s">
        <v>1170</v>
      </c>
      <c r="H2865" s="26" t="s">
        <v>69</v>
      </c>
      <c r="I2865" s="26" t="s">
        <v>113</v>
      </c>
      <c r="J2865" s="26" t="s">
        <v>51</v>
      </c>
      <c r="K2865" s="26" t="s">
        <v>51</v>
      </c>
      <c r="L2865" s="26" t="s">
        <v>433</v>
      </c>
      <c r="M2865" s="26" t="s">
        <v>165</v>
      </c>
      <c r="N2865" s="26" t="s">
        <v>373</v>
      </c>
      <c r="O2865" s="26" t="s">
        <v>57</v>
      </c>
      <c r="P2865" s="26" t="s">
        <v>737</v>
      </c>
      <c r="Q2865" s="26" t="s">
        <v>59</v>
      </c>
      <c r="R2865" s="26" t="s">
        <v>54</v>
      </c>
      <c r="S2865" s="26" t="s">
        <v>531</v>
      </c>
      <c r="T2865" s="54">
        <v>3.589</v>
      </c>
      <c r="U2865" s="36" t="s">
        <v>1171</v>
      </c>
      <c r="V2865" s="43">
        <v>7.4999999999999997E-3</v>
      </c>
      <c r="W2865" s="43">
        <v>3.1600000000000003E-2</v>
      </c>
      <c r="X2865" s="26" t="s">
        <v>347</v>
      </c>
      <c r="Z2865" s="42">
        <v>818326.98</v>
      </c>
      <c r="AA2865" s="42">
        <v>1</v>
      </c>
      <c r="AB2865" s="42">
        <v>104.3</v>
      </c>
      <c r="AC2865" s="42">
        <v>0</v>
      </c>
      <c r="AD2865" s="42">
        <v>853.51504</v>
      </c>
      <c r="AG2865" s="26" t="s">
        <v>15</v>
      </c>
      <c r="AH2865" s="43">
        <v>1.8105522929999999E-3</v>
      </c>
      <c r="AI2865" s="43">
        <v>1.803412739E-3</v>
      </c>
      <c r="AJ2865" s="43">
        <v>6.4039886369066741E-4</v>
      </c>
    </row>
    <row r="2866" spans="1:36" x14ac:dyDescent="0.2">
      <c r="A2866" s="26">
        <v>8700</v>
      </c>
      <c r="B2866" s="26">
        <v>12956</v>
      </c>
      <c r="C2866" s="26" t="s">
        <v>1033</v>
      </c>
      <c r="D2866" s="26">
        <v>515327120</v>
      </c>
      <c r="E2866" s="26" t="s">
        <v>203</v>
      </c>
      <c r="F2866" s="26" t="s">
        <v>1172</v>
      </c>
      <c r="G2866" s="26" t="s">
        <v>1173</v>
      </c>
      <c r="H2866" s="26" t="s">
        <v>69</v>
      </c>
      <c r="I2866" s="26" t="s">
        <v>113</v>
      </c>
      <c r="J2866" s="26" t="s">
        <v>51</v>
      </c>
      <c r="K2866" s="26" t="s">
        <v>51</v>
      </c>
      <c r="L2866" s="26" t="s">
        <v>433</v>
      </c>
      <c r="M2866" s="26" t="s">
        <v>165</v>
      </c>
      <c r="N2866" s="26" t="s">
        <v>357</v>
      </c>
      <c r="O2866" s="26" t="s">
        <v>57</v>
      </c>
      <c r="P2866" s="26" t="s">
        <v>742</v>
      </c>
      <c r="Q2866" s="26" t="s">
        <v>64</v>
      </c>
      <c r="R2866" s="26" t="s">
        <v>54</v>
      </c>
      <c r="S2866" s="26" t="s">
        <v>531</v>
      </c>
      <c r="T2866" s="54">
        <v>4.2210000000000001</v>
      </c>
      <c r="U2866" s="36" t="s">
        <v>1174</v>
      </c>
      <c r="V2866" s="43">
        <v>8.5000000000000006E-3</v>
      </c>
      <c r="W2866" s="43">
        <v>2.7799999999999998E-2</v>
      </c>
      <c r="X2866" s="26" t="s">
        <v>347</v>
      </c>
      <c r="Z2866" s="42">
        <v>1686250</v>
      </c>
      <c r="AA2866" s="42">
        <v>1</v>
      </c>
      <c r="AB2866" s="42">
        <v>104.89</v>
      </c>
      <c r="AC2866" s="42">
        <v>0</v>
      </c>
      <c r="AD2866" s="42">
        <v>1768.7076199999999</v>
      </c>
      <c r="AG2866" s="26" t="s">
        <v>15</v>
      </c>
      <c r="AH2866" s="43">
        <v>2.6962980959999998E-3</v>
      </c>
      <c r="AI2866" s="43">
        <v>3.7371454569999998E-3</v>
      </c>
      <c r="AJ2866" s="43">
        <v>1.3270748574612402E-3</v>
      </c>
    </row>
    <row r="2867" spans="1:36" x14ac:dyDescent="0.2">
      <c r="A2867" s="26">
        <v>8700</v>
      </c>
      <c r="B2867" s="26">
        <v>12956</v>
      </c>
      <c r="C2867" s="26" t="s">
        <v>1175</v>
      </c>
      <c r="D2867" s="26">
        <v>515060044</v>
      </c>
      <c r="E2867" s="26" t="s">
        <v>203</v>
      </c>
      <c r="F2867" s="26" t="s">
        <v>1176</v>
      </c>
      <c r="G2867" s="26" t="s">
        <v>1177</v>
      </c>
      <c r="H2867" s="26" t="s">
        <v>69</v>
      </c>
      <c r="I2867" s="26" t="s">
        <v>114</v>
      </c>
      <c r="J2867" s="26" t="s">
        <v>51</v>
      </c>
      <c r="K2867" s="26" t="s">
        <v>51</v>
      </c>
      <c r="L2867" s="26" t="s">
        <v>433</v>
      </c>
      <c r="M2867" s="26" t="s">
        <v>165</v>
      </c>
      <c r="N2867" s="26" t="s">
        <v>140</v>
      </c>
      <c r="O2867" s="26" t="s">
        <v>57</v>
      </c>
      <c r="P2867" s="26" t="s">
        <v>154</v>
      </c>
      <c r="Q2867" s="26" t="s">
        <v>154</v>
      </c>
      <c r="R2867" s="26" t="s">
        <v>54</v>
      </c>
      <c r="S2867" s="26" t="s">
        <v>531</v>
      </c>
      <c r="T2867" s="54">
        <v>2.754</v>
      </c>
      <c r="U2867" s="36" t="s">
        <v>1178</v>
      </c>
      <c r="V2867" s="43">
        <v>5.7000000000000002E-2</v>
      </c>
      <c r="W2867" s="43">
        <v>6.6100000000000006E-2</v>
      </c>
      <c r="X2867" s="26" t="s">
        <v>347</v>
      </c>
      <c r="Z2867" s="42">
        <v>152000</v>
      </c>
      <c r="AA2867" s="42">
        <v>1</v>
      </c>
      <c r="AB2867" s="42">
        <v>110.5</v>
      </c>
      <c r="AC2867" s="42">
        <v>0</v>
      </c>
      <c r="AD2867" s="42">
        <v>167.96</v>
      </c>
      <c r="AG2867" s="26" t="s">
        <v>15</v>
      </c>
      <c r="AH2867" s="43">
        <v>4.8953301099999996E-4</v>
      </c>
      <c r="AI2867" s="43">
        <v>3.5488677899999998E-4</v>
      </c>
      <c r="AJ2867" s="43">
        <v>1.2602167285240162E-4</v>
      </c>
    </row>
    <row r="2868" spans="1:36" x14ac:dyDescent="0.2">
      <c r="A2868" s="26">
        <v>8700</v>
      </c>
      <c r="B2868" s="26">
        <v>12956</v>
      </c>
      <c r="C2868" s="26" t="s">
        <v>1179</v>
      </c>
      <c r="D2868" s="26">
        <v>512832742</v>
      </c>
      <c r="E2868" s="26" t="s">
        <v>203</v>
      </c>
      <c r="F2868" s="26" t="s">
        <v>1180</v>
      </c>
      <c r="G2868" s="26" t="s">
        <v>1181</v>
      </c>
      <c r="H2868" s="26" t="s">
        <v>69</v>
      </c>
      <c r="I2868" s="26" t="s">
        <v>112</v>
      </c>
      <c r="J2868" s="26" t="s">
        <v>51</v>
      </c>
      <c r="K2868" s="26" t="s">
        <v>51</v>
      </c>
      <c r="L2868" s="26" t="s">
        <v>433</v>
      </c>
      <c r="M2868" s="26" t="s">
        <v>165</v>
      </c>
      <c r="N2868" s="26" t="s">
        <v>133</v>
      </c>
      <c r="O2868" s="26" t="s">
        <v>57</v>
      </c>
      <c r="P2868" s="26" t="s">
        <v>1051</v>
      </c>
      <c r="Q2868" s="26" t="s">
        <v>64</v>
      </c>
      <c r="R2868" s="26" t="s">
        <v>54</v>
      </c>
      <c r="S2868" s="26" t="s">
        <v>531</v>
      </c>
      <c r="T2868" s="54">
        <v>1.8580000000000001</v>
      </c>
      <c r="U2868" s="36" t="s">
        <v>772</v>
      </c>
      <c r="V2868" s="43">
        <v>3.6499999999999998E-2</v>
      </c>
      <c r="W2868" s="43">
        <v>5.1299999999999998E-2</v>
      </c>
      <c r="X2868" s="26" t="s">
        <v>347</v>
      </c>
      <c r="Z2868" s="42">
        <v>100000</v>
      </c>
      <c r="AA2868" s="42">
        <v>1</v>
      </c>
      <c r="AB2868" s="42">
        <v>97.77</v>
      </c>
      <c r="AC2868" s="42">
        <v>0</v>
      </c>
      <c r="AD2868" s="42">
        <v>97.77</v>
      </c>
      <c r="AG2868" s="26" t="s">
        <v>15</v>
      </c>
      <c r="AH2868" s="43">
        <v>9.8952940150712798E-5</v>
      </c>
      <c r="AI2868" s="43">
        <v>2.06580616E-4</v>
      </c>
      <c r="AJ2868" s="43">
        <v>7.335757891628547E-5</v>
      </c>
    </row>
    <row r="2869" spans="1:36" x14ac:dyDescent="0.2">
      <c r="A2869" s="26">
        <v>8700</v>
      </c>
      <c r="B2869" s="26">
        <v>12956</v>
      </c>
      <c r="C2869" s="26" t="s">
        <v>821</v>
      </c>
      <c r="D2869" s="26">
        <v>520043027</v>
      </c>
      <c r="E2869" s="26" t="s">
        <v>203</v>
      </c>
      <c r="F2869" s="26" t="s">
        <v>822</v>
      </c>
      <c r="G2869" s="26" t="s">
        <v>823</v>
      </c>
      <c r="H2869" s="26" t="s">
        <v>69</v>
      </c>
      <c r="I2869" s="26" t="s">
        <v>112</v>
      </c>
      <c r="J2869" s="26" t="s">
        <v>51</v>
      </c>
      <c r="K2869" s="26" t="s">
        <v>51</v>
      </c>
      <c r="L2869" s="26" t="s">
        <v>433</v>
      </c>
      <c r="M2869" s="26" t="s">
        <v>165</v>
      </c>
      <c r="N2869" s="26" t="s">
        <v>360</v>
      </c>
      <c r="O2869" s="26" t="s">
        <v>57</v>
      </c>
      <c r="P2869" s="26" t="s">
        <v>728</v>
      </c>
      <c r="Q2869" s="26" t="s">
        <v>59</v>
      </c>
      <c r="R2869" s="26" t="s">
        <v>54</v>
      </c>
      <c r="S2869" s="26" t="s">
        <v>531</v>
      </c>
      <c r="T2869" s="54">
        <v>2.3889999999999998</v>
      </c>
      <c r="U2869" s="36">
        <v>47125</v>
      </c>
      <c r="V2869" s="43">
        <v>1.0800000000000001E-2</v>
      </c>
      <c r="W2869" s="43">
        <v>4.58E-2</v>
      </c>
      <c r="X2869" s="26" t="s">
        <v>347</v>
      </c>
      <c r="Z2869" s="42">
        <v>704285.72</v>
      </c>
      <c r="AA2869" s="42">
        <v>1</v>
      </c>
      <c r="AB2869" s="42">
        <v>92.09</v>
      </c>
      <c r="AC2869" s="42">
        <v>0</v>
      </c>
      <c r="AD2869" s="42">
        <v>648.57672000000002</v>
      </c>
      <c r="AG2869" s="26" t="s">
        <v>15</v>
      </c>
      <c r="AH2869" s="43">
        <v>7.5123810000000003E-4</v>
      </c>
      <c r="AI2869" s="43">
        <v>1.370393566E-3</v>
      </c>
      <c r="AJ2869" s="43">
        <v>4.8663207446727607E-4</v>
      </c>
    </row>
    <row r="2870" spans="1:36" x14ac:dyDescent="0.2">
      <c r="A2870" s="26">
        <v>8700</v>
      </c>
      <c r="B2870" s="26">
        <v>12956</v>
      </c>
      <c r="C2870" s="26" t="s">
        <v>713</v>
      </c>
      <c r="D2870" s="26">
        <v>510560188</v>
      </c>
      <c r="E2870" s="26" t="s">
        <v>203</v>
      </c>
      <c r="F2870" s="26" t="s">
        <v>1182</v>
      </c>
      <c r="G2870" s="26" t="s">
        <v>1183</v>
      </c>
      <c r="H2870" s="26" t="s">
        <v>69</v>
      </c>
      <c r="I2870" s="26" t="s">
        <v>113</v>
      </c>
      <c r="J2870" s="26" t="s">
        <v>51</v>
      </c>
      <c r="K2870" s="26" t="s">
        <v>51</v>
      </c>
      <c r="L2870" s="26" t="s">
        <v>433</v>
      </c>
      <c r="M2870" s="26" t="s">
        <v>165</v>
      </c>
      <c r="N2870" s="26" t="s">
        <v>358</v>
      </c>
      <c r="O2870" s="26" t="s">
        <v>57</v>
      </c>
      <c r="P2870" s="26" t="s">
        <v>750</v>
      </c>
      <c r="Q2870" s="26" t="s">
        <v>64</v>
      </c>
      <c r="R2870" s="26" t="s">
        <v>54</v>
      </c>
      <c r="S2870" s="26" t="s">
        <v>531</v>
      </c>
      <c r="T2870" s="54">
        <v>3.911</v>
      </c>
      <c r="U2870" s="36">
        <v>47125</v>
      </c>
      <c r="V2870" s="43">
        <v>1.09E-2</v>
      </c>
      <c r="W2870" s="43">
        <v>3.0200000000000001E-2</v>
      </c>
      <c r="X2870" s="26" t="s">
        <v>347</v>
      </c>
      <c r="Z2870" s="42">
        <v>675380</v>
      </c>
      <c r="AA2870" s="42">
        <v>1</v>
      </c>
      <c r="AB2870" s="42">
        <v>105.53</v>
      </c>
      <c r="AC2870" s="42">
        <v>0</v>
      </c>
      <c r="AD2870" s="42">
        <v>712.72851000000003</v>
      </c>
      <c r="AG2870" s="26" t="s">
        <v>15</v>
      </c>
      <c r="AH2870" s="43">
        <v>9.4892592799999996E-4</v>
      </c>
      <c r="AI2870" s="43">
        <v>1.505941447E-3</v>
      </c>
      <c r="AJ2870" s="43">
        <v>5.3476565324958125E-4</v>
      </c>
    </row>
    <row r="2871" spans="1:36" x14ac:dyDescent="0.2">
      <c r="A2871" s="26">
        <v>8700</v>
      </c>
      <c r="B2871" s="26">
        <v>12956</v>
      </c>
      <c r="C2871" s="26" t="s">
        <v>959</v>
      </c>
      <c r="D2871" s="26">
        <v>514892801</v>
      </c>
      <c r="E2871" s="26" t="s">
        <v>203</v>
      </c>
      <c r="F2871" s="26" t="s">
        <v>1184</v>
      </c>
      <c r="G2871" s="26" t="s">
        <v>1185</v>
      </c>
      <c r="H2871" s="26" t="s">
        <v>69</v>
      </c>
      <c r="I2871" s="26" t="s">
        <v>112</v>
      </c>
      <c r="J2871" s="26" t="s">
        <v>51</v>
      </c>
      <c r="K2871" s="26" t="s">
        <v>51</v>
      </c>
      <c r="L2871" s="26" t="s">
        <v>433</v>
      </c>
      <c r="M2871" s="26" t="s">
        <v>165</v>
      </c>
      <c r="N2871" s="26" t="s">
        <v>136</v>
      </c>
      <c r="O2871" s="26" t="s">
        <v>57</v>
      </c>
      <c r="P2871" s="26" t="s">
        <v>737</v>
      </c>
      <c r="Q2871" s="26" t="s">
        <v>59</v>
      </c>
      <c r="R2871" s="26" t="s">
        <v>54</v>
      </c>
      <c r="S2871" s="26" t="s">
        <v>531</v>
      </c>
      <c r="T2871" s="54">
        <v>5.8879999999999999</v>
      </c>
      <c r="U2871" s="36" t="s">
        <v>1186</v>
      </c>
      <c r="V2871" s="43">
        <v>2.3400000000000001E-2</v>
      </c>
      <c r="W2871" s="43">
        <v>5.2699999999999997E-2</v>
      </c>
      <c r="X2871" s="26" t="s">
        <v>347</v>
      </c>
      <c r="Z2871" s="42">
        <v>115266.66</v>
      </c>
      <c r="AA2871" s="42">
        <v>1</v>
      </c>
      <c r="AB2871" s="42">
        <v>84.46</v>
      </c>
      <c r="AC2871" s="42">
        <v>0</v>
      </c>
      <c r="AD2871" s="42">
        <v>97.354219999999998</v>
      </c>
      <c r="AG2871" s="26" t="s">
        <v>15</v>
      </c>
      <c r="AH2871" s="43">
        <v>1.2591715200000001E-4</v>
      </c>
      <c r="AI2871" s="43">
        <v>2.05702105E-4</v>
      </c>
      <c r="AJ2871" s="43">
        <v>7.3045616001671441E-5</v>
      </c>
    </row>
    <row r="2872" spans="1:36" x14ac:dyDescent="0.2">
      <c r="A2872" s="26">
        <v>8700</v>
      </c>
      <c r="B2872" s="26">
        <v>12956</v>
      </c>
      <c r="C2872" s="26" t="s">
        <v>705</v>
      </c>
      <c r="D2872" s="26">
        <v>510960719</v>
      </c>
      <c r="E2872" s="26" t="s">
        <v>203</v>
      </c>
      <c r="F2872" s="26" t="s">
        <v>1187</v>
      </c>
      <c r="G2872" s="26" t="s">
        <v>1188</v>
      </c>
      <c r="H2872" s="26" t="s">
        <v>69</v>
      </c>
      <c r="I2872" s="26" t="s">
        <v>113</v>
      </c>
      <c r="J2872" s="26" t="s">
        <v>51</v>
      </c>
      <c r="K2872" s="26" t="s">
        <v>51</v>
      </c>
      <c r="L2872" s="26" t="s">
        <v>433</v>
      </c>
      <c r="M2872" s="26" t="s">
        <v>165</v>
      </c>
      <c r="N2872" s="26" t="s">
        <v>357</v>
      </c>
      <c r="O2872" s="26" t="s">
        <v>57</v>
      </c>
      <c r="P2872" s="26" t="s">
        <v>762</v>
      </c>
      <c r="Q2872" s="26" t="s">
        <v>59</v>
      </c>
      <c r="R2872" s="26" t="s">
        <v>54</v>
      </c>
      <c r="S2872" s="26" t="s">
        <v>531</v>
      </c>
      <c r="T2872" s="54">
        <v>6.7249999999999996</v>
      </c>
      <c r="U2872" s="36">
        <v>49712</v>
      </c>
      <c r="V2872" s="43">
        <v>8.9999999999999993E-3</v>
      </c>
      <c r="W2872" s="43">
        <v>2.98E-2</v>
      </c>
      <c r="X2872" s="26" t="s">
        <v>347</v>
      </c>
      <c r="Z2872" s="42">
        <v>2091462.1</v>
      </c>
      <c r="AA2872" s="42">
        <v>1</v>
      </c>
      <c r="AB2872" s="42">
        <v>98.8</v>
      </c>
      <c r="AC2872" s="42">
        <v>10.684380000000001</v>
      </c>
      <c r="AD2872" s="42">
        <v>2077.0489299999999</v>
      </c>
      <c r="AG2872" s="26" t="s">
        <v>15</v>
      </c>
      <c r="AH2872" s="43">
        <v>7.6004227100000005E-4</v>
      </c>
      <c r="AI2872" s="43">
        <v>4.3886473300000003E-3</v>
      </c>
      <c r="AJ2872" s="43">
        <v>1.5584257010888953E-3</v>
      </c>
    </row>
    <row r="2873" spans="1:36" x14ac:dyDescent="0.2">
      <c r="A2873" s="26">
        <v>8700</v>
      </c>
      <c r="B2873" s="26">
        <v>12956</v>
      </c>
      <c r="C2873" s="26" t="s">
        <v>705</v>
      </c>
      <c r="D2873" s="26">
        <v>510960719</v>
      </c>
      <c r="E2873" s="26" t="s">
        <v>203</v>
      </c>
      <c r="F2873" s="26" t="s">
        <v>1189</v>
      </c>
      <c r="G2873" s="26" t="s">
        <v>1190</v>
      </c>
      <c r="H2873" s="26" t="s">
        <v>69</v>
      </c>
      <c r="I2873" s="26" t="s">
        <v>113</v>
      </c>
      <c r="J2873" s="26" t="s">
        <v>51</v>
      </c>
      <c r="K2873" s="26" t="s">
        <v>51</v>
      </c>
      <c r="L2873" s="26" t="s">
        <v>433</v>
      </c>
      <c r="M2873" s="26" t="s">
        <v>165</v>
      </c>
      <c r="N2873" s="26" t="s">
        <v>357</v>
      </c>
      <c r="O2873" s="26" t="s">
        <v>57</v>
      </c>
      <c r="P2873" s="26" t="s">
        <v>762</v>
      </c>
      <c r="Q2873" s="26" t="s">
        <v>59</v>
      </c>
      <c r="R2873" s="26" t="s">
        <v>54</v>
      </c>
      <c r="S2873" s="26" t="s">
        <v>531</v>
      </c>
      <c r="T2873" s="54">
        <v>10.250999999999999</v>
      </c>
      <c r="U2873" s="36">
        <v>51533</v>
      </c>
      <c r="V2873" s="43">
        <v>1.6899999999999998E-2</v>
      </c>
      <c r="W2873" s="43">
        <v>3.2099999999999997E-2</v>
      </c>
      <c r="X2873" s="26" t="s">
        <v>347</v>
      </c>
      <c r="Z2873" s="42">
        <v>966000</v>
      </c>
      <c r="AA2873" s="42">
        <v>1</v>
      </c>
      <c r="AB2873" s="42">
        <v>97.41</v>
      </c>
      <c r="AC2873" s="42">
        <v>9.2666199999999996</v>
      </c>
      <c r="AD2873" s="42">
        <v>950.24721999999997</v>
      </c>
      <c r="AG2873" s="26" t="s">
        <v>15</v>
      </c>
      <c r="AH2873" s="43">
        <v>2.21409318E-4</v>
      </c>
      <c r="AI2873" s="43">
        <v>2.0078005210000002E-3</v>
      </c>
      <c r="AJ2873" s="43">
        <v>7.1297775832188689E-4</v>
      </c>
    </row>
    <row r="2874" spans="1:36" x14ac:dyDescent="0.2">
      <c r="A2874" s="26">
        <v>8700</v>
      </c>
      <c r="B2874" s="26">
        <v>12956</v>
      </c>
      <c r="C2874" s="26" t="s">
        <v>1191</v>
      </c>
      <c r="D2874" s="26">
        <v>1863501</v>
      </c>
      <c r="E2874" s="26" t="s">
        <v>204</v>
      </c>
      <c r="F2874" s="26" t="s">
        <v>1192</v>
      </c>
      <c r="G2874" s="26" t="s">
        <v>1193</v>
      </c>
      <c r="H2874" s="26" t="s">
        <v>69</v>
      </c>
      <c r="I2874" s="26" t="s">
        <v>112</v>
      </c>
      <c r="J2874" s="26" t="s">
        <v>51</v>
      </c>
      <c r="K2874" s="26" t="s">
        <v>167</v>
      </c>
      <c r="L2874" s="26" t="s">
        <v>52</v>
      </c>
      <c r="M2874" s="26" t="s">
        <v>165</v>
      </c>
      <c r="N2874" s="26" t="s">
        <v>358</v>
      </c>
      <c r="O2874" s="26" t="s">
        <v>57</v>
      </c>
      <c r="P2874" s="26" t="s">
        <v>733</v>
      </c>
      <c r="Q2874" s="26" t="s">
        <v>59</v>
      </c>
      <c r="R2874" s="26" t="s">
        <v>54</v>
      </c>
      <c r="S2874" s="26" t="s">
        <v>531</v>
      </c>
      <c r="T2874" s="54">
        <v>1.43</v>
      </c>
      <c r="U2874" s="36" t="s">
        <v>639</v>
      </c>
      <c r="V2874" s="43">
        <v>7.7499999999999999E-2</v>
      </c>
      <c r="W2874" s="43">
        <v>6.2100000000000002E-2</v>
      </c>
      <c r="X2874" s="26" t="s">
        <v>347</v>
      </c>
      <c r="Z2874" s="42">
        <v>400000</v>
      </c>
      <c r="AA2874" s="42">
        <v>1</v>
      </c>
      <c r="AB2874" s="42">
        <v>101.419</v>
      </c>
      <c r="AC2874" s="42">
        <v>0</v>
      </c>
      <c r="AD2874" s="42">
        <v>405.67599999999999</v>
      </c>
      <c r="AG2874" s="26" t="s">
        <v>15</v>
      </c>
      <c r="AH2874" s="43">
        <v>1.4955864289999999E-3</v>
      </c>
      <c r="AI2874" s="43">
        <v>8.5716271200000005E-4</v>
      </c>
      <c r="AJ2874" s="43">
        <v>3.043818061209269E-4</v>
      </c>
    </row>
    <row r="2875" spans="1:36" x14ac:dyDescent="0.2">
      <c r="A2875" s="26">
        <v>8700</v>
      </c>
      <c r="B2875" s="26">
        <v>12956</v>
      </c>
      <c r="C2875" s="26" t="s">
        <v>1191</v>
      </c>
      <c r="D2875" s="26">
        <v>1863501</v>
      </c>
      <c r="E2875" s="26" t="s">
        <v>204</v>
      </c>
      <c r="F2875" s="26" t="s">
        <v>1192</v>
      </c>
      <c r="G2875" s="26" t="s">
        <v>1193</v>
      </c>
      <c r="H2875" s="26" t="s">
        <v>69</v>
      </c>
      <c r="I2875" s="26" t="s">
        <v>112</v>
      </c>
      <c r="J2875" s="26" t="s">
        <v>51</v>
      </c>
      <c r="K2875" s="26" t="s">
        <v>167</v>
      </c>
      <c r="L2875" s="26" t="s">
        <v>433</v>
      </c>
      <c r="M2875" s="26" t="s">
        <v>165</v>
      </c>
      <c r="N2875" s="26" t="s">
        <v>358</v>
      </c>
      <c r="O2875" s="26" t="s">
        <v>57</v>
      </c>
      <c r="P2875" s="26" t="s">
        <v>733</v>
      </c>
      <c r="Q2875" s="26" t="s">
        <v>59</v>
      </c>
      <c r="R2875" s="26" t="s">
        <v>54</v>
      </c>
      <c r="S2875" s="26" t="s">
        <v>531</v>
      </c>
      <c r="T2875" s="54">
        <v>1.4279999999999999</v>
      </c>
      <c r="U2875" s="36" t="s">
        <v>639</v>
      </c>
      <c r="V2875" s="43">
        <v>5.7000000000000002E-2</v>
      </c>
      <c r="W2875" s="43">
        <v>6.08E-2</v>
      </c>
      <c r="X2875" s="26" t="s">
        <v>347</v>
      </c>
      <c r="Z2875" s="42">
        <v>191914.9</v>
      </c>
      <c r="AA2875" s="42">
        <v>1</v>
      </c>
      <c r="AB2875" s="42">
        <v>101.98</v>
      </c>
      <c r="AC2875" s="42">
        <v>0</v>
      </c>
      <c r="AD2875" s="42">
        <v>195.71482</v>
      </c>
      <c r="AG2875" s="26" t="s">
        <v>15</v>
      </c>
      <c r="AH2875" s="43">
        <v>7.1756329900000005E-4</v>
      </c>
      <c r="AI2875" s="43">
        <v>4.1353061499999999E-4</v>
      </c>
      <c r="AJ2875" s="43">
        <v>1.4684632661590065E-4</v>
      </c>
    </row>
    <row r="2876" spans="1:36" x14ac:dyDescent="0.2">
      <c r="A2876" s="26">
        <v>8700</v>
      </c>
      <c r="B2876" s="26">
        <v>12956</v>
      </c>
      <c r="C2876" s="26" t="s">
        <v>1194</v>
      </c>
      <c r="D2876" s="26">
        <v>515364891</v>
      </c>
      <c r="E2876" s="26" t="s">
        <v>203</v>
      </c>
      <c r="F2876" s="26" t="s">
        <v>1195</v>
      </c>
      <c r="G2876" s="26" t="s">
        <v>1196</v>
      </c>
      <c r="H2876" s="26" t="s">
        <v>69</v>
      </c>
      <c r="I2876" s="26" t="s">
        <v>113</v>
      </c>
      <c r="J2876" s="26" t="s">
        <v>51</v>
      </c>
      <c r="K2876" s="26" t="s">
        <v>51</v>
      </c>
      <c r="L2876" s="26" t="s">
        <v>433</v>
      </c>
      <c r="M2876" s="26" t="s">
        <v>165</v>
      </c>
      <c r="N2876" s="26" t="s">
        <v>353</v>
      </c>
      <c r="O2876" s="26" t="s">
        <v>57</v>
      </c>
      <c r="P2876" s="26" t="s">
        <v>154</v>
      </c>
      <c r="Q2876" s="26" t="s">
        <v>154</v>
      </c>
      <c r="R2876" s="26" t="s">
        <v>54</v>
      </c>
      <c r="S2876" s="26" t="s">
        <v>531</v>
      </c>
      <c r="T2876" s="54">
        <v>2.4830000000000001</v>
      </c>
      <c r="U2876" s="36" t="s">
        <v>1042</v>
      </c>
      <c r="V2876" s="43">
        <v>1.5800000000000002E-2</v>
      </c>
      <c r="W2876" s="43">
        <v>3.6499999999999998E-2</v>
      </c>
      <c r="X2876" s="26" t="s">
        <v>347</v>
      </c>
      <c r="Z2876" s="42">
        <v>2022451.49</v>
      </c>
      <c r="AA2876" s="42">
        <v>1</v>
      </c>
      <c r="AB2876" s="42">
        <v>107.98</v>
      </c>
      <c r="AC2876" s="42">
        <v>0</v>
      </c>
      <c r="AD2876" s="42">
        <v>2183.84312</v>
      </c>
      <c r="AG2876" s="26" t="s">
        <v>15</v>
      </c>
      <c r="AH2876" s="43">
        <v>5.4000919270000003E-3</v>
      </c>
      <c r="AI2876" s="43">
        <v>4.6142953780000003E-3</v>
      </c>
      <c r="AJ2876" s="43">
        <v>1.6385541987949993E-3</v>
      </c>
    </row>
    <row r="2877" spans="1:36" x14ac:dyDescent="0.2">
      <c r="A2877" s="26">
        <v>8700</v>
      </c>
      <c r="B2877" s="26">
        <v>12956</v>
      </c>
      <c r="C2877" s="26" t="s">
        <v>1197</v>
      </c>
      <c r="D2877" s="26">
        <v>514599943</v>
      </c>
      <c r="E2877" s="26" t="s">
        <v>203</v>
      </c>
      <c r="F2877" s="26" t="s">
        <v>1198</v>
      </c>
      <c r="G2877" s="26" t="s">
        <v>1199</v>
      </c>
      <c r="H2877" s="26" t="s">
        <v>69</v>
      </c>
      <c r="I2877" s="26" t="s">
        <v>113</v>
      </c>
      <c r="J2877" s="26" t="s">
        <v>51</v>
      </c>
      <c r="K2877" s="26" t="s">
        <v>51</v>
      </c>
      <c r="L2877" s="26" t="s">
        <v>433</v>
      </c>
      <c r="M2877" s="26" t="s">
        <v>165</v>
      </c>
      <c r="N2877" s="26" t="s">
        <v>353</v>
      </c>
      <c r="O2877" s="26" t="s">
        <v>57</v>
      </c>
      <c r="P2877" s="26" t="s">
        <v>1051</v>
      </c>
      <c r="Q2877" s="26" t="s">
        <v>64</v>
      </c>
      <c r="R2877" s="26" t="s">
        <v>54</v>
      </c>
      <c r="S2877" s="26" t="s">
        <v>531</v>
      </c>
      <c r="T2877" s="54">
        <v>2.4569999999999999</v>
      </c>
      <c r="U2877" s="36" t="s">
        <v>1036</v>
      </c>
      <c r="V2877" s="43">
        <v>1.4800000000000001E-2</v>
      </c>
      <c r="W2877" s="43">
        <v>3.04E-2</v>
      </c>
      <c r="X2877" s="26" t="s">
        <v>347</v>
      </c>
      <c r="Z2877" s="42">
        <v>2562781.56</v>
      </c>
      <c r="AA2877" s="42">
        <v>1</v>
      </c>
      <c r="AB2877" s="42">
        <v>108.94</v>
      </c>
      <c r="AC2877" s="42">
        <v>0</v>
      </c>
      <c r="AD2877" s="42">
        <v>2791.8942299999999</v>
      </c>
      <c r="AG2877" s="26" t="s">
        <v>15</v>
      </c>
      <c r="AH2877" s="43">
        <v>3.6808691089999998E-3</v>
      </c>
      <c r="AI2877" s="43">
        <v>5.8990613939999999E-3</v>
      </c>
      <c r="AJ2877" s="43">
        <v>2.0947795980683958E-3</v>
      </c>
    </row>
    <row r="2878" spans="1:36" x14ac:dyDescent="0.2">
      <c r="A2878" s="26">
        <v>8700</v>
      </c>
      <c r="B2878" s="26">
        <v>12956</v>
      </c>
      <c r="C2878" s="26" t="s">
        <v>1200</v>
      </c>
      <c r="D2878" s="26">
        <v>513754069</v>
      </c>
      <c r="E2878" s="26" t="s">
        <v>203</v>
      </c>
      <c r="F2878" s="26" t="s">
        <v>1201</v>
      </c>
      <c r="G2878" s="26" t="s">
        <v>1202</v>
      </c>
      <c r="H2878" s="26" t="s">
        <v>69</v>
      </c>
      <c r="I2878" s="26" t="s">
        <v>112</v>
      </c>
      <c r="J2878" s="26" t="s">
        <v>51</v>
      </c>
      <c r="K2878" s="26" t="s">
        <v>51</v>
      </c>
      <c r="L2878" s="26" t="s">
        <v>433</v>
      </c>
      <c r="M2878" s="26" t="s">
        <v>165</v>
      </c>
      <c r="N2878" s="26" t="s">
        <v>141</v>
      </c>
      <c r="O2878" s="26" t="s">
        <v>57</v>
      </c>
      <c r="P2878" s="26" t="s">
        <v>733</v>
      </c>
      <c r="Q2878" s="26" t="s">
        <v>59</v>
      </c>
      <c r="R2878" s="26" t="s">
        <v>54</v>
      </c>
      <c r="S2878" s="26" t="s">
        <v>531</v>
      </c>
      <c r="T2878" s="54">
        <v>6.56</v>
      </c>
      <c r="U2878" s="36">
        <v>49313</v>
      </c>
      <c r="V2878" s="43">
        <v>2.5000000000000001E-2</v>
      </c>
      <c r="W2878" s="43">
        <v>5.2699999999999997E-2</v>
      </c>
      <c r="X2878" s="26" t="s">
        <v>347</v>
      </c>
      <c r="Z2878" s="42">
        <v>1003000</v>
      </c>
      <c r="AA2878" s="42">
        <v>1</v>
      </c>
      <c r="AB2878" s="42">
        <v>84.49</v>
      </c>
      <c r="AC2878" s="42">
        <v>0</v>
      </c>
      <c r="AD2878" s="42">
        <v>847.43470000000002</v>
      </c>
      <c r="AG2878" s="26" t="s">
        <v>15</v>
      </c>
      <c r="AH2878" s="43">
        <v>7.5207291200000005E-4</v>
      </c>
      <c r="AI2878" s="43">
        <v>1.790565441E-3</v>
      </c>
      <c r="AJ2878" s="43">
        <v>6.3583673807557231E-4</v>
      </c>
    </row>
    <row r="2879" spans="1:36" x14ac:dyDescent="0.2">
      <c r="A2879" s="26">
        <v>8700</v>
      </c>
      <c r="B2879" s="26">
        <v>12956</v>
      </c>
      <c r="C2879" s="26" t="s">
        <v>1203</v>
      </c>
      <c r="D2879" s="26">
        <v>514401702</v>
      </c>
      <c r="E2879" s="26" t="s">
        <v>203</v>
      </c>
      <c r="F2879" s="26" t="s">
        <v>1204</v>
      </c>
      <c r="G2879" s="26" t="s">
        <v>1205</v>
      </c>
      <c r="H2879" s="26" t="s">
        <v>69</v>
      </c>
      <c r="I2879" s="26" t="s">
        <v>112</v>
      </c>
      <c r="J2879" s="26" t="s">
        <v>51</v>
      </c>
      <c r="K2879" s="26" t="s">
        <v>51</v>
      </c>
      <c r="L2879" s="26" t="s">
        <v>433</v>
      </c>
      <c r="M2879" s="26" t="s">
        <v>165</v>
      </c>
      <c r="N2879" s="26" t="s">
        <v>87</v>
      </c>
      <c r="O2879" s="26" t="s">
        <v>57</v>
      </c>
      <c r="P2879" s="26" t="s">
        <v>1122</v>
      </c>
      <c r="Q2879" s="26" t="s">
        <v>59</v>
      </c>
      <c r="R2879" s="26" t="s">
        <v>54</v>
      </c>
      <c r="S2879" s="26" t="s">
        <v>531</v>
      </c>
      <c r="T2879" s="54">
        <v>3.02</v>
      </c>
      <c r="U2879" s="36">
        <v>47492</v>
      </c>
      <c r="V2879" s="43">
        <v>2.5000000000000001E-2</v>
      </c>
      <c r="W2879" s="43">
        <v>5.2999999999999999E-2</v>
      </c>
      <c r="X2879" s="26" t="s">
        <v>347</v>
      </c>
      <c r="Z2879" s="42">
        <v>560093.4</v>
      </c>
      <c r="AA2879" s="42">
        <v>1</v>
      </c>
      <c r="AB2879" s="42">
        <v>92.88</v>
      </c>
      <c r="AC2879" s="42">
        <v>0</v>
      </c>
      <c r="AD2879" s="42">
        <v>520.21474999999998</v>
      </c>
      <c r="AG2879" s="26" t="s">
        <v>15</v>
      </c>
      <c r="AH2879" s="43">
        <v>7.3148817400000004E-4</v>
      </c>
      <c r="AI2879" s="43">
        <v>1.0991744290000001E-3</v>
      </c>
      <c r="AJ2879" s="43">
        <v>3.9032110643899678E-4</v>
      </c>
    </row>
    <row r="2880" spans="1:36" x14ac:dyDescent="0.2">
      <c r="A2880" s="26">
        <v>8700</v>
      </c>
      <c r="B2880" s="26">
        <v>12956</v>
      </c>
      <c r="C2880" s="26" t="s">
        <v>824</v>
      </c>
      <c r="D2880" s="26">
        <v>550263107</v>
      </c>
      <c r="E2880" s="26" t="s">
        <v>205</v>
      </c>
      <c r="F2880" s="26" t="s">
        <v>1206</v>
      </c>
      <c r="G2880" s="26" t="s">
        <v>1207</v>
      </c>
      <c r="H2880" s="26" t="s">
        <v>69</v>
      </c>
      <c r="I2880" s="26" t="s">
        <v>112</v>
      </c>
      <c r="J2880" s="26" t="s">
        <v>51</v>
      </c>
      <c r="K2880" s="26" t="s">
        <v>51</v>
      </c>
      <c r="L2880" s="26" t="s">
        <v>433</v>
      </c>
      <c r="M2880" s="26" t="s">
        <v>165</v>
      </c>
      <c r="N2880" s="26" t="s">
        <v>140</v>
      </c>
      <c r="O2880" s="26" t="s">
        <v>57</v>
      </c>
      <c r="P2880" s="26" t="s">
        <v>1122</v>
      </c>
      <c r="Q2880" s="26" t="s">
        <v>59</v>
      </c>
      <c r="R2880" s="26" t="s">
        <v>54</v>
      </c>
      <c r="S2880" s="26" t="s">
        <v>531</v>
      </c>
      <c r="T2880" s="54">
        <v>2.1469999999999998</v>
      </c>
      <c r="U2880" s="36" t="s">
        <v>1208</v>
      </c>
      <c r="V2880" s="43">
        <v>5.2499999999999998E-2</v>
      </c>
      <c r="W2880" s="43">
        <v>5.6399999999999999E-2</v>
      </c>
      <c r="X2880" s="26" t="s">
        <v>347</v>
      </c>
      <c r="Z2880" s="42">
        <v>335000</v>
      </c>
      <c r="AA2880" s="42">
        <v>1</v>
      </c>
      <c r="AB2880" s="42">
        <v>101.77</v>
      </c>
      <c r="AC2880" s="42">
        <v>0</v>
      </c>
      <c r="AD2880" s="42">
        <v>340.92950000000002</v>
      </c>
      <c r="AG2880" s="26" t="s">
        <v>15</v>
      </c>
      <c r="AH2880" s="43">
        <v>1.0151515150000001E-3</v>
      </c>
      <c r="AI2880" s="43">
        <v>7.2035825300000001E-4</v>
      </c>
      <c r="AJ2880" s="43">
        <v>2.5580201187623758E-4</v>
      </c>
    </row>
    <row r="2881" spans="1:36" x14ac:dyDescent="0.2">
      <c r="A2881" s="26">
        <v>8700</v>
      </c>
      <c r="B2881" s="26">
        <v>12956</v>
      </c>
      <c r="C2881" s="26" t="s">
        <v>1137</v>
      </c>
      <c r="D2881" s="26">
        <v>513682146</v>
      </c>
      <c r="E2881" s="26" t="s">
        <v>203</v>
      </c>
      <c r="F2881" s="26" t="s">
        <v>1209</v>
      </c>
      <c r="G2881" s="26" t="s">
        <v>1210</v>
      </c>
      <c r="H2881" s="26" t="s">
        <v>69</v>
      </c>
      <c r="I2881" s="26" t="s">
        <v>113</v>
      </c>
      <c r="J2881" s="26" t="s">
        <v>51</v>
      </c>
      <c r="K2881" s="26" t="s">
        <v>51</v>
      </c>
      <c r="L2881" s="26" t="s">
        <v>433</v>
      </c>
      <c r="M2881" s="26" t="s">
        <v>165</v>
      </c>
      <c r="N2881" s="26" t="s">
        <v>129</v>
      </c>
      <c r="O2881" s="26" t="s">
        <v>57</v>
      </c>
      <c r="P2881" s="26" t="s">
        <v>733</v>
      </c>
      <c r="Q2881" s="26" t="s">
        <v>59</v>
      </c>
      <c r="R2881" s="26" t="s">
        <v>54</v>
      </c>
      <c r="S2881" s="26" t="s">
        <v>531</v>
      </c>
      <c r="T2881" s="54">
        <v>2.6909999999999998</v>
      </c>
      <c r="U2881" s="36" t="s">
        <v>1211</v>
      </c>
      <c r="V2881" s="43">
        <v>2E-3</v>
      </c>
      <c r="W2881" s="43">
        <v>2.58E-2</v>
      </c>
      <c r="X2881" s="26" t="s">
        <v>347</v>
      </c>
      <c r="Z2881" s="42">
        <v>1548000</v>
      </c>
      <c r="AA2881" s="42">
        <v>1</v>
      </c>
      <c r="AB2881" s="42">
        <v>105.54</v>
      </c>
      <c r="AC2881" s="42">
        <v>0</v>
      </c>
      <c r="AD2881" s="42">
        <v>1633.7592</v>
      </c>
      <c r="AG2881" s="26" t="s">
        <v>15</v>
      </c>
      <c r="AH2881" s="43">
        <v>1.9232417799999999E-3</v>
      </c>
      <c r="AI2881" s="43">
        <v>3.4520096499999998E-3</v>
      </c>
      <c r="AJ2881" s="43">
        <v>1.2258220256132497E-3</v>
      </c>
    </row>
    <row r="2882" spans="1:36" x14ac:dyDescent="0.2">
      <c r="A2882" s="26">
        <v>8700</v>
      </c>
      <c r="B2882" s="26">
        <v>12956</v>
      </c>
      <c r="C2882" s="26" t="s">
        <v>1212</v>
      </c>
      <c r="D2882" s="26">
        <v>515983476</v>
      </c>
      <c r="E2882" s="26" t="s">
        <v>203</v>
      </c>
      <c r="F2882" s="26" t="s">
        <v>1213</v>
      </c>
      <c r="G2882" s="26" t="s">
        <v>1214</v>
      </c>
      <c r="H2882" s="26" t="s">
        <v>69</v>
      </c>
      <c r="I2882" s="26" t="s">
        <v>113</v>
      </c>
      <c r="J2882" s="26" t="s">
        <v>51</v>
      </c>
      <c r="K2882" s="26" t="s">
        <v>51</v>
      </c>
      <c r="L2882" s="26" t="s">
        <v>433</v>
      </c>
      <c r="M2882" s="26" t="s">
        <v>165</v>
      </c>
      <c r="N2882" s="26" t="s">
        <v>373</v>
      </c>
      <c r="O2882" s="26" t="s">
        <v>57</v>
      </c>
      <c r="P2882" s="26" t="s">
        <v>737</v>
      </c>
      <c r="Q2882" s="26" t="s">
        <v>59</v>
      </c>
      <c r="R2882" s="26" t="s">
        <v>54</v>
      </c>
      <c r="S2882" s="26" t="s">
        <v>531</v>
      </c>
      <c r="T2882" s="54">
        <v>4.149</v>
      </c>
      <c r="U2882" s="36" t="s">
        <v>1021</v>
      </c>
      <c r="V2882" s="43">
        <v>7.4999999999999997E-3</v>
      </c>
      <c r="W2882" s="43">
        <v>3.1399999999999997E-2</v>
      </c>
      <c r="X2882" s="26" t="s">
        <v>347</v>
      </c>
      <c r="Z2882" s="42">
        <v>287875</v>
      </c>
      <c r="AA2882" s="42">
        <v>1</v>
      </c>
      <c r="AB2882" s="42">
        <v>101.89</v>
      </c>
      <c r="AC2882" s="42">
        <v>0</v>
      </c>
      <c r="AD2882" s="42">
        <v>293.31583999999998</v>
      </c>
      <c r="AG2882" s="26" t="s">
        <v>15</v>
      </c>
      <c r="AH2882" s="43">
        <v>4.9104477599999999E-4</v>
      </c>
      <c r="AI2882" s="43">
        <v>6.1975419000000003E-4</v>
      </c>
      <c r="AJ2882" s="43">
        <v>2.2007711854553095E-4</v>
      </c>
    </row>
    <row r="2883" spans="1:36" x14ac:dyDescent="0.2">
      <c r="A2883" s="26">
        <v>8700</v>
      </c>
      <c r="B2883" s="26">
        <v>12956</v>
      </c>
      <c r="C2883" s="26" t="s">
        <v>1215</v>
      </c>
      <c r="D2883" s="26">
        <v>514328004</v>
      </c>
      <c r="E2883" s="26" t="s">
        <v>203</v>
      </c>
      <c r="F2883" s="26" t="s">
        <v>1216</v>
      </c>
      <c r="G2883" s="26" t="s">
        <v>1217</v>
      </c>
      <c r="H2883" s="26" t="s">
        <v>69</v>
      </c>
      <c r="I2883" s="26" t="s">
        <v>112</v>
      </c>
      <c r="J2883" s="26" t="s">
        <v>51</v>
      </c>
      <c r="K2883" s="26" t="s">
        <v>51</v>
      </c>
      <c r="L2883" s="26" t="s">
        <v>433</v>
      </c>
      <c r="M2883" s="26" t="s">
        <v>165</v>
      </c>
      <c r="N2883" s="26" t="s">
        <v>84</v>
      </c>
      <c r="O2883" s="26" t="s">
        <v>57</v>
      </c>
      <c r="P2883" s="26" t="s">
        <v>154</v>
      </c>
      <c r="Q2883" s="26" t="s">
        <v>154</v>
      </c>
      <c r="R2883" s="26" t="s">
        <v>54</v>
      </c>
      <c r="S2883" s="26" t="s">
        <v>531</v>
      </c>
      <c r="T2883" s="54">
        <v>1.3009999999999999</v>
      </c>
      <c r="U2883" s="36" t="s">
        <v>754</v>
      </c>
      <c r="V2883" s="43">
        <v>3.3500000000000002E-2</v>
      </c>
      <c r="W2883" s="43">
        <v>6.8599999999999994E-2</v>
      </c>
      <c r="X2883" s="26" t="s">
        <v>347</v>
      </c>
      <c r="Z2883" s="42">
        <v>90000</v>
      </c>
      <c r="AA2883" s="42">
        <v>1</v>
      </c>
      <c r="AB2883" s="42">
        <v>95.8</v>
      </c>
      <c r="AC2883" s="42">
        <v>0</v>
      </c>
      <c r="AD2883" s="42">
        <v>86.22</v>
      </c>
      <c r="AG2883" s="26" t="s">
        <v>15</v>
      </c>
      <c r="AH2883" s="43">
        <v>7.6923076900000005E-4</v>
      </c>
      <c r="AI2883" s="43">
        <v>1.8217634000000001E-4</v>
      </c>
      <c r="AJ2883" s="43">
        <v>6.4691525561646037E-5</v>
      </c>
    </row>
    <row r="2884" spans="1:36" x14ac:dyDescent="0.2">
      <c r="A2884" s="26">
        <v>8700</v>
      </c>
      <c r="B2884" s="26">
        <v>12956</v>
      </c>
      <c r="C2884" s="26" t="s">
        <v>1218</v>
      </c>
      <c r="D2884" s="26">
        <v>513834200</v>
      </c>
      <c r="E2884" s="26" t="s">
        <v>203</v>
      </c>
      <c r="F2884" s="26" t="s">
        <v>1219</v>
      </c>
      <c r="G2884" s="26" t="s">
        <v>1220</v>
      </c>
      <c r="H2884" s="26" t="s">
        <v>69</v>
      </c>
      <c r="I2884" s="26" t="s">
        <v>112</v>
      </c>
      <c r="J2884" s="26" t="s">
        <v>51</v>
      </c>
      <c r="K2884" s="26" t="s">
        <v>51</v>
      </c>
      <c r="L2884" s="26" t="s">
        <v>433</v>
      </c>
      <c r="M2884" s="26" t="s">
        <v>165</v>
      </c>
      <c r="N2884" s="26" t="s">
        <v>141</v>
      </c>
      <c r="O2884" s="26" t="s">
        <v>57</v>
      </c>
      <c r="P2884" s="26" t="s">
        <v>733</v>
      </c>
      <c r="Q2884" s="26" t="s">
        <v>59</v>
      </c>
      <c r="R2884" s="26" t="s">
        <v>54</v>
      </c>
      <c r="S2884" s="26" t="s">
        <v>531</v>
      </c>
      <c r="T2884" s="54">
        <v>7.1779999999999999</v>
      </c>
      <c r="U2884" s="36" t="s">
        <v>1221</v>
      </c>
      <c r="V2884" s="43">
        <v>2.63E-2</v>
      </c>
      <c r="W2884" s="43">
        <v>5.3199999999999997E-2</v>
      </c>
      <c r="X2884" s="26" t="s">
        <v>347</v>
      </c>
      <c r="Z2884" s="42">
        <v>388180</v>
      </c>
      <c r="AA2884" s="42">
        <v>1</v>
      </c>
      <c r="AB2884" s="42">
        <v>83.08</v>
      </c>
      <c r="AC2884" s="42">
        <v>0</v>
      </c>
      <c r="AD2884" s="42">
        <v>322.49993999999998</v>
      </c>
      <c r="AG2884" s="26" t="s">
        <v>15</v>
      </c>
      <c r="AH2884" s="43">
        <v>5.59585522E-4</v>
      </c>
      <c r="AI2884" s="43">
        <v>6.8141798599999999E-4</v>
      </c>
      <c r="AJ2884" s="43">
        <v>2.41974172026668E-4</v>
      </c>
    </row>
    <row r="2885" spans="1:36" x14ac:dyDescent="0.2">
      <c r="A2885" s="26">
        <v>8700</v>
      </c>
      <c r="B2885" s="26">
        <v>12956</v>
      </c>
      <c r="C2885" s="26" t="s">
        <v>815</v>
      </c>
      <c r="D2885" s="26">
        <v>513893123</v>
      </c>
      <c r="E2885" s="26" t="s">
        <v>203</v>
      </c>
      <c r="F2885" s="26" t="s">
        <v>1222</v>
      </c>
      <c r="G2885" s="26" t="s">
        <v>1223</v>
      </c>
      <c r="H2885" s="26" t="s">
        <v>69</v>
      </c>
      <c r="I2885" s="26" t="s">
        <v>113</v>
      </c>
      <c r="J2885" s="26" t="s">
        <v>51</v>
      </c>
      <c r="K2885" s="26" t="s">
        <v>51</v>
      </c>
      <c r="L2885" s="26" t="s">
        <v>433</v>
      </c>
      <c r="M2885" s="26" t="s">
        <v>165</v>
      </c>
      <c r="N2885" s="26" t="s">
        <v>355</v>
      </c>
      <c r="O2885" s="26" t="s">
        <v>57</v>
      </c>
      <c r="P2885" s="26" t="s">
        <v>776</v>
      </c>
      <c r="Q2885" s="26" t="s">
        <v>64</v>
      </c>
      <c r="R2885" s="26" t="s">
        <v>54</v>
      </c>
      <c r="S2885" s="26" t="s">
        <v>531</v>
      </c>
      <c r="T2885" s="54">
        <v>3.01</v>
      </c>
      <c r="U2885" s="36" t="s">
        <v>1224</v>
      </c>
      <c r="V2885" s="43">
        <v>0.01</v>
      </c>
      <c r="W2885" s="43">
        <v>3.0800000000000001E-2</v>
      </c>
      <c r="X2885" s="26" t="s">
        <v>347</v>
      </c>
      <c r="Z2885" s="42">
        <v>2742468</v>
      </c>
      <c r="AA2885" s="42">
        <v>1</v>
      </c>
      <c r="AB2885" s="42">
        <v>106.09</v>
      </c>
      <c r="AC2885" s="42">
        <v>0</v>
      </c>
      <c r="AD2885" s="42">
        <v>2909.4843000000001</v>
      </c>
      <c r="AG2885" s="26" t="s">
        <v>15</v>
      </c>
      <c r="AH2885" s="43">
        <v>1.4090326700000001E-3</v>
      </c>
      <c r="AI2885" s="43">
        <v>6.1475203210000001E-3</v>
      </c>
      <c r="AJ2885" s="43">
        <v>2.1830083271243083E-3</v>
      </c>
    </row>
    <row r="2886" spans="1:36" x14ac:dyDescent="0.2">
      <c r="A2886" s="26">
        <v>8700</v>
      </c>
      <c r="B2886" s="26">
        <v>12956</v>
      </c>
      <c r="C2886" s="26" t="s">
        <v>785</v>
      </c>
      <c r="D2886" s="26">
        <v>520044314</v>
      </c>
      <c r="E2886" s="26" t="s">
        <v>203</v>
      </c>
      <c r="F2886" s="26" t="s">
        <v>1225</v>
      </c>
      <c r="G2886" s="26" t="s">
        <v>1226</v>
      </c>
      <c r="H2886" s="26" t="s">
        <v>69</v>
      </c>
      <c r="I2886" s="26" t="s">
        <v>112</v>
      </c>
      <c r="J2886" s="26" t="s">
        <v>51</v>
      </c>
      <c r="K2886" s="26" t="s">
        <v>51</v>
      </c>
      <c r="L2886" s="26" t="s">
        <v>433</v>
      </c>
      <c r="M2886" s="26" t="s">
        <v>165</v>
      </c>
      <c r="N2886" s="26" t="s">
        <v>133</v>
      </c>
      <c r="O2886" s="26" t="s">
        <v>57</v>
      </c>
      <c r="P2886" s="26" t="s">
        <v>733</v>
      </c>
      <c r="Q2886" s="26" t="s">
        <v>59</v>
      </c>
      <c r="R2886" s="26" t="s">
        <v>54</v>
      </c>
      <c r="S2886" s="26" t="s">
        <v>531</v>
      </c>
      <c r="T2886" s="54">
        <v>3.23</v>
      </c>
      <c r="U2886" s="36" t="s">
        <v>1227</v>
      </c>
      <c r="V2886" s="43">
        <v>2.0799999999999999E-2</v>
      </c>
      <c r="W2886" s="43">
        <v>4.7600000000000003E-2</v>
      </c>
      <c r="X2886" s="26" t="s">
        <v>347</v>
      </c>
      <c r="Z2886" s="42">
        <v>127000</v>
      </c>
      <c r="AA2886" s="42">
        <v>1</v>
      </c>
      <c r="AB2886" s="42">
        <v>92.85</v>
      </c>
      <c r="AC2886" s="42">
        <v>0</v>
      </c>
      <c r="AD2886" s="42">
        <v>117.9195</v>
      </c>
      <c r="AG2886" s="26" t="s">
        <v>15</v>
      </c>
      <c r="AH2886" s="43">
        <v>6.4009838299999996E-4</v>
      </c>
      <c r="AI2886" s="43">
        <v>2.4915498599999998E-4</v>
      </c>
      <c r="AJ2886" s="43">
        <v>8.8475902904970079E-5</v>
      </c>
    </row>
    <row r="2887" spans="1:36" x14ac:dyDescent="0.2">
      <c r="A2887" s="26">
        <v>8700</v>
      </c>
      <c r="B2887" s="26">
        <v>12956</v>
      </c>
      <c r="C2887" s="26" t="s">
        <v>940</v>
      </c>
      <c r="D2887" s="26">
        <v>510381601</v>
      </c>
      <c r="E2887" s="26" t="s">
        <v>203</v>
      </c>
      <c r="F2887" s="26" t="s">
        <v>1228</v>
      </c>
      <c r="G2887" s="26" t="s">
        <v>1229</v>
      </c>
      <c r="H2887" s="26" t="s">
        <v>69</v>
      </c>
      <c r="I2887" s="26" t="s">
        <v>113</v>
      </c>
      <c r="J2887" s="26" t="s">
        <v>51</v>
      </c>
      <c r="K2887" s="26" t="s">
        <v>51</v>
      </c>
      <c r="L2887" s="26" t="s">
        <v>433</v>
      </c>
      <c r="M2887" s="26" t="s">
        <v>165</v>
      </c>
      <c r="N2887" s="26" t="s">
        <v>84</v>
      </c>
      <c r="O2887" s="26" t="s">
        <v>57</v>
      </c>
      <c r="P2887" s="26" t="s">
        <v>724</v>
      </c>
      <c r="Q2887" s="26" t="s">
        <v>59</v>
      </c>
      <c r="R2887" s="26" t="s">
        <v>54</v>
      </c>
      <c r="S2887" s="26" t="s">
        <v>531</v>
      </c>
      <c r="T2887" s="54">
        <v>3.294</v>
      </c>
      <c r="U2887" s="36" t="s">
        <v>1174</v>
      </c>
      <c r="V2887" s="43">
        <v>7.4999999999999997E-3</v>
      </c>
      <c r="W2887" s="43">
        <v>3.15E-2</v>
      </c>
      <c r="X2887" s="26" t="s">
        <v>347</v>
      </c>
      <c r="Z2887" s="42">
        <v>87125.75</v>
      </c>
      <c r="AA2887" s="42">
        <v>1</v>
      </c>
      <c r="AB2887" s="42">
        <v>104.1</v>
      </c>
      <c r="AC2887" s="42">
        <v>0</v>
      </c>
      <c r="AD2887" s="42">
        <v>90.697909999999993</v>
      </c>
      <c r="AG2887" s="26" t="s">
        <v>15</v>
      </c>
      <c r="AH2887" s="43">
        <v>6.1203709780442499E-5</v>
      </c>
      <c r="AI2887" s="43">
        <v>1.9163782499999999E-4</v>
      </c>
      <c r="AJ2887" s="43">
        <v>6.8051335689548495E-5</v>
      </c>
    </row>
    <row r="2888" spans="1:36" x14ac:dyDescent="0.2">
      <c r="A2888" s="26">
        <v>8700</v>
      </c>
      <c r="B2888" s="26">
        <v>12956</v>
      </c>
      <c r="C2888" s="26" t="s">
        <v>1134</v>
      </c>
      <c r="D2888" s="26">
        <v>514353671</v>
      </c>
      <c r="E2888" s="26" t="s">
        <v>203</v>
      </c>
      <c r="F2888" s="26" t="s">
        <v>1230</v>
      </c>
      <c r="G2888" s="26" t="s">
        <v>1231</v>
      </c>
      <c r="H2888" s="26" t="s">
        <v>69</v>
      </c>
      <c r="I2888" s="26" t="s">
        <v>113</v>
      </c>
      <c r="J2888" s="26" t="s">
        <v>51</v>
      </c>
      <c r="K2888" s="26" t="s">
        <v>51</v>
      </c>
      <c r="L2888" s="26" t="s">
        <v>433</v>
      </c>
      <c r="M2888" s="26" t="s">
        <v>165</v>
      </c>
      <c r="N2888" s="26" t="s">
        <v>357</v>
      </c>
      <c r="O2888" s="26" t="s">
        <v>57</v>
      </c>
      <c r="P2888" s="26" t="s">
        <v>950</v>
      </c>
      <c r="Q2888" s="26" t="s">
        <v>59</v>
      </c>
      <c r="R2888" s="26" t="s">
        <v>54</v>
      </c>
      <c r="S2888" s="26" t="s">
        <v>531</v>
      </c>
      <c r="T2888" s="54">
        <v>3.4550000000000001</v>
      </c>
      <c r="U2888" s="36">
        <v>47125</v>
      </c>
      <c r="V2888" s="43">
        <v>9.4000000000000004E-3</v>
      </c>
      <c r="W2888" s="43">
        <v>4.0399999999999998E-2</v>
      </c>
      <c r="X2888" s="26" t="s">
        <v>347</v>
      </c>
      <c r="Z2888" s="42">
        <v>1130474.03</v>
      </c>
      <c r="AA2888" s="42">
        <v>1</v>
      </c>
      <c r="AB2888" s="42">
        <v>101.27</v>
      </c>
      <c r="AC2888" s="42">
        <v>10.173349999999999</v>
      </c>
      <c r="AD2888" s="42">
        <v>1155.0044</v>
      </c>
      <c r="AG2888" s="26" t="s">
        <v>15</v>
      </c>
      <c r="AH2888" s="43">
        <v>2.665470133E-3</v>
      </c>
      <c r="AI2888" s="43">
        <v>2.4404369589999999E-3</v>
      </c>
      <c r="AJ2888" s="43">
        <v>8.6660863681760217E-4</v>
      </c>
    </row>
    <row r="2889" spans="1:36" x14ac:dyDescent="0.2">
      <c r="A2889" s="26">
        <v>8700</v>
      </c>
      <c r="B2889" s="26">
        <v>12956</v>
      </c>
      <c r="C2889" s="26" t="s">
        <v>1232</v>
      </c>
      <c r="D2889" s="26">
        <v>2059088</v>
      </c>
      <c r="E2889" s="26" t="s">
        <v>204</v>
      </c>
      <c r="F2889" s="26" t="s">
        <v>1233</v>
      </c>
      <c r="G2889" s="26" t="s">
        <v>1234</v>
      </c>
      <c r="H2889" s="26" t="s">
        <v>69</v>
      </c>
      <c r="I2889" s="26" t="s">
        <v>112</v>
      </c>
      <c r="J2889" s="26" t="s">
        <v>51</v>
      </c>
      <c r="K2889" s="26" t="s">
        <v>167</v>
      </c>
      <c r="L2889" s="26" t="s">
        <v>433</v>
      </c>
      <c r="M2889" s="26" t="s">
        <v>165</v>
      </c>
      <c r="N2889" s="26" t="s">
        <v>131</v>
      </c>
      <c r="O2889" s="26" t="s">
        <v>57</v>
      </c>
      <c r="P2889" s="26" t="s">
        <v>1235</v>
      </c>
      <c r="Q2889" s="26" t="s">
        <v>64</v>
      </c>
      <c r="R2889" s="26" t="s">
        <v>54</v>
      </c>
      <c r="S2889" s="26" t="s">
        <v>531</v>
      </c>
      <c r="T2889" s="54">
        <v>1.5449999999999999</v>
      </c>
      <c r="U2889" s="36">
        <v>46394</v>
      </c>
      <c r="V2889" s="43">
        <v>8.0500000000000002E-2</v>
      </c>
      <c r="W2889" s="43">
        <v>6.6799999999999998E-2</v>
      </c>
      <c r="X2889" s="26" t="s">
        <v>347</v>
      </c>
      <c r="Z2889" s="42">
        <v>113260.95</v>
      </c>
      <c r="AA2889" s="42">
        <v>1</v>
      </c>
      <c r="AB2889" s="42">
        <v>102.25</v>
      </c>
      <c r="AC2889" s="42">
        <v>4.5587499999999999</v>
      </c>
      <c r="AD2889" s="42">
        <v>120.36807</v>
      </c>
      <c r="AG2889" s="26" t="s">
        <v>15</v>
      </c>
      <c r="AH2889" s="43">
        <v>1.2631579610000001E-3</v>
      </c>
      <c r="AI2889" s="43">
        <v>2.5432862999999998E-4</v>
      </c>
      <c r="AJ2889" s="43">
        <v>9.0313083706924151E-5</v>
      </c>
    </row>
    <row r="2890" spans="1:36" x14ac:dyDescent="0.2">
      <c r="A2890" s="26">
        <v>8700</v>
      </c>
      <c r="B2890" s="26">
        <v>12956</v>
      </c>
      <c r="C2890" s="26" t="s">
        <v>1236</v>
      </c>
      <c r="D2890" s="26">
        <v>513817817</v>
      </c>
      <c r="E2890" s="26" t="s">
        <v>203</v>
      </c>
      <c r="F2890" s="26" t="s">
        <v>1237</v>
      </c>
      <c r="G2890" s="26" t="s">
        <v>1238</v>
      </c>
      <c r="H2890" s="26" t="s">
        <v>69</v>
      </c>
      <c r="I2890" s="26" t="s">
        <v>112</v>
      </c>
      <c r="J2890" s="26" t="s">
        <v>51</v>
      </c>
      <c r="K2890" s="26" t="s">
        <v>51</v>
      </c>
      <c r="L2890" s="26" t="s">
        <v>433</v>
      </c>
      <c r="M2890" s="26" t="s">
        <v>165</v>
      </c>
      <c r="N2890" s="26" t="s">
        <v>84</v>
      </c>
      <c r="O2890" s="26" t="s">
        <v>57</v>
      </c>
      <c r="P2890" s="26" t="s">
        <v>750</v>
      </c>
      <c r="Q2890" s="26" t="s">
        <v>64</v>
      </c>
      <c r="R2890" s="26" t="s">
        <v>54</v>
      </c>
      <c r="S2890" s="26" t="s">
        <v>531</v>
      </c>
      <c r="T2890" s="54">
        <v>1.48</v>
      </c>
      <c r="U2890" s="36" t="s">
        <v>827</v>
      </c>
      <c r="V2890" s="43">
        <v>0.02</v>
      </c>
      <c r="W2890" s="43">
        <v>5.0999999999999997E-2</v>
      </c>
      <c r="X2890" s="26" t="s">
        <v>347</v>
      </c>
      <c r="Z2890" s="42">
        <v>137350</v>
      </c>
      <c r="AA2890" s="42">
        <v>1</v>
      </c>
      <c r="AB2890" s="42">
        <v>95.67</v>
      </c>
      <c r="AC2890" s="42">
        <v>0</v>
      </c>
      <c r="AD2890" s="42">
        <v>131.40273999999999</v>
      </c>
      <c r="AG2890" s="26" t="s">
        <v>15</v>
      </c>
      <c r="AH2890" s="43">
        <v>5.8571428500000004E-4</v>
      </c>
      <c r="AI2890" s="43">
        <v>2.7764405300000002E-4</v>
      </c>
      <c r="AJ2890" s="43">
        <v>9.8592481020416702E-5</v>
      </c>
    </row>
    <row r="2891" spans="1:36" x14ac:dyDescent="0.2">
      <c r="A2891" s="26">
        <v>8700</v>
      </c>
      <c r="B2891" s="26">
        <v>12956</v>
      </c>
      <c r="C2891" s="26" t="s">
        <v>1239</v>
      </c>
      <c r="D2891" s="26">
        <v>516046307</v>
      </c>
      <c r="E2891" s="26" t="s">
        <v>203</v>
      </c>
      <c r="F2891" s="26" t="s">
        <v>1240</v>
      </c>
      <c r="G2891" s="26" t="s">
        <v>1241</v>
      </c>
      <c r="H2891" s="26" t="s">
        <v>69</v>
      </c>
      <c r="I2891" s="26" t="s">
        <v>113</v>
      </c>
      <c r="J2891" s="26" t="s">
        <v>51</v>
      </c>
      <c r="K2891" s="26" t="s">
        <v>51</v>
      </c>
      <c r="L2891" s="26" t="s">
        <v>433</v>
      </c>
      <c r="M2891" s="26" t="s">
        <v>165</v>
      </c>
      <c r="N2891" s="26" t="s">
        <v>353</v>
      </c>
      <c r="O2891" s="26" t="s">
        <v>57</v>
      </c>
      <c r="P2891" s="26" t="s">
        <v>154</v>
      </c>
      <c r="Q2891" s="26" t="s">
        <v>154</v>
      </c>
      <c r="R2891" s="26" t="s">
        <v>54</v>
      </c>
      <c r="S2891" s="26" t="s">
        <v>531</v>
      </c>
      <c r="T2891" s="54">
        <v>2.2639999999999998</v>
      </c>
      <c r="U2891" s="36" t="s">
        <v>1036</v>
      </c>
      <c r="V2891" s="43">
        <v>2.3E-2</v>
      </c>
      <c r="W2891" s="43">
        <v>4.07E-2</v>
      </c>
      <c r="X2891" s="26" t="s">
        <v>347</v>
      </c>
      <c r="Z2891" s="42">
        <v>1190510.1599999999</v>
      </c>
      <c r="AA2891" s="42">
        <v>1</v>
      </c>
      <c r="AB2891" s="42">
        <v>107.96</v>
      </c>
      <c r="AC2891" s="42">
        <v>0</v>
      </c>
      <c r="AD2891" s="42">
        <v>1285.27477</v>
      </c>
      <c r="AG2891" s="26" t="s">
        <v>15</v>
      </c>
      <c r="AH2891" s="43">
        <v>1.4378142028E-2</v>
      </c>
      <c r="AI2891" s="43">
        <v>2.7156884010000001E-3</v>
      </c>
      <c r="AJ2891" s="43">
        <v>9.6435149196466867E-4</v>
      </c>
    </row>
    <row r="2892" spans="1:36" x14ac:dyDescent="0.2">
      <c r="A2892" s="26">
        <v>8700</v>
      </c>
      <c r="B2892" s="26">
        <v>12956</v>
      </c>
      <c r="C2892" s="26" t="s">
        <v>975</v>
      </c>
      <c r="D2892" s="26">
        <v>520043720</v>
      </c>
      <c r="E2892" s="26" t="s">
        <v>203</v>
      </c>
      <c r="F2892" s="26" t="s">
        <v>1242</v>
      </c>
      <c r="G2892" s="26" t="s">
        <v>1243</v>
      </c>
      <c r="H2892" s="26" t="s">
        <v>69</v>
      </c>
      <c r="I2892" s="26" t="s">
        <v>112</v>
      </c>
      <c r="J2892" s="26" t="s">
        <v>51</v>
      </c>
      <c r="K2892" s="26" t="s">
        <v>51</v>
      </c>
      <c r="L2892" s="26" t="s">
        <v>433</v>
      </c>
      <c r="M2892" s="26" t="s">
        <v>165</v>
      </c>
      <c r="N2892" s="26" t="s">
        <v>358</v>
      </c>
      <c r="O2892" s="26" t="s">
        <v>57</v>
      </c>
      <c r="P2892" s="26" t="s">
        <v>1244</v>
      </c>
      <c r="Q2892" s="26" t="s">
        <v>64</v>
      </c>
      <c r="R2892" s="26" t="s">
        <v>54</v>
      </c>
      <c r="S2892" s="26" t="s">
        <v>531</v>
      </c>
      <c r="T2892" s="54">
        <v>5.68</v>
      </c>
      <c r="U2892" s="36">
        <v>47858</v>
      </c>
      <c r="V2892" s="43">
        <v>2.8000000000000001E-2</v>
      </c>
      <c r="W2892" s="43">
        <v>5.1700000000000003E-2</v>
      </c>
      <c r="X2892" s="26" t="s">
        <v>347</v>
      </c>
      <c r="Z2892" s="42">
        <v>578512.43999999994</v>
      </c>
      <c r="AA2892" s="42">
        <v>1</v>
      </c>
      <c r="AB2892" s="42">
        <v>88.49</v>
      </c>
      <c r="AC2892" s="42">
        <v>0</v>
      </c>
      <c r="AD2892" s="42">
        <v>511.92565999999999</v>
      </c>
      <c r="AG2892" s="26" t="s">
        <v>15</v>
      </c>
      <c r="AH2892" s="43">
        <v>1.0661362089999999E-3</v>
      </c>
      <c r="AI2892" s="43">
        <v>1.0816602089999999E-3</v>
      </c>
      <c r="AJ2892" s="43">
        <v>3.8410173880251122E-4</v>
      </c>
    </row>
    <row r="2893" spans="1:36" x14ac:dyDescent="0.2">
      <c r="A2893" s="26">
        <v>8700</v>
      </c>
      <c r="B2893" s="26">
        <v>12956</v>
      </c>
      <c r="C2893" s="26" t="s">
        <v>1245</v>
      </c>
      <c r="D2893" s="26">
        <v>221890929</v>
      </c>
      <c r="E2893" s="26" t="s">
        <v>204</v>
      </c>
      <c r="F2893" s="26" t="s">
        <v>1246</v>
      </c>
      <c r="G2893" s="26" t="s">
        <v>1247</v>
      </c>
      <c r="H2893" s="26" t="s">
        <v>69</v>
      </c>
      <c r="I2893" s="26" t="s">
        <v>114</v>
      </c>
      <c r="J2893" s="26" t="s">
        <v>51</v>
      </c>
      <c r="K2893" s="26" t="s">
        <v>167</v>
      </c>
      <c r="L2893" s="26" t="s">
        <v>433</v>
      </c>
      <c r="M2893" s="26" t="s">
        <v>165</v>
      </c>
      <c r="N2893" s="26" t="s">
        <v>358</v>
      </c>
      <c r="O2893" s="26" t="s">
        <v>57</v>
      </c>
      <c r="P2893" s="26" t="s">
        <v>733</v>
      </c>
      <c r="Q2893" s="26" t="s">
        <v>59</v>
      </c>
      <c r="R2893" s="26" t="s">
        <v>54</v>
      </c>
      <c r="S2893" s="26" t="s">
        <v>531</v>
      </c>
      <c r="T2893" s="54">
        <v>2.0419999999999998</v>
      </c>
      <c r="U2893" s="36" t="s">
        <v>1248</v>
      </c>
      <c r="V2893" s="43">
        <v>4.7199999999999999E-2</v>
      </c>
      <c r="W2893" s="43">
        <v>7.4800000000000005E-2</v>
      </c>
      <c r="X2893" s="26" t="s">
        <v>347</v>
      </c>
      <c r="Z2893" s="42">
        <v>1150000</v>
      </c>
      <c r="AA2893" s="42">
        <v>1</v>
      </c>
      <c r="AB2893" s="42">
        <v>109.78</v>
      </c>
      <c r="AC2893" s="42">
        <v>0</v>
      </c>
      <c r="AD2893" s="42">
        <v>1262.47</v>
      </c>
      <c r="AG2893" s="26" t="s">
        <v>15</v>
      </c>
      <c r="AH2893" s="43">
        <v>3.4958445039999998E-3</v>
      </c>
      <c r="AI2893" s="43">
        <v>2.6675036459999999E-3</v>
      </c>
      <c r="AJ2893" s="43">
        <v>9.4724089858282622E-4</v>
      </c>
    </row>
    <row r="2894" spans="1:36" x14ac:dyDescent="0.2">
      <c r="A2894" s="26">
        <v>8700</v>
      </c>
      <c r="B2894" s="26">
        <v>12956</v>
      </c>
      <c r="C2894" s="26" t="s">
        <v>713</v>
      </c>
      <c r="D2894" s="26">
        <v>510560188</v>
      </c>
      <c r="E2894" s="26" t="s">
        <v>203</v>
      </c>
      <c r="F2894" s="26" t="s">
        <v>1252</v>
      </c>
      <c r="G2894" s="26" t="s">
        <v>1253</v>
      </c>
      <c r="H2894" s="26" t="s">
        <v>69</v>
      </c>
      <c r="I2894" s="26" t="s">
        <v>113</v>
      </c>
      <c r="J2894" s="26" t="s">
        <v>51</v>
      </c>
      <c r="K2894" s="26" t="s">
        <v>51</v>
      </c>
      <c r="L2894" s="26" t="s">
        <v>433</v>
      </c>
      <c r="M2894" s="26" t="s">
        <v>165</v>
      </c>
      <c r="N2894" s="26" t="s">
        <v>358</v>
      </c>
      <c r="O2894" s="26" t="s">
        <v>57</v>
      </c>
      <c r="P2894" s="26" t="s">
        <v>750</v>
      </c>
      <c r="Q2894" s="26" t="s">
        <v>64</v>
      </c>
      <c r="R2894" s="26" t="s">
        <v>54</v>
      </c>
      <c r="S2894" s="26" t="s">
        <v>531</v>
      </c>
      <c r="T2894" s="54">
        <v>4.9109999999999996</v>
      </c>
      <c r="U2894" s="36" t="s">
        <v>1254</v>
      </c>
      <c r="V2894" s="43">
        <v>1.54E-2</v>
      </c>
      <c r="W2894" s="43">
        <v>3.2199999999999999E-2</v>
      </c>
      <c r="X2894" s="26" t="s">
        <v>347</v>
      </c>
      <c r="Z2894" s="42">
        <v>410000</v>
      </c>
      <c r="AA2894" s="42">
        <v>1</v>
      </c>
      <c r="AB2894" s="42">
        <v>103.7</v>
      </c>
      <c r="AC2894" s="42">
        <v>0</v>
      </c>
      <c r="AD2894" s="42">
        <v>425.17</v>
      </c>
      <c r="AG2894" s="26" t="s">
        <v>15</v>
      </c>
      <c r="AH2894" s="43">
        <v>6.8741082500000002E-4</v>
      </c>
      <c r="AI2894" s="43">
        <v>8.9835206000000003E-4</v>
      </c>
      <c r="AJ2894" s="43">
        <v>3.1900830344519889E-4</v>
      </c>
    </row>
    <row r="2895" spans="1:36" x14ac:dyDescent="0.2">
      <c r="A2895" s="26">
        <v>8700</v>
      </c>
      <c r="B2895" s="26">
        <v>12956</v>
      </c>
      <c r="C2895" s="26" t="s">
        <v>1168</v>
      </c>
      <c r="D2895" s="26">
        <v>515846558</v>
      </c>
      <c r="E2895" s="26" t="s">
        <v>203</v>
      </c>
      <c r="F2895" s="26" t="s">
        <v>1255</v>
      </c>
      <c r="G2895" s="26" t="s">
        <v>1256</v>
      </c>
      <c r="H2895" s="26" t="s">
        <v>69</v>
      </c>
      <c r="I2895" s="26" t="s">
        <v>113</v>
      </c>
      <c r="J2895" s="26" t="s">
        <v>51</v>
      </c>
      <c r="K2895" s="26" t="s">
        <v>51</v>
      </c>
      <c r="L2895" s="26" t="s">
        <v>433</v>
      </c>
      <c r="M2895" s="26" t="s">
        <v>165</v>
      </c>
      <c r="N2895" s="26" t="s">
        <v>373</v>
      </c>
      <c r="O2895" s="26" t="s">
        <v>57</v>
      </c>
      <c r="P2895" s="26" t="s">
        <v>737</v>
      </c>
      <c r="Q2895" s="26" t="s">
        <v>59</v>
      </c>
      <c r="R2895" s="26" t="s">
        <v>54</v>
      </c>
      <c r="S2895" s="26" t="s">
        <v>531</v>
      </c>
      <c r="T2895" s="54">
        <v>4.476</v>
      </c>
      <c r="U2895" s="36" t="s">
        <v>1257</v>
      </c>
      <c r="V2895" s="43">
        <v>7.4999999999999997E-3</v>
      </c>
      <c r="W2895" s="43">
        <v>3.2599999999999997E-2</v>
      </c>
      <c r="X2895" s="26" t="s">
        <v>347</v>
      </c>
      <c r="Z2895" s="42">
        <v>1096281</v>
      </c>
      <c r="AA2895" s="42">
        <v>1</v>
      </c>
      <c r="AB2895" s="42">
        <v>100.31</v>
      </c>
      <c r="AC2895" s="42">
        <v>0</v>
      </c>
      <c r="AD2895" s="42">
        <v>1099.67947</v>
      </c>
      <c r="AG2895" s="26" t="s">
        <v>15</v>
      </c>
      <c r="AH2895" s="43">
        <v>1.1625669639999999E-3</v>
      </c>
      <c r="AI2895" s="43">
        <v>2.3235395659999998E-3</v>
      </c>
      <c r="AJ2895" s="43">
        <v>8.250979186165897E-4</v>
      </c>
    </row>
    <row r="2896" spans="1:36" x14ac:dyDescent="0.2">
      <c r="A2896" s="26">
        <v>8700</v>
      </c>
      <c r="B2896" s="26">
        <v>12956</v>
      </c>
      <c r="C2896" s="26" t="s">
        <v>1258</v>
      </c>
      <c r="D2896" s="26">
        <v>1983001</v>
      </c>
      <c r="E2896" s="26" t="s">
        <v>204</v>
      </c>
      <c r="F2896" s="26" t="s">
        <v>1259</v>
      </c>
      <c r="G2896" s="26" t="s">
        <v>1260</v>
      </c>
      <c r="H2896" s="26" t="s">
        <v>69</v>
      </c>
      <c r="I2896" s="26" t="s">
        <v>112</v>
      </c>
      <c r="J2896" s="26" t="s">
        <v>51</v>
      </c>
      <c r="K2896" s="26" t="s">
        <v>167</v>
      </c>
      <c r="L2896" s="26" t="s">
        <v>433</v>
      </c>
      <c r="M2896" s="26" t="s">
        <v>165</v>
      </c>
      <c r="N2896" s="26" t="s">
        <v>358</v>
      </c>
      <c r="O2896" s="26" t="s">
        <v>57</v>
      </c>
      <c r="P2896" s="26" t="s">
        <v>154</v>
      </c>
      <c r="Q2896" s="26" t="s">
        <v>154</v>
      </c>
      <c r="R2896" s="26" t="s">
        <v>54</v>
      </c>
      <c r="S2896" s="26" t="s">
        <v>531</v>
      </c>
      <c r="T2896" s="54">
        <v>1.46</v>
      </c>
      <c r="U2896" s="36" t="s">
        <v>754</v>
      </c>
      <c r="V2896" s="43">
        <v>4.4999999999999998E-2</v>
      </c>
      <c r="W2896" s="43">
        <v>6.7799999999999999E-2</v>
      </c>
      <c r="X2896" s="26" t="s">
        <v>347</v>
      </c>
      <c r="Z2896" s="42">
        <v>1155000</v>
      </c>
      <c r="AA2896" s="42">
        <v>1</v>
      </c>
      <c r="AB2896" s="42">
        <v>97</v>
      </c>
      <c r="AC2896" s="42">
        <v>0</v>
      </c>
      <c r="AD2896" s="42">
        <v>1120.3499999999999</v>
      </c>
      <c r="AG2896" s="26" t="s">
        <v>15</v>
      </c>
      <c r="AH2896" s="43">
        <v>3.2083333329999998E-3</v>
      </c>
      <c r="AI2896" s="43">
        <v>2.367214833E-3</v>
      </c>
      <c r="AJ2896" s="43">
        <v>8.4060717540002485E-4</v>
      </c>
    </row>
    <row r="2897" spans="1:36" x14ac:dyDescent="0.2">
      <c r="A2897" s="26">
        <v>8700</v>
      </c>
      <c r="B2897" s="26">
        <v>12956</v>
      </c>
      <c r="C2897" s="26" t="s">
        <v>1099</v>
      </c>
      <c r="D2897" s="26">
        <v>510454333</v>
      </c>
      <c r="E2897" s="26" t="s">
        <v>203</v>
      </c>
      <c r="F2897" s="26" t="s">
        <v>1261</v>
      </c>
      <c r="G2897" s="26" t="s">
        <v>1262</v>
      </c>
      <c r="H2897" s="26" t="s">
        <v>69</v>
      </c>
      <c r="I2897" s="26" t="s">
        <v>113</v>
      </c>
      <c r="J2897" s="26" t="s">
        <v>51</v>
      </c>
      <c r="K2897" s="26" t="s">
        <v>51</v>
      </c>
      <c r="L2897" s="26" t="s">
        <v>433</v>
      </c>
      <c r="M2897" s="26" t="s">
        <v>165</v>
      </c>
      <c r="N2897" s="26" t="s">
        <v>131</v>
      </c>
      <c r="O2897" s="26" t="s">
        <v>57</v>
      </c>
      <c r="P2897" s="26" t="s">
        <v>737</v>
      </c>
      <c r="Q2897" s="26" t="s">
        <v>59</v>
      </c>
      <c r="R2897" s="26" t="s">
        <v>54</v>
      </c>
      <c r="S2897" s="26" t="s">
        <v>531</v>
      </c>
      <c r="T2897" s="54">
        <v>2.13</v>
      </c>
      <c r="U2897" s="36">
        <v>47125</v>
      </c>
      <c r="V2897" s="43">
        <v>0.01</v>
      </c>
      <c r="W2897" s="43">
        <v>2.9100000000000001E-2</v>
      </c>
      <c r="X2897" s="26" t="s">
        <v>347</v>
      </c>
      <c r="Z2897" s="42">
        <v>536250</v>
      </c>
      <c r="AA2897" s="42">
        <v>1</v>
      </c>
      <c r="AB2897" s="42">
        <v>107.58</v>
      </c>
      <c r="AC2897" s="42">
        <v>0</v>
      </c>
      <c r="AD2897" s="42">
        <v>576.89774999999997</v>
      </c>
      <c r="AG2897" s="26" t="s">
        <v>15</v>
      </c>
      <c r="AH2897" s="43">
        <v>1.787300418E-3</v>
      </c>
      <c r="AI2897" s="43">
        <v>1.2189413220000001E-3</v>
      </c>
      <c r="AJ2897" s="43">
        <v>4.3285079494990823E-4</v>
      </c>
    </row>
    <row r="2898" spans="1:36" x14ac:dyDescent="0.2">
      <c r="A2898" s="26">
        <v>8700</v>
      </c>
      <c r="B2898" s="26">
        <v>12956</v>
      </c>
      <c r="C2898" s="26" t="s">
        <v>793</v>
      </c>
      <c r="D2898" s="26">
        <v>513141879</v>
      </c>
      <c r="E2898" s="26" t="s">
        <v>203</v>
      </c>
      <c r="F2898" s="26" t="s">
        <v>1267</v>
      </c>
      <c r="G2898" s="26" t="s">
        <v>1268</v>
      </c>
      <c r="H2898" s="26" t="s">
        <v>69</v>
      </c>
      <c r="I2898" s="26" t="s">
        <v>113</v>
      </c>
      <c r="J2898" s="26" t="s">
        <v>51</v>
      </c>
      <c r="K2898" s="26" t="s">
        <v>51</v>
      </c>
      <c r="L2898" s="26" t="s">
        <v>433</v>
      </c>
      <c r="M2898" s="26" t="s">
        <v>165</v>
      </c>
      <c r="N2898" s="26" t="s">
        <v>129</v>
      </c>
      <c r="O2898" s="26" t="s">
        <v>57</v>
      </c>
      <c r="P2898" s="26" t="s">
        <v>733</v>
      </c>
      <c r="Q2898" s="26" t="s">
        <v>59</v>
      </c>
      <c r="R2898" s="26" t="s">
        <v>54</v>
      </c>
      <c r="S2898" s="26" t="s">
        <v>531</v>
      </c>
      <c r="T2898" s="54">
        <v>3.18</v>
      </c>
      <c r="U2898" s="36" t="s">
        <v>1269</v>
      </c>
      <c r="V2898" s="43">
        <v>1.09E-2</v>
      </c>
      <c r="W2898" s="43">
        <v>2.93E-2</v>
      </c>
      <c r="X2898" s="26" t="s">
        <v>347</v>
      </c>
      <c r="Z2898" s="42">
        <v>567259</v>
      </c>
      <c r="AA2898" s="42">
        <v>1</v>
      </c>
      <c r="AB2898" s="42">
        <v>105.88</v>
      </c>
      <c r="AC2898" s="42">
        <v>0</v>
      </c>
      <c r="AD2898" s="42">
        <v>600.61383000000001</v>
      </c>
      <c r="AG2898" s="26" t="s">
        <v>15</v>
      </c>
      <c r="AH2898" s="43">
        <v>6.2476898500000001E-4</v>
      </c>
      <c r="AI2898" s="43">
        <v>1.269051606E-3</v>
      </c>
      <c r="AJ2898" s="43">
        <v>4.5064515119604647E-4</v>
      </c>
    </row>
    <row r="2899" spans="1:36" x14ac:dyDescent="0.2">
      <c r="A2899" s="26">
        <v>8700</v>
      </c>
      <c r="B2899" s="26">
        <v>12956</v>
      </c>
      <c r="C2899" s="26" t="s">
        <v>773</v>
      </c>
      <c r="D2899" s="26">
        <v>513230029</v>
      </c>
      <c r="E2899" s="26" t="s">
        <v>203</v>
      </c>
      <c r="F2899" s="26" t="s">
        <v>1270</v>
      </c>
      <c r="G2899" s="26" t="s">
        <v>1271</v>
      </c>
      <c r="H2899" s="26" t="s">
        <v>69</v>
      </c>
      <c r="I2899" s="26" t="s">
        <v>112</v>
      </c>
      <c r="J2899" s="26" t="s">
        <v>51</v>
      </c>
      <c r="K2899" s="26" t="s">
        <v>51</v>
      </c>
      <c r="L2899" s="26" t="s">
        <v>433</v>
      </c>
      <c r="M2899" s="26" t="s">
        <v>165</v>
      </c>
      <c r="N2899" s="26" t="s">
        <v>141</v>
      </c>
      <c r="O2899" s="26" t="s">
        <v>57</v>
      </c>
      <c r="P2899" s="26" t="s">
        <v>776</v>
      </c>
      <c r="Q2899" s="26" t="s">
        <v>64</v>
      </c>
      <c r="R2899" s="26" t="s">
        <v>54</v>
      </c>
      <c r="S2899" s="26" t="s">
        <v>531</v>
      </c>
      <c r="T2899" s="54">
        <v>3.0539999999999998</v>
      </c>
      <c r="U2899" s="36" t="s">
        <v>1272</v>
      </c>
      <c r="V2899" s="43">
        <v>3.2599999999999997E-2</v>
      </c>
      <c r="W2899" s="43">
        <v>4.9299999999999997E-2</v>
      </c>
      <c r="X2899" s="26" t="s">
        <v>347</v>
      </c>
      <c r="Z2899" s="42">
        <v>971752</v>
      </c>
      <c r="AA2899" s="42">
        <v>1</v>
      </c>
      <c r="AB2899" s="42">
        <v>97.53</v>
      </c>
      <c r="AC2899" s="42">
        <v>0</v>
      </c>
      <c r="AD2899" s="42">
        <v>947.74973</v>
      </c>
      <c r="AG2899" s="26" t="s">
        <v>15</v>
      </c>
      <c r="AH2899" s="43">
        <v>9.8583864799999996E-4</v>
      </c>
      <c r="AI2899" s="43">
        <v>2.0025235140000001E-3</v>
      </c>
      <c r="AJ2899" s="43">
        <v>7.1110387246970698E-4</v>
      </c>
    </row>
    <row r="2900" spans="1:36" x14ac:dyDescent="0.2">
      <c r="A2900" s="26">
        <v>8700</v>
      </c>
      <c r="B2900" s="26">
        <v>12956</v>
      </c>
      <c r="C2900" s="26" t="s">
        <v>1119</v>
      </c>
      <c r="D2900" s="26">
        <v>515434074</v>
      </c>
      <c r="E2900" s="26" t="s">
        <v>203</v>
      </c>
      <c r="F2900" s="26" t="s">
        <v>1273</v>
      </c>
      <c r="G2900" s="26" t="s">
        <v>1274</v>
      </c>
      <c r="H2900" s="26" t="s">
        <v>69</v>
      </c>
      <c r="I2900" s="26" t="s">
        <v>113</v>
      </c>
      <c r="J2900" s="26" t="s">
        <v>51</v>
      </c>
      <c r="K2900" s="26" t="s">
        <v>51</v>
      </c>
      <c r="L2900" s="26" t="s">
        <v>433</v>
      </c>
      <c r="M2900" s="26" t="s">
        <v>165</v>
      </c>
      <c r="N2900" s="26" t="s">
        <v>357</v>
      </c>
      <c r="O2900" s="26" t="s">
        <v>57</v>
      </c>
      <c r="P2900" s="26" t="s">
        <v>1122</v>
      </c>
      <c r="Q2900" s="26" t="s">
        <v>59</v>
      </c>
      <c r="R2900" s="26" t="s">
        <v>54</v>
      </c>
      <c r="S2900" s="26" t="s">
        <v>531</v>
      </c>
      <c r="T2900" s="54">
        <v>2.2360000000000002</v>
      </c>
      <c r="U2900" s="36" t="s">
        <v>601</v>
      </c>
      <c r="V2900" s="43">
        <v>3.0000000000000001E-3</v>
      </c>
      <c r="W2900" s="43">
        <v>0.03</v>
      </c>
      <c r="X2900" s="26" t="s">
        <v>347</v>
      </c>
      <c r="Z2900" s="42">
        <v>838262</v>
      </c>
      <c r="AA2900" s="42">
        <v>1</v>
      </c>
      <c r="AB2900" s="42">
        <v>104.88</v>
      </c>
      <c r="AC2900" s="42">
        <v>0</v>
      </c>
      <c r="AD2900" s="42">
        <v>879.16918999999996</v>
      </c>
      <c r="AG2900" s="26" t="s">
        <v>15</v>
      </c>
      <c r="AH2900" s="43">
        <v>1.648175383E-3</v>
      </c>
      <c r="AI2900" s="43">
        <v>1.857618018E-3</v>
      </c>
      <c r="AJ2900" s="43">
        <v>6.5964736868356108E-4</v>
      </c>
    </row>
    <row r="2901" spans="1:36" x14ac:dyDescent="0.2">
      <c r="A2901" s="26">
        <v>8700</v>
      </c>
      <c r="B2901" s="26">
        <v>12956</v>
      </c>
      <c r="C2901" s="26" t="s">
        <v>1275</v>
      </c>
      <c r="D2901" s="26">
        <v>512764408</v>
      </c>
      <c r="E2901" s="26" t="s">
        <v>203</v>
      </c>
      <c r="F2901" s="26" t="s">
        <v>1276</v>
      </c>
      <c r="G2901" s="26" t="s">
        <v>1277</v>
      </c>
      <c r="H2901" s="26" t="s">
        <v>69</v>
      </c>
      <c r="I2901" s="26" t="s">
        <v>112</v>
      </c>
      <c r="J2901" s="26" t="s">
        <v>51</v>
      </c>
      <c r="K2901" s="26" t="s">
        <v>51</v>
      </c>
      <c r="L2901" s="26" t="s">
        <v>433</v>
      </c>
      <c r="M2901" s="26" t="s">
        <v>165</v>
      </c>
      <c r="N2901" s="26" t="s">
        <v>355</v>
      </c>
      <c r="O2901" s="26" t="s">
        <v>57</v>
      </c>
      <c r="P2901" s="26" t="s">
        <v>1051</v>
      </c>
      <c r="Q2901" s="26" t="s">
        <v>64</v>
      </c>
      <c r="R2901" s="26" t="s">
        <v>54</v>
      </c>
      <c r="S2901" s="26" t="s">
        <v>531</v>
      </c>
      <c r="T2901" s="54">
        <v>1.1970000000000001</v>
      </c>
      <c r="U2901" s="36" t="s">
        <v>738</v>
      </c>
      <c r="V2901" s="43">
        <v>6.9000000000000006E-2</v>
      </c>
      <c r="W2901" s="43">
        <v>5.9799999999999999E-2</v>
      </c>
      <c r="X2901" s="26" t="s">
        <v>347</v>
      </c>
      <c r="Z2901" s="42">
        <v>1065300</v>
      </c>
      <c r="AA2901" s="42">
        <v>1</v>
      </c>
      <c r="AB2901" s="42">
        <v>102.94</v>
      </c>
      <c r="AC2901" s="42">
        <v>0</v>
      </c>
      <c r="AD2901" s="42">
        <v>1096.6198199999999</v>
      </c>
      <c r="AG2901" s="26" t="s">
        <v>15</v>
      </c>
      <c r="AH2901" s="43">
        <v>4.4068736139999997E-3</v>
      </c>
      <c r="AI2901" s="43">
        <v>2.3170747570000001E-3</v>
      </c>
      <c r="AJ2901" s="43">
        <v>8.2280223981602487E-4</v>
      </c>
    </row>
    <row r="2902" spans="1:36" x14ac:dyDescent="0.2">
      <c r="A2902" s="26">
        <v>8700</v>
      </c>
      <c r="B2902" s="26">
        <v>12956</v>
      </c>
      <c r="C2902" s="26" t="s">
        <v>739</v>
      </c>
      <c r="D2902" s="26">
        <v>512711789</v>
      </c>
      <c r="E2902" s="26" t="s">
        <v>203</v>
      </c>
      <c r="F2902" s="26" t="s">
        <v>740</v>
      </c>
      <c r="G2902" s="26" t="s">
        <v>741</v>
      </c>
      <c r="H2902" s="26" t="s">
        <v>69</v>
      </c>
      <c r="I2902" s="26" t="s">
        <v>112</v>
      </c>
      <c r="J2902" s="26" t="s">
        <v>51</v>
      </c>
      <c r="K2902" s="26" t="s">
        <v>51</v>
      </c>
      <c r="L2902" s="26" t="s">
        <v>433</v>
      </c>
      <c r="M2902" s="26" t="s">
        <v>165</v>
      </c>
      <c r="N2902" s="26" t="s">
        <v>130</v>
      </c>
      <c r="O2902" s="26" t="s">
        <v>57</v>
      </c>
      <c r="P2902" s="26" t="s">
        <v>742</v>
      </c>
      <c r="Q2902" s="26" t="s">
        <v>64</v>
      </c>
      <c r="R2902" s="26" t="s">
        <v>54</v>
      </c>
      <c r="S2902" s="26" t="s">
        <v>531</v>
      </c>
      <c r="T2902" s="54">
        <v>0.57199999999999995</v>
      </c>
      <c r="U2902" s="36" t="s">
        <v>743</v>
      </c>
      <c r="V2902" s="43">
        <v>5.8500000000000003E-2</v>
      </c>
      <c r="W2902" s="43">
        <v>5.2900000000000003E-2</v>
      </c>
      <c r="X2902" s="26" t="s">
        <v>347</v>
      </c>
      <c r="Z2902" s="42">
        <v>70000</v>
      </c>
      <c r="AA2902" s="42">
        <v>1</v>
      </c>
      <c r="AB2902" s="42">
        <v>101.55</v>
      </c>
      <c r="AC2902" s="42">
        <v>0</v>
      </c>
      <c r="AD2902" s="42">
        <v>71.084999999999994</v>
      </c>
      <c r="AG2902" s="26" t="s">
        <v>15</v>
      </c>
      <c r="AH2902" s="43">
        <v>2.5959866000000001E-4</v>
      </c>
      <c r="AI2902" s="43">
        <v>1.5019722900000001E-4</v>
      </c>
      <c r="AJ2902" s="43">
        <v>5.3335619282644496E-5</v>
      </c>
    </row>
    <row r="2903" spans="1:36" x14ac:dyDescent="0.2">
      <c r="A2903" s="26">
        <v>8700</v>
      </c>
      <c r="B2903" s="26">
        <v>12956</v>
      </c>
      <c r="C2903" s="26" t="s">
        <v>763</v>
      </c>
      <c r="D2903" s="26">
        <v>513623314</v>
      </c>
      <c r="E2903" s="26" t="s">
        <v>203</v>
      </c>
      <c r="F2903" s="26" t="s">
        <v>2319</v>
      </c>
      <c r="G2903" s="26" t="s">
        <v>2320</v>
      </c>
      <c r="H2903" s="26" t="s">
        <v>69</v>
      </c>
      <c r="I2903" s="26" t="s">
        <v>113</v>
      </c>
      <c r="J2903" s="26" t="s">
        <v>51</v>
      </c>
      <c r="K2903" s="26" t="s">
        <v>51</v>
      </c>
      <c r="L2903" s="26" t="s">
        <v>433</v>
      </c>
      <c r="M2903" s="26" t="s">
        <v>165</v>
      </c>
      <c r="N2903" s="26" t="s">
        <v>357</v>
      </c>
      <c r="O2903" s="26" t="s">
        <v>57</v>
      </c>
      <c r="P2903" s="26" t="s">
        <v>733</v>
      </c>
      <c r="Q2903" s="26" t="s">
        <v>59</v>
      </c>
      <c r="R2903" s="26" t="s">
        <v>54</v>
      </c>
      <c r="S2903" s="26" t="s">
        <v>531</v>
      </c>
      <c r="T2903" s="54">
        <v>5.13</v>
      </c>
      <c r="U2903" s="36">
        <v>48584</v>
      </c>
      <c r="V2903" s="43">
        <v>1.8700000000000001E-2</v>
      </c>
      <c r="W2903" s="43">
        <v>3.0700000000000002E-2</v>
      </c>
      <c r="X2903" s="26" t="s">
        <v>347</v>
      </c>
      <c r="Z2903" s="42">
        <v>300000</v>
      </c>
      <c r="AA2903" s="42">
        <v>1</v>
      </c>
      <c r="AB2903" s="42">
        <v>104.45</v>
      </c>
      <c r="AC2903" s="42">
        <v>0</v>
      </c>
      <c r="AD2903" s="42">
        <v>313.35000000000002</v>
      </c>
      <c r="AG2903" s="26" t="s">
        <v>15</v>
      </c>
      <c r="AH2903" s="43">
        <v>2.9312481600000001E-4</v>
      </c>
      <c r="AI2903" s="43">
        <v>6.6208485500000001E-4</v>
      </c>
      <c r="AJ2903" s="43">
        <v>2.3510890204989313E-4</v>
      </c>
    </row>
    <row r="2904" spans="1:36" x14ac:dyDescent="0.2">
      <c r="A2904" s="26">
        <v>8700</v>
      </c>
      <c r="B2904" s="26">
        <v>12956</v>
      </c>
      <c r="C2904" s="26" t="s">
        <v>1278</v>
      </c>
      <c r="D2904" s="26">
        <v>512882747</v>
      </c>
      <c r="E2904" s="26" t="s">
        <v>203</v>
      </c>
      <c r="F2904" s="26" t="s">
        <v>1279</v>
      </c>
      <c r="G2904" s="26" t="s">
        <v>1280</v>
      </c>
      <c r="H2904" s="26" t="s">
        <v>69</v>
      </c>
      <c r="I2904" s="26" t="s">
        <v>113</v>
      </c>
      <c r="J2904" s="26" t="s">
        <v>51</v>
      </c>
      <c r="K2904" s="26" t="s">
        <v>51</v>
      </c>
      <c r="L2904" s="26" t="s">
        <v>433</v>
      </c>
      <c r="M2904" s="26" t="s">
        <v>165</v>
      </c>
      <c r="N2904" s="26" t="s">
        <v>353</v>
      </c>
      <c r="O2904" s="26" t="s">
        <v>57</v>
      </c>
      <c r="P2904" s="26" t="s">
        <v>154</v>
      </c>
      <c r="Q2904" s="26" t="s">
        <v>154</v>
      </c>
      <c r="R2904" s="26" t="s">
        <v>54</v>
      </c>
      <c r="S2904" s="26" t="s">
        <v>531</v>
      </c>
      <c r="T2904" s="54">
        <v>2.2370000000000001</v>
      </c>
      <c r="U2904" s="36" t="s">
        <v>1036</v>
      </c>
      <c r="V2904" s="43">
        <v>2.9499999999999998E-2</v>
      </c>
      <c r="W2904" s="43">
        <v>3.6799999999999999E-2</v>
      </c>
      <c r="X2904" s="26" t="s">
        <v>347</v>
      </c>
      <c r="Z2904" s="42">
        <v>1566206.32</v>
      </c>
      <c r="AA2904" s="42">
        <v>1</v>
      </c>
      <c r="AB2904" s="42">
        <v>108.9</v>
      </c>
      <c r="AC2904" s="42">
        <v>0</v>
      </c>
      <c r="AD2904" s="42">
        <v>1705.5986800000001</v>
      </c>
      <c r="AG2904" s="26" t="s">
        <v>15</v>
      </c>
      <c r="AH2904" s="43">
        <v>6.4260148180000001E-3</v>
      </c>
      <c r="AI2904" s="43">
        <v>3.6038010390000001E-3</v>
      </c>
      <c r="AJ2904" s="43">
        <v>1.2797237370114794E-3</v>
      </c>
    </row>
    <row r="2905" spans="1:36" x14ac:dyDescent="0.2">
      <c r="A2905" s="26">
        <v>8700</v>
      </c>
      <c r="B2905" s="26">
        <v>12956</v>
      </c>
      <c r="C2905" s="26" t="s">
        <v>1281</v>
      </c>
      <c r="D2905" s="26">
        <v>512531203</v>
      </c>
      <c r="E2905" s="26" t="s">
        <v>203</v>
      </c>
      <c r="F2905" s="26" t="s">
        <v>1282</v>
      </c>
      <c r="G2905" s="26" t="s">
        <v>1283</v>
      </c>
      <c r="H2905" s="26" t="s">
        <v>69</v>
      </c>
      <c r="I2905" s="26" t="s">
        <v>112</v>
      </c>
      <c r="J2905" s="26" t="s">
        <v>51</v>
      </c>
      <c r="K2905" s="26" t="s">
        <v>51</v>
      </c>
      <c r="L2905" s="26" t="s">
        <v>433</v>
      </c>
      <c r="M2905" s="26" t="s">
        <v>165</v>
      </c>
      <c r="N2905" s="26" t="s">
        <v>84</v>
      </c>
      <c r="O2905" s="26" t="s">
        <v>57</v>
      </c>
      <c r="P2905" s="26" t="s">
        <v>1085</v>
      </c>
      <c r="Q2905" s="26" t="s">
        <v>64</v>
      </c>
      <c r="R2905" s="26" t="s">
        <v>54</v>
      </c>
      <c r="S2905" s="26" t="s">
        <v>531</v>
      </c>
      <c r="T2905" s="54">
        <v>1.9279999999999999</v>
      </c>
      <c r="U2905" s="36" t="s">
        <v>1036</v>
      </c>
      <c r="V2905" s="43">
        <v>5.5500000000000001E-2</v>
      </c>
      <c r="W2905" s="43">
        <v>5.5500000000000001E-2</v>
      </c>
      <c r="X2905" s="26" t="s">
        <v>347</v>
      </c>
      <c r="Z2905" s="42">
        <v>225000</v>
      </c>
      <c r="AA2905" s="42">
        <v>1</v>
      </c>
      <c r="AB2905" s="42">
        <v>100.02</v>
      </c>
      <c r="AC2905" s="42">
        <v>0</v>
      </c>
      <c r="AD2905" s="42">
        <v>225.04499999999999</v>
      </c>
      <c r="AG2905" s="26" t="s">
        <v>15</v>
      </c>
      <c r="AH2905" s="43">
        <v>1.5625000000000001E-3</v>
      </c>
      <c r="AI2905" s="43">
        <v>4.7550306700000001E-4</v>
      </c>
      <c r="AJ2905" s="43">
        <v>1.688529850385135E-4</v>
      </c>
    </row>
    <row r="2906" spans="1:36" x14ac:dyDescent="0.2">
      <c r="A2906" s="26">
        <v>8700</v>
      </c>
      <c r="B2906" s="26">
        <v>12956</v>
      </c>
      <c r="C2906" s="26" t="s">
        <v>1284</v>
      </c>
      <c r="D2906" s="26">
        <v>513978635</v>
      </c>
      <c r="E2906" s="26" t="s">
        <v>203</v>
      </c>
      <c r="F2906" s="26" t="s">
        <v>1285</v>
      </c>
      <c r="G2906" s="26" t="s">
        <v>1286</v>
      </c>
      <c r="H2906" s="26" t="s">
        <v>69</v>
      </c>
      <c r="I2906" s="26" t="s">
        <v>112</v>
      </c>
      <c r="J2906" s="26" t="s">
        <v>51</v>
      </c>
      <c r="K2906" s="26" t="s">
        <v>51</v>
      </c>
      <c r="L2906" s="26" t="s">
        <v>433</v>
      </c>
      <c r="M2906" s="26" t="s">
        <v>165</v>
      </c>
      <c r="N2906" s="26" t="s">
        <v>132</v>
      </c>
      <c r="O2906" s="26" t="s">
        <v>57</v>
      </c>
      <c r="P2906" s="26" t="s">
        <v>154</v>
      </c>
      <c r="Q2906" s="26" t="s">
        <v>154</v>
      </c>
      <c r="R2906" s="26" t="s">
        <v>54</v>
      </c>
      <c r="S2906" s="26" t="s">
        <v>531</v>
      </c>
      <c r="T2906" s="54">
        <v>2.1539999999999999</v>
      </c>
      <c r="U2906" s="36" t="s">
        <v>1036</v>
      </c>
      <c r="V2906" s="43">
        <v>5.2999999999999999E-2</v>
      </c>
      <c r="W2906" s="43">
        <v>6.3799999999999996E-2</v>
      </c>
      <c r="X2906" s="26" t="s">
        <v>347</v>
      </c>
      <c r="Z2906" s="42">
        <v>588600</v>
      </c>
      <c r="AA2906" s="42">
        <v>1</v>
      </c>
      <c r="AB2906" s="42">
        <v>97.98</v>
      </c>
      <c r="AC2906" s="42">
        <v>0</v>
      </c>
      <c r="AD2906" s="42">
        <v>576.71028000000001</v>
      </c>
      <c r="AG2906" s="26" t="s">
        <v>15</v>
      </c>
      <c r="AH2906" s="43">
        <v>2.0710000019999999E-3</v>
      </c>
      <c r="AI2906" s="43">
        <v>1.2185452119999999E-3</v>
      </c>
      <c r="AJ2906" s="43">
        <v>4.3271013477480915E-4</v>
      </c>
    </row>
    <row r="2907" spans="1:36" x14ac:dyDescent="0.2">
      <c r="A2907" s="26">
        <v>8700</v>
      </c>
      <c r="B2907" s="26">
        <v>12956</v>
      </c>
      <c r="C2907" s="26" t="s">
        <v>1287</v>
      </c>
      <c r="D2907" s="26">
        <v>514625094</v>
      </c>
      <c r="E2907" s="26" t="s">
        <v>203</v>
      </c>
      <c r="F2907" s="26" t="s">
        <v>1288</v>
      </c>
      <c r="G2907" s="26" t="s">
        <v>1289</v>
      </c>
      <c r="H2907" s="26" t="s">
        <v>69</v>
      </c>
      <c r="I2907" s="26" t="s">
        <v>112</v>
      </c>
      <c r="J2907" s="26" t="s">
        <v>51</v>
      </c>
      <c r="K2907" s="26" t="s">
        <v>51</v>
      </c>
      <c r="L2907" s="26" t="s">
        <v>433</v>
      </c>
      <c r="M2907" s="26" t="s">
        <v>165</v>
      </c>
      <c r="N2907" s="26" t="s">
        <v>84</v>
      </c>
      <c r="O2907" s="26" t="s">
        <v>57</v>
      </c>
      <c r="P2907" s="26" t="s">
        <v>154</v>
      </c>
      <c r="Q2907" s="26" t="s">
        <v>154</v>
      </c>
      <c r="R2907" s="26" t="s">
        <v>54</v>
      </c>
      <c r="S2907" s="26" t="s">
        <v>531</v>
      </c>
      <c r="T2907" s="54">
        <v>1.274</v>
      </c>
      <c r="U2907" s="36">
        <v>46149</v>
      </c>
      <c r="V2907" s="43">
        <v>5.6000000000000001E-2</v>
      </c>
      <c r="W2907" s="43">
        <v>6.0600000000000001E-2</v>
      </c>
      <c r="X2907" s="26" t="s">
        <v>347</v>
      </c>
      <c r="Z2907" s="42">
        <v>659000</v>
      </c>
      <c r="AA2907" s="42">
        <v>1</v>
      </c>
      <c r="AB2907" s="42">
        <v>99.5</v>
      </c>
      <c r="AC2907" s="42">
        <v>18.452000000000002</v>
      </c>
      <c r="AD2907" s="42">
        <v>674.15700000000004</v>
      </c>
      <c r="AG2907" s="26" t="s">
        <v>15</v>
      </c>
      <c r="AH2907" s="43">
        <v>3.8764705880000002E-3</v>
      </c>
      <c r="AI2907" s="43">
        <v>1.4244427629999999E-3</v>
      </c>
      <c r="AJ2907" s="43">
        <v>5.0582515423408265E-4</v>
      </c>
    </row>
    <row r="2908" spans="1:36" x14ac:dyDescent="0.2">
      <c r="A2908" s="26">
        <v>8700</v>
      </c>
      <c r="B2908" s="26">
        <v>12956</v>
      </c>
      <c r="C2908" s="26" t="s">
        <v>1290</v>
      </c>
      <c r="D2908" s="26">
        <v>515763845</v>
      </c>
      <c r="E2908" s="26" t="s">
        <v>203</v>
      </c>
      <c r="F2908" s="26" t="s">
        <v>1291</v>
      </c>
      <c r="G2908" s="26" t="s">
        <v>1292</v>
      </c>
      <c r="H2908" s="26" t="s">
        <v>69</v>
      </c>
      <c r="I2908" s="26" t="s">
        <v>112</v>
      </c>
      <c r="J2908" s="26" t="s">
        <v>51</v>
      </c>
      <c r="K2908" s="26" t="s">
        <v>51</v>
      </c>
      <c r="L2908" s="26" t="s">
        <v>433</v>
      </c>
      <c r="M2908" s="26" t="s">
        <v>165</v>
      </c>
      <c r="N2908" s="26" t="s">
        <v>355</v>
      </c>
      <c r="O2908" s="26" t="s">
        <v>57</v>
      </c>
      <c r="P2908" s="26" t="s">
        <v>1051</v>
      </c>
      <c r="Q2908" s="26" t="s">
        <v>64</v>
      </c>
      <c r="R2908" s="26" t="s">
        <v>54</v>
      </c>
      <c r="S2908" s="26" t="s">
        <v>531</v>
      </c>
      <c r="T2908" s="54">
        <v>0.96099999999999997</v>
      </c>
      <c r="U2908" s="36" t="s">
        <v>754</v>
      </c>
      <c r="V2908" s="43">
        <v>9.1999999999999998E-2</v>
      </c>
      <c r="W2908" s="43">
        <v>5.6000000000000001E-2</v>
      </c>
      <c r="X2908" s="26" t="s">
        <v>347</v>
      </c>
      <c r="Z2908" s="42">
        <v>330750</v>
      </c>
      <c r="AA2908" s="42">
        <v>1</v>
      </c>
      <c r="AB2908" s="42">
        <v>103.61</v>
      </c>
      <c r="AC2908" s="42">
        <v>0</v>
      </c>
      <c r="AD2908" s="42">
        <v>342.69006999999999</v>
      </c>
      <c r="AG2908" s="26" t="s">
        <v>15</v>
      </c>
      <c r="AH2908" s="43">
        <v>4.7419354830000003E-3</v>
      </c>
      <c r="AI2908" s="43">
        <v>7.2407820400000001E-4</v>
      </c>
      <c r="AJ2908" s="43">
        <v>2.5712298101516204E-4</v>
      </c>
    </row>
    <row r="2909" spans="1:36" x14ac:dyDescent="0.2">
      <c r="A2909" s="26">
        <v>8700</v>
      </c>
      <c r="B2909" s="26">
        <v>12956</v>
      </c>
      <c r="C2909" s="26" t="s">
        <v>1293</v>
      </c>
      <c r="D2909" s="26">
        <v>513201582</v>
      </c>
      <c r="E2909" s="26" t="s">
        <v>203</v>
      </c>
      <c r="F2909" s="26" t="s">
        <v>1294</v>
      </c>
      <c r="G2909" s="26" t="s">
        <v>1295</v>
      </c>
      <c r="H2909" s="26" t="s">
        <v>69</v>
      </c>
      <c r="I2909" s="26" t="s">
        <v>112</v>
      </c>
      <c r="J2909" s="26" t="s">
        <v>51</v>
      </c>
      <c r="K2909" s="26" t="s">
        <v>51</v>
      </c>
      <c r="L2909" s="26" t="s">
        <v>433</v>
      </c>
      <c r="M2909" s="26" t="s">
        <v>165</v>
      </c>
      <c r="N2909" s="26" t="s">
        <v>84</v>
      </c>
      <c r="O2909" s="26" t="s">
        <v>57</v>
      </c>
      <c r="P2909" s="26" t="s">
        <v>1051</v>
      </c>
      <c r="Q2909" s="26" t="s">
        <v>64</v>
      </c>
      <c r="R2909" s="26" t="s">
        <v>54</v>
      </c>
      <c r="S2909" s="26" t="s">
        <v>531</v>
      </c>
      <c r="T2909" s="54">
        <v>1.3819999999999999</v>
      </c>
      <c r="U2909" s="36" t="s">
        <v>630</v>
      </c>
      <c r="V2909" s="43">
        <v>0.06</v>
      </c>
      <c r="W2909" s="43">
        <v>5.4199999999999998E-2</v>
      </c>
      <c r="X2909" s="26" t="s">
        <v>347</v>
      </c>
      <c r="Z2909" s="42">
        <v>1248117.33</v>
      </c>
      <c r="AA2909" s="42">
        <v>1</v>
      </c>
      <c r="AB2909" s="42">
        <v>101.4</v>
      </c>
      <c r="AC2909" s="42">
        <v>0</v>
      </c>
      <c r="AD2909" s="42">
        <v>1265.59097</v>
      </c>
      <c r="AG2909" s="26" t="s">
        <v>15</v>
      </c>
      <c r="AH2909" s="43">
        <v>4.9947491429999996E-3</v>
      </c>
      <c r="AI2909" s="43">
        <v>2.6740980200000001E-3</v>
      </c>
      <c r="AJ2909" s="43">
        <v>9.4958258624847373E-4</v>
      </c>
    </row>
    <row r="2910" spans="1:36" x14ac:dyDescent="0.2">
      <c r="A2910" s="26">
        <v>8700</v>
      </c>
      <c r="B2910" s="26">
        <v>12956</v>
      </c>
      <c r="C2910" s="26" t="s">
        <v>725</v>
      </c>
      <c r="D2910" s="26">
        <v>514290345</v>
      </c>
      <c r="E2910" s="26" t="s">
        <v>203</v>
      </c>
      <c r="F2910" s="26" t="s">
        <v>1296</v>
      </c>
      <c r="G2910" s="26" t="s">
        <v>1297</v>
      </c>
      <c r="H2910" s="26" t="s">
        <v>69</v>
      </c>
      <c r="I2910" s="26" t="s">
        <v>112</v>
      </c>
      <c r="J2910" s="26" t="s">
        <v>51</v>
      </c>
      <c r="K2910" s="26" t="s">
        <v>51</v>
      </c>
      <c r="L2910" s="26" t="s">
        <v>433</v>
      </c>
      <c r="M2910" s="26" t="s">
        <v>165</v>
      </c>
      <c r="N2910" s="26" t="s">
        <v>141</v>
      </c>
      <c r="O2910" s="26" t="s">
        <v>57</v>
      </c>
      <c r="P2910" s="26" t="s">
        <v>728</v>
      </c>
      <c r="Q2910" s="26" t="s">
        <v>59</v>
      </c>
      <c r="R2910" s="26" t="s">
        <v>54</v>
      </c>
      <c r="S2910" s="26" t="s">
        <v>531</v>
      </c>
      <c r="T2910" s="54">
        <v>3.4119999999999999</v>
      </c>
      <c r="U2910" s="36" t="s">
        <v>1298</v>
      </c>
      <c r="V2910" s="43">
        <v>6.25E-2</v>
      </c>
      <c r="W2910" s="43">
        <v>5.3100000000000001E-2</v>
      </c>
      <c r="X2910" s="26" t="s">
        <v>347</v>
      </c>
      <c r="Z2910" s="42">
        <v>295000</v>
      </c>
      <c r="AA2910" s="42">
        <v>1</v>
      </c>
      <c r="AB2910" s="42">
        <v>104.64</v>
      </c>
      <c r="AC2910" s="42">
        <v>0</v>
      </c>
      <c r="AD2910" s="42">
        <v>308.68799999999999</v>
      </c>
      <c r="AG2910" s="26" t="s">
        <v>15</v>
      </c>
      <c r="AH2910" s="43">
        <v>1.475E-3</v>
      </c>
      <c r="AI2910" s="43">
        <v>6.5223440200000004E-4</v>
      </c>
      <c r="AJ2910" s="43">
        <v>2.3161096778674778E-4</v>
      </c>
    </row>
    <row r="2911" spans="1:36" x14ac:dyDescent="0.2">
      <c r="A2911" s="26">
        <v>8700</v>
      </c>
      <c r="B2911" s="26">
        <v>12956</v>
      </c>
      <c r="C2911" s="26" t="s">
        <v>1299</v>
      </c>
      <c r="D2911" s="26">
        <v>511996803</v>
      </c>
      <c r="E2911" s="26" t="s">
        <v>203</v>
      </c>
      <c r="F2911" s="26" t="s">
        <v>1300</v>
      </c>
      <c r="G2911" s="26" t="s">
        <v>1301</v>
      </c>
      <c r="H2911" s="26" t="s">
        <v>69</v>
      </c>
      <c r="I2911" s="26" t="s">
        <v>112</v>
      </c>
      <c r="J2911" s="26" t="s">
        <v>51</v>
      </c>
      <c r="K2911" s="26" t="s">
        <v>51</v>
      </c>
      <c r="L2911" s="26" t="s">
        <v>433</v>
      </c>
      <c r="M2911" s="26" t="s">
        <v>165</v>
      </c>
      <c r="N2911" s="26" t="s">
        <v>84</v>
      </c>
      <c r="O2911" s="26" t="s">
        <v>57</v>
      </c>
      <c r="P2911" s="26" t="s">
        <v>1051</v>
      </c>
      <c r="Q2911" s="26" t="s">
        <v>64</v>
      </c>
      <c r="R2911" s="26" t="s">
        <v>54</v>
      </c>
      <c r="S2911" s="26" t="s">
        <v>531</v>
      </c>
      <c r="T2911" s="54">
        <v>2.274</v>
      </c>
      <c r="U2911" s="36" t="s">
        <v>1036</v>
      </c>
      <c r="V2911" s="43">
        <v>4.53E-2</v>
      </c>
      <c r="W2911" s="43">
        <v>5.4600000000000003E-2</v>
      </c>
      <c r="X2911" s="26" t="s">
        <v>347</v>
      </c>
      <c r="Z2911" s="42">
        <v>1708633.8</v>
      </c>
      <c r="AA2911" s="42">
        <v>1</v>
      </c>
      <c r="AB2911" s="42">
        <v>98.12</v>
      </c>
      <c r="AC2911" s="42">
        <v>0</v>
      </c>
      <c r="AD2911" s="42">
        <v>1676.5114799999999</v>
      </c>
      <c r="AG2911" s="26" t="s">
        <v>15</v>
      </c>
      <c r="AH2911" s="43">
        <v>2.7121171419999999E-3</v>
      </c>
      <c r="AI2911" s="43">
        <v>3.542341985E-3</v>
      </c>
      <c r="AJ2911" s="43">
        <v>1.2578993883416033E-3</v>
      </c>
    </row>
    <row r="2912" spans="1:36" x14ac:dyDescent="0.2">
      <c r="A2912" s="26">
        <v>8700</v>
      </c>
      <c r="B2912" s="26">
        <v>12956</v>
      </c>
      <c r="C2912" s="26" t="s">
        <v>1302</v>
      </c>
      <c r="D2912" s="26">
        <v>520038340</v>
      </c>
      <c r="E2912" s="26" t="s">
        <v>203</v>
      </c>
      <c r="F2912" s="26" t="s">
        <v>1303</v>
      </c>
      <c r="G2912" s="26" t="s">
        <v>1304</v>
      </c>
      <c r="H2912" s="26" t="s">
        <v>69</v>
      </c>
      <c r="I2912" s="26" t="s">
        <v>112</v>
      </c>
      <c r="J2912" s="26" t="s">
        <v>51</v>
      </c>
      <c r="K2912" s="26" t="s">
        <v>51</v>
      </c>
      <c r="L2912" s="26" t="s">
        <v>433</v>
      </c>
      <c r="M2912" s="26" t="s">
        <v>165</v>
      </c>
      <c r="N2912" s="26" t="s">
        <v>358</v>
      </c>
      <c r="O2912" s="26" t="s">
        <v>57</v>
      </c>
      <c r="P2912" s="26" t="s">
        <v>154</v>
      </c>
      <c r="Q2912" s="26" t="s">
        <v>154</v>
      </c>
      <c r="R2912" s="26" t="s">
        <v>54</v>
      </c>
      <c r="S2912" s="26" t="s">
        <v>531</v>
      </c>
      <c r="T2912" s="54">
        <v>1.4450000000000001</v>
      </c>
      <c r="U2912" s="36" t="s">
        <v>754</v>
      </c>
      <c r="V2912" s="43">
        <v>6.7500000000000004E-2</v>
      </c>
      <c r="W2912" s="43">
        <v>6.6799999999999998E-2</v>
      </c>
      <c r="X2912" s="26" t="s">
        <v>347</v>
      </c>
      <c r="Z2912" s="42">
        <v>800000</v>
      </c>
      <c r="AA2912" s="42">
        <v>1</v>
      </c>
      <c r="AB2912" s="42">
        <v>100.3</v>
      </c>
      <c r="AC2912" s="42">
        <v>0</v>
      </c>
      <c r="AD2912" s="42">
        <v>802.4</v>
      </c>
      <c r="AG2912" s="26" t="s">
        <v>15</v>
      </c>
      <c r="AH2912" s="43">
        <v>2.5087583099999999E-3</v>
      </c>
      <c r="AI2912" s="43">
        <v>1.6954105249999999E-3</v>
      </c>
      <c r="AJ2912" s="43">
        <v>6.0204685816127096E-4</v>
      </c>
    </row>
    <row r="2913" spans="1:36" x14ac:dyDescent="0.2">
      <c r="A2913" s="26">
        <v>8700</v>
      </c>
      <c r="B2913" s="26">
        <v>12956</v>
      </c>
      <c r="C2913" s="26" t="s">
        <v>1305</v>
      </c>
      <c r="D2913" s="26">
        <v>1838863</v>
      </c>
      <c r="E2913" s="26" t="s">
        <v>204</v>
      </c>
      <c r="F2913" s="26" t="s">
        <v>1306</v>
      </c>
      <c r="G2913" s="26" t="s">
        <v>1307</v>
      </c>
      <c r="H2913" s="26" t="s">
        <v>69</v>
      </c>
      <c r="I2913" s="26" t="s">
        <v>112</v>
      </c>
      <c r="J2913" s="26" t="s">
        <v>51</v>
      </c>
      <c r="K2913" s="26" t="s">
        <v>167</v>
      </c>
      <c r="L2913" s="26" t="s">
        <v>433</v>
      </c>
      <c r="M2913" s="26" t="s">
        <v>165</v>
      </c>
      <c r="N2913" s="26" t="s">
        <v>358</v>
      </c>
      <c r="O2913" s="26" t="s">
        <v>57</v>
      </c>
      <c r="P2913" s="26" t="s">
        <v>724</v>
      </c>
      <c r="Q2913" s="26" t="s">
        <v>59</v>
      </c>
      <c r="R2913" s="26" t="s">
        <v>54</v>
      </c>
      <c r="S2913" s="26" t="s">
        <v>531</v>
      </c>
      <c r="T2913" s="54">
        <v>2.27</v>
      </c>
      <c r="U2913" s="36" t="s">
        <v>1308</v>
      </c>
      <c r="V2913" s="43">
        <v>7.2400000000000006E-2</v>
      </c>
      <c r="W2913" s="43">
        <v>6.13E-2</v>
      </c>
      <c r="X2913" s="26" t="s">
        <v>347</v>
      </c>
      <c r="Z2913" s="42">
        <v>166932.99</v>
      </c>
      <c r="AA2913" s="42">
        <v>1</v>
      </c>
      <c r="AB2913" s="42">
        <v>105.16</v>
      </c>
      <c r="AC2913" s="42">
        <v>0</v>
      </c>
      <c r="AD2913" s="42">
        <v>175.54673</v>
      </c>
      <c r="AG2913" s="26" t="s">
        <v>15</v>
      </c>
      <c r="AH2913" s="43">
        <v>3.1703892000000002E-4</v>
      </c>
      <c r="AI2913" s="43">
        <v>3.7091696599999999E-4</v>
      </c>
      <c r="AJ2913" s="43">
        <v>1.3171405440800716E-4</v>
      </c>
    </row>
    <row r="2914" spans="1:36" x14ac:dyDescent="0.2">
      <c r="A2914" s="26">
        <v>8700</v>
      </c>
      <c r="B2914" s="26">
        <v>12956</v>
      </c>
      <c r="C2914" s="26" t="s">
        <v>1311</v>
      </c>
      <c r="D2914" s="26">
        <v>513988824</v>
      </c>
      <c r="E2914" s="26" t="s">
        <v>203</v>
      </c>
      <c r="F2914" s="26" t="s">
        <v>1312</v>
      </c>
      <c r="G2914" s="26" t="s">
        <v>1313</v>
      </c>
      <c r="H2914" s="26" t="s">
        <v>69</v>
      </c>
      <c r="I2914" s="26" t="s">
        <v>112</v>
      </c>
      <c r="J2914" s="26" t="s">
        <v>51</v>
      </c>
      <c r="K2914" s="26" t="s">
        <v>51</v>
      </c>
      <c r="L2914" s="26" t="s">
        <v>433</v>
      </c>
      <c r="M2914" s="26" t="s">
        <v>165</v>
      </c>
      <c r="N2914" s="26" t="s">
        <v>84</v>
      </c>
      <c r="O2914" s="26" t="s">
        <v>57</v>
      </c>
      <c r="P2914" s="26" t="s">
        <v>154</v>
      </c>
      <c r="Q2914" s="26" t="s">
        <v>154</v>
      </c>
      <c r="R2914" s="26" t="s">
        <v>54</v>
      </c>
      <c r="S2914" s="26" t="s">
        <v>531</v>
      </c>
      <c r="T2914" s="54">
        <v>1.3640000000000001</v>
      </c>
      <c r="U2914" s="36" t="s">
        <v>601</v>
      </c>
      <c r="V2914" s="43">
        <v>6.7000000000000004E-2</v>
      </c>
      <c r="W2914" s="43">
        <v>6.5100000000000005E-2</v>
      </c>
      <c r="X2914" s="26" t="s">
        <v>347</v>
      </c>
      <c r="Z2914" s="42">
        <v>334422.90000000002</v>
      </c>
      <c r="AA2914" s="42">
        <v>1</v>
      </c>
      <c r="AB2914" s="42">
        <v>102.09</v>
      </c>
      <c r="AC2914" s="42">
        <v>0</v>
      </c>
      <c r="AD2914" s="42">
        <v>341.41233999999997</v>
      </c>
      <c r="AG2914" s="26" t="s">
        <v>15</v>
      </c>
      <c r="AH2914" s="43">
        <v>3.1876138189999999E-3</v>
      </c>
      <c r="AI2914" s="43">
        <v>7.2137845799999996E-4</v>
      </c>
      <c r="AJ2914" s="43">
        <v>2.5616429042184399E-4</v>
      </c>
    </row>
    <row r="2915" spans="1:36" x14ac:dyDescent="0.2">
      <c r="A2915" s="26">
        <v>8700</v>
      </c>
      <c r="B2915" s="26">
        <v>12956</v>
      </c>
      <c r="C2915" s="26" t="s">
        <v>1314</v>
      </c>
      <c r="D2915" s="26">
        <v>520038506</v>
      </c>
      <c r="E2915" s="26" t="s">
        <v>203</v>
      </c>
      <c r="F2915" s="26" t="s">
        <v>2321</v>
      </c>
      <c r="G2915" s="26" t="s">
        <v>2322</v>
      </c>
      <c r="H2915" s="26" t="s">
        <v>69</v>
      </c>
      <c r="I2915" s="26" t="s">
        <v>112</v>
      </c>
      <c r="J2915" s="26" t="s">
        <v>51</v>
      </c>
      <c r="K2915" s="26" t="s">
        <v>51</v>
      </c>
      <c r="L2915" s="26" t="s">
        <v>433</v>
      </c>
      <c r="M2915" s="26" t="s">
        <v>165</v>
      </c>
      <c r="N2915" s="26" t="s">
        <v>357</v>
      </c>
      <c r="O2915" s="26" t="s">
        <v>57</v>
      </c>
      <c r="P2915" s="26" t="s">
        <v>733</v>
      </c>
      <c r="Q2915" s="26" t="s">
        <v>59</v>
      </c>
      <c r="R2915" s="26" t="s">
        <v>54</v>
      </c>
      <c r="S2915" s="26" t="s">
        <v>531</v>
      </c>
      <c r="T2915" s="54">
        <v>6.0970000000000004</v>
      </c>
      <c r="U2915" s="36">
        <v>50043</v>
      </c>
      <c r="V2915" s="43">
        <v>4.9399999999999999E-2</v>
      </c>
      <c r="W2915" s="43">
        <v>5.6300000000000003E-2</v>
      </c>
      <c r="X2915" s="26" t="s">
        <v>347</v>
      </c>
      <c r="Z2915" s="42">
        <v>55000</v>
      </c>
      <c r="AA2915" s="42">
        <v>1</v>
      </c>
      <c r="AB2915" s="42">
        <v>100</v>
      </c>
      <c r="AC2915" s="42">
        <v>0</v>
      </c>
      <c r="AD2915" s="42">
        <v>55</v>
      </c>
      <c r="AG2915" s="26" t="s">
        <v>15</v>
      </c>
      <c r="AH2915" s="43">
        <v>4.0387625804810802E-5</v>
      </c>
      <c r="AI2915" s="43">
        <v>1.16210841E-4</v>
      </c>
      <c r="AJ2915" s="43">
        <v>4.1266920736378241E-5</v>
      </c>
    </row>
    <row r="2916" spans="1:36" x14ac:dyDescent="0.2">
      <c r="A2916" s="26">
        <v>8700</v>
      </c>
      <c r="B2916" s="26">
        <v>12956</v>
      </c>
      <c r="C2916" s="26" t="s">
        <v>1314</v>
      </c>
      <c r="D2916" s="26">
        <v>520038506</v>
      </c>
      <c r="E2916" s="26" t="s">
        <v>203</v>
      </c>
      <c r="F2916" s="26" t="s">
        <v>1315</v>
      </c>
      <c r="G2916" s="26" t="s">
        <v>1316</v>
      </c>
      <c r="H2916" s="26" t="s">
        <v>69</v>
      </c>
      <c r="I2916" s="26" t="s">
        <v>113</v>
      </c>
      <c r="J2916" s="26" t="s">
        <v>51</v>
      </c>
      <c r="K2916" s="26" t="s">
        <v>51</v>
      </c>
      <c r="L2916" s="26" t="s">
        <v>433</v>
      </c>
      <c r="M2916" s="26" t="s">
        <v>165</v>
      </c>
      <c r="N2916" s="26" t="s">
        <v>357</v>
      </c>
      <c r="O2916" s="26" t="s">
        <v>57</v>
      </c>
      <c r="P2916" s="26" t="s">
        <v>733</v>
      </c>
      <c r="Q2916" s="26" t="s">
        <v>59</v>
      </c>
      <c r="R2916" s="26" t="s">
        <v>54</v>
      </c>
      <c r="S2916" s="26" t="s">
        <v>531</v>
      </c>
      <c r="T2916" s="54">
        <v>6.7370000000000001</v>
      </c>
      <c r="U2916" s="36">
        <v>50043</v>
      </c>
      <c r="V2916" s="43">
        <v>2.5600000000000001E-2</v>
      </c>
      <c r="W2916" s="43">
        <v>3.44E-2</v>
      </c>
      <c r="X2916" s="26" t="s">
        <v>347</v>
      </c>
      <c r="Z2916" s="42">
        <v>312562</v>
      </c>
      <c r="AA2916" s="42">
        <v>1</v>
      </c>
      <c r="AB2916" s="42">
        <v>103.64</v>
      </c>
      <c r="AC2916" s="42">
        <v>0</v>
      </c>
      <c r="AD2916" s="42">
        <v>323.93925999999999</v>
      </c>
      <c r="AG2916" s="26" t="s">
        <v>15</v>
      </c>
      <c r="AH2916" s="43">
        <v>2.97542076E-4</v>
      </c>
      <c r="AI2916" s="43">
        <v>6.8445916100000001E-4</v>
      </c>
      <c r="AJ2916" s="43">
        <v>2.4305410483310951E-4</v>
      </c>
    </row>
    <row r="2917" spans="1:36" x14ac:dyDescent="0.2">
      <c r="A2917" s="26">
        <v>8700</v>
      </c>
      <c r="B2917" s="26">
        <v>12956</v>
      </c>
      <c r="C2917" s="26" t="s">
        <v>793</v>
      </c>
      <c r="D2917" s="26">
        <v>513141879</v>
      </c>
      <c r="E2917" s="26" t="s">
        <v>203</v>
      </c>
      <c r="F2917" s="26" t="s">
        <v>1317</v>
      </c>
      <c r="G2917" s="26" t="s">
        <v>1318</v>
      </c>
      <c r="H2917" s="26" t="s">
        <v>69</v>
      </c>
      <c r="I2917" s="26" t="s">
        <v>113</v>
      </c>
      <c r="J2917" s="26" t="s">
        <v>51</v>
      </c>
      <c r="K2917" s="26" t="s">
        <v>51</v>
      </c>
      <c r="L2917" s="26" t="s">
        <v>433</v>
      </c>
      <c r="M2917" s="26" t="s">
        <v>165</v>
      </c>
      <c r="N2917" s="26" t="s">
        <v>129</v>
      </c>
      <c r="O2917" s="26" t="s">
        <v>57</v>
      </c>
      <c r="P2917" s="26" t="s">
        <v>733</v>
      </c>
      <c r="Q2917" s="26" t="s">
        <v>59</v>
      </c>
      <c r="R2917" s="26" t="s">
        <v>54</v>
      </c>
      <c r="S2917" s="26" t="s">
        <v>531</v>
      </c>
      <c r="T2917" s="54">
        <v>3.915</v>
      </c>
      <c r="U2917" s="36" t="s">
        <v>1319</v>
      </c>
      <c r="V2917" s="43">
        <v>2.9899999999999999E-2</v>
      </c>
      <c r="W2917" s="43">
        <v>2.9399999999999999E-2</v>
      </c>
      <c r="X2917" s="26" t="s">
        <v>347</v>
      </c>
      <c r="Z2917" s="42">
        <v>978987</v>
      </c>
      <c r="AA2917" s="42">
        <v>1</v>
      </c>
      <c r="AB2917" s="42">
        <v>110.27</v>
      </c>
      <c r="AC2917" s="42">
        <v>0</v>
      </c>
      <c r="AD2917" s="42">
        <v>1079.5289600000001</v>
      </c>
      <c r="AG2917" s="26" t="s">
        <v>15</v>
      </c>
      <c r="AH2917" s="43">
        <v>1.2237337500000001E-3</v>
      </c>
      <c r="AI2917" s="43">
        <v>2.2809630620000002E-3</v>
      </c>
      <c r="AJ2917" s="43">
        <v>8.0997883681717907E-4</v>
      </c>
    </row>
    <row r="2918" spans="1:36" x14ac:dyDescent="0.2">
      <c r="A2918" s="26">
        <v>8700</v>
      </c>
      <c r="B2918" s="26">
        <v>12956</v>
      </c>
      <c r="C2918" s="26" t="s">
        <v>1320</v>
      </c>
      <c r="D2918" s="26">
        <v>520039413</v>
      </c>
      <c r="E2918" s="26" t="s">
        <v>203</v>
      </c>
      <c r="F2918" s="26" t="s">
        <v>1321</v>
      </c>
      <c r="G2918" s="26" t="s">
        <v>1322</v>
      </c>
      <c r="H2918" s="26" t="s">
        <v>69</v>
      </c>
      <c r="I2918" s="26" t="s">
        <v>112</v>
      </c>
      <c r="J2918" s="26" t="s">
        <v>51</v>
      </c>
      <c r="K2918" s="26" t="s">
        <v>51</v>
      </c>
      <c r="L2918" s="26" t="s">
        <v>433</v>
      </c>
      <c r="M2918" s="26" t="s">
        <v>165</v>
      </c>
      <c r="N2918" s="26" t="s">
        <v>125</v>
      </c>
      <c r="O2918" s="26" t="s">
        <v>57</v>
      </c>
      <c r="P2918" s="26" t="s">
        <v>742</v>
      </c>
      <c r="Q2918" s="26" t="s">
        <v>64</v>
      </c>
      <c r="R2918" s="26" t="s">
        <v>54</v>
      </c>
      <c r="S2918" s="26" t="s">
        <v>531</v>
      </c>
      <c r="T2918" s="54">
        <v>2.3759999999999999</v>
      </c>
      <c r="U2918" s="36">
        <v>47485</v>
      </c>
      <c r="V2918" s="43">
        <v>4.1000000000000002E-2</v>
      </c>
      <c r="W2918" s="43">
        <v>4.8599999999999997E-2</v>
      </c>
      <c r="X2918" s="26" t="s">
        <v>347</v>
      </c>
      <c r="Z2918" s="42">
        <v>235740</v>
      </c>
      <c r="AA2918" s="42">
        <v>1</v>
      </c>
      <c r="AB2918" s="42">
        <v>100.04</v>
      </c>
      <c r="AC2918" s="42">
        <v>0</v>
      </c>
      <c r="AD2918" s="42">
        <v>235.83430000000001</v>
      </c>
      <c r="AG2918" s="26" t="s">
        <v>15</v>
      </c>
      <c r="AH2918" s="43">
        <v>6.3076227599999997E-4</v>
      </c>
      <c r="AI2918" s="43">
        <v>4.9830004199999996E-4</v>
      </c>
      <c r="AJ2918" s="43">
        <v>1.7694827936398633E-4</v>
      </c>
    </row>
    <row r="2919" spans="1:36" x14ac:dyDescent="0.2">
      <c r="A2919" s="26">
        <v>8700</v>
      </c>
      <c r="B2919" s="26">
        <v>12956</v>
      </c>
      <c r="C2919" s="26" t="s">
        <v>1078</v>
      </c>
      <c r="D2919" s="26">
        <v>513605519</v>
      </c>
      <c r="E2919" s="26" t="s">
        <v>203</v>
      </c>
      <c r="F2919" s="26" t="s">
        <v>1323</v>
      </c>
      <c r="G2919" s="26" t="s">
        <v>1324</v>
      </c>
      <c r="H2919" s="26" t="s">
        <v>69</v>
      </c>
      <c r="I2919" s="26" t="s">
        <v>113</v>
      </c>
      <c r="J2919" s="26" t="s">
        <v>51</v>
      </c>
      <c r="K2919" s="26" t="s">
        <v>51</v>
      </c>
      <c r="L2919" s="26" t="s">
        <v>433</v>
      </c>
      <c r="M2919" s="26" t="s">
        <v>165</v>
      </c>
      <c r="N2919" s="26" t="s">
        <v>84</v>
      </c>
      <c r="O2919" s="26" t="s">
        <v>57</v>
      </c>
      <c r="P2919" s="26" t="s">
        <v>154</v>
      </c>
      <c r="Q2919" s="26" t="s">
        <v>154</v>
      </c>
      <c r="R2919" s="26" t="s">
        <v>54</v>
      </c>
      <c r="S2919" s="26" t="s">
        <v>531</v>
      </c>
      <c r="T2919" s="54">
        <v>3.2160000000000002</v>
      </c>
      <c r="U2919" s="36">
        <v>46762</v>
      </c>
      <c r="V2919" s="43">
        <v>3.8899999999999997E-2</v>
      </c>
      <c r="W2919" s="43">
        <v>3.9199999999999999E-2</v>
      </c>
      <c r="X2919" s="26" t="s">
        <v>347</v>
      </c>
      <c r="Z2919" s="42">
        <v>295200</v>
      </c>
      <c r="AA2919" s="42">
        <v>1</v>
      </c>
      <c r="AB2919" s="42">
        <v>114.47</v>
      </c>
      <c r="AC2919" s="42">
        <v>0</v>
      </c>
      <c r="AD2919" s="42">
        <v>337.91543999999999</v>
      </c>
      <c r="AG2919" s="26" t="s">
        <v>15</v>
      </c>
      <c r="AH2919" s="43">
        <v>2.4225593449999998E-3</v>
      </c>
      <c r="AI2919" s="43">
        <v>7.13989772E-4</v>
      </c>
      <c r="AJ2919" s="43">
        <v>2.5354053960142508E-4</v>
      </c>
    </row>
    <row r="2920" spans="1:36" x14ac:dyDescent="0.2">
      <c r="A2920" s="26">
        <v>8700</v>
      </c>
      <c r="B2920" s="26">
        <v>12956</v>
      </c>
      <c r="C2920" s="26" t="s">
        <v>1325</v>
      </c>
      <c r="D2920" s="26">
        <v>511519829</v>
      </c>
      <c r="E2920" s="26" t="s">
        <v>203</v>
      </c>
      <c r="F2920" s="26" t="s">
        <v>1326</v>
      </c>
      <c r="G2920" s="26" t="s">
        <v>1327</v>
      </c>
      <c r="H2920" s="26" t="s">
        <v>69</v>
      </c>
      <c r="I2920" s="26" t="s">
        <v>113</v>
      </c>
      <c r="J2920" s="26" t="s">
        <v>51</v>
      </c>
      <c r="K2920" s="26" t="s">
        <v>51</v>
      </c>
      <c r="L2920" s="26" t="s">
        <v>433</v>
      </c>
      <c r="M2920" s="26" t="s">
        <v>165</v>
      </c>
      <c r="N2920" s="26" t="s">
        <v>357</v>
      </c>
      <c r="O2920" s="26" t="s">
        <v>57</v>
      </c>
      <c r="P2920" s="26" t="s">
        <v>154</v>
      </c>
      <c r="Q2920" s="26" t="s">
        <v>154</v>
      </c>
      <c r="R2920" s="26" t="s">
        <v>54</v>
      </c>
      <c r="S2920" s="26" t="s">
        <v>531</v>
      </c>
      <c r="T2920" s="54">
        <v>1.923</v>
      </c>
      <c r="U2920" s="36" t="s">
        <v>827</v>
      </c>
      <c r="V2920" s="43">
        <v>3.4299999999999997E-2</v>
      </c>
      <c r="W2920" s="43">
        <v>3.2300000000000002E-2</v>
      </c>
      <c r="X2920" s="26" t="s">
        <v>347</v>
      </c>
      <c r="Z2920" s="42">
        <v>2201000</v>
      </c>
      <c r="AA2920" s="42">
        <v>1</v>
      </c>
      <c r="AB2920" s="42">
        <v>108.26</v>
      </c>
      <c r="AC2920" s="42">
        <v>0</v>
      </c>
      <c r="AD2920" s="42">
        <v>2382.8026</v>
      </c>
      <c r="AG2920" s="26" t="s">
        <v>15</v>
      </c>
      <c r="AH2920" s="43">
        <v>3.166906474E-3</v>
      </c>
      <c r="AI2920" s="43">
        <v>5.0346817139999998E-3</v>
      </c>
      <c r="AJ2920" s="43">
        <v>1.7878350186297455E-3</v>
      </c>
    </row>
    <row r="2921" spans="1:36" x14ac:dyDescent="0.2">
      <c r="A2921" s="26">
        <v>8700</v>
      </c>
      <c r="B2921" s="26">
        <v>12956</v>
      </c>
      <c r="C2921" s="26" t="s">
        <v>1328</v>
      </c>
      <c r="D2921" s="26">
        <v>510488190</v>
      </c>
      <c r="E2921" s="26" t="s">
        <v>203</v>
      </c>
      <c r="F2921" s="26" t="s">
        <v>1329</v>
      </c>
      <c r="G2921" s="26" t="s">
        <v>1330</v>
      </c>
      <c r="H2921" s="26" t="s">
        <v>69</v>
      </c>
      <c r="I2921" s="26" t="s">
        <v>112</v>
      </c>
      <c r="J2921" s="26" t="s">
        <v>51</v>
      </c>
      <c r="K2921" s="26" t="s">
        <v>51</v>
      </c>
      <c r="L2921" s="26" t="s">
        <v>433</v>
      </c>
      <c r="M2921" s="26" t="s">
        <v>165</v>
      </c>
      <c r="N2921" s="26" t="s">
        <v>84</v>
      </c>
      <c r="O2921" s="26" t="s">
        <v>57</v>
      </c>
      <c r="P2921" s="26" t="s">
        <v>724</v>
      </c>
      <c r="Q2921" s="26" t="s">
        <v>59</v>
      </c>
      <c r="R2921" s="26" t="s">
        <v>54</v>
      </c>
      <c r="S2921" s="26" t="s">
        <v>531</v>
      </c>
      <c r="T2921" s="54">
        <v>2.6779999999999999</v>
      </c>
      <c r="U2921" s="36" t="s">
        <v>1331</v>
      </c>
      <c r="V2921" s="43">
        <v>5.3400000000000003E-2</v>
      </c>
      <c r="W2921" s="43">
        <v>5.4800000000000001E-2</v>
      </c>
      <c r="X2921" s="26" t="s">
        <v>347</v>
      </c>
      <c r="Z2921" s="42">
        <v>304000</v>
      </c>
      <c r="AA2921" s="42">
        <v>1</v>
      </c>
      <c r="AB2921" s="42">
        <v>100.27</v>
      </c>
      <c r="AC2921" s="42">
        <v>0</v>
      </c>
      <c r="AD2921" s="42">
        <v>304.82080000000002</v>
      </c>
      <c r="AG2921" s="26" t="s">
        <v>15</v>
      </c>
      <c r="AH2921" s="43">
        <v>4.36386604E-4</v>
      </c>
      <c r="AI2921" s="43">
        <v>6.4406330000000005E-4</v>
      </c>
      <c r="AJ2921" s="43">
        <v>2.2870937804362557E-4</v>
      </c>
    </row>
    <row r="2922" spans="1:36" x14ac:dyDescent="0.2">
      <c r="A2922" s="26">
        <v>8700</v>
      </c>
      <c r="B2922" s="26">
        <v>12956</v>
      </c>
      <c r="C2922" s="26" t="s">
        <v>1332</v>
      </c>
      <c r="D2922" s="26">
        <v>520033309</v>
      </c>
      <c r="E2922" s="26" t="s">
        <v>203</v>
      </c>
      <c r="F2922" s="26" t="s">
        <v>1333</v>
      </c>
      <c r="G2922" s="26" t="s">
        <v>1334</v>
      </c>
      <c r="H2922" s="26" t="s">
        <v>69</v>
      </c>
      <c r="I2922" s="26" t="s">
        <v>112</v>
      </c>
      <c r="J2922" s="26" t="s">
        <v>51</v>
      </c>
      <c r="K2922" s="26" t="s">
        <v>51</v>
      </c>
      <c r="L2922" s="26" t="s">
        <v>433</v>
      </c>
      <c r="M2922" s="26" t="s">
        <v>165</v>
      </c>
      <c r="N2922" s="26" t="s">
        <v>84</v>
      </c>
      <c r="O2922" s="26" t="s">
        <v>57</v>
      </c>
      <c r="P2922" s="26" t="s">
        <v>154</v>
      </c>
      <c r="Q2922" s="26" t="s">
        <v>154</v>
      </c>
      <c r="R2922" s="26" t="s">
        <v>54</v>
      </c>
      <c r="S2922" s="26" t="s">
        <v>531</v>
      </c>
      <c r="T2922" s="54">
        <v>0.247</v>
      </c>
      <c r="U2922" s="36">
        <v>45661</v>
      </c>
      <c r="V2922" s="43">
        <v>5.62E-2</v>
      </c>
      <c r="W2922" s="43">
        <v>6.9199999999999998E-2</v>
      </c>
      <c r="X2922" s="26" t="s">
        <v>347</v>
      </c>
      <c r="Z2922" s="42">
        <v>740350</v>
      </c>
      <c r="AA2922" s="42">
        <v>1</v>
      </c>
      <c r="AB2922" s="42">
        <v>99.73</v>
      </c>
      <c r="AC2922" s="42">
        <v>20.803840000000001</v>
      </c>
      <c r="AD2922" s="42">
        <v>759.15489000000002</v>
      </c>
      <c r="AG2922" s="26" t="s">
        <v>15</v>
      </c>
      <c r="AH2922" s="43">
        <v>3.686803697E-3</v>
      </c>
      <c r="AI2922" s="43">
        <v>1.6040368780000001E-3</v>
      </c>
      <c r="AJ2922" s="43">
        <v>5.6959972131388986E-4</v>
      </c>
    </row>
    <row r="2923" spans="1:36" x14ac:dyDescent="0.2">
      <c r="A2923" s="26">
        <v>8700</v>
      </c>
      <c r="B2923" s="26">
        <v>12956</v>
      </c>
      <c r="C2923" s="26" t="s">
        <v>1335</v>
      </c>
      <c r="D2923" s="26">
        <v>520039264</v>
      </c>
      <c r="E2923" s="26" t="s">
        <v>203</v>
      </c>
      <c r="F2923" s="26" t="s">
        <v>1336</v>
      </c>
      <c r="G2923" s="26" t="s">
        <v>1337</v>
      </c>
      <c r="H2923" s="26" t="s">
        <v>69</v>
      </c>
      <c r="I2923" s="26" t="s">
        <v>112</v>
      </c>
      <c r="J2923" s="26" t="s">
        <v>51</v>
      </c>
      <c r="K2923" s="26" t="s">
        <v>51</v>
      </c>
      <c r="L2923" s="26" t="s">
        <v>433</v>
      </c>
      <c r="M2923" s="26" t="s">
        <v>165</v>
      </c>
      <c r="N2923" s="26" t="s">
        <v>84</v>
      </c>
      <c r="O2923" s="26" t="s">
        <v>57</v>
      </c>
      <c r="P2923" s="26" t="s">
        <v>1085</v>
      </c>
      <c r="Q2923" s="26" t="s">
        <v>64</v>
      </c>
      <c r="R2923" s="26" t="s">
        <v>54</v>
      </c>
      <c r="S2923" s="26" t="s">
        <v>531</v>
      </c>
      <c r="T2923" s="54">
        <v>1.5960000000000001</v>
      </c>
      <c r="U2923" s="36" t="s">
        <v>1146</v>
      </c>
      <c r="V2923" s="43">
        <v>6.9000000000000006E-2</v>
      </c>
      <c r="W2923" s="43">
        <v>5.5500000000000001E-2</v>
      </c>
      <c r="X2923" s="26" t="s">
        <v>347</v>
      </c>
      <c r="Z2923" s="42">
        <v>161250</v>
      </c>
      <c r="AA2923" s="42">
        <v>1</v>
      </c>
      <c r="AB2923" s="42">
        <v>104.29</v>
      </c>
      <c r="AC2923" s="42">
        <v>0</v>
      </c>
      <c r="AD2923" s="42">
        <v>168.16762</v>
      </c>
      <c r="AG2923" s="26" t="s">
        <v>15</v>
      </c>
      <c r="AH2923" s="43">
        <v>9.5555555500000003E-4</v>
      </c>
      <c r="AI2923" s="43">
        <v>3.5532546400000002E-4</v>
      </c>
      <c r="AJ2923" s="43">
        <v>1.261774517266432E-4</v>
      </c>
    </row>
    <row r="2924" spans="1:36" x14ac:dyDescent="0.2">
      <c r="A2924" s="26">
        <v>8700</v>
      </c>
      <c r="B2924" s="26">
        <v>12956</v>
      </c>
      <c r="C2924" s="26" t="s">
        <v>1338</v>
      </c>
      <c r="D2924" s="26">
        <v>520033424</v>
      </c>
      <c r="E2924" s="26" t="s">
        <v>203</v>
      </c>
      <c r="F2924" s="26" t="s">
        <v>1339</v>
      </c>
      <c r="G2924" s="26" t="s">
        <v>1340</v>
      </c>
      <c r="H2924" s="26" t="s">
        <v>69</v>
      </c>
      <c r="I2924" s="26" t="s">
        <v>112</v>
      </c>
      <c r="J2924" s="26" t="s">
        <v>51</v>
      </c>
      <c r="K2924" s="26" t="s">
        <v>51</v>
      </c>
      <c r="L2924" s="26" t="s">
        <v>433</v>
      </c>
      <c r="M2924" s="26" t="s">
        <v>165</v>
      </c>
      <c r="N2924" s="26" t="s">
        <v>84</v>
      </c>
      <c r="O2924" s="26" t="s">
        <v>57</v>
      </c>
      <c r="P2924" s="26" t="s">
        <v>737</v>
      </c>
      <c r="Q2924" s="26" t="s">
        <v>59</v>
      </c>
      <c r="R2924" s="26" t="s">
        <v>54</v>
      </c>
      <c r="S2924" s="26" t="s">
        <v>531</v>
      </c>
      <c r="T2924" s="54">
        <v>3.073</v>
      </c>
      <c r="U2924" s="36" t="s">
        <v>1171</v>
      </c>
      <c r="V2924" s="43">
        <v>0.05</v>
      </c>
      <c r="W2924" s="43">
        <v>5.3400000000000003E-2</v>
      </c>
      <c r="X2924" s="26" t="s">
        <v>347</v>
      </c>
      <c r="Z2924" s="42">
        <v>1800000</v>
      </c>
      <c r="AA2924" s="42">
        <v>1</v>
      </c>
      <c r="AB2924" s="42">
        <v>99.22</v>
      </c>
      <c r="AC2924" s="42">
        <v>0</v>
      </c>
      <c r="AD2924" s="42">
        <v>1785.96</v>
      </c>
      <c r="AG2924" s="26" t="s">
        <v>15</v>
      </c>
      <c r="AH2924" s="43">
        <v>6.7720854630000001E-3</v>
      </c>
      <c r="AI2924" s="43">
        <v>3.773598432E-3</v>
      </c>
      <c r="AJ2924" s="43">
        <v>1.3400194501516744E-3</v>
      </c>
    </row>
    <row r="2925" spans="1:36" x14ac:dyDescent="0.2">
      <c r="A2925" s="26">
        <v>8700</v>
      </c>
      <c r="B2925" s="26">
        <v>12956</v>
      </c>
      <c r="C2925" s="26" t="s">
        <v>898</v>
      </c>
      <c r="D2925" s="26">
        <v>520029935</v>
      </c>
      <c r="E2925" s="26" t="s">
        <v>203</v>
      </c>
      <c r="F2925" s="26" t="s">
        <v>1341</v>
      </c>
      <c r="G2925" s="26" t="s">
        <v>1342</v>
      </c>
      <c r="H2925" s="26" t="s">
        <v>69</v>
      </c>
      <c r="I2925" s="26" t="s">
        <v>113</v>
      </c>
      <c r="J2925" s="26" t="s">
        <v>51</v>
      </c>
      <c r="K2925" s="26" t="s">
        <v>51</v>
      </c>
      <c r="L2925" s="26" t="s">
        <v>433</v>
      </c>
      <c r="M2925" s="26" t="s">
        <v>165</v>
      </c>
      <c r="N2925" s="26" t="s">
        <v>129</v>
      </c>
      <c r="O2925" s="26" t="s">
        <v>57</v>
      </c>
      <c r="P2925" s="26" t="s">
        <v>733</v>
      </c>
      <c r="Q2925" s="26" t="s">
        <v>59</v>
      </c>
      <c r="R2925" s="26" t="s">
        <v>54</v>
      </c>
      <c r="S2925" s="26" t="s">
        <v>531</v>
      </c>
      <c r="T2925" s="54">
        <v>3.7349999999999999</v>
      </c>
      <c r="U2925" s="36" t="s">
        <v>1343</v>
      </c>
      <c r="V2925" s="43">
        <v>3.1699999999999999E-2</v>
      </c>
      <c r="W2925" s="43">
        <v>2.9399999999999999E-2</v>
      </c>
      <c r="X2925" s="26" t="s">
        <v>347</v>
      </c>
      <c r="Z2925" s="42">
        <v>1797014</v>
      </c>
      <c r="AA2925" s="42">
        <v>1</v>
      </c>
      <c r="AB2925" s="42">
        <v>108.18</v>
      </c>
      <c r="AC2925" s="42">
        <v>0</v>
      </c>
      <c r="AD2925" s="42">
        <v>1944.0097499999999</v>
      </c>
      <c r="AG2925" s="26" t="s">
        <v>15</v>
      </c>
      <c r="AH2925" s="43">
        <v>2.127902901E-3</v>
      </c>
      <c r="AI2925" s="43">
        <v>4.107545602E-3</v>
      </c>
      <c r="AJ2925" s="43">
        <v>1.4586053866181179E-3</v>
      </c>
    </row>
    <row r="2926" spans="1:36" x14ac:dyDescent="0.2">
      <c r="A2926" s="26">
        <v>8700</v>
      </c>
      <c r="B2926" s="26">
        <v>12956</v>
      </c>
      <c r="C2926" s="26" t="s">
        <v>529</v>
      </c>
      <c r="D2926" s="26">
        <v>520000118</v>
      </c>
      <c r="E2926" s="26" t="s">
        <v>203</v>
      </c>
      <c r="F2926" s="26" t="s">
        <v>1344</v>
      </c>
      <c r="G2926" s="26" t="s">
        <v>1345</v>
      </c>
      <c r="H2926" s="26" t="s">
        <v>69</v>
      </c>
      <c r="I2926" s="26" t="s">
        <v>112</v>
      </c>
      <c r="J2926" s="26" t="s">
        <v>51</v>
      </c>
      <c r="K2926" s="26" t="s">
        <v>51</v>
      </c>
      <c r="L2926" s="26" t="s">
        <v>433</v>
      </c>
      <c r="M2926" s="26" t="s">
        <v>165</v>
      </c>
      <c r="N2926" s="26" t="s">
        <v>129</v>
      </c>
      <c r="O2926" s="26" t="s">
        <v>57</v>
      </c>
      <c r="P2926" s="26" t="s">
        <v>530</v>
      </c>
      <c r="Q2926" s="26" t="s">
        <v>59</v>
      </c>
      <c r="R2926" s="26" t="s">
        <v>54</v>
      </c>
      <c r="S2926" s="26" t="s">
        <v>531</v>
      </c>
      <c r="T2926" s="54">
        <v>0.40500000000000003</v>
      </c>
      <c r="U2926" s="36" t="s">
        <v>1346</v>
      </c>
      <c r="V2926" s="43">
        <v>3.7600000000000001E-2</v>
      </c>
      <c r="W2926" s="43">
        <v>4.4400000000000002E-2</v>
      </c>
      <c r="X2926" s="26" t="s">
        <v>347</v>
      </c>
      <c r="Z2926" s="42">
        <v>1340000</v>
      </c>
      <c r="AA2926" s="42">
        <v>1</v>
      </c>
      <c r="AB2926" s="42">
        <v>100.1</v>
      </c>
      <c r="AC2926" s="42">
        <v>0</v>
      </c>
      <c r="AD2926" s="42">
        <v>1341.34</v>
      </c>
      <c r="AG2926" s="26" t="s">
        <v>15</v>
      </c>
      <c r="AH2926" s="43">
        <v>1.1112336600000001E-3</v>
      </c>
      <c r="AI2926" s="43">
        <v>2.8341499920000002E-3</v>
      </c>
      <c r="AJ2926" s="43">
        <v>1.0064176629187927E-3</v>
      </c>
    </row>
    <row r="2927" spans="1:36" x14ac:dyDescent="0.2">
      <c r="A2927" s="26">
        <v>8700</v>
      </c>
      <c r="B2927" s="26">
        <v>12956</v>
      </c>
      <c r="C2927" s="26" t="s">
        <v>529</v>
      </c>
      <c r="D2927" s="26">
        <v>520000118</v>
      </c>
      <c r="E2927" s="26" t="s">
        <v>203</v>
      </c>
      <c r="F2927" s="26" t="s">
        <v>1347</v>
      </c>
      <c r="G2927" s="26" t="s">
        <v>1348</v>
      </c>
      <c r="H2927" s="26" t="s">
        <v>69</v>
      </c>
      <c r="I2927" s="26" t="s">
        <v>113</v>
      </c>
      <c r="J2927" s="26" t="s">
        <v>51</v>
      </c>
      <c r="K2927" s="26" t="s">
        <v>51</v>
      </c>
      <c r="L2927" s="26" t="s">
        <v>433</v>
      </c>
      <c r="M2927" s="26" t="s">
        <v>165</v>
      </c>
      <c r="N2927" s="26" t="s">
        <v>129</v>
      </c>
      <c r="O2927" s="26" t="s">
        <v>57</v>
      </c>
      <c r="P2927" s="26" t="s">
        <v>530</v>
      </c>
      <c r="Q2927" s="26" t="s">
        <v>59</v>
      </c>
      <c r="R2927" s="26" t="s">
        <v>54</v>
      </c>
      <c r="S2927" s="26" t="s">
        <v>531</v>
      </c>
      <c r="T2927" s="54">
        <v>4.2240000000000002</v>
      </c>
      <c r="U2927" s="36" t="s">
        <v>1349</v>
      </c>
      <c r="V2927" s="43">
        <v>1.3899999999999999E-2</v>
      </c>
      <c r="W2927" s="43">
        <v>2.3E-2</v>
      </c>
      <c r="X2927" s="26" t="s">
        <v>347</v>
      </c>
      <c r="Z2927" s="42">
        <v>1432000</v>
      </c>
      <c r="AA2927" s="42">
        <v>1</v>
      </c>
      <c r="AB2927" s="42">
        <v>103.13</v>
      </c>
      <c r="AC2927" s="42">
        <v>0</v>
      </c>
      <c r="AD2927" s="42">
        <v>1476.8216</v>
      </c>
      <c r="AG2927" s="26" t="s">
        <v>15</v>
      </c>
      <c r="AH2927" s="43">
        <v>8.9499999999999996E-4</v>
      </c>
      <c r="AI2927" s="43">
        <v>3.1204123680000002E-3</v>
      </c>
      <c r="AJ2927" s="43">
        <v>1.1080705437994782E-3</v>
      </c>
    </row>
    <row r="2928" spans="1:36" x14ac:dyDescent="0.2">
      <c r="A2928" s="26">
        <v>8700</v>
      </c>
      <c r="B2928" s="26">
        <v>12956</v>
      </c>
      <c r="C2928" s="26" t="s">
        <v>1350</v>
      </c>
      <c r="D2928" s="26">
        <v>520020116</v>
      </c>
      <c r="E2928" s="26" t="s">
        <v>203</v>
      </c>
      <c r="F2928" s="26" t="s">
        <v>1351</v>
      </c>
      <c r="G2928" s="26" t="s">
        <v>1352</v>
      </c>
      <c r="H2928" s="26" t="s">
        <v>69</v>
      </c>
      <c r="I2928" s="26" t="s">
        <v>113</v>
      </c>
      <c r="J2928" s="26" t="s">
        <v>51</v>
      </c>
      <c r="K2928" s="26" t="s">
        <v>51</v>
      </c>
      <c r="L2928" s="26" t="s">
        <v>433</v>
      </c>
      <c r="M2928" s="26" t="s">
        <v>165</v>
      </c>
      <c r="N2928" s="26" t="s">
        <v>357</v>
      </c>
      <c r="O2928" s="26" t="s">
        <v>57</v>
      </c>
      <c r="P2928" s="26" t="s">
        <v>724</v>
      </c>
      <c r="Q2928" s="26" t="s">
        <v>59</v>
      </c>
      <c r="R2928" s="26" t="s">
        <v>54</v>
      </c>
      <c r="S2928" s="26" t="s">
        <v>531</v>
      </c>
      <c r="T2928" s="54">
        <v>3.3290000000000002</v>
      </c>
      <c r="U2928" s="36" t="s">
        <v>1174</v>
      </c>
      <c r="V2928" s="43">
        <v>2.7E-2</v>
      </c>
      <c r="W2928" s="43">
        <v>3.04E-2</v>
      </c>
      <c r="X2928" s="26" t="s">
        <v>347</v>
      </c>
      <c r="Z2928" s="42">
        <v>1363446.9</v>
      </c>
      <c r="AA2928" s="42">
        <v>1</v>
      </c>
      <c r="AB2928" s="42">
        <v>105.87</v>
      </c>
      <c r="AC2928" s="42">
        <v>0</v>
      </c>
      <c r="AD2928" s="42">
        <v>1443.4812300000001</v>
      </c>
      <c r="AG2928" s="26" t="s">
        <v>15</v>
      </c>
      <c r="AH2928" s="43">
        <v>3.4618044129999998E-3</v>
      </c>
      <c r="AI2928" s="43">
        <v>3.0499666880000002E-3</v>
      </c>
      <c r="AJ2928" s="43">
        <v>1.0830550091429051E-3</v>
      </c>
    </row>
    <row r="2929" spans="1:36" x14ac:dyDescent="0.2">
      <c r="A2929" s="26">
        <v>8700</v>
      </c>
      <c r="B2929" s="26">
        <v>12956</v>
      </c>
      <c r="C2929" s="26" t="s">
        <v>815</v>
      </c>
      <c r="D2929" s="26">
        <v>513893123</v>
      </c>
      <c r="E2929" s="26" t="s">
        <v>203</v>
      </c>
      <c r="F2929" s="26" t="s">
        <v>1353</v>
      </c>
      <c r="G2929" s="26" t="s">
        <v>1354</v>
      </c>
      <c r="H2929" s="26" t="s">
        <v>69</v>
      </c>
      <c r="I2929" s="26" t="s">
        <v>113</v>
      </c>
      <c r="J2929" s="26" t="s">
        <v>51</v>
      </c>
      <c r="K2929" s="26" t="s">
        <v>51</v>
      </c>
      <c r="L2929" s="26" t="s">
        <v>433</v>
      </c>
      <c r="M2929" s="26" t="s">
        <v>165</v>
      </c>
      <c r="N2929" s="26" t="s">
        <v>355</v>
      </c>
      <c r="O2929" s="26" t="s">
        <v>57</v>
      </c>
      <c r="P2929" s="26" t="s">
        <v>776</v>
      </c>
      <c r="Q2929" s="26" t="s">
        <v>64</v>
      </c>
      <c r="R2929" s="26" t="s">
        <v>54</v>
      </c>
      <c r="S2929" s="26" t="s">
        <v>531</v>
      </c>
      <c r="T2929" s="54">
        <v>1.405</v>
      </c>
      <c r="U2929" s="36" t="s">
        <v>601</v>
      </c>
      <c r="V2929" s="43">
        <v>3.5400000000000001E-2</v>
      </c>
      <c r="W2929" s="43">
        <v>2.9600000000000001E-2</v>
      </c>
      <c r="X2929" s="26" t="s">
        <v>347</v>
      </c>
      <c r="Z2929" s="42">
        <v>3207565</v>
      </c>
      <c r="AA2929" s="42">
        <v>1</v>
      </c>
      <c r="AB2929" s="42">
        <v>108.84</v>
      </c>
      <c r="AC2929" s="42">
        <v>0</v>
      </c>
      <c r="AD2929" s="42">
        <v>3491.11375</v>
      </c>
      <c r="AG2929" s="26" t="s">
        <v>15</v>
      </c>
      <c r="AH2929" s="43">
        <v>2.87156337E-3</v>
      </c>
      <c r="AI2929" s="43">
        <v>7.3764593680000004E-3</v>
      </c>
      <c r="AJ2929" s="43">
        <v>2.6194093527805492E-3</v>
      </c>
    </row>
    <row r="2930" spans="1:36" x14ac:dyDescent="0.2">
      <c r="A2930" s="26">
        <v>8700</v>
      </c>
      <c r="B2930" s="26">
        <v>12956</v>
      </c>
      <c r="C2930" s="26" t="s">
        <v>852</v>
      </c>
      <c r="D2930" s="26">
        <v>520032046</v>
      </c>
      <c r="E2930" s="26" t="s">
        <v>203</v>
      </c>
      <c r="F2930" s="26" t="s">
        <v>1355</v>
      </c>
      <c r="G2930" s="26" t="s">
        <v>1356</v>
      </c>
      <c r="H2930" s="26" t="s">
        <v>69</v>
      </c>
      <c r="I2930" s="26" t="s">
        <v>113</v>
      </c>
      <c r="J2930" s="26" t="s">
        <v>51</v>
      </c>
      <c r="K2930" s="26" t="s">
        <v>51</v>
      </c>
      <c r="L2930" s="26" t="s">
        <v>433</v>
      </c>
      <c r="M2930" s="26" t="s">
        <v>165</v>
      </c>
      <c r="N2930" s="26" t="s">
        <v>129</v>
      </c>
      <c r="O2930" s="26" t="s">
        <v>57</v>
      </c>
      <c r="P2930" s="26" t="s">
        <v>530</v>
      </c>
      <c r="Q2930" s="26" t="s">
        <v>59</v>
      </c>
      <c r="R2930" s="26" t="s">
        <v>54</v>
      </c>
      <c r="S2930" s="26" t="s">
        <v>531</v>
      </c>
      <c r="T2930" s="54">
        <v>3.778</v>
      </c>
      <c r="U2930" s="36">
        <v>48072</v>
      </c>
      <c r="V2930" s="43">
        <v>1.6400000000000001E-2</v>
      </c>
      <c r="W2930" s="43">
        <v>2.4500000000000001E-2</v>
      </c>
      <c r="X2930" s="26" t="s">
        <v>347</v>
      </c>
      <c r="Z2930" s="42">
        <v>2562844.44</v>
      </c>
      <c r="AA2930" s="42">
        <v>1</v>
      </c>
      <c r="AB2930" s="42">
        <v>103.92</v>
      </c>
      <c r="AC2930" s="42">
        <v>0</v>
      </c>
      <c r="AD2930" s="42">
        <v>2663.3079400000001</v>
      </c>
      <c r="AG2930" s="26" t="s">
        <v>15</v>
      </c>
      <c r="AH2930" s="43">
        <v>2.723133525E-3</v>
      </c>
      <c r="AI2930" s="43">
        <v>5.6273682869999999E-3</v>
      </c>
      <c r="AJ2930" s="43">
        <v>1.998300321028124E-3</v>
      </c>
    </row>
    <row r="2931" spans="1:36" x14ac:dyDescent="0.2">
      <c r="A2931" s="26">
        <v>8700</v>
      </c>
      <c r="B2931" s="26">
        <v>12956</v>
      </c>
      <c r="C2931" s="26" t="s">
        <v>852</v>
      </c>
      <c r="D2931" s="26">
        <v>520032046</v>
      </c>
      <c r="E2931" s="26" t="s">
        <v>203</v>
      </c>
      <c r="F2931" s="26" t="s">
        <v>1357</v>
      </c>
      <c r="G2931" s="26" t="s">
        <v>1358</v>
      </c>
      <c r="H2931" s="26" t="s">
        <v>69</v>
      </c>
      <c r="I2931" s="26" t="s">
        <v>113</v>
      </c>
      <c r="J2931" s="26" t="s">
        <v>51</v>
      </c>
      <c r="K2931" s="26" t="s">
        <v>51</v>
      </c>
      <c r="L2931" s="26" t="s">
        <v>433</v>
      </c>
      <c r="M2931" s="26" t="s">
        <v>165</v>
      </c>
      <c r="N2931" s="26" t="s">
        <v>129</v>
      </c>
      <c r="O2931" s="26" t="s">
        <v>57</v>
      </c>
      <c r="P2931" s="26" t="s">
        <v>733</v>
      </c>
      <c r="Q2931" s="26" t="s">
        <v>59</v>
      </c>
      <c r="R2931" s="26" t="s">
        <v>54</v>
      </c>
      <c r="S2931" s="26" t="s">
        <v>531</v>
      </c>
      <c r="T2931" s="54">
        <v>3.2490000000000001</v>
      </c>
      <c r="U2931" s="36">
        <v>48797</v>
      </c>
      <c r="V2931" s="43">
        <v>3.3099999999999997E-2</v>
      </c>
      <c r="W2931" s="43">
        <v>2.93E-2</v>
      </c>
      <c r="X2931" s="26" t="s">
        <v>347</v>
      </c>
      <c r="Z2931" s="42">
        <v>1500000</v>
      </c>
      <c r="AA2931" s="42">
        <v>1</v>
      </c>
      <c r="AB2931" s="42">
        <v>110.27</v>
      </c>
      <c r="AC2931" s="42">
        <v>0</v>
      </c>
      <c r="AD2931" s="42">
        <v>1654.05</v>
      </c>
      <c r="AG2931" s="26" t="s">
        <v>15</v>
      </c>
      <c r="AH2931" s="43">
        <v>2.138427542E-3</v>
      </c>
      <c r="AI2931" s="43">
        <v>3.4948825759999998E-3</v>
      </c>
      <c r="AJ2931" s="43">
        <v>1.2410463680728443E-3</v>
      </c>
    </row>
    <row r="2932" spans="1:36" x14ac:dyDescent="0.2">
      <c r="A2932" s="26">
        <v>8700</v>
      </c>
      <c r="B2932" s="26">
        <v>12956</v>
      </c>
      <c r="C2932" s="26" t="s">
        <v>1062</v>
      </c>
      <c r="D2932" s="26">
        <v>512025891</v>
      </c>
      <c r="E2932" s="26" t="s">
        <v>203</v>
      </c>
      <c r="F2932" s="26" t="s">
        <v>1359</v>
      </c>
      <c r="G2932" s="26" t="s">
        <v>1360</v>
      </c>
      <c r="H2932" s="26" t="s">
        <v>69</v>
      </c>
      <c r="I2932" s="26" t="s">
        <v>113</v>
      </c>
      <c r="J2932" s="26" t="s">
        <v>51</v>
      </c>
      <c r="K2932" s="26" t="s">
        <v>51</v>
      </c>
      <c r="L2932" s="26" t="s">
        <v>433</v>
      </c>
      <c r="M2932" s="26" t="s">
        <v>165</v>
      </c>
      <c r="N2932" s="26" t="s">
        <v>131</v>
      </c>
      <c r="O2932" s="26" t="s">
        <v>57</v>
      </c>
      <c r="P2932" s="26" t="s">
        <v>737</v>
      </c>
      <c r="Q2932" s="26" t="s">
        <v>59</v>
      </c>
      <c r="R2932" s="26" t="s">
        <v>54</v>
      </c>
      <c r="S2932" s="26" t="s">
        <v>531</v>
      </c>
      <c r="T2932" s="54">
        <v>1.6830000000000001</v>
      </c>
      <c r="U2932" s="36" t="s">
        <v>814</v>
      </c>
      <c r="V2932" s="43">
        <v>3.2000000000000001E-2</v>
      </c>
      <c r="W2932" s="43">
        <v>3.1699999999999999E-2</v>
      </c>
      <c r="X2932" s="26" t="s">
        <v>347</v>
      </c>
      <c r="Z2932" s="42">
        <v>241627.21</v>
      </c>
      <c r="AA2932" s="42">
        <v>1</v>
      </c>
      <c r="AB2932" s="42">
        <v>107.55</v>
      </c>
      <c r="AC2932" s="42">
        <v>0</v>
      </c>
      <c r="AD2932" s="42">
        <v>259.87006000000002</v>
      </c>
      <c r="AG2932" s="26" t="s">
        <v>15</v>
      </c>
      <c r="AH2932" s="43">
        <v>3.1464179400000002E-4</v>
      </c>
      <c r="AI2932" s="43">
        <v>5.4908578600000005E-4</v>
      </c>
      <c r="AJ2932" s="43">
        <v>1.9498249395959744E-4</v>
      </c>
    </row>
    <row r="2933" spans="1:36" x14ac:dyDescent="0.2">
      <c r="A2933" s="26">
        <v>8700</v>
      </c>
      <c r="B2933" s="26">
        <v>12956</v>
      </c>
      <c r="C2933" s="26" t="s">
        <v>1062</v>
      </c>
      <c r="D2933" s="26">
        <v>512025891</v>
      </c>
      <c r="E2933" s="26" t="s">
        <v>203</v>
      </c>
      <c r="F2933" s="26" t="s">
        <v>1361</v>
      </c>
      <c r="G2933" s="26" t="s">
        <v>1362</v>
      </c>
      <c r="H2933" s="26" t="s">
        <v>69</v>
      </c>
      <c r="I2933" s="26" t="s">
        <v>112</v>
      </c>
      <c r="J2933" s="26" t="s">
        <v>51</v>
      </c>
      <c r="K2933" s="26" t="s">
        <v>51</v>
      </c>
      <c r="L2933" s="26" t="s">
        <v>433</v>
      </c>
      <c r="M2933" s="26" t="s">
        <v>165</v>
      </c>
      <c r="N2933" s="26" t="s">
        <v>131</v>
      </c>
      <c r="O2933" s="26" t="s">
        <v>57</v>
      </c>
      <c r="P2933" s="26" t="s">
        <v>737</v>
      </c>
      <c r="Q2933" s="26" t="s">
        <v>59</v>
      </c>
      <c r="R2933" s="26" t="s">
        <v>54</v>
      </c>
      <c r="S2933" s="26" t="s">
        <v>531</v>
      </c>
      <c r="T2933" s="54">
        <v>1.7350000000000001</v>
      </c>
      <c r="U2933" s="36" t="s">
        <v>1363</v>
      </c>
      <c r="V2933" s="43">
        <v>5.7000000000000002E-2</v>
      </c>
      <c r="W2933" s="43">
        <v>5.4899999999999997E-2</v>
      </c>
      <c r="X2933" s="26" t="s">
        <v>347</v>
      </c>
      <c r="Z2933" s="42">
        <v>890120.11</v>
      </c>
      <c r="AA2933" s="42">
        <v>1</v>
      </c>
      <c r="AB2933" s="42">
        <v>100.74</v>
      </c>
      <c r="AC2933" s="42">
        <v>0</v>
      </c>
      <c r="AD2933" s="42">
        <v>896.70699999999999</v>
      </c>
      <c r="AG2933" s="26" t="s">
        <v>15</v>
      </c>
      <c r="AH2933" s="43">
        <v>9.6847312600000001E-4</v>
      </c>
      <c r="AI2933" s="43">
        <v>1.8946740849999999E-3</v>
      </c>
      <c r="AJ2933" s="43">
        <v>6.7280612168646415E-4</v>
      </c>
    </row>
    <row r="2934" spans="1:36" x14ac:dyDescent="0.2">
      <c r="A2934" s="26">
        <v>8700</v>
      </c>
      <c r="B2934" s="26">
        <v>12956</v>
      </c>
      <c r="C2934" s="26" t="s">
        <v>773</v>
      </c>
      <c r="D2934" s="26">
        <v>513230029</v>
      </c>
      <c r="E2934" s="26" t="s">
        <v>203</v>
      </c>
      <c r="F2934" s="26" t="s">
        <v>1364</v>
      </c>
      <c r="G2934" s="26" t="s">
        <v>1365</v>
      </c>
      <c r="H2934" s="26" t="s">
        <v>69</v>
      </c>
      <c r="I2934" s="26" t="s">
        <v>112</v>
      </c>
      <c r="J2934" s="26" t="s">
        <v>51</v>
      </c>
      <c r="K2934" s="26" t="s">
        <v>51</v>
      </c>
      <c r="L2934" s="26" t="s">
        <v>433</v>
      </c>
      <c r="M2934" s="26" t="s">
        <v>165</v>
      </c>
      <c r="N2934" s="26" t="s">
        <v>141</v>
      </c>
      <c r="O2934" s="26" t="s">
        <v>57</v>
      </c>
      <c r="P2934" s="26" t="s">
        <v>776</v>
      </c>
      <c r="Q2934" s="26" t="s">
        <v>64</v>
      </c>
      <c r="R2934" s="26" t="s">
        <v>54</v>
      </c>
      <c r="S2934" s="26" t="s">
        <v>531</v>
      </c>
      <c r="T2934" s="54">
        <v>4.3860000000000001</v>
      </c>
      <c r="U2934" s="36" t="s">
        <v>1366</v>
      </c>
      <c r="V2934" s="43">
        <v>5.1700000000000003E-2</v>
      </c>
      <c r="W2934" s="43">
        <v>5.0700000000000002E-2</v>
      </c>
      <c r="X2934" s="26" t="s">
        <v>347</v>
      </c>
      <c r="Z2934" s="42">
        <v>260000</v>
      </c>
      <c r="AA2934" s="42">
        <v>1</v>
      </c>
      <c r="AB2934" s="42">
        <v>101.16</v>
      </c>
      <c r="AC2934" s="42">
        <v>0</v>
      </c>
      <c r="AD2934" s="42">
        <v>263.01600000000002</v>
      </c>
      <c r="AG2934" s="26" t="s">
        <v>15</v>
      </c>
      <c r="AH2934" s="43">
        <v>4.2608003E-4</v>
      </c>
      <c r="AI2934" s="43">
        <v>5.5573291899999998E-4</v>
      </c>
      <c r="AJ2934" s="43">
        <v>1.9734291680725927E-4</v>
      </c>
    </row>
    <row r="2935" spans="1:36" x14ac:dyDescent="0.2">
      <c r="A2935" s="26">
        <v>8700</v>
      </c>
      <c r="B2935" s="26">
        <v>12956</v>
      </c>
      <c r="C2935" s="26" t="s">
        <v>1119</v>
      </c>
      <c r="D2935" s="26">
        <v>515434074</v>
      </c>
      <c r="E2935" s="26" t="s">
        <v>203</v>
      </c>
      <c r="F2935" s="26" t="s">
        <v>1367</v>
      </c>
      <c r="G2935" s="26" t="s">
        <v>1368</v>
      </c>
      <c r="H2935" s="26" t="s">
        <v>69</v>
      </c>
      <c r="I2935" s="26" t="s">
        <v>113</v>
      </c>
      <c r="J2935" s="26" t="s">
        <v>51</v>
      </c>
      <c r="K2935" s="26" t="s">
        <v>51</v>
      </c>
      <c r="L2935" s="26" t="s">
        <v>433</v>
      </c>
      <c r="M2935" s="26" t="s">
        <v>165</v>
      </c>
      <c r="N2935" s="26" t="s">
        <v>357</v>
      </c>
      <c r="O2935" s="26" t="s">
        <v>57</v>
      </c>
      <c r="P2935" s="26" t="s">
        <v>1122</v>
      </c>
      <c r="Q2935" s="26" t="s">
        <v>59</v>
      </c>
      <c r="R2935" s="26" t="s">
        <v>54</v>
      </c>
      <c r="S2935" s="26" t="s">
        <v>531</v>
      </c>
      <c r="T2935" s="54">
        <v>1.7410000000000001</v>
      </c>
      <c r="U2935" s="36" t="s">
        <v>738</v>
      </c>
      <c r="V2935" s="43">
        <v>3.0000000000000001E-3</v>
      </c>
      <c r="W2935" s="43">
        <v>2.8899999999999999E-2</v>
      </c>
      <c r="X2935" s="26" t="s">
        <v>347</v>
      </c>
      <c r="Z2935" s="42">
        <v>368000</v>
      </c>
      <c r="AA2935" s="42">
        <v>1</v>
      </c>
      <c r="AB2935" s="42">
        <v>102.33</v>
      </c>
      <c r="AC2935" s="42">
        <v>0</v>
      </c>
      <c r="AD2935" s="42">
        <v>376.57440000000003</v>
      </c>
      <c r="AG2935" s="26" t="s">
        <v>15</v>
      </c>
      <c r="AH2935" s="43">
        <v>8.93789619E-4</v>
      </c>
      <c r="AI2935" s="43">
        <v>7.9567323100000005E-4</v>
      </c>
      <c r="AJ2935" s="43">
        <v>2.8254665302089447E-4</v>
      </c>
    </row>
    <row r="2936" spans="1:36" x14ac:dyDescent="0.2">
      <c r="A2936" s="26">
        <v>8700</v>
      </c>
      <c r="B2936" s="26">
        <v>12956</v>
      </c>
      <c r="C2936" s="26" t="s">
        <v>1099</v>
      </c>
      <c r="D2936" s="26">
        <v>510454333</v>
      </c>
      <c r="E2936" s="26" t="s">
        <v>203</v>
      </c>
      <c r="F2936" s="26" t="s">
        <v>1369</v>
      </c>
      <c r="G2936" s="26" t="s">
        <v>1370</v>
      </c>
      <c r="H2936" s="26" t="s">
        <v>69</v>
      </c>
      <c r="I2936" s="26" t="s">
        <v>113</v>
      </c>
      <c r="J2936" s="26" t="s">
        <v>51</v>
      </c>
      <c r="K2936" s="26" t="s">
        <v>51</v>
      </c>
      <c r="L2936" s="26" t="s">
        <v>433</v>
      </c>
      <c r="M2936" s="26" t="s">
        <v>165</v>
      </c>
      <c r="N2936" s="26" t="s">
        <v>131</v>
      </c>
      <c r="O2936" s="26" t="s">
        <v>57</v>
      </c>
      <c r="P2936" s="26" t="s">
        <v>737</v>
      </c>
      <c r="Q2936" s="26" t="s">
        <v>59</v>
      </c>
      <c r="R2936" s="26" t="s">
        <v>54</v>
      </c>
      <c r="S2936" s="26" t="s">
        <v>531</v>
      </c>
      <c r="T2936" s="54">
        <v>2.6269999999999998</v>
      </c>
      <c r="U2936" s="36" t="s">
        <v>1211</v>
      </c>
      <c r="V2936" s="43">
        <v>3.2300000000000002E-2</v>
      </c>
      <c r="W2936" s="43">
        <v>2.9899999999999999E-2</v>
      </c>
      <c r="X2936" s="26" t="s">
        <v>347</v>
      </c>
      <c r="Z2936" s="42">
        <v>757820</v>
      </c>
      <c r="AA2936" s="42">
        <v>1</v>
      </c>
      <c r="AB2936" s="42">
        <v>108.49</v>
      </c>
      <c r="AC2936" s="42">
        <v>0</v>
      </c>
      <c r="AD2936" s="42">
        <v>822.15891999999997</v>
      </c>
      <c r="AG2936" s="26" t="s">
        <v>15</v>
      </c>
      <c r="AH2936" s="43">
        <v>1.468486743E-3</v>
      </c>
      <c r="AI2936" s="43">
        <v>1.7371596289999999E-3</v>
      </c>
      <c r="AJ2936" s="43">
        <v>6.168721269881152E-4</v>
      </c>
    </row>
    <row r="2937" spans="1:36" x14ac:dyDescent="0.2">
      <c r="A2937" s="26">
        <v>8700</v>
      </c>
      <c r="B2937" s="26">
        <v>12956</v>
      </c>
      <c r="C2937" s="26" t="s">
        <v>1099</v>
      </c>
      <c r="D2937" s="26">
        <v>510454333</v>
      </c>
      <c r="E2937" s="26" t="s">
        <v>203</v>
      </c>
      <c r="F2937" s="26" t="s">
        <v>1371</v>
      </c>
      <c r="G2937" s="26" t="s">
        <v>1372</v>
      </c>
      <c r="H2937" s="26" t="s">
        <v>69</v>
      </c>
      <c r="I2937" s="26" t="s">
        <v>112</v>
      </c>
      <c r="J2937" s="26" t="s">
        <v>51</v>
      </c>
      <c r="K2937" s="26" t="s">
        <v>51</v>
      </c>
      <c r="L2937" s="26" t="s">
        <v>433</v>
      </c>
      <c r="M2937" s="26" t="s">
        <v>165</v>
      </c>
      <c r="N2937" s="26" t="s">
        <v>131</v>
      </c>
      <c r="O2937" s="26" t="s">
        <v>57</v>
      </c>
      <c r="P2937" s="26" t="s">
        <v>737</v>
      </c>
      <c r="Q2937" s="26" t="s">
        <v>59</v>
      </c>
      <c r="R2937" s="26" t="s">
        <v>54</v>
      </c>
      <c r="S2937" s="26" t="s">
        <v>531</v>
      </c>
      <c r="T2937" s="54">
        <v>2.7250000000000001</v>
      </c>
      <c r="U2937" s="36" t="s">
        <v>1373</v>
      </c>
      <c r="V2937" s="43">
        <v>5.6500000000000002E-2</v>
      </c>
      <c r="W2937" s="43">
        <v>5.3800000000000001E-2</v>
      </c>
      <c r="X2937" s="26" t="s">
        <v>347</v>
      </c>
      <c r="Z2937" s="42">
        <v>715028.57</v>
      </c>
      <c r="AA2937" s="42">
        <v>1</v>
      </c>
      <c r="AB2937" s="42">
        <v>102.33</v>
      </c>
      <c r="AC2937" s="42">
        <v>0</v>
      </c>
      <c r="AD2937" s="42">
        <v>731.68874000000005</v>
      </c>
      <c r="AG2937" s="26" t="s">
        <v>15</v>
      </c>
      <c r="AH2937" s="43">
        <v>1.5141733520000001E-3</v>
      </c>
      <c r="AI2937" s="43">
        <v>1.5460029790000001E-3</v>
      </c>
      <c r="AJ2937" s="43">
        <v>5.4899165885964499E-4</v>
      </c>
    </row>
    <row r="2938" spans="1:36" x14ac:dyDescent="0.2">
      <c r="A2938" s="26">
        <v>8700</v>
      </c>
      <c r="B2938" s="26">
        <v>12956</v>
      </c>
      <c r="C2938" s="26" t="s">
        <v>796</v>
      </c>
      <c r="D2938" s="26">
        <v>511809071</v>
      </c>
      <c r="E2938" s="26" t="s">
        <v>203</v>
      </c>
      <c r="F2938" s="26" t="s">
        <v>1374</v>
      </c>
      <c r="G2938" s="26" t="s">
        <v>1375</v>
      </c>
      <c r="H2938" s="26" t="s">
        <v>69</v>
      </c>
      <c r="I2938" s="26" t="s">
        <v>113</v>
      </c>
      <c r="J2938" s="26" t="s">
        <v>51</v>
      </c>
      <c r="K2938" s="26" t="s">
        <v>51</v>
      </c>
      <c r="L2938" s="26" t="s">
        <v>433</v>
      </c>
      <c r="M2938" s="26" t="s">
        <v>165</v>
      </c>
      <c r="N2938" s="26" t="s">
        <v>68</v>
      </c>
      <c r="O2938" s="26" t="s">
        <v>57</v>
      </c>
      <c r="P2938" s="26" t="s">
        <v>733</v>
      </c>
      <c r="Q2938" s="26" t="s">
        <v>59</v>
      </c>
      <c r="R2938" s="26" t="s">
        <v>54</v>
      </c>
      <c r="S2938" s="26" t="s">
        <v>531</v>
      </c>
      <c r="T2938" s="54">
        <v>2.9529999999999998</v>
      </c>
      <c r="U2938" s="36">
        <v>48123</v>
      </c>
      <c r="V2938" s="43">
        <v>2.1999999999999999E-2</v>
      </c>
      <c r="W2938" s="43">
        <v>2.76E-2</v>
      </c>
      <c r="X2938" s="26" t="s">
        <v>347</v>
      </c>
      <c r="Z2938" s="42">
        <v>86206.88</v>
      </c>
      <c r="AA2938" s="42">
        <v>1</v>
      </c>
      <c r="AB2938" s="42">
        <v>105.56</v>
      </c>
      <c r="AC2938" s="42">
        <v>0</v>
      </c>
      <c r="AD2938" s="42">
        <v>90.999979999999994</v>
      </c>
      <c r="AG2938" s="26" t="s">
        <v>15</v>
      </c>
      <c r="AH2938" s="43">
        <v>2.6543077099999999E-4</v>
      </c>
      <c r="AI2938" s="43">
        <v>1.9227607600000001E-4</v>
      </c>
      <c r="AJ2938" s="43">
        <v>6.8277981121309193E-5</v>
      </c>
    </row>
    <row r="2939" spans="1:36" x14ac:dyDescent="0.2">
      <c r="A2939" s="26">
        <v>8700</v>
      </c>
      <c r="B2939" s="26">
        <v>12956</v>
      </c>
      <c r="C2939" s="26" t="s">
        <v>796</v>
      </c>
      <c r="D2939" s="26">
        <v>511809071</v>
      </c>
      <c r="E2939" s="26" t="s">
        <v>203</v>
      </c>
      <c r="F2939" s="26" t="s">
        <v>1376</v>
      </c>
      <c r="G2939" s="26" t="s">
        <v>1377</v>
      </c>
      <c r="H2939" s="26" t="s">
        <v>69</v>
      </c>
      <c r="I2939" s="26" t="s">
        <v>112</v>
      </c>
      <c r="J2939" s="26" t="s">
        <v>51</v>
      </c>
      <c r="K2939" s="26" t="s">
        <v>51</v>
      </c>
      <c r="L2939" s="26" t="s">
        <v>433</v>
      </c>
      <c r="M2939" s="26" t="s">
        <v>165</v>
      </c>
      <c r="N2939" s="26" t="s">
        <v>68</v>
      </c>
      <c r="O2939" s="26" t="s">
        <v>57</v>
      </c>
      <c r="P2939" s="26" t="s">
        <v>733</v>
      </c>
      <c r="Q2939" s="26" t="s">
        <v>59</v>
      </c>
      <c r="R2939" s="26" t="s">
        <v>54</v>
      </c>
      <c r="S2939" s="26" t="s">
        <v>531</v>
      </c>
      <c r="T2939" s="54">
        <v>2.8119999999999998</v>
      </c>
      <c r="U2939" s="36">
        <v>48123</v>
      </c>
      <c r="V2939" s="43">
        <v>4.6800000000000001E-2</v>
      </c>
      <c r="W2939" s="43">
        <v>5.2200000000000003E-2</v>
      </c>
      <c r="X2939" s="26" t="s">
        <v>347</v>
      </c>
      <c r="Z2939" s="42">
        <v>412500</v>
      </c>
      <c r="AA2939" s="42">
        <v>1</v>
      </c>
      <c r="AB2939" s="42">
        <v>99.45</v>
      </c>
      <c r="AC2939" s="42">
        <v>0</v>
      </c>
      <c r="AD2939" s="42">
        <v>410.23124999999999</v>
      </c>
      <c r="AG2939" s="26" t="s">
        <v>15</v>
      </c>
      <c r="AH2939" s="43">
        <v>1.0206541199999999E-3</v>
      </c>
      <c r="AI2939" s="43">
        <v>8.6678761099999999E-4</v>
      </c>
      <c r="AJ2939" s="43">
        <v>3.0779964504246122E-4</v>
      </c>
    </row>
    <row r="2940" spans="1:36" x14ac:dyDescent="0.2">
      <c r="A2940" s="26">
        <v>8700</v>
      </c>
      <c r="B2940" s="26">
        <v>12956</v>
      </c>
      <c r="C2940" s="26" t="s">
        <v>1378</v>
      </c>
      <c r="D2940" s="26">
        <v>520034372</v>
      </c>
      <c r="E2940" s="26" t="s">
        <v>203</v>
      </c>
      <c r="F2940" s="26" t="s">
        <v>1379</v>
      </c>
      <c r="G2940" s="26" t="s">
        <v>1380</v>
      </c>
      <c r="H2940" s="26" t="s">
        <v>69</v>
      </c>
      <c r="I2940" s="26" t="s">
        <v>112</v>
      </c>
      <c r="J2940" s="26" t="s">
        <v>51</v>
      </c>
      <c r="K2940" s="26" t="s">
        <v>51</v>
      </c>
      <c r="L2940" s="26" t="s">
        <v>433</v>
      </c>
      <c r="M2940" s="26" t="s">
        <v>165</v>
      </c>
      <c r="N2940" s="26" t="s">
        <v>131</v>
      </c>
      <c r="O2940" s="26" t="s">
        <v>57</v>
      </c>
      <c r="P2940" s="26" t="s">
        <v>728</v>
      </c>
      <c r="Q2940" s="26" t="s">
        <v>59</v>
      </c>
      <c r="R2940" s="26" t="s">
        <v>54</v>
      </c>
      <c r="S2940" s="26" t="s">
        <v>531</v>
      </c>
      <c r="T2940" s="54">
        <v>3.2309999999999999</v>
      </c>
      <c r="U2940" s="36" t="s">
        <v>1381</v>
      </c>
      <c r="V2940" s="43">
        <v>4.5600000000000002E-2</v>
      </c>
      <c r="W2940" s="43">
        <v>5.1299999999999998E-2</v>
      </c>
      <c r="X2940" s="26" t="s">
        <v>347</v>
      </c>
      <c r="Z2940" s="42">
        <v>2315833.4500000002</v>
      </c>
      <c r="AA2940" s="42">
        <v>1</v>
      </c>
      <c r="AB2940" s="42">
        <v>98.63</v>
      </c>
      <c r="AC2940" s="42">
        <v>0</v>
      </c>
      <c r="AD2940" s="42">
        <v>2284.10653</v>
      </c>
      <c r="AG2940" s="26" t="s">
        <v>15</v>
      </c>
      <c r="AH2940" s="43">
        <v>3.4764174229999999E-3</v>
      </c>
      <c r="AI2940" s="43">
        <v>4.8261443809999999E-3</v>
      </c>
      <c r="AJ2940" s="43">
        <v>1.7137826023082537E-3</v>
      </c>
    </row>
    <row r="2941" spans="1:36" x14ac:dyDescent="0.2">
      <c r="A2941" s="26">
        <v>8700</v>
      </c>
      <c r="B2941" s="26">
        <v>12956</v>
      </c>
      <c r="C2941" s="26" t="s">
        <v>1378</v>
      </c>
      <c r="D2941" s="26">
        <v>520034372</v>
      </c>
      <c r="E2941" s="26" t="s">
        <v>203</v>
      </c>
      <c r="F2941" s="26" t="s">
        <v>1382</v>
      </c>
      <c r="G2941" s="26" t="s">
        <v>1383</v>
      </c>
      <c r="H2941" s="26" t="s">
        <v>69</v>
      </c>
      <c r="I2941" s="26" t="s">
        <v>113</v>
      </c>
      <c r="J2941" s="26" t="s">
        <v>51</v>
      </c>
      <c r="K2941" s="26" t="s">
        <v>51</v>
      </c>
      <c r="L2941" s="26" t="s">
        <v>433</v>
      </c>
      <c r="M2941" s="26" t="s">
        <v>165</v>
      </c>
      <c r="N2941" s="26" t="s">
        <v>131</v>
      </c>
      <c r="O2941" s="26" t="s">
        <v>57</v>
      </c>
      <c r="P2941" s="26" t="s">
        <v>728</v>
      </c>
      <c r="Q2941" s="26" t="s">
        <v>59</v>
      </c>
      <c r="R2941" s="26" t="s">
        <v>54</v>
      </c>
      <c r="S2941" s="26" t="s">
        <v>531</v>
      </c>
      <c r="T2941" s="54">
        <v>3.3969999999999998</v>
      </c>
      <c r="U2941" s="36" t="s">
        <v>1381</v>
      </c>
      <c r="V2941" s="43">
        <v>2.1999999999999999E-2</v>
      </c>
      <c r="W2941" s="43">
        <v>2.81E-2</v>
      </c>
      <c r="X2941" s="26" t="s">
        <v>347</v>
      </c>
      <c r="Z2941" s="42">
        <v>461779.48</v>
      </c>
      <c r="AA2941" s="42">
        <v>1</v>
      </c>
      <c r="AB2941" s="42">
        <v>104.57</v>
      </c>
      <c r="AC2941" s="42">
        <v>0</v>
      </c>
      <c r="AD2941" s="42">
        <v>482.88279999999997</v>
      </c>
      <c r="AG2941" s="26" t="s">
        <v>15</v>
      </c>
      <c r="AH2941" s="43">
        <v>7.4462434299999998E-4</v>
      </c>
      <c r="AI2941" s="43">
        <v>1.020294842E-3</v>
      </c>
      <c r="AJ2941" s="43">
        <v>3.6231065877382522E-4</v>
      </c>
    </row>
    <row r="2942" spans="1:36" x14ac:dyDescent="0.2">
      <c r="A2942" s="26">
        <v>8700</v>
      </c>
      <c r="B2942" s="26">
        <v>12956</v>
      </c>
      <c r="C2942" s="26" t="s">
        <v>1218</v>
      </c>
      <c r="D2942" s="26">
        <v>513834200</v>
      </c>
      <c r="E2942" s="26" t="s">
        <v>203</v>
      </c>
      <c r="F2942" s="26" t="s">
        <v>1384</v>
      </c>
      <c r="G2942" s="26" t="s">
        <v>1385</v>
      </c>
      <c r="H2942" s="26" t="s">
        <v>69</v>
      </c>
      <c r="I2942" s="26" t="s">
        <v>112</v>
      </c>
      <c r="J2942" s="26" t="s">
        <v>51</v>
      </c>
      <c r="K2942" s="26" t="s">
        <v>51</v>
      </c>
      <c r="L2942" s="26" t="s">
        <v>433</v>
      </c>
      <c r="M2942" s="26" t="s">
        <v>165</v>
      </c>
      <c r="N2942" s="26" t="s">
        <v>141</v>
      </c>
      <c r="O2942" s="26" t="s">
        <v>57</v>
      </c>
      <c r="P2942" s="26" t="s">
        <v>733</v>
      </c>
      <c r="Q2942" s="26" t="s">
        <v>59</v>
      </c>
      <c r="R2942" s="26" t="s">
        <v>54</v>
      </c>
      <c r="S2942" s="26" t="s">
        <v>531</v>
      </c>
      <c r="T2942" s="54">
        <v>4.5380000000000003</v>
      </c>
      <c r="U2942" s="36" t="s">
        <v>1045</v>
      </c>
      <c r="V2942" s="43">
        <v>4.3799999999999999E-2</v>
      </c>
      <c r="W2942" s="43">
        <v>4.8800000000000003E-2</v>
      </c>
      <c r="X2942" s="26" t="s">
        <v>347</v>
      </c>
      <c r="Z2942" s="42">
        <v>534000</v>
      </c>
      <c r="AA2942" s="42">
        <v>1</v>
      </c>
      <c r="AB2942" s="42">
        <v>98.04</v>
      </c>
      <c r="AC2942" s="42">
        <v>0</v>
      </c>
      <c r="AD2942" s="42">
        <v>523.53359999999998</v>
      </c>
      <c r="AG2942" s="26" t="s">
        <v>15</v>
      </c>
      <c r="AH2942" s="43">
        <v>1.0679999999999999E-3</v>
      </c>
      <c r="AI2942" s="43">
        <v>1.1061869089999999E-3</v>
      </c>
      <c r="AJ2942" s="43">
        <v>3.9281126498237731E-4</v>
      </c>
    </row>
    <row r="2943" spans="1:36" x14ac:dyDescent="0.2">
      <c r="A2943" s="26">
        <v>8700</v>
      </c>
      <c r="B2943" s="26">
        <v>12956</v>
      </c>
      <c r="C2943" s="26" t="s">
        <v>1386</v>
      </c>
      <c r="D2943" s="26">
        <v>520044322</v>
      </c>
      <c r="E2943" s="26" t="s">
        <v>203</v>
      </c>
      <c r="F2943" s="26" t="s">
        <v>1387</v>
      </c>
      <c r="G2943" s="26" t="s">
        <v>1388</v>
      </c>
      <c r="H2943" s="26" t="s">
        <v>69</v>
      </c>
      <c r="I2943" s="26" t="s">
        <v>112</v>
      </c>
      <c r="J2943" s="26" t="s">
        <v>51</v>
      </c>
      <c r="K2943" s="26" t="s">
        <v>51</v>
      </c>
      <c r="L2943" s="26" t="s">
        <v>433</v>
      </c>
      <c r="M2943" s="26" t="s">
        <v>165</v>
      </c>
      <c r="N2943" s="26" t="s">
        <v>140</v>
      </c>
      <c r="O2943" s="26" t="s">
        <v>57</v>
      </c>
      <c r="P2943" s="26" t="s">
        <v>1051</v>
      </c>
      <c r="Q2943" s="26" t="s">
        <v>64</v>
      </c>
      <c r="R2943" s="26" t="s">
        <v>54</v>
      </c>
      <c r="S2943" s="26" t="s">
        <v>531</v>
      </c>
      <c r="T2943" s="54">
        <v>2.4849999999999999</v>
      </c>
      <c r="U2943" s="36" t="s">
        <v>1389</v>
      </c>
      <c r="V2943" s="43">
        <v>6.7500000000000004E-2</v>
      </c>
      <c r="W2943" s="43">
        <v>5.5199999999999999E-2</v>
      </c>
      <c r="X2943" s="26" t="s">
        <v>347</v>
      </c>
      <c r="Z2943" s="42">
        <v>3252649.72</v>
      </c>
      <c r="AA2943" s="42">
        <v>1</v>
      </c>
      <c r="AB2943" s="42">
        <v>106.07</v>
      </c>
      <c r="AC2943" s="42">
        <v>0</v>
      </c>
      <c r="AD2943" s="42">
        <v>3450.08556</v>
      </c>
      <c r="AG2943" s="26" t="s">
        <v>15</v>
      </c>
      <c r="AH2943" s="43">
        <v>1.858656982E-3</v>
      </c>
      <c r="AI2943" s="43">
        <v>7.289769905E-3</v>
      </c>
      <c r="AJ2943" s="43">
        <v>2.5886255879680573E-3</v>
      </c>
    </row>
    <row r="2944" spans="1:36" x14ac:dyDescent="0.2">
      <c r="A2944" s="26">
        <v>8700</v>
      </c>
      <c r="B2944" s="26">
        <v>12956</v>
      </c>
      <c r="C2944" s="26" t="s">
        <v>1390</v>
      </c>
      <c r="D2944" s="26">
        <v>44528798375</v>
      </c>
      <c r="E2944" s="26" t="s">
        <v>204</v>
      </c>
      <c r="F2944" s="26" t="s">
        <v>1391</v>
      </c>
      <c r="G2944" s="26" t="s">
        <v>1392</v>
      </c>
      <c r="H2944" s="26" t="s">
        <v>69</v>
      </c>
      <c r="I2944" s="26" t="s">
        <v>113</v>
      </c>
      <c r="J2944" s="26" t="s">
        <v>51</v>
      </c>
      <c r="K2944" s="26" t="s">
        <v>167</v>
      </c>
      <c r="L2944" s="26" t="s">
        <v>433</v>
      </c>
      <c r="M2944" s="26" t="s">
        <v>165</v>
      </c>
      <c r="N2944" s="26" t="s">
        <v>358</v>
      </c>
      <c r="O2944" s="26" t="s">
        <v>57</v>
      </c>
      <c r="P2944" s="26" t="s">
        <v>154</v>
      </c>
      <c r="Q2944" s="26" t="s">
        <v>154</v>
      </c>
      <c r="R2944" s="26" t="s">
        <v>54</v>
      </c>
      <c r="S2944" s="26" t="s">
        <v>531</v>
      </c>
      <c r="T2944" s="54">
        <v>2.2010000000000001</v>
      </c>
      <c r="U2944" s="36" t="s">
        <v>781</v>
      </c>
      <c r="V2944" s="43">
        <v>4.7500000000000001E-2</v>
      </c>
      <c r="W2944" s="43">
        <v>4.9299999999999997E-2</v>
      </c>
      <c r="X2944" s="26" t="s">
        <v>347</v>
      </c>
      <c r="Z2944" s="42">
        <v>96000</v>
      </c>
      <c r="AA2944" s="42">
        <v>1</v>
      </c>
      <c r="AB2944" s="42">
        <v>107.6</v>
      </c>
      <c r="AC2944" s="42">
        <v>0</v>
      </c>
      <c r="AD2944" s="42">
        <v>103.29600000000001</v>
      </c>
      <c r="AG2944" s="26" t="s">
        <v>15</v>
      </c>
      <c r="AH2944" s="43">
        <v>2.2431735100000001E-4</v>
      </c>
      <c r="AI2944" s="43">
        <v>2.1825663700000001E-4</v>
      </c>
      <c r="AJ2944" s="43">
        <v>7.7503778988816859E-5</v>
      </c>
    </row>
    <row r="2945" spans="1:36" x14ac:dyDescent="0.2">
      <c r="A2945" s="26">
        <v>8700</v>
      </c>
      <c r="B2945" s="26">
        <v>12956</v>
      </c>
      <c r="C2945" s="26" t="s">
        <v>751</v>
      </c>
      <c r="D2945" s="26">
        <v>520032178</v>
      </c>
      <c r="E2945" s="26" t="s">
        <v>203</v>
      </c>
      <c r="F2945" s="26" t="s">
        <v>1396</v>
      </c>
      <c r="G2945" s="26" t="s">
        <v>1397</v>
      </c>
      <c r="H2945" s="26" t="s">
        <v>69</v>
      </c>
      <c r="I2945" s="26" t="s">
        <v>112</v>
      </c>
      <c r="J2945" s="26" t="s">
        <v>51</v>
      </c>
      <c r="K2945" s="26" t="s">
        <v>51</v>
      </c>
      <c r="L2945" s="26" t="s">
        <v>433</v>
      </c>
      <c r="M2945" s="26" t="s">
        <v>165</v>
      </c>
      <c r="N2945" s="26" t="s">
        <v>84</v>
      </c>
      <c r="O2945" s="26" t="s">
        <v>57</v>
      </c>
      <c r="P2945" s="26" t="s">
        <v>154</v>
      </c>
      <c r="Q2945" s="26" t="s">
        <v>154</v>
      </c>
      <c r="R2945" s="26" t="s">
        <v>54</v>
      </c>
      <c r="S2945" s="26" t="s">
        <v>531</v>
      </c>
      <c r="T2945" s="54">
        <v>2.665</v>
      </c>
      <c r="U2945" s="36" t="s">
        <v>1036</v>
      </c>
      <c r="V2945" s="43">
        <v>6.3E-2</v>
      </c>
      <c r="W2945" s="43">
        <v>6.1499999999999999E-2</v>
      </c>
      <c r="X2945" s="26" t="s">
        <v>347</v>
      </c>
      <c r="Z2945" s="42">
        <v>1598000</v>
      </c>
      <c r="AA2945" s="42">
        <v>1</v>
      </c>
      <c r="AB2945" s="42">
        <v>100.64</v>
      </c>
      <c r="AC2945" s="42">
        <v>0</v>
      </c>
      <c r="AD2945" s="42">
        <v>1608.2272</v>
      </c>
      <c r="AG2945" s="26" t="s">
        <v>15</v>
      </c>
      <c r="AH2945" s="43">
        <v>9.1892388600000006E-3</v>
      </c>
      <c r="AI2945" s="43">
        <v>3.3980624650000002E-3</v>
      </c>
      <c r="AJ2945" s="43">
        <v>1.2066651706997731E-3</v>
      </c>
    </row>
    <row r="2946" spans="1:36" x14ac:dyDescent="0.2">
      <c r="A2946" s="26">
        <v>8700</v>
      </c>
      <c r="B2946" s="26">
        <v>12956</v>
      </c>
      <c r="C2946" s="26" t="s">
        <v>1398</v>
      </c>
      <c r="D2946" s="26">
        <v>1427976</v>
      </c>
      <c r="E2946" s="26" t="s">
        <v>204</v>
      </c>
      <c r="F2946" s="26" t="s">
        <v>1399</v>
      </c>
      <c r="G2946" s="26" t="s">
        <v>1400</v>
      </c>
      <c r="H2946" s="26" t="s">
        <v>69</v>
      </c>
      <c r="I2946" s="26" t="s">
        <v>112</v>
      </c>
      <c r="J2946" s="26" t="s">
        <v>51</v>
      </c>
      <c r="K2946" s="26" t="s">
        <v>167</v>
      </c>
      <c r="L2946" s="26" t="s">
        <v>433</v>
      </c>
      <c r="M2946" s="26" t="s">
        <v>165</v>
      </c>
      <c r="N2946" s="26" t="s">
        <v>358</v>
      </c>
      <c r="O2946" s="26" t="s">
        <v>57</v>
      </c>
      <c r="P2946" s="26" t="s">
        <v>724</v>
      </c>
      <c r="Q2946" s="26" t="s">
        <v>59</v>
      </c>
      <c r="R2946" s="26" t="s">
        <v>54</v>
      </c>
      <c r="S2946" s="26" t="s">
        <v>531</v>
      </c>
      <c r="T2946" s="54">
        <v>1.8580000000000001</v>
      </c>
      <c r="U2946" s="36" t="s">
        <v>827</v>
      </c>
      <c r="V2946" s="43">
        <v>6.8000000000000005E-2</v>
      </c>
      <c r="W2946" s="43">
        <v>5.8299999999999998E-2</v>
      </c>
      <c r="X2946" s="26" t="s">
        <v>347</v>
      </c>
      <c r="Z2946" s="42">
        <v>580215.67000000004</v>
      </c>
      <c r="AA2946" s="42">
        <v>1</v>
      </c>
      <c r="AB2946" s="42">
        <v>101.93</v>
      </c>
      <c r="AC2946" s="42">
        <v>0</v>
      </c>
      <c r="AD2946" s="42">
        <v>591.41382999999996</v>
      </c>
      <c r="AG2946" s="26" t="s">
        <v>15</v>
      </c>
      <c r="AH2946" s="43">
        <v>1.6676438679999999E-3</v>
      </c>
      <c r="AI2946" s="43">
        <v>1.249612702E-3</v>
      </c>
      <c r="AJ2946" s="43">
        <v>4.4374232081832504E-4</v>
      </c>
    </row>
    <row r="2947" spans="1:36" x14ac:dyDescent="0.2">
      <c r="A2947" s="26">
        <v>8700</v>
      </c>
      <c r="B2947" s="26">
        <v>12956</v>
      </c>
      <c r="C2947" s="26" t="s">
        <v>789</v>
      </c>
      <c r="D2947" s="26">
        <v>520039868</v>
      </c>
      <c r="E2947" s="26" t="s">
        <v>203</v>
      </c>
      <c r="F2947" s="26" t="s">
        <v>1401</v>
      </c>
      <c r="G2947" s="26" t="s">
        <v>1402</v>
      </c>
      <c r="H2947" s="26" t="s">
        <v>69</v>
      </c>
      <c r="I2947" s="26" t="s">
        <v>112</v>
      </c>
      <c r="J2947" s="26" t="s">
        <v>51</v>
      </c>
      <c r="K2947" s="26" t="s">
        <v>51</v>
      </c>
      <c r="L2947" s="26" t="s">
        <v>433</v>
      </c>
      <c r="M2947" s="26" t="s">
        <v>165</v>
      </c>
      <c r="N2947" s="26" t="s">
        <v>353</v>
      </c>
      <c r="O2947" s="26" t="s">
        <v>57</v>
      </c>
      <c r="P2947" s="26" t="s">
        <v>154</v>
      </c>
      <c r="Q2947" s="26" t="s">
        <v>154</v>
      </c>
      <c r="R2947" s="26" t="s">
        <v>54</v>
      </c>
      <c r="S2947" s="26" t="s">
        <v>531</v>
      </c>
      <c r="T2947" s="54">
        <v>2.5019999999999998</v>
      </c>
      <c r="U2947" s="36">
        <v>47122</v>
      </c>
      <c r="V2947" s="43">
        <v>6.0499999999999998E-2</v>
      </c>
      <c r="W2947" s="43">
        <v>6.08E-2</v>
      </c>
      <c r="X2947" s="26" t="s">
        <v>347</v>
      </c>
      <c r="Z2947" s="42">
        <v>524000</v>
      </c>
      <c r="AA2947" s="42">
        <v>1</v>
      </c>
      <c r="AB2947" s="42">
        <v>101.69</v>
      </c>
      <c r="AC2947" s="42">
        <v>0</v>
      </c>
      <c r="AD2947" s="42">
        <v>532.85559999999998</v>
      </c>
      <c r="AG2947" s="26" t="s">
        <v>15</v>
      </c>
      <c r="AH2947" s="43">
        <v>2.3818181810000001E-3</v>
      </c>
      <c r="AI2947" s="43">
        <v>1.1258835900000001E-3</v>
      </c>
      <c r="AJ2947" s="43">
        <v>3.9980563289336856E-4</v>
      </c>
    </row>
    <row r="2948" spans="1:36" x14ac:dyDescent="0.2">
      <c r="A2948" s="26">
        <v>8700</v>
      </c>
      <c r="B2948" s="26">
        <v>12956</v>
      </c>
      <c r="C2948" s="26" t="s">
        <v>1403</v>
      </c>
      <c r="D2948" s="26">
        <v>520034257</v>
      </c>
      <c r="E2948" s="26" t="s">
        <v>203</v>
      </c>
      <c r="F2948" s="26" t="s">
        <v>1404</v>
      </c>
      <c r="G2948" s="26" t="s">
        <v>1405</v>
      </c>
      <c r="H2948" s="26" t="s">
        <v>69</v>
      </c>
      <c r="I2948" s="26" t="s">
        <v>113</v>
      </c>
      <c r="J2948" s="26" t="s">
        <v>51</v>
      </c>
      <c r="K2948" s="26" t="s">
        <v>51</v>
      </c>
      <c r="L2948" s="26" t="s">
        <v>433</v>
      </c>
      <c r="M2948" s="26" t="s">
        <v>165</v>
      </c>
      <c r="N2948" s="26" t="s">
        <v>373</v>
      </c>
      <c r="O2948" s="26" t="s">
        <v>57</v>
      </c>
      <c r="P2948" s="26" t="s">
        <v>750</v>
      </c>
      <c r="Q2948" s="26" t="s">
        <v>64</v>
      </c>
      <c r="R2948" s="26" t="s">
        <v>54</v>
      </c>
      <c r="S2948" s="26" t="s">
        <v>531</v>
      </c>
      <c r="T2948" s="54">
        <v>2.7749999999999999</v>
      </c>
      <c r="U2948" s="36">
        <v>47033</v>
      </c>
      <c r="V2948" s="43">
        <v>3.73E-2</v>
      </c>
      <c r="W2948" s="43">
        <v>2.9700000000000001E-2</v>
      </c>
      <c r="X2948" s="26" t="s">
        <v>347</v>
      </c>
      <c r="Z2948" s="42">
        <v>1013500</v>
      </c>
      <c r="AA2948" s="42">
        <v>1</v>
      </c>
      <c r="AB2948" s="42">
        <v>110.81</v>
      </c>
      <c r="AC2948" s="42">
        <v>0</v>
      </c>
      <c r="AD2948" s="42">
        <v>1123.05935</v>
      </c>
      <c r="AG2948" s="26" t="s">
        <v>15</v>
      </c>
      <c r="AH2948" s="43">
        <v>2.2177922290000001E-3</v>
      </c>
      <c r="AI2948" s="43">
        <v>2.3729394839999999E-3</v>
      </c>
      <c r="AJ2948" s="43">
        <v>8.4264002143088134E-4</v>
      </c>
    </row>
    <row r="2949" spans="1:36" x14ac:dyDescent="0.2">
      <c r="A2949" s="26">
        <v>8700</v>
      </c>
      <c r="B2949" s="26">
        <v>12956</v>
      </c>
      <c r="C2949" s="26" t="s">
        <v>1406</v>
      </c>
      <c r="D2949" s="26">
        <v>520036120</v>
      </c>
      <c r="E2949" s="26" t="s">
        <v>203</v>
      </c>
      <c r="F2949" s="26" t="s">
        <v>1407</v>
      </c>
      <c r="G2949" s="26" t="s">
        <v>1408</v>
      </c>
      <c r="H2949" s="26" t="s">
        <v>69</v>
      </c>
      <c r="I2949" s="26" t="s">
        <v>112</v>
      </c>
      <c r="J2949" s="26" t="s">
        <v>51</v>
      </c>
      <c r="K2949" s="26" t="s">
        <v>51</v>
      </c>
      <c r="L2949" s="26" t="s">
        <v>433</v>
      </c>
      <c r="M2949" s="26" t="s">
        <v>165</v>
      </c>
      <c r="N2949" s="26" t="s">
        <v>141</v>
      </c>
      <c r="O2949" s="26" t="s">
        <v>57</v>
      </c>
      <c r="P2949" s="26" t="s">
        <v>733</v>
      </c>
      <c r="Q2949" s="26" t="s">
        <v>59</v>
      </c>
      <c r="R2949" s="26" t="s">
        <v>54</v>
      </c>
      <c r="S2949" s="26" t="s">
        <v>531</v>
      </c>
      <c r="T2949" s="54">
        <v>2.8969999999999998</v>
      </c>
      <c r="U2949" s="36" t="s">
        <v>1409</v>
      </c>
      <c r="V2949" s="43">
        <v>4.7E-2</v>
      </c>
      <c r="W2949" s="43">
        <v>4.7300000000000002E-2</v>
      </c>
      <c r="X2949" s="26" t="s">
        <v>347</v>
      </c>
      <c r="Z2949" s="42">
        <v>1319657</v>
      </c>
      <c r="AA2949" s="42">
        <v>1</v>
      </c>
      <c r="AB2949" s="42">
        <v>103.85</v>
      </c>
      <c r="AC2949" s="42">
        <v>0</v>
      </c>
      <c r="AD2949" s="42">
        <v>1370.46379</v>
      </c>
      <c r="AG2949" s="26" t="s">
        <v>15</v>
      </c>
      <c r="AH2949" s="43">
        <v>1.4677533080000001E-3</v>
      </c>
      <c r="AI2949" s="43">
        <v>2.8956863580000001E-3</v>
      </c>
      <c r="AJ2949" s="43">
        <v>1.0282694653455731E-3</v>
      </c>
    </row>
    <row r="2950" spans="1:36" x14ac:dyDescent="0.2">
      <c r="A2950" s="26">
        <v>8700</v>
      </c>
      <c r="B2950" s="26">
        <v>12956</v>
      </c>
      <c r="C2950" s="26" t="s">
        <v>1406</v>
      </c>
      <c r="D2950" s="26">
        <v>520036120</v>
      </c>
      <c r="E2950" s="26" t="s">
        <v>203</v>
      </c>
      <c r="F2950" s="26" t="s">
        <v>1410</v>
      </c>
      <c r="G2950" s="26" t="s">
        <v>1411</v>
      </c>
      <c r="H2950" s="26" t="s">
        <v>69</v>
      </c>
      <c r="I2950" s="26" t="s">
        <v>339</v>
      </c>
      <c r="J2950" s="26" t="s">
        <v>51</v>
      </c>
      <c r="K2950" s="26" t="s">
        <v>51</v>
      </c>
      <c r="L2950" s="26" t="s">
        <v>433</v>
      </c>
      <c r="M2950" s="26" t="s">
        <v>165</v>
      </c>
      <c r="N2950" s="26" t="s">
        <v>141</v>
      </c>
      <c r="O2950" s="26" t="s">
        <v>57</v>
      </c>
      <c r="P2950" s="26" t="s">
        <v>733</v>
      </c>
      <c r="Q2950" s="26" t="s">
        <v>59</v>
      </c>
      <c r="R2950" s="26" t="s">
        <v>54</v>
      </c>
      <c r="S2950" s="26" t="s">
        <v>531</v>
      </c>
      <c r="T2950" s="54">
        <v>3.01</v>
      </c>
      <c r="U2950" s="36" t="s">
        <v>1409</v>
      </c>
      <c r="V2950" s="43">
        <v>2.8000000000000001E-2</v>
      </c>
      <c r="W2950" s="43">
        <v>-6.1999999999999998E-3</v>
      </c>
      <c r="X2950" s="26" t="s">
        <v>347</v>
      </c>
      <c r="Z2950" s="42">
        <v>410000</v>
      </c>
      <c r="AA2950" s="42">
        <v>1</v>
      </c>
      <c r="AB2950" s="42">
        <v>113.3</v>
      </c>
      <c r="AC2950" s="42">
        <v>0</v>
      </c>
      <c r="AD2950" s="42">
        <v>464.53</v>
      </c>
      <c r="AG2950" s="26" t="s">
        <v>15</v>
      </c>
      <c r="AH2950" s="43">
        <v>2.7335192119999998E-3</v>
      </c>
      <c r="AI2950" s="43">
        <v>9.8151676299999997E-4</v>
      </c>
      <c r="AJ2950" s="43">
        <v>3.4854041253945067E-4</v>
      </c>
    </row>
    <row r="2951" spans="1:36" x14ac:dyDescent="0.2">
      <c r="A2951" s="26">
        <v>8700</v>
      </c>
      <c r="B2951" s="26">
        <v>12956</v>
      </c>
      <c r="C2951" s="26" t="s">
        <v>1412</v>
      </c>
      <c r="D2951" s="26">
        <v>516286432</v>
      </c>
      <c r="E2951" s="26" t="s">
        <v>203</v>
      </c>
      <c r="F2951" s="26" t="s">
        <v>1413</v>
      </c>
      <c r="G2951" s="26" t="s">
        <v>1414</v>
      </c>
      <c r="H2951" s="26" t="s">
        <v>69</v>
      </c>
      <c r="I2951" s="26" t="s">
        <v>112</v>
      </c>
      <c r="J2951" s="26" t="s">
        <v>51</v>
      </c>
      <c r="K2951" s="26" t="s">
        <v>51</v>
      </c>
      <c r="L2951" s="26" t="s">
        <v>433</v>
      </c>
      <c r="M2951" s="26" t="s">
        <v>165</v>
      </c>
      <c r="N2951" s="26" t="s">
        <v>357</v>
      </c>
      <c r="O2951" s="26" t="s">
        <v>57</v>
      </c>
      <c r="P2951" s="26" t="s">
        <v>154</v>
      </c>
      <c r="Q2951" s="26" t="s">
        <v>154</v>
      </c>
      <c r="R2951" s="26" t="s">
        <v>54</v>
      </c>
      <c r="S2951" s="26" t="s">
        <v>531</v>
      </c>
      <c r="T2951" s="54">
        <v>0.69499999999999995</v>
      </c>
      <c r="U2951" s="36" t="s">
        <v>1415</v>
      </c>
      <c r="V2951" s="43">
        <v>6.5000000000000002E-2</v>
      </c>
      <c r="W2951" s="43">
        <v>6.8199999999999997E-2</v>
      </c>
      <c r="X2951" s="26" t="s">
        <v>347</v>
      </c>
      <c r="Z2951" s="42">
        <v>200000</v>
      </c>
      <c r="AA2951" s="42">
        <v>1</v>
      </c>
      <c r="AB2951" s="42">
        <v>100.16</v>
      </c>
      <c r="AC2951" s="42">
        <v>0</v>
      </c>
      <c r="AD2951" s="42">
        <v>200.32</v>
      </c>
      <c r="AG2951" s="26" t="s">
        <v>15</v>
      </c>
      <c r="AH2951" s="43">
        <v>1.8199087620000001E-3</v>
      </c>
      <c r="AI2951" s="43">
        <v>4.2326101199999998E-4</v>
      </c>
      <c r="AJ2951" s="43">
        <v>1.5030162839838707E-4</v>
      </c>
    </row>
    <row r="2952" spans="1:36" x14ac:dyDescent="0.2">
      <c r="A2952" s="26">
        <v>8700</v>
      </c>
      <c r="B2952" s="26">
        <v>12956</v>
      </c>
      <c r="C2952" s="26" t="s">
        <v>1416</v>
      </c>
      <c r="D2952" s="26">
        <v>520038274</v>
      </c>
      <c r="E2952" s="26" t="s">
        <v>203</v>
      </c>
      <c r="F2952" s="26" t="s">
        <v>1417</v>
      </c>
      <c r="G2952" s="26" t="s">
        <v>1418</v>
      </c>
      <c r="H2952" s="26" t="s">
        <v>69</v>
      </c>
      <c r="I2952" s="26" t="s">
        <v>113</v>
      </c>
      <c r="J2952" s="26" t="s">
        <v>51</v>
      </c>
      <c r="K2952" s="26" t="s">
        <v>51</v>
      </c>
      <c r="L2952" s="26" t="s">
        <v>433</v>
      </c>
      <c r="M2952" s="26" t="s">
        <v>165</v>
      </c>
      <c r="N2952" s="26" t="s">
        <v>84</v>
      </c>
      <c r="O2952" s="26" t="s">
        <v>57</v>
      </c>
      <c r="P2952" s="26" t="s">
        <v>750</v>
      </c>
      <c r="Q2952" s="26" t="s">
        <v>64</v>
      </c>
      <c r="R2952" s="26" t="s">
        <v>54</v>
      </c>
      <c r="S2952" s="26" t="s">
        <v>531</v>
      </c>
      <c r="T2952" s="54">
        <v>2.569</v>
      </c>
      <c r="U2952" s="36" t="s">
        <v>1389</v>
      </c>
      <c r="V2952" s="43">
        <v>3.85E-2</v>
      </c>
      <c r="W2952" s="43">
        <v>3.0599999999999999E-2</v>
      </c>
      <c r="X2952" s="26" t="s">
        <v>347</v>
      </c>
      <c r="Z2952" s="42">
        <v>750000</v>
      </c>
      <c r="AA2952" s="42">
        <v>1</v>
      </c>
      <c r="AB2952" s="42">
        <v>110.19</v>
      </c>
      <c r="AC2952" s="42">
        <v>0</v>
      </c>
      <c r="AD2952" s="42">
        <v>826.42499999999995</v>
      </c>
      <c r="AG2952" s="26" t="s">
        <v>15</v>
      </c>
      <c r="AH2952" s="43">
        <v>2.5000000000000001E-3</v>
      </c>
      <c r="AI2952" s="43">
        <v>1.746173533E-3</v>
      </c>
      <c r="AJ2952" s="43">
        <v>6.2007299944657069E-4</v>
      </c>
    </row>
    <row r="2953" spans="1:36" x14ac:dyDescent="0.2">
      <c r="A2953" s="26">
        <v>8700</v>
      </c>
      <c r="B2953" s="26">
        <v>12956</v>
      </c>
      <c r="C2953" s="26" t="s">
        <v>1419</v>
      </c>
      <c r="D2953" s="26">
        <v>520025438</v>
      </c>
      <c r="E2953" s="26" t="s">
        <v>203</v>
      </c>
      <c r="F2953" s="26" t="s">
        <v>1420</v>
      </c>
      <c r="G2953" s="26" t="s">
        <v>1421</v>
      </c>
      <c r="H2953" s="26" t="s">
        <v>69</v>
      </c>
      <c r="I2953" s="26" t="s">
        <v>113</v>
      </c>
      <c r="J2953" s="26" t="s">
        <v>51</v>
      </c>
      <c r="K2953" s="26" t="s">
        <v>51</v>
      </c>
      <c r="L2953" s="26" t="s">
        <v>433</v>
      </c>
      <c r="M2953" s="26" t="s">
        <v>165</v>
      </c>
      <c r="N2953" s="26" t="s">
        <v>357</v>
      </c>
      <c r="O2953" s="26" t="s">
        <v>57</v>
      </c>
      <c r="P2953" s="26" t="s">
        <v>724</v>
      </c>
      <c r="Q2953" s="26" t="s">
        <v>59</v>
      </c>
      <c r="R2953" s="26" t="s">
        <v>54</v>
      </c>
      <c r="S2953" s="26" t="s">
        <v>531</v>
      </c>
      <c r="T2953" s="54">
        <v>3.9359999999999999</v>
      </c>
      <c r="U2953" s="36">
        <v>47125</v>
      </c>
      <c r="V2953" s="43">
        <v>3.6200000000000003E-2</v>
      </c>
      <c r="W2953" s="43">
        <v>3.09E-2</v>
      </c>
      <c r="X2953" s="26" t="s">
        <v>347</v>
      </c>
      <c r="Z2953" s="42">
        <v>2387795.48</v>
      </c>
      <c r="AA2953" s="42">
        <v>1</v>
      </c>
      <c r="AB2953" s="42">
        <v>108.58</v>
      </c>
      <c r="AC2953" s="42">
        <v>0</v>
      </c>
      <c r="AD2953" s="42">
        <v>2592.66833</v>
      </c>
      <c r="AG2953" s="26" t="s">
        <v>15</v>
      </c>
      <c r="AH2953" s="43">
        <v>1.2951444780000001E-3</v>
      </c>
      <c r="AI2953" s="43">
        <v>5.4781121330000002E-3</v>
      </c>
      <c r="AJ2953" s="43">
        <v>1.9452988812696029E-3</v>
      </c>
    </row>
    <row r="2954" spans="1:36" x14ac:dyDescent="0.2">
      <c r="A2954" s="26">
        <v>8700</v>
      </c>
      <c r="B2954" s="26">
        <v>12956</v>
      </c>
      <c r="C2954" s="26" t="s">
        <v>1033</v>
      </c>
      <c r="D2954" s="26">
        <v>515327120</v>
      </c>
      <c r="E2954" s="26" t="s">
        <v>203</v>
      </c>
      <c r="F2954" s="26" t="s">
        <v>1422</v>
      </c>
      <c r="G2954" s="26" t="s">
        <v>1423</v>
      </c>
      <c r="H2954" s="26" t="s">
        <v>69</v>
      </c>
      <c r="I2954" s="26" t="s">
        <v>113</v>
      </c>
      <c r="J2954" s="26" t="s">
        <v>51</v>
      </c>
      <c r="K2954" s="26" t="s">
        <v>51</v>
      </c>
      <c r="L2954" s="26" t="s">
        <v>433</v>
      </c>
      <c r="M2954" s="26" t="s">
        <v>165</v>
      </c>
      <c r="N2954" s="26" t="s">
        <v>357</v>
      </c>
      <c r="O2954" s="26" t="s">
        <v>57</v>
      </c>
      <c r="P2954" s="26" t="s">
        <v>742</v>
      </c>
      <c r="Q2954" s="26" t="s">
        <v>64</v>
      </c>
      <c r="R2954" s="26" t="s">
        <v>54</v>
      </c>
      <c r="S2954" s="26" t="s">
        <v>531</v>
      </c>
      <c r="T2954" s="54">
        <v>5.8860000000000001</v>
      </c>
      <c r="U2954" s="36" t="s">
        <v>1021</v>
      </c>
      <c r="V2954" s="43">
        <v>3.1800000000000002E-2</v>
      </c>
      <c r="W2954" s="43">
        <v>3.1300000000000001E-2</v>
      </c>
      <c r="X2954" s="26" t="s">
        <v>347</v>
      </c>
      <c r="Z2954" s="42">
        <v>563350</v>
      </c>
      <c r="AA2954" s="42">
        <v>1</v>
      </c>
      <c r="AB2954" s="42">
        <v>106.54</v>
      </c>
      <c r="AC2954" s="42">
        <v>0</v>
      </c>
      <c r="AD2954" s="42">
        <v>600.19308999999998</v>
      </c>
      <c r="AG2954" s="26" t="s">
        <v>15</v>
      </c>
      <c r="AH2954" s="43">
        <v>1.386618778E-3</v>
      </c>
      <c r="AI2954" s="43">
        <v>1.2681626139999999E-3</v>
      </c>
      <c r="AJ2954" s="43">
        <v>4.5032946675548969E-4</v>
      </c>
    </row>
    <row r="2955" spans="1:36" x14ac:dyDescent="0.2">
      <c r="A2955" s="26">
        <v>8700</v>
      </c>
      <c r="B2955" s="26">
        <v>12956</v>
      </c>
      <c r="C2955" s="26" t="s">
        <v>873</v>
      </c>
      <c r="D2955" s="26">
        <v>520038910</v>
      </c>
      <c r="E2955" s="26" t="s">
        <v>203</v>
      </c>
      <c r="F2955" s="26" t="s">
        <v>1424</v>
      </c>
      <c r="G2955" s="26" t="s">
        <v>1425</v>
      </c>
      <c r="H2955" s="26" t="s">
        <v>69</v>
      </c>
      <c r="I2955" s="26" t="s">
        <v>112</v>
      </c>
      <c r="J2955" s="26" t="s">
        <v>51</v>
      </c>
      <c r="K2955" s="26" t="s">
        <v>51</v>
      </c>
      <c r="L2955" s="26" t="s">
        <v>433</v>
      </c>
      <c r="M2955" s="26" t="s">
        <v>165</v>
      </c>
      <c r="N2955" s="26" t="s">
        <v>357</v>
      </c>
      <c r="O2955" s="26" t="s">
        <v>57</v>
      </c>
      <c r="P2955" s="26" t="s">
        <v>728</v>
      </c>
      <c r="Q2955" s="26" t="s">
        <v>59</v>
      </c>
      <c r="R2955" s="26" t="s">
        <v>54</v>
      </c>
      <c r="S2955" s="26" t="s">
        <v>531</v>
      </c>
      <c r="T2955" s="54">
        <v>4.4569999999999999</v>
      </c>
      <c r="U2955" s="36" t="s">
        <v>1021</v>
      </c>
      <c r="V2955" s="43">
        <v>4.8899999999999999E-2</v>
      </c>
      <c r="W2955" s="43">
        <v>4.9000000000000002E-2</v>
      </c>
      <c r="X2955" s="26" t="s">
        <v>347</v>
      </c>
      <c r="Z2955" s="42">
        <v>468885</v>
      </c>
      <c r="AA2955" s="42">
        <v>1</v>
      </c>
      <c r="AB2955" s="42">
        <v>100.23</v>
      </c>
      <c r="AC2955" s="42">
        <v>0</v>
      </c>
      <c r="AD2955" s="42">
        <v>469.96343999999999</v>
      </c>
      <c r="AG2955" s="26" t="s">
        <v>15</v>
      </c>
      <c r="AH2955" s="43">
        <v>1.562960419E-3</v>
      </c>
      <c r="AI2955" s="43">
        <v>9.9299721100000004E-4</v>
      </c>
      <c r="AJ2955" s="43">
        <v>3.5261716413592095E-4</v>
      </c>
    </row>
    <row r="2956" spans="1:36" x14ac:dyDescent="0.2">
      <c r="A2956" s="26">
        <v>8700</v>
      </c>
      <c r="B2956" s="26">
        <v>12956</v>
      </c>
      <c r="C2956" s="26" t="s">
        <v>1426</v>
      </c>
      <c r="D2956" s="26" t="s">
        <v>1427</v>
      </c>
      <c r="E2956" s="26" t="s">
        <v>204</v>
      </c>
      <c r="F2956" s="26" t="s">
        <v>1428</v>
      </c>
      <c r="G2956" s="26" t="s">
        <v>1429</v>
      </c>
      <c r="H2956" s="26" t="s">
        <v>69</v>
      </c>
      <c r="I2956" s="26" t="s">
        <v>114</v>
      </c>
      <c r="J2956" s="26" t="s">
        <v>51</v>
      </c>
      <c r="K2956" s="26" t="s">
        <v>167</v>
      </c>
      <c r="L2956" s="26" t="s">
        <v>433</v>
      </c>
      <c r="M2956" s="26" t="s">
        <v>165</v>
      </c>
      <c r="N2956" s="26" t="s">
        <v>355</v>
      </c>
      <c r="O2956" s="26" t="s">
        <v>57</v>
      </c>
      <c r="P2956" s="26" t="s">
        <v>776</v>
      </c>
      <c r="Q2956" s="26" t="s">
        <v>64</v>
      </c>
      <c r="R2956" s="26" t="s">
        <v>54</v>
      </c>
      <c r="S2956" s="26" t="s">
        <v>531</v>
      </c>
      <c r="T2956" s="54">
        <v>1.5620000000000001</v>
      </c>
      <c r="U2956" s="36" t="s">
        <v>1430</v>
      </c>
      <c r="V2956" s="43">
        <v>8.1199999999999994E-2</v>
      </c>
      <c r="W2956" s="43">
        <v>7.5600000000000001E-2</v>
      </c>
      <c r="X2956" s="26" t="s">
        <v>347</v>
      </c>
      <c r="Z2956" s="42">
        <v>4145000</v>
      </c>
      <c r="AA2956" s="42">
        <v>1</v>
      </c>
      <c r="AB2956" s="42">
        <v>101.45</v>
      </c>
      <c r="AC2956" s="42">
        <v>0</v>
      </c>
      <c r="AD2956" s="42">
        <v>4205.1025</v>
      </c>
      <c r="AG2956" s="26" t="s">
        <v>15</v>
      </c>
      <c r="AH2956" s="43">
        <v>9.8454563110000008E-3</v>
      </c>
      <c r="AI2956" s="43">
        <v>8.8850636069999992E-3</v>
      </c>
      <c r="AJ2956" s="43">
        <v>3.1551205737426545E-3</v>
      </c>
    </row>
    <row r="2957" spans="1:36" x14ac:dyDescent="0.2">
      <c r="A2957" s="26">
        <v>8700</v>
      </c>
      <c r="B2957" s="26">
        <v>12956</v>
      </c>
      <c r="C2957" s="26" t="s">
        <v>864</v>
      </c>
      <c r="D2957" s="26">
        <v>520037789</v>
      </c>
      <c r="E2957" s="26" t="s">
        <v>203</v>
      </c>
      <c r="F2957" s="26" t="s">
        <v>1431</v>
      </c>
      <c r="G2957" s="26" t="s">
        <v>1432</v>
      </c>
      <c r="H2957" s="26" t="s">
        <v>69</v>
      </c>
      <c r="I2957" s="26" t="s">
        <v>113</v>
      </c>
      <c r="J2957" s="26" t="s">
        <v>51</v>
      </c>
      <c r="K2957" s="26" t="s">
        <v>51</v>
      </c>
      <c r="L2957" s="26" t="s">
        <v>433</v>
      </c>
      <c r="M2957" s="26" t="s">
        <v>165</v>
      </c>
      <c r="N2957" s="26" t="s">
        <v>357</v>
      </c>
      <c r="O2957" s="26" t="s">
        <v>57</v>
      </c>
      <c r="P2957" s="26" t="s">
        <v>728</v>
      </c>
      <c r="Q2957" s="26" t="s">
        <v>59</v>
      </c>
      <c r="R2957" s="26" t="s">
        <v>54</v>
      </c>
      <c r="S2957" s="26" t="s">
        <v>531</v>
      </c>
      <c r="T2957" s="54">
        <v>5.97</v>
      </c>
      <c r="U2957" s="36">
        <v>50041</v>
      </c>
      <c r="V2957" s="43">
        <v>3.61E-2</v>
      </c>
      <c r="W2957" s="43">
        <v>3.09E-2</v>
      </c>
      <c r="X2957" s="26" t="s">
        <v>347</v>
      </c>
      <c r="Z2957" s="42">
        <v>1451391.82</v>
      </c>
      <c r="AA2957" s="42">
        <v>1</v>
      </c>
      <c r="AB2957" s="42">
        <v>109.14</v>
      </c>
      <c r="AC2957" s="42">
        <v>27.57527</v>
      </c>
      <c r="AD2957" s="42">
        <v>1611.6242999999999</v>
      </c>
      <c r="AG2957" s="26" t="s">
        <v>15</v>
      </c>
      <c r="AH2957" s="43">
        <v>9.2345374900000001E-4</v>
      </c>
      <c r="AI2957" s="43">
        <v>3.4052402800000001E-3</v>
      </c>
      <c r="AJ2957" s="43">
        <v>1.2092140408167468E-3</v>
      </c>
    </row>
    <row r="2958" spans="1:36" x14ac:dyDescent="0.2">
      <c r="A2958" s="26">
        <v>8700</v>
      </c>
      <c r="B2958" s="26">
        <v>12956</v>
      </c>
      <c r="C2958" s="26" t="s">
        <v>1433</v>
      </c>
      <c r="D2958" s="26">
        <v>520036658</v>
      </c>
      <c r="E2958" s="26" t="s">
        <v>203</v>
      </c>
      <c r="F2958" s="26" t="s">
        <v>1434</v>
      </c>
      <c r="G2958" s="26" t="s">
        <v>1435</v>
      </c>
      <c r="H2958" s="26" t="s">
        <v>69</v>
      </c>
      <c r="I2958" s="26" t="s">
        <v>112</v>
      </c>
      <c r="J2958" s="26" t="s">
        <v>51</v>
      </c>
      <c r="K2958" s="26" t="s">
        <v>51</v>
      </c>
      <c r="L2958" s="26" t="s">
        <v>433</v>
      </c>
      <c r="M2958" s="26" t="s">
        <v>165</v>
      </c>
      <c r="N2958" s="26" t="s">
        <v>87</v>
      </c>
      <c r="O2958" s="26" t="s">
        <v>57</v>
      </c>
      <c r="P2958" s="26" t="s">
        <v>737</v>
      </c>
      <c r="Q2958" s="26" t="s">
        <v>59</v>
      </c>
      <c r="R2958" s="26" t="s">
        <v>54</v>
      </c>
      <c r="S2958" s="26" t="s">
        <v>531</v>
      </c>
      <c r="T2958" s="54">
        <v>4.3920000000000003</v>
      </c>
      <c r="U2958" s="36" t="s">
        <v>1436</v>
      </c>
      <c r="V2958" s="43">
        <v>5.7500000000000002E-2</v>
      </c>
      <c r="W2958" s="43">
        <v>5.4800000000000001E-2</v>
      </c>
      <c r="X2958" s="26" t="s">
        <v>347</v>
      </c>
      <c r="Z2958" s="42">
        <v>196870</v>
      </c>
      <c r="AA2958" s="42">
        <v>1</v>
      </c>
      <c r="AB2958" s="42">
        <v>103.03</v>
      </c>
      <c r="AC2958" s="42">
        <v>0</v>
      </c>
      <c r="AD2958" s="42">
        <v>202.83516</v>
      </c>
      <c r="AG2958" s="26" t="s">
        <v>15</v>
      </c>
      <c r="AH2958" s="43">
        <v>3.7499047600000001E-4</v>
      </c>
      <c r="AI2958" s="43">
        <v>4.2857535499999999E-4</v>
      </c>
      <c r="AJ2958" s="43">
        <v>1.5218877218673818E-4</v>
      </c>
    </row>
    <row r="2959" spans="1:36" x14ac:dyDescent="0.2">
      <c r="A2959" s="26">
        <v>8700</v>
      </c>
      <c r="B2959" s="26">
        <v>12956</v>
      </c>
      <c r="C2959" s="26" t="s">
        <v>725</v>
      </c>
      <c r="D2959" s="26">
        <v>514290345</v>
      </c>
      <c r="E2959" s="26" t="s">
        <v>203</v>
      </c>
      <c r="F2959" s="26" t="s">
        <v>1437</v>
      </c>
      <c r="G2959" s="26" t="s">
        <v>1438</v>
      </c>
      <c r="H2959" s="26" t="s">
        <v>69</v>
      </c>
      <c r="I2959" s="26" t="s">
        <v>113</v>
      </c>
      <c r="J2959" s="26" t="s">
        <v>51</v>
      </c>
      <c r="K2959" s="26" t="s">
        <v>51</v>
      </c>
      <c r="L2959" s="26" t="s">
        <v>433</v>
      </c>
      <c r="M2959" s="26" t="s">
        <v>165</v>
      </c>
      <c r="N2959" s="26" t="s">
        <v>141</v>
      </c>
      <c r="O2959" s="26" t="s">
        <v>57</v>
      </c>
      <c r="P2959" s="26" t="s">
        <v>733</v>
      </c>
      <c r="Q2959" s="26" t="s">
        <v>59</v>
      </c>
      <c r="R2959" s="26" t="s">
        <v>54</v>
      </c>
      <c r="S2959" s="26" t="s">
        <v>531</v>
      </c>
      <c r="T2959" s="54">
        <v>6.5519999999999996</v>
      </c>
      <c r="U2959" s="36">
        <v>62580</v>
      </c>
      <c r="V2959" s="43">
        <v>2.0899999999999998E-2</v>
      </c>
      <c r="W2959" s="43">
        <v>3.2899999999999999E-2</v>
      </c>
      <c r="X2959" s="26" t="s">
        <v>347</v>
      </c>
      <c r="Z2959" s="42">
        <v>382300</v>
      </c>
      <c r="AA2959" s="42">
        <v>1</v>
      </c>
      <c r="AB2959" s="42">
        <v>106.11</v>
      </c>
      <c r="AC2959" s="42">
        <v>0</v>
      </c>
      <c r="AD2959" s="42">
        <v>405.65852999999998</v>
      </c>
      <c r="AG2959" s="26" t="s">
        <v>15</v>
      </c>
      <c r="AH2959" s="43">
        <v>2.4765976699999998E-4</v>
      </c>
      <c r="AI2959" s="43">
        <v>8.5712579899999998E-4</v>
      </c>
      <c r="AJ2959" s="43">
        <v>3.0436869824628573E-4</v>
      </c>
    </row>
    <row r="2960" spans="1:36" x14ac:dyDescent="0.2">
      <c r="A2960" s="26">
        <v>8700</v>
      </c>
      <c r="B2960" s="26">
        <v>12956</v>
      </c>
      <c r="C2960" s="26" t="s">
        <v>954</v>
      </c>
      <c r="D2960" s="26">
        <v>511659401</v>
      </c>
      <c r="E2960" s="26" t="s">
        <v>203</v>
      </c>
      <c r="F2960" s="26" t="s">
        <v>1439</v>
      </c>
      <c r="G2960" s="26" t="s">
        <v>1440</v>
      </c>
      <c r="H2960" s="26" t="s">
        <v>69</v>
      </c>
      <c r="I2960" s="26" t="s">
        <v>112</v>
      </c>
      <c r="J2960" s="26" t="s">
        <v>51</v>
      </c>
      <c r="K2960" s="26" t="s">
        <v>51</v>
      </c>
      <c r="L2960" s="26" t="s">
        <v>433</v>
      </c>
      <c r="M2960" s="26" t="s">
        <v>165</v>
      </c>
      <c r="N2960" s="26" t="s">
        <v>357</v>
      </c>
      <c r="O2960" s="26" t="s">
        <v>57</v>
      </c>
      <c r="P2960" s="26" t="s">
        <v>728</v>
      </c>
      <c r="Q2960" s="26" t="s">
        <v>59</v>
      </c>
      <c r="R2960" s="26" t="s">
        <v>54</v>
      </c>
      <c r="S2960" s="26" t="s">
        <v>531</v>
      </c>
      <c r="T2960" s="54">
        <v>2.5049999999999999</v>
      </c>
      <c r="U2960" s="36" t="s">
        <v>1441</v>
      </c>
      <c r="V2960" s="43">
        <v>0.05</v>
      </c>
      <c r="W2960" s="43">
        <v>4.9299999999999997E-2</v>
      </c>
      <c r="X2960" s="26" t="s">
        <v>347</v>
      </c>
      <c r="Z2960" s="42">
        <v>800000</v>
      </c>
      <c r="AA2960" s="42">
        <v>1</v>
      </c>
      <c r="AB2960" s="42">
        <v>101.17</v>
      </c>
      <c r="AC2960" s="42">
        <v>0</v>
      </c>
      <c r="AD2960" s="42">
        <v>809.36</v>
      </c>
      <c r="AG2960" s="26" t="s">
        <v>15</v>
      </c>
      <c r="AH2960" s="43">
        <v>2E-3</v>
      </c>
      <c r="AI2960" s="43">
        <v>1.7101164790000001E-3</v>
      </c>
      <c r="AJ2960" s="43">
        <v>6.0726899940354722E-4</v>
      </c>
    </row>
    <row r="2961" spans="1:36" x14ac:dyDescent="0.2">
      <c r="A2961" s="26">
        <v>8700</v>
      </c>
      <c r="B2961" s="26">
        <v>12956</v>
      </c>
      <c r="C2961" s="26" t="s">
        <v>954</v>
      </c>
      <c r="D2961" s="26">
        <v>511659401</v>
      </c>
      <c r="E2961" s="26" t="s">
        <v>203</v>
      </c>
      <c r="F2961" s="26" t="s">
        <v>1442</v>
      </c>
      <c r="G2961" s="26" t="s">
        <v>1443</v>
      </c>
      <c r="H2961" s="26" t="s">
        <v>69</v>
      </c>
      <c r="I2961" s="26" t="s">
        <v>113</v>
      </c>
      <c r="J2961" s="26" t="s">
        <v>51</v>
      </c>
      <c r="K2961" s="26" t="s">
        <v>51</v>
      </c>
      <c r="L2961" s="26" t="s">
        <v>433</v>
      </c>
      <c r="M2961" s="26" t="s">
        <v>165</v>
      </c>
      <c r="N2961" s="26" t="s">
        <v>357</v>
      </c>
      <c r="O2961" s="26" t="s">
        <v>57</v>
      </c>
      <c r="P2961" s="26" t="s">
        <v>728</v>
      </c>
      <c r="Q2961" s="26" t="s">
        <v>59</v>
      </c>
      <c r="R2961" s="26" t="s">
        <v>54</v>
      </c>
      <c r="S2961" s="26" t="s">
        <v>531</v>
      </c>
      <c r="T2961" s="54">
        <v>7.9050000000000002</v>
      </c>
      <c r="U2961" s="36">
        <v>50775</v>
      </c>
      <c r="V2961" s="43">
        <v>2.64E-2</v>
      </c>
      <c r="W2961" s="43">
        <v>2.86E-2</v>
      </c>
      <c r="X2961" s="26" t="s">
        <v>347</v>
      </c>
      <c r="Z2961" s="42">
        <v>338200</v>
      </c>
      <c r="AA2961" s="42">
        <v>1</v>
      </c>
      <c r="AB2961" s="42">
        <v>104.18</v>
      </c>
      <c r="AC2961" s="42">
        <v>0</v>
      </c>
      <c r="AD2961" s="42">
        <v>352.33676000000003</v>
      </c>
      <c r="AG2961" s="26" t="s">
        <v>15</v>
      </c>
      <c r="AH2961" s="43">
        <v>1.1273333330000001E-3</v>
      </c>
      <c r="AI2961" s="43">
        <v>7.4446093100000003E-4</v>
      </c>
      <c r="AJ2961" s="43">
        <v>2.6436096631695137E-4</v>
      </c>
    </row>
    <row r="2962" spans="1:36" x14ac:dyDescent="0.2">
      <c r="A2962" s="26">
        <v>8700</v>
      </c>
      <c r="B2962" s="26">
        <v>12956</v>
      </c>
      <c r="C2962" s="26" t="s">
        <v>1444</v>
      </c>
      <c r="D2962" s="26">
        <v>516378643</v>
      </c>
      <c r="E2962" s="26" t="s">
        <v>203</v>
      </c>
      <c r="F2962" s="26" t="s">
        <v>1445</v>
      </c>
      <c r="G2962" s="26" t="s">
        <v>1446</v>
      </c>
      <c r="H2962" s="26" t="s">
        <v>69</v>
      </c>
      <c r="I2962" s="26" t="s">
        <v>113</v>
      </c>
      <c r="J2962" s="26" t="s">
        <v>51</v>
      </c>
      <c r="K2962" s="26" t="s">
        <v>51</v>
      </c>
      <c r="L2962" s="26" t="s">
        <v>433</v>
      </c>
      <c r="M2962" s="26" t="s">
        <v>165</v>
      </c>
      <c r="N2962" s="26" t="s">
        <v>357</v>
      </c>
      <c r="O2962" s="26" t="s">
        <v>57</v>
      </c>
      <c r="P2962" s="26" t="s">
        <v>724</v>
      </c>
      <c r="Q2962" s="26" t="s">
        <v>59</v>
      </c>
      <c r="R2962" s="26" t="s">
        <v>54</v>
      </c>
      <c r="S2962" s="26" t="s">
        <v>531</v>
      </c>
      <c r="T2962" s="54">
        <v>4.1130000000000004</v>
      </c>
      <c r="U2962" s="36" t="s">
        <v>1373</v>
      </c>
      <c r="V2962" s="43">
        <v>4.3999999999999997E-2</v>
      </c>
      <c r="W2962" s="43">
        <v>3.0700000000000002E-2</v>
      </c>
      <c r="X2962" s="26" t="s">
        <v>347</v>
      </c>
      <c r="Z2962" s="42">
        <v>375000</v>
      </c>
      <c r="AA2962" s="42">
        <v>1</v>
      </c>
      <c r="AB2962" s="42">
        <v>111.59</v>
      </c>
      <c r="AC2962" s="42">
        <v>0</v>
      </c>
      <c r="AD2962" s="42">
        <v>418.46249999999998</v>
      </c>
      <c r="AG2962" s="26" t="s">
        <v>15</v>
      </c>
      <c r="AH2962" s="43">
        <v>9.0801821000000005E-4</v>
      </c>
      <c r="AI2962" s="43">
        <v>8.8417961900000004E-4</v>
      </c>
      <c r="AJ2962" s="43">
        <v>3.139756148844851E-4</v>
      </c>
    </row>
    <row r="2963" spans="1:36" x14ac:dyDescent="0.2">
      <c r="A2963" s="26">
        <v>8700</v>
      </c>
      <c r="B2963" s="26">
        <v>12956</v>
      </c>
      <c r="C2963" s="26" t="s">
        <v>880</v>
      </c>
      <c r="D2963" s="26">
        <v>520000472</v>
      </c>
      <c r="E2963" s="26" t="s">
        <v>203</v>
      </c>
      <c r="F2963" s="26" t="s">
        <v>1447</v>
      </c>
      <c r="G2963" s="26" t="s">
        <v>1448</v>
      </c>
      <c r="H2963" s="26" t="s">
        <v>69</v>
      </c>
      <c r="I2963" s="26" t="s">
        <v>113</v>
      </c>
      <c r="J2963" s="26" t="s">
        <v>51</v>
      </c>
      <c r="K2963" s="26" t="s">
        <v>51</v>
      </c>
      <c r="L2963" s="26" t="s">
        <v>433</v>
      </c>
      <c r="M2963" s="26" t="s">
        <v>165</v>
      </c>
      <c r="N2963" s="26" t="s">
        <v>87</v>
      </c>
      <c r="O2963" s="26" t="s">
        <v>57</v>
      </c>
      <c r="P2963" s="26" t="s">
        <v>708</v>
      </c>
      <c r="Q2963" s="26" t="s">
        <v>64</v>
      </c>
      <c r="R2963" s="26" t="s">
        <v>54</v>
      </c>
      <c r="S2963" s="26" t="s">
        <v>531</v>
      </c>
      <c r="T2963" s="54">
        <v>7.5209999999999999</v>
      </c>
      <c r="U2963" s="36">
        <v>48919</v>
      </c>
      <c r="V2963" s="43">
        <v>0.03</v>
      </c>
      <c r="W2963" s="43">
        <v>2.87E-2</v>
      </c>
      <c r="X2963" s="26" t="s">
        <v>347</v>
      </c>
      <c r="Z2963" s="42">
        <v>984000</v>
      </c>
      <c r="AA2963" s="42">
        <v>1</v>
      </c>
      <c r="AB2963" s="42">
        <v>105.85</v>
      </c>
      <c r="AC2963" s="42">
        <v>0</v>
      </c>
      <c r="AD2963" s="42">
        <v>1041.5640000000001</v>
      </c>
      <c r="AG2963" s="26" t="s">
        <v>15</v>
      </c>
      <c r="AH2963" s="43">
        <v>2.41188057E-4</v>
      </c>
      <c r="AI2963" s="43">
        <v>2.2007459720000001E-3</v>
      </c>
      <c r="AJ2963" s="43">
        <v>7.8149343690663768E-4</v>
      </c>
    </row>
    <row r="2964" spans="1:36" x14ac:dyDescent="0.2">
      <c r="A2964" s="26">
        <v>8700</v>
      </c>
      <c r="B2964" s="26">
        <v>12956</v>
      </c>
      <c r="C2964" s="26" t="s">
        <v>880</v>
      </c>
      <c r="D2964" s="26">
        <v>520000472</v>
      </c>
      <c r="E2964" s="26" t="s">
        <v>203</v>
      </c>
      <c r="F2964" s="26" t="s">
        <v>1449</v>
      </c>
      <c r="G2964" s="26" t="s">
        <v>1450</v>
      </c>
      <c r="H2964" s="26" t="s">
        <v>69</v>
      </c>
      <c r="I2964" s="26" t="s">
        <v>113</v>
      </c>
      <c r="J2964" s="26" t="s">
        <v>51</v>
      </c>
      <c r="K2964" s="26" t="s">
        <v>51</v>
      </c>
      <c r="L2964" s="26" t="s">
        <v>433</v>
      </c>
      <c r="M2964" s="26" t="s">
        <v>165</v>
      </c>
      <c r="N2964" s="26" t="s">
        <v>87</v>
      </c>
      <c r="O2964" s="26" t="s">
        <v>57</v>
      </c>
      <c r="P2964" s="26" t="s">
        <v>708</v>
      </c>
      <c r="Q2964" s="26" t="s">
        <v>64</v>
      </c>
      <c r="R2964" s="26" t="s">
        <v>54</v>
      </c>
      <c r="S2964" s="26" t="s">
        <v>531</v>
      </c>
      <c r="T2964" s="54">
        <v>10.375</v>
      </c>
      <c r="U2964" s="36">
        <v>50380</v>
      </c>
      <c r="V2964" s="43">
        <v>3.2000000000000001E-2</v>
      </c>
      <c r="W2964" s="43">
        <v>3.0300000000000001E-2</v>
      </c>
      <c r="X2964" s="26" t="s">
        <v>347</v>
      </c>
      <c r="Z2964" s="42">
        <v>645000</v>
      </c>
      <c r="AA2964" s="42">
        <v>1</v>
      </c>
      <c r="AB2964" s="42">
        <v>106.74</v>
      </c>
      <c r="AC2964" s="42">
        <v>0</v>
      </c>
      <c r="AD2964" s="42">
        <v>688.47299999999996</v>
      </c>
      <c r="AG2964" s="26" t="s">
        <v>15</v>
      </c>
      <c r="AH2964" s="43">
        <v>1.30984334E-4</v>
      </c>
      <c r="AI2964" s="43">
        <v>1.4546913890000001E-3</v>
      </c>
      <c r="AJ2964" s="43">
        <v>5.1656655854793706E-4</v>
      </c>
    </row>
    <row r="2965" spans="1:36" x14ac:dyDescent="0.2">
      <c r="A2965" s="26">
        <v>8700</v>
      </c>
      <c r="B2965" s="26">
        <v>12956</v>
      </c>
      <c r="C2965" s="26" t="s">
        <v>852</v>
      </c>
      <c r="D2965" s="26">
        <v>520032046</v>
      </c>
      <c r="E2965" s="26" t="s">
        <v>203</v>
      </c>
      <c r="F2965" s="26" t="s">
        <v>1451</v>
      </c>
      <c r="G2965" s="26" t="s">
        <v>1452</v>
      </c>
      <c r="H2965" s="26" t="s">
        <v>69</v>
      </c>
      <c r="I2965" s="26" t="s">
        <v>113</v>
      </c>
      <c r="J2965" s="26" t="s">
        <v>51</v>
      </c>
      <c r="K2965" s="26" t="s">
        <v>51</v>
      </c>
      <c r="L2965" s="26" t="s">
        <v>433</v>
      </c>
      <c r="M2965" s="26" t="s">
        <v>165</v>
      </c>
      <c r="N2965" s="26" t="s">
        <v>129</v>
      </c>
      <c r="O2965" s="26" t="s">
        <v>57</v>
      </c>
      <c r="P2965" s="26" t="s">
        <v>530</v>
      </c>
      <c r="Q2965" s="26" t="s">
        <v>59</v>
      </c>
      <c r="R2965" s="26" t="s">
        <v>54</v>
      </c>
      <c r="S2965" s="26" t="s">
        <v>531</v>
      </c>
      <c r="T2965" s="54">
        <v>4.165</v>
      </c>
      <c r="U2965" s="36">
        <v>48919</v>
      </c>
      <c r="V2965" s="43">
        <v>2.06E-2</v>
      </c>
      <c r="W2965" s="43">
        <v>2.3900000000000001E-2</v>
      </c>
      <c r="X2965" s="26" t="s">
        <v>347</v>
      </c>
      <c r="Z2965" s="42">
        <v>3780000</v>
      </c>
      <c r="AA2965" s="42">
        <v>1</v>
      </c>
      <c r="AB2965" s="42">
        <v>104.29</v>
      </c>
      <c r="AC2965" s="42">
        <v>0</v>
      </c>
      <c r="AD2965" s="42">
        <v>3942.1619999999998</v>
      </c>
      <c r="AG2965" s="26" t="s">
        <v>15</v>
      </c>
      <c r="AH2965" s="43">
        <v>2.099898154E-3</v>
      </c>
      <c r="AI2965" s="43">
        <v>8.3294902129999997E-3</v>
      </c>
      <c r="AJ2965" s="43">
        <v>2.9578343051629517E-3</v>
      </c>
    </row>
    <row r="2966" spans="1:36" x14ac:dyDescent="0.2">
      <c r="A2966" s="26">
        <v>8700</v>
      </c>
      <c r="B2966" s="26">
        <v>12956</v>
      </c>
      <c r="C2966" s="26" t="s">
        <v>1453</v>
      </c>
      <c r="D2966" s="26">
        <v>520042763</v>
      </c>
      <c r="E2966" s="26" t="s">
        <v>203</v>
      </c>
      <c r="F2966" s="26" t="s">
        <v>1454</v>
      </c>
      <c r="G2966" s="26" t="s">
        <v>1455</v>
      </c>
      <c r="H2966" s="26" t="s">
        <v>69</v>
      </c>
      <c r="I2966" s="26" t="s">
        <v>339</v>
      </c>
      <c r="J2966" s="26" t="s">
        <v>51</v>
      </c>
      <c r="K2966" s="26" t="s">
        <v>51</v>
      </c>
      <c r="L2966" s="26" t="s">
        <v>433</v>
      </c>
      <c r="M2966" s="26" t="s">
        <v>165</v>
      </c>
      <c r="N2966" s="26" t="s">
        <v>132</v>
      </c>
      <c r="O2966" s="26" t="s">
        <v>57</v>
      </c>
      <c r="P2966" s="26" t="s">
        <v>154</v>
      </c>
      <c r="Q2966" s="26" t="s">
        <v>154</v>
      </c>
      <c r="R2966" s="26" t="s">
        <v>54</v>
      </c>
      <c r="S2966" s="26" t="s">
        <v>531</v>
      </c>
      <c r="T2966" s="54">
        <v>3.2650000000000001</v>
      </c>
      <c r="U2966" s="36" t="s">
        <v>1042</v>
      </c>
      <c r="V2966" s="43">
        <v>4.8500000000000001E-2</v>
      </c>
      <c r="W2966" s="43">
        <v>3.0599999999999999E-2</v>
      </c>
      <c r="X2966" s="26" t="s">
        <v>347</v>
      </c>
      <c r="Z2966" s="42">
        <v>705000</v>
      </c>
      <c r="AA2966" s="42">
        <v>1</v>
      </c>
      <c r="AB2966" s="42">
        <v>106</v>
      </c>
      <c r="AC2966" s="42">
        <v>0</v>
      </c>
      <c r="AD2966" s="42">
        <v>747.3</v>
      </c>
      <c r="AG2966" s="26" t="s">
        <v>15</v>
      </c>
      <c r="AH2966" s="43">
        <v>2.3500000000000001E-3</v>
      </c>
      <c r="AI2966" s="43">
        <v>1.5789883910000001E-3</v>
      </c>
      <c r="AJ2966" s="43">
        <v>5.6070490665991748E-4</v>
      </c>
    </row>
    <row r="2967" spans="1:36" x14ac:dyDescent="0.2">
      <c r="A2967" s="26">
        <v>8700</v>
      </c>
      <c r="B2967" s="26">
        <v>12956</v>
      </c>
      <c r="C2967" s="26" t="s">
        <v>1460</v>
      </c>
      <c r="D2967" s="26">
        <v>1900288</v>
      </c>
      <c r="E2967" s="26" t="s">
        <v>204</v>
      </c>
      <c r="F2967" s="26" t="s">
        <v>1461</v>
      </c>
      <c r="G2967" s="26" t="s">
        <v>1462</v>
      </c>
      <c r="H2967" s="26" t="s">
        <v>69</v>
      </c>
      <c r="I2967" s="26" t="s">
        <v>112</v>
      </c>
      <c r="J2967" s="26" t="s">
        <v>51</v>
      </c>
      <c r="K2967" s="26" t="s">
        <v>167</v>
      </c>
      <c r="L2967" s="26" t="s">
        <v>433</v>
      </c>
      <c r="M2967" s="26" t="s">
        <v>165</v>
      </c>
      <c r="N2967" s="26" t="s">
        <v>358</v>
      </c>
      <c r="O2967" s="26" t="s">
        <v>57</v>
      </c>
      <c r="P2967" s="26" t="s">
        <v>728</v>
      </c>
      <c r="Q2967" s="26" t="s">
        <v>59</v>
      </c>
      <c r="R2967" s="26" t="s">
        <v>54</v>
      </c>
      <c r="S2967" s="26" t="s">
        <v>531</v>
      </c>
      <c r="T2967" s="54">
        <v>1.431</v>
      </c>
      <c r="U2967" s="36" t="s">
        <v>754</v>
      </c>
      <c r="V2967" s="43">
        <v>0.09</v>
      </c>
      <c r="W2967" s="43">
        <v>5.4399999999999997E-2</v>
      </c>
      <c r="X2967" s="26" t="s">
        <v>347</v>
      </c>
      <c r="Z2967" s="42">
        <v>473327.76</v>
      </c>
      <c r="AA2967" s="42">
        <v>1</v>
      </c>
      <c r="AB2967" s="42">
        <v>105.21</v>
      </c>
      <c r="AC2967" s="42">
        <v>0</v>
      </c>
      <c r="AD2967" s="42">
        <v>497.98813999999999</v>
      </c>
      <c r="AG2967" s="26" t="s">
        <v>15</v>
      </c>
      <c r="AH2967" s="43">
        <v>3.33329446E-3</v>
      </c>
      <c r="AI2967" s="43">
        <v>1.0522112829999999E-3</v>
      </c>
      <c r="AJ2967" s="43">
        <v>3.7364431092793516E-4</v>
      </c>
    </row>
    <row r="2968" spans="1:36" x14ac:dyDescent="0.2">
      <c r="A2968" s="26">
        <v>8700</v>
      </c>
      <c r="B2968" s="26">
        <v>12956</v>
      </c>
      <c r="C2968" s="26" t="s">
        <v>1200</v>
      </c>
      <c r="D2968" s="26">
        <v>513754069</v>
      </c>
      <c r="E2968" s="26" t="s">
        <v>203</v>
      </c>
      <c r="F2968" s="26" t="s">
        <v>1465</v>
      </c>
      <c r="G2968" s="26" t="s">
        <v>1466</v>
      </c>
      <c r="H2968" s="26" t="s">
        <v>69</v>
      </c>
      <c r="I2968" s="26" t="s">
        <v>112</v>
      </c>
      <c r="J2968" s="26" t="s">
        <v>51</v>
      </c>
      <c r="K2968" s="26" t="s">
        <v>51</v>
      </c>
      <c r="L2968" s="26" t="s">
        <v>433</v>
      </c>
      <c r="M2968" s="26" t="s">
        <v>165</v>
      </c>
      <c r="N2968" s="26" t="s">
        <v>141</v>
      </c>
      <c r="O2968" s="26" t="s">
        <v>57</v>
      </c>
      <c r="P2968" s="26" t="s">
        <v>733</v>
      </c>
      <c r="Q2968" s="26" t="s">
        <v>59</v>
      </c>
      <c r="R2968" s="26" t="s">
        <v>54</v>
      </c>
      <c r="S2968" s="26" t="s">
        <v>531</v>
      </c>
      <c r="T2968" s="54">
        <v>7.4619999999999997</v>
      </c>
      <c r="U2968" s="36" t="s">
        <v>1467</v>
      </c>
      <c r="V2968" s="43">
        <v>5.3100000000000001E-2</v>
      </c>
      <c r="W2968" s="43">
        <v>5.45E-2</v>
      </c>
      <c r="X2968" s="26" t="s">
        <v>347</v>
      </c>
      <c r="Z2968" s="42">
        <v>785000</v>
      </c>
      <c r="AA2968" s="42">
        <v>1</v>
      </c>
      <c r="AB2968" s="42">
        <v>101.71</v>
      </c>
      <c r="AC2968" s="42">
        <v>0</v>
      </c>
      <c r="AD2968" s="42">
        <v>798.42349999999999</v>
      </c>
      <c r="AG2968" s="26" t="s">
        <v>15</v>
      </c>
      <c r="AH2968" s="43">
        <v>6.1646917799999996E-4</v>
      </c>
      <c r="AI2968" s="43">
        <v>1.6870084810000001E-3</v>
      </c>
      <c r="AJ2968" s="43">
        <v>5.9906325979203082E-4</v>
      </c>
    </row>
    <row r="2969" spans="1:36" x14ac:dyDescent="0.2">
      <c r="A2969" s="26">
        <v>8700</v>
      </c>
      <c r="B2969" s="26">
        <v>12956</v>
      </c>
      <c r="C2969" s="26" t="s">
        <v>1197</v>
      </c>
      <c r="D2969" s="26">
        <v>514599943</v>
      </c>
      <c r="E2969" s="26" t="s">
        <v>203</v>
      </c>
      <c r="F2969" s="26" t="s">
        <v>1468</v>
      </c>
      <c r="G2969" s="26" t="s">
        <v>1469</v>
      </c>
      <c r="H2969" s="26" t="s">
        <v>69</v>
      </c>
      <c r="I2969" s="26" t="s">
        <v>339</v>
      </c>
      <c r="J2969" s="26" t="s">
        <v>51</v>
      </c>
      <c r="K2969" s="26" t="s">
        <v>51</v>
      </c>
      <c r="L2969" s="26" t="s">
        <v>433</v>
      </c>
      <c r="M2969" s="26" t="s">
        <v>165</v>
      </c>
      <c r="N2969" s="26" t="s">
        <v>353</v>
      </c>
      <c r="O2969" s="26" t="s">
        <v>57</v>
      </c>
      <c r="P2969" s="26" t="s">
        <v>1051</v>
      </c>
      <c r="Q2969" s="26" t="s">
        <v>64</v>
      </c>
      <c r="R2969" s="26" t="s">
        <v>54</v>
      </c>
      <c r="S2969" s="26" t="s">
        <v>531</v>
      </c>
      <c r="T2969" s="54">
        <v>3.6859999999999999</v>
      </c>
      <c r="U2969" s="36">
        <v>47125</v>
      </c>
      <c r="V2969" s="43">
        <v>0.05</v>
      </c>
      <c r="W2969" s="43">
        <v>2.6800000000000001E-2</v>
      </c>
      <c r="X2969" s="26" t="s">
        <v>347</v>
      </c>
      <c r="Z2969" s="42">
        <v>963000</v>
      </c>
      <c r="AA2969" s="42">
        <v>1</v>
      </c>
      <c r="AB2969" s="42">
        <v>108.8</v>
      </c>
      <c r="AC2969" s="42">
        <v>0</v>
      </c>
      <c r="AD2969" s="42">
        <v>1047.7439999999999</v>
      </c>
      <c r="AG2969" s="26" t="s">
        <v>15</v>
      </c>
      <c r="AH2969" s="43">
        <v>2.3629002570000001E-3</v>
      </c>
      <c r="AI2969" s="43">
        <v>2.213803845E-3</v>
      </c>
      <c r="AJ2969" s="43">
        <v>7.8613033818210689E-4</v>
      </c>
    </row>
    <row r="2970" spans="1:36" x14ac:dyDescent="0.2">
      <c r="A2970" s="26">
        <v>8700</v>
      </c>
      <c r="B2970" s="26">
        <v>12956</v>
      </c>
      <c r="C2970" s="26" t="s">
        <v>1197</v>
      </c>
      <c r="D2970" s="26">
        <v>514599943</v>
      </c>
      <c r="E2970" s="26" t="s">
        <v>203</v>
      </c>
      <c r="F2970" s="26" t="s">
        <v>1470</v>
      </c>
      <c r="G2970" s="26" t="s">
        <v>1471</v>
      </c>
      <c r="H2970" s="26" t="s">
        <v>69</v>
      </c>
      <c r="I2970" s="26" t="s">
        <v>112</v>
      </c>
      <c r="J2970" s="26" t="s">
        <v>51</v>
      </c>
      <c r="K2970" s="26" t="s">
        <v>51</v>
      </c>
      <c r="L2970" s="26" t="s">
        <v>433</v>
      </c>
      <c r="M2970" s="26" t="s">
        <v>165</v>
      </c>
      <c r="N2970" s="26" t="s">
        <v>353</v>
      </c>
      <c r="O2970" s="26" t="s">
        <v>57</v>
      </c>
      <c r="P2970" s="26" t="s">
        <v>1051</v>
      </c>
      <c r="Q2970" s="26" t="s">
        <v>64</v>
      </c>
      <c r="R2970" s="26" t="s">
        <v>54</v>
      </c>
      <c r="S2970" s="26" t="s">
        <v>531</v>
      </c>
      <c r="T2970" s="54">
        <v>3.4910000000000001</v>
      </c>
      <c r="U2970" s="36" t="s">
        <v>1165</v>
      </c>
      <c r="V2970" s="43">
        <v>6.9500000000000006E-2</v>
      </c>
      <c r="W2970" s="43">
        <v>5.6599999999999998E-2</v>
      </c>
      <c r="X2970" s="26" t="s">
        <v>347</v>
      </c>
      <c r="Z2970" s="42">
        <v>1950000</v>
      </c>
      <c r="AA2970" s="42">
        <v>1</v>
      </c>
      <c r="AB2970" s="42">
        <v>104.73</v>
      </c>
      <c r="AC2970" s="42">
        <v>0</v>
      </c>
      <c r="AD2970" s="42">
        <v>2042.2349999999999</v>
      </c>
      <c r="AG2970" s="26" t="s">
        <v>15</v>
      </c>
      <c r="AH2970" s="43">
        <v>3.4886778979999998E-3</v>
      </c>
      <c r="AI2970" s="43">
        <v>4.3150881280000003E-3</v>
      </c>
      <c r="AJ2970" s="43">
        <v>1.5323045430919531E-3</v>
      </c>
    </row>
    <row r="2971" spans="1:36" x14ac:dyDescent="0.2">
      <c r="A2971" s="26">
        <v>8700</v>
      </c>
      <c r="B2971" s="26">
        <v>12956</v>
      </c>
      <c r="C2971" s="26" t="s">
        <v>1472</v>
      </c>
      <c r="D2971" s="26">
        <v>510459928</v>
      </c>
      <c r="E2971" s="26" t="s">
        <v>203</v>
      </c>
      <c r="F2971" s="26" t="s">
        <v>1473</v>
      </c>
      <c r="G2971" s="26" t="s">
        <v>1474</v>
      </c>
      <c r="H2971" s="26" t="s">
        <v>69</v>
      </c>
      <c r="I2971" s="26" t="s">
        <v>112</v>
      </c>
      <c r="J2971" s="26" t="s">
        <v>51</v>
      </c>
      <c r="K2971" s="26" t="s">
        <v>51</v>
      </c>
      <c r="L2971" s="26" t="s">
        <v>433</v>
      </c>
      <c r="M2971" s="26" t="s">
        <v>165</v>
      </c>
      <c r="N2971" s="26" t="s">
        <v>87</v>
      </c>
      <c r="O2971" s="26" t="s">
        <v>57</v>
      </c>
      <c r="P2971" s="26" t="s">
        <v>1051</v>
      </c>
      <c r="Q2971" s="26" t="s">
        <v>64</v>
      </c>
      <c r="R2971" s="26" t="s">
        <v>54</v>
      </c>
      <c r="S2971" s="26" t="s">
        <v>531</v>
      </c>
      <c r="T2971" s="54">
        <v>4.2130000000000001</v>
      </c>
      <c r="U2971" s="36" t="s">
        <v>1475</v>
      </c>
      <c r="V2971" s="43">
        <v>6.7699999999999996E-2</v>
      </c>
      <c r="W2971" s="43">
        <v>5.5599999999999997E-2</v>
      </c>
      <c r="X2971" s="26" t="s">
        <v>347</v>
      </c>
      <c r="Z2971" s="42">
        <v>1799100</v>
      </c>
      <c r="AA2971" s="42">
        <v>1</v>
      </c>
      <c r="AB2971" s="42">
        <v>105.34</v>
      </c>
      <c r="AC2971" s="42">
        <v>0</v>
      </c>
      <c r="AD2971" s="42">
        <v>1895.1719399999999</v>
      </c>
      <c r="AG2971" s="26" t="s">
        <v>15</v>
      </c>
      <c r="AH2971" s="43">
        <v>2.3988E-3</v>
      </c>
      <c r="AI2971" s="43">
        <v>4.0043550029999998E-3</v>
      </c>
      <c r="AJ2971" s="43">
        <v>1.4219620041779669E-3</v>
      </c>
    </row>
    <row r="2972" spans="1:36" x14ac:dyDescent="0.2">
      <c r="A2972" s="26">
        <v>8700</v>
      </c>
      <c r="B2972" s="26">
        <v>12956</v>
      </c>
      <c r="C2972" s="26" t="s">
        <v>1287</v>
      </c>
      <c r="D2972" s="26">
        <v>514625094</v>
      </c>
      <c r="E2972" s="26" t="s">
        <v>203</v>
      </c>
      <c r="F2972" s="26" t="s">
        <v>1476</v>
      </c>
      <c r="G2972" s="26" t="s">
        <v>1477</v>
      </c>
      <c r="H2972" s="26" t="s">
        <v>69</v>
      </c>
      <c r="I2972" s="26" t="s">
        <v>112</v>
      </c>
      <c r="J2972" s="26" t="s">
        <v>51</v>
      </c>
      <c r="K2972" s="26" t="s">
        <v>51</v>
      </c>
      <c r="L2972" s="26" t="s">
        <v>433</v>
      </c>
      <c r="M2972" s="26" t="s">
        <v>165</v>
      </c>
      <c r="N2972" s="26" t="s">
        <v>84</v>
      </c>
      <c r="O2972" s="26" t="s">
        <v>57</v>
      </c>
      <c r="P2972" s="26" t="s">
        <v>154</v>
      </c>
      <c r="Q2972" s="26" t="s">
        <v>154</v>
      </c>
      <c r="R2972" s="26" t="s">
        <v>54</v>
      </c>
      <c r="S2972" s="26" t="s">
        <v>531</v>
      </c>
      <c r="T2972" s="54">
        <v>1.355</v>
      </c>
      <c r="U2972" s="36">
        <v>46149</v>
      </c>
      <c r="V2972" s="43">
        <v>8.8900000000000007E-2</v>
      </c>
      <c r="W2972" s="43">
        <v>6.9199999999999998E-2</v>
      </c>
      <c r="X2972" s="26" t="s">
        <v>347</v>
      </c>
      <c r="Z2972" s="42">
        <v>100000</v>
      </c>
      <c r="AA2972" s="42">
        <v>1</v>
      </c>
      <c r="AB2972" s="42">
        <v>102.69</v>
      </c>
      <c r="AC2972" s="42">
        <v>4.4450000000000003</v>
      </c>
      <c r="AD2972" s="42">
        <v>107.13500000000001</v>
      </c>
      <c r="AG2972" s="26" t="s">
        <v>15</v>
      </c>
      <c r="AH2972" s="43">
        <v>8.6956521699999999E-4</v>
      </c>
      <c r="AI2972" s="43">
        <v>2.26368153E-4</v>
      </c>
      <c r="AJ2972" s="43">
        <v>8.0384210056216055E-5</v>
      </c>
    </row>
    <row r="2973" spans="1:36" x14ac:dyDescent="0.2">
      <c r="A2973" s="26">
        <v>8700</v>
      </c>
      <c r="B2973" s="26">
        <v>12956</v>
      </c>
      <c r="C2973" s="26" t="s">
        <v>1478</v>
      </c>
      <c r="D2973" s="26">
        <v>520038605</v>
      </c>
      <c r="E2973" s="26" t="s">
        <v>203</v>
      </c>
      <c r="F2973" s="26" t="s">
        <v>1479</v>
      </c>
      <c r="G2973" s="26" t="s">
        <v>1480</v>
      </c>
      <c r="H2973" s="26" t="s">
        <v>69</v>
      </c>
      <c r="I2973" s="26" t="s">
        <v>112</v>
      </c>
      <c r="J2973" s="26" t="s">
        <v>51</v>
      </c>
      <c r="K2973" s="26" t="s">
        <v>51</v>
      </c>
      <c r="L2973" s="26" t="s">
        <v>433</v>
      </c>
      <c r="M2973" s="26" t="s">
        <v>165</v>
      </c>
      <c r="N2973" s="26" t="s">
        <v>84</v>
      </c>
      <c r="O2973" s="26" t="s">
        <v>57</v>
      </c>
      <c r="P2973" s="26" t="s">
        <v>1051</v>
      </c>
      <c r="Q2973" s="26" t="s">
        <v>64</v>
      </c>
      <c r="R2973" s="26" t="s">
        <v>54</v>
      </c>
      <c r="S2973" s="26" t="s">
        <v>531</v>
      </c>
      <c r="T2973" s="54">
        <v>1.462</v>
      </c>
      <c r="U2973" s="36" t="s">
        <v>827</v>
      </c>
      <c r="V2973" s="43">
        <v>3.4700000000000002E-2</v>
      </c>
      <c r="W2973" s="43">
        <v>5.5300000000000002E-2</v>
      </c>
      <c r="X2973" s="26" t="s">
        <v>347</v>
      </c>
      <c r="Z2973" s="42">
        <v>62660.4</v>
      </c>
      <c r="AA2973" s="42">
        <v>1</v>
      </c>
      <c r="AB2973" s="42">
        <v>97.2</v>
      </c>
      <c r="AC2973" s="42">
        <v>0</v>
      </c>
      <c r="AD2973" s="42">
        <v>60.905909999999999</v>
      </c>
      <c r="AG2973" s="26" t="s">
        <v>15</v>
      </c>
      <c r="AH2973" s="43">
        <v>6.2669675099999997E-4</v>
      </c>
      <c r="AI2973" s="43">
        <v>1.2868958200000001E-4</v>
      </c>
      <c r="AJ2973" s="43">
        <v>4.5698170188127034E-5</v>
      </c>
    </row>
    <row r="2974" spans="1:36" x14ac:dyDescent="0.2">
      <c r="A2974" s="26">
        <v>8700</v>
      </c>
      <c r="B2974" s="26">
        <v>12956</v>
      </c>
      <c r="C2974" s="26" t="s">
        <v>1074</v>
      </c>
      <c r="D2974" s="26">
        <v>1905761</v>
      </c>
      <c r="E2974" s="26" t="s">
        <v>204</v>
      </c>
      <c r="F2974" s="26" t="s">
        <v>1481</v>
      </c>
      <c r="G2974" s="26" t="s">
        <v>1482</v>
      </c>
      <c r="H2974" s="26" t="s">
        <v>69</v>
      </c>
      <c r="I2974" s="26" t="s">
        <v>112</v>
      </c>
      <c r="J2974" s="26" t="s">
        <v>51</v>
      </c>
      <c r="K2974" s="26" t="s">
        <v>167</v>
      </c>
      <c r="L2974" s="26" t="s">
        <v>433</v>
      </c>
      <c r="M2974" s="26" t="s">
        <v>165</v>
      </c>
      <c r="N2974" s="26" t="s">
        <v>358</v>
      </c>
      <c r="O2974" s="26" t="s">
        <v>57</v>
      </c>
      <c r="P2974" s="26" t="s">
        <v>728</v>
      </c>
      <c r="Q2974" s="26" t="s">
        <v>59</v>
      </c>
      <c r="R2974" s="26" t="s">
        <v>54</v>
      </c>
      <c r="S2974" s="26" t="s">
        <v>531</v>
      </c>
      <c r="T2974" s="54">
        <v>2.2650000000000001</v>
      </c>
      <c r="U2974" s="36" t="s">
        <v>1483</v>
      </c>
      <c r="V2974" s="43">
        <v>6.3500000000000001E-2</v>
      </c>
      <c r="W2974" s="43">
        <v>5.5199999999999999E-2</v>
      </c>
      <c r="X2974" s="26" t="s">
        <v>347</v>
      </c>
      <c r="Z2974" s="42">
        <v>2890000</v>
      </c>
      <c r="AA2974" s="42">
        <v>1</v>
      </c>
      <c r="AB2974" s="42">
        <v>102.06</v>
      </c>
      <c r="AC2974" s="42">
        <v>0</v>
      </c>
      <c r="AD2974" s="42">
        <v>2949.5340000000001</v>
      </c>
      <c r="AG2974" s="26" t="s">
        <v>15</v>
      </c>
      <c r="AH2974" s="43">
        <v>7.0487804870000004E-3</v>
      </c>
      <c r="AI2974" s="43">
        <v>6.232142308E-3</v>
      </c>
      <c r="AJ2974" s="43">
        <v>2.2130579234045942E-3</v>
      </c>
    </row>
    <row r="2975" spans="1:36" x14ac:dyDescent="0.2">
      <c r="A2975" s="26">
        <v>8700</v>
      </c>
      <c r="B2975" s="26">
        <v>12956</v>
      </c>
      <c r="C2975" s="26" t="s">
        <v>1484</v>
      </c>
      <c r="D2975" s="26">
        <v>520040304</v>
      </c>
      <c r="E2975" s="26" t="s">
        <v>203</v>
      </c>
      <c r="F2975" s="26" t="s">
        <v>1485</v>
      </c>
      <c r="G2975" s="26" t="s">
        <v>1486</v>
      </c>
      <c r="H2975" s="26" t="s">
        <v>69</v>
      </c>
      <c r="I2975" s="26" t="s">
        <v>112</v>
      </c>
      <c r="J2975" s="26" t="s">
        <v>51</v>
      </c>
      <c r="K2975" s="26" t="s">
        <v>51</v>
      </c>
      <c r="L2975" s="26" t="s">
        <v>433</v>
      </c>
      <c r="M2975" s="26" t="s">
        <v>165</v>
      </c>
      <c r="N2975" s="26" t="s">
        <v>84</v>
      </c>
      <c r="O2975" s="26" t="s">
        <v>57</v>
      </c>
      <c r="P2975" s="26" t="s">
        <v>154</v>
      </c>
      <c r="Q2975" s="26" t="s">
        <v>154</v>
      </c>
      <c r="R2975" s="26" t="s">
        <v>54</v>
      </c>
      <c r="S2975" s="26" t="s">
        <v>531</v>
      </c>
      <c r="T2975" s="54">
        <v>2.7730000000000001</v>
      </c>
      <c r="U2975" s="36" t="s">
        <v>1042</v>
      </c>
      <c r="V2975" s="43">
        <v>7.7499999999999999E-2</v>
      </c>
      <c r="W2975" s="43">
        <v>6.2700000000000006E-2</v>
      </c>
      <c r="X2975" s="26" t="s">
        <v>347</v>
      </c>
      <c r="Z2975" s="42">
        <v>48000</v>
      </c>
      <c r="AA2975" s="42">
        <v>1</v>
      </c>
      <c r="AB2975" s="42">
        <v>104.33</v>
      </c>
      <c r="AC2975" s="42">
        <v>0</v>
      </c>
      <c r="AD2975" s="42">
        <v>50.078400000000002</v>
      </c>
      <c r="AG2975" s="26" t="s">
        <v>15</v>
      </c>
      <c r="AH2975" s="43">
        <v>4.3243243200000002E-4</v>
      </c>
      <c r="AI2975" s="43">
        <v>1.0581187200000001E-4</v>
      </c>
      <c r="AJ2975" s="43">
        <v>3.7574206607357168E-5</v>
      </c>
    </row>
    <row r="2976" spans="1:36" x14ac:dyDescent="0.2">
      <c r="A2976" s="26">
        <v>8700</v>
      </c>
      <c r="B2976" s="26">
        <v>12956</v>
      </c>
      <c r="C2976" s="26" t="s">
        <v>1006</v>
      </c>
      <c r="D2976" s="26">
        <v>515328250</v>
      </c>
      <c r="E2976" s="26" t="s">
        <v>203</v>
      </c>
      <c r="F2976" s="26" t="s">
        <v>1487</v>
      </c>
      <c r="G2976" s="26" t="s">
        <v>1488</v>
      </c>
      <c r="H2976" s="26" t="s">
        <v>69</v>
      </c>
      <c r="I2976" s="26" t="s">
        <v>112</v>
      </c>
      <c r="J2976" s="26" t="s">
        <v>51</v>
      </c>
      <c r="K2976" s="26" t="s">
        <v>51</v>
      </c>
      <c r="L2976" s="26" t="s">
        <v>433</v>
      </c>
      <c r="M2976" s="26" t="s">
        <v>165</v>
      </c>
      <c r="N2976" s="26" t="s">
        <v>358</v>
      </c>
      <c r="O2976" s="26" t="s">
        <v>57</v>
      </c>
      <c r="P2976" s="26" t="s">
        <v>750</v>
      </c>
      <c r="Q2976" s="26" t="s">
        <v>64</v>
      </c>
      <c r="R2976" s="26" t="s">
        <v>54</v>
      </c>
      <c r="S2976" s="26" t="s">
        <v>531</v>
      </c>
      <c r="T2976" s="54">
        <v>3.1850000000000001</v>
      </c>
      <c r="U2976" s="36">
        <v>47125</v>
      </c>
      <c r="V2976" s="43">
        <v>6.3700000000000007E-2</v>
      </c>
      <c r="W2976" s="43">
        <v>5.3999999999999999E-2</v>
      </c>
      <c r="X2976" s="26" t="s">
        <v>347</v>
      </c>
      <c r="Z2976" s="42">
        <v>900000</v>
      </c>
      <c r="AA2976" s="42">
        <v>1</v>
      </c>
      <c r="AB2976" s="42">
        <v>103.28</v>
      </c>
      <c r="AC2976" s="42">
        <v>0</v>
      </c>
      <c r="AD2976" s="42">
        <v>929.52</v>
      </c>
      <c r="AG2976" s="26" t="s">
        <v>15</v>
      </c>
      <c r="AH2976" s="43">
        <v>2.1590396590000002E-3</v>
      </c>
      <c r="AI2976" s="43">
        <v>1.9640054729999998E-3</v>
      </c>
      <c r="AJ2976" s="43">
        <v>6.9742596659778738E-4</v>
      </c>
    </row>
    <row r="2977" spans="1:36" x14ac:dyDescent="0.2">
      <c r="A2977" s="26">
        <v>8700</v>
      </c>
      <c r="B2977" s="26">
        <v>12956</v>
      </c>
      <c r="C2977" s="26" t="s">
        <v>1249</v>
      </c>
      <c r="D2977" s="26">
        <v>513937714</v>
      </c>
      <c r="E2977" s="26" t="s">
        <v>203</v>
      </c>
      <c r="F2977" s="26" t="s">
        <v>1489</v>
      </c>
      <c r="G2977" s="26" t="s">
        <v>1490</v>
      </c>
      <c r="H2977" s="26" t="s">
        <v>69</v>
      </c>
      <c r="I2977" s="26" t="s">
        <v>112</v>
      </c>
      <c r="J2977" s="26" t="s">
        <v>51</v>
      </c>
      <c r="K2977" s="26" t="s">
        <v>51</v>
      </c>
      <c r="L2977" s="26" t="s">
        <v>433</v>
      </c>
      <c r="M2977" s="26" t="s">
        <v>165</v>
      </c>
      <c r="N2977" s="26" t="s">
        <v>141</v>
      </c>
      <c r="O2977" s="26" t="s">
        <v>57</v>
      </c>
      <c r="P2977" s="26" t="s">
        <v>742</v>
      </c>
      <c r="Q2977" s="26" t="s">
        <v>64</v>
      </c>
      <c r="R2977" s="26" t="s">
        <v>54</v>
      </c>
      <c r="S2977" s="26" t="s">
        <v>531</v>
      </c>
      <c r="T2977" s="54">
        <v>6.9619999999999997</v>
      </c>
      <c r="U2977" s="36">
        <v>49681</v>
      </c>
      <c r="V2977" s="43">
        <v>5.28E-2</v>
      </c>
      <c r="W2977" s="43">
        <v>5.28E-2</v>
      </c>
      <c r="X2977" s="26" t="s">
        <v>347</v>
      </c>
      <c r="Z2977" s="42">
        <v>99000</v>
      </c>
      <c r="AA2977" s="42">
        <v>1</v>
      </c>
      <c r="AB2977" s="42">
        <v>100.48</v>
      </c>
      <c r="AC2977" s="42">
        <v>2.6135999999999999</v>
      </c>
      <c r="AD2977" s="42">
        <v>102.08880000000001</v>
      </c>
      <c r="AG2977" s="26" t="s">
        <v>15</v>
      </c>
      <c r="AH2977" s="43">
        <v>3.3E-4</v>
      </c>
      <c r="AI2977" s="43">
        <v>2.1570591399999999E-4</v>
      </c>
      <c r="AJ2977" s="43">
        <v>7.6598007594035847E-5</v>
      </c>
    </row>
    <row r="2978" spans="1:36" x14ac:dyDescent="0.2">
      <c r="A2978" s="26">
        <v>8700</v>
      </c>
      <c r="B2978" s="26">
        <v>12956</v>
      </c>
      <c r="C2978" s="26" t="s">
        <v>1491</v>
      </c>
      <c r="D2978" s="26">
        <v>513775163</v>
      </c>
      <c r="E2978" s="26" t="s">
        <v>203</v>
      </c>
      <c r="F2978" s="26" t="s">
        <v>1492</v>
      </c>
      <c r="G2978" s="26" t="s">
        <v>1493</v>
      </c>
      <c r="H2978" s="26" t="s">
        <v>69</v>
      </c>
      <c r="I2978" s="26" t="s">
        <v>112</v>
      </c>
      <c r="J2978" s="26" t="s">
        <v>51</v>
      </c>
      <c r="K2978" s="26" t="s">
        <v>51</v>
      </c>
      <c r="L2978" s="26" t="s">
        <v>433</v>
      </c>
      <c r="M2978" s="26" t="s">
        <v>165</v>
      </c>
      <c r="N2978" s="26" t="s">
        <v>87</v>
      </c>
      <c r="O2978" s="26" t="s">
        <v>57</v>
      </c>
      <c r="P2978" s="26" t="s">
        <v>1051</v>
      </c>
      <c r="Q2978" s="26" t="s">
        <v>64</v>
      </c>
      <c r="R2978" s="26" t="s">
        <v>54</v>
      </c>
      <c r="S2978" s="26" t="s">
        <v>531</v>
      </c>
      <c r="T2978" s="54">
        <v>2.8690000000000002</v>
      </c>
      <c r="U2978" s="36" t="s">
        <v>1441</v>
      </c>
      <c r="V2978" s="43">
        <v>7.2499999999999995E-2</v>
      </c>
      <c r="W2978" s="43">
        <v>5.6099999999999997E-2</v>
      </c>
      <c r="X2978" s="26" t="s">
        <v>347</v>
      </c>
      <c r="Z2978" s="42">
        <v>1895400</v>
      </c>
      <c r="AA2978" s="42">
        <v>1</v>
      </c>
      <c r="AB2978" s="42">
        <v>106.14</v>
      </c>
      <c r="AC2978" s="42">
        <v>0</v>
      </c>
      <c r="AD2978" s="42">
        <v>2011.77756</v>
      </c>
      <c r="AG2978" s="26" t="s">
        <v>15</v>
      </c>
      <c r="AH2978" s="43">
        <v>2.6324999999999999E-3</v>
      </c>
      <c r="AI2978" s="43">
        <v>4.2507338599999996E-3</v>
      </c>
      <c r="AJ2978" s="43">
        <v>1.5094520928680805E-3</v>
      </c>
    </row>
    <row r="2979" spans="1:36" x14ac:dyDescent="0.2">
      <c r="A2979" s="26">
        <v>8700</v>
      </c>
      <c r="B2979" s="26">
        <v>12956</v>
      </c>
      <c r="C2979" s="26" t="s">
        <v>940</v>
      </c>
      <c r="D2979" s="26">
        <v>510381601</v>
      </c>
      <c r="E2979" s="26" t="s">
        <v>203</v>
      </c>
      <c r="F2979" s="26" t="s">
        <v>1494</v>
      </c>
      <c r="G2979" s="26" t="s">
        <v>1495</v>
      </c>
      <c r="H2979" s="26" t="s">
        <v>69</v>
      </c>
      <c r="I2979" s="26" t="s">
        <v>113</v>
      </c>
      <c r="J2979" s="26" t="s">
        <v>51</v>
      </c>
      <c r="K2979" s="26" t="s">
        <v>51</v>
      </c>
      <c r="L2979" s="26" t="s">
        <v>433</v>
      </c>
      <c r="M2979" s="26" t="s">
        <v>165</v>
      </c>
      <c r="N2979" s="26" t="s">
        <v>84</v>
      </c>
      <c r="O2979" s="26" t="s">
        <v>57</v>
      </c>
      <c r="P2979" s="26" t="s">
        <v>724</v>
      </c>
      <c r="Q2979" s="26" t="s">
        <v>59</v>
      </c>
      <c r="R2979" s="26" t="s">
        <v>54</v>
      </c>
      <c r="S2979" s="26" t="s">
        <v>531</v>
      </c>
      <c r="T2979" s="54">
        <v>5.35</v>
      </c>
      <c r="U2979" s="36" t="s">
        <v>1045</v>
      </c>
      <c r="V2979" s="43">
        <v>4.0800000000000003E-2</v>
      </c>
      <c r="W2979" s="43">
        <v>3.44E-2</v>
      </c>
      <c r="X2979" s="26" t="s">
        <v>347</v>
      </c>
      <c r="Z2979" s="42">
        <v>25000</v>
      </c>
      <c r="AA2979" s="42">
        <v>1</v>
      </c>
      <c r="AB2979" s="42">
        <v>107.74</v>
      </c>
      <c r="AC2979" s="42">
        <v>0</v>
      </c>
      <c r="AD2979" s="42">
        <v>26.934999999999999</v>
      </c>
      <c r="AG2979" s="26" t="s">
        <v>15</v>
      </c>
      <c r="AH2979" s="43">
        <v>7.1428571428571393E-5</v>
      </c>
      <c r="AI2979" s="43">
        <v>5.69116182721096E-5</v>
      </c>
      <c r="AJ2979" s="43">
        <v>2.0209536546079053E-5</v>
      </c>
    </row>
    <row r="2980" spans="1:36" x14ac:dyDescent="0.2">
      <c r="A2980" s="26">
        <v>8700</v>
      </c>
      <c r="B2980" s="26">
        <v>12956</v>
      </c>
      <c r="C2980" s="26" t="s">
        <v>713</v>
      </c>
      <c r="D2980" s="26">
        <v>510560188</v>
      </c>
      <c r="E2980" s="26" t="s">
        <v>203</v>
      </c>
      <c r="F2980" s="26" t="s">
        <v>2325</v>
      </c>
      <c r="G2980" s="26" t="s">
        <v>2326</v>
      </c>
      <c r="H2980" s="26" t="s">
        <v>69</v>
      </c>
      <c r="I2980" s="26" t="s">
        <v>113</v>
      </c>
      <c r="J2980" s="26" t="s">
        <v>51</v>
      </c>
      <c r="K2980" s="26" t="s">
        <v>51</v>
      </c>
      <c r="L2980" s="26" t="s">
        <v>433</v>
      </c>
      <c r="M2980" s="26" t="s">
        <v>165</v>
      </c>
      <c r="N2980" s="26" t="s">
        <v>358</v>
      </c>
      <c r="O2980" s="26" t="s">
        <v>57</v>
      </c>
      <c r="P2980" s="26" t="s">
        <v>750</v>
      </c>
      <c r="Q2980" s="26" t="s">
        <v>64</v>
      </c>
      <c r="R2980" s="26" t="s">
        <v>54</v>
      </c>
      <c r="S2980" s="26" t="s">
        <v>531</v>
      </c>
      <c r="T2980" s="54">
        <v>3.1739999999999999</v>
      </c>
      <c r="U2980" s="36" t="s">
        <v>2209</v>
      </c>
      <c r="V2980" s="43">
        <v>0.04</v>
      </c>
      <c r="W2980" s="43">
        <v>3.04E-2</v>
      </c>
      <c r="X2980" s="26" t="s">
        <v>347</v>
      </c>
      <c r="Z2980" s="42">
        <v>1000000</v>
      </c>
      <c r="AA2980" s="42">
        <v>1</v>
      </c>
      <c r="AB2980" s="42">
        <v>108.15</v>
      </c>
      <c r="AC2980" s="42">
        <v>0</v>
      </c>
      <c r="AD2980" s="42">
        <v>1081.5</v>
      </c>
      <c r="AG2980" s="26" t="s">
        <v>15</v>
      </c>
      <c r="AH2980" s="43">
        <v>3.1594678190000002E-3</v>
      </c>
      <c r="AI2980" s="43">
        <v>2.2851277199999998E-3</v>
      </c>
      <c r="AJ2980" s="43">
        <v>8.1145772320714675E-4</v>
      </c>
    </row>
    <row r="2981" spans="1:36" x14ac:dyDescent="0.2">
      <c r="A2981" s="26">
        <v>8700</v>
      </c>
      <c r="B2981" s="26">
        <v>12956</v>
      </c>
      <c r="C2981" s="26" t="s">
        <v>1496</v>
      </c>
      <c r="D2981" s="26">
        <v>512781386</v>
      </c>
      <c r="E2981" s="26" t="s">
        <v>203</v>
      </c>
      <c r="F2981" s="26" t="s">
        <v>1497</v>
      </c>
      <c r="G2981" s="26" t="s">
        <v>1498</v>
      </c>
      <c r="H2981" s="26" t="s">
        <v>69</v>
      </c>
      <c r="I2981" s="26" t="s">
        <v>339</v>
      </c>
      <c r="J2981" s="26" t="s">
        <v>51</v>
      </c>
      <c r="K2981" s="26" t="s">
        <v>51</v>
      </c>
      <c r="L2981" s="26" t="s">
        <v>433</v>
      </c>
      <c r="M2981" s="26" t="s">
        <v>165</v>
      </c>
      <c r="N2981" s="26" t="s">
        <v>84</v>
      </c>
      <c r="O2981" s="26" t="s">
        <v>57</v>
      </c>
      <c r="P2981" s="26" t="s">
        <v>154</v>
      </c>
      <c r="Q2981" s="26" t="s">
        <v>154</v>
      </c>
      <c r="R2981" s="26" t="s">
        <v>54</v>
      </c>
      <c r="S2981" s="26" t="s">
        <v>531</v>
      </c>
      <c r="T2981" s="54">
        <v>3.3889999999999998</v>
      </c>
      <c r="U2981" s="36">
        <v>46762</v>
      </c>
      <c r="V2981" s="43">
        <v>7.0000000000000007E-2</v>
      </c>
      <c r="W2981" s="43">
        <v>-3.0700000000000002E-2</v>
      </c>
      <c r="X2981" s="26" t="s">
        <v>347</v>
      </c>
      <c r="Z2981" s="42">
        <v>87000</v>
      </c>
      <c r="AA2981" s="42">
        <v>1</v>
      </c>
      <c r="AB2981" s="42">
        <v>142.19999999999999</v>
      </c>
      <c r="AC2981" s="42">
        <v>0</v>
      </c>
      <c r="AD2981" s="42">
        <v>123.714</v>
      </c>
      <c r="AG2981" s="26" t="s">
        <v>15</v>
      </c>
      <c r="AH2981" s="43">
        <v>1.741124139E-3</v>
      </c>
      <c r="AI2981" s="43">
        <v>2.6139832699999997E-4</v>
      </c>
      <c r="AJ2981" s="43">
        <v>9.282356058145997E-5</v>
      </c>
    </row>
    <row r="2982" spans="1:36" x14ac:dyDescent="0.2">
      <c r="A2982" s="26">
        <v>8700</v>
      </c>
      <c r="B2982" s="26">
        <v>12956</v>
      </c>
      <c r="C2982" s="26" t="s">
        <v>529</v>
      </c>
      <c r="D2982" s="26">
        <v>520000118</v>
      </c>
      <c r="E2982" s="26" t="s">
        <v>203</v>
      </c>
      <c r="F2982" s="26" t="s">
        <v>1499</v>
      </c>
      <c r="G2982" s="26" t="s">
        <v>1500</v>
      </c>
      <c r="H2982" s="26" t="s">
        <v>69</v>
      </c>
      <c r="I2982" s="26" t="s">
        <v>113</v>
      </c>
      <c r="J2982" s="26" t="s">
        <v>51</v>
      </c>
      <c r="K2982" s="26" t="s">
        <v>51</v>
      </c>
      <c r="L2982" s="26" t="s">
        <v>433</v>
      </c>
      <c r="M2982" s="26" t="s">
        <v>165</v>
      </c>
      <c r="N2982" s="26" t="s">
        <v>129</v>
      </c>
      <c r="O2982" s="26" t="s">
        <v>57</v>
      </c>
      <c r="P2982" s="26" t="s">
        <v>530</v>
      </c>
      <c r="Q2982" s="26" t="s">
        <v>59</v>
      </c>
      <c r="R2982" s="26" t="s">
        <v>54</v>
      </c>
      <c r="S2982" s="26" t="s">
        <v>531</v>
      </c>
      <c r="T2982" s="54">
        <v>1.7889999999999999</v>
      </c>
      <c r="U2982" s="36" t="s">
        <v>1501</v>
      </c>
      <c r="V2982" s="43">
        <v>6.0000000000000001E-3</v>
      </c>
      <c r="W2982" s="43">
        <v>2.23E-2</v>
      </c>
      <c r="X2982" s="26" t="s">
        <v>347</v>
      </c>
      <c r="Z2982" s="42">
        <v>285267.24</v>
      </c>
      <c r="AA2982" s="42">
        <v>1</v>
      </c>
      <c r="AB2982" s="42">
        <v>113.4</v>
      </c>
      <c r="AC2982" s="42">
        <v>0</v>
      </c>
      <c r="AD2982" s="42">
        <v>323.49304999999998</v>
      </c>
      <c r="AG2982" s="26" t="s">
        <v>15</v>
      </c>
      <c r="AH2982" s="43">
        <v>3.2064820399999998E-4</v>
      </c>
      <c r="AI2982" s="43">
        <v>6.8351635300000001E-4</v>
      </c>
      <c r="AJ2982" s="43">
        <v>2.4271931005671353E-4</v>
      </c>
    </row>
    <row r="2983" spans="1:36" x14ac:dyDescent="0.2">
      <c r="A2983" s="26">
        <v>8700</v>
      </c>
      <c r="B2983" s="26">
        <v>12956</v>
      </c>
      <c r="C2983" s="26" t="s">
        <v>529</v>
      </c>
      <c r="D2983" s="26">
        <v>520000118</v>
      </c>
      <c r="E2983" s="26" t="s">
        <v>203</v>
      </c>
      <c r="F2983" s="26" t="s">
        <v>1502</v>
      </c>
      <c r="G2983" s="26" t="s">
        <v>1503</v>
      </c>
      <c r="H2983" s="26" t="s">
        <v>69</v>
      </c>
      <c r="I2983" s="26" t="s">
        <v>113</v>
      </c>
      <c r="J2983" s="26" t="s">
        <v>51</v>
      </c>
      <c r="K2983" s="26" t="s">
        <v>51</v>
      </c>
      <c r="L2983" s="26" t="s">
        <v>433</v>
      </c>
      <c r="M2983" s="26" t="s">
        <v>165</v>
      </c>
      <c r="N2983" s="26" t="s">
        <v>129</v>
      </c>
      <c r="O2983" s="26" t="s">
        <v>57</v>
      </c>
      <c r="P2983" s="26" t="s">
        <v>530</v>
      </c>
      <c r="Q2983" s="26" t="s">
        <v>59</v>
      </c>
      <c r="R2983" s="26" t="s">
        <v>54</v>
      </c>
      <c r="S2983" s="26" t="s">
        <v>531</v>
      </c>
      <c r="T2983" s="54">
        <v>3.3050000000000002</v>
      </c>
      <c r="U2983" s="36">
        <v>47526</v>
      </c>
      <c r="V2983" s="43">
        <v>1.7500000000000002E-2</v>
      </c>
      <c r="W2983" s="43">
        <v>2.3400000000000001E-2</v>
      </c>
      <c r="X2983" s="26" t="s">
        <v>347</v>
      </c>
      <c r="Z2983" s="42">
        <v>1767782.47</v>
      </c>
      <c r="AA2983" s="42">
        <v>1</v>
      </c>
      <c r="AB2983" s="42">
        <v>112.53</v>
      </c>
      <c r="AC2983" s="42">
        <v>0</v>
      </c>
      <c r="AD2983" s="42">
        <v>1989.2856099999999</v>
      </c>
      <c r="AG2983" s="26" t="s">
        <v>15</v>
      </c>
      <c r="AH2983" s="43">
        <v>7.9302619200000005E-4</v>
      </c>
      <c r="AI2983" s="43">
        <v>4.2032100709999999E-3</v>
      </c>
      <c r="AJ2983" s="43">
        <v>1.4925762107252335E-3</v>
      </c>
    </row>
    <row r="2984" spans="1:36" x14ac:dyDescent="0.2">
      <c r="A2984" s="26">
        <v>8700</v>
      </c>
      <c r="B2984" s="26">
        <v>12956</v>
      </c>
      <c r="C2984" s="26" t="s">
        <v>529</v>
      </c>
      <c r="D2984" s="26">
        <v>520000118</v>
      </c>
      <c r="E2984" s="26" t="s">
        <v>203</v>
      </c>
      <c r="F2984" s="26" t="s">
        <v>837</v>
      </c>
      <c r="G2984" s="26" t="s">
        <v>838</v>
      </c>
      <c r="H2984" s="26" t="s">
        <v>69</v>
      </c>
      <c r="I2984" s="26" t="s">
        <v>113</v>
      </c>
      <c r="J2984" s="26" t="s">
        <v>51</v>
      </c>
      <c r="K2984" s="26" t="s">
        <v>51</v>
      </c>
      <c r="L2984" s="26" t="s">
        <v>433</v>
      </c>
      <c r="M2984" s="26" t="s">
        <v>165</v>
      </c>
      <c r="N2984" s="26" t="s">
        <v>129</v>
      </c>
      <c r="O2984" s="26" t="s">
        <v>57</v>
      </c>
      <c r="P2984" s="26" t="s">
        <v>733</v>
      </c>
      <c r="Q2984" s="26" t="s">
        <v>59</v>
      </c>
      <c r="R2984" s="26" t="s">
        <v>54</v>
      </c>
      <c r="S2984" s="26" t="s">
        <v>531</v>
      </c>
      <c r="T2984" s="54">
        <v>0.252</v>
      </c>
      <c r="U2984" s="36">
        <v>47546</v>
      </c>
      <c r="V2984" s="43">
        <v>2.0199999999999999E-2</v>
      </c>
      <c r="W2984" s="43">
        <v>3.6799999999999999E-2</v>
      </c>
      <c r="X2984" s="26" t="s">
        <v>347</v>
      </c>
      <c r="Z2984" s="42">
        <v>400000</v>
      </c>
      <c r="AA2984" s="42">
        <v>1</v>
      </c>
      <c r="AB2984" s="42">
        <v>116.49</v>
      </c>
      <c r="AC2984" s="42">
        <v>0</v>
      </c>
      <c r="AD2984" s="42">
        <v>465.96</v>
      </c>
      <c r="AG2984" s="26" t="s">
        <v>15</v>
      </c>
      <c r="AH2984" s="43">
        <v>3.8013779900000002E-4</v>
      </c>
      <c r="AI2984" s="43">
        <v>9.8453824499999997E-4</v>
      </c>
      <c r="AJ2984" s="43">
        <v>3.4961335247859647E-4</v>
      </c>
    </row>
    <row r="2985" spans="1:36" x14ac:dyDescent="0.2">
      <c r="A2985" s="26">
        <v>8700</v>
      </c>
      <c r="B2985" s="26">
        <v>12956</v>
      </c>
      <c r="C2985" s="26" t="s">
        <v>529</v>
      </c>
      <c r="D2985" s="26">
        <v>520000118</v>
      </c>
      <c r="E2985" s="26" t="s">
        <v>203</v>
      </c>
      <c r="F2985" s="26" t="s">
        <v>839</v>
      </c>
      <c r="G2985" s="26" t="s">
        <v>840</v>
      </c>
      <c r="H2985" s="26" t="s">
        <v>69</v>
      </c>
      <c r="I2985" s="26" t="s">
        <v>113</v>
      </c>
      <c r="J2985" s="26" t="s">
        <v>51</v>
      </c>
      <c r="K2985" s="26" t="s">
        <v>51</v>
      </c>
      <c r="L2985" s="26" t="s">
        <v>433</v>
      </c>
      <c r="M2985" s="26" t="s">
        <v>165</v>
      </c>
      <c r="N2985" s="26" t="s">
        <v>129</v>
      </c>
      <c r="O2985" s="26" t="s">
        <v>57</v>
      </c>
      <c r="P2985" s="26" t="s">
        <v>733</v>
      </c>
      <c r="Q2985" s="26" t="s">
        <v>59</v>
      </c>
      <c r="R2985" s="26" t="s">
        <v>54</v>
      </c>
      <c r="S2985" s="26" t="s">
        <v>531</v>
      </c>
      <c r="T2985" s="54">
        <v>1.347</v>
      </c>
      <c r="U2985" s="36" t="s">
        <v>841</v>
      </c>
      <c r="V2985" s="43">
        <v>2.5899999999999999E-2</v>
      </c>
      <c r="W2985" s="43">
        <v>2.8299999999999999E-2</v>
      </c>
      <c r="X2985" s="26" t="s">
        <v>347</v>
      </c>
      <c r="Z2985" s="42">
        <v>1100000</v>
      </c>
      <c r="AA2985" s="42">
        <v>1</v>
      </c>
      <c r="AB2985" s="42">
        <v>116.49</v>
      </c>
      <c r="AC2985" s="42">
        <v>0</v>
      </c>
      <c r="AD2985" s="42">
        <v>1281.3900000000001</v>
      </c>
      <c r="AG2985" s="26" t="s">
        <v>15</v>
      </c>
      <c r="AH2985" s="43">
        <v>1.0415187230000001E-3</v>
      </c>
      <c r="AI2985" s="43">
        <v>2.7074801750000001E-3</v>
      </c>
      <c r="AJ2985" s="43">
        <v>9.6143671931614037E-4</v>
      </c>
    </row>
    <row r="2986" spans="1:36" x14ac:dyDescent="0.2">
      <c r="A2986" s="26">
        <v>8700</v>
      </c>
      <c r="B2986" s="26">
        <v>12956</v>
      </c>
      <c r="C2986" s="26" t="s">
        <v>1504</v>
      </c>
      <c r="D2986" s="26">
        <v>516807336</v>
      </c>
      <c r="E2986" s="26" t="s">
        <v>203</v>
      </c>
      <c r="F2986" s="26" t="s">
        <v>1505</v>
      </c>
      <c r="G2986" s="26" t="s">
        <v>1506</v>
      </c>
      <c r="H2986" s="26" t="s">
        <v>69</v>
      </c>
      <c r="I2986" s="26" t="s">
        <v>112</v>
      </c>
      <c r="J2986" s="26" t="s">
        <v>51</v>
      </c>
      <c r="K2986" s="26" t="s">
        <v>51</v>
      </c>
      <c r="L2986" s="26" t="s">
        <v>433</v>
      </c>
      <c r="M2986" s="26" t="s">
        <v>165</v>
      </c>
      <c r="N2986" s="26" t="s">
        <v>197</v>
      </c>
      <c r="O2986" s="26" t="s">
        <v>57</v>
      </c>
      <c r="P2986" s="26" t="s">
        <v>845</v>
      </c>
      <c r="Q2986" s="26" t="s">
        <v>59</v>
      </c>
      <c r="R2986" s="26" t="s">
        <v>54</v>
      </c>
      <c r="S2986" s="26" t="s">
        <v>531</v>
      </c>
      <c r="T2986" s="54">
        <v>8.9179999999999993</v>
      </c>
      <c r="U2986" s="36" t="s">
        <v>1343</v>
      </c>
      <c r="V2986" s="43">
        <v>4.6600000000000003E-2</v>
      </c>
      <c r="W2986" s="43">
        <v>4.6199999999999998E-2</v>
      </c>
      <c r="X2986" s="26" t="s">
        <v>347</v>
      </c>
      <c r="Z2986" s="42">
        <v>300000</v>
      </c>
      <c r="AA2986" s="42">
        <v>1</v>
      </c>
      <c r="AB2986" s="42">
        <v>105.68</v>
      </c>
      <c r="AC2986" s="42">
        <v>0</v>
      </c>
      <c r="AD2986" s="42">
        <v>317.04000000000002</v>
      </c>
      <c r="AG2986" s="26" t="s">
        <v>15</v>
      </c>
      <c r="AH2986" s="43">
        <v>1.4584346099999999E-4</v>
      </c>
      <c r="AI2986" s="43">
        <v>6.6988154599999998E-4</v>
      </c>
      <c r="AJ2986" s="43">
        <v>2.3787753727747923E-4</v>
      </c>
    </row>
    <row r="2987" spans="1:36" x14ac:dyDescent="0.2">
      <c r="A2987" s="26">
        <v>8700</v>
      </c>
      <c r="B2987" s="26">
        <v>12956</v>
      </c>
      <c r="C2987" s="26" t="s">
        <v>1137</v>
      </c>
      <c r="D2987" s="26">
        <v>513682146</v>
      </c>
      <c r="E2987" s="26" t="s">
        <v>203</v>
      </c>
      <c r="F2987" s="26" t="s">
        <v>1509</v>
      </c>
      <c r="G2987" s="26" t="s">
        <v>1510</v>
      </c>
      <c r="H2987" s="26" t="s">
        <v>69</v>
      </c>
      <c r="I2987" s="26" t="s">
        <v>113</v>
      </c>
      <c r="J2987" s="26" t="s">
        <v>51</v>
      </c>
      <c r="K2987" s="26" t="s">
        <v>51</v>
      </c>
      <c r="L2987" s="26" t="s">
        <v>433</v>
      </c>
      <c r="M2987" s="26" t="s">
        <v>165</v>
      </c>
      <c r="N2987" s="26" t="s">
        <v>129</v>
      </c>
      <c r="O2987" s="26" t="s">
        <v>57</v>
      </c>
      <c r="P2987" s="26" t="s">
        <v>733</v>
      </c>
      <c r="Q2987" s="26" t="s">
        <v>59</v>
      </c>
      <c r="R2987" s="26" t="s">
        <v>54</v>
      </c>
      <c r="S2987" s="26" t="s">
        <v>531</v>
      </c>
      <c r="T2987" s="54">
        <v>4.2510000000000003</v>
      </c>
      <c r="U2987" s="36" t="s">
        <v>1511</v>
      </c>
      <c r="V2987" s="43">
        <v>2.5899999999999999E-2</v>
      </c>
      <c r="W2987" s="43">
        <v>2.5399999999999999E-2</v>
      </c>
      <c r="X2987" s="26" t="s">
        <v>347</v>
      </c>
      <c r="Z2987" s="42">
        <v>221000</v>
      </c>
      <c r="AA2987" s="42">
        <v>1</v>
      </c>
      <c r="AB2987" s="42">
        <v>106.21</v>
      </c>
      <c r="AC2987" s="42">
        <v>0</v>
      </c>
      <c r="AD2987" s="42">
        <v>234.72409999999999</v>
      </c>
      <c r="AG2987" s="26" t="s">
        <v>15</v>
      </c>
      <c r="AH2987" s="43">
        <v>4.9111111100000001E-4</v>
      </c>
      <c r="AI2987" s="43">
        <v>4.9595427400000005E-4</v>
      </c>
      <c r="AJ2987" s="43">
        <v>1.761152878112313E-4</v>
      </c>
    </row>
    <row r="2988" spans="1:36" x14ac:dyDescent="0.2">
      <c r="A2988" s="26">
        <v>8700</v>
      </c>
      <c r="B2988" s="26">
        <v>12956</v>
      </c>
      <c r="C2988" s="26" t="s">
        <v>529</v>
      </c>
      <c r="D2988" s="26">
        <v>520000118</v>
      </c>
      <c r="E2988" s="26" t="s">
        <v>203</v>
      </c>
      <c r="F2988" s="26" t="s">
        <v>1512</v>
      </c>
      <c r="G2988" s="26" t="s">
        <v>1513</v>
      </c>
      <c r="H2988" s="26" t="s">
        <v>69</v>
      </c>
      <c r="I2988" s="26" t="s">
        <v>113</v>
      </c>
      <c r="J2988" s="26" t="s">
        <v>51</v>
      </c>
      <c r="K2988" s="26" t="s">
        <v>51</v>
      </c>
      <c r="L2988" s="26" t="s">
        <v>433</v>
      </c>
      <c r="M2988" s="26" t="s">
        <v>165</v>
      </c>
      <c r="N2988" s="26" t="s">
        <v>129</v>
      </c>
      <c r="O2988" s="26" t="s">
        <v>57</v>
      </c>
      <c r="P2988" s="26" t="s">
        <v>733</v>
      </c>
      <c r="Q2988" s="26" t="s">
        <v>59</v>
      </c>
      <c r="R2988" s="26" t="s">
        <v>54</v>
      </c>
      <c r="S2988" s="26" t="s">
        <v>531</v>
      </c>
      <c r="T2988" s="54">
        <v>4.5970000000000004</v>
      </c>
      <c r="U2988" s="36">
        <v>49137</v>
      </c>
      <c r="V2988" s="43">
        <v>3.7100000000000001E-2</v>
      </c>
      <c r="W2988" s="43">
        <v>2.7699999999999999E-2</v>
      </c>
      <c r="X2988" s="26" t="s">
        <v>347</v>
      </c>
      <c r="Z2988" s="42">
        <v>33600</v>
      </c>
      <c r="AA2988" s="42">
        <v>1</v>
      </c>
      <c r="AB2988" s="42">
        <v>107.79</v>
      </c>
      <c r="AC2988" s="42">
        <v>0</v>
      </c>
      <c r="AD2988" s="42">
        <v>36.217440000000003</v>
      </c>
      <c r="AG2988" s="26" t="s">
        <v>15</v>
      </c>
      <c r="AH2988" s="43">
        <v>8.7465833658727097E-5</v>
      </c>
      <c r="AI2988" s="43">
        <v>7.6524712087359606E-5</v>
      </c>
      <c r="AJ2988" s="43">
        <v>2.717422228644609E-5</v>
      </c>
    </row>
    <row r="2989" spans="1:36" x14ac:dyDescent="0.2">
      <c r="A2989" s="26">
        <v>8700</v>
      </c>
      <c r="B2989" s="26">
        <v>12956</v>
      </c>
      <c r="C2989" s="26" t="s">
        <v>533</v>
      </c>
      <c r="D2989" s="26">
        <v>520018078</v>
      </c>
      <c r="E2989" s="26" t="s">
        <v>203</v>
      </c>
      <c r="F2989" s="26" t="s">
        <v>1516</v>
      </c>
      <c r="G2989" s="26" t="s">
        <v>1517</v>
      </c>
      <c r="H2989" s="26" t="s">
        <v>69</v>
      </c>
      <c r="I2989" s="26" t="s">
        <v>113</v>
      </c>
      <c r="J2989" s="26" t="s">
        <v>51</v>
      </c>
      <c r="K2989" s="26" t="s">
        <v>51</v>
      </c>
      <c r="L2989" s="26" t="s">
        <v>433</v>
      </c>
      <c r="M2989" s="26" t="s">
        <v>165</v>
      </c>
      <c r="N2989" s="26" t="s">
        <v>129</v>
      </c>
      <c r="O2989" s="26" t="s">
        <v>57</v>
      </c>
      <c r="P2989" s="26" t="s">
        <v>530</v>
      </c>
      <c r="Q2989" s="26" t="s">
        <v>59</v>
      </c>
      <c r="R2989" s="26" t="s">
        <v>54</v>
      </c>
      <c r="S2989" s="26" t="s">
        <v>531</v>
      </c>
      <c r="T2989" s="54">
        <v>2.3279999999999998</v>
      </c>
      <c r="U2989" s="36" t="s">
        <v>1308</v>
      </c>
      <c r="V2989" s="43">
        <v>1.8599999999999998E-2</v>
      </c>
      <c r="W2989" s="43">
        <v>2.3199999999999998E-2</v>
      </c>
      <c r="X2989" s="26" t="s">
        <v>347</v>
      </c>
      <c r="Z2989" s="42">
        <v>1330000</v>
      </c>
      <c r="AA2989" s="42">
        <v>1</v>
      </c>
      <c r="AB2989" s="42">
        <v>103.01</v>
      </c>
      <c r="AC2989" s="42">
        <v>0</v>
      </c>
      <c r="AD2989" s="42">
        <v>1370.0329999999999</v>
      </c>
      <c r="AG2989" s="26" t="s">
        <v>15</v>
      </c>
      <c r="AH2989" s="43">
        <v>7.1993227199999995E-4</v>
      </c>
      <c r="AI2989" s="43">
        <v>2.8947761319999999E-3</v>
      </c>
      <c r="AJ2989" s="43">
        <v>1.0279462403131362E-3</v>
      </c>
    </row>
    <row r="2990" spans="1:36" x14ac:dyDescent="0.2">
      <c r="A2990" s="26">
        <v>8700</v>
      </c>
      <c r="B2990" s="26">
        <v>12956</v>
      </c>
      <c r="C2990" s="26" t="s">
        <v>533</v>
      </c>
      <c r="D2990" s="26">
        <v>520018078</v>
      </c>
      <c r="E2990" s="26" t="s">
        <v>203</v>
      </c>
      <c r="F2990" s="26" t="s">
        <v>1518</v>
      </c>
      <c r="G2990" s="26" t="s">
        <v>1519</v>
      </c>
      <c r="H2990" s="26" t="s">
        <v>69</v>
      </c>
      <c r="I2990" s="26" t="s">
        <v>113</v>
      </c>
      <c r="J2990" s="26" t="s">
        <v>51</v>
      </c>
      <c r="K2990" s="26" t="s">
        <v>51</v>
      </c>
      <c r="L2990" s="26" t="s">
        <v>433</v>
      </c>
      <c r="M2990" s="26" t="s">
        <v>165</v>
      </c>
      <c r="N2990" s="26" t="s">
        <v>129</v>
      </c>
      <c r="O2990" s="26" t="s">
        <v>57</v>
      </c>
      <c r="P2990" s="26" t="s">
        <v>530</v>
      </c>
      <c r="Q2990" s="26" t="s">
        <v>59</v>
      </c>
      <c r="R2990" s="26" t="s">
        <v>54</v>
      </c>
      <c r="S2990" s="26" t="s">
        <v>531</v>
      </c>
      <c r="T2990" s="54">
        <v>4.8520000000000003</v>
      </c>
      <c r="U2990" s="36" t="s">
        <v>1343</v>
      </c>
      <c r="V2990" s="43">
        <v>2.0199999999999999E-2</v>
      </c>
      <c r="W2990" s="43">
        <v>2.4299999999999999E-2</v>
      </c>
      <c r="X2990" s="26" t="s">
        <v>347</v>
      </c>
      <c r="Z2990" s="42">
        <v>750000</v>
      </c>
      <c r="AA2990" s="42">
        <v>1</v>
      </c>
      <c r="AB2990" s="42">
        <v>101.65</v>
      </c>
      <c r="AC2990" s="42">
        <v>0</v>
      </c>
      <c r="AD2990" s="42">
        <v>762.375</v>
      </c>
      <c r="AG2990" s="26" t="s">
        <v>15</v>
      </c>
      <c r="AH2990" s="43">
        <v>2.10200851E-4</v>
      </c>
      <c r="AI2990" s="43">
        <v>1.610840726E-3</v>
      </c>
      <c r="AJ2990" s="43">
        <v>5.7201579447993393E-4</v>
      </c>
    </row>
    <row r="2991" spans="1:36" x14ac:dyDescent="0.2">
      <c r="A2991" s="26">
        <v>8700</v>
      </c>
      <c r="B2991" s="26">
        <v>12956</v>
      </c>
      <c r="C2991" s="26" t="s">
        <v>725</v>
      </c>
      <c r="D2991" s="26">
        <v>514290345</v>
      </c>
      <c r="E2991" s="26" t="s">
        <v>203</v>
      </c>
      <c r="F2991" s="26" t="s">
        <v>1520</v>
      </c>
      <c r="G2991" s="26" t="s">
        <v>1521</v>
      </c>
      <c r="H2991" s="26" t="s">
        <v>69</v>
      </c>
      <c r="I2991" s="26" t="s">
        <v>112</v>
      </c>
      <c r="J2991" s="26" t="s">
        <v>51</v>
      </c>
      <c r="K2991" s="26" t="s">
        <v>51</v>
      </c>
      <c r="L2991" s="26" t="s">
        <v>433</v>
      </c>
      <c r="M2991" s="26" t="s">
        <v>165</v>
      </c>
      <c r="N2991" s="26" t="s">
        <v>141</v>
      </c>
      <c r="O2991" s="26" t="s">
        <v>57</v>
      </c>
      <c r="P2991" s="26" t="s">
        <v>728</v>
      </c>
      <c r="Q2991" s="26" t="s">
        <v>59</v>
      </c>
      <c r="R2991" s="26" t="s">
        <v>54</v>
      </c>
      <c r="S2991" s="26" t="s">
        <v>531</v>
      </c>
      <c r="T2991" s="54">
        <v>4.8739999999999997</v>
      </c>
      <c r="U2991" s="36" t="s">
        <v>1025</v>
      </c>
      <c r="V2991" s="43">
        <v>4.6899999999999997E-2</v>
      </c>
      <c r="W2991" s="43">
        <v>4.8399999999999999E-2</v>
      </c>
      <c r="X2991" s="26" t="s">
        <v>347</v>
      </c>
      <c r="Z2991" s="42">
        <v>508000</v>
      </c>
      <c r="AA2991" s="42">
        <v>1</v>
      </c>
      <c r="AB2991" s="42">
        <v>99.72</v>
      </c>
      <c r="AC2991" s="42">
        <v>0</v>
      </c>
      <c r="AD2991" s="42">
        <v>506.57760000000002</v>
      </c>
      <c r="AG2991" s="26" t="s">
        <v>15</v>
      </c>
      <c r="AH2991" s="43">
        <v>1.016E-3</v>
      </c>
      <c r="AI2991" s="43">
        <v>1.070360163E-3</v>
      </c>
      <c r="AJ2991" s="43">
        <v>3.8008904847317682E-4</v>
      </c>
    </row>
    <row r="2992" spans="1:36" x14ac:dyDescent="0.2">
      <c r="A2992" s="26">
        <v>8700</v>
      </c>
      <c r="B2992" s="26">
        <v>12956</v>
      </c>
      <c r="C2992" s="26" t="s">
        <v>852</v>
      </c>
      <c r="D2992" s="26">
        <v>520032046</v>
      </c>
      <c r="E2992" s="26" t="s">
        <v>203</v>
      </c>
      <c r="F2992" s="26" t="s">
        <v>1522</v>
      </c>
      <c r="G2992" s="26" t="s">
        <v>1523</v>
      </c>
      <c r="H2992" s="26" t="s">
        <v>69</v>
      </c>
      <c r="I2992" s="26" t="s">
        <v>113</v>
      </c>
      <c r="J2992" s="26" t="s">
        <v>51</v>
      </c>
      <c r="K2992" s="26" t="s">
        <v>51</v>
      </c>
      <c r="L2992" s="26" t="s">
        <v>433</v>
      </c>
      <c r="M2992" s="26" t="s">
        <v>165</v>
      </c>
      <c r="N2992" s="26" t="s">
        <v>129</v>
      </c>
      <c r="O2992" s="26" t="s">
        <v>57</v>
      </c>
      <c r="P2992" s="26" t="s">
        <v>530</v>
      </c>
      <c r="Q2992" s="26" t="s">
        <v>59</v>
      </c>
      <c r="R2992" s="26" t="s">
        <v>54</v>
      </c>
      <c r="S2992" s="26" t="s">
        <v>531</v>
      </c>
      <c r="T2992" s="54">
        <v>4.7050000000000001</v>
      </c>
      <c r="U2992" s="36" t="s">
        <v>1524</v>
      </c>
      <c r="V2992" s="43">
        <v>1.9900000000000001E-2</v>
      </c>
      <c r="W2992" s="43">
        <v>2.4E-2</v>
      </c>
      <c r="X2992" s="26" t="s">
        <v>347</v>
      </c>
      <c r="Z2992" s="42">
        <v>1444500</v>
      </c>
      <c r="AA2992" s="42">
        <v>1</v>
      </c>
      <c r="AB2992" s="42">
        <v>101.53</v>
      </c>
      <c r="AC2992" s="42">
        <v>0</v>
      </c>
      <c r="AD2992" s="42">
        <v>1466.60085</v>
      </c>
      <c r="AG2992" s="26" t="s">
        <v>15</v>
      </c>
      <c r="AH2992" s="43">
        <v>5.9444444400000003E-4</v>
      </c>
      <c r="AI2992" s="43">
        <v>3.0988166960000002E-3</v>
      </c>
      <c r="AJ2992" s="43">
        <v>1.100401836888272E-3</v>
      </c>
    </row>
    <row r="2993" spans="1:36" x14ac:dyDescent="0.2">
      <c r="A2993" s="26">
        <v>8700</v>
      </c>
      <c r="B2993" s="26">
        <v>12956</v>
      </c>
      <c r="C2993" s="26" t="s">
        <v>852</v>
      </c>
      <c r="D2993" s="26">
        <v>520032046</v>
      </c>
      <c r="E2993" s="26" t="s">
        <v>203</v>
      </c>
      <c r="F2993" s="26" t="s">
        <v>1525</v>
      </c>
      <c r="G2993" s="26" t="s">
        <v>1526</v>
      </c>
      <c r="H2993" s="26" t="s">
        <v>69</v>
      </c>
      <c r="I2993" s="26" t="s">
        <v>113</v>
      </c>
      <c r="J2993" s="26" t="s">
        <v>51</v>
      </c>
      <c r="K2993" s="26" t="s">
        <v>51</v>
      </c>
      <c r="L2993" s="26" t="s">
        <v>433</v>
      </c>
      <c r="M2993" s="26" t="s">
        <v>165</v>
      </c>
      <c r="N2993" s="26" t="s">
        <v>129</v>
      </c>
      <c r="O2993" s="26" t="s">
        <v>57</v>
      </c>
      <c r="P2993" s="26" t="s">
        <v>733</v>
      </c>
      <c r="Q2993" s="26" t="s">
        <v>59</v>
      </c>
      <c r="R2993" s="26" t="s">
        <v>54</v>
      </c>
      <c r="S2993" s="26" t="s">
        <v>531</v>
      </c>
      <c r="T2993" s="54">
        <v>4.1710000000000003</v>
      </c>
      <c r="U2993" s="36" t="s">
        <v>1527</v>
      </c>
      <c r="V2993" s="43">
        <v>3.3599999999999998E-2</v>
      </c>
      <c r="W2993" s="43">
        <v>2.9499999999999998E-2</v>
      </c>
      <c r="X2993" s="26" t="s">
        <v>347</v>
      </c>
      <c r="Z2993" s="42">
        <v>450000</v>
      </c>
      <c r="AA2993" s="42">
        <v>1</v>
      </c>
      <c r="AB2993" s="42">
        <v>106.98</v>
      </c>
      <c r="AC2993" s="42">
        <v>0</v>
      </c>
      <c r="AD2993" s="42">
        <v>481.41</v>
      </c>
      <c r="AG2993" s="26" t="s">
        <v>15</v>
      </c>
      <c r="AH2993" s="43">
        <v>3.8552449700000001E-4</v>
      </c>
      <c r="AI2993" s="43">
        <v>1.0171829269999999E-3</v>
      </c>
      <c r="AJ2993" s="43">
        <v>3.6120560566726999E-4</v>
      </c>
    </row>
    <row r="2994" spans="1:36" x14ac:dyDescent="0.2">
      <c r="A2994" s="26">
        <v>8700</v>
      </c>
      <c r="B2994" s="26">
        <v>12956</v>
      </c>
      <c r="C2994" s="26" t="s">
        <v>763</v>
      </c>
      <c r="D2994" s="26">
        <v>513623314</v>
      </c>
      <c r="E2994" s="26" t="s">
        <v>203</v>
      </c>
      <c r="F2994" s="26" t="s">
        <v>1528</v>
      </c>
      <c r="G2994" s="26" t="s">
        <v>1529</v>
      </c>
      <c r="H2994" s="26" t="s">
        <v>69</v>
      </c>
      <c r="I2994" s="26" t="s">
        <v>113</v>
      </c>
      <c r="J2994" s="26" t="s">
        <v>51</v>
      </c>
      <c r="K2994" s="26" t="s">
        <v>51</v>
      </c>
      <c r="L2994" s="26" t="s">
        <v>433</v>
      </c>
      <c r="M2994" s="26" t="s">
        <v>165</v>
      </c>
      <c r="N2994" s="26" t="s">
        <v>357</v>
      </c>
      <c r="O2994" s="26" t="s">
        <v>57</v>
      </c>
      <c r="P2994" s="26" t="s">
        <v>728</v>
      </c>
      <c r="Q2994" s="26" t="s">
        <v>59</v>
      </c>
      <c r="R2994" s="26" t="s">
        <v>54</v>
      </c>
      <c r="S2994" s="26" t="s">
        <v>531</v>
      </c>
      <c r="T2994" s="54">
        <v>5.1630000000000003</v>
      </c>
      <c r="U2994" s="36">
        <v>47549</v>
      </c>
      <c r="V2994" s="43">
        <v>2.5999999999999999E-2</v>
      </c>
      <c r="W2994" s="43">
        <v>2.7300000000000001E-2</v>
      </c>
      <c r="X2994" s="26" t="s">
        <v>347</v>
      </c>
      <c r="Z2994" s="42">
        <v>400000</v>
      </c>
      <c r="AA2994" s="42">
        <v>1</v>
      </c>
      <c r="AB2994" s="42">
        <v>102.81</v>
      </c>
      <c r="AC2994" s="42">
        <v>5.37812</v>
      </c>
      <c r="AD2994" s="42">
        <v>416.61811999999998</v>
      </c>
      <c r="AG2994" s="26" t="s">
        <v>15</v>
      </c>
      <c r="AH2994" s="43">
        <v>7.46268656E-4</v>
      </c>
      <c r="AI2994" s="43">
        <v>8.8028258399999997E-4</v>
      </c>
      <c r="AJ2994" s="43">
        <v>3.1259176246143489E-4</v>
      </c>
    </row>
    <row r="2995" spans="1:36" x14ac:dyDescent="0.2">
      <c r="A2995" s="26">
        <v>8700</v>
      </c>
      <c r="B2995" s="26">
        <v>12956</v>
      </c>
      <c r="C2995" s="26" t="s">
        <v>1530</v>
      </c>
      <c r="D2995" s="26">
        <v>516291754</v>
      </c>
      <c r="E2995" s="26" t="s">
        <v>203</v>
      </c>
      <c r="F2995" s="26" t="s">
        <v>1531</v>
      </c>
      <c r="G2995" s="26" t="s">
        <v>1532</v>
      </c>
      <c r="H2995" s="26" t="s">
        <v>69</v>
      </c>
      <c r="I2995" s="26" t="s">
        <v>113</v>
      </c>
      <c r="J2995" s="26" t="s">
        <v>51</v>
      </c>
      <c r="K2995" s="26" t="s">
        <v>51</v>
      </c>
      <c r="L2995" s="26" t="s">
        <v>433</v>
      </c>
      <c r="M2995" s="26" t="s">
        <v>165</v>
      </c>
      <c r="N2995" s="26" t="s">
        <v>357</v>
      </c>
      <c r="O2995" s="26" t="s">
        <v>57</v>
      </c>
      <c r="P2995" s="26" t="s">
        <v>154</v>
      </c>
      <c r="Q2995" s="26" t="s">
        <v>154</v>
      </c>
      <c r="R2995" s="26" t="s">
        <v>54</v>
      </c>
      <c r="S2995" s="26" t="s">
        <v>531</v>
      </c>
      <c r="T2995" s="54">
        <v>2.819</v>
      </c>
      <c r="U2995" s="36" t="s">
        <v>1036</v>
      </c>
      <c r="V2995" s="43">
        <v>4.6098E-2</v>
      </c>
      <c r="W2995" s="43">
        <v>3.2800000000000003E-2</v>
      </c>
      <c r="X2995" s="26" t="s">
        <v>347</v>
      </c>
      <c r="Z2995" s="42">
        <v>3749270</v>
      </c>
      <c r="AA2995" s="42">
        <v>1</v>
      </c>
      <c r="AB2995" s="42">
        <v>107.38</v>
      </c>
      <c r="AC2995" s="42">
        <v>0</v>
      </c>
      <c r="AD2995" s="42">
        <v>4025.9661299999998</v>
      </c>
      <c r="AG2995" s="26" t="s">
        <v>15</v>
      </c>
      <c r="AH2995" s="43">
        <v>3.8271173939999998E-3</v>
      </c>
      <c r="AI2995" s="43">
        <v>8.5065620030000001E-3</v>
      </c>
      <c r="AJ2995" s="43">
        <v>3.0207131849827903E-3</v>
      </c>
    </row>
    <row r="2996" spans="1:36" x14ac:dyDescent="0.2">
      <c r="A2996" s="26">
        <v>8700</v>
      </c>
      <c r="B2996" s="26">
        <v>12956</v>
      </c>
      <c r="C2996" s="26" t="s">
        <v>1533</v>
      </c>
      <c r="D2996" s="26">
        <v>560040545</v>
      </c>
      <c r="E2996" s="26" t="s">
        <v>204</v>
      </c>
      <c r="F2996" s="26" t="s">
        <v>1534</v>
      </c>
      <c r="G2996" s="26" t="s">
        <v>1535</v>
      </c>
      <c r="H2996" s="26" t="s">
        <v>69</v>
      </c>
      <c r="I2996" s="26" t="s">
        <v>112</v>
      </c>
      <c r="J2996" s="26" t="s">
        <v>51</v>
      </c>
      <c r="K2996" s="26" t="s">
        <v>167</v>
      </c>
      <c r="L2996" s="26" t="s">
        <v>433</v>
      </c>
      <c r="M2996" s="26" t="s">
        <v>165</v>
      </c>
      <c r="N2996" s="26" t="s">
        <v>84</v>
      </c>
      <c r="O2996" s="26" t="s">
        <v>57</v>
      </c>
      <c r="P2996" s="26" t="s">
        <v>154</v>
      </c>
      <c r="Q2996" s="26" t="s">
        <v>154</v>
      </c>
      <c r="R2996" s="26" t="s">
        <v>54</v>
      </c>
      <c r="S2996" s="26" t="s">
        <v>531</v>
      </c>
      <c r="T2996" s="54">
        <v>3.2189999999999999</v>
      </c>
      <c r="U2996" s="36" t="s">
        <v>1536</v>
      </c>
      <c r="V2996" s="43">
        <v>8.1500000000000003E-2</v>
      </c>
      <c r="W2996" s="43">
        <v>5.9900000000000002E-2</v>
      </c>
      <c r="X2996" s="26" t="s">
        <v>347</v>
      </c>
      <c r="Z2996" s="42">
        <v>1150100</v>
      </c>
      <c r="AA2996" s="42">
        <v>1</v>
      </c>
      <c r="AB2996" s="42">
        <v>109.5</v>
      </c>
      <c r="AC2996" s="42">
        <v>0</v>
      </c>
      <c r="AD2996" s="42">
        <v>1259.3595</v>
      </c>
      <c r="AG2996" s="26" t="s">
        <v>15</v>
      </c>
      <c r="AH2996" s="43">
        <v>5.5751882060000001E-3</v>
      </c>
      <c r="AI2996" s="43">
        <v>2.6609313950000002E-3</v>
      </c>
      <c r="AJ2996" s="43">
        <v>9.4490706663827155E-4</v>
      </c>
    </row>
    <row r="2997" spans="1:36" x14ac:dyDescent="0.2">
      <c r="A2997" s="26">
        <v>8700</v>
      </c>
      <c r="B2997" s="26">
        <v>12956</v>
      </c>
      <c r="C2997" s="26" t="s">
        <v>1293</v>
      </c>
      <c r="D2997" s="26">
        <v>513201582</v>
      </c>
      <c r="E2997" s="26" t="s">
        <v>203</v>
      </c>
      <c r="F2997" s="26" t="s">
        <v>1537</v>
      </c>
      <c r="G2997" s="26" t="s">
        <v>1538</v>
      </c>
      <c r="H2997" s="26" t="s">
        <v>69</v>
      </c>
      <c r="I2997" s="26" t="s">
        <v>112</v>
      </c>
      <c r="J2997" s="26" t="s">
        <v>51</v>
      </c>
      <c r="K2997" s="26" t="s">
        <v>51</v>
      </c>
      <c r="L2997" s="26" t="s">
        <v>433</v>
      </c>
      <c r="M2997" s="26" t="s">
        <v>165</v>
      </c>
      <c r="N2997" s="26" t="s">
        <v>84</v>
      </c>
      <c r="O2997" s="26" t="s">
        <v>57</v>
      </c>
      <c r="P2997" s="26" t="s">
        <v>1051</v>
      </c>
      <c r="Q2997" s="26" t="s">
        <v>64</v>
      </c>
      <c r="R2997" s="26" t="s">
        <v>54</v>
      </c>
      <c r="S2997" s="26" t="s">
        <v>531</v>
      </c>
      <c r="T2997" s="54">
        <v>2.0259999999999998</v>
      </c>
      <c r="U2997" s="36" t="s">
        <v>1036</v>
      </c>
      <c r="V2997" s="43">
        <v>7.3999999999999996E-2</v>
      </c>
      <c r="W2997" s="43">
        <v>5.6099999999999997E-2</v>
      </c>
      <c r="X2997" s="26" t="s">
        <v>347</v>
      </c>
      <c r="Z2997" s="42">
        <v>606100</v>
      </c>
      <c r="AA2997" s="42">
        <v>1</v>
      </c>
      <c r="AB2997" s="42">
        <v>103.75</v>
      </c>
      <c r="AC2997" s="42">
        <v>0</v>
      </c>
      <c r="AD2997" s="42">
        <v>628.82875000000001</v>
      </c>
      <c r="AG2997" s="26" t="s">
        <v>15</v>
      </c>
      <c r="AH2997" s="43">
        <v>5.7835956189999996E-3</v>
      </c>
      <c r="AI2997" s="43">
        <v>1.328667598E-3</v>
      </c>
      <c r="AJ2997" s="43">
        <v>4.7181502150919655E-4</v>
      </c>
    </row>
    <row r="2998" spans="1:36" x14ac:dyDescent="0.2">
      <c r="A2998" s="26">
        <v>8700</v>
      </c>
      <c r="B2998" s="26">
        <v>12956</v>
      </c>
      <c r="C2998" s="26" t="s">
        <v>730</v>
      </c>
      <c r="D2998" s="26">
        <v>514065283</v>
      </c>
      <c r="E2998" s="26" t="s">
        <v>203</v>
      </c>
      <c r="F2998" s="26" t="s">
        <v>1539</v>
      </c>
      <c r="G2998" s="26" t="s">
        <v>1540</v>
      </c>
      <c r="H2998" s="26" t="s">
        <v>69</v>
      </c>
      <c r="I2998" s="26" t="s">
        <v>112</v>
      </c>
      <c r="J2998" s="26" t="s">
        <v>51</v>
      </c>
      <c r="K2998" s="26" t="s">
        <v>51</v>
      </c>
      <c r="L2998" s="26" t="s">
        <v>433</v>
      </c>
      <c r="M2998" s="26" t="s">
        <v>165</v>
      </c>
      <c r="N2998" s="26" t="s">
        <v>68</v>
      </c>
      <c r="O2998" s="26" t="s">
        <v>57</v>
      </c>
      <c r="P2998" s="26" t="s">
        <v>733</v>
      </c>
      <c r="Q2998" s="26" t="s">
        <v>59</v>
      </c>
      <c r="R2998" s="26" t="s">
        <v>54</v>
      </c>
      <c r="S2998" s="26" t="s">
        <v>531</v>
      </c>
      <c r="T2998" s="54">
        <v>3.1640000000000001</v>
      </c>
      <c r="U2998" s="36" t="s">
        <v>1541</v>
      </c>
      <c r="V2998" s="43">
        <v>5.0500000000000003E-2</v>
      </c>
      <c r="W2998" s="43">
        <v>5.2200000000000003E-2</v>
      </c>
      <c r="X2998" s="26" t="s">
        <v>347</v>
      </c>
      <c r="Z2998" s="42">
        <v>433400</v>
      </c>
      <c r="AA2998" s="42">
        <v>1</v>
      </c>
      <c r="AB2998" s="42">
        <v>99.76</v>
      </c>
      <c r="AC2998" s="42">
        <v>0</v>
      </c>
      <c r="AD2998" s="42">
        <v>432.35984000000002</v>
      </c>
      <c r="AG2998" s="26" t="s">
        <v>15</v>
      </c>
      <c r="AH2998" s="43">
        <v>1.95244623E-3</v>
      </c>
      <c r="AI2998" s="43">
        <v>9.1354364799999996E-4</v>
      </c>
      <c r="AJ2998" s="43">
        <v>3.244028953976942E-4</v>
      </c>
    </row>
    <row r="2999" spans="1:36" x14ac:dyDescent="0.2">
      <c r="A2999" s="26">
        <v>8700</v>
      </c>
      <c r="B2999" s="26">
        <v>12956</v>
      </c>
      <c r="C2999" s="26" t="s">
        <v>789</v>
      </c>
      <c r="D2999" s="26">
        <v>520039868</v>
      </c>
      <c r="E2999" s="26" t="s">
        <v>203</v>
      </c>
      <c r="F2999" s="26" t="s">
        <v>1542</v>
      </c>
      <c r="G2999" s="26" t="s">
        <v>1543</v>
      </c>
      <c r="H2999" s="26" t="s">
        <v>69</v>
      </c>
      <c r="I2999" s="26" t="s">
        <v>112</v>
      </c>
      <c r="J2999" s="26" t="s">
        <v>51</v>
      </c>
      <c r="K2999" s="26" t="s">
        <v>51</v>
      </c>
      <c r="L2999" s="26" t="s">
        <v>433</v>
      </c>
      <c r="M2999" s="26" t="s">
        <v>165</v>
      </c>
      <c r="N2999" s="26" t="s">
        <v>353</v>
      </c>
      <c r="O2999" s="26" t="s">
        <v>57</v>
      </c>
      <c r="P2999" s="26" t="s">
        <v>154</v>
      </c>
      <c r="Q2999" s="26" t="s">
        <v>154</v>
      </c>
      <c r="R2999" s="26" t="s">
        <v>54</v>
      </c>
      <c r="S2999" s="26" t="s">
        <v>531</v>
      </c>
      <c r="T2999" s="54">
        <v>3.1459999999999999</v>
      </c>
      <c r="U2999" s="36" t="s">
        <v>670</v>
      </c>
      <c r="V2999" s="43">
        <v>5.5E-2</v>
      </c>
      <c r="W2999" s="43">
        <v>6.6000000000000003E-2</v>
      </c>
      <c r="X2999" s="26" t="s">
        <v>347</v>
      </c>
      <c r="Z2999" s="42">
        <v>192000</v>
      </c>
      <c r="AA2999" s="42">
        <v>1</v>
      </c>
      <c r="AB2999" s="42">
        <v>98.34</v>
      </c>
      <c r="AC2999" s="42">
        <v>0</v>
      </c>
      <c r="AD2999" s="42">
        <v>188.81280000000001</v>
      </c>
      <c r="AG2999" s="26" t="s">
        <v>15</v>
      </c>
      <c r="AH2999" s="43">
        <v>5.85203966E-4</v>
      </c>
      <c r="AI2999" s="43">
        <v>3.98947169E-4</v>
      </c>
      <c r="AJ2999" s="43">
        <v>1.4166768821115706E-4</v>
      </c>
    </row>
    <row r="3000" spans="1:36" x14ac:dyDescent="0.2">
      <c r="A3000" s="26">
        <v>8700</v>
      </c>
      <c r="B3000" s="26">
        <v>12956</v>
      </c>
      <c r="C3000" s="26" t="s">
        <v>789</v>
      </c>
      <c r="D3000" s="26">
        <v>520039868</v>
      </c>
      <c r="E3000" s="26" t="s">
        <v>203</v>
      </c>
      <c r="F3000" s="26" t="s">
        <v>1542</v>
      </c>
      <c r="G3000" s="26" t="s">
        <v>1543</v>
      </c>
      <c r="H3000" s="26" t="s">
        <v>69</v>
      </c>
      <c r="I3000" s="26" t="s">
        <v>112</v>
      </c>
      <c r="J3000" s="26" t="s">
        <v>51</v>
      </c>
      <c r="K3000" s="26" t="s">
        <v>51</v>
      </c>
      <c r="L3000" s="26" t="s">
        <v>52</v>
      </c>
      <c r="M3000" s="26" t="s">
        <v>165</v>
      </c>
      <c r="N3000" s="26" t="s">
        <v>353</v>
      </c>
      <c r="O3000" s="26" t="s">
        <v>57</v>
      </c>
      <c r="P3000" s="26" t="s">
        <v>154</v>
      </c>
      <c r="Q3000" s="26" t="s">
        <v>154</v>
      </c>
      <c r="R3000" s="26" t="s">
        <v>54</v>
      </c>
      <c r="S3000" s="26" t="s">
        <v>531</v>
      </c>
      <c r="T3000" s="54">
        <v>3.1459999999999999</v>
      </c>
      <c r="U3000" s="36" t="s">
        <v>670</v>
      </c>
      <c r="V3000" s="43">
        <v>5.5E-2</v>
      </c>
      <c r="W3000" s="43">
        <v>6.6000000000000003E-2</v>
      </c>
      <c r="X3000" s="26" t="s">
        <v>347</v>
      </c>
      <c r="Z3000" s="42">
        <v>160000</v>
      </c>
      <c r="AA3000" s="42">
        <v>1</v>
      </c>
      <c r="AB3000" s="42">
        <v>96.803100000000001</v>
      </c>
      <c r="AC3000" s="42">
        <v>0</v>
      </c>
      <c r="AD3000" s="42">
        <v>154.88496000000001</v>
      </c>
      <c r="AG3000" s="26" t="s">
        <v>15</v>
      </c>
      <c r="AH3000" s="43">
        <v>1.2448857564E-2</v>
      </c>
      <c r="AI3000" s="43">
        <v>3.2726020799999999E-4</v>
      </c>
      <c r="AJ3000" s="43">
        <v>1.1621137031958392E-4</v>
      </c>
    </row>
    <row r="3001" spans="1:36" x14ac:dyDescent="0.2">
      <c r="A3001" s="26">
        <v>8700</v>
      </c>
      <c r="B3001" s="26">
        <v>12956</v>
      </c>
      <c r="C3001" s="26" t="s">
        <v>898</v>
      </c>
      <c r="D3001" s="26">
        <v>520029935</v>
      </c>
      <c r="E3001" s="26" t="s">
        <v>203</v>
      </c>
      <c r="F3001" s="26" t="s">
        <v>1544</v>
      </c>
      <c r="G3001" s="26" t="s">
        <v>1545</v>
      </c>
      <c r="H3001" s="26" t="s">
        <v>69</v>
      </c>
      <c r="I3001" s="26" t="s">
        <v>113</v>
      </c>
      <c r="J3001" s="26" t="s">
        <v>51</v>
      </c>
      <c r="K3001" s="26" t="s">
        <v>51</v>
      </c>
      <c r="L3001" s="26" t="s">
        <v>433</v>
      </c>
      <c r="M3001" s="26" t="s">
        <v>165</v>
      </c>
      <c r="N3001" s="26" t="s">
        <v>129</v>
      </c>
      <c r="O3001" s="26" t="s">
        <v>57</v>
      </c>
      <c r="P3001" s="26" t="s">
        <v>530</v>
      </c>
      <c r="Q3001" s="26" t="s">
        <v>59</v>
      </c>
      <c r="R3001" s="26" t="s">
        <v>54</v>
      </c>
      <c r="S3001" s="26" t="s">
        <v>531</v>
      </c>
      <c r="T3001" s="54">
        <v>4.8170000000000002</v>
      </c>
      <c r="U3001" s="36" t="s">
        <v>1546</v>
      </c>
      <c r="V3001" s="43">
        <v>2.1100000000000001E-2</v>
      </c>
      <c r="W3001" s="43">
        <v>2.4299999999999999E-2</v>
      </c>
      <c r="X3001" s="26" t="s">
        <v>347</v>
      </c>
      <c r="Z3001" s="42">
        <v>2763000</v>
      </c>
      <c r="AA3001" s="42">
        <v>1</v>
      </c>
      <c r="AB3001" s="42">
        <v>104.01</v>
      </c>
      <c r="AC3001" s="42">
        <v>0</v>
      </c>
      <c r="AD3001" s="42">
        <v>2873.7963</v>
      </c>
      <c r="AG3001" s="26" t="s">
        <v>15</v>
      </c>
      <c r="AH3001" s="43">
        <v>9.6644447399999995E-4</v>
      </c>
      <c r="AI3001" s="43">
        <v>6.0721142750000002E-3</v>
      </c>
      <c r="AJ3001" s="43">
        <v>2.1562313477199468E-3</v>
      </c>
    </row>
    <row r="3002" spans="1:36" x14ac:dyDescent="0.2">
      <c r="A3002" s="26">
        <v>8700</v>
      </c>
      <c r="B3002" s="26">
        <v>12956</v>
      </c>
      <c r="C3002" s="26" t="s">
        <v>1203</v>
      </c>
      <c r="D3002" s="26">
        <v>514401702</v>
      </c>
      <c r="E3002" s="26" t="s">
        <v>203</v>
      </c>
      <c r="F3002" s="26" t="s">
        <v>1547</v>
      </c>
      <c r="G3002" s="26" t="s">
        <v>1548</v>
      </c>
      <c r="H3002" s="26" t="s">
        <v>69</v>
      </c>
      <c r="I3002" s="26" t="s">
        <v>112</v>
      </c>
      <c r="J3002" s="26" t="s">
        <v>51</v>
      </c>
      <c r="K3002" s="26" t="s">
        <v>51</v>
      </c>
      <c r="L3002" s="26" t="s">
        <v>433</v>
      </c>
      <c r="M3002" s="26" t="s">
        <v>165</v>
      </c>
      <c r="N3002" s="26" t="s">
        <v>87</v>
      </c>
      <c r="O3002" s="26" t="s">
        <v>57</v>
      </c>
      <c r="P3002" s="26" t="s">
        <v>1122</v>
      </c>
      <c r="Q3002" s="26" t="s">
        <v>59</v>
      </c>
      <c r="R3002" s="26" t="s">
        <v>54</v>
      </c>
      <c r="S3002" s="26" t="s">
        <v>531</v>
      </c>
      <c r="T3002" s="54">
        <v>5.72</v>
      </c>
      <c r="U3002" s="36" t="s">
        <v>1549</v>
      </c>
      <c r="V3002" s="43">
        <v>6.2E-2</v>
      </c>
      <c r="W3002" s="43">
        <v>5.7000000000000002E-2</v>
      </c>
      <c r="X3002" s="26" t="s">
        <v>347</v>
      </c>
      <c r="Z3002" s="42">
        <v>542000</v>
      </c>
      <c r="AA3002" s="42">
        <v>1</v>
      </c>
      <c r="AB3002" s="42">
        <v>104.97</v>
      </c>
      <c r="AC3002" s="42">
        <v>0</v>
      </c>
      <c r="AD3002" s="42">
        <v>568.93740000000003</v>
      </c>
      <c r="AG3002" s="26" t="s">
        <v>15</v>
      </c>
      <c r="AH3002" s="43">
        <v>2.7100000000000002E-3</v>
      </c>
      <c r="AI3002" s="43">
        <v>1.202121705E-3</v>
      </c>
      <c r="AJ3002" s="43">
        <v>4.2687808345020226E-4</v>
      </c>
    </row>
    <row r="3003" spans="1:36" x14ac:dyDescent="0.2">
      <c r="A3003" s="26">
        <v>8700</v>
      </c>
      <c r="B3003" s="26">
        <v>12956</v>
      </c>
      <c r="C3003" s="26" t="s">
        <v>1416</v>
      </c>
      <c r="D3003" s="26">
        <v>520038274</v>
      </c>
      <c r="E3003" s="26" t="s">
        <v>203</v>
      </c>
      <c r="F3003" s="26" t="s">
        <v>1550</v>
      </c>
      <c r="G3003" s="26" t="s">
        <v>1551</v>
      </c>
      <c r="H3003" s="26" t="s">
        <v>69</v>
      </c>
      <c r="I3003" s="26" t="s">
        <v>112</v>
      </c>
      <c r="J3003" s="26" t="s">
        <v>51</v>
      </c>
      <c r="K3003" s="26" t="s">
        <v>51</v>
      </c>
      <c r="L3003" s="26" t="s">
        <v>433</v>
      </c>
      <c r="M3003" s="26" t="s">
        <v>165</v>
      </c>
      <c r="N3003" s="26" t="s">
        <v>84</v>
      </c>
      <c r="O3003" s="26" t="s">
        <v>57</v>
      </c>
      <c r="P3003" s="26" t="s">
        <v>750</v>
      </c>
      <c r="Q3003" s="26" t="s">
        <v>64</v>
      </c>
      <c r="R3003" s="26" t="s">
        <v>54</v>
      </c>
      <c r="S3003" s="26" t="s">
        <v>531</v>
      </c>
      <c r="T3003" s="54">
        <v>3.3130000000000002</v>
      </c>
      <c r="U3003" s="36" t="s">
        <v>1174</v>
      </c>
      <c r="V3003" s="43">
        <v>6.1499999999999999E-2</v>
      </c>
      <c r="W3003" s="43">
        <v>5.5199999999999999E-2</v>
      </c>
      <c r="X3003" s="26" t="s">
        <v>347</v>
      </c>
      <c r="Z3003" s="42">
        <v>180000</v>
      </c>
      <c r="AA3003" s="42">
        <v>1</v>
      </c>
      <c r="AB3003" s="42">
        <v>102.3</v>
      </c>
      <c r="AC3003" s="42">
        <v>0</v>
      </c>
      <c r="AD3003" s="42">
        <v>184.14</v>
      </c>
      <c r="AG3003" s="26" t="s">
        <v>15</v>
      </c>
      <c r="AH3003" s="43">
        <v>5.9999999999999995E-4</v>
      </c>
      <c r="AI3003" s="43">
        <v>3.8907389499999998E-4</v>
      </c>
      <c r="AJ3003" s="43">
        <v>1.3816165062539436E-4</v>
      </c>
    </row>
    <row r="3004" spans="1:36" x14ac:dyDescent="0.2">
      <c r="A3004" s="26">
        <v>8700</v>
      </c>
      <c r="B3004" s="26">
        <v>12956</v>
      </c>
      <c r="C3004" s="26" t="s">
        <v>1416</v>
      </c>
      <c r="D3004" s="26">
        <v>520038274</v>
      </c>
      <c r="E3004" s="26" t="s">
        <v>203</v>
      </c>
      <c r="F3004" s="26" t="s">
        <v>1550</v>
      </c>
      <c r="G3004" s="26" t="s">
        <v>1551</v>
      </c>
      <c r="H3004" s="26" t="s">
        <v>69</v>
      </c>
      <c r="I3004" s="26" t="s">
        <v>112</v>
      </c>
      <c r="J3004" s="26" t="s">
        <v>51</v>
      </c>
      <c r="K3004" s="26" t="s">
        <v>51</v>
      </c>
      <c r="L3004" s="26" t="s">
        <v>52</v>
      </c>
      <c r="M3004" s="26" t="s">
        <v>165</v>
      </c>
      <c r="N3004" s="26" t="s">
        <v>84</v>
      </c>
      <c r="O3004" s="26" t="s">
        <v>57</v>
      </c>
      <c r="P3004" s="26" t="s">
        <v>154</v>
      </c>
      <c r="Q3004" s="26" t="s">
        <v>154</v>
      </c>
      <c r="R3004" s="26" t="s">
        <v>54</v>
      </c>
      <c r="S3004" s="26" t="s">
        <v>531</v>
      </c>
      <c r="T3004" s="54">
        <v>3.3130000000000002</v>
      </c>
      <c r="U3004" s="36" t="s">
        <v>1174</v>
      </c>
      <c r="V3004" s="43">
        <v>6.1499999999999999E-2</v>
      </c>
      <c r="W3004" s="43">
        <v>5.5199999999999999E-2</v>
      </c>
      <c r="X3004" s="26" t="s">
        <v>347</v>
      </c>
      <c r="Z3004" s="42">
        <v>200000</v>
      </c>
      <c r="AA3004" s="42">
        <v>1</v>
      </c>
      <c r="AB3004" s="42">
        <v>101.95350000000001</v>
      </c>
      <c r="AC3004" s="42">
        <v>0</v>
      </c>
      <c r="AD3004" s="42">
        <v>203.90700000000001</v>
      </c>
      <c r="AG3004" s="26" t="s">
        <v>15</v>
      </c>
      <c r="AH3004" s="43">
        <v>7.0851719499999996E-4</v>
      </c>
      <c r="AI3004" s="43">
        <v>4.3084007200000003E-4</v>
      </c>
      <c r="AJ3004" s="43">
        <v>1.5299298193804871E-4</v>
      </c>
    </row>
    <row r="3005" spans="1:36" x14ac:dyDescent="0.2">
      <c r="A3005" s="26">
        <v>8700</v>
      </c>
      <c r="B3005" s="26">
        <v>12956</v>
      </c>
      <c r="C3005" s="26" t="s">
        <v>1119</v>
      </c>
      <c r="D3005" s="26">
        <v>515434074</v>
      </c>
      <c r="E3005" s="26" t="s">
        <v>203</v>
      </c>
      <c r="F3005" s="26" t="s">
        <v>1552</v>
      </c>
      <c r="G3005" s="26" t="s">
        <v>1553</v>
      </c>
      <c r="H3005" s="26" t="s">
        <v>69</v>
      </c>
      <c r="I3005" s="26" t="s">
        <v>113</v>
      </c>
      <c r="J3005" s="26" t="s">
        <v>51</v>
      </c>
      <c r="K3005" s="26" t="s">
        <v>51</v>
      </c>
      <c r="L3005" s="26" t="s">
        <v>433</v>
      </c>
      <c r="M3005" s="26" t="s">
        <v>165</v>
      </c>
      <c r="N3005" s="26" t="s">
        <v>357</v>
      </c>
      <c r="O3005" s="26" t="s">
        <v>57</v>
      </c>
      <c r="P3005" s="26" t="s">
        <v>1122</v>
      </c>
      <c r="Q3005" s="26" t="s">
        <v>59</v>
      </c>
      <c r="R3005" s="26" t="s">
        <v>54</v>
      </c>
      <c r="S3005" s="26" t="s">
        <v>531</v>
      </c>
      <c r="T3005" s="54">
        <v>1.9930000000000001</v>
      </c>
      <c r="U3005" s="36" t="s">
        <v>827</v>
      </c>
      <c r="V3005" s="43">
        <v>3.0000000000000001E-3</v>
      </c>
      <c r="W3005" s="43">
        <v>2.6200000000000001E-2</v>
      </c>
      <c r="X3005" s="26" t="s">
        <v>347</v>
      </c>
      <c r="Z3005" s="42">
        <v>177000</v>
      </c>
      <c r="AA3005" s="42">
        <v>1</v>
      </c>
      <c r="AB3005" s="42">
        <v>98.92</v>
      </c>
      <c r="AC3005" s="42">
        <v>0</v>
      </c>
      <c r="AD3005" s="42">
        <v>175.08840000000001</v>
      </c>
      <c r="AG3005" s="26" t="s">
        <v>15</v>
      </c>
      <c r="AH3005" s="43">
        <v>5.3614430399999999E-4</v>
      </c>
      <c r="AI3005" s="43">
        <v>3.6994854900000002E-4</v>
      </c>
      <c r="AJ3005" s="43">
        <v>1.3137016590289614E-4</v>
      </c>
    </row>
    <row r="3006" spans="1:36" x14ac:dyDescent="0.2">
      <c r="A3006" s="26">
        <v>8700</v>
      </c>
      <c r="B3006" s="26">
        <v>12956</v>
      </c>
      <c r="C3006" s="26" t="s">
        <v>1554</v>
      </c>
      <c r="D3006" s="26">
        <v>520033234</v>
      </c>
      <c r="E3006" s="26" t="s">
        <v>203</v>
      </c>
      <c r="F3006" s="26" t="s">
        <v>1555</v>
      </c>
      <c r="G3006" s="26" t="s">
        <v>1556</v>
      </c>
      <c r="H3006" s="26" t="s">
        <v>69</v>
      </c>
      <c r="I3006" s="26" t="s">
        <v>113</v>
      </c>
      <c r="J3006" s="26" t="s">
        <v>51</v>
      </c>
      <c r="K3006" s="26" t="s">
        <v>51</v>
      </c>
      <c r="L3006" s="26" t="s">
        <v>433</v>
      </c>
      <c r="M3006" s="26" t="s">
        <v>165</v>
      </c>
      <c r="N3006" s="26" t="s">
        <v>358</v>
      </c>
      <c r="O3006" s="26" t="s">
        <v>57</v>
      </c>
      <c r="P3006" s="26" t="s">
        <v>724</v>
      </c>
      <c r="Q3006" s="26" t="s">
        <v>59</v>
      </c>
      <c r="R3006" s="26" t="s">
        <v>54</v>
      </c>
      <c r="S3006" s="26" t="s">
        <v>531</v>
      </c>
      <c r="T3006" s="54">
        <v>4.5060000000000002</v>
      </c>
      <c r="U3006" s="36" t="s">
        <v>1266</v>
      </c>
      <c r="V3006" s="43">
        <v>4.8300000000000003E-2</v>
      </c>
      <c r="W3006" s="43">
        <v>3.8600000000000002E-2</v>
      </c>
      <c r="X3006" s="26" t="s">
        <v>347</v>
      </c>
      <c r="Z3006" s="42">
        <v>100000</v>
      </c>
      <c r="AA3006" s="42">
        <v>1</v>
      </c>
      <c r="AB3006" s="42">
        <v>109.52</v>
      </c>
      <c r="AC3006" s="42">
        <v>0</v>
      </c>
      <c r="AD3006" s="42">
        <v>109.52</v>
      </c>
      <c r="AG3006" s="26" t="s">
        <v>15</v>
      </c>
      <c r="AH3006" s="43">
        <v>2.43902439E-4</v>
      </c>
      <c r="AI3006" s="43">
        <v>2.31407478E-4</v>
      </c>
      <c r="AJ3006" s="43">
        <v>8.2173693800875367E-5</v>
      </c>
    </row>
    <row r="3007" spans="1:36" x14ac:dyDescent="0.2">
      <c r="A3007" s="26">
        <v>8700</v>
      </c>
      <c r="B3007" s="26">
        <v>12956</v>
      </c>
      <c r="C3007" s="26" t="s">
        <v>811</v>
      </c>
      <c r="D3007" s="26">
        <v>512607888</v>
      </c>
      <c r="E3007" s="26" t="s">
        <v>203</v>
      </c>
      <c r="F3007" s="26" t="s">
        <v>1557</v>
      </c>
      <c r="G3007" s="26" t="s">
        <v>1558</v>
      </c>
      <c r="H3007" s="26" t="s">
        <v>69</v>
      </c>
      <c r="I3007" s="26" t="s">
        <v>112</v>
      </c>
      <c r="J3007" s="26" t="s">
        <v>51</v>
      </c>
      <c r="K3007" s="26" t="s">
        <v>51</v>
      </c>
      <c r="L3007" s="26" t="s">
        <v>433</v>
      </c>
      <c r="M3007" s="26" t="s">
        <v>165</v>
      </c>
      <c r="N3007" s="26" t="s">
        <v>132</v>
      </c>
      <c r="O3007" s="26" t="s">
        <v>57</v>
      </c>
      <c r="P3007" s="26" t="s">
        <v>750</v>
      </c>
      <c r="Q3007" s="26" t="s">
        <v>64</v>
      </c>
      <c r="R3007" s="26" t="s">
        <v>54</v>
      </c>
      <c r="S3007" s="26" t="s">
        <v>531</v>
      </c>
      <c r="T3007" s="54">
        <v>4.2489999999999997</v>
      </c>
      <c r="U3007" s="36" t="s">
        <v>1559</v>
      </c>
      <c r="V3007" s="43">
        <v>6.3299999999999995E-2</v>
      </c>
      <c r="W3007" s="43">
        <v>5.5199999999999999E-2</v>
      </c>
      <c r="X3007" s="26" t="s">
        <v>347</v>
      </c>
      <c r="Z3007" s="42">
        <v>200000</v>
      </c>
      <c r="AA3007" s="42">
        <v>1</v>
      </c>
      <c r="AB3007" s="42">
        <v>105.91</v>
      </c>
      <c r="AC3007" s="42">
        <v>0</v>
      </c>
      <c r="AD3007" s="42">
        <v>211.82</v>
      </c>
      <c r="AG3007" s="26" t="s">
        <v>15</v>
      </c>
      <c r="AH3007" s="43">
        <v>9.5082793299999997E-4</v>
      </c>
      <c r="AI3007" s="43">
        <v>4.4755964200000003E-4</v>
      </c>
      <c r="AJ3007" s="43">
        <v>1.589301663705389E-4</v>
      </c>
    </row>
    <row r="3008" spans="1:36" x14ac:dyDescent="0.2">
      <c r="A3008" s="26">
        <v>8700</v>
      </c>
      <c r="B3008" s="26">
        <v>12956</v>
      </c>
      <c r="C3008" s="26" t="s">
        <v>1287</v>
      </c>
      <c r="D3008" s="26">
        <v>514625094</v>
      </c>
      <c r="E3008" s="26" t="s">
        <v>203</v>
      </c>
      <c r="F3008" s="26" t="s">
        <v>1560</v>
      </c>
      <c r="G3008" s="26" t="s">
        <v>1561</v>
      </c>
      <c r="H3008" s="26" t="s">
        <v>69</v>
      </c>
      <c r="I3008" s="26" t="s">
        <v>112</v>
      </c>
      <c r="J3008" s="26" t="s">
        <v>51</v>
      </c>
      <c r="K3008" s="26" t="s">
        <v>51</v>
      </c>
      <c r="L3008" s="26" t="s">
        <v>433</v>
      </c>
      <c r="M3008" s="26" t="s">
        <v>165</v>
      </c>
      <c r="N3008" s="26" t="s">
        <v>84</v>
      </c>
      <c r="O3008" s="26" t="s">
        <v>57</v>
      </c>
      <c r="P3008" s="26" t="s">
        <v>154</v>
      </c>
      <c r="Q3008" s="26" t="s">
        <v>154</v>
      </c>
      <c r="R3008" s="26" t="s">
        <v>54</v>
      </c>
      <c r="S3008" s="26" t="s">
        <v>531</v>
      </c>
      <c r="T3008" s="54">
        <v>2.629</v>
      </c>
      <c r="U3008" s="36">
        <v>46874</v>
      </c>
      <c r="V3008" s="43">
        <v>7.5999999999999998E-2</v>
      </c>
      <c r="W3008" s="43">
        <v>6.2600000000000003E-2</v>
      </c>
      <c r="X3008" s="26" t="s">
        <v>347</v>
      </c>
      <c r="Z3008" s="42">
        <v>98000</v>
      </c>
      <c r="AA3008" s="42">
        <v>1</v>
      </c>
      <c r="AB3008" s="42">
        <v>103.62</v>
      </c>
      <c r="AC3008" s="42">
        <v>3.7240000000000002</v>
      </c>
      <c r="AD3008" s="42">
        <v>105.27160000000001</v>
      </c>
      <c r="AG3008" s="26" t="s">
        <v>15</v>
      </c>
      <c r="AH3008" s="43">
        <v>6.3765965800000003E-4</v>
      </c>
      <c r="AI3008" s="43">
        <v>2.2243092999999999E-4</v>
      </c>
      <c r="AJ3008" s="43">
        <v>7.8986086781667565E-5</v>
      </c>
    </row>
    <row r="3009" spans="1:36" x14ac:dyDescent="0.2">
      <c r="A3009" s="26">
        <v>8700</v>
      </c>
      <c r="B3009" s="26">
        <v>12956</v>
      </c>
      <c r="C3009" s="26" t="s">
        <v>1287</v>
      </c>
      <c r="D3009" s="26">
        <v>514625094</v>
      </c>
      <c r="E3009" s="26" t="s">
        <v>203</v>
      </c>
      <c r="F3009" s="26" t="s">
        <v>1560</v>
      </c>
      <c r="G3009" s="26" t="s">
        <v>1561</v>
      </c>
      <c r="H3009" s="26" t="s">
        <v>69</v>
      </c>
      <c r="I3009" s="26" t="s">
        <v>112</v>
      </c>
      <c r="J3009" s="26" t="s">
        <v>51</v>
      </c>
      <c r="K3009" s="26" t="s">
        <v>51</v>
      </c>
      <c r="L3009" s="26" t="s">
        <v>52</v>
      </c>
      <c r="M3009" s="26" t="s">
        <v>165</v>
      </c>
      <c r="N3009" s="26" t="s">
        <v>84</v>
      </c>
      <c r="O3009" s="26" t="s">
        <v>57</v>
      </c>
      <c r="P3009" s="26" t="s">
        <v>154</v>
      </c>
      <c r="Q3009" s="26" t="s">
        <v>154</v>
      </c>
      <c r="R3009" s="26" t="s">
        <v>54</v>
      </c>
      <c r="S3009" s="26" t="s">
        <v>531</v>
      </c>
      <c r="T3009" s="54">
        <v>2.629</v>
      </c>
      <c r="U3009" s="36">
        <v>46874</v>
      </c>
      <c r="V3009" s="43">
        <v>7.5999999999999998E-2</v>
      </c>
      <c r="W3009" s="43">
        <v>6.2600000000000003E-2</v>
      </c>
      <c r="X3009" s="26" t="s">
        <v>347</v>
      </c>
      <c r="Z3009" s="42">
        <v>90000</v>
      </c>
      <c r="AA3009" s="42">
        <v>1</v>
      </c>
      <c r="AB3009" s="42">
        <v>102.515</v>
      </c>
      <c r="AC3009" s="42">
        <v>3.42</v>
      </c>
      <c r="AD3009" s="42">
        <v>95.683499999999995</v>
      </c>
      <c r="AG3009" s="26" t="s">
        <v>15</v>
      </c>
      <c r="AH3009" s="43">
        <v>5.8560580900000002E-4</v>
      </c>
      <c r="AI3009" s="43">
        <v>2.02172E-4</v>
      </c>
      <c r="AJ3009" s="43">
        <v>7.1792062005077227E-5</v>
      </c>
    </row>
    <row r="3010" spans="1:36" x14ac:dyDescent="0.2">
      <c r="A3010" s="26">
        <v>8700</v>
      </c>
      <c r="B3010" s="26">
        <v>12956</v>
      </c>
      <c r="C3010" s="26" t="s">
        <v>799</v>
      </c>
      <c r="D3010" s="26">
        <v>1838682</v>
      </c>
      <c r="E3010" s="26" t="s">
        <v>204</v>
      </c>
      <c r="F3010" s="26" t="s">
        <v>1562</v>
      </c>
      <c r="G3010" s="26" t="s">
        <v>1563</v>
      </c>
      <c r="H3010" s="26" t="s">
        <v>69</v>
      </c>
      <c r="I3010" s="26" t="s">
        <v>112</v>
      </c>
      <c r="J3010" s="26" t="s">
        <v>51</v>
      </c>
      <c r="K3010" s="26" t="s">
        <v>167</v>
      </c>
      <c r="L3010" s="26" t="s">
        <v>433</v>
      </c>
      <c r="M3010" s="26" t="s">
        <v>165</v>
      </c>
      <c r="N3010" s="26" t="s">
        <v>358</v>
      </c>
      <c r="O3010" s="26" t="s">
        <v>57</v>
      </c>
      <c r="P3010" s="26" t="s">
        <v>728</v>
      </c>
      <c r="Q3010" s="26" t="s">
        <v>59</v>
      </c>
      <c r="R3010" s="26" t="s">
        <v>54</v>
      </c>
      <c r="S3010" s="26" t="s">
        <v>531</v>
      </c>
      <c r="T3010" s="54">
        <v>2.7850000000000001</v>
      </c>
      <c r="U3010" s="36" t="s">
        <v>1564</v>
      </c>
      <c r="V3010" s="43">
        <v>5.8999999999999997E-2</v>
      </c>
      <c r="W3010" s="43">
        <v>5.5300000000000002E-2</v>
      </c>
      <c r="X3010" s="26" t="s">
        <v>347</v>
      </c>
      <c r="Z3010" s="42">
        <v>3000</v>
      </c>
      <c r="AA3010" s="42">
        <v>1</v>
      </c>
      <c r="AB3010" s="42">
        <v>103.46</v>
      </c>
      <c r="AC3010" s="42">
        <v>0</v>
      </c>
      <c r="AD3010" s="42">
        <v>3.1038000000000001</v>
      </c>
      <c r="AG3010" s="26" t="s">
        <v>15</v>
      </c>
      <c r="AH3010" s="43">
        <v>4.6153846153846204E-6</v>
      </c>
      <c r="AI3010" s="43">
        <v>6.55809470179965E-6</v>
      </c>
      <c r="AJ3010" s="43">
        <v>2.3288048833012872E-6</v>
      </c>
    </row>
    <row r="3011" spans="1:36" x14ac:dyDescent="0.2">
      <c r="A3011" s="26">
        <v>8700</v>
      </c>
      <c r="B3011" s="26">
        <v>12956</v>
      </c>
      <c r="C3011" s="26" t="s">
        <v>947</v>
      </c>
      <c r="D3011" s="26">
        <v>34250659</v>
      </c>
      <c r="E3011" s="26" t="s">
        <v>204</v>
      </c>
      <c r="F3011" s="26" t="s">
        <v>1565</v>
      </c>
      <c r="G3011" s="26" t="s">
        <v>1566</v>
      </c>
      <c r="H3011" s="26" t="s">
        <v>69</v>
      </c>
      <c r="I3011" s="26" t="s">
        <v>113</v>
      </c>
      <c r="J3011" s="26" t="s">
        <v>51</v>
      </c>
      <c r="K3011" s="26" t="s">
        <v>85</v>
      </c>
      <c r="L3011" s="26" t="s">
        <v>433</v>
      </c>
      <c r="M3011" s="26" t="s">
        <v>165</v>
      </c>
      <c r="N3011" s="26" t="s">
        <v>358</v>
      </c>
      <c r="O3011" s="26" t="s">
        <v>57</v>
      </c>
      <c r="P3011" s="26" t="s">
        <v>950</v>
      </c>
      <c r="Q3011" s="26" t="s">
        <v>59</v>
      </c>
      <c r="R3011" s="26" t="s">
        <v>54</v>
      </c>
      <c r="S3011" s="26" t="s">
        <v>531</v>
      </c>
      <c r="T3011" s="54">
        <v>2.8479999999999999</v>
      </c>
      <c r="U3011" s="36">
        <v>47120</v>
      </c>
      <c r="V3011" s="43">
        <v>5.0500000000000003E-2</v>
      </c>
      <c r="W3011" s="43">
        <v>3.4200000000000001E-2</v>
      </c>
      <c r="X3011" s="26" t="s">
        <v>347</v>
      </c>
      <c r="Z3011" s="42">
        <v>83000</v>
      </c>
      <c r="AA3011" s="42">
        <v>1</v>
      </c>
      <c r="AB3011" s="42">
        <v>110.66</v>
      </c>
      <c r="AC3011" s="42">
        <v>0</v>
      </c>
      <c r="AD3011" s="42">
        <v>91.847800000000007</v>
      </c>
      <c r="AG3011" s="26" t="s">
        <v>15</v>
      </c>
      <c r="AH3011" s="43">
        <v>1.6274509799999999E-4</v>
      </c>
      <c r="AI3011" s="43">
        <v>1.9406745599999999E-4</v>
      </c>
      <c r="AJ3011" s="43">
        <v>6.8914106952922211E-5</v>
      </c>
    </row>
    <row r="3012" spans="1:36" x14ac:dyDescent="0.2">
      <c r="A3012" s="26">
        <v>8700</v>
      </c>
      <c r="B3012" s="26">
        <v>12956</v>
      </c>
      <c r="C3012" s="26" t="s">
        <v>1567</v>
      </c>
      <c r="D3012" s="26">
        <v>520034505</v>
      </c>
      <c r="E3012" s="26" t="s">
        <v>203</v>
      </c>
      <c r="F3012" s="26" t="s">
        <v>1568</v>
      </c>
      <c r="G3012" s="26" t="s">
        <v>1569</v>
      </c>
      <c r="H3012" s="26" t="s">
        <v>69</v>
      </c>
      <c r="I3012" s="26" t="s">
        <v>112</v>
      </c>
      <c r="J3012" s="26" t="s">
        <v>51</v>
      </c>
      <c r="K3012" s="26" t="s">
        <v>51</v>
      </c>
      <c r="L3012" s="26" t="s">
        <v>433</v>
      </c>
      <c r="M3012" s="26" t="s">
        <v>165</v>
      </c>
      <c r="N3012" s="26" t="s">
        <v>84</v>
      </c>
      <c r="O3012" s="26" t="s">
        <v>57</v>
      </c>
      <c r="P3012" s="26" t="s">
        <v>1051</v>
      </c>
      <c r="Q3012" s="26" t="s">
        <v>64</v>
      </c>
      <c r="R3012" s="26" t="s">
        <v>54</v>
      </c>
      <c r="S3012" s="26" t="s">
        <v>531</v>
      </c>
      <c r="T3012" s="54">
        <v>1.915</v>
      </c>
      <c r="U3012" s="36" t="s">
        <v>827</v>
      </c>
      <c r="V3012" s="43">
        <v>5.7500000000000002E-2</v>
      </c>
      <c r="W3012" s="43">
        <v>5.4699999999999999E-2</v>
      </c>
      <c r="X3012" s="26" t="s">
        <v>347</v>
      </c>
      <c r="Z3012" s="42">
        <v>257210.52</v>
      </c>
      <c r="AA3012" s="42">
        <v>1</v>
      </c>
      <c r="AB3012" s="42">
        <v>100.68</v>
      </c>
      <c r="AC3012" s="42">
        <v>0</v>
      </c>
      <c r="AD3012" s="42">
        <v>258.95954999999998</v>
      </c>
      <c r="AG3012" s="26" t="s">
        <v>15</v>
      </c>
      <c r="AH3012" s="43">
        <v>1.905263153E-3</v>
      </c>
      <c r="AI3012" s="43">
        <v>5.4716194700000001E-4</v>
      </c>
      <c r="AJ3012" s="43">
        <v>1.9429933134142141E-4</v>
      </c>
    </row>
    <row r="3013" spans="1:36" x14ac:dyDescent="0.2">
      <c r="A3013" s="26">
        <v>8700</v>
      </c>
      <c r="B3013" s="26">
        <v>12956</v>
      </c>
      <c r="C3013" s="26" t="s">
        <v>824</v>
      </c>
      <c r="D3013" s="26">
        <v>550263107</v>
      </c>
      <c r="E3013" s="26" t="s">
        <v>205</v>
      </c>
      <c r="F3013" s="26" t="s">
        <v>1573</v>
      </c>
      <c r="G3013" s="26" t="s">
        <v>1574</v>
      </c>
      <c r="H3013" s="26" t="s">
        <v>69</v>
      </c>
      <c r="I3013" s="26" t="s">
        <v>112</v>
      </c>
      <c r="J3013" s="26" t="s">
        <v>51</v>
      </c>
      <c r="K3013" s="26" t="s">
        <v>51</v>
      </c>
      <c r="L3013" s="26" t="s">
        <v>433</v>
      </c>
      <c r="M3013" s="26" t="s">
        <v>165</v>
      </c>
      <c r="N3013" s="26" t="s">
        <v>140</v>
      </c>
      <c r="O3013" s="26" t="s">
        <v>57</v>
      </c>
      <c r="P3013" s="26" t="s">
        <v>1122</v>
      </c>
      <c r="Q3013" s="26" t="s">
        <v>59</v>
      </c>
      <c r="R3013" s="26" t="s">
        <v>54</v>
      </c>
      <c r="S3013" s="26" t="s">
        <v>531</v>
      </c>
      <c r="T3013" s="54">
        <v>3.5169999999999999</v>
      </c>
      <c r="U3013" s="36" t="s">
        <v>1211</v>
      </c>
      <c r="V3013" s="43">
        <v>6.7000000000000004E-2</v>
      </c>
      <c r="W3013" s="43">
        <v>5.4899999999999997E-2</v>
      </c>
      <c r="X3013" s="26" t="s">
        <v>347</v>
      </c>
      <c r="Z3013" s="42">
        <v>4350000</v>
      </c>
      <c r="AA3013" s="42">
        <v>1</v>
      </c>
      <c r="AB3013" s="42">
        <v>106.22</v>
      </c>
      <c r="AC3013" s="42">
        <v>0</v>
      </c>
      <c r="AD3013" s="42">
        <v>4620.57</v>
      </c>
      <c r="AG3013" s="26" t="s">
        <v>15</v>
      </c>
      <c r="AH3013" s="43">
        <v>4.78021978E-3</v>
      </c>
      <c r="AI3013" s="43">
        <v>9.762915019E-3</v>
      </c>
      <c r="AJ3013" s="43">
        <v>3.4668490172161314E-3</v>
      </c>
    </row>
    <row r="3014" spans="1:36" x14ac:dyDescent="0.2">
      <c r="A3014" s="26">
        <v>8700</v>
      </c>
      <c r="B3014" s="26">
        <v>12956</v>
      </c>
      <c r="C3014" s="26" t="s">
        <v>766</v>
      </c>
      <c r="D3014" s="26">
        <v>520026683</v>
      </c>
      <c r="E3014" s="26" t="s">
        <v>203</v>
      </c>
      <c r="F3014" s="26" t="s">
        <v>1575</v>
      </c>
      <c r="G3014" s="26" t="s">
        <v>1576</v>
      </c>
      <c r="H3014" s="26" t="s">
        <v>69</v>
      </c>
      <c r="I3014" s="26" t="s">
        <v>113</v>
      </c>
      <c r="J3014" s="26" t="s">
        <v>51</v>
      </c>
      <c r="K3014" s="26" t="s">
        <v>51</v>
      </c>
      <c r="L3014" s="26" t="s">
        <v>433</v>
      </c>
      <c r="M3014" s="26" t="s">
        <v>165</v>
      </c>
      <c r="N3014" s="26" t="s">
        <v>357</v>
      </c>
      <c r="O3014" s="26" t="s">
        <v>57</v>
      </c>
      <c r="P3014" s="26" t="s">
        <v>728</v>
      </c>
      <c r="Q3014" s="26" t="s">
        <v>59</v>
      </c>
      <c r="R3014" s="26" t="s">
        <v>54</v>
      </c>
      <c r="S3014" s="26" t="s">
        <v>531</v>
      </c>
      <c r="T3014" s="54">
        <v>8.7029999999999994</v>
      </c>
      <c r="U3014" s="36">
        <v>50161</v>
      </c>
      <c r="V3014" s="43">
        <v>3.2000000000000001E-2</v>
      </c>
      <c r="W3014" s="43">
        <v>3.2399999999999998E-2</v>
      </c>
      <c r="X3014" s="26" t="s">
        <v>347</v>
      </c>
      <c r="Z3014" s="42">
        <v>392000</v>
      </c>
      <c r="AA3014" s="42">
        <v>1</v>
      </c>
      <c r="AB3014" s="42">
        <v>102.72</v>
      </c>
      <c r="AC3014" s="42">
        <v>10.228109999999999</v>
      </c>
      <c r="AD3014" s="42">
        <v>412.89051000000001</v>
      </c>
      <c r="AG3014" s="26" t="s">
        <v>15</v>
      </c>
      <c r="AH3014" s="43">
        <v>4.7863247799999998E-4</v>
      </c>
      <c r="AI3014" s="43">
        <v>8.7240642599999997E-4</v>
      </c>
      <c r="AJ3014" s="43">
        <v>3.0979490816314159E-4</v>
      </c>
    </row>
    <row r="3015" spans="1:36" x14ac:dyDescent="0.2">
      <c r="A3015" s="26">
        <v>8700</v>
      </c>
      <c r="B3015" s="26">
        <v>12956</v>
      </c>
      <c r="C3015" s="26" t="s">
        <v>766</v>
      </c>
      <c r="D3015" s="26">
        <v>520026683</v>
      </c>
      <c r="E3015" s="26" t="s">
        <v>203</v>
      </c>
      <c r="F3015" s="26" t="s">
        <v>1577</v>
      </c>
      <c r="G3015" s="26" t="s">
        <v>1578</v>
      </c>
      <c r="H3015" s="26" t="s">
        <v>69</v>
      </c>
      <c r="I3015" s="26" t="s">
        <v>112</v>
      </c>
      <c r="J3015" s="26" t="s">
        <v>51</v>
      </c>
      <c r="K3015" s="26" t="s">
        <v>51</v>
      </c>
      <c r="L3015" s="26" t="s">
        <v>433</v>
      </c>
      <c r="M3015" s="26" t="s">
        <v>165</v>
      </c>
      <c r="N3015" s="26" t="s">
        <v>357</v>
      </c>
      <c r="O3015" s="26" t="s">
        <v>57</v>
      </c>
      <c r="P3015" s="26" t="s">
        <v>728</v>
      </c>
      <c r="Q3015" s="26" t="s">
        <v>59</v>
      </c>
      <c r="R3015" s="26" t="s">
        <v>54</v>
      </c>
      <c r="S3015" s="26" t="s">
        <v>531</v>
      </c>
      <c r="T3015" s="54">
        <v>7.89</v>
      </c>
      <c r="U3015" s="36">
        <v>50161</v>
      </c>
      <c r="V3015" s="43">
        <v>5.79E-2</v>
      </c>
      <c r="W3015" s="43">
        <v>5.3600000000000002E-2</v>
      </c>
      <c r="X3015" s="26" t="s">
        <v>347</v>
      </c>
      <c r="Z3015" s="42">
        <v>40000</v>
      </c>
      <c r="AA3015" s="42">
        <v>1</v>
      </c>
      <c r="AB3015" s="42">
        <v>103.2</v>
      </c>
      <c r="AC3015" s="42">
        <v>1.8320000000000001</v>
      </c>
      <c r="AD3015" s="42">
        <v>43.112000000000002</v>
      </c>
      <c r="AG3015" s="26" t="s">
        <v>15</v>
      </c>
      <c r="AH3015" s="43">
        <v>1.495778E-4</v>
      </c>
      <c r="AI3015" s="43">
        <v>9.10923960255128E-5</v>
      </c>
      <c r="AJ3015" s="43">
        <v>3.2347263396122527E-5</v>
      </c>
    </row>
    <row r="3016" spans="1:36" x14ac:dyDescent="0.2">
      <c r="A3016" s="26">
        <v>8700</v>
      </c>
      <c r="B3016" s="26">
        <v>12956</v>
      </c>
      <c r="C3016" s="26" t="s">
        <v>1194</v>
      </c>
      <c r="D3016" s="26">
        <v>515364891</v>
      </c>
      <c r="E3016" s="26" t="s">
        <v>203</v>
      </c>
      <c r="F3016" s="26" t="s">
        <v>1579</v>
      </c>
      <c r="G3016" s="26" t="s">
        <v>1580</v>
      </c>
      <c r="H3016" s="26" t="s">
        <v>69</v>
      </c>
      <c r="I3016" s="26" t="s">
        <v>113</v>
      </c>
      <c r="J3016" s="26" t="s">
        <v>51</v>
      </c>
      <c r="K3016" s="26" t="s">
        <v>51</v>
      </c>
      <c r="L3016" s="26" t="s">
        <v>52</v>
      </c>
      <c r="M3016" s="26" t="s">
        <v>165</v>
      </c>
      <c r="N3016" s="26" t="s">
        <v>353</v>
      </c>
      <c r="O3016" s="26" t="s">
        <v>57</v>
      </c>
      <c r="P3016" s="26" t="s">
        <v>154</v>
      </c>
      <c r="Q3016" s="26" t="s">
        <v>154</v>
      </c>
      <c r="R3016" s="26" t="s">
        <v>54</v>
      </c>
      <c r="S3016" s="26" t="s">
        <v>531</v>
      </c>
      <c r="T3016" s="54">
        <v>4.2460000000000004</v>
      </c>
      <c r="U3016" s="36" t="s">
        <v>1224</v>
      </c>
      <c r="V3016" s="43">
        <v>4.7E-2</v>
      </c>
      <c r="W3016" s="43">
        <v>3.6299999999999999E-2</v>
      </c>
      <c r="X3016" s="26" t="s">
        <v>347</v>
      </c>
      <c r="Z3016" s="42">
        <v>850000</v>
      </c>
      <c r="AA3016" s="42">
        <v>1</v>
      </c>
      <c r="AB3016" s="42">
        <v>109.9024</v>
      </c>
      <c r="AC3016" s="42">
        <v>0</v>
      </c>
      <c r="AD3016" s="42">
        <v>934.17039999999997</v>
      </c>
      <c r="AG3016" s="26" t="s">
        <v>15</v>
      </c>
      <c r="AH3016" s="43">
        <v>4.774131432E-3</v>
      </c>
      <c r="AI3016" s="43">
        <v>1.9738314160000002E-3</v>
      </c>
      <c r="AJ3016" s="43">
        <v>7.0091519729219558E-4</v>
      </c>
    </row>
    <row r="3017" spans="1:36" x14ac:dyDescent="0.2">
      <c r="A3017" s="26">
        <v>8700</v>
      </c>
      <c r="B3017" s="26">
        <v>12956</v>
      </c>
      <c r="C3017" s="26" t="s">
        <v>1419</v>
      </c>
      <c r="D3017" s="26">
        <v>520025438</v>
      </c>
      <c r="E3017" s="26" t="s">
        <v>203</v>
      </c>
      <c r="F3017" s="26" t="s">
        <v>1581</v>
      </c>
      <c r="G3017" s="26" t="s">
        <v>1582</v>
      </c>
      <c r="H3017" s="26" t="s">
        <v>69</v>
      </c>
      <c r="I3017" s="26" t="s">
        <v>112</v>
      </c>
      <c r="J3017" s="26" t="s">
        <v>51</v>
      </c>
      <c r="K3017" s="26" t="s">
        <v>51</v>
      </c>
      <c r="L3017" s="26" t="s">
        <v>433</v>
      </c>
      <c r="M3017" s="26" t="s">
        <v>165</v>
      </c>
      <c r="N3017" s="26" t="s">
        <v>357</v>
      </c>
      <c r="O3017" s="26" t="s">
        <v>57</v>
      </c>
      <c r="P3017" s="26" t="s">
        <v>737</v>
      </c>
      <c r="Q3017" s="26" t="s">
        <v>59</v>
      </c>
      <c r="R3017" s="26" t="s">
        <v>54</v>
      </c>
      <c r="S3017" s="26" t="s">
        <v>531</v>
      </c>
      <c r="T3017" s="54">
        <v>2.7519999999999998</v>
      </c>
      <c r="U3017" s="36" t="s">
        <v>1583</v>
      </c>
      <c r="V3017" s="43">
        <v>6.6299999999999998E-2</v>
      </c>
      <c r="W3017" s="43">
        <v>5.45E-2</v>
      </c>
      <c r="X3017" s="26" t="s">
        <v>347</v>
      </c>
      <c r="Z3017" s="42">
        <v>570000</v>
      </c>
      <c r="AA3017" s="42">
        <v>1</v>
      </c>
      <c r="AB3017" s="42">
        <v>103.56</v>
      </c>
      <c r="AC3017" s="42">
        <v>0</v>
      </c>
      <c r="AD3017" s="42">
        <v>590.29200000000003</v>
      </c>
      <c r="AG3017" s="26" t="s">
        <v>15</v>
      </c>
      <c r="AH3017" s="43">
        <v>4.3057115600000001E-4</v>
      </c>
      <c r="AI3017" s="43">
        <v>1.24724236E-3</v>
      </c>
      <c r="AJ3017" s="43">
        <v>4.4290060318760341E-4</v>
      </c>
    </row>
    <row r="3018" spans="1:36" x14ac:dyDescent="0.2">
      <c r="A3018" s="26">
        <v>8700</v>
      </c>
      <c r="B3018" s="26">
        <v>12956</v>
      </c>
      <c r="C3018" s="26" t="s">
        <v>1554</v>
      </c>
      <c r="D3018" s="26">
        <v>520033234</v>
      </c>
      <c r="E3018" s="26" t="s">
        <v>203</v>
      </c>
      <c r="F3018" s="26" t="s">
        <v>1586</v>
      </c>
      <c r="G3018" s="26" t="s">
        <v>1587</v>
      </c>
      <c r="H3018" s="26" t="s">
        <v>69</v>
      </c>
      <c r="I3018" s="26" t="s">
        <v>113</v>
      </c>
      <c r="J3018" s="26" t="s">
        <v>51</v>
      </c>
      <c r="K3018" s="26" t="s">
        <v>51</v>
      </c>
      <c r="L3018" s="26" t="s">
        <v>433</v>
      </c>
      <c r="M3018" s="26" t="s">
        <v>165</v>
      </c>
      <c r="N3018" s="26" t="s">
        <v>358</v>
      </c>
      <c r="O3018" s="26" t="s">
        <v>57</v>
      </c>
      <c r="P3018" s="26" t="s">
        <v>1122</v>
      </c>
      <c r="Q3018" s="26" t="s">
        <v>59</v>
      </c>
      <c r="R3018" s="26" t="s">
        <v>54</v>
      </c>
      <c r="S3018" s="26" t="s">
        <v>531</v>
      </c>
      <c r="T3018" s="54">
        <v>5.6159999999999997</v>
      </c>
      <c r="U3018" s="36" t="s">
        <v>1266</v>
      </c>
      <c r="V3018" s="43">
        <v>4.1500000000000002E-2</v>
      </c>
      <c r="W3018" s="43">
        <v>3.95E-2</v>
      </c>
      <c r="X3018" s="26" t="s">
        <v>347</v>
      </c>
      <c r="Z3018" s="42">
        <v>344966.2</v>
      </c>
      <c r="AA3018" s="42">
        <v>1</v>
      </c>
      <c r="AB3018" s="42">
        <v>105.56</v>
      </c>
      <c r="AC3018" s="42">
        <v>0</v>
      </c>
      <c r="AD3018" s="42">
        <v>364.14632</v>
      </c>
      <c r="AG3018" s="26" t="s">
        <v>15</v>
      </c>
      <c r="AH3018" s="43">
        <v>7.0179054699999997E-4</v>
      </c>
      <c r="AI3018" s="43">
        <v>7.6941363799999999E-4</v>
      </c>
      <c r="AJ3018" s="43">
        <v>2.7322176952516053E-4</v>
      </c>
    </row>
    <row r="3019" spans="1:36" x14ac:dyDescent="0.2">
      <c r="A3019" s="26">
        <v>8700</v>
      </c>
      <c r="B3019" s="26">
        <v>12956</v>
      </c>
      <c r="C3019" s="26" t="s">
        <v>1386</v>
      </c>
      <c r="D3019" s="26">
        <v>520044322</v>
      </c>
      <c r="E3019" s="26" t="s">
        <v>203</v>
      </c>
      <c r="F3019" s="26" t="s">
        <v>1588</v>
      </c>
      <c r="G3019" s="26" t="s">
        <v>1589</v>
      </c>
      <c r="H3019" s="26" t="s">
        <v>69</v>
      </c>
      <c r="I3019" s="26" t="s">
        <v>112</v>
      </c>
      <c r="J3019" s="26" t="s">
        <v>51</v>
      </c>
      <c r="K3019" s="26" t="s">
        <v>51</v>
      </c>
      <c r="L3019" s="26" t="s">
        <v>433</v>
      </c>
      <c r="M3019" s="26" t="s">
        <v>165</v>
      </c>
      <c r="N3019" s="26" t="s">
        <v>140</v>
      </c>
      <c r="O3019" s="26" t="s">
        <v>57</v>
      </c>
      <c r="P3019" s="26" t="s">
        <v>1051</v>
      </c>
      <c r="Q3019" s="26" t="s">
        <v>64</v>
      </c>
      <c r="R3019" s="26" t="s">
        <v>54</v>
      </c>
      <c r="S3019" s="26" t="s">
        <v>531</v>
      </c>
      <c r="T3019" s="54">
        <v>5.282</v>
      </c>
      <c r="U3019" s="36" t="s">
        <v>1045</v>
      </c>
      <c r="V3019" s="43">
        <v>6.3799999999999996E-2</v>
      </c>
      <c r="W3019" s="43">
        <v>5.74E-2</v>
      </c>
      <c r="X3019" s="26" t="s">
        <v>347</v>
      </c>
      <c r="Z3019" s="42">
        <v>177971</v>
      </c>
      <c r="AA3019" s="42">
        <v>1</v>
      </c>
      <c r="AB3019" s="42">
        <v>103.74</v>
      </c>
      <c r="AC3019" s="42">
        <v>0</v>
      </c>
      <c r="AD3019" s="42">
        <v>184.62711999999999</v>
      </c>
      <c r="AG3019" s="26" t="s">
        <v>15</v>
      </c>
      <c r="AH3019" s="43">
        <v>1.7797099999999999E-4</v>
      </c>
      <c r="AI3019" s="43">
        <v>3.9010314300000001E-4</v>
      </c>
      <c r="AJ3019" s="43">
        <v>1.3852714048774172E-4</v>
      </c>
    </row>
    <row r="3020" spans="1:36" x14ac:dyDescent="0.2">
      <c r="A3020" s="26">
        <v>8700</v>
      </c>
      <c r="B3020" s="26">
        <v>12956</v>
      </c>
      <c r="C3020" s="26" t="s">
        <v>1460</v>
      </c>
      <c r="D3020" s="26">
        <v>1900288</v>
      </c>
      <c r="E3020" s="26" t="s">
        <v>204</v>
      </c>
      <c r="F3020" s="26" t="s">
        <v>2327</v>
      </c>
      <c r="G3020" s="26" t="s">
        <v>2328</v>
      </c>
      <c r="H3020" s="26" t="s">
        <v>69</v>
      </c>
      <c r="I3020" s="26" t="s">
        <v>112</v>
      </c>
      <c r="J3020" s="26" t="s">
        <v>51</v>
      </c>
      <c r="K3020" s="26" t="s">
        <v>167</v>
      </c>
      <c r="L3020" s="26" t="s">
        <v>433</v>
      </c>
      <c r="M3020" s="26" t="s">
        <v>165</v>
      </c>
      <c r="N3020" s="26" t="s">
        <v>358</v>
      </c>
      <c r="O3020" s="26" t="s">
        <v>57</v>
      </c>
      <c r="P3020" s="26" t="s">
        <v>737</v>
      </c>
      <c r="Q3020" s="26" t="s">
        <v>59</v>
      </c>
      <c r="R3020" s="26" t="s">
        <v>54</v>
      </c>
      <c r="S3020" s="26" t="s">
        <v>531</v>
      </c>
      <c r="T3020" s="54">
        <v>2.7040000000000002</v>
      </c>
      <c r="U3020" s="36" t="s">
        <v>613</v>
      </c>
      <c r="V3020" s="43">
        <v>9.7500000000000003E-2</v>
      </c>
      <c r="W3020" s="43">
        <v>9.0999999999999998E-2</v>
      </c>
      <c r="X3020" s="26" t="s">
        <v>347</v>
      </c>
      <c r="Z3020" s="42">
        <v>236399</v>
      </c>
      <c r="AA3020" s="42">
        <v>1</v>
      </c>
      <c r="AB3020" s="42">
        <v>105.5</v>
      </c>
      <c r="AC3020" s="42">
        <v>0</v>
      </c>
      <c r="AD3020" s="42">
        <v>249.40093999999999</v>
      </c>
      <c r="AG3020" s="26" t="s">
        <v>15</v>
      </c>
      <c r="AH3020" s="43">
        <v>4.0268080199999998E-4</v>
      </c>
      <c r="AI3020" s="43">
        <v>5.26965327E-4</v>
      </c>
      <c r="AJ3020" s="43">
        <v>1.8712743313742229E-4</v>
      </c>
    </row>
    <row r="3021" spans="1:36" x14ac:dyDescent="0.2">
      <c r="A3021" s="26">
        <v>8700</v>
      </c>
      <c r="B3021" s="26">
        <v>12956</v>
      </c>
      <c r="C3021" s="26" t="s">
        <v>1074</v>
      </c>
      <c r="D3021" s="26">
        <v>1905761</v>
      </c>
      <c r="E3021" s="26" t="s">
        <v>204</v>
      </c>
      <c r="F3021" s="26" t="s">
        <v>1590</v>
      </c>
      <c r="G3021" s="26" t="s">
        <v>1591</v>
      </c>
      <c r="H3021" s="26" t="s">
        <v>69</v>
      </c>
      <c r="I3021" s="26" t="s">
        <v>112</v>
      </c>
      <c r="J3021" s="26" t="s">
        <v>51</v>
      </c>
      <c r="K3021" s="26" t="s">
        <v>167</v>
      </c>
      <c r="L3021" s="26" t="s">
        <v>433</v>
      </c>
      <c r="M3021" s="26" t="s">
        <v>165</v>
      </c>
      <c r="N3021" s="26" t="s">
        <v>358</v>
      </c>
      <c r="O3021" s="26" t="s">
        <v>57</v>
      </c>
      <c r="P3021" s="26" t="s">
        <v>728</v>
      </c>
      <c r="Q3021" s="26" t="s">
        <v>59</v>
      </c>
      <c r="R3021" s="26" t="s">
        <v>54</v>
      </c>
      <c r="S3021" s="26" t="s">
        <v>531</v>
      </c>
      <c r="T3021" s="54">
        <v>3.7879999999999998</v>
      </c>
      <c r="U3021" s="36" t="s">
        <v>1592</v>
      </c>
      <c r="V3021" s="43">
        <v>6.25E-2</v>
      </c>
      <c r="W3021" s="43">
        <v>5.5399999999999998E-2</v>
      </c>
      <c r="X3021" s="26" t="s">
        <v>347</v>
      </c>
      <c r="Z3021" s="42">
        <v>522000</v>
      </c>
      <c r="AA3021" s="42">
        <v>1</v>
      </c>
      <c r="AB3021" s="42">
        <v>104.29</v>
      </c>
      <c r="AC3021" s="42">
        <v>0</v>
      </c>
      <c r="AD3021" s="42">
        <v>544.39380000000006</v>
      </c>
      <c r="AG3021" s="26" t="s">
        <v>15</v>
      </c>
      <c r="AH3021" s="43">
        <v>9.4909090900000004E-4</v>
      </c>
      <c r="AI3021" s="43">
        <v>1.1502629339999999E-3</v>
      </c>
      <c r="AJ3021" s="43">
        <v>4.0846283261774093E-4</v>
      </c>
    </row>
    <row r="3022" spans="1:36" x14ac:dyDescent="0.2">
      <c r="A3022" s="26">
        <v>8700</v>
      </c>
      <c r="B3022" s="26">
        <v>12956</v>
      </c>
      <c r="C3022" s="26" t="s">
        <v>1232</v>
      </c>
      <c r="D3022" s="26">
        <v>2059088</v>
      </c>
      <c r="E3022" s="26" t="s">
        <v>204</v>
      </c>
      <c r="F3022" s="26" t="s">
        <v>1595</v>
      </c>
      <c r="G3022" s="26" t="s">
        <v>1596</v>
      </c>
      <c r="H3022" s="26" t="s">
        <v>69</v>
      </c>
      <c r="I3022" s="26" t="s">
        <v>112</v>
      </c>
      <c r="J3022" s="26" t="s">
        <v>51</v>
      </c>
      <c r="K3022" s="26" t="s">
        <v>167</v>
      </c>
      <c r="L3022" s="26" t="s">
        <v>433</v>
      </c>
      <c r="M3022" s="26" t="s">
        <v>165</v>
      </c>
      <c r="N3022" s="26" t="s">
        <v>131</v>
      </c>
      <c r="O3022" s="26" t="s">
        <v>57</v>
      </c>
      <c r="P3022" s="26" t="s">
        <v>1235</v>
      </c>
      <c r="Q3022" s="26" t="s">
        <v>64</v>
      </c>
      <c r="R3022" s="26" t="s">
        <v>54</v>
      </c>
      <c r="S3022" s="26" t="s">
        <v>531</v>
      </c>
      <c r="T3022" s="54">
        <v>3.1419999999999999</v>
      </c>
      <c r="U3022" s="36">
        <v>47119</v>
      </c>
      <c r="V3022" s="43">
        <v>9.4E-2</v>
      </c>
      <c r="W3022" s="43">
        <v>7.0099999999999996E-2</v>
      </c>
      <c r="X3022" s="26" t="s">
        <v>347</v>
      </c>
      <c r="Z3022" s="42">
        <v>1330000</v>
      </c>
      <c r="AA3022" s="42">
        <v>1</v>
      </c>
      <c r="AB3022" s="42">
        <v>107.81</v>
      </c>
      <c r="AC3022" s="42">
        <v>63.262</v>
      </c>
      <c r="AD3022" s="42">
        <v>1497.135</v>
      </c>
      <c r="AG3022" s="26" t="s">
        <v>15</v>
      </c>
      <c r="AH3022" s="43">
        <v>4.3606557369999998E-3</v>
      </c>
      <c r="AI3022" s="43">
        <v>3.1633330470000002E-3</v>
      </c>
      <c r="AJ3022" s="43">
        <v>1.1233118432119572E-3</v>
      </c>
    </row>
    <row r="3023" spans="1:36" x14ac:dyDescent="0.2">
      <c r="A3023" s="26">
        <v>8700</v>
      </c>
      <c r="B3023" s="26">
        <v>12956</v>
      </c>
      <c r="C3023" s="26" t="s">
        <v>1232</v>
      </c>
      <c r="D3023" s="26">
        <v>2059088</v>
      </c>
      <c r="E3023" s="26" t="s">
        <v>204</v>
      </c>
      <c r="F3023" s="26" t="s">
        <v>1595</v>
      </c>
      <c r="G3023" s="26" t="s">
        <v>1596</v>
      </c>
      <c r="H3023" s="26" t="s">
        <v>69</v>
      </c>
      <c r="I3023" s="26" t="s">
        <v>112</v>
      </c>
      <c r="J3023" s="26" t="s">
        <v>51</v>
      </c>
      <c r="K3023" s="26" t="s">
        <v>167</v>
      </c>
      <c r="L3023" s="26" t="s">
        <v>52</v>
      </c>
      <c r="M3023" s="26" t="s">
        <v>165</v>
      </c>
      <c r="N3023" s="26" t="s">
        <v>131</v>
      </c>
      <c r="O3023" s="26" t="s">
        <v>57</v>
      </c>
      <c r="P3023" s="26" t="s">
        <v>154</v>
      </c>
      <c r="Q3023" s="26" t="s">
        <v>154</v>
      </c>
      <c r="R3023" s="26" t="s">
        <v>54</v>
      </c>
      <c r="S3023" s="26" t="s">
        <v>531</v>
      </c>
      <c r="T3023" s="54">
        <v>3.1419999999999999</v>
      </c>
      <c r="U3023" s="36">
        <v>47119</v>
      </c>
      <c r="V3023" s="43">
        <v>9.4E-2</v>
      </c>
      <c r="W3023" s="43">
        <v>7.0099999999999996E-2</v>
      </c>
      <c r="X3023" s="26" t="s">
        <v>347</v>
      </c>
      <c r="Z3023" s="42">
        <v>1000000</v>
      </c>
      <c r="AA3023" s="42">
        <v>1</v>
      </c>
      <c r="AB3023" s="42">
        <v>106.65730000000001</v>
      </c>
      <c r="AC3023" s="42">
        <v>47</v>
      </c>
      <c r="AD3023" s="42">
        <v>1113.5730000000001</v>
      </c>
      <c r="AG3023" s="26" t="s">
        <v>15</v>
      </c>
      <c r="AH3023" s="43">
        <v>3.2786885240000002E-3</v>
      </c>
      <c r="AI3023" s="43">
        <v>2.3528955439999998E-3</v>
      </c>
      <c r="AJ3023" s="43">
        <v>8.3552234045765328E-4</v>
      </c>
    </row>
    <row r="3024" spans="1:36" x14ac:dyDescent="0.2">
      <c r="A3024" s="26">
        <v>8700</v>
      </c>
      <c r="B3024" s="26">
        <v>12956</v>
      </c>
      <c r="C3024" s="26" t="s">
        <v>1597</v>
      </c>
      <c r="D3024" s="26">
        <v>515164143</v>
      </c>
      <c r="E3024" s="26" t="s">
        <v>203</v>
      </c>
      <c r="F3024" s="26" t="s">
        <v>1598</v>
      </c>
      <c r="G3024" s="26" t="s">
        <v>1599</v>
      </c>
      <c r="H3024" s="26" t="s">
        <v>69</v>
      </c>
      <c r="I3024" s="26" t="s">
        <v>113</v>
      </c>
      <c r="J3024" s="26" t="s">
        <v>51</v>
      </c>
      <c r="K3024" s="26" t="s">
        <v>51</v>
      </c>
      <c r="L3024" s="26" t="s">
        <v>433</v>
      </c>
      <c r="M3024" s="26" t="s">
        <v>165</v>
      </c>
      <c r="N3024" s="26" t="s">
        <v>357</v>
      </c>
      <c r="O3024" s="26" t="s">
        <v>57</v>
      </c>
      <c r="P3024" s="26" t="s">
        <v>154</v>
      </c>
      <c r="Q3024" s="26" t="s">
        <v>154</v>
      </c>
      <c r="R3024" s="26" t="s">
        <v>54</v>
      </c>
      <c r="S3024" s="26" t="s">
        <v>531</v>
      </c>
      <c r="T3024" s="54">
        <v>2.79</v>
      </c>
      <c r="U3024" s="36" t="s">
        <v>1036</v>
      </c>
      <c r="V3024" s="43">
        <v>4.4999999999999998E-2</v>
      </c>
      <c r="W3024" s="43">
        <v>4.7600000000000003E-2</v>
      </c>
      <c r="X3024" s="26" t="s">
        <v>347</v>
      </c>
      <c r="Z3024" s="42">
        <v>299000</v>
      </c>
      <c r="AA3024" s="42">
        <v>1</v>
      </c>
      <c r="AB3024" s="42">
        <v>101.12</v>
      </c>
      <c r="AC3024" s="42">
        <v>0</v>
      </c>
      <c r="AD3024" s="42">
        <v>302.34879999999998</v>
      </c>
      <c r="AG3024" s="26" t="s">
        <v>15</v>
      </c>
      <c r="AH3024" s="43">
        <v>2.411290322E-3</v>
      </c>
      <c r="AI3024" s="43">
        <v>6.3884015100000005E-4</v>
      </c>
      <c r="AJ3024" s="43">
        <v>2.2685461753343779E-4</v>
      </c>
    </row>
    <row r="3025" spans="1:36" x14ac:dyDescent="0.2">
      <c r="A3025" s="26">
        <v>8700</v>
      </c>
      <c r="B3025" s="26">
        <v>12956</v>
      </c>
      <c r="C3025" s="26" t="s">
        <v>1600</v>
      </c>
      <c r="D3025" s="26">
        <v>520039660</v>
      </c>
      <c r="E3025" s="26" t="s">
        <v>203</v>
      </c>
      <c r="F3025" s="26" t="s">
        <v>1601</v>
      </c>
      <c r="G3025" s="26" t="s">
        <v>1602</v>
      </c>
      <c r="H3025" s="26" t="s">
        <v>69</v>
      </c>
      <c r="I3025" s="26" t="s">
        <v>112</v>
      </c>
      <c r="J3025" s="26" t="s">
        <v>51</v>
      </c>
      <c r="K3025" s="26" t="s">
        <v>51</v>
      </c>
      <c r="L3025" s="26" t="s">
        <v>433</v>
      </c>
      <c r="M3025" s="26" t="s">
        <v>165</v>
      </c>
      <c r="N3025" s="26" t="s">
        <v>84</v>
      </c>
      <c r="O3025" s="26" t="s">
        <v>57</v>
      </c>
      <c r="P3025" s="26" t="s">
        <v>154</v>
      </c>
      <c r="Q3025" s="26" t="s">
        <v>154</v>
      </c>
      <c r="R3025" s="26" t="s">
        <v>54</v>
      </c>
      <c r="S3025" s="26" t="s">
        <v>531</v>
      </c>
      <c r="T3025" s="54">
        <v>3.9540000000000002</v>
      </c>
      <c r="U3025" s="36">
        <v>48591</v>
      </c>
      <c r="V3025" s="43">
        <v>6.7299999999999999E-2</v>
      </c>
      <c r="W3025" s="43">
        <v>5.8700000000000002E-2</v>
      </c>
      <c r="X3025" s="26" t="s">
        <v>347</v>
      </c>
      <c r="Z3025" s="42">
        <v>222000</v>
      </c>
      <c r="AA3025" s="42">
        <v>1</v>
      </c>
      <c r="AB3025" s="42">
        <v>104.22</v>
      </c>
      <c r="AC3025" s="42">
        <v>0</v>
      </c>
      <c r="AD3025" s="42">
        <v>231.36840000000001</v>
      </c>
      <c r="AG3025" s="26" t="s">
        <v>15</v>
      </c>
      <c r="AH3025" s="43">
        <v>8.0727272699999996E-4</v>
      </c>
      <c r="AI3025" s="43">
        <v>4.8886393300000004E-4</v>
      </c>
      <c r="AJ3025" s="43">
        <v>1.7359748043095738E-4</v>
      </c>
    </row>
    <row r="3026" spans="1:36" x14ac:dyDescent="0.2">
      <c r="A3026" s="26">
        <v>8700</v>
      </c>
      <c r="B3026" s="26">
        <v>12956</v>
      </c>
      <c r="C3026" s="26" t="s">
        <v>1603</v>
      </c>
      <c r="D3026" s="26">
        <v>515333128</v>
      </c>
      <c r="E3026" s="26" t="s">
        <v>203</v>
      </c>
      <c r="F3026" s="26" t="s">
        <v>1604</v>
      </c>
      <c r="G3026" s="26" t="s">
        <v>1605</v>
      </c>
      <c r="H3026" s="26" t="s">
        <v>69</v>
      </c>
      <c r="I3026" s="26" t="s">
        <v>339</v>
      </c>
      <c r="J3026" s="26" t="s">
        <v>51</v>
      </c>
      <c r="K3026" s="26" t="s">
        <v>51</v>
      </c>
      <c r="L3026" s="26" t="s">
        <v>433</v>
      </c>
      <c r="M3026" s="26" t="s">
        <v>165</v>
      </c>
      <c r="N3026" s="26" t="s">
        <v>127</v>
      </c>
      <c r="O3026" s="26" t="s">
        <v>57</v>
      </c>
      <c r="P3026" s="26" t="s">
        <v>154</v>
      </c>
      <c r="Q3026" s="26" t="s">
        <v>154</v>
      </c>
      <c r="R3026" s="26" t="s">
        <v>54</v>
      </c>
      <c r="S3026" s="26" t="s">
        <v>531</v>
      </c>
      <c r="T3026" s="54">
        <v>3.1</v>
      </c>
      <c r="U3026" s="36" t="s">
        <v>1606</v>
      </c>
      <c r="V3026" s="43">
        <v>6.5000000000000002E-2</v>
      </c>
      <c r="W3026" s="43">
        <v>6.0299999999999999E-2</v>
      </c>
      <c r="X3026" s="26" t="s">
        <v>347</v>
      </c>
      <c r="Z3026" s="42">
        <v>107000</v>
      </c>
      <c r="AA3026" s="42">
        <v>1</v>
      </c>
      <c r="AB3026" s="42">
        <v>101.5</v>
      </c>
      <c r="AC3026" s="42">
        <v>0</v>
      </c>
      <c r="AD3026" s="42">
        <v>108.605</v>
      </c>
      <c r="AG3026" s="26" t="s">
        <v>15</v>
      </c>
      <c r="AH3026" s="43">
        <v>9.7272727200000005E-4</v>
      </c>
      <c r="AI3026" s="43">
        <v>2.2947415200000001E-4</v>
      </c>
      <c r="AJ3026" s="43">
        <v>8.1487162301351979E-5</v>
      </c>
    </row>
    <row r="3027" spans="1:36" x14ac:dyDescent="0.2">
      <c r="A3027" s="26">
        <v>8700</v>
      </c>
      <c r="B3027" s="26">
        <v>12956</v>
      </c>
      <c r="C3027" s="26" t="s">
        <v>773</v>
      </c>
      <c r="D3027" s="26">
        <v>513230029</v>
      </c>
      <c r="E3027" s="26" t="s">
        <v>203</v>
      </c>
      <c r="F3027" s="26" t="s">
        <v>1607</v>
      </c>
      <c r="G3027" s="26" t="s">
        <v>1608</v>
      </c>
      <c r="H3027" s="26" t="s">
        <v>69</v>
      </c>
      <c r="I3027" s="26" t="s">
        <v>112</v>
      </c>
      <c r="J3027" s="26" t="s">
        <v>51</v>
      </c>
      <c r="K3027" s="26" t="s">
        <v>51</v>
      </c>
      <c r="L3027" s="26" t="s">
        <v>433</v>
      </c>
      <c r="M3027" s="26" t="s">
        <v>165</v>
      </c>
      <c r="N3027" s="26" t="s">
        <v>141</v>
      </c>
      <c r="O3027" s="26" t="s">
        <v>57</v>
      </c>
      <c r="P3027" s="26" t="s">
        <v>776</v>
      </c>
      <c r="Q3027" s="26" t="s">
        <v>64</v>
      </c>
      <c r="R3027" s="26" t="s">
        <v>54</v>
      </c>
      <c r="S3027" s="26" t="s">
        <v>531</v>
      </c>
      <c r="T3027" s="54">
        <v>6.492</v>
      </c>
      <c r="U3027" s="36" t="s">
        <v>1609</v>
      </c>
      <c r="V3027" s="43">
        <v>6.0699999999999997E-2</v>
      </c>
      <c r="W3027" s="43">
        <v>5.4800000000000001E-2</v>
      </c>
      <c r="X3027" s="26" t="s">
        <v>347</v>
      </c>
      <c r="Z3027" s="42">
        <v>142728</v>
      </c>
      <c r="AA3027" s="42">
        <v>1</v>
      </c>
      <c r="AB3027" s="42">
        <v>104.26</v>
      </c>
      <c r="AC3027" s="42">
        <v>0</v>
      </c>
      <c r="AD3027" s="42">
        <v>148.80821</v>
      </c>
      <c r="AG3027" s="26" t="s">
        <v>15</v>
      </c>
      <c r="AH3027" s="43">
        <v>3.1537253599999999E-4</v>
      </c>
      <c r="AI3027" s="43">
        <v>3.1442049500000002E-4</v>
      </c>
      <c r="AJ3027" s="43">
        <v>1.1165193830895142E-4</v>
      </c>
    </row>
    <row r="3028" spans="1:36" x14ac:dyDescent="0.2">
      <c r="A3028" s="26">
        <v>8700</v>
      </c>
      <c r="B3028" s="26">
        <v>12956</v>
      </c>
      <c r="C3028" s="26" t="s">
        <v>773</v>
      </c>
      <c r="D3028" s="26">
        <v>513230029</v>
      </c>
      <c r="E3028" s="26" t="s">
        <v>203</v>
      </c>
      <c r="F3028" s="26" t="s">
        <v>1610</v>
      </c>
      <c r="G3028" s="26" t="s">
        <v>1611</v>
      </c>
      <c r="H3028" s="26" t="s">
        <v>69</v>
      </c>
      <c r="I3028" s="26" t="s">
        <v>112</v>
      </c>
      <c r="J3028" s="26" t="s">
        <v>51</v>
      </c>
      <c r="K3028" s="26" t="s">
        <v>51</v>
      </c>
      <c r="L3028" s="26" t="s">
        <v>433</v>
      </c>
      <c r="M3028" s="26" t="s">
        <v>165</v>
      </c>
      <c r="N3028" s="26" t="s">
        <v>141</v>
      </c>
      <c r="O3028" s="26" t="s">
        <v>57</v>
      </c>
      <c r="P3028" s="26" t="s">
        <v>776</v>
      </c>
      <c r="Q3028" s="26" t="s">
        <v>64</v>
      </c>
      <c r="R3028" s="26" t="s">
        <v>54</v>
      </c>
      <c r="S3028" s="26" t="s">
        <v>531</v>
      </c>
      <c r="T3028" s="54">
        <v>7.1120000000000001</v>
      </c>
      <c r="U3028" s="36" t="s">
        <v>1612</v>
      </c>
      <c r="V3028" s="43">
        <v>6.0699999999999997E-2</v>
      </c>
      <c r="W3028" s="43">
        <v>5.5399999999999998E-2</v>
      </c>
      <c r="X3028" s="26" t="s">
        <v>347</v>
      </c>
      <c r="Z3028" s="42">
        <v>192728</v>
      </c>
      <c r="AA3028" s="42">
        <v>1</v>
      </c>
      <c r="AB3028" s="42">
        <v>104.27</v>
      </c>
      <c r="AC3028" s="42">
        <v>0</v>
      </c>
      <c r="AD3028" s="42">
        <v>200.95749000000001</v>
      </c>
      <c r="AG3028" s="26" t="s">
        <v>15</v>
      </c>
      <c r="AH3028" s="43">
        <v>4.2585279800000001E-4</v>
      </c>
      <c r="AI3028" s="43">
        <v>4.2460798000000001E-4</v>
      </c>
      <c r="AJ3028" s="43">
        <v>1.5077994202202771E-4</v>
      </c>
    </row>
    <row r="3029" spans="1:36" x14ac:dyDescent="0.2">
      <c r="A3029" s="26">
        <v>8700</v>
      </c>
      <c r="B3029" s="26">
        <v>12956</v>
      </c>
      <c r="C3029" s="26" t="s">
        <v>1613</v>
      </c>
      <c r="D3029" s="26">
        <v>1963039</v>
      </c>
      <c r="E3029" s="26" t="s">
        <v>204</v>
      </c>
      <c r="F3029" s="26" t="s">
        <v>1614</v>
      </c>
      <c r="G3029" s="26" t="s">
        <v>1615</v>
      </c>
      <c r="H3029" s="26" t="s">
        <v>69</v>
      </c>
      <c r="I3029" s="26" t="s">
        <v>112</v>
      </c>
      <c r="J3029" s="26" t="s">
        <v>51</v>
      </c>
      <c r="K3029" s="26" t="s">
        <v>167</v>
      </c>
      <c r="L3029" s="26" t="s">
        <v>433</v>
      </c>
      <c r="M3029" s="26" t="s">
        <v>165</v>
      </c>
      <c r="N3029" s="26" t="s">
        <v>358</v>
      </c>
      <c r="O3029" s="26" t="s">
        <v>57</v>
      </c>
      <c r="P3029" s="26" t="s">
        <v>724</v>
      </c>
      <c r="Q3029" s="26" t="s">
        <v>59</v>
      </c>
      <c r="R3029" s="26" t="s">
        <v>54</v>
      </c>
      <c r="S3029" s="26" t="s">
        <v>531</v>
      </c>
      <c r="T3029" s="54">
        <v>3.2730000000000001</v>
      </c>
      <c r="U3029" s="36" t="s">
        <v>1616</v>
      </c>
      <c r="V3029" s="43">
        <v>7.8799999999999995E-2</v>
      </c>
      <c r="W3029" s="43">
        <v>6.6400000000000001E-2</v>
      </c>
      <c r="X3029" s="26" t="s">
        <v>347</v>
      </c>
      <c r="Z3029" s="42">
        <v>600800</v>
      </c>
      <c r="AA3029" s="42">
        <v>1</v>
      </c>
      <c r="AB3029" s="42">
        <v>104.59</v>
      </c>
      <c r="AC3029" s="42">
        <v>0</v>
      </c>
      <c r="AD3029" s="42">
        <v>628.37671999999998</v>
      </c>
      <c r="AG3029" s="26" t="s">
        <v>15</v>
      </c>
      <c r="AH3029" s="43">
        <v>1.7165714280000001E-3</v>
      </c>
      <c r="AI3029" s="43">
        <v>1.327712493E-3</v>
      </c>
      <c r="AJ3029" s="43">
        <v>4.7147585994227901E-4</v>
      </c>
    </row>
    <row r="3030" spans="1:36" x14ac:dyDescent="0.2">
      <c r="A3030" s="26">
        <v>8700</v>
      </c>
      <c r="B3030" s="26">
        <v>12956</v>
      </c>
      <c r="C3030" s="26" t="s">
        <v>1617</v>
      </c>
      <c r="D3030" s="26">
        <v>512951518</v>
      </c>
      <c r="E3030" s="26" t="s">
        <v>203</v>
      </c>
      <c r="F3030" s="26" t="s">
        <v>1618</v>
      </c>
      <c r="G3030" s="26" t="s">
        <v>1619</v>
      </c>
      <c r="H3030" s="26" t="s">
        <v>69</v>
      </c>
      <c r="I3030" s="26" t="s">
        <v>112</v>
      </c>
      <c r="J3030" s="26" t="s">
        <v>51</v>
      </c>
      <c r="K3030" s="26" t="s">
        <v>51</v>
      </c>
      <c r="L3030" s="26" t="s">
        <v>433</v>
      </c>
      <c r="M3030" s="26" t="s">
        <v>165</v>
      </c>
      <c r="N3030" s="26" t="s">
        <v>84</v>
      </c>
      <c r="O3030" s="26" t="s">
        <v>57</v>
      </c>
      <c r="P3030" s="26" t="s">
        <v>154</v>
      </c>
      <c r="Q3030" s="26" t="s">
        <v>154</v>
      </c>
      <c r="R3030" s="26" t="s">
        <v>54</v>
      </c>
      <c r="S3030" s="26" t="s">
        <v>531</v>
      </c>
      <c r="T3030" s="54">
        <v>2.2549999999999999</v>
      </c>
      <c r="U3030" s="36" t="s">
        <v>616</v>
      </c>
      <c r="V3030" s="43">
        <v>7.7799999999999994E-2</v>
      </c>
      <c r="W3030" s="43">
        <v>6.0900000000000003E-2</v>
      </c>
      <c r="X3030" s="26" t="s">
        <v>347</v>
      </c>
      <c r="Z3030" s="42">
        <v>50000</v>
      </c>
      <c r="AA3030" s="42">
        <v>1</v>
      </c>
      <c r="AB3030" s="42">
        <v>106</v>
      </c>
      <c r="AC3030" s="42">
        <v>0</v>
      </c>
      <c r="AD3030" s="42">
        <v>53</v>
      </c>
      <c r="AG3030" s="26" t="s">
        <v>15</v>
      </c>
      <c r="AH3030" s="43">
        <v>3.6845983699999998E-4</v>
      </c>
      <c r="AI3030" s="43">
        <v>1.11984992E-4</v>
      </c>
      <c r="AJ3030" s="43">
        <v>3.976630543687358E-5</v>
      </c>
    </row>
    <row r="3031" spans="1:36" x14ac:dyDescent="0.2">
      <c r="A3031" s="26">
        <v>8700</v>
      </c>
      <c r="B3031" s="26">
        <v>12956</v>
      </c>
      <c r="C3031" s="26" t="s">
        <v>1218</v>
      </c>
      <c r="D3031" s="26">
        <v>513834200</v>
      </c>
      <c r="E3031" s="26" t="s">
        <v>203</v>
      </c>
      <c r="F3031" s="26" t="s">
        <v>1620</v>
      </c>
      <c r="G3031" s="26" t="s">
        <v>1621</v>
      </c>
      <c r="H3031" s="26" t="s">
        <v>69</v>
      </c>
      <c r="I3031" s="26" t="s">
        <v>112</v>
      </c>
      <c r="J3031" s="26" t="s">
        <v>51</v>
      </c>
      <c r="K3031" s="26" t="s">
        <v>51</v>
      </c>
      <c r="L3031" s="26" t="s">
        <v>433</v>
      </c>
      <c r="M3031" s="26" t="s">
        <v>165</v>
      </c>
      <c r="N3031" s="26" t="s">
        <v>141</v>
      </c>
      <c r="O3031" s="26" t="s">
        <v>57</v>
      </c>
      <c r="P3031" s="26" t="s">
        <v>733</v>
      </c>
      <c r="Q3031" s="26" t="s">
        <v>59</v>
      </c>
      <c r="R3031" s="26" t="s">
        <v>54</v>
      </c>
      <c r="S3031" s="26" t="s">
        <v>531</v>
      </c>
      <c r="T3031" s="54">
        <v>7.1360000000000001</v>
      </c>
      <c r="U3031" s="36" t="s">
        <v>1622</v>
      </c>
      <c r="V3031" s="43">
        <v>6.0199999999999997E-2</v>
      </c>
      <c r="W3031" s="43">
        <v>5.3400000000000003E-2</v>
      </c>
      <c r="X3031" s="26" t="s">
        <v>347</v>
      </c>
      <c r="Z3031" s="42">
        <v>100000</v>
      </c>
      <c r="AA3031" s="42">
        <v>1</v>
      </c>
      <c r="AB3031" s="42">
        <v>105.33</v>
      </c>
      <c r="AC3031" s="42">
        <v>0</v>
      </c>
      <c r="AD3031" s="42">
        <v>105.33</v>
      </c>
      <c r="AG3031" s="26" t="s">
        <v>15</v>
      </c>
      <c r="AH3031" s="43">
        <v>2.0000000000000001E-4</v>
      </c>
      <c r="AI3031" s="43">
        <v>2.22554325E-4</v>
      </c>
      <c r="AJ3031" s="43">
        <v>7.9029904748413102E-5</v>
      </c>
    </row>
    <row r="3032" spans="1:36" x14ac:dyDescent="0.2">
      <c r="A3032" s="26">
        <v>8700</v>
      </c>
      <c r="B3032" s="26">
        <v>12956</v>
      </c>
      <c r="C3032" s="26" t="s">
        <v>1623</v>
      </c>
      <c r="D3032" s="26">
        <v>520039074</v>
      </c>
      <c r="E3032" s="26" t="s">
        <v>203</v>
      </c>
      <c r="F3032" s="26" t="s">
        <v>1624</v>
      </c>
      <c r="G3032" s="26" t="s">
        <v>1625</v>
      </c>
      <c r="H3032" s="26" t="s">
        <v>69</v>
      </c>
      <c r="I3032" s="26" t="s">
        <v>112</v>
      </c>
      <c r="J3032" s="26" t="s">
        <v>51</v>
      </c>
      <c r="K3032" s="26" t="s">
        <v>51</v>
      </c>
      <c r="L3032" s="26" t="s">
        <v>433</v>
      </c>
      <c r="M3032" s="26" t="s">
        <v>165</v>
      </c>
      <c r="N3032" s="26" t="s">
        <v>84</v>
      </c>
      <c r="O3032" s="26" t="s">
        <v>57</v>
      </c>
      <c r="P3032" s="26" t="s">
        <v>154</v>
      </c>
      <c r="Q3032" s="26" t="s">
        <v>154</v>
      </c>
      <c r="R3032" s="26" t="s">
        <v>54</v>
      </c>
      <c r="S3032" s="26" t="s">
        <v>531</v>
      </c>
      <c r="T3032" s="54">
        <v>3.1659999999999999</v>
      </c>
      <c r="U3032" s="36">
        <v>47125</v>
      </c>
      <c r="V3032" s="43">
        <v>6.5000000000000002E-2</v>
      </c>
      <c r="W3032" s="43">
        <v>7.0099999999999996E-2</v>
      </c>
      <c r="X3032" s="26" t="s">
        <v>347</v>
      </c>
      <c r="Z3032" s="42">
        <v>60000</v>
      </c>
      <c r="AA3032" s="42">
        <v>1</v>
      </c>
      <c r="AB3032" s="42">
        <v>98.84</v>
      </c>
      <c r="AC3032" s="42">
        <v>0</v>
      </c>
      <c r="AD3032" s="42">
        <v>59.304000000000002</v>
      </c>
      <c r="AG3032" s="26" t="s">
        <v>15</v>
      </c>
      <c r="AH3032" s="43">
        <v>3.2432432399999997E-4</v>
      </c>
      <c r="AI3032" s="43">
        <v>1.25304867E-4</v>
      </c>
      <c r="AJ3032" s="43">
        <v>4.4496244860912276E-5</v>
      </c>
    </row>
    <row r="3033" spans="1:36" x14ac:dyDescent="0.2">
      <c r="A3033" s="26">
        <v>8700</v>
      </c>
      <c r="B3033" s="26">
        <v>12956</v>
      </c>
      <c r="C3033" s="26" t="s">
        <v>709</v>
      </c>
      <c r="D3033" s="26">
        <v>520001736</v>
      </c>
      <c r="E3033" s="26" t="s">
        <v>203</v>
      </c>
      <c r="F3033" s="26" t="s">
        <v>1626</v>
      </c>
      <c r="G3033" s="26" t="s">
        <v>1627</v>
      </c>
      <c r="H3033" s="26" t="s">
        <v>69</v>
      </c>
      <c r="I3033" s="26" t="s">
        <v>113</v>
      </c>
      <c r="J3033" s="26" t="s">
        <v>51</v>
      </c>
      <c r="K3033" s="26" t="s">
        <v>51</v>
      </c>
      <c r="L3033" s="26" t="s">
        <v>433</v>
      </c>
      <c r="M3033" s="26" t="s">
        <v>165</v>
      </c>
      <c r="N3033" s="26" t="s">
        <v>357</v>
      </c>
      <c r="O3033" s="26" t="s">
        <v>57</v>
      </c>
      <c r="P3033" s="26" t="s">
        <v>728</v>
      </c>
      <c r="Q3033" s="26" t="s">
        <v>59</v>
      </c>
      <c r="R3033" s="26" t="s">
        <v>54</v>
      </c>
      <c r="S3033" s="26" t="s">
        <v>531</v>
      </c>
      <c r="T3033" s="54">
        <v>3.4860000000000002</v>
      </c>
      <c r="U3033" s="36" t="s">
        <v>670</v>
      </c>
      <c r="V3033" s="43">
        <v>3.3399999999999999E-2</v>
      </c>
      <c r="W3033" s="43">
        <v>2.9000000000000001E-2</v>
      </c>
      <c r="X3033" s="26" t="s">
        <v>347</v>
      </c>
      <c r="Z3033" s="42">
        <v>325000</v>
      </c>
      <c r="AA3033" s="42">
        <v>1</v>
      </c>
      <c r="AB3033" s="42">
        <v>104.85</v>
      </c>
      <c r="AC3033" s="42">
        <v>0</v>
      </c>
      <c r="AD3033" s="42">
        <v>340.76249999999999</v>
      </c>
      <c r="AG3033" s="26" t="s">
        <v>15</v>
      </c>
      <c r="AH3033" s="43">
        <v>4.3741411499999998E-4</v>
      </c>
      <c r="AI3033" s="43">
        <v>7.2000539499999996E-4</v>
      </c>
      <c r="AJ3033" s="43">
        <v>2.5567671049872895E-4</v>
      </c>
    </row>
    <row r="3034" spans="1:36" x14ac:dyDescent="0.2">
      <c r="A3034" s="26">
        <v>8700</v>
      </c>
      <c r="B3034" s="26">
        <v>12956</v>
      </c>
      <c r="C3034" s="26" t="s">
        <v>975</v>
      </c>
      <c r="D3034" s="26">
        <v>520043720</v>
      </c>
      <c r="E3034" s="26" t="s">
        <v>203</v>
      </c>
      <c r="F3034" s="26" t="s">
        <v>1628</v>
      </c>
      <c r="G3034" s="26" t="s">
        <v>1629</v>
      </c>
      <c r="H3034" s="26" t="s">
        <v>69</v>
      </c>
      <c r="I3034" s="26" t="s">
        <v>114</v>
      </c>
      <c r="J3034" s="26" t="s">
        <v>51</v>
      </c>
      <c r="K3034" s="26" t="s">
        <v>51</v>
      </c>
      <c r="L3034" s="26" t="s">
        <v>433</v>
      </c>
      <c r="M3034" s="26" t="s">
        <v>165</v>
      </c>
      <c r="N3034" s="26" t="s">
        <v>358</v>
      </c>
      <c r="O3034" s="26" t="s">
        <v>57</v>
      </c>
      <c r="P3034" s="26" t="s">
        <v>1244</v>
      </c>
      <c r="Q3034" s="26" t="s">
        <v>64</v>
      </c>
      <c r="R3034" s="26" t="s">
        <v>54</v>
      </c>
      <c r="S3034" s="26" t="s">
        <v>531</v>
      </c>
      <c r="T3034" s="54">
        <v>4.7039999999999997</v>
      </c>
      <c r="U3034" s="36">
        <v>47495</v>
      </c>
      <c r="V3034" s="43">
        <v>6.7000000000000004E-2</v>
      </c>
      <c r="W3034" s="43">
        <v>5.3900000000000003E-2</v>
      </c>
      <c r="X3034" s="26" t="s">
        <v>347</v>
      </c>
      <c r="Z3034" s="42">
        <v>500000</v>
      </c>
      <c r="AA3034" s="42">
        <v>1</v>
      </c>
      <c r="AB3034" s="42">
        <v>103.99</v>
      </c>
      <c r="AC3034" s="42">
        <v>0</v>
      </c>
      <c r="AD3034" s="42">
        <v>519.95000000000005</v>
      </c>
      <c r="AG3034" s="26" t="s">
        <v>15</v>
      </c>
      <c r="AH3034" s="43">
        <v>3.585206005E-3</v>
      </c>
      <c r="AI3034" s="43">
        <v>1.0986150329999999E-3</v>
      </c>
      <c r="AJ3034" s="43">
        <v>3.9012246248872491E-4</v>
      </c>
    </row>
    <row r="3035" spans="1:36" x14ac:dyDescent="0.2">
      <c r="A3035" s="26">
        <v>8700</v>
      </c>
      <c r="B3035" s="26">
        <v>12956</v>
      </c>
      <c r="C3035" s="26" t="s">
        <v>1096</v>
      </c>
      <c r="D3035" s="26">
        <v>1991033</v>
      </c>
      <c r="E3035" s="26" t="s">
        <v>204</v>
      </c>
      <c r="F3035" s="26" t="s">
        <v>1630</v>
      </c>
      <c r="G3035" s="26" t="s">
        <v>1631</v>
      </c>
      <c r="H3035" s="26" t="s">
        <v>69</v>
      </c>
      <c r="I3035" s="26" t="s">
        <v>112</v>
      </c>
      <c r="J3035" s="26" t="s">
        <v>51</v>
      </c>
      <c r="K3035" s="26" t="s">
        <v>167</v>
      </c>
      <c r="L3035" s="26" t="s">
        <v>433</v>
      </c>
      <c r="M3035" s="26" t="s">
        <v>165</v>
      </c>
      <c r="N3035" s="26" t="s">
        <v>358</v>
      </c>
      <c r="O3035" s="26" t="s">
        <v>57</v>
      </c>
      <c r="P3035" s="26" t="s">
        <v>733</v>
      </c>
      <c r="Q3035" s="26" t="s">
        <v>59</v>
      </c>
      <c r="R3035" s="26" t="s">
        <v>54</v>
      </c>
      <c r="S3035" s="26" t="s">
        <v>531</v>
      </c>
      <c r="T3035" s="54">
        <v>4.1989999999999998</v>
      </c>
      <c r="U3035" s="36" t="s">
        <v>1632</v>
      </c>
      <c r="V3035" s="43">
        <v>7.1099999999999997E-2</v>
      </c>
      <c r="W3035" s="43">
        <v>5.3900000000000003E-2</v>
      </c>
      <c r="X3035" s="26" t="s">
        <v>347</v>
      </c>
      <c r="Z3035" s="42">
        <v>332000</v>
      </c>
      <c r="AA3035" s="42">
        <v>1</v>
      </c>
      <c r="AB3035" s="42">
        <v>107.45</v>
      </c>
      <c r="AC3035" s="42">
        <v>0</v>
      </c>
      <c r="AD3035" s="42">
        <v>356.73399999999998</v>
      </c>
      <c r="AG3035" s="26" t="s">
        <v>15</v>
      </c>
      <c r="AH3035" s="43">
        <v>7.9616306899999996E-4</v>
      </c>
      <c r="AI3035" s="43">
        <v>7.5375196700000003E-4</v>
      </c>
      <c r="AJ3035" s="43">
        <v>2.6766024912674828E-4</v>
      </c>
    </row>
    <row r="3036" spans="1:36" x14ac:dyDescent="0.2">
      <c r="A3036" s="26">
        <v>8700</v>
      </c>
      <c r="B3036" s="26">
        <v>12956</v>
      </c>
      <c r="C3036" s="26" t="s">
        <v>1633</v>
      </c>
      <c r="D3036" s="26">
        <v>520036732</v>
      </c>
      <c r="E3036" s="26" t="s">
        <v>203</v>
      </c>
      <c r="F3036" s="26" t="s">
        <v>1634</v>
      </c>
      <c r="G3036" s="26" t="s">
        <v>1635</v>
      </c>
      <c r="H3036" s="26" t="s">
        <v>69</v>
      </c>
      <c r="I3036" s="26" t="s">
        <v>112</v>
      </c>
      <c r="J3036" s="26" t="s">
        <v>51</v>
      </c>
      <c r="K3036" s="26" t="s">
        <v>51</v>
      </c>
      <c r="L3036" s="26" t="s">
        <v>433</v>
      </c>
      <c r="M3036" s="26" t="s">
        <v>165</v>
      </c>
      <c r="N3036" s="26" t="s">
        <v>68</v>
      </c>
      <c r="O3036" s="26" t="s">
        <v>57</v>
      </c>
      <c r="P3036" s="26" t="s">
        <v>742</v>
      </c>
      <c r="Q3036" s="26" t="s">
        <v>64</v>
      </c>
      <c r="R3036" s="26" t="s">
        <v>54</v>
      </c>
      <c r="S3036" s="26" t="s">
        <v>531</v>
      </c>
      <c r="T3036" s="54">
        <v>5.0359999999999996</v>
      </c>
      <c r="U3036" s="36" t="s">
        <v>1475</v>
      </c>
      <c r="V3036" s="43">
        <v>5.8500000000000003E-2</v>
      </c>
      <c r="W3036" s="43">
        <v>5.0900000000000001E-2</v>
      </c>
      <c r="X3036" s="26" t="s">
        <v>347</v>
      </c>
      <c r="Z3036" s="42">
        <v>360000</v>
      </c>
      <c r="AA3036" s="42">
        <v>1</v>
      </c>
      <c r="AB3036" s="42">
        <v>106.47</v>
      </c>
      <c r="AC3036" s="42">
        <v>0</v>
      </c>
      <c r="AD3036" s="42">
        <v>383.29199999999997</v>
      </c>
      <c r="AG3036" s="26" t="s">
        <v>15</v>
      </c>
      <c r="AH3036" s="43">
        <v>2.3225806449999999E-3</v>
      </c>
      <c r="AI3036" s="43">
        <v>8.0986701199999998E-4</v>
      </c>
      <c r="AJ3036" s="43">
        <v>2.8758691968887074E-4</v>
      </c>
    </row>
    <row r="3037" spans="1:36" x14ac:dyDescent="0.2">
      <c r="A3037" s="26">
        <v>8700</v>
      </c>
      <c r="B3037" s="26">
        <v>12956</v>
      </c>
      <c r="C3037" s="26" t="s">
        <v>1554</v>
      </c>
      <c r="D3037" s="26">
        <v>520033234</v>
      </c>
      <c r="E3037" s="26" t="s">
        <v>203</v>
      </c>
      <c r="F3037" s="26" t="s">
        <v>1636</v>
      </c>
      <c r="G3037" s="26" t="s">
        <v>1637</v>
      </c>
      <c r="H3037" s="26" t="s">
        <v>69</v>
      </c>
      <c r="I3037" s="26" t="s">
        <v>113</v>
      </c>
      <c r="J3037" s="26" t="s">
        <v>51</v>
      </c>
      <c r="K3037" s="26" t="s">
        <v>51</v>
      </c>
      <c r="L3037" s="26" t="s">
        <v>433</v>
      </c>
      <c r="M3037" s="26" t="s">
        <v>165</v>
      </c>
      <c r="N3037" s="26" t="s">
        <v>358</v>
      </c>
      <c r="O3037" s="26" t="s">
        <v>57</v>
      </c>
      <c r="P3037" s="26" t="s">
        <v>724</v>
      </c>
      <c r="Q3037" s="26" t="s">
        <v>59</v>
      </c>
      <c r="R3037" s="26" t="s">
        <v>54</v>
      </c>
      <c r="S3037" s="26" t="s">
        <v>531</v>
      </c>
      <c r="T3037" s="54">
        <v>4.7510000000000003</v>
      </c>
      <c r="U3037" s="36" t="s">
        <v>1373</v>
      </c>
      <c r="V3037" s="43">
        <v>4.24E-2</v>
      </c>
      <c r="W3037" s="43">
        <v>3.4299999999999997E-2</v>
      </c>
      <c r="X3037" s="26" t="s">
        <v>347</v>
      </c>
      <c r="Z3037" s="42">
        <v>851000</v>
      </c>
      <c r="AA3037" s="42">
        <v>1</v>
      </c>
      <c r="AB3037" s="42">
        <v>106.66</v>
      </c>
      <c r="AC3037" s="42">
        <v>0</v>
      </c>
      <c r="AD3037" s="42">
        <v>907.67660000000001</v>
      </c>
      <c r="AG3037" s="26" t="s">
        <v>15</v>
      </c>
      <c r="AH3037" s="43">
        <v>1.319379844E-3</v>
      </c>
      <c r="AI3037" s="43">
        <v>1.91785202E-3</v>
      </c>
      <c r="AJ3037" s="43">
        <v>6.8103669648118727E-4</v>
      </c>
    </row>
    <row r="3038" spans="1:36" x14ac:dyDescent="0.2">
      <c r="A3038" s="26">
        <v>8700</v>
      </c>
      <c r="B3038" s="26">
        <v>12956</v>
      </c>
      <c r="C3038" s="26" t="s">
        <v>705</v>
      </c>
      <c r="D3038" s="26">
        <v>510960719</v>
      </c>
      <c r="E3038" s="26" t="s">
        <v>203</v>
      </c>
      <c r="F3038" s="26" t="s">
        <v>1638</v>
      </c>
      <c r="G3038" s="26" t="s">
        <v>1639</v>
      </c>
      <c r="H3038" s="26" t="s">
        <v>69</v>
      </c>
      <c r="I3038" s="26" t="s">
        <v>113</v>
      </c>
      <c r="J3038" s="26" t="s">
        <v>51</v>
      </c>
      <c r="K3038" s="26" t="s">
        <v>51</v>
      </c>
      <c r="L3038" s="26" t="s">
        <v>433</v>
      </c>
      <c r="M3038" s="26" t="s">
        <v>165</v>
      </c>
      <c r="N3038" s="26" t="s">
        <v>357</v>
      </c>
      <c r="O3038" s="26" t="s">
        <v>57</v>
      </c>
      <c r="P3038" s="26" t="s">
        <v>708</v>
      </c>
      <c r="Q3038" s="26" t="s">
        <v>64</v>
      </c>
      <c r="R3038" s="26" t="s">
        <v>54</v>
      </c>
      <c r="S3038" s="26" t="s">
        <v>531</v>
      </c>
      <c r="T3038" s="54">
        <v>12.179</v>
      </c>
      <c r="U3038" s="36">
        <v>53359</v>
      </c>
      <c r="V3038" s="43">
        <v>3.6700000000000003E-2</v>
      </c>
      <c r="W3038" s="43">
        <v>3.3300000000000003E-2</v>
      </c>
      <c r="X3038" s="26" t="s">
        <v>347</v>
      </c>
      <c r="Z3038" s="42">
        <v>598000</v>
      </c>
      <c r="AA3038" s="42">
        <v>1</v>
      </c>
      <c r="AB3038" s="42">
        <v>105.86</v>
      </c>
      <c r="AC3038" s="42">
        <v>9.7549899999999994</v>
      </c>
      <c r="AD3038" s="42">
        <v>642.79778999999996</v>
      </c>
      <c r="AG3038" s="26" t="s">
        <v>15</v>
      </c>
      <c r="AH3038" s="43">
        <v>1.8218365599999999E-4</v>
      </c>
      <c r="AI3038" s="43">
        <v>1.3581831239999999E-3</v>
      </c>
      <c r="AJ3038" s="43">
        <v>4.822960990808928E-4</v>
      </c>
    </row>
    <row r="3039" spans="1:36" x14ac:dyDescent="0.2">
      <c r="A3039" s="26">
        <v>8700</v>
      </c>
      <c r="B3039" s="26">
        <v>12956</v>
      </c>
      <c r="C3039" s="26" t="s">
        <v>1640</v>
      </c>
      <c r="D3039" s="26">
        <v>516456084</v>
      </c>
      <c r="E3039" s="26" t="s">
        <v>203</v>
      </c>
      <c r="F3039" s="26" t="s">
        <v>1641</v>
      </c>
      <c r="G3039" s="26" t="s">
        <v>1642</v>
      </c>
      <c r="H3039" s="26" t="s">
        <v>69</v>
      </c>
      <c r="I3039" s="26" t="s">
        <v>113</v>
      </c>
      <c r="J3039" s="26" t="s">
        <v>51</v>
      </c>
      <c r="K3039" s="26" t="s">
        <v>51</v>
      </c>
      <c r="L3039" s="26" t="s">
        <v>433</v>
      </c>
      <c r="M3039" s="26" t="s">
        <v>165</v>
      </c>
      <c r="N3039" s="26" t="s">
        <v>357</v>
      </c>
      <c r="O3039" s="26" t="s">
        <v>57</v>
      </c>
      <c r="P3039" s="26" t="s">
        <v>154</v>
      </c>
      <c r="Q3039" s="26" t="s">
        <v>154</v>
      </c>
      <c r="R3039" s="26" t="s">
        <v>54</v>
      </c>
      <c r="S3039" s="26" t="s">
        <v>531</v>
      </c>
      <c r="T3039" s="54">
        <v>3.355</v>
      </c>
      <c r="U3039" s="36">
        <v>46761</v>
      </c>
      <c r="V3039" s="43">
        <v>3.7400000000000003E-2</v>
      </c>
      <c r="W3039" s="43">
        <v>3.44E-2</v>
      </c>
      <c r="X3039" s="26" t="s">
        <v>347</v>
      </c>
      <c r="Z3039" s="42">
        <v>399000</v>
      </c>
      <c r="AA3039" s="42">
        <v>1</v>
      </c>
      <c r="AB3039" s="42">
        <v>103.77</v>
      </c>
      <c r="AC3039" s="42">
        <v>0</v>
      </c>
      <c r="AD3039" s="42">
        <v>414.04230000000001</v>
      </c>
      <c r="AG3039" s="26" t="s">
        <v>15</v>
      </c>
      <c r="AH3039" s="43">
        <v>2.0050251250000001E-3</v>
      </c>
      <c r="AI3039" s="43">
        <v>8.7484007100000003E-4</v>
      </c>
      <c r="AJ3039" s="43">
        <v>3.1065910501104985E-4</v>
      </c>
    </row>
    <row r="3040" spans="1:36" x14ac:dyDescent="0.2">
      <c r="A3040" s="26">
        <v>8700</v>
      </c>
      <c r="B3040" s="26">
        <v>12956</v>
      </c>
      <c r="C3040" s="26" t="s">
        <v>1643</v>
      </c>
      <c r="D3040" s="26">
        <v>514160530</v>
      </c>
      <c r="E3040" s="26" t="s">
        <v>203</v>
      </c>
      <c r="F3040" s="26" t="s">
        <v>1644</v>
      </c>
      <c r="G3040" s="26" t="s">
        <v>1645</v>
      </c>
      <c r="H3040" s="26" t="s">
        <v>69</v>
      </c>
      <c r="I3040" s="26" t="s">
        <v>339</v>
      </c>
      <c r="J3040" s="26" t="s">
        <v>51</v>
      </c>
      <c r="K3040" s="26" t="s">
        <v>51</v>
      </c>
      <c r="L3040" s="26" t="s">
        <v>433</v>
      </c>
      <c r="M3040" s="26" t="s">
        <v>165</v>
      </c>
      <c r="N3040" s="26" t="s">
        <v>136</v>
      </c>
      <c r="O3040" s="26" t="s">
        <v>57</v>
      </c>
      <c r="P3040" s="26" t="s">
        <v>154</v>
      </c>
      <c r="Q3040" s="26" t="s">
        <v>154</v>
      </c>
      <c r="R3040" s="26" t="s">
        <v>54</v>
      </c>
      <c r="S3040" s="26" t="s">
        <v>531</v>
      </c>
      <c r="T3040" s="54">
        <v>3.5670000000000002</v>
      </c>
      <c r="U3040" s="36">
        <v>47125</v>
      </c>
      <c r="V3040" s="43">
        <v>5.5E-2</v>
      </c>
      <c r="W3040" s="43">
        <v>3.8100000000000002E-2</v>
      </c>
      <c r="X3040" s="26" t="s">
        <v>347</v>
      </c>
      <c r="Z3040" s="42">
        <v>100000</v>
      </c>
      <c r="AA3040" s="42">
        <v>1</v>
      </c>
      <c r="AB3040" s="42">
        <v>106.2</v>
      </c>
      <c r="AC3040" s="42">
        <v>0</v>
      </c>
      <c r="AD3040" s="42">
        <v>106.2</v>
      </c>
      <c r="AG3040" s="26" t="s">
        <v>15</v>
      </c>
      <c r="AH3040" s="43">
        <v>1.349527665E-3</v>
      </c>
      <c r="AI3040" s="43">
        <v>2.2439256899999999E-4</v>
      </c>
      <c r="AJ3040" s="43">
        <v>7.9682672403697622E-5</v>
      </c>
    </row>
    <row r="3041" spans="1:36" x14ac:dyDescent="0.2">
      <c r="A3041" s="26">
        <v>8700</v>
      </c>
      <c r="B3041" s="26">
        <v>12956</v>
      </c>
      <c r="C3041" s="26" t="s">
        <v>717</v>
      </c>
      <c r="D3041" s="26">
        <v>513257873</v>
      </c>
      <c r="E3041" s="26" t="s">
        <v>203</v>
      </c>
      <c r="F3041" s="26" t="s">
        <v>1654</v>
      </c>
      <c r="G3041" s="26" t="s">
        <v>1655</v>
      </c>
      <c r="H3041" s="26" t="s">
        <v>69</v>
      </c>
      <c r="I3041" s="26" t="s">
        <v>113</v>
      </c>
      <c r="J3041" s="26" t="s">
        <v>51</v>
      </c>
      <c r="K3041" s="26" t="s">
        <v>51</v>
      </c>
      <c r="L3041" s="26" t="s">
        <v>433</v>
      </c>
      <c r="M3041" s="26" t="s">
        <v>165</v>
      </c>
      <c r="N3041" s="26" t="s">
        <v>357</v>
      </c>
      <c r="O3041" s="26" t="s">
        <v>57</v>
      </c>
      <c r="P3041" s="26" t="s">
        <v>733</v>
      </c>
      <c r="Q3041" s="26" t="s">
        <v>59</v>
      </c>
      <c r="R3041" s="26" t="s">
        <v>54</v>
      </c>
      <c r="S3041" s="26" t="s">
        <v>531</v>
      </c>
      <c r="T3041" s="54">
        <v>5.4169999999999998</v>
      </c>
      <c r="U3041" s="36">
        <v>48584</v>
      </c>
      <c r="V3041" s="43">
        <v>3.1800000000000002E-2</v>
      </c>
      <c r="W3041" s="43">
        <v>2.92E-2</v>
      </c>
      <c r="X3041" s="26" t="s">
        <v>347</v>
      </c>
      <c r="Z3041" s="42">
        <v>427292</v>
      </c>
      <c r="AA3041" s="42">
        <v>1</v>
      </c>
      <c r="AB3041" s="42">
        <v>103.27</v>
      </c>
      <c r="AC3041" s="42">
        <v>0</v>
      </c>
      <c r="AD3041" s="42">
        <v>441.26445000000001</v>
      </c>
      <c r="AG3041" s="26" t="s">
        <v>15</v>
      </c>
      <c r="AH3041" s="43">
        <v>1.1965544850000001E-3</v>
      </c>
      <c r="AI3041" s="43">
        <v>9.3235841599999996E-4</v>
      </c>
      <c r="AJ3041" s="43">
        <v>3.310840923987553E-4</v>
      </c>
    </row>
    <row r="3042" spans="1:36" x14ac:dyDescent="0.2">
      <c r="A3042" s="26">
        <v>8700</v>
      </c>
      <c r="B3042" s="26">
        <v>12956</v>
      </c>
      <c r="C3042" s="26" t="s">
        <v>1197</v>
      </c>
      <c r="D3042" s="26">
        <v>514599943</v>
      </c>
      <c r="E3042" s="26" t="s">
        <v>203</v>
      </c>
      <c r="F3042" s="26" t="s">
        <v>2329</v>
      </c>
      <c r="G3042" s="26" t="s">
        <v>2330</v>
      </c>
      <c r="H3042" s="26" t="s">
        <v>69</v>
      </c>
      <c r="I3042" s="26" t="s">
        <v>112</v>
      </c>
      <c r="J3042" s="26" t="s">
        <v>51</v>
      </c>
      <c r="K3042" s="26" t="s">
        <v>51</v>
      </c>
      <c r="L3042" s="26" t="s">
        <v>433</v>
      </c>
      <c r="M3042" s="26" t="s">
        <v>165</v>
      </c>
      <c r="N3042" s="26" t="s">
        <v>353</v>
      </c>
      <c r="O3042" s="26" t="s">
        <v>57</v>
      </c>
      <c r="P3042" s="26" t="s">
        <v>1051</v>
      </c>
      <c r="Q3042" s="26" t="s">
        <v>64</v>
      </c>
      <c r="R3042" s="26" t="s">
        <v>54</v>
      </c>
      <c r="S3042" s="26" t="s">
        <v>531</v>
      </c>
      <c r="T3042" s="54">
        <v>6.0720000000000001</v>
      </c>
      <c r="U3042" s="36">
        <v>48945</v>
      </c>
      <c r="V3042" s="43">
        <v>6.6900000000000001E-2</v>
      </c>
      <c r="W3042" s="43">
        <v>5.9700000000000003E-2</v>
      </c>
      <c r="X3042" s="26" t="s">
        <v>347</v>
      </c>
      <c r="Z3042" s="42">
        <v>0</v>
      </c>
      <c r="AA3042" s="42">
        <v>1</v>
      </c>
      <c r="AB3042" s="42">
        <v>104.88</v>
      </c>
      <c r="AC3042" s="42">
        <v>0</v>
      </c>
      <c r="AD3042" s="42">
        <v>0</v>
      </c>
      <c r="AG3042" s="26" t="s">
        <v>15</v>
      </c>
      <c r="AH3042" s="43">
        <v>0</v>
      </c>
      <c r="AI3042" s="43">
        <v>0</v>
      </c>
      <c r="AJ3042" s="43">
        <v>0</v>
      </c>
    </row>
    <row r="3043" spans="1:36" x14ac:dyDescent="0.2">
      <c r="A3043" s="26">
        <v>8700</v>
      </c>
      <c r="B3043" s="26">
        <v>12956</v>
      </c>
      <c r="C3043" s="26" t="s">
        <v>1656</v>
      </c>
      <c r="D3043" s="26">
        <v>520018482</v>
      </c>
      <c r="E3043" s="26" t="s">
        <v>203</v>
      </c>
      <c r="F3043" s="26" t="s">
        <v>1657</v>
      </c>
      <c r="G3043" s="26" t="s">
        <v>1658</v>
      </c>
      <c r="H3043" s="26" t="s">
        <v>69</v>
      </c>
      <c r="I3043" s="26" t="s">
        <v>113</v>
      </c>
      <c r="J3043" s="26" t="s">
        <v>51</v>
      </c>
      <c r="K3043" s="26" t="s">
        <v>51</v>
      </c>
      <c r="L3043" s="26" t="s">
        <v>433</v>
      </c>
      <c r="M3043" s="26" t="s">
        <v>165</v>
      </c>
      <c r="N3043" s="26" t="s">
        <v>134</v>
      </c>
      <c r="O3043" s="26" t="s">
        <v>57</v>
      </c>
      <c r="P3043" s="26" t="s">
        <v>154</v>
      </c>
      <c r="Q3043" s="26" t="s">
        <v>154</v>
      </c>
      <c r="R3043" s="26" t="s">
        <v>54</v>
      </c>
      <c r="S3043" s="26" t="s">
        <v>531</v>
      </c>
      <c r="T3043" s="54">
        <v>4.335</v>
      </c>
      <c r="U3043" s="36" t="s">
        <v>1165</v>
      </c>
      <c r="V3043" s="43">
        <v>4.0899999999999999E-2</v>
      </c>
      <c r="W3043" s="43">
        <v>3.5400000000000001E-2</v>
      </c>
      <c r="X3043" s="26" t="s">
        <v>347</v>
      </c>
      <c r="Z3043" s="42">
        <v>94000</v>
      </c>
      <c r="AA3043" s="42">
        <v>1</v>
      </c>
      <c r="AB3043" s="42">
        <v>103.68</v>
      </c>
      <c r="AC3043" s="42">
        <v>0</v>
      </c>
      <c r="AD3043" s="42">
        <v>97.459199999999996</v>
      </c>
      <c r="AG3043" s="26" t="s">
        <v>15</v>
      </c>
      <c r="AH3043" s="43">
        <v>2.78106508E-4</v>
      </c>
      <c r="AI3043" s="43">
        <v>2.0592392000000001E-4</v>
      </c>
      <c r="AJ3043" s="43">
        <v>7.312438329874245E-5</v>
      </c>
    </row>
    <row r="3044" spans="1:36" x14ac:dyDescent="0.2">
      <c r="A3044" s="26">
        <v>8700</v>
      </c>
      <c r="B3044" s="26">
        <v>12956</v>
      </c>
      <c r="C3044" s="26" t="s">
        <v>1659</v>
      </c>
      <c r="D3044" s="26">
        <v>520027293</v>
      </c>
      <c r="E3044" s="26" t="s">
        <v>203</v>
      </c>
      <c r="F3044" s="26" t="s">
        <v>1660</v>
      </c>
      <c r="G3044" s="26" t="s">
        <v>1661</v>
      </c>
      <c r="H3044" s="26" t="s">
        <v>69</v>
      </c>
      <c r="I3044" s="26" t="s">
        <v>113</v>
      </c>
      <c r="J3044" s="26" t="s">
        <v>51</v>
      </c>
      <c r="K3044" s="26" t="s">
        <v>51</v>
      </c>
      <c r="L3044" s="26" t="s">
        <v>433</v>
      </c>
      <c r="M3044" s="26" t="s">
        <v>165</v>
      </c>
      <c r="N3044" s="26" t="s">
        <v>87</v>
      </c>
      <c r="O3044" s="26" t="s">
        <v>57</v>
      </c>
      <c r="P3044" s="26" t="s">
        <v>1662</v>
      </c>
      <c r="Q3044" s="26" t="s">
        <v>64</v>
      </c>
      <c r="R3044" s="26" t="s">
        <v>54</v>
      </c>
      <c r="S3044" s="26" t="s">
        <v>531</v>
      </c>
      <c r="T3044" s="54">
        <v>11.733000000000001</v>
      </c>
      <c r="U3044" s="36">
        <v>55154</v>
      </c>
      <c r="V3044" s="43">
        <v>3.2899999999999999E-2</v>
      </c>
      <c r="W3044" s="43">
        <v>2.8299999999999999E-2</v>
      </c>
      <c r="X3044" s="26" t="s">
        <v>347</v>
      </c>
      <c r="Z3044" s="42">
        <v>115000</v>
      </c>
      <c r="AA3044" s="42">
        <v>1</v>
      </c>
      <c r="AB3044" s="42">
        <v>106.61</v>
      </c>
      <c r="AC3044" s="42">
        <v>0</v>
      </c>
      <c r="AD3044" s="42">
        <v>122.6015</v>
      </c>
      <c r="AG3044" s="26" t="s">
        <v>15</v>
      </c>
      <c r="AH3044" s="43">
        <v>2.3000000000000001E-4</v>
      </c>
      <c r="AI3044" s="43">
        <v>2.5904769800000002E-4</v>
      </c>
      <c r="AJ3044" s="43">
        <v>9.1988843321110495E-5</v>
      </c>
    </row>
    <row r="3045" spans="1:36" x14ac:dyDescent="0.2">
      <c r="A3045" s="26">
        <v>8700</v>
      </c>
      <c r="B3045" s="26">
        <v>12956</v>
      </c>
      <c r="C3045" s="26" t="s">
        <v>861</v>
      </c>
      <c r="D3045" s="26">
        <v>520036690</v>
      </c>
      <c r="E3045" s="26" t="s">
        <v>203</v>
      </c>
      <c r="F3045" s="26" t="s">
        <v>1663</v>
      </c>
      <c r="G3045" s="26" t="s">
        <v>1664</v>
      </c>
      <c r="H3045" s="26" t="s">
        <v>69</v>
      </c>
      <c r="I3045" s="26" t="s">
        <v>112</v>
      </c>
      <c r="J3045" s="26" t="s">
        <v>51</v>
      </c>
      <c r="K3045" s="26" t="s">
        <v>51</v>
      </c>
      <c r="L3045" s="26" t="s">
        <v>433</v>
      </c>
      <c r="M3045" s="26" t="s">
        <v>165</v>
      </c>
      <c r="N3045" s="26" t="s">
        <v>125</v>
      </c>
      <c r="O3045" s="26" t="s">
        <v>57</v>
      </c>
      <c r="P3045" s="26" t="s">
        <v>733</v>
      </c>
      <c r="Q3045" s="26" t="s">
        <v>59</v>
      </c>
      <c r="R3045" s="26" t="s">
        <v>54</v>
      </c>
      <c r="S3045" s="26" t="s">
        <v>531</v>
      </c>
      <c r="T3045" s="54">
        <v>5.4930000000000003</v>
      </c>
      <c r="U3045" s="36">
        <v>48956</v>
      </c>
      <c r="V3045" s="43">
        <v>5.6800000000000003E-2</v>
      </c>
      <c r="W3045" s="43">
        <v>4.8599999999999997E-2</v>
      </c>
      <c r="X3045" s="26" t="s">
        <v>347</v>
      </c>
      <c r="Z3045" s="42">
        <v>95000</v>
      </c>
      <c r="AA3045" s="42">
        <v>1</v>
      </c>
      <c r="AB3045" s="42">
        <v>105.25</v>
      </c>
      <c r="AC3045" s="42">
        <v>0</v>
      </c>
      <c r="AD3045" s="42">
        <v>99.987499999999997</v>
      </c>
      <c r="AG3045" s="26" t="s">
        <v>15</v>
      </c>
      <c r="AH3045" s="43">
        <v>6.33333333E-4</v>
      </c>
      <c r="AI3045" s="43">
        <v>2.11266026E-4</v>
      </c>
      <c r="AJ3045" s="43">
        <v>7.5021386129611262E-5</v>
      </c>
    </row>
    <row r="3046" spans="1:36" x14ac:dyDescent="0.2">
      <c r="A3046" s="26">
        <v>8700</v>
      </c>
      <c r="B3046" s="26">
        <v>12956</v>
      </c>
      <c r="C3046" s="26" t="s">
        <v>954</v>
      </c>
      <c r="D3046" s="26">
        <v>511659401</v>
      </c>
      <c r="E3046" s="26" t="s">
        <v>203</v>
      </c>
      <c r="F3046" s="26" t="s">
        <v>1665</v>
      </c>
      <c r="G3046" s="26" t="s">
        <v>1666</v>
      </c>
      <c r="H3046" s="26" t="s">
        <v>69</v>
      </c>
      <c r="I3046" s="26" t="s">
        <v>113</v>
      </c>
      <c r="J3046" s="26" t="s">
        <v>51</v>
      </c>
      <c r="K3046" s="26" t="s">
        <v>51</v>
      </c>
      <c r="L3046" s="26" t="s">
        <v>433</v>
      </c>
      <c r="M3046" s="26" t="s">
        <v>165</v>
      </c>
      <c r="N3046" s="26" t="s">
        <v>357</v>
      </c>
      <c r="O3046" s="26" t="s">
        <v>57</v>
      </c>
      <c r="P3046" s="26" t="s">
        <v>728</v>
      </c>
      <c r="Q3046" s="26" t="s">
        <v>59</v>
      </c>
      <c r="R3046" s="26" t="s">
        <v>54</v>
      </c>
      <c r="S3046" s="26" t="s">
        <v>531</v>
      </c>
      <c r="T3046" s="54">
        <v>7.5549999999999997</v>
      </c>
      <c r="U3046" s="36" t="s">
        <v>1667</v>
      </c>
      <c r="V3046" s="43">
        <v>3.5999999999999997E-2</v>
      </c>
      <c r="W3046" s="43">
        <v>3.0599999999999999E-2</v>
      </c>
      <c r="X3046" s="26" t="s">
        <v>347</v>
      </c>
      <c r="Z3046" s="42">
        <v>80000</v>
      </c>
      <c r="AA3046" s="42">
        <v>1</v>
      </c>
      <c r="AB3046" s="42">
        <v>105.31</v>
      </c>
      <c r="AC3046" s="42">
        <v>0</v>
      </c>
      <c r="AD3046" s="42">
        <v>84.248000000000005</v>
      </c>
      <c r="AG3046" s="26" t="s">
        <v>15</v>
      </c>
      <c r="AH3046" s="43">
        <v>2.0000000000000001E-4</v>
      </c>
      <c r="AI3046" s="43">
        <v>1.7800965299999999E-4</v>
      </c>
      <c r="AJ3046" s="43">
        <v>6.3211918876334439E-5</v>
      </c>
    </row>
    <row r="3047" spans="1:36" x14ac:dyDescent="0.2">
      <c r="A3047" s="26">
        <v>8700</v>
      </c>
      <c r="B3047" s="26">
        <v>12956</v>
      </c>
      <c r="C3047" s="26" t="s">
        <v>996</v>
      </c>
      <c r="D3047" s="26">
        <v>511399388</v>
      </c>
      <c r="E3047" s="26" t="s">
        <v>203</v>
      </c>
      <c r="F3047" s="26" t="s">
        <v>1668</v>
      </c>
      <c r="G3047" s="26" t="s">
        <v>1669</v>
      </c>
      <c r="H3047" s="26" t="s">
        <v>69</v>
      </c>
      <c r="I3047" s="26" t="s">
        <v>112</v>
      </c>
      <c r="J3047" s="26" t="s">
        <v>51</v>
      </c>
      <c r="K3047" s="26" t="s">
        <v>51</v>
      </c>
      <c r="L3047" s="26" t="s">
        <v>433</v>
      </c>
      <c r="M3047" s="26" t="s">
        <v>165</v>
      </c>
      <c r="N3047" s="26" t="s">
        <v>84</v>
      </c>
      <c r="O3047" s="26" t="s">
        <v>57</v>
      </c>
      <c r="P3047" s="26" t="s">
        <v>776</v>
      </c>
      <c r="Q3047" s="26" t="s">
        <v>64</v>
      </c>
      <c r="R3047" s="26" t="s">
        <v>54</v>
      </c>
      <c r="S3047" s="26" t="s">
        <v>531</v>
      </c>
      <c r="T3047" s="54">
        <v>4.7220000000000004</v>
      </c>
      <c r="U3047" s="36" t="s">
        <v>1670</v>
      </c>
      <c r="V3047" s="43">
        <v>6.1199999999999997E-2</v>
      </c>
      <c r="W3047" s="43">
        <v>5.3199999999999997E-2</v>
      </c>
      <c r="X3047" s="26" t="s">
        <v>347</v>
      </c>
      <c r="Z3047" s="42">
        <v>195000</v>
      </c>
      <c r="AA3047" s="42">
        <v>1</v>
      </c>
      <c r="AB3047" s="42">
        <v>104.07</v>
      </c>
      <c r="AC3047" s="42">
        <v>0</v>
      </c>
      <c r="AD3047" s="42">
        <v>202.9365</v>
      </c>
      <c r="AG3047" s="26" t="s">
        <v>15</v>
      </c>
      <c r="AH3047" s="43">
        <v>1.2862711979999999E-3</v>
      </c>
      <c r="AI3047" s="43">
        <v>4.2878947899999999E-4</v>
      </c>
      <c r="AJ3047" s="43">
        <v>1.5226480836396406E-4</v>
      </c>
    </row>
    <row r="3048" spans="1:36" x14ac:dyDescent="0.2">
      <c r="A3048" s="26">
        <v>8700</v>
      </c>
      <c r="B3048" s="26">
        <v>12956</v>
      </c>
      <c r="C3048" s="26" t="s">
        <v>1671</v>
      </c>
      <c r="D3048" s="26">
        <v>1840550</v>
      </c>
      <c r="E3048" s="26" t="s">
        <v>204</v>
      </c>
      <c r="F3048" s="26" t="s">
        <v>1672</v>
      </c>
      <c r="G3048" s="26" t="s">
        <v>1673</v>
      </c>
      <c r="H3048" s="26" t="s">
        <v>69</v>
      </c>
      <c r="I3048" s="26" t="s">
        <v>112</v>
      </c>
      <c r="J3048" s="26" t="s">
        <v>51</v>
      </c>
      <c r="K3048" s="26" t="s">
        <v>167</v>
      </c>
      <c r="L3048" s="26" t="s">
        <v>433</v>
      </c>
      <c r="M3048" s="26" t="s">
        <v>165</v>
      </c>
      <c r="N3048" s="26" t="s">
        <v>358</v>
      </c>
      <c r="O3048" s="26" t="s">
        <v>57</v>
      </c>
      <c r="P3048" s="26" t="s">
        <v>1085</v>
      </c>
      <c r="Q3048" s="26" t="s">
        <v>64</v>
      </c>
      <c r="R3048" s="26" t="s">
        <v>54</v>
      </c>
      <c r="S3048" s="26" t="s">
        <v>531</v>
      </c>
      <c r="T3048" s="54">
        <v>2.4369999999999998</v>
      </c>
      <c r="U3048" s="36" t="s">
        <v>616</v>
      </c>
      <c r="V3048" s="43">
        <v>9.2999999999999999E-2</v>
      </c>
      <c r="W3048" s="43">
        <v>7.3800000000000004E-2</v>
      </c>
      <c r="X3048" s="26" t="s">
        <v>347</v>
      </c>
      <c r="Z3048" s="42">
        <v>359000</v>
      </c>
      <c r="AA3048" s="42">
        <v>1</v>
      </c>
      <c r="AB3048" s="42">
        <v>107.57</v>
      </c>
      <c r="AC3048" s="42">
        <v>0</v>
      </c>
      <c r="AD3048" s="42">
        <v>386.17630000000003</v>
      </c>
      <c r="AG3048" s="26" t="s">
        <v>15</v>
      </c>
      <c r="AH3048" s="43">
        <v>2.659259259E-3</v>
      </c>
      <c r="AI3048" s="43">
        <v>8.1596132000000005E-4</v>
      </c>
      <c r="AJ3048" s="43">
        <v>2.8975103204305141E-4</v>
      </c>
    </row>
    <row r="3049" spans="1:36" x14ac:dyDescent="0.2">
      <c r="A3049" s="26">
        <v>8700</v>
      </c>
      <c r="B3049" s="26">
        <v>12956</v>
      </c>
      <c r="C3049" s="26" t="s">
        <v>1433</v>
      </c>
      <c r="D3049" s="26">
        <v>520036658</v>
      </c>
      <c r="E3049" s="26" t="s">
        <v>203</v>
      </c>
      <c r="F3049" s="26" t="s">
        <v>1674</v>
      </c>
      <c r="G3049" s="26" t="s">
        <v>1675</v>
      </c>
      <c r="H3049" s="26" t="s">
        <v>69</v>
      </c>
      <c r="I3049" s="26" t="s">
        <v>112</v>
      </c>
      <c r="J3049" s="26" t="s">
        <v>51</v>
      </c>
      <c r="K3049" s="26" t="s">
        <v>51</v>
      </c>
      <c r="L3049" s="26" t="s">
        <v>433</v>
      </c>
      <c r="M3049" s="26" t="s">
        <v>165</v>
      </c>
      <c r="N3049" s="26" t="s">
        <v>87</v>
      </c>
      <c r="O3049" s="26" t="s">
        <v>57</v>
      </c>
      <c r="P3049" s="26" t="s">
        <v>737</v>
      </c>
      <c r="Q3049" s="26" t="s">
        <v>59</v>
      </c>
      <c r="R3049" s="26" t="s">
        <v>54</v>
      </c>
      <c r="S3049" s="26" t="s">
        <v>531</v>
      </c>
      <c r="T3049" s="54">
        <v>6.3120000000000003</v>
      </c>
      <c r="U3049" s="36" t="s">
        <v>1676</v>
      </c>
      <c r="V3049" s="43">
        <v>5.2499999999999998E-2</v>
      </c>
      <c r="W3049" s="43">
        <v>5.7099999999999998E-2</v>
      </c>
      <c r="X3049" s="26" t="s">
        <v>347</v>
      </c>
      <c r="Z3049" s="42">
        <v>200000</v>
      </c>
      <c r="AA3049" s="42">
        <v>1</v>
      </c>
      <c r="AB3049" s="42">
        <v>97.76</v>
      </c>
      <c r="AC3049" s="42">
        <v>0</v>
      </c>
      <c r="AD3049" s="42">
        <v>195.52</v>
      </c>
      <c r="AG3049" s="26" t="s">
        <v>15</v>
      </c>
      <c r="AH3049" s="43">
        <v>9.18324241E-4</v>
      </c>
      <c r="AI3049" s="43">
        <v>4.1311897499999998E-4</v>
      </c>
      <c r="AJ3049" s="43">
        <v>1.467001516795759E-4</v>
      </c>
    </row>
    <row r="3050" spans="1:36" x14ac:dyDescent="0.2">
      <c r="A3050" s="26">
        <v>8700</v>
      </c>
      <c r="B3050" s="26">
        <v>12956</v>
      </c>
      <c r="C3050" s="26" t="s">
        <v>1681</v>
      </c>
      <c r="D3050" s="26">
        <v>511226136</v>
      </c>
      <c r="E3050" s="26" t="s">
        <v>203</v>
      </c>
      <c r="F3050" s="26" t="s">
        <v>1682</v>
      </c>
      <c r="G3050" s="26" t="s">
        <v>1683</v>
      </c>
      <c r="H3050" s="26" t="s">
        <v>69</v>
      </c>
      <c r="I3050" s="26" t="s">
        <v>113</v>
      </c>
      <c r="J3050" s="26" t="s">
        <v>51</v>
      </c>
      <c r="K3050" s="26" t="s">
        <v>51</v>
      </c>
      <c r="L3050" s="26" t="s">
        <v>433</v>
      </c>
      <c r="M3050" s="26" t="s">
        <v>165</v>
      </c>
      <c r="N3050" s="26" t="s">
        <v>68</v>
      </c>
      <c r="O3050" s="26" t="s">
        <v>57</v>
      </c>
      <c r="P3050" s="26" t="s">
        <v>154</v>
      </c>
      <c r="Q3050" s="26" t="s">
        <v>154</v>
      </c>
      <c r="R3050" s="26" t="s">
        <v>54</v>
      </c>
      <c r="S3050" s="26" t="s">
        <v>531</v>
      </c>
      <c r="T3050" s="54">
        <v>4.2770000000000001</v>
      </c>
      <c r="U3050" s="36">
        <v>47484</v>
      </c>
      <c r="V3050" s="43">
        <v>4.2500000000000003E-2</v>
      </c>
      <c r="W3050" s="43">
        <v>3.5799999999999998E-2</v>
      </c>
      <c r="X3050" s="26" t="s">
        <v>347</v>
      </c>
      <c r="Z3050" s="42">
        <v>100000</v>
      </c>
      <c r="AA3050" s="42">
        <v>1</v>
      </c>
      <c r="AB3050" s="42">
        <v>103.93</v>
      </c>
      <c r="AC3050" s="42">
        <v>0</v>
      </c>
      <c r="AD3050" s="42">
        <v>103.93</v>
      </c>
      <c r="AG3050" s="26" t="s">
        <v>15</v>
      </c>
      <c r="AH3050" s="43">
        <v>3.3333333300000003E-4</v>
      </c>
      <c r="AI3050" s="43">
        <v>2.1959623099999999E-4</v>
      </c>
      <c r="AJ3050" s="43">
        <v>7.7979474038759831E-5</v>
      </c>
    </row>
    <row r="3051" spans="1:36" x14ac:dyDescent="0.2">
      <c r="A3051" s="26">
        <v>8700</v>
      </c>
      <c r="B3051" s="26">
        <v>12956</v>
      </c>
      <c r="C3051" s="26" t="s">
        <v>1305</v>
      </c>
      <c r="D3051" s="26">
        <v>1838863</v>
      </c>
      <c r="E3051" s="26" t="s">
        <v>204</v>
      </c>
      <c r="F3051" s="26" t="s">
        <v>1690</v>
      </c>
      <c r="G3051" s="26" t="s">
        <v>1691</v>
      </c>
      <c r="H3051" s="26" t="s">
        <v>69</v>
      </c>
      <c r="I3051" s="26" t="s">
        <v>112</v>
      </c>
      <c r="J3051" s="26" t="s">
        <v>51</v>
      </c>
      <c r="K3051" s="26" t="s">
        <v>167</v>
      </c>
      <c r="L3051" s="26" t="s">
        <v>433</v>
      </c>
      <c r="M3051" s="26" t="s">
        <v>165</v>
      </c>
      <c r="N3051" s="26" t="s">
        <v>358</v>
      </c>
      <c r="O3051" s="26" t="s">
        <v>57</v>
      </c>
      <c r="P3051" s="26" t="s">
        <v>737</v>
      </c>
      <c r="Q3051" s="26" t="s">
        <v>59</v>
      </c>
      <c r="R3051" s="26" t="s">
        <v>54</v>
      </c>
      <c r="S3051" s="26" t="s">
        <v>531</v>
      </c>
      <c r="T3051" s="54">
        <v>3.3620000000000001</v>
      </c>
      <c r="U3051" s="36">
        <v>46762</v>
      </c>
      <c r="V3051" s="43">
        <v>6.3899999999999998E-2</v>
      </c>
      <c r="W3051" s="43">
        <v>5.8099999999999999E-2</v>
      </c>
      <c r="X3051" s="26" t="s">
        <v>347</v>
      </c>
      <c r="Z3051" s="42">
        <v>94000</v>
      </c>
      <c r="AA3051" s="42">
        <v>1</v>
      </c>
      <c r="AB3051" s="42">
        <v>103.25</v>
      </c>
      <c r="AC3051" s="42">
        <v>0</v>
      </c>
      <c r="AD3051" s="42">
        <v>97.055000000000007</v>
      </c>
      <c r="AG3051" s="26" t="s">
        <v>15</v>
      </c>
      <c r="AH3051" s="43">
        <v>2.2815533899999999E-4</v>
      </c>
      <c r="AI3051" s="43">
        <v>2.0506987599999999E-4</v>
      </c>
      <c r="AJ3051" s="43">
        <v>7.2821108946712559E-5</v>
      </c>
    </row>
    <row r="3052" spans="1:36" x14ac:dyDescent="0.2">
      <c r="A3052" s="26">
        <v>8700</v>
      </c>
      <c r="B3052" s="26">
        <v>12956</v>
      </c>
      <c r="C3052" s="26" t="s">
        <v>1305</v>
      </c>
      <c r="D3052" s="26">
        <v>1838863</v>
      </c>
      <c r="E3052" s="26" t="s">
        <v>204</v>
      </c>
      <c r="F3052" s="26" t="s">
        <v>1692</v>
      </c>
      <c r="G3052" s="26" t="s">
        <v>1693</v>
      </c>
      <c r="H3052" s="26" t="s">
        <v>69</v>
      </c>
      <c r="I3052" s="26" t="s">
        <v>112</v>
      </c>
      <c r="J3052" s="26" t="s">
        <v>51</v>
      </c>
      <c r="K3052" s="26" t="s">
        <v>167</v>
      </c>
      <c r="L3052" s="26" t="s">
        <v>433</v>
      </c>
      <c r="M3052" s="26" t="s">
        <v>165</v>
      </c>
      <c r="N3052" s="26" t="s">
        <v>358</v>
      </c>
      <c r="O3052" s="26" t="s">
        <v>57</v>
      </c>
      <c r="P3052" s="26" t="s">
        <v>737</v>
      </c>
      <c r="Q3052" s="26" t="s">
        <v>59</v>
      </c>
      <c r="R3052" s="26" t="s">
        <v>54</v>
      </c>
      <c r="S3052" s="26" t="s">
        <v>531</v>
      </c>
      <c r="T3052" s="54">
        <v>2.5350000000000001</v>
      </c>
      <c r="U3052" s="36" t="s">
        <v>616</v>
      </c>
      <c r="V3052" s="43">
        <v>6.4399999999999999E-2</v>
      </c>
      <c r="W3052" s="43">
        <v>5.9200000000000003E-2</v>
      </c>
      <c r="X3052" s="26" t="s">
        <v>347</v>
      </c>
      <c r="Z3052" s="42">
        <v>571000</v>
      </c>
      <c r="AA3052" s="42">
        <v>1</v>
      </c>
      <c r="AB3052" s="42">
        <v>102.59</v>
      </c>
      <c r="AC3052" s="42">
        <v>0</v>
      </c>
      <c r="AD3052" s="42">
        <v>585.78890000000001</v>
      </c>
      <c r="AG3052" s="26" t="s">
        <v>15</v>
      </c>
      <c r="AH3052" s="43">
        <v>9.5166666600000004E-4</v>
      </c>
      <c r="AI3052" s="43">
        <v>1.2377276500000001E-3</v>
      </c>
      <c r="AJ3052" s="43">
        <v>4.3952189281000367E-4</v>
      </c>
    </row>
    <row r="3053" spans="1:36" x14ac:dyDescent="0.2">
      <c r="A3053" s="26">
        <v>8700</v>
      </c>
      <c r="B3053" s="26">
        <v>12956</v>
      </c>
      <c r="C3053" s="26" t="s">
        <v>769</v>
      </c>
      <c r="D3053" s="26">
        <v>513765859</v>
      </c>
      <c r="E3053" s="26" t="s">
        <v>203</v>
      </c>
      <c r="F3053" s="26" t="s">
        <v>1694</v>
      </c>
      <c r="G3053" s="26" t="s">
        <v>1695</v>
      </c>
      <c r="H3053" s="26" t="s">
        <v>69</v>
      </c>
      <c r="I3053" s="26" t="s">
        <v>113</v>
      </c>
      <c r="J3053" s="26" t="s">
        <v>51</v>
      </c>
      <c r="K3053" s="26" t="s">
        <v>51</v>
      </c>
      <c r="L3053" s="26" t="s">
        <v>433</v>
      </c>
      <c r="M3053" s="26" t="s">
        <v>165</v>
      </c>
      <c r="N3053" s="26" t="s">
        <v>357</v>
      </c>
      <c r="O3053" s="26" t="s">
        <v>57</v>
      </c>
      <c r="P3053" s="26" t="s">
        <v>728</v>
      </c>
      <c r="Q3053" s="26" t="s">
        <v>59</v>
      </c>
      <c r="R3053" s="26" t="s">
        <v>54</v>
      </c>
      <c r="S3053" s="26" t="s">
        <v>531</v>
      </c>
      <c r="T3053" s="54">
        <v>6.3230000000000004</v>
      </c>
      <c r="U3053" s="36" t="s">
        <v>1696</v>
      </c>
      <c r="V3053" s="43">
        <v>1.4999999999999999E-2</v>
      </c>
      <c r="W3053" s="43">
        <v>2.9700000000000001E-2</v>
      </c>
      <c r="X3053" s="26" t="s">
        <v>347</v>
      </c>
      <c r="Z3053" s="42">
        <v>333000</v>
      </c>
      <c r="AA3053" s="42">
        <v>1</v>
      </c>
      <c r="AB3053" s="42">
        <v>91.47</v>
      </c>
      <c r="AC3053" s="42">
        <v>0</v>
      </c>
      <c r="AD3053" s="42">
        <v>304.5951</v>
      </c>
      <c r="AG3053" s="26" t="s">
        <v>15</v>
      </c>
      <c r="AH3053" s="43">
        <v>8.0900645199999995E-4</v>
      </c>
      <c r="AI3053" s="43">
        <v>6.43586413E-4</v>
      </c>
      <c r="AJ3053" s="43">
        <v>2.2854003360707644E-4</v>
      </c>
    </row>
    <row r="3054" spans="1:36" x14ac:dyDescent="0.2">
      <c r="A3054" s="26">
        <v>8700</v>
      </c>
      <c r="B3054" s="26">
        <v>12956</v>
      </c>
      <c r="C3054" s="26" t="s">
        <v>852</v>
      </c>
      <c r="D3054" s="26">
        <v>520032046</v>
      </c>
      <c r="E3054" s="26" t="s">
        <v>203</v>
      </c>
      <c r="F3054" s="26" t="s">
        <v>1703</v>
      </c>
      <c r="G3054" s="26" t="s">
        <v>1704</v>
      </c>
      <c r="H3054" s="26" t="s">
        <v>69</v>
      </c>
      <c r="I3054" s="26" t="s">
        <v>113</v>
      </c>
      <c r="J3054" s="26" t="s">
        <v>51</v>
      </c>
      <c r="K3054" s="26" t="s">
        <v>51</v>
      </c>
      <c r="L3054" s="26" t="s">
        <v>433</v>
      </c>
      <c r="M3054" s="26" t="s">
        <v>165</v>
      </c>
      <c r="N3054" s="26" t="s">
        <v>129</v>
      </c>
      <c r="O3054" s="26" t="s">
        <v>57</v>
      </c>
      <c r="P3054" s="26" t="s">
        <v>530</v>
      </c>
      <c r="Q3054" s="26" t="s">
        <v>59</v>
      </c>
      <c r="R3054" s="26" t="s">
        <v>54</v>
      </c>
      <c r="S3054" s="26" t="s">
        <v>531</v>
      </c>
      <c r="T3054" s="54">
        <v>5.843</v>
      </c>
      <c r="U3054" s="36" t="s">
        <v>1705</v>
      </c>
      <c r="V3054" s="43">
        <v>2.6800000000000001E-2</v>
      </c>
      <c r="W3054" s="43">
        <v>2.5499999999999998E-2</v>
      </c>
      <c r="X3054" s="26" t="s">
        <v>347</v>
      </c>
      <c r="Z3054" s="42">
        <v>1500000</v>
      </c>
      <c r="AA3054" s="42">
        <v>1</v>
      </c>
      <c r="AB3054" s="42">
        <v>100.6</v>
      </c>
      <c r="AC3054" s="42">
        <v>0</v>
      </c>
      <c r="AD3054" s="42">
        <v>1509</v>
      </c>
      <c r="AG3054" s="26" t="s">
        <v>15</v>
      </c>
      <c r="AH3054" s="43">
        <v>5.3571428500000001E-4</v>
      </c>
      <c r="AI3054" s="43">
        <v>3.1884028939999998E-3</v>
      </c>
      <c r="AJ3054" s="43">
        <v>1.1322142434762685E-3</v>
      </c>
    </row>
    <row r="3055" spans="1:36" x14ac:dyDescent="0.2">
      <c r="A3055" s="26">
        <v>8700</v>
      </c>
      <c r="B3055" s="26">
        <v>12956</v>
      </c>
      <c r="C3055" s="26" t="s">
        <v>852</v>
      </c>
      <c r="D3055" s="26">
        <v>520032046</v>
      </c>
      <c r="E3055" s="26" t="s">
        <v>203</v>
      </c>
      <c r="F3055" s="26" t="s">
        <v>1706</v>
      </c>
      <c r="G3055" s="26" t="s">
        <v>1707</v>
      </c>
      <c r="H3055" s="26" t="s">
        <v>69</v>
      </c>
      <c r="I3055" s="26" t="s">
        <v>113</v>
      </c>
      <c r="J3055" s="26" t="s">
        <v>51</v>
      </c>
      <c r="K3055" s="26" t="s">
        <v>51</v>
      </c>
      <c r="L3055" s="26" t="s">
        <v>433</v>
      </c>
      <c r="M3055" s="26" t="s">
        <v>165</v>
      </c>
      <c r="N3055" s="26" t="s">
        <v>129</v>
      </c>
      <c r="O3055" s="26" t="s">
        <v>57</v>
      </c>
      <c r="P3055" s="26" t="s">
        <v>733</v>
      </c>
      <c r="Q3055" s="26" t="s">
        <v>59</v>
      </c>
      <c r="R3055" s="26" t="s">
        <v>54</v>
      </c>
      <c r="S3055" s="26" t="s">
        <v>531</v>
      </c>
      <c r="T3055" s="54">
        <v>5.4450000000000003</v>
      </c>
      <c r="U3055" s="36" t="s">
        <v>1708</v>
      </c>
      <c r="V3055" s="43">
        <v>3.3799999999999997E-2</v>
      </c>
      <c r="W3055" s="43">
        <v>3.04E-2</v>
      </c>
      <c r="X3055" s="26" t="s">
        <v>347</v>
      </c>
      <c r="Z3055" s="42">
        <v>150000</v>
      </c>
      <c r="AA3055" s="42">
        <v>1</v>
      </c>
      <c r="AB3055" s="42">
        <v>101.76</v>
      </c>
      <c r="AC3055" s="42">
        <v>0</v>
      </c>
      <c r="AD3055" s="42">
        <v>152.63999999999999</v>
      </c>
      <c r="AG3055" s="26" t="s">
        <v>15</v>
      </c>
      <c r="AH3055" s="43">
        <v>1.76421397E-4</v>
      </c>
      <c r="AI3055" s="43">
        <v>3.22516777E-4</v>
      </c>
      <c r="AJ3055" s="43">
        <v>1.1452695965819591E-4</v>
      </c>
    </row>
    <row r="3056" spans="1:36" x14ac:dyDescent="0.2">
      <c r="A3056" s="26">
        <v>8700</v>
      </c>
      <c r="B3056" s="26">
        <v>12956</v>
      </c>
      <c r="C3056" s="26" t="s">
        <v>529</v>
      </c>
      <c r="D3056" s="26">
        <v>520000118</v>
      </c>
      <c r="E3056" s="26" t="s">
        <v>203</v>
      </c>
      <c r="F3056" s="26" t="s">
        <v>1709</v>
      </c>
      <c r="G3056" s="26" t="s">
        <v>1710</v>
      </c>
      <c r="H3056" s="26" t="s">
        <v>69</v>
      </c>
      <c r="I3056" s="26" t="s">
        <v>113</v>
      </c>
      <c r="J3056" s="26" t="s">
        <v>51</v>
      </c>
      <c r="K3056" s="26" t="s">
        <v>51</v>
      </c>
      <c r="L3056" s="26" t="s">
        <v>433</v>
      </c>
      <c r="M3056" s="26" t="s">
        <v>165</v>
      </c>
      <c r="N3056" s="26" t="s">
        <v>129</v>
      </c>
      <c r="O3056" s="26" t="s">
        <v>57</v>
      </c>
      <c r="P3056" s="26" t="s">
        <v>733</v>
      </c>
      <c r="Q3056" s="26" t="s">
        <v>59</v>
      </c>
      <c r="R3056" s="26" t="s">
        <v>54</v>
      </c>
      <c r="S3056" s="26" t="s">
        <v>531</v>
      </c>
      <c r="T3056" s="54">
        <v>7.0439999999999996</v>
      </c>
      <c r="U3056" s="36" t="s">
        <v>1711</v>
      </c>
      <c r="V3056" s="43">
        <v>3.4500000000000003E-2</v>
      </c>
      <c r="W3056" s="43">
        <v>3.3000000000000002E-2</v>
      </c>
      <c r="X3056" s="26" t="s">
        <v>347</v>
      </c>
      <c r="Z3056" s="42">
        <v>500000</v>
      </c>
      <c r="AA3056" s="42">
        <v>1</v>
      </c>
      <c r="AB3056" s="42">
        <v>100.92</v>
      </c>
      <c r="AC3056" s="42">
        <v>0</v>
      </c>
      <c r="AD3056" s="42">
        <v>504.6</v>
      </c>
      <c r="AG3056" s="26" t="s">
        <v>15</v>
      </c>
      <c r="AH3056" s="43">
        <v>1.4660692920000001E-3</v>
      </c>
      <c r="AI3056" s="43">
        <v>1.0661816430000001E-3</v>
      </c>
      <c r="AJ3056" s="43">
        <v>3.7860524006502657E-4</v>
      </c>
    </row>
    <row r="3057" spans="1:36" x14ac:dyDescent="0.2">
      <c r="A3057" s="26">
        <v>8700</v>
      </c>
      <c r="B3057" s="26">
        <v>12956</v>
      </c>
      <c r="C3057" s="26" t="s">
        <v>1712</v>
      </c>
      <c r="D3057" s="26">
        <v>516561875</v>
      </c>
      <c r="E3057" s="26" t="s">
        <v>203</v>
      </c>
      <c r="F3057" s="26" t="s">
        <v>1713</v>
      </c>
      <c r="G3057" s="26" t="s">
        <v>1714</v>
      </c>
      <c r="H3057" s="26" t="s">
        <v>69</v>
      </c>
      <c r="I3057" s="26" t="s">
        <v>112</v>
      </c>
      <c r="J3057" s="26" t="s">
        <v>51</v>
      </c>
      <c r="K3057" s="26" t="s">
        <v>51</v>
      </c>
      <c r="L3057" s="26" t="s">
        <v>433</v>
      </c>
      <c r="M3057" s="26" t="s">
        <v>165</v>
      </c>
      <c r="N3057" s="26" t="s">
        <v>84</v>
      </c>
      <c r="O3057" s="26" t="s">
        <v>57</v>
      </c>
      <c r="P3057" s="26" t="s">
        <v>1662</v>
      </c>
      <c r="Q3057" s="26" t="s">
        <v>64</v>
      </c>
      <c r="R3057" s="26" t="s">
        <v>54</v>
      </c>
      <c r="S3057" s="26" t="s">
        <v>531</v>
      </c>
      <c r="T3057" s="54">
        <v>9.9260000000000002</v>
      </c>
      <c r="U3057" s="36">
        <v>49015</v>
      </c>
      <c r="V3057" s="43">
        <v>4.65E-2</v>
      </c>
      <c r="W3057" s="43">
        <v>4.65E-2</v>
      </c>
      <c r="X3057" s="26" t="s">
        <v>347</v>
      </c>
      <c r="Z3057" s="42">
        <v>3000000</v>
      </c>
      <c r="AA3057" s="42">
        <v>1</v>
      </c>
      <c r="AB3057" s="42">
        <v>100.35</v>
      </c>
      <c r="AC3057" s="42">
        <v>0</v>
      </c>
      <c r="AD3057" s="42">
        <v>3010.5</v>
      </c>
      <c r="AG3057" s="26" t="s">
        <v>15</v>
      </c>
      <c r="AH3057" s="43">
        <v>2.0717659730000002E-3</v>
      </c>
      <c r="AI3057" s="43">
        <v>6.3609588559999999E-3</v>
      </c>
      <c r="AJ3057" s="43">
        <v>2.2588011795793947E-3</v>
      </c>
    </row>
    <row r="3058" spans="1:36" x14ac:dyDescent="0.2">
      <c r="A3058" s="26">
        <v>8700</v>
      </c>
      <c r="B3058" s="26">
        <v>12956</v>
      </c>
      <c r="C3058" s="26" t="s">
        <v>1715</v>
      </c>
      <c r="D3058" s="26">
        <v>515742930</v>
      </c>
      <c r="E3058" s="26" t="s">
        <v>203</v>
      </c>
      <c r="F3058" s="26" t="s">
        <v>1716</v>
      </c>
      <c r="G3058" s="26" t="s">
        <v>1717</v>
      </c>
      <c r="H3058" s="26" t="s">
        <v>69</v>
      </c>
      <c r="I3058" s="26" t="s">
        <v>112</v>
      </c>
      <c r="J3058" s="26" t="s">
        <v>51</v>
      </c>
      <c r="K3058" s="26" t="s">
        <v>51</v>
      </c>
      <c r="L3058" s="26" t="s">
        <v>433</v>
      </c>
      <c r="M3058" s="26" t="s">
        <v>165</v>
      </c>
      <c r="N3058" s="26" t="s">
        <v>84</v>
      </c>
      <c r="O3058" s="26" t="s">
        <v>57</v>
      </c>
      <c r="P3058" s="26" t="s">
        <v>845</v>
      </c>
      <c r="Q3058" s="26" t="s">
        <v>59</v>
      </c>
      <c r="R3058" s="26" t="s">
        <v>54</v>
      </c>
      <c r="S3058" s="26" t="s">
        <v>531</v>
      </c>
      <c r="T3058" s="54">
        <v>10.499000000000001</v>
      </c>
      <c r="U3058" s="36">
        <v>49316</v>
      </c>
      <c r="V3058" s="43">
        <v>4.6699999999999998E-2</v>
      </c>
      <c r="W3058" s="43">
        <v>4.6600000000000003E-2</v>
      </c>
      <c r="X3058" s="26" t="s">
        <v>347</v>
      </c>
      <c r="Z3058" s="42">
        <v>1300000</v>
      </c>
      <c r="AA3058" s="42">
        <v>1</v>
      </c>
      <c r="AB3058" s="42">
        <v>100.31</v>
      </c>
      <c r="AC3058" s="42">
        <v>0</v>
      </c>
      <c r="AD3058" s="42">
        <v>1304.03</v>
      </c>
      <c r="AG3058" s="26" t="s">
        <v>15</v>
      </c>
      <c r="AH3058" s="43">
        <v>1.2231725330000001E-3</v>
      </c>
      <c r="AI3058" s="43">
        <v>2.7553167830000002E-3</v>
      </c>
      <c r="AJ3058" s="43">
        <v>9.7842368450653302E-4</v>
      </c>
    </row>
    <row r="3059" spans="1:36" x14ac:dyDescent="0.2">
      <c r="A3059" s="26">
        <v>8700</v>
      </c>
      <c r="B3059" s="26">
        <v>12956</v>
      </c>
      <c r="C3059" s="26" t="s">
        <v>1718</v>
      </c>
      <c r="D3059" s="26">
        <v>516946803</v>
      </c>
      <c r="E3059" s="26" t="s">
        <v>203</v>
      </c>
      <c r="F3059" s="26" t="s">
        <v>1719</v>
      </c>
      <c r="G3059" s="26" t="s">
        <v>1720</v>
      </c>
      <c r="H3059" s="26" t="s">
        <v>69</v>
      </c>
      <c r="I3059" s="26" t="s">
        <v>112</v>
      </c>
      <c r="J3059" s="26" t="s">
        <v>51</v>
      </c>
      <c r="K3059" s="26" t="s">
        <v>51</v>
      </c>
      <c r="L3059" s="26" t="s">
        <v>433</v>
      </c>
      <c r="M3059" s="26" t="s">
        <v>165</v>
      </c>
      <c r="N3059" s="26" t="s">
        <v>84</v>
      </c>
      <c r="O3059" s="26" t="s">
        <v>57</v>
      </c>
      <c r="P3059" s="26" t="s">
        <v>1662</v>
      </c>
      <c r="Q3059" s="26" t="s">
        <v>64</v>
      </c>
      <c r="R3059" s="26" t="s">
        <v>54</v>
      </c>
      <c r="S3059" s="26" t="s">
        <v>531</v>
      </c>
      <c r="T3059" s="54">
        <v>9.4990000000000006</v>
      </c>
      <c r="U3059" s="36" t="s">
        <v>1475</v>
      </c>
      <c r="V3059" s="43">
        <v>4.6600000000000003E-2</v>
      </c>
      <c r="W3059" s="43">
        <v>4.6600000000000003E-2</v>
      </c>
      <c r="X3059" s="26" t="s">
        <v>347</v>
      </c>
      <c r="Z3059" s="42">
        <v>1100000</v>
      </c>
      <c r="AA3059" s="42">
        <v>1</v>
      </c>
      <c r="AB3059" s="42">
        <v>100.23</v>
      </c>
      <c r="AC3059" s="42">
        <v>0</v>
      </c>
      <c r="AD3059" s="42">
        <v>1102.53</v>
      </c>
      <c r="AG3059" s="26" t="s">
        <v>15</v>
      </c>
      <c r="AH3059" s="43">
        <v>1.4249719860000001E-3</v>
      </c>
      <c r="AI3059" s="43">
        <v>2.32956252E-3</v>
      </c>
      <c r="AJ3059" s="43">
        <v>8.2723669308143823E-4</v>
      </c>
    </row>
    <row r="3060" spans="1:36" x14ac:dyDescent="0.2">
      <c r="A3060" s="26">
        <v>8700</v>
      </c>
      <c r="B3060" s="26">
        <v>12956</v>
      </c>
      <c r="C3060" s="26" t="s">
        <v>1239</v>
      </c>
      <c r="D3060" s="26">
        <v>516046307</v>
      </c>
      <c r="E3060" s="26" t="s">
        <v>203</v>
      </c>
      <c r="F3060" s="26" t="s">
        <v>1721</v>
      </c>
      <c r="G3060" s="26" t="s">
        <v>1722</v>
      </c>
      <c r="H3060" s="26" t="s">
        <v>69</v>
      </c>
      <c r="I3060" s="26" t="s">
        <v>113</v>
      </c>
      <c r="J3060" s="26" t="s">
        <v>51</v>
      </c>
      <c r="K3060" s="26" t="s">
        <v>51</v>
      </c>
      <c r="L3060" s="26" t="s">
        <v>433</v>
      </c>
      <c r="M3060" s="26" t="s">
        <v>165</v>
      </c>
      <c r="N3060" s="26" t="s">
        <v>353</v>
      </c>
      <c r="O3060" s="26" t="s">
        <v>57</v>
      </c>
      <c r="P3060" s="26" t="s">
        <v>154</v>
      </c>
      <c r="Q3060" s="26" t="s">
        <v>154</v>
      </c>
      <c r="R3060" s="26" t="s">
        <v>54</v>
      </c>
      <c r="S3060" s="26" t="s">
        <v>531</v>
      </c>
      <c r="T3060" s="54">
        <v>4.3949999999999996</v>
      </c>
      <c r="U3060" s="36" t="s">
        <v>1165</v>
      </c>
      <c r="V3060" s="43">
        <v>4.9000000000000002E-2</v>
      </c>
      <c r="W3060" s="43">
        <v>4.5499999999999999E-2</v>
      </c>
      <c r="X3060" s="26" t="s">
        <v>347</v>
      </c>
      <c r="Z3060" s="42">
        <v>1637217.27</v>
      </c>
      <c r="AA3060" s="42">
        <v>1</v>
      </c>
      <c r="AB3060" s="42">
        <v>101.85</v>
      </c>
      <c r="AC3060" s="42">
        <v>0</v>
      </c>
      <c r="AD3060" s="42">
        <v>1667.5057899999999</v>
      </c>
      <c r="AG3060" s="26" t="s">
        <v>15</v>
      </c>
      <c r="AH3060" s="43">
        <v>5.2441296280000002E-3</v>
      </c>
      <c r="AI3060" s="43">
        <v>3.5233136430000002E-3</v>
      </c>
      <c r="AJ3060" s="43">
        <v>1.2511423502433053E-3</v>
      </c>
    </row>
    <row r="3061" spans="1:36" x14ac:dyDescent="0.2">
      <c r="A3061" s="26">
        <v>8700</v>
      </c>
      <c r="B3061" s="26">
        <v>12956</v>
      </c>
      <c r="C3061" s="26" t="s">
        <v>1491</v>
      </c>
      <c r="D3061" s="26">
        <v>513775163</v>
      </c>
      <c r="E3061" s="26" t="s">
        <v>203</v>
      </c>
      <c r="F3061" s="26" t="s">
        <v>1730</v>
      </c>
      <c r="G3061" s="26" t="s">
        <v>1731</v>
      </c>
      <c r="H3061" s="26" t="s">
        <v>69</v>
      </c>
      <c r="I3061" s="26" t="s">
        <v>112</v>
      </c>
      <c r="J3061" s="26" t="s">
        <v>51</v>
      </c>
      <c r="K3061" s="26" t="s">
        <v>51</v>
      </c>
      <c r="L3061" s="26" t="s">
        <v>433</v>
      </c>
      <c r="M3061" s="26" t="s">
        <v>165</v>
      </c>
      <c r="N3061" s="26" t="s">
        <v>87</v>
      </c>
      <c r="O3061" s="26" t="s">
        <v>57</v>
      </c>
      <c r="P3061" s="26" t="s">
        <v>1051</v>
      </c>
      <c r="Q3061" s="26" t="s">
        <v>64</v>
      </c>
      <c r="R3061" s="26" t="s">
        <v>54</v>
      </c>
      <c r="S3061" s="26" t="s">
        <v>531</v>
      </c>
      <c r="T3061" s="54">
        <v>4.641</v>
      </c>
      <c r="U3061" s="36" t="s">
        <v>1475</v>
      </c>
      <c r="V3061" s="43">
        <v>5.8099999999999999E-2</v>
      </c>
      <c r="W3061" s="43">
        <v>5.8200000000000002E-2</v>
      </c>
      <c r="X3061" s="26" t="s">
        <v>347</v>
      </c>
      <c r="Z3061" s="42">
        <v>99000</v>
      </c>
      <c r="AA3061" s="42">
        <v>1</v>
      </c>
      <c r="AB3061" s="42">
        <v>100.46</v>
      </c>
      <c r="AC3061" s="42">
        <v>0</v>
      </c>
      <c r="AD3061" s="42">
        <v>99.455399999999997</v>
      </c>
      <c r="AG3061" s="26" t="s">
        <v>15</v>
      </c>
      <c r="AH3061" s="43">
        <v>5.2105263100000001E-4</v>
      </c>
      <c r="AI3061" s="43">
        <v>2.1014173900000001E-4</v>
      </c>
      <c r="AJ3061" s="43">
        <v>7.4622147429178042E-5</v>
      </c>
    </row>
    <row r="3062" spans="1:36" x14ac:dyDescent="0.2">
      <c r="A3062" s="26">
        <v>8700</v>
      </c>
      <c r="B3062" s="26">
        <v>12956</v>
      </c>
      <c r="C3062" s="26" t="s">
        <v>1554</v>
      </c>
      <c r="D3062" s="26">
        <v>520033234</v>
      </c>
      <c r="E3062" s="26" t="s">
        <v>203</v>
      </c>
      <c r="F3062" s="26" t="s">
        <v>1732</v>
      </c>
      <c r="G3062" s="26" t="s">
        <v>1733</v>
      </c>
      <c r="H3062" s="26" t="s">
        <v>69</v>
      </c>
      <c r="I3062" s="26" t="s">
        <v>113</v>
      </c>
      <c r="J3062" s="26" t="s">
        <v>51</v>
      </c>
      <c r="K3062" s="26" t="s">
        <v>51</v>
      </c>
      <c r="L3062" s="26" t="s">
        <v>52</v>
      </c>
      <c r="M3062" s="26" t="s">
        <v>165</v>
      </c>
      <c r="N3062" s="26" t="s">
        <v>358</v>
      </c>
      <c r="O3062" s="26" t="s">
        <v>57</v>
      </c>
      <c r="P3062" s="26" t="s">
        <v>154</v>
      </c>
      <c r="Q3062" s="26" t="s">
        <v>154</v>
      </c>
      <c r="R3062" s="26" t="s">
        <v>54</v>
      </c>
      <c r="S3062" s="26" t="s">
        <v>531</v>
      </c>
      <c r="T3062" s="54">
        <v>2.02</v>
      </c>
      <c r="U3062" s="36" t="s">
        <v>1042</v>
      </c>
      <c r="V3062" s="43">
        <v>3.2800000000000003E-2</v>
      </c>
      <c r="W3062" s="43">
        <v>4.0399999999999998E-2</v>
      </c>
      <c r="X3062" s="26" t="s">
        <v>347</v>
      </c>
      <c r="Z3062" s="42">
        <v>100000</v>
      </c>
      <c r="AA3062" s="42">
        <v>1</v>
      </c>
      <c r="AB3062" s="42">
        <v>114.79</v>
      </c>
      <c r="AC3062" s="42">
        <v>0</v>
      </c>
      <c r="AD3062" s="42">
        <v>114.79</v>
      </c>
      <c r="AG3062" s="26" t="s">
        <v>15</v>
      </c>
      <c r="AH3062" s="43">
        <v>5.0193063300000001E-4</v>
      </c>
      <c r="AI3062" s="43">
        <v>2.42542589E-4</v>
      </c>
      <c r="AJ3062" s="43">
        <v>8.6127815115070151E-5</v>
      </c>
    </row>
    <row r="3063" spans="1:36" x14ac:dyDescent="0.2">
      <c r="A3063" s="26">
        <v>8700</v>
      </c>
      <c r="B3063" s="26">
        <v>12956</v>
      </c>
      <c r="C3063" s="26" t="s">
        <v>1554</v>
      </c>
      <c r="D3063" s="26">
        <v>520033234</v>
      </c>
      <c r="E3063" s="26" t="s">
        <v>203</v>
      </c>
      <c r="F3063" s="26" t="s">
        <v>1732</v>
      </c>
      <c r="G3063" s="26" t="s">
        <v>1733</v>
      </c>
      <c r="H3063" s="26" t="s">
        <v>69</v>
      </c>
      <c r="I3063" s="26" t="s">
        <v>113</v>
      </c>
      <c r="J3063" s="26" t="s">
        <v>51</v>
      </c>
      <c r="K3063" s="26" t="s">
        <v>51</v>
      </c>
      <c r="L3063" s="26" t="s">
        <v>52</v>
      </c>
      <c r="M3063" s="26" t="s">
        <v>165</v>
      </c>
      <c r="N3063" s="26" t="s">
        <v>358</v>
      </c>
      <c r="O3063" s="26" t="s">
        <v>57</v>
      </c>
      <c r="P3063" s="26" t="s">
        <v>154</v>
      </c>
      <c r="Q3063" s="26" t="s">
        <v>154</v>
      </c>
      <c r="R3063" s="26" t="s">
        <v>54</v>
      </c>
      <c r="S3063" s="26" t="s">
        <v>531</v>
      </c>
      <c r="T3063" s="54">
        <v>2.02</v>
      </c>
      <c r="U3063" s="36" t="s">
        <v>1042</v>
      </c>
      <c r="V3063" s="43">
        <v>3.2800000000000003E-2</v>
      </c>
      <c r="W3063" s="43">
        <v>4.0399999999999998E-2</v>
      </c>
      <c r="X3063" s="26" t="s">
        <v>347</v>
      </c>
      <c r="Z3063" s="42">
        <v>100000</v>
      </c>
      <c r="AA3063" s="42">
        <v>1</v>
      </c>
      <c r="AB3063" s="42">
        <v>114.25</v>
      </c>
      <c r="AC3063" s="42">
        <v>0</v>
      </c>
      <c r="AD3063" s="42">
        <v>114.25</v>
      </c>
      <c r="AG3063" s="26" t="s">
        <v>15</v>
      </c>
      <c r="AH3063" s="43">
        <v>5.0193063300000001E-4</v>
      </c>
      <c r="AI3063" s="43">
        <v>2.4140161E-4</v>
      </c>
      <c r="AJ3063" s="43">
        <v>8.5722648984203891E-5</v>
      </c>
    </row>
    <row r="3064" spans="1:36" x14ac:dyDescent="0.2">
      <c r="A3064" s="26">
        <v>8700</v>
      </c>
      <c r="B3064" s="26">
        <v>12956</v>
      </c>
      <c r="C3064" s="26" t="s">
        <v>1554</v>
      </c>
      <c r="D3064" s="26">
        <v>520033234</v>
      </c>
      <c r="E3064" s="26" t="s">
        <v>203</v>
      </c>
      <c r="F3064" s="26" t="s">
        <v>1736</v>
      </c>
      <c r="G3064" s="26" t="s">
        <v>1737</v>
      </c>
      <c r="H3064" s="26" t="s">
        <v>69</v>
      </c>
      <c r="I3064" s="26" t="s">
        <v>113</v>
      </c>
      <c r="J3064" s="26" t="s">
        <v>51</v>
      </c>
      <c r="K3064" s="26" t="s">
        <v>51</v>
      </c>
      <c r="L3064" s="26" t="s">
        <v>433</v>
      </c>
      <c r="M3064" s="26" t="s">
        <v>165</v>
      </c>
      <c r="N3064" s="26" t="s">
        <v>358</v>
      </c>
      <c r="O3064" s="26" t="s">
        <v>57</v>
      </c>
      <c r="P3064" s="26" t="s">
        <v>724</v>
      </c>
      <c r="Q3064" s="26" t="s">
        <v>59</v>
      </c>
      <c r="R3064" s="26" t="s">
        <v>54</v>
      </c>
      <c r="S3064" s="26" t="s">
        <v>531</v>
      </c>
      <c r="T3064" s="54">
        <v>2.367</v>
      </c>
      <c r="U3064" s="36" t="s">
        <v>781</v>
      </c>
      <c r="V3064" s="43">
        <v>1.3299999999999999E-2</v>
      </c>
      <c r="W3064" s="43">
        <v>2.8400000000000002E-2</v>
      </c>
      <c r="X3064" s="26" t="s">
        <v>347</v>
      </c>
      <c r="Z3064" s="42">
        <v>89240</v>
      </c>
      <c r="AA3064" s="42">
        <v>1</v>
      </c>
      <c r="AB3064" s="42">
        <v>111.74</v>
      </c>
      <c r="AC3064" s="42">
        <v>0</v>
      </c>
      <c r="AD3064" s="42">
        <v>99.71678</v>
      </c>
      <c r="AG3064" s="26" t="s">
        <v>15</v>
      </c>
      <c r="AH3064" s="43">
        <v>2.41413638E-4</v>
      </c>
      <c r="AI3064" s="43">
        <v>2.1069401500000001E-4</v>
      </c>
      <c r="AJ3064" s="43">
        <v>7.4818262842670319E-5</v>
      </c>
    </row>
    <row r="3065" spans="1:36" x14ac:dyDescent="0.2">
      <c r="A3065" s="26">
        <v>8700</v>
      </c>
      <c r="B3065" s="26">
        <v>12956</v>
      </c>
      <c r="C3065" s="26" t="s">
        <v>1554</v>
      </c>
      <c r="D3065" s="26">
        <v>520033234</v>
      </c>
      <c r="E3065" s="26" t="s">
        <v>203</v>
      </c>
      <c r="F3065" s="26" t="s">
        <v>1738</v>
      </c>
      <c r="G3065" s="26" t="s">
        <v>1739</v>
      </c>
      <c r="H3065" s="26" t="s">
        <v>69</v>
      </c>
      <c r="I3065" s="26" t="s">
        <v>113</v>
      </c>
      <c r="J3065" s="26" t="s">
        <v>51</v>
      </c>
      <c r="K3065" s="26" t="s">
        <v>51</v>
      </c>
      <c r="L3065" s="26" t="s">
        <v>433</v>
      </c>
      <c r="M3065" s="26" t="s">
        <v>165</v>
      </c>
      <c r="N3065" s="26" t="s">
        <v>358</v>
      </c>
      <c r="O3065" s="26" t="s">
        <v>57</v>
      </c>
      <c r="P3065" s="26" t="s">
        <v>1122</v>
      </c>
      <c r="Q3065" s="26" t="s">
        <v>59</v>
      </c>
      <c r="R3065" s="26" t="s">
        <v>54</v>
      </c>
      <c r="S3065" s="26" t="s">
        <v>531</v>
      </c>
      <c r="T3065" s="54">
        <v>3.3149999999999999</v>
      </c>
      <c r="U3065" s="36">
        <v>47122</v>
      </c>
      <c r="V3065" s="43">
        <v>1.7500000000000002E-2</v>
      </c>
      <c r="W3065" s="43">
        <v>4.4299999999999999E-2</v>
      </c>
      <c r="X3065" s="26" t="s">
        <v>347</v>
      </c>
      <c r="Z3065" s="42">
        <v>0.12</v>
      </c>
      <c r="AA3065" s="42">
        <v>1</v>
      </c>
      <c r="AB3065" s="42">
        <v>104.19</v>
      </c>
      <c r="AC3065" s="42">
        <v>0</v>
      </c>
      <c r="AD3065" s="42">
        <v>1.2999999999999999E-4</v>
      </c>
      <c r="AG3065" s="26" t="s">
        <v>15</v>
      </c>
      <c r="AH3065" s="43">
        <v>8.4662103399988601E-11</v>
      </c>
      <c r="AI3065" s="43">
        <v>2.7468016986724502E-10</v>
      </c>
      <c r="AJ3065" s="43">
        <v>9.7539994467803106E-11</v>
      </c>
    </row>
    <row r="3066" spans="1:36" x14ac:dyDescent="0.2">
      <c r="A3066" s="26">
        <v>8700</v>
      </c>
      <c r="B3066" s="26">
        <v>12956</v>
      </c>
      <c r="C3066" s="26" t="s">
        <v>1378</v>
      </c>
      <c r="D3066" s="26">
        <v>520034372</v>
      </c>
      <c r="E3066" s="26" t="s">
        <v>203</v>
      </c>
      <c r="F3066" s="26" t="s">
        <v>1740</v>
      </c>
      <c r="G3066" s="26" t="s">
        <v>1741</v>
      </c>
      <c r="H3066" s="26" t="s">
        <v>69</v>
      </c>
      <c r="I3066" s="26" t="s">
        <v>113</v>
      </c>
      <c r="J3066" s="26" t="s">
        <v>51</v>
      </c>
      <c r="K3066" s="26" t="s">
        <v>51</v>
      </c>
      <c r="L3066" s="26" t="s">
        <v>433</v>
      </c>
      <c r="M3066" s="26" t="s">
        <v>165</v>
      </c>
      <c r="N3066" s="26" t="s">
        <v>131</v>
      </c>
      <c r="O3066" s="26" t="s">
        <v>57</v>
      </c>
      <c r="P3066" s="26" t="s">
        <v>728</v>
      </c>
      <c r="Q3066" s="26" t="s">
        <v>59</v>
      </c>
      <c r="R3066" s="26" t="s">
        <v>54</v>
      </c>
      <c r="S3066" s="26" t="s">
        <v>531</v>
      </c>
      <c r="T3066" s="54">
        <v>0.83199999999999996</v>
      </c>
      <c r="U3066" s="36" t="s">
        <v>1742</v>
      </c>
      <c r="V3066" s="43">
        <v>1.7999999999999999E-2</v>
      </c>
      <c r="W3066" s="43">
        <v>2.64E-2</v>
      </c>
      <c r="X3066" s="26" t="s">
        <v>347</v>
      </c>
      <c r="Z3066" s="42">
        <v>80955.039999999994</v>
      </c>
      <c r="AA3066" s="42">
        <v>1</v>
      </c>
      <c r="AB3066" s="42">
        <v>115.1</v>
      </c>
      <c r="AC3066" s="42">
        <v>0</v>
      </c>
      <c r="AD3066" s="42">
        <v>93.179249999999996</v>
      </c>
      <c r="AG3066" s="26" t="s">
        <v>15</v>
      </c>
      <c r="AH3066" s="43">
        <v>1.6615201599999999E-4</v>
      </c>
      <c r="AI3066" s="43">
        <v>1.9688070900000001E-4</v>
      </c>
      <c r="AJ3066" s="43">
        <v>6.9913104073184959E-5</v>
      </c>
    </row>
    <row r="3067" spans="1:36" x14ac:dyDescent="0.2">
      <c r="A3067" s="26">
        <v>8700</v>
      </c>
      <c r="B3067" s="26">
        <v>12956</v>
      </c>
      <c r="C3067" s="26" t="s">
        <v>1567</v>
      </c>
      <c r="D3067" s="26">
        <v>520034505</v>
      </c>
      <c r="E3067" s="26" t="s">
        <v>203</v>
      </c>
      <c r="F3067" s="26" t="s">
        <v>1743</v>
      </c>
      <c r="G3067" s="26" t="s">
        <v>1744</v>
      </c>
      <c r="H3067" s="26" t="s">
        <v>69</v>
      </c>
      <c r="I3067" s="26" t="s">
        <v>113</v>
      </c>
      <c r="J3067" s="26" t="s">
        <v>51</v>
      </c>
      <c r="K3067" s="26" t="s">
        <v>51</v>
      </c>
      <c r="L3067" s="26" t="s">
        <v>433</v>
      </c>
      <c r="M3067" s="26" t="s">
        <v>165</v>
      </c>
      <c r="N3067" s="26" t="s">
        <v>84</v>
      </c>
      <c r="O3067" s="26" t="s">
        <v>57</v>
      </c>
      <c r="P3067" s="26" t="s">
        <v>1085</v>
      </c>
      <c r="Q3067" s="26" t="s">
        <v>64</v>
      </c>
      <c r="R3067" s="26" t="s">
        <v>54</v>
      </c>
      <c r="S3067" s="26" t="s">
        <v>531</v>
      </c>
      <c r="T3067" s="54">
        <v>3.5150000000000001</v>
      </c>
      <c r="U3067" s="36" t="s">
        <v>1745</v>
      </c>
      <c r="V3067" s="43">
        <v>2.07E-2</v>
      </c>
      <c r="W3067" s="43">
        <v>3.6999999999999998E-2</v>
      </c>
      <c r="X3067" s="26" t="s">
        <v>347</v>
      </c>
      <c r="Z3067" s="42">
        <v>722440.99</v>
      </c>
      <c r="AA3067" s="42">
        <v>1</v>
      </c>
      <c r="AB3067" s="42">
        <v>106.35</v>
      </c>
      <c r="AC3067" s="42">
        <v>0</v>
      </c>
      <c r="AD3067" s="42">
        <v>768.31599000000006</v>
      </c>
      <c r="AG3067" s="26" t="s">
        <v>15</v>
      </c>
      <c r="AH3067" s="43">
        <v>1.5147126570000001E-3</v>
      </c>
      <c r="AI3067" s="43">
        <v>1.6233935889999999E-3</v>
      </c>
      <c r="AJ3067" s="43">
        <v>5.7647336472403611E-4</v>
      </c>
    </row>
    <row r="3068" spans="1:36" x14ac:dyDescent="0.2">
      <c r="A3068" s="26">
        <v>8700</v>
      </c>
      <c r="B3068" s="26">
        <v>12956</v>
      </c>
      <c r="C3068" s="26" t="s">
        <v>847</v>
      </c>
      <c r="D3068" s="26">
        <v>520035171</v>
      </c>
      <c r="E3068" s="26" t="s">
        <v>203</v>
      </c>
      <c r="F3068" s="26" t="s">
        <v>1746</v>
      </c>
      <c r="G3068" s="26" t="s">
        <v>1747</v>
      </c>
      <c r="H3068" s="26" t="s">
        <v>69</v>
      </c>
      <c r="I3068" s="26" t="s">
        <v>113</v>
      </c>
      <c r="J3068" s="26" t="s">
        <v>51</v>
      </c>
      <c r="K3068" s="26" t="s">
        <v>51</v>
      </c>
      <c r="L3068" s="26" t="s">
        <v>433</v>
      </c>
      <c r="M3068" s="26" t="s">
        <v>165</v>
      </c>
      <c r="N3068" s="26" t="s">
        <v>358</v>
      </c>
      <c r="O3068" s="26" t="s">
        <v>57</v>
      </c>
      <c r="P3068" s="26" t="s">
        <v>750</v>
      </c>
      <c r="Q3068" s="26" t="s">
        <v>64</v>
      </c>
      <c r="R3068" s="26" t="s">
        <v>54</v>
      </c>
      <c r="S3068" s="26" t="s">
        <v>531</v>
      </c>
      <c r="T3068" s="54">
        <v>1.6140000000000001</v>
      </c>
      <c r="U3068" s="36">
        <v>46396</v>
      </c>
      <c r="V3068" s="43">
        <v>2.8500000000000001E-2</v>
      </c>
      <c r="W3068" s="43">
        <v>3.0800000000000001E-2</v>
      </c>
      <c r="X3068" s="26" t="s">
        <v>347</v>
      </c>
      <c r="Z3068" s="42">
        <v>123206.39999999999</v>
      </c>
      <c r="AA3068" s="42">
        <v>1</v>
      </c>
      <c r="AB3068" s="42">
        <v>117.34</v>
      </c>
      <c r="AC3068" s="42">
        <v>0</v>
      </c>
      <c r="AD3068" s="42">
        <v>144.57039</v>
      </c>
      <c r="AG3068" s="26" t="s">
        <v>15</v>
      </c>
      <c r="AH3068" s="43">
        <v>3.0254329400000002E-4</v>
      </c>
      <c r="AI3068" s="43">
        <v>3.0546630199999999E-4</v>
      </c>
      <c r="AJ3068" s="43">
        <v>1.0847226954467801E-4</v>
      </c>
    </row>
    <row r="3069" spans="1:36" x14ac:dyDescent="0.2">
      <c r="A3069" s="26">
        <v>8700</v>
      </c>
      <c r="B3069" s="26">
        <v>12956</v>
      </c>
      <c r="C3069" s="26" t="s">
        <v>847</v>
      </c>
      <c r="D3069" s="26">
        <v>520035171</v>
      </c>
      <c r="E3069" s="26" t="s">
        <v>203</v>
      </c>
      <c r="F3069" s="26" t="s">
        <v>1748</v>
      </c>
      <c r="G3069" s="26" t="s">
        <v>1749</v>
      </c>
      <c r="H3069" s="26" t="s">
        <v>69</v>
      </c>
      <c r="I3069" s="26" t="s">
        <v>113</v>
      </c>
      <c r="J3069" s="26" t="s">
        <v>51</v>
      </c>
      <c r="K3069" s="26" t="s">
        <v>51</v>
      </c>
      <c r="L3069" s="26" t="s">
        <v>433</v>
      </c>
      <c r="M3069" s="26" t="s">
        <v>165</v>
      </c>
      <c r="N3069" s="26" t="s">
        <v>358</v>
      </c>
      <c r="O3069" s="26" t="s">
        <v>57</v>
      </c>
      <c r="P3069" s="26" t="s">
        <v>750</v>
      </c>
      <c r="Q3069" s="26" t="s">
        <v>64</v>
      </c>
      <c r="R3069" s="26" t="s">
        <v>54</v>
      </c>
      <c r="S3069" s="26" t="s">
        <v>531</v>
      </c>
      <c r="T3069" s="54">
        <v>2.9550000000000001</v>
      </c>
      <c r="U3069" s="36" t="s">
        <v>670</v>
      </c>
      <c r="V3069" s="43">
        <v>2.4500000000000001E-2</v>
      </c>
      <c r="W3069" s="43">
        <v>3.0599999999999999E-2</v>
      </c>
      <c r="X3069" s="26" t="s">
        <v>347</v>
      </c>
      <c r="Z3069" s="42">
        <v>0.16</v>
      </c>
      <c r="AA3069" s="42">
        <v>1</v>
      </c>
      <c r="AB3069" s="42">
        <v>113.76</v>
      </c>
      <c r="AC3069" s="42">
        <v>0</v>
      </c>
      <c r="AD3069" s="42">
        <v>1.8000000000000001E-4</v>
      </c>
      <c r="AG3069" s="26" t="s">
        <v>15</v>
      </c>
      <c r="AH3069" s="43">
        <v>3.2686414708886602E-10</v>
      </c>
      <c r="AI3069" s="43">
        <v>3.8032638904695498E-10</v>
      </c>
      <c r="AJ3069" s="43">
        <v>1.3505537695541973E-10</v>
      </c>
    </row>
    <row r="3070" spans="1:36" x14ac:dyDescent="0.2">
      <c r="A3070" s="26">
        <v>8700</v>
      </c>
      <c r="B3070" s="26">
        <v>12956</v>
      </c>
      <c r="C3070" s="26" t="s">
        <v>847</v>
      </c>
      <c r="D3070" s="26">
        <v>520035171</v>
      </c>
      <c r="E3070" s="26" t="s">
        <v>203</v>
      </c>
      <c r="F3070" s="26" t="s">
        <v>1750</v>
      </c>
      <c r="G3070" s="26" t="s">
        <v>1751</v>
      </c>
      <c r="H3070" s="26" t="s">
        <v>69</v>
      </c>
      <c r="I3070" s="26" t="s">
        <v>113</v>
      </c>
      <c r="J3070" s="26" t="s">
        <v>51</v>
      </c>
      <c r="K3070" s="26" t="s">
        <v>51</v>
      </c>
      <c r="L3070" s="26" t="s">
        <v>433</v>
      </c>
      <c r="M3070" s="26" t="s">
        <v>165</v>
      </c>
      <c r="N3070" s="26" t="s">
        <v>358</v>
      </c>
      <c r="O3070" s="26" t="s">
        <v>57</v>
      </c>
      <c r="P3070" s="26" t="s">
        <v>750</v>
      </c>
      <c r="Q3070" s="26" t="s">
        <v>64</v>
      </c>
      <c r="R3070" s="26" t="s">
        <v>54</v>
      </c>
      <c r="S3070" s="26" t="s">
        <v>531</v>
      </c>
      <c r="T3070" s="54">
        <v>3.8140000000000001</v>
      </c>
      <c r="U3070" s="36" t="s">
        <v>1116</v>
      </c>
      <c r="V3070" s="43">
        <v>4.3E-3</v>
      </c>
      <c r="W3070" s="43">
        <v>3.49E-2</v>
      </c>
      <c r="X3070" s="26" t="s">
        <v>347</v>
      </c>
      <c r="Z3070" s="42">
        <v>1004162</v>
      </c>
      <c r="AA3070" s="42">
        <v>1</v>
      </c>
      <c r="AB3070" s="42">
        <v>100.32</v>
      </c>
      <c r="AC3070" s="42">
        <v>0</v>
      </c>
      <c r="AD3070" s="42">
        <v>1007.37532</v>
      </c>
      <c r="AG3070" s="26" t="s">
        <v>15</v>
      </c>
      <c r="AH3070" s="43">
        <v>1.6066591999999999E-3</v>
      </c>
      <c r="AI3070" s="43">
        <v>2.1285078769999999E-3</v>
      </c>
      <c r="AJ3070" s="43">
        <v>7.55841408767703E-4</v>
      </c>
    </row>
    <row r="3071" spans="1:36" x14ac:dyDescent="0.2">
      <c r="A3071" s="26">
        <v>8700</v>
      </c>
      <c r="B3071" s="26">
        <v>12956</v>
      </c>
      <c r="C3071" s="26" t="s">
        <v>1752</v>
      </c>
      <c r="D3071" s="26">
        <v>520024126</v>
      </c>
      <c r="E3071" s="26" t="s">
        <v>203</v>
      </c>
      <c r="F3071" s="26" t="s">
        <v>1753</v>
      </c>
      <c r="G3071" s="26" t="s">
        <v>1754</v>
      </c>
      <c r="H3071" s="26" t="s">
        <v>69</v>
      </c>
      <c r="I3071" s="26" t="s">
        <v>113</v>
      </c>
      <c r="J3071" s="26" t="s">
        <v>51</v>
      </c>
      <c r="K3071" s="26" t="s">
        <v>51</v>
      </c>
      <c r="L3071" s="26" t="s">
        <v>433</v>
      </c>
      <c r="M3071" s="26" t="s">
        <v>165</v>
      </c>
      <c r="N3071" s="26" t="s">
        <v>357</v>
      </c>
      <c r="O3071" s="26" t="s">
        <v>57</v>
      </c>
      <c r="P3071" s="26" t="s">
        <v>728</v>
      </c>
      <c r="Q3071" s="26" t="s">
        <v>59</v>
      </c>
      <c r="R3071" s="26" t="s">
        <v>54</v>
      </c>
      <c r="S3071" s="26" t="s">
        <v>531</v>
      </c>
      <c r="T3071" s="54">
        <v>1.9319999999999999</v>
      </c>
      <c r="U3071" s="36" t="s">
        <v>1042</v>
      </c>
      <c r="V3071" s="43">
        <v>3.6999999999999998E-2</v>
      </c>
      <c r="W3071" s="43">
        <v>2.64E-2</v>
      </c>
      <c r="X3071" s="26" t="s">
        <v>347</v>
      </c>
      <c r="Z3071" s="42">
        <v>880000</v>
      </c>
      <c r="AA3071" s="42">
        <v>1</v>
      </c>
      <c r="AB3071" s="42">
        <v>117.74</v>
      </c>
      <c r="AC3071" s="42">
        <v>0</v>
      </c>
      <c r="AD3071" s="42">
        <v>1036.1120000000001</v>
      </c>
      <c r="AG3071" s="26" t="s">
        <v>15</v>
      </c>
      <c r="AH3071" s="43">
        <v>2.926069307E-3</v>
      </c>
      <c r="AI3071" s="43">
        <v>2.1892263079999999E-3</v>
      </c>
      <c r="AJ3071" s="43">
        <v>7.7740275960018804E-4</v>
      </c>
    </row>
    <row r="3072" spans="1:36" x14ac:dyDescent="0.2">
      <c r="A3072" s="26">
        <v>8700</v>
      </c>
      <c r="B3072" s="26">
        <v>12956</v>
      </c>
      <c r="C3072" s="26" t="s">
        <v>1752</v>
      </c>
      <c r="D3072" s="26">
        <v>520024126</v>
      </c>
      <c r="E3072" s="26" t="s">
        <v>203</v>
      </c>
      <c r="F3072" s="26" t="s">
        <v>1755</v>
      </c>
      <c r="G3072" s="26" t="s">
        <v>1756</v>
      </c>
      <c r="H3072" s="26" t="s">
        <v>69</v>
      </c>
      <c r="I3072" s="26" t="s">
        <v>113</v>
      </c>
      <c r="J3072" s="26" t="s">
        <v>51</v>
      </c>
      <c r="K3072" s="26" t="s">
        <v>51</v>
      </c>
      <c r="L3072" s="26" t="s">
        <v>433</v>
      </c>
      <c r="M3072" s="26" t="s">
        <v>165</v>
      </c>
      <c r="N3072" s="26" t="s">
        <v>357</v>
      </c>
      <c r="O3072" s="26" t="s">
        <v>57</v>
      </c>
      <c r="P3072" s="26" t="s">
        <v>728</v>
      </c>
      <c r="Q3072" s="26" t="s">
        <v>59</v>
      </c>
      <c r="R3072" s="26" t="s">
        <v>54</v>
      </c>
      <c r="S3072" s="26" t="s">
        <v>531</v>
      </c>
      <c r="T3072" s="54">
        <v>1.998</v>
      </c>
      <c r="U3072" s="36" t="s">
        <v>601</v>
      </c>
      <c r="V3072" s="43">
        <v>2.5999999999999999E-2</v>
      </c>
      <c r="W3072" s="43">
        <v>2.5600000000000001E-2</v>
      </c>
      <c r="X3072" s="26" t="s">
        <v>347</v>
      </c>
      <c r="Z3072" s="42">
        <v>273052.93</v>
      </c>
      <c r="AA3072" s="42">
        <v>1</v>
      </c>
      <c r="AB3072" s="42">
        <v>117.15</v>
      </c>
      <c r="AC3072" s="42">
        <v>0</v>
      </c>
      <c r="AD3072" s="42">
        <v>319.88150999999999</v>
      </c>
      <c r="AG3072" s="26" t="s">
        <v>15</v>
      </c>
      <c r="AH3072" s="43">
        <v>7.5698429299999996E-4</v>
      </c>
      <c r="AI3072" s="43">
        <v>6.7588544199999995E-4</v>
      </c>
      <c r="AJ3072" s="43">
        <v>2.4000954396732701E-4</v>
      </c>
    </row>
    <row r="3073" spans="1:36" x14ac:dyDescent="0.2">
      <c r="A3073" s="26">
        <v>8700</v>
      </c>
      <c r="B3073" s="26">
        <v>12956</v>
      </c>
      <c r="C3073" s="26" t="s">
        <v>1752</v>
      </c>
      <c r="D3073" s="26">
        <v>520024126</v>
      </c>
      <c r="E3073" s="26" t="s">
        <v>203</v>
      </c>
      <c r="F3073" s="26" t="s">
        <v>1757</v>
      </c>
      <c r="G3073" s="26" t="s">
        <v>1758</v>
      </c>
      <c r="H3073" s="26" t="s">
        <v>69</v>
      </c>
      <c r="I3073" s="26" t="s">
        <v>113</v>
      </c>
      <c r="J3073" s="26" t="s">
        <v>51</v>
      </c>
      <c r="K3073" s="26" t="s">
        <v>51</v>
      </c>
      <c r="L3073" s="26" t="s">
        <v>433</v>
      </c>
      <c r="M3073" s="26" t="s">
        <v>165</v>
      </c>
      <c r="N3073" s="26" t="s">
        <v>357</v>
      </c>
      <c r="O3073" s="26" t="s">
        <v>57</v>
      </c>
      <c r="P3073" s="26" t="s">
        <v>728</v>
      </c>
      <c r="Q3073" s="26" t="s">
        <v>59</v>
      </c>
      <c r="R3073" s="26" t="s">
        <v>54</v>
      </c>
      <c r="S3073" s="26" t="s">
        <v>531</v>
      </c>
      <c r="T3073" s="54">
        <v>3.24</v>
      </c>
      <c r="U3073" s="36" t="s">
        <v>1174</v>
      </c>
      <c r="V3073" s="43">
        <v>2.81E-2</v>
      </c>
      <c r="W3073" s="43">
        <v>2.6800000000000001E-2</v>
      </c>
      <c r="X3073" s="26" t="s">
        <v>347</v>
      </c>
      <c r="Z3073" s="42">
        <v>2606250</v>
      </c>
      <c r="AA3073" s="42">
        <v>1</v>
      </c>
      <c r="AB3073" s="42">
        <v>117.18</v>
      </c>
      <c r="AC3073" s="42">
        <v>0</v>
      </c>
      <c r="AD3073" s="42">
        <v>3054.0037499999999</v>
      </c>
      <c r="AG3073" s="26" t="s">
        <v>15</v>
      </c>
      <c r="AH3073" s="43">
        <v>1.8928370949999999E-3</v>
      </c>
      <c r="AI3073" s="43">
        <v>6.4528789899999999E-3</v>
      </c>
      <c r="AJ3073" s="43">
        <v>2.2914423759973078E-3</v>
      </c>
    </row>
    <row r="3074" spans="1:36" x14ac:dyDescent="0.2">
      <c r="A3074" s="26">
        <v>8700</v>
      </c>
      <c r="B3074" s="26">
        <v>12956</v>
      </c>
      <c r="C3074" s="26" t="s">
        <v>1752</v>
      </c>
      <c r="D3074" s="26">
        <v>520024126</v>
      </c>
      <c r="E3074" s="26" t="s">
        <v>203</v>
      </c>
      <c r="F3074" s="26" t="s">
        <v>1759</v>
      </c>
      <c r="G3074" s="26" t="s">
        <v>1760</v>
      </c>
      <c r="H3074" s="26" t="s">
        <v>69</v>
      </c>
      <c r="I3074" s="26" t="s">
        <v>113</v>
      </c>
      <c r="J3074" s="26" t="s">
        <v>51</v>
      </c>
      <c r="K3074" s="26" t="s">
        <v>51</v>
      </c>
      <c r="L3074" s="26" t="s">
        <v>433</v>
      </c>
      <c r="M3074" s="26" t="s">
        <v>165</v>
      </c>
      <c r="N3074" s="26" t="s">
        <v>357</v>
      </c>
      <c r="O3074" s="26" t="s">
        <v>57</v>
      </c>
      <c r="P3074" s="26" t="s">
        <v>728</v>
      </c>
      <c r="Q3074" s="26" t="s">
        <v>59</v>
      </c>
      <c r="R3074" s="26" t="s">
        <v>54</v>
      </c>
      <c r="S3074" s="26" t="s">
        <v>531</v>
      </c>
      <c r="T3074" s="54">
        <v>1.6379999999999999</v>
      </c>
      <c r="U3074" s="36" t="s">
        <v>738</v>
      </c>
      <c r="V3074" s="43">
        <v>2.4E-2</v>
      </c>
      <c r="W3074" s="43">
        <v>2.6200000000000001E-2</v>
      </c>
      <c r="X3074" s="26" t="s">
        <v>347</v>
      </c>
      <c r="Z3074" s="42">
        <v>219379.37</v>
      </c>
      <c r="AA3074" s="42">
        <v>1</v>
      </c>
      <c r="AB3074" s="42">
        <v>116.23</v>
      </c>
      <c r="AC3074" s="42">
        <v>0</v>
      </c>
      <c r="AD3074" s="42">
        <v>254.98464000000001</v>
      </c>
      <c r="AG3074" s="26" t="s">
        <v>15</v>
      </c>
      <c r="AH3074" s="43">
        <v>4.0816043700000001E-4</v>
      </c>
      <c r="AI3074" s="43">
        <v>5.3876326299999997E-4</v>
      </c>
      <c r="AJ3074" s="43">
        <v>1.9131692596134441E-4</v>
      </c>
    </row>
    <row r="3075" spans="1:36" x14ac:dyDescent="0.2">
      <c r="A3075" s="26">
        <v>8700</v>
      </c>
      <c r="B3075" s="26">
        <v>12956</v>
      </c>
      <c r="C3075" s="26" t="s">
        <v>1752</v>
      </c>
      <c r="D3075" s="26">
        <v>520024126</v>
      </c>
      <c r="E3075" s="26" t="s">
        <v>203</v>
      </c>
      <c r="F3075" s="26" t="s">
        <v>1761</v>
      </c>
      <c r="G3075" s="26" t="s">
        <v>1762</v>
      </c>
      <c r="H3075" s="26" t="s">
        <v>69</v>
      </c>
      <c r="I3075" s="26" t="s">
        <v>113</v>
      </c>
      <c r="J3075" s="26" t="s">
        <v>51</v>
      </c>
      <c r="K3075" s="26" t="s">
        <v>51</v>
      </c>
      <c r="L3075" s="26" t="s">
        <v>433</v>
      </c>
      <c r="M3075" s="26" t="s">
        <v>165</v>
      </c>
      <c r="N3075" s="26" t="s">
        <v>357</v>
      </c>
      <c r="O3075" s="26" t="s">
        <v>57</v>
      </c>
      <c r="P3075" s="26" t="s">
        <v>728</v>
      </c>
      <c r="Q3075" s="26" t="s">
        <v>59</v>
      </c>
      <c r="R3075" s="26" t="s">
        <v>54</v>
      </c>
      <c r="S3075" s="26" t="s">
        <v>531</v>
      </c>
      <c r="T3075" s="54">
        <v>5.5990000000000002</v>
      </c>
      <c r="U3075" s="36" t="s">
        <v>1257</v>
      </c>
      <c r="V3075" s="43">
        <v>3.5000000000000001E-3</v>
      </c>
      <c r="W3075" s="43">
        <v>2.98E-2</v>
      </c>
      <c r="X3075" s="26" t="s">
        <v>347</v>
      </c>
      <c r="Z3075" s="42">
        <v>4403500</v>
      </c>
      <c r="AA3075" s="42">
        <v>1</v>
      </c>
      <c r="AB3075" s="42">
        <v>97.28</v>
      </c>
      <c r="AC3075" s="42">
        <v>0</v>
      </c>
      <c r="AD3075" s="42">
        <v>4283.7248</v>
      </c>
      <c r="AG3075" s="26" t="s">
        <v>15</v>
      </c>
      <c r="AH3075" s="43">
        <v>1.2638337920000001E-3</v>
      </c>
      <c r="AI3075" s="43">
        <v>9.0511865819999995E-3</v>
      </c>
      <c r="AJ3075" s="43">
        <v>3.2141114868737769E-3</v>
      </c>
    </row>
    <row r="3076" spans="1:36" x14ac:dyDescent="0.2">
      <c r="A3076" s="26">
        <v>8700</v>
      </c>
      <c r="B3076" s="26">
        <v>12956</v>
      </c>
      <c r="C3076" s="26" t="s">
        <v>744</v>
      </c>
      <c r="D3076" s="26">
        <v>520031931</v>
      </c>
      <c r="E3076" s="26" t="s">
        <v>203</v>
      </c>
      <c r="F3076" s="26" t="s">
        <v>745</v>
      </c>
      <c r="G3076" s="26" t="s">
        <v>746</v>
      </c>
      <c r="H3076" s="26" t="s">
        <v>69</v>
      </c>
      <c r="I3076" s="26" t="s">
        <v>112</v>
      </c>
      <c r="J3076" s="26" t="s">
        <v>51</v>
      </c>
      <c r="K3076" s="26" t="s">
        <v>51</v>
      </c>
      <c r="L3076" s="26" t="s">
        <v>433</v>
      </c>
      <c r="M3076" s="26" t="s">
        <v>165</v>
      </c>
      <c r="N3076" s="26" t="s">
        <v>133</v>
      </c>
      <c r="O3076" s="26" t="s">
        <v>57</v>
      </c>
      <c r="P3076" s="26" t="s">
        <v>728</v>
      </c>
      <c r="Q3076" s="26" t="s">
        <v>59</v>
      </c>
      <c r="R3076" s="26" t="s">
        <v>54</v>
      </c>
      <c r="S3076" s="26" t="s">
        <v>531</v>
      </c>
      <c r="T3076" s="54">
        <v>0.90600000000000003</v>
      </c>
      <c r="U3076" s="36">
        <v>45669</v>
      </c>
      <c r="V3076" s="43">
        <v>3.6499999999999998E-2</v>
      </c>
      <c r="W3076" s="43">
        <v>4.4699999999999997E-2</v>
      </c>
      <c r="X3076" s="26" t="s">
        <v>347</v>
      </c>
      <c r="Z3076" s="42">
        <v>13333.33</v>
      </c>
      <c r="AA3076" s="42">
        <v>1</v>
      </c>
      <c r="AB3076" s="42">
        <v>99.62</v>
      </c>
      <c r="AC3076" s="42">
        <v>0</v>
      </c>
      <c r="AD3076" s="42">
        <v>13.28266</v>
      </c>
      <c r="AG3076" s="26" t="s">
        <v>15</v>
      </c>
      <c r="AH3076" s="43">
        <v>2.5039566390271301E-5</v>
      </c>
      <c r="AI3076" s="43">
        <v>2.8065256192991199E-5</v>
      </c>
      <c r="AJ3076" s="43">
        <v>9.9660814070593069E-6</v>
      </c>
    </row>
    <row r="3077" spans="1:36" x14ac:dyDescent="0.2">
      <c r="A3077" s="26">
        <v>8700</v>
      </c>
      <c r="B3077" s="26">
        <v>12956</v>
      </c>
      <c r="C3077" s="26" t="s">
        <v>744</v>
      </c>
      <c r="D3077" s="26">
        <v>520031931</v>
      </c>
      <c r="E3077" s="26" t="s">
        <v>203</v>
      </c>
      <c r="F3077" s="26" t="s">
        <v>850</v>
      </c>
      <c r="G3077" s="26" t="s">
        <v>851</v>
      </c>
      <c r="H3077" s="26" t="s">
        <v>69</v>
      </c>
      <c r="I3077" s="26" t="s">
        <v>113</v>
      </c>
      <c r="J3077" s="26" t="s">
        <v>51</v>
      </c>
      <c r="K3077" s="26" t="s">
        <v>51</v>
      </c>
      <c r="L3077" s="26" t="s">
        <v>433</v>
      </c>
      <c r="M3077" s="26" t="s">
        <v>165</v>
      </c>
      <c r="N3077" s="26" t="s">
        <v>133</v>
      </c>
      <c r="O3077" s="26" t="s">
        <v>57</v>
      </c>
      <c r="P3077" s="26" t="s">
        <v>728</v>
      </c>
      <c r="Q3077" s="26" t="s">
        <v>59</v>
      </c>
      <c r="R3077" s="26" t="s">
        <v>54</v>
      </c>
      <c r="S3077" s="26" t="s">
        <v>531</v>
      </c>
      <c r="T3077" s="54">
        <v>0.91</v>
      </c>
      <c r="U3077" s="36">
        <v>45669</v>
      </c>
      <c r="V3077" s="43">
        <v>2.1999999999999999E-2</v>
      </c>
      <c r="W3077" s="43">
        <v>2.3900000000000001E-2</v>
      </c>
      <c r="X3077" s="26" t="s">
        <v>347</v>
      </c>
      <c r="Z3077" s="42">
        <v>230000</v>
      </c>
      <c r="AA3077" s="42">
        <v>1</v>
      </c>
      <c r="AB3077" s="42">
        <v>115.48</v>
      </c>
      <c r="AC3077" s="42">
        <v>0</v>
      </c>
      <c r="AD3077" s="42">
        <v>265.60399999999998</v>
      </c>
      <c r="AG3077" s="26" t="s">
        <v>15</v>
      </c>
      <c r="AH3077" s="43">
        <v>8.6954831199999999E-4</v>
      </c>
      <c r="AI3077" s="43">
        <v>5.6120116699999998E-4</v>
      </c>
      <c r="AJ3077" s="43">
        <v>1.9928471300481831E-4</v>
      </c>
    </row>
    <row r="3078" spans="1:36" x14ac:dyDescent="0.2">
      <c r="A3078" s="26">
        <v>8700</v>
      </c>
      <c r="B3078" s="26">
        <v>12956</v>
      </c>
      <c r="C3078" s="26" t="s">
        <v>744</v>
      </c>
      <c r="D3078" s="26">
        <v>520031931</v>
      </c>
      <c r="E3078" s="26" t="s">
        <v>203</v>
      </c>
      <c r="F3078" s="26" t="s">
        <v>1763</v>
      </c>
      <c r="G3078" s="26" t="s">
        <v>1764</v>
      </c>
      <c r="H3078" s="26" t="s">
        <v>69</v>
      </c>
      <c r="I3078" s="26" t="s">
        <v>112</v>
      </c>
      <c r="J3078" s="26" t="s">
        <v>51</v>
      </c>
      <c r="K3078" s="26" t="s">
        <v>51</v>
      </c>
      <c r="L3078" s="26" t="s">
        <v>433</v>
      </c>
      <c r="M3078" s="26" t="s">
        <v>165</v>
      </c>
      <c r="N3078" s="26" t="s">
        <v>133</v>
      </c>
      <c r="O3078" s="26" t="s">
        <v>57</v>
      </c>
      <c r="P3078" s="26" t="s">
        <v>728</v>
      </c>
      <c r="Q3078" s="26" t="s">
        <v>59</v>
      </c>
      <c r="R3078" s="26" t="s">
        <v>54</v>
      </c>
      <c r="S3078" s="26" t="s">
        <v>531</v>
      </c>
      <c r="T3078" s="54">
        <v>3.194</v>
      </c>
      <c r="U3078" s="36">
        <v>47520</v>
      </c>
      <c r="V3078" s="43">
        <v>3.2000000000000001E-2</v>
      </c>
      <c r="W3078" s="43">
        <v>4.7699999999999999E-2</v>
      </c>
      <c r="X3078" s="26" t="s">
        <v>347</v>
      </c>
      <c r="Z3078" s="42">
        <v>236000</v>
      </c>
      <c r="AA3078" s="42">
        <v>1</v>
      </c>
      <c r="AB3078" s="42">
        <v>95.59</v>
      </c>
      <c r="AC3078" s="42">
        <v>0</v>
      </c>
      <c r="AD3078" s="42">
        <v>225.5924</v>
      </c>
      <c r="AG3078" s="26" t="s">
        <v>15</v>
      </c>
      <c r="AH3078" s="43">
        <v>1.6825378900000001E-4</v>
      </c>
      <c r="AI3078" s="43">
        <v>4.7665968199999998E-4</v>
      </c>
      <c r="AJ3078" s="43">
        <v>1.6926370344598791E-4</v>
      </c>
    </row>
    <row r="3079" spans="1:36" x14ac:dyDescent="0.2">
      <c r="A3079" s="26">
        <v>8700</v>
      </c>
      <c r="B3079" s="26">
        <v>12956</v>
      </c>
      <c r="C3079" s="26" t="s">
        <v>744</v>
      </c>
      <c r="D3079" s="26">
        <v>520031931</v>
      </c>
      <c r="E3079" s="26" t="s">
        <v>203</v>
      </c>
      <c r="F3079" s="26" t="s">
        <v>1765</v>
      </c>
      <c r="G3079" s="26" t="s">
        <v>1766</v>
      </c>
      <c r="H3079" s="26" t="s">
        <v>69</v>
      </c>
      <c r="I3079" s="26" t="s">
        <v>113</v>
      </c>
      <c r="J3079" s="26" t="s">
        <v>51</v>
      </c>
      <c r="K3079" s="26" t="s">
        <v>51</v>
      </c>
      <c r="L3079" s="26" t="s">
        <v>433</v>
      </c>
      <c r="M3079" s="26" t="s">
        <v>165</v>
      </c>
      <c r="N3079" s="26" t="s">
        <v>133</v>
      </c>
      <c r="O3079" s="26" t="s">
        <v>57</v>
      </c>
      <c r="P3079" s="26" t="s">
        <v>728</v>
      </c>
      <c r="Q3079" s="26" t="s">
        <v>59</v>
      </c>
      <c r="R3079" s="26" t="s">
        <v>54</v>
      </c>
      <c r="S3079" s="26" t="s">
        <v>531</v>
      </c>
      <c r="T3079" s="54">
        <v>3.2970000000000002</v>
      </c>
      <c r="U3079" s="36">
        <v>47520</v>
      </c>
      <c r="V3079" s="43">
        <v>1.7000000000000001E-2</v>
      </c>
      <c r="W3079" s="43">
        <v>2.4500000000000001E-2</v>
      </c>
      <c r="X3079" s="26" t="s">
        <v>347</v>
      </c>
      <c r="Z3079" s="42">
        <v>150000</v>
      </c>
      <c r="AA3079" s="42">
        <v>1</v>
      </c>
      <c r="AB3079" s="42">
        <v>110.98</v>
      </c>
      <c r="AC3079" s="42">
        <v>0</v>
      </c>
      <c r="AD3079" s="42">
        <v>166.47</v>
      </c>
      <c r="AG3079" s="26" t="s">
        <v>15</v>
      </c>
      <c r="AH3079" s="43">
        <v>1.18180958E-4</v>
      </c>
      <c r="AI3079" s="43">
        <v>3.5173852200000001E-4</v>
      </c>
      <c r="AJ3079" s="43">
        <v>1.2490371445427067E-4</v>
      </c>
    </row>
    <row r="3080" spans="1:36" x14ac:dyDescent="0.2">
      <c r="A3080" s="26">
        <v>8700</v>
      </c>
      <c r="B3080" s="26">
        <v>12956</v>
      </c>
      <c r="C3080" s="26" t="s">
        <v>744</v>
      </c>
      <c r="D3080" s="26">
        <v>520031931</v>
      </c>
      <c r="E3080" s="26" t="s">
        <v>203</v>
      </c>
      <c r="F3080" s="26" t="s">
        <v>1767</v>
      </c>
      <c r="G3080" s="26" t="s">
        <v>1768</v>
      </c>
      <c r="H3080" s="26" t="s">
        <v>69</v>
      </c>
      <c r="I3080" s="26" t="s">
        <v>112</v>
      </c>
      <c r="J3080" s="26" t="s">
        <v>51</v>
      </c>
      <c r="K3080" s="26" t="s">
        <v>51</v>
      </c>
      <c r="L3080" s="26" t="s">
        <v>433</v>
      </c>
      <c r="M3080" s="26" t="s">
        <v>165</v>
      </c>
      <c r="N3080" s="26" t="s">
        <v>133</v>
      </c>
      <c r="O3080" s="26" t="s">
        <v>57</v>
      </c>
      <c r="P3080" s="26" t="s">
        <v>728</v>
      </c>
      <c r="Q3080" s="26" t="s">
        <v>59</v>
      </c>
      <c r="R3080" s="26" t="s">
        <v>54</v>
      </c>
      <c r="S3080" s="26" t="s">
        <v>531</v>
      </c>
      <c r="T3080" s="54">
        <v>7.766</v>
      </c>
      <c r="U3080" s="36">
        <v>49352</v>
      </c>
      <c r="V3080" s="43">
        <v>2.7900000000000001E-2</v>
      </c>
      <c r="W3080" s="43">
        <v>5.1999999999999998E-2</v>
      </c>
      <c r="X3080" s="26" t="s">
        <v>347</v>
      </c>
      <c r="Z3080" s="42">
        <v>1137000</v>
      </c>
      <c r="AA3080" s="42">
        <v>1</v>
      </c>
      <c r="AB3080" s="42">
        <v>83.7</v>
      </c>
      <c r="AC3080" s="42">
        <v>0</v>
      </c>
      <c r="AD3080" s="42">
        <v>951.66899999999998</v>
      </c>
      <c r="AG3080" s="26" t="s">
        <v>15</v>
      </c>
      <c r="AH3080" s="43">
        <v>8.1040627199999995E-4</v>
      </c>
      <c r="AI3080" s="43">
        <v>2.0108046350000002E-3</v>
      </c>
      <c r="AJ3080" s="43">
        <v>7.1404453073215174E-4</v>
      </c>
    </row>
    <row r="3081" spans="1:36" x14ac:dyDescent="0.2">
      <c r="A3081" s="26">
        <v>8700</v>
      </c>
      <c r="B3081" s="26">
        <v>12956</v>
      </c>
      <c r="C3081" s="26" t="s">
        <v>744</v>
      </c>
      <c r="D3081" s="26">
        <v>520031931</v>
      </c>
      <c r="E3081" s="26" t="s">
        <v>203</v>
      </c>
      <c r="F3081" s="26" t="s">
        <v>1769</v>
      </c>
      <c r="G3081" s="26" t="s">
        <v>1770</v>
      </c>
      <c r="H3081" s="26" t="s">
        <v>69</v>
      </c>
      <c r="I3081" s="26" t="s">
        <v>113</v>
      </c>
      <c r="J3081" s="26" t="s">
        <v>51</v>
      </c>
      <c r="K3081" s="26" t="s">
        <v>51</v>
      </c>
      <c r="L3081" s="26" t="s">
        <v>433</v>
      </c>
      <c r="M3081" s="26" t="s">
        <v>165</v>
      </c>
      <c r="N3081" s="26" t="s">
        <v>133</v>
      </c>
      <c r="O3081" s="26" t="s">
        <v>57</v>
      </c>
      <c r="P3081" s="26" t="s">
        <v>728</v>
      </c>
      <c r="Q3081" s="26" t="s">
        <v>59</v>
      </c>
      <c r="R3081" s="26" t="s">
        <v>54</v>
      </c>
      <c r="S3081" s="26" t="s">
        <v>531</v>
      </c>
      <c r="T3081" s="54">
        <v>8.1530000000000005</v>
      </c>
      <c r="U3081" s="36">
        <v>49315</v>
      </c>
      <c r="V3081" s="43">
        <v>5.7999999999999996E-3</v>
      </c>
      <c r="W3081" s="43">
        <v>2.8199999999999999E-2</v>
      </c>
      <c r="X3081" s="26" t="s">
        <v>347</v>
      </c>
      <c r="Z3081" s="42">
        <v>864000</v>
      </c>
      <c r="AA3081" s="42">
        <v>1</v>
      </c>
      <c r="AB3081" s="42">
        <v>93.99</v>
      </c>
      <c r="AC3081" s="42">
        <v>0</v>
      </c>
      <c r="AD3081" s="42">
        <v>812.07360000000006</v>
      </c>
      <c r="AG3081" s="26" t="s">
        <v>15</v>
      </c>
      <c r="AH3081" s="43">
        <v>1.4168742499999999E-3</v>
      </c>
      <c r="AI3081" s="43">
        <v>1.7158501100000001E-3</v>
      </c>
      <c r="AJ3081" s="43">
        <v>6.0930503424191517E-4</v>
      </c>
    </row>
    <row r="3082" spans="1:36" x14ac:dyDescent="0.2">
      <c r="A3082" s="26">
        <v>8700</v>
      </c>
      <c r="B3082" s="26">
        <v>12956</v>
      </c>
      <c r="C3082" s="26" t="s">
        <v>852</v>
      </c>
      <c r="D3082" s="26">
        <v>520032046</v>
      </c>
      <c r="E3082" s="26" t="s">
        <v>203</v>
      </c>
      <c r="F3082" s="26" t="s">
        <v>853</v>
      </c>
      <c r="G3082" s="26" t="s">
        <v>854</v>
      </c>
      <c r="H3082" s="26" t="s">
        <v>69</v>
      </c>
      <c r="I3082" s="26" t="s">
        <v>112</v>
      </c>
      <c r="J3082" s="26" t="s">
        <v>51</v>
      </c>
      <c r="K3082" s="26" t="s">
        <v>51</v>
      </c>
      <c r="L3082" s="26" t="s">
        <v>433</v>
      </c>
      <c r="M3082" s="26" t="s">
        <v>165</v>
      </c>
      <c r="N3082" s="26" t="s">
        <v>129</v>
      </c>
      <c r="O3082" s="26" t="s">
        <v>57</v>
      </c>
      <c r="P3082" s="26" t="s">
        <v>530</v>
      </c>
      <c r="Q3082" s="26" t="s">
        <v>59</v>
      </c>
      <c r="R3082" s="26" t="s">
        <v>54</v>
      </c>
      <c r="S3082" s="26" t="s">
        <v>531</v>
      </c>
      <c r="T3082" s="54">
        <v>0.433</v>
      </c>
      <c r="U3082" s="36">
        <v>45875</v>
      </c>
      <c r="V3082" s="43">
        <v>2.98E-2</v>
      </c>
      <c r="W3082" s="43">
        <v>4.4400000000000002E-2</v>
      </c>
      <c r="X3082" s="26" t="s">
        <v>347</v>
      </c>
      <c r="Z3082" s="42">
        <v>622458</v>
      </c>
      <c r="AA3082" s="42">
        <v>1</v>
      </c>
      <c r="AB3082" s="42">
        <v>101.06</v>
      </c>
      <c r="AC3082" s="42">
        <v>0</v>
      </c>
      <c r="AD3082" s="42">
        <v>629.05605000000003</v>
      </c>
      <c r="AG3082" s="26" t="s">
        <v>15</v>
      </c>
      <c r="AH3082" s="43">
        <v>2.4485870199999999E-4</v>
      </c>
      <c r="AI3082" s="43">
        <v>1.3291478659999999E-3</v>
      </c>
      <c r="AJ3082" s="43">
        <v>4.7198556643798529E-4</v>
      </c>
    </row>
    <row r="3083" spans="1:36" x14ac:dyDescent="0.2">
      <c r="A3083" s="26">
        <v>8700</v>
      </c>
      <c r="B3083" s="26">
        <v>12956</v>
      </c>
      <c r="C3083" s="26" t="s">
        <v>852</v>
      </c>
      <c r="D3083" s="26">
        <v>520032046</v>
      </c>
      <c r="E3083" s="26" t="s">
        <v>203</v>
      </c>
      <c r="F3083" s="26" t="s">
        <v>1771</v>
      </c>
      <c r="G3083" s="26" t="s">
        <v>1772</v>
      </c>
      <c r="H3083" s="26" t="s">
        <v>69</v>
      </c>
      <c r="I3083" s="26" t="s">
        <v>113</v>
      </c>
      <c r="J3083" s="26" t="s">
        <v>51</v>
      </c>
      <c r="K3083" s="26" t="s">
        <v>51</v>
      </c>
      <c r="L3083" s="26" t="s">
        <v>433</v>
      </c>
      <c r="M3083" s="26" t="s">
        <v>165</v>
      </c>
      <c r="N3083" s="26" t="s">
        <v>129</v>
      </c>
      <c r="O3083" s="26" t="s">
        <v>57</v>
      </c>
      <c r="P3083" s="26" t="s">
        <v>530</v>
      </c>
      <c r="Q3083" s="26" t="s">
        <v>59</v>
      </c>
      <c r="R3083" s="26" t="s">
        <v>54</v>
      </c>
      <c r="S3083" s="26" t="s">
        <v>531</v>
      </c>
      <c r="T3083" s="54">
        <v>2.7029999999999998</v>
      </c>
      <c r="U3083" s="36" t="s">
        <v>1773</v>
      </c>
      <c r="V3083" s="43">
        <v>1.2200000000000001E-2</v>
      </c>
      <c r="W3083" s="43">
        <v>2.3800000000000002E-2</v>
      </c>
      <c r="X3083" s="26" t="s">
        <v>347</v>
      </c>
      <c r="Z3083" s="42">
        <v>1549860</v>
      </c>
      <c r="AA3083" s="42">
        <v>1</v>
      </c>
      <c r="AB3083" s="42">
        <v>113.2</v>
      </c>
      <c r="AC3083" s="42">
        <v>0</v>
      </c>
      <c r="AD3083" s="42">
        <v>1754.4415200000001</v>
      </c>
      <c r="AG3083" s="26" t="s">
        <v>15</v>
      </c>
      <c r="AH3083" s="43">
        <v>5.1394542699999995E-4</v>
      </c>
      <c r="AI3083" s="43">
        <v>3.7070022669999998E-3</v>
      </c>
      <c r="AJ3083" s="43">
        <v>1.3163708934991086E-3</v>
      </c>
    </row>
    <row r="3084" spans="1:36" x14ac:dyDescent="0.2">
      <c r="A3084" s="26">
        <v>8700</v>
      </c>
      <c r="B3084" s="26">
        <v>12956</v>
      </c>
      <c r="C3084" s="26" t="s">
        <v>852</v>
      </c>
      <c r="D3084" s="26">
        <v>520032046</v>
      </c>
      <c r="E3084" s="26" t="s">
        <v>203</v>
      </c>
      <c r="F3084" s="26" t="s">
        <v>1774</v>
      </c>
      <c r="G3084" s="26" t="s">
        <v>1775</v>
      </c>
      <c r="H3084" s="26" t="s">
        <v>69</v>
      </c>
      <c r="I3084" s="26" t="s">
        <v>113</v>
      </c>
      <c r="J3084" s="26" t="s">
        <v>51</v>
      </c>
      <c r="K3084" s="26" t="s">
        <v>51</v>
      </c>
      <c r="L3084" s="26" t="s">
        <v>433</v>
      </c>
      <c r="M3084" s="26" t="s">
        <v>165</v>
      </c>
      <c r="N3084" s="26" t="s">
        <v>129</v>
      </c>
      <c r="O3084" s="26" t="s">
        <v>57</v>
      </c>
      <c r="P3084" s="26" t="s">
        <v>530</v>
      </c>
      <c r="Q3084" s="26" t="s">
        <v>59</v>
      </c>
      <c r="R3084" s="26" t="s">
        <v>54</v>
      </c>
      <c r="S3084" s="26" t="s">
        <v>531</v>
      </c>
      <c r="T3084" s="54">
        <v>1.47</v>
      </c>
      <c r="U3084" s="36" t="s">
        <v>1776</v>
      </c>
      <c r="V3084" s="43">
        <v>3.8E-3</v>
      </c>
      <c r="W3084" s="43">
        <v>2.2100000000000002E-2</v>
      </c>
      <c r="X3084" s="26" t="s">
        <v>347</v>
      </c>
      <c r="Z3084" s="42">
        <v>2482580</v>
      </c>
      <c r="AA3084" s="42">
        <v>1</v>
      </c>
      <c r="AB3084" s="42">
        <v>110.77</v>
      </c>
      <c r="AC3084" s="42">
        <v>0</v>
      </c>
      <c r="AD3084" s="42">
        <v>2749.9538699999998</v>
      </c>
      <c r="AG3084" s="26" t="s">
        <v>15</v>
      </c>
      <c r="AH3084" s="43">
        <v>8.2752666600000003E-4</v>
      </c>
      <c r="AI3084" s="43">
        <v>5.8104445850000004E-3</v>
      </c>
      <c r="AJ3084" s="43">
        <v>2.063311425127029E-3</v>
      </c>
    </row>
    <row r="3085" spans="1:36" x14ac:dyDescent="0.2">
      <c r="A3085" s="26">
        <v>8700</v>
      </c>
      <c r="B3085" s="26">
        <v>12956</v>
      </c>
      <c r="C3085" s="26" t="s">
        <v>852</v>
      </c>
      <c r="D3085" s="26">
        <v>520032046</v>
      </c>
      <c r="E3085" s="26" t="s">
        <v>203</v>
      </c>
      <c r="F3085" s="26" t="s">
        <v>1777</v>
      </c>
      <c r="G3085" s="26" t="s">
        <v>1778</v>
      </c>
      <c r="H3085" s="26" t="s">
        <v>69</v>
      </c>
      <c r="I3085" s="26" t="s">
        <v>113</v>
      </c>
      <c r="J3085" s="26" t="s">
        <v>51</v>
      </c>
      <c r="K3085" s="26" t="s">
        <v>51</v>
      </c>
      <c r="L3085" s="26" t="s">
        <v>433</v>
      </c>
      <c r="M3085" s="26" t="s">
        <v>165</v>
      </c>
      <c r="N3085" s="26" t="s">
        <v>129</v>
      </c>
      <c r="O3085" s="26" t="s">
        <v>57</v>
      </c>
      <c r="P3085" s="26" t="s">
        <v>530</v>
      </c>
      <c r="Q3085" s="26" t="s">
        <v>59</v>
      </c>
      <c r="R3085" s="26" t="s">
        <v>54</v>
      </c>
      <c r="S3085" s="26" t="s">
        <v>531</v>
      </c>
      <c r="T3085" s="54">
        <v>5.4660000000000002</v>
      </c>
      <c r="U3085" s="36">
        <v>47490</v>
      </c>
      <c r="V3085" s="43">
        <v>2E-3</v>
      </c>
      <c r="W3085" s="43">
        <v>2.46E-2</v>
      </c>
      <c r="X3085" s="26" t="s">
        <v>347</v>
      </c>
      <c r="Z3085" s="42">
        <v>286000</v>
      </c>
      <c r="AA3085" s="42">
        <v>1</v>
      </c>
      <c r="AB3085" s="42">
        <v>102.2</v>
      </c>
      <c r="AC3085" s="42">
        <v>0</v>
      </c>
      <c r="AD3085" s="42">
        <v>292.29199999999997</v>
      </c>
      <c r="AG3085" s="26" t="s">
        <v>15</v>
      </c>
      <c r="AH3085" s="43">
        <v>2.9841028699999998E-4</v>
      </c>
      <c r="AI3085" s="43">
        <v>6.1759089300000001E-4</v>
      </c>
      <c r="AJ3085" s="43">
        <v>2.1930892356140854E-4</v>
      </c>
    </row>
    <row r="3086" spans="1:36" x14ac:dyDescent="0.2">
      <c r="A3086" s="26">
        <v>8700</v>
      </c>
      <c r="B3086" s="26">
        <v>12956</v>
      </c>
      <c r="C3086" s="26" t="s">
        <v>852</v>
      </c>
      <c r="D3086" s="26">
        <v>520032046</v>
      </c>
      <c r="E3086" s="26" t="s">
        <v>203</v>
      </c>
      <c r="F3086" s="26" t="s">
        <v>1779</v>
      </c>
      <c r="G3086" s="26" t="s">
        <v>1780</v>
      </c>
      <c r="H3086" s="26" t="s">
        <v>69</v>
      </c>
      <c r="I3086" s="26" t="s">
        <v>113</v>
      </c>
      <c r="J3086" s="26" t="s">
        <v>51</v>
      </c>
      <c r="K3086" s="26" t="s">
        <v>51</v>
      </c>
      <c r="L3086" s="26" t="s">
        <v>433</v>
      </c>
      <c r="M3086" s="26" t="s">
        <v>165</v>
      </c>
      <c r="N3086" s="26" t="s">
        <v>129</v>
      </c>
      <c r="O3086" s="26" t="s">
        <v>57</v>
      </c>
      <c r="P3086" s="26" t="s">
        <v>1662</v>
      </c>
      <c r="Q3086" s="26" t="s">
        <v>64</v>
      </c>
      <c r="R3086" s="26" t="s">
        <v>54</v>
      </c>
      <c r="S3086" s="26" t="s">
        <v>531</v>
      </c>
      <c r="T3086" s="54">
        <v>0.16400000000000001</v>
      </c>
      <c r="U3086" s="36">
        <v>45691</v>
      </c>
      <c r="V3086" s="43">
        <v>9.4999999999999998E-3</v>
      </c>
      <c r="W3086" s="43">
        <v>3.2599999999999997E-2</v>
      </c>
      <c r="X3086" s="26" t="s">
        <v>347</v>
      </c>
      <c r="Z3086" s="42">
        <v>52500</v>
      </c>
      <c r="AA3086" s="42">
        <v>1</v>
      </c>
      <c r="AB3086" s="42">
        <v>116.63</v>
      </c>
      <c r="AC3086" s="42">
        <v>0</v>
      </c>
      <c r="AD3086" s="42">
        <v>61.23075</v>
      </c>
      <c r="AG3086" s="26" t="s">
        <v>15</v>
      </c>
      <c r="AH3086" s="43">
        <v>3.2665835500000001E-4</v>
      </c>
      <c r="AI3086" s="43">
        <v>1.2937594400000001E-4</v>
      </c>
      <c r="AJ3086" s="43">
        <v>4.5941900125072581E-5</v>
      </c>
    </row>
    <row r="3087" spans="1:36" x14ac:dyDescent="0.2">
      <c r="A3087" s="26">
        <v>8700</v>
      </c>
      <c r="B3087" s="26">
        <v>12956</v>
      </c>
      <c r="C3087" s="26" t="s">
        <v>852</v>
      </c>
      <c r="D3087" s="26">
        <v>520032046</v>
      </c>
      <c r="E3087" s="26" t="s">
        <v>203</v>
      </c>
      <c r="F3087" s="26" t="s">
        <v>1781</v>
      </c>
      <c r="G3087" s="26" t="s">
        <v>1782</v>
      </c>
      <c r="H3087" s="26" t="s">
        <v>69</v>
      </c>
      <c r="I3087" s="26" t="s">
        <v>113</v>
      </c>
      <c r="J3087" s="26" t="s">
        <v>51</v>
      </c>
      <c r="K3087" s="26" t="s">
        <v>51</v>
      </c>
      <c r="L3087" s="26" t="s">
        <v>433</v>
      </c>
      <c r="M3087" s="26" t="s">
        <v>165</v>
      </c>
      <c r="N3087" s="26" t="s">
        <v>129</v>
      </c>
      <c r="O3087" s="26" t="s">
        <v>57</v>
      </c>
      <c r="P3087" s="26" t="s">
        <v>530</v>
      </c>
      <c r="Q3087" s="26" t="s">
        <v>59</v>
      </c>
      <c r="R3087" s="26" t="s">
        <v>54</v>
      </c>
      <c r="S3087" s="26" t="s">
        <v>531</v>
      </c>
      <c r="T3087" s="54">
        <v>3.7989999999999999</v>
      </c>
      <c r="U3087" s="36" t="s">
        <v>1783</v>
      </c>
      <c r="V3087" s="43">
        <v>1E-3</v>
      </c>
      <c r="W3087" s="43">
        <v>2.4E-2</v>
      </c>
      <c r="X3087" s="26" t="s">
        <v>347</v>
      </c>
      <c r="Z3087" s="42">
        <v>3023664</v>
      </c>
      <c r="AA3087" s="42">
        <v>1</v>
      </c>
      <c r="AB3087" s="42">
        <v>103.26</v>
      </c>
      <c r="AC3087" s="42">
        <v>0</v>
      </c>
      <c r="AD3087" s="42">
        <v>3122.2354500000001</v>
      </c>
      <c r="AG3087" s="26" t="s">
        <v>15</v>
      </c>
      <c r="AH3087" s="43">
        <v>8.9534068999999996E-4</v>
      </c>
      <c r="AI3087" s="43">
        <v>6.5970474129999996E-3</v>
      </c>
      <c r="AJ3087" s="43">
        <v>2.3426371424629137E-3</v>
      </c>
    </row>
    <row r="3088" spans="1:36" x14ac:dyDescent="0.2">
      <c r="A3088" s="26">
        <v>8700</v>
      </c>
      <c r="B3088" s="26">
        <v>12956</v>
      </c>
      <c r="C3088" s="26" t="s">
        <v>852</v>
      </c>
      <c r="D3088" s="26">
        <v>520032046</v>
      </c>
      <c r="E3088" s="26" t="s">
        <v>203</v>
      </c>
      <c r="F3088" s="26" t="s">
        <v>858</v>
      </c>
      <c r="G3088" s="26" t="s">
        <v>859</v>
      </c>
      <c r="H3088" s="26" t="s">
        <v>69</v>
      </c>
      <c r="I3088" s="26" t="s">
        <v>112</v>
      </c>
      <c r="J3088" s="26" t="s">
        <v>51</v>
      </c>
      <c r="K3088" s="26" t="s">
        <v>51</v>
      </c>
      <c r="L3088" s="26" t="s">
        <v>433</v>
      </c>
      <c r="M3088" s="26" t="s">
        <v>165</v>
      </c>
      <c r="N3088" s="26" t="s">
        <v>129</v>
      </c>
      <c r="O3088" s="26" t="s">
        <v>57</v>
      </c>
      <c r="P3088" s="26" t="s">
        <v>530</v>
      </c>
      <c r="Q3088" s="26" t="s">
        <v>59</v>
      </c>
      <c r="R3088" s="26" t="s">
        <v>54</v>
      </c>
      <c r="S3088" s="26" t="s">
        <v>531</v>
      </c>
      <c r="T3088" s="54">
        <v>3.0030000000000001</v>
      </c>
      <c r="U3088" s="36" t="s">
        <v>860</v>
      </c>
      <c r="V3088" s="43">
        <v>2.7400000000000001E-2</v>
      </c>
      <c r="W3088" s="43">
        <v>4.58E-2</v>
      </c>
      <c r="X3088" s="26" t="s">
        <v>347</v>
      </c>
      <c r="Z3088" s="42">
        <v>4970257.82</v>
      </c>
      <c r="AA3088" s="42">
        <v>1</v>
      </c>
      <c r="AB3088" s="42">
        <v>96.62</v>
      </c>
      <c r="AC3088" s="42">
        <v>0</v>
      </c>
      <c r="AD3088" s="42">
        <v>4802.2631099999999</v>
      </c>
      <c r="AG3088" s="26" t="s">
        <v>15</v>
      </c>
      <c r="AH3088" s="43">
        <v>3.317808483E-3</v>
      </c>
      <c r="AI3088" s="43">
        <v>1.0146818821000001E-2</v>
      </c>
      <c r="AJ3088" s="43">
        <v>3.6031747475564228E-3</v>
      </c>
    </row>
    <row r="3089" spans="1:36" x14ac:dyDescent="0.2">
      <c r="A3089" s="26">
        <v>8700</v>
      </c>
      <c r="B3089" s="26">
        <v>12956</v>
      </c>
      <c r="C3089" s="26" t="s">
        <v>852</v>
      </c>
      <c r="D3089" s="26">
        <v>520032046</v>
      </c>
      <c r="E3089" s="26" t="s">
        <v>203</v>
      </c>
      <c r="F3089" s="26" t="s">
        <v>1784</v>
      </c>
      <c r="G3089" s="26" t="s">
        <v>1785</v>
      </c>
      <c r="H3089" s="26" t="s">
        <v>69</v>
      </c>
      <c r="I3089" s="26" t="s">
        <v>113</v>
      </c>
      <c r="J3089" s="26" t="s">
        <v>51</v>
      </c>
      <c r="K3089" s="26" t="s">
        <v>51</v>
      </c>
      <c r="L3089" s="26" t="s">
        <v>433</v>
      </c>
      <c r="M3089" s="26" t="s">
        <v>165</v>
      </c>
      <c r="N3089" s="26" t="s">
        <v>129</v>
      </c>
      <c r="O3089" s="26" t="s">
        <v>57</v>
      </c>
      <c r="P3089" s="26" t="s">
        <v>530</v>
      </c>
      <c r="Q3089" s="26" t="s">
        <v>59</v>
      </c>
      <c r="R3089" s="26" t="s">
        <v>54</v>
      </c>
      <c r="S3089" s="26" t="s">
        <v>531</v>
      </c>
      <c r="T3089" s="54">
        <v>3.18</v>
      </c>
      <c r="U3089" s="36" t="s">
        <v>860</v>
      </c>
      <c r="V3089" s="43">
        <v>1E-3</v>
      </c>
      <c r="W3089" s="43">
        <v>2.4199999999999999E-2</v>
      </c>
      <c r="X3089" s="26" t="s">
        <v>347</v>
      </c>
      <c r="Z3089" s="42">
        <v>5167492.9400000004</v>
      </c>
      <c r="AA3089" s="42">
        <v>1</v>
      </c>
      <c r="AB3089" s="42">
        <v>103.37</v>
      </c>
      <c r="AC3089" s="42">
        <v>0</v>
      </c>
      <c r="AD3089" s="42">
        <v>5341.6374500000002</v>
      </c>
      <c r="AG3089" s="26" t="s">
        <v>15</v>
      </c>
      <c r="AH3089" s="43">
        <v>1.9852555649999999E-3</v>
      </c>
      <c r="AI3089" s="43">
        <v>1.1286476016E-2</v>
      </c>
      <c r="AJ3089" s="43">
        <v>4.0078714409385388E-3</v>
      </c>
    </row>
    <row r="3090" spans="1:36" x14ac:dyDescent="0.2">
      <c r="A3090" s="26">
        <v>8700</v>
      </c>
      <c r="B3090" s="26">
        <v>12956</v>
      </c>
      <c r="C3090" s="26" t="s">
        <v>1786</v>
      </c>
      <c r="D3090" s="26">
        <v>550010003</v>
      </c>
      <c r="E3090" s="26" t="s">
        <v>205</v>
      </c>
      <c r="F3090" s="26" t="s">
        <v>1787</v>
      </c>
      <c r="G3090" s="26" t="s">
        <v>1788</v>
      </c>
      <c r="H3090" s="26" t="s">
        <v>69</v>
      </c>
      <c r="I3090" s="26" t="s">
        <v>114</v>
      </c>
      <c r="J3090" s="26" t="s">
        <v>51</v>
      </c>
      <c r="K3090" s="26" t="s">
        <v>51</v>
      </c>
      <c r="L3090" s="26" t="s">
        <v>433</v>
      </c>
      <c r="M3090" s="26" t="s">
        <v>165</v>
      </c>
      <c r="N3090" s="26" t="s">
        <v>140</v>
      </c>
      <c r="O3090" s="26" t="s">
        <v>57</v>
      </c>
      <c r="P3090" s="26" t="s">
        <v>728</v>
      </c>
      <c r="Q3090" s="26" t="s">
        <v>59</v>
      </c>
      <c r="R3090" s="26" t="s">
        <v>54</v>
      </c>
      <c r="S3090" s="26" t="s">
        <v>531</v>
      </c>
      <c r="T3090" s="54">
        <v>0.51600000000000001</v>
      </c>
      <c r="U3090" s="36">
        <v>45940</v>
      </c>
      <c r="V3090" s="43">
        <v>3.49E-2</v>
      </c>
      <c r="W3090" s="43">
        <v>6.0199999999999997E-2</v>
      </c>
      <c r="X3090" s="26" t="s">
        <v>347</v>
      </c>
      <c r="Z3090" s="42">
        <v>32613.63</v>
      </c>
      <c r="AA3090" s="42">
        <v>1</v>
      </c>
      <c r="AB3090" s="42">
        <v>100.58</v>
      </c>
      <c r="AC3090" s="42">
        <v>0</v>
      </c>
      <c r="AD3090" s="42">
        <v>32.802790000000002</v>
      </c>
      <c r="AG3090" s="26" t="s">
        <v>15</v>
      </c>
      <c r="AH3090" s="43">
        <v>9.7113673195442198E-5</v>
      </c>
      <c r="AI3090" s="43">
        <v>6.9309814840919697E-5</v>
      </c>
      <c r="AJ3090" s="43">
        <v>2.461218427021929E-5</v>
      </c>
    </row>
    <row r="3091" spans="1:36" x14ac:dyDescent="0.2">
      <c r="A3091" s="26">
        <v>8700</v>
      </c>
      <c r="B3091" s="26">
        <v>12956</v>
      </c>
      <c r="C3091" s="26" t="s">
        <v>1786</v>
      </c>
      <c r="D3091" s="26">
        <v>550010003</v>
      </c>
      <c r="E3091" s="26" t="s">
        <v>205</v>
      </c>
      <c r="F3091" s="26" t="s">
        <v>1789</v>
      </c>
      <c r="G3091" s="26" t="s">
        <v>1790</v>
      </c>
      <c r="H3091" s="26" t="s">
        <v>69</v>
      </c>
      <c r="I3091" s="26" t="s">
        <v>112</v>
      </c>
      <c r="J3091" s="26" t="s">
        <v>51</v>
      </c>
      <c r="K3091" s="26" t="s">
        <v>51</v>
      </c>
      <c r="L3091" s="26" t="s">
        <v>433</v>
      </c>
      <c r="M3091" s="26" t="s">
        <v>165</v>
      </c>
      <c r="N3091" s="26" t="s">
        <v>140</v>
      </c>
      <c r="O3091" s="26" t="s">
        <v>57</v>
      </c>
      <c r="P3091" s="26" t="s">
        <v>728</v>
      </c>
      <c r="Q3091" s="26" t="s">
        <v>59</v>
      </c>
      <c r="R3091" s="26" t="s">
        <v>54</v>
      </c>
      <c r="S3091" s="26" t="s">
        <v>531</v>
      </c>
      <c r="T3091" s="54">
        <v>3.2189999999999999</v>
      </c>
      <c r="U3091" s="36">
        <v>47766</v>
      </c>
      <c r="V3091" s="43">
        <v>2.24E-2</v>
      </c>
      <c r="W3091" s="43">
        <v>4.9399999999999999E-2</v>
      </c>
      <c r="X3091" s="26" t="s">
        <v>347</v>
      </c>
      <c r="Z3091" s="42">
        <v>232865.45</v>
      </c>
      <c r="AA3091" s="42">
        <v>1</v>
      </c>
      <c r="AB3091" s="42">
        <v>92.37</v>
      </c>
      <c r="AC3091" s="42">
        <v>0</v>
      </c>
      <c r="AD3091" s="42">
        <v>215.09782000000001</v>
      </c>
      <c r="AG3091" s="26" t="s">
        <v>15</v>
      </c>
      <c r="AH3091" s="43">
        <v>4.15594606E-4</v>
      </c>
      <c r="AI3091" s="43">
        <v>4.5448542799999999E-4</v>
      </c>
      <c r="AJ3091" s="43">
        <v>1.6138953979105008E-4</v>
      </c>
    </row>
    <row r="3092" spans="1:36" x14ac:dyDescent="0.2">
      <c r="A3092" s="26">
        <v>8700</v>
      </c>
      <c r="B3092" s="26">
        <v>12956</v>
      </c>
      <c r="C3092" s="26" t="s">
        <v>1791</v>
      </c>
      <c r="D3092" s="26">
        <v>520036435</v>
      </c>
      <c r="E3092" s="26" t="s">
        <v>203</v>
      </c>
      <c r="F3092" s="26" t="s">
        <v>1792</v>
      </c>
      <c r="G3092" s="26" t="s">
        <v>1793</v>
      </c>
      <c r="H3092" s="26" t="s">
        <v>69</v>
      </c>
      <c r="I3092" s="26" t="s">
        <v>112</v>
      </c>
      <c r="J3092" s="26" t="s">
        <v>51</v>
      </c>
      <c r="K3092" s="26" t="s">
        <v>51</v>
      </c>
      <c r="L3092" s="26" t="s">
        <v>433</v>
      </c>
      <c r="M3092" s="26" t="s">
        <v>165</v>
      </c>
      <c r="N3092" s="26" t="s">
        <v>131</v>
      </c>
      <c r="O3092" s="26" t="s">
        <v>57</v>
      </c>
      <c r="P3092" s="26" t="s">
        <v>737</v>
      </c>
      <c r="Q3092" s="26" t="s">
        <v>59</v>
      </c>
      <c r="R3092" s="26" t="s">
        <v>54</v>
      </c>
      <c r="S3092" s="26" t="s">
        <v>531</v>
      </c>
      <c r="T3092" s="54">
        <v>2.15</v>
      </c>
      <c r="U3092" s="36" t="s">
        <v>1616</v>
      </c>
      <c r="V3092" s="43">
        <v>2.3900000000000001E-2</v>
      </c>
      <c r="W3092" s="43">
        <v>5.1299999999999998E-2</v>
      </c>
      <c r="X3092" s="26" t="s">
        <v>347</v>
      </c>
      <c r="Z3092" s="42">
        <v>66666.759999999995</v>
      </c>
      <c r="AA3092" s="42">
        <v>1</v>
      </c>
      <c r="AB3092" s="42">
        <v>94.48</v>
      </c>
      <c r="AC3092" s="42">
        <v>0</v>
      </c>
      <c r="AD3092" s="42">
        <v>62.986750000000001</v>
      </c>
      <c r="AG3092" s="26" t="s">
        <v>15</v>
      </c>
      <c r="AH3092" s="43">
        <v>4.4820192200000002E-4</v>
      </c>
      <c r="AI3092" s="43">
        <v>1.33086239E-4</v>
      </c>
      <c r="AJ3092" s="43">
        <v>4.7259440358037682E-5</v>
      </c>
    </row>
    <row r="3093" spans="1:36" x14ac:dyDescent="0.2">
      <c r="A3093" s="26">
        <v>8700</v>
      </c>
      <c r="B3093" s="26">
        <v>12956</v>
      </c>
      <c r="C3093" s="26" t="s">
        <v>1794</v>
      </c>
      <c r="D3093" s="26">
        <v>520036617</v>
      </c>
      <c r="E3093" s="26" t="s">
        <v>203</v>
      </c>
      <c r="F3093" s="26" t="s">
        <v>1795</v>
      </c>
      <c r="G3093" s="26" t="s">
        <v>1796</v>
      </c>
      <c r="H3093" s="26" t="s">
        <v>69</v>
      </c>
      <c r="I3093" s="26" t="s">
        <v>113</v>
      </c>
      <c r="J3093" s="26" t="s">
        <v>51</v>
      </c>
      <c r="K3093" s="26" t="s">
        <v>51</v>
      </c>
      <c r="L3093" s="26" t="s">
        <v>433</v>
      </c>
      <c r="M3093" s="26" t="s">
        <v>165</v>
      </c>
      <c r="N3093" s="26" t="s">
        <v>357</v>
      </c>
      <c r="O3093" s="26" t="s">
        <v>57</v>
      </c>
      <c r="P3093" s="26" t="s">
        <v>737</v>
      </c>
      <c r="Q3093" s="26" t="s">
        <v>59</v>
      </c>
      <c r="R3093" s="26" t="s">
        <v>54</v>
      </c>
      <c r="S3093" s="26" t="s">
        <v>531</v>
      </c>
      <c r="T3093" s="54">
        <v>3.79</v>
      </c>
      <c r="U3093" s="36">
        <v>47125</v>
      </c>
      <c r="V3093" s="43">
        <v>1.5299999999999999E-2</v>
      </c>
      <c r="W3093" s="43">
        <v>2.7400000000000001E-2</v>
      </c>
      <c r="X3093" s="26" t="s">
        <v>347</v>
      </c>
      <c r="Z3093" s="42">
        <v>756030.78</v>
      </c>
      <c r="AA3093" s="42">
        <v>1</v>
      </c>
      <c r="AB3093" s="42">
        <v>110.31</v>
      </c>
      <c r="AC3093" s="42">
        <v>7.7459699999999998</v>
      </c>
      <c r="AD3093" s="42">
        <v>841.72352000000001</v>
      </c>
      <c r="AG3093" s="26" t="s">
        <v>15</v>
      </c>
      <c r="AH3093" s="43">
        <v>1.642698844E-3</v>
      </c>
      <c r="AI3093" s="43">
        <v>1.7784981489999999E-3</v>
      </c>
      <c r="AJ3093" s="43">
        <v>6.3155159603245977E-4</v>
      </c>
    </row>
    <row r="3094" spans="1:36" x14ac:dyDescent="0.2">
      <c r="A3094" s="26">
        <v>8700</v>
      </c>
      <c r="B3094" s="26">
        <v>12956</v>
      </c>
      <c r="C3094" s="26" t="s">
        <v>1794</v>
      </c>
      <c r="D3094" s="26">
        <v>520036617</v>
      </c>
      <c r="E3094" s="26" t="s">
        <v>203</v>
      </c>
      <c r="F3094" s="26" t="s">
        <v>1797</v>
      </c>
      <c r="G3094" s="26" t="s">
        <v>1798</v>
      </c>
      <c r="H3094" s="26" t="s">
        <v>69</v>
      </c>
      <c r="I3094" s="26" t="s">
        <v>113</v>
      </c>
      <c r="J3094" s="26" t="s">
        <v>51</v>
      </c>
      <c r="K3094" s="26" t="s">
        <v>51</v>
      </c>
      <c r="L3094" s="26" t="s">
        <v>433</v>
      </c>
      <c r="M3094" s="26" t="s">
        <v>165</v>
      </c>
      <c r="N3094" s="26" t="s">
        <v>357</v>
      </c>
      <c r="O3094" s="26" t="s">
        <v>57</v>
      </c>
      <c r="P3094" s="26" t="s">
        <v>724</v>
      </c>
      <c r="Q3094" s="26" t="s">
        <v>59</v>
      </c>
      <c r="R3094" s="26" t="s">
        <v>54</v>
      </c>
      <c r="S3094" s="26" t="s">
        <v>531</v>
      </c>
      <c r="T3094" s="54">
        <v>4.3330000000000002</v>
      </c>
      <c r="U3094" s="36" t="s">
        <v>777</v>
      </c>
      <c r="V3094" s="43">
        <v>8.9999999999999993E-3</v>
      </c>
      <c r="W3094" s="43">
        <v>3.0499999999999999E-2</v>
      </c>
      <c r="X3094" s="26" t="s">
        <v>347</v>
      </c>
      <c r="Z3094" s="42">
        <v>700000</v>
      </c>
      <c r="AA3094" s="42">
        <v>1</v>
      </c>
      <c r="AB3094" s="42">
        <v>102.55</v>
      </c>
      <c r="AC3094" s="42">
        <v>0</v>
      </c>
      <c r="AD3094" s="42">
        <v>717.85</v>
      </c>
      <c r="AG3094" s="26" t="s">
        <v>15</v>
      </c>
      <c r="AH3094" s="43">
        <v>1.686746987E-3</v>
      </c>
      <c r="AI3094" s="43">
        <v>1.516762768E-3</v>
      </c>
      <c r="AJ3094" s="43">
        <v>5.3860834637471135E-4</v>
      </c>
    </row>
    <row r="3095" spans="1:36" x14ac:dyDescent="0.2">
      <c r="A3095" s="26">
        <v>8700</v>
      </c>
      <c r="B3095" s="26">
        <v>12956</v>
      </c>
      <c r="C3095" s="26" t="s">
        <v>861</v>
      </c>
      <c r="D3095" s="26">
        <v>520036690</v>
      </c>
      <c r="E3095" s="26" t="s">
        <v>203</v>
      </c>
      <c r="F3095" s="26" t="s">
        <v>862</v>
      </c>
      <c r="G3095" s="26" t="s">
        <v>863</v>
      </c>
      <c r="H3095" s="26" t="s">
        <v>69</v>
      </c>
      <c r="I3095" s="26" t="s">
        <v>112</v>
      </c>
      <c r="J3095" s="26" t="s">
        <v>51</v>
      </c>
      <c r="K3095" s="26" t="s">
        <v>51</v>
      </c>
      <c r="L3095" s="26" t="s">
        <v>433</v>
      </c>
      <c r="M3095" s="26" t="s">
        <v>165</v>
      </c>
      <c r="N3095" s="26" t="s">
        <v>125</v>
      </c>
      <c r="O3095" s="26" t="s">
        <v>57</v>
      </c>
      <c r="P3095" s="26" t="s">
        <v>733</v>
      </c>
      <c r="Q3095" s="26" t="s">
        <v>59</v>
      </c>
      <c r="R3095" s="26" t="s">
        <v>54</v>
      </c>
      <c r="S3095" s="26" t="s">
        <v>531</v>
      </c>
      <c r="T3095" s="54">
        <v>1.39</v>
      </c>
      <c r="U3095" s="36">
        <v>46034</v>
      </c>
      <c r="V3095" s="43">
        <v>2.29E-2</v>
      </c>
      <c r="W3095" s="43">
        <v>4.5999999999999999E-2</v>
      </c>
      <c r="X3095" s="26" t="s">
        <v>347</v>
      </c>
      <c r="Z3095" s="42">
        <v>123811.76</v>
      </c>
      <c r="AA3095" s="42">
        <v>1</v>
      </c>
      <c r="AB3095" s="42">
        <v>97.15</v>
      </c>
      <c r="AC3095" s="42">
        <v>0</v>
      </c>
      <c r="AD3095" s="42">
        <v>120.28312</v>
      </c>
      <c r="AG3095" s="26" t="s">
        <v>15</v>
      </c>
      <c r="AH3095" s="43">
        <v>3.7373356399999998E-4</v>
      </c>
      <c r="AI3095" s="43">
        <v>2.54149137E-4</v>
      </c>
      <c r="AJ3095" s="43">
        <v>9.0249345072077679E-5</v>
      </c>
    </row>
    <row r="3096" spans="1:36" x14ac:dyDescent="0.2">
      <c r="A3096" s="26">
        <v>8700</v>
      </c>
      <c r="B3096" s="26">
        <v>12956</v>
      </c>
      <c r="C3096" s="26" t="s">
        <v>1807</v>
      </c>
      <c r="D3096" s="26">
        <v>520037540</v>
      </c>
      <c r="E3096" s="26" t="s">
        <v>203</v>
      </c>
      <c r="F3096" s="26" t="s">
        <v>1808</v>
      </c>
      <c r="G3096" s="26" t="s">
        <v>1809</v>
      </c>
      <c r="H3096" s="26" t="s">
        <v>69</v>
      </c>
      <c r="I3096" s="26" t="s">
        <v>113</v>
      </c>
      <c r="J3096" s="26" t="s">
        <v>51</v>
      </c>
      <c r="K3096" s="26" t="s">
        <v>51</v>
      </c>
      <c r="L3096" s="26" t="s">
        <v>433</v>
      </c>
      <c r="M3096" s="26" t="s">
        <v>165</v>
      </c>
      <c r="N3096" s="26" t="s">
        <v>358</v>
      </c>
      <c r="O3096" s="26" t="s">
        <v>57</v>
      </c>
      <c r="P3096" s="26" t="s">
        <v>1122</v>
      </c>
      <c r="Q3096" s="26" t="s">
        <v>59</v>
      </c>
      <c r="R3096" s="26" t="s">
        <v>54</v>
      </c>
      <c r="S3096" s="26" t="s">
        <v>531</v>
      </c>
      <c r="T3096" s="54">
        <v>2.9159999999999999</v>
      </c>
      <c r="U3096" s="36" t="s">
        <v>1174</v>
      </c>
      <c r="V3096" s="43">
        <v>1.7500000000000002E-2</v>
      </c>
      <c r="W3096" s="43">
        <v>3.5799999999999998E-2</v>
      </c>
      <c r="X3096" s="26" t="s">
        <v>347</v>
      </c>
      <c r="Z3096" s="42">
        <v>500200</v>
      </c>
      <c r="AA3096" s="42">
        <v>1</v>
      </c>
      <c r="AB3096" s="42">
        <v>109.48</v>
      </c>
      <c r="AC3096" s="42">
        <v>0</v>
      </c>
      <c r="AD3096" s="42">
        <v>547.61896000000002</v>
      </c>
      <c r="AG3096" s="26" t="s">
        <v>15</v>
      </c>
      <c r="AH3096" s="43">
        <v>1.057771673E-3</v>
      </c>
      <c r="AI3096" s="43">
        <v>1.157077453E-3</v>
      </c>
      <c r="AJ3096" s="43">
        <v>4.1088269483741612E-4</v>
      </c>
    </row>
    <row r="3097" spans="1:36" x14ac:dyDescent="0.2">
      <c r="A3097" s="26">
        <v>8700</v>
      </c>
      <c r="B3097" s="26">
        <v>12956</v>
      </c>
      <c r="C3097" s="26" t="s">
        <v>1807</v>
      </c>
      <c r="D3097" s="26">
        <v>520037540</v>
      </c>
      <c r="E3097" s="26" t="s">
        <v>203</v>
      </c>
      <c r="F3097" s="26" t="s">
        <v>1810</v>
      </c>
      <c r="G3097" s="26" t="s">
        <v>1811</v>
      </c>
      <c r="H3097" s="26" t="s">
        <v>69</v>
      </c>
      <c r="I3097" s="26" t="s">
        <v>113</v>
      </c>
      <c r="J3097" s="26" t="s">
        <v>51</v>
      </c>
      <c r="K3097" s="26" t="s">
        <v>51</v>
      </c>
      <c r="L3097" s="26" t="s">
        <v>433</v>
      </c>
      <c r="M3097" s="26" t="s">
        <v>165</v>
      </c>
      <c r="N3097" s="26" t="s">
        <v>358</v>
      </c>
      <c r="O3097" s="26" t="s">
        <v>57</v>
      </c>
      <c r="P3097" s="26" t="s">
        <v>1122</v>
      </c>
      <c r="Q3097" s="26" t="s">
        <v>59</v>
      </c>
      <c r="R3097" s="26" t="s">
        <v>54</v>
      </c>
      <c r="S3097" s="26" t="s">
        <v>531</v>
      </c>
      <c r="T3097" s="54">
        <v>3.9590000000000001</v>
      </c>
      <c r="U3097" s="36" t="s">
        <v>777</v>
      </c>
      <c r="V3097" s="43">
        <v>9.9000000000000008E-3</v>
      </c>
      <c r="W3097" s="43">
        <v>0.04</v>
      </c>
      <c r="X3097" s="26" t="s">
        <v>347</v>
      </c>
      <c r="Z3097" s="42">
        <v>160682.4</v>
      </c>
      <c r="AA3097" s="42">
        <v>1</v>
      </c>
      <c r="AB3097" s="42">
        <v>100.3</v>
      </c>
      <c r="AC3097" s="42">
        <v>0</v>
      </c>
      <c r="AD3097" s="42">
        <v>161.16444999999999</v>
      </c>
      <c r="AG3097" s="26" t="s">
        <v>15</v>
      </c>
      <c r="AH3097" s="43">
        <v>4.2705509099999999E-4</v>
      </c>
      <c r="AI3097" s="43">
        <v>3.40528296E-4</v>
      </c>
      <c r="AJ3097" s="43">
        <v>1.2092291970312716E-4</v>
      </c>
    </row>
    <row r="3098" spans="1:36" x14ac:dyDescent="0.2">
      <c r="A3098" s="26">
        <v>8700</v>
      </c>
      <c r="B3098" s="26">
        <v>12956</v>
      </c>
      <c r="C3098" s="26" t="s">
        <v>864</v>
      </c>
      <c r="D3098" s="26">
        <v>520037789</v>
      </c>
      <c r="E3098" s="26" t="s">
        <v>203</v>
      </c>
      <c r="F3098" s="26" t="s">
        <v>865</v>
      </c>
      <c r="G3098" s="26" t="s">
        <v>866</v>
      </c>
      <c r="H3098" s="26" t="s">
        <v>69</v>
      </c>
      <c r="I3098" s="26" t="s">
        <v>113</v>
      </c>
      <c r="J3098" s="26" t="s">
        <v>51</v>
      </c>
      <c r="K3098" s="26" t="s">
        <v>51</v>
      </c>
      <c r="L3098" s="26" t="s">
        <v>433</v>
      </c>
      <c r="M3098" s="26" t="s">
        <v>165</v>
      </c>
      <c r="N3098" s="26" t="s">
        <v>357</v>
      </c>
      <c r="O3098" s="26" t="s">
        <v>57</v>
      </c>
      <c r="P3098" s="26" t="s">
        <v>728</v>
      </c>
      <c r="Q3098" s="26" t="s">
        <v>59</v>
      </c>
      <c r="R3098" s="26" t="s">
        <v>54</v>
      </c>
      <c r="S3098" s="26" t="s">
        <v>531</v>
      </c>
      <c r="T3098" s="54">
        <v>0.52100000000000002</v>
      </c>
      <c r="U3098" s="36">
        <v>45937</v>
      </c>
      <c r="V3098" s="43">
        <v>2.3E-2</v>
      </c>
      <c r="W3098" s="43">
        <v>2.8199999999999999E-2</v>
      </c>
      <c r="X3098" s="26" t="s">
        <v>347</v>
      </c>
      <c r="Z3098" s="42">
        <v>1591563</v>
      </c>
      <c r="AA3098" s="42">
        <v>1</v>
      </c>
      <c r="AB3098" s="42">
        <v>116.73</v>
      </c>
      <c r="AC3098" s="42">
        <v>21.499600000000001</v>
      </c>
      <c r="AD3098" s="42">
        <v>1879.3310899999999</v>
      </c>
      <c r="AG3098" s="26" t="s">
        <v>15</v>
      </c>
      <c r="AH3098" s="43">
        <v>2.0002519040000001E-3</v>
      </c>
      <c r="AI3098" s="43">
        <v>3.9708844839999998E-3</v>
      </c>
      <c r="AJ3098" s="43">
        <v>1.4100764932443877E-3</v>
      </c>
    </row>
    <row r="3099" spans="1:36" x14ac:dyDescent="0.2">
      <c r="A3099" s="26">
        <v>8700</v>
      </c>
      <c r="B3099" s="26">
        <v>12956</v>
      </c>
      <c r="C3099" s="26" t="s">
        <v>864</v>
      </c>
      <c r="D3099" s="26">
        <v>520037789</v>
      </c>
      <c r="E3099" s="26" t="s">
        <v>203</v>
      </c>
      <c r="F3099" s="26" t="s">
        <v>867</v>
      </c>
      <c r="G3099" s="26" t="s">
        <v>868</v>
      </c>
      <c r="H3099" s="26" t="s">
        <v>69</v>
      </c>
      <c r="I3099" s="26" t="s">
        <v>113</v>
      </c>
      <c r="J3099" s="26" t="s">
        <v>51</v>
      </c>
      <c r="K3099" s="26" t="s">
        <v>51</v>
      </c>
      <c r="L3099" s="26" t="s">
        <v>433</v>
      </c>
      <c r="M3099" s="26" t="s">
        <v>165</v>
      </c>
      <c r="N3099" s="26" t="s">
        <v>357</v>
      </c>
      <c r="O3099" s="26" t="s">
        <v>57</v>
      </c>
      <c r="P3099" s="26" t="s">
        <v>728</v>
      </c>
      <c r="Q3099" s="26" t="s">
        <v>59</v>
      </c>
      <c r="R3099" s="26" t="s">
        <v>54</v>
      </c>
      <c r="S3099" s="26" t="s">
        <v>531</v>
      </c>
      <c r="T3099" s="54">
        <v>1.284</v>
      </c>
      <c r="U3099" s="36" t="s">
        <v>869</v>
      </c>
      <c r="V3099" s="43">
        <v>2.1499999999999998E-2</v>
      </c>
      <c r="W3099" s="43">
        <v>2.7E-2</v>
      </c>
      <c r="X3099" s="26" t="s">
        <v>347</v>
      </c>
      <c r="Z3099" s="42">
        <v>681277.14</v>
      </c>
      <c r="AA3099" s="42">
        <v>1</v>
      </c>
      <c r="AB3099" s="42">
        <v>116.99</v>
      </c>
      <c r="AC3099" s="42">
        <v>0</v>
      </c>
      <c r="AD3099" s="42">
        <v>797.02612999999997</v>
      </c>
      <c r="AG3099" s="26" t="s">
        <v>15</v>
      </c>
      <c r="AH3099" s="43">
        <v>5.7799510899999998E-4</v>
      </c>
      <c r="AI3099" s="43">
        <v>1.684055944E-3</v>
      </c>
      <c r="AJ3099" s="43">
        <v>5.9801480239149636E-4</v>
      </c>
    </row>
    <row r="3100" spans="1:36" x14ac:dyDescent="0.2">
      <c r="A3100" s="26">
        <v>8700</v>
      </c>
      <c r="B3100" s="26">
        <v>12956</v>
      </c>
      <c r="C3100" s="26" t="s">
        <v>864</v>
      </c>
      <c r="D3100" s="26">
        <v>520037789</v>
      </c>
      <c r="E3100" s="26" t="s">
        <v>203</v>
      </c>
      <c r="F3100" s="26" t="s">
        <v>1812</v>
      </c>
      <c r="G3100" s="26" t="s">
        <v>1813</v>
      </c>
      <c r="H3100" s="26" t="s">
        <v>69</v>
      </c>
      <c r="I3100" s="26" t="s">
        <v>113</v>
      </c>
      <c r="J3100" s="26" t="s">
        <v>51</v>
      </c>
      <c r="K3100" s="26" t="s">
        <v>51</v>
      </c>
      <c r="L3100" s="26" t="s">
        <v>433</v>
      </c>
      <c r="M3100" s="26" t="s">
        <v>165</v>
      </c>
      <c r="N3100" s="26" t="s">
        <v>357</v>
      </c>
      <c r="O3100" s="26" t="s">
        <v>57</v>
      </c>
      <c r="P3100" s="26" t="s">
        <v>728</v>
      </c>
      <c r="Q3100" s="26" t="s">
        <v>59</v>
      </c>
      <c r="R3100" s="26" t="s">
        <v>54</v>
      </c>
      <c r="S3100" s="26" t="s">
        <v>531</v>
      </c>
      <c r="T3100" s="54">
        <v>2.1309999999999998</v>
      </c>
      <c r="U3100" s="36">
        <v>46391</v>
      </c>
      <c r="V3100" s="43">
        <v>2.35E-2</v>
      </c>
      <c r="W3100" s="43">
        <v>2.64E-2</v>
      </c>
      <c r="X3100" s="26" t="s">
        <v>347</v>
      </c>
      <c r="Z3100" s="42">
        <v>690007.01</v>
      </c>
      <c r="AA3100" s="42">
        <v>1</v>
      </c>
      <c r="AB3100" s="42">
        <v>116.64</v>
      </c>
      <c r="AC3100" s="42">
        <v>0</v>
      </c>
      <c r="AD3100" s="42">
        <v>804.82417999999996</v>
      </c>
      <c r="AG3100" s="26" t="s">
        <v>15</v>
      </c>
      <c r="AH3100" s="43">
        <v>7.4348287200000005E-4</v>
      </c>
      <c r="AI3100" s="43">
        <v>1.7005326339999999E-3</v>
      </c>
      <c r="AJ3100" s="43">
        <v>6.0386573895964747E-4</v>
      </c>
    </row>
    <row r="3101" spans="1:36" x14ac:dyDescent="0.2">
      <c r="A3101" s="26">
        <v>8700</v>
      </c>
      <c r="B3101" s="26">
        <v>12956</v>
      </c>
      <c r="C3101" s="26" t="s">
        <v>864</v>
      </c>
      <c r="D3101" s="26">
        <v>520037789</v>
      </c>
      <c r="E3101" s="26" t="s">
        <v>203</v>
      </c>
      <c r="F3101" s="26" t="s">
        <v>1814</v>
      </c>
      <c r="G3101" s="26" t="s">
        <v>1815</v>
      </c>
      <c r="H3101" s="26" t="s">
        <v>69</v>
      </c>
      <c r="I3101" s="26" t="s">
        <v>113</v>
      </c>
      <c r="J3101" s="26" t="s">
        <v>51</v>
      </c>
      <c r="K3101" s="26" t="s">
        <v>51</v>
      </c>
      <c r="L3101" s="26" t="s">
        <v>433</v>
      </c>
      <c r="M3101" s="26" t="s">
        <v>165</v>
      </c>
      <c r="N3101" s="26" t="s">
        <v>357</v>
      </c>
      <c r="O3101" s="26" t="s">
        <v>57</v>
      </c>
      <c r="P3101" s="26" t="s">
        <v>728</v>
      </c>
      <c r="Q3101" s="26" t="s">
        <v>59</v>
      </c>
      <c r="R3101" s="26" t="s">
        <v>54</v>
      </c>
      <c r="S3101" s="26" t="s">
        <v>531</v>
      </c>
      <c r="T3101" s="54">
        <v>3.74</v>
      </c>
      <c r="U3101" s="36">
        <v>48214</v>
      </c>
      <c r="V3101" s="43">
        <v>2.2499999999999999E-2</v>
      </c>
      <c r="W3101" s="43">
        <v>2.8400000000000002E-2</v>
      </c>
      <c r="X3101" s="26" t="s">
        <v>347</v>
      </c>
      <c r="Z3101" s="42">
        <v>216776.99</v>
      </c>
      <c r="AA3101" s="42">
        <v>1</v>
      </c>
      <c r="AB3101" s="42">
        <v>114.28</v>
      </c>
      <c r="AC3101" s="42">
        <v>2.9260100000000002</v>
      </c>
      <c r="AD3101" s="42">
        <v>250.65875</v>
      </c>
      <c r="AG3101" s="26" t="s">
        <v>15</v>
      </c>
      <c r="AH3101" s="43">
        <v>1.22892797E-4</v>
      </c>
      <c r="AI3101" s="43">
        <v>5.2962298399999996E-4</v>
      </c>
      <c r="AJ3101" s="43">
        <v>1.8807117760235727E-4</v>
      </c>
    </row>
    <row r="3102" spans="1:36" x14ac:dyDescent="0.2">
      <c r="A3102" s="26">
        <v>8700</v>
      </c>
      <c r="B3102" s="26">
        <v>12956</v>
      </c>
      <c r="C3102" s="26" t="s">
        <v>864</v>
      </c>
      <c r="D3102" s="26">
        <v>520037789</v>
      </c>
      <c r="E3102" s="26" t="s">
        <v>203</v>
      </c>
      <c r="F3102" s="26" t="s">
        <v>1816</v>
      </c>
      <c r="G3102" s="26" t="s">
        <v>1817</v>
      </c>
      <c r="H3102" s="26" t="s">
        <v>69</v>
      </c>
      <c r="I3102" s="26" t="s">
        <v>113</v>
      </c>
      <c r="J3102" s="26" t="s">
        <v>51</v>
      </c>
      <c r="K3102" s="26" t="s">
        <v>51</v>
      </c>
      <c r="L3102" s="26" t="s">
        <v>433</v>
      </c>
      <c r="M3102" s="26" t="s">
        <v>165</v>
      </c>
      <c r="N3102" s="26" t="s">
        <v>357</v>
      </c>
      <c r="O3102" s="26" t="s">
        <v>57</v>
      </c>
      <c r="P3102" s="26" t="s">
        <v>728</v>
      </c>
      <c r="Q3102" s="26" t="s">
        <v>59</v>
      </c>
      <c r="R3102" s="26" t="s">
        <v>54</v>
      </c>
      <c r="S3102" s="26" t="s">
        <v>531</v>
      </c>
      <c r="T3102" s="54">
        <v>3.3439999999999999</v>
      </c>
      <c r="U3102" s="36">
        <v>46790</v>
      </c>
      <c r="V3102" s="43">
        <v>6.4999999999999997E-3</v>
      </c>
      <c r="W3102" s="43">
        <v>2.58E-2</v>
      </c>
      <c r="X3102" s="26" t="s">
        <v>347</v>
      </c>
      <c r="Z3102" s="42">
        <v>215874</v>
      </c>
      <c r="AA3102" s="42">
        <v>1</v>
      </c>
      <c r="AB3102" s="42">
        <v>107.93</v>
      </c>
      <c r="AC3102" s="42">
        <v>0.97450000000000003</v>
      </c>
      <c r="AD3102" s="42">
        <v>233.96731</v>
      </c>
      <c r="AG3102" s="26" t="s">
        <v>15</v>
      </c>
      <c r="AH3102" s="43">
        <v>3.9938211800000001E-4</v>
      </c>
      <c r="AI3102" s="43">
        <v>4.9435523399999997E-4</v>
      </c>
      <c r="AJ3102" s="43">
        <v>1.7554746248497522E-4</v>
      </c>
    </row>
    <row r="3103" spans="1:36" x14ac:dyDescent="0.2">
      <c r="A3103" s="26">
        <v>8700</v>
      </c>
      <c r="B3103" s="26">
        <v>12956</v>
      </c>
      <c r="C3103" s="26" t="s">
        <v>864</v>
      </c>
      <c r="D3103" s="26">
        <v>520037789</v>
      </c>
      <c r="E3103" s="26" t="s">
        <v>203</v>
      </c>
      <c r="F3103" s="26" t="s">
        <v>1818</v>
      </c>
      <c r="G3103" s="26" t="s">
        <v>1819</v>
      </c>
      <c r="H3103" s="26" t="s">
        <v>69</v>
      </c>
      <c r="I3103" s="26" t="s">
        <v>113</v>
      </c>
      <c r="J3103" s="26" t="s">
        <v>51</v>
      </c>
      <c r="K3103" s="26" t="s">
        <v>51</v>
      </c>
      <c r="L3103" s="26" t="s">
        <v>433</v>
      </c>
      <c r="M3103" s="26" t="s">
        <v>165</v>
      </c>
      <c r="N3103" s="26" t="s">
        <v>357</v>
      </c>
      <c r="O3103" s="26" t="s">
        <v>57</v>
      </c>
      <c r="P3103" s="26" t="s">
        <v>728</v>
      </c>
      <c r="Q3103" s="26" t="s">
        <v>59</v>
      </c>
      <c r="R3103" s="26" t="s">
        <v>54</v>
      </c>
      <c r="S3103" s="26" t="s">
        <v>531</v>
      </c>
      <c r="T3103" s="54">
        <v>4.173</v>
      </c>
      <c r="U3103" s="36">
        <v>47125</v>
      </c>
      <c r="V3103" s="43">
        <v>1.43E-2</v>
      </c>
      <c r="W3103" s="43">
        <v>2.7099999999999999E-2</v>
      </c>
      <c r="X3103" s="26" t="s">
        <v>347</v>
      </c>
      <c r="Z3103" s="42">
        <v>3735693.91</v>
      </c>
      <c r="AA3103" s="42">
        <v>1</v>
      </c>
      <c r="AB3103" s="42">
        <v>109.38</v>
      </c>
      <c r="AC3103" s="42">
        <v>33.152340000000002</v>
      </c>
      <c r="AD3103" s="42">
        <v>4119.2543400000004</v>
      </c>
      <c r="AG3103" s="26" t="s">
        <v>15</v>
      </c>
      <c r="AH3103" s="43">
        <v>2.3490311190000001E-3</v>
      </c>
      <c r="AI3103" s="43">
        <v>8.7036729369999993E-3</v>
      </c>
      <c r="AJ3103" s="43">
        <v>3.0907080425774925E-3</v>
      </c>
    </row>
    <row r="3104" spans="1:36" x14ac:dyDescent="0.2">
      <c r="A3104" s="26">
        <v>8700</v>
      </c>
      <c r="B3104" s="26">
        <v>12956</v>
      </c>
      <c r="C3104" s="26" t="s">
        <v>864</v>
      </c>
      <c r="D3104" s="26">
        <v>520037789</v>
      </c>
      <c r="E3104" s="26" t="s">
        <v>203</v>
      </c>
      <c r="F3104" s="26" t="s">
        <v>1820</v>
      </c>
      <c r="G3104" s="26" t="s">
        <v>1821</v>
      </c>
      <c r="H3104" s="26" t="s">
        <v>69</v>
      </c>
      <c r="I3104" s="26" t="s">
        <v>113</v>
      </c>
      <c r="J3104" s="26" t="s">
        <v>51</v>
      </c>
      <c r="K3104" s="26" t="s">
        <v>51</v>
      </c>
      <c r="L3104" s="26" t="s">
        <v>433</v>
      </c>
      <c r="M3104" s="26" t="s">
        <v>165</v>
      </c>
      <c r="N3104" s="26" t="s">
        <v>357</v>
      </c>
      <c r="O3104" s="26" t="s">
        <v>57</v>
      </c>
      <c r="P3104" s="26" t="s">
        <v>728</v>
      </c>
      <c r="Q3104" s="26" t="s">
        <v>59</v>
      </c>
      <c r="R3104" s="26" t="s">
        <v>54</v>
      </c>
      <c r="S3104" s="26" t="s">
        <v>531</v>
      </c>
      <c r="T3104" s="54">
        <v>5.1239999999999997</v>
      </c>
      <c r="U3104" s="36">
        <v>47490</v>
      </c>
      <c r="V3104" s="43">
        <v>2.5000000000000001E-3</v>
      </c>
      <c r="W3104" s="43">
        <v>2.6200000000000001E-2</v>
      </c>
      <c r="X3104" s="26" t="s">
        <v>347</v>
      </c>
      <c r="Z3104" s="42">
        <v>5006215.1500000004</v>
      </c>
      <c r="AA3104" s="42">
        <v>1</v>
      </c>
      <c r="AB3104" s="42">
        <v>100.3</v>
      </c>
      <c r="AC3104" s="42">
        <v>14.34529</v>
      </c>
      <c r="AD3104" s="42">
        <v>5035.5790900000002</v>
      </c>
      <c r="AG3104" s="26" t="s">
        <v>15</v>
      </c>
      <c r="AH3104" s="43">
        <v>3.702392789E-3</v>
      </c>
      <c r="AI3104" s="43">
        <v>1.0639797844E-2</v>
      </c>
      <c r="AJ3104" s="43">
        <v>3.778233512159885E-3</v>
      </c>
    </row>
    <row r="3105" spans="1:36" x14ac:dyDescent="0.2">
      <c r="A3105" s="26">
        <v>8700</v>
      </c>
      <c r="B3105" s="26">
        <v>12956</v>
      </c>
      <c r="C3105" s="26" t="s">
        <v>870</v>
      </c>
      <c r="D3105" s="26">
        <v>520037797</v>
      </c>
      <c r="E3105" s="26" t="s">
        <v>203</v>
      </c>
      <c r="F3105" s="26" t="s">
        <v>871</v>
      </c>
      <c r="G3105" s="26" t="s">
        <v>872</v>
      </c>
      <c r="H3105" s="26" t="s">
        <v>69</v>
      </c>
      <c r="I3105" s="26" t="s">
        <v>112</v>
      </c>
      <c r="J3105" s="26" t="s">
        <v>51</v>
      </c>
      <c r="K3105" s="26" t="s">
        <v>51</v>
      </c>
      <c r="L3105" s="26" t="s">
        <v>433</v>
      </c>
      <c r="M3105" s="26" t="s">
        <v>165</v>
      </c>
      <c r="N3105" s="26" t="s">
        <v>127</v>
      </c>
      <c r="O3105" s="26" t="s">
        <v>57</v>
      </c>
      <c r="P3105" s="26" t="s">
        <v>154</v>
      </c>
      <c r="Q3105" s="26" t="s">
        <v>154</v>
      </c>
      <c r="R3105" s="26" t="s">
        <v>54</v>
      </c>
      <c r="S3105" s="26" t="s">
        <v>531</v>
      </c>
      <c r="T3105" s="54">
        <v>0.99199999999999999</v>
      </c>
      <c r="U3105" s="36" t="s">
        <v>818</v>
      </c>
      <c r="V3105" s="43">
        <v>1.9900000000000001E-2</v>
      </c>
      <c r="W3105" s="43">
        <v>4.7399999999999998E-2</v>
      </c>
      <c r="X3105" s="26" t="s">
        <v>347</v>
      </c>
      <c r="Z3105" s="42">
        <v>100000</v>
      </c>
      <c r="AA3105" s="42">
        <v>1</v>
      </c>
      <c r="AB3105" s="42">
        <v>97.41</v>
      </c>
      <c r="AC3105" s="42">
        <v>0</v>
      </c>
      <c r="AD3105" s="42">
        <v>97.41</v>
      </c>
      <c r="AG3105" s="26" t="s">
        <v>15</v>
      </c>
      <c r="AH3105" s="43">
        <v>6.6666666600000005E-4</v>
      </c>
      <c r="AI3105" s="43">
        <v>2.0581996400000001E-4</v>
      </c>
      <c r="AJ3105" s="43">
        <v>7.3087468162374631E-5</v>
      </c>
    </row>
    <row r="3106" spans="1:36" x14ac:dyDescent="0.2">
      <c r="A3106" s="26">
        <v>8700</v>
      </c>
      <c r="B3106" s="26">
        <v>12956</v>
      </c>
      <c r="C3106" s="26" t="s">
        <v>1302</v>
      </c>
      <c r="D3106" s="26">
        <v>520038340</v>
      </c>
      <c r="E3106" s="26" t="s">
        <v>203</v>
      </c>
      <c r="F3106" s="26" t="s">
        <v>1822</v>
      </c>
      <c r="G3106" s="26" t="s">
        <v>1823</v>
      </c>
      <c r="H3106" s="26" t="s">
        <v>69</v>
      </c>
      <c r="I3106" s="26" t="s">
        <v>112</v>
      </c>
      <c r="J3106" s="26" t="s">
        <v>51</v>
      </c>
      <c r="K3106" s="26" t="s">
        <v>167</v>
      </c>
      <c r="L3106" s="26" t="s">
        <v>433</v>
      </c>
      <c r="M3106" s="26" t="s">
        <v>165</v>
      </c>
      <c r="N3106" s="26" t="s">
        <v>358</v>
      </c>
      <c r="O3106" s="26" t="s">
        <v>57</v>
      </c>
      <c r="P3106" s="26" t="s">
        <v>154</v>
      </c>
      <c r="Q3106" s="26" t="s">
        <v>154</v>
      </c>
      <c r="R3106" s="26" t="s">
        <v>54</v>
      </c>
      <c r="S3106" s="26" t="s">
        <v>531</v>
      </c>
      <c r="T3106" s="54">
        <v>0.27400000000000002</v>
      </c>
      <c r="U3106" s="36" t="s">
        <v>720</v>
      </c>
      <c r="V3106" s="43">
        <v>0.06</v>
      </c>
      <c r="W3106" s="43">
        <v>0.1547</v>
      </c>
      <c r="X3106" s="26" t="s">
        <v>347</v>
      </c>
      <c r="Z3106" s="42">
        <v>516805.92</v>
      </c>
      <c r="AA3106" s="42">
        <v>1</v>
      </c>
      <c r="AB3106" s="42">
        <v>100.4</v>
      </c>
      <c r="AC3106" s="42">
        <v>0</v>
      </c>
      <c r="AD3106" s="42">
        <v>518.87314000000003</v>
      </c>
      <c r="AG3106" s="26" t="s">
        <v>15</v>
      </c>
      <c r="AH3106" s="43">
        <v>3.52929412E-3</v>
      </c>
      <c r="AI3106" s="43">
        <v>1.096339709E-3</v>
      </c>
      <c r="AJ3106" s="43">
        <v>3.8931448619301259E-4</v>
      </c>
    </row>
    <row r="3107" spans="1:36" x14ac:dyDescent="0.2">
      <c r="A3107" s="26">
        <v>8700</v>
      </c>
      <c r="B3107" s="26">
        <v>12956</v>
      </c>
      <c r="C3107" s="26" t="s">
        <v>1677</v>
      </c>
      <c r="D3107" s="26">
        <v>520038332</v>
      </c>
      <c r="E3107" s="26" t="s">
        <v>203</v>
      </c>
      <c r="F3107" s="26" t="s">
        <v>1824</v>
      </c>
      <c r="G3107" s="26" t="s">
        <v>1825</v>
      </c>
      <c r="H3107" s="26" t="s">
        <v>69</v>
      </c>
      <c r="I3107" s="26" t="s">
        <v>113</v>
      </c>
      <c r="J3107" s="26" t="s">
        <v>51</v>
      </c>
      <c r="K3107" s="26" t="s">
        <v>51</v>
      </c>
      <c r="L3107" s="26" t="s">
        <v>433</v>
      </c>
      <c r="M3107" s="26" t="s">
        <v>165</v>
      </c>
      <c r="N3107" s="26" t="s">
        <v>357</v>
      </c>
      <c r="O3107" s="26" t="s">
        <v>57</v>
      </c>
      <c r="P3107" s="26" t="s">
        <v>154</v>
      </c>
      <c r="Q3107" s="26" t="s">
        <v>154</v>
      </c>
      <c r="R3107" s="26" t="s">
        <v>54</v>
      </c>
      <c r="S3107" s="26" t="s">
        <v>531</v>
      </c>
      <c r="T3107" s="54">
        <v>2.121</v>
      </c>
      <c r="U3107" s="36">
        <v>46391</v>
      </c>
      <c r="V3107" s="43">
        <v>1.9E-2</v>
      </c>
      <c r="W3107" s="43">
        <v>3.2599999999999997E-2</v>
      </c>
      <c r="X3107" s="26" t="s">
        <v>347</v>
      </c>
      <c r="Z3107" s="42">
        <v>2559836.2999999998</v>
      </c>
      <c r="AA3107" s="42">
        <v>1</v>
      </c>
      <c r="AB3107" s="42">
        <v>108.05</v>
      </c>
      <c r="AC3107" s="42">
        <v>0</v>
      </c>
      <c r="AD3107" s="42">
        <v>2765.9031199999999</v>
      </c>
      <c r="AG3107" s="26" t="s">
        <v>15</v>
      </c>
      <c r="AH3107" s="43">
        <v>4.4812143540000002E-3</v>
      </c>
      <c r="AI3107" s="43">
        <v>5.8441441440000002E-3</v>
      </c>
      <c r="AJ3107" s="43">
        <v>2.0752782694098415E-3</v>
      </c>
    </row>
    <row r="3108" spans="1:36" x14ac:dyDescent="0.2">
      <c r="A3108" s="26">
        <v>8700</v>
      </c>
      <c r="B3108" s="26">
        <v>12956</v>
      </c>
      <c r="C3108" s="26" t="s">
        <v>1416</v>
      </c>
      <c r="D3108" s="26">
        <v>520038274</v>
      </c>
      <c r="E3108" s="26" t="s">
        <v>203</v>
      </c>
      <c r="F3108" s="26" t="s">
        <v>1826</v>
      </c>
      <c r="G3108" s="26" t="s">
        <v>1827</v>
      </c>
      <c r="H3108" s="26" t="s">
        <v>69</v>
      </c>
      <c r="I3108" s="26" t="s">
        <v>112</v>
      </c>
      <c r="J3108" s="26" t="s">
        <v>51</v>
      </c>
      <c r="K3108" s="26" t="s">
        <v>51</v>
      </c>
      <c r="L3108" s="26" t="s">
        <v>433</v>
      </c>
      <c r="M3108" s="26" t="s">
        <v>165</v>
      </c>
      <c r="N3108" s="26" t="s">
        <v>84</v>
      </c>
      <c r="O3108" s="26" t="s">
        <v>57</v>
      </c>
      <c r="P3108" s="26" t="s">
        <v>750</v>
      </c>
      <c r="Q3108" s="26" t="s">
        <v>64</v>
      </c>
      <c r="R3108" s="26" t="s">
        <v>54</v>
      </c>
      <c r="S3108" s="26" t="s">
        <v>531</v>
      </c>
      <c r="T3108" s="54">
        <v>1.4370000000000001</v>
      </c>
      <c r="U3108" s="36" t="s">
        <v>616</v>
      </c>
      <c r="V3108" s="43">
        <v>3.5000000000000003E-2</v>
      </c>
      <c r="W3108" s="43">
        <v>4.9599999999999998E-2</v>
      </c>
      <c r="X3108" s="26" t="s">
        <v>347</v>
      </c>
      <c r="Z3108" s="42">
        <v>366850</v>
      </c>
      <c r="AA3108" s="42">
        <v>1</v>
      </c>
      <c r="AB3108" s="42">
        <v>98.91</v>
      </c>
      <c r="AC3108" s="42">
        <v>0</v>
      </c>
      <c r="AD3108" s="42">
        <v>362.85133000000002</v>
      </c>
      <c r="AG3108" s="26" t="s">
        <v>15</v>
      </c>
      <c r="AH3108" s="43">
        <v>2.2000000000000001E-3</v>
      </c>
      <c r="AI3108" s="43">
        <v>7.6667742200000005E-4</v>
      </c>
      <c r="AJ3108" s="43">
        <v>2.7225012862180773E-4</v>
      </c>
    </row>
    <row r="3109" spans="1:36" x14ac:dyDescent="0.2">
      <c r="A3109" s="26">
        <v>8700</v>
      </c>
      <c r="B3109" s="26">
        <v>12956</v>
      </c>
      <c r="C3109" s="26" t="s">
        <v>1828</v>
      </c>
      <c r="D3109" s="26">
        <v>520038894</v>
      </c>
      <c r="E3109" s="26" t="s">
        <v>203</v>
      </c>
      <c r="F3109" s="26" t="s">
        <v>1829</v>
      </c>
      <c r="G3109" s="26" t="s">
        <v>1830</v>
      </c>
      <c r="H3109" s="26" t="s">
        <v>69</v>
      </c>
      <c r="I3109" s="26" t="s">
        <v>113</v>
      </c>
      <c r="J3109" s="26" t="s">
        <v>51</v>
      </c>
      <c r="K3109" s="26" t="s">
        <v>51</v>
      </c>
      <c r="L3109" s="26" t="s">
        <v>433</v>
      </c>
      <c r="M3109" s="26" t="s">
        <v>165</v>
      </c>
      <c r="N3109" s="26" t="s">
        <v>358</v>
      </c>
      <c r="O3109" s="26" t="s">
        <v>57</v>
      </c>
      <c r="P3109" s="26" t="s">
        <v>728</v>
      </c>
      <c r="Q3109" s="26" t="s">
        <v>59</v>
      </c>
      <c r="R3109" s="26" t="s">
        <v>54</v>
      </c>
      <c r="S3109" s="26" t="s">
        <v>531</v>
      </c>
      <c r="T3109" s="54">
        <v>2.6970000000000001</v>
      </c>
      <c r="U3109" s="36">
        <v>46397</v>
      </c>
      <c r="V3109" s="43">
        <v>5.0000000000000001E-3</v>
      </c>
      <c r="W3109" s="43">
        <v>2.7799999999999998E-2</v>
      </c>
      <c r="X3109" s="26" t="s">
        <v>347</v>
      </c>
      <c r="Z3109" s="42">
        <v>889020</v>
      </c>
      <c r="AA3109" s="42">
        <v>1</v>
      </c>
      <c r="AB3109" s="42">
        <v>105.96</v>
      </c>
      <c r="AC3109" s="42">
        <v>0</v>
      </c>
      <c r="AD3109" s="42">
        <v>942.00558999999998</v>
      </c>
      <c r="AG3109" s="26" t="s">
        <v>15</v>
      </c>
      <c r="AH3109" s="43">
        <v>1.310943163E-3</v>
      </c>
      <c r="AI3109" s="43">
        <v>1.9903865800000001E-3</v>
      </c>
      <c r="AJ3109" s="43">
        <v>7.0679400028645853E-4</v>
      </c>
    </row>
    <row r="3110" spans="1:36" x14ac:dyDescent="0.2">
      <c r="A3110" s="26">
        <v>8700</v>
      </c>
      <c r="B3110" s="26">
        <v>12956</v>
      </c>
      <c r="C3110" s="26" t="s">
        <v>1314</v>
      </c>
      <c r="D3110" s="26">
        <v>520038506</v>
      </c>
      <c r="E3110" s="26" t="s">
        <v>203</v>
      </c>
      <c r="F3110" s="26" t="s">
        <v>2331</v>
      </c>
      <c r="G3110" s="26" t="s">
        <v>2332</v>
      </c>
      <c r="H3110" s="26" t="s">
        <v>69</v>
      </c>
      <c r="I3110" s="26" t="s">
        <v>112</v>
      </c>
      <c r="J3110" s="26" t="s">
        <v>51</v>
      </c>
      <c r="K3110" s="26" t="s">
        <v>51</v>
      </c>
      <c r="L3110" s="26" t="s">
        <v>433</v>
      </c>
      <c r="M3110" s="26" t="s">
        <v>165</v>
      </c>
      <c r="N3110" s="26" t="s">
        <v>357</v>
      </c>
      <c r="O3110" s="26" t="s">
        <v>57</v>
      </c>
      <c r="P3110" s="26" t="s">
        <v>733</v>
      </c>
      <c r="Q3110" s="26" t="s">
        <v>59</v>
      </c>
      <c r="R3110" s="26" t="s">
        <v>54</v>
      </c>
      <c r="S3110" s="26" t="s">
        <v>531</v>
      </c>
      <c r="T3110" s="54">
        <v>1.1020000000000001</v>
      </c>
      <c r="U3110" s="36" t="s">
        <v>1248</v>
      </c>
      <c r="V3110" s="43">
        <v>3.85E-2</v>
      </c>
      <c r="W3110" s="43">
        <v>5.1799999999999999E-2</v>
      </c>
      <c r="X3110" s="26" t="s">
        <v>347</v>
      </c>
      <c r="Z3110" s="42">
        <v>543750</v>
      </c>
      <c r="AA3110" s="42">
        <v>1</v>
      </c>
      <c r="AB3110" s="42">
        <v>101.79</v>
      </c>
      <c r="AC3110" s="42">
        <v>0</v>
      </c>
      <c r="AD3110" s="42">
        <v>553.48311999999999</v>
      </c>
      <c r="AG3110" s="26" t="s">
        <v>15</v>
      </c>
      <c r="AH3110" s="43">
        <v>1.162870726E-3</v>
      </c>
      <c r="AI3110" s="43">
        <v>1.16946798E-3</v>
      </c>
      <c r="AJ3110" s="43">
        <v>4.1528261894478778E-4</v>
      </c>
    </row>
    <row r="3111" spans="1:36" x14ac:dyDescent="0.2">
      <c r="A3111" s="26">
        <v>8700</v>
      </c>
      <c r="B3111" s="26">
        <v>12956</v>
      </c>
      <c r="C3111" s="26" t="s">
        <v>1314</v>
      </c>
      <c r="D3111" s="26">
        <v>520038506</v>
      </c>
      <c r="E3111" s="26" t="s">
        <v>203</v>
      </c>
      <c r="F3111" s="26" t="s">
        <v>1831</v>
      </c>
      <c r="G3111" s="26" t="s">
        <v>1832</v>
      </c>
      <c r="H3111" s="26" t="s">
        <v>69</v>
      </c>
      <c r="I3111" s="26" t="s">
        <v>112</v>
      </c>
      <c r="J3111" s="26" t="s">
        <v>51</v>
      </c>
      <c r="K3111" s="26" t="s">
        <v>51</v>
      </c>
      <c r="L3111" s="26" t="s">
        <v>433</v>
      </c>
      <c r="M3111" s="26" t="s">
        <v>165</v>
      </c>
      <c r="N3111" s="26" t="s">
        <v>357</v>
      </c>
      <c r="O3111" s="26" t="s">
        <v>57</v>
      </c>
      <c r="P3111" s="26" t="s">
        <v>733</v>
      </c>
      <c r="Q3111" s="26" t="s">
        <v>59</v>
      </c>
      <c r="R3111" s="26" t="s">
        <v>54</v>
      </c>
      <c r="S3111" s="26" t="s">
        <v>531</v>
      </c>
      <c r="T3111" s="54">
        <v>1.109</v>
      </c>
      <c r="U3111" s="36" t="s">
        <v>1248</v>
      </c>
      <c r="V3111" s="43">
        <v>6.7400000000000002E-2</v>
      </c>
      <c r="W3111" s="43">
        <v>5.11E-2</v>
      </c>
      <c r="X3111" s="26" t="s">
        <v>347</v>
      </c>
      <c r="Z3111" s="42">
        <v>498337.5</v>
      </c>
      <c r="AA3111" s="42">
        <v>1</v>
      </c>
      <c r="AB3111" s="42">
        <v>102.51</v>
      </c>
      <c r="AC3111" s="42">
        <v>0</v>
      </c>
      <c r="AD3111" s="42">
        <v>510.84577000000002</v>
      </c>
      <c r="AG3111" s="26" t="s">
        <v>15</v>
      </c>
      <c r="AH3111" s="43">
        <v>8.3033521699999997E-4</v>
      </c>
      <c r="AI3111" s="43">
        <v>1.079378483E-3</v>
      </c>
      <c r="AJ3111" s="43">
        <v>3.8329148907462023E-4</v>
      </c>
    </row>
    <row r="3112" spans="1:36" x14ac:dyDescent="0.2">
      <c r="A3112" s="26">
        <v>8700</v>
      </c>
      <c r="B3112" s="26">
        <v>12956</v>
      </c>
      <c r="C3112" s="26" t="s">
        <v>873</v>
      </c>
      <c r="D3112" s="26">
        <v>520038910</v>
      </c>
      <c r="E3112" s="26" t="s">
        <v>203</v>
      </c>
      <c r="F3112" s="26" t="s">
        <v>874</v>
      </c>
      <c r="G3112" s="26" t="s">
        <v>875</v>
      </c>
      <c r="H3112" s="26" t="s">
        <v>69</v>
      </c>
      <c r="I3112" s="26" t="s">
        <v>112</v>
      </c>
      <c r="J3112" s="26" t="s">
        <v>51</v>
      </c>
      <c r="K3112" s="26" t="s">
        <v>51</v>
      </c>
      <c r="L3112" s="26" t="s">
        <v>433</v>
      </c>
      <c r="M3112" s="26" t="s">
        <v>165</v>
      </c>
      <c r="N3112" s="26" t="s">
        <v>357</v>
      </c>
      <c r="O3112" s="26" t="s">
        <v>57</v>
      </c>
      <c r="P3112" s="26" t="s">
        <v>728</v>
      </c>
      <c r="Q3112" s="26" t="s">
        <v>59</v>
      </c>
      <c r="R3112" s="26" t="s">
        <v>54</v>
      </c>
      <c r="S3112" s="26" t="s">
        <v>531</v>
      </c>
      <c r="T3112" s="54">
        <v>0.48499999999999999</v>
      </c>
      <c r="U3112" s="36" t="s">
        <v>876</v>
      </c>
      <c r="V3112" s="43">
        <v>2.5499999999999998E-2</v>
      </c>
      <c r="W3112" s="43">
        <v>4.5600000000000002E-2</v>
      </c>
      <c r="X3112" s="26" t="s">
        <v>347</v>
      </c>
      <c r="Z3112" s="42">
        <v>123260.4</v>
      </c>
      <c r="AA3112" s="42">
        <v>1</v>
      </c>
      <c r="AB3112" s="42">
        <v>99.11</v>
      </c>
      <c r="AC3112" s="42">
        <v>0</v>
      </c>
      <c r="AD3112" s="42">
        <v>122.16338</v>
      </c>
      <c r="AG3112" s="26" t="s">
        <v>15</v>
      </c>
      <c r="AH3112" s="43">
        <v>1.8367467360000001E-3</v>
      </c>
      <c r="AI3112" s="43">
        <v>2.5812198400000002E-4</v>
      </c>
      <c r="AJ3112" s="43">
        <v>9.1660118533601012E-5</v>
      </c>
    </row>
    <row r="3113" spans="1:36" x14ac:dyDescent="0.2">
      <c r="A3113" s="26">
        <v>8700</v>
      </c>
      <c r="B3113" s="26">
        <v>12956</v>
      </c>
      <c r="C3113" s="26" t="s">
        <v>1836</v>
      </c>
      <c r="D3113" s="26">
        <v>520038670</v>
      </c>
      <c r="E3113" s="26" t="s">
        <v>203</v>
      </c>
      <c r="F3113" s="26" t="s">
        <v>1837</v>
      </c>
      <c r="G3113" s="26" t="s">
        <v>1838</v>
      </c>
      <c r="H3113" s="26" t="s">
        <v>69</v>
      </c>
      <c r="I3113" s="26" t="s">
        <v>112</v>
      </c>
      <c r="J3113" s="26" t="s">
        <v>51</v>
      </c>
      <c r="K3113" s="26" t="s">
        <v>51</v>
      </c>
      <c r="L3113" s="26" t="s">
        <v>433</v>
      </c>
      <c r="M3113" s="26" t="s">
        <v>165</v>
      </c>
      <c r="N3113" s="26" t="s">
        <v>355</v>
      </c>
      <c r="O3113" s="26" t="s">
        <v>57</v>
      </c>
      <c r="P3113" s="26" t="s">
        <v>154</v>
      </c>
      <c r="Q3113" s="26" t="s">
        <v>154</v>
      </c>
      <c r="R3113" s="26" t="s">
        <v>54</v>
      </c>
      <c r="S3113" s="26" t="s">
        <v>531</v>
      </c>
      <c r="T3113" s="54">
        <v>0</v>
      </c>
      <c r="U3113" s="36" t="s">
        <v>1839</v>
      </c>
      <c r="V3113" s="43">
        <v>0</v>
      </c>
      <c r="W3113" s="43">
        <v>0</v>
      </c>
      <c r="X3113" s="26" t="s">
        <v>347</v>
      </c>
      <c r="Z3113" s="42">
        <v>0.02</v>
      </c>
      <c r="AA3113" s="42">
        <v>1</v>
      </c>
      <c r="AB3113" s="42">
        <v>100.61</v>
      </c>
      <c r="AC3113" s="42">
        <v>0</v>
      </c>
      <c r="AD3113" s="42">
        <v>2.0000000000000002E-5</v>
      </c>
      <c r="AG3113" s="26" t="s">
        <v>15</v>
      </c>
      <c r="AH3113" s="43"/>
      <c r="AI3113" s="43">
        <v>4.2258487671883802E-11</v>
      </c>
      <c r="AJ3113" s="43">
        <v>1.5006152995046633E-11</v>
      </c>
    </row>
    <row r="3114" spans="1:36" x14ac:dyDescent="0.2">
      <c r="A3114" s="26">
        <v>8700</v>
      </c>
      <c r="B3114" s="26">
        <v>12956</v>
      </c>
      <c r="C3114" s="26" t="s">
        <v>1840</v>
      </c>
      <c r="D3114" s="26">
        <v>520039298</v>
      </c>
      <c r="E3114" s="26" t="s">
        <v>203</v>
      </c>
      <c r="F3114" s="26" t="s">
        <v>1841</v>
      </c>
      <c r="G3114" s="26" t="s">
        <v>1842</v>
      </c>
      <c r="H3114" s="26" t="s">
        <v>69</v>
      </c>
      <c r="I3114" s="26" t="s">
        <v>112</v>
      </c>
      <c r="J3114" s="26" t="s">
        <v>51</v>
      </c>
      <c r="K3114" s="26" t="s">
        <v>51</v>
      </c>
      <c r="L3114" s="26" t="s">
        <v>433</v>
      </c>
      <c r="M3114" s="26" t="s">
        <v>165</v>
      </c>
      <c r="N3114" s="26" t="s">
        <v>84</v>
      </c>
      <c r="O3114" s="26" t="s">
        <v>57</v>
      </c>
      <c r="P3114" s="26" t="s">
        <v>1122</v>
      </c>
      <c r="Q3114" s="26" t="s">
        <v>59</v>
      </c>
      <c r="R3114" s="26" t="s">
        <v>54</v>
      </c>
      <c r="S3114" s="26" t="s">
        <v>531</v>
      </c>
      <c r="T3114" s="54">
        <v>1.4910000000000001</v>
      </c>
      <c r="U3114" s="36" t="s">
        <v>1483</v>
      </c>
      <c r="V3114" s="43">
        <v>3.95E-2</v>
      </c>
      <c r="W3114" s="43">
        <v>5.3699999999999998E-2</v>
      </c>
      <c r="X3114" s="26" t="s">
        <v>347</v>
      </c>
      <c r="Z3114" s="42">
        <v>239983</v>
      </c>
      <c r="AA3114" s="42">
        <v>1</v>
      </c>
      <c r="AB3114" s="42">
        <v>98.07</v>
      </c>
      <c r="AC3114" s="42">
        <v>0</v>
      </c>
      <c r="AD3114" s="42">
        <v>235.35132999999999</v>
      </c>
      <c r="AG3114" s="26" t="s">
        <v>15</v>
      </c>
      <c r="AH3114" s="43">
        <v>2.8623311900000001E-4</v>
      </c>
      <c r="AI3114" s="43">
        <v>4.9727956300000002E-4</v>
      </c>
      <c r="AJ3114" s="43">
        <v>1.7658590327838543E-4</v>
      </c>
    </row>
    <row r="3115" spans="1:36" x14ac:dyDescent="0.2">
      <c r="A3115" s="26">
        <v>8700</v>
      </c>
      <c r="B3115" s="26">
        <v>12956</v>
      </c>
      <c r="C3115" s="26" t="s">
        <v>1843</v>
      </c>
      <c r="D3115" s="26">
        <v>520039314</v>
      </c>
      <c r="E3115" s="26" t="s">
        <v>203</v>
      </c>
      <c r="F3115" s="26" t="s">
        <v>1844</v>
      </c>
      <c r="G3115" s="26" t="s">
        <v>1845</v>
      </c>
      <c r="H3115" s="26" t="s">
        <v>69</v>
      </c>
      <c r="I3115" s="26" t="s">
        <v>112</v>
      </c>
      <c r="J3115" s="26" t="s">
        <v>51</v>
      </c>
      <c r="K3115" s="26" t="s">
        <v>51</v>
      </c>
      <c r="L3115" s="26" t="s">
        <v>63</v>
      </c>
      <c r="M3115" s="26" t="s">
        <v>165</v>
      </c>
      <c r="N3115" s="26" t="s">
        <v>355</v>
      </c>
      <c r="O3115" s="26" t="s">
        <v>57</v>
      </c>
      <c r="P3115" s="26" t="s">
        <v>154</v>
      </c>
      <c r="Q3115" s="26" t="s">
        <v>154</v>
      </c>
      <c r="R3115" s="26" t="s">
        <v>54</v>
      </c>
      <c r="S3115" s="26" t="s">
        <v>531</v>
      </c>
      <c r="T3115" s="54">
        <v>1.4930000000000001</v>
      </c>
      <c r="U3115" s="36" t="s">
        <v>1846</v>
      </c>
      <c r="V3115" s="43">
        <v>5.0999999999999997E-2</v>
      </c>
      <c r="W3115" s="43">
        <v>1.4686999999999999</v>
      </c>
      <c r="X3115" s="26" t="s">
        <v>347</v>
      </c>
      <c r="Z3115" s="42">
        <v>280250</v>
      </c>
      <c r="AA3115" s="42">
        <v>1</v>
      </c>
      <c r="AB3115" s="42">
        <v>25</v>
      </c>
      <c r="AC3115" s="42">
        <v>0</v>
      </c>
      <c r="AD3115" s="42">
        <v>70.0625</v>
      </c>
      <c r="AG3115" s="26" t="s">
        <v>15</v>
      </c>
      <c r="AH3115" s="43">
        <v>2.5516308038999999E-2</v>
      </c>
      <c r="AI3115" s="43">
        <v>1.48036764E-4</v>
      </c>
      <c r="AJ3115" s="43">
        <v>5.2568429710772738E-5</v>
      </c>
    </row>
    <row r="3116" spans="1:36" x14ac:dyDescent="0.2">
      <c r="A3116" s="26">
        <v>8700</v>
      </c>
      <c r="B3116" s="26">
        <v>12956</v>
      </c>
      <c r="C3116" s="26" t="s">
        <v>1687</v>
      </c>
      <c r="D3116" s="26">
        <v>520039496</v>
      </c>
      <c r="E3116" s="26" t="s">
        <v>203</v>
      </c>
      <c r="F3116" s="26" t="s">
        <v>1850</v>
      </c>
      <c r="G3116" s="26" t="s">
        <v>1851</v>
      </c>
      <c r="H3116" s="26" t="s">
        <v>69</v>
      </c>
      <c r="I3116" s="26" t="s">
        <v>113</v>
      </c>
      <c r="J3116" s="26" t="s">
        <v>51</v>
      </c>
      <c r="K3116" s="26" t="s">
        <v>51</v>
      </c>
      <c r="L3116" s="26" t="s">
        <v>433</v>
      </c>
      <c r="M3116" s="26" t="s">
        <v>165</v>
      </c>
      <c r="N3116" s="26" t="s">
        <v>357</v>
      </c>
      <c r="O3116" s="26" t="s">
        <v>57</v>
      </c>
      <c r="P3116" s="26" t="s">
        <v>154</v>
      </c>
      <c r="Q3116" s="26" t="s">
        <v>154</v>
      </c>
      <c r="R3116" s="26" t="s">
        <v>54</v>
      </c>
      <c r="S3116" s="26" t="s">
        <v>531</v>
      </c>
      <c r="T3116" s="54">
        <v>1.472</v>
      </c>
      <c r="U3116" s="36" t="s">
        <v>827</v>
      </c>
      <c r="V3116" s="43">
        <v>1.9E-2</v>
      </c>
      <c r="W3116" s="43">
        <v>5.5100000000000003E-2</v>
      </c>
      <c r="X3116" s="26" t="s">
        <v>347</v>
      </c>
      <c r="Z3116" s="42">
        <v>95958.6</v>
      </c>
      <c r="AA3116" s="42">
        <v>1</v>
      </c>
      <c r="AB3116" s="42">
        <v>106.8</v>
      </c>
      <c r="AC3116" s="42">
        <v>0</v>
      </c>
      <c r="AD3116" s="42">
        <v>102.48378</v>
      </c>
      <c r="AG3116" s="26" t="s">
        <v>15</v>
      </c>
      <c r="AH3116" s="43">
        <v>2.087490536E-3</v>
      </c>
      <c r="AI3116" s="43">
        <v>2.16540477E-4</v>
      </c>
      <c r="AJ3116" s="43">
        <v>7.6894364109535016E-5</v>
      </c>
    </row>
    <row r="3117" spans="1:36" x14ac:dyDescent="0.2">
      <c r="A3117" s="26">
        <v>8700</v>
      </c>
      <c r="B3117" s="26">
        <v>12956</v>
      </c>
      <c r="C3117" s="26" t="s">
        <v>877</v>
      </c>
      <c r="D3117" s="26">
        <v>520028010</v>
      </c>
      <c r="E3117" s="26" t="s">
        <v>203</v>
      </c>
      <c r="F3117" s="26" t="s">
        <v>1852</v>
      </c>
      <c r="G3117" s="26" t="s">
        <v>1853</v>
      </c>
      <c r="H3117" s="26" t="s">
        <v>69</v>
      </c>
      <c r="I3117" s="26" t="s">
        <v>112</v>
      </c>
      <c r="J3117" s="26" t="s">
        <v>51</v>
      </c>
      <c r="K3117" s="26" t="s">
        <v>51</v>
      </c>
      <c r="L3117" s="26" t="s">
        <v>433</v>
      </c>
      <c r="M3117" s="26" t="s">
        <v>165</v>
      </c>
      <c r="N3117" s="26" t="s">
        <v>373</v>
      </c>
      <c r="O3117" s="26" t="s">
        <v>57</v>
      </c>
      <c r="P3117" s="26" t="s">
        <v>737</v>
      </c>
      <c r="Q3117" s="26" t="s">
        <v>59</v>
      </c>
      <c r="R3117" s="26" t="s">
        <v>54</v>
      </c>
      <c r="S3117" s="26" t="s">
        <v>531</v>
      </c>
      <c r="T3117" s="54">
        <v>1.2430000000000001</v>
      </c>
      <c r="U3117" s="36" t="s">
        <v>738</v>
      </c>
      <c r="V3117" s="43">
        <v>3.5999999999999997E-2</v>
      </c>
      <c r="W3117" s="43">
        <v>4.87E-2</v>
      </c>
      <c r="X3117" s="26" t="s">
        <v>347</v>
      </c>
      <c r="Z3117" s="42">
        <v>196305.57</v>
      </c>
      <c r="AA3117" s="42">
        <v>1</v>
      </c>
      <c r="AB3117" s="42">
        <v>99.43</v>
      </c>
      <c r="AC3117" s="42">
        <v>0</v>
      </c>
      <c r="AD3117" s="42">
        <v>195.18663000000001</v>
      </c>
      <c r="AG3117" s="26" t="s">
        <v>15</v>
      </c>
      <c r="AH3117" s="43">
        <v>9.4567893399999999E-4</v>
      </c>
      <c r="AI3117" s="43">
        <v>4.1241458899999998E-4</v>
      </c>
      <c r="AJ3117" s="43">
        <v>1.4645002161837797E-4</v>
      </c>
    </row>
    <row r="3118" spans="1:36" x14ac:dyDescent="0.2">
      <c r="A3118" s="26">
        <v>8700</v>
      </c>
      <c r="B3118" s="26">
        <v>12956</v>
      </c>
      <c r="C3118" s="26" t="s">
        <v>877</v>
      </c>
      <c r="D3118" s="26">
        <v>520028010</v>
      </c>
      <c r="E3118" s="26" t="s">
        <v>203</v>
      </c>
      <c r="F3118" s="26" t="s">
        <v>878</v>
      </c>
      <c r="G3118" s="26" t="s">
        <v>879</v>
      </c>
      <c r="H3118" s="26" t="s">
        <v>69</v>
      </c>
      <c r="I3118" s="26" t="s">
        <v>114</v>
      </c>
      <c r="J3118" s="26" t="s">
        <v>51</v>
      </c>
      <c r="K3118" s="26" t="s">
        <v>51</v>
      </c>
      <c r="L3118" s="26" t="s">
        <v>433</v>
      </c>
      <c r="M3118" s="26" t="s">
        <v>165</v>
      </c>
      <c r="N3118" s="26" t="s">
        <v>373</v>
      </c>
      <c r="O3118" s="26" t="s">
        <v>57</v>
      </c>
      <c r="P3118" s="26" t="s">
        <v>737</v>
      </c>
      <c r="Q3118" s="26" t="s">
        <v>59</v>
      </c>
      <c r="R3118" s="26" t="s">
        <v>54</v>
      </c>
      <c r="S3118" s="26" t="s">
        <v>531</v>
      </c>
      <c r="T3118" s="54">
        <v>1.226</v>
      </c>
      <c r="U3118" s="36" t="s">
        <v>738</v>
      </c>
      <c r="V3118" s="43">
        <v>5.8500000000000003E-2</v>
      </c>
      <c r="W3118" s="43">
        <v>6.2600000000000003E-2</v>
      </c>
      <c r="X3118" s="26" t="s">
        <v>347</v>
      </c>
      <c r="Z3118" s="42">
        <v>22500</v>
      </c>
      <c r="AA3118" s="42">
        <v>1</v>
      </c>
      <c r="AB3118" s="42">
        <v>105.62</v>
      </c>
      <c r="AC3118" s="42">
        <v>0</v>
      </c>
      <c r="AD3118" s="42">
        <v>23.764500000000002</v>
      </c>
      <c r="AG3118" s="26" t="s">
        <v>15</v>
      </c>
      <c r="AH3118" s="43">
        <v>2.0886346899999999E-4</v>
      </c>
      <c r="AI3118" s="43">
        <v>5.02125915139242E-5</v>
      </c>
      <c r="AJ3118" s="43">
        <v>1.7830686142539287E-5</v>
      </c>
    </row>
    <row r="3119" spans="1:36" x14ac:dyDescent="0.2">
      <c r="A3119" s="26">
        <v>8700</v>
      </c>
      <c r="B3119" s="26">
        <v>12956</v>
      </c>
      <c r="C3119" s="26" t="s">
        <v>877</v>
      </c>
      <c r="D3119" s="26">
        <v>520028010</v>
      </c>
      <c r="E3119" s="26" t="s">
        <v>203</v>
      </c>
      <c r="F3119" s="26" t="s">
        <v>1854</v>
      </c>
      <c r="G3119" s="26" t="s">
        <v>1855</v>
      </c>
      <c r="H3119" s="26" t="s">
        <v>69</v>
      </c>
      <c r="I3119" s="26" t="s">
        <v>112</v>
      </c>
      <c r="J3119" s="26" t="s">
        <v>51</v>
      </c>
      <c r="K3119" s="26" t="s">
        <v>51</v>
      </c>
      <c r="L3119" s="26" t="s">
        <v>433</v>
      </c>
      <c r="M3119" s="26" t="s">
        <v>165</v>
      </c>
      <c r="N3119" s="26" t="s">
        <v>373</v>
      </c>
      <c r="O3119" s="26" t="s">
        <v>57</v>
      </c>
      <c r="P3119" s="26" t="s">
        <v>737</v>
      </c>
      <c r="Q3119" s="26" t="s">
        <v>59</v>
      </c>
      <c r="R3119" s="26" t="s">
        <v>54</v>
      </c>
      <c r="S3119" s="26" t="s">
        <v>531</v>
      </c>
      <c r="T3119" s="54">
        <v>2.109</v>
      </c>
      <c r="U3119" s="36" t="s">
        <v>1042</v>
      </c>
      <c r="V3119" s="43">
        <v>2.1999999999999999E-2</v>
      </c>
      <c r="W3119" s="43">
        <v>4.9099999999999998E-2</v>
      </c>
      <c r="X3119" s="26" t="s">
        <v>347</v>
      </c>
      <c r="Z3119" s="42">
        <v>569095</v>
      </c>
      <c r="AA3119" s="42">
        <v>1</v>
      </c>
      <c r="AB3119" s="42">
        <v>94.62</v>
      </c>
      <c r="AC3119" s="42">
        <v>0</v>
      </c>
      <c r="AD3119" s="42">
        <v>538.47769000000005</v>
      </c>
      <c r="AG3119" s="26" t="s">
        <v>15</v>
      </c>
      <c r="AH3119" s="43">
        <v>5.2511649300000004E-4</v>
      </c>
      <c r="AI3119" s="43">
        <v>1.1377626410000001E-3</v>
      </c>
      <c r="AJ3119" s="43">
        <v>4.0402393002796468E-4</v>
      </c>
    </row>
    <row r="3120" spans="1:36" x14ac:dyDescent="0.2">
      <c r="A3120" s="26">
        <v>8700</v>
      </c>
      <c r="B3120" s="26">
        <v>12956</v>
      </c>
      <c r="C3120" s="26" t="s">
        <v>877</v>
      </c>
      <c r="D3120" s="26">
        <v>520028010</v>
      </c>
      <c r="E3120" s="26" t="s">
        <v>203</v>
      </c>
      <c r="F3120" s="26" t="s">
        <v>1856</v>
      </c>
      <c r="G3120" s="26" t="s">
        <v>1857</v>
      </c>
      <c r="H3120" s="26" t="s">
        <v>69</v>
      </c>
      <c r="I3120" s="26" t="s">
        <v>112</v>
      </c>
      <c r="J3120" s="26" t="s">
        <v>51</v>
      </c>
      <c r="K3120" s="26" t="s">
        <v>51</v>
      </c>
      <c r="L3120" s="26" t="s">
        <v>433</v>
      </c>
      <c r="M3120" s="26" t="s">
        <v>165</v>
      </c>
      <c r="N3120" s="26" t="s">
        <v>373</v>
      </c>
      <c r="O3120" s="26" t="s">
        <v>57</v>
      </c>
      <c r="P3120" s="26" t="s">
        <v>737</v>
      </c>
      <c r="Q3120" s="26" t="s">
        <v>59</v>
      </c>
      <c r="R3120" s="26" t="s">
        <v>54</v>
      </c>
      <c r="S3120" s="26" t="s">
        <v>531</v>
      </c>
      <c r="T3120" s="54">
        <v>3.391</v>
      </c>
      <c r="U3120" s="36" t="s">
        <v>1858</v>
      </c>
      <c r="V3120" s="43">
        <v>2.7400000000000001E-2</v>
      </c>
      <c r="W3120" s="43">
        <v>4.9399999999999999E-2</v>
      </c>
      <c r="X3120" s="26" t="s">
        <v>347</v>
      </c>
      <c r="Z3120" s="42">
        <v>150000</v>
      </c>
      <c r="AA3120" s="42">
        <v>1</v>
      </c>
      <c r="AB3120" s="42">
        <v>94.13</v>
      </c>
      <c r="AC3120" s="42">
        <v>0</v>
      </c>
      <c r="AD3120" s="42">
        <v>141.19499999999999</v>
      </c>
      <c r="AG3120" s="26" t="s">
        <v>15</v>
      </c>
      <c r="AH3120" s="43">
        <v>2.0000000000000001E-4</v>
      </c>
      <c r="AI3120" s="43">
        <v>2.9833435800000001E-4</v>
      </c>
      <c r="AJ3120" s="43">
        <v>1.0593968860678047E-4</v>
      </c>
    </row>
    <row r="3121" spans="1:36" x14ac:dyDescent="0.2">
      <c r="A3121" s="26">
        <v>8700</v>
      </c>
      <c r="B3121" s="26">
        <v>12956</v>
      </c>
      <c r="C3121" s="26" t="s">
        <v>1859</v>
      </c>
      <c r="D3121" s="26">
        <v>520033986</v>
      </c>
      <c r="E3121" s="26" t="s">
        <v>203</v>
      </c>
      <c r="F3121" s="26" t="s">
        <v>1860</v>
      </c>
      <c r="G3121" s="26" t="s">
        <v>1861</v>
      </c>
      <c r="H3121" s="26" t="s">
        <v>69</v>
      </c>
      <c r="I3121" s="26" t="s">
        <v>112</v>
      </c>
      <c r="J3121" s="26" t="s">
        <v>51</v>
      </c>
      <c r="K3121" s="26" t="s">
        <v>51</v>
      </c>
      <c r="L3121" s="26" t="s">
        <v>433</v>
      </c>
      <c r="M3121" s="26" t="s">
        <v>165</v>
      </c>
      <c r="N3121" s="26" t="s">
        <v>141</v>
      </c>
      <c r="O3121" s="26" t="s">
        <v>57</v>
      </c>
      <c r="P3121" s="26" t="s">
        <v>1244</v>
      </c>
      <c r="Q3121" s="26" t="s">
        <v>64</v>
      </c>
      <c r="R3121" s="26" t="s">
        <v>54</v>
      </c>
      <c r="S3121" s="26" t="s">
        <v>531</v>
      </c>
      <c r="T3121" s="54">
        <v>5.1020000000000003</v>
      </c>
      <c r="U3121" s="36" t="s">
        <v>1221</v>
      </c>
      <c r="V3121" s="43">
        <v>1.95E-2</v>
      </c>
      <c r="W3121" s="43">
        <v>4.8599999999999997E-2</v>
      </c>
      <c r="X3121" s="26" t="s">
        <v>347</v>
      </c>
      <c r="Z3121" s="42">
        <v>988512.72</v>
      </c>
      <c r="AA3121" s="42">
        <v>1</v>
      </c>
      <c r="AB3121" s="42">
        <v>86.35</v>
      </c>
      <c r="AC3121" s="42">
        <v>0</v>
      </c>
      <c r="AD3121" s="42">
        <v>853.58073000000002</v>
      </c>
      <c r="AG3121" s="26" t="s">
        <v>15</v>
      </c>
      <c r="AH3121" s="43">
        <v>9.8522755499999993E-4</v>
      </c>
      <c r="AI3121" s="43">
        <v>1.803551537E-3</v>
      </c>
      <c r="AJ3121" s="43">
        <v>6.4044815140017956E-4</v>
      </c>
    </row>
    <row r="3122" spans="1:36" x14ac:dyDescent="0.2">
      <c r="A3122" s="26">
        <v>8700</v>
      </c>
      <c r="B3122" s="26">
        <v>12956</v>
      </c>
      <c r="C3122" s="26" t="s">
        <v>880</v>
      </c>
      <c r="D3122" s="26">
        <v>520000472</v>
      </c>
      <c r="E3122" s="26" t="s">
        <v>203</v>
      </c>
      <c r="F3122" s="26" t="s">
        <v>1862</v>
      </c>
      <c r="G3122" s="26" t="s">
        <v>1863</v>
      </c>
      <c r="H3122" s="26" t="s">
        <v>69</v>
      </c>
      <c r="I3122" s="26" t="s">
        <v>113</v>
      </c>
      <c r="J3122" s="26" t="s">
        <v>51</v>
      </c>
      <c r="K3122" s="26" t="s">
        <v>51</v>
      </c>
      <c r="L3122" s="26" t="s">
        <v>433</v>
      </c>
      <c r="M3122" s="26" t="s">
        <v>165</v>
      </c>
      <c r="N3122" s="26" t="s">
        <v>87</v>
      </c>
      <c r="O3122" s="26" t="s">
        <v>57</v>
      </c>
      <c r="P3122" s="26" t="s">
        <v>708</v>
      </c>
      <c r="Q3122" s="26" t="s">
        <v>64</v>
      </c>
      <c r="R3122" s="26" t="s">
        <v>54</v>
      </c>
      <c r="S3122" s="26" t="s">
        <v>531</v>
      </c>
      <c r="T3122" s="54">
        <v>3.1850000000000001</v>
      </c>
      <c r="U3122" s="36">
        <v>47456</v>
      </c>
      <c r="V3122" s="43">
        <v>3.85E-2</v>
      </c>
      <c r="W3122" s="43">
        <v>2.4299999999999999E-2</v>
      </c>
      <c r="X3122" s="26" t="s">
        <v>347</v>
      </c>
      <c r="Z3122" s="42">
        <v>2202914.4900000002</v>
      </c>
      <c r="AA3122" s="42">
        <v>1</v>
      </c>
      <c r="AB3122" s="42">
        <v>122.39</v>
      </c>
      <c r="AC3122" s="42">
        <v>0</v>
      </c>
      <c r="AD3122" s="42">
        <v>2696.1470399999998</v>
      </c>
      <c r="AG3122" s="26" t="s">
        <v>15</v>
      </c>
      <c r="AH3122" s="43">
        <v>8.6224430400000005E-4</v>
      </c>
      <c r="AI3122" s="43">
        <v>5.6967548220000002E-3</v>
      </c>
      <c r="AJ3122" s="43">
        <v>2.022939748969106E-3</v>
      </c>
    </row>
    <row r="3123" spans="1:36" x14ac:dyDescent="0.2">
      <c r="A3123" s="26">
        <v>8700</v>
      </c>
      <c r="B3123" s="26">
        <v>12956</v>
      </c>
      <c r="C3123" s="26" t="s">
        <v>880</v>
      </c>
      <c r="D3123" s="26">
        <v>520000472</v>
      </c>
      <c r="E3123" s="26" t="s">
        <v>203</v>
      </c>
      <c r="F3123" s="26" t="s">
        <v>881</v>
      </c>
      <c r="G3123" s="26" t="s">
        <v>882</v>
      </c>
      <c r="H3123" s="26" t="s">
        <v>69</v>
      </c>
      <c r="I3123" s="26" t="s">
        <v>113</v>
      </c>
      <c r="J3123" s="26" t="s">
        <v>51</v>
      </c>
      <c r="K3123" s="26" t="s">
        <v>51</v>
      </c>
      <c r="L3123" s="26" t="s">
        <v>433</v>
      </c>
      <c r="M3123" s="26" t="s">
        <v>165</v>
      </c>
      <c r="N3123" s="26" t="s">
        <v>87</v>
      </c>
      <c r="O3123" s="26" t="s">
        <v>57</v>
      </c>
      <c r="P3123" s="26" t="s">
        <v>708</v>
      </c>
      <c r="Q3123" s="26" t="s">
        <v>64</v>
      </c>
      <c r="R3123" s="26" t="s">
        <v>54</v>
      </c>
      <c r="S3123" s="26" t="s">
        <v>531</v>
      </c>
      <c r="T3123" s="54">
        <v>0.64700000000000002</v>
      </c>
      <c r="U3123" s="36">
        <v>46025</v>
      </c>
      <c r="V3123" s="43">
        <v>4.4999999999999998E-2</v>
      </c>
      <c r="W3123" s="43">
        <v>2.8299999999999999E-2</v>
      </c>
      <c r="X3123" s="26" t="s">
        <v>347</v>
      </c>
      <c r="Z3123" s="42">
        <v>3554463</v>
      </c>
      <c r="AA3123" s="42">
        <v>1</v>
      </c>
      <c r="AB3123" s="42">
        <v>119.91</v>
      </c>
      <c r="AC3123" s="42">
        <v>0</v>
      </c>
      <c r="AD3123" s="42">
        <v>4262.1565799999998</v>
      </c>
      <c r="AG3123" s="26" t="s">
        <v>15</v>
      </c>
      <c r="AH3123" s="43">
        <v>1.2026180489999999E-3</v>
      </c>
      <c r="AI3123" s="43">
        <v>9.0056145639999998E-3</v>
      </c>
      <c r="AJ3123" s="43">
        <v>3.197928686416236E-3</v>
      </c>
    </row>
    <row r="3124" spans="1:36" x14ac:dyDescent="0.2">
      <c r="A3124" s="26">
        <v>8700</v>
      </c>
      <c r="B3124" s="26">
        <v>12956</v>
      </c>
      <c r="C3124" s="26" t="s">
        <v>880</v>
      </c>
      <c r="D3124" s="26">
        <v>520000472</v>
      </c>
      <c r="E3124" s="26" t="s">
        <v>203</v>
      </c>
      <c r="F3124" s="26" t="s">
        <v>1864</v>
      </c>
      <c r="G3124" s="26" t="s">
        <v>1865</v>
      </c>
      <c r="H3124" s="26" t="s">
        <v>69</v>
      </c>
      <c r="I3124" s="26" t="s">
        <v>113</v>
      </c>
      <c r="J3124" s="26" t="s">
        <v>51</v>
      </c>
      <c r="K3124" s="26" t="s">
        <v>51</v>
      </c>
      <c r="L3124" s="26" t="s">
        <v>433</v>
      </c>
      <c r="M3124" s="26" t="s">
        <v>165</v>
      </c>
      <c r="N3124" s="26" t="s">
        <v>87</v>
      </c>
      <c r="O3124" s="26" t="s">
        <v>57</v>
      </c>
      <c r="P3124" s="26" t="s">
        <v>708</v>
      </c>
      <c r="Q3124" s="26" t="s">
        <v>64</v>
      </c>
      <c r="R3124" s="26" t="s">
        <v>54</v>
      </c>
      <c r="S3124" s="26" t="s">
        <v>531</v>
      </c>
      <c r="T3124" s="54">
        <v>5.5519999999999996</v>
      </c>
      <c r="U3124" s="36" t="s">
        <v>970</v>
      </c>
      <c r="V3124" s="43">
        <v>2.3900000000000001E-2</v>
      </c>
      <c r="W3124" s="43">
        <v>2.5999999999999999E-2</v>
      </c>
      <c r="X3124" s="26" t="s">
        <v>347</v>
      </c>
      <c r="Z3124" s="42">
        <v>2111770</v>
      </c>
      <c r="AA3124" s="42">
        <v>1</v>
      </c>
      <c r="AB3124" s="42">
        <v>114.47</v>
      </c>
      <c r="AC3124" s="42">
        <v>0</v>
      </c>
      <c r="AD3124" s="42">
        <v>2417.34312</v>
      </c>
      <c r="AG3124" s="26" t="s">
        <v>15</v>
      </c>
      <c r="AH3124" s="43">
        <v>5.4299039199999998E-4</v>
      </c>
      <c r="AI3124" s="43">
        <v>5.1076632209999997E-3</v>
      </c>
      <c r="AJ3124" s="43">
        <v>1.8137510350121689E-3</v>
      </c>
    </row>
    <row r="3125" spans="1:36" x14ac:dyDescent="0.2">
      <c r="A3125" s="26">
        <v>8700</v>
      </c>
      <c r="B3125" s="26">
        <v>12956</v>
      </c>
      <c r="C3125" s="26" t="s">
        <v>880</v>
      </c>
      <c r="D3125" s="26">
        <v>520000472</v>
      </c>
      <c r="E3125" s="26" t="s">
        <v>203</v>
      </c>
      <c r="F3125" s="26" t="s">
        <v>1866</v>
      </c>
      <c r="G3125" s="26" t="s">
        <v>1867</v>
      </c>
      <c r="H3125" s="26" t="s">
        <v>69</v>
      </c>
      <c r="I3125" s="26" t="s">
        <v>113</v>
      </c>
      <c r="J3125" s="26" t="s">
        <v>51</v>
      </c>
      <c r="K3125" s="26" t="s">
        <v>51</v>
      </c>
      <c r="L3125" s="26" t="s">
        <v>433</v>
      </c>
      <c r="M3125" s="26" t="s">
        <v>165</v>
      </c>
      <c r="N3125" s="26" t="s">
        <v>87</v>
      </c>
      <c r="O3125" s="26" t="s">
        <v>57</v>
      </c>
      <c r="P3125" s="26" t="s">
        <v>708</v>
      </c>
      <c r="Q3125" s="26" t="s">
        <v>64</v>
      </c>
      <c r="R3125" s="26" t="s">
        <v>54</v>
      </c>
      <c r="S3125" s="26" t="s">
        <v>531</v>
      </c>
      <c r="T3125" s="54">
        <v>10.532999999999999</v>
      </c>
      <c r="U3125" s="36" t="s">
        <v>1868</v>
      </c>
      <c r="V3125" s="43">
        <v>1.2500000000000001E-2</v>
      </c>
      <c r="W3125" s="43">
        <v>3.0099999999999998E-2</v>
      </c>
      <c r="X3125" s="26" t="s">
        <v>347</v>
      </c>
      <c r="Z3125" s="42">
        <v>3002000</v>
      </c>
      <c r="AA3125" s="42">
        <v>1</v>
      </c>
      <c r="AB3125" s="42">
        <v>95.26</v>
      </c>
      <c r="AC3125" s="42">
        <v>0</v>
      </c>
      <c r="AD3125" s="42">
        <v>2859.7051999999999</v>
      </c>
      <c r="AG3125" s="26" t="s">
        <v>15</v>
      </c>
      <c r="AH3125" s="43">
        <v>6.9946216899999995E-4</v>
      </c>
      <c r="AI3125" s="43">
        <v>6.0423408460000003E-3</v>
      </c>
      <c r="AJ3125" s="43">
        <v>2.1456586875965213E-3</v>
      </c>
    </row>
    <row r="3126" spans="1:36" x14ac:dyDescent="0.2">
      <c r="A3126" s="26">
        <v>8700</v>
      </c>
      <c r="B3126" s="26">
        <v>12956</v>
      </c>
      <c r="C3126" s="26" t="s">
        <v>533</v>
      </c>
      <c r="D3126" s="26">
        <v>520018078</v>
      </c>
      <c r="E3126" s="26" t="s">
        <v>203</v>
      </c>
      <c r="F3126" s="26" t="s">
        <v>883</v>
      </c>
      <c r="G3126" s="26" t="s">
        <v>884</v>
      </c>
      <c r="H3126" s="26" t="s">
        <v>69</v>
      </c>
      <c r="I3126" s="26" t="s">
        <v>113</v>
      </c>
      <c r="J3126" s="26" t="s">
        <v>51</v>
      </c>
      <c r="K3126" s="26" t="s">
        <v>51</v>
      </c>
      <c r="L3126" s="26" t="s">
        <v>433</v>
      </c>
      <c r="M3126" s="26" t="s">
        <v>165</v>
      </c>
      <c r="N3126" s="26" t="s">
        <v>129</v>
      </c>
      <c r="O3126" s="26" t="s">
        <v>57</v>
      </c>
      <c r="P3126" s="26" t="s">
        <v>530</v>
      </c>
      <c r="Q3126" s="26" t="s">
        <v>59</v>
      </c>
      <c r="R3126" s="26" t="s">
        <v>54</v>
      </c>
      <c r="S3126" s="26" t="s">
        <v>531</v>
      </c>
      <c r="T3126" s="54">
        <v>1.4850000000000001</v>
      </c>
      <c r="U3126" s="36" t="s">
        <v>754</v>
      </c>
      <c r="V3126" s="43">
        <v>8.3000000000000001E-3</v>
      </c>
      <c r="W3126" s="43">
        <v>2.2599999999999999E-2</v>
      </c>
      <c r="X3126" s="26" t="s">
        <v>347</v>
      </c>
      <c r="Z3126" s="42">
        <v>1358350</v>
      </c>
      <c r="AA3126" s="42">
        <v>1</v>
      </c>
      <c r="AB3126" s="42">
        <v>113.32</v>
      </c>
      <c r="AC3126" s="42">
        <v>0</v>
      </c>
      <c r="AD3126" s="42">
        <v>1539.2822200000001</v>
      </c>
      <c r="AG3126" s="26" t="s">
        <v>15</v>
      </c>
      <c r="AH3126" s="43">
        <v>8.9309430599999995E-4</v>
      </c>
      <c r="AI3126" s="43">
        <v>3.2523869350000001E-3</v>
      </c>
      <c r="AJ3126" s="43">
        <v>1.1549352247937515E-3</v>
      </c>
    </row>
    <row r="3127" spans="1:36" x14ac:dyDescent="0.2">
      <c r="A3127" s="26">
        <v>8700</v>
      </c>
      <c r="B3127" s="26">
        <v>12956</v>
      </c>
      <c r="C3127" s="26" t="s">
        <v>533</v>
      </c>
      <c r="D3127" s="26">
        <v>520018078</v>
      </c>
      <c r="E3127" s="26" t="s">
        <v>203</v>
      </c>
      <c r="F3127" s="26" t="s">
        <v>885</v>
      </c>
      <c r="G3127" s="26" t="s">
        <v>886</v>
      </c>
      <c r="H3127" s="26" t="s">
        <v>69</v>
      </c>
      <c r="I3127" s="26" t="s">
        <v>112</v>
      </c>
      <c r="J3127" s="26" t="s">
        <v>51</v>
      </c>
      <c r="K3127" s="26" t="s">
        <v>51</v>
      </c>
      <c r="L3127" s="26" t="s">
        <v>433</v>
      </c>
      <c r="M3127" s="26" t="s">
        <v>165</v>
      </c>
      <c r="N3127" s="26" t="s">
        <v>129</v>
      </c>
      <c r="O3127" s="26" t="s">
        <v>57</v>
      </c>
      <c r="P3127" s="26" t="s">
        <v>530</v>
      </c>
      <c r="Q3127" s="26" t="s">
        <v>59</v>
      </c>
      <c r="R3127" s="26" t="s">
        <v>54</v>
      </c>
      <c r="S3127" s="26" t="s">
        <v>531</v>
      </c>
      <c r="T3127" s="54">
        <v>0.159</v>
      </c>
      <c r="U3127" s="36" t="s">
        <v>579</v>
      </c>
      <c r="V3127" s="43">
        <v>2.0199999999999999E-2</v>
      </c>
      <c r="W3127" s="43">
        <v>4.4299999999999999E-2</v>
      </c>
      <c r="X3127" s="26" t="s">
        <v>347</v>
      </c>
      <c r="Z3127" s="42">
        <v>333830</v>
      </c>
      <c r="AA3127" s="42">
        <v>1</v>
      </c>
      <c r="AB3127" s="42">
        <v>101.32</v>
      </c>
      <c r="AC3127" s="42">
        <v>0</v>
      </c>
      <c r="AD3127" s="42">
        <v>338.23656</v>
      </c>
      <c r="AG3127" s="26" t="s">
        <v>15</v>
      </c>
      <c r="AH3127" s="43">
        <v>3.9514060899999999E-4</v>
      </c>
      <c r="AI3127" s="43">
        <v>7.1466827499999999E-4</v>
      </c>
      <c r="AJ3127" s="43">
        <v>2.5378147839391353E-4</v>
      </c>
    </row>
    <row r="3128" spans="1:36" x14ac:dyDescent="0.2">
      <c r="A3128" s="26">
        <v>8700</v>
      </c>
      <c r="B3128" s="26">
        <v>12956</v>
      </c>
      <c r="C3128" s="26" t="s">
        <v>533</v>
      </c>
      <c r="D3128" s="26">
        <v>520018078</v>
      </c>
      <c r="E3128" s="26" t="s">
        <v>203</v>
      </c>
      <c r="F3128" s="26" t="s">
        <v>887</v>
      </c>
      <c r="G3128" s="26" t="s">
        <v>888</v>
      </c>
      <c r="H3128" s="26" t="s">
        <v>69</v>
      </c>
      <c r="I3128" s="26" t="s">
        <v>113</v>
      </c>
      <c r="J3128" s="26" t="s">
        <v>51</v>
      </c>
      <c r="K3128" s="26" t="s">
        <v>51</v>
      </c>
      <c r="L3128" s="26" t="s">
        <v>433</v>
      </c>
      <c r="M3128" s="26" t="s">
        <v>165</v>
      </c>
      <c r="N3128" s="26" t="s">
        <v>129</v>
      </c>
      <c r="O3128" s="26" t="s">
        <v>57</v>
      </c>
      <c r="P3128" s="26" t="s">
        <v>733</v>
      </c>
      <c r="Q3128" s="26" t="s">
        <v>59</v>
      </c>
      <c r="R3128" s="26" t="s">
        <v>54</v>
      </c>
      <c r="S3128" s="26" t="s">
        <v>531</v>
      </c>
      <c r="T3128" s="54">
        <v>0.159</v>
      </c>
      <c r="U3128" s="36" t="s">
        <v>889</v>
      </c>
      <c r="V3128" s="43">
        <v>2.4199999999999999E-2</v>
      </c>
      <c r="W3128" s="43">
        <v>3.0300000000000001E-2</v>
      </c>
      <c r="X3128" s="26" t="s">
        <v>347</v>
      </c>
      <c r="Z3128" s="42">
        <v>2350000</v>
      </c>
      <c r="AA3128" s="42">
        <v>1</v>
      </c>
      <c r="AB3128" s="42">
        <v>117.46</v>
      </c>
      <c r="AC3128" s="42">
        <v>0</v>
      </c>
      <c r="AD3128" s="42">
        <v>2760.31</v>
      </c>
      <c r="AG3128" s="26" t="s">
        <v>15</v>
      </c>
      <c r="AH3128" s="43">
        <v>1.6306421949999999E-3</v>
      </c>
      <c r="AI3128" s="43">
        <v>5.8323263049999997E-3</v>
      </c>
      <c r="AJ3128" s="43">
        <v>2.0710817086878586E-3</v>
      </c>
    </row>
    <row r="3129" spans="1:36" x14ac:dyDescent="0.2">
      <c r="A3129" s="26">
        <v>8700</v>
      </c>
      <c r="B3129" s="26">
        <v>12956</v>
      </c>
      <c r="C3129" s="26" t="s">
        <v>533</v>
      </c>
      <c r="D3129" s="26">
        <v>520018078</v>
      </c>
      <c r="E3129" s="26" t="s">
        <v>203</v>
      </c>
      <c r="F3129" s="26" t="s">
        <v>1869</v>
      </c>
      <c r="G3129" s="26" t="s">
        <v>1870</v>
      </c>
      <c r="H3129" s="26" t="s">
        <v>69</v>
      </c>
      <c r="I3129" s="26" t="s">
        <v>113</v>
      </c>
      <c r="J3129" s="26" t="s">
        <v>51</v>
      </c>
      <c r="K3129" s="26" t="s">
        <v>51</v>
      </c>
      <c r="L3129" s="26" t="s">
        <v>433</v>
      </c>
      <c r="M3129" s="26" t="s">
        <v>165</v>
      </c>
      <c r="N3129" s="26" t="s">
        <v>129</v>
      </c>
      <c r="O3129" s="26" t="s">
        <v>57</v>
      </c>
      <c r="P3129" s="26" t="s">
        <v>530</v>
      </c>
      <c r="Q3129" s="26" t="s">
        <v>59</v>
      </c>
      <c r="R3129" s="26" t="s">
        <v>54</v>
      </c>
      <c r="S3129" s="26" t="s">
        <v>531</v>
      </c>
      <c r="T3129" s="54">
        <v>2.8959999999999999</v>
      </c>
      <c r="U3129" s="36" t="s">
        <v>1871</v>
      </c>
      <c r="V3129" s="43">
        <v>1E-3</v>
      </c>
      <c r="W3129" s="43">
        <v>2.1899999999999999E-2</v>
      </c>
      <c r="X3129" s="26" t="s">
        <v>347</v>
      </c>
      <c r="Z3129" s="42">
        <v>2827770</v>
      </c>
      <c r="AA3129" s="42">
        <v>1</v>
      </c>
      <c r="AB3129" s="42">
        <v>105.89</v>
      </c>
      <c r="AC3129" s="42">
        <v>0</v>
      </c>
      <c r="AD3129" s="42">
        <v>2994.3256500000002</v>
      </c>
      <c r="AG3129" s="26" t="s">
        <v>15</v>
      </c>
      <c r="AH3129" s="43">
        <v>9.0135165899999997E-4</v>
      </c>
      <c r="AI3129" s="43">
        <v>6.3267836779999998E-3</v>
      </c>
      <c r="AJ3129" s="43">
        <v>2.2466654410446233E-3</v>
      </c>
    </row>
    <row r="3130" spans="1:36" x14ac:dyDescent="0.2">
      <c r="A3130" s="26">
        <v>8700</v>
      </c>
      <c r="B3130" s="26">
        <v>12956</v>
      </c>
      <c r="C3130" s="26" t="s">
        <v>533</v>
      </c>
      <c r="D3130" s="26">
        <v>520018078</v>
      </c>
      <c r="E3130" s="26" t="s">
        <v>203</v>
      </c>
      <c r="F3130" s="26" t="s">
        <v>1872</v>
      </c>
      <c r="G3130" s="26" t="s">
        <v>1873</v>
      </c>
      <c r="H3130" s="26" t="s">
        <v>69</v>
      </c>
      <c r="I3130" s="26" t="s">
        <v>113</v>
      </c>
      <c r="J3130" s="26" t="s">
        <v>51</v>
      </c>
      <c r="K3130" s="26" t="s">
        <v>51</v>
      </c>
      <c r="L3130" s="26" t="s">
        <v>433</v>
      </c>
      <c r="M3130" s="26" t="s">
        <v>165</v>
      </c>
      <c r="N3130" s="26" t="s">
        <v>129</v>
      </c>
      <c r="O3130" s="26" t="s">
        <v>57</v>
      </c>
      <c r="P3130" s="26" t="s">
        <v>530</v>
      </c>
      <c r="Q3130" s="26" t="s">
        <v>59</v>
      </c>
      <c r="R3130" s="26" t="s">
        <v>54</v>
      </c>
      <c r="S3130" s="26" t="s">
        <v>531</v>
      </c>
      <c r="T3130" s="54">
        <v>4.891</v>
      </c>
      <c r="U3130" s="36" t="s">
        <v>1874</v>
      </c>
      <c r="V3130" s="43">
        <v>1E-3</v>
      </c>
      <c r="W3130" s="43">
        <v>2.3599999999999999E-2</v>
      </c>
      <c r="X3130" s="26" t="s">
        <v>347</v>
      </c>
      <c r="Z3130" s="42">
        <v>1430000</v>
      </c>
      <c r="AA3130" s="42">
        <v>1</v>
      </c>
      <c r="AB3130" s="42">
        <v>100.78</v>
      </c>
      <c r="AC3130" s="42">
        <v>0</v>
      </c>
      <c r="AD3130" s="42">
        <v>1441.154</v>
      </c>
      <c r="AG3130" s="26" t="s">
        <v>15</v>
      </c>
      <c r="AH3130" s="43">
        <v>5.7502902200000003E-4</v>
      </c>
      <c r="AI3130" s="43">
        <v>3.0450494269999998E-3</v>
      </c>
      <c r="AJ3130" s="43">
        <v>1.0813088706711719E-3</v>
      </c>
    </row>
    <row r="3131" spans="1:36" x14ac:dyDescent="0.2">
      <c r="A3131" s="26">
        <v>8700</v>
      </c>
      <c r="B3131" s="26">
        <v>12956</v>
      </c>
      <c r="C3131" s="26" t="s">
        <v>533</v>
      </c>
      <c r="D3131" s="26">
        <v>520018078</v>
      </c>
      <c r="E3131" s="26" t="s">
        <v>203</v>
      </c>
      <c r="F3131" s="26" t="s">
        <v>1875</v>
      </c>
      <c r="G3131" s="26" t="s">
        <v>1876</v>
      </c>
      <c r="H3131" s="26" t="s">
        <v>69</v>
      </c>
      <c r="I3131" s="26" t="s">
        <v>112</v>
      </c>
      <c r="J3131" s="26" t="s">
        <v>51</v>
      </c>
      <c r="K3131" s="26" t="s">
        <v>51</v>
      </c>
      <c r="L3131" s="26" t="s">
        <v>433</v>
      </c>
      <c r="M3131" s="26" t="s">
        <v>165</v>
      </c>
      <c r="N3131" s="26" t="s">
        <v>129</v>
      </c>
      <c r="O3131" s="26" t="s">
        <v>57</v>
      </c>
      <c r="P3131" s="26" t="s">
        <v>530</v>
      </c>
      <c r="Q3131" s="26" t="s">
        <v>59</v>
      </c>
      <c r="R3131" s="26" t="s">
        <v>54</v>
      </c>
      <c r="S3131" s="26" t="s">
        <v>531</v>
      </c>
      <c r="T3131" s="54">
        <v>2.9119999999999999</v>
      </c>
      <c r="U3131" s="36">
        <v>47608</v>
      </c>
      <c r="V3131" s="43">
        <v>2.76E-2</v>
      </c>
      <c r="W3131" s="43">
        <v>4.5400000000000003E-2</v>
      </c>
      <c r="X3131" s="26" t="s">
        <v>347</v>
      </c>
      <c r="Z3131" s="42">
        <v>950000</v>
      </c>
      <c r="AA3131" s="42">
        <v>1</v>
      </c>
      <c r="AB3131" s="42">
        <v>95.56</v>
      </c>
      <c r="AC3131" s="42">
        <v>0</v>
      </c>
      <c r="AD3131" s="42">
        <v>907.82</v>
      </c>
      <c r="AG3131" s="26" t="s">
        <v>15</v>
      </c>
      <c r="AH3131" s="43">
        <v>7.1091714200000001E-4</v>
      </c>
      <c r="AI3131" s="43">
        <v>1.9181550129999999E-3</v>
      </c>
      <c r="AJ3131" s="43">
        <v>6.8114429059816181E-4</v>
      </c>
    </row>
    <row r="3132" spans="1:36" x14ac:dyDescent="0.2">
      <c r="A3132" s="26">
        <v>8700</v>
      </c>
      <c r="B3132" s="26">
        <v>12956</v>
      </c>
      <c r="C3132" s="26" t="s">
        <v>1350</v>
      </c>
      <c r="D3132" s="26">
        <v>520020116</v>
      </c>
      <c r="E3132" s="26" t="s">
        <v>203</v>
      </c>
      <c r="F3132" s="26" t="s">
        <v>1877</v>
      </c>
      <c r="G3132" s="26" t="s">
        <v>1878</v>
      </c>
      <c r="H3132" s="26" t="s">
        <v>69</v>
      </c>
      <c r="I3132" s="26" t="s">
        <v>113</v>
      </c>
      <c r="J3132" s="26" t="s">
        <v>51</v>
      </c>
      <c r="K3132" s="26" t="s">
        <v>51</v>
      </c>
      <c r="L3132" s="26" t="s">
        <v>433</v>
      </c>
      <c r="M3132" s="26" t="s">
        <v>165</v>
      </c>
      <c r="N3132" s="26" t="s">
        <v>357</v>
      </c>
      <c r="O3132" s="26" t="s">
        <v>57</v>
      </c>
      <c r="P3132" s="26" t="s">
        <v>724</v>
      </c>
      <c r="Q3132" s="26" t="s">
        <v>59</v>
      </c>
      <c r="R3132" s="26" t="s">
        <v>54</v>
      </c>
      <c r="S3132" s="26" t="s">
        <v>531</v>
      </c>
      <c r="T3132" s="54">
        <v>2.7269999999999999</v>
      </c>
      <c r="U3132" s="36" t="s">
        <v>1036</v>
      </c>
      <c r="V3132" s="43">
        <v>1.7999999999999999E-2</v>
      </c>
      <c r="W3132" s="43">
        <v>2.8500000000000001E-2</v>
      </c>
      <c r="X3132" s="26" t="s">
        <v>347</v>
      </c>
      <c r="Z3132" s="42">
        <v>1308437.49</v>
      </c>
      <c r="AA3132" s="42">
        <v>1</v>
      </c>
      <c r="AB3132" s="42">
        <v>113.09</v>
      </c>
      <c r="AC3132" s="42">
        <v>0</v>
      </c>
      <c r="AD3132" s="42">
        <v>1479.7119600000001</v>
      </c>
      <c r="AG3132" s="26" t="s">
        <v>15</v>
      </c>
      <c r="AH3132" s="43">
        <v>1.769527344E-3</v>
      </c>
      <c r="AI3132" s="43">
        <v>3.1265194800000002E-3</v>
      </c>
      <c r="AJ3132" s="43">
        <v>1.1102392030180163E-3</v>
      </c>
    </row>
    <row r="3133" spans="1:36" x14ac:dyDescent="0.2">
      <c r="A3133" s="26">
        <v>8700</v>
      </c>
      <c r="B3133" s="26">
        <v>12956</v>
      </c>
      <c r="C3133" s="26" t="s">
        <v>1350</v>
      </c>
      <c r="D3133" s="26">
        <v>520020116</v>
      </c>
      <c r="E3133" s="26" t="s">
        <v>203</v>
      </c>
      <c r="F3133" s="26" t="s">
        <v>1879</v>
      </c>
      <c r="G3133" s="26" t="s">
        <v>1880</v>
      </c>
      <c r="H3133" s="26" t="s">
        <v>69</v>
      </c>
      <c r="I3133" s="26" t="s">
        <v>113</v>
      </c>
      <c r="J3133" s="26" t="s">
        <v>51</v>
      </c>
      <c r="K3133" s="26" t="s">
        <v>51</v>
      </c>
      <c r="L3133" s="26" t="s">
        <v>433</v>
      </c>
      <c r="M3133" s="26" t="s">
        <v>165</v>
      </c>
      <c r="N3133" s="26" t="s">
        <v>357</v>
      </c>
      <c r="O3133" s="26" t="s">
        <v>57</v>
      </c>
      <c r="P3133" s="26" t="s">
        <v>1122</v>
      </c>
      <c r="Q3133" s="26" t="s">
        <v>59</v>
      </c>
      <c r="R3133" s="26" t="s">
        <v>54</v>
      </c>
      <c r="S3133" s="26" t="s">
        <v>531</v>
      </c>
      <c r="T3133" s="54">
        <v>1.4610000000000001</v>
      </c>
      <c r="U3133" s="36" t="s">
        <v>1483</v>
      </c>
      <c r="V3133" s="43">
        <v>2.2499999999999999E-2</v>
      </c>
      <c r="W3133" s="43">
        <v>2.93E-2</v>
      </c>
      <c r="X3133" s="26" t="s">
        <v>347</v>
      </c>
      <c r="Z3133" s="42">
        <v>300000.05</v>
      </c>
      <c r="AA3133" s="42">
        <v>1</v>
      </c>
      <c r="AB3133" s="42">
        <v>114.85</v>
      </c>
      <c r="AC3133" s="42">
        <v>0</v>
      </c>
      <c r="AD3133" s="42">
        <v>344.55005999999997</v>
      </c>
      <c r="AG3133" s="26" t="s">
        <v>15</v>
      </c>
      <c r="AH3133" s="43">
        <v>8.0116176799999996E-4</v>
      </c>
      <c r="AI3133" s="43">
        <v>7.2800822300000002E-4</v>
      </c>
      <c r="AJ3133" s="43">
        <v>2.585185457406249E-4</v>
      </c>
    </row>
    <row r="3134" spans="1:36" x14ac:dyDescent="0.2">
      <c r="A3134" s="26">
        <v>8700</v>
      </c>
      <c r="B3134" s="26">
        <v>12956</v>
      </c>
      <c r="C3134" s="26" t="s">
        <v>1350</v>
      </c>
      <c r="D3134" s="26">
        <v>520020116</v>
      </c>
      <c r="E3134" s="26" t="s">
        <v>203</v>
      </c>
      <c r="F3134" s="26" t="s">
        <v>1881</v>
      </c>
      <c r="G3134" s="26" t="s">
        <v>1882</v>
      </c>
      <c r="H3134" s="26" t="s">
        <v>69</v>
      </c>
      <c r="I3134" s="26" t="s">
        <v>113</v>
      </c>
      <c r="J3134" s="26" t="s">
        <v>51</v>
      </c>
      <c r="K3134" s="26" t="s">
        <v>51</v>
      </c>
      <c r="L3134" s="26" t="s">
        <v>433</v>
      </c>
      <c r="M3134" s="26" t="s">
        <v>165</v>
      </c>
      <c r="N3134" s="26" t="s">
        <v>357</v>
      </c>
      <c r="O3134" s="26" t="s">
        <v>57</v>
      </c>
      <c r="P3134" s="26" t="s">
        <v>1122</v>
      </c>
      <c r="Q3134" s="26" t="s">
        <v>59</v>
      </c>
      <c r="R3134" s="26" t="s">
        <v>54</v>
      </c>
      <c r="S3134" s="26" t="s">
        <v>531</v>
      </c>
      <c r="T3134" s="54">
        <v>2.3479999999999999</v>
      </c>
      <c r="U3134" s="36" t="s">
        <v>1616</v>
      </c>
      <c r="V3134" s="43">
        <v>3.3000000000000002E-2</v>
      </c>
      <c r="W3134" s="43">
        <v>3.1800000000000002E-2</v>
      </c>
      <c r="X3134" s="26" t="s">
        <v>347</v>
      </c>
      <c r="Z3134" s="42">
        <v>942500</v>
      </c>
      <c r="AA3134" s="42">
        <v>1</v>
      </c>
      <c r="AB3134" s="42">
        <v>115.4</v>
      </c>
      <c r="AC3134" s="42">
        <v>0</v>
      </c>
      <c r="AD3134" s="42">
        <v>1087.645</v>
      </c>
      <c r="AG3134" s="26" t="s">
        <v>15</v>
      </c>
      <c r="AH3134" s="43">
        <v>1.9005137260000001E-3</v>
      </c>
      <c r="AI3134" s="43">
        <v>2.2981116409999999E-3</v>
      </c>
      <c r="AJ3134" s="43">
        <v>8.1606836371487482E-4</v>
      </c>
    </row>
    <row r="3135" spans="1:36" x14ac:dyDescent="0.2">
      <c r="A3135" s="26">
        <v>8700</v>
      </c>
      <c r="B3135" s="26">
        <v>12956</v>
      </c>
      <c r="C3135" s="26" t="s">
        <v>890</v>
      </c>
      <c r="D3135" s="26">
        <v>520017807</v>
      </c>
      <c r="E3135" s="26" t="s">
        <v>203</v>
      </c>
      <c r="F3135" s="26" t="s">
        <v>891</v>
      </c>
      <c r="G3135" s="26" t="s">
        <v>892</v>
      </c>
      <c r="H3135" s="26" t="s">
        <v>69</v>
      </c>
      <c r="I3135" s="26" t="s">
        <v>112</v>
      </c>
      <c r="J3135" s="26" t="s">
        <v>51</v>
      </c>
      <c r="K3135" s="26" t="s">
        <v>51</v>
      </c>
      <c r="L3135" s="26" t="s">
        <v>433</v>
      </c>
      <c r="M3135" s="26" t="s">
        <v>165</v>
      </c>
      <c r="N3135" s="26" t="s">
        <v>357</v>
      </c>
      <c r="O3135" s="26" t="s">
        <v>57</v>
      </c>
      <c r="P3135" s="26" t="s">
        <v>742</v>
      </c>
      <c r="Q3135" s="26" t="s">
        <v>64</v>
      </c>
      <c r="R3135" s="26" t="s">
        <v>54</v>
      </c>
      <c r="S3135" s="26" t="s">
        <v>531</v>
      </c>
      <c r="T3135" s="54">
        <v>1.1120000000000001</v>
      </c>
      <c r="U3135" s="36">
        <v>46390</v>
      </c>
      <c r="V3135" s="43">
        <v>5.0500000000000003E-2</v>
      </c>
      <c r="W3135" s="43">
        <v>4.9000000000000002E-2</v>
      </c>
      <c r="X3135" s="26" t="s">
        <v>347</v>
      </c>
      <c r="Z3135" s="42">
        <v>40000</v>
      </c>
      <c r="AA3135" s="42">
        <v>1</v>
      </c>
      <c r="AB3135" s="42">
        <v>101.93</v>
      </c>
      <c r="AC3135" s="42">
        <v>0</v>
      </c>
      <c r="AD3135" s="42">
        <v>40.771999999999998</v>
      </c>
      <c r="AG3135" s="26" t="s">
        <v>15</v>
      </c>
      <c r="AH3135" s="43">
        <v>1.4386671699999999E-4</v>
      </c>
      <c r="AI3135" s="43">
        <v>8.6148152967902399E-5</v>
      </c>
      <c r="AJ3135" s="43">
        <v>3.0591543495702069E-5</v>
      </c>
    </row>
    <row r="3136" spans="1:36" x14ac:dyDescent="0.2">
      <c r="A3136" s="26">
        <v>8700</v>
      </c>
      <c r="B3136" s="26">
        <v>12956</v>
      </c>
      <c r="C3136" s="26" t="s">
        <v>890</v>
      </c>
      <c r="D3136" s="26">
        <v>520017807</v>
      </c>
      <c r="E3136" s="26" t="s">
        <v>203</v>
      </c>
      <c r="F3136" s="26" t="s">
        <v>1883</v>
      </c>
      <c r="G3136" s="26" t="s">
        <v>1884</v>
      </c>
      <c r="H3136" s="26" t="s">
        <v>69</v>
      </c>
      <c r="I3136" s="26" t="s">
        <v>113</v>
      </c>
      <c r="J3136" s="26" t="s">
        <v>51</v>
      </c>
      <c r="K3136" s="26" t="s">
        <v>51</v>
      </c>
      <c r="L3136" s="26" t="s">
        <v>433</v>
      </c>
      <c r="M3136" s="26" t="s">
        <v>165</v>
      </c>
      <c r="N3136" s="26" t="s">
        <v>357</v>
      </c>
      <c r="O3136" s="26" t="s">
        <v>57</v>
      </c>
      <c r="P3136" s="26" t="s">
        <v>728</v>
      </c>
      <c r="Q3136" s="26" t="s">
        <v>59</v>
      </c>
      <c r="R3136" s="26" t="s">
        <v>54</v>
      </c>
      <c r="S3136" s="26" t="s">
        <v>531</v>
      </c>
      <c r="T3136" s="54">
        <v>2.08</v>
      </c>
      <c r="U3136" s="36" t="s">
        <v>1885</v>
      </c>
      <c r="V3136" s="43">
        <v>1.5800000000000002E-2</v>
      </c>
      <c r="W3136" s="43">
        <v>2.5700000000000001E-2</v>
      </c>
      <c r="X3136" s="26" t="s">
        <v>347</v>
      </c>
      <c r="Z3136" s="42">
        <v>103999.99</v>
      </c>
      <c r="AA3136" s="42">
        <v>1</v>
      </c>
      <c r="AB3136" s="42">
        <v>114.31</v>
      </c>
      <c r="AC3136" s="42">
        <v>0</v>
      </c>
      <c r="AD3136" s="42">
        <v>118.88239</v>
      </c>
      <c r="AG3136" s="26" t="s">
        <v>15</v>
      </c>
      <c r="AH3136" s="43">
        <v>2.4221475200000001E-4</v>
      </c>
      <c r="AI3136" s="43">
        <v>2.5118949999999998E-4</v>
      </c>
      <c r="AJ3136" s="43">
        <v>8.9198366637840106E-5</v>
      </c>
    </row>
    <row r="3137" spans="1:36" x14ac:dyDescent="0.2">
      <c r="A3137" s="26">
        <v>8700</v>
      </c>
      <c r="B3137" s="26">
        <v>12956</v>
      </c>
      <c r="C3137" s="26" t="s">
        <v>890</v>
      </c>
      <c r="D3137" s="26">
        <v>520017807</v>
      </c>
      <c r="E3137" s="26" t="s">
        <v>203</v>
      </c>
      <c r="F3137" s="26" t="s">
        <v>1886</v>
      </c>
      <c r="G3137" s="26" t="s">
        <v>1887</v>
      </c>
      <c r="H3137" s="26" t="s">
        <v>69</v>
      </c>
      <c r="I3137" s="26" t="s">
        <v>113</v>
      </c>
      <c r="J3137" s="26" t="s">
        <v>51</v>
      </c>
      <c r="K3137" s="26" t="s">
        <v>51</v>
      </c>
      <c r="L3137" s="26" t="s">
        <v>433</v>
      </c>
      <c r="M3137" s="26" t="s">
        <v>165</v>
      </c>
      <c r="N3137" s="26" t="s">
        <v>357</v>
      </c>
      <c r="O3137" s="26" t="s">
        <v>57</v>
      </c>
      <c r="P3137" s="26" t="s">
        <v>742</v>
      </c>
      <c r="Q3137" s="26" t="s">
        <v>64</v>
      </c>
      <c r="R3137" s="26" t="s">
        <v>54</v>
      </c>
      <c r="S3137" s="26" t="s">
        <v>531</v>
      </c>
      <c r="T3137" s="54">
        <v>3.4390000000000001</v>
      </c>
      <c r="U3137" s="36" t="s">
        <v>1888</v>
      </c>
      <c r="V3137" s="43">
        <v>2.4E-2</v>
      </c>
      <c r="W3137" s="43">
        <v>2.7799999999999998E-2</v>
      </c>
      <c r="X3137" s="26" t="s">
        <v>347</v>
      </c>
      <c r="Z3137" s="42">
        <v>1615625.55</v>
      </c>
      <c r="AA3137" s="42">
        <v>1</v>
      </c>
      <c r="AB3137" s="42">
        <v>116.01</v>
      </c>
      <c r="AC3137" s="42">
        <v>0</v>
      </c>
      <c r="AD3137" s="42">
        <v>1874.2872</v>
      </c>
      <c r="AG3137" s="26" t="s">
        <v>15</v>
      </c>
      <c r="AH3137" s="43">
        <v>1.358115285E-3</v>
      </c>
      <c r="AI3137" s="43">
        <v>3.9602271259999997E-3</v>
      </c>
      <c r="AJ3137" s="43">
        <v>1.4062920239928784E-3</v>
      </c>
    </row>
    <row r="3138" spans="1:36" x14ac:dyDescent="0.2">
      <c r="A3138" s="26">
        <v>8700</v>
      </c>
      <c r="B3138" s="26">
        <v>12956</v>
      </c>
      <c r="C3138" s="26" t="s">
        <v>890</v>
      </c>
      <c r="D3138" s="26">
        <v>520017807</v>
      </c>
      <c r="E3138" s="26" t="s">
        <v>203</v>
      </c>
      <c r="F3138" s="26" t="s">
        <v>1889</v>
      </c>
      <c r="G3138" s="26" t="s">
        <v>1890</v>
      </c>
      <c r="H3138" s="26" t="s">
        <v>69</v>
      </c>
      <c r="I3138" s="26" t="s">
        <v>113</v>
      </c>
      <c r="J3138" s="26" t="s">
        <v>51</v>
      </c>
      <c r="K3138" s="26" t="s">
        <v>51</v>
      </c>
      <c r="L3138" s="26" t="s">
        <v>433</v>
      </c>
      <c r="M3138" s="26" t="s">
        <v>165</v>
      </c>
      <c r="N3138" s="26" t="s">
        <v>357</v>
      </c>
      <c r="O3138" s="26" t="s">
        <v>57</v>
      </c>
      <c r="P3138" s="26" t="s">
        <v>728</v>
      </c>
      <c r="Q3138" s="26" t="s">
        <v>59</v>
      </c>
      <c r="R3138" s="26" t="s">
        <v>54</v>
      </c>
      <c r="S3138" s="26" t="s">
        <v>531</v>
      </c>
      <c r="T3138" s="54">
        <v>4.7050000000000001</v>
      </c>
      <c r="U3138" s="36">
        <v>47760</v>
      </c>
      <c r="V3138" s="43">
        <v>8.3999999999999995E-3</v>
      </c>
      <c r="W3138" s="43">
        <v>2.5999999999999999E-2</v>
      </c>
      <c r="X3138" s="26" t="s">
        <v>347</v>
      </c>
      <c r="Z3138" s="42">
        <v>2469580.9</v>
      </c>
      <c r="AA3138" s="42">
        <v>1</v>
      </c>
      <c r="AB3138" s="42">
        <v>105.54</v>
      </c>
      <c r="AC3138" s="42">
        <v>0</v>
      </c>
      <c r="AD3138" s="42">
        <v>2606.3956800000001</v>
      </c>
      <c r="AG3138" s="26" t="s">
        <v>15</v>
      </c>
      <c r="AH3138" s="43">
        <v>3.220738529E-3</v>
      </c>
      <c r="AI3138" s="43">
        <v>5.5071169850000002E-3</v>
      </c>
      <c r="AJ3138" s="43">
        <v>1.9555986169854304E-3</v>
      </c>
    </row>
    <row r="3139" spans="1:36" x14ac:dyDescent="0.2">
      <c r="A3139" s="26">
        <v>8700</v>
      </c>
      <c r="B3139" s="26">
        <v>12956</v>
      </c>
      <c r="C3139" s="26" t="s">
        <v>890</v>
      </c>
      <c r="D3139" s="26">
        <v>520017807</v>
      </c>
      <c r="E3139" s="26" t="s">
        <v>203</v>
      </c>
      <c r="F3139" s="26" t="s">
        <v>1891</v>
      </c>
      <c r="G3139" s="26" t="s">
        <v>1892</v>
      </c>
      <c r="H3139" s="26" t="s">
        <v>69</v>
      </c>
      <c r="I3139" s="26" t="s">
        <v>113</v>
      </c>
      <c r="J3139" s="26" t="s">
        <v>51</v>
      </c>
      <c r="K3139" s="26" t="s">
        <v>51</v>
      </c>
      <c r="L3139" s="26" t="s">
        <v>433</v>
      </c>
      <c r="M3139" s="26" t="s">
        <v>165</v>
      </c>
      <c r="N3139" s="26" t="s">
        <v>357</v>
      </c>
      <c r="O3139" s="26" t="s">
        <v>57</v>
      </c>
      <c r="P3139" s="26" t="s">
        <v>742</v>
      </c>
      <c r="Q3139" s="26" t="s">
        <v>64</v>
      </c>
      <c r="R3139" s="26" t="s">
        <v>54</v>
      </c>
      <c r="S3139" s="26" t="s">
        <v>531</v>
      </c>
      <c r="T3139" s="54">
        <v>5.5940000000000003</v>
      </c>
      <c r="U3139" s="36" t="s">
        <v>1893</v>
      </c>
      <c r="V3139" s="43">
        <v>1.4999999999999999E-2</v>
      </c>
      <c r="W3139" s="43">
        <v>3.0200000000000001E-2</v>
      </c>
      <c r="X3139" s="26" t="s">
        <v>347</v>
      </c>
      <c r="Z3139" s="42">
        <v>520000</v>
      </c>
      <c r="AA3139" s="42">
        <v>1</v>
      </c>
      <c r="AB3139" s="42">
        <v>102.63</v>
      </c>
      <c r="AC3139" s="42">
        <v>0</v>
      </c>
      <c r="AD3139" s="42">
        <v>533.67600000000004</v>
      </c>
      <c r="AG3139" s="26" t="s">
        <v>15</v>
      </c>
      <c r="AH3139" s="43">
        <v>9.7485840100000002E-4</v>
      </c>
      <c r="AI3139" s="43">
        <v>1.1276170329999999E-3</v>
      </c>
      <c r="AJ3139" s="43">
        <v>4.0042118528922535E-4</v>
      </c>
    </row>
    <row r="3140" spans="1:36" x14ac:dyDescent="0.2">
      <c r="A3140" s="26">
        <v>8700</v>
      </c>
      <c r="B3140" s="26">
        <v>12956</v>
      </c>
      <c r="C3140" s="26" t="s">
        <v>1894</v>
      </c>
      <c r="D3140" s="26">
        <v>520025602</v>
      </c>
      <c r="E3140" s="26" t="s">
        <v>203</v>
      </c>
      <c r="F3140" s="26" t="s">
        <v>1895</v>
      </c>
      <c r="G3140" s="26" t="s">
        <v>1896</v>
      </c>
      <c r="H3140" s="26" t="s">
        <v>69</v>
      </c>
      <c r="I3140" s="26" t="s">
        <v>112</v>
      </c>
      <c r="J3140" s="26" t="s">
        <v>51</v>
      </c>
      <c r="K3140" s="26" t="s">
        <v>51</v>
      </c>
      <c r="L3140" s="26" t="s">
        <v>433</v>
      </c>
      <c r="M3140" s="26" t="s">
        <v>165</v>
      </c>
      <c r="N3140" s="26" t="s">
        <v>135</v>
      </c>
      <c r="O3140" s="26" t="s">
        <v>57</v>
      </c>
      <c r="P3140" s="26" t="s">
        <v>733</v>
      </c>
      <c r="Q3140" s="26" t="s">
        <v>59</v>
      </c>
      <c r="R3140" s="26" t="s">
        <v>54</v>
      </c>
      <c r="S3140" s="26" t="s">
        <v>531</v>
      </c>
      <c r="T3140" s="54">
        <v>2.0179999999999998</v>
      </c>
      <c r="U3140" s="36" t="s">
        <v>1897</v>
      </c>
      <c r="V3140" s="43">
        <v>0.05</v>
      </c>
      <c r="W3140" s="43">
        <v>4.9599999999999998E-2</v>
      </c>
      <c r="X3140" s="26" t="s">
        <v>347</v>
      </c>
      <c r="Z3140" s="42">
        <v>48000.03</v>
      </c>
      <c r="AA3140" s="42">
        <v>1</v>
      </c>
      <c r="AB3140" s="42">
        <v>101.87</v>
      </c>
      <c r="AC3140" s="42">
        <v>0</v>
      </c>
      <c r="AD3140" s="42">
        <v>48.897629999999999</v>
      </c>
      <c r="AG3140" s="26" t="s">
        <v>15</v>
      </c>
      <c r="AH3140" s="43">
        <v>2.1507789000000001E-4</v>
      </c>
      <c r="AI3140" s="43">
        <v>1.03316994E-4</v>
      </c>
      <c r="AJ3140" s="43">
        <v>3.6688265843759107E-5</v>
      </c>
    </row>
    <row r="3141" spans="1:36" x14ac:dyDescent="0.2">
      <c r="A3141" s="26">
        <v>8700</v>
      </c>
      <c r="B3141" s="26">
        <v>12956</v>
      </c>
      <c r="C3141" s="26" t="s">
        <v>1898</v>
      </c>
      <c r="D3141" s="26">
        <v>520023896</v>
      </c>
      <c r="E3141" s="26" t="s">
        <v>203</v>
      </c>
      <c r="F3141" s="26" t="s">
        <v>1899</v>
      </c>
      <c r="G3141" s="26" t="s">
        <v>1900</v>
      </c>
      <c r="H3141" s="26" t="s">
        <v>69</v>
      </c>
      <c r="I3141" s="26" t="s">
        <v>113</v>
      </c>
      <c r="J3141" s="26" t="s">
        <v>51</v>
      </c>
      <c r="K3141" s="26" t="s">
        <v>51</v>
      </c>
      <c r="L3141" s="26" t="s">
        <v>433</v>
      </c>
      <c r="M3141" s="26" t="s">
        <v>165</v>
      </c>
      <c r="N3141" s="26" t="s">
        <v>357</v>
      </c>
      <c r="O3141" s="26" t="s">
        <v>57</v>
      </c>
      <c r="P3141" s="26" t="s">
        <v>1901</v>
      </c>
      <c r="Q3141" s="26" t="s">
        <v>59</v>
      </c>
      <c r="R3141" s="26" t="s">
        <v>54</v>
      </c>
      <c r="S3141" s="26" t="s">
        <v>531</v>
      </c>
      <c r="T3141" s="54">
        <v>0.997</v>
      </c>
      <c r="U3141" s="36" t="s">
        <v>818</v>
      </c>
      <c r="V3141" s="43">
        <v>4.9500000000000002E-2</v>
      </c>
      <c r="W3141" s="43">
        <v>3.3599999999999998E-2</v>
      </c>
      <c r="X3141" s="26" t="s">
        <v>347</v>
      </c>
      <c r="Z3141" s="42">
        <v>390000.18</v>
      </c>
      <c r="AA3141" s="42">
        <v>1</v>
      </c>
      <c r="AB3141" s="42">
        <v>141.36000000000001</v>
      </c>
      <c r="AC3141" s="42">
        <v>0</v>
      </c>
      <c r="AD3141" s="42">
        <v>551.30425000000002</v>
      </c>
      <c r="AG3141" s="26" t="s">
        <v>15</v>
      </c>
      <c r="AH3141" s="43">
        <v>2.1258694329999999E-3</v>
      </c>
      <c r="AI3141" s="43">
        <v>1.1648641919999999E-3</v>
      </c>
      <c r="AJ3141" s="43">
        <v>4.1364779611597193E-4</v>
      </c>
    </row>
    <row r="3142" spans="1:36" x14ac:dyDescent="0.2">
      <c r="A3142" s="26">
        <v>8700</v>
      </c>
      <c r="B3142" s="26">
        <v>12956</v>
      </c>
      <c r="C3142" s="26" t="s">
        <v>1898</v>
      </c>
      <c r="D3142" s="26">
        <v>520023896</v>
      </c>
      <c r="E3142" s="26" t="s">
        <v>203</v>
      </c>
      <c r="F3142" s="26" t="s">
        <v>1902</v>
      </c>
      <c r="G3142" s="26" t="s">
        <v>1903</v>
      </c>
      <c r="H3142" s="26" t="s">
        <v>69</v>
      </c>
      <c r="I3142" s="26" t="s">
        <v>112</v>
      </c>
      <c r="J3142" s="26" t="s">
        <v>51</v>
      </c>
      <c r="K3142" s="26" t="s">
        <v>51</v>
      </c>
      <c r="L3142" s="26" t="s">
        <v>433</v>
      </c>
      <c r="M3142" s="26" t="s">
        <v>165</v>
      </c>
      <c r="N3142" s="26" t="s">
        <v>357</v>
      </c>
      <c r="O3142" s="26" t="s">
        <v>57</v>
      </c>
      <c r="P3142" s="26" t="s">
        <v>1901</v>
      </c>
      <c r="Q3142" s="26" t="s">
        <v>59</v>
      </c>
      <c r="R3142" s="26" t="s">
        <v>54</v>
      </c>
      <c r="S3142" s="26" t="s">
        <v>531</v>
      </c>
      <c r="T3142" s="54">
        <v>1.4530000000000001</v>
      </c>
      <c r="U3142" s="36" t="s">
        <v>1102</v>
      </c>
      <c r="V3142" s="43">
        <v>4.8000000000000001E-2</v>
      </c>
      <c r="W3142" s="43">
        <v>5.3600000000000002E-2</v>
      </c>
      <c r="X3142" s="26" t="s">
        <v>347</v>
      </c>
      <c r="Z3142" s="42">
        <v>386057.99</v>
      </c>
      <c r="AA3142" s="42">
        <v>1</v>
      </c>
      <c r="AB3142" s="42">
        <v>99.34</v>
      </c>
      <c r="AC3142" s="42">
        <v>0</v>
      </c>
      <c r="AD3142" s="42">
        <v>383.51001000000002</v>
      </c>
      <c r="AG3142" s="26" t="s">
        <v>15</v>
      </c>
      <c r="AH3142" s="43">
        <v>6.8202324900000001E-4</v>
      </c>
      <c r="AI3142" s="43">
        <v>8.1032765100000001E-4</v>
      </c>
      <c r="AJ3142" s="43">
        <v>2.8775049425959324E-4</v>
      </c>
    </row>
    <row r="3143" spans="1:36" x14ac:dyDescent="0.2">
      <c r="A3143" s="26">
        <v>8700</v>
      </c>
      <c r="B3143" s="26">
        <v>12956</v>
      </c>
      <c r="C3143" s="26" t="s">
        <v>529</v>
      </c>
      <c r="D3143" s="26">
        <v>520000118</v>
      </c>
      <c r="E3143" s="26" t="s">
        <v>203</v>
      </c>
      <c r="F3143" s="26" t="s">
        <v>1904</v>
      </c>
      <c r="G3143" s="26" t="s">
        <v>1905</v>
      </c>
      <c r="H3143" s="26" t="s">
        <v>69</v>
      </c>
      <c r="I3143" s="26" t="s">
        <v>113</v>
      </c>
      <c r="J3143" s="26" t="s">
        <v>51</v>
      </c>
      <c r="K3143" s="26" t="s">
        <v>51</v>
      </c>
      <c r="L3143" s="26" t="s">
        <v>433</v>
      </c>
      <c r="M3143" s="26" t="s">
        <v>165</v>
      </c>
      <c r="N3143" s="26" t="s">
        <v>129</v>
      </c>
      <c r="O3143" s="26" t="s">
        <v>57</v>
      </c>
      <c r="P3143" s="26" t="s">
        <v>733</v>
      </c>
      <c r="Q3143" s="26" t="s">
        <v>59</v>
      </c>
      <c r="R3143" s="26" t="s">
        <v>54</v>
      </c>
      <c r="S3143" s="26" t="s">
        <v>531</v>
      </c>
      <c r="T3143" s="54">
        <v>1.5960000000000001</v>
      </c>
      <c r="U3143" s="36" t="s">
        <v>1906</v>
      </c>
      <c r="V3143" s="43">
        <v>2.9700000000000001E-2</v>
      </c>
      <c r="W3143" s="43">
        <v>2.9399999999999999E-2</v>
      </c>
      <c r="X3143" s="26" t="s">
        <v>347</v>
      </c>
      <c r="Z3143" s="42">
        <v>81833</v>
      </c>
      <c r="AA3143" s="42">
        <v>1</v>
      </c>
      <c r="AB3143" s="42">
        <v>116.55</v>
      </c>
      <c r="AC3143" s="42">
        <v>0</v>
      </c>
      <c r="AD3143" s="42">
        <v>95.376360000000005</v>
      </c>
      <c r="AG3143" s="26" t="s">
        <v>15</v>
      </c>
      <c r="AH3143" s="43">
        <v>1.16904285E-4</v>
      </c>
      <c r="AI3143" s="43">
        <v>2.0152303599999999E-4</v>
      </c>
      <c r="AJ3143" s="43">
        <v>7.15616125135323E-5</v>
      </c>
    </row>
    <row r="3144" spans="1:36" x14ac:dyDescent="0.2">
      <c r="A3144" s="26">
        <v>8700</v>
      </c>
      <c r="B3144" s="26">
        <v>12956</v>
      </c>
      <c r="C3144" s="26" t="s">
        <v>529</v>
      </c>
      <c r="D3144" s="26">
        <v>520000118</v>
      </c>
      <c r="E3144" s="26" t="s">
        <v>203</v>
      </c>
      <c r="F3144" s="26" t="s">
        <v>893</v>
      </c>
      <c r="G3144" s="26" t="s">
        <v>894</v>
      </c>
      <c r="H3144" s="26" t="s">
        <v>69</v>
      </c>
      <c r="I3144" s="26" t="s">
        <v>112</v>
      </c>
      <c r="J3144" s="26" t="s">
        <v>51</v>
      </c>
      <c r="K3144" s="26" t="s">
        <v>51</v>
      </c>
      <c r="L3144" s="26" t="s">
        <v>433</v>
      </c>
      <c r="M3144" s="26" t="s">
        <v>165</v>
      </c>
      <c r="N3144" s="26" t="s">
        <v>129</v>
      </c>
      <c r="O3144" s="26" t="s">
        <v>57</v>
      </c>
      <c r="P3144" s="26" t="s">
        <v>530</v>
      </c>
      <c r="Q3144" s="26" t="s">
        <v>59</v>
      </c>
      <c r="R3144" s="26" t="s">
        <v>54</v>
      </c>
      <c r="S3144" s="26" t="s">
        <v>531</v>
      </c>
      <c r="T3144" s="54">
        <v>3.669</v>
      </c>
      <c r="U3144" s="36">
        <v>48103</v>
      </c>
      <c r="V3144" s="43">
        <v>2.5000000000000001E-2</v>
      </c>
      <c r="W3144" s="43">
        <v>4.5699999999999998E-2</v>
      </c>
      <c r="X3144" s="26" t="s">
        <v>347</v>
      </c>
      <c r="Z3144" s="42">
        <v>1402800</v>
      </c>
      <c r="AA3144" s="42">
        <v>1</v>
      </c>
      <c r="AB3144" s="42">
        <v>92.99</v>
      </c>
      <c r="AC3144" s="42">
        <v>0</v>
      </c>
      <c r="AD3144" s="42">
        <v>1304.46372</v>
      </c>
      <c r="AG3144" s="26" t="s">
        <v>15</v>
      </c>
      <c r="AH3144" s="43">
        <v>6.9169536099999995E-4</v>
      </c>
      <c r="AI3144" s="43">
        <v>2.7562332009999999E-3</v>
      </c>
      <c r="AJ3144" s="43">
        <v>9.7874910794038374E-4</v>
      </c>
    </row>
    <row r="3145" spans="1:36" x14ac:dyDescent="0.2">
      <c r="A3145" s="26">
        <v>8700</v>
      </c>
      <c r="B3145" s="26">
        <v>12956</v>
      </c>
      <c r="C3145" s="26" t="s">
        <v>529</v>
      </c>
      <c r="D3145" s="26">
        <v>520000118</v>
      </c>
      <c r="E3145" s="26" t="s">
        <v>203</v>
      </c>
      <c r="F3145" s="26" t="s">
        <v>1907</v>
      </c>
      <c r="G3145" s="26" t="s">
        <v>1908</v>
      </c>
      <c r="H3145" s="26" t="s">
        <v>69</v>
      </c>
      <c r="I3145" s="26" t="s">
        <v>113</v>
      </c>
      <c r="J3145" s="26" t="s">
        <v>51</v>
      </c>
      <c r="K3145" s="26" t="s">
        <v>51</v>
      </c>
      <c r="L3145" s="26" t="s">
        <v>433</v>
      </c>
      <c r="M3145" s="26" t="s">
        <v>165</v>
      </c>
      <c r="N3145" s="26" t="s">
        <v>129</v>
      </c>
      <c r="O3145" s="26" t="s">
        <v>57</v>
      </c>
      <c r="P3145" s="26" t="s">
        <v>530</v>
      </c>
      <c r="Q3145" s="26" t="s">
        <v>59</v>
      </c>
      <c r="R3145" s="26" t="s">
        <v>54</v>
      </c>
      <c r="S3145" s="26" t="s">
        <v>531</v>
      </c>
      <c r="T3145" s="54">
        <v>3.8410000000000002</v>
      </c>
      <c r="U3145" s="36">
        <v>48103</v>
      </c>
      <c r="V3145" s="43">
        <v>1E-3</v>
      </c>
      <c r="W3145" s="43">
        <v>2.3599999999999999E-2</v>
      </c>
      <c r="X3145" s="26" t="s">
        <v>347</v>
      </c>
      <c r="Z3145" s="42">
        <v>2976.75</v>
      </c>
      <c r="AA3145" s="42">
        <v>1</v>
      </c>
      <c r="AB3145" s="42">
        <v>103.09</v>
      </c>
      <c r="AC3145" s="42">
        <v>0</v>
      </c>
      <c r="AD3145" s="42">
        <v>3.06873</v>
      </c>
      <c r="AG3145" s="26" t="s">
        <v>15</v>
      </c>
      <c r="AH3145" s="43">
        <v>3.0246457401648899E-6</v>
      </c>
      <c r="AI3145" s="43">
        <v>6.4839944436669999E-6</v>
      </c>
      <c r="AJ3145" s="43">
        <v>2.3024915940244731E-6</v>
      </c>
    </row>
    <row r="3146" spans="1:36" x14ac:dyDescent="0.2">
      <c r="A3146" s="26">
        <v>8700</v>
      </c>
      <c r="B3146" s="26">
        <v>12956</v>
      </c>
      <c r="C3146" s="26" t="s">
        <v>529</v>
      </c>
      <c r="D3146" s="26">
        <v>520000118</v>
      </c>
      <c r="E3146" s="26" t="s">
        <v>203</v>
      </c>
      <c r="F3146" s="26" t="s">
        <v>1909</v>
      </c>
      <c r="G3146" s="26" t="s">
        <v>1910</v>
      </c>
      <c r="H3146" s="26" t="s">
        <v>69</v>
      </c>
      <c r="I3146" s="26" t="s">
        <v>113</v>
      </c>
      <c r="J3146" s="26" t="s">
        <v>51</v>
      </c>
      <c r="K3146" s="26" t="s">
        <v>51</v>
      </c>
      <c r="L3146" s="26" t="s">
        <v>433</v>
      </c>
      <c r="M3146" s="26" t="s">
        <v>165</v>
      </c>
      <c r="N3146" s="26" t="s">
        <v>129</v>
      </c>
      <c r="O3146" s="26" t="s">
        <v>57</v>
      </c>
      <c r="P3146" s="26" t="s">
        <v>733</v>
      </c>
      <c r="Q3146" s="26" t="s">
        <v>59</v>
      </c>
      <c r="R3146" s="26" t="s">
        <v>54</v>
      </c>
      <c r="S3146" s="26" t="s">
        <v>531</v>
      </c>
      <c r="T3146" s="54">
        <v>3.145</v>
      </c>
      <c r="U3146" s="36" t="s">
        <v>1911</v>
      </c>
      <c r="V3146" s="43">
        <v>8.3999999999999995E-3</v>
      </c>
      <c r="W3146" s="43">
        <v>2.8899999999999999E-2</v>
      </c>
      <c r="X3146" s="26" t="s">
        <v>347</v>
      </c>
      <c r="Z3146" s="42">
        <v>200000</v>
      </c>
      <c r="AA3146" s="42">
        <v>1</v>
      </c>
      <c r="AB3146" s="42">
        <v>105.82</v>
      </c>
      <c r="AC3146" s="42">
        <v>0</v>
      </c>
      <c r="AD3146" s="42">
        <v>211.64</v>
      </c>
      <c r="AG3146" s="26" t="s">
        <v>15</v>
      </c>
      <c r="AH3146" s="43">
        <v>5.0295485900000005E-4</v>
      </c>
      <c r="AI3146" s="43">
        <v>4.4717931600000001E-4</v>
      </c>
      <c r="AJ3146" s="43">
        <v>1.5879511099358348E-4</v>
      </c>
    </row>
    <row r="3147" spans="1:36" x14ac:dyDescent="0.2">
      <c r="A3147" s="26">
        <v>8700</v>
      </c>
      <c r="B3147" s="26">
        <v>12956</v>
      </c>
      <c r="C3147" s="26" t="s">
        <v>1912</v>
      </c>
      <c r="D3147" s="26">
        <v>520025370</v>
      </c>
      <c r="E3147" s="26" t="s">
        <v>203</v>
      </c>
      <c r="F3147" s="26" t="s">
        <v>1913</v>
      </c>
      <c r="G3147" s="26" t="s">
        <v>1914</v>
      </c>
      <c r="H3147" s="26" t="s">
        <v>69</v>
      </c>
      <c r="I3147" s="26" t="s">
        <v>112</v>
      </c>
      <c r="J3147" s="26" t="s">
        <v>51</v>
      </c>
      <c r="K3147" s="26" t="s">
        <v>51</v>
      </c>
      <c r="L3147" s="26" t="s">
        <v>433</v>
      </c>
      <c r="M3147" s="26" t="s">
        <v>165</v>
      </c>
      <c r="N3147" s="26" t="s">
        <v>373</v>
      </c>
      <c r="O3147" s="26" t="s">
        <v>57</v>
      </c>
      <c r="P3147" s="26" t="s">
        <v>733</v>
      </c>
      <c r="Q3147" s="26" t="s">
        <v>59</v>
      </c>
      <c r="R3147" s="26" t="s">
        <v>54</v>
      </c>
      <c r="S3147" s="26" t="s">
        <v>531</v>
      </c>
      <c r="T3147" s="54">
        <v>2.5550000000000002</v>
      </c>
      <c r="U3147" s="36" t="s">
        <v>1915</v>
      </c>
      <c r="V3147" s="43">
        <v>2.0400000000000001E-2</v>
      </c>
      <c r="W3147" s="43">
        <v>4.9000000000000002E-2</v>
      </c>
      <c r="X3147" s="26" t="s">
        <v>347</v>
      </c>
      <c r="Z3147" s="42">
        <v>1041666.6</v>
      </c>
      <c r="AA3147" s="42">
        <v>1</v>
      </c>
      <c r="AB3147" s="42">
        <v>93.69</v>
      </c>
      <c r="AC3147" s="42">
        <v>0</v>
      </c>
      <c r="AD3147" s="42">
        <v>975.93744000000004</v>
      </c>
      <c r="AG3147" s="26" t="s">
        <v>15</v>
      </c>
      <c r="AH3147" s="43">
        <v>2.7770801079999999E-3</v>
      </c>
      <c r="AI3147" s="43">
        <v>2.0620820130000002E-3</v>
      </c>
      <c r="AJ3147" s="43">
        <v>7.3225332691170732E-4</v>
      </c>
    </row>
    <row r="3148" spans="1:36" x14ac:dyDescent="0.2">
      <c r="A3148" s="26">
        <v>8700</v>
      </c>
      <c r="B3148" s="26">
        <v>12956</v>
      </c>
      <c r="C3148" s="26" t="s">
        <v>1419</v>
      </c>
      <c r="D3148" s="26">
        <v>520025438</v>
      </c>
      <c r="E3148" s="26" t="s">
        <v>203</v>
      </c>
      <c r="F3148" s="26" t="s">
        <v>1916</v>
      </c>
      <c r="G3148" s="26" t="s">
        <v>1917</v>
      </c>
      <c r="H3148" s="26" t="s">
        <v>69</v>
      </c>
      <c r="I3148" s="26" t="s">
        <v>113</v>
      </c>
      <c r="J3148" s="26" t="s">
        <v>51</v>
      </c>
      <c r="K3148" s="26" t="s">
        <v>51</v>
      </c>
      <c r="L3148" s="26" t="s">
        <v>433</v>
      </c>
      <c r="M3148" s="26" t="s">
        <v>165</v>
      </c>
      <c r="N3148" s="26" t="s">
        <v>357</v>
      </c>
      <c r="O3148" s="26" t="s">
        <v>57</v>
      </c>
      <c r="P3148" s="26" t="s">
        <v>724</v>
      </c>
      <c r="Q3148" s="26" t="s">
        <v>59</v>
      </c>
      <c r="R3148" s="26" t="s">
        <v>54</v>
      </c>
      <c r="S3148" s="26" t="s">
        <v>531</v>
      </c>
      <c r="T3148" s="54">
        <v>0.98499999999999999</v>
      </c>
      <c r="U3148" s="36" t="s">
        <v>818</v>
      </c>
      <c r="V3148" s="43">
        <v>4.9500000000000002E-2</v>
      </c>
      <c r="W3148" s="43">
        <v>3.2899999999999999E-2</v>
      </c>
      <c r="X3148" s="26" t="s">
        <v>347</v>
      </c>
      <c r="Z3148" s="42">
        <v>121819.98</v>
      </c>
      <c r="AA3148" s="42">
        <v>1</v>
      </c>
      <c r="AB3148" s="42">
        <v>141.51</v>
      </c>
      <c r="AC3148" s="42">
        <v>0</v>
      </c>
      <c r="AD3148" s="42">
        <v>172.38745</v>
      </c>
      <c r="AG3148" s="26" t="s">
        <v>15</v>
      </c>
      <c r="AH3148" s="43">
        <v>5.5479164500000003E-4</v>
      </c>
      <c r="AI3148" s="43">
        <v>3.6424164599999998E-4</v>
      </c>
      <c r="AJ3148" s="43">
        <v>1.293436224562976E-4</v>
      </c>
    </row>
    <row r="3149" spans="1:36" x14ac:dyDescent="0.2">
      <c r="A3149" s="26">
        <v>8700</v>
      </c>
      <c r="B3149" s="26">
        <v>12956</v>
      </c>
      <c r="C3149" s="26" t="s">
        <v>895</v>
      </c>
      <c r="D3149" s="26">
        <v>520025990</v>
      </c>
      <c r="E3149" s="26" t="s">
        <v>203</v>
      </c>
      <c r="F3149" s="26" t="s">
        <v>1918</v>
      </c>
      <c r="G3149" s="26" t="s">
        <v>1919</v>
      </c>
      <c r="H3149" s="26" t="s">
        <v>69</v>
      </c>
      <c r="I3149" s="26" t="s">
        <v>112</v>
      </c>
      <c r="J3149" s="26" t="s">
        <v>51</v>
      </c>
      <c r="K3149" s="26" t="s">
        <v>51</v>
      </c>
      <c r="L3149" s="26" t="s">
        <v>433</v>
      </c>
      <c r="M3149" s="26" t="s">
        <v>165</v>
      </c>
      <c r="N3149" s="26" t="s">
        <v>84</v>
      </c>
      <c r="O3149" s="26" t="s">
        <v>57</v>
      </c>
      <c r="P3149" s="26" t="s">
        <v>750</v>
      </c>
      <c r="Q3149" s="26" t="s">
        <v>64</v>
      </c>
      <c r="R3149" s="26" t="s">
        <v>54</v>
      </c>
      <c r="S3149" s="26" t="s">
        <v>531</v>
      </c>
      <c r="T3149" s="54">
        <v>1.581</v>
      </c>
      <c r="U3149" s="36" t="s">
        <v>827</v>
      </c>
      <c r="V3149" s="43">
        <v>2.9499999999999998E-2</v>
      </c>
      <c r="W3149" s="43">
        <v>5.21E-2</v>
      </c>
      <c r="X3149" s="26" t="s">
        <v>347</v>
      </c>
      <c r="Z3149" s="42">
        <v>510810.81</v>
      </c>
      <c r="AA3149" s="42">
        <v>1</v>
      </c>
      <c r="AB3149" s="42">
        <v>96.66</v>
      </c>
      <c r="AC3149" s="42">
        <v>0</v>
      </c>
      <c r="AD3149" s="42">
        <v>493.74973</v>
      </c>
      <c r="AG3149" s="26" t="s">
        <v>15</v>
      </c>
      <c r="AH3149" s="43">
        <v>2.2791538000000002E-3</v>
      </c>
      <c r="AI3149" s="43">
        <v>1.043255843E-3</v>
      </c>
      <c r="AJ3149" s="43">
        <v>3.7046419948214834E-4</v>
      </c>
    </row>
    <row r="3150" spans="1:36" x14ac:dyDescent="0.2">
      <c r="A3150" s="26">
        <v>8700</v>
      </c>
      <c r="B3150" s="26">
        <v>12956</v>
      </c>
      <c r="C3150" s="26" t="s">
        <v>895</v>
      </c>
      <c r="D3150" s="26">
        <v>520025990</v>
      </c>
      <c r="E3150" s="26" t="s">
        <v>203</v>
      </c>
      <c r="F3150" s="26" t="s">
        <v>1920</v>
      </c>
      <c r="G3150" s="26" t="s">
        <v>1921</v>
      </c>
      <c r="H3150" s="26" t="s">
        <v>69</v>
      </c>
      <c r="I3150" s="26" t="s">
        <v>112</v>
      </c>
      <c r="J3150" s="26" t="s">
        <v>51</v>
      </c>
      <c r="K3150" s="26" t="s">
        <v>51</v>
      </c>
      <c r="L3150" s="26" t="s">
        <v>433</v>
      </c>
      <c r="M3150" s="26" t="s">
        <v>165</v>
      </c>
      <c r="N3150" s="26" t="s">
        <v>84</v>
      </c>
      <c r="O3150" s="26" t="s">
        <v>57</v>
      </c>
      <c r="P3150" s="26" t="s">
        <v>750</v>
      </c>
      <c r="Q3150" s="26" t="s">
        <v>64</v>
      </c>
      <c r="R3150" s="26" t="s">
        <v>54</v>
      </c>
      <c r="S3150" s="26" t="s">
        <v>531</v>
      </c>
      <c r="T3150" s="54">
        <v>2.4159999999999999</v>
      </c>
      <c r="U3150" s="36" t="s">
        <v>1616</v>
      </c>
      <c r="V3150" s="43">
        <v>2.5499999999999998E-2</v>
      </c>
      <c r="W3150" s="43">
        <v>5.3900000000000003E-2</v>
      </c>
      <c r="X3150" s="26" t="s">
        <v>347</v>
      </c>
      <c r="Z3150" s="42">
        <v>255000</v>
      </c>
      <c r="AA3150" s="42">
        <v>1</v>
      </c>
      <c r="AB3150" s="42">
        <v>93.63</v>
      </c>
      <c r="AC3150" s="42">
        <v>0</v>
      </c>
      <c r="AD3150" s="42">
        <v>238.75649999999999</v>
      </c>
      <c r="AG3150" s="26" t="s">
        <v>15</v>
      </c>
      <c r="AH3150" s="43">
        <v>3.9021649200000002E-4</v>
      </c>
      <c r="AI3150" s="43">
        <v>5.0447443E-4</v>
      </c>
      <c r="AJ3150" s="43">
        <v>1.791408283780926E-4</v>
      </c>
    </row>
    <row r="3151" spans="1:36" x14ac:dyDescent="0.2">
      <c r="A3151" s="26">
        <v>8700</v>
      </c>
      <c r="B3151" s="26">
        <v>12956</v>
      </c>
      <c r="C3151" s="26" t="s">
        <v>895</v>
      </c>
      <c r="D3151" s="26">
        <v>520025990</v>
      </c>
      <c r="E3151" s="26" t="s">
        <v>203</v>
      </c>
      <c r="F3151" s="26" t="s">
        <v>1922</v>
      </c>
      <c r="G3151" s="26" t="s">
        <v>1923</v>
      </c>
      <c r="H3151" s="26" t="s">
        <v>69</v>
      </c>
      <c r="I3151" s="26" t="s">
        <v>113</v>
      </c>
      <c r="J3151" s="26" t="s">
        <v>51</v>
      </c>
      <c r="K3151" s="26" t="s">
        <v>51</v>
      </c>
      <c r="L3151" s="26" t="s">
        <v>433</v>
      </c>
      <c r="M3151" s="26" t="s">
        <v>165</v>
      </c>
      <c r="N3151" s="26" t="s">
        <v>84</v>
      </c>
      <c r="O3151" s="26" t="s">
        <v>57</v>
      </c>
      <c r="P3151" s="26" t="s">
        <v>776</v>
      </c>
      <c r="Q3151" s="26" t="s">
        <v>64</v>
      </c>
      <c r="R3151" s="26" t="s">
        <v>54</v>
      </c>
      <c r="S3151" s="26" t="s">
        <v>531</v>
      </c>
      <c r="T3151" s="54">
        <v>3.8610000000000002</v>
      </c>
      <c r="U3151" s="36">
        <v>47125</v>
      </c>
      <c r="V3151" s="43">
        <v>1E-3</v>
      </c>
      <c r="W3151" s="43">
        <v>2.7799999999999998E-2</v>
      </c>
      <c r="X3151" s="26" t="s">
        <v>347</v>
      </c>
      <c r="Z3151" s="42">
        <v>371329.22</v>
      </c>
      <c r="AA3151" s="42">
        <v>1</v>
      </c>
      <c r="AB3151" s="42">
        <v>102.96</v>
      </c>
      <c r="AC3151" s="42">
        <v>0</v>
      </c>
      <c r="AD3151" s="42">
        <v>382.32056</v>
      </c>
      <c r="AG3151" s="26" t="s">
        <v>15</v>
      </c>
      <c r="AH3151" s="43">
        <v>2.2748513619999999E-3</v>
      </c>
      <c r="AI3151" s="43">
        <v>8.0781443300000002E-4</v>
      </c>
      <c r="AJ3151" s="43">
        <v>2.8685804082559532E-4</v>
      </c>
    </row>
    <row r="3152" spans="1:36" x14ac:dyDescent="0.2">
      <c r="A3152" s="26">
        <v>8700</v>
      </c>
      <c r="B3152" s="26">
        <v>12956</v>
      </c>
      <c r="C3152" s="26" t="s">
        <v>747</v>
      </c>
      <c r="D3152" s="26">
        <v>520041146</v>
      </c>
      <c r="E3152" s="26" t="s">
        <v>203</v>
      </c>
      <c r="F3152" s="26" t="s">
        <v>748</v>
      </c>
      <c r="G3152" s="26" t="s">
        <v>749</v>
      </c>
      <c r="H3152" s="26" t="s">
        <v>69</v>
      </c>
      <c r="I3152" s="26" t="s">
        <v>112</v>
      </c>
      <c r="J3152" s="26" t="s">
        <v>51</v>
      </c>
      <c r="K3152" s="26" t="s">
        <v>51</v>
      </c>
      <c r="L3152" s="26" t="s">
        <v>433</v>
      </c>
      <c r="M3152" s="26" t="s">
        <v>165</v>
      </c>
      <c r="N3152" s="26" t="s">
        <v>353</v>
      </c>
      <c r="O3152" s="26" t="s">
        <v>57</v>
      </c>
      <c r="P3152" s="26" t="s">
        <v>750</v>
      </c>
      <c r="Q3152" s="26" t="s">
        <v>64</v>
      </c>
      <c r="R3152" s="26" t="s">
        <v>54</v>
      </c>
      <c r="S3152" s="26" t="s">
        <v>531</v>
      </c>
      <c r="T3152" s="54">
        <v>1.4850000000000001</v>
      </c>
      <c r="U3152" s="36">
        <v>46031</v>
      </c>
      <c r="V3152" s="43">
        <v>3.4500000000000003E-2</v>
      </c>
      <c r="W3152" s="43">
        <v>5.1900000000000002E-2</v>
      </c>
      <c r="X3152" s="26" t="s">
        <v>347</v>
      </c>
      <c r="Z3152" s="42">
        <v>5023810.0599999996</v>
      </c>
      <c r="AA3152" s="42">
        <v>1</v>
      </c>
      <c r="AB3152" s="42">
        <v>98.71</v>
      </c>
      <c r="AC3152" s="42">
        <v>0</v>
      </c>
      <c r="AD3152" s="42">
        <v>4959.0029100000002</v>
      </c>
      <c r="AG3152" s="26" t="s">
        <v>15</v>
      </c>
      <c r="AH3152" s="43">
        <v>7.8164290710000008E-3</v>
      </c>
      <c r="AI3152" s="43">
        <v>1.0477998166000001E-2</v>
      </c>
      <c r="AJ3152" s="43">
        <v>3.7207778185170738E-3</v>
      </c>
    </row>
    <row r="3153" spans="1:36" x14ac:dyDescent="0.2">
      <c r="A3153" s="26">
        <v>8700</v>
      </c>
      <c r="B3153" s="26">
        <v>12956</v>
      </c>
      <c r="C3153" s="26" t="s">
        <v>747</v>
      </c>
      <c r="D3153" s="26">
        <v>520041146</v>
      </c>
      <c r="E3153" s="26" t="s">
        <v>203</v>
      </c>
      <c r="F3153" s="26" t="s">
        <v>1924</v>
      </c>
      <c r="G3153" s="26" t="s">
        <v>1925</v>
      </c>
      <c r="H3153" s="26" t="s">
        <v>69</v>
      </c>
      <c r="I3153" s="26" t="s">
        <v>339</v>
      </c>
      <c r="J3153" s="26" t="s">
        <v>51</v>
      </c>
      <c r="K3153" s="26" t="s">
        <v>51</v>
      </c>
      <c r="L3153" s="26" t="s">
        <v>433</v>
      </c>
      <c r="M3153" s="26" t="s">
        <v>165</v>
      </c>
      <c r="N3153" s="26" t="s">
        <v>353</v>
      </c>
      <c r="O3153" s="26" t="s">
        <v>57</v>
      </c>
      <c r="P3153" s="26" t="s">
        <v>750</v>
      </c>
      <c r="Q3153" s="26" t="s">
        <v>64</v>
      </c>
      <c r="R3153" s="26" t="s">
        <v>54</v>
      </c>
      <c r="S3153" s="26" t="s">
        <v>531</v>
      </c>
      <c r="T3153" s="54">
        <v>3.61</v>
      </c>
      <c r="U3153" s="36">
        <v>46761</v>
      </c>
      <c r="V3153" s="43">
        <v>7.4999999999999997E-3</v>
      </c>
      <c r="W3153" s="43">
        <v>5.5599999999999997E-2</v>
      </c>
      <c r="X3153" s="26" t="s">
        <v>347</v>
      </c>
      <c r="Z3153" s="42">
        <v>2261000</v>
      </c>
      <c r="AA3153" s="42">
        <v>1</v>
      </c>
      <c r="AB3153" s="42">
        <v>84.7</v>
      </c>
      <c r="AC3153" s="42">
        <v>0</v>
      </c>
      <c r="AD3153" s="42">
        <v>1915.067</v>
      </c>
      <c r="AG3153" s="26" t="s">
        <v>15</v>
      </c>
      <c r="AH3153" s="43">
        <v>4.2539786689999998E-3</v>
      </c>
      <c r="AI3153" s="43">
        <v>4.0463917600000003E-3</v>
      </c>
      <c r="AJ3153" s="43">
        <v>1.4368894198882485E-3</v>
      </c>
    </row>
    <row r="3154" spans="1:36" x14ac:dyDescent="0.2">
      <c r="A3154" s="26">
        <v>8700</v>
      </c>
      <c r="B3154" s="26">
        <v>12956</v>
      </c>
      <c r="C3154" s="26" t="s">
        <v>747</v>
      </c>
      <c r="D3154" s="26">
        <v>520041146</v>
      </c>
      <c r="E3154" s="26" t="s">
        <v>203</v>
      </c>
      <c r="F3154" s="26" t="s">
        <v>1926</v>
      </c>
      <c r="G3154" s="26" t="s">
        <v>1927</v>
      </c>
      <c r="H3154" s="26" t="s">
        <v>69</v>
      </c>
      <c r="I3154" s="26" t="s">
        <v>112</v>
      </c>
      <c r="J3154" s="26" t="s">
        <v>51</v>
      </c>
      <c r="K3154" s="26" t="s">
        <v>51</v>
      </c>
      <c r="L3154" s="26" t="s">
        <v>433</v>
      </c>
      <c r="M3154" s="26" t="s">
        <v>165</v>
      </c>
      <c r="N3154" s="26" t="s">
        <v>353</v>
      </c>
      <c r="O3154" s="26" t="s">
        <v>57</v>
      </c>
      <c r="P3154" s="26" t="s">
        <v>750</v>
      </c>
      <c r="Q3154" s="26" t="s">
        <v>64</v>
      </c>
      <c r="R3154" s="26" t="s">
        <v>54</v>
      </c>
      <c r="S3154" s="26" t="s">
        <v>531</v>
      </c>
      <c r="T3154" s="54">
        <v>3.51</v>
      </c>
      <c r="U3154" s="36">
        <v>47158</v>
      </c>
      <c r="V3154" s="43">
        <v>1.4999999999999999E-2</v>
      </c>
      <c r="W3154" s="43">
        <v>5.5599999999999997E-2</v>
      </c>
      <c r="X3154" s="26" t="s">
        <v>347</v>
      </c>
      <c r="Z3154" s="42">
        <v>771020</v>
      </c>
      <c r="AA3154" s="42">
        <v>1</v>
      </c>
      <c r="AB3154" s="42">
        <v>87.5</v>
      </c>
      <c r="AC3154" s="42">
        <v>0</v>
      </c>
      <c r="AD3154" s="42">
        <v>674.64250000000004</v>
      </c>
      <c r="AG3154" s="26" t="s">
        <v>15</v>
      </c>
      <c r="AH3154" s="43">
        <v>6.5508000900000001E-4</v>
      </c>
      <c r="AI3154" s="43">
        <v>1.4254685880000001E-3</v>
      </c>
      <c r="AJ3154" s="43">
        <v>5.0618942859803747E-4</v>
      </c>
    </row>
    <row r="3155" spans="1:36" x14ac:dyDescent="0.2">
      <c r="A3155" s="26">
        <v>8700</v>
      </c>
      <c r="B3155" s="26">
        <v>12956</v>
      </c>
      <c r="C3155" s="26" t="s">
        <v>1928</v>
      </c>
      <c r="D3155" s="26">
        <v>520028911</v>
      </c>
      <c r="E3155" s="26" t="s">
        <v>203</v>
      </c>
      <c r="F3155" s="26" t="s">
        <v>1929</v>
      </c>
      <c r="G3155" s="26" t="s">
        <v>1930</v>
      </c>
      <c r="H3155" s="26" t="s">
        <v>69</v>
      </c>
      <c r="I3155" s="26" t="s">
        <v>112</v>
      </c>
      <c r="J3155" s="26" t="s">
        <v>51</v>
      </c>
      <c r="K3155" s="26" t="s">
        <v>51</v>
      </c>
      <c r="L3155" s="26" t="s">
        <v>433</v>
      </c>
      <c r="M3155" s="26" t="s">
        <v>165</v>
      </c>
      <c r="N3155" s="26" t="s">
        <v>373</v>
      </c>
      <c r="O3155" s="26" t="s">
        <v>57</v>
      </c>
      <c r="P3155" s="26" t="s">
        <v>737</v>
      </c>
      <c r="Q3155" s="26" t="s">
        <v>59</v>
      </c>
      <c r="R3155" s="26" t="s">
        <v>54</v>
      </c>
      <c r="S3155" s="26" t="s">
        <v>531</v>
      </c>
      <c r="T3155" s="54">
        <v>2.714</v>
      </c>
      <c r="U3155" s="36">
        <v>48122</v>
      </c>
      <c r="V3155" s="43">
        <v>0.04</v>
      </c>
      <c r="W3155" s="43">
        <v>5.1799999999999999E-2</v>
      </c>
      <c r="X3155" s="26" t="s">
        <v>347</v>
      </c>
      <c r="Z3155" s="42">
        <v>236250.04</v>
      </c>
      <c r="AA3155" s="42">
        <v>1</v>
      </c>
      <c r="AB3155" s="42">
        <v>98.91</v>
      </c>
      <c r="AC3155" s="42">
        <v>0</v>
      </c>
      <c r="AD3155" s="42">
        <v>233.67491000000001</v>
      </c>
      <c r="AG3155" s="26" t="s">
        <v>15</v>
      </c>
      <c r="AH3155" s="43">
        <v>3.4871874299999999E-4</v>
      </c>
      <c r="AI3155" s="43">
        <v>4.9373741500000003E-4</v>
      </c>
      <c r="AJ3155" s="43">
        <v>1.7532807252818762E-4</v>
      </c>
    </row>
    <row r="3156" spans="1:36" x14ac:dyDescent="0.2">
      <c r="A3156" s="26">
        <v>8700</v>
      </c>
      <c r="B3156" s="26">
        <v>12956</v>
      </c>
      <c r="C3156" s="26" t="s">
        <v>1928</v>
      </c>
      <c r="D3156" s="26">
        <v>520028911</v>
      </c>
      <c r="E3156" s="26" t="s">
        <v>203</v>
      </c>
      <c r="F3156" s="26" t="s">
        <v>1931</v>
      </c>
      <c r="G3156" s="26" t="s">
        <v>1932</v>
      </c>
      <c r="H3156" s="26" t="s">
        <v>69</v>
      </c>
      <c r="I3156" s="26" t="s">
        <v>112</v>
      </c>
      <c r="J3156" s="26" t="s">
        <v>51</v>
      </c>
      <c r="K3156" s="26" t="s">
        <v>51</v>
      </c>
      <c r="L3156" s="26" t="s">
        <v>433</v>
      </c>
      <c r="M3156" s="26" t="s">
        <v>165</v>
      </c>
      <c r="N3156" s="26" t="s">
        <v>373</v>
      </c>
      <c r="O3156" s="26" t="s">
        <v>57</v>
      </c>
      <c r="P3156" s="26" t="s">
        <v>737</v>
      </c>
      <c r="Q3156" s="26" t="s">
        <v>59</v>
      </c>
      <c r="R3156" s="26" t="s">
        <v>54</v>
      </c>
      <c r="S3156" s="26" t="s">
        <v>531</v>
      </c>
      <c r="T3156" s="54">
        <v>5.1890000000000001</v>
      </c>
      <c r="U3156" s="36">
        <v>49594</v>
      </c>
      <c r="V3156" s="43">
        <v>2.07E-2</v>
      </c>
      <c r="W3156" s="43">
        <v>5.2200000000000003E-2</v>
      </c>
      <c r="X3156" s="26" t="s">
        <v>347</v>
      </c>
      <c r="Z3156" s="42">
        <v>302276.42</v>
      </c>
      <c r="AA3156" s="42">
        <v>1</v>
      </c>
      <c r="AB3156" s="42">
        <v>85.16</v>
      </c>
      <c r="AC3156" s="42">
        <v>0</v>
      </c>
      <c r="AD3156" s="42">
        <v>257.41860000000003</v>
      </c>
      <c r="AG3156" s="26" t="s">
        <v>15</v>
      </c>
      <c r="AH3156" s="43">
        <v>8.0350620100000001E-4</v>
      </c>
      <c r="AI3156" s="43">
        <v>5.43906036E-4</v>
      </c>
      <c r="AJ3156" s="43">
        <v>1.931431447685356E-4</v>
      </c>
    </row>
    <row r="3157" spans="1:36" x14ac:dyDescent="0.2">
      <c r="A3157" s="26">
        <v>8700</v>
      </c>
      <c r="B3157" s="26">
        <v>12956</v>
      </c>
      <c r="C3157" s="26" t="s">
        <v>1933</v>
      </c>
      <c r="D3157" s="26">
        <v>520003781</v>
      </c>
      <c r="E3157" s="26" t="s">
        <v>203</v>
      </c>
      <c r="F3157" s="26" t="s">
        <v>1936</v>
      </c>
      <c r="G3157" s="26" t="s">
        <v>1937</v>
      </c>
      <c r="H3157" s="26" t="s">
        <v>69</v>
      </c>
      <c r="I3157" s="26" t="s">
        <v>112</v>
      </c>
      <c r="J3157" s="26" t="s">
        <v>51</v>
      </c>
      <c r="K3157" s="26" t="s">
        <v>51</v>
      </c>
      <c r="L3157" s="26" t="s">
        <v>433</v>
      </c>
      <c r="M3157" s="26" t="s">
        <v>165</v>
      </c>
      <c r="N3157" s="26" t="s">
        <v>134</v>
      </c>
      <c r="O3157" s="26" t="s">
        <v>57</v>
      </c>
      <c r="P3157" s="26" t="s">
        <v>762</v>
      </c>
      <c r="Q3157" s="26" t="s">
        <v>59</v>
      </c>
      <c r="R3157" s="26" t="s">
        <v>54</v>
      </c>
      <c r="S3157" s="26" t="s">
        <v>531</v>
      </c>
      <c r="T3157" s="54">
        <v>6.0880000000000001</v>
      </c>
      <c r="U3157" s="36" t="s">
        <v>1938</v>
      </c>
      <c r="V3157" s="43">
        <v>1.9E-2</v>
      </c>
      <c r="W3157" s="43">
        <v>4.8800000000000003E-2</v>
      </c>
      <c r="X3157" s="26" t="s">
        <v>347</v>
      </c>
      <c r="Z3157" s="42">
        <v>95000</v>
      </c>
      <c r="AA3157" s="42">
        <v>1</v>
      </c>
      <c r="AB3157" s="42">
        <v>83.51</v>
      </c>
      <c r="AC3157" s="42">
        <v>0</v>
      </c>
      <c r="AD3157" s="42">
        <v>79.334500000000006</v>
      </c>
      <c r="AG3157" s="26" t="s">
        <v>15</v>
      </c>
      <c r="AH3157" s="43">
        <v>9.3023255813953496E-5</v>
      </c>
      <c r="AI3157" s="43">
        <v>1.6762779900000001E-4</v>
      </c>
      <c r="AJ3157" s="43">
        <v>5.952528223927636E-5</v>
      </c>
    </row>
    <row r="3158" spans="1:36" x14ac:dyDescent="0.2">
      <c r="A3158" s="26">
        <v>8700</v>
      </c>
      <c r="B3158" s="26">
        <v>12956</v>
      </c>
      <c r="C3158" s="26" t="s">
        <v>898</v>
      </c>
      <c r="D3158" s="26">
        <v>520029935</v>
      </c>
      <c r="E3158" s="26" t="s">
        <v>203</v>
      </c>
      <c r="F3158" s="26" t="s">
        <v>899</v>
      </c>
      <c r="G3158" s="26" t="s">
        <v>900</v>
      </c>
      <c r="H3158" s="26" t="s">
        <v>69</v>
      </c>
      <c r="I3158" s="26" t="s">
        <v>112</v>
      </c>
      <c r="J3158" s="26" t="s">
        <v>51</v>
      </c>
      <c r="K3158" s="26" t="s">
        <v>51</v>
      </c>
      <c r="L3158" s="26" t="s">
        <v>433</v>
      </c>
      <c r="M3158" s="26" t="s">
        <v>165</v>
      </c>
      <c r="N3158" s="26" t="s">
        <v>129</v>
      </c>
      <c r="O3158" s="26" t="s">
        <v>57</v>
      </c>
      <c r="P3158" s="26" t="s">
        <v>530</v>
      </c>
      <c r="Q3158" s="26" t="s">
        <v>59</v>
      </c>
      <c r="R3158" s="26" t="s">
        <v>54</v>
      </c>
      <c r="S3158" s="26" t="s">
        <v>531</v>
      </c>
      <c r="T3158" s="54">
        <v>3.2290000000000001</v>
      </c>
      <c r="U3158" s="36">
        <v>47615</v>
      </c>
      <c r="V3158" s="43">
        <v>2.6800000000000001E-2</v>
      </c>
      <c r="W3158" s="43">
        <v>4.53E-2</v>
      </c>
      <c r="X3158" s="26" t="s">
        <v>347</v>
      </c>
      <c r="Z3158" s="42">
        <v>1147846.67</v>
      </c>
      <c r="AA3158" s="42">
        <v>1</v>
      </c>
      <c r="AB3158" s="42">
        <v>94.55</v>
      </c>
      <c r="AC3158" s="42">
        <v>0</v>
      </c>
      <c r="AD3158" s="42">
        <v>1085.2890299999999</v>
      </c>
      <c r="AG3158" s="26" t="s">
        <v>15</v>
      </c>
      <c r="AH3158" s="43">
        <v>5.8636745999999997E-4</v>
      </c>
      <c r="AI3158" s="43">
        <v>2.2931336540000001E-3</v>
      </c>
      <c r="AJ3158" s="43">
        <v>8.1430066140128769E-4</v>
      </c>
    </row>
    <row r="3159" spans="1:36" x14ac:dyDescent="0.2">
      <c r="A3159" s="26">
        <v>8700</v>
      </c>
      <c r="B3159" s="26">
        <v>12956</v>
      </c>
      <c r="C3159" s="26" t="s">
        <v>898</v>
      </c>
      <c r="D3159" s="26">
        <v>520029935</v>
      </c>
      <c r="E3159" s="26" t="s">
        <v>203</v>
      </c>
      <c r="F3159" s="26" t="s">
        <v>1939</v>
      </c>
      <c r="G3159" s="26" t="s">
        <v>1940</v>
      </c>
      <c r="H3159" s="26" t="s">
        <v>69</v>
      </c>
      <c r="I3159" s="26" t="s">
        <v>113</v>
      </c>
      <c r="J3159" s="26" t="s">
        <v>51</v>
      </c>
      <c r="K3159" s="26" t="s">
        <v>51</v>
      </c>
      <c r="L3159" s="26" t="s">
        <v>433</v>
      </c>
      <c r="M3159" s="26" t="s">
        <v>165</v>
      </c>
      <c r="N3159" s="26" t="s">
        <v>129</v>
      </c>
      <c r="O3159" s="26" t="s">
        <v>57</v>
      </c>
      <c r="P3159" s="26" t="s">
        <v>733</v>
      </c>
      <c r="Q3159" s="26" t="s">
        <v>59</v>
      </c>
      <c r="R3159" s="26" t="s">
        <v>54</v>
      </c>
      <c r="S3159" s="26" t="s">
        <v>531</v>
      </c>
      <c r="T3159" s="54">
        <v>1.472</v>
      </c>
      <c r="U3159" s="36">
        <v>47855</v>
      </c>
      <c r="V3159" s="43">
        <v>2.4199999999999999E-2</v>
      </c>
      <c r="W3159" s="43">
        <v>2.6800000000000001E-2</v>
      </c>
      <c r="X3159" s="26" t="s">
        <v>347</v>
      </c>
      <c r="Z3159" s="42">
        <v>772917</v>
      </c>
      <c r="AA3159" s="42">
        <v>1</v>
      </c>
      <c r="AB3159" s="42">
        <v>116.3</v>
      </c>
      <c r="AC3159" s="42">
        <v>0</v>
      </c>
      <c r="AD3159" s="42">
        <v>898.90246999999999</v>
      </c>
      <c r="AG3159" s="26" t="s">
        <v>15</v>
      </c>
      <c r="AH3159" s="43">
        <v>5.1044577900000003E-4</v>
      </c>
      <c r="AI3159" s="43">
        <v>1.8993129469999999E-3</v>
      </c>
      <c r="AJ3159" s="43">
        <v>6.7445339962226582E-4</v>
      </c>
    </row>
    <row r="3160" spans="1:36" x14ac:dyDescent="0.2">
      <c r="A3160" s="26">
        <v>8700</v>
      </c>
      <c r="B3160" s="26">
        <v>12956</v>
      </c>
      <c r="C3160" s="26" t="s">
        <v>898</v>
      </c>
      <c r="D3160" s="26">
        <v>520029935</v>
      </c>
      <c r="E3160" s="26" t="s">
        <v>203</v>
      </c>
      <c r="F3160" s="26" t="s">
        <v>1941</v>
      </c>
      <c r="G3160" s="26" t="s">
        <v>1942</v>
      </c>
      <c r="H3160" s="26" t="s">
        <v>69</v>
      </c>
      <c r="I3160" s="26" t="s">
        <v>113</v>
      </c>
      <c r="J3160" s="26" t="s">
        <v>51</v>
      </c>
      <c r="K3160" s="26" t="s">
        <v>51</v>
      </c>
      <c r="L3160" s="26" t="s">
        <v>433</v>
      </c>
      <c r="M3160" s="26" t="s">
        <v>165</v>
      </c>
      <c r="N3160" s="26" t="s">
        <v>129</v>
      </c>
      <c r="O3160" s="26" t="s">
        <v>57</v>
      </c>
      <c r="P3160" s="26" t="s">
        <v>530</v>
      </c>
      <c r="Q3160" s="26" t="s">
        <v>59</v>
      </c>
      <c r="R3160" s="26" t="s">
        <v>54</v>
      </c>
      <c r="S3160" s="26" t="s">
        <v>531</v>
      </c>
      <c r="T3160" s="54">
        <v>3.7370000000000001</v>
      </c>
      <c r="U3160" s="36" t="s">
        <v>1943</v>
      </c>
      <c r="V3160" s="43">
        <v>2E-3</v>
      </c>
      <c r="W3160" s="43">
        <v>2.3800000000000002E-2</v>
      </c>
      <c r="X3160" s="26" t="s">
        <v>347</v>
      </c>
      <c r="Z3160" s="42">
        <v>2178737.7799999998</v>
      </c>
      <c r="AA3160" s="42">
        <v>1</v>
      </c>
      <c r="AB3160" s="42">
        <v>103.66</v>
      </c>
      <c r="AC3160" s="42">
        <v>0</v>
      </c>
      <c r="AD3160" s="42">
        <v>2258.4795800000002</v>
      </c>
      <c r="AG3160" s="26" t="s">
        <v>15</v>
      </c>
      <c r="AH3160" s="43">
        <v>5.9921715999999999E-4</v>
      </c>
      <c r="AI3160" s="43">
        <v>4.771996574E-3</v>
      </c>
      <c r="AJ3160" s="43">
        <v>1.6945545056834333E-3</v>
      </c>
    </row>
    <row r="3161" spans="1:36" x14ac:dyDescent="0.2">
      <c r="A3161" s="26">
        <v>8700</v>
      </c>
      <c r="B3161" s="26">
        <v>12956</v>
      </c>
      <c r="C3161" s="26" t="s">
        <v>898</v>
      </c>
      <c r="D3161" s="26">
        <v>520029935</v>
      </c>
      <c r="E3161" s="26" t="s">
        <v>203</v>
      </c>
      <c r="F3161" s="26" t="s">
        <v>1944</v>
      </c>
      <c r="G3161" s="26" t="s">
        <v>1945</v>
      </c>
      <c r="H3161" s="26" t="s">
        <v>69</v>
      </c>
      <c r="I3161" s="26" t="s">
        <v>113</v>
      </c>
      <c r="J3161" s="26" t="s">
        <v>51</v>
      </c>
      <c r="K3161" s="26" t="s">
        <v>51</v>
      </c>
      <c r="L3161" s="26" t="s">
        <v>433</v>
      </c>
      <c r="M3161" s="26" t="s">
        <v>165</v>
      </c>
      <c r="N3161" s="26" t="s">
        <v>129</v>
      </c>
      <c r="O3161" s="26" t="s">
        <v>57</v>
      </c>
      <c r="P3161" s="26" t="s">
        <v>733</v>
      </c>
      <c r="Q3161" s="26" t="s">
        <v>59</v>
      </c>
      <c r="R3161" s="26" t="s">
        <v>54</v>
      </c>
      <c r="S3161" s="26" t="s">
        <v>531</v>
      </c>
      <c r="T3161" s="54">
        <v>2.827</v>
      </c>
      <c r="U3161" s="36">
        <v>48224</v>
      </c>
      <c r="V3161" s="43">
        <v>2E-3</v>
      </c>
      <c r="W3161" s="43">
        <v>2.7799999999999998E-2</v>
      </c>
      <c r="X3161" s="26" t="s">
        <v>347</v>
      </c>
      <c r="Z3161" s="42">
        <v>279757</v>
      </c>
      <c r="AA3161" s="42">
        <v>1</v>
      </c>
      <c r="AB3161" s="42">
        <v>104.64</v>
      </c>
      <c r="AC3161" s="42">
        <v>0</v>
      </c>
      <c r="AD3161" s="42">
        <v>292.73772000000002</v>
      </c>
      <c r="AG3161" s="26" t="s">
        <v>15</v>
      </c>
      <c r="AH3161" s="43">
        <v>4.8814692000000002E-4</v>
      </c>
      <c r="AI3161" s="43">
        <v>6.1853266600000003E-4</v>
      </c>
      <c r="AJ3161" s="43">
        <v>2.1964335068705616E-4</v>
      </c>
    </row>
    <row r="3162" spans="1:36" x14ac:dyDescent="0.2">
      <c r="A3162" s="26">
        <v>8700</v>
      </c>
      <c r="B3162" s="26">
        <v>12956</v>
      </c>
      <c r="C3162" s="26" t="s">
        <v>1946</v>
      </c>
      <c r="D3162" s="26">
        <v>520030859</v>
      </c>
      <c r="E3162" s="26" t="s">
        <v>203</v>
      </c>
      <c r="F3162" s="26" t="s">
        <v>1947</v>
      </c>
      <c r="G3162" s="26" t="s">
        <v>1948</v>
      </c>
      <c r="H3162" s="26" t="s">
        <v>69</v>
      </c>
      <c r="I3162" s="26" t="s">
        <v>112</v>
      </c>
      <c r="J3162" s="26" t="s">
        <v>51</v>
      </c>
      <c r="K3162" s="26" t="s">
        <v>51</v>
      </c>
      <c r="L3162" s="26" t="s">
        <v>433</v>
      </c>
      <c r="M3162" s="26" t="s">
        <v>165</v>
      </c>
      <c r="N3162" s="26" t="s">
        <v>373</v>
      </c>
      <c r="O3162" s="26" t="s">
        <v>57</v>
      </c>
      <c r="P3162" s="26" t="s">
        <v>728</v>
      </c>
      <c r="Q3162" s="26" t="s">
        <v>59</v>
      </c>
      <c r="R3162" s="26" t="s">
        <v>54</v>
      </c>
      <c r="S3162" s="26" t="s">
        <v>531</v>
      </c>
      <c r="T3162" s="54">
        <v>2.6480000000000001</v>
      </c>
      <c r="U3162" s="36" t="s">
        <v>1949</v>
      </c>
      <c r="V3162" s="43">
        <v>1.6400000000000001E-2</v>
      </c>
      <c r="W3162" s="43">
        <v>4.9799999999999997E-2</v>
      </c>
      <c r="X3162" s="26" t="s">
        <v>347</v>
      </c>
      <c r="Z3162" s="42">
        <v>461323.53</v>
      </c>
      <c r="AA3162" s="42">
        <v>1</v>
      </c>
      <c r="AB3162" s="42">
        <v>92.12</v>
      </c>
      <c r="AC3162" s="42">
        <v>0</v>
      </c>
      <c r="AD3162" s="42">
        <v>424.97124000000002</v>
      </c>
      <c r="AG3162" s="26" t="s">
        <v>15</v>
      </c>
      <c r="AH3162" s="43">
        <v>1.473674638E-3</v>
      </c>
      <c r="AI3162" s="43">
        <v>8.9793209499999999E-4</v>
      </c>
      <c r="AJ3162" s="43">
        <v>3.1885917229673412E-4</v>
      </c>
    </row>
    <row r="3163" spans="1:36" x14ac:dyDescent="0.2">
      <c r="A3163" s="26">
        <v>8700</v>
      </c>
      <c r="B3163" s="26">
        <v>12956</v>
      </c>
      <c r="C3163" s="26" t="s">
        <v>709</v>
      </c>
      <c r="D3163" s="26">
        <v>520001736</v>
      </c>
      <c r="E3163" s="26" t="s">
        <v>203</v>
      </c>
      <c r="F3163" s="26" t="s">
        <v>904</v>
      </c>
      <c r="G3163" s="26" t="s">
        <v>905</v>
      </c>
      <c r="H3163" s="26" t="s">
        <v>69</v>
      </c>
      <c r="I3163" s="26" t="s">
        <v>113</v>
      </c>
      <c r="J3163" s="26" t="s">
        <v>51</v>
      </c>
      <c r="K3163" s="26" t="s">
        <v>51</v>
      </c>
      <c r="L3163" s="26" t="s">
        <v>433</v>
      </c>
      <c r="M3163" s="26" t="s">
        <v>165</v>
      </c>
      <c r="N3163" s="26" t="s">
        <v>357</v>
      </c>
      <c r="O3163" s="26" t="s">
        <v>57</v>
      </c>
      <c r="P3163" s="26" t="s">
        <v>728</v>
      </c>
      <c r="Q3163" s="26" t="s">
        <v>59</v>
      </c>
      <c r="R3163" s="26" t="s">
        <v>54</v>
      </c>
      <c r="S3163" s="26" t="s">
        <v>531</v>
      </c>
      <c r="T3163" s="54">
        <v>0.73199999999999998</v>
      </c>
      <c r="U3163" s="36" t="s">
        <v>906</v>
      </c>
      <c r="V3163" s="43">
        <v>4.7500000000000001E-2</v>
      </c>
      <c r="W3163" s="43">
        <v>2.5000000000000001E-2</v>
      </c>
      <c r="X3163" s="26" t="s">
        <v>347</v>
      </c>
      <c r="Z3163" s="42">
        <v>2278841.15</v>
      </c>
      <c r="AA3163" s="42">
        <v>1</v>
      </c>
      <c r="AB3163" s="42">
        <v>143.82</v>
      </c>
      <c r="AC3163" s="42">
        <v>0</v>
      </c>
      <c r="AD3163" s="42">
        <v>3277.4293400000001</v>
      </c>
      <c r="AG3163" s="26" t="s">
        <v>15</v>
      </c>
      <c r="AH3163" s="43">
        <v>2.384807343E-3</v>
      </c>
      <c r="AI3163" s="43">
        <v>6.9249603669999998E-3</v>
      </c>
      <c r="AJ3163" s="43">
        <v>2.4590803053247358E-3</v>
      </c>
    </row>
    <row r="3164" spans="1:36" x14ac:dyDescent="0.2">
      <c r="A3164" s="26">
        <v>8700</v>
      </c>
      <c r="B3164" s="26">
        <v>12956</v>
      </c>
      <c r="C3164" s="26" t="s">
        <v>709</v>
      </c>
      <c r="D3164" s="26">
        <v>520001736</v>
      </c>
      <c r="E3164" s="26" t="s">
        <v>203</v>
      </c>
      <c r="F3164" s="26" t="s">
        <v>1950</v>
      </c>
      <c r="G3164" s="26" t="s">
        <v>1951</v>
      </c>
      <c r="H3164" s="26" t="s">
        <v>69</v>
      </c>
      <c r="I3164" s="26" t="s">
        <v>112</v>
      </c>
      <c r="J3164" s="26" t="s">
        <v>51</v>
      </c>
      <c r="K3164" s="26" t="s">
        <v>51</v>
      </c>
      <c r="L3164" s="26" t="s">
        <v>433</v>
      </c>
      <c r="M3164" s="26" t="s">
        <v>165</v>
      </c>
      <c r="N3164" s="26" t="s">
        <v>357</v>
      </c>
      <c r="O3164" s="26" t="s">
        <v>57</v>
      </c>
      <c r="P3164" s="26" t="s">
        <v>728</v>
      </c>
      <c r="Q3164" s="26" t="s">
        <v>59</v>
      </c>
      <c r="R3164" s="26" t="s">
        <v>54</v>
      </c>
      <c r="S3164" s="26" t="s">
        <v>531</v>
      </c>
      <c r="T3164" s="54">
        <v>5.0199999999999996</v>
      </c>
      <c r="U3164" s="36" t="s">
        <v>1475</v>
      </c>
      <c r="V3164" s="43">
        <v>2.5499999999999998E-2</v>
      </c>
      <c r="W3164" s="43">
        <v>5.1200000000000002E-2</v>
      </c>
      <c r="X3164" s="26" t="s">
        <v>347</v>
      </c>
      <c r="Z3164" s="42">
        <v>96296.3</v>
      </c>
      <c r="AA3164" s="42">
        <v>1</v>
      </c>
      <c r="AB3164" s="42">
        <v>88.21</v>
      </c>
      <c r="AC3164" s="42">
        <v>0</v>
      </c>
      <c r="AD3164" s="42">
        <v>84.942970000000003</v>
      </c>
      <c r="AG3164" s="26" t="s">
        <v>15</v>
      </c>
      <c r="AH3164" s="43">
        <v>5.5536914857804901E-5</v>
      </c>
      <c r="AI3164" s="43">
        <v>1.7947807199999999E-4</v>
      </c>
      <c r="AJ3164" s="43">
        <v>6.3733360183682814E-5</v>
      </c>
    </row>
    <row r="3165" spans="1:36" x14ac:dyDescent="0.2">
      <c r="A3165" s="26">
        <v>8700</v>
      </c>
      <c r="B3165" s="26">
        <v>12956</v>
      </c>
      <c r="C3165" s="26" t="s">
        <v>709</v>
      </c>
      <c r="D3165" s="26">
        <v>520001736</v>
      </c>
      <c r="E3165" s="26" t="s">
        <v>203</v>
      </c>
      <c r="F3165" s="26" t="s">
        <v>1952</v>
      </c>
      <c r="G3165" s="26" t="s">
        <v>1953</v>
      </c>
      <c r="H3165" s="26" t="s">
        <v>69</v>
      </c>
      <c r="I3165" s="26" t="s">
        <v>113</v>
      </c>
      <c r="J3165" s="26" t="s">
        <v>51</v>
      </c>
      <c r="K3165" s="26" t="s">
        <v>51</v>
      </c>
      <c r="L3165" s="26" t="s">
        <v>433</v>
      </c>
      <c r="M3165" s="26" t="s">
        <v>165</v>
      </c>
      <c r="N3165" s="26" t="s">
        <v>357</v>
      </c>
      <c r="O3165" s="26" t="s">
        <v>57</v>
      </c>
      <c r="P3165" s="26" t="s">
        <v>728</v>
      </c>
      <c r="Q3165" s="26" t="s">
        <v>59</v>
      </c>
      <c r="R3165" s="26" t="s">
        <v>54</v>
      </c>
      <c r="S3165" s="26" t="s">
        <v>531</v>
      </c>
      <c r="T3165" s="54">
        <v>3.7490000000000001</v>
      </c>
      <c r="U3165" s="36" t="s">
        <v>1025</v>
      </c>
      <c r="V3165" s="43">
        <v>5.0000000000000001E-3</v>
      </c>
      <c r="W3165" s="43">
        <v>2.86E-2</v>
      </c>
      <c r="X3165" s="26" t="s">
        <v>347</v>
      </c>
      <c r="Z3165" s="42">
        <v>64967.74</v>
      </c>
      <c r="AA3165" s="42">
        <v>1</v>
      </c>
      <c r="AB3165" s="42">
        <v>105.22</v>
      </c>
      <c r="AC3165" s="42">
        <v>0</v>
      </c>
      <c r="AD3165" s="42">
        <v>68.359059999999999</v>
      </c>
      <c r="AG3165" s="26" t="s">
        <v>15</v>
      </c>
      <c r="AH3165" s="43">
        <v>4.0367237429034598E-5</v>
      </c>
      <c r="AI3165" s="43">
        <v>1.4443752399999999E-4</v>
      </c>
      <c r="AJ3165" s="43">
        <v>5.1290325647878629E-5</v>
      </c>
    </row>
    <row r="3166" spans="1:36" x14ac:dyDescent="0.2">
      <c r="A3166" s="26">
        <v>8700</v>
      </c>
      <c r="B3166" s="26">
        <v>12956</v>
      </c>
      <c r="C3166" s="26" t="s">
        <v>709</v>
      </c>
      <c r="D3166" s="26">
        <v>520001736</v>
      </c>
      <c r="E3166" s="26" t="s">
        <v>203</v>
      </c>
      <c r="F3166" s="26" t="s">
        <v>1954</v>
      </c>
      <c r="G3166" s="26" t="s">
        <v>1955</v>
      </c>
      <c r="H3166" s="26" t="s">
        <v>69</v>
      </c>
      <c r="I3166" s="26" t="s">
        <v>113</v>
      </c>
      <c r="J3166" s="26" t="s">
        <v>51</v>
      </c>
      <c r="K3166" s="26" t="s">
        <v>51</v>
      </c>
      <c r="L3166" s="26" t="s">
        <v>433</v>
      </c>
      <c r="M3166" s="26" t="s">
        <v>165</v>
      </c>
      <c r="N3166" s="26" t="s">
        <v>357</v>
      </c>
      <c r="O3166" s="26" t="s">
        <v>57</v>
      </c>
      <c r="P3166" s="26" t="s">
        <v>728</v>
      </c>
      <c r="Q3166" s="26" t="s">
        <v>59</v>
      </c>
      <c r="R3166" s="26" t="s">
        <v>54</v>
      </c>
      <c r="S3166" s="26" t="s">
        <v>531</v>
      </c>
      <c r="T3166" s="54">
        <v>4.9260000000000002</v>
      </c>
      <c r="U3166" s="36">
        <v>49316</v>
      </c>
      <c r="V3166" s="43">
        <v>5.8999999999999999E-3</v>
      </c>
      <c r="W3166" s="43">
        <v>2.98E-2</v>
      </c>
      <c r="X3166" s="26" t="s">
        <v>347</v>
      </c>
      <c r="Z3166" s="42">
        <v>100000</v>
      </c>
      <c r="AA3166" s="42">
        <v>1</v>
      </c>
      <c r="AB3166" s="42">
        <v>99.54</v>
      </c>
      <c r="AC3166" s="42">
        <v>0</v>
      </c>
      <c r="AD3166" s="42">
        <v>99.54</v>
      </c>
      <c r="AG3166" s="26" t="s">
        <v>15</v>
      </c>
      <c r="AH3166" s="43">
        <v>7.14019996844032E-5</v>
      </c>
      <c r="AI3166" s="43">
        <v>2.1032049299999999E-4</v>
      </c>
      <c r="AJ3166" s="43">
        <v>7.4685623456347103E-5</v>
      </c>
    </row>
    <row r="3167" spans="1:36" x14ac:dyDescent="0.2">
      <c r="A3167" s="26">
        <v>8700</v>
      </c>
      <c r="B3167" s="26">
        <v>12956</v>
      </c>
      <c r="C3167" s="26" t="s">
        <v>1956</v>
      </c>
      <c r="D3167" s="26">
        <v>520017450</v>
      </c>
      <c r="E3167" s="26" t="s">
        <v>203</v>
      </c>
      <c r="F3167" s="26" t="s">
        <v>1957</v>
      </c>
      <c r="G3167" s="26" t="s">
        <v>1958</v>
      </c>
      <c r="H3167" s="26" t="s">
        <v>69</v>
      </c>
      <c r="I3167" s="26" t="s">
        <v>113</v>
      </c>
      <c r="J3167" s="26" t="s">
        <v>51</v>
      </c>
      <c r="K3167" s="26" t="s">
        <v>51</v>
      </c>
      <c r="L3167" s="26" t="s">
        <v>433</v>
      </c>
      <c r="M3167" s="26" t="s">
        <v>165</v>
      </c>
      <c r="N3167" s="26" t="s">
        <v>141</v>
      </c>
      <c r="O3167" s="26" t="s">
        <v>57</v>
      </c>
      <c r="P3167" s="26" t="s">
        <v>728</v>
      </c>
      <c r="Q3167" s="26" t="s">
        <v>59</v>
      </c>
      <c r="R3167" s="26" t="s">
        <v>54</v>
      </c>
      <c r="S3167" s="26" t="s">
        <v>531</v>
      </c>
      <c r="T3167" s="54">
        <v>4.298</v>
      </c>
      <c r="U3167" s="36">
        <v>47488</v>
      </c>
      <c r="V3167" s="43">
        <v>4.4000000000000003E-3</v>
      </c>
      <c r="W3167" s="43">
        <v>2.5000000000000001E-2</v>
      </c>
      <c r="X3167" s="26" t="s">
        <v>347</v>
      </c>
      <c r="Z3167" s="42">
        <v>406123.19</v>
      </c>
      <c r="AA3167" s="42">
        <v>1</v>
      </c>
      <c r="AB3167" s="42">
        <v>105.47</v>
      </c>
      <c r="AC3167" s="42">
        <v>0</v>
      </c>
      <c r="AD3167" s="42">
        <v>428.33812999999998</v>
      </c>
      <c r="AG3167" s="26" t="s">
        <v>15</v>
      </c>
      <c r="AH3167" s="43">
        <v>4.7611373300000001E-4</v>
      </c>
      <c r="AI3167" s="43">
        <v>9.0504607899999996E-4</v>
      </c>
      <c r="AJ3167" s="43">
        <v>3.2138537561960875E-4</v>
      </c>
    </row>
    <row r="3168" spans="1:36" x14ac:dyDescent="0.2">
      <c r="A3168" s="26">
        <v>8700</v>
      </c>
      <c r="B3168" s="26">
        <v>12956</v>
      </c>
      <c r="C3168" s="26" t="s">
        <v>1956</v>
      </c>
      <c r="D3168" s="26">
        <v>520017450</v>
      </c>
      <c r="E3168" s="26" t="s">
        <v>203</v>
      </c>
      <c r="F3168" s="26" t="s">
        <v>1959</v>
      </c>
      <c r="G3168" s="26" t="s">
        <v>1960</v>
      </c>
      <c r="H3168" s="26" t="s">
        <v>69</v>
      </c>
      <c r="I3168" s="26" t="s">
        <v>112</v>
      </c>
      <c r="J3168" s="26" t="s">
        <v>51</v>
      </c>
      <c r="K3168" s="26" t="s">
        <v>51</v>
      </c>
      <c r="L3168" s="26" t="s">
        <v>433</v>
      </c>
      <c r="M3168" s="26" t="s">
        <v>165</v>
      </c>
      <c r="N3168" s="26" t="s">
        <v>141</v>
      </c>
      <c r="O3168" s="26" t="s">
        <v>57</v>
      </c>
      <c r="P3168" s="26" t="s">
        <v>728</v>
      </c>
      <c r="Q3168" s="26" t="s">
        <v>59</v>
      </c>
      <c r="R3168" s="26" t="s">
        <v>54</v>
      </c>
      <c r="S3168" s="26" t="s">
        <v>531</v>
      </c>
      <c r="T3168" s="54">
        <v>4.2619999999999996</v>
      </c>
      <c r="U3168" s="36" t="s">
        <v>1045</v>
      </c>
      <c r="V3168" s="43">
        <v>1.9400000000000001E-2</v>
      </c>
      <c r="W3168" s="43">
        <v>4.8300000000000003E-2</v>
      </c>
      <c r="X3168" s="26" t="s">
        <v>347</v>
      </c>
      <c r="Z3168" s="42">
        <v>837120</v>
      </c>
      <c r="AA3168" s="42">
        <v>1</v>
      </c>
      <c r="AB3168" s="42">
        <v>88.62</v>
      </c>
      <c r="AC3168" s="42">
        <v>0</v>
      </c>
      <c r="AD3168" s="42">
        <v>741.85573999999997</v>
      </c>
      <c r="AG3168" s="26" t="s">
        <v>15</v>
      </c>
      <c r="AH3168" s="43">
        <v>1.4215239049999999E-3</v>
      </c>
      <c r="AI3168" s="43">
        <v>1.5674850820000001E-3</v>
      </c>
      <c r="AJ3168" s="43">
        <v>5.566200367346769E-4</v>
      </c>
    </row>
    <row r="3169" spans="1:36" x14ac:dyDescent="0.2">
      <c r="A3169" s="26">
        <v>8700</v>
      </c>
      <c r="B3169" s="26">
        <v>12956</v>
      </c>
      <c r="C3169" s="26" t="s">
        <v>751</v>
      </c>
      <c r="D3169" s="26">
        <v>520032178</v>
      </c>
      <c r="E3169" s="26" t="s">
        <v>203</v>
      </c>
      <c r="F3169" s="26" t="s">
        <v>752</v>
      </c>
      <c r="G3169" s="26" t="s">
        <v>753</v>
      </c>
      <c r="H3169" s="26" t="s">
        <v>69</v>
      </c>
      <c r="I3169" s="26" t="s">
        <v>112</v>
      </c>
      <c r="J3169" s="26" t="s">
        <v>51</v>
      </c>
      <c r="K3169" s="26" t="s">
        <v>51</v>
      </c>
      <c r="L3169" s="26" t="s">
        <v>433</v>
      </c>
      <c r="M3169" s="26" t="s">
        <v>165</v>
      </c>
      <c r="N3169" s="26" t="s">
        <v>84</v>
      </c>
      <c r="O3169" s="26" t="s">
        <v>57</v>
      </c>
      <c r="P3169" s="26" t="s">
        <v>154</v>
      </c>
      <c r="Q3169" s="26" t="s">
        <v>154</v>
      </c>
      <c r="R3169" s="26" t="s">
        <v>54</v>
      </c>
      <c r="S3169" s="26" t="s">
        <v>531</v>
      </c>
      <c r="T3169" s="54">
        <v>1.423</v>
      </c>
      <c r="U3169" s="36" t="s">
        <v>754</v>
      </c>
      <c r="V3169" s="43">
        <v>3.8699999999999998E-2</v>
      </c>
      <c r="W3169" s="43">
        <v>5.9200000000000003E-2</v>
      </c>
      <c r="X3169" s="26" t="s">
        <v>347</v>
      </c>
      <c r="Z3169" s="42">
        <v>694065.98</v>
      </c>
      <c r="AA3169" s="42">
        <v>1</v>
      </c>
      <c r="AB3169" s="42">
        <v>97.33</v>
      </c>
      <c r="AC3169" s="42">
        <v>0</v>
      </c>
      <c r="AD3169" s="42">
        <v>675.53441999999995</v>
      </c>
      <c r="AG3169" s="26" t="s">
        <v>15</v>
      </c>
      <c r="AH3169" s="43">
        <v>2.0884025210000001E-3</v>
      </c>
      <c r="AI3169" s="43">
        <v>1.427353147E-3</v>
      </c>
      <c r="AJ3169" s="43">
        <v>5.068586429970045E-4</v>
      </c>
    </row>
    <row r="3170" spans="1:36" x14ac:dyDescent="0.2">
      <c r="A3170" s="26">
        <v>8700</v>
      </c>
      <c r="B3170" s="26">
        <v>12956</v>
      </c>
      <c r="C3170" s="26" t="s">
        <v>751</v>
      </c>
      <c r="D3170" s="26">
        <v>520032178</v>
      </c>
      <c r="E3170" s="26" t="s">
        <v>203</v>
      </c>
      <c r="F3170" s="26" t="s">
        <v>2333</v>
      </c>
      <c r="G3170" s="26" t="s">
        <v>2334</v>
      </c>
      <c r="H3170" s="26" t="s">
        <v>69</v>
      </c>
      <c r="I3170" s="26" t="s">
        <v>112</v>
      </c>
      <c r="J3170" s="26" t="s">
        <v>51</v>
      </c>
      <c r="K3170" s="26" t="s">
        <v>51</v>
      </c>
      <c r="L3170" s="26" t="s">
        <v>433</v>
      </c>
      <c r="M3170" s="26" t="s">
        <v>165</v>
      </c>
      <c r="N3170" s="26" t="s">
        <v>84</v>
      </c>
      <c r="O3170" s="26" t="s">
        <v>57</v>
      </c>
      <c r="P3170" s="26" t="s">
        <v>154</v>
      </c>
      <c r="Q3170" s="26" t="s">
        <v>154</v>
      </c>
      <c r="R3170" s="26" t="s">
        <v>54</v>
      </c>
      <c r="S3170" s="26" t="s">
        <v>531</v>
      </c>
      <c r="T3170" s="54">
        <v>1.4330000000000001</v>
      </c>
      <c r="U3170" s="36" t="s">
        <v>1483</v>
      </c>
      <c r="V3170" s="43">
        <v>4.19E-2</v>
      </c>
      <c r="W3170" s="43">
        <v>6.8599999999999994E-2</v>
      </c>
      <c r="X3170" s="26" t="s">
        <v>347</v>
      </c>
      <c r="Z3170" s="42">
        <v>2350000</v>
      </c>
      <c r="AA3170" s="42">
        <v>1</v>
      </c>
      <c r="AB3170" s="42">
        <v>96.5</v>
      </c>
      <c r="AC3170" s="42">
        <v>0</v>
      </c>
      <c r="AD3170" s="42">
        <v>2267.75</v>
      </c>
      <c r="AG3170" s="26" t="s">
        <v>15</v>
      </c>
      <c r="AH3170" s="43">
        <v>2.9374999999999998E-2</v>
      </c>
      <c r="AI3170" s="43">
        <v>4.7915842700000004E-3</v>
      </c>
      <c r="AJ3170" s="43">
        <v>1.7015101727258502E-3</v>
      </c>
    </row>
    <row r="3171" spans="1:36" x14ac:dyDescent="0.2">
      <c r="A3171" s="26">
        <v>8700</v>
      </c>
      <c r="B3171" s="26">
        <v>12956</v>
      </c>
      <c r="C3171" s="26" t="s">
        <v>751</v>
      </c>
      <c r="D3171" s="26">
        <v>520032178</v>
      </c>
      <c r="E3171" s="26" t="s">
        <v>203</v>
      </c>
      <c r="F3171" s="26" t="s">
        <v>1961</v>
      </c>
      <c r="G3171" s="26" t="s">
        <v>1962</v>
      </c>
      <c r="H3171" s="26" t="s">
        <v>69</v>
      </c>
      <c r="I3171" s="26" t="s">
        <v>112</v>
      </c>
      <c r="J3171" s="26" t="s">
        <v>51</v>
      </c>
      <c r="K3171" s="26" t="s">
        <v>51</v>
      </c>
      <c r="L3171" s="26" t="s">
        <v>433</v>
      </c>
      <c r="M3171" s="26" t="s">
        <v>165</v>
      </c>
      <c r="N3171" s="26" t="s">
        <v>84</v>
      </c>
      <c r="O3171" s="26" t="s">
        <v>57</v>
      </c>
      <c r="P3171" s="26" t="s">
        <v>154</v>
      </c>
      <c r="Q3171" s="26" t="s">
        <v>154</v>
      </c>
      <c r="R3171" s="26" t="s">
        <v>54</v>
      </c>
      <c r="S3171" s="26" t="s">
        <v>531</v>
      </c>
      <c r="T3171" s="54">
        <v>1.4279999999999999</v>
      </c>
      <c r="U3171" s="36" t="s">
        <v>1483</v>
      </c>
      <c r="V3171" s="43">
        <v>6.25E-2</v>
      </c>
      <c r="W3171" s="43">
        <v>6.5600000000000006E-2</v>
      </c>
      <c r="X3171" s="26" t="s">
        <v>347</v>
      </c>
      <c r="Z3171" s="42">
        <v>1398750</v>
      </c>
      <c r="AA3171" s="42">
        <v>1</v>
      </c>
      <c r="AB3171" s="42">
        <v>99.75</v>
      </c>
      <c r="AC3171" s="42">
        <v>0</v>
      </c>
      <c r="AD3171" s="42">
        <v>1395.2531200000001</v>
      </c>
      <c r="AG3171" s="26" t="s">
        <v>15</v>
      </c>
      <c r="AH3171" s="43">
        <v>1.8810263444000001E-2</v>
      </c>
      <c r="AI3171" s="43">
        <v>2.9480643380000002E-3</v>
      </c>
      <c r="AJ3171" s="43">
        <v>1.0468690892768081E-3</v>
      </c>
    </row>
    <row r="3172" spans="1:36" x14ac:dyDescent="0.2">
      <c r="A3172" s="26">
        <v>8700</v>
      </c>
      <c r="B3172" s="26">
        <v>12956</v>
      </c>
      <c r="C3172" s="26" t="s">
        <v>1332</v>
      </c>
      <c r="D3172" s="26">
        <v>520033309</v>
      </c>
      <c r="E3172" s="26" t="s">
        <v>203</v>
      </c>
      <c r="F3172" s="26" t="s">
        <v>1966</v>
      </c>
      <c r="G3172" s="26" t="s">
        <v>1967</v>
      </c>
      <c r="H3172" s="26" t="s">
        <v>69</v>
      </c>
      <c r="I3172" s="26" t="s">
        <v>112</v>
      </c>
      <c r="J3172" s="26" t="s">
        <v>51</v>
      </c>
      <c r="K3172" s="26" t="s">
        <v>51</v>
      </c>
      <c r="L3172" s="26" t="s">
        <v>433</v>
      </c>
      <c r="M3172" s="26" t="s">
        <v>165</v>
      </c>
      <c r="N3172" s="26" t="s">
        <v>84</v>
      </c>
      <c r="O3172" s="26" t="s">
        <v>57</v>
      </c>
      <c r="P3172" s="26" t="s">
        <v>154</v>
      </c>
      <c r="Q3172" s="26" t="s">
        <v>154</v>
      </c>
      <c r="R3172" s="26" t="s">
        <v>54</v>
      </c>
      <c r="S3172" s="26" t="s">
        <v>531</v>
      </c>
      <c r="T3172" s="54">
        <v>1.5620000000000001</v>
      </c>
      <c r="U3172" s="36">
        <v>46394</v>
      </c>
      <c r="V3172" s="43">
        <v>2.9000000000000001E-2</v>
      </c>
      <c r="W3172" s="43">
        <v>7.1300000000000002E-2</v>
      </c>
      <c r="X3172" s="26" t="s">
        <v>347</v>
      </c>
      <c r="Z3172" s="42">
        <v>1599822.22</v>
      </c>
      <c r="AA3172" s="42">
        <v>1</v>
      </c>
      <c r="AB3172" s="42">
        <v>93.9</v>
      </c>
      <c r="AC3172" s="42">
        <v>23.197420000000001</v>
      </c>
      <c r="AD3172" s="42">
        <v>1525.43048</v>
      </c>
      <c r="AG3172" s="26" t="s">
        <v>15</v>
      </c>
      <c r="AH3172" s="43">
        <v>8.3711627829999996E-3</v>
      </c>
      <c r="AI3172" s="43">
        <v>3.2231192559999998E-3</v>
      </c>
      <c r="AJ3172" s="43">
        <v>1.1445421583093712E-3</v>
      </c>
    </row>
    <row r="3173" spans="1:36" x14ac:dyDescent="0.2">
      <c r="A3173" s="26">
        <v>8700</v>
      </c>
      <c r="B3173" s="26">
        <v>12956</v>
      </c>
      <c r="C3173" s="26" t="s">
        <v>1332</v>
      </c>
      <c r="D3173" s="26">
        <v>520033309</v>
      </c>
      <c r="E3173" s="26" t="s">
        <v>203</v>
      </c>
      <c r="F3173" s="26" t="s">
        <v>1968</v>
      </c>
      <c r="G3173" s="26" t="s">
        <v>1969</v>
      </c>
      <c r="H3173" s="26" t="s">
        <v>69</v>
      </c>
      <c r="I3173" s="26" t="s">
        <v>113</v>
      </c>
      <c r="J3173" s="26" t="s">
        <v>51</v>
      </c>
      <c r="K3173" s="26" t="s">
        <v>51</v>
      </c>
      <c r="L3173" s="26" t="s">
        <v>433</v>
      </c>
      <c r="M3173" s="26" t="s">
        <v>165</v>
      </c>
      <c r="N3173" s="26" t="s">
        <v>84</v>
      </c>
      <c r="O3173" s="26" t="s">
        <v>57</v>
      </c>
      <c r="P3173" s="26" t="s">
        <v>154</v>
      </c>
      <c r="Q3173" s="26" t="s">
        <v>154</v>
      </c>
      <c r="R3173" s="26" t="s">
        <v>54</v>
      </c>
      <c r="S3173" s="26" t="s">
        <v>531</v>
      </c>
      <c r="T3173" s="54">
        <v>1.5860000000000001</v>
      </c>
      <c r="U3173" s="36" t="s">
        <v>827</v>
      </c>
      <c r="V3173" s="43">
        <v>3.5000000000000003E-2</v>
      </c>
      <c r="W3173" s="43">
        <v>3.8699999999999998E-2</v>
      </c>
      <c r="X3173" s="26" t="s">
        <v>347</v>
      </c>
      <c r="Z3173" s="42">
        <v>269600</v>
      </c>
      <c r="AA3173" s="42">
        <v>1</v>
      </c>
      <c r="AB3173" s="42">
        <v>108.56</v>
      </c>
      <c r="AC3173" s="42">
        <v>0</v>
      </c>
      <c r="AD3173" s="42">
        <v>292.67775999999998</v>
      </c>
      <c r="AG3173" s="26" t="s">
        <v>15</v>
      </c>
      <c r="AH3173" s="43">
        <v>1.775356783E-3</v>
      </c>
      <c r="AI3173" s="43">
        <v>6.1840597500000005E-4</v>
      </c>
      <c r="AJ3173" s="43">
        <v>2.1959836224037696E-4</v>
      </c>
    </row>
    <row r="3174" spans="1:36" x14ac:dyDescent="0.2">
      <c r="A3174" s="26">
        <v>8700</v>
      </c>
      <c r="B3174" s="26">
        <v>12956</v>
      </c>
      <c r="C3174" s="26" t="s">
        <v>2010</v>
      </c>
      <c r="D3174" s="26" t="s">
        <v>2335</v>
      </c>
      <c r="E3174" s="26" t="s">
        <v>204</v>
      </c>
      <c r="F3174" s="26" t="s">
        <v>2336</v>
      </c>
      <c r="G3174" s="26" t="s">
        <v>2337</v>
      </c>
      <c r="H3174" s="26" t="s">
        <v>69</v>
      </c>
      <c r="I3174" s="26" t="s">
        <v>114</v>
      </c>
      <c r="J3174" s="26" t="s">
        <v>56</v>
      </c>
      <c r="K3174" s="26" t="s">
        <v>51</v>
      </c>
      <c r="L3174" s="26" t="s">
        <v>433</v>
      </c>
      <c r="M3174" s="26" t="s">
        <v>218</v>
      </c>
      <c r="N3174" s="26" t="s">
        <v>466</v>
      </c>
      <c r="O3174" s="26" t="s">
        <v>57</v>
      </c>
      <c r="P3174" s="26" t="s">
        <v>929</v>
      </c>
      <c r="Q3174" s="26" t="s">
        <v>75</v>
      </c>
      <c r="R3174" s="26" t="s">
        <v>54</v>
      </c>
      <c r="S3174" s="26" t="s">
        <v>538</v>
      </c>
      <c r="T3174" s="54">
        <v>2.1819999999999999</v>
      </c>
      <c r="U3174" s="36" t="s">
        <v>601</v>
      </c>
      <c r="V3174" s="43">
        <v>1.8749999999999999E-2</v>
      </c>
      <c r="W3174" s="43">
        <v>3.288E-2</v>
      </c>
      <c r="X3174" s="26" t="s">
        <v>347</v>
      </c>
      <c r="Z3174" s="42">
        <v>50000</v>
      </c>
      <c r="AA3174" s="42">
        <v>3.7964000000000002</v>
      </c>
      <c r="AB3174" s="42">
        <v>98.421099999999996</v>
      </c>
      <c r="AC3174" s="42">
        <v>0</v>
      </c>
      <c r="AD3174" s="42">
        <v>186.82293000000001</v>
      </c>
      <c r="AG3174" s="26" t="s">
        <v>15</v>
      </c>
      <c r="AH3174" s="43">
        <v>7.1428571428571393E-5</v>
      </c>
      <c r="AI3174" s="43">
        <v>3.9474272399999999E-4</v>
      </c>
      <c r="AJ3174" s="43">
        <v>1.4017467352814441E-4</v>
      </c>
    </row>
    <row r="3175" spans="1:36" x14ac:dyDescent="0.2">
      <c r="A3175" s="26">
        <v>8700</v>
      </c>
      <c r="B3175" s="26">
        <v>12956</v>
      </c>
      <c r="C3175" s="26" t="s">
        <v>1970</v>
      </c>
      <c r="D3175" s="26" t="s">
        <v>1971</v>
      </c>
      <c r="E3175" s="26" t="s">
        <v>204</v>
      </c>
      <c r="F3175" s="26" t="s">
        <v>1972</v>
      </c>
      <c r="G3175" s="26" t="s">
        <v>1973</v>
      </c>
      <c r="H3175" s="26" t="s">
        <v>69</v>
      </c>
      <c r="I3175" s="26" t="s">
        <v>112</v>
      </c>
      <c r="J3175" s="26" t="s">
        <v>56</v>
      </c>
      <c r="K3175" s="26" t="s">
        <v>51</v>
      </c>
      <c r="L3175" s="26" t="s">
        <v>433</v>
      </c>
      <c r="M3175" s="26" t="s">
        <v>79</v>
      </c>
      <c r="N3175" s="26" t="s">
        <v>457</v>
      </c>
      <c r="O3175" s="26" t="s">
        <v>57</v>
      </c>
      <c r="P3175" s="26" t="s">
        <v>910</v>
      </c>
      <c r="Q3175" s="26" t="s">
        <v>75</v>
      </c>
      <c r="R3175" s="26" t="s">
        <v>54</v>
      </c>
      <c r="S3175" s="26" t="s">
        <v>532</v>
      </c>
      <c r="T3175" s="54">
        <v>9.1180000000000003</v>
      </c>
      <c r="U3175" s="36" t="s">
        <v>1974</v>
      </c>
      <c r="V3175" s="43">
        <v>6.3750000000000001E-2</v>
      </c>
      <c r="W3175" s="43">
        <v>6.5710000000000005E-2</v>
      </c>
      <c r="X3175" s="26" t="s">
        <v>347</v>
      </c>
      <c r="Z3175" s="42">
        <v>383000</v>
      </c>
      <c r="AA3175" s="42">
        <v>3.6469999999999998</v>
      </c>
      <c r="AB3175" s="42">
        <v>98.833699999999993</v>
      </c>
      <c r="AC3175" s="42">
        <v>0</v>
      </c>
      <c r="AD3175" s="42">
        <v>1380.5101099999999</v>
      </c>
      <c r="AG3175" s="26" t="s">
        <v>15</v>
      </c>
      <c r="AH3175" s="43">
        <v>5.5258981300000004E-4</v>
      </c>
      <c r="AI3175" s="43">
        <v>2.916913473E-3</v>
      </c>
      <c r="AJ3175" s="43">
        <v>1.0358072960934329E-3</v>
      </c>
    </row>
    <row r="3176" spans="1:36" x14ac:dyDescent="0.2">
      <c r="A3176" s="26">
        <v>8700</v>
      </c>
      <c r="B3176" s="26">
        <v>12956</v>
      </c>
      <c r="C3176" s="26" t="s">
        <v>1975</v>
      </c>
      <c r="D3176" s="26" t="s">
        <v>1976</v>
      </c>
      <c r="E3176" s="26" t="s">
        <v>204</v>
      </c>
      <c r="F3176" s="26" t="s">
        <v>1977</v>
      </c>
      <c r="G3176" s="26" t="s">
        <v>1978</v>
      </c>
      <c r="H3176" s="26" t="s">
        <v>69</v>
      </c>
      <c r="I3176" s="26" t="s">
        <v>114</v>
      </c>
      <c r="J3176" s="26" t="s">
        <v>56</v>
      </c>
      <c r="K3176" s="26" t="s">
        <v>85</v>
      </c>
      <c r="L3176" s="26" t="s">
        <v>433</v>
      </c>
      <c r="M3176" s="26" t="s">
        <v>218</v>
      </c>
      <c r="N3176" s="26" t="s">
        <v>475</v>
      </c>
      <c r="O3176" s="26" t="s">
        <v>57</v>
      </c>
      <c r="P3176" s="26" t="s">
        <v>1979</v>
      </c>
      <c r="Q3176" s="26" t="s">
        <v>75</v>
      </c>
      <c r="R3176" s="26" t="s">
        <v>54</v>
      </c>
      <c r="S3176" s="26" t="s">
        <v>535</v>
      </c>
      <c r="T3176" s="54">
        <v>4.4749999999999996</v>
      </c>
      <c r="U3176" s="36" t="s">
        <v>1980</v>
      </c>
      <c r="V3176" s="43">
        <v>0.03</v>
      </c>
      <c r="W3176" s="43">
        <v>6.2880000000000005E-2</v>
      </c>
      <c r="X3176" s="26" t="s">
        <v>347</v>
      </c>
      <c r="Z3176" s="42">
        <v>365000</v>
      </c>
      <c r="AA3176" s="42">
        <v>4.5743</v>
      </c>
      <c r="AB3176" s="42">
        <v>87.402299999999997</v>
      </c>
      <c r="AC3176" s="42">
        <v>0</v>
      </c>
      <c r="AD3176" s="42">
        <v>1459.28584</v>
      </c>
      <c r="AG3176" s="26" t="s">
        <v>15</v>
      </c>
      <c r="AH3176" s="43">
        <v>7.2999999999999996E-4</v>
      </c>
      <c r="AI3176" s="43">
        <v>3.0833606329999999E-3</v>
      </c>
      <c r="AJ3176" s="43">
        <v>1.0949133289272573E-3</v>
      </c>
    </row>
    <row r="3177" spans="1:36" x14ac:dyDescent="0.2">
      <c r="A3177" s="26">
        <v>8700</v>
      </c>
      <c r="B3177" s="26">
        <v>12956</v>
      </c>
      <c r="C3177" s="26" t="s">
        <v>1981</v>
      </c>
      <c r="D3177" s="26" t="s">
        <v>1982</v>
      </c>
      <c r="E3177" s="26" t="s">
        <v>204</v>
      </c>
      <c r="F3177" s="26" t="s">
        <v>1983</v>
      </c>
      <c r="G3177" s="26" t="s">
        <v>1984</v>
      </c>
      <c r="H3177" s="26" t="s">
        <v>69</v>
      </c>
      <c r="I3177" s="26" t="s">
        <v>114</v>
      </c>
      <c r="J3177" s="26" t="s">
        <v>56</v>
      </c>
      <c r="K3177" s="26" t="s">
        <v>97</v>
      </c>
      <c r="L3177" s="26" t="s">
        <v>433</v>
      </c>
      <c r="M3177" s="26" t="s">
        <v>79</v>
      </c>
      <c r="N3177" s="26" t="s">
        <v>475</v>
      </c>
      <c r="O3177" s="26" t="s">
        <v>57</v>
      </c>
      <c r="P3177" s="26" t="s">
        <v>1985</v>
      </c>
      <c r="Q3177" s="26" t="s">
        <v>71</v>
      </c>
      <c r="R3177" s="26" t="s">
        <v>54</v>
      </c>
      <c r="S3177" s="26" t="s">
        <v>538</v>
      </c>
      <c r="T3177" s="54">
        <v>0.7</v>
      </c>
      <c r="U3177" s="36">
        <v>45970</v>
      </c>
      <c r="V3177" s="43">
        <v>4.2500000000000003E-2</v>
      </c>
      <c r="W3177" s="43">
        <v>5.7910000000000003E-2</v>
      </c>
      <c r="X3177" s="26" t="s">
        <v>347</v>
      </c>
      <c r="Z3177" s="42">
        <v>88000</v>
      </c>
      <c r="AA3177" s="42">
        <v>3.7964000000000002</v>
      </c>
      <c r="AB3177" s="42">
        <v>100.2574</v>
      </c>
      <c r="AC3177" s="42">
        <v>0</v>
      </c>
      <c r="AD3177" s="42">
        <v>334.94313</v>
      </c>
      <c r="AG3177" s="26" t="s">
        <v>15</v>
      </c>
      <c r="AH3177" s="43">
        <v>1.76E-4</v>
      </c>
      <c r="AI3177" s="43">
        <v>7.0770950599999998E-4</v>
      </c>
      <c r="AJ3177" s="43">
        <v>2.5131039267098972E-4</v>
      </c>
    </row>
    <row r="3178" spans="1:36" x14ac:dyDescent="0.2">
      <c r="A3178" s="26">
        <v>8700</v>
      </c>
      <c r="B3178" s="26">
        <v>12956</v>
      </c>
      <c r="C3178" s="26" t="s">
        <v>1975</v>
      </c>
      <c r="D3178" s="26" t="s">
        <v>1986</v>
      </c>
      <c r="E3178" s="26" t="s">
        <v>204</v>
      </c>
      <c r="F3178" s="26" t="s">
        <v>1987</v>
      </c>
      <c r="G3178" s="26" t="s">
        <v>1988</v>
      </c>
      <c r="H3178" s="26" t="s">
        <v>69</v>
      </c>
      <c r="I3178" s="26" t="s">
        <v>114</v>
      </c>
      <c r="J3178" s="26" t="s">
        <v>56</v>
      </c>
      <c r="K3178" s="26" t="s">
        <v>85</v>
      </c>
      <c r="L3178" s="26" t="s">
        <v>433</v>
      </c>
      <c r="M3178" s="26" t="s">
        <v>225</v>
      </c>
      <c r="N3178" s="26" t="s">
        <v>475</v>
      </c>
      <c r="O3178" s="26" t="s">
        <v>57</v>
      </c>
      <c r="P3178" s="26" t="s">
        <v>1979</v>
      </c>
      <c r="Q3178" s="26" t="s">
        <v>75</v>
      </c>
      <c r="R3178" s="26" t="s">
        <v>54</v>
      </c>
      <c r="S3178" s="26" t="s">
        <v>532</v>
      </c>
      <c r="T3178" s="54">
        <v>3.7650000000000001</v>
      </c>
      <c r="U3178" s="36" t="s">
        <v>1989</v>
      </c>
      <c r="V3178" s="43">
        <v>5.3749999999999999E-2</v>
      </c>
      <c r="W3178" s="43">
        <v>6.1460000000000001E-2</v>
      </c>
      <c r="X3178" s="26" t="s">
        <v>347</v>
      </c>
      <c r="Z3178" s="42">
        <v>275000</v>
      </c>
      <c r="AA3178" s="42">
        <v>3.6469999999999998</v>
      </c>
      <c r="AB3178" s="42">
        <v>98.686899999999994</v>
      </c>
      <c r="AC3178" s="42">
        <v>0</v>
      </c>
      <c r="AD3178" s="42">
        <v>989.75558999999998</v>
      </c>
      <c r="AG3178" s="26" t="s">
        <v>15</v>
      </c>
      <c r="AH3178" s="43">
        <v>4.5833333299999997E-4</v>
      </c>
      <c r="AI3178" s="43">
        <v>2.091278719E-3</v>
      </c>
      <c r="AJ3178" s="43">
        <v>7.4262119056213243E-4</v>
      </c>
    </row>
    <row r="3179" spans="1:36" x14ac:dyDescent="0.2">
      <c r="A3179" s="26">
        <v>8700</v>
      </c>
      <c r="B3179" s="26">
        <v>12956</v>
      </c>
      <c r="C3179" s="26" t="s">
        <v>1990</v>
      </c>
      <c r="D3179" s="26" t="s">
        <v>1991</v>
      </c>
      <c r="E3179" s="26" t="s">
        <v>204</v>
      </c>
      <c r="F3179" s="26" t="s">
        <v>1992</v>
      </c>
      <c r="G3179" s="26" t="s">
        <v>1993</v>
      </c>
      <c r="H3179" s="26" t="s">
        <v>69</v>
      </c>
      <c r="I3179" s="26" t="s">
        <v>114</v>
      </c>
      <c r="J3179" s="26" t="s">
        <v>56</v>
      </c>
      <c r="K3179" s="26" t="s">
        <v>51</v>
      </c>
      <c r="L3179" s="26" t="s">
        <v>433</v>
      </c>
      <c r="M3179" s="26" t="s">
        <v>79</v>
      </c>
      <c r="N3179" s="26" t="s">
        <v>96</v>
      </c>
      <c r="O3179" s="26" t="s">
        <v>57</v>
      </c>
      <c r="P3179" s="26" t="s">
        <v>910</v>
      </c>
      <c r="Q3179" s="26" t="s">
        <v>75</v>
      </c>
      <c r="R3179" s="26" t="s">
        <v>54</v>
      </c>
      <c r="S3179" s="26" t="s">
        <v>532</v>
      </c>
      <c r="T3179" s="54">
        <v>1.048</v>
      </c>
      <c r="U3179" s="36" t="s">
        <v>1994</v>
      </c>
      <c r="V3179" s="43">
        <v>3.2750000000000001E-2</v>
      </c>
      <c r="W3179" s="43">
        <v>6.1469999999999997E-2</v>
      </c>
      <c r="X3179" s="26" t="s">
        <v>347</v>
      </c>
      <c r="Z3179" s="42">
        <v>1766000</v>
      </c>
      <c r="AA3179" s="42">
        <v>3.6469999999999998</v>
      </c>
      <c r="AB3179" s="42">
        <v>97.92</v>
      </c>
      <c r="AC3179" s="42">
        <v>0</v>
      </c>
      <c r="AD3179" s="42">
        <v>6306.6374800000003</v>
      </c>
      <c r="AG3179" s="26" t="s">
        <v>15</v>
      </c>
      <c r="AH3179" s="43">
        <v>2.354666666E-3</v>
      </c>
      <c r="AI3179" s="43">
        <v>1.3325448109E-2</v>
      </c>
      <c r="AJ3179" s="43">
        <v>4.7319183454587683E-3</v>
      </c>
    </row>
    <row r="3180" spans="1:36" x14ac:dyDescent="0.2">
      <c r="A3180" s="26">
        <v>8700</v>
      </c>
      <c r="B3180" s="26">
        <v>12956</v>
      </c>
      <c r="C3180" s="26" t="s">
        <v>1995</v>
      </c>
      <c r="D3180" s="26">
        <v>9337540</v>
      </c>
      <c r="E3180" s="26" t="s">
        <v>204</v>
      </c>
      <c r="F3180" s="26" t="s">
        <v>1996</v>
      </c>
      <c r="G3180" s="26" t="s">
        <v>1997</v>
      </c>
      <c r="H3180" s="26" t="s">
        <v>69</v>
      </c>
      <c r="I3180" s="26" t="s">
        <v>114</v>
      </c>
      <c r="J3180" s="26" t="s">
        <v>56</v>
      </c>
      <c r="K3180" s="26" t="s">
        <v>167</v>
      </c>
      <c r="L3180" s="26" t="s">
        <v>433</v>
      </c>
      <c r="M3180" s="26" t="s">
        <v>79</v>
      </c>
      <c r="N3180" s="26" t="s">
        <v>463</v>
      </c>
      <c r="O3180" s="26" t="s">
        <v>57</v>
      </c>
      <c r="P3180" s="26" t="s">
        <v>910</v>
      </c>
      <c r="Q3180" s="26" t="s">
        <v>78</v>
      </c>
      <c r="R3180" s="26" t="s">
        <v>54</v>
      </c>
      <c r="S3180" s="26" t="s">
        <v>532</v>
      </c>
      <c r="T3180" s="54">
        <v>8.2000000000000003E-2</v>
      </c>
      <c r="U3180" s="36">
        <v>45662</v>
      </c>
      <c r="V3180" s="43">
        <v>6.25E-2</v>
      </c>
      <c r="W3180" s="43">
        <v>5.7480000000000003E-2</v>
      </c>
      <c r="X3180" s="26" t="s">
        <v>347</v>
      </c>
      <c r="Z3180" s="42">
        <v>220000</v>
      </c>
      <c r="AA3180" s="42">
        <v>3.6469999999999998</v>
      </c>
      <c r="AB3180" s="42">
        <v>101.202</v>
      </c>
      <c r="AC3180" s="42">
        <v>0</v>
      </c>
      <c r="AD3180" s="42">
        <v>811.98413000000005</v>
      </c>
      <c r="AG3180" s="26" t="s">
        <v>15</v>
      </c>
      <c r="AH3180" s="43">
        <v>1.1E-4</v>
      </c>
      <c r="AI3180" s="43">
        <v>1.715661067E-3</v>
      </c>
      <c r="AJ3180" s="43">
        <v>6.0923790421649182E-4</v>
      </c>
    </row>
    <row r="3181" spans="1:36" x14ac:dyDescent="0.2">
      <c r="A3181" s="26">
        <v>8700</v>
      </c>
      <c r="B3181" s="26">
        <v>12956</v>
      </c>
      <c r="C3181" s="26" t="s">
        <v>1998</v>
      </c>
      <c r="D3181" s="26">
        <v>68560480</v>
      </c>
      <c r="E3181" s="26" t="s">
        <v>204</v>
      </c>
      <c r="F3181" s="26" t="s">
        <v>1999</v>
      </c>
      <c r="G3181" s="26" t="s">
        <v>2000</v>
      </c>
      <c r="H3181" s="26" t="s">
        <v>69</v>
      </c>
      <c r="I3181" s="26" t="s">
        <v>112</v>
      </c>
      <c r="J3181" s="26" t="s">
        <v>56</v>
      </c>
      <c r="K3181" s="26" t="s">
        <v>51</v>
      </c>
      <c r="L3181" s="26" t="s">
        <v>433</v>
      </c>
      <c r="M3181" s="26" t="s">
        <v>79</v>
      </c>
      <c r="N3181" s="26" t="s">
        <v>456</v>
      </c>
      <c r="O3181" s="26" t="s">
        <v>57</v>
      </c>
      <c r="P3181" s="26" t="s">
        <v>2001</v>
      </c>
      <c r="Q3181" s="26" t="s">
        <v>75</v>
      </c>
      <c r="R3181" s="26" t="s">
        <v>54</v>
      </c>
      <c r="S3181" s="26" t="s">
        <v>532</v>
      </c>
      <c r="T3181" s="54">
        <v>0.49199999999999999</v>
      </c>
      <c r="U3181" s="36" t="s">
        <v>792</v>
      </c>
      <c r="V3181" s="43">
        <v>6.1249999999999999E-2</v>
      </c>
      <c r="W3181" s="43">
        <v>6.8479999999999999E-2</v>
      </c>
      <c r="X3181" s="26" t="s">
        <v>347</v>
      </c>
      <c r="Z3181" s="42">
        <v>1967890</v>
      </c>
      <c r="AA3181" s="42">
        <v>3.6469999999999998</v>
      </c>
      <c r="AB3181" s="42">
        <v>99.706000000000003</v>
      </c>
      <c r="AC3181" s="42">
        <v>0</v>
      </c>
      <c r="AD3181" s="42">
        <v>7155.7947599999998</v>
      </c>
      <c r="AG3181" s="26" t="s">
        <v>15</v>
      </c>
      <c r="AH3181" s="43">
        <v>3.279816666E-3</v>
      </c>
      <c r="AI3181" s="43">
        <v>1.5119653231999999E-2</v>
      </c>
      <c r="AJ3181" s="43">
        <v>5.3690475484856502E-3</v>
      </c>
    </row>
    <row r="3182" spans="1:36" x14ac:dyDescent="0.2">
      <c r="A3182" s="26">
        <v>8700</v>
      </c>
      <c r="B3182" s="26">
        <v>12956</v>
      </c>
      <c r="C3182" s="26" t="s">
        <v>1998</v>
      </c>
      <c r="D3182" s="26">
        <v>68560480</v>
      </c>
      <c r="E3182" s="26" t="s">
        <v>204</v>
      </c>
      <c r="F3182" s="26" t="s">
        <v>2002</v>
      </c>
      <c r="G3182" s="26" t="s">
        <v>2003</v>
      </c>
      <c r="H3182" s="26" t="s">
        <v>69</v>
      </c>
      <c r="I3182" s="26" t="s">
        <v>112</v>
      </c>
      <c r="J3182" s="26" t="s">
        <v>56</v>
      </c>
      <c r="K3182" s="26" t="s">
        <v>51</v>
      </c>
      <c r="L3182" s="26" t="s">
        <v>433</v>
      </c>
      <c r="M3182" s="26" t="s">
        <v>218</v>
      </c>
      <c r="N3182" s="26" t="s">
        <v>455</v>
      </c>
      <c r="O3182" s="26" t="s">
        <v>57</v>
      </c>
      <c r="P3182" s="26" t="s">
        <v>2001</v>
      </c>
      <c r="Q3182" s="26" t="s">
        <v>75</v>
      </c>
      <c r="R3182" s="26" t="s">
        <v>54</v>
      </c>
      <c r="S3182" s="26" t="s">
        <v>532</v>
      </c>
      <c r="T3182" s="54">
        <v>2.3370000000000002</v>
      </c>
      <c r="U3182" s="36" t="s">
        <v>1483</v>
      </c>
      <c r="V3182" s="43">
        <v>6.5000000000000002E-2</v>
      </c>
      <c r="W3182" s="43">
        <v>7.7789999999999998E-2</v>
      </c>
      <c r="X3182" s="26" t="s">
        <v>347</v>
      </c>
      <c r="Z3182" s="42">
        <v>409160</v>
      </c>
      <c r="AA3182" s="42">
        <v>3.6469999999999998</v>
      </c>
      <c r="AB3182" s="42">
        <v>97.205200000000005</v>
      </c>
      <c r="AC3182" s="42">
        <v>0</v>
      </c>
      <c r="AD3182" s="42">
        <v>1450.50233</v>
      </c>
      <c r="AG3182" s="26" t="s">
        <v>15</v>
      </c>
      <c r="AH3182" s="43">
        <v>6.8193333299999999E-4</v>
      </c>
      <c r="AI3182" s="43">
        <v>3.0648017409999999E-3</v>
      </c>
      <c r="AJ3182" s="43">
        <v>1.0883229941825812E-3</v>
      </c>
    </row>
    <row r="3183" spans="1:36" x14ac:dyDescent="0.2">
      <c r="A3183" s="26">
        <v>8700</v>
      </c>
      <c r="B3183" s="26">
        <v>12956</v>
      </c>
      <c r="C3183" s="26" t="s">
        <v>1998</v>
      </c>
      <c r="D3183" s="26">
        <v>68560480</v>
      </c>
      <c r="E3183" s="26" t="s">
        <v>204</v>
      </c>
      <c r="F3183" s="26" t="s">
        <v>2004</v>
      </c>
      <c r="G3183" s="26" t="s">
        <v>2005</v>
      </c>
      <c r="H3183" s="26" t="s">
        <v>69</v>
      </c>
      <c r="I3183" s="26" t="s">
        <v>112</v>
      </c>
      <c r="J3183" s="26" t="s">
        <v>56</v>
      </c>
      <c r="K3183" s="26" t="s">
        <v>51</v>
      </c>
      <c r="L3183" s="26" t="s">
        <v>433</v>
      </c>
      <c r="M3183" s="26" t="s">
        <v>79</v>
      </c>
      <c r="N3183" s="26" t="s">
        <v>456</v>
      </c>
      <c r="O3183" s="26" t="s">
        <v>57</v>
      </c>
      <c r="P3183" s="26" t="s">
        <v>2001</v>
      </c>
      <c r="Q3183" s="26" t="s">
        <v>75</v>
      </c>
      <c r="R3183" s="26" t="s">
        <v>54</v>
      </c>
      <c r="S3183" s="26" t="s">
        <v>532</v>
      </c>
      <c r="T3183" s="54">
        <v>4.6509999999999998</v>
      </c>
      <c r="U3183" s="36" t="s">
        <v>1165</v>
      </c>
      <c r="V3183" s="43">
        <v>6.7500000000000004E-2</v>
      </c>
      <c r="W3183" s="43">
        <v>7.8820000000000001E-2</v>
      </c>
      <c r="X3183" s="26" t="s">
        <v>347</v>
      </c>
      <c r="Z3183" s="42">
        <v>909740</v>
      </c>
      <c r="AA3183" s="42">
        <v>3.6469999999999998</v>
      </c>
      <c r="AB3183" s="42">
        <v>95.088300000000004</v>
      </c>
      <c r="AC3183" s="42">
        <v>0</v>
      </c>
      <c r="AD3183" s="42">
        <v>3154.86033</v>
      </c>
      <c r="AG3183" s="26" t="s">
        <v>15</v>
      </c>
      <c r="AH3183" s="43">
        <v>1.6540727270000001E-3</v>
      </c>
      <c r="AI3183" s="43">
        <v>6.6659813180000001E-3</v>
      </c>
      <c r="AJ3183" s="43">
        <v>2.3671158394991659E-3</v>
      </c>
    </row>
    <row r="3184" spans="1:36" x14ac:dyDescent="0.2">
      <c r="A3184" s="26">
        <v>8700</v>
      </c>
      <c r="B3184" s="26">
        <v>12956</v>
      </c>
      <c r="C3184" s="26" t="s">
        <v>2006</v>
      </c>
      <c r="D3184" s="26">
        <v>31316166</v>
      </c>
      <c r="E3184" s="26" t="s">
        <v>204</v>
      </c>
      <c r="F3184" s="26" t="s">
        <v>2007</v>
      </c>
      <c r="G3184" s="26" t="s">
        <v>2008</v>
      </c>
      <c r="H3184" s="26" t="s">
        <v>69</v>
      </c>
      <c r="I3184" s="26" t="s">
        <v>114</v>
      </c>
      <c r="J3184" s="26" t="s">
        <v>56</v>
      </c>
      <c r="K3184" s="26" t="s">
        <v>85</v>
      </c>
      <c r="L3184" s="26" t="s">
        <v>433</v>
      </c>
      <c r="M3184" s="26" t="s">
        <v>219</v>
      </c>
      <c r="N3184" s="26" t="s">
        <v>461</v>
      </c>
      <c r="O3184" s="26" t="s">
        <v>57</v>
      </c>
      <c r="P3184" s="26" t="s">
        <v>910</v>
      </c>
      <c r="Q3184" s="26" t="s">
        <v>75</v>
      </c>
      <c r="R3184" s="26" t="s">
        <v>54</v>
      </c>
      <c r="S3184" s="26" t="s">
        <v>538</v>
      </c>
      <c r="T3184" s="54">
        <v>1.167</v>
      </c>
      <c r="U3184" s="36" t="s">
        <v>2009</v>
      </c>
      <c r="V3184" s="43">
        <v>1.4999999999999999E-2</v>
      </c>
      <c r="W3184" s="43">
        <v>4.4420000000000001E-2</v>
      </c>
      <c r="X3184" s="26" t="s">
        <v>347</v>
      </c>
      <c r="Z3184" s="42">
        <v>570000</v>
      </c>
      <c r="AA3184" s="42">
        <v>3.7964000000000002</v>
      </c>
      <c r="AB3184" s="42">
        <v>96.700800000000001</v>
      </c>
      <c r="AC3184" s="42">
        <v>0</v>
      </c>
      <c r="AD3184" s="42">
        <v>2092.55503</v>
      </c>
      <c r="AG3184" s="26" t="s">
        <v>15</v>
      </c>
      <c r="AH3184" s="43">
        <v>8.1428571399999995E-4</v>
      </c>
      <c r="AI3184" s="43">
        <v>4.4214105460000002E-3</v>
      </c>
      <c r="AJ3184" s="43">
        <v>1.5700600465367201E-3</v>
      </c>
    </row>
    <row r="3185" spans="1:36" x14ac:dyDescent="0.2">
      <c r="A3185" s="26">
        <v>8700</v>
      </c>
      <c r="B3185" s="26">
        <v>12956</v>
      </c>
      <c r="C3185" s="26" t="s">
        <v>2010</v>
      </c>
      <c r="D3185" s="26">
        <v>44969905</v>
      </c>
      <c r="E3185" s="26" t="s">
        <v>204</v>
      </c>
      <c r="F3185" s="26" t="s">
        <v>2011</v>
      </c>
      <c r="G3185" s="26" t="s">
        <v>2012</v>
      </c>
      <c r="H3185" s="26" t="s">
        <v>69</v>
      </c>
      <c r="I3185" s="26" t="s">
        <v>114</v>
      </c>
      <c r="J3185" s="26" t="s">
        <v>56</v>
      </c>
      <c r="K3185" s="26" t="s">
        <v>51</v>
      </c>
      <c r="L3185" s="26" t="s">
        <v>433</v>
      </c>
      <c r="M3185" s="26" t="s">
        <v>218</v>
      </c>
      <c r="N3185" s="26" t="s">
        <v>466</v>
      </c>
      <c r="O3185" s="26" t="s">
        <v>57</v>
      </c>
      <c r="P3185" s="26" t="s">
        <v>929</v>
      </c>
      <c r="Q3185" s="26" t="s">
        <v>75</v>
      </c>
      <c r="R3185" s="26" t="s">
        <v>54</v>
      </c>
      <c r="S3185" s="26" t="s">
        <v>538</v>
      </c>
      <c r="T3185" s="54">
        <v>1.9E-2</v>
      </c>
      <c r="U3185" s="36" t="s">
        <v>924</v>
      </c>
      <c r="V3185" s="43">
        <v>0.06</v>
      </c>
      <c r="W3185" s="43">
        <v>3.0470000000000001E-2</v>
      </c>
      <c r="X3185" s="26" t="s">
        <v>347</v>
      </c>
      <c r="Z3185" s="42">
        <v>140000</v>
      </c>
      <c r="AA3185" s="42">
        <v>3.7964000000000002</v>
      </c>
      <c r="AB3185" s="42">
        <v>102.75700000000001</v>
      </c>
      <c r="AC3185" s="42">
        <v>0</v>
      </c>
      <c r="AD3185" s="42">
        <v>546.14934000000005</v>
      </c>
      <c r="AG3185" s="26" t="s">
        <v>15</v>
      </c>
      <c r="AH3185" s="43">
        <v>1.3999999999999999E-4</v>
      </c>
      <c r="AI3185" s="43">
        <v>1.1539722569999999E-3</v>
      </c>
      <c r="AJ3185" s="43">
        <v>4.0978002770918721E-4</v>
      </c>
    </row>
    <row r="3186" spans="1:36" x14ac:dyDescent="0.2">
      <c r="A3186" s="26">
        <v>8700</v>
      </c>
      <c r="B3186" s="26">
        <v>12956</v>
      </c>
      <c r="C3186" s="26" t="s">
        <v>2013</v>
      </c>
      <c r="D3186" s="26">
        <v>38630988</v>
      </c>
      <c r="E3186" s="26" t="s">
        <v>204</v>
      </c>
      <c r="F3186" s="26" t="s">
        <v>2014</v>
      </c>
      <c r="G3186" s="26" t="s">
        <v>2015</v>
      </c>
      <c r="H3186" s="26" t="s">
        <v>69</v>
      </c>
      <c r="I3186" s="26" t="s">
        <v>114</v>
      </c>
      <c r="J3186" s="26" t="s">
        <v>56</v>
      </c>
      <c r="K3186" s="26" t="s">
        <v>51</v>
      </c>
      <c r="L3186" s="26" t="s">
        <v>433</v>
      </c>
      <c r="M3186" s="26" t="s">
        <v>225</v>
      </c>
      <c r="N3186" s="26" t="s">
        <v>475</v>
      </c>
      <c r="O3186" s="26" t="s">
        <v>57</v>
      </c>
      <c r="P3186" s="26" t="s">
        <v>154</v>
      </c>
      <c r="Q3186" s="26" t="s">
        <v>154</v>
      </c>
      <c r="R3186" s="26" t="s">
        <v>54</v>
      </c>
      <c r="S3186" s="26" t="s">
        <v>538</v>
      </c>
      <c r="T3186" s="54">
        <v>3.085</v>
      </c>
      <c r="U3186" s="36">
        <v>47090</v>
      </c>
      <c r="V3186" s="43">
        <v>1.6250000000000001E-2</v>
      </c>
      <c r="W3186" s="43">
        <v>4.4900000000000002E-2</v>
      </c>
      <c r="X3186" s="26" t="s">
        <v>347</v>
      </c>
      <c r="Z3186" s="42">
        <v>50000</v>
      </c>
      <c r="AA3186" s="42">
        <v>3.7964000000000002</v>
      </c>
      <c r="AB3186" s="42">
        <v>92.9833</v>
      </c>
      <c r="AC3186" s="42">
        <v>0</v>
      </c>
      <c r="AD3186" s="42">
        <v>176.5009</v>
      </c>
      <c r="AG3186" s="26" t="s">
        <v>15</v>
      </c>
      <c r="AH3186" s="43">
        <v>1.4285714200000001E-4</v>
      </c>
      <c r="AI3186" s="43">
        <v>3.7293305499999999E-4</v>
      </c>
      <c r="AJ3186" s="43">
        <v>1.3242997545817131E-4</v>
      </c>
    </row>
    <row r="3187" spans="1:36" x14ac:dyDescent="0.2">
      <c r="A3187" s="26">
        <v>8700</v>
      </c>
      <c r="B3187" s="26">
        <v>12956</v>
      </c>
      <c r="C3187" s="26" t="s">
        <v>2016</v>
      </c>
      <c r="D3187" s="26">
        <v>516301843</v>
      </c>
      <c r="E3187" s="26" t="s">
        <v>203</v>
      </c>
      <c r="F3187" s="26" t="s">
        <v>2017</v>
      </c>
      <c r="G3187" s="26" t="s">
        <v>2018</v>
      </c>
      <c r="H3187" s="26" t="s">
        <v>69</v>
      </c>
      <c r="I3187" s="26" t="s">
        <v>112</v>
      </c>
      <c r="J3187" s="26" t="s">
        <v>51</v>
      </c>
      <c r="K3187" s="26" t="s">
        <v>51</v>
      </c>
      <c r="L3187" s="26" t="s">
        <v>433</v>
      </c>
      <c r="M3187" s="26" t="s">
        <v>218</v>
      </c>
      <c r="N3187" s="26" t="s">
        <v>455</v>
      </c>
      <c r="O3187" s="26" t="s">
        <v>57</v>
      </c>
      <c r="P3187" s="26" t="s">
        <v>724</v>
      </c>
      <c r="Q3187" s="26" t="s">
        <v>59</v>
      </c>
      <c r="R3187" s="26" t="s">
        <v>54</v>
      </c>
      <c r="S3187" s="26" t="s">
        <v>532</v>
      </c>
      <c r="T3187" s="54">
        <v>2.9689999999999999</v>
      </c>
      <c r="U3187" s="36" t="s">
        <v>2019</v>
      </c>
      <c r="V3187" s="43">
        <v>5.3749999999999999E-2</v>
      </c>
      <c r="W3187" s="43">
        <v>7.8729999999999994E-2</v>
      </c>
      <c r="X3187" s="26" t="s">
        <v>347</v>
      </c>
      <c r="Z3187" s="42">
        <v>77000</v>
      </c>
      <c r="AA3187" s="42">
        <v>3.6469999999999998</v>
      </c>
      <c r="AB3187" s="42">
        <v>94.329599999999999</v>
      </c>
      <c r="AC3187" s="42">
        <v>0</v>
      </c>
      <c r="AD3187" s="42">
        <v>264.89544000000001</v>
      </c>
      <c r="AG3187" s="26" t="s">
        <v>15</v>
      </c>
      <c r="AH3187" s="43">
        <v>1.2320000000000001E-4</v>
      </c>
      <c r="AI3187" s="43">
        <v>5.5970403400000003E-4</v>
      </c>
      <c r="AJ3187" s="43">
        <v>1.9875307501650979E-4</v>
      </c>
    </row>
    <row r="3188" spans="1:36" x14ac:dyDescent="0.2">
      <c r="A3188" s="26">
        <v>8700</v>
      </c>
      <c r="B3188" s="26">
        <v>12956</v>
      </c>
      <c r="C3188" s="26" t="s">
        <v>2020</v>
      </c>
      <c r="D3188" s="26">
        <v>69469740</v>
      </c>
      <c r="E3188" s="26" t="s">
        <v>204</v>
      </c>
      <c r="F3188" s="26" t="s">
        <v>2021</v>
      </c>
      <c r="G3188" s="26" t="s">
        <v>2022</v>
      </c>
      <c r="H3188" s="26" t="s">
        <v>69</v>
      </c>
      <c r="I3188" s="26" t="s">
        <v>114</v>
      </c>
      <c r="J3188" s="26" t="s">
        <v>56</v>
      </c>
      <c r="K3188" s="26" t="s">
        <v>51</v>
      </c>
      <c r="L3188" s="26" t="s">
        <v>433</v>
      </c>
      <c r="M3188" s="26" t="s">
        <v>218</v>
      </c>
      <c r="N3188" s="26" t="s">
        <v>455</v>
      </c>
      <c r="O3188" s="26" t="s">
        <v>57</v>
      </c>
      <c r="P3188" s="26" t="s">
        <v>2001</v>
      </c>
      <c r="Q3188" s="26" t="s">
        <v>75</v>
      </c>
      <c r="R3188" s="26" t="s">
        <v>54</v>
      </c>
      <c r="S3188" s="26" t="s">
        <v>532</v>
      </c>
      <c r="T3188" s="54">
        <v>5.1589999999999998</v>
      </c>
      <c r="U3188" s="36" t="s">
        <v>1254</v>
      </c>
      <c r="V3188" s="43">
        <v>5.8749999999999997E-2</v>
      </c>
      <c r="W3188" s="43">
        <v>8.3290000000000003E-2</v>
      </c>
      <c r="X3188" s="26" t="s">
        <v>347</v>
      </c>
      <c r="Z3188" s="42">
        <v>415000</v>
      </c>
      <c r="AA3188" s="42">
        <v>3.6469999999999998</v>
      </c>
      <c r="AB3188" s="42">
        <v>89.722399999999993</v>
      </c>
      <c r="AC3188" s="42">
        <v>0</v>
      </c>
      <c r="AD3188" s="42">
        <v>1357.9530099999999</v>
      </c>
      <c r="AG3188" s="26" t="s">
        <v>15</v>
      </c>
      <c r="AH3188" s="43">
        <v>6.6399999999999999E-4</v>
      </c>
      <c r="AI3188" s="43">
        <v>2.869252026E-3</v>
      </c>
      <c r="AJ3188" s="43">
        <v>1.0188825314072045E-3</v>
      </c>
    </row>
    <row r="3189" spans="1:36" x14ac:dyDescent="0.2">
      <c r="A3189" s="26">
        <v>8700</v>
      </c>
      <c r="B3189" s="26">
        <v>12956</v>
      </c>
      <c r="C3189" s="26" t="s">
        <v>907</v>
      </c>
      <c r="D3189" s="26">
        <v>191685</v>
      </c>
      <c r="E3189" s="26" t="s">
        <v>204</v>
      </c>
      <c r="F3189" s="26" t="s">
        <v>908</v>
      </c>
      <c r="G3189" s="26" t="s">
        <v>909</v>
      </c>
      <c r="H3189" s="26" t="s">
        <v>69</v>
      </c>
      <c r="I3189" s="26" t="s">
        <v>114</v>
      </c>
      <c r="J3189" s="26" t="s">
        <v>56</v>
      </c>
      <c r="K3189" s="26" t="s">
        <v>51</v>
      </c>
      <c r="L3189" s="26" t="s">
        <v>433</v>
      </c>
      <c r="M3189" s="26" t="s">
        <v>79</v>
      </c>
      <c r="N3189" s="26" t="s">
        <v>96</v>
      </c>
      <c r="O3189" s="26" t="s">
        <v>57</v>
      </c>
      <c r="P3189" s="26" t="s">
        <v>910</v>
      </c>
      <c r="Q3189" s="26" t="s">
        <v>75</v>
      </c>
      <c r="R3189" s="26" t="s">
        <v>54</v>
      </c>
      <c r="S3189" s="26" t="s">
        <v>532</v>
      </c>
      <c r="T3189" s="54">
        <v>1.2410000000000001</v>
      </c>
      <c r="U3189" s="36">
        <v>48033</v>
      </c>
      <c r="V3189" s="43">
        <v>3.0769999999999999E-2</v>
      </c>
      <c r="W3189" s="43">
        <v>6.6949999999999996E-2</v>
      </c>
      <c r="X3189" s="26" t="s">
        <v>347</v>
      </c>
      <c r="Z3189" s="42">
        <v>1802665</v>
      </c>
      <c r="AA3189" s="42">
        <v>3.6469999999999998</v>
      </c>
      <c r="AB3189" s="42">
        <v>96.155500000000004</v>
      </c>
      <c r="AC3189" s="42">
        <v>0</v>
      </c>
      <c r="AD3189" s="42">
        <v>6321.5695500000002</v>
      </c>
      <c r="AG3189" s="26" t="s">
        <v>15</v>
      </c>
      <c r="AH3189" s="43">
        <v>3.004441666E-3</v>
      </c>
      <c r="AI3189" s="43">
        <v>1.3356998444E-2</v>
      </c>
      <c r="AJ3189" s="43">
        <v>4.7431219918064047E-3</v>
      </c>
    </row>
    <row r="3190" spans="1:36" x14ac:dyDescent="0.2">
      <c r="A3190" s="26">
        <v>8700</v>
      </c>
      <c r="B3190" s="26">
        <v>12956</v>
      </c>
      <c r="C3190" s="26" t="s">
        <v>2023</v>
      </c>
      <c r="D3190" s="26">
        <v>29777713</v>
      </c>
      <c r="E3190" s="26" t="s">
        <v>204</v>
      </c>
      <c r="F3190" s="26" t="s">
        <v>2024</v>
      </c>
      <c r="G3190" s="26" t="s">
        <v>2025</v>
      </c>
      <c r="H3190" s="26" t="s">
        <v>69</v>
      </c>
      <c r="I3190" s="26" t="s">
        <v>114</v>
      </c>
      <c r="J3190" s="26" t="s">
        <v>56</v>
      </c>
      <c r="K3190" s="26" t="s">
        <v>86</v>
      </c>
      <c r="L3190" s="26" t="s">
        <v>433</v>
      </c>
      <c r="M3190" s="26" t="s">
        <v>218</v>
      </c>
      <c r="N3190" s="26" t="s">
        <v>455</v>
      </c>
      <c r="O3190" s="26" t="s">
        <v>57</v>
      </c>
      <c r="P3190" s="26" t="s">
        <v>2026</v>
      </c>
      <c r="Q3190" s="26" t="s">
        <v>75</v>
      </c>
      <c r="R3190" s="26" t="s">
        <v>54</v>
      </c>
      <c r="S3190" s="26" t="s">
        <v>532</v>
      </c>
      <c r="T3190" s="54">
        <v>0.77100000000000002</v>
      </c>
      <c r="U3190" s="36" t="s">
        <v>1013</v>
      </c>
      <c r="V3190" s="43">
        <v>8.2500000000000004E-2</v>
      </c>
      <c r="W3190" s="43">
        <v>7.0809999999999998E-2</v>
      </c>
      <c r="X3190" s="26" t="s">
        <v>347</v>
      </c>
      <c r="Z3190" s="42">
        <v>221000</v>
      </c>
      <c r="AA3190" s="42">
        <v>3.6469999999999998</v>
      </c>
      <c r="AB3190" s="42">
        <v>102.5966</v>
      </c>
      <c r="AC3190" s="42">
        <v>0</v>
      </c>
      <c r="AD3190" s="42">
        <v>826.91525999999999</v>
      </c>
      <c r="AG3190" s="26" t="s">
        <v>15</v>
      </c>
      <c r="AH3190" s="43">
        <v>6.8000000000000005E-4</v>
      </c>
      <c r="AI3190" s="43">
        <v>1.7472094160000001E-3</v>
      </c>
      <c r="AJ3190" s="43">
        <v>6.2044084527493836E-4</v>
      </c>
    </row>
    <row r="3191" spans="1:36" x14ac:dyDescent="0.2">
      <c r="A3191" s="26">
        <v>8700</v>
      </c>
      <c r="B3191" s="26">
        <v>12956</v>
      </c>
      <c r="C3191" s="26" t="s">
        <v>911</v>
      </c>
      <c r="D3191" s="26">
        <v>162474</v>
      </c>
      <c r="E3191" s="26" t="s">
        <v>204</v>
      </c>
      <c r="F3191" s="26" t="s">
        <v>912</v>
      </c>
      <c r="G3191" s="26" t="s">
        <v>913</v>
      </c>
      <c r="H3191" s="26" t="s">
        <v>69</v>
      </c>
      <c r="I3191" s="26" t="s">
        <v>114</v>
      </c>
      <c r="J3191" s="26" t="s">
        <v>56</v>
      </c>
      <c r="K3191" s="26" t="s">
        <v>51</v>
      </c>
      <c r="L3191" s="26" t="s">
        <v>433</v>
      </c>
      <c r="M3191" s="26" t="s">
        <v>79</v>
      </c>
      <c r="N3191" s="26" t="s">
        <v>96</v>
      </c>
      <c r="O3191" s="26" t="s">
        <v>57</v>
      </c>
      <c r="P3191" s="26" t="s">
        <v>910</v>
      </c>
      <c r="Q3191" s="26" t="s">
        <v>75</v>
      </c>
      <c r="R3191" s="26" t="s">
        <v>54</v>
      </c>
      <c r="S3191" s="26" t="s">
        <v>532</v>
      </c>
      <c r="T3191" s="54">
        <v>1.726</v>
      </c>
      <c r="U3191" s="36" t="s">
        <v>914</v>
      </c>
      <c r="V3191" s="43">
        <v>3.2550000000000003E-2</v>
      </c>
      <c r="W3191" s="43">
        <v>6.4670000000000005E-2</v>
      </c>
      <c r="X3191" s="26" t="s">
        <v>347</v>
      </c>
      <c r="Z3191" s="42">
        <v>1643025</v>
      </c>
      <c r="AA3191" s="42">
        <v>3.6469999999999998</v>
      </c>
      <c r="AB3191" s="42">
        <v>95.688900000000004</v>
      </c>
      <c r="AC3191" s="42">
        <v>0</v>
      </c>
      <c r="AD3191" s="42">
        <v>5733.7862299999997</v>
      </c>
      <c r="AG3191" s="26" t="s">
        <v>15</v>
      </c>
      <c r="AH3191" s="43">
        <v>1.643025E-3</v>
      </c>
      <c r="AI3191" s="43">
        <v>1.2115056734999999E-2</v>
      </c>
      <c r="AJ3191" s="43">
        <v>4.3021036704135821E-3</v>
      </c>
    </row>
    <row r="3192" spans="1:36" x14ac:dyDescent="0.2">
      <c r="A3192" s="26">
        <v>8700</v>
      </c>
      <c r="B3192" s="26">
        <v>12956</v>
      </c>
      <c r="C3192" s="26" t="s">
        <v>2010</v>
      </c>
      <c r="D3192" s="26">
        <v>44969905</v>
      </c>
      <c r="E3192" s="26" t="s">
        <v>204</v>
      </c>
      <c r="F3192" s="26" t="s">
        <v>2030</v>
      </c>
      <c r="G3192" s="26" t="s">
        <v>2031</v>
      </c>
      <c r="H3192" s="26" t="s">
        <v>69</v>
      </c>
      <c r="I3192" s="26" t="s">
        <v>114</v>
      </c>
      <c r="J3192" s="26" t="s">
        <v>56</v>
      </c>
      <c r="K3192" s="26" t="s">
        <v>51</v>
      </c>
      <c r="L3192" s="26" t="s">
        <v>433</v>
      </c>
      <c r="M3192" s="26" t="s">
        <v>218</v>
      </c>
      <c r="N3192" s="26" t="s">
        <v>466</v>
      </c>
      <c r="O3192" s="26" t="s">
        <v>57</v>
      </c>
      <c r="P3192" s="26" t="s">
        <v>929</v>
      </c>
      <c r="Q3192" s="26" t="s">
        <v>75</v>
      </c>
      <c r="R3192" s="26" t="s">
        <v>54</v>
      </c>
      <c r="S3192" s="26" t="s">
        <v>538</v>
      </c>
      <c r="T3192" s="54">
        <v>2.028</v>
      </c>
      <c r="U3192" s="36">
        <v>46635</v>
      </c>
      <c r="V3192" s="43">
        <v>3.7499999999999999E-2</v>
      </c>
      <c r="W3192" s="43">
        <v>3.356E-2</v>
      </c>
      <c r="X3192" s="26" t="s">
        <v>347</v>
      </c>
      <c r="Z3192" s="42">
        <v>363335</v>
      </c>
      <c r="AA3192" s="42">
        <v>3.7964000000000002</v>
      </c>
      <c r="AB3192" s="42">
        <v>101.4435</v>
      </c>
      <c r="AC3192" s="42">
        <v>0</v>
      </c>
      <c r="AD3192" s="42">
        <v>1399.27613</v>
      </c>
      <c r="AG3192" s="26" t="s">
        <v>15</v>
      </c>
      <c r="AH3192" s="43">
        <v>3.30304545E-4</v>
      </c>
      <c r="AI3192" s="43">
        <v>2.9565646540000001E-3</v>
      </c>
      <c r="AJ3192" s="43">
        <v>1.049887584454838E-3</v>
      </c>
    </row>
    <row r="3193" spans="1:36" x14ac:dyDescent="0.2">
      <c r="A3193" s="26">
        <v>8700</v>
      </c>
      <c r="B3193" s="26">
        <v>12956</v>
      </c>
      <c r="C3193" s="26" t="s">
        <v>2010</v>
      </c>
      <c r="D3193" s="26">
        <v>44969905</v>
      </c>
      <c r="E3193" s="26" t="s">
        <v>204</v>
      </c>
      <c r="F3193" s="26" t="s">
        <v>2032</v>
      </c>
      <c r="G3193" s="26" t="s">
        <v>2033</v>
      </c>
      <c r="H3193" s="26" t="s">
        <v>69</v>
      </c>
      <c r="I3193" s="26" t="s">
        <v>114</v>
      </c>
      <c r="J3193" s="26" t="s">
        <v>56</v>
      </c>
      <c r="K3193" s="26" t="s">
        <v>51</v>
      </c>
      <c r="L3193" s="26" t="s">
        <v>433</v>
      </c>
      <c r="M3193" s="26" t="s">
        <v>218</v>
      </c>
      <c r="N3193" s="26" t="s">
        <v>466</v>
      </c>
      <c r="O3193" s="26" t="s">
        <v>57</v>
      </c>
      <c r="P3193" s="26" t="s">
        <v>929</v>
      </c>
      <c r="Q3193" s="26" t="s">
        <v>75</v>
      </c>
      <c r="R3193" s="26" t="s">
        <v>54</v>
      </c>
      <c r="S3193" s="26" t="s">
        <v>538</v>
      </c>
      <c r="T3193" s="54">
        <v>4.6040000000000001</v>
      </c>
      <c r="U3193" s="36">
        <v>47731</v>
      </c>
      <c r="V3193" s="43">
        <v>4.3749999999999997E-2</v>
      </c>
      <c r="W3193" s="43">
        <v>3.8449999999999998E-2</v>
      </c>
      <c r="X3193" s="26" t="s">
        <v>347</v>
      </c>
      <c r="Z3193" s="42">
        <v>466765</v>
      </c>
      <c r="AA3193" s="42">
        <v>3.7964000000000002</v>
      </c>
      <c r="AB3193" s="42">
        <v>103.1923</v>
      </c>
      <c r="AC3193" s="42">
        <v>0</v>
      </c>
      <c r="AD3193" s="42">
        <v>1828.5950499999999</v>
      </c>
      <c r="AG3193" s="26" t="s">
        <v>15</v>
      </c>
      <c r="AH3193" s="43">
        <v>3.1117666600000003E-4</v>
      </c>
      <c r="AI3193" s="43">
        <v>3.8636830679999999E-3</v>
      </c>
      <c r="AJ3193" s="43">
        <v>1.3720088543142472E-3</v>
      </c>
    </row>
    <row r="3194" spans="1:36" x14ac:dyDescent="0.2">
      <c r="A3194" s="26">
        <v>8700</v>
      </c>
      <c r="B3194" s="26">
        <v>12956</v>
      </c>
      <c r="C3194" s="26" t="s">
        <v>2034</v>
      </c>
      <c r="D3194" s="26">
        <v>59197630</v>
      </c>
      <c r="E3194" s="26" t="s">
        <v>204</v>
      </c>
      <c r="F3194" s="26" t="s">
        <v>2035</v>
      </c>
      <c r="G3194" s="26" t="s">
        <v>2036</v>
      </c>
      <c r="H3194" s="26" t="s">
        <v>69</v>
      </c>
      <c r="I3194" s="26" t="s">
        <v>114</v>
      </c>
      <c r="J3194" s="26" t="s">
        <v>56</v>
      </c>
      <c r="K3194" s="26" t="s">
        <v>51</v>
      </c>
      <c r="L3194" s="26" t="s">
        <v>433</v>
      </c>
      <c r="M3194" s="26" t="s">
        <v>79</v>
      </c>
      <c r="N3194" s="26" t="s">
        <v>456</v>
      </c>
      <c r="O3194" s="26" t="s">
        <v>57</v>
      </c>
      <c r="P3194" s="26" t="s">
        <v>2026</v>
      </c>
      <c r="Q3194" s="26" t="s">
        <v>75</v>
      </c>
      <c r="R3194" s="26" t="s">
        <v>54</v>
      </c>
      <c r="S3194" s="26" t="s">
        <v>532</v>
      </c>
      <c r="T3194" s="54">
        <v>2.1749999999999998</v>
      </c>
      <c r="U3194" s="36" t="s">
        <v>2037</v>
      </c>
      <c r="V3194" s="43">
        <v>6.5000000000000002E-2</v>
      </c>
      <c r="W3194" s="43">
        <v>6.5640000000000004E-2</v>
      </c>
      <c r="X3194" s="26" t="s">
        <v>347</v>
      </c>
      <c r="Z3194" s="42">
        <v>1433000</v>
      </c>
      <c r="AA3194" s="42">
        <v>3.6469999999999998</v>
      </c>
      <c r="AB3194" s="42">
        <v>100.9714</v>
      </c>
      <c r="AC3194" s="42">
        <v>0</v>
      </c>
      <c r="AD3194" s="42">
        <v>5276.9178300000003</v>
      </c>
      <c r="AG3194" s="26" t="s">
        <v>15</v>
      </c>
      <c r="AH3194" s="43">
        <v>3.1844444440000002E-3</v>
      </c>
      <c r="AI3194" s="43">
        <v>1.1149728353E-2</v>
      </c>
      <c r="AJ3194" s="43">
        <v>3.9593118149634744E-3</v>
      </c>
    </row>
    <row r="3195" spans="1:36" x14ac:dyDescent="0.2">
      <c r="A3195" s="26">
        <v>8700</v>
      </c>
      <c r="B3195" s="26">
        <v>12956</v>
      </c>
      <c r="C3195" s="26" t="s">
        <v>2038</v>
      </c>
      <c r="D3195" s="26">
        <v>199871</v>
      </c>
      <c r="E3195" s="26" t="s">
        <v>204</v>
      </c>
      <c r="F3195" s="26" t="s">
        <v>2039</v>
      </c>
      <c r="G3195" s="26" t="s">
        <v>2040</v>
      </c>
      <c r="H3195" s="26" t="s">
        <v>69</v>
      </c>
      <c r="I3195" s="26" t="s">
        <v>114</v>
      </c>
      <c r="J3195" s="26" t="s">
        <v>56</v>
      </c>
      <c r="K3195" s="26" t="s">
        <v>51</v>
      </c>
      <c r="L3195" s="26" t="s">
        <v>433</v>
      </c>
      <c r="M3195" s="26" t="s">
        <v>79</v>
      </c>
      <c r="N3195" s="26" t="s">
        <v>473</v>
      </c>
      <c r="O3195" s="26" t="s">
        <v>57</v>
      </c>
      <c r="P3195" s="26" t="s">
        <v>2041</v>
      </c>
      <c r="Q3195" s="26" t="s">
        <v>71</v>
      </c>
      <c r="R3195" s="26" t="s">
        <v>54</v>
      </c>
      <c r="S3195" s="26" t="s">
        <v>532</v>
      </c>
      <c r="T3195" s="54">
        <v>6.1529999999999996</v>
      </c>
      <c r="U3195" s="36" t="s">
        <v>2042</v>
      </c>
      <c r="V3195" s="43">
        <v>3.7499999999999999E-2</v>
      </c>
      <c r="W3195" s="43">
        <v>5.9549999999999999E-2</v>
      </c>
      <c r="X3195" s="26" t="s">
        <v>347</v>
      </c>
      <c r="Z3195" s="42">
        <v>225000</v>
      </c>
      <c r="AA3195" s="42">
        <v>3.6469999999999998</v>
      </c>
      <c r="AB3195" s="42">
        <v>88.732799999999997</v>
      </c>
      <c r="AC3195" s="42">
        <v>0</v>
      </c>
      <c r="AD3195" s="42">
        <v>728.11917000000005</v>
      </c>
      <c r="AG3195" s="26" t="s">
        <v>15</v>
      </c>
      <c r="AH3195" s="43">
        <v>4.4999999999999999E-4</v>
      </c>
      <c r="AI3195" s="43">
        <v>1.538460748E-3</v>
      </c>
      <c r="AJ3195" s="43">
        <v>5.4631338318231854E-4</v>
      </c>
    </row>
    <row r="3196" spans="1:36" x14ac:dyDescent="0.2">
      <c r="A3196" s="26">
        <v>8700</v>
      </c>
      <c r="B3196" s="26">
        <v>12956</v>
      </c>
      <c r="C3196" s="26" t="s">
        <v>2043</v>
      </c>
      <c r="D3196" s="26">
        <v>50542270</v>
      </c>
      <c r="E3196" s="26" t="s">
        <v>204</v>
      </c>
      <c r="F3196" s="26" t="s">
        <v>2044</v>
      </c>
      <c r="G3196" s="26" t="s">
        <v>2045</v>
      </c>
      <c r="H3196" s="26" t="s">
        <v>69</v>
      </c>
      <c r="I3196" s="26" t="s">
        <v>114</v>
      </c>
      <c r="J3196" s="26" t="s">
        <v>56</v>
      </c>
      <c r="K3196" s="26" t="s">
        <v>167</v>
      </c>
      <c r="L3196" s="26" t="s">
        <v>433</v>
      </c>
      <c r="M3196" s="26" t="s">
        <v>218</v>
      </c>
      <c r="N3196" s="26" t="s">
        <v>96</v>
      </c>
      <c r="O3196" s="26" t="s">
        <v>57</v>
      </c>
      <c r="P3196" s="26" t="s">
        <v>910</v>
      </c>
      <c r="Q3196" s="26" t="s">
        <v>75</v>
      </c>
      <c r="R3196" s="26" t="s">
        <v>54</v>
      </c>
      <c r="S3196" s="26" t="s">
        <v>532</v>
      </c>
      <c r="T3196" s="54">
        <v>3.2879999999999998</v>
      </c>
      <c r="U3196" s="36">
        <v>47063</v>
      </c>
      <c r="V3196" s="43">
        <v>0.02</v>
      </c>
      <c r="W3196" s="43">
        <v>5.7979999999999997E-2</v>
      </c>
      <c r="X3196" s="26" t="s">
        <v>347</v>
      </c>
      <c r="Z3196" s="42">
        <v>158000</v>
      </c>
      <c r="AA3196" s="42">
        <v>3.6469999999999998</v>
      </c>
      <c r="AB3196" s="42">
        <v>91.163700000000006</v>
      </c>
      <c r="AC3196" s="42">
        <v>0</v>
      </c>
      <c r="AD3196" s="42">
        <v>525.30894000000001</v>
      </c>
      <c r="AG3196" s="26" t="s">
        <v>15</v>
      </c>
      <c r="AH3196" s="43">
        <v>1.8588235200000001E-4</v>
      </c>
      <c r="AI3196" s="43">
        <v>1.1099380679999999E-3</v>
      </c>
      <c r="AJ3196" s="43">
        <v>3.9414331616528868E-4</v>
      </c>
    </row>
    <row r="3197" spans="1:36" x14ac:dyDescent="0.2">
      <c r="A3197" s="26">
        <v>8700</v>
      </c>
      <c r="B3197" s="26">
        <v>12956</v>
      </c>
      <c r="C3197" s="26" t="s">
        <v>2046</v>
      </c>
      <c r="D3197" s="26">
        <v>116937</v>
      </c>
      <c r="E3197" s="26" t="s">
        <v>204</v>
      </c>
      <c r="F3197" s="26" t="s">
        <v>2047</v>
      </c>
      <c r="G3197" s="26" t="s">
        <v>2048</v>
      </c>
      <c r="H3197" s="26" t="s">
        <v>69</v>
      </c>
      <c r="I3197" s="26" t="s">
        <v>114</v>
      </c>
      <c r="J3197" s="26" t="s">
        <v>56</v>
      </c>
      <c r="K3197" s="26" t="s">
        <v>102</v>
      </c>
      <c r="L3197" s="26" t="s">
        <v>433</v>
      </c>
      <c r="M3197" s="26" t="s">
        <v>218</v>
      </c>
      <c r="N3197" s="26" t="s">
        <v>96</v>
      </c>
      <c r="O3197" s="26" t="s">
        <v>57</v>
      </c>
      <c r="P3197" s="26" t="s">
        <v>2049</v>
      </c>
      <c r="Q3197" s="26" t="s">
        <v>71</v>
      </c>
      <c r="R3197" s="26" t="s">
        <v>54</v>
      </c>
      <c r="S3197" s="26" t="s">
        <v>532</v>
      </c>
      <c r="T3197" s="54">
        <v>2.3319999999999999</v>
      </c>
      <c r="U3197" s="36" t="s">
        <v>2009</v>
      </c>
      <c r="V3197" s="43">
        <v>6.8750000000000006E-2</v>
      </c>
      <c r="W3197" s="43">
        <v>8.1019999999999995E-2</v>
      </c>
      <c r="X3197" s="26" t="s">
        <v>347</v>
      </c>
      <c r="Z3197" s="42">
        <v>30000</v>
      </c>
      <c r="AA3197" s="42">
        <v>3.6469999999999998</v>
      </c>
      <c r="AB3197" s="42">
        <v>100.8913</v>
      </c>
      <c r="AC3197" s="42">
        <v>0</v>
      </c>
      <c r="AD3197" s="42">
        <v>110.38517</v>
      </c>
      <c r="AG3197" s="26" t="s">
        <v>15</v>
      </c>
      <c r="AH3197" s="43">
        <v>6.0000000000000002E-5</v>
      </c>
      <c r="AI3197" s="43">
        <v>2.3323551700000001E-4</v>
      </c>
      <c r="AJ3197" s="43">
        <v>8.2822837470211588E-5</v>
      </c>
    </row>
    <row r="3198" spans="1:36" x14ac:dyDescent="0.2">
      <c r="A3198" s="26">
        <v>8700</v>
      </c>
      <c r="B3198" s="26">
        <v>12956</v>
      </c>
      <c r="C3198" s="26" t="s">
        <v>2050</v>
      </c>
      <c r="D3198" s="26">
        <v>16632863</v>
      </c>
      <c r="E3198" s="26" t="s">
        <v>204</v>
      </c>
      <c r="F3198" s="26" t="s">
        <v>2051</v>
      </c>
      <c r="G3198" s="26" t="s">
        <v>2052</v>
      </c>
      <c r="H3198" s="26" t="s">
        <v>69</v>
      </c>
      <c r="I3198" s="26" t="s">
        <v>114</v>
      </c>
      <c r="J3198" s="26" t="s">
        <v>56</v>
      </c>
      <c r="K3198" s="26" t="s">
        <v>167</v>
      </c>
      <c r="L3198" s="26" t="s">
        <v>433</v>
      </c>
      <c r="M3198" s="26" t="s">
        <v>218</v>
      </c>
      <c r="N3198" s="26" t="s">
        <v>461</v>
      </c>
      <c r="O3198" s="26" t="s">
        <v>57</v>
      </c>
      <c r="P3198" s="26" t="s">
        <v>2053</v>
      </c>
      <c r="Q3198" s="26" t="s">
        <v>75</v>
      </c>
      <c r="R3198" s="26" t="s">
        <v>54</v>
      </c>
      <c r="S3198" s="26" t="s">
        <v>532</v>
      </c>
      <c r="T3198" s="54">
        <v>6.1840000000000002</v>
      </c>
      <c r="U3198" s="36" t="s">
        <v>1077</v>
      </c>
      <c r="V3198" s="43">
        <v>5.6000000000000001E-2</v>
      </c>
      <c r="W3198" s="43">
        <v>5.4620000000000002E-2</v>
      </c>
      <c r="X3198" s="26" t="s">
        <v>347</v>
      </c>
      <c r="Z3198" s="42">
        <v>140000</v>
      </c>
      <c r="AA3198" s="42">
        <v>3.6469999999999998</v>
      </c>
      <c r="AB3198" s="42">
        <v>102.0558</v>
      </c>
      <c r="AC3198" s="42">
        <v>0</v>
      </c>
      <c r="AD3198" s="42">
        <v>521.07650000000001</v>
      </c>
      <c r="AG3198" s="26" t="s">
        <v>15</v>
      </c>
      <c r="AH3198" s="43">
        <v>1.12E-4</v>
      </c>
      <c r="AI3198" s="43">
        <v>1.1009952419999999E-3</v>
      </c>
      <c r="AJ3198" s="43">
        <v>3.9096768405617085E-4</v>
      </c>
    </row>
    <row r="3199" spans="1:36" x14ac:dyDescent="0.2">
      <c r="A3199" s="26">
        <v>8700</v>
      </c>
      <c r="B3199" s="26">
        <v>12956</v>
      </c>
      <c r="C3199" s="26" t="s">
        <v>2054</v>
      </c>
      <c r="D3199" s="26">
        <v>849371</v>
      </c>
      <c r="E3199" s="26" t="s">
        <v>204</v>
      </c>
      <c r="F3199" s="26" t="s">
        <v>2055</v>
      </c>
      <c r="G3199" s="26" t="s">
        <v>2056</v>
      </c>
      <c r="H3199" s="26" t="s">
        <v>69</v>
      </c>
      <c r="I3199" s="26" t="s">
        <v>114</v>
      </c>
      <c r="J3199" s="26" t="s">
        <v>56</v>
      </c>
      <c r="K3199" s="26" t="s">
        <v>167</v>
      </c>
      <c r="L3199" s="26" t="s">
        <v>433</v>
      </c>
      <c r="M3199" s="26" t="s">
        <v>218</v>
      </c>
      <c r="N3199" s="26" t="s">
        <v>460</v>
      </c>
      <c r="O3199" s="26" t="s">
        <v>57</v>
      </c>
      <c r="P3199" s="26" t="s">
        <v>910</v>
      </c>
      <c r="Q3199" s="26" t="s">
        <v>75</v>
      </c>
      <c r="R3199" s="26" t="s">
        <v>54</v>
      </c>
      <c r="S3199" s="26" t="s">
        <v>532</v>
      </c>
      <c r="T3199" s="54">
        <v>2.7440000000000002</v>
      </c>
      <c r="U3199" s="36" t="s">
        <v>2057</v>
      </c>
      <c r="V3199" s="43">
        <v>0.06</v>
      </c>
      <c r="W3199" s="43">
        <v>5.74E-2</v>
      </c>
      <c r="X3199" s="26" t="s">
        <v>347</v>
      </c>
      <c r="Z3199" s="42">
        <v>280000</v>
      </c>
      <c r="AA3199" s="42">
        <v>3.6469999999999998</v>
      </c>
      <c r="AB3199" s="42">
        <v>101.3853</v>
      </c>
      <c r="AC3199" s="42">
        <v>0</v>
      </c>
      <c r="AD3199" s="42">
        <v>1035.3061299999999</v>
      </c>
      <c r="AG3199" s="26" t="s">
        <v>15</v>
      </c>
      <c r="AH3199" s="43">
        <v>1.8666666600000001E-4</v>
      </c>
      <c r="AI3199" s="43">
        <v>2.1875235660000002E-3</v>
      </c>
      <c r="AJ3199" s="43">
        <v>7.7679810917448194E-4</v>
      </c>
    </row>
    <row r="3200" spans="1:36" x14ac:dyDescent="0.2">
      <c r="A3200" s="26">
        <v>8700</v>
      </c>
      <c r="B3200" s="26">
        <v>12956</v>
      </c>
      <c r="C3200" s="26" t="s">
        <v>2058</v>
      </c>
      <c r="D3200" s="26">
        <v>16841179</v>
      </c>
      <c r="E3200" s="26" t="s">
        <v>204</v>
      </c>
      <c r="F3200" s="26" t="s">
        <v>2059</v>
      </c>
      <c r="G3200" s="26" t="s">
        <v>2060</v>
      </c>
      <c r="H3200" s="26" t="s">
        <v>69</v>
      </c>
      <c r="I3200" s="26" t="s">
        <v>114</v>
      </c>
      <c r="J3200" s="26" t="s">
        <v>56</v>
      </c>
      <c r="K3200" s="26" t="s">
        <v>167</v>
      </c>
      <c r="L3200" s="26" t="s">
        <v>433</v>
      </c>
      <c r="M3200" s="26" t="s">
        <v>218</v>
      </c>
      <c r="N3200" s="26" t="s">
        <v>467</v>
      </c>
      <c r="O3200" s="26" t="s">
        <v>57</v>
      </c>
      <c r="P3200" s="26" t="s">
        <v>2061</v>
      </c>
      <c r="Q3200" s="26" t="s">
        <v>75</v>
      </c>
      <c r="R3200" s="26" t="s">
        <v>54</v>
      </c>
      <c r="S3200" s="26" t="s">
        <v>532</v>
      </c>
      <c r="T3200" s="54">
        <v>6.4340000000000002</v>
      </c>
      <c r="U3200" s="36" t="s">
        <v>2062</v>
      </c>
      <c r="V3200" s="43">
        <v>6.2E-2</v>
      </c>
      <c r="W3200" s="43">
        <v>5.425E-2</v>
      </c>
      <c r="X3200" s="26" t="s">
        <v>347</v>
      </c>
      <c r="Z3200" s="42">
        <v>213000</v>
      </c>
      <c r="AA3200" s="42">
        <v>3.6469999999999998</v>
      </c>
      <c r="AB3200" s="42">
        <v>106.3236</v>
      </c>
      <c r="AC3200" s="42">
        <v>0</v>
      </c>
      <c r="AD3200" s="42">
        <v>825.93341999999996</v>
      </c>
      <c r="AG3200" s="26" t="s">
        <v>15</v>
      </c>
      <c r="AH3200" s="43">
        <v>2.3666666600000001E-4</v>
      </c>
      <c r="AI3200" s="43">
        <v>1.745134862E-3</v>
      </c>
      <c r="AJ3200" s="43">
        <v>6.197041632121054E-4</v>
      </c>
    </row>
    <row r="3201" spans="1:36" x14ac:dyDescent="0.2">
      <c r="A3201" s="26">
        <v>8700</v>
      </c>
      <c r="B3201" s="26">
        <v>12956</v>
      </c>
      <c r="C3201" s="26" t="s">
        <v>2063</v>
      </c>
      <c r="D3201" s="26">
        <v>112428</v>
      </c>
      <c r="E3201" s="26" t="s">
        <v>204</v>
      </c>
      <c r="F3201" s="26" t="s">
        <v>2064</v>
      </c>
      <c r="G3201" s="26" t="s">
        <v>2065</v>
      </c>
      <c r="H3201" s="26" t="s">
        <v>69</v>
      </c>
      <c r="I3201" s="26" t="s">
        <v>114</v>
      </c>
      <c r="J3201" s="26" t="s">
        <v>56</v>
      </c>
      <c r="K3201" s="26" t="s">
        <v>168</v>
      </c>
      <c r="L3201" s="26" t="s">
        <v>433</v>
      </c>
      <c r="M3201" s="26" t="s">
        <v>218</v>
      </c>
      <c r="N3201" s="26" t="s">
        <v>96</v>
      </c>
      <c r="O3201" s="26" t="s">
        <v>57</v>
      </c>
      <c r="P3201" s="26" t="s">
        <v>2001</v>
      </c>
      <c r="Q3201" s="26" t="s">
        <v>75</v>
      </c>
      <c r="R3201" s="26" t="s">
        <v>54</v>
      </c>
      <c r="S3201" s="26" t="s">
        <v>535</v>
      </c>
      <c r="T3201" s="54">
        <v>3.2410000000000001</v>
      </c>
      <c r="U3201" s="36" t="s">
        <v>2066</v>
      </c>
      <c r="V3201" s="43">
        <v>8.5000000000000006E-2</v>
      </c>
      <c r="W3201" s="43">
        <v>8.8929999999999995E-2</v>
      </c>
      <c r="X3201" s="26" t="s">
        <v>347</v>
      </c>
      <c r="Z3201" s="42">
        <v>30000</v>
      </c>
      <c r="AA3201" s="42">
        <v>4.5743</v>
      </c>
      <c r="AB3201" s="42">
        <v>103.75530000000001</v>
      </c>
      <c r="AC3201" s="42">
        <v>0</v>
      </c>
      <c r="AD3201" s="42">
        <v>142.38236000000001</v>
      </c>
      <c r="AG3201" s="26" t="s">
        <v>15</v>
      </c>
      <c r="AH3201" s="43">
        <v>4.0000000000000003E-5</v>
      </c>
      <c r="AI3201" s="43">
        <v>3.0084315999999998E-4</v>
      </c>
      <c r="AJ3201" s="43">
        <v>1.0683057389779042E-4</v>
      </c>
    </row>
    <row r="3202" spans="1:36" x14ac:dyDescent="0.2">
      <c r="A3202" s="26">
        <v>8700</v>
      </c>
      <c r="B3202" s="26">
        <v>12956</v>
      </c>
      <c r="C3202" s="26" t="s">
        <v>2067</v>
      </c>
      <c r="D3202" s="26">
        <v>53542721</v>
      </c>
      <c r="E3202" s="26" t="s">
        <v>204</v>
      </c>
      <c r="F3202" s="26" t="s">
        <v>2068</v>
      </c>
      <c r="G3202" s="26" t="s">
        <v>2069</v>
      </c>
      <c r="H3202" s="26" t="s">
        <v>69</v>
      </c>
      <c r="I3202" s="26" t="s">
        <v>114</v>
      </c>
      <c r="J3202" s="26" t="s">
        <v>56</v>
      </c>
      <c r="K3202" s="26" t="s">
        <v>167</v>
      </c>
      <c r="L3202" s="26" t="s">
        <v>433</v>
      </c>
      <c r="M3202" s="26" t="s">
        <v>218</v>
      </c>
      <c r="N3202" s="26" t="s">
        <v>470</v>
      </c>
      <c r="O3202" s="26" t="s">
        <v>57</v>
      </c>
      <c r="P3202" s="26" t="s">
        <v>2053</v>
      </c>
      <c r="Q3202" s="26" t="s">
        <v>75</v>
      </c>
      <c r="R3202" s="26" t="s">
        <v>54</v>
      </c>
      <c r="S3202" s="26" t="s">
        <v>532</v>
      </c>
      <c r="T3202" s="54">
        <v>6.2889999999999997</v>
      </c>
      <c r="U3202" s="36">
        <v>48581</v>
      </c>
      <c r="V3202" s="43">
        <v>5.7500000000000002E-2</v>
      </c>
      <c r="W3202" s="43">
        <v>5.3269999999999998E-2</v>
      </c>
      <c r="X3202" s="26" t="s">
        <v>347</v>
      </c>
      <c r="Z3202" s="42">
        <v>320000</v>
      </c>
      <c r="AA3202" s="42">
        <v>3.6469999999999998</v>
      </c>
      <c r="AB3202" s="42">
        <v>105.1528</v>
      </c>
      <c r="AC3202" s="42">
        <v>0</v>
      </c>
      <c r="AD3202" s="42">
        <v>1227.17524</v>
      </c>
      <c r="AG3202" s="26" t="s">
        <v>15</v>
      </c>
      <c r="AH3202" s="43">
        <v>3.2000000000000003E-4</v>
      </c>
      <c r="AI3202" s="43">
        <v>2.5929284870000002E-3</v>
      </c>
      <c r="AJ3202" s="43">
        <v>9.2075897015865364E-4</v>
      </c>
    </row>
    <row r="3203" spans="1:36" x14ac:dyDescent="0.2">
      <c r="A3203" s="26">
        <v>8700</v>
      </c>
      <c r="B3203" s="26">
        <v>12956</v>
      </c>
      <c r="C3203" s="26" t="s">
        <v>2070</v>
      </c>
      <c r="D3203" s="26">
        <v>186044</v>
      </c>
      <c r="E3203" s="26" t="s">
        <v>204</v>
      </c>
      <c r="F3203" s="26" t="s">
        <v>2071</v>
      </c>
      <c r="G3203" s="26" t="s">
        <v>2072</v>
      </c>
      <c r="H3203" s="26" t="s">
        <v>69</v>
      </c>
      <c r="I3203" s="26" t="s">
        <v>112</v>
      </c>
      <c r="J3203" s="26" t="s">
        <v>56</v>
      </c>
      <c r="K3203" s="26" t="s">
        <v>51</v>
      </c>
      <c r="L3203" s="26" t="s">
        <v>433</v>
      </c>
      <c r="M3203" s="26" t="s">
        <v>79</v>
      </c>
      <c r="N3203" s="26" t="s">
        <v>96</v>
      </c>
      <c r="O3203" s="26" t="s">
        <v>57</v>
      </c>
      <c r="P3203" s="26" t="s">
        <v>2073</v>
      </c>
      <c r="Q3203" s="26" t="s">
        <v>71</v>
      </c>
      <c r="R3203" s="26" t="s">
        <v>54</v>
      </c>
      <c r="S3203" s="26" t="s">
        <v>532</v>
      </c>
      <c r="T3203" s="54">
        <v>2.802</v>
      </c>
      <c r="U3203" s="36" t="s">
        <v>2074</v>
      </c>
      <c r="V3203" s="43">
        <v>5.3749999999999999E-2</v>
      </c>
      <c r="W3203" s="43">
        <v>5.6079999999999998E-2</v>
      </c>
      <c r="X3203" s="26" t="s">
        <v>347</v>
      </c>
      <c r="Z3203" s="42">
        <v>1240000</v>
      </c>
      <c r="AA3203" s="42">
        <v>3.6469999999999998</v>
      </c>
      <c r="AB3203" s="42">
        <v>101.6782</v>
      </c>
      <c r="AC3203" s="42">
        <v>0</v>
      </c>
      <c r="AD3203" s="42">
        <v>4598.1728999999996</v>
      </c>
      <c r="AG3203" s="26" t="s">
        <v>15</v>
      </c>
      <c r="AH3203" s="43">
        <v>1.5499999999999999E-3</v>
      </c>
      <c r="AI3203" s="43">
        <v>9.71559164E-3</v>
      </c>
      <c r="AJ3203" s="43">
        <v>3.450044301753863E-3</v>
      </c>
    </row>
    <row r="3204" spans="1:36" x14ac:dyDescent="0.2">
      <c r="A3204" s="26">
        <v>8700</v>
      </c>
      <c r="B3204" s="26">
        <v>12956</v>
      </c>
      <c r="C3204" s="26" t="s">
        <v>2075</v>
      </c>
      <c r="D3204" s="26">
        <v>115245</v>
      </c>
      <c r="E3204" s="26" t="s">
        <v>204</v>
      </c>
      <c r="F3204" s="26" t="s">
        <v>2076</v>
      </c>
      <c r="G3204" s="26" t="s">
        <v>2077</v>
      </c>
      <c r="H3204" s="26" t="s">
        <v>69</v>
      </c>
      <c r="I3204" s="26" t="s">
        <v>114</v>
      </c>
      <c r="J3204" s="26" t="s">
        <v>56</v>
      </c>
      <c r="K3204" s="26" t="s">
        <v>100</v>
      </c>
      <c r="L3204" s="26" t="s">
        <v>433</v>
      </c>
      <c r="M3204" s="26" t="s">
        <v>218</v>
      </c>
      <c r="N3204" s="26" t="s">
        <v>96</v>
      </c>
      <c r="O3204" s="26" t="s">
        <v>57</v>
      </c>
      <c r="P3204" s="26" t="s">
        <v>923</v>
      </c>
      <c r="Q3204" s="26" t="s">
        <v>71</v>
      </c>
      <c r="R3204" s="26" t="s">
        <v>54</v>
      </c>
      <c r="S3204" s="26" t="s">
        <v>538</v>
      </c>
      <c r="T3204" s="54">
        <v>4.5970000000000004</v>
      </c>
      <c r="U3204" s="36" t="s">
        <v>2009</v>
      </c>
      <c r="V3204" s="43">
        <v>7.3749999999999996E-2</v>
      </c>
      <c r="W3204" s="43">
        <v>6.5000000000000002E-2</v>
      </c>
      <c r="X3204" s="26" t="s">
        <v>347</v>
      </c>
      <c r="Z3204" s="42">
        <v>120000</v>
      </c>
      <c r="AA3204" s="42">
        <v>3.7964000000000002</v>
      </c>
      <c r="AB3204" s="42">
        <v>108.89400000000001</v>
      </c>
      <c r="AC3204" s="42">
        <v>0</v>
      </c>
      <c r="AD3204" s="42">
        <v>496.08622000000003</v>
      </c>
      <c r="AG3204" s="26" t="s">
        <v>15</v>
      </c>
      <c r="AH3204" s="43">
        <v>9.6000000000000002E-5</v>
      </c>
      <c r="AI3204" s="43">
        <v>1.04819267E-3</v>
      </c>
      <c r="AJ3204" s="43">
        <v>3.7221728580271818E-4</v>
      </c>
    </row>
    <row r="3205" spans="1:36" x14ac:dyDescent="0.2">
      <c r="A3205" s="26">
        <v>8700</v>
      </c>
      <c r="B3205" s="26">
        <v>12956</v>
      </c>
      <c r="C3205" s="26" t="s">
        <v>2078</v>
      </c>
      <c r="D3205" s="26">
        <v>10962511</v>
      </c>
      <c r="E3205" s="26" t="s">
        <v>204</v>
      </c>
      <c r="F3205" s="26" t="s">
        <v>2079</v>
      </c>
      <c r="G3205" s="26" t="s">
        <v>2080</v>
      </c>
      <c r="H3205" s="26" t="s">
        <v>69</v>
      </c>
      <c r="I3205" s="26" t="s">
        <v>114</v>
      </c>
      <c r="J3205" s="26" t="s">
        <v>56</v>
      </c>
      <c r="K3205" s="26" t="s">
        <v>168</v>
      </c>
      <c r="L3205" s="26" t="s">
        <v>433</v>
      </c>
      <c r="M3205" s="26" t="s">
        <v>218</v>
      </c>
      <c r="N3205" s="26" t="s">
        <v>460</v>
      </c>
      <c r="O3205" s="26" t="s">
        <v>57</v>
      </c>
      <c r="P3205" s="26" t="s">
        <v>910</v>
      </c>
      <c r="Q3205" s="26" t="s">
        <v>75</v>
      </c>
      <c r="R3205" s="26" t="s">
        <v>54</v>
      </c>
      <c r="S3205" s="26" t="s">
        <v>532</v>
      </c>
      <c r="T3205" s="54">
        <v>6.7880000000000003</v>
      </c>
      <c r="U3205" s="36" t="s">
        <v>2081</v>
      </c>
      <c r="V3205" s="43">
        <v>5.5500000000000001E-2</v>
      </c>
      <c r="W3205" s="43">
        <v>5.7489999999999999E-2</v>
      </c>
      <c r="X3205" s="26" t="s">
        <v>347</v>
      </c>
      <c r="Z3205" s="42">
        <v>15000</v>
      </c>
      <c r="AA3205" s="42">
        <v>3.6469999999999998</v>
      </c>
      <c r="AB3205" s="42">
        <v>99.172300000000007</v>
      </c>
      <c r="AC3205" s="42">
        <v>0</v>
      </c>
      <c r="AD3205" s="42">
        <v>54.252209999999998</v>
      </c>
      <c r="AG3205" s="26" t="s">
        <v>15</v>
      </c>
      <c r="AH3205" s="43">
        <v>2.0000000000000002E-5</v>
      </c>
      <c r="AI3205" s="43">
        <v>1.1463081699999999E-4</v>
      </c>
      <c r="AJ3205" s="43">
        <v>4.0705848178969948E-5</v>
      </c>
    </row>
    <row r="3206" spans="1:36" x14ac:dyDescent="0.2">
      <c r="A3206" s="26">
        <v>8700</v>
      </c>
      <c r="B3206" s="26">
        <v>12956</v>
      </c>
      <c r="C3206" s="26" t="s">
        <v>2082</v>
      </c>
      <c r="D3206" s="26">
        <v>101752</v>
      </c>
      <c r="E3206" s="26" t="s">
        <v>204</v>
      </c>
      <c r="F3206" s="26" t="s">
        <v>2083</v>
      </c>
      <c r="G3206" s="26" t="s">
        <v>2084</v>
      </c>
      <c r="H3206" s="26" t="s">
        <v>69</v>
      </c>
      <c r="I3206" s="26" t="s">
        <v>114</v>
      </c>
      <c r="J3206" s="26" t="s">
        <v>56</v>
      </c>
      <c r="K3206" s="26" t="s">
        <v>167</v>
      </c>
      <c r="L3206" s="26" t="s">
        <v>433</v>
      </c>
      <c r="M3206" s="26" t="s">
        <v>218</v>
      </c>
      <c r="N3206" s="26" t="s">
        <v>470</v>
      </c>
      <c r="O3206" s="26" t="s">
        <v>57</v>
      </c>
      <c r="P3206" s="26" t="s">
        <v>2053</v>
      </c>
      <c r="Q3206" s="26" t="s">
        <v>75</v>
      </c>
      <c r="R3206" s="26" t="s">
        <v>54</v>
      </c>
      <c r="S3206" s="26" t="s">
        <v>532</v>
      </c>
      <c r="T3206" s="54">
        <v>13.856</v>
      </c>
      <c r="U3206" s="36">
        <v>56037</v>
      </c>
      <c r="V3206" s="43">
        <v>5.5500000000000001E-2</v>
      </c>
      <c r="W3206" s="43">
        <v>5.9330000000000001E-2</v>
      </c>
      <c r="X3206" s="26" t="s">
        <v>347</v>
      </c>
      <c r="Z3206" s="42">
        <v>40000</v>
      </c>
      <c r="AA3206" s="42">
        <v>3.6469999999999998</v>
      </c>
      <c r="AB3206" s="42">
        <v>97.035799999999995</v>
      </c>
      <c r="AC3206" s="42">
        <v>0</v>
      </c>
      <c r="AD3206" s="42">
        <v>141.55582999999999</v>
      </c>
      <c r="AG3206" s="26" t="s">
        <v>15</v>
      </c>
      <c r="AH3206" s="43">
        <v>1.77777777777778E-5</v>
      </c>
      <c r="AI3206" s="43">
        <v>2.9909676399999998E-4</v>
      </c>
      <c r="AJ3206" s="43">
        <v>1.062104221160406E-4</v>
      </c>
    </row>
    <row r="3207" spans="1:36" x14ac:dyDescent="0.2">
      <c r="A3207" s="26">
        <v>8700</v>
      </c>
      <c r="B3207" s="26">
        <v>12956</v>
      </c>
      <c r="C3207" s="26" t="s">
        <v>2085</v>
      </c>
      <c r="D3207" s="26">
        <v>115823</v>
      </c>
      <c r="E3207" s="26" t="s">
        <v>204</v>
      </c>
      <c r="F3207" s="26" t="s">
        <v>2086</v>
      </c>
      <c r="G3207" s="26" t="s">
        <v>2087</v>
      </c>
      <c r="H3207" s="26" t="s">
        <v>69</v>
      </c>
      <c r="I3207" s="26" t="s">
        <v>114</v>
      </c>
      <c r="J3207" s="26" t="s">
        <v>56</v>
      </c>
      <c r="K3207" s="26" t="s">
        <v>89</v>
      </c>
      <c r="L3207" s="26" t="s">
        <v>433</v>
      </c>
      <c r="M3207" s="26" t="s">
        <v>218</v>
      </c>
      <c r="N3207" s="26" t="s">
        <v>96</v>
      </c>
      <c r="O3207" s="26" t="s">
        <v>57</v>
      </c>
      <c r="P3207" s="26" t="s">
        <v>923</v>
      </c>
      <c r="Q3207" s="26" t="s">
        <v>71</v>
      </c>
      <c r="R3207" s="26" t="s">
        <v>54</v>
      </c>
      <c r="S3207" s="26" t="s">
        <v>532</v>
      </c>
      <c r="T3207" s="54">
        <v>3.4049999999999998</v>
      </c>
      <c r="U3207" s="36" t="s">
        <v>2088</v>
      </c>
      <c r="V3207" s="43">
        <v>7.4999999999999997E-2</v>
      </c>
      <c r="W3207" s="43">
        <v>7.757E-2</v>
      </c>
      <c r="X3207" s="26" t="s">
        <v>347</v>
      </c>
      <c r="Z3207" s="42">
        <v>190000</v>
      </c>
      <c r="AA3207" s="42">
        <v>3.6469999999999998</v>
      </c>
      <c r="AB3207" s="42">
        <v>103.3232</v>
      </c>
      <c r="AC3207" s="42">
        <v>0</v>
      </c>
      <c r="AD3207" s="42">
        <v>715.95744999999999</v>
      </c>
      <c r="AG3207" s="26" t="s">
        <v>15</v>
      </c>
      <c r="AH3207" s="43">
        <v>1.9000000000000001E-4</v>
      </c>
      <c r="AI3207" s="43">
        <v>1.512763953E-3</v>
      </c>
      <c r="AJ3207" s="43">
        <v>5.3718835163217246E-4</v>
      </c>
    </row>
    <row r="3208" spans="1:36" x14ac:dyDescent="0.2">
      <c r="A3208" s="26">
        <v>8700</v>
      </c>
      <c r="B3208" s="26">
        <v>12956</v>
      </c>
      <c r="C3208" s="26" t="s">
        <v>2089</v>
      </c>
      <c r="D3208" s="26">
        <v>125259</v>
      </c>
      <c r="E3208" s="26" t="s">
        <v>204</v>
      </c>
      <c r="F3208" s="26" t="s">
        <v>2090</v>
      </c>
      <c r="G3208" s="26" t="s">
        <v>2091</v>
      </c>
      <c r="H3208" s="26" t="s">
        <v>69</v>
      </c>
      <c r="I3208" s="26" t="s">
        <v>114</v>
      </c>
      <c r="J3208" s="26" t="s">
        <v>56</v>
      </c>
      <c r="K3208" s="26" t="s">
        <v>167</v>
      </c>
      <c r="L3208" s="26" t="s">
        <v>433</v>
      </c>
      <c r="M3208" s="26" t="s">
        <v>218</v>
      </c>
      <c r="N3208" s="26" t="s">
        <v>96</v>
      </c>
      <c r="O3208" s="26" t="s">
        <v>57</v>
      </c>
      <c r="P3208" s="26" t="s">
        <v>923</v>
      </c>
      <c r="Q3208" s="26" t="s">
        <v>71</v>
      </c>
      <c r="R3208" s="26" t="s">
        <v>54</v>
      </c>
      <c r="S3208" s="26" t="s">
        <v>532</v>
      </c>
      <c r="T3208" s="54">
        <v>3.2349999999999999</v>
      </c>
      <c r="U3208" s="36" t="s">
        <v>2092</v>
      </c>
      <c r="V3208" s="43">
        <v>7.6249999999999998E-2</v>
      </c>
      <c r="W3208" s="43">
        <v>7.6810000000000003E-2</v>
      </c>
      <c r="X3208" s="26" t="s">
        <v>347</v>
      </c>
      <c r="Z3208" s="42">
        <v>100000</v>
      </c>
      <c r="AA3208" s="42">
        <v>3.6469999999999998</v>
      </c>
      <c r="AB3208" s="42">
        <v>104.8871</v>
      </c>
      <c r="AC3208" s="42">
        <v>0</v>
      </c>
      <c r="AD3208" s="42">
        <v>382.52325000000002</v>
      </c>
      <c r="AG3208" s="26" t="s">
        <v>15</v>
      </c>
      <c r="AH3208" s="43">
        <v>2.0000000000000001E-4</v>
      </c>
      <c r="AI3208" s="43">
        <v>8.0824270200000005E-4</v>
      </c>
      <c r="AJ3208" s="43">
        <v>2.8701012068312363E-4</v>
      </c>
    </row>
    <row r="3209" spans="1:36" x14ac:dyDescent="0.2">
      <c r="A3209" s="26">
        <v>8700</v>
      </c>
      <c r="B3209" s="26">
        <v>12956</v>
      </c>
      <c r="C3209" s="26" t="s">
        <v>2063</v>
      </c>
      <c r="D3209" s="26">
        <v>112428</v>
      </c>
      <c r="E3209" s="26" t="s">
        <v>204</v>
      </c>
      <c r="F3209" s="26" t="s">
        <v>2093</v>
      </c>
      <c r="G3209" s="26" t="s">
        <v>2094</v>
      </c>
      <c r="H3209" s="26" t="s">
        <v>69</v>
      </c>
      <c r="I3209" s="26" t="s">
        <v>114</v>
      </c>
      <c r="J3209" s="26" t="s">
        <v>56</v>
      </c>
      <c r="K3209" s="26" t="s">
        <v>168</v>
      </c>
      <c r="L3209" s="26" t="s">
        <v>433</v>
      </c>
      <c r="M3209" s="26" t="s">
        <v>218</v>
      </c>
      <c r="N3209" s="26" t="s">
        <v>96</v>
      </c>
      <c r="O3209" s="26" t="s">
        <v>57</v>
      </c>
      <c r="P3209" s="26" t="s">
        <v>910</v>
      </c>
      <c r="Q3209" s="26" t="s">
        <v>75</v>
      </c>
      <c r="R3209" s="26" t="s">
        <v>54</v>
      </c>
      <c r="S3209" s="26" t="s">
        <v>535</v>
      </c>
      <c r="T3209" s="54">
        <v>3.0979999999999999</v>
      </c>
      <c r="U3209" s="36">
        <v>48616</v>
      </c>
      <c r="V3209" s="43">
        <v>6.6250000000000003E-2</v>
      </c>
      <c r="W3209" s="43">
        <v>6.6589999999999996E-2</v>
      </c>
      <c r="X3209" s="26" t="s">
        <v>347</v>
      </c>
      <c r="Z3209" s="42">
        <v>170000</v>
      </c>
      <c r="AA3209" s="42">
        <v>4.5743</v>
      </c>
      <c r="AB3209" s="42">
        <v>103.1084</v>
      </c>
      <c r="AC3209" s="42">
        <v>0</v>
      </c>
      <c r="AD3209" s="42">
        <v>801.80287999999996</v>
      </c>
      <c r="AG3209" s="26" t="s">
        <v>15</v>
      </c>
      <c r="AH3209" s="43">
        <v>2.2666666600000001E-4</v>
      </c>
      <c r="AI3209" s="43">
        <v>1.694148855E-3</v>
      </c>
      <c r="AJ3209" s="43">
        <v>6.015988344574509E-4</v>
      </c>
    </row>
    <row r="3210" spans="1:36" x14ac:dyDescent="0.2">
      <c r="A3210" s="26">
        <v>8700</v>
      </c>
      <c r="B3210" s="26">
        <v>12956</v>
      </c>
      <c r="C3210" s="26" t="s">
        <v>2010</v>
      </c>
      <c r="D3210" s="26" t="s">
        <v>2095</v>
      </c>
      <c r="E3210" s="26" t="s">
        <v>204</v>
      </c>
      <c r="F3210" s="26" t="s">
        <v>2096</v>
      </c>
      <c r="G3210" s="26" t="s">
        <v>2097</v>
      </c>
      <c r="H3210" s="26" t="s">
        <v>69</v>
      </c>
      <c r="I3210" s="26" t="s">
        <v>114</v>
      </c>
      <c r="J3210" s="26" t="s">
        <v>56</v>
      </c>
      <c r="K3210" s="26" t="s">
        <v>51</v>
      </c>
      <c r="L3210" s="26" t="s">
        <v>433</v>
      </c>
      <c r="M3210" s="26" t="s">
        <v>222</v>
      </c>
      <c r="N3210" s="26" t="s">
        <v>466</v>
      </c>
      <c r="O3210" s="26" t="s">
        <v>57</v>
      </c>
      <c r="P3210" s="26" t="s">
        <v>929</v>
      </c>
      <c r="Q3210" s="26" t="s">
        <v>75</v>
      </c>
      <c r="R3210" s="26" t="s">
        <v>54</v>
      </c>
      <c r="S3210" s="26" t="s">
        <v>538</v>
      </c>
      <c r="T3210" s="54">
        <v>5.2160000000000002</v>
      </c>
      <c r="U3210" s="36" t="s">
        <v>2098</v>
      </c>
      <c r="V3210" s="43">
        <v>7.8750000000000001E-2</v>
      </c>
      <c r="W3210" s="43">
        <v>4.122E-2</v>
      </c>
      <c r="X3210" s="26" t="s">
        <v>347</v>
      </c>
      <c r="Z3210" s="42">
        <v>500000</v>
      </c>
      <c r="AA3210" s="42">
        <v>3.7964000000000002</v>
      </c>
      <c r="AB3210" s="42">
        <v>124.1285</v>
      </c>
      <c r="AC3210" s="42">
        <v>0</v>
      </c>
      <c r="AD3210" s="42">
        <v>2356.2071900000001</v>
      </c>
      <c r="AG3210" s="26" t="s">
        <v>15</v>
      </c>
      <c r="AH3210" s="43">
        <v>1E-3</v>
      </c>
      <c r="AI3210" s="43">
        <v>4.9784876240000003E-3</v>
      </c>
      <c r="AJ3210" s="43">
        <v>1.7678802790584457E-3</v>
      </c>
    </row>
    <row r="3211" spans="1:36" x14ac:dyDescent="0.2">
      <c r="A3211" s="26">
        <v>8700</v>
      </c>
      <c r="B3211" s="26">
        <v>12956</v>
      </c>
      <c r="C3211" s="26" t="s">
        <v>2010</v>
      </c>
      <c r="D3211" s="26" t="s">
        <v>2095</v>
      </c>
      <c r="E3211" s="26" t="s">
        <v>204</v>
      </c>
      <c r="F3211" s="26" t="s">
        <v>2099</v>
      </c>
      <c r="G3211" s="26" t="s">
        <v>2100</v>
      </c>
      <c r="H3211" s="26" t="s">
        <v>69</v>
      </c>
      <c r="I3211" s="26" t="s">
        <v>114</v>
      </c>
      <c r="J3211" s="26" t="s">
        <v>56</v>
      </c>
      <c r="K3211" s="26" t="s">
        <v>51</v>
      </c>
      <c r="L3211" s="26" t="s">
        <v>433</v>
      </c>
      <c r="M3211" s="26" t="s">
        <v>222</v>
      </c>
      <c r="N3211" s="26" t="s">
        <v>466</v>
      </c>
      <c r="O3211" s="26" t="s">
        <v>57</v>
      </c>
      <c r="P3211" s="26" t="s">
        <v>929</v>
      </c>
      <c r="Q3211" s="26" t="s">
        <v>75</v>
      </c>
      <c r="R3211" s="26" t="s">
        <v>54</v>
      </c>
      <c r="S3211" s="26" t="s">
        <v>538</v>
      </c>
      <c r="T3211" s="54">
        <v>3.847</v>
      </c>
      <c r="U3211" s="36" t="s">
        <v>2101</v>
      </c>
      <c r="V3211" s="43">
        <v>7.3749999999999996E-2</v>
      </c>
      <c r="W3211" s="43">
        <v>3.7859999999999998E-2</v>
      </c>
      <c r="X3211" s="26" t="s">
        <v>347</v>
      </c>
      <c r="Z3211" s="42">
        <v>265000</v>
      </c>
      <c r="AA3211" s="42">
        <v>3.7964000000000002</v>
      </c>
      <c r="AB3211" s="42">
        <v>117.5245</v>
      </c>
      <c r="AC3211" s="42">
        <v>0</v>
      </c>
      <c r="AD3211" s="42">
        <v>1182.3505299999999</v>
      </c>
      <c r="AG3211" s="26" t="s">
        <v>15</v>
      </c>
      <c r="AH3211" s="43">
        <v>3.3125E-4</v>
      </c>
      <c r="AI3211" s="43">
        <v>2.4982172639999999E-3</v>
      </c>
      <c r="AJ3211" s="43">
        <v>8.8712664734772373E-4</v>
      </c>
    </row>
    <row r="3212" spans="1:36" x14ac:dyDescent="0.2">
      <c r="A3212" s="26">
        <v>8700</v>
      </c>
      <c r="B3212" s="26">
        <v>12956</v>
      </c>
      <c r="C3212" s="26" t="s">
        <v>2102</v>
      </c>
      <c r="D3212" s="26" t="s">
        <v>2103</v>
      </c>
      <c r="E3212" s="26" t="s">
        <v>204</v>
      </c>
      <c r="F3212" s="26" t="s">
        <v>2104</v>
      </c>
      <c r="G3212" s="26" t="s">
        <v>2105</v>
      </c>
      <c r="H3212" s="26" t="s">
        <v>69</v>
      </c>
      <c r="I3212" s="26" t="s">
        <v>114</v>
      </c>
      <c r="J3212" s="26" t="s">
        <v>56</v>
      </c>
      <c r="K3212" s="26" t="s">
        <v>167</v>
      </c>
      <c r="L3212" s="26" t="s">
        <v>433</v>
      </c>
      <c r="M3212" s="26" t="s">
        <v>218</v>
      </c>
      <c r="N3212" s="26" t="s">
        <v>461</v>
      </c>
      <c r="O3212" s="26" t="s">
        <v>57</v>
      </c>
      <c r="P3212" s="26" t="s">
        <v>2053</v>
      </c>
      <c r="Q3212" s="26" t="s">
        <v>75</v>
      </c>
      <c r="R3212" s="26" t="s">
        <v>54</v>
      </c>
      <c r="S3212" s="26" t="s">
        <v>532</v>
      </c>
      <c r="T3212" s="54">
        <v>4.4269999999999996</v>
      </c>
      <c r="U3212" s="36">
        <v>47638</v>
      </c>
      <c r="V3212" s="43">
        <v>5.8500000000000003E-2</v>
      </c>
      <c r="W3212" s="43">
        <v>5.3460000000000001E-2</v>
      </c>
      <c r="X3212" s="26" t="s">
        <v>347</v>
      </c>
      <c r="Z3212" s="42">
        <v>60000</v>
      </c>
      <c r="AA3212" s="42">
        <v>3.6469999999999998</v>
      </c>
      <c r="AB3212" s="42">
        <v>103.6725</v>
      </c>
      <c r="AC3212" s="42">
        <v>0</v>
      </c>
      <c r="AD3212" s="42">
        <v>226.85615999999999</v>
      </c>
      <c r="AG3212" s="26" t="s">
        <v>15</v>
      </c>
      <c r="AH3212" s="43">
        <v>6.0000000000000002E-5</v>
      </c>
      <c r="AI3212" s="43">
        <v>4.7932991200000001E-4</v>
      </c>
      <c r="AJ3212" s="43">
        <v>1.7021191224143891E-4</v>
      </c>
    </row>
    <row r="3213" spans="1:36" x14ac:dyDescent="0.2">
      <c r="A3213" s="26">
        <v>8700</v>
      </c>
      <c r="B3213" s="26">
        <v>12956</v>
      </c>
      <c r="C3213" s="26" t="s">
        <v>2106</v>
      </c>
      <c r="D3213" s="26" t="s">
        <v>2107</v>
      </c>
      <c r="E3213" s="26" t="s">
        <v>204</v>
      </c>
      <c r="F3213" s="26" t="s">
        <v>2108</v>
      </c>
      <c r="G3213" s="26" t="s">
        <v>2109</v>
      </c>
      <c r="H3213" s="26" t="s">
        <v>69</v>
      </c>
      <c r="I3213" s="26" t="s">
        <v>114</v>
      </c>
      <c r="J3213" s="26" t="s">
        <v>56</v>
      </c>
      <c r="K3213" s="26" t="s">
        <v>167</v>
      </c>
      <c r="L3213" s="26" t="s">
        <v>433</v>
      </c>
      <c r="M3213" s="26" t="s">
        <v>218</v>
      </c>
      <c r="N3213" s="26" t="s">
        <v>475</v>
      </c>
      <c r="O3213" s="26" t="s">
        <v>57</v>
      </c>
      <c r="P3213" s="26" t="s">
        <v>910</v>
      </c>
      <c r="Q3213" s="26" t="s">
        <v>75</v>
      </c>
      <c r="R3213" s="26" t="s">
        <v>54</v>
      </c>
      <c r="S3213" s="26" t="s">
        <v>532</v>
      </c>
      <c r="T3213" s="54">
        <v>6.01</v>
      </c>
      <c r="U3213" s="36">
        <v>47857</v>
      </c>
      <c r="V3213" s="43">
        <v>2.75E-2</v>
      </c>
      <c r="W3213" s="43">
        <v>5.5899999999999998E-2</v>
      </c>
      <c r="X3213" s="26" t="s">
        <v>347</v>
      </c>
      <c r="Z3213" s="42">
        <v>10000</v>
      </c>
      <c r="AA3213" s="42">
        <v>3.6469999999999998</v>
      </c>
      <c r="AB3213" s="42">
        <v>85.298299999999998</v>
      </c>
      <c r="AC3213" s="42">
        <v>0</v>
      </c>
      <c r="AD3213" s="42">
        <v>31.10829</v>
      </c>
      <c r="AG3213" s="26" t="s">
        <v>15</v>
      </c>
      <c r="AH3213" s="43">
        <v>2.5000000000000001E-5</v>
      </c>
      <c r="AI3213" s="43">
        <v>6.5729464472919402E-5</v>
      </c>
      <c r="AJ3213" s="43">
        <v>2.3340787957713963E-5</v>
      </c>
    </row>
    <row r="3214" spans="1:36" x14ac:dyDescent="0.2">
      <c r="A3214" s="26">
        <v>8700</v>
      </c>
      <c r="B3214" s="26">
        <v>12956</v>
      </c>
      <c r="C3214" s="26" t="s">
        <v>2110</v>
      </c>
      <c r="D3214" s="26" t="s">
        <v>2111</v>
      </c>
      <c r="E3214" s="26" t="s">
        <v>204</v>
      </c>
      <c r="F3214" s="26" t="s">
        <v>2112</v>
      </c>
      <c r="G3214" s="26" t="s">
        <v>2113</v>
      </c>
      <c r="H3214" s="26" t="s">
        <v>69</v>
      </c>
      <c r="I3214" s="26" t="s">
        <v>114</v>
      </c>
      <c r="J3214" s="26" t="s">
        <v>56</v>
      </c>
      <c r="K3214" s="26" t="s">
        <v>100</v>
      </c>
      <c r="L3214" s="26" t="s">
        <v>433</v>
      </c>
      <c r="M3214" s="26" t="s">
        <v>79</v>
      </c>
      <c r="N3214" s="26" t="s">
        <v>473</v>
      </c>
      <c r="O3214" s="26" t="s">
        <v>57</v>
      </c>
      <c r="P3214" s="26" t="s">
        <v>2053</v>
      </c>
      <c r="Q3214" s="26" t="s">
        <v>75</v>
      </c>
      <c r="R3214" s="26" t="s">
        <v>54</v>
      </c>
      <c r="S3214" s="26" t="s">
        <v>532</v>
      </c>
      <c r="T3214" s="54">
        <v>3.0459999999999998</v>
      </c>
      <c r="U3214" s="36" t="s">
        <v>2114</v>
      </c>
      <c r="V3214" s="43">
        <v>5.7000000000000002E-2</v>
      </c>
      <c r="W3214" s="43">
        <v>5.1920000000000001E-2</v>
      </c>
      <c r="X3214" s="26" t="s">
        <v>347</v>
      </c>
      <c r="Z3214" s="42">
        <v>200000</v>
      </c>
      <c r="AA3214" s="42">
        <v>3.6469999999999998</v>
      </c>
      <c r="AB3214" s="42">
        <v>102.1735</v>
      </c>
      <c r="AC3214" s="42">
        <v>0</v>
      </c>
      <c r="AD3214" s="42">
        <v>745.25351000000001</v>
      </c>
      <c r="AG3214" s="26" t="s">
        <v>15</v>
      </c>
      <c r="AH3214" s="43">
        <v>2.0000000000000001E-4</v>
      </c>
      <c r="AI3214" s="43">
        <v>1.574664313E-3</v>
      </c>
      <c r="AJ3214" s="43">
        <v>5.5916940955777581E-4</v>
      </c>
    </row>
    <row r="3215" spans="1:36" x14ac:dyDescent="0.2">
      <c r="A3215" s="26">
        <v>8700</v>
      </c>
      <c r="B3215" s="26">
        <v>12956</v>
      </c>
      <c r="C3215" s="26" t="s">
        <v>2119</v>
      </c>
      <c r="D3215" s="26" t="s">
        <v>2120</v>
      </c>
      <c r="E3215" s="26" t="s">
        <v>204</v>
      </c>
      <c r="F3215" s="26" t="s">
        <v>2121</v>
      </c>
      <c r="G3215" s="26" t="s">
        <v>2122</v>
      </c>
      <c r="H3215" s="26" t="s">
        <v>69</v>
      </c>
      <c r="I3215" s="26" t="s">
        <v>114</v>
      </c>
      <c r="J3215" s="26" t="s">
        <v>56</v>
      </c>
      <c r="K3215" s="26" t="s">
        <v>167</v>
      </c>
      <c r="L3215" s="26" t="s">
        <v>433</v>
      </c>
      <c r="M3215" s="26" t="s">
        <v>218</v>
      </c>
      <c r="N3215" s="26" t="s">
        <v>461</v>
      </c>
      <c r="O3215" s="26" t="s">
        <v>57</v>
      </c>
      <c r="P3215" s="26" t="s">
        <v>923</v>
      </c>
      <c r="Q3215" s="26" t="s">
        <v>71</v>
      </c>
      <c r="R3215" s="26" t="s">
        <v>54</v>
      </c>
      <c r="S3215" s="26" t="s">
        <v>532</v>
      </c>
      <c r="T3215" s="54">
        <v>4.484</v>
      </c>
      <c r="U3215" s="36">
        <v>47762</v>
      </c>
      <c r="V3215" s="43">
        <v>7.1999999999999995E-2</v>
      </c>
      <c r="W3215" s="43">
        <v>6.0199999999999997E-2</v>
      </c>
      <c r="X3215" s="26" t="s">
        <v>347</v>
      </c>
      <c r="Z3215" s="42">
        <v>50000</v>
      </c>
      <c r="AA3215" s="42">
        <v>3.6469999999999998</v>
      </c>
      <c r="AB3215" s="42">
        <v>105.839</v>
      </c>
      <c r="AC3215" s="42">
        <v>0</v>
      </c>
      <c r="AD3215" s="42">
        <v>192.99742000000001</v>
      </c>
      <c r="AG3215" s="26" t="s">
        <v>15</v>
      </c>
      <c r="AH3215" s="43">
        <v>5.8823529411764701E-5</v>
      </c>
      <c r="AI3215" s="43">
        <v>4.07788954E-4</v>
      </c>
      <c r="AJ3215" s="43">
        <v>1.4480744060846367E-4</v>
      </c>
    </row>
    <row r="3216" spans="1:36" x14ac:dyDescent="0.2">
      <c r="A3216" s="26">
        <v>8700</v>
      </c>
      <c r="B3216" s="26">
        <v>12956</v>
      </c>
      <c r="C3216" s="26" t="s">
        <v>2020</v>
      </c>
      <c r="D3216" s="26" t="s">
        <v>2123</v>
      </c>
      <c r="E3216" s="26" t="s">
        <v>204</v>
      </c>
      <c r="F3216" s="26" t="s">
        <v>2124</v>
      </c>
      <c r="G3216" s="26" t="s">
        <v>2125</v>
      </c>
      <c r="H3216" s="26" t="s">
        <v>69</v>
      </c>
      <c r="I3216" s="26" t="s">
        <v>112</v>
      </c>
      <c r="J3216" s="26" t="s">
        <v>56</v>
      </c>
      <c r="K3216" s="26" t="s">
        <v>51</v>
      </c>
      <c r="L3216" s="26" t="s">
        <v>433</v>
      </c>
      <c r="M3216" s="26" t="s">
        <v>79</v>
      </c>
      <c r="N3216" s="26" t="s">
        <v>456</v>
      </c>
      <c r="O3216" s="26" t="s">
        <v>57</v>
      </c>
      <c r="P3216" s="26" t="s">
        <v>2001</v>
      </c>
      <c r="Q3216" s="26" t="s">
        <v>75</v>
      </c>
      <c r="R3216" s="26" t="s">
        <v>54</v>
      </c>
      <c r="S3216" s="26" t="s">
        <v>532</v>
      </c>
      <c r="T3216" s="54">
        <v>6.1879999999999997</v>
      </c>
      <c r="U3216" s="36" t="s">
        <v>1257</v>
      </c>
      <c r="V3216" s="43">
        <v>8.5000000000000006E-2</v>
      </c>
      <c r="W3216" s="43">
        <v>8.7599999999999997E-2</v>
      </c>
      <c r="X3216" s="26" t="s">
        <v>347</v>
      </c>
      <c r="Z3216" s="42">
        <v>1300000</v>
      </c>
      <c r="AA3216" s="42">
        <v>3.6469999999999998</v>
      </c>
      <c r="AB3216" s="42">
        <v>100.58620000000001</v>
      </c>
      <c r="AC3216" s="42">
        <v>0</v>
      </c>
      <c r="AD3216" s="42">
        <v>4768.8923299999997</v>
      </c>
      <c r="AG3216" s="26" t="s">
        <v>15</v>
      </c>
      <c r="AH3216" s="43">
        <v>1.7333333330000001E-3</v>
      </c>
      <c r="AI3216" s="43">
        <v>1.0076308886E-2</v>
      </c>
      <c r="AJ3216" s="43">
        <v>3.5781363960442213E-3</v>
      </c>
    </row>
    <row r="3217" spans="1:36" x14ac:dyDescent="0.2">
      <c r="A3217" s="26">
        <v>8700</v>
      </c>
      <c r="B3217" s="26">
        <v>12956</v>
      </c>
      <c r="C3217" s="26" t="s">
        <v>2126</v>
      </c>
      <c r="D3217" s="26" t="s">
        <v>2127</v>
      </c>
      <c r="E3217" s="26" t="s">
        <v>204</v>
      </c>
      <c r="F3217" s="26" t="s">
        <v>2128</v>
      </c>
      <c r="G3217" s="26" t="s">
        <v>2129</v>
      </c>
      <c r="H3217" s="26" t="s">
        <v>69</v>
      </c>
      <c r="I3217" s="26" t="s">
        <v>114</v>
      </c>
      <c r="J3217" s="26" t="s">
        <v>56</v>
      </c>
      <c r="K3217" s="26" t="s">
        <v>167</v>
      </c>
      <c r="L3217" s="26" t="s">
        <v>433</v>
      </c>
      <c r="M3217" s="26" t="s">
        <v>218</v>
      </c>
      <c r="N3217" s="26" t="s">
        <v>512</v>
      </c>
      <c r="O3217" s="26" t="s">
        <v>57</v>
      </c>
      <c r="P3217" s="26" t="s">
        <v>2049</v>
      </c>
      <c r="Q3217" s="26" t="s">
        <v>71</v>
      </c>
      <c r="R3217" s="26" t="s">
        <v>54</v>
      </c>
      <c r="S3217" s="26" t="s">
        <v>532</v>
      </c>
      <c r="T3217" s="54">
        <v>3.3740000000000001</v>
      </c>
      <c r="U3217" s="36" t="s">
        <v>990</v>
      </c>
      <c r="V3217" s="43">
        <v>7.8750000000000001E-2</v>
      </c>
      <c r="W3217" s="43">
        <v>6.0539999999999997E-2</v>
      </c>
      <c r="X3217" s="26" t="s">
        <v>347</v>
      </c>
      <c r="Z3217" s="42">
        <v>122000</v>
      </c>
      <c r="AA3217" s="42">
        <v>3.6469999999999998</v>
      </c>
      <c r="AB3217" s="42">
        <v>110.0851</v>
      </c>
      <c r="AC3217" s="42">
        <v>0</v>
      </c>
      <c r="AD3217" s="42">
        <v>489.80604</v>
      </c>
      <c r="AG3217" s="26" t="s">
        <v>15</v>
      </c>
      <c r="AH3217" s="43">
        <v>3.0499999999999999E-4</v>
      </c>
      <c r="AI3217" s="43">
        <v>1.034923125E-3</v>
      </c>
      <c r="AJ3217" s="43">
        <v>3.6750521870689657E-4</v>
      </c>
    </row>
    <row r="3218" spans="1:36" x14ac:dyDescent="0.2">
      <c r="A3218" s="26">
        <v>8700</v>
      </c>
      <c r="B3218" s="26">
        <v>12956</v>
      </c>
      <c r="C3218" s="26" t="s">
        <v>2102</v>
      </c>
      <c r="D3218" s="26" t="s">
        <v>2130</v>
      </c>
      <c r="E3218" s="26" t="s">
        <v>204</v>
      </c>
      <c r="F3218" s="26" t="s">
        <v>2131</v>
      </c>
      <c r="G3218" s="26" t="s">
        <v>2132</v>
      </c>
      <c r="H3218" s="26" t="s">
        <v>69</v>
      </c>
      <c r="I3218" s="26" t="s">
        <v>114</v>
      </c>
      <c r="J3218" s="26" t="s">
        <v>56</v>
      </c>
      <c r="K3218" s="26" t="s">
        <v>167</v>
      </c>
      <c r="L3218" s="26" t="s">
        <v>433</v>
      </c>
      <c r="M3218" s="26" t="s">
        <v>218</v>
      </c>
      <c r="N3218" s="26" t="s">
        <v>461</v>
      </c>
      <c r="O3218" s="26" t="s">
        <v>57</v>
      </c>
      <c r="P3218" s="26" t="s">
        <v>2053</v>
      </c>
      <c r="Q3218" s="26" t="s">
        <v>75</v>
      </c>
      <c r="R3218" s="26" t="s">
        <v>54</v>
      </c>
      <c r="S3218" s="26" t="s">
        <v>532</v>
      </c>
      <c r="T3218" s="54">
        <v>6.7359999999999998</v>
      </c>
      <c r="U3218" s="36">
        <v>49126</v>
      </c>
      <c r="V3218" s="43">
        <v>1</v>
      </c>
      <c r="W3218" s="43">
        <v>5.8639999999999998E-2</v>
      </c>
      <c r="X3218" s="26" t="s">
        <v>347</v>
      </c>
      <c r="Z3218" s="42">
        <v>100000</v>
      </c>
      <c r="AA3218" s="42">
        <v>3.6469999999999998</v>
      </c>
      <c r="AB3218" s="42">
        <v>104.59829999999999</v>
      </c>
      <c r="AC3218" s="42">
        <v>0</v>
      </c>
      <c r="AD3218" s="42">
        <v>381.47</v>
      </c>
      <c r="AG3218" s="26" t="s">
        <v>15</v>
      </c>
      <c r="AH3218" s="43">
        <v>6.6666666666666697E-5</v>
      </c>
      <c r="AI3218" s="43">
        <v>8.0601726400000005E-4</v>
      </c>
      <c r="AJ3218" s="43">
        <v>2.8621985915102196E-4</v>
      </c>
    </row>
    <row r="3219" spans="1:36" x14ac:dyDescent="0.2">
      <c r="A3219" s="26">
        <v>8700</v>
      </c>
      <c r="B3219" s="26">
        <v>12956</v>
      </c>
      <c r="C3219" s="26" t="s">
        <v>2102</v>
      </c>
      <c r="D3219" s="26" t="s">
        <v>2130</v>
      </c>
      <c r="E3219" s="26" t="s">
        <v>204</v>
      </c>
      <c r="F3219" s="26" t="s">
        <v>2133</v>
      </c>
      <c r="G3219" s="26" t="s">
        <v>2134</v>
      </c>
      <c r="H3219" s="26" t="s">
        <v>69</v>
      </c>
      <c r="I3219" s="26" t="s">
        <v>114</v>
      </c>
      <c r="J3219" s="26" t="s">
        <v>56</v>
      </c>
      <c r="K3219" s="26" t="s">
        <v>167</v>
      </c>
      <c r="L3219" s="26" t="s">
        <v>433</v>
      </c>
      <c r="M3219" s="26" t="s">
        <v>218</v>
      </c>
      <c r="N3219" s="26" t="s">
        <v>461</v>
      </c>
      <c r="O3219" s="26" t="s">
        <v>57</v>
      </c>
      <c r="P3219" s="26" t="s">
        <v>2053</v>
      </c>
      <c r="Q3219" s="26" t="s">
        <v>75</v>
      </c>
      <c r="R3219" s="26" t="s">
        <v>54</v>
      </c>
      <c r="S3219" s="26" t="s">
        <v>532</v>
      </c>
      <c r="T3219" s="54">
        <v>3.4780000000000002</v>
      </c>
      <c r="U3219" s="36">
        <v>47300</v>
      </c>
      <c r="V3219" s="43">
        <v>5.8000000000000003E-2</v>
      </c>
      <c r="W3219" s="43">
        <v>5.2299999999999999E-2</v>
      </c>
      <c r="X3219" s="26" t="s">
        <v>347</v>
      </c>
      <c r="Z3219" s="42">
        <v>100000</v>
      </c>
      <c r="AA3219" s="42">
        <v>3.6469999999999998</v>
      </c>
      <c r="AB3219" s="42">
        <v>104.85939999999999</v>
      </c>
      <c r="AC3219" s="42">
        <v>0</v>
      </c>
      <c r="AD3219" s="42">
        <v>382.42223000000001</v>
      </c>
      <c r="AG3219" s="26" t="s">
        <v>15</v>
      </c>
      <c r="AH3219" s="43">
        <v>6.6666666666666697E-5</v>
      </c>
      <c r="AI3219" s="43">
        <v>8.08029254E-4</v>
      </c>
      <c r="AJ3219" s="43">
        <v>2.8693432460434566E-4</v>
      </c>
    </row>
    <row r="3220" spans="1:36" x14ac:dyDescent="0.2">
      <c r="A3220" s="26">
        <v>8700</v>
      </c>
      <c r="B3220" s="26">
        <v>12956</v>
      </c>
      <c r="C3220" s="26" t="s">
        <v>2119</v>
      </c>
      <c r="D3220" s="26" t="s">
        <v>2135</v>
      </c>
      <c r="E3220" s="26" t="s">
        <v>204</v>
      </c>
      <c r="F3220" s="26" t="s">
        <v>2136</v>
      </c>
      <c r="G3220" s="26" t="s">
        <v>2137</v>
      </c>
      <c r="H3220" s="26" t="s">
        <v>69</v>
      </c>
      <c r="I3220" s="26" t="s">
        <v>114</v>
      </c>
      <c r="J3220" s="26" t="s">
        <v>56</v>
      </c>
      <c r="K3220" s="26" t="s">
        <v>167</v>
      </c>
      <c r="L3220" s="26" t="s">
        <v>433</v>
      </c>
      <c r="M3220" s="26" t="s">
        <v>218</v>
      </c>
      <c r="N3220" s="26" t="s">
        <v>461</v>
      </c>
      <c r="O3220" s="26" t="s">
        <v>57</v>
      </c>
      <c r="P3220" s="26" t="s">
        <v>923</v>
      </c>
      <c r="Q3220" s="26" t="s">
        <v>71</v>
      </c>
      <c r="R3220" s="26" t="s">
        <v>54</v>
      </c>
      <c r="S3220" s="26" t="s">
        <v>532</v>
      </c>
      <c r="T3220" s="54">
        <v>1.964</v>
      </c>
      <c r="U3220" s="36">
        <v>46510</v>
      </c>
      <c r="V3220" s="43">
        <v>5.8000000000000003E-2</v>
      </c>
      <c r="W3220" s="43">
        <v>5.3429999999999998E-2</v>
      </c>
      <c r="X3220" s="26" t="s">
        <v>347</v>
      </c>
      <c r="Z3220" s="42">
        <v>17000</v>
      </c>
      <c r="AA3220" s="42">
        <v>3.6469999999999998</v>
      </c>
      <c r="AB3220" s="42">
        <v>102.804</v>
      </c>
      <c r="AC3220" s="42">
        <v>0</v>
      </c>
      <c r="AD3220" s="42">
        <v>63.737450000000003</v>
      </c>
      <c r="AG3220" s="26" t="s">
        <v>15</v>
      </c>
      <c r="AH3220" s="43">
        <v>1.13333333333333E-5</v>
      </c>
      <c r="AI3220" s="43">
        <v>1.3467241199999999E-4</v>
      </c>
      <c r="AJ3220" s="43">
        <v>4.7822696310706757E-5</v>
      </c>
    </row>
    <row r="3221" spans="1:36" x14ac:dyDescent="0.2">
      <c r="A3221" s="26">
        <v>8700</v>
      </c>
      <c r="B3221" s="26">
        <v>12956</v>
      </c>
      <c r="C3221" s="26" t="s">
        <v>2043</v>
      </c>
      <c r="D3221" s="26" t="s">
        <v>2138</v>
      </c>
      <c r="E3221" s="26" t="s">
        <v>204</v>
      </c>
      <c r="F3221" s="26" t="s">
        <v>2139</v>
      </c>
      <c r="G3221" s="26" t="s">
        <v>2140</v>
      </c>
      <c r="H3221" s="26" t="s">
        <v>69</v>
      </c>
      <c r="I3221" s="26" t="s">
        <v>114</v>
      </c>
      <c r="J3221" s="26" t="s">
        <v>56</v>
      </c>
      <c r="K3221" s="26" t="s">
        <v>167</v>
      </c>
      <c r="L3221" s="26" t="s">
        <v>433</v>
      </c>
      <c r="M3221" s="26" t="s">
        <v>218</v>
      </c>
      <c r="N3221" s="26" t="s">
        <v>512</v>
      </c>
      <c r="O3221" s="26" t="s">
        <v>57</v>
      </c>
      <c r="P3221" s="26" t="s">
        <v>910</v>
      </c>
      <c r="Q3221" s="26" t="s">
        <v>75</v>
      </c>
      <c r="R3221" s="26" t="s">
        <v>54</v>
      </c>
      <c r="S3221" s="26" t="s">
        <v>532</v>
      </c>
      <c r="T3221" s="54">
        <v>3.6520000000000001</v>
      </c>
      <c r="U3221" s="36" t="s">
        <v>2141</v>
      </c>
      <c r="V3221" s="43">
        <v>5.9499999999999997E-2</v>
      </c>
      <c r="W3221" s="43">
        <v>5.8209999999999998E-2</v>
      </c>
      <c r="X3221" s="26" t="s">
        <v>347</v>
      </c>
      <c r="Z3221" s="42">
        <v>140000</v>
      </c>
      <c r="AA3221" s="42">
        <v>3.6469999999999998</v>
      </c>
      <c r="AB3221" s="42">
        <v>102.2325</v>
      </c>
      <c r="AC3221" s="42">
        <v>0</v>
      </c>
      <c r="AD3221" s="42">
        <v>521.9787</v>
      </c>
      <c r="AG3221" s="26" t="s">
        <v>15</v>
      </c>
      <c r="AH3221" s="43">
        <v>1.3999999999999999E-4</v>
      </c>
      <c r="AI3221" s="43">
        <v>1.102901522E-3</v>
      </c>
      <c r="AJ3221" s="43">
        <v>3.9164461161777744E-4</v>
      </c>
    </row>
    <row r="3222" spans="1:36" x14ac:dyDescent="0.2">
      <c r="A3222" s="26">
        <v>8700</v>
      </c>
      <c r="B3222" s="26">
        <v>12956</v>
      </c>
      <c r="C3222" s="26" t="s">
        <v>2089</v>
      </c>
      <c r="D3222" s="26" t="s">
        <v>2145</v>
      </c>
      <c r="E3222" s="26" t="s">
        <v>204</v>
      </c>
      <c r="F3222" s="26" t="s">
        <v>2146</v>
      </c>
      <c r="G3222" s="26" t="s">
        <v>2147</v>
      </c>
      <c r="H3222" s="26" t="s">
        <v>69</v>
      </c>
      <c r="I3222" s="26" t="s">
        <v>114</v>
      </c>
      <c r="J3222" s="26" t="s">
        <v>56</v>
      </c>
      <c r="K3222" s="26" t="s">
        <v>102</v>
      </c>
      <c r="L3222" s="26" t="s">
        <v>433</v>
      </c>
      <c r="M3222" s="26" t="s">
        <v>218</v>
      </c>
      <c r="N3222" s="26" t="s">
        <v>96</v>
      </c>
      <c r="O3222" s="26" t="s">
        <v>57</v>
      </c>
      <c r="P3222" s="26" t="s">
        <v>923</v>
      </c>
      <c r="Q3222" s="26" t="s">
        <v>71</v>
      </c>
      <c r="R3222" s="26" t="s">
        <v>54</v>
      </c>
      <c r="S3222" s="26" t="s">
        <v>532</v>
      </c>
      <c r="T3222" s="54">
        <v>4.3029999999999999</v>
      </c>
      <c r="U3222" s="36" t="s">
        <v>2009</v>
      </c>
      <c r="V3222" s="43">
        <v>7.7499999999999999E-2</v>
      </c>
      <c r="W3222" s="43">
        <v>7.6999999999999999E-2</v>
      </c>
      <c r="X3222" s="26" t="s">
        <v>347</v>
      </c>
      <c r="Z3222" s="42">
        <v>358000</v>
      </c>
      <c r="AA3222" s="42">
        <v>3.6469999999999998</v>
      </c>
      <c r="AB3222" s="42">
        <v>105.3419</v>
      </c>
      <c r="AC3222" s="42">
        <v>0</v>
      </c>
      <c r="AD3222" s="42">
        <v>1375.3712399999999</v>
      </c>
      <c r="AG3222" s="26" t="s">
        <v>15</v>
      </c>
      <c r="AH3222" s="43">
        <v>5.5076922999999995E-4</v>
      </c>
      <c r="AI3222" s="43">
        <v>2.9060554289999999E-3</v>
      </c>
      <c r="AJ3222" s="43">
        <v>1.03195156262135E-3</v>
      </c>
    </row>
    <row r="3223" spans="1:36" x14ac:dyDescent="0.2">
      <c r="A3223" s="26">
        <v>8700</v>
      </c>
      <c r="B3223" s="26">
        <v>12956</v>
      </c>
      <c r="C3223" s="26" t="s">
        <v>2148</v>
      </c>
      <c r="D3223" s="26" t="s">
        <v>2149</v>
      </c>
      <c r="E3223" s="26" t="s">
        <v>204</v>
      </c>
      <c r="F3223" s="26" t="s">
        <v>2150</v>
      </c>
      <c r="G3223" s="26" t="s">
        <v>2151</v>
      </c>
      <c r="H3223" s="26" t="s">
        <v>69</v>
      </c>
      <c r="I3223" s="26" t="s">
        <v>114</v>
      </c>
      <c r="J3223" s="26" t="s">
        <v>56</v>
      </c>
      <c r="K3223" s="26" t="s">
        <v>167</v>
      </c>
      <c r="L3223" s="26" t="s">
        <v>433</v>
      </c>
      <c r="M3223" s="26" t="s">
        <v>218</v>
      </c>
      <c r="N3223" s="26" t="s">
        <v>471</v>
      </c>
      <c r="O3223" s="26" t="s">
        <v>57</v>
      </c>
      <c r="P3223" s="26" t="s">
        <v>910</v>
      </c>
      <c r="Q3223" s="26" t="s">
        <v>75</v>
      </c>
      <c r="R3223" s="26" t="s">
        <v>54</v>
      </c>
      <c r="S3223" s="26" t="s">
        <v>532</v>
      </c>
      <c r="T3223" s="54">
        <v>6.8179999999999996</v>
      </c>
      <c r="U3223" s="36" t="s">
        <v>2152</v>
      </c>
      <c r="V3223" s="43">
        <v>6.3500000000000001E-2</v>
      </c>
      <c r="W3223" s="43">
        <v>5.7599999999999998E-2</v>
      </c>
      <c r="X3223" s="26" t="s">
        <v>347</v>
      </c>
      <c r="Z3223" s="42">
        <v>20000</v>
      </c>
      <c r="AA3223" s="42">
        <v>3.6469999999999998</v>
      </c>
      <c r="AB3223" s="42">
        <v>106.46129999999999</v>
      </c>
      <c r="AC3223" s="42">
        <v>0</v>
      </c>
      <c r="AD3223" s="42">
        <v>77.652869999999993</v>
      </c>
      <c r="AG3223" s="26" t="s">
        <v>15</v>
      </c>
      <c r="AH3223" s="43">
        <v>4.0000000000000003E-5</v>
      </c>
      <c r="AI3223" s="43">
        <v>1.6407464200000001E-4</v>
      </c>
      <c r="AJ3223" s="43">
        <v>5.8263542386223345E-5</v>
      </c>
    </row>
    <row r="3224" spans="1:36" x14ac:dyDescent="0.2">
      <c r="A3224" s="26">
        <v>8700</v>
      </c>
      <c r="B3224" s="26">
        <v>12956</v>
      </c>
      <c r="C3224" s="26" t="s">
        <v>2013</v>
      </c>
      <c r="D3224" s="26" t="s">
        <v>2338</v>
      </c>
      <c r="E3224" s="26" t="s">
        <v>204</v>
      </c>
      <c r="F3224" s="26" t="s">
        <v>2339</v>
      </c>
      <c r="G3224" s="26" t="s">
        <v>2340</v>
      </c>
      <c r="H3224" s="26" t="s">
        <v>69</v>
      </c>
      <c r="I3224" s="26" t="s">
        <v>114</v>
      </c>
      <c r="J3224" s="26" t="s">
        <v>56</v>
      </c>
      <c r="K3224" s="26" t="s">
        <v>98</v>
      </c>
      <c r="L3224" s="26" t="s">
        <v>433</v>
      </c>
      <c r="M3224" s="26" t="s">
        <v>218</v>
      </c>
      <c r="N3224" s="26" t="s">
        <v>475</v>
      </c>
      <c r="O3224" s="26" t="s">
        <v>57</v>
      </c>
      <c r="P3224" s="26" t="s">
        <v>910</v>
      </c>
      <c r="Q3224" s="26" t="s">
        <v>75</v>
      </c>
      <c r="R3224" s="26" t="s">
        <v>54</v>
      </c>
      <c r="S3224" s="26" t="s">
        <v>538</v>
      </c>
      <c r="T3224" s="54">
        <v>3.43</v>
      </c>
      <c r="U3224" s="36">
        <v>47272</v>
      </c>
      <c r="V3224" s="43">
        <v>1</v>
      </c>
      <c r="W3224" s="43">
        <v>4.7840000000000001E-2</v>
      </c>
      <c r="X3224" s="26" t="s">
        <v>347</v>
      </c>
      <c r="Z3224" s="42">
        <v>140000</v>
      </c>
      <c r="AA3224" s="42">
        <v>3.7964000000000002</v>
      </c>
      <c r="AB3224" s="42">
        <v>111.6973</v>
      </c>
      <c r="AC3224" s="42">
        <v>0</v>
      </c>
      <c r="AD3224" s="42">
        <v>593.66668000000004</v>
      </c>
      <c r="AG3224" s="26" t="s">
        <v>15</v>
      </c>
      <c r="AH3224" s="43">
        <v>4.6666666600000002E-4</v>
      </c>
      <c r="AI3224" s="43">
        <v>1.254372803E-3</v>
      </c>
      <c r="AJ3224" s="43">
        <v>4.4543265140706962E-4</v>
      </c>
    </row>
    <row r="3225" spans="1:36" x14ac:dyDescent="0.2">
      <c r="A3225" s="26">
        <v>8700</v>
      </c>
      <c r="B3225" s="26">
        <v>12956</v>
      </c>
      <c r="C3225" s="26" t="s">
        <v>2158</v>
      </c>
      <c r="D3225" s="26" t="s">
        <v>2159</v>
      </c>
      <c r="E3225" s="26" t="s">
        <v>204</v>
      </c>
      <c r="F3225" s="26" t="s">
        <v>2160</v>
      </c>
      <c r="G3225" s="26" t="s">
        <v>2161</v>
      </c>
      <c r="H3225" s="26" t="s">
        <v>69</v>
      </c>
      <c r="I3225" s="26" t="s">
        <v>114</v>
      </c>
      <c r="J3225" s="26" t="s">
        <v>56</v>
      </c>
      <c r="K3225" s="26" t="s">
        <v>168</v>
      </c>
      <c r="L3225" s="26" t="s">
        <v>433</v>
      </c>
      <c r="M3225" s="26" t="s">
        <v>226</v>
      </c>
      <c r="N3225" s="26" t="s">
        <v>461</v>
      </c>
      <c r="O3225" s="26" t="s">
        <v>57</v>
      </c>
      <c r="P3225" s="26" t="s">
        <v>2162</v>
      </c>
      <c r="Q3225" s="26" t="s">
        <v>71</v>
      </c>
      <c r="R3225" s="26" t="s">
        <v>54</v>
      </c>
      <c r="S3225" s="26" t="s">
        <v>535</v>
      </c>
      <c r="T3225" s="54">
        <v>4.9379999999999997</v>
      </c>
      <c r="U3225" s="36">
        <v>47851</v>
      </c>
      <c r="V3225" s="43">
        <v>1</v>
      </c>
      <c r="W3225" s="43">
        <v>6.4909999999999995E-2</v>
      </c>
      <c r="X3225" s="26" t="s">
        <v>347</v>
      </c>
      <c r="Z3225" s="42">
        <v>80000</v>
      </c>
      <c r="AA3225" s="42">
        <v>4.5743</v>
      </c>
      <c r="AB3225" s="42">
        <v>102.9419</v>
      </c>
      <c r="AC3225" s="42">
        <v>0</v>
      </c>
      <c r="AD3225" s="42">
        <v>376.70970999999997</v>
      </c>
      <c r="AG3225" s="26" t="s">
        <v>15</v>
      </c>
      <c r="AH3225" s="43">
        <v>2.0000000000000001E-4</v>
      </c>
      <c r="AI3225" s="43">
        <v>7.9595913099999996E-4</v>
      </c>
      <c r="AJ3225" s="43">
        <v>2.8264817714898242E-4</v>
      </c>
    </row>
    <row r="3226" spans="1:36" x14ac:dyDescent="0.2">
      <c r="A3226" s="26">
        <v>8700</v>
      </c>
      <c r="B3226" s="26">
        <v>12956</v>
      </c>
      <c r="C3226" s="26" t="s">
        <v>2163</v>
      </c>
      <c r="D3226" s="26" t="s">
        <v>2164</v>
      </c>
      <c r="E3226" s="26" t="s">
        <v>204</v>
      </c>
      <c r="F3226" s="26" t="s">
        <v>2165</v>
      </c>
      <c r="G3226" s="26" t="s">
        <v>2166</v>
      </c>
      <c r="H3226" s="26" t="s">
        <v>69</v>
      </c>
      <c r="I3226" s="26" t="s">
        <v>114</v>
      </c>
      <c r="J3226" s="26" t="s">
        <v>56</v>
      </c>
      <c r="K3226" s="26" t="s">
        <v>167</v>
      </c>
      <c r="L3226" s="26" t="s">
        <v>433</v>
      </c>
      <c r="M3226" s="26" t="s">
        <v>218</v>
      </c>
      <c r="N3226" s="26" t="s">
        <v>513</v>
      </c>
      <c r="O3226" s="26" t="s">
        <v>57</v>
      </c>
      <c r="P3226" s="26" t="s">
        <v>910</v>
      </c>
      <c r="Q3226" s="26" t="s">
        <v>75</v>
      </c>
      <c r="R3226" s="26" t="s">
        <v>54</v>
      </c>
      <c r="S3226" s="26" t="s">
        <v>532</v>
      </c>
      <c r="T3226" s="54">
        <v>3.6720000000000002</v>
      </c>
      <c r="U3226" s="36" t="s">
        <v>980</v>
      </c>
      <c r="V3226" s="43">
        <v>6.9000000000000006E-2</v>
      </c>
      <c r="W3226" s="43">
        <v>6.0010000000000001E-2</v>
      </c>
      <c r="X3226" s="26" t="s">
        <v>347</v>
      </c>
      <c r="Z3226" s="42">
        <v>60000</v>
      </c>
      <c r="AA3226" s="42">
        <v>3.6469999999999998</v>
      </c>
      <c r="AB3226" s="42">
        <v>104.8502</v>
      </c>
      <c r="AC3226" s="42">
        <v>0</v>
      </c>
      <c r="AD3226" s="42">
        <v>229.43321</v>
      </c>
      <c r="AG3226" s="26" t="s">
        <v>15</v>
      </c>
      <c r="AH3226" s="43">
        <v>6.0000000000000002E-5</v>
      </c>
      <c r="AI3226" s="43">
        <v>4.8477502300000002E-4</v>
      </c>
      <c r="AJ3226" s="43">
        <v>1.7214549257023315E-4</v>
      </c>
    </row>
    <row r="3227" spans="1:36" x14ac:dyDescent="0.2">
      <c r="A3227" s="26">
        <v>8700</v>
      </c>
      <c r="B3227" s="26">
        <v>12956</v>
      </c>
      <c r="C3227" s="26" t="s">
        <v>2167</v>
      </c>
      <c r="D3227" s="26" t="s">
        <v>2168</v>
      </c>
      <c r="E3227" s="26" t="s">
        <v>204</v>
      </c>
      <c r="F3227" s="26" t="s">
        <v>2169</v>
      </c>
      <c r="G3227" s="26" t="s">
        <v>2170</v>
      </c>
      <c r="H3227" s="26" t="s">
        <v>69</v>
      </c>
      <c r="I3227" s="26" t="s">
        <v>114</v>
      </c>
      <c r="J3227" s="26" t="s">
        <v>56</v>
      </c>
      <c r="K3227" s="26" t="s">
        <v>167</v>
      </c>
      <c r="L3227" s="26" t="s">
        <v>433</v>
      </c>
      <c r="M3227" s="26" t="s">
        <v>79</v>
      </c>
      <c r="N3227" s="26" t="s">
        <v>82</v>
      </c>
      <c r="O3227" s="26" t="s">
        <v>57</v>
      </c>
      <c r="P3227" s="26" t="s">
        <v>910</v>
      </c>
      <c r="Q3227" s="26" t="s">
        <v>75</v>
      </c>
      <c r="R3227" s="26" t="s">
        <v>54</v>
      </c>
      <c r="S3227" s="26" t="s">
        <v>532</v>
      </c>
      <c r="T3227" s="54">
        <v>7.0119999999999996</v>
      </c>
      <c r="U3227" s="36">
        <v>49282</v>
      </c>
      <c r="V3227" s="43">
        <v>6.0999999999999999E-2</v>
      </c>
      <c r="W3227" s="43">
        <v>5.7239999999999999E-2</v>
      </c>
      <c r="X3227" s="26" t="s">
        <v>347</v>
      </c>
      <c r="Z3227" s="42">
        <v>20000</v>
      </c>
      <c r="AA3227" s="42">
        <v>3.6469999999999998</v>
      </c>
      <c r="AB3227" s="42">
        <v>104.02160000000001</v>
      </c>
      <c r="AC3227" s="42">
        <v>0</v>
      </c>
      <c r="AD3227" s="42">
        <v>75.873360000000005</v>
      </c>
      <c r="AG3227" s="26" t="s">
        <v>15</v>
      </c>
      <c r="AH3227" s="43">
        <v>3.3333333333333301E-5</v>
      </c>
      <c r="AI3227" s="43">
        <v>1.60314672E-4</v>
      </c>
      <c r="AJ3227" s="43">
        <v>5.6928362420412577E-5</v>
      </c>
    </row>
    <row r="3228" spans="1:36" x14ac:dyDescent="0.2">
      <c r="A3228" s="26">
        <v>8700</v>
      </c>
      <c r="B3228" s="26">
        <v>12956</v>
      </c>
      <c r="C3228" s="26" t="s">
        <v>2171</v>
      </c>
      <c r="D3228" s="26" t="s">
        <v>2172</v>
      </c>
      <c r="E3228" s="26" t="s">
        <v>204</v>
      </c>
      <c r="F3228" s="26" t="s">
        <v>2173</v>
      </c>
      <c r="G3228" s="26" t="s">
        <v>2174</v>
      </c>
      <c r="H3228" s="26" t="s">
        <v>69</v>
      </c>
      <c r="I3228" s="26" t="s">
        <v>114</v>
      </c>
      <c r="J3228" s="26" t="s">
        <v>56</v>
      </c>
      <c r="K3228" s="26" t="s">
        <v>167</v>
      </c>
      <c r="L3228" s="26" t="s">
        <v>433</v>
      </c>
      <c r="M3228" s="26" t="s">
        <v>79</v>
      </c>
      <c r="N3228" s="26" t="s">
        <v>82</v>
      </c>
      <c r="O3228" s="26" t="s">
        <v>57</v>
      </c>
      <c r="P3228" s="26" t="s">
        <v>910</v>
      </c>
      <c r="Q3228" s="26" t="s">
        <v>75</v>
      </c>
      <c r="R3228" s="26" t="s">
        <v>54</v>
      </c>
      <c r="S3228" s="26" t="s">
        <v>532</v>
      </c>
      <c r="T3228" s="54">
        <v>4.0960000000000001</v>
      </c>
      <c r="U3228" s="36">
        <v>56616</v>
      </c>
      <c r="V3228" s="43">
        <v>6.8750000000000006E-2</v>
      </c>
      <c r="W3228" s="43">
        <v>6.5729999999999997E-2</v>
      </c>
      <c r="X3228" s="26" t="s">
        <v>347</v>
      </c>
      <c r="Z3228" s="42">
        <v>100000</v>
      </c>
      <c r="AA3228" s="42">
        <v>3.6469999999999998</v>
      </c>
      <c r="AB3228" s="42">
        <v>106.8167</v>
      </c>
      <c r="AC3228" s="42">
        <v>0</v>
      </c>
      <c r="AD3228" s="42">
        <v>389.56049999999999</v>
      </c>
      <c r="AG3228" s="26" t="s">
        <v>15</v>
      </c>
      <c r="AH3228" s="43">
        <v>1E-4</v>
      </c>
      <c r="AI3228" s="43">
        <v>8.2311187900000003E-4</v>
      </c>
      <c r="AJ3228" s="43">
        <v>2.9229022319134324E-4</v>
      </c>
    </row>
    <row r="3229" spans="1:36" x14ac:dyDescent="0.2">
      <c r="A3229" s="26">
        <v>8700</v>
      </c>
      <c r="B3229" s="26">
        <v>12956</v>
      </c>
      <c r="C3229" s="26" t="s">
        <v>2126</v>
      </c>
      <c r="D3229" s="26" t="s">
        <v>2175</v>
      </c>
      <c r="E3229" s="26" t="s">
        <v>204</v>
      </c>
      <c r="F3229" s="26" t="s">
        <v>2176</v>
      </c>
      <c r="G3229" s="26" t="s">
        <v>2177</v>
      </c>
      <c r="H3229" s="26" t="s">
        <v>69</v>
      </c>
      <c r="I3229" s="26" t="s">
        <v>114</v>
      </c>
      <c r="J3229" s="26" t="s">
        <v>56</v>
      </c>
      <c r="K3229" s="26" t="s">
        <v>167</v>
      </c>
      <c r="L3229" s="26" t="s">
        <v>433</v>
      </c>
      <c r="M3229" s="26" t="s">
        <v>79</v>
      </c>
      <c r="N3229" s="26" t="s">
        <v>82</v>
      </c>
      <c r="O3229" s="26" t="s">
        <v>57</v>
      </c>
      <c r="P3229" s="26" t="s">
        <v>2049</v>
      </c>
      <c r="Q3229" s="26" t="s">
        <v>71</v>
      </c>
      <c r="R3229" s="26" t="s">
        <v>54</v>
      </c>
      <c r="S3229" s="26" t="s">
        <v>532</v>
      </c>
      <c r="T3229" s="54">
        <v>3.84</v>
      </c>
      <c r="U3229" s="36" t="s">
        <v>2178</v>
      </c>
      <c r="V3229" s="43">
        <v>6.8750000000000006E-2</v>
      </c>
      <c r="W3229" s="43">
        <v>6.0490000000000002E-2</v>
      </c>
      <c r="X3229" s="26" t="s">
        <v>347</v>
      </c>
      <c r="Z3229" s="42">
        <v>299000</v>
      </c>
      <c r="AA3229" s="42">
        <v>3.6469999999999998</v>
      </c>
      <c r="AB3229" s="42">
        <v>107.202</v>
      </c>
      <c r="AC3229" s="42">
        <v>0</v>
      </c>
      <c r="AD3229" s="42">
        <v>1168.9874299999999</v>
      </c>
      <c r="AG3229" s="26" t="s">
        <v>15</v>
      </c>
      <c r="AH3229" s="43">
        <v>4.9833333299999997E-4</v>
      </c>
      <c r="AI3229" s="43">
        <v>2.4699820440000002E-3</v>
      </c>
      <c r="AJ3229" s="43">
        <v>8.7710021119331827E-4</v>
      </c>
    </row>
    <row r="3230" spans="1:36" x14ac:dyDescent="0.2">
      <c r="A3230" s="26">
        <v>8700</v>
      </c>
      <c r="B3230" s="26">
        <v>12956</v>
      </c>
      <c r="C3230" s="26" t="s">
        <v>2179</v>
      </c>
      <c r="D3230" s="26" t="s">
        <v>2180</v>
      </c>
      <c r="E3230" s="26" t="s">
        <v>204</v>
      </c>
      <c r="F3230" s="26" t="s">
        <v>2181</v>
      </c>
      <c r="G3230" s="26" t="s">
        <v>2182</v>
      </c>
      <c r="H3230" s="26" t="s">
        <v>69</v>
      </c>
      <c r="I3230" s="26" t="s">
        <v>114</v>
      </c>
      <c r="J3230" s="26" t="s">
        <v>56</v>
      </c>
      <c r="K3230" s="26" t="s">
        <v>168</v>
      </c>
      <c r="L3230" s="26" t="s">
        <v>433</v>
      </c>
      <c r="M3230" s="26" t="s">
        <v>219</v>
      </c>
      <c r="N3230" s="26" t="s">
        <v>475</v>
      </c>
      <c r="O3230" s="26" t="s">
        <v>57</v>
      </c>
      <c r="P3230" s="26" t="s">
        <v>2183</v>
      </c>
      <c r="Q3230" s="26" t="s">
        <v>71</v>
      </c>
      <c r="R3230" s="26" t="s">
        <v>54</v>
      </c>
      <c r="S3230" s="26" t="s">
        <v>538</v>
      </c>
      <c r="T3230" s="54">
        <v>1.4430000000000001</v>
      </c>
      <c r="U3230" s="36" t="s">
        <v>2184</v>
      </c>
      <c r="V3230" s="43">
        <v>6.7500000000000004E-2</v>
      </c>
      <c r="W3230" s="43">
        <v>5.0619999999999998E-2</v>
      </c>
      <c r="X3230" s="26" t="s">
        <v>347</v>
      </c>
      <c r="Z3230" s="42">
        <v>100000</v>
      </c>
      <c r="AA3230" s="42">
        <v>3.7964000000000002</v>
      </c>
      <c r="AB3230" s="42">
        <v>109.8725</v>
      </c>
      <c r="AC3230" s="42">
        <v>0</v>
      </c>
      <c r="AD3230" s="42">
        <v>417.11995999999999</v>
      </c>
      <c r="AG3230" s="26" t="s">
        <v>15</v>
      </c>
      <c r="AH3230" s="43">
        <v>7.6923076923076899E-5</v>
      </c>
      <c r="AI3230" s="43">
        <v>8.8134293399999997E-4</v>
      </c>
      <c r="AJ3230" s="43">
        <v>3.1296829685238659E-4</v>
      </c>
    </row>
    <row r="3231" spans="1:36" x14ac:dyDescent="0.2">
      <c r="A3231" s="26">
        <v>8700</v>
      </c>
      <c r="B3231" s="26">
        <v>12956</v>
      </c>
      <c r="C3231" s="26" t="s">
        <v>2163</v>
      </c>
      <c r="D3231" s="26" t="s">
        <v>2185</v>
      </c>
      <c r="E3231" s="26" t="s">
        <v>204</v>
      </c>
      <c r="F3231" s="26" t="s">
        <v>2163</v>
      </c>
      <c r="G3231" s="26" t="s">
        <v>2186</v>
      </c>
      <c r="H3231" s="26" t="s">
        <v>69</v>
      </c>
      <c r="I3231" s="26" t="s">
        <v>114</v>
      </c>
      <c r="J3231" s="26" t="s">
        <v>56</v>
      </c>
      <c r="K3231" s="26" t="s">
        <v>167</v>
      </c>
      <c r="L3231" s="26" t="s">
        <v>433</v>
      </c>
      <c r="M3231" s="26" t="s">
        <v>224</v>
      </c>
      <c r="N3231" s="26" t="s">
        <v>461</v>
      </c>
      <c r="O3231" s="26" t="s">
        <v>57</v>
      </c>
      <c r="P3231" s="26" t="s">
        <v>910</v>
      </c>
      <c r="Q3231" s="26" t="s">
        <v>75</v>
      </c>
      <c r="R3231" s="26" t="s">
        <v>54</v>
      </c>
      <c r="S3231" s="26" t="s">
        <v>532</v>
      </c>
      <c r="T3231" s="54">
        <v>5.1870000000000003</v>
      </c>
      <c r="U3231" s="36" t="s">
        <v>2187</v>
      </c>
      <c r="V3231" s="43">
        <v>6.7000000000000004E-2</v>
      </c>
      <c r="W3231" s="43">
        <v>6.1949999999999998E-2</v>
      </c>
      <c r="X3231" s="26" t="s">
        <v>347</v>
      </c>
      <c r="Z3231" s="42">
        <v>130000</v>
      </c>
      <c r="AA3231" s="42">
        <v>3.6469999999999998</v>
      </c>
      <c r="AB3231" s="42">
        <v>105.5365</v>
      </c>
      <c r="AC3231" s="42">
        <v>0</v>
      </c>
      <c r="AD3231" s="42">
        <v>500.35910000000001</v>
      </c>
      <c r="AG3231" s="26" t="s">
        <v>15</v>
      </c>
      <c r="AH3231" s="43">
        <v>1.2999999999999999E-4</v>
      </c>
      <c r="AI3231" s="43">
        <v>1.0572209419999999E-3</v>
      </c>
      <c r="AJ3231" s="43">
        <v>3.7542326035319197E-4</v>
      </c>
    </row>
    <row r="3232" spans="1:36" x14ac:dyDescent="0.2">
      <c r="A3232" s="26">
        <v>8700</v>
      </c>
      <c r="B3232" s="26">
        <v>12956</v>
      </c>
      <c r="C3232" s="26" t="s">
        <v>2188</v>
      </c>
      <c r="D3232" s="26" t="s">
        <v>2189</v>
      </c>
      <c r="E3232" s="26" t="s">
        <v>204</v>
      </c>
      <c r="F3232" s="26" t="s">
        <v>2190</v>
      </c>
      <c r="G3232" s="26" t="s">
        <v>2191</v>
      </c>
      <c r="H3232" s="26" t="s">
        <v>69</v>
      </c>
      <c r="I3232" s="26" t="s">
        <v>114</v>
      </c>
      <c r="J3232" s="26" t="s">
        <v>56</v>
      </c>
      <c r="K3232" s="26" t="s">
        <v>167</v>
      </c>
      <c r="L3232" s="26" t="s">
        <v>433</v>
      </c>
      <c r="M3232" s="26" t="s">
        <v>79</v>
      </c>
      <c r="N3232" s="26" t="s">
        <v>82</v>
      </c>
      <c r="O3232" s="26" t="s">
        <v>57</v>
      </c>
      <c r="P3232" s="26" t="s">
        <v>910</v>
      </c>
      <c r="Q3232" s="26" t="s">
        <v>75</v>
      </c>
      <c r="R3232" s="26" t="s">
        <v>54</v>
      </c>
      <c r="S3232" s="26" t="s">
        <v>532</v>
      </c>
      <c r="T3232" s="54">
        <v>4.2060000000000004</v>
      </c>
      <c r="U3232" s="36">
        <v>47128</v>
      </c>
      <c r="V3232" s="43">
        <v>5.0259999999999999E-2</v>
      </c>
      <c r="W3232" s="43">
        <v>5.4390000000000001E-2</v>
      </c>
      <c r="X3232" s="26" t="s">
        <v>347</v>
      </c>
      <c r="Z3232" s="42">
        <v>20000</v>
      </c>
      <c r="AA3232" s="42">
        <v>3.6469999999999998</v>
      </c>
      <c r="AB3232" s="42">
        <v>100.00920000000001</v>
      </c>
      <c r="AC3232" s="42">
        <v>0</v>
      </c>
      <c r="AD3232" s="42">
        <v>72.946709999999996</v>
      </c>
      <c r="AG3232" s="26" t="s">
        <v>15</v>
      </c>
      <c r="AH3232" s="43">
        <v>2.0000000000000002E-5</v>
      </c>
      <c r="AI3232" s="43">
        <v>1.5413088199999999E-4</v>
      </c>
      <c r="AJ3232" s="43">
        <v>5.4732474537264908E-5</v>
      </c>
    </row>
    <row r="3233" spans="1:36" x14ac:dyDescent="0.2">
      <c r="A3233" s="26">
        <v>8700</v>
      </c>
      <c r="B3233" s="26">
        <v>12956</v>
      </c>
      <c r="C3233" s="26" t="s">
        <v>2192</v>
      </c>
      <c r="D3233" s="26" t="s">
        <v>2189</v>
      </c>
      <c r="E3233" s="26" t="s">
        <v>204</v>
      </c>
      <c r="F3233" s="26" t="s">
        <v>2193</v>
      </c>
      <c r="G3233" s="26" t="s">
        <v>2194</v>
      </c>
      <c r="H3233" s="26" t="s">
        <v>69</v>
      </c>
      <c r="I3233" s="26" t="s">
        <v>114</v>
      </c>
      <c r="J3233" s="26" t="s">
        <v>56</v>
      </c>
      <c r="K3233" s="26" t="s">
        <v>167</v>
      </c>
      <c r="L3233" s="26" t="s">
        <v>433</v>
      </c>
      <c r="M3233" s="26" t="s">
        <v>79</v>
      </c>
      <c r="N3233" s="26" t="s">
        <v>82</v>
      </c>
      <c r="O3233" s="26" t="s">
        <v>57</v>
      </c>
      <c r="P3233" s="26" t="s">
        <v>910</v>
      </c>
      <c r="Q3233" s="26" t="s">
        <v>75</v>
      </c>
      <c r="R3233" s="26" t="s">
        <v>54</v>
      </c>
      <c r="S3233" s="26" t="s">
        <v>532</v>
      </c>
      <c r="T3233" s="54">
        <v>7.4710000000000001</v>
      </c>
      <c r="U3233" s="36">
        <v>48954</v>
      </c>
      <c r="V3233" s="43">
        <v>5.5840000000000001E-2</v>
      </c>
      <c r="W3233" s="43">
        <v>5.9360000000000003E-2</v>
      </c>
      <c r="X3233" s="26" t="s">
        <v>347</v>
      </c>
      <c r="Z3233" s="42">
        <v>20000</v>
      </c>
      <c r="AA3233" s="42">
        <v>3.6469999999999998</v>
      </c>
      <c r="AB3233" s="42">
        <v>99.325400000000002</v>
      </c>
      <c r="AC3233" s="42">
        <v>0</v>
      </c>
      <c r="AD3233" s="42">
        <v>72.447950000000006</v>
      </c>
      <c r="AG3233" s="26" t="s">
        <v>15</v>
      </c>
      <c r="AH3233" s="43">
        <v>1.5999999999999999E-5</v>
      </c>
      <c r="AI3233" s="43">
        <v>1.5307704E-4</v>
      </c>
      <c r="AJ3233" s="43">
        <v>5.4358251093874449E-5</v>
      </c>
    </row>
    <row r="3234" spans="1:36" x14ac:dyDescent="0.2">
      <c r="A3234" s="26">
        <v>8700</v>
      </c>
      <c r="B3234" s="26">
        <v>12956</v>
      </c>
      <c r="C3234" s="26" t="s">
        <v>2195</v>
      </c>
      <c r="D3234" s="26" t="s">
        <v>2196</v>
      </c>
      <c r="E3234" s="26" t="s">
        <v>204</v>
      </c>
      <c r="F3234" s="26" t="s">
        <v>2197</v>
      </c>
      <c r="G3234" s="26" t="s">
        <v>2198</v>
      </c>
      <c r="H3234" s="26" t="s">
        <v>69</v>
      </c>
      <c r="I3234" s="26" t="s">
        <v>114</v>
      </c>
      <c r="J3234" s="26" t="s">
        <v>56</v>
      </c>
      <c r="K3234" s="26" t="s">
        <v>167</v>
      </c>
      <c r="L3234" s="26" t="s">
        <v>433</v>
      </c>
      <c r="M3234" s="26" t="s">
        <v>79</v>
      </c>
      <c r="N3234" s="26" t="s">
        <v>82</v>
      </c>
      <c r="O3234" s="26" t="s">
        <v>57</v>
      </c>
      <c r="P3234" s="26" t="s">
        <v>910</v>
      </c>
      <c r="Q3234" s="26" t="s">
        <v>75</v>
      </c>
      <c r="R3234" s="26" t="s">
        <v>54</v>
      </c>
      <c r="S3234" s="26" t="s">
        <v>532</v>
      </c>
      <c r="T3234" s="54">
        <v>4.0979999999999999</v>
      </c>
      <c r="U3234" s="36">
        <v>47461</v>
      </c>
      <c r="V3234" s="43">
        <v>5.8000000000000003E-2</v>
      </c>
      <c r="W3234" s="43">
        <v>6.2810000000000005E-2</v>
      </c>
      <c r="X3234" s="26" t="s">
        <v>347</v>
      </c>
      <c r="Z3234" s="42">
        <v>78000</v>
      </c>
      <c r="AA3234" s="42">
        <v>3.6469999999999998</v>
      </c>
      <c r="AB3234" s="42">
        <v>99.830200000000005</v>
      </c>
      <c r="AC3234" s="42">
        <v>0</v>
      </c>
      <c r="AD3234" s="42">
        <v>283.98298</v>
      </c>
      <c r="AG3234" s="26" t="s">
        <v>15</v>
      </c>
      <c r="AH3234" s="43">
        <v>1.56E-4</v>
      </c>
      <c r="AI3234" s="43">
        <v>6.0003456199999997E-4</v>
      </c>
      <c r="AJ3234" s="43">
        <v>2.1307460229346339E-4</v>
      </c>
    </row>
    <row r="3235" spans="1:36" x14ac:dyDescent="0.2">
      <c r="A3235" s="26">
        <v>8700</v>
      </c>
      <c r="B3235" s="26">
        <v>12956</v>
      </c>
      <c r="C3235" s="26" t="s">
        <v>2201</v>
      </c>
      <c r="D3235" s="26" t="s">
        <v>2202</v>
      </c>
      <c r="E3235" s="26" t="s">
        <v>204</v>
      </c>
      <c r="F3235" s="26" t="s">
        <v>2203</v>
      </c>
      <c r="G3235" s="26" t="s">
        <v>2204</v>
      </c>
      <c r="H3235" s="26" t="s">
        <v>69</v>
      </c>
      <c r="I3235" s="26" t="s">
        <v>114</v>
      </c>
      <c r="J3235" s="26" t="s">
        <v>56</v>
      </c>
      <c r="K3235" s="26" t="s">
        <v>167</v>
      </c>
      <c r="L3235" s="26" t="s">
        <v>433</v>
      </c>
      <c r="M3235" s="26" t="s">
        <v>224</v>
      </c>
      <c r="N3235" s="26" t="s">
        <v>82</v>
      </c>
      <c r="O3235" s="26" t="s">
        <v>57</v>
      </c>
      <c r="P3235" s="26" t="s">
        <v>910</v>
      </c>
      <c r="Q3235" s="26" t="s">
        <v>75</v>
      </c>
      <c r="R3235" s="26" t="s">
        <v>54</v>
      </c>
      <c r="S3235" s="26" t="s">
        <v>532</v>
      </c>
      <c r="T3235" s="54">
        <v>4.4809999999999999</v>
      </c>
      <c r="U3235" s="36" t="s">
        <v>2205</v>
      </c>
      <c r="V3235" s="43">
        <v>5.8000000000000003E-2</v>
      </c>
      <c r="W3235" s="43">
        <v>6.1469999999999997E-2</v>
      </c>
      <c r="X3235" s="26" t="s">
        <v>347</v>
      </c>
      <c r="Z3235" s="42">
        <v>200000</v>
      </c>
      <c r="AA3235" s="42">
        <v>3.6469999999999998</v>
      </c>
      <c r="AB3235" s="42">
        <v>100.2201</v>
      </c>
      <c r="AC3235" s="42">
        <v>0</v>
      </c>
      <c r="AD3235" s="42">
        <v>731.00540999999998</v>
      </c>
      <c r="AG3235" s="26" t="s">
        <v>15</v>
      </c>
      <c r="AH3235" s="43">
        <v>2.0000000000000001E-4</v>
      </c>
      <c r="AI3235" s="43">
        <v>1.5445591550000001E-3</v>
      </c>
      <c r="AJ3235" s="43">
        <v>5.4847895113333965E-4</v>
      </c>
    </row>
    <row r="3236" spans="1:36" x14ac:dyDescent="0.2">
      <c r="A3236" s="26">
        <v>8700</v>
      </c>
      <c r="B3236" s="26">
        <v>12956</v>
      </c>
      <c r="C3236" s="26" t="s">
        <v>2206</v>
      </c>
      <c r="D3236" s="26" t="s">
        <v>2207</v>
      </c>
      <c r="E3236" s="26" t="s">
        <v>204</v>
      </c>
      <c r="F3236" s="26" t="s">
        <v>2206</v>
      </c>
      <c r="G3236" s="26" t="s">
        <v>2208</v>
      </c>
      <c r="H3236" s="26" t="s">
        <v>69</v>
      </c>
      <c r="I3236" s="26" t="s">
        <v>114</v>
      </c>
      <c r="J3236" s="26" t="s">
        <v>56</v>
      </c>
      <c r="K3236" s="26" t="s">
        <v>168</v>
      </c>
      <c r="L3236" s="26" t="s">
        <v>433</v>
      </c>
      <c r="M3236" s="26" t="s">
        <v>219</v>
      </c>
      <c r="N3236" s="26" t="s">
        <v>472</v>
      </c>
      <c r="O3236" s="26" t="s">
        <v>57</v>
      </c>
      <c r="P3236" s="26" t="s">
        <v>2162</v>
      </c>
      <c r="Q3236" s="26" t="s">
        <v>71</v>
      </c>
      <c r="R3236" s="26" t="s">
        <v>54</v>
      </c>
      <c r="S3236" s="26" t="s">
        <v>532</v>
      </c>
      <c r="T3236" s="54">
        <v>3.2890000000000001</v>
      </c>
      <c r="U3236" s="36" t="s">
        <v>2209</v>
      </c>
      <c r="V3236" s="43">
        <v>8.1250000000000003E-2</v>
      </c>
      <c r="W3236" s="43">
        <v>7.7450000000000005E-2</v>
      </c>
      <c r="X3236" s="26" t="s">
        <v>347</v>
      </c>
      <c r="Z3236" s="42">
        <v>250000</v>
      </c>
      <c r="AA3236" s="42">
        <v>3.6469999999999998</v>
      </c>
      <c r="AB3236" s="42">
        <v>103.0599</v>
      </c>
      <c r="AC3236" s="42">
        <v>0</v>
      </c>
      <c r="AD3236" s="42">
        <v>939.64864</v>
      </c>
      <c r="AG3236" s="26" t="s">
        <v>15</v>
      </c>
      <c r="AH3236" s="43">
        <v>3.3333333300000003E-4</v>
      </c>
      <c r="AI3236" s="43">
        <v>1.985406523E-3</v>
      </c>
      <c r="AJ3236" s="43">
        <v>7.0502556267137485E-4</v>
      </c>
    </row>
    <row r="3237" spans="1:36" x14ac:dyDescent="0.2">
      <c r="A3237" s="26">
        <v>8700</v>
      </c>
      <c r="B3237" s="26">
        <v>12956</v>
      </c>
      <c r="C3237" s="26" t="s">
        <v>2126</v>
      </c>
      <c r="D3237" s="26" t="s">
        <v>2212</v>
      </c>
      <c r="E3237" s="26" t="s">
        <v>204</v>
      </c>
      <c r="F3237" s="26" t="s">
        <v>2213</v>
      </c>
      <c r="G3237" s="26" t="s">
        <v>2214</v>
      </c>
      <c r="H3237" s="26" t="s">
        <v>69</v>
      </c>
      <c r="I3237" s="26" t="s">
        <v>114</v>
      </c>
      <c r="J3237" s="26" t="s">
        <v>56</v>
      </c>
      <c r="K3237" s="26" t="s">
        <v>167</v>
      </c>
      <c r="L3237" s="26" t="s">
        <v>433</v>
      </c>
      <c r="M3237" s="26" t="s">
        <v>219</v>
      </c>
      <c r="N3237" s="26" t="s">
        <v>82</v>
      </c>
      <c r="O3237" s="26" t="s">
        <v>57</v>
      </c>
      <c r="P3237" s="26" t="s">
        <v>2049</v>
      </c>
      <c r="Q3237" s="26" t="s">
        <v>71</v>
      </c>
      <c r="R3237" s="26" t="s">
        <v>54</v>
      </c>
      <c r="S3237" s="26" t="s">
        <v>532</v>
      </c>
      <c r="T3237" s="54">
        <v>4.383</v>
      </c>
      <c r="U3237" s="36" t="s">
        <v>2215</v>
      </c>
      <c r="V3237" s="43">
        <v>6.1249999999999999E-2</v>
      </c>
      <c r="W3237" s="43">
        <v>6.1370000000000001E-2</v>
      </c>
      <c r="X3237" s="26" t="s">
        <v>347</v>
      </c>
      <c r="Z3237" s="42">
        <v>225000</v>
      </c>
      <c r="AA3237" s="42">
        <v>3.6469999999999998</v>
      </c>
      <c r="AB3237" s="42">
        <v>100.63760000000001</v>
      </c>
      <c r="AC3237" s="42">
        <v>0</v>
      </c>
      <c r="AD3237" s="42">
        <v>825.80699000000004</v>
      </c>
      <c r="AG3237" s="26" t="s">
        <v>15</v>
      </c>
      <c r="AH3237" s="43">
        <v>3.2142857100000001E-4</v>
      </c>
      <c r="AI3237" s="43">
        <v>1.7448677249999999E-3</v>
      </c>
      <c r="AJ3237" s="43">
        <v>6.1960930181594726E-4</v>
      </c>
    </row>
    <row r="3238" spans="1:36" x14ac:dyDescent="0.2">
      <c r="A3238" s="26">
        <v>8700</v>
      </c>
      <c r="B3238" s="26">
        <v>12956</v>
      </c>
      <c r="C3238" s="26" t="s">
        <v>2341</v>
      </c>
      <c r="D3238" s="26" t="s">
        <v>2342</v>
      </c>
      <c r="E3238" s="26" t="s">
        <v>204</v>
      </c>
      <c r="F3238" s="26" t="s">
        <v>2343</v>
      </c>
      <c r="G3238" s="26" t="s">
        <v>2344</v>
      </c>
      <c r="H3238" s="26" t="s">
        <v>69</v>
      </c>
      <c r="I3238" s="26" t="s">
        <v>114</v>
      </c>
      <c r="J3238" s="26" t="s">
        <v>56</v>
      </c>
      <c r="K3238" s="26" t="s">
        <v>167</v>
      </c>
      <c r="L3238" s="26" t="s">
        <v>433</v>
      </c>
      <c r="M3238" s="26" t="s">
        <v>79</v>
      </c>
      <c r="N3238" s="26" t="s">
        <v>469</v>
      </c>
      <c r="O3238" s="26" t="s">
        <v>57</v>
      </c>
      <c r="P3238" s="26" t="s">
        <v>2053</v>
      </c>
      <c r="Q3238" s="26" t="s">
        <v>75</v>
      </c>
      <c r="R3238" s="26" t="s">
        <v>54</v>
      </c>
      <c r="S3238" s="26" t="s">
        <v>532</v>
      </c>
      <c r="T3238" s="54">
        <v>5.0910000000000002</v>
      </c>
      <c r="U3238" s="36" t="s">
        <v>2345</v>
      </c>
      <c r="V3238" s="43">
        <v>2.538E-2</v>
      </c>
      <c r="W3238" s="43">
        <v>5.3060000000000003E-2</v>
      </c>
      <c r="X3238" s="26" t="s">
        <v>347</v>
      </c>
      <c r="Z3238" s="42">
        <v>50000</v>
      </c>
      <c r="AA3238" s="42">
        <v>3.6469999999999998</v>
      </c>
      <c r="AB3238" s="42">
        <v>87.157899999999998</v>
      </c>
      <c r="AC3238" s="42">
        <v>0</v>
      </c>
      <c r="AD3238" s="42">
        <v>158.93243000000001</v>
      </c>
      <c r="AG3238" s="26" t="s">
        <v>15</v>
      </c>
      <c r="AH3238" s="43">
        <v>7.6923076923076899E-5</v>
      </c>
      <c r="AI3238" s="43">
        <v>3.3581220599999999E-4</v>
      </c>
      <c r="AJ3238" s="43">
        <v>1.19248218022727E-4</v>
      </c>
    </row>
    <row r="3239" spans="1:36" x14ac:dyDescent="0.2">
      <c r="A3239" s="26">
        <v>8700</v>
      </c>
      <c r="B3239" s="26">
        <v>12956</v>
      </c>
      <c r="C3239" s="26" t="s">
        <v>2226</v>
      </c>
      <c r="D3239" s="26" t="s">
        <v>2227</v>
      </c>
      <c r="E3239" s="26" t="s">
        <v>204</v>
      </c>
      <c r="F3239" s="26" t="s">
        <v>2228</v>
      </c>
      <c r="G3239" s="26" t="s">
        <v>2229</v>
      </c>
      <c r="H3239" s="26" t="s">
        <v>69</v>
      </c>
      <c r="I3239" s="26" t="s">
        <v>114</v>
      </c>
      <c r="J3239" s="26" t="s">
        <v>56</v>
      </c>
      <c r="K3239" s="26" t="s">
        <v>61</v>
      </c>
      <c r="L3239" s="26" t="s">
        <v>433</v>
      </c>
      <c r="M3239" s="26" t="s">
        <v>218</v>
      </c>
      <c r="N3239" s="26" t="s">
        <v>463</v>
      </c>
      <c r="O3239" s="26" t="s">
        <v>57</v>
      </c>
      <c r="P3239" s="26" t="s">
        <v>154</v>
      </c>
      <c r="Q3239" s="26" t="s">
        <v>154</v>
      </c>
      <c r="R3239" s="26" t="s">
        <v>54</v>
      </c>
      <c r="S3239" s="26" t="s">
        <v>532</v>
      </c>
      <c r="T3239" s="54">
        <v>5.7009999999999996</v>
      </c>
      <c r="U3239" s="36" t="s">
        <v>2230</v>
      </c>
      <c r="V3239" s="43">
        <v>5.8999999999999997E-2</v>
      </c>
      <c r="W3239" s="43">
        <v>6.5939999999999999E-2</v>
      </c>
      <c r="X3239" s="26" t="s">
        <v>347</v>
      </c>
      <c r="Z3239" s="42">
        <v>50000</v>
      </c>
      <c r="AA3239" s="42">
        <v>3.6469999999999998</v>
      </c>
      <c r="AB3239" s="42">
        <v>96.819800000000001</v>
      </c>
      <c r="AC3239" s="42">
        <v>0</v>
      </c>
      <c r="AD3239" s="42">
        <v>176.55090999999999</v>
      </c>
      <c r="AG3239" s="26" t="s">
        <v>15</v>
      </c>
      <c r="AH3239" s="43">
        <v>1.6666666599999999E-4</v>
      </c>
      <c r="AI3239" s="43">
        <v>3.73038722E-4</v>
      </c>
      <c r="AJ3239" s="43">
        <v>1.3246749834373541E-4</v>
      </c>
    </row>
    <row r="3240" spans="1:36" x14ac:dyDescent="0.2">
      <c r="A3240" s="26">
        <v>8700</v>
      </c>
      <c r="B3240" s="26">
        <v>12956</v>
      </c>
      <c r="C3240" s="26" t="s">
        <v>2231</v>
      </c>
      <c r="D3240" s="26" t="s">
        <v>2232</v>
      </c>
      <c r="E3240" s="26" t="s">
        <v>204</v>
      </c>
      <c r="F3240" s="26" t="s">
        <v>2233</v>
      </c>
      <c r="G3240" s="26" t="s">
        <v>2234</v>
      </c>
      <c r="H3240" s="26" t="s">
        <v>69</v>
      </c>
      <c r="I3240" s="26" t="s">
        <v>114</v>
      </c>
      <c r="J3240" s="26" t="s">
        <v>56</v>
      </c>
      <c r="K3240" s="26" t="s">
        <v>168</v>
      </c>
      <c r="L3240" s="26" t="s">
        <v>433</v>
      </c>
      <c r="M3240" s="26" t="s">
        <v>218</v>
      </c>
      <c r="N3240" s="26" t="s">
        <v>455</v>
      </c>
      <c r="O3240" s="26" t="s">
        <v>57</v>
      </c>
      <c r="P3240" s="26" t="s">
        <v>929</v>
      </c>
      <c r="Q3240" s="26" t="s">
        <v>75</v>
      </c>
      <c r="R3240" s="26" t="s">
        <v>54</v>
      </c>
      <c r="S3240" s="26" t="s">
        <v>532</v>
      </c>
      <c r="T3240" s="54">
        <v>1.325</v>
      </c>
      <c r="U3240" s="36" t="s">
        <v>814</v>
      </c>
      <c r="V3240" s="43">
        <v>6.1249999999999999E-2</v>
      </c>
      <c r="W3240" s="43">
        <v>6.0749999999999998E-2</v>
      </c>
      <c r="X3240" s="26" t="s">
        <v>347</v>
      </c>
      <c r="Z3240" s="42">
        <v>60000</v>
      </c>
      <c r="AA3240" s="42">
        <v>3.6469999999999998</v>
      </c>
      <c r="AB3240" s="42">
        <v>100.94070000000001</v>
      </c>
      <c r="AC3240" s="42">
        <v>0</v>
      </c>
      <c r="AD3240" s="42">
        <v>220.87844000000001</v>
      </c>
      <c r="AG3240" s="26" t="s">
        <v>15</v>
      </c>
      <c r="AH3240" s="43">
        <v>1.2E-4</v>
      </c>
      <c r="AI3240" s="43">
        <v>4.6669944100000003E-4</v>
      </c>
      <c r="AJ3240" s="43">
        <v>1.6572678319736142E-4</v>
      </c>
    </row>
    <row r="3241" spans="1:36" x14ac:dyDescent="0.2">
      <c r="A3241" s="26">
        <v>8700</v>
      </c>
      <c r="B3241" s="26">
        <v>12956</v>
      </c>
      <c r="C3241" s="26" t="s">
        <v>2235</v>
      </c>
      <c r="D3241" s="26" t="s">
        <v>2236</v>
      </c>
      <c r="E3241" s="26" t="s">
        <v>204</v>
      </c>
      <c r="F3241" s="26" t="s">
        <v>2237</v>
      </c>
      <c r="G3241" s="26" t="s">
        <v>2238</v>
      </c>
      <c r="H3241" s="26" t="s">
        <v>69</v>
      </c>
      <c r="I3241" s="26" t="s">
        <v>114</v>
      </c>
      <c r="J3241" s="26" t="s">
        <v>56</v>
      </c>
      <c r="K3241" s="26" t="s">
        <v>168</v>
      </c>
      <c r="L3241" s="26" t="s">
        <v>433</v>
      </c>
      <c r="M3241" s="26" t="s">
        <v>218</v>
      </c>
      <c r="N3241" s="26" t="s">
        <v>96</v>
      </c>
      <c r="O3241" s="26" t="s">
        <v>57</v>
      </c>
      <c r="P3241" s="26" t="s">
        <v>1979</v>
      </c>
      <c r="Q3241" s="26" t="s">
        <v>75</v>
      </c>
      <c r="R3241" s="26" t="s">
        <v>54</v>
      </c>
      <c r="S3241" s="26" t="s">
        <v>532</v>
      </c>
      <c r="T3241" s="54">
        <v>2.41</v>
      </c>
      <c r="U3241" s="36">
        <v>47004</v>
      </c>
      <c r="V3241" s="43">
        <v>5.5E-2</v>
      </c>
      <c r="W3241" s="43">
        <v>5.5140000000000002E-2</v>
      </c>
      <c r="X3241" s="26" t="s">
        <v>347</v>
      </c>
      <c r="Z3241" s="42">
        <v>73000</v>
      </c>
      <c r="AA3241" s="42">
        <v>3.6469999999999998</v>
      </c>
      <c r="AB3241" s="42">
        <v>103.2291</v>
      </c>
      <c r="AC3241" s="42">
        <v>0</v>
      </c>
      <c r="AD3241" s="42">
        <v>274.82787000000002</v>
      </c>
      <c r="AG3241" s="26" t="s">
        <v>15</v>
      </c>
      <c r="AH3241" s="43">
        <v>4.17142857142857E-5</v>
      </c>
      <c r="AI3241" s="43">
        <v>5.8069050699999995E-4</v>
      </c>
      <c r="AJ3241" s="43">
        <v>2.0620545322613934E-4</v>
      </c>
    </row>
    <row r="3242" spans="1:36" x14ac:dyDescent="0.2">
      <c r="A3242" s="26">
        <v>8700</v>
      </c>
      <c r="B3242" s="26">
        <v>12956</v>
      </c>
      <c r="C3242" s="26" t="s">
        <v>919</v>
      </c>
      <c r="D3242" s="26" t="s">
        <v>920</v>
      </c>
      <c r="E3242" s="26" t="s">
        <v>204</v>
      </c>
      <c r="F3242" s="26" t="s">
        <v>921</v>
      </c>
      <c r="G3242" s="26" t="s">
        <v>922</v>
      </c>
      <c r="H3242" s="26" t="s">
        <v>69</v>
      </c>
      <c r="I3242" s="26" t="s">
        <v>114</v>
      </c>
      <c r="J3242" s="26" t="s">
        <v>56</v>
      </c>
      <c r="K3242" s="26" t="s">
        <v>85</v>
      </c>
      <c r="L3242" s="26" t="s">
        <v>433</v>
      </c>
      <c r="M3242" s="26" t="s">
        <v>79</v>
      </c>
      <c r="N3242" s="26" t="s">
        <v>475</v>
      </c>
      <c r="O3242" s="26" t="s">
        <v>57</v>
      </c>
      <c r="P3242" s="26" t="s">
        <v>923</v>
      </c>
      <c r="Q3242" s="26" t="s">
        <v>71</v>
      </c>
      <c r="R3242" s="26" t="s">
        <v>54</v>
      </c>
      <c r="S3242" s="26" t="s">
        <v>538</v>
      </c>
      <c r="T3242" s="54">
        <v>8.1000000000000003E-2</v>
      </c>
      <c r="U3242" s="36" t="s">
        <v>924</v>
      </c>
      <c r="V3242" s="43">
        <v>0.02</v>
      </c>
      <c r="W3242" s="43">
        <v>0.20691999999999999</v>
      </c>
      <c r="X3242" s="26" t="s">
        <v>347</v>
      </c>
      <c r="Z3242" s="42">
        <v>961000</v>
      </c>
      <c r="AA3242" s="42">
        <v>3.7964000000000002</v>
      </c>
      <c r="AB3242" s="42">
        <v>99.456999999999994</v>
      </c>
      <c r="AC3242" s="42">
        <v>0</v>
      </c>
      <c r="AD3242" s="42">
        <v>3628.5299100000002</v>
      </c>
      <c r="AG3242" s="26" t="s">
        <v>15</v>
      </c>
      <c r="AH3242" s="43">
        <v>3.203333333E-3</v>
      </c>
      <c r="AI3242" s="43">
        <v>7.6668093230000001E-3</v>
      </c>
      <c r="AJ3242" s="43">
        <v>2.7225137488281399E-3</v>
      </c>
    </row>
    <row r="3243" spans="1:36" x14ac:dyDescent="0.2">
      <c r="A3243" s="26">
        <v>8700</v>
      </c>
      <c r="B3243" s="26">
        <v>12956</v>
      </c>
      <c r="C3243" s="26" t="s">
        <v>2082</v>
      </c>
      <c r="D3243" s="26" t="s">
        <v>2239</v>
      </c>
      <c r="E3243" s="26" t="s">
        <v>204</v>
      </c>
      <c r="F3243" s="26" t="s">
        <v>2240</v>
      </c>
      <c r="G3243" s="26" t="s">
        <v>2241</v>
      </c>
      <c r="H3243" s="26" t="s">
        <v>69</v>
      </c>
      <c r="I3243" s="26" t="s">
        <v>114</v>
      </c>
      <c r="J3243" s="26" t="s">
        <v>56</v>
      </c>
      <c r="K3243" s="26" t="s">
        <v>167</v>
      </c>
      <c r="L3243" s="26" t="s">
        <v>433</v>
      </c>
      <c r="M3243" s="26" t="s">
        <v>218</v>
      </c>
      <c r="N3243" s="26" t="s">
        <v>470</v>
      </c>
      <c r="O3243" s="26" t="s">
        <v>57</v>
      </c>
      <c r="P3243" s="26" t="s">
        <v>2053</v>
      </c>
      <c r="Q3243" s="26" t="s">
        <v>75</v>
      </c>
      <c r="R3243" s="26" t="s">
        <v>54</v>
      </c>
      <c r="S3243" s="26" t="s">
        <v>532</v>
      </c>
      <c r="T3243" s="54">
        <v>6.1619999999999999</v>
      </c>
      <c r="U3243" s="36" t="s">
        <v>2242</v>
      </c>
      <c r="V3243" s="43">
        <v>6.25E-2</v>
      </c>
      <c r="W3243" s="43">
        <v>5.2979999999999999E-2</v>
      </c>
      <c r="X3243" s="26" t="s">
        <v>347</v>
      </c>
      <c r="Z3243" s="42">
        <v>275000</v>
      </c>
      <c r="AA3243" s="42">
        <v>3.6469999999999998</v>
      </c>
      <c r="AB3243" s="42">
        <v>106.9631</v>
      </c>
      <c r="AC3243" s="42">
        <v>0</v>
      </c>
      <c r="AD3243" s="42">
        <v>1072.7596699999999</v>
      </c>
      <c r="AG3243" s="26" t="s">
        <v>15</v>
      </c>
      <c r="AH3243" s="43">
        <v>1.2222222199999999E-4</v>
      </c>
      <c r="AI3243" s="43">
        <v>2.2666600639999999E-3</v>
      </c>
      <c r="AJ3243" s="43">
        <v>8.0489978674678684E-4</v>
      </c>
    </row>
    <row r="3244" spans="1:36" x14ac:dyDescent="0.2">
      <c r="A3244" s="26">
        <v>8700</v>
      </c>
      <c r="B3244" s="26">
        <v>12956</v>
      </c>
      <c r="C3244" s="26" t="s">
        <v>2119</v>
      </c>
      <c r="D3244" s="26" t="s">
        <v>2243</v>
      </c>
      <c r="E3244" s="26" t="s">
        <v>204</v>
      </c>
      <c r="F3244" s="26" t="s">
        <v>2244</v>
      </c>
      <c r="G3244" s="26" t="s">
        <v>2245</v>
      </c>
      <c r="H3244" s="26" t="s">
        <v>69</v>
      </c>
      <c r="I3244" s="26" t="s">
        <v>114</v>
      </c>
      <c r="J3244" s="26" t="s">
        <v>56</v>
      </c>
      <c r="K3244" s="26" t="s">
        <v>167</v>
      </c>
      <c r="L3244" s="26" t="s">
        <v>433</v>
      </c>
      <c r="M3244" s="26" t="s">
        <v>218</v>
      </c>
      <c r="N3244" s="26" t="s">
        <v>461</v>
      </c>
      <c r="O3244" s="26" t="s">
        <v>57</v>
      </c>
      <c r="P3244" s="26" t="s">
        <v>923</v>
      </c>
      <c r="Q3244" s="26" t="s">
        <v>71</v>
      </c>
      <c r="R3244" s="26" t="s">
        <v>54</v>
      </c>
      <c r="S3244" s="26" t="s">
        <v>532</v>
      </c>
      <c r="T3244" s="54">
        <v>4.2130000000000001</v>
      </c>
      <c r="U3244" s="36">
        <v>47637</v>
      </c>
      <c r="V3244" s="43">
        <v>7.3499999999999996E-2</v>
      </c>
      <c r="W3244" s="43">
        <v>0.06</v>
      </c>
      <c r="X3244" s="26" t="s">
        <v>347</v>
      </c>
      <c r="Z3244" s="42">
        <v>120000</v>
      </c>
      <c r="AA3244" s="42">
        <v>3.6469999999999998</v>
      </c>
      <c r="AB3244" s="42">
        <v>108.2893</v>
      </c>
      <c r="AC3244" s="42">
        <v>0</v>
      </c>
      <c r="AD3244" s="42">
        <v>473.91728999999998</v>
      </c>
      <c r="AG3244" s="26" t="s">
        <v>15</v>
      </c>
      <c r="AH3244" s="43">
        <v>1.04347826E-4</v>
      </c>
      <c r="AI3244" s="43">
        <v>1.0013513970000001E-3</v>
      </c>
      <c r="AJ3244" s="43">
        <v>3.555837680368942E-4</v>
      </c>
    </row>
    <row r="3245" spans="1:36" x14ac:dyDescent="0.2">
      <c r="A3245" s="26">
        <v>8700</v>
      </c>
      <c r="B3245" s="26">
        <v>12956</v>
      </c>
      <c r="C3245" s="26" t="s">
        <v>2246</v>
      </c>
      <c r="D3245" s="26" t="s">
        <v>2243</v>
      </c>
      <c r="E3245" s="26" t="s">
        <v>204</v>
      </c>
      <c r="F3245" s="26" t="s">
        <v>2247</v>
      </c>
      <c r="G3245" s="26" t="s">
        <v>2248</v>
      </c>
      <c r="H3245" s="26" t="s">
        <v>69</v>
      </c>
      <c r="I3245" s="26" t="s">
        <v>114</v>
      </c>
      <c r="J3245" s="26" t="s">
        <v>56</v>
      </c>
      <c r="K3245" s="26" t="s">
        <v>167</v>
      </c>
      <c r="L3245" s="26" t="s">
        <v>433</v>
      </c>
      <c r="M3245" s="26" t="s">
        <v>79</v>
      </c>
      <c r="N3245" s="26" t="s">
        <v>512</v>
      </c>
      <c r="O3245" s="26" t="s">
        <v>57</v>
      </c>
      <c r="P3245" s="26" t="s">
        <v>910</v>
      </c>
      <c r="Q3245" s="26" t="s">
        <v>75</v>
      </c>
      <c r="R3245" s="26" t="s">
        <v>54</v>
      </c>
      <c r="S3245" s="26" t="s">
        <v>532</v>
      </c>
      <c r="T3245" s="54">
        <v>2.3780000000000001</v>
      </c>
      <c r="U3245" s="36" t="s">
        <v>2249</v>
      </c>
      <c r="V3245" s="43">
        <v>7.7499999999999999E-2</v>
      </c>
      <c r="W3245" s="43">
        <v>5.6959999999999997E-2</v>
      </c>
      <c r="X3245" s="26" t="s">
        <v>347</v>
      </c>
      <c r="Z3245" s="42">
        <v>260000</v>
      </c>
      <c r="AA3245" s="42">
        <v>3.6469999999999998</v>
      </c>
      <c r="AB3245" s="42">
        <v>107.3539</v>
      </c>
      <c r="AC3245" s="42">
        <v>0</v>
      </c>
      <c r="AD3245" s="42">
        <v>1017.95115</v>
      </c>
      <c r="AG3245" s="26" t="s">
        <v>15</v>
      </c>
      <c r="AH3245" s="43">
        <v>4.3348505300000001E-4</v>
      </c>
      <c r="AI3245" s="43">
        <v>2.1508538060000001E-3</v>
      </c>
      <c r="AJ3245" s="43">
        <v>7.6377653491918325E-4</v>
      </c>
    </row>
    <row r="3246" spans="1:36" x14ac:dyDescent="0.2">
      <c r="A3246" s="26">
        <v>8700</v>
      </c>
      <c r="B3246" s="26">
        <v>12956</v>
      </c>
      <c r="C3246" s="26" t="s">
        <v>2250</v>
      </c>
      <c r="D3246" s="26" t="s">
        <v>2251</v>
      </c>
      <c r="E3246" s="26" t="s">
        <v>204</v>
      </c>
      <c r="F3246" s="26" t="s">
        <v>2252</v>
      </c>
      <c r="G3246" s="26" t="s">
        <v>2253</v>
      </c>
      <c r="H3246" s="26" t="s">
        <v>69</v>
      </c>
      <c r="I3246" s="26" t="s">
        <v>114</v>
      </c>
      <c r="J3246" s="26" t="s">
        <v>56</v>
      </c>
      <c r="K3246" s="26" t="s">
        <v>93</v>
      </c>
      <c r="L3246" s="26" t="s">
        <v>433</v>
      </c>
      <c r="M3246" s="26" t="s">
        <v>222</v>
      </c>
      <c r="N3246" s="26" t="s">
        <v>475</v>
      </c>
      <c r="O3246" s="26" t="s">
        <v>57</v>
      </c>
      <c r="P3246" s="26" t="s">
        <v>2220</v>
      </c>
      <c r="Q3246" s="26" t="s">
        <v>75</v>
      </c>
      <c r="R3246" s="26" t="s">
        <v>54</v>
      </c>
      <c r="S3246" s="26" t="s">
        <v>538</v>
      </c>
      <c r="T3246" s="54">
        <v>0</v>
      </c>
      <c r="U3246" s="36" t="s">
        <v>1897</v>
      </c>
      <c r="V3246" s="43">
        <v>7.9000000000000001E-2</v>
      </c>
      <c r="W3246" s="43">
        <v>0</v>
      </c>
      <c r="X3246" s="26" t="s">
        <v>347</v>
      </c>
      <c r="Z3246" s="42">
        <v>523559.44</v>
      </c>
      <c r="AA3246" s="42">
        <v>3.7964000000000002</v>
      </c>
      <c r="AB3246" s="42">
        <v>98.313000000000002</v>
      </c>
      <c r="AC3246" s="42">
        <v>0</v>
      </c>
      <c r="AD3246" s="42">
        <v>1954.1095499999999</v>
      </c>
      <c r="AG3246" s="26" t="s">
        <v>15</v>
      </c>
      <c r="AH3246" s="43">
        <v>6.0981400900000004E-4</v>
      </c>
      <c r="AI3246" s="43">
        <v>4.1288857160000003E-3</v>
      </c>
      <c r="AJ3246" s="43">
        <v>1.4661833438190863E-3</v>
      </c>
    </row>
    <row r="3247" spans="1:36" x14ac:dyDescent="0.2">
      <c r="A3247" s="26">
        <v>8700</v>
      </c>
      <c r="B3247" s="26">
        <v>12956</v>
      </c>
      <c r="C3247" s="26" t="s">
        <v>2246</v>
      </c>
      <c r="D3247" s="26" t="s">
        <v>2258</v>
      </c>
      <c r="E3247" s="26" t="s">
        <v>204</v>
      </c>
      <c r="F3247" s="26" t="s">
        <v>2259</v>
      </c>
      <c r="G3247" s="26" t="s">
        <v>2260</v>
      </c>
      <c r="H3247" s="26" t="s">
        <v>69</v>
      </c>
      <c r="I3247" s="26" t="s">
        <v>114</v>
      </c>
      <c r="J3247" s="26" t="s">
        <v>56</v>
      </c>
      <c r="K3247" s="26" t="s">
        <v>167</v>
      </c>
      <c r="L3247" s="26" t="s">
        <v>433</v>
      </c>
      <c r="M3247" s="26" t="s">
        <v>218</v>
      </c>
      <c r="N3247" s="26" t="s">
        <v>82</v>
      </c>
      <c r="O3247" s="26" t="s">
        <v>57</v>
      </c>
      <c r="P3247" s="26" t="s">
        <v>910</v>
      </c>
      <c r="Q3247" s="26" t="s">
        <v>75</v>
      </c>
      <c r="R3247" s="26" t="s">
        <v>54</v>
      </c>
      <c r="S3247" s="26" t="s">
        <v>532</v>
      </c>
      <c r="T3247" s="54">
        <v>4.984</v>
      </c>
      <c r="U3247" s="36" t="s">
        <v>2257</v>
      </c>
      <c r="V3247" s="43">
        <v>6.6500000000000004E-2</v>
      </c>
      <c r="W3247" s="43">
        <v>6.2810000000000005E-2</v>
      </c>
      <c r="X3247" s="26" t="s">
        <v>347</v>
      </c>
      <c r="Z3247" s="42">
        <v>100000</v>
      </c>
      <c r="AA3247" s="42">
        <v>3.6469999999999998</v>
      </c>
      <c r="AB3247" s="42">
        <v>103.8355</v>
      </c>
      <c r="AC3247" s="42">
        <v>0</v>
      </c>
      <c r="AD3247" s="42">
        <v>378.68806999999998</v>
      </c>
      <c r="AG3247" s="26" t="s">
        <v>15</v>
      </c>
      <c r="AH3247" s="43">
        <v>1.3386880800000001E-4</v>
      </c>
      <c r="AI3247" s="43">
        <v>8.0013925600000001E-4</v>
      </c>
      <c r="AJ3247" s="43">
        <v>2.8413255579094645E-4</v>
      </c>
    </row>
    <row r="3248" spans="1:36" x14ac:dyDescent="0.2">
      <c r="A3248" s="26">
        <v>8700</v>
      </c>
      <c r="B3248" s="26">
        <v>12956</v>
      </c>
      <c r="C3248" s="26" t="s">
        <v>2246</v>
      </c>
      <c r="D3248" s="26" t="s">
        <v>2261</v>
      </c>
      <c r="E3248" s="26" t="s">
        <v>204</v>
      </c>
      <c r="F3248" s="26" t="s">
        <v>2262</v>
      </c>
      <c r="G3248" s="26" t="s">
        <v>2263</v>
      </c>
      <c r="H3248" s="26" t="s">
        <v>69</v>
      </c>
      <c r="I3248" s="26" t="s">
        <v>114</v>
      </c>
      <c r="J3248" s="26" t="s">
        <v>56</v>
      </c>
      <c r="K3248" s="26" t="s">
        <v>167</v>
      </c>
      <c r="L3248" s="26" t="s">
        <v>433</v>
      </c>
      <c r="M3248" s="26" t="s">
        <v>218</v>
      </c>
      <c r="N3248" s="26" t="s">
        <v>82</v>
      </c>
      <c r="O3248" s="26" t="s">
        <v>57</v>
      </c>
      <c r="P3248" s="26" t="s">
        <v>910</v>
      </c>
      <c r="Q3248" s="26" t="s">
        <v>75</v>
      </c>
      <c r="R3248" s="26" t="s">
        <v>54</v>
      </c>
      <c r="S3248" s="26" t="s">
        <v>532</v>
      </c>
      <c r="T3248" s="54">
        <v>3.0169999999999999</v>
      </c>
      <c r="U3248" s="36" t="s">
        <v>2264</v>
      </c>
      <c r="V3248" s="43">
        <v>7.9500000000000001E-2</v>
      </c>
      <c r="W3248" s="43">
        <v>5.8959999999999999E-2</v>
      </c>
      <c r="X3248" s="26" t="s">
        <v>347</v>
      </c>
      <c r="Z3248" s="42">
        <v>204000</v>
      </c>
      <c r="AA3248" s="42">
        <v>3.6469999999999998</v>
      </c>
      <c r="AB3248" s="42">
        <v>106.7366</v>
      </c>
      <c r="AC3248" s="42">
        <v>0</v>
      </c>
      <c r="AD3248" s="42">
        <v>794.10749999999996</v>
      </c>
      <c r="AG3248" s="26" t="s">
        <v>15</v>
      </c>
      <c r="AH3248" s="43">
        <v>3.2223262900000002E-4</v>
      </c>
      <c r="AI3248" s="43">
        <v>1.6778890989999999E-3</v>
      </c>
      <c r="AJ3248" s="43">
        <v>5.9582493197569975E-4</v>
      </c>
    </row>
    <row r="3249" spans="1:36" x14ac:dyDescent="0.2">
      <c r="A3249" s="26">
        <v>8700</v>
      </c>
      <c r="B3249" s="26">
        <v>12956</v>
      </c>
      <c r="C3249" s="26" t="s">
        <v>2269</v>
      </c>
      <c r="D3249" s="26" t="s">
        <v>2270</v>
      </c>
      <c r="E3249" s="26" t="s">
        <v>204</v>
      </c>
      <c r="F3249" s="26" t="s">
        <v>2271</v>
      </c>
      <c r="G3249" s="26" t="s">
        <v>2272</v>
      </c>
      <c r="H3249" s="26" t="s">
        <v>69</v>
      </c>
      <c r="I3249" s="26" t="s">
        <v>114</v>
      </c>
      <c r="J3249" s="26" t="s">
        <v>56</v>
      </c>
      <c r="K3249" s="26" t="s">
        <v>167</v>
      </c>
      <c r="L3249" s="26" t="s">
        <v>433</v>
      </c>
      <c r="M3249" s="26" t="s">
        <v>79</v>
      </c>
      <c r="N3249" s="26" t="s">
        <v>82</v>
      </c>
      <c r="O3249" s="26" t="s">
        <v>57</v>
      </c>
      <c r="P3249" s="26" t="s">
        <v>910</v>
      </c>
      <c r="Q3249" s="26" t="s">
        <v>75</v>
      </c>
      <c r="R3249" s="26" t="s">
        <v>54</v>
      </c>
      <c r="S3249" s="26" t="s">
        <v>538</v>
      </c>
      <c r="T3249" s="54">
        <v>4.2939999999999996</v>
      </c>
      <c r="U3249" s="36" t="s">
        <v>2273</v>
      </c>
      <c r="V3249" s="43">
        <v>6.1199999999999997E-2</v>
      </c>
      <c r="W3249" s="43">
        <v>5.8959999999999999E-2</v>
      </c>
      <c r="X3249" s="26" t="s">
        <v>347</v>
      </c>
      <c r="Z3249" s="42">
        <v>120000</v>
      </c>
      <c r="AA3249" s="42">
        <v>3.7964000000000002</v>
      </c>
      <c r="AB3249" s="42">
        <v>103.66459999999999</v>
      </c>
      <c r="AC3249" s="42">
        <v>0</v>
      </c>
      <c r="AD3249" s="42">
        <v>472.26274000000001</v>
      </c>
      <c r="AG3249" s="26" t="s">
        <v>15</v>
      </c>
      <c r="AH3249" s="43">
        <v>2.77962442E-4</v>
      </c>
      <c r="AI3249" s="43">
        <v>9.9785545800000009E-4</v>
      </c>
      <c r="AJ3249" s="43">
        <v>3.543423465149965E-4</v>
      </c>
    </row>
    <row r="3250" spans="1:36" x14ac:dyDescent="0.2">
      <c r="A3250" s="26">
        <v>8700</v>
      </c>
      <c r="B3250" s="26">
        <v>12956</v>
      </c>
      <c r="C3250" s="26" t="s">
        <v>2274</v>
      </c>
      <c r="D3250" s="26" t="s">
        <v>2275</v>
      </c>
      <c r="E3250" s="26" t="s">
        <v>204</v>
      </c>
      <c r="F3250" s="26" t="s">
        <v>2276</v>
      </c>
      <c r="G3250" s="26" t="s">
        <v>2277</v>
      </c>
      <c r="H3250" s="26" t="s">
        <v>69</v>
      </c>
      <c r="I3250" s="26" t="s">
        <v>114</v>
      </c>
      <c r="J3250" s="26" t="s">
        <v>56</v>
      </c>
      <c r="K3250" s="26" t="s">
        <v>167</v>
      </c>
      <c r="L3250" s="26" t="s">
        <v>433</v>
      </c>
      <c r="M3250" s="26" t="s">
        <v>218</v>
      </c>
      <c r="N3250" s="26" t="s">
        <v>82</v>
      </c>
      <c r="O3250" s="26" t="s">
        <v>57</v>
      </c>
      <c r="P3250" s="26" t="s">
        <v>2278</v>
      </c>
      <c r="Q3250" s="26" t="s">
        <v>75</v>
      </c>
      <c r="R3250" s="26" t="s">
        <v>54</v>
      </c>
      <c r="S3250" s="26" t="s">
        <v>532</v>
      </c>
      <c r="T3250" s="54">
        <v>3.8410000000000002</v>
      </c>
      <c r="U3250" s="36" t="s">
        <v>2279</v>
      </c>
      <c r="V3250" s="43">
        <v>0.11125</v>
      </c>
      <c r="W3250" s="43">
        <v>0.11402</v>
      </c>
      <c r="X3250" s="26" t="s">
        <v>347</v>
      </c>
      <c r="Z3250" s="42">
        <v>300000</v>
      </c>
      <c r="AA3250" s="42">
        <v>3.6469999999999998</v>
      </c>
      <c r="AB3250" s="42">
        <v>100.2848</v>
      </c>
      <c r="AC3250" s="42">
        <v>0</v>
      </c>
      <c r="AD3250" s="42">
        <v>1097.2159999999999</v>
      </c>
      <c r="AG3250" s="26" t="s">
        <v>15</v>
      </c>
      <c r="AH3250" s="43">
        <v>5.45454545E-4</v>
      </c>
      <c r="AI3250" s="43">
        <v>2.31833444E-3</v>
      </c>
      <c r="AJ3250" s="43">
        <v>8.2324955823065437E-4</v>
      </c>
    </row>
    <row r="3251" spans="1:36" x14ac:dyDescent="0.2">
      <c r="A3251" s="26">
        <v>8700</v>
      </c>
      <c r="B3251" s="26">
        <v>12956</v>
      </c>
      <c r="C3251" s="26" t="s">
        <v>2280</v>
      </c>
      <c r="D3251" s="26" t="s">
        <v>2281</v>
      </c>
      <c r="E3251" s="26" t="s">
        <v>204</v>
      </c>
      <c r="F3251" s="26" t="s">
        <v>2282</v>
      </c>
      <c r="G3251" s="26" t="s">
        <v>2283</v>
      </c>
      <c r="H3251" s="26" t="s">
        <v>69</v>
      </c>
      <c r="I3251" s="26" t="s">
        <v>114</v>
      </c>
      <c r="J3251" s="26" t="s">
        <v>56</v>
      </c>
      <c r="K3251" s="26" t="s">
        <v>167</v>
      </c>
      <c r="L3251" s="26" t="s">
        <v>433</v>
      </c>
      <c r="M3251" s="26" t="s">
        <v>79</v>
      </c>
      <c r="N3251" s="26" t="s">
        <v>82</v>
      </c>
      <c r="O3251" s="26" t="s">
        <v>57</v>
      </c>
      <c r="P3251" s="26" t="s">
        <v>910</v>
      </c>
      <c r="Q3251" s="26" t="s">
        <v>75</v>
      </c>
      <c r="R3251" s="26" t="s">
        <v>54</v>
      </c>
      <c r="S3251" s="26" t="s">
        <v>532</v>
      </c>
      <c r="T3251" s="54">
        <v>2.9529999999999998</v>
      </c>
      <c r="U3251" s="36" t="s">
        <v>2284</v>
      </c>
      <c r="V3251" s="43">
        <v>5.7000000000000002E-2</v>
      </c>
      <c r="W3251" s="43">
        <v>5.7029999999999997E-2</v>
      </c>
      <c r="X3251" s="26" t="s">
        <v>347</v>
      </c>
      <c r="Z3251" s="42">
        <v>50000</v>
      </c>
      <c r="AA3251" s="42">
        <v>3.6469999999999998</v>
      </c>
      <c r="AB3251" s="42">
        <v>100.6442</v>
      </c>
      <c r="AC3251" s="42">
        <v>0</v>
      </c>
      <c r="AD3251" s="42">
        <v>183.5247</v>
      </c>
      <c r="AG3251" s="26" t="s">
        <v>15</v>
      </c>
      <c r="AH3251" s="43">
        <v>5.0000000000000002E-5</v>
      </c>
      <c r="AI3251" s="43">
        <v>3.8777381300000001E-4</v>
      </c>
      <c r="AJ3251" s="43">
        <v>1.3769998632850173E-4</v>
      </c>
    </row>
    <row r="3252" spans="1:36" x14ac:dyDescent="0.2">
      <c r="A3252" s="26">
        <v>8700</v>
      </c>
      <c r="B3252" s="26">
        <v>12956</v>
      </c>
      <c r="C3252" s="26" t="s">
        <v>2285</v>
      </c>
      <c r="D3252" s="26" t="s">
        <v>2290</v>
      </c>
      <c r="E3252" s="26" t="s">
        <v>204</v>
      </c>
      <c r="F3252" s="26" t="s">
        <v>2291</v>
      </c>
      <c r="G3252" s="26" t="s">
        <v>2292</v>
      </c>
      <c r="H3252" s="26" t="s">
        <v>69</v>
      </c>
      <c r="I3252" s="26" t="s">
        <v>114</v>
      </c>
      <c r="J3252" s="26" t="s">
        <v>56</v>
      </c>
      <c r="K3252" s="26" t="s">
        <v>167</v>
      </c>
      <c r="L3252" s="26" t="s">
        <v>433</v>
      </c>
      <c r="M3252" s="26" t="s">
        <v>218</v>
      </c>
      <c r="N3252" s="26" t="s">
        <v>82</v>
      </c>
      <c r="O3252" s="26" t="s">
        <v>57</v>
      </c>
      <c r="P3252" s="26" t="s">
        <v>910</v>
      </c>
      <c r="Q3252" s="26" t="s">
        <v>75</v>
      </c>
      <c r="R3252" s="26" t="s">
        <v>54</v>
      </c>
      <c r="S3252" s="26" t="s">
        <v>532</v>
      </c>
      <c r="T3252" s="54">
        <v>4.3140000000000001</v>
      </c>
      <c r="U3252" s="36" t="s">
        <v>2293</v>
      </c>
      <c r="V3252" s="43">
        <v>5.6000000000000001E-2</v>
      </c>
      <c r="W3252" s="43">
        <v>5.8990000000000001E-2</v>
      </c>
      <c r="X3252" s="26" t="s">
        <v>347</v>
      </c>
      <c r="Z3252" s="42">
        <v>55000</v>
      </c>
      <c r="AA3252" s="42">
        <v>3.6469999999999998</v>
      </c>
      <c r="AB3252" s="42">
        <v>99.359200000000001</v>
      </c>
      <c r="AC3252" s="42">
        <v>0</v>
      </c>
      <c r="AD3252" s="42">
        <v>199.29965000000001</v>
      </c>
      <c r="AG3252" s="26" t="s">
        <v>15</v>
      </c>
      <c r="AH3252" s="43">
        <v>1.3750000000000001E-4</v>
      </c>
      <c r="AI3252" s="43">
        <v>4.2110508999999998E-4</v>
      </c>
      <c r="AJ3252" s="43">
        <v>1.495360519879623E-4</v>
      </c>
    </row>
    <row r="3253" spans="1:36" x14ac:dyDescent="0.2">
      <c r="A3253" s="26">
        <v>8700</v>
      </c>
      <c r="B3253" s="26">
        <v>12956</v>
      </c>
      <c r="C3253" s="26" t="s">
        <v>2250</v>
      </c>
      <c r="D3253" s="26" t="s">
        <v>2298</v>
      </c>
      <c r="E3253" s="26" t="s">
        <v>204</v>
      </c>
      <c r="F3253" s="26" t="s">
        <v>2299</v>
      </c>
      <c r="G3253" s="26" t="s">
        <v>2300</v>
      </c>
      <c r="H3253" s="26" t="s">
        <v>69</v>
      </c>
      <c r="I3253" s="26" t="s">
        <v>114</v>
      </c>
      <c r="J3253" s="26" t="s">
        <v>56</v>
      </c>
      <c r="K3253" s="26" t="s">
        <v>93</v>
      </c>
      <c r="L3253" s="26" t="s">
        <v>433</v>
      </c>
      <c r="M3253" s="26" t="s">
        <v>79</v>
      </c>
      <c r="N3253" s="26" t="s">
        <v>475</v>
      </c>
      <c r="O3253" s="26" t="s">
        <v>57</v>
      </c>
      <c r="P3253" s="26" t="s">
        <v>154</v>
      </c>
      <c r="Q3253" s="26" t="s">
        <v>154</v>
      </c>
      <c r="R3253" s="26" t="s">
        <v>54</v>
      </c>
      <c r="S3253" s="26" t="s">
        <v>538</v>
      </c>
      <c r="T3253" s="54">
        <v>0</v>
      </c>
      <c r="U3253" s="36" t="s">
        <v>1897</v>
      </c>
      <c r="V3253" s="43">
        <v>0.08</v>
      </c>
      <c r="W3253" s="43">
        <v>0</v>
      </c>
      <c r="X3253" s="26" t="s">
        <v>347</v>
      </c>
      <c r="Z3253" s="42">
        <v>500000</v>
      </c>
      <c r="AA3253" s="42">
        <v>3.7964000000000002</v>
      </c>
      <c r="AB3253" s="42">
        <v>98.335999999999999</v>
      </c>
      <c r="AC3253" s="42">
        <v>0</v>
      </c>
      <c r="AD3253" s="42">
        <v>1866.6139499999999</v>
      </c>
      <c r="AG3253" s="26" t="s">
        <v>15</v>
      </c>
      <c r="AH3253" s="43">
        <v>2E-3</v>
      </c>
      <c r="AI3253" s="43">
        <v>3.9440141289999999E-3</v>
      </c>
      <c r="AJ3253" s="43">
        <v>1.4005347258194164E-3</v>
      </c>
    </row>
    <row r="3254" spans="1:36" x14ac:dyDescent="0.2">
      <c r="A3254" s="26">
        <v>8700</v>
      </c>
      <c r="B3254" s="26">
        <v>12956</v>
      </c>
      <c r="C3254" s="26" t="s">
        <v>2102</v>
      </c>
      <c r="D3254" s="26" t="s">
        <v>2301</v>
      </c>
      <c r="E3254" s="26" t="s">
        <v>204</v>
      </c>
      <c r="F3254" s="26" t="s">
        <v>2302</v>
      </c>
      <c r="G3254" s="26" t="s">
        <v>2303</v>
      </c>
      <c r="H3254" s="26" t="s">
        <v>69</v>
      </c>
      <c r="I3254" s="26" t="s">
        <v>114</v>
      </c>
      <c r="J3254" s="26" t="s">
        <v>56</v>
      </c>
      <c r="K3254" s="26" t="s">
        <v>167</v>
      </c>
      <c r="L3254" s="26" t="s">
        <v>433</v>
      </c>
      <c r="M3254" s="26" t="s">
        <v>218</v>
      </c>
      <c r="N3254" s="26" t="s">
        <v>461</v>
      </c>
      <c r="O3254" s="26" t="s">
        <v>57</v>
      </c>
      <c r="P3254" s="26" t="s">
        <v>2053</v>
      </c>
      <c r="Q3254" s="26" t="s">
        <v>75</v>
      </c>
      <c r="R3254" s="26" t="s">
        <v>54</v>
      </c>
      <c r="S3254" s="26" t="s">
        <v>532</v>
      </c>
      <c r="T3254" s="54">
        <v>6.0919999999999996</v>
      </c>
      <c r="U3254" s="36">
        <v>48823</v>
      </c>
      <c r="V3254" s="43">
        <v>6.4000000000000001E-2</v>
      </c>
      <c r="W3254" s="43">
        <v>5.8130000000000001E-2</v>
      </c>
      <c r="X3254" s="26" t="s">
        <v>347</v>
      </c>
      <c r="Z3254" s="42">
        <v>280000</v>
      </c>
      <c r="AA3254" s="42">
        <v>3.6469999999999998</v>
      </c>
      <c r="AB3254" s="42">
        <v>106.79259999999999</v>
      </c>
      <c r="AC3254" s="42">
        <v>0</v>
      </c>
      <c r="AD3254" s="42">
        <v>1090.52331</v>
      </c>
      <c r="AG3254" s="26" t="s">
        <v>15</v>
      </c>
      <c r="AH3254" s="43">
        <v>2.7999999999999998E-4</v>
      </c>
      <c r="AI3254" s="43">
        <v>2.3041932920000001E-3</v>
      </c>
      <c r="AJ3254" s="43">
        <v>8.1822798172623344E-4</v>
      </c>
    </row>
    <row r="3255" spans="1:36" x14ac:dyDescent="0.2">
      <c r="A3255" s="26">
        <v>8700</v>
      </c>
      <c r="B3255" s="26">
        <v>12956</v>
      </c>
      <c r="C3255" s="26" t="s">
        <v>925</v>
      </c>
      <c r="D3255" s="26" t="s">
        <v>926</v>
      </c>
      <c r="E3255" s="26" t="s">
        <v>204</v>
      </c>
      <c r="F3255" s="26" t="s">
        <v>927</v>
      </c>
      <c r="G3255" s="26" t="s">
        <v>928</v>
      </c>
      <c r="H3255" s="26" t="s">
        <v>69</v>
      </c>
      <c r="I3255" s="26" t="s">
        <v>114</v>
      </c>
      <c r="J3255" s="26" t="s">
        <v>56</v>
      </c>
      <c r="K3255" s="26" t="s">
        <v>97</v>
      </c>
      <c r="L3255" s="26" t="s">
        <v>433</v>
      </c>
      <c r="M3255" s="26" t="s">
        <v>218</v>
      </c>
      <c r="N3255" s="26" t="s">
        <v>475</v>
      </c>
      <c r="O3255" s="26" t="s">
        <v>57</v>
      </c>
      <c r="P3255" s="26" t="s">
        <v>929</v>
      </c>
      <c r="Q3255" s="26" t="s">
        <v>75</v>
      </c>
      <c r="R3255" s="26" t="s">
        <v>54</v>
      </c>
      <c r="S3255" s="26" t="s">
        <v>538</v>
      </c>
      <c r="T3255" s="54">
        <v>3.7610000000000001</v>
      </c>
      <c r="U3255" s="36" t="s">
        <v>930</v>
      </c>
      <c r="V3255" s="43">
        <v>6.25E-2</v>
      </c>
      <c r="W3255" s="43">
        <v>6.4180000000000001E-2</v>
      </c>
      <c r="X3255" s="26" t="s">
        <v>347</v>
      </c>
      <c r="Z3255" s="42">
        <v>869500</v>
      </c>
      <c r="AA3255" s="42">
        <v>3.7964000000000002</v>
      </c>
      <c r="AB3255" s="42">
        <v>87.914199999999994</v>
      </c>
      <c r="AC3255" s="42">
        <v>0</v>
      </c>
      <c r="AD3255" s="42">
        <v>2902.0211899999999</v>
      </c>
      <c r="AG3255" s="26" t="s">
        <v>15</v>
      </c>
      <c r="AH3255" s="43">
        <v>2.8312404829999999E-3</v>
      </c>
      <c r="AI3255" s="43">
        <v>6.1317513339999999E-3</v>
      </c>
      <c r="AJ3255" s="43">
        <v>2.1774086986003647E-3</v>
      </c>
    </row>
    <row r="3256" spans="1:36" x14ac:dyDescent="0.2">
      <c r="A3256" s="26">
        <v>8700</v>
      </c>
      <c r="B3256" s="26">
        <v>12956</v>
      </c>
      <c r="C3256" s="26" t="s">
        <v>925</v>
      </c>
      <c r="D3256" s="26" t="s">
        <v>2304</v>
      </c>
      <c r="E3256" s="26" t="s">
        <v>204</v>
      </c>
      <c r="F3256" s="26" t="s">
        <v>2305</v>
      </c>
      <c r="G3256" s="26" t="s">
        <v>2306</v>
      </c>
      <c r="H3256" s="26" t="s">
        <v>69</v>
      </c>
      <c r="I3256" s="26" t="s">
        <v>114</v>
      </c>
      <c r="J3256" s="26" t="s">
        <v>56</v>
      </c>
      <c r="K3256" s="26" t="s">
        <v>97</v>
      </c>
      <c r="L3256" s="26" t="s">
        <v>433</v>
      </c>
      <c r="M3256" s="26" t="s">
        <v>218</v>
      </c>
      <c r="N3256" s="26" t="s">
        <v>475</v>
      </c>
      <c r="O3256" s="26" t="s">
        <v>57</v>
      </c>
      <c r="P3256" s="26" t="s">
        <v>929</v>
      </c>
      <c r="Q3256" s="26" t="s">
        <v>75</v>
      </c>
      <c r="R3256" s="26" t="s">
        <v>54</v>
      </c>
      <c r="S3256" s="26" t="s">
        <v>538</v>
      </c>
      <c r="T3256" s="54">
        <v>4.4459999999999997</v>
      </c>
      <c r="U3256" s="36" t="s">
        <v>670</v>
      </c>
      <c r="V3256" s="43">
        <v>6.25E-2</v>
      </c>
      <c r="W3256" s="43">
        <v>6.4630000000000007E-2</v>
      </c>
      <c r="X3256" s="26" t="s">
        <v>347</v>
      </c>
      <c r="Z3256" s="42">
        <v>562000</v>
      </c>
      <c r="AA3256" s="42">
        <v>3.7964000000000002</v>
      </c>
      <c r="AB3256" s="42">
        <v>98.185000000000002</v>
      </c>
      <c r="AC3256" s="42">
        <v>0</v>
      </c>
      <c r="AD3256" s="42">
        <v>2094.8523799999998</v>
      </c>
      <c r="AG3256" s="26" t="s">
        <v>15</v>
      </c>
      <c r="AH3256" s="43">
        <v>1.6859136809999999E-3</v>
      </c>
      <c r="AI3256" s="43">
        <v>4.4262646730000004E-3</v>
      </c>
      <c r="AJ3256" s="43">
        <v>1.5717837658158784E-3</v>
      </c>
    </row>
    <row r="3257" spans="1:36" x14ac:dyDescent="0.2">
      <c r="A3257" s="26">
        <v>8700</v>
      </c>
      <c r="B3257" s="26">
        <v>14483</v>
      </c>
      <c r="C3257" s="26" t="s">
        <v>936</v>
      </c>
      <c r="D3257" s="26">
        <v>520043605</v>
      </c>
      <c r="E3257" s="26" t="s">
        <v>203</v>
      </c>
      <c r="F3257" s="26" t="s">
        <v>937</v>
      </c>
      <c r="G3257" s="26" t="s">
        <v>938</v>
      </c>
      <c r="H3257" s="26" t="s">
        <v>69</v>
      </c>
      <c r="I3257" s="26" t="s">
        <v>113</v>
      </c>
      <c r="J3257" s="26" t="s">
        <v>51</v>
      </c>
      <c r="K3257" s="26" t="s">
        <v>51</v>
      </c>
      <c r="L3257" s="26" t="s">
        <v>433</v>
      </c>
      <c r="M3257" s="26" t="s">
        <v>165</v>
      </c>
      <c r="N3257" s="26" t="s">
        <v>138</v>
      </c>
      <c r="O3257" s="26" t="s">
        <v>57</v>
      </c>
      <c r="P3257" s="26" t="s">
        <v>733</v>
      </c>
      <c r="Q3257" s="26" t="s">
        <v>59</v>
      </c>
      <c r="R3257" s="26" t="s">
        <v>54</v>
      </c>
      <c r="S3257" s="26" t="s">
        <v>531</v>
      </c>
      <c r="T3257" s="54">
        <v>5.4020000000000001</v>
      </c>
      <c r="U3257" s="36" t="s">
        <v>939</v>
      </c>
      <c r="V3257" s="43">
        <v>5.1499999999999997E-2</v>
      </c>
      <c r="W3257" s="43">
        <v>4.2799999999999998E-2</v>
      </c>
      <c r="X3257" s="26" t="s">
        <v>347</v>
      </c>
      <c r="Z3257" s="42">
        <v>224540.67</v>
      </c>
      <c r="AA3257" s="42">
        <v>1</v>
      </c>
      <c r="AB3257" s="42">
        <v>146.41</v>
      </c>
      <c r="AC3257" s="42">
        <v>0</v>
      </c>
      <c r="AD3257" s="42">
        <v>328.74999000000003</v>
      </c>
      <c r="AG3257" s="26" t="s">
        <v>15</v>
      </c>
      <c r="AH3257" s="43">
        <v>8.7661491078418896E-5</v>
      </c>
      <c r="AI3257" s="43">
        <v>2.1885257900000001E-3</v>
      </c>
      <c r="AJ3257" s="43">
        <v>1.5808129912404446E-3</v>
      </c>
    </row>
    <row r="3258" spans="1:36" x14ac:dyDescent="0.2">
      <c r="A3258" s="26">
        <v>8700</v>
      </c>
      <c r="B3258" s="26">
        <v>14483</v>
      </c>
      <c r="C3258" s="26" t="s">
        <v>721</v>
      </c>
      <c r="D3258" s="26">
        <v>520036104</v>
      </c>
      <c r="E3258" s="26" t="s">
        <v>203</v>
      </c>
      <c r="F3258" s="26" t="s">
        <v>755</v>
      </c>
      <c r="G3258" s="26" t="s">
        <v>756</v>
      </c>
      <c r="H3258" s="26" t="s">
        <v>69</v>
      </c>
      <c r="I3258" s="26" t="s">
        <v>113</v>
      </c>
      <c r="J3258" s="26" t="s">
        <v>51</v>
      </c>
      <c r="K3258" s="26" t="s">
        <v>51</v>
      </c>
      <c r="L3258" s="26" t="s">
        <v>433</v>
      </c>
      <c r="M3258" s="26" t="s">
        <v>165</v>
      </c>
      <c r="N3258" s="26" t="s">
        <v>84</v>
      </c>
      <c r="O3258" s="26" t="s">
        <v>57</v>
      </c>
      <c r="P3258" s="26" t="s">
        <v>724</v>
      </c>
      <c r="Q3258" s="26" t="s">
        <v>59</v>
      </c>
      <c r="R3258" s="26" t="s">
        <v>54</v>
      </c>
      <c r="S3258" s="26" t="s">
        <v>531</v>
      </c>
      <c r="T3258" s="54">
        <v>0.247</v>
      </c>
      <c r="U3258" s="36">
        <v>45661</v>
      </c>
      <c r="V3258" s="43">
        <v>4.3400000000000001E-2</v>
      </c>
      <c r="W3258" s="43">
        <v>3.3700000000000001E-2</v>
      </c>
      <c r="X3258" s="26" t="s">
        <v>347</v>
      </c>
      <c r="Z3258" s="42">
        <v>119935</v>
      </c>
      <c r="AA3258" s="42">
        <v>1</v>
      </c>
      <c r="AB3258" s="42">
        <v>116.76</v>
      </c>
      <c r="AC3258" s="42">
        <v>0</v>
      </c>
      <c r="AD3258" s="42">
        <v>140.03611000000001</v>
      </c>
      <c r="AG3258" s="26" t="s">
        <v>15</v>
      </c>
      <c r="AH3258" s="43">
        <v>2.7572547899999998E-4</v>
      </c>
      <c r="AI3258" s="43">
        <v>9.3223619000000002E-4</v>
      </c>
      <c r="AJ3258" s="43">
        <v>6.7337158529122974E-4</v>
      </c>
    </row>
    <row r="3259" spans="1:36" x14ac:dyDescent="0.2">
      <c r="A3259" s="26">
        <v>8700</v>
      </c>
      <c r="B3259" s="26">
        <v>14483</v>
      </c>
      <c r="C3259" s="26" t="s">
        <v>940</v>
      </c>
      <c r="D3259" s="26">
        <v>510381601</v>
      </c>
      <c r="E3259" s="26" t="s">
        <v>203</v>
      </c>
      <c r="F3259" s="26" t="s">
        <v>941</v>
      </c>
      <c r="G3259" s="26" t="s">
        <v>942</v>
      </c>
      <c r="H3259" s="26" t="s">
        <v>69</v>
      </c>
      <c r="I3259" s="26" t="s">
        <v>112</v>
      </c>
      <c r="J3259" s="26" t="s">
        <v>51</v>
      </c>
      <c r="K3259" s="26" t="s">
        <v>51</v>
      </c>
      <c r="L3259" s="26" t="s">
        <v>433</v>
      </c>
      <c r="M3259" s="26" t="s">
        <v>165</v>
      </c>
      <c r="N3259" s="26" t="s">
        <v>84</v>
      </c>
      <c r="O3259" s="26" t="s">
        <v>57</v>
      </c>
      <c r="P3259" s="26" t="s">
        <v>724</v>
      </c>
      <c r="Q3259" s="26" t="s">
        <v>59</v>
      </c>
      <c r="R3259" s="26" t="s">
        <v>54</v>
      </c>
      <c r="S3259" s="26" t="s">
        <v>531</v>
      </c>
      <c r="T3259" s="54">
        <v>0.35599999999999998</v>
      </c>
      <c r="U3259" s="36">
        <v>45966</v>
      </c>
      <c r="V3259" s="43">
        <v>4.2000000000000003E-2</v>
      </c>
      <c r="W3259" s="43">
        <v>5.3600000000000002E-2</v>
      </c>
      <c r="X3259" s="26" t="s">
        <v>347</v>
      </c>
      <c r="Z3259" s="42">
        <v>25000</v>
      </c>
      <c r="AA3259" s="42">
        <v>1</v>
      </c>
      <c r="AB3259" s="42">
        <v>100.22</v>
      </c>
      <c r="AC3259" s="42">
        <v>0</v>
      </c>
      <c r="AD3259" s="42">
        <v>25.055</v>
      </c>
      <c r="AG3259" s="26" t="s">
        <v>15</v>
      </c>
      <c r="AH3259" s="43">
        <v>2.0711274800000001E-4</v>
      </c>
      <c r="AI3259" s="43">
        <v>1.6679396299999999E-4</v>
      </c>
      <c r="AJ3259" s="43">
        <v>1.2047838996292998E-4</v>
      </c>
    </row>
    <row r="3260" spans="1:36" x14ac:dyDescent="0.2">
      <c r="A3260" s="26">
        <v>8700</v>
      </c>
      <c r="B3260" s="26">
        <v>14483</v>
      </c>
      <c r="C3260" s="26" t="s">
        <v>766</v>
      </c>
      <c r="D3260" s="26">
        <v>520026683</v>
      </c>
      <c r="E3260" s="26" t="s">
        <v>203</v>
      </c>
      <c r="F3260" s="26" t="s">
        <v>952</v>
      </c>
      <c r="G3260" s="26" t="s">
        <v>953</v>
      </c>
      <c r="H3260" s="26" t="s">
        <v>69</v>
      </c>
      <c r="I3260" s="26" t="s">
        <v>113</v>
      </c>
      <c r="J3260" s="26" t="s">
        <v>51</v>
      </c>
      <c r="K3260" s="26" t="s">
        <v>51</v>
      </c>
      <c r="L3260" s="26" t="s">
        <v>433</v>
      </c>
      <c r="M3260" s="26" t="s">
        <v>165</v>
      </c>
      <c r="N3260" s="26" t="s">
        <v>357</v>
      </c>
      <c r="O3260" s="26" t="s">
        <v>57</v>
      </c>
      <c r="P3260" s="26" t="s">
        <v>728</v>
      </c>
      <c r="Q3260" s="26" t="s">
        <v>59</v>
      </c>
      <c r="R3260" s="26" t="s">
        <v>54</v>
      </c>
      <c r="S3260" s="26" t="s">
        <v>531</v>
      </c>
      <c r="T3260" s="54">
        <v>1.9319999999999999</v>
      </c>
      <c r="U3260" s="36">
        <v>46790</v>
      </c>
      <c r="V3260" s="43">
        <v>3.2000000000000001E-2</v>
      </c>
      <c r="W3260" s="43">
        <v>2.4400000000000002E-2</v>
      </c>
      <c r="X3260" s="26" t="s">
        <v>347</v>
      </c>
      <c r="Z3260" s="42">
        <v>669930</v>
      </c>
      <c r="AA3260" s="42">
        <v>1</v>
      </c>
      <c r="AB3260" s="42">
        <v>118.5</v>
      </c>
      <c r="AC3260" s="42">
        <v>0</v>
      </c>
      <c r="AD3260" s="42">
        <v>793.86704999999995</v>
      </c>
      <c r="AG3260" s="26" t="s">
        <v>15</v>
      </c>
      <c r="AH3260" s="43">
        <v>1.2133463199999999E-3</v>
      </c>
      <c r="AI3260" s="43">
        <v>5.2848625590000003E-3</v>
      </c>
      <c r="AJ3260" s="43">
        <v>3.8173547806274527E-3</v>
      </c>
    </row>
    <row r="3261" spans="1:36" x14ac:dyDescent="0.2">
      <c r="A3261" s="26">
        <v>8700</v>
      </c>
      <c r="B3261" s="26">
        <v>14483</v>
      </c>
      <c r="C3261" s="26" t="s">
        <v>954</v>
      </c>
      <c r="D3261" s="26">
        <v>511659401</v>
      </c>
      <c r="E3261" s="26" t="s">
        <v>203</v>
      </c>
      <c r="F3261" s="26" t="s">
        <v>955</v>
      </c>
      <c r="G3261" s="26" t="s">
        <v>956</v>
      </c>
      <c r="H3261" s="26" t="s">
        <v>69</v>
      </c>
      <c r="I3261" s="26" t="s">
        <v>113</v>
      </c>
      <c r="J3261" s="26" t="s">
        <v>51</v>
      </c>
      <c r="K3261" s="26" t="s">
        <v>51</v>
      </c>
      <c r="L3261" s="26" t="s">
        <v>433</v>
      </c>
      <c r="M3261" s="26" t="s">
        <v>165</v>
      </c>
      <c r="N3261" s="26" t="s">
        <v>357</v>
      </c>
      <c r="O3261" s="26" t="s">
        <v>57</v>
      </c>
      <c r="P3261" s="26" t="s">
        <v>728</v>
      </c>
      <c r="Q3261" s="26" t="s">
        <v>59</v>
      </c>
      <c r="R3261" s="26" t="s">
        <v>54</v>
      </c>
      <c r="S3261" s="26" t="s">
        <v>531</v>
      </c>
      <c r="T3261" s="54">
        <v>1.9339999999999999</v>
      </c>
      <c r="U3261" s="36" t="s">
        <v>613</v>
      </c>
      <c r="V3261" s="43">
        <v>2.3400000000000001E-2</v>
      </c>
      <c r="W3261" s="43">
        <v>2.6800000000000001E-2</v>
      </c>
      <c r="X3261" s="26" t="s">
        <v>347</v>
      </c>
      <c r="Z3261" s="42">
        <v>468356.52</v>
      </c>
      <c r="AA3261" s="42">
        <v>1</v>
      </c>
      <c r="AB3261" s="42">
        <v>116.51</v>
      </c>
      <c r="AC3261" s="42">
        <v>0</v>
      </c>
      <c r="AD3261" s="42">
        <v>545.68218000000002</v>
      </c>
      <c r="AG3261" s="26" t="s">
        <v>15</v>
      </c>
      <c r="AH3261" s="43">
        <v>2.2201651299999999E-4</v>
      </c>
      <c r="AI3261" s="43">
        <v>3.632667865E-3</v>
      </c>
      <c r="AJ3261" s="43">
        <v>2.6239437428801343E-3</v>
      </c>
    </row>
    <row r="3262" spans="1:36" x14ac:dyDescent="0.2">
      <c r="A3262" s="26">
        <v>8700</v>
      </c>
      <c r="B3262" s="26">
        <v>14483</v>
      </c>
      <c r="C3262" s="26" t="s">
        <v>705</v>
      </c>
      <c r="D3262" s="26">
        <v>510960719</v>
      </c>
      <c r="E3262" s="26" t="s">
        <v>203</v>
      </c>
      <c r="F3262" s="26" t="s">
        <v>760</v>
      </c>
      <c r="G3262" s="26" t="s">
        <v>761</v>
      </c>
      <c r="H3262" s="26" t="s">
        <v>69</v>
      </c>
      <c r="I3262" s="26" t="s">
        <v>113</v>
      </c>
      <c r="J3262" s="26" t="s">
        <v>51</v>
      </c>
      <c r="K3262" s="26" t="s">
        <v>51</v>
      </c>
      <c r="L3262" s="26" t="s">
        <v>433</v>
      </c>
      <c r="M3262" s="26" t="s">
        <v>165</v>
      </c>
      <c r="N3262" s="26" t="s">
        <v>357</v>
      </c>
      <c r="O3262" s="26" t="s">
        <v>57</v>
      </c>
      <c r="P3262" s="26" t="s">
        <v>762</v>
      </c>
      <c r="Q3262" s="26" t="s">
        <v>59</v>
      </c>
      <c r="R3262" s="26" t="s">
        <v>54</v>
      </c>
      <c r="S3262" s="26" t="s">
        <v>531</v>
      </c>
      <c r="T3262" s="54">
        <v>0.247</v>
      </c>
      <c r="U3262" s="36">
        <v>45661</v>
      </c>
      <c r="V3262" s="43">
        <v>6.4999999999999997E-3</v>
      </c>
      <c r="W3262" s="43">
        <v>2.9700000000000001E-2</v>
      </c>
      <c r="X3262" s="26" t="s">
        <v>347</v>
      </c>
      <c r="Z3262" s="42">
        <v>217500</v>
      </c>
      <c r="AA3262" s="42">
        <v>1</v>
      </c>
      <c r="AB3262" s="42">
        <v>114.76</v>
      </c>
      <c r="AC3262" s="42">
        <v>0</v>
      </c>
      <c r="AD3262" s="42">
        <v>249.60300000000001</v>
      </c>
      <c r="AG3262" s="26" t="s">
        <v>15</v>
      </c>
      <c r="AH3262" s="43">
        <v>3.9843290300000002E-4</v>
      </c>
      <c r="AI3262" s="43">
        <v>1.661635344E-3</v>
      </c>
      <c r="AJ3262" s="43">
        <v>1.2002301963646863E-3</v>
      </c>
    </row>
    <row r="3263" spans="1:36" x14ac:dyDescent="0.2">
      <c r="A3263" s="26">
        <v>8700</v>
      </c>
      <c r="B3263" s="26">
        <v>14483</v>
      </c>
      <c r="C3263" s="26" t="s">
        <v>959</v>
      </c>
      <c r="D3263" s="26">
        <v>514892801</v>
      </c>
      <c r="E3263" s="26" t="s">
        <v>203</v>
      </c>
      <c r="F3263" s="26" t="s">
        <v>960</v>
      </c>
      <c r="G3263" s="26" t="s">
        <v>961</v>
      </c>
      <c r="H3263" s="26" t="s">
        <v>69</v>
      </c>
      <c r="I3263" s="26" t="s">
        <v>112</v>
      </c>
      <c r="J3263" s="26" t="s">
        <v>51</v>
      </c>
      <c r="K3263" s="26" t="s">
        <v>51</v>
      </c>
      <c r="L3263" s="26" t="s">
        <v>433</v>
      </c>
      <c r="M3263" s="26" t="s">
        <v>165</v>
      </c>
      <c r="N3263" s="26" t="s">
        <v>136</v>
      </c>
      <c r="O3263" s="26" t="s">
        <v>57</v>
      </c>
      <c r="P3263" s="26" t="s">
        <v>737</v>
      </c>
      <c r="Q3263" s="26" t="s">
        <v>59</v>
      </c>
      <c r="R3263" s="26" t="s">
        <v>54</v>
      </c>
      <c r="S3263" s="26" t="s">
        <v>531</v>
      </c>
      <c r="T3263" s="54">
        <v>0.74</v>
      </c>
      <c r="U3263" s="36">
        <v>45667</v>
      </c>
      <c r="V3263" s="43">
        <v>3.3500000000000002E-2</v>
      </c>
      <c r="W3263" s="43">
        <v>5.3999999999999999E-2</v>
      </c>
      <c r="X3263" s="26" t="s">
        <v>347</v>
      </c>
      <c r="Z3263" s="42">
        <v>147500</v>
      </c>
      <c r="AA3263" s="42">
        <v>1</v>
      </c>
      <c r="AB3263" s="42">
        <v>99.41</v>
      </c>
      <c r="AC3263" s="42">
        <v>0</v>
      </c>
      <c r="AD3263" s="42">
        <v>146.62975</v>
      </c>
      <c r="AG3263" s="26" t="s">
        <v>15</v>
      </c>
      <c r="AH3263" s="43">
        <v>2.14647861E-3</v>
      </c>
      <c r="AI3263" s="43">
        <v>9.7613079600000004E-4</v>
      </c>
      <c r="AJ3263" s="43">
        <v>7.0507747757601012E-4</v>
      </c>
    </row>
    <row r="3264" spans="1:36" x14ac:dyDescent="0.2">
      <c r="A3264" s="26">
        <v>8700</v>
      </c>
      <c r="B3264" s="26">
        <v>14483</v>
      </c>
      <c r="C3264" s="26" t="s">
        <v>730</v>
      </c>
      <c r="D3264" s="26">
        <v>514065283</v>
      </c>
      <c r="E3264" s="26" t="s">
        <v>203</v>
      </c>
      <c r="F3264" s="26" t="s">
        <v>962</v>
      </c>
      <c r="G3264" s="26" t="s">
        <v>963</v>
      </c>
      <c r="H3264" s="26" t="s">
        <v>69</v>
      </c>
      <c r="I3264" s="26" t="s">
        <v>112</v>
      </c>
      <c r="J3264" s="26" t="s">
        <v>51</v>
      </c>
      <c r="K3264" s="26" t="s">
        <v>51</v>
      </c>
      <c r="L3264" s="26" t="s">
        <v>433</v>
      </c>
      <c r="M3264" s="26" t="s">
        <v>165</v>
      </c>
      <c r="N3264" s="26" t="s">
        <v>68</v>
      </c>
      <c r="O3264" s="26" t="s">
        <v>57</v>
      </c>
      <c r="P3264" s="26" t="s">
        <v>733</v>
      </c>
      <c r="Q3264" s="26" t="s">
        <v>59</v>
      </c>
      <c r="R3264" s="26" t="s">
        <v>54</v>
      </c>
      <c r="S3264" s="26" t="s">
        <v>531</v>
      </c>
      <c r="T3264" s="54">
        <v>0.89600000000000002</v>
      </c>
      <c r="U3264" s="36">
        <v>46031</v>
      </c>
      <c r="V3264" s="43">
        <v>2.75E-2</v>
      </c>
      <c r="W3264" s="43">
        <v>4.9099999999999998E-2</v>
      </c>
      <c r="X3264" s="26" t="s">
        <v>347</v>
      </c>
      <c r="Z3264" s="42">
        <v>98333.46</v>
      </c>
      <c r="AA3264" s="42">
        <v>1</v>
      </c>
      <c r="AB3264" s="42">
        <v>99.07</v>
      </c>
      <c r="AC3264" s="42">
        <v>0</v>
      </c>
      <c r="AD3264" s="42">
        <v>97.418959999999998</v>
      </c>
      <c r="AG3264" s="26" t="s">
        <v>15</v>
      </c>
      <c r="AH3264" s="43">
        <v>5.4512645199999998E-4</v>
      </c>
      <c r="AI3264" s="43">
        <v>6.4852901199999996E-4</v>
      </c>
      <c r="AJ3264" s="43">
        <v>4.6844459998655267E-4</v>
      </c>
    </row>
    <row r="3265" spans="1:36" x14ac:dyDescent="0.2">
      <c r="A3265" s="26">
        <v>8700</v>
      </c>
      <c r="B3265" s="26">
        <v>14483</v>
      </c>
      <c r="C3265" s="26" t="s">
        <v>964</v>
      </c>
      <c r="D3265" s="26">
        <v>513821488</v>
      </c>
      <c r="E3265" s="26" t="s">
        <v>203</v>
      </c>
      <c r="F3265" s="26" t="s">
        <v>965</v>
      </c>
      <c r="G3265" s="26" t="s">
        <v>966</v>
      </c>
      <c r="H3265" s="26" t="s">
        <v>69</v>
      </c>
      <c r="I3265" s="26" t="s">
        <v>113</v>
      </c>
      <c r="J3265" s="26" t="s">
        <v>51</v>
      </c>
      <c r="K3265" s="26" t="s">
        <v>51</v>
      </c>
      <c r="L3265" s="26" t="s">
        <v>433</v>
      </c>
      <c r="M3265" s="26" t="s">
        <v>165</v>
      </c>
      <c r="N3265" s="26" t="s">
        <v>357</v>
      </c>
      <c r="O3265" s="26" t="s">
        <v>57</v>
      </c>
      <c r="P3265" s="26" t="s">
        <v>728</v>
      </c>
      <c r="Q3265" s="26" t="s">
        <v>59</v>
      </c>
      <c r="R3265" s="26" t="s">
        <v>54</v>
      </c>
      <c r="S3265" s="26" t="s">
        <v>531</v>
      </c>
      <c r="T3265" s="54">
        <v>1.883</v>
      </c>
      <c r="U3265" s="36" t="s">
        <v>967</v>
      </c>
      <c r="V3265" s="43">
        <v>0.04</v>
      </c>
      <c r="W3265" s="43">
        <v>2.69E-2</v>
      </c>
      <c r="X3265" s="26" t="s">
        <v>347</v>
      </c>
      <c r="Z3265" s="42">
        <v>623779.52</v>
      </c>
      <c r="AA3265" s="42">
        <v>1</v>
      </c>
      <c r="AB3265" s="42">
        <v>120.13</v>
      </c>
      <c r="AC3265" s="42">
        <v>0</v>
      </c>
      <c r="AD3265" s="42">
        <v>749.34634000000005</v>
      </c>
      <c r="AG3265" s="26" t="s">
        <v>15</v>
      </c>
      <c r="AH3265" s="43">
        <v>6.48046922E-4</v>
      </c>
      <c r="AI3265" s="43">
        <v>4.9884831669999999E-3</v>
      </c>
      <c r="AJ3265" s="43">
        <v>3.6032744189907935E-3</v>
      </c>
    </row>
    <row r="3266" spans="1:36" x14ac:dyDescent="0.2">
      <c r="A3266" s="26">
        <v>8700</v>
      </c>
      <c r="B3266" s="26">
        <v>14483</v>
      </c>
      <c r="C3266" s="26" t="s">
        <v>1048</v>
      </c>
      <c r="D3266" s="26">
        <v>513957472</v>
      </c>
      <c r="E3266" s="26" t="s">
        <v>203</v>
      </c>
      <c r="F3266" s="26" t="s">
        <v>2348</v>
      </c>
      <c r="G3266" s="26" t="s">
        <v>2349</v>
      </c>
      <c r="H3266" s="26" t="s">
        <v>69</v>
      </c>
      <c r="I3266" s="26" t="s">
        <v>112</v>
      </c>
      <c r="J3266" s="26" t="s">
        <v>51</v>
      </c>
      <c r="K3266" s="26" t="s">
        <v>51</v>
      </c>
      <c r="L3266" s="26" t="s">
        <v>433</v>
      </c>
      <c r="M3266" s="26" t="s">
        <v>165</v>
      </c>
      <c r="N3266" s="26" t="s">
        <v>357</v>
      </c>
      <c r="O3266" s="26" t="s">
        <v>57</v>
      </c>
      <c r="P3266" s="26" t="s">
        <v>1051</v>
      </c>
      <c r="Q3266" s="26" t="s">
        <v>64</v>
      </c>
      <c r="R3266" s="26" t="s">
        <v>54</v>
      </c>
      <c r="S3266" s="26" t="s">
        <v>531</v>
      </c>
      <c r="T3266" s="54">
        <v>8.2000000000000003E-2</v>
      </c>
      <c r="U3266" s="36" t="s">
        <v>924</v>
      </c>
      <c r="V3266" s="43">
        <v>4.3499999999999997E-2</v>
      </c>
      <c r="W3266" s="43">
        <v>5.1999999999999998E-2</v>
      </c>
      <c r="X3266" s="26" t="s">
        <v>347</v>
      </c>
      <c r="Z3266" s="42">
        <v>49009.29</v>
      </c>
      <c r="AA3266" s="42">
        <v>1</v>
      </c>
      <c r="AB3266" s="42">
        <v>101.75</v>
      </c>
      <c r="AC3266" s="42">
        <v>0</v>
      </c>
      <c r="AD3266" s="42">
        <v>49.866950000000003</v>
      </c>
      <c r="AG3266" s="26" t="s">
        <v>15</v>
      </c>
      <c r="AH3266" s="43">
        <v>7.9586150499999996E-4</v>
      </c>
      <c r="AI3266" s="43">
        <v>3.3196991400000003E-4</v>
      </c>
      <c r="AJ3266" s="43">
        <v>2.3978806020203281E-4</v>
      </c>
    </row>
    <row r="3267" spans="1:36" x14ac:dyDescent="0.2">
      <c r="A3267" s="26">
        <v>8700</v>
      </c>
      <c r="B3267" s="26">
        <v>14483</v>
      </c>
      <c r="C3267" s="26" t="s">
        <v>766</v>
      </c>
      <c r="D3267" s="26">
        <v>520026683</v>
      </c>
      <c r="E3267" s="26" t="s">
        <v>203</v>
      </c>
      <c r="F3267" s="26" t="s">
        <v>767</v>
      </c>
      <c r="G3267" s="26" t="s">
        <v>768</v>
      </c>
      <c r="H3267" s="26" t="s">
        <v>69</v>
      </c>
      <c r="I3267" s="26" t="s">
        <v>112</v>
      </c>
      <c r="J3267" s="26" t="s">
        <v>51</v>
      </c>
      <c r="K3267" s="26" t="s">
        <v>51</v>
      </c>
      <c r="L3267" s="26" t="s">
        <v>433</v>
      </c>
      <c r="M3267" s="26" t="s">
        <v>165</v>
      </c>
      <c r="N3267" s="26" t="s">
        <v>357</v>
      </c>
      <c r="O3267" s="26" t="s">
        <v>57</v>
      </c>
      <c r="P3267" s="26" t="s">
        <v>728</v>
      </c>
      <c r="Q3267" s="26" t="s">
        <v>59</v>
      </c>
      <c r="R3267" s="26" t="s">
        <v>54</v>
      </c>
      <c r="S3267" s="26" t="s">
        <v>531</v>
      </c>
      <c r="T3267" s="54">
        <v>1.008</v>
      </c>
      <c r="U3267" s="36">
        <v>46113</v>
      </c>
      <c r="V3267" s="43">
        <v>3.39E-2</v>
      </c>
      <c r="W3267" s="43">
        <v>4.4299999999999999E-2</v>
      </c>
      <c r="X3267" s="26" t="s">
        <v>347</v>
      </c>
      <c r="Z3267" s="42">
        <v>428666.67</v>
      </c>
      <c r="AA3267" s="42">
        <v>1</v>
      </c>
      <c r="AB3267" s="42">
        <v>98.97</v>
      </c>
      <c r="AC3267" s="42">
        <v>16.739429999999999</v>
      </c>
      <c r="AD3267" s="42">
        <v>440.99083000000002</v>
      </c>
      <c r="AG3267" s="26" t="s">
        <v>15</v>
      </c>
      <c r="AH3267" s="43">
        <v>2.6237484619999999E-3</v>
      </c>
      <c r="AI3267" s="43">
        <v>2.9357257309999998E-3</v>
      </c>
      <c r="AJ3267" s="43">
        <v>2.1205294426987096E-3</v>
      </c>
    </row>
    <row r="3268" spans="1:36" x14ac:dyDescent="0.2">
      <c r="A3268" s="26">
        <v>8700</v>
      </c>
      <c r="B3268" s="26">
        <v>14483</v>
      </c>
      <c r="C3268" s="26" t="s">
        <v>964</v>
      </c>
      <c r="D3268" s="26">
        <v>513821488</v>
      </c>
      <c r="E3268" s="26" t="s">
        <v>203</v>
      </c>
      <c r="F3268" s="26" t="s">
        <v>968</v>
      </c>
      <c r="G3268" s="26" t="s">
        <v>969</v>
      </c>
      <c r="H3268" s="26" t="s">
        <v>69</v>
      </c>
      <c r="I3268" s="26" t="s">
        <v>113</v>
      </c>
      <c r="J3268" s="26" t="s">
        <v>51</v>
      </c>
      <c r="K3268" s="26" t="s">
        <v>51</v>
      </c>
      <c r="L3268" s="26" t="s">
        <v>433</v>
      </c>
      <c r="M3268" s="26" t="s">
        <v>165</v>
      </c>
      <c r="N3268" s="26" t="s">
        <v>357</v>
      </c>
      <c r="O3268" s="26" t="s">
        <v>57</v>
      </c>
      <c r="P3268" s="26" t="s">
        <v>728</v>
      </c>
      <c r="Q3268" s="26" t="s">
        <v>59</v>
      </c>
      <c r="R3268" s="26" t="s">
        <v>54</v>
      </c>
      <c r="S3268" s="26" t="s">
        <v>531</v>
      </c>
      <c r="T3268" s="54">
        <v>3.2320000000000002</v>
      </c>
      <c r="U3268" s="36" t="s">
        <v>970</v>
      </c>
      <c r="V3268" s="43">
        <v>3.5000000000000003E-2</v>
      </c>
      <c r="W3268" s="43">
        <v>2.7400000000000001E-2</v>
      </c>
      <c r="X3268" s="26" t="s">
        <v>347</v>
      </c>
      <c r="Z3268" s="42">
        <v>485078.53</v>
      </c>
      <c r="AA3268" s="42">
        <v>1</v>
      </c>
      <c r="AB3268" s="42">
        <v>121.21</v>
      </c>
      <c r="AC3268" s="42">
        <v>0</v>
      </c>
      <c r="AD3268" s="42">
        <v>587.96369000000004</v>
      </c>
      <c r="AG3268" s="26" t="s">
        <v>15</v>
      </c>
      <c r="AH3268" s="43">
        <v>5.6331806699999999E-4</v>
      </c>
      <c r="AI3268" s="43">
        <v>3.91414065E-3</v>
      </c>
      <c r="AJ3268" s="43">
        <v>2.8272567841893148E-3</v>
      </c>
    </row>
    <row r="3269" spans="1:36" x14ac:dyDescent="0.2">
      <c r="A3269" s="26">
        <v>8700</v>
      </c>
      <c r="B3269" s="26">
        <v>14483</v>
      </c>
      <c r="C3269" s="26" t="s">
        <v>705</v>
      </c>
      <c r="D3269" s="26">
        <v>510960719</v>
      </c>
      <c r="E3269" s="26" t="s">
        <v>203</v>
      </c>
      <c r="F3269" s="26" t="s">
        <v>971</v>
      </c>
      <c r="G3269" s="26" t="s">
        <v>972</v>
      </c>
      <c r="H3269" s="26" t="s">
        <v>69</v>
      </c>
      <c r="I3269" s="26" t="s">
        <v>113</v>
      </c>
      <c r="J3269" s="26" t="s">
        <v>51</v>
      </c>
      <c r="K3269" s="26" t="s">
        <v>51</v>
      </c>
      <c r="L3269" s="26" t="s">
        <v>433</v>
      </c>
      <c r="M3269" s="26" t="s">
        <v>165</v>
      </c>
      <c r="N3269" s="26" t="s">
        <v>357</v>
      </c>
      <c r="O3269" s="26" t="s">
        <v>57</v>
      </c>
      <c r="P3269" s="26" t="s">
        <v>708</v>
      </c>
      <c r="Q3269" s="26" t="s">
        <v>64</v>
      </c>
      <c r="R3269" s="26" t="s">
        <v>54</v>
      </c>
      <c r="S3269" s="26" t="s">
        <v>531</v>
      </c>
      <c r="T3269" s="54">
        <v>2.9140000000000001</v>
      </c>
      <c r="U3269" s="36">
        <v>47610</v>
      </c>
      <c r="V3269" s="43">
        <v>1.34E-2</v>
      </c>
      <c r="W3269" s="43">
        <v>2.58E-2</v>
      </c>
      <c r="X3269" s="26" t="s">
        <v>347</v>
      </c>
      <c r="Z3269" s="42">
        <v>699854.99</v>
      </c>
      <c r="AA3269" s="42">
        <v>1</v>
      </c>
      <c r="AB3269" s="42">
        <v>112.66</v>
      </c>
      <c r="AC3269" s="42">
        <v>7.8479599999999996</v>
      </c>
      <c r="AD3269" s="42">
        <v>796.30458999999996</v>
      </c>
      <c r="AG3269" s="26" t="s">
        <v>15</v>
      </c>
      <c r="AH3269" s="43">
        <v>2.8803273099999998E-4</v>
      </c>
      <c r="AI3269" s="43">
        <v>5.3010895379999997E-3</v>
      </c>
      <c r="AJ3269" s="43">
        <v>3.829075830105411E-3</v>
      </c>
    </row>
    <row r="3270" spans="1:36" x14ac:dyDescent="0.2">
      <c r="A3270" s="26">
        <v>8700</v>
      </c>
      <c r="B3270" s="26">
        <v>14483</v>
      </c>
      <c r="C3270" s="26" t="s">
        <v>763</v>
      </c>
      <c r="D3270" s="26">
        <v>513623314</v>
      </c>
      <c r="E3270" s="26" t="s">
        <v>203</v>
      </c>
      <c r="F3270" s="26" t="s">
        <v>973</v>
      </c>
      <c r="G3270" s="26" t="s">
        <v>974</v>
      </c>
      <c r="H3270" s="26" t="s">
        <v>69</v>
      </c>
      <c r="I3270" s="26" t="s">
        <v>113</v>
      </c>
      <c r="J3270" s="26" t="s">
        <v>51</v>
      </c>
      <c r="K3270" s="26" t="s">
        <v>51</v>
      </c>
      <c r="L3270" s="26" t="s">
        <v>433</v>
      </c>
      <c r="M3270" s="26" t="s">
        <v>165</v>
      </c>
      <c r="N3270" s="26" t="s">
        <v>357</v>
      </c>
      <c r="O3270" s="26" t="s">
        <v>57</v>
      </c>
      <c r="P3270" s="26" t="s">
        <v>728</v>
      </c>
      <c r="Q3270" s="26" t="s">
        <v>59</v>
      </c>
      <c r="R3270" s="26" t="s">
        <v>54</v>
      </c>
      <c r="S3270" s="26" t="s">
        <v>531</v>
      </c>
      <c r="T3270" s="54">
        <v>1.1839999999999999</v>
      </c>
      <c r="U3270" s="36">
        <v>46360</v>
      </c>
      <c r="V3270" s="43">
        <v>1.34E-2</v>
      </c>
      <c r="W3270" s="43">
        <v>2.6700000000000002E-2</v>
      </c>
      <c r="X3270" s="26" t="s">
        <v>347</v>
      </c>
      <c r="Z3270" s="42">
        <v>14769.23</v>
      </c>
      <c r="AA3270" s="42">
        <v>1</v>
      </c>
      <c r="AB3270" s="42">
        <v>114.94</v>
      </c>
      <c r="AC3270" s="42">
        <v>0</v>
      </c>
      <c r="AD3270" s="42">
        <v>16.975750000000001</v>
      </c>
      <c r="AG3270" s="26" t="s">
        <v>15</v>
      </c>
      <c r="AH3270" s="43">
        <v>3.0008463112243E-5</v>
      </c>
      <c r="AI3270" s="43">
        <v>1.13009483E-4</v>
      </c>
      <c r="AJ3270" s="43">
        <v>8.1628857649699007E-5</v>
      </c>
    </row>
    <row r="3271" spans="1:36" x14ac:dyDescent="0.2">
      <c r="A3271" s="26">
        <v>8700</v>
      </c>
      <c r="B3271" s="26">
        <v>14483</v>
      </c>
      <c r="C3271" s="26" t="s">
        <v>975</v>
      </c>
      <c r="D3271" s="26">
        <v>520043720</v>
      </c>
      <c r="E3271" s="26" t="s">
        <v>203</v>
      </c>
      <c r="F3271" s="26" t="s">
        <v>976</v>
      </c>
      <c r="G3271" s="26" t="s">
        <v>977</v>
      </c>
      <c r="H3271" s="26" t="s">
        <v>69</v>
      </c>
      <c r="I3271" s="26" t="s">
        <v>112</v>
      </c>
      <c r="J3271" s="26" t="s">
        <v>51</v>
      </c>
      <c r="K3271" s="26" t="s">
        <v>51</v>
      </c>
      <c r="L3271" s="26" t="s">
        <v>433</v>
      </c>
      <c r="M3271" s="26" t="s">
        <v>165</v>
      </c>
      <c r="N3271" s="26" t="s">
        <v>358</v>
      </c>
      <c r="O3271" s="26" t="s">
        <v>57</v>
      </c>
      <c r="P3271" s="26" t="s">
        <v>708</v>
      </c>
      <c r="Q3271" s="26" t="s">
        <v>64</v>
      </c>
      <c r="R3271" s="26" t="s">
        <v>54</v>
      </c>
      <c r="S3271" s="26" t="s">
        <v>531</v>
      </c>
      <c r="T3271" s="54">
        <v>1.8480000000000001</v>
      </c>
      <c r="U3271" s="36" t="s">
        <v>827</v>
      </c>
      <c r="V3271" s="43">
        <v>2.75E-2</v>
      </c>
      <c r="W3271" s="43">
        <v>4.87E-2</v>
      </c>
      <c r="X3271" s="26" t="s">
        <v>347</v>
      </c>
      <c r="Z3271" s="42">
        <v>4507.3100000000004</v>
      </c>
      <c r="AA3271" s="42">
        <v>1</v>
      </c>
      <c r="AB3271" s="42">
        <v>96.34</v>
      </c>
      <c r="AC3271" s="42">
        <v>0</v>
      </c>
      <c r="AD3271" s="42">
        <v>4.3423400000000001</v>
      </c>
      <c r="AG3271" s="26" t="s">
        <v>15</v>
      </c>
      <c r="AH3271" s="43">
        <v>5.8574175719070403E-5</v>
      </c>
      <c r="AI3271" s="43">
        <v>2.89074475192222E-5</v>
      </c>
      <c r="AJ3271" s="43">
        <v>2.0880388420340427E-5</v>
      </c>
    </row>
    <row r="3272" spans="1:36" x14ac:dyDescent="0.2">
      <c r="A3272" s="26">
        <v>8700</v>
      </c>
      <c r="B3272" s="26">
        <v>14483</v>
      </c>
      <c r="C3272" s="26" t="s">
        <v>943</v>
      </c>
      <c r="D3272" s="26">
        <v>513992529</v>
      </c>
      <c r="E3272" s="26" t="s">
        <v>203</v>
      </c>
      <c r="F3272" s="26" t="s">
        <v>978</v>
      </c>
      <c r="G3272" s="26" t="s">
        <v>979</v>
      </c>
      <c r="H3272" s="26" t="s">
        <v>69</v>
      </c>
      <c r="I3272" s="26" t="s">
        <v>113</v>
      </c>
      <c r="J3272" s="26" t="s">
        <v>51</v>
      </c>
      <c r="K3272" s="26" t="s">
        <v>51</v>
      </c>
      <c r="L3272" s="26" t="s">
        <v>433</v>
      </c>
      <c r="M3272" s="26" t="s">
        <v>165</v>
      </c>
      <c r="N3272" s="26" t="s">
        <v>357</v>
      </c>
      <c r="O3272" s="26" t="s">
        <v>57</v>
      </c>
      <c r="P3272" s="26" t="s">
        <v>742</v>
      </c>
      <c r="Q3272" s="26" t="s">
        <v>64</v>
      </c>
      <c r="R3272" s="26" t="s">
        <v>54</v>
      </c>
      <c r="S3272" s="26" t="s">
        <v>531</v>
      </c>
      <c r="T3272" s="54">
        <v>2.6880000000000002</v>
      </c>
      <c r="U3272" s="36" t="s">
        <v>980</v>
      </c>
      <c r="V3272" s="43">
        <v>1.9599999999999999E-2</v>
      </c>
      <c r="W3272" s="43">
        <v>2.69E-2</v>
      </c>
      <c r="X3272" s="26" t="s">
        <v>347</v>
      </c>
      <c r="Z3272" s="42">
        <v>44000</v>
      </c>
      <c r="AA3272" s="42">
        <v>1</v>
      </c>
      <c r="AB3272" s="42">
        <v>114.22</v>
      </c>
      <c r="AC3272" s="42">
        <v>0</v>
      </c>
      <c r="AD3272" s="42">
        <v>50.256799999999998</v>
      </c>
      <c r="AG3272" s="26" t="s">
        <v>15</v>
      </c>
      <c r="AH3272" s="43">
        <v>3.8424841629373497E-5</v>
      </c>
      <c r="AI3272" s="43">
        <v>3.3456518999999999E-4</v>
      </c>
      <c r="AJ3272" s="43">
        <v>2.4166267606022667E-4</v>
      </c>
    </row>
    <row r="3273" spans="1:36" x14ac:dyDescent="0.2">
      <c r="A3273" s="26">
        <v>8700</v>
      </c>
      <c r="B3273" s="26">
        <v>14483</v>
      </c>
      <c r="C3273" s="26" t="s">
        <v>981</v>
      </c>
      <c r="D3273" s="26">
        <v>511930125</v>
      </c>
      <c r="E3273" s="26" t="s">
        <v>203</v>
      </c>
      <c r="F3273" s="26" t="s">
        <v>982</v>
      </c>
      <c r="G3273" s="26" t="s">
        <v>983</v>
      </c>
      <c r="H3273" s="26" t="s">
        <v>69</v>
      </c>
      <c r="I3273" s="26" t="s">
        <v>112</v>
      </c>
      <c r="J3273" s="26" t="s">
        <v>51</v>
      </c>
      <c r="K3273" s="26" t="s">
        <v>51</v>
      </c>
      <c r="L3273" s="26" t="s">
        <v>433</v>
      </c>
      <c r="M3273" s="26" t="s">
        <v>165</v>
      </c>
      <c r="N3273" s="26" t="s">
        <v>133</v>
      </c>
      <c r="O3273" s="26" t="s">
        <v>57</v>
      </c>
      <c r="P3273" s="26" t="s">
        <v>737</v>
      </c>
      <c r="Q3273" s="26" t="s">
        <v>59</v>
      </c>
      <c r="R3273" s="26" t="s">
        <v>54</v>
      </c>
      <c r="S3273" s="26" t="s">
        <v>531</v>
      </c>
      <c r="T3273" s="54">
        <v>0.99099999999999999</v>
      </c>
      <c r="U3273" s="36">
        <v>46149</v>
      </c>
      <c r="V3273" s="43">
        <v>3.5499999999999997E-2</v>
      </c>
      <c r="W3273" s="43">
        <v>4.9700000000000001E-2</v>
      </c>
      <c r="X3273" s="26" t="s">
        <v>347</v>
      </c>
      <c r="Z3273" s="42">
        <v>200000</v>
      </c>
      <c r="AA3273" s="42">
        <v>1</v>
      </c>
      <c r="AB3273" s="42">
        <v>98.66</v>
      </c>
      <c r="AC3273" s="42">
        <v>3.55</v>
      </c>
      <c r="AD3273" s="42">
        <v>200.87</v>
      </c>
      <c r="AG3273" s="26" t="s">
        <v>15</v>
      </c>
      <c r="AH3273" s="43">
        <v>7.0359706899999997E-4</v>
      </c>
      <c r="AI3273" s="43">
        <v>1.337214263E-3</v>
      </c>
      <c r="AJ3273" s="43">
        <v>9.658947991160945E-4</v>
      </c>
    </row>
    <row r="3274" spans="1:36" x14ac:dyDescent="0.2">
      <c r="A3274" s="26">
        <v>8700</v>
      </c>
      <c r="B3274" s="26">
        <v>14483</v>
      </c>
      <c r="C3274" s="26" t="s">
        <v>725</v>
      </c>
      <c r="D3274" s="26">
        <v>514290345</v>
      </c>
      <c r="E3274" s="26" t="s">
        <v>203</v>
      </c>
      <c r="F3274" s="26" t="s">
        <v>726</v>
      </c>
      <c r="G3274" s="26" t="s">
        <v>727</v>
      </c>
      <c r="H3274" s="26" t="s">
        <v>69</v>
      </c>
      <c r="I3274" s="26" t="s">
        <v>112</v>
      </c>
      <c r="J3274" s="26" t="s">
        <v>51</v>
      </c>
      <c r="K3274" s="26" t="s">
        <v>51</v>
      </c>
      <c r="L3274" s="26" t="s">
        <v>433</v>
      </c>
      <c r="M3274" s="26" t="s">
        <v>165</v>
      </c>
      <c r="N3274" s="26" t="s">
        <v>141</v>
      </c>
      <c r="O3274" s="26" t="s">
        <v>57</v>
      </c>
      <c r="P3274" s="26" t="s">
        <v>728</v>
      </c>
      <c r="Q3274" s="26" t="s">
        <v>59</v>
      </c>
      <c r="R3274" s="26" t="s">
        <v>54</v>
      </c>
      <c r="S3274" s="26" t="s">
        <v>531</v>
      </c>
      <c r="T3274" s="54">
        <v>0.56899999999999995</v>
      </c>
      <c r="U3274" s="36" t="s">
        <v>729</v>
      </c>
      <c r="V3274" s="43">
        <v>3.61E-2</v>
      </c>
      <c r="W3274" s="43">
        <v>5.0200000000000002E-2</v>
      </c>
      <c r="X3274" s="26" t="s">
        <v>347</v>
      </c>
      <c r="Z3274" s="42">
        <v>100000</v>
      </c>
      <c r="AA3274" s="42">
        <v>1</v>
      </c>
      <c r="AB3274" s="42">
        <v>100.76</v>
      </c>
      <c r="AC3274" s="42">
        <v>0</v>
      </c>
      <c r="AD3274" s="42">
        <v>100.76</v>
      </c>
      <c r="AG3274" s="26" t="s">
        <v>15</v>
      </c>
      <c r="AH3274" s="43">
        <v>1.3029315900000001E-4</v>
      </c>
      <c r="AI3274" s="43">
        <v>6.7077069300000005E-4</v>
      </c>
      <c r="AJ3274" s="43">
        <v>4.8451018050947218E-4</v>
      </c>
    </row>
    <row r="3275" spans="1:36" x14ac:dyDescent="0.2">
      <c r="A3275" s="26">
        <v>8700</v>
      </c>
      <c r="B3275" s="26">
        <v>14483</v>
      </c>
      <c r="C3275" s="26" t="s">
        <v>940</v>
      </c>
      <c r="D3275" s="26">
        <v>510381601</v>
      </c>
      <c r="E3275" s="26" t="s">
        <v>203</v>
      </c>
      <c r="F3275" s="26" t="s">
        <v>988</v>
      </c>
      <c r="G3275" s="26" t="s">
        <v>989</v>
      </c>
      <c r="H3275" s="26" t="s">
        <v>69</v>
      </c>
      <c r="I3275" s="26" t="s">
        <v>112</v>
      </c>
      <c r="J3275" s="26" t="s">
        <v>51</v>
      </c>
      <c r="K3275" s="26" t="s">
        <v>51</v>
      </c>
      <c r="L3275" s="26" t="s">
        <v>433</v>
      </c>
      <c r="M3275" s="26" t="s">
        <v>165</v>
      </c>
      <c r="N3275" s="26" t="s">
        <v>84</v>
      </c>
      <c r="O3275" s="26" t="s">
        <v>57</v>
      </c>
      <c r="P3275" s="26" t="s">
        <v>724</v>
      </c>
      <c r="Q3275" s="26" t="s">
        <v>59</v>
      </c>
      <c r="R3275" s="26" t="s">
        <v>54</v>
      </c>
      <c r="S3275" s="26" t="s">
        <v>531</v>
      </c>
      <c r="T3275" s="54">
        <v>1.887</v>
      </c>
      <c r="U3275" s="36" t="s">
        <v>990</v>
      </c>
      <c r="V3275" s="43">
        <v>4.2999999999999997E-2</v>
      </c>
      <c r="W3275" s="43">
        <v>5.3100000000000001E-2</v>
      </c>
      <c r="X3275" s="26" t="s">
        <v>347</v>
      </c>
      <c r="Z3275" s="42">
        <v>110045.46</v>
      </c>
      <c r="AA3275" s="42">
        <v>1</v>
      </c>
      <c r="AB3275" s="42">
        <v>100.23</v>
      </c>
      <c r="AC3275" s="42">
        <v>0</v>
      </c>
      <c r="AD3275" s="42">
        <v>110.29855999999999</v>
      </c>
      <c r="AG3275" s="26" t="s">
        <v>15</v>
      </c>
      <c r="AH3275" s="43">
        <v>1.21156411E-4</v>
      </c>
      <c r="AI3275" s="43">
        <v>7.3426996300000001E-4</v>
      </c>
      <c r="AJ3275" s="43">
        <v>5.303768878080076E-4</v>
      </c>
    </row>
    <row r="3276" spans="1:36" x14ac:dyDescent="0.2">
      <c r="A3276" s="26">
        <v>8700</v>
      </c>
      <c r="B3276" s="26">
        <v>14483</v>
      </c>
      <c r="C3276" s="26" t="s">
        <v>769</v>
      </c>
      <c r="D3276" s="26">
        <v>513765859</v>
      </c>
      <c r="E3276" s="26" t="s">
        <v>203</v>
      </c>
      <c r="F3276" s="26" t="s">
        <v>770</v>
      </c>
      <c r="G3276" s="26" t="s">
        <v>771</v>
      </c>
      <c r="H3276" s="26" t="s">
        <v>69</v>
      </c>
      <c r="I3276" s="26" t="s">
        <v>113</v>
      </c>
      <c r="J3276" s="26" t="s">
        <v>51</v>
      </c>
      <c r="K3276" s="26" t="s">
        <v>51</v>
      </c>
      <c r="L3276" s="26" t="s">
        <v>433</v>
      </c>
      <c r="M3276" s="26" t="s">
        <v>165</v>
      </c>
      <c r="N3276" s="26" t="s">
        <v>357</v>
      </c>
      <c r="O3276" s="26" t="s">
        <v>57</v>
      </c>
      <c r="P3276" s="26" t="s">
        <v>733</v>
      </c>
      <c r="Q3276" s="26" t="s">
        <v>59</v>
      </c>
      <c r="R3276" s="26" t="s">
        <v>54</v>
      </c>
      <c r="S3276" s="26" t="s">
        <v>531</v>
      </c>
      <c r="T3276" s="54">
        <v>1.393</v>
      </c>
      <c r="U3276" s="36" t="s">
        <v>772</v>
      </c>
      <c r="V3276" s="43">
        <v>2.1499999999999998E-2</v>
      </c>
      <c r="W3276" s="43">
        <v>2.58E-2</v>
      </c>
      <c r="X3276" s="26" t="s">
        <v>347</v>
      </c>
      <c r="Z3276" s="42">
        <v>715714.29</v>
      </c>
      <c r="AA3276" s="42">
        <v>1</v>
      </c>
      <c r="AB3276" s="42">
        <v>116.4</v>
      </c>
      <c r="AC3276" s="42">
        <v>0</v>
      </c>
      <c r="AD3276" s="42">
        <v>833.09142999999995</v>
      </c>
      <c r="AG3276" s="26" t="s">
        <v>15</v>
      </c>
      <c r="AH3276" s="43">
        <v>5.1088584799999996E-4</v>
      </c>
      <c r="AI3276" s="43">
        <v>5.5459836839999999E-3</v>
      </c>
      <c r="AJ3276" s="43">
        <v>4.0059674387673116E-3</v>
      </c>
    </row>
    <row r="3277" spans="1:36" x14ac:dyDescent="0.2">
      <c r="A3277" s="26">
        <v>8700</v>
      </c>
      <c r="B3277" s="26">
        <v>14483</v>
      </c>
      <c r="C3277" s="26" t="s">
        <v>769</v>
      </c>
      <c r="D3277" s="26">
        <v>513765859</v>
      </c>
      <c r="E3277" s="26" t="s">
        <v>203</v>
      </c>
      <c r="F3277" s="26" t="s">
        <v>994</v>
      </c>
      <c r="G3277" s="26" t="s">
        <v>995</v>
      </c>
      <c r="H3277" s="26" t="s">
        <v>69</v>
      </c>
      <c r="I3277" s="26" t="s">
        <v>113</v>
      </c>
      <c r="J3277" s="26" t="s">
        <v>51</v>
      </c>
      <c r="K3277" s="26" t="s">
        <v>51</v>
      </c>
      <c r="L3277" s="26" t="s">
        <v>433</v>
      </c>
      <c r="M3277" s="26" t="s">
        <v>165</v>
      </c>
      <c r="N3277" s="26" t="s">
        <v>357</v>
      </c>
      <c r="O3277" s="26" t="s">
        <v>57</v>
      </c>
      <c r="P3277" s="26" t="s">
        <v>728</v>
      </c>
      <c r="Q3277" s="26" t="s">
        <v>59</v>
      </c>
      <c r="R3277" s="26" t="s">
        <v>54</v>
      </c>
      <c r="S3277" s="26" t="s">
        <v>531</v>
      </c>
      <c r="T3277" s="54">
        <v>1.4079999999999999</v>
      </c>
      <c r="U3277" s="36" t="s">
        <v>772</v>
      </c>
      <c r="V3277" s="43">
        <v>1.6E-2</v>
      </c>
      <c r="W3277" s="43">
        <v>2.5100000000000001E-2</v>
      </c>
      <c r="X3277" s="26" t="s">
        <v>347</v>
      </c>
      <c r="Z3277" s="42">
        <v>49718.75</v>
      </c>
      <c r="AA3277" s="42">
        <v>1</v>
      </c>
      <c r="AB3277" s="42">
        <v>115.56</v>
      </c>
      <c r="AC3277" s="42">
        <v>0</v>
      </c>
      <c r="AD3277" s="42">
        <v>57.454990000000002</v>
      </c>
      <c r="AG3277" s="26" t="s">
        <v>15</v>
      </c>
      <c r="AH3277" s="43">
        <v>1.7529871700000001E-4</v>
      </c>
      <c r="AI3277" s="43">
        <v>3.8248435299999999E-4</v>
      </c>
      <c r="AJ3277" s="43">
        <v>2.7627558134249626E-4</v>
      </c>
    </row>
    <row r="3278" spans="1:36" x14ac:dyDescent="0.2">
      <c r="A3278" s="26">
        <v>8700</v>
      </c>
      <c r="B3278" s="26">
        <v>14483</v>
      </c>
      <c r="C3278" s="26" t="s">
        <v>763</v>
      </c>
      <c r="D3278" s="26">
        <v>513623314</v>
      </c>
      <c r="E3278" s="26" t="s">
        <v>203</v>
      </c>
      <c r="F3278" s="26" t="s">
        <v>2350</v>
      </c>
      <c r="G3278" s="26" t="s">
        <v>2351</v>
      </c>
      <c r="H3278" s="26" t="s">
        <v>69</v>
      </c>
      <c r="I3278" s="26" t="s">
        <v>113</v>
      </c>
      <c r="J3278" s="26" t="s">
        <v>51</v>
      </c>
      <c r="K3278" s="26" t="s">
        <v>51</v>
      </c>
      <c r="L3278" s="26" t="s">
        <v>433</v>
      </c>
      <c r="M3278" s="26" t="s">
        <v>165</v>
      </c>
      <c r="N3278" s="26" t="s">
        <v>357</v>
      </c>
      <c r="O3278" s="26" t="s">
        <v>57</v>
      </c>
      <c r="P3278" s="26" t="s">
        <v>733</v>
      </c>
      <c r="Q3278" s="26" t="s">
        <v>59</v>
      </c>
      <c r="R3278" s="26" t="s">
        <v>54</v>
      </c>
      <c r="S3278" s="26" t="s">
        <v>531</v>
      </c>
      <c r="T3278" s="54">
        <v>1.4490000000000001</v>
      </c>
      <c r="U3278" s="36" t="s">
        <v>2352</v>
      </c>
      <c r="V3278" s="43">
        <v>1.95E-2</v>
      </c>
      <c r="W3278" s="43">
        <v>2.29E-2</v>
      </c>
      <c r="X3278" s="26" t="s">
        <v>347</v>
      </c>
      <c r="Z3278" s="42">
        <v>14852.76</v>
      </c>
      <c r="AA3278" s="42">
        <v>1</v>
      </c>
      <c r="AB3278" s="42">
        <v>115.79</v>
      </c>
      <c r="AC3278" s="42">
        <v>0</v>
      </c>
      <c r="AD3278" s="42">
        <v>17.19801</v>
      </c>
      <c r="AG3278" s="26" t="s">
        <v>15</v>
      </c>
      <c r="AH3278" s="43">
        <v>4.4105972807796298E-5</v>
      </c>
      <c r="AI3278" s="43">
        <v>1.14489093E-4</v>
      </c>
      <c r="AJ3278" s="43">
        <v>8.2697607478202735E-5</v>
      </c>
    </row>
    <row r="3279" spans="1:36" x14ac:dyDescent="0.2">
      <c r="A3279" s="26">
        <v>8700</v>
      </c>
      <c r="B3279" s="26">
        <v>14483</v>
      </c>
      <c r="C3279" s="26" t="s">
        <v>996</v>
      </c>
      <c r="D3279" s="26">
        <v>511399388</v>
      </c>
      <c r="E3279" s="26" t="s">
        <v>203</v>
      </c>
      <c r="F3279" s="26" t="s">
        <v>997</v>
      </c>
      <c r="G3279" s="26" t="s">
        <v>998</v>
      </c>
      <c r="H3279" s="26" t="s">
        <v>69</v>
      </c>
      <c r="I3279" s="26" t="s">
        <v>112</v>
      </c>
      <c r="J3279" s="26" t="s">
        <v>51</v>
      </c>
      <c r="K3279" s="26" t="s">
        <v>51</v>
      </c>
      <c r="L3279" s="26" t="s">
        <v>433</v>
      </c>
      <c r="M3279" s="26" t="s">
        <v>165</v>
      </c>
      <c r="N3279" s="26" t="s">
        <v>84</v>
      </c>
      <c r="O3279" s="26" t="s">
        <v>57</v>
      </c>
      <c r="P3279" s="26" t="s">
        <v>776</v>
      </c>
      <c r="Q3279" s="26" t="s">
        <v>64</v>
      </c>
      <c r="R3279" s="26" t="s">
        <v>54</v>
      </c>
      <c r="S3279" s="26" t="s">
        <v>531</v>
      </c>
      <c r="T3279" s="54">
        <v>0.49299999999999999</v>
      </c>
      <c r="U3279" s="36" t="s">
        <v>792</v>
      </c>
      <c r="V3279" s="43">
        <v>3.0499999999999999E-2</v>
      </c>
      <c r="W3279" s="43">
        <v>5.4600000000000003E-2</v>
      </c>
      <c r="X3279" s="26" t="s">
        <v>347</v>
      </c>
      <c r="Z3279" s="42">
        <v>19000</v>
      </c>
      <c r="AA3279" s="42">
        <v>1</v>
      </c>
      <c r="AB3279" s="42">
        <v>98.9</v>
      </c>
      <c r="AC3279" s="42">
        <v>0</v>
      </c>
      <c r="AD3279" s="42">
        <v>18.791</v>
      </c>
      <c r="AG3279" s="26" t="s">
        <v>15</v>
      </c>
      <c r="AH3279" s="43">
        <v>8.4918098700000001E-4</v>
      </c>
      <c r="AI3279" s="43">
        <v>1.25093808E-4</v>
      </c>
      <c r="AJ3279" s="43">
        <v>9.0357590333004094E-5</v>
      </c>
    </row>
    <row r="3280" spans="1:36" x14ac:dyDescent="0.2">
      <c r="A3280" s="26">
        <v>8700</v>
      </c>
      <c r="B3280" s="26">
        <v>14483</v>
      </c>
      <c r="C3280" s="26" t="s">
        <v>999</v>
      </c>
      <c r="D3280" s="26">
        <v>515334662</v>
      </c>
      <c r="E3280" s="26" t="s">
        <v>203</v>
      </c>
      <c r="F3280" s="26" t="s">
        <v>1000</v>
      </c>
      <c r="G3280" s="26" t="s">
        <v>1001</v>
      </c>
      <c r="H3280" s="26" t="s">
        <v>69</v>
      </c>
      <c r="I3280" s="26" t="s">
        <v>114</v>
      </c>
      <c r="J3280" s="26" t="s">
        <v>51</v>
      </c>
      <c r="K3280" s="26" t="s">
        <v>51</v>
      </c>
      <c r="L3280" s="26" t="s">
        <v>433</v>
      </c>
      <c r="M3280" s="26" t="s">
        <v>165</v>
      </c>
      <c r="N3280" s="26" t="s">
        <v>140</v>
      </c>
      <c r="O3280" s="26" t="s">
        <v>57</v>
      </c>
      <c r="P3280" s="26" t="s">
        <v>776</v>
      </c>
      <c r="Q3280" s="26" t="s">
        <v>64</v>
      </c>
      <c r="R3280" s="26" t="s">
        <v>54</v>
      </c>
      <c r="S3280" s="26" t="s">
        <v>531</v>
      </c>
      <c r="T3280" s="54">
        <v>2.7240000000000002</v>
      </c>
      <c r="U3280" s="36" t="s">
        <v>1002</v>
      </c>
      <c r="V3280" s="43">
        <v>4.6899999999999997E-2</v>
      </c>
      <c r="W3280" s="43">
        <v>7.3999999999999996E-2</v>
      </c>
      <c r="X3280" s="26" t="s">
        <v>347</v>
      </c>
      <c r="Z3280" s="42">
        <v>101132.19</v>
      </c>
      <c r="AA3280" s="42">
        <v>1</v>
      </c>
      <c r="AB3280" s="42">
        <v>98.21</v>
      </c>
      <c r="AC3280" s="42">
        <v>0</v>
      </c>
      <c r="AD3280" s="42">
        <v>99.321920000000006</v>
      </c>
      <c r="AG3280" s="26" t="s">
        <v>15</v>
      </c>
      <c r="AH3280" s="43">
        <v>7.4845671943918996E-5</v>
      </c>
      <c r="AI3280" s="43">
        <v>6.6119723200000003E-4</v>
      </c>
      <c r="AJ3280" s="43">
        <v>4.7759509118447163E-4</v>
      </c>
    </row>
    <row r="3281" spans="1:36" x14ac:dyDescent="0.2">
      <c r="A3281" s="26">
        <v>8700</v>
      </c>
      <c r="B3281" s="26">
        <v>14483</v>
      </c>
      <c r="C3281" s="26" t="s">
        <v>717</v>
      </c>
      <c r="D3281" s="26">
        <v>513257873</v>
      </c>
      <c r="E3281" s="26" t="s">
        <v>203</v>
      </c>
      <c r="F3281" s="26" t="s">
        <v>1003</v>
      </c>
      <c r="G3281" s="26" t="s">
        <v>1004</v>
      </c>
      <c r="H3281" s="26" t="s">
        <v>69</v>
      </c>
      <c r="I3281" s="26" t="s">
        <v>113</v>
      </c>
      <c r="J3281" s="26" t="s">
        <v>51</v>
      </c>
      <c r="K3281" s="26" t="s">
        <v>51</v>
      </c>
      <c r="L3281" s="26" t="s">
        <v>433</v>
      </c>
      <c r="M3281" s="26" t="s">
        <v>165</v>
      </c>
      <c r="N3281" s="26" t="s">
        <v>357</v>
      </c>
      <c r="O3281" s="26" t="s">
        <v>57</v>
      </c>
      <c r="P3281" s="26" t="s">
        <v>737</v>
      </c>
      <c r="Q3281" s="26" t="s">
        <v>59</v>
      </c>
      <c r="R3281" s="26" t="s">
        <v>54</v>
      </c>
      <c r="S3281" s="26" t="s">
        <v>531</v>
      </c>
      <c r="T3281" s="54">
        <v>1.6180000000000001</v>
      </c>
      <c r="U3281" s="36" t="s">
        <v>1005</v>
      </c>
      <c r="V3281" s="43">
        <v>2.0500000000000001E-2</v>
      </c>
      <c r="W3281" s="43">
        <v>2.87E-2</v>
      </c>
      <c r="X3281" s="26" t="s">
        <v>347</v>
      </c>
      <c r="Z3281" s="42">
        <v>180000</v>
      </c>
      <c r="AA3281" s="42">
        <v>1</v>
      </c>
      <c r="AB3281" s="42">
        <v>116.04</v>
      </c>
      <c r="AC3281" s="42">
        <v>0</v>
      </c>
      <c r="AD3281" s="42">
        <v>208.87200000000001</v>
      </c>
      <c r="AG3281" s="26" t="s">
        <v>15</v>
      </c>
      <c r="AH3281" s="43">
        <v>2.38317052E-4</v>
      </c>
      <c r="AI3281" s="43">
        <v>1.39048448E-3</v>
      </c>
      <c r="AJ3281" s="43">
        <v>1.0043728704185637E-3</v>
      </c>
    </row>
    <row r="3282" spans="1:36" x14ac:dyDescent="0.2">
      <c r="A3282" s="26">
        <v>8700</v>
      </c>
      <c r="B3282" s="26">
        <v>14483</v>
      </c>
      <c r="C3282" s="26" t="s">
        <v>730</v>
      </c>
      <c r="D3282" s="26">
        <v>514065283</v>
      </c>
      <c r="E3282" s="26" t="s">
        <v>203</v>
      </c>
      <c r="F3282" s="26" t="s">
        <v>731</v>
      </c>
      <c r="G3282" s="26" t="s">
        <v>732</v>
      </c>
      <c r="H3282" s="26" t="s">
        <v>69</v>
      </c>
      <c r="I3282" s="26" t="s">
        <v>112</v>
      </c>
      <c r="J3282" s="26" t="s">
        <v>51</v>
      </c>
      <c r="K3282" s="26" t="s">
        <v>51</v>
      </c>
      <c r="L3282" s="26" t="s">
        <v>433</v>
      </c>
      <c r="M3282" s="26" t="s">
        <v>165</v>
      </c>
      <c r="N3282" s="26" t="s">
        <v>68</v>
      </c>
      <c r="O3282" s="26" t="s">
        <v>57</v>
      </c>
      <c r="P3282" s="26" t="s">
        <v>733</v>
      </c>
      <c r="Q3282" s="26" t="s">
        <v>59</v>
      </c>
      <c r="R3282" s="26" t="s">
        <v>54</v>
      </c>
      <c r="S3282" s="26" t="s">
        <v>531</v>
      </c>
      <c r="T3282" s="54">
        <v>1.746</v>
      </c>
      <c r="U3282" s="36">
        <v>46396</v>
      </c>
      <c r="V3282" s="43">
        <v>2.3E-2</v>
      </c>
      <c r="W3282" s="43">
        <v>5.0799999999999998E-2</v>
      </c>
      <c r="X3282" s="26" t="s">
        <v>347</v>
      </c>
      <c r="Z3282" s="42">
        <v>1306894.99</v>
      </c>
      <c r="AA3282" s="42">
        <v>1</v>
      </c>
      <c r="AB3282" s="42">
        <v>96.16</v>
      </c>
      <c r="AC3282" s="42">
        <v>0</v>
      </c>
      <c r="AD3282" s="42">
        <v>1256.7102199999999</v>
      </c>
      <c r="AG3282" s="26" t="s">
        <v>15</v>
      </c>
      <c r="AH3282" s="43">
        <v>1.2078576449999999E-3</v>
      </c>
      <c r="AI3282" s="43">
        <v>8.3660617850000001E-3</v>
      </c>
      <c r="AJ3282" s="43">
        <v>6.0429624408525062E-3</v>
      </c>
    </row>
    <row r="3283" spans="1:36" x14ac:dyDescent="0.2">
      <c r="A3283" s="26">
        <v>8700</v>
      </c>
      <c r="B3283" s="26">
        <v>14483</v>
      </c>
      <c r="C3283" s="26" t="s">
        <v>959</v>
      </c>
      <c r="D3283" s="26">
        <v>514892801</v>
      </c>
      <c r="E3283" s="26" t="s">
        <v>203</v>
      </c>
      <c r="F3283" s="26" t="s">
        <v>1009</v>
      </c>
      <c r="G3283" s="26" t="s">
        <v>1010</v>
      </c>
      <c r="H3283" s="26" t="s">
        <v>69</v>
      </c>
      <c r="I3283" s="26" t="s">
        <v>112</v>
      </c>
      <c r="J3283" s="26" t="s">
        <v>51</v>
      </c>
      <c r="K3283" s="26" t="s">
        <v>51</v>
      </c>
      <c r="L3283" s="26" t="s">
        <v>433</v>
      </c>
      <c r="M3283" s="26" t="s">
        <v>165</v>
      </c>
      <c r="N3283" s="26" t="s">
        <v>136</v>
      </c>
      <c r="O3283" s="26" t="s">
        <v>57</v>
      </c>
      <c r="P3283" s="26" t="s">
        <v>737</v>
      </c>
      <c r="Q3283" s="26" t="s">
        <v>59</v>
      </c>
      <c r="R3283" s="26" t="s">
        <v>54</v>
      </c>
      <c r="S3283" s="26" t="s">
        <v>531</v>
      </c>
      <c r="T3283" s="54">
        <v>2.8279999999999998</v>
      </c>
      <c r="U3283" s="36">
        <v>47610</v>
      </c>
      <c r="V3283" s="43">
        <v>2.6200000000000001E-2</v>
      </c>
      <c r="W3283" s="43">
        <v>5.0500000000000003E-2</v>
      </c>
      <c r="X3283" s="26" t="s">
        <v>347</v>
      </c>
      <c r="Z3283" s="42">
        <v>25743.59</v>
      </c>
      <c r="AA3283" s="42">
        <v>1</v>
      </c>
      <c r="AB3283" s="42">
        <v>93.55</v>
      </c>
      <c r="AC3283" s="42">
        <v>0.33723999999999998</v>
      </c>
      <c r="AD3283" s="42">
        <v>24.420369999999998</v>
      </c>
      <c r="AG3283" s="26" t="s">
        <v>15</v>
      </c>
      <c r="AH3283" s="43">
        <v>5.9919311022526202E-5</v>
      </c>
      <c r="AI3283" s="43">
        <v>1.6256915900000001E-4</v>
      </c>
      <c r="AJ3283" s="43">
        <v>1.1742673557769054E-4</v>
      </c>
    </row>
    <row r="3284" spans="1:36" x14ac:dyDescent="0.2">
      <c r="A3284" s="26">
        <v>8700</v>
      </c>
      <c r="B3284" s="26">
        <v>14483</v>
      </c>
      <c r="C3284" s="26" t="s">
        <v>713</v>
      </c>
      <c r="D3284" s="26">
        <v>510560188</v>
      </c>
      <c r="E3284" s="26" t="s">
        <v>203</v>
      </c>
      <c r="F3284" s="26" t="s">
        <v>1011</v>
      </c>
      <c r="G3284" s="26" t="s">
        <v>1012</v>
      </c>
      <c r="H3284" s="26" t="s">
        <v>69</v>
      </c>
      <c r="I3284" s="26" t="s">
        <v>113</v>
      </c>
      <c r="J3284" s="26" t="s">
        <v>51</v>
      </c>
      <c r="K3284" s="26" t="s">
        <v>51</v>
      </c>
      <c r="L3284" s="26" t="s">
        <v>433</v>
      </c>
      <c r="M3284" s="26" t="s">
        <v>165</v>
      </c>
      <c r="N3284" s="26" t="s">
        <v>358</v>
      </c>
      <c r="O3284" s="26" t="s">
        <v>57</v>
      </c>
      <c r="P3284" s="26" t="s">
        <v>750</v>
      </c>
      <c r="Q3284" s="26" t="s">
        <v>64</v>
      </c>
      <c r="R3284" s="26" t="s">
        <v>54</v>
      </c>
      <c r="S3284" s="26" t="s">
        <v>531</v>
      </c>
      <c r="T3284" s="54">
        <v>1.54</v>
      </c>
      <c r="U3284" s="36" t="s">
        <v>1013</v>
      </c>
      <c r="V3284" s="43">
        <v>2.5700000000000001E-2</v>
      </c>
      <c r="W3284" s="43">
        <v>2.8799999999999999E-2</v>
      </c>
      <c r="X3284" s="26" t="s">
        <v>347</v>
      </c>
      <c r="Z3284" s="42">
        <v>255294.12</v>
      </c>
      <c r="AA3284" s="42">
        <v>1</v>
      </c>
      <c r="AB3284" s="42">
        <v>116.39</v>
      </c>
      <c r="AC3284" s="42">
        <v>0</v>
      </c>
      <c r="AD3284" s="42">
        <v>297.13682999999997</v>
      </c>
      <c r="AG3284" s="26" t="s">
        <v>15</v>
      </c>
      <c r="AH3284" s="43">
        <v>2.4173163E-4</v>
      </c>
      <c r="AI3284" s="43">
        <v>1.978073416E-3</v>
      </c>
      <c r="AJ3284" s="43">
        <v>1.4287993165870616E-3</v>
      </c>
    </row>
    <row r="3285" spans="1:36" x14ac:dyDescent="0.2">
      <c r="A3285" s="26">
        <v>8700</v>
      </c>
      <c r="B3285" s="26">
        <v>14483</v>
      </c>
      <c r="C3285" s="26" t="s">
        <v>778</v>
      </c>
      <c r="D3285" s="26">
        <v>520017393</v>
      </c>
      <c r="E3285" s="26" t="s">
        <v>203</v>
      </c>
      <c r="F3285" s="26" t="s">
        <v>779</v>
      </c>
      <c r="G3285" s="26" t="s">
        <v>780</v>
      </c>
      <c r="H3285" s="26" t="s">
        <v>69</v>
      </c>
      <c r="I3285" s="26" t="s">
        <v>112</v>
      </c>
      <c r="J3285" s="26" t="s">
        <v>51</v>
      </c>
      <c r="K3285" s="26" t="s">
        <v>51</v>
      </c>
      <c r="L3285" s="26" t="s">
        <v>433</v>
      </c>
      <c r="M3285" s="26" t="s">
        <v>165</v>
      </c>
      <c r="N3285" s="26" t="s">
        <v>357</v>
      </c>
      <c r="O3285" s="26" t="s">
        <v>57</v>
      </c>
      <c r="P3285" s="26" t="s">
        <v>530</v>
      </c>
      <c r="Q3285" s="26" t="s">
        <v>59</v>
      </c>
      <c r="R3285" s="26" t="s">
        <v>54</v>
      </c>
      <c r="S3285" s="26" t="s">
        <v>531</v>
      </c>
      <c r="T3285" s="54">
        <v>1.6870000000000001</v>
      </c>
      <c r="U3285" s="36" t="s">
        <v>781</v>
      </c>
      <c r="V3285" s="43">
        <v>1.44E-2</v>
      </c>
      <c r="W3285" s="43">
        <v>4.4699999999999997E-2</v>
      </c>
      <c r="X3285" s="26" t="s">
        <v>347</v>
      </c>
      <c r="Z3285" s="42">
        <v>15085.87</v>
      </c>
      <c r="AA3285" s="42">
        <v>1</v>
      </c>
      <c r="AB3285" s="42">
        <v>95.47</v>
      </c>
      <c r="AC3285" s="42">
        <v>0</v>
      </c>
      <c r="AD3285" s="42">
        <v>14.402480000000001</v>
      </c>
      <c r="AG3285" s="26" t="s">
        <v>15</v>
      </c>
      <c r="AH3285" s="43">
        <v>4.3102485714285702E-5</v>
      </c>
      <c r="AI3285" s="43">
        <v>9.5878935031952099E-5</v>
      </c>
      <c r="AJ3285" s="43">
        <v>6.9255142760858121E-5</v>
      </c>
    </row>
    <row r="3286" spans="1:36" x14ac:dyDescent="0.2">
      <c r="A3286" s="26">
        <v>8700</v>
      </c>
      <c r="B3286" s="26">
        <v>14483</v>
      </c>
      <c r="C3286" s="26" t="s">
        <v>999</v>
      </c>
      <c r="D3286" s="26">
        <v>515334662</v>
      </c>
      <c r="E3286" s="26" t="s">
        <v>203</v>
      </c>
      <c r="F3286" s="26" t="s">
        <v>1014</v>
      </c>
      <c r="G3286" s="26" t="s">
        <v>1015</v>
      </c>
      <c r="H3286" s="26" t="s">
        <v>69</v>
      </c>
      <c r="I3286" s="26" t="s">
        <v>114</v>
      </c>
      <c r="J3286" s="26" t="s">
        <v>51</v>
      </c>
      <c r="K3286" s="26" t="s">
        <v>51</v>
      </c>
      <c r="L3286" s="26" t="s">
        <v>433</v>
      </c>
      <c r="M3286" s="26" t="s">
        <v>165</v>
      </c>
      <c r="N3286" s="26" t="s">
        <v>140</v>
      </c>
      <c r="O3286" s="26" t="s">
        <v>57</v>
      </c>
      <c r="P3286" s="26" t="s">
        <v>776</v>
      </c>
      <c r="Q3286" s="26" t="s">
        <v>64</v>
      </c>
      <c r="R3286" s="26" t="s">
        <v>54</v>
      </c>
      <c r="S3286" s="26" t="s">
        <v>531</v>
      </c>
      <c r="T3286" s="54">
        <v>2.8769999999999998</v>
      </c>
      <c r="U3286" s="36" t="s">
        <v>1002</v>
      </c>
      <c r="V3286" s="43">
        <v>4.6899999999999997E-2</v>
      </c>
      <c r="W3286" s="43">
        <v>7.4399999999999994E-2</v>
      </c>
      <c r="X3286" s="26" t="s">
        <v>347</v>
      </c>
      <c r="Z3286" s="42">
        <v>290567.21999999997</v>
      </c>
      <c r="AA3286" s="42">
        <v>1</v>
      </c>
      <c r="AB3286" s="42">
        <v>99.5</v>
      </c>
      <c r="AC3286" s="42">
        <v>0</v>
      </c>
      <c r="AD3286" s="42">
        <v>289.11437999999998</v>
      </c>
      <c r="AG3286" s="26" t="s">
        <v>15</v>
      </c>
      <c r="AH3286" s="43">
        <v>2.5288409299999999E-4</v>
      </c>
      <c r="AI3286" s="43">
        <v>1.9246670610000001E-3</v>
      </c>
      <c r="AJ3286" s="43">
        <v>1.3902229102985722E-3</v>
      </c>
    </row>
    <row r="3287" spans="1:36" x14ac:dyDescent="0.2">
      <c r="A3287" s="26">
        <v>8700</v>
      </c>
      <c r="B3287" s="26">
        <v>14483</v>
      </c>
      <c r="C3287" s="26" t="s">
        <v>763</v>
      </c>
      <c r="D3287" s="26">
        <v>513623314</v>
      </c>
      <c r="E3287" s="26" t="s">
        <v>203</v>
      </c>
      <c r="F3287" s="26" t="s">
        <v>1028</v>
      </c>
      <c r="G3287" s="26" t="s">
        <v>1029</v>
      </c>
      <c r="H3287" s="26" t="s">
        <v>69</v>
      </c>
      <c r="I3287" s="26" t="s">
        <v>113</v>
      </c>
      <c r="J3287" s="26" t="s">
        <v>51</v>
      </c>
      <c r="K3287" s="26" t="s">
        <v>51</v>
      </c>
      <c r="L3287" s="26" t="s">
        <v>433</v>
      </c>
      <c r="M3287" s="26" t="s">
        <v>165</v>
      </c>
      <c r="N3287" s="26" t="s">
        <v>357</v>
      </c>
      <c r="O3287" s="26" t="s">
        <v>57</v>
      </c>
      <c r="P3287" s="26" t="s">
        <v>728</v>
      </c>
      <c r="Q3287" s="26" t="s">
        <v>59</v>
      </c>
      <c r="R3287" s="26" t="s">
        <v>54</v>
      </c>
      <c r="S3287" s="26" t="s">
        <v>531</v>
      </c>
      <c r="T3287" s="54">
        <v>2.6680000000000001</v>
      </c>
      <c r="U3287" s="36" t="s">
        <v>1030</v>
      </c>
      <c r="V3287" s="43">
        <v>1.8200000000000001E-2</v>
      </c>
      <c r="W3287" s="43">
        <v>2.4799999999999999E-2</v>
      </c>
      <c r="X3287" s="26" t="s">
        <v>347</v>
      </c>
      <c r="Z3287" s="42">
        <v>703125</v>
      </c>
      <c r="AA3287" s="42">
        <v>1</v>
      </c>
      <c r="AB3287" s="42">
        <v>113.59</v>
      </c>
      <c r="AC3287" s="42">
        <v>0</v>
      </c>
      <c r="AD3287" s="42">
        <v>798.67969000000005</v>
      </c>
      <c r="AG3287" s="26" t="s">
        <v>15</v>
      </c>
      <c r="AH3287" s="43">
        <v>1.4049521750000001E-3</v>
      </c>
      <c r="AI3287" s="43">
        <v>5.3169008460000004E-3</v>
      </c>
      <c r="AJ3287" s="43">
        <v>3.8404966332984251E-3</v>
      </c>
    </row>
    <row r="3288" spans="1:36" x14ac:dyDescent="0.2">
      <c r="A3288" s="26">
        <v>8700</v>
      </c>
      <c r="B3288" s="26">
        <v>14483</v>
      </c>
      <c r="C3288" s="26" t="s">
        <v>2353</v>
      </c>
      <c r="D3288" s="26">
        <v>514486042</v>
      </c>
      <c r="E3288" s="26" t="s">
        <v>203</v>
      </c>
      <c r="F3288" s="26" t="s">
        <v>2354</v>
      </c>
      <c r="G3288" s="26" t="s">
        <v>2355</v>
      </c>
      <c r="H3288" s="26" t="s">
        <v>69</v>
      </c>
      <c r="I3288" s="26" t="s">
        <v>112</v>
      </c>
      <c r="J3288" s="26" t="s">
        <v>51</v>
      </c>
      <c r="K3288" s="26" t="s">
        <v>51</v>
      </c>
      <c r="L3288" s="26" t="s">
        <v>433</v>
      </c>
      <c r="M3288" s="26" t="s">
        <v>165</v>
      </c>
      <c r="N3288" s="26" t="s">
        <v>141</v>
      </c>
      <c r="O3288" s="26" t="s">
        <v>57</v>
      </c>
      <c r="P3288" s="26" t="s">
        <v>750</v>
      </c>
      <c r="Q3288" s="26" t="s">
        <v>64</v>
      </c>
      <c r="R3288" s="26" t="s">
        <v>54</v>
      </c>
      <c r="S3288" s="26" t="s">
        <v>531</v>
      </c>
      <c r="T3288" s="54">
        <v>0.89</v>
      </c>
      <c r="U3288" s="36" t="s">
        <v>2356</v>
      </c>
      <c r="V3288" s="43">
        <v>3.27E-2</v>
      </c>
      <c r="W3288" s="43">
        <v>5.1999999999999998E-2</v>
      </c>
      <c r="X3288" s="26" t="s">
        <v>347</v>
      </c>
      <c r="Z3288" s="42">
        <v>202000</v>
      </c>
      <c r="AA3288" s="42">
        <v>1</v>
      </c>
      <c r="AB3288" s="42">
        <v>98.8</v>
      </c>
      <c r="AC3288" s="42">
        <v>0</v>
      </c>
      <c r="AD3288" s="42">
        <v>199.57599999999999</v>
      </c>
      <c r="AG3288" s="26" t="s">
        <v>15</v>
      </c>
      <c r="AH3288" s="43">
        <v>6.4006489299999999E-4</v>
      </c>
      <c r="AI3288" s="43">
        <v>1.328599959E-3</v>
      </c>
      <c r="AJ3288" s="43">
        <v>9.5967252665103632E-4</v>
      </c>
    </row>
    <row r="3289" spans="1:36" x14ac:dyDescent="0.2">
      <c r="A3289" s="26">
        <v>8700</v>
      </c>
      <c r="B3289" s="26">
        <v>14483</v>
      </c>
      <c r="C3289" s="26" t="s">
        <v>1033</v>
      </c>
      <c r="D3289" s="26">
        <v>515327120</v>
      </c>
      <c r="E3289" s="26" t="s">
        <v>203</v>
      </c>
      <c r="F3289" s="26" t="s">
        <v>1034</v>
      </c>
      <c r="G3289" s="26" t="s">
        <v>1035</v>
      </c>
      <c r="H3289" s="26" t="s">
        <v>69</v>
      </c>
      <c r="I3289" s="26" t="s">
        <v>113</v>
      </c>
      <c r="J3289" s="26" t="s">
        <v>51</v>
      </c>
      <c r="K3289" s="26" t="s">
        <v>51</v>
      </c>
      <c r="L3289" s="26" t="s">
        <v>433</v>
      </c>
      <c r="M3289" s="26" t="s">
        <v>165</v>
      </c>
      <c r="N3289" s="26" t="s">
        <v>357</v>
      </c>
      <c r="O3289" s="26" t="s">
        <v>57</v>
      </c>
      <c r="P3289" s="26" t="s">
        <v>742</v>
      </c>
      <c r="Q3289" s="26" t="s">
        <v>64</v>
      </c>
      <c r="R3289" s="26" t="s">
        <v>54</v>
      </c>
      <c r="S3289" s="26" t="s">
        <v>531</v>
      </c>
      <c r="T3289" s="54">
        <v>2.72</v>
      </c>
      <c r="U3289" s="36" t="s">
        <v>1036</v>
      </c>
      <c r="V3289" s="43">
        <v>2.75E-2</v>
      </c>
      <c r="W3289" s="43">
        <v>2.5899999999999999E-2</v>
      </c>
      <c r="X3289" s="26" t="s">
        <v>347</v>
      </c>
      <c r="Z3289" s="42">
        <v>1136847.06</v>
      </c>
      <c r="AA3289" s="42">
        <v>1</v>
      </c>
      <c r="AB3289" s="42">
        <v>115.11</v>
      </c>
      <c r="AC3289" s="42">
        <v>0</v>
      </c>
      <c r="AD3289" s="42">
        <v>1308.62465</v>
      </c>
      <c r="AG3289" s="26" t="s">
        <v>15</v>
      </c>
      <c r="AH3289" s="43">
        <v>2.2310826189999998E-3</v>
      </c>
      <c r="AI3289" s="43">
        <v>8.7116620050000006E-3</v>
      </c>
      <c r="AJ3289" s="43">
        <v>6.2925959248773802E-3</v>
      </c>
    </row>
    <row r="3290" spans="1:36" x14ac:dyDescent="0.2">
      <c r="A3290" s="26">
        <v>8700</v>
      </c>
      <c r="B3290" s="26">
        <v>14483</v>
      </c>
      <c r="C3290" s="26" t="s">
        <v>782</v>
      </c>
      <c r="D3290" s="26">
        <v>633896</v>
      </c>
      <c r="E3290" s="26" t="s">
        <v>204</v>
      </c>
      <c r="F3290" s="26" t="s">
        <v>783</v>
      </c>
      <c r="G3290" s="26" t="s">
        <v>784</v>
      </c>
      <c r="H3290" s="26" t="s">
        <v>69</v>
      </c>
      <c r="I3290" s="26" t="s">
        <v>114</v>
      </c>
      <c r="J3290" s="26" t="s">
        <v>51</v>
      </c>
      <c r="K3290" s="26" t="s">
        <v>168</v>
      </c>
      <c r="L3290" s="26" t="s">
        <v>433</v>
      </c>
      <c r="M3290" s="26" t="s">
        <v>165</v>
      </c>
      <c r="N3290" s="26" t="s">
        <v>358</v>
      </c>
      <c r="O3290" s="26" t="s">
        <v>57</v>
      </c>
      <c r="P3290" s="26" t="s">
        <v>742</v>
      </c>
      <c r="Q3290" s="26" t="s">
        <v>64</v>
      </c>
      <c r="R3290" s="26" t="s">
        <v>54</v>
      </c>
      <c r="S3290" s="26" t="s">
        <v>531</v>
      </c>
      <c r="T3290" s="54">
        <v>2.7810000000000001</v>
      </c>
      <c r="U3290" s="36">
        <v>47033</v>
      </c>
      <c r="V3290" s="43">
        <v>4.2999999999999997E-2</v>
      </c>
      <c r="W3290" s="43">
        <v>7.7600000000000002E-2</v>
      </c>
      <c r="X3290" s="26" t="s">
        <v>347</v>
      </c>
      <c r="Z3290" s="42">
        <v>1067617.08</v>
      </c>
      <c r="AA3290" s="42">
        <v>1</v>
      </c>
      <c r="AB3290" s="42">
        <v>88.4</v>
      </c>
      <c r="AC3290" s="42">
        <v>0</v>
      </c>
      <c r="AD3290" s="42">
        <v>943.77350000000001</v>
      </c>
      <c r="AG3290" s="26" t="s">
        <v>15</v>
      </c>
      <c r="AH3290" s="43">
        <v>9.8012994400000007E-4</v>
      </c>
      <c r="AI3290" s="43">
        <v>6.2828067170000003E-3</v>
      </c>
      <c r="AJ3290" s="43">
        <v>4.5381884561835686E-3</v>
      </c>
    </row>
    <row r="3291" spans="1:36" x14ac:dyDescent="0.2">
      <c r="A3291" s="26">
        <v>8700</v>
      </c>
      <c r="B3291" s="26">
        <v>14483</v>
      </c>
      <c r="C3291" s="26" t="s">
        <v>769</v>
      </c>
      <c r="D3291" s="26">
        <v>513765859</v>
      </c>
      <c r="E3291" s="26" t="s">
        <v>203</v>
      </c>
      <c r="F3291" s="26" t="s">
        <v>1046</v>
      </c>
      <c r="G3291" s="26" t="s">
        <v>1047</v>
      </c>
      <c r="H3291" s="26" t="s">
        <v>69</v>
      </c>
      <c r="I3291" s="26" t="s">
        <v>113</v>
      </c>
      <c r="J3291" s="26" t="s">
        <v>51</v>
      </c>
      <c r="K3291" s="26" t="s">
        <v>51</v>
      </c>
      <c r="L3291" s="26" t="s">
        <v>433</v>
      </c>
      <c r="M3291" s="26" t="s">
        <v>165</v>
      </c>
      <c r="N3291" s="26" t="s">
        <v>357</v>
      </c>
      <c r="O3291" s="26" t="s">
        <v>57</v>
      </c>
      <c r="P3291" s="26" t="s">
        <v>728</v>
      </c>
      <c r="Q3291" s="26" t="s">
        <v>59</v>
      </c>
      <c r="R3291" s="26" t="s">
        <v>54</v>
      </c>
      <c r="S3291" s="26" t="s">
        <v>531</v>
      </c>
      <c r="T3291" s="54">
        <v>2.5369999999999999</v>
      </c>
      <c r="U3291" s="36" t="s">
        <v>648</v>
      </c>
      <c r="V3291" s="43">
        <v>1.4200000000000001E-2</v>
      </c>
      <c r="W3291" s="43">
        <v>2.6100000000000002E-2</v>
      </c>
      <c r="X3291" s="26" t="s">
        <v>347</v>
      </c>
      <c r="Z3291" s="42">
        <v>145191.15</v>
      </c>
      <c r="AA3291" s="42">
        <v>1</v>
      </c>
      <c r="AB3291" s="42">
        <v>112.13</v>
      </c>
      <c r="AC3291" s="42">
        <v>0</v>
      </c>
      <c r="AD3291" s="42">
        <v>162.80284</v>
      </c>
      <c r="AG3291" s="26" t="s">
        <v>15</v>
      </c>
      <c r="AH3291" s="43">
        <v>1.4298019800000001E-4</v>
      </c>
      <c r="AI3291" s="43">
        <v>1.0837968820000001E-3</v>
      </c>
      <c r="AJ3291" s="43">
        <v>7.8284669904579913E-4</v>
      </c>
    </row>
    <row r="3292" spans="1:36" x14ac:dyDescent="0.2">
      <c r="A3292" s="26">
        <v>8700</v>
      </c>
      <c r="B3292" s="26">
        <v>14483</v>
      </c>
      <c r="C3292" s="26" t="s">
        <v>1048</v>
      </c>
      <c r="D3292" s="26">
        <v>513957472</v>
      </c>
      <c r="E3292" s="26" t="s">
        <v>203</v>
      </c>
      <c r="F3292" s="26" t="s">
        <v>1049</v>
      </c>
      <c r="G3292" s="26" t="s">
        <v>1050</v>
      </c>
      <c r="H3292" s="26" t="s">
        <v>69</v>
      </c>
      <c r="I3292" s="26" t="s">
        <v>112</v>
      </c>
      <c r="J3292" s="26" t="s">
        <v>51</v>
      </c>
      <c r="K3292" s="26" t="s">
        <v>51</v>
      </c>
      <c r="L3292" s="26" t="s">
        <v>433</v>
      </c>
      <c r="M3292" s="26" t="s">
        <v>165</v>
      </c>
      <c r="N3292" s="26" t="s">
        <v>357</v>
      </c>
      <c r="O3292" s="26" t="s">
        <v>57</v>
      </c>
      <c r="P3292" s="26" t="s">
        <v>1051</v>
      </c>
      <c r="Q3292" s="26" t="s">
        <v>64</v>
      </c>
      <c r="R3292" s="26" t="s">
        <v>54</v>
      </c>
      <c r="S3292" s="26" t="s">
        <v>531</v>
      </c>
      <c r="T3292" s="54">
        <v>3.0350000000000001</v>
      </c>
      <c r="U3292" s="36" t="s">
        <v>1052</v>
      </c>
      <c r="V3292" s="43">
        <v>4.1000000000000002E-2</v>
      </c>
      <c r="W3292" s="43">
        <v>5.5599999999999997E-2</v>
      </c>
      <c r="X3292" s="26" t="s">
        <v>347</v>
      </c>
      <c r="Z3292" s="42">
        <v>326223.21000000002</v>
      </c>
      <c r="AA3292" s="42">
        <v>1</v>
      </c>
      <c r="AB3292" s="42">
        <v>96.61</v>
      </c>
      <c r="AC3292" s="42">
        <v>0</v>
      </c>
      <c r="AD3292" s="42">
        <v>315.16424000000001</v>
      </c>
      <c r="AG3292" s="26" t="s">
        <v>15</v>
      </c>
      <c r="AH3292" s="43">
        <v>7.1473095999999997E-4</v>
      </c>
      <c r="AI3292" s="43">
        <v>2.098083919E-3</v>
      </c>
      <c r="AJ3292" s="43">
        <v>1.515485141053301E-3</v>
      </c>
    </row>
    <row r="3293" spans="1:36" x14ac:dyDescent="0.2">
      <c r="A3293" s="26">
        <v>8700</v>
      </c>
      <c r="B3293" s="26">
        <v>14483</v>
      </c>
      <c r="C3293" s="26" t="s">
        <v>1053</v>
      </c>
      <c r="D3293" s="26">
        <v>520043878</v>
      </c>
      <c r="E3293" s="26" t="s">
        <v>203</v>
      </c>
      <c r="F3293" s="26" t="s">
        <v>1054</v>
      </c>
      <c r="G3293" s="26" t="s">
        <v>1055</v>
      </c>
      <c r="H3293" s="26" t="s">
        <v>69</v>
      </c>
      <c r="I3293" s="26" t="s">
        <v>112</v>
      </c>
      <c r="J3293" s="26" t="s">
        <v>51</v>
      </c>
      <c r="K3293" s="26" t="s">
        <v>51</v>
      </c>
      <c r="L3293" s="26" t="s">
        <v>433</v>
      </c>
      <c r="M3293" s="26" t="s">
        <v>165</v>
      </c>
      <c r="N3293" s="26" t="s">
        <v>87</v>
      </c>
      <c r="O3293" s="26" t="s">
        <v>57</v>
      </c>
      <c r="P3293" s="26" t="s">
        <v>750</v>
      </c>
      <c r="Q3293" s="26" t="s">
        <v>64</v>
      </c>
      <c r="R3293" s="26" t="s">
        <v>54</v>
      </c>
      <c r="S3293" s="26" t="s">
        <v>531</v>
      </c>
      <c r="T3293" s="54">
        <v>1.6759999999999999</v>
      </c>
      <c r="U3293" s="36" t="s">
        <v>616</v>
      </c>
      <c r="V3293" s="43">
        <v>3.2899999999999999E-2</v>
      </c>
      <c r="W3293" s="43">
        <v>4.9000000000000002E-2</v>
      </c>
      <c r="X3293" s="26" t="s">
        <v>347</v>
      </c>
      <c r="Z3293" s="42">
        <v>1187500</v>
      </c>
      <c r="AA3293" s="42">
        <v>1</v>
      </c>
      <c r="AB3293" s="42">
        <v>98.29</v>
      </c>
      <c r="AC3293" s="42">
        <v>0</v>
      </c>
      <c r="AD3293" s="42">
        <v>1167.1937499999999</v>
      </c>
      <c r="AG3293" s="26" t="s">
        <v>15</v>
      </c>
      <c r="AH3293" s="43">
        <v>1.6598197060000001E-3</v>
      </c>
      <c r="AI3293" s="43">
        <v>7.7701405399999996E-3</v>
      </c>
      <c r="AJ3293" s="43">
        <v>5.6125174126838802E-3</v>
      </c>
    </row>
    <row r="3294" spans="1:36" x14ac:dyDescent="0.2">
      <c r="A3294" s="26">
        <v>8700</v>
      </c>
      <c r="B3294" s="26">
        <v>14483</v>
      </c>
      <c r="C3294" s="26" t="s">
        <v>1056</v>
      </c>
      <c r="D3294" s="26">
        <v>520010869</v>
      </c>
      <c r="E3294" s="26" t="s">
        <v>203</v>
      </c>
      <c r="F3294" s="26" t="s">
        <v>1057</v>
      </c>
      <c r="G3294" s="26" t="s">
        <v>1058</v>
      </c>
      <c r="H3294" s="26" t="s">
        <v>69</v>
      </c>
      <c r="I3294" s="26" t="s">
        <v>113</v>
      </c>
      <c r="J3294" s="26" t="s">
        <v>51</v>
      </c>
      <c r="K3294" s="26" t="s">
        <v>51</v>
      </c>
      <c r="L3294" s="26" t="s">
        <v>433</v>
      </c>
      <c r="M3294" s="26" t="s">
        <v>165</v>
      </c>
      <c r="N3294" s="26" t="s">
        <v>131</v>
      </c>
      <c r="O3294" s="26" t="s">
        <v>57</v>
      </c>
      <c r="P3294" s="26" t="s">
        <v>530</v>
      </c>
      <c r="Q3294" s="26" t="s">
        <v>59</v>
      </c>
      <c r="R3294" s="26" t="s">
        <v>54</v>
      </c>
      <c r="S3294" s="26" t="s">
        <v>531</v>
      </c>
      <c r="T3294" s="54">
        <v>12.026999999999999</v>
      </c>
      <c r="U3294" s="36" t="s">
        <v>1059</v>
      </c>
      <c r="V3294" s="43">
        <v>2.07E-2</v>
      </c>
      <c r="W3294" s="43">
        <v>2.8799999999999999E-2</v>
      </c>
      <c r="X3294" s="26" t="s">
        <v>347</v>
      </c>
      <c r="Z3294" s="42">
        <v>337967.73</v>
      </c>
      <c r="AA3294" s="42">
        <v>1</v>
      </c>
      <c r="AB3294" s="42">
        <v>103.14</v>
      </c>
      <c r="AC3294" s="42">
        <v>0</v>
      </c>
      <c r="AD3294" s="42">
        <v>348.57992000000002</v>
      </c>
      <c r="AG3294" s="26" t="s">
        <v>15</v>
      </c>
      <c r="AH3294" s="43">
        <v>6.1818466944591496E-5</v>
      </c>
      <c r="AI3294" s="43">
        <v>2.3205358729999999E-3</v>
      </c>
      <c r="AJ3294" s="43">
        <v>1.6761663354622608E-3</v>
      </c>
    </row>
    <row r="3295" spans="1:36" x14ac:dyDescent="0.2">
      <c r="A3295" s="26">
        <v>8700</v>
      </c>
      <c r="B3295" s="26">
        <v>14483</v>
      </c>
      <c r="C3295" s="26" t="s">
        <v>766</v>
      </c>
      <c r="D3295" s="26">
        <v>520026683</v>
      </c>
      <c r="E3295" s="26" t="s">
        <v>203</v>
      </c>
      <c r="F3295" s="26" t="s">
        <v>1060</v>
      </c>
      <c r="G3295" s="26" t="s">
        <v>1061</v>
      </c>
      <c r="H3295" s="26" t="s">
        <v>69</v>
      </c>
      <c r="I3295" s="26" t="s">
        <v>113</v>
      </c>
      <c r="J3295" s="26" t="s">
        <v>51</v>
      </c>
      <c r="K3295" s="26" t="s">
        <v>51</v>
      </c>
      <c r="L3295" s="26" t="s">
        <v>433</v>
      </c>
      <c r="M3295" s="26" t="s">
        <v>165</v>
      </c>
      <c r="N3295" s="26" t="s">
        <v>357</v>
      </c>
      <c r="O3295" s="26" t="s">
        <v>57</v>
      </c>
      <c r="P3295" s="26" t="s">
        <v>728</v>
      </c>
      <c r="Q3295" s="26" t="s">
        <v>59</v>
      </c>
      <c r="R3295" s="26" t="s">
        <v>54</v>
      </c>
      <c r="S3295" s="26" t="s">
        <v>531</v>
      </c>
      <c r="T3295" s="54">
        <v>3.0779999999999998</v>
      </c>
      <c r="U3295" s="36">
        <v>47187</v>
      </c>
      <c r="V3295" s="43">
        <v>1.14E-2</v>
      </c>
      <c r="W3295" s="43">
        <v>2.7300000000000001E-2</v>
      </c>
      <c r="X3295" s="26" t="s">
        <v>347</v>
      </c>
      <c r="Z3295" s="42">
        <v>825312</v>
      </c>
      <c r="AA3295" s="42">
        <v>1</v>
      </c>
      <c r="AB3295" s="42">
        <v>108.5</v>
      </c>
      <c r="AC3295" s="42">
        <v>0</v>
      </c>
      <c r="AD3295" s="42">
        <v>895.46352000000002</v>
      </c>
      <c r="AG3295" s="26" t="s">
        <v>15</v>
      </c>
      <c r="AH3295" s="43">
        <v>3.4926700599999998E-4</v>
      </c>
      <c r="AI3295" s="43">
        <v>5.9612017270000003E-3</v>
      </c>
      <c r="AJ3295" s="43">
        <v>4.3058871746213517E-3</v>
      </c>
    </row>
    <row r="3296" spans="1:36" x14ac:dyDescent="0.2">
      <c r="A3296" s="26">
        <v>8700</v>
      </c>
      <c r="B3296" s="26">
        <v>14483</v>
      </c>
      <c r="C3296" s="26" t="s">
        <v>1062</v>
      </c>
      <c r="D3296" s="26">
        <v>512025891</v>
      </c>
      <c r="E3296" s="26" t="s">
        <v>203</v>
      </c>
      <c r="F3296" s="26" t="s">
        <v>1063</v>
      </c>
      <c r="G3296" s="26" t="s">
        <v>1064</v>
      </c>
      <c r="H3296" s="26" t="s">
        <v>69</v>
      </c>
      <c r="I3296" s="26" t="s">
        <v>113</v>
      </c>
      <c r="J3296" s="26" t="s">
        <v>51</v>
      </c>
      <c r="K3296" s="26" t="s">
        <v>51</v>
      </c>
      <c r="L3296" s="26" t="s">
        <v>433</v>
      </c>
      <c r="M3296" s="26" t="s">
        <v>165</v>
      </c>
      <c r="N3296" s="26" t="s">
        <v>131</v>
      </c>
      <c r="O3296" s="26" t="s">
        <v>57</v>
      </c>
      <c r="P3296" s="26" t="s">
        <v>737</v>
      </c>
      <c r="Q3296" s="26" t="s">
        <v>59</v>
      </c>
      <c r="R3296" s="26" t="s">
        <v>54</v>
      </c>
      <c r="S3296" s="26" t="s">
        <v>531</v>
      </c>
      <c r="T3296" s="54">
        <v>1.034</v>
      </c>
      <c r="U3296" s="36" t="s">
        <v>1065</v>
      </c>
      <c r="V3296" s="43">
        <v>1.8499999999999999E-2</v>
      </c>
      <c r="W3296" s="43">
        <v>2.8500000000000001E-2</v>
      </c>
      <c r="X3296" s="26" t="s">
        <v>347</v>
      </c>
      <c r="Z3296" s="42">
        <v>5631.01</v>
      </c>
      <c r="AA3296" s="42">
        <v>1</v>
      </c>
      <c r="AB3296" s="42">
        <v>112.82</v>
      </c>
      <c r="AC3296" s="42">
        <v>0</v>
      </c>
      <c r="AD3296" s="42">
        <v>6.3529099999999996</v>
      </c>
      <c r="AG3296" s="26" t="s">
        <v>15</v>
      </c>
      <c r="AH3296" s="43">
        <v>1.1294084878260699E-5</v>
      </c>
      <c r="AI3296" s="43">
        <v>4.2292038951197202E-5</v>
      </c>
      <c r="AJ3296" s="43">
        <v>3.0548328412668032E-5</v>
      </c>
    </row>
    <row r="3297" spans="1:36" x14ac:dyDescent="0.2">
      <c r="A3297" s="26">
        <v>8700</v>
      </c>
      <c r="B3297" s="26">
        <v>14483</v>
      </c>
      <c r="C3297" s="26" t="s">
        <v>1062</v>
      </c>
      <c r="D3297" s="26">
        <v>512025891</v>
      </c>
      <c r="E3297" s="26" t="s">
        <v>203</v>
      </c>
      <c r="F3297" s="26" t="s">
        <v>1066</v>
      </c>
      <c r="G3297" s="26" t="s">
        <v>1067</v>
      </c>
      <c r="H3297" s="26" t="s">
        <v>69</v>
      </c>
      <c r="I3297" s="26" t="s">
        <v>112</v>
      </c>
      <c r="J3297" s="26" t="s">
        <v>51</v>
      </c>
      <c r="K3297" s="26" t="s">
        <v>51</v>
      </c>
      <c r="L3297" s="26" t="s">
        <v>433</v>
      </c>
      <c r="M3297" s="26" t="s">
        <v>165</v>
      </c>
      <c r="N3297" s="26" t="s">
        <v>131</v>
      </c>
      <c r="O3297" s="26" t="s">
        <v>57</v>
      </c>
      <c r="P3297" s="26" t="s">
        <v>737</v>
      </c>
      <c r="Q3297" s="26" t="s">
        <v>59</v>
      </c>
      <c r="R3297" s="26" t="s">
        <v>54</v>
      </c>
      <c r="S3297" s="26" t="s">
        <v>531</v>
      </c>
      <c r="T3297" s="54">
        <v>0.999</v>
      </c>
      <c r="U3297" s="36" t="s">
        <v>1068</v>
      </c>
      <c r="V3297" s="43">
        <v>3.2500000000000001E-2</v>
      </c>
      <c r="W3297" s="43">
        <v>5.21E-2</v>
      </c>
      <c r="X3297" s="26" t="s">
        <v>347</v>
      </c>
      <c r="Z3297" s="42">
        <v>395843.49</v>
      </c>
      <c r="AA3297" s="42">
        <v>1</v>
      </c>
      <c r="AB3297" s="42">
        <v>98.87</v>
      </c>
      <c r="AC3297" s="42">
        <v>0</v>
      </c>
      <c r="AD3297" s="42">
        <v>391.37045999999998</v>
      </c>
      <c r="AG3297" s="26" t="s">
        <v>15</v>
      </c>
      <c r="AH3297" s="43">
        <v>1.079056945E-3</v>
      </c>
      <c r="AI3297" s="43">
        <v>2.6053973270000002E-3</v>
      </c>
      <c r="AJ3297" s="43">
        <v>1.8819270764259145E-3</v>
      </c>
    </row>
    <row r="3298" spans="1:36" x14ac:dyDescent="0.2">
      <c r="A3298" s="26">
        <v>8700</v>
      </c>
      <c r="B3298" s="26">
        <v>14483</v>
      </c>
      <c r="C3298" s="26" t="s">
        <v>789</v>
      </c>
      <c r="D3298" s="26">
        <v>520039868</v>
      </c>
      <c r="E3298" s="26" t="s">
        <v>203</v>
      </c>
      <c r="F3298" s="26" t="s">
        <v>790</v>
      </c>
      <c r="G3298" s="26" t="s">
        <v>791</v>
      </c>
      <c r="H3298" s="26" t="s">
        <v>69</v>
      </c>
      <c r="I3298" s="26" t="s">
        <v>112</v>
      </c>
      <c r="J3298" s="26" t="s">
        <v>51</v>
      </c>
      <c r="K3298" s="26" t="s">
        <v>51</v>
      </c>
      <c r="L3298" s="26" t="s">
        <v>433</v>
      </c>
      <c r="M3298" s="26" t="s">
        <v>165</v>
      </c>
      <c r="N3298" s="26" t="s">
        <v>353</v>
      </c>
      <c r="O3298" s="26" t="s">
        <v>57</v>
      </c>
      <c r="P3298" s="26" t="s">
        <v>154</v>
      </c>
      <c r="Q3298" s="26" t="s">
        <v>154</v>
      </c>
      <c r="R3298" s="26" t="s">
        <v>54</v>
      </c>
      <c r="S3298" s="26" t="s">
        <v>531</v>
      </c>
      <c r="T3298" s="54">
        <v>0.49299999999999999</v>
      </c>
      <c r="U3298" s="36" t="s">
        <v>792</v>
      </c>
      <c r="V3298" s="43">
        <v>3.5499999999999997E-2</v>
      </c>
      <c r="W3298" s="43">
        <v>0.06</v>
      </c>
      <c r="X3298" s="26" t="s">
        <v>347</v>
      </c>
      <c r="Z3298" s="42">
        <v>110000</v>
      </c>
      <c r="AA3298" s="42">
        <v>1</v>
      </c>
      <c r="AB3298" s="42">
        <v>98.89</v>
      </c>
      <c r="AC3298" s="42">
        <v>0</v>
      </c>
      <c r="AD3298" s="42">
        <v>108.779</v>
      </c>
      <c r="AG3298" s="26" t="s">
        <v>15</v>
      </c>
      <c r="AH3298" s="43">
        <v>7.6814998700000005E-4</v>
      </c>
      <c r="AI3298" s="43">
        <v>7.2415408099999997E-4</v>
      </c>
      <c r="AJ3298" s="43">
        <v>5.2306999727709286E-4</v>
      </c>
    </row>
    <row r="3299" spans="1:36" x14ac:dyDescent="0.2">
      <c r="A3299" s="26">
        <v>8700</v>
      </c>
      <c r="B3299" s="26">
        <v>14483</v>
      </c>
      <c r="C3299" s="26" t="s">
        <v>763</v>
      </c>
      <c r="D3299" s="26">
        <v>513623314</v>
      </c>
      <c r="E3299" s="26" t="s">
        <v>203</v>
      </c>
      <c r="F3299" s="26" t="s">
        <v>1071</v>
      </c>
      <c r="G3299" s="26" t="s">
        <v>1072</v>
      </c>
      <c r="H3299" s="26" t="s">
        <v>69</v>
      </c>
      <c r="I3299" s="26" t="s">
        <v>113</v>
      </c>
      <c r="J3299" s="26" t="s">
        <v>51</v>
      </c>
      <c r="K3299" s="26" t="s">
        <v>51</v>
      </c>
      <c r="L3299" s="26" t="s">
        <v>433</v>
      </c>
      <c r="M3299" s="26" t="s">
        <v>165</v>
      </c>
      <c r="N3299" s="26" t="s">
        <v>357</v>
      </c>
      <c r="O3299" s="26" t="s">
        <v>57</v>
      </c>
      <c r="P3299" s="26" t="s">
        <v>728</v>
      </c>
      <c r="Q3299" s="26" t="s">
        <v>59</v>
      </c>
      <c r="R3299" s="26" t="s">
        <v>54</v>
      </c>
      <c r="S3299" s="26" t="s">
        <v>531</v>
      </c>
      <c r="T3299" s="54">
        <v>3.4239999999999999</v>
      </c>
      <c r="U3299" s="36" t="s">
        <v>1073</v>
      </c>
      <c r="V3299" s="43">
        <v>7.7999999999999996E-3</v>
      </c>
      <c r="W3299" s="43">
        <v>2.7400000000000001E-2</v>
      </c>
      <c r="X3299" s="26" t="s">
        <v>347</v>
      </c>
      <c r="Z3299" s="42">
        <v>180000</v>
      </c>
      <c r="AA3299" s="42">
        <v>1</v>
      </c>
      <c r="AB3299" s="42">
        <v>107.14</v>
      </c>
      <c r="AC3299" s="42">
        <v>0</v>
      </c>
      <c r="AD3299" s="42">
        <v>192.852</v>
      </c>
      <c r="AG3299" s="26" t="s">
        <v>15</v>
      </c>
      <c r="AH3299" s="43">
        <v>3.1036730200000002E-4</v>
      </c>
      <c r="AI3299" s="43">
        <v>1.283837532E-3</v>
      </c>
      <c r="AJ3299" s="43">
        <v>9.2733979090524744E-4</v>
      </c>
    </row>
    <row r="3300" spans="1:36" x14ac:dyDescent="0.2">
      <c r="A3300" s="26">
        <v>8700</v>
      </c>
      <c r="B3300" s="26">
        <v>14483</v>
      </c>
      <c r="C3300" s="26" t="s">
        <v>1074</v>
      </c>
      <c r="D3300" s="26">
        <v>1905761</v>
      </c>
      <c r="E3300" s="26" t="s">
        <v>204</v>
      </c>
      <c r="F3300" s="26" t="s">
        <v>1075</v>
      </c>
      <c r="G3300" s="26" t="s">
        <v>1076</v>
      </c>
      <c r="H3300" s="26" t="s">
        <v>69</v>
      </c>
      <c r="I3300" s="26" t="s">
        <v>112</v>
      </c>
      <c r="J3300" s="26" t="s">
        <v>51</v>
      </c>
      <c r="K3300" s="26" t="s">
        <v>167</v>
      </c>
      <c r="L3300" s="26" t="s">
        <v>433</v>
      </c>
      <c r="M3300" s="26" t="s">
        <v>165</v>
      </c>
      <c r="N3300" s="26" t="s">
        <v>358</v>
      </c>
      <c r="O3300" s="26" t="s">
        <v>57</v>
      </c>
      <c r="P3300" s="26" t="s">
        <v>733</v>
      </c>
      <c r="Q3300" s="26" t="s">
        <v>59</v>
      </c>
      <c r="R3300" s="26" t="s">
        <v>54</v>
      </c>
      <c r="S3300" s="26" t="s">
        <v>531</v>
      </c>
      <c r="T3300" s="54">
        <v>3.548</v>
      </c>
      <c r="U3300" s="36" t="s">
        <v>1077</v>
      </c>
      <c r="V3300" s="43">
        <v>4.4999999999999998E-2</v>
      </c>
      <c r="W3300" s="43">
        <v>5.5800000000000002E-2</v>
      </c>
      <c r="X3300" s="26" t="s">
        <v>347</v>
      </c>
      <c r="Z3300" s="42">
        <v>463028.31</v>
      </c>
      <c r="AA3300" s="42">
        <v>1</v>
      </c>
      <c r="AB3300" s="42">
        <v>97.47</v>
      </c>
      <c r="AC3300" s="42">
        <v>0</v>
      </c>
      <c r="AD3300" s="42">
        <v>451.31369000000001</v>
      </c>
      <c r="AG3300" s="26" t="s">
        <v>15</v>
      </c>
      <c r="AH3300" s="43">
        <v>5.36091172E-4</v>
      </c>
      <c r="AI3300" s="43">
        <v>3.0044461760000002E-3</v>
      </c>
      <c r="AJ3300" s="43">
        <v>2.1701675010747912E-3</v>
      </c>
    </row>
    <row r="3301" spans="1:36" x14ac:dyDescent="0.2">
      <c r="A3301" s="26">
        <v>8700</v>
      </c>
      <c r="B3301" s="26">
        <v>14483</v>
      </c>
      <c r="C3301" s="26" t="s">
        <v>796</v>
      </c>
      <c r="D3301" s="26">
        <v>511809071</v>
      </c>
      <c r="E3301" s="26" t="s">
        <v>203</v>
      </c>
      <c r="F3301" s="26" t="s">
        <v>797</v>
      </c>
      <c r="G3301" s="26" t="s">
        <v>798</v>
      </c>
      <c r="H3301" s="26" t="s">
        <v>69</v>
      </c>
      <c r="I3301" s="26" t="s">
        <v>113</v>
      </c>
      <c r="J3301" s="26" t="s">
        <v>51</v>
      </c>
      <c r="K3301" s="26" t="s">
        <v>51</v>
      </c>
      <c r="L3301" s="26" t="s">
        <v>433</v>
      </c>
      <c r="M3301" s="26" t="s">
        <v>165</v>
      </c>
      <c r="N3301" s="26" t="s">
        <v>68</v>
      </c>
      <c r="O3301" s="26" t="s">
        <v>57</v>
      </c>
      <c r="P3301" s="26" t="s">
        <v>733</v>
      </c>
      <c r="Q3301" s="26" t="s">
        <v>59</v>
      </c>
      <c r="R3301" s="26" t="s">
        <v>54</v>
      </c>
      <c r="S3301" s="26" t="s">
        <v>531</v>
      </c>
      <c r="T3301" s="54">
        <v>1.333</v>
      </c>
      <c r="U3301" s="36">
        <v>46668</v>
      </c>
      <c r="V3301" s="43">
        <v>1.0500000000000001E-2</v>
      </c>
      <c r="W3301" s="43">
        <v>2.7799999999999998E-2</v>
      </c>
      <c r="X3301" s="26" t="s">
        <v>347</v>
      </c>
      <c r="Z3301" s="42">
        <v>155833.32999999999</v>
      </c>
      <c r="AA3301" s="42">
        <v>1</v>
      </c>
      <c r="AB3301" s="42">
        <v>111.92</v>
      </c>
      <c r="AC3301" s="42">
        <v>0</v>
      </c>
      <c r="AD3301" s="42">
        <v>174.40866</v>
      </c>
      <c r="AG3301" s="26" t="s">
        <v>15</v>
      </c>
      <c r="AH3301" s="43">
        <v>3.0939182500000002E-4</v>
      </c>
      <c r="AI3301" s="43">
        <v>1.1610581350000001E-3</v>
      </c>
      <c r="AJ3301" s="43">
        <v>8.3865394342015848E-4</v>
      </c>
    </row>
    <row r="3302" spans="1:36" x14ac:dyDescent="0.2">
      <c r="A3302" s="26">
        <v>8700</v>
      </c>
      <c r="B3302" s="26">
        <v>14483</v>
      </c>
      <c r="C3302" s="26" t="s">
        <v>799</v>
      </c>
      <c r="D3302" s="26">
        <v>1838682</v>
      </c>
      <c r="E3302" s="26" t="s">
        <v>204</v>
      </c>
      <c r="F3302" s="26" t="s">
        <v>800</v>
      </c>
      <c r="G3302" s="26" t="s">
        <v>801</v>
      </c>
      <c r="H3302" s="26" t="s">
        <v>69</v>
      </c>
      <c r="I3302" s="26" t="s">
        <v>112</v>
      </c>
      <c r="J3302" s="26" t="s">
        <v>51</v>
      </c>
      <c r="K3302" s="26" t="s">
        <v>167</v>
      </c>
      <c r="L3302" s="26" t="s">
        <v>433</v>
      </c>
      <c r="M3302" s="26" t="s">
        <v>165</v>
      </c>
      <c r="N3302" s="26" t="s">
        <v>358</v>
      </c>
      <c r="O3302" s="26" t="s">
        <v>57</v>
      </c>
      <c r="P3302" s="26" t="s">
        <v>737</v>
      </c>
      <c r="Q3302" s="26" t="s">
        <v>59</v>
      </c>
      <c r="R3302" s="26" t="s">
        <v>54</v>
      </c>
      <c r="S3302" s="26" t="s">
        <v>531</v>
      </c>
      <c r="T3302" s="54">
        <v>0.90300000000000002</v>
      </c>
      <c r="U3302" s="36" t="s">
        <v>556</v>
      </c>
      <c r="V3302" s="43">
        <v>3.95E-2</v>
      </c>
      <c r="W3302" s="43">
        <v>5.5300000000000002E-2</v>
      </c>
      <c r="X3302" s="26" t="s">
        <v>347</v>
      </c>
      <c r="Z3302" s="42">
        <v>4500</v>
      </c>
      <c r="AA3302" s="42">
        <v>1</v>
      </c>
      <c r="AB3302" s="42">
        <v>99.02</v>
      </c>
      <c r="AC3302" s="42">
        <v>0</v>
      </c>
      <c r="AD3302" s="42">
        <v>4.4558999999999997</v>
      </c>
      <c r="AG3302" s="26" t="s">
        <v>15</v>
      </c>
      <c r="AH3302" s="43">
        <v>1.4336257923578099E-5</v>
      </c>
      <c r="AI3302" s="43">
        <v>2.96634292572443E-5</v>
      </c>
      <c r="AJ3302" s="43">
        <v>2.1426448127552174E-5</v>
      </c>
    </row>
    <row r="3303" spans="1:36" x14ac:dyDescent="0.2">
      <c r="A3303" s="26">
        <v>8700</v>
      </c>
      <c r="B3303" s="26">
        <v>14483</v>
      </c>
      <c r="C3303" s="26" t="s">
        <v>802</v>
      </c>
      <c r="D3303" s="26">
        <v>1981143</v>
      </c>
      <c r="E3303" s="26" t="s">
        <v>204</v>
      </c>
      <c r="F3303" s="26" t="s">
        <v>803</v>
      </c>
      <c r="G3303" s="26" t="s">
        <v>804</v>
      </c>
      <c r="H3303" s="26" t="s">
        <v>69</v>
      </c>
      <c r="I3303" s="26" t="s">
        <v>112</v>
      </c>
      <c r="J3303" s="26" t="s">
        <v>51</v>
      </c>
      <c r="K3303" s="26" t="s">
        <v>167</v>
      </c>
      <c r="L3303" s="26" t="s">
        <v>433</v>
      </c>
      <c r="M3303" s="26" t="s">
        <v>165</v>
      </c>
      <c r="N3303" s="26" t="s">
        <v>355</v>
      </c>
      <c r="O3303" s="26" t="s">
        <v>57</v>
      </c>
      <c r="P3303" s="26" t="s">
        <v>776</v>
      </c>
      <c r="Q3303" s="26" t="s">
        <v>64</v>
      </c>
      <c r="R3303" s="26" t="s">
        <v>54</v>
      </c>
      <c r="S3303" s="26" t="s">
        <v>531</v>
      </c>
      <c r="T3303" s="54">
        <v>0.70599999999999996</v>
      </c>
      <c r="U3303" s="36" t="s">
        <v>805</v>
      </c>
      <c r="V3303" s="43">
        <v>4.7500000000000001E-2</v>
      </c>
      <c r="W3303" s="43">
        <v>6.0600000000000001E-2</v>
      </c>
      <c r="X3303" s="26" t="s">
        <v>347</v>
      </c>
      <c r="Z3303" s="42">
        <v>938285.71</v>
      </c>
      <c r="AA3303" s="42">
        <v>1</v>
      </c>
      <c r="AB3303" s="42">
        <v>100.49</v>
      </c>
      <c r="AC3303" s="42">
        <v>0</v>
      </c>
      <c r="AD3303" s="42">
        <v>942.88331000000005</v>
      </c>
      <c r="AG3303" s="26" t="s">
        <v>15</v>
      </c>
      <c r="AH3303" s="43">
        <v>1.486760099E-3</v>
      </c>
      <c r="AI3303" s="43">
        <v>6.2768806220000004E-3</v>
      </c>
      <c r="AJ3303" s="43">
        <v>4.5339079270292643E-3</v>
      </c>
    </row>
    <row r="3304" spans="1:36" x14ac:dyDescent="0.2">
      <c r="A3304" s="26">
        <v>8700</v>
      </c>
      <c r="B3304" s="26">
        <v>14483</v>
      </c>
      <c r="C3304" s="26" t="s">
        <v>713</v>
      </c>
      <c r="D3304" s="26">
        <v>510560188</v>
      </c>
      <c r="E3304" s="26" t="s">
        <v>203</v>
      </c>
      <c r="F3304" s="26" t="s">
        <v>1090</v>
      </c>
      <c r="G3304" s="26" t="s">
        <v>1091</v>
      </c>
      <c r="H3304" s="26" t="s">
        <v>69</v>
      </c>
      <c r="I3304" s="26" t="s">
        <v>112</v>
      </c>
      <c r="J3304" s="26" t="s">
        <v>51</v>
      </c>
      <c r="K3304" s="26" t="s">
        <v>51</v>
      </c>
      <c r="L3304" s="26" t="s">
        <v>433</v>
      </c>
      <c r="M3304" s="26" t="s">
        <v>165</v>
      </c>
      <c r="N3304" s="26" t="s">
        <v>358</v>
      </c>
      <c r="O3304" s="26" t="s">
        <v>57</v>
      </c>
      <c r="P3304" s="26" t="s">
        <v>750</v>
      </c>
      <c r="Q3304" s="26" t="s">
        <v>64</v>
      </c>
      <c r="R3304" s="26" t="s">
        <v>54</v>
      </c>
      <c r="S3304" s="26" t="s">
        <v>531</v>
      </c>
      <c r="T3304" s="54">
        <v>2.6349999999999998</v>
      </c>
      <c r="U3304" s="36" t="s">
        <v>1092</v>
      </c>
      <c r="V3304" s="43">
        <v>3.2500000000000001E-2</v>
      </c>
      <c r="W3304" s="43">
        <v>5.3199999999999997E-2</v>
      </c>
      <c r="X3304" s="26" t="s">
        <v>347</v>
      </c>
      <c r="Z3304" s="42">
        <v>104550</v>
      </c>
      <c r="AA3304" s="42">
        <v>1</v>
      </c>
      <c r="AB3304" s="42">
        <v>95.73</v>
      </c>
      <c r="AC3304" s="42">
        <v>0</v>
      </c>
      <c r="AD3304" s="42">
        <v>100.08571000000001</v>
      </c>
      <c r="AG3304" s="26" t="s">
        <v>15</v>
      </c>
      <c r="AH3304" s="43">
        <v>3.58332095E-4</v>
      </c>
      <c r="AI3304" s="43">
        <v>6.6628186800000001E-4</v>
      </c>
      <c r="AJ3304" s="43">
        <v>4.8126781876259121E-4</v>
      </c>
    </row>
    <row r="3305" spans="1:36" x14ac:dyDescent="0.2">
      <c r="A3305" s="26">
        <v>8700</v>
      </c>
      <c r="B3305" s="26">
        <v>14483</v>
      </c>
      <c r="C3305" s="26" t="s">
        <v>954</v>
      </c>
      <c r="D3305" s="26">
        <v>511659401</v>
      </c>
      <c r="E3305" s="26" t="s">
        <v>203</v>
      </c>
      <c r="F3305" s="26" t="s">
        <v>1093</v>
      </c>
      <c r="G3305" s="26" t="s">
        <v>1094</v>
      </c>
      <c r="H3305" s="26" t="s">
        <v>69</v>
      </c>
      <c r="I3305" s="26" t="s">
        <v>113</v>
      </c>
      <c r="J3305" s="26" t="s">
        <v>51</v>
      </c>
      <c r="K3305" s="26" t="s">
        <v>51</v>
      </c>
      <c r="L3305" s="26" t="s">
        <v>433</v>
      </c>
      <c r="M3305" s="26" t="s">
        <v>165</v>
      </c>
      <c r="N3305" s="26" t="s">
        <v>357</v>
      </c>
      <c r="O3305" s="26" t="s">
        <v>57</v>
      </c>
      <c r="P3305" s="26" t="s">
        <v>728</v>
      </c>
      <c r="Q3305" s="26" t="s">
        <v>59</v>
      </c>
      <c r="R3305" s="26" t="s">
        <v>54</v>
      </c>
      <c r="S3305" s="26" t="s">
        <v>531</v>
      </c>
      <c r="T3305" s="54">
        <v>5.1509999999999998</v>
      </c>
      <c r="U3305" s="36" t="s">
        <v>1095</v>
      </c>
      <c r="V3305" s="43">
        <v>6.4999999999999997E-3</v>
      </c>
      <c r="W3305" s="43">
        <v>2.8299999999999999E-2</v>
      </c>
      <c r="X3305" s="26" t="s">
        <v>347</v>
      </c>
      <c r="Z3305" s="42">
        <v>111325.3</v>
      </c>
      <c r="AA3305" s="42">
        <v>1</v>
      </c>
      <c r="AB3305" s="42">
        <v>102.57</v>
      </c>
      <c r="AC3305" s="42">
        <v>0</v>
      </c>
      <c r="AD3305" s="42">
        <v>114.18635999999999</v>
      </c>
      <c r="AG3305" s="26" t="s">
        <v>15</v>
      </c>
      <c r="AH3305" s="43">
        <v>4.92875646175885E-5</v>
      </c>
      <c r="AI3305" s="43">
        <v>7.6015148700000004E-4</v>
      </c>
      <c r="AJ3305" s="43">
        <v>5.4907159483246902E-4</v>
      </c>
    </row>
    <row r="3306" spans="1:36" x14ac:dyDescent="0.2">
      <c r="A3306" s="26">
        <v>8700</v>
      </c>
      <c r="B3306" s="26">
        <v>14483</v>
      </c>
      <c r="C3306" s="26" t="s">
        <v>763</v>
      </c>
      <c r="D3306" s="26">
        <v>513623314</v>
      </c>
      <c r="E3306" s="26" t="s">
        <v>203</v>
      </c>
      <c r="F3306" s="26" t="s">
        <v>806</v>
      </c>
      <c r="G3306" s="26" t="s">
        <v>807</v>
      </c>
      <c r="H3306" s="26" t="s">
        <v>69</v>
      </c>
      <c r="I3306" s="26" t="s">
        <v>113</v>
      </c>
      <c r="J3306" s="26" t="s">
        <v>51</v>
      </c>
      <c r="K3306" s="26" t="s">
        <v>51</v>
      </c>
      <c r="L3306" s="26" t="s">
        <v>433</v>
      </c>
      <c r="M3306" s="26" t="s">
        <v>165</v>
      </c>
      <c r="N3306" s="26" t="s">
        <v>357</v>
      </c>
      <c r="O3306" s="26" t="s">
        <v>57</v>
      </c>
      <c r="P3306" s="26" t="s">
        <v>728</v>
      </c>
      <c r="Q3306" s="26" t="s">
        <v>59</v>
      </c>
      <c r="R3306" s="26" t="s">
        <v>54</v>
      </c>
      <c r="S3306" s="26" t="s">
        <v>531</v>
      </c>
      <c r="T3306" s="54">
        <v>0.91200000000000003</v>
      </c>
      <c r="U3306" s="36" t="s">
        <v>556</v>
      </c>
      <c r="V3306" s="43">
        <v>2E-3</v>
      </c>
      <c r="W3306" s="43">
        <v>2.5399999999999999E-2</v>
      </c>
      <c r="X3306" s="26" t="s">
        <v>347</v>
      </c>
      <c r="Z3306" s="42">
        <v>101000</v>
      </c>
      <c r="AA3306" s="42">
        <v>1</v>
      </c>
      <c r="AB3306" s="42">
        <v>111.73</v>
      </c>
      <c r="AC3306" s="42">
        <v>0</v>
      </c>
      <c r="AD3306" s="42">
        <v>112.8473</v>
      </c>
      <c r="AG3306" s="26" t="s">
        <v>15</v>
      </c>
      <c r="AH3306" s="43">
        <v>3.36666666E-4</v>
      </c>
      <c r="AI3306" s="43">
        <v>7.5123721299999999E-4</v>
      </c>
      <c r="AJ3306" s="43">
        <v>5.4263264879919181E-4</v>
      </c>
    </row>
    <row r="3307" spans="1:36" x14ac:dyDescent="0.2">
      <c r="A3307" s="26">
        <v>8700</v>
      </c>
      <c r="B3307" s="26">
        <v>14483</v>
      </c>
      <c r="C3307" s="26" t="s">
        <v>1099</v>
      </c>
      <c r="D3307" s="26">
        <v>510454333</v>
      </c>
      <c r="E3307" s="26" t="s">
        <v>203</v>
      </c>
      <c r="F3307" s="26" t="s">
        <v>1100</v>
      </c>
      <c r="G3307" s="26" t="s">
        <v>1101</v>
      </c>
      <c r="H3307" s="26" t="s">
        <v>69</v>
      </c>
      <c r="I3307" s="26" t="s">
        <v>112</v>
      </c>
      <c r="J3307" s="26" t="s">
        <v>51</v>
      </c>
      <c r="K3307" s="26" t="s">
        <v>51</v>
      </c>
      <c r="L3307" s="26" t="s">
        <v>433</v>
      </c>
      <c r="M3307" s="26" t="s">
        <v>165</v>
      </c>
      <c r="N3307" s="26" t="s">
        <v>131</v>
      </c>
      <c r="O3307" s="26" t="s">
        <v>57</v>
      </c>
      <c r="P3307" s="26" t="s">
        <v>737</v>
      </c>
      <c r="Q3307" s="26" t="s">
        <v>59</v>
      </c>
      <c r="R3307" s="26" t="s">
        <v>54</v>
      </c>
      <c r="S3307" s="26" t="s">
        <v>531</v>
      </c>
      <c r="T3307" s="54">
        <v>1.4630000000000001</v>
      </c>
      <c r="U3307" s="36" t="s">
        <v>1102</v>
      </c>
      <c r="V3307" s="43">
        <v>2.8000000000000001E-2</v>
      </c>
      <c r="W3307" s="43">
        <v>5.1200000000000002E-2</v>
      </c>
      <c r="X3307" s="26" t="s">
        <v>347</v>
      </c>
      <c r="Z3307" s="42">
        <v>84851.14</v>
      </c>
      <c r="AA3307" s="42">
        <v>1</v>
      </c>
      <c r="AB3307" s="42">
        <v>96.83</v>
      </c>
      <c r="AC3307" s="42">
        <v>0</v>
      </c>
      <c r="AD3307" s="42">
        <v>82.161360000000002</v>
      </c>
      <c r="AG3307" s="26" t="s">
        <v>15</v>
      </c>
      <c r="AH3307" s="43">
        <v>4.8894345699999995E-4</v>
      </c>
      <c r="AI3307" s="43">
        <v>5.4695744699999999E-4</v>
      </c>
      <c r="AJ3307" s="43">
        <v>3.9507756415744073E-4</v>
      </c>
    </row>
    <row r="3308" spans="1:36" x14ac:dyDescent="0.2">
      <c r="A3308" s="26">
        <v>8700</v>
      </c>
      <c r="B3308" s="26">
        <v>14483</v>
      </c>
      <c r="C3308" s="26" t="s">
        <v>808</v>
      </c>
      <c r="D3308" s="26">
        <v>513901371</v>
      </c>
      <c r="E3308" s="26" t="s">
        <v>203</v>
      </c>
      <c r="F3308" s="26" t="s">
        <v>2453</v>
      </c>
      <c r="G3308" s="26" t="s">
        <v>2454</v>
      </c>
      <c r="H3308" s="26" t="s">
        <v>69</v>
      </c>
      <c r="I3308" s="26" t="s">
        <v>112</v>
      </c>
      <c r="J3308" s="26" t="s">
        <v>51</v>
      </c>
      <c r="K3308" s="26" t="s">
        <v>51</v>
      </c>
      <c r="L3308" s="26" t="s">
        <v>433</v>
      </c>
      <c r="M3308" s="26" t="s">
        <v>165</v>
      </c>
      <c r="N3308" s="26" t="s">
        <v>353</v>
      </c>
      <c r="O3308" s="26" t="s">
        <v>57</v>
      </c>
      <c r="P3308" s="26" t="s">
        <v>724</v>
      </c>
      <c r="Q3308" s="26" t="s">
        <v>59</v>
      </c>
      <c r="R3308" s="26" t="s">
        <v>54</v>
      </c>
      <c r="S3308" s="26" t="s">
        <v>531</v>
      </c>
      <c r="T3308" s="54">
        <v>2.6280000000000001</v>
      </c>
      <c r="U3308" s="36">
        <v>47491</v>
      </c>
      <c r="V3308" s="43">
        <v>2.0500000000000001E-2</v>
      </c>
      <c r="W3308" s="43">
        <v>5.1400000000000001E-2</v>
      </c>
      <c r="X3308" s="26" t="s">
        <v>347</v>
      </c>
      <c r="Z3308" s="42">
        <v>1999.99</v>
      </c>
      <c r="AA3308" s="42">
        <v>1</v>
      </c>
      <c r="AB3308" s="42">
        <v>93.15</v>
      </c>
      <c r="AC3308" s="42">
        <v>0</v>
      </c>
      <c r="AD3308" s="42">
        <v>1.8629899999999999</v>
      </c>
      <c r="AG3308" s="26" t="s">
        <v>15</v>
      </c>
      <c r="AH3308" s="43">
        <v>4.4746620980615497E-6</v>
      </c>
      <c r="AI3308" s="43">
        <v>1.2402134713964301E-5</v>
      </c>
      <c r="AJ3308" s="43">
        <v>8.9582931836774678E-6</v>
      </c>
    </row>
    <row r="3309" spans="1:36" x14ac:dyDescent="0.2">
      <c r="A3309" s="26">
        <v>8700</v>
      </c>
      <c r="B3309" s="26">
        <v>14483</v>
      </c>
      <c r="C3309" s="26" t="s">
        <v>811</v>
      </c>
      <c r="D3309" s="26">
        <v>512607888</v>
      </c>
      <c r="E3309" s="26" t="s">
        <v>203</v>
      </c>
      <c r="F3309" s="26" t="s">
        <v>2357</v>
      </c>
      <c r="G3309" s="26" t="s">
        <v>2358</v>
      </c>
      <c r="H3309" s="26" t="s">
        <v>69</v>
      </c>
      <c r="I3309" s="26" t="s">
        <v>112</v>
      </c>
      <c r="J3309" s="26" t="s">
        <v>51</v>
      </c>
      <c r="K3309" s="26" t="s">
        <v>51</v>
      </c>
      <c r="L3309" s="26" t="s">
        <v>433</v>
      </c>
      <c r="M3309" s="26" t="s">
        <v>165</v>
      </c>
      <c r="N3309" s="26" t="s">
        <v>132</v>
      </c>
      <c r="O3309" s="26" t="s">
        <v>57</v>
      </c>
      <c r="P3309" s="26" t="s">
        <v>750</v>
      </c>
      <c r="Q3309" s="26" t="s">
        <v>64</v>
      </c>
      <c r="R3309" s="26" t="s">
        <v>54</v>
      </c>
      <c r="S3309" s="26" t="s">
        <v>531</v>
      </c>
      <c r="T3309" s="54">
        <v>3.157</v>
      </c>
      <c r="U3309" s="36" t="s">
        <v>2359</v>
      </c>
      <c r="V3309" s="43">
        <v>2.1600000000000001E-2</v>
      </c>
      <c r="W3309" s="43">
        <v>5.4399999999999997E-2</v>
      </c>
      <c r="X3309" s="26" t="s">
        <v>347</v>
      </c>
      <c r="Z3309" s="42">
        <v>58739.72</v>
      </c>
      <c r="AA3309" s="42">
        <v>1</v>
      </c>
      <c r="AB3309" s="42">
        <v>91.02</v>
      </c>
      <c r="AC3309" s="42">
        <v>0</v>
      </c>
      <c r="AD3309" s="42">
        <v>53.464889999999997</v>
      </c>
      <c r="AG3309" s="26" t="s">
        <v>15</v>
      </c>
      <c r="AH3309" s="43">
        <v>8.6428210773308698E-5</v>
      </c>
      <c r="AI3309" s="43">
        <v>3.5592180700000001E-4</v>
      </c>
      <c r="AJ3309" s="43">
        <v>2.5708895896009405E-4</v>
      </c>
    </row>
    <row r="3310" spans="1:36" x14ac:dyDescent="0.2">
      <c r="A3310" s="26">
        <v>8700</v>
      </c>
      <c r="B3310" s="26">
        <v>14483</v>
      </c>
      <c r="C3310" s="26" t="s">
        <v>763</v>
      </c>
      <c r="D3310" s="26">
        <v>513623314</v>
      </c>
      <c r="E3310" s="26" t="s">
        <v>203</v>
      </c>
      <c r="F3310" s="26" t="s">
        <v>2360</v>
      </c>
      <c r="G3310" s="26" t="s">
        <v>2361</v>
      </c>
      <c r="H3310" s="26" t="s">
        <v>69</v>
      </c>
      <c r="I3310" s="26" t="s">
        <v>113</v>
      </c>
      <c r="J3310" s="26" t="s">
        <v>51</v>
      </c>
      <c r="K3310" s="26" t="s">
        <v>51</v>
      </c>
      <c r="L3310" s="26" t="s">
        <v>433</v>
      </c>
      <c r="M3310" s="26" t="s">
        <v>165</v>
      </c>
      <c r="N3310" s="26" t="s">
        <v>357</v>
      </c>
      <c r="O3310" s="26" t="s">
        <v>57</v>
      </c>
      <c r="P3310" s="26" t="s">
        <v>742</v>
      </c>
      <c r="Q3310" s="26" t="s">
        <v>64</v>
      </c>
      <c r="R3310" s="26" t="s">
        <v>54</v>
      </c>
      <c r="S3310" s="26" t="s">
        <v>531</v>
      </c>
      <c r="T3310" s="54">
        <v>4.2240000000000002</v>
      </c>
      <c r="U3310" s="36" t="s">
        <v>2362</v>
      </c>
      <c r="V3310" s="43">
        <v>1.17E-2</v>
      </c>
      <c r="W3310" s="43">
        <v>2.8000000000000001E-2</v>
      </c>
      <c r="X3310" s="26" t="s">
        <v>347</v>
      </c>
      <c r="Z3310" s="42">
        <v>38893.910000000003</v>
      </c>
      <c r="AA3310" s="42">
        <v>1</v>
      </c>
      <c r="AB3310" s="42">
        <v>107.59</v>
      </c>
      <c r="AC3310" s="42">
        <v>0</v>
      </c>
      <c r="AD3310" s="42">
        <v>41.845959999999998</v>
      </c>
      <c r="AG3310" s="26" t="s">
        <v>15</v>
      </c>
      <c r="AH3310" s="43">
        <v>5.6484924035196798E-5</v>
      </c>
      <c r="AI3310" s="43">
        <v>2.7857327899999997E-4</v>
      </c>
      <c r="AJ3310" s="43">
        <v>2.0121867440643263E-4</v>
      </c>
    </row>
    <row r="3311" spans="1:36" x14ac:dyDescent="0.2">
      <c r="A3311" s="26">
        <v>8700</v>
      </c>
      <c r="B3311" s="26">
        <v>14483</v>
      </c>
      <c r="C3311" s="26" t="s">
        <v>2363</v>
      </c>
      <c r="D3311" s="26">
        <v>520041005</v>
      </c>
      <c r="E3311" s="26" t="s">
        <v>203</v>
      </c>
      <c r="F3311" s="26" t="s">
        <v>2364</v>
      </c>
      <c r="G3311" s="26" t="s">
        <v>2365</v>
      </c>
      <c r="H3311" s="26" t="s">
        <v>69</v>
      </c>
      <c r="I3311" s="26" t="s">
        <v>112</v>
      </c>
      <c r="J3311" s="26" t="s">
        <v>51</v>
      </c>
      <c r="K3311" s="26" t="s">
        <v>51</v>
      </c>
      <c r="L3311" s="26" t="s">
        <v>433</v>
      </c>
      <c r="M3311" s="26" t="s">
        <v>165</v>
      </c>
      <c r="N3311" s="26" t="s">
        <v>84</v>
      </c>
      <c r="O3311" s="26" t="s">
        <v>57</v>
      </c>
      <c r="P3311" s="26" t="s">
        <v>1051</v>
      </c>
      <c r="Q3311" s="26" t="s">
        <v>64</v>
      </c>
      <c r="R3311" s="26" t="s">
        <v>54</v>
      </c>
      <c r="S3311" s="26" t="s">
        <v>531</v>
      </c>
      <c r="T3311" s="54">
        <v>1.468</v>
      </c>
      <c r="U3311" s="36" t="s">
        <v>827</v>
      </c>
      <c r="V3311" s="43">
        <v>2.4E-2</v>
      </c>
      <c r="W3311" s="43">
        <v>5.9400000000000001E-2</v>
      </c>
      <c r="X3311" s="26" t="s">
        <v>347</v>
      </c>
      <c r="Z3311" s="42">
        <v>213797.34</v>
      </c>
      <c r="AA3311" s="42">
        <v>1</v>
      </c>
      <c r="AB3311" s="42">
        <v>95.15</v>
      </c>
      <c r="AC3311" s="42">
        <v>0</v>
      </c>
      <c r="AD3311" s="42">
        <v>203.42816999999999</v>
      </c>
      <c r="AG3311" s="26" t="s">
        <v>15</v>
      </c>
      <c r="AH3311" s="43">
        <v>2.7499288069999998E-3</v>
      </c>
      <c r="AI3311" s="43">
        <v>1.354244289E-3</v>
      </c>
      <c r="AJ3311" s="43">
        <v>9.7819590479765375E-4</v>
      </c>
    </row>
    <row r="3312" spans="1:36" x14ac:dyDescent="0.2">
      <c r="A3312" s="26">
        <v>8700</v>
      </c>
      <c r="B3312" s="26">
        <v>14483</v>
      </c>
      <c r="C3312" s="26" t="s">
        <v>766</v>
      </c>
      <c r="D3312" s="26">
        <v>520026683</v>
      </c>
      <c r="E3312" s="26" t="s">
        <v>203</v>
      </c>
      <c r="F3312" s="26" t="s">
        <v>1106</v>
      </c>
      <c r="G3312" s="26" t="s">
        <v>1107</v>
      </c>
      <c r="H3312" s="26" t="s">
        <v>69</v>
      </c>
      <c r="I3312" s="26" t="s">
        <v>112</v>
      </c>
      <c r="J3312" s="26" t="s">
        <v>51</v>
      </c>
      <c r="K3312" s="26" t="s">
        <v>51</v>
      </c>
      <c r="L3312" s="26" t="s">
        <v>433</v>
      </c>
      <c r="M3312" s="26" t="s">
        <v>165</v>
      </c>
      <c r="N3312" s="26" t="s">
        <v>357</v>
      </c>
      <c r="O3312" s="26" t="s">
        <v>57</v>
      </c>
      <c r="P3312" s="26" t="s">
        <v>728</v>
      </c>
      <c r="Q3312" s="26" t="s">
        <v>59</v>
      </c>
      <c r="R3312" s="26" t="s">
        <v>54</v>
      </c>
      <c r="S3312" s="26" t="s">
        <v>531</v>
      </c>
      <c r="T3312" s="54">
        <v>5.1630000000000003</v>
      </c>
      <c r="U3312" s="36">
        <v>48335</v>
      </c>
      <c r="V3312" s="43">
        <v>2.4400000000000002E-2</v>
      </c>
      <c r="W3312" s="43">
        <v>5.0599999999999999E-2</v>
      </c>
      <c r="X3312" s="26" t="s">
        <v>347</v>
      </c>
      <c r="Z3312" s="42">
        <v>654000</v>
      </c>
      <c r="AA3312" s="42">
        <v>1</v>
      </c>
      <c r="AB3312" s="42">
        <v>87.69</v>
      </c>
      <c r="AC3312" s="42">
        <v>15.957599999999999</v>
      </c>
      <c r="AD3312" s="42">
        <v>589.4502</v>
      </c>
      <c r="AG3312" s="26" t="s">
        <v>15</v>
      </c>
      <c r="AH3312" s="43">
        <v>5.3812190499999998E-4</v>
      </c>
      <c r="AI3312" s="43">
        <v>3.9240365149999998E-3</v>
      </c>
      <c r="AJ3312" s="43">
        <v>2.8344047519188614E-3</v>
      </c>
    </row>
    <row r="3313" spans="1:36" x14ac:dyDescent="0.2">
      <c r="A3313" s="26">
        <v>8700</v>
      </c>
      <c r="B3313" s="26">
        <v>14483</v>
      </c>
      <c r="C3313" s="26" t="s">
        <v>717</v>
      </c>
      <c r="D3313" s="26">
        <v>513257873</v>
      </c>
      <c r="E3313" s="26" t="s">
        <v>203</v>
      </c>
      <c r="F3313" s="26" t="s">
        <v>2366</v>
      </c>
      <c r="G3313" s="26" t="s">
        <v>2367</v>
      </c>
      <c r="H3313" s="26" t="s">
        <v>69</v>
      </c>
      <c r="I3313" s="26" t="s">
        <v>113</v>
      </c>
      <c r="J3313" s="26" t="s">
        <v>51</v>
      </c>
      <c r="K3313" s="26" t="s">
        <v>51</v>
      </c>
      <c r="L3313" s="26" t="s">
        <v>433</v>
      </c>
      <c r="M3313" s="26" t="s">
        <v>165</v>
      </c>
      <c r="N3313" s="26" t="s">
        <v>357</v>
      </c>
      <c r="O3313" s="26" t="s">
        <v>57</v>
      </c>
      <c r="P3313" s="26" t="s">
        <v>737</v>
      </c>
      <c r="Q3313" s="26" t="s">
        <v>59</v>
      </c>
      <c r="R3313" s="26" t="s">
        <v>54</v>
      </c>
      <c r="S3313" s="26" t="s">
        <v>531</v>
      </c>
      <c r="T3313" s="54">
        <v>4.0650000000000004</v>
      </c>
      <c r="U3313" s="36" t="s">
        <v>889</v>
      </c>
      <c r="V3313" s="43">
        <v>8.3999999999999995E-3</v>
      </c>
      <c r="W3313" s="43">
        <v>3.0700000000000002E-2</v>
      </c>
      <c r="X3313" s="26" t="s">
        <v>347</v>
      </c>
      <c r="Z3313" s="42">
        <v>1830000</v>
      </c>
      <c r="AA3313" s="42">
        <v>1</v>
      </c>
      <c r="AB3313" s="42">
        <v>105.51</v>
      </c>
      <c r="AC3313" s="42">
        <v>0</v>
      </c>
      <c r="AD3313" s="42">
        <v>1930.8330000000001</v>
      </c>
      <c r="AG3313" s="26" t="s">
        <v>15</v>
      </c>
      <c r="AH3313" s="43">
        <v>2.2234127400000002E-3</v>
      </c>
      <c r="AI3313" s="43">
        <v>1.2853773222000001E-2</v>
      </c>
      <c r="AJ3313" s="43">
        <v>9.2845201008698464E-3</v>
      </c>
    </row>
    <row r="3314" spans="1:36" x14ac:dyDescent="0.2">
      <c r="A3314" s="26">
        <v>8700</v>
      </c>
      <c r="B3314" s="26">
        <v>14483</v>
      </c>
      <c r="C3314" s="26" t="s">
        <v>1203</v>
      </c>
      <c r="D3314" s="26">
        <v>514401702</v>
      </c>
      <c r="E3314" s="26" t="s">
        <v>203</v>
      </c>
      <c r="F3314" s="26" t="s">
        <v>2368</v>
      </c>
      <c r="G3314" s="26" t="s">
        <v>2369</v>
      </c>
      <c r="H3314" s="26" t="s">
        <v>69</v>
      </c>
      <c r="I3314" s="26" t="s">
        <v>113</v>
      </c>
      <c r="J3314" s="26" t="s">
        <v>51</v>
      </c>
      <c r="K3314" s="26" t="s">
        <v>51</v>
      </c>
      <c r="L3314" s="26" t="s">
        <v>433</v>
      </c>
      <c r="M3314" s="26" t="s">
        <v>165</v>
      </c>
      <c r="N3314" s="26" t="s">
        <v>87</v>
      </c>
      <c r="O3314" s="26" t="s">
        <v>57</v>
      </c>
      <c r="P3314" s="26" t="s">
        <v>1122</v>
      </c>
      <c r="Q3314" s="26" t="s">
        <v>59</v>
      </c>
      <c r="R3314" s="26" t="s">
        <v>54</v>
      </c>
      <c r="S3314" s="26" t="s">
        <v>531</v>
      </c>
      <c r="T3314" s="54">
        <v>2.774</v>
      </c>
      <c r="U3314" s="36">
        <v>46762</v>
      </c>
      <c r="V3314" s="43">
        <v>2.75E-2</v>
      </c>
      <c r="W3314" s="43">
        <v>2.76E-2</v>
      </c>
      <c r="X3314" s="26" t="s">
        <v>347</v>
      </c>
      <c r="Z3314" s="42">
        <v>17506.16</v>
      </c>
      <c r="AA3314" s="42">
        <v>1</v>
      </c>
      <c r="AB3314" s="42">
        <v>115.48</v>
      </c>
      <c r="AC3314" s="42">
        <v>0</v>
      </c>
      <c r="AD3314" s="42">
        <v>20.21611</v>
      </c>
      <c r="AG3314" s="26" t="s">
        <v>15</v>
      </c>
      <c r="AH3314" s="43">
        <v>2.2072783917351302E-5</v>
      </c>
      <c r="AI3314" s="43">
        <v>1.3458092599999999E-4</v>
      </c>
      <c r="AJ3314" s="43">
        <v>9.7210312676650914E-5</v>
      </c>
    </row>
    <row r="3315" spans="1:36" x14ac:dyDescent="0.2">
      <c r="A3315" s="26">
        <v>8700</v>
      </c>
      <c r="B3315" s="26">
        <v>14483</v>
      </c>
      <c r="C3315" s="26" t="s">
        <v>793</v>
      </c>
      <c r="D3315" s="26">
        <v>513141879</v>
      </c>
      <c r="E3315" s="26" t="s">
        <v>203</v>
      </c>
      <c r="F3315" s="26" t="s">
        <v>1108</v>
      </c>
      <c r="G3315" s="26" t="s">
        <v>1109</v>
      </c>
      <c r="H3315" s="26" t="s">
        <v>69</v>
      </c>
      <c r="I3315" s="26" t="s">
        <v>113</v>
      </c>
      <c r="J3315" s="26" t="s">
        <v>51</v>
      </c>
      <c r="K3315" s="26" t="s">
        <v>51</v>
      </c>
      <c r="L3315" s="26" t="s">
        <v>433</v>
      </c>
      <c r="M3315" s="26" t="s">
        <v>165</v>
      </c>
      <c r="N3315" s="26" t="s">
        <v>129</v>
      </c>
      <c r="O3315" s="26" t="s">
        <v>57</v>
      </c>
      <c r="P3315" s="26" t="s">
        <v>733</v>
      </c>
      <c r="Q3315" s="26" t="s">
        <v>59</v>
      </c>
      <c r="R3315" s="26" t="s">
        <v>54</v>
      </c>
      <c r="S3315" s="26" t="s">
        <v>531</v>
      </c>
      <c r="T3315" s="54">
        <v>1.4510000000000001</v>
      </c>
      <c r="U3315" s="36" t="s">
        <v>1110</v>
      </c>
      <c r="V3315" s="43">
        <v>2.3199999999999998E-2</v>
      </c>
      <c r="W3315" s="43">
        <v>2.8000000000000001E-2</v>
      </c>
      <c r="X3315" s="26" t="s">
        <v>347</v>
      </c>
      <c r="Z3315" s="42">
        <v>512118</v>
      </c>
      <c r="AA3315" s="42">
        <v>1</v>
      </c>
      <c r="AB3315" s="42">
        <v>115.96</v>
      </c>
      <c r="AC3315" s="42">
        <v>0</v>
      </c>
      <c r="AD3315" s="42">
        <v>593.85203000000001</v>
      </c>
      <c r="AG3315" s="26" t="s">
        <v>15</v>
      </c>
      <c r="AH3315" s="43">
        <v>1.70706E-3</v>
      </c>
      <c r="AI3315" s="43">
        <v>3.9533399939999997E-3</v>
      </c>
      <c r="AJ3315" s="43">
        <v>2.8555712013816643E-3</v>
      </c>
    </row>
    <row r="3316" spans="1:36" x14ac:dyDescent="0.2">
      <c r="A3316" s="26">
        <v>8700</v>
      </c>
      <c r="B3316" s="26">
        <v>14483</v>
      </c>
      <c r="C3316" s="26" t="s">
        <v>1119</v>
      </c>
      <c r="D3316" s="26">
        <v>515434074</v>
      </c>
      <c r="E3316" s="26" t="s">
        <v>203</v>
      </c>
      <c r="F3316" s="26" t="s">
        <v>1120</v>
      </c>
      <c r="G3316" s="26" t="s">
        <v>1121</v>
      </c>
      <c r="H3316" s="26" t="s">
        <v>69</v>
      </c>
      <c r="I3316" s="26" t="s">
        <v>113</v>
      </c>
      <c r="J3316" s="26" t="s">
        <v>51</v>
      </c>
      <c r="K3316" s="26" t="s">
        <v>51</v>
      </c>
      <c r="L3316" s="26" t="s">
        <v>433</v>
      </c>
      <c r="M3316" s="26" t="s">
        <v>165</v>
      </c>
      <c r="N3316" s="26" t="s">
        <v>357</v>
      </c>
      <c r="O3316" s="26" t="s">
        <v>57</v>
      </c>
      <c r="P3316" s="26" t="s">
        <v>1122</v>
      </c>
      <c r="Q3316" s="26" t="s">
        <v>59</v>
      </c>
      <c r="R3316" s="26" t="s">
        <v>54</v>
      </c>
      <c r="S3316" s="26" t="s">
        <v>531</v>
      </c>
      <c r="T3316" s="54">
        <v>0.997</v>
      </c>
      <c r="U3316" s="36" t="s">
        <v>818</v>
      </c>
      <c r="V3316" s="43">
        <v>1E-3</v>
      </c>
      <c r="W3316" s="43">
        <v>-1.6999999999999999E-3</v>
      </c>
      <c r="X3316" s="26" t="s">
        <v>347</v>
      </c>
      <c r="Z3316" s="42">
        <v>690000</v>
      </c>
      <c r="AA3316" s="42">
        <v>1</v>
      </c>
      <c r="AB3316" s="42">
        <v>115.54</v>
      </c>
      <c r="AC3316" s="42">
        <v>0</v>
      </c>
      <c r="AD3316" s="42">
        <v>797.226</v>
      </c>
      <c r="AG3316" s="26" t="s">
        <v>15</v>
      </c>
      <c r="AH3316" s="43">
        <v>1.1988324409999999E-3</v>
      </c>
      <c r="AI3316" s="43">
        <v>5.3072234679999997E-3</v>
      </c>
      <c r="AJ3316" s="43">
        <v>3.8335064824021881E-3</v>
      </c>
    </row>
    <row r="3317" spans="1:36" x14ac:dyDescent="0.2">
      <c r="A3317" s="26">
        <v>8700</v>
      </c>
      <c r="B3317" s="26">
        <v>14483</v>
      </c>
      <c r="C3317" s="26" t="s">
        <v>808</v>
      </c>
      <c r="D3317" s="26">
        <v>513901371</v>
      </c>
      <c r="E3317" s="26" t="s">
        <v>203</v>
      </c>
      <c r="F3317" s="26" t="s">
        <v>809</v>
      </c>
      <c r="G3317" s="26" t="s">
        <v>810</v>
      </c>
      <c r="H3317" s="26" t="s">
        <v>69</v>
      </c>
      <c r="I3317" s="26" t="s">
        <v>339</v>
      </c>
      <c r="J3317" s="26" t="s">
        <v>51</v>
      </c>
      <c r="K3317" s="26" t="s">
        <v>51</v>
      </c>
      <c r="L3317" s="26" t="s">
        <v>433</v>
      </c>
      <c r="M3317" s="26" t="s">
        <v>165</v>
      </c>
      <c r="N3317" s="26" t="s">
        <v>353</v>
      </c>
      <c r="O3317" s="26" t="s">
        <v>57</v>
      </c>
      <c r="P3317" s="26" t="s">
        <v>724</v>
      </c>
      <c r="Q3317" s="26" t="s">
        <v>59</v>
      </c>
      <c r="R3317" s="26" t="s">
        <v>54</v>
      </c>
      <c r="S3317" s="26" t="s">
        <v>531</v>
      </c>
      <c r="T3317" s="54">
        <v>2.5710000000000002</v>
      </c>
      <c r="U3317" s="36">
        <v>46395</v>
      </c>
      <c r="V3317" s="43">
        <v>2.5000000000000001E-3</v>
      </c>
      <c r="W3317" s="43">
        <v>5.5899999999999998E-2</v>
      </c>
      <c r="X3317" s="26" t="s">
        <v>347</v>
      </c>
      <c r="Z3317" s="42">
        <v>258750</v>
      </c>
      <c r="AA3317" s="42">
        <v>1</v>
      </c>
      <c r="AB3317" s="42">
        <v>87.6</v>
      </c>
      <c r="AC3317" s="42">
        <v>0</v>
      </c>
      <c r="AD3317" s="42">
        <v>226.66499999999999</v>
      </c>
      <c r="AG3317" s="26" t="s">
        <v>15</v>
      </c>
      <c r="AH3317" s="43">
        <v>4.5666976099999998E-4</v>
      </c>
      <c r="AI3317" s="43">
        <v>1.508934489E-3</v>
      </c>
      <c r="AJ3317" s="43">
        <v>1.0899315210914997E-3</v>
      </c>
    </row>
    <row r="3318" spans="1:36" x14ac:dyDescent="0.2">
      <c r="A3318" s="26">
        <v>8700</v>
      </c>
      <c r="B3318" s="26">
        <v>14483</v>
      </c>
      <c r="C3318" s="26" t="s">
        <v>734</v>
      </c>
      <c r="D3318" s="26">
        <v>520042847</v>
      </c>
      <c r="E3318" s="26" t="s">
        <v>203</v>
      </c>
      <c r="F3318" s="26" t="s">
        <v>735</v>
      </c>
      <c r="G3318" s="26" t="s">
        <v>736</v>
      </c>
      <c r="H3318" s="26" t="s">
        <v>69</v>
      </c>
      <c r="I3318" s="26" t="s">
        <v>112</v>
      </c>
      <c r="J3318" s="26" t="s">
        <v>51</v>
      </c>
      <c r="K3318" s="26" t="s">
        <v>51</v>
      </c>
      <c r="L3318" s="26" t="s">
        <v>433</v>
      </c>
      <c r="M3318" s="26" t="s">
        <v>165</v>
      </c>
      <c r="N3318" s="26" t="s">
        <v>373</v>
      </c>
      <c r="O3318" s="26" t="s">
        <v>57</v>
      </c>
      <c r="P3318" s="26" t="s">
        <v>737</v>
      </c>
      <c r="Q3318" s="26" t="s">
        <v>59</v>
      </c>
      <c r="R3318" s="26" t="s">
        <v>54</v>
      </c>
      <c r="S3318" s="26" t="s">
        <v>531</v>
      </c>
      <c r="T3318" s="54">
        <v>1.2090000000000001</v>
      </c>
      <c r="U3318" s="36" t="s">
        <v>738</v>
      </c>
      <c r="V3318" s="43">
        <v>3.9E-2</v>
      </c>
      <c r="W3318" s="43">
        <v>5.1999999999999998E-2</v>
      </c>
      <c r="X3318" s="26" t="s">
        <v>347</v>
      </c>
      <c r="Z3318" s="42">
        <v>681500</v>
      </c>
      <c r="AA3318" s="42">
        <v>1</v>
      </c>
      <c r="AB3318" s="42">
        <v>99.52</v>
      </c>
      <c r="AC3318" s="42">
        <v>0</v>
      </c>
      <c r="AD3318" s="42">
        <v>678.22879999999998</v>
      </c>
      <c r="AG3318" s="26" t="s">
        <v>15</v>
      </c>
      <c r="AH3318" s="43">
        <v>1.182538628E-3</v>
      </c>
      <c r="AI3318" s="43">
        <v>4.5150456760000004E-3</v>
      </c>
      <c r="AJ3318" s="43">
        <v>3.2613016903009395E-3</v>
      </c>
    </row>
    <row r="3319" spans="1:36" x14ac:dyDescent="0.2">
      <c r="A3319" s="26">
        <v>8700</v>
      </c>
      <c r="B3319" s="26">
        <v>14483</v>
      </c>
      <c r="C3319" s="26" t="s">
        <v>1128</v>
      </c>
      <c r="D3319" s="26">
        <v>516167343</v>
      </c>
      <c r="E3319" s="26" t="s">
        <v>203</v>
      </c>
      <c r="F3319" s="26" t="s">
        <v>1129</v>
      </c>
      <c r="G3319" s="26" t="s">
        <v>1130</v>
      </c>
      <c r="H3319" s="26" t="s">
        <v>69</v>
      </c>
      <c r="I3319" s="26" t="s">
        <v>113</v>
      </c>
      <c r="J3319" s="26" t="s">
        <v>51</v>
      </c>
      <c r="K3319" s="26" t="s">
        <v>51</v>
      </c>
      <c r="L3319" s="26" t="s">
        <v>433</v>
      </c>
      <c r="M3319" s="26" t="s">
        <v>165</v>
      </c>
      <c r="N3319" s="26" t="s">
        <v>87</v>
      </c>
      <c r="O3319" s="26" t="s">
        <v>57</v>
      </c>
      <c r="P3319" s="26" t="s">
        <v>154</v>
      </c>
      <c r="Q3319" s="26" t="s">
        <v>154</v>
      </c>
      <c r="R3319" s="26" t="s">
        <v>54</v>
      </c>
      <c r="S3319" s="26" t="s">
        <v>531</v>
      </c>
      <c r="T3319" s="54">
        <v>1.2010000000000001</v>
      </c>
      <c r="U3319" s="36" t="s">
        <v>906</v>
      </c>
      <c r="V3319" s="43">
        <v>1.6400000000000001E-2</v>
      </c>
      <c r="W3319" s="43">
        <v>2.2599999999999999E-2</v>
      </c>
      <c r="X3319" s="26" t="s">
        <v>347</v>
      </c>
      <c r="Z3319" s="42">
        <v>524481.32999999996</v>
      </c>
      <c r="AA3319" s="42">
        <v>1</v>
      </c>
      <c r="AB3319" s="42">
        <v>115</v>
      </c>
      <c r="AC3319" s="42">
        <v>0</v>
      </c>
      <c r="AD3319" s="42">
        <v>603.15353000000005</v>
      </c>
      <c r="AG3319" s="26" t="s">
        <v>15</v>
      </c>
      <c r="AH3319" s="43">
        <v>2.1760904990000001E-3</v>
      </c>
      <c r="AI3319" s="43">
        <v>4.0152611289999999E-3</v>
      </c>
      <c r="AJ3319" s="43">
        <v>2.9002979922114467E-3</v>
      </c>
    </row>
    <row r="3320" spans="1:36" x14ac:dyDescent="0.2">
      <c r="A3320" s="26">
        <v>8700</v>
      </c>
      <c r="B3320" s="26">
        <v>14483</v>
      </c>
      <c r="C3320" s="26" t="s">
        <v>815</v>
      </c>
      <c r="D3320" s="26">
        <v>513893123</v>
      </c>
      <c r="E3320" s="26" t="s">
        <v>203</v>
      </c>
      <c r="F3320" s="26" t="s">
        <v>816</v>
      </c>
      <c r="G3320" s="26" t="s">
        <v>817</v>
      </c>
      <c r="H3320" s="26" t="s">
        <v>69</v>
      </c>
      <c r="I3320" s="26" t="s">
        <v>113</v>
      </c>
      <c r="J3320" s="26" t="s">
        <v>51</v>
      </c>
      <c r="K3320" s="26" t="s">
        <v>51</v>
      </c>
      <c r="L3320" s="26" t="s">
        <v>433</v>
      </c>
      <c r="M3320" s="26" t="s">
        <v>165</v>
      </c>
      <c r="N3320" s="26" t="s">
        <v>355</v>
      </c>
      <c r="O3320" s="26" t="s">
        <v>57</v>
      </c>
      <c r="P3320" s="26" t="s">
        <v>776</v>
      </c>
      <c r="Q3320" s="26" t="s">
        <v>64</v>
      </c>
      <c r="R3320" s="26" t="s">
        <v>54</v>
      </c>
      <c r="S3320" s="26" t="s">
        <v>531</v>
      </c>
      <c r="T3320" s="54">
        <v>0.77800000000000002</v>
      </c>
      <c r="U3320" s="36" t="s">
        <v>818</v>
      </c>
      <c r="V3320" s="43">
        <v>1.8499999999999999E-2</v>
      </c>
      <c r="W3320" s="43">
        <v>2.86E-2</v>
      </c>
      <c r="X3320" s="26" t="s">
        <v>347</v>
      </c>
      <c r="Z3320" s="42">
        <v>63000</v>
      </c>
      <c r="AA3320" s="42">
        <v>1</v>
      </c>
      <c r="AB3320" s="42">
        <v>114.36</v>
      </c>
      <c r="AC3320" s="42">
        <v>0</v>
      </c>
      <c r="AD3320" s="42">
        <v>72.046800000000005</v>
      </c>
      <c r="AG3320" s="26" t="s">
        <v>15</v>
      </c>
      <c r="AH3320" s="43">
        <v>2.4403470700000001E-4</v>
      </c>
      <c r="AI3320" s="43">
        <v>4.7962367899999998E-4</v>
      </c>
      <c r="AJ3320" s="43">
        <v>3.4644112815730292E-4</v>
      </c>
    </row>
    <row r="3321" spans="1:36" x14ac:dyDescent="0.2">
      <c r="A3321" s="26">
        <v>8700</v>
      </c>
      <c r="B3321" s="26">
        <v>14483</v>
      </c>
      <c r="C3321" s="26" t="s">
        <v>964</v>
      </c>
      <c r="D3321" s="26">
        <v>513821488</v>
      </c>
      <c r="E3321" s="26" t="s">
        <v>203</v>
      </c>
      <c r="F3321" s="26" t="s">
        <v>1131</v>
      </c>
      <c r="G3321" s="26" t="s">
        <v>1132</v>
      </c>
      <c r="H3321" s="26" t="s">
        <v>69</v>
      </c>
      <c r="I3321" s="26" t="s">
        <v>113</v>
      </c>
      <c r="J3321" s="26" t="s">
        <v>51</v>
      </c>
      <c r="K3321" s="26" t="s">
        <v>51</v>
      </c>
      <c r="L3321" s="26" t="s">
        <v>433</v>
      </c>
      <c r="M3321" s="26" t="s">
        <v>165</v>
      </c>
      <c r="N3321" s="26" t="s">
        <v>357</v>
      </c>
      <c r="O3321" s="26" t="s">
        <v>57</v>
      </c>
      <c r="P3321" s="26" t="s">
        <v>728</v>
      </c>
      <c r="Q3321" s="26" t="s">
        <v>59</v>
      </c>
      <c r="R3321" s="26" t="s">
        <v>54</v>
      </c>
      <c r="S3321" s="26" t="s">
        <v>531</v>
      </c>
      <c r="T3321" s="54">
        <v>6.4139999999999997</v>
      </c>
      <c r="U3321" s="36" t="s">
        <v>1133</v>
      </c>
      <c r="V3321" s="43">
        <v>2.5000000000000001E-2</v>
      </c>
      <c r="W3321" s="43">
        <v>3.0700000000000002E-2</v>
      </c>
      <c r="X3321" s="26" t="s">
        <v>347</v>
      </c>
      <c r="Z3321" s="42">
        <v>361138.1</v>
      </c>
      <c r="AA3321" s="42">
        <v>1</v>
      </c>
      <c r="AB3321" s="42">
        <v>112.1</v>
      </c>
      <c r="AC3321" s="42">
        <v>0</v>
      </c>
      <c r="AD3321" s="42">
        <v>404.83580999999998</v>
      </c>
      <c r="AG3321" s="26" t="s">
        <v>15</v>
      </c>
      <c r="AH3321" s="43">
        <v>3.44109636E-4</v>
      </c>
      <c r="AI3321" s="43">
        <v>2.6950376819999998E-3</v>
      </c>
      <c r="AJ3321" s="43">
        <v>1.9466759763775148E-3</v>
      </c>
    </row>
    <row r="3322" spans="1:36" x14ac:dyDescent="0.2">
      <c r="A3322" s="26">
        <v>8700</v>
      </c>
      <c r="B3322" s="26">
        <v>14483</v>
      </c>
      <c r="C3322" s="26" t="s">
        <v>713</v>
      </c>
      <c r="D3322" s="26">
        <v>510560188</v>
      </c>
      <c r="E3322" s="26" t="s">
        <v>203</v>
      </c>
      <c r="F3322" s="26" t="s">
        <v>819</v>
      </c>
      <c r="G3322" s="26" t="s">
        <v>820</v>
      </c>
      <c r="H3322" s="26" t="s">
        <v>69</v>
      </c>
      <c r="I3322" s="26" t="s">
        <v>113</v>
      </c>
      <c r="J3322" s="26" t="s">
        <v>51</v>
      </c>
      <c r="K3322" s="26" t="s">
        <v>51</v>
      </c>
      <c r="L3322" s="26" t="s">
        <v>433</v>
      </c>
      <c r="M3322" s="26" t="s">
        <v>165</v>
      </c>
      <c r="N3322" s="26" t="s">
        <v>358</v>
      </c>
      <c r="O3322" s="26" t="s">
        <v>57</v>
      </c>
      <c r="P3322" s="26" t="s">
        <v>750</v>
      </c>
      <c r="Q3322" s="26" t="s">
        <v>64</v>
      </c>
      <c r="R3322" s="26" t="s">
        <v>54</v>
      </c>
      <c r="S3322" s="26" t="s">
        <v>531</v>
      </c>
      <c r="T3322" s="54">
        <v>0.49299999999999999</v>
      </c>
      <c r="U3322" s="36" t="s">
        <v>792</v>
      </c>
      <c r="V3322" s="43">
        <v>1.2200000000000001E-2</v>
      </c>
      <c r="W3322" s="43">
        <v>3.0099999999999998E-2</v>
      </c>
      <c r="X3322" s="26" t="s">
        <v>347</v>
      </c>
      <c r="Z3322" s="42">
        <v>279000</v>
      </c>
      <c r="AA3322" s="42">
        <v>1</v>
      </c>
      <c r="AB3322" s="42">
        <v>114.25</v>
      </c>
      <c r="AC3322" s="42">
        <v>0</v>
      </c>
      <c r="AD3322" s="42">
        <v>318.75749999999999</v>
      </c>
      <c r="AG3322" s="26" t="s">
        <v>15</v>
      </c>
      <c r="AH3322" s="43">
        <v>1.2130434780000001E-3</v>
      </c>
      <c r="AI3322" s="43">
        <v>2.1220046569999998E-3</v>
      </c>
      <c r="AJ3322" s="43">
        <v>1.5327635357656618E-3</v>
      </c>
    </row>
    <row r="3323" spans="1:36" x14ac:dyDescent="0.2">
      <c r="A3323" s="26">
        <v>8700</v>
      </c>
      <c r="B3323" s="26">
        <v>14483</v>
      </c>
      <c r="C3323" s="26" t="s">
        <v>1134</v>
      </c>
      <c r="D3323" s="26">
        <v>514353671</v>
      </c>
      <c r="E3323" s="26" t="s">
        <v>203</v>
      </c>
      <c r="F3323" s="26" t="s">
        <v>1135</v>
      </c>
      <c r="G3323" s="26" t="s">
        <v>1136</v>
      </c>
      <c r="H3323" s="26" t="s">
        <v>69</v>
      </c>
      <c r="I3323" s="26" t="s">
        <v>113</v>
      </c>
      <c r="J3323" s="26" t="s">
        <v>51</v>
      </c>
      <c r="K3323" s="26" t="s">
        <v>51</v>
      </c>
      <c r="L3323" s="26" t="s">
        <v>433</v>
      </c>
      <c r="M3323" s="26" t="s">
        <v>165</v>
      </c>
      <c r="N3323" s="26" t="s">
        <v>357</v>
      </c>
      <c r="O3323" s="26" t="s">
        <v>57</v>
      </c>
      <c r="P3323" s="26" t="s">
        <v>1122</v>
      </c>
      <c r="Q3323" s="26" t="s">
        <v>59</v>
      </c>
      <c r="R3323" s="26" t="s">
        <v>54</v>
      </c>
      <c r="S3323" s="26" t="s">
        <v>531</v>
      </c>
      <c r="T3323" s="54">
        <v>2.8439999999999999</v>
      </c>
      <c r="U3323" s="36">
        <v>46755</v>
      </c>
      <c r="V3323" s="43">
        <v>1.0800000000000001E-2</v>
      </c>
      <c r="W3323" s="43">
        <v>3.2099999999999997E-2</v>
      </c>
      <c r="X3323" s="26" t="s">
        <v>347</v>
      </c>
      <c r="Z3323" s="42">
        <v>76231.06</v>
      </c>
      <c r="AA3323" s="42">
        <v>1</v>
      </c>
      <c r="AB3323" s="42">
        <v>108.81</v>
      </c>
      <c r="AC3323" s="42">
        <v>0</v>
      </c>
      <c r="AD3323" s="42">
        <v>82.947019999999995</v>
      </c>
      <c r="AG3323" s="26" t="s">
        <v>15</v>
      </c>
      <c r="AH3323" s="43">
        <v>2.39858386E-4</v>
      </c>
      <c r="AI3323" s="43">
        <v>5.5218767400000001E-4</v>
      </c>
      <c r="AJ3323" s="43">
        <v>3.9885545487219925E-4</v>
      </c>
    </row>
    <row r="3324" spans="1:36" x14ac:dyDescent="0.2">
      <c r="A3324" s="26">
        <v>8700</v>
      </c>
      <c r="B3324" s="26">
        <v>14483</v>
      </c>
      <c r="C3324" s="26" t="s">
        <v>2363</v>
      </c>
      <c r="D3324" s="26">
        <v>520041005</v>
      </c>
      <c r="E3324" s="26" t="s">
        <v>203</v>
      </c>
      <c r="F3324" s="26" t="s">
        <v>2457</v>
      </c>
      <c r="G3324" s="26" t="s">
        <v>2458</v>
      </c>
      <c r="H3324" s="26" t="s">
        <v>69</v>
      </c>
      <c r="I3324" s="26" t="s">
        <v>112</v>
      </c>
      <c r="J3324" s="26" t="s">
        <v>51</v>
      </c>
      <c r="K3324" s="26" t="s">
        <v>51</v>
      </c>
      <c r="L3324" s="26" t="s">
        <v>433</v>
      </c>
      <c r="M3324" s="26" t="s">
        <v>165</v>
      </c>
      <c r="N3324" s="26" t="s">
        <v>84</v>
      </c>
      <c r="O3324" s="26" t="s">
        <v>57</v>
      </c>
      <c r="P3324" s="26" t="s">
        <v>1051</v>
      </c>
      <c r="Q3324" s="26" t="s">
        <v>64</v>
      </c>
      <c r="R3324" s="26" t="s">
        <v>54</v>
      </c>
      <c r="S3324" s="26" t="s">
        <v>531</v>
      </c>
      <c r="T3324" s="54">
        <v>2.5449999999999999</v>
      </c>
      <c r="U3324" s="36" t="s">
        <v>1616</v>
      </c>
      <c r="V3324" s="43">
        <v>2.5000000000000001E-2</v>
      </c>
      <c r="W3324" s="43">
        <v>5.6000000000000001E-2</v>
      </c>
      <c r="X3324" s="26" t="s">
        <v>347</v>
      </c>
      <c r="Z3324" s="42">
        <v>0.49</v>
      </c>
      <c r="AA3324" s="42">
        <v>1</v>
      </c>
      <c r="AB3324" s="42">
        <v>92.7</v>
      </c>
      <c r="AC3324" s="42">
        <v>0</v>
      </c>
      <c r="AD3324" s="42">
        <v>4.4999999999999999E-4</v>
      </c>
      <c r="AG3324" s="26" t="s">
        <v>15</v>
      </c>
      <c r="AH3324" s="43">
        <v>2.18480967998031E-9</v>
      </c>
      <c r="AI3324" s="43">
        <v>2.99570079350073E-9</v>
      </c>
      <c r="AJ3324" s="43">
        <v>2.163850548126861E-9</v>
      </c>
    </row>
    <row r="3325" spans="1:36" x14ac:dyDescent="0.2">
      <c r="A3325" s="26">
        <v>8700</v>
      </c>
      <c r="B3325" s="26">
        <v>14483</v>
      </c>
      <c r="C3325" s="26" t="s">
        <v>766</v>
      </c>
      <c r="D3325" s="26">
        <v>520026683</v>
      </c>
      <c r="E3325" s="26" t="s">
        <v>203</v>
      </c>
      <c r="F3325" s="26" t="s">
        <v>1140</v>
      </c>
      <c r="G3325" s="26" t="s">
        <v>1141</v>
      </c>
      <c r="H3325" s="26" t="s">
        <v>69</v>
      </c>
      <c r="I3325" s="26" t="s">
        <v>113</v>
      </c>
      <c r="J3325" s="26" t="s">
        <v>51</v>
      </c>
      <c r="K3325" s="26" t="s">
        <v>51</v>
      </c>
      <c r="L3325" s="26" t="s">
        <v>433</v>
      </c>
      <c r="M3325" s="26" t="s">
        <v>165</v>
      </c>
      <c r="N3325" s="26" t="s">
        <v>357</v>
      </c>
      <c r="O3325" s="26" t="s">
        <v>57</v>
      </c>
      <c r="P3325" s="26" t="s">
        <v>728</v>
      </c>
      <c r="Q3325" s="26" t="s">
        <v>59</v>
      </c>
      <c r="R3325" s="26" t="s">
        <v>54</v>
      </c>
      <c r="S3325" s="26" t="s">
        <v>531</v>
      </c>
      <c r="T3325" s="54">
        <v>5.3659999999999997</v>
      </c>
      <c r="U3325" s="36">
        <v>48335</v>
      </c>
      <c r="V3325" s="43">
        <v>9.1999999999999998E-3</v>
      </c>
      <c r="W3325" s="43">
        <v>2.9000000000000001E-2</v>
      </c>
      <c r="X3325" s="26" t="s">
        <v>347</v>
      </c>
      <c r="Z3325" s="42">
        <v>275799</v>
      </c>
      <c r="AA3325" s="42">
        <v>1</v>
      </c>
      <c r="AB3325" s="42">
        <v>103.99</v>
      </c>
      <c r="AC3325" s="42">
        <v>2.9296199999999999</v>
      </c>
      <c r="AD3325" s="42">
        <v>289.733</v>
      </c>
      <c r="AG3325" s="26" t="s">
        <v>15</v>
      </c>
      <c r="AH3325" s="43">
        <v>1.0662141399999999E-4</v>
      </c>
      <c r="AI3325" s="43">
        <v>1.9287852840000001E-3</v>
      </c>
      <c r="AJ3325" s="43">
        <v>1.3931975796898661E-3</v>
      </c>
    </row>
    <row r="3326" spans="1:36" x14ac:dyDescent="0.2">
      <c r="A3326" s="26">
        <v>8700</v>
      </c>
      <c r="B3326" s="26">
        <v>14483</v>
      </c>
      <c r="C3326" s="26" t="s">
        <v>730</v>
      </c>
      <c r="D3326" s="26">
        <v>514065283</v>
      </c>
      <c r="E3326" s="26" t="s">
        <v>203</v>
      </c>
      <c r="F3326" s="26" t="s">
        <v>1142</v>
      </c>
      <c r="G3326" s="26" t="s">
        <v>1143</v>
      </c>
      <c r="H3326" s="26" t="s">
        <v>69</v>
      </c>
      <c r="I3326" s="26" t="s">
        <v>112</v>
      </c>
      <c r="J3326" s="26" t="s">
        <v>51</v>
      </c>
      <c r="K3326" s="26" t="s">
        <v>51</v>
      </c>
      <c r="L3326" s="26" t="s">
        <v>433</v>
      </c>
      <c r="M3326" s="26" t="s">
        <v>165</v>
      </c>
      <c r="N3326" s="26" t="s">
        <v>68</v>
      </c>
      <c r="O3326" s="26" t="s">
        <v>57</v>
      </c>
      <c r="P3326" s="26" t="s">
        <v>733</v>
      </c>
      <c r="Q3326" s="26" t="s">
        <v>59</v>
      </c>
      <c r="R3326" s="26" t="s">
        <v>54</v>
      </c>
      <c r="S3326" s="26" t="s">
        <v>531</v>
      </c>
      <c r="T3326" s="54">
        <v>1.919</v>
      </c>
      <c r="U3326" s="36">
        <v>46762</v>
      </c>
      <c r="V3326" s="43">
        <v>2.1499999999999998E-2</v>
      </c>
      <c r="W3326" s="43">
        <v>5.0700000000000002E-2</v>
      </c>
      <c r="X3326" s="26" t="s">
        <v>347</v>
      </c>
      <c r="Z3326" s="42">
        <v>1024357.55</v>
      </c>
      <c r="AA3326" s="42">
        <v>1</v>
      </c>
      <c r="AB3326" s="42">
        <v>94.73</v>
      </c>
      <c r="AC3326" s="42">
        <v>8.8735800000000005</v>
      </c>
      <c r="AD3326" s="42">
        <v>979.24748999999997</v>
      </c>
      <c r="AG3326" s="26" t="s">
        <v>15</v>
      </c>
      <c r="AH3326" s="43">
        <v>1.258588044E-3</v>
      </c>
      <c r="AI3326" s="43">
        <v>6.5189610719999999E-3</v>
      </c>
      <c r="AJ3326" s="43">
        <v>4.7087671510852276E-3</v>
      </c>
    </row>
    <row r="3327" spans="1:36" x14ac:dyDescent="0.2">
      <c r="A3327" s="26">
        <v>8700</v>
      </c>
      <c r="B3327" s="26">
        <v>14483</v>
      </c>
      <c r="C3327" s="26" t="s">
        <v>713</v>
      </c>
      <c r="D3327" s="26">
        <v>510560188</v>
      </c>
      <c r="E3327" s="26" t="s">
        <v>203</v>
      </c>
      <c r="F3327" s="26" t="s">
        <v>1144</v>
      </c>
      <c r="G3327" s="26" t="s">
        <v>1145</v>
      </c>
      <c r="H3327" s="26" t="s">
        <v>69</v>
      </c>
      <c r="I3327" s="26" t="s">
        <v>112</v>
      </c>
      <c r="J3327" s="26" t="s">
        <v>51</v>
      </c>
      <c r="K3327" s="26" t="s">
        <v>51</v>
      </c>
      <c r="L3327" s="26" t="s">
        <v>433</v>
      </c>
      <c r="M3327" s="26" t="s">
        <v>165</v>
      </c>
      <c r="N3327" s="26" t="s">
        <v>358</v>
      </c>
      <c r="O3327" s="26" t="s">
        <v>57</v>
      </c>
      <c r="P3327" s="26" t="s">
        <v>750</v>
      </c>
      <c r="Q3327" s="26" t="s">
        <v>64</v>
      </c>
      <c r="R3327" s="26" t="s">
        <v>54</v>
      </c>
      <c r="S3327" s="26" t="s">
        <v>531</v>
      </c>
      <c r="T3327" s="54">
        <v>2.4020000000000001</v>
      </c>
      <c r="U3327" s="36" t="s">
        <v>1146</v>
      </c>
      <c r="V3327" s="43">
        <v>2.3E-2</v>
      </c>
      <c r="W3327" s="43">
        <v>5.11E-2</v>
      </c>
      <c r="X3327" s="26" t="s">
        <v>347</v>
      </c>
      <c r="Z3327" s="42">
        <v>697992.17</v>
      </c>
      <c r="AA3327" s="42">
        <v>1</v>
      </c>
      <c r="AB3327" s="42">
        <v>94.34</v>
      </c>
      <c r="AC3327" s="42">
        <v>0</v>
      </c>
      <c r="AD3327" s="42">
        <v>658.48581000000001</v>
      </c>
      <c r="AG3327" s="26" t="s">
        <v>15</v>
      </c>
      <c r="AH3327" s="43">
        <v>9.3999320000000004E-4</v>
      </c>
      <c r="AI3327" s="43">
        <v>4.3836143629999999E-3</v>
      </c>
      <c r="AJ3327" s="43">
        <v>3.166366402005022E-3</v>
      </c>
    </row>
    <row r="3328" spans="1:36" x14ac:dyDescent="0.2">
      <c r="A3328" s="26">
        <v>8700</v>
      </c>
      <c r="B3328" s="26">
        <v>14483</v>
      </c>
      <c r="C3328" s="26" t="s">
        <v>1147</v>
      </c>
      <c r="D3328" s="26">
        <v>512287517</v>
      </c>
      <c r="E3328" s="26" t="s">
        <v>203</v>
      </c>
      <c r="F3328" s="26" t="s">
        <v>1148</v>
      </c>
      <c r="G3328" s="26" t="s">
        <v>1149</v>
      </c>
      <c r="H3328" s="26" t="s">
        <v>69</v>
      </c>
      <c r="I3328" s="26" t="s">
        <v>112</v>
      </c>
      <c r="J3328" s="26" t="s">
        <v>51</v>
      </c>
      <c r="K3328" s="26" t="s">
        <v>51</v>
      </c>
      <c r="L3328" s="26" t="s">
        <v>433</v>
      </c>
      <c r="M3328" s="26" t="s">
        <v>165</v>
      </c>
      <c r="N3328" s="26" t="s">
        <v>84</v>
      </c>
      <c r="O3328" s="26" t="s">
        <v>57</v>
      </c>
      <c r="P3328" s="26" t="s">
        <v>154</v>
      </c>
      <c r="Q3328" s="26" t="s">
        <v>154</v>
      </c>
      <c r="R3328" s="26" t="s">
        <v>54</v>
      </c>
      <c r="S3328" s="26" t="s">
        <v>531</v>
      </c>
      <c r="T3328" s="54">
        <v>0.49299999999999999</v>
      </c>
      <c r="U3328" s="36" t="s">
        <v>792</v>
      </c>
      <c r="V3328" s="43">
        <v>4.4900000000000002E-2</v>
      </c>
      <c r="W3328" s="43">
        <v>7.9699999999999993E-2</v>
      </c>
      <c r="X3328" s="26" t="s">
        <v>347</v>
      </c>
      <c r="Z3328" s="42">
        <v>8730.16</v>
      </c>
      <c r="AA3328" s="42">
        <v>1</v>
      </c>
      <c r="AB3328" s="42">
        <v>98.45</v>
      </c>
      <c r="AC3328" s="42">
        <v>0</v>
      </c>
      <c r="AD3328" s="42">
        <v>8.5948399999999996</v>
      </c>
      <c r="AG3328" s="26" t="s">
        <v>15</v>
      </c>
      <c r="AH3328" s="43">
        <v>2.4699118299999998E-4</v>
      </c>
      <c r="AI3328" s="43">
        <v>5.7216820017804103E-5</v>
      </c>
      <c r="AJ3328" s="43">
        <v>4.1328776100139261E-5</v>
      </c>
    </row>
    <row r="3329" spans="1:36" x14ac:dyDescent="0.2">
      <c r="A3329" s="26">
        <v>8700</v>
      </c>
      <c r="B3329" s="26">
        <v>14483</v>
      </c>
      <c r="C3329" s="26" t="s">
        <v>763</v>
      </c>
      <c r="D3329" s="26">
        <v>513623314</v>
      </c>
      <c r="E3329" s="26" t="s">
        <v>203</v>
      </c>
      <c r="F3329" s="26" t="s">
        <v>2312</v>
      </c>
      <c r="G3329" s="26" t="s">
        <v>2313</v>
      </c>
      <c r="H3329" s="26" t="s">
        <v>69</v>
      </c>
      <c r="I3329" s="26" t="s">
        <v>113</v>
      </c>
      <c r="J3329" s="26" t="s">
        <v>51</v>
      </c>
      <c r="K3329" s="26" t="s">
        <v>51</v>
      </c>
      <c r="L3329" s="26" t="s">
        <v>433</v>
      </c>
      <c r="M3329" s="26" t="s">
        <v>165</v>
      </c>
      <c r="N3329" s="26" t="s">
        <v>357</v>
      </c>
      <c r="O3329" s="26" t="s">
        <v>57</v>
      </c>
      <c r="P3329" s="26" t="s">
        <v>742</v>
      </c>
      <c r="Q3329" s="26" t="s">
        <v>64</v>
      </c>
      <c r="R3329" s="26" t="s">
        <v>54</v>
      </c>
      <c r="S3329" s="26" t="s">
        <v>531</v>
      </c>
      <c r="T3329" s="54">
        <v>4.0149999999999997</v>
      </c>
      <c r="U3329" s="36" t="s">
        <v>1254</v>
      </c>
      <c r="V3329" s="43">
        <v>1.3299999999999999E-2</v>
      </c>
      <c r="W3329" s="43">
        <v>2.7900000000000001E-2</v>
      </c>
      <c r="X3329" s="26" t="s">
        <v>347</v>
      </c>
      <c r="Z3329" s="42">
        <v>126774</v>
      </c>
      <c r="AA3329" s="42">
        <v>1</v>
      </c>
      <c r="AB3329" s="42">
        <v>109.04</v>
      </c>
      <c r="AC3329" s="42">
        <v>0</v>
      </c>
      <c r="AD3329" s="42">
        <v>138.23437000000001</v>
      </c>
      <c r="AG3329" s="26" t="s">
        <v>15</v>
      </c>
      <c r="AH3329" s="43">
        <v>1.06757052E-4</v>
      </c>
      <c r="AI3329" s="43">
        <v>9.2024180399999996E-4</v>
      </c>
      <c r="AJ3329" s="43">
        <v>6.6470781620993629E-4</v>
      </c>
    </row>
    <row r="3330" spans="1:36" x14ac:dyDescent="0.2">
      <c r="A3330" s="26">
        <v>8700</v>
      </c>
      <c r="B3330" s="26">
        <v>14483</v>
      </c>
      <c r="C3330" s="26" t="s">
        <v>769</v>
      </c>
      <c r="D3330" s="26">
        <v>513765859</v>
      </c>
      <c r="E3330" s="26" t="s">
        <v>203</v>
      </c>
      <c r="F3330" s="26" t="s">
        <v>2314</v>
      </c>
      <c r="G3330" s="26" t="s">
        <v>2315</v>
      </c>
      <c r="H3330" s="26" t="s">
        <v>69</v>
      </c>
      <c r="I3330" s="26" t="s">
        <v>113</v>
      </c>
      <c r="J3330" s="26" t="s">
        <v>51</v>
      </c>
      <c r="K3330" s="26" t="s">
        <v>51</v>
      </c>
      <c r="L3330" s="26" t="s">
        <v>433</v>
      </c>
      <c r="M3330" s="26" t="s">
        <v>165</v>
      </c>
      <c r="N3330" s="26" t="s">
        <v>357</v>
      </c>
      <c r="O3330" s="26" t="s">
        <v>57</v>
      </c>
      <c r="P3330" s="26" t="s">
        <v>733</v>
      </c>
      <c r="Q3330" s="26" t="s">
        <v>59</v>
      </c>
      <c r="R3330" s="26" t="s">
        <v>54</v>
      </c>
      <c r="S3330" s="26" t="s">
        <v>531</v>
      </c>
      <c r="T3330" s="54">
        <v>6.1059999999999999</v>
      </c>
      <c r="U3330" s="36">
        <v>49316</v>
      </c>
      <c r="V3330" s="43">
        <v>1.15E-2</v>
      </c>
      <c r="W3330" s="43">
        <v>3.1300000000000001E-2</v>
      </c>
      <c r="X3330" s="26" t="s">
        <v>347</v>
      </c>
      <c r="Z3330" s="42">
        <v>198000</v>
      </c>
      <c r="AA3330" s="42">
        <v>1</v>
      </c>
      <c r="AB3330" s="42">
        <v>102.13</v>
      </c>
      <c r="AC3330" s="42">
        <v>0</v>
      </c>
      <c r="AD3330" s="42">
        <v>202.2174</v>
      </c>
      <c r="AG3330" s="26" t="s">
        <v>15</v>
      </c>
      <c r="AH3330" s="43">
        <v>1.9801780599999999E-4</v>
      </c>
      <c r="AI3330" s="43">
        <v>1.346184056E-3</v>
      </c>
      <c r="AJ3330" s="43">
        <v>9.723738485128636E-4</v>
      </c>
    </row>
    <row r="3331" spans="1:36" x14ac:dyDescent="0.2">
      <c r="A3331" s="26">
        <v>8700</v>
      </c>
      <c r="B3331" s="26">
        <v>14483</v>
      </c>
      <c r="C3331" s="26" t="s">
        <v>721</v>
      </c>
      <c r="D3331" s="26">
        <v>520036104</v>
      </c>
      <c r="E3331" s="26" t="s">
        <v>203</v>
      </c>
      <c r="F3331" s="26" t="s">
        <v>1157</v>
      </c>
      <c r="G3331" s="26" t="s">
        <v>1158</v>
      </c>
      <c r="H3331" s="26" t="s">
        <v>69</v>
      </c>
      <c r="I3331" s="26" t="s">
        <v>112</v>
      </c>
      <c r="J3331" s="26" t="s">
        <v>51</v>
      </c>
      <c r="K3331" s="26" t="s">
        <v>51</v>
      </c>
      <c r="L3331" s="26" t="s">
        <v>433</v>
      </c>
      <c r="M3331" s="26" t="s">
        <v>165</v>
      </c>
      <c r="N3331" s="26" t="s">
        <v>84</v>
      </c>
      <c r="O3331" s="26" t="s">
        <v>57</v>
      </c>
      <c r="P3331" s="26" t="s">
        <v>724</v>
      </c>
      <c r="Q3331" s="26" t="s">
        <v>59</v>
      </c>
      <c r="R3331" s="26" t="s">
        <v>54</v>
      </c>
      <c r="S3331" s="26" t="s">
        <v>531</v>
      </c>
      <c r="T3331" s="54">
        <v>3.1030000000000002</v>
      </c>
      <c r="U3331" s="36" t="s">
        <v>1159</v>
      </c>
      <c r="V3331" s="43">
        <v>2.8000000000000001E-2</v>
      </c>
      <c r="W3331" s="43">
        <v>5.6800000000000003E-2</v>
      </c>
      <c r="X3331" s="26" t="s">
        <v>347</v>
      </c>
      <c r="Z3331" s="42">
        <v>725599</v>
      </c>
      <c r="AA3331" s="42">
        <v>1</v>
      </c>
      <c r="AB3331" s="42">
        <v>92.22</v>
      </c>
      <c r="AC3331" s="42">
        <v>0</v>
      </c>
      <c r="AD3331" s="42">
        <v>669.14739999999995</v>
      </c>
      <c r="AG3331" s="26" t="s">
        <v>15</v>
      </c>
      <c r="AH3331" s="43">
        <v>5.9074444799999998E-4</v>
      </c>
      <c r="AI3331" s="43">
        <v>4.4545897710000001E-3</v>
      </c>
      <c r="AJ3331" s="43">
        <v>3.21763326281703E-3</v>
      </c>
    </row>
    <row r="3332" spans="1:36" x14ac:dyDescent="0.2">
      <c r="A3332" s="26">
        <v>8700</v>
      </c>
      <c r="B3332" s="26">
        <v>14483</v>
      </c>
      <c r="C3332" s="26" t="s">
        <v>815</v>
      </c>
      <c r="D3332" s="26">
        <v>513893123</v>
      </c>
      <c r="E3332" s="26" t="s">
        <v>203</v>
      </c>
      <c r="F3332" s="26" t="s">
        <v>1160</v>
      </c>
      <c r="G3332" s="26" t="s">
        <v>1161</v>
      </c>
      <c r="H3332" s="26" t="s">
        <v>69</v>
      </c>
      <c r="I3332" s="26" t="s">
        <v>113</v>
      </c>
      <c r="J3332" s="26" t="s">
        <v>51</v>
      </c>
      <c r="K3332" s="26" t="s">
        <v>51</v>
      </c>
      <c r="L3332" s="26" t="s">
        <v>433</v>
      </c>
      <c r="M3332" s="26" t="s">
        <v>165</v>
      </c>
      <c r="N3332" s="26" t="s">
        <v>355</v>
      </c>
      <c r="O3332" s="26" t="s">
        <v>57</v>
      </c>
      <c r="P3332" s="26" t="s">
        <v>776</v>
      </c>
      <c r="Q3332" s="26" t="s">
        <v>64</v>
      </c>
      <c r="R3332" s="26" t="s">
        <v>54</v>
      </c>
      <c r="S3332" s="26" t="s">
        <v>531</v>
      </c>
      <c r="T3332" s="54">
        <v>0.40899999999999997</v>
      </c>
      <c r="U3332" s="36">
        <v>46024</v>
      </c>
      <c r="V3332" s="43">
        <v>0.01</v>
      </c>
      <c r="W3332" s="43">
        <v>4.02E-2</v>
      </c>
      <c r="X3332" s="26" t="s">
        <v>347</v>
      </c>
      <c r="Z3332" s="42">
        <v>146498.15</v>
      </c>
      <c r="AA3332" s="42">
        <v>1</v>
      </c>
      <c r="AB3332" s="42">
        <v>113.19</v>
      </c>
      <c r="AC3332" s="42">
        <v>0</v>
      </c>
      <c r="AD3332" s="42">
        <v>165.82126</v>
      </c>
      <c r="AG3332" s="26" t="s">
        <v>15</v>
      </c>
      <c r="AH3332" s="43">
        <v>4.8122612300000001E-4</v>
      </c>
      <c r="AI3332" s="43">
        <v>1.103890844E-3</v>
      </c>
      <c r="AJ3332" s="43">
        <v>7.9736094298241491E-4</v>
      </c>
    </row>
    <row r="3333" spans="1:36" x14ac:dyDescent="0.2">
      <c r="A3333" s="26">
        <v>8700</v>
      </c>
      <c r="B3333" s="26">
        <v>14483</v>
      </c>
      <c r="C3333" s="26" t="s">
        <v>1119</v>
      </c>
      <c r="D3333" s="26">
        <v>515434074</v>
      </c>
      <c r="E3333" s="26" t="s">
        <v>203</v>
      </c>
      <c r="F3333" s="26" t="s">
        <v>1166</v>
      </c>
      <c r="G3333" s="26" t="s">
        <v>1167</v>
      </c>
      <c r="H3333" s="26" t="s">
        <v>69</v>
      </c>
      <c r="I3333" s="26" t="s">
        <v>113</v>
      </c>
      <c r="J3333" s="26" t="s">
        <v>51</v>
      </c>
      <c r="K3333" s="26" t="s">
        <v>51</v>
      </c>
      <c r="L3333" s="26" t="s">
        <v>433</v>
      </c>
      <c r="M3333" s="26" t="s">
        <v>165</v>
      </c>
      <c r="N3333" s="26" t="s">
        <v>357</v>
      </c>
      <c r="O3333" s="26" t="s">
        <v>57</v>
      </c>
      <c r="P3333" s="26" t="s">
        <v>1122</v>
      </c>
      <c r="Q3333" s="26" t="s">
        <v>59</v>
      </c>
      <c r="R3333" s="26" t="s">
        <v>54</v>
      </c>
      <c r="S3333" s="26" t="s">
        <v>531</v>
      </c>
      <c r="T3333" s="54">
        <v>3.726</v>
      </c>
      <c r="U3333" s="36">
        <v>46762</v>
      </c>
      <c r="V3333" s="43">
        <v>3.0000000000000001E-3</v>
      </c>
      <c r="W3333" s="43">
        <v>2.98E-2</v>
      </c>
      <c r="X3333" s="26" t="s">
        <v>347</v>
      </c>
      <c r="Z3333" s="42">
        <v>5000</v>
      </c>
      <c r="AA3333" s="42">
        <v>1</v>
      </c>
      <c r="AB3333" s="42">
        <v>103.48</v>
      </c>
      <c r="AC3333" s="42">
        <v>0</v>
      </c>
      <c r="AD3333" s="42">
        <v>5.1740000000000004</v>
      </c>
      <c r="AG3333" s="26" t="s">
        <v>15</v>
      </c>
      <c r="AH3333" s="43">
        <v>1.06090890187441E-5</v>
      </c>
      <c r="AI3333" s="43">
        <v>3.4443902012383997E-5</v>
      </c>
      <c r="AJ3333" s="43">
        <v>2.4879472746685284E-5</v>
      </c>
    </row>
    <row r="3334" spans="1:36" x14ac:dyDescent="0.2">
      <c r="A3334" s="26">
        <v>8700</v>
      </c>
      <c r="B3334" s="26">
        <v>14483</v>
      </c>
      <c r="C3334" s="26" t="s">
        <v>1033</v>
      </c>
      <c r="D3334" s="26">
        <v>515327120</v>
      </c>
      <c r="E3334" s="26" t="s">
        <v>203</v>
      </c>
      <c r="F3334" s="26" t="s">
        <v>1172</v>
      </c>
      <c r="G3334" s="26" t="s">
        <v>1173</v>
      </c>
      <c r="H3334" s="26" t="s">
        <v>69</v>
      </c>
      <c r="I3334" s="26" t="s">
        <v>113</v>
      </c>
      <c r="J3334" s="26" t="s">
        <v>51</v>
      </c>
      <c r="K3334" s="26" t="s">
        <v>51</v>
      </c>
      <c r="L3334" s="26" t="s">
        <v>433</v>
      </c>
      <c r="M3334" s="26" t="s">
        <v>165</v>
      </c>
      <c r="N3334" s="26" t="s">
        <v>357</v>
      </c>
      <c r="O3334" s="26" t="s">
        <v>57</v>
      </c>
      <c r="P3334" s="26" t="s">
        <v>742</v>
      </c>
      <c r="Q3334" s="26" t="s">
        <v>64</v>
      </c>
      <c r="R3334" s="26" t="s">
        <v>54</v>
      </c>
      <c r="S3334" s="26" t="s">
        <v>531</v>
      </c>
      <c r="T3334" s="54">
        <v>4.2210000000000001</v>
      </c>
      <c r="U3334" s="36" t="s">
        <v>1174</v>
      </c>
      <c r="V3334" s="43">
        <v>8.5000000000000006E-3</v>
      </c>
      <c r="W3334" s="43">
        <v>2.7799999999999998E-2</v>
      </c>
      <c r="X3334" s="26" t="s">
        <v>347</v>
      </c>
      <c r="Z3334" s="42">
        <v>284050</v>
      </c>
      <c r="AA3334" s="42">
        <v>1</v>
      </c>
      <c r="AB3334" s="42">
        <v>104.89</v>
      </c>
      <c r="AC3334" s="42">
        <v>0</v>
      </c>
      <c r="AD3334" s="42">
        <v>297.94004000000001</v>
      </c>
      <c r="AG3334" s="26" t="s">
        <v>15</v>
      </c>
      <c r="AH3334" s="43">
        <v>4.5419331299999998E-4</v>
      </c>
      <c r="AI3334" s="43">
        <v>1.9834204759999999E-3</v>
      </c>
      <c r="AJ3334" s="43">
        <v>1.4326615974731974E-3</v>
      </c>
    </row>
    <row r="3335" spans="1:36" x14ac:dyDescent="0.2">
      <c r="A3335" s="26">
        <v>8700</v>
      </c>
      <c r="B3335" s="26">
        <v>14483</v>
      </c>
      <c r="C3335" s="26" t="s">
        <v>717</v>
      </c>
      <c r="D3335" s="26">
        <v>513257873</v>
      </c>
      <c r="E3335" s="26" t="s">
        <v>203</v>
      </c>
      <c r="F3335" s="26" t="s">
        <v>2370</v>
      </c>
      <c r="G3335" s="26" t="s">
        <v>2371</v>
      </c>
      <c r="H3335" s="26" t="s">
        <v>69</v>
      </c>
      <c r="I3335" s="26" t="s">
        <v>113</v>
      </c>
      <c r="J3335" s="26" t="s">
        <v>51</v>
      </c>
      <c r="K3335" s="26" t="s">
        <v>51</v>
      </c>
      <c r="L3335" s="26" t="s">
        <v>433</v>
      </c>
      <c r="M3335" s="26" t="s">
        <v>165</v>
      </c>
      <c r="N3335" s="26" t="s">
        <v>357</v>
      </c>
      <c r="O3335" s="26" t="s">
        <v>57</v>
      </c>
      <c r="P3335" s="26" t="s">
        <v>737</v>
      </c>
      <c r="Q3335" s="26" t="s">
        <v>59</v>
      </c>
      <c r="R3335" s="26" t="s">
        <v>54</v>
      </c>
      <c r="S3335" s="26" t="s">
        <v>531</v>
      </c>
      <c r="T3335" s="54">
        <v>5.4740000000000002</v>
      </c>
      <c r="U3335" s="36" t="s">
        <v>2372</v>
      </c>
      <c r="V3335" s="43">
        <v>5.0000000000000001E-3</v>
      </c>
      <c r="W3335" s="43">
        <v>3.0599999999999999E-2</v>
      </c>
      <c r="X3335" s="26" t="s">
        <v>347</v>
      </c>
      <c r="Z3335" s="42">
        <v>139885.71</v>
      </c>
      <c r="AA3335" s="42">
        <v>1</v>
      </c>
      <c r="AB3335" s="42">
        <v>98.98</v>
      </c>
      <c r="AC3335" s="42">
        <v>0</v>
      </c>
      <c r="AD3335" s="42">
        <v>138.45887999999999</v>
      </c>
      <c r="AG3335" s="26" t="s">
        <v>15</v>
      </c>
      <c r="AH3335" s="43">
        <v>1.264555524E-3</v>
      </c>
      <c r="AI3335" s="43">
        <v>9.2173639199999999E-4</v>
      </c>
      <c r="AJ3335" s="43">
        <v>6.6578738529118051E-4</v>
      </c>
    </row>
    <row r="3336" spans="1:36" x14ac:dyDescent="0.2">
      <c r="A3336" s="26">
        <v>8700</v>
      </c>
      <c r="B3336" s="26">
        <v>14483</v>
      </c>
      <c r="C3336" s="26" t="s">
        <v>717</v>
      </c>
      <c r="D3336" s="26">
        <v>513257873</v>
      </c>
      <c r="E3336" s="26" t="s">
        <v>203</v>
      </c>
      <c r="F3336" s="26" t="s">
        <v>2373</v>
      </c>
      <c r="G3336" s="26" t="s">
        <v>2374</v>
      </c>
      <c r="H3336" s="26" t="s">
        <v>69</v>
      </c>
      <c r="I3336" s="26" t="s">
        <v>113</v>
      </c>
      <c r="J3336" s="26" t="s">
        <v>51</v>
      </c>
      <c r="K3336" s="26" t="s">
        <v>51</v>
      </c>
      <c r="L3336" s="26" t="s">
        <v>433</v>
      </c>
      <c r="M3336" s="26" t="s">
        <v>165</v>
      </c>
      <c r="N3336" s="26" t="s">
        <v>357</v>
      </c>
      <c r="O3336" s="26" t="s">
        <v>57</v>
      </c>
      <c r="P3336" s="26" t="s">
        <v>737</v>
      </c>
      <c r="Q3336" s="26" t="s">
        <v>59</v>
      </c>
      <c r="R3336" s="26" t="s">
        <v>54</v>
      </c>
      <c r="S3336" s="26" t="s">
        <v>531</v>
      </c>
      <c r="T3336" s="54">
        <v>5.4039999999999999</v>
      </c>
      <c r="U3336" s="36" t="s">
        <v>2372</v>
      </c>
      <c r="V3336" s="43">
        <v>9.7000000000000003E-3</v>
      </c>
      <c r="W3336" s="43">
        <v>3.1899999999999998E-2</v>
      </c>
      <c r="X3336" s="26" t="s">
        <v>347</v>
      </c>
      <c r="Z3336" s="42">
        <v>89722.22</v>
      </c>
      <c r="AA3336" s="42">
        <v>1</v>
      </c>
      <c r="AB3336" s="42">
        <v>101.17</v>
      </c>
      <c r="AC3336" s="42">
        <v>0</v>
      </c>
      <c r="AD3336" s="42">
        <v>90.771969999999996</v>
      </c>
      <c r="AG3336" s="26" t="s">
        <v>15</v>
      </c>
      <c r="AH3336" s="43">
        <v>2.3411527199999999E-4</v>
      </c>
      <c r="AI3336" s="43">
        <v>6.0427924999999997E-4</v>
      </c>
      <c r="AJ3336" s="43">
        <v>4.364821711978999E-4</v>
      </c>
    </row>
    <row r="3337" spans="1:36" x14ac:dyDescent="0.2">
      <c r="A3337" s="26">
        <v>8700</v>
      </c>
      <c r="B3337" s="26">
        <v>14483</v>
      </c>
      <c r="C3337" s="26" t="s">
        <v>959</v>
      </c>
      <c r="D3337" s="26">
        <v>514892801</v>
      </c>
      <c r="E3337" s="26" t="s">
        <v>203</v>
      </c>
      <c r="F3337" s="26" t="s">
        <v>1184</v>
      </c>
      <c r="G3337" s="26" t="s">
        <v>1185</v>
      </c>
      <c r="H3337" s="26" t="s">
        <v>69</v>
      </c>
      <c r="I3337" s="26" t="s">
        <v>112</v>
      </c>
      <c r="J3337" s="26" t="s">
        <v>51</v>
      </c>
      <c r="K3337" s="26" t="s">
        <v>51</v>
      </c>
      <c r="L3337" s="26" t="s">
        <v>433</v>
      </c>
      <c r="M3337" s="26" t="s">
        <v>165</v>
      </c>
      <c r="N3337" s="26" t="s">
        <v>136</v>
      </c>
      <c r="O3337" s="26" t="s">
        <v>57</v>
      </c>
      <c r="P3337" s="26" t="s">
        <v>737</v>
      </c>
      <c r="Q3337" s="26" t="s">
        <v>59</v>
      </c>
      <c r="R3337" s="26" t="s">
        <v>54</v>
      </c>
      <c r="S3337" s="26" t="s">
        <v>531</v>
      </c>
      <c r="T3337" s="54">
        <v>5.8879999999999999</v>
      </c>
      <c r="U3337" s="36" t="s">
        <v>1186</v>
      </c>
      <c r="V3337" s="43">
        <v>2.3400000000000001E-2</v>
      </c>
      <c r="W3337" s="43">
        <v>5.2699999999999997E-2</v>
      </c>
      <c r="X3337" s="26" t="s">
        <v>347</v>
      </c>
      <c r="Z3337" s="42">
        <v>4333.34</v>
      </c>
      <c r="AA3337" s="42">
        <v>1</v>
      </c>
      <c r="AB3337" s="42">
        <v>84.46</v>
      </c>
      <c r="AC3337" s="42">
        <v>0</v>
      </c>
      <c r="AD3337" s="42">
        <v>3.6599400000000002</v>
      </c>
      <c r="AG3337" s="26" t="s">
        <v>15</v>
      </c>
      <c r="AH3337" s="43">
        <v>4.7337350915853502E-6</v>
      </c>
      <c r="AI3337" s="43">
        <v>2.4364633693700201E-5</v>
      </c>
      <c r="AJ3337" s="43">
        <v>1.7599029278025383E-5</v>
      </c>
    </row>
    <row r="3338" spans="1:36" x14ac:dyDescent="0.2">
      <c r="A3338" s="26">
        <v>8700</v>
      </c>
      <c r="B3338" s="26">
        <v>14483</v>
      </c>
      <c r="C3338" s="26" t="s">
        <v>705</v>
      </c>
      <c r="D3338" s="26">
        <v>510960719</v>
      </c>
      <c r="E3338" s="26" t="s">
        <v>203</v>
      </c>
      <c r="F3338" s="26" t="s">
        <v>1189</v>
      </c>
      <c r="G3338" s="26" t="s">
        <v>1190</v>
      </c>
      <c r="H3338" s="26" t="s">
        <v>69</v>
      </c>
      <c r="I3338" s="26" t="s">
        <v>113</v>
      </c>
      <c r="J3338" s="26" t="s">
        <v>51</v>
      </c>
      <c r="K3338" s="26" t="s">
        <v>51</v>
      </c>
      <c r="L3338" s="26" t="s">
        <v>433</v>
      </c>
      <c r="M3338" s="26" t="s">
        <v>165</v>
      </c>
      <c r="N3338" s="26" t="s">
        <v>357</v>
      </c>
      <c r="O3338" s="26" t="s">
        <v>57</v>
      </c>
      <c r="P3338" s="26" t="s">
        <v>762</v>
      </c>
      <c r="Q3338" s="26" t="s">
        <v>59</v>
      </c>
      <c r="R3338" s="26" t="s">
        <v>54</v>
      </c>
      <c r="S3338" s="26" t="s">
        <v>531</v>
      </c>
      <c r="T3338" s="54">
        <v>10.250999999999999</v>
      </c>
      <c r="U3338" s="36">
        <v>51533</v>
      </c>
      <c r="V3338" s="43">
        <v>1.6899999999999998E-2</v>
      </c>
      <c r="W3338" s="43">
        <v>3.2099999999999997E-2</v>
      </c>
      <c r="X3338" s="26" t="s">
        <v>347</v>
      </c>
      <c r="Z3338" s="42">
        <v>55000</v>
      </c>
      <c r="AA3338" s="42">
        <v>1</v>
      </c>
      <c r="AB3338" s="42">
        <v>97.41</v>
      </c>
      <c r="AC3338" s="42">
        <v>0.52759999999999996</v>
      </c>
      <c r="AD3338" s="42">
        <v>54.103099999999998</v>
      </c>
      <c r="AG3338" s="26" t="s">
        <v>15</v>
      </c>
      <c r="AH3338" s="43">
        <v>1.2606120615362E-5</v>
      </c>
      <c r="AI3338" s="43">
        <v>3.6017044300000001E-4</v>
      </c>
      <c r="AJ3338" s="43">
        <v>2.60157827978583E-4</v>
      </c>
    </row>
    <row r="3339" spans="1:36" x14ac:dyDescent="0.2">
      <c r="A3339" s="26">
        <v>8700</v>
      </c>
      <c r="B3339" s="26">
        <v>14483</v>
      </c>
      <c r="C3339" s="26" t="s">
        <v>1194</v>
      </c>
      <c r="D3339" s="26">
        <v>515364891</v>
      </c>
      <c r="E3339" s="26" t="s">
        <v>203</v>
      </c>
      <c r="F3339" s="26" t="s">
        <v>1195</v>
      </c>
      <c r="G3339" s="26" t="s">
        <v>1196</v>
      </c>
      <c r="H3339" s="26" t="s">
        <v>69</v>
      </c>
      <c r="I3339" s="26" t="s">
        <v>113</v>
      </c>
      <c r="J3339" s="26" t="s">
        <v>51</v>
      </c>
      <c r="K3339" s="26" t="s">
        <v>51</v>
      </c>
      <c r="L3339" s="26" t="s">
        <v>433</v>
      </c>
      <c r="M3339" s="26" t="s">
        <v>165</v>
      </c>
      <c r="N3339" s="26" t="s">
        <v>353</v>
      </c>
      <c r="O3339" s="26" t="s">
        <v>57</v>
      </c>
      <c r="P3339" s="26" t="s">
        <v>154</v>
      </c>
      <c r="Q3339" s="26" t="s">
        <v>154</v>
      </c>
      <c r="R3339" s="26" t="s">
        <v>54</v>
      </c>
      <c r="S3339" s="26" t="s">
        <v>531</v>
      </c>
      <c r="T3339" s="54">
        <v>2.4830000000000001</v>
      </c>
      <c r="U3339" s="36" t="s">
        <v>1042</v>
      </c>
      <c r="V3339" s="43">
        <v>1.5800000000000002E-2</v>
      </c>
      <c r="W3339" s="43">
        <v>3.6499999999999998E-2</v>
      </c>
      <c r="X3339" s="26" t="s">
        <v>347</v>
      </c>
      <c r="Z3339" s="42">
        <v>91691.18</v>
      </c>
      <c r="AA3339" s="42">
        <v>1</v>
      </c>
      <c r="AB3339" s="42">
        <v>107.98</v>
      </c>
      <c r="AC3339" s="42">
        <v>0</v>
      </c>
      <c r="AD3339" s="42">
        <v>99.008139999999997</v>
      </c>
      <c r="AG3339" s="26" t="s">
        <v>15</v>
      </c>
      <c r="AH3339" s="43">
        <v>2.4482208999999997E-4</v>
      </c>
      <c r="AI3339" s="43">
        <v>6.5910836300000001E-4</v>
      </c>
      <c r="AJ3339" s="43">
        <v>4.7608626224004659E-4</v>
      </c>
    </row>
    <row r="3340" spans="1:36" x14ac:dyDescent="0.2">
      <c r="A3340" s="26">
        <v>8700</v>
      </c>
      <c r="B3340" s="26">
        <v>14483</v>
      </c>
      <c r="C3340" s="26" t="s">
        <v>1197</v>
      </c>
      <c r="D3340" s="26">
        <v>514599943</v>
      </c>
      <c r="E3340" s="26" t="s">
        <v>203</v>
      </c>
      <c r="F3340" s="26" t="s">
        <v>1198</v>
      </c>
      <c r="G3340" s="26" t="s">
        <v>1199</v>
      </c>
      <c r="H3340" s="26" t="s">
        <v>69</v>
      </c>
      <c r="I3340" s="26" t="s">
        <v>113</v>
      </c>
      <c r="J3340" s="26" t="s">
        <v>51</v>
      </c>
      <c r="K3340" s="26" t="s">
        <v>51</v>
      </c>
      <c r="L3340" s="26" t="s">
        <v>433</v>
      </c>
      <c r="M3340" s="26" t="s">
        <v>165</v>
      </c>
      <c r="N3340" s="26" t="s">
        <v>353</v>
      </c>
      <c r="O3340" s="26" t="s">
        <v>57</v>
      </c>
      <c r="P3340" s="26" t="s">
        <v>1051</v>
      </c>
      <c r="Q3340" s="26" t="s">
        <v>64</v>
      </c>
      <c r="R3340" s="26" t="s">
        <v>54</v>
      </c>
      <c r="S3340" s="26" t="s">
        <v>531</v>
      </c>
      <c r="T3340" s="54">
        <v>2.4569999999999999</v>
      </c>
      <c r="U3340" s="36" t="s">
        <v>1036</v>
      </c>
      <c r="V3340" s="43">
        <v>1.4800000000000001E-2</v>
      </c>
      <c r="W3340" s="43">
        <v>3.04E-2</v>
      </c>
      <c r="X3340" s="26" t="s">
        <v>347</v>
      </c>
      <c r="Z3340" s="42">
        <v>65472.53</v>
      </c>
      <c r="AA3340" s="42">
        <v>1</v>
      </c>
      <c r="AB3340" s="42">
        <v>108.94</v>
      </c>
      <c r="AC3340" s="42">
        <v>0</v>
      </c>
      <c r="AD3340" s="42">
        <v>71.325770000000006</v>
      </c>
      <c r="AG3340" s="26" t="s">
        <v>15</v>
      </c>
      <c r="AH3340" s="43">
        <v>9.4036814126549994E-5</v>
      </c>
      <c r="AI3340" s="43">
        <v>4.7482370099999999E-4</v>
      </c>
      <c r="AJ3340" s="43">
        <v>3.4297401446682315E-4</v>
      </c>
    </row>
    <row r="3341" spans="1:36" x14ac:dyDescent="0.2">
      <c r="A3341" s="26">
        <v>8700</v>
      </c>
      <c r="B3341" s="26">
        <v>14483</v>
      </c>
      <c r="C3341" s="26" t="s">
        <v>1215</v>
      </c>
      <c r="D3341" s="26">
        <v>514328004</v>
      </c>
      <c r="E3341" s="26" t="s">
        <v>203</v>
      </c>
      <c r="F3341" s="26" t="s">
        <v>1216</v>
      </c>
      <c r="G3341" s="26" t="s">
        <v>1217</v>
      </c>
      <c r="H3341" s="26" t="s">
        <v>69</v>
      </c>
      <c r="I3341" s="26" t="s">
        <v>112</v>
      </c>
      <c r="J3341" s="26" t="s">
        <v>51</v>
      </c>
      <c r="K3341" s="26" t="s">
        <v>51</v>
      </c>
      <c r="L3341" s="26" t="s">
        <v>433</v>
      </c>
      <c r="M3341" s="26" t="s">
        <v>165</v>
      </c>
      <c r="N3341" s="26" t="s">
        <v>84</v>
      </c>
      <c r="O3341" s="26" t="s">
        <v>57</v>
      </c>
      <c r="P3341" s="26" t="s">
        <v>154</v>
      </c>
      <c r="Q3341" s="26" t="s">
        <v>154</v>
      </c>
      <c r="R3341" s="26" t="s">
        <v>54</v>
      </c>
      <c r="S3341" s="26" t="s">
        <v>531</v>
      </c>
      <c r="T3341" s="54">
        <v>1.3009999999999999</v>
      </c>
      <c r="U3341" s="36" t="s">
        <v>754</v>
      </c>
      <c r="V3341" s="43">
        <v>3.3500000000000002E-2</v>
      </c>
      <c r="W3341" s="43">
        <v>6.8599999999999994E-2</v>
      </c>
      <c r="X3341" s="26" t="s">
        <v>347</v>
      </c>
      <c r="Z3341" s="42">
        <v>598500</v>
      </c>
      <c r="AA3341" s="42">
        <v>1</v>
      </c>
      <c r="AB3341" s="42">
        <v>95.8</v>
      </c>
      <c r="AC3341" s="42">
        <v>0</v>
      </c>
      <c r="AD3341" s="42">
        <v>573.36300000000006</v>
      </c>
      <c r="AG3341" s="26" t="s">
        <v>15</v>
      </c>
      <c r="AH3341" s="43">
        <v>5.1153846150000003E-3</v>
      </c>
      <c r="AI3341" s="43">
        <v>3.8169422089999998E-3</v>
      </c>
      <c r="AJ3341" s="43">
        <v>2.7570485373903581E-3</v>
      </c>
    </row>
    <row r="3342" spans="1:36" x14ac:dyDescent="0.2">
      <c r="A3342" s="26">
        <v>8700</v>
      </c>
      <c r="B3342" s="26">
        <v>14483</v>
      </c>
      <c r="C3342" s="26" t="s">
        <v>2375</v>
      </c>
      <c r="D3342" s="26">
        <v>515682292</v>
      </c>
      <c r="E3342" s="26" t="s">
        <v>203</v>
      </c>
      <c r="F3342" s="26" t="s">
        <v>2376</v>
      </c>
      <c r="G3342" s="26" t="s">
        <v>2377</v>
      </c>
      <c r="H3342" s="26" t="s">
        <v>69</v>
      </c>
      <c r="I3342" s="26" t="s">
        <v>112</v>
      </c>
      <c r="J3342" s="26" t="s">
        <v>51</v>
      </c>
      <c r="K3342" s="26" t="s">
        <v>51</v>
      </c>
      <c r="L3342" s="26" t="s">
        <v>52</v>
      </c>
      <c r="M3342" s="26" t="s">
        <v>165</v>
      </c>
      <c r="N3342" s="26" t="s">
        <v>84</v>
      </c>
      <c r="O3342" s="26" t="s">
        <v>57</v>
      </c>
      <c r="P3342" s="26" t="s">
        <v>154</v>
      </c>
      <c r="Q3342" s="26" t="s">
        <v>154</v>
      </c>
      <c r="R3342" s="26" t="s">
        <v>54</v>
      </c>
      <c r="S3342" s="26" t="s">
        <v>531</v>
      </c>
      <c r="T3342" s="54">
        <v>0.99099999999999999</v>
      </c>
      <c r="U3342" s="36">
        <v>46023</v>
      </c>
      <c r="V3342" s="43">
        <v>3.5000000000000003E-2</v>
      </c>
      <c r="W3342" s="43">
        <v>7.0300000000000001E-2</v>
      </c>
      <c r="X3342" s="26" t="s">
        <v>347</v>
      </c>
      <c r="Z3342" s="42">
        <v>370000</v>
      </c>
      <c r="AA3342" s="42">
        <v>1</v>
      </c>
      <c r="AB3342" s="42">
        <v>96.523300000000006</v>
      </c>
      <c r="AC3342" s="42">
        <v>8.4045699999999997</v>
      </c>
      <c r="AD3342" s="42">
        <v>365.54077999999998</v>
      </c>
      <c r="AG3342" s="26" t="s">
        <v>15</v>
      </c>
      <c r="AH3342" s="43">
        <v>7.2655909269999999E-3</v>
      </c>
      <c r="AI3342" s="43">
        <v>2.4334462320000001E-3</v>
      </c>
      <c r="AJ3342" s="43">
        <v>1.7577235937016003E-3</v>
      </c>
    </row>
    <row r="3343" spans="1:36" x14ac:dyDescent="0.2">
      <c r="A3343" s="26">
        <v>8700</v>
      </c>
      <c r="B3343" s="26">
        <v>14483</v>
      </c>
      <c r="C3343" s="26" t="s">
        <v>815</v>
      </c>
      <c r="D3343" s="26">
        <v>513893123</v>
      </c>
      <c r="E3343" s="26" t="s">
        <v>203</v>
      </c>
      <c r="F3343" s="26" t="s">
        <v>1222</v>
      </c>
      <c r="G3343" s="26" t="s">
        <v>1223</v>
      </c>
      <c r="H3343" s="26" t="s">
        <v>69</v>
      </c>
      <c r="I3343" s="26" t="s">
        <v>113</v>
      </c>
      <c r="J3343" s="26" t="s">
        <v>51</v>
      </c>
      <c r="K3343" s="26" t="s">
        <v>51</v>
      </c>
      <c r="L3343" s="26" t="s">
        <v>433</v>
      </c>
      <c r="M3343" s="26" t="s">
        <v>165</v>
      </c>
      <c r="N3343" s="26" t="s">
        <v>355</v>
      </c>
      <c r="O3343" s="26" t="s">
        <v>57</v>
      </c>
      <c r="P3343" s="26" t="s">
        <v>776</v>
      </c>
      <c r="Q3343" s="26" t="s">
        <v>64</v>
      </c>
      <c r="R3343" s="26" t="s">
        <v>54</v>
      </c>
      <c r="S3343" s="26" t="s">
        <v>531</v>
      </c>
      <c r="T3343" s="54">
        <v>3.01</v>
      </c>
      <c r="U3343" s="36" t="s">
        <v>1224</v>
      </c>
      <c r="V3343" s="43">
        <v>0.01</v>
      </c>
      <c r="W3343" s="43">
        <v>3.0800000000000001E-2</v>
      </c>
      <c r="X3343" s="26" t="s">
        <v>347</v>
      </c>
      <c r="Z3343" s="42">
        <v>468980</v>
      </c>
      <c r="AA3343" s="42">
        <v>1</v>
      </c>
      <c r="AB3343" s="42">
        <v>106.09</v>
      </c>
      <c r="AC3343" s="42">
        <v>0</v>
      </c>
      <c r="AD3343" s="42">
        <v>497.54088000000002</v>
      </c>
      <c r="AG3343" s="26" t="s">
        <v>15</v>
      </c>
      <c r="AH3343" s="43">
        <v>2.4095382E-4</v>
      </c>
      <c r="AI3343" s="43">
        <v>3.3121857969999999E-3</v>
      </c>
      <c r="AJ3343" s="43">
        <v>2.3924535686744904E-3</v>
      </c>
    </row>
    <row r="3344" spans="1:36" x14ac:dyDescent="0.2">
      <c r="A3344" s="26">
        <v>8700</v>
      </c>
      <c r="B3344" s="26">
        <v>14483</v>
      </c>
      <c r="C3344" s="26" t="s">
        <v>940</v>
      </c>
      <c r="D3344" s="26">
        <v>510381601</v>
      </c>
      <c r="E3344" s="26" t="s">
        <v>203</v>
      </c>
      <c r="F3344" s="26" t="s">
        <v>1228</v>
      </c>
      <c r="G3344" s="26" t="s">
        <v>1229</v>
      </c>
      <c r="H3344" s="26" t="s">
        <v>69</v>
      </c>
      <c r="I3344" s="26" t="s">
        <v>113</v>
      </c>
      <c r="J3344" s="26" t="s">
        <v>51</v>
      </c>
      <c r="K3344" s="26" t="s">
        <v>51</v>
      </c>
      <c r="L3344" s="26" t="s">
        <v>433</v>
      </c>
      <c r="M3344" s="26" t="s">
        <v>165</v>
      </c>
      <c r="N3344" s="26" t="s">
        <v>84</v>
      </c>
      <c r="O3344" s="26" t="s">
        <v>57</v>
      </c>
      <c r="P3344" s="26" t="s">
        <v>724</v>
      </c>
      <c r="Q3344" s="26" t="s">
        <v>59</v>
      </c>
      <c r="R3344" s="26" t="s">
        <v>54</v>
      </c>
      <c r="S3344" s="26" t="s">
        <v>531</v>
      </c>
      <c r="T3344" s="54">
        <v>3.294</v>
      </c>
      <c r="U3344" s="36" t="s">
        <v>1174</v>
      </c>
      <c r="V3344" s="43">
        <v>7.4999999999999997E-3</v>
      </c>
      <c r="W3344" s="43">
        <v>3.15E-2</v>
      </c>
      <c r="X3344" s="26" t="s">
        <v>347</v>
      </c>
      <c r="Z3344" s="42">
        <v>528175</v>
      </c>
      <c r="AA3344" s="42">
        <v>1</v>
      </c>
      <c r="AB3344" s="42">
        <v>104.1</v>
      </c>
      <c r="AC3344" s="42">
        <v>0</v>
      </c>
      <c r="AD3344" s="42">
        <v>549.83016999999995</v>
      </c>
      <c r="AG3344" s="26" t="s">
        <v>15</v>
      </c>
      <c r="AH3344" s="43">
        <v>3.71030027E-4</v>
      </c>
      <c r="AI3344" s="43">
        <v>3.6602815030000002E-3</v>
      </c>
      <c r="AJ3344" s="43">
        <v>2.6438895882915218E-3</v>
      </c>
    </row>
    <row r="3345" spans="1:36" x14ac:dyDescent="0.2">
      <c r="A3345" s="26">
        <v>8700</v>
      </c>
      <c r="B3345" s="26">
        <v>14483</v>
      </c>
      <c r="C3345" s="26" t="s">
        <v>1134</v>
      </c>
      <c r="D3345" s="26">
        <v>514353671</v>
      </c>
      <c r="E3345" s="26" t="s">
        <v>203</v>
      </c>
      <c r="F3345" s="26" t="s">
        <v>1230</v>
      </c>
      <c r="G3345" s="26" t="s">
        <v>1231</v>
      </c>
      <c r="H3345" s="26" t="s">
        <v>69</v>
      </c>
      <c r="I3345" s="26" t="s">
        <v>113</v>
      </c>
      <c r="J3345" s="26" t="s">
        <v>51</v>
      </c>
      <c r="K3345" s="26" t="s">
        <v>51</v>
      </c>
      <c r="L3345" s="26" t="s">
        <v>433</v>
      </c>
      <c r="M3345" s="26" t="s">
        <v>165</v>
      </c>
      <c r="N3345" s="26" t="s">
        <v>357</v>
      </c>
      <c r="O3345" s="26" t="s">
        <v>57</v>
      </c>
      <c r="P3345" s="26" t="s">
        <v>950</v>
      </c>
      <c r="Q3345" s="26" t="s">
        <v>59</v>
      </c>
      <c r="R3345" s="26" t="s">
        <v>54</v>
      </c>
      <c r="S3345" s="26" t="s">
        <v>531</v>
      </c>
      <c r="T3345" s="54">
        <v>3.4550000000000001</v>
      </c>
      <c r="U3345" s="36">
        <v>47125</v>
      </c>
      <c r="V3345" s="43">
        <v>9.4000000000000004E-3</v>
      </c>
      <c r="W3345" s="43">
        <v>4.0399999999999998E-2</v>
      </c>
      <c r="X3345" s="26" t="s">
        <v>347</v>
      </c>
      <c r="Z3345" s="42">
        <v>910827.66</v>
      </c>
      <c r="AA3345" s="42">
        <v>1</v>
      </c>
      <c r="AB3345" s="42">
        <v>101.27</v>
      </c>
      <c r="AC3345" s="42">
        <v>8.1967099999999995</v>
      </c>
      <c r="AD3345" s="42">
        <v>930.59187999999995</v>
      </c>
      <c r="AG3345" s="26" t="s">
        <v>15</v>
      </c>
      <c r="AH3345" s="43">
        <v>2.147580448E-3</v>
      </c>
      <c r="AI3345" s="43">
        <v>6.1950551850000002E-3</v>
      </c>
      <c r="AJ3345" s="43">
        <v>4.4748038880453459E-3</v>
      </c>
    </row>
    <row r="3346" spans="1:36" x14ac:dyDescent="0.2">
      <c r="A3346" s="26">
        <v>8700</v>
      </c>
      <c r="B3346" s="26">
        <v>14483</v>
      </c>
      <c r="C3346" s="26" t="s">
        <v>1236</v>
      </c>
      <c r="D3346" s="26">
        <v>513817817</v>
      </c>
      <c r="E3346" s="26" t="s">
        <v>203</v>
      </c>
      <c r="F3346" s="26" t="s">
        <v>1237</v>
      </c>
      <c r="G3346" s="26" t="s">
        <v>1238</v>
      </c>
      <c r="H3346" s="26" t="s">
        <v>69</v>
      </c>
      <c r="I3346" s="26" t="s">
        <v>112</v>
      </c>
      <c r="J3346" s="26" t="s">
        <v>51</v>
      </c>
      <c r="K3346" s="26" t="s">
        <v>51</v>
      </c>
      <c r="L3346" s="26" t="s">
        <v>433</v>
      </c>
      <c r="M3346" s="26" t="s">
        <v>165</v>
      </c>
      <c r="N3346" s="26" t="s">
        <v>84</v>
      </c>
      <c r="O3346" s="26" t="s">
        <v>57</v>
      </c>
      <c r="P3346" s="26" t="s">
        <v>750</v>
      </c>
      <c r="Q3346" s="26" t="s">
        <v>64</v>
      </c>
      <c r="R3346" s="26" t="s">
        <v>54</v>
      </c>
      <c r="S3346" s="26" t="s">
        <v>531</v>
      </c>
      <c r="T3346" s="54">
        <v>1.48</v>
      </c>
      <c r="U3346" s="36" t="s">
        <v>827</v>
      </c>
      <c r="V3346" s="43">
        <v>0.02</v>
      </c>
      <c r="W3346" s="43">
        <v>5.0999999999999997E-2</v>
      </c>
      <c r="X3346" s="26" t="s">
        <v>347</v>
      </c>
      <c r="Z3346" s="42">
        <v>248289.94</v>
      </c>
      <c r="AA3346" s="42">
        <v>1</v>
      </c>
      <c r="AB3346" s="42">
        <v>95.67</v>
      </c>
      <c r="AC3346" s="42">
        <v>0</v>
      </c>
      <c r="AD3346" s="42">
        <v>237.53899000000001</v>
      </c>
      <c r="AG3346" s="26" t="s">
        <v>15</v>
      </c>
      <c r="AH3346" s="43">
        <v>1.0588057140000001E-3</v>
      </c>
      <c r="AI3346" s="43">
        <v>1.5813238679999999E-3</v>
      </c>
      <c r="AJ3346" s="43">
        <v>1.1422197193622244E-3</v>
      </c>
    </row>
    <row r="3347" spans="1:36" x14ac:dyDescent="0.2">
      <c r="A3347" s="26">
        <v>8700</v>
      </c>
      <c r="B3347" s="26">
        <v>14483</v>
      </c>
      <c r="C3347" s="26" t="s">
        <v>1239</v>
      </c>
      <c r="D3347" s="26">
        <v>516046307</v>
      </c>
      <c r="E3347" s="26" t="s">
        <v>203</v>
      </c>
      <c r="F3347" s="26" t="s">
        <v>1240</v>
      </c>
      <c r="G3347" s="26" t="s">
        <v>1241</v>
      </c>
      <c r="H3347" s="26" t="s">
        <v>69</v>
      </c>
      <c r="I3347" s="26" t="s">
        <v>113</v>
      </c>
      <c r="J3347" s="26" t="s">
        <v>51</v>
      </c>
      <c r="K3347" s="26" t="s">
        <v>51</v>
      </c>
      <c r="L3347" s="26" t="s">
        <v>433</v>
      </c>
      <c r="M3347" s="26" t="s">
        <v>165</v>
      </c>
      <c r="N3347" s="26" t="s">
        <v>353</v>
      </c>
      <c r="O3347" s="26" t="s">
        <v>57</v>
      </c>
      <c r="P3347" s="26" t="s">
        <v>154</v>
      </c>
      <c r="Q3347" s="26" t="s">
        <v>154</v>
      </c>
      <c r="R3347" s="26" t="s">
        <v>54</v>
      </c>
      <c r="S3347" s="26" t="s">
        <v>531</v>
      </c>
      <c r="T3347" s="54">
        <v>2.2639999999999998</v>
      </c>
      <c r="U3347" s="36" t="s">
        <v>1036</v>
      </c>
      <c r="V3347" s="43">
        <v>2.3E-2</v>
      </c>
      <c r="W3347" s="43">
        <v>4.07E-2</v>
      </c>
      <c r="X3347" s="26" t="s">
        <v>347</v>
      </c>
      <c r="Z3347" s="42">
        <v>381488.4</v>
      </c>
      <c r="AA3347" s="42">
        <v>1</v>
      </c>
      <c r="AB3347" s="42">
        <v>107.96</v>
      </c>
      <c r="AC3347" s="42">
        <v>0</v>
      </c>
      <c r="AD3347" s="42">
        <v>411.85487999999998</v>
      </c>
      <c r="AG3347" s="26" t="s">
        <v>15</v>
      </c>
      <c r="AH3347" s="43">
        <v>4.6073478259999997E-3</v>
      </c>
      <c r="AI3347" s="43">
        <v>2.7417644239999999E-3</v>
      </c>
      <c r="AJ3347" s="43">
        <v>1.9804275729704943E-3</v>
      </c>
    </row>
    <row r="3348" spans="1:36" x14ac:dyDescent="0.2">
      <c r="A3348" s="26">
        <v>8700</v>
      </c>
      <c r="B3348" s="26">
        <v>14483</v>
      </c>
      <c r="C3348" s="26" t="s">
        <v>975</v>
      </c>
      <c r="D3348" s="26">
        <v>520043720</v>
      </c>
      <c r="E3348" s="26" t="s">
        <v>203</v>
      </c>
      <c r="F3348" s="26" t="s">
        <v>1242</v>
      </c>
      <c r="G3348" s="26" t="s">
        <v>1243</v>
      </c>
      <c r="H3348" s="26" t="s">
        <v>69</v>
      </c>
      <c r="I3348" s="26" t="s">
        <v>112</v>
      </c>
      <c r="J3348" s="26" t="s">
        <v>51</v>
      </c>
      <c r="K3348" s="26" t="s">
        <v>51</v>
      </c>
      <c r="L3348" s="26" t="s">
        <v>433</v>
      </c>
      <c r="M3348" s="26" t="s">
        <v>165</v>
      </c>
      <c r="N3348" s="26" t="s">
        <v>358</v>
      </c>
      <c r="O3348" s="26" t="s">
        <v>57</v>
      </c>
      <c r="P3348" s="26" t="s">
        <v>1244</v>
      </c>
      <c r="Q3348" s="26" t="s">
        <v>64</v>
      </c>
      <c r="R3348" s="26" t="s">
        <v>54</v>
      </c>
      <c r="S3348" s="26" t="s">
        <v>531</v>
      </c>
      <c r="T3348" s="54">
        <v>5.68</v>
      </c>
      <c r="U3348" s="36">
        <v>47858</v>
      </c>
      <c r="V3348" s="43">
        <v>2.8000000000000001E-2</v>
      </c>
      <c r="W3348" s="43">
        <v>5.1700000000000003E-2</v>
      </c>
      <c r="X3348" s="26" t="s">
        <v>347</v>
      </c>
      <c r="Z3348" s="42">
        <v>16079.76</v>
      </c>
      <c r="AA3348" s="42">
        <v>1</v>
      </c>
      <c r="AB3348" s="42">
        <v>88.49</v>
      </c>
      <c r="AC3348" s="42">
        <v>0</v>
      </c>
      <c r="AD3348" s="42">
        <v>14.22898</v>
      </c>
      <c r="AG3348" s="26" t="s">
        <v>15</v>
      </c>
      <c r="AH3348" s="43">
        <v>2.9633268345696699E-5</v>
      </c>
      <c r="AI3348" s="43">
        <v>9.4723925948235696E-5</v>
      </c>
      <c r="AJ3348" s="43">
        <v>6.8420858160635867E-5</v>
      </c>
    </row>
    <row r="3349" spans="1:36" x14ac:dyDescent="0.2">
      <c r="A3349" s="26">
        <v>8700</v>
      </c>
      <c r="B3349" s="26">
        <v>14483</v>
      </c>
      <c r="C3349" s="26" t="s">
        <v>734</v>
      </c>
      <c r="D3349" s="26">
        <v>520042847</v>
      </c>
      <c r="E3349" s="26" t="s">
        <v>203</v>
      </c>
      <c r="F3349" s="26" t="s">
        <v>2378</v>
      </c>
      <c r="G3349" s="26" t="s">
        <v>2379</v>
      </c>
      <c r="H3349" s="26" t="s">
        <v>69</v>
      </c>
      <c r="I3349" s="26" t="s">
        <v>113</v>
      </c>
      <c r="J3349" s="26" t="s">
        <v>51</v>
      </c>
      <c r="K3349" s="26" t="s">
        <v>51</v>
      </c>
      <c r="L3349" s="26" t="s">
        <v>433</v>
      </c>
      <c r="M3349" s="26" t="s">
        <v>165</v>
      </c>
      <c r="N3349" s="26" t="s">
        <v>373</v>
      </c>
      <c r="O3349" s="26" t="s">
        <v>57</v>
      </c>
      <c r="P3349" s="26" t="s">
        <v>737</v>
      </c>
      <c r="Q3349" s="26" t="s">
        <v>59</v>
      </c>
      <c r="R3349" s="26" t="s">
        <v>54</v>
      </c>
      <c r="S3349" s="26" t="s">
        <v>531</v>
      </c>
      <c r="T3349" s="54">
        <v>2.6030000000000002</v>
      </c>
      <c r="U3349" s="36">
        <v>47125</v>
      </c>
      <c r="V3349" s="43">
        <v>1E-3</v>
      </c>
      <c r="W3349" s="43">
        <v>2.9499999999999998E-2</v>
      </c>
      <c r="X3349" s="26" t="s">
        <v>347</v>
      </c>
      <c r="Z3349" s="42">
        <v>48754.8</v>
      </c>
      <c r="AA3349" s="42">
        <v>1</v>
      </c>
      <c r="AB3349" s="42">
        <v>104.21</v>
      </c>
      <c r="AC3349" s="42">
        <v>0</v>
      </c>
      <c r="AD3349" s="42">
        <v>50.807380000000002</v>
      </c>
      <c r="AG3349" s="26" t="s">
        <v>15</v>
      </c>
      <c r="AH3349" s="43">
        <v>7.74209776377827E-5</v>
      </c>
      <c r="AI3349" s="43">
        <v>3.3823046300000001E-4</v>
      </c>
      <c r="AJ3349" s="43">
        <v>2.4431017124864382E-4</v>
      </c>
    </row>
    <row r="3350" spans="1:36" x14ac:dyDescent="0.2">
      <c r="A3350" s="26">
        <v>8700</v>
      </c>
      <c r="B3350" s="26">
        <v>14483</v>
      </c>
      <c r="C3350" s="26" t="s">
        <v>1245</v>
      </c>
      <c r="D3350" s="26">
        <v>221890929</v>
      </c>
      <c r="E3350" s="26" t="s">
        <v>204</v>
      </c>
      <c r="F3350" s="26" t="s">
        <v>1246</v>
      </c>
      <c r="G3350" s="26" t="s">
        <v>1247</v>
      </c>
      <c r="H3350" s="26" t="s">
        <v>69</v>
      </c>
      <c r="I3350" s="26" t="s">
        <v>114</v>
      </c>
      <c r="J3350" s="26" t="s">
        <v>51</v>
      </c>
      <c r="K3350" s="26" t="s">
        <v>167</v>
      </c>
      <c r="L3350" s="26" t="s">
        <v>433</v>
      </c>
      <c r="M3350" s="26" t="s">
        <v>165</v>
      </c>
      <c r="N3350" s="26" t="s">
        <v>358</v>
      </c>
      <c r="O3350" s="26" t="s">
        <v>57</v>
      </c>
      <c r="P3350" s="26" t="s">
        <v>733</v>
      </c>
      <c r="Q3350" s="26" t="s">
        <v>59</v>
      </c>
      <c r="R3350" s="26" t="s">
        <v>54</v>
      </c>
      <c r="S3350" s="26" t="s">
        <v>531</v>
      </c>
      <c r="T3350" s="54">
        <v>2.0419999999999998</v>
      </c>
      <c r="U3350" s="36" t="s">
        <v>1248</v>
      </c>
      <c r="V3350" s="43">
        <v>4.7199999999999999E-2</v>
      </c>
      <c r="W3350" s="43">
        <v>7.4800000000000005E-2</v>
      </c>
      <c r="X3350" s="26" t="s">
        <v>347</v>
      </c>
      <c r="Z3350" s="42">
        <v>5855</v>
      </c>
      <c r="AA3350" s="42">
        <v>1</v>
      </c>
      <c r="AB3350" s="42">
        <v>109.78</v>
      </c>
      <c r="AC3350" s="42">
        <v>0</v>
      </c>
      <c r="AD3350" s="42">
        <v>6.4276200000000001</v>
      </c>
      <c r="AG3350" s="26" t="s">
        <v>15</v>
      </c>
      <c r="AH3350" s="43">
        <v>1.7798408326797601E-5</v>
      </c>
      <c r="AI3350" s="43">
        <v>4.2789391854047101E-5</v>
      </c>
      <c r="AJ3350" s="43">
        <v>3.0907575689224828E-5</v>
      </c>
    </row>
    <row r="3351" spans="1:36" x14ac:dyDescent="0.2">
      <c r="A3351" s="26">
        <v>8700</v>
      </c>
      <c r="B3351" s="26">
        <v>14483</v>
      </c>
      <c r="C3351" s="26" t="s">
        <v>1249</v>
      </c>
      <c r="D3351" s="26">
        <v>513937714</v>
      </c>
      <c r="E3351" s="26" t="s">
        <v>203</v>
      </c>
      <c r="F3351" s="26" t="s">
        <v>1250</v>
      </c>
      <c r="G3351" s="26" t="s">
        <v>1251</v>
      </c>
      <c r="H3351" s="26" t="s">
        <v>69</v>
      </c>
      <c r="I3351" s="26" t="s">
        <v>112</v>
      </c>
      <c r="J3351" s="26" t="s">
        <v>51</v>
      </c>
      <c r="K3351" s="26" t="s">
        <v>51</v>
      </c>
      <c r="L3351" s="26" t="s">
        <v>433</v>
      </c>
      <c r="M3351" s="26" t="s">
        <v>165</v>
      </c>
      <c r="N3351" s="26" t="s">
        <v>141</v>
      </c>
      <c r="O3351" s="26" t="s">
        <v>57</v>
      </c>
      <c r="P3351" s="26" t="s">
        <v>742</v>
      </c>
      <c r="Q3351" s="26" t="s">
        <v>64</v>
      </c>
      <c r="R3351" s="26" t="s">
        <v>54</v>
      </c>
      <c r="S3351" s="26" t="s">
        <v>531</v>
      </c>
      <c r="T3351" s="54">
        <v>5.5069999999999997</v>
      </c>
      <c r="U3351" s="36">
        <v>48945</v>
      </c>
      <c r="V3351" s="43">
        <v>2.98E-2</v>
      </c>
      <c r="W3351" s="43">
        <v>4.9599999999999998E-2</v>
      </c>
      <c r="X3351" s="26" t="s">
        <v>347</v>
      </c>
      <c r="Z3351" s="42">
        <v>420000</v>
      </c>
      <c r="AA3351" s="42">
        <v>1</v>
      </c>
      <c r="AB3351" s="42">
        <v>90.12</v>
      </c>
      <c r="AC3351" s="42">
        <v>0</v>
      </c>
      <c r="AD3351" s="42">
        <v>378.50400000000002</v>
      </c>
      <c r="AG3351" s="26" t="s">
        <v>15</v>
      </c>
      <c r="AH3351" s="43">
        <v>1.0699487339999999E-3</v>
      </c>
      <c r="AI3351" s="43">
        <v>2.5197438510000001E-3</v>
      </c>
      <c r="AJ3351" s="43">
        <v>1.8200579730404652E-3</v>
      </c>
    </row>
    <row r="3352" spans="1:36" x14ac:dyDescent="0.2">
      <c r="A3352" s="26">
        <v>8700</v>
      </c>
      <c r="B3352" s="26">
        <v>14483</v>
      </c>
      <c r="C3352" s="26" t="s">
        <v>713</v>
      </c>
      <c r="D3352" s="26">
        <v>510560188</v>
      </c>
      <c r="E3352" s="26" t="s">
        <v>203</v>
      </c>
      <c r="F3352" s="26" t="s">
        <v>1252</v>
      </c>
      <c r="G3352" s="26" t="s">
        <v>1253</v>
      </c>
      <c r="H3352" s="26" t="s">
        <v>69</v>
      </c>
      <c r="I3352" s="26" t="s">
        <v>113</v>
      </c>
      <c r="J3352" s="26" t="s">
        <v>51</v>
      </c>
      <c r="K3352" s="26" t="s">
        <v>51</v>
      </c>
      <c r="L3352" s="26" t="s">
        <v>433</v>
      </c>
      <c r="M3352" s="26" t="s">
        <v>165</v>
      </c>
      <c r="N3352" s="26" t="s">
        <v>358</v>
      </c>
      <c r="O3352" s="26" t="s">
        <v>57</v>
      </c>
      <c r="P3352" s="26" t="s">
        <v>750</v>
      </c>
      <c r="Q3352" s="26" t="s">
        <v>64</v>
      </c>
      <c r="R3352" s="26" t="s">
        <v>54</v>
      </c>
      <c r="S3352" s="26" t="s">
        <v>531</v>
      </c>
      <c r="T3352" s="54">
        <v>4.9109999999999996</v>
      </c>
      <c r="U3352" s="36" t="s">
        <v>1254</v>
      </c>
      <c r="V3352" s="43">
        <v>1.54E-2</v>
      </c>
      <c r="W3352" s="43">
        <v>3.2199999999999999E-2</v>
      </c>
      <c r="X3352" s="26" t="s">
        <v>347</v>
      </c>
      <c r="Z3352" s="42">
        <v>291000</v>
      </c>
      <c r="AA3352" s="42">
        <v>1</v>
      </c>
      <c r="AB3352" s="42">
        <v>103.7</v>
      </c>
      <c r="AC3352" s="42">
        <v>0</v>
      </c>
      <c r="AD3352" s="42">
        <v>301.767</v>
      </c>
      <c r="AG3352" s="26" t="s">
        <v>15</v>
      </c>
      <c r="AH3352" s="43">
        <v>4.8789402400000001E-4</v>
      </c>
      <c r="AI3352" s="43">
        <v>2.00889698E-3</v>
      </c>
      <c r="AJ3352" s="43">
        <v>1.4510637519035521E-3</v>
      </c>
    </row>
    <row r="3353" spans="1:36" x14ac:dyDescent="0.2">
      <c r="A3353" s="26">
        <v>8700</v>
      </c>
      <c r="B3353" s="26">
        <v>14483</v>
      </c>
      <c r="C3353" s="26" t="s">
        <v>1258</v>
      </c>
      <c r="D3353" s="26">
        <v>1983001</v>
      </c>
      <c r="E3353" s="26" t="s">
        <v>204</v>
      </c>
      <c r="F3353" s="26" t="s">
        <v>1259</v>
      </c>
      <c r="G3353" s="26" t="s">
        <v>1260</v>
      </c>
      <c r="H3353" s="26" t="s">
        <v>69</v>
      </c>
      <c r="I3353" s="26" t="s">
        <v>112</v>
      </c>
      <c r="J3353" s="26" t="s">
        <v>51</v>
      </c>
      <c r="K3353" s="26" t="s">
        <v>167</v>
      </c>
      <c r="L3353" s="26" t="s">
        <v>433</v>
      </c>
      <c r="M3353" s="26" t="s">
        <v>165</v>
      </c>
      <c r="N3353" s="26" t="s">
        <v>358</v>
      </c>
      <c r="O3353" s="26" t="s">
        <v>57</v>
      </c>
      <c r="P3353" s="26" t="s">
        <v>154</v>
      </c>
      <c r="Q3353" s="26" t="s">
        <v>154</v>
      </c>
      <c r="R3353" s="26" t="s">
        <v>54</v>
      </c>
      <c r="S3353" s="26" t="s">
        <v>531</v>
      </c>
      <c r="T3353" s="54">
        <v>1.46</v>
      </c>
      <c r="U3353" s="36" t="s">
        <v>754</v>
      </c>
      <c r="V3353" s="43">
        <v>4.4999999999999998E-2</v>
      </c>
      <c r="W3353" s="43">
        <v>6.7799999999999999E-2</v>
      </c>
      <c r="X3353" s="26" t="s">
        <v>347</v>
      </c>
      <c r="Z3353" s="42">
        <v>410000</v>
      </c>
      <c r="AA3353" s="42">
        <v>1</v>
      </c>
      <c r="AB3353" s="42">
        <v>97</v>
      </c>
      <c r="AC3353" s="42">
        <v>0</v>
      </c>
      <c r="AD3353" s="42">
        <v>397.7</v>
      </c>
      <c r="AG3353" s="26" t="s">
        <v>15</v>
      </c>
      <c r="AH3353" s="43">
        <v>1.1388888879999999E-3</v>
      </c>
      <c r="AI3353" s="43">
        <v>2.64753379E-3</v>
      </c>
      <c r="AJ3353" s="43">
        <v>1.9123630288667834E-3</v>
      </c>
    </row>
    <row r="3354" spans="1:36" x14ac:dyDescent="0.2">
      <c r="A3354" s="26">
        <v>8700</v>
      </c>
      <c r="B3354" s="26">
        <v>14483</v>
      </c>
      <c r="C3354" s="26" t="s">
        <v>1119</v>
      </c>
      <c r="D3354" s="26">
        <v>515434074</v>
      </c>
      <c r="E3354" s="26" t="s">
        <v>203</v>
      </c>
      <c r="F3354" s="26" t="s">
        <v>1273</v>
      </c>
      <c r="G3354" s="26" t="s">
        <v>1274</v>
      </c>
      <c r="H3354" s="26" t="s">
        <v>69</v>
      </c>
      <c r="I3354" s="26" t="s">
        <v>113</v>
      </c>
      <c r="J3354" s="26" t="s">
        <v>51</v>
      </c>
      <c r="K3354" s="26" t="s">
        <v>51</v>
      </c>
      <c r="L3354" s="26" t="s">
        <v>433</v>
      </c>
      <c r="M3354" s="26" t="s">
        <v>165</v>
      </c>
      <c r="N3354" s="26" t="s">
        <v>357</v>
      </c>
      <c r="O3354" s="26" t="s">
        <v>57</v>
      </c>
      <c r="P3354" s="26" t="s">
        <v>1122</v>
      </c>
      <c r="Q3354" s="26" t="s">
        <v>59</v>
      </c>
      <c r="R3354" s="26" t="s">
        <v>54</v>
      </c>
      <c r="S3354" s="26" t="s">
        <v>531</v>
      </c>
      <c r="T3354" s="54">
        <v>2.2360000000000002</v>
      </c>
      <c r="U3354" s="36" t="s">
        <v>601</v>
      </c>
      <c r="V3354" s="43">
        <v>3.0000000000000001E-3</v>
      </c>
      <c r="W3354" s="43">
        <v>0.03</v>
      </c>
      <c r="X3354" s="26" t="s">
        <v>347</v>
      </c>
      <c r="Z3354" s="42">
        <v>85000</v>
      </c>
      <c r="AA3354" s="42">
        <v>1</v>
      </c>
      <c r="AB3354" s="42">
        <v>104.88</v>
      </c>
      <c r="AC3354" s="42">
        <v>0</v>
      </c>
      <c r="AD3354" s="42">
        <v>89.147999999999996</v>
      </c>
      <c r="AG3354" s="26" t="s">
        <v>15</v>
      </c>
      <c r="AH3354" s="43">
        <v>1.6712544200000001E-4</v>
      </c>
      <c r="AI3354" s="43">
        <v>5.9346829799999999E-4</v>
      </c>
      <c r="AJ3354" s="43">
        <v>4.2867321925425193E-4</v>
      </c>
    </row>
    <row r="3355" spans="1:36" x14ac:dyDescent="0.2">
      <c r="A3355" s="26">
        <v>8700</v>
      </c>
      <c r="B3355" s="26">
        <v>14483</v>
      </c>
      <c r="C3355" s="26" t="s">
        <v>739</v>
      </c>
      <c r="D3355" s="26">
        <v>512711789</v>
      </c>
      <c r="E3355" s="26" t="s">
        <v>203</v>
      </c>
      <c r="F3355" s="26" t="s">
        <v>740</v>
      </c>
      <c r="G3355" s="26" t="s">
        <v>741</v>
      </c>
      <c r="H3355" s="26" t="s">
        <v>69</v>
      </c>
      <c r="I3355" s="26" t="s">
        <v>112</v>
      </c>
      <c r="J3355" s="26" t="s">
        <v>51</v>
      </c>
      <c r="K3355" s="26" t="s">
        <v>51</v>
      </c>
      <c r="L3355" s="26" t="s">
        <v>433</v>
      </c>
      <c r="M3355" s="26" t="s">
        <v>165</v>
      </c>
      <c r="N3355" s="26" t="s">
        <v>130</v>
      </c>
      <c r="O3355" s="26" t="s">
        <v>57</v>
      </c>
      <c r="P3355" s="26" t="s">
        <v>742</v>
      </c>
      <c r="Q3355" s="26" t="s">
        <v>64</v>
      </c>
      <c r="R3355" s="26" t="s">
        <v>54</v>
      </c>
      <c r="S3355" s="26" t="s">
        <v>531</v>
      </c>
      <c r="T3355" s="54">
        <v>0.57199999999999995</v>
      </c>
      <c r="U3355" s="36" t="s">
        <v>743</v>
      </c>
      <c r="V3355" s="43">
        <v>5.8500000000000003E-2</v>
      </c>
      <c r="W3355" s="43">
        <v>5.2900000000000003E-2</v>
      </c>
      <c r="X3355" s="26" t="s">
        <v>347</v>
      </c>
      <c r="Z3355" s="42">
        <v>41300</v>
      </c>
      <c r="AA3355" s="42">
        <v>1</v>
      </c>
      <c r="AB3355" s="42">
        <v>101.55</v>
      </c>
      <c r="AC3355" s="42">
        <v>0</v>
      </c>
      <c r="AD3355" s="42">
        <v>41.940150000000003</v>
      </c>
      <c r="AG3355" s="26" t="s">
        <v>15</v>
      </c>
      <c r="AH3355" s="43">
        <v>1.53163209E-4</v>
      </c>
      <c r="AI3355" s="43">
        <v>2.7920031200000001E-4</v>
      </c>
      <c r="AJ3355" s="43">
        <v>2.0167159236893946E-4</v>
      </c>
    </row>
    <row r="3356" spans="1:36" x14ac:dyDescent="0.2">
      <c r="A3356" s="26">
        <v>8700</v>
      </c>
      <c r="B3356" s="26">
        <v>14483</v>
      </c>
      <c r="C3356" s="26" t="s">
        <v>763</v>
      </c>
      <c r="D3356" s="26">
        <v>513623314</v>
      </c>
      <c r="E3356" s="26" t="s">
        <v>203</v>
      </c>
      <c r="F3356" s="26" t="s">
        <v>2319</v>
      </c>
      <c r="G3356" s="26" t="s">
        <v>2320</v>
      </c>
      <c r="H3356" s="26" t="s">
        <v>69</v>
      </c>
      <c r="I3356" s="26" t="s">
        <v>113</v>
      </c>
      <c r="J3356" s="26" t="s">
        <v>51</v>
      </c>
      <c r="K3356" s="26" t="s">
        <v>51</v>
      </c>
      <c r="L3356" s="26" t="s">
        <v>433</v>
      </c>
      <c r="M3356" s="26" t="s">
        <v>165</v>
      </c>
      <c r="N3356" s="26" t="s">
        <v>357</v>
      </c>
      <c r="O3356" s="26" t="s">
        <v>57</v>
      </c>
      <c r="P3356" s="26" t="s">
        <v>733</v>
      </c>
      <c r="Q3356" s="26" t="s">
        <v>59</v>
      </c>
      <c r="R3356" s="26" t="s">
        <v>54</v>
      </c>
      <c r="S3356" s="26" t="s">
        <v>531</v>
      </c>
      <c r="T3356" s="54">
        <v>5.13</v>
      </c>
      <c r="U3356" s="36">
        <v>48584</v>
      </c>
      <c r="V3356" s="43">
        <v>1.8700000000000001E-2</v>
      </c>
      <c r="W3356" s="43">
        <v>3.0700000000000002E-2</v>
      </c>
      <c r="X3356" s="26" t="s">
        <v>347</v>
      </c>
      <c r="Z3356" s="42">
        <v>97000</v>
      </c>
      <c r="AA3356" s="42">
        <v>1</v>
      </c>
      <c r="AB3356" s="42">
        <v>104.45</v>
      </c>
      <c r="AC3356" s="42">
        <v>0</v>
      </c>
      <c r="AD3356" s="42">
        <v>101.3165</v>
      </c>
      <c r="AG3356" s="26" t="s">
        <v>15</v>
      </c>
      <c r="AH3356" s="43">
        <v>9.4777023860750904E-5</v>
      </c>
      <c r="AI3356" s="43">
        <v>6.7447537600000002E-4</v>
      </c>
      <c r="AJ3356" s="43">
        <v>4.8718614235398908E-4</v>
      </c>
    </row>
    <row r="3357" spans="1:36" x14ac:dyDescent="0.2">
      <c r="A3357" s="26">
        <v>8700</v>
      </c>
      <c r="B3357" s="26">
        <v>14483</v>
      </c>
      <c r="C3357" s="26" t="s">
        <v>1278</v>
      </c>
      <c r="D3357" s="26">
        <v>512882747</v>
      </c>
      <c r="E3357" s="26" t="s">
        <v>203</v>
      </c>
      <c r="F3357" s="26" t="s">
        <v>1279</v>
      </c>
      <c r="G3357" s="26" t="s">
        <v>1280</v>
      </c>
      <c r="H3357" s="26" t="s">
        <v>69</v>
      </c>
      <c r="I3357" s="26" t="s">
        <v>113</v>
      </c>
      <c r="J3357" s="26" t="s">
        <v>51</v>
      </c>
      <c r="K3357" s="26" t="s">
        <v>51</v>
      </c>
      <c r="L3357" s="26" t="s">
        <v>433</v>
      </c>
      <c r="M3357" s="26" t="s">
        <v>165</v>
      </c>
      <c r="N3357" s="26" t="s">
        <v>353</v>
      </c>
      <c r="O3357" s="26" t="s">
        <v>57</v>
      </c>
      <c r="P3357" s="26" t="s">
        <v>154</v>
      </c>
      <c r="Q3357" s="26" t="s">
        <v>154</v>
      </c>
      <c r="R3357" s="26" t="s">
        <v>54</v>
      </c>
      <c r="S3357" s="26" t="s">
        <v>531</v>
      </c>
      <c r="T3357" s="54">
        <v>2.2370000000000001</v>
      </c>
      <c r="U3357" s="36" t="s">
        <v>1036</v>
      </c>
      <c r="V3357" s="43">
        <v>2.9499999999999998E-2</v>
      </c>
      <c r="W3357" s="43">
        <v>3.6799999999999999E-2</v>
      </c>
      <c r="X3357" s="26" t="s">
        <v>347</v>
      </c>
      <c r="Z3357" s="42">
        <v>627003.79</v>
      </c>
      <c r="AA3357" s="42">
        <v>1</v>
      </c>
      <c r="AB3357" s="42">
        <v>108.9</v>
      </c>
      <c r="AC3357" s="42">
        <v>0</v>
      </c>
      <c r="AD3357" s="42">
        <v>682.80713000000003</v>
      </c>
      <c r="AG3357" s="26" t="s">
        <v>15</v>
      </c>
      <c r="AH3357" s="43">
        <v>2.5725446220000001E-3</v>
      </c>
      <c r="AI3357" s="43">
        <v>4.5455241350000003E-3</v>
      </c>
      <c r="AJ3357" s="43">
        <v>3.2833168500342861E-3</v>
      </c>
    </row>
    <row r="3358" spans="1:36" x14ac:dyDescent="0.2">
      <c r="A3358" s="26">
        <v>8700</v>
      </c>
      <c r="B3358" s="26">
        <v>14483</v>
      </c>
      <c r="C3358" s="26" t="s">
        <v>1278</v>
      </c>
      <c r="D3358" s="26">
        <v>512882747</v>
      </c>
      <c r="E3358" s="26" t="s">
        <v>203</v>
      </c>
      <c r="F3358" s="26" t="s">
        <v>1279</v>
      </c>
      <c r="G3358" s="26" t="s">
        <v>1280</v>
      </c>
      <c r="H3358" s="26" t="s">
        <v>69</v>
      </c>
      <c r="I3358" s="26" t="s">
        <v>113</v>
      </c>
      <c r="J3358" s="26" t="s">
        <v>51</v>
      </c>
      <c r="K3358" s="26" t="s">
        <v>51</v>
      </c>
      <c r="L3358" s="26" t="s">
        <v>52</v>
      </c>
      <c r="M3358" s="26" t="s">
        <v>165</v>
      </c>
      <c r="N3358" s="26" t="s">
        <v>353</v>
      </c>
      <c r="O3358" s="26" t="s">
        <v>57</v>
      </c>
      <c r="P3358" s="26" t="s">
        <v>154</v>
      </c>
      <c r="Q3358" s="26" t="s">
        <v>154</v>
      </c>
      <c r="R3358" s="26" t="s">
        <v>54</v>
      </c>
      <c r="S3358" s="26" t="s">
        <v>531</v>
      </c>
      <c r="T3358" s="54">
        <v>2.2370000000000001</v>
      </c>
      <c r="U3358" s="36" t="s">
        <v>1036</v>
      </c>
      <c r="V3358" s="43">
        <v>2.9499999999999998E-2</v>
      </c>
      <c r="W3358" s="43">
        <v>3.6799999999999999E-2</v>
      </c>
      <c r="X3358" s="26" t="s">
        <v>347</v>
      </c>
      <c r="Z3358" s="42">
        <v>320000</v>
      </c>
      <c r="AA3358" s="42">
        <v>1</v>
      </c>
      <c r="AB3358" s="42">
        <v>106.9341</v>
      </c>
      <c r="AC3358" s="42">
        <v>0</v>
      </c>
      <c r="AD3358" s="42">
        <v>342.18912</v>
      </c>
      <c r="AG3358" s="26" t="s">
        <v>15</v>
      </c>
      <c r="AH3358" s="43">
        <v>1.312933497E-3</v>
      </c>
      <c r="AI3358" s="43">
        <v>2.2779915959999998E-3</v>
      </c>
      <c r="AJ3358" s="43">
        <v>1.6454358108334403E-3</v>
      </c>
    </row>
    <row r="3359" spans="1:36" x14ac:dyDescent="0.2">
      <c r="A3359" s="26">
        <v>8700</v>
      </c>
      <c r="B3359" s="26">
        <v>14483</v>
      </c>
      <c r="C3359" s="26" t="s">
        <v>1284</v>
      </c>
      <c r="D3359" s="26">
        <v>513978635</v>
      </c>
      <c r="E3359" s="26" t="s">
        <v>203</v>
      </c>
      <c r="F3359" s="26" t="s">
        <v>1285</v>
      </c>
      <c r="G3359" s="26" t="s">
        <v>1286</v>
      </c>
      <c r="H3359" s="26" t="s">
        <v>69</v>
      </c>
      <c r="I3359" s="26" t="s">
        <v>112</v>
      </c>
      <c r="J3359" s="26" t="s">
        <v>51</v>
      </c>
      <c r="K3359" s="26" t="s">
        <v>51</v>
      </c>
      <c r="L3359" s="26" t="s">
        <v>433</v>
      </c>
      <c r="M3359" s="26" t="s">
        <v>165</v>
      </c>
      <c r="N3359" s="26" t="s">
        <v>132</v>
      </c>
      <c r="O3359" s="26" t="s">
        <v>57</v>
      </c>
      <c r="P3359" s="26" t="s">
        <v>154</v>
      </c>
      <c r="Q3359" s="26" t="s">
        <v>154</v>
      </c>
      <c r="R3359" s="26" t="s">
        <v>54</v>
      </c>
      <c r="S3359" s="26" t="s">
        <v>531</v>
      </c>
      <c r="T3359" s="54">
        <v>2.1539999999999999</v>
      </c>
      <c r="U3359" s="36" t="s">
        <v>1036</v>
      </c>
      <c r="V3359" s="43">
        <v>5.2999999999999999E-2</v>
      </c>
      <c r="W3359" s="43">
        <v>6.3799999999999996E-2</v>
      </c>
      <c r="X3359" s="26" t="s">
        <v>347</v>
      </c>
      <c r="Z3359" s="42">
        <v>466815.79</v>
      </c>
      <c r="AA3359" s="42">
        <v>1</v>
      </c>
      <c r="AB3359" s="42">
        <v>97.98</v>
      </c>
      <c r="AC3359" s="42">
        <v>0</v>
      </c>
      <c r="AD3359" s="42">
        <v>457.38610999999997</v>
      </c>
      <c r="AG3359" s="26" t="s">
        <v>15</v>
      </c>
      <c r="AH3359" s="43">
        <v>1.6425000030000001E-3</v>
      </c>
      <c r="AI3359" s="43">
        <v>3.0448709609999999E-3</v>
      </c>
      <c r="AJ3359" s="43">
        <v>2.1993670773980279E-3</v>
      </c>
    </row>
    <row r="3360" spans="1:36" x14ac:dyDescent="0.2">
      <c r="A3360" s="26">
        <v>8700</v>
      </c>
      <c r="B3360" s="26">
        <v>14483</v>
      </c>
      <c r="C3360" s="26" t="s">
        <v>1287</v>
      </c>
      <c r="D3360" s="26">
        <v>514625094</v>
      </c>
      <c r="E3360" s="26" t="s">
        <v>203</v>
      </c>
      <c r="F3360" s="26" t="s">
        <v>1288</v>
      </c>
      <c r="G3360" s="26" t="s">
        <v>1289</v>
      </c>
      <c r="H3360" s="26" t="s">
        <v>69</v>
      </c>
      <c r="I3360" s="26" t="s">
        <v>112</v>
      </c>
      <c r="J3360" s="26" t="s">
        <v>51</v>
      </c>
      <c r="K3360" s="26" t="s">
        <v>51</v>
      </c>
      <c r="L3360" s="26" t="s">
        <v>433</v>
      </c>
      <c r="M3360" s="26" t="s">
        <v>165</v>
      </c>
      <c r="N3360" s="26" t="s">
        <v>84</v>
      </c>
      <c r="O3360" s="26" t="s">
        <v>57</v>
      </c>
      <c r="P3360" s="26" t="s">
        <v>154</v>
      </c>
      <c r="Q3360" s="26" t="s">
        <v>154</v>
      </c>
      <c r="R3360" s="26" t="s">
        <v>54</v>
      </c>
      <c r="S3360" s="26" t="s">
        <v>531</v>
      </c>
      <c r="T3360" s="54">
        <v>1.274</v>
      </c>
      <c r="U3360" s="36">
        <v>46149</v>
      </c>
      <c r="V3360" s="43">
        <v>5.6000000000000001E-2</v>
      </c>
      <c r="W3360" s="43">
        <v>6.0600000000000001E-2</v>
      </c>
      <c r="X3360" s="26" t="s">
        <v>347</v>
      </c>
      <c r="Z3360" s="42">
        <v>2500</v>
      </c>
      <c r="AA3360" s="42">
        <v>1</v>
      </c>
      <c r="AB3360" s="42">
        <v>99.5</v>
      </c>
      <c r="AC3360" s="42">
        <v>7.0000000000000007E-2</v>
      </c>
      <c r="AD3360" s="42">
        <v>2.5575000000000001</v>
      </c>
      <c r="AG3360" s="26" t="s">
        <v>15</v>
      </c>
      <c r="AH3360" s="43">
        <v>1.4705882352941201E-5</v>
      </c>
      <c r="AI3360" s="43">
        <v>1.7025566176395799E-5</v>
      </c>
      <c r="AJ3360" s="43">
        <v>1.2297883948520992E-5</v>
      </c>
    </row>
    <row r="3361" spans="1:36" x14ac:dyDescent="0.2">
      <c r="A3361" s="26">
        <v>8700</v>
      </c>
      <c r="B3361" s="26">
        <v>14483</v>
      </c>
      <c r="C3361" s="26" t="s">
        <v>1290</v>
      </c>
      <c r="D3361" s="26">
        <v>515763845</v>
      </c>
      <c r="E3361" s="26" t="s">
        <v>203</v>
      </c>
      <c r="F3361" s="26" t="s">
        <v>1291</v>
      </c>
      <c r="G3361" s="26" t="s">
        <v>1292</v>
      </c>
      <c r="H3361" s="26" t="s">
        <v>69</v>
      </c>
      <c r="I3361" s="26" t="s">
        <v>112</v>
      </c>
      <c r="J3361" s="26" t="s">
        <v>51</v>
      </c>
      <c r="K3361" s="26" t="s">
        <v>51</v>
      </c>
      <c r="L3361" s="26" t="s">
        <v>433</v>
      </c>
      <c r="M3361" s="26" t="s">
        <v>165</v>
      </c>
      <c r="N3361" s="26" t="s">
        <v>355</v>
      </c>
      <c r="O3361" s="26" t="s">
        <v>57</v>
      </c>
      <c r="P3361" s="26" t="s">
        <v>1051</v>
      </c>
      <c r="Q3361" s="26" t="s">
        <v>64</v>
      </c>
      <c r="R3361" s="26" t="s">
        <v>54</v>
      </c>
      <c r="S3361" s="26" t="s">
        <v>531</v>
      </c>
      <c r="T3361" s="54">
        <v>0.96099999999999997</v>
      </c>
      <c r="U3361" s="36" t="s">
        <v>754</v>
      </c>
      <c r="V3361" s="43">
        <v>9.1999999999999998E-2</v>
      </c>
      <c r="W3361" s="43">
        <v>5.6000000000000001E-2</v>
      </c>
      <c r="X3361" s="26" t="s">
        <v>347</v>
      </c>
      <c r="Z3361" s="42">
        <v>4276</v>
      </c>
      <c r="AA3361" s="42">
        <v>1</v>
      </c>
      <c r="AB3361" s="42">
        <v>103.61</v>
      </c>
      <c r="AC3361" s="42">
        <v>0</v>
      </c>
      <c r="AD3361" s="42">
        <v>4.4303600000000003</v>
      </c>
      <c r="AG3361" s="26" t="s">
        <v>15</v>
      </c>
      <c r="AH3361" s="43">
        <v>6.1304659498207897E-5</v>
      </c>
      <c r="AI3361" s="43">
        <v>2.9493406594430901E-5</v>
      </c>
      <c r="AJ3361" s="43">
        <v>2.1303637587554045E-5</v>
      </c>
    </row>
    <row r="3362" spans="1:36" x14ac:dyDescent="0.2">
      <c r="A3362" s="26">
        <v>8700</v>
      </c>
      <c r="B3362" s="26">
        <v>14483</v>
      </c>
      <c r="C3362" s="26" t="s">
        <v>1293</v>
      </c>
      <c r="D3362" s="26">
        <v>513201582</v>
      </c>
      <c r="E3362" s="26" t="s">
        <v>203</v>
      </c>
      <c r="F3362" s="26" t="s">
        <v>1294</v>
      </c>
      <c r="G3362" s="26" t="s">
        <v>1295</v>
      </c>
      <c r="H3362" s="26" t="s">
        <v>69</v>
      </c>
      <c r="I3362" s="26" t="s">
        <v>112</v>
      </c>
      <c r="J3362" s="26" t="s">
        <v>51</v>
      </c>
      <c r="K3362" s="26" t="s">
        <v>51</v>
      </c>
      <c r="L3362" s="26" t="s">
        <v>433</v>
      </c>
      <c r="M3362" s="26" t="s">
        <v>165</v>
      </c>
      <c r="N3362" s="26" t="s">
        <v>84</v>
      </c>
      <c r="O3362" s="26" t="s">
        <v>57</v>
      </c>
      <c r="P3362" s="26" t="s">
        <v>1051</v>
      </c>
      <c r="Q3362" s="26" t="s">
        <v>64</v>
      </c>
      <c r="R3362" s="26" t="s">
        <v>54</v>
      </c>
      <c r="S3362" s="26" t="s">
        <v>531</v>
      </c>
      <c r="T3362" s="54">
        <v>1.3819999999999999</v>
      </c>
      <c r="U3362" s="36" t="s">
        <v>630</v>
      </c>
      <c r="V3362" s="43">
        <v>0.06</v>
      </c>
      <c r="W3362" s="43">
        <v>5.4199999999999998E-2</v>
      </c>
      <c r="X3362" s="26" t="s">
        <v>347</v>
      </c>
      <c r="Z3362" s="42">
        <v>299955.56</v>
      </c>
      <c r="AA3362" s="42">
        <v>1</v>
      </c>
      <c r="AB3362" s="42">
        <v>101.4</v>
      </c>
      <c r="AC3362" s="42">
        <v>0</v>
      </c>
      <c r="AD3362" s="42">
        <v>304.15494000000001</v>
      </c>
      <c r="AG3362" s="26" t="s">
        <v>15</v>
      </c>
      <c r="AH3362" s="43">
        <v>1.200370141E-3</v>
      </c>
      <c r="AI3362" s="43">
        <v>2.024793766E-3</v>
      </c>
      <c r="AJ3362" s="43">
        <v>1.4625462969655389E-3</v>
      </c>
    </row>
    <row r="3363" spans="1:36" x14ac:dyDescent="0.2">
      <c r="A3363" s="26">
        <v>8700</v>
      </c>
      <c r="B3363" s="26">
        <v>14483</v>
      </c>
      <c r="C3363" s="26" t="s">
        <v>1302</v>
      </c>
      <c r="D3363" s="26">
        <v>520038340</v>
      </c>
      <c r="E3363" s="26" t="s">
        <v>203</v>
      </c>
      <c r="F3363" s="26" t="s">
        <v>1303</v>
      </c>
      <c r="G3363" s="26" t="s">
        <v>1304</v>
      </c>
      <c r="H3363" s="26" t="s">
        <v>69</v>
      </c>
      <c r="I3363" s="26" t="s">
        <v>112</v>
      </c>
      <c r="J3363" s="26" t="s">
        <v>51</v>
      </c>
      <c r="K3363" s="26" t="s">
        <v>51</v>
      </c>
      <c r="L3363" s="26" t="s">
        <v>433</v>
      </c>
      <c r="M3363" s="26" t="s">
        <v>165</v>
      </c>
      <c r="N3363" s="26" t="s">
        <v>358</v>
      </c>
      <c r="O3363" s="26" t="s">
        <v>57</v>
      </c>
      <c r="P3363" s="26" t="s">
        <v>154</v>
      </c>
      <c r="Q3363" s="26" t="s">
        <v>154</v>
      </c>
      <c r="R3363" s="26" t="s">
        <v>54</v>
      </c>
      <c r="S3363" s="26" t="s">
        <v>531</v>
      </c>
      <c r="T3363" s="54">
        <v>1.4450000000000001</v>
      </c>
      <c r="U3363" s="36" t="s">
        <v>754</v>
      </c>
      <c r="V3363" s="43">
        <v>6.7500000000000004E-2</v>
      </c>
      <c r="W3363" s="43">
        <v>6.6799999999999998E-2</v>
      </c>
      <c r="X3363" s="26" t="s">
        <v>347</v>
      </c>
      <c r="Z3363" s="42">
        <v>225000</v>
      </c>
      <c r="AA3363" s="42">
        <v>1</v>
      </c>
      <c r="AB3363" s="42">
        <v>100.3</v>
      </c>
      <c r="AC3363" s="42">
        <v>0</v>
      </c>
      <c r="AD3363" s="42">
        <v>225.67500000000001</v>
      </c>
      <c r="AG3363" s="26" t="s">
        <v>15</v>
      </c>
      <c r="AH3363" s="43">
        <v>7.0558827400000004E-4</v>
      </c>
      <c r="AI3363" s="43">
        <v>1.5023439470000001E-3</v>
      </c>
      <c r="AJ3363" s="43">
        <v>1.0851710498856206E-3</v>
      </c>
    </row>
    <row r="3364" spans="1:36" x14ac:dyDescent="0.2">
      <c r="A3364" s="26">
        <v>8700</v>
      </c>
      <c r="B3364" s="26">
        <v>14483</v>
      </c>
      <c r="C3364" s="26" t="s">
        <v>1305</v>
      </c>
      <c r="D3364" s="26">
        <v>1838863</v>
      </c>
      <c r="E3364" s="26" t="s">
        <v>204</v>
      </c>
      <c r="F3364" s="26" t="s">
        <v>1306</v>
      </c>
      <c r="G3364" s="26" t="s">
        <v>1307</v>
      </c>
      <c r="H3364" s="26" t="s">
        <v>69</v>
      </c>
      <c r="I3364" s="26" t="s">
        <v>112</v>
      </c>
      <c r="J3364" s="26" t="s">
        <v>51</v>
      </c>
      <c r="K3364" s="26" t="s">
        <v>167</v>
      </c>
      <c r="L3364" s="26" t="s">
        <v>433</v>
      </c>
      <c r="M3364" s="26" t="s">
        <v>165</v>
      </c>
      <c r="N3364" s="26" t="s">
        <v>358</v>
      </c>
      <c r="O3364" s="26" t="s">
        <v>57</v>
      </c>
      <c r="P3364" s="26" t="s">
        <v>724</v>
      </c>
      <c r="Q3364" s="26" t="s">
        <v>59</v>
      </c>
      <c r="R3364" s="26" t="s">
        <v>54</v>
      </c>
      <c r="S3364" s="26" t="s">
        <v>531</v>
      </c>
      <c r="T3364" s="54">
        <v>2.27</v>
      </c>
      <c r="U3364" s="36" t="s">
        <v>1308</v>
      </c>
      <c r="V3364" s="43">
        <v>7.2400000000000006E-2</v>
      </c>
      <c r="W3364" s="43">
        <v>6.13E-2</v>
      </c>
      <c r="X3364" s="26" t="s">
        <v>347</v>
      </c>
      <c r="Z3364" s="42">
        <v>420618.56</v>
      </c>
      <c r="AA3364" s="42">
        <v>1</v>
      </c>
      <c r="AB3364" s="42">
        <v>105.16</v>
      </c>
      <c r="AC3364" s="42">
        <v>0</v>
      </c>
      <c r="AD3364" s="42">
        <v>442.32247999999998</v>
      </c>
      <c r="AG3364" s="26" t="s">
        <v>15</v>
      </c>
      <c r="AH3364" s="43">
        <v>7.9883822900000002E-4</v>
      </c>
      <c r="AI3364" s="43">
        <v>2.9445906759999999E-3</v>
      </c>
      <c r="AJ3364" s="43">
        <v>2.1269327573262939E-3</v>
      </c>
    </row>
    <row r="3365" spans="1:36" x14ac:dyDescent="0.2">
      <c r="A3365" s="26">
        <v>8700</v>
      </c>
      <c r="B3365" s="26">
        <v>14483</v>
      </c>
      <c r="C3365" s="26" t="s">
        <v>981</v>
      </c>
      <c r="D3365" s="26">
        <v>511930125</v>
      </c>
      <c r="E3365" s="26" t="s">
        <v>203</v>
      </c>
      <c r="F3365" s="26" t="s">
        <v>1309</v>
      </c>
      <c r="G3365" s="26" t="s">
        <v>1310</v>
      </c>
      <c r="H3365" s="26" t="s">
        <v>69</v>
      </c>
      <c r="I3365" s="26" t="s">
        <v>112</v>
      </c>
      <c r="J3365" s="26" t="s">
        <v>51</v>
      </c>
      <c r="K3365" s="26" t="s">
        <v>51</v>
      </c>
      <c r="L3365" s="26" t="s">
        <v>52</v>
      </c>
      <c r="M3365" s="26" t="s">
        <v>165</v>
      </c>
      <c r="N3365" s="26" t="s">
        <v>133</v>
      </c>
      <c r="O3365" s="26" t="s">
        <v>57</v>
      </c>
      <c r="P3365" s="45" t="s">
        <v>737</v>
      </c>
      <c r="Q3365" s="45" t="s">
        <v>59</v>
      </c>
      <c r="R3365" s="26" t="s">
        <v>54</v>
      </c>
      <c r="S3365" s="26" t="s">
        <v>531</v>
      </c>
      <c r="T3365" s="54">
        <v>3.2389999999999999</v>
      </c>
      <c r="U3365" s="36">
        <v>47635</v>
      </c>
      <c r="V3365" s="43">
        <v>4.7300000000000002E-2</v>
      </c>
      <c r="W3365" s="43">
        <v>4.9500000000000002E-2</v>
      </c>
      <c r="X3365" s="26" t="s">
        <v>347</v>
      </c>
      <c r="Z3365" s="42">
        <v>608000</v>
      </c>
      <c r="AA3365" s="42">
        <v>1</v>
      </c>
      <c r="AB3365" s="42">
        <v>98.857200000000006</v>
      </c>
      <c r="AC3365" s="42">
        <v>14.72662</v>
      </c>
      <c r="AD3365" s="42">
        <v>615.77838999999994</v>
      </c>
      <c r="AG3365" s="26" t="s">
        <v>15</v>
      </c>
      <c r="AH3365" s="43">
        <v>3.663753458E-3</v>
      </c>
      <c r="AI3365" s="43">
        <v>4.0993062469999999E-3</v>
      </c>
      <c r="AJ3365" s="43">
        <v>2.9610053482803903E-3</v>
      </c>
    </row>
    <row r="3366" spans="1:36" x14ac:dyDescent="0.2">
      <c r="A3366" s="26">
        <v>8700</v>
      </c>
      <c r="B3366" s="26">
        <v>14483</v>
      </c>
      <c r="C3366" s="26" t="s">
        <v>1311</v>
      </c>
      <c r="D3366" s="26">
        <v>513988824</v>
      </c>
      <c r="E3366" s="26" t="s">
        <v>203</v>
      </c>
      <c r="F3366" s="26" t="s">
        <v>1312</v>
      </c>
      <c r="G3366" s="26" t="s">
        <v>1313</v>
      </c>
      <c r="H3366" s="26" t="s">
        <v>69</v>
      </c>
      <c r="I3366" s="26" t="s">
        <v>112</v>
      </c>
      <c r="J3366" s="26" t="s">
        <v>51</v>
      </c>
      <c r="K3366" s="26" t="s">
        <v>51</v>
      </c>
      <c r="L3366" s="26" t="s">
        <v>433</v>
      </c>
      <c r="M3366" s="26" t="s">
        <v>165</v>
      </c>
      <c r="N3366" s="26" t="s">
        <v>84</v>
      </c>
      <c r="O3366" s="26" t="s">
        <v>57</v>
      </c>
      <c r="P3366" s="26" t="s">
        <v>154</v>
      </c>
      <c r="Q3366" s="26" t="s">
        <v>154</v>
      </c>
      <c r="R3366" s="26" t="s">
        <v>54</v>
      </c>
      <c r="S3366" s="26" t="s">
        <v>531</v>
      </c>
      <c r="T3366" s="54">
        <v>1.3640000000000001</v>
      </c>
      <c r="U3366" s="36" t="s">
        <v>601</v>
      </c>
      <c r="V3366" s="43">
        <v>6.7000000000000004E-2</v>
      </c>
      <c r="W3366" s="43">
        <v>6.5100000000000005E-2</v>
      </c>
      <c r="X3366" s="26" t="s">
        <v>347</v>
      </c>
      <c r="Z3366" s="42">
        <v>196200</v>
      </c>
      <c r="AA3366" s="42">
        <v>1</v>
      </c>
      <c r="AB3366" s="42">
        <v>102.09</v>
      </c>
      <c r="AC3366" s="42">
        <v>0</v>
      </c>
      <c r="AD3366" s="42">
        <v>200.30058</v>
      </c>
      <c r="AG3366" s="26" t="s">
        <v>15</v>
      </c>
      <c r="AH3366" s="43">
        <v>1.870116643E-3</v>
      </c>
      <c r="AI3366" s="43">
        <v>1.3334235689999999E-3</v>
      </c>
      <c r="AJ3366" s="43">
        <v>9.6315671071806237E-4</v>
      </c>
    </row>
    <row r="3367" spans="1:36" x14ac:dyDescent="0.2">
      <c r="A3367" s="26">
        <v>8700</v>
      </c>
      <c r="B3367" s="26">
        <v>14483</v>
      </c>
      <c r="C3367" s="26" t="s">
        <v>1314</v>
      </c>
      <c r="D3367" s="26">
        <v>520038506</v>
      </c>
      <c r="E3367" s="26" t="s">
        <v>203</v>
      </c>
      <c r="F3367" s="26" t="s">
        <v>1315</v>
      </c>
      <c r="G3367" s="26" t="s">
        <v>1316</v>
      </c>
      <c r="H3367" s="26" t="s">
        <v>69</v>
      </c>
      <c r="I3367" s="26" t="s">
        <v>113</v>
      </c>
      <c r="J3367" s="26" t="s">
        <v>51</v>
      </c>
      <c r="K3367" s="26" t="s">
        <v>51</v>
      </c>
      <c r="L3367" s="26" t="s">
        <v>433</v>
      </c>
      <c r="M3367" s="26" t="s">
        <v>165</v>
      </c>
      <c r="N3367" s="26" t="s">
        <v>357</v>
      </c>
      <c r="O3367" s="26" t="s">
        <v>57</v>
      </c>
      <c r="P3367" s="26" t="s">
        <v>733</v>
      </c>
      <c r="Q3367" s="26" t="s">
        <v>59</v>
      </c>
      <c r="R3367" s="26" t="s">
        <v>54</v>
      </c>
      <c r="S3367" s="26" t="s">
        <v>531</v>
      </c>
      <c r="T3367" s="54">
        <v>6.7370000000000001</v>
      </c>
      <c r="U3367" s="36">
        <v>50043</v>
      </c>
      <c r="V3367" s="43">
        <v>2.5600000000000001E-2</v>
      </c>
      <c r="W3367" s="43">
        <v>3.44E-2</v>
      </c>
      <c r="X3367" s="26" t="s">
        <v>347</v>
      </c>
      <c r="Z3367" s="42">
        <v>30000</v>
      </c>
      <c r="AA3367" s="42">
        <v>1</v>
      </c>
      <c r="AB3367" s="42">
        <v>103.64</v>
      </c>
      <c r="AC3367" s="42">
        <v>0</v>
      </c>
      <c r="AD3367" s="42">
        <v>31.091999999999999</v>
      </c>
      <c r="AG3367" s="26" t="s">
        <v>15</v>
      </c>
      <c r="AH3367" s="43">
        <v>2.8558373315055999E-5</v>
      </c>
      <c r="AI3367" s="43">
        <v>2.0698295299999999E-4</v>
      </c>
      <c r="AJ3367" s="43">
        <v>1.4950764720524524E-4</v>
      </c>
    </row>
    <row r="3368" spans="1:36" x14ac:dyDescent="0.2">
      <c r="A3368" s="26">
        <v>8700</v>
      </c>
      <c r="B3368" s="26">
        <v>14483</v>
      </c>
      <c r="C3368" s="26" t="s">
        <v>1325</v>
      </c>
      <c r="D3368" s="26">
        <v>511519829</v>
      </c>
      <c r="E3368" s="26" t="s">
        <v>203</v>
      </c>
      <c r="F3368" s="26" t="s">
        <v>1326</v>
      </c>
      <c r="G3368" s="26" t="s">
        <v>1327</v>
      </c>
      <c r="H3368" s="26" t="s">
        <v>69</v>
      </c>
      <c r="I3368" s="26" t="s">
        <v>113</v>
      </c>
      <c r="J3368" s="26" t="s">
        <v>51</v>
      </c>
      <c r="K3368" s="26" t="s">
        <v>51</v>
      </c>
      <c r="L3368" s="26" t="s">
        <v>433</v>
      </c>
      <c r="M3368" s="26" t="s">
        <v>165</v>
      </c>
      <c r="N3368" s="26" t="s">
        <v>357</v>
      </c>
      <c r="O3368" s="26" t="s">
        <v>57</v>
      </c>
      <c r="P3368" s="26" t="s">
        <v>154</v>
      </c>
      <c r="Q3368" s="26" t="s">
        <v>154</v>
      </c>
      <c r="R3368" s="26" t="s">
        <v>54</v>
      </c>
      <c r="S3368" s="26" t="s">
        <v>531</v>
      </c>
      <c r="T3368" s="54">
        <v>1.923</v>
      </c>
      <c r="U3368" s="36" t="s">
        <v>827</v>
      </c>
      <c r="V3368" s="43">
        <v>3.4299999999999997E-2</v>
      </c>
      <c r="W3368" s="43">
        <v>3.2300000000000002E-2</v>
      </c>
      <c r="X3368" s="26" t="s">
        <v>347</v>
      </c>
      <c r="Z3368" s="42">
        <v>124141</v>
      </c>
      <c r="AA3368" s="42">
        <v>1</v>
      </c>
      <c r="AB3368" s="42">
        <v>108.26</v>
      </c>
      <c r="AC3368" s="42">
        <v>0</v>
      </c>
      <c r="AD3368" s="42">
        <v>134.39505</v>
      </c>
      <c r="AG3368" s="26" t="s">
        <v>15</v>
      </c>
      <c r="AH3368" s="43">
        <v>1.7862014299999999E-4</v>
      </c>
      <c r="AI3368" s="43">
        <v>8.94683017E-4</v>
      </c>
      <c r="AJ3368" s="43">
        <v>6.4624622801785965E-4</v>
      </c>
    </row>
    <row r="3369" spans="1:36" x14ac:dyDescent="0.2">
      <c r="A3369" s="26">
        <v>8700</v>
      </c>
      <c r="B3369" s="26">
        <v>14483</v>
      </c>
      <c r="C3369" s="26" t="s">
        <v>1328</v>
      </c>
      <c r="D3369" s="26">
        <v>510488190</v>
      </c>
      <c r="E3369" s="26" t="s">
        <v>203</v>
      </c>
      <c r="F3369" s="26" t="s">
        <v>1329</v>
      </c>
      <c r="G3369" s="26" t="s">
        <v>1330</v>
      </c>
      <c r="H3369" s="26" t="s">
        <v>69</v>
      </c>
      <c r="I3369" s="26" t="s">
        <v>112</v>
      </c>
      <c r="J3369" s="26" t="s">
        <v>51</v>
      </c>
      <c r="K3369" s="26" t="s">
        <v>51</v>
      </c>
      <c r="L3369" s="26" t="s">
        <v>433</v>
      </c>
      <c r="M3369" s="26" t="s">
        <v>165</v>
      </c>
      <c r="N3369" s="26" t="s">
        <v>84</v>
      </c>
      <c r="O3369" s="26" t="s">
        <v>57</v>
      </c>
      <c r="P3369" s="26" t="s">
        <v>724</v>
      </c>
      <c r="Q3369" s="26" t="s">
        <v>59</v>
      </c>
      <c r="R3369" s="26" t="s">
        <v>54</v>
      </c>
      <c r="S3369" s="26" t="s">
        <v>531</v>
      </c>
      <c r="T3369" s="54">
        <v>2.6779999999999999</v>
      </c>
      <c r="U3369" s="36" t="s">
        <v>1331</v>
      </c>
      <c r="V3369" s="43">
        <v>5.3400000000000003E-2</v>
      </c>
      <c r="W3369" s="43">
        <v>5.4800000000000001E-2</v>
      </c>
      <c r="X3369" s="26" t="s">
        <v>347</v>
      </c>
      <c r="Z3369" s="42">
        <v>540000</v>
      </c>
      <c r="AA3369" s="42">
        <v>1</v>
      </c>
      <c r="AB3369" s="42">
        <v>100.27</v>
      </c>
      <c r="AC3369" s="42">
        <v>0</v>
      </c>
      <c r="AD3369" s="42">
        <v>541.45799999999997</v>
      </c>
      <c r="AG3369" s="26" t="s">
        <v>15</v>
      </c>
      <c r="AH3369" s="43">
        <v>7.7516041499999997E-4</v>
      </c>
      <c r="AI3369" s="43">
        <v>3.604547022E-3</v>
      </c>
      <c r="AJ3369" s="43">
        <v>2.6036315335281638E-3</v>
      </c>
    </row>
    <row r="3370" spans="1:36" x14ac:dyDescent="0.2">
      <c r="A3370" s="26">
        <v>8700</v>
      </c>
      <c r="B3370" s="26">
        <v>14483</v>
      </c>
      <c r="C3370" s="26" t="s">
        <v>1332</v>
      </c>
      <c r="D3370" s="26">
        <v>520033309</v>
      </c>
      <c r="E3370" s="26" t="s">
        <v>203</v>
      </c>
      <c r="F3370" s="26" t="s">
        <v>1333</v>
      </c>
      <c r="G3370" s="26" t="s">
        <v>1334</v>
      </c>
      <c r="H3370" s="26" t="s">
        <v>69</v>
      </c>
      <c r="I3370" s="26" t="s">
        <v>112</v>
      </c>
      <c r="J3370" s="26" t="s">
        <v>51</v>
      </c>
      <c r="K3370" s="26" t="s">
        <v>51</v>
      </c>
      <c r="L3370" s="26" t="s">
        <v>433</v>
      </c>
      <c r="M3370" s="26" t="s">
        <v>165</v>
      </c>
      <c r="N3370" s="26" t="s">
        <v>84</v>
      </c>
      <c r="O3370" s="26" t="s">
        <v>57</v>
      </c>
      <c r="P3370" s="26" t="s">
        <v>154</v>
      </c>
      <c r="Q3370" s="26" t="s">
        <v>154</v>
      </c>
      <c r="R3370" s="26" t="s">
        <v>54</v>
      </c>
      <c r="S3370" s="26" t="s">
        <v>531</v>
      </c>
      <c r="T3370" s="54">
        <v>0.247</v>
      </c>
      <c r="U3370" s="36">
        <v>45661</v>
      </c>
      <c r="V3370" s="43">
        <v>5.62E-2</v>
      </c>
      <c r="W3370" s="43">
        <v>6.9199999999999998E-2</v>
      </c>
      <c r="X3370" s="26" t="s">
        <v>347</v>
      </c>
      <c r="Z3370" s="42">
        <v>182750</v>
      </c>
      <c r="AA3370" s="42">
        <v>1</v>
      </c>
      <c r="AB3370" s="42">
        <v>99.73</v>
      </c>
      <c r="AC3370" s="42">
        <v>5.1352799999999998</v>
      </c>
      <c r="AD3370" s="42">
        <v>187.39185000000001</v>
      </c>
      <c r="AG3370" s="26" t="s">
        <v>15</v>
      </c>
      <c r="AH3370" s="43">
        <v>9.1006061400000001E-4</v>
      </c>
      <c r="AI3370" s="43">
        <v>1.247488697E-3</v>
      </c>
      <c r="AJ3370" s="43">
        <v>9.0108434963779216E-4</v>
      </c>
    </row>
    <row r="3371" spans="1:36" x14ac:dyDescent="0.2">
      <c r="A3371" s="26">
        <v>8700</v>
      </c>
      <c r="B3371" s="26">
        <v>14483</v>
      </c>
      <c r="C3371" s="26" t="s">
        <v>1350</v>
      </c>
      <c r="D3371" s="26">
        <v>520020116</v>
      </c>
      <c r="E3371" s="26" t="s">
        <v>203</v>
      </c>
      <c r="F3371" s="26" t="s">
        <v>1351</v>
      </c>
      <c r="G3371" s="26" t="s">
        <v>1352</v>
      </c>
      <c r="H3371" s="26" t="s">
        <v>69</v>
      </c>
      <c r="I3371" s="26" t="s">
        <v>113</v>
      </c>
      <c r="J3371" s="26" t="s">
        <v>51</v>
      </c>
      <c r="K3371" s="26" t="s">
        <v>51</v>
      </c>
      <c r="L3371" s="26" t="s">
        <v>433</v>
      </c>
      <c r="M3371" s="26" t="s">
        <v>165</v>
      </c>
      <c r="N3371" s="26" t="s">
        <v>357</v>
      </c>
      <c r="O3371" s="26" t="s">
        <v>57</v>
      </c>
      <c r="P3371" s="26" t="s">
        <v>724</v>
      </c>
      <c r="Q3371" s="26" t="s">
        <v>59</v>
      </c>
      <c r="R3371" s="26" t="s">
        <v>54</v>
      </c>
      <c r="S3371" s="26" t="s">
        <v>531</v>
      </c>
      <c r="T3371" s="54">
        <v>3.3290000000000002</v>
      </c>
      <c r="U3371" s="36" t="s">
        <v>1174</v>
      </c>
      <c r="V3371" s="43">
        <v>2.7E-2</v>
      </c>
      <c r="W3371" s="43">
        <v>3.04E-2</v>
      </c>
      <c r="X3371" s="26" t="s">
        <v>347</v>
      </c>
      <c r="Z3371" s="42">
        <v>220500</v>
      </c>
      <c r="AA3371" s="42">
        <v>1</v>
      </c>
      <c r="AB3371" s="42">
        <v>105.87</v>
      </c>
      <c r="AC3371" s="42">
        <v>0</v>
      </c>
      <c r="AD3371" s="42">
        <v>233.44335000000001</v>
      </c>
      <c r="AG3371" s="26" t="s">
        <v>15</v>
      </c>
      <c r="AH3371" s="43">
        <v>5.5985155900000003E-4</v>
      </c>
      <c r="AI3371" s="43">
        <v>1.55405873E-3</v>
      </c>
      <c r="AJ3371" s="43">
        <v>1.1225256018979346E-3</v>
      </c>
    </row>
    <row r="3372" spans="1:36" x14ac:dyDescent="0.2">
      <c r="A3372" s="26">
        <v>8700</v>
      </c>
      <c r="B3372" s="26">
        <v>14483</v>
      </c>
      <c r="C3372" s="26" t="s">
        <v>815</v>
      </c>
      <c r="D3372" s="26">
        <v>513893123</v>
      </c>
      <c r="E3372" s="26" t="s">
        <v>203</v>
      </c>
      <c r="F3372" s="26" t="s">
        <v>1353</v>
      </c>
      <c r="G3372" s="26" t="s">
        <v>1354</v>
      </c>
      <c r="H3372" s="26" t="s">
        <v>69</v>
      </c>
      <c r="I3372" s="26" t="s">
        <v>113</v>
      </c>
      <c r="J3372" s="26" t="s">
        <v>51</v>
      </c>
      <c r="K3372" s="26" t="s">
        <v>51</v>
      </c>
      <c r="L3372" s="26" t="s">
        <v>433</v>
      </c>
      <c r="M3372" s="26" t="s">
        <v>165</v>
      </c>
      <c r="N3372" s="26" t="s">
        <v>355</v>
      </c>
      <c r="O3372" s="26" t="s">
        <v>57</v>
      </c>
      <c r="P3372" s="26" t="s">
        <v>776</v>
      </c>
      <c r="Q3372" s="26" t="s">
        <v>64</v>
      </c>
      <c r="R3372" s="26" t="s">
        <v>54</v>
      </c>
      <c r="S3372" s="26" t="s">
        <v>531</v>
      </c>
      <c r="T3372" s="54">
        <v>1.405</v>
      </c>
      <c r="U3372" s="36" t="s">
        <v>601</v>
      </c>
      <c r="V3372" s="43">
        <v>3.5400000000000001E-2</v>
      </c>
      <c r="W3372" s="43">
        <v>2.9600000000000001E-2</v>
      </c>
      <c r="X3372" s="26" t="s">
        <v>347</v>
      </c>
      <c r="Z3372" s="42">
        <v>125000</v>
      </c>
      <c r="AA3372" s="42">
        <v>1</v>
      </c>
      <c r="AB3372" s="42">
        <v>108.84</v>
      </c>
      <c r="AC3372" s="42">
        <v>0</v>
      </c>
      <c r="AD3372" s="42">
        <v>136.05000000000001</v>
      </c>
      <c r="AG3372" s="26" t="s">
        <v>15</v>
      </c>
      <c r="AH3372" s="43">
        <v>1.11905891E-4</v>
      </c>
      <c r="AI3372" s="43">
        <v>9.05700206E-4</v>
      </c>
      <c r="AJ3372" s="43">
        <v>6.5420414905035423E-4</v>
      </c>
    </row>
    <row r="3373" spans="1:36" x14ac:dyDescent="0.2">
      <c r="A3373" s="26">
        <v>8700</v>
      </c>
      <c r="B3373" s="26">
        <v>14483</v>
      </c>
      <c r="C3373" s="26" t="s">
        <v>1062</v>
      </c>
      <c r="D3373" s="26">
        <v>512025891</v>
      </c>
      <c r="E3373" s="26" t="s">
        <v>203</v>
      </c>
      <c r="F3373" s="26" t="s">
        <v>1361</v>
      </c>
      <c r="G3373" s="26" t="s">
        <v>1362</v>
      </c>
      <c r="H3373" s="26" t="s">
        <v>69</v>
      </c>
      <c r="I3373" s="26" t="s">
        <v>112</v>
      </c>
      <c r="J3373" s="26" t="s">
        <v>51</v>
      </c>
      <c r="K3373" s="26" t="s">
        <v>51</v>
      </c>
      <c r="L3373" s="26" t="s">
        <v>433</v>
      </c>
      <c r="M3373" s="26" t="s">
        <v>165</v>
      </c>
      <c r="N3373" s="26" t="s">
        <v>131</v>
      </c>
      <c r="O3373" s="26" t="s">
        <v>57</v>
      </c>
      <c r="P3373" s="26" t="s">
        <v>737</v>
      </c>
      <c r="Q3373" s="26" t="s">
        <v>59</v>
      </c>
      <c r="R3373" s="26" t="s">
        <v>54</v>
      </c>
      <c r="S3373" s="26" t="s">
        <v>531</v>
      </c>
      <c r="T3373" s="54">
        <v>1.7350000000000001</v>
      </c>
      <c r="U3373" s="36" t="s">
        <v>1363</v>
      </c>
      <c r="V3373" s="43">
        <v>5.7000000000000002E-2</v>
      </c>
      <c r="W3373" s="43">
        <v>5.4899999999999997E-2</v>
      </c>
      <c r="X3373" s="26" t="s">
        <v>347</v>
      </c>
      <c r="Z3373" s="42">
        <v>74028.990000000005</v>
      </c>
      <c r="AA3373" s="42">
        <v>1</v>
      </c>
      <c r="AB3373" s="42">
        <v>100.74</v>
      </c>
      <c r="AC3373" s="42">
        <v>0</v>
      </c>
      <c r="AD3373" s="42">
        <v>74.576800000000006</v>
      </c>
      <c r="AG3373" s="26" t="s">
        <v>15</v>
      </c>
      <c r="AH3373" s="43">
        <v>8.0545407979557807E-5</v>
      </c>
      <c r="AI3373" s="43">
        <v>4.9646617500000005E-4</v>
      </c>
      <c r="AJ3373" s="43">
        <v>3.586067767945495E-4</v>
      </c>
    </row>
    <row r="3374" spans="1:36" x14ac:dyDescent="0.2">
      <c r="A3374" s="26">
        <v>8700</v>
      </c>
      <c r="B3374" s="26">
        <v>14483</v>
      </c>
      <c r="C3374" s="26" t="s">
        <v>1099</v>
      </c>
      <c r="D3374" s="26">
        <v>510454333</v>
      </c>
      <c r="E3374" s="26" t="s">
        <v>203</v>
      </c>
      <c r="F3374" s="26" t="s">
        <v>1369</v>
      </c>
      <c r="G3374" s="26" t="s">
        <v>1370</v>
      </c>
      <c r="H3374" s="26" t="s">
        <v>69</v>
      </c>
      <c r="I3374" s="26" t="s">
        <v>113</v>
      </c>
      <c r="J3374" s="26" t="s">
        <v>51</v>
      </c>
      <c r="K3374" s="26" t="s">
        <v>51</v>
      </c>
      <c r="L3374" s="26" t="s">
        <v>433</v>
      </c>
      <c r="M3374" s="26" t="s">
        <v>165</v>
      </c>
      <c r="N3374" s="26" t="s">
        <v>131</v>
      </c>
      <c r="O3374" s="26" t="s">
        <v>57</v>
      </c>
      <c r="P3374" s="26" t="s">
        <v>737</v>
      </c>
      <c r="Q3374" s="26" t="s">
        <v>59</v>
      </c>
      <c r="R3374" s="26" t="s">
        <v>54</v>
      </c>
      <c r="S3374" s="26" t="s">
        <v>531</v>
      </c>
      <c r="T3374" s="54">
        <v>2.6269999999999998</v>
      </c>
      <c r="U3374" s="36" t="s">
        <v>1211</v>
      </c>
      <c r="V3374" s="43">
        <v>3.2300000000000002E-2</v>
      </c>
      <c r="W3374" s="43">
        <v>2.9899999999999999E-2</v>
      </c>
      <c r="X3374" s="26" t="s">
        <v>347</v>
      </c>
      <c r="Z3374" s="42">
        <v>43750</v>
      </c>
      <c r="AA3374" s="42">
        <v>1</v>
      </c>
      <c r="AB3374" s="42">
        <v>108.49</v>
      </c>
      <c r="AC3374" s="42">
        <v>0</v>
      </c>
      <c r="AD3374" s="42">
        <v>47.464370000000002</v>
      </c>
      <c r="AG3374" s="26" t="s">
        <v>15</v>
      </c>
      <c r="AH3374" s="43">
        <v>8.4777777099555594E-5</v>
      </c>
      <c r="AI3374" s="43">
        <v>3.1597566800000001E-4</v>
      </c>
      <c r="AJ3374" s="43">
        <v>2.2823511786888029E-4</v>
      </c>
    </row>
    <row r="3375" spans="1:36" x14ac:dyDescent="0.2">
      <c r="A3375" s="26">
        <v>8700</v>
      </c>
      <c r="B3375" s="26">
        <v>14483</v>
      </c>
      <c r="C3375" s="26" t="s">
        <v>1099</v>
      </c>
      <c r="D3375" s="26">
        <v>510454333</v>
      </c>
      <c r="E3375" s="26" t="s">
        <v>203</v>
      </c>
      <c r="F3375" s="26" t="s">
        <v>1371</v>
      </c>
      <c r="G3375" s="26" t="s">
        <v>1372</v>
      </c>
      <c r="H3375" s="26" t="s">
        <v>69</v>
      </c>
      <c r="I3375" s="26" t="s">
        <v>112</v>
      </c>
      <c r="J3375" s="26" t="s">
        <v>51</v>
      </c>
      <c r="K3375" s="26" t="s">
        <v>51</v>
      </c>
      <c r="L3375" s="26" t="s">
        <v>433</v>
      </c>
      <c r="M3375" s="26" t="s">
        <v>165</v>
      </c>
      <c r="N3375" s="26" t="s">
        <v>131</v>
      </c>
      <c r="O3375" s="26" t="s">
        <v>57</v>
      </c>
      <c r="P3375" s="26" t="s">
        <v>737</v>
      </c>
      <c r="Q3375" s="26" t="s">
        <v>59</v>
      </c>
      <c r="R3375" s="26" t="s">
        <v>54</v>
      </c>
      <c r="S3375" s="26" t="s">
        <v>531</v>
      </c>
      <c r="T3375" s="54">
        <v>2.7250000000000001</v>
      </c>
      <c r="U3375" s="36" t="s">
        <v>1373</v>
      </c>
      <c r="V3375" s="43">
        <v>5.6500000000000002E-2</v>
      </c>
      <c r="W3375" s="43">
        <v>5.3800000000000001E-2</v>
      </c>
      <c r="X3375" s="26" t="s">
        <v>347</v>
      </c>
      <c r="Z3375" s="42">
        <v>92142.86</v>
      </c>
      <c r="AA3375" s="42">
        <v>1</v>
      </c>
      <c r="AB3375" s="42">
        <v>102.33</v>
      </c>
      <c r="AC3375" s="42">
        <v>0</v>
      </c>
      <c r="AD3375" s="42">
        <v>94.289789999999996</v>
      </c>
      <c r="AG3375" s="26" t="s">
        <v>15</v>
      </c>
      <c r="AH3375" s="43">
        <v>1.95125438E-4</v>
      </c>
      <c r="AI3375" s="43">
        <v>6.2769777400000003E-4</v>
      </c>
      <c r="AJ3375" s="43">
        <v>4.5339780838725907E-4</v>
      </c>
    </row>
    <row r="3376" spans="1:36" x14ac:dyDescent="0.2">
      <c r="A3376" s="26">
        <v>8700</v>
      </c>
      <c r="B3376" s="26">
        <v>14483</v>
      </c>
      <c r="C3376" s="26" t="s">
        <v>796</v>
      </c>
      <c r="D3376" s="26">
        <v>511809071</v>
      </c>
      <c r="E3376" s="26" t="s">
        <v>203</v>
      </c>
      <c r="F3376" s="26" t="s">
        <v>1374</v>
      </c>
      <c r="G3376" s="26" t="s">
        <v>1375</v>
      </c>
      <c r="H3376" s="26" t="s">
        <v>69</v>
      </c>
      <c r="I3376" s="26" t="s">
        <v>113</v>
      </c>
      <c r="J3376" s="26" t="s">
        <v>51</v>
      </c>
      <c r="K3376" s="26" t="s">
        <v>51</v>
      </c>
      <c r="L3376" s="26" t="s">
        <v>433</v>
      </c>
      <c r="M3376" s="26" t="s">
        <v>165</v>
      </c>
      <c r="N3376" s="26" t="s">
        <v>68</v>
      </c>
      <c r="O3376" s="26" t="s">
        <v>57</v>
      </c>
      <c r="P3376" s="26" t="s">
        <v>733</v>
      </c>
      <c r="Q3376" s="26" t="s">
        <v>59</v>
      </c>
      <c r="R3376" s="26" t="s">
        <v>54</v>
      </c>
      <c r="S3376" s="26" t="s">
        <v>531</v>
      </c>
      <c r="T3376" s="54">
        <v>2.9529999999999998</v>
      </c>
      <c r="U3376" s="36">
        <v>48123</v>
      </c>
      <c r="V3376" s="43">
        <v>2.1999999999999999E-2</v>
      </c>
      <c r="W3376" s="43">
        <v>2.76E-2</v>
      </c>
      <c r="X3376" s="26" t="s">
        <v>347</v>
      </c>
      <c r="Z3376" s="42">
        <v>237068.96</v>
      </c>
      <c r="AA3376" s="42">
        <v>1</v>
      </c>
      <c r="AB3376" s="42">
        <v>105.56</v>
      </c>
      <c r="AC3376" s="42">
        <v>0</v>
      </c>
      <c r="AD3376" s="42">
        <v>250.24999</v>
      </c>
      <c r="AG3376" s="26" t="s">
        <v>15</v>
      </c>
      <c r="AH3376" s="43">
        <v>7.2993474499999996E-4</v>
      </c>
      <c r="AI3376" s="43">
        <v>1.6659424299999999E-3</v>
      </c>
      <c r="AJ3376" s="43">
        <v>1.2033412845116474E-3</v>
      </c>
    </row>
    <row r="3377" spans="1:36" x14ac:dyDescent="0.2">
      <c r="A3377" s="26">
        <v>8700</v>
      </c>
      <c r="B3377" s="26">
        <v>14483</v>
      </c>
      <c r="C3377" s="26" t="s">
        <v>796</v>
      </c>
      <c r="D3377" s="26">
        <v>511809071</v>
      </c>
      <c r="E3377" s="26" t="s">
        <v>203</v>
      </c>
      <c r="F3377" s="26" t="s">
        <v>1376</v>
      </c>
      <c r="G3377" s="26" t="s">
        <v>1377</v>
      </c>
      <c r="H3377" s="26" t="s">
        <v>69</v>
      </c>
      <c r="I3377" s="26" t="s">
        <v>112</v>
      </c>
      <c r="J3377" s="26" t="s">
        <v>51</v>
      </c>
      <c r="K3377" s="26" t="s">
        <v>51</v>
      </c>
      <c r="L3377" s="26" t="s">
        <v>433</v>
      </c>
      <c r="M3377" s="26" t="s">
        <v>165</v>
      </c>
      <c r="N3377" s="26" t="s">
        <v>68</v>
      </c>
      <c r="O3377" s="26" t="s">
        <v>57</v>
      </c>
      <c r="P3377" s="26" t="s">
        <v>733</v>
      </c>
      <c r="Q3377" s="26" t="s">
        <v>59</v>
      </c>
      <c r="R3377" s="26" t="s">
        <v>54</v>
      </c>
      <c r="S3377" s="26" t="s">
        <v>531</v>
      </c>
      <c r="T3377" s="54">
        <v>2.8119999999999998</v>
      </c>
      <c r="U3377" s="36">
        <v>48123</v>
      </c>
      <c r="V3377" s="43">
        <v>4.6800000000000001E-2</v>
      </c>
      <c r="W3377" s="43">
        <v>5.2200000000000003E-2</v>
      </c>
      <c r="X3377" s="26" t="s">
        <v>347</v>
      </c>
      <c r="Z3377" s="42">
        <v>1419449.81</v>
      </c>
      <c r="AA3377" s="42">
        <v>1</v>
      </c>
      <c r="AB3377" s="42">
        <v>99.45</v>
      </c>
      <c r="AC3377" s="42">
        <v>0</v>
      </c>
      <c r="AD3377" s="42">
        <v>1411.64284</v>
      </c>
      <c r="AG3377" s="26" t="s">
        <v>15</v>
      </c>
      <c r="AH3377" s="43">
        <v>3.5121631429999999E-3</v>
      </c>
      <c r="AI3377" s="43">
        <v>9.3974657239999995E-3</v>
      </c>
      <c r="AJ3377" s="43">
        <v>6.7879647402074635E-3</v>
      </c>
    </row>
    <row r="3378" spans="1:36" x14ac:dyDescent="0.2">
      <c r="A3378" s="26">
        <v>8700</v>
      </c>
      <c r="B3378" s="26">
        <v>14483</v>
      </c>
      <c r="C3378" s="26" t="s">
        <v>1378</v>
      </c>
      <c r="D3378" s="26">
        <v>520034372</v>
      </c>
      <c r="E3378" s="26" t="s">
        <v>203</v>
      </c>
      <c r="F3378" s="26" t="s">
        <v>1379</v>
      </c>
      <c r="G3378" s="26" t="s">
        <v>1380</v>
      </c>
      <c r="H3378" s="26" t="s">
        <v>69</v>
      </c>
      <c r="I3378" s="26" t="s">
        <v>112</v>
      </c>
      <c r="J3378" s="26" t="s">
        <v>51</v>
      </c>
      <c r="K3378" s="26" t="s">
        <v>51</v>
      </c>
      <c r="L3378" s="26" t="s">
        <v>433</v>
      </c>
      <c r="M3378" s="26" t="s">
        <v>165</v>
      </c>
      <c r="N3378" s="26" t="s">
        <v>131</v>
      </c>
      <c r="O3378" s="26" t="s">
        <v>57</v>
      </c>
      <c r="P3378" s="26" t="s">
        <v>728</v>
      </c>
      <c r="Q3378" s="26" t="s">
        <v>59</v>
      </c>
      <c r="R3378" s="26" t="s">
        <v>54</v>
      </c>
      <c r="S3378" s="26" t="s">
        <v>531</v>
      </c>
      <c r="T3378" s="54">
        <v>3.2309999999999999</v>
      </c>
      <c r="U3378" s="36" t="s">
        <v>1381</v>
      </c>
      <c r="V3378" s="43">
        <v>4.5600000000000002E-2</v>
      </c>
      <c r="W3378" s="43">
        <v>5.1299999999999998E-2</v>
      </c>
      <c r="X3378" s="26" t="s">
        <v>347</v>
      </c>
      <c r="Z3378" s="42">
        <v>1751491.84</v>
      </c>
      <c r="AA3378" s="42">
        <v>1</v>
      </c>
      <c r="AB3378" s="42">
        <v>98.63</v>
      </c>
      <c r="AC3378" s="42">
        <v>0</v>
      </c>
      <c r="AD3378" s="42">
        <v>1727.4964</v>
      </c>
      <c r="AG3378" s="26" t="s">
        <v>15</v>
      </c>
      <c r="AH3378" s="43">
        <v>2.6292550299999999E-3</v>
      </c>
      <c r="AI3378" s="43">
        <v>1.1500138524E-2</v>
      </c>
      <c r="AJ3378" s="43">
        <v>8.3067645156159522E-3</v>
      </c>
    </row>
    <row r="3379" spans="1:36" x14ac:dyDescent="0.2">
      <c r="A3379" s="26">
        <v>8700</v>
      </c>
      <c r="B3379" s="26">
        <v>14483</v>
      </c>
      <c r="C3379" s="26" t="s">
        <v>1378</v>
      </c>
      <c r="D3379" s="26">
        <v>520034372</v>
      </c>
      <c r="E3379" s="26" t="s">
        <v>203</v>
      </c>
      <c r="F3379" s="26" t="s">
        <v>1382</v>
      </c>
      <c r="G3379" s="26" t="s">
        <v>1383</v>
      </c>
      <c r="H3379" s="26" t="s">
        <v>69</v>
      </c>
      <c r="I3379" s="26" t="s">
        <v>113</v>
      </c>
      <c r="J3379" s="26" t="s">
        <v>51</v>
      </c>
      <c r="K3379" s="26" t="s">
        <v>51</v>
      </c>
      <c r="L3379" s="26" t="s">
        <v>433</v>
      </c>
      <c r="M3379" s="26" t="s">
        <v>165</v>
      </c>
      <c r="N3379" s="26" t="s">
        <v>131</v>
      </c>
      <c r="O3379" s="26" t="s">
        <v>57</v>
      </c>
      <c r="P3379" s="26" t="s">
        <v>728</v>
      </c>
      <c r="Q3379" s="26" t="s">
        <v>59</v>
      </c>
      <c r="R3379" s="26" t="s">
        <v>54</v>
      </c>
      <c r="S3379" s="26" t="s">
        <v>531</v>
      </c>
      <c r="T3379" s="54">
        <v>3.3969999999999998</v>
      </c>
      <c r="U3379" s="36" t="s">
        <v>1381</v>
      </c>
      <c r="V3379" s="43">
        <v>2.1999999999999999E-2</v>
      </c>
      <c r="W3379" s="43">
        <v>2.81E-2</v>
      </c>
      <c r="X3379" s="26" t="s">
        <v>347</v>
      </c>
      <c r="Z3379" s="42">
        <v>827448.47</v>
      </c>
      <c r="AA3379" s="42">
        <v>1</v>
      </c>
      <c r="AB3379" s="42">
        <v>104.57</v>
      </c>
      <c r="AC3379" s="42">
        <v>0</v>
      </c>
      <c r="AD3379" s="42">
        <v>865.26287000000002</v>
      </c>
      <c r="AG3379" s="26" t="s">
        <v>15</v>
      </c>
      <c r="AH3379" s="43">
        <v>1.3342694950000001E-3</v>
      </c>
      <c r="AI3379" s="43">
        <v>5.760152591E-3</v>
      </c>
      <c r="AJ3379" s="43">
        <v>4.160665634496268E-3</v>
      </c>
    </row>
    <row r="3380" spans="1:36" x14ac:dyDescent="0.2">
      <c r="A3380" s="26">
        <v>8700</v>
      </c>
      <c r="B3380" s="26">
        <v>14483</v>
      </c>
      <c r="C3380" s="26" t="s">
        <v>1393</v>
      </c>
      <c r="D3380" s="26">
        <v>512096793</v>
      </c>
      <c r="E3380" s="26" t="s">
        <v>203</v>
      </c>
      <c r="F3380" s="26" t="s">
        <v>1394</v>
      </c>
      <c r="G3380" s="26" t="s">
        <v>1395</v>
      </c>
      <c r="H3380" s="26" t="s">
        <v>69</v>
      </c>
      <c r="I3380" s="26" t="s">
        <v>113</v>
      </c>
      <c r="J3380" s="26" t="s">
        <v>51</v>
      </c>
      <c r="K3380" s="26" t="s">
        <v>51</v>
      </c>
      <c r="L3380" s="26" t="s">
        <v>433</v>
      </c>
      <c r="M3380" s="26" t="s">
        <v>165</v>
      </c>
      <c r="N3380" s="26" t="s">
        <v>357</v>
      </c>
      <c r="O3380" s="26" t="s">
        <v>57</v>
      </c>
      <c r="P3380" s="26" t="s">
        <v>750</v>
      </c>
      <c r="Q3380" s="26" t="s">
        <v>64</v>
      </c>
      <c r="R3380" s="26" t="s">
        <v>54</v>
      </c>
      <c r="S3380" s="26" t="s">
        <v>531</v>
      </c>
      <c r="T3380" s="54">
        <v>3.6070000000000002</v>
      </c>
      <c r="U3380" s="36" t="s">
        <v>1174</v>
      </c>
      <c r="V3380" s="43">
        <v>2.8899999999999999E-2</v>
      </c>
      <c r="W3380" s="43">
        <v>3.0800000000000001E-2</v>
      </c>
      <c r="X3380" s="26" t="s">
        <v>347</v>
      </c>
      <c r="Z3380" s="42">
        <v>232175</v>
      </c>
      <c r="AA3380" s="42">
        <v>1</v>
      </c>
      <c r="AB3380" s="42">
        <v>105.97</v>
      </c>
      <c r="AC3380" s="42">
        <v>0</v>
      </c>
      <c r="AD3380" s="42">
        <v>246.03585000000001</v>
      </c>
      <c r="AG3380" s="26" t="s">
        <v>15</v>
      </c>
      <c r="AH3380" s="43">
        <v>8.5084745699999997E-4</v>
      </c>
      <c r="AI3380" s="43">
        <v>1.6378884239999999E-3</v>
      </c>
      <c r="AJ3380" s="43">
        <v>1.1830773530696846E-3</v>
      </c>
    </row>
    <row r="3381" spans="1:36" x14ac:dyDescent="0.2">
      <c r="A3381" s="26">
        <v>8700</v>
      </c>
      <c r="B3381" s="26">
        <v>14483</v>
      </c>
      <c r="C3381" s="26" t="s">
        <v>751</v>
      </c>
      <c r="D3381" s="26">
        <v>520032178</v>
      </c>
      <c r="E3381" s="26" t="s">
        <v>203</v>
      </c>
      <c r="F3381" s="26" t="s">
        <v>1396</v>
      </c>
      <c r="G3381" s="26" t="s">
        <v>1397</v>
      </c>
      <c r="H3381" s="26" t="s">
        <v>69</v>
      </c>
      <c r="I3381" s="26" t="s">
        <v>112</v>
      </c>
      <c r="J3381" s="26" t="s">
        <v>51</v>
      </c>
      <c r="K3381" s="26" t="s">
        <v>51</v>
      </c>
      <c r="L3381" s="26" t="s">
        <v>433</v>
      </c>
      <c r="M3381" s="26" t="s">
        <v>165</v>
      </c>
      <c r="N3381" s="26" t="s">
        <v>84</v>
      </c>
      <c r="O3381" s="26" t="s">
        <v>57</v>
      </c>
      <c r="P3381" s="26" t="s">
        <v>154</v>
      </c>
      <c r="Q3381" s="26" t="s">
        <v>154</v>
      </c>
      <c r="R3381" s="26" t="s">
        <v>54</v>
      </c>
      <c r="S3381" s="26" t="s">
        <v>531</v>
      </c>
      <c r="T3381" s="54">
        <v>2.665</v>
      </c>
      <c r="U3381" s="36" t="s">
        <v>1036</v>
      </c>
      <c r="V3381" s="43">
        <v>6.3E-2</v>
      </c>
      <c r="W3381" s="43">
        <v>6.1499999999999999E-2</v>
      </c>
      <c r="X3381" s="26" t="s">
        <v>347</v>
      </c>
      <c r="Z3381" s="42">
        <v>15416</v>
      </c>
      <c r="AA3381" s="42">
        <v>1</v>
      </c>
      <c r="AB3381" s="42">
        <v>100.64</v>
      </c>
      <c r="AC3381" s="42">
        <v>0</v>
      </c>
      <c r="AD3381" s="42">
        <v>15.514659999999999</v>
      </c>
      <c r="AG3381" s="26" t="s">
        <v>15</v>
      </c>
      <c r="AH3381" s="43">
        <v>8.8649127833123398E-5</v>
      </c>
      <c r="AI3381" s="43">
        <v>1.03282842E-4</v>
      </c>
      <c r="AJ3381" s="43">
        <v>7.4603123433337516E-5</v>
      </c>
    </row>
    <row r="3382" spans="1:36" x14ac:dyDescent="0.2">
      <c r="A3382" s="26">
        <v>8700</v>
      </c>
      <c r="B3382" s="26">
        <v>14483</v>
      </c>
      <c r="C3382" s="26" t="s">
        <v>1398</v>
      </c>
      <c r="D3382" s="26">
        <v>1427976</v>
      </c>
      <c r="E3382" s="26" t="s">
        <v>204</v>
      </c>
      <c r="F3382" s="26" t="s">
        <v>1399</v>
      </c>
      <c r="G3382" s="26" t="s">
        <v>1400</v>
      </c>
      <c r="H3382" s="26" t="s">
        <v>69</v>
      </c>
      <c r="I3382" s="26" t="s">
        <v>112</v>
      </c>
      <c r="J3382" s="26" t="s">
        <v>51</v>
      </c>
      <c r="K3382" s="26" t="s">
        <v>167</v>
      </c>
      <c r="L3382" s="26" t="s">
        <v>433</v>
      </c>
      <c r="M3382" s="26" t="s">
        <v>165</v>
      </c>
      <c r="N3382" s="26" t="s">
        <v>358</v>
      </c>
      <c r="O3382" s="26" t="s">
        <v>57</v>
      </c>
      <c r="P3382" s="26" t="s">
        <v>724</v>
      </c>
      <c r="Q3382" s="26" t="s">
        <v>59</v>
      </c>
      <c r="R3382" s="26" t="s">
        <v>54</v>
      </c>
      <c r="S3382" s="26" t="s">
        <v>531</v>
      </c>
      <c r="T3382" s="54">
        <v>1.8580000000000001</v>
      </c>
      <c r="U3382" s="36" t="s">
        <v>827</v>
      </c>
      <c r="V3382" s="43">
        <v>6.8000000000000005E-2</v>
      </c>
      <c r="W3382" s="43">
        <v>5.8299999999999998E-2</v>
      </c>
      <c r="X3382" s="26" t="s">
        <v>347</v>
      </c>
      <c r="Z3382" s="42">
        <v>552639.6</v>
      </c>
      <c r="AA3382" s="42">
        <v>1</v>
      </c>
      <c r="AB3382" s="42">
        <v>101.93</v>
      </c>
      <c r="AC3382" s="42">
        <v>0</v>
      </c>
      <c r="AD3382" s="42">
        <v>563.30553999999995</v>
      </c>
      <c r="AG3382" s="26" t="s">
        <v>15</v>
      </c>
      <c r="AH3382" s="43">
        <v>1.588385298E-3</v>
      </c>
      <c r="AI3382" s="43">
        <v>3.749988562E-3</v>
      </c>
      <c r="AJ3382" s="43">
        <v>2.7086866699819936E-3</v>
      </c>
    </row>
    <row r="3383" spans="1:36" x14ac:dyDescent="0.2">
      <c r="A3383" s="26">
        <v>8700</v>
      </c>
      <c r="B3383" s="26">
        <v>14483</v>
      </c>
      <c r="C3383" s="26" t="s">
        <v>789</v>
      </c>
      <c r="D3383" s="26">
        <v>520039868</v>
      </c>
      <c r="E3383" s="26" t="s">
        <v>203</v>
      </c>
      <c r="F3383" s="26" t="s">
        <v>1401</v>
      </c>
      <c r="G3383" s="26" t="s">
        <v>1402</v>
      </c>
      <c r="H3383" s="26" t="s">
        <v>69</v>
      </c>
      <c r="I3383" s="26" t="s">
        <v>112</v>
      </c>
      <c r="J3383" s="26" t="s">
        <v>51</v>
      </c>
      <c r="K3383" s="26" t="s">
        <v>51</v>
      </c>
      <c r="L3383" s="26" t="s">
        <v>433</v>
      </c>
      <c r="M3383" s="26" t="s">
        <v>165</v>
      </c>
      <c r="N3383" s="26" t="s">
        <v>353</v>
      </c>
      <c r="O3383" s="26" t="s">
        <v>57</v>
      </c>
      <c r="P3383" s="26" t="s">
        <v>154</v>
      </c>
      <c r="Q3383" s="26" t="s">
        <v>154</v>
      </c>
      <c r="R3383" s="26" t="s">
        <v>54</v>
      </c>
      <c r="S3383" s="26" t="s">
        <v>531</v>
      </c>
      <c r="T3383" s="54">
        <v>2.5019999999999998</v>
      </c>
      <c r="U3383" s="36">
        <v>47122</v>
      </c>
      <c r="V3383" s="43">
        <v>6.0499999999999998E-2</v>
      </c>
      <c r="W3383" s="43">
        <v>6.08E-2</v>
      </c>
      <c r="X3383" s="26" t="s">
        <v>347</v>
      </c>
      <c r="Z3383" s="42">
        <v>5000</v>
      </c>
      <c r="AA3383" s="42">
        <v>1</v>
      </c>
      <c r="AB3383" s="42">
        <v>101.69</v>
      </c>
      <c r="AC3383" s="42">
        <v>0</v>
      </c>
      <c r="AD3383" s="42">
        <v>5.0845000000000002</v>
      </c>
      <c r="AG3383" s="26" t="s">
        <v>15</v>
      </c>
      <c r="AH3383" s="43">
        <v>2.2727272727272699E-5</v>
      </c>
      <c r="AI3383" s="43">
        <v>3.38480904101211E-5</v>
      </c>
      <c r="AJ3383" s="43">
        <v>2.444910691544672E-5</v>
      </c>
    </row>
    <row r="3384" spans="1:36" x14ac:dyDescent="0.2">
      <c r="A3384" s="26">
        <v>8700</v>
      </c>
      <c r="B3384" s="26">
        <v>14483</v>
      </c>
      <c r="C3384" s="26" t="s">
        <v>1403</v>
      </c>
      <c r="D3384" s="26">
        <v>520034257</v>
      </c>
      <c r="E3384" s="26" t="s">
        <v>203</v>
      </c>
      <c r="F3384" s="26" t="s">
        <v>1404</v>
      </c>
      <c r="G3384" s="26" t="s">
        <v>1405</v>
      </c>
      <c r="H3384" s="26" t="s">
        <v>69</v>
      </c>
      <c r="I3384" s="26" t="s">
        <v>113</v>
      </c>
      <c r="J3384" s="26" t="s">
        <v>51</v>
      </c>
      <c r="K3384" s="26" t="s">
        <v>51</v>
      </c>
      <c r="L3384" s="26" t="s">
        <v>433</v>
      </c>
      <c r="M3384" s="26" t="s">
        <v>165</v>
      </c>
      <c r="N3384" s="26" t="s">
        <v>373</v>
      </c>
      <c r="O3384" s="26" t="s">
        <v>57</v>
      </c>
      <c r="P3384" s="26" t="s">
        <v>750</v>
      </c>
      <c r="Q3384" s="26" t="s">
        <v>64</v>
      </c>
      <c r="R3384" s="26" t="s">
        <v>54</v>
      </c>
      <c r="S3384" s="26" t="s">
        <v>531</v>
      </c>
      <c r="T3384" s="54">
        <v>2.7749999999999999</v>
      </c>
      <c r="U3384" s="36">
        <v>47033</v>
      </c>
      <c r="V3384" s="43">
        <v>3.73E-2</v>
      </c>
      <c r="W3384" s="43">
        <v>2.9700000000000001E-2</v>
      </c>
      <c r="X3384" s="26" t="s">
        <v>347</v>
      </c>
      <c r="Z3384" s="42">
        <v>17800</v>
      </c>
      <c r="AA3384" s="42">
        <v>1</v>
      </c>
      <c r="AB3384" s="42">
        <v>110.81</v>
      </c>
      <c r="AC3384" s="42">
        <v>0</v>
      </c>
      <c r="AD3384" s="42">
        <v>19.72418</v>
      </c>
      <c r="AG3384" s="26" t="s">
        <v>15</v>
      </c>
      <c r="AH3384" s="43">
        <v>3.8950865015558502E-5</v>
      </c>
      <c r="AI3384" s="43">
        <v>1.3130609199999999E-4</v>
      </c>
      <c r="AJ3384" s="43">
        <v>9.4844839343006368E-5</v>
      </c>
    </row>
    <row r="3385" spans="1:36" x14ac:dyDescent="0.2">
      <c r="A3385" s="26">
        <v>8700</v>
      </c>
      <c r="B3385" s="26">
        <v>14483</v>
      </c>
      <c r="C3385" s="26" t="s">
        <v>1412</v>
      </c>
      <c r="D3385" s="26">
        <v>516286432</v>
      </c>
      <c r="E3385" s="26" t="s">
        <v>203</v>
      </c>
      <c r="F3385" s="26" t="s">
        <v>1413</v>
      </c>
      <c r="G3385" s="26" t="s">
        <v>1414</v>
      </c>
      <c r="H3385" s="26" t="s">
        <v>69</v>
      </c>
      <c r="I3385" s="26" t="s">
        <v>112</v>
      </c>
      <c r="J3385" s="26" t="s">
        <v>51</v>
      </c>
      <c r="K3385" s="26" t="s">
        <v>51</v>
      </c>
      <c r="L3385" s="26" t="s">
        <v>433</v>
      </c>
      <c r="M3385" s="26" t="s">
        <v>165</v>
      </c>
      <c r="N3385" s="26" t="s">
        <v>357</v>
      </c>
      <c r="O3385" s="26" t="s">
        <v>57</v>
      </c>
      <c r="P3385" s="26" t="s">
        <v>154</v>
      </c>
      <c r="Q3385" s="26" t="s">
        <v>154</v>
      </c>
      <c r="R3385" s="26" t="s">
        <v>54</v>
      </c>
      <c r="S3385" s="26" t="s">
        <v>531</v>
      </c>
      <c r="T3385" s="54">
        <v>0.69499999999999995</v>
      </c>
      <c r="U3385" s="36" t="s">
        <v>1415</v>
      </c>
      <c r="V3385" s="43">
        <v>6.5000000000000002E-2</v>
      </c>
      <c r="W3385" s="43">
        <v>6.8199999999999997E-2</v>
      </c>
      <c r="X3385" s="26" t="s">
        <v>347</v>
      </c>
      <c r="Z3385" s="42">
        <v>131000</v>
      </c>
      <c r="AA3385" s="42">
        <v>1</v>
      </c>
      <c r="AB3385" s="42">
        <v>100.16</v>
      </c>
      <c r="AC3385" s="42">
        <v>0</v>
      </c>
      <c r="AD3385" s="42">
        <v>131.20959999999999</v>
      </c>
      <c r="AG3385" s="26" t="s">
        <v>15</v>
      </c>
      <c r="AH3385" s="43">
        <v>1.192040239E-3</v>
      </c>
      <c r="AI3385" s="43">
        <v>8.7347711699999997E-4</v>
      </c>
      <c r="AJ3385" s="43">
        <v>6.30928810843347E-4</v>
      </c>
    </row>
    <row r="3386" spans="1:36" x14ac:dyDescent="0.2">
      <c r="A3386" s="26">
        <v>8700</v>
      </c>
      <c r="B3386" s="26">
        <v>14483</v>
      </c>
      <c r="C3386" s="26" t="s">
        <v>1416</v>
      </c>
      <c r="D3386" s="26">
        <v>520038274</v>
      </c>
      <c r="E3386" s="26" t="s">
        <v>203</v>
      </c>
      <c r="F3386" s="26" t="s">
        <v>1417</v>
      </c>
      <c r="G3386" s="26" t="s">
        <v>1418</v>
      </c>
      <c r="H3386" s="26" t="s">
        <v>69</v>
      </c>
      <c r="I3386" s="26" t="s">
        <v>113</v>
      </c>
      <c r="J3386" s="26" t="s">
        <v>51</v>
      </c>
      <c r="K3386" s="26" t="s">
        <v>51</v>
      </c>
      <c r="L3386" s="26" t="s">
        <v>433</v>
      </c>
      <c r="M3386" s="26" t="s">
        <v>165</v>
      </c>
      <c r="N3386" s="26" t="s">
        <v>84</v>
      </c>
      <c r="O3386" s="26" t="s">
        <v>57</v>
      </c>
      <c r="P3386" s="26" t="s">
        <v>750</v>
      </c>
      <c r="Q3386" s="26" t="s">
        <v>64</v>
      </c>
      <c r="R3386" s="26" t="s">
        <v>54</v>
      </c>
      <c r="S3386" s="26" t="s">
        <v>531</v>
      </c>
      <c r="T3386" s="54">
        <v>2.569</v>
      </c>
      <c r="U3386" s="36" t="s">
        <v>1389</v>
      </c>
      <c r="V3386" s="43">
        <v>3.85E-2</v>
      </c>
      <c r="W3386" s="43">
        <v>3.0599999999999999E-2</v>
      </c>
      <c r="X3386" s="26" t="s">
        <v>347</v>
      </c>
      <c r="Z3386" s="42">
        <v>480000</v>
      </c>
      <c r="AA3386" s="42">
        <v>1</v>
      </c>
      <c r="AB3386" s="42">
        <v>110.19</v>
      </c>
      <c r="AC3386" s="42">
        <v>0</v>
      </c>
      <c r="AD3386" s="42">
        <v>528.91200000000003</v>
      </c>
      <c r="AG3386" s="26" t="s">
        <v>15</v>
      </c>
      <c r="AH3386" s="43">
        <v>1.6000000000000001E-3</v>
      </c>
      <c r="AI3386" s="43">
        <v>3.521026884E-3</v>
      </c>
      <c r="AJ3386" s="43">
        <v>2.5433033802463871E-3</v>
      </c>
    </row>
    <row r="3387" spans="1:36" x14ac:dyDescent="0.2">
      <c r="A3387" s="26">
        <v>8700</v>
      </c>
      <c r="B3387" s="26">
        <v>14483</v>
      </c>
      <c r="C3387" s="26" t="s">
        <v>1419</v>
      </c>
      <c r="D3387" s="26">
        <v>520025438</v>
      </c>
      <c r="E3387" s="26" t="s">
        <v>203</v>
      </c>
      <c r="F3387" s="26" t="s">
        <v>1420</v>
      </c>
      <c r="G3387" s="26" t="s">
        <v>1421</v>
      </c>
      <c r="H3387" s="26" t="s">
        <v>69</v>
      </c>
      <c r="I3387" s="26" t="s">
        <v>113</v>
      </c>
      <c r="J3387" s="26" t="s">
        <v>51</v>
      </c>
      <c r="K3387" s="26" t="s">
        <v>51</v>
      </c>
      <c r="L3387" s="26" t="s">
        <v>433</v>
      </c>
      <c r="M3387" s="26" t="s">
        <v>165</v>
      </c>
      <c r="N3387" s="26" t="s">
        <v>357</v>
      </c>
      <c r="O3387" s="26" t="s">
        <v>57</v>
      </c>
      <c r="P3387" s="26" t="s">
        <v>724</v>
      </c>
      <c r="Q3387" s="26" t="s">
        <v>59</v>
      </c>
      <c r="R3387" s="26" t="s">
        <v>54</v>
      </c>
      <c r="S3387" s="26" t="s">
        <v>531</v>
      </c>
      <c r="T3387" s="54">
        <v>3.9359999999999999</v>
      </c>
      <c r="U3387" s="36">
        <v>47125</v>
      </c>
      <c r="V3387" s="43">
        <v>3.6200000000000003E-2</v>
      </c>
      <c r="W3387" s="43">
        <v>3.09E-2</v>
      </c>
      <c r="X3387" s="26" t="s">
        <v>347</v>
      </c>
      <c r="Z3387" s="42">
        <v>93507.85</v>
      </c>
      <c r="AA3387" s="42">
        <v>1</v>
      </c>
      <c r="AB3387" s="42">
        <v>108.58</v>
      </c>
      <c r="AC3387" s="42">
        <v>0</v>
      </c>
      <c r="AD3387" s="42">
        <v>101.53082000000001</v>
      </c>
      <c r="AG3387" s="26" t="s">
        <v>15</v>
      </c>
      <c r="AH3387" s="43">
        <v>5.0718822709769998E-5</v>
      </c>
      <c r="AI3387" s="43">
        <v>6.7590212799999996E-4</v>
      </c>
      <c r="AJ3387" s="43">
        <v>4.8821671224171036E-4</v>
      </c>
    </row>
    <row r="3388" spans="1:36" x14ac:dyDescent="0.2">
      <c r="A3388" s="26">
        <v>8700</v>
      </c>
      <c r="B3388" s="26">
        <v>14483</v>
      </c>
      <c r="C3388" s="26" t="s">
        <v>1419</v>
      </c>
      <c r="D3388" s="26">
        <v>520025438</v>
      </c>
      <c r="E3388" s="26" t="s">
        <v>203</v>
      </c>
      <c r="F3388" s="26" t="s">
        <v>1420</v>
      </c>
      <c r="G3388" s="26" t="s">
        <v>1421</v>
      </c>
      <c r="H3388" s="26" t="s">
        <v>69</v>
      </c>
      <c r="I3388" s="26" t="s">
        <v>113</v>
      </c>
      <c r="J3388" s="26" t="s">
        <v>51</v>
      </c>
      <c r="K3388" s="26" t="s">
        <v>51</v>
      </c>
      <c r="L3388" s="26" t="s">
        <v>52</v>
      </c>
      <c r="M3388" s="26" t="s">
        <v>165</v>
      </c>
      <c r="N3388" s="26" t="s">
        <v>357</v>
      </c>
      <c r="O3388" s="26" t="s">
        <v>57</v>
      </c>
      <c r="P3388" s="26" t="s">
        <v>154</v>
      </c>
      <c r="Q3388" s="26" t="s">
        <v>154</v>
      </c>
      <c r="R3388" s="26" t="s">
        <v>54</v>
      </c>
      <c r="S3388" s="26" t="s">
        <v>531</v>
      </c>
      <c r="T3388" s="54">
        <v>3.9359999999999999</v>
      </c>
      <c r="U3388" s="36">
        <v>47125</v>
      </c>
      <c r="V3388" s="43">
        <v>3.6200000000000003E-2</v>
      </c>
      <c r="W3388" s="43">
        <v>3.09E-2</v>
      </c>
      <c r="X3388" s="26" t="s">
        <v>347</v>
      </c>
      <c r="Z3388" s="42">
        <v>1078982.2</v>
      </c>
      <c r="AA3388" s="42">
        <v>1</v>
      </c>
      <c r="AB3388" s="42">
        <v>107.9444</v>
      </c>
      <c r="AC3388" s="42">
        <v>0</v>
      </c>
      <c r="AD3388" s="42">
        <v>1164.7008599999999</v>
      </c>
      <c r="AG3388" s="26" t="s">
        <v>15</v>
      </c>
      <c r="AH3388" s="43">
        <v>0.14613757040799999</v>
      </c>
      <c r="AI3388" s="43">
        <v>7.7535450889999998E-3</v>
      </c>
      <c r="AJ3388" s="43">
        <v>5.6005302095885013E-3</v>
      </c>
    </row>
    <row r="3389" spans="1:36" x14ac:dyDescent="0.2">
      <c r="A3389" s="26">
        <v>8700</v>
      </c>
      <c r="B3389" s="26">
        <v>14483</v>
      </c>
      <c r="C3389" s="26" t="s">
        <v>1033</v>
      </c>
      <c r="D3389" s="26">
        <v>515327120</v>
      </c>
      <c r="E3389" s="26" t="s">
        <v>203</v>
      </c>
      <c r="F3389" s="26" t="s">
        <v>1422</v>
      </c>
      <c r="G3389" s="26" t="s">
        <v>1423</v>
      </c>
      <c r="H3389" s="26" t="s">
        <v>69</v>
      </c>
      <c r="I3389" s="26" t="s">
        <v>113</v>
      </c>
      <c r="J3389" s="26" t="s">
        <v>51</v>
      </c>
      <c r="K3389" s="26" t="s">
        <v>51</v>
      </c>
      <c r="L3389" s="26" t="s">
        <v>433</v>
      </c>
      <c r="M3389" s="26" t="s">
        <v>165</v>
      </c>
      <c r="N3389" s="26" t="s">
        <v>357</v>
      </c>
      <c r="O3389" s="26" t="s">
        <v>57</v>
      </c>
      <c r="P3389" s="26" t="s">
        <v>742</v>
      </c>
      <c r="Q3389" s="26" t="s">
        <v>64</v>
      </c>
      <c r="R3389" s="26" t="s">
        <v>54</v>
      </c>
      <c r="S3389" s="26" t="s">
        <v>531</v>
      </c>
      <c r="T3389" s="54">
        <v>5.8860000000000001</v>
      </c>
      <c r="U3389" s="36" t="s">
        <v>1021</v>
      </c>
      <c r="V3389" s="43">
        <v>3.1800000000000002E-2</v>
      </c>
      <c r="W3389" s="43">
        <v>3.1300000000000001E-2</v>
      </c>
      <c r="X3389" s="26" t="s">
        <v>347</v>
      </c>
      <c r="Z3389" s="42">
        <v>508250</v>
      </c>
      <c r="AA3389" s="42">
        <v>1</v>
      </c>
      <c r="AB3389" s="42">
        <v>106.54</v>
      </c>
      <c r="AC3389" s="42">
        <v>0</v>
      </c>
      <c r="AD3389" s="42">
        <v>541.48955000000001</v>
      </c>
      <c r="AG3389" s="26" t="s">
        <v>15</v>
      </c>
      <c r="AH3389" s="43">
        <v>1.2509967050000001E-3</v>
      </c>
      <c r="AI3389" s="43">
        <v>3.6047570539999999E-3</v>
      </c>
      <c r="AJ3389" s="43">
        <v>2.6037832434943715E-3</v>
      </c>
    </row>
    <row r="3390" spans="1:36" x14ac:dyDescent="0.2">
      <c r="A3390" s="26">
        <v>8700</v>
      </c>
      <c r="B3390" s="26">
        <v>14483</v>
      </c>
      <c r="C3390" s="26" t="s">
        <v>1426</v>
      </c>
      <c r="D3390" s="26" t="s">
        <v>1427</v>
      </c>
      <c r="E3390" s="26" t="s">
        <v>204</v>
      </c>
      <c r="F3390" s="26" t="s">
        <v>1428</v>
      </c>
      <c r="G3390" s="26" t="s">
        <v>1429</v>
      </c>
      <c r="H3390" s="26" t="s">
        <v>69</v>
      </c>
      <c r="I3390" s="26" t="s">
        <v>114</v>
      </c>
      <c r="J3390" s="26" t="s">
        <v>51</v>
      </c>
      <c r="K3390" s="26" t="s">
        <v>167</v>
      </c>
      <c r="L3390" s="26" t="s">
        <v>433</v>
      </c>
      <c r="M3390" s="26" t="s">
        <v>165</v>
      </c>
      <c r="N3390" s="26" t="s">
        <v>355</v>
      </c>
      <c r="O3390" s="26" t="s">
        <v>57</v>
      </c>
      <c r="P3390" s="26" t="s">
        <v>776</v>
      </c>
      <c r="Q3390" s="26" t="s">
        <v>64</v>
      </c>
      <c r="R3390" s="26" t="s">
        <v>54</v>
      </c>
      <c r="S3390" s="26" t="s">
        <v>531</v>
      </c>
      <c r="T3390" s="54">
        <v>1.5620000000000001</v>
      </c>
      <c r="U3390" s="36" t="s">
        <v>1430</v>
      </c>
      <c r="V3390" s="43">
        <v>8.1199999999999994E-2</v>
      </c>
      <c r="W3390" s="43">
        <v>7.5600000000000001E-2</v>
      </c>
      <c r="X3390" s="26" t="s">
        <v>347</v>
      </c>
      <c r="Z3390" s="42">
        <v>104455</v>
      </c>
      <c r="AA3390" s="42">
        <v>1</v>
      </c>
      <c r="AB3390" s="42">
        <v>101.45</v>
      </c>
      <c r="AC3390" s="42">
        <v>0</v>
      </c>
      <c r="AD3390" s="42">
        <v>105.9696</v>
      </c>
      <c r="AG3390" s="26" t="s">
        <v>15</v>
      </c>
      <c r="AH3390" s="43">
        <v>2.4810787399999999E-4</v>
      </c>
      <c r="AI3390" s="43">
        <v>7.0545158799999999E-4</v>
      </c>
      <c r="AJ3390" s="43">
        <v>5.0956083787729819E-4</v>
      </c>
    </row>
    <row r="3391" spans="1:36" x14ac:dyDescent="0.2">
      <c r="A3391" s="26">
        <v>8700</v>
      </c>
      <c r="B3391" s="26">
        <v>14483</v>
      </c>
      <c r="C3391" s="26" t="s">
        <v>864</v>
      </c>
      <c r="D3391" s="26">
        <v>520037789</v>
      </c>
      <c r="E3391" s="26" t="s">
        <v>203</v>
      </c>
      <c r="F3391" s="26" t="s">
        <v>1431</v>
      </c>
      <c r="G3391" s="26" t="s">
        <v>1432</v>
      </c>
      <c r="H3391" s="26" t="s">
        <v>69</v>
      </c>
      <c r="I3391" s="26" t="s">
        <v>113</v>
      </c>
      <c r="J3391" s="26" t="s">
        <v>51</v>
      </c>
      <c r="K3391" s="26" t="s">
        <v>51</v>
      </c>
      <c r="L3391" s="26" t="s">
        <v>433</v>
      </c>
      <c r="M3391" s="26" t="s">
        <v>165</v>
      </c>
      <c r="N3391" s="26" t="s">
        <v>357</v>
      </c>
      <c r="O3391" s="26" t="s">
        <v>57</v>
      </c>
      <c r="P3391" s="26" t="s">
        <v>728</v>
      </c>
      <c r="Q3391" s="26" t="s">
        <v>59</v>
      </c>
      <c r="R3391" s="26" t="s">
        <v>54</v>
      </c>
      <c r="S3391" s="26" t="s">
        <v>531</v>
      </c>
      <c r="T3391" s="54">
        <v>5.97</v>
      </c>
      <c r="U3391" s="36">
        <v>50041</v>
      </c>
      <c r="V3391" s="43">
        <v>3.61E-2</v>
      </c>
      <c r="W3391" s="43">
        <v>3.09E-2</v>
      </c>
      <c r="X3391" s="26" t="s">
        <v>347</v>
      </c>
      <c r="Z3391" s="42">
        <v>829610.85</v>
      </c>
      <c r="AA3391" s="42">
        <v>1</v>
      </c>
      <c r="AB3391" s="42">
        <v>109.14</v>
      </c>
      <c r="AC3391" s="42">
        <v>15.76193</v>
      </c>
      <c r="AD3391" s="42">
        <v>921.19920999999999</v>
      </c>
      <c r="AG3391" s="26" t="s">
        <v>15</v>
      </c>
      <c r="AH3391" s="43">
        <v>5.2784316299999995E-4</v>
      </c>
      <c r="AI3391" s="43">
        <v>6.13252712E-3</v>
      </c>
      <c r="AJ3391" s="43">
        <v>4.4296387010945137E-3</v>
      </c>
    </row>
    <row r="3392" spans="1:36" x14ac:dyDescent="0.2">
      <c r="A3392" s="26">
        <v>8700</v>
      </c>
      <c r="B3392" s="26">
        <v>14483</v>
      </c>
      <c r="C3392" s="26" t="s">
        <v>1433</v>
      </c>
      <c r="D3392" s="26">
        <v>520036658</v>
      </c>
      <c r="E3392" s="26" t="s">
        <v>203</v>
      </c>
      <c r="F3392" s="26" t="s">
        <v>1434</v>
      </c>
      <c r="G3392" s="26" t="s">
        <v>1435</v>
      </c>
      <c r="H3392" s="26" t="s">
        <v>69</v>
      </c>
      <c r="I3392" s="26" t="s">
        <v>112</v>
      </c>
      <c r="J3392" s="26" t="s">
        <v>51</v>
      </c>
      <c r="K3392" s="26" t="s">
        <v>51</v>
      </c>
      <c r="L3392" s="26" t="s">
        <v>433</v>
      </c>
      <c r="M3392" s="26" t="s">
        <v>165</v>
      </c>
      <c r="N3392" s="26" t="s">
        <v>87</v>
      </c>
      <c r="O3392" s="26" t="s">
        <v>57</v>
      </c>
      <c r="P3392" s="26" t="s">
        <v>737</v>
      </c>
      <c r="Q3392" s="26" t="s">
        <v>59</v>
      </c>
      <c r="R3392" s="26" t="s">
        <v>54</v>
      </c>
      <c r="S3392" s="26" t="s">
        <v>531</v>
      </c>
      <c r="T3392" s="54">
        <v>4.3920000000000003</v>
      </c>
      <c r="U3392" s="36" t="s">
        <v>1436</v>
      </c>
      <c r="V3392" s="43">
        <v>5.7500000000000002E-2</v>
      </c>
      <c r="W3392" s="43">
        <v>5.4800000000000001E-2</v>
      </c>
      <c r="X3392" s="26" t="s">
        <v>347</v>
      </c>
      <c r="Z3392" s="42">
        <v>160000</v>
      </c>
      <c r="AA3392" s="42">
        <v>1</v>
      </c>
      <c r="AB3392" s="42">
        <v>103.03</v>
      </c>
      <c r="AC3392" s="42">
        <v>0</v>
      </c>
      <c r="AD3392" s="42">
        <v>164.84800000000001</v>
      </c>
      <c r="AG3392" s="26" t="s">
        <v>15</v>
      </c>
      <c r="AH3392" s="43">
        <v>3.0476190399999998E-4</v>
      </c>
      <c r="AI3392" s="43">
        <v>1.097411743E-3</v>
      </c>
      <c r="AJ3392" s="43">
        <v>7.926809670169261E-4</v>
      </c>
    </row>
    <row r="3393" spans="1:36" x14ac:dyDescent="0.2">
      <c r="A3393" s="26">
        <v>8700</v>
      </c>
      <c r="B3393" s="26">
        <v>14483</v>
      </c>
      <c r="C3393" s="26" t="s">
        <v>1444</v>
      </c>
      <c r="D3393" s="26">
        <v>516378643</v>
      </c>
      <c r="E3393" s="26" t="s">
        <v>203</v>
      </c>
      <c r="F3393" s="26" t="s">
        <v>1445</v>
      </c>
      <c r="G3393" s="26" t="s">
        <v>1446</v>
      </c>
      <c r="H3393" s="26" t="s">
        <v>69</v>
      </c>
      <c r="I3393" s="26" t="s">
        <v>113</v>
      </c>
      <c r="J3393" s="26" t="s">
        <v>51</v>
      </c>
      <c r="K3393" s="26" t="s">
        <v>51</v>
      </c>
      <c r="L3393" s="26" t="s">
        <v>433</v>
      </c>
      <c r="M3393" s="26" t="s">
        <v>165</v>
      </c>
      <c r="N3393" s="26" t="s">
        <v>357</v>
      </c>
      <c r="O3393" s="26" t="s">
        <v>57</v>
      </c>
      <c r="P3393" s="26" t="s">
        <v>724</v>
      </c>
      <c r="Q3393" s="26" t="s">
        <v>59</v>
      </c>
      <c r="R3393" s="26" t="s">
        <v>54</v>
      </c>
      <c r="S3393" s="26" t="s">
        <v>531</v>
      </c>
      <c r="T3393" s="54">
        <v>4.1130000000000004</v>
      </c>
      <c r="U3393" s="36" t="s">
        <v>1373</v>
      </c>
      <c r="V3393" s="43">
        <v>4.3999999999999997E-2</v>
      </c>
      <c r="W3393" s="43">
        <v>3.0700000000000002E-2</v>
      </c>
      <c r="X3393" s="26" t="s">
        <v>347</v>
      </c>
      <c r="Z3393" s="42">
        <v>987.5</v>
      </c>
      <c r="AA3393" s="42">
        <v>1</v>
      </c>
      <c r="AB3393" s="42">
        <v>111.59</v>
      </c>
      <c r="AC3393" s="42">
        <v>0</v>
      </c>
      <c r="AD3393" s="42">
        <v>1.10195</v>
      </c>
      <c r="AG3393" s="26" t="s">
        <v>15</v>
      </c>
      <c r="AH3393" s="43">
        <v>2.39111462097412E-6</v>
      </c>
      <c r="AI3393" s="43">
        <v>7.3358055319958498E-6</v>
      </c>
      <c r="AJ3393" s="43">
        <v>5.2987891366853203E-6</v>
      </c>
    </row>
    <row r="3394" spans="1:36" x14ac:dyDescent="0.2">
      <c r="A3394" s="26">
        <v>8700</v>
      </c>
      <c r="B3394" s="26">
        <v>14483</v>
      </c>
      <c r="C3394" s="26" t="s">
        <v>880</v>
      </c>
      <c r="D3394" s="26">
        <v>520000472</v>
      </c>
      <c r="E3394" s="26" t="s">
        <v>203</v>
      </c>
      <c r="F3394" s="26" t="s">
        <v>1447</v>
      </c>
      <c r="G3394" s="26" t="s">
        <v>1448</v>
      </c>
      <c r="H3394" s="26" t="s">
        <v>69</v>
      </c>
      <c r="I3394" s="26" t="s">
        <v>113</v>
      </c>
      <c r="J3394" s="26" t="s">
        <v>51</v>
      </c>
      <c r="K3394" s="26" t="s">
        <v>51</v>
      </c>
      <c r="L3394" s="26" t="s">
        <v>433</v>
      </c>
      <c r="M3394" s="26" t="s">
        <v>165</v>
      </c>
      <c r="N3394" s="26" t="s">
        <v>87</v>
      </c>
      <c r="O3394" s="26" t="s">
        <v>57</v>
      </c>
      <c r="P3394" s="26" t="s">
        <v>708</v>
      </c>
      <c r="Q3394" s="26" t="s">
        <v>64</v>
      </c>
      <c r="R3394" s="26" t="s">
        <v>54</v>
      </c>
      <c r="S3394" s="26" t="s">
        <v>531</v>
      </c>
      <c r="T3394" s="54">
        <v>7.5209999999999999</v>
      </c>
      <c r="U3394" s="36">
        <v>48919</v>
      </c>
      <c r="V3394" s="43">
        <v>0.03</v>
      </c>
      <c r="W3394" s="43">
        <v>2.87E-2</v>
      </c>
      <c r="X3394" s="26" t="s">
        <v>347</v>
      </c>
      <c r="Z3394" s="42">
        <v>1800000</v>
      </c>
      <c r="AA3394" s="42">
        <v>1</v>
      </c>
      <c r="AB3394" s="42">
        <v>105.85</v>
      </c>
      <c r="AC3394" s="42">
        <v>0</v>
      </c>
      <c r="AD3394" s="42">
        <v>1905.3</v>
      </c>
      <c r="AG3394" s="26" t="s">
        <v>15</v>
      </c>
      <c r="AH3394" s="43">
        <v>4.41197665E-4</v>
      </c>
      <c r="AI3394" s="43">
        <v>1.2683797159000001E-2</v>
      </c>
      <c r="AJ3394" s="43">
        <v>9.1617432207691286E-3</v>
      </c>
    </row>
    <row r="3395" spans="1:36" x14ac:dyDescent="0.2">
      <c r="A3395" s="26">
        <v>8700</v>
      </c>
      <c r="B3395" s="26">
        <v>14483</v>
      </c>
      <c r="C3395" s="26" t="s">
        <v>880</v>
      </c>
      <c r="D3395" s="26">
        <v>520000472</v>
      </c>
      <c r="E3395" s="26" t="s">
        <v>203</v>
      </c>
      <c r="F3395" s="26" t="s">
        <v>1449</v>
      </c>
      <c r="G3395" s="26" t="s">
        <v>1450</v>
      </c>
      <c r="H3395" s="26" t="s">
        <v>69</v>
      </c>
      <c r="I3395" s="26" t="s">
        <v>113</v>
      </c>
      <c r="J3395" s="26" t="s">
        <v>51</v>
      </c>
      <c r="K3395" s="26" t="s">
        <v>51</v>
      </c>
      <c r="L3395" s="26" t="s">
        <v>433</v>
      </c>
      <c r="M3395" s="26" t="s">
        <v>165</v>
      </c>
      <c r="N3395" s="26" t="s">
        <v>87</v>
      </c>
      <c r="O3395" s="26" t="s">
        <v>57</v>
      </c>
      <c r="P3395" s="26" t="s">
        <v>708</v>
      </c>
      <c r="Q3395" s="26" t="s">
        <v>64</v>
      </c>
      <c r="R3395" s="26" t="s">
        <v>54</v>
      </c>
      <c r="S3395" s="26" t="s">
        <v>531</v>
      </c>
      <c r="T3395" s="54">
        <v>10.375</v>
      </c>
      <c r="U3395" s="36">
        <v>50380</v>
      </c>
      <c r="V3395" s="43">
        <v>3.2000000000000001E-2</v>
      </c>
      <c r="W3395" s="43">
        <v>3.0300000000000001E-2</v>
      </c>
      <c r="X3395" s="26" t="s">
        <v>347</v>
      </c>
      <c r="Z3395" s="42">
        <v>1333000</v>
      </c>
      <c r="AA3395" s="42">
        <v>1</v>
      </c>
      <c r="AB3395" s="42">
        <v>106.74</v>
      </c>
      <c r="AC3395" s="42">
        <v>0</v>
      </c>
      <c r="AD3395" s="42">
        <v>1422.8442</v>
      </c>
      <c r="AG3395" s="26" t="s">
        <v>15</v>
      </c>
      <c r="AH3395" s="43">
        <v>2.7070095699999999E-4</v>
      </c>
      <c r="AI3395" s="43">
        <v>9.4720344419999998E-3</v>
      </c>
      <c r="AJ3395" s="43">
        <v>6.8418271157091653E-3</v>
      </c>
    </row>
    <row r="3396" spans="1:36" x14ac:dyDescent="0.2">
      <c r="A3396" s="26">
        <v>8700</v>
      </c>
      <c r="B3396" s="26">
        <v>14483</v>
      </c>
      <c r="C3396" s="26" t="s">
        <v>852</v>
      </c>
      <c r="D3396" s="26">
        <v>520032046</v>
      </c>
      <c r="E3396" s="26" t="s">
        <v>203</v>
      </c>
      <c r="F3396" s="26" t="s">
        <v>1451</v>
      </c>
      <c r="G3396" s="26" t="s">
        <v>1452</v>
      </c>
      <c r="H3396" s="26" t="s">
        <v>69</v>
      </c>
      <c r="I3396" s="26" t="s">
        <v>113</v>
      </c>
      <c r="J3396" s="26" t="s">
        <v>51</v>
      </c>
      <c r="K3396" s="26" t="s">
        <v>51</v>
      </c>
      <c r="L3396" s="26" t="s">
        <v>433</v>
      </c>
      <c r="M3396" s="26" t="s">
        <v>165</v>
      </c>
      <c r="N3396" s="26" t="s">
        <v>129</v>
      </c>
      <c r="O3396" s="26" t="s">
        <v>57</v>
      </c>
      <c r="P3396" s="26" t="s">
        <v>530</v>
      </c>
      <c r="Q3396" s="26" t="s">
        <v>59</v>
      </c>
      <c r="R3396" s="26" t="s">
        <v>54</v>
      </c>
      <c r="S3396" s="26" t="s">
        <v>531</v>
      </c>
      <c r="T3396" s="54">
        <v>4.165</v>
      </c>
      <c r="U3396" s="36">
        <v>48919</v>
      </c>
      <c r="V3396" s="43">
        <v>2.06E-2</v>
      </c>
      <c r="W3396" s="43">
        <v>2.3900000000000001E-2</v>
      </c>
      <c r="X3396" s="26" t="s">
        <v>347</v>
      </c>
      <c r="Z3396" s="42">
        <v>8100</v>
      </c>
      <c r="AA3396" s="42">
        <v>1</v>
      </c>
      <c r="AB3396" s="42">
        <v>104.29</v>
      </c>
      <c r="AC3396" s="42">
        <v>0</v>
      </c>
      <c r="AD3396" s="42">
        <v>8.4474900000000002</v>
      </c>
      <c r="AG3396" s="26" t="s">
        <v>15</v>
      </c>
      <c r="AH3396" s="43">
        <v>4.4997817605846099E-6</v>
      </c>
      <c r="AI3396" s="43">
        <v>5.6235894435754499E-5</v>
      </c>
      <c r="AJ3396" s="43">
        <v>4.0620235259547053E-5</v>
      </c>
    </row>
    <row r="3397" spans="1:36" x14ac:dyDescent="0.2">
      <c r="A3397" s="26">
        <v>8700</v>
      </c>
      <c r="B3397" s="26">
        <v>14483</v>
      </c>
      <c r="C3397" s="26" t="s">
        <v>1453</v>
      </c>
      <c r="D3397" s="26">
        <v>520042763</v>
      </c>
      <c r="E3397" s="26" t="s">
        <v>203</v>
      </c>
      <c r="F3397" s="26" t="s">
        <v>1454</v>
      </c>
      <c r="G3397" s="26" t="s">
        <v>1455</v>
      </c>
      <c r="H3397" s="26" t="s">
        <v>69</v>
      </c>
      <c r="I3397" s="26" t="s">
        <v>339</v>
      </c>
      <c r="J3397" s="26" t="s">
        <v>51</v>
      </c>
      <c r="K3397" s="26" t="s">
        <v>51</v>
      </c>
      <c r="L3397" s="26" t="s">
        <v>433</v>
      </c>
      <c r="M3397" s="26" t="s">
        <v>165</v>
      </c>
      <c r="N3397" s="26" t="s">
        <v>132</v>
      </c>
      <c r="O3397" s="26" t="s">
        <v>57</v>
      </c>
      <c r="P3397" s="26" t="s">
        <v>154</v>
      </c>
      <c r="Q3397" s="26" t="s">
        <v>154</v>
      </c>
      <c r="R3397" s="26" t="s">
        <v>54</v>
      </c>
      <c r="S3397" s="26" t="s">
        <v>531</v>
      </c>
      <c r="T3397" s="54">
        <v>3.2650000000000001</v>
      </c>
      <c r="U3397" s="36" t="s">
        <v>1042</v>
      </c>
      <c r="V3397" s="43">
        <v>4.8500000000000001E-2</v>
      </c>
      <c r="W3397" s="43">
        <v>3.0599999999999999E-2</v>
      </c>
      <c r="X3397" s="26" t="s">
        <v>347</v>
      </c>
      <c r="Z3397" s="42">
        <v>110000</v>
      </c>
      <c r="AA3397" s="42">
        <v>1</v>
      </c>
      <c r="AB3397" s="42">
        <v>106</v>
      </c>
      <c r="AC3397" s="42">
        <v>0</v>
      </c>
      <c r="AD3397" s="42">
        <v>116.6</v>
      </c>
      <c r="AG3397" s="26" t="s">
        <v>15</v>
      </c>
      <c r="AH3397" s="43">
        <v>3.6666666600000002E-4</v>
      </c>
      <c r="AI3397" s="43">
        <v>7.7621936100000005E-4</v>
      </c>
      <c r="AJ3397" s="43">
        <v>5.6067771980353772E-4</v>
      </c>
    </row>
    <row r="3398" spans="1:36" x14ac:dyDescent="0.2">
      <c r="A3398" s="26">
        <v>8700</v>
      </c>
      <c r="B3398" s="26">
        <v>14483</v>
      </c>
      <c r="C3398" s="26" t="s">
        <v>734</v>
      </c>
      <c r="D3398" s="26">
        <v>520042847</v>
      </c>
      <c r="E3398" s="26" t="s">
        <v>203</v>
      </c>
      <c r="F3398" s="26" t="s">
        <v>1456</v>
      </c>
      <c r="G3398" s="26" t="s">
        <v>1457</v>
      </c>
      <c r="H3398" s="26" t="s">
        <v>69</v>
      </c>
      <c r="I3398" s="26" t="s">
        <v>112</v>
      </c>
      <c r="J3398" s="26" t="s">
        <v>51</v>
      </c>
      <c r="K3398" s="26" t="s">
        <v>51</v>
      </c>
      <c r="L3398" s="26" t="s">
        <v>433</v>
      </c>
      <c r="M3398" s="26" t="s">
        <v>165</v>
      </c>
      <c r="N3398" s="26" t="s">
        <v>373</v>
      </c>
      <c r="O3398" s="26" t="s">
        <v>57</v>
      </c>
      <c r="P3398" s="26" t="s">
        <v>737</v>
      </c>
      <c r="Q3398" s="26" t="s">
        <v>59</v>
      </c>
      <c r="R3398" s="26" t="s">
        <v>54</v>
      </c>
      <c r="S3398" s="26" t="s">
        <v>531</v>
      </c>
      <c r="T3398" s="54">
        <v>3.677</v>
      </c>
      <c r="U3398" s="36" t="s">
        <v>1165</v>
      </c>
      <c r="V3398" s="43">
        <v>5.5E-2</v>
      </c>
      <c r="W3398" s="43">
        <v>5.5500000000000001E-2</v>
      </c>
      <c r="X3398" s="26" t="s">
        <v>347</v>
      </c>
      <c r="Z3398" s="42">
        <v>202470.84</v>
      </c>
      <c r="AA3398" s="42">
        <v>1</v>
      </c>
      <c r="AB3398" s="42">
        <v>100.11</v>
      </c>
      <c r="AC3398" s="42">
        <v>0</v>
      </c>
      <c r="AD3398" s="42">
        <v>202.69355999999999</v>
      </c>
      <c r="AG3398" s="26" t="s">
        <v>15</v>
      </c>
      <c r="AH3398" s="43">
        <v>3.9354217900000002E-4</v>
      </c>
      <c r="AI3398" s="43">
        <v>1.349353907E-3</v>
      </c>
      <c r="AJ3398" s="43">
        <v>9.7466349090618827E-4</v>
      </c>
    </row>
    <row r="3399" spans="1:36" x14ac:dyDescent="0.2">
      <c r="A3399" s="26">
        <v>8700</v>
      </c>
      <c r="B3399" s="26">
        <v>14483</v>
      </c>
      <c r="C3399" s="26" t="s">
        <v>734</v>
      </c>
      <c r="D3399" s="26">
        <v>520042847</v>
      </c>
      <c r="E3399" s="26" t="s">
        <v>203</v>
      </c>
      <c r="F3399" s="26" t="s">
        <v>1458</v>
      </c>
      <c r="G3399" s="26" t="s">
        <v>1459</v>
      </c>
      <c r="H3399" s="26" t="s">
        <v>69</v>
      </c>
      <c r="I3399" s="26" t="s">
        <v>113</v>
      </c>
      <c r="J3399" s="26" t="s">
        <v>51</v>
      </c>
      <c r="K3399" s="26" t="s">
        <v>51</v>
      </c>
      <c r="L3399" s="26" t="s">
        <v>433</v>
      </c>
      <c r="M3399" s="26" t="s">
        <v>165</v>
      </c>
      <c r="N3399" s="26" t="s">
        <v>373</v>
      </c>
      <c r="O3399" s="26" t="s">
        <v>57</v>
      </c>
      <c r="P3399" s="26" t="s">
        <v>737</v>
      </c>
      <c r="Q3399" s="26" t="s">
        <v>59</v>
      </c>
      <c r="R3399" s="26" t="s">
        <v>54</v>
      </c>
      <c r="S3399" s="26" t="s">
        <v>531</v>
      </c>
      <c r="T3399" s="54">
        <v>3.8450000000000002</v>
      </c>
      <c r="U3399" s="36" t="s">
        <v>1165</v>
      </c>
      <c r="V3399" s="43">
        <v>0.03</v>
      </c>
      <c r="W3399" s="43">
        <v>3.1899999999999998E-2</v>
      </c>
      <c r="X3399" s="26" t="s">
        <v>347</v>
      </c>
      <c r="Z3399" s="42">
        <v>229185</v>
      </c>
      <c r="AA3399" s="42">
        <v>1</v>
      </c>
      <c r="AB3399" s="42">
        <v>103.67</v>
      </c>
      <c r="AC3399" s="42">
        <v>0</v>
      </c>
      <c r="AD3399" s="42">
        <v>237.59609</v>
      </c>
      <c r="AG3399" s="26" t="s">
        <v>15</v>
      </c>
      <c r="AH3399" s="43">
        <v>3.90682352E-4</v>
      </c>
      <c r="AI3399" s="43">
        <v>1.581703989E-3</v>
      </c>
      <c r="AJ3399" s="43">
        <v>1.1424942879539976E-3</v>
      </c>
    </row>
    <row r="3400" spans="1:36" x14ac:dyDescent="0.2">
      <c r="A3400" s="26">
        <v>8700</v>
      </c>
      <c r="B3400" s="26">
        <v>14483</v>
      </c>
      <c r="C3400" s="26" t="s">
        <v>1460</v>
      </c>
      <c r="D3400" s="26">
        <v>1900288</v>
      </c>
      <c r="E3400" s="26" t="s">
        <v>204</v>
      </c>
      <c r="F3400" s="26" t="s">
        <v>1461</v>
      </c>
      <c r="G3400" s="26" t="s">
        <v>1462</v>
      </c>
      <c r="H3400" s="26" t="s">
        <v>69</v>
      </c>
      <c r="I3400" s="26" t="s">
        <v>112</v>
      </c>
      <c r="J3400" s="26" t="s">
        <v>51</v>
      </c>
      <c r="K3400" s="26" t="s">
        <v>167</v>
      </c>
      <c r="L3400" s="26" t="s">
        <v>433</v>
      </c>
      <c r="M3400" s="26" t="s">
        <v>165</v>
      </c>
      <c r="N3400" s="26" t="s">
        <v>358</v>
      </c>
      <c r="O3400" s="26" t="s">
        <v>57</v>
      </c>
      <c r="P3400" s="26" t="s">
        <v>728</v>
      </c>
      <c r="Q3400" s="26" t="s">
        <v>59</v>
      </c>
      <c r="R3400" s="26" t="s">
        <v>54</v>
      </c>
      <c r="S3400" s="26" t="s">
        <v>531</v>
      </c>
      <c r="T3400" s="54">
        <v>1.431</v>
      </c>
      <c r="U3400" s="36" t="s">
        <v>754</v>
      </c>
      <c r="V3400" s="43">
        <v>0.09</v>
      </c>
      <c r="W3400" s="43">
        <v>5.4399999999999997E-2</v>
      </c>
      <c r="X3400" s="26" t="s">
        <v>347</v>
      </c>
      <c r="Z3400" s="42">
        <v>63111.1</v>
      </c>
      <c r="AA3400" s="42">
        <v>1</v>
      </c>
      <c r="AB3400" s="42">
        <v>105.21</v>
      </c>
      <c r="AC3400" s="42">
        <v>0</v>
      </c>
      <c r="AD3400" s="42">
        <v>66.399190000000004</v>
      </c>
      <c r="AG3400" s="26" t="s">
        <v>15</v>
      </c>
      <c r="AH3400" s="43">
        <v>4.4444441600000002E-4</v>
      </c>
      <c r="AI3400" s="43">
        <v>4.4202690200000001E-4</v>
      </c>
      <c r="AJ3400" s="43">
        <v>3.1928427483706573E-4</v>
      </c>
    </row>
    <row r="3401" spans="1:36" x14ac:dyDescent="0.2">
      <c r="A3401" s="26">
        <v>8700</v>
      </c>
      <c r="B3401" s="26">
        <v>14483</v>
      </c>
      <c r="C3401" s="26" t="s">
        <v>1082</v>
      </c>
      <c r="D3401" s="26">
        <v>513432765</v>
      </c>
      <c r="E3401" s="26" t="s">
        <v>203</v>
      </c>
      <c r="F3401" s="26" t="s">
        <v>1463</v>
      </c>
      <c r="G3401" s="26" t="s">
        <v>1464</v>
      </c>
      <c r="H3401" s="26" t="s">
        <v>69</v>
      </c>
      <c r="I3401" s="26" t="s">
        <v>112</v>
      </c>
      <c r="J3401" s="26" t="s">
        <v>51</v>
      </c>
      <c r="K3401" s="26" t="s">
        <v>51</v>
      </c>
      <c r="L3401" s="26" t="s">
        <v>52</v>
      </c>
      <c r="M3401" s="26" t="s">
        <v>165</v>
      </c>
      <c r="N3401" s="26" t="s">
        <v>84</v>
      </c>
      <c r="O3401" s="26" t="s">
        <v>57</v>
      </c>
      <c r="P3401" s="26" t="s">
        <v>1085</v>
      </c>
      <c r="Q3401" s="26" t="s">
        <v>64</v>
      </c>
      <c r="R3401" s="26" t="s">
        <v>54</v>
      </c>
      <c r="S3401" s="26" t="s">
        <v>531</v>
      </c>
      <c r="T3401" s="54">
        <v>2.681</v>
      </c>
      <c r="U3401" s="36">
        <v>47125</v>
      </c>
      <c r="V3401" s="43">
        <v>0.08</v>
      </c>
      <c r="W3401" s="43">
        <v>6.1800000000000001E-2</v>
      </c>
      <c r="X3401" s="26" t="s">
        <v>347</v>
      </c>
      <c r="Z3401" s="42">
        <v>315000</v>
      </c>
      <c r="AA3401" s="42">
        <v>1</v>
      </c>
      <c r="AB3401" s="42">
        <v>104.9118</v>
      </c>
      <c r="AC3401" s="42">
        <v>0</v>
      </c>
      <c r="AD3401" s="42">
        <v>330.47217000000001</v>
      </c>
      <c r="AG3401" s="26" t="s">
        <v>15</v>
      </c>
      <c r="AH3401" s="43">
        <v>4.8368410660000003E-3</v>
      </c>
      <c r="AI3401" s="43">
        <v>2.1999905370000002E-3</v>
      </c>
      <c r="AJ3401" s="43">
        <v>1.5890941915448289E-3</v>
      </c>
    </row>
    <row r="3402" spans="1:36" x14ac:dyDescent="0.2">
      <c r="A3402" s="26">
        <v>8700</v>
      </c>
      <c r="B3402" s="26">
        <v>14483</v>
      </c>
      <c r="C3402" s="26" t="s">
        <v>1200</v>
      </c>
      <c r="D3402" s="26">
        <v>513754069</v>
      </c>
      <c r="E3402" s="26" t="s">
        <v>203</v>
      </c>
      <c r="F3402" s="26" t="s">
        <v>1465</v>
      </c>
      <c r="G3402" s="26" t="s">
        <v>1466</v>
      </c>
      <c r="H3402" s="26" t="s">
        <v>69</v>
      </c>
      <c r="I3402" s="26" t="s">
        <v>112</v>
      </c>
      <c r="J3402" s="26" t="s">
        <v>51</v>
      </c>
      <c r="K3402" s="26" t="s">
        <v>51</v>
      </c>
      <c r="L3402" s="26" t="s">
        <v>433</v>
      </c>
      <c r="M3402" s="26" t="s">
        <v>165</v>
      </c>
      <c r="N3402" s="26" t="s">
        <v>141</v>
      </c>
      <c r="O3402" s="26" t="s">
        <v>57</v>
      </c>
      <c r="P3402" s="26" t="s">
        <v>733</v>
      </c>
      <c r="Q3402" s="26" t="s">
        <v>59</v>
      </c>
      <c r="R3402" s="26" t="s">
        <v>54</v>
      </c>
      <c r="S3402" s="26" t="s">
        <v>531</v>
      </c>
      <c r="T3402" s="54">
        <v>7.4619999999999997</v>
      </c>
      <c r="U3402" s="36" t="s">
        <v>1467</v>
      </c>
      <c r="V3402" s="43">
        <v>5.3100000000000001E-2</v>
      </c>
      <c r="W3402" s="43">
        <v>5.45E-2</v>
      </c>
      <c r="X3402" s="26" t="s">
        <v>347</v>
      </c>
      <c r="Z3402" s="42">
        <v>1169000</v>
      </c>
      <c r="AA3402" s="42">
        <v>1</v>
      </c>
      <c r="AB3402" s="42">
        <v>101.71</v>
      </c>
      <c r="AC3402" s="42">
        <v>0</v>
      </c>
      <c r="AD3402" s="42">
        <v>1188.9899</v>
      </c>
      <c r="AG3402" s="26" t="s">
        <v>15</v>
      </c>
      <c r="AH3402" s="43">
        <v>9.1802862299999999E-4</v>
      </c>
      <c r="AI3402" s="43">
        <v>7.9152399699999997E-3</v>
      </c>
      <c r="AJ3402" s="43">
        <v>5.7173254374051144E-3</v>
      </c>
    </row>
    <row r="3403" spans="1:36" x14ac:dyDescent="0.2">
      <c r="A3403" s="26">
        <v>8700</v>
      </c>
      <c r="B3403" s="26">
        <v>14483</v>
      </c>
      <c r="C3403" s="26" t="s">
        <v>1197</v>
      </c>
      <c r="D3403" s="26">
        <v>514599943</v>
      </c>
      <c r="E3403" s="26" t="s">
        <v>203</v>
      </c>
      <c r="F3403" s="26" t="s">
        <v>1470</v>
      </c>
      <c r="G3403" s="26" t="s">
        <v>1471</v>
      </c>
      <c r="H3403" s="26" t="s">
        <v>69</v>
      </c>
      <c r="I3403" s="26" t="s">
        <v>112</v>
      </c>
      <c r="J3403" s="26" t="s">
        <v>51</v>
      </c>
      <c r="K3403" s="26" t="s">
        <v>51</v>
      </c>
      <c r="L3403" s="26" t="s">
        <v>433</v>
      </c>
      <c r="M3403" s="26" t="s">
        <v>165</v>
      </c>
      <c r="N3403" s="26" t="s">
        <v>353</v>
      </c>
      <c r="O3403" s="26" t="s">
        <v>57</v>
      </c>
      <c r="P3403" s="26" t="s">
        <v>1051</v>
      </c>
      <c r="Q3403" s="26" t="s">
        <v>64</v>
      </c>
      <c r="R3403" s="26" t="s">
        <v>54</v>
      </c>
      <c r="S3403" s="26" t="s">
        <v>531</v>
      </c>
      <c r="T3403" s="54">
        <v>3.4910000000000001</v>
      </c>
      <c r="U3403" s="36" t="s">
        <v>1165</v>
      </c>
      <c r="V3403" s="43">
        <v>6.9500000000000006E-2</v>
      </c>
      <c r="W3403" s="43">
        <v>5.6599999999999998E-2</v>
      </c>
      <c r="X3403" s="26" t="s">
        <v>347</v>
      </c>
      <c r="Z3403" s="42">
        <v>582000</v>
      </c>
      <c r="AA3403" s="42">
        <v>1</v>
      </c>
      <c r="AB3403" s="42">
        <v>104.73</v>
      </c>
      <c r="AC3403" s="42">
        <v>0</v>
      </c>
      <c r="AD3403" s="42">
        <v>609.52859999999998</v>
      </c>
      <c r="AG3403" s="26" t="s">
        <v>15</v>
      </c>
      <c r="AH3403" s="43">
        <v>1.041236172E-3</v>
      </c>
      <c r="AI3403" s="43">
        <v>4.0577006899999999E-3</v>
      </c>
      <c r="AJ3403" s="43">
        <v>2.9309528782422178E-3</v>
      </c>
    </row>
    <row r="3404" spans="1:36" x14ac:dyDescent="0.2">
      <c r="A3404" s="26">
        <v>8700</v>
      </c>
      <c r="B3404" s="26">
        <v>14483</v>
      </c>
      <c r="C3404" s="26" t="s">
        <v>834</v>
      </c>
      <c r="D3404" s="26">
        <v>512623950</v>
      </c>
      <c r="E3404" s="26" t="s">
        <v>203</v>
      </c>
      <c r="F3404" s="26" t="s">
        <v>835</v>
      </c>
      <c r="G3404" s="26" t="s">
        <v>836</v>
      </c>
      <c r="H3404" s="26" t="s">
        <v>69</v>
      </c>
      <c r="I3404" s="26" t="s">
        <v>339</v>
      </c>
      <c r="J3404" s="26" t="s">
        <v>51</v>
      </c>
      <c r="K3404" s="26" t="s">
        <v>51</v>
      </c>
      <c r="L3404" s="26" t="s">
        <v>433</v>
      </c>
      <c r="M3404" s="26" t="s">
        <v>165</v>
      </c>
      <c r="N3404" s="26" t="s">
        <v>136</v>
      </c>
      <c r="O3404" s="26" t="s">
        <v>57</v>
      </c>
      <c r="P3404" s="26" t="s">
        <v>154</v>
      </c>
      <c r="Q3404" s="26" t="s">
        <v>154</v>
      </c>
      <c r="R3404" s="26" t="s">
        <v>54</v>
      </c>
      <c r="S3404" s="26" t="s">
        <v>531</v>
      </c>
      <c r="T3404" s="54">
        <v>1.45</v>
      </c>
      <c r="U3404" s="36" t="s">
        <v>754</v>
      </c>
      <c r="V3404" s="43">
        <v>6.6000000000000003E-2</v>
      </c>
      <c r="W3404" s="43">
        <v>7.1800000000000003E-2</v>
      </c>
      <c r="X3404" s="26" t="s">
        <v>347</v>
      </c>
      <c r="Z3404" s="42">
        <v>45000</v>
      </c>
      <c r="AA3404" s="42">
        <v>1</v>
      </c>
      <c r="AB3404" s="42">
        <v>99.39</v>
      </c>
      <c r="AC3404" s="42">
        <v>0</v>
      </c>
      <c r="AD3404" s="42">
        <v>44.725499999999997</v>
      </c>
      <c r="AG3404" s="26" t="s">
        <v>15</v>
      </c>
      <c r="AH3404" s="43">
        <v>2.8499050029999998E-3</v>
      </c>
      <c r="AI3404" s="43">
        <v>2.97742701E-4</v>
      </c>
      <c r="AJ3404" s="43">
        <v>2.1506510597832869E-4</v>
      </c>
    </row>
    <row r="3405" spans="1:36" x14ac:dyDescent="0.2">
      <c r="A3405" s="26">
        <v>8700</v>
      </c>
      <c r="B3405" s="26">
        <v>14483</v>
      </c>
      <c r="C3405" s="26" t="s">
        <v>1287</v>
      </c>
      <c r="D3405" s="26">
        <v>514625094</v>
      </c>
      <c r="E3405" s="26" t="s">
        <v>203</v>
      </c>
      <c r="F3405" s="26" t="s">
        <v>1476</v>
      </c>
      <c r="G3405" s="26" t="s">
        <v>1477</v>
      </c>
      <c r="H3405" s="26" t="s">
        <v>69</v>
      </c>
      <c r="I3405" s="26" t="s">
        <v>112</v>
      </c>
      <c r="J3405" s="26" t="s">
        <v>51</v>
      </c>
      <c r="K3405" s="26" t="s">
        <v>51</v>
      </c>
      <c r="L3405" s="26" t="s">
        <v>433</v>
      </c>
      <c r="M3405" s="26" t="s">
        <v>165</v>
      </c>
      <c r="N3405" s="26" t="s">
        <v>84</v>
      </c>
      <c r="O3405" s="26" t="s">
        <v>57</v>
      </c>
      <c r="P3405" s="26" t="s">
        <v>154</v>
      </c>
      <c r="Q3405" s="26" t="s">
        <v>154</v>
      </c>
      <c r="R3405" s="26" t="s">
        <v>54</v>
      </c>
      <c r="S3405" s="26" t="s">
        <v>531</v>
      </c>
      <c r="T3405" s="54">
        <v>1.355</v>
      </c>
      <c r="U3405" s="36">
        <v>46149</v>
      </c>
      <c r="V3405" s="43">
        <v>8.8900000000000007E-2</v>
      </c>
      <c r="W3405" s="43">
        <v>6.9199999999999998E-2</v>
      </c>
      <c r="X3405" s="26" t="s">
        <v>347</v>
      </c>
      <c r="Z3405" s="42">
        <v>239000</v>
      </c>
      <c r="AA3405" s="42">
        <v>1</v>
      </c>
      <c r="AB3405" s="42">
        <v>102.69</v>
      </c>
      <c r="AC3405" s="42">
        <v>10.62355</v>
      </c>
      <c r="AD3405" s="42">
        <v>256.05265000000003</v>
      </c>
      <c r="AG3405" s="26" t="s">
        <v>15</v>
      </c>
      <c r="AH3405" s="43">
        <v>2.0782608690000002E-3</v>
      </c>
      <c r="AI3405" s="43">
        <v>1.7045713919999999E-3</v>
      </c>
      <c r="AJ3405" s="43">
        <v>1.2312437045596339E-3</v>
      </c>
    </row>
    <row r="3406" spans="1:36" x14ac:dyDescent="0.2">
      <c r="A3406" s="26">
        <v>8700</v>
      </c>
      <c r="B3406" s="26">
        <v>14483</v>
      </c>
      <c r="C3406" s="26" t="s">
        <v>1478</v>
      </c>
      <c r="D3406" s="26">
        <v>520038605</v>
      </c>
      <c r="E3406" s="26" t="s">
        <v>203</v>
      </c>
      <c r="F3406" s="26" t="s">
        <v>1479</v>
      </c>
      <c r="G3406" s="26" t="s">
        <v>1480</v>
      </c>
      <c r="H3406" s="26" t="s">
        <v>69</v>
      </c>
      <c r="I3406" s="26" t="s">
        <v>112</v>
      </c>
      <c r="J3406" s="26" t="s">
        <v>51</v>
      </c>
      <c r="K3406" s="26" t="s">
        <v>51</v>
      </c>
      <c r="L3406" s="26" t="s">
        <v>433</v>
      </c>
      <c r="M3406" s="26" t="s">
        <v>165</v>
      </c>
      <c r="N3406" s="26" t="s">
        <v>84</v>
      </c>
      <c r="O3406" s="26" t="s">
        <v>57</v>
      </c>
      <c r="P3406" s="26" t="s">
        <v>1051</v>
      </c>
      <c r="Q3406" s="26" t="s">
        <v>64</v>
      </c>
      <c r="R3406" s="26" t="s">
        <v>54</v>
      </c>
      <c r="S3406" s="26" t="s">
        <v>531</v>
      </c>
      <c r="T3406" s="54">
        <v>1.462</v>
      </c>
      <c r="U3406" s="36" t="s">
        <v>827</v>
      </c>
      <c r="V3406" s="43">
        <v>3.4700000000000002E-2</v>
      </c>
      <c r="W3406" s="43">
        <v>5.5300000000000002E-2</v>
      </c>
      <c r="X3406" s="26" t="s">
        <v>347</v>
      </c>
      <c r="Z3406" s="42">
        <v>349298.4</v>
      </c>
      <c r="AA3406" s="42">
        <v>1</v>
      </c>
      <c r="AB3406" s="42">
        <v>97.2</v>
      </c>
      <c r="AC3406" s="42">
        <v>0</v>
      </c>
      <c r="AD3406" s="42">
        <v>339.51803999999998</v>
      </c>
      <c r="AG3406" s="26" t="s">
        <v>15</v>
      </c>
      <c r="AH3406" s="43">
        <v>3.4935010379999998E-3</v>
      </c>
      <c r="AI3406" s="43">
        <v>2.2602099149999998E-3</v>
      </c>
      <c r="AJ3406" s="43">
        <v>1.632591771006572E-3</v>
      </c>
    </row>
    <row r="3407" spans="1:36" x14ac:dyDescent="0.2">
      <c r="A3407" s="26">
        <v>8700</v>
      </c>
      <c r="B3407" s="26">
        <v>14483</v>
      </c>
      <c r="C3407" s="26" t="s">
        <v>1074</v>
      </c>
      <c r="D3407" s="26">
        <v>1905761</v>
      </c>
      <c r="E3407" s="26" t="s">
        <v>204</v>
      </c>
      <c r="F3407" s="26" t="s">
        <v>1481</v>
      </c>
      <c r="G3407" s="26" t="s">
        <v>1482</v>
      </c>
      <c r="H3407" s="26" t="s">
        <v>69</v>
      </c>
      <c r="I3407" s="26" t="s">
        <v>112</v>
      </c>
      <c r="J3407" s="26" t="s">
        <v>51</v>
      </c>
      <c r="K3407" s="26" t="s">
        <v>167</v>
      </c>
      <c r="L3407" s="26" t="s">
        <v>433</v>
      </c>
      <c r="M3407" s="26" t="s">
        <v>165</v>
      </c>
      <c r="N3407" s="26" t="s">
        <v>358</v>
      </c>
      <c r="O3407" s="26" t="s">
        <v>57</v>
      </c>
      <c r="P3407" s="26" t="s">
        <v>728</v>
      </c>
      <c r="Q3407" s="26" t="s">
        <v>59</v>
      </c>
      <c r="R3407" s="26" t="s">
        <v>54</v>
      </c>
      <c r="S3407" s="26" t="s">
        <v>531</v>
      </c>
      <c r="T3407" s="54">
        <v>2.2650000000000001</v>
      </c>
      <c r="U3407" s="36" t="s">
        <v>1483</v>
      </c>
      <c r="V3407" s="43">
        <v>6.3500000000000001E-2</v>
      </c>
      <c r="W3407" s="43">
        <v>5.5199999999999999E-2</v>
      </c>
      <c r="X3407" s="26" t="s">
        <v>347</v>
      </c>
      <c r="Z3407" s="42">
        <v>352000</v>
      </c>
      <c r="AA3407" s="42">
        <v>1</v>
      </c>
      <c r="AB3407" s="42">
        <v>102.06</v>
      </c>
      <c r="AC3407" s="42">
        <v>0</v>
      </c>
      <c r="AD3407" s="42">
        <v>359.25119999999998</v>
      </c>
      <c r="AG3407" s="26" t="s">
        <v>15</v>
      </c>
      <c r="AH3407" s="43">
        <v>8.5853658499999996E-4</v>
      </c>
      <c r="AI3407" s="43">
        <v>2.3915757879999998E-3</v>
      </c>
      <c r="AJ3407" s="43">
        <v>1.7274797911894055E-3</v>
      </c>
    </row>
    <row r="3408" spans="1:36" x14ac:dyDescent="0.2">
      <c r="A3408" s="26">
        <v>8700</v>
      </c>
      <c r="B3408" s="26">
        <v>14483</v>
      </c>
      <c r="C3408" s="26" t="s">
        <v>1484</v>
      </c>
      <c r="D3408" s="26">
        <v>520040304</v>
      </c>
      <c r="E3408" s="26" t="s">
        <v>203</v>
      </c>
      <c r="F3408" s="26" t="s">
        <v>1485</v>
      </c>
      <c r="G3408" s="26" t="s">
        <v>1486</v>
      </c>
      <c r="H3408" s="26" t="s">
        <v>69</v>
      </c>
      <c r="I3408" s="26" t="s">
        <v>112</v>
      </c>
      <c r="J3408" s="26" t="s">
        <v>51</v>
      </c>
      <c r="K3408" s="26" t="s">
        <v>51</v>
      </c>
      <c r="L3408" s="26" t="s">
        <v>52</v>
      </c>
      <c r="M3408" s="26" t="s">
        <v>165</v>
      </c>
      <c r="N3408" s="26" t="s">
        <v>84</v>
      </c>
      <c r="O3408" s="26" t="s">
        <v>57</v>
      </c>
      <c r="P3408" s="26" t="s">
        <v>154</v>
      </c>
      <c r="Q3408" s="26" t="s">
        <v>154</v>
      </c>
      <c r="R3408" s="26" t="s">
        <v>54</v>
      </c>
      <c r="S3408" s="26" t="s">
        <v>531</v>
      </c>
      <c r="T3408" s="54">
        <v>3.0179999999999998</v>
      </c>
      <c r="U3408" s="36" t="s">
        <v>1042</v>
      </c>
      <c r="V3408" s="43">
        <v>3.6400000000000002E-2</v>
      </c>
      <c r="W3408" s="43">
        <v>2.4899999999999999E-2</v>
      </c>
      <c r="X3408" s="26" t="s">
        <v>347</v>
      </c>
      <c r="Z3408" s="42">
        <v>195000</v>
      </c>
      <c r="AA3408" s="42">
        <v>1</v>
      </c>
      <c r="AB3408" s="42">
        <v>103.48099999999999</v>
      </c>
      <c r="AC3408" s="42">
        <v>0</v>
      </c>
      <c r="AD3408" s="42">
        <v>201.78795</v>
      </c>
      <c r="AG3408" s="26" t="s">
        <v>15</v>
      </c>
      <c r="AH3408" s="43">
        <v>1.2423229221E-2</v>
      </c>
      <c r="AI3408" s="43">
        <v>1.343325159E-3</v>
      </c>
      <c r="AJ3408" s="43">
        <v>9.7030881380643448E-4</v>
      </c>
    </row>
    <row r="3409" spans="1:36" x14ac:dyDescent="0.2">
      <c r="A3409" s="26">
        <v>8700</v>
      </c>
      <c r="B3409" s="26">
        <v>14483</v>
      </c>
      <c r="C3409" s="26" t="s">
        <v>1484</v>
      </c>
      <c r="D3409" s="26">
        <v>520040304</v>
      </c>
      <c r="E3409" s="26" t="s">
        <v>203</v>
      </c>
      <c r="F3409" s="26" t="s">
        <v>1485</v>
      </c>
      <c r="G3409" s="26" t="s">
        <v>1486</v>
      </c>
      <c r="H3409" s="26" t="s">
        <v>69</v>
      </c>
      <c r="I3409" s="26" t="s">
        <v>112</v>
      </c>
      <c r="J3409" s="26" t="s">
        <v>51</v>
      </c>
      <c r="K3409" s="26" t="s">
        <v>51</v>
      </c>
      <c r="L3409" s="26" t="s">
        <v>433</v>
      </c>
      <c r="M3409" s="26" t="s">
        <v>165</v>
      </c>
      <c r="N3409" s="26" t="s">
        <v>84</v>
      </c>
      <c r="O3409" s="26" t="s">
        <v>57</v>
      </c>
      <c r="P3409" s="26" t="s">
        <v>154</v>
      </c>
      <c r="Q3409" s="26" t="s">
        <v>154</v>
      </c>
      <c r="R3409" s="26" t="s">
        <v>54</v>
      </c>
      <c r="S3409" s="26" t="s">
        <v>531</v>
      </c>
      <c r="T3409" s="54">
        <v>2.7730000000000001</v>
      </c>
      <c r="U3409" s="36" t="s">
        <v>1042</v>
      </c>
      <c r="V3409" s="43">
        <v>7.7499999999999999E-2</v>
      </c>
      <c r="W3409" s="43">
        <v>6.2700000000000006E-2</v>
      </c>
      <c r="X3409" s="26" t="s">
        <v>347</v>
      </c>
      <c r="Z3409" s="42">
        <v>227500</v>
      </c>
      <c r="AA3409" s="42">
        <v>1</v>
      </c>
      <c r="AB3409" s="42">
        <v>104.33</v>
      </c>
      <c r="AC3409" s="42">
        <v>0</v>
      </c>
      <c r="AD3409" s="42">
        <v>237.35075000000001</v>
      </c>
      <c r="AG3409" s="26" t="s">
        <v>15</v>
      </c>
      <c r="AH3409" s="43">
        <v>2.0495495489999999E-3</v>
      </c>
      <c r="AI3409" s="43">
        <v>1.5800707329999999E-3</v>
      </c>
      <c r="AJ3409" s="43">
        <v>1.1413145566351588E-3</v>
      </c>
    </row>
    <row r="3410" spans="1:36" x14ac:dyDescent="0.2">
      <c r="A3410" s="26">
        <v>8700</v>
      </c>
      <c r="B3410" s="26">
        <v>14483</v>
      </c>
      <c r="C3410" s="26" t="s">
        <v>1006</v>
      </c>
      <c r="D3410" s="26">
        <v>515328250</v>
      </c>
      <c r="E3410" s="26" t="s">
        <v>203</v>
      </c>
      <c r="F3410" s="26" t="s">
        <v>1487</v>
      </c>
      <c r="G3410" s="26" t="s">
        <v>1488</v>
      </c>
      <c r="H3410" s="26" t="s">
        <v>69</v>
      </c>
      <c r="I3410" s="26" t="s">
        <v>112</v>
      </c>
      <c r="J3410" s="26" t="s">
        <v>51</v>
      </c>
      <c r="K3410" s="26" t="s">
        <v>51</v>
      </c>
      <c r="L3410" s="26" t="s">
        <v>433</v>
      </c>
      <c r="M3410" s="26" t="s">
        <v>165</v>
      </c>
      <c r="N3410" s="26" t="s">
        <v>358</v>
      </c>
      <c r="O3410" s="26" t="s">
        <v>57</v>
      </c>
      <c r="P3410" s="26" t="s">
        <v>750</v>
      </c>
      <c r="Q3410" s="26" t="s">
        <v>64</v>
      </c>
      <c r="R3410" s="26" t="s">
        <v>54</v>
      </c>
      <c r="S3410" s="26" t="s">
        <v>531</v>
      </c>
      <c r="T3410" s="54">
        <v>3.1850000000000001</v>
      </c>
      <c r="U3410" s="36">
        <v>47125</v>
      </c>
      <c r="V3410" s="43">
        <v>6.3700000000000007E-2</v>
      </c>
      <c r="W3410" s="43">
        <v>5.3999999999999999E-2</v>
      </c>
      <c r="X3410" s="26" t="s">
        <v>347</v>
      </c>
      <c r="Z3410" s="42">
        <v>445000</v>
      </c>
      <c r="AA3410" s="42">
        <v>1</v>
      </c>
      <c r="AB3410" s="42">
        <v>103.28</v>
      </c>
      <c r="AC3410" s="42">
        <v>0</v>
      </c>
      <c r="AD3410" s="42">
        <v>459.596</v>
      </c>
      <c r="AG3410" s="26" t="s">
        <v>15</v>
      </c>
      <c r="AH3410" s="43">
        <v>1.0675251639999999E-3</v>
      </c>
      <c r="AI3410" s="43">
        <v>3.0595824479999999E-3</v>
      </c>
      <c r="AJ3410" s="43">
        <v>2.2099934589264727E-3</v>
      </c>
    </row>
    <row r="3411" spans="1:36" x14ac:dyDescent="0.2">
      <c r="A3411" s="26">
        <v>8700</v>
      </c>
      <c r="B3411" s="26">
        <v>14483</v>
      </c>
      <c r="C3411" s="26" t="s">
        <v>1249</v>
      </c>
      <c r="D3411" s="26">
        <v>513937714</v>
      </c>
      <c r="E3411" s="26" t="s">
        <v>203</v>
      </c>
      <c r="F3411" s="26" t="s">
        <v>1489</v>
      </c>
      <c r="G3411" s="26" t="s">
        <v>1490</v>
      </c>
      <c r="H3411" s="26" t="s">
        <v>69</v>
      </c>
      <c r="I3411" s="26" t="s">
        <v>112</v>
      </c>
      <c r="J3411" s="26" t="s">
        <v>51</v>
      </c>
      <c r="K3411" s="26" t="s">
        <v>51</v>
      </c>
      <c r="L3411" s="26" t="s">
        <v>433</v>
      </c>
      <c r="M3411" s="26" t="s">
        <v>165</v>
      </c>
      <c r="N3411" s="26" t="s">
        <v>141</v>
      </c>
      <c r="O3411" s="26" t="s">
        <v>57</v>
      </c>
      <c r="P3411" s="26" t="s">
        <v>742</v>
      </c>
      <c r="Q3411" s="26" t="s">
        <v>64</v>
      </c>
      <c r="R3411" s="26" t="s">
        <v>54</v>
      </c>
      <c r="S3411" s="26" t="s">
        <v>531</v>
      </c>
      <c r="T3411" s="54">
        <v>6.9619999999999997</v>
      </c>
      <c r="U3411" s="36">
        <v>49681</v>
      </c>
      <c r="V3411" s="43">
        <v>5.28E-2</v>
      </c>
      <c r="W3411" s="43">
        <v>5.28E-2</v>
      </c>
      <c r="X3411" s="26" t="s">
        <v>347</v>
      </c>
      <c r="Z3411" s="42">
        <v>312000</v>
      </c>
      <c r="AA3411" s="42">
        <v>1</v>
      </c>
      <c r="AB3411" s="42">
        <v>100.48</v>
      </c>
      <c r="AC3411" s="42">
        <v>8.2368000000000006</v>
      </c>
      <c r="AD3411" s="42">
        <v>321.73439999999999</v>
      </c>
      <c r="AG3411" s="26" t="s">
        <v>15</v>
      </c>
      <c r="AH3411" s="43">
        <v>1.0399999999999999E-3</v>
      </c>
      <c r="AI3411" s="43">
        <v>2.1418222159999998E-3</v>
      </c>
      <c r="AJ3411" s="43">
        <v>1.5470781284250368E-3</v>
      </c>
    </row>
    <row r="3412" spans="1:36" x14ac:dyDescent="0.2">
      <c r="A3412" s="26">
        <v>8700</v>
      </c>
      <c r="B3412" s="26">
        <v>14483</v>
      </c>
      <c r="C3412" s="26" t="s">
        <v>1491</v>
      </c>
      <c r="D3412" s="26">
        <v>513775163</v>
      </c>
      <c r="E3412" s="26" t="s">
        <v>203</v>
      </c>
      <c r="F3412" s="26" t="s">
        <v>1492</v>
      </c>
      <c r="G3412" s="26" t="s">
        <v>1493</v>
      </c>
      <c r="H3412" s="26" t="s">
        <v>69</v>
      </c>
      <c r="I3412" s="26" t="s">
        <v>112</v>
      </c>
      <c r="J3412" s="26" t="s">
        <v>51</v>
      </c>
      <c r="K3412" s="26" t="s">
        <v>51</v>
      </c>
      <c r="L3412" s="26" t="s">
        <v>433</v>
      </c>
      <c r="M3412" s="26" t="s">
        <v>165</v>
      </c>
      <c r="N3412" s="26" t="s">
        <v>87</v>
      </c>
      <c r="O3412" s="26" t="s">
        <v>57</v>
      </c>
      <c r="P3412" s="26" t="s">
        <v>1051</v>
      </c>
      <c r="Q3412" s="26" t="s">
        <v>64</v>
      </c>
      <c r="R3412" s="26" t="s">
        <v>54</v>
      </c>
      <c r="S3412" s="26" t="s">
        <v>531</v>
      </c>
      <c r="T3412" s="54">
        <v>2.8690000000000002</v>
      </c>
      <c r="U3412" s="36" t="s">
        <v>1441</v>
      </c>
      <c r="V3412" s="43">
        <v>7.2499999999999995E-2</v>
      </c>
      <c r="W3412" s="43">
        <v>5.6099999999999997E-2</v>
      </c>
      <c r="X3412" s="26" t="s">
        <v>347</v>
      </c>
      <c r="Z3412" s="42">
        <v>260100</v>
      </c>
      <c r="AA3412" s="42">
        <v>1</v>
      </c>
      <c r="AB3412" s="42">
        <v>106.14</v>
      </c>
      <c r="AC3412" s="42">
        <v>0</v>
      </c>
      <c r="AD3412" s="42">
        <v>276.07013999999998</v>
      </c>
      <c r="AG3412" s="26" t="s">
        <v>15</v>
      </c>
      <c r="AH3412" s="43">
        <v>3.6125000000000003E-4</v>
      </c>
      <c r="AI3412" s="43">
        <v>1.837830083E-3</v>
      </c>
      <c r="AJ3412" s="43">
        <v>1.3274989416899091E-3</v>
      </c>
    </row>
    <row r="3413" spans="1:36" x14ac:dyDescent="0.2">
      <c r="A3413" s="26">
        <v>8700</v>
      </c>
      <c r="B3413" s="26">
        <v>14483</v>
      </c>
      <c r="C3413" s="26" t="s">
        <v>713</v>
      </c>
      <c r="D3413" s="26">
        <v>510560188</v>
      </c>
      <c r="E3413" s="26" t="s">
        <v>203</v>
      </c>
      <c r="F3413" s="26" t="s">
        <v>2325</v>
      </c>
      <c r="G3413" s="26" t="s">
        <v>2326</v>
      </c>
      <c r="H3413" s="26" t="s">
        <v>69</v>
      </c>
      <c r="I3413" s="26" t="s">
        <v>113</v>
      </c>
      <c r="J3413" s="26" t="s">
        <v>51</v>
      </c>
      <c r="K3413" s="26" t="s">
        <v>51</v>
      </c>
      <c r="L3413" s="26" t="s">
        <v>433</v>
      </c>
      <c r="M3413" s="26" t="s">
        <v>165</v>
      </c>
      <c r="N3413" s="26" t="s">
        <v>358</v>
      </c>
      <c r="O3413" s="26" t="s">
        <v>57</v>
      </c>
      <c r="P3413" s="26" t="s">
        <v>750</v>
      </c>
      <c r="Q3413" s="26" t="s">
        <v>64</v>
      </c>
      <c r="R3413" s="26" t="s">
        <v>54</v>
      </c>
      <c r="S3413" s="26" t="s">
        <v>531</v>
      </c>
      <c r="T3413" s="54">
        <v>3.1739999999999999</v>
      </c>
      <c r="U3413" s="36" t="s">
        <v>2209</v>
      </c>
      <c r="V3413" s="43">
        <v>0.04</v>
      </c>
      <c r="W3413" s="43">
        <v>3.04E-2</v>
      </c>
      <c r="X3413" s="26" t="s">
        <v>347</v>
      </c>
      <c r="Z3413" s="42">
        <v>480000</v>
      </c>
      <c r="AA3413" s="42">
        <v>1</v>
      </c>
      <c r="AB3413" s="42">
        <v>108.15</v>
      </c>
      <c r="AC3413" s="42">
        <v>0</v>
      </c>
      <c r="AD3413" s="42">
        <v>519.12</v>
      </c>
      <c r="AG3413" s="26" t="s">
        <v>15</v>
      </c>
      <c r="AH3413" s="43">
        <v>1.5165445530000001E-3</v>
      </c>
      <c r="AI3413" s="43">
        <v>3.455840435E-3</v>
      </c>
      <c r="AJ3413" s="43">
        <v>2.4962179923191464E-3</v>
      </c>
    </row>
    <row r="3414" spans="1:36" x14ac:dyDescent="0.2">
      <c r="A3414" s="26">
        <v>8700</v>
      </c>
      <c r="B3414" s="26">
        <v>14483</v>
      </c>
      <c r="C3414" s="26" t="s">
        <v>1496</v>
      </c>
      <c r="D3414" s="26">
        <v>512781386</v>
      </c>
      <c r="E3414" s="26" t="s">
        <v>203</v>
      </c>
      <c r="F3414" s="26" t="s">
        <v>1497</v>
      </c>
      <c r="G3414" s="26" t="s">
        <v>1498</v>
      </c>
      <c r="H3414" s="26" t="s">
        <v>69</v>
      </c>
      <c r="I3414" s="26" t="s">
        <v>339</v>
      </c>
      <c r="J3414" s="26" t="s">
        <v>51</v>
      </c>
      <c r="K3414" s="26" t="s">
        <v>51</v>
      </c>
      <c r="L3414" s="26" t="s">
        <v>433</v>
      </c>
      <c r="M3414" s="26" t="s">
        <v>165</v>
      </c>
      <c r="N3414" s="26" t="s">
        <v>84</v>
      </c>
      <c r="O3414" s="26" t="s">
        <v>57</v>
      </c>
      <c r="P3414" s="26" t="s">
        <v>154</v>
      </c>
      <c r="Q3414" s="26" t="s">
        <v>154</v>
      </c>
      <c r="R3414" s="26" t="s">
        <v>54</v>
      </c>
      <c r="S3414" s="26" t="s">
        <v>531</v>
      </c>
      <c r="T3414" s="54">
        <v>3.3889999999999998</v>
      </c>
      <c r="U3414" s="36">
        <v>46762</v>
      </c>
      <c r="V3414" s="43">
        <v>7.0000000000000007E-2</v>
      </c>
      <c r="W3414" s="43">
        <v>-3.0700000000000002E-2</v>
      </c>
      <c r="X3414" s="26" t="s">
        <v>347</v>
      </c>
      <c r="Z3414" s="42">
        <v>461000</v>
      </c>
      <c r="AA3414" s="42">
        <v>1</v>
      </c>
      <c r="AB3414" s="42">
        <v>142.19999999999999</v>
      </c>
      <c r="AC3414" s="42">
        <v>0</v>
      </c>
      <c r="AD3414" s="42">
        <v>655.54200000000003</v>
      </c>
      <c r="AG3414" s="26" t="s">
        <v>15</v>
      </c>
      <c r="AH3414" s="43">
        <v>9.2259566460000005E-3</v>
      </c>
      <c r="AI3414" s="43">
        <v>4.3640170869999996E-3</v>
      </c>
      <c r="AJ3414" s="43">
        <v>3.1522109244892858E-3</v>
      </c>
    </row>
    <row r="3415" spans="1:36" x14ac:dyDescent="0.2">
      <c r="A3415" s="26">
        <v>8700</v>
      </c>
      <c r="B3415" s="26">
        <v>14483</v>
      </c>
      <c r="C3415" s="26" t="s">
        <v>1684</v>
      </c>
      <c r="D3415" s="26">
        <v>513948216</v>
      </c>
      <c r="E3415" s="26" t="s">
        <v>203</v>
      </c>
      <c r="F3415" s="26" t="s">
        <v>2380</v>
      </c>
      <c r="G3415" s="26" t="s">
        <v>2381</v>
      </c>
      <c r="H3415" s="26" t="s">
        <v>69</v>
      </c>
      <c r="I3415" s="26" t="s">
        <v>112</v>
      </c>
      <c r="J3415" s="26" t="s">
        <v>51</v>
      </c>
      <c r="K3415" s="26" t="s">
        <v>51</v>
      </c>
      <c r="L3415" s="26" t="s">
        <v>433</v>
      </c>
      <c r="M3415" s="26" t="s">
        <v>165</v>
      </c>
      <c r="N3415" s="26" t="s">
        <v>84</v>
      </c>
      <c r="O3415" s="26" t="s">
        <v>57</v>
      </c>
      <c r="P3415" s="26" t="s">
        <v>154</v>
      </c>
      <c r="Q3415" s="26" t="s">
        <v>154</v>
      </c>
      <c r="R3415" s="26" t="s">
        <v>54</v>
      </c>
      <c r="S3415" s="26" t="s">
        <v>531</v>
      </c>
      <c r="T3415" s="54">
        <v>1.8759999999999999</v>
      </c>
      <c r="U3415" s="36" t="s">
        <v>1483</v>
      </c>
      <c r="V3415" s="43">
        <v>8.5000000000000006E-2</v>
      </c>
      <c r="W3415" s="43">
        <v>6.3799999999999996E-2</v>
      </c>
      <c r="X3415" s="26" t="s">
        <v>347</v>
      </c>
      <c r="Z3415" s="42">
        <v>780000</v>
      </c>
      <c r="AA3415" s="42">
        <v>1</v>
      </c>
      <c r="AB3415" s="42">
        <v>104.13</v>
      </c>
      <c r="AC3415" s="42">
        <v>0</v>
      </c>
      <c r="AD3415" s="42">
        <v>812.21400000000006</v>
      </c>
      <c r="AG3415" s="26" t="s">
        <v>15</v>
      </c>
      <c r="AH3415" s="43">
        <v>5.9995384969999998E-3</v>
      </c>
      <c r="AI3415" s="43">
        <v>5.4070002760000001E-3</v>
      </c>
      <c r="AJ3415" s="43">
        <v>3.9055771313251334E-3</v>
      </c>
    </row>
    <row r="3416" spans="1:36" x14ac:dyDescent="0.2">
      <c r="A3416" s="26">
        <v>8700</v>
      </c>
      <c r="B3416" s="26">
        <v>14483</v>
      </c>
      <c r="C3416" s="26" t="s">
        <v>529</v>
      </c>
      <c r="D3416" s="26">
        <v>520000118</v>
      </c>
      <c r="E3416" s="26" t="s">
        <v>203</v>
      </c>
      <c r="F3416" s="26" t="s">
        <v>1502</v>
      </c>
      <c r="G3416" s="26" t="s">
        <v>1503</v>
      </c>
      <c r="H3416" s="26" t="s">
        <v>69</v>
      </c>
      <c r="I3416" s="26" t="s">
        <v>113</v>
      </c>
      <c r="J3416" s="26" t="s">
        <v>51</v>
      </c>
      <c r="K3416" s="26" t="s">
        <v>51</v>
      </c>
      <c r="L3416" s="26" t="s">
        <v>433</v>
      </c>
      <c r="M3416" s="26" t="s">
        <v>165</v>
      </c>
      <c r="N3416" s="26" t="s">
        <v>129</v>
      </c>
      <c r="O3416" s="26" t="s">
        <v>57</v>
      </c>
      <c r="P3416" s="26" t="s">
        <v>530</v>
      </c>
      <c r="Q3416" s="26" t="s">
        <v>59</v>
      </c>
      <c r="R3416" s="26" t="s">
        <v>54</v>
      </c>
      <c r="S3416" s="26" t="s">
        <v>531</v>
      </c>
      <c r="T3416" s="54">
        <v>3.3050000000000002</v>
      </c>
      <c r="U3416" s="36">
        <v>47526</v>
      </c>
      <c r="V3416" s="43">
        <v>1.7500000000000002E-2</v>
      </c>
      <c r="W3416" s="43">
        <v>2.3400000000000001E-2</v>
      </c>
      <c r="X3416" s="26" t="s">
        <v>347</v>
      </c>
      <c r="Z3416" s="42">
        <v>46188.24</v>
      </c>
      <c r="AA3416" s="42">
        <v>1</v>
      </c>
      <c r="AB3416" s="42">
        <v>112.53</v>
      </c>
      <c r="AC3416" s="42">
        <v>0</v>
      </c>
      <c r="AD3416" s="42">
        <v>51.975630000000002</v>
      </c>
      <c r="AG3416" s="26" t="s">
        <v>15</v>
      </c>
      <c r="AH3416" s="43">
        <v>2.0720017727034201E-5</v>
      </c>
      <c r="AI3416" s="43">
        <v>3.4600763500000002E-4</v>
      </c>
      <c r="AJ3416" s="43">
        <v>2.4992776769941982E-4</v>
      </c>
    </row>
    <row r="3417" spans="1:36" x14ac:dyDescent="0.2">
      <c r="A3417" s="26">
        <v>8700</v>
      </c>
      <c r="B3417" s="26">
        <v>14483</v>
      </c>
      <c r="C3417" s="26" t="s">
        <v>529</v>
      </c>
      <c r="D3417" s="26">
        <v>520000118</v>
      </c>
      <c r="E3417" s="26" t="s">
        <v>203</v>
      </c>
      <c r="F3417" s="26" t="s">
        <v>837</v>
      </c>
      <c r="G3417" s="26" t="s">
        <v>838</v>
      </c>
      <c r="H3417" s="26" t="s">
        <v>69</v>
      </c>
      <c r="I3417" s="26" t="s">
        <v>113</v>
      </c>
      <c r="J3417" s="26" t="s">
        <v>51</v>
      </c>
      <c r="K3417" s="26" t="s">
        <v>51</v>
      </c>
      <c r="L3417" s="26" t="s">
        <v>433</v>
      </c>
      <c r="M3417" s="26" t="s">
        <v>165</v>
      </c>
      <c r="N3417" s="26" t="s">
        <v>129</v>
      </c>
      <c r="O3417" s="26" t="s">
        <v>57</v>
      </c>
      <c r="P3417" s="26" t="s">
        <v>733</v>
      </c>
      <c r="Q3417" s="26" t="s">
        <v>59</v>
      </c>
      <c r="R3417" s="26" t="s">
        <v>54</v>
      </c>
      <c r="S3417" s="26" t="s">
        <v>531</v>
      </c>
      <c r="T3417" s="54">
        <v>0.252</v>
      </c>
      <c r="U3417" s="36">
        <v>47546</v>
      </c>
      <c r="V3417" s="43">
        <v>2.0199999999999999E-2</v>
      </c>
      <c r="W3417" s="43">
        <v>3.6799999999999999E-2</v>
      </c>
      <c r="X3417" s="26" t="s">
        <v>347</v>
      </c>
      <c r="Z3417" s="42">
        <v>200000</v>
      </c>
      <c r="AA3417" s="42">
        <v>1</v>
      </c>
      <c r="AB3417" s="42">
        <v>116.49</v>
      </c>
      <c r="AC3417" s="42">
        <v>0</v>
      </c>
      <c r="AD3417" s="42">
        <v>232.98</v>
      </c>
      <c r="AG3417" s="26" t="s">
        <v>15</v>
      </c>
      <c r="AH3417" s="43">
        <v>1.9006889900000001E-4</v>
      </c>
      <c r="AI3417" s="43">
        <v>1.5509741569999999E-3</v>
      </c>
      <c r="AJ3417" s="43">
        <v>1.1202975571168801E-3</v>
      </c>
    </row>
    <row r="3418" spans="1:36" x14ac:dyDescent="0.2">
      <c r="A3418" s="26">
        <v>8700</v>
      </c>
      <c r="B3418" s="26">
        <v>14483</v>
      </c>
      <c r="C3418" s="26" t="s">
        <v>529</v>
      </c>
      <c r="D3418" s="26">
        <v>520000118</v>
      </c>
      <c r="E3418" s="26" t="s">
        <v>203</v>
      </c>
      <c r="F3418" s="26" t="s">
        <v>839</v>
      </c>
      <c r="G3418" s="26" t="s">
        <v>840</v>
      </c>
      <c r="H3418" s="26" t="s">
        <v>69</v>
      </c>
      <c r="I3418" s="26" t="s">
        <v>113</v>
      </c>
      <c r="J3418" s="26" t="s">
        <v>51</v>
      </c>
      <c r="K3418" s="26" t="s">
        <v>51</v>
      </c>
      <c r="L3418" s="26" t="s">
        <v>433</v>
      </c>
      <c r="M3418" s="26" t="s">
        <v>165</v>
      </c>
      <c r="N3418" s="26" t="s">
        <v>129</v>
      </c>
      <c r="O3418" s="26" t="s">
        <v>57</v>
      </c>
      <c r="P3418" s="26" t="s">
        <v>733</v>
      </c>
      <c r="Q3418" s="26" t="s">
        <v>59</v>
      </c>
      <c r="R3418" s="26" t="s">
        <v>54</v>
      </c>
      <c r="S3418" s="26" t="s">
        <v>531</v>
      </c>
      <c r="T3418" s="54">
        <v>1.347</v>
      </c>
      <c r="U3418" s="36" t="s">
        <v>841</v>
      </c>
      <c r="V3418" s="43">
        <v>2.5899999999999999E-2</v>
      </c>
      <c r="W3418" s="43">
        <v>2.8299999999999999E-2</v>
      </c>
      <c r="X3418" s="26" t="s">
        <v>347</v>
      </c>
      <c r="Z3418" s="42">
        <v>90000</v>
      </c>
      <c r="AA3418" s="42">
        <v>1</v>
      </c>
      <c r="AB3418" s="42">
        <v>116.49</v>
      </c>
      <c r="AC3418" s="42">
        <v>0</v>
      </c>
      <c r="AD3418" s="42">
        <v>104.84099999999999</v>
      </c>
      <c r="AG3418" s="26" t="s">
        <v>15</v>
      </c>
      <c r="AH3418" s="43">
        <v>8.5215168299957402E-5</v>
      </c>
      <c r="AI3418" s="43">
        <v>6.9793836999999998E-4</v>
      </c>
      <c r="AJ3418" s="43">
        <v>5.0413390070259598E-4</v>
      </c>
    </row>
    <row r="3419" spans="1:36" x14ac:dyDescent="0.2">
      <c r="A3419" s="26">
        <v>8700</v>
      </c>
      <c r="B3419" s="26">
        <v>14483</v>
      </c>
      <c r="C3419" s="26" t="s">
        <v>1406</v>
      </c>
      <c r="D3419" s="26">
        <v>520036120</v>
      </c>
      <c r="E3419" s="26" t="s">
        <v>203</v>
      </c>
      <c r="F3419" s="26" t="s">
        <v>1507</v>
      </c>
      <c r="G3419" s="26" t="s">
        <v>1508</v>
      </c>
      <c r="H3419" s="26" t="s">
        <v>69</v>
      </c>
      <c r="I3419" s="26" t="s">
        <v>112</v>
      </c>
      <c r="J3419" s="26" t="s">
        <v>51</v>
      </c>
      <c r="K3419" s="26" t="s">
        <v>51</v>
      </c>
      <c r="L3419" s="26" t="s">
        <v>433</v>
      </c>
      <c r="M3419" s="26" t="s">
        <v>165</v>
      </c>
      <c r="N3419" s="26" t="s">
        <v>141</v>
      </c>
      <c r="O3419" s="26" t="s">
        <v>57</v>
      </c>
      <c r="P3419" s="26" t="s">
        <v>733</v>
      </c>
      <c r="Q3419" s="26" t="s">
        <v>59</v>
      </c>
      <c r="R3419" s="26" t="s">
        <v>54</v>
      </c>
      <c r="S3419" s="26" t="s">
        <v>531</v>
      </c>
      <c r="T3419" s="54">
        <v>5.0640000000000001</v>
      </c>
      <c r="U3419" s="36">
        <v>47890</v>
      </c>
      <c r="V3419" s="43">
        <v>5.2499999999999998E-2</v>
      </c>
      <c r="W3419" s="43">
        <v>4.9399999999999999E-2</v>
      </c>
      <c r="X3419" s="26" t="s">
        <v>347</v>
      </c>
      <c r="Z3419" s="42">
        <v>1133936</v>
      </c>
      <c r="AA3419" s="42">
        <v>1</v>
      </c>
      <c r="AB3419" s="42">
        <v>102.73</v>
      </c>
      <c r="AC3419" s="42">
        <v>0</v>
      </c>
      <c r="AD3419" s="42">
        <v>1164.8924500000001</v>
      </c>
      <c r="AG3419" s="26" t="s">
        <v>15</v>
      </c>
      <c r="AH3419" s="43">
        <v>2.2678720000000002E-3</v>
      </c>
      <c r="AI3419" s="43">
        <v>7.7548205259999996E-3</v>
      </c>
      <c r="AJ3419" s="43">
        <v>5.601451480980759E-3</v>
      </c>
    </row>
    <row r="3420" spans="1:36" x14ac:dyDescent="0.2">
      <c r="A3420" s="26">
        <v>8700</v>
      </c>
      <c r="B3420" s="26">
        <v>14483</v>
      </c>
      <c r="C3420" s="26" t="s">
        <v>1137</v>
      </c>
      <c r="D3420" s="26">
        <v>513682146</v>
      </c>
      <c r="E3420" s="26" t="s">
        <v>203</v>
      </c>
      <c r="F3420" s="26" t="s">
        <v>1509</v>
      </c>
      <c r="G3420" s="26" t="s">
        <v>1510</v>
      </c>
      <c r="H3420" s="26" t="s">
        <v>69</v>
      </c>
      <c r="I3420" s="26" t="s">
        <v>113</v>
      </c>
      <c r="J3420" s="26" t="s">
        <v>51</v>
      </c>
      <c r="K3420" s="26" t="s">
        <v>51</v>
      </c>
      <c r="L3420" s="26" t="s">
        <v>433</v>
      </c>
      <c r="M3420" s="26" t="s">
        <v>165</v>
      </c>
      <c r="N3420" s="26" t="s">
        <v>129</v>
      </c>
      <c r="O3420" s="26" t="s">
        <v>57</v>
      </c>
      <c r="P3420" s="26" t="s">
        <v>733</v>
      </c>
      <c r="Q3420" s="26" t="s">
        <v>59</v>
      </c>
      <c r="R3420" s="26" t="s">
        <v>54</v>
      </c>
      <c r="S3420" s="26" t="s">
        <v>531</v>
      </c>
      <c r="T3420" s="54">
        <v>4.2510000000000003</v>
      </c>
      <c r="U3420" s="36" t="s">
        <v>1511</v>
      </c>
      <c r="V3420" s="43">
        <v>2.5899999999999999E-2</v>
      </c>
      <c r="W3420" s="43">
        <v>2.5399999999999999E-2</v>
      </c>
      <c r="X3420" s="26" t="s">
        <v>347</v>
      </c>
      <c r="Z3420" s="42">
        <v>281000</v>
      </c>
      <c r="AA3420" s="42">
        <v>1</v>
      </c>
      <c r="AB3420" s="42">
        <v>106.21</v>
      </c>
      <c r="AC3420" s="42">
        <v>0</v>
      </c>
      <c r="AD3420" s="42">
        <v>298.45010000000002</v>
      </c>
      <c r="AG3420" s="26" t="s">
        <v>15</v>
      </c>
      <c r="AH3420" s="43">
        <v>6.24444444E-4</v>
      </c>
      <c r="AI3420" s="43">
        <v>1.9868160030000002E-3</v>
      </c>
      <c r="AJ3420" s="43">
        <v>1.4351142499411478E-3</v>
      </c>
    </row>
    <row r="3421" spans="1:36" x14ac:dyDescent="0.2">
      <c r="A3421" s="26">
        <v>8700</v>
      </c>
      <c r="B3421" s="26">
        <v>14483</v>
      </c>
      <c r="C3421" s="26" t="s">
        <v>1311</v>
      </c>
      <c r="D3421" s="26">
        <v>513988824</v>
      </c>
      <c r="E3421" s="26" t="s">
        <v>203</v>
      </c>
      <c r="F3421" s="26" t="s">
        <v>1514</v>
      </c>
      <c r="G3421" s="26" t="s">
        <v>1515</v>
      </c>
      <c r="H3421" s="26" t="s">
        <v>69</v>
      </c>
      <c r="I3421" s="26" t="s">
        <v>112</v>
      </c>
      <c r="J3421" s="26" t="s">
        <v>51</v>
      </c>
      <c r="K3421" s="26" t="s">
        <v>51</v>
      </c>
      <c r="L3421" s="26" t="s">
        <v>433</v>
      </c>
      <c r="M3421" s="26" t="s">
        <v>165</v>
      </c>
      <c r="N3421" s="26" t="s">
        <v>84</v>
      </c>
      <c r="O3421" s="26" t="s">
        <v>57</v>
      </c>
      <c r="P3421" s="26" t="s">
        <v>154</v>
      </c>
      <c r="Q3421" s="26" t="s">
        <v>154</v>
      </c>
      <c r="R3421" s="26" t="s">
        <v>54</v>
      </c>
      <c r="S3421" s="26" t="s">
        <v>531</v>
      </c>
      <c r="T3421" s="54">
        <v>1.089</v>
      </c>
      <c r="U3421" s="36" t="s">
        <v>754</v>
      </c>
      <c r="V3421" s="43">
        <v>8.2000000000000003E-2</v>
      </c>
      <c r="W3421" s="43">
        <v>6.1899999999999997E-2</v>
      </c>
      <c r="X3421" s="26" t="s">
        <v>347</v>
      </c>
      <c r="Z3421" s="42">
        <v>703000</v>
      </c>
      <c r="AA3421" s="42">
        <v>1</v>
      </c>
      <c r="AB3421" s="42">
        <v>102.28</v>
      </c>
      <c r="AC3421" s="42">
        <v>0</v>
      </c>
      <c r="AD3421" s="42">
        <v>719.02840000000003</v>
      </c>
      <c r="AG3421" s="26" t="s">
        <v>15</v>
      </c>
      <c r="AH3421" s="43">
        <v>6.8252427180000002E-3</v>
      </c>
      <c r="AI3421" s="43">
        <v>4.7866532180000001E-3</v>
      </c>
      <c r="AJ3421" s="43">
        <v>3.4574888832417327E-3</v>
      </c>
    </row>
    <row r="3422" spans="1:36" x14ac:dyDescent="0.2">
      <c r="A3422" s="26">
        <v>8700</v>
      </c>
      <c r="B3422" s="26">
        <v>14483</v>
      </c>
      <c r="C3422" s="26" t="s">
        <v>1311</v>
      </c>
      <c r="D3422" s="26">
        <v>513988824</v>
      </c>
      <c r="E3422" s="26" t="s">
        <v>203</v>
      </c>
      <c r="F3422" s="26" t="s">
        <v>1514</v>
      </c>
      <c r="G3422" s="26" t="s">
        <v>1515</v>
      </c>
      <c r="H3422" s="26" t="s">
        <v>69</v>
      </c>
      <c r="I3422" s="26" t="s">
        <v>112</v>
      </c>
      <c r="J3422" s="26" t="s">
        <v>51</v>
      </c>
      <c r="K3422" s="26" t="s">
        <v>51</v>
      </c>
      <c r="L3422" s="26" t="s">
        <v>52</v>
      </c>
      <c r="M3422" s="26" t="s">
        <v>165</v>
      </c>
      <c r="N3422" s="26" t="s">
        <v>84</v>
      </c>
      <c r="O3422" s="26" t="s">
        <v>57</v>
      </c>
      <c r="P3422" s="26" t="s">
        <v>154</v>
      </c>
      <c r="Q3422" s="26" t="s">
        <v>154</v>
      </c>
      <c r="R3422" s="26" t="s">
        <v>54</v>
      </c>
      <c r="S3422" s="26" t="s">
        <v>531</v>
      </c>
      <c r="T3422" s="54">
        <v>1.089</v>
      </c>
      <c r="U3422" s="36" t="s">
        <v>754</v>
      </c>
      <c r="V3422" s="43">
        <v>8.2000000000000003E-2</v>
      </c>
      <c r="W3422" s="43">
        <v>6.1899999999999997E-2</v>
      </c>
      <c r="X3422" s="26" t="s">
        <v>347</v>
      </c>
      <c r="Z3422" s="42">
        <v>200000</v>
      </c>
      <c r="AA3422" s="42">
        <v>1</v>
      </c>
      <c r="AB3422" s="42">
        <v>101.41370000000001</v>
      </c>
      <c r="AC3422" s="42">
        <v>0</v>
      </c>
      <c r="AD3422" s="42">
        <v>202.82740000000001</v>
      </c>
      <c r="AG3422" s="26" t="s">
        <v>15</v>
      </c>
      <c r="AH3422" s="43">
        <v>5.3309919610000003E-3</v>
      </c>
      <c r="AI3422" s="43">
        <v>1.3502448949999999E-3</v>
      </c>
      <c r="AJ3422" s="43">
        <v>9.7530706814476903E-4</v>
      </c>
    </row>
    <row r="3423" spans="1:36" x14ac:dyDescent="0.2">
      <c r="A3423" s="26">
        <v>8700</v>
      </c>
      <c r="B3423" s="26">
        <v>14483</v>
      </c>
      <c r="C3423" s="26" t="s">
        <v>533</v>
      </c>
      <c r="D3423" s="26">
        <v>520018078</v>
      </c>
      <c r="E3423" s="26" t="s">
        <v>203</v>
      </c>
      <c r="F3423" s="26" t="s">
        <v>1516</v>
      </c>
      <c r="G3423" s="26" t="s">
        <v>1517</v>
      </c>
      <c r="H3423" s="26" t="s">
        <v>69</v>
      </c>
      <c r="I3423" s="26" t="s">
        <v>113</v>
      </c>
      <c r="J3423" s="26" t="s">
        <v>51</v>
      </c>
      <c r="K3423" s="26" t="s">
        <v>51</v>
      </c>
      <c r="L3423" s="26" t="s">
        <v>433</v>
      </c>
      <c r="M3423" s="26" t="s">
        <v>165</v>
      </c>
      <c r="N3423" s="26" t="s">
        <v>129</v>
      </c>
      <c r="O3423" s="26" t="s">
        <v>57</v>
      </c>
      <c r="P3423" s="26" t="s">
        <v>530</v>
      </c>
      <c r="Q3423" s="26" t="s">
        <v>59</v>
      </c>
      <c r="R3423" s="26" t="s">
        <v>54</v>
      </c>
      <c r="S3423" s="26" t="s">
        <v>531</v>
      </c>
      <c r="T3423" s="54">
        <v>2.3279999999999998</v>
      </c>
      <c r="U3423" s="36" t="s">
        <v>1308</v>
      </c>
      <c r="V3423" s="43">
        <v>1.8599999999999998E-2</v>
      </c>
      <c r="W3423" s="43">
        <v>2.3199999999999998E-2</v>
      </c>
      <c r="X3423" s="26" t="s">
        <v>347</v>
      </c>
      <c r="Z3423" s="42">
        <v>620000</v>
      </c>
      <c r="AA3423" s="42">
        <v>1</v>
      </c>
      <c r="AB3423" s="42">
        <v>103.01</v>
      </c>
      <c r="AC3423" s="42">
        <v>0</v>
      </c>
      <c r="AD3423" s="42">
        <v>638.66200000000003</v>
      </c>
      <c r="AG3423" s="26" t="s">
        <v>15</v>
      </c>
      <c r="AH3423" s="43">
        <v>3.3560752499999999E-4</v>
      </c>
      <c r="AI3423" s="43">
        <v>4.251645022E-3</v>
      </c>
      <c r="AJ3423" s="43">
        <v>3.0710424861506605E-3</v>
      </c>
    </row>
    <row r="3424" spans="1:36" x14ac:dyDescent="0.2">
      <c r="A3424" s="26">
        <v>8700</v>
      </c>
      <c r="B3424" s="26">
        <v>14483</v>
      </c>
      <c r="C3424" s="26" t="s">
        <v>533</v>
      </c>
      <c r="D3424" s="26">
        <v>520018078</v>
      </c>
      <c r="E3424" s="26" t="s">
        <v>203</v>
      </c>
      <c r="F3424" s="26" t="s">
        <v>1518</v>
      </c>
      <c r="G3424" s="26" t="s">
        <v>1519</v>
      </c>
      <c r="H3424" s="26" t="s">
        <v>69</v>
      </c>
      <c r="I3424" s="26" t="s">
        <v>113</v>
      </c>
      <c r="J3424" s="26" t="s">
        <v>51</v>
      </c>
      <c r="K3424" s="26" t="s">
        <v>51</v>
      </c>
      <c r="L3424" s="26" t="s">
        <v>433</v>
      </c>
      <c r="M3424" s="26" t="s">
        <v>165</v>
      </c>
      <c r="N3424" s="26" t="s">
        <v>129</v>
      </c>
      <c r="O3424" s="26" t="s">
        <v>57</v>
      </c>
      <c r="P3424" s="26" t="s">
        <v>530</v>
      </c>
      <c r="Q3424" s="26" t="s">
        <v>59</v>
      </c>
      <c r="R3424" s="26" t="s">
        <v>54</v>
      </c>
      <c r="S3424" s="26" t="s">
        <v>531</v>
      </c>
      <c r="T3424" s="54">
        <v>4.8520000000000003</v>
      </c>
      <c r="U3424" s="36" t="s">
        <v>1343</v>
      </c>
      <c r="V3424" s="43">
        <v>2.0199999999999999E-2</v>
      </c>
      <c r="W3424" s="43">
        <v>2.4299999999999999E-2</v>
      </c>
      <c r="X3424" s="26" t="s">
        <v>347</v>
      </c>
      <c r="Z3424" s="42">
        <v>864000</v>
      </c>
      <c r="AA3424" s="42">
        <v>1</v>
      </c>
      <c r="AB3424" s="42">
        <v>101.65</v>
      </c>
      <c r="AC3424" s="42">
        <v>0</v>
      </c>
      <c r="AD3424" s="42">
        <v>878.25599999999997</v>
      </c>
      <c r="AG3424" s="26" t="s">
        <v>15</v>
      </c>
      <c r="AH3424" s="43">
        <v>2.4215137999999999E-4</v>
      </c>
      <c r="AI3424" s="43">
        <v>5.8466493240000002E-3</v>
      </c>
      <c r="AJ3424" s="43">
        <v>4.2231438377682319E-3</v>
      </c>
    </row>
    <row r="3425" spans="1:36" x14ac:dyDescent="0.2">
      <c r="A3425" s="26">
        <v>8700</v>
      </c>
      <c r="B3425" s="26">
        <v>14483</v>
      </c>
      <c r="C3425" s="26" t="s">
        <v>725</v>
      </c>
      <c r="D3425" s="26">
        <v>514290345</v>
      </c>
      <c r="E3425" s="26" t="s">
        <v>203</v>
      </c>
      <c r="F3425" s="26" t="s">
        <v>1520</v>
      </c>
      <c r="G3425" s="26" t="s">
        <v>1521</v>
      </c>
      <c r="H3425" s="26" t="s">
        <v>69</v>
      </c>
      <c r="I3425" s="26" t="s">
        <v>112</v>
      </c>
      <c r="J3425" s="26" t="s">
        <v>51</v>
      </c>
      <c r="K3425" s="26" t="s">
        <v>51</v>
      </c>
      <c r="L3425" s="26" t="s">
        <v>433</v>
      </c>
      <c r="M3425" s="26" t="s">
        <v>165</v>
      </c>
      <c r="N3425" s="26" t="s">
        <v>141</v>
      </c>
      <c r="O3425" s="26" t="s">
        <v>57</v>
      </c>
      <c r="P3425" s="26" t="s">
        <v>728</v>
      </c>
      <c r="Q3425" s="26" t="s">
        <v>59</v>
      </c>
      <c r="R3425" s="26" t="s">
        <v>54</v>
      </c>
      <c r="S3425" s="26" t="s">
        <v>531</v>
      </c>
      <c r="T3425" s="54">
        <v>4.8739999999999997</v>
      </c>
      <c r="U3425" s="36" t="s">
        <v>1025</v>
      </c>
      <c r="V3425" s="43">
        <v>4.6899999999999997E-2</v>
      </c>
      <c r="W3425" s="43">
        <v>4.8399999999999999E-2</v>
      </c>
      <c r="X3425" s="26" t="s">
        <v>347</v>
      </c>
      <c r="Z3425" s="42">
        <v>43000</v>
      </c>
      <c r="AA3425" s="42">
        <v>1</v>
      </c>
      <c r="AB3425" s="42">
        <v>99.72</v>
      </c>
      <c r="AC3425" s="42">
        <v>0</v>
      </c>
      <c r="AD3425" s="42">
        <v>42.879600000000003</v>
      </c>
      <c r="AG3425" s="26" t="s">
        <v>15</v>
      </c>
      <c r="AH3425" s="43">
        <v>8.6000000000000003E-5</v>
      </c>
      <c r="AI3425" s="43">
        <v>2.8545433699999999E-4</v>
      </c>
      <c r="AJ3425" s="43">
        <v>2.0618899102991232E-4</v>
      </c>
    </row>
    <row r="3426" spans="1:36" x14ac:dyDescent="0.2">
      <c r="A3426" s="26">
        <v>8700</v>
      </c>
      <c r="B3426" s="26">
        <v>14483</v>
      </c>
      <c r="C3426" s="26" t="s">
        <v>852</v>
      </c>
      <c r="D3426" s="26">
        <v>520032046</v>
      </c>
      <c r="E3426" s="26" t="s">
        <v>203</v>
      </c>
      <c r="F3426" s="26" t="s">
        <v>1522</v>
      </c>
      <c r="G3426" s="26" t="s">
        <v>1523</v>
      </c>
      <c r="H3426" s="26" t="s">
        <v>69</v>
      </c>
      <c r="I3426" s="26" t="s">
        <v>113</v>
      </c>
      <c r="J3426" s="26" t="s">
        <v>51</v>
      </c>
      <c r="K3426" s="26" t="s">
        <v>51</v>
      </c>
      <c r="L3426" s="26" t="s">
        <v>433</v>
      </c>
      <c r="M3426" s="26" t="s">
        <v>165</v>
      </c>
      <c r="N3426" s="26" t="s">
        <v>129</v>
      </c>
      <c r="O3426" s="26" t="s">
        <v>57</v>
      </c>
      <c r="P3426" s="26" t="s">
        <v>530</v>
      </c>
      <c r="Q3426" s="26" t="s">
        <v>59</v>
      </c>
      <c r="R3426" s="26" t="s">
        <v>54</v>
      </c>
      <c r="S3426" s="26" t="s">
        <v>531</v>
      </c>
      <c r="T3426" s="54">
        <v>4.7050000000000001</v>
      </c>
      <c r="U3426" s="36" t="s">
        <v>1524</v>
      </c>
      <c r="V3426" s="43">
        <v>1.9900000000000001E-2</v>
      </c>
      <c r="W3426" s="43">
        <v>2.4E-2</v>
      </c>
      <c r="X3426" s="26" t="s">
        <v>347</v>
      </c>
      <c r="Z3426" s="42">
        <v>1040895</v>
      </c>
      <c r="AA3426" s="42">
        <v>1</v>
      </c>
      <c r="AB3426" s="42">
        <v>101.53</v>
      </c>
      <c r="AC3426" s="42">
        <v>0</v>
      </c>
      <c r="AD3426" s="42">
        <v>1056.82069</v>
      </c>
      <c r="AG3426" s="26" t="s">
        <v>15</v>
      </c>
      <c r="AH3426" s="43">
        <v>4.2835185100000001E-4</v>
      </c>
      <c r="AI3426" s="43">
        <v>7.0353746210000002E-3</v>
      </c>
      <c r="AJ3426" s="43">
        <v>5.0817822873962379E-3</v>
      </c>
    </row>
    <row r="3427" spans="1:36" x14ac:dyDescent="0.2">
      <c r="A3427" s="26">
        <v>8700</v>
      </c>
      <c r="B3427" s="26">
        <v>14483</v>
      </c>
      <c r="C3427" s="26" t="s">
        <v>763</v>
      </c>
      <c r="D3427" s="26">
        <v>513623314</v>
      </c>
      <c r="E3427" s="26" t="s">
        <v>203</v>
      </c>
      <c r="F3427" s="26" t="s">
        <v>1528</v>
      </c>
      <c r="G3427" s="26" t="s">
        <v>1529</v>
      </c>
      <c r="H3427" s="26" t="s">
        <v>69</v>
      </c>
      <c r="I3427" s="26" t="s">
        <v>113</v>
      </c>
      <c r="J3427" s="26" t="s">
        <v>51</v>
      </c>
      <c r="K3427" s="26" t="s">
        <v>51</v>
      </c>
      <c r="L3427" s="26" t="s">
        <v>433</v>
      </c>
      <c r="M3427" s="26" t="s">
        <v>165</v>
      </c>
      <c r="N3427" s="26" t="s">
        <v>357</v>
      </c>
      <c r="O3427" s="26" t="s">
        <v>57</v>
      </c>
      <c r="P3427" s="26" t="s">
        <v>728</v>
      </c>
      <c r="Q3427" s="26" t="s">
        <v>59</v>
      </c>
      <c r="R3427" s="26" t="s">
        <v>54</v>
      </c>
      <c r="S3427" s="26" t="s">
        <v>531</v>
      </c>
      <c r="T3427" s="54">
        <v>5.1630000000000003</v>
      </c>
      <c r="U3427" s="36">
        <v>47549</v>
      </c>
      <c r="V3427" s="43">
        <v>2.5999999999999999E-2</v>
      </c>
      <c r="W3427" s="43">
        <v>2.7300000000000001E-2</v>
      </c>
      <c r="X3427" s="26" t="s">
        <v>347</v>
      </c>
      <c r="Z3427" s="42">
        <v>200000</v>
      </c>
      <c r="AA3427" s="42">
        <v>1</v>
      </c>
      <c r="AB3427" s="42">
        <v>102.81</v>
      </c>
      <c r="AC3427" s="42">
        <v>2.68906</v>
      </c>
      <c r="AD3427" s="42">
        <v>208.30905999999999</v>
      </c>
      <c r="AG3427" s="26" t="s">
        <v>15</v>
      </c>
      <c r="AH3427" s="43">
        <v>3.73134328E-4</v>
      </c>
      <c r="AI3427" s="43">
        <v>1.3867369249999999E-3</v>
      </c>
      <c r="AJ3427" s="43">
        <v>1.0016659414684246E-3</v>
      </c>
    </row>
    <row r="3428" spans="1:36" x14ac:dyDescent="0.2">
      <c r="A3428" s="26">
        <v>8700</v>
      </c>
      <c r="B3428" s="26">
        <v>14483</v>
      </c>
      <c r="C3428" s="26" t="s">
        <v>1530</v>
      </c>
      <c r="D3428" s="26">
        <v>516291754</v>
      </c>
      <c r="E3428" s="26" t="s">
        <v>203</v>
      </c>
      <c r="F3428" s="26" t="s">
        <v>1531</v>
      </c>
      <c r="G3428" s="26" t="s">
        <v>1532</v>
      </c>
      <c r="H3428" s="26" t="s">
        <v>69</v>
      </c>
      <c r="I3428" s="26" t="s">
        <v>113</v>
      </c>
      <c r="J3428" s="26" t="s">
        <v>51</v>
      </c>
      <c r="K3428" s="26" t="s">
        <v>51</v>
      </c>
      <c r="L3428" s="26" t="s">
        <v>433</v>
      </c>
      <c r="M3428" s="26" t="s">
        <v>165</v>
      </c>
      <c r="N3428" s="26" t="s">
        <v>357</v>
      </c>
      <c r="O3428" s="26" t="s">
        <v>57</v>
      </c>
      <c r="P3428" s="26" t="s">
        <v>154</v>
      </c>
      <c r="Q3428" s="26" t="s">
        <v>154</v>
      </c>
      <c r="R3428" s="26" t="s">
        <v>54</v>
      </c>
      <c r="S3428" s="26" t="s">
        <v>531</v>
      </c>
      <c r="T3428" s="54">
        <v>2.819</v>
      </c>
      <c r="U3428" s="36" t="s">
        <v>1036</v>
      </c>
      <c r="V3428" s="43">
        <v>4.6098E-2</v>
      </c>
      <c r="W3428" s="43">
        <v>3.2800000000000003E-2</v>
      </c>
      <c r="X3428" s="26" t="s">
        <v>347</v>
      </c>
      <c r="Z3428" s="42">
        <v>661051.97</v>
      </c>
      <c r="AA3428" s="42">
        <v>1</v>
      </c>
      <c r="AB3428" s="42">
        <v>107.38</v>
      </c>
      <c r="AC3428" s="42">
        <v>0</v>
      </c>
      <c r="AD3428" s="42">
        <v>709.83761000000004</v>
      </c>
      <c r="AG3428" s="26" t="s">
        <v>15</v>
      </c>
      <c r="AH3428" s="43">
        <v>6.7477762100000001E-4</v>
      </c>
      <c r="AI3428" s="43">
        <v>4.725469092E-3</v>
      </c>
      <c r="AJ3428" s="43">
        <v>3.4132944477323571E-3</v>
      </c>
    </row>
    <row r="3429" spans="1:36" x14ac:dyDescent="0.2">
      <c r="A3429" s="26">
        <v>8700</v>
      </c>
      <c r="B3429" s="26">
        <v>14483</v>
      </c>
      <c r="C3429" s="26" t="s">
        <v>1533</v>
      </c>
      <c r="D3429" s="26">
        <v>560040545</v>
      </c>
      <c r="E3429" s="26" t="s">
        <v>204</v>
      </c>
      <c r="F3429" s="26" t="s">
        <v>1534</v>
      </c>
      <c r="G3429" s="26" t="s">
        <v>1535</v>
      </c>
      <c r="H3429" s="26" t="s">
        <v>69</v>
      </c>
      <c r="I3429" s="26" t="s">
        <v>112</v>
      </c>
      <c r="J3429" s="26" t="s">
        <v>51</v>
      </c>
      <c r="K3429" s="26" t="s">
        <v>167</v>
      </c>
      <c r="L3429" s="26" t="s">
        <v>433</v>
      </c>
      <c r="M3429" s="26" t="s">
        <v>165</v>
      </c>
      <c r="N3429" s="26" t="s">
        <v>84</v>
      </c>
      <c r="O3429" s="26" t="s">
        <v>57</v>
      </c>
      <c r="P3429" s="26" t="s">
        <v>154</v>
      </c>
      <c r="Q3429" s="26" t="s">
        <v>154</v>
      </c>
      <c r="R3429" s="26" t="s">
        <v>54</v>
      </c>
      <c r="S3429" s="26" t="s">
        <v>531</v>
      </c>
      <c r="T3429" s="54">
        <v>3.2189999999999999</v>
      </c>
      <c r="U3429" s="36" t="s">
        <v>1536</v>
      </c>
      <c r="V3429" s="43">
        <v>8.1500000000000003E-2</v>
      </c>
      <c r="W3429" s="43">
        <v>5.9900000000000002E-2</v>
      </c>
      <c r="X3429" s="26" t="s">
        <v>347</v>
      </c>
      <c r="Z3429" s="42">
        <v>1371000</v>
      </c>
      <c r="AA3429" s="42">
        <v>1</v>
      </c>
      <c r="AB3429" s="42">
        <v>109.5</v>
      </c>
      <c r="AC3429" s="42">
        <v>0</v>
      </c>
      <c r="AD3429" s="42">
        <v>1501.2449999999999</v>
      </c>
      <c r="AG3429" s="26" t="s">
        <v>15</v>
      </c>
      <c r="AH3429" s="43">
        <v>6.6460160260000001E-3</v>
      </c>
      <c r="AI3429" s="43">
        <v>9.993957417E-3</v>
      </c>
      <c r="AJ3429" s="43">
        <v>7.2188218136060196E-3</v>
      </c>
    </row>
    <row r="3430" spans="1:36" x14ac:dyDescent="0.2">
      <c r="A3430" s="26">
        <v>8700</v>
      </c>
      <c r="B3430" s="26">
        <v>14483</v>
      </c>
      <c r="C3430" s="26" t="s">
        <v>1293</v>
      </c>
      <c r="D3430" s="26">
        <v>513201582</v>
      </c>
      <c r="E3430" s="26" t="s">
        <v>203</v>
      </c>
      <c r="F3430" s="26" t="s">
        <v>1537</v>
      </c>
      <c r="G3430" s="26" t="s">
        <v>1538</v>
      </c>
      <c r="H3430" s="26" t="s">
        <v>69</v>
      </c>
      <c r="I3430" s="26" t="s">
        <v>112</v>
      </c>
      <c r="J3430" s="26" t="s">
        <v>51</v>
      </c>
      <c r="K3430" s="26" t="s">
        <v>51</v>
      </c>
      <c r="L3430" s="26" t="s">
        <v>433</v>
      </c>
      <c r="M3430" s="26" t="s">
        <v>165</v>
      </c>
      <c r="N3430" s="26" t="s">
        <v>84</v>
      </c>
      <c r="O3430" s="26" t="s">
        <v>57</v>
      </c>
      <c r="P3430" s="26" t="s">
        <v>1051</v>
      </c>
      <c r="Q3430" s="26" t="s">
        <v>64</v>
      </c>
      <c r="R3430" s="26" t="s">
        <v>54</v>
      </c>
      <c r="S3430" s="26" t="s">
        <v>531</v>
      </c>
      <c r="T3430" s="54">
        <v>2.0259999999999998</v>
      </c>
      <c r="U3430" s="36" t="s">
        <v>1036</v>
      </c>
      <c r="V3430" s="43">
        <v>7.3999999999999996E-2</v>
      </c>
      <c r="W3430" s="43">
        <v>5.6099999999999997E-2</v>
      </c>
      <c r="X3430" s="26" t="s">
        <v>347</v>
      </c>
      <c r="Z3430" s="42">
        <v>946200</v>
      </c>
      <c r="AA3430" s="42">
        <v>1</v>
      </c>
      <c r="AB3430" s="42">
        <v>103.75</v>
      </c>
      <c r="AC3430" s="42">
        <v>0</v>
      </c>
      <c r="AD3430" s="42">
        <v>981.6825</v>
      </c>
      <c r="AG3430" s="26" t="s">
        <v>15</v>
      </c>
      <c r="AH3430" s="43">
        <v>9.0289361080000009E-3</v>
      </c>
      <c r="AI3430" s="43">
        <v>6.5351712089999998E-3</v>
      </c>
      <c r="AJ3430" s="43">
        <v>4.720476034914549E-3</v>
      </c>
    </row>
    <row r="3431" spans="1:36" x14ac:dyDescent="0.2">
      <c r="A3431" s="26">
        <v>8700</v>
      </c>
      <c r="B3431" s="26">
        <v>14483</v>
      </c>
      <c r="C3431" s="26" t="s">
        <v>730</v>
      </c>
      <c r="D3431" s="26">
        <v>514065283</v>
      </c>
      <c r="E3431" s="26" t="s">
        <v>203</v>
      </c>
      <c r="F3431" s="26" t="s">
        <v>1539</v>
      </c>
      <c r="G3431" s="26" t="s">
        <v>1540</v>
      </c>
      <c r="H3431" s="26" t="s">
        <v>69</v>
      </c>
      <c r="I3431" s="26" t="s">
        <v>112</v>
      </c>
      <c r="J3431" s="26" t="s">
        <v>51</v>
      </c>
      <c r="K3431" s="26" t="s">
        <v>51</v>
      </c>
      <c r="L3431" s="26" t="s">
        <v>433</v>
      </c>
      <c r="M3431" s="26" t="s">
        <v>165</v>
      </c>
      <c r="N3431" s="26" t="s">
        <v>68</v>
      </c>
      <c r="O3431" s="26" t="s">
        <v>57</v>
      </c>
      <c r="P3431" s="26" t="s">
        <v>733</v>
      </c>
      <c r="Q3431" s="26" t="s">
        <v>59</v>
      </c>
      <c r="R3431" s="26" t="s">
        <v>54</v>
      </c>
      <c r="S3431" s="26" t="s">
        <v>531</v>
      </c>
      <c r="T3431" s="54">
        <v>3.1640000000000001</v>
      </c>
      <c r="U3431" s="36" t="s">
        <v>1541</v>
      </c>
      <c r="V3431" s="43">
        <v>5.0500000000000003E-2</v>
      </c>
      <c r="W3431" s="43">
        <v>5.2200000000000003E-2</v>
      </c>
      <c r="X3431" s="26" t="s">
        <v>347</v>
      </c>
      <c r="Z3431" s="42">
        <v>641432</v>
      </c>
      <c r="AA3431" s="42">
        <v>1</v>
      </c>
      <c r="AB3431" s="42">
        <v>99.76</v>
      </c>
      <c r="AC3431" s="42">
        <v>0</v>
      </c>
      <c r="AD3431" s="42">
        <v>639.89256</v>
      </c>
      <c r="AG3431" s="26" t="s">
        <v>15</v>
      </c>
      <c r="AH3431" s="43">
        <v>2.8896204209999999E-3</v>
      </c>
      <c r="AI3431" s="43">
        <v>4.2598369990000003E-3</v>
      </c>
      <c r="AJ3431" s="43">
        <v>3.0769597037740007E-3</v>
      </c>
    </row>
    <row r="3432" spans="1:36" x14ac:dyDescent="0.2">
      <c r="A3432" s="26">
        <v>8700</v>
      </c>
      <c r="B3432" s="26">
        <v>14483</v>
      </c>
      <c r="C3432" s="26" t="s">
        <v>789</v>
      </c>
      <c r="D3432" s="26">
        <v>520039868</v>
      </c>
      <c r="E3432" s="26" t="s">
        <v>203</v>
      </c>
      <c r="F3432" s="26" t="s">
        <v>1542</v>
      </c>
      <c r="G3432" s="26" t="s">
        <v>1543</v>
      </c>
      <c r="H3432" s="26" t="s">
        <v>69</v>
      </c>
      <c r="I3432" s="26" t="s">
        <v>112</v>
      </c>
      <c r="J3432" s="26" t="s">
        <v>51</v>
      </c>
      <c r="K3432" s="26" t="s">
        <v>51</v>
      </c>
      <c r="L3432" s="26" t="s">
        <v>433</v>
      </c>
      <c r="M3432" s="26" t="s">
        <v>165</v>
      </c>
      <c r="N3432" s="26" t="s">
        <v>353</v>
      </c>
      <c r="O3432" s="26" t="s">
        <v>57</v>
      </c>
      <c r="P3432" s="26" t="s">
        <v>154</v>
      </c>
      <c r="Q3432" s="26" t="s">
        <v>154</v>
      </c>
      <c r="R3432" s="26" t="s">
        <v>54</v>
      </c>
      <c r="S3432" s="26" t="s">
        <v>531</v>
      </c>
      <c r="T3432" s="54">
        <v>3.1459999999999999</v>
      </c>
      <c r="U3432" s="36" t="s">
        <v>670</v>
      </c>
      <c r="V3432" s="43">
        <v>5.5E-2</v>
      </c>
      <c r="W3432" s="43">
        <v>6.6000000000000003E-2</v>
      </c>
      <c r="X3432" s="26" t="s">
        <v>347</v>
      </c>
      <c r="Z3432" s="42">
        <v>926000</v>
      </c>
      <c r="AA3432" s="42">
        <v>1</v>
      </c>
      <c r="AB3432" s="42">
        <v>98.34</v>
      </c>
      <c r="AC3432" s="42">
        <v>0</v>
      </c>
      <c r="AD3432" s="42">
        <v>910.62840000000006</v>
      </c>
      <c r="AG3432" s="26" t="s">
        <v>15</v>
      </c>
      <c r="AH3432" s="43">
        <v>2.8223899619999999E-3</v>
      </c>
      <c r="AI3432" s="43">
        <v>6.0621560450000002E-3</v>
      </c>
      <c r="AJ3432" s="43">
        <v>4.3788083610664134E-3</v>
      </c>
    </row>
    <row r="3433" spans="1:36" x14ac:dyDescent="0.2">
      <c r="A3433" s="26">
        <v>8700</v>
      </c>
      <c r="B3433" s="26">
        <v>14483</v>
      </c>
      <c r="C3433" s="26" t="s">
        <v>789</v>
      </c>
      <c r="D3433" s="26">
        <v>520039868</v>
      </c>
      <c r="E3433" s="26" t="s">
        <v>203</v>
      </c>
      <c r="F3433" s="26" t="s">
        <v>1542</v>
      </c>
      <c r="G3433" s="26" t="s">
        <v>1543</v>
      </c>
      <c r="H3433" s="26" t="s">
        <v>69</v>
      </c>
      <c r="I3433" s="26" t="s">
        <v>112</v>
      </c>
      <c r="J3433" s="26" t="s">
        <v>51</v>
      </c>
      <c r="K3433" s="26" t="s">
        <v>51</v>
      </c>
      <c r="L3433" s="26" t="s">
        <v>52</v>
      </c>
      <c r="M3433" s="26" t="s">
        <v>165</v>
      </c>
      <c r="N3433" s="26" t="s">
        <v>353</v>
      </c>
      <c r="O3433" s="26" t="s">
        <v>57</v>
      </c>
      <c r="P3433" s="26" t="s">
        <v>154</v>
      </c>
      <c r="Q3433" s="26" t="s">
        <v>154</v>
      </c>
      <c r="R3433" s="26" t="s">
        <v>54</v>
      </c>
      <c r="S3433" s="26" t="s">
        <v>531</v>
      </c>
      <c r="T3433" s="54">
        <v>3.1459999999999999</v>
      </c>
      <c r="U3433" s="36" t="s">
        <v>670</v>
      </c>
      <c r="V3433" s="43">
        <v>5.5E-2</v>
      </c>
      <c r="W3433" s="43">
        <v>6.6000000000000003E-2</v>
      </c>
      <c r="X3433" s="26" t="s">
        <v>347</v>
      </c>
      <c r="Z3433" s="42">
        <v>560000</v>
      </c>
      <c r="AA3433" s="42">
        <v>1</v>
      </c>
      <c r="AB3433" s="42">
        <v>97.727000000000004</v>
      </c>
      <c r="AC3433" s="42">
        <v>0</v>
      </c>
      <c r="AD3433" s="42">
        <v>547.27120000000002</v>
      </c>
      <c r="AG3433" s="26" t="s">
        <v>15</v>
      </c>
      <c r="AH3433" s="43">
        <v>4.3571001475000003E-2</v>
      </c>
      <c r="AI3433" s="43">
        <v>3.643246151E-3</v>
      </c>
      <c r="AJ3433" s="43">
        <v>2.6315846357645445E-3</v>
      </c>
    </row>
    <row r="3434" spans="1:36" x14ac:dyDescent="0.2">
      <c r="A3434" s="26">
        <v>8700</v>
      </c>
      <c r="B3434" s="26">
        <v>14483</v>
      </c>
      <c r="C3434" s="26" t="s">
        <v>789</v>
      </c>
      <c r="D3434" s="26">
        <v>520039868</v>
      </c>
      <c r="E3434" s="26" t="s">
        <v>203</v>
      </c>
      <c r="F3434" s="26" t="s">
        <v>1542</v>
      </c>
      <c r="G3434" s="26" t="s">
        <v>1543</v>
      </c>
      <c r="H3434" s="26" t="s">
        <v>69</v>
      </c>
      <c r="I3434" s="26" t="s">
        <v>112</v>
      </c>
      <c r="J3434" s="26" t="s">
        <v>51</v>
      </c>
      <c r="K3434" s="26" t="s">
        <v>51</v>
      </c>
      <c r="L3434" s="26" t="s">
        <v>52</v>
      </c>
      <c r="M3434" s="26" t="s">
        <v>165</v>
      </c>
      <c r="N3434" s="26" t="s">
        <v>353</v>
      </c>
      <c r="O3434" s="26" t="s">
        <v>57</v>
      </c>
      <c r="P3434" s="26" t="s">
        <v>154</v>
      </c>
      <c r="Q3434" s="26" t="s">
        <v>154</v>
      </c>
      <c r="R3434" s="26" t="s">
        <v>54</v>
      </c>
      <c r="S3434" s="26" t="s">
        <v>531</v>
      </c>
      <c r="T3434" s="54">
        <v>3.1459999999999999</v>
      </c>
      <c r="U3434" s="36" t="s">
        <v>670</v>
      </c>
      <c r="V3434" s="43">
        <v>5.5E-2</v>
      </c>
      <c r="W3434" s="43">
        <v>6.6000000000000003E-2</v>
      </c>
      <c r="X3434" s="26" t="s">
        <v>347</v>
      </c>
      <c r="Z3434" s="42">
        <v>400000</v>
      </c>
      <c r="AA3434" s="42">
        <v>1</v>
      </c>
      <c r="AB3434" s="42">
        <v>96.803100000000001</v>
      </c>
      <c r="AC3434" s="42">
        <v>0</v>
      </c>
      <c r="AD3434" s="42">
        <v>387.2124</v>
      </c>
      <c r="AG3434" s="26" t="s">
        <v>15</v>
      </c>
      <c r="AH3434" s="43">
        <v>3.1122143910999999E-2</v>
      </c>
      <c r="AI3434" s="43">
        <v>2.5777166529999999E-3</v>
      </c>
      <c r="AJ3434" s="43">
        <v>1.8619328088478162E-3</v>
      </c>
    </row>
    <row r="3435" spans="1:36" x14ac:dyDescent="0.2">
      <c r="A3435" s="26">
        <v>8700</v>
      </c>
      <c r="B3435" s="26">
        <v>14483</v>
      </c>
      <c r="C3435" s="26" t="s">
        <v>898</v>
      </c>
      <c r="D3435" s="26">
        <v>520029935</v>
      </c>
      <c r="E3435" s="26" t="s">
        <v>203</v>
      </c>
      <c r="F3435" s="26" t="s">
        <v>1544</v>
      </c>
      <c r="G3435" s="26" t="s">
        <v>1545</v>
      </c>
      <c r="H3435" s="26" t="s">
        <v>69</v>
      </c>
      <c r="I3435" s="26" t="s">
        <v>113</v>
      </c>
      <c r="J3435" s="26" t="s">
        <v>51</v>
      </c>
      <c r="K3435" s="26" t="s">
        <v>51</v>
      </c>
      <c r="L3435" s="26" t="s">
        <v>433</v>
      </c>
      <c r="M3435" s="26" t="s">
        <v>165</v>
      </c>
      <c r="N3435" s="26" t="s">
        <v>129</v>
      </c>
      <c r="O3435" s="26" t="s">
        <v>57</v>
      </c>
      <c r="P3435" s="26" t="s">
        <v>530</v>
      </c>
      <c r="Q3435" s="26" t="s">
        <v>59</v>
      </c>
      <c r="R3435" s="26" t="s">
        <v>54</v>
      </c>
      <c r="S3435" s="26" t="s">
        <v>531</v>
      </c>
      <c r="T3435" s="54">
        <v>4.8170000000000002</v>
      </c>
      <c r="U3435" s="36" t="s">
        <v>1546</v>
      </c>
      <c r="V3435" s="43">
        <v>2.1100000000000001E-2</v>
      </c>
      <c r="W3435" s="43">
        <v>2.4299999999999999E-2</v>
      </c>
      <c r="X3435" s="26" t="s">
        <v>347</v>
      </c>
      <c r="Z3435" s="42">
        <v>894000</v>
      </c>
      <c r="AA3435" s="42">
        <v>1</v>
      </c>
      <c r="AB3435" s="42">
        <v>104.01</v>
      </c>
      <c r="AC3435" s="42">
        <v>0</v>
      </c>
      <c r="AD3435" s="42">
        <v>929.84939999999995</v>
      </c>
      <c r="AG3435" s="26" t="s">
        <v>15</v>
      </c>
      <c r="AH3435" s="43">
        <v>3.1270407499999999E-4</v>
      </c>
      <c r="AI3435" s="43">
        <v>6.1901124120000003E-3</v>
      </c>
      <c r="AJ3435" s="43">
        <v>4.4712336308120717E-3</v>
      </c>
    </row>
    <row r="3436" spans="1:36" x14ac:dyDescent="0.2">
      <c r="A3436" s="26">
        <v>8700</v>
      </c>
      <c r="B3436" s="26">
        <v>14483</v>
      </c>
      <c r="C3436" s="26" t="s">
        <v>1203</v>
      </c>
      <c r="D3436" s="26">
        <v>514401702</v>
      </c>
      <c r="E3436" s="26" t="s">
        <v>203</v>
      </c>
      <c r="F3436" s="26" t="s">
        <v>1547</v>
      </c>
      <c r="G3436" s="26" t="s">
        <v>1548</v>
      </c>
      <c r="H3436" s="26" t="s">
        <v>69</v>
      </c>
      <c r="I3436" s="26" t="s">
        <v>112</v>
      </c>
      <c r="J3436" s="26" t="s">
        <v>51</v>
      </c>
      <c r="K3436" s="26" t="s">
        <v>51</v>
      </c>
      <c r="L3436" s="26" t="s">
        <v>433</v>
      </c>
      <c r="M3436" s="26" t="s">
        <v>165</v>
      </c>
      <c r="N3436" s="26" t="s">
        <v>87</v>
      </c>
      <c r="O3436" s="26" t="s">
        <v>57</v>
      </c>
      <c r="P3436" s="26" t="s">
        <v>1122</v>
      </c>
      <c r="Q3436" s="26" t="s">
        <v>59</v>
      </c>
      <c r="R3436" s="26" t="s">
        <v>54</v>
      </c>
      <c r="S3436" s="26" t="s">
        <v>531</v>
      </c>
      <c r="T3436" s="54">
        <v>5.72</v>
      </c>
      <c r="U3436" s="36" t="s">
        <v>1549</v>
      </c>
      <c r="V3436" s="43">
        <v>6.2E-2</v>
      </c>
      <c r="W3436" s="43">
        <v>5.7000000000000002E-2</v>
      </c>
      <c r="X3436" s="26" t="s">
        <v>347</v>
      </c>
      <c r="Z3436" s="42">
        <v>21000</v>
      </c>
      <c r="AA3436" s="42">
        <v>1</v>
      </c>
      <c r="AB3436" s="42">
        <v>104.97</v>
      </c>
      <c r="AC3436" s="42">
        <v>0</v>
      </c>
      <c r="AD3436" s="42">
        <v>22.043700000000001</v>
      </c>
      <c r="AG3436" s="26" t="s">
        <v>15</v>
      </c>
      <c r="AH3436" s="43">
        <v>1.05E-4</v>
      </c>
      <c r="AI3436" s="43">
        <v>1.46747399E-4</v>
      </c>
      <c r="AJ3436" s="43">
        <v>1.0599838295054241E-4</v>
      </c>
    </row>
    <row r="3437" spans="1:36" x14ac:dyDescent="0.2">
      <c r="A3437" s="26">
        <v>8700</v>
      </c>
      <c r="B3437" s="26">
        <v>14483</v>
      </c>
      <c r="C3437" s="26" t="s">
        <v>1416</v>
      </c>
      <c r="D3437" s="26">
        <v>520038274</v>
      </c>
      <c r="E3437" s="26" t="s">
        <v>203</v>
      </c>
      <c r="F3437" s="26" t="s">
        <v>1550</v>
      </c>
      <c r="G3437" s="26" t="s">
        <v>1551</v>
      </c>
      <c r="H3437" s="26" t="s">
        <v>69</v>
      </c>
      <c r="I3437" s="26" t="s">
        <v>112</v>
      </c>
      <c r="J3437" s="26" t="s">
        <v>51</v>
      </c>
      <c r="K3437" s="26" t="s">
        <v>51</v>
      </c>
      <c r="L3437" s="26" t="s">
        <v>433</v>
      </c>
      <c r="M3437" s="26" t="s">
        <v>165</v>
      </c>
      <c r="N3437" s="26" t="s">
        <v>84</v>
      </c>
      <c r="O3437" s="26" t="s">
        <v>57</v>
      </c>
      <c r="P3437" s="26" t="s">
        <v>750</v>
      </c>
      <c r="Q3437" s="26" t="s">
        <v>64</v>
      </c>
      <c r="R3437" s="26" t="s">
        <v>54</v>
      </c>
      <c r="S3437" s="26" t="s">
        <v>531</v>
      </c>
      <c r="T3437" s="54">
        <v>3.3130000000000002</v>
      </c>
      <c r="U3437" s="36" t="s">
        <v>1174</v>
      </c>
      <c r="V3437" s="43">
        <v>6.1499999999999999E-2</v>
      </c>
      <c r="W3437" s="43">
        <v>5.5199999999999999E-2</v>
      </c>
      <c r="X3437" s="26" t="s">
        <v>347</v>
      </c>
      <c r="Z3437" s="42">
        <v>225000</v>
      </c>
      <c r="AA3437" s="42">
        <v>1</v>
      </c>
      <c r="AB3437" s="42">
        <v>102.3</v>
      </c>
      <c r="AC3437" s="42">
        <v>0</v>
      </c>
      <c r="AD3437" s="42">
        <v>230.17500000000001</v>
      </c>
      <c r="AG3437" s="26" t="s">
        <v>15</v>
      </c>
      <c r="AH3437" s="43">
        <v>7.5000000000000002E-4</v>
      </c>
      <c r="AI3437" s="43">
        <v>1.532300955E-3</v>
      </c>
      <c r="AJ3437" s="43">
        <v>1.1068095553668892E-3</v>
      </c>
    </row>
    <row r="3438" spans="1:36" x14ac:dyDescent="0.2">
      <c r="A3438" s="26">
        <v>8700</v>
      </c>
      <c r="B3438" s="26">
        <v>14483</v>
      </c>
      <c r="C3438" s="26" t="s">
        <v>1416</v>
      </c>
      <c r="D3438" s="26">
        <v>520038274</v>
      </c>
      <c r="E3438" s="26" t="s">
        <v>203</v>
      </c>
      <c r="F3438" s="26" t="s">
        <v>1550</v>
      </c>
      <c r="G3438" s="26" t="s">
        <v>1551</v>
      </c>
      <c r="H3438" s="26" t="s">
        <v>69</v>
      </c>
      <c r="I3438" s="26" t="s">
        <v>112</v>
      </c>
      <c r="J3438" s="26" t="s">
        <v>51</v>
      </c>
      <c r="K3438" s="26" t="s">
        <v>51</v>
      </c>
      <c r="L3438" s="26" t="s">
        <v>52</v>
      </c>
      <c r="M3438" s="26" t="s">
        <v>165</v>
      </c>
      <c r="N3438" s="26" t="s">
        <v>84</v>
      </c>
      <c r="O3438" s="26" t="s">
        <v>57</v>
      </c>
      <c r="P3438" s="26" t="s">
        <v>154</v>
      </c>
      <c r="Q3438" s="26" t="s">
        <v>154</v>
      </c>
      <c r="R3438" s="26" t="s">
        <v>54</v>
      </c>
      <c r="S3438" s="26" t="s">
        <v>531</v>
      </c>
      <c r="T3438" s="54">
        <v>3.3130000000000002</v>
      </c>
      <c r="U3438" s="36" t="s">
        <v>1174</v>
      </c>
      <c r="V3438" s="43">
        <v>6.1499999999999999E-2</v>
      </c>
      <c r="W3438" s="43">
        <v>5.5199999999999999E-2</v>
      </c>
      <c r="X3438" s="26" t="s">
        <v>347</v>
      </c>
      <c r="Z3438" s="42">
        <v>189000</v>
      </c>
      <c r="AA3438" s="42">
        <v>1</v>
      </c>
      <c r="AB3438" s="42">
        <v>101.95350000000001</v>
      </c>
      <c r="AC3438" s="42">
        <v>0</v>
      </c>
      <c r="AD3438" s="42">
        <v>192.69211000000001</v>
      </c>
      <c r="AG3438" s="26" t="s">
        <v>15</v>
      </c>
      <c r="AH3438" s="43">
        <v>6.69548749E-4</v>
      </c>
      <c r="AI3438" s="43">
        <v>1.282773126E-3</v>
      </c>
      <c r="AJ3438" s="43">
        <v>9.2657095076271415E-4</v>
      </c>
    </row>
    <row r="3439" spans="1:36" x14ac:dyDescent="0.2">
      <c r="A3439" s="26">
        <v>8700</v>
      </c>
      <c r="B3439" s="26">
        <v>14483</v>
      </c>
      <c r="C3439" s="26" t="s">
        <v>1119</v>
      </c>
      <c r="D3439" s="26">
        <v>515434074</v>
      </c>
      <c r="E3439" s="26" t="s">
        <v>203</v>
      </c>
      <c r="F3439" s="26" t="s">
        <v>1552</v>
      </c>
      <c r="G3439" s="26" t="s">
        <v>1553</v>
      </c>
      <c r="H3439" s="26" t="s">
        <v>69</v>
      </c>
      <c r="I3439" s="26" t="s">
        <v>113</v>
      </c>
      <c r="J3439" s="26" t="s">
        <v>51</v>
      </c>
      <c r="K3439" s="26" t="s">
        <v>51</v>
      </c>
      <c r="L3439" s="26" t="s">
        <v>433</v>
      </c>
      <c r="M3439" s="26" t="s">
        <v>165</v>
      </c>
      <c r="N3439" s="26" t="s">
        <v>357</v>
      </c>
      <c r="O3439" s="26" t="s">
        <v>57</v>
      </c>
      <c r="P3439" s="26" t="s">
        <v>1122</v>
      </c>
      <c r="Q3439" s="26" t="s">
        <v>59</v>
      </c>
      <c r="R3439" s="26" t="s">
        <v>54</v>
      </c>
      <c r="S3439" s="26" t="s">
        <v>531</v>
      </c>
      <c r="T3439" s="54">
        <v>1.9930000000000001</v>
      </c>
      <c r="U3439" s="36" t="s">
        <v>827</v>
      </c>
      <c r="V3439" s="43">
        <v>3.0000000000000001E-3</v>
      </c>
      <c r="W3439" s="43">
        <v>2.6200000000000001E-2</v>
      </c>
      <c r="X3439" s="26" t="s">
        <v>347</v>
      </c>
      <c r="Z3439" s="42">
        <v>236000</v>
      </c>
      <c r="AA3439" s="42">
        <v>1</v>
      </c>
      <c r="AB3439" s="42">
        <v>98.92</v>
      </c>
      <c r="AC3439" s="42">
        <v>0</v>
      </c>
      <c r="AD3439" s="42">
        <v>233.4512</v>
      </c>
      <c r="AG3439" s="26" t="s">
        <v>15</v>
      </c>
      <c r="AH3439" s="43">
        <v>7.1485907200000002E-4</v>
      </c>
      <c r="AI3439" s="43">
        <v>1.554110989E-3</v>
      </c>
      <c r="AJ3439" s="43">
        <v>1.1225633490686076E-3</v>
      </c>
    </row>
    <row r="3440" spans="1:36" x14ac:dyDescent="0.2">
      <c r="A3440" s="26">
        <v>8700</v>
      </c>
      <c r="B3440" s="26">
        <v>14483</v>
      </c>
      <c r="C3440" s="26" t="s">
        <v>1150</v>
      </c>
      <c r="D3440" s="26">
        <v>510607328</v>
      </c>
      <c r="E3440" s="26" t="s">
        <v>203</v>
      </c>
      <c r="F3440" s="26" t="s">
        <v>2384</v>
      </c>
      <c r="G3440" s="26" t="s">
        <v>2385</v>
      </c>
      <c r="H3440" s="26" t="s">
        <v>69</v>
      </c>
      <c r="I3440" s="26" t="s">
        <v>112</v>
      </c>
      <c r="J3440" s="26" t="s">
        <v>51</v>
      </c>
      <c r="K3440" s="26" t="s">
        <v>51</v>
      </c>
      <c r="L3440" s="26" t="s">
        <v>433</v>
      </c>
      <c r="M3440" s="26" t="s">
        <v>165</v>
      </c>
      <c r="N3440" s="26" t="s">
        <v>358</v>
      </c>
      <c r="O3440" s="26" t="s">
        <v>57</v>
      </c>
      <c r="P3440" s="26" t="s">
        <v>1051</v>
      </c>
      <c r="Q3440" s="26" t="s">
        <v>64</v>
      </c>
      <c r="R3440" s="26" t="s">
        <v>54</v>
      </c>
      <c r="S3440" s="26" t="s">
        <v>531</v>
      </c>
      <c r="T3440" s="54">
        <v>4.3970000000000002</v>
      </c>
      <c r="U3440" s="36" t="s">
        <v>2386</v>
      </c>
      <c r="V3440" s="43">
        <v>6.0699999999999997E-2</v>
      </c>
      <c r="W3440" s="43">
        <v>5.8000000000000003E-2</v>
      </c>
      <c r="X3440" s="26" t="s">
        <v>347</v>
      </c>
      <c r="Z3440" s="42">
        <v>800000</v>
      </c>
      <c r="AA3440" s="42">
        <v>1</v>
      </c>
      <c r="AB3440" s="42">
        <v>102.02</v>
      </c>
      <c r="AC3440" s="42">
        <v>0</v>
      </c>
      <c r="AD3440" s="42">
        <v>816.16</v>
      </c>
      <c r="AG3440" s="26" t="s">
        <v>15</v>
      </c>
      <c r="AH3440" s="43">
        <v>1.9180512590000001E-3</v>
      </c>
      <c r="AI3440" s="43">
        <v>5.4332692429999996E-3</v>
      </c>
      <c r="AJ3440" s="43">
        <v>3.9245516963538193E-3</v>
      </c>
    </row>
    <row r="3441" spans="1:36" x14ac:dyDescent="0.2">
      <c r="A3441" s="26">
        <v>8700</v>
      </c>
      <c r="B3441" s="26">
        <v>14483</v>
      </c>
      <c r="C3441" s="26" t="s">
        <v>811</v>
      </c>
      <c r="D3441" s="26">
        <v>512607888</v>
      </c>
      <c r="E3441" s="26" t="s">
        <v>203</v>
      </c>
      <c r="F3441" s="26" t="s">
        <v>1557</v>
      </c>
      <c r="G3441" s="26" t="s">
        <v>1558</v>
      </c>
      <c r="H3441" s="26" t="s">
        <v>69</v>
      </c>
      <c r="I3441" s="26" t="s">
        <v>112</v>
      </c>
      <c r="J3441" s="26" t="s">
        <v>51</v>
      </c>
      <c r="K3441" s="26" t="s">
        <v>51</v>
      </c>
      <c r="L3441" s="26" t="s">
        <v>433</v>
      </c>
      <c r="M3441" s="26" t="s">
        <v>165</v>
      </c>
      <c r="N3441" s="26" t="s">
        <v>132</v>
      </c>
      <c r="O3441" s="26" t="s">
        <v>57</v>
      </c>
      <c r="P3441" s="26" t="s">
        <v>750</v>
      </c>
      <c r="Q3441" s="26" t="s">
        <v>64</v>
      </c>
      <c r="R3441" s="26" t="s">
        <v>54</v>
      </c>
      <c r="S3441" s="26" t="s">
        <v>531</v>
      </c>
      <c r="T3441" s="54">
        <v>4.2489999999999997</v>
      </c>
      <c r="U3441" s="36" t="s">
        <v>1559</v>
      </c>
      <c r="V3441" s="43">
        <v>6.3299999999999995E-2</v>
      </c>
      <c r="W3441" s="43">
        <v>5.5199999999999999E-2</v>
      </c>
      <c r="X3441" s="26" t="s">
        <v>347</v>
      </c>
      <c r="Z3441" s="42">
        <v>426000</v>
      </c>
      <c r="AA3441" s="42">
        <v>1</v>
      </c>
      <c r="AB3441" s="42">
        <v>105.91</v>
      </c>
      <c r="AC3441" s="42">
        <v>0</v>
      </c>
      <c r="AD3441" s="42">
        <v>451.17660000000001</v>
      </c>
      <c r="AG3441" s="26" t="s">
        <v>15</v>
      </c>
      <c r="AH3441" s="43">
        <v>2.025263498E-3</v>
      </c>
      <c r="AI3441" s="43">
        <v>3.003533552E-3</v>
      </c>
      <c r="AJ3441" s="43">
        <v>2.1695082960266968E-3</v>
      </c>
    </row>
    <row r="3442" spans="1:36" x14ac:dyDescent="0.2">
      <c r="A3442" s="26">
        <v>8700</v>
      </c>
      <c r="B3442" s="26">
        <v>14483</v>
      </c>
      <c r="C3442" s="26" t="s">
        <v>1287</v>
      </c>
      <c r="D3442" s="26">
        <v>514625094</v>
      </c>
      <c r="E3442" s="26" t="s">
        <v>203</v>
      </c>
      <c r="F3442" s="26" t="s">
        <v>1560</v>
      </c>
      <c r="G3442" s="26" t="s">
        <v>1561</v>
      </c>
      <c r="H3442" s="26" t="s">
        <v>69</v>
      </c>
      <c r="I3442" s="26" t="s">
        <v>112</v>
      </c>
      <c r="J3442" s="26" t="s">
        <v>51</v>
      </c>
      <c r="K3442" s="26" t="s">
        <v>51</v>
      </c>
      <c r="L3442" s="26" t="s">
        <v>433</v>
      </c>
      <c r="M3442" s="26" t="s">
        <v>165</v>
      </c>
      <c r="N3442" s="26" t="s">
        <v>84</v>
      </c>
      <c r="O3442" s="26" t="s">
        <v>57</v>
      </c>
      <c r="P3442" s="26" t="s">
        <v>154</v>
      </c>
      <c r="Q3442" s="26" t="s">
        <v>154</v>
      </c>
      <c r="R3442" s="26" t="s">
        <v>54</v>
      </c>
      <c r="S3442" s="26" t="s">
        <v>531</v>
      </c>
      <c r="T3442" s="54">
        <v>2.629</v>
      </c>
      <c r="U3442" s="36">
        <v>46874</v>
      </c>
      <c r="V3442" s="43">
        <v>7.5999999999999998E-2</v>
      </c>
      <c r="W3442" s="43">
        <v>6.2600000000000003E-2</v>
      </c>
      <c r="X3442" s="26" t="s">
        <v>347</v>
      </c>
      <c r="Z3442" s="42">
        <v>1042000</v>
      </c>
      <c r="AA3442" s="42">
        <v>1</v>
      </c>
      <c r="AB3442" s="42">
        <v>103.62</v>
      </c>
      <c r="AC3442" s="42">
        <v>39.595999999999997</v>
      </c>
      <c r="AD3442" s="42">
        <v>1119.3163999999999</v>
      </c>
      <c r="AG3442" s="26" t="s">
        <v>15</v>
      </c>
      <c r="AH3442" s="43">
        <v>6.7800139240000003E-3</v>
      </c>
      <c r="AI3442" s="43">
        <v>7.451415617E-3</v>
      </c>
      <c r="AJ3442" s="43">
        <v>5.3822964570386317E-3</v>
      </c>
    </row>
    <row r="3443" spans="1:36" x14ac:dyDescent="0.2">
      <c r="A3443" s="26">
        <v>8700</v>
      </c>
      <c r="B3443" s="26">
        <v>14483</v>
      </c>
      <c r="C3443" s="26" t="s">
        <v>1287</v>
      </c>
      <c r="D3443" s="26">
        <v>514625094</v>
      </c>
      <c r="E3443" s="26" t="s">
        <v>203</v>
      </c>
      <c r="F3443" s="26" t="s">
        <v>1560</v>
      </c>
      <c r="G3443" s="26" t="s">
        <v>1561</v>
      </c>
      <c r="H3443" s="26" t="s">
        <v>69</v>
      </c>
      <c r="I3443" s="26" t="s">
        <v>112</v>
      </c>
      <c r="J3443" s="26" t="s">
        <v>51</v>
      </c>
      <c r="K3443" s="26" t="s">
        <v>51</v>
      </c>
      <c r="L3443" s="26" t="s">
        <v>52</v>
      </c>
      <c r="M3443" s="26" t="s">
        <v>165</v>
      </c>
      <c r="N3443" s="26" t="s">
        <v>84</v>
      </c>
      <c r="O3443" s="26" t="s">
        <v>57</v>
      </c>
      <c r="P3443" s="26" t="s">
        <v>154</v>
      </c>
      <c r="Q3443" s="26" t="s">
        <v>154</v>
      </c>
      <c r="R3443" s="26" t="s">
        <v>54</v>
      </c>
      <c r="S3443" s="26" t="s">
        <v>531</v>
      </c>
      <c r="T3443" s="54">
        <v>2.629</v>
      </c>
      <c r="U3443" s="36">
        <v>46874</v>
      </c>
      <c r="V3443" s="43">
        <v>7.5999999999999998E-2</v>
      </c>
      <c r="W3443" s="43">
        <v>6.2600000000000003E-2</v>
      </c>
      <c r="X3443" s="26" t="s">
        <v>347</v>
      </c>
      <c r="Z3443" s="42">
        <v>175500</v>
      </c>
      <c r="AA3443" s="42">
        <v>1</v>
      </c>
      <c r="AB3443" s="42">
        <v>102.515</v>
      </c>
      <c r="AC3443" s="42">
        <v>6.6689999999999996</v>
      </c>
      <c r="AD3443" s="42">
        <v>186.58282</v>
      </c>
      <c r="AG3443" s="26" t="s">
        <v>15</v>
      </c>
      <c r="AH3443" s="43">
        <v>1.1419313270000001E-3</v>
      </c>
      <c r="AI3443" s="43">
        <v>1.242102893E-3</v>
      </c>
      <c r="AJ3443" s="43">
        <v>8.9719408295123424E-4</v>
      </c>
    </row>
    <row r="3444" spans="1:36" x14ac:dyDescent="0.2">
      <c r="A3444" s="26">
        <v>8700</v>
      </c>
      <c r="B3444" s="26">
        <v>14483</v>
      </c>
      <c r="C3444" s="26" t="s">
        <v>799</v>
      </c>
      <c r="D3444" s="26">
        <v>1838682</v>
      </c>
      <c r="E3444" s="26" t="s">
        <v>204</v>
      </c>
      <c r="F3444" s="26" t="s">
        <v>1562</v>
      </c>
      <c r="G3444" s="26" t="s">
        <v>1563</v>
      </c>
      <c r="H3444" s="26" t="s">
        <v>69</v>
      </c>
      <c r="I3444" s="26" t="s">
        <v>112</v>
      </c>
      <c r="J3444" s="26" t="s">
        <v>51</v>
      </c>
      <c r="K3444" s="26" t="s">
        <v>167</v>
      </c>
      <c r="L3444" s="26" t="s">
        <v>433</v>
      </c>
      <c r="M3444" s="26" t="s">
        <v>165</v>
      </c>
      <c r="N3444" s="26" t="s">
        <v>358</v>
      </c>
      <c r="O3444" s="26" t="s">
        <v>57</v>
      </c>
      <c r="P3444" s="26" t="s">
        <v>728</v>
      </c>
      <c r="Q3444" s="26" t="s">
        <v>59</v>
      </c>
      <c r="R3444" s="26" t="s">
        <v>54</v>
      </c>
      <c r="S3444" s="26" t="s">
        <v>531</v>
      </c>
      <c r="T3444" s="54">
        <v>2.7850000000000001</v>
      </c>
      <c r="U3444" s="36" t="s">
        <v>1564</v>
      </c>
      <c r="V3444" s="43">
        <v>5.8999999999999997E-2</v>
      </c>
      <c r="W3444" s="43">
        <v>5.5300000000000002E-2</v>
      </c>
      <c r="X3444" s="26" t="s">
        <v>347</v>
      </c>
      <c r="Z3444" s="42">
        <v>540000</v>
      </c>
      <c r="AA3444" s="42">
        <v>1</v>
      </c>
      <c r="AB3444" s="42">
        <v>103.46</v>
      </c>
      <c r="AC3444" s="42">
        <v>0</v>
      </c>
      <c r="AD3444" s="42">
        <v>558.68399999999997</v>
      </c>
      <c r="AG3444" s="26" t="s">
        <v>15</v>
      </c>
      <c r="AH3444" s="43">
        <v>8.3076923000000003E-4</v>
      </c>
      <c r="AI3444" s="43">
        <v>3.7192224489999998E-3</v>
      </c>
      <c r="AJ3444" s="43">
        <v>2.6864637325104603E-3</v>
      </c>
    </row>
    <row r="3445" spans="1:36" x14ac:dyDescent="0.2">
      <c r="A3445" s="26">
        <v>8700</v>
      </c>
      <c r="B3445" s="26">
        <v>14483</v>
      </c>
      <c r="C3445" s="26" t="s">
        <v>947</v>
      </c>
      <c r="D3445" s="26">
        <v>34250659</v>
      </c>
      <c r="E3445" s="26" t="s">
        <v>204</v>
      </c>
      <c r="F3445" s="26" t="s">
        <v>1565</v>
      </c>
      <c r="G3445" s="26" t="s">
        <v>1566</v>
      </c>
      <c r="H3445" s="26" t="s">
        <v>69</v>
      </c>
      <c r="I3445" s="26" t="s">
        <v>113</v>
      </c>
      <c r="J3445" s="26" t="s">
        <v>51</v>
      </c>
      <c r="K3445" s="26" t="s">
        <v>85</v>
      </c>
      <c r="L3445" s="26" t="s">
        <v>433</v>
      </c>
      <c r="M3445" s="26" t="s">
        <v>165</v>
      </c>
      <c r="N3445" s="26" t="s">
        <v>358</v>
      </c>
      <c r="O3445" s="26" t="s">
        <v>57</v>
      </c>
      <c r="P3445" s="26" t="s">
        <v>950</v>
      </c>
      <c r="Q3445" s="26" t="s">
        <v>59</v>
      </c>
      <c r="R3445" s="26" t="s">
        <v>54</v>
      </c>
      <c r="S3445" s="26" t="s">
        <v>531</v>
      </c>
      <c r="T3445" s="54">
        <v>2.8479999999999999</v>
      </c>
      <c r="U3445" s="36">
        <v>47120</v>
      </c>
      <c r="V3445" s="43">
        <v>5.0500000000000003E-2</v>
      </c>
      <c r="W3445" s="43">
        <v>3.4200000000000001E-2</v>
      </c>
      <c r="X3445" s="26" t="s">
        <v>347</v>
      </c>
      <c r="Z3445" s="42">
        <v>396000</v>
      </c>
      <c r="AA3445" s="42">
        <v>1</v>
      </c>
      <c r="AB3445" s="42">
        <v>110.66</v>
      </c>
      <c r="AC3445" s="42">
        <v>0</v>
      </c>
      <c r="AD3445" s="42">
        <v>438.21359999999999</v>
      </c>
      <c r="AG3445" s="26" t="s">
        <v>15</v>
      </c>
      <c r="AH3445" s="43">
        <v>7.7647058799999995E-4</v>
      </c>
      <c r="AI3445" s="43">
        <v>2.9172373980000002E-3</v>
      </c>
      <c r="AJ3445" s="43">
        <v>2.1071749745703219E-3</v>
      </c>
    </row>
    <row r="3446" spans="1:36" x14ac:dyDescent="0.2">
      <c r="A3446" s="26">
        <v>8700</v>
      </c>
      <c r="B3446" s="26">
        <v>14483</v>
      </c>
      <c r="C3446" s="26" t="s">
        <v>1567</v>
      </c>
      <c r="D3446" s="26">
        <v>520034505</v>
      </c>
      <c r="E3446" s="26" t="s">
        <v>203</v>
      </c>
      <c r="F3446" s="26" t="s">
        <v>1568</v>
      </c>
      <c r="G3446" s="26" t="s">
        <v>1569</v>
      </c>
      <c r="H3446" s="26" t="s">
        <v>69</v>
      </c>
      <c r="I3446" s="26" t="s">
        <v>112</v>
      </c>
      <c r="J3446" s="26" t="s">
        <v>51</v>
      </c>
      <c r="K3446" s="26" t="s">
        <v>51</v>
      </c>
      <c r="L3446" s="26" t="s">
        <v>433</v>
      </c>
      <c r="M3446" s="26" t="s">
        <v>165</v>
      </c>
      <c r="N3446" s="26" t="s">
        <v>84</v>
      </c>
      <c r="O3446" s="26" t="s">
        <v>57</v>
      </c>
      <c r="P3446" s="26" t="s">
        <v>1051</v>
      </c>
      <c r="Q3446" s="26" t="s">
        <v>64</v>
      </c>
      <c r="R3446" s="26" t="s">
        <v>54</v>
      </c>
      <c r="S3446" s="26" t="s">
        <v>531</v>
      </c>
      <c r="T3446" s="54">
        <v>1.915</v>
      </c>
      <c r="U3446" s="36" t="s">
        <v>827</v>
      </c>
      <c r="V3446" s="43">
        <v>5.7500000000000002E-2</v>
      </c>
      <c r="W3446" s="43">
        <v>5.4699999999999999E-2</v>
      </c>
      <c r="X3446" s="26" t="s">
        <v>347</v>
      </c>
      <c r="Z3446" s="42">
        <v>125565.79</v>
      </c>
      <c r="AA3446" s="42">
        <v>1</v>
      </c>
      <c r="AB3446" s="42">
        <v>100.68</v>
      </c>
      <c r="AC3446" s="42">
        <v>0</v>
      </c>
      <c r="AD3446" s="42">
        <v>126.41964</v>
      </c>
      <c r="AG3446" s="26" t="s">
        <v>15</v>
      </c>
      <c r="AH3446" s="43">
        <v>9.3011698300000001E-4</v>
      </c>
      <c r="AI3446" s="43">
        <v>8.4158981300000001E-4</v>
      </c>
      <c r="AJ3446" s="43">
        <v>6.078960162400009E-4</v>
      </c>
    </row>
    <row r="3447" spans="1:36" x14ac:dyDescent="0.2">
      <c r="A3447" s="26">
        <v>8700</v>
      </c>
      <c r="B3447" s="26">
        <v>14483</v>
      </c>
      <c r="C3447" s="26" t="s">
        <v>1570</v>
      </c>
      <c r="D3447" s="26">
        <v>510291750</v>
      </c>
      <c r="E3447" s="26" t="s">
        <v>203</v>
      </c>
      <c r="F3447" s="26" t="s">
        <v>1571</v>
      </c>
      <c r="G3447" s="26" t="s">
        <v>1572</v>
      </c>
      <c r="H3447" s="26" t="s">
        <v>69</v>
      </c>
      <c r="I3447" s="26" t="s">
        <v>339</v>
      </c>
      <c r="J3447" s="26" t="s">
        <v>51</v>
      </c>
      <c r="K3447" s="26" t="s">
        <v>51</v>
      </c>
      <c r="L3447" s="26" t="s">
        <v>52</v>
      </c>
      <c r="M3447" s="26" t="s">
        <v>165</v>
      </c>
      <c r="N3447" s="26" t="s">
        <v>131</v>
      </c>
      <c r="O3447" s="26" t="s">
        <v>57</v>
      </c>
      <c r="P3447" s="26" t="s">
        <v>154</v>
      </c>
      <c r="Q3447" s="26" t="s">
        <v>154</v>
      </c>
      <c r="R3447" s="26" t="s">
        <v>54</v>
      </c>
      <c r="S3447" s="26" t="s">
        <v>531</v>
      </c>
      <c r="T3447" s="54">
        <v>4.6180000000000003</v>
      </c>
      <c r="U3447" s="36" t="s">
        <v>889</v>
      </c>
      <c r="V3447" s="43">
        <v>5.7500000000000002E-2</v>
      </c>
      <c r="W3447" s="43">
        <v>5.4699999999999999E-2</v>
      </c>
      <c r="X3447" s="26" t="s">
        <v>347</v>
      </c>
      <c r="Z3447" s="42">
        <v>185000</v>
      </c>
      <c r="AA3447" s="42">
        <v>1</v>
      </c>
      <c r="AB3447" s="42">
        <v>112.55249999999999</v>
      </c>
      <c r="AC3447" s="42">
        <v>0</v>
      </c>
      <c r="AD3447" s="42">
        <v>208.22211999999999</v>
      </c>
      <c r="AG3447" s="26" t="s">
        <v>15</v>
      </c>
      <c r="AH3447" s="43">
        <v>1.8500000000000001E-3</v>
      </c>
      <c r="AI3447" s="43">
        <v>1.386158155E-3</v>
      </c>
      <c r="AJ3447" s="43">
        <v>1.0012478855425265E-3</v>
      </c>
    </row>
    <row r="3448" spans="1:36" x14ac:dyDescent="0.2">
      <c r="A3448" s="26">
        <v>8700</v>
      </c>
      <c r="B3448" s="26">
        <v>14483</v>
      </c>
      <c r="C3448" s="26" t="s">
        <v>824</v>
      </c>
      <c r="D3448" s="26">
        <v>550263107</v>
      </c>
      <c r="E3448" s="26" t="s">
        <v>205</v>
      </c>
      <c r="F3448" s="26" t="s">
        <v>1573</v>
      </c>
      <c r="G3448" s="26" t="s">
        <v>1574</v>
      </c>
      <c r="H3448" s="26" t="s">
        <v>69</v>
      </c>
      <c r="I3448" s="26" t="s">
        <v>112</v>
      </c>
      <c r="J3448" s="26" t="s">
        <v>51</v>
      </c>
      <c r="K3448" s="26" t="s">
        <v>51</v>
      </c>
      <c r="L3448" s="26" t="s">
        <v>433</v>
      </c>
      <c r="M3448" s="26" t="s">
        <v>165</v>
      </c>
      <c r="N3448" s="26" t="s">
        <v>140</v>
      </c>
      <c r="O3448" s="26" t="s">
        <v>57</v>
      </c>
      <c r="P3448" s="26" t="s">
        <v>1122</v>
      </c>
      <c r="Q3448" s="26" t="s">
        <v>59</v>
      </c>
      <c r="R3448" s="26" t="s">
        <v>54</v>
      </c>
      <c r="S3448" s="26" t="s">
        <v>531</v>
      </c>
      <c r="T3448" s="54">
        <v>3.5169999999999999</v>
      </c>
      <c r="U3448" s="36" t="s">
        <v>1211</v>
      </c>
      <c r="V3448" s="43">
        <v>6.7000000000000004E-2</v>
      </c>
      <c r="W3448" s="43">
        <v>5.4899999999999997E-2</v>
      </c>
      <c r="X3448" s="26" t="s">
        <v>347</v>
      </c>
      <c r="Z3448" s="42">
        <v>1622875</v>
      </c>
      <c r="AA3448" s="42">
        <v>1</v>
      </c>
      <c r="AB3448" s="42">
        <v>106.22</v>
      </c>
      <c r="AC3448" s="42">
        <v>0</v>
      </c>
      <c r="AD3448" s="42">
        <v>1723.81782</v>
      </c>
      <c r="AG3448" s="26" t="s">
        <v>15</v>
      </c>
      <c r="AH3448" s="43">
        <v>1.78337912E-3</v>
      </c>
      <c r="AI3448" s="43">
        <v>1.1475649802E-2</v>
      </c>
      <c r="AJ3448" s="43">
        <v>8.2890758548396677E-3</v>
      </c>
    </row>
    <row r="3449" spans="1:36" x14ac:dyDescent="0.2">
      <c r="A3449" s="26">
        <v>8700</v>
      </c>
      <c r="B3449" s="26">
        <v>14483</v>
      </c>
      <c r="C3449" s="26" t="s">
        <v>766</v>
      </c>
      <c r="D3449" s="26">
        <v>520026683</v>
      </c>
      <c r="E3449" s="26" t="s">
        <v>203</v>
      </c>
      <c r="F3449" s="26" t="s">
        <v>1577</v>
      </c>
      <c r="G3449" s="26" t="s">
        <v>1578</v>
      </c>
      <c r="H3449" s="26" t="s">
        <v>69</v>
      </c>
      <c r="I3449" s="26" t="s">
        <v>112</v>
      </c>
      <c r="J3449" s="26" t="s">
        <v>51</v>
      </c>
      <c r="K3449" s="26" t="s">
        <v>51</v>
      </c>
      <c r="L3449" s="26" t="s">
        <v>433</v>
      </c>
      <c r="M3449" s="26" t="s">
        <v>165</v>
      </c>
      <c r="N3449" s="26" t="s">
        <v>357</v>
      </c>
      <c r="O3449" s="26" t="s">
        <v>57</v>
      </c>
      <c r="P3449" s="26" t="s">
        <v>728</v>
      </c>
      <c r="Q3449" s="26" t="s">
        <v>59</v>
      </c>
      <c r="R3449" s="26" t="s">
        <v>54</v>
      </c>
      <c r="S3449" s="26" t="s">
        <v>531</v>
      </c>
      <c r="T3449" s="54">
        <v>7.89</v>
      </c>
      <c r="U3449" s="36">
        <v>50161</v>
      </c>
      <c r="V3449" s="43">
        <v>5.79E-2</v>
      </c>
      <c r="W3449" s="43">
        <v>5.3600000000000002E-2</v>
      </c>
      <c r="X3449" s="26" t="s">
        <v>347</v>
      </c>
      <c r="Z3449" s="42">
        <v>325000</v>
      </c>
      <c r="AA3449" s="42">
        <v>1</v>
      </c>
      <c r="AB3449" s="42">
        <v>103.2</v>
      </c>
      <c r="AC3449" s="42">
        <v>14.885</v>
      </c>
      <c r="AD3449" s="42">
        <v>350.28500000000003</v>
      </c>
      <c r="AG3449" s="26" t="s">
        <v>15</v>
      </c>
      <c r="AH3449" s="43">
        <v>1.2153196289999999E-3</v>
      </c>
      <c r="AI3449" s="43">
        <v>2.3318867829999999E-3</v>
      </c>
      <c r="AJ3449" s="43">
        <v>1.6843653094458164E-3</v>
      </c>
    </row>
    <row r="3450" spans="1:36" x14ac:dyDescent="0.2">
      <c r="A3450" s="26">
        <v>8700</v>
      </c>
      <c r="B3450" s="26">
        <v>14483</v>
      </c>
      <c r="C3450" s="26" t="s">
        <v>1194</v>
      </c>
      <c r="D3450" s="26">
        <v>515364891</v>
      </c>
      <c r="E3450" s="26" t="s">
        <v>203</v>
      </c>
      <c r="F3450" s="26" t="s">
        <v>1579</v>
      </c>
      <c r="G3450" s="26" t="s">
        <v>1580</v>
      </c>
      <c r="H3450" s="26" t="s">
        <v>69</v>
      </c>
      <c r="I3450" s="26" t="s">
        <v>113</v>
      </c>
      <c r="J3450" s="26" t="s">
        <v>51</v>
      </c>
      <c r="K3450" s="26" t="s">
        <v>51</v>
      </c>
      <c r="L3450" s="26" t="s">
        <v>52</v>
      </c>
      <c r="M3450" s="26" t="s">
        <v>165</v>
      </c>
      <c r="N3450" s="26" t="s">
        <v>353</v>
      </c>
      <c r="O3450" s="26" t="s">
        <v>57</v>
      </c>
      <c r="P3450" s="26" t="s">
        <v>154</v>
      </c>
      <c r="Q3450" s="26" t="s">
        <v>154</v>
      </c>
      <c r="R3450" s="26" t="s">
        <v>54</v>
      </c>
      <c r="S3450" s="26" t="s">
        <v>531</v>
      </c>
      <c r="T3450" s="54">
        <v>4.2460000000000004</v>
      </c>
      <c r="U3450" s="36" t="s">
        <v>1224</v>
      </c>
      <c r="V3450" s="43">
        <v>4.7E-2</v>
      </c>
      <c r="W3450" s="43">
        <v>3.6299999999999999E-2</v>
      </c>
      <c r="X3450" s="26" t="s">
        <v>347</v>
      </c>
      <c r="Z3450" s="42">
        <v>470000</v>
      </c>
      <c r="AA3450" s="42">
        <v>1</v>
      </c>
      <c r="AB3450" s="42">
        <v>109.9024</v>
      </c>
      <c r="AC3450" s="42">
        <v>0</v>
      </c>
      <c r="AD3450" s="42">
        <v>516.54128000000003</v>
      </c>
      <c r="AG3450" s="26" t="s">
        <v>15</v>
      </c>
      <c r="AH3450" s="43">
        <v>2.639813851E-3</v>
      </c>
      <c r="AI3450" s="43">
        <v>3.4386736049999999E-3</v>
      </c>
      <c r="AJ3450" s="43">
        <v>2.4838180707958896E-3</v>
      </c>
    </row>
    <row r="3451" spans="1:36" x14ac:dyDescent="0.2">
      <c r="A3451" s="26">
        <v>8700</v>
      </c>
      <c r="B3451" s="26">
        <v>14483</v>
      </c>
      <c r="C3451" s="26" t="s">
        <v>1419</v>
      </c>
      <c r="D3451" s="26">
        <v>520025438</v>
      </c>
      <c r="E3451" s="26" t="s">
        <v>203</v>
      </c>
      <c r="F3451" s="26" t="s">
        <v>1581</v>
      </c>
      <c r="G3451" s="26" t="s">
        <v>1582</v>
      </c>
      <c r="H3451" s="26" t="s">
        <v>69</v>
      </c>
      <c r="I3451" s="26" t="s">
        <v>112</v>
      </c>
      <c r="J3451" s="26" t="s">
        <v>51</v>
      </c>
      <c r="K3451" s="26" t="s">
        <v>51</v>
      </c>
      <c r="L3451" s="26" t="s">
        <v>433</v>
      </c>
      <c r="M3451" s="26" t="s">
        <v>165</v>
      </c>
      <c r="N3451" s="26" t="s">
        <v>357</v>
      </c>
      <c r="O3451" s="26" t="s">
        <v>57</v>
      </c>
      <c r="P3451" s="26" t="s">
        <v>737</v>
      </c>
      <c r="Q3451" s="26" t="s">
        <v>59</v>
      </c>
      <c r="R3451" s="26" t="s">
        <v>54</v>
      </c>
      <c r="S3451" s="26" t="s">
        <v>531</v>
      </c>
      <c r="T3451" s="54">
        <v>2.7519999999999998</v>
      </c>
      <c r="U3451" s="36" t="s">
        <v>1583</v>
      </c>
      <c r="V3451" s="43">
        <v>6.6299999999999998E-2</v>
      </c>
      <c r="W3451" s="43">
        <v>5.45E-2</v>
      </c>
      <c r="X3451" s="26" t="s">
        <v>347</v>
      </c>
      <c r="Z3451" s="42">
        <v>0</v>
      </c>
      <c r="AA3451" s="42">
        <v>1</v>
      </c>
      <c r="AB3451" s="42">
        <v>103.56</v>
      </c>
      <c r="AC3451" s="42">
        <v>0</v>
      </c>
      <c r="AD3451" s="42">
        <v>0</v>
      </c>
      <c r="AG3451" s="26" t="s">
        <v>15</v>
      </c>
      <c r="AH3451" s="43">
        <v>0</v>
      </c>
      <c r="AI3451" s="43">
        <v>0</v>
      </c>
      <c r="AJ3451" s="43">
        <v>0</v>
      </c>
    </row>
    <row r="3452" spans="1:36" x14ac:dyDescent="0.2">
      <c r="A3452" s="26">
        <v>8700</v>
      </c>
      <c r="B3452" s="26">
        <v>14483</v>
      </c>
      <c r="C3452" s="26" t="s">
        <v>1554</v>
      </c>
      <c r="D3452" s="26">
        <v>520033234</v>
      </c>
      <c r="E3452" s="26" t="s">
        <v>203</v>
      </c>
      <c r="F3452" s="26" t="s">
        <v>1586</v>
      </c>
      <c r="G3452" s="26" t="s">
        <v>1587</v>
      </c>
      <c r="H3452" s="26" t="s">
        <v>69</v>
      </c>
      <c r="I3452" s="26" t="s">
        <v>113</v>
      </c>
      <c r="J3452" s="26" t="s">
        <v>51</v>
      </c>
      <c r="K3452" s="26" t="s">
        <v>51</v>
      </c>
      <c r="L3452" s="26" t="s">
        <v>433</v>
      </c>
      <c r="M3452" s="26" t="s">
        <v>165</v>
      </c>
      <c r="N3452" s="26" t="s">
        <v>358</v>
      </c>
      <c r="O3452" s="26" t="s">
        <v>57</v>
      </c>
      <c r="P3452" s="26" t="s">
        <v>1122</v>
      </c>
      <c r="Q3452" s="26" t="s">
        <v>59</v>
      </c>
      <c r="R3452" s="26" t="s">
        <v>54</v>
      </c>
      <c r="S3452" s="26" t="s">
        <v>531</v>
      </c>
      <c r="T3452" s="54">
        <v>5.6159999999999997</v>
      </c>
      <c r="U3452" s="36" t="s">
        <v>1266</v>
      </c>
      <c r="V3452" s="43">
        <v>4.1500000000000002E-2</v>
      </c>
      <c r="W3452" s="43">
        <v>3.95E-2</v>
      </c>
      <c r="X3452" s="26" t="s">
        <v>347</v>
      </c>
      <c r="Z3452" s="42">
        <v>70</v>
      </c>
      <c r="AA3452" s="42">
        <v>1</v>
      </c>
      <c r="AB3452" s="42">
        <v>105.56</v>
      </c>
      <c r="AC3452" s="42">
        <v>0</v>
      </c>
      <c r="AD3452" s="42">
        <v>7.3889999999999997E-2</v>
      </c>
      <c r="AG3452" s="26" t="s">
        <v>15</v>
      </c>
      <c r="AH3452" s="43">
        <v>1.4240623675844499E-7</v>
      </c>
      <c r="AI3452" s="43">
        <v>4.9189407029282002E-7</v>
      </c>
      <c r="AJ3452" s="43">
        <v>3.5530426000243051E-7</v>
      </c>
    </row>
    <row r="3453" spans="1:36" x14ac:dyDescent="0.2">
      <c r="A3453" s="26">
        <v>8700</v>
      </c>
      <c r="B3453" s="26">
        <v>14483</v>
      </c>
      <c r="C3453" s="26" t="s">
        <v>1460</v>
      </c>
      <c r="D3453" s="26">
        <v>1900288</v>
      </c>
      <c r="E3453" s="26" t="s">
        <v>204</v>
      </c>
      <c r="F3453" s="26" t="s">
        <v>2327</v>
      </c>
      <c r="G3453" s="26" t="s">
        <v>2328</v>
      </c>
      <c r="H3453" s="26" t="s">
        <v>69</v>
      </c>
      <c r="I3453" s="26" t="s">
        <v>112</v>
      </c>
      <c r="J3453" s="26" t="s">
        <v>51</v>
      </c>
      <c r="K3453" s="26" t="s">
        <v>167</v>
      </c>
      <c r="L3453" s="26" t="s">
        <v>433</v>
      </c>
      <c r="M3453" s="26" t="s">
        <v>165</v>
      </c>
      <c r="N3453" s="26" t="s">
        <v>358</v>
      </c>
      <c r="O3453" s="26" t="s">
        <v>57</v>
      </c>
      <c r="P3453" s="26" t="s">
        <v>737</v>
      </c>
      <c r="Q3453" s="26" t="s">
        <v>59</v>
      </c>
      <c r="R3453" s="26" t="s">
        <v>54</v>
      </c>
      <c r="S3453" s="26" t="s">
        <v>531</v>
      </c>
      <c r="T3453" s="54">
        <v>2.7040000000000002</v>
      </c>
      <c r="U3453" s="36" t="s">
        <v>613</v>
      </c>
      <c r="V3453" s="43">
        <v>9.7500000000000003E-2</v>
      </c>
      <c r="W3453" s="43">
        <v>9.0999999999999998E-2</v>
      </c>
      <c r="X3453" s="26" t="s">
        <v>347</v>
      </c>
      <c r="Z3453" s="42">
        <v>129000</v>
      </c>
      <c r="AA3453" s="42">
        <v>1</v>
      </c>
      <c r="AB3453" s="42">
        <v>105.5</v>
      </c>
      <c r="AC3453" s="42">
        <v>0</v>
      </c>
      <c r="AD3453" s="42">
        <v>136.095</v>
      </c>
      <c r="AG3453" s="26" t="s">
        <v>15</v>
      </c>
      <c r="AH3453" s="43">
        <v>2.1973791499999999E-4</v>
      </c>
      <c r="AI3453" s="43">
        <v>9.0599977600000004E-4</v>
      </c>
      <c r="AJ3453" s="43">
        <v>6.5442053410516695E-4</v>
      </c>
    </row>
    <row r="3454" spans="1:36" x14ac:dyDescent="0.2">
      <c r="A3454" s="26">
        <v>8700</v>
      </c>
      <c r="B3454" s="26">
        <v>14483</v>
      </c>
      <c r="C3454" s="26" t="s">
        <v>1074</v>
      </c>
      <c r="D3454" s="26">
        <v>1905761</v>
      </c>
      <c r="E3454" s="26" t="s">
        <v>204</v>
      </c>
      <c r="F3454" s="26" t="s">
        <v>1590</v>
      </c>
      <c r="G3454" s="26" t="s">
        <v>1591</v>
      </c>
      <c r="H3454" s="26" t="s">
        <v>69</v>
      </c>
      <c r="I3454" s="26" t="s">
        <v>112</v>
      </c>
      <c r="J3454" s="26" t="s">
        <v>51</v>
      </c>
      <c r="K3454" s="26" t="s">
        <v>167</v>
      </c>
      <c r="L3454" s="26" t="s">
        <v>433</v>
      </c>
      <c r="M3454" s="26" t="s">
        <v>165</v>
      </c>
      <c r="N3454" s="26" t="s">
        <v>358</v>
      </c>
      <c r="O3454" s="26" t="s">
        <v>57</v>
      </c>
      <c r="P3454" s="26" t="s">
        <v>728</v>
      </c>
      <c r="Q3454" s="26" t="s">
        <v>59</v>
      </c>
      <c r="R3454" s="26" t="s">
        <v>54</v>
      </c>
      <c r="S3454" s="26" t="s">
        <v>531</v>
      </c>
      <c r="T3454" s="54">
        <v>3.7879999999999998</v>
      </c>
      <c r="U3454" s="36" t="s">
        <v>1592</v>
      </c>
      <c r="V3454" s="43">
        <v>6.25E-2</v>
      </c>
      <c r="W3454" s="43">
        <v>5.5399999999999998E-2</v>
      </c>
      <c r="X3454" s="26" t="s">
        <v>347</v>
      </c>
      <c r="Z3454" s="42">
        <v>856000</v>
      </c>
      <c r="AA3454" s="42">
        <v>1</v>
      </c>
      <c r="AB3454" s="42">
        <v>104.29</v>
      </c>
      <c r="AC3454" s="42">
        <v>0</v>
      </c>
      <c r="AD3454" s="42">
        <v>892.72239999999999</v>
      </c>
      <c r="AG3454" s="26" t="s">
        <v>15</v>
      </c>
      <c r="AH3454" s="43">
        <v>1.5563636359999999E-3</v>
      </c>
      <c r="AI3454" s="43">
        <v>5.9429537820000003E-3</v>
      </c>
      <c r="AJ3454" s="43">
        <v>4.2927063434780597E-3</v>
      </c>
    </row>
    <row r="3455" spans="1:36" x14ac:dyDescent="0.2">
      <c r="A3455" s="26">
        <v>8700</v>
      </c>
      <c r="B3455" s="26">
        <v>14483</v>
      </c>
      <c r="C3455" s="26" t="s">
        <v>1332</v>
      </c>
      <c r="D3455" s="26">
        <v>520033309</v>
      </c>
      <c r="E3455" s="26" t="s">
        <v>203</v>
      </c>
      <c r="F3455" s="26" t="s">
        <v>1593</v>
      </c>
      <c r="G3455" s="26" t="s">
        <v>1594</v>
      </c>
      <c r="H3455" s="26" t="s">
        <v>69</v>
      </c>
      <c r="I3455" s="26" t="s">
        <v>112</v>
      </c>
      <c r="J3455" s="26" t="s">
        <v>51</v>
      </c>
      <c r="K3455" s="26" t="s">
        <v>51</v>
      </c>
      <c r="L3455" s="26" t="s">
        <v>433</v>
      </c>
      <c r="M3455" s="26" t="s">
        <v>165</v>
      </c>
      <c r="N3455" s="26" t="s">
        <v>84</v>
      </c>
      <c r="O3455" s="26" t="s">
        <v>57</v>
      </c>
      <c r="P3455" s="26" t="s">
        <v>154</v>
      </c>
      <c r="Q3455" s="26" t="s">
        <v>154</v>
      </c>
      <c r="R3455" s="26" t="s">
        <v>54</v>
      </c>
      <c r="S3455" s="26" t="s">
        <v>531</v>
      </c>
      <c r="T3455" s="54">
        <v>2.3730000000000002</v>
      </c>
      <c r="U3455" s="36">
        <v>46784</v>
      </c>
      <c r="V3455" s="43">
        <v>6.5000000000000002E-2</v>
      </c>
      <c r="W3455" s="43">
        <v>7.1099999999999997E-2</v>
      </c>
      <c r="X3455" s="26" t="s">
        <v>347</v>
      </c>
      <c r="Z3455" s="42">
        <v>204000</v>
      </c>
      <c r="AA3455" s="42">
        <v>1</v>
      </c>
      <c r="AB3455" s="42">
        <v>98.9</v>
      </c>
      <c r="AC3455" s="42">
        <v>8.3556399999999993</v>
      </c>
      <c r="AD3455" s="42">
        <v>210.11163999999999</v>
      </c>
      <c r="AG3455" s="26" t="s">
        <v>15</v>
      </c>
      <c r="AH3455" s="43">
        <v>6.9422938799999995E-4</v>
      </c>
      <c r="AI3455" s="43">
        <v>1.3987369029999999E-3</v>
      </c>
      <c r="AJ3455" s="43">
        <v>1.010333749737408E-3</v>
      </c>
    </row>
    <row r="3456" spans="1:36" x14ac:dyDescent="0.2">
      <c r="A3456" s="26">
        <v>8700</v>
      </c>
      <c r="B3456" s="26">
        <v>14483</v>
      </c>
      <c r="C3456" s="26" t="s">
        <v>1232</v>
      </c>
      <c r="D3456" s="26">
        <v>2059088</v>
      </c>
      <c r="E3456" s="26" t="s">
        <v>204</v>
      </c>
      <c r="F3456" s="26" t="s">
        <v>1595</v>
      </c>
      <c r="G3456" s="26" t="s">
        <v>1596</v>
      </c>
      <c r="H3456" s="26" t="s">
        <v>69</v>
      </c>
      <c r="I3456" s="26" t="s">
        <v>112</v>
      </c>
      <c r="J3456" s="26" t="s">
        <v>51</v>
      </c>
      <c r="K3456" s="26" t="s">
        <v>167</v>
      </c>
      <c r="L3456" s="26" t="s">
        <v>433</v>
      </c>
      <c r="M3456" s="26" t="s">
        <v>165</v>
      </c>
      <c r="N3456" s="26" t="s">
        <v>131</v>
      </c>
      <c r="O3456" s="26" t="s">
        <v>57</v>
      </c>
      <c r="P3456" s="26" t="s">
        <v>1235</v>
      </c>
      <c r="Q3456" s="26" t="s">
        <v>64</v>
      </c>
      <c r="R3456" s="26" t="s">
        <v>54</v>
      </c>
      <c r="S3456" s="26" t="s">
        <v>531</v>
      </c>
      <c r="T3456" s="54">
        <v>3.1419999999999999</v>
      </c>
      <c r="U3456" s="36">
        <v>47119</v>
      </c>
      <c r="V3456" s="43">
        <v>9.4E-2</v>
      </c>
      <c r="W3456" s="43">
        <v>7.0099999999999996E-2</v>
      </c>
      <c r="X3456" s="26" t="s">
        <v>347</v>
      </c>
      <c r="Z3456" s="42">
        <v>150683</v>
      </c>
      <c r="AA3456" s="42">
        <v>1</v>
      </c>
      <c r="AB3456" s="42">
        <v>107.81</v>
      </c>
      <c r="AC3456" s="42">
        <v>7.0820999999999996</v>
      </c>
      <c r="AD3456" s="42">
        <v>169.53344000000001</v>
      </c>
      <c r="AG3456" s="26" t="s">
        <v>15</v>
      </c>
      <c r="AH3456" s="43">
        <v>4.9404262199999999E-4</v>
      </c>
      <c r="AI3456" s="43">
        <v>1.128603246E-3</v>
      </c>
      <c r="AJ3456" s="43">
        <v>8.1521117126629394E-4</v>
      </c>
    </row>
    <row r="3457" spans="1:36" x14ac:dyDescent="0.2">
      <c r="A3457" s="26">
        <v>8700</v>
      </c>
      <c r="B3457" s="26">
        <v>14483</v>
      </c>
      <c r="C3457" s="26" t="s">
        <v>1232</v>
      </c>
      <c r="D3457" s="26">
        <v>2059088</v>
      </c>
      <c r="E3457" s="26" t="s">
        <v>204</v>
      </c>
      <c r="F3457" s="26" t="s">
        <v>1595</v>
      </c>
      <c r="G3457" s="26" t="s">
        <v>1596</v>
      </c>
      <c r="H3457" s="26" t="s">
        <v>69</v>
      </c>
      <c r="I3457" s="26" t="s">
        <v>112</v>
      </c>
      <c r="J3457" s="26" t="s">
        <v>51</v>
      </c>
      <c r="K3457" s="26" t="s">
        <v>167</v>
      </c>
      <c r="L3457" s="26" t="s">
        <v>52</v>
      </c>
      <c r="M3457" s="26" t="s">
        <v>165</v>
      </c>
      <c r="N3457" s="26" t="s">
        <v>131</v>
      </c>
      <c r="O3457" s="26" t="s">
        <v>57</v>
      </c>
      <c r="P3457" s="26" t="s">
        <v>154</v>
      </c>
      <c r="Q3457" s="26" t="s">
        <v>154</v>
      </c>
      <c r="R3457" s="26" t="s">
        <v>54</v>
      </c>
      <c r="S3457" s="26" t="s">
        <v>531</v>
      </c>
      <c r="T3457" s="54">
        <v>3.1419999999999999</v>
      </c>
      <c r="U3457" s="36">
        <v>47119</v>
      </c>
      <c r="V3457" s="43">
        <v>9.4E-2</v>
      </c>
      <c r="W3457" s="43">
        <v>7.0099999999999996E-2</v>
      </c>
      <c r="X3457" s="26" t="s">
        <v>347</v>
      </c>
      <c r="Z3457" s="42">
        <v>160000</v>
      </c>
      <c r="AA3457" s="42">
        <v>1</v>
      </c>
      <c r="AB3457" s="42">
        <v>106.65730000000001</v>
      </c>
      <c r="AC3457" s="42">
        <v>7.52</v>
      </c>
      <c r="AD3457" s="42">
        <v>178.17168000000001</v>
      </c>
      <c r="AG3457" s="26" t="s">
        <v>15</v>
      </c>
      <c r="AH3457" s="43">
        <v>5.2459016300000002E-4</v>
      </c>
      <c r="AI3457" s="43">
        <v>1.1861089839999999E-3</v>
      </c>
      <c r="AJ3457" s="43">
        <v>8.5674863873040814E-4</v>
      </c>
    </row>
    <row r="3458" spans="1:36" x14ac:dyDescent="0.2">
      <c r="A3458" s="26">
        <v>8700</v>
      </c>
      <c r="B3458" s="26">
        <v>14483</v>
      </c>
      <c r="C3458" s="26" t="s">
        <v>1597</v>
      </c>
      <c r="D3458" s="26">
        <v>515164143</v>
      </c>
      <c r="E3458" s="26" t="s">
        <v>203</v>
      </c>
      <c r="F3458" s="26" t="s">
        <v>1598</v>
      </c>
      <c r="G3458" s="26" t="s">
        <v>1599</v>
      </c>
      <c r="H3458" s="26" t="s">
        <v>69</v>
      </c>
      <c r="I3458" s="26" t="s">
        <v>113</v>
      </c>
      <c r="J3458" s="26" t="s">
        <v>51</v>
      </c>
      <c r="K3458" s="26" t="s">
        <v>51</v>
      </c>
      <c r="L3458" s="26" t="s">
        <v>433</v>
      </c>
      <c r="M3458" s="26" t="s">
        <v>165</v>
      </c>
      <c r="N3458" s="26" t="s">
        <v>357</v>
      </c>
      <c r="O3458" s="26" t="s">
        <v>57</v>
      </c>
      <c r="P3458" s="26" t="s">
        <v>154</v>
      </c>
      <c r="Q3458" s="26" t="s">
        <v>154</v>
      </c>
      <c r="R3458" s="26" t="s">
        <v>54</v>
      </c>
      <c r="S3458" s="26" t="s">
        <v>531</v>
      </c>
      <c r="T3458" s="54">
        <v>2.79</v>
      </c>
      <c r="U3458" s="36" t="s">
        <v>1036</v>
      </c>
      <c r="V3458" s="43">
        <v>4.4999999999999998E-2</v>
      </c>
      <c r="W3458" s="43">
        <v>4.7600000000000003E-2</v>
      </c>
      <c r="X3458" s="26" t="s">
        <v>347</v>
      </c>
      <c r="Z3458" s="42">
        <v>322488</v>
      </c>
      <c r="AA3458" s="42">
        <v>1</v>
      </c>
      <c r="AB3458" s="42">
        <v>101.12</v>
      </c>
      <c r="AC3458" s="42">
        <v>0</v>
      </c>
      <c r="AD3458" s="42">
        <v>326.09987000000001</v>
      </c>
      <c r="AG3458" s="26" t="s">
        <v>15</v>
      </c>
      <c r="AH3458" s="43">
        <v>2.600709677E-3</v>
      </c>
      <c r="AI3458" s="43">
        <v>2.1708836419999998E-3</v>
      </c>
      <c r="AJ3458" s="43">
        <v>1.568069738763551E-3</v>
      </c>
    </row>
    <row r="3459" spans="1:36" x14ac:dyDescent="0.2">
      <c r="A3459" s="26">
        <v>8700</v>
      </c>
      <c r="B3459" s="26">
        <v>14483</v>
      </c>
      <c r="C3459" s="26" t="s">
        <v>1600</v>
      </c>
      <c r="D3459" s="26">
        <v>520039660</v>
      </c>
      <c r="E3459" s="26" t="s">
        <v>203</v>
      </c>
      <c r="F3459" s="26" t="s">
        <v>1601</v>
      </c>
      <c r="G3459" s="26" t="s">
        <v>1602</v>
      </c>
      <c r="H3459" s="26" t="s">
        <v>69</v>
      </c>
      <c r="I3459" s="26" t="s">
        <v>112</v>
      </c>
      <c r="J3459" s="26" t="s">
        <v>51</v>
      </c>
      <c r="K3459" s="26" t="s">
        <v>51</v>
      </c>
      <c r="L3459" s="26" t="s">
        <v>433</v>
      </c>
      <c r="M3459" s="26" t="s">
        <v>165</v>
      </c>
      <c r="N3459" s="26" t="s">
        <v>84</v>
      </c>
      <c r="O3459" s="26" t="s">
        <v>57</v>
      </c>
      <c r="P3459" s="26" t="s">
        <v>154</v>
      </c>
      <c r="Q3459" s="26" t="s">
        <v>154</v>
      </c>
      <c r="R3459" s="26" t="s">
        <v>54</v>
      </c>
      <c r="S3459" s="26" t="s">
        <v>531</v>
      </c>
      <c r="T3459" s="54">
        <v>3.9540000000000002</v>
      </c>
      <c r="U3459" s="36">
        <v>48591</v>
      </c>
      <c r="V3459" s="43">
        <v>6.7299999999999999E-2</v>
      </c>
      <c r="W3459" s="43">
        <v>5.8700000000000002E-2</v>
      </c>
      <c r="X3459" s="26" t="s">
        <v>347</v>
      </c>
      <c r="Z3459" s="42">
        <v>267000</v>
      </c>
      <c r="AA3459" s="42">
        <v>1</v>
      </c>
      <c r="AB3459" s="42">
        <v>104.22</v>
      </c>
      <c r="AC3459" s="42">
        <v>0</v>
      </c>
      <c r="AD3459" s="42">
        <v>278.26740000000001</v>
      </c>
      <c r="AG3459" s="26" t="s">
        <v>15</v>
      </c>
      <c r="AH3459" s="43">
        <v>9.7090909000000002E-4</v>
      </c>
      <c r="AI3459" s="43">
        <v>1.8524574910000001E-3</v>
      </c>
      <c r="AJ3459" s="43">
        <v>1.3380645911463033E-3</v>
      </c>
    </row>
    <row r="3460" spans="1:36" x14ac:dyDescent="0.2">
      <c r="A3460" s="26">
        <v>8700</v>
      </c>
      <c r="B3460" s="26">
        <v>14483</v>
      </c>
      <c r="C3460" s="26" t="s">
        <v>1603</v>
      </c>
      <c r="D3460" s="26">
        <v>515333128</v>
      </c>
      <c r="E3460" s="26" t="s">
        <v>203</v>
      </c>
      <c r="F3460" s="26" t="s">
        <v>1604</v>
      </c>
      <c r="G3460" s="26" t="s">
        <v>1605</v>
      </c>
      <c r="H3460" s="26" t="s">
        <v>69</v>
      </c>
      <c r="I3460" s="26" t="s">
        <v>339</v>
      </c>
      <c r="J3460" s="26" t="s">
        <v>51</v>
      </c>
      <c r="K3460" s="26" t="s">
        <v>51</v>
      </c>
      <c r="L3460" s="26" t="s">
        <v>433</v>
      </c>
      <c r="M3460" s="26" t="s">
        <v>165</v>
      </c>
      <c r="N3460" s="26" t="s">
        <v>127</v>
      </c>
      <c r="O3460" s="26" t="s">
        <v>57</v>
      </c>
      <c r="P3460" s="26" t="s">
        <v>154</v>
      </c>
      <c r="Q3460" s="26" t="s">
        <v>154</v>
      </c>
      <c r="R3460" s="26" t="s">
        <v>54</v>
      </c>
      <c r="S3460" s="26" t="s">
        <v>531</v>
      </c>
      <c r="T3460" s="54">
        <v>3.1</v>
      </c>
      <c r="U3460" s="36" t="s">
        <v>1606</v>
      </c>
      <c r="V3460" s="43">
        <v>6.5000000000000002E-2</v>
      </c>
      <c r="W3460" s="43">
        <v>6.0299999999999999E-2</v>
      </c>
      <c r="X3460" s="26" t="s">
        <v>347</v>
      </c>
      <c r="Z3460" s="42">
        <v>432000</v>
      </c>
      <c r="AA3460" s="42">
        <v>1</v>
      </c>
      <c r="AB3460" s="42">
        <v>101.5</v>
      </c>
      <c r="AC3460" s="42">
        <v>0</v>
      </c>
      <c r="AD3460" s="42">
        <v>438.48</v>
      </c>
      <c r="AG3460" s="26" t="s">
        <v>15</v>
      </c>
      <c r="AH3460" s="43">
        <v>3.927272727E-3</v>
      </c>
      <c r="AI3460" s="43">
        <v>2.9190108530000002E-3</v>
      </c>
      <c r="AJ3460" s="43">
        <v>2.108455974094813E-3</v>
      </c>
    </row>
    <row r="3461" spans="1:36" x14ac:dyDescent="0.2">
      <c r="A3461" s="26">
        <v>8700</v>
      </c>
      <c r="B3461" s="26">
        <v>14483</v>
      </c>
      <c r="C3461" s="26" t="s">
        <v>773</v>
      </c>
      <c r="D3461" s="26">
        <v>513230029</v>
      </c>
      <c r="E3461" s="26" t="s">
        <v>203</v>
      </c>
      <c r="F3461" s="26" t="s">
        <v>1607</v>
      </c>
      <c r="G3461" s="26" t="s">
        <v>1608</v>
      </c>
      <c r="H3461" s="26" t="s">
        <v>69</v>
      </c>
      <c r="I3461" s="26" t="s">
        <v>112</v>
      </c>
      <c r="J3461" s="26" t="s">
        <v>51</v>
      </c>
      <c r="K3461" s="26" t="s">
        <v>51</v>
      </c>
      <c r="L3461" s="26" t="s">
        <v>433</v>
      </c>
      <c r="M3461" s="26" t="s">
        <v>165</v>
      </c>
      <c r="N3461" s="26" t="s">
        <v>141</v>
      </c>
      <c r="O3461" s="26" t="s">
        <v>57</v>
      </c>
      <c r="P3461" s="26" t="s">
        <v>776</v>
      </c>
      <c r="Q3461" s="26" t="s">
        <v>64</v>
      </c>
      <c r="R3461" s="26" t="s">
        <v>54</v>
      </c>
      <c r="S3461" s="26" t="s">
        <v>531</v>
      </c>
      <c r="T3461" s="54">
        <v>6.492</v>
      </c>
      <c r="U3461" s="36" t="s">
        <v>1609</v>
      </c>
      <c r="V3461" s="43">
        <v>6.0699999999999997E-2</v>
      </c>
      <c r="W3461" s="43">
        <v>5.4800000000000001E-2</v>
      </c>
      <c r="X3461" s="26" t="s">
        <v>347</v>
      </c>
      <c r="Z3461" s="42">
        <v>144136.5</v>
      </c>
      <c r="AA3461" s="42">
        <v>1</v>
      </c>
      <c r="AB3461" s="42">
        <v>104.26</v>
      </c>
      <c r="AC3461" s="42">
        <v>0</v>
      </c>
      <c r="AD3461" s="42">
        <v>150.27671000000001</v>
      </c>
      <c r="AG3461" s="26" t="s">
        <v>15</v>
      </c>
      <c r="AH3461" s="43">
        <v>3.1848476499999999E-4</v>
      </c>
      <c r="AI3461" s="43">
        <v>1.00040902E-3</v>
      </c>
      <c r="AJ3461" s="43">
        <v>7.2261409178711405E-4</v>
      </c>
    </row>
    <row r="3462" spans="1:36" x14ac:dyDescent="0.2">
      <c r="A3462" s="26">
        <v>8700</v>
      </c>
      <c r="B3462" s="26">
        <v>14483</v>
      </c>
      <c r="C3462" s="26" t="s">
        <v>773</v>
      </c>
      <c r="D3462" s="26">
        <v>513230029</v>
      </c>
      <c r="E3462" s="26" t="s">
        <v>203</v>
      </c>
      <c r="F3462" s="26" t="s">
        <v>1610</v>
      </c>
      <c r="G3462" s="26" t="s">
        <v>1611</v>
      </c>
      <c r="H3462" s="26" t="s">
        <v>69</v>
      </c>
      <c r="I3462" s="26" t="s">
        <v>112</v>
      </c>
      <c r="J3462" s="26" t="s">
        <v>51</v>
      </c>
      <c r="K3462" s="26" t="s">
        <v>51</v>
      </c>
      <c r="L3462" s="26" t="s">
        <v>433</v>
      </c>
      <c r="M3462" s="26" t="s">
        <v>165</v>
      </c>
      <c r="N3462" s="26" t="s">
        <v>141</v>
      </c>
      <c r="O3462" s="26" t="s">
        <v>57</v>
      </c>
      <c r="P3462" s="26" t="s">
        <v>776</v>
      </c>
      <c r="Q3462" s="26" t="s">
        <v>64</v>
      </c>
      <c r="R3462" s="26" t="s">
        <v>54</v>
      </c>
      <c r="S3462" s="26" t="s">
        <v>531</v>
      </c>
      <c r="T3462" s="54">
        <v>7.1120000000000001</v>
      </c>
      <c r="U3462" s="36" t="s">
        <v>1612</v>
      </c>
      <c r="V3462" s="43">
        <v>6.0699999999999997E-2</v>
      </c>
      <c r="W3462" s="43">
        <v>5.5399999999999998E-2</v>
      </c>
      <c r="X3462" s="26" t="s">
        <v>347</v>
      </c>
      <c r="Z3462" s="42">
        <v>297136.5</v>
      </c>
      <c r="AA3462" s="42">
        <v>1</v>
      </c>
      <c r="AB3462" s="42">
        <v>104.27</v>
      </c>
      <c r="AC3462" s="42">
        <v>0</v>
      </c>
      <c r="AD3462" s="42">
        <v>309.82423</v>
      </c>
      <c r="AG3462" s="26" t="s">
        <v>15</v>
      </c>
      <c r="AH3462" s="43">
        <v>6.56554367E-4</v>
      </c>
      <c r="AI3462" s="43">
        <v>2.06253487E-3</v>
      </c>
      <c r="AJ3462" s="43">
        <v>1.4898073997966278E-3</v>
      </c>
    </row>
    <row r="3463" spans="1:36" x14ac:dyDescent="0.2">
      <c r="A3463" s="26">
        <v>8700</v>
      </c>
      <c r="B3463" s="26">
        <v>14483</v>
      </c>
      <c r="C3463" s="26" t="s">
        <v>1613</v>
      </c>
      <c r="D3463" s="26">
        <v>1963039</v>
      </c>
      <c r="E3463" s="26" t="s">
        <v>204</v>
      </c>
      <c r="F3463" s="26" t="s">
        <v>1614</v>
      </c>
      <c r="G3463" s="26" t="s">
        <v>1615</v>
      </c>
      <c r="H3463" s="26" t="s">
        <v>69</v>
      </c>
      <c r="I3463" s="26" t="s">
        <v>112</v>
      </c>
      <c r="J3463" s="26" t="s">
        <v>51</v>
      </c>
      <c r="K3463" s="26" t="s">
        <v>167</v>
      </c>
      <c r="L3463" s="26" t="s">
        <v>433</v>
      </c>
      <c r="M3463" s="26" t="s">
        <v>165</v>
      </c>
      <c r="N3463" s="26" t="s">
        <v>358</v>
      </c>
      <c r="O3463" s="26" t="s">
        <v>57</v>
      </c>
      <c r="P3463" s="26" t="s">
        <v>724</v>
      </c>
      <c r="Q3463" s="26" t="s">
        <v>59</v>
      </c>
      <c r="R3463" s="26" t="s">
        <v>54</v>
      </c>
      <c r="S3463" s="26" t="s">
        <v>531</v>
      </c>
      <c r="T3463" s="54">
        <v>3.2730000000000001</v>
      </c>
      <c r="U3463" s="36" t="s">
        <v>1616</v>
      </c>
      <c r="V3463" s="43">
        <v>7.8799999999999995E-2</v>
      </c>
      <c r="W3463" s="43">
        <v>6.6400000000000001E-2</v>
      </c>
      <c r="X3463" s="26" t="s">
        <v>347</v>
      </c>
      <c r="Z3463" s="42">
        <v>1391800</v>
      </c>
      <c r="AA3463" s="42">
        <v>1</v>
      </c>
      <c r="AB3463" s="42">
        <v>104.59</v>
      </c>
      <c r="AC3463" s="42">
        <v>0</v>
      </c>
      <c r="AD3463" s="42">
        <v>1455.68362</v>
      </c>
      <c r="AG3463" s="26" t="s">
        <v>15</v>
      </c>
      <c r="AH3463" s="43">
        <v>3.9765714279999999E-3</v>
      </c>
      <c r="AI3463" s="43">
        <v>9.6906501669999992E-3</v>
      </c>
      <c r="AJ3463" s="43">
        <v>6.9997373311917622E-3</v>
      </c>
    </row>
    <row r="3464" spans="1:36" x14ac:dyDescent="0.2">
      <c r="A3464" s="26">
        <v>8700</v>
      </c>
      <c r="B3464" s="26">
        <v>14483</v>
      </c>
      <c r="C3464" s="26" t="s">
        <v>1912</v>
      </c>
      <c r="D3464" s="26">
        <v>520025370</v>
      </c>
      <c r="E3464" s="26" t="s">
        <v>203</v>
      </c>
      <c r="F3464" s="26" t="s">
        <v>2387</v>
      </c>
      <c r="G3464" s="26" t="s">
        <v>2388</v>
      </c>
      <c r="H3464" s="26" t="s">
        <v>69</v>
      </c>
      <c r="I3464" s="26" t="s">
        <v>112</v>
      </c>
      <c r="J3464" s="26" t="s">
        <v>51</v>
      </c>
      <c r="K3464" s="26" t="s">
        <v>51</v>
      </c>
      <c r="L3464" s="26" t="s">
        <v>433</v>
      </c>
      <c r="M3464" s="26" t="s">
        <v>165</v>
      </c>
      <c r="N3464" s="26" t="s">
        <v>373</v>
      </c>
      <c r="O3464" s="26" t="s">
        <v>57</v>
      </c>
      <c r="P3464" s="26" t="s">
        <v>733</v>
      </c>
      <c r="Q3464" s="26" t="s">
        <v>59</v>
      </c>
      <c r="R3464" s="26" t="s">
        <v>54</v>
      </c>
      <c r="S3464" s="26" t="s">
        <v>531</v>
      </c>
      <c r="T3464" s="54">
        <v>4.1769999999999996</v>
      </c>
      <c r="U3464" s="36" t="s">
        <v>2389</v>
      </c>
      <c r="V3464" s="43">
        <v>5.9799999999999999E-2</v>
      </c>
      <c r="W3464" s="43">
        <v>5.0700000000000002E-2</v>
      </c>
      <c r="X3464" s="26" t="s">
        <v>347</v>
      </c>
      <c r="Z3464" s="42">
        <v>1096000</v>
      </c>
      <c r="AA3464" s="42">
        <v>1</v>
      </c>
      <c r="AB3464" s="42">
        <v>104.54</v>
      </c>
      <c r="AC3464" s="42">
        <v>0</v>
      </c>
      <c r="AD3464" s="42">
        <v>1145.7583999999999</v>
      </c>
      <c r="AG3464" s="26" t="s">
        <v>15</v>
      </c>
      <c r="AH3464" s="43">
        <v>5.4799999999999996E-3</v>
      </c>
      <c r="AI3464" s="43">
        <v>7.6274429949999998E-3</v>
      </c>
      <c r="AJ3464" s="43">
        <v>5.5094443152465663E-3</v>
      </c>
    </row>
    <row r="3465" spans="1:36" x14ac:dyDescent="0.2">
      <c r="A3465" s="26">
        <v>8700</v>
      </c>
      <c r="B3465" s="26">
        <v>14483</v>
      </c>
      <c r="C3465" s="26" t="s">
        <v>1617</v>
      </c>
      <c r="D3465" s="26">
        <v>512951518</v>
      </c>
      <c r="E3465" s="26" t="s">
        <v>203</v>
      </c>
      <c r="F3465" s="26" t="s">
        <v>1618</v>
      </c>
      <c r="G3465" s="26" t="s">
        <v>1619</v>
      </c>
      <c r="H3465" s="26" t="s">
        <v>69</v>
      </c>
      <c r="I3465" s="26" t="s">
        <v>112</v>
      </c>
      <c r="J3465" s="26" t="s">
        <v>51</v>
      </c>
      <c r="K3465" s="26" t="s">
        <v>51</v>
      </c>
      <c r="L3465" s="26" t="s">
        <v>433</v>
      </c>
      <c r="M3465" s="26" t="s">
        <v>165</v>
      </c>
      <c r="N3465" s="26" t="s">
        <v>84</v>
      </c>
      <c r="O3465" s="26" t="s">
        <v>57</v>
      </c>
      <c r="P3465" s="26" t="s">
        <v>154</v>
      </c>
      <c r="Q3465" s="26" t="s">
        <v>154</v>
      </c>
      <c r="R3465" s="26" t="s">
        <v>54</v>
      </c>
      <c r="S3465" s="26" t="s">
        <v>531</v>
      </c>
      <c r="T3465" s="54">
        <v>2.2549999999999999</v>
      </c>
      <c r="U3465" s="36" t="s">
        <v>616</v>
      </c>
      <c r="V3465" s="43">
        <v>7.7799999999999994E-2</v>
      </c>
      <c r="W3465" s="43">
        <v>6.0900000000000003E-2</v>
      </c>
      <c r="X3465" s="26" t="s">
        <v>347</v>
      </c>
      <c r="Z3465" s="42">
        <v>1232000</v>
      </c>
      <c r="AA3465" s="42">
        <v>1</v>
      </c>
      <c r="AB3465" s="42">
        <v>106</v>
      </c>
      <c r="AC3465" s="42">
        <v>0</v>
      </c>
      <c r="AD3465" s="42">
        <v>1305.92</v>
      </c>
      <c r="AG3465" s="26" t="s">
        <v>15</v>
      </c>
      <c r="AH3465" s="43">
        <v>9.078850405E-3</v>
      </c>
      <c r="AI3465" s="43">
        <v>8.6936568439999994E-3</v>
      </c>
      <c r="AJ3465" s="43">
        <v>6.2795904617996218E-3</v>
      </c>
    </row>
    <row r="3466" spans="1:36" x14ac:dyDescent="0.2">
      <c r="A3466" s="26">
        <v>8700</v>
      </c>
      <c r="B3466" s="26">
        <v>14483</v>
      </c>
      <c r="C3466" s="26" t="s">
        <v>1218</v>
      </c>
      <c r="D3466" s="26">
        <v>513834200</v>
      </c>
      <c r="E3466" s="26" t="s">
        <v>203</v>
      </c>
      <c r="F3466" s="26" t="s">
        <v>1620</v>
      </c>
      <c r="G3466" s="26" t="s">
        <v>1621</v>
      </c>
      <c r="H3466" s="26" t="s">
        <v>69</v>
      </c>
      <c r="I3466" s="26" t="s">
        <v>112</v>
      </c>
      <c r="J3466" s="26" t="s">
        <v>51</v>
      </c>
      <c r="K3466" s="26" t="s">
        <v>51</v>
      </c>
      <c r="L3466" s="26" t="s">
        <v>433</v>
      </c>
      <c r="M3466" s="26" t="s">
        <v>165</v>
      </c>
      <c r="N3466" s="26" t="s">
        <v>141</v>
      </c>
      <c r="O3466" s="26" t="s">
        <v>57</v>
      </c>
      <c r="P3466" s="26" t="s">
        <v>733</v>
      </c>
      <c r="Q3466" s="26" t="s">
        <v>59</v>
      </c>
      <c r="R3466" s="26" t="s">
        <v>54</v>
      </c>
      <c r="S3466" s="26" t="s">
        <v>531</v>
      </c>
      <c r="T3466" s="54">
        <v>7.1360000000000001</v>
      </c>
      <c r="U3466" s="36" t="s">
        <v>1622</v>
      </c>
      <c r="V3466" s="43">
        <v>6.0199999999999997E-2</v>
      </c>
      <c r="W3466" s="43">
        <v>5.3400000000000003E-2</v>
      </c>
      <c r="X3466" s="26" t="s">
        <v>347</v>
      </c>
      <c r="Z3466" s="42">
        <v>156000</v>
      </c>
      <c r="AA3466" s="42">
        <v>1</v>
      </c>
      <c r="AB3466" s="42">
        <v>105.33</v>
      </c>
      <c r="AC3466" s="42">
        <v>0</v>
      </c>
      <c r="AD3466" s="42">
        <v>164.31479999999999</v>
      </c>
      <c r="AG3466" s="26" t="s">
        <v>15</v>
      </c>
      <c r="AH3466" s="43">
        <v>3.1199999999999999E-4</v>
      </c>
      <c r="AI3466" s="43">
        <v>1.0938621700000001E-3</v>
      </c>
      <c r="AJ3466" s="43">
        <v>7.9011704454523437E-4</v>
      </c>
    </row>
    <row r="3467" spans="1:36" x14ac:dyDescent="0.2">
      <c r="A3467" s="26">
        <v>8700</v>
      </c>
      <c r="B3467" s="26">
        <v>14483</v>
      </c>
      <c r="C3467" s="26" t="s">
        <v>1623</v>
      </c>
      <c r="D3467" s="26">
        <v>520039074</v>
      </c>
      <c r="E3467" s="26" t="s">
        <v>203</v>
      </c>
      <c r="F3467" s="26" t="s">
        <v>1624</v>
      </c>
      <c r="G3467" s="26" t="s">
        <v>1625</v>
      </c>
      <c r="H3467" s="26" t="s">
        <v>69</v>
      </c>
      <c r="I3467" s="26" t="s">
        <v>112</v>
      </c>
      <c r="J3467" s="26" t="s">
        <v>51</v>
      </c>
      <c r="K3467" s="26" t="s">
        <v>51</v>
      </c>
      <c r="L3467" s="26" t="s">
        <v>433</v>
      </c>
      <c r="M3467" s="26" t="s">
        <v>165</v>
      </c>
      <c r="N3467" s="26" t="s">
        <v>84</v>
      </c>
      <c r="O3467" s="26" t="s">
        <v>57</v>
      </c>
      <c r="P3467" s="26" t="s">
        <v>154</v>
      </c>
      <c r="Q3467" s="26" t="s">
        <v>154</v>
      </c>
      <c r="R3467" s="26" t="s">
        <v>54</v>
      </c>
      <c r="S3467" s="26" t="s">
        <v>531</v>
      </c>
      <c r="T3467" s="54">
        <v>3.1659999999999999</v>
      </c>
      <c r="U3467" s="36">
        <v>47125</v>
      </c>
      <c r="V3467" s="43">
        <v>6.5000000000000002E-2</v>
      </c>
      <c r="W3467" s="43">
        <v>7.0099999999999996E-2</v>
      </c>
      <c r="X3467" s="26" t="s">
        <v>347</v>
      </c>
      <c r="Z3467" s="42">
        <v>503000</v>
      </c>
      <c r="AA3467" s="42">
        <v>1</v>
      </c>
      <c r="AB3467" s="42">
        <v>98.84</v>
      </c>
      <c r="AC3467" s="42">
        <v>0</v>
      </c>
      <c r="AD3467" s="42">
        <v>497.16520000000003</v>
      </c>
      <c r="AG3467" s="26" t="s">
        <v>15</v>
      </c>
      <c r="AH3467" s="43">
        <v>2.7189189180000001E-3</v>
      </c>
      <c r="AI3467" s="43">
        <v>3.3096848529999999E-3</v>
      </c>
      <c r="AJ3467" s="43">
        <v>2.3906470900657787E-3</v>
      </c>
    </row>
    <row r="3468" spans="1:36" x14ac:dyDescent="0.2">
      <c r="A3468" s="26">
        <v>8700</v>
      </c>
      <c r="B3468" s="26">
        <v>14483</v>
      </c>
      <c r="C3468" s="26" t="s">
        <v>709</v>
      </c>
      <c r="D3468" s="26">
        <v>520001736</v>
      </c>
      <c r="E3468" s="26" t="s">
        <v>203</v>
      </c>
      <c r="F3468" s="26" t="s">
        <v>1626</v>
      </c>
      <c r="G3468" s="26" t="s">
        <v>1627</v>
      </c>
      <c r="H3468" s="26" t="s">
        <v>69</v>
      </c>
      <c r="I3468" s="26" t="s">
        <v>113</v>
      </c>
      <c r="J3468" s="26" t="s">
        <v>51</v>
      </c>
      <c r="K3468" s="26" t="s">
        <v>51</v>
      </c>
      <c r="L3468" s="26" t="s">
        <v>433</v>
      </c>
      <c r="M3468" s="26" t="s">
        <v>165</v>
      </c>
      <c r="N3468" s="26" t="s">
        <v>357</v>
      </c>
      <c r="O3468" s="26" t="s">
        <v>57</v>
      </c>
      <c r="P3468" s="26" t="s">
        <v>728</v>
      </c>
      <c r="Q3468" s="26" t="s">
        <v>59</v>
      </c>
      <c r="R3468" s="26" t="s">
        <v>54</v>
      </c>
      <c r="S3468" s="26" t="s">
        <v>531</v>
      </c>
      <c r="T3468" s="54">
        <v>3.4860000000000002</v>
      </c>
      <c r="U3468" s="36" t="s">
        <v>670</v>
      </c>
      <c r="V3468" s="43">
        <v>3.3399999999999999E-2</v>
      </c>
      <c r="W3468" s="43">
        <v>2.9000000000000001E-2</v>
      </c>
      <c r="X3468" s="26" t="s">
        <v>347</v>
      </c>
      <c r="Z3468" s="42">
        <v>1377000</v>
      </c>
      <c r="AA3468" s="42">
        <v>1</v>
      </c>
      <c r="AB3468" s="42">
        <v>104.85</v>
      </c>
      <c r="AC3468" s="42">
        <v>0</v>
      </c>
      <c r="AD3468" s="42">
        <v>1443.7845</v>
      </c>
      <c r="AG3468" s="26" t="s">
        <v>15</v>
      </c>
      <c r="AH3468" s="43">
        <v>1.853289959E-3</v>
      </c>
      <c r="AI3468" s="43">
        <v>9.6114363820000003E-3</v>
      </c>
      <c r="AJ3468" s="43">
        <v>6.9425197371157012E-3</v>
      </c>
    </row>
    <row r="3469" spans="1:36" x14ac:dyDescent="0.2">
      <c r="A3469" s="26">
        <v>8700</v>
      </c>
      <c r="B3469" s="26">
        <v>14483</v>
      </c>
      <c r="C3469" s="26" t="s">
        <v>975</v>
      </c>
      <c r="D3469" s="26">
        <v>520043720</v>
      </c>
      <c r="E3469" s="26" t="s">
        <v>203</v>
      </c>
      <c r="F3469" s="26" t="s">
        <v>1628</v>
      </c>
      <c r="G3469" s="26" t="s">
        <v>1629</v>
      </c>
      <c r="H3469" s="26" t="s">
        <v>69</v>
      </c>
      <c r="I3469" s="26" t="s">
        <v>114</v>
      </c>
      <c r="J3469" s="26" t="s">
        <v>51</v>
      </c>
      <c r="K3469" s="26" t="s">
        <v>51</v>
      </c>
      <c r="L3469" s="26" t="s">
        <v>433</v>
      </c>
      <c r="M3469" s="26" t="s">
        <v>165</v>
      </c>
      <c r="N3469" s="26" t="s">
        <v>358</v>
      </c>
      <c r="O3469" s="26" t="s">
        <v>57</v>
      </c>
      <c r="P3469" s="26" t="s">
        <v>1244</v>
      </c>
      <c r="Q3469" s="26" t="s">
        <v>64</v>
      </c>
      <c r="R3469" s="26" t="s">
        <v>54</v>
      </c>
      <c r="S3469" s="26" t="s">
        <v>531</v>
      </c>
      <c r="T3469" s="54">
        <v>4.7039999999999997</v>
      </c>
      <c r="U3469" s="36">
        <v>47495</v>
      </c>
      <c r="V3469" s="43">
        <v>6.7000000000000004E-2</v>
      </c>
      <c r="W3469" s="43">
        <v>5.3900000000000003E-2</v>
      </c>
      <c r="X3469" s="26" t="s">
        <v>347</v>
      </c>
      <c r="Z3469" s="42">
        <v>160000</v>
      </c>
      <c r="AA3469" s="42">
        <v>1</v>
      </c>
      <c r="AB3469" s="42">
        <v>103.99</v>
      </c>
      <c r="AC3469" s="42">
        <v>0</v>
      </c>
      <c r="AD3469" s="42">
        <v>166.38399999999999</v>
      </c>
      <c r="AG3469" s="26" t="s">
        <v>15</v>
      </c>
      <c r="AH3469" s="43">
        <v>1.147265921E-3</v>
      </c>
      <c r="AI3469" s="43">
        <v>1.107637068E-3</v>
      </c>
      <c r="AJ3469" s="43">
        <v>8.0006691022119908E-4</v>
      </c>
    </row>
    <row r="3470" spans="1:36" x14ac:dyDescent="0.2">
      <c r="A3470" s="26">
        <v>8700</v>
      </c>
      <c r="B3470" s="26">
        <v>14483</v>
      </c>
      <c r="C3470" s="26" t="s">
        <v>1096</v>
      </c>
      <c r="D3470" s="26">
        <v>1991033</v>
      </c>
      <c r="E3470" s="26" t="s">
        <v>204</v>
      </c>
      <c r="F3470" s="26" t="s">
        <v>1630</v>
      </c>
      <c r="G3470" s="26" t="s">
        <v>1631</v>
      </c>
      <c r="H3470" s="26" t="s">
        <v>69</v>
      </c>
      <c r="I3470" s="26" t="s">
        <v>112</v>
      </c>
      <c r="J3470" s="26" t="s">
        <v>51</v>
      </c>
      <c r="K3470" s="26" t="s">
        <v>167</v>
      </c>
      <c r="L3470" s="26" t="s">
        <v>433</v>
      </c>
      <c r="M3470" s="26" t="s">
        <v>165</v>
      </c>
      <c r="N3470" s="26" t="s">
        <v>358</v>
      </c>
      <c r="O3470" s="26" t="s">
        <v>57</v>
      </c>
      <c r="P3470" s="26" t="s">
        <v>733</v>
      </c>
      <c r="Q3470" s="26" t="s">
        <v>59</v>
      </c>
      <c r="R3470" s="26" t="s">
        <v>54</v>
      </c>
      <c r="S3470" s="26" t="s">
        <v>531</v>
      </c>
      <c r="T3470" s="54">
        <v>4.1989999999999998</v>
      </c>
      <c r="U3470" s="36" t="s">
        <v>1632</v>
      </c>
      <c r="V3470" s="43">
        <v>7.1099999999999997E-2</v>
      </c>
      <c r="W3470" s="43">
        <v>5.3900000000000003E-2</v>
      </c>
      <c r="X3470" s="26" t="s">
        <v>347</v>
      </c>
      <c r="Z3470" s="42">
        <v>2064996</v>
      </c>
      <c r="AA3470" s="42">
        <v>1</v>
      </c>
      <c r="AB3470" s="42">
        <v>107.45</v>
      </c>
      <c r="AC3470" s="42">
        <v>0</v>
      </c>
      <c r="AD3470" s="42">
        <v>2218.8382000000001</v>
      </c>
      <c r="AG3470" s="26" t="s">
        <v>15</v>
      </c>
      <c r="AH3470" s="43">
        <v>4.9520287760000002E-3</v>
      </c>
      <c r="AI3470" s="43">
        <v>1.4771056346999999E-2</v>
      </c>
      <c r="AJ3470" s="43">
        <v>1.0669409456166261E-2</v>
      </c>
    </row>
    <row r="3471" spans="1:36" x14ac:dyDescent="0.2">
      <c r="A3471" s="26">
        <v>8700</v>
      </c>
      <c r="B3471" s="26">
        <v>14483</v>
      </c>
      <c r="C3471" s="26" t="s">
        <v>1633</v>
      </c>
      <c r="D3471" s="26">
        <v>520036732</v>
      </c>
      <c r="E3471" s="26" t="s">
        <v>203</v>
      </c>
      <c r="F3471" s="26" t="s">
        <v>1634</v>
      </c>
      <c r="G3471" s="26" t="s">
        <v>1635</v>
      </c>
      <c r="H3471" s="26" t="s">
        <v>69</v>
      </c>
      <c r="I3471" s="26" t="s">
        <v>112</v>
      </c>
      <c r="J3471" s="26" t="s">
        <v>51</v>
      </c>
      <c r="K3471" s="26" t="s">
        <v>51</v>
      </c>
      <c r="L3471" s="26" t="s">
        <v>433</v>
      </c>
      <c r="M3471" s="26" t="s">
        <v>165</v>
      </c>
      <c r="N3471" s="26" t="s">
        <v>68</v>
      </c>
      <c r="O3471" s="26" t="s">
        <v>57</v>
      </c>
      <c r="P3471" s="26" t="s">
        <v>742</v>
      </c>
      <c r="Q3471" s="26" t="s">
        <v>64</v>
      </c>
      <c r="R3471" s="26" t="s">
        <v>54</v>
      </c>
      <c r="S3471" s="26" t="s">
        <v>531</v>
      </c>
      <c r="T3471" s="54">
        <v>5.0359999999999996</v>
      </c>
      <c r="U3471" s="36" t="s">
        <v>1475</v>
      </c>
      <c r="V3471" s="43">
        <v>5.8500000000000003E-2</v>
      </c>
      <c r="W3471" s="43">
        <v>5.0900000000000001E-2</v>
      </c>
      <c r="X3471" s="26" t="s">
        <v>347</v>
      </c>
      <c r="Z3471" s="42">
        <v>307679</v>
      </c>
      <c r="AA3471" s="42">
        <v>1</v>
      </c>
      <c r="AB3471" s="42">
        <v>106.47</v>
      </c>
      <c r="AC3471" s="42">
        <v>0</v>
      </c>
      <c r="AD3471" s="42">
        <v>327.58582999999999</v>
      </c>
      <c r="AG3471" s="26" t="s">
        <v>15</v>
      </c>
      <c r="AH3471" s="43">
        <v>1.9850258059999999E-3</v>
      </c>
      <c r="AI3471" s="43">
        <v>2.1807758459999999E-3</v>
      </c>
      <c r="AJ3471" s="43">
        <v>1.5752150617868723E-3</v>
      </c>
    </row>
    <row r="3472" spans="1:36" x14ac:dyDescent="0.2">
      <c r="A3472" s="26">
        <v>8700</v>
      </c>
      <c r="B3472" s="26">
        <v>14483</v>
      </c>
      <c r="C3472" s="26" t="s">
        <v>1554</v>
      </c>
      <c r="D3472" s="26">
        <v>520033234</v>
      </c>
      <c r="E3472" s="26" t="s">
        <v>203</v>
      </c>
      <c r="F3472" s="26" t="s">
        <v>1636</v>
      </c>
      <c r="G3472" s="26" t="s">
        <v>1637</v>
      </c>
      <c r="H3472" s="26" t="s">
        <v>69</v>
      </c>
      <c r="I3472" s="26" t="s">
        <v>113</v>
      </c>
      <c r="J3472" s="26" t="s">
        <v>51</v>
      </c>
      <c r="K3472" s="26" t="s">
        <v>51</v>
      </c>
      <c r="L3472" s="26" t="s">
        <v>433</v>
      </c>
      <c r="M3472" s="26" t="s">
        <v>165</v>
      </c>
      <c r="N3472" s="26" t="s">
        <v>358</v>
      </c>
      <c r="O3472" s="26" t="s">
        <v>57</v>
      </c>
      <c r="P3472" s="26" t="s">
        <v>724</v>
      </c>
      <c r="Q3472" s="26" t="s">
        <v>59</v>
      </c>
      <c r="R3472" s="26" t="s">
        <v>54</v>
      </c>
      <c r="S3472" s="26" t="s">
        <v>531</v>
      </c>
      <c r="T3472" s="54">
        <v>4.7510000000000003</v>
      </c>
      <c r="U3472" s="36" t="s">
        <v>1373</v>
      </c>
      <c r="V3472" s="43">
        <v>4.24E-2</v>
      </c>
      <c r="W3472" s="43">
        <v>3.4299999999999997E-2</v>
      </c>
      <c r="X3472" s="26" t="s">
        <v>347</v>
      </c>
      <c r="Z3472" s="42">
        <v>1233500</v>
      </c>
      <c r="AA3472" s="42">
        <v>1</v>
      </c>
      <c r="AB3472" s="42">
        <v>106.66</v>
      </c>
      <c r="AC3472" s="42">
        <v>0</v>
      </c>
      <c r="AD3472" s="42">
        <v>1315.6511</v>
      </c>
      <c r="AG3472" s="26" t="s">
        <v>15</v>
      </c>
      <c r="AH3472" s="43">
        <v>1.9124031000000001E-3</v>
      </c>
      <c r="AI3472" s="43">
        <v>8.7584378760000008E-3</v>
      </c>
      <c r="AJ3472" s="43">
        <v>6.3263830086193497E-3</v>
      </c>
    </row>
    <row r="3473" spans="1:36" x14ac:dyDescent="0.2">
      <c r="A3473" s="26">
        <v>8700</v>
      </c>
      <c r="B3473" s="26">
        <v>14483</v>
      </c>
      <c r="C3473" s="26" t="s">
        <v>1597</v>
      </c>
      <c r="D3473" s="26">
        <v>515164143</v>
      </c>
      <c r="E3473" s="26" t="s">
        <v>203</v>
      </c>
      <c r="F3473" s="26" t="s">
        <v>2390</v>
      </c>
      <c r="G3473" s="26" t="s">
        <v>2391</v>
      </c>
      <c r="H3473" s="26" t="s">
        <v>69</v>
      </c>
      <c r="I3473" s="26" t="s">
        <v>113</v>
      </c>
      <c r="J3473" s="26" t="s">
        <v>51</v>
      </c>
      <c r="K3473" s="26" t="s">
        <v>51</v>
      </c>
      <c r="L3473" s="26" t="s">
        <v>433</v>
      </c>
      <c r="M3473" s="26" t="s">
        <v>165</v>
      </c>
      <c r="N3473" s="26" t="s">
        <v>357</v>
      </c>
      <c r="O3473" s="26" t="s">
        <v>57</v>
      </c>
      <c r="P3473" s="26" t="s">
        <v>154</v>
      </c>
      <c r="Q3473" s="26" t="s">
        <v>154</v>
      </c>
      <c r="R3473" s="26" t="s">
        <v>54</v>
      </c>
      <c r="S3473" s="26" t="s">
        <v>531</v>
      </c>
      <c r="T3473" s="54">
        <v>3.601</v>
      </c>
      <c r="U3473" s="36" t="s">
        <v>1616</v>
      </c>
      <c r="V3473" s="43">
        <v>5.7500000000000002E-2</v>
      </c>
      <c r="W3473" s="43">
        <v>5.4699999999999999E-2</v>
      </c>
      <c r="X3473" s="26" t="s">
        <v>347</v>
      </c>
      <c r="Z3473" s="42">
        <v>571000</v>
      </c>
      <c r="AA3473" s="42">
        <v>1</v>
      </c>
      <c r="AB3473" s="42">
        <v>102.66</v>
      </c>
      <c r="AC3473" s="42">
        <v>0</v>
      </c>
      <c r="AD3473" s="42">
        <v>586.18859999999995</v>
      </c>
      <c r="AG3473" s="26" t="s">
        <v>15</v>
      </c>
      <c r="AH3473" s="43">
        <v>9.2845528450000003E-3</v>
      </c>
      <c r="AI3473" s="43">
        <v>3.902323675E-3</v>
      </c>
      <c r="AJ3473" s="43">
        <v>2.8187211631460381E-3</v>
      </c>
    </row>
    <row r="3474" spans="1:36" x14ac:dyDescent="0.2">
      <c r="A3474" s="26">
        <v>8700</v>
      </c>
      <c r="B3474" s="26">
        <v>14483</v>
      </c>
      <c r="C3474" s="26" t="s">
        <v>1671</v>
      </c>
      <c r="D3474" s="26">
        <v>1840550</v>
      </c>
      <c r="E3474" s="26" t="s">
        <v>204</v>
      </c>
      <c r="F3474" s="26" t="s">
        <v>2427</v>
      </c>
      <c r="G3474" s="26" t="s">
        <v>2428</v>
      </c>
      <c r="H3474" s="26" t="s">
        <v>69</v>
      </c>
      <c r="I3474" s="26" t="s">
        <v>112</v>
      </c>
      <c r="J3474" s="26" t="s">
        <v>51</v>
      </c>
      <c r="K3474" s="26" t="s">
        <v>167</v>
      </c>
      <c r="L3474" s="26" t="s">
        <v>433</v>
      </c>
      <c r="M3474" s="26" t="s">
        <v>165</v>
      </c>
      <c r="N3474" s="26" t="s">
        <v>358</v>
      </c>
      <c r="O3474" s="26" t="s">
        <v>57</v>
      </c>
      <c r="P3474" s="26" t="s">
        <v>1051</v>
      </c>
      <c r="Q3474" s="26" t="s">
        <v>64</v>
      </c>
      <c r="R3474" s="26" t="s">
        <v>54</v>
      </c>
      <c r="S3474" s="26" t="s">
        <v>531</v>
      </c>
      <c r="T3474" s="54">
        <v>2.653</v>
      </c>
      <c r="U3474" s="36" t="s">
        <v>1036</v>
      </c>
      <c r="V3474" s="43">
        <v>7.9500000000000001E-2</v>
      </c>
      <c r="W3474" s="43">
        <v>6.7699999999999996E-2</v>
      </c>
      <c r="X3474" s="26" t="s">
        <v>347</v>
      </c>
      <c r="Z3474" s="42">
        <v>98300</v>
      </c>
      <c r="AA3474" s="42">
        <v>1</v>
      </c>
      <c r="AB3474" s="42">
        <v>103.38</v>
      </c>
      <c r="AC3474" s="42">
        <v>0</v>
      </c>
      <c r="AD3474" s="42">
        <v>101.62254</v>
      </c>
      <c r="AG3474" s="26" t="s">
        <v>15</v>
      </c>
      <c r="AH3474" s="43">
        <v>5.5224719099999996E-4</v>
      </c>
      <c r="AI3474" s="43">
        <v>6.7651271900000004E-4</v>
      </c>
      <c r="AJ3474" s="43">
        <v>4.8865775306898627E-4</v>
      </c>
    </row>
    <row r="3475" spans="1:36" x14ac:dyDescent="0.2">
      <c r="A3475" s="26">
        <v>8700</v>
      </c>
      <c r="B3475" s="26">
        <v>14483</v>
      </c>
      <c r="C3475" s="26" t="s">
        <v>705</v>
      </c>
      <c r="D3475" s="26">
        <v>510960719</v>
      </c>
      <c r="E3475" s="26" t="s">
        <v>203</v>
      </c>
      <c r="F3475" s="26" t="s">
        <v>1638</v>
      </c>
      <c r="G3475" s="26" t="s">
        <v>1639</v>
      </c>
      <c r="H3475" s="26" t="s">
        <v>69</v>
      </c>
      <c r="I3475" s="26" t="s">
        <v>113</v>
      </c>
      <c r="J3475" s="26" t="s">
        <v>51</v>
      </c>
      <c r="K3475" s="26" t="s">
        <v>51</v>
      </c>
      <c r="L3475" s="26" t="s">
        <v>433</v>
      </c>
      <c r="M3475" s="26" t="s">
        <v>165</v>
      </c>
      <c r="N3475" s="26" t="s">
        <v>357</v>
      </c>
      <c r="O3475" s="26" t="s">
        <v>57</v>
      </c>
      <c r="P3475" s="26" t="s">
        <v>708</v>
      </c>
      <c r="Q3475" s="26" t="s">
        <v>64</v>
      </c>
      <c r="R3475" s="26" t="s">
        <v>54</v>
      </c>
      <c r="S3475" s="26" t="s">
        <v>531</v>
      </c>
      <c r="T3475" s="54">
        <v>12.179</v>
      </c>
      <c r="U3475" s="36">
        <v>53359</v>
      </c>
      <c r="V3475" s="43">
        <v>3.6700000000000003E-2</v>
      </c>
      <c r="W3475" s="43">
        <v>3.3300000000000003E-2</v>
      </c>
      <c r="X3475" s="26" t="s">
        <v>347</v>
      </c>
      <c r="Z3475" s="42">
        <v>542000</v>
      </c>
      <c r="AA3475" s="42">
        <v>1</v>
      </c>
      <c r="AB3475" s="42">
        <v>105.86</v>
      </c>
      <c r="AC3475" s="42">
        <v>8.8414800000000007</v>
      </c>
      <c r="AD3475" s="42">
        <v>582.60267999999996</v>
      </c>
      <c r="AG3475" s="26" t="s">
        <v>15</v>
      </c>
      <c r="AH3475" s="43">
        <v>1.6512298000000001E-4</v>
      </c>
      <c r="AI3475" s="43">
        <v>3.878451801E-3</v>
      </c>
      <c r="AJ3475" s="43">
        <v>2.8014780632403952E-3</v>
      </c>
    </row>
    <row r="3476" spans="1:36" x14ac:dyDescent="0.2">
      <c r="A3476" s="26">
        <v>8700</v>
      </c>
      <c r="B3476" s="26">
        <v>14483</v>
      </c>
      <c r="C3476" s="26" t="s">
        <v>2392</v>
      </c>
      <c r="D3476" s="26">
        <v>512947185</v>
      </c>
      <c r="E3476" s="26" t="s">
        <v>203</v>
      </c>
      <c r="F3476" s="26" t="s">
        <v>2393</v>
      </c>
      <c r="G3476" s="26" t="s">
        <v>2394</v>
      </c>
      <c r="H3476" s="26" t="s">
        <v>69</v>
      </c>
      <c r="I3476" s="26" t="s">
        <v>112</v>
      </c>
      <c r="J3476" s="26" t="s">
        <v>51</v>
      </c>
      <c r="K3476" s="26" t="s">
        <v>51</v>
      </c>
      <c r="L3476" s="26" t="s">
        <v>433</v>
      </c>
      <c r="M3476" s="26" t="s">
        <v>165</v>
      </c>
      <c r="N3476" s="26" t="s">
        <v>84</v>
      </c>
      <c r="O3476" s="26" t="s">
        <v>57</v>
      </c>
      <c r="P3476" s="26" t="s">
        <v>154</v>
      </c>
      <c r="Q3476" s="26" t="s">
        <v>154</v>
      </c>
      <c r="R3476" s="26" t="s">
        <v>54</v>
      </c>
      <c r="S3476" s="26" t="s">
        <v>531</v>
      </c>
      <c r="T3476" s="54">
        <v>2.7360000000000002</v>
      </c>
      <c r="U3476" s="36" t="s">
        <v>1042</v>
      </c>
      <c r="V3476" s="43">
        <v>7.4399999999999994E-2</v>
      </c>
      <c r="W3476" s="43">
        <v>6.7900000000000002E-2</v>
      </c>
      <c r="X3476" s="26" t="s">
        <v>347</v>
      </c>
      <c r="Z3476" s="42">
        <v>317000</v>
      </c>
      <c r="AA3476" s="42">
        <v>1</v>
      </c>
      <c r="AB3476" s="42">
        <v>102.07</v>
      </c>
      <c r="AC3476" s="42">
        <v>0</v>
      </c>
      <c r="AD3476" s="42">
        <v>323.56189999999998</v>
      </c>
      <c r="AG3476" s="26" t="s">
        <v>15</v>
      </c>
      <c r="AH3476" s="43">
        <v>5.3010033439999998E-3</v>
      </c>
      <c r="AI3476" s="43">
        <v>2.15398809E-3</v>
      </c>
      <c r="AJ3476" s="43">
        <v>1.5558657659288187E-3</v>
      </c>
    </row>
    <row r="3477" spans="1:36" x14ac:dyDescent="0.2">
      <c r="A3477" s="26">
        <v>8700</v>
      </c>
      <c r="B3477" s="26">
        <v>14483</v>
      </c>
      <c r="C3477" s="26" t="s">
        <v>1640</v>
      </c>
      <c r="D3477" s="26">
        <v>516456084</v>
      </c>
      <c r="E3477" s="26" t="s">
        <v>203</v>
      </c>
      <c r="F3477" s="26" t="s">
        <v>1641</v>
      </c>
      <c r="G3477" s="26" t="s">
        <v>1642</v>
      </c>
      <c r="H3477" s="26" t="s">
        <v>69</v>
      </c>
      <c r="I3477" s="26" t="s">
        <v>113</v>
      </c>
      <c r="J3477" s="26" t="s">
        <v>51</v>
      </c>
      <c r="K3477" s="26" t="s">
        <v>51</v>
      </c>
      <c r="L3477" s="26" t="s">
        <v>433</v>
      </c>
      <c r="M3477" s="26" t="s">
        <v>165</v>
      </c>
      <c r="N3477" s="26" t="s">
        <v>357</v>
      </c>
      <c r="O3477" s="26" t="s">
        <v>57</v>
      </c>
      <c r="P3477" s="26" t="s">
        <v>154</v>
      </c>
      <c r="Q3477" s="26" t="s">
        <v>154</v>
      </c>
      <c r="R3477" s="26" t="s">
        <v>54</v>
      </c>
      <c r="S3477" s="26" t="s">
        <v>531</v>
      </c>
      <c r="T3477" s="54">
        <v>3.355</v>
      </c>
      <c r="U3477" s="36">
        <v>46761</v>
      </c>
      <c r="V3477" s="43">
        <v>3.7400000000000003E-2</v>
      </c>
      <c r="W3477" s="43">
        <v>3.44E-2</v>
      </c>
      <c r="X3477" s="26" t="s">
        <v>347</v>
      </c>
      <c r="Z3477" s="42">
        <v>997000</v>
      </c>
      <c r="AA3477" s="42">
        <v>1</v>
      </c>
      <c r="AB3477" s="42">
        <v>103.77</v>
      </c>
      <c r="AC3477" s="42">
        <v>0</v>
      </c>
      <c r="AD3477" s="42">
        <v>1034.5869</v>
      </c>
      <c r="AG3477" s="26" t="s">
        <v>15</v>
      </c>
      <c r="AH3477" s="43">
        <v>5.0100502509999997E-3</v>
      </c>
      <c r="AI3477" s="43">
        <v>6.8873617709999998E-3</v>
      </c>
      <c r="AJ3477" s="43">
        <v>4.9748698458885994E-3</v>
      </c>
    </row>
    <row r="3478" spans="1:36" x14ac:dyDescent="0.2">
      <c r="A3478" s="26">
        <v>8700</v>
      </c>
      <c r="B3478" s="26">
        <v>14483</v>
      </c>
      <c r="C3478" s="26" t="s">
        <v>1643</v>
      </c>
      <c r="D3478" s="26">
        <v>514160530</v>
      </c>
      <c r="E3478" s="26" t="s">
        <v>203</v>
      </c>
      <c r="F3478" s="26" t="s">
        <v>1644</v>
      </c>
      <c r="G3478" s="26" t="s">
        <v>1645</v>
      </c>
      <c r="H3478" s="26" t="s">
        <v>69</v>
      </c>
      <c r="I3478" s="26" t="s">
        <v>339</v>
      </c>
      <c r="J3478" s="26" t="s">
        <v>51</v>
      </c>
      <c r="K3478" s="26" t="s">
        <v>51</v>
      </c>
      <c r="L3478" s="26" t="s">
        <v>433</v>
      </c>
      <c r="M3478" s="26" t="s">
        <v>165</v>
      </c>
      <c r="N3478" s="26" t="s">
        <v>136</v>
      </c>
      <c r="O3478" s="26" t="s">
        <v>57</v>
      </c>
      <c r="P3478" s="26" t="s">
        <v>154</v>
      </c>
      <c r="Q3478" s="26" t="s">
        <v>154</v>
      </c>
      <c r="R3478" s="26" t="s">
        <v>54</v>
      </c>
      <c r="S3478" s="26" t="s">
        <v>531</v>
      </c>
      <c r="T3478" s="54">
        <v>3.5670000000000002</v>
      </c>
      <c r="U3478" s="36">
        <v>47125</v>
      </c>
      <c r="V3478" s="43">
        <v>5.5E-2</v>
      </c>
      <c r="W3478" s="43">
        <v>3.8100000000000002E-2</v>
      </c>
      <c r="X3478" s="26" t="s">
        <v>347</v>
      </c>
      <c r="Z3478" s="42">
        <v>250000</v>
      </c>
      <c r="AA3478" s="42">
        <v>1</v>
      </c>
      <c r="AB3478" s="42">
        <v>106.2</v>
      </c>
      <c r="AC3478" s="42">
        <v>0</v>
      </c>
      <c r="AD3478" s="42">
        <v>265.5</v>
      </c>
      <c r="AG3478" s="26" t="s">
        <v>15</v>
      </c>
      <c r="AH3478" s="43">
        <v>3.3738191629999999E-3</v>
      </c>
      <c r="AI3478" s="43">
        <v>1.767463468E-3</v>
      </c>
      <c r="AJ3478" s="43">
        <v>1.2766718233948478E-3</v>
      </c>
    </row>
    <row r="3479" spans="1:36" x14ac:dyDescent="0.2">
      <c r="A3479" s="26">
        <v>8700</v>
      </c>
      <c r="B3479" s="26">
        <v>14483</v>
      </c>
      <c r="C3479" s="26" t="s">
        <v>1646</v>
      </c>
      <c r="D3479" s="26">
        <v>515361442</v>
      </c>
      <c r="E3479" s="26" t="s">
        <v>203</v>
      </c>
      <c r="F3479" s="26" t="s">
        <v>1647</v>
      </c>
      <c r="G3479" s="26" t="s">
        <v>1648</v>
      </c>
      <c r="H3479" s="26" t="s">
        <v>69</v>
      </c>
      <c r="I3479" s="26" t="s">
        <v>112</v>
      </c>
      <c r="J3479" s="26" t="s">
        <v>51</v>
      </c>
      <c r="K3479" s="26" t="s">
        <v>51</v>
      </c>
      <c r="L3479" s="26" t="s">
        <v>433</v>
      </c>
      <c r="M3479" s="26" t="s">
        <v>165</v>
      </c>
      <c r="N3479" s="26" t="s">
        <v>84</v>
      </c>
      <c r="O3479" s="26" t="s">
        <v>57</v>
      </c>
      <c r="P3479" s="26" t="s">
        <v>154</v>
      </c>
      <c r="Q3479" s="26" t="s">
        <v>154</v>
      </c>
      <c r="R3479" s="26" t="s">
        <v>54</v>
      </c>
      <c r="S3479" s="26" t="s">
        <v>531</v>
      </c>
      <c r="T3479" s="54">
        <v>3.6469999999999998</v>
      </c>
      <c r="U3479" s="36" t="s">
        <v>777</v>
      </c>
      <c r="V3479" s="43">
        <v>8.3500000000000005E-2</v>
      </c>
      <c r="W3479" s="43">
        <v>7.4499999999999997E-2</v>
      </c>
      <c r="X3479" s="26" t="s">
        <v>347</v>
      </c>
      <c r="Z3479" s="42">
        <v>844000</v>
      </c>
      <c r="AA3479" s="42">
        <v>1</v>
      </c>
      <c r="AB3479" s="42">
        <v>103.7</v>
      </c>
      <c r="AC3479" s="42">
        <v>0</v>
      </c>
      <c r="AD3479" s="42">
        <v>875.22799999999995</v>
      </c>
      <c r="AG3479" s="26" t="s">
        <v>15</v>
      </c>
      <c r="AH3479" s="43">
        <v>1.055E-2</v>
      </c>
      <c r="AI3479" s="43">
        <v>5.8264915859999999E-3</v>
      </c>
      <c r="AJ3479" s="43">
        <v>4.2085835278577247E-3</v>
      </c>
    </row>
    <row r="3480" spans="1:36" x14ac:dyDescent="0.2">
      <c r="A3480" s="26">
        <v>8700</v>
      </c>
      <c r="B3480" s="26">
        <v>14483</v>
      </c>
      <c r="C3480" s="26" t="s">
        <v>2398</v>
      </c>
      <c r="D3480" s="26">
        <v>550012405</v>
      </c>
      <c r="E3480" s="26" t="s">
        <v>205</v>
      </c>
      <c r="F3480" s="26" t="s">
        <v>2399</v>
      </c>
      <c r="G3480" s="26" t="s">
        <v>2400</v>
      </c>
      <c r="H3480" s="26" t="s">
        <v>69</v>
      </c>
      <c r="I3480" s="26" t="s">
        <v>161</v>
      </c>
      <c r="J3480" s="26" t="s">
        <v>51</v>
      </c>
      <c r="K3480" s="26" t="s">
        <v>51</v>
      </c>
      <c r="L3480" s="26" t="s">
        <v>433</v>
      </c>
      <c r="M3480" s="26" t="s">
        <v>165</v>
      </c>
      <c r="N3480" s="26" t="s">
        <v>140</v>
      </c>
      <c r="O3480" s="26" t="s">
        <v>57</v>
      </c>
      <c r="P3480" s="26" t="s">
        <v>154</v>
      </c>
      <c r="Q3480" s="26" t="s">
        <v>154</v>
      </c>
      <c r="R3480" s="26" t="s">
        <v>54</v>
      </c>
      <c r="S3480" s="26" t="s">
        <v>531</v>
      </c>
      <c r="T3480" s="54">
        <v>3.27</v>
      </c>
      <c r="U3480" s="36">
        <v>46762</v>
      </c>
      <c r="V3480" s="43">
        <v>7.0000000000000007E-2</v>
      </c>
      <c r="W3480" s="43">
        <v>8.3299999999999999E-2</v>
      </c>
      <c r="X3480" s="26" t="s">
        <v>347</v>
      </c>
      <c r="Z3480" s="42">
        <v>538000</v>
      </c>
      <c r="AA3480" s="42">
        <v>1</v>
      </c>
      <c r="AB3480" s="42">
        <v>96.6</v>
      </c>
      <c r="AC3480" s="42">
        <v>0</v>
      </c>
      <c r="AD3480" s="42">
        <v>519.70799999999997</v>
      </c>
      <c r="AG3480" s="26" t="s">
        <v>15</v>
      </c>
      <c r="AH3480" s="43">
        <v>1.02933017E-2</v>
      </c>
      <c r="AI3480" s="43">
        <v>3.459754817E-3</v>
      </c>
      <c r="AJ3480" s="43">
        <v>2.4990454237020319E-3</v>
      </c>
    </row>
    <row r="3481" spans="1:36" x14ac:dyDescent="0.2">
      <c r="A3481" s="26">
        <v>8700</v>
      </c>
      <c r="B3481" s="26">
        <v>14483</v>
      </c>
      <c r="C3481" s="26" t="s">
        <v>713</v>
      </c>
      <c r="D3481" s="26">
        <v>510560188</v>
      </c>
      <c r="E3481" s="26" t="s">
        <v>203</v>
      </c>
      <c r="F3481" s="26" t="s">
        <v>1649</v>
      </c>
      <c r="G3481" s="26" t="s">
        <v>1650</v>
      </c>
      <c r="H3481" s="26" t="s">
        <v>69</v>
      </c>
      <c r="I3481" s="26" t="s">
        <v>113</v>
      </c>
      <c r="J3481" s="26" t="s">
        <v>51</v>
      </c>
      <c r="K3481" s="26" t="s">
        <v>51</v>
      </c>
      <c r="L3481" s="26" t="s">
        <v>433</v>
      </c>
      <c r="M3481" s="26" t="s">
        <v>165</v>
      </c>
      <c r="N3481" s="26" t="s">
        <v>358</v>
      </c>
      <c r="O3481" s="26" t="s">
        <v>57</v>
      </c>
      <c r="P3481" s="26" t="s">
        <v>737</v>
      </c>
      <c r="Q3481" s="26" t="s">
        <v>59</v>
      </c>
      <c r="R3481" s="26" t="s">
        <v>54</v>
      </c>
      <c r="S3481" s="26" t="s">
        <v>531</v>
      </c>
      <c r="T3481" s="54">
        <v>6.9349999999999996</v>
      </c>
      <c r="U3481" s="36">
        <v>48954</v>
      </c>
      <c r="V3481" s="43">
        <v>4.02E-2</v>
      </c>
      <c r="W3481" s="43">
        <v>3.5200000000000002E-2</v>
      </c>
      <c r="X3481" s="26" t="s">
        <v>347</v>
      </c>
      <c r="Z3481" s="42">
        <v>835000</v>
      </c>
      <c r="AA3481" s="42">
        <v>1</v>
      </c>
      <c r="AB3481" s="42">
        <v>105.8</v>
      </c>
      <c r="AC3481" s="42">
        <v>0</v>
      </c>
      <c r="AD3481" s="42">
        <v>883.43</v>
      </c>
      <c r="AG3481" s="26" t="s">
        <v>15</v>
      </c>
      <c r="AH3481" s="43">
        <v>1.0351068570000001E-3</v>
      </c>
      <c r="AI3481" s="43">
        <v>5.8810932260000004E-3</v>
      </c>
      <c r="AJ3481" s="43">
        <v>4.2480233105149168E-3</v>
      </c>
    </row>
    <row r="3482" spans="1:36" x14ac:dyDescent="0.2">
      <c r="A3482" s="26">
        <v>8700</v>
      </c>
      <c r="B3482" s="26">
        <v>14483</v>
      </c>
      <c r="C3482" s="26" t="s">
        <v>898</v>
      </c>
      <c r="D3482" s="26">
        <v>520029935</v>
      </c>
      <c r="E3482" s="26" t="s">
        <v>203</v>
      </c>
      <c r="F3482" s="26" t="s">
        <v>1651</v>
      </c>
      <c r="G3482" s="26" t="s">
        <v>1652</v>
      </c>
      <c r="H3482" s="26" t="s">
        <v>69</v>
      </c>
      <c r="I3482" s="26" t="s">
        <v>113</v>
      </c>
      <c r="J3482" s="26" t="s">
        <v>51</v>
      </c>
      <c r="K3482" s="26" t="s">
        <v>51</v>
      </c>
      <c r="L3482" s="26" t="s">
        <v>433</v>
      </c>
      <c r="M3482" s="26" t="s">
        <v>165</v>
      </c>
      <c r="N3482" s="26" t="s">
        <v>129</v>
      </c>
      <c r="O3482" s="26" t="s">
        <v>57</v>
      </c>
      <c r="P3482" s="26" t="s">
        <v>733</v>
      </c>
      <c r="Q3482" s="26" t="s">
        <v>59</v>
      </c>
      <c r="R3482" s="26" t="s">
        <v>54</v>
      </c>
      <c r="S3482" s="26" t="s">
        <v>531</v>
      </c>
      <c r="T3482" s="54">
        <v>5.4249999999999998</v>
      </c>
      <c r="U3482" s="36" t="s">
        <v>1653</v>
      </c>
      <c r="V3482" s="43">
        <v>3.32E-2</v>
      </c>
      <c r="W3482" s="43">
        <v>3.0499999999999999E-2</v>
      </c>
      <c r="X3482" s="26" t="s">
        <v>347</v>
      </c>
      <c r="Z3482" s="42">
        <v>392000</v>
      </c>
      <c r="AA3482" s="42">
        <v>1</v>
      </c>
      <c r="AB3482" s="42">
        <v>103.26</v>
      </c>
      <c r="AC3482" s="42">
        <v>0</v>
      </c>
      <c r="AD3482" s="42">
        <v>404.7792</v>
      </c>
      <c r="AG3482" s="26" t="s">
        <v>15</v>
      </c>
      <c r="AH3482" s="43">
        <v>3.1270602799999999E-4</v>
      </c>
      <c r="AI3482" s="43">
        <v>2.6946608229999999E-3</v>
      </c>
      <c r="AJ3482" s="43">
        <v>1.9464037639785605E-3</v>
      </c>
    </row>
    <row r="3483" spans="1:36" x14ac:dyDescent="0.2">
      <c r="A3483" s="26">
        <v>8700</v>
      </c>
      <c r="B3483" s="26">
        <v>14483</v>
      </c>
      <c r="C3483" s="26" t="s">
        <v>717</v>
      </c>
      <c r="D3483" s="26">
        <v>513257873</v>
      </c>
      <c r="E3483" s="26" t="s">
        <v>203</v>
      </c>
      <c r="F3483" s="26" t="s">
        <v>1654</v>
      </c>
      <c r="G3483" s="26" t="s">
        <v>1655</v>
      </c>
      <c r="H3483" s="26" t="s">
        <v>69</v>
      </c>
      <c r="I3483" s="26" t="s">
        <v>113</v>
      </c>
      <c r="J3483" s="26" t="s">
        <v>51</v>
      </c>
      <c r="K3483" s="26" t="s">
        <v>51</v>
      </c>
      <c r="L3483" s="26" t="s">
        <v>433</v>
      </c>
      <c r="M3483" s="26" t="s">
        <v>165</v>
      </c>
      <c r="N3483" s="26" t="s">
        <v>357</v>
      </c>
      <c r="O3483" s="26" t="s">
        <v>57</v>
      </c>
      <c r="P3483" s="26" t="s">
        <v>733</v>
      </c>
      <c r="Q3483" s="26" t="s">
        <v>59</v>
      </c>
      <c r="R3483" s="26" t="s">
        <v>54</v>
      </c>
      <c r="S3483" s="26" t="s">
        <v>531</v>
      </c>
      <c r="T3483" s="54">
        <v>5.4169999999999998</v>
      </c>
      <c r="U3483" s="36">
        <v>48584</v>
      </c>
      <c r="V3483" s="43">
        <v>3.1800000000000002E-2</v>
      </c>
      <c r="W3483" s="43">
        <v>2.92E-2</v>
      </c>
      <c r="X3483" s="26" t="s">
        <v>347</v>
      </c>
      <c r="Z3483" s="42">
        <v>1840485</v>
      </c>
      <c r="AA3483" s="42">
        <v>1</v>
      </c>
      <c r="AB3483" s="42">
        <v>103.27</v>
      </c>
      <c r="AC3483" s="42">
        <v>0</v>
      </c>
      <c r="AD3483" s="42">
        <v>1900.66886</v>
      </c>
      <c r="AG3483" s="26" t="s">
        <v>15</v>
      </c>
      <c r="AH3483" s="43">
        <v>5.1539476109999996E-3</v>
      </c>
      <c r="AI3483" s="43">
        <v>1.2652967136999999E-2</v>
      </c>
      <c r="AJ3483" s="43">
        <v>9.1394741211525687E-3</v>
      </c>
    </row>
    <row r="3484" spans="1:36" x14ac:dyDescent="0.2">
      <c r="A3484" s="26">
        <v>8700</v>
      </c>
      <c r="B3484" s="26">
        <v>14483</v>
      </c>
      <c r="C3484" s="26" t="s">
        <v>1197</v>
      </c>
      <c r="D3484" s="26">
        <v>514599943</v>
      </c>
      <c r="E3484" s="26" t="s">
        <v>203</v>
      </c>
      <c r="F3484" s="26" t="s">
        <v>2329</v>
      </c>
      <c r="G3484" s="26" t="s">
        <v>2330</v>
      </c>
      <c r="H3484" s="26" t="s">
        <v>69</v>
      </c>
      <c r="I3484" s="26" t="s">
        <v>112</v>
      </c>
      <c r="J3484" s="26" t="s">
        <v>51</v>
      </c>
      <c r="K3484" s="26" t="s">
        <v>51</v>
      </c>
      <c r="L3484" s="26" t="s">
        <v>433</v>
      </c>
      <c r="M3484" s="26" t="s">
        <v>165</v>
      </c>
      <c r="N3484" s="26" t="s">
        <v>353</v>
      </c>
      <c r="O3484" s="26" t="s">
        <v>57</v>
      </c>
      <c r="P3484" s="26" t="s">
        <v>1051</v>
      </c>
      <c r="Q3484" s="26" t="s">
        <v>64</v>
      </c>
      <c r="R3484" s="26" t="s">
        <v>54</v>
      </c>
      <c r="S3484" s="26" t="s">
        <v>531</v>
      </c>
      <c r="T3484" s="54">
        <v>6.0720000000000001</v>
      </c>
      <c r="U3484" s="36">
        <v>48945</v>
      </c>
      <c r="V3484" s="43">
        <v>6.6900000000000001E-2</v>
      </c>
      <c r="W3484" s="43">
        <v>5.9700000000000003E-2</v>
      </c>
      <c r="X3484" s="26" t="s">
        <v>347</v>
      </c>
      <c r="Z3484" s="42">
        <v>0</v>
      </c>
      <c r="AA3484" s="42">
        <v>1</v>
      </c>
      <c r="AB3484" s="42">
        <v>104.88</v>
      </c>
      <c r="AC3484" s="42">
        <v>0</v>
      </c>
      <c r="AD3484" s="42">
        <v>0</v>
      </c>
      <c r="AG3484" s="26" t="s">
        <v>15</v>
      </c>
      <c r="AH3484" s="43">
        <v>0</v>
      </c>
      <c r="AI3484" s="43">
        <v>0</v>
      </c>
      <c r="AJ3484" s="43">
        <v>0</v>
      </c>
    </row>
    <row r="3485" spans="1:36" x14ac:dyDescent="0.2">
      <c r="A3485" s="26">
        <v>8700</v>
      </c>
      <c r="B3485" s="26">
        <v>14483</v>
      </c>
      <c r="C3485" s="26" t="s">
        <v>1656</v>
      </c>
      <c r="D3485" s="26">
        <v>520018482</v>
      </c>
      <c r="E3485" s="26" t="s">
        <v>203</v>
      </c>
      <c r="F3485" s="26" t="s">
        <v>1657</v>
      </c>
      <c r="G3485" s="26" t="s">
        <v>1658</v>
      </c>
      <c r="H3485" s="26" t="s">
        <v>69</v>
      </c>
      <c r="I3485" s="26" t="s">
        <v>113</v>
      </c>
      <c r="J3485" s="26" t="s">
        <v>51</v>
      </c>
      <c r="K3485" s="26" t="s">
        <v>51</v>
      </c>
      <c r="L3485" s="26" t="s">
        <v>433</v>
      </c>
      <c r="M3485" s="26" t="s">
        <v>165</v>
      </c>
      <c r="N3485" s="26" t="s">
        <v>134</v>
      </c>
      <c r="O3485" s="26" t="s">
        <v>57</v>
      </c>
      <c r="P3485" s="26" t="s">
        <v>154</v>
      </c>
      <c r="Q3485" s="26" t="s">
        <v>154</v>
      </c>
      <c r="R3485" s="26" t="s">
        <v>54</v>
      </c>
      <c r="S3485" s="26" t="s">
        <v>531</v>
      </c>
      <c r="T3485" s="54">
        <v>4.335</v>
      </c>
      <c r="U3485" s="36" t="s">
        <v>1165</v>
      </c>
      <c r="V3485" s="43">
        <v>4.0899999999999999E-2</v>
      </c>
      <c r="W3485" s="43">
        <v>3.5400000000000001E-2</v>
      </c>
      <c r="X3485" s="26" t="s">
        <v>347</v>
      </c>
      <c r="Z3485" s="42">
        <v>1633383</v>
      </c>
      <c r="AA3485" s="42">
        <v>1</v>
      </c>
      <c r="AB3485" s="42">
        <v>103.68</v>
      </c>
      <c r="AC3485" s="42">
        <v>0</v>
      </c>
      <c r="AD3485" s="42">
        <v>1693.4914900000001</v>
      </c>
      <c r="AG3485" s="26" t="s">
        <v>15</v>
      </c>
      <c r="AH3485" s="43">
        <v>4.8324940820000002E-3</v>
      </c>
      <c r="AI3485" s="43">
        <v>1.1273764E-2</v>
      </c>
      <c r="AJ3485" s="43">
        <v>8.1432499752992771E-3</v>
      </c>
    </row>
    <row r="3486" spans="1:36" x14ac:dyDescent="0.2">
      <c r="A3486" s="26">
        <v>8700</v>
      </c>
      <c r="B3486" s="26">
        <v>14483</v>
      </c>
      <c r="C3486" s="26" t="s">
        <v>1659</v>
      </c>
      <c r="D3486" s="26">
        <v>520027293</v>
      </c>
      <c r="E3486" s="26" t="s">
        <v>203</v>
      </c>
      <c r="F3486" s="26" t="s">
        <v>1660</v>
      </c>
      <c r="G3486" s="26" t="s">
        <v>1661</v>
      </c>
      <c r="H3486" s="26" t="s">
        <v>69</v>
      </c>
      <c r="I3486" s="26" t="s">
        <v>113</v>
      </c>
      <c r="J3486" s="26" t="s">
        <v>51</v>
      </c>
      <c r="K3486" s="26" t="s">
        <v>51</v>
      </c>
      <c r="L3486" s="26" t="s">
        <v>433</v>
      </c>
      <c r="M3486" s="26" t="s">
        <v>165</v>
      </c>
      <c r="N3486" s="26" t="s">
        <v>87</v>
      </c>
      <c r="O3486" s="26" t="s">
        <v>57</v>
      </c>
      <c r="P3486" s="26" t="s">
        <v>1662</v>
      </c>
      <c r="Q3486" s="26" t="s">
        <v>64</v>
      </c>
      <c r="R3486" s="26" t="s">
        <v>54</v>
      </c>
      <c r="S3486" s="26" t="s">
        <v>531</v>
      </c>
      <c r="T3486" s="54">
        <v>11.733000000000001</v>
      </c>
      <c r="U3486" s="36">
        <v>55154</v>
      </c>
      <c r="V3486" s="43">
        <v>3.2899999999999999E-2</v>
      </c>
      <c r="W3486" s="43">
        <v>2.8299999999999999E-2</v>
      </c>
      <c r="X3486" s="26" t="s">
        <v>347</v>
      </c>
      <c r="Z3486" s="42">
        <v>62000</v>
      </c>
      <c r="AA3486" s="42">
        <v>1</v>
      </c>
      <c r="AB3486" s="42">
        <v>106.61</v>
      </c>
      <c r="AC3486" s="42">
        <v>0</v>
      </c>
      <c r="AD3486" s="42">
        <v>66.098200000000006</v>
      </c>
      <c r="AG3486" s="26" t="s">
        <v>15</v>
      </c>
      <c r="AH3486" s="43">
        <v>1.2400000000000001E-4</v>
      </c>
      <c r="AI3486" s="43">
        <v>4.4002317799999999E-4</v>
      </c>
      <c r="AJ3486" s="43">
        <v>3.1783694733377533E-4</v>
      </c>
    </row>
    <row r="3487" spans="1:36" x14ac:dyDescent="0.2">
      <c r="A3487" s="26">
        <v>8700</v>
      </c>
      <c r="B3487" s="26">
        <v>14483</v>
      </c>
      <c r="C3487" s="26" t="s">
        <v>861</v>
      </c>
      <c r="D3487" s="26">
        <v>520036690</v>
      </c>
      <c r="E3487" s="26" t="s">
        <v>203</v>
      </c>
      <c r="F3487" s="26" t="s">
        <v>1663</v>
      </c>
      <c r="G3487" s="26" t="s">
        <v>1664</v>
      </c>
      <c r="H3487" s="26" t="s">
        <v>69</v>
      </c>
      <c r="I3487" s="26" t="s">
        <v>112</v>
      </c>
      <c r="J3487" s="26" t="s">
        <v>51</v>
      </c>
      <c r="K3487" s="26" t="s">
        <v>51</v>
      </c>
      <c r="L3487" s="26" t="s">
        <v>433</v>
      </c>
      <c r="M3487" s="26" t="s">
        <v>165</v>
      </c>
      <c r="N3487" s="26" t="s">
        <v>125</v>
      </c>
      <c r="O3487" s="26" t="s">
        <v>57</v>
      </c>
      <c r="P3487" s="26" t="s">
        <v>733</v>
      </c>
      <c r="Q3487" s="26" t="s">
        <v>59</v>
      </c>
      <c r="R3487" s="26" t="s">
        <v>54</v>
      </c>
      <c r="S3487" s="26" t="s">
        <v>531</v>
      </c>
      <c r="T3487" s="54">
        <v>5.4930000000000003</v>
      </c>
      <c r="U3487" s="36">
        <v>48956</v>
      </c>
      <c r="V3487" s="43">
        <v>5.6800000000000003E-2</v>
      </c>
      <c r="W3487" s="43">
        <v>4.8599999999999997E-2</v>
      </c>
      <c r="X3487" s="26" t="s">
        <v>347</v>
      </c>
      <c r="Z3487" s="42">
        <v>524000</v>
      </c>
      <c r="AA3487" s="42">
        <v>1</v>
      </c>
      <c r="AB3487" s="42">
        <v>105.25</v>
      </c>
      <c r="AC3487" s="42">
        <v>0</v>
      </c>
      <c r="AD3487" s="42">
        <v>551.51</v>
      </c>
      <c r="AG3487" s="26" t="s">
        <v>15</v>
      </c>
      <c r="AH3487" s="43">
        <v>3.4933333329999999E-3</v>
      </c>
      <c r="AI3487" s="43">
        <v>3.6714643210000002E-3</v>
      </c>
      <c r="AJ3487" s="43">
        <v>2.6519671462165444E-3</v>
      </c>
    </row>
    <row r="3488" spans="1:36" x14ac:dyDescent="0.2">
      <c r="A3488" s="26">
        <v>8700</v>
      </c>
      <c r="B3488" s="26">
        <v>14483</v>
      </c>
      <c r="C3488" s="26" t="s">
        <v>954</v>
      </c>
      <c r="D3488" s="26">
        <v>511659401</v>
      </c>
      <c r="E3488" s="26" t="s">
        <v>203</v>
      </c>
      <c r="F3488" s="26" t="s">
        <v>1665</v>
      </c>
      <c r="G3488" s="26" t="s">
        <v>1666</v>
      </c>
      <c r="H3488" s="26" t="s">
        <v>69</v>
      </c>
      <c r="I3488" s="26" t="s">
        <v>113</v>
      </c>
      <c r="J3488" s="26" t="s">
        <v>51</v>
      </c>
      <c r="K3488" s="26" t="s">
        <v>51</v>
      </c>
      <c r="L3488" s="26" t="s">
        <v>433</v>
      </c>
      <c r="M3488" s="26" t="s">
        <v>165</v>
      </c>
      <c r="N3488" s="26" t="s">
        <v>357</v>
      </c>
      <c r="O3488" s="26" t="s">
        <v>57</v>
      </c>
      <c r="P3488" s="26" t="s">
        <v>728</v>
      </c>
      <c r="Q3488" s="26" t="s">
        <v>59</v>
      </c>
      <c r="R3488" s="26" t="s">
        <v>54</v>
      </c>
      <c r="S3488" s="26" t="s">
        <v>531</v>
      </c>
      <c r="T3488" s="54">
        <v>7.5549999999999997</v>
      </c>
      <c r="U3488" s="36" t="s">
        <v>1667</v>
      </c>
      <c r="V3488" s="43">
        <v>3.5999999999999997E-2</v>
      </c>
      <c r="W3488" s="43">
        <v>3.0599999999999999E-2</v>
      </c>
      <c r="X3488" s="26" t="s">
        <v>347</v>
      </c>
      <c r="Z3488" s="42">
        <v>175000</v>
      </c>
      <c r="AA3488" s="42">
        <v>1</v>
      </c>
      <c r="AB3488" s="42">
        <v>105.31</v>
      </c>
      <c r="AC3488" s="42">
        <v>0</v>
      </c>
      <c r="AD3488" s="42">
        <v>184.29249999999999</v>
      </c>
      <c r="AG3488" s="26" t="s">
        <v>15</v>
      </c>
      <c r="AH3488" s="43">
        <v>4.3750000000000001E-4</v>
      </c>
      <c r="AI3488" s="43">
        <v>1.226855974E-3</v>
      </c>
      <c r="AJ3488" s="43">
        <v>8.8618094920148778E-4</v>
      </c>
    </row>
    <row r="3489" spans="1:36" x14ac:dyDescent="0.2">
      <c r="A3489" s="26">
        <v>8700</v>
      </c>
      <c r="B3489" s="26">
        <v>14483</v>
      </c>
      <c r="C3489" s="26" t="s">
        <v>996</v>
      </c>
      <c r="D3489" s="26">
        <v>511399388</v>
      </c>
      <c r="E3489" s="26" t="s">
        <v>203</v>
      </c>
      <c r="F3489" s="26" t="s">
        <v>1668</v>
      </c>
      <c r="G3489" s="26" t="s">
        <v>1669</v>
      </c>
      <c r="H3489" s="26" t="s">
        <v>69</v>
      </c>
      <c r="I3489" s="26" t="s">
        <v>112</v>
      </c>
      <c r="J3489" s="26" t="s">
        <v>51</v>
      </c>
      <c r="K3489" s="26" t="s">
        <v>51</v>
      </c>
      <c r="L3489" s="26" t="s">
        <v>433</v>
      </c>
      <c r="M3489" s="26" t="s">
        <v>165</v>
      </c>
      <c r="N3489" s="26" t="s">
        <v>84</v>
      </c>
      <c r="O3489" s="26" t="s">
        <v>57</v>
      </c>
      <c r="P3489" s="26" t="s">
        <v>776</v>
      </c>
      <c r="Q3489" s="26" t="s">
        <v>64</v>
      </c>
      <c r="R3489" s="26" t="s">
        <v>54</v>
      </c>
      <c r="S3489" s="26" t="s">
        <v>531</v>
      </c>
      <c r="T3489" s="54">
        <v>4.7220000000000004</v>
      </c>
      <c r="U3489" s="36" t="s">
        <v>1670</v>
      </c>
      <c r="V3489" s="43">
        <v>6.1199999999999997E-2</v>
      </c>
      <c r="W3489" s="43">
        <v>5.3199999999999997E-2</v>
      </c>
      <c r="X3489" s="26" t="s">
        <v>347</v>
      </c>
      <c r="Z3489" s="42">
        <v>88000</v>
      </c>
      <c r="AA3489" s="42">
        <v>1</v>
      </c>
      <c r="AB3489" s="42">
        <v>104.07</v>
      </c>
      <c r="AC3489" s="42">
        <v>0</v>
      </c>
      <c r="AD3489" s="42">
        <v>91.581599999999995</v>
      </c>
      <c r="AG3489" s="26" t="s">
        <v>15</v>
      </c>
      <c r="AH3489" s="43">
        <v>5.8047110499999995E-4</v>
      </c>
      <c r="AI3489" s="43">
        <v>6.0966904799999999E-4</v>
      </c>
      <c r="AJ3489" s="43">
        <v>4.4037532301852199E-4</v>
      </c>
    </row>
    <row r="3490" spans="1:36" x14ac:dyDescent="0.2">
      <c r="A3490" s="26">
        <v>8700</v>
      </c>
      <c r="B3490" s="26">
        <v>14483</v>
      </c>
      <c r="C3490" s="26" t="s">
        <v>1671</v>
      </c>
      <c r="D3490" s="26">
        <v>1840550</v>
      </c>
      <c r="E3490" s="26" t="s">
        <v>204</v>
      </c>
      <c r="F3490" s="26" t="s">
        <v>1672</v>
      </c>
      <c r="G3490" s="26" t="s">
        <v>1673</v>
      </c>
      <c r="H3490" s="26" t="s">
        <v>69</v>
      </c>
      <c r="I3490" s="26" t="s">
        <v>112</v>
      </c>
      <c r="J3490" s="26" t="s">
        <v>51</v>
      </c>
      <c r="K3490" s="26" t="s">
        <v>167</v>
      </c>
      <c r="L3490" s="26" t="s">
        <v>433</v>
      </c>
      <c r="M3490" s="26" t="s">
        <v>165</v>
      </c>
      <c r="N3490" s="26" t="s">
        <v>358</v>
      </c>
      <c r="O3490" s="26" t="s">
        <v>57</v>
      </c>
      <c r="P3490" s="26" t="s">
        <v>1085</v>
      </c>
      <c r="Q3490" s="26" t="s">
        <v>64</v>
      </c>
      <c r="R3490" s="26" t="s">
        <v>54</v>
      </c>
      <c r="S3490" s="26" t="s">
        <v>531</v>
      </c>
      <c r="T3490" s="54">
        <v>2.4369999999999998</v>
      </c>
      <c r="U3490" s="36" t="s">
        <v>616</v>
      </c>
      <c r="V3490" s="43">
        <v>9.2999999999999999E-2</v>
      </c>
      <c r="W3490" s="43">
        <v>7.3800000000000004E-2</v>
      </c>
      <c r="X3490" s="26" t="s">
        <v>347</v>
      </c>
      <c r="Z3490" s="42">
        <v>588000</v>
      </c>
      <c r="AA3490" s="42">
        <v>1</v>
      </c>
      <c r="AB3490" s="42">
        <v>107.57</v>
      </c>
      <c r="AC3490" s="42">
        <v>0</v>
      </c>
      <c r="AD3490" s="42">
        <v>632.51160000000004</v>
      </c>
      <c r="AG3490" s="26" t="s">
        <v>15</v>
      </c>
      <c r="AH3490" s="43">
        <v>4.3555555549999996E-3</v>
      </c>
      <c r="AI3490" s="43">
        <v>4.2107011149999998E-3</v>
      </c>
      <c r="AJ3490" s="43">
        <v>3.0414679385702176E-3</v>
      </c>
    </row>
    <row r="3491" spans="1:36" x14ac:dyDescent="0.2">
      <c r="A3491" s="26">
        <v>8700</v>
      </c>
      <c r="B3491" s="26">
        <v>14483</v>
      </c>
      <c r="C3491" s="26" t="s">
        <v>751</v>
      </c>
      <c r="D3491" s="26">
        <v>520032178</v>
      </c>
      <c r="E3491" s="26" t="s">
        <v>203</v>
      </c>
      <c r="F3491" s="26" t="s">
        <v>2401</v>
      </c>
      <c r="G3491" s="26" t="s">
        <v>2402</v>
      </c>
      <c r="H3491" s="26" t="s">
        <v>69</v>
      </c>
      <c r="I3491" s="26" t="s">
        <v>112</v>
      </c>
      <c r="J3491" s="26" t="s">
        <v>51</v>
      </c>
      <c r="K3491" s="26" t="s">
        <v>51</v>
      </c>
      <c r="L3491" s="26" t="s">
        <v>433</v>
      </c>
      <c r="M3491" s="26" t="s">
        <v>165</v>
      </c>
      <c r="N3491" s="26" t="s">
        <v>84</v>
      </c>
      <c r="O3491" s="26" t="s">
        <v>57</v>
      </c>
      <c r="P3491" s="26" t="s">
        <v>154</v>
      </c>
      <c r="Q3491" s="26" t="s">
        <v>154</v>
      </c>
      <c r="R3491" s="26" t="s">
        <v>54</v>
      </c>
      <c r="S3491" s="26" t="s">
        <v>531</v>
      </c>
      <c r="T3491" s="54">
        <v>2.9809999999999999</v>
      </c>
      <c r="U3491" s="36" t="s">
        <v>1174</v>
      </c>
      <c r="V3491" s="43">
        <v>8.14E-2</v>
      </c>
      <c r="W3491" s="43">
        <v>6.9599999999999995E-2</v>
      </c>
      <c r="X3491" s="26" t="s">
        <v>347</v>
      </c>
      <c r="Z3491" s="42">
        <v>1176000</v>
      </c>
      <c r="AA3491" s="42">
        <v>1</v>
      </c>
      <c r="AB3491" s="42">
        <v>103.8</v>
      </c>
      <c r="AC3491" s="42">
        <v>0</v>
      </c>
      <c r="AD3491" s="42">
        <v>1220.6880000000001</v>
      </c>
      <c r="AG3491" s="26" t="s">
        <v>15</v>
      </c>
      <c r="AH3491" s="43">
        <v>7.8399999999999997E-3</v>
      </c>
      <c r="AI3491" s="43">
        <v>8.1262577999999999E-3</v>
      </c>
      <c r="AJ3491" s="43">
        <v>5.8697475508708479E-3</v>
      </c>
    </row>
    <row r="3492" spans="1:36" x14ac:dyDescent="0.2">
      <c r="A3492" s="26">
        <v>8700</v>
      </c>
      <c r="B3492" s="26">
        <v>14483</v>
      </c>
      <c r="C3492" s="26" t="s">
        <v>1433</v>
      </c>
      <c r="D3492" s="26">
        <v>520036658</v>
      </c>
      <c r="E3492" s="26" t="s">
        <v>203</v>
      </c>
      <c r="F3492" s="26" t="s">
        <v>1674</v>
      </c>
      <c r="G3492" s="26" t="s">
        <v>1675</v>
      </c>
      <c r="H3492" s="26" t="s">
        <v>69</v>
      </c>
      <c r="I3492" s="26" t="s">
        <v>112</v>
      </c>
      <c r="J3492" s="26" t="s">
        <v>51</v>
      </c>
      <c r="K3492" s="26" t="s">
        <v>51</v>
      </c>
      <c r="L3492" s="26" t="s">
        <v>433</v>
      </c>
      <c r="M3492" s="26" t="s">
        <v>165</v>
      </c>
      <c r="N3492" s="26" t="s">
        <v>87</v>
      </c>
      <c r="O3492" s="26" t="s">
        <v>57</v>
      </c>
      <c r="P3492" s="26" t="s">
        <v>737</v>
      </c>
      <c r="Q3492" s="26" t="s">
        <v>59</v>
      </c>
      <c r="R3492" s="26" t="s">
        <v>54</v>
      </c>
      <c r="S3492" s="26" t="s">
        <v>531</v>
      </c>
      <c r="T3492" s="54">
        <v>6.3120000000000003</v>
      </c>
      <c r="U3492" s="36" t="s">
        <v>1676</v>
      </c>
      <c r="V3492" s="43">
        <v>5.2499999999999998E-2</v>
      </c>
      <c r="W3492" s="43">
        <v>5.7099999999999998E-2</v>
      </c>
      <c r="X3492" s="26" t="s">
        <v>347</v>
      </c>
      <c r="Z3492" s="42">
        <v>380000</v>
      </c>
      <c r="AA3492" s="42">
        <v>1</v>
      </c>
      <c r="AB3492" s="42">
        <v>97.76</v>
      </c>
      <c r="AC3492" s="42">
        <v>0</v>
      </c>
      <c r="AD3492" s="42">
        <v>371.488</v>
      </c>
      <c r="AG3492" s="26" t="s">
        <v>15</v>
      </c>
      <c r="AH3492" s="43">
        <v>1.7448160589999999E-3</v>
      </c>
      <c r="AI3492" s="43">
        <v>2.473037547E-3</v>
      </c>
      <c r="AJ3492" s="43">
        <v>1.7863211387167805E-3</v>
      </c>
    </row>
    <row r="3493" spans="1:36" x14ac:dyDescent="0.2">
      <c r="A3493" s="26">
        <v>8700</v>
      </c>
      <c r="B3493" s="26">
        <v>14483</v>
      </c>
      <c r="C3493" s="26" t="s">
        <v>1677</v>
      </c>
      <c r="D3493" s="26">
        <v>520038332</v>
      </c>
      <c r="E3493" s="26" t="s">
        <v>203</v>
      </c>
      <c r="F3493" s="26" t="s">
        <v>1678</v>
      </c>
      <c r="G3493" s="26" t="s">
        <v>1679</v>
      </c>
      <c r="H3493" s="26" t="s">
        <v>69</v>
      </c>
      <c r="I3493" s="26" t="s">
        <v>113</v>
      </c>
      <c r="J3493" s="26" t="s">
        <v>51</v>
      </c>
      <c r="K3493" s="26" t="s">
        <v>51</v>
      </c>
      <c r="L3493" s="26" t="s">
        <v>433</v>
      </c>
      <c r="M3493" s="26" t="s">
        <v>165</v>
      </c>
      <c r="N3493" s="26" t="s">
        <v>357</v>
      </c>
      <c r="O3493" s="26" t="s">
        <v>57</v>
      </c>
      <c r="P3493" s="26" t="s">
        <v>154</v>
      </c>
      <c r="Q3493" s="26" t="s">
        <v>154</v>
      </c>
      <c r="R3493" s="26" t="s">
        <v>54</v>
      </c>
      <c r="S3493" s="26" t="s">
        <v>531</v>
      </c>
      <c r="T3493" s="54">
        <v>3.7949999999999999</v>
      </c>
      <c r="U3493" s="36" t="s">
        <v>1680</v>
      </c>
      <c r="V3493" s="43">
        <v>3.5000000000000003E-2</v>
      </c>
      <c r="W3493" s="43">
        <v>4.1799999999999997E-2</v>
      </c>
      <c r="X3493" s="26" t="s">
        <v>347</v>
      </c>
      <c r="Z3493" s="42">
        <v>505000</v>
      </c>
      <c r="AA3493" s="42">
        <v>1</v>
      </c>
      <c r="AB3493" s="42">
        <v>98.5</v>
      </c>
      <c r="AC3493" s="42">
        <v>0</v>
      </c>
      <c r="AD3493" s="42">
        <v>497.42500000000001</v>
      </c>
      <c r="AG3493" s="26" t="s">
        <v>15</v>
      </c>
      <c r="AH3493" s="43">
        <v>3.4649559159999998E-3</v>
      </c>
      <c r="AI3493" s="43">
        <v>3.3114143710000002E-3</v>
      </c>
      <c r="AJ3493" s="43">
        <v>2.3918963531155638E-3</v>
      </c>
    </row>
    <row r="3494" spans="1:36" x14ac:dyDescent="0.2">
      <c r="A3494" s="26">
        <v>8700</v>
      </c>
      <c r="B3494" s="26">
        <v>14483</v>
      </c>
      <c r="C3494" s="26" t="s">
        <v>1681</v>
      </c>
      <c r="D3494" s="26">
        <v>511226136</v>
      </c>
      <c r="E3494" s="26" t="s">
        <v>203</v>
      </c>
      <c r="F3494" s="26" t="s">
        <v>1682</v>
      </c>
      <c r="G3494" s="26" t="s">
        <v>1683</v>
      </c>
      <c r="H3494" s="26" t="s">
        <v>69</v>
      </c>
      <c r="I3494" s="26" t="s">
        <v>113</v>
      </c>
      <c r="J3494" s="26" t="s">
        <v>51</v>
      </c>
      <c r="K3494" s="26" t="s">
        <v>51</v>
      </c>
      <c r="L3494" s="26" t="s">
        <v>433</v>
      </c>
      <c r="M3494" s="26" t="s">
        <v>165</v>
      </c>
      <c r="N3494" s="26" t="s">
        <v>68</v>
      </c>
      <c r="O3494" s="26" t="s">
        <v>57</v>
      </c>
      <c r="P3494" s="26" t="s">
        <v>154</v>
      </c>
      <c r="Q3494" s="26" t="s">
        <v>154</v>
      </c>
      <c r="R3494" s="26" t="s">
        <v>54</v>
      </c>
      <c r="S3494" s="26" t="s">
        <v>531</v>
      </c>
      <c r="T3494" s="54">
        <v>4.2770000000000001</v>
      </c>
      <c r="U3494" s="36">
        <v>47484</v>
      </c>
      <c r="V3494" s="43">
        <v>4.2500000000000003E-2</v>
      </c>
      <c r="W3494" s="43">
        <v>3.5799999999999998E-2</v>
      </c>
      <c r="X3494" s="26" t="s">
        <v>347</v>
      </c>
      <c r="Z3494" s="42">
        <v>1881000</v>
      </c>
      <c r="AA3494" s="42">
        <v>1</v>
      </c>
      <c r="AB3494" s="42">
        <v>103.93</v>
      </c>
      <c r="AC3494" s="42">
        <v>0</v>
      </c>
      <c r="AD3494" s="42">
        <v>1954.9232999999999</v>
      </c>
      <c r="AG3494" s="26" t="s">
        <v>15</v>
      </c>
      <c r="AH3494" s="43">
        <v>6.2700000000000004E-3</v>
      </c>
      <c r="AI3494" s="43">
        <v>1.3014145067999999E-2</v>
      </c>
      <c r="AJ3494" s="43">
        <v>9.4003596761132683E-3</v>
      </c>
    </row>
    <row r="3495" spans="1:36" x14ac:dyDescent="0.2">
      <c r="A3495" s="26">
        <v>8700</v>
      </c>
      <c r="B3495" s="26">
        <v>14483</v>
      </c>
      <c r="C3495" s="26" t="s">
        <v>799</v>
      </c>
      <c r="D3495" s="26">
        <v>1838682</v>
      </c>
      <c r="E3495" s="26" t="s">
        <v>204</v>
      </c>
      <c r="F3495" s="26" t="s">
        <v>2403</v>
      </c>
      <c r="G3495" s="26" t="s">
        <v>2404</v>
      </c>
      <c r="H3495" s="26" t="s">
        <v>69</v>
      </c>
      <c r="I3495" s="26" t="s">
        <v>112</v>
      </c>
      <c r="J3495" s="26" t="s">
        <v>51</v>
      </c>
      <c r="K3495" s="26" t="s">
        <v>167</v>
      </c>
      <c r="L3495" s="26" t="s">
        <v>433</v>
      </c>
      <c r="M3495" s="26" t="s">
        <v>165</v>
      </c>
      <c r="N3495" s="26" t="s">
        <v>358</v>
      </c>
      <c r="O3495" s="26" t="s">
        <v>57</v>
      </c>
      <c r="P3495" s="26" t="s">
        <v>737</v>
      </c>
      <c r="Q3495" s="26" t="s">
        <v>59</v>
      </c>
      <c r="R3495" s="26" t="s">
        <v>54</v>
      </c>
      <c r="S3495" s="26" t="s">
        <v>531</v>
      </c>
      <c r="T3495" s="54">
        <v>4.4880000000000004</v>
      </c>
      <c r="U3495" s="36" t="s">
        <v>2405</v>
      </c>
      <c r="V3495" s="43">
        <v>7.0699999999999999E-2</v>
      </c>
      <c r="W3495" s="43">
        <v>6.0499999999999998E-2</v>
      </c>
      <c r="X3495" s="26" t="s">
        <v>347</v>
      </c>
      <c r="Z3495" s="42">
        <v>569000</v>
      </c>
      <c r="AA3495" s="42">
        <v>1</v>
      </c>
      <c r="AB3495" s="42">
        <v>106.52</v>
      </c>
      <c r="AC3495" s="42">
        <v>0</v>
      </c>
      <c r="AD3495" s="42">
        <v>606.09879999999998</v>
      </c>
      <c r="AG3495" s="26" t="s">
        <v>15</v>
      </c>
      <c r="AH3495" s="43">
        <v>1.358676186E-3</v>
      </c>
      <c r="AI3495" s="43">
        <v>4.034868124E-3</v>
      </c>
      <c r="AJ3495" s="43">
        <v>2.9144604902200718E-3</v>
      </c>
    </row>
    <row r="3496" spans="1:36" x14ac:dyDescent="0.2">
      <c r="A3496" s="26">
        <v>8700</v>
      </c>
      <c r="B3496" s="26">
        <v>14483</v>
      </c>
      <c r="C3496" s="26" t="s">
        <v>1687</v>
      </c>
      <c r="D3496" s="26">
        <v>520039496</v>
      </c>
      <c r="E3496" s="26" t="s">
        <v>203</v>
      </c>
      <c r="F3496" s="26" t="s">
        <v>1688</v>
      </c>
      <c r="G3496" s="26" t="s">
        <v>1689</v>
      </c>
      <c r="H3496" s="26" t="s">
        <v>69</v>
      </c>
      <c r="I3496" s="26" t="s">
        <v>113</v>
      </c>
      <c r="J3496" s="26" t="s">
        <v>51</v>
      </c>
      <c r="K3496" s="26" t="s">
        <v>51</v>
      </c>
      <c r="L3496" s="26" t="s">
        <v>433</v>
      </c>
      <c r="M3496" s="26" t="s">
        <v>165</v>
      </c>
      <c r="N3496" s="26" t="s">
        <v>357</v>
      </c>
      <c r="O3496" s="26" t="s">
        <v>57</v>
      </c>
      <c r="P3496" s="26" t="s">
        <v>154</v>
      </c>
      <c r="Q3496" s="26" t="s">
        <v>154</v>
      </c>
      <c r="R3496" s="26" t="s">
        <v>54</v>
      </c>
      <c r="S3496" s="26" t="s">
        <v>531</v>
      </c>
      <c r="T3496" s="54">
        <v>3.1560000000000001</v>
      </c>
      <c r="U3496" s="36">
        <v>47125</v>
      </c>
      <c r="V3496" s="43">
        <v>6.7400000000000002E-2</v>
      </c>
      <c r="W3496" s="43">
        <v>6.6600000000000006E-2</v>
      </c>
      <c r="X3496" s="26" t="s">
        <v>347</v>
      </c>
      <c r="Z3496" s="42">
        <v>359000</v>
      </c>
      <c r="AA3496" s="42">
        <v>1</v>
      </c>
      <c r="AB3496" s="42">
        <v>100.6</v>
      </c>
      <c r="AC3496" s="42">
        <v>0</v>
      </c>
      <c r="AD3496" s="42">
        <v>361.154</v>
      </c>
      <c r="AG3496" s="26" t="s">
        <v>15</v>
      </c>
      <c r="AH3496" s="43">
        <v>7.9777777769999992E-3</v>
      </c>
      <c r="AI3496" s="43">
        <v>2.4042429430000001E-3</v>
      </c>
      <c r="AJ3496" s="43">
        <v>1.7366295130182405E-3</v>
      </c>
    </row>
    <row r="3497" spans="1:36" x14ac:dyDescent="0.2">
      <c r="A3497" s="26">
        <v>8700</v>
      </c>
      <c r="B3497" s="26">
        <v>14483</v>
      </c>
      <c r="C3497" s="26" t="s">
        <v>1305</v>
      </c>
      <c r="D3497" s="26">
        <v>1838863</v>
      </c>
      <c r="E3497" s="26" t="s">
        <v>204</v>
      </c>
      <c r="F3497" s="26" t="s">
        <v>1690</v>
      </c>
      <c r="G3497" s="26" t="s">
        <v>1691</v>
      </c>
      <c r="H3497" s="26" t="s">
        <v>69</v>
      </c>
      <c r="I3497" s="26" t="s">
        <v>112</v>
      </c>
      <c r="J3497" s="26" t="s">
        <v>51</v>
      </c>
      <c r="K3497" s="26" t="s">
        <v>167</v>
      </c>
      <c r="L3497" s="26" t="s">
        <v>433</v>
      </c>
      <c r="M3497" s="26" t="s">
        <v>165</v>
      </c>
      <c r="N3497" s="26" t="s">
        <v>358</v>
      </c>
      <c r="O3497" s="26" t="s">
        <v>57</v>
      </c>
      <c r="P3497" s="26" t="s">
        <v>737</v>
      </c>
      <c r="Q3497" s="26" t="s">
        <v>59</v>
      </c>
      <c r="R3497" s="26" t="s">
        <v>54</v>
      </c>
      <c r="S3497" s="26" t="s">
        <v>531</v>
      </c>
      <c r="T3497" s="54">
        <v>3.3620000000000001</v>
      </c>
      <c r="U3497" s="36">
        <v>46762</v>
      </c>
      <c r="V3497" s="43">
        <v>6.3899999999999998E-2</v>
      </c>
      <c r="W3497" s="43">
        <v>5.8099999999999999E-2</v>
      </c>
      <c r="X3497" s="26" t="s">
        <v>347</v>
      </c>
      <c r="Z3497" s="42">
        <v>2250000</v>
      </c>
      <c r="AA3497" s="42">
        <v>1</v>
      </c>
      <c r="AB3497" s="42">
        <v>103.25</v>
      </c>
      <c r="AC3497" s="42">
        <v>0</v>
      </c>
      <c r="AD3497" s="42">
        <v>2323.125</v>
      </c>
      <c r="AG3497" s="26" t="s">
        <v>15</v>
      </c>
      <c r="AH3497" s="43">
        <v>5.4611650480000003E-3</v>
      </c>
      <c r="AI3497" s="43">
        <v>1.5465305346E-2</v>
      </c>
      <c r="AJ3497" s="43">
        <v>1.1170878454704918E-2</v>
      </c>
    </row>
    <row r="3498" spans="1:36" x14ac:dyDescent="0.2">
      <c r="A3498" s="26">
        <v>8700</v>
      </c>
      <c r="B3498" s="26">
        <v>14483</v>
      </c>
      <c r="C3498" s="26" t="s">
        <v>1305</v>
      </c>
      <c r="D3498" s="26">
        <v>1838863</v>
      </c>
      <c r="E3498" s="26" t="s">
        <v>204</v>
      </c>
      <c r="F3498" s="26" t="s">
        <v>1692</v>
      </c>
      <c r="G3498" s="26" t="s">
        <v>1693</v>
      </c>
      <c r="H3498" s="26" t="s">
        <v>69</v>
      </c>
      <c r="I3498" s="26" t="s">
        <v>112</v>
      </c>
      <c r="J3498" s="26" t="s">
        <v>51</v>
      </c>
      <c r="K3498" s="26" t="s">
        <v>167</v>
      </c>
      <c r="L3498" s="26" t="s">
        <v>433</v>
      </c>
      <c r="M3498" s="26" t="s">
        <v>165</v>
      </c>
      <c r="N3498" s="26" t="s">
        <v>358</v>
      </c>
      <c r="O3498" s="26" t="s">
        <v>57</v>
      </c>
      <c r="P3498" s="26" t="s">
        <v>737</v>
      </c>
      <c r="Q3498" s="26" t="s">
        <v>59</v>
      </c>
      <c r="R3498" s="26" t="s">
        <v>54</v>
      </c>
      <c r="S3498" s="26" t="s">
        <v>531</v>
      </c>
      <c r="T3498" s="54">
        <v>2.5350000000000001</v>
      </c>
      <c r="U3498" s="36" t="s">
        <v>616</v>
      </c>
      <c r="V3498" s="43">
        <v>6.4399999999999999E-2</v>
      </c>
      <c r="W3498" s="43">
        <v>5.9200000000000003E-2</v>
      </c>
      <c r="X3498" s="26" t="s">
        <v>347</v>
      </c>
      <c r="Z3498" s="42">
        <v>1789058</v>
      </c>
      <c r="AA3498" s="42">
        <v>1</v>
      </c>
      <c r="AB3498" s="42">
        <v>102.59</v>
      </c>
      <c r="AC3498" s="42">
        <v>0</v>
      </c>
      <c r="AD3498" s="42">
        <v>1835.3946000000001</v>
      </c>
      <c r="AG3498" s="26" t="s">
        <v>15</v>
      </c>
      <c r="AH3498" s="43">
        <v>2.9817633330000001E-3</v>
      </c>
      <c r="AI3498" s="43">
        <v>1.2218429021E-2</v>
      </c>
      <c r="AJ3498" s="43">
        <v>8.8255991360868449E-3</v>
      </c>
    </row>
    <row r="3499" spans="1:36" x14ac:dyDescent="0.2">
      <c r="A3499" s="26">
        <v>8700</v>
      </c>
      <c r="B3499" s="26">
        <v>14483</v>
      </c>
      <c r="C3499" s="26" t="s">
        <v>769</v>
      </c>
      <c r="D3499" s="26">
        <v>513765859</v>
      </c>
      <c r="E3499" s="26" t="s">
        <v>203</v>
      </c>
      <c r="F3499" s="26" t="s">
        <v>1694</v>
      </c>
      <c r="G3499" s="26" t="s">
        <v>1695</v>
      </c>
      <c r="H3499" s="26" t="s">
        <v>69</v>
      </c>
      <c r="I3499" s="26" t="s">
        <v>113</v>
      </c>
      <c r="J3499" s="26" t="s">
        <v>51</v>
      </c>
      <c r="K3499" s="26" t="s">
        <v>51</v>
      </c>
      <c r="L3499" s="26" t="s">
        <v>433</v>
      </c>
      <c r="M3499" s="26" t="s">
        <v>165</v>
      </c>
      <c r="N3499" s="26" t="s">
        <v>357</v>
      </c>
      <c r="O3499" s="26" t="s">
        <v>57</v>
      </c>
      <c r="P3499" s="26" t="s">
        <v>728</v>
      </c>
      <c r="Q3499" s="26" t="s">
        <v>59</v>
      </c>
      <c r="R3499" s="26" t="s">
        <v>54</v>
      </c>
      <c r="S3499" s="26" t="s">
        <v>531</v>
      </c>
      <c r="T3499" s="54">
        <v>6.3230000000000004</v>
      </c>
      <c r="U3499" s="36" t="s">
        <v>1696</v>
      </c>
      <c r="V3499" s="43">
        <v>1.4999999999999999E-2</v>
      </c>
      <c r="W3499" s="43">
        <v>2.9700000000000001E-2</v>
      </c>
      <c r="X3499" s="26" t="s">
        <v>347</v>
      </c>
      <c r="Z3499" s="42">
        <v>330000</v>
      </c>
      <c r="AA3499" s="42">
        <v>1</v>
      </c>
      <c r="AB3499" s="42">
        <v>91.47</v>
      </c>
      <c r="AC3499" s="42">
        <v>0</v>
      </c>
      <c r="AD3499" s="42">
        <v>301.851</v>
      </c>
      <c r="AG3499" s="26" t="s">
        <v>15</v>
      </c>
      <c r="AH3499" s="43">
        <v>8.0171810599999999E-4</v>
      </c>
      <c r="AI3499" s="43">
        <v>2.0094561779999999E-3</v>
      </c>
      <c r="AJ3499" s="43">
        <v>1.4514676706725356E-3</v>
      </c>
    </row>
    <row r="3500" spans="1:36" x14ac:dyDescent="0.2">
      <c r="A3500" s="26">
        <v>8700</v>
      </c>
      <c r="B3500" s="26">
        <v>14483</v>
      </c>
      <c r="C3500" s="26" t="s">
        <v>1215</v>
      </c>
      <c r="D3500" s="26">
        <v>514328004</v>
      </c>
      <c r="E3500" s="26" t="s">
        <v>203</v>
      </c>
      <c r="F3500" s="26" t="s">
        <v>2406</v>
      </c>
      <c r="G3500" s="26" t="s">
        <v>2407</v>
      </c>
      <c r="H3500" s="26" t="s">
        <v>69</v>
      </c>
      <c r="I3500" s="26" t="s">
        <v>112</v>
      </c>
      <c r="J3500" s="26" t="s">
        <v>51</v>
      </c>
      <c r="K3500" s="26" t="s">
        <v>51</v>
      </c>
      <c r="L3500" s="26" t="s">
        <v>433</v>
      </c>
      <c r="M3500" s="26" t="s">
        <v>165</v>
      </c>
      <c r="N3500" s="26" t="s">
        <v>84</v>
      </c>
      <c r="O3500" s="26" t="s">
        <v>57</v>
      </c>
      <c r="P3500" s="26" t="s">
        <v>154</v>
      </c>
      <c r="Q3500" s="26" t="s">
        <v>154</v>
      </c>
      <c r="R3500" s="26" t="s">
        <v>54</v>
      </c>
      <c r="S3500" s="26" t="s">
        <v>531</v>
      </c>
      <c r="T3500" s="54">
        <v>3.782</v>
      </c>
      <c r="U3500" s="36">
        <v>47125</v>
      </c>
      <c r="V3500" s="43">
        <v>6.9699999999999998E-2</v>
      </c>
      <c r="W3500" s="43">
        <v>6.9199999999999998E-2</v>
      </c>
      <c r="X3500" s="26" t="s">
        <v>347</v>
      </c>
      <c r="Z3500" s="42">
        <v>182000</v>
      </c>
      <c r="AA3500" s="42">
        <v>1</v>
      </c>
      <c r="AB3500" s="42">
        <v>100.64</v>
      </c>
      <c r="AC3500" s="42">
        <v>0</v>
      </c>
      <c r="AD3500" s="42">
        <v>183.16480000000001</v>
      </c>
      <c r="AG3500" s="26" t="s">
        <v>15</v>
      </c>
      <c r="AH3500" s="43">
        <v>2.2750000000000001E-3</v>
      </c>
      <c r="AI3500" s="43">
        <v>1.2193487479999999E-3</v>
      </c>
      <c r="AJ3500" s="43">
        <v>8.8075833972788193E-4</v>
      </c>
    </row>
    <row r="3501" spans="1:36" x14ac:dyDescent="0.2">
      <c r="A3501" s="26">
        <v>8700</v>
      </c>
      <c r="B3501" s="26">
        <v>14483</v>
      </c>
      <c r="C3501" s="26" t="s">
        <v>1700</v>
      </c>
      <c r="D3501" s="26">
        <v>2149898</v>
      </c>
      <c r="E3501" s="26" t="s">
        <v>204</v>
      </c>
      <c r="F3501" s="26" t="s">
        <v>1701</v>
      </c>
      <c r="G3501" s="26" t="s">
        <v>1702</v>
      </c>
      <c r="H3501" s="26" t="s">
        <v>69</v>
      </c>
      <c r="I3501" s="26" t="s">
        <v>112</v>
      </c>
      <c r="J3501" s="26" t="s">
        <v>51</v>
      </c>
      <c r="K3501" s="26" t="s">
        <v>167</v>
      </c>
      <c r="L3501" s="26" t="s">
        <v>433</v>
      </c>
      <c r="M3501" s="26" t="s">
        <v>165</v>
      </c>
      <c r="N3501" s="26" t="s">
        <v>355</v>
      </c>
      <c r="O3501" s="26" t="s">
        <v>57</v>
      </c>
      <c r="P3501" s="26" t="s">
        <v>742</v>
      </c>
      <c r="Q3501" s="26" t="s">
        <v>64</v>
      </c>
      <c r="R3501" s="26" t="s">
        <v>54</v>
      </c>
      <c r="S3501" s="26" t="s">
        <v>531</v>
      </c>
      <c r="T3501" s="54">
        <v>4.1189999999999998</v>
      </c>
      <c r="U3501" s="36" t="s">
        <v>1174</v>
      </c>
      <c r="V3501" s="43">
        <v>6.3500000000000001E-2</v>
      </c>
      <c r="W3501" s="43">
        <v>0.06</v>
      </c>
      <c r="X3501" s="26" t="s">
        <v>347</v>
      </c>
      <c r="Z3501" s="42">
        <v>1842000</v>
      </c>
      <c r="AA3501" s="42">
        <v>1</v>
      </c>
      <c r="AB3501" s="42">
        <v>102.56</v>
      </c>
      <c r="AC3501" s="42">
        <v>0</v>
      </c>
      <c r="AD3501" s="42">
        <v>1889.1551999999999</v>
      </c>
      <c r="AG3501" s="26" t="s">
        <v>15</v>
      </c>
      <c r="AH3501" s="43">
        <v>3.1556009339999999E-3</v>
      </c>
      <c r="AI3501" s="43">
        <v>1.2576319403E-2</v>
      </c>
      <c r="AJ3501" s="43">
        <v>9.0841100333704638E-3</v>
      </c>
    </row>
    <row r="3502" spans="1:36" x14ac:dyDescent="0.2">
      <c r="A3502" s="26">
        <v>8700</v>
      </c>
      <c r="B3502" s="26">
        <v>14483</v>
      </c>
      <c r="C3502" s="26" t="s">
        <v>852</v>
      </c>
      <c r="D3502" s="26">
        <v>520032046</v>
      </c>
      <c r="E3502" s="26" t="s">
        <v>203</v>
      </c>
      <c r="F3502" s="26" t="s">
        <v>1703</v>
      </c>
      <c r="G3502" s="26" t="s">
        <v>1704</v>
      </c>
      <c r="H3502" s="26" t="s">
        <v>69</v>
      </c>
      <c r="I3502" s="26" t="s">
        <v>113</v>
      </c>
      <c r="J3502" s="26" t="s">
        <v>51</v>
      </c>
      <c r="K3502" s="26" t="s">
        <v>51</v>
      </c>
      <c r="L3502" s="26" t="s">
        <v>433</v>
      </c>
      <c r="M3502" s="26" t="s">
        <v>165</v>
      </c>
      <c r="N3502" s="26" t="s">
        <v>129</v>
      </c>
      <c r="O3502" s="26" t="s">
        <v>57</v>
      </c>
      <c r="P3502" s="26" t="s">
        <v>530</v>
      </c>
      <c r="Q3502" s="26" t="s">
        <v>59</v>
      </c>
      <c r="R3502" s="26" t="s">
        <v>54</v>
      </c>
      <c r="S3502" s="26" t="s">
        <v>531</v>
      </c>
      <c r="T3502" s="54">
        <v>5.843</v>
      </c>
      <c r="U3502" s="36" t="s">
        <v>1705</v>
      </c>
      <c r="V3502" s="43">
        <v>2.6800000000000001E-2</v>
      </c>
      <c r="W3502" s="43">
        <v>2.5499999999999998E-2</v>
      </c>
      <c r="X3502" s="26" t="s">
        <v>347</v>
      </c>
      <c r="Z3502" s="42">
        <v>2030000</v>
      </c>
      <c r="AA3502" s="42">
        <v>1</v>
      </c>
      <c r="AB3502" s="42">
        <v>100.6</v>
      </c>
      <c r="AC3502" s="42">
        <v>0</v>
      </c>
      <c r="AD3502" s="42">
        <v>2042.18</v>
      </c>
      <c r="AG3502" s="26" t="s">
        <v>15</v>
      </c>
      <c r="AH3502" s="43">
        <v>7.2499999999999995E-4</v>
      </c>
      <c r="AI3502" s="43">
        <v>1.3595022769000001E-2</v>
      </c>
      <c r="AJ3502" s="43">
        <v>9.8199384719415833E-3</v>
      </c>
    </row>
    <row r="3503" spans="1:36" x14ac:dyDescent="0.2">
      <c r="A3503" s="26">
        <v>8700</v>
      </c>
      <c r="B3503" s="26">
        <v>14483</v>
      </c>
      <c r="C3503" s="26" t="s">
        <v>852</v>
      </c>
      <c r="D3503" s="26">
        <v>520032046</v>
      </c>
      <c r="E3503" s="26" t="s">
        <v>203</v>
      </c>
      <c r="F3503" s="26" t="s">
        <v>1706</v>
      </c>
      <c r="G3503" s="26" t="s">
        <v>1707</v>
      </c>
      <c r="H3503" s="26" t="s">
        <v>69</v>
      </c>
      <c r="I3503" s="26" t="s">
        <v>113</v>
      </c>
      <c r="J3503" s="26" t="s">
        <v>51</v>
      </c>
      <c r="K3503" s="26" t="s">
        <v>51</v>
      </c>
      <c r="L3503" s="26" t="s">
        <v>433</v>
      </c>
      <c r="M3503" s="26" t="s">
        <v>165</v>
      </c>
      <c r="N3503" s="26" t="s">
        <v>129</v>
      </c>
      <c r="O3503" s="26" t="s">
        <v>57</v>
      </c>
      <c r="P3503" s="26" t="s">
        <v>733</v>
      </c>
      <c r="Q3503" s="26" t="s">
        <v>59</v>
      </c>
      <c r="R3503" s="26" t="s">
        <v>54</v>
      </c>
      <c r="S3503" s="26" t="s">
        <v>531</v>
      </c>
      <c r="T3503" s="54">
        <v>5.4450000000000003</v>
      </c>
      <c r="U3503" s="36" t="s">
        <v>1708</v>
      </c>
      <c r="V3503" s="43">
        <v>3.3799999999999997E-2</v>
      </c>
      <c r="W3503" s="43">
        <v>3.04E-2</v>
      </c>
      <c r="X3503" s="26" t="s">
        <v>347</v>
      </c>
      <c r="Z3503" s="42">
        <v>620000</v>
      </c>
      <c r="AA3503" s="42">
        <v>1</v>
      </c>
      <c r="AB3503" s="42">
        <v>101.76</v>
      </c>
      <c r="AC3503" s="42">
        <v>0</v>
      </c>
      <c r="AD3503" s="42">
        <v>630.91200000000003</v>
      </c>
      <c r="AG3503" s="26" t="s">
        <v>15</v>
      </c>
      <c r="AH3503" s="43">
        <v>7.2920844400000003E-4</v>
      </c>
      <c r="AI3503" s="43">
        <v>4.2000523969999998E-3</v>
      </c>
      <c r="AJ3503" s="43">
        <v>3.0337761711551423E-3</v>
      </c>
    </row>
    <row r="3504" spans="1:36" x14ac:dyDescent="0.2">
      <c r="A3504" s="26">
        <v>8700</v>
      </c>
      <c r="B3504" s="26">
        <v>14483</v>
      </c>
      <c r="C3504" s="26" t="s">
        <v>529</v>
      </c>
      <c r="D3504" s="26">
        <v>520000118</v>
      </c>
      <c r="E3504" s="26" t="s">
        <v>203</v>
      </c>
      <c r="F3504" s="26" t="s">
        <v>1709</v>
      </c>
      <c r="G3504" s="26" t="s">
        <v>1710</v>
      </c>
      <c r="H3504" s="26" t="s">
        <v>69</v>
      </c>
      <c r="I3504" s="26" t="s">
        <v>113</v>
      </c>
      <c r="J3504" s="26" t="s">
        <v>51</v>
      </c>
      <c r="K3504" s="26" t="s">
        <v>51</v>
      </c>
      <c r="L3504" s="26" t="s">
        <v>433</v>
      </c>
      <c r="M3504" s="26" t="s">
        <v>165</v>
      </c>
      <c r="N3504" s="26" t="s">
        <v>129</v>
      </c>
      <c r="O3504" s="26" t="s">
        <v>57</v>
      </c>
      <c r="P3504" s="26" t="s">
        <v>733</v>
      </c>
      <c r="Q3504" s="26" t="s">
        <v>59</v>
      </c>
      <c r="R3504" s="26" t="s">
        <v>54</v>
      </c>
      <c r="S3504" s="26" t="s">
        <v>531</v>
      </c>
      <c r="T3504" s="54">
        <v>7.0439999999999996</v>
      </c>
      <c r="U3504" s="36" t="s">
        <v>1711</v>
      </c>
      <c r="V3504" s="43">
        <v>3.4500000000000003E-2</v>
      </c>
      <c r="W3504" s="43">
        <v>3.3000000000000002E-2</v>
      </c>
      <c r="X3504" s="26" t="s">
        <v>347</v>
      </c>
      <c r="Z3504" s="42">
        <v>101000</v>
      </c>
      <c r="AA3504" s="42">
        <v>1</v>
      </c>
      <c r="AB3504" s="42">
        <v>100.92</v>
      </c>
      <c r="AC3504" s="42">
        <v>0</v>
      </c>
      <c r="AD3504" s="42">
        <v>101.92919999999999</v>
      </c>
      <c r="AG3504" s="26" t="s">
        <v>15</v>
      </c>
      <c r="AH3504" s="43">
        <v>2.9614599700000002E-4</v>
      </c>
      <c r="AI3504" s="43">
        <v>6.7855418900000005E-4</v>
      </c>
      <c r="AJ3504" s="43">
        <v>4.9013234508918314E-4</v>
      </c>
    </row>
    <row r="3505" spans="1:36" x14ac:dyDescent="0.2">
      <c r="A3505" s="26">
        <v>8700</v>
      </c>
      <c r="B3505" s="26">
        <v>14483</v>
      </c>
      <c r="C3505" s="26" t="s">
        <v>1239</v>
      </c>
      <c r="D3505" s="26">
        <v>516046307</v>
      </c>
      <c r="E3505" s="26" t="s">
        <v>203</v>
      </c>
      <c r="F3505" s="26" t="s">
        <v>1721</v>
      </c>
      <c r="G3505" s="26" t="s">
        <v>1722</v>
      </c>
      <c r="H3505" s="26" t="s">
        <v>69</v>
      </c>
      <c r="I3505" s="26" t="s">
        <v>113</v>
      </c>
      <c r="J3505" s="26" t="s">
        <v>51</v>
      </c>
      <c r="K3505" s="26" t="s">
        <v>51</v>
      </c>
      <c r="L3505" s="26" t="s">
        <v>433</v>
      </c>
      <c r="M3505" s="26" t="s">
        <v>165</v>
      </c>
      <c r="N3505" s="26" t="s">
        <v>353</v>
      </c>
      <c r="O3505" s="26" t="s">
        <v>57</v>
      </c>
      <c r="P3505" s="26" t="s">
        <v>154</v>
      </c>
      <c r="Q3505" s="26" t="s">
        <v>154</v>
      </c>
      <c r="R3505" s="26" t="s">
        <v>54</v>
      </c>
      <c r="S3505" s="26" t="s">
        <v>531</v>
      </c>
      <c r="T3505" s="54">
        <v>4.3949999999999996</v>
      </c>
      <c r="U3505" s="36" t="s">
        <v>1165</v>
      </c>
      <c r="V3505" s="43">
        <v>4.9000000000000002E-2</v>
      </c>
      <c r="W3505" s="43">
        <v>4.5499999999999999E-2</v>
      </c>
      <c r="X3505" s="26" t="s">
        <v>347</v>
      </c>
      <c r="Z3505" s="42">
        <v>524631.71</v>
      </c>
      <c r="AA3505" s="42">
        <v>1</v>
      </c>
      <c r="AB3505" s="42">
        <v>101.85</v>
      </c>
      <c r="AC3505" s="42">
        <v>0</v>
      </c>
      <c r="AD3505" s="42">
        <v>534.3374</v>
      </c>
      <c r="AG3505" s="26" t="s">
        <v>15</v>
      </c>
      <c r="AH3505" s="43">
        <v>1.680434689E-3</v>
      </c>
      <c r="AI3505" s="43">
        <v>3.5571443840000001E-3</v>
      </c>
      <c r="AJ3505" s="43">
        <v>2.5693917241659593E-3</v>
      </c>
    </row>
    <row r="3506" spans="1:36" x14ac:dyDescent="0.2">
      <c r="A3506" s="26">
        <v>8700</v>
      </c>
      <c r="B3506" s="26">
        <v>14483</v>
      </c>
      <c r="C3506" s="26" t="s">
        <v>1168</v>
      </c>
      <c r="D3506" s="26">
        <v>515846558</v>
      </c>
      <c r="E3506" s="26" t="s">
        <v>203</v>
      </c>
      <c r="F3506" s="26" t="s">
        <v>1726</v>
      </c>
      <c r="G3506" s="26" t="s">
        <v>1727</v>
      </c>
      <c r="H3506" s="26" t="s">
        <v>69</v>
      </c>
      <c r="I3506" s="26" t="s">
        <v>339</v>
      </c>
      <c r="J3506" s="26" t="s">
        <v>51</v>
      </c>
      <c r="K3506" s="26" t="s">
        <v>51</v>
      </c>
      <c r="L3506" s="26" t="s">
        <v>433</v>
      </c>
      <c r="M3506" s="26" t="s">
        <v>165</v>
      </c>
      <c r="N3506" s="26" t="s">
        <v>373</v>
      </c>
      <c r="O3506" s="26" t="s">
        <v>57</v>
      </c>
      <c r="P3506" s="26" t="s">
        <v>737</v>
      </c>
      <c r="Q3506" s="26" t="s">
        <v>59</v>
      </c>
      <c r="R3506" s="26" t="s">
        <v>54</v>
      </c>
      <c r="S3506" s="26" t="s">
        <v>531</v>
      </c>
      <c r="T3506" s="54">
        <v>4.2080000000000002</v>
      </c>
      <c r="U3506" s="36" t="s">
        <v>1174</v>
      </c>
      <c r="V3506" s="43">
        <v>0.04</v>
      </c>
      <c r="W3506" s="43">
        <v>2.81E-2</v>
      </c>
      <c r="X3506" s="26" t="s">
        <v>347</v>
      </c>
      <c r="Z3506" s="42">
        <v>170000</v>
      </c>
      <c r="AA3506" s="42">
        <v>1</v>
      </c>
      <c r="AB3506" s="42">
        <v>105.1</v>
      </c>
      <c r="AC3506" s="42">
        <v>0</v>
      </c>
      <c r="AD3506" s="42">
        <v>178.67</v>
      </c>
      <c r="AG3506" s="26" t="s">
        <v>15</v>
      </c>
      <c r="AH3506" s="43">
        <v>7.7272727199999996E-4</v>
      </c>
      <c r="AI3506" s="43">
        <v>1.189426357E-3</v>
      </c>
      <c r="AJ3506" s="43">
        <v>8.5914483874183602E-4</v>
      </c>
    </row>
    <row r="3507" spans="1:36" x14ac:dyDescent="0.2">
      <c r="A3507" s="26">
        <v>8700</v>
      </c>
      <c r="B3507" s="26">
        <v>14483</v>
      </c>
      <c r="C3507" s="26" t="s">
        <v>1491</v>
      </c>
      <c r="D3507" s="26">
        <v>513775163</v>
      </c>
      <c r="E3507" s="26" t="s">
        <v>203</v>
      </c>
      <c r="F3507" s="26" t="s">
        <v>1730</v>
      </c>
      <c r="G3507" s="26" t="s">
        <v>1731</v>
      </c>
      <c r="H3507" s="26" t="s">
        <v>69</v>
      </c>
      <c r="I3507" s="26" t="s">
        <v>112</v>
      </c>
      <c r="J3507" s="26" t="s">
        <v>51</v>
      </c>
      <c r="K3507" s="26" t="s">
        <v>51</v>
      </c>
      <c r="L3507" s="26" t="s">
        <v>433</v>
      </c>
      <c r="M3507" s="26" t="s">
        <v>165</v>
      </c>
      <c r="N3507" s="26" t="s">
        <v>87</v>
      </c>
      <c r="O3507" s="26" t="s">
        <v>57</v>
      </c>
      <c r="P3507" s="26" t="s">
        <v>1051</v>
      </c>
      <c r="Q3507" s="26" t="s">
        <v>64</v>
      </c>
      <c r="R3507" s="26" t="s">
        <v>54</v>
      </c>
      <c r="S3507" s="26" t="s">
        <v>531</v>
      </c>
      <c r="T3507" s="54">
        <v>4.641</v>
      </c>
      <c r="U3507" s="36" t="s">
        <v>1475</v>
      </c>
      <c r="V3507" s="43">
        <v>5.8099999999999999E-2</v>
      </c>
      <c r="W3507" s="43">
        <v>5.8200000000000002E-2</v>
      </c>
      <c r="X3507" s="26" t="s">
        <v>347</v>
      </c>
      <c r="Z3507" s="42">
        <v>143000</v>
      </c>
      <c r="AA3507" s="42">
        <v>1</v>
      </c>
      <c r="AB3507" s="42">
        <v>100.46</v>
      </c>
      <c r="AC3507" s="42">
        <v>0</v>
      </c>
      <c r="AD3507" s="42">
        <v>143.65780000000001</v>
      </c>
      <c r="AG3507" s="26" t="s">
        <v>15</v>
      </c>
      <c r="AH3507" s="43">
        <v>7.5263157799999999E-4</v>
      </c>
      <c r="AI3507" s="43">
        <v>9.5634618899999996E-4</v>
      </c>
      <c r="AJ3507" s="43">
        <v>6.9078668727266433E-4</v>
      </c>
    </row>
    <row r="3508" spans="1:36" x14ac:dyDescent="0.2">
      <c r="A3508" s="26">
        <v>8700</v>
      </c>
      <c r="B3508" s="26">
        <v>14483</v>
      </c>
      <c r="C3508" s="26" t="s">
        <v>1671</v>
      </c>
      <c r="D3508" s="26">
        <v>1840550</v>
      </c>
      <c r="E3508" s="26" t="s">
        <v>204</v>
      </c>
      <c r="F3508" s="26" t="s">
        <v>2408</v>
      </c>
      <c r="G3508" s="26" t="s">
        <v>2409</v>
      </c>
      <c r="H3508" s="26" t="s">
        <v>69</v>
      </c>
      <c r="I3508" s="26" t="s">
        <v>112</v>
      </c>
      <c r="J3508" s="26" t="s">
        <v>51</v>
      </c>
      <c r="K3508" s="26" t="s">
        <v>51</v>
      </c>
      <c r="L3508" s="26" t="s">
        <v>433</v>
      </c>
      <c r="M3508" s="26" t="s">
        <v>165</v>
      </c>
      <c r="N3508" s="26" t="s">
        <v>358</v>
      </c>
      <c r="O3508" s="26" t="s">
        <v>57</v>
      </c>
      <c r="P3508" s="26" t="s">
        <v>1085</v>
      </c>
      <c r="Q3508" s="26" t="s">
        <v>64</v>
      </c>
      <c r="R3508" s="26" t="s">
        <v>54</v>
      </c>
      <c r="S3508" s="26" t="s">
        <v>531</v>
      </c>
      <c r="T3508" s="54">
        <v>4.0810000000000004</v>
      </c>
      <c r="U3508" s="36">
        <v>48225</v>
      </c>
      <c r="V3508" s="43">
        <v>8.5999999999999993E-2</v>
      </c>
      <c r="W3508" s="43">
        <v>8.6099999999999996E-2</v>
      </c>
      <c r="X3508" s="26" t="s">
        <v>347</v>
      </c>
      <c r="Z3508" s="42">
        <v>192000</v>
      </c>
      <c r="AA3508" s="42">
        <v>1</v>
      </c>
      <c r="AB3508" s="42">
        <v>100.78</v>
      </c>
      <c r="AC3508" s="42">
        <v>0</v>
      </c>
      <c r="AD3508" s="42">
        <v>193.49760000000001</v>
      </c>
      <c r="AG3508" s="26" t="s">
        <v>15</v>
      </c>
      <c r="AH3508" s="43">
        <v>8.9302325500000002E-4</v>
      </c>
      <c r="AI3508" s="43">
        <v>1.288135364E-3</v>
      </c>
      <c r="AJ3508" s="43">
        <v>9.3044419515829349E-4</v>
      </c>
    </row>
    <row r="3509" spans="1:36" x14ac:dyDescent="0.2">
      <c r="A3509" s="26">
        <v>8700</v>
      </c>
      <c r="B3509" s="26">
        <v>14483</v>
      </c>
      <c r="C3509" s="26" t="s">
        <v>1554</v>
      </c>
      <c r="D3509" s="26">
        <v>520033234</v>
      </c>
      <c r="E3509" s="26" t="s">
        <v>203</v>
      </c>
      <c r="F3509" s="26" t="s">
        <v>1732</v>
      </c>
      <c r="G3509" s="26" t="s">
        <v>1733</v>
      </c>
      <c r="H3509" s="26" t="s">
        <v>69</v>
      </c>
      <c r="I3509" s="26" t="s">
        <v>113</v>
      </c>
      <c r="J3509" s="26" t="s">
        <v>51</v>
      </c>
      <c r="K3509" s="26" t="s">
        <v>51</v>
      </c>
      <c r="L3509" s="26" t="s">
        <v>52</v>
      </c>
      <c r="M3509" s="26" t="s">
        <v>165</v>
      </c>
      <c r="N3509" s="26" t="s">
        <v>358</v>
      </c>
      <c r="O3509" s="26" t="s">
        <v>57</v>
      </c>
      <c r="P3509" s="26" t="s">
        <v>154</v>
      </c>
      <c r="Q3509" s="26" t="s">
        <v>154</v>
      </c>
      <c r="R3509" s="26" t="s">
        <v>54</v>
      </c>
      <c r="S3509" s="26" t="s">
        <v>531</v>
      </c>
      <c r="T3509" s="54">
        <v>2.02</v>
      </c>
      <c r="U3509" s="36" t="s">
        <v>1042</v>
      </c>
      <c r="V3509" s="43">
        <v>3.2800000000000003E-2</v>
      </c>
      <c r="W3509" s="43">
        <v>4.0399999999999998E-2</v>
      </c>
      <c r="X3509" s="26" t="s">
        <v>347</v>
      </c>
      <c r="Z3509" s="42">
        <v>325000</v>
      </c>
      <c r="AA3509" s="42">
        <v>1</v>
      </c>
      <c r="AB3509" s="42">
        <v>114.79</v>
      </c>
      <c r="AC3509" s="42">
        <v>0</v>
      </c>
      <c r="AD3509" s="42">
        <v>373.0675</v>
      </c>
      <c r="AG3509" s="26" t="s">
        <v>15</v>
      </c>
      <c r="AH3509" s="43">
        <v>1.631274558E-3</v>
      </c>
      <c r="AI3509" s="43">
        <v>2.4835524569999999E-3</v>
      </c>
      <c r="AJ3509" s="43">
        <v>1.7939162541407059E-3</v>
      </c>
    </row>
    <row r="3510" spans="1:36" x14ac:dyDescent="0.2">
      <c r="A3510" s="26">
        <v>8700</v>
      </c>
      <c r="B3510" s="26">
        <v>14483</v>
      </c>
      <c r="C3510" s="26" t="s">
        <v>1554</v>
      </c>
      <c r="D3510" s="26">
        <v>520033234</v>
      </c>
      <c r="E3510" s="26" t="s">
        <v>203</v>
      </c>
      <c r="F3510" s="26" t="s">
        <v>1732</v>
      </c>
      <c r="G3510" s="26" t="s">
        <v>1733</v>
      </c>
      <c r="H3510" s="26" t="s">
        <v>69</v>
      </c>
      <c r="I3510" s="26" t="s">
        <v>113</v>
      </c>
      <c r="J3510" s="26" t="s">
        <v>51</v>
      </c>
      <c r="K3510" s="26" t="s">
        <v>51</v>
      </c>
      <c r="L3510" s="26" t="s">
        <v>52</v>
      </c>
      <c r="M3510" s="26" t="s">
        <v>165</v>
      </c>
      <c r="N3510" s="26" t="s">
        <v>358</v>
      </c>
      <c r="O3510" s="26" t="s">
        <v>57</v>
      </c>
      <c r="P3510" s="26" t="s">
        <v>154</v>
      </c>
      <c r="Q3510" s="26" t="s">
        <v>154</v>
      </c>
      <c r="R3510" s="26" t="s">
        <v>54</v>
      </c>
      <c r="S3510" s="26" t="s">
        <v>531</v>
      </c>
      <c r="T3510" s="54">
        <v>2.02</v>
      </c>
      <c r="U3510" s="36" t="s">
        <v>1042</v>
      </c>
      <c r="V3510" s="43">
        <v>3.2800000000000003E-2</v>
      </c>
      <c r="W3510" s="43">
        <v>4.0399999999999998E-2</v>
      </c>
      <c r="X3510" s="26" t="s">
        <v>347</v>
      </c>
      <c r="Z3510" s="42">
        <v>335000</v>
      </c>
      <c r="AA3510" s="42">
        <v>1</v>
      </c>
      <c r="AB3510" s="42">
        <v>114.25</v>
      </c>
      <c r="AC3510" s="42">
        <v>0</v>
      </c>
      <c r="AD3510" s="42">
        <v>382.73750000000001</v>
      </c>
      <c r="AG3510" s="26" t="s">
        <v>15</v>
      </c>
      <c r="AH3510" s="43">
        <v>1.681467622E-3</v>
      </c>
      <c r="AI3510" s="43">
        <v>2.5479267379999999E-3</v>
      </c>
      <c r="AJ3510" s="43">
        <v>1.8404149981415651E-3</v>
      </c>
    </row>
    <row r="3511" spans="1:36" x14ac:dyDescent="0.2">
      <c r="A3511" s="26">
        <v>8700</v>
      </c>
      <c r="B3511" s="26">
        <v>14483</v>
      </c>
      <c r="C3511" s="26" t="s">
        <v>1554</v>
      </c>
      <c r="D3511" s="26">
        <v>520033234</v>
      </c>
      <c r="E3511" s="26" t="s">
        <v>203</v>
      </c>
      <c r="F3511" s="26" t="s">
        <v>1736</v>
      </c>
      <c r="G3511" s="26" t="s">
        <v>1737</v>
      </c>
      <c r="H3511" s="26" t="s">
        <v>69</v>
      </c>
      <c r="I3511" s="26" t="s">
        <v>113</v>
      </c>
      <c r="J3511" s="26" t="s">
        <v>51</v>
      </c>
      <c r="K3511" s="26" t="s">
        <v>51</v>
      </c>
      <c r="L3511" s="26" t="s">
        <v>433</v>
      </c>
      <c r="M3511" s="26" t="s">
        <v>165</v>
      </c>
      <c r="N3511" s="26" t="s">
        <v>358</v>
      </c>
      <c r="O3511" s="26" t="s">
        <v>57</v>
      </c>
      <c r="P3511" s="26" t="s">
        <v>724</v>
      </c>
      <c r="Q3511" s="26" t="s">
        <v>59</v>
      </c>
      <c r="R3511" s="26" t="s">
        <v>54</v>
      </c>
      <c r="S3511" s="26" t="s">
        <v>531</v>
      </c>
      <c r="T3511" s="54">
        <v>2.367</v>
      </c>
      <c r="U3511" s="36" t="s">
        <v>781</v>
      </c>
      <c r="V3511" s="43">
        <v>1.3299999999999999E-2</v>
      </c>
      <c r="W3511" s="43">
        <v>2.8400000000000002E-2</v>
      </c>
      <c r="X3511" s="26" t="s">
        <v>347</v>
      </c>
      <c r="Z3511" s="42">
        <v>107640</v>
      </c>
      <c r="AA3511" s="42">
        <v>1</v>
      </c>
      <c r="AB3511" s="42">
        <v>111.74</v>
      </c>
      <c r="AC3511" s="42">
        <v>0</v>
      </c>
      <c r="AD3511" s="42">
        <v>120.27694</v>
      </c>
      <c r="AG3511" s="26" t="s">
        <v>15</v>
      </c>
      <c r="AH3511" s="43">
        <v>2.9118964599999999E-4</v>
      </c>
      <c r="AI3511" s="43">
        <v>8.0069716500000005E-4</v>
      </c>
      <c r="AJ3511" s="43">
        <v>5.7835849454671451E-4</v>
      </c>
    </row>
    <row r="3512" spans="1:36" x14ac:dyDescent="0.2">
      <c r="A3512" s="26">
        <v>8700</v>
      </c>
      <c r="B3512" s="26">
        <v>14483</v>
      </c>
      <c r="C3512" s="26" t="s">
        <v>1403</v>
      </c>
      <c r="D3512" s="26">
        <v>520034257</v>
      </c>
      <c r="E3512" s="26" t="s">
        <v>203</v>
      </c>
      <c r="F3512" s="26" t="s">
        <v>2410</v>
      </c>
      <c r="G3512" s="26" t="s">
        <v>2411</v>
      </c>
      <c r="H3512" s="26" t="s">
        <v>69</v>
      </c>
      <c r="I3512" s="26" t="s">
        <v>112</v>
      </c>
      <c r="J3512" s="26" t="s">
        <v>51</v>
      </c>
      <c r="K3512" s="26" t="s">
        <v>51</v>
      </c>
      <c r="L3512" s="26" t="s">
        <v>433</v>
      </c>
      <c r="M3512" s="26" t="s">
        <v>165</v>
      </c>
      <c r="N3512" s="26" t="s">
        <v>373</v>
      </c>
      <c r="O3512" s="26" t="s">
        <v>57</v>
      </c>
      <c r="P3512" s="26" t="s">
        <v>750</v>
      </c>
      <c r="Q3512" s="26" t="s">
        <v>64</v>
      </c>
      <c r="R3512" s="26" t="s">
        <v>54</v>
      </c>
      <c r="S3512" s="26" t="s">
        <v>531</v>
      </c>
      <c r="T3512" s="54">
        <v>0.36</v>
      </c>
      <c r="U3512" s="36">
        <v>46024</v>
      </c>
      <c r="V3512" s="43">
        <v>5.2999999999999999E-2</v>
      </c>
      <c r="W3512" s="43">
        <v>5.8700000000000002E-2</v>
      </c>
      <c r="X3512" s="26" t="s">
        <v>347</v>
      </c>
      <c r="Z3512" s="42">
        <v>29166.67</v>
      </c>
      <c r="AA3512" s="42">
        <v>1</v>
      </c>
      <c r="AB3512" s="42">
        <v>102.02</v>
      </c>
      <c r="AC3512" s="42">
        <v>0</v>
      </c>
      <c r="AD3512" s="42">
        <v>29.755839999999999</v>
      </c>
      <c r="AG3512" s="26" t="s">
        <v>15</v>
      </c>
      <c r="AH3512" s="43">
        <v>1.285909156E-3</v>
      </c>
      <c r="AI3512" s="43">
        <v>1.98087985E-4</v>
      </c>
      <c r="AJ3512" s="43">
        <v>1.4308264598661148E-4</v>
      </c>
    </row>
    <row r="3513" spans="1:36" x14ac:dyDescent="0.2">
      <c r="A3513" s="26">
        <v>8700</v>
      </c>
      <c r="B3513" s="26">
        <v>14483</v>
      </c>
      <c r="C3513" s="26" t="s">
        <v>1378</v>
      </c>
      <c r="D3513" s="26">
        <v>520034372</v>
      </c>
      <c r="E3513" s="26" t="s">
        <v>203</v>
      </c>
      <c r="F3513" s="26" t="s">
        <v>1740</v>
      </c>
      <c r="G3513" s="26" t="s">
        <v>1741</v>
      </c>
      <c r="H3513" s="26" t="s">
        <v>69</v>
      </c>
      <c r="I3513" s="26" t="s">
        <v>113</v>
      </c>
      <c r="J3513" s="26" t="s">
        <v>51</v>
      </c>
      <c r="K3513" s="26" t="s">
        <v>51</v>
      </c>
      <c r="L3513" s="26" t="s">
        <v>433</v>
      </c>
      <c r="M3513" s="26" t="s">
        <v>165</v>
      </c>
      <c r="N3513" s="26" t="s">
        <v>131</v>
      </c>
      <c r="O3513" s="26" t="s">
        <v>57</v>
      </c>
      <c r="P3513" s="26" t="s">
        <v>728</v>
      </c>
      <c r="Q3513" s="26" t="s">
        <v>59</v>
      </c>
      <c r="R3513" s="26" t="s">
        <v>54</v>
      </c>
      <c r="S3513" s="26" t="s">
        <v>531</v>
      </c>
      <c r="T3513" s="54">
        <v>0.83199999999999996</v>
      </c>
      <c r="U3513" s="36" t="s">
        <v>1742</v>
      </c>
      <c r="V3513" s="43">
        <v>1.7999999999999999E-2</v>
      </c>
      <c r="W3513" s="43">
        <v>2.64E-2</v>
      </c>
      <c r="X3513" s="26" t="s">
        <v>347</v>
      </c>
      <c r="Z3513" s="42">
        <v>201544.89</v>
      </c>
      <c r="AA3513" s="42">
        <v>1</v>
      </c>
      <c r="AB3513" s="42">
        <v>115.1</v>
      </c>
      <c r="AC3513" s="42">
        <v>0</v>
      </c>
      <c r="AD3513" s="42">
        <v>231.97817000000001</v>
      </c>
      <c r="AG3513" s="26" t="s">
        <v>15</v>
      </c>
      <c r="AH3513" s="43">
        <v>4.1365046399999999E-4</v>
      </c>
      <c r="AI3513" s="43">
        <v>1.5443048620000001E-3</v>
      </c>
      <c r="AJ3513" s="43">
        <v>1.1154802006843692E-3</v>
      </c>
    </row>
    <row r="3514" spans="1:36" x14ac:dyDescent="0.2">
      <c r="A3514" s="26">
        <v>8700</v>
      </c>
      <c r="B3514" s="26">
        <v>14483</v>
      </c>
      <c r="C3514" s="26" t="s">
        <v>1752</v>
      </c>
      <c r="D3514" s="26">
        <v>520024126</v>
      </c>
      <c r="E3514" s="26" t="s">
        <v>203</v>
      </c>
      <c r="F3514" s="26" t="s">
        <v>1753</v>
      </c>
      <c r="G3514" s="26" t="s">
        <v>1754</v>
      </c>
      <c r="H3514" s="26" t="s">
        <v>69</v>
      </c>
      <c r="I3514" s="26" t="s">
        <v>113</v>
      </c>
      <c r="J3514" s="26" t="s">
        <v>51</v>
      </c>
      <c r="K3514" s="26" t="s">
        <v>51</v>
      </c>
      <c r="L3514" s="26" t="s">
        <v>433</v>
      </c>
      <c r="M3514" s="26" t="s">
        <v>165</v>
      </c>
      <c r="N3514" s="26" t="s">
        <v>357</v>
      </c>
      <c r="O3514" s="26" t="s">
        <v>57</v>
      </c>
      <c r="P3514" s="26" t="s">
        <v>728</v>
      </c>
      <c r="Q3514" s="26" t="s">
        <v>59</v>
      </c>
      <c r="R3514" s="26" t="s">
        <v>54</v>
      </c>
      <c r="S3514" s="26" t="s">
        <v>531</v>
      </c>
      <c r="T3514" s="54">
        <v>1.9319999999999999</v>
      </c>
      <c r="U3514" s="36" t="s">
        <v>1042</v>
      </c>
      <c r="V3514" s="43">
        <v>3.6999999999999998E-2</v>
      </c>
      <c r="W3514" s="43">
        <v>2.64E-2</v>
      </c>
      <c r="X3514" s="26" t="s">
        <v>347</v>
      </c>
      <c r="Z3514" s="42">
        <v>104000</v>
      </c>
      <c r="AA3514" s="42">
        <v>1</v>
      </c>
      <c r="AB3514" s="42">
        <v>117.74</v>
      </c>
      <c r="AC3514" s="42">
        <v>0</v>
      </c>
      <c r="AD3514" s="42">
        <v>122.4496</v>
      </c>
      <c r="AG3514" s="26" t="s">
        <v>15</v>
      </c>
      <c r="AH3514" s="43">
        <v>3.4580819000000002E-4</v>
      </c>
      <c r="AI3514" s="43">
        <v>8.1516080800000002E-4</v>
      </c>
      <c r="AJ3514" s="43">
        <v>5.8880585350647749E-4</v>
      </c>
    </row>
    <row r="3515" spans="1:36" x14ac:dyDescent="0.2">
      <c r="A3515" s="26">
        <v>8700</v>
      </c>
      <c r="B3515" s="26">
        <v>14483</v>
      </c>
      <c r="C3515" s="26" t="s">
        <v>1752</v>
      </c>
      <c r="D3515" s="26">
        <v>520024126</v>
      </c>
      <c r="E3515" s="26" t="s">
        <v>203</v>
      </c>
      <c r="F3515" s="26" t="s">
        <v>1755</v>
      </c>
      <c r="G3515" s="26" t="s">
        <v>1756</v>
      </c>
      <c r="H3515" s="26" t="s">
        <v>69</v>
      </c>
      <c r="I3515" s="26" t="s">
        <v>113</v>
      </c>
      <c r="J3515" s="26" t="s">
        <v>51</v>
      </c>
      <c r="K3515" s="26" t="s">
        <v>51</v>
      </c>
      <c r="L3515" s="26" t="s">
        <v>433</v>
      </c>
      <c r="M3515" s="26" t="s">
        <v>165</v>
      </c>
      <c r="N3515" s="26" t="s">
        <v>357</v>
      </c>
      <c r="O3515" s="26" t="s">
        <v>57</v>
      </c>
      <c r="P3515" s="26" t="s">
        <v>728</v>
      </c>
      <c r="Q3515" s="26" t="s">
        <v>59</v>
      </c>
      <c r="R3515" s="26" t="s">
        <v>54</v>
      </c>
      <c r="S3515" s="26" t="s">
        <v>531</v>
      </c>
      <c r="T3515" s="54">
        <v>1.998</v>
      </c>
      <c r="U3515" s="36" t="s">
        <v>601</v>
      </c>
      <c r="V3515" s="43">
        <v>2.5999999999999999E-2</v>
      </c>
      <c r="W3515" s="43">
        <v>2.5600000000000001E-2</v>
      </c>
      <c r="X3515" s="26" t="s">
        <v>347</v>
      </c>
      <c r="Z3515" s="42">
        <v>50000</v>
      </c>
      <c r="AA3515" s="42">
        <v>1</v>
      </c>
      <c r="AB3515" s="42">
        <v>117.15</v>
      </c>
      <c r="AC3515" s="42">
        <v>0</v>
      </c>
      <c r="AD3515" s="42">
        <v>58.575000000000003</v>
      </c>
      <c r="AG3515" s="26" t="s">
        <v>15</v>
      </c>
      <c r="AH3515" s="43">
        <v>1.3861493600000001E-4</v>
      </c>
      <c r="AI3515" s="43">
        <v>3.89940386E-4</v>
      </c>
      <c r="AJ3515" s="43">
        <v>2.8166121301451304E-4</v>
      </c>
    </row>
    <row r="3516" spans="1:36" x14ac:dyDescent="0.2">
      <c r="A3516" s="26">
        <v>8700</v>
      </c>
      <c r="B3516" s="26">
        <v>14483</v>
      </c>
      <c r="C3516" s="26" t="s">
        <v>1752</v>
      </c>
      <c r="D3516" s="26">
        <v>520024126</v>
      </c>
      <c r="E3516" s="26" t="s">
        <v>203</v>
      </c>
      <c r="F3516" s="26" t="s">
        <v>1757</v>
      </c>
      <c r="G3516" s="26" t="s">
        <v>1758</v>
      </c>
      <c r="H3516" s="26" t="s">
        <v>69</v>
      </c>
      <c r="I3516" s="26" t="s">
        <v>113</v>
      </c>
      <c r="J3516" s="26" t="s">
        <v>51</v>
      </c>
      <c r="K3516" s="26" t="s">
        <v>51</v>
      </c>
      <c r="L3516" s="26" t="s">
        <v>433</v>
      </c>
      <c r="M3516" s="26" t="s">
        <v>165</v>
      </c>
      <c r="N3516" s="26" t="s">
        <v>357</v>
      </c>
      <c r="O3516" s="26" t="s">
        <v>57</v>
      </c>
      <c r="P3516" s="26" t="s">
        <v>728</v>
      </c>
      <c r="Q3516" s="26" t="s">
        <v>59</v>
      </c>
      <c r="R3516" s="26" t="s">
        <v>54</v>
      </c>
      <c r="S3516" s="26" t="s">
        <v>531</v>
      </c>
      <c r="T3516" s="54">
        <v>3.24</v>
      </c>
      <c r="U3516" s="36" t="s">
        <v>1174</v>
      </c>
      <c r="V3516" s="43">
        <v>2.81E-2</v>
      </c>
      <c r="W3516" s="43">
        <v>2.6800000000000001E-2</v>
      </c>
      <c r="X3516" s="26" t="s">
        <v>347</v>
      </c>
      <c r="Z3516" s="42">
        <v>682000</v>
      </c>
      <c r="AA3516" s="42">
        <v>1</v>
      </c>
      <c r="AB3516" s="42">
        <v>117.18</v>
      </c>
      <c r="AC3516" s="42">
        <v>0</v>
      </c>
      <c r="AD3516" s="42">
        <v>799.16759999999999</v>
      </c>
      <c r="AG3516" s="26" t="s">
        <v>15</v>
      </c>
      <c r="AH3516" s="43">
        <v>4.9531506900000002E-4</v>
      </c>
      <c r="AI3516" s="43">
        <v>5.320148918E-3</v>
      </c>
      <c r="AJ3516" s="43">
        <v>3.8428427762338393E-3</v>
      </c>
    </row>
    <row r="3517" spans="1:36" x14ac:dyDescent="0.2">
      <c r="A3517" s="26">
        <v>8700</v>
      </c>
      <c r="B3517" s="26">
        <v>14483</v>
      </c>
      <c r="C3517" s="26" t="s">
        <v>1752</v>
      </c>
      <c r="D3517" s="26">
        <v>520024126</v>
      </c>
      <c r="E3517" s="26" t="s">
        <v>203</v>
      </c>
      <c r="F3517" s="26" t="s">
        <v>1759</v>
      </c>
      <c r="G3517" s="26" t="s">
        <v>1760</v>
      </c>
      <c r="H3517" s="26" t="s">
        <v>69</v>
      </c>
      <c r="I3517" s="26" t="s">
        <v>113</v>
      </c>
      <c r="J3517" s="26" t="s">
        <v>51</v>
      </c>
      <c r="K3517" s="26" t="s">
        <v>51</v>
      </c>
      <c r="L3517" s="26" t="s">
        <v>433</v>
      </c>
      <c r="M3517" s="26" t="s">
        <v>165</v>
      </c>
      <c r="N3517" s="26" t="s">
        <v>357</v>
      </c>
      <c r="O3517" s="26" t="s">
        <v>57</v>
      </c>
      <c r="P3517" s="26" t="s">
        <v>728</v>
      </c>
      <c r="Q3517" s="26" t="s">
        <v>59</v>
      </c>
      <c r="R3517" s="26" t="s">
        <v>54</v>
      </c>
      <c r="S3517" s="26" t="s">
        <v>531</v>
      </c>
      <c r="T3517" s="54">
        <v>1.6379999999999999</v>
      </c>
      <c r="U3517" s="36" t="s">
        <v>738</v>
      </c>
      <c r="V3517" s="43">
        <v>2.4E-2</v>
      </c>
      <c r="W3517" s="43">
        <v>2.6200000000000001E-2</v>
      </c>
      <c r="X3517" s="26" t="s">
        <v>347</v>
      </c>
      <c r="Z3517" s="42">
        <v>273027.03999999998</v>
      </c>
      <c r="AA3517" s="42">
        <v>1</v>
      </c>
      <c r="AB3517" s="42">
        <v>116.23</v>
      </c>
      <c r="AC3517" s="42">
        <v>0</v>
      </c>
      <c r="AD3517" s="42">
        <v>317.33933000000002</v>
      </c>
      <c r="AG3517" s="26" t="s">
        <v>15</v>
      </c>
      <c r="AH3517" s="43">
        <v>5.0797317900000004E-4</v>
      </c>
      <c r="AI3517" s="43">
        <v>2.1125637390000001E-3</v>
      </c>
      <c r="AJ3517" s="43">
        <v>1.525944184806024E-3</v>
      </c>
    </row>
    <row r="3518" spans="1:36" x14ac:dyDescent="0.2">
      <c r="A3518" s="26">
        <v>8700</v>
      </c>
      <c r="B3518" s="26">
        <v>14483</v>
      </c>
      <c r="C3518" s="26" t="s">
        <v>1752</v>
      </c>
      <c r="D3518" s="26">
        <v>520024126</v>
      </c>
      <c r="E3518" s="26" t="s">
        <v>203</v>
      </c>
      <c r="F3518" s="26" t="s">
        <v>2414</v>
      </c>
      <c r="G3518" s="26" t="s">
        <v>2415</v>
      </c>
      <c r="H3518" s="26" t="s">
        <v>69</v>
      </c>
      <c r="I3518" s="26" t="s">
        <v>113</v>
      </c>
      <c r="J3518" s="26" t="s">
        <v>51</v>
      </c>
      <c r="K3518" s="26" t="s">
        <v>51</v>
      </c>
      <c r="L3518" s="26" t="s">
        <v>433</v>
      </c>
      <c r="M3518" s="26" t="s">
        <v>165</v>
      </c>
      <c r="N3518" s="26" t="s">
        <v>357</v>
      </c>
      <c r="O3518" s="26" t="s">
        <v>57</v>
      </c>
      <c r="P3518" s="26" t="s">
        <v>728</v>
      </c>
      <c r="Q3518" s="26" t="s">
        <v>59</v>
      </c>
      <c r="R3518" s="26" t="s">
        <v>54</v>
      </c>
      <c r="S3518" s="26" t="s">
        <v>531</v>
      </c>
      <c r="T3518" s="54">
        <v>2.915</v>
      </c>
      <c r="U3518" s="36" t="s">
        <v>1042</v>
      </c>
      <c r="V3518" s="43">
        <v>2.5999999999999999E-2</v>
      </c>
      <c r="W3518" s="43">
        <v>2.52E-2</v>
      </c>
      <c r="X3518" s="26" t="s">
        <v>347</v>
      </c>
      <c r="Z3518" s="42">
        <v>66500</v>
      </c>
      <c r="AA3518" s="42">
        <v>1</v>
      </c>
      <c r="AB3518" s="42">
        <v>116.14</v>
      </c>
      <c r="AC3518" s="42">
        <v>0</v>
      </c>
      <c r="AD3518" s="42">
        <v>77.233099999999993</v>
      </c>
      <c r="AG3518" s="26" t="s">
        <v>15</v>
      </c>
      <c r="AH3518" s="43">
        <v>1.4278487599999999E-4</v>
      </c>
      <c r="AI3518" s="43">
        <v>5.1414946399999998E-4</v>
      </c>
      <c r="AJ3518" s="43">
        <v>3.713797461523036E-4</v>
      </c>
    </row>
    <row r="3519" spans="1:36" x14ac:dyDescent="0.2">
      <c r="A3519" s="26">
        <v>8700</v>
      </c>
      <c r="B3519" s="26">
        <v>14483</v>
      </c>
      <c r="C3519" s="26" t="s">
        <v>1752</v>
      </c>
      <c r="D3519" s="26">
        <v>520024126</v>
      </c>
      <c r="E3519" s="26" t="s">
        <v>203</v>
      </c>
      <c r="F3519" s="26" t="s">
        <v>1761</v>
      </c>
      <c r="G3519" s="26" t="s">
        <v>1762</v>
      </c>
      <c r="H3519" s="26" t="s">
        <v>69</v>
      </c>
      <c r="I3519" s="26" t="s">
        <v>113</v>
      </c>
      <c r="J3519" s="26" t="s">
        <v>51</v>
      </c>
      <c r="K3519" s="26" t="s">
        <v>51</v>
      </c>
      <c r="L3519" s="26" t="s">
        <v>433</v>
      </c>
      <c r="M3519" s="26" t="s">
        <v>165</v>
      </c>
      <c r="N3519" s="26" t="s">
        <v>357</v>
      </c>
      <c r="O3519" s="26" t="s">
        <v>57</v>
      </c>
      <c r="P3519" s="26" t="s">
        <v>728</v>
      </c>
      <c r="Q3519" s="26" t="s">
        <v>59</v>
      </c>
      <c r="R3519" s="26" t="s">
        <v>54</v>
      </c>
      <c r="S3519" s="26" t="s">
        <v>531</v>
      </c>
      <c r="T3519" s="54">
        <v>5.5990000000000002</v>
      </c>
      <c r="U3519" s="36" t="s">
        <v>1257</v>
      </c>
      <c r="V3519" s="43">
        <v>3.5000000000000001E-3</v>
      </c>
      <c r="W3519" s="43">
        <v>2.98E-2</v>
      </c>
      <c r="X3519" s="26" t="s">
        <v>347</v>
      </c>
      <c r="Z3519" s="42">
        <v>1040287.5</v>
      </c>
      <c r="AA3519" s="42">
        <v>1</v>
      </c>
      <c r="AB3519" s="42">
        <v>97.28</v>
      </c>
      <c r="AC3519" s="42">
        <v>0</v>
      </c>
      <c r="AD3519" s="42">
        <v>1011.99168</v>
      </c>
      <c r="AG3519" s="26" t="s">
        <v>15</v>
      </c>
      <c r="AH3519" s="43">
        <v>2.98569432E-4</v>
      </c>
      <c r="AI3519" s="43">
        <v>6.7369428409999998E-3</v>
      </c>
      <c r="AJ3519" s="43">
        <v>4.866219447706272E-3</v>
      </c>
    </row>
    <row r="3520" spans="1:36" x14ac:dyDescent="0.2">
      <c r="A3520" s="26">
        <v>8700</v>
      </c>
      <c r="B3520" s="26">
        <v>14483</v>
      </c>
      <c r="C3520" s="26" t="s">
        <v>744</v>
      </c>
      <c r="D3520" s="26">
        <v>520031931</v>
      </c>
      <c r="E3520" s="26" t="s">
        <v>203</v>
      </c>
      <c r="F3520" s="26" t="s">
        <v>1763</v>
      </c>
      <c r="G3520" s="26" t="s">
        <v>1764</v>
      </c>
      <c r="H3520" s="26" t="s">
        <v>69</v>
      </c>
      <c r="I3520" s="26" t="s">
        <v>112</v>
      </c>
      <c r="J3520" s="26" t="s">
        <v>51</v>
      </c>
      <c r="K3520" s="26" t="s">
        <v>51</v>
      </c>
      <c r="L3520" s="26" t="s">
        <v>433</v>
      </c>
      <c r="M3520" s="26" t="s">
        <v>165</v>
      </c>
      <c r="N3520" s="26" t="s">
        <v>133</v>
      </c>
      <c r="O3520" s="26" t="s">
        <v>57</v>
      </c>
      <c r="P3520" s="26" t="s">
        <v>728</v>
      </c>
      <c r="Q3520" s="26" t="s">
        <v>59</v>
      </c>
      <c r="R3520" s="26" t="s">
        <v>54</v>
      </c>
      <c r="S3520" s="26" t="s">
        <v>531</v>
      </c>
      <c r="T3520" s="54">
        <v>3.194</v>
      </c>
      <c r="U3520" s="36">
        <v>47520</v>
      </c>
      <c r="V3520" s="43">
        <v>3.2000000000000001E-2</v>
      </c>
      <c r="W3520" s="43">
        <v>4.7699999999999999E-2</v>
      </c>
      <c r="X3520" s="26" t="s">
        <v>347</v>
      </c>
      <c r="Z3520" s="42">
        <v>560000</v>
      </c>
      <c r="AA3520" s="42">
        <v>1</v>
      </c>
      <c r="AB3520" s="42">
        <v>95.59</v>
      </c>
      <c r="AC3520" s="42">
        <v>0</v>
      </c>
      <c r="AD3520" s="42">
        <v>535.30399999999997</v>
      </c>
      <c r="AG3520" s="26" t="s">
        <v>15</v>
      </c>
      <c r="AH3520" s="43">
        <v>3.9924627999999998E-4</v>
      </c>
      <c r="AI3520" s="43">
        <v>3.5635791500000001E-3</v>
      </c>
      <c r="AJ3520" s="43">
        <v>2.5740396751433355E-3</v>
      </c>
    </row>
    <row r="3521" spans="1:36" x14ac:dyDescent="0.2">
      <c r="A3521" s="26">
        <v>8700</v>
      </c>
      <c r="B3521" s="26">
        <v>14483</v>
      </c>
      <c r="C3521" s="26" t="s">
        <v>744</v>
      </c>
      <c r="D3521" s="26">
        <v>520031931</v>
      </c>
      <c r="E3521" s="26" t="s">
        <v>203</v>
      </c>
      <c r="F3521" s="26" t="s">
        <v>1765</v>
      </c>
      <c r="G3521" s="26" t="s">
        <v>1766</v>
      </c>
      <c r="H3521" s="26" t="s">
        <v>69</v>
      </c>
      <c r="I3521" s="26" t="s">
        <v>113</v>
      </c>
      <c r="J3521" s="26" t="s">
        <v>51</v>
      </c>
      <c r="K3521" s="26" t="s">
        <v>51</v>
      </c>
      <c r="L3521" s="26" t="s">
        <v>433</v>
      </c>
      <c r="M3521" s="26" t="s">
        <v>165</v>
      </c>
      <c r="N3521" s="26" t="s">
        <v>133</v>
      </c>
      <c r="O3521" s="26" t="s">
        <v>57</v>
      </c>
      <c r="P3521" s="26" t="s">
        <v>728</v>
      </c>
      <c r="Q3521" s="26" t="s">
        <v>59</v>
      </c>
      <c r="R3521" s="26" t="s">
        <v>54</v>
      </c>
      <c r="S3521" s="26" t="s">
        <v>531</v>
      </c>
      <c r="T3521" s="54">
        <v>3.2970000000000002</v>
      </c>
      <c r="U3521" s="36">
        <v>47520</v>
      </c>
      <c r="V3521" s="43">
        <v>1.7000000000000001E-2</v>
      </c>
      <c r="W3521" s="43">
        <v>2.4500000000000001E-2</v>
      </c>
      <c r="X3521" s="26" t="s">
        <v>347</v>
      </c>
      <c r="Z3521" s="42">
        <v>125000</v>
      </c>
      <c r="AA3521" s="42">
        <v>1</v>
      </c>
      <c r="AB3521" s="42">
        <v>110.98</v>
      </c>
      <c r="AC3521" s="42">
        <v>0</v>
      </c>
      <c r="AD3521" s="42">
        <v>138.72499999999999</v>
      </c>
      <c r="AG3521" s="26" t="s">
        <v>15</v>
      </c>
      <c r="AH3521" s="43">
        <v>9.8484132236613994E-5</v>
      </c>
      <c r="AI3521" s="43">
        <v>9.2350798300000004E-4</v>
      </c>
      <c r="AJ3521" s="43">
        <v>6.6706703841977499E-4</v>
      </c>
    </row>
    <row r="3522" spans="1:36" x14ac:dyDescent="0.2">
      <c r="A3522" s="26">
        <v>8700</v>
      </c>
      <c r="B3522" s="26">
        <v>14483</v>
      </c>
      <c r="C3522" s="26" t="s">
        <v>744</v>
      </c>
      <c r="D3522" s="26">
        <v>520031931</v>
      </c>
      <c r="E3522" s="26" t="s">
        <v>203</v>
      </c>
      <c r="F3522" s="26" t="s">
        <v>1767</v>
      </c>
      <c r="G3522" s="26" t="s">
        <v>1768</v>
      </c>
      <c r="H3522" s="26" t="s">
        <v>69</v>
      </c>
      <c r="I3522" s="26" t="s">
        <v>112</v>
      </c>
      <c r="J3522" s="26" t="s">
        <v>51</v>
      </c>
      <c r="K3522" s="26" t="s">
        <v>51</v>
      </c>
      <c r="L3522" s="26" t="s">
        <v>433</v>
      </c>
      <c r="M3522" s="26" t="s">
        <v>165</v>
      </c>
      <c r="N3522" s="26" t="s">
        <v>133</v>
      </c>
      <c r="O3522" s="26" t="s">
        <v>57</v>
      </c>
      <c r="P3522" s="26" t="s">
        <v>728</v>
      </c>
      <c r="Q3522" s="26" t="s">
        <v>59</v>
      </c>
      <c r="R3522" s="26" t="s">
        <v>54</v>
      </c>
      <c r="S3522" s="26" t="s">
        <v>531</v>
      </c>
      <c r="T3522" s="54">
        <v>7.766</v>
      </c>
      <c r="U3522" s="36">
        <v>49352</v>
      </c>
      <c r="V3522" s="43">
        <v>2.7900000000000001E-2</v>
      </c>
      <c r="W3522" s="43">
        <v>5.1999999999999998E-2</v>
      </c>
      <c r="X3522" s="26" t="s">
        <v>347</v>
      </c>
      <c r="Z3522" s="42">
        <v>260000</v>
      </c>
      <c r="AA3522" s="42">
        <v>1</v>
      </c>
      <c r="AB3522" s="42">
        <v>83.7</v>
      </c>
      <c r="AC3522" s="42">
        <v>0</v>
      </c>
      <c r="AD3522" s="42">
        <v>217.62</v>
      </c>
      <c r="AG3522" s="26" t="s">
        <v>15</v>
      </c>
      <c r="AH3522" s="43">
        <v>1.85317177E-4</v>
      </c>
      <c r="AI3522" s="43">
        <v>1.448720903E-3</v>
      </c>
      <c r="AJ3522" s="43">
        <v>1.0464381250741498E-3</v>
      </c>
    </row>
    <row r="3523" spans="1:36" x14ac:dyDescent="0.2">
      <c r="A3523" s="26">
        <v>8700</v>
      </c>
      <c r="B3523" s="26">
        <v>14483</v>
      </c>
      <c r="C3523" s="26" t="s">
        <v>852</v>
      </c>
      <c r="D3523" s="26">
        <v>520032046</v>
      </c>
      <c r="E3523" s="26" t="s">
        <v>203</v>
      </c>
      <c r="F3523" s="26" t="s">
        <v>1771</v>
      </c>
      <c r="G3523" s="26" t="s">
        <v>1772</v>
      </c>
      <c r="H3523" s="26" t="s">
        <v>69</v>
      </c>
      <c r="I3523" s="26" t="s">
        <v>113</v>
      </c>
      <c r="J3523" s="26" t="s">
        <v>51</v>
      </c>
      <c r="K3523" s="26" t="s">
        <v>51</v>
      </c>
      <c r="L3523" s="26" t="s">
        <v>433</v>
      </c>
      <c r="M3523" s="26" t="s">
        <v>165</v>
      </c>
      <c r="N3523" s="26" t="s">
        <v>129</v>
      </c>
      <c r="O3523" s="26" t="s">
        <v>57</v>
      </c>
      <c r="P3523" s="26" t="s">
        <v>530</v>
      </c>
      <c r="Q3523" s="26" t="s">
        <v>59</v>
      </c>
      <c r="R3523" s="26" t="s">
        <v>54</v>
      </c>
      <c r="S3523" s="26" t="s">
        <v>531</v>
      </c>
      <c r="T3523" s="54">
        <v>2.7029999999999998</v>
      </c>
      <c r="U3523" s="36" t="s">
        <v>1773</v>
      </c>
      <c r="V3523" s="43">
        <v>1.2200000000000001E-2</v>
      </c>
      <c r="W3523" s="43">
        <v>2.3800000000000002E-2</v>
      </c>
      <c r="X3523" s="26" t="s">
        <v>347</v>
      </c>
      <c r="Z3523" s="42">
        <v>384122</v>
      </c>
      <c r="AA3523" s="42">
        <v>1</v>
      </c>
      <c r="AB3523" s="42">
        <v>113.2</v>
      </c>
      <c r="AC3523" s="42">
        <v>0</v>
      </c>
      <c r="AD3523" s="42">
        <v>434.8261</v>
      </c>
      <c r="AG3523" s="26" t="s">
        <v>15</v>
      </c>
      <c r="AH3523" s="43">
        <v>1.27377792E-4</v>
      </c>
      <c r="AI3523" s="43">
        <v>2.8946864280000001E-3</v>
      </c>
      <c r="AJ3523" s="43">
        <v>2.0908859884997003E-3</v>
      </c>
    </row>
    <row r="3524" spans="1:36" x14ac:dyDescent="0.2">
      <c r="A3524" s="26">
        <v>8700</v>
      </c>
      <c r="B3524" s="26">
        <v>14483</v>
      </c>
      <c r="C3524" s="26" t="s">
        <v>852</v>
      </c>
      <c r="D3524" s="26">
        <v>520032046</v>
      </c>
      <c r="E3524" s="26" t="s">
        <v>203</v>
      </c>
      <c r="F3524" s="26" t="s">
        <v>855</v>
      </c>
      <c r="G3524" s="26" t="s">
        <v>856</v>
      </c>
      <c r="H3524" s="26" t="s">
        <v>69</v>
      </c>
      <c r="I3524" s="26" t="s">
        <v>113</v>
      </c>
      <c r="J3524" s="26" t="s">
        <v>51</v>
      </c>
      <c r="K3524" s="26" t="s">
        <v>51</v>
      </c>
      <c r="L3524" s="26" t="s">
        <v>433</v>
      </c>
      <c r="M3524" s="26" t="s">
        <v>165</v>
      </c>
      <c r="N3524" s="26" t="s">
        <v>129</v>
      </c>
      <c r="O3524" s="26" t="s">
        <v>57</v>
      </c>
      <c r="P3524" s="26" t="s">
        <v>733</v>
      </c>
      <c r="Q3524" s="26" t="s">
        <v>59</v>
      </c>
      <c r="R3524" s="26" t="s">
        <v>54</v>
      </c>
      <c r="S3524" s="26" t="s">
        <v>531</v>
      </c>
      <c r="T3524" s="54">
        <v>1.458</v>
      </c>
      <c r="U3524" s="36" t="s">
        <v>857</v>
      </c>
      <c r="V3524" s="43">
        <v>1.89E-2</v>
      </c>
      <c r="W3524" s="43">
        <v>2.5499999999999998E-2</v>
      </c>
      <c r="X3524" s="26" t="s">
        <v>347</v>
      </c>
      <c r="Z3524" s="42">
        <v>90000</v>
      </c>
      <c r="AA3524" s="42">
        <v>1</v>
      </c>
      <c r="AB3524" s="42">
        <v>115.27</v>
      </c>
      <c r="AC3524" s="42">
        <v>0</v>
      </c>
      <c r="AD3524" s="42">
        <v>103.74299999999999</v>
      </c>
      <c r="AG3524" s="26" t="s">
        <v>15</v>
      </c>
      <c r="AH3524" s="43">
        <v>2.2499999999999999E-4</v>
      </c>
      <c r="AI3524" s="43">
        <v>6.9062886000000002E-4</v>
      </c>
      <c r="AJ3524" s="43">
        <v>4.9885410536516643E-4</v>
      </c>
    </row>
    <row r="3525" spans="1:36" x14ac:dyDescent="0.2">
      <c r="A3525" s="26">
        <v>8700</v>
      </c>
      <c r="B3525" s="26">
        <v>14483</v>
      </c>
      <c r="C3525" s="26" t="s">
        <v>852</v>
      </c>
      <c r="D3525" s="26">
        <v>520032046</v>
      </c>
      <c r="E3525" s="26" t="s">
        <v>203</v>
      </c>
      <c r="F3525" s="26" t="s">
        <v>858</v>
      </c>
      <c r="G3525" s="26" t="s">
        <v>859</v>
      </c>
      <c r="H3525" s="26" t="s">
        <v>69</v>
      </c>
      <c r="I3525" s="26" t="s">
        <v>112</v>
      </c>
      <c r="J3525" s="26" t="s">
        <v>51</v>
      </c>
      <c r="K3525" s="26" t="s">
        <v>51</v>
      </c>
      <c r="L3525" s="26" t="s">
        <v>433</v>
      </c>
      <c r="M3525" s="26" t="s">
        <v>165</v>
      </c>
      <c r="N3525" s="26" t="s">
        <v>129</v>
      </c>
      <c r="O3525" s="26" t="s">
        <v>57</v>
      </c>
      <c r="P3525" s="26" t="s">
        <v>530</v>
      </c>
      <c r="Q3525" s="26" t="s">
        <v>59</v>
      </c>
      <c r="R3525" s="26" t="s">
        <v>54</v>
      </c>
      <c r="S3525" s="26" t="s">
        <v>531</v>
      </c>
      <c r="T3525" s="54">
        <v>3.0030000000000001</v>
      </c>
      <c r="U3525" s="36" t="s">
        <v>860</v>
      </c>
      <c r="V3525" s="43">
        <v>2.7400000000000001E-2</v>
      </c>
      <c r="W3525" s="43">
        <v>4.58E-2</v>
      </c>
      <c r="X3525" s="26" t="s">
        <v>347</v>
      </c>
      <c r="Z3525" s="42">
        <v>96251.55</v>
      </c>
      <c r="AA3525" s="42">
        <v>1</v>
      </c>
      <c r="AB3525" s="42">
        <v>96.62</v>
      </c>
      <c r="AC3525" s="42">
        <v>0</v>
      </c>
      <c r="AD3525" s="42">
        <v>92.998249999999999</v>
      </c>
      <c r="AG3525" s="26" t="s">
        <v>15</v>
      </c>
      <c r="AH3525" s="43">
        <v>6.4251035005925505E-5</v>
      </c>
      <c r="AI3525" s="43">
        <v>6.1909984699999999E-4</v>
      </c>
      <c r="AJ3525" s="43">
        <v>4.4718736497186408E-4</v>
      </c>
    </row>
    <row r="3526" spans="1:36" x14ac:dyDescent="0.2">
      <c r="A3526" s="26">
        <v>8700</v>
      </c>
      <c r="B3526" s="26">
        <v>14483</v>
      </c>
      <c r="C3526" s="26" t="s">
        <v>852</v>
      </c>
      <c r="D3526" s="26">
        <v>520032046</v>
      </c>
      <c r="E3526" s="26" t="s">
        <v>203</v>
      </c>
      <c r="F3526" s="26" t="s">
        <v>1784</v>
      </c>
      <c r="G3526" s="26" t="s">
        <v>1785</v>
      </c>
      <c r="H3526" s="26" t="s">
        <v>69</v>
      </c>
      <c r="I3526" s="26" t="s">
        <v>113</v>
      </c>
      <c r="J3526" s="26" t="s">
        <v>51</v>
      </c>
      <c r="K3526" s="26" t="s">
        <v>51</v>
      </c>
      <c r="L3526" s="26" t="s">
        <v>433</v>
      </c>
      <c r="M3526" s="26" t="s">
        <v>165</v>
      </c>
      <c r="N3526" s="26" t="s">
        <v>129</v>
      </c>
      <c r="O3526" s="26" t="s">
        <v>57</v>
      </c>
      <c r="P3526" s="26" t="s">
        <v>530</v>
      </c>
      <c r="Q3526" s="26" t="s">
        <v>59</v>
      </c>
      <c r="R3526" s="26" t="s">
        <v>54</v>
      </c>
      <c r="S3526" s="26" t="s">
        <v>531</v>
      </c>
      <c r="T3526" s="54">
        <v>3.18</v>
      </c>
      <c r="U3526" s="36" t="s">
        <v>860</v>
      </c>
      <c r="V3526" s="43">
        <v>1E-3</v>
      </c>
      <c r="W3526" s="43">
        <v>2.4199999999999999E-2</v>
      </c>
      <c r="X3526" s="26" t="s">
        <v>347</v>
      </c>
      <c r="Z3526" s="42">
        <v>1104710.76</v>
      </c>
      <c r="AA3526" s="42">
        <v>1</v>
      </c>
      <c r="AB3526" s="42">
        <v>103.37</v>
      </c>
      <c r="AC3526" s="42">
        <v>0</v>
      </c>
      <c r="AD3526" s="42">
        <v>1141.9395099999999</v>
      </c>
      <c r="AG3526" s="26" t="s">
        <v>15</v>
      </c>
      <c r="AH3526" s="43">
        <v>4.2440951699999999E-4</v>
      </c>
      <c r="AI3526" s="43">
        <v>7.6020202129999997E-3</v>
      </c>
      <c r="AJ3526" s="43">
        <v>5.4910809658693747E-3</v>
      </c>
    </row>
    <row r="3527" spans="1:36" x14ac:dyDescent="0.2">
      <c r="A3527" s="26">
        <v>8700</v>
      </c>
      <c r="B3527" s="26">
        <v>14483</v>
      </c>
      <c r="C3527" s="26" t="s">
        <v>1786</v>
      </c>
      <c r="D3527" s="26">
        <v>550010003</v>
      </c>
      <c r="E3527" s="26" t="s">
        <v>205</v>
      </c>
      <c r="F3527" s="26" t="s">
        <v>1787</v>
      </c>
      <c r="G3527" s="26" t="s">
        <v>1788</v>
      </c>
      <c r="H3527" s="26" t="s">
        <v>69</v>
      </c>
      <c r="I3527" s="26" t="s">
        <v>114</v>
      </c>
      <c r="J3527" s="26" t="s">
        <v>51</v>
      </c>
      <c r="K3527" s="26" t="s">
        <v>51</v>
      </c>
      <c r="L3527" s="26" t="s">
        <v>433</v>
      </c>
      <c r="M3527" s="26" t="s">
        <v>165</v>
      </c>
      <c r="N3527" s="26" t="s">
        <v>140</v>
      </c>
      <c r="O3527" s="26" t="s">
        <v>57</v>
      </c>
      <c r="P3527" s="26" t="s">
        <v>728</v>
      </c>
      <c r="Q3527" s="26" t="s">
        <v>59</v>
      </c>
      <c r="R3527" s="26" t="s">
        <v>54</v>
      </c>
      <c r="S3527" s="26" t="s">
        <v>531</v>
      </c>
      <c r="T3527" s="54">
        <v>0.51600000000000001</v>
      </c>
      <c r="U3527" s="36">
        <v>45940</v>
      </c>
      <c r="V3527" s="43">
        <v>3.49E-2</v>
      </c>
      <c r="W3527" s="43">
        <v>6.0199999999999997E-2</v>
      </c>
      <c r="X3527" s="26" t="s">
        <v>347</v>
      </c>
      <c r="Z3527" s="42">
        <v>32500</v>
      </c>
      <c r="AA3527" s="42">
        <v>1</v>
      </c>
      <c r="AB3527" s="42">
        <v>100.58</v>
      </c>
      <c r="AC3527" s="42">
        <v>0</v>
      </c>
      <c r="AD3527" s="42">
        <v>32.688499999999998</v>
      </c>
      <c r="AG3527" s="26" t="s">
        <v>15</v>
      </c>
      <c r="AH3527" s="43">
        <v>9.67753169105025E-5</v>
      </c>
      <c r="AI3527" s="43">
        <v>2.1761103399999999E-4</v>
      </c>
      <c r="AJ3527" s="43">
        <v>1.5718450809432195E-4</v>
      </c>
    </row>
    <row r="3528" spans="1:36" x14ac:dyDescent="0.2">
      <c r="A3528" s="26">
        <v>8700</v>
      </c>
      <c r="B3528" s="26">
        <v>14483</v>
      </c>
      <c r="C3528" s="26" t="s">
        <v>1786</v>
      </c>
      <c r="D3528" s="26">
        <v>550010003</v>
      </c>
      <c r="E3528" s="26" t="s">
        <v>205</v>
      </c>
      <c r="F3528" s="26" t="s">
        <v>1789</v>
      </c>
      <c r="G3528" s="26" t="s">
        <v>1790</v>
      </c>
      <c r="H3528" s="26" t="s">
        <v>69</v>
      </c>
      <c r="I3528" s="26" t="s">
        <v>112</v>
      </c>
      <c r="J3528" s="26" t="s">
        <v>51</v>
      </c>
      <c r="K3528" s="26" t="s">
        <v>51</v>
      </c>
      <c r="L3528" s="26" t="s">
        <v>433</v>
      </c>
      <c r="M3528" s="26" t="s">
        <v>165</v>
      </c>
      <c r="N3528" s="26" t="s">
        <v>140</v>
      </c>
      <c r="O3528" s="26" t="s">
        <v>57</v>
      </c>
      <c r="P3528" s="26" t="s">
        <v>728</v>
      </c>
      <c r="Q3528" s="26" t="s">
        <v>59</v>
      </c>
      <c r="R3528" s="26" t="s">
        <v>54</v>
      </c>
      <c r="S3528" s="26" t="s">
        <v>531</v>
      </c>
      <c r="T3528" s="54">
        <v>3.2189999999999999</v>
      </c>
      <c r="U3528" s="36">
        <v>47766</v>
      </c>
      <c r="V3528" s="43">
        <v>2.24E-2</v>
      </c>
      <c r="W3528" s="43">
        <v>4.9399999999999999E-2</v>
      </c>
      <c r="X3528" s="26" t="s">
        <v>347</v>
      </c>
      <c r="Z3528" s="42">
        <v>5454.55</v>
      </c>
      <c r="AA3528" s="42">
        <v>1</v>
      </c>
      <c r="AB3528" s="42">
        <v>92.37</v>
      </c>
      <c r="AC3528" s="42">
        <v>0</v>
      </c>
      <c r="AD3528" s="42">
        <v>5.0383699999999996</v>
      </c>
      <c r="AG3528" s="26" t="s">
        <v>15</v>
      </c>
      <c r="AH3528" s="43">
        <v>9.7347269027401405E-6</v>
      </c>
      <c r="AI3528" s="43">
        <v>3.3540997793222897E-5</v>
      </c>
      <c r="AJ3528" s="43">
        <v>2.4227288191479846E-5</v>
      </c>
    </row>
    <row r="3529" spans="1:36" x14ac:dyDescent="0.2">
      <c r="A3529" s="26">
        <v>8700</v>
      </c>
      <c r="B3529" s="26">
        <v>14483</v>
      </c>
      <c r="C3529" s="26" t="s">
        <v>1794</v>
      </c>
      <c r="D3529" s="26">
        <v>520036617</v>
      </c>
      <c r="E3529" s="26" t="s">
        <v>203</v>
      </c>
      <c r="F3529" s="26" t="s">
        <v>1795</v>
      </c>
      <c r="G3529" s="26" t="s">
        <v>1796</v>
      </c>
      <c r="H3529" s="26" t="s">
        <v>69</v>
      </c>
      <c r="I3529" s="26" t="s">
        <v>113</v>
      </c>
      <c r="J3529" s="26" t="s">
        <v>51</v>
      </c>
      <c r="K3529" s="26" t="s">
        <v>51</v>
      </c>
      <c r="L3529" s="26" t="s">
        <v>433</v>
      </c>
      <c r="M3529" s="26" t="s">
        <v>165</v>
      </c>
      <c r="N3529" s="26" t="s">
        <v>357</v>
      </c>
      <c r="O3529" s="26" t="s">
        <v>57</v>
      </c>
      <c r="P3529" s="26" t="s">
        <v>737</v>
      </c>
      <c r="Q3529" s="26" t="s">
        <v>59</v>
      </c>
      <c r="R3529" s="26" t="s">
        <v>54</v>
      </c>
      <c r="S3529" s="26" t="s">
        <v>531</v>
      </c>
      <c r="T3529" s="54">
        <v>3.79</v>
      </c>
      <c r="U3529" s="36">
        <v>47125</v>
      </c>
      <c r="V3529" s="43">
        <v>1.5299999999999999E-2</v>
      </c>
      <c r="W3529" s="43">
        <v>2.7400000000000001E-2</v>
      </c>
      <c r="X3529" s="26" t="s">
        <v>347</v>
      </c>
      <c r="Z3529" s="42">
        <v>38000</v>
      </c>
      <c r="AA3529" s="42">
        <v>1</v>
      </c>
      <c r="AB3529" s="42">
        <v>110.31</v>
      </c>
      <c r="AC3529" s="42">
        <v>0.38933000000000001</v>
      </c>
      <c r="AD3529" s="42">
        <v>42.307130000000001</v>
      </c>
      <c r="AG3529" s="26" t="s">
        <v>15</v>
      </c>
      <c r="AH3529" s="43">
        <v>8.2566157029597301E-5</v>
      </c>
      <c r="AI3529" s="43">
        <v>2.8164333899999999E-4</v>
      </c>
      <c r="AJ3529" s="43">
        <v>2.0343623653372076E-4</v>
      </c>
    </row>
    <row r="3530" spans="1:36" x14ac:dyDescent="0.2">
      <c r="A3530" s="26">
        <v>8700</v>
      </c>
      <c r="B3530" s="26">
        <v>14483</v>
      </c>
      <c r="C3530" s="26" t="s">
        <v>1433</v>
      </c>
      <c r="D3530" s="26">
        <v>520036658</v>
      </c>
      <c r="E3530" s="26" t="s">
        <v>203</v>
      </c>
      <c r="F3530" s="26" t="s">
        <v>2418</v>
      </c>
      <c r="G3530" s="26" t="s">
        <v>2419</v>
      </c>
      <c r="H3530" s="26" t="s">
        <v>69</v>
      </c>
      <c r="I3530" s="26" t="s">
        <v>114</v>
      </c>
      <c r="J3530" s="26" t="s">
        <v>51</v>
      </c>
      <c r="K3530" s="26" t="s">
        <v>51</v>
      </c>
      <c r="L3530" s="26" t="s">
        <v>433</v>
      </c>
      <c r="M3530" s="26" t="s">
        <v>165</v>
      </c>
      <c r="N3530" s="26" t="s">
        <v>87</v>
      </c>
      <c r="O3530" s="26" t="s">
        <v>57</v>
      </c>
      <c r="P3530" s="26" t="s">
        <v>737</v>
      </c>
      <c r="Q3530" s="26" t="s">
        <v>59</v>
      </c>
      <c r="R3530" s="26" t="s">
        <v>54</v>
      </c>
      <c r="S3530" s="26" t="s">
        <v>531</v>
      </c>
      <c r="T3530" s="54">
        <v>0.48799999999999999</v>
      </c>
      <c r="U3530" s="36" t="s">
        <v>1086</v>
      </c>
      <c r="V3530" s="43">
        <v>4.7E-2</v>
      </c>
      <c r="W3530" s="43">
        <v>5.8799999999999998E-2</v>
      </c>
      <c r="X3530" s="26" t="s">
        <v>347</v>
      </c>
      <c r="Z3530" s="42">
        <v>434.88</v>
      </c>
      <c r="AA3530" s="42">
        <v>1</v>
      </c>
      <c r="AB3530" s="42">
        <v>100.61</v>
      </c>
      <c r="AC3530" s="42">
        <v>0</v>
      </c>
      <c r="AD3530" s="42">
        <v>0.43752999999999997</v>
      </c>
      <c r="AG3530" s="26" t="s">
        <v>15</v>
      </c>
      <c r="AH3530" s="43">
        <v>1.7731763048062699E-6</v>
      </c>
      <c r="AI3530" s="43">
        <v>2.9126865959563898E-6</v>
      </c>
      <c r="AJ3530" s="43">
        <v>2.1038878451598785E-6</v>
      </c>
    </row>
    <row r="3531" spans="1:36" x14ac:dyDescent="0.2">
      <c r="A3531" s="26">
        <v>8700</v>
      </c>
      <c r="B3531" s="26">
        <v>14483</v>
      </c>
      <c r="C3531" s="26" t="s">
        <v>1433</v>
      </c>
      <c r="D3531" s="26">
        <v>520036658</v>
      </c>
      <c r="E3531" s="26" t="s">
        <v>203</v>
      </c>
      <c r="F3531" s="26" t="s">
        <v>1801</v>
      </c>
      <c r="G3531" s="26" t="s">
        <v>1802</v>
      </c>
      <c r="H3531" s="26" t="s">
        <v>69</v>
      </c>
      <c r="I3531" s="26" t="s">
        <v>112</v>
      </c>
      <c r="J3531" s="26" t="s">
        <v>51</v>
      </c>
      <c r="K3531" s="26" t="s">
        <v>51</v>
      </c>
      <c r="L3531" s="26" t="s">
        <v>433</v>
      </c>
      <c r="M3531" s="26" t="s">
        <v>165</v>
      </c>
      <c r="N3531" s="26" t="s">
        <v>87</v>
      </c>
      <c r="O3531" s="26" t="s">
        <v>57</v>
      </c>
      <c r="P3531" s="26" t="s">
        <v>737</v>
      </c>
      <c r="Q3531" s="26" t="s">
        <v>59</v>
      </c>
      <c r="R3531" s="26" t="s">
        <v>54</v>
      </c>
      <c r="S3531" s="26" t="s">
        <v>531</v>
      </c>
      <c r="T3531" s="54">
        <v>2.0790000000000002</v>
      </c>
      <c r="U3531" s="36" t="s">
        <v>1803</v>
      </c>
      <c r="V3531" s="43">
        <v>2.7E-2</v>
      </c>
      <c r="W3531" s="43">
        <v>5.3100000000000001E-2</v>
      </c>
      <c r="X3531" s="26" t="s">
        <v>347</v>
      </c>
      <c r="Z3531" s="42">
        <v>55000</v>
      </c>
      <c r="AA3531" s="42">
        <v>1</v>
      </c>
      <c r="AB3531" s="42">
        <v>95.52</v>
      </c>
      <c r="AC3531" s="42">
        <v>0</v>
      </c>
      <c r="AD3531" s="42">
        <v>52.536000000000001</v>
      </c>
      <c r="AG3531" s="26" t="s">
        <v>15</v>
      </c>
      <c r="AH3531" s="43">
        <v>8.0676649552254701E-5</v>
      </c>
      <c r="AI3531" s="43">
        <v>3.4973808099999999E-4</v>
      </c>
      <c r="AJ3531" s="43">
        <v>2.5262233865865058E-4</v>
      </c>
    </row>
    <row r="3532" spans="1:36" x14ac:dyDescent="0.2">
      <c r="A3532" s="26">
        <v>8700</v>
      </c>
      <c r="B3532" s="26">
        <v>14483</v>
      </c>
      <c r="C3532" s="26" t="s">
        <v>864</v>
      </c>
      <c r="D3532" s="26">
        <v>520037789</v>
      </c>
      <c r="E3532" s="26" t="s">
        <v>203</v>
      </c>
      <c r="F3532" s="26" t="s">
        <v>865</v>
      </c>
      <c r="G3532" s="26" t="s">
        <v>866</v>
      </c>
      <c r="H3532" s="26" t="s">
        <v>69</v>
      </c>
      <c r="I3532" s="26" t="s">
        <v>113</v>
      </c>
      <c r="J3532" s="26" t="s">
        <v>51</v>
      </c>
      <c r="K3532" s="26" t="s">
        <v>51</v>
      </c>
      <c r="L3532" s="26" t="s">
        <v>433</v>
      </c>
      <c r="M3532" s="26" t="s">
        <v>165</v>
      </c>
      <c r="N3532" s="26" t="s">
        <v>357</v>
      </c>
      <c r="O3532" s="26" t="s">
        <v>57</v>
      </c>
      <c r="P3532" s="26" t="s">
        <v>728</v>
      </c>
      <c r="Q3532" s="26" t="s">
        <v>59</v>
      </c>
      <c r="R3532" s="26" t="s">
        <v>54</v>
      </c>
      <c r="S3532" s="26" t="s">
        <v>531</v>
      </c>
      <c r="T3532" s="54">
        <v>0.52100000000000002</v>
      </c>
      <c r="U3532" s="36">
        <v>45937</v>
      </c>
      <c r="V3532" s="43">
        <v>2.3E-2</v>
      </c>
      <c r="W3532" s="43">
        <v>2.8199999999999999E-2</v>
      </c>
      <c r="X3532" s="26" t="s">
        <v>347</v>
      </c>
      <c r="Z3532" s="42">
        <v>285294.40999999997</v>
      </c>
      <c r="AA3532" s="42">
        <v>1</v>
      </c>
      <c r="AB3532" s="42">
        <v>116.73</v>
      </c>
      <c r="AC3532" s="42">
        <v>3.8538999999999999</v>
      </c>
      <c r="AD3532" s="42">
        <v>336.87806</v>
      </c>
      <c r="AG3532" s="26" t="s">
        <v>15</v>
      </c>
      <c r="AH3532" s="43">
        <v>3.58553627E-4</v>
      </c>
      <c r="AI3532" s="43">
        <v>2.24263527E-3</v>
      </c>
      <c r="AJ3532" s="43">
        <v>1.6198972772953632E-3</v>
      </c>
    </row>
    <row r="3533" spans="1:36" x14ac:dyDescent="0.2">
      <c r="A3533" s="26">
        <v>8700</v>
      </c>
      <c r="B3533" s="26">
        <v>14483</v>
      </c>
      <c r="C3533" s="26" t="s">
        <v>864</v>
      </c>
      <c r="D3533" s="26">
        <v>520037789</v>
      </c>
      <c r="E3533" s="26" t="s">
        <v>203</v>
      </c>
      <c r="F3533" s="26" t="s">
        <v>867</v>
      </c>
      <c r="G3533" s="26" t="s">
        <v>868</v>
      </c>
      <c r="H3533" s="26" t="s">
        <v>69</v>
      </c>
      <c r="I3533" s="26" t="s">
        <v>113</v>
      </c>
      <c r="J3533" s="26" t="s">
        <v>51</v>
      </c>
      <c r="K3533" s="26" t="s">
        <v>51</v>
      </c>
      <c r="L3533" s="26" t="s">
        <v>433</v>
      </c>
      <c r="M3533" s="26" t="s">
        <v>165</v>
      </c>
      <c r="N3533" s="26" t="s">
        <v>357</v>
      </c>
      <c r="O3533" s="26" t="s">
        <v>57</v>
      </c>
      <c r="P3533" s="26" t="s">
        <v>728</v>
      </c>
      <c r="Q3533" s="26" t="s">
        <v>59</v>
      </c>
      <c r="R3533" s="26" t="s">
        <v>54</v>
      </c>
      <c r="S3533" s="26" t="s">
        <v>531</v>
      </c>
      <c r="T3533" s="54">
        <v>1.284</v>
      </c>
      <c r="U3533" s="36" t="s">
        <v>869</v>
      </c>
      <c r="V3533" s="43">
        <v>2.1499999999999998E-2</v>
      </c>
      <c r="W3533" s="43">
        <v>2.7E-2</v>
      </c>
      <c r="X3533" s="26" t="s">
        <v>347</v>
      </c>
      <c r="Z3533" s="42">
        <v>280601.78000000003</v>
      </c>
      <c r="AA3533" s="42">
        <v>1</v>
      </c>
      <c r="AB3533" s="42">
        <v>116.99</v>
      </c>
      <c r="AC3533" s="42">
        <v>0</v>
      </c>
      <c r="AD3533" s="42">
        <v>328.27602000000002</v>
      </c>
      <c r="AG3533" s="26" t="s">
        <v>15</v>
      </c>
      <c r="AH3533" s="43">
        <v>2.3806237799999999E-4</v>
      </c>
      <c r="AI3533" s="43">
        <v>2.1853705189999999E-3</v>
      </c>
      <c r="AJ3533" s="43">
        <v>1.578533879586454E-3</v>
      </c>
    </row>
    <row r="3534" spans="1:36" x14ac:dyDescent="0.2">
      <c r="A3534" s="26">
        <v>8700</v>
      </c>
      <c r="B3534" s="26">
        <v>14483</v>
      </c>
      <c r="C3534" s="26" t="s">
        <v>864</v>
      </c>
      <c r="D3534" s="26">
        <v>520037789</v>
      </c>
      <c r="E3534" s="26" t="s">
        <v>203</v>
      </c>
      <c r="F3534" s="26" t="s">
        <v>1812</v>
      </c>
      <c r="G3534" s="26" t="s">
        <v>1813</v>
      </c>
      <c r="H3534" s="26" t="s">
        <v>69</v>
      </c>
      <c r="I3534" s="26" t="s">
        <v>113</v>
      </c>
      <c r="J3534" s="26" t="s">
        <v>51</v>
      </c>
      <c r="K3534" s="26" t="s">
        <v>51</v>
      </c>
      <c r="L3534" s="26" t="s">
        <v>433</v>
      </c>
      <c r="M3534" s="26" t="s">
        <v>165</v>
      </c>
      <c r="N3534" s="26" t="s">
        <v>357</v>
      </c>
      <c r="O3534" s="26" t="s">
        <v>57</v>
      </c>
      <c r="P3534" s="26" t="s">
        <v>728</v>
      </c>
      <c r="Q3534" s="26" t="s">
        <v>59</v>
      </c>
      <c r="R3534" s="26" t="s">
        <v>54</v>
      </c>
      <c r="S3534" s="26" t="s">
        <v>531</v>
      </c>
      <c r="T3534" s="54">
        <v>2.1309999999999998</v>
      </c>
      <c r="U3534" s="36">
        <v>46391</v>
      </c>
      <c r="V3534" s="43">
        <v>2.35E-2</v>
      </c>
      <c r="W3534" s="43">
        <v>2.64E-2</v>
      </c>
      <c r="X3534" s="26" t="s">
        <v>347</v>
      </c>
      <c r="Z3534" s="42">
        <v>155268.64000000001</v>
      </c>
      <c r="AA3534" s="42">
        <v>1</v>
      </c>
      <c r="AB3534" s="42">
        <v>116.64</v>
      </c>
      <c r="AC3534" s="42">
        <v>0</v>
      </c>
      <c r="AD3534" s="42">
        <v>181.10534000000001</v>
      </c>
      <c r="AG3534" s="26" t="s">
        <v>15</v>
      </c>
      <c r="AH3534" s="43">
        <v>1.6730203099999999E-4</v>
      </c>
      <c r="AI3534" s="43">
        <v>1.20563869E-3</v>
      </c>
      <c r="AJ3534" s="43">
        <v>8.7085530939489232E-4</v>
      </c>
    </row>
    <row r="3535" spans="1:36" x14ac:dyDescent="0.2">
      <c r="A3535" s="26">
        <v>8700</v>
      </c>
      <c r="B3535" s="26">
        <v>14483</v>
      </c>
      <c r="C3535" s="26" t="s">
        <v>864</v>
      </c>
      <c r="D3535" s="26">
        <v>520037789</v>
      </c>
      <c r="E3535" s="26" t="s">
        <v>203</v>
      </c>
      <c r="F3535" s="26" t="s">
        <v>1814</v>
      </c>
      <c r="G3535" s="26" t="s">
        <v>1815</v>
      </c>
      <c r="H3535" s="26" t="s">
        <v>69</v>
      </c>
      <c r="I3535" s="26" t="s">
        <v>113</v>
      </c>
      <c r="J3535" s="26" t="s">
        <v>51</v>
      </c>
      <c r="K3535" s="26" t="s">
        <v>51</v>
      </c>
      <c r="L3535" s="26" t="s">
        <v>433</v>
      </c>
      <c r="M3535" s="26" t="s">
        <v>165</v>
      </c>
      <c r="N3535" s="26" t="s">
        <v>357</v>
      </c>
      <c r="O3535" s="26" t="s">
        <v>57</v>
      </c>
      <c r="P3535" s="26" t="s">
        <v>728</v>
      </c>
      <c r="Q3535" s="26" t="s">
        <v>59</v>
      </c>
      <c r="R3535" s="26" t="s">
        <v>54</v>
      </c>
      <c r="S3535" s="26" t="s">
        <v>531</v>
      </c>
      <c r="T3535" s="54">
        <v>3.74</v>
      </c>
      <c r="U3535" s="36">
        <v>48214</v>
      </c>
      <c r="V3535" s="43">
        <v>2.2499999999999999E-2</v>
      </c>
      <c r="W3535" s="43">
        <v>2.8400000000000002E-2</v>
      </c>
      <c r="X3535" s="26" t="s">
        <v>347</v>
      </c>
      <c r="Z3535" s="42">
        <v>333000</v>
      </c>
      <c r="AA3535" s="42">
        <v>1</v>
      </c>
      <c r="AB3535" s="42">
        <v>114.28</v>
      </c>
      <c r="AC3535" s="42">
        <v>4.4947699999999999</v>
      </c>
      <c r="AD3535" s="42">
        <v>385.04716999999999</v>
      </c>
      <c r="AG3535" s="26" t="s">
        <v>15</v>
      </c>
      <c r="AH3535" s="43">
        <v>1.8878065199999999E-4</v>
      </c>
      <c r="AI3535" s="43">
        <v>2.5633024719999998E-3</v>
      </c>
      <c r="AJ3535" s="43">
        <v>1.8515211774648812E-3</v>
      </c>
    </row>
    <row r="3536" spans="1:36" x14ac:dyDescent="0.2">
      <c r="A3536" s="26">
        <v>8700</v>
      </c>
      <c r="B3536" s="26">
        <v>14483</v>
      </c>
      <c r="C3536" s="26" t="s">
        <v>864</v>
      </c>
      <c r="D3536" s="26">
        <v>520037789</v>
      </c>
      <c r="E3536" s="26" t="s">
        <v>203</v>
      </c>
      <c r="F3536" s="26" t="s">
        <v>1816</v>
      </c>
      <c r="G3536" s="26" t="s">
        <v>1817</v>
      </c>
      <c r="H3536" s="26" t="s">
        <v>69</v>
      </c>
      <c r="I3536" s="26" t="s">
        <v>113</v>
      </c>
      <c r="J3536" s="26" t="s">
        <v>51</v>
      </c>
      <c r="K3536" s="26" t="s">
        <v>51</v>
      </c>
      <c r="L3536" s="26" t="s">
        <v>433</v>
      </c>
      <c r="M3536" s="26" t="s">
        <v>165</v>
      </c>
      <c r="N3536" s="26" t="s">
        <v>357</v>
      </c>
      <c r="O3536" s="26" t="s">
        <v>57</v>
      </c>
      <c r="P3536" s="26" t="s">
        <v>728</v>
      </c>
      <c r="Q3536" s="26" t="s">
        <v>59</v>
      </c>
      <c r="R3536" s="26" t="s">
        <v>54</v>
      </c>
      <c r="S3536" s="26" t="s">
        <v>531</v>
      </c>
      <c r="T3536" s="54">
        <v>3.3439999999999999</v>
      </c>
      <c r="U3536" s="36">
        <v>46790</v>
      </c>
      <c r="V3536" s="43">
        <v>6.4999999999999997E-3</v>
      </c>
      <c r="W3536" s="43">
        <v>2.58E-2</v>
      </c>
      <c r="X3536" s="26" t="s">
        <v>347</v>
      </c>
      <c r="Z3536" s="42">
        <v>64549.86</v>
      </c>
      <c r="AA3536" s="42">
        <v>1</v>
      </c>
      <c r="AB3536" s="42">
        <v>107.93</v>
      </c>
      <c r="AC3536" s="42">
        <v>0.29138999999999998</v>
      </c>
      <c r="AD3536" s="42">
        <v>69.960049999999995</v>
      </c>
      <c r="AG3536" s="26" t="s">
        <v>15</v>
      </c>
      <c r="AH3536" s="43">
        <v>1.19421791E-4</v>
      </c>
      <c r="AI3536" s="43">
        <v>4.6573194899999999E-4</v>
      </c>
      <c r="AJ3536" s="43">
        <v>3.3640687230996122E-4</v>
      </c>
    </row>
    <row r="3537" spans="1:36" x14ac:dyDescent="0.2">
      <c r="A3537" s="26">
        <v>8700</v>
      </c>
      <c r="B3537" s="26">
        <v>14483</v>
      </c>
      <c r="C3537" s="26" t="s">
        <v>864</v>
      </c>
      <c r="D3537" s="26">
        <v>520037789</v>
      </c>
      <c r="E3537" s="26" t="s">
        <v>203</v>
      </c>
      <c r="F3537" s="26" t="s">
        <v>1818</v>
      </c>
      <c r="G3537" s="26" t="s">
        <v>1819</v>
      </c>
      <c r="H3537" s="26" t="s">
        <v>69</v>
      </c>
      <c r="I3537" s="26" t="s">
        <v>113</v>
      </c>
      <c r="J3537" s="26" t="s">
        <v>51</v>
      </c>
      <c r="K3537" s="26" t="s">
        <v>51</v>
      </c>
      <c r="L3537" s="26" t="s">
        <v>433</v>
      </c>
      <c r="M3537" s="26" t="s">
        <v>165</v>
      </c>
      <c r="N3537" s="26" t="s">
        <v>357</v>
      </c>
      <c r="O3537" s="26" t="s">
        <v>57</v>
      </c>
      <c r="P3537" s="26" t="s">
        <v>728</v>
      </c>
      <c r="Q3537" s="26" t="s">
        <v>59</v>
      </c>
      <c r="R3537" s="26" t="s">
        <v>54</v>
      </c>
      <c r="S3537" s="26" t="s">
        <v>531</v>
      </c>
      <c r="T3537" s="54">
        <v>4.173</v>
      </c>
      <c r="U3537" s="36">
        <v>47125</v>
      </c>
      <c r="V3537" s="43">
        <v>1.43E-2</v>
      </c>
      <c r="W3537" s="43">
        <v>2.7099999999999999E-2</v>
      </c>
      <c r="X3537" s="26" t="s">
        <v>347</v>
      </c>
      <c r="Z3537" s="42">
        <v>1448849.57</v>
      </c>
      <c r="AA3537" s="42">
        <v>1</v>
      </c>
      <c r="AB3537" s="42">
        <v>109.38</v>
      </c>
      <c r="AC3537" s="42">
        <v>12.85779</v>
      </c>
      <c r="AD3537" s="42">
        <v>1597.6094499999999</v>
      </c>
      <c r="AG3537" s="26" t="s">
        <v>15</v>
      </c>
      <c r="AH3537" s="43">
        <v>9.1104699900000001E-4</v>
      </c>
      <c r="AI3537" s="43">
        <v>1.0635466437E-2</v>
      </c>
      <c r="AJ3537" s="43">
        <v>7.6821957423892275E-3</v>
      </c>
    </row>
    <row r="3538" spans="1:36" x14ac:dyDescent="0.2">
      <c r="A3538" s="26">
        <v>8700</v>
      </c>
      <c r="B3538" s="26">
        <v>14483</v>
      </c>
      <c r="C3538" s="26" t="s">
        <v>864</v>
      </c>
      <c r="D3538" s="26">
        <v>520037789</v>
      </c>
      <c r="E3538" s="26" t="s">
        <v>203</v>
      </c>
      <c r="F3538" s="26" t="s">
        <v>1820</v>
      </c>
      <c r="G3538" s="26" t="s">
        <v>1821</v>
      </c>
      <c r="H3538" s="26" t="s">
        <v>69</v>
      </c>
      <c r="I3538" s="26" t="s">
        <v>113</v>
      </c>
      <c r="J3538" s="26" t="s">
        <v>51</v>
      </c>
      <c r="K3538" s="26" t="s">
        <v>51</v>
      </c>
      <c r="L3538" s="26" t="s">
        <v>433</v>
      </c>
      <c r="M3538" s="26" t="s">
        <v>165</v>
      </c>
      <c r="N3538" s="26" t="s">
        <v>357</v>
      </c>
      <c r="O3538" s="26" t="s">
        <v>57</v>
      </c>
      <c r="P3538" s="26" t="s">
        <v>728</v>
      </c>
      <c r="Q3538" s="26" t="s">
        <v>59</v>
      </c>
      <c r="R3538" s="26" t="s">
        <v>54</v>
      </c>
      <c r="S3538" s="26" t="s">
        <v>531</v>
      </c>
      <c r="T3538" s="54">
        <v>5.1239999999999997</v>
      </c>
      <c r="U3538" s="36">
        <v>47490</v>
      </c>
      <c r="V3538" s="43">
        <v>2.5000000000000001E-3</v>
      </c>
      <c r="W3538" s="43">
        <v>2.6200000000000001E-2</v>
      </c>
      <c r="X3538" s="26" t="s">
        <v>347</v>
      </c>
      <c r="Z3538" s="42">
        <v>2009403.56</v>
      </c>
      <c r="AA3538" s="42">
        <v>1</v>
      </c>
      <c r="AB3538" s="42">
        <v>100.3</v>
      </c>
      <c r="AC3538" s="42">
        <v>5.7579399999999996</v>
      </c>
      <c r="AD3538" s="42">
        <v>2021.1897100000001</v>
      </c>
      <c r="AG3538" s="26" t="s">
        <v>15</v>
      </c>
      <c r="AH3538" s="43">
        <v>1.486073017E-3</v>
      </c>
      <c r="AI3538" s="43">
        <v>1.3455288040000001E-2</v>
      </c>
      <c r="AJ3538" s="43">
        <v>9.7190054707819353E-3</v>
      </c>
    </row>
    <row r="3539" spans="1:36" x14ac:dyDescent="0.2">
      <c r="A3539" s="26">
        <v>8700</v>
      </c>
      <c r="B3539" s="26">
        <v>14483</v>
      </c>
      <c r="C3539" s="26" t="s">
        <v>870</v>
      </c>
      <c r="D3539" s="26">
        <v>520037797</v>
      </c>
      <c r="E3539" s="26" t="s">
        <v>203</v>
      </c>
      <c r="F3539" s="26" t="s">
        <v>871</v>
      </c>
      <c r="G3539" s="26" t="s">
        <v>872</v>
      </c>
      <c r="H3539" s="26" t="s">
        <v>69</v>
      </c>
      <c r="I3539" s="26" t="s">
        <v>112</v>
      </c>
      <c r="J3539" s="26" t="s">
        <v>51</v>
      </c>
      <c r="K3539" s="26" t="s">
        <v>51</v>
      </c>
      <c r="L3539" s="26" t="s">
        <v>433</v>
      </c>
      <c r="M3539" s="26" t="s">
        <v>165</v>
      </c>
      <c r="N3539" s="26" t="s">
        <v>127</v>
      </c>
      <c r="O3539" s="26" t="s">
        <v>57</v>
      </c>
      <c r="P3539" s="26" t="s">
        <v>154</v>
      </c>
      <c r="Q3539" s="26" t="s">
        <v>154</v>
      </c>
      <c r="R3539" s="26" t="s">
        <v>54</v>
      </c>
      <c r="S3539" s="26" t="s">
        <v>531</v>
      </c>
      <c r="T3539" s="54">
        <v>0.99199999999999999</v>
      </c>
      <c r="U3539" s="36" t="s">
        <v>818</v>
      </c>
      <c r="V3539" s="43">
        <v>1.9900000000000001E-2</v>
      </c>
      <c r="W3539" s="43">
        <v>4.7399999999999998E-2</v>
      </c>
      <c r="X3539" s="26" t="s">
        <v>347</v>
      </c>
      <c r="Z3539" s="42">
        <v>8750</v>
      </c>
      <c r="AA3539" s="42">
        <v>1</v>
      </c>
      <c r="AB3539" s="42">
        <v>97.41</v>
      </c>
      <c r="AC3539" s="42">
        <v>0</v>
      </c>
      <c r="AD3539" s="42">
        <v>8.5233699999999999</v>
      </c>
      <c r="AG3539" s="26" t="s">
        <v>15</v>
      </c>
      <c r="AH3539" s="43">
        <v>5.8333333333333299E-5</v>
      </c>
      <c r="AI3539" s="43">
        <v>5.6741036160667401E-5</v>
      </c>
      <c r="AJ3539" s="43">
        <v>4.0985108547528972E-5</v>
      </c>
    </row>
    <row r="3540" spans="1:36" x14ac:dyDescent="0.2">
      <c r="A3540" s="26">
        <v>8700</v>
      </c>
      <c r="B3540" s="26">
        <v>14483</v>
      </c>
      <c r="C3540" s="26" t="s">
        <v>1677</v>
      </c>
      <c r="D3540" s="26">
        <v>520038332</v>
      </c>
      <c r="E3540" s="26" t="s">
        <v>203</v>
      </c>
      <c r="F3540" s="26" t="s">
        <v>1824</v>
      </c>
      <c r="G3540" s="26" t="s">
        <v>1825</v>
      </c>
      <c r="H3540" s="26" t="s">
        <v>69</v>
      </c>
      <c r="I3540" s="26" t="s">
        <v>113</v>
      </c>
      <c r="J3540" s="26" t="s">
        <v>51</v>
      </c>
      <c r="K3540" s="26" t="s">
        <v>51</v>
      </c>
      <c r="L3540" s="26" t="s">
        <v>433</v>
      </c>
      <c r="M3540" s="26" t="s">
        <v>165</v>
      </c>
      <c r="N3540" s="26" t="s">
        <v>357</v>
      </c>
      <c r="O3540" s="26" t="s">
        <v>57</v>
      </c>
      <c r="P3540" s="26" t="s">
        <v>154</v>
      </c>
      <c r="Q3540" s="26" t="s">
        <v>154</v>
      </c>
      <c r="R3540" s="26" t="s">
        <v>54</v>
      </c>
      <c r="S3540" s="26" t="s">
        <v>531</v>
      </c>
      <c r="T3540" s="54">
        <v>2.121</v>
      </c>
      <c r="U3540" s="36">
        <v>46391</v>
      </c>
      <c r="V3540" s="43">
        <v>1.9E-2</v>
      </c>
      <c r="W3540" s="43">
        <v>3.2599999999999997E-2</v>
      </c>
      <c r="X3540" s="26" t="s">
        <v>347</v>
      </c>
      <c r="Z3540" s="42">
        <v>475862.94</v>
      </c>
      <c r="AA3540" s="42">
        <v>1</v>
      </c>
      <c r="AB3540" s="42">
        <v>108.05</v>
      </c>
      <c r="AC3540" s="42">
        <v>0</v>
      </c>
      <c r="AD3540" s="42">
        <v>514.16990999999996</v>
      </c>
      <c r="AG3540" s="26" t="s">
        <v>15</v>
      </c>
      <c r="AH3540" s="43">
        <v>8.3303914200000002E-4</v>
      </c>
      <c r="AI3540" s="43">
        <v>3.4228871269999998E-3</v>
      </c>
      <c r="AJ3540" s="43">
        <v>2.4724152035196412E-3</v>
      </c>
    </row>
    <row r="3541" spans="1:36" x14ac:dyDescent="0.2">
      <c r="A3541" s="26">
        <v>8700</v>
      </c>
      <c r="B3541" s="26">
        <v>14483</v>
      </c>
      <c r="C3541" s="26" t="s">
        <v>1314</v>
      </c>
      <c r="D3541" s="26">
        <v>520038506</v>
      </c>
      <c r="E3541" s="26" t="s">
        <v>203</v>
      </c>
      <c r="F3541" s="26" t="s">
        <v>1831</v>
      </c>
      <c r="G3541" s="26" t="s">
        <v>1832</v>
      </c>
      <c r="H3541" s="26" t="s">
        <v>69</v>
      </c>
      <c r="I3541" s="26" t="s">
        <v>112</v>
      </c>
      <c r="J3541" s="26" t="s">
        <v>51</v>
      </c>
      <c r="K3541" s="26" t="s">
        <v>51</v>
      </c>
      <c r="L3541" s="26" t="s">
        <v>433</v>
      </c>
      <c r="M3541" s="26" t="s">
        <v>165</v>
      </c>
      <c r="N3541" s="26" t="s">
        <v>357</v>
      </c>
      <c r="O3541" s="26" t="s">
        <v>57</v>
      </c>
      <c r="P3541" s="26" t="s">
        <v>733</v>
      </c>
      <c r="Q3541" s="26" t="s">
        <v>59</v>
      </c>
      <c r="R3541" s="26" t="s">
        <v>54</v>
      </c>
      <c r="S3541" s="26" t="s">
        <v>531</v>
      </c>
      <c r="T3541" s="54">
        <v>1.109</v>
      </c>
      <c r="U3541" s="36" t="s">
        <v>1248</v>
      </c>
      <c r="V3541" s="43">
        <v>6.7400000000000002E-2</v>
      </c>
      <c r="W3541" s="43">
        <v>5.11E-2</v>
      </c>
      <c r="X3541" s="26" t="s">
        <v>347</v>
      </c>
      <c r="Z3541" s="42">
        <v>42750</v>
      </c>
      <c r="AA3541" s="42">
        <v>1</v>
      </c>
      <c r="AB3541" s="42">
        <v>102.51</v>
      </c>
      <c r="AC3541" s="42">
        <v>0</v>
      </c>
      <c r="AD3541" s="42">
        <v>43.82302</v>
      </c>
      <c r="AG3541" s="26" t="s">
        <v>15</v>
      </c>
      <c r="AH3541" s="43">
        <v>7.1230502549407193E-5</v>
      </c>
      <c r="AI3541" s="43">
        <v>2.9173479000000002E-4</v>
      </c>
      <c r="AJ3541" s="43">
        <v>2.107254796612764E-4</v>
      </c>
    </row>
    <row r="3542" spans="1:36" x14ac:dyDescent="0.2">
      <c r="A3542" s="26">
        <v>8700</v>
      </c>
      <c r="B3542" s="26">
        <v>14483</v>
      </c>
      <c r="C3542" s="26" t="s">
        <v>1314</v>
      </c>
      <c r="D3542" s="26">
        <v>520038506</v>
      </c>
      <c r="E3542" s="26" t="s">
        <v>203</v>
      </c>
      <c r="F3542" s="26" t="s">
        <v>2420</v>
      </c>
      <c r="G3542" s="26" t="s">
        <v>2421</v>
      </c>
      <c r="H3542" s="26" t="s">
        <v>69</v>
      </c>
      <c r="I3542" s="26" t="s">
        <v>112</v>
      </c>
      <c r="J3542" s="26" t="s">
        <v>51</v>
      </c>
      <c r="K3542" s="26" t="s">
        <v>51</v>
      </c>
      <c r="L3542" s="26" t="s">
        <v>433</v>
      </c>
      <c r="M3542" s="26" t="s">
        <v>165</v>
      </c>
      <c r="N3542" s="26" t="s">
        <v>357</v>
      </c>
      <c r="O3542" s="26" t="s">
        <v>57</v>
      </c>
      <c r="P3542" s="26" t="s">
        <v>733</v>
      </c>
      <c r="Q3542" s="26" t="s">
        <v>59</v>
      </c>
      <c r="R3542" s="26" t="s">
        <v>54</v>
      </c>
      <c r="S3542" s="26" t="s">
        <v>531</v>
      </c>
      <c r="T3542" s="54">
        <v>4.0919999999999996</v>
      </c>
      <c r="U3542" s="36" t="s">
        <v>1835</v>
      </c>
      <c r="V3542" s="43">
        <v>2.41E-2</v>
      </c>
      <c r="W3542" s="43">
        <v>5.2499999999999998E-2</v>
      </c>
      <c r="X3542" s="26" t="s">
        <v>347</v>
      </c>
      <c r="Z3542" s="42">
        <v>7000</v>
      </c>
      <c r="AA3542" s="42">
        <v>1</v>
      </c>
      <c r="AB3542" s="42">
        <v>91.16</v>
      </c>
      <c r="AC3542" s="42">
        <v>0</v>
      </c>
      <c r="AD3542" s="42">
        <v>6.3811999999999998</v>
      </c>
      <c r="AG3542" s="26" t="s">
        <v>15</v>
      </c>
      <c r="AH3542" s="43">
        <v>3.4064209099305102E-6</v>
      </c>
      <c r="AI3542" s="43">
        <v>4.2480368674415303E-5</v>
      </c>
      <c r="AJ3542" s="43">
        <v>3.0684362483793605E-5</v>
      </c>
    </row>
    <row r="3543" spans="1:36" x14ac:dyDescent="0.2">
      <c r="A3543" s="26">
        <v>8700</v>
      </c>
      <c r="B3543" s="26">
        <v>14483</v>
      </c>
      <c r="C3543" s="26" t="s">
        <v>1687</v>
      </c>
      <c r="D3543" s="26">
        <v>520039496</v>
      </c>
      <c r="E3543" s="26" t="s">
        <v>203</v>
      </c>
      <c r="F3543" s="26" t="s">
        <v>1850</v>
      </c>
      <c r="G3543" s="26" t="s">
        <v>1851</v>
      </c>
      <c r="H3543" s="26" t="s">
        <v>69</v>
      </c>
      <c r="I3543" s="26" t="s">
        <v>113</v>
      </c>
      <c r="J3543" s="26" t="s">
        <v>51</v>
      </c>
      <c r="K3543" s="26" t="s">
        <v>51</v>
      </c>
      <c r="L3543" s="26" t="s">
        <v>433</v>
      </c>
      <c r="M3543" s="26" t="s">
        <v>165</v>
      </c>
      <c r="N3543" s="26" t="s">
        <v>357</v>
      </c>
      <c r="O3543" s="26" t="s">
        <v>57</v>
      </c>
      <c r="P3543" s="26" t="s">
        <v>154</v>
      </c>
      <c r="Q3543" s="26" t="s">
        <v>154</v>
      </c>
      <c r="R3543" s="26" t="s">
        <v>54</v>
      </c>
      <c r="S3543" s="26" t="s">
        <v>531</v>
      </c>
      <c r="T3543" s="54">
        <v>1.472</v>
      </c>
      <c r="U3543" s="36" t="s">
        <v>827</v>
      </c>
      <c r="V3543" s="43">
        <v>1.9E-2</v>
      </c>
      <c r="W3543" s="43">
        <v>5.5100000000000003E-2</v>
      </c>
      <c r="X3543" s="26" t="s">
        <v>347</v>
      </c>
      <c r="Z3543" s="42">
        <v>930000</v>
      </c>
      <c r="AA3543" s="42">
        <v>1</v>
      </c>
      <c r="AB3543" s="42">
        <v>106.8</v>
      </c>
      <c r="AC3543" s="42">
        <v>0</v>
      </c>
      <c r="AD3543" s="42">
        <v>993.24</v>
      </c>
      <c r="AG3543" s="26" t="s">
        <v>15</v>
      </c>
      <c r="AH3543" s="43">
        <v>2.0231289320000002E-2</v>
      </c>
      <c r="AI3543" s="43">
        <v>6.6121107909999999E-3</v>
      </c>
      <c r="AJ3543" s="43">
        <v>4.7760509298256067E-3</v>
      </c>
    </row>
    <row r="3544" spans="1:36" x14ac:dyDescent="0.2">
      <c r="A3544" s="26">
        <v>8700</v>
      </c>
      <c r="B3544" s="26">
        <v>14483</v>
      </c>
      <c r="C3544" s="26" t="s">
        <v>877</v>
      </c>
      <c r="D3544" s="26">
        <v>520028010</v>
      </c>
      <c r="E3544" s="26" t="s">
        <v>203</v>
      </c>
      <c r="F3544" s="26" t="s">
        <v>1852</v>
      </c>
      <c r="G3544" s="26" t="s">
        <v>1853</v>
      </c>
      <c r="H3544" s="26" t="s">
        <v>69</v>
      </c>
      <c r="I3544" s="26" t="s">
        <v>112</v>
      </c>
      <c r="J3544" s="26" t="s">
        <v>51</v>
      </c>
      <c r="K3544" s="26" t="s">
        <v>51</v>
      </c>
      <c r="L3544" s="26" t="s">
        <v>433</v>
      </c>
      <c r="M3544" s="26" t="s">
        <v>165</v>
      </c>
      <c r="N3544" s="26" t="s">
        <v>373</v>
      </c>
      <c r="O3544" s="26" t="s">
        <v>57</v>
      </c>
      <c r="P3544" s="26" t="s">
        <v>737</v>
      </c>
      <c r="Q3544" s="26" t="s">
        <v>59</v>
      </c>
      <c r="R3544" s="26" t="s">
        <v>54</v>
      </c>
      <c r="S3544" s="26" t="s">
        <v>531</v>
      </c>
      <c r="T3544" s="54">
        <v>1.2430000000000001</v>
      </c>
      <c r="U3544" s="36" t="s">
        <v>738</v>
      </c>
      <c r="V3544" s="43">
        <v>3.5999999999999997E-2</v>
      </c>
      <c r="W3544" s="43">
        <v>4.87E-2</v>
      </c>
      <c r="X3544" s="26" t="s">
        <v>347</v>
      </c>
      <c r="Z3544" s="42">
        <v>3103.45</v>
      </c>
      <c r="AA3544" s="42">
        <v>1</v>
      </c>
      <c r="AB3544" s="42">
        <v>99.43</v>
      </c>
      <c r="AC3544" s="42">
        <v>0</v>
      </c>
      <c r="AD3544" s="42">
        <v>3.0857600000000001</v>
      </c>
      <c r="AG3544" s="26" t="s">
        <v>15</v>
      </c>
      <c r="AH3544" s="43">
        <v>1.49505044100122E-5</v>
      </c>
      <c r="AI3544" s="43">
        <v>2.05422526234507E-5</v>
      </c>
      <c r="AJ3544" s="43">
        <v>1.4838052149750983E-5</v>
      </c>
    </row>
    <row r="3545" spans="1:36" x14ac:dyDescent="0.2">
      <c r="A3545" s="26">
        <v>8700</v>
      </c>
      <c r="B3545" s="26">
        <v>14483</v>
      </c>
      <c r="C3545" s="26" t="s">
        <v>877</v>
      </c>
      <c r="D3545" s="26">
        <v>520028010</v>
      </c>
      <c r="E3545" s="26" t="s">
        <v>203</v>
      </c>
      <c r="F3545" s="26" t="s">
        <v>878</v>
      </c>
      <c r="G3545" s="26" t="s">
        <v>879</v>
      </c>
      <c r="H3545" s="26" t="s">
        <v>69</v>
      </c>
      <c r="I3545" s="26" t="s">
        <v>114</v>
      </c>
      <c r="J3545" s="26" t="s">
        <v>51</v>
      </c>
      <c r="K3545" s="26" t="s">
        <v>51</v>
      </c>
      <c r="L3545" s="26" t="s">
        <v>433</v>
      </c>
      <c r="M3545" s="26" t="s">
        <v>165</v>
      </c>
      <c r="N3545" s="26" t="s">
        <v>373</v>
      </c>
      <c r="O3545" s="26" t="s">
        <v>57</v>
      </c>
      <c r="P3545" s="26" t="s">
        <v>737</v>
      </c>
      <c r="Q3545" s="26" t="s">
        <v>59</v>
      </c>
      <c r="R3545" s="26" t="s">
        <v>54</v>
      </c>
      <c r="S3545" s="26" t="s">
        <v>531</v>
      </c>
      <c r="T3545" s="54">
        <v>1.226</v>
      </c>
      <c r="U3545" s="36" t="s">
        <v>738</v>
      </c>
      <c r="V3545" s="43">
        <v>5.8500000000000003E-2</v>
      </c>
      <c r="W3545" s="43">
        <v>6.2600000000000003E-2</v>
      </c>
      <c r="X3545" s="26" t="s">
        <v>347</v>
      </c>
      <c r="Z3545" s="42">
        <v>2070</v>
      </c>
      <c r="AA3545" s="42">
        <v>1</v>
      </c>
      <c r="AB3545" s="42">
        <v>105.62</v>
      </c>
      <c r="AC3545" s="42">
        <v>0</v>
      </c>
      <c r="AD3545" s="42">
        <v>2.1863299999999999</v>
      </c>
      <c r="AG3545" s="26" t="s">
        <v>15</v>
      </c>
      <c r="AH3545" s="43">
        <v>1.9215439187660301E-5</v>
      </c>
      <c r="AI3545" s="43">
        <v>1.4554645590787701E-5</v>
      </c>
      <c r="AJ3545" s="43">
        <v>1.0513091930858221E-5</v>
      </c>
    </row>
    <row r="3546" spans="1:36" x14ac:dyDescent="0.2">
      <c r="A3546" s="26">
        <v>8700</v>
      </c>
      <c r="B3546" s="26">
        <v>14483</v>
      </c>
      <c r="C3546" s="26" t="s">
        <v>877</v>
      </c>
      <c r="D3546" s="26">
        <v>520028010</v>
      </c>
      <c r="E3546" s="26" t="s">
        <v>203</v>
      </c>
      <c r="F3546" s="26" t="s">
        <v>1854</v>
      </c>
      <c r="G3546" s="26" t="s">
        <v>1855</v>
      </c>
      <c r="H3546" s="26" t="s">
        <v>69</v>
      </c>
      <c r="I3546" s="26" t="s">
        <v>112</v>
      </c>
      <c r="J3546" s="26" t="s">
        <v>51</v>
      </c>
      <c r="K3546" s="26" t="s">
        <v>51</v>
      </c>
      <c r="L3546" s="26" t="s">
        <v>433</v>
      </c>
      <c r="M3546" s="26" t="s">
        <v>165</v>
      </c>
      <c r="N3546" s="26" t="s">
        <v>373</v>
      </c>
      <c r="O3546" s="26" t="s">
        <v>57</v>
      </c>
      <c r="P3546" s="26" t="s">
        <v>737</v>
      </c>
      <c r="Q3546" s="26" t="s">
        <v>59</v>
      </c>
      <c r="R3546" s="26" t="s">
        <v>54</v>
      </c>
      <c r="S3546" s="26" t="s">
        <v>531</v>
      </c>
      <c r="T3546" s="54">
        <v>2.109</v>
      </c>
      <c r="U3546" s="36" t="s">
        <v>1042</v>
      </c>
      <c r="V3546" s="43">
        <v>2.1999999999999999E-2</v>
      </c>
      <c r="W3546" s="43">
        <v>4.9099999999999998E-2</v>
      </c>
      <c r="X3546" s="26" t="s">
        <v>347</v>
      </c>
      <c r="Z3546" s="42">
        <v>72687.5</v>
      </c>
      <c r="AA3546" s="42">
        <v>1</v>
      </c>
      <c r="AB3546" s="42">
        <v>94.62</v>
      </c>
      <c r="AC3546" s="42">
        <v>0</v>
      </c>
      <c r="AD3546" s="42">
        <v>68.776910000000001</v>
      </c>
      <c r="AG3546" s="26" t="s">
        <v>15</v>
      </c>
      <c r="AH3546" s="43">
        <v>6.7070357554786594E-5</v>
      </c>
      <c r="AI3546" s="43">
        <v>4.5785565300000001E-4</v>
      </c>
      <c r="AJ3546" s="43">
        <v>3.3071767644882616E-4</v>
      </c>
    </row>
    <row r="3547" spans="1:36" x14ac:dyDescent="0.2">
      <c r="A3547" s="26">
        <v>8700</v>
      </c>
      <c r="B3547" s="26">
        <v>14483</v>
      </c>
      <c r="C3547" s="26" t="s">
        <v>880</v>
      </c>
      <c r="D3547" s="26">
        <v>520000472</v>
      </c>
      <c r="E3547" s="26" t="s">
        <v>203</v>
      </c>
      <c r="F3547" s="26" t="s">
        <v>1862</v>
      </c>
      <c r="G3547" s="26" t="s">
        <v>1863</v>
      </c>
      <c r="H3547" s="26" t="s">
        <v>69</v>
      </c>
      <c r="I3547" s="26" t="s">
        <v>113</v>
      </c>
      <c r="J3547" s="26" t="s">
        <v>51</v>
      </c>
      <c r="K3547" s="26" t="s">
        <v>51</v>
      </c>
      <c r="L3547" s="26" t="s">
        <v>433</v>
      </c>
      <c r="M3547" s="26" t="s">
        <v>165</v>
      </c>
      <c r="N3547" s="26" t="s">
        <v>87</v>
      </c>
      <c r="O3547" s="26" t="s">
        <v>57</v>
      </c>
      <c r="P3547" s="26" t="s">
        <v>708</v>
      </c>
      <c r="Q3547" s="26" t="s">
        <v>64</v>
      </c>
      <c r="R3547" s="26" t="s">
        <v>54</v>
      </c>
      <c r="S3547" s="26" t="s">
        <v>531</v>
      </c>
      <c r="T3547" s="54">
        <v>3.1850000000000001</v>
      </c>
      <c r="U3547" s="36">
        <v>47456</v>
      </c>
      <c r="V3547" s="43">
        <v>3.85E-2</v>
      </c>
      <c r="W3547" s="43">
        <v>2.4299999999999999E-2</v>
      </c>
      <c r="X3547" s="26" t="s">
        <v>347</v>
      </c>
      <c r="Z3547" s="42">
        <v>69247.31</v>
      </c>
      <c r="AA3547" s="42">
        <v>1</v>
      </c>
      <c r="AB3547" s="42">
        <v>122.39</v>
      </c>
      <c r="AC3547" s="42">
        <v>0</v>
      </c>
      <c r="AD3547" s="42">
        <v>84.751779999999997</v>
      </c>
      <c r="AG3547" s="26" t="s">
        <v>15</v>
      </c>
      <c r="AH3547" s="43">
        <v>2.7104138151043499E-5</v>
      </c>
      <c r="AI3547" s="43">
        <v>5.6420216499999997E-4</v>
      </c>
      <c r="AJ3547" s="43">
        <v>4.0753374579494914E-4</v>
      </c>
    </row>
    <row r="3548" spans="1:36" x14ac:dyDescent="0.2">
      <c r="A3548" s="26">
        <v>8700</v>
      </c>
      <c r="B3548" s="26">
        <v>14483</v>
      </c>
      <c r="C3548" s="26" t="s">
        <v>880</v>
      </c>
      <c r="D3548" s="26">
        <v>520000472</v>
      </c>
      <c r="E3548" s="26" t="s">
        <v>203</v>
      </c>
      <c r="F3548" s="26" t="s">
        <v>881</v>
      </c>
      <c r="G3548" s="26" t="s">
        <v>882</v>
      </c>
      <c r="H3548" s="26" t="s">
        <v>69</v>
      </c>
      <c r="I3548" s="26" t="s">
        <v>113</v>
      </c>
      <c r="J3548" s="26" t="s">
        <v>51</v>
      </c>
      <c r="K3548" s="26" t="s">
        <v>51</v>
      </c>
      <c r="L3548" s="26" t="s">
        <v>433</v>
      </c>
      <c r="M3548" s="26" t="s">
        <v>165</v>
      </c>
      <c r="N3548" s="26" t="s">
        <v>87</v>
      </c>
      <c r="O3548" s="26" t="s">
        <v>57</v>
      </c>
      <c r="P3548" s="26" t="s">
        <v>708</v>
      </c>
      <c r="Q3548" s="26" t="s">
        <v>64</v>
      </c>
      <c r="R3548" s="26" t="s">
        <v>54</v>
      </c>
      <c r="S3548" s="26" t="s">
        <v>531</v>
      </c>
      <c r="T3548" s="54">
        <v>0.64700000000000002</v>
      </c>
      <c r="U3548" s="36">
        <v>46025</v>
      </c>
      <c r="V3548" s="43">
        <v>4.4999999999999998E-2</v>
      </c>
      <c r="W3548" s="43">
        <v>2.8299999999999999E-2</v>
      </c>
      <c r="X3548" s="26" t="s">
        <v>347</v>
      </c>
      <c r="Z3548" s="42">
        <v>5000</v>
      </c>
      <c r="AA3548" s="42">
        <v>1</v>
      </c>
      <c r="AB3548" s="42">
        <v>119.91</v>
      </c>
      <c r="AC3548" s="42">
        <v>0</v>
      </c>
      <c r="AD3548" s="42">
        <v>5.9954999999999998</v>
      </c>
      <c r="AG3548" s="26" t="s">
        <v>15</v>
      </c>
      <c r="AH3548" s="43">
        <v>1.69170146015845E-6</v>
      </c>
      <c r="AI3548" s="43">
        <v>3.9912720238741403E-5</v>
      </c>
      <c r="AJ3548" s="43">
        <v>2.8829702136210208E-5</v>
      </c>
    </row>
    <row r="3549" spans="1:36" x14ac:dyDescent="0.2">
      <c r="A3549" s="26">
        <v>8700</v>
      </c>
      <c r="B3549" s="26">
        <v>14483</v>
      </c>
      <c r="C3549" s="26" t="s">
        <v>533</v>
      </c>
      <c r="D3549" s="26">
        <v>520018078</v>
      </c>
      <c r="E3549" s="26" t="s">
        <v>203</v>
      </c>
      <c r="F3549" s="26" t="s">
        <v>887</v>
      </c>
      <c r="G3549" s="26" t="s">
        <v>888</v>
      </c>
      <c r="H3549" s="26" t="s">
        <v>69</v>
      </c>
      <c r="I3549" s="26" t="s">
        <v>113</v>
      </c>
      <c r="J3549" s="26" t="s">
        <v>51</v>
      </c>
      <c r="K3549" s="26" t="s">
        <v>51</v>
      </c>
      <c r="L3549" s="26" t="s">
        <v>433</v>
      </c>
      <c r="M3549" s="26" t="s">
        <v>165</v>
      </c>
      <c r="N3549" s="26" t="s">
        <v>129</v>
      </c>
      <c r="O3549" s="26" t="s">
        <v>57</v>
      </c>
      <c r="P3549" s="26" t="s">
        <v>733</v>
      </c>
      <c r="Q3549" s="26" t="s">
        <v>59</v>
      </c>
      <c r="R3549" s="26" t="s">
        <v>54</v>
      </c>
      <c r="S3549" s="26" t="s">
        <v>531</v>
      </c>
      <c r="T3549" s="54">
        <v>0.159</v>
      </c>
      <c r="U3549" s="36" t="s">
        <v>889</v>
      </c>
      <c r="V3549" s="43">
        <v>2.4199999999999999E-2</v>
      </c>
      <c r="W3549" s="43">
        <v>3.0300000000000001E-2</v>
      </c>
      <c r="X3549" s="26" t="s">
        <v>347</v>
      </c>
      <c r="Z3549" s="42">
        <v>100000</v>
      </c>
      <c r="AA3549" s="42">
        <v>1</v>
      </c>
      <c r="AB3549" s="42">
        <v>117.46</v>
      </c>
      <c r="AC3549" s="42">
        <v>0</v>
      </c>
      <c r="AD3549" s="42">
        <v>117.46</v>
      </c>
      <c r="AG3549" s="26" t="s">
        <v>15</v>
      </c>
      <c r="AH3549" s="43">
        <v>6.9389029594421094E-5</v>
      </c>
      <c r="AI3549" s="43">
        <v>7.8194447799999995E-4</v>
      </c>
      <c r="AJ3549" s="43">
        <v>5.6481307862884676E-4</v>
      </c>
    </row>
    <row r="3550" spans="1:36" x14ac:dyDescent="0.2">
      <c r="A3550" s="26">
        <v>8700</v>
      </c>
      <c r="B3550" s="26">
        <v>14483</v>
      </c>
      <c r="C3550" s="26" t="s">
        <v>1350</v>
      </c>
      <c r="D3550" s="26">
        <v>520020116</v>
      </c>
      <c r="E3550" s="26" t="s">
        <v>203</v>
      </c>
      <c r="F3550" s="26" t="s">
        <v>1877</v>
      </c>
      <c r="G3550" s="26" t="s">
        <v>1878</v>
      </c>
      <c r="H3550" s="26" t="s">
        <v>69</v>
      </c>
      <c r="I3550" s="26" t="s">
        <v>113</v>
      </c>
      <c r="J3550" s="26" t="s">
        <v>51</v>
      </c>
      <c r="K3550" s="26" t="s">
        <v>51</v>
      </c>
      <c r="L3550" s="26" t="s">
        <v>433</v>
      </c>
      <c r="M3550" s="26" t="s">
        <v>165</v>
      </c>
      <c r="N3550" s="26" t="s">
        <v>357</v>
      </c>
      <c r="O3550" s="26" t="s">
        <v>57</v>
      </c>
      <c r="P3550" s="26" t="s">
        <v>724</v>
      </c>
      <c r="Q3550" s="26" t="s">
        <v>59</v>
      </c>
      <c r="R3550" s="26" t="s">
        <v>54</v>
      </c>
      <c r="S3550" s="26" t="s">
        <v>531</v>
      </c>
      <c r="T3550" s="54">
        <v>2.7269999999999999</v>
      </c>
      <c r="U3550" s="36" t="s">
        <v>1036</v>
      </c>
      <c r="V3550" s="43">
        <v>1.7999999999999999E-2</v>
      </c>
      <c r="W3550" s="43">
        <v>2.8500000000000001E-2</v>
      </c>
      <c r="X3550" s="26" t="s">
        <v>347</v>
      </c>
      <c r="Z3550" s="42">
        <v>44117.64</v>
      </c>
      <c r="AA3550" s="42">
        <v>1</v>
      </c>
      <c r="AB3550" s="42">
        <v>113.09</v>
      </c>
      <c r="AC3550" s="42">
        <v>0</v>
      </c>
      <c r="AD3550" s="42">
        <v>49.89264</v>
      </c>
      <c r="AG3550" s="26" t="s">
        <v>15</v>
      </c>
      <c r="AH3550" s="43">
        <v>5.9664577742508799E-5</v>
      </c>
      <c r="AI3550" s="43">
        <v>3.3214093599999997E-4</v>
      </c>
      <c r="AJ3550" s="43">
        <v>2.3991159202554695E-4</v>
      </c>
    </row>
    <row r="3551" spans="1:36" x14ac:dyDescent="0.2">
      <c r="A3551" s="26">
        <v>8700</v>
      </c>
      <c r="B3551" s="26">
        <v>14483</v>
      </c>
      <c r="C3551" s="26" t="s">
        <v>890</v>
      </c>
      <c r="D3551" s="26">
        <v>520017807</v>
      </c>
      <c r="E3551" s="26" t="s">
        <v>203</v>
      </c>
      <c r="F3551" s="26" t="s">
        <v>1883</v>
      </c>
      <c r="G3551" s="26" t="s">
        <v>1884</v>
      </c>
      <c r="H3551" s="26" t="s">
        <v>69</v>
      </c>
      <c r="I3551" s="26" t="s">
        <v>113</v>
      </c>
      <c r="J3551" s="26" t="s">
        <v>51</v>
      </c>
      <c r="K3551" s="26" t="s">
        <v>51</v>
      </c>
      <c r="L3551" s="26" t="s">
        <v>433</v>
      </c>
      <c r="M3551" s="26" t="s">
        <v>165</v>
      </c>
      <c r="N3551" s="26" t="s">
        <v>357</v>
      </c>
      <c r="O3551" s="26" t="s">
        <v>57</v>
      </c>
      <c r="P3551" s="26" t="s">
        <v>728</v>
      </c>
      <c r="Q3551" s="26" t="s">
        <v>59</v>
      </c>
      <c r="R3551" s="26" t="s">
        <v>54</v>
      </c>
      <c r="S3551" s="26" t="s">
        <v>531</v>
      </c>
      <c r="T3551" s="54">
        <v>2.08</v>
      </c>
      <c r="U3551" s="36" t="s">
        <v>1885</v>
      </c>
      <c r="V3551" s="43">
        <v>1.5800000000000002E-2</v>
      </c>
      <c r="W3551" s="43">
        <v>2.5700000000000001E-2</v>
      </c>
      <c r="X3551" s="26" t="s">
        <v>347</v>
      </c>
      <c r="Z3551" s="42">
        <v>18461.54</v>
      </c>
      <c r="AA3551" s="42">
        <v>1</v>
      </c>
      <c r="AB3551" s="42">
        <v>114.31</v>
      </c>
      <c r="AC3551" s="42">
        <v>0</v>
      </c>
      <c r="AD3551" s="42">
        <v>21.103390000000001</v>
      </c>
      <c r="AG3551" s="26" t="s">
        <v>15</v>
      </c>
      <c r="AH3551" s="43">
        <v>4.2996709339926098E-5</v>
      </c>
      <c r="AI3551" s="43">
        <v>1.4048764899999999E-4</v>
      </c>
      <c r="AJ3551" s="43">
        <v>1.0147684893074424E-4</v>
      </c>
    </row>
    <row r="3552" spans="1:36" x14ac:dyDescent="0.2">
      <c r="A3552" s="26">
        <v>8700</v>
      </c>
      <c r="B3552" s="26">
        <v>14483</v>
      </c>
      <c r="C3552" s="26" t="s">
        <v>890</v>
      </c>
      <c r="D3552" s="26">
        <v>520017807</v>
      </c>
      <c r="E3552" s="26" t="s">
        <v>203</v>
      </c>
      <c r="F3552" s="26" t="s">
        <v>1886</v>
      </c>
      <c r="G3552" s="26" t="s">
        <v>1887</v>
      </c>
      <c r="H3552" s="26" t="s">
        <v>69</v>
      </c>
      <c r="I3552" s="26" t="s">
        <v>113</v>
      </c>
      <c r="J3552" s="26" t="s">
        <v>51</v>
      </c>
      <c r="K3552" s="26" t="s">
        <v>51</v>
      </c>
      <c r="L3552" s="26" t="s">
        <v>433</v>
      </c>
      <c r="M3552" s="26" t="s">
        <v>165</v>
      </c>
      <c r="N3552" s="26" t="s">
        <v>357</v>
      </c>
      <c r="O3552" s="26" t="s">
        <v>57</v>
      </c>
      <c r="P3552" s="26" t="s">
        <v>742</v>
      </c>
      <c r="Q3552" s="26" t="s">
        <v>64</v>
      </c>
      <c r="R3552" s="26" t="s">
        <v>54</v>
      </c>
      <c r="S3552" s="26" t="s">
        <v>531</v>
      </c>
      <c r="T3552" s="54">
        <v>3.4390000000000001</v>
      </c>
      <c r="U3552" s="36" t="s">
        <v>1888</v>
      </c>
      <c r="V3552" s="43">
        <v>2.4E-2</v>
      </c>
      <c r="W3552" s="43">
        <v>2.7799999999999998E-2</v>
      </c>
      <c r="X3552" s="26" t="s">
        <v>347</v>
      </c>
      <c r="Z3552" s="42">
        <v>351355.54</v>
      </c>
      <c r="AA3552" s="42">
        <v>1</v>
      </c>
      <c r="AB3552" s="42">
        <v>116.01</v>
      </c>
      <c r="AC3552" s="42">
        <v>0</v>
      </c>
      <c r="AD3552" s="42">
        <v>407.60755999999998</v>
      </c>
      <c r="AG3552" s="26" t="s">
        <v>15</v>
      </c>
      <c r="AH3552" s="43">
        <v>2.9535391299999997E-4</v>
      </c>
      <c r="AI3552" s="43">
        <v>2.7134895349999999E-3</v>
      </c>
      <c r="AJ3552" s="43">
        <v>1.9600040936147826E-3</v>
      </c>
    </row>
    <row r="3553" spans="1:36" x14ac:dyDescent="0.2">
      <c r="A3553" s="26">
        <v>8700</v>
      </c>
      <c r="B3553" s="26">
        <v>14483</v>
      </c>
      <c r="C3553" s="26" t="s">
        <v>890</v>
      </c>
      <c r="D3553" s="26">
        <v>520017807</v>
      </c>
      <c r="E3553" s="26" t="s">
        <v>203</v>
      </c>
      <c r="F3553" s="26" t="s">
        <v>1889</v>
      </c>
      <c r="G3553" s="26" t="s">
        <v>1890</v>
      </c>
      <c r="H3553" s="26" t="s">
        <v>69</v>
      </c>
      <c r="I3553" s="26" t="s">
        <v>113</v>
      </c>
      <c r="J3553" s="26" t="s">
        <v>51</v>
      </c>
      <c r="K3553" s="26" t="s">
        <v>51</v>
      </c>
      <c r="L3553" s="26" t="s">
        <v>433</v>
      </c>
      <c r="M3553" s="26" t="s">
        <v>165</v>
      </c>
      <c r="N3553" s="26" t="s">
        <v>357</v>
      </c>
      <c r="O3553" s="26" t="s">
        <v>57</v>
      </c>
      <c r="P3553" s="26" t="s">
        <v>728</v>
      </c>
      <c r="Q3553" s="26" t="s">
        <v>59</v>
      </c>
      <c r="R3553" s="26" t="s">
        <v>54</v>
      </c>
      <c r="S3553" s="26" t="s">
        <v>531</v>
      </c>
      <c r="T3553" s="54">
        <v>4.7050000000000001</v>
      </c>
      <c r="U3553" s="36">
        <v>47760</v>
      </c>
      <c r="V3553" s="43">
        <v>8.3999999999999995E-3</v>
      </c>
      <c r="W3553" s="43">
        <v>2.5999999999999999E-2</v>
      </c>
      <c r="X3553" s="26" t="s">
        <v>347</v>
      </c>
      <c r="Z3553" s="42">
        <v>85053.08</v>
      </c>
      <c r="AA3553" s="42">
        <v>1</v>
      </c>
      <c r="AB3553" s="42">
        <v>105.54</v>
      </c>
      <c r="AC3553" s="42">
        <v>0</v>
      </c>
      <c r="AD3553" s="42">
        <v>89.765020000000007</v>
      </c>
      <c r="AG3553" s="26" t="s">
        <v>15</v>
      </c>
      <c r="AH3553" s="43">
        <v>1.10923165E-4</v>
      </c>
      <c r="AI3553" s="43">
        <v>5.9757587000000003E-4</v>
      </c>
      <c r="AJ3553" s="43">
        <v>4.3164019495470804E-4</v>
      </c>
    </row>
    <row r="3554" spans="1:36" x14ac:dyDescent="0.2">
      <c r="A3554" s="26">
        <v>8700</v>
      </c>
      <c r="B3554" s="26">
        <v>14483</v>
      </c>
      <c r="C3554" s="26" t="s">
        <v>890</v>
      </c>
      <c r="D3554" s="26">
        <v>520017807</v>
      </c>
      <c r="E3554" s="26" t="s">
        <v>203</v>
      </c>
      <c r="F3554" s="26" t="s">
        <v>1891</v>
      </c>
      <c r="G3554" s="26" t="s">
        <v>1892</v>
      </c>
      <c r="H3554" s="26" t="s">
        <v>69</v>
      </c>
      <c r="I3554" s="26" t="s">
        <v>113</v>
      </c>
      <c r="J3554" s="26" t="s">
        <v>51</v>
      </c>
      <c r="K3554" s="26" t="s">
        <v>51</v>
      </c>
      <c r="L3554" s="26" t="s">
        <v>433</v>
      </c>
      <c r="M3554" s="26" t="s">
        <v>165</v>
      </c>
      <c r="N3554" s="26" t="s">
        <v>357</v>
      </c>
      <c r="O3554" s="26" t="s">
        <v>57</v>
      </c>
      <c r="P3554" s="26" t="s">
        <v>742</v>
      </c>
      <c r="Q3554" s="26" t="s">
        <v>64</v>
      </c>
      <c r="R3554" s="26" t="s">
        <v>54</v>
      </c>
      <c r="S3554" s="26" t="s">
        <v>531</v>
      </c>
      <c r="T3554" s="54">
        <v>5.5940000000000003</v>
      </c>
      <c r="U3554" s="36" t="s">
        <v>1893</v>
      </c>
      <c r="V3554" s="43">
        <v>1.4999999999999999E-2</v>
      </c>
      <c r="W3554" s="43">
        <v>3.0200000000000001E-2</v>
      </c>
      <c r="X3554" s="26" t="s">
        <v>347</v>
      </c>
      <c r="Z3554" s="42">
        <v>392000</v>
      </c>
      <c r="AA3554" s="42">
        <v>1</v>
      </c>
      <c r="AB3554" s="42">
        <v>102.63</v>
      </c>
      <c r="AC3554" s="42">
        <v>0</v>
      </c>
      <c r="AD3554" s="42">
        <v>402.30959999999999</v>
      </c>
      <c r="AG3554" s="26" t="s">
        <v>15</v>
      </c>
      <c r="AH3554" s="43">
        <v>7.3489325599999998E-4</v>
      </c>
      <c r="AI3554" s="43">
        <v>2.6782204169999999E-3</v>
      </c>
      <c r="AJ3554" s="43">
        <v>1.93452855217044E-3</v>
      </c>
    </row>
    <row r="3555" spans="1:36" x14ac:dyDescent="0.2">
      <c r="A3555" s="26">
        <v>8700</v>
      </c>
      <c r="B3555" s="26">
        <v>14483</v>
      </c>
      <c r="C3555" s="26" t="s">
        <v>1894</v>
      </c>
      <c r="D3555" s="26">
        <v>520025602</v>
      </c>
      <c r="E3555" s="26" t="s">
        <v>203</v>
      </c>
      <c r="F3555" s="26" t="s">
        <v>1895</v>
      </c>
      <c r="G3555" s="26" t="s">
        <v>1896</v>
      </c>
      <c r="H3555" s="26" t="s">
        <v>69</v>
      </c>
      <c r="I3555" s="26" t="s">
        <v>112</v>
      </c>
      <c r="J3555" s="26" t="s">
        <v>51</v>
      </c>
      <c r="K3555" s="26" t="s">
        <v>51</v>
      </c>
      <c r="L3555" s="26" t="s">
        <v>433</v>
      </c>
      <c r="M3555" s="26" t="s">
        <v>165</v>
      </c>
      <c r="N3555" s="26" t="s">
        <v>135</v>
      </c>
      <c r="O3555" s="26" t="s">
        <v>57</v>
      </c>
      <c r="P3555" s="26" t="s">
        <v>733</v>
      </c>
      <c r="Q3555" s="26" t="s">
        <v>59</v>
      </c>
      <c r="R3555" s="26" t="s">
        <v>54</v>
      </c>
      <c r="S3555" s="26" t="s">
        <v>531</v>
      </c>
      <c r="T3555" s="54">
        <v>2.0179999999999998</v>
      </c>
      <c r="U3555" s="36" t="s">
        <v>1897</v>
      </c>
      <c r="V3555" s="43">
        <v>0.05</v>
      </c>
      <c r="W3555" s="43">
        <v>4.9599999999999998E-2</v>
      </c>
      <c r="X3555" s="26" t="s">
        <v>347</v>
      </c>
      <c r="Z3555" s="42">
        <v>200000.14</v>
      </c>
      <c r="AA3555" s="42">
        <v>1</v>
      </c>
      <c r="AB3555" s="42">
        <v>101.87</v>
      </c>
      <c r="AC3555" s="42">
        <v>0</v>
      </c>
      <c r="AD3555" s="42">
        <v>203.74014</v>
      </c>
      <c r="AG3555" s="26" t="s">
        <v>15</v>
      </c>
      <c r="AH3555" s="43">
        <v>8.9615794499999998E-4</v>
      </c>
      <c r="AI3555" s="43">
        <v>1.356321109E-3</v>
      </c>
      <c r="AJ3555" s="43">
        <v>9.7969603025431853E-4</v>
      </c>
    </row>
    <row r="3556" spans="1:36" x14ac:dyDescent="0.2">
      <c r="A3556" s="26">
        <v>8700</v>
      </c>
      <c r="B3556" s="26">
        <v>14483</v>
      </c>
      <c r="C3556" s="26" t="s">
        <v>1898</v>
      </c>
      <c r="D3556" s="26">
        <v>520023896</v>
      </c>
      <c r="E3556" s="26" t="s">
        <v>203</v>
      </c>
      <c r="F3556" s="26" t="s">
        <v>1899</v>
      </c>
      <c r="G3556" s="26" t="s">
        <v>1900</v>
      </c>
      <c r="H3556" s="26" t="s">
        <v>69</v>
      </c>
      <c r="I3556" s="26" t="s">
        <v>113</v>
      </c>
      <c r="J3556" s="26" t="s">
        <v>51</v>
      </c>
      <c r="K3556" s="26" t="s">
        <v>51</v>
      </c>
      <c r="L3556" s="26" t="s">
        <v>433</v>
      </c>
      <c r="M3556" s="26" t="s">
        <v>165</v>
      </c>
      <c r="N3556" s="26" t="s">
        <v>357</v>
      </c>
      <c r="O3556" s="26" t="s">
        <v>57</v>
      </c>
      <c r="P3556" s="26" t="s">
        <v>1901</v>
      </c>
      <c r="Q3556" s="26" t="s">
        <v>59</v>
      </c>
      <c r="R3556" s="26" t="s">
        <v>54</v>
      </c>
      <c r="S3556" s="26" t="s">
        <v>531</v>
      </c>
      <c r="T3556" s="54">
        <v>0.997</v>
      </c>
      <c r="U3556" s="36" t="s">
        <v>818</v>
      </c>
      <c r="V3556" s="43">
        <v>4.9500000000000002E-2</v>
      </c>
      <c r="W3556" s="43">
        <v>3.3599999999999998E-2</v>
      </c>
      <c r="X3556" s="26" t="s">
        <v>347</v>
      </c>
      <c r="Z3556" s="42">
        <v>55333.37</v>
      </c>
      <c r="AA3556" s="42">
        <v>1</v>
      </c>
      <c r="AB3556" s="42">
        <v>141.36000000000001</v>
      </c>
      <c r="AC3556" s="42">
        <v>0</v>
      </c>
      <c r="AD3556" s="42">
        <v>78.219250000000002</v>
      </c>
      <c r="AG3556" s="26" t="s">
        <v>15</v>
      </c>
      <c r="AH3556" s="43">
        <v>3.0161914200000002E-4</v>
      </c>
      <c r="AI3556" s="43">
        <v>5.2071437600000004E-4</v>
      </c>
      <c r="AJ3556" s="43">
        <v>3.7612170441460432E-4</v>
      </c>
    </row>
    <row r="3557" spans="1:36" x14ac:dyDescent="0.2">
      <c r="A3557" s="26">
        <v>8700</v>
      </c>
      <c r="B3557" s="26">
        <v>14483</v>
      </c>
      <c r="C3557" s="26" t="s">
        <v>529</v>
      </c>
      <c r="D3557" s="26">
        <v>520000118</v>
      </c>
      <c r="E3557" s="26" t="s">
        <v>203</v>
      </c>
      <c r="F3557" s="26" t="s">
        <v>1904</v>
      </c>
      <c r="G3557" s="26" t="s">
        <v>1905</v>
      </c>
      <c r="H3557" s="26" t="s">
        <v>69</v>
      </c>
      <c r="I3557" s="26" t="s">
        <v>113</v>
      </c>
      <c r="J3557" s="26" t="s">
        <v>51</v>
      </c>
      <c r="K3557" s="26" t="s">
        <v>51</v>
      </c>
      <c r="L3557" s="26" t="s">
        <v>433</v>
      </c>
      <c r="M3557" s="26" t="s">
        <v>165</v>
      </c>
      <c r="N3557" s="26" t="s">
        <v>129</v>
      </c>
      <c r="O3557" s="26" t="s">
        <v>57</v>
      </c>
      <c r="P3557" s="26" t="s">
        <v>733</v>
      </c>
      <c r="Q3557" s="26" t="s">
        <v>59</v>
      </c>
      <c r="R3557" s="26" t="s">
        <v>54</v>
      </c>
      <c r="S3557" s="26" t="s">
        <v>531</v>
      </c>
      <c r="T3557" s="54">
        <v>1.5960000000000001</v>
      </c>
      <c r="U3557" s="36" t="s">
        <v>1906</v>
      </c>
      <c r="V3557" s="43">
        <v>2.9700000000000001E-2</v>
      </c>
      <c r="W3557" s="43">
        <v>2.9399999999999999E-2</v>
      </c>
      <c r="X3557" s="26" t="s">
        <v>347</v>
      </c>
      <c r="Z3557" s="42">
        <v>48475</v>
      </c>
      <c r="AA3557" s="42">
        <v>1</v>
      </c>
      <c r="AB3557" s="42">
        <v>116.55</v>
      </c>
      <c r="AC3557" s="42">
        <v>0</v>
      </c>
      <c r="AD3557" s="42">
        <v>56.497610000000002</v>
      </c>
      <c r="AG3557" s="26" t="s">
        <v>15</v>
      </c>
      <c r="AH3557" s="43">
        <v>6.9250000000000003E-5</v>
      </c>
      <c r="AI3557" s="43">
        <v>3.7611096600000002E-4</v>
      </c>
      <c r="AJ3557" s="43">
        <v>2.7167196525857248E-4</v>
      </c>
    </row>
    <row r="3558" spans="1:36" x14ac:dyDescent="0.2">
      <c r="A3558" s="26">
        <v>8700</v>
      </c>
      <c r="B3558" s="26">
        <v>14483</v>
      </c>
      <c r="C3558" s="26" t="s">
        <v>529</v>
      </c>
      <c r="D3558" s="26">
        <v>520000118</v>
      </c>
      <c r="E3558" s="26" t="s">
        <v>203</v>
      </c>
      <c r="F3558" s="26" t="s">
        <v>1907</v>
      </c>
      <c r="G3558" s="26" t="s">
        <v>1908</v>
      </c>
      <c r="H3558" s="26" t="s">
        <v>69</v>
      </c>
      <c r="I3558" s="26" t="s">
        <v>113</v>
      </c>
      <c r="J3558" s="26" t="s">
        <v>51</v>
      </c>
      <c r="K3558" s="26" t="s">
        <v>51</v>
      </c>
      <c r="L3558" s="26" t="s">
        <v>433</v>
      </c>
      <c r="M3558" s="26" t="s">
        <v>165</v>
      </c>
      <c r="N3558" s="26" t="s">
        <v>129</v>
      </c>
      <c r="O3558" s="26" t="s">
        <v>57</v>
      </c>
      <c r="P3558" s="26" t="s">
        <v>530</v>
      </c>
      <c r="Q3558" s="26" t="s">
        <v>59</v>
      </c>
      <c r="R3558" s="26" t="s">
        <v>54</v>
      </c>
      <c r="S3558" s="26" t="s">
        <v>531</v>
      </c>
      <c r="T3558" s="54">
        <v>3.8410000000000002</v>
      </c>
      <c r="U3558" s="36">
        <v>48103</v>
      </c>
      <c r="V3558" s="43">
        <v>1E-3</v>
      </c>
      <c r="W3558" s="43">
        <v>2.3599999999999999E-2</v>
      </c>
      <c r="X3558" s="26" t="s">
        <v>347</v>
      </c>
      <c r="Z3558" s="42">
        <v>417.37</v>
      </c>
      <c r="AA3558" s="42">
        <v>1</v>
      </c>
      <c r="AB3558" s="42">
        <v>103.09</v>
      </c>
      <c r="AC3558" s="42">
        <v>0</v>
      </c>
      <c r="AD3558" s="42">
        <v>0.43026999999999999</v>
      </c>
      <c r="AG3558" s="26" t="s">
        <v>15</v>
      </c>
      <c r="AH3558" s="43">
        <v>4.2408545983795098E-7</v>
      </c>
      <c r="AI3558" s="43">
        <v>2.86435595648791E-6</v>
      </c>
      <c r="AJ3558" s="43">
        <v>2.0689777229834318E-6</v>
      </c>
    </row>
    <row r="3559" spans="1:36" x14ac:dyDescent="0.2">
      <c r="A3559" s="26">
        <v>8700</v>
      </c>
      <c r="B3559" s="26">
        <v>14483</v>
      </c>
      <c r="C3559" s="26" t="s">
        <v>1912</v>
      </c>
      <c r="D3559" s="26">
        <v>520025370</v>
      </c>
      <c r="E3559" s="26" t="s">
        <v>203</v>
      </c>
      <c r="F3559" s="26" t="s">
        <v>1913</v>
      </c>
      <c r="G3559" s="26" t="s">
        <v>1914</v>
      </c>
      <c r="H3559" s="26" t="s">
        <v>69</v>
      </c>
      <c r="I3559" s="26" t="s">
        <v>112</v>
      </c>
      <c r="J3559" s="26" t="s">
        <v>51</v>
      </c>
      <c r="K3559" s="26" t="s">
        <v>51</v>
      </c>
      <c r="L3559" s="26" t="s">
        <v>433</v>
      </c>
      <c r="M3559" s="26" t="s">
        <v>165</v>
      </c>
      <c r="N3559" s="26" t="s">
        <v>373</v>
      </c>
      <c r="O3559" s="26" t="s">
        <v>57</v>
      </c>
      <c r="P3559" s="26" t="s">
        <v>733</v>
      </c>
      <c r="Q3559" s="26" t="s">
        <v>59</v>
      </c>
      <c r="R3559" s="26" t="s">
        <v>54</v>
      </c>
      <c r="S3559" s="26" t="s">
        <v>531</v>
      </c>
      <c r="T3559" s="54">
        <v>2.5550000000000002</v>
      </c>
      <c r="U3559" s="36" t="s">
        <v>1915</v>
      </c>
      <c r="V3559" s="43">
        <v>2.0400000000000001E-2</v>
      </c>
      <c r="W3559" s="43">
        <v>4.9000000000000002E-2</v>
      </c>
      <c r="X3559" s="26" t="s">
        <v>347</v>
      </c>
      <c r="Z3559" s="42">
        <v>124999.99</v>
      </c>
      <c r="AA3559" s="42">
        <v>1</v>
      </c>
      <c r="AB3559" s="42">
        <v>93.69</v>
      </c>
      <c r="AC3559" s="42">
        <v>0</v>
      </c>
      <c r="AD3559" s="42">
        <v>117.11248999999999</v>
      </c>
      <c r="AG3559" s="26" t="s">
        <v>15</v>
      </c>
      <c r="AH3559" s="43">
        <v>3.3324960699999999E-4</v>
      </c>
      <c r="AI3559" s="43">
        <v>7.7963106399999999E-4</v>
      </c>
      <c r="AJ3559" s="43">
        <v>5.6314205706444777E-4</v>
      </c>
    </row>
    <row r="3560" spans="1:36" x14ac:dyDescent="0.2">
      <c r="A3560" s="26">
        <v>8700</v>
      </c>
      <c r="B3560" s="26">
        <v>14483</v>
      </c>
      <c r="C3560" s="26" t="s">
        <v>1419</v>
      </c>
      <c r="D3560" s="26">
        <v>520025438</v>
      </c>
      <c r="E3560" s="26" t="s">
        <v>203</v>
      </c>
      <c r="F3560" s="26" t="s">
        <v>1916</v>
      </c>
      <c r="G3560" s="26" t="s">
        <v>1917</v>
      </c>
      <c r="H3560" s="26" t="s">
        <v>69</v>
      </c>
      <c r="I3560" s="26" t="s">
        <v>113</v>
      </c>
      <c r="J3560" s="26" t="s">
        <v>51</v>
      </c>
      <c r="K3560" s="26" t="s">
        <v>51</v>
      </c>
      <c r="L3560" s="26" t="s">
        <v>433</v>
      </c>
      <c r="M3560" s="26" t="s">
        <v>165</v>
      </c>
      <c r="N3560" s="26" t="s">
        <v>357</v>
      </c>
      <c r="O3560" s="26" t="s">
        <v>57</v>
      </c>
      <c r="P3560" s="26" t="s">
        <v>724</v>
      </c>
      <c r="Q3560" s="26" t="s">
        <v>59</v>
      </c>
      <c r="R3560" s="26" t="s">
        <v>54</v>
      </c>
      <c r="S3560" s="26" t="s">
        <v>531</v>
      </c>
      <c r="T3560" s="54">
        <v>0.98499999999999999</v>
      </c>
      <c r="U3560" s="36" t="s">
        <v>818</v>
      </c>
      <c r="V3560" s="43">
        <v>4.9500000000000002E-2</v>
      </c>
      <c r="W3560" s="43">
        <v>3.2899999999999999E-2</v>
      </c>
      <c r="X3560" s="26" t="s">
        <v>347</v>
      </c>
      <c r="Z3560" s="42">
        <v>58011.74</v>
      </c>
      <c r="AA3560" s="42">
        <v>1</v>
      </c>
      <c r="AB3560" s="42">
        <v>141.51</v>
      </c>
      <c r="AC3560" s="42">
        <v>0</v>
      </c>
      <c r="AD3560" s="42">
        <v>82.092410000000001</v>
      </c>
      <c r="AG3560" s="26" t="s">
        <v>15</v>
      </c>
      <c r="AH3560" s="43">
        <v>2.6419663399999998E-4</v>
      </c>
      <c r="AI3560" s="43">
        <v>5.4649843899999995E-4</v>
      </c>
      <c r="AJ3560" s="43">
        <v>3.947460141679E-4</v>
      </c>
    </row>
    <row r="3561" spans="1:36" x14ac:dyDescent="0.2">
      <c r="A3561" s="26">
        <v>8700</v>
      </c>
      <c r="B3561" s="26">
        <v>14483</v>
      </c>
      <c r="C3561" s="26" t="s">
        <v>895</v>
      </c>
      <c r="D3561" s="26">
        <v>520025990</v>
      </c>
      <c r="E3561" s="26" t="s">
        <v>203</v>
      </c>
      <c r="F3561" s="26" t="s">
        <v>1918</v>
      </c>
      <c r="G3561" s="26" t="s">
        <v>1919</v>
      </c>
      <c r="H3561" s="26" t="s">
        <v>69</v>
      </c>
      <c r="I3561" s="26" t="s">
        <v>112</v>
      </c>
      <c r="J3561" s="26" t="s">
        <v>51</v>
      </c>
      <c r="K3561" s="26" t="s">
        <v>51</v>
      </c>
      <c r="L3561" s="26" t="s">
        <v>433</v>
      </c>
      <c r="M3561" s="26" t="s">
        <v>165</v>
      </c>
      <c r="N3561" s="26" t="s">
        <v>84</v>
      </c>
      <c r="O3561" s="26" t="s">
        <v>57</v>
      </c>
      <c r="P3561" s="26" t="s">
        <v>750</v>
      </c>
      <c r="Q3561" s="26" t="s">
        <v>64</v>
      </c>
      <c r="R3561" s="26" t="s">
        <v>54</v>
      </c>
      <c r="S3561" s="26" t="s">
        <v>531</v>
      </c>
      <c r="T3561" s="54">
        <v>1.581</v>
      </c>
      <c r="U3561" s="36" t="s">
        <v>827</v>
      </c>
      <c r="V3561" s="43">
        <v>2.9499999999999998E-2</v>
      </c>
      <c r="W3561" s="43">
        <v>5.21E-2</v>
      </c>
      <c r="X3561" s="26" t="s">
        <v>347</v>
      </c>
      <c r="Z3561" s="42">
        <v>87405.4</v>
      </c>
      <c r="AA3561" s="42">
        <v>1</v>
      </c>
      <c r="AB3561" s="42">
        <v>96.66</v>
      </c>
      <c r="AC3561" s="42">
        <v>0</v>
      </c>
      <c r="AD3561" s="42">
        <v>84.486059999999995</v>
      </c>
      <c r="AG3561" s="26" t="s">
        <v>15</v>
      </c>
      <c r="AH3561" s="43">
        <v>3.8998851500000002E-4</v>
      </c>
      <c r="AI3561" s="43">
        <v>5.6243323700000002E-4</v>
      </c>
      <c r="AJ3561" s="43">
        <v>4.0625601608906408E-4</v>
      </c>
    </row>
    <row r="3562" spans="1:36" x14ac:dyDescent="0.2">
      <c r="A3562" s="26">
        <v>8700</v>
      </c>
      <c r="B3562" s="26">
        <v>14483</v>
      </c>
      <c r="C3562" s="26" t="s">
        <v>895</v>
      </c>
      <c r="D3562" s="26">
        <v>520025990</v>
      </c>
      <c r="E3562" s="26" t="s">
        <v>203</v>
      </c>
      <c r="F3562" s="26" t="s">
        <v>1920</v>
      </c>
      <c r="G3562" s="26" t="s">
        <v>1921</v>
      </c>
      <c r="H3562" s="26" t="s">
        <v>69</v>
      </c>
      <c r="I3562" s="26" t="s">
        <v>112</v>
      </c>
      <c r="J3562" s="26" t="s">
        <v>51</v>
      </c>
      <c r="K3562" s="26" t="s">
        <v>51</v>
      </c>
      <c r="L3562" s="26" t="s">
        <v>433</v>
      </c>
      <c r="M3562" s="26" t="s">
        <v>165</v>
      </c>
      <c r="N3562" s="26" t="s">
        <v>84</v>
      </c>
      <c r="O3562" s="26" t="s">
        <v>57</v>
      </c>
      <c r="P3562" s="26" t="s">
        <v>750</v>
      </c>
      <c r="Q3562" s="26" t="s">
        <v>64</v>
      </c>
      <c r="R3562" s="26" t="s">
        <v>54</v>
      </c>
      <c r="S3562" s="26" t="s">
        <v>531</v>
      </c>
      <c r="T3562" s="54">
        <v>2.4159999999999999</v>
      </c>
      <c r="U3562" s="36" t="s">
        <v>1616</v>
      </c>
      <c r="V3562" s="43">
        <v>2.5499999999999998E-2</v>
      </c>
      <c r="W3562" s="43">
        <v>5.3900000000000003E-2</v>
      </c>
      <c r="X3562" s="26" t="s">
        <v>347</v>
      </c>
      <c r="Z3562" s="42">
        <v>244375</v>
      </c>
      <c r="AA3562" s="42">
        <v>1</v>
      </c>
      <c r="AB3562" s="42">
        <v>93.63</v>
      </c>
      <c r="AC3562" s="42">
        <v>0</v>
      </c>
      <c r="AD3562" s="42">
        <v>228.80831000000001</v>
      </c>
      <c r="AG3562" s="26" t="s">
        <v>15</v>
      </c>
      <c r="AH3562" s="43">
        <v>3.7395747100000003E-4</v>
      </c>
      <c r="AI3562" s="43">
        <v>1.523202746E-3</v>
      </c>
      <c r="AJ3562" s="43">
        <v>1.1002377489099571E-3</v>
      </c>
    </row>
    <row r="3563" spans="1:36" x14ac:dyDescent="0.2">
      <c r="A3563" s="26">
        <v>8700</v>
      </c>
      <c r="B3563" s="26">
        <v>14483</v>
      </c>
      <c r="C3563" s="26" t="s">
        <v>747</v>
      </c>
      <c r="D3563" s="26">
        <v>520041146</v>
      </c>
      <c r="E3563" s="26" t="s">
        <v>203</v>
      </c>
      <c r="F3563" s="26" t="s">
        <v>748</v>
      </c>
      <c r="G3563" s="26" t="s">
        <v>749</v>
      </c>
      <c r="H3563" s="26" t="s">
        <v>69</v>
      </c>
      <c r="I3563" s="26" t="s">
        <v>112</v>
      </c>
      <c r="J3563" s="26" t="s">
        <v>51</v>
      </c>
      <c r="K3563" s="26" t="s">
        <v>51</v>
      </c>
      <c r="L3563" s="26" t="s">
        <v>433</v>
      </c>
      <c r="M3563" s="26" t="s">
        <v>165</v>
      </c>
      <c r="N3563" s="26" t="s">
        <v>353</v>
      </c>
      <c r="O3563" s="26" t="s">
        <v>57</v>
      </c>
      <c r="P3563" s="26" t="s">
        <v>750</v>
      </c>
      <c r="Q3563" s="26" t="s">
        <v>64</v>
      </c>
      <c r="R3563" s="26" t="s">
        <v>54</v>
      </c>
      <c r="S3563" s="26" t="s">
        <v>531</v>
      </c>
      <c r="T3563" s="54">
        <v>1.4850000000000001</v>
      </c>
      <c r="U3563" s="36">
        <v>46031</v>
      </c>
      <c r="V3563" s="43">
        <v>3.4500000000000003E-2</v>
      </c>
      <c r="W3563" s="43">
        <v>5.1900000000000002E-2</v>
      </c>
      <c r="X3563" s="26" t="s">
        <v>347</v>
      </c>
      <c r="Z3563" s="42">
        <v>193983.71</v>
      </c>
      <c r="AA3563" s="42">
        <v>1</v>
      </c>
      <c r="AB3563" s="42">
        <v>98.71</v>
      </c>
      <c r="AC3563" s="42">
        <v>0</v>
      </c>
      <c r="AD3563" s="42">
        <v>191.48132000000001</v>
      </c>
      <c r="AG3563" s="26" t="s">
        <v>15</v>
      </c>
      <c r="AH3563" s="43">
        <v>3.0181473600000001E-4</v>
      </c>
      <c r="AI3563" s="43">
        <v>1.2747127599999999E-3</v>
      </c>
      <c r="AJ3563" s="43">
        <v>9.207487983067885E-4</v>
      </c>
    </row>
    <row r="3564" spans="1:36" x14ac:dyDescent="0.2">
      <c r="A3564" s="26">
        <v>8700</v>
      </c>
      <c r="B3564" s="26">
        <v>14483</v>
      </c>
      <c r="C3564" s="26" t="s">
        <v>747</v>
      </c>
      <c r="D3564" s="26">
        <v>520041146</v>
      </c>
      <c r="E3564" s="26" t="s">
        <v>203</v>
      </c>
      <c r="F3564" s="26" t="s">
        <v>1924</v>
      </c>
      <c r="G3564" s="26" t="s">
        <v>1925</v>
      </c>
      <c r="H3564" s="26" t="s">
        <v>69</v>
      </c>
      <c r="I3564" s="26" t="s">
        <v>339</v>
      </c>
      <c r="J3564" s="26" t="s">
        <v>51</v>
      </c>
      <c r="K3564" s="26" t="s">
        <v>51</v>
      </c>
      <c r="L3564" s="26" t="s">
        <v>433</v>
      </c>
      <c r="M3564" s="26" t="s">
        <v>165</v>
      </c>
      <c r="N3564" s="26" t="s">
        <v>353</v>
      </c>
      <c r="O3564" s="26" t="s">
        <v>57</v>
      </c>
      <c r="P3564" s="26" t="s">
        <v>750</v>
      </c>
      <c r="Q3564" s="26" t="s">
        <v>64</v>
      </c>
      <c r="R3564" s="26" t="s">
        <v>54</v>
      </c>
      <c r="S3564" s="26" t="s">
        <v>531</v>
      </c>
      <c r="T3564" s="54">
        <v>3.61</v>
      </c>
      <c r="U3564" s="36">
        <v>46761</v>
      </c>
      <c r="V3564" s="43">
        <v>7.4999999999999997E-3</v>
      </c>
      <c r="W3564" s="43">
        <v>5.5599999999999997E-2</v>
      </c>
      <c r="X3564" s="26" t="s">
        <v>347</v>
      </c>
      <c r="Z3564" s="42">
        <v>265000</v>
      </c>
      <c r="AA3564" s="42">
        <v>1</v>
      </c>
      <c r="AB3564" s="42">
        <v>84.7</v>
      </c>
      <c r="AC3564" s="42">
        <v>0</v>
      </c>
      <c r="AD3564" s="42">
        <v>224.45500000000001</v>
      </c>
      <c r="AG3564" s="26" t="s">
        <v>15</v>
      </c>
      <c r="AH3564" s="43">
        <v>4.9858661899999999E-4</v>
      </c>
      <c r="AI3564" s="43">
        <v>1.4942222699999999E-3</v>
      </c>
      <c r="AJ3564" s="43">
        <v>1.07930461062181E-3</v>
      </c>
    </row>
    <row r="3565" spans="1:36" x14ac:dyDescent="0.2">
      <c r="A3565" s="26">
        <v>8700</v>
      </c>
      <c r="B3565" s="26">
        <v>14483</v>
      </c>
      <c r="C3565" s="26" t="s">
        <v>747</v>
      </c>
      <c r="D3565" s="26">
        <v>520041146</v>
      </c>
      <c r="E3565" s="26" t="s">
        <v>203</v>
      </c>
      <c r="F3565" s="26" t="s">
        <v>1926</v>
      </c>
      <c r="G3565" s="26" t="s">
        <v>1927</v>
      </c>
      <c r="H3565" s="26" t="s">
        <v>69</v>
      </c>
      <c r="I3565" s="26" t="s">
        <v>112</v>
      </c>
      <c r="J3565" s="26" t="s">
        <v>51</v>
      </c>
      <c r="K3565" s="26" t="s">
        <v>51</v>
      </c>
      <c r="L3565" s="26" t="s">
        <v>433</v>
      </c>
      <c r="M3565" s="26" t="s">
        <v>165</v>
      </c>
      <c r="N3565" s="26" t="s">
        <v>353</v>
      </c>
      <c r="O3565" s="26" t="s">
        <v>57</v>
      </c>
      <c r="P3565" s="26" t="s">
        <v>750</v>
      </c>
      <c r="Q3565" s="26" t="s">
        <v>64</v>
      </c>
      <c r="R3565" s="26" t="s">
        <v>54</v>
      </c>
      <c r="S3565" s="26" t="s">
        <v>531</v>
      </c>
      <c r="T3565" s="54">
        <v>3.51</v>
      </c>
      <c r="U3565" s="36">
        <v>47158</v>
      </c>
      <c r="V3565" s="43">
        <v>1.4999999999999999E-2</v>
      </c>
      <c r="W3565" s="43">
        <v>5.5599999999999997E-2</v>
      </c>
      <c r="X3565" s="26" t="s">
        <v>347</v>
      </c>
      <c r="Z3565" s="42">
        <v>1922000</v>
      </c>
      <c r="AA3565" s="42">
        <v>1</v>
      </c>
      <c r="AB3565" s="42">
        <v>87.5</v>
      </c>
      <c r="AC3565" s="42">
        <v>0</v>
      </c>
      <c r="AD3565" s="42">
        <v>1681.75</v>
      </c>
      <c r="AG3565" s="26" t="s">
        <v>15</v>
      </c>
      <c r="AH3565" s="43">
        <v>1.6329845889999999E-3</v>
      </c>
      <c r="AI3565" s="43">
        <v>1.1195599576E-2</v>
      </c>
      <c r="AJ3565" s="43">
        <v>8.0867903540274393E-3</v>
      </c>
    </row>
    <row r="3566" spans="1:36" x14ac:dyDescent="0.2">
      <c r="A3566" s="26">
        <v>8700</v>
      </c>
      <c r="B3566" s="26">
        <v>14483</v>
      </c>
      <c r="C3566" s="26" t="s">
        <v>1928</v>
      </c>
      <c r="D3566" s="26">
        <v>520028911</v>
      </c>
      <c r="E3566" s="26" t="s">
        <v>203</v>
      </c>
      <c r="F3566" s="26" t="s">
        <v>1931</v>
      </c>
      <c r="G3566" s="26" t="s">
        <v>1932</v>
      </c>
      <c r="H3566" s="26" t="s">
        <v>69</v>
      </c>
      <c r="I3566" s="26" t="s">
        <v>112</v>
      </c>
      <c r="J3566" s="26" t="s">
        <v>51</v>
      </c>
      <c r="K3566" s="26" t="s">
        <v>51</v>
      </c>
      <c r="L3566" s="26" t="s">
        <v>433</v>
      </c>
      <c r="M3566" s="26" t="s">
        <v>165</v>
      </c>
      <c r="N3566" s="26" t="s">
        <v>373</v>
      </c>
      <c r="O3566" s="26" t="s">
        <v>57</v>
      </c>
      <c r="P3566" s="26" t="s">
        <v>737</v>
      </c>
      <c r="Q3566" s="26" t="s">
        <v>59</v>
      </c>
      <c r="R3566" s="26" t="s">
        <v>54</v>
      </c>
      <c r="S3566" s="26" t="s">
        <v>531</v>
      </c>
      <c r="T3566" s="54">
        <v>5.1890000000000001</v>
      </c>
      <c r="U3566" s="36">
        <v>49594</v>
      </c>
      <c r="V3566" s="43">
        <v>2.07E-2</v>
      </c>
      <c r="W3566" s="43">
        <v>5.2200000000000003E-2</v>
      </c>
      <c r="X3566" s="26" t="s">
        <v>347</v>
      </c>
      <c r="Z3566" s="42">
        <v>586233.06000000006</v>
      </c>
      <c r="AA3566" s="42">
        <v>1</v>
      </c>
      <c r="AB3566" s="42">
        <v>85.16</v>
      </c>
      <c r="AC3566" s="42">
        <v>0</v>
      </c>
      <c r="AD3566" s="42">
        <v>499.23606999999998</v>
      </c>
      <c r="AG3566" s="26" t="s">
        <v>15</v>
      </c>
      <c r="AH3566" s="43">
        <v>1.558315065E-3</v>
      </c>
      <c r="AI3566" s="43">
        <v>3.3234708679999998E-3</v>
      </c>
      <c r="AJ3566" s="43">
        <v>2.4006049860315552E-3</v>
      </c>
    </row>
    <row r="3567" spans="1:36" x14ac:dyDescent="0.2">
      <c r="A3567" s="26">
        <v>8700</v>
      </c>
      <c r="B3567" s="26">
        <v>14483</v>
      </c>
      <c r="C3567" s="26" t="s">
        <v>898</v>
      </c>
      <c r="D3567" s="26">
        <v>520029935</v>
      </c>
      <c r="E3567" s="26" t="s">
        <v>203</v>
      </c>
      <c r="F3567" s="26" t="s">
        <v>899</v>
      </c>
      <c r="G3567" s="26" t="s">
        <v>900</v>
      </c>
      <c r="H3567" s="26" t="s">
        <v>69</v>
      </c>
      <c r="I3567" s="26" t="s">
        <v>112</v>
      </c>
      <c r="J3567" s="26" t="s">
        <v>51</v>
      </c>
      <c r="K3567" s="26" t="s">
        <v>51</v>
      </c>
      <c r="L3567" s="26" t="s">
        <v>433</v>
      </c>
      <c r="M3567" s="26" t="s">
        <v>165</v>
      </c>
      <c r="N3567" s="26" t="s">
        <v>129</v>
      </c>
      <c r="O3567" s="26" t="s">
        <v>57</v>
      </c>
      <c r="P3567" s="26" t="s">
        <v>530</v>
      </c>
      <c r="Q3567" s="26" t="s">
        <v>59</v>
      </c>
      <c r="R3567" s="26" t="s">
        <v>54</v>
      </c>
      <c r="S3567" s="26" t="s">
        <v>531</v>
      </c>
      <c r="T3567" s="54">
        <v>3.2290000000000001</v>
      </c>
      <c r="U3567" s="36">
        <v>47615</v>
      </c>
      <c r="V3567" s="43">
        <v>2.6800000000000001E-2</v>
      </c>
      <c r="W3567" s="43">
        <v>4.53E-2</v>
      </c>
      <c r="X3567" s="26" t="s">
        <v>347</v>
      </c>
      <c r="Z3567" s="42">
        <v>121519.67</v>
      </c>
      <c r="AA3567" s="42">
        <v>1</v>
      </c>
      <c r="AB3567" s="42">
        <v>94.55</v>
      </c>
      <c r="AC3567" s="42">
        <v>0</v>
      </c>
      <c r="AD3567" s="42">
        <v>114.89685</v>
      </c>
      <c r="AG3567" s="26" t="s">
        <v>15</v>
      </c>
      <c r="AH3567" s="43">
        <v>6.2077263612403806E-5</v>
      </c>
      <c r="AI3567" s="43">
        <v>7.6488129900000002E-4</v>
      </c>
      <c r="AJ3567" s="43">
        <v>5.5248802633455494E-4</v>
      </c>
    </row>
    <row r="3568" spans="1:36" x14ac:dyDescent="0.2">
      <c r="A3568" s="26">
        <v>8700</v>
      </c>
      <c r="B3568" s="26">
        <v>14483</v>
      </c>
      <c r="C3568" s="26" t="s">
        <v>898</v>
      </c>
      <c r="D3568" s="26">
        <v>520029935</v>
      </c>
      <c r="E3568" s="26" t="s">
        <v>203</v>
      </c>
      <c r="F3568" s="26" t="s">
        <v>901</v>
      </c>
      <c r="G3568" s="26" t="s">
        <v>902</v>
      </c>
      <c r="H3568" s="26" t="s">
        <v>69</v>
      </c>
      <c r="I3568" s="26" t="s">
        <v>113</v>
      </c>
      <c r="J3568" s="26" t="s">
        <v>51</v>
      </c>
      <c r="K3568" s="26" t="s">
        <v>51</v>
      </c>
      <c r="L3568" s="26" t="s">
        <v>433</v>
      </c>
      <c r="M3568" s="26" t="s">
        <v>165</v>
      </c>
      <c r="N3568" s="26" t="s">
        <v>129</v>
      </c>
      <c r="O3568" s="26" t="s">
        <v>57</v>
      </c>
      <c r="P3568" s="26" t="s">
        <v>733</v>
      </c>
      <c r="Q3568" s="26" t="s">
        <v>59</v>
      </c>
      <c r="R3568" s="26" t="s">
        <v>54</v>
      </c>
      <c r="S3568" s="26" t="s">
        <v>531</v>
      </c>
      <c r="T3568" s="54">
        <v>0.82499999999999996</v>
      </c>
      <c r="U3568" s="36" t="s">
        <v>903</v>
      </c>
      <c r="V3568" s="43">
        <v>1.46E-2</v>
      </c>
      <c r="W3568" s="43">
        <v>2.6599999999999999E-2</v>
      </c>
      <c r="X3568" s="26" t="s">
        <v>347</v>
      </c>
      <c r="Z3568" s="42">
        <v>90000</v>
      </c>
      <c r="AA3568" s="42">
        <v>1</v>
      </c>
      <c r="AB3568" s="42">
        <v>113.73</v>
      </c>
      <c r="AC3568" s="42">
        <v>0</v>
      </c>
      <c r="AD3568" s="42">
        <v>102.357</v>
      </c>
      <c r="AG3568" s="26" t="s">
        <v>15</v>
      </c>
      <c r="AH3568" s="43">
        <v>1.7417539500000001E-4</v>
      </c>
      <c r="AI3568" s="43">
        <v>6.8140210200000003E-4</v>
      </c>
      <c r="AJ3568" s="43">
        <v>4.9218944567693576E-4</v>
      </c>
    </row>
    <row r="3569" spans="1:36" x14ac:dyDescent="0.2">
      <c r="A3569" s="26">
        <v>8700</v>
      </c>
      <c r="B3569" s="26">
        <v>14483</v>
      </c>
      <c r="C3569" s="26" t="s">
        <v>898</v>
      </c>
      <c r="D3569" s="26">
        <v>520029935</v>
      </c>
      <c r="E3569" s="26" t="s">
        <v>203</v>
      </c>
      <c r="F3569" s="26" t="s">
        <v>1941</v>
      </c>
      <c r="G3569" s="26" t="s">
        <v>1942</v>
      </c>
      <c r="H3569" s="26" t="s">
        <v>69</v>
      </c>
      <c r="I3569" s="26" t="s">
        <v>113</v>
      </c>
      <c r="J3569" s="26" t="s">
        <v>51</v>
      </c>
      <c r="K3569" s="26" t="s">
        <v>51</v>
      </c>
      <c r="L3569" s="26" t="s">
        <v>433</v>
      </c>
      <c r="M3569" s="26" t="s">
        <v>165</v>
      </c>
      <c r="N3569" s="26" t="s">
        <v>129</v>
      </c>
      <c r="O3569" s="26" t="s">
        <v>57</v>
      </c>
      <c r="P3569" s="26" t="s">
        <v>530</v>
      </c>
      <c r="Q3569" s="26" t="s">
        <v>59</v>
      </c>
      <c r="R3569" s="26" t="s">
        <v>54</v>
      </c>
      <c r="S3569" s="26" t="s">
        <v>531</v>
      </c>
      <c r="T3569" s="54">
        <v>3.7370000000000001</v>
      </c>
      <c r="U3569" s="36" t="s">
        <v>1943</v>
      </c>
      <c r="V3569" s="43">
        <v>2E-3</v>
      </c>
      <c r="W3569" s="43">
        <v>2.3800000000000002E-2</v>
      </c>
      <c r="X3569" s="26" t="s">
        <v>347</v>
      </c>
      <c r="Z3569" s="42">
        <v>304586.51</v>
      </c>
      <c r="AA3569" s="42">
        <v>1</v>
      </c>
      <c r="AB3569" s="42">
        <v>103.66</v>
      </c>
      <c r="AC3569" s="42">
        <v>0</v>
      </c>
      <c r="AD3569" s="42">
        <v>315.73437999999999</v>
      </c>
      <c r="AG3569" s="26" t="s">
        <v>15</v>
      </c>
      <c r="AH3569" s="43">
        <v>8.3770275288469706E-5</v>
      </c>
      <c r="AI3569" s="43">
        <v>2.1018794060000002E-3</v>
      </c>
      <c r="AJ3569" s="43">
        <v>1.5182266916122101E-3</v>
      </c>
    </row>
    <row r="3570" spans="1:36" x14ac:dyDescent="0.2">
      <c r="A3570" s="26">
        <v>8700</v>
      </c>
      <c r="B3570" s="26">
        <v>14483</v>
      </c>
      <c r="C3570" s="26" t="s">
        <v>898</v>
      </c>
      <c r="D3570" s="26">
        <v>520029935</v>
      </c>
      <c r="E3570" s="26" t="s">
        <v>203</v>
      </c>
      <c r="F3570" s="26" t="s">
        <v>1944</v>
      </c>
      <c r="G3570" s="26" t="s">
        <v>1945</v>
      </c>
      <c r="H3570" s="26" t="s">
        <v>69</v>
      </c>
      <c r="I3570" s="26" t="s">
        <v>113</v>
      </c>
      <c r="J3570" s="26" t="s">
        <v>51</v>
      </c>
      <c r="K3570" s="26" t="s">
        <v>51</v>
      </c>
      <c r="L3570" s="26" t="s">
        <v>433</v>
      </c>
      <c r="M3570" s="26" t="s">
        <v>165</v>
      </c>
      <c r="N3570" s="26" t="s">
        <v>129</v>
      </c>
      <c r="O3570" s="26" t="s">
        <v>57</v>
      </c>
      <c r="P3570" s="26" t="s">
        <v>733</v>
      </c>
      <c r="Q3570" s="26" t="s">
        <v>59</v>
      </c>
      <c r="R3570" s="26" t="s">
        <v>54</v>
      </c>
      <c r="S3570" s="26" t="s">
        <v>531</v>
      </c>
      <c r="T3570" s="54">
        <v>2.827</v>
      </c>
      <c r="U3570" s="36">
        <v>48224</v>
      </c>
      <c r="V3570" s="43">
        <v>2E-3</v>
      </c>
      <c r="W3570" s="43">
        <v>2.7799999999999998E-2</v>
      </c>
      <c r="X3570" s="26" t="s">
        <v>347</v>
      </c>
      <c r="Z3570" s="42">
        <v>50000</v>
      </c>
      <c r="AA3570" s="42">
        <v>1</v>
      </c>
      <c r="AB3570" s="42">
        <v>104.64</v>
      </c>
      <c r="AC3570" s="42">
        <v>0</v>
      </c>
      <c r="AD3570" s="42">
        <v>52.32</v>
      </c>
      <c r="AG3570" s="26" t="s">
        <v>15</v>
      </c>
      <c r="AH3570" s="43">
        <v>8.7244808933868397E-5</v>
      </c>
      <c r="AI3570" s="43">
        <v>3.4830014500000003E-4</v>
      </c>
      <c r="AJ3570" s="43">
        <v>2.515836903955497E-4</v>
      </c>
    </row>
    <row r="3571" spans="1:36" x14ac:dyDescent="0.2">
      <c r="A3571" s="26">
        <v>8700</v>
      </c>
      <c r="B3571" s="26">
        <v>14483</v>
      </c>
      <c r="C3571" s="26" t="s">
        <v>1946</v>
      </c>
      <c r="D3571" s="26">
        <v>520030859</v>
      </c>
      <c r="E3571" s="26" t="s">
        <v>203</v>
      </c>
      <c r="F3571" s="26" t="s">
        <v>1947</v>
      </c>
      <c r="G3571" s="26" t="s">
        <v>1948</v>
      </c>
      <c r="H3571" s="26" t="s">
        <v>69</v>
      </c>
      <c r="I3571" s="26" t="s">
        <v>112</v>
      </c>
      <c r="J3571" s="26" t="s">
        <v>51</v>
      </c>
      <c r="K3571" s="26" t="s">
        <v>51</v>
      </c>
      <c r="L3571" s="26" t="s">
        <v>433</v>
      </c>
      <c r="M3571" s="26" t="s">
        <v>165</v>
      </c>
      <c r="N3571" s="26" t="s">
        <v>373</v>
      </c>
      <c r="O3571" s="26" t="s">
        <v>57</v>
      </c>
      <c r="P3571" s="26" t="s">
        <v>728</v>
      </c>
      <c r="Q3571" s="26" t="s">
        <v>59</v>
      </c>
      <c r="R3571" s="26" t="s">
        <v>54</v>
      </c>
      <c r="S3571" s="26" t="s">
        <v>531</v>
      </c>
      <c r="T3571" s="54">
        <v>2.6480000000000001</v>
      </c>
      <c r="U3571" s="36" t="s">
        <v>1949</v>
      </c>
      <c r="V3571" s="43">
        <v>1.6400000000000001E-2</v>
      </c>
      <c r="W3571" s="43">
        <v>4.9799999999999997E-2</v>
      </c>
      <c r="X3571" s="26" t="s">
        <v>347</v>
      </c>
      <c r="Z3571" s="42">
        <v>233235.29</v>
      </c>
      <c r="AA3571" s="42">
        <v>1</v>
      </c>
      <c r="AB3571" s="42">
        <v>92.12</v>
      </c>
      <c r="AC3571" s="42">
        <v>0</v>
      </c>
      <c r="AD3571" s="42">
        <v>214.85634999999999</v>
      </c>
      <c r="AG3571" s="26" t="s">
        <v>15</v>
      </c>
      <c r="AH3571" s="43">
        <v>7.4505831399999999E-4</v>
      </c>
      <c r="AI3571" s="43">
        <v>1.4303229729999999E-3</v>
      </c>
      <c r="AJ3571" s="43">
        <v>1.0331489571467482E-3</v>
      </c>
    </row>
    <row r="3572" spans="1:36" x14ac:dyDescent="0.2">
      <c r="A3572" s="26">
        <v>8700</v>
      </c>
      <c r="B3572" s="26">
        <v>14483</v>
      </c>
      <c r="C3572" s="26" t="s">
        <v>709</v>
      </c>
      <c r="D3572" s="26">
        <v>520001736</v>
      </c>
      <c r="E3572" s="26" t="s">
        <v>203</v>
      </c>
      <c r="F3572" s="26" t="s">
        <v>904</v>
      </c>
      <c r="G3572" s="26" t="s">
        <v>905</v>
      </c>
      <c r="H3572" s="26" t="s">
        <v>69</v>
      </c>
      <c r="I3572" s="26" t="s">
        <v>113</v>
      </c>
      <c r="J3572" s="26" t="s">
        <v>51</v>
      </c>
      <c r="K3572" s="26" t="s">
        <v>51</v>
      </c>
      <c r="L3572" s="26" t="s">
        <v>433</v>
      </c>
      <c r="M3572" s="26" t="s">
        <v>165</v>
      </c>
      <c r="N3572" s="26" t="s">
        <v>357</v>
      </c>
      <c r="O3572" s="26" t="s">
        <v>57</v>
      </c>
      <c r="P3572" s="26" t="s">
        <v>728</v>
      </c>
      <c r="Q3572" s="26" t="s">
        <v>59</v>
      </c>
      <c r="R3572" s="26" t="s">
        <v>54</v>
      </c>
      <c r="S3572" s="26" t="s">
        <v>531</v>
      </c>
      <c r="T3572" s="54">
        <v>0.73199999999999998</v>
      </c>
      <c r="U3572" s="36" t="s">
        <v>906</v>
      </c>
      <c r="V3572" s="43">
        <v>4.7500000000000001E-2</v>
      </c>
      <c r="W3572" s="43">
        <v>2.5000000000000001E-2</v>
      </c>
      <c r="X3572" s="26" t="s">
        <v>347</v>
      </c>
      <c r="Z3572" s="42">
        <v>246389.42</v>
      </c>
      <c r="AA3572" s="42">
        <v>1</v>
      </c>
      <c r="AB3572" s="42">
        <v>143.82</v>
      </c>
      <c r="AC3572" s="42">
        <v>0</v>
      </c>
      <c r="AD3572" s="42">
        <v>354.35726</v>
      </c>
      <c r="AG3572" s="26" t="s">
        <v>15</v>
      </c>
      <c r="AH3572" s="43">
        <v>2.5784653600000002E-4</v>
      </c>
      <c r="AI3572" s="43">
        <v>2.3589962770000001E-3</v>
      </c>
      <c r="AJ3572" s="43">
        <v>1.703947002852739E-3</v>
      </c>
    </row>
    <row r="3573" spans="1:36" x14ac:dyDescent="0.2">
      <c r="A3573" s="26">
        <v>8700</v>
      </c>
      <c r="B3573" s="26">
        <v>14483</v>
      </c>
      <c r="C3573" s="26" t="s">
        <v>709</v>
      </c>
      <c r="D3573" s="26">
        <v>520001736</v>
      </c>
      <c r="E3573" s="26" t="s">
        <v>203</v>
      </c>
      <c r="F3573" s="26" t="s">
        <v>1950</v>
      </c>
      <c r="G3573" s="26" t="s">
        <v>1951</v>
      </c>
      <c r="H3573" s="26" t="s">
        <v>69</v>
      </c>
      <c r="I3573" s="26" t="s">
        <v>112</v>
      </c>
      <c r="J3573" s="26" t="s">
        <v>51</v>
      </c>
      <c r="K3573" s="26" t="s">
        <v>51</v>
      </c>
      <c r="L3573" s="26" t="s">
        <v>433</v>
      </c>
      <c r="M3573" s="26" t="s">
        <v>165</v>
      </c>
      <c r="N3573" s="26" t="s">
        <v>357</v>
      </c>
      <c r="O3573" s="26" t="s">
        <v>57</v>
      </c>
      <c r="P3573" s="26" t="s">
        <v>728</v>
      </c>
      <c r="Q3573" s="26" t="s">
        <v>59</v>
      </c>
      <c r="R3573" s="26" t="s">
        <v>54</v>
      </c>
      <c r="S3573" s="26" t="s">
        <v>531</v>
      </c>
      <c r="T3573" s="54">
        <v>5.0199999999999996</v>
      </c>
      <c r="U3573" s="36" t="s">
        <v>1475</v>
      </c>
      <c r="V3573" s="43">
        <v>2.5499999999999998E-2</v>
      </c>
      <c r="W3573" s="43">
        <v>5.1200000000000002E-2</v>
      </c>
      <c r="X3573" s="26" t="s">
        <v>347</v>
      </c>
      <c r="Z3573" s="42">
        <v>1004925.93</v>
      </c>
      <c r="AA3573" s="42">
        <v>1</v>
      </c>
      <c r="AB3573" s="42">
        <v>88.21</v>
      </c>
      <c r="AC3573" s="42">
        <v>0</v>
      </c>
      <c r="AD3573" s="42">
        <v>886.44515999999999</v>
      </c>
      <c r="AG3573" s="26" t="s">
        <v>15</v>
      </c>
      <c r="AH3573" s="43">
        <v>5.7957040699999996E-4</v>
      </c>
      <c r="AI3573" s="43">
        <v>5.9011654870000001E-3</v>
      </c>
      <c r="AJ3573" s="43">
        <v>4.2625218785564507E-3</v>
      </c>
    </row>
    <row r="3574" spans="1:36" x14ac:dyDescent="0.2">
      <c r="A3574" s="26">
        <v>8700</v>
      </c>
      <c r="B3574" s="26">
        <v>14483</v>
      </c>
      <c r="C3574" s="26" t="s">
        <v>709</v>
      </c>
      <c r="D3574" s="26">
        <v>520001736</v>
      </c>
      <c r="E3574" s="26" t="s">
        <v>203</v>
      </c>
      <c r="F3574" s="26" t="s">
        <v>1952</v>
      </c>
      <c r="G3574" s="26" t="s">
        <v>1953</v>
      </c>
      <c r="H3574" s="26" t="s">
        <v>69</v>
      </c>
      <c r="I3574" s="26" t="s">
        <v>113</v>
      </c>
      <c r="J3574" s="26" t="s">
        <v>51</v>
      </c>
      <c r="K3574" s="26" t="s">
        <v>51</v>
      </c>
      <c r="L3574" s="26" t="s">
        <v>433</v>
      </c>
      <c r="M3574" s="26" t="s">
        <v>165</v>
      </c>
      <c r="N3574" s="26" t="s">
        <v>357</v>
      </c>
      <c r="O3574" s="26" t="s">
        <v>57</v>
      </c>
      <c r="P3574" s="26" t="s">
        <v>728</v>
      </c>
      <c r="Q3574" s="26" t="s">
        <v>59</v>
      </c>
      <c r="R3574" s="26" t="s">
        <v>54</v>
      </c>
      <c r="S3574" s="26" t="s">
        <v>531</v>
      </c>
      <c r="T3574" s="54">
        <v>3.7490000000000001</v>
      </c>
      <c r="U3574" s="36" t="s">
        <v>1025</v>
      </c>
      <c r="V3574" s="43">
        <v>5.0000000000000001E-3</v>
      </c>
      <c r="W3574" s="43">
        <v>2.86E-2</v>
      </c>
      <c r="X3574" s="26" t="s">
        <v>347</v>
      </c>
      <c r="Z3574" s="42">
        <v>241919.35</v>
      </c>
      <c r="AA3574" s="42">
        <v>1</v>
      </c>
      <c r="AB3574" s="42">
        <v>105.22</v>
      </c>
      <c r="AC3574" s="42">
        <v>0</v>
      </c>
      <c r="AD3574" s="42">
        <v>254.54754</v>
      </c>
      <c r="AG3574" s="26" t="s">
        <v>15</v>
      </c>
      <c r="AH3574" s="43">
        <v>1.5031484600000001E-4</v>
      </c>
      <c r="AI3574" s="43">
        <v>1.6945517050000001E-3</v>
      </c>
      <c r="AJ3574" s="43">
        <v>1.2240062976740977E-3</v>
      </c>
    </row>
    <row r="3575" spans="1:36" x14ac:dyDescent="0.2">
      <c r="A3575" s="26">
        <v>8700</v>
      </c>
      <c r="B3575" s="26">
        <v>14483</v>
      </c>
      <c r="C3575" s="26" t="s">
        <v>709</v>
      </c>
      <c r="D3575" s="26">
        <v>520001736</v>
      </c>
      <c r="E3575" s="26" t="s">
        <v>203</v>
      </c>
      <c r="F3575" s="26" t="s">
        <v>1954</v>
      </c>
      <c r="G3575" s="26" t="s">
        <v>1955</v>
      </c>
      <c r="H3575" s="26" t="s">
        <v>69</v>
      </c>
      <c r="I3575" s="26" t="s">
        <v>113</v>
      </c>
      <c r="J3575" s="26" t="s">
        <v>51</v>
      </c>
      <c r="K3575" s="26" t="s">
        <v>51</v>
      </c>
      <c r="L3575" s="26" t="s">
        <v>433</v>
      </c>
      <c r="M3575" s="26" t="s">
        <v>165</v>
      </c>
      <c r="N3575" s="26" t="s">
        <v>357</v>
      </c>
      <c r="O3575" s="26" t="s">
        <v>57</v>
      </c>
      <c r="P3575" s="26" t="s">
        <v>728</v>
      </c>
      <c r="Q3575" s="26" t="s">
        <v>59</v>
      </c>
      <c r="R3575" s="26" t="s">
        <v>54</v>
      </c>
      <c r="S3575" s="26" t="s">
        <v>531</v>
      </c>
      <c r="T3575" s="54">
        <v>4.9260000000000002</v>
      </c>
      <c r="U3575" s="36">
        <v>49316</v>
      </c>
      <c r="V3575" s="43">
        <v>5.8999999999999999E-3</v>
      </c>
      <c r="W3575" s="43">
        <v>2.98E-2</v>
      </c>
      <c r="X3575" s="26" t="s">
        <v>347</v>
      </c>
      <c r="Z3575" s="42">
        <v>400000</v>
      </c>
      <c r="AA3575" s="42">
        <v>1</v>
      </c>
      <c r="AB3575" s="42">
        <v>99.54</v>
      </c>
      <c r="AC3575" s="42">
        <v>0</v>
      </c>
      <c r="AD3575" s="42">
        <v>398.16</v>
      </c>
      <c r="AG3575" s="26" t="s">
        <v>15</v>
      </c>
      <c r="AH3575" s="43">
        <v>2.8560799799999997E-4</v>
      </c>
      <c r="AI3575" s="43">
        <v>2.650596062E-3</v>
      </c>
      <c r="AJ3575" s="43">
        <v>1.9145749649826464E-3</v>
      </c>
    </row>
    <row r="3576" spans="1:36" x14ac:dyDescent="0.2">
      <c r="A3576" s="26">
        <v>8700</v>
      </c>
      <c r="B3576" s="26">
        <v>14483</v>
      </c>
      <c r="C3576" s="26" t="s">
        <v>1956</v>
      </c>
      <c r="D3576" s="26">
        <v>520017450</v>
      </c>
      <c r="E3576" s="26" t="s">
        <v>203</v>
      </c>
      <c r="F3576" s="26" t="s">
        <v>1957</v>
      </c>
      <c r="G3576" s="26" t="s">
        <v>1958</v>
      </c>
      <c r="H3576" s="26" t="s">
        <v>69</v>
      </c>
      <c r="I3576" s="26" t="s">
        <v>113</v>
      </c>
      <c r="J3576" s="26" t="s">
        <v>51</v>
      </c>
      <c r="K3576" s="26" t="s">
        <v>51</v>
      </c>
      <c r="L3576" s="26" t="s">
        <v>433</v>
      </c>
      <c r="M3576" s="26" t="s">
        <v>165</v>
      </c>
      <c r="N3576" s="26" t="s">
        <v>141</v>
      </c>
      <c r="O3576" s="26" t="s">
        <v>57</v>
      </c>
      <c r="P3576" s="26" t="s">
        <v>728</v>
      </c>
      <c r="Q3576" s="26" t="s">
        <v>59</v>
      </c>
      <c r="R3576" s="26" t="s">
        <v>54</v>
      </c>
      <c r="S3576" s="26" t="s">
        <v>531</v>
      </c>
      <c r="T3576" s="54">
        <v>4.298</v>
      </c>
      <c r="U3576" s="36">
        <v>47488</v>
      </c>
      <c r="V3576" s="43">
        <v>4.4000000000000003E-3</v>
      </c>
      <c r="W3576" s="43">
        <v>2.5000000000000001E-2</v>
      </c>
      <c r="X3576" s="26" t="s">
        <v>347</v>
      </c>
      <c r="Z3576" s="42">
        <v>52608.7</v>
      </c>
      <c r="AA3576" s="42">
        <v>1</v>
      </c>
      <c r="AB3576" s="42">
        <v>105.47</v>
      </c>
      <c r="AC3576" s="42">
        <v>0</v>
      </c>
      <c r="AD3576" s="42">
        <v>55.486400000000003</v>
      </c>
      <c r="AG3576" s="26" t="s">
        <v>15</v>
      </c>
      <c r="AH3576" s="43">
        <v>6.1675189215709597E-5</v>
      </c>
      <c r="AI3576" s="43">
        <v>3.6937922699999999E-4</v>
      </c>
      <c r="AJ3576" s="43">
        <v>2.6680950456352498E-4</v>
      </c>
    </row>
    <row r="3577" spans="1:36" x14ac:dyDescent="0.2">
      <c r="A3577" s="26">
        <v>8700</v>
      </c>
      <c r="B3577" s="26">
        <v>14483</v>
      </c>
      <c r="C3577" s="26" t="s">
        <v>1956</v>
      </c>
      <c r="D3577" s="26">
        <v>520017450</v>
      </c>
      <c r="E3577" s="26" t="s">
        <v>203</v>
      </c>
      <c r="F3577" s="26" t="s">
        <v>1959</v>
      </c>
      <c r="G3577" s="26" t="s">
        <v>1960</v>
      </c>
      <c r="H3577" s="26" t="s">
        <v>69</v>
      </c>
      <c r="I3577" s="26" t="s">
        <v>112</v>
      </c>
      <c r="J3577" s="26" t="s">
        <v>51</v>
      </c>
      <c r="K3577" s="26" t="s">
        <v>51</v>
      </c>
      <c r="L3577" s="26" t="s">
        <v>433</v>
      </c>
      <c r="M3577" s="26" t="s">
        <v>165</v>
      </c>
      <c r="N3577" s="26" t="s">
        <v>141</v>
      </c>
      <c r="O3577" s="26" t="s">
        <v>57</v>
      </c>
      <c r="P3577" s="26" t="s">
        <v>728</v>
      </c>
      <c r="Q3577" s="26" t="s">
        <v>59</v>
      </c>
      <c r="R3577" s="26" t="s">
        <v>54</v>
      </c>
      <c r="S3577" s="26" t="s">
        <v>531</v>
      </c>
      <c r="T3577" s="54">
        <v>4.2619999999999996</v>
      </c>
      <c r="U3577" s="36" t="s">
        <v>1045</v>
      </c>
      <c r="V3577" s="43">
        <v>1.9400000000000001E-2</v>
      </c>
      <c r="W3577" s="43">
        <v>4.8300000000000003E-2</v>
      </c>
      <c r="X3577" s="26" t="s">
        <v>347</v>
      </c>
      <c r="Z3577" s="42">
        <v>322560</v>
      </c>
      <c r="AA3577" s="42">
        <v>1</v>
      </c>
      <c r="AB3577" s="42">
        <v>88.62</v>
      </c>
      <c r="AC3577" s="42">
        <v>0</v>
      </c>
      <c r="AD3577" s="42">
        <v>285.85266999999999</v>
      </c>
      <c r="AG3577" s="26" t="s">
        <v>15</v>
      </c>
      <c r="AH3577" s="43">
        <v>5.4774315599999998E-4</v>
      </c>
      <c r="AI3577" s="43">
        <v>1.902953489E-3</v>
      </c>
      <c r="AJ3577" s="43">
        <v>1.3745387925845035E-3</v>
      </c>
    </row>
    <row r="3578" spans="1:36" x14ac:dyDescent="0.2">
      <c r="A3578" s="26">
        <v>8700</v>
      </c>
      <c r="B3578" s="26">
        <v>14483</v>
      </c>
      <c r="C3578" s="26" t="s">
        <v>751</v>
      </c>
      <c r="D3578" s="26">
        <v>520032178</v>
      </c>
      <c r="E3578" s="26" t="s">
        <v>203</v>
      </c>
      <c r="F3578" s="26" t="s">
        <v>752</v>
      </c>
      <c r="G3578" s="26" t="s">
        <v>753</v>
      </c>
      <c r="H3578" s="26" t="s">
        <v>69</v>
      </c>
      <c r="I3578" s="26" t="s">
        <v>112</v>
      </c>
      <c r="J3578" s="26" t="s">
        <v>51</v>
      </c>
      <c r="K3578" s="26" t="s">
        <v>51</v>
      </c>
      <c r="L3578" s="26" t="s">
        <v>52</v>
      </c>
      <c r="M3578" s="26" t="s">
        <v>165</v>
      </c>
      <c r="N3578" s="26" t="s">
        <v>84</v>
      </c>
      <c r="O3578" s="26" t="s">
        <v>57</v>
      </c>
      <c r="P3578" s="26" t="s">
        <v>154</v>
      </c>
      <c r="Q3578" s="26" t="s">
        <v>154</v>
      </c>
      <c r="R3578" s="26" t="s">
        <v>54</v>
      </c>
      <c r="S3578" s="26" t="s">
        <v>531</v>
      </c>
      <c r="T3578" s="54">
        <v>4.2619999999999996</v>
      </c>
      <c r="U3578" s="36" t="s">
        <v>754</v>
      </c>
      <c r="V3578" s="43">
        <v>1.9400000000000001E-2</v>
      </c>
      <c r="W3578" s="43">
        <v>4.8300000000000003E-2</v>
      </c>
      <c r="X3578" s="26" t="s">
        <v>347</v>
      </c>
      <c r="Z3578" s="42">
        <v>169000</v>
      </c>
      <c r="AA3578" s="42">
        <v>1</v>
      </c>
      <c r="AB3578" s="42">
        <v>97.186800000000005</v>
      </c>
      <c r="AC3578" s="42">
        <v>0</v>
      </c>
      <c r="AD3578" s="42">
        <v>164.24569</v>
      </c>
      <c r="AG3578" s="26" t="s">
        <v>15</v>
      </c>
      <c r="AH3578" s="43">
        <v>5.0851076999999995E-4</v>
      </c>
      <c r="AI3578" s="43">
        <v>1.0934020970000001E-3</v>
      </c>
      <c r="AJ3578" s="43">
        <v>7.8978472518660984E-4</v>
      </c>
    </row>
    <row r="3579" spans="1:36" x14ac:dyDescent="0.2">
      <c r="A3579" s="26">
        <v>8700</v>
      </c>
      <c r="B3579" s="26">
        <v>14483</v>
      </c>
      <c r="C3579" s="26" t="s">
        <v>751</v>
      </c>
      <c r="D3579" s="26">
        <v>520032178</v>
      </c>
      <c r="E3579" s="26" t="s">
        <v>203</v>
      </c>
      <c r="F3579" s="26" t="s">
        <v>752</v>
      </c>
      <c r="G3579" s="26" t="s">
        <v>753</v>
      </c>
      <c r="H3579" s="26" t="s">
        <v>69</v>
      </c>
      <c r="I3579" s="26" t="s">
        <v>112</v>
      </c>
      <c r="J3579" s="26" t="s">
        <v>51</v>
      </c>
      <c r="K3579" s="26" t="s">
        <v>51</v>
      </c>
      <c r="L3579" s="26" t="s">
        <v>433</v>
      </c>
      <c r="M3579" s="26" t="s">
        <v>165</v>
      </c>
      <c r="N3579" s="26" t="s">
        <v>84</v>
      </c>
      <c r="O3579" s="26" t="s">
        <v>57</v>
      </c>
      <c r="P3579" s="26" t="s">
        <v>154</v>
      </c>
      <c r="Q3579" s="26" t="s">
        <v>154</v>
      </c>
      <c r="R3579" s="26" t="s">
        <v>54</v>
      </c>
      <c r="S3579" s="26" t="s">
        <v>531</v>
      </c>
      <c r="T3579" s="54">
        <v>1.423</v>
      </c>
      <c r="U3579" s="36" t="s">
        <v>754</v>
      </c>
      <c r="V3579" s="43">
        <v>3.8699999999999998E-2</v>
      </c>
      <c r="W3579" s="43">
        <v>5.9200000000000003E-2</v>
      </c>
      <c r="X3579" s="26" t="s">
        <v>347</v>
      </c>
      <c r="Z3579" s="42">
        <v>163680</v>
      </c>
      <c r="AA3579" s="42">
        <v>1</v>
      </c>
      <c r="AB3579" s="42">
        <v>97.33</v>
      </c>
      <c r="AC3579" s="42">
        <v>0</v>
      </c>
      <c r="AD3579" s="42">
        <v>159.30974000000001</v>
      </c>
      <c r="AG3579" s="26" t="s">
        <v>15</v>
      </c>
      <c r="AH3579" s="43">
        <v>4.9250321199999995E-4</v>
      </c>
      <c r="AI3579" s="43">
        <v>1.060542921E-3</v>
      </c>
      <c r="AJ3579" s="43">
        <v>7.6604992937988369E-4</v>
      </c>
    </row>
    <row r="3580" spans="1:36" x14ac:dyDescent="0.2">
      <c r="A3580" s="26">
        <v>8700</v>
      </c>
      <c r="B3580" s="26">
        <v>14483</v>
      </c>
      <c r="C3580" s="26" t="s">
        <v>751</v>
      </c>
      <c r="D3580" s="26">
        <v>520032178</v>
      </c>
      <c r="E3580" s="26" t="s">
        <v>203</v>
      </c>
      <c r="F3580" s="26" t="s">
        <v>2333</v>
      </c>
      <c r="G3580" s="26" t="s">
        <v>2334</v>
      </c>
      <c r="H3580" s="26" t="s">
        <v>69</v>
      </c>
      <c r="I3580" s="26" t="s">
        <v>112</v>
      </c>
      <c r="J3580" s="26" t="s">
        <v>51</v>
      </c>
      <c r="K3580" s="26" t="s">
        <v>51</v>
      </c>
      <c r="L3580" s="26" t="s">
        <v>433</v>
      </c>
      <c r="M3580" s="26" t="s">
        <v>165</v>
      </c>
      <c r="N3580" s="26" t="s">
        <v>84</v>
      </c>
      <c r="O3580" s="26" t="s">
        <v>57</v>
      </c>
      <c r="P3580" s="26" t="s">
        <v>154</v>
      </c>
      <c r="Q3580" s="26" t="s">
        <v>154</v>
      </c>
      <c r="R3580" s="26" t="s">
        <v>54</v>
      </c>
      <c r="S3580" s="26" t="s">
        <v>531</v>
      </c>
      <c r="T3580" s="54">
        <v>1.4330000000000001</v>
      </c>
      <c r="U3580" s="36" t="s">
        <v>1483</v>
      </c>
      <c r="V3580" s="43">
        <v>4.19E-2</v>
      </c>
      <c r="W3580" s="43">
        <v>6.8599999999999994E-2</v>
      </c>
      <c r="X3580" s="26" t="s">
        <v>347</v>
      </c>
      <c r="Z3580" s="42">
        <v>420000</v>
      </c>
      <c r="AA3580" s="42">
        <v>1</v>
      </c>
      <c r="AB3580" s="42">
        <v>96.5</v>
      </c>
      <c r="AC3580" s="42">
        <v>0</v>
      </c>
      <c r="AD3580" s="42">
        <v>405.3</v>
      </c>
      <c r="AG3580" s="26" t="s">
        <v>15</v>
      </c>
      <c r="AH3580" s="43">
        <v>5.2500000000000003E-3</v>
      </c>
      <c r="AI3580" s="43">
        <v>2.6981278479999999E-3</v>
      </c>
      <c r="AJ3580" s="43">
        <v>1.9489080603462593E-3</v>
      </c>
    </row>
    <row r="3581" spans="1:36" x14ac:dyDescent="0.2">
      <c r="A3581" s="26">
        <v>8700</v>
      </c>
      <c r="B3581" s="26">
        <v>14483</v>
      </c>
      <c r="C3581" s="26" t="s">
        <v>751</v>
      </c>
      <c r="D3581" s="26">
        <v>520032178</v>
      </c>
      <c r="E3581" s="26" t="s">
        <v>203</v>
      </c>
      <c r="F3581" s="26" t="s">
        <v>1961</v>
      </c>
      <c r="G3581" s="26" t="s">
        <v>1962</v>
      </c>
      <c r="H3581" s="26" t="s">
        <v>69</v>
      </c>
      <c r="I3581" s="26" t="s">
        <v>112</v>
      </c>
      <c r="J3581" s="26" t="s">
        <v>51</v>
      </c>
      <c r="K3581" s="26" t="s">
        <v>51</v>
      </c>
      <c r="L3581" s="26" t="s">
        <v>433</v>
      </c>
      <c r="M3581" s="26" t="s">
        <v>165</v>
      </c>
      <c r="N3581" s="26" t="s">
        <v>84</v>
      </c>
      <c r="O3581" s="26" t="s">
        <v>57</v>
      </c>
      <c r="P3581" s="26" t="s">
        <v>154</v>
      </c>
      <c r="Q3581" s="26" t="s">
        <v>154</v>
      </c>
      <c r="R3581" s="26" t="s">
        <v>54</v>
      </c>
      <c r="S3581" s="26" t="s">
        <v>531</v>
      </c>
      <c r="T3581" s="54">
        <v>1.4279999999999999</v>
      </c>
      <c r="U3581" s="36" t="s">
        <v>1483</v>
      </c>
      <c r="V3581" s="43">
        <v>6.25E-2</v>
      </c>
      <c r="W3581" s="43">
        <v>6.5600000000000006E-2</v>
      </c>
      <c r="X3581" s="26" t="s">
        <v>347</v>
      </c>
      <c r="Z3581" s="42">
        <v>195000</v>
      </c>
      <c r="AA3581" s="42">
        <v>1</v>
      </c>
      <c r="AB3581" s="42">
        <v>99.75</v>
      </c>
      <c r="AC3581" s="42">
        <v>0</v>
      </c>
      <c r="AD3581" s="42">
        <v>194.51249999999999</v>
      </c>
      <c r="AG3581" s="26" t="s">
        <v>15</v>
      </c>
      <c r="AH3581" s="43">
        <v>2.622342356E-3</v>
      </c>
      <c r="AI3581" s="43">
        <v>1.294891667E-3</v>
      </c>
      <c r="AJ3581" s="43">
        <v>9.353243994278355E-4</v>
      </c>
    </row>
    <row r="3582" spans="1:36" x14ac:dyDescent="0.2">
      <c r="A3582" s="26">
        <v>8700</v>
      </c>
      <c r="B3582" s="26">
        <v>14483</v>
      </c>
      <c r="C3582" s="26" t="s">
        <v>1332</v>
      </c>
      <c r="D3582" s="26">
        <v>520033309</v>
      </c>
      <c r="E3582" s="26" t="s">
        <v>203</v>
      </c>
      <c r="F3582" s="26" t="s">
        <v>1966</v>
      </c>
      <c r="G3582" s="26" t="s">
        <v>1967</v>
      </c>
      <c r="H3582" s="26" t="s">
        <v>69</v>
      </c>
      <c r="I3582" s="26" t="s">
        <v>112</v>
      </c>
      <c r="J3582" s="26" t="s">
        <v>51</v>
      </c>
      <c r="K3582" s="26" t="s">
        <v>51</v>
      </c>
      <c r="L3582" s="26" t="s">
        <v>433</v>
      </c>
      <c r="M3582" s="26" t="s">
        <v>165</v>
      </c>
      <c r="N3582" s="26" t="s">
        <v>84</v>
      </c>
      <c r="O3582" s="26" t="s">
        <v>57</v>
      </c>
      <c r="P3582" s="26" t="s">
        <v>154</v>
      </c>
      <c r="Q3582" s="26" t="s">
        <v>154</v>
      </c>
      <c r="R3582" s="26" t="s">
        <v>54</v>
      </c>
      <c r="S3582" s="26" t="s">
        <v>531</v>
      </c>
      <c r="T3582" s="54">
        <v>1.5620000000000001</v>
      </c>
      <c r="U3582" s="36">
        <v>46394</v>
      </c>
      <c r="V3582" s="43">
        <v>2.9000000000000001E-2</v>
      </c>
      <c r="W3582" s="43">
        <v>7.1300000000000002E-2</v>
      </c>
      <c r="X3582" s="26" t="s">
        <v>347</v>
      </c>
      <c r="Z3582" s="42">
        <v>135111.10999999999</v>
      </c>
      <c r="AA3582" s="42">
        <v>1</v>
      </c>
      <c r="AB3582" s="42">
        <v>93.9</v>
      </c>
      <c r="AC3582" s="42">
        <v>1.9591099999999999</v>
      </c>
      <c r="AD3582" s="42">
        <v>128.82844</v>
      </c>
      <c r="AG3582" s="26" t="s">
        <v>15</v>
      </c>
      <c r="AH3582" s="43">
        <v>7.0697673799999998E-4</v>
      </c>
      <c r="AI3582" s="43">
        <v>8.5762546599999997E-4</v>
      </c>
      <c r="AJ3582" s="43">
        <v>6.1947886779628537E-4</v>
      </c>
    </row>
    <row r="3583" spans="1:36" x14ac:dyDescent="0.2">
      <c r="A3583" s="26">
        <v>8700</v>
      </c>
      <c r="B3583" s="26">
        <v>14483</v>
      </c>
      <c r="C3583" s="26" t="s">
        <v>1975</v>
      </c>
      <c r="D3583" s="26" t="s">
        <v>1976</v>
      </c>
      <c r="E3583" s="26" t="s">
        <v>204</v>
      </c>
      <c r="F3583" s="26" t="s">
        <v>1977</v>
      </c>
      <c r="G3583" s="26" t="s">
        <v>1978</v>
      </c>
      <c r="H3583" s="26" t="s">
        <v>69</v>
      </c>
      <c r="I3583" s="26" t="s">
        <v>114</v>
      </c>
      <c r="J3583" s="26" t="s">
        <v>56</v>
      </c>
      <c r="K3583" s="26" t="s">
        <v>85</v>
      </c>
      <c r="L3583" s="26" t="s">
        <v>433</v>
      </c>
      <c r="M3583" s="26" t="s">
        <v>218</v>
      </c>
      <c r="N3583" s="26" t="s">
        <v>475</v>
      </c>
      <c r="O3583" s="26" t="s">
        <v>57</v>
      </c>
      <c r="P3583" s="26" t="s">
        <v>1979</v>
      </c>
      <c r="Q3583" s="26" t="s">
        <v>75</v>
      </c>
      <c r="R3583" s="26" t="s">
        <v>54</v>
      </c>
      <c r="S3583" s="26" t="s">
        <v>535</v>
      </c>
      <c r="T3583" s="54">
        <v>4.4749999999999996</v>
      </c>
      <c r="U3583" s="36" t="s">
        <v>1980</v>
      </c>
      <c r="V3583" s="43">
        <v>0.03</v>
      </c>
      <c r="W3583" s="43">
        <v>6.2880000000000005E-2</v>
      </c>
      <c r="X3583" s="26" t="s">
        <v>347</v>
      </c>
      <c r="Z3583" s="42">
        <v>25000</v>
      </c>
      <c r="AA3583" s="42">
        <v>4.5743</v>
      </c>
      <c r="AB3583" s="42">
        <v>87.402299999999997</v>
      </c>
      <c r="AC3583" s="42">
        <v>0</v>
      </c>
      <c r="AD3583" s="42">
        <v>99.951089999999994</v>
      </c>
      <c r="AG3583" s="26" t="s">
        <v>15</v>
      </c>
      <c r="AH3583" s="43">
        <v>5.0000000000000002E-5</v>
      </c>
      <c r="AI3583" s="43">
        <v>6.6538568799999996E-4</v>
      </c>
      <c r="AJ3583" s="43">
        <v>4.8062049084972709E-4</v>
      </c>
    </row>
    <row r="3584" spans="1:36" x14ac:dyDescent="0.2">
      <c r="A3584" s="26">
        <v>8700</v>
      </c>
      <c r="B3584" s="26">
        <v>14483</v>
      </c>
      <c r="C3584" s="26" t="s">
        <v>1981</v>
      </c>
      <c r="D3584" s="26" t="s">
        <v>1982</v>
      </c>
      <c r="E3584" s="26" t="s">
        <v>204</v>
      </c>
      <c r="F3584" s="26" t="s">
        <v>1983</v>
      </c>
      <c r="G3584" s="26" t="s">
        <v>1984</v>
      </c>
      <c r="H3584" s="26" t="s">
        <v>69</v>
      </c>
      <c r="I3584" s="26" t="s">
        <v>114</v>
      </c>
      <c r="J3584" s="26" t="s">
        <v>56</v>
      </c>
      <c r="K3584" s="26" t="s">
        <v>97</v>
      </c>
      <c r="L3584" s="26" t="s">
        <v>433</v>
      </c>
      <c r="M3584" s="26" t="s">
        <v>79</v>
      </c>
      <c r="N3584" s="26" t="s">
        <v>475</v>
      </c>
      <c r="O3584" s="26" t="s">
        <v>57</v>
      </c>
      <c r="P3584" s="26" t="s">
        <v>1985</v>
      </c>
      <c r="Q3584" s="26" t="s">
        <v>71</v>
      </c>
      <c r="R3584" s="26" t="s">
        <v>54</v>
      </c>
      <c r="S3584" s="26" t="s">
        <v>538</v>
      </c>
      <c r="T3584" s="54">
        <v>0.7</v>
      </c>
      <c r="U3584" s="36">
        <v>45970</v>
      </c>
      <c r="V3584" s="43">
        <v>4.2500000000000003E-2</v>
      </c>
      <c r="W3584" s="43">
        <v>5.7910000000000003E-2</v>
      </c>
      <c r="X3584" s="26" t="s">
        <v>347</v>
      </c>
      <c r="Z3584" s="42">
        <v>53000</v>
      </c>
      <c r="AA3584" s="42">
        <v>3.7964000000000002</v>
      </c>
      <c r="AB3584" s="42">
        <v>100.2574</v>
      </c>
      <c r="AC3584" s="42">
        <v>0</v>
      </c>
      <c r="AD3584" s="42">
        <v>201.72711000000001</v>
      </c>
      <c r="AG3584" s="26" t="s">
        <v>15</v>
      </c>
      <c r="AH3584" s="43">
        <v>1.06E-4</v>
      </c>
      <c r="AI3584" s="43">
        <v>1.3429201409999999E-3</v>
      </c>
      <c r="AJ3584" s="43">
        <v>9.700162612123279E-4</v>
      </c>
    </row>
    <row r="3585" spans="1:36" x14ac:dyDescent="0.2">
      <c r="A3585" s="26">
        <v>8700</v>
      </c>
      <c r="B3585" s="26">
        <v>14483</v>
      </c>
      <c r="C3585" s="26" t="s">
        <v>1975</v>
      </c>
      <c r="D3585" s="26" t="s">
        <v>1986</v>
      </c>
      <c r="E3585" s="26" t="s">
        <v>204</v>
      </c>
      <c r="F3585" s="26" t="s">
        <v>1987</v>
      </c>
      <c r="G3585" s="26" t="s">
        <v>1988</v>
      </c>
      <c r="H3585" s="26" t="s">
        <v>69</v>
      </c>
      <c r="I3585" s="26" t="s">
        <v>114</v>
      </c>
      <c r="J3585" s="26" t="s">
        <v>56</v>
      </c>
      <c r="K3585" s="26" t="s">
        <v>85</v>
      </c>
      <c r="L3585" s="26" t="s">
        <v>433</v>
      </c>
      <c r="M3585" s="26" t="s">
        <v>225</v>
      </c>
      <c r="N3585" s="26" t="s">
        <v>475</v>
      </c>
      <c r="O3585" s="26" t="s">
        <v>57</v>
      </c>
      <c r="P3585" s="26" t="s">
        <v>1979</v>
      </c>
      <c r="Q3585" s="26" t="s">
        <v>75</v>
      </c>
      <c r="R3585" s="26" t="s">
        <v>54</v>
      </c>
      <c r="S3585" s="26" t="s">
        <v>532</v>
      </c>
      <c r="T3585" s="54">
        <v>3.7650000000000001</v>
      </c>
      <c r="U3585" s="36" t="s">
        <v>1989</v>
      </c>
      <c r="V3585" s="43">
        <v>5.3749999999999999E-2</v>
      </c>
      <c r="W3585" s="43">
        <v>6.1460000000000001E-2</v>
      </c>
      <c r="X3585" s="26" t="s">
        <v>347</v>
      </c>
      <c r="Z3585" s="42">
        <v>90000</v>
      </c>
      <c r="AA3585" s="42">
        <v>3.6469999999999998</v>
      </c>
      <c r="AB3585" s="42">
        <v>98.686899999999994</v>
      </c>
      <c r="AC3585" s="42">
        <v>0</v>
      </c>
      <c r="AD3585" s="42">
        <v>323.92000999999999</v>
      </c>
      <c r="AG3585" s="26" t="s">
        <v>15</v>
      </c>
      <c r="AH3585" s="43">
        <v>1.4999999999999999E-4</v>
      </c>
      <c r="AI3585" s="43">
        <v>2.1563720679999999E-3</v>
      </c>
      <c r="AJ3585" s="43">
        <v>1.5575877581950183E-3</v>
      </c>
    </row>
    <row r="3586" spans="1:36" x14ac:dyDescent="0.2">
      <c r="A3586" s="26">
        <v>8700</v>
      </c>
      <c r="B3586" s="26">
        <v>14483</v>
      </c>
      <c r="C3586" s="26" t="s">
        <v>1990</v>
      </c>
      <c r="D3586" s="26" t="s">
        <v>1991</v>
      </c>
      <c r="E3586" s="26" t="s">
        <v>204</v>
      </c>
      <c r="F3586" s="26" t="s">
        <v>1992</v>
      </c>
      <c r="G3586" s="26" t="s">
        <v>1993</v>
      </c>
      <c r="H3586" s="26" t="s">
        <v>69</v>
      </c>
      <c r="I3586" s="26" t="s">
        <v>114</v>
      </c>
      <c r="J3586" s="26" t="s">
        <v>56</v>
      </c>
      <c r="K3586" s="26" t="s">
        <v>51</v>
      </c>
      <c r="L3586" s="26" t="s">
        <v>433</v>
      </c>
      <c r="M3586" s="26" t="s">
        <v>79</v>
      </c>
      <c r="N3586" s="26" t="s">
        <v>96</v>
      </c>
      <c r="O3586" s="26" t="s">
        <v>57</v>
      </c>
      <c r="P3586" s="26" t="s">
        <v>910</v>
      </c>
      <c r="Q3586" s="26" t="s">
        <v>75</v>
      </c>
      <c r="R3586" s="26" t="s">
        <v>54</v>
      </c>
      <c r="S3586" s="26" t="s">
        <v>532</v>
      </c>
      <c r="T3586" s="54">
        <v>1.048</v>
      </c>
      <c r="U3586" s="36" t="s">
        <v>1994</v>
      </c>
      <c r="V3586" s="43">
        <v>3.2750000000000001E-2</v>
      </c>
      <c r="W3586" s="43">
        <v>6.1469999999999997E-2</v>
      </c>
      <c r="X3586" s="26" t="s">
        <v>347</v>
      </c>
      <c r="Z3586" s="42">
        <v>230800</v>
      </c>
      <c r="AA3586" s="42">
        <v>3.6469999999999998</v>
      </c>
      <c r="AB3586" s="42">
        <v>97.92</v>
      </c>
      <c r="AC3586" s="42">
        <v>0</v>
      </c>
      <c r="AD3586" s="42">
        <v>824.21966999999995</v>
      </c>
      <c r="AG3586" s="26" t="s">
        <v>15</v>
      </c>
      <c r="AH3586" s="43">
        <v>3.07733333E-4</v>
      </c>
      <c r="AI3586" s="43">
        <v>5.4869233759999997E-3</v>
      </c>
      <c r="AJ3586" s="43">
        <v>3.9633070771254225E-3</v>
      </c>
    </row>
    <row r="3587" spans="1:36" x14ac:dyDescent="0.2">
      <c r="A3587" s="26">
        <v>8700</v>
      </c>
      <c r="B3587" s="26">
        <v>14483</v>
      </c>
      <c r="C3587" s="26" t="s">
        <v>1998</v>
      </c>
      <c r="D3587" s="26">
        <v>68560480</v>
      </c>
      <c r="E3587" s="26" t="s">
        <v>204</v>
      </c>
      <c r="F3587" s="26" t="s">
        <v>1999</v>
      </c>
      <c r="G3587" s="26" t="s">
        <v>2000</v>
      </c>
      <c r="H3587" s="26" t="s">
        <v>69</v>
      </c>
      <c r="I3587" s="26" t="s">
        <v>112</v>
      </c>
      <c r="J3587" s="26" t="s">
        <v>56</v>
      </c>
      <c r="K3587" s="26" t="s">
        <v>51</v>
      </c>
      <c r="L3587" s="26" t="s">
        <v>433</v>
      </c>
      <c r="M3587" s="26" t="s">
        <v>79</v>
      </c>
      <c r="N3587" s="26" t="s">
        <v>456</v>
      </c>
      <c r="O3587" s="26" t="s">
        <v>57</v>
      </c>
      <c r="P3587" s="26" t="s">
        <v>2001</v>
      </c>
      <c r="Q3587" s="26" t="s">
        <v>75</v>
      </c>
      <c r="R3587" s="26" t="s">
        <v>54</v>
      </c>
      <c r="S3587" s="26" t="s">
        <v>532</v>
      </c>
      <c r="T3587" s="54">
        <v>0.49199999999999999</v>
      </c>
      <c r="U3587" s="36" t="s">
        <v>792</v>
      </c>
      <c r="V3587" s="43">
        <v>6.1249999999999999E-2</v>
      </c>
      <c r="W3587" s="43">
        <v>6.8479999999999999E-2</v>
      </c>
      <c r="X3587" s="26" t="s">
        <v>347</v>
      </c>
      <c r="Z3587" s="42">
        <v>30500</v>
      </c>
      <c r="AA3587" s="42">
        <v>3.6469999999999998</v>
      </c>
      <c r="AB3587" s="42">
        <v>99.706000000000003</v>
      </c>
      <c r="AC3587" s="42">
        <v>0</v>
      </c>
      <c r="AD3587" s="42">
        <v>110.90647</v>
      </c>
      <c r="AG3587" s="26" t="s">
        <v>15</v>
      </c>
      <c r="AH3587" s="43">
        <v>5.08333333333333E-5</v>
      </c>
      <c r="AI3587" s="43">
        <v>7.3831688899999995E-4</v>
      </c>
      <c r="AJ3587" s="43">
        <v>5.333000575562561E-4</v>
      </c>
    </row>
    <row r="3588" spans="1:36" x14ac:dyDescent="0.2">
      <c r="A3588" s="26">
        <v>8700</v>
      </c>
      <c r="B3588" s="26">
        <v>14483</v>
      </c>
      <c r="C3588" s="26" t="s">
        <v>1998</v>
      </c>
      <c r="D3588" s="26">
        <v>68560480</v>
      </c>
      <c r="E3588" s="26" t="s">
        <v>204</v>
      </c>
      <c r="F3588" s="26" t="s">
        <v>2002</v>
      </c>
      <c r="G3588" s="26" t="s">
        <v>2003</v>
      </c>
      <c r="H3588" s="26" t="s">
        <v>69</v>
      </c>
      <c r="I3588" s="26" t="s">
        <v>112</v>
      </c>
      <c r="J3588" s="26" t="s">
        <v>56</v>
      </c>
      <c r="K3588" s="26" t="s">
        <v>51</v>
      </c>
      <c r="L3588" s="26" t="s">
        <v>433</v>
      </c>
      <c r="M3588" s="26" t="s">
        <v>218</v>
      </c>
      <c r="N3588" s="26" t="s">
        <v>455</v>
      </c>
      <c r="O3588" s="26" t="s">
        <v>57</v>
      </c>
      <c r="P3588" s="26" t="s">
        <v>2001</v>
      </c>
      <c r="Q3588" s="26" t="s">
        <v>75</v>
      </c>
      <c r="R3588" s="26" t="s">
        <v>54</v>
      </c>
      <c r="S3588" s="26" t="s">
        <v>532</v>
      </c>
      <c r="T3588" s="54">
        <v>2.3370000000000002</v>
      </c>
      <c r="U3588" s="36" t="s">
        <v>1483</v>
      </c>
      <c r="V3588" s="43">
        <v>6.5000000000000002E-2</v>
      </c>
      <c r="W3588" s="43">
        <v>7.7789999999999998E-2</v>
      </c>
      <c r="X3588" s="26" t="s">
        <v>347</v>
      </c>
      <c r="Z3588" s="42">
        <v>120000</v>
      </c>
      <c r="AA3588" s="42">
        <v>3.6469999999999998</v>
      </c>
      <c r="AB3588" s="42">
        <v>97.205200000000005</v>
      </c>
      <c r="AC3588" s="42">
        <v>0</v>
      </c>
      <c r="AD3588" s="42">
        <v>425.40884</v>
      </c>
      <c r="AG3588" s="26" t="s">
        <v>15</v>
      </c>
      <c r="AH3588" s="43">
        <v>2.0000000000000001E-4</v>
      </c>
      <c r="AI3588" s="43">
        <v>2.8319946649999999E-3</v>
      </c>
      <c r="AJ3588" s="43">
        <v>2.0456025591378047E-3</v>
      </c>
    </row>
    <row r="3589" spans="1:36" x14ac:dyDescent="0.2">
      <c r="A3589" s="26">
        <v>8700</v>
      </c>
      <c r="B3589" s="26">
        <v>14483</v>
      </c>
      <c r="C3589" s="26" t="s">
        <v>1998</v>
      </c>
      <c r="D3589" s="26">
        <v>68560480</v>
      </c>
      <c r="E3589" s="26" t="s">
        <v>204</v>
      </c>
      <c r="F3589" s="26" t="s">
        <v>2004</v>
      </c>
      <c r="G3589" s="26" t="s">
        <v>2005</v>
      </c>
      <c r="H3589" s="26" t="s">
        <v>69</v>
      </c>
      <c r="I3589" s="26" t="s">
        <v>112</v>
      </c>
      <c r="J3589" s="26" t="s">
        <v>56</v>
      </c>
      <c r="K3589" s="26" t="s">
        <v>51</v>
      </c>
      <c r="L3589" s="26" t="s">
        <v>433</v>
      </c>
      <c r="M3589" s="26" t="s">
        <v>79</v>
      </c>
      <c r="N3589" s="26" t="s">
        <v>456</v>
      </c>
      <c r="O3589" s="26" t="s">
        <v>57</v>
      </c>
      <c r="P3589" s="26" t="s">
        <v>2001</v>
      </c>
      <c r="Q3589" s="26" t="s">
        <v>75</v>
      </c>
      <c r="R3589" s="26" t="s">
        <v>54</v>
      </c>
      <c r="S3589" s="26" t="s">
        <v>532</v>
      </c>
      <c r="T3589" s="54">
        <v>4.6509999999999998</v>
      </c>
      <c r="U3589" s="36" t="s">
        <v>1165</v>
      </c>
      <c r="V3589" s="43">
        <v>6.7500000000000004E-2</v>
      </c>
      <c r="W3589" s="43">
        <v>7.8820000000000001E-2</v>
      </c>
      <c r="X3589" s="26" t="s">
        <v>347</v>
      </c>
      <c r="Z3589" s="42">
        <v>51140</v>
      </c>
      <c r="AA3589" s="42">
        <v>3.6469999999999998</v>
      </c>
      <c r="AB3589" s="42">
        <v>95.088300000000004</v>
      </c>
      <c r="AC3589" s="42">
        <v>0</v>
      </c>
      <c r="AD3589" s="42">
        <v>177.34689</v>
      </c>
      <c r="AG3589" s="26" t="s">
        <v>15</v>
      </c>
      <c r="AH3589" s="43">
        <v>9.2981818181818205E-5</v>
      </c>
      <c r="AI3589" s="43">
        <v>1.1806182640000001E-3</v>
      </c>
      <c r="AJ3589" s="43">
        <v>8.5278258918909796E-4</v>
      </c>
    </row>
    <row r="3590" spans="1:36" x14ac:dyDescent="0.2">
      <c r="A3590" s="26">
        <v>8700</v>
      </c>
      <c r="B3590" s="26">
        <v>14483</v>
      </c>
      <c r="C3590" s="26" t="s">
        <v>2016</v>
      </c>
      <c r="D3590" s="26">
        <v>516301843</v>
      </c>
      <c r="E3590" s="26" t="s">
        <v>203</v>
      </c>
      <c r="F3590" s="26" t="s">
        <v>2017</v>
      </c>
      <c r="G3590" s="26" t="s">
        <v>2018</v>
      </c>
      <c r="H3590" s="26" t="s">
        <v>69</v>
      </c>
      <c r="I3590" s="26" t="s">
        <v>112</v>
      </c>
      <c r="J3590" s="26" t="s">
        <v>51</v>
      </c>
      <c r="K3590" s="26" t="s">
        <v>51</v>
      </c>
      <c r="L3590" s="26" t="s">
        <v>433</v>
      </c>
      <c r="M3590" s="26" t="s">
        <v>218</v>
      </c>
      <c r="N3590" s="26" t="s">
        <v>455</v>
      </c>
      <c r="O3590" s="26" t="s">
        <v>57</v>
      </c>
      <c r="P3590" s="26" t="s">
        <v>724</v>
      </c>
      <c r="Q3590" s="26" t="s">
        <v>59</v>
      </c>
      <c r="R3590" s="26" t="s">
        <v>54</v>
      </c>
      <c r="S3590" s="26" t="s">
        <v>532</v>
      </c>
      <c r="T3590" s="54">
        <v>2.9689999999999999</v>
      </c>
      <c r="U3590" s="36" t="s">
        <v>2019</v>
      </c>
      <c r="V3590" s="43">
        <v>5.3749999999999999E-2</v>
      </c>
      <c r="W3590" s="43">
        <v>7.8729999999999994E-2</v>
      </c>
      <c r="X3590" s="26" t="s">
        <v>347</v>
      </c>
      <c r="Z3590" s="42">
        <v>52000</v>
      </c>
      <c r="AA3590" s="42">
        <v>3.6469999999999998</v>
      </c>
      <c r="AB3590" s="42">
        <v>94.329599999999999</v>
      </c>
      <c r="AC3590" s="42">
        <v>0</v>
      </c>
      <c r="AD3590" s="42">
        <v>178.89043000000001</v>
      </c>
      <c r="AG3590" s="26" t="s">
        <v>15</v>
      </c>
      <c r="AH3590" s="43">
        <v>8.3200000000000003E-5</v>
      </c>
      <c r="AI3590" s="43">
        <v>1.1908937840000001E-3</v>
      </c>
      <c r="AJ3590" s="43">
        <v>8.6020478891144414E-4</v>
      </c>
    </row>
    <row r="3591" spans="1:36" x14ac:dyDescent="0.2">
      <c r="A3591" s="26">
        <v>8700</v>
      </c>
      <c r="B3591" s="26">
        <v>14483</v>
      </c>
      <c r="C3591" s="26" t="s">
        <v>2020</v>
      </c>
      <c r="D3591" s="26">
        <v>69469740</v>
      </c>
      <c r="E3591" s="26" t="s">
        <v>204</v>
      </c>
      <c r="F3591" s="26" t="s">
        <v>2021</v>
      </c>
      <c r="G3591" s="26" t="s">
        <v>2022</v>
      </c>
      <c r="H3591" s="26" t="s">
        <v>69</v>
      </c>
      <c r="I3591" s="26" t="s">
        <v>114</v>
      </c>
      <c r="J3591" s="26" t="s">
        <v>56</v>
      </c>
      <c r="K3591" s="26" t="s">
        <v>51</v>
      </c>
      <c r="L3591" s="26" t="s">
        <v>433</v>
      </c>
      <c r="M3591" s="26" t="s">
        <v>218</v>
      </c>
      <c r="N3591" s="26" t="s">
        <v>455</v>
      </c>
      <c r="O3591" s="26" t="s">
        <v>57</v>
      </c>
      <c r="P3591" s="26" t="s">
        <v>2001</v>
      </c>
      <c r="Q3591" s="26" t="s">
        <v>75</v>
      </c>
      <c r="R3591" s="26" t="s">
        <v>54</v>
      </c>
      <c r="S3591" s="26" t="s">
        <v>532</v>
      </c>
      <c r="T3591" s="54">
        <v>5.1589999999999998</v>
      </c>
      <c r="U3591" s="36" t="s">
        <v>1254</v>
      </c>
      <c r="V3591" s="43">
        <v>5.8749999999999997E-2</v>
      </c>
      <c r="W3591" s="43">
        <v>8.3290000000000003E-2</v>
      </c>
      <c r="X3591" s="26" t="s">
        <v>347</v>
      </c>
      <c r="Z3591" s="42">
        <v>48000</v>
      </c>
      <c r="AA3591" s="42">
        <v>3.6469999999999998</v>
      </c>
      <c r="AB3591" s="42">
        <v>89.722399999999993</v>
      </c>
      <c r="AC3591" s="42">
        <v>0</v>
      </c>
      <c r="AD3591" s="42">
        <v>157.06443999999999</v>
      </c>
      <c r="AG3591" s="26" t="s">
        <v>15</v>
      </c>
      <c r="AH3591" s="43">
        <v>7.6799999999999997E-5</v>
      </c>
      <c r="AI3591" s="43">
        <v>1.0455957050000001E-3</v>
      </c>
      <c r="AJ3591" s="43">
        <v>7.5525327685608537E-4</v>
      </c>
    </row>
    <row r="3592" spans="1:36" x14ac:dyDescent="0.2">
      <c r="A3592" s="26">
        <v>8700</v>
      </c>
      <c r="B3592" s="26">
        <v>14483</v>
      </c>
      <c r="C3592" s="26" t="s">
        <v>907</v>
      </c>
      <c r="D3592" s="26">
        <v>191685</v>
      </c>
      <c r="E3592" s="26" t="s">
        <v>204</v>
      </c>
      <c r="F3592" s="26" t="s">
        <v>908</v>
      </c>
      <c r="G3592" s="26" t="s">
        <v>909</v>
      </c>
      <c r="H3592" s="26" t="s">
        <v>69</v>
      </c>
      <c r="I3592" s="26" t="s">
        <v>114</v>
      </c>
      <c r="J3592" s="26" t="s">
        <v>56</v>
      </c>
      <c r="K3592" s="26" t="s">
        <v>51</v>
      </c>
      <c r="L3592" s="26" t="s">
        <v>433</v>
      </c>
      <c r="M3592" s="26" t="s">
        <v>79</v>
      </c>
      <c r="N3592" s="26" t="s">
        <v>96</v>
      </c>
      <c r="O3592" s="26" t="s">
        <v>57</v>
      </c>
      <c r="P3592" s="26" t="s">
        <v>910</v>
      </c>
      <c r="Q3592" s="26" t="s">
        <v>75</v>
      </c>
      <c r="R3592" s="26" t="s">
        <v>54</v>
      </c>
      <c r="S3592" s="26" t="s">
        <v>532</v>
      </c>
      <c r="T3592" s="54">
        <v>1.2410000000000001</v>
      </c>
      <c r="U3592" s="36">
        <v>48033</v>
      </c>
      <c r="V3592" s="43">
        <v>3.0769999999999999E-2</v>
      </c>
      <c r="W3592" s="43">
        <v>6.6949999999999996E-2</v>
      </c>
      <c r="X3592" s="26" t="s">
        <v>347</v>
      </c>
      <c r="Z3592" s="42">
        <v>247925</v>
      </c>
      <c r="AA3592" s="42">
        <v>3.6469999999999998</v>
      </c>
      <c r="AB3592" s="42">
        <v>96.155500000000004</v>
      </c>
      <c r="AC3592" s="42">
        <v>0</v>
      </c>
      <c r="AD3592" s="42">
        <v>869.42118000000005</v>
      </c>
      <c r="AG3592" s="26" t="s">
        <v>15</v>
      </c>
      <c r="AH3592" s="43">
        <v>4.13208333E-4</v>
      </c>
      <c r="AI3592" s="43">
        <v>5.7878349300000001E-3</v>
      </c>
      <c r="AJ3592" s="43">
        <v>4.1806611042135601E-3</v>
      </c>
    </row>
    <row r="3593" spans="1:36" x14ac:dyDescent="0.2">
      <c r="A3593" s="26">
        <v>8700</v>
      </c>
      <c r="B3593" s="26">
        <v>14483</v>
      </c>
      <c r="C3593" s="26" t="s">
        <v>911</v>
      </c>
      <c r="D3593" s="26">
        <v>162474</v>
      </c>
      <c r="E3593" s="26" t="s">
        <v>204</v>
      </c>
      <c r="F3593" s="26" t="s">
        <v>912</v>
      </c>
      <c r="G3593" s="26" t="s">
        <v>913</v>
      </c>
      <c r="H3593" s="26" t="s">
        <v>69</v>
      </c>
      <c r="I3593" s="26" t="s">
        <v>114</v>
      </c>
      <c r="J3593" s="26" t="s">
        <v>56</v>
      </c>
      <c r="K3593" s="26" t="s">
        <v>51</v>
      </c>
      <c r="L3593" s="26" t="s">
        <v>433</v>
      </c>
      <c r="M3593" s="26" t="s">
        <v>79</v>
      </c>
      <c r="N3593" s="26" t="s">
        <v>96</v>
      </c>
      <c r="O3593" s="26" t="s">
        <v>57</v>
      </c>
      <c r="P3593" s="26" t="s">
        <v>910</v>
      </c>
      <c r="Q3593" s="26" t="s">
        <v>75</v>
      </c>
      <c r="R3593" s="26" t="s">
        <v>54</v>
      </c>
      <c r="S3593" s="26" t="s">
        <v>532</v>
      </c>
      <c r="T3593" s="54">
        <v>1.726</v>
      </c>
      <c r="U3593" s="36" t="s">
        <v>914</v>
      </c>
      <c r="V3593" s="43">
        <v>3.2550000000000003E-2</v>
      </c>
      <c r="W3593" s="43">
        <v>6.4670000000000005E-2</v>
      </c>
      <c r="X3593" s="26" t="s">
        <v>347</v>
      </c>
      <c r="Z3593" s="42">
        <v>189400</v>
      </c>
      <c r="AA3593" s="42">
        <v>3.6469999999999998</v>
      </c>
      <c r="AB3593" s="42">
        <v>95.688900000000004</v>
      </c>
      <c r="AC3593" s="42">
        <v>0</v>
      </c>
      <c r="AD3593" s="42">
        <v>660.96322999999995</v>
      </c>
      <c r="AG3593" s="26" t="s">
        <v>15</v>
      </c>
      <c r="AH3593" s="43">
        <v>1.894E-4</v>
      </c>
      <c r="AI3593" s="43">
        <v>4.4001068269999997E-3</v>
      </c>
      <c r="AJ3593" s="43">
        <v>3.1782792167271115E-3</v>
      </c>
    </row>
    <row r="3594" spans="1:36" x14ac:dyDescent="0.2">
      <c r="A3594" s="26">
        <v>8700</v>
      </c>
      <c r="B3594" s="26">
        <v>14483</v>
      </c>
      <c r="C3594" s="26" t="s">
        <v>2034</v>
      </c>
      <c r="D3594" s="26">
        <v>59197630</v>
      </c>
      <c r="E3594" s="26" t="s">
        <v>204</v>
      </c>
      <c r="F3594" s="26" t="s">
        <v>2035</v>
      </c>
      <c r="G3594" s="26" t="s">
        <v>2036</v>
      </c>
      <c r="H3594" s="26" t="s">
        <v>69</v>
      </c>
      <c r="I3594" s="26" t="s">
        <v>114</v>
      </c>
      <c r="J3594" s="26" t="s">
        <v>56</v>
      </c>
      <c r="K3594" s="26" t="s">
        <v>51</v>
      </c>
      <c r="L3594" s="26" t="s">
        <v>433</v>
      </c>
      <c r="M3594" s="26" t="s">
        <v>79</v>
      </c>
      <c r="N3594" s="26" t="s">
        <v>456</v>
      </c>
      <c r="O3594" s="26" t="s">
        <v>57</v>
      </c>
      <c r="P3594" s="26" t="s">
        <v>2026</v>
      </c>
      <c r="Q3594" s="26" t="s">
        <v>75</v>
      </c>
      <c r="R3594" s="26" t="s">
        <v>54</v>
      </c>
      <c r="S3594" s="26" t="s">
        <v>532</v>
      </c>
      <c r="T3594" s="54">
        <v>2.1749999999999998</v>
      </c>
      <c r="U3594" s="36" t="s">
        <v>2037</v>
      </c>
      <c r="V3594" s="43">
        <v>6.5000000000000002E-2</v>
      </c>
      <c r="W3594" s="43">
        <v>6.5640000000000004E-2</v>
      </c>
      <c r="X3594" s="26" t="s">
        <v>347</v>
      </c>
      <c r="Z3594" s="42">
        <v>61000</v>
      </c>
      <c r="AA3594" s="42">
        <v>3.6469999999999998</v>
      </c>
      <c r="AB3594" s="42">
        <v>100.9714</v>
      </c>
      <c r="AC3594" s="42">
        <v>0</v>
      </c>
      <c r="AD3594" s="42">
        <v>224.62804</v>
      </c>
      <c r="AG3594" s="26" t="s">
        <v>15</v>
      </c>
      <c r="AH3594" s="43">
        <v>1.3555555499999999E-4</v>
      </c>
      <c r="AI3594" s="43">
        <v>1.4953742170000001E-3</v>
      </c>
      <c r="AJ3594" s="43">
        <v>1.0801366832859165E-3</v>
      </c>
    </row>
    <row r="3595" spans="1:36" x14ac:dyDescent="0.2">
      <c r="A3595" s="26">
        <v>8700</v>
      </c>
      <c r="B3595" s="26">
        <v>14483</v>
      </c>
      <c r="C3595" s="26" t="s">
        <v>2038</v>
      </c>
      <c r="D3595" s="26">
        <v>199871</v>
      </c>
      <c r="E3595" s="26" t="s">
        <v>204</v>
      </c>
      <c r="F3595" s="26" t="s">
        <v>2039</v>
      </c>
      <c r="G3595" s="26" t="s">
        <v>2040</v>
      </c>
      <c r="H3595" s="26" t="s">
        <v>69</v>
      </c>
      <c r="I3595" s="26" t="s">
        <v>114</v>
      </c>
      <c r="J3595" s="26" t="s">
        <v>56</v>
      </c>
      <c r="K3595" s="26" t="s">
        <v>51</v>
      </c>
      <c r="L3595" s="26" t="s">
        <v>433</v>
      </c>
      <c r="M3595" s="26" t="s">
        <v>79</v>
      </c>
      <c r="N3595" s="26" t="s">
        <v>473</v>
      </c>
      <c r="O3595" s="26" t="s">
        <v>57</v>
      </c>
      <c r="P3595" s="26" t="s">
        <v>2041</v>
      </c>
      <c r="Q3595" s="26" t="s">
        <v>71</v>
      </c>
      <c r="R3595" s="26" t="s">
        <v>54</v>
      </c>
      <c r="S3595" s="26" t="s">
        <v>532</v>
      </c>
      <c r="T3595" s="54">
        <v>6.1529999999999996</v>
      </c>
      <c r="U3595" s="36" t="s">
        <v>2042</v>
      </c>
      <c r="V3595" s="43">
        <v>3.7499999999999999E-2</v>
      </c>
      <c r="W3595" s="43">
        <v>5.9549999999999999E-2</v>
      </c>
      <c r="X3595" s="26" t="s">
        <v>347</v>
      </c>
      <c r="Z3595" s="42">
        <v>40000</v>
      </c>
      <c r="AA3595" s="42">
        <v>3.6469999999999998</v>
      </c>
      <c r="AB3595" s="42">
        <v>88.732799999999997</v>
      </c>
      <c r="AC3595" s="42">
        <v>0</v>
      </c>
      <c r="AD3595" s="42">
        <v>129.44341</v>
      </c>
      <c r="AG3595" s="26" t="s">
        <v>15</v>
      </c>
      <c r="AH3595" s="43">
        <v>8.0000000000000007E-5</v>
      </c>
      <c r="AI3595" s="43">
        <v>8.61719391E-4</v>
      </c>
      <c r="AJ3595" s="43">
        <v>6.2243598595535551E-4</v>
      </c>
    </row>
    <row r="3596" spans="1:36" x14ac:dyDescent="0.2">
      <c r="A3596" s="26">
        <v>8700</v>
      </c>
      <c r="B3596" s="26">
        <v>14483</v>
      </c>
      <c r="C3596" s="26" t="s">
        <v>2020</v>
      </c>
      <c r="D3596" s="26" t="s">
        <v>2123</v>
      </c>
      <c r="E3596" s="26" t="s">
        <v>204</v>
      </c>
      <c r="F3596" s="26" t="s">
        <v>2124</v>
      </c>
      <c r="G3596" s="26" t="s">
        <v>2125</v>
      </c>
      <c r="H3596" s="26" t="s">
        <v>69</v>
      </c>
      <c r="I3596" s="26" t="s">
        <v>112</v>
      </c>
      <c r="J3596" s="26" t="s">
        <v>56</v>
      </c>
      <c r="K3596" s="26" t="s">
        <v>51</v>
      </c>
      <c r="L3596" s="26" t="s">
        <v>433</v>
      </c>
      <c r="M3596" s="26" t="s">
        <v>79</v>
      </c>
      <c r="N3596" s="26" t="s">
        <v>456</v>
      </c>
      <c r="O3596" s="26" t="s">
        <v>57</v>
      </c>
      <c r="P3596" s="26" t="s">
        <v>2001</v>
      </c>
      <c r="Q3596" s="26" t="s">
        <v>75</v>
      </c>
      <c r="R3596" s="26" t="s">
        <v>54</v>
      </c>
      <c r="S3596" s="26" t="s">
        <v>532</v>
      </c>
      <c r="T3596" s="54">
        <v>6.1879999999999997</v>
      </c>
      <c r="U3596" s="36" t="s">
        <v>1257</v>
      </c>
      <c r="V3596" s="43">
        <v>8.5000000000000006E-2</v>
      </c>
      <c r="W3596" s="43">
        <v>8.7599999999999997E-2</v>
      </c>
      <c r="X3596" s="26" t="s">
        <v>347</v>
      </c>
      <c r="Z3596" s="42">
        <v>246350</v>
      </c>
      <c r="AA3596" s="42">
        <v>3.6469999999999998</v>
      </c>
      <c r="AB3596" s="42">
        <v>100.58620000000001</v>
      </c>
      <c r="AC3596" s="42">
        <v>0</v>
      </c>
      <c r="AD3596" s="42">
        <v>903.70510000000002</v>
      </c>
      <c r="AG3596" s="26" t="s">
        <v>15</v>
      </c>
      <c r="AH3596" s="43">
        <v>3.2846666600000002E-4</v>
      </c>
      <c r="AI3596" s="43">
        <v>6.0160668550000001E-3</v>
      </c>
      <c r="AJ3596" s="43">
        <v>4.345517279955643E-3</v>
      </c>
    </row>
    <row r="3597" spans="1:36" x14ac:dyDescent="0.2">
      <c r="A3597" s="26">
        <v>8700</v>
      </c>
      <c r="B3597" s="26">
        <v>14483</v>
      </c>
      <c r="C3597" s="26" t="s">
        <v>2126</v>
      </c>
      <c r="D3597" s="26" t="s">
        <v>2127</v>
      </c>
      <c r="E3597" s="26" t="s">
        <v>204</v>
      </c>
      <c r="F3597" s="26" t="s">
        <v>2128</v>
      </c>
      <c r="G3597" s="26" t="s">
        <v>2129</v>
      </c>
      <c r="H3597" s="26" t="s">
        <v>69</v>
      </c>
      <c r="I3597" s="26" t="s">
        <v>114</v>
      </c>
      <c r="J3597" s="26" t="s">
        <v>56</v>
      </c>
      <c r="K3597" s="26" t="s">
        <v>167</v>
      </c>
      <c r="L3597" s="26" t="s">
        <v>433</v>
      </c>
      <c r="M3597" s="26" t="s">
        <v>218</v>
      </c>
      <c r="N3597" s="26" t="s">
        <v>512</v>
      </c>
      <c r="O3597" s="26" t="s">
        <v>57</v>
      </c>
      <c r="P3597" s="26" t="s">
        <v>2049</v>
      </c>
      <c r="Q3597" s="26" t="s">
        <v>71</v>
      </c>
      <c r="R3597" s="26" t="s">
        <v>54</v>
      </c>
      <c r="S3597" s="26" t="s">
        <v>532</v>
      </c>
      <c r="T3597" s="54">
        <v>3.3740000000000001</v>
      </c>
      <c r="U3597" s="36" t="s">
        <v>990</v>
      </c>
      <c r="V3597" s="43">
        <v>7.8750000000000001E-2</v>
      </c>
      <c r="W3597" s="43">
        <v>6.0539999999999997E-2</v>
      </c>
      <c r="X3597" s="26" t="s">
        <v>347</v>
      </c>
      <c r="Z3597" s="42">
        <v>46000</v>
      </c>
      <c r="AA3597" s="42">
        <v>3.6469999999999998</v>
      </c>
      <c r="AB3597" s="42">
        <v>110.0851</v>
      </c>
      <c r="AC3597" s="42">
        <v>0</v>
      </c>
      <c r="AD3597" s="42">
        <v>184.68097</v>
      </c>
      <c r="AG3597" s="26" t="s">
        <v>15</v>
      </c>
      <c r="AH3597" s="43">
        <v>1.15E-4</v>
      </c>
      <c r="AI3597" s="43">
        <v>1.229442063E-3</v>
      </c>
      <c r="AJ3597" s="43">
        <v>8.8804892925133409E-4</v>
      </c>
    </row>
    <row r="3598" spans="1:36" x14ac:dyDescent="0.2">
      <c r="A3598" s="26">
        <v>8700</v>
      </c>
      <c r="B3598" s="26">
        <v>14483</v>
      </c>
      <c r="C3598" s="26" t="s">
        <v>2102</v>
      </c>
      <c r="D3598" s="26" t="s">
        <v>2130</v>
      </c>
      <c r="E3598" s="26" t="s">
        <v>204</v>
      </c>
      <c r="F3598" s="26" t="s">
        <v>2131</v>
      </c>
      <c r="G3598" s="26" t="s">
        <v>2132</v>
      </c>
      <c r="H3598" s="26" t="s">
        <v>69</v>
      </c>
      <c r="I3598" s="26" t="s">
        <v>114</v>
      </c>
      <c r="J3598" s="26" t="s">
        <v>56</v>
      </c>
      <c r="K3598" s="26" t="s">
        <v>167</v>
      </c>
      <c r="L3598" s="26" t="s">
        <v>433</v>
      </c>
      <c r="M3598" s="26" t="s">
        <v>218</v>
      </c>
      <c r="N3598" s="26" t="s">
        <v>461</v>
      </c>
      <c r="O3598" s="26" t="s">
        <v>57</v>
      </c>
      <c r="P3598" s="26" t="s">
        <v>2053</v>
      </c>
      <c r="Q3598" s="26" t="s">
        <v>75</v>
      </c>
      <c r="R3598" s="26" t="s">
        <v>54</v>
      </c>
      <c r="S3598" s="26" t="s">
        <v>532</v>
      </c>
      <c r="T3598" s="54">
        <v>6.7359999999999998</v>
      </c>
      <c r="U3598" s="36">
        <v>49126</v>
      </c>
      <c r="V3598" s="43">
        <v>1</v>
      </c>
      <c r="W3598" s="43">
        <v>5.8639999999999998E-2</v>
      </c>
      <c r="X3598" s="26" t="s">
        <v>347</v>
      </c>
      <c r="Z3598" s="42">
        <v>25000</v>
      </c>
      <c r="AA3598" s="42">
        <v>3.6469999999999998</v>
      </c>
      <c r="AB3598" s="42">
        <v>104.59829999999999</v>
      </c>
      <c r="AC3598" s="42">
        <v>0</v>
      </c>
      <c r="AD3598" s="42">
        <v>95.367500000000007</v>
      </c>
      <c r="AG3598" s="26" t="s">
        <v>15</v>
      </c>
      <c r="AH3598" s="43">
        <v>1.6666666666666701E-5</v>
      </c>
      <c r="AI3598" s="43">
        <v>6.34872212E-4</v>
      </c>
      <c r="AJ3598" s="43">
        <v>4.5858003810775197E-4</v>
      </c>
    </row>
    <row r="3599" spans="1:36" x14ac:dyDescent="0.2">
      <c r="A3599" s="26">
        <v>8700</v>
      </c>
      <c r="B3599" s="26">
        <v>14483</v>
      </c>
      <c r="C3599" s="26" t="s">
        <v>2102</v>
      </c>
      <c r="D3599" s="26" t="s">
        <v>2130</v>
      </c>
      <c r="E3599" s="26" t="s">
        <v>204</v>
      </c>
      <c r="F3599" s="26" t="s">
        <v>2133</v>
      </c>
      <c r="G3599" s="26" t="s">
        <v>2134</v>
      </c>
      <c r="H3599" s="26" t="s">
        <v>69</v>
      </c>
      <c r="I3599" s="26" t="s">
        <v>114</v>
      </c>
      <c r="J3599" s="26" t="s">
        <v>56</v>
      </c>
      <c r="K3599" s="26" t="s">
        <v>167</v>
      </c>
      <c r="L3599" s="26" t="s">
        <v>433</v>
      </c>
      <c r="M3599" s="26" t="s">
        <v>218</v>
      </c>
      <c r="N3599" s="26" t="s">
        <v>461</v>
      </c>
      <c r="O3599" s="26" t="s">
        <v>57</v>
      </c>
      <c r="P3599" s="26" t="s">
        <v>2053</v>
      </c>
      <c r="Q3599" s="26" t="s">
        <v>75</v>
      </c>
      <c r="R3599" s="26" t="s">
        <v>54</v>
      </c>
      <c r="S3599" s="26" t="s">
        <v>532</v>
      </c>
      <c r="T3599" s="54">
        <v>3.4780000000000002</v>
      </c>
      <c r="U3599" s="36">
        <v>47300</v>
      </c>
      <c r="V3599" s="43">
        <v>5.8000000000000003E-2</v>
      </c>
      <c r="W3599" s="43">
        <v>5.2299999999999999E-2</v>
      </c>
      <c r="X3599" s="26" t="s">
        <v>347</v>
      </c>
      <c r="Z3599" s="42">
        <v>25000</v>
      </c>
      <c r="AA3599" s="42">
        <v>3.6469999999999998</v>
      </c>
      <c r="AB3599" s="42">
        <v>104.85939999999999</v>
      </c>
      <c r="AC3599" s="42">
        <v>0</v>
      </c>
      <c r="AD3599" s="42">
        <v>95.605559999999997</v>
      </c>
      <c r="AG3599" s="26" t="s">
        <v>15</v>
      </c>
      <c r="AH3599" s="43">
        <v>1.6666666666666701E-5</v>
      </c>
      <c r="AI3599" s="43">
        <v>6.3645700399999998E-4</v>
      </c>
      <c r="AJ3599" s="43">
        <v>4.597247631332788E-4</v>
      </c>
    </row>
    <row r="3600" spans="1:36" x14ac:dyDescent="0.2">
      <c r="A3600" s="26">
        <v>8700</v>
      </c>
      <c r="B3600" s="26">
        <v>14483</v>
      </c>
      <c r="C3600" s="26" t="s">
        <v>2119</v>
      </c>
      <c r="D3600" s="26" t="s">
        <v>2135</v>
      </c>
      <c r="E3600" s="26" t="s">
        <v>204</v>
      </c>
      <c r="F3600" s="26" t="s">
        <v>2136</v>
      </c>
      <c r="G3600" s="26" t="s">
        <v>2137</v>
      </c>
      <c r="H3600" s="26" t="s">
        <v>69</v>
      </c>
      <c r="I3600" s="26" t="s">
        <v>114</v>
      </c>
      <c r="J3600" s="26" t="s">
        <v>56</v>
      </c>
      <c r="K3600" s="26" t="s">
        <v>167</v>
      </c>
      <c r="L3600" s="26" t="s">
        <v>433</v>
      </c>
      <c r="M3600" s="26" t="s">
        <v>218</v>
      </c>
      <c r="N3600" s="26" t="s">
        <v>461</v>
      </c>
      <c r="O3600" s="26" t="s">
        <v>57</v>
      </c>
      <c r="P3600" s="26" t="s">
        <v>923</v>
      </c>
      <c r="Q3600" s="26" t="s">
        <v>71</v>
      </c>
      <c r="R3600" s="26" t="s">
        <v>54</v>
      </c>
      <c r="S3600" s="26" t="s">
        <v>532</v>
      </c>
      <c r="T3600" s="54">
        <v>1.964</v>
      </c>
      <c r="U3600" s="36">
        <v>46510</v>
      </c>
      <c r="V3600" s="43">
        <v>5.8000000000000003E-2</v>
      </c>
      <c r="W3600" s="43">
        <v>5.3429999999999998E-2</v>
      </c>
      <c r="X3600" s="26" t="s">
        <v>347</v>
      </c>
      <c r="Z3600" s="42">
        <v>14000</v>
      </c>
      <c r="AA3600" s="42">
        <v>3.6469999999999998</v>
      </c>
      <c r="AB3600" s="42">
        <v>102.804</v>
      </c>
      <c r="AC3600" s="42">
        <v>0</v>
      </c>
      <c r="AD3600" s="42">
        <v>52.489669999999997</v>
      </c>
      <c r="AG3600" s="26" t="s">
        <v>15</v>
      </c>
      <c r="AH3600" s="43">
        <v>9.3333333333333292E-6</v>
      </c>
      <c r="AI3600" s="43">
        <v>3.4942965699999998E-4</v>
      </c>
      <c r="AJ3600" s="43">
        <v>2.5239955822332894E-4</v>
      </c>
    </row>
    <row r="3601" spans="1:36" x14ac:dyDescent="0.2">
      <c r="A3601" s="26">
        <v>8700</v>
      </c>
      <c r="B3601" s="26">
        <v>14483</v>
      </c>
      <c r="C3601" s="26" t="s">
        <v>2119</v>
      </c>
      <c r="D3601" s="26" t="s">
        <v>2135</v>
      </c>
      <c r="E3601" s="26" t="s">
        <v>204</v>
      </c>
      <c r="F3601" s="26" t="s">
        <v>2422</v>
      </c>
      <c r="G3601" s="26" t="s">
        <v>2423</v>
      </c>
      <c r="H3601" s="26" t="s">
        <v>69</v>
      </c>
      <c r="I3601" s="26" t="s">
        <v>114</v>
      </c>
      <c r="J3601" s="26" t="s">
        <v>56</v>
      </c>
      <c r="K3601" s="26" t="s">
        <v>167</v>
      </c>
      <c r="L3601" s="26" t="s">
        <v>433</v>
      </c>
      <c r="M3601" s="26" t="s">
        <v>218</v>
      </c>
      <c r="N3601" s="26" t="s">
        <v>461</v>
      </c>
      <c r="O3601" s="26" t="s">
        <v>57</v>
      </c>
      <c r="P3601" s="26" t="s">
        <v>923</v>
      </c>
      <c r="Q3601" s="26" t="s">
        <v>71</v>
      </c>
      <c r="R3601" s="26" t="s">
        <v>54</v>
      </c>
      <c r="S3601" s="26" t="s">
        <v>532</v>
      </c>
      <c r="T3601" s="54">
        <v>5.1440000000000001</v>
      </c>
      <c r="U3601" s="36">
        <v>47971</v>
      </c>
      <c r="V3601" s="43">
        <v>6.0499999999999998E-2</v>
      </c>
      <c r="W3601" s="43">
        <v>6.071E-2</v>
      </c>
      <c r="X3601" s="26" t="s">
        <v>347</v>
      </c>
      <c r="Z3601" s="42">
        <v>14000</v>
      </c>
      <c r="AA3601" s="42">
        <v>3.6469999999999998</v>
      </c>
      <c r="AB3601" s="42">
        <v>101.8493</v>
      </c>
      <c r="AC3601" s="42">
        <v>0</v>
      </c>
      <c r="AD3601" s="42">
        <v>52.002220000000001</v>
      </c>
      <c r="AG3601" s="26" t="s">
        <v>15</v>
      </c>
      <c r="AH3601" s="43">
        <v>1.4E-5</v>
      </c>
      <c r="AI3601" s="43">
        <v>3.4618464799999999E-4</v>
      </c>
      <c r="AJ3601" s="43">
        <v>2.500556272240302E-4</v>
      </c>
    </row>
    <row r="3602" spans="1:36" x14ac:dyDescent="0.2">
      <c r="A3602" s="26">
        <v>8700</v>
      </c>
      <c r="B3602" s="26">
        <v>14483</v>
      </c>
      <c r="C3602" s="26" t="s">
        <v>2043</v>
      </c>
      <c r="D3602" s="26" t="s">
        <v>2138</v>
      </c>
      <c r="E3602" s="26" t="s">
        <v>204</v>
      </c>
      <c r="F3602" s="26" t="s">
        <v>2139</v>
      </c>
      <c r="G3602" s="26" t="s">
        <v>2140</v>
      </c>
      <c r="H3602" s="26" t="s">
        <v>69</v>
      </c>
      <c r="I3602" s="26" t="s">
        <v>114</v>
      </c>
      <c r="J3602" s="26" t="s">
        <v>56</v>
      </c>
      <c r="K3602" s="26" t="s">
        <v>167</v>
      </c>
      <c r="L3602" s="26" t="s">
        <v>433</v>
      </c>
      <c r="M3602" s="26" t="s">
        <v>218</v>
      </c>
      <c r="N3602" s="26" t="s">
        <v>512</v>
      </c>
      <c r="O3602" s="26" t="s">
        <v>57</v>
      </c>
      <c r="P3602" s="26" t="s">
        <v>910</v>
      </c>
      <c r="Q3602" s="26" t="s">
        <v>75</v>
      </c>
      <c r="R3602" s="26" t="s">
        <v>54</v>
      </c>
      <c r="S3602" s="26" t="s">
        <v>532</v>
      </c>
      <c r="T3602" s="54">
        <v>3.6520000000000001</v>
      </c>
      <c r="U3602" s="36" t="s">
        <v>2141</v>
      </c>
      <c r="V3602" s="43">
        <v>5.9499999999999997E-2</v>
      </c>
      <c r="W3602" s="43">
        <v>5.8209999999999998E-2</v>
      </c>
      <c r="X3602" s="26" t="s">
        <v>347</v>
      </c>
      <c r="Z3602" s="42">
        <v>15000</v>
      </c>
      <c r="AA3602" s="42">
        <v>3.6469999999999998</v>
      </c>
      <c r="AB3602" s="42">
        <v>102.2325</v>
      </c>
      <c r="AC3602" s="42">
        <v>0</v>
      </c>
      <c r="AD3602" s="42">
        <v>55.926290000000002</v>
      </c>
      <c r="AG3602" s="26" t="s">
        <v>15</v>
      </c>
      <c r="AH3602" s="43">
        <v>1.5E-5</v>
      </c>
      <c r="AI3602" s="43">
        <v>3.7230762499999999E-4</v>
      </c>
      <c r="AJ3602" s="43">
        <v>2.6892474060267058E-4</v>
      </c>
    </row>
    <row r="3603" spans="1:36" x14ac:dyDescent="0.2">
      <c r="A3603" s="26">
        <v>8700</v>
      </c>
      <c r="B3603" s="26">
        <v>14483</v>
      </c>
      <c r="C3603" s="26" t="s">
        <v>2102</v>
      </c>
      <c r="D3603" s="26" t="s">
        <v>2142</v>
      </c>
      <c r="E3603" s="26" t="s">
        <v>204</v>
      </c>
      <c r="F3603" s="26" t="s">
        <v>2143</v>
      </c>
      <c r="G3603" s="26" t="s">
        <v>2144</v>
      </c>
      <c r="H3603" s="26" t="s">
        <v>69</v>
      </c>
      <c r="I3603" s="26" t="s">
        <v>114</v>
      </c>
      <c r="J3603" s="26" t="s">
        <v>56</v>
      </c>
      <c r="K3603" s="26" t="s">
        <v>167</v>
      </c>
      <c r="L3603" s="26" t="s">
        <v>433</v>
      </c>
      <c r="M3603" s="26" t="s">
        <v>218</v>
      </c>
      <c r="N3603" s="26" t="s">
        <v>461</v>
      </c>
      <c r="O3603" s="26" t="s">
        <v>57</v>
      </c>
      <c r="P3603" s="26" t="s">
        <v>2053</v>
      </c>
      <c r="Q3603" s="26" t="s">
        <v>75</v>
      </c>
      <c r="R3603" s="26" t="s">
        <v>54</v>
      </c>
      <c r="S3603" s="26" t="s">
        <v>532</v>
      </c>
      <c r="T3603" s="54">
        <v>5.0039999999999996</v>
      </c>
      <c r="U3603" s="36">
        <v>48062</v>
      </c>
      <c r="V3603" s="43">
        <v>5.7500000000000002E-2</v>
      </c>
      <c r="W3603" s="43">
        <v>5.4850000000000003E-2</v>
      </c>
      <c r="X3603" s="26" t="s">
        <v>347</v>
      </c>
      <c r="Z3603" s="42">
        <v>32000</v>
      </c>
      <c r="AA3603" s="42">
        <v>3.6469999999999998</v>
      </c>
      <c r="AB3603" s="42">
        <v>103.655</v>
      </c>
      <c r="AC3603" s="42">
        <v>0</v>
      </c>
      <c r="AD3603" s="42">
        <v>120.96953000000001</v>
      </c>
      <c r="AG3603" s="26" t="s">
        <v>15</v>
      </c>
      <c r="AH3603" s="43">
        <v>3.1999999999999999E-5</v>
      </c>
      <c r="AI3603" s="43">
        <v>8.05307815E-4</v>
      </c>
      <c r="AJ3603" s="43">
        <v>5.8168885288255269E-4</v>
      </c>
    </row>
    <row r="3604" spans="1:36" x14ac:dyDescent="0.2">
      <c r="A3604" s="26">
        <v>8700</v>
      </c>
      <c r="B3604" s="26">
        <v>14483</v>
      </c>
      <c r="C3604" s="26" t="s">
        <v>2089</v>
      </c>
      <c r="D3604" s="26" t="s">
        <v>2145</v>
      </c>
      <c r="E3604" s="26" t="s">
        <v>204</v>
      </c>
      <c r="F3604" s="26" t="s">
        <v>2146</v>
      </c>
      <c r="G3604" s="26" t="s">
        <v>2147</v>
      </c>
      <c r="H3604" s="26" t="s">
        <v>69</v>
      </c>
      <c r="I3604" s="26" t="s">
        <v>114</v>
      </c>
      <c r="J3604" s="26" t="s">
        <v>56</v>
      </c>
      <c r="K3604" s="26" t="s">
        <v>102</v>
      </c>
      <c r="L3604" s="26" t="s">
        <v>433</v>
      </c>
      <c r="M3604" s="26" t="s">
        <v>218</v>
      </c>
      <c r="N3604" s="26" t="s">
        <v>96</v>
      </c>
      <c r="O3604" s="26" t="s">
        <v>57</v>
      </c>
      <c r="P3604" s="26" t="s">
        <v>923</v>
      </c>
      <c r="Q3604" s="26" t="s">
        <v>71</v>
      </c>
      <c r="R3604" s="26" t="s">
        <v>54</v>
      </c>
      <c r="S3604" s="26" t="s">
        <v>532</v>
      </c>
      <c r="T3604" s="54">
        <v>4.3029999999999999</v>
      </c>
      <c r="U3604" s="36" t="s">
        <v>2009</v>
      </c>
      <c r="V3604" s="43">
        <v>7.7499999999999999E-2</v>
      </c>
      <c r="W3604" s="43">
        <v>7.6999999999999999E-2</v>
      </c>
      <c r="X3604" s="26" t="s">
        <v>347</v>
      </c>
      <c r="Z3604" s="42">
        <v>51000</v>
      </c>
      <c r="AA3604" s="42">
        <v>3.6469999999999998</v>
      </c>
      <c r="AB3604" s="42">
        <v>105.3419</v>
      </c>
      <c r="AC3604" s="42">
        <v>0</v>
      </c>
      <c r="AD3604" s="42">
        <v>195.93277</v>
      </c>
      <c r="AG3604" s="26" t="s">
        <v>15</v>
      </c>
      <c r="AH3604" s="43">
        <v>7.8461538461538493E-5</v>
      </c>
      <c r="AI3604" s="43">
        <v>1.304346565E-3</v>
      </c>
      <c r="AJ3604" s="43">
        <v>9.4215384835669819E-4</v>
      </c>
    </row>
    <row r="3605" spans="1:36" x14ac:dyDescent="0.2">
      <c r="A3605" s="26">
        <v>8700</v>
      </c>
      <c r="B3605" s="26">
        <v>14483</v>
      </c>
      <c r="C3605" s="26" t="s">
        <v>2148</v>
      </c>
      <c r="D3605" s="26" t="s">
        <v>2149</v>
      </c>
      <c r="E3605" s="26" t="s">
        <v>204</v>
      </c>
      <c r="F3605" s="26" t="s">
        <v>2150</v>
      </c>
      <c r="G3605" s="26" t="s">
        <v>2151</v>
      </c>
      <c r="H3605" s="26" t="s">
        <v>69</v>
      </c>
      <c r="I3605" s="26" t="s">
        <v>114</v>
      </c>
      <c r="J3605" s="26" t="s">
        <v>56</v>
      </c>
      <c r="K3605" s="26" t="s">
        <v>167</v>
      </c>
      <c r="L3605" s="26" t="s">
        <v>433</v>
      </c>
      <c r="M3605" s="26" t="s">
        <v>218</v>
      </c>
      <c r="N3605" s="26" t="s">
        <v>471</v>
      </c>
      <c r="O3605" s="26" t="s">
        <v>57</v>
      </c>
      <c r="P3605" s="26" t="s">
        <v>910</v>
      </c>
      <c r="Q3605" s="26" t="s">
        <v>75</v>
      </c>
      <c r="R3605" s="26" t="s">
        <v>54</v>
      </c>
      <c r="S3605" s="26" t="s">
        <v>532</v>
      </c>
      <c r="T3605" s="54">
        <v>6.8179999999999996</v>
      </c>
      <c r="U3605" s="36" t="s">
        <v>2152</v>
      </c>
      <c r="V3605" s="43">
        <v>6.3500000000000001E-2</v>
      </c>
      <c r="W3605" s="43">
        <v>5.7599999999999998E-2</v>
      </c>
      <c r="X3605" s="26" t="s">
        <v>347</v>
      </c>
      <c r="Z3605" s="42">
        <v>118000</v>
      </c>
      <c r="AA3605" s="42">
        <v>3.6469999999999998</v>
      </c>
      <c r="AB3605" s="42">
        <v>106.46129999999999</v>
      </c>
      <c r="AC3605" s="42">
        <v>0</v>
      </c>
      <c r="AD3605" s="42">
        <v>458.15195</v>
      </c>
      <c r="AG3605" s="26" t="s">
        <v>15</v>
      </c>
      <c r="AH3605" s="43">
        <v>2.3599999999999999E-4</v>
      </c>
      <c r="AI3605" s="43">
        <v>3.0499692439999999E-3</v>
      </c>
      <c r="AJ3605" s="43">
        <v>2.2030496625175338E-3</v>
      </c>
    </row>
    <row r="3606" spans="1:36" x14ac:dyDescent="0.2">
      <c r="A3606" s="26">
        <v>8700</v>
      </c>
      <c r="B3606" s="26">
        <v>14483</v>
      </c>
      <c r="C3606" s="26" t="s">
        <v>2013</v>
      </c>
      <c r="D3606" s="26" t="s">
        <v>2338</v>
      </c>
      <c r="E3606" s="26" t="s">
        <v>204</v>
      </c>
      <c r="F3606" s="26" t="s">
        <v>2339</v>
      </c>
      <c r="G3606" s="26" t="s">
        <v>2340</v>
      </c>
      <c r="H3606" s="26" t="s">
        <v>69</v>
      </c>
      <c r="I3606" s="26" t="s">
        <v>114</v>
      </c>
      <c r="J3606" s="26" t="s">
        <v>56</v>
      </c>
      <c r="K3606" s="26" t="s">
        <v>98</v>
      </c>
      <c r="L3606" s="26" t="s">
        <v>433</v>
      </c>
      <c r="M3606" s="26" t="s">
        <v>218</v>
      </c>
      <c r="N3606" s="26" t="s">
        <v>475</v>
      </c>
      <c r="O3606" s="26" t="s">
        <v>57</v>
      </c>
      <c r="P3606" s="26" t="s">
        <v>910</v>
      </c>
      <c r="Q3606" s="26" t="s">
        <v>75</v>
      </c>
      <c r="R3606" s="26" t="s">
        <v>54</v>
      </c>
      <c r="S3606" s="26" t="s">
        <v>538</v>
      </c>
      <c r="T3606" s="54">
        <v>3.43</v>
      </c>
      <c r="U3606" s="36">
        <v>47272</v>
      </c>
      <c r="V3606" s="43">
        <v>1</v>
      </c>
      <c r="W3606" s="43">
        <v>4.7840000000000001E-2</v>
      </c>
      <c r="X3606" s="26" t="s">
        <v>347</v>
      </c>
      <c r="Z3606" s="42">
        <v>68000</v>
      </c>
      <c r="AA3606" s="42">
        <v>3.7964000000000002</v>
      </c>
      <c r="AB3606" s="42">
        <v>111.6973</v>
      </c>
      <c r="AC3606" s="42">
        <v>0</v>
      </c>
      <c r="AD3606" s="42">
        <v>288.35239000000001</v>
      </c>
      <c r="AG3606" s="26" t="s">
        <v>15</v>
      </c>
      <c r="AH3606" s="43">
        <v>2.2666666600000001E-4</v>
      </c>
      <c r="AI3606" s="43">
        <v>1.9195944070000001E-3</v>
      </c>
      <c r="AJ3606" s="43">
        <v>1.3865588381226453E-3</v>
      </c>
    </row>
    <row r="3607" spans="1:36" x14ac:dyDescent="0.2">
      <c r="A3607" s="26">
        <v>8700</v>
      </c>
      <c r="B3607" s="26">
        <v>14483</v>
      </c>
      <c r="C3607" s="26" t="s">
        <v>2163</v>
      </c>
      <c r="D3607" s="26" t="s">
        <v>2164</v>
      </c>
      <c r="E3607" s="26" t="s">
        <v>204</v>
      </c>
      <c r="F3607" s="26" t="s">
        <v>2165</v>
      </c>
      <c r="G3607" s="26" t="s">
        <v>2166</v>
      </c>
      <c r="H3607" s="26" t="s">
        <v>69</v>
      </c>
      <c r="I3607" s="26" t="s">
        <v>114</v>
      </c>
      <c r="J3607" s="26" t="s">
        <v>56</v>
      </c>
      <c r="K3607" s="26" t="s">
        <v>167</v>
      </c>
      <c r="L3607" s="26" t="s">
        <v>433</v>
      </c>
      <c r="M3607" s="26" t="s">
        <v>218</v>
      </c>
      <c r="N3607" s="26" t="s">
        <v>513</v>
      </c>
      <c r="O3607" s="26" t="s">
        <v>57</v>
      </c>
      <c r="P3607" s="26" t="s">
        <v>910</v>
      </c>
      <c r="Q3607" s="26" t="s">
        <v>75</v>
      </c>
      <c r="R3607" s="26" t="s">
        <v>54</v>
      </c>
      <c r="S3607" s="26" t="s">
        <v>532</v>
      </c>
      <c r="T3607" s="54">
        <v>3.6720000000000002</v>
      </c>
      <c r="U3607" s="36" t="s">
        <v>980</v>
      </c>
      <c r="V3607" s="43">
        <v>6.9000000000000006E-2</v>
      </c>
      <c r="W3607" s="43">
        <v>6.0010000000000001E-2</v>
      </c>
      <c r="X3607" s="26" t="s">
        <v>347</v>
      </c>
      <c r="Z3607" s="42">
        <v>94000</v>
      </c>
      <c r="AA3607" s="42">
        <v>3.6469999999999998</v>
      </c>
      <c r="AB3607" s="42">
        <v>104.8502</v>
      </c>
      <c r="AC3607" s="42">
        <v>0</v>
      </c>
      <c r="AD3607" s="42">
        <v>359.44535999999999</v>
      </c>
      <c r="AG3607" s="26" t="s">
        <v>15</v>
      </c>
      <c r="AH3607" s="43">
        <v>9.3999999999999994E-5</v>
      </c>
      <c r="AI3607" s="43">
        <v>2.3928683329999998E-3</v>
      </c>
      <c r="AJ3607" s="43">
        <v>1.7284134205725705E-3</v>
      </c>
    </row>
    <row r="3608" spans="1:36" x14ac:dyDescent="0.2">
      <c r="A3608" s="26">
        <v>8700</v>
      </c>
      <c r="B3608" s="26">
        <v>14483</v>
      </c>
      <c r="C3608" s="26" t="s">
        <v>2171</v>
      </c>
      <c r="D3608" s="26" t="s">
        <v>2172</v>
      </c>
      <c r="E3608" s="26" t="s">
        <v>204</v>
      </c>
      <c r="F3608" s="26" t="s">
        <v>2173</v>
      </c>
      <c r="G3608" s="26" t="s">
        <v>2174</v>
      </c>
      <c r="H3608" s="26" t="s">
        <v>69</v>
      </c>
      <c r="I3608" s="26" t="s">
        <v>114</v>
      </c>
      <c r="J3608" s="26" t="s">
        <v>56</v>
      </c>
      <c r="K3608" s="26" t="s">
        <v>167</v>
      </c>
      <c r="L3608" s="26" t="s">
        <v>433</v>
      </c>
      <c r="M3608" s="26" t="s">
        <v>79</v>
      </c>
      <c r="N3608" s="26" t="s">
        <v>82</v>
      </c>
      <c r="O3608" s="26" t="s">
        <v>57</v>
      </c>
      <c r="P3608" s="26" t="s">
        <v>910</v>
      </c>
      <c r="Q3608" s="26" t="s">
        <v>75</v>
      </c>
      <c r="R3608" s="26" t="s">
        <v>54</v>
      </c>
      <c r="S3608" s="26" t="s">
        <v>532</v>
      </c>
      <c r="T3608" s="54">
        <v>4.0960000000000001</v>
      </c>
      <c r="U3608" s="36">
        <v>56616</v>
      </c>
      <c r="V3608" s="43">
        <v>6.8750000000000006E-2</v>
      </c>
      <c r="W3608" s="43">
        <v>6.5729999999999997E-2</v>
      </c>
      <c r="X3608" s="26" t="s">
        <v>347</v>
      </c>
      <c r="Z3608" s="42">
        <v>38000</v>
      </c>
      <c r="AA3608" s="42">
        <v>3.6469999999999998</v>
      </c>
      <c r="AB3608" s="42">
        <v>106.8167</v>
      </c>
      <c r="AC3608" s="42">
        <v>0</v>
      </c>
      <c r="AD3608" s="42">
        <v>148.03299000000001</v>
      </c>
      <c r="AG3608" s="26" t="s">
        <v>15</v>
      </c>
      <c r="AH3608" s="43">
        <v>3.8000000000000002E-5</v>
      </c>
      <c r="AI3608" s="43">
        <v>9.8547232300000005E-4</v>
      </c>
      <c r="AJ3608" s="43">
        <v>7.1182503678301806E-4</v>
      </c>
    </row>
    <row r="3609" spans="1:36" x14ac:dyDescent="0.2">
      <c r="A3609" s="26">
        <v>8700</v>
      </c>
      <c r="B3609" s="26">
        <v>14483</v>
      </c>
      <c r="C3609" s="26" t="s">
        <v>2126</v>
      </c>
      <c r="D3609" s="26" t="s">
        <v>2175</v>
      </c>
      <c r="E3609" s="26" t="s">
        <v>204</v>
      </c>
      <c r="F3609" s="26" t="s">
        <v>2176</v>
      </c>
      <c r="G3609" s="26" t="s">
        <v>2177</v>
      </c>
      <c r="H3609" s="26" t="s">
        <v>69</v>
      </c>
      <c r="I3609" s="26" t="s">
        <v>114</v>
      </c>
      <c r="J3609" s="26" t="s">
        <v>56</v>
      </c>
      <c r="K3609" s="26" t="s">
        <v>167</v>
      </c>
      <c r="L3609" s="26" t="s">
        <v>433</v>
      </c>
      <c r="M3609" s="26" t="s">
        <v>79</v>
      </c>
      <c r="N3609" s="26" t="s">
        <v>82</v>
      </c>
      <c r="O3609" s="26" t="s">
        <v>57</v>
      </c>
      <c r="P3609" s="26" t="s">
        <v>2049</v>
      </c>
      <c r="Q3609" s="26" t="s">
        <v>71</v>
      </c>
      <c r="R3609" s="26" t="s">
        <v>54</v>
      </c>
      <c r="S3609" s="26" t="s">
        <v>532</v>
      </c>
      <c r="T3609" s="54">
        <v>3.84</v>
      </c>
      <c r="U3609" s="36" t="s">
        <v>2178</v>
      </c>
      <c r="V3609" s="43">
        <v>6.8750000000000006E-2</v>
      </c>
      <c r="W3609" s="43">
        <v>6.0490000000000002E-2</v>
      </c>
      <c r="X3609" s="26" t="s">
        <v>347</v>
      </c>
      <c r="Z3609" s="42">
        <v>24000</v>
      </c>
      <c r="AA3609" s="42">
        <v>3.6469999999999998</v>
      </c>
      <c r="AB3609" s="42">
        <v>107.202</v>
      </c>
      <c r="AC3609" s="42">
        <v>0</v>
      </c>
      <c r="AD3609" s="42">
        <v>93.831770000000006</v>
      </c>
      <c r="AG3609" s="26" t="s">
        <v>15</v>
      </c>
      <c r="AH3609" s="43">
        <v>4.0000000000000003E-5</v>
      </c>
      <c r="AI3609" s="43">
        <v>6.2464868399999998E-4</v>
      </c>
      <c r="AJ3609" s="43">
        <v>4.5119539321380786E-4</v>
      </c>
    </row>
    <row r="3610" spans="1:36" x14ac:dyDescent="0.2">
      <c r="A3610" s="26">
        <v>8700</v>
      </c>
      <c r="B3610" s="26">
        <v>14483</v>
      </c>
      <c r="C3610" s="26" t="s">
        <v>2179</v>
      </c>
      <c r="D3610" s="26" t="s">
        <v>2180</v>
      </c>
      <c r="E3610" s="26" t="s">
        <v>204</v>
      </c>
      <c r="F3610" s="26" t="s">
        <v>2181</v>
      </c>
      <c r="G3610" s="26" t="s">
        <v>2182</v>
      </c>
      <c r="H3610" s="26" t="s">
        <v>69</v>
      </c>
      <c r="I3610" s="26" t="s">
        <v>114</v>
      </c>
      <c r="J3610" s="26" t="s">
        <v>56</v>
      </c>
      <c r="K3610" s="26" t="s">
        <v>168</v>
      </c>
      <c r="L3610" s="26" t="s">
        <v>433</v>
      </c>
      <c r="M3610" s="26" t="s">
        <v>219</v>
      </c>
      <c r="N3610" s="26" t="s">
        <v>475</v>
      </c>
      <c r="O3610" s="26" t="s">
        <v>57</v>
      </c>
      <c r="P3610" s="26" t="s">
        <v>2183</v>
      </c>
      <c r="Q3610" s="26" t="s">
        <v>71</v>
      </c>
      <c r="R3610" s="26" t="s">
        <v>54</v>
      </c>
      <c r="S3610" s="26" t="s">
        <v>538</v>
      </c>
      <c r="T3610" s="54">
        <v>1.4430000000000001</v>
      </c>
      <c r="U3610" s="36" t="s">
        <v>2184</v>
      </c>
      <c r="V3610" s="43">
        <v>6.7500000000000004E-2</v>
      </c>
      <c r="W3610" s="43">
        <v>5.0619999999999998E-2</v>
      </c>
      <c r="X3610" s="26" t="s">
        <v>347</v>
      </c>
      <c r="Z3610" s="42">
        <v>80000</v>
      </c>
      <c r="AA3610" s="42">
        <v>3.7964000000000002</v>
      </c>
      <c r="AB3610" s="42">
        <v>109.8725</v>
      </c>
      <c r="AC3610" s="42">
        <v>0</v>
      </c>
      <c r="AD3610" s="42">
        <v>333.69596999999999</v>
      </c>
      <c r="AG3610" s="26" t="s">
        <v>15</v>
      </c>
      <c r="AH3610" s="43">
        <v>6.1538461538461494E-5</v>
      </c>
      <c r="AI3610" s="43">
        <v>2.2214517379999998E-3</v>
      </c>
      <c r="AJ3610" s="43">
        <v>1.6045960168716098E-3</v>
      </c>
    </row>
    <row r="3611" spans="1:36" x14ac:dyDescent="0.2">
      <c r="A3611" s="26">
        <v>8700</v>
      </c>
      <c r="B3611" s="26">
        <v>14483</v>
      </c>
      <c r="C3611" s="26" t="s">
        <v>2163</v>
      </c>
      <c r="D3611" s="26" t="s">
        <v>2185</v>
      </c>
      <c r="E3611" s="26" t="s">
        <v>204</v>
      </c>
      <c r="F3611" s="26" t="s">
        <v>2163</v>
      </c>
      <c r="G3611" s="26" t="s">
        <v>2186</v>
      </c>
      <c r="H3611" s="26" t="s">
        <v>69</v>
      </c>
      <c r="I3611" s="26" t="s">
        <v>114</v>
      </c>
      <c r="J3611" s="26" t="s">
        <v>56</v>
      </c>
      <c r="K3611" s="26" t="s">
        <v>167</v>
      </c>
      <c r="L3611" s="26" t="s">
        <v>433</v>
      </c>
      <c r="M3611" s="26" t="s">
        <v>224</v>
      </c>
      <c r="N3611" s="26" t="s">
        <v>461</v>
      </c>
      <c r="O3611" s="26" t="s">
        <v>57</v>
      </c>
      <c r="P3611" s="26" t="s">
        <v>910</v>
      </c>
      <c r="Q3611" s="26" t="s">
        <v>75</v>
      </c>
      <c r="R3611" s="26" t="s">
        <v>54</v>
      </c>
      <c r="S3611" s="26" t="s">
        <v>532</v>
      </c>
      <c r="T3611" s="54">
        <v>5.1870000000000003</v>
      </c>
      <c r="U3611" s="36" t="s">
        <v>2187</v>
      </c>
      <c r="V3611" s="43">
        <v>6.7000000000000004E-2</v>
      </c>
      <c r="W3611" s="43">
        <v>6.1949999999999998E-2</v>
      </c>
      <c r="X3611" s="26" t="s">
        <v>347</v>
      </c>
      <c r="Z3611" s="42">
        <v>230000</v>
      </c>
      <c r="AA3611" s="42">
        <v>3.6469999999999998</v>
      </c>
      <c r="AB3611" s="42">
        <v>105.5365</v>
      </c>
      <c r="AC3611" s="42">
        <v>0</v>
      </c>
      <c r="AD3611" s="42">
        <v>885.25072</v>
      </c>
      <c r="AG3611" s="26" t="s">
        <v>15</v>
      </c>
      <c r="AH3611" s="43">
        <v>2.3000000000000001E-4</v>
      </c>
      <c r="AI3611" s="43">
        <v>5.8932139649999996E-3</v>
      </c>
      <c r="AJ3611" s="43">
        <v>4.2567783460037735E-3</v>
      </c>
    </row>
    <row r="3612" spans="1:36" x14ac:dyDescent="0.2">
      <c r="A3612" s="26">
        <v>8700</v>
      </c>
      <c r="B3612" s="26">
        <v>14483</v>
      </c>
      <c r="C3612" s="26" t="s">
        <v>2201</v>
      </c>
      <c r="D3612" s="26" t="s">
        <v>2202</v>
      </c>
      <c r="E3612" s="26" t="s">
        <v>204</v>
      </c>
      <c r="F3612" s="26" t="s">
        <v>2203</v>
      </c>
      <c r="G3612" s="26" t="s">
        <v>2204</v>
      </c>
      <c r="H3612" s="26" t="s">
        <v>69</v>
      </c>
      <c r="I3612" s="26" t="s">
        <v>114</v>
      </c>
      <c r="J3612" s="26" t="s">
        <v>56</v>
      </c>
      <c r="K3612" s="26" t="s">
        <v>167</v>
      </c>
      <c r="L3612" s="26" t="s">
        <v>433</v>
      </c>
      <c r="M3612" s="26" t="s">
        <v>224</v>
      </c>
      <c r="N3612" s="26" t="s">
        <v>82</v>
      </c>
      <c r="O3612" s="26" t="s">
        <v>57</v>
      </c>
      <c r="P3612" s="26" t="s">
        <v>910</v>
      </c>
      <c r="Q3612" s="26" t="s">
        <v>75</v>
      </c>
      <c r="R3612" s="26" t="s">
        <v>54</v>
      </c>
      <c r="S3612" s="26" t="s">
        <v>532</v>
      </c>
      <c r="T3612" s="54">
        <v>4.4809999999999999</v>
      </c>
      <c r="U3612" s="36" t="s">
        <v>2205</v>
      </c>
      <c r="V3612" s="43">
        <v>5.8000000000000003E-2</v>
      </c>
      <c r="W3612" s="43">
        <v>6.1469999999999997E-2</v>
      </c>
      <c r="X3612" s="26" t="s">
        <v>347</v>
      </c>
      <c r="Z3612" s="42">
        <v>95000</v>
      </c>
      <c r="AA3612" s="42">
        <v>3.6469999999999998</v>
      </c>
      <c r="AB3612" s="42">
        <v>100.2201</v>
      </c>
      <c r="AC3612" s="42">
        <v>0</v>
      </c>
      <c r="AD3612" s="42">
        <v>347.22757000000001</v>
      </c>
      <c r="AG3612" s="26" t="s">
        <v>15</v>
      </c>
      <c r="AH3612" s="43">
        <v>9.5000000000000005E-5</v>
      </c>
      <c r="AI3612" s="43">
        <v>2.3115331260000001E-3</v>
      </c>
      <c r="AJ3612" s="43">
        <v>1.6696634837094621E-3</v>
      </c>
    </row>
    <row r="3613" spans="1:36" x14ac:dyDescent="0.2">
      <c r="A3613" s="26">
        <v>8700</v>
      </c>
      <c r="B3613" s="26">
        <v>14483</v>
      </c>
      <c r="C3613" s="26" t="s">
        <v>2206</v>
      </c>
      <c r="D3613" s="26" t="s">
        <v>2207</v>
      </c>
      <c r="E3613" s="26" t="s">
        <v>204</v>
      </c>
      <c r="F3613" s="26" t="s">
        <v>2206</v>
      </c>
      <c r="G3613" s="26" t="s">
        <v>2208</v>
      </c>
      <c r="H3613" s="26" t="s">
        <v>69</v>
      </c>
      <c r="I3613" s="26" t="s">
        <v>114</v>
      </c>
      <c r="J3613" s="26" t="s">
        <v>56</v>
      </c>
      <c r="K3613" s="26" t="s">
        <v>168</v>
      </c>
      <c r="L3613" s="26" t="s">
        <v>433</v>
      </c>
      <c r="M3613" s="26" t="s">
        <v>219</v>
      </c>
      <c r="N3613" s="26" t="s">
        <v>472</v>
      </c>
      <c r="O3613" s="26" t="s">
        <v>57</v>
      </c>
      <c r="P3613" s="26" t="s">
        <v>2162</v>
      </c>
      <c r="Q3613" s="26" t="s">
        <v>71</v>
      </c>
      <c r="R3613" s="26" t="s">
        <v>54</v>
      </c>
      <c r="S3613" s="26" t="s">
        <v>532</v>
      </c>
      <c r="T3613" s="54">
        <v>3.2890000000000001</v>
      </c>
      <c r="U3613" s="36" t="s">
        <v>2209</v>
      </c>
      <c r="V3613" s="43">
        <v>8.1250000000000003E-2</v>
      </c>
      <c r="W3613" s="43">
        <v>7.7450000000000005E-2</v>
      </c>
      <c r="X3613" s="26" t="s">
        <v>347</v>
      </c>
      <c r="Z3613" s="42">
        <v>75000</v>
      </c>
      <c r="AA3613" s="42">
        <v>3.6469999999999998</v>
      </c>
      <c r="AB3613" s="42">
        <v>103.0599</v>
      </c>
      <c r="AC3613" s="42">
        <v>0</v>
      </c>
      <c r="AD3613" s="42">
        <v>281.89458999999999</v>
      </c>
      <c r="AG3613" s="26" t="s">
        <v>15</v>
      </c>
      <c r="AH3613" s="43">
        <v>1E-4</v>
      </c>
      <c r="AI3613" s="43">
        <v>1.8766041040000001E-3</v>
      </c>
      <c r="AJ3613" s="43">
        <v>1.3555061401899925E-3</v>
      </c>
    </row>
    <row r="3614" spans="1:36" x14ac:dyDescent="0.2">
      <c r="A3614" s="26">
        <v>8700</v>
      </c>
      <c r="B3614" s="26">
        <v>14483</v>
      </c>
      <c r="C3614" s="26" t="s">
        <v>2216</v>
      </c>
      <c r="D3614" s="26" t="s">
        <v>2217</v>
      </c>
      <c r="E3614" s="26" t="s">
        <v>204</v>
      </c>
      <c r="F3614" s="26" t="s">
        <v>2218</v>
      </c>
      <c r="G3614" s="26" t="s">
        <v>2219</v>
      </c>
      <c r="H3614" s="26" t="s">
        <v>69</v>
      </c>
      <c r="I3614" s="26" t="s">
        <v>114</v>
      </c>
      <c r="J3614" s="26" t="s">
        <v>56</v>
      </c>
      <c r="K3614" s="26" t="s">
        <v>167</v>
      </c>
      <c r="L3614" s="26" t="s">
        <v>433</v>
      </c>
      <c r="M3614" s="26" t="s">
        <v>219</v>
      </c>
      <c r="N3614" s="26" t="s">
        <v>82</v>
      </c>
      <c r="O3614" s="26" t="s">
        <v>57</v>
      </c>
      <c r="P3614" s="26" t="s">
        <v>2220</v>
      </c>
      <c r="Q3614" s="26" t="s">
        <v>75</v>
      </c>
      <c r="R3614" s="26" t="s">
        <v>54</v>
      </c>
      <c r="S3614" s="26" t="s">
        <v>532</v>
      </c>
      <c r="T3614" s="54">
        <v>4.2409999999999997</v>
      </c>
      <c r="U3614" s="36">
        <v>56890</v>
      </c>
      <c r="V3614" s="43">
        <v>7.0000000000000007E-2</v>
      </c>
      <c r="W3614" s="43">
        <v>7.127E-2</v>
      </c>
      <c r="X3614" s="26" t="s">
        <v>347</v>
      </c>
      <c r="Z3614" s="42">
        <v>25000</v>
      </c>
      <c r="AA3614" s="42">
        <v>3.6469999999999998</v>
      </c>
      <c r="AB3614" s="42">
        <v>101.0098</v>
      </c>
      <c r="AC3614" s="42">
        <v>0</v>
      </c>
      <c r="AD3614" s="42">
        <v>92.095690000000005</v>
      </c>
      <c r="AG3614" s="26" t="s">
        <v>15</v>
      </c>
      <c r="AH3614" s="43">
        <v>1.11111111111111E-5</v>
      </c>
      <c r="AI3614" s="43">
        <v>6.1309140299999998E-4</v>
      </c>
      <c r="AJ3614" s="43">
        <v>4.4284735397026988E-4</v>
      </c>
    </row>
    <row r="3615" spans="1:36" x14ac:dyDescent="0.2">
      <c r="A3615" s="26">
        <v>8700</v>
      </c>
      <c r="B3615" s="26">
        <v>14483</v>
      </c>
      <c r="C3615" s="26" t="s">
        <v>919</v>
      </c>
      <c r="D3615" s="26" t="s">
        <v>920</v>
      </c>
      <c r="E3615" s="26" t="s">
        <v>204</v>
      </c>
      <c r="F3615" s="26" t="s">
        <v>921</v>
      </c>
      <c r="G3615" s="26" t="s">
        <v>922</v>
      </c>
      <c r="H3615" s="26" t="s">
        <v>69</v>
      </c>
      <c r="I3615" s="26" t="s">
        <v>114</v>
      </c>
      <c r="J3615" s="26" t="s">
        <v>56</v>
      </c>
      <c r="K3615" s="26" t="s">
        <v>85</v>
      </c>
      <c r="L3615" s="26" t="s">
        <v>433</v>
      </c>
      <c r="M3615" s="26" t="s">
        <v>79</v>
      </c>
      <c r="N3615" s="26" t="s">
        <v>475</v>
      </c>
      <c r="O3615" s="26" t="s">
        <v>57</v>
      </c>
      <c r="P3615" s="26" t="s">
        <v>923</v>
      </c>
      <c r="Q3615" s="26" t="s">
        <v>71</v>
      </c>
      <c r="R3615" s="26" t="s">
        <v>54</v>
      </c>
      <c r="S3615" s="26" t="s">
        <v>538</v>
      </c>
      <c r="T3615" s="54">
        <v>8.1000000000000003E-2</v>
      </c>
      <c r="U3615" s="36" t="s">
        <v>924</v>
      </c>
      <c r="V3615" s="43">
        <v>0.02</v>
      </c>
      <c r="W3615" s="43">
        <v>0.20691999999999999</v>
      </c>
      <c r="X3615" s="26" t="s">
        <v>347</v>
      </c>
      <c r="Z3615" s="42">
        <v>91000</v>
      </c>
      <c r="AA3615" s="42">
        <v>3.7964000000000002</v>
      </c>
      <c r="AB3615" s="42">
        <v>99.456999999999994</v>
      </c>
      <c r="AC3615" s="42">
        <v>0</v>
      </c>
      <c r="AD3615" s="42">
        <v>343.59647999999999</v>
      </c>
      <c r="AG3615" s="26" t="s">
        <v>15</v>
      </c>
      <c r="AH3615" s="43">
        <v>3.03333333E-4</v>
      </c>
      <c r="AI3615" s="43">
        <v>2.28736055E-3</v>
      </c>
      <c r="AJ3615" s="43">
        <v>1.6522031812943553E-3</v>
      </c>
    </row>
    <row r="3616" spans="1:36" x14ac:dyDescent="0.2">
      <c r="A3616" s="26">
        <v>8700</v>
      </c>
      <c r="B3616" s="26">
        <v>14483</v>
      </c>
      <c r="C3616" s="26" t="s">
        <v>2250</v>
      </c>
      <c r="D3616" s="26" t="s">
        <v>2251</v>
      </c>
      <c r="E3616" s="26" t="s">
        <v>204</v>
      </c>
      <c r="F3616" s="26" t="s">
        <v>2252</v>
      </c>
      <c r="G3616" s="26" t="s">
        <v>2253</v>
      </c>
      <c r="H3616" s="26" t="s">
        <v>69</v>
      </c>
      <c r="I3616" s="26" t="s">
        <v>114</v>
      </c>
      <c r="J3616" s="26" t="s">
        <v>56</v>
      </c>
      <c r="K3616" s="26" t="s">
        <v>93</v>
      </c>
      <c r="L3616" s="26" t="s">
        <v>433</v>
      </c>
      <c r="M3616" s="26" t="s">
        <v>222</v>
      </c>
      <c r="N3616" s="26" t="s">
        <v>475</v>
      </c>
      <c r="O3616" s="26" t="s">
        <v>57</v>
      </c>
      <c r="P3616" s="26" t="s">
        <v>2220</v>
      </c>
      <c r="Q3616" s="26" t="s">
        <v>75</v>
      </c>
      <c r="R3616" s="26" t="s">
        <v>54</v>
      </c>
      <c r="S3616" s="26" t="s">
        <v>538</v>
      </c>
      <c r="T3616" s="54">
        <v>0</v>
      </c>
      <c r="U3616" s="36" t="s">
        <v>1897</v>
      </c>
      <c r="V3616" s="43">
        <v>7.9000000000000001E-2</v>
      </c>
      <c r="W3616" s="43">
        <v>0</v>
      </c>
      <c r="X3616" s="26" t="s">
        <v>347</v>
      </c>
      <c r="Z3616" s="42">
        <v>72200.289999999994</v>
      </c>
      <c r="AA3616" s="42">
        <v>3.7964000000000002</v>
      </c>
      <c r="AB3616" s="42">
        <v>98.313000000000002</v>
      </c>
      <c r="AC3616" s="42">
        <v>0</v>
      </c>
      <c r="AD3616" s="42">
        <v>269.47708999999998</v>
      </c>
      <c r="AG3616" s="26" t="s">
        <v>15</v>
      </c>
      <c r="AH3616" s="43">
        <v>8.4095032875784398E-5</v>
      </c>
      <c r="AI3616" s="43">
        <v>1.7939394049999999E-3</v>
      </c>
      <c r="AJ3616" s="43">
        <v>1.2957958864536251E-3</v>
      </c>
    </row>
    <row r="3617" spans="1:36" x14ac:dyDescent="0.2">
      <c r="A3617" s="26">
        <v>8700</v>
      </c>
      <c r="B3617" s="26">
        <v>14483</v>
      </c>
      <c r="C3617" s="26" t="s">
        <v>2231</v>
      </c>
      <c r="D3617" s="26" t="s">
        <v>2254</v>
      </c>
      <c r="E3617" s="26" t="s">
        <v>204</v>
      </c>
      <c r="F3617" s="26" t="s">
        <v>2255</v>
      </c>
      <c r="G3617" s="26" t="s">
        <v>2256</v>
      </c>
      <c r="H3617" s="26" t="s">
        <v>69</v>
      </c>
      <c r="I3617" s="26" t="s">
        <v>114</v>
      </c>
      <c r="J3617" s="26" t="s">
        <v>56</v>
      </c>
      <c r="K3617" s="26" t="s">
        <v>89</v>
      </c>
      <c r="L3617" s="26" t="s">
        <v>433</v>
      </c>
      <c r="M3617" s="26" t="s">
        <v>218</v>
      </c>
      <c r="N3617" s="26" t="s">
        <v>458</v>
      </c>
      <c r="O3617" s="26" t="s">
        <v>57</v>
      </c>
      <c r="P3617" s="26" t="s">
        <v>929</v>
      </c>
      <c r="Q3617" s="26" t="s">
        <v>75</v>
      </c>
      <c r="R3617" s="26" t="s">
        <v>54</v>
      </c>
      <c r="S3617" s="26" t="s">
        <v>532</v>
      </c>
      <c r="T3617" s="54">
        <v>3.6429999999999998</v>
      </c>
      <c r="U3617" s="36" t="s">
        <v>2257</v>
      </c>
      <c r="V3617" s="43">
        <v>7.1249999999999994E-2</v>
      </c>
      <c r="W3617" s="43">
        <v>6.4420000000000005E-2</v>
      </c>
      <c r="X3617" s="26" t="s">
        <v>347</v>
      </c>
      <c r="Z3617" s="42">
        <v>82000</v>
      </c>
      <c r="AA3617" s="42">
        <v>3.6469999999999998</v>
      </c>
      <c r="AB3617" s="42">
        <v>105.5527</v>
      </c>
      <c r="AC3617" s="42">
        <v>0</v>
      </c>
      <c r="AD3617" s="42">
        <v>315.65956999999997</v>
      </c>
      <c r="AG3617" s="26" t="s">
        <v>15</v>
      </c>
      <c r="AH3617" s="43">
        <v>1.09333333E-4</v>
      </c>
      <c r="AI3617" s="43">
        <v>2.101381387E-3</v>
      </c>
      <c r="AJ3617" s="43">
        <v>1.5178669634799756E-3</v>
      </c>
    </row>
    <row r="3618" spans="1:36" x14ac:dyDescent="0.2">
      <c r="A3618" s="26">
        <v>8700</v>
      </c>
      <c r="B3618" s="26">
        <v>14483</v>
      </c>
      <c r="C3618" s="26" t="s">
        <v>2246</v>
      </c>
      <c r="D3618" s="26" t="s">
        <v>2258</v>
      </c>
      <c r="E3618" s="26" t="s">
        <v>204</v>
      </c>
      <c r="F3618" s="26" t="s">
        <v>2259</v>
      </c>
      <c r="G3618" s="26" t="s">
        <v>2260</v>
      </c>
      <c r="H3618" s="26" t="s">
        <v>69</v>
      </c>
      <c r="I3618" s="26" t="s">
        <v>114</v>
      </c>
      <c r="J3618" s="26" t="s">
        <v>56</v>
      </c>
      <c r="K3618" s="26" t="s">
        <v>167</v>
      </c>
      <c r="L3618" s="26" t="s">
        <v>433</v>
      </c>
      <c r="M3618" s="26" t="s">
        <v>218</v>
      </c>
      <c r="N3618" s="26" t="s">
        <v>82</v>
      </c>
      <c r="O3618" s="26" t="s">
        <v>57</v>
      </c>
      <c r="P3618" s="26" t="s">
        <v>910</v>
      </c>
      <c r="Q3618" s="26" t="s">
        <v>75</v>
      </c>
      <c r="R3618" s="26" t="s">
        <v>54</v>
      </c>
      <c r="S3618" s="26" t="s">
        <v>532</v>
      </c>
      <c r="T3618" s="54">
        <v>4.984</v>
      </c>
      <c r="U3618" s="36" t="s">
        <v>2257</v>
      </c>
      <c r="V3618" s="43">
        <v>6.6500000000000004E-2</v>
      </c>
      <c r="W3618" s="43">
        <v>6.2810000000000005E-2</v>
      </c>
      <c r="X3618" s="26" t="s">
        <v>347</v>
      </c>
      <c r="Z3618" s="42">
        <v>31000</v>
      </c>
      <c r="AA3618" s="42">
        <v>3.6469999999999998</v>
      </c>
      <c r="AB3618" s="42">
        <v>103.8355</v>
      </c>
      <c r="AC3618" s="42">
        <v>0</v>
      </c>
      <c r="AD3618" s="42">
        <v>117.3933</v>
      </c>
      <c r="AG3618" s="26" t="s">
        <v>15</v>
      </c>
      <c r="AH3618" s="43">
        <v>4.1499330655957201E-5</v>
      </c>
      <c r="AI3618" s="43">
        <v>7.8150044800000002E-4</v>
      </c>
      <c r="AJ3618" s="43">
        <v>5.6449234789204665E-4</v>
      </c>
    </row>
    <row r="3619" spans="1:36" x14ac:dyDescent="0.2">
      <c r="A3619" s="26">
        <v>8700</v>
      </c>
      <c r="B3619" s="26">
        <v>14483</v>
      </c>
      <c r="C3619" s="26" t="s">
        <v>2265</v>
      </c>
      <c r="D3619" s="26" t="s">
        <v>2266</v>
      </c>
      <c r="E3619" s="26" t="s">
        <v>204</v>
      </c>
      <c r="F3619" s="26" t="s">
        <v>2267</v>
      </c>
      <c r="G3619" s="26" t="s">
        <v>2268</v>
      </c>
      <c r="H3619" s="26" t="s">
        <v>69</v>
      </c>
      <c r="I3619" s="26" t="s">
        <v>114</v>
      </c>
      <c r="J3619" s="26" t="s">
        <v>56</v>
      </c>
      <c r="K3619" s="26" t="s">
        <v>167</v>
      </c>
      <c r="L3619" s="26" t="s">
        <v>433</v>
      </c>
      <c r="M3619" s="26" t="s">
        <v>218</v>
      </c>
      <c r="N3619" s="26" t="s">
        <v>82</v>
      </c>
      <c r="O3619" s="26" t="s">
        <v>57</v>
      </c>
      <c r="P3619" s="26" t="s">
        <v>929</v>
      </c>
      <c r="Q3619" s="26" t="s">
        <v>75</v>
      </c>
      <c r="R3619" s="26" t="s">
        <v>54</v>
      </c>
      <c r="S3619" s="26" t="s">
        <v>532</v>
      </c>
      <c r="T3619" s="54">
        <v>4.0970000000000004</v>
      </c>
      <c r="U3619" s="36">
        <v>56617</v>
      </c>
      <c r="V3619" s="43">
        <v>7.6200000000000004E-2</v>
      </c>
      <c r="W3619" s="43">
        <v>7.8329999999999997E-2</v>
      </c>
      <c r="X3619" s="26" t="s">
        <v>347</v>
      </c>
      <c r="Z3619" s="42">
        <v>192000</v>
      </c>
      <c r="AA3619" s="42">
        <v>3.6469999999999998</v>
      </c>
      <c r="AB3619" s="42">
        <v>105.3704</v>
      </c>
      <c r="AC3619" s="42">
        <v>0</v>
      </c>
      <c r="AD3619" s="42">
        <v>737.82883000000004</v>
      </c>
      <c r="AG3619" s="26" t="s">
        <v>15</v>
      </c>
      <c r="AH3619" s="43">
        <v>4.2666666600000002E-4</v>
      </c>
      <c r="AI3619" s="43">
        <v>4.9118098030000003E-3</v>
      </c>
      <c r="AJ3619" s="43">
        <v>3.5478918182651124E-3</v>
      </c>
    </row>
    <row r="3620" spans="1:36" x14ac:dyDescent="0.2">
      <c r="A3620" s="26">
        <v>8700</v>
      </c>
      <c r="B3620" s="26">
        <v>14483</v>
      </c>
      <c r="C3620" s="26" t="s">
        <v>2274</v>
      </c>
      <c r="D3620" s="26" t="s">
        <v>2275</v>
      </c>
      <c r="E3620" s="26" t="s">
        <v>204</v>
      </c>
      <c r="F3620" s="26" t="s">
        <v>2276</v>
      </c>
      <c r="G3620" s="26" t="s">
        <v>2277</v>
      </c>
      <c r="H3620" s="26" t="s">
        <v>69</v>
      </c>
      <c r="I3620" s="26" t="s">
        <v>114</v>
      </c>
      <c r="J3620" s="26" t="s">
        <v>56</v>
      </c>
      <c r="K3620" s="26" t="s">
        <v>167</v>
      </c>
      <c r="L3620" s="26" t="s">
        <v>433</v>
      </c>
      <c r="M3620" s="26" t="s">
        <v>218</v>
      </c>
      <c r="N3620" s="26" t="s">
        <v>82</v>
      </c>
      <c r="O3620" s="26" t="s">
        <v>57</v>
      </c>
      <c r="P3620" s="26" t="s">
        <v>2278</v>
      </c>
      <c r="Q3620" s="26" t="s">
        <v>75</v>
      </c>
      <c r="R3620" s="26" t="s">
        <v>54</v>
      </c>
      <c r="S3620" s="26" t="s">
        <v>532</v>
      </c>
      <c r="T3620" s="54">
        <v>3.8410000000000002</v>
      </c>
      <c r="U3620" s="36" t="s">
        <v>2279</v>
      </c>
      <c r="V3620" s="43">
        <v>0.11125</v>
      </c>
      <c r="W3620" s="43">
        <v>0.11402</v>
      </c>
      <c r="X3620" s="26" t="s">
        <v>347</v>
      </c>
      <c r="Z3620" s="42">
        <v>110000</v>
      </c>
      <c r="AA3620" s="42">
        <v>3.6469999999999998</v>
      </c>
      <c r="AB3620" s="42">
        <v>100.2848</v>
      </c>
      <c r="AC3620" s="42">
        <v>0</v>
      </c>
      <c r="AD3620" s="42">
        <v>402.31252999999998</v>
      </c>
      <c r="AG3620" s="26" t="s">
        <v>15</v>
      </c>
      <c r="AH3620" s="43">
        <v>2.0000000000000001E-4</v>
      </c>
      <c r="AI3620" s="43">
        <v>2.678239923E-3</v>
      </c>
      <c r="AJ3620" s="43">
        <v>1.9345426412417867E-3</v>
      </c>
    </row>
    <row r="3621" spans="1:36" x14ac:dyDescent="0.2">
      <c r="A3621" s="26">
        <v>8700</v>
      </c>
      <c r="B3621" s="26">
        <v>14483</v>
      </c>
      <c r="C3621" s="26" t="s">
        <v>2294</v>
      </c>
      <c r="D3621" s="26" t="s">
        <v>2295</v>
      </c>
      <c r="E3621" s="26" t="s">
        <v>204</v>
      </c>
      <c r="F3621" s="26" t="s">
        <v>2296</v>
      </c>
      <c r="G3621" s="26" t="s">
        <v>2297</v>
      </c>
      <c r="H3621" s="26" t="s">
        <v>69</v>
      </c>
      <c r="I3621" s="26" t="s">
        <v>114</v>
      </c>
      <c r="J3621" s="26" t="s">
        <v>56</v>
      </c>
      <c r="K3621" s="26" t="s">
        <v>92</v>
      </c>
      <c r="L3621" s="26" t="s">
        <v>433</v>
      </c>
      <c r="M3621" s="26" t="s">
        <v>79</v>
      </c>
      <c r="N3621" s="26" t="s">
        <v>82</v>
      </c>
      <c r="O3621" s="26" t="s">
        <v>57</v>
      </c>
      <c r="P3621" s="26" t="s">
        <v>2278</v>
      </c>
      <c r="Q3621" s="26" t="s">
        <v>75</v>
      </c>
      <c r="R3621" s="26" t="s">
        <v>54</v>
      </c>
      <c r="S3621" s="26" t="s">
        <v>532</v>
      </c>
      <c r="T3621" s="54">
        <v>4.157</v>
      </c>
      <c r="U3621" s="36" t="s">
        <v>2057</v>
      </c>
      <c r="V3621" s="43">
        <v>8.1199999999999994E-2</v>
      </c>
      <c r="W3621" s="43">
        <v>8.4809999999999997E-2</v>
      </c>
      <c r="X3621" s="26" t="s">
        <v>347</v>
      </c>
      <c r="Z3621" s="42">
        <v>57000</v>
      </c>
      <c r="AA3621" s="42">
        <v>3.6469999999999998</v>
      </c>
      <c r="AB3621" s="42">
        <v>100.1728</v>
      </c>
      <c r="AC3621" s="42">
        <v>0</v>
      </c>
      <c r="AD3621" s="42">
        <v>208.23821000000001</v>
      </c>
      <c r="AG3621" s="26" t="s">
        <v>15</v>
      </c>
      <c r="AH3621" s="43">
        <v>1.0363636299999999E-4</v>
      </c>
      <c r="AI3621" s="43">
        <v>1.386265268E-3</v>
      </c>
      <c r="AJ3621" s="43">
        <v>1.0013252552210142E-3</v>
      </c>
    </row>
    <row r="3622" spans="1:36" x14ac:dyDescent="0.2">
      <c r="A3622" s="26">
        <v>8700</v>
      </c>
      <c r="B3622" s="26">
        <v>14483</v>
      </c>
      <c r="C3622" s="26" t="s">
        <v>2250</v>
      </c>
      <c r="D3622" s="26" t="s">
        <v>2298</v>
      </c>
      <c r="E3622" s="26" t="s">
        <v>204</v>
      </c>
      <c r="F3622" s="26" t="s">
        <v>2299</v>
      </c>
      <c r="G3622" s="26" t="s">
        <v>2300</v>
      </c>
      <c r="H3622" s="26" t="s">
        <v>69</v>
      </c>
      <c r="I3622" s="26" t="s">
        <v>114</v>
      </c>
      <c r="J3622" s="26" t="s">
        <v>56</v>
      </c>
      <c r="K3622" s="26" t="s">
        <v>93</v>
      </c>
      <c r="L3622" s="26" t="s">
        <v>433</v>
      </c>
      <c r="M3622" s="26" t="s">
        <v>79</v>
      </c>
      <c r="N3622" s="26" t="s">
        <v>475</v>
      </c>
      <c r="O3622" s="26" t="s">
        <v>57</v>
      </c>
      <c r="P3622" s="26" t="s">
        <v>154</v>
      </c>
      <c r="Q3622" s="26" t="s">
        <v>154</v>
      </c>
      <c r="R3622" s="26" t="s">
        <v>54</v>
      </c>
      <c r="S3622" s="26" t="s">
        <v>538</v>
      </c>
      <c r="T3622" s="54">
        <v>0</v>
      </c>
      <c r="U3622" s="36" t="s">
        <v>1897</v>
      </c>
      <c r="V3622" s="43">
        <v>0.08</v>
      </c>
      <c r="W3622" s="43">
        <v>0</v>
      </c>
      <c r="X3622" s="26" t="s">
        <v>347</v>
      </c>
      <c r="Z3622" s="42">
        <v>280000</v>
      </c>
      <c r="AA3622" s="42">
        <v>3.7964000000000002</v>
      </c>
      <c r="AB3622" s="42">
        <v>98.335999999999999</v>
      </c>
      <c r="AC3622" s="42">
        <v>0</v>
      </c>
      <c r="AD3622" s="42">
        <v>1045.3038100000001</v>
      </c>
      <c r="AG3622" s="26" t="s">
        <v>15</v>
      </c>
      <c r="AH3622" s="43">
        <v>1.1199999999999999E-3</v>
      </c>
      <c r="AI3622" s="43">
        <v>6.9587054510000003E-3</v>
      </c>
      <c r="AJ3622" s="43">
        <v>5.0264027160613241E-3</v>
      </c>
    </row>
    <row r="3623" spans="1:36" x14ac:dyDescent="0.2">
      <c r="A3623" s="26">
        <v>8700</v>
      </c>
      <c r="B3623" s="26">
        <v>14483</v>
      </c>
      <c r="C3623" s="26" t="s">
        <v>925</v>
      </c>
      <c r="D3623" s="26" t="s">
        <v>926</v>
      </c>
      <c r="E3623" s="26" t="s">
        <v>204</v>
      </c>
      <c r="F3623" s="26" t="s">
        <v>927</v>
      </c>
      <c r="G3623" s="26" t="s">
        <v>928</v>
      </c>
      <c r="H3623" s="26" t="s">
        <v>69</v>
      </c>
      <c r="I3623" s="26" t="s">
        <v>114</v>
      </c>
      <c r="J3623" s="26" t="s">
        <v>56</v>
      </c>
      <c r="K3623" s="26" t="s">
        <v>97</v>
      </c>
      <c r="L3623" s="26" t="s">
        <v>433</v>
      </c>
      <c r="M3623" s="26" t="s">
        <v>218</v>
      </c>
      <c r="N3623" s="26" t="s">
        <v>475</v>
      </c>
      <c r="O3623" s="26" t="s">
        <v>57</v>
      </c>
      <c r="P3623" s="26" t="s">
        <v>929</v>
      </c>
      <c r="Q3623" s="26" t="s">
        <v>75</v>
      </c>
      <c r="R3623" s="26" t="s">
        <v>54</v>
      </c>
      <c r="S3623" s="26" t="s">
        <v>538</v>
      </c>
      <c r="T3623" s="54">
        <v>3.7610000000000001</v>
      </c>
      <c r="U3623" s="36" t="s">
        <v>930</v>
      </c>
      <c r="V3623" s="43">
        <v>6.25E-2</v>
      </c>
      <c r="W3623" s="43">
        <v>6.4180000000000001E-2</v>
      </c>
      <c r="X3623" s="26" t="s">
        <v>347</v>
      </c>
      <c r="Z3623" s="42">
        <v>23150</v>
      </c>
      <c r="AA3623" s="42">
        <v>3.7964000000000002</v>
      </c>
      <c r="AB3623" s="42">
        <v>87.914199999999994</v>
      </c>
      <c r="AC3623" s="42">
        <v>0</v>
      </c>
      <c r="AD3623" s="42">
        <v>77.264849999999996</v>
      </c>
      <c r="AG3623" s="26" t="s">
        <v>15</v>
      </c>
      <c r="AH3623" s="43">
        <v>7.5380353307553095E-5</v>
      </c>
      <c r="AI3623" s="43">
        <v>5.14360827E-4</v>
      </c>
      <c r="AJ3623" s="43">
        <v>3.7153241782986591E-4</v>
      </c>
    </row>
    <row r="3624" spans="1:36" x14ac:dyDescent="0.2">
      <c r="A3624" s="26">
        <v>8700</v>
      </c>
      <c r="B3624" s="26">
        <v>14483</v>
      </c>
      <c r="C3624" s="26" t="s">
        <v>925</v>
      </c>
      <c r="D3624" s="26" t="s">
        <v>2304</v>
      </c>
      <c r="E3624" s="26" t="s">
        <v>204</v>
      </c>
      <c r="F3624" s="26" t="s">
        <v>2305</v>
      </c>
      <c r="G3624" s="26" t="s">
        <v>2306</v>
      </c>
      <c r="H3624" s="26" t="s">
        <v>69</v>
      </c>
      <c r="I3624" s="26" t="s">
        <v>114</v>
      </c>
      <c r="J3624" s="26" t="s">
        <v>56</v>
      </c>
      <c r="K3624" s="26" t="s">
        <v>97</v>
      </c>
      <c r="L3624" s="26" t="s">
        <v>433</v>
      </c>
      <c r="M3624" s="26" t="s">
        <v>218</v>
      </c>
      <c r="N3624" s="26" t="s">
        <v>475</v>
      </c>
      <c r="O3624" s="26" t="s">
        <v>57</v>
      </c>
      <c r="P3624" s="26" t="s">
        <v>929</v>
      </c>
      <c r="Q3624" s="26" t="s">
        <v>75</v>
      </c>
      <c r="R3624" s="26" t="s">
        <v>54</v>
      </c>
      <c r="S3624" s="26" t="s">
        <v>538</v>
      </c>
      <c r="T3624" s="54">
        <v>4.4459999999999997</v>
      </c>
      <c r="U3624" s="36" t="s">
        <v>670</v>
      </c>
      <c r="V3624" s="43">
        <v>6.25E-2</v>
      </c>
      <c r="W3624" s="43">
        <v>6.4630000000000007E-2</v>
      </c>
      <c r="X3624" s="26" t="s">
        <v>347</v>
      </c>
      <c r="Z3624" s="42">
        <v>50000</v>
      </c>
      <c r="AA3624" s="42">
        <v>3.7964000000000002</v>
      </c>
      <c r="AB3624" s="42">
        <v>98.185000000000002</v>
      </c>
      <c r="AC3624" s="42">
        <v>0</v>
      </c>
      <c r="AD3624" s="42">
        <v>186.37477000000001</v>
      </c>
      <c r="AG3624" s="26" t="s">
        <v>15</v>
      </c>
      <c r="AH3624" s="43">
        <v>1.4999231999999999E-4</v>
      </c>
      <c r="AI3624" s="43">
        <v>1.2407178800000001E-3</v>
      </c>
      <c r="AJ3624" s="43">
        <v>8.9619366271448365E-4</v>
      </c>
    </row>
    <row r="3625" spans="1:36" x14ac:dyDescent="0.2">
      <c r="A3625" s="26">
        <v>8700</v>
      </c>
      <c r="B3625" s="26">
        <v>15235</v>
      </c>
      <c r="C3625" s="26" t="s">
        <v>936</v>
      </c>
      <c r="D3625" s="26">
        <v>520043605</v>
      </c>
      <c r="E3625" s="26" t="s">
        <v>203</v>
      </c>
      <c r="F3625" s="26" t="s">
        <v>937</v>
      </c>
      <c r="G3625" s="26" t="s">
        <v>938</v>
      </c>
      <c r="H3625" s="26" t="s">
        <v>69</v>
      </c>
      <c r="I3625" s="26" t="s">
        <v>113</v>
      </c>
      <c r="J3625" s="26" t="s">
        <v>51</v>
      </c>
      <c r="K3625" s="26" t="s">
        <v>51</v>
      </c>
      <c r="L3625" s="26" t="s">
        <v>433</v>
      </c>
      <c r="M3625" s="26" t="s">
        <v>165</v>
      </c>
      <c r="N3625" s="26" t="s">
        <v>138</v>
      </c>
      <c r="O3625" s="26" t="s">
        <v>57</v>
      </c>
      <c r="P3625" s="26" t="s">
        <v>733</v>
      </c>
      <c r="Q3625" s="26" t="s">
        <v>59</v>
      </c>
      <c r="R3625" s="26" t="s">
        <v>54</v>
      </c>
      <c r="S3625" s="26" t="s">
        <v>531</v>
      </c>
      <c r="T3625" s="54">
        <v>5.4020000000000001</v>
      </c>
      <c r="U3625" s="36" t="s">
        <v>939</v>
      </c>
      <c r="V3625" s="43">
        <v>5.1499999999999997E-2</v>
      </c>
      <c r="W3625" s="43">
        <v>4.2799999999999998E-2</v>
      </c>
      <c r="X3625" s="26" t="s">
        <v>347</v>
      </c>
      <c r="Z3625" s="42">
        <v>416061.55</v>
      </c>
      <c r="AA3625" s="42">
        <v>1</v>
      </c>
      <c r="AB3625" s="42">
        <v>146.41</v>
      </c>
      <c r="AC3625" s="42">
        <v>0</v>
      </c>
      <c r="AD3625" s="42">
        <v>609.15571999999997</v>
      </c>
      <c r="AG3625" s="26" t="s">
        <v>15</v>
      </c>
      <c r="AH3625" s="43">
        <v>1.6243193599999999E-4</v>
      </c>
      <c r="AI3625" s="43">
        <v>1.2594016830000001E-2</v>
      </c>
      <c r="AJ3625" s="43">
        <v>4.0083539914027942E-3</v>
      </c>
    </row>
    <row r="3626" spans="1:36" x14ac:dyDescent="0.2">
      <c r="A3626" s="26">
        <v>8700</v>
      </c>
      <c r="B3626" s="26">
        <v>15235</v>
      </c>
      <c r="C3626" s="26" t="s">
        <v>766</v>
      </c>
      <c r="D3626" s="26">
        <v>520026683</v>
      </c>
      <c r="E3626" s="26" t="s">
        <v>203</v>
      </c>
      <c r="F3626" s="26" t="s">
        <v>952</v>
      </c>
      <c r="G3626" s="26" t="s">
        <v>953</v>
      </c>
      <c r="H3626" s="26" t="s">
        <v>69</v>
      </c>
      <c r="I3626" s="26" t="s">
        <v>113</v>
      </c>
      <c r="J3626" s="26" t="s">
        <v>51</v>
      </c>
      <c r="K3626" s="26" t="s">
        <v>51</v>
      </c>
      <c r="L3626" s="26" t="s">
        <v>433</v>
      </c>
      <c r="M3626" s="26" t="s">
        <v>165</v>
      </c>
      <c r="N3626" s="26" t="s">
        <v>357</v>
      </c>
      <c r="O3626" s="26" t="s">
        <v>57</v>
      </c>
      <c r="P3626" s="26" t="s">
        <v>728</v>
      </c>
      <c r="Q3626" s="26" t="s">
        <v>59</v>
      </c>
      <c r="R3626" s="26" t="s">
        <v>54</v>
      </c>
      <c r="S3626" s="26" t="s">
        <v>531</v>
      </c>
      <c r="T3626" s="54">
        <v>1.9319999999999999</v>
      </c>
      <c r="U3626" s="36">
        <v>46790</v>
      </c>
      <c r="V3626" s="43">
        <v>3.2000000000000001E-2</v>
      </c>
      <c r="W3626" s="43">
        <v>2.4400000000000002E-2</v>
      </c>
      <c r="X3626" s="26" t="s">
        <v>347</v>
      </c>
      <c r="Z3626" s="42">
        <v>85800</v>
      </c>
      <c r="AA3626" s="42">
        <v>1</v>
      </c>
      <c r="AB3626" s="42">
        <v>118.5</v>
      </c>
      <c r="AC3626" s="42">
        <v>0</v>
      </c>
      <c r="AD3626" s="42">
        <v>101.673</v>
      </c>
      <c r="AG3626" s="26" t="s">
        <v>15</v>
      </c>
      <c r="AH3626" s="43">
        <v>1.55397003E-4</v>
      </c>
      <c r="AI3626" s="43">
        <v>2.1020429269999999E-3</v>
      </c>
      <c r="AJ3626" s="43">
        <v>6.6902659203117438E-4</v>
      </c>
    </row>
    <row r="3627" spans="1:36" x14ac:dyDescent="0.2">
      <c r="A3627" s="26">
        <v>8700</v>
      </c>
      <c r="B3627" s="26">
        <v>15235</v>
      </c>
      <c r="C3627" s="26" t="s">
        <v>954</v>
      </c>
      <c r="D3627" s="26">
        <v>511659401</v>
      </c>
      <c r="E3627" s="26" t="s">
        <v>203</v>
      </c>
      <c r="F3627" s="26" t="s">
        <v>955</v>
      </c>
      <c r="G3627" s="26" t="s">
        <v>956</v>
      </c>
      <c r="H3627" s="26" t="s">
        <v>69</v>
      </c>
      <c r="I3627" s="26" t="s">
        <v>113</v>
      </c>
      <c r="J3627" s="26" t="s">
        <v>51</v>
      </c>
      <c r="K3627" s="26" t="s">
        <v>51</v>
      </c>
      <c r="L3627" s="26" t="s">
        <v>433</v>
      </c>
      <c r="M3627" s="26" t="s">
        <v>165</v>
      </c>
      <c r="N3627" s="26" t="s">
        <v>357</v>
      </c>
      <c r="O3627" s="26" t="s">
        <v>57</v>
      </c>
      <c r="P3627" s="26" t="s">
        <v>728</v>
      </c>
      <c r="Q3627" s="26" t="s">
        <v>59</v>
      </c>
      <c r="R3627" s="26" t="s">
        <v>54</v>
      </c>
      <c r="S3627" s="26" t="s">
        <v>531</v>
      </c>
      <c r="T3627" s="54">
        <v>1.9339999999999999</v>
      </c>
      <c r="U3627" s="36" t="s">
        <v>613</v>
      </c>
      <c r="V3627" s="43">
        <v>2.3400000000000001E-2</v>
      </c>
      <c r="W3627" s="43">
        <v>2.6800000000000001E-2</v>
      </c>
      <c r="X3627" s="26" t="s">
        <v>347</v>
      </c>
      <c r="Z3627" s="42">
        <v>506000</v>
      </c>
      <c r="AA3627" s="42">
        <v>1</v>
      </c>
      <c r="AB3627" s="42">
        <v>116.51</v>
      </c>
      <c r="AC3627" s="42">
        <v>0</v>
      </c>
      <c r="AD3627" s="42">
        <v>589.54060000000004</v>
      </c>
      <c r="AG3627" s="26" t="s">
        <v>15</v>
      </c>
      <c r="AH3627" s="43">
        <v>2.3986077100000001E-4</v>
      </c>
      <c r="AI3627" s="43">
        <v>1.2188483165E-2</v>
      </c>
      <c r="AJ3627" s="43">
        <v>3.8792829805554454E-3</v>
      </c>
    </row>
    <row r="3628" spans="1:36" x14ac:dyDescent="0.2">
      <c r="A3628" s="26">
        <v>8700</v>
      </c>
      <c r="B3628" s="26">
        <v>15235</v>
      </c>
      <c r="C3628" s="26" t="s">
        <v>721</v>
      </c>
      <c r="D3628" s="26">
        <v>520036104</v>
      </c>
      <c r="E3628" s="26" t="s">
        <v>203</v>
      </c>
      <c r="F3628" s="26" t="s">
        <v>957</v>
      </c>
      <c r="G3628" s="26" t="s">
        <v>958</v>
      </c>
      <c r="H3628" s="26" t="s">
        <v>69</v>
      </c>
      <c r="I3628" s="26" t="s">
        <v>113</v>
      </c>
      <c r="J3628" s="26" t="s">
        <v>51</v>
      </c>
      <c r="K3628" s="26" t="s">
        <v>51</v>
      </c>
      <c r="L3628" s="26" t="s">
        <v>433</v>
      </c>
      <c r="M3628" s="26" t="s">
        <v>165</v>
      </c>
      <c r="N3628" s="26" t="s">
        <v>84</v>
      </c>
      <c r="O3628" s="26" t="s">
        <v>57</v>
      </c>
      <c r="P3628" s="26" t="s">
        <v>724</v>
      </c>
      <c r="Q3628" s="26" t="s">
        <v>59</v>
      </c>
      <c r="R3628" s="26" t="s">
        <v>54</v>
      </c>
      <c r="S3628" s="26" t="s">
        <v>531</v>
      </c>
      <c r="T3628" s="54">
        <v>2.6040000000000001</v>
      </c>
      <c r="U3628" s="36">
        <v>47123</v>
      </c>
      <c r="V3628" s="43">
        <v>3.9E-2</v>
      </c>
      <c r="W3628" s="43">
        <v>3.1600000000000003E-2</v>
      </c>
      <c r="X3628" s="26" t="s">
        <v>347</v>
      </c>
      <c r="Z3628" s="42">
        <v>203600</v>
      </c>
      <c r="AA3628" s="42">
        <v>1</v>
      </c>
      <c r="AB3628" s="42">
        <v>118.87</v>
      </c>
      <c r="AC3628" s="42">
        <v>0</v>
      </c>
      <c r="AD3628" s="42">
        <v>242.01931999999999</v>
      </c>
      <c r="AG3628" s="26" t="s">
        <v>15</v>
      </c>
      <c r="AH3628" s="43">
        <v>1.4274504399999999E-4</v>
      </c>
      <c r="AI3628" s="43">
        <v>5.0036391169999998E-3</v>
      </c>
      <c r="AJ3628" s="43">
        <v>1.5925305721804436E-3</v>
      </c>
    </row>
    <row r="3629" spans="1:36" x14ac:dyDescent="0.2">
      <c r="A3629" s="26">
        <v>8700</v>
      </c>
      <c r="B3629" s="26">
        <v>15235</v>
      </c>
      <c r="C3629" s="26" t="s">
        <v>959</v>
      </c>
      <c r="D3629" s="26">
        <v>514892801</v>
      </c>
      <c r="E3629" s="26" t="s">
        <v>203</v>
      </c>
      <c r="F3629" s="26" t="s">
        <v>960</v>
      </c>
      <c r="G3629" s="26" t="s">
        <v>961</v>
      </c>
      <c r="H3629" s="26" t="s">
        <v>69</v>
      </c>
      <c r="I3629" s="26" t="s">
        <v>112</v>
      </c>
      <c r="J3629" s="26" t="s">
        <v>51</v>
      </c>
      <c r="K3629" s="26" t="s">
        <v>51</v>
      </c>
      <c r="L3629" s="26" t="s">
        <v>433</v>
      </c>
      <c r="M3629" s="26" t="s">
        <v>165</v>
      </c>
      <c r="N3629" s="26" t="s">
        <v>136</v>
      </c>
      <c r="O3629" s="26" t="s">
        <v>57</v>
      </c>
      <c r="P3629" s="26" t="s">
        <v>737</v>
      </c>
      <c r="Q3629" s="26" t="s">
        <v>59</v>
      </c>
      <c r="R3629" s="26" t="s">
        <v>54</v>
      </c>
      <c r="S3629" s="26" t="s">
        <v>531</v>
      </c>
      <c r="T3629" s="54">
        <v>0.74</v>
      </c>
      <c r="U3629" s="36">
        <v>45667</v>
      </c>
      <c r="V3629" s="43">
        <v>3.3500000000000002E-2</v>
      </c>
      <c r="W3629" s="43">
        <v>5.3999999999999999E-2</v>
      </c>
      <c r="X3629" s="26" t="s">
        <v>347</v>
      </c>
      <c r="Z3629" s="42">
        <v>44500</v>
      </c>
      <c r="AA3629" s="42">
        <v>1</v>
      </c>
      <c r="AB3629" s="42">
        <v>99.41</v>
      </c>
      <c r="AC3629" s="42">
        <v>0</v>
      </c>
      <c r="AD3629" s="42">
        <v>44.237450000000003</v>
      </c>
      <c r="AG3629" s="26" t="s">
        <v>15</v>
      </c>
      <c r="AH3629" s="43">
        <v>6.4758168200000003E-4</v>
      </c>
      <c r="AI3629" s="43">
        <v>9.1458911300000003E-4</v>
      </c>
      <c r="AJ3629" s="43">
        <v>2.9109036237397813E-4</v>
      </c>
    </row>
    <row r="3630" spans="1:36" x14ac:dyDescent="0.2">
      <c r="A3630" s="26">
        <v>8700</v>
      </c>
      <c r="B3630" s="26">
        <v>15235</v>
      </c>
      <c r="C3630" s="26" t="s">
        <v>964</v>
      </c>
      <c r="D3630" s="26">
        <v>513821488</v>
      </c>
      <c r="E3630" s="26" t="s">
        <v>203</v>
      </c>
      <c r="F3630" s="26" t="s">
        <v>965</v>
      </c>
      <c r="G3630" s="26" t="s">
        <v>966</v>
      </c>
      <c r="H3630" s="26" t="s">
        <v>69</v>
      </c>
      <c r="I3630" s="26" t="s">
        <v>113</v>
      </c>
      <c r="J3630" s="26" t="s">
        <v>51</v>
      </c>
      <c r="K3630" s="26" t="s">
        <v>51</v>
      </c>
      <c r="L3630" s="26" t="s">
        <v>433</v>
      </c>
      <c r="M3630" s="26" t="s">
        <v>165</v>
      </c>
      <c r="N3630" s="26" t="s">
        <v>357</v>
      </c>
      <c r="O3630" s="26" t="s">
        <v>57</v>
      </c>
      <c r="P3630" s="26" t="s">
        <v>728</v>
      </c>
      <c r="Q3630" s="26" t="s">
        <v>59</v>
      </c>
      <c r="R3630" s="26" t="s">
        <v>54</v>
      </c>
      <c r="S3630" s="26" t="s">
        <v>531</v>
      </c>
      <c r="T3630" s="54">
        <v>1.883</v>
      </c>
      <c r="U3630" s="36" t="s">
        <v>967</v>
      </c>
      <c r="V3630" s="43">
        <v>0.04</v>
      </c>
      <c r="W3630" s="43">
        <v>2.69E-2</v>
      </c>
      <c r="X3630" s="26" t="s">
        <v>347</v>
      </c>
      <c r="Z3630" s="42">
        <v>98114.29</v>
      </c>
      <c r="AA3630" s="42">
        <v>1</v>
      </c>
      <c r="AB3630" s="42">
        <v>120.13</v>
      </c>
      <c r="AC3630" s="42">
        <v>0</v>
      </c>
      <c r="AD3630" s="42">
        <v>117.8647</v>
      </c>
      <c r="AG3630" s="26" t="s">
        <v>15</v>
      </c>
      <c r="AH3630" s="43">
        <v>1.0193131000000001E-4</v>
      </c>
      <c r="AI3630" s="43">
        <v>2.4367989440000001E-3</v>
      </c>
      <c r="AJ3630" s="43">
        <v>7.7557088471646117E-4</v>
      </c>
    </row>
    <row r="3631" spans="1:36" x14ac:dyDescent="0.2">
      <c r="A3631" s="26">
        <v>8700</v>
      </c>
      <c r="B3631" s="26">
        <v>15235</v>
      </c>
      <c r="C3631" s="26" t="s">
        <v>766</v>
      </c>
      <c r="D3631" s="26">
        <v>520026683</v>
      </c>
      <c r="E3631" s="26" t="s">
        <v>203</v>
      </c>
      <c r="F3631" s="26" t="s">
        <v>767</v>
      </c>
      <c r="G3631" s="26" t="s">
        <v>768</v>
      </c>
      <c r="H3631" s="26" t="s">
        <v>69</v>
      </c>
      <c r="I3631" s="26" t="s">
        <v>112</v>
      </c>
      <c r="J3631" s="26" t="s">
        <v>51</v>
      </c>
      <c r="K3631" s="26" t="s">
        <v>51</v>
      </c>
      <c r="L3631" s="26" t="s">
        <v>433</v>
      </c>
      <c r="M3631" s="26" t="s">
        <v>165</v>
      </c>
      <c r="N3631" s="26" t="s">
        <v>357</v>
      </c>
      <c r="O3631" s="26" t="s">
        <v>57</v>
      </c>
      <c r="P3631" s="26" t="s">
        <v>728</v>
      </c>
      <c r="Q3631" s="26" t="s">
        <v>59</v>
      </c>
      <c r="R3631" s="26" t="s">
        <v>54</v>
      </c>
      <c r="S3631" s="26" t="s">
        <v>531</v>
      </c>
      <c r="T3631" s="54">
        <v>1.008</v>
      </c>
      <c r="U3631" s="36">
        <v>46113</v>
      </c>
      <c r="V3631" s="43">
        <v>3.39E-2</v>
      </c>
      <c r="W3631" s="43">
        <v>4.4299999999999999E-2</v>
      </c>
      <c r="X3631" s="26" t="s">
        <v>347</v>
      </c>
      <c r="Z3631" s="42">
        <v>157100</v>
      </c>
      <c r="AA3631" s="42">
        <v>1</v>
      </c>
      <c r="AB3631" s="42">
        <v>98.97</v>
      </c>
      <c r="AC3631" s="42">
        <v>6.13476</v>
      </c>
      <c r="AD3631" s="42">
        <v>161.61662999999999</v>
      </c>
      <c r="AG3631" s="26" t="s">
        <v>15</v>
      </c>
      <c r="AH3631" s="43">
        <v>9.6156503900000001E-4</v>
      </c>
      <c r="AI3631" s="43">
        <v>3.3413501530000001E-3</v>
      </c>
      <c r="AJ3631" s="43">
        <v>1.063466438331349E-3</v>
      </c>
    </row>
    <row r="3632" spans="1:36" x14ac:dyDescent="0.2">
      <c r="A3632" s="26">
        <v>8700</v>
      </c>
      <c r="B3632" s="26">
        <v>15235</v>
      </c>
      <c r="C3632" s="26" t="s">
        <v>964</v>
      </c>
      <c r="D3632" s="26">
        <v>513821488</v>
      </c>
      <c r="E3632" s="26" t="s">
        <v>203</v>
      </c>
      <c r="F3632" s="26" t="s">
        <v>968</v>
      </c>
      <c r="G3632" s="26" t="s">
        <v>969</v>
      </c>
      <c r="H3632" s="26" t="s">
        <v>69</v>
      </c>
      <c r="I3632" s="26" t="s">
        <v>113</v>
      </c>
      <c r="J3632" s="26" t="s">
        <v>51</v>
      </c>
      <c r="K3632" s="26" t="s">
        <v>51</v>
      </c>
      <c r="L3632" s="26" t="s">
        <v>433</v>
      </c>
      <c r="M3632" s="26" t="s">
        <v>165</v>
      </c>
      <c r="N3632" s="26" t="s">
        <v>357</v>
      </c>
      <c r="O3632" s="26" t="s">
        <v>57</v>
      </c>
      <c r="P3632" s="26" t="s">
        <v>728</v>
      </c>
      <c r="Q3632" s="26" t="s">
        <v>59</v>
      </c>
      <c r="R3632" s="26" t="s">
        <v>54</v>
      </c>
      <c r="S3632" s="26" t="s">
        <v>531</v>
      </c>
      <c r="T3632" s="54">
        <v>3.2320000000000002</v>
      </c>
      <c r="U3632" s="36" t="s">
        <v>970</v>
      </c>
      <c r="V3632" s="43">
        <v>3.5000000000000003E-2</v>
      </c>
      <c r="W3632" s="43">
        <v>2.7400000000000001E-2</v>
      </c>
      <c r="X3632" s="26" t="s">
        <v>347</v>
      </c>
      <c r="Z3632" s="42">
        <v>37552.94</v>
      </c>
      <c r="AA3632" s="42">
        <v>1</v>
      </c>
      <c r="AB3632" s="42">
        <v>121.21</v>
      </c>
      <c r="AC3632" s="42">
        <v>0</v>
      </c>
      <c r="AD3632" s="42">
        <v>45.517919999999997</v>
      </c>
      <c r="AG3632" s="26" t="s">
        <v>15</v>
      </c>
      <c r="AH3632" s="43">
        <v>4.3609948260202797E-5</v>
      </c>
      <c r="AI3632" s="43">
        <v>9.4106224599999999E-4</v>
      </c>
      <c r="AJ3632" s="43">
        <v>2.9951608484010141E-4</v>
      </c>
    </row>
    <row r="3633" spans="1:36" x14ac:dyDescent="0.2">
      <c r="A3633" s="26">
        <v>8700</v>
      </c>
      <c r="B3633" s="26">
        <v>15235</v>
      </c>
      <c r="C3633" s="26" t="s">
        <v>705</v>
      </c>
      <c r="D3633" s="26">
        <v>510960719</v>
      </c>
      <c r="E3633" s="26" t="s">
        <v>203</v>
      </c>
      <c r="F3633" s="26" t="s">
        <v>971</v>
      </c>
      <c r="G3633" s="26" t="s">
        <v>972</v>
      </c>
      <c r="H3633" s="26" t="s">
        <v>69</v>
      </c>
      <c r="I3633" s="26" t="s">
        <v>113</v>
      </c>
      <c r="J3633" s="26" t="s">
        <v>51</v>
      </c>
      <c r="K3633" s="26" t="s">
        <v>51</v>
      </c>
      <c r="L3633" s="26" t="s">
        <v>433</v>
      </c>
      <c r="M3633" s="26" t="s">
        <v>165</v>
      </c>
      <c r="N3633" s="26" t="s">
        <v>357</v>
      </c>
      <c r="O3633" s="26" t="s">
        <v>57</v>
      </c>
      <c r="P3633" s="26" t="s">
        <v>708</v>
      </c>
      <c r="Q3633" s="26" t="s">
        <v>64</v>
      </c>
      <c r="R3633" s="26" t="s">
        <v>54</v>
      </c>
      <c r="S3633" s="26" t="s">
        <v>531</v>
      </c>
      <c r="T3633" s="54">
        <v>2.9140000000000001</v>
      </c>
      <c r="U3633" s="36">
        <v>47610</v>
      </c>
      <c r="V3633" s="43">
        <v>1.34E-2</v>
      </c>
      <c r="W3633" s="43">
        <v>2.58E-2</v>
      </c>
      <c r="X3633" s="26" t="s">
        <v>347</v>
      </c>
      <c r="Z3633" s="42">
        <v>928500</v>
      </c>
      <c r="AA3633" s="42">
        <v>1</v>
      </c>
      <c r="AB3633" s="42">
        <v>112.66</v>
      </c>
      <c r="AC3633" s="42">
        <v>10.41193</v>
      </c>
      <c r="AD3633" s="42">
        <v>1056.46003</v>
      </c>
      <c r="AG3633" s="26" t="s">
        <v>15</v>
      </c>
      <c r="AH3633" s="43">
        <v>3.8213400599999999E-4</v>
      </c>
      <c r="AI3633" s="43">
        <v>2.1841829537999999E-2</v>
      </c>
      <c r="AJ3633" s="43">
        <v>6.9516966499272399E-3</v>
      </c>
    </row>
    <row r="3634" spans="1:36" x14ac:dyDescent="0.2">
      <c r="A3634" s="26">
        <v>8700</v>
      </c>
      <c r="B3634" s="26">
        <v>15235</v>
      </c>
      <c r="C3634" s="26" t="s">
        <v>725</v>
      </c>
      <c r="D3634" s="26">
        <v>514290345</v>
      </c>
      <c r="E3634" s="26" t="s">
        <v>203</v>
      </c>
      <c r="F3634" s="26" t="s">
        <v>726</v>
      </c>
      <c r="G3634" s="26" t="s">
        <v>727</v>
      </c>
      <c r="H3634" s="26" t="s">
        <v>69</v>
      </c>
      <c r="I3634" s="26" t="s">
        <v>112</v>
      </c>
      <c r="J3634" s="26" t="s">
        <v>51</v>
      </c>
      <c r="K3634" s="26" t="s">
        <v>51</v>
      </c>
      <c r="L3634" s="26" t="s">
        <v>433</v>
      </c>
      <c r="M3634" s="26" t="s">
        <v>165</v>
      </c>
      <c r="N3634" s="26" t="s">
        <v>141</v>
      </c>
      <c r="O3634" s="26" t="s">
        <v>57</v>
      </c>
      <c r="P3634" s="26" t="s">
        <v>728</v>
      </c>
      <c r="Q3634" s="26" t="s">
        <v>59</v>
      </c>
      <c r="R3634" s="26" t="s">
        <v>54</v>
      </c>
      <c r="S3634" s="26" t="s">
        <v>531</v>
      </c>
      <c r="T3634" s="54">
        <v>0.56899999999999995</v>
      </c>
      <c r="U3634" s="36" t="s">
        <v>729</v>
      </c>
      <c r="V3634" s="43">
        <v>3.61E-2</v>
      </c>
      <c r="W3634" s="43">
        <v>5.0200000000000002E-2</v>
      </c>
      <c r="X3634" s="26" t="s">
        <v>347</v>
      </c>
      <c r="Z3634" s="42">
        <v>140000</v>
      </c>
      <c r="AA3634" s="42">
        <v>1</v>
      </c>
      <c r="AB3634" s="42">
        <v>100.76</v>
      </c>
      <c r="AC3634" s="42">
        <v>0</v>
      </c>
      <c r="AD3634" s="42">
        <v>141.06399999999999</v>
      </c>
      <c r="AG3634" s="26" t="s">
        <v>15</v>
      </c>
      <c r="AH3634" s="43">
        <v>1.82410423E-4</v>
      </c>
      <c r="AI3634" s="43">
        <v>2.9164338959999998E-3</v>
      </c>
      <c r="AJ3634" s="43">
        <v>9.2822644338502432E-4</v>
      </c>
    </row>
    <row r="3635" spans="1:36" x14ac:dyDescent="0.2">
      <c r="A3635" s="26">
        <v>8700</v>
      </c>
      <c r="B3635" s="26">
        <v>15235</v>
      </c>
      <c r="C3635" s="26" t="s">
        <v>769</v>
      </c>
      <c r="D3635" s="26">
        <v>513765859</v>
      </c>
      <c r="E3635" s="26" t="s">
        <v>203</v>
      </c>
      <c r="F3635" s="26" t="s">
        <v>770</v>
      </c>
      <c r="G3635" s="26" t="s">
        <v>771</v>
      </c>
      <c r="H3635" s="26" t="s">
        <v>69</v>
      </c>
      <c r="I3635" s="26" t="s">
        <v>113</v>
      </c>
      <c r="J3635" s="26" t="s">
        <v>51</v>
      </c>
      <c r="K3635" s="26" t="s">
        <v>51</v>
      </c>
      <c r="L3635" s="26" t="s">
        <v>433</v>
      </c>
      <c r="M3635" s="26" t="s">
        <v>165</v>
      </c>
      <c r="N3635" s="26" t="s">
        <v>357</v>
      </c>
      <c r="O3635" s="26" t="s">
        <v>57</v>
      </c>
      <c r="P3635" s="26" t="s">
        <v>733</v>
      </c>
      <c r="Q3635" s="26" t="s">
        <v>59</v>
      </c>
      <c r="R3635" s="26" t="s">
        <v>54</v>
      </c>
      <c r="S3635" s="26" t="s">
        <v>531</v>
      </c>
      <c r="T3635" s="54">
        <v>1.393</v>
      </c>
      <c r="U3635" s="36" t="s">
        <v>772</v>
      </c>
      <c r="V3635" s="43">
        <v>2.1499999999999998E-2</v>
      </c>
      <c r="W3635" s="43">
        <v>2.58E-2</v>
      </c>
      <c r="X3635" s="26" t="s">
        <v>347</v>
      </c>
      <c r="Z3635" s="42">
        <v>96428.57</v>
      </c>
      <c r="AA3635" s="42">
        <v>1</v>
      </c>
      <c r="AB3635" s="42">
        <v>116.4</v>
      </c>
      <c r="AC3635" s="42">
        <v>0</v>
      </c>
      <c r="AD3635" s="42">
        <v>112.24285999999999</v>
      </c>
      <c r="AG3635" s="26" t="s">
        <v>15</v>
      </c>
      <c r="AH3635" s="43">
        <v>6.8831924267342802E-5</v>
      </c>
      <c r="AI3635" s="43">
        <v>2.3205699649999998E-3</v>
      </c>
      <c r="AJ3635" s="43">
        <v>7.3857816830065221E-4</v>
      </c>
    </row>
    <row r="3636" spans="1:36" x14ac:dyDescent="0.2">
      <c r="A3636" s="26">
        <v>8700</v>
      </c>
      <c r="B3636" s="26">
        <v>15235</v>
      </c>
      <c r="C3636" s="26" t="s">
        <v>763</v>
      </c>
      <c r="D3636" s="26">
        <v>513623314</v>
      </c>
      <c r="E3636" s="26" t="s">
        <v>203</v>
      </c>
      <c r="F3636" s="26" t="s">
        <v>2350</v>
      </c>
      <c r="G3636" s="26" t="s">
        <v>2351</v>
      </c>
      <c r="H3636" s="26" t="s">
        <v>69</v>
      </c>
      <c r="I3636" s="26" t="s">
        <v>113</v>
      </c>
      <c r="J3636" s="26" t="s">
        <v>51</v>
      </c>
      <c r="K3636" s="26" t="s">
        <v>51</v>
      </c>
      <c r="L3636" s="26" t="s">
        <v>433</v>
      </c>
      <c r="M3636" s="26" t="s">
        <v>165</v>
      </c>
      <c r="N3636" s="26" t="s">
        <v>357</v>
      </c>
      <c r="O3636" s="26" t="s">
        <v>57</v>
      </c>
      <c r="P3636" s="26" t="s">
        <v>733</v>
      </c>
      <c r="Q3636" s="26" t="s">
        <v>59</v>
      </c>
      <c r="R3636" s="26" t="s">
        <v>54</v>
      </c>
      <c r="S3636" s="26" t="s">
        <v>531</v>
      </c>
      <c r="T3636" s="54">
        <v>1.4490000000000001</v>
      </c>
      <c r="U3636" s="36" t="s">
        <v>2352</v>
      </c>
      <c r="V3636" s="43">
        <v>1.95E-2</v>
      </c>
      <c r="W3636" s="43">
        <v>2.29E-2</v>
      </c>
      <c r="X3636" s="26" t="s">
        <v>347</v>
      </c>
      <c r="Z3636" s="42">
        <v>105814.9</v>
      </c>
      <c r="AA3636" s="42">
        <v>1</v>
      </c>
      <c r="AB3636" s="42">
        <v>115.79</v>
      </c>
      <c r="AC3636" s="42">
        <v>0</v>
      </c>
      <c r="AD3636" s="42">
        <v>122.52307</v>
      </c>
      <c r="AG3636" s="26" t="s">
        <v>15</v>
      </c>
      <c r="AH3636" s="43">
        <v>3.1422234599999999E-4</v>
      </c>
      <c r="AI3636" s="43">
        <v>2.5331086200000002E-3</v>
      </c>
      <c r="AJ3636" s="43">
        <v>8.0622379557303335E-4</v>
      </c>
    </row>
    <row r="3637" spans="1:36" x14ac:dyDescent="0.2">
      <c r="A3637" s="26">
        <v>8700</v>
      </c>
      <c r="B3637" s="26">
        <v>15235</v>
      </c>
      <c r="C3637" s="26" t="s">
        <v>730</v>
      </c>
      <c r="D3637" s="26">
        <v>514065283</v>
      </c>
      <c r="E3637" s="26" t="s">
        <v>203</v>
      </c>
      <c r="F3637" s="26" t="s">
        <v>731</v>
      </c>
      <c r="G3637" s="26" t="s">
        <v>732</v>
      </c>
      <c r="H3637" s="26" t="s">
        <v>69</v>
      </c>
      <c r="I3637" s="26" t="s">
        <v>112</v>
      </c>
      <c r="J3637" s="26" t="s">
        <v>51</v>
      </c>
      <c r="K3637" s="26" t="s">
        <v>51</v>
      </c>
      <c r="L3637" s="26" t="s">
        <v>433</v>
      </c>
      <c r="M3637" s="26" t="s">
        <v>165</v>
      </c>
      <c r="N3637" s="26" t="s">
        <v>68</v>
      </c>
      <c r="O3637" s="26" t="s">
        <v>57</v>
      </c>
      <c r="P3637" s="26" t="s">
        <v>733</v>
      </c>
      <c r="Q3637" s="26" t="s">
        <v>59</v>
      </c>
      <c r="R3637" s="26" t="s">
        <v>54</v>
      </c>
      <c r="S3637" s="26" t="s">
        <v>531</v>
      </c>
      <c r="T3637" s="54">
        <v>1.746</v>
      </c>
      <c r="U3637" s="36">
        <v>46396</v>
      </c>
      <c r="V3637" s="43">
        <v>2.3E-2</v>
      </c>
      <c r="W3637" s="43">
        <v>5.0799999999999998E-2</v>
      </c>
      <c r="X3637" s="26" t="s">
        <v>347</v>
      </c>
      <c r="Z3637" s="42">
        <v>419865.38</v>
      </c>
      <c r="AA3637" s="42">
        <v>1</v>
      </c>
      <c r="AB3637" s="42">
        <v>96.16</v>
      </c>
      <c r="AC3637" s="42">
        <v>0</v>
      </c>
      <c r="AD3637" s="42">
        <v>403.74254999999999</v>
      </c>
      <c r="AG3637" s="26" t="s">
        <v>15</v>
      </c>
      <c r="AH3637" s="43">
        <v>3.8804771100000001E-4</v>
      </c>
      <c r="AI3637" s="43">
        <v>8.3471931770000007E-3</v>
      </c>
      <c r="AJ3637" s="43">
        <v>2.6566984576483037E-3</v>
      </c>
    </row>
    <row r="3638" spans="1:36" x14ac:dyDescent="0.2">
      <c r="A3638" s="26">
        <v>8700</v>
      </c>
      <c r="B3638" s="26">
        <v>15235</v>
      </c>
      <c r="C3638" s="26" t="s">
        <v>713</v>
      </c>
      <c r="D3638" s="26">
        <v>510560188</v>
      </c>
      <c r="E3638" s="26" t="s">
        <v>203</v>
      </c>
      <c r="F3638" s="26" t="s">
        <v>1011</v>
      </c>
      <c r="G3638" s="26" t="s">
        <v>1012</v>
      </c>
      <c r="H3638" s="26" t="s">
        <v>69</v>
      </c>
      <c r="I3638" s="26" t="s">
        <v>113</v>
      </c>
      <c r="J3638" s="26" t="s">
        <v>51</v>
      </c>
      <c r="K3638" s="26" t="s">
        <v>51</v>
      </c>
      <c r="L3638" s="26" t="s">
        <v>433</v>
      </c>
      <c r="M3638" s="26" t="s">
        <v>165</v>
      </c>
      <c r="N3638" s="26" t="s">
        <v>358</v>
      </c>
      <c r="O3638" s="26" t="s">
        <v>57</v>
      </c>
      <c r="P3638" s="26" t="s">
        <v>750</v>
      </c>
      <c r="Q3638" s="26" t="s">
        <v>64</v>
      </c>
      <c r="R3638" s="26" t="s">
        <v>54</v>
      </c>
      <c r="S3638" s="26" t="s">
        <v>531</v>
      </c>
      <c r="T3638" s="54">
        <v>1.54</v>
      </c>
      <c r="U3638" s="36" t="s">
        <v>1013</v>
      </c>
      <c r="V3638" s="43">
        <v>2.5700000000000001E-2</v>
      </c>
      <c r="W3638" s="43">
        <v>2.8799999999999999E-2</v>
      </c>
      <c r="X3638" s="26" t="s">
        <v>347</v>
      </c>
      <c r="Z3638" s="42">
        <v>124764.71</v>
      </c>
      <c r="AA3638" s="42">
        <v>1</v>
      </c>
      <c r="AB3638" s="42">
        <v>116.39</v>
      </c>
      <c r="AC3638" s="42">
        <v>0</v>
      </c>
      <c r="AD3638" s="42">
        <v>145.21365</v>
      </c>
      <c r="AG3638" s="26" t="s">
        <v>15</v>
      </c>
      <c r="AH3638" s="43">
        <v>1.18136589E-4</v>
      </c>
      <c r="AI3638" s="43">
        <v>3.0022260180000001E-3</v>
      </c>
      <c r="AJ3638" s="43">
        <v>9.5553188531771207E-4</v>
      </c>
    </row>
    <row r="3639" spans="1:36" x14ac:dyDescent="0.2">
      <c r="A3639" s="26">
        <v>8700</v>
      </c>
      <c r="B3639" s="26">
        <v>15235</v>
      </c>
      <c r="C3639" s="26" t="s">
        <v>999</v>
      </c>
      <c r="D3639" s="26">
        <v>515334662</v>
      </c>
      <c r="E3639" s="26" t="s">
        <v>203</v>
      </c>
      <c r="F3639" s="26" t="s">
        <v>1014</v>
      </c>
      <c r="G3639" s="26" t="s">
        <v>1015</v>
      </c>
      <c r="H3639" s="26" t="s">
        <v>69</v>
      </c>
      <c r="I3639" s="26" t="s">
        <v>114</v>
      </c>
      <c r="J3639" s="26" t="s">
        <v>51</v>
      </c>
      <c r="K3639" s="26" t="s">
        <v>51</v>
      </c>
      <c r="L3639" s="26" t="s">
        <v>433</v>
      </c>
      <c r="M3639" s="26" t="s">
        <v>165</v>
      </c>
      <c r="N3639" s="26" t="s">
        <v>140</v>
      </c>
      <c r="O3639" s="26" t="s">
        <v>57</v>
      </c>
      <c r="P3639" s="26" t="s">
        <v>776</v>
      </c>
      <c r="Q3639" s="26" t="s">
        <v>64</v>
      </c>
      <c r="R3639" s="26" t="s">
        <v>54</v>
      </c>
      <c r="S3639" s="26" t="s">
        <v>531</v>
      </c>
      <c r="T3639" s="54">
        <v>2.8769999999999998</v>
      </c>
      <c r="U3639" s="36" t="s">
        <v>1002</v>
      </c>
      <c r="V3639" s="43">
        <v>4.6899999999999997E-2</v>
      </c>
      <c r="W3639" s="43">
        <v>7.4399999999999994E-2</v>
      </c>
      <c r="X3639" s="26" t="s">
        <v>347</v>
      </c>
      <c r="Z3639" s="42">
        <v>63375.19</v>
      </c>
      <c r="AA3639" s="42">
        <v>1</v>
      </c>
      <c r="AB3639" s="42">
        <v>99.5</v>
      </c>
      <c r="AC3639" s="42">
        <v>0</v>
      </c>
      <c r="AD3639" s="42">
        <v>63.058309999999999</v>
      </c>
      <c r="AG3639" s="26" t="s">
        <v>15</v>
      </c>
      <c r="AH3639" s="43">
        <v>5.51561785877854E-5</v>
      </c>
      <c r="AI3639" s="43">
        <v>1.303701814E-3</v>
      </c>
      <c r="AJ3639" s="43">
        <v>4.1493499983816077E-4</v>
      </c>
    </row>
    <row r="3640" spans="1:36" x14ac:dyDescent="0.2">
      <c r="A3640" s="26">
        <v>8700</v>
      </c>
      <c r="B3640" s="26">
        <v>15235</v>
      </c>
      <c r="C3640" s="26" t="s">
        <v>1022</v>
      </c>
      <c r="D3640" s="26">
        <v>513436394</v>
      </c>
      <c r="E3640" s="26" t="s">
        <v>203</v>
      </c>
      <c r="F3640" s="26" t="s">
        <v>1023</v>
      </c>
      <c r="G3640" s="26" t="s">
        <v>1024</v>
      </c>
      <c r="H3640" s="26" t="s">
        <v>69</v>
      </c>
      <c r="I3640" s="26" t="s">
        <v>113</v>
      </c>
      <c r="J3640" s="26" t="s">
        <v>51</v>
      </c>
      <c r="K3640" s="26" t="s">
        <v>51</v>
      </c>
      <c r="L3640" s="26" t="s">
        <v>433</v>
      </c>
      <c r="M3640" s="26" t="s">
        <v>165</v>
      </c>
      <c r="N3640" s="26" t="s">
        <v>131</v>
      </c>
      <c r="O3640" s="26" t="s">
        <v>57</v>
      </c>
      <c r="P3640" s="26" t="s">
        <v>708</v>
      </c>
      <c r="Q3640" s="26" t="s">
        <v>64</v>
      </c>
      <c r="R3640" s="26" t="s">
        <v>54</v>
      </c>
      <c r="S3640" s="26" t="s">
        <v>531</v>
      </c>
      <c r="T3640" s="54">
        <v>5.351</v>
      </c>
      <c r="U3640" s="36" t="s">
        <v>1025</v>
      </c>
      <c r="V3640" s="43">
        <v>2.6499999999999999E-2</v>
      </c>
      <c r="W3640" s="43">
        <v>2.3599999999999999E-2</v>
      </c>
      <c r="X3640" s="26" t="s">
        <v>347</v>
      </c>
      <c r="Z3640" s="42">
        <v>208414.24</v>
      </c>
      <c r="AA3640" s="42">
        <v>1</v>
      </c>
      <c r="AB3640" s="42">
        <v>117.81</v>
      </c>
      <c r="AC3640" s="42">
        <v>0</v>
      </c>
      <c r="AD3640" s="42">
        <v>245.53281999999999</v>
      </c>
      <c r="AG3640" s="26" t="s">
        <v>15</v>
      </c>
      <c r="AH3640" s="43">
        <v>1.4269499499999999E-4</v>
      </c>
      <c r="AI3640" s="43">
        <v>5.0762791279999999E-3</v>
      </c>
      <c r="AJ3640" s="43">
        <v>1.6156500329133963E-3</v>
      </c>
    </row>
    <row r="3641" spans="1:36" x14ac:dyDescent="0.2">
      <c r="A3641" s="26">
        <v>8700</v>
      </c>
      <c r="B3641" s="26">
        <v>15235</v>
      </c>
      <c r="C3641" s="26" t="s">
        <v>2353</v>
      </c>
      <c r="D3641" s="26">
        <v>514486042</v>
      </c>
      <c r="E3641" s="26" t="s">
        <v>203</v>
      </c>
      <c r="F3641" s="26" t="s">
        <v>2354</v>
      </c>
      <c r="G3641" s="26" t="s">
        <v>2355</v>
      </c>
      <c r="H3641" s="26" t="s">
        <v>69</v>
      </c>
      <c r="I3641" s="26" t="s">
        <v>112</v>
      </c>
      <c r="J3641" s="26" t="s">
        <v>51</v>
      </c>
      <c r="K3641" s="26" t="s">
        <v>51</v>
      </c>
      <c r="L3641" s="26" t="s">
        <v>433</v>
      </c>
      <c r="M3641" s="26" t="s">
        <v>165</v>
      </c>
      <c r="N3641" s="26" t="s">
        <v>141</v>
      </c>
      <c r="O3641" s="26" t="s">
        <v>57</v>
      </c>
      <c r="P3641" s="26" t="s">
        <v>750</v>
      </c>
      <c r="Q3641" s="26" t="s">
        <v>64</v>
      </c>
      <c r="R3641" s="26" t="s">
        <v>54</v>
      </c>
      <c r="S3641" s="26" t="s">
        <v>531</v>
      </c>
      <c r="T3641" s="54">
        <v>0.89</v>
      </c>
      <c r="U3641" s="36" t="s">
        <v>2356</v>
      </c>
      <c r="V3641" s="43">
        <v>3.27E-2</v>
      </c>
      <c r="W3641" s="43">
        <v>5.1999999999999998E-2</v>
      </c>
      <c r="X3641" s="26" t="s">
        <v>347</v>
      </c>
      <c r="Z3641" s="42">
        <v>103000</v>
      </c>
      <c r="AA3641" s="42">
        <v>1</v>
      </c>
      <c r="AB3641" s="42">
        <v>98.8</v>
      </c>
      <c r="AC3641" s="42">
        <v>0</v>
      </c>
      <c r="AD3641" s="42">
        <v>101.764</v>
      </c>
      <c r="AG3641" s="26" t="s">
        <v>15</v>
      </c>
      <c r="AH3641" s="43">
        <v>3.26369723E-4</v>
      </c>
      <c r="AI3641" s="43">
        <v>2.1039243110000001E-3</v>
      </c>
      <c r="AJ3641" s="43">
        <v>6.6962538836722063E-4</v>
      </c>
    </row>
    <row r="3642" spans="1:36" x14ac:dyDescent="0.2">
      <c r="A3642" s="26">
        <v>8700</v>
      </c>
      <c r="B3642" s="26">
        <v>15235</v>
      </c>
      <c r="C3642" s="26" t="s">
        <v>782</v>
      </c>
      <c r="D3642" s="26">
        <v>633896</v>
      </c>
      <c r="E3642" s="26" t="s">
        <v>204</v>
      </c>
      <c r="F3642" s="26" t="s">
        <v>783</v>
      </c>
      <c r="G3642" s="26" t="s">
        <v>784</v>
      </c>
      <c r="H3642" s="26" t="s">
        <v>69</v>
      </c>
      <c r="I3642" s="26" t="s">
        <v>114</v>
      </c>
      <c r="J3642" s="26" t="s">
        <v>51</v>
      </c>
      <c r="K3642" s="26" t="s">
        <v>168</v>
      </c>
      <c r="L3642" s="26" t="s">
        <v>433</v>
      </c>
      <c r="M3642" s="26" t="s">
        <v>165</v>
      </c>
      <c r="N3642" s="26" t="s">
        <v>358</v>
      </c>
      <c r="O3642" s="26" t="s">
        <v>57</v>
      </c>
      <c r="P3642" s="26" t="s">
        <v>742</v>
      </c>
      <c r="Q3642" s="26" t="s">
        <v>64</v>
      </c>
      <c r="R3642" s="26" t="s">
        <v>54</v>
      </c>
      <c r="S3642" s="26" t="s">
        <v>531</v>
      </c>
      <c r="T3642" s="54">
        <v>2.7810000000000001</v>
      </c>
      <c r="U3642" s="36">
        <v>47033</v>
      </c>
      <c r="V3642" s="43">
        <v>4.2999999999999997E-2</v>
      </c>
      <c r="W3642" s="43">
        <v>7.7600000000000002E-2</v>
      </c>
      <c r="X3642" s="26" t="s">
        <v>347</v>
      </c>
      <c r="Z3642" s="42">
        <v>651814.64</v>
      </c>
      <c r="AA3642" s="42">
        <v>1</v>
      </c>
      <c r="AB3642" s="42">
        <v>88.4</v>
      </c>
      <c r="AC3642" s="42">
        <v>0</v>
      </c>
      <c r="AD3642" s="42">
        <v>576.20414000000005</v>
      </c>
      <c r="AG3642" s="26" t="s">
        <v>15</v>
      </c>
      <c r="AH3642" s="43">
        <v>5.9840092300000002E-4</v>
      </c>
      <c r="AI3642" s="43">
        <v>1.1912757934E-2</v>
      </c>
      <c r="AJ3642" s="43">
        <v>3.7915266796342555E-3</v>
      </c>
    </row>
    <row r="3643" spans="1:36" x14ac:dyDescent="0.2">
      <c r="A3643" s="26">
        <v>8700</v>
      </c>
      <c r="B3643" s="26">
        <v>15235</v>
      </c>
      <c r="C3643" s="26" t="s">
        <v>705</v>
      </c>
      <c r="D3643" s="26">
        <v>510960719</v>
      </c>
      <c r="E3643" s="26" t="s">
        <v>203</v>
      </c>
      <c r="F3643" s="26" t="s">
        <v>1040</v>
      </c>
      <c r="G3643" s="26" t="s">
        <v>1041</v>
      </c>
      <c r="H3643" s="26" t="s">
        <v>69</v>
      </c>
      <c r="I3643" s="26" t="s">
        <v>113</v>
      </c>
      <c r="J3643" s="26" t="s">
        <v>51</v>
      </c>
      <c r="K3643" s="26" t="s">
        <v>51</v>
      </c>
      <c r="L3643" s="26" t="s">
        <v>433</v>
      </c>
      <c r="M3643" s="26" t="s">
        <v>165</v>
      </c>
      <c r="N3643" s="26" t="s">
        <v>357</v>
      </c>
      <c r="O3643" s="26" t="s">
        <v>57</v>
      </c>
      <c r="P3643" s="26" t="s">
        <v>708</v>
      </c>
      <c r="Q3643" s="26" t="s">
        <v>64</v>
      </c>
      <c r="R3643" s="26" t="s">
        <v>54</v>
      </c>
      <c r="S3643" s="26" t="s">
        <v>531</v>
      </c>
      <c r="T3643" s="54">
        <v>2.3159999999999998</v>
      </c>
      <c r="U3643" s="36" t="s">
        <v>1042</v>
      </c>
      <c r="V3643" s="43">
        <v>1.77E-2</v>
      </c>
      <c r="W3643" s="43">
        <v>2.5999999999999999E-2</v>
      </c>
      <c r="X3643" s="26" t="s">
        <v>347</v>
      </c>
      <c r="Z3643" s="42">
        <v>724300</v>
      </c>
      <c r="AA3643" s="42">
        <v>1</v>
      </c>
      <c r="AB3643" s="42">
        <v>113.1</v>
      </c>
      <c r="AC3643" s="42">
        <v>0</v>
      </c>
      <c r="AD3643" s="42">
        <v>819.18330000000003</v>
      </c>
      <c r="AG3643" s="26" t="s">
        <v>15</v>
      </c>
      <c r="AH3643" s="43">
        <v>2.7914457399999998E-4</v>
      </c>
      <c r="AI3643" s="43">
        <v>1.6936241307E-2</v>
      </c>
      <c r="AJ3643" s="43">
        <v>5.3903731713222892E-3</v>
      </c>
    </row>
    <row r="3644" spans="1:36" x14ac:dyDescent="0.2">
      <c r="A3644" s="26">
        <v>8700</v>
      </c>
      <c r="B3644" s="26">
        <v>15235</v>
      </c>
      <c r="C3644" s="26" t="s">
        <v>1053</v>
      </c>
      <c r="D3644" s="26">
        <v>520043878</v>
      </c>
      <c r="E3644" s="26" t="s">
        <v>203</v>
      </c>
      <c r="F3644" s="26" t="s">
        <v>1054</v>
      </c>
      <c r="G3644" s="26" t="s">
        <v>1055</v>
      </c>
      <c r="H3644" s="26" t="s">
        <v>69</v>
      </c>
      <c r="I3644" s="26" t="s">
        <v>112</v>
      </c>
      <c r="J3644" s="26" t="s">
        <v>51</v>
      </c>
      <c r="K3644" s="26" t="s">
        <v>51</v>
      </c>
      <c r="L3644" s="26" t="s">
        <v>433</v>
      </c>
      <c r="M3644" s="26" t="s">
        <v>165</v>
      </c>
      <c r="N3644" s="26" t="s">
        <v>87</v>
      </c>
      <c r="O3644" s="26" t="s">
        <v>57</v>
      </c>
      <c r="P3644" s="26" t="s">
        <v>750</v>
      </c>
      <c r="Q3644" s="26" t="s">
        <v>64</v>
      </c>
      <c r="R3644" s="26" t="s">
        <v>54</v>
      </c>
      <c r="S3644" s="26" t="s">
        <v>531</v>
      </c>
      <c r="T3644" s="54">
        <v>1.6759999999999999</v>
      </c>
      <c r="U3644" s="36" t="s">
        <v>616</v>
      </c>
      <c r="V3644" s="43">
        <v>3.2899999999999999E-2</v>
      </c>
      <c r="W3644" s="43">
        <v>4.9000000000000002E-2</v>
      </c>
      <c r="X3644" s="26" t="s">
        <v>347</v>
      </c>
      <c r="Z3644" s="42">
        <v>262000</v>
      </c>
      <c r="AA3644" s="42">
        <v>1</v>
      </c>
      <c r="AB3644" s="42">
        <v>98.29</v>
      </c>
      <c r="AC3644" s="42">
        <v>0</v>
      </c>
      <c r="AD3644" s="42">
        <v>257.51979999999998</v>
      </c>
      <c r="AG3644" s="26" t="s">
        <v>15</v>
      </c>
      <c r="AH3644" s="43">
        <v>3.6620864200000001E-4</v>
      </c>
      <c r="AI3644" s="43">
        <v>5.3241044749999999E-3</v>
      </c>
      <c r="AJ3644" s="43">
        <v>1.6945265131799946E-3</v>
      </c>
    </row>
    <row r="3645" spans="1:36" x14ac:dyDescent="0.2">
      <c r="A3645" s="26">
        <v>8700</v>
      </c>
      <c r="B3645" s="26">
        <v>15235</v>
      </c>
      <c r="C3645" s="26" t="s">
        <v>1056</v>
      </c>
      <c r="D3645" s="26">
        <v>520010869</v>
      </c>
      <c r="E3645" s="26" t="s">
        <v>203</v>
      </c>
      <c r="F3645" s="26" t="s">
        <v>1057</v>
      </c>
      <c r="G3645" s="26" t="s">
        <v>1058</v>
      </c>
      <c r="H3645" s="26" t="s">
        <v>69</v>
      </c>
      <c r="I3645" s="26" t="s">
        <v>113</v>
      </c>
      <c r="J3645" s="26" t="s">
        <v>51</v>
      </c>
      <c r="K3645" s="26" t="s">
        <v>51</v>
      </c>
      <c r="L3645" s="26" t="s">
        <v>433</v>
      </c>
      <c r="M3645" s="26" t="s">
        <v>165</v>
      </c>
      <c r="N3645" s="26" t="s">
        <v>131</v>
      </c>
      <c r="O3645" s="26" t="s">
        <v>57</v>
      </c>
      <c r="P3645" s="26" t="s">
        <v>530</v>
      </c>
      <c r="Q3645" s="26" t="s">
        <v>59</v>
      </c>
      <c r="R3645" s="26" t="s">
        <v>54</v>
      </c>
      <c r="S3645" s="26" t="s">
        <v>531</v>
      </c>
      <c r="T3645" s="54">
        <v>12.026999999999999</v>
      </c>
      <c r="U3645" s="36" t="s">
        <v>1059</v>
      </c>
      <c r="V3645" s="43">
        <v>2.07E-2</v>
      </c>
      <c r="W3645" s="43">
        <v>2.8799999999999999E-2</v>
      </c>
      <c r="X3645" s="26" t="s">
        <v>347</v>
      </c>
      <c r="Z3645" s="42">
        <v>77362.64</v>
      </c>
      <c r="AA3645" s="42">
        <v>1</v>
      </c>
      <c r="AB3645" s="42">
        <v>103.14</v>
      </c>
      <c r="AC3645" s="42">
        <v>0</v>
      </c>
      <c r="AD3645" s="42">
        <v>79.791830000000004</v>
      </c>
      <c r="AG3645" s="26" t="s">
        <v>15</v>
      </c>
      <c r="AH3645" s="43">
        <v>1.41505811918384E-5</v>
      </c>
      <c r="AI3645" s="43">
        <v>1.6496597119999999E-3</v>
      </c>
      <c r="AJ3645" s="43">
        <v>5.2504456538934451E-4</v>
      </c>
    </row>
    <row r="3646" spans="1:36" x14ac:dyDescent="0.2">
      <c r="A3646" s="26">
        <v>8700</v>
      </c>
      <c r="B3646" s="26">
        <v>15235</v>
      </c>
      <c r="C3646" s="26" t="s">
        <v>766</v>
      </c>
      <c r="D3646" s="26">
        <v>520026683</v>
      </c>
      <c r="E3646" s="26" t="s">
        <v>203</v>
      </c>
      <c r="F3646" s="26" t="s">
        <v>1060</v>
      </c>
      <c r="G3646" s="26" t="s">
        <v>1061</v>
      </c>
      <c r="H3646" s="26" t="s">
        <v>69</v>
      </c>
      <c r="I3646" s="26" t="s">
        <v>113</v>
      </c>
      <c r="J3646" s="26" t="s">
        <v>51</v>
      </c>
      <c r="K3646" s="26" t="s">
        <v>51</v>
      </c>
      <c r="L3646" s="26" t="s">
        <v>433</v>
      </c>
      <c r="M3646" s="26" t="s">
        <v>165</v>
      </c>
      <c r="N3646" s="26" t="s">
        <v>357</v>
      </c>
      <c r="O3646" s="26" t="s">
        <v>57</v>
      </c>
      <c r="P3646" s="26" t="s">
        <v>728</v>
      </c>
      <c r="Q3646" s="26" t="s">
        <v>59</v>
      </c>
      <c r="R3646" s="26" t="s">
        <v>54</v>
      </c>
      <c r="S3646" s="26" t="s">
        <v>531</v>
      </c>
      <c r="T3646" s="54">
        <v>3.0779999999999998</v>
      </c>
      <c r="U3646" s="36">
        <v>47187</v>
      </c>
      <c r="V3646" s="43">
        <v>1.14E-2</v>
      </c>
      <c r="W3646" s="43">
        <v>2.7300000000000001E-2</v>
      </c>
      <c r="X3646" s="26" t="s">
        <v>347</v>
      </c>
      <c r="Z3646" s="42">
        <v>289000</v>
      </c>
      <c r="AA3646" s="42">
        <v>1</v>
      </c>
      <c r="AB3646" s="42">
        <v>108.5</v>
      </c>
      <c r="AC3646" s="42">
        <v>0</v>
      </c>
      <c r="AD3646" s="42">
        <v>313.565</v>
      </c>
      <c r="AG3646" s="26" t="s">
        <v>15</v>
      </c>
      <c r="AH3646" s="43">
        <v>1.2230303799999999E-4</v>
      </c>
      <c r="AI3646" s="43">
        <v>6.4828134379999996E-3</v>
      </c>
      <c r="AJ3646" s="43">
        <v>2.0633139902457407E-3</v>
      </c>
    </row>
    <row r="3647" spans="1:36" x14ac:dyDescent="0.2">
      <c r="A3647" s="26">
        <v>8700</v>
      </c>
      <c r="B3647" s="26">
        <v>15235</v>
      </c>
      <c r="C3647" s="26" t="s">
        <v>763</v>
      </c>
      <c r="D3647" s="26">
        <v>513623314</v>
      </c>
      <c r="E3647" s="26" t="s">
        <v>203</v>
      </c>
      <c r="F3647" s="26" t="s">
        <v>1071</v>
      </c>
      <c r="G3647" s="26" t="s">
        <v>1072</v>
      </c>
      <c r="H3647" s="26" t="s">
        <v>69</v>
      </c>
      <c r="I3647" s="26" t="s">
        <v>113</v>
      </c>
      <c r="J3647" s="26" t="s">
        <v>51</v>
      </c>
      <c r="K3647" s="26" t="s">
        <v>51</v>
      </c>
      <c r="L3647" s="26" t="s">
        <v>433</v>
      </c>
      <c r="M3647" s="26" t="s">
        <v>165</v>
      </c>
      <c r="N3647" s="26" t="s">
        <v>357</v>
      </c>
      <c r="O3647" s="26" t="s">
        <v>57</v>
      </c>
      <c r="P3647" s="26" t="s">
        <v>728</v>
      </c>
      <c r="Q3647" s="26" t="s">
        <v>59</v>
      </c>
      <c r="R3647" s="26" t="s">
        <v>54</v>
      </c>
      <c r="S3647" s="26" t="s">
        <v>531</v>
      </c>
      <c r="T3647" s="54">
        <v>3.4239999999999999</v>
      </c>
      <c r="U3647" s="36" t="s">
        <v>1073</v>
      </c>
      <c r="V3647" s="43">
        <v>7.7999999999999996E-3</v>
      </c>
      <c r="W3647" s="43">
        <v>2.7400000000000001E-2</v>
      </c>
      <c r="X3647" s="26" t="s">
        <v>347</v>
      </c>
      <c r="Z3647" s="42">
        <v>452000</v>
      </c>
      <c r="AA3647" s="42">
        <v>1</v>
      </c>
      <c r="AB3647" s="42">
        <v>107.14</v>
      </c>
      <c r="AC3647" s="42">
        <v>0</v>
      </c>
      <c r="AD3647" s="42">
        <v>484.27280000000002</v>
      </c>
      <c r="AG3647" s="26" t="s">
        <v>15</v>
      </c>
      <c r="AH3647" s="43">
        <v>7.79366781E-4</v>
      </c>
      <c r="AI3647" s="43">
        <v>1.0012119385999999E-2</v>
      </c>
      <c r="AJ3647" s="43">
        <v>3.1866019591965862E-3</v>
      </c>
    </row>
    <row r="3648" spans="1:36" x14ac:dyDescent="0.2">
      <c r="A3648" s="26">
        <v>8700</v>
      </c>
      <c r="B3648" s="26">
        <v>15235</v>
      </c>
      <c r="C3648" s="26" t="s">
        <v>793</v>
      </c>
      <c r="D3648" s="26">
        <v>513141879</v>
      </c>
      <c r="E3648" s="26" t="s">
        <v>203</v>
      </c>
      <c r="F3648" s="26" t="s">
        <v>794</v>
      </c>
      <c r="G3648" s="26" t="s">
        <v>795</v>
      </c>
      <c r="H3648" s="26" t="s">
        <v>69</v>
      </c>
      <c r="I3648" s="26" t="s">
        <v>113</v>
      </c>
      <c r="J3648" s="26" t="s">
        <v>51</v>
      </c>
      <c r="K3648" s="26" t="s">
        <v>51</v>
      </c>
      <c r="L3648" s="26" t="s">
        <v>433</v>
      </c>
      <c r="M3648" s="26" t="s">
        <v>165</v>
      </c>
      <c r="N3648" s="26" t="s">
        <v>129</v>
      </c>
      <c r="O3648" s="26" t="s">
        <v>57</v>
      </c>
      <c r="P3648" s="26" t="s">
        <v>530</v>
      </c>
      <c r="Q3648" s="26" t="s">
        <v>59</v>
      </c>
      <c r="R3648" s="26" t="s">
        <v>54</v>
      </c>
      <c r="S3648" s="26" t="s">
        <v>531</v>
      </c>
      <c r="T3648" s="54">
        <v>0.69</v>
      </c>
      <c r="U3648" s="36">
        <v>45939</v>
      </c>
      <c r="V3648" s="43">
        <v>1E-3</v>
      </c>
      <c r="W3648" s="43">
        <v>2.2599999999999999E-2</v>
      </c>
      <c r="X3648" s="26" t="s">
        <v>347</v>
      </c>
      <c r="Z3648" s="42">
        <v>100000</v>
      </c>
      <c r="AA3648" s="42">
        <v>1</v>
      </c>
      <c r="AB3648" s="42">
        <v>112.9</v>
      </c>
      <c r="AC3648" s="42">
        <v>0</v>
      </c>
      <c r="AD3648" s="42">
        <v>112.9</v>
      </c>
      <c r="AG3648" s="26" t="s">
        <v>15</v>
      </c>
      <c r="AH3648" s="43">
        <v>6.6666666666666697E-5</v>
      </c>
      <c r="AI3648" s="43">
        <v>2.3341560349999999E-3</v>
      </c>
      <c r="AJ3648" s="43">
        <v>7.4290226746844869E-4</v>
      </c>
    </row>
    <row r="3649" spans="1:36" x14ac:dyDescent="0.2">
      <c r="A3649" s="26">
        <v>8700</v>
      </c>
      <c r="B3649" s="26">
        <v>15235</v>
      </c>
      <c r="C3649" s="26" t="s">
        <v>796</v>
      </c>
      <c r="D3649" s="26">
        <v>511809071</v>
      </c>
      <c r="E3649" s="26" t="s">
        <v>203</v>
      </c>
      <c r="F3649" s="26" t="s">
        <v>797</v>
      </c>
      <c r="G3649" s="26" t="s">
        <v>798</v>
      </c>
      <c r="H3649" s="26" t="s">
        <v>69</v>
      </c>
      <c r="I3649" s="26" t="s">
        <v>113</v>
      </c>
      <c r="J3649" s="26" t="s">
        <v>51</v>
      </c>
      <c r="K3649" s="26" t="s">
        <v>51</v>
      </c>
      <c r="L3649" s="26" t="s">
        <v>433</v>
      </c>
      <c r="M3649" s="26" t="s">
        <v>165</v>
      </c>
      <c r="N3649" s="26" t="s">
        <v>68</v>
      </c>
      <c r="O3649" s="26" t="s">
        <v>57</v>
      </c>
      <c r="P3649" s="26" t="s">
        <v>733</v>
      </c>
      <c r="Q3649" s="26" t="s">
        <v>59</v>
      </c>
      <c r="R3649" s="26" t="s">
        <v>54</v>
      </c>
      <c r="S3649" s="26" t="s">
        <v>531</v>
      </c>
      <c r="T3649" s="54">
        <v>1.333</v>
      </c>
      <c r="U3649" s="36">
        <v>46668</v>
      </c>
      <c r="V3649" s="43">
        <v>1.0500000000000001E-2</v>
      </c>
      <c r="W3649" s="43">
        <v>2.7799999999999998E-2</v>
      </c>
      <c r="X3649" s="26" t="s">
        <v>347</v>
      </c>
      <c r="Z3649" s="42">
        <v>60500</v>
      </c>
      <c r="AA3649" s="42">
        <v>1</v>
      </c>
      <c r="AB3649" s="42">
        <v>111.92</v>
      </c>
      <c r="AC3649" s="42">
        <v>0</v>
      </c>
      <c r="AD3649" s="42">
        <v>67.711600000000004</v>
      </c>
      <c r="AG3649" s="26" t="s">
        <v>15</v>
      </c>
      <c r="AH3649" s="43">
        <v>1.20116828E-4</v>
      </c>
      <c r="AI3649" s="43">
        <v>1.3999064639999999E-3</v>
      </c>
      <c r="AJ3649" s="43">
        <v>4.4555448338278668E-4</v>
      </c>
    </row>
    <row r="3650" spans="1:36" x14ac:dyDescent="0.2">
      <c r="A3650" s="26">
        <v>8700</v>
      </c>
      <c r="B3650" s="26">
        <v>15235</v>
      </c>
      <c r="C3650" s="26" t="s">
        <v>802</v>
      </c>
      <c r="D3650" s="26">
        <v>1981143</v>
      </c>
      <c r="E3650" s="26" t="s">
        <v>204</v>
      </c>
      <c r="F3650" s="26" t="s">
        <v>803</v>
      </c>
      <c r="G3650" s="26" t="s">
        <v>804</v>
      </c>
      <c r="H3650" s="26" t="s">
        <v>69</v>
      </c>
      <c r="I3650" s="26" t="s">
        <v>112</v>
      </c>
      <c r="J3650" s="26" t="s">
        <v>51</v>
      </c>
      <c r="K3650" s="26" t="s">
        <v>167</v>
      </c>
      <c r="L3650" s="26" t="s">
        <v>433</v>
      </c>
      <c r="M3650" s="26" t="s">
        <v>165</v>
      </c>
      <c r="N3650" s="26" t="s">
        <v>355</v>
      </c>
      <c r="O3650" s="26" t="s">
        <v>57</v>
      </c>
      <c r="P3650" s="26" t="s">
        <v>776</v>
      </c>
      <c r="Q3650" s="26" t="s">
        <v>64</v>
      </c>
      <c r="R3650" s="26" t="s">
        <v>54</v>
      </c>
      <c r="S3650" s="26" t="s">
        <v>531</v>
      </c>
      <c r="T3650" s="54">
        <v>0.70599999999999996</v>
      </c>
      <c r="U3650" s="36" t="s">
        <v>805</v>
      </c>
      <c r="V3650" s="43">
        <v>4.7500000000000001E-2</v>
      </c>
      <c r="W3650" s="43">
        <v>6.0600000000000001E-2</v>
      </c>
      <c r="X3650" s="26" t="s">
        <v>347</v>
      </c>
      <c r="Z3650" s="42">
        <v>67047.62</v>
      </c>
      <c r="AA3650" s="42">
        <v>1</v>
      </c>
      <c r="AB3650" s="42">
        <v>100.49</v>
      </c>
      <c r="AC3650" s="42">
        <v>0</v>
      </c>
      <c r="AD3650" s="42">
        <v>67.376149999999996</v>
      </c>
      <c r="AG3650" s="26" t="s">
        <v>15</v>
      </c>
      <c r="AH3650" s="43">
        <v>1.06240268E-4</v>
      </c>
      <c r="AI3650" s="43">
        <v>1.3929711879999999E-3</v>
      </c>
      <c r="AJ3650" s="43">
        <v>4.4334716216381148E-4</v>
      </c>
    </row>
    <row r="3651" spans="1:36" x14ac:dyDescent="0.2">
      <c r="A3651" s="26">
        <v>8700</v>
      </c>
      <c r="B3651" s="26">
        <v>15235</v>
      </c>
      <c r="C3651" s="26" t="s">
        <v>954</v>
      </c>
      <c r="D3651" s="26">
        <v>511659401</v>
      </c>
      <c r="E3651" s="26" t="s">
        <v>203</v>
      </c>
      <c r="F3651" s="26" t="s">
        <v>1093</v>
      </c>
      <c r="G3651" s="26" t="s">
        <v>1094</v>
      </c>
      <c r="H3651" s="26" t="s">
        <v>69</v>
      </c>
      <c r="I3651" s="26" t="s">
        <v>113</v>
      </c>
      <c r="J3651" s="26" t="s">
        <v>51</v>
      </c>
      <c r="K3651" s="26" t="s">
        <v>51</v>
      </c>
      <c r="L3651" s="26" t="s">
        <v>433</v>
      </c>
      <c r="M3651" s="26" t="s">
        <v>165</v>
      </c>
      <c r="N3651" s="26" t="s">
        <v>357</v>
      </c>
      <c r="O3651" s="26" t="s">
        <v>57</v>
      </c>
      <c r="P3651" s="26" t="s">
        <v>728</v>
      </c>
      <c r="Q3651" s="26" t="s">
        <v>59</v>
      </c>
      <c r="R3651" s="26" t="s">
        <v>54</v>
      </c>
      <c r="S3651" s="26" t="s">
        <v>531</v>
      </c>
      <c r="T3651" s="54">
        <v>5.1509999999999998</v>
      </c>
      <c r="U3651" s="36" t="s">
        <v>1095</v>
      </c>
      <c r="V3651" s="43">
        <v>6.4999999999999997E-3</v>
      </c>
      <c r="W3651" s="43">
        <v>2.8299999999999999E-2</v>
      </c>
      <c r="X3651" s="26" t="s">
        <v>347</v>
      </c>
      <c r="Z3651" s="42">
        <v>36412.65</v>
      </c>
      <c r="AA3651" s="42">
        <v>1</v>
      </c>
      <c r="AB3651" s="42">
        <v>102.57</v>
      </c>
      <c r="AC3651" s="42">
        <v>0</v>
      </c>
      <c r="AD3651" s="42">
        <v>37.348460000000003</v>
      </c>
      <c r="AG3651" s="26" t="s">
        <v>15</v>
      </c>
      <c r="AH3651" s="43">
        <v>1.6121140834766501E-5</v>
      </c>
      <c r="AI3651" s="43">
        <v>7.7216238500000004E-4</v>
      </c>
      <c r="AJ3651" s="43">
        <v>2.4575957148321222E-4</v>
      </c>
    </row>
    <row r="3652" spans="1:36" x14ac:dyDescent="0.2">
      <c r="A3652" s="26">
        <v>8700</v>
      </c>
      <c r="B3652" s="26">
        <v>15235</v>
      </c>
      <c r="C3652" s="26" t="s">
        <v>763</v>
      </c>
      <c r="D3652" s="26">
        <v>513623314</v>
      </c>
      <c r="E3652" s="26" t="s">
        <v>203</v>
      </c>
      <c r="F3652" s="26" t="s">
        <v>806</v>
      </c>
      <c r="G3652" s="26" t="s">
        <v>807</v>
      </c>
      <c r="H3652" s="26" t="s">
        <v>69</v>
      </c>
      <c r="I3652" s="26" t="s">
        <v>113</v>
      </c>
      <c r="J3652" s="26" t="s">
        <v>51</v>
      </c>
      <c r="K3652" s="26" t="s">
        <v>51</v>
      </c>
      <c r="L3652" s="26" t="s">
        <v>433</v>
      </c>
      <c r="M3652" s="26" t="s">
        <v>165</v>
      </c>
      <c r="N3652" s="26" t="s">
        <v>357</v>
      </c>
      <c r="O3652" s="26" t="s">
        <v>57</v>
      </c>
      <c r="P3652" s="26" t="s">
        <v>728</v>
      </c>
      <c r="Q3652" s="26" t="s">
        <v>59</v>
      </c>
      <c r="R3652" s="26" t="s">
        <v>54</v>
      </c>
      <c r="S3652" s="26" t="s">
        <v>531</v>
      </c>
      <c r="T3652" s="54">
        <v>0.91200000000000003</v>
      </c>
      <c r="U3652" s="36" t="s">
        <v>556</v>
      </c>
      <c r="V3652" s="43">
        <v>2E-3</v>
      </c>
      <c r="W3652" s="43">
        <v>2.5399999999999999E-2</v>
      </c>
      <c r="X3652" s="26" t="s">
        <v>347</v>
      </c>
      <c r="Z3652" s="42">
        <v>50000</v>
      </c>
      <c r="AA3652" s="42">
        <v>1</v>
      </c>
      <c r="AB3652" s="42">
        <v>111.73</v>
      </c>
      <c r="AC3652" s="42">
        <v>0</v>
      </c>
      <c r="AD3652" s="42">
        <v>55.865000000000002</v>
      </c>
      <c r="AG3652" s="26" t="s">
        <v>15</v>
      </c>
      <c r="AH3652" s="43">
        <v>1.6666666599999999E-4</v>
      </c>
      <c r="AI3652" s="43">
        <v>1.1549834089999999E-3</v>
      </c>
      <c r="AJ3652" s="43">
        <v>3.6760172871678375E-4</v>
      </c>
    </row>
    <row r="3653" spans="1:36" x14ac:dyDescent="0.2">
      <c r="A3653" s="26">
        <v>8700</v>
      </c>
      <c r="B3653" s="26">
        <v>15235</v>
      </c>
      <c r="C3653" s="26" t="s">
        <v>766</v>
      </c>
      <c r="D3653" s="26">
        <v>520026683</v>
      </c>
      <c r="E3653" s="26" t="s">
        <v>203</v>
      </c>
      <c r="F3653" s="26" t="s">
        <v>1106</v>
      </c>
      <c r="G3653" s="26" t="s">
        <v>1107</v>
      </c>
      <c r="H3653" s="26" t="s">
        <v>69</v>
      </c>
      <c r="I3653" s="26" t="s">
        <v>112</v>
      </c>
      <c r="J3653" s="26" t="s">
        <v>51</v>
      </c>
      <c r="K3653" s="26" t="s">
        <v>51</v>
      </c>
      <c r="L3653" s="26" t="s">
        <v>433</v>
      </c>
      <c r="M3653" s="26" t="s">
        <v>165</v>
      </c>
      <c r="N3653" s="26" t="s">
        <v>357</v>
      </c>
      <c r="O3653" s="26" t="s">
        <v>57</v>
      </c>
      <c r="P3653" s="26" t="s">
        <v>728</v>
      </c>
      <c r="Q3653" s="26" t="s">
        <v>59</v>
      </c>
      <c r="R3653" s="26" t="s">
        <v>54</v>
      </c>
      <c r="S3653" s="26" t="s">
        <v>531</v>
      </c>
      <c r="T3653" s="54">
        <v>5.1630000000000003</v>
      </c>
      <c r="U3653" s="36">
        <v>48335</v>
      </c>
      <c r="V3653" s="43">
        <v>2.4400000000000002E-2</v>
      </c>
      <c r="W3653" s="43">
        <v>5.0599999999999999E-2</v>
      </c>
      <c r="X3653" s="26" t="s">
        <v>347</v>
      </c>
      <c r="Z3653" s="42">
        <v>45000</v>
      </c>
      <c r="AA3653" s="42">
        <v>1</v>
      </c>
      <c r="AB3653" s="42">
        <v>87.69</v>
      </c>
      <c r="AC3653" s="42">
        <v>1.0980000000000001</v>
      </c>
      <c r="AD3653" s="42">
        <v>40.558500000000002</v>
      </c>
      <c r="AG3653" s="26" t="s">
        <v>15</v>
      </c>
      <c r="AH3653" s="43">
        <v>3.7026736595087098E-5</v>
      </c>
      <c r="AI3653" s="43">
        <v>8.3852849900000002E-4</v>
      </c>
      <c r="AJ3653" s="43">
        <v>2.6688221093993866E-4</v>
      </c>
    </row>
    <row r="3654" spans="1:36" x14ac:dyDescent="0.2">
      <c r="A3654" s="26">
        <v>8700</v>
      </c>
      <c r="B3654" s="26">
        <v>15235</v>
      </c>
      <c r="C3654" s="26" t="s">
        <v>717</v>
      </c>
      <c r="D3654" s="26">
        <v>513257873</v>
      </c>
      <c r="E3654" s="26" t="s">
        <v>203</v>
      </c>
      <c r="F3654" s="26" t="s">
        <v>2366</v>
      </c>
      <c r="G3654" s="26" t="s">
        <v>2367</v>
      </c>
      <c r="H3654" s="26" t="s">
        <v>69</v>
      </c>
      <c r="I3654" s="26" t="s">
        <v>113</v>
      </c>
      <c r="J3654" s="26" t="s">
        <v>51</v>
      </c>
      <c r="K3654" s="26" t="s">
        <v>51</v>
      </c>
      <c r="L3654" s="26" t="s">
        <v>433</v>
      </c>
      <c r="M3654" s="26" t="s">
        <v>165</v>
      </c>
      <c r="N3654" s="26" t="s">
        <v>357</v>
      </c>
      <c r="O3654" s="26" t="s">
        <v>57</v>
      </c>
      <c r="P3654" s="26" t="s">
        <v>737</v>
      </c>
      <c r="Q3654" s="26" t="s">
        <v>59</v>
      </c>
      <c r="R3654" s="26" t="s">
        <v>54</v>
      </c>
      <c r="S3654" s="26" t="s">
        <v>531</v>
      </c>
      <c r="T3654" s="54">
        <v>4.0650000000000004</v>
      </c>
      <c r="U3654" s="36" t="s">
        <v>889</v>
      </c>
      <c r="V3654" s="43">
        <v>8.3999999999999995E-3</v>
      </c>
      <c r="W3654" s="43">
        <v>3.0700000000000002E-2</v>
      </c>
      <c r="X3654" s="26" t="s">
        <v>347</v>
      </c>
      <c r="Z3654" s="42">
        <v>940000</v>
      </c>
      <c r="AA3654" s="42">
        <v>1</v>
      </c>
      <c r="AB3654" s="42">
        <v>105.51</v>
      </c>
      <c r="AC3654" s="42">
        <v>0</v>
      </c>
      <c r="AD3654" s="42">
        <v>991.79399999999998</v>
      </c>
      <c r="AG3654" s="26" t="s">
        <v>15</v>
      </c>
      <c r="AH3654" s="43">
        <v>1.142080861E-3</v>
      </c>
      <c r="AI3654" s="43">
        <v>2.0504888844999999E-2</v>
      </c>
      <c r="AJ3654" s="43">
        <v>6.5261825638760198E-3</v>
      </c>
    </row>
    <row r="3655" spans="1:36" x14ac:dyDescent="0.2">
      <c r="A3655" s="26">
        <v>8700</v>
      </c>
      <c r="B3655" s="26">
        <v>15235</v>
      </c>
      <c r="C3655" s="26" t="s">
        <v>1203</v>
      </c>
      <c r="D3655" s="26">
        <v>514401702</v>
      </c>
      <c r="E3655" s="26" t="s">
        <v>203</v>
      </c>
      <c r="F3655" s="26" t="s">
        <v>2368</v>
      </c>
      <c r="G3655" s="26" t="s">
        <v>2369</v>
      </c>
      <c r="H3655" s="26" t="s">
        <v>69</v>
      </c>
      <c r="I3655" s="26" t="s">
        <v>113</v>
      </c>
      <c r="J3655" s="26" t="s">
        <v>51</v>
      </c>
      <c r="K3655" s="26" t="s">
        <v>51</v>
      </c>
      <c r="L3655" s="26" t="s">
        <v>433</v>
      </c>
      <c r="M3655" s="26" t="s">
        <v>165</v>
      </c>
      <c r="N3655" s="26" t="s">
        <v>87</v>
      </c>
      <c r="O3655" s="26" t="s">
        <v>57</v>
      </c>
      <c r="P3655" s="26" t="s">
        <v>1122</v>
      </c>
      <c r="Q3655" s="26" t="s">
        <v>59</v>
      </c>
      <c r="R3655" s="26" t="s">
        <v>54</v>
      </c>
      <c r="S3655" s="26" t="s">
        <v>531</v>
      </c>
      <c r="T3655" s="54">
        <v>2.774</v>
      </c>
      <c r="U3655" s="36">
        <v>46762</v>
      </c>
      <c r="V3655" s="43">
        <v>2.75E-2</v>
      </c>
      <c r="W3655" s="43">
        <v>2.76E-2</v>
      </c>
      <c r="X3655" s="26" t="s">
        <v>347</v>
      </c>
      <c r="Z3655" s="42">
        <v>55938.23</v>
      </c>
      <c r="AA3655" s="42">
        <v>1</v>
      </c>
      <c r="AB3655" s="42">
        <v>115.48</v>
      </c>
      <c r="AC3655" s="42">
        <v>0</v>
      </c>
      <c r="AD3655" s="42">
        <v>64.597470000000001</v>
      </c>
      <c r="AG3655" s="26" t="s">
        <v>15</v>
      </c>
      <c r="AH3655" s="43">
        <v>7.0530171294509803E-5</v>
      </c>
      <c r="AI3655" s="43">
        <v>1.335523245E-3</v>
      </c>
      <c r="AJ3655" s="43">
        <v>4.2506294894353489E-4</v>
      </c>
    </row>
    <row r="3656" spans="1:36" x14ac:dyDescent="0.2">
      <c r="A3656" s="26">
        <v>8700</v>
      </c>
      <c r="B3656" s="26">
        <v>15235</v>
      </c>
      <c r="C3656" s="26" t="s">
        <v>793</v>
      </c>
      <c r="D3656" s="26">
        <v>513141879</v>
      </c>
      <c r="E3656" s="26" t="s">
        <v>203</v>
      </c>
      <c r="F3656" s="26" t="s">
        <v>1108</v>
      </c>
      <c r="G3656" s="26" t="s">
        <v>1109</v>
      </c>
      <c r="H3656" s="26" t="s">
        <v>69</v>
      </c>
      <c r="I3656" s="26" t="s">
        <v>113</v>
      </c>
      <c r="J3656" s="26" t="s">
        <v>51</v>
      </c>
      <c r="K3656" s="26" t="s">
        <v>51</v>
      </c>
      <c r="L3656" s="26" t="s">
        <v>433</v>
      </c>
      <c r="M3656" s="26" t="s">
        <v>165</v>
      </c>
      <c r="N3656" s="26" t="s">
        <v>129</v>
      </c>
      <c r="O3656" s="26" t="s">
        <v>57</v>
      </c>
      <c r="P3656" s="26" t="s">
        <v>733</v>
      </c>
      <c r="Q3656" s="26" t="s">
        <v>59</v>
      </c>
      <c r="R3656" s="26" t="s">
        <v>54</v>
      </c>
      <c r="S3656" s="26" t="s">
        <v>531</v>
      </c>
      <c r="T3656" s="54">
        <v>1.4510000000000001</v>
      </c>
      <c r="U3656" s="36" t="s">
        <v>1110</v>
      </c>
      <c r="V3656" s="43">
        <v>2.3199999999999998E-2</v>
      </c>
      <c r="W3656" s="43">
        <v>2.8000000000000001E-2</v>
      </c>
      <c r="X3656" s="26" t="s">
        <v>347</v>
      </c>
      <c r="Z3656" s="42">
        <v>45000</v>
      </c>
      <c r="AA3656" s="42">
        <v>1</v>
      </c>
      <c r="AB3656" s="42">
        <v>115.96</v>
      </c>
      <c r="AC3656" s="42">
        <v>0</v>
      </c>
      <c r="AD3656" s="42">
        <v>52.182000000000002</v>
      </c>
      <c r="AG3656" s="26" t="s">
        <v>15</v>
      </c>
      <c r="AH3656" s="43">
        <v>1.4999999999999999E-4</v>
      </c>
      <c r="AI3656" s="43">
        <v>1.078839063E-3</v>
      </c>
      <c r="AJ3656" s="43">
        <v>3.4336692755570055E-4</v>
      </c>
    </row>
    <row r="3657" spans="1:36" x14ac:dyDescent="0.2">
      <c r="A3657" s="26">
        <v>8700</v>
      </c>
      <c r="B3657" s="26">
        <v>15235</v>
      </c>
      <c r="C3657" s="26" t="s">
        <v>943</v>
      </c>
      <c r="D3657" s="26">
        <v>513992529</v>
      </c>
      <c r="E3657" s="26" t="s">
        <v>203</v>
      </c>
      <c r="F3657" s="26" t="s">
        <v>1111</v>
      </c>
      <c r="G3657" s="26" t="s">
        <v>1112</v>
      </c>
      <c r="H3657" s="26" t="s">
        <v>69</v>
      </c>
      <c r="I3657" s="26" t="s">
        <v>113</v>
      </c>
      <c r="J3657" s="26" t="s">
        <v>51</v>
      </c>
      <c r="K3657" s="26" t="s">
        <v>51</v>
      </c>
      <c r="L3657" s="26" t="s">
        <v>433</v>
      </c>
      <c r="M3657" s="26" t="s">
        <v>165</v>
      </c>
      <c r="N3657" s="26" t="s">
        <v>357</v>
      </c>
      <c r="O3657" s="26" t="s">
        <v>57</v>
      </c>
      <c r="P3657" s="26" t="s">
        <v>742</v>
      </c>
      <c r="Q3657" s="26" t="s">
        <v>64</v>
      </c>
      <c r="R3657" s="26" t="s">
        <v>54</v>
      </c>
      <c r="S3657" s="26" t="s">
        <v>531</v>
      </c>
      <c r="T3657" s="54">
        <v>5.6150000000000002</v>
      </c>
      <c r="U3657" s="36" t="s">
        <v>1113</v>
      </c>
      <c r="V3657" s="43">
        <v>1.5800000000000002E-2</v>
      </c>
      <c r="W3657" s="43">
        <v>2.98E-2</v>
      </c>
      <c r="X3657" s="26" t="s">
        <v>347</v>
      </c>
      <c r="Z3657" s="42">
        <v>152400</v>
      </c>
      <c r="AA3657" s="42">
        <v>1</v>
      </c>
      <c r="AB3657" s="42">
        <v>107.2</v>
      </c>
      <c r="AC3657" s="42">
        <v>0</v>
      </c>
      <c r="AD3657" s="42">
        <v>163.37280000000001</v>
      </c>
      <c r="AG3657" s="26" t="s">
        <v>15</v>
      </c>
      <c r="AH3657" s="43">
        <v>1.2285021299999999E-4</v>
      </c>
      <c r="AI3657" s="43">
        <v>3.3776581670000002E-3</v>
      </c>
      <c r="AJ3657" s="43">
        <v>1.0750223521937058E-3</v>
      </c>
    </row>
    <row r="3658" spans="1:36" x14ac:dyDescent="0.2">
      <c r="A3658" s="26">
        <v>8700</v>
      </c>
      <c r="B3658" s="26">
        <v>15235</v>
      </c>
      <c r="C3658" s="26" t="s">
        <v>721</v>
      </c>
      <c r="D3658" s="26">
        <v>520036104</v>
      </c>
      <c r="E3658" s="26" t="s">
        <v>203</v>
      </c>
      <c r="F3658" s="26" t="s">
        <v>1114</v>
      </c>
      <c r="G3658" s="26" t="s">
        <v>1115</v>
      </c>
      <c r="H3658" s="26" t="s">
        <v>69</v>
      </c>
      <c r="I3658" s="26" t="s">
        <v>113</v>
      </c>
      <c r="J3658" s="26" t="s">
        <v>51</v>
      </c>
      <c r="K3658" s="26" t="s">
        <v>51</v>
      </c>
      <c r="L3658" s="26" t="s">
        <v>433</v>
      </c>
      <c r="M3658" s="26" t="s">
        <v>165</v>
      </c>
      <c r="N3658" s="26" t="s">
        <v>84</v>
      </c>
      <c r="O3658" s="26" t="s">
        <v>57</v>
      </c>
      <c r="P3658" s="26" t="s">
        <v>724</v>
      </c>
      <c r="Q3658" s="26" t="s">
        <v>59</v>
      </c>
      <c r="R3658" s="26" t="s">
        <v>54</v>
      </c>
      <c r="S3658" s="26" t="s">
        <v>531</v>
      </c>
      <c r="T3658" s="54">
        <v>3.8849999999999998</v>
      </c>
      <c r="U3658" s="36" t="s">
        <v>1116</v>
      </c>
      <c r="V3658" s="43">
        <v>3.2500000000000001E-2</v>
      </c>
      <c r="W3658" s="43">
        <v>3.4799999999999998E-2</v>
      </c>
      <c r="X3658" s="26" t="s">
        <v>347</v>
      </c>
      <c r="Z3658" s="42">
        <v>70000</v>
      </c>
      <c r="AA3658" s="42">
        <v>1</v>
      </c>
      <c r="AB3658" s="42">
        <v>115.42</v>
      </c>
      <c r="AC3658" s="42">
        <v>0</v>
      </c>
      <c r="AD3658" s="42">
        <v>80.793999999999997</v>
      </c>
      <c r="AG3658" s="26" t="s">
        <v>15</v>
      </c>
      <c r="AH3658" s="43">
        <v>1.8998360299999999E-4</v>
      </c>
      <c r="AI3658" s="43">
        <v>1.67037912E-3</v>
      </c>
      <c r="AJ3658" s="43">
        <v>5.3163902389588883E-4</v>
      </c>
    </row>
    <row r="3659" spans="1:36" x14ac:dyDescent="0.2">
      <c r="A3659" s="26">
        <v>8700</v>
      </c>
      <c r="B3659" s="26">
        <v>15235</v>
      </c>
      <c r="C3659" s="26" t="s">
        <v>1119</v>
      </c>
      <c r="D3659" s="26">
        <v>515434074</v>
      </c>
      <c r="E3659" s="26" t="s">
        <v>203</v>
      </c>
      <c r="F3659" s="26" t="s">
        <v>1120</v>
      </c>
      <c r="G3659" s="26" t="s">
        <v>1121</v>
      </c>
      <c r="H3659" s="26" t="s">
        <v>69</v>
      </c>
      <c r="I3659" s="26" t="s">
        <v>113</v>
      </c>
      <c r="J3659" s="26" t="s">
        <v>51</v>
      </c>
      <c r="K3659" s="26" t="s">
        <v>51</v>
      </c>
      <c r="L3659" s="26" t="s">
        <v>433</v>
      </c>
      <c r="M3659" s="26" t="s">
        <v>165</v>
      </c>
      <c r="N3659" s="26" t="s">
        <v>357</v>
      </c>
      <c r="O3659" s="26" t="s">
        <v>57</v>
      </c>
      <c r="P3659" s="26" t="s">
        <v>1122</v>
      </c>
      <c r="Q3659" s="26" t="s">
        <v>59</v>
      </c>
      <c r="R3659" s="26" t="s">
        <v>54</v>
      </c>
      <c r="S3659" s="26" t="s">
        <v>531</v>
      </c>
      <c r="T3659" s="54">
        <v>0.997</v>
      </c>
      <c r="U3659" s="36" t="s">
        <v>818</v>
      </c>
      <c r="V3659" s="43">
        <v>1E-3</v>
      </c>
      <c r="W3659" s="43">
        <v>-1.6999999999999999E-3</v>
      </c>
      <c r="X3659" s="26" t="s">
        <v>347</v>
      </c>
      <c r="Z3659" s="42">
        <v>260000</v>
      </c>
      <c r="AA3659" s="42">
        <v>1</v>
      </c>
      <c r="AB3659" s="42">
        <v>115.54</v>
      </c>
      <c r="AC3659" s="42">
        <v>0</v>
      </c>
      <c r="AD3659" s="42">
        <v>300.404</v>
      </c>
      <c r="AG3659" s="26" t="s">
        <v>15</v>
      </c>
      <c r="AH3659" s="43">
        <v>4.5173396300000001E-4</v>
      </c>
      <c r="AI3659" s="43">
        <v>6.2107157619999999E-3</v>
      </c>
      <c r="AJ3659" s="43">
        <v>1.9767122476226028E-3</v>
      </c>
    </row>
    <row r="3660" spans="1:36" x14ac:dyDescent="0.2">
      <c r="A3660" s="26">
        <v>8700</v>
      </c>
      <c r="B3660" s="26">
        <v>15235</v>
      </c>
      <c r="C3660" s="26" t="s">
        <v>734</v>
      </c>
      <c r="D3660" s="26">
        <v>520042847</v>
      </c>
      <c r="E3660" s="26" t="s">
        <v>203</v>
      </c>
      <c r="F3660" s="26" t="s">
        <v>735</v>
      </c>
      <c r="G3660" s="26" t="s">
        <v>736</v>
      </c>
      <c r="H3660" s="26" t="s">
        <v>69</v>
      </c>
      <c r="I3660" s="26" t="s">
        <v>112</v>
      </c>
      <c r="J3660" s="26" t="s">
        <v>51</v>
      </c>
      <c r="K3660" s="26" t="s">
        <v>51</v>
      </c>
      <c r="L3660" s="26" t="s">
        <v>433</v>
      </c>
      <c r="M3660" s="26" t="s">
        <v>165</v>
      </c>
      <c r="N3660" s="26" t="s">
        <v>373</v>
      </c>
      <c r="O3660" s="26" t="s">
        <v>57</v>
      </c>
      <c r="P3660" s="26" t="s">
        <v>737</v>
      </c>
      <c r="Q3660" s="26" t="s">
        <v>59</v>
      </c>
      <c r="R3660" s="26" t="s">
        <v>54</v>
      </c>
      <c r="S3660" s="26" t="s">
        <v>531</v>
      </c>
      <c r="T3660" s="54">
        <v>1.2090000000000001</v>
      </c>
      <c r="U3660" s="36" t="s">
        <v>738</v>
      </c>
      <c r="V3660" s="43">
        <v>3.9E-2</v>
      </c>
      <c r="W3660" s="43">
        <v>5.1999999999999998E-2</v>
      </c>
      <c r="X3660" s="26" t="s">
        <v>347</v>
      </c>
      <c r="Z3660" s="42">
        <v>384141.75</v>
      </c>
      <c r="AA3660" s="42">
        <v>1</v>
      </c>
      <c r="AB3660" s="42">
        <v>99.52</v>
      </c>
      <c r="AC3660" s="42">
        <v>0</v>
      </c>
      <c r="AD3660" s="42">
        <v>382.29786999999999</v>
      </c>
      <c r="AG3660" s="26" t="s">
        <v>15</v>
      </c>
      <c r="AH3660" s="43">
        <v>6.6656266800000003E-4</v>
      </c>
      <c r="AI3660" s="43">
        <v>7.9038341929999999E-3</v>
      </c>
      <c r="AJ3660" s="43">
        <v>2.515588613563846E-3</v>
      </c>
    </row>
    <row r="3661" spans="1:36" x14ac:dyDescent="0.2">
      <c r="A3661" s="26">
        <v>8700</v>
      </c>
      <c r="B3661" s="26">
        <v>15235</v>
      </c>
      <c r="C3661" s="26" t="s">
        <v>815</v>
      </c>
      <c r="D3661" s="26">
        <v>513893123</v>
      </c>
      <c r="E3661" s="26" t="s">
        <v>203</v>
      </c>
      <c r="F3661" s="26" t="s">
        <v>816</v>
      </c>
      <c r="G3661" s="26" t="s">
        <v>817</v>
      </c>
      <c r="H3661" s="26" t="s">
        <v>69</v>
      </c>
      <c r="I3661" s="26" t="s">
        <v>113</v>
      </c>
      <c r="J3661" s="26" t="s">
        <v>51</v>
      </c>
      <c r="K3661" s="26" t="s">
        <v>51</v>
      </c>
      <c r="L3661" s="26" t="s">
        <v>433</v>
      </c>
      <c r="M3661" s="26" t="s">
        <v>165</v>
      </c>
      <c r="N3661" s="26" t="s">
        <v>355</v>
      </c>
      <c r="O3661" s="26" t="s">
        <v>57</v>
      </c>
      <c r="P3661" s="26" t="s">
        <v>776</v>
      </c>
      <c r="Q3661" s="26" t="s">
        <v>64</v>
      </c>
      <c r="R3661" s="26" t="s">
        <v>54</v>
      </c>
      <c r="S3661" s="26" t="s">
        <v>531</v>
      </c>
      <c r="T3661" s="54">
        <v>0.77800000000000002</v>
      </c>
      <c r="U3661" s="36" t="s">
        <v>818</v>
      </c>
      <c r="V3661" s="43">
        <v>1.8499999999999999E-2</v>
      </c>
      <c r="W3661" s="43">
        <v>2.86E-2</v>
      </c>
      <c r="X3661" s="26" t="s">
        <v>347</v>
      </c>
      <c r="Z3661" s="42">
        <v>31500</v>
      </c>
      <c r="AA3661" s="42">
        <v>1</v>
      </c>
      <c r="AB3661" s="42">
        <v>114.36</v>
      </c>
      <c r="AC3661" s="42">
        <v>0</v>
      </c>
      <c r="AD3661" s="42">
        <v>36.023400000000002</v>
      </c>
      <c r="AG3661" s="26" t="s">
        <v>15</v>
      </c>
      <c r="AH3661" s="43">
        <v>1.2201735300000001E-4</v>
      </c>
      <c r="AI3661" s="43">
        <v>7.4476737300000005E-4</v>
      </c>
      <c r="AJ3661" s="43">
        <v>2.3704043881242617E-4</v>
      </c>
    </row>
    <row r="3662" spans="1:36" x14ac:dyDescent="0.2">
      <c r="A3662" s="26">
        <v>8700</v>
      </c>
      <c r="B3662" s="26">
        <v>15235</v>
      </c>
      <c r="C3662" s="26" t="s">
        <v>964</v>
      </c>
      <c r="D3662" s="26">
        <v>513821488</v>
      </c>
      <c r="E3662" s="26" t="s">
        <v>203</v>
      </c>
      <c r="F3662" s="26" t="s">
        <v>1131</v>
      </c>
      <c r="G3662" s="26" t="s">
        <v>1132</v>
      </c>
      <c r="H3662" s="26" t="s">
        <v>69</v>
      </c>
      <c r="I3662" s="26" t="s">
        <v>113</v>
      </c>
      <c r="J3662" s="26" t="s">
        <v>51</v>
      </c>
      <c r="K3662" s="26" t="s">
        <v>51</v>
      </c>
      <c r="L3662" s="26" t="s">
        <v>433</v>
      </c>
      <c r="M3662" s="26" t="s">
        <v>165</v>
      </c>
      <c r="N3662" s="26" t="s">
        <v>357</v>
      </c>
      <c r="O3662" s="26" t="s">
        <v>57</v>
      </c>
      <c r="P3662" s="26" t="s">
        <v>728</v>
      </c>
      <c r="Q3662" s="26" t="s">
        <v>59</v>
      </c>
      <c r="R3662" s="26" t="s">
        <v>54</v>
      </c>
      <c r="S3662" s="26" t="s">
        <v>531</v>
      </c>
      <c r="T3662" s="54">
        <v>6.4139999999999997</v>
      </c>
      <c r="U3662" s="36" t="s">
        <v>1133</v>
      </c>
      <c r="V3662" s="43">
        <v>2.5000000000000001E-2</v>
      </c>
      <c r="W3662" s="43">
        <v>3.0700000000000002E-2</v>
      </c>
      <c r="X3662" s="26" t="s">
        <v>347</v>
      </c>
      <c r="Z3662" s="42">
        <v>98000</v>
      </c>
      <c r="AA3662" s="42">
        <v>1</v>
      </c>
      <c r="AB3662" s="42">
        <v>112.1</v>
      </c>
      <c r="AC3662" s="42">
        <v>0</v>
      </c>
      <c r="AD3662" s="42">
        <v>109.858</v>
      </c>
      <c r="AG3662" s="26" t="s">
        <v>15</v>
      </c>
      <c r="AH3662" s="43">
        <v>9.3379082413781598E-5</v>
      </c>
      <c r="AI3662" s="43">
        <v>2.271264071E-3</v>
      </c>
      <c r="AJ3662" s="43">
        <v>7.2288536137775762E-4</v>
      </c>
    </row>
    <row r="3663" spans="1:36" x14ac:dyDescent="0.2">
      <c r="A3663" s="26">
        <v>8700</v>
      </c>
      <c r="B3663" s="26">
        <v>15235</v>
      </c>
      <c r="C3663" s="26" t="s">
        <v>713</v>
      </c>
      <c r="D3663" s="26">
        <v>510560188</v>
      </c>
      <c r="E3663" s="26" t="s">
        <v>203</v>
      </c>
      <c r="F3663" s="26" t="s">
        <v>819</v>
      </c>
      <c r="G3663" s="26" t="s">
        <v>820</v>
      </c>
      <c r="H3663" s="26" t="s">
        <v>69</v>
      </c>
      <c r="I3663" s="26" t="s">
        <v>113</v>
      </c>
      <c r="J3663" s="26" t="s">
        <v>51</v>
      </c>
      <c r="K3663" s="26" t="s">
        <v>51</v>
      </c>
      <c r="L3663" s="26" t="s">
        <v>433</v>
      </c>
      <c r="M3663" s="26" t="s">
        <v>165</v>
      </c>
      <c r="N3663" s="26" t="s">
        <v>358</v>
      </c>
      <c r="O3663" s="26" t="s">
        <v>57</v>
      </c>
      <c r="P3663" s="26" t="s">
        <v>750</v>
      </c>
      <c r="Q3663" s="26" t="s">
        <v>64</v>
      </c>
      <c r="R3663" s="26" t="s">
        <v>54</v>
      </c>
      <c r="S3663" s="26" t="s">
        <v>531</v>
      </c>
      <c r="T3663" s="54">
        <v>0.49299999999999999</v>
      </c>
      <c r="U3663" s="36" t="s">
        <v>792</v>
      </c>
      <c r="V3663" s="43">
        <v>1.2200000000000001E-2</v>
      </c>
      <c r="W3663" s="43">
        <v>3.0099999999999998E-2</v>
      </c>
      <c r="X3663" s="26" t="s">
        <v>347</v>
      </c>
      <c r="Z3663" s="42">
        <v>22000</v>
      </c>
      <c r="AA3663" s="42">
        <v>1</v>
      </c>
      <c r="AB3663" s="42">
        <v>114.25</v>
      </c>
      <c r="AC3663" s="42">
        <v>0</v>
      </c>
      <c r="AD3663" s="42">
        <v>25.135000000000002</v>
      </c>
      <c r="AG3663" s="26" t="s">
        <v>15</v>
      </c>
      <c r="AH3663" s="43">
        <v>9.5652173913043497E-5</v>
      </c>
      <c r="AI3663" s="43">
        <v>5.1965466699999997E-4</v>
      </c>
      <c r="AJ3663" s="43">
        <v>1.6539281215960548E-4</v>
      </c>
    </row>
    <row r="3664" spans="1:36" x14ac:dyDescent="0.2">
      <c r="A3664" s="26">
        <v>8700</v>
      </c>
      <c r="B3664" s="26">
        <v>15235</v>
      </c>
      <c r="C3664" s="26" t="s">
        <v>766</v>
      </c>
      <c r="D3664" s="26">
        <v>520026683</v>
      </c>
      <c r="E3664" s="26" t="s">
        <v>203</v>
      </c>
      <c r="F3664" s="26" t="s">
        <v>1140</v>
      </c>
      <c r="G3664" s="26" t="s">
        <v>1141</v>
      </c>
      <c r="H3664" s="26" t="s">
        <v>69</v>
      </c>
      <c r="I3664" s="26" t="s">
        <v>113</v>
      </c>
      <c r="J3664" s="26" t="s">
        <v>51</v>
      </c>
      <c r="K3664" s="26" t="s">
        <v>51</v>
      </c>
      <c r="L3664" s="26" t="s">
        <v>433</v>
      </c>
      <c r="M3664" s="26" t="s">
        <v>165</v>
      </c>
      <c r="N3664" s="26" t="s">
        <v>357</v>
      </c>
      <c r="O3664" s="26" t="s">
        <v>57</v>
      </c>
      <c r="P3664" s="26" t="s">
        <v>728</v>
      </c>
      <c r="Q3664" s="26" t="s">
        <v>59</v>
      </c>
      <c r="R3664" s="26" t="s">
        <v>54</v>
      </c>
      <c r="S3664" s="26" t="s">
        <v>531</v>
      </c>
      <c r="T3664" s="54">
        <v>5.3659999999999997</v>
      </c>
      <c r="U3664" s="36">
        <v>48335</v>
      </c>
      <c r="V3664" s="43">
        <v>9.1999999999999998E-3</v>
      </c>
      <c r="W3664" s="43">
        <v>2.9000000000000001E-2</v>
      </c>
      <c r="X3664" s="26" t="s">
        <v>347</v>
      </c>
      <c r="Z3664" s="42">
        <v>52000</v>
      </c>
      <c r="AA3664" s="42">
        <v>1</v>
      </c>
      <c r="AB3664" s="42">
        <v>103.99</v>
      </c>
      <c r="AC3664" s="42">
        <v>0.55235999999999996</v>
      </c>
      <c r="AD3664" s="42">
        <v>54.627160000000003</v>
      </c>
      <c r="AG3664" s="26" t="s">
        <v>15</v>
      </c>
      <c r="AH3664" s="43">
        <v>2.01027326958963E-5</v>
      </c>
      <c r="AI3664" s="43">
        <v>1.1293916310000001E-3</v>
      </c>
      <c r="AJ3664" s="43">
        <v>3.5945651930346982E-4</v>
      </c>
    </row>
    <row r="3665" spans="1:36" x14ac:dyDescent="0.2">
      <c r="A3665" s="26">
        <v>8700</v>
      </c>
      <c r="B3665" s="26">
        <v>15235</v>
      </c>
      <c r="C3665" s="26" t="s">
        <v>769</v>
      </c>
      <c r="D3665" s="26">
        <v>513765859</v>
      </c>
      <c r="E3665" s="26" t="s">
        <v>203</v>
      </c>
      <c r="F3665" s="26" t="s">
        <v>2314</v>
      </c>
      <c r="G3665" s="26" t="s">
        <v>2315</v>
      </c>
      <c r="H3665" s="26" t="s">
        <v>69</v>
      </c>
      <c r="I3665" s="26" t="s">
        <v>113</v>
      </c>
      <c r="J3665" s="26" t="s">
        <v>51</v>
      </c>
      <c r="K3665" s="26" t="s">
        <v>51</v>
      </c>
      <c r="L3665" s="26" t="s">
        <v>433</v>
      </c>
      <c r="M3665" s="26" t="s">
        <v>165</v>
      </c>
      <c r="N3665" s="26" t="s">
        <v>357</v>
      </c>
      <c r="O3665" s="26" t="s">
        <v>57</v>
      </c>
      <c r="P3665" s="26" t="s">
        <v>733</v>
      </c>
      <c r="Q3665" s="26" t="s">
        <v>59</v>
      </c>
      <c r="R3665" s="26" t="s">
        <v>54</v>
      </c>
      <c r="S3665" s="26" t="s">
        <v>531</v>
      </c>
      <c r="T3665" s="54">
        <v>6.1059999999999999</v>
      </c>
      <c r="U3665" s="36">
        <v>49316</v>
      </c>
      <c r="V3665" s="43">
        <v>1.15E-2</v>
      </c>
      <c r="W3665" s="43">
        <v>3.1300000000000001E-2</v>
      </c>
      <c r="X3665" s="26" t="s">
        <v>347</v>
      </c>
      <c r="Z3665" s="42">
        <v>80000</v>
      </c>
      <c r="AA3665" s="42">
        <v>1</v>
      </c>
      <c r="AB3665" s="42">
        <v>102.13</v>
      </c>
      <c r="AC3665" s="42">
        <v>0</v>
      </c>
      <c r="AD3665" s="42">
        <v>81.703999999999994</v>
      </c>
      <c r="AG3665" s="26" t="s">
        <v>15</v>
      </c>
      <c r="AH3665" s="43">
        <v>8.0007194646978597E-5</v>
      </c>
      <c r="AI3665" s="43">
        <v>1.689192955E-3</v>
      </c>
      <c r="AJ3665" s="43">
        <v>5.376269872563519E-4</v>
      </c>
    </row>
    <row r="3666" spans="1:36" x14ac:dyDescent="0.2">
      <c r="A3666" s="26">
        <v>8700</v>
      </c>
      <c r="B3666" s="26">
        <v>15235</v>
      </c>
      <c r="C3666" s="26" t="s">
        <v>721</v>
      </c>
      <c r="D3666" s="26">
        <v>520036104</v>
      </c>
      <c r="E3666" s="26" t="s">
        <v>203</v>
      </c>
      <c r="F3666" s="26" t="s">
        <v>1157</v>
      </c>
      <c r="G3666" s="26" t="s">
        <v>1158</v>
      </c>
      <c r="H3666" s="26" t="s">
        <v>69</v>
      </c>
      <c r="I3666" s="26" t="s">
        <v>112</v>
      </c>
      <c r="J3666" s="26" t="s">
        <v>51</v>
      </c>
      <c r="K3666" s="26" t="s">
        <v>51</v>
      </c>
      <c r="L3666" s="26" t="s">
        <v>433</v>
      </c>
      <c r="M3666" s="26" t="s">
        <v>165</v>
      </c>
      <c r="N3666" s="26" t="s">
        <v>84</v>
      </c>
      <c r="O3666" s="26" t="s">
        <v>57</v>
      </c>
      <c r="P3666" s="26" t="s">
        <v>724</v>
      </c>
      <c r="Q3666" s="26" t="s">
        <v>59</v>
      </c>
      <c r="R3666" s="26" t="s">
        <v>54</v>
      </c>
      <c r="S3666" s="26" t="s">
        <v>531</v>
      </c>
      <c r="T3666" s="54">
        <v>3.1030000000000002</v>
      </c>
      <c r="U3666" s="36" t="s">
        <v>1159</v>
      </c>
      <c r="V3666" s="43">
        <v>2.8000000000000001E-2</v>
      </c>
      <c r="W3666" s="43">
        <v>5.6800000000000003E-2</v>
      </c>
      <c r="X3666" s="26" t="s">
        <v>347</v>
      </c>
      <c r="Z3666" s="42">
        <v>934000</v>
      </c>
      <c r="AA3666" s="42">
        <v>1</v>
      </c>
      <c r="AB3666" s="42">
        <v>92.22</v>
      </c>
      <c r="AC3666" s="42">
        <v>0</v>
      </c>
      <c r="AD3666" s="42">
        <v>861.33479999999997</v>
      </c>
      <c r="AG3666" s="26" t="s">
        <v>15</v>
      </c>
      <c r="AH3666" s="43">
        <v>7.6041355399999999E-4</v>
      </c>
      <c r="AI3666" s="43">
        <v>1.7807704354999999E-2</v>
      </c>
      <c r="AJ3666" s="43">
        <v>5.6677376082327965E-3</v>
      </c>
    </row>
    <row r="3667" spans="1:36" x14ac:dyDescent="0.2">
      <c r="A3667" s="26">
        <v>8700</v>
      </c>
      <c r="B3667" s="26">
        <v>15235</v>
      </c>
      <c r="C3667" s="26" t="s">
        <v>1119</v>
      </c>
      <c r="D3667" s="26">
        <v>515434074</v>
      </c>
      <c r="E3667" s="26" t="s">
        <v>203</v>
      </c>
      <c r="F3667" s="26" t="s">
        <v>1166</v>
      </c>
      <c r="G3667" s="26" t="s">
        <v>1167</v>
      </c>
      <c r="H3667" s="26" t="s">
        <v>69</v>
      </c>
      <c r="I3667" s="26" t="s">
        <v>113</v>
      </c>
      <c r="J3667" s="26" t="s">
        <v>51</v>
      </c>
      <c r="K3667" s="26" t="s">
        <v>51</v>
      </c>
      <c r="L3667" s="26" t="s">
        <v>433</v>
      </c>
      <c r="M3667" s="26" t="s">
        <v>165</v>
      </c>
      <c r="N3667" s="26" t="s">
        <v>357</v>
      </c>
      <c r="O3667" s="26" t="s">
        <v>57</v>
      </c>
      <c r="P3667" s="26" t="s">
        <v>1122</v>
      </c>
      <c r="Q3667" s="26" t="s">
        <v>59</v>
      </c>
      <c r="R3667" s="26" t="s">
        <v>54</v>
      </c>
      <c r="S3667" s="26" t="s">
        <v>531</v>
      </c>
      <c r="T3667" s="54">
        <v>3.726</v>
      </c>
      <c r="U3667" s="36">
        <v>46762</v>
      </c>
      <c r="V3667" s="43">
        <v>3.0000000000000001E-3</v>
      </c>
      <c r="W3667" s="43">
        <v>2.98E-2</v>
      </c>
      <c r="X3667" s="26" t="s">
        <v>347</v>
      </c>
      <c r="Z3667" s="42">
        <v>52000</v>
      </c>
      <c r="AA3667" s="42">
        <v>1</v>
      </c>
      <c r="AB3667" s="42">
        <v>103.48</v>
      </c>
      <c r="AC3667" s="42">
        <v>0</v>
      </c>
      <c r="AD3667" s="42">
        <v>53.809600000000003</v>
      </c>
      <c r="AG3667" s="26" t="s">
        <v>15</v>
      </c>
      <c r="AH3667" s="43">
        <v>1.1033452499999999E-4</v>
      </c>
      <c r="AI3667" s="43">
        <v>1.1124889509999999E-3</v>
      </c>
      <c r="AJ3667" s="43">
        <v>3.5407682773755747E-4</v>
      </c>
    </row>
    <row r="3668" spans="1:36" x14ac:dyDescent="0.2">
      <c r="A3668" s="26">
        <v>8700</v>
      </c>
      <c r="B3668" s="26">
        <v>15235</v>
      </c>
      <c r="C3668" s="26" t="s">
        <v>1191</v>
      </c>
      <c r="D3668" s="26">
        <v>1863501</v>
      </c>
      <c r="E3668" s="26" t="s">
        <v>204</v>
      </c>
      <c r="F3668" s="26" t="s">
        <v>1192</v>
      </c>
      <c r="G3668" s="26" t="s">
        <v>1193</v>
      </c>
      <c r="H3668" s="26" t="s">
        <v>69</v>
      </c>
      <c r="I3668" s="26" t="s">
        <v>112</v>
      </c>
      <c r="J3668" s="26" t="s">
        <v>51</v>
      </c>
      <c r="K3668" s="26" t="s">
        <v>167</v>
      </c>
      <c r="L3668" s="26" t="s">
        <v>52</v>
      </c>
      <c r="M3668" s="26" t="s">
        <v>165</v>
      </c>
      <c r="N3668" s="26" t="s">
        <v>358</v>
      </c>
      <c r="O3668" s="26" t="s">
        <v>57</v>
      </c>
      <c r="P3668" s="26" t="s">
        <v>733</v>
      </c>
      <c r="Q3668" s="26" t="s">
        <v>59</v>
      </c>
      <c r="R3668" s="26" t="s">
        <v>54</v>
      </c>
      <c r="S3668" s="26" t="s">
        <v>531</v>
      </c>
      <c r="T3668" s="54">
        <v>1.43</v>
      </c>
      <c r="U3668" s="36" t="s">
        <v>639</v>
      </c>
      <c r="V3668" s="43">
        <v>7.7499999999999999E-2</v>
      </c>
      <c r="W3668" s="43">
        <v>6.2100000000000002E-2</v>
      </c>
      <c r="X3668" s="26" t="s">
        <v>347</v>
      </c>
      <c r="Z3668" s="42">
        <v>136000</v>
      </c>
      <c r="AA3668" s="42">
        <v>1</v>
      </c>
      <c r="AB3668" s="42">
        <v>101.419</v>
      </c>
      <c r="AC3668" s="42">
        <v>0</v>
      </c>
      <c r="AD3668" s="42">
        <v>137.92984000000001</v>
      </c>
      <c r="AG3668" s="26" t="s">
        <v>15</v>
      </c>
      <c r="AH3668" s="43">
        <v>5.0849938500000002E-4</v>
      </c>
      <c r="AI3668" s="43">
        <v>2.8516365670000002E-3</v>
      </c>
      <c r="AJ3668" s="43">
        <v>9.0760310795004744E-4</v>
      </c>
    </row>
    <row r="3669" spans="1:36" x14ac:dyDescent="0.2">
      <c r="A3669" s="26">
        <v>8700</v>
      </c>
      <c r="B3669" s="26">
        <v>15235</v>
      </c>
      <c r="C3669" s="26" t="s">
        <v>1203</v>
      </c>
      <c r="D3669" s="26">
        <v>514401702</v>
      </c>
      <c r="E3669" s="26" t="s">
        <v>203</v>
      </c>
      <c r="F3669" s="26" t="s">
        <v>1204</v>
      </c>
      <c r="G3669" s="26" t="s">
        <v>1205</v>
      </c>
      <c r="H3669" s="26" t="s">
        <v>69</v>
      </c>
      <c r="I3669" s="26" t="s">
        <v>112</v>
      </c>
      <c r="J3669" s="26" t="s">
        <v>51</v>
      </c>
      <c r="K3669" s="26" t="s">
        <v>51</v>
      </c>
      <c r="L3669" s="26" t="s">
        <v>433</v>
      </c>
      <c r="M3669" s="26" t="s">
        <v>165</v>
      </c>
      <c r="N3669" s="26" t="s">
        <v>87</v>
      </c>
      <c r="O3669" s="26" t="s">
        <v>57</v>
      </c>
      <c r="P3669" s="26" t="s">
        <v>1122</v>
      </c>
      <c r="Q3669" s="26" t="s">
        <v>59</v>
      </c>
      <c r="R3669" s="26" t="s">
        <v>54</v>
      </c>
      <c r="S3669" s="26" t="s">
        <v>531</v>
      </c>
      <c r="T3669" s="54">
        <v>3.02</v>
      </c>
      <c r="U3669" s="36">
        <v>47492</v>
      </c>
      <c r="V3669" s="43">
        <v>2.5000000000000001E-2</v>
      </c>
      <c r="W3669" s="43">
        <v>5.2999999999999999E-2</v>
      </c>
      <c r="X3669" s="26" t="s">
        <v>347</v>
      </c>
      <c r="Z3669" s="42">
        <v>68210.53</v>
      </c>
      <c r="AA3669" s="42">
        <v>1</v>
      </c>
      <c r="AB3669" s="42">
        <v>92.88</v>
      </c>
      <c r="AC3669" s="42">
        <v>0</v>
      </c>
      <c r="AD3669" s="42">
        <v>63.353940000000001</v>
      </c>
      <c r="AG3669" s="26" t="s">
        <v>15</v>
      </c>
      <c r="AH3669" s="43">
        <v>8.9083706558643896E-5</v>
      </c>
      <c r="AI3669" s="43">
        <v>1.3098138290000001E-3</v>
      </c>
      <c r="AJ3669" s="43">
        <v>4.1688029830876929E-4</v>
      </c>
    </row>
    <row r="3670" spans="1:36" x14ac:dyDescent="0.2">
      <c r="A3670" s="26">
        <v>8700</v>
      </c>
      <c r="B3670" s="26">
        <v>15235</v>
      </c>
      <c r="C3670" s="26" t="s">
        <v>1215</v>
      </c>
      <c r="D3670" s="26">
        <v>514328004</v>
      </c>
      <c r="E3670" s="26" t="s">
        <v>203</v>
      </c>
      <c r="F3670" s="26" t="s">
        <v>1216</v>
      </c>
      <c r="G3670" s="26" t="s">
        <v>1217</v>
      </c>
      <c r="H3670" s="26" t="s">
        <v>69</v>
      </c>
      <c r="I3670" s="26" t="s">
        <v>112</v>
      </c>
      <c r="J3670" s="26" t="s">
        <v>51</v>
      </c>
      <c r="K3670" s="26" t="s">
        <v>51</v>
      </c>
      <c r="L3670" s="26" t="s">
        <v>52</v>
      </c>
      <c r="M3670" s="26" t="s">
        <v>165</v>
      </c>
      <c r="N3670" s="26" t="s">
        <v>84</v>
      </c>
      <c r="O3670" s="26" t="s">
        <v>57</v>
      </c>
      <c r="P3670" s="26" t="s">
        <v>154</v>
      </c>
      <c r="Q3670" s="26" t="s">
        <v>154</v>
      </c>
      <c r="R3670" s="26" t="s">
        <v>54</v>
      </c>
      <c r="S3670" s="26" t="s">
        <v>531</v>
      </c>
      <c r="T3670" s="54">
        <v>1.3009999999999999</v>
      </c>
      <c r="U3670" s="36" t="s">
        <v>754</v>
      </c>
      <c r="V3670" s="43">
        <v>3.3500000000000002E-2</v>
      </c>
      <c r="W3670" s="43">
        <v>6.8599999999999994E-2</v>
      </c>
      <c r="X3670" s="26" t="s">
        <v>347</v>
      </c>
      <c r="Z3670" s="42">
        <v>90000</v>
      </c>
      <c r="AA3670" s="42">
        <v>1</v>
      </c>
      <c r="AB3670" s="42">
        <v>95.6661</v>
      </c>
      <c r="AC3670" s="42">
        <v>0</v>
      </c>
      <c r="AD3670" s="42">
        <v>86.099490000000003</v>
      </c>
      <c r="AG3670" s="26" t="s">
        <v>15</v>
      </c>
      <c r="AH3670" s="43">
        <v>7.6923076900000005E-4</v>
      </c>
      <c r="AI3670" s="43">
        <v>1.780067707E-3</v>
      </c>
      <c r="AJ3670" s="43">
        <v>5.6655010052149713E-4</v>
      </c>
    </row>
    <row r="3671" spans="1:36" x14ac:dyDescent="0.2">
      <c r="A3671" s="26">
        <v>8700</v>
      </c>
      <c r="B3671" s="26">
        <v>15235</v>
      </c>
      <c r="C3671" s="26" t="s">
        <v>2375</v>
      </c>
      <c r="D3671" s="26">
        <v>515682292</v>
      </c>
      <c r="E3671" s="26" t="s">
        <v>203</v>
      </c>
      <c r="F3671" s="26" t="s">
        <v>2376</v>
      </c>
      <c r="G3671" s="26" t="s">
        <v>2377</v>
      </c>
      <c r="H3671" s="26" t="s">
        <v>69</v>
      </c>
      <c r="I3671" s="26" t="s">
        <v>112</v>
      </c>
      <c r="J3671" s="26" t="s">
        <v>51</v>
      </c>
      <c r="K3671" s="26" t="s">
        <v>51</v>
      </c>
      <c r="L3671" s="26" t="s">
        <v>52</v>
      </c>
      <c r="M3671" s="26" t="s">
        <v>165</v>
      </c>
      <c r="N3671" s="26" t="s">
        <v>84</v>
      </c>
      <c r="O3671" s="26" t="s">
        <v>57</v>
      </c>
      <c r="P3671" s="26" t="s">
        <v>154</v>
      </c>
      <c r="Q3671" s="26" t="s">
        <v>154</v>
      </c>
      <c r="R3671" s="26" t="s">
        <v>54</v>
      </c>
      <c r="S3671" s="26" t="s">
        <v>531</v>
      </c>
      <c r="T3671" s="54">
        <v>0.99099999999999999</v>
      </c>
      <c r="U3671" s="36">
        <v>46023</v>
      </c>
      <c r="V3671" s="43">
        <v>3.5000000000000003E-2</v>
      </c>
      <c r="W3671" s="43">
        <v>7.0300000000000001E-2</v>
      </c>
      <c r="X3671" s="26" t="s">
        <v>347</v>
      </c>
      <c r="Z3671" s="42">
        <v>75000</v>
      </c>
      <c r="AA3671" s="42">
        <v>1</v>
      </c>
      <c r="AB3671" s="42">
        <v>96.523300000000006</v>
      </c>
      <c r="AC3671" s="42">
        <v>1.70363</v>
      </c>
      <c r="AD3671" s="42">
        <v>74.096100000000007</v>
      </c>
      <c r="AG3671" s="26" t="s">
        <v>15</v>
      </c>
      <c r="AH3671" s="43">
        <v>1.472754917E-3</v>
      </c>
      <c r="AI3671" s="43">
        <v>1.5319030909999999E-3</v>
      </c>
      <c r="AJ3671" s="43">
        <v>4.8756563950902503E-4</v>
      </c>
    </row>
    <row r="3672" spans="1:36" x14ac:dyDescent="0.2">
      <c r="A3672" s="26">
        <v>8700</v>
      </c>
      <c r="B3672" s="26">
        <v>15235</v>
      </c>
      <c r="C3672" s="26" t="s">
        <v>815</v>
      </c>
      <c r="D3672" s="26">
        <v>513893123</v>
      </c>
      <c r="E3672" s="26" t="s">
        <v>203</v>
      </c>
      <c r="F3672" s="26" t="s">
        <v>1222</v>
      </c>
      <c r="G3672" s="26" t="s">
        <v>1223</v>
      </c>
      <c r="H3672" s="26" t="s">
        <v>69</v>
      </c>
      <c r="I3672" s="26" t="s">
        <v>113</v>
      </c>
      <c r="J3672" s="26" t="s">
        <v>51</v>
      </c>
      <c r="K3672" s="26" t="s">
        <v>51</v>
      </c>
      <c r="L3672" s="26" t="s">
        <v>433</v>
      </c>
      <c r="M3672" s="26" t="s">
        <v>165</v>
      </c>
      <c r="N3672" s="26" t="s">
        <v>355</v>
      </c>
      <c r="O3672" s="26" t="s">
        <v>57</v>
      </c>
      <c r="P3672" s="26" t="s">
        <v>776</v>
      </c>
      <c r="Q3672" s="26" t="s">
        <v>64</v>
      </c>
      <c r="R3672" s="26" t="s">
        <v>54</v>
      </c>
      <c r="S3672" s="26" t="s">
        <v>531</v>
      </c>
      <c r="T3672" s="54">
        <v>3.01</v>
      </c>
      <c r="U3672" s="36" t="s">
        <v>1224</v>
      </c>
      <c r="V3672" s="43">
        <v>0.01</v>
      </c>
      <c r="W3672" s="43">
        <v>3.0800000000000001E-2</v>
      </c>
      <c r="X3672" s="26" t="s">
        <v>347</v>
      </c>
      <c r="Z3672" s="42">
        <v>440000</v>
      </c>
      <c r="AA3672" s="42">
        <v>1</v>
      </c>
      <c r="AB3672" s="42">
        <v>106.09</v>
      </c>
      <c r="AC3672" s="42">
        <v>0</v>
      </c>
      <c r="AD3672" s="42">
        <v>466.79599999999999</v>
      </c>
      <c r="AG3672" s="26" t="s">
        <v>15</v>
      </c>
      <c r="AH3672" s="43">
        <v>2.2606439700000001E-4</v>
      </c>
      <c r="AI3672" s="43">
        <v>9.6507945130000009E-3</v>
      </c>
      <c r="AJ3672" s="43">
        <v>3.0716014778140121E-3</v>
      </c>
    </row>
    <row r="3673" spans="1:36" x14ac:dyDescent="0.2">
      <c r="A3673" s="26">
        <v>8700</v>
      </c>
      <c r="B3673" s="26">
        <v>15235</v>
      </c>
      <c r="C3673" s="26" t="s">
        <v>940</v>
      </c>
      <c r="D3673" s="26">
        <v>510381601</v>
      </c>
      <c r="E3673" s="26" t="s">
        <v>203</v>
      </c>
      <c r="F3673" s="26" t="s">
        <v>1228</v>
      </c>
      <c r="G3673" s="26" t="s">
        <v>1229</v>
      </c>
      <c r="H3673" s="26" t="s">
        <v>69</v>
      </c>
      <c r="I3673" s="26" t="s">
        <v>113</v>
      </c>
      <c r="J3673" s="26" t="s">
        <v>51</v>
      </c>
      <c r="K3673" s="26" t="s">
        <v>51</v>
      </c>
      <c r="L3673" s="26" t="s">
        <v>433</v>
      </c>
      <c r="M3673" s="26" t="s">
        <v>165</v>
      </c>
      <c r="N3673" s="26" t="s">
        <v>84</v>
      </c>
      <c r="O3673" s="26" t="s">
        <v>57</v>
      </c>
      <c r="P3673" s="26" t="s">
        <v>724</v>
      </c>
      <c r="Q3673" s="26" t="s">
        <v>59</v>
      </c>
      <c r="R3673" s="26" t="s">
        <v>54</v>
      </c>
      <c r="S3673" s="26" t="s">
        <v>531</v>
      </c>
      <c r="T3673" s="54">
        <v>3.294</v>
      </c>
      <c r="U3673" s="36" t="s">
        <v>1174</v>
      </c>
      <c r="V3673" s="43">
        <v>7.4999999999999997E-3</v>
      </c>
      <c r="W3673" s="43">
        <v>3.15E-2</v>
      </c>
      <c r="X3673" s="26" t="s">
        <v>347</v>
      </c>
      <c r="Z3673" s="42">
        <v>168103.95</v>
      </c>
      <c r="AA3673" s="42">
        <v>1</v>
      </c>
      <c r="AB3673" s="42">
        <v>104.1</v>
      </c>
      <c r="AC3673" s="42">
        <v>0</v>
      </c>
      <c r="AD3673" s="42">
        <v>174.99620999999999</v>
      </c>
      <c r="AG3673" s="26" t="s">
        <v>15</v>
      </c>
      <c r="AH3673" s="43">
        <v>1.18088915E-4</v>
      </c>
      <c r="AI3673" s="43">
        <v>3.6179668699999998E-3</v>
      </c>
      <c r="AJ3673" s="43">
        <v>1.1515064765933109E-3</v>
      </c>
    </row>
    <row r="3674" spans="1:36" x14ac:dyDescent="0.2">
      <c r="A3674" s="26">
        <v>8700</v>
      </c>
      <c r="B3674" s="26">
        <v>15235</v>
      </c>
      <c r="C3674" s="26" t="s">
        <v>1134</v>
      </c>
      <c r="D3674" s="26">
        <v>514353671</v>
      </c>
      <c r="E3674" s="26" t="s">
        <v>203</v>
      </c>
      <c r="F3674" s="26" t="s">
        <v>1230</v>
      </c>
      <c r="G3674" s="26" t="s">
        <v>1231</v>
      </c>
      <c r="H3674" s="26" t="s">
        <v>69</v>
      </c>
      <c r="I3674" s="26" t="s">
        <v>113</v>
      </c>
      <c r="J3674" s="26" t="s">
        <v>51</v>
      </c>
      <c r="K3674" s="26" t="s">
        <v>51</v>
      </c>
      <c r="L3674" s="26" t="s">
        <v>433</v>
      </c>
      <c r="M3674" s="26" t="s">
        <v>165</v>
      </c>
      <c r="N3674" s="26" t="s">
        <v>357</v>
      </c>
      <c r="O3674" s="26" t="s">
        <v>57</v>
      </c>
      <c r="P3674" s="26" t="s">
        <v>950</v>
      </c>
      <c r="Q3674" s="26" t="s">
        <v>59</v>
      </c>
      <c r="R3674" s="26" t="s">
        <v>54</v>
      </c>
      <c r="S3674" s="26" t="s">
        <v>531</v>
      </c>
      <c r="T3674" s="54">
        <v>3.4550000000000001</v>
      </c>
      <c r="U3674" s="36">
        <v>47125</v>
      </c>
      <c r="V3674" s="43">
        <v>9.4000000000000004E-3</v>
      </c>
      <c r="W3674" s="43">
        <v>4.0399999999999998E-2</v>
      </c>
      <c r="X3674" s="26" t="s">
        <v>347</v>
      </c>
      <c r="Z3674" s="42">
        <v>100000</v>
      </c>
      <c r="AA3674" s="42">
        <v>1</v>
      </c>
      <c r="AB3674" s="42">
        <v>101.27</v>
      </c>
      <c r="AC3674" s="42">
        <v>0.89992000000000005</v>
      </c>
      <c r="AD3674" s="42">
        <v>102.16992</v>
      </c>
      <c r="AG3674" s="26" t="s">
        <v>15</v>
      </c>
      <c r="AH3674" s="43">
        <v>2.3578340200000001E-4</v>
      </c>
      <c r="AI3674" s="43">
        <v>2.112316522E-3</v>
      </c>
      <c r="AJ3674" s="43">
        <v>6.7229641483675822E-4</v>
      </c>
    </row>
    <row r="3675" spans="1:36" x14ac:dyDescent="0.2">
      <c r="A3675" s="26">
        <v>8700</v>
      </c>
      <c r="B3675" s="26">
        <v>15235</v>
      </c>
      <c r="C3675" s="26" t="s">
        <v>1236</v>
      </c>
      <c r="D3675" s="26">
        <v>513817817</v>
      </c>
      <c r="E3675" s="26" t="s">
        <v>203</v>
      </c>
      <c r="F3675" s="26" t="s">
        <v>1237</v>
      </c>
      <c r="G3675" s="26" t="s">
        <v>1238</v>
      </c>
      <c r="H3675" s="26" t="s">
        <v>69</v>
      </c>
      <c r="I3675" s="26" t="s">
        <v>112</v>
      </c>
      <c r="J3675" s="26" t="s">
        <v>51</v>
      </c>
      <c r="K3675" s="26" t="s">
        <v>51</v>
      </c>
      <c r="L3675" s="26" t="s">
        <v>433</v>
      </c>
      <c r="M3675" s="26" t="s">
        <v>165</v>
      </c>
      <c r="N3675" s="26" t="s">
        <v>84</v>
      </c>
      <c r="O3675" s="26" t="s">
        <v>57</v>
      </c>
      <c r="P3675" s="26" t="s">
        <v>750</v>
      </c>
      <c r="Q3675" s="26" t="s">
        <v>64</v>
      </c>
      <c r="R3675" s="26" t="s">
        <v>54</v>
      </c>
      <c r="S3675" s="26" t="s">
        <v>531</v>
      </c>
      <c r="T3675" s="54">
        <v>1.48</v>
      </c>
      <c r="U3675" s="36" t="s">
        <v>827</v>
      </c>
      <c r="V3675" s="43">
        <v>0.02</v>
      </c>
      <c r="W3675" s="43">
        <v>5.0999999999999997E-2</v>
      </c>
      <c r="X3675" s="26" t="s">
        <v>347</v>
      </c>
      <c r="Z3675" s="42">
        <v>54605</v>
      </c>
      <c r="AA3675" s="42">
        <v>1</v>
      </c>
      <c r="AB3675" s="42">
        <v>95.67</v>
      </c>
      <c r="AC3675" s="42">
        <v>0</v>
      </c>
      <c r="AD3675" s="42">
        <v>52.240600000000001</v>
      </c>
      <c r="AG3675" s="26" t="s">
        <v>15</v>
      </c>
      <c r="AH3675" s="43">
        <v>2.32857142E-4</v>
      </c>
      <c r="AI3675" s="43">
        <v>1.080050591E-3</v>
      </c>
      <c r="AJ3675" s="43">
        <v>3.4375252607539626E-4</v>
      </c>
    </row>
    <row r="3676" spans="1:36" x14ac:dyDescent="0.2">
      <c r="A3676" s="26">
        <v>8700</v>
      </c>
      <c r="B3676" s="26">
        <v>15235</v>
      </c>
      <c r="C3676" s="26" t="s">
        <v>1119</v>
      </c>
      <c r="D3676" s="26">
        <v>515434074</v>
      </c>
      <c r="E3676" s="26" t="s">
        <v>203</v>
      </c>
      <c r="F3676" s="26" t="s">
        <v>1273</v>
      </c>
      <c r="G3676" s="26" t="s">
        <v>1274</v>
      </c>
      <c r="H3676" s="26" t="s">
        <v>69</v>
      </c>
      <c r="I3676" s="26" t="s">
        <v>113</v>
      </c>
      <c r="J3676" s="26" t="s">
        <v>51</v>
      </c>
      <c r="K3676" s="26" t="s">
        <v>51</v>
      </c>
      <c r="L3676" s="26" t="s">
        <v>433</v>
      </c>
      <c r="M3676" s="26" t="s">
        <v>165</v>
      </c>
      <c r="N3676" s="26" t="s">
        <v>357</v>
      </c>
      <c r="O3676" s="26" t="s">
        <v>57</v>
      </c>
      <c r="P3676" s="26" t="s">
        <v>1122</v>
      </c>
      <c r="Q3676" s="26" t="s">
        <v>59</v>
      </c>
      <c r="R3676" s="26" t="s">
        <v>54</v>
      </c>
      <c r="S3676" s="26" t="s">
        <v>531</v>
      </c>
      <c r="T3676" s="54">
        <v>2.2360000000000002</v>
      </c>
      <c r="U3676" s="36" t="s">
        <v>601</v>
      </c>
      <c r="V3676" s="43">
        <v>3.0000000000000001E-3</v>
      </c>
      <c r="W3676" s="43">
        <v>0.03</v>
      </c>
      <c r="X3676" s="26" t="s">
        <v>347</v>
      </c>
      <c r="Z3676" s="42">
        <v>117740</v>
      </c>
      <c r="AA3676" s="42">
        <v>1</v>
      </c>
      <c r="AB3676" s="42">
        <v>104.88</v>
      </c>
      <c r="AC3676" s="42">
        <v>0</v>
      </c>
      <c r="AD3676" s="42">
        <v>123.48571</v>
      </c>
      <c r="AG3676" s="26" t="s">
        <v>15</v>
      </c>
      <c r="AH3676" s="43">
        <v>2.3149822999999999E-4</v>
      </c>
      <c r="AI3676" s="43">
        <v>2.5530107630000001E-3</v>
      </c>
      <c r="AJ3676" s="43">
        <v>8.1255813958327084E-4</v>
      </c>
    </row>
    <row r="3677" spans="1:36" x14ac:dyDescent="0.2">
      <c r="A3677" s="26">
        <v>8700</v>
      </c>
      <c r="B3677" s="26">
        <v>15235</v>
      </c>
      <c r="C3677" s="26" t="s">
        <v>1278</v>
      </c>
      <c r="D3677" s="26">
        <v>512882747</v>
      </c>
      <c r="E3677" s="26" t="s">
        <v>203</v>
      </c>
      <c r="F3677" s="26" t="s">
        <v>1279</v>
      </c>
      <c r="G3677" s="26" t="s">
        <v>1280</v>
      </c>
      <c r="H3677" s="26" t="s">
        <v>69</v>
      </c>
      <c r="I3677" s="26" t="s">
        <v>113</v>
      </c>
      <c r="J3677" s="26" t="s">
        <v>51</v>
      </c>
      <c r="K3677" s="26" t="s">
        <v>51</v>
      </c>
      <c r="L3677" s="26" t="s">
        <v>433</v>
      </c>
      <c r="M3677" s="26" t="s">
        <v>165</v>
      </c>
      <c r="N3677" s="26" t="s">
        <v>353</v>
      </c>
      <c r="O3677" s="26" t="s">
        <v>57</v>
      </c>
      <c r="P3677" s="26" t="s">
        <v>154</v>
      </c>
      <c r="Q3677" s="26" t="s">
        <v>154</v>
      </c>
      <c r="R3677" s="26" t="s">
        <v>54</v>
      </c>
      <c r="S3677" s="26" t="s">
        <v>531</v>
      </c>
      <c r="T3677" s="54">
        <v>2.2370000000000001</v>
      </c>
      <c r="U3677" s="36" t="s">
        <v>1036</v>
      </c>
      <c r="V3677" s="43">
        <v>2.9499999999999998E-2</v>
      </c>
      <c r="W3677" s="43">
        <v>3.6799999999999999E-2</v>
      </c>
      <c r="X3677" s="26" t="s">
        <v>347</v>
      </c>
      <c r="Z3677" s="42">
        <v>32842.11</v>
      </c>
      <c r="AA3677" s="42">
        <v>1</v>
      </c>
      <c r="AB3677" s="42">
        <v>108.9</v>
      </c>
      <c r="AC3677" s="42">
        <v>0</v>
      </c>
      <c r="AD3677" s="42">
        <v>35.765059999999998</v>
      </c>
      <c r="AG3677" s="26" t="s">
        <v>15</v>
      </c>
      <c r="AH3677" s="43">
        <v>1.3474845700000001E-4</v>
      </c>
      <c r="AI3677" s="43">
        <v>7.39426312E-4</v>
      </c>
      <c r="AJ3677" s="43">
        <v>2.3534051523600632E-4</v>
      </c>
    </row>
    <row r="3678" spans="1:36" x14ac:dyDescent="0.2">
      <c r="A3678" s="26">
        <v>8700</v>
      </c>
      <c r="B3678" s="26">
        <v>15235</v>
      </c>
      <c r="C3678" s="26" t="s">
        <v>1278</v>
      </c>
      <c r="D3678" s="26">
        <v>512882747</v>
      </c>
      <c r="E3678" s="26" t="s">
        <v>203</v>
      </c>
      <c r="F3678" s="26" t="s">
        <v>1279</v>
      </c>
      <c r="G3678" s="26" t="s">
        <v>1280</v>
      </c>
      <c r="H3678" s="26" t="s">
        <v>69</v>
      </c>
      <c r="I3678" s="26" t="s">
        <v>113</v>
      </c>
      <c r="J3678" s="26" t="s">
        <v>51</v>
      </c>
      <c r="K3678" s="26" t="s">
        <v>51</v>
      </c>
      <c r="L3678" s="26" t="s">
        <v>52</v>
      </c>
      <c r="M3678" s="26" t="s">
        <v>165</v>
      </c>
      <c r="N3678" s="26" t="s">
        <v>353</v>
      </c>
      <c r="O3678" s="26" t="s">
        <v>57</v>
      </c>
      <c r="P3678" s="26" t="s">
        <v>154</v>
      </c>
      <c r="Q3678" s="26" t="s">
        <v>154</v>
      </c>
      <c r="R3678" s="26" t="s">
        <v>54</v>
      </c>
      <c r="S3678" s="26" t="s">
        <v>531</v>
      </c>
      <c r="T3678" s="54">
        <v>2.2370000000000001</v>
      </c>
      <c r="U3678" s="36" t="s">
        <v>1036</v>
      </c>
      <c r="V3678" s="43">
        <v>2.9499999999999998E-2</v>
      </c>
      <c r="W3678" s="43">
        <v>3.6799999999999999E-2</v>
      </c>
      <c r="X3678" s="26" t="s">
        <v>347</v>
      </c>
      <c r="Z3678" s="42">
        <v>416000</v>
      </c>
      <c r="AA3678" s="42">
        <v>1</v>
      </c>
      <c r="AB3678" s="42">
        <v>106.9341</v>
      </c>
      <c r="AC3678" s="42">
        <v>0</v>
      </c>
      <c r="AD3678" s="42">
        <v>444.84584999999998</v>
      </c>
      <c r="AG3678" s="26" t="s">
        <v>15</v>
      </c>
      <c r="AH3678" s="43">
        <v>1.7068135469999999E-3</v>
      </c>
      <c r="AI3678" s="43">
        <v>9.1969851680000006E-3</v>
      </c>
      <c r="AJ3678" s="43">
        <v>2.9271655503891E-3</v>
      </c>
    </row>
    <row r="3679" spans="1:36" x14ac:dyDescent="0.2">
      <c r="A3679" s="26">
        <v>8700</v>
      </c>
      <c r="B3679" s="26">
        <v>15235</v>
      </c>
      <c r="C3679" s="26" t="s">
        <v>1284</v>
      </c>
      <c r="D3679" s="26">
        <v>513978635</v>
      </c>
      <c r="E3679" s="26" t="s">
        <v>203</v>
      </c>
      <c r="F3679" s="26" t="s">
        <v>1285</v>
      </c>
      <c r="G3679" s="26" t="s">
        <v>1286</v>
      </c>
      <c r="H3679" s="26" t="s">
        <v>69</v>
      </c>
      <c r="I3679" s="26" t="s">
        <v>112</v>
      </c>
      <c r="J3679" s="26" t="s">
        <v>51</v>
      </c>
      <c r="K3679" s="26" t="s">
        <v>51</v>
      </c>
      <c r="L3679" s="26" t="s">
        <v>433</v>
      </c>
      <c r="M3679" s="26" t="s">
        <v>165</v>
      </c>
      <c r="N3679" s="26" t="s">
        <v>132</v>
      </c>
      <c r="O3679" s="26" t="s">
        <v>57</v>
      </c>
      <c r="P3679" s="26" t="s">
        <v>154</v>
      </c>
      <c r="Q3679" s="26" t="s">
        <v>154</v>
      </c>
      <c r="R3679" s="26" t="s">
        <v>54</v>
      </c>
      <c r="S3679" s="26" t="s">
        <v>531</v>
      </c>
      <c r="T3679" s="54">
        <v>2.1539999999999999</v>
      </c>
      <c r="U3679" s="36" t="s">
        <v>1036</v>
      </c>
      <c r="V3679" s="43">
        <v>5.2999999999999999E-2</v>
      </c>
      <c r="W3679" s="43">
        <v>6.3799999999999996E-2</v>
      </c>
      <c r="X3679" s="26" t="s">
        <v>347</v>
      </c>
      <c r="Z3679" s="42">
        <v>123157.89</v>
      </c>
      <c r="AA3679" s="42">
        <v>1</v>
      </c>
      <c r="AB3679" s="42">
        <v>97.98</v>
      </c>
      <c r="AC3679" s="42">
        <v>0</v>
      </c>
      <c r="AD3679" s="42">
        <v>120.67010000000001</v>
      </c>
      <c r="AG3679" s="26" t="s">
        <v>15</v>
      </c>
      <c r="AH3679" s="43">
        <v>4.3333331699999997E-4</v>
      </c>
      <c r="AI3679" s="43">
        <v>2.4947993099999999E-3</v>
      </c>
      <c r="AJ3679" s="43">
        <v>7.9403092033343179E-4</v>
      </c>
    </row>
    <row r="3680" spans="1:36" x14ac:dyDescent="0.2">
      <c r="A3680" s="26">
        <v>8700</v>
      </c>
      <c r="B3680" s="26">
        <v>15235</v>
      </c>
      <c r="C3680" s="26" t="s">
        <v>1293</v>
      </c>
      <c r="D3680" s="26">
        <v>513201582</v>
      </c>
      <c r="E3680" s="26" t="s">
        <v>203</v>
      </c>
      <c r="F3680" s="26" t="s">
        <v>1294</v>
      </c>
      <c r="G3680" s="26" t="s">
        <v>1295</v>
      </c>
      <c r="H3680" s="26" t="s">
        <v>69</v>
      </c>
      <c r="I3680" s="26" t="s">
        <v>112</v>
      </c>
      <c r="J3680" s="26" t="s">
        <v>51</v>
      </c>
      <c r="K3680" s="26" t="s">
        <v>51</v>
      </c>
      <c r="L3680" s="26" t="s">
        <v>433</v>
      </c>
      <c r="M3680" s="26" t="s">
        <v>165</v>
      </c>
      <c r="N3680" s="26" t="s">
        <v>84</v>
      </c>
      <c r="O3680" s="26" t="s">
        <v>57</v>
      </c>
      <c r="P3680" s="26" t="s">
        <v>1051</v>
      </c>
      <c r="Q3680" s="26" t="s">
        <v>64</v>
      </c>
      <c r="R3680" s="26" t="s">
        <v>54</v>
      </c>
      <c r="S3680" s="26" t="s">
        <v>531</v>
      </c>
      <c r="T3680" s="54">
        <v>1.3819999999999999</v>
      </c>
      <c r="U3680" s="36" t="s">
        <v>630</v>
      </c>
      <c r="V3680" s="43">
        <v>0.06</v>
      </c>
      <c r="W3680" s="43">
        <v>5.4199999999999998E-2</v>
      </c>
      <c r="X3680" s="26" t="s">
        <v>347</v>
      </c>
      <c r="Z3680" s="42">
        <v>57919</v>
      </c>
      <c r="AA3680" s="42">
        <v>1</v>
      </c>
      <c r="AB3680" s="42">
        <v>101.4</v>
      </c>
      <c r="AC3680" s="42">
        <v>0</v>
      </c>
      <c r="AD3680" s="42">
        <v>58.729869999999998</v>
      </c>
      <c r="AG3680" s="26" t="s">
        <v>15</v>
      </c>
      <c r="AH3680" s="43">
        <v>2.3178179499999999E-4</v>
      </c>
      <c r="AI3680" s="43">
        <v>1.2142132899999999E-3</v>
      </c>
      <c r="AJ3680" s="43">
        <v>3.8645308760962993E-4</v>
      </c>
    </row>
    <row r="3681" spans="1:36" x14ac:dyDescent="0.2">
      <c r="A3681" s="26">
        <v>8700</v>
      </c>
      <c r="B3681" s="26">
        <v>15235</v>
      </c>
      <c r="C3681" s="26" t="s">
        <v>1293</v>
      </c>
      <c r="D3681" s="26">
        <v>513201582</v>
      </c>
      <c r="E3681" s="26" t="s">
        <v>203</v>
      </c>
      <c r="F3681" s="26" t="s">
        <v>1294</v>
      </c>
      <c r="G3681" s="26" t="s">
        <v>1295</v>
      </c>
      <c r="H3681" s="26" t="s">
        <v>69</v>
      </c>
      <c r="I3681" s="26" t="s">
        <v>112</v>
      </c>
      <c r="J3681" s="26" t="s">
        <v>51</v>
      </c>
      <c r="K3681" s="26" t="s">
        <v>51</v>
      </c>
      <c r="L3681" s="26" t="s">
        <v>52</v>
      </c>
      <c r="M3681" s="26" t="s">
        <v>165</v>
      </c>
      <c r="N3681" s="26" t="s">
        <v>84</v>
      </c>
      <c r="O3681" s="26" t="s">
        <v>57</v>
      </c>
      <c r="P3681" s="26" t="s">
        <v>154</v>
      </c>
      <c r="Q3681" s="26" t="s">
        <v>154</v>
      </c>
      <c r="R3681" s="26" t="s">
        <v>54</v>
      </c>
      <c r="S3681" s="26" t="s">
        <v>531</v>
      </c>
      <c r="T3681" s="54">
        <v>1.3819999999999999</v>
      </c>
      <c r="U3681" s="36" t="s">
        <v>630</v>
      </c>
      <c r="V3681" s="43">
        <v>0.06</v>
      </c>
      <c r="W3681" s="43">
        <v>5.4199999999999998E-2</v>
      </c>
      <c r="X3681" s="26" t="s">
        <v>347</v>
      </c>
      <c r="Z3681" s="42">
        <v>81000</v>
      </c>
      <c r="AA3681" s="42">
        <v>1</v>
      </c>
      <c r="AB3681" s="42">
        <v>100.9731</v>
      </c>
      <c r="AC3681" s="42">
        <v>0</v>
      </c>
      <c r="AD3681" s="42">
        <v>81.788210000000007</v>
      </c>
      <c r="AG3681" s="26" t="s">
        <v>15</v>
      </c>
      <c r="AH3681" s="43">
        <v>1.0798632169999999E-3</v>
      </c>
      <c r="AI3681" s="43">
        <v>1.690933959E-3</v>
      </c>
      <c r="AJ3681" s="43">
        <v>5.3818110417347788E-4</v>
      </c>
    </row>
    <row r="3682" spans="1:36" x14ac:dyDescent="0.2">
      <c r="A3682" s="26">
        <v>8700</v>
      </c>
      <c r="B3682" s="26">
        <v>15235</v>
      </c>
      <c r="C3682" s="26" t="s">
        <v>1305</v>
      </c>
      <c r="D3682" s="26">
        <v>1838863</v>
      </c>
      <c r="E3682" s="26" t="s">
        <v>204</v>
      </c>
      <c r="F3682" s="26" t="s">
        <v>1306</v>
      </c>
      <c r="G3682" s="26" t="s">
        <v>1307</v>
      </c>
      <c r="H3682" s="26" t="s">
        <v>69</v>
      </c>
      <c r="I3682" s="26" t="s">
        <v>112</v>
      </c>
      <c r="J3682" s="26" t="s">
        <v>51</v>
      </c>
      <c r="K3682" s="26" t="s">
        <v>167</v>
      </c>
      <c r="L3682" s="26" t="s">
        <v>433</v>
      </c>
      <c r="M3682" s="26" t="s">
        <v>165</v>
      </c>
      <c r="N3682" s="26" t="s">
        <v>358</v>
      </c>
      <c r="O3682" s="26" t="s">
        <v>57</v>
      </c>
      <c r="P3682" s="26" t="s">
        <v>724</v>
      </c>
      <c r="Q3682" s="26" t="s">
        <v>59</v>
      </c>
      <c r="R3682" s="26" t="s">
        <v>54</v>
      </c>
      <c r="S3682" s="26" t="s">
        <v>531</v>
      </c>
      <c r="T3682" s="54">
        <v>2.27</v>
      </c>
      <c r="U3682" s="36" t="s">
        <v>1308</v>
      </c>
      <c r="V3682" s="43">
        <v>7.2400000000000006E-2</v>
      </c>
      <c r="W3682" s="43">
        <v>6.13E-2</v>
      </c>
      <c r="X3682" s="26" t="s">
        <v>347</v>
      </c>
      <c r="Z3682" s="42">
        <v>179201.03</v>
      </c>
      <c r="AA3682" s="42">
        <v>1</v>
      </c>
      <c r="AB3682" s="42">
        <v>105.16</v>
      </c>
      <c r="AC3682" s="42">
        <v>0</v>
      </c>
      <c r="AD3682" s="42">
        <v>188.4478</v>
      </c>
      <c r="AG3682" s="26" t="s">
        <v>15</v>
      </c>
      <c r="AH3682" s="43">
        <v>3.4033836599999998E-4</v>
      </c>
      <c r="AI3682" s="43">
        <v>3.8960723619999998E-3</v>
      </c>
      <c r="AJ3682" s="43">
        <v>1.2400203535822916E-3</v>
      </c>
    </row>
    <row r="3683" spans="1:36" x14ac:dyDescent="0.2">
      <c r="A3683" s="26">
        <v>8700</v>
      </c>
      <c r="B3683" s="26">
        <v>15235</v>
      </c>
      <c r="C3683" s="26" t="s">
        <v>981</v>
      </c>
      <c r="D3683" s="26">
        <v>511930125</v>
      </c>
      <c r="E3683" s="26" t="s">
        <v>203</v>
      </c>
      <c r="F3683" s="26" t="s">
        <v>1309</v>
      </c>
      <c r="G3683" s="26" t="s">
        <v>1310</v>
      </c>
      <c r="H3683" s="26" t="s">
        <v>69</v>
      </c>
      <c r="I3683" s="26" t="s">
        <v>112</v>
      </c>
      <c r="J3683" s="26" t="s">
        <v>51</v>
      </c>
      <c r="K3683" s="26" t="s">
        <v>51</v>
      </c>
      <c r="L3683" s="26" t="s">
        <v>52</v>
      </c>
      <c r="M3683" s="26" t="s">
        <v>165</v>
      </c>
      <c r="N3683" s="26" t="s">
        <v>133</v>
      </c>
      <c r="O3683" s="26" t="s">
        <v>57</v>
      </c>
      <c r="P3683" s="45" t="s">
        <v>737</v>
      </c>
      <c r="Q3683" s="45" t="s">
        <v>59</v>
      </c>
      <c r="R3683" s="26" t="s">
        <v>54</v>
      </c>
      <c r="S3683" s="26" t="s">
        <v>531</v>
      </c>
      <c r="T3683" s="54">
        <v>3.2389999999999999</v>
      </c>
      <c r="U3683" s="36">
        <v>47635</v>
      </c>
      <c r="V3683" s="43">
        <v>4.7300000000000002E-2</v>
      </c>
      <c r="W3683" s="43">
        <v>4.9500000000000002E-2</v>
      </c>
      <c r="X3683" s="26" t="s">
        <v>347</v>
      </c>
      <c r="Z3683" s="42">
        <v>300000</v>
      </c>
      <c r="AA3683" s="42">
        <v>1</v>
      </c>
      <c r="AB3683" s="42">
        <v>98.857200000000006</v>
      </c>
      <c r="AC3683" s="42">
        <v>7.2664200000000001</v>
      </c>
      <c r="AD3683" s="42">
        <v>303.83801999999997</v>
      </c>
      <c r="AG3683" s="26" t="s">
        <v>15</v>
      </c>
      <c r="AH3683" s="43">
        <v>1.807773088E-3</v>
      </c>
      <c r="AI3683" s="43">
        <v>6.2817125600000004E-3</v>
      </c>
      <c r="AJ3683" s="43">
        <v>1.9993087156875448E-3</v>
      </c>
    </row>
    <row r="3684" spans="1:36" x14ac:dyDescent="0.2">
      <c r="A3684" s="26">
        <v>8700</v>
      </c>
      <c r="B3684" s="26">
        <v>15235</v>
      </c>
      <c r="C3684" s="26" t="s">
        <v>1325</v>
      </c>
      <c r="D3684" s="26">
        <v>511519829</v>
      </c>
      <c r="E3684" s="26" t="s">
        <v>203</v>
      </c>
      <c r="F3684" s="26" t="s">
        <v>1326</v>
      </c>
      <c r="G3684" s="26" t="s">
        <v>1327</v>
      </c>
      <c r="H3684" s="26" t="s">
        <v>69</v>
      </c>
      <c r="I3684" s="26" t="s">
        <v>113</v>
      </c>
      <c r="J3684" s="26" t="s">
        <v>51</v>
      </c>
      <c r="K3684" s="26" t="s">
        <v>51</v>
      </c>
      <c r="L3684" s="26" t="s">
        <v>52</v>
      </c>
      <c r="M3684" s="26" t="s">
        <v>165</v>
      </c>
      <c r="N3684" s="26" t="s">
        <v>357</v>
      </c>
      <c r="O3684" s="26" t="s">
        <v>57</v>
      </c>
      <c r="P3684" s="26" t="s">
        <v>154</v>
      </c>
      <c r="Q3684" s="26" t="s">
        <v>154</v>
      </c>
      <c r="R3684" s="26" t="s">
        <v>54</v>
      </c>
      <c r="S3684" s="26" t="s">
        <v>531</v>
      </c>
      <c r="T3684" s="54">
        <v>1.92</v>
      </c>
      <c r="U3684" s="36" t="s">
        <v>827</v>
      </c>
      <c r="V3684" s="43">
        <v>3.8899999999999997E-2</v>
      </c>
      <c r="W3684" s="43">
        <v>3.9199999999999999E-2</v>
      </c>
      <c r="X3684" s="26" t="s">
        <v>347</v>
      </c>
      <c r="Z3684" s="42">
        <v>235000</v>
      </c>
      <c r="AA3684" s="42">
        <v>1</v>
      </c>
      <c r="AB3684" s="42">
        <v>107.58620000000001</v>
      </c>
      <c r="AC3684" s="42">
        <v>0</v>
      </c>
      <c r="AD3684" s="42">
        <v>252.82757000000001</v>
      </c>
      <c r="AG3684" s="26" t="s">
        <v>15</v>
      </c>
      <c r="AH3684" s="43">
        <v>3.3812949600000003E-4</v>
      </c>
      <c r="AI3684" s="43">
        <v>5.2270947589999998E-3</v>
      </c>
      <c r="AJ3684" s="43">
        <v>1.6636507974449773E-3</v>
      </c>
    </row>
    <row r="3685" spans="1:36" x14ac:dyDescent="0.2">
      <c r="A3685" s="26">
        <v>8700</v>
      </c>
      <c r="B3685" s="26">
        <v>15235</v>
      </c>
      <c r="C3685" s="26" t="s">
        <v>1325</v>
      </c>
      <c r="D3685" s="26">
        <v>511519829</v>
      </c>
      <c r="E3685" s="26" t="s">
        <v>203</v>
      </c>
      <c r="F3685" s="26" t="s">
        <v>1326</v>
      </c>
      <c r="G3685" s="26" t="s">
        <v>1327</v>
      </c>
      <c r="H3685" s="26" t="s">
        <v>69</v>
      </c>
      <c r="I3685" s="26" t="s">
        <v>113</v>
      </c>
      <c r="J3685" s="26" t="s">
        <v>51</v>
      </c>
      <c r="K3685" s="26" t="s">
        <v>51</v>
      </c>
      <c r="L3685" s="26" t="s">
        <v>433</v>
      </c>
      <c r="M3685" s="26" t="s">
        <v>165</v>
      </c>
      <c r="N3685" s="26" t="s">
        <v>357</v>
      </c>
      <c r="O3685" s="26" t="s">
        <v>57</v>
      </c>
      <c r="P3685" s="26" t="s">
        <v>154</v>
      </c>
      <c r="Q3685" s="26" t="s">
        <v>154</v>
      </c>
      <c r="R3685" s="26" t="s">
        <v>54</v>
      </c>
      <c r="S3685" s="26" t="s">
        <v>531</v>
      </c>
      <c r="T3685" s="54">
        <v>1.923</v>
      </c>
      <c r="U3685" s="36" t="s">
        <v>827</v>
      </c>
      <c r="V3685" s="43">
        <v>3.4299999999999997E-2</v>
      </c>
      <c r="W3685" s="43">
        <v>3.2300000000000002E-2</v>
      </c>
      <c r="X3685" s="26" t="s">
        <v>347</v>
      </c>
      <c r="Z3685" s="42">
        <v>152362</v>
      </c>
      <c r="AA3685" s="42">
        <v>1</v>
      </c>
      <c r="AB3685" s="42">
        <v>108.26</v>
      </c>
      <c r="AC3685" s="42">
        <v>0</v>
      </c>
      <c r="AD3685" s="42">
        <v>164.94710000000001</v>
      </c>
      <c r="AG3685" s="26" t="s">
        <v>15</v>
      </c>
      <c r="AH3685" s="43">
        <v>2.1922589899999999E-4</v>
      </c>
      <c r="AI3685" s="43">
        <v>3.4102061019999999E-3</v>
      </c>
      <c r="AJ3685" s="43">
        <v>1.085381528807307E-3</v>
      </c>
    </row>
    <row r="3686" spans="1:36" x14ac:dyDescent="0.2">
      <c r="A3686" s="26">
        <v>8700</v>
      </c>
      <c r="B3686" s="26">
        <v>15235</v>
      </c>
      <c r="C3686" s="26" t="s">
        <v>2424</v>
      </c>
      <c r="D3686" s="26">
        <v>514978097</v>
      </c>
      <c r="E3686" s="26" t="s">
        <v>203</v>
      </c>
      <c r="F3686" s="26" t="s">
        <v>2425</v>
      </c>
      <c r="G3686" s="26" t="s">
        <v>2426</v>
      </c>
      <c r="H3686" s="26" t="s">
        <v>69</v>
      </c>
      <c r="I3686" s="26" t="s">
        <v>112</v>
      </c>
      <c r="J3686" s="26" t="s">
        <v>51</v>
      </c>
      <c r="K3686" s="26" t="s">
        <v>51</v>
      </c>
      <c r="L3686" s="26" t="s">
        <v>433</v>
      </c>
      <c r="M3686" s="26" t="s">
        <v>165</v>
      </c>
      <c r="N3686" s="26" t="s">
        <v>84</v>
      </c>
      <c r="O3686" s="26" t="s">
        <v>57</v>
      </c>
      <c r="P3686" s="26" t="s">
        <v>154</v>
      </c>
      <c r="Q3686" s="26" t="s">
        <v>154</v>
      </c>
      <c r="R3686" s="26" t="s">
        <v>54</v>
      </c>
      <c r="S3686" s="26" t="s">
        <v>531</v>
      </c>
      <c r="T3686" s="54">
        <v>1.5629999999999999</v>
      </c>
      <c r="U3686" s="36" t="s">
        <v>601</v>
      </c>
      <c r="V3686" s="43">
        <v>8.4000000000000005E-2</v>
      </c>
      <c r="W3686" s="43">
        <v>7.3400000000000007E-2</v>
      </c>
      <c r="X3686" s="26" t="s">
        <v>347</v>
      </c>
      <c r="Z3686" s="42">
        <v>286730</v>
      </c>
      <c r="AA3686" s="42">
        <v>1</v>
      </c>
      <c r="AB3686" s="42">
        <v>101.99</v>
      </c>
      <c r="AC3686" s="42">
        <v>0</v>
      </c>
      <c r="AD3686" s="42">
        <v>292.43592999999998</v>
      </c>
      <c r="AG3686" s="26" t="s">
        <v>15</v>
      </c>
      <c r="AH3686" s="43">
        <v>2.493315188E-3</v>
      </c>
      <c r="AI3686" s="43">
        <v>6.0459795469999999E-3</v>
      </c>
      <c r="AJ3686" s="43">
        <v>1.9242809166186406E-3</v>
      </c>
    </row>
    <row r="3687" spans="1:36" x14ac:dyDescent="0.2">
      <c r="A3687" s="26">
        <v>8700</v>
      </c>
      <c r="B3687" s="26">
        <v>15235</v>
      </c>
      <c r="C3687" s="26" t="s">
        <v>529</v>
      </c>
      <c r="D3687" s="26">
        <v>520000118</v>
      </c>
      <c r="E3687" s="26" t="s">
        <v>203</v>
      </c>
      <c r="F3687" s="26" t="s">
        <v>1347</v>
      </c>
      <c r="G3687" s="26" t="s">
        <v>1348</v>
      </c>
      <c r="H3687" s="26" t="s">
        <v>69</v>
      </c>
      <c r="I3687" s="26" t="s">
        <v>113</v>
      </c>
      <c r="J3687" s="26" t="s">
        <v>51</v>
      </c>
      <c r="K3687" s="26" t="s">
        <v>51</v>
      </c>
      <c r="L3687" s="26" t="s">
        <v>433</v>
      </c>
      <c r="M3687" s="26" t="s">
        <v>165</v>
      </c>
      <c r="N3687" s="26" t="s">
        <v>129</v>
      </c>
      <c r="O3687" s="26" t="s">
        <v>57</v>
      </c>
      <c r="P3687" s="26" t="s">
        <v>530</v>
      </c>
      <c r="Q3687" s="26" t="s">
        <v>59</v>
      </c>
      <c r="R3687" s="26" t="s">
        <v>54</v>
      </c>
      <c r="S3687" s="26" t="s">
        <v>531</v>
      </c>
      <c r="T3687" s="54">
        <v>4.2240000000000002</v>
      </c>
      <c r="U3687" s="36" t="s">
        <v>1349</v>
      </c>
      <c r="V3687" s="43">
        <v>1.3899999999999999E-2</v>
      </c>
      <c r="W3687" s="43">
        <v>2.3E-2</v>
      </c>
      <c r="X3687" s="26" t="s">
        <v>347</v>
      </c>
      <c r="Z3687" s="42">
        <v>97777.78</v>
      </c>
      <c r="AA3687" s="42">
        <v>1</v>
      </c>
      <c r="AB3687" s="42">
        <v>103.13</v>
      </c>
      <c r="AC3687" s="42">
        <v>0</v>
      </c>
      <c r="AD3687" s="42">
        <v>100.83822000000001</v>
      </c>
      <c r="AG3687" s="26" t="s">
        <v>15</v>
      </c>
      <c r="AH3687" s="43">
        <v>6.1111112500000003E-5</v>
      </c>
      <c r="AI3687" s="43">
        <v>2.0847842310000001E-3</v>
      </c>
      <c r="AJ3687" s="43">
        <v>6.6353358977397933E-4</v>
      </c>
    </row>
    <row r="3688" spans="1:36" x14ac:dyDescent="0.2">
      <c r="A3688" s="26">
        <v>8700</v>
      </c>
      <c r="B3688" s="26">
        <v>15235</v>
      </c>
      <c r="C3688" s="26" t="s">
        <v>1350</v>
      </c>
      <c r="D3688" s="26">
        <v>520020116</v>
      </c>
      <c r="E3688" s="26" t="s">
        <v>203</v>
      </c>
      <c r="F3688" s="26" t="s">
        <v>1351</v>
      </c>
      <c r="G3688" s="26" t="s">
        <v>1352</v>
      </c>
      <c r="H3688" s="26" t="s">
        <v>69</v>
      </c>
      <c r="I3688" s="26" t="s">
        <v>113</v>
      </c>
      <c r="J3688" s="26" t="s">
        <v>51</v>
      </c>
      <c r="K3688" s="26" t="s">
        <v>51</v>
      </c>
      <c r="L3688" s="26" t="s">
        <v>433</v>
      </c>
      <c r="M3688" s="26" t="s">
        <v>165</v>
      </c>
      <c r="N3688" s="26" t="s">
        <v>357</v>
      </c>
      <c r="O3688" s="26" t="s">
        <v>57</v>
      </c>
      <c r="P3688" s="26" t="s">
        <v>724</v>
      </c>
      <c r="Q3688" s="26" t="s">
        <v>59</v>
      </c>
      <c r="R3688" s="26" t="s">
        <v>54</v>
      </c>
      <c r="S3688" s="26" t="s">
        <v>531</v>
      </c>
      <c r="T3688" s="54">
        <v>3.3290000000000002</v>
      </c>
      <c r="U3688" s="36" t="s">
        <v>1174</v>
      </c>
      <c r="V3688" s="43">
        <v>2.7E-2</v>
      </c>
      <c r="W3688" s="43">
        <v>3.04E-2</v>
      </c>
      <c r="X3688" s="26" t="s">
        <v>347</v>
      </c>
      <c r="Z3688" s="42">
        <v>90000</v>
      </c>
      <c r="AA3688" s="42">
        <v>1</v>
      </c>
      <c r="AB3688" s="42">
        <v>105.87</v>
      </c>
      <c r="AC3688" s="42">
        <v>0</v>
      </c>
      <c r="AD3688" s="42">
        <v>95.283000000000001</v>
      </c>
      <c r="AG3688" s="26" t="s">
        <v>15</v>
      </c>
      <c r="AH3688" s="43">
        <v>2.2851084E-4</v>
      </c>
      <c r="AI3688" s="43">
        <v>1.96993259E-3</v>
      </c>
      <c r="AJ3688" s="43">
        <v>6.2697924491759256E-4</v>
      </c>
    </row>
    <row r="3689" spans="1:36" x14ac:dyDescent="0.2">
      <c r="A3689" s="26">
        <v>8700</v>
      </c>
      <c r="B3689" s="26">
        <v>15235</v>
      </c>
      <c r="C3689" s="26" t="s">
        <v>852</v>
      </c>
      <c r="D3689" s="26">
        <v>520032046</v>
      </c>
      <c r="E3689" s="26" t="s">
        <v>203</v>
      </c>
      <c r="F3689" s="26" t="s">
        <v>1355</v>
      </c>
      <c r="G3689" s="26" t="s">
        <v>1356</v>
      </c>
      <c r="H3689" s="26" t="s">
        <v>69</v>
      </c>
      <c r="I3689" s="26" t="s">
        <v>113</v>
      </c>
      <c r="J3689" s="26" t="s">
        <v>51</v>
      </c>
      <c r="K3689" s="26" t="s">
        <v>51</v>
      </c>
      <c r="L3689" s="26" t="s">
        <v>433</v>
      </c>
      <c r="M3689" s="26" t="s">
        <v>165</v>
      </c>
      <c r="N3689" s="26" t="s">
        <v>129</v>
      </c>
      <c r="O3689" s="26" t="s">
        <v>57</v>
      </c>
      <c r="P3689" s="26" t="s">
        <v>530</v>
      </c>
      <c r="Q3689" s="26" t="s">
        <v>59</v>
      </c>
      <c r="R3689" s="26" t="s">
        <v>54</v>
      </c>
      <c r="S3689" s="26" t="s">
        <v>531</v>
      </c>
      <c r="T3689" s="54">
        <v>3.778</v>
      </c>
      <c r="U3689" s="36">
        <v>48072</v>
      </c>
      <c r="V3689" s="43">
        <v>1.6400000000000001E-2</v>
      </c>
      <c r="W3689" s="43">
        <v>2.4500000000000001E-2</v>
      </c>
      <c r="X3689" s="26" t="s">
        <v>347</v>
      </c>
      <c r="Z3689" s="42">
        <v>55125.89</v>
      </c>
      <c r="AA3689" s="42">
        <v>1</v>
      </c>
      <c r="AB3689" s="42">
        <v>103.92</v>
      </c>
      <c r="AC3689" s="42">
        <v>0</v>
      </c>
      <c r="AD3689" s="42">
        <v>57.286819999999999</v>
      </c>
      <c r="AG3689" s="26" t="s">
        <v>15</v>
      </c>
      <c r="AH3689" s="43">
        <v>5.8573652323038701E-5</v>
      </c>
      <c r="AI3689" s="43">
        <v>1.184378889E-3</v>
      </c>
      <c r="AJ3689" s="43">
        <v>3.7695755955763398E-4</v>
      </c>
    </row>
    <row r="3690" spans="1:36" x14ac:dyDescent="0.2">
      <c r="A3690" s="26">
        <v>8700</v>
      </c>
      <c r="B3690" s="26">
        <v>15235</v>
      </c>
      <c r="C3690" s="26" t="s">
        <v>1062</v>
      </c>
      <c r="D3690" s="26">
        <v>512025891</v>
      </c>
      <c r="E3690" s="26" t="s">
        <v>203</v>
      </c>
      <c r="F3690" s="26" t="s">
        <v>1361</v>
      </c>
      <c r="G3690" s="26" t="s">
        <v>1362</v>
      </c>
      <c r="H3690" s="26" t="s">
        <v>69</v>
      </c>
      <c r="I3690" s="26" t="s">
        <v>112</v>
      </c>
      <c r="J3690" s="26" t="s">
        <v>51</v>
      </c>
      <c r="K3690" s="26" t="s">
        <v>51</v>
      </c>
      <c r="L3690" s="26" t="s">
        <v>433</v>
      </c>
      <c r="M3690" s="26" t="s">
        <v>165</v>
      </c>
      <c r="N3690" s="26" t="s">
        <v>131</v>
      </c>
      <c r="O3690" s="26" t="s">
        <v>57</v>
      </c>
      <c r="P3690" s="26" t="s">
        <v>737</v>
      </c>
      <c r="Q3690" s="26" t="s">
        <v>59</v>
      </c>
      <c r="R3690" s="26" t="s">
        <v>54</v>
      </c>
      <c r="S3690" s="26" t="s">
        <v>531</v>
      </c>
      <c r="T3690" s="54">
        <v>1.7350000000000001</v>
      </c>
      <c r="U3690" s="36" t="s">
        <v>1363</v>
      </c>
      <c r="V3690" s="43">
        <v>5.7000000000000002E-2</v>
      </c>
      <c r="W3690" s="43">
        <v>5.4899999999999997E-2</v>
      </c>
      <c r="X3690" s="26" t="s">
        <v>347</v>
      </c>
      <c r="Z3690" s="42">
        <v>192266.67</v>
      </c>
      <c r="AA3690" s="42">
        <v>1</v>
      </c>
      <c r="AB3690" s="42">
        <v>100.74</v>
      </c>
      <c r="AC3690" s="42">
        <v>0</v>
      </c>
      <c r="AD3690" s="42">
        <v>193.68943999999999</v>
      </c>
      <c r="AG3690" s="26" t="s">
        <v>15</v>
      </c>
      <c r="AH3690" s="43">
        <v>2.0919098499999999E-4</v>
      </c>
      <c r="AI3690" s="43">
        <v>4.0044408790000001E-3</v>
      </c>
      <c r="AJ3690" s="43">
        <v>1.2745112857457401E-3</v>
      </c>
    </row>
    <row r="3691" spans="1:36" x14ac:dyDescent="0.2">
      <c r="A3691" s="26">
        <v>8700</v>
      </c>
      <c r="B3691" s="26">
        <v>15235</v>
      </c>
      <c r="C3691" s="26" t="s">
        <v>1378</v>
      </c>
      <c r="D3691" s="26">
        <v>520034372</v>
      </c>
      <c r="E3691" s="26" t="s">
        <v>203</v>
      </c>
      <c r="F3691" s="26" t="s">
        <v>1379</v>
      </c>
      <c r="G3691" s="26" t="s">
        <v>1380</v>
      </c>
      <c r="H3691" s="26" t="s">
        <v>69</v>
      </c>
      <c r="I3691" s="26" t="s">
        <v>112</v>
      </c>
      <c r="J3691" s="26" t="s">
        <v>51</v>
      </c>
      <c r="K3691" s="26" t="s">
        <v>51</v>
      </c>
      <c r="L3691" s="26" t="s">
        <v>433</v>
      </c>
      <c r="M3691" s="26" t="s">
        <v>165</v>
      </c>
      <c r="N3691" s="26" t="s">
        <v>131</v>
      </c>
      <c r="O3691" s="26" t="s">
        <v>57</v>
      </c>
      <c r="P3691" s="26" t="s">
        <v>728</v>
      </c>
      <c r="Q3691" s="26" t="s">
        <v>59</v>
      </c>
      <c r="R3691" s="26" t="s">
        <v>54</v>
      </c>
      <c r="S3691" s="26" t="s">
        <v>531</v>
      </c>
      <c r="T3691" s="54">
        <v>3.2309999999999999</v>
      </c>
      <c r="U3691" s="36" t="s">
        <v>1381</v>
      </c>
      <c r="V3691" s="43">
        <v>4.5600000000000002E-2</v>
      </c>
      <c r="W3691" s="43">
        <v>5.1299999999999998E-2</v>
      </c>
      <c r="X3691" s="26" t="s">
        <v>347</v>
      </c>
      <c r="Z3691" s="42">
        <v>457333.44</v>
      </c>
      <c r="AA3691" s="42">
        <v>1</v>
      </c>
      <c r="AB3691" s="42">
        <v>98.63</v>
      </c>
      <c r="AC3691" s="42">
        <v>0</v>
      </c>
      <c r="AD3691" s="42">
        <v>451.06797</v>
      </c>
      <c r="AG3691" s="26" t="s">
        <v>15</v>
      </c>
      <c r="AH3691" s="43">
        <v>6.8652689100000004E-4</v>
      </c>
      <c r="AI3691" s="43">
        <v>9.3256246619999993E-3</v>
      </c>
      <c r="AJ3691" s="43">
        <v>2.9681082169653694E-3</v>
      </c>
    </row>
    <row r="3692" spans="1:36" x14ac:dyDescent="0.2">
      <c r="A3692" s="26">
        <v>8700</v>
      </c>
      <c r="B3692" s="26">
        <v>15235</v>
      </c>
      <c r="C3692" s="26" t="s">
        <v>1378</v>
      </c>
      <c r="D3692" s="26">
        <v>520034372</v>
      </c>
      <c r="E3692" s="26" t="s">
        <v>203</v>
      </c>
      <c r="F3692" s="26" t="s">
        <v>1382</v>
      </c>
      <c r="G3692" s="26" t="s">
        <v>1383</v>
      </c>
      <c r="H3692" s="26" t="s">
        <v>69</v>
      </c>
      <c r="I3692" s="26" t="s">
        <v>113</v>
      </c>
      <c r="J3692" s="26" t="s">
        <v>51</v>
      </c>
      <c r="K3692" s="26" t="s">
        <v>51</v>
      </c>
      <c r="L3692" s="26" t="s">
        <v>433</v>
      </c>
      <c r="M3692" s="26" t="s">
        <v>165</v>
      </c>
      <c r="N3692" s="26" t="s">
        <v>131</v>
      </c>
      <c r="O3692" s="26" t="s">
        <v>57</v>
      </c>
      <c r="P3692" s="26" t="s">
        <v>728</v>
      </c>
      <c r="Q3692" s="26" t="s">
        <v>59</v>
      </c>
      <c r="R3692" s="26" t="s">
        <v>54</v>
      </c>
      <c r="S3692" s="26" t="s">
        <v>531</v>
      </c>
      <c r="T3692" s="54">
        <v>3.3969999999999998</v>
      </c>
      <c r="U3692" s="36" t="s">
        <v>1381</v>
      </c>
      <c r="V3692" s="43">
        <v>2.1999999999999999E-2</v>
      </c>
      <c r="W3692" s="43">
        <v>2.81E-2</v>
      </c>
      <c r="X3692" s="26" t="s">
        <v>347</v>
      </c>
      <c r="Z3692" s="42">
        <v>434000.1</v>
      </c>
      <c r="AA3692" s="42">
        <v>1</v>
      </c>
      <c r="AB3692" s="42">
        <v>104.57</v>
      </c>
      <c r="AC3692" s="42">
        <v>0</v>
      </c>
      <c r="AD3692" s="42">
        <v>453.83390000000003</v>
      </c>
      <c r="AG3692" s="26" t="s">
        <v>15</v>
      </c>
      <c r="AH3692" s="43">
        <v>6.9982979599999997E-4</v>
      </c>
      <c r="AI3692" s="43">
        <v>9.3828090040000006E-3</v>
      </c>
      <c r="AJ3692" s="43">
        <v>2.9863085328968044E-3</v>
      </c>
    </row>
    <row r="3693" spans="1:36" x14ac:dyDescent="0.2">
      <c r="A3693" s="26">
        <v>8700</v>
      </c>
      <c r="B3693" s="26">
        <v>15235</v>
      </c>
      <c r="C3693" s="26" t="s">
        <v>1263</v>
      </c>
      <c r="D3693" s="26">
        <v>516269248</v>
      </c>
      <c r="E3693" s="26" t="s">
        <v>203</v>
      </c>
      <c r="F3693" s="26" t="s">
        <v>2323</v>
      </c>
      <c r="G3693" s="26" t="s">
        <v>2324</v>
      </c>
      <c r="H3693" s="26" t="s">
        <v>69</v>
      </c>
      <c r="I3693" s="26" t="s">
        <v>113</v>
      </c>
      <c r="J3693" s="26" t="s">
        <v>51</v>
      </c>
      <c r="K3693" s="26" t="s">
        <v>51</v>
      </c>
      <c r="L3693" s="26" t="s">
        <v>433</v>
      </c>
      <c r="M3693" s="26" t="s">
        <v>165</v>
      </c>
      <c r="N3693" s="26" t="s">
        <v>87</v>
      </c>
      <c r="O3693" s="26" t="s">
        <v>57</v>
      </c>
      <c r="P3693" s="26" t="s">
        <v>1051</v>
      </c>
      <c r="Q3693" s="26" t="s">
        <v>64</v>
      </c>
      <c r="R3693" s="26" t="s">
        <v>54</v>
      </c>
      <c r="S3693" s="26" t="s">
        <v>531</v>
      </c>
      <c r="T3693" s="54">
        <v>5.7610000000000001</v>
      </c>
      <c r="U3693" s="36">
        <v>48954</v>
      </c>
      <c r="V3693" s="43">
        <v>3.3000000000000002E-2</v>
      </c>
      <c r="W3693" s="43">
        <v>3.8800000000000001E-2</v>
      </c>
      <c r="X3693" s="26" t="s">
        <v>347</v>
      </c>
      <c r="Z3693" s="42">
        <v>28723.68</v>
      </c>
      <c r="AA3693" s="42">
        <v>1</v>
      </c>
      <c r="AB3693" s="42">
        <v>104.19</v>
      </c>
      <c r="AC3693" s="42">
        <v>0</v>
      </c>
      <c r="AD3693" s="42">
        <v>29.927199999999999</v>
      </c>
      <c r="AG3693" s="26" t="s">
        <v>15</v>
      </c>
      <c r="AH3693" s="43">
        <v>2.3561331792917099E-5</v>
      </c>
      <c r="AI3693" s="43">
        <v>6.1873121699999997E-4</v>
      </c>
      <c r="AJ3693" s="43">
        <v>1.9692634844093674E-4</v>
      </c>
    </row>
    <row r="3694" spans="1:36" x14ac:dyDescent="0.2">
      <c r="A3694" s="26">
        <v>8700</v>
      </c>
      <c r="B3694" s="26">
        <v>15235</v>
      </c>
      <c r="C3694" s="26" t="s">
        <v>1419</v>
      </c>
      <c r="D3694" s="26">
        <v>520025438</v>
      </c>
      <c r="E3694" s="26" t="s">
        <v>203</v>
      </c>
      <c r="F3694" s="26" t="s">
        <v>1420</v>
      </c>
      <c r="G3694" s="26" t="s">
        <v>1421</v>
      </c>
      <c r="H3694" s="26" t="s">
        <v>69</v>
      </c>
      <c r="I3694" s="26" t="s">
        <v>113</v>
      </c>
      <c r="J3694" s="26" t="s">
        <v>51</v>
      </c>
      <c r="K3694" s="26" t="s">
        <v>51</v>
      </c>
      <c r="L3694" s="26" t="s">
        <v>433</v>
      </c>
      <c r="M3694" s="26" t="s">
        <v>165</v>
      </c>
      <c r="N3694" s="26" t="s">
        <v>357</v>
      </c>
      <c r="O3694" s="26" t="s">
        <v>57</v>
      </c>
      <c r="P3694" s="26" t="s">
        <v>724</v>
      </c>
      <c r="Q3694" s="26" t="s">
        <v>59</v>
      </c>
      <c r="R3694" s="26" t="s">
        <v>54</v>
      </c>
      <c r="S3694" s="26" t="s">
        <v>531</v>
      </c>
      <c r="T3694" s="54">
        <v>3.9359999999999999</v>
      </c>
      <c r="U3694" s="36">
        <v>47125</v>
      </c>
      <c r="V3694" s="43">
        <v>3.6200000000000003E-2</v>
      </c>
      <c r="W3694" s="43">
        <v>3.09E-2</v>
      </c>
      <c r="X3694" s="26" t="s">
        <v>347</v>
      </c>
      <c r="Z3694" s="42">
        <v>51183.25</v>
      </c>
      <c r="AA3694" s="42">
        <v>1</v>
      </c>
      <c r="AB3694" s="42">
        <v>108.58</v>
      </c>
      <c r="AC3694" s="42">
        <v>0</v>
      </c>
      <c r="AD3694" s="42">
        <v>55.574770000000001</v>
      </c>
      <c r="AG3694" s="26" t="s">
        <v>15</v>
      </c>
      <c r="AH3694" s="43">
        <v>2.7761885044515899E-5</v>
      </c>
      <c r="AI3694" s="43">
        <v>1.148983036E-3</v>
      </c>
      <c r="AJ3694" s="43">
        <v>3.6569196321556706E-4</v>
      </c>
    </row>
    <row r="3695" spans="1:36" x14ac:dyDescent="0.2">
      <c r="A3695" s="26">
        <v>8700</v>
      </c>
      <c r="B3695" s="26">
        <v>15235</v>
      </c>
      <c r="C3695" s="26" t="s">
        <v>1419</v>
      </c>
      <c r="D3695" s="26">
        <v>520025438</v>
      </c>
      <c r="E3695" s="26" t="s">
        <v>203</v>
      </c>
      <c r="F3695" s="26" t="s">
        <v>1420</v>
      </c>
      <c r="G3695" s="26" t="s">
        <v>1421</v>
      </c>
      <c r="H3695" s="26" t="s">
        <v>69</v>
      </c>
      <c r="I3695" s="26" t="s">
        <v>113</v>
      </c>
      <c r="J3695" s="26" t="s">
        <v>51</v>
      </c>
      <c r="K3695" s="26" t="s">
        <v>51</v>
      </c>
      <c r="L3695" s="26" t="s">
        <v>52</v>
      </c>
      <c r="M3695" s="26" t="s">
        <v>165</v>
      </c>
      <c r="N3695" s="26" t="s">
        <v>357</v>
      </c>
      <c r="O3695" s="26" t="s">
        <v>57</v>
      </c>
      <c r="P3695" s="26" t="s">
        <v>154</v>
      </c>
      <c r="Q3695" s="26" t="s">
        <v>154</v>
      </c>
      <c r="R3695" s="26" t="s">
        <v>54</v>
      </c>
      <c r="S3695" s="26" t="s">
        <v>531</v>
      </c>
      <c r="T3695" s="54">
        <v>3.9359999999999999</v>
      </c>
      <c r="U3695" s="36">
        <v>47125</v>
      </c>
      <c r="V3695" s="43">
        <v>3.6200000000000003E-2</v>
      </c>
      <c r="W3695" s="43">
        <v>3.09E-2</v>
      </c>
      <c r="X3695" s="26" t="s">
        <v>347</v>
      </c>
      <c r="Z3695" s="42">
        <v>340821.36</v>
      </c>
      <c r="AA3695" s="42">
        <v>1</v>
      </c>
      <c r="AB3695" s="42">
        <v>107.9444</v>
      </c>
      <c r="AC3695" s="42">
        <v>0</v>
      </c>
      <c r="AD3695" s="42">
        <v>367.89756999999997</v>
      </c>
      <c r="AG3695" s="26" t="s">
        <v>15</v>
      </c>
      <c r="AH3695" s="43">
        <v>4.6160914881999998E-2</v>
      </c>
      <c r="AI3695" s="43">
        <v>7.6061145549999997E-3</v>
      </c>
      <c r="AJ3695" s="43">
        <v>2.4208320544652994E-3</v>
      </c>
    </row>
    <row r="3696" spans="1:36" x14ac:dyDescent="0.2">
      <c r="A3696" s="26">
        <v>8700</v>
      </c>
      <c r="B3696" s="26">
        <v>15235</v>
      </c>
      <c r="C3696" s="26" t="s">
        <v>864</v>
      </c>
      <c r="D3696" s="26">
        <v>520037789</v>
      </c>
      <c r="E3696" s="26" t="s">
        <v>203</v>
      </c>
      <c r="F3696" s="26" t="s">
        <v>1431</v>
      </c>
      <c r="G3696" s="26" t="s">
        <v>1432</v>
      </c>
      <c r="H3696" s="26" t="s">
        <v>69</v>
      </c>
      <c r="I3696" s="26" t="s">
        <v>113</v>
      </c>
      <c r="J3696" s="26" t="s">
        <v>51</v>
      </c>
      <c r="K3696" s="26" t="s">
        <v>51</v>
      </c>
      <c r="L3696" s="26" t="s">
        <v>433</v>
      </c>
      <c r="M3696" s="26" t="s">
        <v>165</v>
      </c>
      <c r="N3696" s="26" t="s">
        <v>357</v>
      </c>
      <c r="O3696" s="26" t="s">
        <v>57</v>
      </c>
      <c r="P3696" s="26" t="s">
        <v>728</v>
      </c>
      <c r="Q3696" s="26" t="s">
        <v>59</v>
      </c>
      <c r="R3696" s="26" t="s">
        <v>54</v>
      </c>
      <c r="S3696" s="26" t="s">
        <v>531</v>
      </c>
      <c r="T3696" s="54">
        <v>5.97</v>
      </c>
      <c r="U3696" s="36">
        <v>50041</v>
      </c>
      <c r="V3696" s="43">
        <v>3.61E-2</v>
      </c>
      <c r="W3696" s="43">
        <v>3.09E-2</v>
      </c>
      <c r="X3696" s="26" t="s">
        <v>347</v>
      </c>
      <c r="Z3696" s="42">
        <v>209500</v>
      </c>
      <c r="AA3696" s="42">
        <v>1</v>
      </c>
      <c r="AB3696" s="42">
        <v>109.14</v>
      </c>
      <c r="AC3696" s="42">
        <v>3.9803299999999999</v>
      </c>
      <c r="AD3696" s="42">
        <v>232.62862999999999</v>
      </c>
      <c r="AG3696" s="26" t="s">
        <v>15</v>
      </c>
      <c r="AH3696" s="43">
        <v>1.3329519800000001E-4</v>
      </c>
      <c r="AI3696" s="43">
        <v>4.8094908820000004E-3</v>
      </c>
      <c r="AJ3696" s="43">
        <v>1.5307381461920175E-3</v>
      </c>
    </row>
    <row r="3697" spans="1:36" x14ac:dyDescent="0.2">
      <c r="A3697" s="26">
        <v>8700</v>
      </c>
      <c r="B3697" s="26">
        <v>15235</v>
      </c>
      <c r="C3697" s="26" t="s">
        <v>880</v>
      </c>
      <c r="D3697" s="26">
        <v>520000472</v>
      </c>
      <c r="E3697" s="26" t="s">
        <v>203</v>
      </c>
      <c r="F3697" s="26" t="s">
        <v>1447</v>
      </c>
      <c r="G3697" s="26" t="s">
        <v>1448</v>
      </c>
      <c r="H3697" s="26" t="s">
        <v>69</v>
      </c>
      <c r="I3697" s="26" t="s">
        <v>113</v>
      </c>
      <c r="J3697" s="26" t="s">
        <v>51</v>
      </c>
      <c r="K3697" s="26" t="s">
        <v>51</v>
      </c>
      <c r="L3697" s="26" t="s">
        <v>433</v>
      </c>
      <c r="M3697" s="26" t="s">
        <v>165</v>
      </c>
      <c r="N3697" s="26" t="s">
        <v>87</v>
      </c>
      <c r="O3697" s="26" t="s">
        <v>57</v>
      </c>
      <c r="P3697" s="26" t="s">
        <v>708</v>
      </c>
      <c r="Q3697" s="26" t="s">
        <v>64</v>
      </c>
      <c r="R3697" s="26" t="s">
        <v>54</v>
      </c>
      <c r="S3697" s="26" t="s">
        <v>531</v>
      </c>
      <c r="T3697" s="54">
        <v>7.5209999999999999</v>
      </c>
      <c r="U3697" s="36">
        <v>48919</v>
      </c>
      <c r="V3697" s="43">
        <v>0.03</v>
      </c>
      <c r="W3697" s="43">
        <v>2.87E-2</v>
      </c>
      <c r="X3697" s="26" t="s">
        <v>347</v>
      </c>
      <c r="Z3697" s="42">
        <v>936000</v>
      </c>
      <c r="AA3697" s="42">
        <v>1</v>
      </c>
      <c r="AB3697" s="42">
        <v>105.85</v>
      </c>
      <c r="AC3697" s="42">
        <v>0</v>
      </c>
      <c r="AD3697" s="42">
        <v>990.75599999999997</v>
      </c>
      <c r="AG3697" s="26" t="s">
        <v>15</v>
      </c>
      <c r="AH3697" s="43">
        <v>2.2942278499999999E-4</v>
      </c>
      <c r="AI3697" s="43">
        <v>2.0483428668999999E-2</v>
      </c>
      <c r="AJ3697" s="43">
        <v>6.5193523375373817E-3</v>
      </c>
    </row>
    <row r="3698" spans="1:36" x14ac:dyDescent="0.2">
      <c r="A3698" s="26">
        <v>8700</v>
      </c>
      <c r="B3698" s="26">
        <v>15235</v>
      </c>
      <c r="C3698" s="26" t="s">
        <v>880</v>
      </c>
      <c r="D3698" s="26">
        <v>520000472</v>
      </c>
      <c r="E3698" s="26" t="s">
        <v>203</v>
      </c>
      <c r="F3698" s="26" t="s">
        <v>1449</v>
      </c>
      <c r="G3698" s="26" t="s">
        <v>1450</v>
      </c>
      <c r="H3698" s="26" t="s">
        <v>69</v>
      </c>
      <c r="I3698" s="26" t="s">
        <v>113</v>
      </c>
      <c r="J3698" s="26" t="s">
        <v>51</v>
      </c>
      <c r="K3698" s="26" t="s">
        <v>51</v>
      </c>
      <c r="L3698" s="26" t="s">
        <v>433</v>
      </c>
      <c r="M3698" s="26" t="s">
        <v>165</v>
      </c>
      <c r="N3698" s="26" t="s">
        <v>87</v>
      </c>
      <c r="O3698" s="26" t="s">
        <v>57</v>
      </c>
      <c r="P3698" s="26" t="s">
        <v>708</v>
      </c>
      <c r="Q3698" s="26" t="s">
        <v>64</v>
      </c>
      <c r="R3698" s="26" t="s">
        <v>54</v>
      </c>
      <c r="S3698" s="26" t="s">
        <v>531</v>
      </c>
      <c r="T3698" s="54">
        <v>10.375</v>
      </c>
      <c r="U3698" s="36">
        <v>50380</v>
      </c>
      <c r="V3698" s="43">
        <v>3.2000000000000001E-2</v>
      </c>
      <c r="W3698" s="43">
        <v>3.0300000000000001E-2</v>
      </c>
      <c r="X3698" s="26" t="s">
        <v>347</v>
      </c>
      <c r="Z3698" s="42">
        <v>468000</v>
      </c>
      <c r="AA3698" s="42">
        <v>1</v>
      </c>
      <c r="AB3698" s="42">
        <v>106.74</v>
      </c>
      <c r="AC3698" s="42">
        <v>0</v>
      </c>
      <c r="AD3698" s="42">
        <v>499.54320000000001</v>
      </c>
      <c r="AG3698" s="26" t="s">
        <v>15</v>
      </c>
      <c r="AH3698" s="43">
        <v>9.5039795883761506E-5</v>
      </c>
      <c r="AI3698" s="43">
        <v>1.0327827945E-2</v>
      </c>
      <c r="AJ3698" s="43">
        <v>3.2870839324928678E-3</v>
      </c>
    </row>
    <row r="3699" spans="1:36" x14ac:dyDescent="0.2">
      <c r="A3699" s="26">
        <v>8700</v>
      </c>
      <c r="B3699" s="26">
        <v>15235</v>
      </c>
      <c r="C3699" s="26" t="s">
        <v>734</v>
      </c>
      <c r="D3699" s="26">
        <v>520042847</v>
      </c>
      <c r="E3699" s="26" t="s">
        <v>203</v>
      </c>
      <c r="F3699" s="26" t="s">
        <v>1456</v>
      </c>
      <c r="G3699" s="26" t="s">
        <v>1457</v>
      </c>
      <c r="H3699" s="26" t="s">
        <v>69</v>
      </c>
      <c r="I3699" s="26" t="s">
        <v>112</v>
      </c>
      <c r="J3699" s="26" t="s">
        <v>51</v>
      </c>
      <c r="K3699" s="26" t="s">
        <v>51</v>
      </c>
      <c r="L3699" s="26" t="s">
        <v>433</v>
      </c>
      <c r="M3699" s="26" t="s">
        <v>165</v>
      </c>
      <c r="N3699" s="26" t="s">
        <v>373</v>
      </c>
      <c r="O3699" s="26" t="s">
        <v>57</v>
      </c>
      <c r="P3699" s="26" t="s">
        <v>737</v>
      </c>
      <c r="Q3699" s="26" t="s">
        <v>59</v>
      </c>
      <c r="R3699" s="26" t="s">
        <v>54</v>
      </c>
      <c r="S3699" s="26" t="s">
        <v>531</v>
      </c>
      <c r="T3699" s="54">
        <v>3.677</v>
      </c>
      <c r="U3699" s="36" t="s">
        <v>1165</v>
      </c>
      <c r="V3699" s="43">
        <v>5.5E-2</v>
      </c>
      <c r="W3699" s="43">
        <v>5.5500000000000001E-2</v>
      </c>
      <c r="X3699" s="26" t="s">
        <v>347</v>
      </c>
      <c r="Z3699" s="42">
        <v>212850</v>
      </c>
      <c r="AA3699" s="42">
        <v>1</v>
      </c>
      <c r="AB3699" s="42">
        <v>100.11</v>
      </c>
      <c r="AC3699" s="42">
        <v>0</v>
      </c>
      <c r="AD3699" s="42">
        <v>213.08412999999999</v>
      </c>
      <c r="AG3699" s="26" t="s">
        <v>15</v>
      </c>
      <c r="AH3699" s="43">
        <v>4.1371613300000002E-4</v>
      </c>
      <c r="AI3699" s="43">
        <v>4.4054172539999999E-3</v>
      </c>
      <c r="AJ3699" s="43">
        <v>1.4021318276221583E-3</v>
      </c>
    </row>
    <row r="3700" spans="1:36" x14ac:dyDescent="0.2">
      <c r="A3700" s="26">
        <v>8700</v>
      </c>
      <c r="B3700" s="26">
        <v>15235</v>
      </c>
      <c r="C3700" s="26" t="s">
        <v>734</v>
      </c>
      <c r="D3700" s="26">
        <v>520042847</v>
      </c>
      <c r="E3700" s="26" t="s">
        <v>203</v>
      </c>
      <c r="F3700" s="26" t="s">
        <v>1458</v>
      </c>
      <c r="G3700" s="26" t="s">
        <v>1459</v>
      </c>
      <c r="H3700" s="26" t="s">
        <v>69</v>
      </c>
      <c r="I3700" s="26" t="s">
        <v>113</v>
      </c>
      <c r="J3700" s="26" t="s">
        <v>51</v>
      </c>
      <c r="K3700" s="26" t="s">
        <v>51</v>
      </c>
      <c r="L3700" s="26" t="s">
        <v>433</v>
      </c>
      <c r="M3700" s="26" t="s">
        <v>165</v>
      </c>
      <c r="N3700" s="26" t="s">
        <v>373</v>
      </c>
      <c r="O3700" s="26" t="s">
        <v>57</v>
      </c>
      <c r="P3700" s="26" t="s">
        <v>737</v>
      </c>
      <c r="Q3700" s="26" t="s">
        <v>59</v>
      </c>
      <c r="R3700" s="26" t="s">
        <v>54</v>
      </c>
      <c r="S3700" s="26" t="s">
        <v>531</v>
      </c>
      <c r="T3700" s="54">
        <v>3.8450000000000002</v>
      </c>
      <c r="U3700" s="36" t="s">
        <v>1165</v>
      </c>
      <c r="V3700" s="43">
        <v>0.03</v>
      </c>
      <c r="W3700" s="43">
        <v>3.1899999999999998E-2</v>
      </c>
      <c r="X3700" s="26" t="s">
        <v>347</v>
      </c>
      <c r="Z3700" s="42">
        <v>212850</v>
      </c>
      <c r="AA3700" s="42">
        <v>1</v>
      </c>
      <c r="AB3700" s="42">
        <v>103.67</v>
      </c>
      <c r="AC3700" s="42">
        <v>0</v>
      </c>
      <c r="AD3700" s="42">
        <v>220.66158999999999</v>
      </c>
      <c r="AG3700" s="26" t="s">
        <v>15</v>
      </c>
      <c r="AH3700" s="43">
        <v>3.6283674200000002E-4</v>
      </c>
      <c r="AI3700" s="43">
        <v>4.5620777850000002E-3</v>
      </c>
      <c r="AJ3700" s="43">
        <v>1.4519928747049882E-3</v>
      </c>
    </row>
    <row r="3701" spans="1:36" x14ac:dyDescent="0.2">
      <c r="A3701" s="26">
        <v>8700</v>
      </c>
      <c r="B3701" s="26">
        <v>15235</v>
      </c>
      <c r="C3701" s="26" t="s">
        <v>1082</v>
      </c>
      <c r="D3701" s="26">
        <v>513432765</v>
      </c>
      <c r="E3701" s="26" t="s">
        <v>203</v>
      </c>
      <c r="F3701" s="26" t="s">
        <v>1463</v>
      </c>
      <c r="G3701" s="26" t="s">
        <v>1464</v>
      </c>
      <c r="H3701" s="26" t="s">
        <v>69</v>
      </c>
      <c r="I3701" s="26" t="s">
        <v>112</v>
      </c>
      <c r="J3701" s="26" t="s">
        <v>51</v>
      </c>
      <c r="K3701" s="26" t="s">
        <v>51</v>
      </c>
      <c r="L3701" s="26" t="s">
        <v>52</v>
      </c>
      <c r="M3701" s="26" t="s">
        <v>165</v>
      </c>
      <c r="N3701" s="26" t="s">
        <v>84</v>
      </c>
      <c r="O3701" s="26" t="s">
        <v>57</v>
      </c>
      <c r="P3701" s="26" t="s">
        <v>1085</v>
      </c>
      <c r="Q3701" s="26" t="s">
        <v>64</v>
      </c>
      <c r="R3701" s="26" t="s">
        <v>54</v>
      </c>
      <c r="S3701" s="26" t="s">
        <v>531</v>
      </c>
      <c r="T3701" s="54">
        <v>2.681</v>
      </c>
      <c r="U3701" s="36">
        <v>47125</v>
      </c>
      <c r="V3701" s="43">
        <v>0.08</v>
      </c>
      <c r="W3701" s="43">
        <v>6.1800000000000001E-2</v>
      </c>
      <c r="X3701" s="26" t="s">
        <v>347</v>
      </c>
      <c r="Z3701" s="42">
        <v>30000</v>
      </c>
      <c r="AA3701" s="42">
        <v>1</v>
      </c>
      <c r="AB3701" s="42">
        <v>104.9118</v>
      </c>
      <c r="AC3701" s="42">
        <v>0</v>
      </c>
      <c r="AD3701" s="42">
        <v>31.47354</v>
      </c>
      <c r="AG3701" s="26" t="s">
        <v>15</v>
      </c>
      <c r="AH3701" s="43">
        <v>4.6065153000000001E-4</v>
      </c>
      <c r="AI3701" s="43">
        <v>6.5070109200000001E-4</v>
      </c>
      <c r="AJ3701" s="43">
        <v>2.0710154323524288E-4</v>
      </c>
    </row>
    <row r="3702" spans="1:36" x14ac:dyDescent="0.2">
      <c r="A3702" s="26">
        <v>8700</v>
      </c>
      <c r="B3702" s="26">
        <v>15235</v>
      </c>
      <c r="C3702" s="26" t="s">
        <v>529</v>
      </c>
      <c r="D3702" s="26">
        <v>520000118</v>
      </c>
      <c r="E3702" s="26" t="s">
        <v>203</v>
      </c>
      <c r="F3702" s="26" t="s">
        <v>1502</v>
      </c>
      <c r="G3702" s="26" t="s">
        <v>1503</v>
      </c>
      <c r="H3702" s="26" t="s">
        <v>69</v>
      </c>
      <c r="I3702" s="26" t="s">
        <v>113</v>
      </c>
      <c r="J3702" s="26" t="s">
        <v>51</v>
      </c>
      <c r="K3702" s="26" t="s">
        <v>51</v>
      </c>
      <c r="L3702" s="26" t="s">
        <v>433</v>
      </c>
      <c r="M3702" s="26" t="s">
        <v>165</v>
      </c>
      <c r="N3702" s="26" t="s">
        <v>129</v>
      </c>
      <c r="O3702" s="26" t="s">
        <v>57</v>
      </c>
      <c r="P3702" s="26" t="s">
        <v>530</v>
      </c>
      <c r="Q3702" s="26" t="s">
        <v>59</v>
      </c>
      <c r="R3702" s="26" t="s">
        <v>54</v>
      </c>
      <c r="S3702" s="26" t="s">
        <v>531</v>
      </c>
      <c r="T3702" s="54">
        <v>3.3050000000000002</v>
      </c>
      <c r="U3702" s="36">
        <v>47526</v>
      </c>
      <c r="V3702" s="43">
        <v>1.7500000000000002E-2</v>
      </c>
      <c r="W3702" s="43">
        <v>2.3400000000000001E-2</v>
      </c>
      <c r="X3702" s="26" t="s">
        <v>347</v>
      </c>
      <c r="Z3702" s="42">
        <v>13030.06</v>
      </c>
      <c r="AA3702" s="42">
        <v>1</v>
      </c>
      <c r="AB3702" s="42">
        <v>112.53</v>
      </c>
      <c r="AC3702" s="42">
        <v>0</v>
      </c>
      <c r="AD3702" s="42">
        <v>14.66273</v>
      </c>
      <c r="AG3702" s="26" t="s">
        <v>15</v>
      </c>
      <c r="AH3702" s="43">
        <v>5.84527737329499E-6</v>
      </c>
      <c r="AI3702" s="43">
        <v>3.03145258E-4</v>
      </c>
      <c r="AJ3702" s="43">
        <v>9.6483395609190851E-5</v>
      </c>
    </row>
    <row r="3703" spans="1:36" x14ac:dyDescent="0.2">
      <c r="A3703" s="26">
        <v>8700</v>
      </c>
      <c r="B3703" s="26">
        <v>15235</v>
      </c>
      <c r="C3703" s="26" t="s">
        <v>529</v>
      </c>
      <c r="D3703" s="26">
        <v>520000118</v>
      </c>
      <c r="E3703" s="26" t="s">
        <v>203</v>
      </c>
      <c r="F3703" s="26" t="s">
        <v>839</v>
      </c>
      <c r="G3703" s="26" t="s">
        <v>840</v>
      </c>
      <c r="H3703" s="26" t="s">
        <v>69</v>
      </c>
      <c r="I3703" s="26" t="s">
        <v>113</v>
      </c>
      <c r="J3703" s="26" t="s">
        <v>51</v>
      </c>
      <c r="K3703" s="26" t="s">
        <v>51</v>
      </c>
      <c r="L3703" s="26" t="s">
        <v>433</v>
      </c>
      <c r="M3703" s="26" t="s">
        <v>165</v>
      </c>
      <c r="N3703" s="26" t="s">
        <v>129</v>
      </c>
      <c r="O3703" s="26" t="s">
        <v>57</v>
      </c>
      <c r="P3703" s="26" t="s">
        <v>733</v>
      </c>
      <c r="Q3703" s="26" t="s">
        <v>59</v>
      </c>
      <c r="R3703" s="26" t="s">
        <v>54</v>
      </c>
      <c r="S3703" s="26" t="s">
        <v>531</v>
      </c>
      <c r="T3703" s="54">
        <v>1.347</v>
      </c>
      <c r="U3703" s="36" t="s">
        <v>841</v>
      </c>
      <c r="V3703" s="43">
        <v>2.5899999999999999E-2</v>
      </c>
      <c r="W3703" s="43">
        <v>2.8299999999999999E-2</v>
      </c>
      <c r="X3703" s="26" t="s">
        <v>347</v>
      </c>
      <c r="Z3703" s="42">
        <v>45000</v>
      </c>
      <c r="AA3703" s="42">
        <v>1</v>
      </c>
      <c r="AB3703" s="42">
        <v>116.49</v>
      </c>
      <c r="AC3703" s="42">
        <v>0</v>
      </c>
      <c r="AD3703" s="42">
        <v>52.420499999999997</v>
      </c>
      <c r="AG3703" s="26" t="s">
        <v>15</v>
      </c>
      <c r="AH3703" s="43">
        <v>4.2607584149978701E-5</v>
      </c>
      <c r="AI3703" s="43">
        <v>1.083769941E-3</v>
      </c>
      <c r="AJ3703" s="43">
        <v>3.4493630037050322E-4</v>
      </c>
    </row>
    <row r="3704" spans="1:36" x14ac:dyDescent="0.2">
      <c r="A3704" s="26">
        <v>8700</v>
      </c>
      <c r="B3704" s="26">
        <v>15235</v>
      </c>
      <c r="C3704" s="26" t="s">
        <v>1311</v>
      </c>
      <c r="D3704" s="26">
        <v>513988824</v>
      </c>
      <c r="E3704" s="26" t="s">
        <v>203</v>
      </c>
      <c r="F3704" s="26" t="s">
        <v>1514</v>
      </c>
      <c r="G3704" s="26" t="s">
        <v>1515</v>
      </c>
      <c r="H3704" s="26" t="s">
        <v>69</v>
      </c>
      <c r="I3704" s="26" t="s">
        <v>112</v>
      </c>
      <c r="J3704" s="26" t="s">
        <v>51</v>
      </c>
      <c r="K3704" s="26" t="s">
        <v>51</v>
      </c>
      <c r="L3704" s="26" t="s">
        <v>52</v>
      </c>
      <c r="M3704" s="26" t="s">
        <v>165</v>
      </c>
      <c r="N3704" s="26" t="s">
        <v>84</v>
      </c>
      <c r="O3704" s="26" t="s">
        <v>57</v>
      </c>
      <c r="P3704" s="26" t="s">
        <v>154</v>
      </c>
      <c r="Q3704" s="26" t="s">
        <v>154</v>
      </c>
      <c r="R3704" s="26" t="s">
        <v>54</v>
      </c>
      <c r="S3704" s="26" t="s">
        <v>531</v>
      </c>
      <c r="T3704" s="54">
        <v>1.089</v>
      </c>
      <c r="U3704" s="36" t="s">
        <v>754</v>
      </c>
      <c r="V3704" s="43">
        <v>8.2000000000000003E-2</v>
      </c>
      <c r="W3704" s="43">
        <v>6.1899999999999997E-2</v>
      </c>
      <c r="X3704" s="26" t="s">
        <v>347</v>
      </c>
      <c r="Z3704" s="42">
        <v>105000</v>
      </c>
      <c r="AA3704" s="42">
        <v>1</v>
      </c>
      <c r="AB3704" s="42">
        <v>101.41370000000001</v>
      </c>
      <c r="AC3704" s="42">
        <v>0</v>
      </c>
      <c r="AD3704" s="42">
        <v>106.48438</v>
      </c>
      <c r="AG3704" s="26" t="s">
        <v>15</v>
      </c>
      <c r="AH3704" s="43">
        <v>2.7987707789999998E-3</v>
      </c>
      <c r="AI3704" s="43">
        <v>2.2015160160000001E-3</v>
      </c>
      <c r="AJ3704" s="43">
        <v>7.0068633615564158E-4</v>
      </c>
    </row>
    <row r="3705" spans="1:36" x14ac:dyDescent="0.2">
      <c r="A3705" s="26">
        <v>8700</v>
      </c>
      <c r="B3705" s="26">
        <v>15235</v>
      </c>
      <c r="C3705" s="26" t="s">
        <v>533</v>
      </c>
      <c r="D3705" s="26">
        <v>520018078</v>
      </c>
      <c r="E3705" s="26" t="s">
        <v>203</v>
      </c>
      <c r="F3705" s="26" t="s">
        <v>1516</v>
      </c>
      <c r="G3705" s="26" t="s">
        <v>1517</v>
      </c>
      <c r="H3705" s="26" t="s">
        <v>69</v>
      </c>
      <c r="I3705" s="26" t="s">
        <v>113</v>
      </c>
      <c r="J3705" s="26" t="s">
        <v>51</v>
      </c>
      <c r="K3705" s="26" t="s">
        <v>51</v>
      </c>
      <c r="L3705" s="26" t="s">
        <v>433</v>
      </c>
      <c r="M3705" s="26" t="s">
        <v>165</v>
      </c>
      <c r="N3705" s="26" t="s">
        <v>129</v>
      </c>
      <c r="O3705" s="26" t="s">
        <v>57</v>
      </c>
      <c r="P3705" s="26" t="s">
        <v>530</v>
      </c>
      <c r="Q3705" s="26" t="s">
        <v>59</v>
      </c>
      <c r="R3705" s="26" t="s">
        <v>54</v>
      </c>
      <c r="S3705" s="26" t="s">
        <v>531</v>
      </c>
      <c r="T3705" s="54">
        <v>2.3279999999999998</v>
      </c>
      <c r="U3705" s="36" t="s">
        <v>1308</v>
      </c>
      <c r="V3705" s="43">
        <v>1.8599999999999998E-2</v>
      </c>
      <c r="W3705" s="43">
        <v>2.3199999999999998E-2</v>
      </c>
      <c r="X3705" s="26" t="s">
        <v>347</v>
      </c>
      <c r="Z3705" s="42">
        <v>100000</v>
      </c>
      <c r="AA3705" s="42">
        <v>1</v>
      </c>
      <c r="AB3705" s="42">
        <v>103.01</v>
      </c>
      <c r="AC3705" s="42">
        <v>0</v>
      </c>
      <c r="AD3705" s="42">
        <v>103.01</v>
      </c>
      <c r="AG3705" s="26" t="s">
        <v>15</v>
      </c>
      <c r="AH3705" s="43">
        <v>5.4130246032794302E-5</v>
      </c>
      <c r="AI3705" s="43">
        <v>2.129684793E-3</v>
      </c>
      <c r="AJ3705" s="43">
        <v>6.7782429204539323E-4</v>
      </c>
    </row>
    <row r="3706" spans="1:36" x14ac:dyDescent="0.2">
      <c r="A3706" s="26">
        <v>8700</v>
      </c>
      <c r="B3706" s="26">
        <v>15235</v>
      </c>
      <c r="C3706" s="26" t="s">
        <v>533</v>
      </c>
      <c r="D3706" s="26">
        <v>520018078</v>
      </c>
      <c r="E3706" s="26" t="s">
        <v>203</v>
      </c>
      <c r="F3706" s="26" t="s">
        <v>1518</v>
      </c>
      <c r="G3706" s="26" t="s">
        <v>1519</v>
      </c>
      <c r="H3706" s="26" t="s">
        <v>69</v>
      </c>
      <c r="I3706" s="26" t="s">
        <v>113</v>
      </c>
      <c r="J3706" s="26" t="s">
        <v>51</v>
      </c>
      <c r="K3706" s="26" t="s">
        <v>51</v>
      </c>
      <c r="L3706" s="26" t="s">
        <v>433</v>
      </c>
      <c r="M3706" s="26" t="s">
        <v>165</v>
      </c>
      <c r="N3706" s="26" t="s">
        <v>129</v>
      </c>
      <c r="O3706" s="26" t="s">
        <v>57</v>
      </c>
      <c r="P3706" s="26" t="s">
        <v>530</v>
      </c>
      <c r="Q3706" s="26" t="s">
        <v>59</v>
      </c>
      <c r="R3706" s="26" t="s">
        <v>54</v>
      </c>
      <c r="S3706" s="26" t="s">
        <v>531</v>
      </c>
      <c r="T3706" s="54">
        <v>4.8520000000000003</v>
      </c>
      <c r="U3706" s="36" t="s">
        <v>1343</v>
      </c>
      <c r="V3706" s="43">
        <v>2.0199999999999999E-2</v>
      </c>
      <c r="W3706" s="43">
        <v>2.4299999999999999E-2</v>
      </c>
      <c r="X3706" s="26" t="s">
        <v>347</v>
      </c>
      <c r="Z3706" s="42">
        <v>200000</v>
      </c>
      <c r="AA3706" s="42">
        <v>1</v>
      </c>
      <c r="AB3706" s="42">
        <v>101.65</v>
      </c>
      <c r="AC3706" s="42">
        <v>0</v>
      </c>
      <c r="AD3706" s="42">
        <v>203.3</v>
      </c>
      <c r="AG3706" s="26" t="s">
        <v>15</v>
      </c>
      <c r="AH3706" s="43">
        <v>5.6053560297935903E-5</v>
      </c>
      <c r="AI3706" s="43">
        <v>4.203134826E-3</v>
      </c>
      <c r="AJ3706" s="43">
        <v>1.3377504958045671E-3</v>
      </c>
    </row>
    <row r="3707" spans="1:36" x14ac:dyDescent="0.2">
      <c r="A3707" s="26">
        <v>8700</v>
      </c>
      <c r="B3707" s="26">
        <v>15235</v>
      </c>
      <c r="C3707" s="26" t="s">
        <v>1794</v>
      </c>
      <c r="D3707" s="26">
        <v>520036617</v>
      </c>
      <c r="E3707" s="26" t="s">
        <v>203</v>
      </c>
      <c r="F3707" s="26" t="s">
        <v>2382</v>
      </c>
      <c r="G3707" s="26" t="s">
        <v>2383</v>
      </c>
      <c r="H3707" s="26" t="s">
        <v>69</v>
      </c>
      <c r="I3707" s="26" t="s">
        <v>113</v>
      </c>
      <c r="J3707" s="26" t="s">
        <v>51</v>
      </c>
      <c r="K3707" s="26" t="s">
        <v>51</v>
      </c>
      <c r="L3707" s="26" t="s">
        <v>433</v>
      </c>
      <c r="M3707" s="26" t="s">
        <v>165</v>
      </c>
      <c r="N3707" s="26" t="s">
        <v>357</v>
      </c>
      <c r="O3707" s="26" t="s">
        <v>57</v>
      </c>
      <c r="P3707" s="26" t="s">
        <v>724</v>
      </c>
      <c r="Q3707" s="26" t="s">
        <v>59</v>
      </c>
      <c r="R3707" s="26" t="s">
        <v>54</v>
      </c>
      <c r="S3707" s="26" t="s">
        <v>531</v>
      </c>
      <c r="T3707" s="54">
        <v>5.9580000000000002</v>
      </c>
      <c r="U3707" s="36">
        <v>48945</v>
      </c>
      <c r="V3707" s="43">
        <v>3.6799999999999999E-2</v>
      </c>
      <c r="W3707" s="43">
        <v>3.4299999999999997E-2</v>
      </c>
      <c r="X3707" s="26" t="s">
        <v>347</v>
      </c>
      <c r="Z3707" s="42">
        <v>37300</v>
      </c>
      <c r="AA3707" s="42">
        <v>1</v>
      </c>
      <c r="AB3707" s="42">
        <v>105.15</v>
      </c>
      <c r="AC3707" s="42">
        <v>0</v>
      </c>
      <c r="AD3707" s="42">
        <v>39.220950000000002</v>
      </c>
      <c r="AG3707" s="26" t="s">
        <v>15</v>
      </c>
      <c r="AH3707" s="43">
        <v>8.4072063056301206E-5</v>
      </c>
      <c r="AI3707" s="43">
        <v>8.10875262E-4</v>
      </c>
      <c r="AJ3707" s="43">
        <v>2.5808089182698541E-4</v>
      </c>
    </row>
    <row r="3708" spans="1:36" x14ac:dyDescent="0.2">
      <c r="A3708" s="26">
        <v>8700</v>
      </c>
      <c r="B3708" s="26">
        <v>15235</v>
      </c>
      <c r="C3708" s="26" t="s">
        <v>1530</v>
      </c>
      <c r="D3708" s="26">
        <v>516291754</v>
      </c>
      <c r="E3708" s="26" t="s">
        <v>203</v>
      </c>
      <c r="F3708" s="26" t="s">
        <v>1531</v>
      </c>
      <c r="G3708" s="26" t="s">
        <v>1532</v>
      </c>
      <c r="H3708" s="26" t="s">
        <v>69</v>
      </c>
      <c r="I3708" s="26" t="s">
        <v>113</v>
      </c>
      <c r="J3708" s="26" t="s">
        <v>51</v>
      </c>
      <c r="K3708" s="26" t="s">
        <v>51</v>
      </c>
      <c r="L3708" s="26" t="s">
        <v>433</v>
      </c>
      <c r="M3708" s="26" t="s">
        <v>165</v>
      </c>
      <c r="N3708" s="26" t="s">
        <v>357</v>
      </c>
      <c r="O3708" s="26" t="s">
        <v>57</v>
      </c>
      <c r="P3708" s="26" t="s">
        <v>154</v>
      </c>
      <c r="Q3708" s="26" t="s">
        <v>154</v>
      </c>
      <c r="R3708" s="26" t="s">
        <v>54</v>
      </c>
      <c r="S3708" s="26" t="s">
        <v>531</v>
      </c>
      <c r="T3708" s="54">
        <v>2.819</v>
      </c>
      <c r="U3708" s="36" t="s">
        <v>1036</v>
      </c>
      <c r="V3708" s="43">
        <v>4.6098E-2</v>
      </c>
      <c r="W3708" s="43">
        <v>3.2800000000000003E-2</v>
      </c>
      <c r="X3708" s="26" t="s">
        <v>347</v>
      </c>
      <c r="Z3708" s="42">
        <v>159000</v>
      </c>
      <c r="AA3708" s="42">
        <v>1</v>
      </c>
      <c r="AB3708" s="42">
        <v>107.38</v>
      </c>
      <c r="AC3708" s="42">
        <v>0</v>
      </c>
      <c r="AD3708" s="42">
        <v>170.73419999999999</v>
      </c>
      <c r="AG3708" s="26" t="s">
        <v>15</v>
      </c>
      <c r="AH3708" s="43">
        <v>1.6230137200000001E-4</v>
      </c>
      <c r="AI3708" s="43">
        <v>3.5298517560000001E-3</v>
      </c>
      <c r="AJ3708" s="43">
        <v>1.123461685690094E-3</v>
      </c>
    </row>
    <row r="3709" spans="1:36" x14ac:dyDescent="0.2">
      <c r="A3709" s="26">
        <v>8700</v>
      </c>
      <c r="B3709" s="26">
        <v>15235</v>
      </c>
      <c r="C3709" s="26" t="s">
        <v>1533</v>
      </c>
      <c r="D3709" s="26">
        <v>560040545</v>
      </c>
      <c r="E3709" s="26" t="s">
        <v>204</v>
      </c>
      <c r="F3709" s="26" t="s">
        <v>1534</v>
      </c>
      <c r="G3709" s="26" t="s">
        <v>1535</v>
      </c>
      <c r="H3709" s="26" t="s">
        <v>69</v>
      </c>
      <c r="I3709" s="26" t="s">
        <v>112</v>
      </c>
      <c r="J3709" s="26" t="s">
        <v>51</v>
      </c>
      <c r="K3709" s="26" t="s">
        <v>167</v>
      </c>
      <c r="L3709" s="26" t="s">
        <v>433</v>
      </c>
      <c r="M3709" s="26" t="s">
        <v>165</v>
      </c>
      <c r="N3709" s="26" t="s">
        <v>84</v>
      </c>
      <c r="O3709" s="26" t="s">
        <v>57</v>
      </c>
      <c r="P3709" s="26" t="s">
        <v>154</v>
      </c>
      <c r="Q3709" s="26" t="s">
        <v>154</v>
      </c>
      <c r="R3709" s="26" t="s">
        <v>54</v>
      </c>
      <c r="S3709" s="26" t="s">
        <v>531</v>
      </c>
      <c r="T3709" s="54">
        <v>3.2189999999999999</v>
      </c>
      <c r="U3709" s="36" t="s">
        <v>1536</v>
      </c>
      <c r="V3709" s="43">
        <v>8.1500000000000003E-2</v>
      </c>
      <c r="W3709" s="43">
        <v>5.9900000000000002E-2</v>
      </c>
      <c r="X3709" s="26" t="s">
        <v>347</v>
      </c>
      <c r="Z3709" s="42">
        <v>111340</v>
      </c>
      <c r="AA3709" s="42">
        <v>1</v>
      </c>
      <c r="AB3709" s="42">
        <v>109.5</v>
      </c>
      <c r="AC3709" s="42">
        <v>0</v>
      </c>
      <c r="AD3709" s="42">
        <v>121.9173</v>
      </c>
      <c r="AG3709" s="26" t="s">
        <v>15</v>
      </c>
      <c r="AH3709" s="43">
        <v>5.3972824499999995E-4</v>
      </c>
      <c r="AI3709" s="43">
        <v>2.520584602E-3</v>
      </c>
      <c r="AJ3709" s="43">
        <v>8.0223772022702485E-4</v>
      </c>
    </row>
    <row r="3710" spans="1:36" x14ac:dyDescent="0.2">
      <c r="A3710" s="26">
        <v>8700</v>
      </c>
      <c r="B3710" s="26">
        <v>15235</v>
      </c>
      <c r="C3710" s="26" t="s">
        <v>789</v>
      </c>
      <c r="D3710" s="26">
        <v>520039868</v>
      </c>
      <c r="E3710" s="26" t="s">
        <v>203</v>
      </c>
      <c r="F3710" s="26" t="s">
        <v>1542</v>
      </c>
      <c r="G3710" s="26" t="s">
        <v>1543</v>
      </c>
      <c r="H3710" s="26" t="s">
        <v>69</v>
      </c>
      <c r="I3710" s="26" t="s">
        <v>112</v>
      </c>
      <c r="J3710" s="26" t="s">
        <v>51</v>
      </c>
      <c r="K3710" s="26" t="s">
        <v>51</v>
      </c>
      <c r="L3710" s="26" t="s">
        <v>433</v>
      </c>
      <c r="M3710" s="26" t="s">
        <v>165</v>
      </c>
      <c r="N3710" s="26" t="s">
        <v>353</v>
      </c>
      <c r="O3710" s="26" t="s">
        <v>57</v>
      </c>
      <c r="P3710" s="26" t="s">
        <v>154</v>
      </c>
      <c r="Q3710" s="26" t="s">
        <v>154</v>
      </c>
      <c r="R3710" s="26" t="s">
        <v>54</v>
      </c>
      <c r="S3710" s="26" t="s">
        <v>531</v>
      </c>
      <c r="T3710" s="54">
        <v>3.1459999999999999</v>
      </c>
      <c r="U3710" s="36" t="s">
        <v>670</v>
      </c>
      <c r="V3710" s="43">
        <v>5.5E-2</v>
      </c>
      <c r="W3710" s="43">
        <v>6.6000000000000003E-2</v>
      </c>
      <c r="X3710" s="26" t="s">
        <v>347</v>
      </c>
      <c r="Z3710" s="42">
        <v>60000</v>
      </c>
      <c r="AA3710" s="42">
        <v>1</v>
      </c>
      <c r="AB3710" s="42">
        <v>98.34</v>
      </c>
      <c r="AC3710" s="42">
        <v>0</v>
      </c>
      <c r="AD3710" s="42">
        <v>59.003999999999998</v>
      </c>
      <c r="AG3710" s="26" t="s">
        <v>15</v>
      </c>
      <c r="AH3710" s="43">
        <v>1.82876239E-4</v>
      </c>
      <c r="AI3710" s="43">
        <v>1.2198808030000001E-3</v>
      </c>
      <c r="AJ3710" s="43">
        <v>3.8825691222062306E-4</v>
      </c>
    </row>
    <row r="3711" spans="1:36" x14ac:dyDescent="0.2">
      <c r="A3711" s="26">
        <v>8700</v>
      </c>
      <c r="B3711" s="26">
        <v>15235</v>
      </c>
      <c r="C3711" s="26" t="s">
        <v>789</v>
      </c>
      <c r="D3711" s="26">
        <v>520039868</v>
      </c>
      <c r="E3711" s="26" t="s">
        <v>203</v>
      </c>
      <c r="F3711" s="26" t="s">
        <v>1542</v>
      </c>
      <c r="G3711" s="26" t="s">
        <v>1543</v>
      </c>
      <c r="H3711" s="26" t="s">
        <v>69</v>
      </c>
      <c r="I3711" s="26" t="s">
        <v>112</v>
      </c>
      <c r="J3711" s="26" t="s">
        <v>51</v>
      </c>
      <c r="K3711" s="26" t="s">
        <v>51</v>
      </c>
      <c r="L3711" s="26" t="s">
        <v>52</v>
      </c>
      <c r="M3711" s="26" t="s">
        <v>165</v>
      </c>
      <c r="N3711" s="26" t="s">
        <v>353</v>
      </c>
      <c r="O3711" s="26" t="s">
        <v>57</v>
      </c>
      <c r="P3711" s="26" t="s">
        <v>154</v>
      </c>
      <c r="Q3711" s="26" t="s">
        <v>154</v>
      </c>
      <c r="R3711" s="26" t="s">
        <v>54</v>
      </c>
      <c r="S3711" s="26" t="s">
        <v>531</v>
      </c>
      <c r="T3711" s="54">
        <v>3.1459999999999999</v>
      </c>
      <c r="U3711" s="36" t="s">
        <v>670</v>
      </c>
      <c r="V3711" s="43">
        <v>5.5E-2</v>
      </c>
      <c r="W3711" s="43">
        <v>6.6000000000000003E-2</v>
      </c>
      <c r="X3711" s="26" t="s">
        <v>347</v>
      </c>
      <c r="Z3711" s="42">
        <v>121000</v>
      </c>
      <c r="AA3711" s="42">
        <v>1</v>
      </c>
      <c r="AB3711" s="42">
        <v>97.727000000000004</v>
      </c>
      <c r="AC3711" s="42">
        <v>0</v>
      </c>
      <c r="AD3711" s="42">
        <v>118.24966999999999</v>
      </c>
      <c r="AG3711" s="26" t="s">
        <v>15</v>
      </c>
      <c r="AH3711" s="43">
        <v>9.4144485330000006E-3</v>
      </c>
      <c r="AI3711" s="43">
        <v>2.4447580229999999E-3</v>
      </c>
      <c r="AJ3711" s="43">
        <v>7.7810405642511767E-4</v>
      </c>
    </row>
    <row r="3712" spans="1:36" x14ac:dyDescent="0.2">
      <c r="A3712" s="26">
        <v>8700</v>
      </c>
      <c r="B3712" s="26">
        <v>15235</v>
      </c>
      <c r="C3712" s="26" t="s">
        <v>789</v>
      </c>
      <c r="D3712" s="26">
        <v>520039868</v>
      </c>
      <c r="E3712" s="26" t="s">
        <v>203</v>
      </c>
      <c r="F3712" s="26" t="s">
        <v>1542</v>
      </c>
      <c r="G3712" s="26" t="s">
        <v>1543</v>
      </c>
      <c r="H3712" s="26" t="s">
        <v>69</v>
      </c>
      <c r="I3712" s="26" t="s">
        <v>112</v>
      </c>
      <c r="J3712" s="26" t="s">
        <v>51</v>
      </c>
      <c r="K3712" s="26" t="s">
        <v>51</v>
      </c>
      <c r="L3712" s="26" t="s">
        <v>52</v>
      </c>
      <c r="M3712" s="26" t="s">
        <v>165</v>
      </c>
      <c r="N3712" s="26" t="s">
        <v>353</v>
      </c>
      <c r="O3712" s="26" t="s">
        <v>57</v>
      </c>
      <c r="P3712" s="26" t="s">
        <v>154</v>
      </c>
      <c r="Q3712" s="26" t="s">
        <v>154</v>
      </c>
      <c r="R3712" s="26" t="s">
        <v>54</v>
      </c>
      <c r="S3712" s="26" t="s">
        <v>531</v>
      </c>
      <c r="T3712" s="54">
        <v>3.1459999999999999</v>
      </c>
      <c r="U3712" s="36" t="s">
        <v>670</v>
      </c>
      <c r="V3712" s="43">
        <v>5.5E-2</v>
      </c>
      <c r="W3712" s="43">
        <v>6.6000000000000003E-2</v>
      </c>
      <c r="X3712" s="26" t="s">
        <v>347</v>
      </c>
      <c r="Z3712" s="42">
        <v>585000</v>
      </c>
      <c r="AA3712" s="42">
        <v>1</v>
      </c>
      <c r="AB3712" s="42">
        <v>96.803100000000001</v>
      </c>
      <c r="AC3712" s="42">
        <v>0</v>
      </c>
      <c r="AD3712" s="42">
        <v>566.29813000000001</v>
      </c>
      <c r="AG3712" s="26" t="s">
        <v>15</v>
      </c>
      <c r="AH3712" s="43">
        <v>4.5516135470000003E-2</v>
      </c>
      <c r="AI3712" s="43">
        <v>1.1707955693E-2</v>
      </c>
      <c r="AJ3712" s="43">
        <v>3.7263433555371332E-3</v>
      </c>
    </row>
    <row r="3713" spans="1:36" x14ac:dyDescent="0.2">
      <c r="A3713" s="26">
        <v>8700</v>
      </c>
      <c r="B3713" s="26">
        <v>15235</v>
      </c>
      <c r="C3713" s="26" t="s">
        <v>898</v>
      </c>
      <c r="D3713" s="26">
        <v>520029935</v>
      </c>
      <c r="E3713" s="26" t="s">
        <v>203</v>
      </c>
      <c r="F3713" s="26" t="s">
        <v>1544</v>
      </c>
      <c r="G3713" s="26" t="s">
        <v>1545</v>
      </c>
      <c r="H3713" s="26" t="s">
        <v>69</v>
      </c>
      <c r="I3713" s="26" t="s">
        <v>113</v>
      </c>
      <c r="J3713" s="26" t="s">
        <v>51</v>
      </c>
      <c r="K3713" s="26" t="s">
        <v>51</v>
      </c>
      <c r="L3713" s="26" t="s">
        <v>433</v>
      </c>
      <c r="M3713" s="26" t="s">
        <v>165</v>
      </c>
      <c r="N3713" s="26" t="s">
        <v>129</v>
      </c>
      <c r="O3713" s="26" t="s">
        <v>57</v>
      </c>
      <c r="P3713" s="26" t="s">
        <v>530</v>
      </c>
      <c r="Q3713" s="26" t="s">
        <v>59</v>
      </c>
      <c r="R3713" s="26" t="s">
        <v>54</v>
      </c>
      <c r="S3713" s="26" t="s">
        <v>531</v>
      </c>
      <c r="T3713" s="54">
        <v>4.8170000000000002</v>
      </c>
      <c r="U3713" s="36" t="s">
        <v>1546</v>
      </c>
      <c r="V3713" s="43">
        <v>2.1100000000000001E-2</v>
      </c>
      <c r="W3713" s="43">
        <v>2.4299999999999999E-2</v>
      </c>
      <c r="X3713" s="26" t="s">
        <v>347</v>
      </c>
      <c r="Z3713" s="42">
        <v>184000</v>
      </c>
      <c r="AA3713" s="42">
        <v>1</v>
      </c>
      <c r="AB3713" s="42">
        <v>104.01</v>
      </c>
      <c r="AC3713" s="42">
        <v>0</v>
      </c>
      <c r="AD3713" s="42">
        <v>191.3784</v>
      </c>
      <c r="AG3713" s="26" t="s">
        <v>15</v>
      </c>
      <c r="AH3713" s="43">
        <v>6.4359675445349701E-5</v>
      </c>
      <c r="AI3713" s="43">
        <v>3.9566611809999999E-3</v>
      </c>
      <c r="AJ3713" s="43">
        <v>1.2593042276747898E-3</v>
      </c>
    </row>
    <row r="3714" spans="1:36" x14ac:dyDescent="0.2">
      <c r="A3714" s="26">
        <v>8700</v>
      </c>
      <c r="B3714" s="26">
        <v>15235</v>
      </c>
      <c r="C3714" s="26" t="s">
        <v>1416</v>
      </c>
      <c r="D3714" s="26">
        <v>520038274</v>
      </c>
      <c r="E3714" s="26" t="s">
        <v>203</v>
      </c>
      <c r="F3714" s="26" t="s">
        <v>1550</v>
      </c>
      <c r="G3714" s="26" t="s">
        <v>1551</v>
      </c>
      <c r="H3714" s="26" t="s">
        <v>69</v>
      </c>
      <c r="I3714" s="26" t="s">
        <v>112</v>
      </c>
      <c r="J3714" s="26" t="s">
        <v>51</v>
      </c>
      <c r="K3714" s="26" t="s">
        <v>51</v>
      </c>
      <c r="L3714" s="26" t="s">
        <v>52</v>
      </c>
      <c r="M3714" s="26" t="s">
        <v>165</v>
      </c>
      <c r="N3714" s="26" t="s">
        <v>84</v>
      </c>
      <c r="O3714" s="26" t="s">
        <v>57</v>
      </c>
      <c r="P3714" s="26" t="s">
        <v>154</v>
      </c>
      <c r="Q3714" s="26" t="s">
        <v>154</v>
      </c>
      <c r="R3714" s="26" t="s">
        <v>54</v>
      </c>
      <c r="S3714" s="26" t="s">
        <v>531</v>
      </c>
      <c r="T3714" s="54">
        <v>3.3130000000000002</v>
      </c>
      <c r="U3714" s="36" t="s">
        <v>1174</v>
      </c>
      <c r="V3714" s="43">
        <v>6.1499999999999999E-2</v>
      </c>
      <c r="W3714" s="43">
        <v>5.5199999999999999E-2</v>
      </c>
      <c r="X3714" s="26" t="s">
        <v>347</v>
      </c>
      <c r="Z3714" s="42">
        <v>122000</v>
      </c>
      <c r="AA3714" s="42">
        <v>1</v>
      </c>
      <c r="AB3714" s="42">
        <v>101.95350000000001</v>
      </c>
      <c r="AC3714" s="42">
        <v>0</v>
      </c>
      <c r="AD3714" s="42">
        <v>124.38327</v>
      </c>
      <c r="AG3714" s="26" t="s">
        <v>15</v>
      </c>
      <c r="AH3714" s="43">
        <v>4.3219548800000002E-4</v>
      </c>
      <c r="AI3714" s="43">
        <v>2.571567407E-3</v>
      </c>
      <c r="AJ3714" s="43">
        <v>8.1846424551054264E-4</v>
      </c>
    </row>
    <row r="3715" spans="1:36" x14ac:dyDescent="0.2">
      <c r="A3715" s="26">
        <v>8700</v>
      </c>
      <c r="B3715" s="26">
        <v>15235</v>
      </c>
      <c r="C3715" s="26" t="s">
        <v>1150</v>
      </c>
      <c r="D3715" s="26">
        <v>510607328</v>
      </c>
      <c r="E3715" s="26" t="s">
        <v>203</v>
      </c>
      <c r="F3715" s="26" t="s">
        <v>2384</v>
      </c>
      <c r="G3715" s="26" t="s">
        <v>2385</v>
      </c>
      <c r="H3715" s="26" t="s">
        <v>69</v>
      </c>
      <c r="I3715" s="26" t="s">
        <v>112</v>
      </c>
      <c r="J3715" s="26" t="s">
        <v>51</v>
      </c>
      <c r="K3715" s="26" t="s">
        <v>51</v>
      </c>
      <c r="L3715" s="26" t="s">
        <v>433</v>
      </c>
      <c r="M3715" s="26" t="s">
        <v>165</v>
      </c>
      <c r="N3715" s="26" t="s">
        <v>358</v>
      </c>
      <c r="O3715" s="26" t="s">
        <v>57</v>
      </c>
      <c r="P3715" s="26" t="s">
        <v>1051</v>
      </c>
      <c r="Q3715" s="26" t="s">
        <v>64</v>
      </c>
      <c r="R3715" s="26" t="s">
        <v>54</v>
      </c>
      <c r="S3715" s="26" t="s">
        <v>531</v>
      </c>
      <c r="T3715" s="54">
        <v>4.3970000000000002</v>
      </c>
      <c r="U3715" s="36" t="s">
        <v>2386</v>
      </c>
      <c r="V3715" s="43">
        <v>6.0699999999999997E-2</v>
      </c>
      <c r="W3715" s="43">
        <v>5.8000000000000003E-2</v>
      </c>
      <c r="X3715" s="26" t="s">
        <v>347</v>
      </c>
      <c r="Z3715" s="42">
        <v>2032000</v>
      </c>
      <c r="AA3715" s="42">
        <v>1</v>
      </c>
      <c r="AB3715" s="42">
        <v>102.02</v>
      </c>
      <c r="AC3715" s="42">
        <v>0</v>
      </c>
      <c r="AD3715" s="42">
        <v>2073.0464000000002</v>
      </c>
      <c r="AG3715" s="26" t="s">
        <v>15</v>
      </c>
      <c r="AH3715" s="43">
        <v>4.8718501999999997E-3</v>
      </c>
      <c r="AI3715" s="43">
        <v>4.2859289331999999E-2</v>
      </c>
      <c r="AJ3715" s="43">
        <v>1.3641017459054957E-2</v>
      </c>
    </row>
    <row r="3716" spans="1:36" x14ac:dyDescent="0.2">
      <c r="A3716" s="26">
        <v>8700</v>
      </c>
      <c r="B3716" s="26">
        <v>15235</v>
      </c>
      <c r="C3716" s="26" t="s">
        <v>1554</v>
      </c>
      <c r="D3716" s="26">
        <v>520033234</v>
      </c>
      <c r="E3716" s="26" t="s">
        <v>203</v>
      </c>
      <c r="F3716" s="26" t="s">
        <v>1555</v>
      </c>
      <c r="G3716" s="26" t="s">
        <v>1556</v>
      </c>
      <c r="H3716" s="26" t="s">
        <v>69</v>
      </c>
      <c r="I3716" s="26" t="s">
        <v>113</v>
      </c>
      <c r="J3716" s="26" t="s">
        <v>51</v>
      </c>
      <c r="K3716" s="26" t="s">
        <v>51</v>
      </c>
      <c r="L3716" s="26" t="s">
        <v>433</v>
      </c>
      <c r="M3716" s="26" t="s">
        <v>165</v>
      </c>
      <c r="N3716" s="26" t="s">
        <v>358</v>
      </c>
      <c r="O3716" s="26" t="s">
        <v>57</v>
      </c>
      <c r="P3716" s="26" t="s">
        <v>724</v>
      </c>
      <c r="Q3716" s="26" t="s">
        <v>59</v>
      </c>
      <c r="R3716" s="26" t="s">
        <v>54</v>
      </c>
      <c r="S3716" s="26" t="s">
        <v>531</v>
      </c>
      <c r="T3716" s="54">
        <v>4.5060000000000002</v>
      </c>
      <c r="U3716" s="36" t="s">
        <v>1266</v>
      </c>
      <c r="V3716" s="43">
        <v>4.8300000000000003E-2</v>
      </c>
      <c r="W3716" s="43">
        <v>3.8600000000000002E-2</v>
      </c>
      <c r="X3716" s="26" t="s">
        <v>347</v>
      </c>
      <c r="Z3716" s="42">
        <v>25500</v>
      </c>
      <c r="AA3716" s="42">
        <v>1</v>
      </c>
      <c r="AB3716" s="42">
        <v>109.52</v>
      </c>
      <c r="AC3716" s="42">
        <v>0</v>
      </c>
      <c r="AD3716" s="42">
        <v>27.927600000000002</v>
      </c>
      <c r="AG3716" s="26" t="s">
        <v>15</v>
      </c>
      <c r="AH3716" s="43">
        <v>6.2195121951219505E-5</v>
      </c>
      <c r="AI3716" s="43">
        <v>5.7739039900000003E-4</v>
      </c>
      <c r="AJ3716" s="43">
        <v>1.8376862147875863E-4</v>
      </c>
    </row>
    <row r="3717" spans="1:36" x14ac:dyDescent="0.2">
      <c r="A3717" s="26">
        <v>8700</v>
      </c>
      <c r="B3717" s="26">
        <v>15235</v>
      </c>
      <c r="C3717" s="26" t="s">
        <v>1287</v>
      </c>
      <c r="D3717" s="26">
        <v>514625094</v>
      </c>
      <c r="E3717" s="26" t="s">
        <v>203</v>
      </c>
      <c r="F3717" s="26" t="s">
        <v>1560</v>
      </c>
      <c r="G3717" s="26" t="s">
        <v>1561</v>
      </c>
      <c r="H3717" s="26" t="s">
        <v>69</v>
      </c>
      <c r="I3717" s="26" t="s">
        <v>112</v>
      </c>
      <c r="J3717" s="26" t="s">
        <v>51</v>
      </c>
      <c r="K3717" s="26" t="s">
        <v>51</v>
      </c>
      <c r="L3717" s="26" t="s">
        <v>52</v>
      </c>
      <c r="M3717" s="26" t="s">
        <v>165</v>
      </c>
      <c r="N3717" s="26" t="s">
        <v>84</v>
      </c>
      <c r="O3717" s="26" t="s">
        <v>57</v>
      </c>
      <c r="P3717" s="26" t="s">
        <v>154</v>
      </c>
      <c r="Q3717" s="26" t="s">
        <v>154</v>
      </c>
      <c r="R3717" s="26" t="s">
        <v>54</v>
      </c>
      <c r="S3717" s="26" t="s">
        <v>531</v>
      </c>
      <c r="T3717" s="54">
        <v>2.629</v>
      </c>
      <c r="U3717" s="36">
        <v>46874</v>
      </c>
      <c r="V3717" s="43">
        <v>7.5999999999999998E-2</v>
      </c>
      <c r="W3717" s="43">
        <v>6.2600000000000003E-2</v>
      </c>
      <c r="X3717" s="26" t="s">
        <v>347</v>
      </c>
      <c r="Z3717" s="42">
        <v>279000</v>
      </c>
      <c r="AA3717" s="42">
        <v>1</v>
      </c>
      <c r="AB3717" s="42">
        <v>102.515</v>
      </c>
      <c r="AC3717" s="42">
        <v>10.602</v>
      </c>
      <c r="AD3717" s="42">
        <v>296.61885000000001</v>
      </c>
      <c r="AG3717" s="26" t="s">
        <v>15</v>
      </c>
      <c r="AH3717" s="43">
        <v>1.8153780080000001E-3</v>
      </c>
      <c r="AI3717" s="43">
        <v>6.132459511E-3</v>
      </c>
      <c r="AJ3717" s="43">
        <v>1.951805281123859E-3</v>
      </c>
    </row>
    <row r="3718" spans="1:36" x14ac:dyDescent="0.2">
      <c r="A3718" s="26">
        <v>8700</v>
      </c>
      <c r="B3718" s="26">
        <v>15235</v>
      </c>
      <c r="C3718" s="26" t="s">
        <v>1570</v>
      </c>
      <c r="D3718" s="26">
        <v>510291750</v>
      </c>
      <c r="E3718" s="26" t="s">
        <v>203</v>
      </c>
      <c r="F3718" s="26" t="s">
        <v>1571</v>
      </c>
      <c r="G3718" s="26" t="s">
        <v>1572</v>
      </c>
      <c r="H3718" s="26" t="s">
        <v>69</v>
      </c>
      <c r="I3718" s="26" t="s">
        <v>339</v>
      </c>
      <c r="J3718" s="26" t="s">
        <v>51</v>
      </c>
      <c r="K3718" s="26" t="s">
        <v>51</v>
      </c>
      <c r="L3718" s="26" t="s">
        <v>52</v>
      </c>
      <c r="M3718" s="26" t="s">
        <v>165</v>
      </c>
      <c r="N3718" s="26" t="s">
        <v>131</v>
      </c>
      <c r="O3718" s="26" t="s">
        <v>57</v>
      </c>
      <c r="P3718" s="26" t="s">
        <v>154</v>
      </c>
      <c r="Q3718" s="26" t="s">
        <v>154</v>
      </c>
      <c r="R3718" s="26" t="s">
        <v>54</v>
      </c>
      <c r="S3718" s="26" t="s">
        <v>531</v>
      </c>
      <c r="T3718" s="54">
        <v>4.6180000000000003</v>
      </c>
      <c r="U3718" s="36" t="s">
        <v>889</v>
      </c>
      <c r="V3718" s="43">
        <v>5.7500000000000002E-2</v>
      </c>
      <c r="W3718" s="43">
        <v>5.4699999999999999E-2</v>
      </c>
      <c r="X3718" s="26" t="s">
        <v>347</v>
      </c>
      <c r="Z3718" s="42">
        <v>195000</v>
      </c>
      <c r="AA3718" s="42">
        <v>1</v>
      </c>
      <c r="AB3718" s="42">
        <v>112.55249999999999</v>
      </c>
      <c r="AC3718" s="42">
        <v>0</v>
      </c>
      <c r="AD3718" s="42">
        <v>219.47737000000001</v>
      </c>
      <c r="AG3718" s="26" t="s">
        <v>15</v>
      </c>
      <c r="AH3718" s="43">
        <v>1.9499999999999999E-3</v>
      </c>
      <c r="AI3718" s="43">
        <v>4.5375945769999997E-3</v>
      </c>
      <c r="AJ3718" s="43">
        <v>1.4442004945173753E-3</v>
      </c>
    </row>
    <row r="3719" spans="1:36" x14ac:dyDescent="0.2">
      <c r="A3719" s="26">
        <v>8700</v>
      </c>
      <c r="B3719" s="26">
        <v>15235</v>
      </c>
      <c r="C3719" s="26" t="s">
        <v>824</v>
      </c>
      <c r="D3719" s="26">
        <v>550263107</v>
      </c>
      <c r="E3719" s="26" t="s">
        <v>205</v>
      </c>
      <c r="F3719" s="26" t="s">
        <v>1573</v>
      </c>
      <c r="G3719" s="26" t="s">
        <v>1574</v>
      </c>
      <c r="H3719" s="26" t="s">
        <v>69</v>
      </c>
      <c r="I3719" s="26" t="s">
        <v>112</v>
      </c>
      <c r="J3719" s="26" t="s">
        <v>51</v>
      </c>
      <c r="K3719" s="26" t="s">
        <v>51</v>
      </c>
      <c r="L3719" s="26" t="s">
        <v>433</v>
      </c>
      <c r="M3719" s="26" t="s">
        <v>165</v>
      </c>
      <c r="N3719" s="26" t="s">
        <v>140</v>
      </c>
      <c r="O3719" s="26" t="s">
        <v>57</v>
      </c>
      <c r="P3719" s="26" t="s">
        <v>1122</v>
      </c>
      <c r="Q3719" s="26" t="s">
        <v>59</v>
      </c>
      <c r="R3719" s="26" t="s">
        <v>54</v>
      </c>
      <c r="S3719" s="26" t="s">
        <v>531</v>
      </c>
      <c r="T3719" s="54">
        <v>3.5169999999999999</v>
      </c>
      <c r="U3719" s="36" t="s">
        <v>1211</v>
      </c>
      <c r="V3719" s="43">
        <v>6.7000000000000004E-2</v>
      </c>
      <c r="W3719" s="43">
        <v>5.4899999999999997E-2</v>
      </c>
      <c r="X3719" s="26" t="s">
        <v>347</v>
      </c>
      <c r="Z3719" s="42">
        <v>49000</v>
      </c>
      <c r="AA3719" s="42">
        <v>1</v>
      </c>
      <c r="AB3719" s="42">
        <v>106.22</v>
      </c>
      <c r="AC3719" s="42">
        <v>0</v>
      </c>
      <c r="AD3719" s="42">
        <v>52.047800000000002</v>
      </c>
      <c r="AG3719" s="26" t="s">
        <v>15</v>
      </c>
      <c r="AH3719" s="43">
        <v>5.3846153846153799E-5</v>
      </c>
      <c r="AI3719" s="43">
        <v>1.0760645390000001E-3</v>
      </c>
      <c r="AJ3719" s="43">
        <v>3.4248386746452017E-4</v>
      </c>
    </row>
    <row r="3720" spans="1:36" x14ac:dyDescent="0.2">
      <c r="A3720" s="26">
        <v>8700</v>
      </c>
      <c r="B3720" s="26">
        <v>15235</v>
      </c>
      <c r="C3720" s="26" t="s">
        <v>1419</v>
      </c>
      <c r="D3720" s="26">
        <v>520025438</v>
      </c>
      <c r="E3720" s="26" t="s">
        <v>203</v>
      </c>
      <c r="F3720" s="26" t="s">
        <v>1581</v>
      </c>
      <c r="G3720" s="26" t="s">
        <v>1582</v>
      </c>
      <c r="H3720" s="26" t="s">
        <v>69</v>
      </c>
      <c r="I3720" s="26" t="s">
        <v>112</v>
      </c>
      <c r="J3720" s="26" t="s">
        <v>51</v>
      </c>
      <c r="K3720" s="26" t="s">
        <v>51</v>
      </c>
      <c r="L3720" s="26" t="s">
        <v>433</v>
      </c>
      <c r="M3720" s="26" t="s">
        <v>165</v>
      </c>
      <c r="N3720" s="26" t="s">
        <v>357</v>
      </c>
      <c r="O3720" s="26" t="s">
        <v>57</v>
      </c>
      <c r="P3720" s="26" t="s">
        <v>737</v>
      </c>
      <c r="Q3720" s="26" t="s">
        <v>59</v>
      </c>
      <c r="R3720" s="26" t="s">
        <v>54</v>
      </c>
      <c r="S3720" s="26" t="s">
        <v>531</v>
      </c>
      <c r="T3720" s="54">
        <v>2.7519999999999998</v>
      </c>
      <c r="U3720" s="36" t="s">
        <v>1583</v>
      </c>
      <c r="V3720" s="43">
        <v>6.6299999999999998E-2</v>
      </c>
      <c r="W3720" s="43">
        <v>5.45E-2</v>
      </c>
      <c r="X3720" s="26" t="s">
        <v>347</v>
      </c>
      <c r="Z3720" s="42">
        <v>95100</v>
      </c>
      <c r="AA3720" s="42">
        <v>1</v>
      </c>
      <c r="AB3720" s="42">
        <v>103.56</v>
      </c>
      <c r="AC3720" s="42">
        <v>0</v>
      </c>
      <c r="AD3720" s="42">
        <v>98.485560000000007</v>
      </c>
      <c r="AG3720" s="26" t="s">
        <v>15</v>
      </c>
      <c r="AH3720" s="43">
        <v>7.1837398202025495E-5</v>
      </c>
      <c r="AI3720" s="43">
        <v>2.0361440579999999E-3</v>
      </c>
      <c r="AJ3720" s="43">
        <v>6.4805266463153197E-4</v>
      </c>
    </row>
    <row r="3721" spans="1:36" x14ac:dyDescent="0.2">
      <c r="A3721" s="26">
        <v>8700</v>
      </c>
      <c r="B3721" s="26">
        <v>15235</v>
      </c>
      <c r="C3721" s="26" t="s">
        <v>1554</v>
      </c>
      <c r="D3721" s="26">
        <v>520033234</v>
      </c>
      <c r="E3721" s="26" t="s">
        <v>203</v>
      </c>
      <c r="F3721" s="26" t="s">
        <v>1586</v>
      </c>
      <c r="G3721" s="26" t="s">
        <v>1587</v>
      </c>
      <c r="H3721" s="26" t="s">
        <v>69</v>
      </c>
      <c r="I3721" s="26" t="s">
        <v>113</v>
      </c>
      <c r="J3721" s="26" t="s">
        <v>51</v>
      </c>
      <c r="K3721" s="26" t="s">
        <v>51</v>
      </c>
      <c r="L3721" s="26" t="s">
        <v>433</v>
      </c>
      <c r="M3721" s="26" t="s">
        <v>165</v>
      </c>
      <c r="N3721" s="26" t="s">
        <v>358</v>
      </c>
      <c r="O3721" s="26" t="s">
        <v>57</v>
      </c>
      <c r="P3721" s="26" t="s">
        <v>1122</v>
      </c>
      <c r="Q3721" s="26" t="s">
        <v>59</v>
      </c>
      <c r="R3721" s="26" t="s">
        <v>54</v>
      </c>
      <c r="S3721" s="26" t="s">
        <v>531</v>
      </c>
      <c r="T3721" s="54">
        <v>5.6159999999999997</v>
      </c>
      <c r="U3721" s="36" t="s">
        <v>1266</v>
      </c>
      <c r="V3721" s="43">
        <v>4.1500000000000002E-2</v>
      </c>
      <c r="W3721" s="43">
        <v>3.95E-2</v>
      </c>
      <c r="X3721" s="26" t="s">
        <v>347</v>
      </c>
      <c r="Z3721" s="42">
        <v>107190</v>
      </c>
      <c r="AA3721" s="42">
        <v>1</v>
      </c>
      <c r="AB3721" s="42">
        <v>105.56</v>
      </c>
      <c r="AC3721" s="42">
        <v>0</v>
      </c>
      <c r="AD3721" s="42">
        <v>113.14976</v>
      </c>
      <c r="AG3721" s="26" t="s">
        <v>15</v>
      </c>
      <c r="AH3721" s="43">
        <v>2.18064635E-4</v>
      </c>
      <c r="AI3721" s="43">
        <v>2.3393197090000001E-3</v>
      </c>
      <c r="AJ3721" s="43">
        <v>7.4454573310461271E-4</v>
      </c>
    </row>
    <row r="3722" spans="1:36" x14ac:dyDescent="0.2">
      <c r="A3722" s="26">
        <v>8700</v>
      </c>
      <c r="B3722" s="26">
        <v>15235</v>
      </c>
      <c r="C3722" s="26" t="s">
        <v>1074</v>
      </c>
      <c r="D3722" s="26">
        <v>1905761</v>
      </c>
      <c r="E3722" s="26" t="s">
        <v>204</v>
      </c>
      <c r="F3722" s="26" t="s">
        <v>1590</v>
      </c>
      <c r="G3722" s="26" t="s">
        <v>1591</v>
      </c>
      <c r="H3722" s="26" t="s">
        <v>69</v>
      </c>
      <c r="I3722" s="26" t="s">
        <v>112</v>
      </c>
      <c r="J3722" s="26" t="s">
        <v>51</v>
      </c>
      <c r="K3722" s="26" t="s">
        <v>167</v>
      </c>
      <c r="L3722" s="26" t="s">
        <v>433</v>
      </c>
      <c r="M3722" s="26" t="s">
        <v>165</v>
      </c>
      <c r="N3722" s="26" t="s">
        <v>358</v>
      </c>
      <c r="O3722" s="26" t="s">
        <v>57</v>
      </c>
      <c r="P3722" s="26" t="s">
        <v>728</v>
      </c>
      <c r="Q3722" s="26" t="s">
        <v>59</v>
      </c>
      <c r="R3722" s="26" t="s">
        <v>54</v>
      </c>
      <c r="S3722" s="26" t="s">
        <v>531</v>
      </c>
      <c r="T3722" s="54">
        <v>3.7879999999999998</v>
      </c>
      <c r="U3722" s="36" t="s">
        <v>1592</v>
      </c>
      <c r="V3722" s="43">
        <v>6.25E-2</v>
      </c>
      <c r="W3722" s="43">
        <v>5.5399999999999998E-2</v>
      </c>
      <c r="X3722" s="26" t="s">
        <v>347</v>
      </c>
      <c r="Z3722" s="42">
        <v>50000</v>
      </c>
      <c r="AA3722" s="42">
        <v>1</v>
      </c>
      <c r="AB3722" s="42">
        <v>104.29</v>
      </c>
      <c r="AC3722" s="42">
        <v>0</v>
      </c>
      <c r="AD3722" s="42">
        <v>52.145000000000003</v>
      </c>
      <c r="AG3722" s="26" t="s">
        <v>15</v>
      </c>
      <c r="AH3722" s="43">
        <v>9.0909090909090904E-5</v>
      </c>
      <c r="AI3722" s="43">
        <v>1.0780741040000001E-3</v>
      </c>
      <c r="AJ3722" s="43">
        <v>3.4312346091357182E-4</v>
      </c>
    </row>
    <row r="3723" spans="1:36" x14ac:dyDescent="0.2">
      <c r="A3723" s="26">
        <v>8700</v>
      </c>
      <c r="B3723" s="26">
        <v>15235</v>
      </c>
      <c r="C3723" s="26" t="s">
        <v>1332</v>
      </c>
      <c r="D3723" s="26">
        <v>520033309</v>
      </c>
      <c r="E3723" s="26" t="s">
        <v>203</v>
      </c>
      <c r="F3723" s="26" t="s">
        <v>1593</v>
      </c>
      <c r="G3723" s="26" t="s">
        <v>1594</v>
      </c>
      <c r="H3723" s="26" t="s">
        <v>69</v>
      </c>
      <c r="I3723" s="26" t="s">
        <v>112</v>
      </c>
      <c r="J3723" s="26" t="s">
        <v>51</v>
      </c>
      <c r="K3723" s="26" t="s">
        <v>51</v>
      </c>
      <c r="L3723" s="26" t="s">
        <v>433</v>
      </c>
      <c r="M3723" s="26" t="s">
        <v>165</v>
      </c>
      <c r="N3723" s="26" t="s">
        <v>84</v>
      </c>
      <c r="O3723" s="26" t="s">
        <v>57</v>
      </c>
      <c r="P3723" s="26" t="s">
        <v>154</v>
      </c>
      <c r="Q3723" s="26" t="s">
        <v>154</v>
      </c>
      <c r="R3723" s="26" t="s">
        <v>54</v>
      </c>
      <c r="S3723" s="26" t="s">
        <v>531</v>
      </c>
      <c r="T3723" s="54">
        <v>2.3730000000000002</v>
      </c>
      <c r="U3723" s="36">
        <v>46784</v>
      </c>
      <c r="V3723" s="43">
        <v>6.5000000000000002E-2</v>
      </c>
      <c r="W3723" s="43">
        <v>7.1099999999999997E-2</v>
      </c>
      <c r="X3723" s="26" t="s">
        <v>347</v>
      </c>
      <c r="Z3723" s="42">
        <v>264000</v>
      </c>
      <c r="AA3723" s="42">
        <v>1</v>
      </c>
      <c r="AB3723" s="42">
        <v>98.9</v>
      </c>
      <c r="AC3723" s="42">
        <v>10.813179999999999</v>
      </c>
      <c r="AD3723" s="42">
        <v>271.90917999999999</v>
      </c>
      <c r="AG3723" s="26" t="s">
        <v>15</v>
      </c>
      <c r="AH3723" s="43">
        <v>8.9841450199999999E-4</v>
      </c>
      <c r="AI3723" s="43">
        <v>5.6215983479999997E-3</v>
      </c>
      <c r="AJ3723" s="43">
        <v>1.7892112167182156E-3</v>
      </c>
    </row>
    <row r="3724" spans="1:36" x14ac:dyDescent="0.2">
      <c r="A3724" s="26">
        <v>8700</v>
      </c>
      <c r="B3724" s="26">
        <v>15235</v>
      </c>
      <c r="C3724" s="26" t="s">
        <v>1232</v>
      </c>
      <c r="D3724" s="26">
        <v>2059088</v>
      </c>
      <c r="E3724" s="26" t="s">
        <v>204</v>
      </c>
      <c r="F3724" s="26" t="s">
        <v>1595</v>
      </c>
      <c r="G3724" s="26" t="s">
        <v>1596</v>
      </c>
      <c r="H3724" s="26" t="s">
        <v>69</v>
      </c>
      <c r="I3724" s="26" t="s">
        <v>112</v>
      </c>
      <c r="J3724" s="26" t="s">
        <v>51</v>
      </c>
      <c r="K3724" s="26" t="s">
        <v>167</v>
      </c>
      <c r="L3724" s="26" t="s">
        <v>52</v>
      </c>
      <c r="M3724" s="26" t="s">
        <v>165</v>
      </c>
      <c r="N3724" s="26" t="s">
        <v>131</v>
      </c>
      <c r="O3724" s="26" t="s">
        <v>57</v>
      </c>
      <c r="P3724" s="26" t="s">
        <v>154</v>
      </c>
      <c r="Q3724" s="26" t="s">
        <v>154</v>
      </c>
      <c r="R3724" s="26" t="s">
        <v>54</v>
      </c>
      <c r="S3724" s="26" t="s">
        <v>531</v>
      </c>
      <c r="T3724" s="54">
        <v>3.1419999999999999</v>
      </c>
      <c r="U3724" s="36">
        <v>47119</v>
      </c>
      <c r="V3724" s="43">
        <v>9.4E-2</v>
      </c>
      <c r="W3724" s="43">
        <v>7.0099999999999996E-2</v>
      </c>
      <c r="X3724" s="26" t="s">
        <v>347</v>
      </c>
      <c r="Z3724" s="42">
        <v>150000</v>
      </c>
      <c r="AA3724" s="42">
        <v>1</v>
      </c>
      <c r="AB3724" s="42">
        <v>106.65730000000001</v>
      </c>
      <c r="AC3724" s="42">
        <v>7.05</v>
      </c>
      <c r="AD3724" s="42">
        <v>167.03595000000001</v>
      </c>
      <c r="AG3724" s="26" t="s">
        <v>15</v>
      </c>
      <c r="AH3724" s="43">
        <v>4.9180327800000005E-4</v>
      </c>
      <c r="AI3724" s="43">
        <v>3.4533921229999999E-3</v>
      </c>
      <c r="AJ3724" s="43">
        <v>1.0991265367913767E-3</v>
      </c>
    </row>
    <row r="3725" spans="1:36" x14ac:dyDescent="0.2">
      <c r="A3725" s="26">
        <v>8700</v>
      </c>
      <c r="B3725" s="26">
        <v>15235</v>
      </c>
      <c r="C3725" s="26" t="s">
        <v>1600</v>
      </c>
      <c r="D3725" s="26">
        <v>520039660</v>
      </c>
      <c r="E3725" s="26" t="s">
        <v>203</v>
      </c>
      <c r="F3725" s="26" t="s">
        <v>1601</v>
      </c>
      <c r="G3725" s="26" t="s">
        <v>1602</v>
      </c>
      <c r="H3725" s="26" t="s">
        <v>69</v>
      </c>
      <c r="I3725" s="26" t="s">
        <v>112</v>
      </c>
      <c r="J3725" s="26" t="s">
        <v>51</v>
      </c>
      <c r="K3725" s="26" t="s">
        <v>51</v>
      </c>
      <c r="L3725" s="26" t="s">
        <v>433</v>
      </c>
      <c r="M3725" s="26" t="s">
        <v>165</v>
      </c>
      <c r="N3725" s="26" t="s">
        <v>84</v>
      </c>
      <c r="O3725" s="26" t="s">
        <v>57</v>
      </c>
      <c r="P3725" s="26" t="s">
        <v>154</v>
      </c>
      <c r="Q3725" s="26" t="s">
        <v>154</v>
      </c>
      <c r="R3725" s="26" t="s">
        <v>54</v>
      </c>
      <c r="S3725" s="26" t="s">
        <v>531</v>
      </c>
      <c r="T3725" s="54">
        <v>3.9540000000000002</v>
      </c>
      <c r="U3725" s="36">
        <v>48591</v>
      </c>
      <c r="V3725" s="43">
        <v>6.7299999999999999E-2</v>
      </c>
      <c r="W3725" s="43">
        <v>5.8700000000000002E-2</v>
      </c>
      <c r="X3725" s="26" t="s">
        <v>347</v>
      </c>
      <c r="Z3725" s="42">
        <v>47600</v>
      </c>
      <c r="AA3725" s="42">
        <v>1</v>
      </c>
      <c r="AB3725" s="42">
        <v>104.22</v>
      </c>
      <c r="AC3725" s="42">
        <v>0</v>
      </c>
      <c r="AD3725" s="42">
        <v>49.608719999999998</v>
      </c>
      <c r="AG3725" s="26" t="s">
        <v>15</v>
      </c>
      <c r="AH3725" s="43">
        <v>1.7309090900000001E-4</v>
      </c>
      <c r="AI3725" s="43">
        <v>1.0256376719999999E-3</v>
      </c>
      <c r="AJ3725" s="43">
        <v>3.2643428320821416E-4</v>
      </c>
    </row>
    <row r="3726" spans="1:36" x14ac:dyDescent="0.2">
      <c r="A3726" s="26">
        <v>8700</v>
      </c>
      <c r="B3726" s="26">
        <v>15235</v>
      </c>
      <c r="C3726" s="26" t="s">
        <v>1603</v>
      </c>
      <c r="D3726" s="26">
        <v>515333128</v>
      </c>
      <c r="E3726" s="26" t="s">
        <v>203</v>
      </c>
      <c r="F3726" s="26" t="s">
        <v>1604</v>
      </c>
      <c r="G3726" s="26" t="s">
        <v>1605</v>
      </c>
      <c r="H3726" s="26" t="s">
        <v>69</v>
      </c>
      <c r="I3726" s="26" t="s">
        <v>339</v>
      </c>
      <c r="J3726" s="26" t="s">
        <v>51</v>
      </c>
      <c r="K3726" s="26" t="s">
        <v>51</v>
      </c>
      <c r="L3726" s="26" t="s">
        <v>433</v>
      </c>
      <c r="M3726" s="26" t="s">
        <v>165</v>
      </c>
      <c r="N3726" s="26" t="s">
        <v>127</v>
      </c>
      <c r="O3726" s="26" t="s">
        <v>57</v>
      </c>
      <c r="P3726" s="26" t="s">
        <v>154</v>
      </c>
      <c r="Q3726" s="26" t="s">
        <v>154</v>
      </c>
      <c r="R3726" s="26" t="s">
        <v>54</v>
      </c>
      <c r="S3726" s="26" t="s">
        <v>531</v>
      </c>
      <c r="T3726" s="54">
        <v>3.1</v>
      </c>
      <c r="U3726" s="36" t="s">
        <v>1606</v>
      </c>
      <c r="V3726" s="43">
        <v>6.5000000000000002E-2</v>
      </c>
      <c r="W3726" s="43">
        <v>6.0299999999999999E-2</v>
      </c>
      <c r="X3726" s="26" t="s">
        <v>347</v>
      </c>
      <c r="Z3726" s="42">
        <v>26500</v>
      </c>
      <c r="AA3726" s="42">
        <v>1</v>
      </c>
      <c r="AB3726" s="42">
        <v>101.5</v>
      </c>
      <c r="AC3726" s="42">
        <v>0</v>
      </c>
      <c r="AD3726" s="42">
        <v>26.897500000000001</v>
      </c>
      <c r="AG3726" s="26" t="s">
        <v>15</v>
      </c>
      <c r="AH3726" s="43">
        <v>2.4090909E-4</v>
      </c>
      <c r="AI3726" s="43">
        <v>5.5609355099999998E-4</v>
      </c>
      <c r="AJ3726" s="43">
        <v>1.7699037855830468E-4</v>
      </c>
    </row>
    <row r="3727" spans="1:36" x14ac:dyDescent="0.2">
      <c r="A3727" s="26">
        <v>8700</v>
      </c>
      <c r="B3727" s="26">
        <v>15235</v>
      </c>
      <c r="C3727" s="26" t="s">
        <v>773</v>
      </c>
      <c r="D3727" s="26">
        <v>513230029</v>
      </c>
      <c r="E3727" s="26" t="s">
        <v>203</v>
      </c>
      <c r="F3727" s="26" t="s">
        <v>1607</v>
      </c>
      <c r="G3727" s="26" t="s">
        <v>1608</v>
      </c>
      <c r="H3727" s="26" t="s">
        <v>69</v>
      </c>
      <c r="I3727" s="26" t="s">
        <v>112</v>
      </c>
      <c r="J3727" s="26" t="s">
        <v>51</v>
      </c>
      <c r="K3727" s="26" t="s">
        <v>51</v>
      </c>
      <c r="L3727" s="26" t="s">
        <v>433</v>
      </c>
      <c r="M3727" s="26" t="s">
        <v>165</v>
      </c>
      <c r="N3727" s="26" t="s">
        <v>141</v>
      </c>
      <c r="O3727" s="26" t="s">
        <v>57</v>
      </c>
      <c r="P3727" s="26" t="s">
        <v>776</v>
      </c>
      <c r="Q3727" s="26" t="s">
        <v>64</v>
      </c>
      <c r="R3727" s="26" t="s">
        <v>54</v>
      </c>
      <c r="S3727" s="26" t="s">
        <v>531</v>
      </c>
      <c r="T3727" s="54">
        <v>6.492</v>
      </c>
      <c r="U3727" s="36" t="s">
        <v>1609</v>
      </c>
      <c r="V3727" s="43">
        <v>6.0699999999999997E-2</v>
      </c>
      <c r="W3727" s="43">
        <v>5.4800000000000001E-2</v>
      </c>
      <c r="X3727" s="26" t="s">
        <v>347</v>
      </c>
      <c r="Z3727" s="42">
        <v>294376.5</v>
      </c>
      <c r="AA3727" s="42">
        <v>1</v>
      </c>
      <c r="AB3727" s="42">
        <v>104.26</v>
      </c>
      <c r="AC3727" s="42">
        <v>0</v>
      </c>
      <c r="AD3727" s="42">
        <v>306.91694000000001</v>
      </c>
      <c r="AG3727" s="26" t="s">
        <v>15</v>
      </c>
      <c r="AH3727" s="43">
        <v>6.5045585600000003E-4</v>
      </c>
      <c r="AI3727" s="43">
        <v>6.3453678280000004E-3</v>
      </c>
      <c r="AJ3727" s="43">
        <v>2.0195685620060036E-3</v>
      </c>
    </row>
    <row r="3728" spans="1:36" x14ac:dyDescent="0.2">
      <c r="A3728" s="26">
        <v>8700</v>
      </c>
      <c r="B3728" s="26">
        <v>15235</v>
      </c>
      <c r="C3728" s="26" t="s">
        <v>773</v>
      </c>
      <c r="D3728" s="26">
        <v>513230029</v>
      </c>
      <c r="E3728" s="26" t="s">
        <v>203</v>
      </c>
      <c r="F3728" s="26" t="s">
        <v>1610</v>
      </c>
      <c r="G3728" s="26" t="s">
        <v>1611</v>
      </c>
      <c r="H3728" s="26" t="s">
        <v>69</v>
      </c>
      <c r="I3728" s="26" t="s">
        <v>112</v>
      </c>
      <c r="J3728" s="26" t="s">
        <v>51</v>
      </c>
      <c r="K3728" s="26" t="s">
        <v>51</v>
      </c>
      <c r="L3728" s="26" t="s">
        <v>433</v>
      </c>
      <c r="M3728" s="26" t="s">
        <v>165</v>
      </c>
      <c r="N3728" s="26" t="s">
        <v>141</v>
      </c>
      <c r="O3728" s="26" t="s">
        <v>57</v>
      </c>
      <c r="P3728" s="26" t="s">
        <v>776</v>
      </c>
      <c r="Q3728" s="26" t="s">
        <v>64</v>
      </c>
      <c r="R3728" s="26" t="s">
        <v>54</v>
      </c>
      <c r="S3728" s="26" t="s">
        <v>531</v>
      </c>
      <c r="T3728" s="54">
        <v>7.1120000000000001</v>
      </c>
      <c r="U3728" s="36" t="s">
        <v>1612</v>
      </c>
      <c r="V3728" s="43">
        <v>6.0699999999999997E-2</v>
      </c>
      <c r="W3728" s="43">
        <v>5.5399999999999998E-2</v>
      </c>
      <c r="X3728" s="26" t="s">
        <v>347</v>
      </c>
      <c r="Z3728" s="42">
        <v>294376.5</v>
      </c>
      <c r="AA3728" s="42">
        <v>1</v>
      </c>
      <c r="AB3728" s="42">
        <v>104.27</v>
      </c>
      <c r="AC3728" s="42">
        <v>0</v>
      </c>
      <c r="AD3728" s="42">
        <v>306.94637999999998</v>
      </c>
      <c r="AG3728" s="26" t="s">
        <v>15</v>
      </c>
      <c r="AH3728" s="43">
        <v>6.5045585600000003E-4</v>
      </c>
      <c r="AI3728" s="43">
        <v>6.3459764860000004E-3</v>
      </c>
      <c r="AJ3728" s="43">
        <v>2.0197622824909842E-3</v>
      </c>
    </row>
    <row r="3729" spans="1:36" x14ac:dyDescent="0.2">
      <c r="A3729" s="26">
        <v>8700</v>
      </c>
      <c r="B3729" s="26">
        <v>15235</v>
      </c>
      <c r="C3729" s="26" t="s">
        <v>1613</v>
      </c>
      <c r="D3729" s="26">
        <v>1963039</v>
      </c>
      <c r="E3729" s="26" t="s">
        <v>204</v>
      </c>
      <c r="F3729" s="26" t="s">
        <v>1614</v>
      </c>
      <c r="G3729" s="26" t="s">
        <v>1615</v>
      </c>
      <c r="H3729" s="26" t="s">
        <v>69</v>
      </c>
      <c r="I3729" s="26" t="s">
        <v>112</v>
      </c>
      <c r="J3729" s="26" t="s">
        <v>51</v>
      </c>
      <c r="K3729" s="26" t="s">
        <v>167</v>
      </c>
      <c r="L3729" s="26" t="s">
        <v>433</v>
      </c>
      <c r="M3729" s="26" t="s">
        <v>165</v>
      </c>
      <c r="N3729" s="26" t="s">
        <v>358</v>
      </c>
      <c r="O3729" s="26" t="s">
        <v>57</v>
      </c>
      <c r="P3729" s="26" t="s">
        <v>724</v>
      </c>
      <c r="Q3729" s="26" t="s">
        <v>59</v>
      </c>
      <c r="R3729" s="26" t="s">
        <v>54</v>
      </c>
      <c r="S3729" s="26" t="s">
        <v>531</v>
      </c>
      <c r="T3729" s="54">
        <v>3.2730000000000001</v>
      </c>
      <c r="U3729" s="36" t="s">
        <v>1616</v>
      </c>
      <c r="V3729" s="43">
        <v>7.8799999999999995E-2</v>
      </c>
      <c r="W3729" s="43">
        <v>6.6400000000000001E-2</v>
      </c>
      <c r="X3729" s="26" t="s">
        <v>347</v>
      </c>
      <c r="Z3729" s="42">
        <v>175000</v>
      </c>
      <c r="AA3729" s="42">
        <v>1</v>
      </c>
      <c r="AB3729" s="42">
        <v>104.59</v>
      </c>
      <c r="AC3729" s="42">
        <v>0</v>
      </c>
      <c r="AD3729" s="42">
        <v>183.0325</v>
      </c>
      <c r="AG3729" s="26" t="s">
        <v>15</v>
      </c>
      <c r="AH3729" s="43">
        <v>5.0000000000000001E-4</v>
      </c>
      <c r="AI3729" s="43">
        <v>3.7841135030000001E-3</v>
      </c>
      <c r="AJ3729" s="43">
        <v>1.2043867074439225E-3</v>
      </c>
    </row>
    <row r="3730" spans="1:36" x14ac:dyDescent="0.2">
      <c r="A3730" s="26">
        <v>8700</v>
      </c>
      <c r="B3730" s="26">
        <v>15235</v>
      </c>
      <c r="C3730" s="26" t="s">
        <v>1617</v>
      </c>
      <c r="D3730" s="26">
        <v>512951518</v>
      </c>
      <c r="E3730" s="26" t="s">
        <v>203</v>
      </c>
      <c r="F3730" s="26" t="s">
        <v>1618</v>
      </c>
      <c r="G3730" s="26" t="s">
        <v>1619</v>
      </c>
      <c r="H3730" s="26" t="s">
        <v>69</v>
      </c>
      <c r="I3730" s="26" t="s">
        <v>112</v>
      </c>
      <c r="J3730" s="26" t="s">
        <v>51</v>
      </c>
      <c r="K3730" s="26" t="s">
        <v>51</v>
      </c>
      <c r="L3730" s="26" t="s">
        <v>433</v>
      </c>
      <c r="M3730" s="26" t="s">
        <v>165</v>
      </c>
      <c r="N3730" s="26" t="s">
        <v>84</v>
      </c>
      <c r="O3730" s="26" t="s">
        <v>57</v>
      </c>
      <c r="P3730" s="26" t="s">
        <v>154</v>
      </c>
      <c r="Q3730" s="26" t="s">
        <v>154</v>
      </c>
      <c r="R3730" s="26" t="s">
        <v>54</v>
      </c>
      <c r="S3730" s="26" t="s">
        <v>531</v>
      </c>
      <c r="T3730" s="54">
        <v>2.2549999999999999</v>
      </c>
      <c r="U3730" s="36" t="s">
        <v>616</v>
      </c>
      <c r="V3730" s="43">
        <v>7.7799999999999994E-2</v>
      </c>
      <c r="W3730" s="43">
        <v>6.0900000000000003E-2</v>
      </c>
      <c r="X3730" s="26" t="s">
        <v>347</v>
      </c>
      <c r="Z3730" s="42">
        <v>15700</v>
      </c>
      <c r="AA3730" s="42">
        <v>1</v>
      </c>
      <c r="AB3730" s="42">
        <v>106</v>
      </c>
      <c r="AC3730" s="42">
        <v>0</v>
      </c>
      <c r="AD3730" s="42">
        <v>16.641999999999999</v>
      </c>
      <c r="AG3730" s="26" t="s">
        <v>15</v>
      </c>
      <c r="AH3730" s="43">
        <v>1.15696389E-4</v>
      </c>
      <c r="AI3730" s="43">
        <v>3.4406576299999999E-4</v>
      </c>
      <c r="AJ3730" s="43">
        <v>1.0950734752178851E-4</v>
      </c>
    </row>
    <row r="3731" spans="1:36" x14ac:dyDescent="0.2">
      <c r="A3731" s="26">
        <v>8700</v>
      </c>
      <c r="B3731" s="26">
        <v>15235</v>
      </c>
      <c r="C3731" s="26" t="s">
        <v>1623</v>
      </c>
      <c r="D3731" s="26">
        <v>520039074</v>
      </c>
      <c r="E3731" s="26" t="s">
        <v>203</v>
      </c>
      <c r="F3731" s="26" t="s">
        <v>1624</v>
      </c>
      <c r="G3731" s="26" t="s">
        <v>1625</v>
      </c>
      <c r="H3731" s="26" t="s">
        <v>69</v>
      </c>
      <c r="I3731" s="26" t="s">
        <v>112</v>
      </c>
      <c r="J3731" s="26" t="s">
        <v>51</v>
      </c>
      <c r="K3731" s="26" t="s">
        <v>51</v>
      </c>
      <c r="L3731" s="26" t="s">
        <v>52</v>
      </c>
      <c r="M3731" s="26" t="s">
        <v>165</v>
      </c>
      <c r="N3731" s="26" t="s">
        <v>84</v>
      </c>
      <c r="O3731" s="26" t="s">
        <v>57</v>
      </c>
      <c r="P3731" s="26" t="s">
        <v>154</v>
      </c>
      <c r="Q3731" s="26" t="s">
        <v>154</v>
      </c>
      <c r="R3731" s="26" t="s">
        <v>54</v>
      </c>
      <c r="S3731" s="26" t="s">
        <v>531</v>
      </c>
      <c r="T3731" s="54">
        <v>3.1659999999999999</v>
      </c>
      <c r="U3731" s="36">
        <v>47125</v>
      </c>
      <c r="V3731" s="43">
        <v>6.5000000000000002E-2</v>
      </c>
      <c r="W3731" s="43">
        <v>7.0099999999999996E-2</v>
      </c>
      <c r="X3731" s="26" t="s">
        <v>347</v>
      </c>
      <c r="Z3731" s="42">
        <v>252000</v>
      </c>
      <c r="AA3731" s="42">
        <v>1</v>
      </c>
      <c r="AB3731" s="42">
        <v>97.545000000000002</v>
      </c>
      <c r="AC3731" s="42">
        <v>0</v>
      </c>
      <c r="AD3731" s="42">
        <v>245.8134</v>
      </c>
      <c r="AG3731" s="26" t="s">
        <v>15</v>
      </c>
      <c r="AH3731" s="43">
        <v>8.9278562249999992E-3</v>
      </c>
      <c r="AI3731" s="43">
        <v>5.0820799920000001E-3</v>
      </c>
      <c r="AJ3731" s="43">
        <v>1.6174962996822742E-3</v>
      </c>
    </row>
    <row r="3732" spans="1:36" x14ac:dyDescent="0.2">
      <c r="A3732" s="26">
        <v>8700</v>
      </c>
      <c r="B3732" s="26">
        <v>15235</v>
      </c>
      <c r="C3732" s="26" t="s">
        <v>709</v>
      </c>
      <c r="D3732" s="26">
        <v>520001736</v>
      </c>
      <c r="E3732" s="26" t="s">
        <v>203</v>
      </c>
      <c r="F3732" s="26" t="s">
        <v>1626</v>
      </c>
      <c r="G3732" s="26" t="s">
        <v>1627</v>
      </c>
      <c r="H3732" s="26" t="s">
        <v>69</v>
      </c>
      <c r="I3732" s="26" t="s">
        <v>113</v>
      </c>
      <c r="J3732" s="26" t="s">
        <v>51</v>
      </c>
      <c r="K3732" s="26" t="s">
        <v>51</v>
      </c>
      <c r="L3732" s="26" t="s">
        <v>433</v>
      </c>
      <c r="M3732" s="26" t="s">
        <v>165</v>
      </c>
      <c r="N3732" s="26" t="s">
        <v>357</v>
      </c>
      <c r="O3732" s="26" t="s">
        <v>57</v>
      </c>
      <c r="P3732" s="26" t="s">
        <v>728</v>
      </c>
      <c r="Q3732" s="26" t="s">
        <v>59</v>
      </c>
      <c r="R3732" s="26" t="s">
        <v>54</v>
      </c>
      <c r="S3732" s="26" t="s">
        <v>531</v>
      </c>
      <c r="T3732" s="54">
        <v>3.4860000000000002</v>
      </c>
      <c r="U3732" s="36" t="s">
        <v>670</v>
      </c>
      <c r="V3732" s="43">
        <v>3.3399999999999999E-2</v>
      </c>
      <c r="W3732" s="43">
        <v>2.9000000000000001E-2</v>
      </c>
      <c r="X3732" s="26" t="s">
        <v>347</v>
      </c>
      <c r="Z3732" s="42">
        <v>193500</v>
      </c>
      <c r="AA3732" s="42">
        <v>1</v>
      </c>
      <c r="AB3732" s="42">
        <v>104.85</v>
      </c>
      <c r="AC3732" s="42">
        <v>0</v>
      </c>
      <c r="AD3732" s="42">
        <v>202.88475</v>
      </c>
      <c r="AG3732" s="26" t="s">
        <v>15</v>
      </c>
      <c r="AH3732" s="43">
        <v>2.6042963400000002E-4</v>
      </c>
      <c r="AI3732" s="43">
        <v>4.1945497220000003E-3</v>
      </c>
      <c r="AJ3732" s="43">
        <v>1.3350180762601359E-3</v>
      </c>
    </row>
    <row r="3733" spans="1:36" x14ac:dyDescent="0.2">
      <c r="A3733" s="26">
        <v>8700</v>
      </c>
      <c r="B3733" s="26">
        <v>15235</v>
      </c>
      <c r="C3733" s="26" t="s">
        <v>1096</v>
      </c>
      <c r="D3733" s="26">
        <v>1991033</v>
      </c>
      <c r="E3733" s="26" t="s">
        <v>204</v>
      </c>
      <c r="F3733" s="26" t="s">
        <v>1630</v>
      </c>
      <c r="G3733" s="26" t="s">
        <v>1631</v>
      </c>
      <c r="H3733" s="26" t="s">
        <v>69</v>
      </c>
      <c r="I3733" s="26" t="s">
        <v>112</v>
      </c>
      <c r="J3733" s="26" t="s">
        <v>51</v>
      </c>
      <c r="K3733" s="26" t="s">
        <v>167</v>
      </c>
      <c r="L3733" s="26" t="s">
        <v>433</v>
      </c>
      <c r="M3733" s="26" t="s">
        <v>165</v>
      </c>
      <c r="N3733" s="26" t="s">
        <v>358</v>
      </c>
      <c r="O3733" s="26" t="s">
        <v>57</v>
      </c>
      <c r="P3733" s="26" t="s">
        <v>733</v>
      </c>
      <c r="Q3733" s="26" t="s">
        <v>59</v>
      </c>
      <c r="R3733" s="26" t="s">
        <v>54</v>
      </c>
      <c r="S3733" s="26" t="s">
        <v>531</v>
      </c>
      <c r="T3733" s="54">
        <v>4.1989999999999998</v>
      </c>
      <c r="U3733" s="36" t="s">
        <v>1632</v>
      </c>
      <c r="V3733" s="43">
        <v>7.1099999999999997E-2</v>
      </c>
      <c r="W3733" s="43">
        <v>5.3900000000000003E-2</v>
      </c>
      <c r="X3733" s="26" t="s">
        <v>347</v>
      </c>
      <c r="Z3733" s="42">
        <v>50000</v>
      </c>
      <c r="AA3733" s="42">
        <v>1</v>
      </c>
      <c r="AB3733" s="42">
        <v>107.45</v>
      </c>
      <c r="AC3733" s="42">
        <v>0</v>
      </c>
      <c r="AD3733" s="42">
        <v>53.725000000000001</v>
      </c>
      <c r="AG3733" s="26" t="s">
        <v>15</v>
      </c>
      <c r="AH3733" s="43">
        <v>1.19904076E-4</v>
      </c>
      <c r="AI3733" s="43">
        <v>1.1107398840000001E-3</v>
      </c>
      <c r="AJ3733" s="43">
        <v>3.5352014455041988E-4</v>
      </c>
    </row>
    <row r="3734" spans="1:36" x14ac:dyDescent="0.2">
      <c r="A3734" s="26">
        <v>8700</v>
      </c>
      <c r="B3734" s="26">
        <v>15235</v>
      </c>
      <c r="C3734" s="26" t="s">
        <v>1633</v>
      </c>
      <c r="D3734" s="26">
        <v>520036732</v>
      </c>
      <c r="E3734" s="26" t="s">
        <v>203</v>
      </c>
      <c r="F3734" s="26" t="s">
        <v>1634</v>
      </c>
      <c r="G3734" s="26" t="s">
        <v>1635</v>
      </c>
      <c r="H3734" s="26" t="s">
        <v>69</v>
      </c>
      <c r="I3734" s="26" t="s">
        <v>112</v>
      </c>
      <c r="J3734" s="26" t="s">
        <v>51</v>
      </c>
      <c r="K3734" s="26" t="s">
        <v>51</v>
      </c>
      <c r="L3734" s="26" t="s">
        <v>433</v>
      </c>
      <c r="M3734" s="26" t="s">
        <v>165</v>
      </c>
      <c r="N3734" s="26" t="s">
        <v>68</v>
      </c>
      <c r="O3734" s="26" t="s">
        <v>57</v>
      </c>
      <c r="P3734" s="26" t="s">
        <v>742</v>
      </c>
      <c r="Q3734" s="26" t="s">
        <v>64</v>
      </c>
      <c r="R3734" s="26" t="s">
        <v>54</v>
      </c>
      <c r="S3734" s="26" t="s">
        <v>531</v>
      </c>
      <c r="T3734" s="54">
        <v>5.0359999999999996</v>
      </c>
      <c r="U3734" s="36" t="s">
        <v>1475</v>
      </c>
      <c r="V3734" s="43">
        <v>5.8500000000000003E-2</v>
      </c>
      <c r="W3734" s="43">
        <v>5.0900000000000001E-2</v>
      </c>
      <c r="X3734" s="26" t="s">
        <v>347</v>
      </c>
      <c r="Z3734" s="42">
        <v>165000</v>
      </c>
      <c r="AA3734" s="42">
        <v>1</v>
      </c>
      <c r="AB3734" s="42">
        <v>106.47</v>
      </c>
      <c r="AC3734" s="42">
        <v>0</v>
      </c>
      <c r="AD3734" s="42">
        <v>175.6755</v>
      </c>
      <c r="AG3734" s="26" t="s">
        <v>15</v>
      </c>
      <c r="AH3734" s="43">
        <v>1.0645161290000001E-3</v>
      </c>
      <c r="AI3734" s="43">
        <v>3.6320108810000001E-3</v>
      </c>
      <c r="AJ3734" s="43">
        <v>1.1559763267374088E-3</v>
      </c>
    </row>
    <row r="3735" spans="1:36" x14ac:dyDescent="0.2">
      <c r="A3735" s="26">
        <v>8700</v>
      </c>
      <c r="B3735" s="26">
        <v>15235</v>
      </c>
      <c r="C3735" s="26" t="s">
        <v>1554</v>
      </c>
      <c r="D3735" s="26">
        <v>520033234</v>
      </c>
      <c r="E3735" s="26" t="s">
        <v>203</v>
      </c>
      <c r="F3735" s="26" t="s">
        <v>1636</v>
      </c>
      <c r="G3735" s="26" t="s">
        <v>1637</v>
      </c>
      <c r="H3735" s="26" t="s">
        <v>69</v>
      </c>
      <c r="I3735" s="26" t="s">
        <v>113</v>
      </c>
      <c r="J3735" s="26" t="s">
        <v>51</v>
      </c>
      <c r="K3735" s="26" t="s">
        <v>51</v>
      </c>
      <c r="L3735" s="26" t="s">
        <v>433</v>
      </c>
      <c r="M3735" s="26" t="s">
        <v>165</v>
      </c>
      <c r="N3735" s="26" t="s">
        <v>358</v>
      </c>
      <c r="O3735" s="26" t="s">
        <v>57</v>
      </c>
      <c r="P3735" s="26" t="s">
        <v>724</v>
      </c>
      <c r="Q3735" s="26" t="s">
        <v>59</v>
      </c>
      <c r="R3735" s="26" t="s">
        <v>54</v>
      </c>
      <c r="S3735" s="26" t="s">
        <v>531</v>
      </c>
      <c r="T3735" s="54">
        <v>4.7510000000000003</v>
      </c>
      <c r="U3735" s="36" t="s">
        <v>1373</v>
      </c>
      <c r="V3735" s="43">
        <v>4.24E-2</v>
      </c>
      <c r="W3735" s="43">
        <v>3.4299999999999997E-2</v>
      </c>
      <c r="X3735" s="26" t="s">
        <v>347</v>
      </c>
      <c r="Z3735" s="42">
        <v>90000</v>
      </c>
      <c r="AA3735" s="42">
        <v>1</v>
      </c>
      <c r="AB3735" s="42">
        <v>106.66</v>
      </c>
      <c r="AC3735" s="42">
        <v>0</v>
      </c>
      <c r="AD3735" s="42">
        <v>95.994</v>
      </c>
      <c r="AG3735" s="26" t="s">
        <v>15</v>
      </c>
      <c r="AH3735" s="43">
        <v>1.3953488299999999E-4</v>
      </c>
      <c r="AI3735" s="43">
        <v>1.9846321910000002E-3</v>
      </c>
      <c r="AJ3735" s="43">
        <v>6.3165775255417413E-4</v>
      </c>
    </row>
    <row r="3736" spans="1:36" x14ac:dyDescent="0.2">
      <c r="A3736" s="26">
        <v>8700</v>
      </c>
      <c r="B3736" s="26">
        <v>15235</v>
      </c>
      <c r="C3736" s="26" t="s">
        <v>1597</v>
      </c>
      <c r="D3736" s="26">
        <v>515164143</v>
      </c>
      <c r="E3736" s="26" t="s">
        <v>203</v>
      </c>
      <c r="F3736" s="26" t="s">
        <v>2390</v>
      </c>
      <c r="G3736" s="26" t="s">
        <v>2391</v>
      </c>
      <c r="H3736" s="26" t="s">
        <v>69</v>
      </c>
      <c r="I3736" s="26" t="s">
        <v>113</v>
      </c>
      <c r="J3736" s="26" t="s">
        <v>51</v>
      </c>
      <c r="K3736" s="26" t="s">
        <v>51</v>
      </c>
      <c r="L3736" s="26" t="s">
        <v>433</v>
      </c>
      <c r="M3736" s="26" t="s">
        <v>165</v>
      </c>
      <c r="N3736" s="26" t="s">
        <v>357</v>
      </c>
      <c r="O3736" s="26" t="s">
        <v>57</v>
      </c>
      <c r="P3736" s="26" t="s">
        <v>154</v>
      </c>
      <c r="Q3736" s="26" t="s">
        <v>154</v>
      </c>
      <c r="R3736" s="26" t="s">
        <v>54</v>
      </c>
      <c r="S3736" s="26" t="s">
        <v>531</v>
      </c>
      <c r="T3736" s="54">
        <v>3.601</v>
      </c>
      <c r="U3736" s="36" t="s">
        <v>1616</v>
      </c>
      <c r="V3736" s="43">
        <v>5.7500000000000002E-2</v>
      </c>
      <c r="W3736" s="43">
        <v>5.4699999999999999E-2</v>
      </c>
      <c r="X3736" s="26" t="s">
        <v>347</v>
      </c>
      <c r="Z3736" s="42">
        <v>131000</v>
      </c>
      <c r="AA3736" s="42">
        <v>1</v>
      </c>
      <c r="AB3736" s="42">
        <v>102.66</v>
      </c>
      <c r="AC3736" s="42">
        <v>0</v>
      </c>
      <c r="AD3736" s="42">
        <v>134.4846</v>
      </c>
      <c r="AG3736" s="26" t="s">
        <v>15</v>
      </c>
      <c r="AH3736" s="43">
        <v>2.1300812999999999E-3</v>
      </c>
      <c r="AI3736" s="43">
        <v>2.7804078000000002E-3</v>
      </c>
      <c r="AJ3736" s="43">
        <v>8.849328102709242E-4</v>
      </c>
    </row>
    <row r="3737" spans="1:36" x14ac:dyDescent="0.2">
      <c r="A3737" s="26">
        <v>8700</v>
      </c>
      <c r="B3737" s="26">
        <v>15235</v>
      </c>
      <c r="C3737" s="26" t="s">
        <v>1671</v>
      </c>
      <c r="D3737" s="26">
        <v>1840550</v>
      </c>
      <c r="E3737" s="26" t="s">
        <v>204</v>
      </c>
      <c r="F3737" s="26" t="s">
        <v>2427</v>
      </c>
      <c r="G3737" s="26" t="s">
        <v>2428</v>
      </c>
      <c r="H3737" s="26" t="s">
        <v>69</v>
      </c>
      <c r="I3737" s="26" t="s">
        <v>112</v>
      </c>
      <c r="J3737" s="26" t="s">
        <v>51</v>
      </c>
      <c r="K3737" s="26" t="s">
        <v>167</v>
      </c>
      <c r="L3737" s="26" t="s">
        <v>433</v>
      </c>
      <c r="M3737" s="26" t="s">
        <v>165</v>
      </c>
      <c r="N3737" s="26" t="s">
        <v>358</v>
      </c>
      <c r="O3737" s="26" t="s">
        <v>57</v>
      </c>
      <c r="P3737" s="26" t="s">
        <v>1051</v>
      </c>
      <c r="Q3737" s="26" t="s">
        <v>64</v>
      </c>
      <c r="R3737" s="26" t="s">
        <v>54</v>
      </c>
      <c r="S3737" s="26" t="s">
        <v>531</v>
      </c>
      <c r="T3737" s="54">
        <v>2.653</v>
      </c>
      <c r="U3737" s="36" t="s">
        <v>1036</v>
      </c>
      <c r="V3737" s="43">
        <v>7.9500000000000001E-2</v>
      </c>
      <c r="W3737" s="43">
        <v>6.7699999999999996E-2</v>
      </c>
      <c r="X3737" s="26" t="s">
        <v>347</v>
      </c>
      <c r="Z3737" s="42">
        <v>9000</v>
      </c>
      <c r="AA3737" s="42">
        <v>1</v>
      </c>
      <c r="AB3737" s="42">
        <v>103.38</v>
      </c>
      <c r="AC3737" s="42">
        <v>0</v>
      </c>
      <c r="AD3737" s="42">
        <v>9.3041999999999998</v>
      </c>
      <c r="AG3737" s="26" t="s">
        <v>15</v>
      </c>
      <c r="AH3737" s="43">
        <v>5.0561797752809002E-5</v>
      </c>
      <c r="AI3737" s="43">
        <v>1.9236009299999999E-4</v>
      </c>
      <c r="AJ3737" s="43">
        <v>6.122330626200124E-5</v>
      </c>
    </row>
    <row r="3738" spans="1:36" x14ac:dyDescent="0.2">
      <c r="A3738" s="26">
        <v>8700</v>
      </c>
      <c r="B3738" s="26">
        <v>15235</v>
      </c>
      <c r="C3738" s="26" t="s">
        <v>705</v>
      </c>
      <c r="D3738" s="26">
        <v>510960719</v>
      </c>
      <c r="E3738" s="26" t="s">
        <v>203</v>
      </c>
      <c r="F3738" s="26" t="s">
        <v>1638</v>
      </c>
      <c r="G3738" s="26" t="s">
        <v>1639</v>
      </c>
      <c r="H3738" s="26" t="s">
        <v>69</v>
      </c>
      <c r="I3738" s="26" t="s">
        <v>113</v>
      </c>
      <c r="J3738" s="26" t="s">
        <v>51</v>
      </c>
      <c r="K3738" s="26" t="s">
        <v>51</v>
      </c>
      <c r="L3738" s="26" t="s">
        <v>433</v>
      </c>
      <c r="M3738" s="26" t="s">
        <v>165</v>
      </c>
      <c r="N3738" s="26" t="s">
        <v>357</v>
      </c>
      <c r="O3738" s="26" t="s">
        <v>57</v>
      </c>
      <c r="P3738" s="26" t="s">
        <v>708</v>
      </c>
      <c r="Q3738" s="26" t="s">
        <v>64</v>
      </c>
      <c r="R3738" s="26" t="s">
        <v>54</v>
      </c>
      <c r="S3738" s="26" t="s">
        <v>531</v>
      </c>
      <c r="T3738" s="54">
        <v>12.179</v>
      </c>
      <c r="U3738" s="36">
        <v>53359</v>
      </c>
      <c r="V3738" s="43">
        <v>3.6700000000000003E-2</v>
      </c>
      <c r="W3738" s="43">
        <v>3.3300000000000003E-2</v>
      </c>
      <c r="X3738" s="26" t="s">
        <v>347</v>
      </c>
      <c r="Z3738" s="42">
        <v>319000</v>
      </c>
      <c r="AA3738" s="42">
        <v>1</v>
      </c>
      <c r="AB3738" s="42">
        <v>105.86</v>
      </c>
      <c r="AC3738" s="42">
        <v>5.2037500000000003</v>
      </c>
      <c r="AD3738" s="42">
        <v>342.89715000000001</v>
      </c>
      <c r="AG3738" s="26" t="s">
        <v>15</v>
      </c>
      <c r="AH3738" s="43">
        <v>9.7184927379400794E-5</v>
      </c>
      <c r="AI3738" s="43">
        <v>7.0892422679999997E-3</v>
      </c>
      <c r="AJ3738" s="43">
        <v>2.2563248028650909E-3</v>
      </c>
    </row>
    <row r="3739" spans="1:36" x14ac:dyDescent="0.2">
      <c r="A3739" s="26">
        <v>8700</v>
      </c>
      <c r="B3739" s="26">
        <v>15235</v>
      </c>
      <c r="C3739" s="26" t="s">
        <v>2392</v>
      </c>
      <c r="D3739" s="26">
        <v>512947185</v>
      </c>
      <c r="E3739" s="26" t="s">
        <v>203</v>
      </c>
      <c r="F3739" s="26" t="s">
        <v>2393</v>
      </c>
      <c r="G3739" s="26" t="s">
        <v>2394</v>
      </c>
      <c r="H3739" s="26" t="s">
        <v>69</v>
      </c>
      <c r="I3739" s="26" t="s">
        <v>112</v>
      </c>
      <c r="J3739" s="26" t="s">
        <v>51</v>
      </c>
      <c r="K3739" s="26" t="s">
        <v>51</v>
      </c>
      <c r="L3739" s="26" t="s">
        <v>433</v>
      </c>
      <c r="M3739" s="26" t="s">
        <v>165</v>
      </c>
      <c r="N3739" s="26" t="s">
        <v>84</v>
      </c>
      <c r="O3739" s="26" t="s">
        <v>57</v>
      </c>
      <c r="P3739" s="26" t="s">
        <v>154</v>
      </c>
      <c r="Q3739" s="26" t="s">
        <v>154</v>
      </c>
      <c r="R3739" s="26" t="s">
        <v>54</v>
      </c>
      <c r="S3739" s="26" t="s">
        <v>531</v>
      </c>
      <c r="T3739" s="54">
        <v>2.7360000000000002</v>
      </c>
      <c r="U3739" s="36" t="s">
        <v>1042</v>
      </c>
      <c r="V3739" s="43">
        <v>7.4399999999999994E-2</v>
      </c>
      <c r="W3739" s="43">
        <v>6.7900000000000002E-2</v>
      </c>
      <c r="X3739" s="26" t="s">
        <v>347</v>
      </c>
      <c r="Z3739" s="42">
        <v>186000</v>
      </c>
      <c r="AA3739" s="42">
        <v>1</v>
      </c>
      <c r="AB3739" s="42">
        <v>102.07</v>
      </c>
      <c r="AC3739" s="42">
        <v>0</v>
      </c>
      <c r="AD3739" s="42">
        <v>189.8502</v>
      </c>
      <c r="AG3739" s="26" t="s">
        <v>15</v>
      </c>
      <c r="AH3739" s="43">
        <v>3.1103678920000001E-3</v>
      </c>
      <c r="AI3739" s="43">
        <v>3.925066342E-3</v>
      </c>
      <c r="AJ3739" s="43">
        <v>1.2492483973369219E-3</v>
      </c>
    </row>
    <row r="3740" spans="1:36" x14ac:dyDescent="0.2">
      <c r="A3740" s="26">
        <v>8700</v>
      </c>
      <c r="B3740" s="26">
        <v>15235</v>
      </c>
      <c r="C3740" s="26" t="s">
        <v>1640</v>
      </c>
      <c r="D3740" s="26">
        <v>516456084</v>
      </c>
      <c r="E3740" s="26" t="s">
        <v>203</v>
      </c>
      <c r="F3740" s="26" t="s">
        <v>1641</v>
      </c>
      <c r="G3740" s="26" t="s">
        <v>1642</v>
      </c>
      <c r="H3740" s="26" t="s">
        <v>69</v>
      </c>
      <c r="I3740" s="26" t="s">
        <v>113</v>
      </c>
      <c r="J3740" s="26" t="s">
        <v>51</v>
      </c>
      <c r="K3740" s="26" t="s">
        <v>51</v>
      </c>
      <c r="L3740" s="26" t="s">
        <v>433</v>
      </c>
      <c r="M3740" s="26" t="s">
        <v>165</v>
      </c>
      <c r="N3740" s="26" t="s">
        <v>357</v>
      </c>
      <c r="O3740" s="26" t="s">
        <v>57</v>
      </c>
      <c r="P3740" s="26" t="s">
        <v>154</v>
      </c>
      <c r="Q3740" s="26" t="s">
        <v>154</v>
      </c>
      <c r="R3740" s="26" t="s">
        <v>54</v>
      </c>
      <c r="S3740" s="26" t="s">
        <v>531</v>
      </c>
      <c r="T3740" s="54">
        <v>3.355</v>
      </c>
      <c r="U3740" s="36">
        <v>46761</v>
      </c>
      <c r="V3740" s="43">
        <v>3.7400000000000003E-2</v>
      </c>
      <c r="W3740" s="43">
        <v>3.44E-2</v>
      </c>
      <c r="X3740" s="26" t="s">
        <v>347</v>
      </c>
      <c r="Z3740" s="42">
        <v>245000</v>
      </c>
      <c r="AA3740" s="42">
        <v>1</v>
      </c>
      <c r="AB3740" s="42">
        <v>103.77</v>
      </c>
      <c r="AC3740" s="42">
        <v>0</v>
      </c>
      <c r="AD3740" s="42">
        <v>254.23650000000001</v>
      </c>
      <c r="AG3740" s="26" t="s">
        <v>15</v>
      </c>
      <c r="AH3740" s="43">
        <v>1.231155778E-3</v>
      </c>
      <c r="AI3740" s="43">
        <v>5.256223745E-3</v>
      </c>
      <c r="AJ3740" s="43">
        <v>1.6729218097718535E-3</v>
      </c>
    </row>
    <row r="3741" spans="1:36" x14ac:dyDescent="0.2">
      <c r="A3741" s="26">
        <v>8700</v>
      </c>
      <c r="B3741" s="26">
        <v>15235</v>
      </c>
      <c r="C3741" s="26" t="s">
        <v>1643</v>
      </c>
      <c r="D3741" s="26">
        <v>514160530</v>
      </c>
      <c r="E3741" s="26" t="s">
        <v>203</v>
      </c>
      <c r="F3741" s="26" t="s">
        <v>1644</v>
      </c>
      <c r="G3741" s="26" t="s">
        <v>1645</v>
      </c>
      <c r="H3741" s="26" t="s">
        <v>69</v>
      </c>
      <c r="I3741" s="26" t="s">
        <v>339</v>
      </c>
      <c r="J3741" s="26" t="s">
        <v>51</v>
      </c>
      <c r="K3741" s="26" t="s">
        <v>51</v>
      </c>
      <c r="L3741" s="26" t="s">
        <v>433</v>
      </c>
      <c r="M3741" s="26" t="s">
        <v>165</v>
      </c>
      <c r="N3741" s="26" t="s">
        <v>136</v>
      </c>
      <c r="O3741" s="26" t="s">
        <v>57</v>
      </c>
      <c r="P3741" s="26" t="s">
        <v>154</v>
      </c>
      <c r="Q3741" s="26" t="s">
        <v>154</v>
      </c>
      <c r="R3741" s="26" t="s">
        <v>54</v>
      </c>
      <c r="S3741" s="26" t="s">
        <v>531</v>
      </c>
      <c r="T3741" s="54">
        <v>3.5670000000000002</v>
      </c>
      <c r="U3741" s="36">
        <v>47125</v>
      </c>
      <c r="V3741" s="43">
        <v>5.5E-2</v>
      </c>
      <c r="W3741" s="43">
        <v>3.8100000000000002E-2</v>
      </c>
      <c r="X3741" s="26" t="s">
        <v>347</v>
      </c>
      <c r="Z3741" s="42">
        <v>98000</v>
      </c>
      <c r="AA3741" s="42">
        <v>1</v>
      </c>
      <c r="AB3741" s="42">
        <v>106.2</v>
      </c>
      <c r="AC3741" s="42">
        <v>0</v>
      </c>
      <c r="AD3741" s="42">
        <v>104.07599999999999</v>
      </c>
      <c r="AG3741" s="26" t="s">
        <v>15</v>
      </c>
      <c r="AH3741" s="43">
        <v>1.3225371119999999E-3</v>
      </c>
      <c r="AI3741" s="43">
        <v>2.151723857E-3</v>
      </c>
      <c r="AJ3741" s="43">
        <v>6.8483876341050723E-4</v>
      </c>
    </row>
    <row r="3742" spans="1:36" x14ac:dyDescent="0.2">
      <c r="A3742" s="26">
        <v>8700</v>
      </c>
      <c r="B3742" s="26">
        <v>15235</v>
      </c>
      <c r="C3742" s="26" t="s">
        <v>1646</v>
      </c>
      <c r="D3742" s="26">
        <v>515361442</v>
      </c>
      <c r="E3742" s="26" t="s">
        <v>203</v>
      </c>
      <c r="F3742" s="26" t="s">
        <v>1647</v>
      </c>
      <c r="G3742" s="26" t="s">
        <v>1648</v>
      </c>
      <c r="H3742" s="26" t="s">
        <v>69</v>
      </c>
      <c r="I3742" s="26" t="s">
        <v>112</v>
      </c>
      <c r="J3742" s="26" t="s">
        <v>51</v>
      </c>
      <c r="K3742" s="26" t="s">
        <v>51</v>
      </c>
      <c r="L3742" s="26" t="s">
        <v>433</v>
      </c>
      <c r="M3742" s="26" t="s">
        <v>165</v>
      </c>
      <c r="N3742" s="26" t="s">
        <v>84</v>
      </c>
      <c r="O3742" s="26" t="s">
        <v>57</v>
      </c>
      <c r="P3742" s="26" t="s">
        <v>154</v>
      </c>
      <c r="Q3742" s="26" t="s">
        <v>154</v>
      </c>
      <c r="R3742" s="26" t="s">
        <v>54</v>
      </c>
      <c r="S3742" s="26" t="s">
        <v>531</v>
      </c>
      <c r="T3742" s="54">
        <v>3.6469999999999998</v>
      </c>
      <c r="U3742" s="36" t="s">
        <v>777</v>
      </c>
      <c r="V3742" s="43">
        <v>8.3500000000000005E-2</v>
      </c>
      <c r="W3742" s="43">
        <v>7.4499999999999997E-2</v>
      </c>
      <c r="X3742" s="26" t="s">
        <v>347</v>
      </c>
      <c r="Z3742" s="42">
        <v>950000</v>
      </c>
      <c r="AA3742" s="42">
        <v>1</v>
      </c>
      <c r="AB3742" s="42">
        <v>103.7</v>
      </c>
      <c r="AC3742" s="42">
        <v>0</v>
      </c>
      <c r="AD3742" s="42">
        <v>985.15</v>
      </c>
      <c r="AG3742" s="26" t="s">
        <v>15</v>
      </c>
      <c r="AH3742" s="43">
        <v>1.1875E-2</v>
      </c>
      <c r="AI3742" s="43">
        <v>2.0367527173999998E-2</v>
      </c>
      <c r="AJ3742" s="43">
        <v>6.4824638511651218E-3</v>
      </c>
    </row>
    <row r="3743" spans="1:36" x14ac:dyDescent="0.2">
      <c r="A3743" s="26">
        <v>8700</v>
      </c>
      <c r="B3743" s="26">
        <v>15235</v>
      </c>
      <c r="C3743" s="26" t="s">
        <v>2398</v>
      </c>
      <c r="D3743" s="26">
        <v>550012405</v>
      </c>
      <c r="E3743" s="26" t="s">
        <v>205</v>
      </c>
      <c r="F3743" s="26" t="s">
        <v>2399</v>
      </c>
      <c r="G3743" s="26" t="s">
        <v>2400</v>
      </c>
      <c r="H3743" s="26" t="s">
        <v>69</v>
      </c>
      <c r="I3743" s="26" t="s">
        <v>161</v>
      </c>
      <c r="J3743" s="26" t="s">
        <v>51</v>
      </c>
      <c r="K3743" s="26" t="s">
        <v>51</v>
      </c>
      <c r="L3743" s="26" t="s">
        <v>433</v>
      </c>
      <c r="M3743" s="26" t="s">
        <v>165</v>
      </c>
      <c r="N3743" s="26" t="s">
        <v>140</v>
      </c>
      <c r="O3743" s="26" t="s">
        <v>57</v>
      </c>
      <c r="P3743" s="26" t="s">
        <v>154</v>
      </c>
      <c r="Q3743" s="26" t="s">
        <v>154</v>
      </c>
      <c r="R3743" s="26" t="s">
        <v>54</v>
      </c>
      <c r="S3743" s="26" t="s">
        <v>531</v>
      </c>
      <c r="T3743" s="54">
        <v>3.27</v>
      </c>
      <c r="U3743" s="36">
        <v>46762</v>
      </c>
      <c r="V3743" s="43">
        <v>7.0000000000000007E-2</v>
      </c>
      <c r="W3743" s="43">
        <v>8.3299999999999999E-2</v>
      </c>
      <c r="X3743" s="26" t="s">
        <v>347</v>
      </c>
      <c r="Z3743" s="42">
        <v>386000</v>
      </c>
      <c r="AA3743" s="42">
        <v>1</v>
      </c>
      <c r="AB3743" s="42">
        <v>96.6</v>
      </c>
      <c r="AC3743" s="42">
        <v>0</v>
      </c>
      <c r="AD3743" s="42">
        <v>372.87599999999998</v>
      </c>
      <c r="AG3743" s="26" t="s">
        <v>15</v>
      </c>
      <c r="AH3743" s="43">
        <v>7.3851569819999999E-3</v>
      </c>
      <c r="AI3743" s="43">
        <v>7.7090413260000002E-3</v>
      </c>
      <c r="AJ3743" s="43">
        <v>2.4535910175780802E-3</v>
      </c>
    </row>
    <row r="3744" spans="1:36" x14ac:dyDescent="0.2">
      <c r="A3744" s="26">
        <v>8700</v>
      </c>
      <c r="B3744" s="26">
        <v>15235</v>
      </c>
      <c r="C3744" s="26" t="s">
        <v>713</v>
      </c>
      <c r="D3744" s="26">
        <v>510560188</v>
      </c>
      <c r="E3744" s="26" t="s">
        <v>203</v>
      </c>
      <c r="F3744" s="26" t="s">
        <v>1649</v>
      </c>
      <c r="G3744" s="26" t="s">
        <v>1650</v>
      </c>
      <c r="H3744" s="26" t="s">
        <v>69</v>
      </c>
      <c r="I3744" s="26" t="s">
        <v>113</v>
      </c>
      <c r="J3744" s="26" t="s">
        <v>51</v>
      </c>
      <c r="K3744" s="26" t="s">
        <v>51</v>
      </c>
      <c r="L3744" s="26" t="s">
        <v>433</v>
      </c>
      <c r="M3744" s="26" t="s">
        <v>165</v>
      </c>
      <c r="N3744" s="26" t="s">
        <v>358</v>
      </c>
      <c r="O3744" s="26" t="s">
        <v>57</v>
      </c>
      <c r="P3744" s="26" t="s">
        <v>737</v>
      </c>
      <c r="Q3744" s="26" t="s">
        <v>59</v>
      </c>
      <c r="R3744" s="26" t="s">
        <v>54</v>
      </c>
      <c r="S3744" s="26" t="s">
        <v>531</v>
      </c>
      <c r="T3744" s="54">
        <v>6.9349999999999996</v>
      </c>
      <c r="U3744" s="36">
        <v>48954</v>
      </c>
      <c r="V3744" s="43">
        <v>4.02E-2</v>
      </c>
      <c r="W3744" s="43">
        <v>3.5200000000000002E-2</v>
      </c>
      <c r="X3744" s="26" t="s">
        <v>347</v>
      </c>
      <c r="Z3744" s="42">
        <v>547000</v>
      </c>
      <c r="AA3744" s="42">
        <v>1</v>
      </c>
      <c r="AB3744" s="42">
        <v>105.8</v>
      </c>
      <c r="AC3744" s="42">
        <v>0</v>
      </c>
      <c r="AD3744" s="42">
        <v>578.726</v>
      </c>
      <c r="AG3744" s="26" t="s">
        <v>15</v>
      </c>
      <c r="AH3744" s="43">
        <v>6.7808796500000001E-4</v>
      </c>
      <c r="AI3744" s="43">
        <v>1.196489624E-2</v>
      </c>
      <c r="AJ3744" s="43">
        <v>3.8081209711509781E-3</v>
      </c>
    </row>
    <row r="3745" spans="1:36" x14ac:dyDescent="0.2">
      <c r="A3745" s="26">
        <v>8700</v>
      </c>
      <c r="B3745" s="26">
        <v>15235</v>
      </c>
      <c r="C3745" s="26" t="s">
        <v>717</v>
      </c>
      <c r="D3745" s="26">
        <v>513257873</v>
      </c>
      <c r="E3745" s="26" t="s">
        <v>203</v>
      </c>
      <c r="F3745" s="26" t="s">
        <v>1654</v>
      </c>
      <c r="G3745" s="26" t="s">
        <v>1655</v>
      </c>
      <c r="H3745" s="26" t="s">
        <v>69</v>
      </c>
      <c r="I3745" s="26" t="s">
        <v>113</v>
      </c>
      <c r="J3745" s="26" t="s">
        <v>51</v>
      </c>
      <c r="K3745" s="26" t="s">
        <v>51</v>
      </c>
      <c r="L3745" s="26" t="s">
        <v>433</v>
      </c>
      <c r="M3745" s="26" t="s">
        <v>165</v>
      </c>
      <c r="N3745" s="26" t="s">
        <v>357</v>
      </c>
      <c r="O3745" s="26" t="s">
        <v>57</v>
      </c>
      <c r="P3745" s="26" t="s">
        <v>733</v>
      </c>
      <c r="Q3745" s="26" t="s">
        <v>59</v>
      </c>
      <c r="R3745" s="26" t="s">
        <v>54</v>
      </c>
      <c r="S3745" s="26" t="s">
        <v>531</v>
      </c>
      <c r="T3745" s="54">
        <v>5.4169999999999998</v>
      </c>
      <c r="U3745" s="36">
        <v>48584</v>
      </c>
      <c r="V3745" s="43">
        <v>3.1800000000000002E-2</v>
      </c>
      <c r="W3745" s="43">
        <v>2.92E-2</v>
      </c>
      <c r="X3745" s="26" t="s">
        <v>347</v>
      </c>
      <c r="Z3745" s="42">
        <v>967378</v>
      </c>
      <c r="AA3745" s="42">
        <v>1</v>
      </c>
      <c r="AB3745" s="42">
        <v>103.27</v>
      </c>
      <c r="AC3745" s="42">
        <v>0</v>
      </c>
      <c r="AD3745" s="42">
        <v>999.01125999999999</v>
      </c>
      <c r="AG3745" s="26" t="s">
        <v>15</v>
      </c>
      <c r="AH3745" s="43">
        <v>2.708968305E-3</v>
      </c>
      <c r="AI3745" s="43">
        <v>2.0654102406000002E-2</v>
      </c>
      <c r="AJ3745" s="43">
        <v>6.5736734302968289E-3</v>
      </c>
    </row>
    <row r="3746" spans="1:36" x14ac:dyDescent="0.2">
      <c r="A3746" s="26">
        <v>8700</v>
      </c>
      <c r="B3746" s="26">
        <v>15235</v>
      </c>
      <c r="C3746" s="26" t="s">
        <v>1197</v>
      </c>
      <c r="D3746" s="26">
        <v>514599943</v>
      </c>
      <c r="E3746" s="26" t="s">
        <v>203</v>
      </c>
      <c r="F3746" s="26" t="s">
        <v>2329</v>
      </c>
      <c r="G3746" s="26" t="s">
        <v>2330</v>
      </c>
      <c r="H3746" s="26" t="s">
        <v>69</v>
      </c>
      <c r="I3746" s="26" t="s">
        <v>112</v>
      </c>
      <c r="J3746" s="26" t="s">
        <v>51</v>
      </c>
      <c r="K3746" s="26" t="s">
        <v>51</v>
      </c>
      <c r="L3746" s="26" t="s">
        <v>433</v>
      </c>
      <c r="M3746" s="26" t="s">
        <v>165</v>
      </c>
      <c r="N3746" s="26" t="s">
        <v>353</v>
      </c>
      <c r="O3746" s="26" t="s">
        <v>57</v>
      </c>
      <c r="P3746" s="26" t="s">
        <v>1051</v>
      </c>
      <c r="Q3746" s="26" t="s">
        <v>64</v>
      </c>
      <c r="R3746" s="26" t="s">
        <v>54</v>
      </c>
      <c r="S3746" s="26" t="s">
        <v>531</v>
      </c>
      <c r="T3746" s="54">
        <v>6.0720000000000001</v>
      </c>
      <c r="U3746" s="36">
        <v>48945</v>
      </c>
      <c r="V3746" s="43">
        <v>6.6900000000000001E-2</v>
      </c>
      <c r="W3746" s="43">
        <v>5.9700000000000003E-2</v>
      </c>
      <c r="X3746" s="26" t="s">
        <v>347</v>
      </c>
      <c r="Z3746" s="42">
        <v>263000</v>
      </c>
      <c r="AA3746" s="42">
        <v>1</v>
      </c>
      <c r="AB3746" s="42">
        <v>104.88</v>
      </c>
      <c r="AC3746" s="42">
        <v>0</v>
      </c>
      <c r="AD3746" s="42">
        <v>275.83440000000002</v>
      </c>
      <c r="AG3746" s="26" t="s">
        <v>15</v>
      </c>
      <c r="AH3746" s="43">
        <v>7.4084507E-4</v>
      </c>
      <c r="AI3746" s="43">
        <v>5.7027504820000002E-3</v>
      </c>
      <c r="AJ3746" s="43">
        <v>1.8150398689619051E-3</v>
      </c>
    </row>
    <row r="3747" spans="1:36" x14ac:dyDescent="0.2">
      <c r="A3747" s="26">
        <v>8700</v>
      </c>
      <c r="B3747" s="26">
        <v>15235</v>
      </c>
      <c r="C3747" s="26" t="s">
        <v>1656</v>
      </c>
      <c r="D3747" s="26">
        <v>520018482</v>
      </c>
      <c r="E3747" s="26" t="s">
        <v>203</v>
      </c>
      <c r="F3747" s="26" t="s">
        <v>1657</v>
      </c>
      <c r="G3747" s="26" t="s">
        <v>1658</v>
      </c>
      <c r="H3747" s="26" t="s">
        <v>69</v>
      </c>
      <c r="I3747" s="26" t="s">
        <v>113</v>
      </c>
      <c r="J3747" s="26" t="s">
        <v>51</v>
      </c>
      <c r="K3747" s="26" t="s">
        <v>51</v>
      </c>
      <c r="L3747" s="26" t="s">
        <v>433</v>
      </c>
      <c r="M3747" s="26" t="s">
        <v>165</v>
      </c>
      <c r="N3747" s="26" t="s">
        <v>134</v>
      </c>
      <c r="O3747" s="26" t="s">
        <v>57</v>
      </c>
      <c r="P3747" s="26" t="s">
        <v>154</v>
      </c>
      <c r="Q3747" s="26" t="s">
        <v>154</v>
      </c>
      <c r="R3747" s="26" t="s">
        <v>54</v>
      </c>
      <c r="S3747" s="26" t="s">
        <v>531</v>
      </c>
      <c r="T3747" s="54">
        <v>4.335</v>
      </c>
      <c r="U3747" s="36" t="s">
        <v>1165</v>
      </c>
      <c r="V3747" s="43">
        <v>4.0899999999999999E-2</v>
      </c>
      <c r="W3747" s="43">
        <v>3.5400000000000001E-2</v>
      </c>
      <c r="X3747" s="26" t="s">
        <v>347</v>
      </c>
      <c r="Z3747" s="42">
        <v>708000</v>
      </c>
      <c r="AA3747" s="42">
        <v>1</v>
      </c>
      <c r="AB3747" s="42">
        <v>103.68</v>
      </c>
      <c r="AC3747" s="42">
        <v>0</v>
      </c>
      <c r="AD3747" s="42">
        <v>734.05439999999999</v>
      </c>
      <c r="AG3747" s="26" t="s">
        <v>15</v>
      </c>
      <c r="AH3747" s="43">
        <v>2.0946745559999999E-3</v>
      </c>
      <c r="AI3747" s="43">
        <v>1.5176240105000001E-2</v>
      </c>
      <c r="AJ3747" s="43">
        <v>4.83020972723819E-3</v>
      </c>
    </row>
    <row r="3748" spans="1:36" x14ac:dyDescent="0.2">
      <c r="A3748" s="26">
        <v>8700</v>
      </c>
      <c r="B3748" s="26">
        <v>15235</v>
      </c>
      <c r="C3748" s="26" t="s">
        <v>1659</v>
      </c>
      <c r="D3748" s="26">
        <v>520027293</v>
      </c>
      <c r="E3748" s="26" t="s">
        <v>203</v>
      </c>
      <c r="F3748" s="26" t="s">
        <v>1660</v>
      </c>
      <c r="G3748" s="26" t="s">
        <v>1661</v>
      </c>
      <c r="H3748" s="26" t="s">
        <v>69</v>
      </c>
      <c r="I3748" s="26" t="s">
        <v>113</v>
      </c>
      <c r="J3748" s="26" t="s">
        <v>51</v>
      </c>
      <c r="K3748" s="26" t="s">
        <v>51</v>
      </c>
      <c r="L3748" s="26" t="s">
        <v>433</v>
      </c>
      <c r="M3748" s="26" t="s">
        <v>165</v>
      </c>
      <c r="N3748" s="26" t="s">
        <v>87</v>
      </c>
      <c r="O3748" s="26" t="s">
        <v>57</v>
      </c>
      <c r="P3748" s="26" t="s">
        <v>1662</v>
      </c>
      <c r="Q3748" s="26" t="s">
        <v>64</v>
      </c>
      <c r="R3748" s="26" t="s">
        <v>54</v>
      </c>
      <c r="S3748" s="26" t="s">
        <v>531</v>
      </c>
      <c r="T3748" s="54">
        <v>11.733000000000001</v>
      </c>
      <c r="U3748" s="36">
        <v>55154</v>
      </c>
      <c r="V3748" s="43">
        <v>3.2899999999999999E-2</v>
      </c>
      <c r="W3748" s="43">
        <v>2.8299999999999999E-2</v>
      </c>
      <c r="X3748" s="26" t="s">
        <v>347</v>
      </c>
      <c r="Z3748" s="42">
        <v>26000</v>
      </c>
      <c r="AA3748" s="42">
        <v>1</v>
      </c>
      <c r="AB3748" s="42">
        <v>106.61</v>
      </c>
      <c r="AC3748" s="42">
        <v>0</v>
      </c>
      <c r="AD3748" s="42">
        <v>27.718599999999999</v>
      </c>
      <c r="AG3748" s="26" t="s">
        <v>15</v>
      </c>
      <c r="AH3748" s="43">
        <v>5.1999999999999997E-5</v>
      </c>
      <c r="AI3748" s="43">
        <v>5.73069419E-4</v>
      </c>
      <c r="AJ3748" s="43">
        <v>1.8239336395970719E-4</v>
      </c>
    </row>
    <row r="3749" spans="1:36" x14ac:dyDescent="0.2">
      <c r="A3749" s="26">
        <v>8700</v>
      </c>
      <c r="B3749" s="26">
        <v>15235</v>
      </c>
      <c r="C3749" s="26" t="s">
        <v>861</v>
      </c>
      <c r="D3749" s="26">
        <v>520036690</v>
      </c>
      <c r="E3749" s="26" t="s">
        <v>203</v>
      </c>
      <c r="F3749" s="26" t="s">
        <v>1663</v>
      </c>
      <c r="G3749" s="26" t="s">
        <v>1664</v>
      </c>
      <c r="H3749" s="26" t="s">
        <v>69</v>
      </c>
      <c r="I3749" s="26" t="s">
        <v>112</v>
      </c>
      <c r="J3749" s="26" t="s">
        <v>51</v>
      </c>
      <c r="K3749" s="26" t="s">
        <v>51</v>
      </c>
      <c r="L3749" s="26" t="s">
        <v>433</v>
      </c>
      <c r="M3749" s="26" t="s">
        <v>165</v>
      </c>
      <c r="N3749" s="26" t="s">
        <v>125</v>
      </c>
      <c r="O3749" s="26" t="s">
        <v>57</v>
      </c>
      <c r="P3749" s="26" t="s">
        <v>733</v>
      </c>
      <c r="Q3749" s="26" t="s">
        <v>59</v>
      </c>
      <c r="R3749" s="26" t="s">
        <v>54</v>
      </c>
      <c r="S3749" s="26" t="s">
        <v>531</v>
      </c>
      <c r="T3749" s="54">
        <v>5.4930000000000003</v>
      </c>
      <c r="U3749" s="36">
        <v>48956</v>
      </c>
      <c r="V3749" s="43">
        <v>5.6800000000000003E-2</v>
      </c>
      <c r="W3749" s="43">
        <v>4.8599999999999997E-2</v>
      </c>
      <c r="X3749" s="26" t="s">
        <v>347</v>
      </c>
      <c r="Z3749" s="42">
        <v>152000</v>
      </c>
      <c r="AA3749" s="42">
        <v>1</v>
      </c>
      <c r="AB3749" s="42">
        <v>105.25</v>
      </c>
      <c r="AC3749" s="42">
        <v>0</v>
      </c>
      <c r="AD3749" s="42">
        <v>159.97999999999999</v>
      </c>
      <c r="AG3749" s="26" t="s">
        <v>15</v>
      </c>
      <c r="AH3749" s="43">
        <v>1.0133333329999999E-3</v>
      </c>
      <c r="AI3749" s="43">
        <v>3.3075135730000001E-3</v>
      </c>
      <c r="AJ3749" s="43">
        <v>1.0526971191284536E-3</v>
      </c>
    </row>
    <row r="3750" spans="1:36" x14ac:dyDescent="0.2">
      <c r="A3750" s="26">
        <v>8700</v>
      </c>
      <c r="B3750" s="26">
        <v>15235</v>
      </c>
      <c r="C3750" s="26" t="s">
        <v>954</v>
      </c>
      <c r="D3750" s="26">
        <v>511659401</v>
      </c>
      <c r="E3750" s="26" t="s">
        <v>203</v>
      </c>
      <c r="F3750" s="26" t="s">
        <v>1665</v>
      </c>
      <c r="G3750" s="26" t="s">
        <v>1666</v>
      </c>
      <c r="H3750" s="26" t="s">
        <v>69</v>
      </c>
      <c r="I3750" s="26" t="s">
        <v>113</v>
      </c>
      <c r="J3750" s="26" t="s">
        <v>51</v>
      </c>
      <c r="K3750" s="26" t="s">
        <v>51</v>
      </c>
      <c r="L3750" s="26" t="s">
        <v>433</v>
      </c>
      <c r="M3750" s="26" t="s">
        <v>165</v>
      </c>
      <c r="N3750" s="26" t="s">
        <v>357</v>
      </c>
      <c r="O3750" s="26" t="s">
        <v>57</v>
      </c>
      <c r="P3750" s="26" t="s">
        <v>728</v>
      </c>
      <c r="Q3750" s="26" t="s">
        <v>59</v>
      </c>
      <c r="R3750" s="26" t="s">
        <v>54</v>
      </c>
      <c r="S3750" s="26" t="s">
        <v>531</v>
      </c>
      <c r="T3750" s="54">
        <v>7.5549999999999997</v>
      </c>
      <c r="U3750" s="36" t="s">
        <v>1667</v>
      </c>
      <c r="V3750" s="43">
        <v>3.5999999999999997E-2</v>
      </c>
      <c r="W3750" s="43">
        <v>3.0599999999999999E-2</v>
      </c>
      <c r="X3750" s="26" t="s">
        <v>347</v>
      </c>
      <c r="Z3750" s="42">
        <v>51000</v>
      </c>
      <c r="AA3750" s="42">
        <v>1</v>
      </c>
      <c r="AB3750" s="42">
        <v>105.31</v>
      </c>
      <c r="AC3750" s="42">
        <v>0</v>
      </c>
      <c r="AD3750" s="42">
        <v>53.708100000000002</v>
      </c>
      <c r="AG3750" s="26" t="s">
        <v>15</v>
      </c>
      <c r="AH3750" s="43">
        <v>1.2750000000000001E-4</v>
      </c>
      <c r="AI3750" s="43">
        <v>1.110390484E-3</v>
      </c>
      <c r="AJ3750" s="43">
        <v>3.5340893951658268E-4</v>
      </c>
    </row>
    <row r="3751" spans="1:36" x14ac:dyDescent="0.2">
      <c r="A3751" s="26">
        <v>8700</v>
      </c>
      <c r="B3751" s="26">
        <v>15235</v>
      </c>
      <c r="C3751" s="26" t="s">
        <v>996</v>
      </c>
      <c r="D3751" s="26">
        <v>511399388</v>
      </c>
      <c r="E3751" s="26" t="s">
        <v>203</v>
      </c>
      <c r="F3751" s="26" t="s">
        <v>1668</v>
      </c>
      <c r="G3751" s="26" t="s">
        <v>1669</v>
      </c>
      <c r="H3751" s="26" t="s">
        <v>69</v>
      </c>
      <c r="I3751" s="26" t="s">
        <v>112</v>
      </c>
      <c r="J3751" s="26" t="s">
        <v>51</v>
      </c>
      <c r="K3751" s="26" t="s">
        <v>51</v>
      </c>
      <c r="L3751" s="26" t="s">
        <v>433</v>
      </c>
      <c r="M3751" s="26" t="s">
        <v>165</v>
      </c>
      <c r="N3751" s="26" t="s">
        <v>84</v>
      </c>
      <c r="O3751" s="26" t="s">
        <v>57</v>
      </c>
      <c r="P3751" s="26" t="s">
        <v>776</v>
      </c>
      <c r="Q3751" s="26" t="s">
        <v>64</v>
      </c>
      <c r="R3751" s="26" t="s">
        <v>54</v>
      </c>
      <c r="S3751" s="26" t="s">
        <v>531</v>
      </c>
      <c r="T3751" s="54">
        <v>4.7220000000000004</v>
      </c>
      <c r="U3751" s="36" t="s">
        <v>1670</v>
      </c>
      <c r="V3751" s="43">
        <v>6.1199999999999997E-2</v>
      </c>
      <c r="W3751" s="43">
        <v>5.3199999999999997E-2</v>
      </c>
      <c r="X3751" s="26" t="s">
        <v>347</v>
      </c>
      <c r="Z3751" s="42">
        <v>27000</v>
      </c>
      <c r="AA3751" s="42">
        <v>1</v>
      </c>
      <c r="AB3751" s="42">
        <v>104.07</v>
      </c>
      <c r="AC3751" s="42">
        <v>0</v>
      </c>
      <c r="AD3751" s="42">
        <v>28.0989</v>
      </c>
      <c r="AG3751" s="26" t="s">
        <v>15</v>
      </c>
      <c r="AH3751" s="43">
        <v>1.78099089E-4</v>
      </c>
      <c r="AI3751" s="43">
        <v>5.8093194800000003E-4</v>
      </c>
      <c r="AJ3751" s="43">
        <v>1.8489580623001943E-4</v>
      </c>
    </row>
    <row r="3752" spans="1:36" x14ac:dyDescent="0.2">
      <c r="A3752" s="26">
        <v>8700</v>
      </c>
      <c r="B3752" s="26">
        <v>15235</v>
      </c>
      <c r="C3752" s="26" t="s">
        <v>1671</v>
      </c>
      <c r="D3752" s="26">
        <v>1840550</v>
      </c>
      <c r="E3752" s="26" t="s">
        <v>204</v>
      </c>
      <c r="F3752" s="26" t="s">
        <v>1672</v>
      </c>
      <c r="G3752" s="26" t="s">
        <v>1673</v>
      </c>
      <c r="H3752" s="26" t="s">
        <v>69</v>
      </c>
      <c r="I3752" s="26" t="s">
        <v>112</v>
      </c>
      <c r="J3752" s="26" t="s">
        <v>51</v>
      </c>
      <c r="K3752" s="26" t="s">
        <v>167</v>
      </c>
      <c r="L3752" s="26" t="s">
        <v>433</v>
      </c>
      <c r="M3752" s="26" t="s">
        <v>165</v>
      </c>
      <c r="N3752" s="26" t="s">
        <v>358</v>
      </c>
      <c r="O3752" s="26" t="s">
        <v>57</v>
      </c>
      <c r="P3752" s="26" t="s">
        <v>1085</v>
      </c>
      <c r="Q3752" s="26" t="s">
        <v>64</v>
      </c>
      <c r="R3752" s="26" t="s">
        <v>54</v>
      </c>
      <c r="S3752" s="26" t="s">
        <v>531</v>
      </c>
      <c r="T3752" s="54">
        <v>2.4369999999999998</v>
      </c>
      <c r="U3752" s="36" t="s">
        <v>616</v>
      </c>
      <c r="V3752" s="43">
        <v>9.2999999999999999E-2</v>
      </c>
      <c r="W3752" s="43">
        <v>7.3800000000000004E-2</v>
      </c>
      <c r="X3752" s="26" t="s">
        <v>347</v>
      </c>
      <c r="Z3752" s="42">
        <v>240000</v>
      </c>
      <c r="AA3752" s="42">
        <v>1</v>
      </c>
      <c r="AB3752" s="42">
        <v>107.57</v>
      </c>
      <c r="AC3752" s="42">
        <v>0</v>
      </c>
      <c r="AD3752" s="42">
        <v>258.16800000000001</v>
      </c>
      <c r="AG3752" s="26" t="s">
        <v>15</v>
      </c>
      <c r="AH3752" s="43">
        <v>1.7777777770000001E-3</v>
      </c>
      <c r="AI3752" s="43">
        <v>5.3375057150000004E-3</v>
      </c>
      <c r="AJ3752" s="43">
        <v>1.6987917855429092E-3</v>
      </c>
    </row>
    <row r="3753" spans="1:36" x14ac:dyDescent="0.2">
      <c r="A3753" s="26">
        <v>8700</v>
      </c>
      <c r="B3753" s="26">
        <v>15235</v>
      </c>
      <c r="C3753" s="26" t="s">
        <v>751</v>
      </c>
      <c r="D3753" s="26">
        <v>520032178</v>
      </c>
      <c r="E3753" s="26" t="s">
        <v>203</v>
      </c>
      <c r="F3753" s="26" t="s">
        <v>2401</v>
      </c>
      <c r="G3753" s="26" t="s">
        <v>2402</v>
      </c>
      <c r="H3753" s="26" t="s">
        <v>69</v>
      </c>
      <c r="I3753" s="26" t="s">
        <v>112</v>
      </c>
      <c r="J3753" s="26" t="s">
        <v>51</v>
      </c>
      <c r="K3753" s="26" t="s">
        <v>51</v>
      </c>
      <c r="L3753" s="26" t="s">
        <v>433</v>
      </c>
      <c r="M3753" s="26" t="s">
        <v>165</v>
      </c>
      <c r="N3753" s="26" t="s">
        <v>84</v>
      </c>
      <c r="O3753" s="26" t="s">
        <v>57</v>
      </c>
      <c r="P3753" s="26" t="s">
        <v>154</v>
      </c>
      <c r="Q3753" s="26" t="s">
        <v>154</v>
      </c>
      <c r="R3753" s="26" t="s">
        <v>54</v>
      </c>
      <c r="S3753" s="26" t="s">
        <v>531</v>
      </c>
      <c r="T3753" s="54">
        <v>2.9809999999999999</v>
      </c>
      <c r="U3753" s="36" t="s">
        <v>1174</v>
      </c>
      <c r="V3753" s="43">
        <v>8.14E-2</v>
      </c>
      <c r="W3753" s="43">
        <v>6.9599999999999995E-2</v>
      </c>
      <c r="X3753" s="26" t="s">
        <v>347</v>
      </c>
      <c r="Z3753" s="42">
        <v>275000</v>
      </c>
      <c r="AA3753" s="42">
        <v>1</v>
      </c>
      <c r="AB3753" s="42">
        <v>103.8</v>
      </c>
      <c r="AC3753" s="42">
        <v>0</v>
      </c>
      <c r="AD3753" s="42">
        <v>285.45</v>
      </c>
      <c r="AG3753" s="26" t="s">
        <v>15</v>
      </c>
      <c r="AH3753" s="43">
        <v>1.8333333329999999E-3</v>
      </c>
      <c r="AI3753" s="43">
        <v>5.901548629E-3</v>
      </c>
      <c r="AJ3753" s="43">
        <v>1.8783122431254976E-3</v>
      </c>
    </row>
    <row r="3754" spans="1:36" x14ac:dyDescent="0.2">
      <c r="A3754" s="26">
        <v>8700</v>
      </c>
      <c r="B3754" s="26">
        <v>15235</v>
      </c>
      <c r="C3754" s="26" t="s">
        <v>1433</v>
      </c>
      <c r="D3754" s="26">
        <v>520036658</v>
      </c>
      <c r="E3754" s="26" t="s">
        <v>203</v>
      </c>
      <c r="F3754" s="26" t="s">
        <v>1674</v>
      </c>
      <c r="G3754" s="26" t="s">
        <v>1675</v>
      </c>
      <c r="H3754" s="26" t="s">
        <v>69</v>
      </c>
      <c r="I3754" s="26" t="s">
        <v>112</v>
      </c>
      <c r="J3754" s="26" t="s">
        <v>51</v>
      </c>
      <c r="K3754" s="26" t="s">
        <v>51</v>
      </c>
      <c r="L3754" s="26" t="s">
        <v>433</v>
      </c>
      <c r="M3754" s="26" t="s">
        <v>165</v>
      </c>
      <c r="N3754" s="26" t="s">
        <v>87</v>
      </c>
      <c r="O3754" s="26" t="s">
        <v>57</v>
      </c>
      <c r="P3754" s="26" t="s">
        <v>737</v>
      </c>
      <c r="Q3754" s="26" t="s">
        <v>59</v>
      </c>
      <c r="R3754" s="26" t="s">
        <v>54</v>
      </c>
      <c r="S3754" s="26" t="s">
        <v>531</v>
      </c>
      <c r="T3754" s="54">
        <v>6.3120000000000003</v>
      </c>
      <c r="U3754" s="36" t="s">
        <v>1676</v>
      </c>
      <c r="V3754" s="43">
        <v>5.2499999999999998E-2</v>
      </c>
      <c r="W3754" s="43">
        <v>5.7099999999999998E-2</v>
      </c>
      <c r="X3754" s="26" t="s">
        <v>347</v>
      </c>
      <c r="Z3754" s="42">
        <v>182000</v>
      </c>
      <c r="AA3754" s="42">
        <v>1</v>
      </c>
      <c r="AB3754" s="42">
        <v>97.76</v>
      </c>
      <c r="AC3754" s="42">
        <v>0</v>
      </c>
      <c r="AD3754" s="42">
        <v>177.92320000000001</v>
      </c>
      <c r="AG3754" s="26" t="s">
        <v>15</v>
      </c>
      <c r="AH3754" s="43">
        <v>8.3567506E-4</v>
      </c>
      <c r="AI3754" s="43">
        <v>3.6784810540000002E-3</v>
      </c>
      <c r="AJ3754" s="43">
        <v>1.1707665962377529E-3</v>
      </c>
    </row>
    <row r="3755" spans="1:36" x14ac:dyDescent="0.2">
      <c r="A3755" s="26">
        <v>8700</v>
      </c>
      <c r="B3755" s="26">
        <v>15235</v>
      </c>
      <c r="C3755" s="26" t="s">
        <v>1677</v>
      </c>
      <c r="D3755" s="26">
        <v>520038332</v>
      </c>
      <c r="E3755" s="26" t="s">
        <v>203</v>
      </c>
      <c r="F3755" s="26" t="s">
        <v>1678</v>
      </c>
      <c r="G3755" s="26" t="s">
        <v>1679</v>
      </c>
      <c r="H3755" s="26" t="s">
        <v>69</v>
      </c>
      <c r="I3755" s="26" t="s">
        <v>113</v>
      </c>
      <c r="J3755" s="26" t="s">
        <v>51</v>
      </c>
      <c r="K3755" s="26" t="s">
        <v>51</v>
      </c>
      <c r="L3755" s="26" t="s">
        <v>433</v>
      </c>
      <c r="M3755" s="26" t="s">
        <v>165</v>
      </c>
      <c r="N3755" s="26" t="s">
        <v>357</v>
      </c>
      <c r="O3755" s="26" t="s">
        <v>57</v>
      </c>
      <c r="P3755" s="26" t="s">
        <v>154</v>
      </c>
      <c r="Q3755" s="26" t="s">
        <v>154</v>
      </c>
      <c r="R3755" s="26" t="s">
        <v>54</v>
      </c>
      <c r="S3755" s="26" t="s">
        <v>531</v>
      </c>
      <c r="T3755" s="54">
        <v>3.7949999999999999</v>
      </c>
      <c r="U3755" s="36" t="s">
        <v>1680</v>
      </c>
      <c r="V3755" s="43">
        <v>3.5000000000000003E-2</v>
      </c>
      <c r="W3755" s="43">
        <v>4.1799999999999997E-2</v>
      </c>
      <c r="X3755" s="26" t="s">
        <v>347</v>
      </c>
      <c r="Z3755" s="42">
        <v>241000</v>
      </c>
      <c r="AA3755" s="42">
        <v>1</v>
      </c>
      <c r="AB3755" s="42">
        <v>98.5</v>
      </c>
      <c r="AC3755" s="42">
        <v>0</v>
      </c>
      <c r="AD3755" s="42">
        <v>237.38499999999999</v>
      </c>
      <c r="AG3755" s="26" t="s">
        <v>15</v>
      </c>
      <c r="AH3755" s="43">
        <v>1.6535730209999999E-3</v>
      </c>
      <c r="AI3755" s="43">
        <v>4.9078266639999996E-3</v>
      </c>
      <c r="AJ3755" s="43">
        <v>1.5620359146412551E-3</v>
      </c>
    </row>
    <row r="3756" spans="1:36" x14ac:dyDescent="0.2">
      <c r="A3756" s="26">
        <v>8700</v>
      </c>
      <c r="B3756" s="26">
        <v>15235</v>
      </c>
      <c r="C3756" s="26" t="s">
        <v>1681</v>
      </c>
      <c r="D3756" s="26">
        <v>511226136</v>
      </c>
      <c r="E3756" s="26" t="s">
        <v>203</v>
      </c>
      <c r="F3756" s="26" t="s">
        <v>1682</v>
      </c>
      <c r="G3756" s="26" t="s">
        <v>1683</v>
      </c>
      <c r="H3756" s="26" t="s">
        <v>69</v>
      </c>
      <c r="I3756" s="26" t="s">
        <v>113</v>
      </c>
      <c r="J3756" s="26" t="s">
        <v>51</v>
      </c>
      <c r="K3756" s="26" t="s">
        <v>51</v>
      </c>
      <c r="L3756" s="26" t="s">
        <v>433</v>
      </c>
      <c r="M3756" s="26" t="s">
        <v>165</v>
      </c>
      <c r="N3756" s="26" t="s">
        <v>68</v>
      </c>
      <c r="O3756" s="26" t="s">
        <v>57</v>
      </c>
      <c r="P3756" s="26" t="s">
        <v>154</v>
      </c>
      <c r="Q3756" s="26" t="s">
        <v>154</v>
      </c>
      <c r="R3756" s="26" t="s">
        <v>54</v>
      </c>
      <c r="S3756" s="26" t="s">
        <v>531</v>
      </c>
      <c r="T3756" s="54">
        <v>4.2770000000000001</v>
      </c>
      <c r="U3756" s="36">
        <v>47484</v>
      </c>
      <c r="V3756" s="43">
        <v>4.2500000000000003E-2</v>
      </c>
      <c r="W3756" s="43">
        <v>3.5799999999999998E-2</v>
      </c>
      <c r="X3756" s="26" t="s">
        <v>347</v>
      </c>
      <c r="Z3756" s="42">
        <v>306000</v>
      </c>
      <c r="AA3756" s="42">
        <v>1</v>
      </c>
      <c r="AB3756" s="42">
        <v>103.93</v>
      </c>
      <c r="AC3756" s="42">
        <v>0</v>
      </c>
      <c r="AD3756" s="42">
        <v>318.0258</v>
      </c>
      <c r="AG3756" s="26" t="s">
        <v>15</v>
      </c>
      <c r="AH3756" s="43">
        <v>1.0200000000000001E-3</v>
      </c>
      <c r="AI3756" s="43">
        <v>6.575038444E-3</v>
      </c>
      <c r="AJ3756" s="43">
        <v>2.0926668550351403E-3</v>
      </c>
    </row>
    <row r="3757" spans="1:36" x14ac:dyDescent="0.2">
      <c r="A3757" s="26">
        <v>8700</v>
      </c>
      <c r="B3757" s="26">
        <v>15235</v>
      </c>
      <c r="C3757" s="26" t="s">
        <v>1684</v>
      </c>
      <c r="D3757" s="26">
        <v>513948216</v>
      </c>
      <c r="E3757" s="26" t="s">
        <v>203</v>
      </c>
      <c r="F3757" s="26" t="s">
        <v>1685</v>
      </c>
      <c r="G3757" s="26" t="s">
        <v>1686</v>
      </c>
      <c r="H3757" s="26" t="s">
        <v>69</v>
      </c>
      <c r="I3757" s="26" t="s">
        <v>112</v>
      </c>
      <c r="J3757" s="26" t="s">
        <v>51</v>
      </c>
      <c r="K3757" s="26" t="s">
        <v>51</v>
      </c>
      <c r="L3757" s="26" t="s">
        <v>433</v>
      </c>
      <c r="M3757" s="26" t="s">
        <v>165</v>
      </c>
      <c r="N3757" s="26" t="s">
        <v>84</v>
      </c>
      <c r="O3757" s="26" t="s">
        <v>57</v>
      </c>
      <c r="P3757" s="26" t="s">
        <v>154</v>
      </c>
      <c r="Q3757" s="26" t="s">
        <v>154</v>
      </c>
      <c r="R3757" s="26" t="s">
        <v>54</v>
      </c>
      <c r="S3757" s="26" t="s">
        <v>531</v>
      </c>
      <c r="T3757" s="54">
        <v>3.2109999999999999</v>
      </c>
      <c r="U3757" s="36" t="s">
        <v>1616</v>
      </c>
      <c r="V3757" s="43">
        <v>7.17E-2</v>
      </c>
      <c r="W3757" s="43">
        <v>6.6600000000000006E-2</v>
      </c>
      <c r="X3757" s="26" t="s">
        <v>347</v>
      </c>
      <c r="Z3757" s="42">
        <v>130000</v>
      </c>
      <c r="AA3757" s="42">
        <v>1</v>
      </c>
      <c r="AB3757" s="42">
        <v>101.97</v>
      </c>
      <c r="AC3757" s="42">
        <v>0</v>
      </c>
      <c r="AD3757" s="42">
        <v>132.56100000000001</v>
      </c>
      <c r="AG3757" s="26" t="s">
        <v>15</v>
      </c>
      <c r="AH3757" s="43">
        <v>9.0592334400000003E-4</v>
      </c>
      <c r="AI3757" s="43">
        <v>2.740638247E-3</v>
      </c>
      <c r="AJ3757" s="43">
        <v>8.7227517695203749E-4</v>
      </c>
    </row>
    <row r="3758" spans="1:36" x14ac:dyDescent="0.2">
      <c r="A3758" s="26">
        <v>8700</v>
      </c>
      <c r="B3758" s="26">
        <v>15235</v>
      </c>
      <c r="C3758" s="26" t="s">
        <v>799</v>
      </c>
      <c r="D3758" s="26">
        <v>1838682</v>
      </c>
      <c r="E3758" s="26" t="s">
        <v>204</v>
      </c>
      <c r="F3758" s="26" t="s">
        <v>2403</v>
      </c>
      <c r="G3758" s="26" t="s">
        <v>2404</v>
      </c>
      <c r="H3758" s="26" t="s">
        <v>69</v>
      </c>
      <c r="I3758" s="26" t="s">
        <v>112</v>
      </c>
      <c r="J3758" s="26" t="s">
        <v>51</v>
      </c>
      <c r="K3758" s="26" t="s">
        <v>167</v>
      </c>
      <c r="L3758" s="26" t="s">
        <v>433</v>
      </c>
      <c r="M3758" s="26" t="s">
        <v>165</v>
      </c>
      <c r="N3758" s="26" t="s">
        <v>358</v>
      </c>
      <c r="O3758" s="26" t="s">
        <v>57</v>
      </c>
      <c r="P3758" s="26" t="s">
        <v>737</v>
      </c>
      <c r="Q3758" s="26" t="s">
        <v>59</v>
      </c>
      <c r="R3758" s="26" t="s">
        <v>54</v>
      </c>
      <c r="S3758" s="26" t="s">
        <v>531</v>
      </c>
      <c r="T3758" s="54">
        <v>4.4880000000000004</v>
      </c>
      <c r="U3758" s="36" t="s">
        <v>2405</v>
      </c>
      <c r="V3758" s="43">
        <v>7.0699999999999999E-2</v>
      </c>
      <c r="W3758" s="43">
        <v>6.0499999999999998E-2</v>
      </c>
      <c r="X3758" s="26" t="s">
        <v>347</v>
      </c>
      <c r="Z3758" s="42">
        <v>190000</v>
      </c>
      <c r="AA3758" s="42">
        <v>1</v>
      </c>
      <c r="AB3758" s="42">
        <v>106.52</v>
      </c>
      <c r="AC3758" s="42">
        <v>0</v>
      </c>
      <c r="AD3758" s="42">
        <v>202.38800000000001</v>
      </c>
      <c r="AG3758" s="26" t="s">
        <v>15</v>
      </c>
      <c r="AH3758" s="43">
        <v>4.5368800499999998E-4</v>
      </c>
      <c r="AI3758" s="43">
        <v>4.184279642E-3</v>
      </c>
      <c r="AJ3758" s="43">
        <v>1.3317493720850699E-3</v>
      </c>
    </row>
    <row r="3759" spans="1:36" x14ac:dyDescent="0.2">
      <c r="A3759" s="26">
        <v>8700</v>
      </c>
      <c r="B3759" s="26">
        <v>15235</v>
      </c>
      <c r="C3759" s="26" t="s">
        <v>1687</v>
      </c>
      <c r="D3759" s="26">
        <v>520039496</v>
      </c>
      <c r="E3759" s="26" t="s">
        <v>203</v>
      </c>
      <c r="F3759" s="26" t="s">
        <v>1688</v>
      </c>
      <c r="G3759" s="26" t="s">
        <v>1689</v>
      </c>
      <c r="H3759" s="26" t="s">
        <v>69</v>
      </c>
      <c r="I3759" s="26" t="s">
        <v>113</v>
      </c>
      <c r="J3759" s="26" t="s">
        <v>51</v>
      </c>
      <c r="K3759" s="26" t="s">
        <v>51</v>
      </c>
      <c r="L3759" s="26" t="s">
        <v>433</v>
      </c>
      <c r="M3759" s="26" t="s">
        <v>165</v>
      </c>
      <c r="N3759" s="26" t="s">
        <v>357</v>
      </c>
      <c r="O3759" s="26" t="s">
        <v>57</v>
      </c>
      <c r="P3759" s="26" t="s">
        <v>154</v>
      </c>
      <c r="Q3759" s="26" t="s">
        <v>154</v>
      </c>
      <c r="R3759" s="26" t="s">
        <v>54</v>
      </c>
      <c r="S3759" s="26" t="s">
        <v>531</v>
      </c>
      <c r="T3759" s="54">
        <v>3.1560000000000001</v>
      </c>
      <c r="U3759" s="36">
        <v>47125</v>
      </c>
      <c r="V3759" s="43">
        <v>6.7400000000000002E-2</v>
      </c>
      <c r="W3759" s="43">
        <v>6.6600000000000006E-2</v>
      </c>
      <c r="X3759" s="26" t="s">
        <v>347</v>
      </c>
      <c r="Z3759" s="42">
        <v>121000</v>
      </c>
      <c r="AA3759" s="42">
        <v>1</v>
      </c>
      <c r="AB3759" s="42">
        <v>100.6</v>
      </c>
      <c r="AC3759" s="42">
        <v>0</v>
      </c>
      <c r="AD3759" s="42">
        <v>121.726</v>
      </c>
      <c r="AG3759" s="26" t="s">
        <v>15</v>
      </c>
      <c r="AH3759" s="43">
        <v>2.6888888879999999E-3</v>
      </c>
      <c r="AI3759" s="43">
        <v>2.5166295610000002E-3</v>
      </c>
      <c r="AJ3759" s="43">
        <v>8.0097893188542412E-4</v>
      </c>
    </row>
    <row r="3760" spans="1:36" x14ac:dyDescent="0.2">
      <c r="A3760" s="26">
        <v>8700</v>
      </c>
      <c r="B3760" s="26">
        <v>15235</v>
      </c>
      <c r="C3760" s="26" t="s">
        <v>1305</v>
      </c>
      <c r="D3760" s="26">
        <v>1838863</v>
      </c>
      <c r="E3760" s="26" t="s">
        <v>204</v>
      </c>
      <c r="F3760" s="26" t="s">
        <v>1690</v>
      </c>
      <c r="G3760" s="26" t="s">
        <v>1691</v>
      </c>
      <c r="H3760" s="26" t="s">
        <v>69</v>
      </c>
      <c r="I3760" s="26" t="s">
        <v>112</v>
      </c>
      <c r="J3760" s="26" t="s">
        <v>51</v>
      </c>
      <c r="K3760" s="26" t="s">
        <v>167</v>
      </c>
      <c r="L3760" s="26" t="s">
        <v>433</v>
      </c>
      <c r="M3760" s="26" t="s">
        <v>165</v>
      </c>
      <c r="N3760" s="26" t="s">
        <v>358</v>
      </c>
      <c r="O3760" s="26" t="s">
        <v>57</v>
      </c>
      <c r="P3760" s="26" t="s">
        <v>737</v>
      </c>
      <c r="Q3760" s="26" t="s">
        <v>59</v>
      </c>
      <c r="R3760" s="26" t="s">
        <v>54</v>
      </c>
      <c r="S3760" s="26" t="s">
        <v>531</v>
      </c>
      <c r="T3760" s="54">
        <v>3.3620000000000001</v>
      </c>
      <c r="U3760" s="36">
        <v>46762</v>
      </c>
      <c r="V3760" s="43">
        <v>6.3899999999999998E-2</v>
      </c>
      <c r="W3760" s="43">
        <v>5.8099999999999999E-2</v>
      </c>
      <c r="X3760" s="26" t="s">
        <v>347</v>
      </c>
      <c r="Z3760" s="42">
        <v>692000</v>
      </c>
      <c r="AA3760" s="42">
        <v>1</v>
      </c>
      <c r="AB3760" s="42">
        <v>103.25</v>
      </c>
      <c r="AC3760" s="42">
        <v>0</v>
      </c>
      <c r="AD3760" s="42">
        <v>714.49</v>
      </c>
      <c r="AG3760" s="26" t="s">
        <v>15</v>
      </c>
      <c r="AH3760" s="43">
        <v>1.6796116499999999E-3</v>
      </c>
      <c r="AI3760" s="43">
        <v>1.4771755052999999E-2</v>
      </c>
      <c r="AJ3760" s="43">
        <v>4.7014724630959426E-3</v>
      </c>
    </row>
    <row r="3761" spans="1:36" x14ac:dyDescent="0.2">
      <c r="A3761" s="26">
        <v>8700</v>
      </c>
      <c r="B3761" s="26">
        <v>15235</v>
      </c>
      <c r="C3761" s="26" t="s">
        <v>1305</v>
      </c>
      <c r="D3761" s="26">
        <v>1838863</v>
      </c>
      <c r="E3761" s="26" t="s">
        <v>204</v>
      </c>
      <c r="F3761" s="26" t="s">
        <v>1692</v>
      </c>
      <c r="G3761" s="26" t="s">
        <v>1693</v>
      </c>
      <c r="H3761" s="26" t="s">
        <v>69</v>
      </c>
      <c r="I3761" s="26" t="s">
        <v>112</v>
      </c>
      <c r="J3761" s="26" t="s">
        <v>51</v>
      </c>
      <c r="K3761" s="26" t="s">
        <v>167</v>
      </c>
      <c r="L3761" s="26" t="s">
        <v>433</v>
      </c>
      <c r="M3761" s="26" t="s">
        <v>165</v>
      </c>
      <c r="N3761" s="26" t="s">
        <v>358</v>
      </c>
      <c r="O3761" s="26" t="s">
        <v>57</v>
      </c>
      <c r="P3761" s="26" t="s">
        <v>737</v>
      </c>
      <c r="Q3761" s="26" t="s">
        <v>59</v>
      </c>
      <c r="R3761" s="26" t="s">
        <v>54</v>
      </c>
      <c r="S3761" s="26" t="s">
        <v>531</v>
      </c>
      <c r="T3761" s="54">
        <v>2.5350000000000001</v>
      </c>
      <c r="U3761" s="36" t="s">
        <v>616</v>
      </c>
      <c r="V3761" s="43">
        <v>6.4399999999999999E-2</v>
      </c>
      <c r="W3761" s="43">
        <v>5.9200000000000003E-2</v>
      </c>
      <c r="X3761" s="26" t="s">
        <v>347</v>
      </c>
      <c r="Z3761" s="42">
        <v>705000</v>
      </c>
      <c r="AA3761" s="42">
        <v>1</v>
      </c>
      <c r="AB3761" s="42">
        <v>102.59</v>
      </c>
      <c r="AC3761" s="42">
        <v>0</v>
      </c>
      <c r="AD3761" s="42">
        <v>723.2595</v>
      </c>
      <c r="AG3761" s="26" t="s">
        <v>15</v>
      </c>
      <c r="AH3761" s="43">
        <v>1.175E-3</v>
      </c>
      <c r="AI3761" s="43">
        <v>1.4953060468000001E-2</v>
      </c>
      <c r="AJ3761" s="43">
        <v>4.759177347370208E-3</v>
      </c>
    </row>
    <row r="3762" spans="1:36" x14ac:dyDescent="0.2">
      <c r="A3762" s="26">
        <v>8700</v>
      </c>
      <c r="B3762" s="26">
        <v>15235</v>
      </c>
      <c r="C3762" s="26" t="s">
        <v>769</v>
      </c>
      <c r="D3762" s="26">
        <v>513765859</v>
      </c>
      <c r="E3762" s="26" t="s">
        <v>203</v>
      </c>
      <c r="F3762" s="26" t="s">
        <v>1694</v>
      </c>
      <c r="G3762" s="26" t="s">
        <v>1695</v>
      </c>
      <c r="H3762" s="26" t="s">
        <v>69</v>
      </c>
      <c r="I3762" s="26" t="s">
        <v>113</v>
      </c>
      <c r="J3762" s="26" t="s">
        <v>51</v>
      </c>
      <c r="K3762" s="26" t="s">
        <v>51</v>
      </c>
      <c r="L3762" s="26" t="s">
        <v>433</v>
      </c>
      <c r="M3762" s="26" t="s">
        <v>165</v>
      </c>
      <c r="N3762" s="26" t="s">
        <v>357</v>
      </c>
      <c r="O3762" s="26" t="s">
        <v>57</v>
      </c>
      <c r="P3762" s="26" t="s">
        <v>728</v>
      </c>
      <c r="Q3762" s="26" t="s">
        <v>59</v>
      </c>
      <c r="R3762" s="26" t="s">
        <v>54</v>
      </c>
      <c r="S3762" s="26" t="s">
        <v>531</v>
      </c>
      <c r="T3762" s="54">
        <v>6.3230000000000004</v>
      </c>
      <c r="U3762" s="36" t="s">
        <v>1696</v>
      </c>
      <c r="V3762" s="43">
        <v>1.4999999999999999E-2</v>
      </c>
      <c r="W3762" s="43">
        <v>2.9700000000000001E-2</v>
      </c>
      <c r="X3762" s="26" t="s">
        <v>347</v>
      </c>
      <c r="Z3762" s="42">
        <v>133000</v>
      </c>
      <c r="AA3762" s="42">
        <v>1</v>
      </c>
      <c r="AB3762" s="42">
        <v>91.47</v>
      </c>
      <c r="AC3762" s="42">
        <v>0</v>
      </c>
      <c r="AD3762" s="42">
        <v>121.6551</v>
      </c>
      <c r="AG3762" s="26" t="s">
        <v>15</v>
      </c>
      <c r="AH3762" s="43">
        <v>3.2311669099999998E-4</v>
      </c>
      <c r="AI3762" s="43">
        <v>2.515163736E-3</v>
      </c>
      <c r="AJ3762" s="43">
        <v>8.0051239715766946E-4</v>
      </c>
    </row>
    <row r="3763" spans="1:36" x14ac:dyDescent="0.2">
      <c r="A3763" s="26">
        <v>8700</v>
      </c>
      <c r="B3763" s="26">
        <v>15235</v>
      </c>
      <c r="C3763" s="26" t="s">
        <v>1215</v>
      </c>
      <c r="D3763" s="26">
        <v>514328004</v>
      </c>
      <c r="E3763" s="26" t="s">
        <v>203</v>
      </c>
      <c r="F3763" s="26" t="s">
        <v>2406</v>
      </c>
      <c r="G3763" s="26" t="s">
        <v>2407</v>
      </c>
      <c r="H3763" s="26" t="s">
        <v>69</v>
      </c>
      <c r="I3763" s="26" t="s">
        <v>112</v>
      </c>
      <c r="J3763" s="26" t="s">
        <v>51</v>
      </c>
      <c r="K3763" s="26" t="s">
        <v>51</v>
      </c>
      <c r="L3763" s="26" t="s">
        <v>433</v>
      </c>
      <c r="M3763" s="26" t="s">
        <v>165</v>
      </c>
      <c r="N3763" s="26" t="s">
        <v>84</v>
      </c>
      <c r="O3763" s="26" t="s">
        <v>57</v>
      </c>
      <c r="P3763" s="26" t="s">
        <v>154</v>
      </c>
      <c r="Q3763" s="26" t="s">
        <v>154</v>
      </c>
      <c r="R3763" s="26" t="s">
        <v>54</v>
      </c>
      <c r="S3763" s="26" t="s">
        <v>531</v>
      </c>
      <c r="T3763" s="54">
        <v>3.782</v>
      </c>
      <c r="U3763" s="36">
        <v>47125</v>
      </c>
      <c r="V3763" s="43">
        <v>6.9699999999999998E-2</v>
      </c>
      <c r="W3763" s="43">
        <v>6.9199999999999998E-2</v>
      </c>
      <c r="X3763" s="26" t="s">
        <v>347</v>
      </c>
      <c r="Z3763" s="42">
        <v>91000</v>
      </c>
      <c r="AA3763" s="42">
        <v>1</v>
      </c>
      <c r="AB3763" s="42">
        <v>100.64</v>
      </c>
      <c r="AC3763" s="42">
        <v>0</v>
      </c>
      <c r="AD3763" s="42">
        <v>91.582400000000007</v>
      </c>
      <c r="AG3763" s="26" t="s">
        <v>15</v>
      </c>
      <c r="AH3763" s="43">
        <v>1.1375000000000001E-3</v>
      </c>
      <c r="AI3763" s="43">
        <v>1.8934243719999999E-3</v>
      </c>
      <c r="AJ3763" s="43">
        <v>6.0262863259701027E-4</v>
      </c>
    </row>
    <row r="3764" spans="1:36" x14ac:dyDescent="0.2">
      <c r="A3764" s="26">
        <v>8700</v>
      </c>
      <c r="B3764" s="26">
        <v>15235</v>
      </c>
      <c r="C3764" s="26" t="s">
        <v>1700</v>
      </c>
      <c r="D3764" s="26">
        <v>2149898</v>
      </c>
      <c r="E3764" s="26" t="s">
        <v>204</v>
      </c>
      <c r="F3764" s="26" t="s">
        <v>1701</v>
      </c>
      <c r="G3764" s="26" t="s">
        <v>1702</v>
      </c>
      <c r="H3764" s="26" t="s">
        <v>69</v>
      </c>
      <c r="I3764" s="26" t="s">
        <v>112</v>
      </c>
      <c r="J3764" s="26" t="s">
        <v>51</v>
      </c>
      <c r="K3764" s="26" t="s">
        <v>167</v>
      </c>
      <c r="L3764" s="26" t="s">
        <v>433</v>
      </c>
      <c r="M3764" s="26" t="s">
        <v>165</v>
      </c>
      <c r="N3764" s="26" t="s">
        <v>355</v>
      </c>
      <c r="O3764" s="26" t="s">
        <v>57</v>
      </c>
      <c r="P3764" s="26" t="s">
        <v>742</v>
      </c>
      <c r="Q3764" s="26" t="s">
        <v>64</v>
      </c>
      <c r="R3764" s="26" t="s">
        <v>54</v>
      </c>
      <c r="S3764" s="26" t="s">
        <v>531</v>
      </c>
      <c r="T3764" s="54">
        <v>4.1189999999999998</v>
      </c>
      <c r="U3764" s="36" t="s">
        <v>1174</v>
      </c>
      <c r="V3764" s="43">
        <v>6.3500000000000001E-2</v>
      </c>
      <c r="W3764" s="43">
        <v>0.06</v>
      </c>
      <c r="X3764" s="26" t="s">
        <v>347</v>
      </c>
      <c r="Z3764" s="42">
        <v>922000</v>
      </c>
      <c r="AA3764" s="42">
        <v>1</v>
      </c>
      <c r="AB3764" s="42">
        <v>102.56</v>
      </c>
      <c r="AC3764" s="42">
        <v>0</v>
      </c>
      <c r="AD3764" s="42">
        <v>945.60320000000002</v>
      </c>
      <c r="AG3764" s="26" t="s">
        <v>15</v>
      </c>
      <c r="AH3764" s="43">
        <v>1.579513605E-3</v>
      </c>
      <c r="AI3764" s="43">
        <v>1.9549915110999998E-2</v>
      </c>
      <c r="AJ3764" s="43">
        <v>6.2222388078425244E-3</v>
      </c>
    </row>
    <row r="3765" spans="1:36" x14ac:dyDescent="0.2">
      <c r="A3765" s="26">
        <v>8700</v>
      </c>
      <c r="B3765" s="26">
        <v>15235</v>
      </c>
      <c r="C3765" s="26" t="s">
        <v>852</v>
      </c>
      <c r="D3765" s="26">
        <v>520032046</v>
      </c>
      <c r="E3765" s="26" t="s">
        <v>203</v>
      </c>
      <c r="F3765" s="26" t="s">
        <v>1703</v>
      </c>
      <c r="G3765" s="26" t="s">
        <v>1704</v>
      </c>
      <c r="H3765" s="26" t="s">
        <v>69</v>
      </c>
      <c r="I3765" s="26" t="s">
        <v>113</v>
      </c>
      <c r="J3765" s="26" t="s">
        <v>51</v>
      </c>
      <c r="K3765" s="26" t="s">
        <v>51</v>
      </c>
      <c r="L3765" s="26" t="s">
        <v>433</v>
      </c>
      <c r="M3765" s="26" t="s">
        <v>165</v>
      </c>
      <c r="N3765" s="26" t="s">
        <v>129</v>
      </c>
      <c r="O3765" s="26" t="s">
        <v>57</v>
      </c>
      <c r="P3765" s="26" t="s">
        <v>530</v>
      </c>
      <c r="Q3765" s="26" t="s">
        <v>59</v>
      </c>
      <c r="R3765" s="26" t="s">
        <v>54</v>
      </c>
      <c r="S3765" s="26" t="s">
        <v>531</v>
      </c>
      <c r="T3765" s="54">
        <v>5.843</v>
      </c>
      <c r="U3765" s="36" t="s">
        <v>1705</v>
      </c>
      <c r="V3765" s="43">
        <v>2.6800000000000001E-2</v>
      </c>
      <c r="W3765" s="43">
        <v>2.5499999999999998E-2</v>
      </c>
      <c r="X3765" s="26" t="s">
        <v>347</v>
      </c>
      <c r="Z3765" s="42">
        <v>1110000</v>
      </c>
      <c r="AA3765" s="42">
        <v>1</v>
      </c>
      <c r="AB3765" s="42">
        <v>100.6</v>
      </c>
      <c r="AC3765" s="42">
        <v>0</v>
      </c>
      <c r="AD3765" s="42">
        <v>1116.6600000000001</v>
      </c>
      <c r="AG3765" s="26" t="s">
        <v>15</v>
      </c>
      <c r="AH3765" s="43">
        <v>3.9642857099999999E-4</v>
      </c>
      <c r="AI3765" s="43">
        <v>2.3086436476000002E-2</v>
      </c>
      <c r="AJ3765" s="43">
        <v>7.3478232594447997E-3</v>
      </c>
    </row>
    <row r="3766" spans="1:36" x14ac:dyDescent="0.2">
      <c r="A3766" s="26">
        <v>8700</v>
      </c>
      <c r="B3766" s="26">
        <v>15235</v>
      </c>
      <c r="C3766" s="26" t="s">
        <v>852</v>
      </c>
      <c r="D3766" s="26">
        <v>520032046</v>
      </c>
      <c r="E3766" s="26" t="s">
        <v>203</v>
      </c>
      <c r="F3766" s="26" t="s">
        <v>1706</v>
      </c>
      <c r="G3766" s="26" t="s">
        <v>1707</v>
      </c>
      <c r="H3766" s="26" t="s">
        <v>69</v>
      </c>
      <c r="I3766" s="26" t="s">
        <v>113</v>
      </c>
      <c r="J3766" s="26" t="s">
        <v>51</v>
      </c>
      <c r="K3766" s="26" t="s">
        <v>51</v>
      </c>
      <c r="L3766" s="26" t="s">
        <v>433</v>
      </c>
      <c r="M3766" s="26" t="s">
        <v>165</v>
      </c>
      <c r="N3766" s="26" t="s">
        <v>129</v>
      </c>
      <c r="O3766" s="26" t="s">
        <v>57</v>
      </c>
      <c r="P3766" s="26" t="s">
        <v>733</v>
      </c>
      <c r="Q3766" s="26" t="s">
        <v>59</v>
      </c>
      <c r="R3766" s="26" t="s">
        <v>54</v>
      </c>
      <c r="S3766" s="26" t="s">
        <v>531</v>
      </c>
      <c r="T3766" s="54">
        <v>5.4450000000000003</v>
      </c>
      <c r="U3766" s="36" t="s">
        <v>1708</v>
      </c>
      <c r="V3766" s="43">
        <v>3.3799999999999997E-2</v>
      </c>
      <c r="W3766" s="43">
        <v>3.04E-2</v>
      </c>
      <c r="X3766" s="26" t="s">
        <v>347</v>
      </c>
      <c r="Z3766" s="42">
        <v>500000</v>
      </c>
      <c r="AA3766" s="42">
        <v>1</v>
      </c>
      <c r="AB3766" s="42">
        <v>101.76</v>
      </c>
      <c r="AC3766" s="42">
        <v>0</v>
      </c>
      <c r="AD3766" s="42">
        <v>508.8</v>
      </c>
      <c r="AG3766" s="26" t="s">
        <v>15</v>
      </c>
      <c r="AH3766" s="43">
        <v>5.8807132500000002E-4</v>
      </c>
      <c r="AI3766" s="43">
        <v>1.0519208065999999E-2</v>
      </c>
      <c r="AJ3766" s="43">
        <v>3.3479953382457633E-3</v>
      </c>
    </row>
    <row r="3767" spans="1:36" x14ac:dyDescent="0.2">
      <c r="A3767" s="26">
        <v>8700</v>
      </c>
      <c r="B3767" s="26">
        <v>15235</v>
      </c>
      <c r="C3767" s="26" t="s">
        <v>529</v>
      </c>
      <c r="D3767" s="26">
        <v>520000118</v>
      </c>
      <c r="E3767" s="26" t="s">
        <v>203</v>
      </c>
      <c r="F3767" s="26" t="s">
        <v>1709</v>
      </c>
      <c r="G3767" s="26" t="s">
        <v>1710</v>
      </c>
      <c r="H3767" s="26" t="s">
        <v>69</v>
      </c>
      <c r="I3767" s="26" t="s">
        <v>113</v>
      </c>
      <c r="J3767" s="26" t="s">
        <v>51</v>
      </c>
      <c r="K3767" s="26" t="s">
        <v>51</v>
      </c>
      <c r="L3767" s="26" t="s">
        <v>433</v>
      </c>
      <c r="M3767" s="26" t="s">
        <v>165</v>
      </c>
      <c r="N3767" s="26" t="s">
        <v>129</v>
      </c>
      <c r="O3767" s="26" t="s">
        <v>57</v>
      </c>
      <c r="P3767" s="26" t="s">
        <v>733</v>
      </c>
      <c r="Q3767" s="26" t="s">
        <v>59</v>
      </c>
      <c r="R3767" s="26" t="s">
        <v>54</v>
      </c>
      <c r="S3767" s="26" t="s">
        <v>531</v>
      </c>
      <c r="T3767" s="54">
        <v>7.0439999999999996</v>
      </c>
      <c r="U3767" s="36" t="s">
        <v>1711</v>
      </c>
      <c r="V3767" s="43">
        <v>3.4500000000000003E-2</v>
      </c>
      <c r="W3767" s="43">
        <v>3.3000000000000002E-2</v>
      </c>
      <c r="X3767" s="26" t="s">
        <v>347</v>
      </c>
      <c r="Z3767" s="42">
        <v>50000</v>
      </c>
      <c r="AA3767" s="42">
        <v>1</v>
      </c>
      <c r="AB3767" s="42">
        <v>100.92</v>
      </c>
      <c r="AC3767" s="42">
        <v>0</v>
      </c>
      <c r="AD3767" s="42">
        <v>50.46</v>
      </c>
      <c r="AG3767" s="26" t="s">
        <v>15</v>
      </c>
      <c r="AH3767" s="43">
        <v>1.46606929E-4</v>
      </c>
      <c r="AI3767" s="43">
        <v>1.043237498E-3</v>
      </c>
      <c r="AJ3767" s="43">
        <v>3.3203585842743948E-4</v>
      </c>
    </row>
    <row r="3768" spans="1:36" x14ac:dyDescent="0.2">
      <c r="A3768" s="26">
        <v>8700</v>
      </c>
      <c r="B3768" s="26">
        <v>15235</v>
      </c>
      <c r="C3768" s="26" t="s">
        <v>1712</v>
      </c>
      <c r="D3768" s="26">
        <v>516561875</v>
      </c>
      <c r="E3768" s="26" t="s">
        <v>203</v>
      </c>
      <c r="F3768" s="26" t="s">
        <v>1713</v>
      </c>
      <c r="G3768" s="26" t="s">
        <v>1714</v>
      </c>
      <c r="H3768" s="26" t="s">
        <v>69</v>
      </c>
      <c r="I3768" s="26" t="s">
        <v>112</v>
      </c>
      <c r="J3768" s="26" t="s">
        <v>51</v>
      </c>
      <c r="K3768" s="26" t="s">
        <v>51</v>
      </c>
      <c r="L3768" s="26" t="s">
        <v>433</v>
      </c>
      <c r="M3768" s="26" t="s">
        <v>165</v>
      </c>
      <c r="N3768" s="26" t="s">
        <v>84</v>
      </c>
      <c r="O3768" s="26" t="s">
        <v>57</v>
      </c>
      <c r="P3768" s="26" t="s">
        <v>1662</v>
      </c>
      <c r="Q3768" s="26" t="s">
        <v>64</v>
      </c>
      <c r="R3768" s="26" t="s">
        <v>54</v>
      </c>
      <c r="S3768" s="26" t="s">
        <v>531</v>
      </c>
      <c r="T3768" s="54">
        <v>9.9260000000000002</v>
      </c>
      <c r="U3768" s="36">
        <v>49015</v>
      </c>
      <c r="V3768" s="43">
        <v>4.65E-2</v>
      </c>
      <c r="W3768" s="43">
        <v>4.65E-2</v>
      </c>
      <c r="X3768" s="26" t="s">
        <v>347</v>
      </c>
      <c r="Z3768" s="42">
        <v>1000000</v>
      </c>
      <c r="AA3768" s="42">
        <v>1</v>
      </c>
      <c r="AB3768" s="42">
        <v>100.35</v>
      </c>
      <c r="AC3768" s="42">
        <v>0</v>
      </c>
      <c r="AD3768" s="42">
        <v>1003.5</v>
      </c>
      <c r="AG3768" s="26" t="s">
        <v>15</v>
      </c>
      <c r="AH3768" s="43">
        <v>6.9058865699999999E-4</v>
      </c>
      <c r="AI3768" s="43">
        <v>2.0746905058999999E-2</v>
      </c>
      <c r="AJ3768" s="43">
        <v>6.6032101453019328E-3</v>
      </c>
    </row>
    <row r="3769" spans="1:36" x14ac:dyDescent="0.2">
      <c r="A3769" s="26">
        <v>8700</v>
      </c>
      <c r="B3769" s="26">
        <v>15235</v>
      </c>
      <c r="C3769" s="26" t="s">
        <v>1715</v>
      </c>
      <c r="D3769" s="26">
        <v>515742930</v>
      </c>
      <c r="E3769" s="26" t="s">
        <v>203</v>
      </c>
      <c r="F3769" s="26" t="s">
        <v>1716</v>
      </c>
      <c r="G3769" s="26" t="s">
        <v>1717</v>
      </c>
      <c r="H3769" s="26" t="s">
        <v>69</v>
      </c>
      <c r="I3769" s="26" t="s">
        <v>112</v>
      </c>
      <c r="J3769" s="26" t="s">
        <v>51</v>
      </c>
      <c r="K3769" s="26" t="s">
        <v>51</v>
      </c>
      <c r="L3769" s="26" t="s">
        <v>433</v>
      </c>
      <c r="M3769" s="26" t="s">
        <v>165</v>
      </c>
      <c r="N3769" s="26" t="s">
        <v>84</v>
      </c>
      <c r="O3769" s="26" t="s">
        <v>57</v>
      </c>
      <c r="P3769" s="26" t="s">
        <v>845</v>
      </c>
      <c r="Q3769" s="26" t="s">
        <v>59</v>
      </c>
      <c r="R3769" s="26" t="s">
        <v>54</v>
      </c>
      <c r="S3769" s="26" t="s">
        <v>531</v>
      </c>
      <c r="T3769" s="54">
        <v>10.499000000000001</v>
      </c>
      <c r="U3769" s="36">
        <v>49316</v>
      </c>
      <c r="V3769" s="43">
        <v>4.6699999999999998E-2</v>
      </c>
      <c r="W3769" s="43">
        <v>4.6600000000000003E-2</v>
      </c>
      <c r="X3769" s="26" t="s">
        <v>347</v>
      </c>
      <c r="Z3769" s="42">
        <v>110000</v>
      </c>
      <c r="AA3769" s="42">
        <v>1</v>
      </c>
      <c r="AB3769" s="42">
        <v>100.31</v>
      </c>
      <c r="AC3769" s="42">
        <v>0</v>
      </c>
      <c r="AD3769" s="42">
        <v>110.34099999999999</v>
      </c>
      <c r="AG3769" s="26" t="s">
        <v>15</v>
      </c>
      <c r="AH3769" s="43">
        <v>1.0349921400000001E-4</v>
      </c>
      <c r="AI3769" s="43">
        <v>2.2812498759999999E-3</v>
      </c>
      <c r="AJ3769" s="43">
        <v>7.2606358808446501E-4</v>
      </c>
    </row>
    <row r="3770" spans="1:36" x14ac:dyDescent="0.2">
      <c r="A3770" s="26">
        <v>8700</v>
      </c>
      <c r="B3770" s="26">
        <v>15235</v>
      </c>
      <c r="C3770" s="26" t="s">
        <v>1290</v>
      </c>
      <c r="D3770" s="26">
        <v>515763845</v>
      </c>
      <c r="E3770" s="26" t="s">
        <v>203</v>
      </c>
      <c r="F3770" s="26" t="s">
        <v>2429</v>
      </c>
      <c r="G3770" s="26" t="s">
        <v>2430</v>
      </c>
      <c r="H3770" s="26" t="s">
        <v>69</v>
      </c>
      <c r="I3770" s="26" t="s">
        <v>112</v>
      </c>
      <c r="J3770" s="26" t="s">
        <v>51</v>
      </c>
      <c r="K3770" s="26" t="s">
        <v>51</v>
      </c>
      <c r="L3770" s="26" t="s">
        <v>433</v>
      </c>
      <c r="M3770" s="26" t="s">
        <v>165</v>
      </c>
      <c r="N3770" s="26" t="s">
        <v>355</v>
      </c>
      <c r="O3770" s="26" t="s">
        <v>57</v>
      </c>
      <c r="P3770" s="26" t="s">
        <v>1051</v>
      </c>
      <c r="Q3770" s="26" t="s">
        <v>64</v>
      </c>
      <c r="R3770" s="26" t="s">
        <v>54</v>
      </c>
      <c r="S3770" s="26" t="s">
        <v>531</v>
      </c>
      <c r="T3770" s="54">
        <v>2.4550000000000001</v>
      </c>
      <c r="U3770" s="36" t="s">
        <v>1042</v>
      </c>
      <c r="V3770" s="43">
        <v>6.6000000000000003E-2</v>
      </c>
      <c r="W3770" s="43">
        <v>6.3500000000000001E-2</v>
      </c>
      <c r="X3770" s="26" t="s">
        <v>347</v>
      </c>
      <c r="Z3770" s="42">
        <v>220000</v>
      </c>
      <c r="AA3770" s="42">
        <v>1</v>
      </c>
      <c r="AB3770" s="42">
        <v>101.24</v>
      </c>
      <c r="AC3770" s="42">
        <v>0</v>
      </c>
      <c r="AD3770" s="42">
        <v>222.72800000000001</v>
      </c>
      <c r="AG3770" s="26" t="s">
        <v>15</v>
      </c>
      <c r="AH3770" s="43">
        <v>9.4320208499999996E-4</v>
      </c>
      <c r="AI3770" s="43">
        <v>4.6047998699999997E-3</v>
      </c>
      <c r="AJ3770" s="43">
        <v>1.4655902234606965E-3</v>
      </c>
    </row>
    <row r="3771" spans="1:36" x14ac:dyDescent="0.2">
      <c r="A3771" s="26">
        <v>8700</v>
      </c>
      <c r="B3771" s="26">
        <v>15235</v>
      </c>
      <c r="C3771" s="26" t="s">
        <v>1723</v>
      </c>
      <c r="D3771" s="26">
        <v>520038688</v>
      </c>
      <c r="E3771" s="26" t="s">
        <v>203</v>
      </c>
      <c r="F3771" s="26" t="s">
        <v>1724</v>
      </c>
      <c r="G3771" s="26" t="s">
        <v>1725</v>
      </c>
      <c r="H3771" s="26" t="s">
        <v>69</v>
      </c>
      <c r="I3771" s="26" t="s">
        <v>112</v>
      </c>
      <c r="J3771" s="26" t="s">
        <v>51</v>
      </c>
      <c r="K3771" s="26" t="s">
        <v>51</v>
      </c>
      <c r="L3771" s="26" t="s">
        <v>433</v>
      </c>
      <c r="M3771" s="26" t="s">
        <v>165</v>
      </c>
      <c r="N3771" s="26" t="s">
        <v>84</v>
      </c>
      <c r="O3771" s="26" t="s">
        <v>57</v>
      </c>
      <c r="P3771" s="26" t="s">
        <v>154</v>
      </c>
      <c r="Q3771" s="26" t="s">
        <v>154</v>
      </c>
      <c r="R3771" s="26" t="s">
        <v>54</v>
      </c>
      <c r="S3771" s="26" t="s">
        <v>531</v>
      </c>
      <c r="T3771" s="54">
        <v>3.62</v>
      </c>
      <c r="U3771" s="36">
        <v>47125</v>
      </c>
      <c r="V3771" s="43">
        <v>7.1099999999999997E-2</v>
      </c>
      <c r="W3771" s="43">
        <v>6.9900000000000004E-2</v>
      </c>
      <c r="X3771" s="26" t="s">
        <v>347</v>
      </c>
      <c r="Z3771" s="42">
        <v>300000</v>
      </c>
      <c r="AA3771" s="42">
        <v>1</v>
      </c>
      <c r="AB3771" s="42">
        <v>101.17</v>
      </c>
      <c r="AC3771" s="42">
        <v>0</v>
      </c>
      <c r="AD3771" s="42">
        <v>303.51</v>
      </c>
      <c r="AG3771" s="26" t="s">
        <v>15</v>
      </c>
      <c r="AH3771" s="43">
        <v>2.3076923070000002E-3</v>
      </c>
      <c r="AI3771" s="43">
        <v>6.2749308959999996E-3</v>
      </c>
      <c r="AJ3771" s="43">
        <v>1.9971502852023813E-3</v>
      </c>
    </row>
    <row r="3772" spans="1:36" x14ac:dyDescent="0.2">
      <c r="A3772" s="26">
        <v>8700</v>
      </c>
      <c r="B3772" s="26">
        <v>15235</v>
      </c>
      <c r="C3772" s="26" t="s">
        <v>1168</v>
      </c>
      <c r="D3772" s="26">
        <v>515846558</v>
      </c>
      <c r="E3772" s="26" t="s">
        <v>203</v>
      </c>
      <c r="F3772" s="26" t="s">
        <v>1726</v>
      </c>
      <c r="G3772" s="26" t="s">
        <v>1727</v>
      </c>
      <c r="H3772" s="26" t="s">
        <v>69</v>
      </c>
      <c r="I3772" s="26" t="s">
        <v>339</v>
      </c>
      <c r="J3772" s="26" t="s">
        <v>51</v>
      </c>
      <c r="K3772" s="26" t="s">
        <v>51</v>
      </c>
      <c r="L3772" s="26" t="s">
        <v>433</v>
      </c>
      <c r="M3772" s="26" t="s">
        <v>165</v>
      </c>
      <c r="N3772" s="26" t="s">
        <v>373</v>
      </c>
      <c r="O3772" s="26" t="s">
        <v>57</v>
      </c>
      <c r="P3772" s="26" t="s">
        <v>737</v>
      </c>
      <c r="Q3772" s="26" t="s">
        <v>59</v>
      </c>
      <c r="R3772" s="26" t="s">
        <v>54</v>
      </c>
      <c r="S3772" s="26" t="s">
        <v>531</v>
      </c>
      <c r="T3772" s="54">
        <v>4.2080000000000002</v>
      </c>
      <c r="U3772" s="36" t="s">
        <v>1174</v>
      </c>
      <c r="V3772" s="43">
        <v>0.04</v>
      </c>
      <c r="W3772" s="43">
        <v>2.81E-2</v>
      </c>
      <c r="X3772" s="26" t="s">
        <v>347</v>
      </c>
      <c r="Z3772" s="42">
        <v>102000</v>
      </c>
      <c r="AA3772" s="42">
        <v>1</v>
      </c>
      <c r="AB3772" s="42">
        <v>105.1</v>
      </c>
      <c r="AC3772" s="42">
        <v>0</v>
      </c>
      <c r="AD3772" s="42">
        <v>107.202</v>
      </c>
      <c r="AG3772" s="26" t="s">
        <v>15</v>
      </c>
      <c r="AH3772" s="43">
        <v>4.6363636299999998E-4</v>
      </c>
      <c r="AI3772" s="43">
        <v>2.2163524819999998E-3</v>
      </c>
      <c r="AJ3772" s="43">
        <v>7.0540840458062565E-4</v>
      </c>
    </row>
    <row r="3773" spans="1:36" x14ac:dyDescent="0.2">
      <c r="A3773" s="26">
        <v>8700</v>
      </c>
      <c r="B3773" s="26">
        <v>15235</v>
      </c>
      <c r="C3773" s="26" t="s">
        <v>1212</v>
      </c>
      <c r="D3773" s="26">
        <v>515983476</v>
      </c>
      <c r="E3773" s="26" t="s">
        <v>203</v>
      </c>
      <c r="F3773" s="26" t="s">
        <v>1728</v>
      </c>
      <c r="G3773" s="26" t="s">
        <v>1729</v>
      </c>
      <c r="H3773" s="26" t="s">
        <v>69</v>
      </c>
      <c r="I3773" s="26" t="s">
        <v>112</v>
      </c>
      <c r="J3773" s="26" t="s">
        <v>51</v>
      </c>
      <c r="K3773" s="26" t="s">
        <v>51</v>
      </c>
      <c r="L3773" s="26" t="s">
        <v>433</v>
      </c>
      <c r="M3773" s="26" t="s">
        <v>165</v>
      </c>
      <c r="N3773" s="26" t="s">
        <v>373</v>
      </c>
      <c r="O3773" s="26" t="s">
        <v>57</v>
      </c>
      <c r="P3773" s="26" t="s">
        <v>737</v>
      </c>
      <c r="Q3773" s="26" t="s">
        <v>59</v>
      </c>
      <c r="R3773" s="26" t="s">
        <v>54</v>
      </c>
      <c r="S3773" s="26" t="s">
        <v>531</v>
      </c>
      <c r="T3773" s="54">
        <v>5.3849999999999998</v>
      </c>
      <c r="U3773" s="36" t="s">
        <v>1670</v>
      </c>
      <c r="V3773" s="43">
        <v>5.8799999999999998E-2</v>
      </c>
      <c r="W3773" s="43">
        <v>5.6899999999999999E-2</v>
      </c>
      <c r="X3773" s="26" t="s">
        <v>347</v>
      </c>
      <c r="Z3773" s="42">
        <v>46000</v>
      </c>
      <c r="AA3773" s="42">
        <v>1</v>
      </c>
      <c r="AB3773" s="42">
        <v>101.64</v>
      </c>
      <c r="AC3773" s="42">
        <v>0</v>
      </c>
      <c r="AD3773" s="42">
        <v>46.754399999999997</v>
      </c>
      <c r="AG3773" s="26" t="s">
        <v>15</v>
      </c>
      <c r="AH3773" s="43">
        <v>1.5333333299999999E-4</v>
      </c>
      <c r="AI3773" s="43">
        <v>9.6662590699999999E-4</v>
      </c>
      <c r="AJ3773" s="43">
        <v>3.0765234520927219E-4</v>
      </c>
    </row>
    <row r="3774" spans="1:36" x14ac:dyDescent="0.2">
      <c r="A3774" s="26">
        <v>8700</v>
      </c>
      <c r="B3774" s="26">
        <v>15235</v>
      </c>
      <c r="C3774" s="26" t="s">
        <v>1491</v>
      </c>
      <c r="D3774" s="26">
        <v>513775163</v>
      </c>
      <c r="E3774" s="26" t="s">
        <v>203</v>
      </c>
      <c r="F3774" s="26" t="s">
        <v>1730</v>
      </c>
      <c r="G3774" s="26" t="s">
        <v>1731</v>
      </c>
      <c r="H3774" s="26" t="s">
        <v>69</v>
      </c>
      <c r="I3774" s="26" t="s">
        <v>112</v>
      </c>
      <c r="J3774" s="26" t="s">
        <v>51</v>
      </c>
      <c r="K3774" s="26" t="s">
        <v>51</v>
      </c>
      <c r="L3774" s="26" t="s">
        <v>433</v>
      </c>
      <c r="M3774" s="26" t="s">
        <v>165</v>
      </c>
      <c r="N3774" s="26" t="s">
        <v>87</v>
      </c>
      <c r="O3774" s="26" t="s">
        <v>57</v>
      </c>
      <c r="P3774" s="26" t="s">
        <v>1051</v>
      </c>
      <c r="Q3774" s="26" t="s">
        <v>64</v>
      </c>
      <c r="R3774" s="26" t="s">
        <v>54</v>
      </c>
      <c r="S3774" s="26" t="s">
        <v>531</v>
      </c>
      <c r="T3774" s="54">
        <v>4.641</v>
      </c>
      <c r="U3774" s="36" t="s">
        <v>1475</v>
      </c>
      <c r="V3774" s="43">
        <v>5.8099999999999999E-2</v>
      </c>
      <c r="W3774" s="43">
        <v>5.8200000000000002E-2</v>
      </c>
      <c r="X3774" s="26" t="s">
        <v>347</v>
      </c>
      <c r="Z3774" s="42">
        <v>268000</v>
      </c>
      <c r="AA3774" s="42">
        <v>1</v>
      </c>
      <c r="AB3774" s="42">
        <v>100.46</v>
      </c>
      <c r="AC3774" s="42">
        <v>0</v>
      </c>
      <c r="AD3774" s="42">
        <v>269.2328</v>
      </c>
      <c r="AG3774" s="26" t="s">
        <v>15</v>
      </c>
      <c r="AH3774" s="43">
        <v>1.4105263150000001E-3</v>
      </c>
      <c r="AI3774" s="43">
        <v>5.5662654109999996E-3</v>
      </c>
      <c r="AJ3774" s="43">
        <v>1.7716001558625274E-3</v>
      </c>
    </row>
    <row r="3775" spans="1:36" x14ac:dyDescent="0.2">
      <c r="A3775" s="26">
        <v>8700</v>
      </c>
      <c r="B3775" s="26">
        <v>15235</v>
      </c>
      <c r="C3775" s="26" t="s">
        <v>1671</v>
      </c>
      <c r="D3775" s="26">
        <v>1840550</v>
      </c>
      <c r="E3775" s="26" t="s">
        <v>204</v>
      </c>
      <c r="F3775" s="26" t="s">
        <v>2408</v>
      </c>
      <c r="G3775" s="26" t="s">
        <v>2409</v>
      </c>
      <c r="H3775" s="26" t="s">
        <v>69</v>
      </c>
      <c r="I3775" s="26" t="s">
        <v>112</v>
      </c>
      <c r="J3775" s="26" t="s">
        <v>51</v>
      </c>
      <c r="K3775" s="26" t="s">
        <v>51</v>
      </c>
      <c r="L3775" s="26" t="s">
        <v>433</v>
      </c>
      <c r="M3775" s="26" t="s">
        <v>165</v>
      </c>
      <c r="N3775" s="26" t="s">
        <v>358</v>
      </c>
      <c r="O3775" s="26" t="s">
        <v>57</v>
      </c>
      <c r="P3775" s="26" t="s">
        <v>1085</v>
      </c>
      <c r="Q3775" s="26" t="s">
        <v>64</v>
      </c>
      <c r="R3775" s="26" t="s">
        <v>54</v>
      </c>
      <c r="S3775" s="26" t="s">
        <v>531</v>
      </c>
      <c r="T3775" s="54">
        <v>4.0810000000000004</v>
      </c>
      <c r="U3775" s="36">
        <v>48225</v>
      </c>
      <c r="V3775" s="43">
        <v>8.5999999999999993E-2</v>
      </c>
      <c r="W3775" s="43">
        <v>8.6099999999999996E-2</v>
      </c>
      <c r="X3775" s="26" t="s">
        <v>347</v>
      </c>
      <c r="Z3775" s="42">
        <v>118000</v>
      </c>
      <c r="AA3775" s="42">
        <v>1</v>
      </c>
      <c r="AB3775" s="42">
        <v>100.78</v>
      </c>
      <c r="AC3775" s="42">
        <v>0</v>
      </c>
      <c r="AD3775" s="42">
        <v>118.9204</v>
      </c>
      <c r="AG3775" s="26" t="s">
        <v>15</v>
      </c>
      <c r="AH3775" s="43">
        <v>5.4883720899999997E-4</v>
      </c>
      <c r="AI3775" s="43">
        <v>2.4586250600000001E-3</v>
      </c>
      <c r="AJ3775" s="43">
        <v>7.8251758023255009E-4</v>
      </c>
    </row>
    <row r="3776" spans="1:36" x14ac:dyDescent="0.2">
      <c r="A3776" s="26">
        <v>8700</v>
      </c>
      <c r="B3776" s="26">
        <v>15235</v>
      </c>
      <c r="C3776" s="26" t="s">
        <v>1554</v>
      </c>
      <c r="D3776" s="26">
        <v>520033234</v>
      </c>
      <c r="E3776" s="26" t="s">
        <v>203</v>
      </c>
      <c r="F3776" s="26" t="s">
        <v>1732</v>
      </c>
      <c r="G3776" s="26" t="s">
        <v>1733</v>
      </c>
      <c r="H3776" s="26" t="s">
        <v>69</v>
      </c>
      <c r="I3776" s="26" t="s">
        <v>113</v>
      </c>
      <c r="J3776" s="26" t="s">
        <v>51</v>
      </c>
      <c r="K3776" s="26" t="s">
        <v>51</v>
      </c>
      <c r="L3776" s="26" t="s">
        <v>52</v>
      </c>
      <c r="M3776" s="26" t="s">
        <v>165</v>
      </c>
      <c r="N3776" s="26" t="s">
        <v>358</v>
      </c>
      <c r="O3776" s="26" t="s">
        <v>57</v>
      </c>
      <c r="P3776" s="26" t="s">
        <v>154</v>
      </c>
      <c r="Q3776" s="26" t="s">
        <v>154</v>
      </c>
      <c r="R3776" s="26" t="s">
        <v>54</v>
      </c>
      <c r="S3776" s="26" t="s">
        <v>531</v>
      </c>
      <c r="T3776" s="54">
        <v>2.02</v>
      </c>
      <c r="U3776" s="36" t="s">
        <v>1042</v>
      </c>
      <c r="V3776" s="43">
        <v>3.2800000000000003E-2</v>
      </c>
      <c r="W3776" s="43">
        <v>4.0399999999999998E-2</v>
      </c>
      <c r="X3776" s="26" t="s">
        <v>347</v>
      </c>
      <c r="Z3776" s="42">
        <v>78000</v>
      </c>
      <c r="AA3776" s="42">
        <v>1</v>
      </c>
      <c r="AB3776" s="42">
        <v>114.79</v>
      </c>
      <c r="AC3776" s="42">
        <v>0</v>
      </c>
      <c r="AD3776" s="42">
        <v>89.536199999999994</v>
      </c>
      <c r="AG3776" s="26" t="s">
        <v>15</v>
      </c>
      <c r="AH3776" s="43">
        <v>3.9150589400000001E-4</v>
      </c>
      <c r="AI3776" s="43">
        <v>1.8511201200000001E-3</v>
      </c>
      <c r="AJ3776" s="43">
        <v>5.8916426926934021E-4</v>
      </c>
    </row>
    <row r="3777" spans="1:36" x14ac:dyDescent="0.2">
      <c r="A3777" s="26">
        <v>8700</v>
      </c>
      <c r="B3777" s="26">
        <v>15235</v>
      </c>
      <c r="C3777" s="26" t="s">
        <v>1554</v>
      </c>
      <c r="D3777" s="26">
        <v>520033234</v>
      </c>
      <c r="E3777" s="26" t="s">
        <v>203</v>
      </c>
      <c r="F3777" s="26" t="s">
        <v>1732</v>
      </c>
      <c r="G3777" s="26" t="s">
        <v>1733</v>
      </c>
      <c r="H3777" s="26" t="s">
        <v>69</v>
      </c>
      <c r="I3777" s="26" t="s">
        <v>113</v>
      </c>
      <c r="J3777" s="26" t="s">
        <v>51</v>
      </c>
      <c r="K3777" s="26" t="s">
        <v>51</v>
      </c>
      <c r="L3777" s="26" t="s">
        <v>52</v>
      </c>
      <c r="M3777" s="26" t="s">
        <v>165</v>
      </c>
      <c r="N3777" s="26" t="s">
        <v>358</v>
      </c>
      <c r="O3777" s="26" t="s">
        <v>57</v>
      </c>
      <c r="P3777" s="26" t="s">
        <v>154</v>
      </c>
      <c r="Q3777" s="26" t="s">
        <v>154</v>
      </c>
      <c r="R3777" s="26" t="s">
        <v>54</v>
      </c>
      <c r="S3777" s="26" t="s">
        <v>531</v>
      </c>
      <c r="T3777" s="54">
        <v>2.02</v>
      </c>
      <c r="U3777" s="36" t="s">
        <v>1042</v>
      </c>
      <c r="V3777" s="43">
        <v>3.2800000000000003E-2</v>
      </c>
      <c r="W3777" s="43">
        <v>4.0399999999999998E-2</v>
      </c>
      <c r="X3777" s="26" t="s">
        <v>347</v>
      </c>
      <c r="Z3777" s="42">
        <v>160000</v>
      </c>
      <c r="AA3777" s="42">
        <v>1</v>
      </c>
      <c r="AB3777" s="42">
        <v>114.25</v>
      </c>
      <c r="AC3777" s="42">
        <v>0</v>
      </c>
      <c r="AD3777" s="42">
        <v>182.8</v>
      </c>
      <c r="AG3777" s="26" t="s">
        <v>15</v>
      </c>
      <c r="AH3777" s="43">
        <v>8.0308901300000005E-4</v>
      </c>
      <c r="AI3777" s="43">
        <v>3.779306671E-3</v>
      </c>
      <c r="AJ3777" s="43">
        <v>1.2028568157062215E-3</v>
      </c>
    </row>
    <row r="3778" spans="1:36" x14ac:dyDescent="0.2">
      <c r="A3778" s="26">
        <v>8700</v>
      </c>
      <c r="B3778" s="26">
        <v>15235</v>
      </c>
      <c r="C3778" s="26" t="s">
        <v>1752</v>
      </c>
      <c r="D3778" s="26">
        <v>520024126</v>
      </c>
      <c r="E3778" s="26" t="s">
        <v>203</v>
      </c>
      <c r="F3778" s="26" t="s">
        <v>1757</v>
      </c>
      <c r="G3778" s="26" t="s">
        <v>1758</v>
      </c>
      <c r="H3778" s="26" t="s">
        <v>69</v>
      </c>
      <c r="I3778" s="26" t="s">
        <v>113</v>
      </c>
      <c r="J3778" s="26" t="s">
        <v>51</v>
      </c>
      <c r="K3778" s="26" t="s">
        <v>51</v>
      </c>
      <c r="L3778" s="26" t="s">
        <v>433</v>
      </c>
      <c r="M3778" s="26" t="s">
        <v>165</v>
      </c>
      <c r="N3778" s="26" t="s">
        <v>357</v>
      </c>
      <c r="O3778" s="26" t="s">
        <v>57</v>
      </c>
      <c r="P3778" s="26" t="s">
        <v>728</v>
      </c>
      <c r="Q3778" s="26" t="s">
        <v>59</v>
      </c>
      <c r="R3778" s="26" t="s">
        <v>54</v>
      </c>
      <c r="S3778" s="26" t="s">
        <v>531</v>
      </c>
      <c r="T3778" s="54">
        <v>3.24</v>
      </c>
      <c r="U3778" s="36" t="s">
        <v>1174</v>
      </c>
      <c r="V3778" s="43">
        <v>2.81E-2</v>
      </c>
      <c r="W3778" s="43">
        <v>2.6800000000000001E-2</v>
      </c>
      <c r="X3778" s="26" t="s">
        <v>347</v>
      </c>
      <c r="Z3778" s="42">
        <v>157000</v>
      </c>
      <c r="AA3778" s="42">
        <v>1</v>
      </c>
      <c r="AB3778" s="42">
        <v>117.18</v>
      </c>
      <c r="AC3778" s="42">
        <v>0</v>
      </c>
      <c r="AD3778" s="42">
        <v>183.9726</v>
      </c>
      <c r="AG3778" s="26" t="s">
        <v>15</v>
      </c>
      <c r="AH3778" s="43">
        <v>1.14024143E-4</v>
      </c>
      <c r="AI3778" s="43">
        <v>3.8035496419999999E-3</v>
      </c>
      <c r="AJ3778" s="43">
        <v>1.2105727342078471E-3</v>
      </c>
    </row>
    <row r="3779" spans="1:36" x14ac:dyDescent="0.2">
      <c r="A3779" s="26">
        <v>8700</v>
      </c>
      <c r="B3779" s="26">
        <v>15235</v>
      </c>
      <c r="C3779" s="26" t="s">
        <v>1752</v>
      </c>
      <c r="D3779" s="26">
        <v>520024126</v>
      </c>
      <c r="E3779" s="26" t="s">
        <v>203</v>
      </c>
      <c r="F3779" s="26" t="s">
        <v>1759</v>
      </c>
      <c r="G3779" s="26" t="s">
        <v>1760</v>
      </c>
      <c r="H3779" s="26" t="s">
        <v>69</v>
      </c>
      <c r="I3779" s="26" t="s">
        <v>113</v>
      </c>
      <c r="J3779" s="26" t="s">
        <v>51</v>
      </c>
      <c r="K3779" s="26" t="s">
        <v>51</v>
      </c>
      <c r="L3779" s="26" t="s">
        <v>433</v>
      </c>
      <c r="M3779" s="26" t="s">
        <v>165</v>
      </c>
      <c r="N3779" s="26" t="s">
        <v>357</v>
      </c>
      <c r="O3779" s="26" t="s">
        <v>57</v>
      </c>
      <c r="P3779" s="26" t="s">
        <v>728</v>
      </c>
      <c r="Q3779" s="26" t="s">
        <v>59</v>
      </c>
      <c r="R3779" s="26" t="s">
        <v>54</v>
      </c>
      <c r="S3779" s="26" t="s">
        <v>531</v>
      </c>
      <c r="T3779" s="54">
        <v>1.6379999999999999</v>
      </c>
      <c r="U3779" s="36" t="s">
        <v>738</v>
      </c>
      <c r="V3779" s="43">
        <v>2.4E-2</v>
      </c>
      <c r="W3779" s="43">
        <v>2.6200000000000001E-2</v>
      </c>
      <c r="X3779" s="26" t="s">
        <v>347</v>
      </c>
      <c r="Z3779" s="42">
        <v>4741.37</v>
      </c>
      <c r="AA3779" s="42">
        <v>1</v>
      </c>
      <c r="AB3779" s="42">
        <v>116.23</v>
      </c>
      <c r="AC3779" s="42">
        <v>0</v>
      </c>
      <c r="AD3779" s="42">
        <v>5.5108899999999998</v>
      </c>
      <c r="AG3779" s="26" t="s">
        <v>15</v>
      </c>
      <c r="AH3779" s="43">
        <v>8.8214295375717598E-6</v>
      </c>
      <c r="AI3779" s="43">
        <v>1.13935138E-4</v>
      </c>
      <c r="AJ3779" s="43">
        <v>3.6262645498398574E-5</v>
      </c>
    </row>
    <row r="3780" spans="1:36" x14ac:dyDescent="0.2">
      <c r="A3780" s="26">
        <v>8700</v>
      </c>
      <c r="B3780" s="26">
        <v>15235</v>
      </c>
      <c r="C3780" s="26" t="s">
        <v>1752</v>
      </c>
      <c r="D3780" s="26">
        <v>520024126</v>
      </c>
      <c r="E3780" s="26" t="s">
        <v>203</v>
      </c>
      <c r="F3780" s="26" t="s">
        <v>1761</v>
      </c>
      <c r="G3780" s="26" t="s">
        <v>1762</v>
      </c>
      <c r="H3780" s="26" t="s">
        <v>69</v>
      </c>
      <c r="I3780" s="26" t="s">
        <v>113</v>
      </c>
      <c r="J3780" s="26" t="s">
        <v>51</v>
      </c>
      <c r="K3780" s="26" t="s">
        <v>51</v>
      </c>
      <c r="L3780" s="26" t="s">
        <v>433</v>
      </c>
      <c r="M3780" s="26" t="s">
        <v>165</v>
      </c>
      <c r="N3780" s="26" t="s">
        <v>357</v>
      </c>
      <c r="O3780" s="26" t="s">
        <v>57</v>
      </c>
      <c r="P3780" s="26" t="s">
        <v>728</v>
      </c>
      <c r="Q3780" s="26" t="s">
        <v>59</v>
      </c>
      <c r="R3780" s="26" t="s">
        <v>54</v>
      </c>
      <c r="S3780" s="26" t="s">
        <v>531</v>
      </c>
      <c r="T3780" s="54">
        <v>5.5990000000000002</v>
      </c>
      <c r="U3780" s="36" t="s">
        <v>1257</v>
      </c>
      <c r="V3780" s="43">
        <v>3.5000000000000001E-3</v>
      </c>
      <c r="W3780" s="43">
        <v>2.98E-2</v>
      </c>
      <c r="X3780" s="26" t="s">
        <v>347</v>
      </c>
      <c r="Z3780" s="42">
        <v>244000</v>
      </c>
      <c r="AA3780" s="42">
        <v>1</v>
      </c>
      <c r="AB3780" s="42">
        <v>97.28</v>
      </c>
      <c r="AC3780" s="42">
        <v>0</v>
      </c>
      <c r="AD3780" s="42">
        <v>237.36320000000001</v>
      </c>
      <c r="AG3780" s="26" t="s">
        <v>15</v>
      </c>
      <c r="AH3780" s="43">
        <v>7.0029623104586499E-5</v>
      </c>
      <c r="AI3780" s="43">
        <v>4.9073759590000003E-3</v>
      </c>
      <c r="AJ3780" s="43">
        <v>1.5618924667277847E-3</v>
      </c>
    </row>
    <row r="3781" spans="1:36" x14ac:dyDescent="0.2">
      <c r="A3781" s="26">
        <v>8700</v>
      </c>
      <c r="B3781" s="26">
        <v>15235</v>
      </c>
      <c r="C3781" s="26" t="s">
        <v>744</v>
      </c>
      <c r="D3781" s="26">
        <v>520031931</v>
      </c>
      <c r="E3781" s="26" t="s">
        <v>203</v>
      </c>
      <c r="F3781" s="26" t="s">
        <v>1767</v>
      </c>
      <c r="G3781" s="26" t="s">
        <v>1768</v>
      </c>
      <c r="H3781" s="26" t="s">
        <v>69</v>
      </c>
      <c r="I3781" s="26" t="s">
        <v>112</v>
      </c>
      <c r="J3781" s="26" t="s">
        <v>51</v>
      </c>
      <c r="K3781" s="26" t="s">
        <v>51</v>
      </c>
      <c r="L3781" s="26" t="s">
        <v>433</v>
      </c>
      <c r="M3781" s="26" t="s">
        <v>165</v>
      </c>
      <c r="N3781" s="26" t="s">
        <v>133</v>
      </c>
      <c r="O3781" s="26" t="s">
        <v>57</v>
      </c>
      <c r="P3781" s="26" t="s">
        <v>728</v>
      </c>
      <c r="Q3781" s="26" t="s">
        <v>59</v>
      </c>
      <c r="R3781" s="26" t="s">
        <v>54</v>
      </c>
      <c r="S3781" s="26" t="s">
        <v>531</v>
      </c>
      <c r="T3781" s="54">
        <v>7.766</v>
      </c>
      <c r="U3781" s="36">
        <v>49352</v>
      </c>
      <c r="V3781" s="43">
        <v>2.7900000000000001E-2</v>
      </c>
      <c r="W3781" s="43">
        <v>5.1999999999999998E-2</v>
      </c>
      <c r="X3781" s="26" t="s">
        <v>347</v>
      </c>
      <c r="Z3781" s="42">
        <v>265000</v>
      </c>
      <c r="AA3781" s="42">
        <v>1</v>
      </c>
      <c r="AB3781" s="42">
        <v>83.7</v>
      </c>
      <c r="AC3781" s="42">
        <v>0</v>
      </c>
      <c r="AD3781" s="42">
        <v>221.80500000000001</v>
      </c>
      <c r="AG3781" s="26" t="s">
        <v>15</v>
      </c>
      <c r="AH3781" s="43">
        <v>1.88880969E-4</v>
      </c>
      <c r="AI3781" s="43">
        <v>4.5857172660000002E-3</v>
      </c>
      <c r="AJ3781" s="43">
        <v>1.4595167177665126E-3</v>
      </c>
    </row>
    <row r="3782" spans="1:36" x14ac:dyDescent="0.2">
      <c r="A3782" s="26">
        <v>8700</v>
      </c>
      <c r="B3782" s="26">
        <v>15235</v>
      </c>
      <c r="C3782" s="26" t="s">
        <v>852</v>
      </c>
      <c r="D3782" s="26">
        <v>520032046</v>
      </c>
      <c r="E3782" s="26" t="s">
        <v>203</v>
      </c>
      <c r="F3782" s="26" t="s">
        <v>855</v>
      </c>
      <c r="G3782" s="26" t="s">
        <v>856</v>
      </c>
      <c r="H3782" s="26" t="s">
        <v>69</v>
      </c>
      <c r="I3782" s="26" t="s">
        <v>113</v>
      </c>
      <c r="J3782" s="26" t="s">
        <v>51</v>
      </c>
      <c r="K3782" s="26" t="s">
        <v>51</v>
      </c>
      <c r="L3782" s="26" t="s">
        <v>433</v>
      </c>
      <c r="M3782" s="26" t="s">
        <v>165</v>
      </c>
      <c r="N3782" s="26" t="s">
        <v>129</v>
      </c>
      <c r="O3782" s="26" t="s">
        <v>57</v>
      </c>
      <c r="P3782" s="26" t="s">
        <v>733</v>
      </c>
      <c r="Q3782" s="26" t="s">
        <v>59</v>
      </c>
      <c r="R3782" s="26" t="s">
        <v>54</v>
      </c>
      <c r="S3782" s="26" t="s">
        <v>531</v>
      </c>
      <c r="T3782" s="54">
        <v>1.458</v>
      </c>
      <c r="U3782" s="36" t="s">
        <v>857</v>
      </c>
      <c r="V3782" s="43">
        <v>1.89E-2</v>
      </c>
      <c r="W3782" s="43">
        <v>2.5499999999999998E-2</v>
      </c>
      <c r="X3782" s="26" t="s">
        <v>347</v>
      </c>
      <c r="Z3782" s="42">
        <v>45000</v>
      </c>
      <c r="AA3782" s="42">
        <v>1</v>
      </c>
      <c r="AB3782" s="42">
        <v>115.27</v>
      </c>
      <c r="AC3782" s="42">
        <v>0</v>
      </c>
      <c r="AD3782" s="42">
        <v>51.871499999999997</v>
      </c>
      <c r="AG3782" s="26" t="s">
        <v>15</v>
      </c>
      <c r="AH3782" s="43">
        <v>1.125E-4</v>
      </c>
      <c r="AI3782" s="43">
        <v>1.0724196169999999E-3</v>
      </c>
      <c r="AJ3782" s="43">
        <v>3.4132378181567436E-4</v>
      </c>
    </row>
    <row r="3783" spans="1:36" x14ac:dyDescent="0.2">
      <c r="A3783" s="26">
        <v>8700</v>
      </c>
      <c r="B3783" s="26">
        <v>15235</v>
      </c>
      <c r="C3783" s="26" t="s">
        <v>852</v>
      </c>
      <c r="D3783" s="26">
        <v>520032046</v>
      </c>
      <c r="E3783" s="26" t="s">
        <v>203</v>
      </c>
      <c r="F3783" s="26" t="s">
        <v>858</v>
      </c>
      <c r="G3783" s="26" t="s">
        <v>859</v>
      </c>
      <c r="H3783" s="26" t="s">
        <v>69</v>
      </c>
      <c r="I3783" s="26" t="s">
        <v>112</v>
      </c>
      <c r="J3783" s="26" t="s">
        <v>51</v>
      </c>
      <c r="K3783" s="26" t="s">
        <v>51</v>
      </c>
      <c r="L3783" s="26" t="s">
        <v>433</v>
      </c>
      <c r="M3783" s="26" t="s">
        <v>165</v>
      </c>
      <c r="N3783" s="26" t="s">
        <v>129</v>
      </c>
      <c r="O3783" s="26" t="s">
        <v>57</v>
      </c>
      <c r="P3783" s="26" t="s">
        <v>530</v>
      </c>
      <c r="Q3783" s="26" t="s">
        <v>59</v>
      </c>
      <c r="R3783" s="26" t="s">
        <v>54</v>
      </c>
      <c r="S3783" s="26" t="s">
        <v>531</v>
      </c>
      <c r="T3783" s="54">
        <v>3.0030000000000001</v>
      </c>
      <c r="U3783" s="36" t="s">
        <v>860</v>
      </c>
      <c r="V3783" s="43">
        <v>2.7400000000000001E-2</v>
      </c>
      <c r="W3783" s="43">
        <v>4.58E-2</v>
      </c>
      <c r="X3783" s="26" t="s">
        <v>347</v>
      </c>
      <c r="Z3783" s="42">
        <v>775000</v>
      </c>
      <c r="AA3783" s="42">
        <v>1</v>
      </c>
      <c r="AB3783" s="42">
        <v>96.62</v>
      </c>
      <c r="AC3783" s="42">
        <v>0</v>
      </c>
      <c r="AD3783" s="42">
        <v>748.80499999999995</v>
      </c>
      <c r="AG3783" s="26" t="s">
        <v>15</v>
      </c>
      <c r="AH3783" s="43">
        <v>5.1733766400000004E-4</v>
      </c>
      <c r="AI3783" s="43">
        <v>1.5481202035999999E-2</v>
      </c>
      <c r="AJ3783" s="43">
        <v>4.9272713232215385E-3</v>
      </c>
    </row>
    <row r="3784" spans="1:36" x14ac:dyDescent="0.2">
      <c r="A3784" s="26">
        <v>8700</v>
      </c>
      <c r="B3784" s="26">
        <v>15235</v>
      </c>
      <c r="C3784" s="26" t="s">
        <v>852</v>
      </c>
      <c r="D3784" s="26">
        <v>520032046</v>
      </c>
      <c r="E3784" s="26" t="s">
        <v>203</v>
      </c>
      <c r="F3784" s="26" t="s">
        <v>1784</v>
      </c>
      <c r="G3784" s="26" t="s">
        <v>1785</v>
      </c>
      <c r="H3784" s="26" t="s">
        <v>69</v>
      </c>
      <c r="I3784" s="26" t="s">
        <v>113</v>
      </c>
      <c r="J3784" s="26" t="s">
        <v>51</v>
      </c>
      <c r="K3784" s="26" t="s">
        <v>51</v>
      </c>
      <c r="L3784" s="26" t="s">
        <v>433</v>
      </c>
      <c r="M3784" s="26" t="s">
        <v>165</v>
      </c>
      <c r="N3784" s="26" t="s">
        <v>129</v>
      </c>
      <c r="O3784" s="26" t="s">
        <v>57</v>
      </c>
      <c r="P3784" s="26" t="s">
        <v>530</v>
      </c>
      <c r="Q3784" s="26" t="s">
        <v>59</v>
      </c>
      <c r="R3784" s="26" t="s">
        <v>54</v>
      </c>
      <c r="S3784" s="26" t="s">
        <v>531</v>
      </c>
      <c r="T3784" s="54">
        <v>3.18</v>
      </c>
      <c r="U3784" s="36" t="s">
        <v>860</v>
      </c>
      <c r="V3784" s="43">
        <v>1E-3</v>
      </c>
      <c r="W3784" s="43">
        <v>2.4199999999999999E-2</v>
      </c>
      <c r="X3784" s="26" t="s">
        <v>347</v>
      </c>
      <c r="Z3784" s="42">
        <v>36000</v>
      </c>
      <c r="AA3784" s="42">
        <v>1</v>
      </c>
      <c r="AB3784" s="42">
        <v>103.37</v>
      </c>
      <c r="AC3784" s="42">
        <v>0</v>
      </c>
      <c r="AD3784" s="42">
        <v>37.213200000000001</v>
      </c>
      <c r="AG3784" s="26" t="s">
        <v>15</v>
      </c>
      <c r="AH3784" s="43">
        <v>1.3830536622296899E-5</v>
      </c>
      <c r="AI3784" s="43">
        <v>7.6936594599999995E-4</v>
      </c>
      <c r="AJ3784" s="43">
        <v>2.4486953640174376E-4</v>
      </c>
    </row>
    <row r="3785" spans="1:36" x14ac:dyDescent="0.2">
      <c r="A3785" s="26">
        <v>8700</v>
      </c>
      <c r="B3785" s="26">
        <v>15235</v>
      </c>
      <c r="C3785" s="26" t="s">
        <v>1794</v>
      </c>
      <c r="D3785" s="26">
        <v>520036617</v>
      </c>
      <c r="E3785" s="26" t="s">
        <v>203</v>
      </c>
      <c r="F3785" s="26" t="s">
        <v>1795</v>
      </c>
      <c r="G3785" s="26" t="s">
        <v>1796</v>
      </c>
      <c r="H3785" s="26" t="s">
        <v>69</v>
      </c>
      <c r="I3785" s="26" t="s">
        <v>113</v>
      </c>
      <c r="J3785" s="26" t="s">
        <v>51</v>
      </c>
      <c r="K3785" s="26" t="s">
        <v>51</v>
      </c>
      <c r="L3785" s="26" t="s">
        <v>433</v>
      </c>
      <c r="M3785" s="26" t="s">
        <v>165</v>
      </c>
      <c r="N3785" s="26" t="s">
        <v>357</v>
      </c>
      <c r="O3785" s="26" t="s">
        <v>57</v>
      </c>
      <c r="P3785" s="26" t="s">
        <v>737</v>
      </c>
      <c r="Q3785" s="26" t="s">
        <v>59</v>
      </c>
      <c r="R3785" s="26" t="s">
        <v>54</v>
      </c>
      <c r="S3785" s="26" t="s">
        <v>531</v>
      </c>
      <c r="T3785" s="54">
        <v>3.79</v>
      </c>
      <c r="U3785" s="36">
        <v>47125</v>
      </c>
      <c r="V3785" s="43">
        <v>1.5299999999999999E-2</v>
      </c>
      <c r="W3785" s="43">
        <v>2.7400000000000001E-2</v>
      </c>
      <c r="X3785" s="26" t="s">
        <v>347</v>
      </c>
      <c r="Z3785" s="42">
        <v>500000</v>
      </c>
      <c r="AA3785" s="42">
        <v>1</v>
      </c>
      <c r="AB3785" s="42">
        <v>110.31</v>
      </c>
      <c r="AC3785" s="42">
        <v>5.1227999999999998</v>
      </c>
      <c r="AD3785" s="42">
        <v>556.67280000000005</v>
      </c>
      <c r="AG3785" s="26" t="s">
        <v>15</v>
      </c>
      <c r="AH3785" s="43">
        <v>1.0863968029999999E-3</v>
      </c>
      <c r="AI3785" s="43">
        <v>1.1508956383000001E-2</v>
      </c>
      <c r="AJ3785" s="43">
        <v>3.6630069562268402E-3</v>
      </c>
    </row>
    <row r="3786" spans="1:36" x14ac:dyDescent="0.2">
      <c r="A3786" s="26">
        <v>8700</v>
      </c>
      <c r="B3786" s="26">
        <v>15235</v>
      </c>
      <c r="C3786" s="26" t="s">
        <v>1433</v>
      </c>
      <c r="D3786" s="26">
        <v>520036658</v>
      </c>
      <c r="E3786" s="26" t="s">
        <v>203</v>
      </c>
      <c r="F3786" s="26" t="s">
        <v>1801</v>
      </c>
      <c r="G3786" s="26" t="s">
        <v>1802</v>
      </c>
      <c r="H3786" s="26" t="s">
        <v>69</v>
      </c>
      <c r="I3786" s="26" t="s">
        <v>112</v>
      </c>
      <c r="J3786" s="26" t="s">
        <v>51</v>
      </c>
      <c r="K3786" s="26" t="s">
        <v>51</v>
      </c>
      <c r="L3786" s="26" t="s">
        <v>433</v>
      </c>
      <c r="M3786" s="26" t="s">
        <v>165</v>
      </c>
      <c r="N3786" s="26" t="s">
        <v>87</v>
      </c>
      <c r="O3786" s="26" t="s">
        <v>57</v>
      </c>
      <c r="P3786" s="26" t="s">
        <v>737</v>
      </c>
      <c r="Q3786" s="26" t="s">
        <v>59</v>
      </c>
      <c r="R3786" s="26" t="s">
        <v>54</v>
      </c>
      <c r="S3786" s="26" t="s">
        <v>531</v>
      </c>
      <c r="T3786" s="54">
        <v>2.0790000000000002</v>
      </c>
      <c r="U3786" s="36" t="s">
        <v>1803</v>
      </c>
      <c r="V3786" s="43">
        <v>2.7E-2</v>
      </c>
      <c r="W3786" s="43">
        <v>5.3100000000000001E-2</v>
      </c>
      <c r="X3786" s="26" t="s">
        <v>347</v>
      </c>
      <c r="Z3786" s="42">
        <v>46859.37</v>
      </c>
      <c r="AA3786" s="42">
        <v>1</v>
      </c>
      <c r="AB3786" s="42">
        <v>95.52</v>
      </c>
      <c r="AC3786" s="42">
        <v>0</v>
      </c>
      <c r="AD3786" s="42">
        <v>44.760069999999999</v>
      </c>
      <c r="AG3786" s="26" t="s">
        <v>15</v>
      </c>
      <c r="AH3786" s="43">
        <v>6.8735581304171599E-5</v>
      </c>
      <c r="AI3786" s="43">
        <v>9.25394043E-4</v>
      </c>
      <c r="AJ3786" s="43">
        <v>2.9452929579314868E-4</v>
      </c>
    </row>
    <row r="3787" spans="1:36" x14ac:dyDescent="0.2">
      <c r="A3787" s="26">
        <v>8700</v>
      </c>
      <c r="B3787" s="26">
        <v>15235</v>
      </c>
      <c r="C3787" s="26" t="s">
        <v>864</v>
      </c>
      <c r="D3787" s="26">
        <v>520037789</v>
      </c>
      <c r="E3787" s="26" t="s">
        <v>203</v>
      </c>
      <c r="F3787" s="26" t="s">
        <v>867</v>
      </c>
      <c r="G3787" s="26" t="s">
        <v>868</v>
      </c>
      <c r="H3787" s="26" t="s">
        <v>69</v>
      </c>
      <c r="I3787" s="26" t="s">
        <v>113</v>
      </c>
      <c r="J3787" s="26" t="s">
        <v>51</v>
      </c>
      <c r="K3787" s="26" t="s">
        <v>51</v>
      </c>
      <c r="L3787" s="26" t="s">
        <v>433</v>
      </c>
      <c r="M3787" s="26" t="s">
        <v>165</v>
      </c>
      <c r="N3787" s="26" t="s">
        <v>357</v>
      </c>
      <c r="O3787" s="26" t="s">
        <v>57</v>
      </c>
      <c r="P3787" s="26" t="s">
        <v>728</v>
      </c>
      <c r="Q3787" s="26" t="s">
        <v>59</v>
      </c>
      <c r="R3787" s="26" t="s">
        <v>54</v>
      </c>
      <c r="S3787" s="26" t="s">
        <v>531</v>
      </c>
      <c r="T3787" s="54">
        <v>1.284</v>
      </c>
      <c r="U3787" s="36" t="s">
        <v>869</v>
      </c>
      <c r="V3787" s="43">
        <v>2.1499999999999998E-2</v>
      </c>
      <c r="W3787" s="43">
        <v>2.7E-2</v>
      </c>
      <c r="X3787" s="26" t="s">
        <v>347</v>
      </c>
      <c r="Z3787" s="42">
        <v>100000</v>
      </c>
      <c r="AA3787" s="42">
        <v>1</v>
      </c>
      <c r="AB3787" s="42">
        <v>116.99</v>
      </c>
      <c r="AC3787" s="42">
        <v>0</v>
      </c>
      <c r="AD3787" s="42">
        <v>116.99</v>
      </c>
      <c r="AG3787" s="26" t="s">
        <v>15</v>
      </c>
      <c r="AH3787" s="43">
        <v>8.4839938998556704E-5</v>
      </c>
      <c r="AI3787" s="43">
        <v>2.41871492E-3</v>
      </c>
      <c r="AJ3787" s="43">
        <v>7.698152016929478E-4</v>
      </c>
    </row>
    <row r="3788" spans="1:36" x14ac:dyDescent="0.2">
      <c r="A3788" s="26">
        <v>8700</v>
      </c>
      <c r="B3788" s="26">
        <v>15235</v>
      </c>
      <c r="C3788" s="26" t="s">
        <v>864</v>
      </c>
      <c r="D3788" s="26">
        <v>520037789</v>
      </c>
      <c r="E3788" s="26" t="s">
        <v>203</v>
      </c>
      <c r="F3788" s="26" t="s">
        <v>1814</v>
      </c>
      <c r="G3788" s="26" t="s">
        <v>1815</v>
      </c>
      <c r="H3788" s="26" t="s">
        <v>69</v>
      </c>
      <c r="I3788" s="26" t="s">
        <v>113</v>
      </c>
      <c r="J3788" s="26" t="s">
        <v>51</v>
      </c>
      <c r="K3788" s="26" t="s">
        <v>51</v>
      </c>
      <c r="L3788" s="26" t="s">
        <v>433</v>
      </c>
      <c r="M3788" s="26" t="s">
        <v>165</v>
      </c>
      <c r="N3788" s="26" t="s">
        <v>357</v>
      </c>
      <c r="O3788" s="26" t="s">
        <v>57</v>
      </c>
      <c r="P3788" s="26" t="s">
        <v>728</v>
      </c>
      <c r="Q3788" s="26" t="s">
        <v>59</v>
      </c>
      <c r="R3788" s="26" t="s">
        <v>54</v>
      </c>
      <c r="S3788" s="26" t="s">
        <v>531</v>
      </c>
      <c r="T3788" s="54">
        <v>3.74</v>
      </c>
      <c r="U3788" s="36">
        <v>48214</v>
      </c>
      <c r="V3788" s="43">
        <v>2.2499999999999999E-2</v>
      </c>
      <c r="W3788" s="43">
        <v>2.8400000000000002E-2</v>
      </c>
      <c r="X3788" s="26" t="s">
        <v>347</v>
      </c>
      <c r="Z3788" s="42">
        <v>110000</v>
      </c>
      <c r="AA3788" s="42">
        <v>1</v>
      </c>
      <c r="AB3788" s="42">
        <v>114.28</v>
      </c>
      <c r="AC3788" s="42">
        <v>1.48475</v>
      </c>
      <c r="AD3788" s="42">
        <v>127.19275</v>
      </c>
      <c r="AG3788" s="26" t="s">
        <v>15</v>
      </c>
      <c r="AH3788" s="43">
        <v>6.2359975316991995E-5</v>
      </c>
      <c r="AI3788" s="43">
        <v>2.629652126E-3</v>
      </c>
      <c r="AJ3788" s="43">
        <v>8.3695112825994265E-4</v>
      </c>
    </row>
    <row r="3789" spans="1:36" x14ac:dyDescent="0.2">
      <c r="A3789" s="26">
        <v>8700</v>
      </c>
      <c r="B3789" s="26">
        <v>15235</v>
      </c>
      <c r="C3789" s="26" t="s">
        <v>864</v>
      </c>
      <c r="D3789" s="26">
        <v>520037789</v>
      </c>
      <c r="E3789" s="26" t="s">
        <v>203</v>
      </c>
      <c r="F3789" s="26" t="s">
        <v>1820</v>
      </c>
      <c r="G3789" s="26" t="s">
        <v>1821</v>
      </c>
      <c r="H3789" s="26" t="s">
        <v>69</v>
      </c>
      <c r="I3789" s="26" t="s">
        <v>113</v>
      </c>
      <c r="J3789" s="26" t="s">
        <v>51</v>
      </c>
      <c r="K3789" s="26" t="s">
        <v>51</v>
      </c>
      <c r="L3789" s="26" t="s">
        <v>433</v>
      </c>
      <c r="M3789" s="26" t="s">
        <v>165</v>
      </c>
      <c r="N3789" s="26" t="s">
        <v>357</v>
      </c>
      <c r="O3789" s="26" t="s">
        <v>57</v>
      </c>
      <c r="P3789" s="26" t="s">
        <v>728</v>
      </c>
      <c r="Q3789" s="26" t="s">
        <v>59</v>
      </c>
      <c r="R3789" s="26" t="s">
        <v>54</v>
      </c>
      <c r="S3789" s="26" t="s">
        <v>531</v>
      </c>
      <c r="T3789" s="54">
        <v>5.1239999999999997</v>
      </c>
      <c r="U3789" s="36">
        <v>47490</v>
      </c>
      <c r="V3789" s="43">
        <v>2.5000000000000001E-3</v>
      </c>
      <c r="W3789" s="43">
        <v>2.6200000000000001E-2</v>
      </c>
      <c r="X3789" s="26" t="s">
        <v>347</v>
      </c>
      <c r="Z3789" s="42">
        <v>450000</v>
      </c>
      <c r="AA3789" s="42">
        <v>1</v>
      </c>
      <c r="AB3789" s="42">
        <v>100.3</v>
      </c>
      <c r="AC3789" s="42">
        <v>1.2894699999999999</v>
      </c>
      <c r="AD3789" s="42">
        <v>452.63947000000002</v>
      </c>
      <c r="AG3789" s="26" t="s">
        <v>15</v>
      </c>
      <c r="AH3789" s="43">
        <v>3.3280166800000001E-4</v>
      </c>
      <c r="AI3789" s="43">
        <v>9.3581147079999996E-3</v>
      </c>
      <c r="AJ3789" s="43">
        <v>2.978448969076323E-3</v>
      </c>
    </row>
    <row r="3790" spans="1:36" x14ac:dyDescent="0.2">
      <c r="A3790" s="26">
        <v>8700</v>
      </c>
      <c r="B3790" s="26">
        <v>15235</v>
      </c>
      <c r="C3790" s="26" t="s">
        <v>880</v>
      </c>
      <c r="D3790" s="26">
        <v>520000472</v>
      </c>
      <c r="E3790" s="26" t="s">
        <v>203</v>
      </c>
      <c r="F3790" s="26" t="s">
        <v>881</v>
      </c>
      <c r="G3790" s="26" t="s">
        <v>882</v>
      </c>
      <c r="H3790" s="26" t="s">
        <v>69</v>
      </c>
      <c r="I3790" s="26" t="s">
        <v>113</v>
      </c>
      <c r="J3790" s="26" t="s">
        <v>51</v>
      </c>
      <c r="K3790" s="26" t="s">
        <v>51</v>
      </c>
      <c r="L3790" s="26" t="s">
        <v>433</v>
      </c>
      <c r="M3790" s="26" t="s">
        <v>165</v>
      </c>
      <c r="N3790" s="26" t="s">
        <v>87</v>
      </c>
      <c r="O3790" s="26" t="s">
        <v>57</v>
      </c>
      <c r="P3790" s="26" t="s">
        <v>708</v>
      </c>
      <c r="Q3790" s="26" t="s">
        <v>64</v>
      </c>
      <c r="R3790" s="26" t="s">
        <v>54</v>
      </c>
      <c r="S3790" s="26" t="s">
        <v>531</v>
      </c>
      <c r="T3790" s="54">
        <v>0.64700000000000002</v>
      </c>
      <c r="U3790" s="36">
        <v>46025</v>
      </c>
      <c r="V3790" s="43">
        <v>4.4999999999999998E-2</v>
      </c>
      <c r="W3790" s="43">
        <v>2.8299999999999999E-2</v>
      </c>
      <c r="X3790" s="26" t="s">
        <v>347</v>
      </c>
      <c r="Z3790" s="42">
        <v>75000</v>
      </c>
      <c r="AA3790" s="42">
        <v>1</v>
      </c>
      <c r="AB3790" s="42">
        <v>119.91</v>
      </c>
      <c r="AC3790" s="42">
        <v>0</v>
      </c>
      <c r="AD3790" s="42">
        <v>89.932500000000005</v>
      </c>
      <c r="AG3790" s="26" t="s">
        <v>15</v>
      </c>
      <c r="AH3790" s="43">
        <v>2.5375521902376801E-5</v>
      </c>
      <c r="AI3790" s="43">
        <v>1.859313442E-3</v>
      </c>
      <c r="AJ3790" s="43">
        <v>5.9177199441192438E-4</v>
      </c>
    </row>
    <row r="3791" spans="1:36" x14ac:dyDescent="0.2">
      <c r="A3791" s="26">
        <v>8700</v>
      </c>
      <c r="B3791" s="26">
        <v>15235</v>
      </c>
      <c r="C3791" s="26" t="s">
        <v>1350</v>
      </c>
      <c r="D3791" s="26">
        <v>520020116</v>
      </c>
      <c r="E3791" s="26" t="s">
        <v>203</v>
      </c>
      <c r="F3791" s="26" t="s">
        <v>1877</v>
      </c>
      <c r="G3791" s="26" t="s">
        <v>1878</v>
      </c>
      <c r="H3791" s="26" t="s">
        <v>69</v>
      </c>
      <c r="I3791" s="26" t="s">
        <v>113</v>
      </c>
      <c r="J3791" s="26" t="s">
        <v>51</v>
      </c>
      <c r="K3791" s="26" t="s">
        <v>51</v>
      </c>
      <c r="L3791" s="26" t="s">
        <v>433</v>
      </c>
      <c r="M3791" s="26" t="s">
        <v>165</v>
      </c>
      <c r="N3791" s="26" t="s">
        <v>357</v>
      </c>
      <c r="O3791" s="26" t="s">
        <v>57</v>
      </c>
      <c r="P3791" s="26" t="s">
        <v>724</v>
      </c>
      <c r="Q3791" s="26" t="s">
        <v>59</v>
      </c>
      <c r="R3791" s="26" t="s">
        <v>54</v>
      </c>
      <c r="S3791" s="26" t="s">
        <v>531</v>
      </c>
      <c r="T3791" s="54">
        <v>2.7269999999999999</v>
      </c>
      <c r="U3791" s="36" t="s">
        <v>1036</v>
      </c>
      <c r="V3791" s="43">
        <v>1.7999999999999999E-2</v>
      </c>
      <c r="W3791" s="43">
        <v>2.8500000000000001E-2</v>
      </c>
      <c r="X3791" s="26" t="s">
        <v>347</v>
      </c>
      <c r="Z3791" s="42">
        <v>32812.5</v>
      </c>
      <c r="AA3791" s="42">
        <v>1</v>
      </c>
      <c r="AB3791" s="42">
        <v>113.09</v>
      </c>
      <c r="AC3791" s="42">
        <v>0</v>
      </c>
      <c r="AD3791" s="42">
        <v>37.107660000000003</v>
      </c>
      <c r="AG3791" s="26" t="s">
        <v>15</v>
      </c>
      <c r="AH3791" s="43">
        <v>4.4375536796076801E-5</v>
      </c>
      <c r="AI3791" s="43">
        <v>7.6718395500000004E-4</v>
      </c>
      <c r="AJ3791" s="43">
        <v>2.4417506425552046E-4</v>
      </c>
    </row>
    <row r="3792" spans="1:36" x14ac:dyDescent="0.2">
      <c r="A3792" s="26">
        <v>8700</v>
      </c>
      <c r="B3792" s="26">
        <v>15235</v>
      </c>
      <c r="C3792" s="26" t="s">
        <v>890</v>
      </c>
      <c r="D3792" s="26">
        <v>520017807</v>
      </c>
      <c r="E3792" s="26" t="s">
        <v>203</v>
      </c>
      <c r="F3792" s="26" t="s">
        <v>1886</v>
      </c>
      <c r="G3792" s="26" t="s">
        <v>1887</v>
      </c>
      <c r="H3792" s="26" t="s">
        <v>69</v>
      </c>
      <c r="I3792" s="26" t="s">
        <v>113</v>
      </c>
      <c r="J3792" s="26" t="s">
        <v>51</v>
      </c>
      <c r="K3792" s="26" t="s">
        <v>51</v>
      </c>
      <c r="L3792" s="26" t="s">
        <v>433</v>
      </c>
      <c r="M3792" s="26" t="s">
        <v>165</v>
      </c>
      <c r="N3792" s="26" t="s">
        <v>357</v>
      </c>
      <c r="O3792" s="26" t="s">
        <v>57</v>
      </c>
      <c r="P3792" s="26" t="s">
        <v>742</v>
      </c>
      <c r="Q3792" s="26" t="s">
        <v>64</v>
      </c>
      <c r="R3792" s="26" t="s">
        <v>54</v>
      </c>
      <c r="S3792" s="26" t="s">
        <v>531</v>
      </c>
      <c r="T3792" s="54">
        <v>3.4390000000000001</v>
      </c>
      <c r="U3792" s="36" t="s">
        <v>1888</v>
      </c>
      <c r="V3792" s="43">
        <v>2.4E-2</v>
      </c>
      <c r="W3792" s="43">
        <v>2.7799999999999998E-2</v>
      </c>
      <c r="X3792" s="26" t="s">
        <v>347</v>
      </c>
      <c r="Z3792" s="42">
        <v>91078.95</v>
      </c>
      <c r="AA3792" s="42">
        <v>1</v>
      </c>
      <c r="AB3792" s="42">
        <v>116.01</v>
      </c>
      <c r="AC3792" s="42">
        <v>0</v>
      </c>
      <c r="AD3792" s="42">
        <v>105.66069</v>
      </c>
      <c r="AG3792" s="26" t="s">
        <v>15</v>
      </c>
      <c r="AH3792" s="43">
        <v>7.65621181070433E-5</v>
      </c>
      <c r="AI3792" s="43">
        <v>2.1844866E-3</v>
      </c>
      <c r="AJ3792" s="43">
        <v>6.9526630808929002E-4</v>
      </c>
    </row>
    <row r="3793" spans="1:36" x14ac:dyDescent="0.2">
      <c r="A3793" s="26">
        <v>8700</v>
      </c>
      <c r="B3793" s="26">
        <v>15235</v>
      </c>
      <c r="C3793" s="26" t="s">
        <v>890</v>
      </c>
      <c r="D3793" s="26">
        <v>520017807</v>
      </c>
      <c r="E3793" s="26" t="s">
        <v>203</v>
      </c>
      <c r="F3793" s="26" t="s">
        <v>1891</v>
      </c>
      <c r="G3793" s="26" t="s">
        <v>1892</v>
      </c>
      <c r="H3793" s="26" t="s">
        <v>69</v>
      </c>
      <c r="I3793" s="26" t="s">
        <v>113</v>
      </c>
      <c r="J3793" s="26" t="s">
        <v>51</v>
      </c>
      <c r="K3793" s="26" t="s">
        <v>51</v>
      </c>
      <c r="L3793" s="26" t="s">
        <v>433</v>
      </c>
      <c r="M3793" s="26" t="s">
        <v>165</v>
      </c>
      <c r="N3793" s="26" t="s">
        <v>357</v>
      </c>
      <c r="O3793" s="26" t="s">
        <v>57</v>
      </c>
      <c r="P3793" s="26" t="s">
        <v>742</v>
      </c>
      <c r="Q3793" s="26" t="s">
        <v>64</v>
      </c>
      <c r="R3793" s="26" t="s">
        <v>54</v>
      </c>
      <c r="S3793" s="26" t="s">
        <v>531</v>
      </c>
      <c r="T3793" s="54">
        <v>5.5940000000000003</v>
      </c>
      <c r="U3793" s="36" t="s">
        <v>1893</v>
      </c>
      <c r="V3793" s="43">
        <v>1.4999999999999999E-2</v>
      </c>
      <c r="W3793" s="43">
        <v>3.0200000000000001E-2</v>
      </c>
      <c r="X3793" s="26" t="s">
        <v>347</v>
      </c>
      <c r="Z3793" s="42">
        <v>480000</v>
      </c>
      <c r="AA3793" s="42">
        <v>1</v>
      </c>
      <c r="AB3793" s="42">
        <v>102.63</v>
      </c>
      <c r="AC3793" s="42">
        <v>0</v>
      </c>
      <c r="AD3793" s="42">
        <v>492.62400000000002</v>
      </c>
      <c r="AG3793" s="26" t="s">
        <v>15</v>
      </c>
      <c r="AH3793" s="43">
        <v>8.9986929299999999E-4</v>
      </c>
      <c r="AI3793" s="43">
        <v>1.0184776639E-2</v>
      </c>
      <c r="AJ3793" s="43">
        <v>3.2415543543788932E-3</v>
      </c>
    </row>
    <row r="3794" spans="1:36" x14ac:dyDescent="0.2">
      <c r="A3794" s="26">
        <v>8700</v>
      </c>
      <c r="B3794" s="26">
        <v>15235</v>
      </c>
      <c r="C3794" s="26" t="s">
        <v>1419</v>
      </c>
      <c r="D3794" s="26">
        <v>520025438</v>
      </c>
      <c r="E3794" s="26" t="s">
        <v>203</v>
      </c>
      <c r="F3794" s="26" t="s">
        <v>1916</v>
      </c>
      <c r="G3794" s="26" t="s">
        <v>1917</v>
      </c>
      <c r="H3794" s="26" t="s">
        <v>69</v>
      </c>
      <c r="I3794" s="26" t="s">
        <v>113</v>
      </c>
      <c r="J3794" s="26" t="s">
        <v>51</v>
      </c>
      <c r="K3794" s="26" t="s">
        <v>51</v>
      </c>
      <c r="L3794" s="26" t="s">
        <v>433</v>
      </c>
      <c r="M3794" s="26" t="s">
        <v>165</v>
      </c>
      <c r="N3794" s="26" t="s">
        <v>357</v>
      </c>
      <c r="O3794" s="26" t="s">
        <v>57</v>
      </c>
      <c r="P3794" s="26" t="s">
        <v>724</v>
      </c>
      <c r="Q3794" s="26" t="s">
        <v>59</v>
      </c>
      <c r="R3794" s="26" t="s">
        <v>54</v>
      </c>
      <c r="S3794" s="26" t="s">
        <v>531</v>
      </c>
      <c r="T3794" s="54">
        <v>0.98499999999999999</v>
      </c>
      <c r="U3794" s="36" t="s">
        <v>818</v>
      </c>
      <c r="V3794" s="43">
        <v>4.9500000000000002E-2</v>
      </c>
      <c r="W3794" s="43">
        <v>3.2899999999999999E-2</v>
      </c>
      <c r="X3794" s="26" t="s">
        <v>347</v>
      </c>
      <c r="Z3794" s="42">
        <v>55500.07</v>
      </c>
      <c r="AA3794" s="42">
        <v>1</v>
      </c>
      <c r="AB3794" s="42">
        <v>141.51</v>
      </c>
      <c r="AC3794" s="42">
        <v>0</v>
      </c>
      <c r="AD3794" s="42">
        <v>78.538150000000002</v>
      </c>
      <c r="AG3794" s="26" t="s">
        <v>15</v>
      </c>
      <c r="AH3794" s="43">
        <v>2.5275800499999999E-4</v>
      </c>
      <c r="AI3794" s="43">
        <v>1.62374045E-3</v>
      </c>
      <c r="AJ3794" s="43">
        <v>5.1679512593248136E-4</v>
      </c>
    </row>
    <row r="3795" spans="1:36" x14ac:dyDescent="0.2">
      <c r="A3795" s="26">
        <v>8700</v>
      </c>
      <c r="B3795" s="26">
        <v>15235</v>
      </c>
      <c r="C3795" s="26" t="s">
        <v>895</v>
      </c>
      <c r="D3795" s="26">
        <v>520025990</v>
      </c>
      <c r="E3795" s="26" t="s">
        <v>203</v>
      </c>
      <c r="F3795" s="26" t="s">
        <v>1920</v>
      </c>
      <c r="G3795" s="26" t="s">
        <v>1921</v>
      </c>
      <c r="H3795" s="26" t="s">
        <v>69</v>
      </c>
      <c r="I3795" s="26" t="s">
        <v>112</v>
      </c>
      <c r="J3795" s="26" t="s">
        <v>51</v>
      </c>
      <c r="K3795" s="26" t="s">
        <v>51</v>
      </c>
      <c r="L3795" s="26" t="s">
        <v>433</v>
      </c>
      <c r="M3795" s="26" t="s">
        <v>165</v>
      </c>
      <c r="N3795" s="26" t="s">
        <v>84</v>
      </c>
      <c r="O3795" s="26" t="s">
        <v>57</v>
      </c>
      <c r="P3795" s="26" t="s">
        <v>750</v>
      </c>
      <c r="Q3795" s="26" t="s">
        <v>64</v>
      </c>
      <c r="R3795" s="26" t="s">
        <v>54</v>
      </c>
      <c r="S3795" s="26" t="s">
        <v>531</v>
      </c>
      <c r="T3795" s="54">
        <v>2.4159999999999999</v>
      </c>
      <c r="U3795" s="36" t="s">
        <v>1616</v>
      </c>
      <c r="V3795" s="43">
        <v>2.5499999999999998E-2</v>
      </c>
      <c r="W3795" s="43">
        <v>5.3900000000000003E-2</v>
      </c>
      <c r="X3795" s="26" t="s">
        <v>347</v>
      </c>
      <c r="Z3795" s="42">
        <v>12750</v>
      </c>
      <c r="AA3795" s="42">
        <v>1</v>
      </c>
      <c r="AB3795" s="42">
        <v>93.63</v>
      </c>
      <c r="AC3795" s="42">
        <v>0</v>
      </c>
      <c r="AD3795" s="42">
        <v>11.93782</v>
      </c>
      <c r="AG3795" s="26" t="s">
        <v>15</v>
      </c>
      <c r="AH3795" s="43">
        <v>1.9510824605491099E-5</v>
      </c>
      <c r="AI3795" s="43">
        <v>2.4680898600000002E-4</v>
      </c>
      <c r="AJ3795" s="43">
        <v>7.8552998641542916E-5</v>
      </c>
    </row>
    <row r="3796" spans="1:36" x14ac:dyDescent="0.2">
      <c r="A3796" s="26">
        <v>8700</v>
      </c>
      <c r="B3796" s="26">
        <v>15235</v>
      </c>
      <c r="C3796" s="26" t="s">
        <v>747</v>
      </c>
      <c r="D3796" s="26">
        <v>520041146</v>
      </c>
      <c r="E3796" s="26" t="s">
        <v>203</v>
      </c>
      <c r="F3796" s="26" t="s">
        <v>1926</v>
      </c>
      <c r="G3796" s="26" t="s">
        <v>1927</v>
      </c>
      <c r="H3796" s="26" t="s">
        <v>69</v>
      </c>
      <c r="I3796" s="26" t="s">
        <v>112</v>
      </c>
      <c r="J3796" s="26" t="s">
        <v>51</v>
      </c>
      <c r="K3796" s="26" t="s">
        <v>51</v>
      </c>
      <c r="L3796" s="26" t="s">
        <v>433</v>
      </c>
      <c r="M3796" s="26" t="s">
        <v>165</v>
      </c>
      <c r="N3796" s="26" t="s">
        <v>353</v>
      </c>
      <c r="O3796" s="26" t="s">
        <v>57</v>
      </c>
      <c r="P3796" s="26" t="s">
        <v>750</v>
      </c>
      <c r="Q3796" s="26" t="s">
        <v>64</v>
      </c>
      <c r="R3796" s="26" t="s">
        <v>54</v>
      </c>
      <c r="S3796" s="26" t="s">
        <v>531</v>
      </c>
      <c r="T3796" s="54">
        <v>3.51</v>
      </c>
      <c r="U3796" s="36">
        <v>47158</v>
      </c>
      <c r="V3796" s="43">
        <v>1.4999999999999999E-2</v>
      </c>
      <c r="W3796" s="43">
        <v>5.5599999999999997E-2</v>
      </c>
      <c r="X3796" s="26" t="s">
        <v>347</v>
      </c>
      <c r="Z3796" s="42">
        <v>676000</v>
      </c>
      <c r="AA3796" s="42">
        <v>1</v>
      </c>
      <c r="AB3796" s="42">
        <v>87.5</v>
      </c>
      <c r="AC3796" s="42">
        <v>0</v>
      </c>
      <c r="AD3796" s="42">
        <v>591.5</v>
      </c>
      <c r="AG3796" s="26" t="s">
        <v>15</v>
      </c>
      <c r="AH3796" s="43">
        <v>5.7434837700000004E-4</v>
      </c>
      <c r="AI3796" s="43">
        <v>1.2228992867000001E-2</v>
      </c>
      <c r="AJ3796" s="43">
        <v>3.8921761843010399E-3</v>
      </c>
    </row>
    <row r="3797" spans="1:36" x14ac:dyDescent="0.2">
      <c r="A3797" s="26">
        <v>8700</v>
      </c>
      <c r="B3797" s="26">
        <v>15235</v>
      </c>
      <c r="C3797" s="26" t="s">
        <v>747</v>
      </c>
      <c r="D3797" s="26">
        <v>520041146</v>
      </c>
      <c r="E3797" s="26" t="s">
        <v>203</v>
      </c>
      <c r="F3797" s="26" t="s">
        <v>1926</v>
      </c>
      <c r="G3797" s="26" t="s">
        <v>1927</v>
      </c>
      <c r="H3797" s="26" t="s">
        <v>69</v>
      </c>
      <c r="I3797" s="26" t="s">
        <v>112</v>
      </c>
      <c r="J3797" s="26" t="s">
        <v>51</v>
      </c>
      <c r="K3797" s="26" t="s">
        <v>51</v>
      </c>
      <c r="L3797" s="26" t="s">
        <v>52</v>
      </c>
      <c r="M3797" s="26" t="s">
        <v>165</v>
      </c>
      <c r="N3797" s="26" t="s">
        <v>353</v>
      </c>
      <c r="O3797" s="26" t="s">
        <v>57</v>
      </c>
      <c r="P3797" s="26" t="s">
        <v>154</v>
      </c>
      <c r="Q3797" s="26" t="s">
        <v>154</v>
      </c>
      <c r="R3797" s="26" t="s">
        <v>54</v>
      </c>
      <c r="S3797" s="26" t="s">
        <v>531</v>
      </c>
      <c r="T3797" s="54">
        <v>3.51</v>
      </c>
      <c r="U3797" s="36">
        <v>47158</v>
      </c>
      <c r="V3797" s="43">
        <v>1.4999999999999999E-2</v>
      </c>
      <c r="W3797" s="43">
        <v>5.5599999999999997E-2</v>
      </c>
      <c r="X3797" s="26" t="s">
        <v>347</v>
      </c>
      <c r="Z3797" s="42">
        <v>160000</v>
      </c>
      <c r="AA3797" s="42">
        <v>1</v>
      </c>
      <c r="AB3797" s="42">
        <v>86.6066</v>
      </c>
      <c r="AC3797" s="42">
        <v>0</v>
      </c>
      <c r="AD3797" s="42">
        <v>138.57056</v>
      </c>
      <c r="AG3797" s="26" t="s">
        <v>15</v>
      </c>
      <c r="AH3797" s="43">
        <v>1.349931813E-3</v>
      </c>
      <c r="AI3797" s="43">
        <v>2.8648831610000002E-3</v>
      </c>
      <c r="AJ3797" s="43">
        <v>9.1181916057017458E-4</v>
      </c>
    </row>
    <row r="3798" spans="1:36" x14ac:dyDescent="0.2">
      <c r="A3798" s="26">
        <v>8700</v>
      </c>
      <c r="B3798" s="26">
        <v>15235</v>
      </c>
      <c r="C3798" s="26" t="s">
        <v>898</v>
      </c>
      <c r="D3798" s="26">
        <v>520029935</v>
      </c>
      <c r="E3798" s="26" t="s">
        <v>203</v>
      </c>
      <c r="F3798" s="26" t="s">
        <v>901</v>
      </c>
      <c r="G3798" s="26" t="s">
        <v>902</v>
      </c>
      <c r="H3798" s="26" t="s">
        <v>69</v>
      </c>
      <c r="I3798" s="26" t="s">
        <v>113</v>
      </c>
      <c r="J3798" s="26" t="s">
        <v>51</v>
      </c>
      <c r="K3798" s="26" t="s">
        <v>51</v>
      </c>
      <c r="L3798" s="26" t="s">
        <v>433</v>
      </c>
      <c r="M3798" s="26" t="s">
        <v>165</v>
      </c>
      <c r="N3798" s="26" t="s">
        <v>129</v>
      </c>
      <c r="O3798" s="26" t="s">
        <v>57</v>
      </c>
      <c r="P3798" s="26" t="s">
        <v>733</v>
      </c>
      <c r="Q3798" s="26" t="s">
        <v>59</v>
      </c>
      <c r="R3798" s="26" t="s">
        <v>54</v>
      </c>
      <c r="S3798" s="26" t="s">
        <v>531</v>
      </c>
      <c r="T3798" s="54">
        <v>0.82499999999999996</v>
      </c>
      <c r="U3798" s="36" t="s">
        <v>903</v>
      </c>
      <c r="V3798" s="43">
        <v>1.46E-2</v>
      </c>
      <c r="W3798" s="43">
        <v>2.6599999999999999E-2</v>
      </c>
      <c r="X3798" s="26" t="s">
        <v>347</v>
      </c>
      <c r="Z3798" s="42">
        <v>45000</v>
      </c>
      <c r="AA3798" s="42">
        <v>1</v>
      </c>
      <c r="AB3798" s="42">
        <v>113.73</v>
      </c>
      <c r="AC3798" s="42">
        <v>0</v>
      </c>
      <c r="AD3798" s="42">
        <v>51.1785</v>
      </c>
      <c r="AG3798" s="26" t="s">
        <v>15</v>
      </c>
      <c r="AH3798" s="43">
        <v>8.70876975204135E-5</v>
      </c>
      <c r="AI3798" s="43">
        <v>1.0580921580000001E-3</v>
      </c>
      <c r="AJ3798" s="43">
        <v>3.3676371741039857E-4</v>
      </c>
    </row>
    <row r="3799" spans="1:36" x14ac:dyDescent="0.2">
      <c r="A3799" s="26">
        <v>8700</v>
      </c>
      <c r="B3799" s="26">
        <v>15235</v>
      </c>
      <c r="C3799" s="26" t="s">
        <v>898</v>
      </c>
      <c r="D3799" s="26">
        <v>520029935</v>
      </c>
      <c r="E3799" s="26" t="s">
        <v>203</v>
      </c>
      <c r="F3799" s="26" t="s">
        <v>1941</v>
      </c>
      <c r="G3799" s="26" t="s">
        <v>1942</v>
      </c>
      <c r="H3799" s="26" t="s">
        <v>69</v>
      </c>
      <c r="I3799" s="26" t="s">
        <v>113</v>
      </c>
      <c r="J3799" s="26" t="s">
        <v>51</v>
      </c>
      <c r="K3799" s="26" t="s">
        <v>51</v>
      </c>
      <c r="L3799" s="26" t="s">
        <v>433</v>
      </c>
      <c r="M3799" s="26" t="s">
        <v>165</v>
      </c>
      <c r="N3799" s="26" t="s">
        <v>129</v>
      </c>
      <c r="O3799" s="26" t="s">
        <v>57</v>
      </c>
      <c r="P3799" s="26" t="s">
        <v>530</v>
      </c>
      <c r="Q3799" s="26" t="s">
        <v>59</v>
      </c>
      <c r="R3799" s="26" t="s">
        <v>54</v>
      </c>
      <c r="S3799" s="26" t="s">
        <v>531</v>
      </c>
      <c r="T3799" s="54">
        <v>3.7370000000000001</v>
      </c>
      <c r="U3799" s="36" t="s">
        <v>1943</v>
      </c>
      <c r="V3799" s="43">
        <v>2E-3</v>
      </c>
      <c r="W3799" s="43">
        <v>2.3800000000000002E-2</v>
      </c>
      <c r="X3799" s="26" t="s">
        <v>347</v>
      </c>
      <c r="Z3799" s="42">
        <v>146117.65</v>
      </c>
      <c r="AA3799" s="42">
        <v>1</v>
      </c>
      <c r="AB3799" s="42">
        <v>103.66</v>
      </c>
      <c r="AC3799" s="42">
        <v>0</v>
      </c>
      <c r="AD3799" s="42">
        <v>151.46556000000001</v>
      </c>
      <c r="AG3799" s="26" t="s">
        <v>15</v>
      </c>
      <c r="AH3799" s="43">
        <v>4.01866640942314E-5</v>
      </c>
      <c r="AI3799" s="43">
        <v>3.1314814079999999E-3</v>
      </c>
      <c r="AJ3799" s="43">
        <v>9.9667057544179237E-4</v>
      </c>
    </row>
    <row r="3800" spans="1:36" x14ac:dyDescent="0.2">
      <c r="A3800" s="26">
        <v>8700</v>
      </c>
      <c r="B3800" s="26">
        <v>15235</v>
      </c>
      <c r="C3800" s="26" t="s">
        <v>1946</v>
      </c>
      <c r="D3800" s="26">
        <v>520030859</v>
      </c>
      <c r="E3800" s="26" t="s">
        <v>203</v>
      </c>
      <c r="F3800" s="26" t="s">
        <v>1947</v>
      </c>
      <c r="G3800" s="26" t="s">
        <v>1948</v>
      </c>
      <c r="H3800" s="26" t="s">
        <v>69</v>
      </c>
      <c r="I3800" s="26" t="s">
        <v>112</v>
      </c>
      <c r="J3800" s="26" t="s">
        <v>51</v>
      </c>
      <c r="K3800" s="26" t="s">
        <v>51</v>
      </c>
      <c r="L3800" s="26" t="s">
        <v>433</v>
      </c>
      <c r="M3800" s="26" t="s">
        <v>165</v>
      </c>
      <c r="N3800" s="26" t="s">
        <v>373</v>
      </c>
      <c r="O3800" s="26" t="s">
        <v>57</v>
      </c>
      <c r="P3800" s="26" t="s">
        <v>728</v>
      </c>
      <c r="Q3800" s="26" t="s">
        <v>59</v>
      </c>
      <c r="R3800" s="26" t="s">
        <v>54</v>
      </c>
      <c r="S3800" s="26" t="s">
        <v>531</v>
      </c>
      <c r="T3800" s="54">
        <v>2.6480000000000001</v>
      </c>
      <c r="U3800" s="36" t="s">
        <v>1949</v>
      </c>
      <c r="V3800" s="43">
        <v>1.6400000000000001E-2</v>
      </c>
      <c r="W3800" s="43">
        <v>4.9799999999999997E-2</v>
      </c>
      <c r="X3800" s="26" t="s">
        <v>347</v>
      </c>
      <c r="Z3800" s="42">
        <v>78000</v>
      </c>
      <c r="AA3800" s="42">
        <v>1</v>
      </c>
      <c r="AB3800" s="42">
        <v>92.12</v>
      </c>
      <c r="AC3800" s="42">
        <v>0</v>
      </c>
      <c r="AD3800" s="42">
        <v>71.8536</v>
      </c>
      <c r="AG3800" s="26" t="s">
        <v>15</v>
      </c>
      <c r="AH3800" s="43">
        <v>2.4916704699999998E-4</v>
      </c>
      <c r="AI3800" s="43">
        <v>1.4855404250000001E-3</v>
      </c>
      <c r="AJ3800" s="43">
        <v>4.7280958694216943E-4</v>
      </c>
    </row>
    <row r="3801" spans="1:36" x14ac:dyDescent="0.2">
      <c r="A3801" s="26">
        <v>8700</v>
      </c>
      <c r="B3801" s="26">
        <v>15235</v>
      </c>
      <c r="C3801" s="26" t="s">
        <v>709</v>
      </c>
      <c r="D3801" s="26">
        <v>520001736</v>
      </c>
      <c r="E3801" s="26" t="s">
        <v>203</v>
      </c>
      <c r="F3801" s="26" t="s">
        <v>904</v>
      </c>
      <c r="G3801" s="26" t="s">
        <v>905</v>
      </c>
      <c r="H3801" s="26" t="s">
        <v>69</v>
      </c>
      <c r="I3801" s="26" t="s">
        <v>113</v>
      </c>
      <c r="J3801" s="26" t="s">
        <v>51</v>
      </c>
      <c r="K3801" s="26" t="s">
        <v>51</v>
      </c>
      <c r="L3801" s="26" t="s">
        <v>433</v>
      </c>
      <c r="M3801" s="26" t="s">
        <v>165</v>
      </c>
      <c r="N3801" s="26" t="s">
        <v>357</v>
      </c>
      <c r="O3801" s="26" t="s">
        <v>57</v>
      </c>
      <c r="P3801" s="26" t="s">
        <v>728</v>
      </c>
      <c r="Q3801" s="26" t="s">
        <v>59</v>
      </c>
      <c r="R3801" s="26" t="s">
        <v>54</v>
      </c>
      <c r="S3801" s="26" t="s">
        <v>531</v>
      </c>
      <c r="T3801" s="54">
        <v>0.73199999999999998</v>
      </c>
      <c r="U3801" s="36" t="s">
        <v>906</v>
      </c>
      <c r="V3801" s="43">
        <v>4.7500000000000001E-2</v>
      </c>
      <c r="W3801" s="43">
        <v>2.5000000000000001E-2</v>
      </c>
      <c r="X3801" s="26" t="s">
        <v>347</v>
      </c>
      <c r="Z3801" s="42">
        <v>105500</v>
      </c>
      <c r="AA3801" s="42">
        <v>1</v>
      </c>
      <c r="AB3801" s="42">
        <v>143.82</v>
      </c>
      <c r="AC3801" s="42">
        <v>0</v>
      </c>
      <c r="AD3801" s="42">
        <v>151.73009999999999</v>
      </c>
      <c r="AG3801" s="26" t="s">
        <v>15</v>
      </c>
      <c r="AH3801" s="43">
        <v>1.10405753E-4</v>
      </c>
      <c r="AI3801" s="43">
        <v>3.1369506519999999E-3</v>
      </c>
      <c r="AJ3801" s="43">
        <v>9.9841129613121768E-4</v>
      </c>
    </row>
    <row r="3802" spans="1:36" x14ac:dyDescent="0.2">
      <c r="A3802" s="26">
        <v>8700</v>
      </c>
      <c r="B3802" s="26">
        <v>15235</v>
      </c>
      <c r="C3802" s="26" t="s">
        <v>709</v>
      </c>
      <c r="D3802" s="26">
        <v>520001736</v>
      </c>
      <c r="E3802" s="26" t="s">
        <v>203</v>
      </c>
      <c r="F3802" s="26" t="s">
        <v>1952</v>
      </c>
      <c r="G3802" s="26" t="s">
        <v>1953</v>
      </c>
      <c r="H3802" s="26" t="s">
        <v>69</v>
      </c>
      <c r="I3802" s="26" t="s">
        <v>113</v>
      </c>
      <c r="J3802" s="26" t="s">
        <v>51</v>
      </c>
      <c r="K3802" s="26" t="s">
        <v>51</v>
      </c>
      <c r="L3802" s="26" t="s">
        <v>433</v>
      </c>
      <c r="M3802" s="26" t="s">
        <v>165</v>
      </c>
      <c r="N3802" s="26" t="s">
        <v>357</v>
      </c>
      <c r="O3802" s="26" t="s">
        <v>57</v>
      </c>
      <c r="P3802" s="26" t="s">
        <v>728</v>
      </c>
      <c r="Q3802" s="26" t="s">
        <v>59</v>
      </c>
      <c r="R3802" s="26" t="s">
        <v>54</v>
      </c>
      <c r="S3802" s="26" t="s">
        <v>531</v>
      </c>
      <c r="T3802" s="54">
        <v>3.7490000000000001</v>
      </c>
      <c r="U3802" s="36" t="s">
        <v>1025</v>
      </c>
      <c r="V3802" s="43">
        <v>5.0000000000000001E-3</v>
      </c>
      <c r="W3802" s="43">
        <v>2.86E-2</v>
      </c>
      <c r="X3802" s="26" t="s">
        <v>347</v>
      </c>
      <c r="Z3802" s="42">
        <v>44500</v>
      </c>
      <c r="AA3802" s="42">
        <v>1</v>
      </c>
      <c r="AB3802" s="42">
        <v>105.22</v>
      </c>
      <c r="AC3802" s="42">
        <v>0</v>
      </c>
      <c r="AD3802" s="42">
        <v>46.822899999999997</v>
      </c>
      <c r="AG3802" s="26" t="s">
        <v>15</v>
      </c>
      <c r="AH3802" s="43">
        <v>2.76497545642197E-5</v>
      </c>
      <c r="AI3802" s="43">
        <v>9.6804211299999999E-4</v>
      </c>
      <c r="AJ3802" s="43">
        <v>3.0810308750618622E-4</v>
      </c>
    </row>
    <row r="3803" spans="1:36" x14ac:dyDescent="0.2">
      <c r="A3803" s="26">
        <v>8700</v>
      </c>
      <c r="B3803" s="26">
        <v>15235</v>
      </c>
      <c r="C3803" s="26" t="s">
        <v>709</v>
      </c>
      <c r="D3803" s="26">
        <v>520001736</v>
      </c>
      <c r="E3803" s="26" t="s">
        <v>203</v>
      </c>
      <c r="F3803" s="26" t="s">
        <v>1954</v>
      </c>
      <c r="G3803" s="26" t="s">
        <v>1955</v>
      </c>
      <c r="H3803" s="26" t="s">
        <v>69</v>
      </c>
      <c r="I3803" s="26" t="s">
        <v>113</v>
      </c>
      <c r="J3803" s="26" t="s">
        <v>51</v>
      </c>
      <c r="K3803" s="26" t="s">
        <v>51</v>
      </c>
      <c r="L3803" s="26" t="s">
        <v>433</v>
      </c>
      <c r="M3803" s="26" t="s">
        <v>165</v>
      </c>
      <c r="N3803" s="26" t="s">
        <v>357</v>
      </c>
      <c r="O3803" s="26" t="s">
        <v>57</v>
      </c>
      <c r="P3803" s="26" t="s">
        <v>728</v>
      </c>
      <c r="Q3803" s="26" t="s">
        <v>59</v>
      </c>
      <c r="R3803" s="26" t="s">
        <v>54</v>
      </c>
      <c r="S3803" s="26" t="s">
        <v>531</v>
      </c>
      <c r="T3803" s="54">
        <v>4.9260000000000002</v>
      </c>
      <c r="U3803" s="36">
        <v>49316</v>
      </c>
      <c r="V3803" s="43">
        <v>5.8999999999999999E-3</v>
      </c>
      <c r="W3803" s="43">
        <v>2.98E-2</v>
      </c>
      <c r="X3803" s="26" t="s">
        <v>347</v>
      </c>
      <c r="Z3803" s="42">
        <v>54000</v>
      </c>
      <c r="AA3803" s="42">
        <v>1</v>
      </c>
      <c r="AB3803" s="42">
        <v>99.54</v>
      </c>
      <c r="AC3803" s="42">
        <v>0</v>
      </c>
      <c r="AD3803" s="42">
        <v>53.751600000000003</v>
      </c>
      <c r="AG3803" s="26" t="s">
        <v>15</v>
      </c>
      <c r="AH3803" s="43">
        <v>3.8557079829577699E-5</v>
      </c>
      <c r="AI3803" s="43">
        <v>1.1112898270000001E-3</v>
      </c>
      <c r="AJ3803" s="43">
        <v>3.5369517732557193E-4</v>
      </c>
    </row>
    <row r="3804" spans="1:36" x14ac:dyDescent="0.2">
      <c r="A3804" s="26">
        <v>8700</v>
      </c>
      <c r="B3804" s="26">
        <v>15235</v>
      </c>
      <c r="C3804" s="26" t="s">
        <v>1332</v>
      </c>
      <c r="D3804" s="26">
        <v>520033309</v>
      </c>
      <c r="E3804" s="26" t="s">
        <v>203</v>
      </c>
      <c r="F3804" s="26" t="s">
        <v>1966</v>
      </c>
      <c r="G3804" s="26" t="s">
        <v>1967</v>
      </c>
      <c r="H3804" s="26" t="s">
        <v>69</v>
      </c>
      <c r="I3804" s="26" t="s">
        <v>112</v>
      </c>
      <c r="J3804" s="26" t="s">
        <v>51</v>
      </c>
      <c r="K3804" s="26" t="s">
        <v>51</v>
      </c>
      <c r="L3804" s="26" t="s">
        <v>433</v>
      </c>
      <c r="M3804" s="26" t="s">
        <v>165</v>
      </c>
      <c r="N3804" s="26" t="s">
        <v>84</v>
      </c>
      <c r="O3804" s="26" t="s">
        <v>57</v>
      </c>
      <c r="P3804" s="26" t="s">
        <v>154</v>
      </c>
      <c r="Q3804" s="26" t="s">
        <v>154</v>
      </c>
      <c r="R3804" s="26" t="s">
        <v>54</v>
      </c>
      <c r="S3804" s="26" t="s">
        <v>531</v>
      </c>
      <c r="T3804" s="54">
        <v>1.5620000000000001</v>
      </c>
      <c r="U3804" s="36">
        <v>46394</v>
      </c>
      <c r="V3804" s="43">
        <v>2.9000000000000001E-2</v>
      </c>
      <c r="W3804" s="43">
        <v>7.1300000000000002E-2</v>
      </c>
      <c r="X3804" s="26" t="s">
        <v>347</v>
      </c>
      <c r="Z3804" s="42">
        <v>17500</v>
      </c>
      <c r="AA3804" s="42">
        <v>1</v>
      </c>
      <c r="AB3804" s="42">
        <v>93.9</v>
      </c>
      <c r="AC3804" s="42">
        <v>0.25374999999999998</v>
      </c>
      <c r="AD3804" s="42">
        <v>16.686250000000001</v>
      </c>
      <c r="AG3804" s="26" t="s">
        <v>15</v>
      </c>
      <c r="AH3804" s="43">
        <v>9.1569767495098701E-5</v>
      </c>
      <c r="AI3804" s="43">
        <v>3.4498061199999999E-4</v>
      </c>
      <c r="AJ3804" s="43">
        <v>1.0979852046541543E-4</v>
      </c>
    </row>
    <row r="3805" spans="1:36" x14ac:dyDescent="0.2">
      <c r="A3805" s="26">
        <v>8700</v>
      </c>
      <c r="B3805" s="26">
        <v>15235</v>
      </c>
      <c r="C3805" s="26" t="s">
        <v>1332</v>
      </c>
      <c r="D3805" s="26">
        <v>520033309</v>
      </c>
      <c r="E3805" s="26" t="s">
        <v>203</v>
      </c>
      <c r="F3805" s="26" t="s">
        <v>1968</v>
      </c>
      <c r="G3805" s="26" t="s">
        <v>1969</v>
      </c>
      <c r="H3805" s="26" t="s">
        <v>69</v>
      </c>
      <c r="I3805" s="26" t="s">
        <v>113</v>
      </c>
      <c r="J3805" s="26" t="s">
        <v>51</v>
      </c>
      <c r="K3805" s="26" t="s">
        <v>51</v>
      </c>
      <c r="L3805" s="26" t="s">
        <v>433</v>
      </c>
      <c r="M3805" s="26" t="s">
        <v>165</v>
      </c>
      <c r="N3805" s="26" t="s">
        <v>84</v>
      </c>
      <c r="O3805" s="26" t="s">
        <v>57</v>
      </c>
      <c r="P3805" s="26" t="s">
        <v>154</v>
      </c>
      <c r="Q3805" s="26" t="s">
        <v>154</v>
      </c>
      <c r="R3805" s="26" t="s">
        <v>54</v>
      </c>
      <c r="S3805" s="26" t="s">
        <v>531</v>
      </c>
      <c r="T3805" s="54">
        <v>1.5860000000000001</v>
      </c>
      <c r="U3805" s="36" t="s">
        <v>827</v>
      </c>
      <c r="V3805" s="43">
        <v>3.5000000000000003E-2</v>
      </c>
      <c r="W3805" s="43">
        <v>3.8699999999999998E-2</v>
      </c>
      <c r="X3805" s="26" t="s">
        <v>347</v>
      </c>
      <c r="Z3805" s="42">
        <v>60444.44</v>
      </c>
      <c r="AA3805" s="42">
        <v>1</v>
      </c>
      <c r="AB3805" s="42">
        <v>108.56</v>
      </c>
      <c r="AC3805" s="42">
        <v>0</v>
      </c>
      <c r="AD3805" s="42">
        <v>65.618480000000005</v>
      </c>
      <c r="AG3805" s="26" t="s">
        <v>15</v>
      </c>
      <c r="AH3805" s="43">
        <v>3.98035781E-4</v>
      </c>
      <c r="AI3805" s="43">
        <v>1.356632162E-3</v>
      </c>
      <c r="AJ3805" s="43">
        <v>4.3178137803217946E-4</v>
      </c>
    </row>
    <row r="3806" spans="1:36" x14ac:dyDescent="0.2">
      <c r="A3806" s="26">
        <v>8700</v>
      </c>
      <c r="B3806" s="26">
        <v>15235</v>
      </c>
      <c r="C3806" s="26" t="s">
        <v>1998</v>
      </c>
      <c r="D3806" s="26">
        <v>68560480</v>
      </c>
      <c r="E3806" s="26" t="s">
        <v>204</v>
      </c>
      <c r="F3806" s="26" t="s">
        <v>2002</v>
      </c>
      <c r="G3806" s="26" t="s">
        <v>2003</v>
      </c>
      <c r="H3806" s="26" t="s">
        <v>69</v>
      </c>
      <c r="I3806" s="26" t="s">
        <v>112</v>
      </c>
      <c r="J3806" s="26" t="s">
        <v>56</v>
      </c>
      <c r="K3806" s="26" t="s">
        <v>51</v>
      </c>
      <c r="L3806" s="26" t="s">
        <v>433</v>
      </c>
      <c r="M3806" s="26" t="s">
        <v>218</v>
      </c>
      <c r="N3806" s="26" t="s">
        <v>455</v>
      </c>
      <c r="O3806" s="26" t="s">
        <v>57</v>
      </c>
      <c r="P3806" s="26" t="s">
        <v>2001</v>
      </c>
      <c r="Q3806" s="26" t="s">
        <v>75</v>
      </c>
      <c r="R3806" s="26" t="s">
        <v>54</v>
      </c>
      <c r="S3806" s="26" t="s">
        <v>532</v>
      </c>
      <c r="T3806" s="54">
        <v>2.3370000000000002</v>
      </c>
      <c r="U3806" s="36" t="s">
        <v>1483</v>
      </c>
      <c r="V3806" s="43">
        <v>6.5000000000000002E-2</v>
      </c>
      <c r="W3806" s="43">
        <v>7.7789999999999998E-2</v>
      </c>
      <c r="X3806" s="26" t="s">
        <v>347</v>
      </c>
      <c r="Z3806" s="42">
        <v>11000</v>
      </c>
      <c r="AA3806" s="42">
        <v>3.6469999999999998</v>
      </c>
      <c r="AB3806" s="42">
        <v>97.205200000000005</v>
      </c>
      <c r="AC3806" s="42">
        <v>0</v>
      </c>
      <c r="AD3806" s="42">
        <v>38.995809999999999</v>
      </c>
      <c r="AG3806" s="26" t="s">
        <v>15</v>
      </c>
      <c r="AH3806" s="43">
        <v>1.8333333333333299E-5</v>
      </c>
      <c r="AI3806" s="43">
        <v>8.0622059499999997E-4</v>
      </c>
      <c r="AJ3806" s="43">
        <v>2.5659943021052973E-4</v>
      </c>
    </row>
    <row r="3807" spans="1:36" x14ac:dyDescent="0.2">
      <c r="A3807" s="26">
        <v>8700</v>
      </c>
      <c r="B3807" s="26">
        <v>15235</v>
      </c>
      <c r="C3807" s="26" t="s">
        <v>1998</v>
      </c>
      <c r="D3807" s="26">
        <v>68560480</v>
      </c>
      <c r="E3807" s="26" t="s">
        <v>204</v>
      </c>
      <c r="F3807" s="26" t="s">
        <v>2004</v>
      </c>
      <c r="G3807" s="26" t="s">
        <v>2005</v>
      </c>
      <c r="H3807" s="26" t="s">
        <v>69</v>
      </c>
      <c r="I3807" s="26" t="s">
        <v>112</v>
      </c>
      <c r="J3807" s="26" t="s">
        <v>56</v>
      </c>
      <c r="K3807" s="26" t="s">
        <v>51</v>
      </c>
      <c r="L3807" s="26" t="s">
        <v>433</v>
      </c>
      <c r="M3807" s="26" t="s">
        <v>79</v>
      </c>
      <c r="N3807" s="26" t="s">
        <v>456</v>
      </c>
      <c r="O3807" s="26" t="s">
        <v>57</v>
      </c>
      <c r="P3807" s="26" t="s">
        <v>2001</v>
      </c>
      <c r="Q3807" s="26" t="s">
        <v>75</v>
      </c>
      <c r="R3807" s="26" t="s">
        <v>54</v>
      </c>
      <c r="S3807" s="26" t="s">
        <v>532</v>
      </c>
      <c r="T3807" s="54">
        <v>4.6509999999999998</v>
      </c>
      <c r="U3807" s="36" t="s">
        <v>1165</v>
      </c>
      <c r="V3807" s="43">
        <v>6.7500000000000004E-2</v>
      </c>
      <c r="W3807" s="43">
        <v>7.8820000000000001E-2</v>
      </c>
      <c r="X3807" s="26" t="s">
        <v>347</v>
      </c>
      <c r="Z3807" s="42">
        <v>11000</v>
      </c>
      <c r="AA3807" s="42">
        <v>3.6469999999999998</v>
      </c>
      <c r="AB3807" s="42">
        <v>95.088300000000004</v>
      </c>
      <c r="AC3807" s="42">
        <v>0</v>
      </c>
      <c r="AD3807" s="42">
        <v>38.146569999999997</v>
      </c>
      <c r="AG3807" s="26" t="s">
        <v>15</v>
      </c>
      <c r="AH3807" s="43">
        <v>2.0000000000000002E-5</v>
      </c>
      <c r="AI3807" s="43">
        <v>7.88662945E-4</v>
      </c>
      <c r="AJ3807" s="43">
        <v>2.5101127855751905E-4</v>
      </c>
    </row>
    <row r="3808" spans="1:36" x14ac:dyDescent="0.2">
      <c r="A3808" s="26">
        <v>8700</v>
      </c>
      <c r="B3808" s="26">
        <v>15235</v>
      </c>
      <c r="C3808" s="26" t="s">
        <v>2016</v>
      </c>
      <c r="D3808" s="26">
        <v>516301843</v>
      </c>
      <c r="E3808" s="26" t="s">
        <v>203</v>
      </c>
      <c r="F3808" s="26" t="s">
        <v>2017</v>
      </c>
      <c r="G3808" s="26" t="s">
        <v>2018</v>
      </c>
      <c r="H3808" s="26" t="s">
        <v>69</v>
      </c>
      <c r="I3808" s="26" t="s">
        <v>112</v>
      </c>
      <c r="J3808" s="26" t="s">
        <v>51</v>
      </c>
      <c r="K3808" s="26" t="s">
        <v>51</v>
      </c>
      <c r="L3808" s="26" t="s">
        <v>433</v>
      </c>
      <c r="M3808" s="26" t="s">
        <v>218</v>
      </c>
      <c r="N3808" s="26" t="s">
        <v>455</v>
      </c>
      <c r="O3808" s="26" t="s">
        <v>57</v>
      </c>
      <c r="P3808" s="26" t="s">
        <v>724</v>
      </c>
      <c r="Q3808" s="26" t="s">
        <v>59</v>
      </c>
      <c r="R3808" s="26" t="s">
        <v>54</v>
      </c>
      <c r="S3808" s="26" t="s">
        <v>532</v>
      </c>
      <c r="T3808" s="54">
        <v>2.9689999999999999</v>
      </c>
      <c r="U3808" s="36" t="s">
        <v>2019</v>
      </c>
      <c r="V3808" s="43">
        <v>5.3749999999999999E-2</v>
      </c>
      <c r="W3808" s="43">
        <v>7.8729999999999994E-2</v>
      </c>
      <c r="X3808" s="26" t="s">
        <v>347</v>
      </c>
      <c r="Z3808" s="42">
        <v>28000</v>
      </c>
      <c r="AA3808" s="42">
        <v>3.6469999999999998</v>
      </c>
      <c r="AB3808" s="42">
        <v>94.329599999999999</v>
      </c>
      <c r="AC3808" s="42">
        <v>0</v>
      </c>
      <c r="AD3808" s="42">
        <v>96.325609999999998</v>
      </c>
      <c r="AG3808" s="26" t="s">
        <v>15</v>
      </c>
      <c r="AH3808" s="43">
        <v>4.4799999999999998E-5</v>
      </c>
      <c r="AI3808" s="43">
        <v>1.9914880770000002E-3</v>
      </c>
      <c r="AJ3808" s="43">
        <v>6.33839805883804E-4</v>
      </c>
    </row>
    <row r="3809" spans="1:36" x14ac:dyDescent="0.2">
      <c r="A3809" s="26">
        <v>8700</v>
      </c>
      <c r="B3809" s="26">
        <v>15235</v>
      </c>
      <c r="C3809" s="26" t="s">
        <v>2020</v>
      </c>
      <c r="D3809" s="26">
        <v>69469740</v>
      </c>
      <c r="E3809" s="26" t="s">
        <v>204</v>
      </c>
      <c r="F3809" s="26" t="s">
        <v>2021</v>
      </c>
      <c r="G3809" s="26" t="s">
        <v>2022</v>
      </c>
      <c r="H3809" s="26" t="s">
        <v>69</v>
      </c>
      <c r="I3809" s="26" t="s">
        <v>114</v>
      </c>
      <c r="J3809" s="26" t="s">
        <v>56</v>
      </c>
      <c r="K3809" s="26" t="s">
        <v>51</v>
      </c>
      <c r="L3809" s="26" t="s">
        <v>433</v>
      </c>
      <c r="M3809" s="26" t="s">
        <v>218</v>
      </c>
      <c r="N3809" s="26" t="s">
        <v>455</v>
      </c>
      <c r="O3809" s="26" t="s">
        <v>57</v>
      </c>
      <c r="P3809" s="26" t="s">
        <v>2001</v>
      </c>
      <c r="Q3809" s="26" t="s">
        <v>75</v>
      </c>
      <c r="R3809" s="26" t="s">
        <v>54</v>
      </c>
      <c r="S3809" s="26" t="s">
        <v>532</v>
      </c>
      <c r="T3809" s="54">
        <v>5.1589999999999998</v>
      </c>
      <c r="U3809" s="36" t="s">
        <v>1254</v>
      </c>
      <c r="V3809" s="43">
        <v>5.8749999999999997E-2</v>
      </c>
      <c r="W3809" s="43">
        <v>8.3290000000000003E-2</v>
      </c>
      <c r="X3809" s="26" t="s">
        <v>347</v>
      </c>
      <c r="Z3809" s="42">
        <v>78000</v>
      </c>
      <c r="AA3809" s="42">
        <v>3.6469999999999998</v>
      </c>
      <c r="AB3809" s="42">
        <v>89.722399999999993</v>
      </c>
      <c r="AC3809" s="42">
        <v>0</v>
      </c>
      <c r="AD3809" s="42">
        <v>255.22971999999999</v>
      </c>
      <c r="AG3809" s="26" t="s">
        <v>15</v>
      </c>
      <c r="AH3809" s="43">
        <v>1.248E-4</v>
      </c>
      <c r="AI3809" s="43">
        <v>5.2767581150000003E-3</v>
      </c>
      <c r="AJ3809" s="43">
        <v>1.6794573756717206E-3</v>
      </c>
    </row>
    <row r="3810" spans="1:36" x14ac:dyDescent="0.2">
      <c r="A3810" s="26">
        <v>8700</v>
      </c>
      <c r="B3810" s="26">
        <v>15235</v>
      </c>
      <c r="C3810" s="26" t="s">
        <v>2020</v>
      </c>
      <c r="D3810" s="26" t="s">
        <v>2123</v>
      </c>
      <c r="E3810" s="26" t="s">
        <v>204</v>
      </c>
      <c r="F3810" s="26" t="s">
        <v>2124</v>
      </c>
      <c r="G3810" s="26" t="s">
        <v>2125</v>
      </c>
      <c r="H3810" s="26" t="s">
        <v>69</v>
      </c>
      <c r="I3810" s="26" t="s">
        <v>112</v>
      </c>
      <c r="J3810" s="26" t="s">
        <v>56</v>
      </c>
      <c r="K3810" s="26" t="s">
        <v>51</v>
      </c>
      <c r="L3810" s="26" t="s">
        <v>433</v>
      </c>
      <c r="M3810" s="26" t="s">
        <v>79</v>
      </c>
      <c r="N3810" s="26" t="s">
        <v>456</v>
      </c>
      <c r="O3810" s="26" t="s">
        <v>57</v>
      </c>
      <c r="P3810" s="26" t="s">
        <v>2001</v>
      </c>
      <c r="Q3810" s="26" t="s">
        <v>75</v>
      </c>
      <c r="R3810" s="26" t="s">
        <v>54</v>
      </c>
      <c r="S3810" s="26" t="s">
        <v>532</v>
      </c>
      <c r="T3810" s="54">
        <v>6.1879999999999997</v>
      </c>
      <c r="U3810" s="36" t="s">
        <v>1257</v>
      </c>
      <c r="V3810" s="43">
        <v>8.5000000000000006E-2</v>
      </c>
      <c r="W3810" s="43">
        <v>8.7599999999999997E-2</v>
      </c>
      <c r="X3810" s="26" t="s">
        <v>347</v>
      </c>
      <c r="Z3810" s="42">
        <v>168000</v>
      </c>
      <c r="AA3810" s="42">
        <v>3.6469999999999998</v>
      </c>
      <c r="AB3810" s="42">
        <v>100.58620000000001</v>
      </c>
      <c r="AC3810" s="42">
        <v>0</v>
      </c>
      <c r="AD3810" s="42">
        <v>616.28761999999995</v>
      </c>
      <c r="AG3810" s="26" t="s">
        <v>15</v>
      </c>
      <c r="AH3810" s="43">
        <v>2.24E-4</v>
      </c>
      <c r="AI3810" s="43">
        <v>1.2741465612E-2</v>
      </c>
      <c r="AJ3810" s="43">
        <v>4.0552831737000325E-3</v>
      </c>
    </row>
    <row r="3811" spans="1:36" x14ac:dyDescent="0.2">
      <c r="A3811" s="26">
        <v>8700</v>
      </c>
      <c r="B3811" s="26">
        <v>15235</v>
      </c>
      <c r="C3811" s="26" t="s">
        <v>2163</v>
      </c>
      <c r="D3811" s="26" t="s">
        <v>2185</v>
      </c>
      <c r="E3811" s="26" t="s">
        <v>204</v>
      </c>
      <c r="F3811" s="26" t="s">
        <v>2163</v>
      </c>
      <c r="G3811" s="26" t="s">
        <v>2186</v>
      </c>
      <c r="H3811" s="26" t="s">
        <v>69</v>
      </c>
      <c r="I3811" s="26" t="s">
        <v>114</v>
      </c>
      <c r="J3811" s="26" t="s">
        <v>56</v>
      </c>
      <c r="K3811" s="26" t="s">
        <v>167</v>
      </c>
      <c r="L3811" s="26" t="s">
        <v>433</v>
      </c>
      <c r="M3811" s="26" t="s">
        <v>224</v>
      </c>
      <c r="N3811" s="26" t="s">
        <v>461</v>
      </c>
      <c r="O3811" s="26" t="s">
        <v>57</v>
      </c>
      <c r="P3811" s="26" t="s">
        <v>910</v>
      </c>
      <c r="Q3811" s="26" t="s">
        <v>75</v>
      </c>
      <c r="R3811" s="26" t="s">
        <v>54</v>
      </c>
      <c r="S3811" s="26" t="s">
        <v>532</v>
      </c>
      <c r="T3811" s="54">
        <v>5.1870000000000003</v>
      </c>
      <c r="U3811" s="36" t="s">
        <v>2187</v>
      </c>
      <c r="V3811" s="43">
        <v>6.7000000000000004E-2</v>
      </c>
      <c r="W3811" s="43">
        <v>6.1949999999999998E-2</v>
      </c>
      <c r="X3811" s="26" t="s">
        <v>347</v>
      </c>
      <c r="Z3811" s="42">
        <v>127000</v>
      </c>
      <c r="AA3811" s="42">
        <v>3.6469999999999998</v>
      </c>
      <c r="AB3811" s="42">
        <v>105.5365</v>
      </c>
      <c r="AC3811" s="42">
        <v>0</v>
      </c>
      <c r="AD3811" s="42">
        <v>488.81234999999998</v>
      </c>
      <c r="AG3811" s="26" t="s">
        <v>15</v>
      </c>
      <c r="AH3811" s="43">
        <v>1.27E-4</v>
      </c>
      <c r="AI3811" s="43">
        <v>1.0105972513E-2</v>
      </c>
      <c r="AJ3811" s="43">
        <v>3.216473013122949E-3</v>
      </c>
    </row>
    <row r="3812" spans="1:36" x14ac:dyDescent="0.2">
      <c r="A3812" s="26">
        <v>8700</v>
      </c>
      <c r="B3812" s="26">
        <v>15235</v>
      </c>
      <c r="C3812" s="26" t="s">
        <v>2195</v>
      </c>
      <c r="D3812" s="26" t="s">
        <v>2196</v>
      </c>
      <c r="E3812" s="26" t="s">
        <v>204</v>
      </c>
      <c r="F3812" s="26" t="s">
        <v>2197</v>
      </c>
      <c r="G3812" s="26" t="s">
        <v>2198</v>
      </c>
      <c r="H3812" s="26" t="s">
        <v>69</v>
      </c>
      <c r="I3812" s="26" t="s">
        <v>114</v>
      </c>
      <c r="J3812" s="26" t="s">
        <v>56</v>
      </c>
      <c r="K3812" s="26" t="s">
        <v>167</v>
      </c>
      <c r="L3812" s="26" t="s">
        <v>433</v>
      </c>
      <c r="M3812" s="26" t="s">
        <v>79</v>
      </c>
      <c r="N3812" s="26" t="s">
        <v>82</v>
      </c>
      <c r="O3812" s="26" t="s">
        <v>57</v>
      </c>
      <c r="P3812" s="26" t="s">
        <v>910</v>
      </c>
      <c r="Q3812" s="26" t="s">
        <v>75</v>
      </c>
      <c r="R3812" s="26" t="s">
        <v>54</v>
      </c>
      <c r="S3812" s="26" t="s">
        <v>532</v>
      </c>
      <c r="T3812" s="54">
        <v>4.0979999999999999</v>
      </c>
      <c r="U3812" s="36">
        <v>47461</v>
      </c>
      <c r="V3812" s="43">
        <v>5.8000000000000003E-2</v>
      </c>
      <c r="W3812" s="43">
        <v>6.2810000000000005E-2</v>
      </c>
      <c r="X3812" s="26" t="s">
        <v>347</v>
      </c>
      <c r="Z3812" s="42">
        <v>65000</v>
      </c>
      <c r="AA3812" s="42">
        <v>3.6469999999999998</v>
      </c>
      <c r="AB3812" s="42">
        <v>99.830200000000005</v>
      </c>
      <c r="AC3812" s="42">
        <v>0</v>
      </c>
      <c r="AD3812" s="42">
        <v>236.65248</v>
      </c>
      <c r="AG3812" s="26" t="s">
        <v>15</v>
      </c>
      <c r="AH3812" s="43">
        <v>1.2999999999999999E-4</v>
      </c>
      <c r="AI3812" s="43">
        <v>4.8926821469999996E-3</v>
      </c>
      <c r="AJ3812" s="43">
        <v>1.5572158015414678E-3</v>
      </c>
    </row>
    <row r="3813" spans="1:36" x14ac:dyDescent="0.2">
      <c r="A3813" s="26">
        <v>8700</v>
      </c>
      <c r="B3813" s="26">
        <v>15235</v>
      </c>
      <c r="C3813" s="26" t="s">
        <v>2085</v>
      </c>
      <c r="D3813" s="26" t="s">
        <v>2199</v>
      </c>
      <c r="E3813" s="26" t="s">
        <v>204</v>
      </c>
      <c r="F3813" s="26" t="s">
        <v>2085</v>
      </c>
      <c r="G3813" s="26" t="s">
        <v>2200</v>
      </c>
      <c r="H3813" s="26" t="s">
        <v>69</v>
      </c>
      <c r="I3813" s="26" t="s">
        <v>114</v>
      </c>
      <c r="J3813" s="26" t="s">
        <v>56</v>
      </c>
      <c r="K3813" s="26" t="s">
        <v>89</v>
      </c>
      <c r="L3813" s="26" t="s">
        <v>433</v>
      </c>
      <c r="M3813" s="26" t="s">
        <v>79</v>
      </c>
      <c r="N3813" s="26" t="s">
        <v>458</v>
      </c>
      <c r="O3813" s="26" t="s">
        <v>57</v>
      </c>
      <c r="P3813" s="26" t="s">
        <v>923</v>
      </c>
      <c r="Q3813" s="26" t="s">
        <v>71</v>
      </c>
      <c r="R3813" s="26" t="s">
        <v>54</v>
      </c>
      <c r="S3813" s="26" t="s">
        <v>532</v>
      </c>
      <c r="T3813" s="54">
        <v>7.1589999999999998</v>
      </c>
      <c r="U3813" s="36" t="s">
        <v>2009</v>
      </c>
      <c r="V3813" s="43">
        <v>7.2499999999999995E-2</v>
      </c>
      <c r="W3813" s="43">
        <v>7.6219999999999996E-2</v>
      </c>
      <c r="X3813" s="26" t="s">
        <v>347</v>
      </c>
      <c r="Z3813" s="42">
        <v>66000</v>
      </c>
      <c r="AA3813" s="42">
        <v>3.6469999999999998</v>
      </c>
      <c r="AB3813" s="42">
        <v>101.5035</v>
      </c>
      <c r="AC3813" s="42">
        <v>0</v>
      </c>
      <c r="AD3813" s="42">
        <v>244.32095000000001</v>
      </c>
      <c r="AG3813" s="26" t="s">
        <v>15</v>
      </c>
      <c r="AH3813" s="43">
        <v>6.6000000000000005E-5</v>
      </c>
      <c r="AI3813" s="43">
        <v>5.0512242679999998E-3</v>
      </c>
      <c r="AJ3813" s="43">
        <v>1.6076757107621388E-3</v>
      </c>
    </row>
    <row r="3814" spans="1:36" x14ac:dyDescent="0.2">
      <c r="A3814" s="26">
        <v>8700</v>
      </c>
      <c r="B3814" s="26">
        <v>15235</v>
      </c>
      <c r="C3814" s="26" t="s">
        <v>2201</v>
      </c>
      <c r="D3814" s="26" t="s">
        <v>2202</v>
      </c>
      <c r="E3814" s="26" t="s">
        <v>204</v>
      </c>
      <c r="F3814" s="26" t="s">
        <v>2203</v>
      </c>
      <c r="G3814" s="26" t="s">
        <v>2204</v>
      </c>
      <c r="H3814" s="26" t="s">
        <v>69</v>
      </c>
      <c r="I3814" s="26" t="s">
        <v>114</v>
      </c>
      <c r="J3814" s="26" t="s">
        <v>56</v>
      </c>
      <c r="K3814" s="26" t="s">
        <v>167</v>
      </c>
      <c r="L3814" s="26" t="s">
        <v>433</v>
      </c>
      <c r="M3814" s="26" t="s">
        <v>224</v>
      </c>
      <c r="N3814" s="26" t="s">
        <v>82</v>
      </c>
      <c r="O3814" s="26" t="s">
        <v>57</v>
      </c>
      <c r="P3814" s="26" t="s">
        <v>910</v>
      </c>
      <c r="Q3814" s="26" t="s">
        <v>75</v>
      </c>
      <c r="R3814" s="26" t="s">
        <v>54</v>
      </c>
      <c r="S3814" s="26" t="s">
        <v>532</v>
      </c>
      <c r="T3814" s="54">
        <v>4.4809999999999999</v>
      </c>
      <c r="U3814" s="36" t="s">
        <v>2205</v>
      </c>
      <c r="V3814" s="43">
        <v>5.8000000000000003E-2</v>
      </c>
      <c r="W3814" s="43">
        <v>6.1469999999999997E-2</v>
      </c>
      <c r="X3814" s="26" t="s">
        <v>347</v>
      </c>
      <c r="Z3814" s="42">
        <v>47000</v>
      </c>
      <c r="AA3814" s="42">
        <v>3.6469999999999998</v>
      </c>
      <c r="AB3814" s="42">
        <v>100.2201</v>
      </c>
      <c r="AC3814" s="42">
        <v>0</v>
      </c>
      <c r="AD3814" s="42">
        <v>171.78627</v>
      </c>
      <c r="AG3814" s="26" t="s">
        <v>15</v>
      </c>
      <c r="AH3814" s="43">
        <v>4.6999999999999997E-5</v>
      </c>
      <c r="AI3814" s="43">
        <v>3.5516028239999998E-3</v>
      </c>
      <c r="AJ3814" s="43">
        <v>1.1303844951545362E-3</v>
      </c>
    </row>
    <row r="3815" spans="1:36" x14ac:dyDescent="0.2">
      <c r="A3815" s="26">
        <v>8700</v>
      </c>
      <c r="B3815" s="26">
        <v>15235</v>
      </c>
      <c r="C3815" s="26" t="s">
        <v>2206</v>
      </c>
      <c r="D3815" s="26" t="s">
        <v>2207</v>
      </c>
      <c r="E3815" s="26" t="s">
        <v>204</v>
      </c>
      <c r="F3815" s="26" t="s">
        <v>2206</v>
      </c>
      <c r="G3815" s="26" t="s">
        <v>2208</v>
      </c>
      <c r="H3815" s="26" t="s">
        <v>69</v>
      </c>
      <c r="I3815" s="26" t="s">
        <v>114</v>
      </c>
      <c r="J3815" s="26" t="s">
        <v>56</v>
      </c>
      <c r="K3815" s="26" t="s">
        <v>168</v>
      </c>
      <c r="L3815" s="26" t="s">
        <v>433</v>
      </c>
      <c r="M3815" s="26" t="s">
        <v>219</v>
      </c>
      <c r="N3815" s="26" t="s">
        <v>472</v>
      </c>
      <c r="O3815" s="26" t="s">
        <v>57</v>
      </c>
      <c r="P3815" s="26" t="s">
        <v>2162</v>
      </c>
      <c r="Q3815" s="26" t="s">
        <v>71</v>
      </c>
      <c r="R3815" s="26" t="s">
        <v>54</v>
      </c>
      <c r="S3815" s="26" t="s">
        <v>532</v>
      </c>
      <c r="T3815" s="54">
        <v>3.2890000000000001</v>
      </c>
      <c r="U3815" s="36" t="s">
        <v>2209</v>
      </c>
      <c r="V3815" s="43">
        <v>8.1250000000000003E-2</v>
      </c>
      <c r="W3815" s="43">
        <v>7.7450000000000005E-2</v>
      </c>
      <c r="X3815" s="26" t="s">
        <v>347</v>
      </c>
      <c r="Z3815" s="42">
        <v>53000</v>
      </c>
      <c r="AA3815" s="42">
        <v>3.6469999999999998</v>
      </c>
      <c r="AB3815" s="42">
        <v>103.0599</v>
      </c>
      <c r="AC3815" s="42">
        <v>0</v>
      </c>
      <c r="AD3815" s="42">
        <v>199.20551</v>
      </c>
      <c r="AG3815" s="26" t="s">
        <v>15</v>
      </c>
      <c r="AH3815" s="43">
        <v>7.0666666666666699E-5</v>
      </c>
      <c r="AI3815" s="43">
        <v>4.1184831119999996E-3</v>
      </c>
      <c r="AJ3815" s="43">
        <v>1.3108080165740367E-3</v>
      </c>
    </row>
    <row r="3816" spans="1:36" x14ac:dyDescent="0.2">
      <c r="A3816" s="26">
        <v>8700</v>
      </c>
      <c r="B3816" s="26">
        <v>15235</v>
      </c>
      <c r="C3816" s="26" t="s">
        <v>2126</v>
      </c>
      <c r="D3816" s="26" t="s">
        <v>2212</v>
      </c>
      <c r="E3816" s="26" t="s">
        <v>204</v>
      </c>
      <c r="F3816" s="26" t="s">
        <v>2213</v>
      </c>
      <c r="G3816" s="26" t="s">
        <v>2214</v>
      </c>
      <c r="H3816" s="26" t="s">
        <v>69</v>
      </c>
      <c r="I3816" s="26" t="s">
        <v>114</v>
      </c>
      <c r="J3816" s="26" t="s">
        <v>56</v>
      </c>
      <c r="K3816" s="26" t="s">
        <v>167</v>
      </c>
      <c r="L3816" s="26" t="s">
        <v>433</v>
      </c>
      <c r="M3816" s="26" t="s">
        <v>219</v>
      </c>
      <c r="N3816" s="26" t="s">
        <v>82</v>
      </c>
      <c r="O3816" s="26" t="s">
        <v>57</v>
      </c>
      <c r="P3816" s="26" t="s">
        <v>2049</v>
      </c>
      <c r="Q3816" s="26" t="s">
        <v>71</v>
      </c>
      <c r="R3816" s="26" t="s">
        <v>54</v>
      </c>
      <c r="S3816" s="26" t="s">
        <v>532</v>
      </c>
      <c r="T3816" s="54">
        <v>4.383</v>
      </c>
      <c r="U3816" s="36" t="s">
        <v>2215</v>
      </c>
      <c r="V3816" s="43">
        <v>6.1249999999999999E-2</v>
      </c>
      <c r="W3816" s="43">
        <v>6.1370000000000001E-2</v>
      </c>
      <c r="X3816" s="26" t="s">
        <v>347</v>
      </c>
      <c r="Z3816" s="42">
        <v>70000</v>
      </c>
      <c r="AA3816" s="42">
        <v>3.6469999999999998</v>
      </c>
      <c r="AB3816" s="42">
        <v>100.63760000000001</v>
      </c>
      <c r="AC3816" s="42">
        <v>0</v>
      </c>
      <c r="AD3816" s="42">
        <v>256.91773000000001</v>
      </c>
      <c r="AG3816" s="26" t="s">
        <v>15</v>
      </c>
      <c r="AH3816" s="43">
        <v>1E-4</v>
      </c>
      <c r="AI3816" s="43">
        <v>5.3116569529999998E-3</v>
      </c>
      <c r="AJ3816" s="43">
        <v>1.6905647844981991E-3</v>
      </c>
    </row>
    <row r="3817" spans="1:36" x14ac:dyDescent="0.2">
      <c r="A3817" s="26">
        <v>8700</v>
      </c>
      <c r="B3817" s="26">
        <v>15235</v>
      </c>
      <c r="C3817" s="26" t="s">
        <v>2216</v>
      </c>
      <c r="D3817" s="26" t="s">
        <v>2431</v>
      </c>
      <c r="E3817" s="26" t="s">
        <v>204</v>
      </c>
      <c r="F3817" s="26" t="s">
        <v>2432</v>
      </c>
      <c r="G3817" s="26" t="s">
        <v>2433</v>
      </c>
      <c r="H3817" s="26" t="s">
        <v>69</v>
      </c>
      <c r="I3817" s="26" t="s">
        <v>114</v>
      </c>
      <c r="J3817" s="26" t="s">
        <v>56</v>
      </c>
      <c r="K3817" s="26" t="s">
        <v>167</v>
      </c>
      <c r="L3817" s="26" t="s">
        <v>433</v>
      </c>
      <c r="M3817" s="26" t="s">
        <v>219</v>
      </c>
      <c r="N3817" s="26" t="s">
        <v>82</v>
      </c>
      <c r="O3817" s="26" t="s">
        <v>57</v>
      </c>
      <c r="P3817" s="26" t="s">
        <v>2220</v>
      </c>
      <c r="Q3817" s="26" t="s">
        <v>75</v>
      </c>
      <c r="R3817" s="26" t="s">
        <v>54</v>
      </c>
      <c r="S3817" s="26" t="s">
        <v>532</v>
      </c>
      <c r="T3817" s="54">
        <v>7.21</v>
      </c>
      <c r="U3817" s="36">
        <v>56534</v>
      </c>
      <c r="V3817" s="43">
        <v>6.7500000000000004E-2</v>
      </c>
      <c r="W3817" s="43">
        <v>6.9570000000000007E-2</v>
      </c>
      <c r="X3817" s="26" t="s">
        <v>347</v>
      </c>
      <c r="Z3817" s="42">
        <v>35000</v>
      </c>
      <c r="AA3817" s="42">
        <v>3.6469999999999998</v>
      </c>
      <c r="AB3817" s="42">
        <v>98.603499999999997</v>
      </c>
      <c r="AC3817" s="42">
        <v>0</v>
      </c>
      <c r="AD3817" s="42">
        <v>125.86244000000001</v>
      </c>
      <c r="AG3817" s="26" t="s">
        <v>15</v>
      </c>
      <c r="AH3817" s="43">
        <v>4.6666666666666699E-5</v>
      </c>
      <c r="AI3817" s="43">
        <v>2.6021485730000002E-3</v>
      </c>
      <c r="AJ3817" s="43">
        <v>8.2819744964669241E-4</v>
      </c>
    </row>
    <row r="3818" spans="1:36" x14ac:dyDescent="0.2">
      <c r="A3818" s="26">
        <v>8700</v>
      </c>
      <c r="B3818" s="26">
        <v>15235</v>
      </c>
      <c r="C3818" s="26" t="s">
        <v>2216</v>
      </c>
      <c r="D3818" s="26" t="s">
        <v>2217</v>
      </c>
      <c r="E3818" s="26" t="s">
        <v>204</v>
      </c>
      <c r="F3818" s="26" t="s">
        <v>2218</v>
      </c>
      <c r="G3818" s="26" t="s">
        <v>2219</v>
      </c>
      <c r="H3818" s="26" t="s">
        <v>69</v>
      </c>
      <c r="I3818" s="26" t="s">
        <v>114</v>
      </c>
      <c r="J3818" s="26" t="s">
        <v>56</v>
      </c>
      <c r="K3818" s="26" t="s">
        <v>167</v>
      </c>
      <c r="L3818" s="26" t="s">
        <v>433</v>
      </c>
      <c r="M3818" s="26" t="s">
        <v>219</v>
      </c>
      <c r="N3818" s="26" t="s">
        <v>82</v>
      </c>
      <c r="O3818" s="26" t="s">
        <v>57</v>
      </c>
      <c r="P3818" s="26" t="s">
        <v>2220</v>
      </c>
      <c r="Q3818" s="26" t="s">
        <v>75</v>
      </c>
      <c r="R3818" s="26" t="s">
        <v>54</v>
      </c>
      <c r="S3818" s="26" t="s">
        <v>532</v>
      </c>
      <c r="T3818" s="54">
        <v>4.2409999999999997</v>
      </c>
      <c r="U3818" s="36">
        <v>56890</v>
      </c>
      <c r="V3818" s="43">
        <v>7.0000000000000007E-2</v>
      </c>
      <c r="W3818" s="43">
        <v>7.127E-2</v>
      </c>
      <c r="X3818" s="26" t="s">
        <v>347</v>
      </c>
      <c r="Z3818" s="42">
        <v>86000</v>
      </c>
      <c r="AA3818" s="42">
        <v>3.6469999999999998</v>
      </c>
      <c r="AB3818" s="42">
        <v>101.0098</v>
      </c>
      <c r="AC3818" s="42">
        <v>0</v>
      </c>
      <c r="AD3818" s="42">
        <v>316.80916000000002</v>
      </c>
      <c r="AG3818" s="26" t="s">
        <v>15</v>
      </c>
      <c r="AH3818" s="43">
        <v>3.8222222222222199E-5</v>
      </c>
      <c r="AI3818" s="43">
        <v>6.5498849669999998E-3</v>
      </c>
      <c r="AJ3818" s="43">
        <v>2.0846611454275869E-3</v>
      </c>
    </row>
    <row r="3819" spans="1:36" x14ac:dyDescent="0.2">
      <c r="A3819" s="26">
        <v>8700</v>
      </c>
      <c r="B3819" s="26">
        <v>15235</v>
      </c>
      <c r="C3819" s="26" t="s">
        <v>2221</v>
      </c>
      <c r="D3819" s="26" t="s">
        <v>2222</v>
      </c>
      <c r="E3819" s="26" t="s">
        <v>204</v>
      </c>
      <c r="F3819" s="26" t="s">
        <v>2223</v>
      </c>
      <c r="G3819" s="26" t="s">
        <v>2224</v>
      </c>
      <c r="H3819" s="26" t="s">
        <v>69</v>
      </c>
      <c r="I3819" s="26" t="s">
        <v>114</v>
      </c>
      <c r="J3819" s="26" t="s">
        <v>56</v>
      </c>
      <c r="K3819" s="26" t="s">
        <v>167</v>
      </c>
      <c r="L3819" s="26" t="s">
        <v>433</v>
      </c>
      <c r="M3819" s="26" t="s">
        <v>219</v>
      </c>
      <c r="N3819" s="26" t="s">
        <v>82</v>
      </c>
      <c r="O3819" s="26" t="s">
        <v>57</v>
      </c>
      <c r="P3819" s="26" t="s">
        <v>2053</v>
      </c>
      <c r="Q3819" s="26" t="s">
        <v>75</v>
      </c>
      <c r="R3819" s="26" t="s">
        <v>54</v>
      </c>
      <c r="S3819" s="26" t="s">
        <v>532</v>
      </c>
      <c r="T3819" s="54">
        <v>7.4059999999999997</v>
      </c>
      <c r="U3819" s="36" t="s">
        <v>2225</v>
      </c>
      <c r="V3819" s="43">
        <v>6.3E-2</v>
      </c>
      <c r="W3819" s="43">
        <v>6.5159999999999996E-2</v>
      </c>
      <c r="X3819" s="26" t="s">
        <v>347</v>
      </c>
      <c r="Z3819" s="42">
        <v>35000</v>
      </c>
      <c r="AA3819" s="42">
        <v>3.6469999999999998</v>
      </c>
      <c r="AB3819" s="42">
        <v>98.322500000000005</v>
      </c>
      <c r="AC3819" s="42">
        <v>0</v>
      </c>
      <c r="AD3819" s="42">
        <v>125.50376</v>
      </c>
      <c r="AG3819" s="26" t="s">
        <v>15</v>
      </c>
      <c r="AH3819" s="43">
        <v>5.0000000000000002E-5</v>
      </c>
      <c r="AI3819" s="43">
        <v>2.594733027E-3</v>
      </c>
      <c r="AJ3819" s="43">
        <v>8.2583727085753752E-4</v>
      </c>
    </row>
    <row r="3820" spans="1:36" x14ac:dyDescent="0.2">
      <c r="A3820" s="26">
        <v>8700</v>
      </c>
      <c r="B3820" s="26">
        <v>15235</v>
      </c>
      <c r="C3820" s="26" t="s">
        <v>2434</v>
      </c>
      <c r="D3820" s="26" t="s">
        <v>2435</v>
      </c>
      <c r="E3820" s="26" t="s">
        <v>204</v>
      </c>
      <c r="F3820" s="26" t="s">
        <v>2436</v>
      </c>
      <c r="G3820" s="26" t="s">
        <v>2437</v>
      </c>
      <c r="H3820" s="26" t="s">
        <v>69</v>
      </c>
      <c r="I3820" s="26" t="s">
        <v>114</v>
      </c>
      <c r="J3820" s="26" t="s">
        <v>56</v>
      </c>
      <c r="K3820" s="26" t="s">
        <v>97</v>
      </c>
      <c r="L3820" s="26" t="s">
        <v>433</v>
      </c>
      <c r="M3820" s="26" t="s">
        <v>218</v>
      </c>
      <c r="N3820" s="26" t="s">
        <v>475</v>
      </c>
      <c r="O3820" s="26" t="s">
        <v>57</v>
      </c>
      <c r="P3820" s="26" t="s">
        <v>2156</v>
      </c>
      <c r="Q3820" s="26" t="s">
        <v>71</v>
      </c>
      <c r="R3820" s="26" t="s">
        <v>54</v>
      </c>
      <c r="S3820" s="26" t="s">
        <v>538</v>
      </c>
      <c r="T3820" s="54">
        <v>3.3959999999999999</v>
      </c>
      <c r="U3820" s="36" t="s">
        <v>2209</v>
      </c>
      <c r="V3820" s="43">
        <v>6.1249999999999999E-2</v>
      </c>
      <c r="W3820" s="43">
        <v>5.357E-2</v>
      </c>
      <c r="X3820" s="26" t="s">
        <v>347</v>
      </c>
      <c r="Z3820" s="42">
        <v>155000</v>
      </c>
      <c r="AA3820" s="42">
        <v>3.7964000000000002</v>
      </c>
      <c r="AB3820" s="42">
        <v>104.6212</v>
      </c>
      <c r="AC3820" s="42">
        <v>0</v>
      </c>
      <c r="AD3820" s="42">
        <v>615.63508000000002</v>
      </c>
      <c r="AG3820" s="26" t="s">
        <v>15</v>
      </c>
      <c r="AH3820" s="43">
        <v>5.1666666599999998E-4</v>
      </c>
      <c r="AI3820" s="43">
        <v>1.2727974644E-2</v>
      </c>
      <c r="AJ3820" s="43">
        <v>4.0509893433580144E-3</v>
      </c>
    </row>
    <row r="3821" spans="1:36" x14ac:dyDescent="0.2">
      <c r="A3821" s="26">
        <v>8700</v>
      </c>
      <c r="B3821" s="26">
        <v>15235</v>
      </c>
      <c r="C3821" s="26" t="s">
        <v>2274</v>
      </c>
      <c r="D3821" s="26" t="s">
        <v>2275</v>
      </c>
      <c r="E3821" s="26" t="s">
        <v>204</v>
      </c>
      <c r="F3821" s="26" t="s">
        <v>2276</v>
      </c>
      <c r="G3821" s="26" t="s">
        <v>2277</v>
      </c>
      <c r="H3821" s="26" t="s">
        <v>69</v>
      </c>
      <c r="I3821" s="26" t="s">
        <v>114</v>
      </c>
      <c r="J3821" s="26" t="s">
        <v>56</v>
      </c>
      <c r="K3821" s="26" t="s">
        <v>167</v>
      </c>
      <c r="L3821" s="26" t="s">
        <v>433</v>
      </c>
      <c r="M3821" s="26" t="s">
        <v>218</v>
      </c>
      <c r="N3821" s="26" t="s">
        <v>82</v>
      </c>
      <c r="O3821" s="26" t="s">
        <v>57</v>
      </c>
      <c r="P3821" s="26" t="s">
        <v>2278</v>
      </c>
      <c r="Q3821" s="26" t="s">
        <v>75</v>
      </c>
      <c r="R3821" s="26" t="s">
        <v>54</v>
      </c>
      <c r="S3821" s="26" t="s">
        <v>532</v>
      </c>
      <c r="T3821" s="54">
        <v>3.8410000000000002</v>
      </c>
      <c r="U3821" s="36" t="s">
        <v>2279</v>
      </c>
      <c r="V3821" s="43">
        <v>0.11125</v>
      </c>
      <c r="W3821" s="43">
        <v>0.11402</v>
      </c>
      <c r="X3821" s="26" t="s">
        <v>347</v>
      </c>
      <c r="Z3821" s="42">
        <v>70000</v>
      </c>
      <c r="AA3821" s="42">
        <v>3.6469999999999998</v>
      </c>
      <c r="AB3821" s="42">
        <v>100.2848</v>
      </c>
      <c r="AC3821" s="42">
        <v>0</v>
      </c>
      <c r="AD3821" s="42">
        <v>256.01706999999999</v>
      </c>
      <c r="AG3821" s="26" t="s">
        <v>15</v>
      </c>
      <c r="AH3821" s="43">
        <v>1.2727272699999999E-4</v>
      </c>
      <c r="AI3821" s="43">
        <v>5.2930362180000001E-3</v>
      </c>
      <c r="AJ3821" s="43">
        <v>1.6846382800144246E-3</v>
      </c>
    </row>
    <row r="3822" spans="1:36" x14ac:dyDescent="0.2">
      <c r="A3822" s="26">
        <v>8700</v>
      </c>
      <c r="B3822" s="26">
        <v>15235</v>
      </c>
      <c r="C3822" s="26" t="s">
        <v>2294</v>
      </c>
      <c r="D3822" s="26" t="s">
        <v>2295</v>
      </c>
      <c r="E3822" s="26" t="s">
        <v>204</v>
      </c>
      <c r="F3822" s="26" t="s">
        <v>2296</v>
      </c>
      <c r="G3822" s="26" t="s">
        <v>2297</v>
      </c>
      <c r="H3822" s="26" t="s">
        <v>69</v>
      </c>
      <c r="I3822" s="26" t="s">
        <v>114</v>
      </c>
      <c r="J3822" s="26" t="s">
        <v>56</v>
      </c>
      <c r="K3822" s="26" t="s">
        <v>92</v>
      </c>
      <c r="L3822" s="26" t="s">
        <v>433</v>
      </c>
      <c r="M3822" s="26" t="s">
        <v>79</v>
      </c>
      <c r="N3822" s="26" t="s">
        <v>82</v>
      </c>
      <c r="O3822" s="26" t="s">
        <v>57</v>
      </c>
      <c r="P3822" s="26" t="s">
        <v>2278</v>
      </c>
      <c r="Q3822" s="26" t="s">
        <v>75</v>
      </c>
      <c r="R3822" s="26" t="s">
        <v>54</v>
      </c>
      <c r="S3822" s="26" t="s">
        <v>532</v>
      </c>
      <c r="T3822" s="54">
        <v>4.157</v>
      </c>
      <c r="U3822" s="36" t="s">
        <v>2057</v>
      </c>
      <c r="V3822" s="43">
        <v>8.1199999999999994E-2</v>
      </c>
      <c r="W3822" s="43">
        <v>8.4809999999999997E-2</v>
      </c>
      <c r="X3822" s="26" t="s">
        <v>347</v>
      </c>
      <c r="Z3822" s="42">
        <v>96000</v>
      </c>
      <c r="AA3822" s="42">
        <v>3.6469999999999998</v>
      </c>
      <c r="AB3822" s="42">
        <v>100.1728</v>
      </c>
      <c r="AC3822" s="42">
        <v>0</v>
      </c>
      <c r="AD3822" s="42">
        <v>350.71699000000001</v>
      </c>
      <c r="AG3822" s="26" t="s">
        <v>15</v>
      </c>
      <c r="AH3822" s="43">
        <v>1.7454545399999999E-4</v>
      </c>
      <c r="AI3822" s="43">
        <v>7.2509138949999998E-3</v>
      </c>
      <c r="AJ3822" s="43">
        <v>2.3077807538592491E-3</v>
      </c>
    </row>
    <row r="3823" spans="1:36" x14ac:dyDescent="0.2">
      <c r="A3823" s="26">
        <v>8700</v>
      </c>
      <c r="B3823" s="26">
        <v>15235</v>
      </c>
      <c r="C3823" s="26" t="s">
        <v>2250</v>
      </c>
      <c r="D3823" s="26" t="s">
        <v>2298</v>
      </c>
      <c r="E3823" s="26" t="s">
        <v>204</v>
      </c>
      <c r="F3823" s="26" t="s">
        <v>2299</v>
      </c>
      <c r="G3823" s="26" t="s">
        <v>2300</v>
      </c>
      <c r="H3823" s="26" t="s">
        <v>69</v>
      </c>
      <c r="I3823" s="26" t="s">
        <v>114</v>
      </c>
      <c r="J3823" s="26" t="s">
        <v>56</v>
      </c>
      <c r="K3823" s="26" t="s">
        <v>93</v>
      </c>
      <c r="L3823" s="26" t="s">
        <v>433</v>
      </c>
      <c r="M3823" s="26" t="s">
        <v>79</v>
      </c>
      <c r="N3823" s="26" t="s">
        <v>475</v>
      </c>
      <c r="O3823" s="26" t="s">
        <v>57</v>
      </c>
      <c r="P3823" s="26" t="s">
        <v>154</v>
      </c>
      <c r="Q3823" s="26" t="s">
        <v>154</v>
      </c>
      <c r="R3823" s="26" t="s">
        <v>54</v>
      </c>
      <c r="S3823" s="26" t="s">
        <v>538</v>
      </c>
      <c r="T3823" s="54">
        <v>0</v>
      </c>
      <c r="U3823" s="36" t="s">
        <v>1897</v>
      </c>
      <c r="V3823" s="43">
        <v>0.08</v>
      </c>
      <c r="W3823" s="43">
        <v>0</v>
      </c>
      <c r="X3823" s="26" t="s">
        <v>347</v>
      </c>
      <c r="Z3823" s="42">
        <v>170000</v>
      </c>
      <c r="AA3823" s="42">
        <v>3.7964000000000002</v>
      </c>
      <c r="AB3823" s="42">
        <v>98.335999999999999</v>
      </c>
      <c r="AC3823" s="42">
        <v>0</v>
      </c>
      <c r="AD3823" s="42">
        <v>634.64873999999998</v>
      </c>
      <c r="AG3823" s="26" t="s">
        <v>15</v>
      </c>
      <c r="AH3823" s="43">
        <v>6.8000000000000005E-4</v>
      </c>
      <c r="AI3823" s="43">
        <v>1.3121073398E-2</v>
      </c>
      <c r="AJ3823" s="43">
        <v>4.1761026394330726E-3</v>
      </c>
    </row>
    <row r="3824" spans="1:36" x14ac:dyDescent="0.2">
      <c r="A3824" s="26">
        <v>8700</v>
      </c>
      <c r="B3824" s="26">
        <v>15235</v>
      </c>
      <c r="C3824" s="26" t="s">
        <v>931</v>
      </c>
      <c r="D3824" s="26" t="s">
        <v>932</v>
      </c>
      <c r="E3824" s="26" t="s">
        <v>204</v>
      </c>
      <c r="F3824" s="26" t="s">
        <v>933</v>
      </c>
      <c r="G3824" s="26" t="s">
        <v>934</v>
      </c>
      <c r="H3824" s="26" t="s">
        <v>69</v>
      </c>
      <c r="I3824" s="26" t="s">
        <v>114</v>
      </c>
      <c r="J3824" s="26" t="s">
        <v>56</v>
      </c>
      <c r="K3824" s="26" t="s">
        <v>167</v>
      </c>
      <c r="L3824" s="26" t="s">
        <v>433</v>
      </c>
      <c r="M3824" s="26" t="s">
        <v>218</v>
      </c>
      <c r="N3824" s="26" t="s">
        <v>82</v>
      </c>
      <c r="O3824" s="26" t="s">
        <v>57</v>
      </c>
      <c r="P3824" s="26" t="s">
        <v>154</v>
      </c>
      <c r="Q3824" s="26" t="s">
        <v>154</v>
      </c>
      <c r="R3824" s="26" t="s">
        <v>54</v>
      </c>
      <c r="S3824" s="26" t="s">
        <v>532</v>
      </c>
      <c r="T3824" s="54">
        <v>2.698</v>
      </c>
      <c r="U3824" s="36" t="s">
        <v>935</v>
      </c>
      <c r="V3824" s="43">
        <v>2.5000000000000001E-2</v>
      </c>
      <c r="W3824" s="43">
        <v>0</v>
      </c>
      <c r="X3824" s="26" t="s">
        <v>347</v>
      </c>
      <c r="Z3824" s="42">
        <v>14000</v>
      </c>
      <c r="AA3824" s="42">
        <v>3.6469999999999998</v>
      </c>
      <c r="AB3824" s="42">
        <v>99.558999999999997</v>
      </c>
      <c r="AC3824" s="42">
        <v>0</v>
      </c>
      <c r="AD3824" s="42">
        <v>50.832830000000001</v>
      </c>
      <c r="AG3824" s="26" t="s">
        <v>15</v>
      </c>
      <c r="AH3824" s="43">
        <v>3.0982362099999999E-4</v>
      </c>
      <c r="AI3824" s="43">
        <v>1.050945588E-3</v>
      </c>
      <c r="AJ3824" s="43">
        <v>3.3448914675675984E-4</v>
      </c>
    </row>
    <row r="3825" spans="1:36" x14ac:dyDescent="0.2">
      <c r="A3825" s="26">
        <v>8700</v>
      </c>
      <c r="B3825" s="26">
        <v>15236</v>
      </c>
      <c r="C3825" s="26" t="s">
        <v>936</v>
      </c>
      <c r="D3825" s="26">
        <v>520043605</v>
      </c>
      <c r="E3825" s="26" t="s">
        <v>203</v>
      </c>
      <c r="F3825" s="26" t="s">
        <v>937</v>
      </c>
      <c r="G3825" s="26" t="s">
        <v>938</v>
      </c>
      <c r="H3825" s="26" t="s">
        <v>69</v>
      </c>
      <c r="I3825" s="26" t="s">
        <v>113</v>
      </c>
      <c r="J3825" s="26" t="s">
        <v>51</v>
      </c>
      <c r="K3825" s="26" t="s">
        <v>51</v>
      </c>
      <c r="L3825" s="26" t="s">
        <v>433</v>
      </c>
      <c r="M3825" s="26" t="s">
        <v>165</v>
      </c>
      <c r="N3825" s="26" t="s">
        <v>138</v>
      </c>
      <c r="O3825" s="26" t="s">
        <v>57</v>
      </c>
      <c r="P3825" s="26" t="s">
        <v>733</v>
      </c>
      <c r="Q3825" s="26" t="s">
        <v>59</v>
      </c>
      <c r="R3825" s="26" t="s">
        <v>54</v>
      </c>
      <c r="S3825" s="26" t="s">
        <v>531</v>
      </c>
      <c r="T3825" s="54">
        <v>5.4020000000000001</v>
      </c>
      <c r="U3825" s="36" t="s">
        <v>939</v>
      </c>
      <c r="V3825" s="43">
        <v>5.1499999999999997E-2</v>
      </c>
      <c r="W3825" s="43">
        <v>4.2799999999999998E-2</v>
      </c>
      <c r="X3825" s="26" t="s">
        <v>347</v>
      </c>
      <c r="Z3825" s="42">
        <v>38510.769999999997</v>
      </c>
      <c r="AA3825" s="42">
        <v>1</v>
      </c>
      <c r="AB3825" s="42">
        <v>146.41</v>
      </c>
      <c r="AC3825" s="42">
        <v>0</v>
      </c>
      <c r="AD3825" s="42">
        <v>56.383620000000001</v>
      </c>
      <c r="AG3825" s="26" t="s">
        <v>15</v>
      </c>
      <c r="AH3825" s="43">
        <v>1.5034744132446201E-5</v>
      </c>
      <c r="AI3825" s="43">
        <v>6.8653511089999996E-3</v>
      </c>
      <c r="AJ3825" s="43">
        <v>2.7399804019617702E-3</v>
      </c>
    </row>
    <row r="3826" spans="1:36" x14ac:dyDescent="0.2">
      <c r="A3826" s="26">
        <v>8700</v>
      </c>
      <c r="B3826" s="26">
        <v>15236</v>
      </c>
      <c r="C3826" s="26" t="s">
        <v>766</v>
      </c>
      <c r="D3826" s="26">
        <v>520026683</v>
      </c>
      <c r="E3826" s="26" t="s">
        <v>203</v>
      </c>
      <c r="F3826" s="26" t="s">
        <v>952</v>
      </c>
      <c r="G3826" s="26" t="s">
        <v>953</v>
      </c>
      <c r="H3826" s="26" t="s">
        <v>69</v>
      </c>
      <c r="I3826" s="26" t="s">
        <v>113</v>
      </c>
      <c r="J3826" s="26" t="s">
        <v>51</v>
      </c>
      <c r="K3826" s="26" t="s">
        <v>51</v>
      </c>
      <c r="L3826" s="26" t="s">
        <v>433</v>
      </c>
      <c r="M3826" s="26" t="s">
        <v>165</v>
      </c>
      <c r="N3826" s="26" t="s">
        <v>357</v>
      </c>
      <c r="O3826" s="26" t="s">
        <v>57</v>
      </c>
      <c r="P3826" s="26" t="s">
        <v>728</v>
      </c>
      <c r="Q3826" s="26" t="s">
        <v>59</v>
      </c>
      <c r="R3826" s="26" t="s">
        <v>54</v>
      </c>
      <c r="S3826" s="26" t="s">
        <v>531</v>
      </c>
      <c r="T3826" s="54">
        <v>1.9319999999999999</v>
      </c>
      <c r="U3826" s="36">
        <v>46790</v>
      </c>
      <c r="V3826" s="43">
        <v>3.2000000000000001E-2</v>
      </c>
      <c r="W3826" s="43">
        <v>2.4400000000000002E-2</v>
      </c>
      <c r="X3826" s="26" t="s">
        <v>347</v>
      </c>
      <c r="Z3826" s="42">
        <v>16500</v>
      </c>
      <c r="AA3826" s="42">
        <v>1</v>
      </c>
      <c r="AB3826" s="42">
        <v>118.5</v>
      </c>
      <c r="AC3826" s="42">
        <v>0</v>
      </c>
      <c r="AD3826" s="42">
        <v>19.552499999999998</v>
      </c>
      <c r="AG3826" s="26" t="s">
        <v>15</v>
      </c>
      <c r="AH3826" s="43">
        <v>2.9884039061518001E-5</v>
      </c>
      <c r="AI3826" s="43">
        <v>2.380740675E-3</v>
      </c>
      <c r="AJ3826" s="43">
        <v>9.5016011404300586E-4</v>
      </c>
    </row>
    <row r="3827" spans="1:36" x14ac:dyDescent="0.2">
      <c r="A3827" s="26">
        <v>8700</v>
      </c>
      <c r="B3827" s="26">
        <v>15236</v>
      </c>
      <c r="C3827" s="26" t="s">
        <v>954</v>
      </c>
      <c r="D3827" s="26">
        <v>511659401</v>
      </c>
      <c r="E3827" s="26" t="s">
        <v>203</v>
      </c>
      <c r="F3827" s="26" t="s">
        <v>955</v>
      </c>
      <c r="G3827" s="26" t="s">
        <v>956</v>
      </c>
      <c r="H3827" s="26" t="s">
        <v>69</v>
      </c>
      <c r="I3827" s="26" t="s">
        <v>113</v>
      </c>
      <c r="J3827" s="26" t="s">
        <v>51</v>
      </c>
      <c r="K3827" s="26" t="s">
        <v>51</v>
      </c>
      <c r="L3827" s="26" t="s">
        <v>433</v>
      </c>
      <c r="M3827" s="26" t="s">
        <v>165</v>
      </c>
      <c r="N3827" s="26" t="s">
        <v>357</v>
      </c>
      <c r="O3827" s="26" t="s">
        <v>57</v>
      </c>
      <c r="P3827" s="26" t="s">
        <v>728</v>
      </c>
      <c r="Q3827" s="26" t="s">
        <v>59</v>
      </c>
      <c r="R3827" s="26" t="s">
        <v>54</v>
      </c>
      <c r="S3827" s="26" t="s">
        <v>531</v>
      </c>
      <c r="T3827" s="54">
        <v>1.9339999999999999</v>
      </c>
      <c r="U3827" s="36" t="s">
        <v>613</v>
      </c>
      <c r="V3827" s="43">
        <v>2.3400000000000001E-2</v>
      </c>
      <c r="W3827" s="43">
        <v>2.6800000000000001E-2</v>
      </c>
      <c r="X3827" s="26" t="s">
        <v>347</v>
      </c>
      <c r="Z3827" s="42">
        <v>69000</v>
      </c>
      <c r="AA3827" s="42">
        <v>1</v>
      </c>
      <c r="AB3827" s="42">
        <v>116.51</v>
      </c>
      <c r="AC3827" s="42">
        <v>0</v>
      </c>
      <c r="AD3827" s="42">
        <v>80.391900000000007</v>
      </c>
      <c r="AG3827" s="26" t="s">
        <v>15</v>
      </c>
      <c r="AH3827" s="43">
        <v>3.2708286975854497E-5</v>
      </c>
      <c r="AI3827" s="43">
        <v>9.7886340009999996E-3</v>
      </c>
      <c r="AJ3827" s="43">
        <v>3.9066705982423698E-3</v>
      </c>
    </row>
    <row r="3828" spans="1:36" x14ac:dyDescent="0.2">
      <c r="A3828" s="26">
        <v>8700</v>
      </c>
      <c r="B3828" s="26">
        <v>15236</v>
      </c>
      <c r="C3828" s="26" t="s">
        <v>721</v>
      </c>
      <c r="D3828" s="26">
        <v>520036104</v>
      </c>
      <c r="E3828" s="26" t="s">
        <v>203</v>
      </c>
      <c r="F3828" s="26" t="s">
        <v>957</v>
      </c>
      <c r="G3828" s="26" t="s">
        <v>958</v>
      </c>
      <c r="H3828" s="26" t="s">
        <v>69</v>
      </c>
      <c r="I3828" s="26" t="s">
        <v>113</v>
      </c>
      <c r="J3828" s="26" t="s">
        <v>51</v>
      </c>
      <c r="K3828" s="26" t="s">
        <v>51</v>
      </c>
      <c r="L3828" s="26" t="s">
        <v>433</v>
      </c>
      <c r="M3828" s="26" t="s">
        <v>165</v>
      </c>
      <c r="N3828" s="26" t="s">
        <v>84</v>
      </c>
      <c r="O3828" s="26" t="s">
        <v>57</v>
      </c>
      <c r="P3828" s="26" t="s">
        <v>724</v>
      </c>
      <c r="Q3828" s="26" t="s">
        <v>59</v>
      </c>
      <c r="R3828" s="26" t="s">
        <v>54</v>
      </c>
      <c r="S3828" s="26" t="s">
        <v>531</v>
      </c>
      <c r="T3828" s="54">
        <v>2.6040000000000001</v>
      </c>
      <c r="U3828" s="36">
        <v>47123</v>
      </c>
      <c r="V3828" s="43">
        <v>3.9E-2</v>
      </c>
      <c r="W3828" s="43">
        <v>3.1600000000000003E-2</v>
      </c>
      <c r="X3828" s="26" t="s">
        <v>347</v>
      </c>
      <c r="Z3828" s="42">
        <v>37100</v>
      </c>
      <c r="AA3828" s="42">
        <v>1</v>
      </c>
      <c r="AB3828" s="42">
        <v>118.87</v>
      </c>
      <c r="AC3828" s="42">
        <v>0</v>
      </c>
      <c r="AD3828" s="42">
        <v>44.100769999999997</v>
      </c>
      <c r="AG3828" s="26" t="s">
        <v>15</v>
      </c>
      <c r="AH3828" s="43">
        <v>2.6011007568145199E-5</v>
      </c>
      <c r="AI3828" s="43">
        <v>5.36977353E-3</v>
      </c>
      <c r="AJ3828" s="43">
        <v>2.1430913004774005E-3</v>
      </c>
    </row>
    <row r="3829" spans="1:36" x14ac:dyDescent="0.2">
      <c r="A3829" s="26">
        <v>8700</v>
      </c>
      <c r="B3829" s="26">
        <v>15236</v>
      </c>
      <c r="C3829" s="26" t="s">
        <v>959</v>
      </c>
      <c r="D3829" s="26">
        <v>514892801</v>
      </c>
      <c r="E3829" s="26" t="s">
        <v>203</v>
      </c>
      <c r="F3829" s="26" t="s">
        <v>960</v>
      </c>
      <c r="G3829" s="26" t="s">
        <v>961</v>
      </c>
      <c r="H3829" s="26" t="s">
        <v>69</v>
      </c>
      <c r="I3829" s="26" t="s">
        <v>112</v>
      </c>
      <c r="J3829" s="26" t="s">
        <v>51</v>
      </c>
      <c r="K3829" s="26" t="s">
        <v>51</v>
      </c>
      <c r="L3829" s="26" t="s">
        <v>433</v>
      </c>
      <c r="M3829" s="26" t="s">
        <v>165</v>
      </c>
      <c r="N3829" s="26" t="s">
        <v>136</v>
      </c>
      <c r="O3829" s="26" t="s">
        <v>57</v>
      </c>
      <c r="P3829" s="26" t="s">
        <v>737</v>
      </c>
      <c r="Q3829" s="26" t="s">
        <v>59</v>
      </c>
      <c r="R3829" s="26" t="s">
        <v>54</v>
      </c>
      <c r="S3829" s="26" t="s">
        <v>531</v>
      </c>
      <c r="T3829" s="54">
        <v>0.74</v>
      </c>
      <c r="U3829" s="36">
        <v>45667</v>
      </c>
      <c r="V3829" s="43">
        <v>3.3500000000000002E-2</v>
      </c>
      <c r="W3829" s="43">
        <v>5.3999999999999999E-2</v>
      </c>
      <c r="X3829" s="26" t="s">
        <v>347</v>
      </c>
      <c r="Z3829" s="42">
        <v>8750</v>
      </c>
      <c r="AA3829" s="42">
        <v>1</v>
      </c>
      <c r="AB3829" s="42">
        <v>99.41</v>
      </c>
      <c r="AC3829" s="42">
        <v>0</v>
      </c>
      <c r="AD3829" s="42">
        <v>8.6983700000000006</v>
      </c>
      <c r="AG3829" s="26" t="s">
        <v>15</v>
      </c>
      <c r="AH3829" s="43">
        <v>1.27333476E-4</v>
      </c>
      <c r="AI3829" s="43">
        <v>1.0591261100000001E-3</v>
      </c>
      <c r="AJ3829" s="43">
        <v>4.2270012689877315E-4</v>
      </c>
    </row>
    <row r="3830" spans="1:36" x14ac:dyDescent="0.2">
      <c r="A3830" s="26">
        <v>8700</v>
      </c>
      <c r="B3830" s="26">
        <v>15236</v>
      </c>
      <c r="C3830" s="26" t="s">
        <v>964</v>
      </c>
      <c r="D3830" s="26">
        <v>513821488</v>
      </c>
      <c r="E3830" s="26" t="s">
        <v>203</v>
      </c>
      <c r="F3830" s="26" t="s">
        <v>965</v>
      </c>
      <c r="G3830" s="26" t="s">
        <v>966</v>
      </c>
      <c r="H3830" s="26" t="s">
        <v>69</v>
      </c>
      <c r="I3830" s="26" t="s">
        <v>113</v>
      </c>
      <c r="J3830" s="26" t="s">
        <v>51</v>
      </c>
      <c r="K3830" s="26" t="s">
        <v>51</v>
      </c>
      <c r="L3830" s="26" t="s">
        <v>433</v>
      </c>
      <c r="M3830" s="26" t="s">
        <v>165</v>
      </c>
      <c r="N3830" s="26" t="s">
        <v>357</v>
      </c>
      <c r="O3830" s="26" t="s">
        <v>57</v>
      </c>
      <c r="P3830" s="26" t="s">
        <v>728</v>
      </c>
      <c r="Q3830" s="26" t="s">
        <v>59</v>
      </c>
      <c r="R3830" s="26" t="s">
        <v>54</v>
      </c>
      <c r="S3830" s="26" t="s">
        <v>531</v>
      </c>
      <c r="T3830" s="54">
        <v>1.883</v>
      </c>
      <c r="U3830" s="36" t="s">
        <v>967</v>
      </c>
      <c r="V3830" s="43">
        <v>0.04</v>
      </c>
      <c r="W3830" s="43">
        <v>2.69E-2</v>
      </c>
      <c r="X3830" s="26" t="s">
        <v>347</v>
      </c>
      <c r="Z3830" s="42">
        <v>11365.71</v>
      </c>
      <c r="AA3830" s="42">
        <v>1</v>
      </c>
      <c r="AB3830" s="42">
        <v>120.13</v>
      </c>
      <c r="AC3830" s="42">
        <v>0</v>
      </c>
      <c r="AD3830" s="42">
        <v>13.65363</v>
      </c>
      <c r="AG3830" s="26" t="s">
        <v>15</v>
      </c>
      <c r="AH3830" s="43">
        <v>1.18078794737266E-5</v>
      </c>
      <c r="AI3830" s="43">
        <v>1.6624857329999999E-3</v>
      </c>
      <c r="AJ3830" s="43">
        <v>6.6350260262887123E-4</v>
      </c>
    </row>
    <row r="3831" spans="1:36" x14ac:dyDescent="0.2">
      <c r="A3831" s="26">
        <v>8700</v>
      </c>
      <c r="B3831" s="26">
        <v>15236</v>
      </c>
      <c r="C3831" s="26" t="s">
        <v>766</v>
      </c>
      <c r="D3831" s="26">
        <v>520026683</v>
      </c>
      <c r="E3831" s="26" t="s">
        <v>203</v>
      </c>
      <c r="F3831" s="26" t="s">
        <v>767</v>
      </c>
      <c r="G3831" s="26" t="s">
        <v>768</v>
      </c>
      <c r="H3831" s="26" t="s">
        <v>69</v>
      </c>
      <c r="I3831" s="26" t="s">
        <v>112</v>
      </c>
      <c r="J3831" s="26" t="s">
        <v>51</v>
      </c>
      <c r="K3831" s="26" t="s">
        <v>51</v>
      </c>
      <c r="L3831" s="26" t="s">
        <v>433</v>
      </c>
      <c r="M3831" s="26" t="s">
        <v>165</v>
      </c>
      <c r="N3831" s="26" t="s">
        <v>357</v>
      </c>
      <c r="O3831" s="26" t="s">
        <v>57</v>
      </c>
      <c r="P3831" s="26" t="s">
        <v>728</v>
      </c>
      <c r="Q3831" s="26" t="s">
        <v>59</v>
      </c>
      <c r="R3831" s="26" t="s">
        <v>54</v>
      </c>
      <c r="S3831" s="26" t="s">
        <v>531</v>
      </c>
      <c r="T3831" s="54">
        <v>1.008</v>
      </c>
      <c r="U3831" s="36">
        <v>46113</v>
      </c>
      <c r="V3831" s="43">
        <v>3.39E-2</v>
      </c>
      <c r="W3831" s="43">
        <v>4.4299999999999999E-2</v>
      </c>
      <c r="X3831" s="26" t="s">
        <v>347</v>
      </c>
      <c r="Z3831" s="42">
        <v>25500</v>
      </c>
      <c r="AA3831" s="42">
        <v>1</v>
      </c>
      <c r="AB3831" s="42">
        <v>98.97</v>
      </c>
      <c r="AC3831" s="42">
        <v>0.99578</v>
      </c>
      <c r="AD3831" s="42">
        <v>26.233129999999999</v>
      </c>
      <c r="AG3831" s="26" t="s">
        <v>15</v>
      </c>
      <c r="AH3831" s="43">
        <v>1.56078348E-4</v>
      </c>
      <c r="AI3831" s="43">
        <v>3.1941838449999998E-3</v>
      </c>
      <c r="AJ3831" s="43">
        <v>1.2748075076079784E-3</v>
      </c>
    </row>
    <row r="3832" spans="1:36" x14ac:dyDescent="0.2">
      <c r="A3832" s="26">
        <v>8700</v>
      </c>
      <c r="B3832" s="26">
        <v>15236</v>
      </c>
      <c r="C3832" s="26" t="s">
        <v>964</v>
      </c>
      <c r="D3832" s="26">
        <v>513821488</v>
      </c>
      <c r="E3832" s="26" t="s">
        <v>203</v>
      </c>
      <c r="F3832" s="26" t="s">
        <v>968</v>
      </c>
      <c r="G3832" s="26" t="s">
        <v>969</v>
      </c>
      <c r="H3832" s="26" t="s">
        <v>69</v>
      </c>
      <c r="I3832" s="26" t="s">
        <v>113</v>
      </c>
      <c r="J3832" s="26" t="s">
        <v>51</v>
      </c>
      <c r="K3832" s="26" t="s">
        <v>51</v>
      </c>
      <c r="L3832" s="26" t="s">
        <v>433</v>
      </c>
      <c r="M3832" s="26" t="s">
        <v>165</v>
      </c>
      <c r="N3832" s="26" t="s">
        <v>357</v>
      </c>
      <c r="O3832" s="26" t="s">
        <v>57</v>
      </c>
      <c r="P3832" s="26" t="s">
        <v>728</v>
      </c>
      <c r="Q3832" s="26" t="s">
        <v>59</v>
      </c>
      <c r="R3832" s="26" t="s">
        <v>54</v>
      </c>
      <c r="S3832" s="26" t="s">
        <v>531</v>
      </c>
      <c r="T3832" s="54">
        <v>3.2320000000000002</v>
      </c>
      <c r="U3832" s="36" t="s">
        <v>970</v>
      </c>
      <c r="V3832" s="43">
        <v>3.5000000000000003E-2</v>
      </c>
      <c r="W3832" s="43">
        <v>2.7400000000000001E-2</v>
      </c>
      <c r="X3832" s="26" t="s">
        <v>347</v>
      </c>
      <c r="Z3832" s="42">
        <v>6423.53</v>
      </c>
      <c r="AA3832" s="42">
        <v>1</v>
      </c>
      <c r="AB3832" s="42">
        <v>121.21</v>
      </c>
      <c r="AC3832" s="42">
        <v>0</v>
      </c>
      <c r="AD3832" s="42">
        <v>7.7859600000000002</v>
      </c>
      <c r="AG3832" s="26" t="s">
        <v>15</v>
      </c>
      <c r="AH3832" s="43">
        <v>7.4595973297393103E-6</v>
      </c>
      <c r="AI3832" s="43">
        <v>9.4802974900000002E-4</v>
      </c>
      <c r="AJ3832" s="43">
        <v>3.7836126538981111E-4</v>
      </c>
    </row>
    <row r="3833" spans="1:36" x14ac:dyDescent="0.2">
      <c r="A3833" s="26">
        <v>8700</v>
      </c>
      <c r="B3833" s="26">
        <v>15236</v>
      </c>
      <c r="C3833" s="26" t="s">
        <v>705</v>
      </c>
      <c r="D3833" s="26">
        <v>510960719</v>
      </c>
      <c r="E3833" s="26" t="s">
        <v>203</v>
      </c>
      <c r="F3833" s="26" t="s">
        <v>971</v>
      </c>
      <c r="G3833" s="26" t="s">
        <v>972</v>
      </c>
      <c r="H3833" s="26" t="s">
        <v>69</v>
      </c>
      <c r="I3833" s="26" t="s">
        <v>113</v>
      </c>
      <c r="J3833" s="26" t="s">
        <v>51</v>
      </c>
      <c r="K3833" s="26" t="s">
        <v>51</v>
      </c>
      <c r="L3833" s="26" t="s">
        <v>433</v>
      </c>
      <c r="M3833" s="26" t="s">
        <v>165</v>
      </c>
      <c r="N3833" s="26" t="s">
        <v>357</v>
      </c>
      <c r="O3833" s="26" t="s">
        <v>57</v>
      </c>
      <c r="P3833" s="26" t="s">
        <v>708</v>
      </c>
      <c r="Q3833" s="26" t="s">
        <v>64</v>
      </c>
      <c r="R3833" s="26" t="s">
        <v>54</v>
      </c>
      <c r="S3833" s="26" t="s">
        <v>531</v>
      </c>
      <c r="T3833" s="54">
        <v>2.9140000000000001</v>
      </c>
      <c r="U3833" s="36">
        <v>47610</v>
      </c>
      <c r="V3833" s="43">
        <v>1.34E-2</v>
      </c>
      <c r="W3833" s="43">
        <v>2.58E-2</v>
      </c>
      <c r="X3833" s="26" t="s">
        <v>347</v>
      </c>
      <c r="Z3833" s="42">
        <v>132900</v>
      </c>
      <c r="AA3833" s="42">
        <v>1</v>
      </c>
      <c r="AB3833" s="42">
        <v>112.66</v>
      </c>
      <c r="AC3833" s="42">
        <v>1.4903</v>
      </c>
      <c r="AD3833" s="42">
        <v>151.21544</v>
      </c>
      <c r="AG3833" s="26" t="s">
        <v>15</v>
      </c>
      <c r="AH3833" s="43">
        <v>5.4696402158410698E-5</v>
      </c>
      <c r="AI3833" s="43">
        <v>1.8412210650999999E-2</v>
      </c>
      <c r="AJ3833" s="43">
        <v>7.3483636218111912E-3</v>
      </c>
    </row>
    <row r="3834" spans="1:36" x14ac:dyDescent="0.2">
      <c r="A3834" s="26">
        <v>8700</v>
      </c>
      <c r="B3834" s="26">
        <v>15236</v>
      </c>
      <c r="C3834" s="26" t="s">
        <v>943</v>
      </c>
      <c r="D3834" s="26">
        <v>513992529</v>
      </c>
      <c r="E3834" s="26" t="s">
        <v>203</v>
      </c>
      <c r="F3834" s="26" t="s">
        <v>978</v>
      </c>
      <c r="G3834" s="26" t="s">
        <v>979</v>
      </c>
      <c r="H3834" s="26" t="s">
        <v>69</v>
      </c>
      <c r="I3834" s="26" t="s">
        <v>113</v>
      </c>
      <c r="J3834" s="26" t="s">
        <v>51</v>
      </c>
      <c r="K3834" s="26" t="s">
        <v>51</v>
      </c>
      <c r="L3834" s="26" t="s">
        <v>433</v>
      </c>
      <c r="M3834" s="26" t="s">
        <v>165</v>
      </c>
      <c r="N3834" s="26" t="s">
        <v>357</v>
      </c>
      <c r="O3834" s="26" t="s">
        <v>57</v>
      </c>
      <c r="P3834" s="26" t="s">
        <v>742</v>
      </c>
      <c r="Q3834" s="26" t="s">
        <v>64</v>
      </c>
      <c r="R3834" s="26" t="s">
        <v>54</v>
      </c>
      <c r="S3834" s="26" t="s">
        <v>531</v>
      </c>
      <c r="T3834" s="54">
        <v>2.6880000000000002</v>
      </c>
      <c r="U3834" s="36" t="s">
        <v>980</v>
      </c>
      <c r="V3834" s="43">
        <v>1.9599999999999999E-2</v>
      </c>
      <c r="W3834" s="43">
        <v>2.69E-2</v>
      </c>
      <c r="X3834" s="26" t="s">
        <v>347</v>
      </c>
      <c r="Z3834" s="42">
        <v>1250</v>
      </c>
      <c r="AA3834" s="42">
        <v>1</v>
      </c>
      <c r="AB3834" s="42">
        <v>114.22</v>
      </c>
      <c r="AC3834" s="42">
        <v>0</v>
      </c>
      <c r="AD3834" s="42">
        <v>1.4277500000000001</v>
      </c>
      <c r="AG3834" s="26" t="s">
        <v>15</v>
      </c>
      <c r="AH3834" s="43">
        <v>1.0916148190162901E-6</v>
      </c>
      <c r="AI3834" s="43">
        <v>1.73844904E-4</v>
      </c>
      <c r="AJ3834" s="43">
        <v>6.938197687379627E-5</v>
      </c>
    </row>
    <row r="3835" spans="1:36" x14ac:dyDescent="0.2">
      <c r="A3835" s="26">
        <v>8700</v>
      </c>
      <c r="B3835" s="26">
        <v>15236</v>
      </c>
      <c r="C3835" s="26" t="s">
        <v>725</v>
      </c>
      <c r="D3835" s="26">
        <v>514290345</v>
      </c>
      <c r="E3835" s="26" t="s">
        <v>203</v>
      </c>
      <c r="F3835" s="26" t="s">
        <v>726</v>
      </c>
      <c r="G3835" s="26" t="s">
        <v>727</v>
      </c>
      <c r="H3835" s="26" t="s">
        <v>69</v>
      </c>
      <c r="I3835" s="26" t="s">
        <v>112</v>
      </c>
      <c r="J3835" s="26" t="s">
        <v>51</v>
      </c>
      <c r="K3835" s="26" t="s">
        <v>51</v>
      </c>
      <c r="L3835" s="26" t="s">
        <v>433</v>
      </c>
      <c r="M3835" s="26" t="s">
        <v>165</v>
      </c>
      <c r="N3835" s="26" t="s">
        <v>141</v>
      </c>
      <c r="O3835" s="26" t="s">
        <v>57</v>
      </c>
      <c r="P3835" s="26" t="s">
        <v>728</v>
      </c>
      <c r="Q3835" s="26" t="s">
        <v>59</v>
      </c>
      <c r="R3835" s="26" t="s">
        <v>54</v>
      </c>
      <c r="S3835" s="26" t="s">
        <v>531</v>
      </c>
      <c r="T3835" s="54">
        <v>0.56899999999999995</v>
      </c>
      <c r="U3835" s="36" t="s">
        <v>729</v>
      </c>
      <c r="V3835" s="43">
        <v>3.61E-2</v>
      </c>
      <c r="W3835" s="43">
        <v>5.0200000000000002E-2</v>
      </c>
      <c r="X3835" s="26" t="s">
        <v>347</v>
      </c>
      <c r="Z3835" s="42">
        <v>27250</v>
      </c>
      <c r="AA3835" s="42">
        <v>1</v>
      </c>
      <c r="AB3835" s="42">
        <v>100.76</v>
      </c>
      <c r="AC3835" s="42">
        <v>0</v>
      </c>
      <c r="AD3835" s="42">
        <v>27.457100000000001</v>
      </c>
      <c r="AG3835" s="26" t="s">
        <v>15</v>
      </c>
      <c r="AH3835" s="43">
        <v>3.5504885993485301E-5</v>
      </c>
      <c r="AI3835" s="43">
        <v>3.343216202E-3</v>
      </c>
      <c r="AJ3835" s="43">
        <v>1.3342867289241897E-3</v>
      </c>
    </row>
    <row r="3836" spans="1:36" x14ac:dyDescent="0.2">
      <c r="A3836" s="26">
        <v>8700</v>
      </c>
      <c r="B3836" s="26">
        <v>15236</v>
      </c>
      <c r="C3836" s="26" t="s">
        <v>769</v>
      </c>
      <c r="D3836" s="26">
        <v>513765859</v>
      </c>
      <c r="E3836" s="26" t="s">
        <v>203</v>
      </c>
      <c r="F3836" s="26" t="s">
        <v>770</v>
      </c>
      <c r="G3836" s="26" t="s">
        <v>771</v>
      </c>
      <c r="H3836" s="26" t="s">
        <v>69</v>
      </c>
      <c r="I3836" s="26" t="s">
        <v>113</v>
      </c>
      <c r="J3836" s="26" t="s">
        <v>51</v>
      </c>
      <c r="K3836" s="26" t="s">
        <v>51</v>
      </c>
      <c r="L3836" s="26" t="s">
        <v>433</v>
      </c>
      <c r="M3836" s="26" t="s">
        <v>165</v>
      </c>
      <c r="N3836" s="26" t="s">
        <v>357</v>
      </c>
      <c r="O3836" s="26" t="s">
        <v>57</v>
      </c>
      <c r="P3836" s="26" t="s">
        <v>733</v>
      </c>
      <c r="Q3836" s="26" t="s">
        <v>59</v>
      </c>
      <c r="R3836" s="26" t="s">
        <v>54</v>
      </c>
      <c r="S3836" s="26" t="s">
        <v>531</v>
      </c>
      <c r="T3836" s="54">
        <v>1.393</v>
      </c>
      <c r="U3836" s="36" t="s">
        <v>772</v>
      </c>
      <c r="V3836" s="43">
        <v>2.1499999999999998E-2</v>
      </c>
      <c r="W3836" s="43">
        <v>2.58E-2</v>
      </c>
      <c r="X3836" s="26" t="s">
        <v>347</v>
      </c>
      <c r="Z3836" s="42">
        <v>15571.43</v>
      </c>
      <c r="AA3836" s="42">
        <v>1</v>
      </c>
      <c r="AB3836" s="42">
        <v>116.4</v>
      </c>
      <c r="AC3836" s="42">
        <v>0</v>
      </c>
      <c r="AD3836" s="42">
        <v>18.125139999999998</v>
      </c>
      <c r="AG3836" s="26" t="s">
        <v>15</v>
      </c>
      <c r="AH3836" s="43">
        <v>1.1115082288311699E-5</v>
      </c>
      <c r="AI3836" s="43">
        <v>2.2069432570000001E-3</v>
      </c>
      <c r="AJ3836" s="43">
        <v>8.8079708934639801E-4</v>
      </c>
    </row>
    <row r="3837" spans="1:36" x14ac:dyDescent="0.2">
      <c r="A3837" s="26">
        <v>8700</v>
      </c>
      <c r="B3837" s="26">
        <v>15236</v>
      </c>
      <c r="C3837" s="26" t="s">
        <v>763</v>
      </c>
      <c r="D3837" s="26">
        <v>513623314</v>
      </c>
      <c r="E3837" s="26" t="s">
        <v>203</v>
      </c>
      <c r="F3837" s="26" t="s">
        <v>2350</v>
      </c>
      <c r="G3837" s="26" t="s">
        <v>2351</v>
      </c>
      <c r="H3837" s="26" t="s">
        <v>69</v>
      </c>
      <c r="I3837" s="26" t="s">
        <v>113</v>
      </c>
      <c r="J3837" s="26" t="s">
        <v>51</v>
      </c>
      <c r="K3837" s="26" t="s">
        <v>51</v>
      </c>
      <c r="L3837" s="26" t="s">
        <v>433</v>
      </c>
      <c r="M3837" s="26" t="s">
        <v>165</v>
      </c>
      <c r="N3837" s="26" t="s">
        <v>357</v>
      </c>
      <c r="O3837" s="26" t="s">
        <v>57</v>
      </c>
      <c r="P3837" s="26" t="s">
        <v>733</v>
      </c>
      <c r="Q3837" s="26" t="s">
        <v>59</v>
      </c>
      <c r="R3837" s="26" t="s">
        <v>54</v>
      </c>
      <c r="S3837" s="26" t="s">
        <v>531</v>
      </c>
      <c r="T3837" s="54">
        <v>1.4490000000000001</v>
      </c>
      <c r="U3837" s="36" t="s">
        <v>2352</v>
      </c>
      <c r="V3837" s="43">
        <v>1.95E-2</v>
      </c>
      <c r="W3837" s="43">
        <v>2.29E-2</v>
      </c>
      <c r="X3837" s="26" t="s">
        <v>347</v>
      </c>
      <c r="Z3837" s="42">
        <v>17469.13</v>
      </c>
      <c r="AA3837" s="42">
        <v>1</v>
      </c>
      <c r="AB3837" s="42">
        <v>115.79</v>
      </c>
      <c r="AC3837" s="42">
        <v>0</v>
      </c>
      <c r="AD3837" s="42">
        <v>20.227509999999999</v>
      </c>
      <c r="AG3837" s="26" t="s">
        <v>15</v>
      </c>
      <c r="AH3837" s="43">
        <v>5.1875407180608797E-5</v>
      </c>
      <c r="AI3837" s="43">
        <v>2.4629308689999999E-3</v>
      </c>
      <c r="AJ3837" s="43">
        <v>9.8296244513008772E-4</v>
      </c>
    </row>
    <row r="3838" spans="1:36" x14ac:dyDescent="0.2">
      <c r="A3838" s="26">
        <v>8700</v>
      </c>
      <c r="B3838" s="26">
        <v>15236</v>
      </c>
      <c r="C3838" s="26" t="s">
        <v>999</v>
      </c>
      <c r="D3838" s="26">
        <v>515334662</v>
      </c>
      <c r="E3838" s="26" t="s">
        <v>203</v>
      </c>
      <c r="F3838" s="26" t="s">
        <v>1000</v>
      </c>
      <c r="G3838" s="26" t="s">
        <v>1001</v>
      </c>
      <c r="H3838" s="26" t="s">
        <v>69</v>
      </c>
      <c r="I3838" s="26" t="s">
        <v>114</v>
      </c>
      <c r="J3838" s="26" t="s">
        <v>51</v>
      </c>
      <c r="K3838" s="26" t="s">
        <v>51</v>
      </c>
      <c r="L3838" s="26" t="s">
        <v>433</v>
      </c>
      <c r="M3838" s="26" t="s">
        <v>165</v>
      </c>
      <c r="N3838" s="26" t="s">
        <v>140</v>
      </c>
      <c r="O3838" s="26" t="s">
        <v>57</v>
      </c>
      <c r="P3838" s="26" t="s">
        <v>776</v>
      </c>
      <c r="Q3838" s="26" t="s">
        <v>64</v>
      </c>
      <c r="R3838" s="26" t="s">
        <v>54</v>
      </c>
      <c r="S3838" s="26" t="s">
        <v>531</v>
      </c>
      <c r="T3838" s="54">
        <v>2.7240000000000002</v>
      </c>
      <c r="U3838" s="36" t="s">
        <v>1002</v>
      </c>
      <c r="V3838" s="43">
        <v>4.6899999999999997E-2</v>
      </c>
      <c r="W3838" s="43">
        <v>7.3999999999999996E-2</v>
      </c>
      <c r="X3838" s="26" t="s">
        <v>347</v>
      </c>
      <c r="Z3838" s="42">
        <v>11052.81</v>
      </c>
      <c r="AA3838" s="42">
        <v>1</v>
      </c>
      <c r="AB3838" s="42">
        <v>98.21</v>
      </c>
      <c r="AC3838" s="42">
        <v>0</v>
      </c>
      <c r="AD3838" s="42">
        <v>10.85496</v>
      </c>
      <c r="AG3838" s="26" t="s">
        <v>15</v>
      </c>
      <c r="AH3838" s="43">
        <v>8.1799374790407206E-6</v>
      </c>
      <c r="AI3838" s="43">
        <v>1.3217156270000001E-3</v>
      </c>
      <c r="AJ3838" s="43">
        <v>5.275003212649159E-4</v>
      </c>
    </row>
    <row r="3839" spans="1:36" x14ac:dyDescent="0.2">
      <c r="A3839" s="26">
        <v>8700</v>
      </c>
      <c r="B3839" s="26">
        <v>15236</v>
      </c>
      <c r="C3839" s="26" t="s">
        <v>730</v>
      </c>
      <c r="D3839" s="26">
        <v>514065283</v>
      </c>
      <c r="E3839" s="26" t="s">
        <v>203</v>
      </c>
      <c r="F3839" s="26" t="s">
        <v>731</v>
      </c>
      <c r="G3839" s="26" t="s">
        <v>732</v>
      </c>
      <c r="H3839" s="26" t="s">
        <v>69</v>
      </c>
      <c r="I3839" s="26" t="s">
        <v>112</v>
      </c>
      <c r="J3839" s="26" t="s">
        <v>51</v>
      </c>
      <c r="K3839" s="26" t="s">
        <v>51</v>
      </c>
      <c r="L3839" s="26" t="s">
        <v>433</v>
      </c>
      <c r="M3839" s="26" t="s">
        <v>165</v>
      </c>
      <c r="N3839" s="26" t="s">
        <v>68</v>
      </c>
      <c r="O3839" s="26" t="s">
        <v>57</v>
      </c>
      <c r="P3839" s="26" t="s">
        <v>733</v>
      </c>
      <c r="Q3839" s="26" t="s">
        <v>59</v>
      </c>
      <c r="R3839" s="26" t="s">
        <v>54</v>
      </c>
      <c r="S3839" s="26" t="s">
        <v>531</v>
      </c>
      <c r="T3839" s="54">
        <v>1.746</v>
      </c>
      <c r="U3839" s="36">
        <v>46396</v>
      </c>
      <c r="V3839" s="43">
        <v>2.3E-2</v>
      </c>
      <c r="W3839" s="43">
        <v>5.0799999999999998E-2</v>
      </c>
      <c r="X3839" s="26" t="s">
        <v>347</v>
      </c>
      <c r="Z3839" s="42">
        <v>75450</v>
      </c>
      <c r="AA3839" s="42">
        <v>1</v>
      </c>
      <c r="AB3839" s="42">
        <v>96.16</v>
      </c>
      <c r="AC3839" s="42">
        <v>0</v>
      </c>
      <c r="AD3839" s="42">
        <v>72.552719999999994</v>
      </c>
      <c r="AG3839" s="26" t="s">
        <v>15</v>
      </c>
      <c r="AH3839" s="43">
        <v>6.9732350390681695E-5</v>
      </c>
      <c r="AI3839" s="43">
        <v>8.8341241069999996E-3</v>
      </c>
      <c r="AJ3839" s="43">
        <v>3.5257230895962286E-3</v>
      </c>
    </row>
    <row r="3840" spans="1:36" x14ac:dyDescent="0.2">
      <c r="A3840" s="26">
        <v>8700</v>
      </c>
      <c r="B3840" s="26">
        <v>15236</v>
      </c>
      <c r="C3840" s="26" t="s">
        <v>713</v>
      </c>
      <c r="D3840" s="26">
        <v>510560188</v>
      </c>
      <c r="E3840" s="26" t="s">
        <v>203</v>
      </c>
      <c r="F3840" s="26" t="s">
        <v>1011</v>
      </c>
      <c r="G3840" s="26" t="s">
        <v>1012</v>
      </c>
      <c r="H3840" s="26" t="s">
        <v>69</v>
      </c>
      <c r="I3840" s="26" t="s">
        <v>113</v>
      </c>
      <c r="J3840" s="26" t="s">
        <v>51</v>
      </c>
      <c r="K3840" s="26" t="s">
        <v>51</v>
      </c>
      <c r="L3840" s="26" t="s">
        <v>433</v>
      </c>
      <c r="M3840" s="26" t="s">
        <v>165</v>
      </c>
      <c r="N3840" s="26" t="s">
        <v>358</v>
      </c>
      <c r="O3840" s="26" t="s">
        <v>57</v>
      </c>
      <c r="P3840" s="26" t="s">
        <v>750</v>
      </c>
      <c r="Q3840" s="26" t="s">
        <v>64</v>
      </c>
      <c r="R3840" s="26" t="s">
        <v>54</v>
      </c>
      <c r="S3840" s="26" t="s">
        <v>531</v>
      </c>
      <c r="T3840" s="54">
        <v>1.54</v>
      </c>
      <c r="U3840" s="36" t="s">
        <v>1013</v>
      </c>
      <c r="V3840" s="43">
        <v>2.5700000000000001E-2</v>
      </c>
      <c r="W3840" s="43">
        <v>2.8799999999999999E-2</v>
      </c>
      <c r="X3840" s="26" t="s">
        <v>347</v>
      </c>
      <c r="Z3840" s="42">
        <v>22070.59</v>
      </c>
      <c r="AA3840" s="42">
        <v>1</v>
      </c>
      <c r="AB3840" s="42">
        <v>116.39</v>
      </c>
      <c r="AC3840" s="42">
        <v>0</v>
      </c>
      <c r="AD3840" s="42">
        <v>25.68796</v>
      </c>
      <c r="AG3840" s="26" t="s">
        <v>15</v>
      </c>
      <c r="AH3840" s="43">
        <v>2.0898090807806701E-5</v>
      </c>
      <c r="AI3840" s="43">
        <v>3.127803157E-3</v>
      </c>
      <c r="AJ3840" s="43">
        <v>1.2483147936648599E-3</v>
      </c>
    </row>
    <row r="3841" spans="1:36" x14ac:dyDescent="0.2">
      <c r="A3841" s="26">
        <v>8700</v>
      </c>
      <c r="B3841" s="26">
        <v>15236</v>
      </c>
      <c r="C3841" s="26" t="s">
        <v>999</v>
      </c>
      <c r="D3841" s="26">
        <v>515334662</v>
      </c>
      <c r="E3841" s="26" t="s">
        <v>203</v>
      </c>
      <c r="F3841" s="26" t="s">
        <v>1014</v>
      </c>
      <c r="G3841" s="26" t="s">
        <v>1015</v>
      </c>
      <c r="H3841" s="26" t="s">
        <v>69</v>
      </c>
      <c r="I3841" s="26" t="s">
        <v>114</v>
      </c>
      <c r="J3841" s="26" t="s">
        <v>51</v>
      </c>
      <c r="K3841" s="26" t="s">
        <v>51</v>
      </c>
      <c r="L3841" s="26" t="s">
        <v>433</v>
      </c>
      <c r="M3841" s="26" t="s">
        <v>165</v>
      </c>
      <c r="N3841" s="26" t="s">
        <v>140</v>
      </c>
      <c r="O3841" s="26" t="s">
        <v>57</v>
      </c>
      <c r="P3841" s="26" t="s">
        <v>776</v>
      </c>
      <c r="Q3841" s="26" t="s">
        <v>64</v>
      </c>
      <c r="R3841" s="26" t="s">
        <v>54</v>
      </c>
      <c r="S3841" s="26" t="s">
        <v>531</v>
      </c>
      <c r="T3841" s="54">
        <v>2.8769999999999998</v>
      </c>
      <c r="U3841" s="36" t="s">
        <v>1002</v>
      </c>
      <c r="V3841" s="43">
        <v>4.6899999999999997E-2</v>
      </c>
      <c r="W3841" s="43">
        <v>7.4399999999999994E-2</v>
      </c>
      <c r="X3841" s="26" t="s">
        <v>347</v>
      </c>
      <c r="Z3841" s="42">
        <v>11042.65</v>
      </c>
      <c r="AA3841" s="42">
        <v>1</v>
      </c>
      <c r="AB3841" s="42">
        <v>99.5</v>
      </c>
      <c r="AC3841" s="42">
        <v>0</v>
      </c>
      <c r="AD3841" s="42">
        <v>10.987439999999999</v>
      </c>
      <c r="AG3841" s="26" t="s">
        <v>15</v>
      </c>
      <c r="AH3841" s="43">
        <v>9.6105491041905798E-6</v>
      </c>
      <c r="AI3841" s="43">
        <v>1.337846583E-3</v>
      </c>
      <c r="AJ3841" s="43">
        <v>5.3393823006984704E-4</v>
      </c>
    </row>
    <row r="3842" spans="1:36" x14ac:dyDescent="0.2">
      <c r="A3842" s="26">
        <v>8700</v>
      </c>
      <c r="B3842" s="26">
        <v>15236</v>
      </c>
      <c r="C3842" s="26" t="s">
        <v>1016</v>
      </c>
      <c r="D3842" s="26">
        <v>513569780</v>
      </c>
      <c r="E3842" s="26" t="s">
        <v>203</v>
      </c>
      <c r="F3842" s="26" t="s">
        <v>1019</v>
      </c>
      <c r="G3842" s="26" t="s">
        <v>1020</v>
      </c>
      <c r="H3842" s="26" t="s">
        <v>69</v>
      </c>
      <c r="I3842" s="26" t="s">
        <v>113</v>
      </c>
      <c r="J3842" s="26" t="s">
        <v>51</v>
      </c>
      <c r="K3842" s="26" t="s">
        <v>51</v>
      </c>
      <c r="L3842" s="26" t="s">
        <v>433</v>
      </c>
      <c r="M3842" s="26" t="s">
        <v>165</v>
      </c>
      <c r="N3842" s="26" t="s">
        <v>357</v>
      </c>
      <c r="O3842" s="26" t="s">
        <v>57</v>
      </c>
      <c r="P3842" s="26" t="s">
        <v>530</v>
      </c>
      <c r="Q3842" s="26" t="s">
        <v>59</v>
      </c>
      <c r="R3842" s="26" t="s">
        <v>54</v>
      </c>
      <c r="S3842" s="26" t="s">
        <v>531</v>
      </c>
      <c r="T3842" s="54">
        <v>4.7859999999999996</v>
      </c>
      <c r="U3842" s="36" t="s">
        <v>1021</v>
      </c>
      <c r="V3842" s="43">
        <v>1.6500000000000001E-2</v>
      </c>
      <c r="W3842" s="43">
        <v>2.4299999999999999E-2</v>
      </c>
      <c r="X3842" s="26" t="s">
        <v>347</v>
      </c>
      <c r="Z3842" s="42">
        <v>16000</v>
      </c>
      <c r="AA3842" s="42">
        <v>1</v>
      </c>
      <c r="AB3842" s="42">
        <v>112.1</v>
      </c>
      <c r="AC3842" s="42">
        <v>0</v>
      </c>
      <c r="AD3842" s="42">
        <v>17.936</v>
      </c>
      <c r="AG3842" s="26" t="s">
        <v>15</v>
      </c>
      <c r="AH3842" s="43">
        <v>7.5627805318903498E-6</v>
      </c>
      <c r="AI3842" s="43">
        <v>2.1839132970000001E-3</v>
      </c>
      <c r="AJ3842" s="43">
        <v>8.7160576936327091E-4</v>
      </c>
    </row>
    <row r="3843" spans="1:36" x14ac:dyDescent="0.2">
      <c r="A3843" s="26">
        <v>8700</v>
      </c>
      <c r="B3843" s="26">
        <v>15236</v>
      </c>
      <c r="C3843" s="26" t="s">
        <v>1022</v>
      </c>
      <c r="D3843" s="26">
        <v>513436394</v>
      </c>
      <c r="E3843" s="26" t="s">
        <v>203</v>
      </c>
      <c r="F3843" s="26" t="s">
        <v>1023</v>
      </c>
      <c r="G3843" s="26" t="s">
        <v>1024</v>
      </c>
      <c r="H3843" s="26" t="s">
        <v>69</v>
      </c>
      <c r="I3843" s="26" t="s">
        <v>113</v>
      </c>
      <c r="J3843" s="26" t="s">
        <v>51</v>
      </c>
      <c r="K3843" s="26" t="s">
        <v>51</v>
      </c>
      <c r="L3843" s="26" t="s">
        <v>433</v>
      </c>
      <c r="M3843" s="26" t="s">
        <v>165</v>
      </c>
      <c r="N3843" s="26" t="s">
        <v>131</v>
      </c>
      <c r="O3843" s="26" t="s">
        <v>57</v>
      </c>
      <c r="P3843" s="26" t="s">
        <v>708</v>
      </c>
      <c r="Q3843" s="26" t="s">
        <v>64</v>
      </c>
      <c r="R3843" s="26" t="s">
        <v>54</v>
      </c>
      <c r="S3843" s="26" t="s">
        <v>531</v>
      </c>
      <c r="T3843" s="54">
        <v>5.351</v>
      </c>
      <c r="U3843" s="36" t="s">
        <v>1025</v>
      </c>
      <c r="V3843" s="43">
        <v>2.6499999999999999E-2</v>
      </c>
      <c r="W3843" s="43">
        <v>2.3599999999999999E-2</v>
      </c>
      <c r="X3843" s="26" t="s">
        <v>347</v>
      </c>
      <c r="Z3843" s="42">
        <v>30765.91</v>
      </c>
      <c r="AA3843" s="42">
        <v>1</v>
      </c>
      <c r="AB3843" s="42">
        <v>117.81</v>
      </c>
      <c r="AC3843" s="42">
        <v>0</v>
      </c>
      <c r="AD3843" s="42">
        <v>36.24532</v>
      </c>
      <c r="AG3843" s="26" t="s">
        <v>15</v>
      </c>
      <c r="AH3843" s="43">
        <v>2.1064498194364401E-5</v>
      </c>
      <c r="AI3843" s="43">
        <v>4.4132825779999996E-3</v>
      </c>
      <c r="AJ3843" s="43">
        <v>1.7613531458752201E-3</v>
      </c>
    </row>
    <row r="3844" spans="1:36" x14ac:dyDescent="0.2">
      <c r="A3844" s="26">
        <v>8700</v>
      </c>
      <c r="B3844" s="26">
        <v>15236</v>
      </c>
      <c r="C3844" s="26" t="s">
        <v>2353</v>
      </c>
      <c r="D3844" s="26">
        <v>514486042</v>
      </c>
      <c r="E3844" s="26" t="s">
        <v>203</v>
      </c>
      <c r="F3844" s="26" t="s">
        <v>2354</v>
      </c>
      <c r="G3844" s="26" t="s">
        <v>2355</v>
      </c>
      <c r="H3844" s="26" t="s">
        <v>69</v>
      </c>
      <c r="I3844" s="26" t="s">
        <v>112</v>
      </c>
      <c r="J3844" s="26" t="s">
        <v>51</v>
      </c>
      <c r="K3844" s="26" t="s">
        <v>51</v>
      </c>
      <c r="L3844" s="26" t="s">
        <v>433</v>
      </c>
      <c r="M3844" s="26" t="s">
        <v>165</v>
      </c>
      <c r="N3844" s="26" t="s">
        <v>141</v>
      </c>
      <c r="O3844" s="26" t="s">
        <v>57</v>
      </c>
      <c r="P3844" s="26" t="s">
        <v>750</v>
      </c>
      <c r="Q3844" s="26" t="s">
        <v>64</v>
      </c>
      <c r="R3844" s="26" t="s">
        <v>54</v>
      </c>
      <c r="S3844" s="26" t="s">
        <v>531</v>
      </c>
      <c r="T3844" s="54">
        <v>0.89</v>
      </c>
      <c r="U3844" s="36" t="s">
        <v>2356</v>
      </c>
      <c r="V3844" s="43">
        <v>3.27E-2</v>
      </c>
      <c r="W3844" s="43">
        <v>5.1999999999999998E-2</v>
      </c>
      <c r="X3844" s="26" t="s">
        <v>347</v>
      </c>
      <c r="Z3844" s="42">
        <v>16000</v>
      </c>
      <c r="AA3844" s="42">
        <v>1</v>
      </c>
      <c r="AB3844" s="42">
        <v>98.8</v>
      </c>
      <c r="AC3844" s="42">
        <v>0</v>
      </c>
      <c r="AD3844" s="42">
        <v>15.808</v>
      </c>
      <c r="AG3844" s="26" t="s">
        <v>15</v>
      </c>
      <c r="AH3844" s="43">
        <v>5.0698209402616701E-5</v>
      </c>
      <c r="AI3844" s="43">
        <v>1.9248049399999999E-3</v>
      </c>
      <c r="AJ3844" s="43">
        <v>7.6819491537101839E-4</v>
      </c>
    </row>
    <row r="3845" spans="1:36" x14ac:dyDescent="0.2">
      <c r="A3845" s="26">
        <v>8700</v>
      </c>
      <c r="B3845" s="26">
        <v>15236</v>
      </c>
      <c r="C3845" s="26" t="s">
        <v>782</v>
      </c>
      <c r="D3845" s="26">
        <v>633896</v>
      </c>
      <c r="E3845" s="26" t="s">
        <v>204</v>
      </c>
      <c r="F3845" s="26" t="s">
        <v>783</v>
      </c>
      <c r="G3845" s="26" t="s">
        <v>784</v>
      </c>
      <c r="H3845" s="26" t="s">
        <v>69</v>
      </c>
      <c r="I3845" s="26" t="s">
        <v>114</v>
      </c>
      <c r="J3845" s="26" t="s">
        <v>51</v>
      </c>
      <c r="K3845" s="26" t="s">
        <v>168</v>
      </c>
      <c r="L3845" s="26" t="s">
        <v>433</v>
      </c>
      <c r="M3845" s="26" t="s">
        <v>165</v>
      </c>
      <c r="N3845" s="26" t="s">
        <v>358</v>
      </c>
      <c r="O3845" s="26" t="s">
        <v>57</v>
      </c>
      <c r="P3845" s="26" t="s">
        <v>742</v>
      </c>
      <c r="Q3845" s="26" t="s">
        <v>64</v>
      </c>
      <c r="R3845" s="26" t="s">
        <v>54</v>
      </c>
      <c r="S3845" s="26" t="s">
        <v>531</v>
      </c>
      <c r="T3845" s="54">
        <v>2.7810000000000001</v>
      </c>
      <c r="U3845" s="36">
        <v>47033</v>
      </c>
      <c r="V3845" s="43">
        <v>4.2999999999999997E-2</v>
      </c>
      <c r="W3845" s="43">
        <v>7.7600000000000002E-2</v>
      </c>
      <c r="X3845" s="26" t="s">
        <v>347</v>
      </c>
      <c r="Z3845" s="42">
        <v>119193.57</v>
      </c>
      <c r="AA3845" s="42">
        <v>1</v>
      </c>
      <c r="AB3845" s="42">
        <v>88.4</v>
      </c>
      <c r="AC3845" s="42">
        <v>0</v>
      </c>
      <c r="AD3845" s="42">
        <v>105.36712</v>
      </c>
      <c r="AG3845" s="26" t="s">
        <v>15</v>
      </c>
      <c r="AH3845" s="43">
        <v>1.0942611200000001E-4</v>
      </c>
      <c r="AI3845" s="43">
        <v>1.2829652905000001E-2</v>
      </c>
      <c r="AJ3845" s="43">
        <v>5.1203495591654819E-3</v>
      </c>
    </row>
    <row r="3846" spans="1:36" x14ac:dyDescent="0.2">
      <c r="A3846" s="26">
        <v>8700</v>
      </c>
      <c r="B3846" s="26">
        <v>15236</v>
      </c>
      <c r="C3846" s="26" t="s">
        <v>705</v>
      </c>
      <c r="D3846" s="26">
        <v>510960719</v>
      </c>
      <c r="E3846" s="26" t="s">
        <v>203</v>
      </c>
      <c r="F3846" s="26" t="s">
        <v>1040</v>
      </c>
      <c r="G3846" s="26" t="s">
        <v>1041</v>
      </c>
      <c r="H3846" s="26" t="s">
        <v>69</v>
      </c>
      <c r="I3846" s="26" t="s">
        <v>113</v>
      </c>
      <c r="J3846" s="26" t="s">
        <v>51</v>
      </c>
      <c r="K3846" s="26" t="s">
        <v>51</v>
      </c>
      <c r="L3846" s="26" t="s">
        <v>433</v>
      </c>
      <c r="M3846" s="26" t="s">
        <v>165</v>
      </c>
      <c r="N3846" s="26" t="s">
        <v>357</v>
      </c>
      <c r="O3846" s="26" t="s">
        <v>57</v>
      </c>
      <c r="P3846" s="26" t="s">
        <v>708</v>
      </c>
      <c r="Q3846" s="26" t="s">
        <v>64</v>
      </c>
      <c r="R3846" s="26" t="s">
        <v>54</v>
      </c>
      <c r="S3846" s="26" t="s">
        <v>531</v>
      </c>
      <c r="T3846" s="54">
        <v>2.3159999999999998</v>
      </c>
      <c r="U3846" s="36" t="s">
        <v>1042</v>
      </c>
      <c r="V3846" s="43">
        <v>1.77E-2</v>
      </c>
      <c r="W3846" s="43">
        <v>2.5999999999999999E-2</v>
      </c>
      <c r="X3846" s="26" t="s">
        <v>347</v>
      </c>
      <c r="Z3846" s="42">
        <v>102750</v>
      </c>
      <c r="AA3846" s="42">
        <v>1</v>
      </c>
      <c r="AB3846" s="42">
        <v>113.1</v>
      </c>
      <c r="AC3846" s="42">
        <v>0</v>
      </c>
      <c r="AD3846" s="42">
        <v>116.21025</v>
      </c>
      <c r="AG3846" s="26" t="s">
        <v>15</v>
      </c>
      <c r="AH3846" s="43">
        <v>3.9599758385745098E-5</v>
      </c>
      <c r="AI3846" s="43">
        <v>1.4149928095E-2</v>
      </c>
      <c r="AJ3846" s="43">
        <v>5.6472749977223491E-3</v>
      </c>
    </row>
    <row r="3847" spans="1:36" x14ac:dyDescent="0.2">
      <c r="A3847" s="26">
        <v>8700</v>
      </c>
      <c r="B3847" s="26">
        <v>15236</v>
      </c>
      <c r="C3847" s="26" t="s">
        <v>1053</v>
      </c>
      <c r="D3847" s="26">
        <v>520043878</v>
      </c>
      <c r="E3847" s="26" t="s">
        <v>203</v>
      </c>
      <c r="F3847" s="26" t="s">
        <v>1054</v>
      </c>
      <c r="G3847" s="26" t="s">
        <v>1055</v>
      </c>
      <c r="H3847" s="26" t="s">
        <v>69</v>
      </c>
      <c r="I3847" s="26" t="s">
        <v>112</v>
      </c>
      <c r="J3847" s="26" t="s">
        <v>51</v>
      </c>
      <c r="K3847" s="26" t="s">
        <v>51</v>
      </c>
      <c r="L3847" s="26" t="s">
        <v>433</v>
      </c>
      <c r="M3847" s="26" t="s">
        <v>165</v>
      </c>
      <c r="N3847" s="26" t="s">
        <v>87</v>
      </c>
      <c r="O3847" s="26" t="s">
        <v>57</v>
      </c>
      <c r="P3847" s="26" t="s">
        <v>750</v>
      </c>
      <c r="Q3847" s="26" t="s">
        <v>64</v>
      </c>
      <c r="R3847" s="26" t="s">
        <v>54</v>
      </c>
      <c r="S3847" s="26" t="s">
        <v>531</v>
      </c>
      <c r="T3847" s="54">
        <v>1.6759999999999999</v>
      </c>
      <c r="U3847" s="36" t="s">
        <v>616</v>
      </c>
      <c r="V3847" s="43">
        <v>3.2899999999999999E-2</v>
      </c>
      <c r="W3847" s="43">
        <v>4.9000000000000002E-2</v>
      </c>
      <c r="X3847" s="26" t="s">
        <v>347</v>
      </c>
      <c r="Z3847" s="42">
        <v>52000</v>
      </c>
      <c r="AA3847" s="42">
        <v>1</v>
      </c>
      <c r="AB3847" s="42">
        <v>98.29</v>
      </c>
      <c r="AC3847" s="42">
        <v>0</v>
      </c>
      <c r="AD3847" s="42">
        <v>51.110799999999998</v>
      </c>
      <c r="AG3847" s="26" t="s">
        <v>15</v>
      </c>
      <c r="AH3847" s="43">
        <v>7.2682631360053505E-5</v>
      </c>
      <c r="AI3847" s="43">
        <v>6.2233249200000004E-3</v>
      </c>
      <c r="AJ3847" s="43">
        <v>2.4837459944676774E-3</v>
      </c>
    </row>
    <row r="3848" spans="1:36" x14ac:dyDescent="0.2">
      <c r="A3848" s="26">
        <v>8700</v>
      </c>
      <c r="B3848" s="26">
        <v>15236</v>
      </c>
      <c r="C3848" s="26" t="s">
        <v>1056</v>
      </c>
      <c r="D3848" s="26">
        <v>520010869</v>
      </c>
      <c r="E3848" s="26" t="s">
        <v>203</v>
      </c>
      <c r="F3848" s="26" t="s">
        <v>1057</v>
      </c>
      <c r="G3848" s="26" t="s">
        <v>1058</v>
      </c>
      <c r="H3848" s="26" t="s">
        <v>69</v>
      </c>
      <c r="I3848" s="26" t="s">
        <v>113</v>
      </c>
      <c r="J3848" s="26" t="s">
        <v>51</v>
      </c>
      <c r="K3848" s="26" t="s">
        <v>51</v>
      </c>
      <c r="L3848" s="26" t="s">
        <v>433</v>
      </c>
      <c r="M3848" s="26" t="s">
        <v>165</v>
      </c>
      <c r="N3848" s="26" t="s">
        <v>131</v>
      </c>
      <c r="O3848" s="26" t="s">
        <v>57</v>
      </c>
      <c r="P3848" s="26" t="s">
        <v>530</v>
      </c>
      <c r="Q3848" s="26" t="s">
        <v>59</v>
      </c>
      <c r="R3848" s="26" t="s">
        <v>54</v>
      </c>
      <c r="S3848" s="26" t="s">
        <v>531</v>
      </c>
      <c r="T3848" s="54">
        <v>12.026999999999999</v>
      </c>
      <c r="U3848" s="36" t="s">
        <v>1059</v>
      </c>
      <c r="V3848" s="43">
        <v>2.07E-2</v>
      </c>
      <c r="W3848" s="43">
        <v>2.8799999999999999E-2</v>
      </c>
      <c r="X3848" s="26" t="s">
        <v>347</v>
      </c>
      <c r="Z3848" s="42">
        <v>14505.49</v>
      </c>
      <c r="AA3848" s="42">
        <v>1</v>
      </c>
      <c r="AB3848" s="42">
        <v>103.14</v>
      </c>
      <c r="AC3848" s="42">
        <v>0</v>
      </c>
      <c r="AD3848" s="42">
        <v>14.96096</v>
      </c>
      <c r="AG3848" s="26" t="s">
        <v>15</v>
      </c>
      <c r="AH3848" s="43">
        <v>2.65323305890803E-6</v>
      </c>
      <c r="AI3848" s="43">
        <v>1.821668125E-3</v>
      </c>
      <c r="AJ3848" s="43">
        <v>7.2703273033079396E-4</v>
      </c>
    </row>
    <row r="3849" spans="1:36" x14ac:dyDescent="0.2">
      <c r="A3849" s="26">
        <v>8700</v>
      </c>
      <c r="B3849" s="26">
        <v>15236</v>
      </c>
      <c r="C3849" s="26" t="s">
        <v>766</v>
      </c>
      <c r="D3849" s="26">
        <v>520026683</v>
      </c>
      <c r="E3849" s="26" t="s">
        <v>203</v>
      </c>
      <c r="F3849" s="26" t="s">
        <v>1060</v>
      </c>
      <c r="G3849" s="26" t="s">
        <v>1061</v>
      </c>
      <c r="H3849" s="26" t="s">
        <v>69</v>
      </c>
      <c r="I3849" s="26" t="s">
        <v>113</v>
      </c>
      <c r="J3849" s="26" t="s">
        <v>51</v>
      </c>
      <c r="K3849" s="26" t="s">
        <v>51</v>
      </c>
      <c r="L3849" s="26" t="s">
        <v>433</v>
      </c>
      <c r="M3849" s="26" t="s">
        <v>165</v>
      </c>
      <c r="N3849" s="26" t="s">
        <v>357</v>
      </c>
      <c r="O3849" s="26" t="s">
        <v>57</v>
      </c>
      <c r="P3849" s="26" t="s">
        <v>728</v>
      </c>
      <c r="Q3849" s="26" t="s">
        <v>59</v>
      </c>
      <c r="R3849" s="26" t="s">
        <v>54</v>
      </c>
      <c r="S3849" s="26" t="s">
        <v>531</v>
      </c>
      <c r="T3849" s="54">
        <v>3.0779999999999998</v>
      </c>
      <c r="U3849" s="36">
        <v>47187</v>
      </c>
      <c r="V3849" s="43">
        <v>1.14E-2</v>
      </c>
      <c r="W3849" s="43">
        <v>2.7300000000000001E-2</v>
      </c>
      <c r="X3849" s="26" t="s">
        <v>347</v>
      </c>
      <c r="Z3849" s="42">
        <v>48600</v>
      </c>
      <c r="AA3849" s="42">
        <v>1</v>
      </c>
      <c r="AB3849" s="42">
        <v>108.5</v>
      </c>
      <c r="AC3849" s="42">
        <v>0</v>
      </c>
      <c r="AD3849" s="42">
        <v>52.731000000000002</v>
      </c>
      <c r="AG3849" s="26" t="s">
        <v>15</v>
      </c>
      <c r="AH3849" s="43">
        <v>2.0567223716801999E-5</v>
      </c>
      <c r="AI3849" s="43">
        <v>6.4206028149999999E-3</v>
      </c>
      <c r="AJ3849" s="43">
        <v>2.5624801418540721E-3</v>
      </c>
    </row>
    <row r="3850" spans="1:36" x14ac:dyDescent="0.2">
      <c r="A3850" s="26">
        <v>8700</v>
      </c>
      <c r="B3850" s="26">
        <v>15236</v>
      </c>
      <c r="C3850" s="26" t="s">
        <v>789</v>
      </c>
      <c r="D3850" s="26">
        <v>520039868</v>
      </c>
      <c r="E3850" s="26" t="s">
        <v>203</v>
      </c>
      <c r="F3850" s="26" t="s">
        <v>790</v>
      </c>
      <c r="G3850" s="26" t="s">
        <v>791</v>
      </c>
      <c r="H3850" s="26" t="s">
        <v>69</v>
      </c>
      <c r="I3850" s="26" t="s">
        <v>112</v>
      </c>
      <c r="J3850" s="26" t="s">
        <v>51</v>
      </c>
      <c r="K3850" s="26" t="s">
        <v>51</v>
      </c>
      <c r="L3850" s="26" t="s">
        <v>433</v>
      </c>
      <c r="M3850" s="26" t="s">
        <v>165</v>
      </c>
      <c r="N3850" s="26" t="s">
        <v>353</v>
      </c>
      <c r="O3850" s="26" t="s">
        <v>57</v>
      </c>
      <c r="P3850" s="26" t="s">
        <v>154</v>
      </c>
      <c r="Q3850" s="26" t="s">
        <v>154</v>
      </c>
      <c r="R3850" s="26" t="s">
        <v>54</v>
      </c>
      <c r="S3850" s="26" t="s">
        <v>531</v>
      </c>
      <c r="T3850" s="54">
        <v>0.49299999999999999</v>
      </c>
      <c r="U3850" s="36" t="s">
        <v>792</v>
      </c>
      <c r="V3850" s="43">
        <v>3.5499999999999997E-2</v>
      </c>
      <c r="W3850" s="43">
        <v>0.06</v>
      </c>
      <c r="X3850" s="26" t="s">
        <v>347</v>
      </c>
      <c r="Z3850" s="42">
        <v>3560</v>
      </c>
      <c r="AA3850" s="42">
        <v>1</v>
      </c>
      <c r="AB3850" s="42">
        <v>98.89</v>
      </c>
      <c r="AC3850" s="42">
        <v>0</v>
      </c>
      <c r="AD3850" s="42">
        <v>3.5204800000000001</v>
      </c>
      <c r="AG3850" s="26" t="s">
        <v>15</v>
      </c>
      <c r="AH3850" s="43">
        <v>2.4860126870445199E-5</v>
      </c>
      <c r="AI3850" s="43">
        <v>4.2865873499999999E-4</v>
      </c>
      <c r="AJ3850" s="43">
        <v>1.7107887371364897E-4</v>
      </c>
    </row>
    <row r="3851" spans="1:36" x14ac:dyDescent="0.2">
      <c r="A3851" s="26">
        <v>8700</v>
      </c>
      <c r="B3851" s="26">
        <v>15236</v>
      </c>
      <c r="C3851" s="26" t="s">
        <v>763</v>
      </c>
      <c r="D3851" s="26">
        <v>513623314</v>
      </c>
      <c r="E3851" s="26" t="s">
        <v>203</v>
      </c>
      <c r="F3851" s="26" t="s">
        <v>1071</v>
      </c>
      <c r="G3851" s="26" t="s">
        <v>1072</v>
      </c>
      <c r="H3851" s="26" t="s">
        <v>69</v>
      </c>
      <c r="I3851" s="26" t="s">
        <v>113</v>
      </c>
      <c r="J3851" s="26" t="s">
        <v>51</v>
      </c>
      <c r="K3851" s="26" t="s">
        <v>51</v>
      </c>
      <c r="L3851" s="26" t="s">
        <v>433</v>
      </c>
      <c r="M3851" s="26" t="s">
        <v>165</v>
      </c>
      <c r="N3851" s="26" t="s">
        <v>357</v>
      </c>
      <c r="O3851" s="26" t="s">
        <v>57</v>
      </c>
      <c r="P3851" s="26" t="s">
        <v>728</v>
      </c>
      <c r="Q3851" s="26" t="s">
        <v>59</v>
      </c>
      <c r="R3851" s="26" t="s">
        <v>54</v>
      </c>
      <c r="S3851" s="26" t="s">
        <v>531</v>
      </c>
      <c r="T3851" s="54">
        <v>3.4239999999999999</v>
      </c>
      <c r="U3851" s="36" t="s">
        <v>1073</v>
      </c>
      <c r="V3851" s="43">
        <v>7.7999999999999996E-3</v>
      </c>
      <c r="W3851" s="43">
        <v>2.7400000000000001E-2</v>
      </c>
      <c r="X3851" s="26" t="s">
        <v>347</v>
      </c>
      <c r="Z3851" s="42">
        <v>84000</v>
      </c>
      <c r="AA3851" s="42">
        <v>1</v>
      </c>
      <c r="AB3851" s="42">
        <v>107.14</v>
      </c>
      <c r="AC3851" s="42">
        <v>0</v>
      </c>
      <c r="AD3851" s="42">
        <v>89.997600000000006</v>
      </c>
      <c r="AG3851" s="26" t="s">
        <v>15</v>
      </c>
      <c r="AH3851" s="43">
        <v>1.44838074E-4</v>
      </c>
      <c r="AI3851" s="43">
        <v>1.0958237924000001E-2</v>
      </c>
      <c r="AJ3851" s="43">
        <v>4.3734627223933941E-3</v>
      </c>
    </row>
    <row r="3852" spans="1:36" x14ac:dyDescent="0.2">
      <c r="A3852" s="26">
        <v>8700</v>
      </c>
      <c r="B3852" s="26">
        <v>15236</v>
      </c>
      <c r="C3852" s="26" t="s">
        <v>793</v>
      </c>
      <c r="D3852" s="26">
        <v>513141879</v>
      </c>
      <c r="E3852" s="26" t="s">
        <v>203</v>
      </c>
      <c r="F3852" s="26" t="s">
        <v>794</v>
      </c>
      <c r="G3852" s="26" t="s">
        <v>795</v>
      </c>
      <c r="H3852" s="26" t="s">
        <v>69</v>
      </c>
      <c r="I3852" s="26" t="s">
        <v>113</v>
      </c>
      <c r="J3852" s="26" t="s">
        <v>51</v>
      </c>
      <c r="K3852" s="26" t="s">
        <v>51</v>
      </c>
      <c r="L3852" s="26" t="s">
        <v>433</v>
      </c>
      <c r="M3852" s="26" t="s">
        <v>165</v>
      </c>
      <c r="N3852" s="26" t="s">
        <v>129</v>
      </c>
      <c r="O3852" s="26" t="s">
        <v>57</v>
      </c>
      <c r="P3852" s="26" t="s">
        <v>530</v>
      </c>
      <c r="Q3852" s="26" t="s">
        <v>59</v>
      </c>
      <c r="R3852" s="26" t="s">
        <v>54</v>
      </c>
      <c r="S3852" s="26" t="s">
        <v>531</v>
      </c>
      <c r="T3852" s="54">
        <v>0.69</v>
      </c>
      <c r="U3852" s="36">
        <v>45939</v>
      </c>
      <c r="V3852" s="43">
        <v>1E-3</v>
      </c>
      <c r="W3852" s="43">
        <v>2.2599999999999999E-2</v>
      </c>
      <c r="X3852" s="26" t="s">
        <v>347</v>
      </c>
      <c r="Z3852" s="42">
        <v>15000</v>
      </c>
      <c r="AA3852" s="42">
        <v>1</v>
      </c>
      <c r="AB3852" s="42">
        <v>112.9</v>
      </c>
      <c r="AC3852" s="42">
        <v>0</v>
      </c>
      <c r="AD3852" s="42">
        <v>16.934999999999999</v>
      </c>
      <c r="AG3852" s="26" t="s">
        <v>15</v>
      </c>
      <c r="AH3852" s="43">
        <v>1.0000000000000001E-5</v>
      </c>
      <c r="AI3852" s="43">
        <v>2.0620300899999999E-3</v>
      </c>
      <c r="AJ3852" s="43">
        <v>8.229618479129679E-4</v>
      </c>
    </row>
    <row r="3853" spans="1:36" x14ac:dyDescent="0.2">
      <c r="A3853" s="26">
        <v>8700</v>
      </c>
      <c r="B3853" s="26">
        <v>15236</v>
      </c>
      <c r="C3853" s="26" t="s">
        <v>796</v>
      </c>
      <c r="D3853" s="26">
        <v>511809071</v>
      </c>
      <c r="E3853" s="26" t="s">
        <v>203</v>
      </c>
      <c r="F3853" s="26" t="s">
        <v>797</v>
      </c>
      <c r="G3853" s="26" t="s">
        <v>798</v>
      </c>
      <c r="H3853" s="26" t="s">
        <v>69</v>
      </c>
      <c r="I3853" s="26" t="s">
        <v>113</v>
      </c>
      <c r="J3853" s="26" t="s">
        <v>51</v>
      </c>
      <c r="K3853" s="26" t="s">
        <v>51</v>
      </c>
      <c r="L3853" s="26" t="s">
        <v>433</v>
      </c>
      <c r="M3853" s="26" t="s">
        <v>165</v>
      </c>
      <c r="N3853" s="26" t="s">
        <v>68</v>
      </c>
      <c r="O3853" s="26" t="s">
        <v>57</v>
      </c>
      <c r="P3853" s="26" t="s">
        <v>733</v>
      </c>
      <c r="Q3853" s="26" t="s">
        <v>59</v>
      </c>
      <c r="R3853" s="26" t="s">
        <v>54</v>
      </c>
      <c r="S3853" s="26" t="s">
        <v>531</v>
      </c>
      <c r="T3853" s="54">
        <v>1.333</v>
      </c>
      <c r="U3853" s="36">
        <v>46668</v>
      </c>
      <c r="V3853" s="43">
        <v>1.0500000000000001E-2</v>
      </c>
      <c r="W3853" s="43">
        <v>2.7799999999999998E-2</v>
      </c>
      <c r="X3853" s="26" t="s">
        <v>347</v>
      </c>
      <c r="Z3853" s="42">
        <v>11916.67</v>
      </c>
      <c r="AA3853" s="42">
        <v>1</v>
      </c>
      <c r="AB3853" s="42">
        <v>111.92</v>
      </c>
      <c r="AC3853" s="42">
        <v>0</v>
      </c>
      <c r="AD3853" s="42">
        <v>13.33714</v>
      </c>
      <c r="AG3853" s="26" t="s">
        <v>15</v>
      </c>
      <c r="AH3853" s="43">
        <v>2.3659381980729699E-5</v>
      </c>
      <c r="AI3853" s="43">
        <v>1.6239494530000001E-3</v>
      </c>
      <c r="AJ3853" s="43">
        <v>6.4812266786382999E-4</v>
      </c>
    </row>
    <row r="3854" spans="1:36" x14ac:dyDescent="0.2">
      <c r="A3854" s="26">
        <v>8700</v>
      </c>
      <c r="B3854" s="26">
        <v>15236</v>
      </c>
      <c r="C3854" s="26" t="s">
        <v>802</v>
      </c>
      <c r="D3854" s="26">
        <v>1981143</v>
      </c>
      <c r="E3854" s="26" t="s">
        <v>204</v>
      </c>
      <c r="F3854" s="26" t="s">
        <v>803</v>
      </c>
      <c r="G3854" s="26" t="s">
        <v>804</v>
      </c>
      <c r="H3854" s="26" t="s">
        <v>69</v>
      </c>
      <c r="I3854" s="26" t="s">
        <v>112</v>
      </c>
      <c r="J3854" s="26" t="s">
        <v>51</v>
      </c>
      <c r="K3854" s="26" t="s">
        <v>167</v>
      </c>
      <c r="L3854" s="26" t="s">
        <v>433</v>
      </c>
      <c r="M3854" s="26" t="s">
        <v>165</v>
      </c>
      <c r="N3854" s="26" t="s">
        <v>355</v>
      </c>
      <c r="O3854" s="26" t="s">
        <v>57</v>
      </c>
      <c r="P3854" s="26" t="s">
        <v>776</v>
      </c>
      <c r="Q3854" s="26" t="s">
        <v>64</v>
      </c>
      <c r="R3854" s="26" t="s">
        <v>54</v>
      </c>
      <c r="S3854" s="26" t="s">
        <v>531</v>
      </c>
      <c r="T3854" s="54">
        <v>0.70599999999999996</v>
      </c>
      <c r="U3854" s="36" t="s">
        <v>805</v>
      </c>
      <c r="V3854" s="43">
        <v>4.7500000000000001E-2</v>
      </c>
      <c r="W3854" s="43">
        <v>6.0600000000000001E-2</v>
      </c>
      <c r="X3854" s="26" t="s">
        <v>347</v>
      </c>
      <c r="Z3854" s="42">
        <v>12952.38</v>
      </c>
      <c r="AA3854" s="42">
        <v>1</v>
      </c>
      <c r="AB3854" s="42">
        <v>100.49</v>
      </c>
      <c r="AC3854" s="42">
        <v>0</v>
      </c>
      <c r="AD3854" s="42">
        <v>13.01585</v>
      </c>
      <c r="AG3854" s="26" t="s">
        <v>15</v>
      </c>
      <c r="AH3854" s="43">
        <v>2.05236865240644E-5</v>
      </c>
      <c r="AI3854" s="43">
        <v>1.5848287180000001E-3</v>
      </c>
      <c r="AJ3854" s="43">
        <v>6.3250947553339257E-4</v>
      </c>
    </row>
    <row r="3855" spans="1:36" x14ac:dyDescent="0.2">
      <c r="A3855" s="26">
        <v>8700</v>
      </c>
      <c r="B3855" s="26">
        <v>15236</v>
      </c>
      <c r="C3855" s="26" t="s">
        <v>954</v>
      </c>
      <c r="D3855" s="26">
        <v>511659401</v>
      </c>
      <c r="E3855" s="26" t="s">
        <v>203</v>
      </c>
      <c r="F3855" s="26" t="s">
        <v>1093</v>
      </c>
      <c r="G3855" s="26" t="s">
        <v>1094</v>
      </c>
      <c r="H3855" s="26" t="s">
        <v>69</v>
      </c>
      <c r="I3855" s="26" t="s">
        <v>113</v>
      </c>
      <c r="J3855" s="26" t="s">
        <v>51</v>
      </c>
      <c r="K3855" s="26" t="s">
        <v>51</v>
      </c>
      <c r="L3855" s="26" t="s">
        <v>433</v>
      </c>
      <c r="M3855" s="26" t="s">
        <v>165</v>
      </c>
      <c r="N3855" s="26" t="s">
        <v>357</v>
      </c>
      <c r="O3855" s="26" t="s">
        <v>57</v>
      </c>
      <c r="P3855" s="26" t="s">
        <v>728</v>
      </c>
      <c r="Q3855" s="26" t="s">
        <v>59</v>
      </c>
      <c r="R3855" s="26" t="s">
        <v>54</v>
      </c>
      <c r="S3855" s="26" t="s">
        <v>531</v>
      </c>
      <c r="T3855" s="54">
        <v>5.1509999999999998</v>
      </c>
      <c r="U3855" s="36" t="s">
        <v>1095</v>
      </c>
      <c r="V3855" s="43">
        <v>6.4999999999999997E-3</v>
      </c>
      <c r="W3855" s="43">
        <v>2.8299999999999999E-2</v>
      </c>
      <c r="X3855" s="26" t="s">
        <v>347</v>
      </c>
      <c r="Z3855" s="42">
        <v>10668.67</v>
      </c>
      <c r="AA3855" s="42">
        <v>1</v>
      </c>
      <c r="AB3855" s="42">
        <v>102.57</v>
      </c>
      <c r="AC3855" s="42">
        <v>0</v>
      </c>
      <c r="AD3855" s="42">
        <v>10.94285</v>
      </c>
      <c r="AG3855" s="26" t="s">
        <v>15</v>
      </c>
      <c r="AH3855" s="43">
        <v>4.7233895799852102E-6</v>
      </c>
      <c r="AI3855" s="43">
        <v>1.3324172399999999E-3</v>
      </c>
      <c r="AJ3855" s="43">
        <v>5.3177136447796994E-4</v>
      </c>
    </row>
    <row r="3856" spans="1:36" x14ac:dyDescent="0.2">
      <c r="A3856" s="26">
        <v>8700</v>
      </c>
      <c r="B3856" s="26">
        <v>15236</v>
      </c>
      <c r="C3856" s="26" t="s">
        <v>763</v>
      </c>
      <c r="D3856" s="26">
        <v>513623314</v>
      </c>
      <c r="E3856" s="26" t="s">
        <v>203</v>
      </c>
      <c r="F3856" s="26" t="s">
        <v>806</v>
      </c>
      <c r="G3856" s="26" t="s">
        <v>807</v>
      </c>
      <c r="H3856" s="26" t="s">
        <v>69</v>
      </c>
      <c r="I3856" s="26" t="s">
        <v>113</v>
      </c>
      <c r="J3856" s="26" t="s">
        <v>51</v>
      </c>
      <c r="K3856" s="26" t="s">
        <v>51</v>
      </c>
      <c r="L3856" s="26" t="s">
        <v>433</v>
      </c>
      <c r="M3856" s="26" t="s">
        <v>165</v>
      </c>
      <c r="N3856" s="26" t="s">
        <v>357</v>
      </c>
      <c r="O3856" s="26" t="s">
        <v>57</v>
      </c>
      <c r="P3856" s="26" t="s">
        <v>728</v>
      </c>
      <c r="Q3856" s="26" t="s">
        <v>59</v>
      </c>
      <c r="R3856" s="26" t="s">
        <v>54</v>
      </c>
      <c r="S3856" s="26" t="s">
        <v>531</v>
      </c>
      <c r="T3856" s="54">
        <v>0.91200000000000003</v>
      </c>
      <c r="U3856" s="36" t="s">
        <v>556</v>
      </c>
      <c r="V3856" s="43">
        <v>2E-3</v>
      </c>
      <c r="W3856" s="43">
        <v>2.5399999999999999E-2</v>
      </c>
      <c r="X3856" s="26" t="s">
        <v>347</v>
      </c>
      <c r="Z3856" s="42">
        <v>8000</v>
      </c>
      <c r="AA3856" s="42">
        <v>1</v>
      </c>
      <c r="AB3856" s="42">
        <v>111.73</v>
      </c>
      <c r="AC3856" s="42">
        <v>0</v>
      </c>
      <c r="AD3856" s="42">
        <v>8.9383999999999997</v>
      </c>
      <c r="AG3856" s="26" t="s">
        <v>15</v>
      </c>
      <c r="AH3856" s="43">
        <v>2.66666666666667E-5</v>
      </c>
      <c r="AI3856" s="43">
        <v>1.08835251E-3</v>
      </c>
      <c r="AJ3856" s="43">
        <v>4.343644630283597E-4</v>
      </c>
    </row>
    <row r="3857" spans="1:36" x14ac:dyDescent="0.2">
      <c r="A3857" s="26">
        <v>8700</v>
      </c>
      <c r="B3857" s="26">
        <v>15236</v>
      </c>
      <c r="C3857" s="26" t="s">
        <v>766</v>
      </c>
      <c r="D3857" s="26">
        <v>520026683</v>
      </c>
      <c r="E3857" s="26" t="s">
        <v>203</v>
      </c>
      <c r="F3857" s="26" t="s">
        <v>1106</v>
      </c>
      <c r="G3857" s="26" t="s">
        <v>1107</v>
      </c>
      <c r="H3857" s="26" t="s">
        <v>69</v>
      </c>
      <c r="I3857" s="26" t="s">
        <v>112</v>
      </c>
      <c r="J3857" s="26" t="s">
        <v>51</v>
      </c>
      <c r="K3857" s="26" t="s">
        <v>51</v>
      </c>
      <c r="L3857" s="26" t="s">
        <v>433</v>
      </c>
      <c r="M3857" s="26" t="s">
        <v>165</v>
      </c>
      <c r="N3857" s="26" t="s">
        <v>357</v>
      </c>
      <c r="O3857" s="26" t="s">
        <v>57</v>
      </c>
      <c r="P3857" s="26" t="s">
        <v>728</v>
      </c>
      <c r="Q3857" s="26" t="s">
        <v>59</v>
      </c>
      <c r="R3857" s="26" t="s">
        <v>54</v>
      </c>
      <c r="S3857" s="26" t="s">
        <v>531</v>
      </c>
      <c r="T3857" s="54">
        <v>5.1630000000000003</v>
      </c>
      <c r="U3857" s="36">
        <v>48335</v>
      </c>
      <c r="V3857" s="43">
        <v>2.4400000000000002E-2</v>
      </c>
      <c r="W3857" s="43">
        <v>5.0599999999999999E-2</v>
      </c>
      <c r="X3857" s="26" t="s">
        <v>347</v>
      </c>
      <c r="Z3857" s="42">
        <v>8000</v>
      </c>
      <c r="AA3857" s="42">
        <v>1</v>
      </c>
      <c r="AB3857" s="42">
        <v>87.69</v>
      </c>
      <c r="AC3857" s="42">
        <v>0.19520000000000001</v>
      </c>
      <c r="AD3857" s="42">
        <v>7.2103999999999999</v>
      </c>
      <c r="AG3857" s="26" t="s">
        <v>15</v>
      </c>
      <c r="AH3857" s="43">
        <v>6.5825309502377104E-6</v>
      </c>
      <c r="AI3857" s="43">
        <v>8.7794873100000004E-4</v>
      </c>
      <c r="AJ3857" s="43">
        <v>3.5039173948577879E-4</v>
      </c>
    </row>
    <row r="3858" spans="1:36" x14ac:dyDescent="0.2">
      <c r="A3858" s="26">
        <v>8700</v>
      </c>
      <c r="B3858" s="26">
        <v>15236</v>
      </c>
      <c r="C3858" s="26" t="s">
        <v>717</v>
      </c>
      <c r="D3858" s="26">
        <v>513257873</v>
      </c>
      <c r="E3858" s="26" t="s">
        <v>203</v>
      </c>
      <c r="F3858" s="26" t="s">
        <v>2366</v>
      </c>
      <c r="G3858" s="26" t="s">
        <v>2367</v>
      </c>
      <c r="H3858" s="26" t="s">
        <v>69</v>
      </c>
      <c r="I3858" s="26" t="s">
        <v>113</v>
      </c>
      <c r="J3858" s="26" t="s">
        <v>51</v>
      </c>
      <c r="K3858" s="26" t="s">
        <v>51</v>
      </c>
      <c r="L3858" s="26" t="s">
        <v>433</v>
      </c>
      <c r="M3858" s="26" t="s">
        <v>165</v>
      </c>
      <c r="N3858" s="26" t="s">
        <v>357</v>
      </c>
      <c r="O3858" s="26" t="s">
        <v>57</v>
      </c>
      <c r="P3858" s="26" t="s">
        <v>737</v>
      </c>
      <c r="Q3858" s="26" t="s">
        <v>59</v>
      </c>
      <c r="R3858" s="26" t="s">
        <v>54</v>
      </c>
      <c r="S3858" s="26" t="s">
        <v>531</v>
      </c>
      <c r="T3858" s="54">
        <v>4.0650000000000004</v>
      </c>
      <c r="U3858" s="36" t="s">
        <v>889</v>
      </c>
      <c r="V3858" s="43">
        <v>8.3999999999999995E-3</v>
      </c>
      <c r="W3858" s="43">
        <v>3.0700000000000002E-2</v>
      </c>
      <c r="X3858" s="26" t="s">
        <v>347</v>
      </c>
      <c r="Z3858" s="42">
        <v>188000</v>
      </c>
      <c r="AA3858" s="42">
        <v>1</v>
      </c>
      <c r="AB3858" s="42">
        <v>105.51</v>
      </c>
      <c r="AC3858" s="42">
        <v>0</v>
      </c>
      <c r="AD3858" s="42">
        <v>198.3588</v>
      </c>
      <c r="AG3858" s="26" t="s">
        <v>15</v>
      </c>
      <c r="AH3858" s="43">
        <v>2.2841617199999999E-4</v>
      </c>
      <c r="AI3858" s="43">
        <v>2.4152454340000001E-2</v>
      </c>
      <c r="AJ3858" s="43">
        <v>9.6393105756007562E-3</v>
      </c>
    </row>
    <row r="3859" spans="1:36" x14ac:dyDescent="0.2">
      <c r="A3859" s="26">
        <v>8700</v>
      </c>
      <c r="B3859" s="26">
        <v>15236</v>
      </c>
      <c r="C3859" s="26" t="s">
        <v>1203</v>
      </c>
      <c r="D3859" s="26">
        <v>514401702</v>
      </c>
      <c r="E3859" s="26" t="s">
        <v>203</v>
      </c>
      <c r="F3859" s="26" t="s">
        <v>2368</v>
      </c>
      <c r="G3859" s="26" t="s">
        <v>2369</v>
      </c>
      <c r="H3859" s="26" t="s">
        <v>69</v>
      </c>
      <c r="I3859" s="26" t="s">
        <v>113</v>
      </c>
      <c r="J3859" s="26" t="s">
        <v>51</v>
      </c>
      <c r="K3859" s="26" t="s">
        <v>51</v>
      </c>
      <c r="L3859" s="26" t="s">
        <v>433</v>
      </c>
      <c r="M3859" s="26" t="s">
        <v>165</v>
      </c>
      <c r="N3859" s="26" t="s">
        <v>87</v>
      </c>
      <c r="O3859" s="26" t="s">
        <v>57</v>
      </c>
      <c r="P3859" s="26" t="s">
        <v>1122</v>
      </c>
      <c r="Q3859" s="26" t="s">
        <v>59</v>
      </c>
      <c r="R3859" s="26" t="s">
        <v>54</v>
      </c>
      <c r="S3859" s="26" t="s">
        <v>531</v>
      </c>
      <c r="T3859" s="54">
        <v>2.774</v>
      </c>
      <c r="U3859" s="36">
        <v>46762</v>
      </c>
      <c r="V3859" s="43">
        <v>2.75E-2</v>
      </c>
      <c r="W3859" s="43">
        <v>2.76E-2</v>
      </c>
      <c r="X3859" s="26" t="s">
        <v>347</v>
      </c>
      <c r="Z3859" s="42">
        <v>7969.89</v>
      </c>
      <c r="AA3859" s="42">
        <v>1</v>
      </c>
      <c r="AB3859" s="42">
        <v>115.48</v>
      </c>
      <c r="AC3859" s="42">
        <v>0</v>
      </c>
      <c r="AD3859" s="42">
        <v>9.2036300000000004</v>
      </c>
      <c r="AG3859" s="26" t="s">
        <v>15</v>
      </c>
      <c r="AH3859" s="43">
        <v>1.0048900490744901E-5</v>
      </c>
      <c r="AI3859" s="43">
        <v>1.1206472979999999E-3</v>
      </c>
      <c r="AJ3859" s="43">
        <v>4.4725340137627574E-4</v>
      </c>
    </row>
    <row r="3860" spans="1:36" x14ac:dyDescent="0.2">
      <c r="A3860" s="26">
        <v>8700</v>
      </c>
      <c r="B3860" s="26">
        <v>15236</v>
      </c>
      <c r="C3860" s="26" t="s">
        <v>793</v>
      </c>
      <c r="D3860" s="26">
        <v>513141879</v>
      </c>
      <c r="E3860" s="26" t="s">
        <v>203</v>
      </c>
      <c r="F3860" s="26" t="s">
        <v>1108</v>
      </c>
      <c r="G3860" s="26" t="s">
        <v>1109</v>
      </c>
      <c r="H3860" s="26" t="s">
        <v>69</v>
      </c>
      <c r="I3860" s="26" t="s">
        <v>113</v>
      </c>
      <c r="J3860" s="26" t="s">
        <v>51</v>
      </c>
      <c r="K3860" s="26" t="s">
        <v>51</v>
      </c>
      <c r="L3860" s="26" t="s">
        <v>433</v>
      </c>
      <c r="M3860" s="26" t="s">
        <v>165</v>
      </c>
      <c r="N3860" s="26" t="s">
        <v>129</v>
      </c>
      <c r="O3860" s="26" t="s">
        <v>57</v>
      </c>
      <c r="P3860" s="26" t="s">
        <v>733</v>
      </c>
      <c r="Q3860" s="26" t="s">
        <v>59</v>
      </c>
      <c r="R3860" s="26" t="s">
        <v>54</v>
      </c>
      <c r="S3860" s="26" t="s">
        <v>531</v>
      </c>
      <c r="T3860" s="54">
        <v>1.4510000000000001</v>
      </c>
      <c r="U3860" s="36" t="s">
        <v>1110</v>
      </c>
      <c r="V3860" s="43">
        <v>2.3199999999999998E-2</v>
      </c>
      <c r="W3860" s="43">
        <v>2.8000000000000001E-2</v>
      </c>
      <c r="X3860" s="26" t="s">
        <v>347</v>
      </c>
      <c r="Z3860" s="42">
        <v>7000</v>
      </c>
      <c r="AA3860" s="42">
        <v>1</v>
      </c>
      <c r="AB3860" s="42">
        <v>115.96</v>
      </c>
      <c r="AC3860" s="42">
        <v>0</v>
      </c>
      <c r="AD3860" s="42">
        <v>8.1172000000000004</v>
      </c>
      <c r="AG3860" s="26" t="s">
        <v>15</v>
      </c>
      <c r="AH3860" s="43">
        <v>2.3333333333333299E-5</v>
      </c>
      <c r="AI3860" s="43">
        <v>9.8836200999999997E-4</v>
      </c>
      <c r="AJ3860" s="43">
        <v>3.9445798121518416E-4</v>
      </c>
    </row>
    <row r="3861" spans="1:36" x14ac:dyDescent="0.2">
      <c r="A3861" s="26">
        <v>8700</v>
      </c>
      <c r="B3861" s="26">
        <v>15236</v>
      </c>
      <c r="C3861" s="26" t="s">
        <v>943</v>
      </c>
      <c r="D3861" s="26">
        <v>513992529</v>
      </c>
      <c r="E3861" s="26" t="s">
        <v>203</v>
      </c>
      <c r="F3861" s="26" t="s">
        <v>1111</v>
      </c>
      <c r="G3861" s="26" t="s">
        <v>1112</v>
      </c>
      <c r="H3861" s="26" t="s">
        <v>69</v>
      </c>
      <c r="I3861" s="26" t="s">
        <v>113</v>
      </c>
      <c r="J3861" s="26" t="s">
        <v>51</v>
      </c>
      <c r="K3861" s="26" t="s">
        <v>51</v>
      </c>
      <c r="L3861" s="26" t="s">
        <v>433</v>
      </c>
      <c r="M3861" s="26" t="s">
        <v>165</v>
      </c>
      <c r="N3861" s="26" t="s">
        <v>357</v>
      </c>
      <c r="O3861" s="26" t="s">
        <v>57</v>
      </c>
      <c r="P3861" s="26" t="s">
        <v>742</v>
      </c>
      <c r="Q3861" s="26" t="s">
        <v>64</v>
      </c>
      <c r="R3861" s="26" t="s">
        <v>54</v>
      </c>
      <c r="S3861" s="26" t="s">
        <v>531</v>
      </c>
      <c r="T3861" s="54">
        <v>5.6150000000000002</v>
      </c>
      <c r="U3861" s="36" t="s">
        <v>1113</v>
      </c>
      <c r="V3861" s="43">
        <v>1.5800000000000002E-2</v>
      </c>
      <c r="W3861" s="43">
        <v>2.98E-2</v>
      </c>
      <c r="X3861" s="26" t="s">
        <v>347</v>
      </c>
      <c r="Z3861" s="42">
        <v>25000</v>
      </c>
      <c r="AA3861" s="42">
        <v>1</v>
      </c>
      <c r="AB3861" s="42">
        <v>107.2</v>
      </c>
      <c r="AC3861" s="42">
        <v>0</v>
      </c>
      <c r="AD3861" s="42">
        <v>26.8</v>
      </c>
      <c r="AG3861" s="26" t="s">
        <v>15</v>
      </c>
      <c r="AH3861" s="43">
        <v>2.0152594136916599E-5</v>
      </c>
      <c r="AI3861" s="43">
        <v>3.2632067559999998E-3</v>
      </c>
      <c r="AJ3861" s="43">
        <v>1.3023547401279918E-3</v>
      </c>
    </row>
    <row r="3862" spans="1:36" x14ac:dyDescent="0.2">
      <c r="A3862" s="26">
        <v>8700</v>
      </c>
      <c r="B3862" s="26">
        <v>15236</v>
      </c>
      <c r="C3862" s="26" t="s">
        <v>721</v>
      </c>
      <c r="D3862" s="26">
        <v>520036104</v>
      </c>
      <c r="E3862" s="26" t="s">
        <v>203</v>
      </c>
      <c r="F3862" s="26" t="s">
        <v>1114</v>
      </c>
      <c r="G3862" s="26" t="s">
        <v>1115</v>
      </c>
      <c r="H3862" s="26" t="s">
        <v>69</v>
      </c>
      <c r="I3862" s="26" t="s">
        <v>113</v>
      </c>
      <c r="J3862" s="26" t="s">
        <v>51</v>
      </c>
      <c r="K3862" s="26" t="s">
        <v>51</v>
      </c>
      <c r="L3862" s="26" t="s">
        <v>433</v>
      </c>
      <c r="M3862" s="26" t="s">
        <v>165</v>
      </c>
      <c r="N3862" s="26" t="s">
        <v>84</v>
      </c>
      <c r="O3862" s="26" t="s">
        <v>57</v>
      </c>
      <c r="P3862" s="26" t="s">
        <v>724</v>
      </c>
      <c r="Q3862" s="26" t="s">
        <v>59</v>
      </c>
      <c r="R3862" s="26" t="s">
        <v>54</v>
      </c>
      <c r="S3862" s="26" t="s">
        <v>531</v>
      </c>
      <c r="T3862" s="54">
        <v>3.8849999999999998</v>
      </c>
      <c r="U3862" s="36" t="s">
        <v>1116</v>
      </c>
      <c r="V3862" s="43">
        <v>3.2500000000000001E-2</v>
      </c>
      <c r="W3862" s="43">
        <v>3.4799999999999998E-2</v>
      </c>
      <c r="X3862" s="26" t="s">
        <v>347</v>
      </c>
      <c r="Z3862" s="42">
        <v>28500</v>
      </c>
      <c r="AA3862" s="42">
        <v>1</v>
      </c>
      <c r="AB3862" s="42">
        <v>115.42</v>
      </c>
      <c r="AC3862" s="42">
        <v>0</v>
      </c>
      <c r="AD3862" s="42">
        <v>32.8947</v>
      </c>
      <c r="AG3862" s="26" t="s">
        <v>15</v>
      </c>
      <c r="AH3862" s="43">
        <v>7.7350466959340901E-5</v>
      </c>
      <c r="AI3862" s="43">
        <v>4.005306242E-3</v>
      </c>
      <c r="AJ3862" s="43">
        <v>1.598528674257024E-3</v>
      </c>
    </row>
    <row r="3863" spans="1:36" x14ac:dyDescent="0.2">
      <c r="A3863" s="26">
        <v>8700</v>
      </c>
      <c r="B3863" s="26">
        <v>15236</v>
      </c>
      <c r="C3863" s="26" t="s">
        <v>1119</v>
      </c>
      <c r="D3863" s="26">
        <v>515434074</v>
      </c>
      <c r="E3863" s="26" t="s">
        <v>203</v>
      </c>
      <c r="F3863" s="26" t="s">
        <v>1120</v>
      </c>
      <c r="G3863" s="26" t="s">
        <v>1121</v>
      </c>
      <c r="H3863" s="26" t="s">
        <v>69</v>
      </c>
      <c r="I3863" s="26" t="s">
        <v>113</v>
      </c>
      <c r="J3863" s="26" t="s">
        <v>51</v>
      </c>
      <c r="K3863" s="26" t="s">
        <v>51</v>
      </c>
      <c r="L3863" s="26" t="s">
        <v>433</v>
      </c>
      <c r="M3863" s="26" t="s">
        <v>165</v>
      </c>
      <c r="N3863" s="26" t="s">
        <v>357</v>
      </c>
      <c r="O3863" s="26" t="s">
        <v>57</v>
      </c>
      <c r="P3863" s="26" t="s">
        <v>1122</v>
      </c>
      <c r="Q3863" s="26" t="s">
        <v>59</v>
      </c>
      <c r="R3863" s="26" t="s">
        <v>54</v>
      </c>
      <c r="S3863" s="26" t="s">
        <v>531</v>
      </c>
      <c r="T3863" s="54">
        <v>0.997</v>
      </c>
      <c r="U3863" s="36" t="s">
        <v>818</v>
      </c>
      <c r="V3863" s="43">
        <v>1E-3</v>
      </c>
      <c r="W3863" s="43">
        <v>-1.6999999999999999E-3</v>
      </c>
      <c r="X3863" s="26" t="s">
        <v>347</v>
      </c>
      <c r="Z3863" s="42">
        <v>53000</v>
      </c>
      <c r="AA3863" s="42">
        <v>1</v>
      </c>
      <c r="AB3863" s="42">
        <v>115.54</v>
      </c>
      <c r="AC3863" s="42">
        <v>0</v>
      </c>
      <c r="AD3863" s="42">
        <v>61.236199999999997</v>
      </c>
      <c r="AG3863" s="26" t="s">
        <v>15</v>
      </c>
      <c r="AH3863" s="43">
        <v>9.2084231009799094E-5</v>
      </c>
      <c r="AI3863" s="43">
        <v>7.456208267E-3</v>
      </c>
      <c r="AJ3863" s="43">
        <v>2.9757931096054376E-3</v>
      </c>
    </row>
    <row r="3864" spans="1:36" x14ac:dyDescent="0.2">
      <c r="A3864" s="26">
        <v>8700</v>
      </c>
      <c r="B3864" s="26">
        <v>15236</v>
      </c>
      <c r="C3864" s="26" t="s">
        <v>734</v>
      </c>
      <c r="D3864" s="26">
        <v>520042847</v>
      </c>
      <c r="E3864" s="26" t="s">
        <v>203</v>
      </c>
      <c r="F3864" s="26" t="s">
        <v>735</v>
      </c>
      <c r="G3864" s="26" t="s">
        <v>736</v>
      </c>
      <c r="H3864" s="26" t="s">
        <v>69</v>
      </c>
      <c r="I3864" s="26" t="s">
        <v>112</v>
      </c>
      <c r="J3864" s="26" t="s">
        <v>51</v>
      </c>
      <c r="K3864" s="26" t="s">
        <v>51</v>
      </c>
      <c r="L3864" s="26" t="s">
        <v>433</v>
      </c>
      <c r="M3864" s="26" t="s">
        <v>165</v>
      </c>
      <c r="N3864" s="26" t="s">
        <v>373</v>
      </c>
      <c r="O3864" s="26" t="s">
        <v>57</v>
      </c>
      <c r="P3864" s="26" t="s">
        <v>737</v>
      </c>
      <c r="Q3864" s="26" t="s">
        <v>59</v>
      </c>
      <c r="R3864" s="26" t="s">
        <v>54</v>
      </c>
      <c r="S3864" s="26" t="s">
        <v>531</v>
      </c>
      <c r="T3864" s="54">
        <v>1.2090000000000001</v>
      </c>
      <c r="U3864" s="36" t="s">
        <v>738</v>
      </c>
      <c r="V3864" s="43">
        <v>3.9E-2</v>
      </c>
      <c r="W3864" s="43">
        <v>5.1999999999999998E-2</v>
      </c>
      <c r="X3864" s="26" t="s">
        <v>347</v>
      </c>
      <c r="Z3864" s="42">
        <v>67245</v>
      </c>
      <c r="AA3864" s="42">
        <v>1</v>
      </c>
      <c r="AB3864" s="42">
        <v>99.52</v>
      </c>
      <c r="AC3864" s="42">
        <v>0</v>
      </c>
      <c r="AD3864" s="42">
        <v>66.922219999999996</v>
      </c>
      <c r="AG3864" s="26" t="s">
        <v>15</v>
      </c>
      <c r="AH3864" s="43">
        <v>1.16683507E-4</v>
      </c>
      <c r="AI3864" s="43">
        <v>8.1485462850000006E-3</v>
      </c>
      <c r="AJ3864" s="43">
        <v>3.2521071058540406E-3</v>
      </c>
    </row>
    <row r="3865" spans="1:36" x14ac:dyDescent="0.2">
      <c r="A3865" s="26">
        <v>8700</v>
      </c>
      <c r="B3865" s="26">
        <v>15236</v>
      </c>
      <c r="C3865" s="26" t="s">
        <v>815</v>
      </c>
      <c r="D3865" s="26">
        <v>513893123</v>
      </c>
      <c r="E3865" s="26" t="s">
        <v>203</v>
      </c>
      <c r="F3865" s="26" t="s">
        <v>816</v>
      </c>
      <c r="G3865" s="26" t="s">
        <v>817</v>
      </c>
      <c r="H3865" s="26" t="s">
        <v>69</v>
      </c>
      <c r="I3865" s="26" t="s">
        <v>113</v>
      </c>
      <c r="J3865" s="26" t="s">
        <v>51</v>
      </c>
      <c r="K3865" s="26" t="s">
        <v>51</v>
      </c>
      <c r="L3865" s="26" t="s">
        <v>433</v>
      </c>
      <c r="M3865" s="26" t="s">
        <v>165</v>
      </c>
      <c r="N3865" s="26" t="s">
        <v>355</v>
      </c>
      <c r="O3865" s="26" t="s">
        <v>57</v>
      </c>
      <c r="P3865" s="26" t="s">
        <v>776</v>
      </c>
      <c r="Q3865" s="26" t="s">
        <v>64</v>
      </c>
      <c r="R3865" s="26" t="s">
        <v>54</v>
      </c>
      <c r="S3865" s="26" t="s">
        <v>531</v>
      </c>
      <c r="T3865" s="54">
        <v>0.77800000000000002</v>
      </c>
      <c r="U3865" s="36" t="s">
        <v>818</v>
      </c>
      <c r="V3865" s="43">
        <v>1.8499999999999999E-2</v>
      </c>
      <c r="W3865" s="43">
        <v>2.86E-2</v>
      </c>
      <c r="X3865" s="26" t="s">
        <v>347</v>
      </c>
      <c r="Z3865" s="42">
        <v>4900</v>
      </c>
      <c r="AA3865" s="42">
        <v>1</v>
      </c>
      <c r="AB3865" s="42">
        <v>114.36</v>
      </c>
      <c r="AC3865" s="42">
        <v>0</v>
      </c>
      <c r="AD3865" s="42">
        <v>5.6036400000000004</v>
      </c>
      <c r="AG3865" s="26" t="s">
        <v>15</v>
      </c>
      <c r="AH3865" s="43">
        <v>1.8980477223427301E-5</v>
      </c>
      <c r="AI3865" s="43">
        <v>6.8230731000000001E-4</v>
      </c>
      <c r="AJ3865" s="43">
        <v>2.7231071328249329E-4</v>
      </c>
    </row>
    <row r="3866" spans="1:36" x14ac:dyDescent="0.2">
      <c r="A3866" s="26">
        <v>8700</v>
      </c>
      <c r="B3866" s="26">
        <v>15236</v>
      </c>
      <c r="C3866" s="26" t="s">
        <v>964</v>
      </c>
      <c r="D3866" s="26">
        <v>513821488</v>
      </c>
      <c r="E3866" s="26" t="s">
        <v>203</v>
      </c>
      <c r="F3866" s="26" t="s">
        <v>1131</v>
      </c>
      <c r="G3866" s="26" t="s">
        <v>1132</v>
      </c>
      <c r="H3866" s="26" t="s">
        <v>69</v>
      </c>
      <c r="I3866" s="26" t="s">
        <v>113</v>
      </c>
      <c r="J3866" s="26" t="s">
        <v>51</v>
      </c>
      <c r="K3866" s="26" t="s">
        <v>51</v>
      </c>
      <c r="L3866" s="26" t="s">
        <v>433</v>
      </c>
      <c r="M3866" s="26" t="s">
        <v>165</v>
      </c>
      <c r="N3866" s="26" t="s">
        <v>357</v>
      </c>
      <c r="O3866" s="26" t="s">
        <v>57</v>
      </c>
      <c r="P3866" s="26" t="s">
        <v>728</v>
      </c>
      <c r="Q3866" s="26" t="s">
        <v>59</v>
      </c>
      <c r="R3866" s="26" t="s">
        <v>54</v>
      </c>
      <c r="S3866" s="26" t="s">
        <v>531</v>
      </c>
      <c r="T3866" s="54">
        <v>6.4139999999999997</v>
      </c>
      <c r="U3866" s="36" t="s">
        <v>1133</v>
      </c>
      <c r="V3866" s="43">
        <v>2.5000000000000001E-2</v>
      </c>
      <c r="W3866" s="43">
        <v>3.0700000000000002E-2</v>
      </c>
      <c r="X3866" s="26" t="s">
        <v>347</v>
      </c>
      <c r="Z3866" s="42">
        <v>15000</v>
      </c>
      <c r="AA3866" s="42">
        <v>1</v>
      </c>
      <c r="AB3866" s="42">
        <v>112.1</v>
      </c>
      <c r="AC3866" s="42">
        <v>0</v>
      </c>
      <c r="AD3866" s="42">
        <v>16.815000000000001</v>
      </c>
      <c r="AG3866" s="26" t="s">
        <v>15</v>
      </c>
      <c r="AH3866" s="43">
        <v>1.4292716695987E-5</v>
      </c>
      <c r="AI3866" s="43">
        <v>2.0474187159999998E-3</v>
      </c>
      <c r="AJ3866" s="43">
        <v>8.1713040877806641E-4</v>
      </c>
    </row>
    <row r="3867" spans="1:36" x14ac:dyDescent="0.2">
      <c r="A3867" s="26">
        <v>8700</v>
      </c>
      <c r="B3867" s="26">
        <v>15236</v>
      </c>
      <c r="C3867" s="26" t="s">
        <v>713</v>
      </c>
      <c r="D3867" s="26">
        <v>510560188</v>
      </c>
      <c r="E3867" s="26" t="s">
        <v>203</v>
      </c>
      <c r="F3867" s="26" t="s">
        <v>819</v>
      </c>
      <c r="G3867" s="26" t="s">
        <v>820</v>
      </c>
      <c r="H3867" s="26" t="s">
        <v>69</v>
      </c>
      <c r="I3867" s="26" t="s">
        <v>113</v>
      </c>
      <c r="J3867" s="26" t="s">
        <v>51</v>
      </c>
      <c r="K3867" s="26" t="s">
        <v>51</v>
      </c>
      <c r="L3867" s="26" t="s">
        <v>433</v>
      </c>
      <c r="M3867" s="26" t="s">
        <v>165</v>
      </c>
      <c r="N3867" s="26" t="s">
        <v>358</v>
      </c>
      <c r="O3867" s="26" t="s">
        <v>57</v>
      </c>
      <c r="P3867" s="26" t="s">
        <v>750</v>
      </c>
      <c r="Q3867" s="26" t="s">
        <v>64</v>
      </c>
      <c r="R3867" s="26" t="s">
        <v>54</v>
      </c>
      <c r="S3867" s="26" t="s">
        <v>531</v>
      </c>
      <c r="T3867" s="54">
        <v>0.49299999999999999</v>
      </c>
      <c r="U3867" s="36" t="s">
        <v>792</v>
      </c>
      <c r="V3867" s="43">
        <v>1.2200000000000001E-2</v>
      </c>
      <c r="W3867" s="43">
        <v>3.0099999999999998E-2</v>
      </c>
      <c r="X3867" s="26" t="s">
        <v>347</v>
      </c>
      <c r="Z3867" s="42">
        <v>4450</v>
      </c>
      <c r="AA3867" s="42">
        <v>1</v>
      </c>
      <c r="AB3867" s="42">
        <v>114.25</v>
      </c>
      <c r="AC3867" s="42">
        <v>0</v>
      </c>
      <c r="AD3867" s="42">
        <v>5.0841200000000004</v>
      </c>
      <c r="AG3867" s="26" t="s">
        <v>15</v>
      </c>
      <c r="AH3867" s="43">
        <v>1.93478260869565E-5</v>
      </c>
      <c r="AI3867" s="43">
        <v>6.1904980300000003E-4</v>
      </c>
      <c r="AJ3867" s="43">
        <v>2.4706446945445992E-4</v>
      </c>
    </row>
    <row r="3868" spans="1:36" x14ac:dyDescent="0.2">
      <c r="A3868" s="26">
        <v>8700</v>
      </c>
      <c r="B3868" s="26">
        <v>15236</v>
      </c>
      <c r="C3868" s="26" t="s">
        <v>766</v>
      </c>
      <c r="D3868" s="26">
        <v>520026683</v>
      </c>
      <c r="E3868" s="26" t="s">
        <v>203</v>
      </c>
      <c r="F3868" s="26" t="s">
        <v>1140</v>
      </c>
      <c r="G3868" s="26" t="s">
        <v>1141</v>
      </c>
      <c r="H3868" s="26" t="s">
        <v>69</v>
      </c>
      <c r="I3868" s="26" t="s">
        <v>113</v>
      </c>
      <c r="J3868" s="26" t="s">
        <v>51</v>
      </c>
      <c r="K3868" s="26" t="s">
        <v>51</v>
      </c>
      <c r="L3868" s="26" t="s">
        <v>433</v>
      </c>
      <c r="M3868" s="26" t="s">
        <v>165</v>
      </c>
      <c r="N3868" s="26" t="s">
        <v>357</v>
      </c>
      <c r="O3868" s="26" t="s">
        <v>57</v>
      </c>
      <c r="P3868" s="26" t="s">
        <v>728</v>
      </c>
      <c r="Q3868" s="26" t="s">
        <v>59</v>
      </c>
      <c r="R3868" s="26" t="s">
        <v>54</v>
      </c>
      <c r="S3868" s="26" t="s">
        <v>531</v>
      </c>
      <c r="T3868" s="54">
        <v>5.3659999999999997</v>
      </c>
      <c r="U3868" s="36">
        <v>48335</v>
      </c>
      <c r="V3868" s="43">
        <v>9.1999999999999998E-3</v>
      </c>
      <c r="W3868" s="43">
        <v>2.9000000000000001E-2</v>
      </c>
      <c r="X3868" s="26" t="s">
        <v>347</v>
      </c>
      <c r="Z3868" s="42">
        <v>8000</v>
      </c>
      <c r="AA3868" s="42">
        <v>1</v>
      </c>
      <c r="AB3868" s="42">
        <v>103.99</v>
      </c>
      <c r="AC3868" s="42">
        <v>8.498E-2</v>
      </c>
      <c r="AD3868" s="42">
        <v>8.4041800000000002</v>
      </c>
      <c r="AG3868" s="26" t="s">
        <v>15</v>
      </c>
      <c r="AH3868" s="43">
        <v>3.0927281070609699E-6</v>
      </c>
      <c r="AI3868" s="43">
        <v>1.02330511E-3</v>
      </c>
      <c r="AJ3868" s="43">
        <v>4.0840386790630097E-4</v>
      </c>
    </row>
    <row r="3869" spans="1:36" x14ac:dyDescent="0.2">
      <c r="A3869" s="26">
        <v>8700</v>
      </c>
      <c r="B3869" s="26">
        <v>15236</v>
      </c>
      <c r="C3869" s="26" t="s">
        <v>769</v>
      </c>
      <c r="D3869" s="26">
        <v>513765859</v>
      </c>
      <c r="E3869" s="26" t="s">
        <v>203</v>
      </c>
      <c r="F3869" s="26" t="s">
        <v>2314</v>
      </c>
      <c r="G3869" s="26" t="s">
        <v>2315</v>
      </c>
      <c r="H3869" s="26" t="s">
        <v>69</v>
      </c>
      <c r="I3869" s="26" t="s">
        <v>113</v>
      </c>
      <c r="J3869" s="26" t="s">
        <v>51</v>
      </c>
      <c r="K3869" s="26" t="s">
        <v>51</v>
      </c>
      <c r="L3869" s="26" t="s">
        <v>433</v>
      </c>
      <c r="M3869" s="26" t="s">
        <v>165</v>
      </c>
      <c r="N3869" s="26" t="s">
        <v>357</v>
      </c>
      <c r="O3869" s="26" t="s">
        <v>57</v>
      </c>
      <c r="P3869" s="26" t="s">
        <v>733</v>
      </c>
      <c r="Q3869" s="26" t="s">
        <v>59</v>
      </c>
      <c r="R3869" s="26" t="s">
        <v>54</v>
      </c>
      <c r="S3869" s="26" t="s">
        <v>531</v>
      </c>
      <c r="T3869" s="54">
        <v>6.1059999999999999</v>
      </c>
      <c r="U3869" s="36">
        <v>49316</v>
      </c>
      <c r="V3869" s="43">
        <v>1.15E-2</v>
      </c>
      <c r="W3869" s="43">
        <v>3.1300000000000001E-2</v>
      </c>
      <c r="X3869" s="26" t="s">
        <v>347</v>
      </c>
      <c r="Z3869" s="42">
        <v>30000</v>
      </c>
      <c r="AA3869" s="42">
        <v>1</v>
      </c>
      <c r="AB3869" s="42">
        <v>102.13</v>
      </c>
      <c r="AC3869" s="42">
        <v>0</v>
      </c>
      <c r="AD3869" s="42">
        <v>30.638999999999999</v>
      </c>
      <c r="AG3869" s="26" t="s">
        <v>15</v>
      </c>
      <c r="AH3869" s="43">
        <v>3.0002697992617001E-5</v>
      </c>
      <c r="AI3869" s="43">
        <v>3.7306489480000002E-3</v>
      </c>
      <c r="AJ3869" s="43">
        <v>1.4889121971187142E-3</v>
      </c>
    </row>
    <row r="3870" spans="1:36" x14ac:dyDescent="0.2">
      <c r="A3870" s="26">
        <v>8700</v>
      </c>
      <c r="B3870" s="26">
        <v>15236</v>
      </c>
      <c r="C3870" s="26" t="s">
        <v>721</v>
      </c>
      <c r="D3870" s="26">
        <v>520036104</v>
      </c>
      <c r="E3870" s="26" t="s">
        <v>203</v>
      </c>
      <c r="F3870" s="26" t="s">
        <v>1157</v>
      </c>
      <c r="G3870" s="26" t="s">
        <v>1158</v>
      </c>
      <c r="H3870" s="26" t="s">
        <v>69</v>
      </c>
      <c r="I3870" s="26" t="s">
        <v>112</v>
      </c>
      <c r="J3870" s="26" t="s">
        <v>51</v>
      </c>
      <c r="K3870" s="26" t="s">
        <v>51</v>
      </c>
      <c r="L3870" s="26" t="s">
        <v>433</v>
      </c>
      <c r="M3870" s="26" t="s">
        <v>165</v>
      </c>
      <c r="N3870" s="26" t="s">
        <v>84</v>
      </c>
      <c r="O3870" s="26" t="s">
        <v>57</v>
      </c>
      <c r="P3870" s="26" t="s">
        <v>724</v>
      </c>
      <c r="Q3870" s="26" t="s">
        <v>59</v>
      </c>
      <c r="R3870" s="26" t="s">
        <v>54</v>
      </c>
      <c r="S3870" s="26" t="s">
        <v>531</v>
      </c>
      <c r="T3870" s="54">
        <v>3.1030000000000002</v>
      </c>
      <c r="U3870" s="36" t="s">
        <v>1159</v>
      </c>
      <c r="V3870" s="43">
        <v>2.8000000000000001E-2</v>
      </c>
      <c r="W3870" s="43">
        <v>5.6800000000000003E-2</v>
      </c>
      <c r="X3870" s="26" t="s">
        <v>347</v>
      </c>
      <c r="Z3870" s="42">
        <v>161000</v>
      </c>
      <c r="AA3870" s="42">
        <v>1</v>
      </c>
      <c r="AB3870" s="42">
        <v>92.22</v>
      </c>
      <c r="AC3870" s="42">
        <v>0</v>
      </c>
      <c r="AD3870" s="42">
        <v>148.4742</v>
      </c>
      <c r="AG3870" s="26" t="s">
        <v>15</v>
      </c>
      <c r="AH3870" s="43">
        <v>1.3107771100000001E-4</v>
      </c>
      <c r="AI3870" s="43">
        <v>1.8078433304999999E-2</v>
      </c>
      <c r="AJ3870" s="43">
        <v>7.2151521700265465E-3</v>
      </c>
    </row>
    <row r="3871" spans="1:36" x14ac:dyDescent="0.2">
      <c r="A3871" s="26">
        <v>8700</v>
      </c>
      <c r="B3871" s="26">
        <v>15236</v>
      </c>
      <c r="C3871" s="26" t="s">
        <v>1119</v>
      </c>
      <c r="D3871" s="26">
        <v>515434074</v>
      </c>
      <c r="E3871" s="26" t="s">
        <v>203</v>
      </c>
      <c r="F3871" s="26" t="s">
        <v>1166</v>
      </c>
      <c r="G3871" s="26" t="s">
        <v>1167</v>
      </c>
      <c r="H3871" s="26" t="s">
        <v>69</v>
      </c>
      <c r="I3871" s="26" t="s">
        <v>113</v>
      </c>
      <c r="J3871" s="26" t="s">
        <v>51</v>
      </c>
      <c r="K3871" s="26" t="s">
        <v>51</v>
      </c>
      <c r="L3871" s="26" t="s">
        <v>433</v>
      </c>
      <c r="M3871" s="26" t="s">
        <v>165</v>
      </c>
      <c r="N3871" s="26" t="s">
        <v>357</v>
      </c>
      <c r="O3871" s="26" t="s">
        <v>57</v>
      </c>
      <c r="P3871" s="26" t="s">
        <v>1122</v>
      </c>
      <c r="Q3871" s="26" t="s">
        <v>59</v>
      </c>
      <c r="R3871" s="26" t="s">
        <v>54</v>
      </c>
      <c r="S3871" s="26" t="s">
        <v>531</v>
      </c>
      <c r="T3871" s="54">
        <v>3.726</v>
      </c>
      <c r="U3871" s="36">
        <v>46762</v>
      </c>
      <c r="V3871" s="43">
        <v>3.0000000000000001E-3</v>
      </c>
      <c r="W3871" s="43">
        <v>2.98E-2</v>
      </c>
      <c r="X3871" s="26" t="s">
        <v>347</v>
      </c>
      <c r="Z3871" s="42">
        <v>9000</v>
      </c>
      <c r="AA3871" s="42">
        <v>1</v>
      </c>
      <c r="AB3871" s="42">
        <v>103.48</v>
      </c>
      <c r="AC3871" s="42">
        <v>0</v>
      </c>
      <c r="AD3871" s="42">
        <v>9.3132000000000001</v>
      </c>
      <c r="AG3871" s="26" t="s">
        <v>15</v>
      </c>
      <c r="AH3871" s="43">
        <v>1.9096360233739399E-5</v>
      </c>
      <c r="AI3871" s="43">
        <v>1.1339887000000001E-3</v>
      </c>
      <c r="AJ3871" s="43">
        <v>4.5257799125970199E-4</v>
      </c>
    </row>
    <row r="3872" spans="1:36" x14ac:dyDescent="0.2">
      <c r="A3872" s="26">
        <v>8700</v>
      </c>
      <c r="B3872" s="26">
        <v>15236</v>
      </c>
      <c r="C3872" s="26" t="s">
        <v>1191</v>
      </c>
      <c r="D3872" s="26">
        <v>1863501</v>
      </c>
      <c r="E3872" s="26" t="s">
        <v>204</v>
      </c>
      <c r="F3872" s="26" t="s">
        <v>1192</v>
      </c>
      <c r="G3872" s="26" t="s">
        <v>1193</v>
      </c>
      <c r="H3872" s="26" t="s">
        <v>69</v>
      </c>
      <c r="I3872" s="26" t="s">
        <v>112</v>
      </c>
      <c r="J3872" s="26" t="s">
        <v>51</v>
      </c>
      <c r="K3872" s="26" t="s">
        <v>167</v>
      </c>
      <c r="L3872" s="26" t="s">
        <v>52</v>
      </c>
      <c r="M3872" s="26" t="s">
        <v>165</v>
      </c>
      <c r="N3872" s="26" t="s">
        <v>358</v>
      </c>
      <c r="O3872" s="26" t="s">
        <v>57</v>
      </c>
      <c r="P3872" s="26" t="s">
        <v>733</v>
      </c>
      <c r="Q3872" s="26" t="s">
        <v>59</v>
      </c>
      <c r="R3872" s="26" t="s">
        <v>54</v>
      </c>
      <c r="S3872" s="26" t="s">
        <v>531</v>
      </c>
      <c r="T3872" s="54">
        <v>1.43</v>
      </c>
      <c r="U3872" s="36" t="s">
        <v>639</v>
      </c>
      <c r="V3872" s="43">
        <v>7.7499999999999999E-2</v>
      </c>
      <c r="W3872" s="43">
        <v>6.2100000000000002E-2</v>
      </c>
      <c r="X3872" s="26" t="s">
        <v>347</v>
      </c>
      <c r="Z3872" s="42">
        <v>26000</v>
      </c>
      <c r="AA3872" s="42">
        <v>1</v>
      </c>
      <c r="AB3872" s="42">
        <v>101.419</v>
      </c>
      <c r="AC3872" s="42">
        <v>0</v>
      </c>
      <c r="AD3872" s="42">
        <v>26.368939999999998</v>
      </c>
      <c r="AG3872" s="26" t="s">
        <v>15</v>
      </c>
      <c r="AH3872" s="43">
        <v>9.7213117891765095E-5</v>
      </c>
      <c r="AI3872" s="43">
        <v>3.210720267E-3</v>
      </c>
      <c r="AJ3872" s="43">
        <v>1.2814072388489031E-3</v>
      </c>
    </row>
    <row r="3873" spans="1:36" x14ac:dyDescent="0.2">
      <c r="A3873" s="26">
        <v>8700</v>
      </c>
      <c r="B3873" s="26">
        <v>15236</v>
      </c>
      <c r="C3873" s="26" t="s">
        <v>1203</v>
      </c>
      <c r="D3873" s="26">
        <v>514401702</v>
      </c>
      <c r="E3873" s="26" t="s">
        <v>203</v>
      </c>
      <c r="F3873" s="26" t="s">
        <v>1204</v>
      </c>
      <c r="G3873" s="26" t="s">
        <v>1205</v>
      </c>
      <c r="H3873" s="26" t="s">
        <v>69</v>
      </c>
      <c r="I3873" s="26" t="s">
        <v>112</v>
      </c>
      <c r="J3873" s="26" t="s">
        <v>51</v>
      </c>
      <c r="K3873" s="26" t="s">
        <v>51</v>
      </c>
      <c r="L3873" s="26" t="s">
        <v>433</v>
      </c>
      <c r="M3873" s="26" t="s">
        <v>165</v>
      </c>
      <c r="N3873" s="26" t="s">
        <v>87</v>
      </c>
      <c r="O3873" s="26" t="s">
        <v>57</v>
      </c>
      <c r="P3873" s="26" t="s">
        <v>1122</v>
      </c>
      <c r="Q3873" s="26" t="s">
        <v>59</v>
      </c>
      <c r="R3873" s="26" t="s">
        <v>54</v>
      </c>
      <c r="S3873" s="26" t="s">
        <v>531</v>
      </c>
      <c r="T3873" s="54">
        <v>3.02</v>
      </c>
      <c r="U3873" s="36">
        <v>47492</v>
      </c>
      <c r="V3873" s="43">
        <v>2.5000000000000001E-2</v>
      </c>
      <c r="W3873" s="43">
        <v>5.2999999999999999E-2</v>
      </c>
      <c r="X3873" s="26" t="s">
        <v>347</v>
      </c>
      <c r="Z3873" s="42">
        <v>9473.68</v>
      </c>
      <c r="AA3873" s="42">
        <v>1</v>
      </c>
      <c r="AB3873" s="42">
        <v>92.88</v>
      </c>
      <c r="AC3873" s="42">
        <v>0</v>
      </c>
      <c r="AD3873" s="42">
        <v>8.7991499999999991</v>
      </c>
      <c r="AG3873" s="26" t="s">
        <v>15</v>
      </c>
      <c r="AH3873" s="43">
        <v>1.23727308547594E-5</v>
      </c>
      <c r="AI3873" s="43">
        <v>1.0713972279999999E-3</v>
      </c>
      <c r="AJ3873" s="43">
        <v>4.2759756386556784E-4</v>
      </c>
    </row>
    <row r="3874" spans="1:36" x14ac:dyDescent="0.2">
      <c r="A3874" s="26">
        <v>8700</v>
      </c>
      <c r="B3874" s="26">
        <v>15236</v>
      </c>
      <c r="C3874" s="26" t="s">
        <v>1215</v>
      </c>
      <c r="D3874" s="26">
        <v>514328004</v>
      </c>
      <c r="E3874" s="26" t="s">
        <v>203</v>
      </c>
      <c r="F3874" s="26" t="s">
        <v>1216</v>
      </c>
      <c r="G3874" s="26" t="s">
        <v>1217</v>
      </c>
      <c r="H3874" s="26" t="s">
        <v>69</v>
      </c>
      <c r="I3874" s="26" t="s">
        <v>112</v>
      </c>
      <c r="J3874" s="26" t="s">
        <v>51</v>
      </c>
      <c r="K3874" s="26" t="s">
        <v>51</v>
      </c>
      <c r="L3874" s="26" t="s">
        <v>52</v>
      </c>
      <c r="M3874" s="26" t="s">
        <v>165</v>
      </c>
      <c r="N3874" s="26" t="s">
        <v>84</v>
      </c>
      <c r="O3874" s="26" t="s">
        <v>57</v>
      </c>
      <c r="P3874" s="26" t="s">
        <v>154</v>
      </c>
      <c r="Q3874" s="26" t="s">
        <v>154</v>
      </c>
      <c r="R3874" s="26" t="s">
        <v>54</v>
      </c>
      <c r="S3874" s="26" t="s">
        <v>531</v>
      </c>
      <c r="T3874" s="54">
        <v>1.3009999999999999</v>
      </c>
      <c r="U3874" s="36" t="s">
        <v>754</v>
      </c>
      <c r="V3874" s="43">
        <v>3.3500000000000002E-2</v>
      </c>
      <c r="W3874" s="43">
        <v>6.8599999999999994E-2</v>
      </c>
      <c r="X3874" s="26" t="s">
        <v>347</v>
      </c>
      <c r="Z3874" s="42">
        <v>4500</v>
      </c>
      <c r="AA3874" s="42">
        <v>1</v>
      </c>
      <c r="AB3874" s="42">
        <v>95.6661</v>
      </c>
      <c r="AC3874" s="42">
        <v>0</v>
      </c>
      <c r="AD3874" s="42">
        <v>4.30497</v>
      </c>
      <c r="AG3874" s="26" t="s">
        <v>15</v>
      </c>
      <c r="AH3874" s="43">
        <v>3.8461538461538497E-5</v>
      </c>
      <c r="AI3874" s="43">
        <v>5.2417937199999997E-4</v>
      </c>
      <c r="AJ3874" s="43">
        <v>2.0920142110480601E-4</v>
      </c>
    </row>
    <row r="3875" spans="1:36" x14ac:dyDescent="0.2">
      <c r="A3875" s="26">
        <v>8700</v>
      </c>
      <c r="B3875" s="26">
        <v>15236</v>
      </c>
      <c r="C3875" s="26" t="s">
        <v>2375</v>
      </c>
      <c r="D3875" s="26">
        <v>515682292</v>
      </c>
      <c r="E3875" s="26" t="s">
        <v>203</v>
      </c>
      <c r="F3875" s="26" t="s">
        <v>2376</v>
      </c>
      <c r="G3875" s="26" t="s">
        <v>2377</v>
      </c>
      <c r="H3875" s="26" t="s">
        <v>69</v>
      </c>
      <c r="I3875" s="26" t="s">
        <v>112</v>
      </c>
      <c r="J3875" s="26" t="s">
        <v>51</v>
      </c>
      <c r="K3875" s="26" t="s">
        <v>51</v>
      </c>
      <c r="L3875" s="26" t="s">
        <v>52</v>
      </c>
      <c r="M3875" s="26" t="s">
        <v>165</v>
      </c>
      <c r="N3875" s="26" t="s">
        <v>84</v>
      </c>
      <c r="O3875" s="26" t="s">
        <v>57</v>
      </c>
      <c r="P3875" s="26" t="s">
        <v>154</v>
      </c>
      <c r="Q3875" s="26" t="s">
        <v>154</v>
      </c>
      <c r="R3875" s="26" t="s">
        <v>54</v>
      </c>
      <c r="S3875" s="26" t="s">
        <v>531</v>
      </c>
      <c r="T3875" s="54">
        <v>0.99099999999999999</v>
      </c>
      <c r="U3875" s="36">
        <v>46023</v>
      </c>
      <c r="V3875" s="43">
        <v>3.5000000000000003E-2</v>
      </c>
      <c r="W3875" s="43">
        <v>7.0300000000000001E-2</v>
      </c>
      <c r="X3875" s="26" t="s">
        <v>347</v>
      </c>
      <c r="Z3875" s="42">
        <v>12000</v>
      </c>
      <c r="AA3875" s="42">
        <v>1</v>
      </c>
      <c r="AB3875" s="42">
        <v>96.523300000000006</v>
      </c>
      <c r="AC3875" s="42">
        <v>0.27259</v>
      </c>
      <c r="AD3875" s="42">
        <v>11.85538</v>
      </c>
      <c r="AG3875" s="26" t="s">
        <v>15</v>
      </c>
      <c r="AH3875" s="43">
        <v>2.3564078599999999E-4</v>
      </c>
      <c r="AI3875" s="43">
        <v>1.4435282129999999E-3</v>
      </c>
      <c r="AJ3875" s="43">
        <v>5.7611605742606683E-4</v>
      </c>
    </row>
    <row r="3876" spans="1:36" x14ac:dyDescent="0.2">
      <c r="A3876" s="26">
        <v>8700</v>
      </c>
      <c r="B3876" s="26">
        <v>15236</v>
      </c>
      <c r="C3876" s="26" t="s">
        <v>815</v>
      </c>
      <c r="D3876" s="26">
        <v>513893123</v>
      </c>
      <c r="E3876" s="26" t="s">
        <v>203</v>
      </c>
      <c r="F3876" s="26" t="s">
        <v>1222</v>
      </c>
      <c r="G3876" s="26" t="s">
        <v>1223</v>
      </c>
      <c r="H3876" s="26" t="s">
        <v>69</v>
      </c>
      <c r="I3876" s="26" t="s">
        <v>113</v>
      </c>
      <c r="J3876" s="26" t="s">
        <v>51</v>
      </c>
      <c r="K3876" s="26" t="s">
        <v>51</v>
      </c>
      <c r="L3876" s="26" t="s">
        <v>433</v>
      </c>
      <c r="M3876" s="26" t="s">
        <v>165</v>
      </c>
      <c r="N3876" s="26" t="s">
        <v>355</v>
      </c>
      <c r="O3876" s="26" t="s">
        <v>57</v>
      </c>
      <c r="P3876" s="26" t="s">
        <v>776</v>
      </c>
      <c r="Q3876" s="26" t="s">
        <v>64</v>
      </c>
      <c r="R3876" s="26" t="s">
        <v>54</v>
      </c>
      <c r="S3876" s="26" t="s">
        <v>531</v>
      </c>
      <c r="T3876" s="54">
        <v>3.01</v>
      </c>
      <c r="U3876" s="36" t="s">
        <v>1224</v>
      </c>
      <c r="V3876" s="43">
        <v>0.01</v>
      </c>
      <c r="W3876" s="43">
        <v>3.0800000000000001E-2</v>
      </c>
      <c r="X3876" s="26" t="s">
        <v>347</v>
      </c>
      <c r="Z3876" s="42">
        <v>65000</v>
      </c>
      <c r="AA3876" s="42">
        <v>1</v>
      </c>
      <c r="AB3876" s="42">
        <v>106.09</v>
      </c>
      <c r="AC3876" s="42">
        <v>0</v>
      </c>
      <c r="AD3876" s="42">
        <v>68.958500000000001</v>
      </c>
      <c r="AG3876" s="26" t="s">
        <v>15</v>
      </c>
      <c r="AH3876" s="43">
        <v>3.3395876840336397E-5</v>
      </c>
      <c r="AI3876" s="43">
        <v>8.3964866830000002E-3</v>
      </c>
      <c r="AJ3876" s="43">
        <v>3.3510607965341836E-3</v>
      </c>
    </row>
    <row r="3877" spans="1:36" x14ac:dyDescent="0.2">
      <c r="A3877" s="26">
        <v>8700</v>
      </c>
      <c r="B3877" s="26">
        <v>15236</v>
      </c>
      <c r="C3877" s="26" t="s">
        <v>940</v>
      </c>
      <c r="D3877" s="26">
        <v>510381601</v>
      </c>
      <c r="E3877" s="26" t="s">
        <v>203</v>
      </c>
      <c r="F3877" s="26" t="s">
        <v>1228</v>
      </c>
      <c r="G3877" s="26" t="s">
        <v>1229</v>
      </c>
      <c r="H3877" s="26" t="s">
        <v>69</v>
      </c>
      <c r="I3877" s="26" t="s">
        <v>113</v>
      </c>
      <c r="J3877" s="26" t="s">
        <v>51</v>
      </c>
      <c r="K3877" s="26" t="s">
        <v>51</v>
      </c>
      <c r="L3877" s="26" t="s">
        <v>433</v>
      </c>
      <c r="M3877" s="26" t="s">
        <v>165</v>
      </c>
      <c r="N3877" s="26" t="s">
        <v>84</v>
      </c>
      <c r="O3877" s="26" t="s">
        <v>57</v>
      </c>
      <c r="P3877" s="26" t="s">
        <v>724</v>
      </c>
      <c r="Q3877" s="26" t="s">
        <v>59</v>
      </c>
      <c r="R3877" s="26" t="s">
        <v>54</v>
      </c>
      <c r="S3877" s="26" t="s">
        <v>531</v>
      </c>
      <c r="T3877" s="54">
        <v>3.294</v>
      </c>
      <c r="U3877" s="36" t="s">
        <v>1174</v>
      </c>
      <c r="V3877" s="43">
        <v>7.4999999999999997E-3</v>
      </c>
      <c r="W3877" s="43">
        <v>3.15E-2</v>
      </c>
      <c r="X3877" s="26" t="s">
        <v>347</v>
      </c>
      <c r="Z3877" s="42">
        <v>18315</v>
      </c>
      <c r="AA3877" s="42">
        <v>1</v>
      </c>
      <c r="AB3877" s="42">
        <v>104.1</v>
      </c>
      <c r="AC3877" s="42">
        <v>0</v>
      </c>
      <c r="AD3877" s="42">
        <v>19.065909999999999</v>
      </c>
      <c r="AG3877" s="26" t="s">
        <v>15</v>
      </c>
      <c r="AH3877" s="43">
        <v>1.28658398306907E-5</v>
      </c>
      <c r="AI3877" s="43">
        <v>2.321492773E-3</v>
      </c>
      <c r="AJ3877" s="43">
        <v>9.2651411430424177E-4</v>
      </c>
    </row>
    <row r="3878" spans="1:36" x14ac:dyDescent="0.2">
      <c r="A3878" s="26">
        <v>8700</v>
      </c>
      <c r="B3878" s="26">
        <v>15236</v>
      </c>
      <c r="C3878" s="26" t="s">
        <v>1134</v>
      </c>
      <c r="D3878" s="26">
        <v>514353671</v>
      </c>
      <c r="E3878" s="26" t="s">
        <v>203</v>
      </c>
      <c r="F3878" s="26" t="s">
        <v>1230</v>
      </c>
      <c r="G3878" s="26" t="s">
        <v>1231</v>
      </c>
      <c r="H3878" s="26" t="s">
        <v>69</v>
      </c>
      <c r="I3878" s="26" t="s">
        <v>113</v>
      </c>
      <c r="J3878" s="26" t="s">
        <v>51</v>
      </c>
      <c r="K3878" s="26" t="s">
        <v>51</v>
      </c>
      <c r="L3878" s="26" t="s">
        <v>433</v>
      </c>
      <c r="M3878" s="26" t="s">
        <v>165</v>
      </c>
      <c r="N3878" s="26" t="s">
        <v>357</v>
      </c>
      <c r="O3878" s="26" t="s">
        <v>57</v>
      </c>
      <c r="P3878" s="26" t="s">
        <v>950</v>
      </c>
      <c r="Q3878" s="26" t="s">
        <v>59</v>
      </c>
      <c r="R3878" s="26" t="s">
        <v>54</v>
      </c>
      <c r="S3878" s="26" t="s">
        <v>531</v>
      </c>
      <c r="T3878" s="54">
        <v>3.4550000000000001</v>
      </c>
      <c r="U3878" s="36">
        <v>47125</v>
      </c>
      <c r="V3878" s="43">
        <v>9.4000000000000004E-3</v>
      </c>
      <c r="W3878" s="43">
        <v>4.0399999999999998E-2</v>
      </c>
      <c r="X3878" s="26" t="s">
        <v>347</v>
      </c>
      <c r="Z3878" s="42">
        <v>14800</v>
      </c>
      <c r="AA3878" s="42">
        <v>1</v>
      </c>
      <c r="AB3878" s="42">
        <v>101.27</v>
      </c>
      <c r="AC3878" s="42">
        <v>0.13317999999999999</v>
      </c>
      <c r="AD3878" s="42">
        <v>15.12114</v>
      </c>
      <c r="AG3878" s="26" t="s">
        <v>15</v>
      </c>
      <c r="AH3878" s="43">
        <v>3.4895943585406801E-5</v>
      </c>
      <c r="AI3878" s="43">
        <v>1.8411718729999999E-3</v>
      </c>
      <c r="AJ3878" s="43">
        <v>7.3481672966936497E-4</v>
      </c>
    </row>
    <row r="3879" spans="1:36" x14ac:dyDescent="0.2">
      <c r="A3879" s="26">
        <v>8700</v>
      </c>
      <c r="B3879" s="26">
        <v>15236</v>
      </c>
      <c r="C3879" s="26" t="s">
        <v>1236</v>
      </c>
      <c r="D3879" s="26">
        <v>513817817</v>
      </c>
      <c r="E3879" s="26" t="s">
        <v>203</v>
      </c>
      <c r="F3879" s="26" t="s">
        <v>1237</v>
      </c>
      <c r="G3879" s="26" t="s">
        <v>1238</v>
      </c>
      <c r="H3879" s="26" t="s">
        <v>69</v>
      </c>
      <c r="I3879" s="26" t="s">
        <v>112</v>
      </c>
      <c r="J3879" s="26" t="s">
        <v>51</v>
      </c>
      <c r="K3879" s="26" t="s">
        <v>51</v>
      </c>
      <c r="L3879" s="26" t="s">
        <v>433</v>
      </c>
      <c r="M3879" s="26" t="s">
        <v>165</v>
      </c>
      <c r="N3879" s="26" t="s">
        <v>84</v>
      </c>
      <c r="O3879" s="26" t="s">
        <v>57</v>
      </c>
      <c r="P3879" s="26" t="s">
        <v>750</v>
      </c>
      <c r="Q3879" s="26" t="s">
        <v>64</v>
      </c>
      <c r="R3879" s="26" t="s">
        <v>54</v>
      </c>
      <c r="S3879" s="26" t="s">
        <v>531</v>
      </c>
      <c r="T3879" s="54">
        <v>1.48</v>
      </c>
      <c r="U3879" s="36" t="s">
        <v>827</v>
      </c>
      <c r="V3879" s="43">
        <v>0.02</v>
      </c>
      <c r="W3879" s="43">
        <v>5.0999999999999997E-2</v>
      </c>
      <c r="X3879" s="26" t="s">
        <v>347</v>
      </c>
      <c r="Z3879" s="42">
        <v>7336.5</v>
      </c>
      <c r="AA3879" s="42">
        <v>1</v>
      </c>
      <c r="AB3879" s="42">
        <v>95.67</v>
      </c>
      <c r="AC3879" s="42">
        <v>0</v>
      </c>
      <c r="AD3879" s="42">
        <v>7.0188300000000003</v>
      </c>
      <c r="AG3879" s="26" t="s">
        <v>15</v>
      </c>
      <c r="AH3879" s="43">
        <v>3.1285714285714299E-5</v>
      </c>
      <c r="AI3879" s="43">
        <v>8.5462289E-4</v>
      </c>
      <c r="AJ3879" s="43">
        <v>3.4108233286016986E-4</v>
      </c>
    </row>
    <row r="3880" spans="1:36" x14ac:dyDescent="0.2">
      <c r="A3880" s="26">
        <v>8700</v>
      </c>
      <c r="B3880" s="26">
        <v>15236</v>
      </c>
      <c r="C3880" s="26" t="s">
        <v>1239</v>
      </c>
      <c r="D3880" s="26">
        <v>516046307</v>
      </c>
      <c r="E3880" s="26" t="s">
        <v>203</v>
      </c>
      <c r="F3880" s="26" t="s">
        <v>1240</v>
      </c>
      <c r="G3880" s="26" t="s">
        <v>1241</v>
      </c>
      <c r="H3880" s="26" t="s">
        <v>69</v>
      </c>
      <c r="I3880" s="26" t="s">
        <v>113</v>
      </c>
      <c r="J3880" s="26" t="s">
        <v>51</v>
      </c>
      <c r="K3880" s="26" t="s">
        <v>51</v>
      </c>
      <c r="L3880" s="26" t="s">
        <v>433</v>
      </c>
      <c r="M3880" s="26" t="s">
        <v>165</v>
      </c>
      <c r="N3880" s="26" t="s">
        <v>353</v>
      </c>
      <c r="O3880" s="26" t="s">
        <v>57</v>
      </c>
      <c r="P3880" s="26" t="s">
        <v>154</v>
      </c>
      <c r="Q3880" s="26" t="s">
        <v>154</v>
      </c>
      <c r="R3880" s="26" t="s">
        <v>54</v>
      </c>
      <c r="S3880" s="26" t="s">
        <v>531</v>
      </c>
      <c r="T3880" s="54">
        <v>2.2639999999999998</v>
      </c>
      <c r="U3880" s="36" t="s">
        <v>1036</v>
      </c>
      <c r="V3880" s="43">
        <v>2.3E-2</v>
      </c>
      <c r="W3880" s="43">
        <v>4.07E-2</v>
      </c>
      <c r="X3880" s="26" t="s">
        <v>347</v>
      </c>
      <c r="Z3880" s="42">
        <v>8691.6</v>
      </c>
      <c r="AA3880" s="42">
        <v>1</v>
      </c>
      <c r="AB3880" s="42">
        <v>107.96</v>
      </c>
      <c r="AC3880" s="42">
        <v>0</v>
      </c>
      <c r="AD3880" s="42">
        <v>9.3834499999999998</v>
      </c>
      <c r="AG3880" s="26" t="s">
        <v>15</v>
      </c>
      <c r="AH3880" s="43">
        <v>1.0497101399999999E-4</v>
      </c>
      <c r="AI3880" s="43">
        <v>1.1425424410000001E-3</v>
      </c>
      <c r="AJ3880" s="43">
        <v>4.5599181291992554E-4</v>
      </c>
    </row>
    <row r="3881" spans="1:36" x14ac:dyDescent="0.2">
      <c r="A3881" s="26">
        <v>8700</v>
      </c>
      <c r="B3881" s="26">
        <v>15236</v>
      </c>
      <c r="C3881" s="26" t="s">
        <v>1119</v>
      </c>
      <c r="D3881" s="26">
        <v>515434074</v>
      </c>
      <c r="E3881" s="26" t="s">
        <v>203</v>
      </c>
      <c r="F3881" s="26" t="s">
        <v>1273</v>
      </c>
      <c r="G3881" s="26" t="s">
        <v>1274</v>
      </c>
      <c r="H3881" s="26" t="s">
        <v>69</v>
      </c>
      <c r="I3881" s="26" t="s">
        <v>113</v>
      </c>
      <c r="J3881" s="26" t="s">
        <v>51</v>
      </c>
      <c r="K3881" s="26" t="s">
        <v>51</v>
      </c>
      <c r="L3881" s="26" t="s">
        <v>433</v>
      </c>
      <c r="M3881" s="26" t="s">
        <v>165</v>
      </c>
      <c r="N3881" s="26" t="s">
        <v>357</v>
      </c>
      <c r="O3881" s="26" t="s">
        <v>57</v>
      </c>
      <c r="P3881" s="26" t="s">
        <v>1122</v>
      </c>
      <c r="Q3881" s="26" t="s">
        <v>59</v>
      </c>
      <c r="R3881" s="26" t="s">
        <v>54</v>
      </c>
      <c r="S3881" s="26" t="s">
        <v>531</v>
      </c>
      <c r="T3881" s="54">
        <v>2.2360000000000002</v>
      </c>
      <c r="U3881" s="36" t="s">
        <v>601</v>
      </c>
      <c r="V3881" s="43">
        <v>3.0000000000000001E-3</v>
      </c>
      <c r="W3881" s="43">
        <v>0.03</v>
      </c>
      <c r="X3881" s="26" t="s">
        <v>347</v>
      </c>
      <c r="Z3881" s="42">
        <v>5600</v>
      </c>
      <c r="AA3881" s="42">
        <v>1</v>
      </c>
      <c r="AB3881" s="42">
        <v>104.88</v>
      </c>
      <c r="AC3881" s="42">
        <v>0</v>
      </c>
      <c r="AD3881" s="42">
        <v>5.8732800000000003</v>
      </c>
      <c r="AG3881" s="26" t="s">
        <v>15</v>
      </c>
      <c r="AH3881" s="43">
        <v>1.1010617381046E-5</v>
      </c>
      <c r="AI3881" s="43">
        <v>7.1513906600000001E-4</v>
      </c>
      <c r="AJ3881" s="43">
        <v>2.8541395701861685E-4</v>
      </c>
    </row>
    <row r="3882" spans="1:36" x14ac:dyDescent="0.2">
      <c r="A3882" s="26">
        <v>8700</v>
      </c>
      <c r="B3882" s="26">
        <v>15236</v>
      </c>
      <c r="C3882" s="26" t="s">
        <v>1278</v>
      </c>
      <c r="D3882" s="26">
        <v>512882747</v>
      </c>
      <c r="E3882" s="26" t="s">
        <v>203</v>
      </c>
      <c r="F3882" s="26" t="s">
        <v>1279</v>
      </c>
      <c r="G3882" s="26" t="s">
        <v>1280</v>
      </c>
      <c r="H3882" s="26" t="s">
        <v>69</v>
      </c>
      <c r="I3882" s="26" t="s">
        <v>113</v>
      </c>
      <c r="J3882" s="26" t="s">
        <v>51</v>
      </c>
      <c r="K3882" s="26" t="s">
        <v>51</v>
      </c>
      <c r="L3882" s="26" t="s">
        <v>433</v>
      </c>
      <c r="M3882" s="26" t="s">
        <v>165</v>
      </c>
      <c r="N3882" s="26" t="s">
        <v>353</v>
      </c>
      <c r="O3882" s="26" t="s">
        <v>57</v>
      </c>
      <c r="P3882" s="26" t="s">
        <v>154</v>
      </c>
      <c r="Q3882" s="26" t="s">
        <v>154</v>
      </c>
      <c r="R3882" s="26" t="s">
        <v>54</v>
      </c>
      <c r="S3882" s="26" t="s">
        <v>531</v>
      </c>
      <c r="T3882" s="54">
        <v>2.2370000000000001</v>
      </c>
      <c r="U3882" s="36" t="s">
        <v>1036</v>
      </c>
      <c r="V3882" s="43">
        <v>2.9499999999999998E-2</v>
      </c>
      <c r="W3882" s="43">
        <v>3.6799999999999999E-2</v>
      </c>
      <c r="X3882" s="26" t="s">
        <v>347</v>
      </c>
      <c r="Z3882" s="42">
        <v>1642.11</v>
      </c>
      <c r="AA3882" s="42">
        <v>1</v>
      </c>
      <c r="AB3882" s="42">
        <v>108.9</v>
      </c>
      <c r="AC3882" s="42">
        <v>0</v>
      </c>
      <c r="AD3882" s="42">
        <v>1.78826</v>
      </c>
      <c r="AG3882" s="26" t="s">
        <v>15</v>
      </c>
      <c r="AH3882" s="43">
        <v>6.73744133156665E-6</v>
      </c>
      <c r="AI3882" s="43">
        <v>2.17741123E-4</v>
      </c>
      <c r="AJ3882" s="43">
        <v>8.6901077894823973E-5</v>
      </c>
    </row>
    <row r="3883" spans="1:36" x14ac:dyDescent="0.2">
      <c r="A3883" s="26">
        <v>8700</v>
      </c>
      <c r="B3883" s="26">
        <v>15236</v>
      </c>
      <c r="C3883" s="26" t="s">
        <v>1278</v>
      </c>
      <c r="D3883" s="26">
        <v>512882747</v>
      </c>
      <c r="E3883" s="26" t="s">
        <v>203</v>
      </c>
      <c r="F3883" s="26" t="s">
        <v>1279</v>
      </c>
      <c r="G3883" s="26" t="s">
        <v>1280</v>
      </c>
      <c r="H3883" s="26" t="s">
        <v>69</v>
      </c>
      <c r="I3883" s="26" t="s">
        <v>113</v>
      </c>
      <c r="J3883" s="26" t="s">
        <v>51</v>
      </c>
      <c r="K3883" s="26" t="s">
        <v>51</v>
      </c>
      <c r="L3883" s="26" t="s">
        <v>52</v>
      </c>
      <c r="M3883" s="26" t="s">
        <v>165</v>
      </c>
      <c r="N3883" s="26" t="s">
        <v>353</v>
      </c>
      <c r="O3883" s="26" t="s">
        <v>57</v>
      </c>
      <c r="P3883" s="26" t="s">
        <v>154</v>
      </c>
      <c r="Q3883" s="26" t="s">
        <v>154</v>
      </c>
      <c r="R3883" s="26" t="s">
        <v>54</v>
      </c>
      <c r="S3883" s="26" t="s">
        <v>531</v>
      </c>
      <c r="T3883" s="54">
        <v>2.2370000000000001</v>
      </c>
      <c r="U3883" s="36" t="s">
        <v>1036</v>
      </c>
      <c r="V3883" s="43">
        <v>2.9499999999999998E-2</v>
      </c>
      <c r="W3883" s="43">
        <v>3.6799999999999999E-2</v>
      </c>
      <c r="X3883" s="26" t="s">
        <v>347</v>
      </c>
      <c r="Z3883" s="42">
        <v>62315.79</v>
      </c>
      <c r="AA3883" s="42">
        <v>1</v>
      </c>
      <c r="AB3883" s="42">
        <v>106.9341</v>
      </c>
      <c r="AC3883" s="42">
        <v>0</v>
      </c>
      <c r="AD3883" s="42">
        <v>66.63682</v>
      </c>
      <c r="AG3883" s="26" t="s">
        <v>15</v>
      </c>
      <c r="AH3883" s="43">
        <v>2.55676525E-4</v>
      </c>
      <c r="AI3883" s="43">
        <v>8.1137955679999995E-3</v>
      </c>
      <c r="AJ3883" s="43">
        <v>3.2382379997782005E-3</v>
      </c>
    </row>
    <row r="3884" spans="1:36" x14ac:dyDescent="0.2">
      <c r="A3884" s="26">
        <v>8700</v>
      </c>
      <c r="B3884" s="26">
        <v>15236</v>
      </c>
      <c r="C3884" s="26" t="s">
        <v>1284</v>
      </c>
      <c r="D3884" s="26">
        <v>513978635</v>
      </c>
      <c r="E3884" s="26" t="s">
        <v>203</v>
      </c>
      <c r="F3884" s="26" t="s">
        <v>1285</v>
      </c>
      <c r="G3884" s="26" t="s">
        <v>1286</v>
      </c>
      <c r="H3884" s="26" t="s">
        <v>69</v>
      </c>
      <c r="I3884" s="26" t="s">
        <v>112</v>
      </c>
      <c r="J3884" s="26" t="s">
        <v>51</v>
      </c>
      <c r="K3884" s="26" t="s">
        <v>51</v>
      </c>
      <c r="L3884" s="26" t="s">
        <v>433</v>
      </c>
      <c r="M3884" s="26" t="s">
        <v>165</v>
      </c>
      <c r="N3884" s="26" t="s">
        <v>132</v>
      </c>
      <c r="O3884" s="26" t="s">
        <v>57</v>
      </c>
      <c r="P3884" s="26" t="s">
        <v>154</v>
      </c>
      <c r="Q3884" s="26" t="s">
        <v>154</v>
      </c>
      <c r="R3884" s="26" t="s">
        <v>54</v>
      </c>
      <c r="S3884" s="26" t="s">
        <v>531</v>
      </c>
      <c r="T3884" s="54">
        <v>2.1539999999999999</v>
      </c>
      <c r="U3884" s="36" t="s">
        <v>1036</v>
      </c>
      <c r="V3884" s="43">
        <v>5.2999999999999999E-2</v>
      </c>
      <c r="W3884" s="43">
        <v>6.3799999999999996E-2</v>
      </c>
      <c r="X3884" s="26" t="s">
        <v>347</v>
      </c>
      <c r="Z3884" s="42">
        <v>18000</v>
      </c>
      <c r="AA3884" s="42">
        <v>1</v>
      </c>
      <c r="AB3884" s="42">
        <v>97.98</v>
      </c>
      <c r="AC3884" s="42">
        <v>0</v>
      </c>
      <c r="AD3884" s="42">
        <v>17.636399999999998</v>
      </c>
      <c r="AG3884" s="26" t="s">
        <v>15</v>
      </c>
      <c r="AH3884" s="43">
        <v>6.3333333403703705E-5</v>
      </c>
      <c r="AI3884" s="43">
        <v>2.1474335680000001E-3</v>
      </c>
      <c r="AJ3884" s="43">
        <v>8.5704660965646678E-4</v>
      </c>
    </row>
    <row r="3885" spans="1:36" x14ac:dyDescent="0.2">
      <c r="A3885" s="26">
        <v>8700</v>
      </c>
      <c r="B3885" s="26">
        <v>15236</v>
      </c>
      <c r="C3885" s="26" t="s">
        <v>1293</v>
      </c>
      <c r="D3885" s="26">
        <v>513201582</v>
      </c>
      <c r="E3885" s="26" t="s">
        <v>203</v>
      </c>
      <c r="F3885" s="26" t="s">
        <v>1294</v>
      </c>
      <c r="G3885" s="26" t="s">
        <v>1295</v>
      </c>
      <c r="H3885" s="26" t="s">
        <v>69</v>
      </c>
      <c r="I3885" s="26" t="s">
        <v>112</v>
      </c>
      <c r="J3885" s="26" t="s">
        <v>51</v>
      </c>
      <c r="K3885" s="26" t="s">
        <v>51</v>
      </c>
      <c r="L3885" s="26" t="s">
        <v>433</v>
      </c>
      <c r="M3885" s="26" t="s">
        <v>165</v>
      </c>
      <c r="N3885" s="26" t="s">
        <v>84</v>
      </c>
      <c r="O3885" s="26" t="s">
        <v>57</v>
      </c>
      <c r="P3885" s="26" t="s">
        <v>1051</v>
      </c>
      <c r="Q3885" s="26" t="s">
        <v>64</v>
      </c>
      <c r="R3885" s="26" t="s">
        <v>54</v>
      </c>
      <c r="S3885" s="26" t="s">
        <v>531</v>
      </c>
      <c r="T3885" s="54">
        <v>1.3819999999999999</v>
      </c>
      <c r="U3885" s="36" t="s">
        <v>630</v>
      </c>
      <c r="V3885" s="43">
        <v>0.06</v>
      </c>
      <c r="W3885" s="43">
        <v>5.4199999999999998E-2</v>
      </c>
      <c r="X3885" s="26" t="s">
        <v>347</v>
      </c>
      <c r="Z3885" s="42">
        <v>21800</v>
      </c>
      <c r="AA3885" s="42">
        <v>1</v>
      </c>
      <c r="AB3885" s="42">
        <v>101.4</v>
      </c>
      <c r="AC3885" s="42">
        <v>0</v>
      </c>
      <c r="AD3885" s="42">
        <v>22.1052</v>
      </c>
      <c r="AG3885" s="26" t="s">
        <v>15</v>
      </c>
      <c r="AH3885" s="43">
        <v>8.7239820092442302E-5</v>
      </c>
      <c r="AI3885" s="43">
        <v>2.6915611189999998E-3</v>
      </c>
      <c r="AJ3885" s="43">
        <v>1.0742094030401972E-3</v>
      </c>
    </row>
    <row r="3886" spans="1:36" x14ac:dyDescent="0.2">
      <c r="A3886" s="26">
        <v>8700</v>
      </c>
      <c r="B3886" s="26">
        <v>15236</v>
      </c>
      <c r="C3886" s="26" t="s">
        <v>1293</v>
      </c>
      <c r="D3886" s="26">
        <v>513201582</v>
      </c>
      <c r="E3886" s="26" t="s">
        <v>203</v>
      </c>
      <c r="F3886" s="26" t="s">
        <v>1294</v>
      </c>
      <c r="G3886" s="26" t="s">
        <v>1295</v>
      </c>
      <c r="H3886" s="26" t="s">
        <v>69</v>
      </c>
      <c r="I3886" s="26" t="s">
        <v>112</v>
      </c>
      <c r="J3886" s="26" t="s">
        <v>51</v>
      </c>
      <c r="K3886" s="26" t="s">
        <v>51</v>
      </c>
      <c r="L3886" s="26" t="s">
        <v>52</v>
      </c>
      <c r="M3886" s="26" t="s">
        <v>165</v>
      </c>
      <c r="N3886" s="26" t="s">
        <v>84</v>
      </c>
      <c r="O3886" s="26" t="s">
        <v>57</v>
      </c>
      <c r="P3886" s="26" t="s">
        <v>154</v>
      </c>
      <c r="Q3886" s="26" t="s">
        <v>154</v>
      </c>
      <c r="R3886" s="26" t="s">
        <v>54</v>
      </c>
      <c r="S3886" s="26" t="s">
        <v>531</v>
      </c>
      <c r="T3886" s="54">
        <v>1.3819999999999999</v>
      </c>
      <c r="U3886" s="36" t="s">
        <v>630</v>
      </c>
      <c r="V3886" s="43">
        <v>0.06</v>
      </c>
      <c r="W3886" s="43">
        <v>5.4199999999999998E-2</v>
      </c>
      <c r="X3886" s="26" t="s">
        <v>347</v>
      </c>
      <c r="Z3886" s="42">
        <v>8000</v>
      </c>
      <c r="AA3886" s="42">
        <v>1</v>
      </c>
      <c r="AB3886" s="42">
        <v>100.9731</v>
      </c>
      <c r="AC3886" s="42">
        <v>0</v>
      </c>
      <c r="AD3886" s="42">
        <v>8.0778400000000001</v>
      </c>
      <c r="AG3886" s="26" t="s">
        <v>15</v>
      </c>
      <c r="AH3886" s="43">
        <v>1.0665315700000001E-4</v>
      </c>
      <c r="AI3886" s="43">
        <v>9.8356947999999993E-4</v>
      </c>
      <c r="AJ3886" s="43">
        <v>3.9254526917893647E-4</v>
      </c>
    </row>
    <row r="3887" spans="1:36" x14ac:dyDescent="0.2">
      <c r="A3887" s="26">
        <v>8700</v>
      </c>
      <c r="B3887" s="26">
        <v>15236</v>
      </c>
      <c r="C3887" s="26" t="s">
        <v>1305</v>
      </c>
      <c r="D3887" s="26">
        <v>1838863</v>
      </c>
      <c r="E3887" s="26" t="s">
        <v>204</v>
      </c>
      <c r="F3887" s="26" t="s">
        <v>1306</v>
      </c>
      <c r="G3887" s="26" t="s">
        <v>1307</v>
      </c>
      <c r="H3887" s="26" t="s">
        <v>69</v>
      </c>
      <c r="I3887" s="26" t="s">
        <v>112</v>
      </c>
      <c r="J3887" s="26" t="s">
        <v>51</v>
      </c>
      <c r="K3887" s="26" t="s">
        <v>167</v>
      </c>
      <c r="L3887" s="26" t="s">
        <v>433</v>
      </c>
      <c r="M3887" s="26" t="s">
        <v>165</v>
      </c>
      <c r="N3887" s="26" t="s">
        <v>358</v>
      </c>
      <c r="O3887" s="26" t="s">
        <v>57</v>
      </c>
      <c r="P3887" s="26" t="s">
        <v>724</v>
      </c>
      <c r="Q3887" s="26" t="s">
        <v>59</v>
      </c>
      <c r="R3887" s="26" t="s">
        <v>54</v>
      </c>
      <c r="S3887" s="26" t="s">
        <v>531</v>
      </c>
      <c r="T3887" s="54">
        <v>2.27</v>
      </c>
      <c r="U3887" s="36" t="s">
        <v>1308</v>
      </c>
      <c r="V3887" s="43">
        <v>7.2400000000000006E-2</v>
      </c>
      <c r="W3887" s="43">
        <v>6.13E-2</v>
      </c>
      <c r="X3887" s="26" t="s">
        <v>347</v>
      </c>
      <c r="Z3887" s="42">
        <v>28917.53</v>
      </c>
      <c r="AA3887" s="42">
        <v>1</v>
      </c>
      <c r="AB3887" s="42">
        <v>105.16</v>
      </c>
      <c r="AC3887" s="42">
        <v>0</v>
      </c>
      <c r="AD3887" s="42">
        <v>30.409669999999998</v>
      </c>
      <c r="AG3887" s="26" t="s">
        <v>15</v>
      </c>
      <c r="AH3887" s="43">
        <v>5.4920135892606198E-5</v>
      </c>
      <c r="AI3887" s="43">
        <v>3.7027253950000002E-3</v>
      </c>
      <c r="AJ3887" s="43">
        <v>1.4777678309786562E-3</v>
      </c>
    </row>
    <row r="3888" spans="1:36" x14ac:dyDescent="0.2">
      <c r="A3888" s="26">
        <v>8700</v>
      </c>
      <c r="B3888" s="26">
        <v>15236</v>
      </c>
      <c r="C3888" s="26" t="s">
        <v>981</v>
      </c>
      <c r="D3888" s="26">
        <v>511930125</v>
      </c>
      <c r="E3888" s="26" t="s">
        <v>203</v>
      </c>
      <c r="F3888" s="26" t="s">
        <v>1309</v>
      </c>
      <c r="G3888" s="26" t="s">
        <v>1310</v>
      </c>
      <c r="H3888" s="26" t="s">
        <v>69</v>
      </c>
      <c r="I3888" s="26" t="s">
        <v>112</v>
      </c>
      <c r="J3888" s="26" t="s">
        <v>51</v>
      </c>
      <c r="K3888" s="26" t="s">
        <v>51</v>
      </c>
      <c r="L3888" s="26" t="s">
        <v>52</v>
      </c>
      <c r="M3888" s="26" t="s">
        <v>165</v>
      </c>
      <c r="N3888" s="26" t="s">
        <v>133</v>
      </c>
      <c r="O3888" s="26" t="s">
        <v>57</v>
      </c>
      <c r="P3888" s="45" t="s">
        <v>737</v>
      </c>
      <c r="Q3888" s="45" t="s">
        <v>59</v>
      </c>
      <c r="R3888" s="26" t="s">
        <v>54</v>
      </c>
      <c r="S3888" s="26" t="s">
        <v>531</v>
      </c>
      <c r="T3888" s="54">
        <v>3.2389999999999999</v>
      </c>
      <c r="U3888" s="36">
        <v>47635</v>
      </c>
      <c r="V3888" s="43">
        <v>4.7300000000000002E-2</v>
      </c>
      <c r="W3888" s="43">
        <v>4.9500000000000002E-2</v>
      </c>
      <c r="X3888" s="26" t="s">
        <v>347</v>
      </c>
      <c r="Z3888" s="42">
        <v>47000</v>
      </c>
      <c r="AA3888" s="42">
        <v>1</v>
      </c>
      <c r="AB3888" s="42">
        <v>98.857200000000006</v>
      </c>
      <c r="AC3888" s="42">
        <v>1.1384099999999999</v>
      </c>
      <c r="AD3888" s="42">
        <v>47.601289999999999</v>
      </c>
      <c r="AG3888" s="26" t="s">
        <v>15</v>
      </c>
      <c r="AH3888" s="43">
        <v>2.8321778300000001E-4</v>
      </c>
      <c r="AI3888" s="43">
        <v>5.7960019080000001E-3</v>
      </c>
      <c r="AJ3888" s="43">
        <v>2.3132002114816109E-3</v>
      </c>
    </row>
    <row r="3889" spans="1:36" x14ac:dyDescent="0.2">
      <c r="A3889" s="26">
        <v>8700</v>
      </c>
      <c r="B3889" s="26">
        <v>15236</v>
      </c>
      <c r="C3889" s="26" t="s">
        <v>1325</v>
      </c>
      <c r="D3889" s="26">
        <v>511519829</v>
      </c>
      <c r="E3889" s="26" t="s">
        <v>203</v>
      </c>
      <c r="F3889" s="26" t="s">
        <v>1326</v>
      </c>
      <c r="G3889" s="26" t="s">
        <v>1327</v>
      </c>
      <c r="H3889" s="26" t="s">
        <v>69</v>
      </c>
      <c r="I3889" s="26" t="s">
        <v>113</v>
      </c>
      <c r="J3889" s="26" t="s">
        <v>51</v>
      </c>
      <c r="K3889" s="26" t="s">
        <v>51</v>
      </c>
      <c r="L3889" s="26" t="s">
        <v>52</v>
      </c>
      <c r="M3889" s="26" t="s">
        <v>165</v>
      </c>
      <c r="N3889" s="26" t="s">
        <v>357</v>
      </c>
      <c r="O3889" s="26" t="s">
        <v>57</v>
      </c>
      <c r="P3889" s="26" t="s">
        <v>154</v>
      </c>
      <c r="Q3889" s="26" t="s">
        <v>154</v>
      </c>
      <c r="R3889" s="26" t="s">
        <v>54</v>
      </c>
      <c r="S3889" s="26" t="s">
        <v>531</v>
      </c>
      <c r="T3889" s="54">
        <v>1.92</v>
      </c>
      <c r="U3889" s="36" t="s">
        <v>827</v>
      </c>
      <c r="V3889" s="43">
        <v>3.8899999999999997E-2</v>
      </c>
      <c r="W3889" s="43">
        <v>3.9199999999999999E-2</v>
      </c>
      <c r="X3889" s="26" t="s">
        <v>347</v>
      </c>
      <c r="Z3889" s="42">
        <v>33000</v>
      </c>
      <c r="AA3889" s="42">
        <v>1</v>
      </c>
      <c r="AB3889" s="42">
        <v>107.58620000000001</v>
      </c>
      <c r="AC3889" s="42">
        <v>0</v>
      </c>
      <c r="AD3889" s="42">
        <v>35.503439999999998</v>
      </c>
      <c r="AG3889" s="26" t="s">
        <v>15</v>
      </c>
      <c r="AH3889" s="43">
        <v>4.7482014388489197E-5</v>
      </c>
      <c r="AI3889" s="43">
        <v>4.3229501970000004E-3</v>
      </c>
      <c r="AJ3889" s="43">
        <v>1.7253012453302141E-3</v>
      </c>
    </row>
    <row r="3890" spans="1:36" x14ac:dyDescent="0.2">
      <c r="A3890" s="26">
        <v>8700</v>
      </c>
      <c r="B3890" s="26">
        <v>15236</v>
      </c>
      <c r="C3890" s="26" t="s">
        <v>1325</v>
      </c>
      <c r="D3890" s="26">
        <v>511519829</v>
      </c>
      <c r="E3890" s="26" t="s">
        <v>203</v>
      </c>
      <c r="F3890" s="26" t="s">
        <v>1326</v>
      </c>
      <c r="G3890" s="26" t="s">
        <v>1327</v>
      </c>
      <c r="H3890" s="26" t="s">
        <v>69</v>
      </c>
      <c r="I3890" s="26" t="s">
        <v>113</v>
      </c>
      <c r="J3890" s="26" t="s">
        <v>51</v>
      </c>
      <c r="K3890" s="26" t="s">
        <v>51</v>
      </c>
      <c r="L3890" s="26" t="s">
        <v>433</v>
      </c>
      <c r="M3890" s="26" t="s">
        <v>165</v>
      </c>
      <c r="N3890" s="26" t="s">
        <v>357</v>
      </c>
      <c r="O3890" s="26" t="s">
        <v>57</v>
      </c>
      <c r="P3890" s="26" t="s">
        <v>154</v>
      </c>
      <c r="Q3890" s="26" t="s">
        <v>154</v>
      </c>
      <c r="R3890" s="26" t="s">
        <v>54</v>
      </c>
      <c r="S3890" s="26" t="s">
        <v>531</v>
      </c>
      <c r="T3890" s="54">
        <v>1.923</v>
      </c>
      <c r="U3890" s="36" t="s">
        <v>827</v>
      </c>
      <c r="V3890" s="43">
        <v>3.4299999999999997E-2</v>
      </c>
      <c r="W3890" s="43">
        <v>3.2300000000000002E-2</v>
      </c>
      <c r="X3890" s="26" t="s">
        <v>347</v>
      </c>
      <c r="Z3890" s="42">
        <v>28300</v>
      </c>
      <c r="AA3890" s="42">
        <v>1</v>
      </c>
      <c r="AB3890" s="42">
        <v>108.26</v>
      </c>
      <c r="AC3890" s="42">
        <v>0</v>
      </c>
      <c r="AD3890" s="42">
        <v>30.63758</v>
      </c>
      <c r="AG3890" s="26" t="s">
        <v>15</v>
      </c>
      <c r="AH3890" s="43">
        <v>4.0719424460431702E-5</v>
      </c>
      <c r="AI3890" s="43">
        <v>3.7304760460000002E-3</v>
      </c>
      <c r="AJ3890" s="43">
        <v>1.4888431917556178E-3</v>
      </c>
    </row>
    <row r="3891" spans="1:36" x14ac:dyDescent="0.2">
      <c r="A3891" s="26">
        <v>8700</v>
      </c>
      <c r="B3891" s="26">
        <v>15236</v>
      </c>
      <c r="C3891" s="26" t="s">
        <v>1332</v>
      </c>
      <c r="D3891" s="26">
        <v>520033309</v>
      </c>
      <c r="E3891" s="26" t="s">
        <v>203</v>
      </c>
      <c r="F3891" s="26" t="s">
        <v>1333</v>
      </c>
      <c r="G3891" s="26" t="s">
        <v>1334</v>
      </c>
      <c r="H3891" s="26" t="s">
        <v>69</v>
      </c>
      <c r="I3891" s="26" t="s">
        <v>112</v>
      </c>
      <c r="J3891" s="26" t="s">
        <v>51</v>
      </c>
      <c r="K3891" s="26" t="s">
        <v>51</v>
      </c>
      <c r="L3891" s="26" t="s">
        <v>433</v>
      </c>
      <c r="M3891" s="26" t="s">
        <v>165</v>
      </c>
      <c r="N3891" s="26" t="s">
        <v>84</v>
      </c>
      <c r="O3891" s="26" t="s">
        <v>57</v>
      </c>
      <c r="P3891" s="26" t="s">
        <v>154</v>
      </c>
      <c r="Q3891" s="26" t="s">
        <v>154</v>
      </c>
      <c r="R3891" s="26" t="s">
        <v>54</v>
      </c>
      <c r="S3891" s="26" t="s">
        <v>531</v>
      </c>
      <c r="T3891" s="54">
        <v>0.247</v>
      </c>
      <c r="U3891" s="36">
        <v>45661</v>
      </c>
      <c r="V3891" s="43">
        <v>5.62E-2</v>
      </c>
      <c r="W3891" s="43">
        <v>6.9199999999999998E-2</v>
      </c>
      <c r="X3891" s="26" t="s">
        <v>347</v>
      </c>
      <c r="Z3891" s="42">
        <v>1200</v>
      </c>
      <c r="AA3891" s="42">
        <v>1</v>
      </c>
      <c r="AB3891" s="42">
        <v>99.73</v>
      </c>
      <c r="AC3891" s="42">
        <v>3.372E-2</v>
      </c>
      <c r="AD3891" s="42">
        <v>1.23048</v>
      </c>
      <c r="AG3891" s="26" t="s">
        <v>15</v>
      </c>
      <c r="AH3891" s="43">
        <v>5.9757742113471998E-6</v>
      </c>
      <c r="AI3891" s="43">
        <v>1.4982502400000001E-4</v>
      </c>
      <c r="AJ3891" s="43">
        <v>5.9795576889279523E-5</v>
      </c>
    </row>
    <row r="3892" spans="1:36" x14ac:dyDescent="0.2">
      <c r="A3892" s="26">
        <v>8700</v>
      </c>
      <c r="B3892" s="26">
        <v>15236</v>
      </c>
      <c r="C3892" s="26" t="s">
        <v>2424</v>
      </c>
      <c r="D3892" s="26">
        <v>514978097</v>
      </c>
      <c r="E3892" s="26" t="s">
        <v>203</v>
      </c>
      <c r="F3892" s="26" t="s">
        <v>2425</v>
      </c>
      <c r="G3892" s="26" t="s">
        <v>2426</v>
      </c>
      <c r="H3892" s="26" t="s">
        <v>69</v>
      </c>
      <c r="I3892" s="26" t="s">
        <v>112</v>
      </c>
      <c r="J3892" s="26" t="s">
        <v>51</v>
      </c>
      <c r="K3892" s="26" t="s">
        <v>51</v>
      </c>
      <c r="L3892" s="26" t="s">
        <v>433</v>
      </c>
      <c r="M3892" s="26" t="s">
        <v>165</v>
      </c>
      <c r="N3892" s="26" t="s">
        <v>84</v>
      </c>
      <c r="O3892" s="26" t="s">
        <v>57</v>
      </c>
      <c r="P3892" s="26" t="s">
        <v>154</v>
      </c>
      <c r="Q3892" s="26" t="s">
        <v>154</v>
      </c>
      <c r="R3892" s="26" t="s">
        <v>54</v>
      </c>
      <c r="S3892" s="26" t="s">
        <v>531</v>
      </c>
      <c r="T3892" s="54">
        <v>1.5629999999999999</v>
      </c>
      <c r="U3892" s="36" t="s">
        <v>601</v>
      </c>
      <c r="V3892" s="43">
        <v>8.4000000000000005E-2</v>
      </c>
      <c r="W3892" s="43">
        <v>7.3400000000000007E-2</v>
      </c>
      <c r="X3892" s="26" t="s">
        <v>347</v>
      </c>
      <c r="Z3892" s="42">
        <v>54960</v>
      </c>
      <c r="AA3892" s="42">
        <v>1</v>
      </c>
      <c r="AB3892" s="42">
        <v>101.99</v>
      </c>
      <c r="AC3892" s="42">
        <v>0</v>
      </c>
      <c r="AD3892" s="42">
        <v>56.053699999999999</v>
      </c>
      <c r="AG3892" s="26" t="s">
        <v>15</v>
      </c>
      <c r="AH3892" s="43">
        <v>4.7791512099999998E-4</v>
      </c>
      <c r="AI3892" s="43">
        <v>6.8251795729999997E-3</v>
      </c>
      <c r="AJ3892" s="43">
        <v>2.7239478319668808E-3</v>
      </c>
    </row>
    <row r="3893" spans="1:36" x14ac:dyDescent="0.2">
      <c r="A3893" s="26">
        <v>8700</v>
      </c>
      <c r="B3893" s="26">
        <v>15236</v>
      </c>
      <c r="C3893" s="26" t="s">
        <v>529</v>
      </c>
      <c r="D3893" s="26">
        <v>520000118</v>
      </c>
      <c r="E3893" s="26" t="s">
        <v>203</v>
      </c>
      <c r="F3893" s="26" t="s">
        <v>1347</v>
      </c>
      <c r="G3893" s="26" t="s">
        <v>1348</v>
      </c>
      <c r="H3893" s="26" t="s">
        <v>69</v>
      </c>
      <c r="I3893" s="26" t="s">
        <v>113</v>
      </c>
      <c r="J3893" s="26" t="s">
        <v>51</v>
      </c>
      <c r="K3893" s="26" t="s">
        <v>51</v>
      </c>
      <c r="L3893" s="26" t="s">
        <v>433</v>
      </c>
      <c r="M3893" s="26" t="s">
        <v>165</v>
      </c>
      <c r="N3893" s="26" t="s">
        <v>129</v>
      </c>
      <c r="O3893" s="26" t="s">
        <v>57</v>
      </c>
      <c r="P3893" s="26" t="s">
        <v>530</v>
      </c>
      <c r="Q3893" s="26" t="s">
        <v>59</v>
      </c>
      <c r="R3893" s="26" t="s">
        <v>54</v>
      </c>
      <c r="S3893" s="26" t="s">
        <v>531</v>
      </c>
      <c r="T3893" s="54">
        <v>4.2240000000000002</v>
      </c>
      <c r="U3893" s="36" t="s">
        <v>1349</v>
      </c>
      <c r="V3893" s="43">
        <v>1.3899999999999999E-2</v>
      </c>
      <c r="W3893" s="43">
        <v>2.3E-2</v>
      </c>
      <c r="X3893" s="26" t="s">
        <v>347</v>
      </c>
      <c r="Z3893" s="42">
        <v>13777.78</v>
      </c>
      <c r="AA3893" s="42">
        <v>1</v>
      </c>
      <c r="AB3893" s="42">
        <v>103.13</v>
      </c>
      <c r="AC3893" s="42">
        <v>0</v>
      </c>
      <c r="AD3893" s="42">
        <v>14.209020000000001</v>
      </c>
      <c r="AG3893" s="26" t="s">
        <v>15</v>
      </c>
      <c r="AH3893" s="43">
        <v>8.6111125000000005E-6</v>
      </c>
      <c r="AI3893" s="43">
        <v>1.7301108229999999E-3</v>
      </c>
      <c r="AJ3893" s="43">
        <v>6.9049196080497898E-4</v>
      </c>
    </row>
    <row r="3894" spans="1:36" x14ac:dyDescent="0.2">
      <c r="A3894" s="26">
        <v>8700</v>
      </c>
      <c r="B3894" s="26">
        <v>15236</v>
      </c>
      <c r="C3894" s="26" t="s">
        <v>1350</v>
      </c>
      <c r="D3894" s="26">
        <v>520020116</v>
      </c>
      <c r="E3894" s="26" t="s">
        <v>203</v>
      </c>
      <c r="F3894" s="26" t="s">
        <v>1351</v>
      </c>
      <c r="G3894" s="26" t="s">
        <v>1352</v>
      </c>
      <c r="H3894" s="26" t="s">
        <v>69</v>
      </c>
      <c r="I3894" s="26" t="s">
        <v>113</v>
      </c>
      <c r="J3894" s="26" t="s">
        <v>51</v>
      </c>
      <c r="K3894" s="26" t="s">
        <v>51</v>
      </c>
      <c r="L3894" s="26" t="s">
        <v>433</v>
      </c>
      <c r="M3894" s="26" t="s">
        <v>165</v>
      </c>
      <c r="N3894" s="26" t="s">
        <v>357</v>
      </c>
      <c r="O3894" s="26" t="s">
        <v>57</v>
      </c>
      <c r="P3894" s="26" t="s">
        <v>724</v>
      </c>
      <c r="Q3894" s="26" t="s">
        <v>59</v>
      </c>
      <c r="R3894" s="26" t="s">
        <v>54</v>
      </c>
      <c r="S3894" s="26" t="s">
        <v>531</v>
      </c>
      <c r="T3894" s="54">
        <v>3.3290000000000002</v>
      </c>
      <c r="U3894" s="36" t="s">
        <v>1174</v>
      </c>
      <c r="V3894" s="43">
        <v>2.7E-2</v>
      </c>
      <c r="W3894" s="43">
        <v>3.04E-2</v>
      </c>
      <c r="X3894" s="26" t="s">
        <v>347</v>
      </c>
      <c r="Z3894" s="42">
        <v>12600</v>
      </c>
      <c r="AA3894" s="42">
        <v>1</v>
      </c>
      <c r="AB3894" s="42">
        <v>105.87</v>
      </c>
      <c r="AC3894" s="42">
        <v>0</v>
      </c>
      <c r="AD3894" s="42">
        <v>13.33962</v>
      </c>
      <c r="AG3894" s="26" t="s">
        <v>15</v>
      </c>
      <c r="AH3894" s="43">
        <v>3.1991517677598602E-5</v>
      </c>
      <c r="AI3894" s="43">
        <v>1.624251422E-3</v>
      </c>
      <c r="AJ3894" s="43">
        <v>6.4824318427261795E-4</v>
      </c>
    </row>
    <row r="3895" spans="1:36" x14ac:dyDescent="0.2">
      <c r="A3895" s="26">
        <v>8700</v>
      </c>
      <c r="B3895" s="26">
        <v>15236</v>
      </c>
      <c r="C3895" s="26" t="s">
        <v>852</v>
      </c>
      <c r="D3895" s="26">
        <v>520032046</v>
      </c>
      <c r="E3895" s="26" t="s">
        <v>203</v>
      </c>
      <c r="F3895" s="26" t="s">
        <v>1355</v>
      </c>
      <c r="G3895" s="26" t="s">
        <v>1356</v>
      </c>
      <c r="H3895" s="26" t="s">
        <v>69</v>
      </c>
      <c r="I3895" s="26" t="s">
        <v>113</v>
      </c>
      <c r="J3895" s="26" t="s">
        <v>51</v>
      </c>
      <c r="K3895" s="26" t="s">
        <v>51</v>
      </c>
      <c r="L3895" s="26" t="s">
        <v>433</v>
      </c>
      <c r="M3895" s="26" t="s">
        <v>165</v>
      </c>
      <c r="N3895" s="26" t="s">
        <v>129</v>
      </c>
      <c r="O3895" s="26" t="s">
        <v>57</v>
      </c>
      <c r="P3895" s="26" t="s">
        <v>530</v>
      </c>
      <c r="Q3895" s="26" t="s">
        <v>59</v>
      </c>
      <c r="R3895" s="26" t="s">
        <v>54</v>
      </c>
      <c r="S3895" s="26" t="s">
        <v>531</v>
      </c>
      <c r="T3895" s="54">
        <v>3.778</v>
      </c>
      <c r="U3895" s="36">
        <v>48072</v>
      </c>
      <c r="V3895" s="43">
        <v>1.6400000000000001E-2</v>
      </c>
      <c r="W3895" s="43">
        <v>2.4500000000000001E-2</v>
      </c>
      <c r="X3895" s="26" t="s">
        <v>347</v>
      </c>
      <c r="Z3895" s="42">
        <v>7875.13</v>
      </c>
      <c r="AA3895" s="42">
        <v>1</v>
      </c>
      <c r="AB3895" s="42">
        <v>103.92</v>
      </c>
      <c r="AC3895" s="42">
        <v>0</v>
      </c>
      <c r="AD3895" s="42">
        <v>8.18384</v>
      </c>
      <c r="AG3895" s="26" t="s">
        <v>15</v>
      </c>
      <c r="AH3895" s="43">
        <v>8.3676676534153297E-6</v>
      </c>
      <c r="AI3895" s="43">
        <v>9.9647619299999993E-4</v>
      </c>
      <c r="AJ3895" s="43">
        <v>3.9769637374809937E-4</v>
      </c>
    </row>
    <row r="3896" spans="1:36" x14ac:dyDescent="0.2">
      <c r="A3896" s="26">
        <v>8700</v>
      </c>
      <c r="B3896" s="26">
        <v>15236</v>
      </c>
      <c r="C3896" s="26" t="s">
        <v>1062</v>
      </c>
      <c r="D3896" s="26">
        <v>512025891</v>
      </c>
      <c r="E3896" s="26" t="s">
        <v>203</v>
      </c>
      <c r="F3896" s="26" t="s">
        <v>1361</v>
      </c>
      <c r="G3896" s="26" t="s">
        <v>1362</v>
      </c>
      <c r="H3896" s="26" t="s">
        <v>69</v>
      </c>
      <c r="I3896" s="26" t="s">
        <v>112</v>
      </c>
      <c r="J3896" s="26" t="s">
        <v>51</v>
      </c>
      <c r="K3896" s="26" t="s">
        <v>51</v>
      </c>
      <c r="L3896" s="26" t="s">
        <v>433</v>
      </c>
      <c r="M3896" s="26" t="s">
        <v>165</v>
      </c>
      <c r="N3896" s="26" t="s">
        <v>131</v>
      </c>
      <c r="O3896" s="26" t="s">
        <v>57</v>
      </c>
      <c r="P3896" s="26" t="s">
        <v>737</v>
      </c>
      <c r="Q3896" s="26" t="s">
        <v>59</v>
      </c>
      <c r="R3896" s="26" t="s">
        <v>54</v>
      </c>
      <c r="S3896" s="26" t="s">
        <v>531</v>
      </c>
      <c r="T3896" s="54">
        <v>1.7350000000000001</v>
      </c>
      <c r="U3896" s="36" t="s">
        <v>1363</v>
      </c>
      <c r="V3896" s="43">
        <v>5.7000000000000002E-2</v>
      </c>
      <c r="W3896" s="43">
        <v>5.4899999999999997E-2</v>
      </c>
      <c r="X3896" s="26" t="s">
        <v>347</v>
      </c>
      <c r="Z3896" s="42">
        <v>35466.67</v>
      </c>
      <c r="AA3896" s="42">
        <v>1</v>
      </c>
      <c r="AB3896" s="42">
        <v>100.74</v>
      </c>
      <c r="AC3896" s="42">
        <v>0</v>
      </c>
      <c r="AD3896" s="42">
        <v>35.729120000000002</v>
      </c>
      <c r="AG3896" s="26" t="s">
        <v>15</v>
      </c>
      <c r="AH3896" s="43">
        <v>3.8588631356801499E-5</v>
      </c>
      <c r="AI3896" s="43">
        <v>4.3504293199999999E-3</v>
      </c>
      <c r="AJ3896" s="43">
        <v>1.7362682385299191E-3</v>
      </c>
    </row>
    <row r="3897" spans="1:36" x14ac:dyDescent="0.2">
      <c r="A3897" s="26">
        <v>8700</v>
      </c>
      <c r="B3897" s="26">
        <v>15236</v>
      </c>
      <c r="C3897" s="26" t="s">
        <v>1378</v>
      </c>
      <c r="D3897" s="26">
        <v>520034372</v>
      </c>
      <c r="E3897" s="26" t="s">
        <v>203</v>
      </c>
      <c r="F3897" s="26" t="s">
        <v>1379</v>
      </c>
      <c r="G3897" s="26" t="s">
        <v>1380</v>
      </c>
      <c r="H3897" s="26" t="s">
        <v>69</v>
      </c>
      <c r="I3897" s="26" t="s">
        <v>112</v>
      </c>
      <c r="J3897" s="26" t="s">
        <v>51</v>
      </c>
      <c r="K3897" s="26" t="s">
        <v>51</v>
      </c>
      <c r="L3897" s="26" t="s">
        <v>433</v>
      </c>
      <c r="M3897" s="26" t="s">
        <v>165</v>
      </c>
      <c r="N3897" s="26" t="s">
        <v>131</v>
      </c>
      <c r="O3897" s="26" t="s">
        <v>57</v>
      </c>
      <c r="P3897" s="26" t="s">
        <v>728</v>
      </c>
      <c r="Q3897" s="26" t="s">
        <v>59</v>
      </c>
      <c r="R3897" s="26" t="s">
        <v>54</v>
      </c>
      <c r="S3897" s="26" t="s">
        <v>531</v>
      </c>
      <c r="T3897" s="54">
        <v>3.2309999999999999</v>
      </c>
      <c r="U3897" s="36" t="s">
        <v>1381</v>
      </c>
      <c r="V3897" s="43">
        <v>4.5600000000000002E-2</v>
      </c>
      <c r="W3897" s="43">
        <v>5.1299999999999998E-2</v>
      </c>
      <c r="X3897" s="26" t="s">
        <v>347</v>
      </c>
      <c r="Z3897" s="42">
        <v>91466.68</v>
      </c>
      <c r="AA3897" s="42">
        <v>1</v>
      </c>
      <c r="AB3897" s="42">
        <v>98.63</v>
      </c>
      <c r="AC3897" s="42">
        <v>0</v>
      </c>
      <c r="AD3897" s="42">
        <v>90.213589999999996</v>
      </c>
      <c r="AG3897" s="26" t="s">
        <v>15</v>
      </c>
      <c r="AH3897" s="43">
        <v>1.37305366E-4</v>
      </c>
      <c r="AI3897" s="43">
        <v>1.0984537179E-2</v>
      </c>
      <c r="AJ3897" s="43">
        <v>4.3839588268829548E-3</v>
      </c>
    </row>
    <row r="3898" spans="1:36" x14ac:dyDescent="0.2">
      <c r="A3898" s="26">
        <v>8700</v>
      </c>
      <c r="B3898" s="26">
        <v>15236</v>
      </c>
      <c r="C3898" s="26" t="s">
        <v>1378</v>
      </c>
      <c r="D3898" s="26">
        <v>520034372</v>
      </c>
      <c r="E3898" s="26" t="s">
        <v>203</v>
      </c>
      <c r="F3898" s="26" t="s">
        <v>1382</v>
      </c>
      <c r="G3898" s="26" t="s">
        <v>1383</v>
      </c>
      <c r="H3898" s="26" t="s">
        <v>69</v>
      </c>
      <c r="I3898" s="26" t="s">
        <v>113</v>
      </c>
      <c r="J3898" s="26" t="s">
        <v>51</v>
      </c>
      <c r="K3898" s="26" t="s">
        <v>51</v>
      </c>
      <c r="L3898" s="26" t="s">
        <v>433</v>
      </c>
      <c r="M3898" s="26" t="s">
        <v>165</v>
      </c>
      <c r="N3898" s="26" t="s">
        <v>131</v>
      </c>
      <c r="O3898" s="26" t="s">
        <v>57</v>
      </c>
      <c r="P3898" s="26" t="s">
        <v>728</v>
      </c>
      <c r="Q3898" s="26" t="s">
        <v>59</v>
      </c>
      <c r="R3898" s="26" t="s">
        <v>54</v>
      </c>
      <c r="S3898" s="26" t="s">
        <v>531</v>
      </c>
      <c r="T3898" s="54">
        <v>3.3969999999999998</v>
      </c>
      <c r="U3898" s="36" t="s">
        <v>1381</v>
      </c>
      <c r="V3898" s="43">
        <v>2.1999999999999999E-2</v>
      </c>
      <c r="W3898" s="43">
        <v>2.81E-2</v>
      </c>
      <c r="X3898" s="26" t="s">
        <v>347</v>
      </c>
      <c r="Z3898" s="42">
        <v>88666.68</v>
      </c>
      <c r="AA3898" s="42">
        <v>1</v>
      </c>
      <c r="AB3898" s="42">
        <v>104.57</v>
      </c>
      <c r="AC3898" s="42">
        <v>0</v>
      </c>
      <c r="AD3898" s="42">
        <v>92.71875</v>
      </c>
      <c r="AG3898" s="26" t="s">
        <v>15</v>
      </c>
      <c r="AH3898" s="43">
        <v>1.42975968E-4</v>
      </c>
      <c r="AI3898" s="43">
        <v>1.1289569083E-2</v>
      </c>
      <c r="AJ3898" s="43">
        <v>4.5056978940762023E-3</v>
      </c>
    </row>
    <row r="3899" spans="1:36" x14ac:dyDescent="0.2">
      <c r="A3899" s="26">
        <v>8700</v>
      </c>
      <c r="B3899" s="26">
        <v>15236</v>
      </c>
      <c r="C3899" s="26" t="s">
        <v>1263</v>
      </c>
      <c r="D3899" s="26">
        <v>516269248</v>
      </c>
      <c r="E3899" s="26" t="s">
        <v>203</v>
      </c>
      <c r="F3899" s="26" t="s">
        <v>2323</v>
      </c>
      <c r="G3899" s="26" t="s">
        <v>2324</v>
      </c>
      <c r="H3899" s="26" t="s">
        <v>69</v>
      </c>
      <c r="I3899" s="26" t="s">
        <v>113</v>
      </c>
      <c r="J3899" s="26" t="s">
        <v>51</v>
      </c>
      <c r="K3899" s="26" t="s">
        <v>51</v>
      </c>
      <c r="L3899" s="26" t="s">
        <v>433</v>
      </c>
      <c r="M3899" s="26" t="s">
        <v>165</v>
      </c>
      <c r="N3899" s="26" t="s">
        <v>87</v>
      </c>
      <c r="O3899" s="26" t="s">
        <v>57</v>
      </c>
      <c r="P3899" s="26" t="s">
        <v>1051</v>
      </c>
      <c r="Q3899" s="26" t="s">
        <v>64</v>
      </c>
      <c r="R3899" s="26" t="s">
        <v>54</v>
      </c>
      <c r="S3899" s="26" t="s">
        <v>531</v>
      </c>
      <c r="T3899" s="54">
        <v>5.7610000000000001</v>
      </c>
      <c r="U3899" s="36">
        <v>48954</v>
      </c>
      <c r="V3899" s="43">
        <v>3.3000000000000002E-2</v>
      </c>
      <c r="W3899" s="43">
        <v>3.8800000000000001E-2</v>
      </c>
      <c r="X3899" s="26" t="s">
        <v>347</v>
      </c>
      <c r="Z3899" s="42">
        <v>4381.58</v>
      </c>
      <c r="AA3899" s="42">
        <v>1</v>
      </c>
      <c r="AB3899" s="42">
        <v>104.19</v>
      </c>
      <c r="AC3899" s="42">
        <v>0</v>
      </c>
      <c r="AD3899" s="42">
        <v>4.5651700000000002</v>
      </c>
      <c r="AG3899" s="26" t="s">
        <v>15</v>
      </c>
      <c r="AH3899" s="43">
        <v>3.5941028502340199E-6</v>
      </c>
      <c r="AI3899" s="43">
        <v>5.5586170099999996E-4</v>
      </c>
      <c r="AJ3899" s="43">
        <v>2.2184592496231733E-4</v>
      </c>
    </row>
    <row r="3900" spans="1:36" x14ac:dyDescent="0.2">
      <c r="A3900" s="26">
        <v>8700</v>
      </c>
      <c r="B3900" s="26">
        <v>15236</v>
      </c>
      <c r="C3900" s="26" t="s">
        <v>1419</v>
      </c>
      <c r="D3900" s="26">
        <v>520025438</v>
      </c>
      <c r="E3900" s="26" t="s">
        <v>203</v>
      </c>
      <c r="F3900" s="26" t="s">
        <v>1420</v>
      </c>
      <c r="G3900" s="26" t="s">
        <v>1421</v>
      </c>
      <c r="H3900" s="26" t="s">
        <v>69</v>
      </c>
      <c r="I3900" s="26" t="s">
        <v>113</v>
      </c>
      <c r="J3900" s="26" t="s">
        <v>51</v>
      </c>
      <c r="K3900" s="26" t="s">
        <v>51</v>
      </c>
      <c r="L3900" s="26" t="s">
        <v>433</v>
      </c>
      <c r="M3900" s="26" t="s">
        <v>165</v>
      </c>
      <c r="N3900" s="26" t="s">
        <v>357</v>
      </c>
      <c r="O3900" s="26" t="s">
        <v>57</v>
      </c>
      <c r="P3900" s="26" t="s">
        <v>724</v>
      </c>
      <c r="Q3900" s="26" t="s">
        <v>59</v>
      </c>
      <c r="R3900" s="26" t="s">
        <v>54</v>
      </c>
      <c r="S3900" s="26" t="s">
        <v>531</v>
      </c>
      <c r="T3900" s="54">
        <v>3.9359999999999999</v>
      </c>
      <c r="U3900" s="36">
        <v>47125</v>
      </c>
      <c r="V3900" s="43">
        <v>3.6200000000000003E-2</v>
      </c>
      <c r="W3900" s="43">
        <v>3.09E-2</v>
      </c>
      <c r="X3900" s="26" t="s">
        <v>347</v>
      </c>
      <c r="Z3900" s="42">
        <v>7874.35</v>
      </c>
      <c r="AA3900" s="42">
        <v>1</v>
      </c>
      <c r="AB3900" s="42">
        <v>108.58</v>
      </c>
      <c r="AC3900" s="42">
        <v>0</v>
      </c>
      <c r="AD3900" s="42">
        <v>8.5499700000000001</v>
      </c>
      <c r="AG3900" s="26" t="s">
        <v>15</v>
      </c>
      <c r="AH3900" s="43">
        <v>4.2710613237784496E-6</v>
      </c>
      <c r="AI3900" s="43">
        <v>1.041056711E-3</v>
      </c>
      <c r="AJ3900" s="43">
        <v>4.1548858050194495E-4</v>
      </c>
    </row>
    <row r="3901" spans="1:36" x14ac:dyDescent="0.2">
      <c r="A3901" s="26">
        <v>8700</v>
      </c>
      <c r="B3901" s="26">
        <v>15236</v>
      </c>
      <c r="C3901" s="26" t="s">
        <v>1419</v>
      </c>
      <c r="D3901" s="26">
        <v>520025438</v>
      </c>
      <c r="E3901" s="26" t="s">
        <v>203</v>
      </c>
      <c r="F3901" s="26" t="s">
        <v>1420</v>
      </c>
      <c r="G3901" s="26" t="s">
        <v>1421</v>
      </c>
      <c r="H3901" s="26" t="s">
        <v>69</v>
      </c>
      <c r="I3901" s="26" t="s">
        <v>113</v>
      </c>
      <c r="J3901" s="26" t="s">
        <v>51</v>
      </c>
      <c r="K3901" s="26" t="s">
        <v>51</v>
      </c>
      <c r="L3901" s="26" t="s">
        <v>52</v>
      </c>
      <c r="M3901" s="26" t="s">
        <v>165</v>
      </c>
      <c r="N3901" s="26" t="s">
        <v>357</v>
      </c>
      <c r="O3901" s="26" t="s">
        <v>57</v>
      </c>
      <c r="P3901" s="26" t="s">
        <v>154</v>
      </c>
      <c r="Q3901" s="26" t="s">
        <v>154</v>
      </c>
      <c r="R3901" s="26" t="s">
        <v>54</v>
      </c>
      <c r="S3901" s="26" t="s">
        <v>531</v>
      </c>
      <c r="T3901" s="54">
        <v>3.9359999999999999</v>
      </c>
      <c r="U3901" s="36">
        <v>47125</v>
      </c>
      <c r="V3901" s="43">
        <v>3.6200000000000003E-2</v>
      </c>
      <c r="W3901" s="43">
        <v>3.09E-2</v>
      </c>
      <c r="X3901" s="26" t="s">
        <v>347</v>
      </c>
      <c r="Z3901" s="42">
        <v>64225.13</v>
      </c>
      <c r="AA3901" s="42">
        <v>1</v>
      </c>
      <c r="AB3901" s="42">
        <v>107.9444</v>
      </c>
      <c r="AC3901" s="42">
        <v>0</v>
      </c>
      <c r="AD3901" s="42">
        <v>69.327430000000007</v>
      </c>
      <c r="AG3901" s="26" t="s">
        <v>15</v>
      </c>
      <c r="AH3901" s="43">
        <v>8.6986647760000004E-3</v>
      </c>
      <c r="AI3901" s="43">
        <v>8.4414081330000008E-3</v>
      </c>
      <c r="AJ3901" s="43">
        <v>3.3689890702011771E-3</v>
      </c>
    </row>
    <row r="3902" spans="1:36" x14ac:dyDescent="0.2">
      <c r="A3902" s="26">
        <v>8700</v>
      </c>
      <c r="B3902" s="26">
        <v>15236</v>
      </c>
      <c r="C3902" s="26" t="s">
        <v>864</v>
      </c>
      <c r="D3902" s="26">
        <v>520037789</v>
      </c>
      <c r="E3902" s="26" t="s">
        <v>203</v>
      </c>
      <c r="F3902" s="26" t="s">
        <v>1431</v>
      </c>
      <c r="G3902" s="26" t="s">
        <v>1432</v>
      </c>
      <c r="H3902" s="26" t="s">
        <v>69</v>
      </c>
      <c r="I3902" s="26" t="s">
        <v>113</v>
      </c>
      <c r="J3902" s="26" t="s">
        <v>51</v>
      </c>
      <c r="K3902" s="26" t="s">
        <v>51</v>
      </c>
      <c r="L3902" s="26" t="s">
        <v>433</v>
      </c>
      <c r="M3902" s="26" t="s">
        <v>165</v>
      </c>
      <c r="N3902" s="26" t="s">
        <v>357</v>
      </c>
      <c r="O3902" s="26" t="s">
        <v>57</v>
      </c>
      <c r="P3902" s="26" t="s">
        <v>728</v>
      </c>
      <c r="Q3902" s="26" t="s">
        <v>59</v>
      </c>
      <c r="R3902" s="26" t="s">
        <v>54</v>
      </c>
      <c r="S3902" s="26" t="s">
        <v>531</v>
      </c>
      <c r="T3902" s="54">
        <v>5.97</v>
      </c>
      <c r="U3902" s="36">
        <v>50041</v>
      </c>
      <c r="V3902" s="43">
        <v>3.61E-2</v>
      </c>
      <c r="W3902" s="43">
        <v>3.09E-2</v>
      </c>
      <c r="X3902" s="26" t="s">
        <v>347</v>
      </c>
      <c r="Z3902" s="42">
        <v>29000</v>
      </c>
      <c r="AA3902" s="42">
        <v>1</v>
      </c>
      <c r="AB3902" s="42">
        <v>109.14</v>
      </c>
      <c r="AC3902" s="42">
        <v>0.55096999999999996</v>
      </c>
      <c r="AD3902" s="42">
        <v>32.201569999999997</v>
      </c>
      <c r="AG3902" s="26" t="s">
        <v>15</v>
      </c>
      <c r="AH3902" s="43">
        <v>1.8451363966371798E-5</v>
      </c>
      <c r="AI3902" s="43">
        <v>3.9209097299999999E-3</v>
      </c>
      <c r="AJ3902" s="43">
        <v>1.5648457958605719E-3</v>
      </c>
    </row>
    <row r="3903" spans="1:36" x14ac:dyDescent="0.2">
      <c r="A3903" s="26">
        <v>8700</v>
      </c>
      <c r="B3903" s="26">
        <v>15236</v>
      </c>
      <c r="C3903" s="26" t="s">
        <v>880</v>
      </c>
      <c r="D3903" s="26">
        <v>520000472</v>
      </c>
      <c r="E3903" s="26" t="s">
        <v>203</v>
      </c>
      <c r="F3903" s="26" t="s">
        <v>1447</v>
      </c>
      <c r="G3903" s="26" t="s">
        <v>1448</v>
      </c>
      <c r="H3903" s="26" t="s">
        <v>69</v>
      </c>
      <c r="I3903" s="26" t="s">
        <v>113</v>
      </c>
      <c r="J3903" s="26" t="s">
        <v>51</v>
      </c>
      <c r="K3903" s="26" t="s">
        <v>51</v>
      </c>
      <c r="L3903" s="26" t="s">
        <v>433</v>
      </c>
      <c r="M3903" s="26" t="s">
        <v>165</v>
      </c>
      <c r="N3903" s="26" t="s">
        <v>87</v>
      </c>
      <c r="O3903" s="26" t="s">
        <v>57</v>
      </c>
      <c r="P3903" s="26" t="s">
        <v>708</v>
      </c>
      <c r="Q3903" s="26" t="s">
        <v>64</v>
      </c>
      <c r="R3903" s="26" t="s">
        <v>54</v>
      </c>
      <c r="S3903" s="26" t="s">
        <v>531</v>
      </c>
      <c r="T3903" s="54">
        <v>7.5209999999999999</v>
      </c>
      <c r="U3903" s="36">
        <v>48919</v>
      </c>
      <c r="V3903" s="43">
        <v>0.03</v>
      </c>
      <c r="W3903" s="43">
        <v>2.87E-2</v>
      </c>
      <c r="X3903" s="26" t="s">
        <v>347</v>
      </c>
      <c r="Z3903" s="42">
        <v>190000</v>
      </c>
      <c r="AA3903" s="42">
        <v>1</v>
      </c>
      <c r="AB3903" s="42">
        <v>105.85</v>
      </c>
      <c r="AC3903" s="42">
        <v>0</v>
      </c>
      <c r="AD3903" s="42">
        <v>201.11500000000001</v>
      </c>
      <c r="AG3903" s="26" t="s">
        <v>15</v>
      </c>
      <c r="AH3903" s="43">
        <v>4.65708646787934E-5</v>
      </c>
      <c r="AI3903" s="43">
        <v>2.4488053238000001E-2</v>
      </c>
      <c r="AJ3903" s="43">
        <v>9.7732490134642188E-3</v>
      </c>
    </row>
    <row r="3904" spans="1:36" x14ac:dyDescent="0.2">
      <c r="A3904" s="26">
        <v>8700</v>
      </c>
      <c r="B3904" s="26">
        <v>15236</v>
      </c>
      <c r="C3904" s="26" t="s">
        <v>880</v>
      </c>
      <c r="D3904" s="26">
        <v>520000472</v>
      </c>
      <c r="E3904" s="26" t="s">
        <v>203</v>
      </c>
      <c r="F3904" s="26" t="s">
        <v>1449</v>
      </c>
      <c r="G3904" s="26" t="s">
        <v>1450</v>
      </c>
      <c r="H3904" s="26" t="s">
        <v>69</v>
      </c>
      <c r="I3904" s="26" t="s">
        <v>113</v>
      </c>
      <c r="J3904" s="26" t="s">
        <v>51</v>
      </c>
      <c r="K3904" s="26" t="s">
        <v>51</v>
      </c>
      <c r="L3904" s="26" t="s">
        <v>433</v>
      </c>
      <c r="M3904" s="26" t="s">
        <v>165</v>
      </c>
      <c r="N3904" s="26" t="s">
        <v>87</v>
      </c>
      <c r="O3904" s="26" t="s">
        <v>57</v>
      </c>
      <c r="P3904" s="26" t="s">
        <v>708</v>
      </c>
      <c r="Q3904" s="26" t="s">
        <v>64</v>
      </c>
      <c r="R3904" s="26" t="s">
        <v>54</v>
      </c>
      <c r="S3904" s="26" t="s">
        <v>531</v>
      </c>
      <c r="T3904" s="54">
        <v>10.375</v>
      </c>
      <c r="U3904" s="36">
        <v>50380</v>
      </c>
      <c r="V3904" s="43">
        <v>3.2000000000000001E-2</v>
      </c>
      <c r="W3904" s="43">
        <v>3.0300000000000001E-2</v>
      </c>
      <c r="X3904" s="26" t="s">
        <v>347</v>
      </c>
      <c r="Z3904" s="42">
        <v>96100</v>
      </c>
      <c r="AA3904" s="42">
        <v>1</v>
      </c>
      <c r="AB3904" s="42">
        <v>106.74</v>
      </c>
      <c r="AC3904" s="42">
        <v>0</v>
      </c>
      <c r="AD3904" s="42">
        <v>102.57714</v>
      </c>
      <c r="AG3904" s="26" t="s">
        <v>15</v>
      </c>
      <c r="AH3904" s="43">
        <v>1.95156503940801E-5</v>
      </c>
      <c r="AI3904" s="43">
        <v>1.2489940906E-2</v>
      </c>
      <c r="AJ3904" s="43">
        <v>4.9847695711855459E-3</v>
      </c>
    </row>
    <row r="3905" spans="1:36" x14ac:dyDescent="0.2">
      <c r="A3905" s="26">
        <v>8700</v>
      </c>
      <c r="B3905" s="26">
        <v>15236</v>
      </c>
      <c r="C3905" s="26" t="s">
        <v>734</v>
      </c>
      <c r="D3905" s="26">
        <v>520042847</v>
      </c>
      <c r="E3905" s="26" t="s">
        <v>203</v>
      </c>
      <c r="F3905" s="26" t="s">
        <v>1456</v>
      </c>
      <c r="G3905" s="26" t="s">
        <v>1457</v>
      </c>
      <c r="H3905" s="26" t="s">
        <v>69</v>
      </c>
      <c r="I3905" s="26" t="s">
        <v>112</v>
      </c>
      <c r="J3905" s="26" t="s">
        <v>51</v>
      </c>
      <c r="K3905" s="26" t="s">
        <v>51</v>
      </c>
      <c r="L3905" s="26" t="s">
        <v>433</v>
      </c>
      <c r="M3905" s="26" t="s">
        <v>165</v>
      </c>
      <c r="N3905" s="26" t="s">
        <v>373</v>
      </c>
      <c r="O3905" s="26" t="s">
        <v>57</v>
      </c>
      <c r="P3905" s="26" t="s">
        <v>737</v>
      </c>
      <c r="Q3905" s="26" t="s">
        <v>59</v>
      </c>
      <c r="R3905" s="26" t="s">
        <v>54</v>
      </c>
      <c r="S3905" s="26" t="s">
        <v>531</v>
      </c>
      <c r="T3905" s="54">
        <v>3.677</v>
      </c>
      <c r="U3905" s="36" t="s">
        <v>1165</v>
      </c>
      <c r="V3905" s="43">
        <v>5.5E-2</v>
      </c>
      <c r="W3905" s="43">
        <v>5.5500000000000001E-2</v>
      </c>
      <c r="X3905" s="26" t="s">
        <v>347</v>
      </c>
      <c r="Z3905" s="42">
        <v>31680</v>
      </c>
      <c r="AA3905" s="42">
        <v>1</v>
      </c>
      <c r="AB3905" s="42">
        <v>100.11</v>
      </c>
      <c r="AC3905" s="42">
        <v>0</v>
      </c>
      <c r="AD3905" s="42">
        <v>31.714849999999998</v>
      </c>
      <c r="AG3905" s="26" t="s">
        <v>15</v>
      </c>
      <c r="AH3905" s="43">
        <v>6.1576354679803005E-5</v>
      </c>
      <c r="AI3905" s="43">
        <v>3.8616459989999998E-3</v>
      </c>
      <c r="AJ3905" s="43">
        <v>1.5411934787294117E-3</v>
      </c>
    </row>
    <row r="3906" spans="1:36" x14ac:dyDescent="0.2">
      <c r="A3906" s="26">
        <v>8700</v>
      </c>
      <c r="B3906" s="26">
        <v>15236</v>
      </c>
      <c r="C3906" s="26" t="s">
        <v>734</v>
      </c>
      <c r="D3906" s="26">
        <v>520042847</v>
      </c>
      <c r="E3906" s="26" t="s">
        <v>203</v>
      </c>
      <c r="F3906" s="26" t="s">
        <v>1458</v>
      </c>
      <c r="G3906" s="26" t="s">
        <v>1459</v>
      </c>
      <c r="H3906" s="26" t="s">
        <v>69</v>
      </c>
      <c r="I3906" s="26" t="s">
        <v>113</v>
      </c>
      <c r="J3906" s="26" t="s">
        <v>51</v>
      </c>
      <c r="K3906" s="26" t="s">
        <v>51</v>
      </c>
      <c r="L3906" s="26" t="s">
        <v>433</v>
      </c>
      <c r="M3906" s="26" t="s">
        <v>165</v>
      </c>
      <c r="N3906" s="26" t="s">
        <v>373</v>
      </c>
      <c r="O3906" s="26" t="s">
        <v>57</v>
      </c>
      <c r="P3906" s="26" t="s">
        <v>737</v>
      </c>
      <c r="Q3906" s="26" t="s">
        <v>59</v>
      </c>
      <c r="R3906" s="26" t="s">
        <v>54</v>
      </c>
      <c r="S3906" s="26" t="s">
        <v>531</v>
      </c>
      <c r="T3906" s="54">
        <v>3.8450000000000002</v>
      </c>
      <c r="U3906" s="36" t="s">
        <v>1165</v>
      </c>
      <c r="V3906" s="43">
        <v>0.03</v>
      </c>
      <c r="W3906" s="43">
        <v>3.1899999999999998E-2</v>
      </c>
      <c r="X3906" s="26" t="s">
        <v>347</v>
      </c>
      <c r="Z3906" s="42">
        <v>31680</v>
      </c>
      <c r="AA3906" s="42">
        <v>1</v>
      </c>
      <c r="AB3906" s="42">
        <v>103.67</v>
      </c>
      <c r="AC3906" s="42">
        <v>0</v>
      </c>
      <c r="AD3906" s="42">
        <v>32.842660000000002</v>
      </c>
      <c r="AG3906" s="26" t="s">
        <v>15</v>
      </c>
      <c r="AH3906" s="43">
        <v>5.4003608116067299E-5</v>
      </c>
      <c r="AI3906" s="43">
        <v>3.9989697760000002E-3</v>
      </c>
      <c r="AJ3906" s="43">
        <v>1.595999773485522E-3</v>
      </c>
    </row>
    <row r="3907" spans="1:36" x14ac:dyDescent="0.2">
      <c r="A3907" s="26">
        <v>8700</v>
      </c>
      <c r="B3907" s="26">
        <v>15236</v>
      </c>
      <c r="C3907" s="26" t="s">
        <v>1082</v>
      </c>
      <c r="D3907" s="26">
        <v>513432765</v>
      </c>
      <c r="E3907" s="26" t="s">
        <v>203</v>
      </c>
      <c r="F3907" s="26" t="s">
        <v>1463</v>
      </c>
      <c r="G3907" s="26" t="s">
        <v>1464</v>
      </c>
      <c r="H3907" s="26" t="s">
        <v>69</v>
      </c>
      <c r="I3907" s="26" t="s">
        <v>112</v>
      </c>
      <c r="J3907" s="26" t="s">
        <v>51</v>
      </c>
      <c r="K3907" s="26" t="s">
        <v>51</v>
      </c>
      <c r="L3907" s="26" t="s">
        <v>52</v>
      </c>
      <c r="M3907" s="26" t="s">
        <v>165</v>
      </c>
      <c r="N3907" s="26" t="s">
        <v>84</v>
      </c>
      <c r="O3907" s="26" t="s">
        <v>57</v>
      </c>
      <c r="P3907" s="26" t="s">
        <v>1085</v>
      </c>
      <c r="Q3907" s="26" t="s">
        <v>64</v>
      </c>
      <c r="R3907" s="26" t="s">
        <v>54</v>
      </c>
      <c r="S3907" s="26" t="s">
        <v>531</v>
      </c>
      <c r="T3907" s="54">
        <v>2.681</v>
      </c>
      <c r="U3907" s="36">
        <v>47125</v>
      </c>
      <c r="V3907" s="43">
        <v>0.08</v>
      </c>
      <c r="W3907" s="43">
        <v>6.1800000000000001E-2</v>
      </c>
      <c r="X3907" s="26" t="s">
        <v>347</v>
      </c>
      <c r="Z3907" s="42">
        <v>2000</v>
      </c>
      <c r="AA3907" s="42">
        <v>1</v>
      </c>
      <c r="AB3907" s="42">
        <v>104.9118</v>
      </c>
      <c r="AC3907" s="42">
        <v>0</v>
      </c>
      <c r="AD3907" s="42">
        <v>2.09823</v>
      </c>
      <c r="AG3907" s="26" t="s">
        <v>15</v>
      </c>
      <c r="AH3907" s="43">
        <v>3.0710102011281403E-5</v>
      </c>
      <c r="AI3907" s="43">
        <v>2.5548351900000002E-4</v>
      </c>
      <c r="AJ3907" s="43">
        <v>1.0196417113353568E-4</v>
      </c>
    </row>
    <row r="3908" spans="1:36" x14ac:dyDescent="0.2">
      <c r="A3908" s="26">
        <v>8700</v>
      </c>
      <c r="B3908" s="26">
        <v>15236</v>
      </c>
      <c r="C3908" s="26" t="s">
        <v>1484</v>
      </c>
      <c r="D3908" s="26">
        <v>520040304</v>
      </c>
      <c r="E3908" s="26" t="s">
        <v>203</v>
      </c>
      <c r="F3908" s="26" t="s">
        <v>1485</v>
      </c>
      <c r="G3908" s="26" t="s">
        <v>1486</v>
      </c>
      <c r="H3908" s="26" t="s">
        <v>69</v>
      </c>
      <c r="I3908" s="26" t="s">
        <v>112</v>
      </c>
      <c r="J3908" s="26" t="s">
        <v>51</v>
      </c>
      <c r="K3908" s="26" t="s">
        <v>51</v>
      </c>
      <c r="L3908" s="26" t="s">
        <v>52</v>
      </c>
      <c r="M3908" s="26" t="s">
        <v>165</v>
      </c>
      <c r="N3908" s="26" t="s">
        <v>84</v>
      </c>
      <c r="O3908" s="26" t="s">
        <v>57</v>
      </c>
      <c r="P3908" s="26" t="s">
        <v>154</v>
      </c>
      <c r="Q3908" s="26" t="s">
        <v>154</v>
      </c>
      <c r="R3908" s="26" t="s">
        <v>54</v>
      </c>
      <c r="S3908" s="26" t="s">
        <v>531</v>
      </c>
      <c r="T3908" s="54">
        <v>3.0179999999999998</v>
      </c>
      <c r="U3908" s="36" t="s">
        <v>1042</v>
      </c>
      <c r="V3908" s="43">
        <v>3.6400000000000002E-2</v>
      </c>
      <c r="W3908" s="43">
        <v>2.4899999999999999E-2</v>
      </c>
      <c r="X3908" s="26" t="s">
        <v>347</v>
      </c>
      <c r="Z3908" s="42">
        <v>15000</v>
      </c>
      <c r="AA3908" s="42">
        <v>1</v>
      </c>
      <c r="AB3908" s="42">
        <v>103.48099999999999</v>
      </c>
      <c r="AC3908" s="42">
        <v>0</v>
      </c>
      <c r="AD3908" s="42">
        <v>15.52215</v>
      </c>
      <c r="AG3908" s="26" t="s">
        <v>15</v>
      </c>
      <c r="AH3908" s="43">
        <v>9.5563301700000004E-4</v>
      </c>
      <c r="AI3908" s="43">
        <v>1.8899994310000001E-3</v>
      </c>
      <c r="AJ3908" s="43">
        <v>7.5430394139842189E-4</v>
      </c>
    </row>
    <row r="3909" spans="1:36" x14ac:dyDescent="0.2">
      <c r="A3909" s="26">
        <v>8700</v>
      </c>
      <c r="B3909" s="26">
        <v>15236</v>
      </c>
      <c r="C3909" s="26" t="s">
        <v>529</v>
      </c>
      <c r="D3909" s="26">
        <v>520000118</v>
      </c>
      <c r="E3909" s="26" t="s">
        <v>203</v>
      </c>
      <c r="F3909" s="26" t="s">
        <v>1502</v>
      </c>
      <c r="G3909" s="26" t="s">
        <v>1503</v>
      </c>
      <c r="H3909" s="26" t="s">
        <v>69</v>
      </c>
      <c r="I3909" s="26" t="s">
        <v>113</v>
      </c>
      <c r="J3909" s="26" t="s">
        <v>51</v>
      </c>
      <c r="K3909" s="26" t="s">
        <v>51</v>
      </c>
      <c r="L3909" s="26" t="s">
        <v>433</v>
      </c>
      <c r="M3909" s="26" t="s">
        <v>165</v>
      </c>
      <c r="N3909" s="26" t="s">
        <v>129</v>
      </c>
      <c r="O3909" s="26" t="s">
        <v>57</v>
      </c>
      <c r="P3909" s="26" t="s">
        <v>530</v>
      </c>
      <c r="Q3909" s="26" t="s">
        <v>59</v>
      </c>
      <c r="R3909" s="26" t="s">
        <v>54</v>
      </c>
      <c r="S3909" s="26" t="s">
        <v>531</v>
      </c>
      <c r="T3909" s="54">
        <v>3.3050000000000002</v>
      </c>
      <c r="U3909" s="36">
        <v>47526</v>
      </c>
      <c r="V3909" s="43">
        <v>1.7500000000000002E-2</v>
      </c>
      <c r="W3909" s="43">
        <v>2.3400000000000001E-2</v>
      </c>
      <c r="X3909" s="26" t="s">
        <v>347</v>
      </c>
      <c r="Z3909" s="42">
        <v>2014.52</v>
      </c>
      <c r="AA3909" s="42">
        <v>1</v>
      </c>
      <c r="AB3909" s="42">
        <v>112.53</v>
      </c>
      <c r="AC3909" s="42">
        <v>0</v>
      </c>
      <c r="AD3909" s="42">
        <v>2.26694</v>
      </c>
      <c r="AG3909" s="26" t="s">
        <v>15</v>
      </c>
      <c r="AH3909" s="43">
        <v>9.0371250585570801E-7</v>
      </c>
      <c r="AI3909" s="43">
        <v>2.7602589200000001E-4</v>
      </c>
      <c r="AJ3909" s="43">
        <v>1.1016268860394588E-4</v>
      </c>
    </row>
    <row r="3910" spans="1:36" x14ac:dyDescent="0.2">
      <c r="A3910" s="26">
        <v>8700</v>
      </c>
      <c r="B3910" s="26">
        <v>15236</v>
      </c>
      <c r="C3910" s="26" t="s">
        <v>529</v>
      </c>
      <c r="D3910" s="26">
        <v>520000118</v>
      </c>
      <c r="E3910" s="26" t="s">
        <v>203</v>
      </c>
      <c r="F3910" s="26" t="s">
        <v>839</v>
      </c>
      <c r="G3910" s="26" t="s">
        <v>840</v>
      </c>
      <c r="H3910" s="26" t="s">
        <v>69</v>
      </c>
      <c r="I3910" s="26" t="s">
        <v>113</v>
      </c>
      <c r="J3910" s="26" t="s">
        <v>51</v>
      </c>
      <c r="K3910" s="26" t="s">
        <v>51</v>
      </c>
      <c r="L3910" s="26" t="s">
        <v>433</v>
      </c>
      <c r="M3910" s="26" t="s">
        <v>165</v>
      </c>
      <c r="N3910" s="26" t="s">
        <v>129</v>
      </c>
      <c r="O3910" s="26" t="s">
        <v>57</v>
      </c>
      <c r="P3910" s="26" t="s">
        <v>733</v>
      </c>
      <c r="Q3910" s="26" t="s">
        <v>59</v>
      </c>
      <c r="R3910" s="26" t="s">
        <v>54</v>
      </c>
      <c r="S3910" s="26" t="s">
        <v>531</v>
      </c>
      <c r="T3910" s="54">
        <v>1.347</v>
      </c>
      <c r="U3910" s="36" t="s">
        <v>841</v>
      </c>
      <c r="V3910" s="43">
        <v>2.5899999999999999E-2</v>
      </c>
      <c r="W3910" s="43">
        <v>2.8299999999999999E-2</v>
      </c>
      <c r="X3910" s="26" t="s">
        <v>347</v>
      </c>
      <c r="Z3910" s="42">
        <v>7000</v>
      </c>
      <c r="AA3910" s="42">
        <v>1</v>
      </c>
      <c r="AB3910" s="42">
        <v>116.49</v>
      </c>
      <c r="AC3910" s="42">
        <v>0</v>
      </c>
      <c r="AD3910" s="42">
        <v>8.1542999999999992</v>
      </c>
      <c r="AG3910" s="26" t="s">
        <v>15</v>
      </c>
      <c r="AH3910" s="43">
        <v>6.62784642333002E-6</v>
      </c>
      <c r="AI3910" s="43">
        <v>9.9287935999999998E-4</v>
      </c>
      <c r="AJ3910" s="43">
        <v>3.962608678143911E-4</v>
      </c>
    </row>
    <row r="3911" spans="1:36" x14ac:dyDescent="0.2">
      <c r="A3911" s="26">
        <v>8700</v>
      </c>
      <c r="B3911" s="26">
        <v>15236</v>
      </c>
      <c r="C3911" s="26" t="s">
        <v>1311</v>
      </c>
      <c r="D3911" s="26">
        <v>513988824</v>
      </c>
      <c r="E3911" s="26" t="s">
        <v>203</v>
      </c>
      <c r="F3911" s="26" t="s">
        <v>1514</v>
      </c>
      <c r="G3911" s="26" t="s">
        <v>1515</v>
      </c>
      <c r="H3911" s="26" t="s">
        <v>69</v>
      </c>
      <c r="I3911" s="26" t="s">
        <v>112</v>
      </c>
      <c r="J3911" s="26" t="s">
        <v>51</v>
      </c>
      <c r="K3911" s="26" t="s">
        <v>51</v>
      </c>
      <c r="L3911" s="26" t="s">
        <v>52</v>
      </c>
      <c r="M3911" s="26" t="s">
        <v>165</v>
      </c>
      <c r="N3911" s="26" t="s">
        <v>84</v>
      </c>
      <c r="O3911" s="26" t="s">
        <v>57</v>
      </c>
      <c r="P3911" s="26" t="s">
        <v>154</v>
      </c>
      <c r="Q3911" s="26" t="s">
        <v>154</v>
      </c>
      <c r="R3911" s="26" t="s">
        <v>54</v>
      </c>
      <c r="S3911" s="26" t="s">
        <v>531</v>
      </c>
      <c r="T3911" s="54">
        <v>1.089</v>
      </c>
      <c r="U3911" s="36" t="s">
        <v>754</v>
      </c>
      <c r="V3911" s="43">
        <v>8.2000000000000003E-2</v>
      </c>
      <c r="W3911" s="43">
        <v>6.1899999999999997E-2</v>
      </c>
      <c r="X3911" s="26" t="s">
        <v>347</v>
      </c>
      <c r="Z3911" s="42">
        <v>16000</v>
      </c>
      <c r="AA3911" s="42">
        <v>1</v>
      </c>
      <c r="AB3911" s="42">
        <v>101.41370000000001</v>
      </c>
      <c r="AC3911" s="42">
        <v>0</v>
      </c>
      <c r="AD3911" s="42">
        <v>16.226189999999999</v>
      </c>
      <c r="AG3911" s="26" t="s">
        <v>15</v>
      </c>
      <c r="AH3911" s="43">
        <v>4.2647935599999999E-4</v>
      </c>
      <c r="AI3911" s="43">
        <v>1.9757243590000002E-3</v>
      </c>
      <c r="AJ3911" s="43">
        <v>7.8851699480288868E-4</v>
      </c>
    </row>
    <row r="3912" spans="1:36" x14ac:dyDescent="0.2">
      <c r="A3912" s="26">
        <v>8700</v>
      </c>
      <c r="B3912" s="26">
        <v>15236</v>
      </c>
      <c r="C3912" s="26" t="s">
        <v>533</v>
      </c>
      <c r="D3912" s="26">
        <v>520018078</v>
      </c>
      <c r="E3912" s="26" t="s">
        <v>203</v>
      </c>
      <c r="F3912" s="26" t="s">
        <v>1516</v>
      </c>
      <c r="G3912" s="26" t="s">
        <v>1517</v>
      </c>
      <c r="H3912" s="26" t="s">
        <v>69</v>
      </c>
      <c r="I3912" s="26" t="s">
        <v>113</v>
      </c>
      <c r="J3912" s="26" t="s">
        <v>51</v>
      </c>
      <c r="K3912" s="26" t="s">
        <v>51</v>
      </c>
      <c r="L3912" s="26" t="s">
        <v>433</v>
      </c>
      <c r="M3912" s="26" t="s">
        <v>165</v>
      </c>
      <c r="N3912" s="26" t="s">
        <v>129</v>
      </c>
      <c r="O3912" s="26" t="s">
        <v>57</v>
      </c>
      <c r="P3912" s="26" t="s">
        <v>530</v>
      </c>
      <c r="Q3912" s="26" t="s">
        <v>59</v>
      </c>
      <c r="R3912" s="26" t="s">
        <v>54</v>
      </c>
      <c r="S3912" s="26" t="s">
        <v>531</v>
      </c>
      <c r="T3912" s="54">
        <v>2.3279999999999998</v>
      </c>
      <c r="U3912" s="36" t="s">
        <v>1308</v>
      </c>
      <c r="V3912" s="43">
        <v>1.8599999999999998E-2</v>
      </c>
      <c r="W3912" s="43">
        <v>2.3199999999999998E-2</v>
      </c>
      <c r="X3912" s="26" t="s">
        <v>347</v>
      </c>
      <c r="Z3912" s="42">
        <v>20000</v>
      </c>
      <c r="AA3912" s="42">
        <v>1</v>
      </c>
      <c r="AB3912" s="42">
        <v>103.01</v>
      </c>
      <c r="AC3912" s="42">
        <v>0</v>
      </c>
      <c r="AD3912" s="42">
        <v>20.602</v>
      </c>
      <c r="AG3912" s="26" t="s">
        <v>15</v>
      </c>
      <c r="AH3912" s="43">
        <v>1.08260492065589E-5</v>
      </c>
      <c r="AI3912" s="43">
        <v>2.5085293129999998E-3</v>
      </c>
      <c r="AJ3912" s="43">
        <v>1.0011609088103315E-3</v>
      </c>
    </row>
    <row r="3913" spans="1:36" x14ac:dyDescent="0.2">
      <c r="A3913" s="26">
        <v>8700</v>
      </c>
      <c r="B3913" s="26">
        <v>15236</v>
      </c>
      <c r="C3913" s="26" t="s">
        <v>533</v>
      </c>
      <c r="D3913" s="26">
        <v>520018078</v>
      </c>
      <c r="E3913" s="26" t="s">
        <v>203</v>
      </c>
      <c r="F3913" s="26" t="s">
        <v>1518</v>
      </c>
      <c r="G3913" s="26" t="s">
        <v>1519</v>
      </c>
      <c r="H3913" s="26" t="s">
        <v>69</v>
      </c>
      <c r="I3913" s="26" t="s">
        <v>113</v>
      </c>
      <c r="J3913" s="26" t="s">
        <v>51</v>
      </c>
      <c r="K3913" s="26" t="s">
        <v>51</v>
      </c>
      <c r="L3913" s="26" t="s">
        <v>433</v>
      </c>
      <c r="M3913" s="26" t="s">
        <v>165</v>
      </c>
      <c r="N3913" s="26" t="s">
        <v>129</v>
      </c>
      <c r="O3913" s="26" t="s">
        <v>57</v>
      </c>
      <c r="P3913" s="26" t="s">
        <v>530</v>
      </c>
      <c r="Q3913" s="26" t="s">
        <v>59</v>
      </c>
      <c r="R3913" s="26" t="s">
        <v>54</v>
      </c>
      <c r="S3913" s="26" t="s">
        <v>531</v>
      </c>
      <c r="T3913" s="54">
        <v>4.8520000000000003</v>
      </c>
      <c r="U3913" s="36" t="s">
        <v>1343</v>
      </c>
      <c r="V3913" s="43">
        <v>2.0199999999999999E-2</v>
      </c>
      <c r="W3913" s="43">
        <v>2.4299999999999999E-2</v>
      </c>
      <c r="X3913" s="26" t="s">
        <v>347</v>
      </c>
      <c r="Z3913" s="42">
        <v>34000</v>
      </c>
      <c r="AA3913" s="42">
        <v>1</v>
      </c>
      <c r="AB3913" s="42">
        <v>101.65</v>
      </c>
      <c r="AC3913" s="42">
        <v>0</v>
      </c>
      <c r="AD3913" s="42">
        <v>34.561</v>
      </c>
      <c r="AG3913" s="26" t="s">
        <v>15</v>
      </c>
      <c r="AH3913" s="43">
        <v>9.5291052506490993E-6</v>
      </c>
      <c r="AI3913" s="43">
        <v>4.2081973390000003E-3</v>
      </c>
      <c r="AJ3913" s="43">
        <v>1.6795030661777433E-3</v>
      </c>
    </row>
    <row r="3914" spans="1:36" x14ac:dyDescent="0.2">
      <c r="A3914" s="26">
        <v>8700</v>
      </c>
      <c r="B3914" s="26">
        <v>15236</v>
      </c>
      <c r="C3914" s="26" t="s">
        <v>1794</v>
      </c>
      <c r="D3914" s="26">
        <v>520036617</v>
      </c>
      <c r="E3914" s="26" t="s">
        <v>203</v>
      </c>
      <c r="F3914" s="26" t="s">
        <v>2382</v>
      </c>
      <c r="G3914" s="26" t="s">
        <v>2383</v>
      </c>
      <c r="H3914" s="26" t="s">
        <v>69</v>
      </c>
      <c r="I3914" s="26" t="s">
        <v>113</v>
      </c>
      <c r="J3914" s="26" t="s">
        <v>51</v>
      </c>
      <c r="K3914" s="26" t="s">
        <v>51</v>
      </c>
      <c r="L3914" s="26" t="s">
        <v>433</v>
      </c>
      <c r="M3914" s="26" t="s">
        <v>165</v>
      </c>
      <c r="N3914" s="26" t="s">
        <v>357</v>
      </c>
      <c r="O3914" s="26" t="s">
        <v>57</v>
      </c>
      <c r="P3914" s="26" t="s">
        <v>724</v>
      </c>
      <c r="Q3914" s="26" t="s">
        <v>59</v>
      </c>
      <c r="R3914" s="26" t="s">
        <v>54</v>
      </c>
      <c r="S3914" s="26" t="s">
        <v>531</v>
      </c>
      <c r="T3914" s="54">
        <v>5.9580000000000002</v>
      </c>
      <c r="U3914" s="36">
        <v>48945</v>
      </c>
      <c r="V3914" s="43">
        <v>3.6799999999999999E-2</v>
      </c>
      <c r="W3914" s="43">
        <v>3.4299999999999997E-2</v>
      </c>
      <c r="X3914" s="26" t="s">
        <v>347</v>
      </c>
      <c r="Z3914" s="42">
        <v>5400</v>
      </c>
      <c r="AA3914" s="42">
        <v>1</v>
      </c>
      <c r="AB3914" s="42">
        <v>105.15</v>
      </c>
      <c r="AC3914" s="42">
        <v>0</v>
      </c>
      <c r="AD3914" s="42">
        <v>5.6780999999999997</v>
      </c>
      <c r="AG3914" s="26" t="s">
        <v>15</v>
      </c>
      <c r="AH3914" s="43">
        <v>1.21712906301348E-5</v>
      </c>
      <c r="AI3914" s="43">
        <v>6.9137366699999995E-4</v>
      </c>
      <c r="AJ3914" s="43">
        <v>2.7592912126569958E-4</v>
      </c>
    </row>
    <row r="3915" spans="1:36" x14ac:dyDescent="0.2">
      <c r="A3915" s="26">
        <v>8700</v>
      </c>
      <c r="B3915" s="26">
        <v>15236</v>
      </c>
      <c r="C3915" s="26" t="s">
        <v>1530</v>
      </c>
      <c r="D3915" s="26">
        <v>516291754</v>
      </c>
      <c r="E3915" s="26" t="s">
        <v>203</v>
      </c>
      <c r="F3915" s="26" t="s">
        <v>1531</v>
      </c>
      <c r="G3915" s="26" t="s">
        <v>1532</v>
      </c>
      <c r="H3915" s="26" t="s">
        <v>69</v>
      </c>
      <c r="I3915" s="26" t="s">
        <v>113</v>
      </c>
      <c r="J3915" s="26" t="s">
        <v>51</v>
      </c>
      <c r="K3915" s="26" t="s">
        <v>51</v>
      </c>
      <c r="L3915" s="26" t="s">
        <v>433</v>
      </c>
      <c r="M3915" s="26" t="s">
        <v>165</v>
      </c>
      <c r="N3915" s="26" t="s">
        <v>357</v>
      </c>
      <c r="O3915" s="26" t="s">
        <v>57</v>
      </c>
      <c r="P3915" s="26" t="s">
        <v>154</v>
      </c>
      <c r="Q3915" s="26" t="s">
        <v>154</v>
      </c>
      <c r="R3915" s="26" t="s">
        <v>54</v>
      </c>
      <c r="S3915" s="26" t="s">
        <v>531</v>
      </c>
      <c r="T3915" s="54">
        <v>2.819</v>
      </c>
      <c r="U3915" s="36" t="s">
        <v>1036</v>
      </c>
      <c r="V3915" s="43">
        <v>4.6098E-2</v>
      </c>
      <c r="W3915" s="43">
        <v>3.2800000000000003E-2</v>
      </c>
      <c r="X3915" s="26" t="s">
        <v>347</v>
      </c>
      <c r="Z3915" s="42">
        <v>30000</v>
      </c>
      <c r="AA3915" s="42">
        <v>1</v>
      </c>
      <c r="AB3915" s="42">
        <v>107.38</v>
      </c>
      <c r="AC3915" s="42">
        <v>0</v>
      </c>
      <c r="AD3915" s="42">
        <v>32.213999999999999</v>
      </c>
      <c r="AG3915" s="26" t="s">
        <v>15</v>
      </c>
      <c r="AH3915" s="43">
        <v>3.0622900417390102E-5</v>
      </c>
      <c r="AI3915" s="43">
        <v>3.9224232249999999E-3</v>
      </c>
      <c r="AJ3915" s="43">
        <v>1.5654498357642957E-3</v>
      </c>
    </row>
    <row r="3916" spans="1:36" x14ac:dyDescent="0.2">
      <c r="A3916" s="26">
        <v>8700</v>
      </c>
      <c r="B3916" s="26">
        <v>15236</v>
      </c>
      <c r="C3916" s="26" t="s">
        <v>1533</v>
      </c>
      <c r="D3916" s="26">
        <v>560040545</v>
      </c>
      <c r="E3916" s="26" t="s">
        <v>204</v>
      </c>
      <c r="F3916" s="26" t="s">
        <v>1534</v>
      </c>
      <c r="G3916" s="26" t="s">
        <v>1535</v>
      </c>
      <c r="H3916" s="26" t="s">
        <v>69</v>
      </c>
      <c r="I3916" s="26" t="s">
        <v>112</v>
      </c>
      <c r="J3916" s="26" t="s">
        <v>51</v>
      </c>
      <c r="K3916" s="26" t="s">
        <v>167</v>
      </c>
      <c r="L3916" s="26" t="s">
        <v>433</v>
      </c>
      <c r="M3916" s="26" t="s">
        <v>165</v>
      </c>
      <c r="N3916" s="26" t="s">
        <v>84</v>
      </c>
      <c r="O3916" s="26" t="s">
        <v>57</v>
      </c>
      <c r="P3916" s="26" t="s">
        <v>154</v>
      </c>
      <c r="Q3916" s="26" t="s">
        <v>154</v>
      </c>
      <c r="R3916" s="26" t="s">
        <v>54</v>
      </c>
      <c r="S3916" s="26" t="s">
        <v>531</v>
      </c>
      <c r="T3916" s="54">
        <v>3.2189999999999999</v>
      </c>
      <c r="U3916" s="36" t="s">
        <v>1536</v>
      </c>
      <c r="V3916" s="43">
        <v>8.1500000000000003E-2</v>
      </c>
      <c r="W3916" s="43">
        <v>5.9900000000000002E-2</v>
      </c>
      <c r="X3916" s="26" t="s">
        <v>347</v>
      </c>
      <c r="Z3916" s="42">
        <v>19350</v>
      </c>
      <c r="AA3916" s="42">
        <v>1</v>
      </c>
      <c r="AB3916" s="42">
        <v>109.5</v>
      </c>
      <c r="AC3916" s="42">
        <v>0</v>
      </c>
      <c r="AD3916" s="42">
        <v>21.18825</v>
      </c>
      <c r="AG3916" s="26" t="s">
        <v>15</v>
      </c>
      <c r="AH3916" s="43">
        <v>9.38004450067624E-5</v>
      </c>
      <c r="AI3916" s="43">
        <v>2.5799119599999999E-3</v>
      </c>
      <c r="AJ3916" s="43">
        <v>1.0296499187506314E-3</v>
      </c>
    </row>
    <row r="3917" spans="1:36" x14ac:dyDescent="0.2">
      <c r="A3917" s="26">
        <v>8700</v>
      </c>
      <c r="B3917" s="26">
        <v>15236</v>
      </c>
      <c r="C3917" s="26" t="s">
        <v>1293</v>
      </c>
      <c r="D3917" s="26">
        <v>513201582</v>
      </c>
      <c r="E3917" s="26" t="s">
        <v>203</v>
      </c>
      <c r="F3917" s="26" t="s">
        <v>1537</v>
      </c>
      <c r="G3917" s="26" t="s">
        <v>1538</v>
      </c>
      <c r="H3917" s="26" t="s">
        <v>69</v>
      </c>
      <c r="I3917" s="26" t="s">
        <v>112</v>
      </c>
      <c r="J3917" s="26" t="s">
        <v>51</v>
      </c>
      <c r="K3917" s="26" t="s">
        <v>51</v>
      </c>
      <c r="L3917" s="26" t="s">
        <v>433</v>
      </c>
      <c r="M3917" s="26" t="s">
        <v>165</v>
      </c>
      <c r="N3917" s="26" t="s">
        <v>84</v>
      </c>
      <c r="O3917" s="26" t="s">
        <v>57</v>
      </c>
      <c r="P3917" s="26" t="s">
        <v>1051</v>
      </c>
      <c r="Q3917" s="26" t="s">
        <v>64</v>
      </c>
      <c r="R3917" s="26" t="s">
        <v>54</v>
      </c>
      <c r="S3917" s="26" t="s">
        <v>531</v>
      </c>
      <c r="T3917" s="54">
        <v>2.0259999999999998</v>
      </c>
      <c r="U3917" s="36" t="s">
        <v>1036</v>
      </c>
      <c r="V3917" s="43">
        <v>7.3999999999999996E-2</v>
      </c>
      <c r="W3917" s="43">
        <v>5.6099999999999997E-2</v>
      </c>
      <c r="X3917" s="26" t="s">
        <v>347</v>
      </c>
      <c r="Z3917" s="42">
        <v>7234.25</v>
      </c>
      <c r="AA3917" s="42">
        <v>1</v>
      </c>
      <c r="AB3917" s="42">
        <v>103.75</v>
      </c>
      <c r="AC3917" s="42">
        <v>0</v>
      </c>
      <c r="AD3917" s="42">
        <v>7.5055300000000003</v>
      </c>
      <c r="AG3917" s="26" t="s">
        <v>15</v>
      </c>
      <c r="AH3917" s="43">
        <v>6.9031474363623194E-5</v>
      </c>
      <c r="AI3917" s="43">
        <v>9.1388418600000002E-4</v>
      </c>
      <c r="AJ3917" s="43">
        <v>3.6473367808480771E-4</v>
      </c>
    </row>
    <row r="3918" spans="1:36" x14ac:dyDescent="0.2">
      <c r="A3918" s="26">
        <v>8700</v>
      </c>
      <c r="B3918" s="26">
        <v>15236</v>
      </c>
      <c r="C3918" s="26" t="s">
        <v>789</v>
      </c>
      <c r="D3918" s="26">
        <v>520039868</v>
      </c>
      <c r="E3918" s="26" t="s">
        <v>203</v>
      </c>
      <c r="F3918" s="26" t="s">
        <v>1542</v>
      </c>
      <c r="G3918" s="26" t="s">
        <v>1543</v>
      </c>
      <c r="H3918" s="26" t="s">
        <v>69</v>
      </c>
      <c r="I3918" s="26" t="s">
        <v>112</v>
      </c>
      <c r="J3918" s="26" t="s">
        <v>51</v>
      </c>
      <c r="K3918" s="26" t="s">
        <v>51</v>
      </c>
      <c r="L3918" s="26" t="s">
        <v>433</v>
      </c>
      <c r="M3918" s="26" t="s">
        <v>165</v>
      </c>
      <c r="N3918" s="26" t="s">
        <v>353</v>
      </c>
      <c r="O3918" s="26" t="s">
        <v>57</v>
      </c>
      <c r="P3918" s="26" t="s">
        <v>154</v>
      </c>
      <c r="Q3918" s="26" t="s">
        <v>154</v>
      </c>
      <c r="R3918" s="26" t="s">
        <v>54</v>
      </c>
      <c r="S3918" s="26" t="s">
        <v>531</v>
      </c>
      <c r="T3918" s="54">
        <v>3.1459999999999999</v>
      </c>
      <c r="U3918" s="36" t="s">
        <v>670</v>
      </c>
      <c r="V3918" s="43">
        <v>5.5E-2</v>
      </c>
      <c r="W3918" s="43">
        <v>6.6000000000000003E-2</v>
      </c>
      <c r="X3918" s="26" t="s">
        <v>347</v>
      </c>
      <c r="Z3918" s="42">
        <v>11000</v>
      </c>
      <c r="AA3918" s="42">
        <v>1</v>
      </c>
      <c r="AB3918" s="42">
        <v>98.34</v>
      </c>
      <c r="AC3918" s="42">
        <v>0</v>
      </c>
      <c r="AD3918" s="42">
        <v>10.817399999999999</v>
      </c>
      <c r="AG3918" s="26" t="s">
        <v>15</v>
      </c>
      <c r="AH3918" s="43">
        <v>3.35273105669159E-5</v>
      </c>
      <c r="AI3918" s="43">
        <v>1.3171422669999999E-3</v>
      </c>
      <c r="AJ3918" s="43">
        <v>5.2567508081569167E-4</v>
      </c>
    </row>
    <row r="3919" spans="1:36" x14ac:dyDescent="0.2">
      <c r="A3919" s="26">
        <v>8700</v>
      </c>
      <c r="B3919" s="26">
        <v>15236</v>
      </c>
      <c r="C3919" s="26" t="s">
        <v>789</v>
      </c>
      <c r="D3919" s="26">
        <v>520039868</v>
      </c>
      <c r="E3919" s="26" t="s">
        <v>203</v>
      </c>
      <c r="F3919" s="26" t="s">
        <v>1542</v>
      </c>
      <c r="G3919" s="26" t="s">
        <v>1543</v>
      </c>
      <c r="H3919" s="26" t="s">
        <v>69</v>
      </c>
      <c r="I3919" s="26" t="s">
        <v>112</v>
      </c>
      <c r="J3919" s="26" t="s">
        <v>51</v>
      </c>
      <c r="K3919" s="26" t="s">
        <v>51</v>
      </c>
      <c r="L3919" s="26" t="s">
        <v>52</v>
      </c>
      <c r="M3919" s="26" t="s">
        <v>165</v>
      </c>
      <c r="N3919" s="26" t="s">
        <v>353</v>
      </c>
      <c r="O3919" s="26" t="s">
        <v>57</v>
      </c>
      <c r="P3919" s="26" t="s">
        <v>154</v>
      </c>
      <c r="Q3919" s="26" t="s">
        <v>154</v>
      </c>
      <c r="R3919" s="26" t="s">
        <v>54</v>
      </c>
      <c r="S3919" s="26" t="s">
        <v>531</v>
      </c>
      <c r="T3919" s="54">
        <v>3.1459999999999999</v>
      </c>
      <c r="U3919" s="36" t="s">
        <v>670</v>
      </c>
      <c r="V3919" s="43">
        <v>5.5E-2</v>
      </c>
      <c r="W3919" s="43">
        <v>6.6000000000000003E-2</v>
      </c>
      <c r="X3919" s="26" t="s">
        <v>347</v>
      </c>
      <c r="Z3919" s="42">
        <v>22000</v>
      </c>
      <c r="AA3919" s="42">
        <v>1</v>
      </c>
      <c r="AB3919" s="42">
        <v>97.727000000000004</v>
      </c>
      <c r="AC3919" s="42">
        <v>0</v>
      </c>
      <c r="AD3919" s="42">
        <v>21.499939999999999</v>
      </c>
      <c r="AG3919" s="26" t="s">
        <v>15</v>
      </c>
      <c r="AH3919" s="43">
        <v>1.711717915E-3</v>
      </c>
      <c r="AI3919" s="43">
        <v>2.6178637860000001E-3</v>
      </c>
      <c r="AJ3919" s="43">
        <v>1.0447965959502765E-3</v>
      </c>
    </row>
    <row r="3920" spans="1:36" x14ac:dyDescent="0.2">
      <c r="A3920" s="26">
        <v>8700</v>
      </c>
      <c r="B3920" s="26">
        <v>15236</v>
      </c>
      <c r="C3920" s="26" t="s">
        <v>789</v>
      </c>
      <c r="D3920" s="26">
        <v>520039868</v>
      </c>
      <c r="E3920" s="26" t="s">
        <v>203</v>
      </c>
      <c r="F3920" s="26" t="s">
        <v>1542</v>
      </c>
      <c r="G3920" s="26" t="s">
        <v>1543</v>
      </c>
      <c r="H3920" s="26" t="s">
        <v>69</v>
      </c>
      <c r="I3920" s="26" t="s">
        <v>112</v>
      </c>
      <c r="J3920" s="26" t="s">
        <v>51</v>
      </c>
      <c r="K3920" s="26" t="s">
        <v>51</v>
      </c>
      <c r="L3920" s="26" t="s">
        <v>52</v>
      </c>
      <c r="M3920" s="26" t="s">
        <v>165</v>
      </c>
      <c r="N3920" s="26" t="s">
        <v>353</v>
      </c>
      <c r="O3920" s="26" t="s">
        <v>57</v>
      </c>
      <c r="P3920" s="26" t="s">
        <v>154</v>
      </c>
      <c r="Q3920" s="26" t="s">
        <v>154</v>
      </c>
      <c r="R3920" s="26" t="s">
        <v>54</v>
      </c>
      <c r="S3920" s="26" t="s">
        <v>531</v>
      </c>
      <c r="T3920" s="54">
        <v>3.1459999999999999</v>
      </c>
      <c r="U3920" s="36" t="s">
        <v>670</v>
      </c>
      <c r="V3920" s="43">
        <v>5.5E-2</v>
      </c>
      <c r="W3920" s="43">
        <v>6.6000000000000003E-2</v>
      </c>
      <c r="X3920" s="26" t="s">
        <v>347</v>
      </c>
      <c r="Z3920" s="42">
        <v>107000</v>
      </c>
      <c r="AA3920" s="42">
        <v>1</v>
      </c>
      <c r="AB3920" s="42">
        <v>96.803100000000001</v>
      </c>
      <c r="AC3920" s="42">
        <v>0</v>
      </c>
      <c r="AD3920" s="42">
        <v>103.57931000000001</v>
      </c>
      <c r="AG3920" s="26" t="s">
        <v>15</v>
      </c>
      <c r="AH3920" s="43">
        <v>8.3251734959999997E-3</v>
      </c>
      <c r="AI3920" s="43">
        <v>1.2611966574000001E-2</v>
      </c>
      <c r="AJ3920" s="43">
        <v>5.0334703491674146E-3</v>
      </c>
    </row>
    <row r="3921" spans="1:36" x14ac:dyDescent="0.2">
      <c r="A3921" s="26">
        <v>8700</v>
      </c>
      <c r="B3921" s="26">
        <v>15236</v>
      </c>
      <c r="C3921" s="26" t="s">
        <v>898</v>
      </c>
      <c r="D3921" s="26">
        <v>520029935</v>
      </c>
      <c r="E3921" s="26" t="s">
        <v>203</v>
      </c>
      <c r="F3921" s="26" t="s">
        <v>1544</v>
      </c>
      <c r="G3921" s="26" t="s">
        <v>1545</v>
      </c>
      <c r="H3921" s="26" t="s">
        <v>69</v>
      </c>
      <c r="I3921" s="26" t="s">
        <v>113</v>
      </c>
      <c r="J3921" s="26" t="s">
        <v>51</v>
      </c>
      <c r="K3921" s="26" t="s">
        <v>51</v>
      </c>
      <c r="L3921" s="26" t="s">
        <v>433</v>
      </c>
      <c r="M3921" s="26" t="s">
        <v>165</v>
      </c>
      <c r="N3921" s="26" t="s">
        <v>129</v>
      </c>
      <c r="O3921" s="26" t="s">
        <v>57</v>
      </c>
      <c r="P3921" s="26" t="s">
        <v>530</v>
      </c>
      <c r="Q3921" s="26" t="s">
        <v>59</v>
      </c>
      <c r="R3921" s="26" t="s">
        <v>54</v>
      </c>
      <c r="S3921" s="26" t="s">
        <v>531</v>
      </c>
      <c r="T3921" s="54">
        <v>4.8170000000000002</v>
      </c>
      <c r="U3921" s="36" t="s">
        <v>1546</v>
      </c>
      <c r="V3921" s="43">
        <v>2.1100000000000001E-2</v>
      </c>
      <c r="W3921" s="43">
        <v>2.4299999999999999E-2</v>
      </c>
      <c r="X3921" s="26" t="s">
        <v>347</v>
      </c>
      <c r="Z3921" s="42">
        <v>34000</v>
      </c>
      <c r="AA3921" s="42">
        <v>1</v>
      </c>
      <c r="AB3921" s="42">
        <v>104.01</v>
      </c>
      <c r="AC3921" s="42">
        <v>0</v>
      </c>
      <c r="AD3921" s="42">
        <v>35.363399999999999</v>
      </c>
      <c r="AG3921" s="26" t="s">
        <v>15</v>
      </c>
      <c r="AH3921" s="43">
        <v>1.18925487235972E-5</v>
      </c>
      <c r="AI3921" s="43">
        <v>4.3058987240000004E-3</v>
      </c>
      <c r="AJ3921" s="43">
        <v>1.7184959558597846E-3</v>
      </c>
    </row>
    <row r="3922" spans="1:36" x14ac:dyDescent="0.2">
      <c r="A3922" s="26">
        <v>8700</v>
      </c>
      <c r="B3922" s="26">
        <v>15236</v>
      </c>
      <c r="C3922" s="26" t="s">
        <v>1416</v>
      </c>
      <c r="D3922" s="26">
        <v>520038274</v>
      </c>
      <c r="E3922" s="26" t="s">
        <v>203</v>
      </c>
      <c r="F3922" s="26" t="s">
        <v>1550</v>
      </c>
      <c r="G3922" s="26" t="s">
        <v>1551</v>
      </c>
      <c r="H3922" s="26" t="s">
        <v>69</v>
      </c>
      <c r="I3922" s="26" t="s">
        <v>112</v>
      </c>
      <c r="J3922" s="26" t="s">
        <v>51</v>
      </c>
      <c r="K3922" s="26" t="s">
        <v>51</v>
      </c>
      <c r="L3922" s="26" t="s">
        <v>52</v>
      </c>
      <c r="M3922" s="26" t="s">
        <v>165</v>
      </c>
      <c r="N3922" s="26" t="s">
        <v>84</v>
      </c>
      <c r="O3922" s="26" t="s">
        <v>57</v>
      </c>
      <c r="P3922" s="26" t="s">
        <v>154</v>
      </c>
      <c r="Q3922" s="26" t="s">
        <v>154</v>
      </c>
      <c r="R3922" s="26" t="s">
        <v>54</v>
      </c>
      <c r="S3922" s="26" t="s">
        <v>531</v>
      </c>
      <c r="T3922" s="54">
        <v>3.3130000000000002</v>
      </c>
      <c r="U3922" s="36" t="s">
        <v>1174</v>
      </c>
      <c r="V3922" s="43">
        <v>6.1499999999999999E-2</v>
      </c>
      <c r="W3922" s="43">
        <v>5.5199999999999999E-2</v>
      </c>
      <c r="X3922" s="26" t="s">
        <v>347</v>
      </c>
      <c r="Z3922" s="42">
        <v>23000</v>
      </c>
      <c r="AA3922" s="42">
        <v>1</v>
      </c>
      <c r="AB3922" s="42">
        <v>101.95350000000001</v>
      </c>
      <c r="AC3922" s="42">
        <v>0</v>
      </c>
      <c r="AD3922" s="42">
        <v>23.449300000000001</v>
      </c>
      <c r="AG3922" s="26" t="s">
        <v>15</v>
      </c>
      <c r="AH3922" s="43">
        <v>8.1479477427474694E-5</v>
      </c>
      <c r="AI3922" s="43">
        <v>2.8552206779999998E-3</v>
      </c>
      <c r="AJ3922" s="43">
        <v>1.1395263808837057E-3</v>
      </c>
    </row>
    <row r="3923" spans="1:36" x14ac:dyDescent="0.2">
      <c r="A3923" s="26">
        <v>8700</v>
      </c>
      <c r="B3923" s="26">
        <v>15236</v>
      </c>
      <c r="C3923" s="26" t="s">
        <v>1150</v>
      </c>
      <c r="D3923" s="26">
        <v>510607328</v>
      </c>
      <c r="E3923" s="26" t="s">
        <v>203</v>
      </c>
      <c r="F3923" s="26" t="s">
        <v>2384</v>
      </c>
      <c r="G3923" s="26" t="s">
        <v>2385</v>
      </c>
      <c r="H3923" s="26" t="s">
        <v>69</v>
      </c>
      <c r="I3923" s="26" t="s">
        <v>112</v>
      </c>
      <c r="J3923" s="26" t="s">
        <v>51</v>
      </c>
      <c r="K3923" s="26" t="s">
        <v>51</v>
      </c>
      <c r="L3923" s="26" t="s">
        <v>433</v>
      </c>
      <c r="M3923" s="26" t="s">
        <v>165</v>
      </c>
      <c r="N3923" s="26" t="s">
        <v>358</v>
      </c>
      <c r="O3923" s="26" t="s">
        <v>57</v>
      </c>
      <c r="P3923" s="26" t="s">
        <v>1051</v>
      </c>
      <c r="Q3923" s="26" t="s">
        <v>64</v>
      </c>
      <c r="R3923" s="26" t="s">
        <v>54</v>
      </c>
      <c r="S3923" s="26" t="s">
        <v>531</v>
      </c>
      <c r="T3923" s="54">
        <v>4.3970000000000002</v>
      </c>
      <c r="U3923" s="36" t="s">
        <v>2386</v>
      </c>
      <c r="V3923" s="43">
        <v>6.0699999999999997E-2</v>
      </c>
      <c r="W3923" s="43">
        <v>5.8000000000000003E-2</v>
      </c>
      <c r="X3923" s="26" t="s">
        <v>347</v>
      </c>
      <c r="Z3923" s="42">
        <v>160000</v>
      </c>
      <c r="AA3923" s="42">
        <v>1</v>
      </c>
      <c r="AB3923" s="42">
        <v>102.02</v>
      </c>
      <c r="AC3923" s="42">
        <v>0</v>
      </c>
      <c r="AD3923" s="42">
        <v>163.232</v>
      </c>
      <c r="AG3923" s="26" t="s">
        <v>15</v>
      </c>
      <c r="AH3923" s="43">
        <v>3.8361025100000002E-4</v>
      </c>
      <c r="AI3923" s="43">
        <v>1.9875364374000001E-2</v>
      </c>
      <c r="AJ3923" s="43">
        <v>7.9323122739019536E-3</v>
      </c>
    </row>
    <row r="3924" spans="1:36" x14ac:dyDescent="0.2">
      <c r="A3924" s="26">
        <v>8700</v>
      </c>
      <c r="B3924" s="26">
        <v>15236</v>
      </c>
      <c r="C3924" s="26" t="s">
        <v>1554</v>
      </c>
      <c r="D3924" s="26">
        <v>520033234</v>
      </c>
      <c r="E3924" s="26" t="s">
        <v>203</v>
      </c>
      <c r="F3924" s="26" t="s">
        <v>1555</v>
      </c>
      <c r="G3924" s="26" t="s">
        <v>1556</v>
      </c>
      <c r="H3924" s="26" t="s">
        <v>69</v>
      </c>
      <c r="I3924" s="26" t="s">
        <v>113</v>
      </c>
      <c r="J3924" s="26" t="s">
        <v>51</v>
      </c>
      <c r="K3924" s="26" t="s">
        <v>51</v>
      </c>
      <c r="L3924" s="26" t="s">
        <v>433</v>
      </c>
      <c r="M3924" s="26" t="s">
        <v>165</v>
      </c>
      <c r="N3924" s="26" t="s">
        <v>358</v>
      </c>
      <c r="O3924" s="26" t="s">
        <v>57</v>
      </c>
      <c r="P3924" s="26" t="s">
        <v>724</v>
      </c>
      <c r="Q3924" s="26" t="s">
        <v>59</v>
      </c>
      <c r="R3924" s="26" t="s">
        <v>54</v>
      </c>
      <c r="S3924" s="26" t="s">
        <v>531</v>
      </c>
      <c r="T3924" s="54">
        <v>4.5060000000000002</v>
      </c>
      <c r="U3924" s="36" t="s">
        <v>1266</v>
      </c>
      <c r="V3924" s="43">
        <v>4.8300000000000003E-2</v>
      </c>
      <c r="W3924" s="43">
        <v>3.8600000000000002E-2</v>
      </c>
      <c r="X3924" s="26" t="s">
        <v>347</v>
      </c>
      <c r="Z3924" s="42">
        <v>4500</v>
      </c>
      <c r="AA3924" s="42">
        <v>1</v>
      </c>
      <c r="AB3924" s="42">
        <v>109.52</v>
      </c>
      <c r="AC3924" s="42">
        <v>0</v>
      </c>
      <c r="AD3924" s="42">
        <v>4.9283999999999999</v>
      </c>
      <c r="AG3924" s="26" t="s">
        <v>15</v>
      </c>
      <c r="AH3924" s="43">
        <v>1.0975609756097599E-5</v>
      </c>
      <c r="AI3924" s="43">
        <v>6.0008911100000004E-4</v>
      </c>
      <c r="AJ3924" s="43">
        <v>2.3949720527040275E-4</v>
      </c>
    </row>
    <row r="3925" spans="1:36" x14ac:dyDescent="0.2">
      <c r="A3925" s="26">
        <v>8700</v>
      </c>
      <c r="B3925" s="26">
        <v>15236</v>
      </c>
      <c r="C3925" s="26" t="s">
        <v>1287</v>
      </c>
      <c r="D3925" s="26">
        <v>514625094</v>
      </c>
      <c r="E3925" s="26" t="s">
        <v>203</v>
      </c>
      <c r="F3925" s="26" t="s">
        <v>1560</v>
      </c>
      <c r="G3925" s="26" t="s">
        <v>1561</v>
      </c>
      <c r="H3925" s="26" t="s">
        <v>69</v>
      </c>
      <c r="I3925" s="26" t="s">
        <v>112</v>
      </c>
      <c r="J3925" s="26" t="s">
        <v>51</v>
      </c>
      <c r="K3925" s="26" t="s">
        <v>51</v>
      </c>
      <c r="L3925" s="26" t="s">
        <v>52</v>
      </c>
      <c r="M3925" s="26" t="s">
        <v>165</v>
      </c>
      <c r="N3925" s="26" t="s">
        <v>84</v>
      </c>
      <c r="O3925" s="26" t="s">
        <v>57</v>
      </c>
      <c r="P3925" s="26" t="s">
        <v>154</v>
      </c>
      <c r="Q3925" s="26" t="s">
        <v>154</v>
      </c>
      <c r="R3925" s="26" t="s">
        <v>54</v>
      </c>
      <c r="S3925" s="26" t="s">
        <v>531</v>
      </c>
      <c r="T3925" s="54">
        <v>2.629</v>
      </c>
      <c r="U3925" s="36">
        <v>46874</v>
      </c>
      <c r="V3925" s="43">
        <v>7.5999999999999998E-2</v>
      </c>
      <c r="W3925" s="43">
        <v>6.2600000000000003E-2</v>
      </c>
      <c r="X3925" s="26" t="s">
        <v>347</v>
      </c>
      <c r="Z3925" s="42">
        <v>51300</v>
      </c>
      <c r="AA3925" s="42">
        <v>1</v>
      </c>
      <c r="AB3925" s="42">
        <v>102.515</v>
      </c>
      <c r="AC3925" s="42">
        <v>1.9494</v>
      </c>
      <c r="AD3925" s="42">
        <v>54.539589999999997</v>
      </c>
      <c r="AG3925" s="26" t="s">
        <v>15</v>
      </c>
      <c r="AH3925" s="43">
        <v>3.3379531100000002E-4</v>
      </c>
      <c r="AI3925" s="43">
        <v>6.640819349E-3</v>
      </c>
      <c r="AJ3925" s="43">
        <v>2.6503691627290005E-3</v>
      </c>
    </row>
    <row r="3926" spans="1:36" x14ac:dyDescent="0.2">
      <c r="A3926" s="26">
        <v>8700</v>
      </c>
      <c r="B3926" s="26">
        <v>15236</v>
      </c>
      <c r="C3926" s="26" t="s">
        <v>1570</v>
      </c>
      <c r="D3926" s="26">
        <v>510291750</v>
      </c>
      <c r="E3926" s="26" t="s">
        <v>203</v>
      </c>
      <c r="F3926" s="26" t="s">
        <v>1571</v>
      </c>
      <c r="G3926" s="26" t="s">
        <v>1572</v>
      </c>
      <c r="H3926" s="26" t="s">
        <v>69</v>
      </c>
      <c r="I3926" s="26" t="s">
        <v>339</v>
      </c>
      <c r="J3926" s="26" t="s">
        <v>51</v>
      </c>
      <c r="K3926" s="26" t="s">
        <v>51</v>
      </c>
      <c r="L3926" s="26" t="s">
        <v>52</v>
      </c>
      <c r="M3926" s="26" t="s">
        <v>165</v>
      </c>
      <c r="N3926" s="26" t="s">
        <v>131</v>
      </c>
      <c r="O3926" s="26" t="s">
        <v>57</v>
      </c>
      <c r="P3926" s="26" t="s">
        <v>154</v>
      </c>
      <c r="Q3926" s="26" t="s">
        <v>154</v>
      </c>
      <c r="R3926" s="26" t="s">
        <v>54</v>
      </c>
      <c r="S3926" s="26" t="s">
        <v>531</v>
      </c>
      <c r="T3926" s="54">
        <v>4.6180000000000003</v>
      </c>
      <c r="U3926" s="36" t="s">
        <v>889</v>
      </c>
      <c r="V3926" s="43">
        <v>5.7500000000000002E-2</v>
      </c>
      <c r="W3926" s="43">
        <v>5.4699999999999999E-2</v>
      </c>
      <c r="X3926" s="26" t="s">
        <v>347</v>
      </c>
      <c r="Z3926" s="42">
        <v>29000</v>
      </c>
      <c r="AA3926" s="42">
        <v>1</v>
      </c>
      <c r="AB3926" s="42">
        <v>112.55249999999999</v>
      </c>
      <c r="AC3926" s="42">
        <v>0</v>
      </c>
      <c r="AD3926" s="42">
        <v>32.640219999999999</v>
      </c>
      <c r="AG3926" s="26" t="s">
        <v>15</v>
      </c>
      <c r="AH3926" s="43">
        <v>2.9E-4</v>
      </c>
      <c r="AI3926" s="43">
        <v>3.9743203889999997E-3</v>
      </c>
      <c r="AJ3926" s="43">
        <v>1.5861621356649432E-3</v>
      </c>
    </row>
    <row r="3927" spans="1:36" x14ac:dyDescent="0.2">
      <c r="A3927" s="26">
        <v>8700</v>
      </c>
      <c r="B3927" s="26">
        <v>15236</v>
      </c>
      <c r="C3927" s="26" t="s">
        <v>824</v>
      </c>
      <c r="D3927" s="26">
        <v>550263107</v>
      </c>
      <c r="E3927" s="26" t="s">
        <v>205</v>
      </c>
      <c r="F3927" s="26" t="s">
        <v>1573</v>
      </c>
      <c r="G3927" s="26" t="s">
        <v>1574</v>
      </c>
      <c r="H3927" s="26" t="s">
        <v>69</v>
      </c>
      <c r="I3927" s="26" t="s">
        <v>112</v>
      </c>
      <c r="J3927" s="26" t="s">
        <v>51</v>
      </c>
      <c r="K3927" s="26" t="s">
        <v>51</v>
      </c>
      <c r="L3927" s="26" t="s">
        <v>433</v>
      </c>
      <c r="M3927" s="26" t="s">
        <v>165</v>
      </c>
      <c r="N3927" s="26" t="s">
        <v>140</v>
      </c>
      <c r="O3927" s="26" t="s">
        <v>57</v>
      </c>
      <c r="P3927" s="26" t="s">
        <v>1122</v>
      </c>
      <c r="Q3927" s="26" t="s">
        <v>59</v>
      </c>
      <c r="R3927" s="26" t="s">
        <v>54</v>
      </c>
      <c r="S3927" s="26" t="s">
        <v>531</v>
      </c>
      <c r="T3927" s="54">
        <v>3.5169999999999999</v>
      </c>
      <c r="U3927" s="36" t="s">
        <v>1211</v>
      </c>
      <c r="V3927" s="43">
        <v>6.7000000000000004E-2</v>
      </c>
      <c r="W3927" s="43">
        <v>5.4899999999999997E-2</v>
      </c>
      <c r="X3927" s="26" t="s">
        <v>347</v>
      </c>
      <c r="Z3927" s="42">
        <v>7600</v>
      </c>
      <c r="AA3927" s="42">
        <v>1</v>
      </c>
      <c r="AB3927" s="42">
        <v>106.22</v>
      </c>
      <c r="AC3927" s="42">
        <v>0</v>
      </c>
      <c r="AD3927" s="42">
        <v>8.0727200000000003</v>
      </c>
      <c r="AG3927" s="26" t="s">
        <v>15</v>
      </c>
      <c r="AH3927" s="43">
        <v>8.3516483516483499E-6</v>
      </c>
      <c r="AI3927" s="43">
        <v>9.8294606099999992E-4</v>
      </c>
      <c r="AJ3927" s="43">
        <v>3.9229646110918066E-4</v>
      </c>
    </row>
    <row r="3928" spans="1:36" x14ac:dyDescent="0.2">
      <c r="A3928" s="26">
        <v>8700</v>
      </c>
      <c r="B3928" s="26">
        <v>15236</v>
      </c>
      <c r="C3928" s="26" t="s">
        <v>766</v>
      </c>
      <c r="D3928" s="26">
        <v>520026683</v>
      </c>
      <c r="E3928" s="26" t="s">
        <v>203</v>
      </c>
      <c r="F3928" s="26" t="s">
        <v>1575</v>
      </c>
      <c r="G3928" s="26" t="s">
        <v>1576</v>
      </c>
      <c r="H3928" s="26" t="s">
        <v>69</v>
      </c>
      <c r="I3928" s="26" t="s">
        <v>113</v>
      </c>
      <c r="J3928" s="26" t="s">
        <v>51</v>
      </c>
      <c r="K3928" s="26" t="s">
        <v>51</v>
      </c>
      <c r="L3928" s="26" t="s">
        <v>433</v>
      </c>
      <c r="M3928" s="26" t="s">
        <v>165</v>
      </c>
      <c r="N3928" s="26" t="s">
        <v>357</v>
      </c>
      <c r="O3928" s="26" t="s">
        <v>57</v>
      </c>
      <c r="P3928" s="26" t="s">
        <v>728</v>
      </c>
      <c r="Q3928" s="26" t="s">
        <v>59</v>
      </c>
      <c r="R3928" s="26" t="s">
        <v>54</v>
      </c>
      <c r="S3928" s="26" t="s">
        <v>531</v>
      </c>
      <c r="T3928" s="54">
        <v>8.7029999999999994</v>
      </c>
      <c r="U3928" s="36">
        <v>50161</v>
      </c>
      <c r="V3928" s="43">
        <v>3.2000000000000001E-2</v>
      </c>
      <c r="W3928" s="43">
        <v>3.2399999999999998E-2</v>
      </c>
      <c r="X3928" s="26" t="s">
        <v>347</v>
      </c>
      <c r="Z3928" s="42">
        <v>15800</v>
      </c>
      <c r="AA3928" s="42">
        <v>1</v>
      </c>
      <c r="AB3928" s="42">
        <v>102.72</v>
      </c>
      <c r="AC3928" s="42">
        <v>0.41226000000000002</v>
      </c>
      <c r="AD3928" s="42">
        <v>16.642019999999999</v>
      </c>
      <c r="AG3928" s="26" t="s">
        <v>15</v>
      </c>
      <c r="AH3928" s="43">
        <v>1.9291819291819299E-5</v>
      </c>
      <c r="AI3928" s="43">
        <v>2.026356421E-3</v>
      </c>
      <c r="AJ3928" s="43">
        <v>8.0872438926510597E-4</v>
      </c>
    </row>
    <row r="3929" spans="1:36" x14ac:dyDescent="0.2">
      <c r="A3929" s="26">
        <v>8700</v>
      </c>
      <c r="B3929" s="26">
        <v>15236</v>
      </c>
      <c r="C3929" s="26" t="s">
        <v>1419</v>
      </c>
      <c r="D3929" s="26">
        <v>520025438</v>
      </c>
      <c r="E3929" s="26" t="s">
        <v>203</v>
      </c>
      <c r="F3929" s="26" t="s">
        <v>1581</v>
      </c>
      <c r="G3929" s="26" t="s">
        <v>1582</v>
      </c>
      <c r="H3929" s="26" t="s">
        <v>69</v>
      </c>
      <c r="I3929" s="26" t="s">
        <v>112</v>
      </c>
      <c r="J3929" s="26" t="s">
        <v>51</v>
      </c>
      <c r="K3929" s="26" t="s">
        <v>51</v>
      </c>
      <c r="L3929" s="26" t="s">
        <v>433</v>
      </c>
      <c r="M3929" s="26" t="s">
        <v>165</v>
      </c>
      <c r="N3929" s="26" t="s">
        <v>357</v>
      </c>
      <c r="O3929" s="26" t="s">
        <v>57</v>
      </c>
      <c r="P3929" s="26" t="s">
        <v>737</v>
      </c>
      <c r="Q3929" s="26" t="s">
        <v>59</v>
      </c>
      <c r="R3929" s="26" t="s">
        <v>54</v>
      </c>
      <c r="S3929" s="26" t="s">
        <v>531</v>
      </c>
      <c r="T3929" s="54">
        <v>2.7519999999999998</v>
      </c>
      <c r="U3929" s="36" t="s">
        <v>1583</v>
      </c>
      <c r="V3929" s="43">
        <v>6.6299999999999998E-2</v>
      </c>
      <c r="W3929" s="43">
        <v>5.45E-2</v>
      </c>
      <c r="X3929" s="26" t="s">
        <v>347</v>
      </c>
      <c r="Z3929" s="42">
        <v>7620</v>
      </c>
      <c r="AA3929" s="42">
        <v>1</v>
      </c>
      <c r="AB3929" s="42">
        <v>103.56</v>
      </c>
      <c r="AC3929" s="42">
        <v>0</v>
      </c>
      <c r="AD3929" s="42">
        <v>7.8912699999999996</v>
      </c>
      <c r="AG3929" s="26" t="s">
        <v>15</v>
      </c>
      <c r="AH3929" s="43">
        <v>5.7560565120865901E-6</v>
      </c>
      <c r="AI3929" s="43">
        <v>9.6085244700000005E-4</v>
      </c>
      <c r="AJ3929" s="43">
        <v>3.8347883918394838E-4</v>
      </c>
    </row>
    <row r="3930" spans="1:36" x14ac:dyDescent="0.2">
      <c r="A3930" s="26">
        <v>8700</v>
      </c>
      <c r="B3930" s="26">
        <v>15236</v>
      </c>
      <c r="C3930" s="26" t="s">
        <v>1398</v>
      </c>
      <c r="D3930" s="26">
        <v>1427976</v>
      </c>
      <c r="E3930" s="26" t="s">
        <v>204</v>
      </c>
      <c r="F3930" s="26" t="s">
        <v>2438</v>
      </c>
      <c r="G3930" s="26" t="s">
        <v>2439</v>
      </c>
      <c r="H3930" s="26" t="s">
        <v>69</v>
      </c>
      <c r="I3930" s="26" t="s">
        <v>112</v>
      </c>
      <c r="J3930" s="26" t="s">
        <v>51</v>
      </c>
      <c r="K3930" s="26" t="s">
        <v>167</v>
      </c>
      <c r="L3930" s="26" t="s">
        <v>433</v>
      </c>
      <c r="M3930" s="26" t="s">
        <v>165</v>
      </c>
      <c r="N3930" s="26" t="s">
        <v>358</v>
      </c>
      <c r="O3930" s="26" t="s">
        <v>57</v>
      </c>
      <c r="P3930" s="26" t="s">
        <v>1122</v>
      </c>
      <c r="Q3930" s="26" t="s">
        <v>59</v>
      </c>
      <c r="R3930" s="26" t="s">
        <v>54</v>
      </c>
      <c r="S3930" s="26" t="s">
        <v>531</v>
      </c>
      <c r="T3930" s="54">
        <v>4.1529999999999996</v>
      </c>
      <c r="U3930" s="36" t="s">
        <v>1171</v>
      </c>
      <c r="V3930" s="43">
        <v>8.8999999999999996E-2</v>
      </c>
      <c r="W3930" s="43">
        <v>7.17E-2</v>
      </c>
      <c r="X3930" s="26" t="s">
        <v>347</v>
      </c>
      <c r="Z3930" s="42">
        <v>0</v>
      </c>
      <c r="AA3930" s="42">
        <v>1</v>
      </c>
      <c r="AB3930" s="42">
        <v>107.66</v>
      </c>
      <c r="AC3930" s="42">
        <v>0</v>
      </c>
      <c r="AD3930" s="42">
        <v>0</v>
      </c>
      <c r="AG3930" s="26" t="s">
        <v>15</v>
      </c>
      <c r="AH3930" s="43">
        <v>0</v>
      </c>
      <c r="AI3930" s="43">
        <v>0</v>
      </c>
      <c r="AJ3930" s="43">
        <v>0</v>
      </c>
    </row>
    <row r="3931" spans="1:36" x14ac:dyDescent="0.2">
      <c r="A3931" s="26">
        <v>8700</v>
      </c>
      <c r="B3931" s="26">
        <v>15236</v>
      </c>
      <c r="C3931" s="26" t="s">
        <v>1554</v>
      </c>
      <c r="D3931" s="26">
        <v>520033234</v>
      </c>
      <c r="E3931" s="26" t="s">
        <v>203</v>
      </c>
      <c r="F3931" s="26" t="s">
        <v>1586</v>
      </c>
      <c r="G3931" s="26" t="s">
        <v>1587</v>
      </c>
      <c r="H3931" s="26" t="s">
        <v>69</v>
      </c>
      <c r="I3931" s="26" t="s">
        <v>113</v>
      </c>
      <c r="J3931" s="26" t="s">
        <v>51</v>
      </c>
      <c r="K3931" s="26" t="s">
        <v>51</v>
      </c>
      <c r="L3931" s="26" t="s">
        <v>433</v>
      </c>
      <c r="M3931" s="26" t="s">
        <v>165</v>
      </c>
      <c r="N3931" s="26" t="s">
        <v>358</v>
      </c>
      <c r="O3931" s="26" t="s">
        <v>57</v>
      </c>
      <c r="P3931" s="26" t="s">
        <v>1122</v>
      </c>
      <c r="Q3931" s="26" t="s">
        <v>59</v>
      </c>
      <c r="R3931" s="26" t="s">
        <v>54</v>
      </c>
      <c r="S3931" s="26" t="s">
        <v>531</v>
      </c>
      <c r="T3931" s="54">
        <v>5.6159999999999997</v>
      </c>
      <c r="U3931" s="36" t="s">
        <v>1266</v>
      </c>
      <c r="V3931" s="43">
        <v>4.1500000000000002E-2</v>
      </c>
      <c r="W3931" s="43">
        <v>3.95E-2</v>
      </c>
      <c r="X3931" s="26" t="s">
        <v>347</v>
      </c>
      <c r="Z3931" s="42">
        <v>18460.5</v>
      </c>
      <c r="AA3931" s="42">
        <v>1</v>
      </c>
      <c r="AB3931" s="42">
        <v>105.56</v>
      </c>
      <c r="AC3931" s="42">
        <v>0</v>
      </c>
      <c r="AD3931" s="42">
        <v>19.486899999999999</v>
      </c>
      <c r="AG3931" s="26" t="s">
        <v>15</v>
      </c>
      <c r="AH3931" s="43">
        <v>3.7555576195418203E-5</v>
      </c>
      <c r="AI3931" s="43">
        <v>2.372753124E-3</v>
      </c>
      <c r="AJ3931" s="43">
        <v>9.4697226064925969E-4</v>
      </c>
    </row>
    <row r="3932" spans="1:36" x14ac:dyDescent="0.2">
      <c r="A3932" s="26">
        <v>8700</v>
      </c>
      <c r="B3932" s="26">
        <v>15236</v>
      </c>
      <c r="C3932" s="26" t="s">
        <v>1460</v>
      </c>
      <c r="D3932" s="26">
        <v>1900288</v>
      </c>
      <c r="E3932" s="26" t="s">
        <v>204</v>
      </c>
      <c r="F3932" s="26" t="s">
        <v>2327</v>
      </c>
      <c r="G3932" s="26" t="s">
        <v>2328</v>
      </c>
      <c r="H3932" s="26" t="s">
        <v>69</v>
      </c>
      <c r="I3932" s="26" t="s">
        <v>112</v>
      </c>
      <c r="J3932" s="26" t="s">
        <v>51</v>
      </c>
      <c r="K3932" s="26" t="s">
        <v>167</v>
      </c>
      <c r="L3932" s="26" t="s">
        <v>433</v>
      </c>
      <c r="M3932" s="26" t="s">
        <v>165</v>
      </c>
      <c r="N3932" s="26" t="s">
        <v>358</v>
      </c>
      <c r="O3932" s="26" t="s">
        <v>57</v>
      </c>
      <c r="P3932" s="26" t="s">
        <v>737</v>
      </c>
      <c r="Q3932" s="26" t="s">
        <v>59</v>
      </c>
      <c r="R3932" s="26" t="s">
        <v>54</v>
      </c>
      <c r="S3932" s="26" t="s">
        <v>531</v>
      </c>
      <c r="T3932" s="54">
        <v>2.7040000000000002</v>
      </c>
      <c r="U3932" s="36" t="s">
        <v>613</v>
      </c>
      <c r="V3932" s="43">
        <v>9.7500000000000003E-2</v>
      </c>
      <c r="W3932" s="43">
        <v>9.0999999999999998E-2</v>
      </c>
      <c r="X3932" s="26" t="s">
        <v>347</v>
      </c>
      <c r="Z3932" s="42">
        <v>15800</v>
      </c>
      <c r="AA3932" s="42">
        <v>1</v>
      </c>
      <c r="AB3932" s="42">
        <v>105.5</v>
      </c>
      <c r="AC3932" s="42">
        <v>0</v>
      </c>
      <c r="AD3932" s="42">
        <v>16.669</v>
      </c>
      <c r="AG3932" s="26" t="s">
        <v>15</v>
      </c>
      <c r="AH3932" s="43">
        <v>2.69136361855542E-5</v>
      </c>
      <c r="AI3932" s="43">
        <v>2.029641545E-3</v>
      </c>
      <c r="AJ3932" s="43">
        <v>8.1003549116393631E-4</v>
      </c>
    </row>
    <row r="3933" spans="1:36" x14ac:dyDescent="0.2">
      <c r="A3933" s="26">
        <v>8700</v>
      </c>
      <c r="B3933" s="26">
        <v>15236</v>
      </c>
      <c r="C3933" s="26" t="s">
        <v>1074</v>
      </c>
      <c r="D3933" s="26">
        <v>1905761</v>
      </c>
      <c r="E3933" s="26" t="s">
        <v>204</v>
      </c>
      <c r="F3933" s="26" t="s">
        <v>1590</v>
      </c>
      <c r="G3933" s="26" t="s">
        <v>1591</v>
      </c>
      <c r="H3933" s="26" t="s">
        <v>69</v>
      </c>
      <c r="I3933" s="26" t="s">
        <v>112</v>
      </c>
      <c r="J3933" s="26" t="s">
        <v>51</v>
      </c>
      <c r="K3933" s="26" t="s">
        <v>167</v>
      </c>
      <c r="L3933" s="26" t="s">
        <v>433</v>
      </c>
      <c r="M3933" s="26" t="s">
        <v>165</v>
      </c>
      <c r="N3933" s="26" t="s">
        <v>358</v>
      </c>
      <c r="O3933" s="26" t="s">
        <v>57</v>
      </c>
      <c r="P3933" s="26" t="s">
        <v>728</v>
      </c>
      <c r="Q3933" s="26" t="s">
        <v>59</v>
      </c>
      <c r="R3933" s="26" t="s">
        <v>54</v>
      </c>
      <c r="S3933" s="26" t="s">
        <v>531</v>
      </c>
      <c r="T3933" s="54">
        <v>3.7879999999999998</v>
      </c>
      <c r="U3933" s="36" t="s">
        <v>1592</v>
      </c>
      <c r="V3933" s="43">
        <v>6.25E-2</v>
      </c>
      <c r="W3933" s="43">
        <v>5.5399999999999998E-2</v>
      </c>
      <c r="X3933" s="26" t="s">
        <v>347</v>
      </c>
      <c r="Z3933" s="42">
        <v>7000</v>
      </c>
      <c r="AA3933" s="42">
        <v>1</v>
      </c>
      <c r="AB3933" s="42">
        <v>104.29</v>
      </c>
      <c r="AC3933" s="42">
        <v>0</v>
      </c>
      <c r="AD3933" s="42">
        <v>7.3003</v>
      </c>
      <c r="AG3933" s="26" t="s">
        <v>15</v>
      </c>
      <c r="AH3933" s="43">
        <v>1.27272727272727E-5</v>
      </c>
      <c r="AI3933" s="43">
        <v>8.8889508499999999E-4</v>
      </c>
      <c r="AJ3933" s="43">
        <v>3.5476045930434247E-4</v>
      </c>
    </row>
    <row r="3934" spans="1:36" x14ac:dyDescent="0.2">
      <c r="A3934" s="26">
        <v>8700</v>
      </c>
      <c r="B3934" s="26">
        <v>15236</v>
      </c>
      <c r="C3934" s="26" t="s">
        <v>1332</v>
      </c>
      <c r="D3934" s="26">
        <v>520033309</v>
      </c>
      <c r="E3934" s="26" t="s">
        <v>203</v>
      </c>
      <c r="F3934" s="26" t="s">
        <v>1593</v>
      </c>
      <c r="G3934" s="26" t="s">
        <v>1594</v>
      </c>
      <c r="H3934" s="26" t="s">
        <v>69</v>
      </c>
      <c r="I3934" s="26" t="s">
        <v>112</v>
      </c>
      <c r="J3934" s="26" t="s">
        <v>51</v>
      </c>
      <c r="K3934" s="26" t="s">
        <v>51</v>
      </c>
      <c r="L3934" s="26" t="s">
        <v>433</v>
      </c>
      <c r="M3934" s="26" t="s">
        <v>165</v>
      </c>
      <c r="N3934" s="26" t="s">
        <v>84</v>
      </c>
      <c r="O3934" s="26" t="s">
        <v>57</v>
      </c>
      <c r="P3934" s="26" t="s">
        <v>154</v>
      </c>
      <c r="Q3934" s="26" t="s">
        <v>154</v>
      </c>
      <c r="R3934" s="26" t="s">
        <v>54</v>
      </c>
      <c r="S3934" s="26" t="s">
        <v>531</v>
      </c>
      <c r="T3934" s="54">
        <v>2.3730000000000002</v>
      </c>
      <c r="U3934" s="36">
        <v>46784</v>
      </c>
      <c r="V3934" s="43">
        <v>6.5000000000000002E-2</v>
      </c>
      <c r="W3934" s="43">
        <v>7.1099999999999997E-2</v>
      </c>
      <c r="X3934" s="26" t="s">
        <v>347</v>
      </c>
      <c r="Z3934" s="42">
        <v>38000</v>
      </c>
      <c r="AA3934" s="42">
        <v>1</v>
      </c>
      <c r="AB3934" s="42">
        <v>98.9</v>
      </c>
      <c r="AC3934" s="42">
        <v>1.55644</v>
      </c>
      <c r="AD3934" s="42">
        <v>39.138440000000003</v>
      </c>
      <c r="AG3934" s="26" t="s">
        <v>15</v>
      </c>
      <c r="AH3934" s="43">
        <v>1.2931723899999999E-4</v>
      </c>
      <c r="AI3934" s="43">
        <v>4.7655530529999999E-3</v>
      </c>
      <c r="AJ3934" s="43">
        <v>1.9019452557916044E-3</v>
      </c>
    </row>
    <row r="3935" spans="1:36" x14ac:dyDescent="0.2">
      <c r="A3935" s="26">
        <v>8700</v>
      </c>
      <c r="B3935" s="26">
        <v>15236</v>
      </c>
      <c r="C3935" s="26" t="s">
        <v>1232</v>
      </c>
      <c r="D3935" s="26">
        <v>2059088</v>
      </c>
      <c r="E3935" s="26" t="s">
        <v>204</v>
      </c>
      <c r="F3935" s="26" t="s">
        <v>1595</v>
      </c>
      <c r="G3935" s="26" t="s">
        <v>1596</v>
      </c>
      <c r="H3935" s="26" t="s">
        <v>69</v>
      </c>
      <c r="I3935" s="26" t="s">
        <v>112</v>
      </c>
      <c r="J3935" s="26" t="s">
        <v>51</v>
      </c>
      <c r="K3935" s="26" t="s">
        <v>167</v>
      </c>
      <c r="L3935" s="26" t="s">
        <v>52</v>
      </c>
      <c r="M3935" s="26" t="s">
        <v>165</v>
      </c>
      <c r="N3935" s="26" t="s">
        <v>131</v>
      </c>
      <c r="O3935" s="26" t="s">
        <v>57</v>
      </c>
      <c r="P3935" s="26" t="s">
        <v>154</v>
      </c>
      <c r="Q3935" s="26" t="s">
        <v>154</v>
      </c>
      <c r="R3935" s="26" t="s">
        <v>54</v>
      </c>
      <c r="S3935" s="26" t="s">
        <v>531</v>
      </c>
      <c r="T3935" s="54">
        <v>3.1419999999999999</v>
      </c>
      <c r="U3935" s="36">
        <v>47119</v>
      </c>
      <c r="V3935" s="43">
        <v>9.4E-2</v>
      </c>
      <c r="W3935" s="43">
        <v>7.0099999999999996E-2</v>
      </c>
      <c r="X3935" s="26" t="s">
        <v>347</v>
      </c>
      <c r="Z3935" s="42">
        <v>36000</v>
      </c>
      <c r="AA3935" s="42">
        <v>1</v>
      </c>
      <c r="AB3935" s="42">
        <v>106.65730000000001</v>
      </c>
      <c r="AC3935" s="42">
        <v>1.6919999999999999</v>
      </c>
      <c r="AD3935" s="42">
        <v>40.088619999999999</v>
      </c>
      <c r="AG3935" s="26" t="s">
        <v>15</v>
      </c>
      <c r="AH3935" s="43">
        <v>1.18032786E-4</v>
      </c>
      <c r="AI3935" s="43">
        <v>4.8812483439999999E-3</v>
      </c>
      <c r="AJ3935" s="43">
        <v>1.9481195627682763E-3</v>
      </c>
    </row>
    <row r="3936" spans="1:36" x14ac:dyDescent="0.2">
      <c r="A3936" s="26">
        <v>8700</v>
      </c>
      <c r="B3936" s="26">
        <v>15236</v>
      </c>
      <c r="C3936" s="26" t="s">
        <v>1600</v>
      </c>
      <c r="D3936" s="26">
        <v>520039660</v>
      </c>
      <c r="E3936" s="26" t="s">
        <v>203</v>
      </c>
      <c r="F3936" s="26" t="s">
        <v>1601</v>
      </c>
      <c r="G3936" s="26" t="s">
        <v>1602</v>
      </c>
      <c r="H3936" s="26" t="s">
        <v>69</v>
      </c>
      <c r="I3936" s="26" t="s">
        <v>112</v>
      </c>
      <c r="J3936" s="26" t="s">
        <v>51</v>
      </c>
      <c r="K3936" s="26" t="s">
        <v>51</v>
      </c>
      <c r="L3936" s="26" t="s">
        <v>433</v>
      </c>
      <c r="M3936" s="26" t="s">
        <v>165</v>
      </c>
      <c r="N3936" s="26" t="s">
        <v>84</v>
      </c>
      <c r="O3936" s="26" t="s">
        <v>57</v>
      </c>
      <c r="P3936" s="26" t="s">
        <v>154</v>
      </c>
      <c r="Q3936" s="26" t="s">
        <v>154</v>
      </c>
      <c r="R3936" s="26" t="s">
        <v>54</v>
      </c>
      <c r="S3936" s="26" t="s">
        <v>531</v>
      </c>
      <c r="T3936" s="54">
        <v>3.9540000000000002</v>
      </c>
      <c r="U3936" s="36">
        <v>48591</v>
      </c>
      <c r="V3936" s="43">
        <v>6.7299999999999999E-2</v>
      </c>
      <c r="W3936" s="43">
        <v>5.8700000000000002E-2</v>
      </c>
      <c r="X3936" s="26" t="s">
        <v>347</v>
      </c>
      <c r="Z3936" s="42">
        <v>12180</v>
      </c>
      <c r="AA3936" s="42">
        <v>1</v>
      </c>
      <c r="AB3936" s="42">
        <v>104.22</v>
      </c>
      <c r="AC3936" s="42">
        <v>0</v>
      </c>
      <c r="AD3936" s="42">
        <v>12.694000000000001</v>
      </c>
      <c r="AG3936" s="26" t="s">
        <v>15</v>
      </c>
      <c r="AH3936" s="43">
        <v>4.4290909090909103E-5</v>
      </c>
      <c r="AI3936" s="43">
        <v>1.545639797E-3</v>
      </c>
      <c r="AJ3936" s="43">
        <v>6.1686906982032566E-4</v>
      </c>
    </row>
    <row r="3937" spans="1:36" x14ac:dyDescent="0.2">
      <c r="A3937" s="26">
        <v>8700</v>
      </c>
      <c r="B3937" s="26">
        <v>15236</v>
      </c>
      <c r="C3937" s="26" t="s">
        <v>1603</v>
      </c>
      <c r="D3937" s="26">
        <v>515333128</v>
      </c>
      <c r="E3937" s="26" t="s">
        <v>203</v>
      </c>
      <c r="F3937" s="26" t="s">
        <v>1604</v>
      </c>
      <c r="G3937" s="26" t="s">
        <v>1605</v>
      </c>
      <c r="H3937" s="26" t="s">
        <v>69</v>
      </c>
      <c r="I3937" s="26" t="s">
        <v>339</v>
      </c>
      <c r="J3937" s="26" t="s">
        <v>51</v>
      </c>
      <c r="K3937" s="26" t="s">
        <v>51</v>
      </c>
      <c r="L3937" s="26" t="s">
        <v>433</v>
      </c>
      <c r="M3937" s="26" t="s">
        <v>165</v>
      </c>
      <c r="N3937" s="26" t="s">
        <v>127</v>
      </c>
      <c r="O3937" s="26" t="s">
        <v>57</v>
      </c>
      <c r="P3937" s="26" t="s">
        <v>154</v>
      </c>
      <c r="Q3937" s="26" t="s">
        <v>154</v>
      </c>
      <c r="R3937" s="26" t="s">
        <v>54</v>
      </c>
      <c r="S3937" s="26" t="s">
        <v>531</v>
      </c>
      <c r="T3937" s="54">
        <v>3.1</v>
      </c>
      <c r="U3937" s="36" t="s">
        <v>1606</v>
      </c>
      <c r="V3937" s="43">
        <v>6.5000000000000002E-2</v>
      </c>
      <c r="W3937" s="43">
        <v>6.0299999999999999E-2</v>
      </c>
      <c r="X3937" s="26" t="s">
        <v>347</v>
      </c>
      <c r="Z3937" s="42">
        <v>4500</v>
      </c>
      <c r="AA3937" s="42">
        <v>1</v>
      </c>
      <c r="AB3937" s="42">
        <v>101.5</v>
      </c>
      <c r="AC3937" s="42">
        <v>0</v>
      </c>
      <c r="AD3937" s="42">
        <v>4.5674999999999999</v>
      </c>
      <c r="AG3937" s="26" t="s">
        <v>15</v>
      </c>
      <c r="AH3937" s="43">
        <v>4.0909090909090901E-5</v>
      </c>
      <c r="AI3937" s="43">
        <v>5.5614540499999998E-4</v>
      </c>
      <c r="AJ3937" s="43">
        <v>2.2195915207218664E-4</v>
      </c>
    </row>
    <row r="3938" spans="1:36" x14ac:dyDescent="0.2">
      <c r="A3938" s="26">
        <v>8700</v>
      </c>
      <c r="B3938" s="26">
        <v>15236</v>
      </c>
      <c r="C3938" s="26" t="s">
        <v>773</v>
      </c>
      <c r="D3938" s="26">
        <v>513230029</v>
      </c>
      <c r="E3938" s="26" t="s">
        <v>203</v>
      </c>
      <c r="F3938" s="26" t="s">
        <v>1607</v>
      </c>
      <c r="G3938" s="26" t="s">
        <v>1608</v>
      </c>
      <c r="H3938" s="26" t="s">
        <v>69</v>
      </c>
      <c r="I3938" s="26" t="s">
        <v>112</v>
      </c>
      <c r="J3938" s="26" t="s">
        <v>51</v>
      </c>
      <c r="K3938" s="26" t="s">
        <v>51</v>
      </c>
      <c r="L3938" s="26" t="s">
        <v>433</v>
      </c>
      <c r="M3938" s="26" t="s">
        <v>165</v>
      </c>
      <c r="N3938" s="26" t="s">
        <v>141</v>
      </c>
      <c r="O3938" s="26" t="s">
        <v>57</v>
      </c>
      <c r="P3938" s="26" t="s">
        <v>776</v>
      </c>
      <c r="Q3938" s="26" t="s">
        <v>64</v>
      </c>
      <c r="R3938" s="26" t="s">
        <v>54</v>
      </c>
      <c r="S3938" s="26" t="s">
        <v>531</v>
      </c>
      <c r="T3938" s="54">
        <v>6.492</v>
      </c>
      <c r="U3938" s="36" t="s">
        <v>1609</v>
      </c>
      <c r="V3938" s="43">
        <v>6.0699999999999997E-2</v>
      </c>
      <c r="W3938" s="43">
        <v>5.4800000000000001E-2</v>
      </c>
      <c r="X3938" s="26" t="s">
        <v>347</v>
      </c>
      <c r="Z3938" s="42">
        <v>3756</v>
      </c>
      <c r="AA3938" s="42">
        <v>1</v>
      </c>
      <c r="AB3938" s="42">
        <v>104.26</v>
      </c>
      <c r="AC3938" s="42">
        <v>0</v>
      </c>
      <c r="AD3938" s="42">
        <v>3.91601</v>
      </c>
      <c r="AG3938" s="26" t="s">
        <v>15</v>
      </c>
      <c r="AH3938" s="43">
        <v>8.2992772770154295E-6</v>
      </c>
      <c r="AI3938" s="43">
        <v>4.7681904000000002E-4</v>
      </c>
      <c r="AJ3938" s="43">
        <v>1.902997830555454E-4</v>
      </c>
    </row>
    <row r="3939" spans="1:36" x14ac:dyDescent="0.2">
      <c r="A3939" s="26">
        <v>8700</v>
      </c>
      <c r="B3939" s="26">
        <v>15236</v>
      </c>
      <c r="C3939" s="26" t="s">
        <v>773</v>
      </c>
      <c r="D3939" s="26">
        <v>513230029</v>
      </c>
      <c r="E3939" s="26" t="s">
        <v>203</v>
      </c>
      <c r="F3939" s="26" t="s">
        <v>1610</v>
      </c>
      <c r="G3939" s="26" t="s">
        <v>1611</v>
      </c>
      <c r="H3939" s="26" t="s">
        <v>69</v>
      </c>
      <c r="I3939" s="26" t="s">
        <v>112</v>
      </c>
      <c r="J3939" s="26" t="s">
        <v>51</v>
      </c>
      <c r="K3939" s="26" t="s">
        <v>51</v>
      </c>
      <c r="L3939" s="26" t="s">
        <v>433</v>
      </c>
      <c r="M3939" s="26" t="s">
        <v>165</v>
      </c>
      <c r="N3939" s="26" t="s">
        <v>141</v>
      </c>
      <c r="O3939" s="26" t="s">
        <v>57</v>
      </c>
      <c r="P3939" s="26" t="s">
        <v>776</v>
      </c>
      <c r="Q3939" s="26" t="s">
        <v>64</v>
      </c>
      <c r="R3939" s="26" t="s">
        <v>54</v>
      </c>
      <c r="S3939" s="26" t="s">
        <v>531</v>
      </c>
      <c r="T3939" s="54">
        <v>7.1120000000000001</v>
      </c>
      <c r="U3939" s="36" t="s">
        <v>1612</v>
      </c>
      <c r="V3939" s="43">
        <v>6.0699999999999997E-2</v>
      </c>
      <c r="W3939" s="43">
        <v>5.5399999999999998E-2</v>
      </c>
      <c r="X3939" s="26" t="s">
        <v>347</v>
      </c>
      <c r="Z3939" s="42">
        <v>3756</v>
      </c>
      <c r="AA3939" s="42">
        <v>1</v>
      </c>
      <c r="AB3939" s="42">
        <v>104.27</v>
      </c>
      <c r="AC3939" s="42">
        <v>0</v>
      </c>
      <c r="AD3939" s="42">
        <v>3.9163800000000002</v>
      </c>
      <c r="AG3939" s="26" t="s">
        <v>15</v>
      </c>
      <c r="AH3939" s="43">
        <v>8.2992772770154295E-6</v>
      </c>
      <c r="AI3939" s="43">
        <v>4.7686409199999998E-4</v>
      </c>
      <c r="AJ3939" s="43">
        <v>1.9031776332621136E-4</v>
      </c>
    </row>
    <row r="3940" spans="1:36" x14ac:dyDescent="0.2">
      <c r="A3940" s="26">
        <v>8700</v>
      </c>
      <c r="B3940" s="26">
        <v>15236</v>
      </c>
      <c r="C3940" s="26" t="s">
        <v>1613</v>
      </c>
      <c r="D3940" s="26">
        <v>1963039</v>
      </c>
      <c r="E3940" s="26" t="s">
        <v>204</v>
      </c>
      <c r="F3940" s="26" t="s">
        <v>1614</v>
      </c>
      <c r="G3940" s="26" t="s">
        <v>1615</v>
      </c>
      <c r="H3940" s="26" t="s">
        <v>69</v>
      </c>
      <c r="I3940" s="26" t="s">
        <v>112</v>
      </c>
      <c r="J3940" s="26" t="s">
        <v>51</v>
      </c>
      <c r="K3940" s="26" t="s">
        <v>167</v>
      </c>
      <c r="L3940" s="26" t="s">
        <v>433</v>
      </c>
      <c r="M3940" s="26" t="s">
        <v>165</v>
      </c>
      <c r="N3940" s="26" t="s">
        <v>358</v>
      </c>
      <c r="O3940" s="26" t="s">
        <v>57</v>
      </c>
      <c r="P3940" s="26" t="s">
        <v>724</v>
      </c>
      <c r="Q3940" s="26" t="s">
        <v>59</v>
      </c>
      <c r="R3940" s="26" t="s">
        <v>54</v>
      </c>
      <c r="S3940" s="26" t="s">
        <v>531</v>
      </c>
      <c r="T3940" s="54">
        <v>3.2730000000000001</v>
      </c>
      <c r="U3940" s="36" t="s">
        <v>1616</v>
      </c>
      <c r="V3940" s="43">
        <v>7.8799999999999995E-2</v>
      </c>
      <c r="W3940" s="43">
        <v>6.6400000000000001E-2</v>
      </c>
      <c r="X3940" s="26" t="s">
        <v>347</v>
      </c>
      <c r="Z3940" s="42">
        <v>30500</v>
      </c>
      <c r="AA3940" s="42">
        <v>1</v>
      </c>
      <c r="AB3940" s="42">
        <v>104.59</v>
      </c>
      <c r="AC3940" s="42">
        <v>0</v>
      </c>
      <c r="AD3940" s="42">
        <v>31.89995</v>
      </c>
      <c r="AG3940" s="26" t="s">
        <v>15</v>
      </c>
      <c r="AH3940" s="43">
        <v>8.7142857142857098E-5</v>
      </c>
      <c r="AI3940" s="43">
        <v>3.884184043E-3</v>
      </c>
      <c r="AJ3940" s="43">
        <v>1.5501884735949973E-3</v>
      </c>
    </row>
    <row r="3941" spans="1:36" x14ac:dyDescent="0.2">
      <c r="A3941" s="26">
        <v>8700</v>
      </c>
      <c r="B3941" s="26">
        <v>15236</v>
      </c>
      <c r="C3941" s="26" t="s">
        <v>1617</v>
      </c>
      <c r="D3941" s="26">
        <v>512951518</v>
      </c>
      <c r="E3941" s="26" t="s">
        <v>203</v>
      </c>
      <c r="F3941" s="26" t="s">
        <v>1618</v>
      </c>
      <c r="G3941" s="26" t="s">
        <v>1619</v>
      </c>
      <c r="H3941" s="26" t="s">
        <v>69</v>
      </c>
      <c r="I3941" s="26" t="s">
        <v>112</v>
      </c>
      <c r="J3941" s="26" t="s">
        <v>51</v>
      </c>
      <c r="K3941" s="26" t="s">
        <v>51</v>
      </c>
      <c r="L3941" s="26" t="s">
        <v>433</v>
      </c>
      <c r="M3941" s="26" t="s">
        <v>165</v>
      </c>
      <c r="N3941" s="26" t="s">
        <v>84</v>
      </c>
      <c r="O3941" s="26" t="s">
        <v>57</v>
      </c>
      <c r="P3941" s="26" t="s">
        <v>154</v>
      </c>
      <c r="Q3941" s="26" t="s">
        <v>154</v>
      </c>
      <c r="R3941" s="26" t="s">
        <v>54</v>
      </c>
      <c r="S3941" s="26" t="s">
        <v>531</v>
      </c>
      <c r="T3941" s="54">
        <v>2.2549999999999999</v>
      </c>
      <c r="U3941" s="36" t="s">
        <v>616</v>
      </c>
      <c r="V3941" s="43">
        <v>7.7799999999999994E-2</v>
      </c>
      <c r="W3941" s="43">
        <v>6.0900000000000003E-2</v>
      </c>
      <c r="X3941" s="26" t="s">
        <v>347</v>
      </c>
      <c r="Z3941" s="42">
        <v>1300</v>
      </c>
      <c r="AA3941" s="42">
        <v>1</v>
      </c>
      <c r="AB3941" s="42">
        <v>106</v>
      </c>
      <c r="AC3941" s="42">
        <v>0</v>
      </c>
      <c r="AD3941" s="42">
        <v>1.3779999999999999</v>
      </c>
      <c r="AG3941" s="26" t="s">
        <v>15</v>
      </c>
      <c r="AH3941" s="43">
        <v>9.5799557848194496E-6</v>
      </c>
      <c r="AI3941" s="43">
        <v>1.67787272E-4</v>
      </c>
      <c r="AJ3941" s="43">
        <v>6.6964359399118381E-5</v>
      </c>
    </row>
    <row r="3942" spans="1:36" x14ac:dyDescent="0.2">
      <c r="A3942" s="26">
        <v>8700</v>
      </c>
      <c r="B3942" s="26">
        <v>15236</v>
      </c>
      <c r="C3942" s="26" t="s">
        <v>1623</v>
      </c>
      <c r="D3942" s="26">
        <v>520039074</v>
      </c>
      <c r="E3942" s="26" t="s">
        <v>203</v>
      </c>
      <c r="F3942" s="26" t="s">
        <v>1624</v>
      </c>
      <c r="G3942" s="26" t="s">
        <v>1625</v>
      </c>
      <c r="H3942" s="26" t="s">
        <v>69</v>
      </c>
      <c r="I3942" s="26" t="s">
        <v>112</v>
      </c>
      <c r="J3942" s="26" t="s">
        <v>51</v>
      </c>
      <c r="K3942" s="26" t="s">
        <v>51</v>
      </c>
      <c r="L3942" s="26" t="s">
        <v>52</v>
      </c>
      <c r="M3942" s="26" t="s">
        <v>165</v>
      </c>
      <c r="N3942" s="26" t="s">
        <v>84</v>
      </c>
      <c r="O3942" s="26" t="s">
        <v>57</v>
      </c>
      <c r="P3942" s="26" t="s">
        <v>154</v>
      </c>
      <c r="Q3942" s="26" t="s">
        <v>154</v>
      </c>
      <c r="R3942" s="26" t="s">
        <v>54</v>
      </c>
      <c r="S3942" s="26" t="s">
        <v>531</v>
      </c>
      <c r="T3942" s="54">
        <v>3.1659999999999999</v>
      </c>
      <c r="U3942" s="36">
        <v>47125</v>
      </c>
      <c r="V3942" s="43">
        <v>6.5000000000000002E-2</v>
      </c>
      <c r="W3942" s="43">
        <v>7.0099999999999996E-2</v>
      </c>
      <c r="X3942" s="26" t="s">
        <v>347</v>
      </c>
      <c r="Z3942" s="42">
        <v>47000</v>
      </c>
      <c r="AA3942" s="42">
        <v>1</v>
      </c>
      <c r="AB3942" s="42">
        <v>97.545000000000002</v>
      </c>
      <c r="AC3942" s="42">
        <v>0</v>
      </c>
      <c r="AD3942" s="42">
        <v>45.846150000000002</v>
      </c>
      <c r="AG3942" s="26" t="s">
        <v>15</v>
      </c>
      <c r="AH3942" s="43">
        <v>1.665116042E-3</v>
      </c>
      <c r="AI3942" s="43">
        <v>5.5822935230000004E-3</v>
      </c>
      <c r="AJ3942" s="43">
        <v>2.2279086107880198E-3</v>
      </c>
    </row>
    <row r="3943" spans="1:36" x14ac:dyDescent="0.2">
      <c r="A3943" s="26">
        <v>8700</v>
      </c>
      <c r="B3943" s="26">
        <v>15236</v>
      </c>
      <c r="C3943" s="26" t="s">
        <v>709</v>
      </c>
      <c r="D3943" s="26">
        <v>520001736</v>
      </c>
      <c r="E3943" s="26" t="s">
        <v>203</v>
      </c>
      <c r="F3943" s="26" t="s">
        <v>1626</v>
      </c>
      <c r="G3943" s="26" t="s">
        <v>1627</v>
      </c>
      <c r="H3943" s="26" t="s">
        <v>69</v>
      </c>
      <c r="I3943" s="26" t="s">
        <v>113</v>
      </c>
      <c r="J3943" s="26" t="s">
        <v>51</v>
      </c>
      <c r="K3943" s="26" t="s">
        <v>51</v>
      </c>
      <c r="L3943" s="26" t="s">
        <v>433</v>
      </c>
      <c r="M3943" s="26" t="s">
        <v>165</v>
      </c>
      <c r="N3943" s="26" t="s">
        <v>357</v>
      </c>
      <c r="O3943" s="26" t="s">
        <v>57</v>
      </c>
      <c r="P3943" s="26" t="s">
        <v>728</v>
      </c>
      <c r="Q3943" s="26" t="s">
        <v>59</v>
      </c>
      <c r="R3943" s="26" t="s">
        <v>54</v>
      </c>
      <c r="S3943" s="26" t="s">
        <v>531</v>
      </c>
      <c r="T3943" s="54">
        <v>3.4860000000000002</v>
      </c>
      <c r="U3943" s="36" t="s">
        <v>670</v>
      </c>
      <c r="V3943" s="43">
        <v>3.3399999999999999E-2</v>
      </c>
      <c r="W3943" s="43">
        <v>2.9000000000000001E-2</v>
      </c>
      <c r="X3943" s="26" t="s">
        <v>347</v>
      </c>
      <c r="Z3943" s="42">
        <v>34300</v>
      </c>
      <c r="AA3943" s="42">
        <v>1</v>
      </c>
      <c r="AB3943" s="42">
        <v>104.85</v>
      </c>
      <c r="AC3943" s="42">
        <v>0</v>
      </c>
      <c r="AD3943" s="42">
        <v>35.963549999999998</v>
      </c>
      <c r="AG3943" s="26" t="s">
        <v>15</v>
      </c>
      <c r="AH3943" s="43">
        <v>4.6164012796718201E-5</v>
      </c>
      <c r="AI3943" s="43">
        <v>4.3789738559999996E-3</v>
      </c>
      <c r="AJ3943" s="43">
        <v>1.7476604408332101E-3</v>
      </c>
    </row>
    <row r="3944" spans="1:36" x14ac:dyDescent="0.2">
      <c r="A3944" s="26">
        <v>8700</v>
      </c>
      <c r="B3944" s="26">
        <v>15236</v>
      </c>
      <c r="C3944" s="26" t="s">
        <v>1096</v>
      </c>
      <c r="D3944" s="26">
        <v>1991033</v>
      </c>
      <c r="E3944" s="26" t="s">
        <v>204</v>
      </c>
      <c r="F3944" s="26" t="s">
        <v>1630</v>
      </c>
      <c r="G3944" s="26" t="s">
        <v>1631</v>
      </c>
      <c r="H3944" s="26" t="s">
        <v>69</v>
      </c>
      <c r="I3944" s="26" t="s">
        <v>112</v>
      </c>
      <c r="J3944" s="26" t="s">
        <v>51</v>
      </c>
      <c r="K3944" s="26" t="s">
        <v>167</v>
      </c>
      <c r="L3944" s="26" t="s">
        <v>433</v>
      </c>
      <c r="M3944" s="26" t="s">
        <v>165</v>
      </c>
      <c r="N3944" s="26" t="s">
        <v>358</v>
      </c>
      <c r="O3944" s="26" t="s">
        <v>57</v>
      </c>
      <c r="P3944" s="26" t="s">
        <v>733</v>
      </c>
      <c r="Q3944" s="26" t="s">
        <v>59</v>
      </c>
      <c r="R3944" s="26" t="s">
        <v>54</v>
      </c>
      <c r="S3944" s="26" t="s">
        <v>531</v>
      </c>
      <c r="T3944" s="54">
        <v>4.1989999999999998</v>
      </c>
      <c r="U3944" s="36" t="s">
        <v>1632</v>
      </c>
      <c r="V3944" s="43">
        <v>7.1099999999999997E-2</v>
      </c>
      <c r="W3944" s="43">
        <v>5.3900000000000003E-2</v>
      </c>
      <c r="X3944" s="26" t="s">
        <v>347</v>
      </c>
      <c r="Z3944" s="42">
        <v>7800</v>
      </c>
      <c r="AA3944" s="42">
        <v>1</v>
      </c>
      <c r="AB3944" s="42">
        <v>107.45</v>
      </c>
      <c r="AC3944" s="42">
        <v>0</v>
      </c>
      <c r="AD3944" s="42">
        <v>8.3811</v>
      </c>
      <c r="AG3944" s="26" t="s">
        <v>15</v>
      </c>
      <c r="AH3944" s="43">
        <v>1.8705035971223001E-5</v>
      </c>
      <c r="AI3944" s="43">
        <v>1.0204948560000001E-3</v>
      </c>
      <c r="AJ3944" s="43">
        <v>4.0728228777935489E-4</v>
      </c>
    </row>
    <row r="3945" spans="1:36" x14ac:dyDescent="0.2">
      <c r="A3945" s="26">
        <v>8700</v>
      </c>
      <c r="B3945" s="26">
        <v>15236</v>
      </c>
      <c r="C3945" s="26" t="s">
        <v>1633</v>
      </c>
      <c r="D3945" s="26">
        <v>520036732</v>
      </c>
      <c r="E3945" s="26" t="s">
        <v>203</v>
      </c>
      <c r="F3945" s="26" t="s">
        <v>1634</v>
      </c>
      <c r="G3945" s="26" t="s">
        <v>1635</v>
      </c>
      <c r="H3945" s="26" t="s">
        <v>69</v>
      </c>
      <c r="I3945" s="26" t="s">
        <v>112</v>
      </c>
      <c r="J3945" s="26" t="s">
        <v>51</v>
      </c>
      <c r="K3945" s="26" t="s">
        <v>51</v>
      </c>
      <c r="L3945" s="26" t="s">
        <v>433</v>
      </c>
      <c r="M3945" s="26" t="s">
        <v>165</v>
      </c>
      <c r="N3945" s="26" t="s">
        <v>68</v>
      </c>
      <c r="O3945" s="26" t="s">
        <v>57</v>
      </c>
      <c r="P3945" s="26" t="s">
        <v>742</v>
      </c>
      <c r="Q3945" s="26" t="s">
        <v>64</v>
      </c>
      <c r="R3945" s="26" t="s">
        <v>54</v>
      </c>
      <c r="S3945" s="26" t="s">
        <v>531</v>
      </c>
      <c r="T3945" s="54">
        <v>5.0359999999999996</v>
      </c>
      <c r="U3945" s="36" t="s">
        <v>1475</v>
      </c>
      <c r="V3945" s="43">
        <v>5.8500000000000003E-2</v>
      </c>
      <c r="W3945" s="43">
        <v>5.0900000000000001E-2</v>
      </c>
      <c r="X3945" s="26" t="s">
        <v>347</v>
      </c>
      <c r="Z3945" s="42">
        <v>28900</v>
      </c>
      <c r="AA3945" s="42">
        <v>1</v>
      </c>
      <c r="AB3945" s="42">
        <v>106.47</v>
      </c>
      <c r="AC3945" s="42">
        <v>0</v>
      </c>
      <c r="AD3945" s="42">
        <v>30.769829999999999</v>
      </c>
      <c r="AG3945" s="26" t="s">
        <v>15</v>
      </c>
      <c r="AH3945" s="43">
        <v>1.8645161199999999E-4</v>
      </c>
      <c r="AI3945" s="43">
        <v>3.7465789979999999E-3</v>
      </c>
      <c r="AJ3945" s="43">
        <v>1.4952699236355403E-3</v>
      </c>
    </row>
    <row r="3946" spans="1:36" x14ac:dyDescent="0.2">
      <c r="A3946" s="26">
        <v>8700</v>
      </c>
      <c r="B3946" s="26">
        <v>15236</v>
      </c>
      <c r="C3946" s="26" t="s">
        <v>1554</v>
      </c>
      <c r="D3946" s="26">
        <v>520033234</v>
      </c>
      <c r="E3946" s="26" t="s">
        <v>203</v>
      </c>
      <c r="F3946" s="26" t="s">
        <v>1636</v>
      </c>
      <c r="G3946" s="26" t="s">
        <v>1637</v>
      </c>
      <c r="H3946" s="26" t="s">
        <v>69</v>
      </c>
      <c r="I3946" s="26" t="s">
        <v>113</v>
      </c>
      <c r="J3946" s="26" t="s">
        <v>51</v>
      </c>
      <c r="K3946" s="26" t="s">
        <v>51</v>
      </c>
      <c r="L3946" s="26" t="s">
        <v>433</v>
      </c>
      <c r="M3946" s="26" t="s">
        <v>165</v>
      </c>
      <c r="N3946" s="26" t="s">
        <v>358</v>
      </c>
      <c r="O3946" s="26" t="s">
        <v>57</v>
      </c>
      <c r="P3946" s="26" t="s">
        <v>724</v>
      </c>
      <c r="Q3946" s="26" t="s">
        <v>59</v>
      </c>
      <c r="R3946" s="26" t="s">
        <v>54</v>
      </c>
      <c r="S3946" s="26" t="s">
        <v>531</v>
      </c>
      <c r="T3946" s="54">
        <v>4.7510000000000003</v>
      </c>
      <c r="U3946" s="36" t="s">
        <v>1373</v>
      </c>
      <c r="V3946" s="43">
        <v>4.24E-2</v>
      </c>
      <c r="W3946" s="43">
        <v>3.4299999999999997E-2</v>
      </c>
      <c r="X3946" s="26" t="s">
        <v>347</v>
      </c>
      <c r="Z3946" s="42">
        <v>27500</v>
      </c>
      <c r="AA3946" s="42">
        <v>1</v>
      </c>
      <c r="AB3946" s="42">
        <v>106.66</v>
      </c>
      <c r="AC3946" s="42">
        <v>0</v>
      </c>
      <c r="AD3946" s="42">
        <v>29.331499999999998</v>
      </c>
      <c r="AG3946" s="26" t="s">
        <v>15</v>
      </c>
      <c r="AH3946" s="43">
        <v>4.2635658914728702E-5</v>
      </c>
      <c r="AI3946" s="43">
        <v>3.571445857E-3</v>
      </c>
      <c r="AJ3946" s="43">
        <v>1.4253738082113502E-3</v>
      </c>
    </row>
    <row r="3947" spans="1:36" x14ac:dyDescent="0.2">
      <c r="A3947" s="26">
        <v>8700</v>
      </c>
      <c r="B3947" s="26">
        <v>15236</v>
      </c>
      <c r="C3947" s="26" t="s">
        <v>2440</v>
      </c>
      <c r="D3947" s="26">
        <v>515541415</v>
      </c>
      <c r="E3947" s="26" t="s">
        <v>203</v>
      </c>
      <c r="F3947" s="26" t="s">
        <v>2441</v>
      </c>
      <c r="G3947" s="26" t="s">
        <v>2442</v>
      </c>
      <c r="H3947" s="26" t="s">
        <v>69</v>
      </c>
      <c r="I3947" s="26" t="s">
        <v>112</v>
      </c>
      <c r="J3947" s="26" t="s">
        <v>51</v>
      </c>
      <c r="K3947" s="26" t="s">
        <v>51</v>
      </c>
      <c r="L3947" s="26" t="s">
        <v>433</v>
      </c>
      <c r="M3947" s="26" t="s">
        <v>165</v>
      </c>
      <c r="N3947" s="26" t="s">
        <v>84</v>
      </c>
      <c r="O3947" s="26" t="s">
        <v>57</v>
      </c>
      <c r="P3947" s="26" t="s">
        <v>154</v>
      </c>
      <c r="Q3947" s="26" t="s">
        <v>154</v>
      </c>
      <c r="R3947" s="26" t="s">
        <v>54</v>
      </c>
      <c r="S3947" s="26" t="s">
        <v>531</v>
      </c>
      <c r="T3947" s="54">
        <v>1.2</v>
      </c>
      <c r="U3947" s="36" t="s">
        <v>601</v>
      </c>
      <c r="V3947" s="43">
        <v>9.1399999999999995E-2</v>
      </c>
      <c r="W3947" s="43">
        <v>7.6600000000000001E-2</v>
      </c>
      <c r="X3947" s="26" t="s">
        <v>347</v>
      </c>
      <c r="Z3947" s="42">
        <v>6000</v>
      </c>
      <c r="AA3947" s="42">
        <v>1</v>
      </c>
      <c r="AB3947" s="42">
        <v>106.1</v>
      </c>
      <c r="AC3947" s="42">
        <v>0</v>
      </c>
      <c r="AD3947" s="42">
        <v>6.3659999999999997</v>
      </c>
      <c r="AG3947" s="26" t="s">
        <v>15</v>
      </c>
      <c r="AH3947" s="43">
        <v>7.4999999999999993E-5</v>
      </c>
      <c r="AI3947" s="43">
        <v>7.7513336599999995E-4</v>
      </c>
      <c r="AJ3947" s="43">
        <v>3.0935784610652221E-4</v>
      </c>
    </row>
    <row r="3948" spans="1:36" x14ac:dyDescent="0.2">
      <c r="A3948" s="26">
        <v>8700</v>
      </c>
      <c r="B3948" s="26">
        <v>15236</v>
      </c>
      <c r="C3948" s="26" t="s">
        <v>1597</v>
      </c>
      <c r="D3948" s="26">
        <v>515164143</v>
      </c>
      <c r="E3948" s="26" t="s">
        <v>203</v>
      </c>
      <c r="F3948" s="26" t="s">
        <v>2390</v>
      </c>
      <c r="G3948" s="26" t="s">
        <v>2391</v>
      </c>
      <c r="H3948" s="26" t="s">
        <v>69</v>
      </c>
      <c r="I3948" s="26" t="s">
        <v>113</v>
      </c>
      <c r="J3948" s="26" t="s">
        <v>51</v>
      </c>
      <c r="K3948" s="26" t="s">
        <v>51</v>
      </c>
      <c r="L3948" s="26" t="s">
        <v>433</v>
      </c>
      <c r="M3948" s="26" t="s">
        <v>165</v>
      </c>
      <c r="N3948" s="26" t="s">
        <v>357</v>
      </c>
      <c r="O3948" s="26" t="s">
        <v>57</v>
      </c>
      <c r="P3948" s="26" t="s">
        <v>154</v>
      </c>
      <c r="Q3948" s="26" t="s">
        <v>154</v>
      </c>
      <c r="R3948" s="26" t="s">
        <v>54</v>
      </c>
      <c r="S3948" s="26" t="s">
        <v>531</v>
      </c>
      <c r="T3948" s="54">
        <v>3.601</v>
      </c>
      <c r="U3948" s="36" t="s">
        <v>1616</v>
      </c>
      <c r="V3948" s="43">
        <v>5.7500000000000002E-2</v>
      </c>
      <c r="W3948" s="43">
        <v>5.4699999999999999E-2</v>
      </c>
      <c r="X3948" s="26" t="s">
        <v>347</v>
      </c>
      <c r="Z3948" s="42">
        <v>23000</v>
      </c>
      <c r="AA3948" s="42">
        <v>1</v>
      </c>
      <c r="AB3948" s="42">
        <v>102.66</v>
      </c>
      <c r="AC3948" s="42">
        <v>0</v>
      </c>
      <c r="AD3948" s="42">
        <v>23.611799999999999</v>
      </c>
      <c r="AG3948" s="26" t="s">
        <v>15</v>
      </c>
      <c r="AH3948" s="43">
        <v>3.7398373900000002E-4</v>
      </c>
      <c r="AI3948" s="43">
        <v>2.8750069130000001E-3</v>
      </c>
      <c r="AJ3948" s="43">
        <v>1.1474231213788849E-3</v>
      </c>
    </row>
    <row r="3949" spans="1:36" x14ac:dyDescent="0.2">
      <c r="A3949" s="26">
        <v>8700</v>
      </c>
      <c r="B3949" s="26">
        <v>15236</v>
      </c>
      <c r="C3949" s="26" t="s">
        <v>1671</v>
      </c>
      <c r="D3949" s="26">
        <v>1840550</v>
      </c>
      <c r="E3949" s="26" t="s">
        <v>204</v>
      </c>
      <c r="F3949" s="26" t="s">
        <v>2427</v>
      </c>
      <c r="G3949" s="26" t="s">
        <v>2428</v>
      </c>
      <c r="H3949" s="26" t="s">
        <v>69</v>
      </c>
      <c r="I3949" s="26" t="s">
        <v>112</v>
      </c>
      <c r="J3949" s="26" t="s">
        <v>51</v>
      </c>
      <c r="K3949" s="26" t="s">
        <v>167</v>
      </c>
      <c r="L3949" s="26" t="s">
        <v>433</v>
      </c>
      <c r="M3949" s="26" t="s">
        <v>165</v>
      </c>
      <c r="N3949" s="26" t="s">
        <v>358</v>
      </c>
      <c r="O3949" s="26" t="s">
        <v>57</v>
      </c>
      <c r="P3949" s="26" t="s">
        <v>1051</v>
      </c>
      <c r="Q3949" s="26" t="s">
        <v>64</v>
      </c>
      <c r="R3949" s="26" t="s">
        <v>54</v>
      </c>
      <c r="S3949" s="26" t="s">
        <v>531</v>
      </c>
      <c r="T3949" s="54">
        <v>2.653</v>
      </c>
      <c r="U3949" s="36" t="s">
        <v>1036</v>
      </c>
      <c r="V3949" s="43">
        <v>7.9500000000000001E-2</v>
      </c>
      <c r="W3949" s="43">
        <v>6.7699999999999996E-2</v>
      </c>
      <c r="X3949" s="26" t="s">
        <v>347</v>
      </c>
      <c r="Z3949" s="42">
        <v>1000</v>
      </c>
      <c r="AA3949" s="42">
        <v>1</v>
      </c>
      <c r="AB3949" s="42">
        <v>103.38</v>
      </c>
      <c r="AC3949" s="42">
        <v>0</v>
      </c>
      <c r="AD3949" s="42">
        <v>1.0338000000000001</v>
      </c>
      <c r="AG3949" s="26" t="s">
        <v>15</v>
      </c>
      <c r="AH3949" s="43">
        <v>5.6179775280898897E-6</v>
      </c>
      <c r="AI3949" s="43">
        <v>1.25876983E-4</v>
      </c>
      <c r="AJ3949" s="43">
        <v>5.0237848147176034E-5</v>
      </c>
    </row>
    <row r="3950" spans="1:36" x14ac:dyDescent="0.2">
      <c r="A3950" s="26">
        <v>8700</v>
      </c>
      <c r="B3950" s="26">
        <v>15236</v>
      </c>
      <c r="C3950" s="26" t="s">
        <v>705</v>
      </c>
      <c r="D3950" s="26">
        <v>510960719</v>
      </c>
      <c r="E3950" s="26" t="s">
        <v>203</v>
      </c>
      <c r="F3950" s="26" t="s">
        <v>1638</v>
      </c>
      <c r="G3950" s="26" t="s">
        <v>1639</v>
      </c>
      <c r="H3950" s="26" t="s">
        <v>69</v>
      </c>
      <c r="I3950" s="26" t="s">
        <v>113</v>
      </c>
      <c r="J3950" s="26" t="s">
        <v>51</v>
      </c>
      <c r="K3950" s="26" t="s">
        <v>51</v>
      </c>
      <c r="L3950" s="26" t="s">
        <v>433</v>
      </c>
      <c r="M3950" s="26" t="s">
        <v>165</v>
      </c>
      <c r="N3950" s="26" t="s">
        <v>357</v>
      </c>
      <c r="O3950" s="26" t="s">
        <v>57</v>
      </c>
      <c r="P3950" s="26" t="s">
        <v>708</v>
      </c>
      <c r="Q3950" s="26" t="s">
        <v>64</v>
      </c>
      <c r="R3950" s="26" t="s">
        <v>54</v>
      </c>
      <c r="S3950" s="26" t="s">
        <v>531</v>
      </c>
      <c r="T3950" s="54">
        <v>12.179</v>
      </c>
      <c r="U3950" s="36">
        <v>53359</v>
      </c>
      <c r="V3950" s="43">
        <v>3.6700000000000003E-2</v>
      </c>
      <c r="W3950" s="43">
        <v>3.3300000000000003E-2</v>
      </c>
      <c r="X3950" s="26" t="s">
        <v>347</v>
      </c>
      <c r="Z3950" s="42">
        <v>50000</v>
      </c>
      <c r="AA3950" s="42">
        <v>1</v>
      </c>
      <c r="AB3950" s="42">
        <v>105.86</v>
      </c>
      <c r="AC3950" s="42">
        <v>0.81564000000000003</v>
      </c>
      <c r="AD3950" s="42">
        <v>53.745640000000002</v>
      </c>
      <c r="AG3950" s="26" t="s">
        <v>15</v>
      </c>
      <c r="AH3950" s="43">
        <v>1.52327472381506E-5</v>
      </c>
      <c r="AI3950" s="43">
        <v>6.5441468490000003E-3</v>
      </c>
      <c r="AJ3950" s="43">
        <v>2.6117869035527088E-3</v>
      </c>
    </row>
    <row r="3951" spans="1:36" x14ac:dyDescent="0.2">
      <c r="A3951" s="26">
        <v>8700</v>
      </c>
      <c r="B3951" s="26">
        <v>15236</v>
      </c>
      <c r="C3951" s="26" t="s">
        <v>2392</v>
      </c>
      <c r="D3951" s="26">
        <v>512947185</v>
      </c>
      <c r="E3951" s="26" t="s">
        <v>203</v>
      </c>
      <c r="F3951" s="26" t="s">
        <v>2393</v>
      </c>
      <c r="G3951" s="26" t="s">
        <v>2394</v>
      </c>
      <c r="H3951" s="26" t="s">
        <v>69</v>
      </c>
      <c r="I3951" s="26" t="s">
        <v>112</v>
      </c>
      <c r="J3951" s="26" t="s">
        <v>51</v>
      </c>
      <c r="K3951" s="26" t="s">
        <v>51</v>
      </c>
      <c r="L3951" s="26" t="s">
        <v>433</v>
      </c>
      <c r="M3951" s="26" t="s">
        <v>165</v>
      </c>
      <c r="N3951" s="26" t="s">
        <v>84</v>
      </c>
      <c r="O3951" s="26" t="s">
        <v>57</v>
      </c>
      <c r="P3951" s="26" t="s">
        <v>154</v>
      </c>
      <c r="Q3951" s="26" t="s">
        <v>154</v>
      </c>
      <c r="R3951" s="26" t="s">
        <v>54</v>
      </c>
      <c r="S3951" s="26" t="s">
        <v>531</v>
      </c>
      <c r="T3951" s="54">
        <v>2.7360000000000002</v>
      </c>
      <c r="U3951" s="36" t="s">
        <v>1042</v>
      </c>
      <c r="V3951" s="43">
        <v>7.4399999999999994E-2</v>
      </c>
      <c r="W3951" s="43">
        <v>6.7900000000000002E-2</v>
      </c>
      <c r="X3951" s="26" t="s">
        <v>347</v>
      </c>
      <c r="Z3951" s="42">
        <v>33000</v>
      </c>
      <c r="AA3951" s="42">
        <v>1</v>
      </c>
      <c r="AB3951" s="42">
        <v>102.07</v>
      </c>
      <c r="AC3951" s="42">
        <v>0</v>
      </c>
      <c r="AD3951" s="42">
        <v>33.683100000000003</v>
      </c>
      <c r="AG3951" s="26" t="s">
        <v>15</v>
      </c>
      <c r="AH3951" s="43">
        <v>5.5183946400000003E-4</v>
      </c>
      <c r="AI3951" s="43">
        <v>4.1013029659999999E-3</v>
      </c>
      <c r="AJ3951" s="43">
        <v>1.636841229373327E-3</v>
      </c>
    </row>
    <row r="3952" spans="1:36" x14ac:dyDescent="0.2">
      <c r="A3952" s="26">
        <v>8700</v>
      </c>
      <c r="B3952" s="26">
        <v>15236</v>
      </c>
      <c r="C3952" s="26" t="s">
        <v>1640</v>
      </c>
      <c r="D3952" s="26">
        <v>516456084</v>
      </c>
      <c r="E3952" s="26" t="s">
        <v>203</v>
      </c>
      <c r="F3952" s="26" t="s">
        <v>1641</v>
      </c>
      <c r="G3952" s="26" t="s">
        <v>1642</v>
      </c>
      <c r="H3952" s="26" t="s">
        <v>69</v>
      </c>
      <c r="I3952" s="26" t="s">
        <v>113</v>
      </c>
      <c r="J3952" s="26" t="s">
        <v>51</v>
      </c>
      <c r="K3952" s="26" t="s">
        <v>51</v>
      </c>
      <c r="L3952" s="26" t="s">
        <v>433</v>
      </c>
      <c r="M3952" s="26" t="s">
        <v>165</v>
      </c>
      <c r="N3952" s="26" t="s">
        <v>357</v>
      </c>
      <c r="O3952" s="26" t="s">
        <v>57</v>
      </c>
      <c r="P3952" s="26" t="s">
        <v>154</v>
      </c>
      <c r="Q3952" s="26" t="s">
        <v>154</v>
      </c>
      <c r="R3952" s="26" t="s">
        <v>54</v>
      </c>
      <c r="S3952" s="26" t="s">
        <v>531</v>
      </c>
      <c r="T3952" s="54">
        <v>3.355</v>
      </c>
      <c r="U3952" s="36">
        <v>46761</v>
      </c>
      <c r="V3952" s="43">
        <v>3.7400000000000003E-2</v>
      </c>
      <c r="W3952" s="43">
        <v>3.44E-2</v>
      </c>
      <c r="X3952" s="26" t="s">
        <v>347</v>
      </c>
      <c r="Z3952" s="42">
        <v>36000</v>
      </c>
      <c r="AA3952" s="42">
        <v>1</v>
      </c>
      <c r="AB3952" s="42">
        <v>103.77</v>
      </c>
      <c r="AC3952" s="42">
        <v>0</v>
      </c>
      <c r="AD3952" s="42">
        <v>37.357199999999999</v>
      </c>
      <c r="AG3952" s="26" t="s">
        <v>15</v>
      </c>
      <c r="AH3952" s="43">
        <v>1.8090452199999999E-4</v>
      </c>
      <c r="AI3952" s="43">
        <v>4.5486666950000001E-3</v>
      </c>
      <c r="AJ3952" s="43">
        <v>1.8153853170861719E-3</v>
      </c>
    </row>
    <row r="3953" spans="1:36" x14ac:dyDescent="0.2">
      <c r="A3953" s="26">
        <v>8700</v>
      </c>
      <c r="B3953" s="26">
        <v>15236</v>
      </c>
      <c r="C3953" s="26" t="s">
        <v>1643</v>
      </c>
      <c r="D3953" s="26">
        <v>514160530</v>
      </c>
      <c r="E3953" s="26" t="s">
        <v>203</v>
      </c>
      <c r="F3953" s="26" t="s">
        <v>1644</v>
      </c>
      <c r="G3953" s="26" t="s">
        <v>1645</v>
      </c>
      <c r="H3953" s="26" t="s">
        <v>69</v>
      </c>
      <c r="I3953" s="26" t="s">
        <v>339</v>
      </c>
      <c r="J3953" s="26" t="s">
        <v>51</v>
      </c>
      <c r="K3953" s="26" t="s">
        <v>51</v>
      </c>
      <c r="L3953" s="26" t="s">
        <v>433</v>
      </c>
      <c r="M3953" s="26" t="s">
        <v>165</v>
      </c>
      <c r="N3953" s="26" t="s">
        <v>136</v>
      </c>
      <c r="O3953" s="26" t="s">
        <v>57</v>
      </c>
      <c r="P3953" s="26" t="s">
        <v>154</v>
      </c>
      <c r="Q3953" s="26" t="s">
        <v>154</v>
      </c>
      <c r="R3953" s="26" t="s">
        <v>54</v>
      </c>
      <c r="S3953" s="26" t="s">
        <v>531</v>
      </c>
      <c r="T3953" s="54">
        <v>3.5670000000000002</v>
      </c>
      <c r="U3953" s="36">
        <v>47125</v>
      </c>
      <c r="V3953" s="43">
        <v>5.5E-2</v>
      </c>
      <c r="W3953" s="43">
        <v>3.8100000000000002E-2</v>
      </c>
      <c r="X3953" s="26" t="s">
        <v>347</v>
      </c>
      <c r="Z3953" s="42">
        <v>14000</v>
      </c>
      <c r="AA3953" s="42">
        <v>1</v>
      </c>
      <c r="AB3953" s="42">
        <v>106.2</v>
      </c>
      <c r="AC3953" s="42">
        <v>0</v>
      </c>
      <c r="AD3953" s="42">
        <v>14.868</v>
      </c>
      <c r="AG3953" s="26" t="s">
        <v>15</v>
      </c>
      <c r="AH3953" s="43">
        <v>1.88933873E-4</v>
      </c>
      <c r="AI3953" s="43">
        <v>1.8103491810000001E-3</v>
      </c>
      <c r="AJ3953" s="43">
        <v>7.2251530881429029E-4</v>
      </c>
    </row>
    <row r="3954" spans="1:36" x14ac:dyDescent="0.2">
      <c r="A3954" s="26">
        <v>8700</v>
      </c>
      <c r="B3954" s="26">
        <v>15236</v>
      </c>
      <c r="C3954" s="26" t="s">
        <v>1646</v>
      </c>
      <c r="D3954" s="26">
        <v>515361442</v>
      </c>
      <c r="E3954" s="26" t="s">
        <v>203</v>
      </c>
      <c r="F3954" s="26" t="s">
        <v>1647</v>
      </c>
      <c r="G3954" s="26" t="s">
        <v>1648</v>
      </c>
      <c r="H3954" s="26" t="s">
        <v>69</v>
      </c>
      <c r="I3954" s="26" t="s">
        <v>112</v>
      </c>
      <c r="J3954" s="26" t="s">
        <v>51</v>
      </c>
      <c r="K3954" s="26" t="s">
        <v>51</v>
      </c>
      <c r="L3954" s="26" t="s">
        <v>433</v>
      </c>
      <c r="M3954" s="26" t="s">
        <v>165</v>
      </c>
      <c r="N3954" s="26" t="s">
        <v>84</v>
      </c>
      <c r="O3954" s="26" t="s">
        <v>57</v>
      </c>
      <c r="P3954" s="26" t="s">
        <v>154</v>
      </c>
      <c r="Q3954" s="26" t="s">
        <v>154</v>
      </c>
      <c r="R3954" s="26" t="s">
        <v>54</v>
      </c>
      <c r="S3954" s="26" t="s">
        <v>531</v>
      </c>
      <c r="T3954" s="54">
        <v>3.6469999999999998</v>
      </c>
      <c r="U3954" s="36" t="s">
        <v>777</v>
      </c>
      <c r="V3954" s="43">
        <v>8.3500000000000005E-2</v>
      </c>
      <c r="W3954" s="43">
        <v>7.4499999999999997E-2</v>
      </c>
      <c r="X3954" s="26" t="s">
        <v>347</v>
      </c>
      <c r="Z3954" s="42">
        <v>75000</v>
      </c>
      <c r="AA3954" s="42">
        <v>1</v>
      </c>
      <c r="AB3954" s="42">
        <v>103.7</v>
      </c>
      <c r="AC3954" s="42">
        <v>0</v>
      </c>
      <c r="AD3954" s="42">
        <v>77.775000000000006</v>
      </c>
      <c r="AG3954" s="26" t="s">
        <v>15</v>
      </c>
      <c r="AH3954" s="43">
        <v>9.3749999999999997E-4</v>
      </c>
      <c r="AI3954" s="43">
        <v>9.4699964719999995E-3</v>
      </c>
      <c r="AJ3954" s="43">
        <v>3.7795014893080058E-3</v>
      </c>
    </row>
    <row r="3955" spans="1:36" x14ac:dyDescent="0.2">
      <c r="A3955" s="26">
        <v>8700</v>
      </c>
      <c r="B3955" s="26">
        <v>15236</v>
      </c>
      <c r="C3955" s="26" t="s">
        <v>2398</v>
      </c>
      <c r="D3955" s="26">
        <v>550012405</v>
      </c>
      <c r="E3955" s="26" t="s">
        <v>205</v>
      </c>
      <c r="F3955" s="26" t="s">
        <v>2399</v>
      </c>
      <c r="G3955" s="26" t="s">
        <v>2400</v>
      </c>
      <c r="H3955" s="26" t="s">
        <v>69</v>
      </c>
      <c r="I3955" s="26" t="s">
        <v>161</v>
      </c>
      <c r="J3955" s="26" t="s">
        <v>51</v>
      </c>
      <c r="K3955" s="26" t="s">
        <v>51</v>
      </c>
      <c r="L3955" s="26" t="s">
        <v>433</v>
      </c>
      <c r="M3955" s="26" t="s">
        <v>165</v>
      </c>
      <c r="N3955" s="26" t="s">
        <v>140</v>
      </c>
      <c r="O3955" s="26" t="s">
        <v>57</v>
      </c>
      <c r="P3955" s="26" t="s">
        <v>154</v>
      </c>
      <c r="Q3955" s="26" t="s">
        <v>154</v>
      </c>
      <c r="R3955" s="26" t="s">
        <v>54</v>
      </c>
      <c r="S3955" s="26" t="s">
        <v>531</v>
      </c>
      <c r="T3955" s="54">
        <v>3.27</v>
      </c>
      <c r="U3955" s="36">
        <v>46762</v>
      </c>
      <c r="V3955" s="43">
        <v>7.0000000000000007E-2</v>
      </c>
      <c r="W3955" s="43">
        <v>8.3299999999999999E-2</v>
      </c>
      <c r="X3955" s="26" t="s">
        <v>347</v>
      </c>
      <c r="Z3955" s="42">
        <v>69000</v>
      </c>
      <c r="AA3955" s="42">
        <v>1</v>
      </c>
      <c r="AB3955" s="42">
        <v>96.6</v>
      </c>
      <c r="AC3955" s="42">
        <v>0</v>
      </c>
      <c r="AD3955" s="42">
        <v>66.653999999999996</v>
      </c>
      <c r="AG3955" s="26" t="s">
        <v>15</v>
      </c>
      <c r="AH3955" s="43">
        <v>1.3201446409999999E-3</v>
      </c>
      <c r="AI3955" s="43">
        <v>8.1158874299999996E-3</v>
      </c>
      <c r="AJ3955" s="43">
        <v>3.2390728674810136E-3</v>
      </c>
    </row>
    <row r="3956" spans="1:36" x14ac:dyDescent="0.2">
      <c r="A3956" s="26">
        <v>8700</v>
      </c>
      <c r="B3956" s="26">
        <v>15236</v>
      </c>
      <c r="C3956" s="26" t="s">
        <v>713</v>
      </c>
      <c r="D3956" s="26">
        <v>510560188</v>
      </c>
      <c r="E3956" s="26" t="s">
        <v>203</v>
      </c>
      <c r="F3956" s="26" t="s">
        <v>1649</v>
      </c>
      <c r="G3956" s="26" t="s">
        <v>1650</v>
      </c>
      <c r="H3956" s="26" t="s">
        <v>69</v>
      </c>
      <c r="I3956" s="26" t="s">
        <v>113</v>
      </c>
      <c r="J3956" s="26" t="s">
        <v>51</v>
      </c>
      <c r="K3956" s="26" t="s">
        <v>51</v>
      </c>
      <c r="L3956" s="26" t="s">
        <v>433</v>
      </c>
      <c r="M3956" s="26" t="s">
        <v>165</v>
      </c>
      <c r="N3956" s="26" t="s">
        <v>358</v>
      </c>
      <c r="O3956" s="26" t="s">
        <v>57</v>
      </c>
      <c r="P3956" s="26" t="s">
        <v>737</v>
      </c>
      <c r="Q3956" s="26" t="s">
        <v>59</v>
      </c>
      <c r="R3956" s="26" t="s">
        <v>54</v>
      </c>
      <c r="S3956" s="26" t="s">
        <v>531</v>
      </c>
      <c r="T3956" s="54">
        <v>6.9349999999999996</v>
      </c>
      <c r="U3956" s="36">
        <v>48954</v>
      </c>
      <c r="V3956" s="43">
        <v>4.02E-2</v>
      </c>
      <c r="W3956" s="43">
        <v>3.5200000000000002E-2</v>
      </c>
      <c r="X3956" s="26" t="s">
        <v>347</v>
      </c>
      <c r="Z3956" s="42">
        <v>94000</v>
      </c>
      <c r="AA3956" s="42">
        <v>1</v>
      </c>
      <c r="AB3956" s="42">
        <v>105.8</v>
      </c>
      <c r="AC3956" s="42">
        <v>0</v>
      </c>
      <c r="AD3956" s="42">
        <v>99.451999999999998</v>
      </c>
      <c r="AG3956" s="26" t="s">
        <v>15</v>
      </c>
      <c r="AH3956" s="43">
        <v>1.1652699899999999E-4</v>
      </c>
      <c r="AI3956" s="43">
        <v>1.210941934E-2</v>
      </c>
      <c r="AJ3956" s="43">
        <v>4.8329023737018299E-3</v>
      </c>
    </row>
    <row r="3957" spans="1:36" x14ac:dyDescent="0.2">
      <c r="A3957" s="26">
        <v>8700</v>
      </c>
      <c r="B3957" s="26">
        <v>15236</v>
      </c>
      <c r="C3957" s="26" t="s">
        <v>717</v>
      </c>
      <c r="D3957" s="26">
        <v>513257873</v>
      </c>
      <c r="E3957" s="26" t="s">
        <v>203</v>
      </c>
      <c r="F3957" s="26" t="s">
        <v>1654</v>
      </c>
      <c r="G3957" s="26" t="s">
        <v>1655</v>
      </c>
      <c r="H3957" s="26" t="s">
        <v>69</v>
      </c>
      <c r="I3957" s="26" t="s">
        <v>113</v>
      </c>
      <c r="J3957" s="26" t="s">
        <v>51</v>
      </c>
      <c r="K3957" s="26" t="s">
        <v>51</v>
      </c>
      <c r="L3957" s="26" t="s">
        <v>433</v>
      </c>
      <c r="M3957" s="26" t="s">
        <v>165</v>
      </c>
      <c r="N3957" s="26" t="s">
        <v>357</v>
      </c>
      <c r="O3957" s="26" t="s">
        <v>57</v>
      </c>
      <c r="P3957" s="26" t="s">
        <v>733</v>
      </c>
      <c r="Q3957" s="26" t="s">
        <v>59</v>
      </c>
      <c r="R3957" s="26" t="s">
        <v>54</v>
      </c>
      <c r="S3957" s="26" t="s">
        <v>531</v>
      </c>
      <c r="T3957" s="54">
        <v>5.4169999999999998</v>
      </c>
      <c r="U3957" s="36">
        <v>48584</v>
      </c>
      <c r="V3957" s="43">
        <v>3.1800000000000002E-2</v>
      </c>
      <c r="W3957" s="43">
        <v>2.92E-2</v>
      </c>
      <c r="X3957" s="26" t="s">
        <v>347</v>
      </c>
      <c r="Z3957" s="42">
        <v>198776</v>
      </c>
      <c r="AA3957" s="42">
        <v>1</v>
      </c>
      <c r="AB3957" s="42">
        <v>103.27</v>
      </c>
      <c r="AC3957" s="42">
        <v>0</v>
      </c>
      <c r="AD3957" s="42">
        <v>205.27598</v>
      </c>
      <c r="AG3957" s="26" t="s">
        <v>15</v>
      </c>
      <c r="AH3957" s="43">
        <v>5.5663647900000004E-4</v>
      </c>
      <c r="AI3957" s="43">
        <v>2.4994700179999999E-2</v>
      </c>
      <c r="AJ3957" s="43">
        <v>9.9754531935604043E-3</v>
      </c>
    </row>
    <row r="3958" spans="1:36" x14ac:dyDescent="0.2">
      <c r="A3958" s="26">
        <v>8700</v>
      </c>
      <c r="B3958" s="26">
        <v>15236</v>
      </c>
      <c r="C3958" s="26" t="s">
        <v>1197</v>
      </c>
      <c r="D3958" s="26">
        <v>514599943</v>
      </c>
      <c r="E3958" s="26" t="s">
        <v>203</v>
      </c>
      <c r="F3958" s="26" t="s">
        <v>2329</v>
      </c>
      <c r="G3958" s="26" t="s">
        <v>2330</v>
      </c>
      <c r="H3958" s="26" t="s">
        <v>69</v>
      </c>
      <c r="I3958" s="26" t="s">
        <v>112</v>
      </c>
      <c r="J3958" s="26" t="s">
        <v>51</v>
      </c>
      <c r="K3958" s="26" t="s">
        <v>51</v>
      </c>
      <c r="L3958" s="26" t="s">
        <v>433</v>
      </c>
      <c r="M3958" s="26" t="s">
        <v>165</v>
      </c>
      <c r="N3958" s="26" t="s">
        <v>353</v>
      </c>
      <c r="O3958" s="26" t="s">
        <v>57</v>
      </c>
      <c r="P3958" s="26" t="s">
        <v>1051</v>
      </c>
      <c r="Q3958" s="26" t="s">
        <v>64</v>
      </c>
      <c r="R3958" s="26" t="s">
        <v>54</v>
      </c>
      <c r="S3958" s="26" t="s">
        <v>531</v>
      </c>
      <c r="T3958" s="54">
        <v>6.0720000000000001</v>
      </c>
      <c r="U3958" s="36">
        <v>48945</v>
      </c>
      <c r="V3958" s="43">
        <v>6.6900000000000001E-2</v>
      </c>
      <c r="W3958" s="43">
        <v>5.9700000000000003E-2</v>
      </c>
      <c r="X3958" s="26" t="s">
        <v>347</v>
      </c>
      <c r="Z3958" s="42">
        <v>51000</v>
      </c>
      <c r="AA3958" s="42">
        <v>1</v>
      </c>
      <c r="AB3958" s="42">
        <v>104.88</v>
      </c>
      <c r="AC3958" s="42">
        <v>0</v>
      </c>
      <c r="AD3958" s="42">
        <v>53.488799999999998</v>
      </c>
      <c r="AG3958" s="26" t="s">
        <v>15</v>
      </c>
      <c r="AH3958" s="43">
        <v>1.43661971E-4</v>
      </c>
      <c r="AI3958" s="43">
        <v>6.5128736390000002E-3</v>
      </c>
      <c r="AJ3958" s="43">
        <v>2.5993056799909747E-3</v>
      </c>
    </row>
    <row r="3959" spans="1:36" x14ac:dyDescent="0.2">
      <c r="A3959" s="26">
        <v>8700</v>
      </c>
      <c r="B3959" s="26">
        <v>15236</v>
      </c>
      <c r="C3959" s="26" t="s">
        <v>1656</v>
      </c>
      <c r="D3959" s="26">
        <v>520018482</v>
      </c>
      <c r="E3959" s="26" t="s">
        <v>203</v>
      </c>
      <c r="F3959" s="26" t="s">
        <v>1657</v>
      </c>
      <c r="G3959" s="26" t="s">
        <v>1658</v>
      </c>
      <c r="H3959" s="26" t="s">
        <v>69</v>
      </c>
      <c r="I3959" s="26" t="s">
        <v>113</v>
      </c>
      <c r="J3959" s="26" t="s">
        <v>51</v>
      </c>
      <c r="K3959" s="26" t="s">
        <v>51</v>
      </c>
      <c r="L3959" s="26" t="s">
        <v>433</v>
      </c>
      <c r="M3959" s="26" t="s">
        <v>165</v>
      </c>
      <c r="N3959" s="26" t="s">
        <v>134</v>
      </c>
      <c r="O3959" s="26" t="s">
        <v>57</v>
      </c>
      <c r="P3959" s="26" t="s">
        <v>154</v>
      </c>
      <c r="Q3959" s="26" t="s">
        <v>154</v>
      </c>
      <c r="R3959" s="26" t="s">
        <v>54</v>
      </c>
      <c r="S3959" s="26" t="s">
        <v>531</v>
      </c>
      <c r="T3959" s="54">
        <v>4.335</v>
      </c>
      <c r="U3959" s="36" t="s">
        <v>1165</v>
      </c>
      <c r="V3959" s="43">
        <v>4.0899999999999999E-2</v>
      </c>
      <c r="W3959" s="43">
        <v>3.5400000000000001E-2</v>
      </c>
      <c r="X3959" s="26" t="s">
        <v>347</v>
      </c>
      <c r="Z3959" s="42">
        <v>142000</v>
      </c>
      <c r="AA3959" s="42">
        <v>1</v>
      </c>
      <c r="AB3959" s="42">
        <v>103.68</v>
      </c>
      <c r="AC3959" s="42">
        <v>0</v>
      </c>
      <c r="AD3959" s="42">
        <v>147.22559999999999</v>
      </c>
      <c r="AG3959" s="26" t="s">
        <v>15</v>
      </c>
      <c r="AH3959" s="43">
        <v>4.2011834300000002E-4</v>
      </c>
      <c r="AI3959" s="43">
        <v>1.7926401963000001E-2</v>
      </c>
      <c r="AJ3959" s="43">
        <v>7.1544760458278969E-3</v>
      </c>
    </row>
    <row r="3960" spans="1:36" x14ac:dyDescent="0.2">
      <c r="A3960" s="26">
        <v>8700</v>
      </c>
      <c r="B3960" s="26">
        <v>15236</v>
      </c>
      <c r="C3960" s="26" t="s">
        <v>1659</v>
      </c>
      <c r="D3960" s="26">
        <v>520027293</v>
      </c>
      <c r="E3960" s="26" t="s">
        <v>203</v>
      </c>
      <c r="F3960" s="26" t="s">
        <v>1660</v>
      </c>
      <c r="G3960" s="26" t="s">
        <v>1661</v>
      </c>
      <c r="H3960" s="26" t="s">
        <v>69</v>
      </c>
      <c r="I3960" s="26" t="s">
        <v>113</v>
      </c>
      <c r="J3960" s="26" t="s">
        <v>51</v>
      </c>
      <c r="K3960" s="26" t="s">
        <v>51</v>
      </c>
      <c r="L3960" s="26" t="s">
        <v>433</v>
      </c>
      <c r="M3960" s="26" t="s">
        <v>165</v>
      </c>
      <c r="N3960" s="26" t="s">
        <v>87</v>
      </c>
      <c r="O3960" s="26" t="s">
        <v>57</v>
      </c>
      <c r="P3960" s="26" t="s">
        <v>1662</v>
      </c>
      <c r="Q3960" s="26" t="s">
        <v>64</v>
      </c>
      <c r="R3960" s="26" t="s">
        <v>54</v>
      </c>
      <c r="S3960" s="26" t="s">
        <v>531</v>
      </c>
      <c r="T3960" s="54">
        <v>11.733000000000001</v>
      </c>
      <c r="U3960" s="36">
        <v>55154</v>
      </c>
      <c r="V3960" s="43">
        <v>3.2899999999999999E-2</v>
      </c>
      <c r="W3960" s="43">
        <v>2.8299999999999999E-2</v>
      </c>
      <c r="X3960" s="26" t="s">
        <v>347</v>
      </c>
      <c r="Z3960" s="42">
        <v>5000</v>
      </c>
      <c r="AA3960" s="42">
        <v>1</v>
      </c>
      <c r="AB3960" s="42">
        <v>106.61</v>
      </c>
      <c r="AC3960" s="42">
        <v>0</v>
      </c>
      <c r="AD3960" s="42">
        <v>5.3304999999999998</v>
      </c>
      <c r="AG3960" s="26" t="s">
        <v>15</v>
      </c>
      <c r="AH3960" s="43">
        <v>1.0000000000000001E-5</v>
      </c>
      <c r="AI3960" s="43">
        <v>6.4904938800000003E-4</v>
      </c>
      <c r="AJ3960" s="43">
        <v>2.5903738590493506E-4</v>
      </c>
    </row>
    <row r="3961" spans="1:36" x14ac:dyDescent="0.2">
      <c r="A3961" s="26">
        <v>8700</v>
      </c>
      <c r="B3961" s="26">
        <v>15236</v>
      </c>
      <c r="C3961" s="26" t="s">
        <v>861</v>
      </c>
      <c r="D3961" s="26">
        <v>520036690</v>
      </c>
      <c r="E3961" s="26" t="s">
        <v>203</v>
      </c>
      <c r="F3961" s="26" t="s">
        <v>1663</v>
      </c>
      <c r="G3961" s="26" t="s">
        <v>1664</v>
      </c>
      <c r="H3961" s="26" t="s">
        <v>69</v>
      </c>
      <c r="I3961" s="26" t="s">
        <v>112</v>
      </c>
      <c r="J3961" s="26" t="s">
        <v>51</v>
      </c>
      <c r="K3961" s="26" t="s">
        <v>51</v>
      </c>
      <c r="L3961" s="26" t="s">
        <v>433</v>
      </c>
      <c r="M3961" s="26" t="s">
        <v>165</v>
      </c>
      <c r="N3961" s="26" t="s">
        <v>125</v>
      </c>
      <c r="O3961" s="26" t="s">
        <v>57</v>
      </c>
      <c r="P3961" s="26" t="s">
        <v>733</v>
      </c>
      <c r="Q3961" s="26" t="s">
        <v>59</v>
      </c>
      <c r="R3961" s="26" t="s">
        <v>54</v>
      </c>
      <c r="S3961" s="26" t="s">
        <v>531</v>
      </c>
      <c r="T3961" s="54">
        <v>5.4930000000000003</v>
      </c>
      <c r="U3961" s="36">
        <v>48956</v>
      </c>
      <c r="V3961" s="43">
        <v>5.6800000000000003E-2</v>
      </c>
      <c r="W3961" s="43">
        <v>4.8599999999999997E-2</v>
      </c>
      <c r="X3961" s="26" t="s">
        <v>347</v>
      </c>
      <c r="Z3961" s="42">
        <v>32000</v>
      </c>
      <c r="AA3961" s="42">
        <v>1</v>
      </c>
      <c r="AB3961" s="42">
        <v>105.25</v>
      </c>
      <c r="AC3961" s="42">
        <v>0</v>
      </c>
      <c r="AD3961" s="42">
        <v>33.68</v>
      </c>
      <c r="AG3961" s="26" t="s">
        <v>15</v>
      </c>
      <c r="AH3961" s="43">
        <v>2.1333333300000001E-4</v>
      </c>
      <c r="AI3961" s="43">
        <v>4.1009255050000002E-3</v>
      </c>
      <c r="AJ3961" s="43">
        <v>1.6366905838623418E-3</v>
      </c>
    </row>
    <row r="3962" spans="1:36" x14ac:dyDescent="0.2">
      <c r="A3962" s="26">
        <v>8700</v>
      </c>
      <c r="B3962" s="26">
        <v>15236</v>
      </c>
      <c r="C3962" s="26" t="s">
        <v>954</v>
      </c>
      <c r="D3962" s="26">
        <v>511659401</v>
      </c>
      <c r="E3962" s="26" t="s">
        <v>203</v>
      </c>
      <c r="F3962" s="26" t="s">
        <v>1665</v>
      </c>
      <c r="G3962" s="26" t="s">
        <v>1666</v>
      </c>
      <c r="H3962" s="26" t="s">
        <v>69</v>
      </c>
      <c r="I3962" s="26" t="s">
        <v>113</v>
      </c>
      <c r="J3962" s="26" t="s">
        <v>51</v>
      </c>
      <c r="K3962" s="26" t="s">
        <v>51</v>
      </c>
      <c r="L3962" s="26" t="s">
        <v>433</v>
      </c>
      <c r="M3962" s="26" t="s">
        <v>165</v>
      </c>
      <c r="N3962" s="26" t="s">
        <v>357</v>
      </c>
      <c r="O3962" s="26" t="s">
        <v>57</v>
      </c>
      <c r="P3962" s="26" t="s">
        <v>728</v>
      </c>
      <c r="Q3962" s="26" t="s">
        <v>59</v>
      </c>
      <c r="R3962" s="26" t="s">
        <v>54</v>
      </c>
      <c r="S3962" s="26" t="s">
        <v>531</v>
      </c>
      <c r="T3962" s="54">
        <v>7.5549999999999997</v>
      </c>
      <c r="U3962" s="36" t="s">
        <v>1667</v>
      </c>
      <c r="V3962" s="43">
        <v>3.5999999999999997E-2</v>
      </c>
      <c r="W3962" s="43">
        <v>3.0599999999999999E-2</v>
      </c>
      <c r="X3962" s="26" t="s">
        <v>347</v>
      </c>
      <c r="Z3962" s="42">
        <v>10000</v>
      </c>
      <c r="AA3962" s="42">
        <v>1</v>
      </c>
      <c r="AB3962" s="42">
        <v>105.31</v>
      </c>
      <c r="AC3962" s="42">
        <v>0</v>
      </c>
      <c r="AD3962" s="42">
        <v>10.531000000000001</v>
      </c>
      <c r="AG3962" s="26" t="s">
        <v>15</v>
      </c>
      <c r="AH3962" s="43">
        <v>2.5000000000000001E-5</v>
      </c>
      <c r="AI3962" s="43">
        <v>1.282269789E-3</v>
      </c>
      <c r="AJ3962" s="43">
        <v>5.1175737941372694E-4</v>
      </c>
    </row>
    <row r="3963" spans="1:36" x14ac:dyDescent="0.2">
      <c r="A3963" s="26">
        <v>8700</v>
      </c>
      <c r="B3963" s="26">
        <v>15236</v>
      </c>
      <c r="C3963" s="26" t="s">
        <v>996</v>
      </c>
      <c r="D3963" s="26">
        <v>511399388</v>
      </c>
      <c r="E3963" s="26" t="s">
        <v>203</v>
      </c>
      <c r="F3963" s="26" t="s">
        <v>1668</v>
      </c>
      <c r="G3963" s="26" t="s">
        <v>1669</v>
      </c>
      <c r="H3963" s="26" t="s">
        <v>69</v>
      </c>
      <c r="I3963" s="26" t="s">
        <v>112</v>
      </c>
      <c r="J3963" s="26" t="s">
        <v>51</v>
      </c>
      <c r="K3963" s="26" t="s">
        <v>51</v>
      </c>
      <c r="L3963" s="26" t="s">
        <v>433</v>
      </c>
      <c r="M3963" s="26" t="s">
        <v>165</v>
      </c>
      <c r="N3963" s="26" t="s">
        <v>84</v>
      </c>
      <c r="O3963" s="26" t="s">
        <v>57</v>
      </c>
      <c r="P3963" s="26" t="s">
        <v>776</v>
      </c>
      <c r="Q3963" s="26" t="s">
        <v>64</v>
      </c>
      <c r="R3963" s="26" t="s">
        <v>54</v>
      </c>
      <c r="S3963" s="26" t="s">
        <v>531</v>
      </c>
      <c r="T3963" s="54">
        <v>4.7220000000000004</v>
      </c>
      <c r="U3963" s="36" t="s">
        <v>1670</v>
      </c>
      <c r="V3963" s="43">
        <v>6.1199999999999997E-2</v>
      </c>
      <c r="W3963" s="43">
        <v>5.3199999999999997E-2</v>
      </c>
      <c r="X3963" s="26" t="s">
        <v>347</v>
      </c>
      <c r="Z3963" s="42">
        <v>5000</v>
      </c>
      <c r="AA3963" s="42">
        <v>1</v>
      </c>
      <c r="AB3963" s="42">
        <v>104.07</v>
      </c>
      <c r="AC3963" s="42">
        <v>0</v>
      </c>
      <c r="AD3963" s="42">
        <v>5.2035</v>
      </c>
      <c r="AG3963" s="26" t="s">
        <v>15</v>
      </c>
      <c r="AH3963" s="43">
        <v>3.2981312788174202E-5</v>
      </c>
      <c r="AI3963" s="43">
        <v>6.3358568399999996E-4</v>
      </c>
      <c r="AJ3963" s="43">
        <v>2.5286577948716434E-4</v>
      </c>
    </row>
    <row r="3964" spans="1:36" x14ac:dyDescent="0.2">
      <c r="A3964" s="26">
        <v>8700</v>
      </c>
      <c r="B3964" s="26">
        <v>15236</v>
      </c>
      <c r="C3964" s="26" t="s">
        <v>1671</v>
      </c>
      <c r="D3964" s="26">
        <v>1840550</v>
      </c>
      <c r="E3964" s="26" t="s">
        <v>204</v>
      </c>
      <c r="F3964" s="26" t="s">
        <v>1672</v>
      </c>
      <c r="G3964" s="26" t="s">
        <v>1673</v>
      </c>
      <c r="H3964" s="26" t="s">
        <v>69</v>
      </c>
      <c r="I3964" s="26" t="s">
        <v>112</v>
      </c>
      <c r="J3964" s="26" t="s">
        <v>51</v>
      </c>
      <c r="K3964" s="26" t="s">
        <v>167</v>
      </c>
      <c r="L3964" s="26" t="s">
        <v>433</v>
      </c>
      <c r="M3964" s="26" t="s">
        <v>165</v>
      </c>
      <c r="N3964" s="26" t="s">
        <v>358</v>
      </c>
      <c r="O3964" s="26" t="s">
        <v>57</v>
      </c>
      <c r="P3964" s="26" t="s">
        <v>1085</v>
      </c>
      <c r="Q3964" s="26" t="s">
        <v>64</v>
      </c>
      <c r="R3964" s="26" t="s">
        <v>54</v>
      </c>
      <c r="S3964" s="26" t="s">
        <v>531</v>
      </c>
      <c r="T3964" s="54">
        <v>2.4369999999999998</v>
      </c>
      <c r="U3964" s="36" t="s">
        <v>616</v>
      </c>
      <c r="V3964" s="43">
        <v>9.2999999999999999E-2</v>
      </c>
      <c r="W3964" s="43">
        <v>7.3800000000000004E-2</v>
      </c>
      <c r="X3964" s="26" t="s">
        <v>347</v>
      </c>
      <c r="Z3964" s="42">
        <v>47000</v>
      </c>
      <c r="AA3964" s="42">
        <v>1</v>
      </c>
      <c r="AB3964" s="42">
        <v>107.57</v>
      </c>
      <c r="AC3964" s="42">
        <v>0</v>
      </c>
      <c r="AD3964" s="42">
        <v>50.557899999999997</v>
      </c>
      <c r="AG3964" s="26" t="s">
        <v>15</v>
      </c>
      <c r="AH3964" s="43">
        <v>3.4814814800000001E-4</v>
      </c>
      <c r="AI3964" s="43">
        <v>6.1560030169999997E-3</v>
      </c>
      <c r="AJ3964" s="43">
        <v>2.4568776386536188E-3</v>
      </c>
    </row>
    <row r="3965" spans="1:36" x14ac:dyDescent="0.2">
      <c r="A3965" s="26">
        <v>8700</v>
      </c>
      <c r="B3965" s="26">
        <v>15236</v>
      </c>
      <c r="C3965" s="26" t="s">
        <v>751</v>
      </c>
      <c r="D3965" s="26">
        <v>520032178</v>
      </c>
      <c r="E3965" s="26" t="s">
        <v>203</v>
      </c>
      <c r="F3965" s="26" t="s">
        <v>2401</v>
      </c>
      <c r="G3965" s="26" t="s">
        <v>2402</v>
      </c>
      <c r="H3965" s="26" t="s">
        <v>69</v>
      </c>
      <c r="I3965" s="26" t="s">
        <v>112</v>
      </c>
      <c r="J3965" s="26" t="s">
        <v>51</v>
      </c>
      <c r="K3965" s="26" t="s">
        <v>51</v>
      </c>
      <c r="L3965" s="26" t="s">
        <v>433</v>
      </c>
      <c r="M3965" s="26" t="s">
        <v>165</v>
      </c>
      <c r="N3965" s="26" t="s">
        <v>84</v>
      </c>
      <c r="O3965" s="26" t="s">
        <v>57</v>
      </c>
      <c r="P3965" s="26" t="s">
        <v>154</v>
      </c>
      <c r="Q3965" s="26" t="s">
        <v>154</v>
      </c>
      <c r="R3965" s="26" t="s">
        <v>54</v>
      </c>
      <c r="S3965" s="26" t="s">
        <v>531</v>
      </c>
      <c r="T3965" s="54">
        <v>2.9809999999999999</v>
      </c>
      <c r="U3965" s="36" t="s">
        <v>1174</v>
      </c>
      <c r="V3965" s="43">
        <v>8.14E-2</v>
      </c>
      <c r="W3965" s="43">
        <v>6.9599999999999995E-2</v>
      </c>
      <c r="X3965" s="26" t="s">
        <v>347</v>
      </c>
      <c r="Z3965" s="42">
        <v>52000</v>
      </c>
      <c r="AA3965" s="42">
        <v>1</v>
      </c>
      <c r="AB3965" s="42">
        <v>103.8</v>
      </c>
      <c r="AC3965" s="42">
        <v>0</v>
      </c>
      <c r="AD3965" s="42">
        <v>53.975999999999999</v>
      </c>
      <c r="AG3965" s="26" t="s">
        <v>15</v>
      </c>
      <c r="AH3965" s="43">
        <v>3.4666666600000003E-4</v>
      </c>
      <c r="AI3965" s="43">
        <v>6.5721958159999996E-3</v>
      </c>
      <c r="AJ3965" s="43">
        <v>2.6229813228786747E-3</v>
      </c>
    </row>
    <row r="3966" spans="1:36" x14ac:dyDescent="0.2">
      <c r="A3966" s="26">
        <v>8700</v>
      </c>
      <c r="B3966" s="26">
        <v>15236</v>
      </c>
      <c r="C3966" s="26" t="s">
        <v>1433</v>
      </c>
      <c r="D3966" s="26">
        <v>520036658</v>
      </c>
      <c r="E3966" s="26" t="s">
        <v>203</v>
      </c>
      <c r="F3966" s="26" t="s">
        <v>1674</v>
      </c>
      <c r="G3966" s="26" t="s">
        <v>1675</v>
      </c>
      <c r="H3966" s="26" t="s">
        <v>69</v>
      </c>
      <c r="I3966" s="26" t="s">
        <v>112</v>
      </c>
      <c r="J3966" s="26" t="s">
        <v>51</v>
      </c>
      <c r="K3966" s="26" t="s">
        <v>51</v>
      </c>
      <c r="L3966" s="26" t="s">
        <v>433</v>
      </c>
      <c r="M3966" s="26" t="s">
        <v>165</v>
      </c>
      <c r="N3966" s="26" t="s">
        <v>87</v>
      </c>
      <c r="O3966" s="26" t="s">
        <v>57</v>
      </c>
      <c r="P3966" s="26" t="s">
        <v>737</v>
      </c>
      <c r="Q3966" s="26" t="s">
        <v>59</v>
      </c>
      <c r="R3966" s="26" t="s">
        <v>54</v>
      </c>
      <c r="S3966" s="26" t="s">
        <v>531</v>
      </c>
      <c r="T3966" s="54">
        <v>6.3120000000000003</v>
      </c>
      <c r="U3966" s="36" t="s">
        <v>1676</v>
      </c>
      <c r="V3966" s="43">
        <v>5.2499999999999998E-2</v>
      </c>
      <c r="W3966" s="43">
        <v>5.7099999999999998E-2</v>
      </c>
      <c r="X3966" s="26" t="s">
        <v>347</v>
      </c>
      <c r="Z3966" s="42">
        <v>34000</v>
      </c>
      <c r="AA3966" s="42">
        <v>1</v>
      </c>
      <c r="AB3966" s="42">
        <v>97.76</v>
      </c>
      <c r="AC3966" s="42">
        <v>0</v>
      </c>
      <c r="AD3966" s="42">
        <v>33.238399999999999</v>
      </c>
      <c r="AG3966" s="26" t="s">
        <v>15</v>
      </c>
      <c r="AH3966" s="43">
        <v>1.56115121E-4</v>
      </c>
      <c r="AI3966" s="43">
        <v>4.0471556509999998E-3</v>
      </c>
      <c r="AJ3966" s="43">
        <v>1.6152308878459045E-3</v>
      </c>
    </row>
    <row r="3967" spans="1:36" x14ac:dyDescent="0.2">
      <c r="A3967" s="26">
        <v>8700</v>
      </c>
      <c r="B3967" s="26">
        <v>15236</v>
      </c>
      <c r="C3967" s="26" t="s">
        <v>1677</v>
      </c>
      <c r="D3967" s="26">
        <v>520038332</v>
      </c>
      <c r="E3967" s="26" t="s">
        <v>203</v>
      </c>
      <c r="F3967" s="26" t="s">
        <v>1678</v>
      </c>
      <c r="G3967" s="26" t="s">
        <v>1679</v>
      </c>
      <c r="H3967" s="26" t="s">
        <v>69</v>
      </c>
      <c r="I3967" s="26" t="s">
        <v>113</v>
      </c>
      <c r="J3967" s="26" t="s">
        <v>51</v>
      </c>
      <c r="K3967" s="26" t="s">
        <v>51</v>
      </c>
      <c r="L3967" s="26" t="s">
        <v>433</v>
      </c>
      <c r="M3967" s="26" t="s">
        <v>165</v>
      </c>
      <c r="N3967" s="26" t="s">
        <v>357</v>
      </c>
      <c r="O3967" s="26" t="s">
        <v>57</v>
      </c>
      <c r="P3967" s="26" t="s">
        <v>154</v>
      </c>
      <c r="Q3967" s="26" t="s">
        <v>154</v>
      </c>
      <c r="R3967" s="26" t="s">
        <v>54</v>
      </c>
      <c r="S3967" s="26" t="s">
        <v>531</v>
      </c>
      <c r="T3967" s="54">
        <v>3.7949999999999999</v>
      </c>
      <c r="U3967" s="36" t="s">
        <v>1680</v>
      </c>
      <c r="V3967" s="43">
        <v>3.5000000000000003E-2</v>
      </c>
      <c r="W3967" s="43">
        <v>4.1799999999999997E-2</v>
      </c>
      <c r="X3967" s="26" t="s">
        <v>347</v>
      </c>
      <c r="Z3967" s="42">
        <v>45000</v>
      </c>
      <c r="AA3967" s="42">
        <v>1</v>
      </c>
      <c r="AB3967" s="42">
        <v>98.5</v>
      </c>
      <c r="AC3967" s="42">
        <v>0</v>
      </c>
      <c r="AD3967" s="42">
        <v>44.325000000000003</v>
      </c>
      <c r="AG3967" s="26" t="s">
        <v>15</v>
      </c>
      <c r="AH3967" s="43">
        <v>3.0875844700000002E-4</v>
      </c>
      <c r="AI3967" s="43">
        <v>5.3970760989999998E-3</v>
      </c>
      <c r="AJ3967" s="43">
        <v>2.1539878304542249E-3</v>
      </c>
    </row>
    <row r="3968" spans="1:36" x14ac:dyDescent="0.2">
      <c r="A3968" s="26">
        <v>8700</v>
      </c>
      <c r="B3968" s="26">
        <v>15236</v>
      </c>
      <c r="C3968" s="26" t="s">
        <v>1681</v>
      </c>
      <c r="D3968" s="26">
        <v>511226136</v>
      </c>
      <c r="E3968" s="26" t="s">
        <v>203</v>
      </c>
      <c r="F3968" s="26" t="s">
        <v>1682</v>
      </c>
      <c r="G3968" s="26" t="s">
        <v>1683</v>
      </c>
      <c r="H3968" s="26" t="s">
        <v>69</v>
      </c>
      <c r="I3968" s="26" t="s">
        <v>113</v>
      </c>
      <c r="J3968" s="26" t="s">
        <v>51</v>
      </c>
      <c r="K3968" s="26" t="s">
        <v>51</v>
      </c>
      <c r="L3968" s="26" t="s">
        <v>433</v>
      </c>
      <c r="M3968" s="26" t="s">
        <v>165</v>
      </c>
      <c r="N3968" s="26" t="s">
        <v>68</v>
      </c>
      <c r="O3968" s="26" t="s">
        <v>57</v>
      </c>
      <c r="P3968" s="26" t="s">
        <v>154</v>
      </c>
      <c r="Q3968" s="26" t="s">
        <v>154</v>
      </c>
      <c r="R3968" s="26" t="s">
        <v>54</v>
      </c>
      <c r="S3968" s="26" t="s">
        <v>531</v>
      </c>
      <c r="T3968" s="54">
        <v>4.2770000000000001</v>
      </c>
      <c r="U3968" s="36">
        <v>47484</v>
      </c>
      <c r="V3968" s="43">
        <v>4.2500000000000003E-2</v>
      </c>
      <c r="W3968" s="43">
        <v>3.5799999999999998E-2</v>
      </c>
      <c r="X3968" s="26" t="s">
        <v>347</v>
      </c>
      <c r="Z3968" s="42">
        <v>58000</v>
      </c>
      <c r="AA3968" s="42">
        <v>1</v>
      </c>
      <c r="AB3968" s="42">
        <v>103.93</v>
      </c>
      <c r="AC3968" s="42">
        <v>0</v>
      </c>
      <c r="AD3968" s="42">
        <v>60.279400000000003</v>
      </c>
      <c r="AG3968" s="26" t="s">
        <v>15</v>
      </c>
      <c r="AH3968" s="43">
        <v>1.9333333300000001E-4</v>
      </c>
      <c r="AI3968" s="43">
        <v>7.3397069149999999E-3</v>
      </c>
      <c r="AJ3968" s="43">
        <v>2.9292971015698233E-3</v>
      </c>
    </row>
    <row r="3969" spans="1:36" x14ac:dyDescent="0.2">
      <c r="A3969" s="26">
        <v>8700</v>
      </c>
      <c r="B3969" s="26">
        <v>15236</v>
      </c>
      <c r="C3969" s="26" t="s">
        <v>1684</v>
      </c>
      <c r="D3969" s="26">
        <v>513948216</v>
      </c>
      <c r="E3969" s="26" t="s">
        <v>203</v>
      </c>
      <c r="F3969" s="26" t="s">
        <v>1685</v>
      </c>
      <c r="G3969" s="26" t="s">
        <v>1686</v>
      </c>
      <c r="H3969" s="26" t="s">
        <v>69</v>
      </c>
      <c r="I3969" s="26" t="s">
        <v>112</v>
      </c>
      <c r="J3969" s="26" t="s">
        <v>51</v>
      </c>
      <c r="K3969" s="26" t="s">
        <v>51</v>
      </c>
      <c r="L3969" s="26" t="s">
        <v>433</v>
      </c>
      <c r="M3969" s="26" t="s">
        <v>165</v>
      </c>
      <c r="N3969" s="26" t="s">
        <v>84</v>
      </c>
      <c r="O3969" s="26" t="s">
        <v>57</v>
      </c>
      <c r="P3969" s="26" t="s">
        <v>154</v>
      </c>
      <c r="Q3969" s="26" t="s">
        <v>154</v>
      </c>
      <c r="R3969" s="26" t="s">
        <v>54</v>
      </c>
      <c r="S3969" s="26" t="s">
        <v>531</v>
      </c>
      <c r="T3969" s="54">
        <v>3.2109999999999999</v>
      </c>
      <c r="U3969" s="36" t="s">
        <v>1616</v>
      </c>
      <c r="V3969" s="43">
        <v>7.17E-2</v>
      </c>
      <c r="W3969" s="43">
        <v>6.6600000000000006E-2</v>
      </c>
      <c r="X3969" s="26" t="s">
        <v>347</v>
      </c>
      <c r="Z3969" s="42">
        <v>19000</v>
      </c>
      <c r="AA3969" s="42">
        <v>1</v>
      </c>
      <c r="AB3969" s="42">
        <v>101.97</v>
      </c>
      <c r="AC3969" s="42">
        <v>0</v>
      </c>
      <c r="AD3969" s="42">
        <v>19.374300000000002</v>
      </c>
      <c r="AG3969" s="26" t="s">
        <v>15</v>
      </c>
      <c r="AH3969" s="43">
        <v>1.3240418100000001E-4</v>
      </c>
      <c r="AI3969" s="43">
        <v>2.3590427849999999E-3</v>
      </c>
      <c r="AJ3969" s="43">
        <v>9.4150042692767741E-4</v>
      </c>
    </row>
    <row r="3970" spans="1:36" x14ac:dyDescent="0.2">
      <c r="A3970" s="26">
        <v>8700</v>
      </c>
      <c r="B3970" s="26">
        <v>15236</v>
      </c>
      <c r="C3970" s="26" t="s">
        <v>799</v>
      </c>
      <c r="D3970" s="26">
        <v>1838682</v>
      </c>
      <c r="E3970" s="26" t="s">
        <v>204</v>
      </c>
      <c r="F3970" s="26" t="s">
        <v>2403</v>
      </c>
      <c r="G3970" s="26" t="s">
        <v>2404</v>
      </c>
      <c r="H3970" s="26" t="s">
        <v>69</v>
      </c>
      <c r="I3970" s="26" t="s">
        <v>112</v>
      </c>
      <c r="J3970" s="26" t="s">
        <v>51</v>
      </c>
      <c r="K3970" s="26" t="s">
        <v>167</v>
      </c>
      <c r="L3970" s="26" t="s">
        <v>433</v>
      </c>
      <c r="M3970" s="26" t="s">
        <v>165</v>
      </c>
      <c r="N3970" s="26" t="s">
        <v>358</v>
      </c>
      <c r="O3970" s="26" t="s">
        <v>57</v>
      </c>
      <c r="P3970" s="26" t="s">
        <v>737</v>
      </c>
      <c r="Q3970" s="26" t="s">
        <v>59</v>
      </c>
      <c r="R3970" s="26" t="s">
        <v>54</v>
      </c>
      <c r="S3970" s="26" t="s">
        <v>531</v>
      </c>
      <c r="T3970" s="54">
        <v>4.4880000000000004</v>
      </c>
      <c r="U3970" s="36" t="s">
        <v>2405</v>
      </c>
      <c r="V3970" s="43">
        <v>7.0699999999999999E-2</v>
      </c>
      <c r="W3970" s="43">
        <v>6.0499999999999998E-2</v>
      </c>
      <c r="X3970" s="26" t="s">
        <v>347</v>
      </c>
      <c r="Z3970" s="42">
        <v>35000</v>
      </c>
      <c r="AA3970" s="42">
        <v>1</v>
      </c>
      <c r="AB3970" s="42">
        <v>106.52</v>
      </c>
      <c r="AC3970" s="42">
        <v>0</v>
      </c>
      <c r="AD3970" s="42">
        <v>37.281999999999996</v>
      </c>
      <c r="AG3970" s="26" t="s">
        <v>15</v>
      </c>
      <c r="AH3970" s="43">
        <v>8.3574106354019893E-5</v>
      </c>
      <c r="AI3970" s="43">
        <v>4.539510234E-3</v>
      </c>
      <c r="AJ3970" s="43">
        <v>1.8117309485616339E-3</v>
      </c>
    </row>
    <row r="3971" spans="1:36" x14ac:dyDescent="0.2">
      <c r="A3971" s="26">
        <v>8700</v>
      </c>
      <c r="B3971" s="26">
        <v>15236</v>
      </c>
      <c r="C3971" s="26" t="s">
        <v>1687</v>
      </c>
      <c r="D3971" s="26">
        <v>520039496</v>
      </c>
      <c r="E3971" s="26" t="s">
        <v>203</v>
      </c>
      <c r="F3971" s="26" t="s">
        <v>1688</v>
      </c>
      <c r="G3971" s="26" t="s">
        <v>1689</v>
      </c>
      <c r="H3971" s="26" t="s">
        <v>69</v>
      </c>
      <c r="I3971" s="26" t="s">
        <v>113</v>
      </c>
      <c r="J3971" s="26" t="s">
        <v>51</v>
      </c>
      <c r="K3971" s="26" t="s">
        <v>51</v>
      </c>
      <c r="L3971" s="26" t="s">
        <v>433</v>
      </c>
      <c r="M3971" s="26" t="s">
        <v>165</v>
      </c>
      <c r="N3971" s="26" t="s">
        <v>357</v>
      </c>
      <c r="O3971" s="26" t="s">
        <v>57</v>
      </c>
      <c r="P3971" s="26" t="s">
        <v>154</v>
      </c>
      <c r="Q3971" s="26" t="s">
        <v>154</v>
      </c>
      <c r="R3971" s="26" t="s">
        <v>54</v>
      </c>
      <c r="S3971" s="26" t="s">
        <v>531</v>
      </c>
      <c r="T3971" s="54">
        <v>3.1560000000000001</v>
      </c>
      <c r="U3971" s="36">
        <v>47125</v>
      </c>
      <c r="V3971" s="43">
        <v>6.7400000000000002E-2</v>
      </c>
      <c r="W3971" s="43">
        <v>6.6600000000000006E-2</v>
      </c>
      <c r="X3971" s="26" t="s">
        <v>347</v>
      </c>
      <c r="Z3971" s="42">
        <v>55000</v>
      </c>
      <c r="AA3971" s="42">
        <v>1</v>
      </c>
      <c r="AB3971" s="42">
        <v>100.6</v>
      </c>
      <c r="AC3971" s="42">
        <v>0</v>
      </c>
      <c r="AD3971" s="42">
        <v>55.33</v>
      </c>
      <c r="AG3971" s="26" t="s">
        <v>15</v>
      </c>
      <c r="AH3971" s="43">
        <v>1.222222222E-3</v>
      </c>
      <c r="AI3971" s="43">
        <v>6.7370608139999998E-3</v>
      </c>
      <c r="AJ3971" s="43">
        <v>2.6887793944508128E-3</v>
      </c>
    </row>
    <row r="3972" spans="1:36" x14ac:dyDescent="0.2">
      <c r="A3972" s="26">
        <v>8700</v>
      </c>
      <c r="B3972" s="26">
        <v>15236</v>
      </c>
      <c r="C3972" s="26" t="s">
        <v>1305</v>
      </c>
      <c r="D3972" s="26">
        <v>1838863</v>
      </c>
      <c r="E3972" s="26" t="s">
        <v>204</v>
      </c>
      <c r="F3972" s="26" t="s">
        <v>1690</v>
      </c>
      <c r="G3972" s="26" t="s">
        <v>1691</v>
      </c>
      <c r="H3972" s="26" t="s">
        <v>69</v>
      </c>
      <c r="I3972" s="26" t="s">
        <v>112</v>
      </c>
      <c r="J3972" s="26" t="s">
        <v>51</v>
      </c>
      <c r="K3972" s="26" t="s">
        <v>167</v>
      </c>
      <c r="L3972" s="26" t="s">
        <v>433</v>
      </c>
      <c r="M3972" s="26" t="s">
        <v>165</v>
      </c>
      <c r="N3972" s="26" t="s">
        <v>358</v>
      </c>
      <c r="O3972" s="26" t="s">
        <v>57</v>
      </c>
      <c r="P3972" s="26" t="s">
        <v>737</v>
      </c>
      <c r="Q3972" s="26" t="s">
        <v>59</v>
      </c>
      <c r="R3972" s="26" t="s">
        <v>54</v>
      </c>
      <c r="S3972" s="26" t="s">
        <v>531</v>
      </c>
      <c r="T3972" s="54">
        <v>3.3620000000000001</v>
      </c>
      <c r="U3972" s="36">
        <v>46762</v>
      </c>
      <c r="V3972" s="43">
        <v>6.3899999999999998E-2</v>
      </c>
      <c r="W3972" s="43">
        <v>5.8099999999999999E-2</v>
      </c>
      <c r="X3972" s="26" t="s">
        <v>347</v>
      </c>
      <c r="Z3972" s="42">
        <v>134000</v>
      </c>
      <c r="AA3972" s="42">
        <v>1</v>
      </c>
      <c r="AB3972" s="42">
        <v>103.25</v>
      </c>
      <c r="AC3972" s="42">
        <v>0</v>
      </c>
      <c r="AD3972" s="42">
        <v>138.35499999999999</v>
      </c>
      <c r="AG3972" s="26" t="s">
        <v>15</v>
      </c>
      <c r="AH3972" s="43">
        <v>3.25242718E-4</v>
      </c>
      <c r="AI3972" s="43">
        <v>1.6846304879000001E-2</v>
      </c>
      <c r="AJ3972" s="43">
        <v>6.723406345910757E-3</v>
      </c>
    </row>
    <row r="3973" spans="1:36" x14ac:dyDescent="0.2">
      <c r="A3973" s="26">
        <v>8700</v>
      </c>
      <c r="B3973" s="26">
        <v>15236</v>
      </c>
      <c r="C3973" s="26" t="s">
        <v>1305</v>
      </c>
      <c r="D3973" s="26">
        <v>1838863</v>
      </c>
      <c r="E3973" s="26" t="s">
        <v>204</v>
      </c>
      <c r="F3973" s="26" t="s">
        <v>1692</v>
      </c>
      <c r="G3973" s="26" t="s">
        <v>1693</v>
      </c>
      <c r="H3973" s="26" t="s">
        <v>69</v>
      </c>
      <c r="I3973" s="26" t="s">
        <v>112</v>
      </c>
      <c r="J3973" s="26" t="s">
        <v>51</v>
      </c>
      <c r="K3973" s="26" t="s">
        <v>167</v>
      </c>
      <c r="L3973" s="26" t="s">
        <v>433</v>
      </c>
      <c r="M3973" s="26" t="s">
        <v>165</v>
      </c>
      <c r="N3973" s="26" t="s">
        <v>358</v>
      </c>
      <c r="O3973" s="26" t="s">
        <v>57</v>
      </c>
      <c r="P3973" s="26" t="s">
        <v>737</v>
      </c>
      <c r="Q3973" s="26" t="s">
        <v>59</v>
      </c>
      <c r="R3973" s="26" t="s">
        <v>54</v>
      </c>
      <c r="S3973" s="26" t="s">
        <v>531</v>
      </c>
      <c r="T3973" s="54">
        <v>2.5350000000000001</v>
      </c>
      <c r="U3973" s="36" t="s">
        <v>616</v>
      </c>
      <c r="V3973" s="43">
        <v>6.4399999999999999E-2</v>
      </c>
      <c r="W3973" s="43">
        <v>5.9200000000000003E-2</v>
      </c>
      <c r="X3973" s="26" t="s">
        <v>347</v>
      </c>
      <c r="Z3973" s="42">
        <v>275000</v>
      </c>
      <c r="AA3973" s="42">
        <v>1</v>
      </c>
      <c r="AB3973" s="42">
        <v>102.59</v>
      </c>
      <c r="AC3973" s="42">
        <v>0</v>
      </c>
      <c r="AD3973" s="42">
        <v>282.1225</v>
      </c>
      <c r="AG3973" s="26" t="s">
        <v>15</v>
      </c>
      <c r="AH3973" s="43">
        <v>4.5833333299999997E-4</v>
      </c>
      <c r="AI3973" s="43">
        <v>3.4351643586E-2</v>
      </c>
      <c r="AJ3973" s="43">
        <v>1.3709834894468632E-2</v>
      </c>
    </row>
    <row r="3974" spans="1:36" x14ac:dyDescent="0.2">
      <c r="A3974" s="26">
        <v>8700</v>
      </c>
      <c r="B3974" s="26">
        <v>15236</v>
      </c>
      <c r="C3974" s="26" t="s">
        <v>769</v>
      </c>
      <c r="D3974" s="26">
        <v>513765859</v>
      </c>
      <c r="E3974" s="26" t="s">
        <v>203</v>
      </c>
      <c r="F3974" s="26" t="s">
        <v>1694</v>
      </c>
      <c r="G3974" s="26" t="s">
        <v>1695</v>
      </c>
      <c r="H3974" s="26" t="s">
        <v>69</v>
      </c>
      <c r="I3974" s="26" t="s">
        <v>113</v>
      </c>
      <c r="J3974" s="26" t="s">
        <v>51</v>
      </c>
      <c r="K3974" s="26" t="s">
        <v>51</v>
      </c>
      <c r="L3974" s="26" t="s">
        <v>433</v>
      </c>
      <c r="M3974" s="26" t="s">
        <v>165</v>
      </c>
      <c r="N3974" s="26" t="s">
        <v>357</v>
      </c>
      <c r="O3974" s="26" t="s">
        <v>57</v>
      </c>
      <c r="P3974" s="26" t="s">
        <v>728</v>
      </c>
      <c r="Q3974" s="26" t="s">
        <v>59</v>
      </c>
      <c r="R3974" s="26" t="s">
        <v>54</v>
      </c>
      <c r="S3974" s="26" t="s">
        <v>531</v>
      </c>
      <c r="T3974" s="54">
        <v>6.3230000000000004</v>
      </c>
      <c r="U3974" s="36" t="s">
        <v>1696</v>
      </c>
      <c r="V3974" s="43">
        <v>1.4999999999999999E-2</v>
      </c>
      <c r="W3974" s="43">
        <v>2.9700000000000001E-2</v>
      </c>
      <c r="X3974" s="26" t="s">
        <v>347</v>
      </c>
      <c r="Z3974" s="42">
        <v>50000</v>
      </c>
      <c r="AA3974" s="42">
        <v>1</v>
      </c>
      <c r="AB3974" s="42">
        <v>91.47</v>
      </c>
      <c r="AC3974" s="42">
        <v>0</v>
      </c>
      <c r="AD3974" s="42">
        <v>45.734999999999999</v>
      </c>
      <c r="AG3974" s="26" t="s">
        <v>15</v>
      </c>
      <c r="AH3974" s="43">
        <v>1.2147244E-4</v>
      </c>
      <c r="AI3974" s="43">
        <v>5.568759738E-3</v>
      </c>
      <c r="AJ3974" s="43">
        <v>2.2225072402893174E-3</v>
      </c>
    </row>
    <row r="3975" spans="1:36" x14ac:dyDescent="0.2">
      <c r="A3975" s="26">
        <v>8700</v>
      </c>
      <c r="B3975" s="26">
        <v>15236</v>
      </c>
      <c r="C3975" s="26" t="s">
        <v>1215</v>
      </c>
      <c r="D3975" s="26">
        <v>514328004</v>
      </c>
      <c r="E3975" s="26" t="s">
        <v>203</v>
      </c>
      <c r="F3975" s="26" t="s">
        <v>2406</v>
      </c>
      <c r="G3975" s="26" t="s">
        <v>2407</v>
      </c>
      <c r="H3975" s="26" t="s">
        <v>69</v>
      </c>
      <c r="I3975" s="26" t="s">
        <v>112</v>
      </c>
      <c r="J3975" s="26" t="s">
        <v>51</v>
      </c>
      <c r="K3975" s="26" t="s">
        <v>51</v>
      </c>
      <c r="L3975" s="26" t="s">
        <v>433</v>
      </c>
      <c r="M3975" s="26" t="s">
        <v>165</v>
      </c>
      <c r="N3975" s="26" t="s">
        <v>84</v>
      </c>
      <c r="O3975" s="26" t="s">
        <v>57</v>
      </c>
      <c r="P3975" s="26" t="s">
        <v>154</v>
      </c>
      <c r="Q3975" s="26" t="s">
        <v>154</v>
      </c>
      <c r="R3975" s="26" t="s">
        <v>54</v>
      </c>
      <c r="S3975" s="26" t="s">
        <v>531</v>
      </c>
      <c r="T3975" s="54">
        <v>3.782</v>
      </c>
      <c r="U3975" s="36">
        <v>47125</v>
      </c>
      <c r="V3975" s="43">
        <v>6.9699999999999998E-2</v>
      </c>
      <c r="W3975" s="43">
        <v>6.9199999999999998E-2</v>
      </c>
      <c r="X3975" s="26" t="s">
        <v>347</v>
      </c>
      <c r="Z3975" s="42">
        <v>18000</v>
      </c>
      <c r="AA3975" s="42">
        <v>1</v>
      </c>
      <c r="AB3975" s="42">
        <v>100.64</v>
      </c>
      <c r="AC3975" s="42">
        <v>0</v>
      </c>
      <c r="AD3975" s="42">
        <v>18.115200000000002</v>
      </c>
      <c r="AG3975" s="26" t="s">
        <v>15</v>
      </c>
      <c r="AH3975" s="43">
        <v>2.2499999999999999E-4</v>
      </c>
      <c r="AI3975" s="43">
        <v>2.2057329479999999E-3</v>
      </c>
      <c r="AJ3975" s="43">
        <v>8.803140518047238E-4</v>
      </c>
    </row>
    <row r="3976" spans="1:36" x14ac:dyDescent="0.2">
      <c r="A3976" s="26">
        <v>8700</v>
      </c>
      <c r="B3976" s="26">
        <v>15236</v>
      </c>
      <c r="C3976" s="26" t="s">
        <v>1700</v>
      </c>
      <c r="D3976" s="26">
        <v>2149898</v>
      </c>
      <c r="E3976" s="26" t="s">
        <v>204</v>
      </c>
      <c r="F3976" s="26" t="s">
        <v>1701</v>
      </c>
      <c r="G3976" s="26" t="s">
        <v>1702</v>
      </c>
      <c r="H3976" s="26" t="s">
        <v>69</v>
      </c>
      <c r="I3976" s="26" t="s">
        <v>112</v>
      </c>
      <c r="J3976" s="26" t="s">
        <v>51</v>
      </c>
      <c r="K3976" s="26" t="s">
        <v>167</v>
      </c>
      <c r="L3976" s="26" t="s">
        <v>433</v>
      </c>
      <c r="M3976" s="26" t="s">
        <v>165</v>
      </c>
      <c r="N3976" s="26" t="s">
        <v>355</v>
      </c>
      <c r="O3976" s="26" t="s">
        <v>57</v>
      </c>
      <c r="P3976" s="26" t="s">
        <v>742</v>
      </c>
      <c r="Q3976" s="26" t="s">
        <v>64</v>
      </c>
      <c r="R3976" s="26" t="s">
        <v>54</v>
      </c>
      <c r="S3976" s="26" t="s">
        <v>531</v>
      </c>
      <c r="T3976" s="54">
        <v>4.1189999999999998</v>
      </c>
      <c r="U3976" s="36" t="s">
        <v>1174</v>
      </c>
      <c r="V3976" s="43">
        <v>6.3500000000000001E-2</v>
      </c>
      <c r="W3976" s="43">
        <v>0.06</v>
      </c>
      <c r="X3976" s="26" t="s">
        <v>347</v>
      </c>
      <c r="Z3976" s="42">
        <v>74000</v>
      </c>
      <c r="AA3976" s="42">
        <v>1</v>
      </c>
      <c r="AB3976" s="42">
        <v>102.56</v>
      </c>
      <c r="AC3976" s="42">
        <v>0</v>
      </c>
      <c r="AD3976" s="42">
        <v>75.894400000000005</v>
      </c>
      <c r="AG3976" s="26" t="s">
        <v>15</v>
      </c>
      <c r="AH3976" s="43">
        <v>1.26772241E-4</v>
      </c>
      <c r="AI3976" s="43">
        <v>9.2410118970000007E-3</v>
      </c>
      <c r="AJ3976" s="43">
        <v>3.6881131189988757E-3</v>
      </c>
    </row>
    <row r="3977" spans="1:36" x14ac:dyDescent="0.2">
      <c r="A3977" s="26">
        <v>8700</v>
      </c>
      <c r="B3977" s="26">
        <v>15236</v>
      </c>
      <c r="C3977" s="26" t="s">
        <v>852</v>
      </c>
      <c r="D3977" s="26">
        <v>520032046</v>
      </c>
      <c r="E3977" s="26" t="s">
        <v>203</v>
      </c>
      <c r="F3977" s="26" t="s">
        <v>1703</v>
      </c>
      <c r="G3977" s="26" t="s">
        <v>1704</v>
      </c>
      <c r="H3977" s="26" t="s">
        <v>69</v>
      </c>
      <c r="I3977" s="26" t="s">
        <v>113</v>
      </c>
      <c r="J3977" s="26" t="s">
        <v>51</v>
      </c>
      <c r="K3977" s="26" t="s">
        <v>51</v>
      </c>
      <c r="L3977" s="26" t="s">
        <v>433</v>
      </c>
      <c r="M3977" s="26" t="s">
        <v>165</v>
      </c>
      <c r="N3977" s="26" t="s">
        <v>129</v>
      </c>
      <c r="O3977" s="26" t="s">
        <v>57</v>
      </c>
      <c r="P3977" s="26" t="s">
        <v>530</v>
      </c>
      <c r="Q3977" s="26" t="s">
        <v>59</v>
      </c>
      <c r="R3977" s="26" t="s">
        <v>54</v>
      </c>
      <c r="S3977" s="26" t="s">
        <v>531</v>
      </c>
      <c r="T3977" s="54">
        <v>5.843</v>
      </c>
      <c r="U3977" s="36" t="s">
        <v>1705</v>
      </c>
      <c r="V3977" s="43">
        <v>2.6800000000000001E-2</v>
      </c>
      <c r="W3977" s="43">
        <v>2.5499999999999998E-2</v>
      </c>
      <c r="X3977" s="26" t="s">
        <v>347</v>
      </c>
      <c r="Z3977" s="42">
        <v>157000</v>
      </c>
      <c r="AA3977" s="42">
        <v>1</v>
      </c>
      <c r="AB3977" s="42">
        <v>100.6</v>
      </c>
      <c r="AC3977" s="42">
        <v>0</v>
      </c>
      <c r="AD3977" s="42">
        <v>157.94200000000001</v>
      </c>
      <c r="AG3977" s="26" t="s">
        <v>15</v>
      </c>
      <c r="AH3977" s="43">
        <v>5.6071428571428602E-5</v>
      </c>
      <c r="AI3977" s="43">
        <v>1.9231246324000001E-2</v>
      </c>
      <c r="AJ3977" s="43">
        <v>7.6752429987050471E-3</v>
      </c>
    </row>
    <row r="3978" spans="1:36" x14ac:dyDescent="0.2">
      <c r="A3978" s="26">
        <v>8700</v>
      </c>
      <c r="B3978" s="26">
        <v>15236</v>
      </c>
      <c r="C3978" s="26" t="s">
        <v>852</v>
      </c>
      <c r="D3978" s="26">
        <v>520032046</v>
      </c>
      <c r="E3978" s="26" t="s">
        <v>203</v>
      </c>
      <c r="F3978" s="26" t="s">
        <v>1706</v>
      </c>
      <c r="G3978" s="26" t="s">
        <v>1707</v>
      </c>
      <c r="H3978" s="26" t="s">
        <v>69</v>
      </c>
      <c r="I3978" s="26" t="s">
        <v>113</v>
      </c>
      <c r="J3978" s="26" t="s">
        <v>51</v>
      </c>
      <c r="K3978" s="26" t="s">
        <v>51</v>
      </c>
      <c r="L3978" s="26" t="s">
        <v>433</v>
      </c>
      <c r="M3978" s="26" t="s">
        <v>165</v>
      </c>
      <c r="N3978" s="26" t="s">
        <v>129</v>
      </c>
      <c r="O3978" s="26" t="s">
        <v>57</v>
      </c>
      <c r="P3978" s="26" t="s">
        <v>733</v>
      </c>
      <c r="Q3978" s="26" t="s">
        <v>59</v>
      </c>
      <c r="R3978" s="26" t="s">
        <v>54</v>
      </c>
      <c r="S3978" s="26" t="s">
        <v>531</v>
      </c>
      <c r="T3978" s="54">
        <v>5.4450000000000003</v>
      </c>
      <c r="U3978" s="36" t="s">
        <v>1708</v>
      </c>
      <c r="V3978" s="43">
        <v>3.3799999999999997E-2</v>
      </c>
      <c r="W3978" s="43">
        <v>3.04E-2</v>
      </c>
      <c r="X3978" s="26" t="s">
        <v>347</v>
      </c>
      <c r="Z3978" s="42">
        <v>79000</v>
      </c>
      <c r="AA3978" s="42">
        <v>1</v>
      </c>
      <c r="AB3978" s="42">
        <v>101.76</v>
      </c>
      <c r="AC3978" s="42">
        <v>0</v>
      </c>
      <c r="AD3978" s="42">
        <v>80.3904</v>
      </c>
      <c r="AG3978" s="26" t="s">
        <v>15</v>
      </c>
      <c r="AH3978" s="43">
        <v>9.2915269507208001E-5</v>
      </c>
      <c r="AI3978" s="43">
        <v>9.788451359E-3</v>
      </c>
      <c r="AJ3978" s="43">
        <v>3.9065977052531826E-3</v>
      </c>
    </row>
    <row r="3979" spans="1:36" x14ac:dyDescent="0.2">
      <c r="A3979" s="26">
        <v>8700</v>
      </c>
      <c r="B3979" s="26">
        <v>15236</v>
      </c>
      <c r="C3979" s="26" t="s">
        <v>529</v>
      </c>
      <c r="D3979" s="26">
        <v>520000118</v>
      </c>
      <c r="E3979" s="26" t="s">
        <v>203</v>
      </c>
      <c r="F3979" s="26" t="s">
        <v>1709</v>
      </c>
      <c r="G3979" s="26" t="s">
        <v>1710</v>
      </c>
      <c r="H3979" s="26" t="s">
        <v>69</v>
      </c>
      <c r="I3979" s="26" t="s">
        <v>113</v>
      </c>
      <c r="J3979" s="26" t="s">
        <v>51</v>
      </c>
      <c r="K3979" s="26" t="s">
        <v>51</v>
      </c>
      <c r="L3979" s="26" t="s">
        <v>433</v>
      </c>
      <c r="M3979" s="26" t="s">
        <v>165</v>
      </c>
      <c r="N3979" s="26" t="s">
        <v>129</v>
      </c>
      <c r="O3979" s="26" t="s">
        <v>57</v>
      </c>
      <c r="P3979" s="26" t="s">
        <v>733</v>
      </c>
      <c r="Q3979" s="26" t="s">
        <v>59</v>
      </c>
      <c r="R3979" s="26" t="s">
        <v>54</v>
      </c>
      <c r="S3979" s="26" t="s">
        <v>531</v>
      </c>
      <c r="T3979" s="54">
        <v>7.0439999999999996</v>
      </c>
      <c r="U3979" s="36" t="s">
        <v>1711</v>
      </c>
      <c r="V3979" s="43">
        <v>3.4500000000000003E-2</v>
      </c>
      <c r="W3979" s="43">
        <v>3.3000000000000002E-2</v>
      </c>
      <c r="X3979" s="26" t="s">
        <v>347</v>
      </c>
      <c r="Z3979" s="42">
        <v>8000</v>
      </c>
      <c r="AA3979" s="42">
        <v>1</v>
      </c>
      <c r="AB3979" s="42">
        <v>100.92</v>
      </c>
      <c r="AC3979" s="42">
        <v>0</v>
      </c>
      <c r="AD3979" s="42">
        <v>8.0736000000000008</v>
      </c>
      <c r="AG3979" s="26" t="s">
        <v>15</v>
      </c>
      <c r="AH3979" s="43">
        <v>2.34571086767845E-5</v>
      </c>
      <c r="AI3979" s="43">
        <v>9.8305321100000003E-4</v>
      </c>
      <c r="AJ3979" s="43">
        <v>3.9233922499616993E-4</v>
      </c>
    </row>
    <row r="3980" spans="1:36" x14ac:dyDescent="0.2">
      <c r="A3980" s="26">
        <v>8700</v>
      </c>
      <c r="B3980" s="26">
        <v>15236</v>
      </c>
      <c r="C3980" s="26" t="s">
        <v>1290</v>
      </c>
      <c r="D3980" s="26">
        <v>515763845</v>
      </c>
      <c r="E3980" s="26" t="s">
        <v>203</v>
      </c>
      <c r="F3980" s="26" t="s">
        <v>2429</v>
      </c>
      <c r="G3980" s="26" t="s">
        <v>2430</v>
      </c>
      <c r="H3980" s="26" t="s">
        <v>69</v>
      </c>
      <c r="I3980" s="26" t="s">
        <v>112</v>
      </c>
      <c r="J3980" s="26" t="s">
        <v>51</v>
      </c>
      <c r="K3980" s="26" t="s">
        <v>51</v>
      </c>
      <c r="L3980" s="26" t="s">
        <v>433</v>
      </c>
      <c r="M3980" s="26" t="s">
        <v>165</v>
      </c>
      <c r="N3980" s="26" t="s">
        <v>355</v>
      </c>
      <c r="O3980" s="26" t="s">
        <v>57</v>
      </c>
      <c r="P3980" s="26" t="s">
        <v>1051</v>
      </c>
      <c r="Q3980" s="26" t="s">
        <v>64</v>
      </c>
      <c r="R3980" s="26" t="s">
        <v>54</v>
      </c>
      <c r="S3980" s="26" t="s">
        <v>531</v>
      </c>
      <c r="T3980" s="54">
        <v>2.4550000000000001</v>
      </c>
      <c r="U3980" s="36" t="s">
        <v>1042</v>
      </c>
      <c r="V3980" s="43">
        <v>6.6000000000000003E-2</v>
      </c>
      <c r="W3980" s="43">
        <v>6.3500000000000001E-2</v>
      </c>
      <c r="X3980" s="26" t="s">
        <v>347</v>
      </c>
      <c r="Z3980" s="42">
        <v>33000</v>
      </c>
      <c r="AA3980" s="42">
        <v>1</v>
      </c>
      <c r="AB3980" s="42">
        <v>101.24</v>
      </c>
      <c r="AC3980" s="42">
        <v>0</v>
      </c>
      <c r="AD3980" s="42">
        <v>33.409199999999998</v>
      </c>
      <c r="AG3980" s="26" t="s">
        <v>15</v>
      </c>
      <c r="AH3980" s="43">
        <v>1.4148031200000001E-4</v>
      </c>
      <c r="AI3980" s="43">
        <v>4.0679525060000003E-3</v>
      </c>
      <c r="AJ3980" s="43">
        <v>1.6235309695479142E-3</v>
      </c>
    </row>
    <row r="3981" spans="1:36" x14ac:dyDescent="0.2">
      <c r="A3981" s="26">
        <v>8700</v>
      </c>
      <c r="B3981" s="26">
        <v>15236</v>
      </c>
      <c r="C3981" s="26" t="s">
        <v>1239</v>
      </c>
      <c r="D3981" s="26">
        <v>516046307</v>
      </c>
      <c r="E3981" s="26" t="s">
        <v>203</v>
      </c>
      <c r="F3981" s="26" t="s">
        <v>1721</v>
      </c>
      <c r="G3981" s="26" t="s">
        <v>1722</v>
      </c>
      <c r="H3981" s="26" t="s">
        <v>69</v>
      </c>
      <c r="I3981" s="26" t="s">
        <v>113</v>
      </c>
      <c r="J3981" s="26" t="s">
        <v>51</v>
      </c>
      <c r="K3981" s="26" t="s">
        <v>51</v>
      </c>
      <c r="L3981" s="26" t="s">
        <v>433</v>
      </c>
      <c r="M3981" s="26" t="s">
        <v>165</v>
      </c>
      <c r="N3981" s="26" t="s">
        <v>353</v>
      </c>
      <c r="O3981" s="26" t="s">
        <v>57</v>
      </c>
      <c r="P3981" s="26" t="s">
        <v>154</v>
      </c>
      <c r="Q3981" s="26" t="s">
        <v>154</v>
      </c>
      <c r="R3981" s="26" t="s">
        <v>54</v>
      </c>
      <c r="S3981" s="26" t="s">
        <v>531</v>
      </c>
      <c r="T3981" s="54">
        <v>4.3949999999999996</v>
      </c>
      <c r="U3981" s="36" t="s">
        <v>1165</v>
      </c>
      <c r="V3981" s="43">
        <v>4.9000000000000002E-2</v>
      </c>
      <c r="W3981" s="43">
        <v>4.5499999999999999E-2</v>
      </c>
      <c r="X3981" s="26" t="s">
        <v>347</v>
      </c>
      <c r="Z3981" s="42">
        <v>11952.89</v>
      </c>
      <c r="AA3981" s="42">
        <v>1</v>
      </c>
      <c r="AB3981" s="42">
        <v>101.85</v>
      </c>
      <c r="AC3981" s="42">
        <v>0</v>
      </c>
      <c r="AD3981" s="42">
        <v>12.174020000000001</v>
      </c>
      <c r="AG3981" s="26" t="s">
        <v>15</v>
      </c>
      <c r="AH3981" s="43">
        <v>3.8286002562460002E-5</v>
      </c>
      <c r="AI3981" s="43">
        <v>1.4823262799999999E-3</v>
      </c>
      <c r="AJ3981" s="43">
        <v>5.9160047214227511E-4</v>
      </c>
    </row>
    <row r="3982" spans="1:36" x14ac:dyDescent="0.2">
      <c r="A3982" s="26">
        <v>8700</v>
      </c>
      <c r="B3982" s="26">
        <v>15236</v>
      </c>
      <c r="C3982" s="26" t="s">
        <v>1168</v>
      </c>
      <c r="D3982" s="26">
        <v>515846558</v>
      </c>
      <c r="E3982" s="26" t="s">
        <v>203</v>
      </c>
      <c r="F3982" s="26" t="s">
        <v>1726</v>
      </c>
      <c r="G3982" s="26" t="s">
        <v>1727</v>
      </c>
      <c r="H3982" s="26" t="s">
        <v>69</v>
      </c>
      <c r="I3982" s="26" t="s">
        <v>339</v>
      </c>
      <c r="J3982" s="26" t="s">
        <v>51</v>
      </c>
      <c r="K3982" s="26" t="s">
        <v>51</v>
      </c>
      <c r="L3982" s="26" t="s">
        <v>433</v>
      </c>
      <c r="M3982" s="26" t="s">
        <v>165</v>
      </c>
      <c r="N3982" s="26" t="s">
        <v>373</v>
      </c>
      <c r="O3982" s="26" t="s">
        <v>57</v>
      </c>
      <c r="P3982" s="26" t="s">
        <v>737</v>
      </c>
      <c r="Q3982" s="26" t="s">
        <v>59</v>
      </c>
      <c r="R3982" s="26" t="s">
        <v>54</v>
      </c>
      <c r="S3982" s="26" t="s">
        <v>531</v>
      </c>
      <c r="T3982" s="54">
        <v>4.2080000000000002</v>
      </c>
      <c r="U3982" s="36" t="s">
        <v>1174</v>
      </c>
      <c r="V3982" s="43">
        <v>0.04</v>
      </c>
      <c r="W3982" s="43">
        <v>2.81E-2</v>
      </c>
      <c r="X3982" s="26" t="s">
        <v>347</v>
      </c>
      <c r="Z3982" s="42">
        <v>15000</v>
      </c>
      <c r="AA3982" s="42">
        <v>1</v>
      </c>
      <c r="AB3982" s="42">
        <v>105.1</v>
      </c>
      <c r="AC3982" s="42">
        <v>0</v>
      </c>
      <c r="AD3982" s="42">
        <v>15.765000000000001</v>
      </c>
      <c r="AG3982" s="26" t="s">
        <v>15</v>
      </c>
      <c r="AH3982" s="43">
        <v>6.8181818181818198E-5</v>
      </c>
      <c r="AI3982" s="43">
        <v>1.919569198E-3</v>
      </c>
      <c r="AJ3982" s="43">
        <v>7.6610531634767874E-4</v>
      </c>
    </row>
    <row r="3983" spans="1:36" x14ac:dyDescent="0.2">
      <c r="A3983" s="26">
        <v>8700</v>
      </c>
      <c r="B3983" s="26">
        <v>15236</v>
      </c>
      <c r="C3983" s="26" t="s">
        <v>1212</v>
      </c>
      <c r="D3983" s="26">
        <v>515983476</v>
      </c>
      <c r="E3983" s="26" t="s">
        <v>203</v>
      </c>
      <c r="F3983" s="26" t="s">
        <v>1728</v>
      </c>
      <c r="G3983" s="26" t="s">
        <v>1729</v>
      </c>
      <c r="H3983" s="26" t="s">
        <v>69</v>
      </c>
      <c r="I3983" s="26" t="s">
        <v>112</v>
      </c>
      <c r="J3983" s="26" t="s">
        <v>51</v>
      </c>
      <c r="K3983" s="26" t="s">
        <v>51</v>
      </c>
      <c r="L3983" s="26" t="s">
        <v>433</v>
      </c>
      <c r="M3983" s="26" t="s">
        <v>165</v>
      </c>
      <c r="N3983" s="26" t="s">
        <v>373</v>
      </c>
      <c r="O3983" s="26" t="s">
        <v>57</v>
      </c>
      <c r="P3983" s="26" t="s">
        <v>737</v>
      </c>
      <c r="Q3983" s="26" t="s">
        <v>59</v>
      </c>
      <c r="R3983" s="26" t="s">
        <v>54</v>
      </c>
      <c r="S3983" s="26" t="s">
        <v>531</v>
      </c>
      <c r="T3983" s="54">
        <v>5.3849999999999998</v>
      </c>
      <c r="U3983" s="36" t="s">
        <v>1670</v>
      </c>
      <c r="V3983" s="43">
        <v>5.8799999999999998E-2</v>
      </c>
      <c r="W3983" s="43">
        <v>5.6899999999999999E-2</v>
      </c>
      <c r="X3983" s="26" t="s">
        <v>347</v>
      </c>
      <c r="Z3983" s="42">
        <v>7000</v>
      </c>
      <c r="AA3983" s="42">
        <v>1</v>
      </c>
      <c r="AB3983" s="42">
        <v>101.64</v>
      </c>
      <c r="AC3983" s="42">
        <v>0</v>
      </c>
      <c r="AD3983" s="42">
        <v>7.1147999999999998</v>
      </c>
      <c r="AG3983" s="26" t="s">
        <v>15</v>
      </c>
      <c r="AH3983" s="43">
        <v>2.3333333333333299E-5</v>
      </c>
      <c r="AI3983" s="43">
        <v>8.6630833600000005E-4</v>
      </c>
      <c r="AJ3983" s="43">
        <v>3.4574602630830728E-4</v>
      </c>
    </row>
    <row r="3984" spans="1:36" x14ac:dyDescent="0.2">
      <c r="A3984" s="26">
        <v>8700</v>
      </c>
      <c r="B3984" s="26">
        <v>15236</v>
      </c>
      <c r="C3984" s="26" t="s">
        <v>1491</v>
      </c>
      <c r="D3984" s="26">
        <v>513775163</v>
      </c>
      <c r="E3984" s="26" t="s">
        <v>203</v>
      </c>
      <c r="F3984" s="26" t="s">
        <v>1730</v>
      </c>
      <c r="G3984" s="26" t="s">
        <v>1731</v>
      </c>
      <c r="H3984" s="26" t="s">
        <v>69</v>
      </c>
      <c r="I3984" s="26" t="s">
        <v>112</v>
      </c>
      <c r="J3984" s="26" t="s">
        <v>51</v>
      </c>
      <c r="K3984" s="26" t="s">
        <v>51</v>
      </c>
      <c r="L3984" s="26" t="s">
        <v>433</v>
      </c>
      <c r="M3984" s="26" t="s">
        <v>165</v>
      </c>
      <c r="N3984" s="26" t="s">
        <v>87</v>
      </c>
      <c r="O3984" s="26" t="s">
        <v>57</v>
      </c>
      <c r="P3984" s="26" t="s">
        <v>1051</v>
      </c>
      <c r="Q3984" s="26" t="s">
        <v>64</v>
      </c>
      <c r="R3984" s="26" t="s">
        <v>54</v>
      </c>
      <c r="S3984" s="26" t="s">
        <v>531</v>
      </c>
      <c r="T3984" s="54">
        <v>4.641</v>
      </c>
      <c r="U3984" s="36" t="s">
        <v>1475</v>
      </c>
      <c r="V3984" s="43">
        <v>5.8099999999999999E-2</v>
      </c>
      <c r="W3984" s="43">
        <v>5.8200000000000002E-2</v>
      </c>
      <c r="X3984" s="26" t="s">
        <v>347</v>
      </c>
      <c r="Z3984" s="42">
        <v>38000</v>
      </c>
      <c r="AA3984" s="42">
        <v>1</v>
      </c>
      <c r="AB3984" s="42">
        <v>100.46</v>
      </c>
      <c r="AC3984" s="42">
        <v>0</v>
      </c>
      <c r="AD3984" s="42">
        <v>38.174799999999998</v>
      </c>
      <c r="AG3984" s="26" t="s">
        <v>15</v>
      </c>
      <c r="AH3984" s="43">
        <v>2.0000000000000001E-4</v>
      </c>
      <c r="AI3984" s="43">
        <v>4.6482188529999996E-3</v>
      </c>
      <c r="AJ3984" s="43">
        <v>1.8551168557253005E-3</v>
      </c>
    </row>
    <row r="3985" spans="1:36" x14ac:dyDescent="0.2">
      <c r="A3985" s="26">
        <v>8700</v>
      </c>
      <c r="B3985" s="26">
        <v>15236</v>
      </c>
      <c r="C3985" s="26" t="s">
        <v>1671</v>
      </c>
      <c r="D3985" s="26">
        <v>1840550</v>
      </c>
      <c r="E3985" s="26" t="s">
        <v>204</v>
      </c>
      <c r="F3985" s="26" t="s">
        <v>2408</v>
      </c>
      <c r="G3985" s="26" t="s">
        <v>2409</v>
      </c>
      <c r="H3985" s="26" t="s">
        <v>69</v>
      </c>
      <c r="I3985" s="26" t="s">
        <v>112</v>
      </c>
      <c r="J3985" s="26" t="s">
        <v>51</v>
      </c>
      <c r="K3985" s="26" t="s">
        <v>51</v>
      </c>
      <c r="L3985" s="26" t="s">
        <v>433</v>
      </c>
      <c r="M3985" s="26" t="s">
        <v>165</v>
      </c>
      <c r="N3985" s="26" t="s">
        <v>358</v>
      </c>
      <c r="O3985" s="26" t="s">
        <v>57</v>
      </c>
      <c r="P3985" s="26" t="s">
        <v>1085</v>
      </c>
      <c r="Q3985" s="26" t="s">
        <v>64</v>
      </c>
      <c r="R3985" s="26" t="s">
        <v>54</v>
      </c>
      <c r="S3985" s="26" t="s">
        <v>531</v>
      </c>
      <c r="T3985" s="54">
        <v>4.0810000000000004</v>
      </c>
      <c r="U3985" s="36">
        <v>48225</v>
      </c>
      <c r="V3985" s="43">
        <v>8.5999999999999993E-2</v>
      </c>
      <c r="W3985" s="43">
        <v>8.6099999999999996E-2</v>
      </c>
      <c r="X3985" s="26" t="s">
        <v>347</v>
      </c>
      <c r="Z3985" s="42">
        <v>35000</v>
      </c>
      <c r="AA3985" s="42">
        <v>1</v>
      </c>
      <c r="AB3985" s="42">
        <v>100.78</v>
      </c>
      <c r="AC3985" s="42">
        <v>0</v>
      </c>
      <c r="AD3985" s="42">
        <v>35.273000000000003</v>
      </c>
      <c r="AG3985" s="26" t="s">
        <v>15</v>
      </c>
      <c r="AH3985" s="43">
        <v>1.6279069700000001E-4</v>
      </c>
      <c r="AI3985" s="43">
        <v>4.2948914889999997E-3</v>
      </c>
      <c r="AJ3985" s="43">
        <v>1.7141029383781587E-3</v>
      </c>
    </row>
    <row r="3986" spans="1:36" x14ac:dyDescent="0.2">
      <c r="A3986" s="26">
        <v>8700</v>
      </c>
      <c r="B3986" s="26">
        <v>15236</v>
      </c>
      <c r="C3986" s="26" t="s">
        <v>1554</v>
      </c>
      <c r="D3986" s="26">
        <v>520033234</v>
      </c>
      <c r="E3986" s="26" t="s">
        <v>203</v>
      </c>
      <c r="F3986" s="26" t="s">
        <v>1732</v>
      </c>
      <c r="G3986" s="26" t="s">
        <v>1733</v>
      </c>
      <c r="H3986" s="26" t="s">
        <v>69</v>
      </c>
      <c r="I3986" s="26" t="s">
        <v>113</v>
      </c>
      <c r="J3986" s="26" t="s">
        <v>51</v>
      </c>
      <c r="K3986" s="26" t="s">
        <v>51</v>
      </c>
      <c r="L3986" s="26" t="s">
        <v>52</v>
      </c>
      <c r="M3986" s="26" t="s">
        <v>165</v>
      </c>
      <c r="N3986" s="26" t="s">
        <v>358</v>
      </c>
      <c r="O3986" s="26" t="s">
        <v>57</v>
      </c>
      <c r="P3986" s="26" t="s">
        <v>154</v>
      </c>
      <c r="Q3986" s="26" t="s">
        <v>154</v>
      </c>
      <c r="R3986" s="26" t="s">
        <v>54</v>
      </c>
      <c r="S3986" s="26" t="s">
        <v>531</v>
      </c>
      <c r="T3986" s="54">
        <v>2.02</v>
      </c>
      <c r="U3986" s="36" t="s">
        <v>1042</v>
      </c>
      <c r="V3986" s="43">
        <v>3.2800000000000003E-2</v>
      </c>
      <c r="W3986" s="43">
        <v>4.0399999999999998E-2</v>
      </c>
      <c r="X3986" s="26" t="s">
        <v>347</v>
      </c>
      <c r="Z3986" s="42">
        <v>14000</v>
      </c>
      <c r="AA3986" s="42">
        <v>1</v>
      </c>
      <c r="AB3986" s="42">
        <v>114.79</v>
      </c>
      <c r="AC3986" s="42">
        <v>0</v>
      </c>
      <c r="AD3986" s="42">
        <v>16.070599999999999</v>
      </c>
      <c r="AG3986" s="26" t="s">
        <v>15</v>
      </c>
      <c r="AH3986" s="43">
        <v>7.0270288692481097E-5</v>
      </c>
      <c r="AI3986" s="43">
        <v>1.9567794959999998E-3</v>
      </c>
      <c r="AJ3986" s="43">
        <v>7.8095604801122767E-4</v>
      </c>
    </row>
    <row r="3987" spans="1:36" x14ac:dyDescent="0.2">
      <c r="A3987" s="26">
        <v>8700</v>
      </c>
      <c r="B3987" s="26">
        <v>15236</v>
      </c>
      <c r="C3987" s="26" t="s">
        <v>1554</v>
      </c>
      <c r="D3987" s="26">
        <v>520033234</v>
      </c>
      <c r="E3987" s="26" t="s">
        <v>203</v>
      </c>
      <c r="F3987" s="26" t="s">
        <v>1732</v>
      </c>
      <c r="G3987" s="26" t="s">
        <v>1733</v>
      </c>
      <c r="H3987" s="26" t="s">
        <v>69</v>
      </c>
      <c r="I3987" s="26" t="s">
        <v>113</v>
      </c>
      <c r="J3987" s="26" t="s">
        <v>51</v>
      </c>
      <c r="K3987" s="26" t="s">
        <v>51</v>
      </c>
      <c r="L3987" s="26" t="s">
        <v>52</v>
      </c>
      <c r="M3987" s="26" t="s">
        <v>165</v>
      </c>
      <c r="N3987" s="26" t="s">
        <v>358</v>
      </c>
      <c r="O3987" s="26" t="s">
        <v>57</v>
      </c>
      <c r="P3987" s="26" t="s">
        <v>154</v>
      </c>
      <c r="Q3987" s="26" t="s">
        <v>154</v>
      </c>
      <c r="R3987" s="26" t="s">
        <v>54</v>
      </c>
      <c r="S3987" s="26" t="s">
        <v>531</v>
      </c>
      <c r="T3987" s="54">
        <v>2.02</v>
      </c>
      <c r="U3987" s="36" t="s">
        <v>1042</v>
      </c>
      <c r="V3987" s="43">
        <v>3.2800000000000003E-2</v>
      </c>
      <c r="W3987" s="43">
        <v>4.0399999999999998E-2</v>
      </c>
      <c r="X3987" s="26" t="s">
        <v>347</v>
      </c>
      <c r="Z3987" s="42">
        <v>30000</v>
      </c>
      <c r="AA3987" s="42">
        <v>1</v>
      </c>
      <c r="AB3987" s="42">
        <v>114.25</v>
      </c>
      <c r="AC3987" s="42">
        <v>0</v>
      </c>
      <c r="AD3987" s="42">
        <v>34.274999999999999</v>
      </c>
      <c r="AG3987" s="26" t="s">
        <v>15</v>
      </c>
      <c r="AH3987" s="43">
        <v>1.5057919E-4</v>
      </c>
      <c r="AI3987" s="43">
        <v>4.1733735659999997E-3</v>
      </c>
      <c r="AJ3987" s="43">
        <v>1.6656048029062283E-3</v>
      </c>
    </row>
    <row r="3988" spans="1:36" x14ac:dyDescent="0.2">
      <c r="A3988" s="26">
        <v>8700</v>
      </c>
      <c r="B3988" s="26">
        <v>15236</v>
      </c>
      <c r="C3988" s="26" t="s">
        <v>1752</v>
      </c>
      <c r="D3988" s="26">
        <v>520024126</v>
      </c>
      <c r="E3988" s="26" t="s">
        <v>203</v>
      </c>
      <c r="F3988" s="26" t="s">
        <v>1757</v>
      </c>
      <c r="G3988" s="26" t="s">
        <v>1758</v>
      </c>
      <c r="H3988" s="26" t="s">
        <v>69</v>
      </c>
      <c r="I3988" s="26" t="s">
        <v>113</v>
      </c>
      <c r="J3988" s="26" t="s">
        <v>51</v>
      </c>
      <c r="K3988" s="26" t="s">
        <v>51</v>
      </c>
      <c r="L3988" s="26" t="s">
        <v>433</v>
      </c>
      <c r="M3988" s="26" t="s">
        <v>165</v>
      </c>
      <c r="N3988" s="26" t="s">
        <v>357</v>
      </c>
      <c r="O3988" s="26" t="s">
        <v>57</v>
      </c>
      <c r="P3988" s="26" t="s">
        <v>728</v>
      </c>
      <c r="Q3988" s="26" t="s">
        <v>59</v>
      </c>
      <c r="R3988" s="26" t="s">
        <v>54</v>
      </c>
      <c r="S3988" s="26" t="s">
        <v>531</v>
      </c>
      <c r="T3988" s="54">
        <v>3.24</v>
      </c>
      <c r="U3988" s="36" t="s">
        <v>1174</v>
      </c>
      <c r="V3988" s="43">
        <v>2.81E-2</v>
      </c>
      <c r="W3988" s="43">
        <v>2.6800000000000001E-2</v>
      </c>
      <c r="X3988" s="26" t="s">
        <v>347</v>
      </c>
      <c r="Z3988" s="42">
        <v>27500</v>
      </c>
      <c r="AA3988" s="42">
        <v>1</v>
      </c>
      <c r="AB3988" s="42">
        <v>117.18</v>
      </c>
      <c r="AC3988" s="42">
        <v>0</v>
      </c>
      <c r="AD3988" s="42">
        <v>32.224499999999999</v>
      </c>
      <c r="AG3988" s="26" t="s">
        <v>15</v>
      </c>
      <c r="AH3988" s="43">
        <v>1.9972381827274999E-5</v>
      </c>
      <c r="AI3988" s="43">
        <v>3.9237017199999997E-3</v>
      </c>
      <c r="AJ3988" s="43">
        <v>1.5659600866885996E-3</v>
      </c>
    </row>
    <row r="3989" spans="1:36" x14ac:dyDescent="0.2">
      <c r="A3989" s="26">
        <v>8700</v>
      </c>
      <c r="B3989" s="26">
        <v>15236</v>
      </c>
      <c r="C3989" s="26" t="s">
        <v>1752</v>
      </c>
      <c r="D3989" s="26">
        <v>520024126</v>
      </c>
      <c r="E3989" s="26" t="s">
        <v>203</v>
      </c>
      <c r="F3989" s="26" t="s">
        <v>1761</v>
      </c>
      <c r="G3989" s="26" t="s">
        <v>1762</v>
      </c>
      <c r="H3989" s="26" t="s">
        <v>69</v>
      </c>
      <c r="I3989" s="26" t="s">
        <v>113</v>
      </c>
      <c r="J3989" s="26" t="s">
        <v>51</v>
      </c>
      <c r="K3989" s="26" t="s">
        <v>51</v>
      </c>
      <c r="L3989" s="26" t="s">
        <v>433</v>
      </c>
      <c r="M3989" s="26" t="s">
        <v>165</v>
      </c>
      <c r="N3989" s="26" t="s">
        <v>357</v>
      </c>
      <c r="O3989" s="26" t="s">
        <v>57</v>
      </c>
      <c r="P3989" s="26" t="s">
        <v>728</v>
      </c>
      <c r="Q3989" s="26" t="s">
        <v>59</v>
      </c>
      <c r="R3989" s="26" t="s">
        <v>54</v>
      </c>
      <c r="S3989" s="26" t="s">
        <v>531</v>
      </c>
      <c r="T3989" s="54">
        <v>5.5990000000000002</v>
      </c>
      <c r="U3989" s="36" t="s">
        <v>1257</v>
      </c>
      <c r="V3989" s="43">
        <v>3.5000000000000001E-3</v>
      </c>
      <c r="W3989" s="43">
        <v>2.98E-2</v>
      </c>
      <c r="X3989" s="26" t="s">
        <v>347</v>
      </c>
      <c r="Z3989" s="42">
        <v>42500</v>
      </c>
      <c r="AA3989" s="42">
        <v>1</v>
      </c>
      <c r="AB3989" s="42">
        <v>97.28</v>
      </c>
      <c r="AC3989" s="42">
        <v>0</v>
      </c>
      <c r="AD3989" s="42">
        <v>41.344000000000001</v>
      </c>
      <c r="AG3989" s="26" t="s">
        <v>15</v>
      </c>
      <c r="AH3989" s="43">
        <v>1.2197782712889099E-5</v>
      </c>
      <c r="AI3989" s="43">
        <v>5.0341052279999996E-3</v>
      </c>
      <c r="AJ3989" s="43">
        <v>2.0091251632780483E-3</v>
      </c>
    </row>
    <row r="3990" spans="1:36" x14ac:dyDescent="0.2">
      <c r="A3990" s="26">
        <v>8700</v>
      </c>
      <c r="B3990" s="26">
        <v>15236</v>
      </c>
      <c r="C3990" s="26" t="s">
        <v>744</v>
      </c>
      <c r="D3990" s="26">
        <v>520031931</v>
      </c>
      <c r="E3990" s="26" t="s">
        <v>203</v>
      </c>
      <c r="F3990" s="26" t="s">
        <v>1767</v>
      </c>
      <c r="G3990" s="26" t="s">
        <v>1768</v>
      </c>
      <c r="H3990" s="26" t="s">
        <v>69</v>
      </c>
      <c r="I3990" s="26" t="s">
        <v>112</v>
      </c>
      <c r="J3990" s="26" t="s">
        <v>51</v>
      </c>
      <c r="K3990" s="26" t="s">
        <v>51</v>
      </c>
      <c r="L3990" s="26" t="s">
        <v>433</v>
      </c>
      <c r="M3990" s="26" t="s">
        <v>165</v>
      </c>
      <c r="N3990" s="26" t="s">
        <v>133</v>
      </c>
      <c r="O3990" s="26" t="s">
        <v>57</v>
      </c>
      <c r="P3990" s="26" t="s">
        <v>728</v>
      </c>
      <c r="Q3990" s="26" t="s">
        <v>59</v>
      </c>
      <c r="R3990" s="26" t="s">
        <v>54</v>
      </c>
      <c r="S3990" s="26" t="s">
        <v>531</v>
      </c>
      <c r="T3990" s="54">
        <v>7.766</v>
      </c>
      <c r="U3990" s="36">
        <v>49352</v>
      </c>
      <c r="V3990" s="43">
        <v>2.7900000000000001E-2</v>
      </c>
      <c r="W3990" s="43">
        <v>5.1999999999999998E-2</v>
      </c>
      <c r="X3990" s="26" t="s">
        <v>347</v>
      </c>
      <c r="Z3990" s="42">
        <v>40000</v>
      </c>
      <c r="AA3990" s="42">
        <v>1</v>
      </c>
      <c r="AB3990" s="42">
        <v>83.7</v>
      </c>
      <c r="AC3990" s="42">
        <v>0</v>
      </c>
      <c r="AD3990" s="42">
        <v>33.479999999999997</v>
      </c>
      <c r="AG3990" s="26" t="s">
        <v>15</v>
      </c>
      <c r="AH3990" s="43">
        <v>2.85103349964362E-5</v>
      </c>
      <c r="AI3990" s="43">
        <v>4.076573216E-3</v>
      </c>
      <c r="AJ3990" s="43">
        <v>1.626971518637506E-3</v>
      </c>
    </row>
    <row r="3991" spans="1:36" x14ac:dyDescent="0.2">
      <c r="A3991" s="26">
        <v>8700</v>
      </c>
      <c r="B3991" s="26">
        <v>15236</v>
      </c>
      <c r="C3991" s="26" t="s">
        <v>852</v>
      </c>
      <c r="D3991" s="26">
        <v>520032046</v>
      </c>
      <c r="E3991" s="26" t="s">
        <v>203</v>
      </c>
      <c r="F3991" s="26" t="s">
        <v>855</v>
      </c>
      <c r="G3991" s="26" t="s">
        <v>856</v>
      </c>
      <c r="H3991" s="26" t="s">
        <v>69</v>
      </c>
      <c r="I3991" s="26" t="s">
        <v>113</v>
      </c>
      <c r="J3991" s="26" t="s">
        <v>51</v>
      </c>
      <c r="K3991" s="26" t="s">
        <v>51</v>
      </c>
      <c r="L3991" s="26" t="s">
        <v>433</v>
      </c>
      <c r="M3991" s="26" t="s">
        <v>165</v>
      </c>
      <c r="N3991" s="26" t="s">
        <v>129</v>
      </c>
      <c r="O3991" s="26" t="s">
        <v>57</v>
      </c>
      <c r="P3991" s="26" t="s">
        <v>733</v>
      </c>
      <c r="Q3991" s="26" t="s">
        <v>59</v>
      </c>
      <c r="R3991" s="26" t="s">
        <v>54</v>
      </c>
      <c r="S3991" s="26" t="s">
        <v>531</v>
      </c>
      <c r="T3991" s="54">
        <v>1.458</v>
      </c>
      <c r="U3991" s="36" t="s">
        <v>857</v>
      </c>
      <c r="V3991" s="43">
        <v>1.89E-2</v>
      </c>
      <c r="W3991" s="43">
        <v>2.5499999999999998E-2</v>
      </c>
      <c r="X3991" s="26" t="s">
        <v>347</v>
      </c>
      <c r="Z3991" s="42">
        <v>7000</v>
      </c>
      <c r="AA3991" s="42">
        <v>1</v>
      </c>
      <c r="AB3991" s="42">
        <v>115.27</v>
      </c>
      <c r="AC3991" s="42">
        <v>0</v>
      </c>
      <c r="AD3991" s="42">
        <v>8.0688999999999993</v>
      </c>
      <c r="AG3991" s="26" t="s">
        <v>15</v>
      </c>
      <c r="AH3991" s="43">
        <v>1.7499999999999998E-5</v>
      </c>
      <c r="AI3991" s="43">
        <v>9.8248093199999995E-4</v>
      </c>
      <c r="AJ3991" s="43">
        <v>3.9211082696338626E-4</v>
      </c>
    </row>
    <row r="3992" spans="1:36" x14ac:dyDescent="0.2">
      <c r="A3992" s="26">
        <v>8700</v>
      </c>
      <c r="B3992" s="26">
        <v>15236</v>
      </c>
      <c r="C3992" s="26" t="s">
        <v>852</v>
      </c>
      <c r="D3992" s="26">
        <v>520032046</v>
      </c>
      <c r="E3992" s="26" t="s">
        <v>203</v>
      </c>
      <c r="F3992" s="26" t="s">
        <v>858</v>
      </c>
      <c r="G3992" s="26" t="s">
        <v>859</v>
      </c>
      <c r="H3992" s="26" t="s">
        <v>69</v>
      </c>
      <c r="I3992" s="26" t="s">
        <v>112</v>
      </c>
      <c r="J3992" s="26" t="s">
        <v>51</v>
      </c>
      <c r="K3992" s="26" t="s">
        <v>51</v>
      </c>
      <c r="L3992" s="26" t="s">
        <v>433</v>
      </c>
      <c r="M3992" s="26" t="s">
        <v>165</v>
      </c>
      <c r="N3992" s="26" t="s">
        <v>129</v>
      </c>
      <c r="O3992" s="26" t="s">
        <v>57</v>
      </c>
      <c r="P3992" s="26" t="s">
        <v>530</v>
      </c>
      <c r="Q3992" s="26" t="s">
        <v>59</v>
      </c>
      <c r="R3992" s="26" t="s">
        <v>54</v>
      </c>
      <c r="S3992" s="26" t="s">
        <v>531</v>
      </c>
      <c r="T3992" s="54">
        <v>3.0030000000000001</v>
      </c>
      <c r="U3992" s="36" t="s">
        <v>860</v>
      </c>
      <c r="V3992" s="43">
        <v>2.7400000000000001E-2</v>
      </c>
      <c r="W3992" s="43">
        <v>4.58E-2</v>
      </c>
      <c r="X3992" s="26" t="s">
        <v>347</v>
      </c>
      <c r="Z3992" s="42">
        <v>105000</v>
      </c>
      <c r="AA3992" s="42">
        <v>1</v>
      </c>
      <c r="AB3992" s="42">
        <v>96.62</v>
      </c>
      <c r="AC3992" s="42">
        <v>0</v>
      </c>
      <c r="AD3992" s="42">
        <v>101.45099999999999</v>
      </c>
      <c r="AG3992" s="26" t="s">
        <v>15</v>
      </c>
      <c r="AH3992" s="43">
        <v>7.00909094515587E-5</v>
      </c>
      <c r="AI3992" s="43">
        <v>1.2352820471E-2</v>
      </c>
      <c r="AJ3992" s="43">
        <v>4.9300444306240631E-3</v>
      </c>
    </row>
    <row r="3993" spans="1:36" x14ac:dyDescent="0.2">
      <c r="A3993" s="26">
        <v>8700</v>
      </c>
      <c r="B3993" s="26">
        <v>15236</v>
      </c>
      <c r="C3993" s="26" t="s">
        <v>852</v>
      </c>
      <c r="D3993" s="26">
        <v>520032046</v>
      </c>
      <c r="E3993" s="26" t="s">
        <v>203</v>
      </c>
      <c r="F3993" s="26" t="s">
        <v>1784</v>
      </c>
      <c r="G3993" s="26" t="s">
        <v>1785</v>
      </c>
      <c r="H3993" s="26" t="s">
        <v>69</v>
      </c>
      <c r="I3993" s="26" t="s">
        <v>113</v>
      </c>
      <c r="J3993" s="26" t="s">
        <v>51</v>
      </c>
      <c r="K3993" s="26" t="s">
        <v>51</v>
      </c>
      <c r="L3993" s="26" t="s">
        <v>433</v>
      </c>
      <c r="M3993" s="26" t="s">
        <v>165</v>
      </c>
      <c r="N3993" s="26" t="s">
        <v>129</v>
      </c>
      <c r="O3993" s="26" t="s">
        <v>57</v>
      </c>
      <c r="P3993" s="26" t="s">
        <v>530</v>
      </c>
      <c r="Q3993" s="26" t="s">
        <v>59</v>
      </c>
      <c r="R3993" s="26" t="s">
        <v>54</v>
      </c>
      <c r="S3993" s="26" t="s">
        <v>531</v>
      </c>
      <c r="T3993" s="54">
        <v>3.18</v>
      </c>
      <c r="U3993" s="36" t="s">
        <v>860</v>
      </c>
      <c r="V3993" s="43">
        <v>1E-3</v>
      </c>
      <c r="W3993" s="43">
        <v>2.4199999999999999E-2</v>
      </c>
      <c r="X3993" s="26" t="s">
        <v>347</v>
      </c>
      <c r="Z3993" s="42">
        <v>12500</v>
      </c>
      <c r="AA3993" s="42">
        <v>1</v>
      </c>
      <c r="AB3993" s="42">
        <v>103.37</v>
      </c>
      <c r="AC3993" s="42">
        <v>0</v>
      </c>
      <c r="AD3993" s="42">
        <v>12.921250000000001</v>
      </c>
      <c r="AG3993" s="26" t="s">
        <v>15</v>
      </c>
      <c r="AH3993" s="43">
        <v>4.8022696605197498E-6</v>
      </c>
      <c r="AI3993" s="43">
        <v>1.573310085E-3</v>
      </c>
      <c r="AJ3993" s="43">
        <v>6.2791235768204522E-4</v>
      </c>
    </row>
    <row r="3994" spans="1:36" x14ac:dyDescent="0.2">
      <c r="A3994" s="26">
        <v>8700</v>
      </c>
      <c r="B3994" s="26">
        <v>15236</v>
      </c>
      <c r="C3994" s="26" t="s">
        <v>1794</v>
      </c>
      <c r="D3994" s="26">
        <v>520036617</v>
      </c>
      <c r="E3994" s="26" t="s">
        <v>203</v>
      </c>
      <c r="F3994" s="26" t="s">
        <v>1795</v>
      </c>
      <c r="G3994" s="26" t="s">
        <v>1796</v>
      </c>
      <c r="H3994" s="26" t="s">
        <v>69</v>
      </c>
      <c r="I3994" s="26" t="s">
        <v>113</v>
      </c>
      <c r="J3994" s="26" t="s">
        <v>51</v>
      </c>
      <c r="K3994" s="26" t="s">
        <v>51</v>
      </c>
      <c r="L3994" s="26" t="s">
        <v>433</v>
      </c>
      <c r="M3994" s="26" t="s">
        <v>165</v>
      </c>
      <c r="N3994" s="26" t="s">
        <v>357</v>
      </c>
      <c r="O3994" s="26" t="s">
        <v>57</v>
      </c>
      <c r="P3994" s="26" t="s">
        <v>737</v>
      </c>
      <c r="Q3994" s="26" t="s">
        <v>59</v>
      </c>
      <c r="R3994" s="26" t="s">
        <v>54</v>
      </c>
      <c r="S3994" s="26" t="s">
        <v>531</v>
      </c>
      <c r="T3994" s="54">
        <v>3.79</v>
      </c>
      <c r="U3994" s="36">
        <v>47125</v>
      </c>
      <c r="V3994" s="43">
        <v>1.5299999999999999E-2</v>
      </c>
      <c r="W3994" s="43">
        <v>2.7400000000000001E-2</v>
      </c>
      <c r="X3994" s="26" t="s">
        <v>347</v>
      </c>
      <c r="Z3994" s="42">
        <v>16000</v>
      </c>
      <c r="AA3994" s="42">
        <v>1</v>
      </c>
      <c r="AB3994" s="42">
        <v>110.31</v>
      </c>
      <c r="AC3994" s="42">
        <v>0.16392000000000001</v>
      </c>
      <c r="AD3994" s="42">
        <v>17.81352</v>
      </c>
      <c r="AG3994" s="26" t="s">
        <v>15</v>
      </c>
      <c r="AH3994" s="43">
        <v>3.47646976966726E-5</v>
      </c>
      <c r="AI3994" s="43">
        <v>2.1689999550000001E-3</v>
      </c>
      <c r="AJ3994" s="43">
        <v>8.6565381381958147E-4</v>
      </c>
    </row>
    <row r="3995" spans="1:36" x14ac:dyDescent="0.2">
      <c r="A3995" s="26">
        <v>8700</v>
      </c>
      <c r="B3995" s="26">
        <v>15236</v>
      </c>
      <c r="C3995" s="26" t="s">
        <v>1433</v>
      </c>
      <c r="D3995" s="26">
        <v>520036658</v>
      </c>
      <c r="E3995" s="26" t="s">
        <v>203</v>
      </c>
      <c r="F3995" s="26" t="s">
        <v>1801</v>
      </c>
      <c r="G3995" s="26" t="s">
        <v>1802</v>
      </c>
      <c r="H3995" s="26" t="s">
        <v>69</v>
      </c>
      <c r="I3995" s="26" t="s">
        <v>112</v>
      </c>
      <c r="J3995" s="26" t="s">
        <v>51</v>
      </c>
      <c r="K3995" s="26" t="s">
        <v>51</v>
      </c>
      <c r="L3995" s="26" t="s">
        <v>433</v>
      </c>
      <c r="M3995" s="26" t="s">
        <v>165</v>
      </c>
      <c r="N3995" s="26" t="s">
        <v>87</v>
      </c>
      <c r="O3995" s="26" t="s">
        <v>57</v>
      </c>
      <c r="P3995" s="26" t="s">
        <v>737</v>
      </c>
      <c r="Q3995" s="26" t="s">
        <v>59</v>
      </c>
      <c r="R3995" s="26" t="s">
        <v>54</v>
      </c>
      <c r="S3995" s="26" t="s">
        <v>531</v>
      </c>
      <c r="T3995" s="54">
        <v>2.0790000000000002</v>
      </c>
      <c r="U3995" s="36" t="s">
        <v>1803</v>
      </c>
      <c r="V3995" s="43">
        <v>2.7E-2</v>
      </c>
      <c r="W3995" s="43">
        <v>5.3100000000000001E-2</v>
      </c>
      <c r="X3995" s="26" t="s">
        <v>347</v>
      </c>
      <c r="Z3995" s="42">
        <v>7459.37</v>
      </c>
      <c r="AA3995" s="42">
        <v>1</v>
      </c>
      <c r="AB3995" s="42">
        <v>95.52</v>
      </c>
      <c r="AC3995" s="42">
        <v>0</v>
      </c>
      <c r="AD3995" s="42">
        <v>7.1251899999999999</v>
      </c>
      <c r="AG3995" s="26" t="s">
        <v>15</v>
      </c>
      <c r="AH3995" s="43">
        <v>1.0941763261283701E-5</v>
      </c>
      <c r="AI3995" s="43">
        <v>8.6757343800000005E-4</v>
      </c>
      <c r="AJ3995" s="43">
        <v>3.4625093174673748E-4</v>
      </c>
    </row>
    <row r="3996" spans="1:36" x14ac:dyDescent="0.2">
      <c r="A3996" s="26">
        <v>8700</v>
      </c>
      <c r="B3996" s="26">
        <v>15236</v>
      </c>
      <c r="C3996" s="26" t="s">
        <v>864</v>
      </c>
      <c r="D3996" s="26">
        <v>520037789</v>
      </c>
      <c r="E3996" s="26" t="s">
        <v>203</v>
      </c>
      <c r="F3996" s="26" t="s">
        <v>867</v>
      </c>
      <c r="G3996" s="26" t="s">
        <v>868</v>
      </c>
      <c r="H3996" s="26" t="s">
        <v>69</v>
      </c>
      <c r="I3996" s="26" t="s">
        <v>113</v>
      </c>
      <c r="J3996" s="26" t="s">
        <v>51</v>
      </c>
      <c r="K3996" s="26" t="s">
        <v>51</v>
      </c>
      <c r="L3996" s="26" t="s">
        <v>433</v>
      </c>
      <c r="M3996" s="26" t="s">
        <v>165</v>
      </c>
      <c r="N3996" s="26" t="s">
        <v>357</v>
      </c>
      <c r="O3996" s="26" t="s">
        <v>57</v>
      </c>
      <c r="P3996" s="26" t="s">
        <v>728</v>
      </c>
      <c r="Q3996" s="26" t="s">
        <v>59</v>
      </c>
      <c r="R3996" s="26" t="s">
        <v>54</v>
      </c>
      <c r="S3996" s="26" t="s">
        <v>531</v>
      </c>
      <c r="T3996" s="54">
        <v>1.284</v>
      </c>
      <c r="U3996" s="36" t="s">
        <v>869</v>
      </c>
      <c r="V3996" s="43">
        <v>2.1499999999999998E-2</v>
      </c>
      <c r="W3996" s="43">
        <v>2.7E-2</v>
      </c>
      <c r="X3996" s="26" t="s">
        <v>347</v>
      </c>
      <c r="Z3996" s="42">
        <v>15000</v>
      </c>
      <c r="AA3996" s="42">
        <v>1</v>
      </c>
      <c r="AB3996" s="42">
        <v>116.99</v>
      </c>
      <c r="AC3996" s="42">
        <v>0</v>
      </c>
      <c r="AD3996" s="42">
        <v>17.548500000000001</v>
      </c>
      <c r="AG3996" s="26" t="s">
        <v>15</v>
      </c>
      <c r="AH3996" s="43">
        <v>1.2725990849783499E-5</v>
      </c>
      <c r="AI3996" s="43">
        <v>2.136730737E-3</v>
      </c>
      <c r="AJ3996" s="43">
        <v>8.5277508049015161E-4</v>
      </c>
    </row>
    <row r="3997" spans="1:36" x14ac:dyDescent="0.2">
      <c r="A3997" s="26">
        <v>8700</v>
      </c>
      <c r="B3997" s="26">
        <v>15236</v>
      </c>
      <c r="C3997" s="26" t="s">
        <v>864</v>
      </c>
      <c r="D3997" s="26">
        <v>520037789</v>
      </c>
      <c r="E3997" s="26" t="s">
        <v>203</v>
      </c>
      <c r="F3997" s="26" t="s">
        <v>1814</v>
      </c>
      <c r="G3997" s="26" t="s">
        <v>1815</v>
      </c>
      <c r="H3997" s="26" t="s">
        <v>69</v>
      </c>
      <c r="I3997" s="26" t="s">
        <v>113</v>
      </c>
      <c r="J3997" s="26" t="s">
        <v>51</v>
      </c>
      <c r="K3997" s="26" t="s">
        <v>51</v>
      </c>
      <c r="L3997" s="26" t="s">
        <v>433</v>
      </c>
      <c r="M3997" s="26" t="s">
        <v>165</v>
      </c>
      <c r="N3997" s="26" t="s">
        <v>357</v>
      </c>
      <c r="O3997" s="26" t="s">
        <v>57</v>
      </c>
      <c r="P3997" s="26" t="s">
        <v>728</v>
      </c>
      <c r="Q3997" s="26" t="s">
        <v>59</v>
      </c>
      <c r="R3997" s="26" t="s">
        <v>54</v>
      </c>
      <c r="S3997" s="26" t="s">
        <v>531</v>
      </c>
      <c r="T3997" s="54">
        <v>3.74</v>
      </c>
      <c r="U3997" s="36">
        <v>48214</v>
      </c>
      <c r="V3997" s="43">
        <v>2.2499999999999999E-2</v>
      </c>
      <c r="W3997" s="43">
        <v>2.8400000000000002E-2</v>
      </c>
      <c r="X3997" s="26" t="s">
        <v>347</v>
      </c>
      <c r="Z3997" s="42">
        <v>21000</v>
      </c>
      <c r="AA3997" s="42">
        <v>1</v>
      </c>
      <c r="AB3997" s="42">
        <v>114.28</v>
      </c>
      <c r="AC3997" s="42">
        <v>0.28344999999999998</v>
      </c>
      <c r="AD3997" s="42">
        <v>24.282250000000001</v>
      </c>
      <c r="AG3997" s="26" t="s">
        <v>15</v>
      </c>
      <c r="AH3997" s="43">
        <v>1.19050861968803E-5</v>
      </c>
      <c r="AI3997" s="43">
        <v>2.9566418749999998E-3</v>
      </c>
      <c r="AJ3997" s="43">
        <v>1.1800038577788406E-3</v>
      </c>
    </row>
    <row r="3998" spans="1:36" x14ac:dyDescent="0.2">
      <c r="A3998" s="26">
        <v>8700</v>
      </c>
      <c r="B3998" s="26">
        <v>15236</v>
      </c>
      <c r="C3998" s="26" t="s">
        <v>864</v>
      </c>
      <c r="D3998" s="26">
        <v>520037789</v>
      </c>
      <c r="E3998" s="26" t="s">
        <v>203</v>
      </c>
      <c r="F3998" s="26" t="s">
        <v>1820</v>
      </c>
      <c r="G3998" s="26" t="s">
        <v>1821</v>
      </c>
      <c r="H3998" s="26" t="s">
        <v>69</v>
      </c>
      <c r="I3998" s="26" t="s">
        <v>113</v>
      </c>
      <c r="J3998" s="26" t="s">
        <v>51</v>
      </c>
      <c r="K3998" s="26" t="s">
        <v>51</v>
      </c>
      <c r="L3998" s="26" t="s">
        <v>433</v>
      </c>
      <c r="M3998" s="26" t="s">
        <v>165</v>
      </c>
      <c r="N3998" s="26" t="s">
        <v>357</v>
      </c>
      <c r="O3998" s="26" t="s">
        <v>57</v>
      </c>
      <c r="P3998" s="26" t="s">
        <v>728</v>
      </c>
      <c r="Q3998" s="26" t="s">
        <v>59</v>
      </c>
      <c r="R3998" s="26" t="s">
        <v>54</v>
      </c>
      <c r="S3998" s="26" t="s">
        <v>531</v>
      </c>
      <c r="T3998" s="54">
        <v>5.1239999999999997</v>
      </c>
      <c r="U3998" s="36">
        <v>47490</v>
      </c>
      <c r="V3998" s="43">
        <v>2.5000000000000001E-3</v>
      </c>
      <c r="W3998" s="43">
        <v>2.6200000000000001E-2</v>
      </c>
      <c r="X3998" s="26" t="s">
        <v>347</v>
      </c>
      <c r="Z3998" s="42">
        <v>84000</v>
      </c>
      <c r="AA3998" s="42">
        <v>1</v>
      </c>
      <c r="AB3998" s="42">
        <v>100.3</v>
      </c>
      <c r="AC3998" s="42">
        <v>0.24071000000000001</v>
      </c>
      <c r="AD3998" s="42">
        <v>84.492710000000002</v>
      </c>
      <c r="AG3998" s="26" t="s">
        <v>15</v>
      </c>
      <c r="AH3998" s="43">
        <v>6.21229781416707E-5</v>
      </c>
      <c r="AI3998" s="43">
        <v>1.0287954557E-2</v>
      </c>
      <c r="AJ3998" s="43">
        <v>4.1059507975656634E-3</v>
      </c>
    </row>
    <row r="3999" spans="1:36" x14ac:dyDescent="0.2">
      <c r="A3999" s="26">
        <v>8700</v>
      </c>
      <c r="B3999" s="26">
        <v>15236</v>
      </c>
      <c r="C3999" s="26" t="s">
        <v>880</v>
      </c>
      <c r="D3999" s="26">
        <v>520000472</v>
      </c>
      <c r="E3999" s="26" t="s">
        <v>203</v>
      </c>
      <c r="F3999" s="26" t="s">
        <v>881</v>
      </c>
      <c r="G3999" s="26" t="s">
        <v>882</v>
      </c>
      <c r="H3999" s="26" t="s">
        <v>69</v>
      </c>
      <c r="I3999" s="26" t="s">
        <v>113</v>
      </c>
      <c r="J3999" s="26" t="s">
        <v>51</v>
      </c>
      <c r="K3999" s="26" t="s">
        <v>51</v>
      </c>
      <c r="L3999" s="26" t="s">
        <v>433</v>
      </c>
      <c r="M3999" s="26" t="s">
        <v>165</v>
      </c>
      <c r="N3999" s="26" t="s">
        <v>87</v>
      </c>
      <c r="O3999" s="26" t="s">
        <v>57</v>
      </c>
      <c r="P3999" s="26" t="s">
        <v>708</v>
      </c>
      <c r="Q3999" s="26" t="s">
        <v>64</v>
      </c>
      <c r="R3999" s="26" t="s">
        <v>54</v>
      </c>
      <c r="S3999" s="26" t="s">
        <v>531</v>
      </c>
      <c r="T3999" s="54">
        <v>0.64700000000000002</v>
      </c>
      <c r="U3999" s="36">
        <v>46025</v>
      </c>
      <c r="V3999" s="43">
        <v>4.4999999999999998E-2</v>
      </c>
      <c r="W3999" s="43">
        <v>2.8299999999999999E-2</v>
      </c>
      <c r="X3999" s="26" t="s">
        <v>347</v>
      </c>
      <c r="Z3999" s="42">
        <v>13500</v>
      </c>
      <c r="AA3999" s="42">
        <v>1</v>
      </c>
      <c r="AB3999" s="42">
        <v>119.91</v>
      </c>
      <c r="AC3999" s="42">
        <v>0</v>
      </c>
      <c r="AD3999" s="42">
        <v>16.187850000000001</v>
      </c>
      <c r="AG3999" s="26" t="s">
        <v>15</v>
      </c>
      <c r="AH3999" s="43">
        <v>4.5675939424278198E-6</v>
      </c>
      <c r="AI3999" s="43">
        <v>1.971056025E-3</v>
      </c>
      <c r="AJ3999" s="43">
        <v>7.8665384999928776E-4</v>
      </c>
    </row>
    <row r="4000" spans="1:36" x14ac:dyDescent="0.2">
      <c r="A4000" s="26">
        <v>8700</v>
      </c>
      <c r="B4000" s="26">
        <v>15236</v>
      </c>
      <c r="C4000" s="26" t="s">
        <v>1350</v>
      </c>
      <c r="D4000" s="26">
        <v>520020116</v>
      </c>
      <c r="E4000" s="26" t="s">
        <v>203</v>
      </c>
      <c r="F4000" s="26" t="s">
        <v>1877</v>
      </c>
      <c r="G4000" s="26" t="s">
        <v>1878</v>
      </c>
      <c r="H4000" s="26" t="s">
        <v>69</v>
      </c>
      <c r="I4000" s="26" t="s">
        <v>113</v>
      </c>
      <c r="J4000" s="26" t="s">
        <v>51</v>
      </c>
      <c r="K4000" s="26" t="s">
        <v>51</v>
      </c>
      <c r="L4000" s="26" t="s">
        <v>433</v>
      </c>
      <c r="M4000" s="26" t="s">
        <v>165</v>
      </c>
      <c r="N4000" s="26" t="s">
        <v>357</v>
      </c>
      <c r="O4000" s="26" t="s">
        <v>57</v>
      </c>
      <c r="P4000" s="26" t="s">
        <v>724</v>
      </c>
      <c r="Q4000" s="26" t="s">
        <v>59</v>
      </c>
      <c r="R4000" s="26" t="s">
        <v>54</v>
      </c>
      <c r="S4000" s="26" t="s">
        <v>531</v>
      </c>
      <c r="T4000" s="54">
        <v>2.7269999999999999</v>
      </c>
      <c r="U4000" s="36" t="s">
        <v>1036</v>
      </c>
      <c r="V4000" s="43">
        <v>1.7999999999999999E-2</v>
      </c>
      <c r="W4000" s="43">
        <v>2.8500000000000001E-2</v>
      </c>
      <c r="X4000" s="26" t="s">
        <v>347</v>
      </c>
      <c r="Z4000" s="42">
        <v>3750</v>
      </c>
      <c r="AA4000" s="42">
        <v>1</v>
      </c>
      <c r="AB4000" s="42">
        <v>113.09</v>
      </c>
      <c r="AC4000" s="42">
        <v>0</v>
      </c>
      <c r="AD4000" s="42">
        <v>4.2408700000000001</v>
      </c>
      <c r="AG4000" s="26" t="s">
        <v>15</v>
      </c>
      <c r="AH4000" s="43">
        <v>5.0714899195516302E-6</v>
      </c>
      <c r="AI4000" s="43">
        <v>5.1637446399999999E-4</v>
      </c>
      <c r="AJ4000" s="43">
        <v>2.0608646070024612E-4</v>
      </c>
    </row>
    <row r="4001" spans="1:36" x14ac:dyDescent="0.2">
      <c r="A4001" s="26">
        <v>8700</v>
      </c>
      <c r="B4001" s="26">
        <v>15236</v>
      </c>
      <c r="C4001" s="26" t="s">
        <v>890</v>
      </c>
      <c r="D4001" s="26">
        <v>520017807</v>
      </c>
      <c r="E4001" s="26" t="s">
        <v>203</v>
      </c>
      <c r="F4001" s="26" t="s">
        <v>1886</v>
      </c>
      <c r="G4001" s="26" t="s">
        <v>1887</v>
      </c>
      <c r="H4001" s="26" t="s">
        <v>69</v>
      </c>
      <c r="I4001" s="26" t="s">
        <v>113</v>
      </c>
      <c r="J4001" s="26" t="s">
        <v>51</v>
      </c>
      <c r="K4001" s="26" t="s">
        <v>51</v>
      </c>
      <c r="L4001" s="26" t="s">
        <v>433</v>
      </c>
      <c r="M4001" s="26" t="s">
        <v>165</v>
      </c>
      <c r="N4001" s="26" t="s">
        <v>357</v>
      </c>
      <c r="O4001" s="26" t="s">
        <v>57</v>
      </c>
      <c r="P4001" s="26" t="s">
        <v>742</v>
      </c>
      <c r="Q4001" s="26" t="s">
        <v>64</v>
      </c>
      <c r="R4001" s="26" t="s">
        <v>54</v>
      </c>
      <c r="S4001" s="26" t="s">
        <v>531</v>
      </c>
      <c r="T4001" s="54">
        <v>3.4390000000000001</v>
      </c>
      <c r="U4001" s="36" t="s">
        <v>1888</v>
      </c>
      <c r="V4001" s="43">
        <v>2.4E-2</v>
      </c>
      <c r="W4001" s="43">
        <v>2.7799999999999998E-2</v>
      </c>
      <c r="X4001" s="26" t="s">
        <v>347</v>
      </c>
      <c r="Z4001" s="42">
        <v>13876.32</v>
      </c>
      <c r="AA4001" s="42">
        <v>1</v>
      </c>
      <c r="AB4001" s="42">
        <v>116.01</v>
      </c>
      <c r="AC4001" s="42">
        <v>0</v>
      </c>
      <c r="AD4001" s="42">
        <v>16.097919999999998</v>
      </c>
      <c r="AG4001" s="26" t="s">
        <v>15</v>
      </c>
      <c r="AH4001" s="43">
        <v>1.16646102170823E-5</v>
      </c>
      <c r="AI4001" s="43">
        <v>1.960106018E-3</v>
      </c>
      <c r="AJ4001" s="43">
        <v>7.8228367232094018E-4</v>
      </c>
    </row>
    <row r="4002" spans="1:36" x14ac:dyDescent="0.2">
      <c r="A4002" s="26">
        <v>8700</v>
      </c>
      <c r="B4002" s="26">
        <v>15236</v>
      </c>
      <c r="C4002" s="26" t="s">
        <v>890</v>
      </c>
      <c r="D4002" s="26">
        <v>520017807</v>
      </c>
      <c r="E4002" s="26" t="s">
        <v>203</v>
      </c>
      <c r="F4002" s="26" t="s">
        <v>1891</v>
      </c>
      <c r="G4002" s="26" t="s">
        <v>1892</v>
      </c>
      <c r="H4002" s="26" t="s">
        <v>69</v>
      </c>
      <c r="I4002" s="26" t="s">
        <v>113</v>
      </c>
      <c r="J4002" s="26" t="s">
        <v>51</v>
      </c>
      <c r="K4002" s="26" t="s">
        <v>51</v>
      </c>
      <c r="L4002" s="26" t="s">
        <v>433</v>
      </c>
      <c r="M4002" s="26" t="s">
        <v>165</v>
      </c>
      <c r="N4002" s="26" t="s">
        <v>357</v>
      </c>
      <c r="O4002" s="26" t="s">
        <v>57</v>
      </c>
      <c r="P4002" s="26" t="s">
        <v>742</v>
      </c>
      <c r="Q4002" s="26" t="s">
        <v>64</v>
      </c>
      <c r="R4002" s="26" t="s">
        <v>54</v>
      </c>
      <c r="S4002" s="26" t="s">
        <v>531</v>
      </c>
      <c r="T4002" s="54">
        <v>5.5940000000000003</v>
      </c>
      <c r="U4002" s="36" t="s">
        <v>1893</v>
      </c>
      <c r="V4002" s="43">
        <v>1.4999999999999999E-2</v>
      </c>
      <c r="W4002" s="43">
        <v>3.0200000000000001E-2</v>
      </c>
      <c r="X4002" s="26" t="s">
        <v>347</v>
      </c>
      <c r="Z4002" s="42">
        <v>77000</v>
      </c>
      <c r="AA4002" s="42">
        <v>1</v>
      </c>
      <c r="AB4002" s="42">
        <v>102.63</v>
      </c>
      <c r="AC4002" s="42">
        <v>0</v>
      </c>
      <c r="AD4002" s="42">
        <v>79.025099999999995</v>
      </c>
      <c r="AG4002" s="26" t="s">
        <v>15</v>
      </c>
      <c r="AH4002" s="43">
        <v>1.44354032E-4</v>
      </c>
      <c r="AI4002" s="43">
        <v>9.6222104560000007E-3</v>
      </c>
      <c r="AJ4002" s="43">
        <v>3.8402505064958413E-3</v>
      </c>
    </row>
    <row r="4003" spans="1:36" x14ac:dyDescent="0.2">
      <c r="A4003" s="26">
        <v>8700</v>
      </c>
      <c r="B4003" s="26">
        <v>15236</v>
      </c>
      <c r="C4003" s="26" t="s">
        <v>1419</v>
      </c>
      <c r="D4003" s="26">
        <v>520025438</v>
      </c>
      <c r="E4003" s="26" t="s">
        <v>203</v>
      </c>
      <c r="F4003" s="26" t="s">
        <v>1916</v>
      </c>
      <c r="G4003" s="26" t="s">
        <v>1917</v>
      </c>
      <c r="H4003" s="26" t="s">
        <v>69</v>
      </c>
      <c r="I4003" s="26" t="s">
        <v>113</v>
      </c>
      <c r="J4003" s="26" t="s">
        <v>51</v>
      </c>
      <c r="K4003" s="26" t="s">
        <v>51</v>
      </c>
      <c r="L4003" s="26" t="s">
        <v>433</v>
      </c>
      <c r="M4003" s="26" t="s">
        <v>165</v>
      </c>
      <c r="N4003" s="26" t="s">
        <v>357</v>
      </c>
      <c r="O4003" s="26" t="s">
        <v>57</v>
      </c>
      <c r="P4003" s="26" t="s">
        <v>724</v>
      </c>
      <c r="Q4003" s="26" t="s">
        <v>59</v>
      </c>
      <c r="R4003" s="26" t="s">
        <v>54</v>
      </c>
      <c r="S4003" s="26" t="s">
        <v>531</v>
      </c>
      <c r="T4003" s="54">
        <v>0.98499999999999999</v>
      </c>
      <c r="U4003" s="36" t="s">
        <v>818</v>
      </c>
      <c r="V4003" s="43">
        <v>4.9500000000000002E-2</v>
      </c>
      <c r="W4003" s="43">
        <v>3.2899999999999999E-2</v>
      </c>
      <c r="X4003" s="26" t="s">
        <v>347</v>
      </c>
      <c r="Z4003" s="42">
        <v>9680.01</v>
      </c>
      <c r="AA4003" s="42">
        <v>1</v>
      </c>
      <c r="AB4003" s="42">
        <v>141.51</v>
      </c>
      <c r="AC4003" s="42">
        <v>0</v>
      </c>
      <c r="AD4003" s="42">
        <v>13.698180000000001</v>
      </c>
      <c r="AG4003" s="26" t="s">
        <v>15</v>
      </c>
      <c r="AH4003" s="43">
        <v>4.40846294307261E-5</v>
      </c>
      <c r="AI4003" s="43">
        <v>1.6679102059999999E-3</v>
      </c>
      <c r="AJ4003" s="43">
        <v>6.6566752440770345E-4</v>
      </c>
    </row>
    <row r="4004" spans="1:36" x14ac:dyDescent="0.2">
      <c r="A4004" s="26">
        <v>8700</v>
      </c>
      <c r="B4004" s="26">
        <v>15236</v>
      </c>
      <c r="C4004" s="26" t="s">
        <v>895</v>
      </c>
      <c r="D4004" s="26">
        <v>520025990</v>
      </c>
      <c r="E4004" s="26" t="s">
        <v>203</v>
      </c>
      <c r="F4004" s="26" t="s">
        <v>1920</v>
      </c>
      <c r="G4004" s="26" t="s">
        <v>1921</v>
      </c>
      <c r="H4004" s="26" t="s">
        <v>69</v>
      </c>
      <c r="I4004" s="26" t="s">
        <v>112</v>
      </c>
      <c r="J4004" s="26" t="s">
        <v>51</v>
      </c>
      <c r="K4004" s="26" t="s">
        <v>51</v>
      </c>
      <c r="L4004" s="26" t="s">
        <v>433</v>
      </c>
      <c r="M4004" s="26" t="s">
        <v>165</v>
      </c>
      <c r="N4004" s="26" t="s">
        <v>84</v>
      </c>
      <c r="O4004" s="26" t="s">
        <v>57</v>
      </c>
      <c r="P4004" s="26" t="s">
        <v>750</v>
      </c>
      <c r="Q4004" s="26" t="s">
        <v>64</v>
      </c>
      <c r="R4004" s="26" t="s">
        <v>54</v>
      </c>
      <c r="S4004" s="26" t="s">
        <v>531</v>
      </c>
      <c r="T4004" s="54">
        <v>2.4159999999999999</v>
      </c>
      <c r="U4004" s="36" t="s">
        <v>1616</v>
      </c>
      <c r="V4004" s="43">
        <v>2.5499999999999998E-2</v>
      </c>
      <c r="W4004" s="43">
        <v>5.3900000000000003E-2</v>
      </c>
      <c r="X4004" s="26" t="s">
        <v>347</v>
      </c>
      <c r="Z4004" s="42">
        <v>2125</v>
      </c>
      <c r="AA4004" s="42">
        <v>1</v>
      </c>
      <c r="AB4004" s="42">
        <v>93.63</v>
      </c>
      <c r="AC4004" s="42">
        <v>0</v>
      </c>
      <c r="AD4004" s="42">
        <v>1.9896400000000001</v>
      </c>
      <c r="AG4004" s="26" t="s">
        <v>15</v>
      </c>
      <c r="AH4004" s="43">
        <v>3.2518041009151899E-6</v>
      </c>
      <c r="AI4004" s="43">
        <v>2.4226144300000001E-4</v>
      </c>
      <c r="AJ4004" s="43">
        <v>9.6687204669711102E-5</v>
      </c>
    </row>
    <row r="4005" spans="1:36" x14ac:dyDescent="0.2">
      <c r="A4005" s="26">
        <v>8700</v>
      </c>
      <c r="B4005" s="26">
        <v>15236</v>
      </c>
      <c r="C4005" s="26" t="s">
        <v>747</v>
      </c>
      <c r="D4005" s="26">
        <v>520041146</v>
      </c>
      <c r="E4005" s="26" t="s">
        <v>203</v>
      </c>
      <c r="F4005" s="26" t="s">
        <v>748</v>
      </c>
      <c r="G4005" s="26" t="s">
        <v>749</v>
      </c>
      <c r="H4005" s="26" t="s">
        <v>69</v>
      </c>
      <c r="I4005" s="26" t="s">
        <v>112</v>
      </c>
      <c r="J4005" s="26" t="s">
        <v>51</v>
      </c>
      <c r="K4005" s="26" t="s">
        <v>51</v>
      </c>
      <c r="L4005" s="26" t="s">
        <v>433</v>
      </c>
      <c r="M4005" s="26" t="s">
        <v>165</v>
      </c>
      <c r="N4005" s="26" t="s">
        <v>353</v>
      </c>
      <c r="O4005" s="26" t="s">
        <v>57</v>
      </c>
      <c r="P4005" s="26" t="s">
        <v>750</v>
      </c>
      <c r="Q4005" s="26" t="s">
        <v>64</v>
      </c>
      <c r="R4005" s="26" t="s">
        <v>54</v>
      </c>
      <c r="S4005" s="26" t="s">
        <v>531</v>
      </c>
      <c r="T4005" s="54">
        <v>1.4850000000000001</v>
      </c>
      <c r="U4005" s="36">
        <v>46031</v>
      </c>
      <c r="V4005" s="43">
        <v>3.4500000000000003E-2</v>
      </c>
      <c r="W4005" s="43">
        <v>5.1900000000000002E-2</v>
      </c>
      <c r="X4005" s="26" t="s">
        <v>347</v>
      </c>
      <c r="Z4005" s="42">
        <v>171570.59</v>
      </c>
      <c r="AA4005" s="42">
        <v>1</v>
      </c>
      <c r="AB4005" s="42">
        <v>98.71</v>
      </c>
      <c r="AC4005" s="42">
        <v>0</v>
      </c>
      <c r="AD4005" s="42">
        <v>169.35732999999999</v>
      </c>
      <c r="AG4005" s="26" t="s">
        <v>15</v>
      </c>
      <c r="AH4005" s="43">
        <v>2.6694268500000002E-4</v>
      </c>
      <c r="AI4005" s="43">
        <v>2.0621193413000002E-2</v>
      </c>
      <c r="AJ4005" s="43">
        <v>8.2299746828701694E-3</v>
      </c>
    </row>
    <row r="4006" spans="1:36" x14ac:dyDescent="0.2">
      <c r="A4006" s="26">
        <v>8700</v>
      </c>
      <c r="B4006" s="26">
        <v>15236</v>
      </c>
      <c r="C4006" s="26" t="s">
        <v>747</v>
      </c>
      <c r="D4006" s="26">
        <v>520041146</v>
      </c>
      <c r="E4006" s="26" t="s">
        <v>203</v>
      </c>
      <c r="F4006" s="26" t="s">
        <v>1926</v>
      </c>
      <c r="G4006" s="26" t="s">
        <v>1927</v>
      </c>
      <c r="H4006" s="26" t="s">
        <v>69</v>
      </c>
      <c r="I4006" s="26" t="s">
        <v>112</v>
      </c>
      <c r="J4006" s="26" t="s">
        <v>51</v>
      </c>
      <c r="K4006" s="26" t="s">
        <v>51</v>
      </c>
      <c r="L4006" s="26" t="s">
        <v>433</v>
      </c>
      <c r="M4006" s="26" t="s">
        <v>165</v>
      </c>
      <c r="N4006" s="26" t="s">
        <v>353</v>
      </c>
      <c r="O4006" s="26" t="s">
        <v>57</v>
      </c>
      <c r="P4006" s="26" t="s">
        <v>750</v>
      </c>
      <c r="Q4006" s="26" t="s">
        <v>64</v>
      </c>
      <c r="R4006" s="26" t="s">
        <v>54</v>
      </c>
      <c r="S4006" s="26" t="s">
        <v>531</v>
      </c>
      <c r="T4006" s="54">
        <v>3.51</v>
      </c>
      <c r="U4006" s="36">
        <v>47158</v>
      </c>
      <c r="V4006" s="43">
        <v>1.4999999999999999E-2</v>
      </c>
      <c r="W4006" s="43">
        <v>5.5599999999999997E-2</v>
      </c>
      <c r="X4006" s="26" t="s">
        <v>347</v>
      </c>
      <c r="Z4006" s="42">
        <v>158000</v>
      </c>
      <c r="AA4006" s="42">
        <v>1</v>
      </c>
      <c r="AB4006" s="42">
        <v>87.5</v>
      </c>
      <c r="AC4006" s="42">
        <v>0</v>
      </c>
      <c r="AD4006" s="42">
        <v>138.25</v>
      </c>
      <c r="AG4006" s="26" t="s">
        <v>15</v>
      </c>
      <c r="AH4006" s="43">
        <v>1.3424118800000001E-4</v>
      </c>
      <c r="AI4006" s="43">
        <v>1.6833519926999999E-2</v>
      </c>
      <c r="AJ4006" s="43">
        <v>6.7183038366677187E-3</v>
      </c>
    </row>
    <row r="4007" spans="1:36" x14ac:dyDescent="0.2">
      <c r="A4007" s="26">
        <v>8700</v>
      </c>
      <c r="B4007" s="26">
        <v>15236</v>
      </c>
      <c r="C4007" s="26" t="s">
        <v>898</v>
      </c>
      <c r="D4007" s="26">
        <v>520029935</v>
      </c>
      <c r="E4007" s="26" t="s">
        <v>203</v>
      </c>
      <c r="F4007" s="26" t="s">
        <v>901</v>
      </c>
      <c r="G4007" s="26" t="s">
        <v>902</v>
      </c>
      <c r="H4007" s="26" t="s">
        <v>69</v>
      </c>
      <c r="I4007" s="26" t="s">
        <v>113</v>
      </c>
      <c r="J4007" s="26" t="s">
        <v>51</v>
      </c>
      <c r="K4007" s="26" t="s">
        <v>51</v>
      </c>
      <c r="L4007" s="26" t="s">
        <v>433</v>
      </c>
      <c r="M4007" s="26" t="s">
        <v>165</v>
      </c>
      <c r="N4007" s="26" t="s">
        <v>129</v>
      </c>
      <c r="O4007" s="26" t="s">
        <v>57</v>
      </c>
      <c r="P4007" s="26" t="s">
        <v>733</v>
      </c>
      <c r="Q4007" s="26" t="s">
        <v>59</v>
      </c>
      <c r="R4007" s="26" t="s">
        <v>54</v>
      </c>
      <c r="S4007" s="26" t="s">
        <v>531</v>
      </c>
      <c r="T4007" s="54">
        <v>0.82499999999999996</v>
      </c>
      <c r="U4007" s="36" t="s">
        <v>903</v>
      </c>
      <c r="V4007" s="43">
        <v>1.46E-2</v>
      </c>
      <c r="W4007" s="43">
        <v>2.6599999999999999E-2</v>
      </c>
      <c r="X4007" s="26" t="s">
        <v>347</v>
      </c>
      <c r="Z4007" s="42">
        <v>7000</v>
      </c>
      <c r="AA4007" s="42">
        <v>1</v>
      </c>
      <c r="AB4007" s="42">
        <v>113.73</v>
      </c>
      <c r="AC4007" s="42">
        <v>0</v>
      </c>
      <c r="AD4007" s="42">
        <v>7.9611000000000001</v>
      </c>
      <c r="AG4007" s="26" t="s">
        <v>15</v>
      </c>
      <c r="AH4007" s="43">
        <v>1.3546975169842101E-5</v>
      </c>
      <c r="AI4007" s="43">
        <v>9.69355048E-4</v>
      </c>
      <c r="AJ4007" s="43">
        <v>3.8687225080719984E-4</v>
      </c>
    </row>
    <row r="4008" spans="1:36" x14ac:dyDescent="0.2">
      <c r="A4008" s="26">
        <v>8700</v>
      </c>
      <c r="B4008" s="26">
        <v>15236</v>
      </c>
      <c r="C4008" s="26" t="s">
        <v>898</v>
      </c>
      <c r="D4008" s="26">
        <v>520029935</v>
      </c>
      <c r="E4008" s="26" t="s">
        <v>203</v>
      </c>
      <c r="F4008" s="26" t="s">
        <v>1941</v>
      </c>
      <c r="G4008" s="26" t="s">
        <v>1942</v>
      </c>
      <c r="H4008" s="26" t="s">
        <v>69</v>
      </c>
      <c r="I4008" s="26" t="s">
        <v>113</v>
      </c>
      <c r="J4008" s="26" t="s">
        <v>51</v>
      </c>
      <c r="K4008" s="26" t="s">
        <v>51</v>
      </c>
      <c r="L4008" s="26" t="s">
        <v>433</v>
      </c>
      <c r="M4008" s="26" t="s">
        <v>165</v>
      </c>
      <c r="N4008" s="26" t="s">
        <v>129</v>
      </c>
      <c r="O4008" s="26" t="s">
        <v>57</v>
      </c>
      <c r="P4008" s="26" t="s">
        <v>530</v>
      </c>
      <c r="Q4008" s="26" t="s">
        <v>59</v>
      </c>
      <c r="R4008" s="26" t="s">
        <v>54</v>
      </c>
      <c r="S4008" s="26" t="s">
        <v>531</v>
      </c>
      <c r="T4008" s="54">
        <v>3.7370000000000001</v>
      </c>
      <c r="U4008" s="36" t="s">
        <v>1943</v>
      </c>
      <c r="V4008" s="43">
        <v>2E-3</v>
      </c>
      <c r="W4008" s="43">
        <v>2.3800000000000002E-2</v>
      </c>
      <c r="X4008" s="26" t="s">
        <v>347</v>
      </c>
      <c r="Z4008" s="42">
        <v>21176.47</v>
      </c>
      <c r="AA4008" s="42">
        <v>1</v>
      </c>
      <c r="AB4008" s="42">
        <v>103.66</v>
      </c>
      <c r="AC4008" s="42">
        <v>0</v>
      </c>
      <c r="AD4008" s="42">
        <v>21.951530000000002</v>
      </c>
      <c r="AG4008" s="26" t="s">
        <v>15</v>
      </c>
      <c r="AH4008" s="43">
        <v>5.8241539375398397E-6</v>
      </c>
      <c r="AI4008" s="43">
        <v>2.6728500369999999E-3</v>
      </c>
      <c r="AJ4008" s="43">
        <v>1.0667417592746947E-3</v>
      </c>
    </row>
    <row r="4009" spans="1:36" x14ac:dyDescent="0.2">
      <c r="A4009" s="26">
        <v>8700</v>
      </c>
      <c r="B4009" s="26">
        <v>15236</v>
      </c>
      <c r="C4009" s="26" t="s">
        <v>1946</v>
      </c>
      <c r="D4009" s="26">
        <v>520030859</v>
      </c>
      <c r="E4009" s="26" t="s">
        <v>203</v>
      </c>
      <c r="F4009" s="26" t="s">
        <v>1947</v>
      </c>
      <c r="G4009" s="26" t="s">
        <v>1948</v>
      </c>
      <c r="H4009" s="26" t="s">
        <v>69</v>
      </c>
      <c r="I4009" s="26" t="s">
        <v>112</v>
      </c>
      <c r="J4009" s="26" t="s">
        <v>51</v>
      </c>
      <c r="K4009" s="26" t="s">
        <v>51</v>
      </c>
      <c r="L4009" s="26" t="s">
        <v>433</v>
      </c>
      <c r="M4009" s="26" t="s">
        <v>165</v>
      </c>
      <c r="N4009" s="26" t="s">
        <v>373</v>
      </c>
      <c r="O4009" s="26" t="s">
        <v>57</v>
      </c>
      <c r="P4009" s="26" t="s">
        <v>728</v>
      </c>
      <c r="Q4009" s="26" t="s">
        <v>59</v>
      </c>
      <c r="R4009" s="26" t="s">
        <v>54</v>
      </c>
      <c r="S4009" s="26" t="s">
        <v>531</v>
      </c>
      <c r="T4009" s="54">
        <v>2.6480000000000001</v>
      </c>
      <c r="U4009" s="36" t="s">
        <v>1949</v>
      </c>
      <c r="V4009" s="43">
        <v>1.6400000000000001E-2</v>
      </c>
      <c r="W4009" s="43">
        <v>4.9799999999999997E-2</v>
      </c>
      <c r="X4009" s="26" t="s">
        <v>347</v>
      </c>
      <c r="Z4009" s="42">
        <v>13000</v>
      </c>
      <c r="AA4009" s="42">
        <v>1</v>
      </c>
      <c r="AB4009" s="42">
        <v>92.12</v>
      </c>
      <c r="AC4009" s="42">
        <v>0</v>
      </c>
      <c r="AD4009" s="42">
        <v>11.9756</v>
      </c>
      <c r="AG4009" s="26" t="s">
        <v>15</v>
      </c>
      <c r="AH4009" s="43">
        <v>4.1527841223090797E-5</v>
      </c>
      <c r="AI4009" s="43">
        <v>1.4581663739999999E-3</v>
      </c>
      <c r="AJ4009" s="43">
        <v>5.8195818753271563E-4</v>
      </c>
    </row>
    <row r="4010" spans="1:36" x14ac:dyDescent="0.2">
      <c r="A4010" s="26">
        <v>8700</v>
      </c>
      <c r="B4010" s="26">
        <v>15236</v>
      </c>
      <c r="C4010" s="26" t="s">
        <v>709</v>
      </c>
      <c r="D4010" s="26">
        <v>520001736</v>
      </c>
      <c r="E4010" s="26" t="s">
        <v>203</v>
      </c>
      <c r="F4010" s="26" t="s">
        <v>904</v>
      </c>
      <c r="G4010" s="26" t="s">
        <v>905</v>
      </c>
      <c r="H4010" s="26" t="s">
        <v>69</v>
      </c>
      <c r="I4010" s="26" t="s">
        <v>113</v>
      </c>
      <c r="J4010" s="26" t="s">
        <v>51</v>
      </c>
      <c r="K4010" s="26" t="s">
        <v>51</v>
      </c>
      <c r="L4010" s="26" t="s">
        <v>433</v>
      </c>
      <c r="M4010" s="26" t="s">
        <v>165</v>
      </c>
      <c r="N4010" s="26" t="s">
        <v>357</v>
      </c>
      <c r="O4010" s="26" t="s">
        <v>57</v>
      </c>
      <c r="P4010" s="26" t="s">
        <v>728</v>
      </c>
      <c r="Q4010" s="26" t="s">
        <v>59</v>
      </c>
      <c r="R4010" s="26" t="s">
        <v>54</v>
      </c>
      <c r="S4010" s="26" t="s">
        <v>531</v>
      </c>
      <c r="T4010" s="54">
        <v>0.73199999999999998</v>
      </c>
      <c r="U4010" s="36" t="s">
        <v>906</v>
      </c>
      <c r="V4010" s="43">
        <v>4.7500000000000001E-2</v>
      </c>
      <c r="W4010" s="43">
        <v>2.5000000000000001E-2</v>
      </c>
      <c r="X4010" s="26" t="s">
        <v>347</v>
      </c>
      <c r="Z4010" s="42">
        <v>15500</v>
      </c>
      <c r="AA4010" s="42">
        <v>1</v>
      </c>
      <c r="AB4010" s="42">
        <v>143.82</v>
      </c>
      <c r="AC4010" s="42">
        <v>0</v>
      </c>
      <c r="AD4010" s="42">
        <v>22.292100000000001</v>
      </c>
      <c r="AG4010" s="26" t="s">
        <v>15</v>
      </c>
      <c r="AH4010" s="43">
        <v>1.6220750542478699E-5</v>
      </c>
      <c r="AI4010" s="43">
        <v>2.7143183329999998E-3</v>
      </c>
      <c r="AJ4010" s="43">
        <v>1.0832918694928062E-3</v>
      </c>
    </row>
    <row r="4011" spans="1:36" x14ac:dyDescent="0.2">
      <c r="A4011" s="26">
        <v>8700</v>
      </c>
      <c r="B4011" s="26">
        <v>15236</v>
      </c>
      <c r="C4011" s="26" t="s">
        <v>709</v>
      </c>
      <c r="D4011" s="26">
        <v>520001736</v>
      </c>
      <c r="E4011" s="26" t="s">
        <v>203</v>
      </c>
      <c r="F4011" s="26" t="s">
        <v>1952</v>
      </c>
      <c r="G4011" s="26" t="s">
        <v>1953</v>
      </c>
      <c r="H4011" s="26" t="s">
        <v>69</v>
      </c>
      <c r="I4011" s="26" t="s">
        <v>113</v>
      </c>
      <c r="J4011" s="26" t="s">
        <v>51</v>
      </c>
      <c r="K4011" s="26" t="s">
        <v>51</v>
      </c>
      <c r="L4011" s="26" t="s">
        <v>433</v>
      </c>
      <c r="M4011" s="26" t="s">
        <v>165</v>
      </c>
      <c r="N4011" s="26" t="s">
        <v>357</v>
      </c>
      <c r="O4011" s="26" t="s">
        <v>57</v>
      </c>
      <c r="P4011" s="26" t="s">
        <v>728</v>
      </c>
      <c r="Q4011" s="26" t="s">
        <v>59</v>
      </c>
      <c r="R4011" s="26" t="s">
        <v>54</v>
      </c>
      <c r="S4011" s="26" t="s">
        <v>531</v>
      </c>
      <c r="T4011" s="54">
        <v>3.7490000000000001</v>
      </c>
      <c r="U4011" s="36" t="s">
        <v>1025</v>
      </c>
      <c r="V4011" s="43">
        <v>5.0000000000000001E-3</v>
      </c>
      <c r="W4011" s="43">
        <v>2.86E-2</v>
      </c>
      <c r="X4011" s="26" t="s">
        <v>347</v>
      </c>
      <c r="Z4011" s="42">
        <v>8000</v>
      </c>
      <c r="AA4011" s="42">
        <v>1</v>
      </c>
      <c r="AB4011" s="42">
        <v>105.22</v>
      </c>
      <c r="AC4011" s="42">
        <v>0</v>
      </c>
      <c r="AD4011" s="42">
        <v>8.4176000000000002</v>
      </c>
      <c r="AG4011" s="26" t="s">
        <v>15</v>
      </c>
      <c r="AH4011" s="43">
        <v>4.9707423935675896E-6</v>
      </c>
      <c r="AI4011" s="43">
        <v>1.0249391479999999E-3</v>
      </c>
      <c r="AJ4011" s="43">
        <v>4.0905601718288742E-4</v>
      </c>
    </row>
    <row r="4012" spans="1:36" x14ac:dyDescent="0.2">
      <c r="A4012" s="26">
        <v>8700</v>
      </c>
      <c r="B4012" s="26">
        <v>15236</v>
      </c>
      <c r="C4012" s="26" t="s">
        <v>709</v>
      </c>
      <c r="D4012" s="26">
        <v>520001736</v>
      </c>
      <c r="E4012" s="26" t="s">
        <v>203</v>
      </c>
      <c r="F4012" s="26" t="s">
        <v>1954</v>
      </c>
      <c r="G4012" s="26" t="s">
        <v>1955</v>
      </c>
      <c r="H4012" s="26" t="s">
        <v>69</v>
      </c>
      <c r="I4012" s="26" t="s">
        <v>113</v>
      </c>
      <c r="J4012" s="26" t="s">
        <v>51</v>
      </c>
      <c r="K4012" s="26" t="s">
        <v>51</v>
      </c>
      <c r="L4012" s="26" t="s">
        <v>433</v>
      </c>
      <c r="M4012" s="26" t="s">
        <v>165</v>
      </c>
      <c r="N4012" s="26" t="s">
        <v>357</v>
      </c>
      <c r="O4012" s="26" t="s">
        <v>57</v>
      </c>
      <c r="P4012" s="26" t="s">
        <v>728</v>
      </c>
      <c r="Q4012" s="26" t="s">
        <v>59</v>
      </c>
      <c r="R4012" s="26" t="s">
        <v>54</v>
      </c>
      <c r="S4012" s="26" t="s">
        <v>531</v>
      </c>
      <c r="T4012" s="54">
        <v>4.9260000000000002</v>
      </c>
      <c r="U4012" s="36">
        <v>49316</v>
      </c>
      <c r="V4012" s="43">
        <v>5.8999999999999999E-3</v>
      </c>
      <c r="W4012" s="43">
        <v>2.98E-2</v>
      </c>
      <c r="X4012" s="26" t="s">
        <v>347</v>
      </c>
      <c r="Z4012" s="42">
        <v>8500</v>
      </c>
      <c r="AA4012" s="42">
        <v>1</v>
      </c>
      <c r="AB4012" s="42">
        <v>99.54</v>
      </c>
      <c r="AC4012" s="42">
        <v>0</v>
      </c>
      <c r="AD4012" s="42">
        <v>8.4609000000000005</v>
      </c>
      <c r="AG4012" s="26" t="s">
        <v>15</v>
      </c>
      <c r="AH4012" s="43">
        <v>6.0691699731742699E-6</v>
      </c>
      <c r="AI4012" s="43">
        <v>1.0302114189999999E-3</v>
      </c>
      <c r="AJ4012" s="43">
        <v>4.1116019480406436E-4</v>
      </c>
    </row>
    <row r="4013" spans="1:36" x14ac:dyDescent="0.2">
      <c r="A4013" s="26">
        <v>8700</v>
      </c>
      <c r="B4013" s="26">
        <v>15236</v>
      </c>
      <c r="C4013" s="26" t="s">
        <v>751</v>
      </c>
      <c r="D4013" s="26">
        <v>520032178</v>
      </c>
      <c r="E4013" s="26" t="s">
        <v>203</v>
      </c>
      <c r="F4013" s="26" t="s">
        <v>752</v>
      </c>
      <c r="G4013" s="26" t="s">
        <v>753</v>
      </c>
      <c r="H4013" s="26" t="s">
        <v>69</v>
      </c>
      <c r="I4013" s="26" t="s">
        <v>112</v>
      </c>
      <c r="J4013" s="26" t="s">
        <v>51</v>
      </c>
      <c r="K4013" s="26" t="s">
        <v>51</v>
      </c>
      <c r="L4013" s="26" t="s">
        <v>52</v>
      </c>
      <c r="M4013" s="26" t="s">
        <v>165</v>
      </c>
      <c r="N4013" s="26" t="s">
        <v>84</v>
      </c>
      <c r="O4013" s="26" t="s">
        <v>57</v>
      </c>
      <c r="P4013" s="26" t="s">
        <v>154</v>
      </c>
      <c r="Q4013" s="26" t="s">
        <v>154</v>
      </c>
      <c r="R4013" s="26" t="s">
        <v>54</v>
      </c>
      <c r="S4013" s="26" t="s">
        <v>531</v>
      </c>
      <c r="T4013" s="54">
        <v>4.2619999999999996</v>
      </c>
      <c r="U4013" s="36" t="s">
        <v>754</v>
      </c>
      <c r="V4013" s="43">
        <v>1.9400000000000001E-2</v>
      </c>
      <c r="W4013" s="43">
        <v>4.8300000000000003E-2</v>
      </c>
      <c r="X4013" s="26" t="s">
        <v>347</v>
      </c>
      <c r="Z4013" s="42">
        <v>1000</v>
      </c>
      <c r="AA4013" s="42">
        <v>1</v>
      </c>
      <c r="AB4013" s="42">
        <v>97.186800000000005</v>
      </c>
      <c r="AC4013" s="42">
        <v>0</v>
      </c>
      <c r="AD4013" s="42">
        <v>0.97185999999999995</v>
      </c>
      <c r="AG4013" s="26" t="s">
        <v>15</v>
      </c>
      <c r="AH4013" s="43">
        <v>3.0089394688938998E-6</v>
      </c>
      <c r="AI4013" s="43">
        <v>1.1833507899999999E-4</v>
      </c>
      <c r="AJ4013" s="43">
        <v>4.7227853647044396E-5</v>
      </c>
    </row>
    <row r="4014" spans="1:36" x14ac:dyDescent="0.2">
      <c r="A4014" s="26">
        <v>8700</v>
      </c>
      <c r="B4014" s="26">
        <v>15236</v>
      </c>
      <c r="C4014" s="26" t="s">
        <v>1332</v>
      </c>
      <c r="D4014" s="26">
        <v>520033309</v>
      </c>
      <c r="E4014" s="26" t="s">
        <v>203</v>
      </c>
      <c r="F4014" s="26" t="s">
        <v>1966</v>
      </c>
      <c r="G4014" s="26" t="s">
        <v>1967</v>
      </c>
      <c r="H4014" s="26" t="s">
        <v>69</v>
      </c>
      <c r="I4014" s="26" t="s">
        <v>112</v>
      </c>
      <c r="J4014" s="26" t="s">
        <v>51</v>
      </c>
      <c r="K4014" s="26" t="s">
        <v>51</v>
      </c>
      <c r="L4014" s="26" t="s">
        <v>433</v>
      </c>
      <c r="M4014" s="26" t="s">
        <v>165</v>
      </c>
      <c r="N4014" s="26" t="s">
        <v>84</v>
      </c>
      <c r="O4014" s="26" t="s">
        <v>57</v>
      </c>
      <c r="P4014" s="26" t="s">
        <v>154</v>
      </c>
      <c r="Q4014" s="26" t="s">
        <v>154</v>
      </c>
      <c r="R4014" s="26" t="s">
        <v>54</v>
      </c>
      <c r="S4014" s="26" t="s">
        <v>531</v>
      </c>
      <c r="T4014" s="54">
        <v>1.5620000000000001</v>
      </c>
      <c r="U4014" s="36">
        <v>46394</v>
      </c>
      <c r="V4014" s="43">
        <v>2.9000000000000001E-2</v>
      </c>
      <c r="W4014" s="43">
        <v>7.1300000000000002E-2</v>
      </c>
      <c r="X4014" s="26" t="s">
        <v>347</v>
      </c>
      <c r="Z4014" s="42">
        <v>1400</v>
      </c>
      <c r="AA4014" s="42">
        <v>1</v>
      </c>
      <c r="AB4014" s="42">
        <v>93.9</v>
      </c>
      <c r="AC4014" s="42">
        <v>2.0299999999999999E-2</v>
      </c>
      <c r="AD4014" s="42">
        <v>1.3349</v>
      </c>
      <c r="AG4014" s="26" t="s">
        <v>15</v>
      </c>
      <c r="AH4014" s="43">
        <v>7.3255813996079001E-6</v>
      </c>
      <c r="AI4014" s="43">
        <v>1.6253935400000001E-4</v>
      </c>
      <c r="AJ4014" s="43">
        <v>6.4869900843166263E-5</v>
      </c>
    </row>
    <row r="4015" spans="1:36" x14ac:dyDescent="0.2">
      <c r="A4015" s="26">
        <v>8700</v>
      </c>
      <c r="B4015" s="26">
        <v>15236</v>
      </c>
      <c r="C4015" s="26" t="s">
        <v>1332</v>
      </c>
      <c r="D4015" s="26">
        <v>520033309</v>
      </c>
      <c r="E4015" s="26" t="s">
        <v>203</v>
      </c>
      <c r="F4015" s="26" t="s">
        <v>1968</v>
      </c>
      <c r="G4015" s="26" t="s">
        <v>1969</v>
      </c>
      <c r="H4015" s="26" t="s">
        <v>69</v>
      </c>
      <c r="I4015" s="26" t="s">
        <v>113</v>
      </c>
      <c r="J4015" s="26" t="s">
        <v>51</v>
      </c>
      <c r="K4015" s="26" t="s">
        <v>51</v>
      </c>
      <c r="L4015" s="26" t="s">
        <v>433</v>
      </c>
      <c r="M4015" s="26" t="s">
        <v>165</v>
      </c>
      <c r="N4015" s="26" t="s">
        <v>84</v>
      </c>
      <c r="O4015" s="26" t="s">
        <v>57</v>
      </c>
      <c r="P4015" s="26" t="s">
        <v>154</v>
      </c>
      <c r="Q4015" s="26" t="s">
        <v>154</v>
      </c>
      <c r="R4015" s="26" t="s">
        <v>54</v>
      </c>
      <c r="S4015" s="26" t="s">
        <v>531</v>
      </c>
      <c r="T4015" s="54">
        <v>1.5860000000000001</v>
      </c>
      <c r="U4015" s="36" t="s">
        <v>827</v>
      </c>
      <c r="V4015" s="43">
        <v>3.5000000000000003E-2</v>
      </c>
      <c r="W4015" s="43">
        <v>3.8699999999999998E-2</v>
      </c>
      <c r="X4015" s="26" t="s">
        <v>347</v>
      </c>
      <c r="Z4015" s="42">
        <v>10666.67</v>
      </c>
      <c r="AA4015" s="42">
        <v>1</v>
      </c>
      <c r="AB4015" s="42">
        <v>108.56</v>
      </c>
      <c r="AC4015" s="42">
        <v>0</v>
      </c>
      <c r="AD4015" s="42">
        <v>11.579739999999999</v>
      </c>
      <c r="AG4015" s="26" t="s">
        <v>15</v>
      </c>
      <c r="AH4015" s="43">
        <v>7.0241635540851602E-5</v>
      </c>
      <c r="AI4015" s="43">
        <v>1.4099658879999999E-3</v>
      </c>
      <c r="AJ4015" s="43">
        <v>5.627212417331982E-4</v>
      </c>
    </row>
    <row r="4016" spans="1:36" x14ac:dyDescent="0.2">
      <c r="A4016" s="26">
        <v>8700</v>
      </c>
      <c r="B4016" s="26">
        <v>15236</v>
      </c>
      <c r="C4016" s="26" t="s">
        <v>1998</v>
      </c>
      <c r="D4016" s="26">
        <v>68560480</v>
      </c>
      <c r="E4016" s="26" t="s">
        <v>204</v>
      </c>
      <c r="F4016" s="26" t="s">
        <v>2002</v>
      </c>
      <c r="G4016" s="26" t="s">
        <v>2003</v>
      </c>
      <c r="H4016" s="26" t="s">
        <v>69</v>
      </c>
      <c r="I4016" s="26" t="s">
        <v>112</v>
      </c>
      <c r="J4016" s="26" t="s">
        <v>56</v>
      </c>
      <c r="K4016" s="26" t="s">
        <v>51</v>
      </c>
      <c r="L4016" s="26" t="s">
        <v>433</v>
      </c>
      <c r="M4016" s="26" t="s">
        <v>218</v>
      </c>
      <c r="N4016" s="26" t="s">
        <v>455</v>
      </c>
      <c r="O4016" s="26" t="s">
        <v>57</v>
      </c>
      <c r="P4016" s="26" t="s">
        <v>2001</v>
      </c>
      <c r="Q4016" s="26" t="s">
        <v>75</v>
      </c>
      <c r="R4016" s="26" t="s">
        <v>54</v>
      </c>
      <c r="S4016" s="26" t="s">
        <v>532</v>
      </c>
      <c r="T4016" s="54">
        <v>2.3370000000000002</v>
      </c>
      <c r="U4016" s="36" t="s">
        <v>1483</v>
      </c>
      <c r="V4016" s="43">
        <v>6.5000000000000002E-2</v>
      </c>
      <c r="W4016" s="43">
        <v>7.7789999999999998E-2</v>
      </c>
      <c r="X4016" s="26" t="s">
        <v>347</v>
      </c>
      <c r="Z4016" s="42">
        <v>2000</v>
      </c>
      <c r="AA4016" s="42">
        <v>3.6469999999999998</v>
      </c>
      <c r="AB4016" s="42">
        <v>97.205200000000005</v>
      </c>
      <c r="AC4016" s="42">
        <v>0</v>
      </c>
      <c r="AD4016" s="42">
        <v>7.0901500000000004</v>
      </c>
      <c r="AG4016" s="26" t="s">
        <v>15</v>
      </c>
      <c r="AH4016" s="43">
        <v>3.3333333333333299E-6</v>
      </c>
      <c r="AI4016" s="43">
        <v>8.6330691700000001E-4</v>
      </c>
      <c r="AJ4016" s="43">
        <v>3.445481515193463E-4</v>
      </c>
    </row>
    <row r="4017" spans="1:36" x14ac:dyDescent="0.2">
      <c r="A4017" s="26">
        <v>8700</v>
      </c>
      <c r="B4017" s="26">
        <v>15236</v>
      </c>
      <c r="C4017" s="26" t="s">
        <v>1998</v>
      </c>
      <c r="D4017" s="26">
        <v>68560480</v>
      </c>
      <c r="E4017" s="26" t="s">
        <v>204</v>
      </c>
      <c r="F4017" s="26" t="s">
        <v>2004</v>
      </c>
      <c r="G4017" s="26" t="s">
        <v>2005</v>
      </c>
      <c r="H4017" s="26" t="s">
        <v>69</v>
      </c>
      <c r="I4017" s="26" t="s">
        <v>112</v>
      </c>
      <c r="J4017" s="26" t="s">
        <v>56</v>
      </c>
      <c r="K4017" s="26" t="s">
        <v>51</v>
      </c>
      <c r="L4017" s="26" t="s">
        <v>433</v>
      </c>
      <c r="M4017" s="26" t="s">
        <v>79</v>
      </c>
      <c r="N4017" s="26" t="s">
        <v>456</v>
      </c>
      <c r="O4017" s="26" t="s">
        <v>57</v>
      </c>
      <c r="P4017" s="26" t="s">
        <v>2001</v>
      </c>
      <c r="Q4017" s="26" t="s">
        <v>75</v>
      </c>
      <c r="R4017" s="26" t="s">
        <v>54</v>
      </c>
      <c r="S4017" s="26" t="s">
        <v>532</v>
      </c>
      <c r="T4017" s="54">
        <v>4.6509999999999998</v>
      </c>
      <c r="U4017" s="36" t="s">
        <v>1165</v>
      </c>
      <c r="V4017" s="43">
        <v>6.7500000000000004E-2</v>
      </c>
      <c r="W4017" s="43">
        <v>7.8820000000000001E-2</v>
      </c>
      <c r="X4017" s="26" t="s">
        <v>347</v>
      </c>
      <c r="Z4017" s="42">
        <v>2000</v>
      </c>
      <c r="AA4017" s="42">
        <v>3.6469999999999998</v>
      </c>
      <c r="AB4017" s="42">
        <v>95.088300000000004</v>
      </c>
      <c r="AC4017" s="42">
        <v>0</v>
      </c>
      <c r="AD4017" s="42">
        <v>6.93574</v>
      </c>
      <c r="AG4017" s="26" t="s">
        <v>15</v>
      </c>
      <c r="AH4017" s="43">
        <v>3.63636363636364E-6</v>
      </c>
      <c r="AI4017" s="43">
        <v>8.4450573199999995E-4</v>
      </c>
      <c r="AJ4017" s="43">
        <v>3.3704454721251184E-4</v>
      </c>
    </row>
    <row r="4018" spans="1:36" x14ac:dyDescent="0.2">
      <c r="A4018" s="26">
        <v>8700</v>
      </c>
      <c r="B4018" s="26">
        <v>15236</v>
      </c>
      <c r="C4018" s="26" t="s">
        <v>2016</v>
      </c>
      <c r="D4018" s="26">
        <v>516301843</v>
      </c>
      <c r="E4018" s="26" t="s">
        <v>203</v>
      </c>
      <c r="F4018" s="26" t="s">
        <v>2017</v>
      </c>
      <c r="G4018" s="26" t="s">
        <v>2018</v>
      </c>
      <c r="H4018" s="26" t="s">
        <v>69</v>
      </c>
      <c r="I4018" s="26" t="s">
        <v>112</v>
      </c>
      <c r="J4018" s="26" t="s">
        <v>51</v>
      </c>
      <c r="K4018" s="26" t="s">
        <v>51</v>
      </c>
      <c r="L4018" s="26" t="s">
        <v>433</v>
      </c>
      <c r="M4018" s="26" t="s">
        <v>218</v>
      </c>
      <c r="N4018" s="26" t="s">
        <v>455</v>
      </c>
      <c r="O4018" s="26" t="s">
        <v>57</v>
      </c>
      <c r="P4018" s="26" t="s">
        <v>724</v>
      </c>
      <c r="Q4018" s="26" t="s">
        <v>59</v>
      </c>
      <c r="R4018" s="26" t="s">
        <v>54</v>
      </c>
      <c r="S4018" s="26" t="s">
        <v>532</v>
      </c>
      <c r="T4018" s="54">
        <v>2.9689999999999999</v>
      </c>
      <c r="U4018" s="36" t="s">
        <v>2019</v>
      </c>
      <c r="V4018" s="43">
        <v>5.3749999999999999E-2</v>
      </c>
      <c r="W4018" s="43">
        <v>7.8729999999999994E-2</v>
      </c>
      <c r="X4018" s="26" t="s">
        <v>347</v>
      </c>
      <c r="Z4018" s="42">
        <v>4000</v>
      </c>
      <c r="AA4018" s="42">
        <v>3.6469999999999998</v>
      </c>
      <c r="AB4018" s="42">
        <v>94.329599999999999</v>
      </c>
      <c r="AC4018" s="42">
        <v>0</v>
      </c>
      <c r="AD4018" s="42">
        <v>13.7608</v>
      </c>
      <c r="AG4018" s="26" t="s">
        <v>15</v>
      </c>
      <c r="AH4018" s="43">
        <v>6.3999999999999997E-6</v>
      </c>
      <c r="AI4018" s="43">
        <v>1.6755349070000001E-3</v>
      </c>
      <c r="AJ4018" s="43">
        <v>6.6871056372959955E-4</v>
      </c>
    </row>
    <row r="4019" spans="1:36" x14ac:dyDescent="0.2">
      <c r="A4019" s="26">
        <v>8700</v>
      </c>
      <c r="B4019" s="26">
        <v>15236</v>
      </c>
      <c r="C4019" s="26" t="s">
        <v>2020</v>
      </c>
      <c r="D4019" s="26">
        <v>69469740</v>
      </c>
      <c r="E4019" s="26" t="s">
        <v>204</v>
      </c>
      <c r="F4019" s="26" t="s">
        <v>2021</v>
      </c>
      <c r="G4019" s="26" t="s">
        <v>2022</v>
      </c>
      <c r="H4019" s="26" t="s">
        <v>69</v>
      </c>
      <c r="I4019" s="26" t="s">
        <v>114</v>
      </c>
      <c r="J4019" s="26" t="s">
        <v>56</v>
      </c>
      <c r="K4019" s="26" t="s">
        <v>51</v>
      </c>
      <c r="L4019" s="26" t="s">
        <v>433</v>
      </c>
      <c r="M4019" s="26" t="s">
        <v>218</v>
      </c>
      <c r="N4019" s="26" t="s">
        <v>455</v>
      </c>
      <c r="O4019" s="26" t="s">
        <v>57</v>
      </c>
      <c r="P4019" s="26" t="s">
        <v>2001</v>
      </c>
      <c r="Q4019" s="26" t="s">
        <v>75</v>
      </c>
      <c r="R4019" s="26" t="s">
        <v>54</v>
      </c>
      <c r="S4019" s="26" t="s">
        <v>532</v>
      </c>
      <c r="T4019" s="54">
        <v>5.1589999999999998</v>
      </c>
      <c r="U4019" s="36" t="s">
        <v>1254</v>
      </c>
      <c r="V4019" s="43">
        <v>5.8749999999999997E-2</v>
      </c>
      <c r="W4019" s="43">
        <v>8.3290000000000003E-2</v>
      </c>
      <c r="X4019" s="26" t="s">
        <v>347</v>
      </c>
      <c r="Z4019" s="42">
        <v>15000</v>
      </c>
      <c r="AA4019" s="42">
        <v>3.6469999999999998</v>
      </c>
      <c r="AB4019" s="42">
        <v>89.722399999999993</v>
      </c>
      <c r="AC4019" s="42">
        <v>0</v>
      </c>
      <c r="AD4019" s="42">
        <v>49.082639999999998</v>
      </c>
      <c r="AG4019" s="26" t="s">
        <v>15</v>
      </c>
      <c r="AH4019" s="43">
        <v>2.4000000000000001E-5</v>
      </c>
      <c r="AI4019" s="43">
        <v>5.9763732260000001E-3</v>
      </c>
      <c r="AJ4019" s="43">
        <v>2.3851868978356631E-3</v>
      </c>
    </row>
    <row r="4020" spans="1:36" x14ac:dyDescent="0.2">
      <c r="A4020" s="26">
        <v>8700</v>
      </c>
      <c r="B4020" s="26">
        <v>15236</v>
      </c>
      <c r="C4020" s="26" t="s">
        <v>2020</v>
      </c>
      <c r="D4020" s="26" t="s">
        <v>2123</v>
      </c>
      <c r="E4020" s="26" t="s">
        <v>204</v>
      </c>
      <c r="F4020" s="26" t="s">
        <v>2124</v>
      </c>
      <c r="G4020" s="26" t="s">
        <v>2125</v>
      </c>
      <c r="H4020" s="26" t="s">
        <v>69</v>
      </c>
      <c r="I4020" s="26" t="s">
        <v>112</v>
      </c>
      <c r="J4020" s="26" t="s">
        <v>56</v>
      </c>
      <c r="K4020" s="26" t="s">
        <v>51</v>
      </c>
      <c r="L4020" s="26" t="s">
        <v>433</v>
      </c>
      <c r="M4020" s="26" t="s">
        <v>79</v>
      </c>
      <c r="N4020" s="26" t="s">
        <v>456</v>
      </c>
      <c r="O4020" s="26" t="s">
        <v>57</v>
      </c>
      <c r="P4020" s="26" t="s">
        <v>2001</v>
      </c>
      <c r="Q4020" s="26" t="s">
        <v>75</v>
      </c>
      <c r="R4020" s="26" t="s">
        <v>54</v>
      </c>
      <c r="S4020" s="26" t="s">
        <v>532</v>
      </c>
      <c r="T4020" s="54">
        <v>6.1879999999999997</v>
      </c>
      <c r="U4020" s="36" t="s">
        <v>1257</v>
      </c>
      <c r="V4020" s="43">
        <v>8.5000000000000006E-2</v>
      </c>
      <c r="W4020" s="43">
        <v>8.7599999999999997E-2</v>
      </c>
      <c r="X4020" s="26" t="s">
        <v>347</v>
      </c>
      <c r="Z4020" s="42">
        <v>29000</v>
      </c>
      <c r="AA4020" s="42">
        <v>3.6469999999999998</v>
      </c>
      <c r="AB4020" s="42">
        <v>100.58620000000001</v>
      </c>
      <c r="AC4020" s="42">
        <v>0</v>
      </c>
      <c r="AD4020" s="42">
        <v>106.38298</v>
      </c>
      <c r="AG4020" s="26" t="s">
        <v>15</v>
      </c>
      <c r="AH4020" s="43">
        <v>3.8666666666666701E-5</v>
      </c>
      <c r="AI4020" s="43">
        <v>1.2953345488E-2</v>
      </c>
      <c r="AJ4020" s="43">
        <v>5.1697156071619909E-3</v>
      </c>
    </row>
    <row r="4021" spans="1:36" x14ac:dyDescent="0.2">
      <c r="A4021" s="26">
        <v>8700</v>
      </c>
      <c r="B4021" s="26">
        <v>15236</v>
      </c>
      <c r="C4021" s="26" t="s">
        <v>2163</v>
      </c>
      <c r="D4021" s="26" t="s">
        <v>2185</v>
      </c>
      <c r="E4021" s="26" t="s">
        <v>204</v>
      </c>
      <c r="F4021" s="26" t="s">
        <v>2163</v>
      </c>
      <c r="G4021" s="26" t="s">
        <v>2186</v>
      </c>
      <c r="H4021" s="26" t="s">
        <v>69</v>
      </c>
      <c r="I4021" s="26" t="s">
        <v>114</v>
      </c>
      <c r="J4021" s="26" t="s">
        <v>56</v>
      </c>
      <c r="K4021" s="26" t="s">
        <v>167</v>
      </c>
      <c r="L4021" s="26" t="s">
        <v>433</v>
      </c>
      <c r="M4021" s="26" t="s">
        <v>224</v>
      </c>
      <c r="N4021" s="26" t="s">
        <v>461</v>
      </c>
      <c r="O4021" s="26" t="s">
        <v>57</v>
      </c>
      <c r="P4021" s="26" t="s">
        <v>910</v>
      </c>
      <c r="Q4021" s="26" t="s">
        <v>75</v>
      </c>
      <c r="R4021" s="26" t="s">
        <v>54</v>
      </c>
      <c r="S4021" s="26" t="s">
        <v>532</v>
      </c>
      <c r="T4021" s="54">
        <v>5.1870000000000003</v>
      </c>
      <c r="U4021" s="36" t="s">
        <v>2187</v>
      </c>
      <c r="V4021" s="43">
        <v>6.7000000000000004E-2</v>
      </c>
      <c r="W4021" s="43">
        <v>6.1949999999999998E-2</v>
      </c>
      <c r="X4021" s="26" t="s">
        <v>347</v>
      </c>
      <c r="Z4021" s="42">
        <v>22000</v>
      </c>
      <c r="AA4021" s="42">
        <v>3.6469999999999998</v>
      </c>
      <c r="AB4021" s="42">
        <v>105.5365</v>
      </c>
      <c r="AC4021" s="42">
        <v>0</v>
      </c>
      <c r="AD4021" s="42">
        <v>84.676159999999996</v>
      </c>
      <c r="AG4021" s="26" t="s">
        <v>15</v>
      </c>
      <c r="AH4021" s="43">
        <v>2.1999999999999999E-5</v>
      </c>
      <c r="AI4021" s="43">
        <v>1.0310291694000001E-2</v>
      </c>
      <c r="AJ4021" s="43">
        <v>4.1148656101431431E-3</v>
      </c>
    </row>
    <row r="4022" spans="1:36" x14ac:dyDescent="0.2">
      <c r="A4022" s="26">
        <v>8700</v>
      </c>
      <c r="B4022" s="26">
        <v>15236</v>
      </c>
      <c r="C4022" s="26" t="s">
        <v>2195</v>
      </c>
      <c r="D4022" s="26" t="s">
        <v>2196</v>
      </c>
      <c r="E4022" s="26" t="s">
        <v>204</v>
      </c>
      <c r="F4022" s="26" t="s">
        <v>2197</v>
      </c>
      <c r="G4022" s="26" t="s">
        <v>2198</v>
      </c>
      <c r="H4022" s="26" t="s">
        <v>69</v>
      </c>
      <c r="I4022" s="26" t="s">
        <v>114</v>
      </c>
      <c r="J4022" s="26" t="s">
        <v>56</v>
      </c>
      <c r="K4022" s="26" t="s">
        <v>167</v>
      </c>
      <c r="L4022" s="26" t="s">
        <v>433</v>
      </c>
      <c r="M4022" s="26" t="s">
        <v>79</v>
      </c>
      <c r="N4022" s="26" t="s">
        <v>82</v>
      </c>
      <c r="O4022" s="26" t="s">
        <v>57</v>
      </c>
      <c r="P4022" s="26" t="s">
        <v>910</v>
      </c>
      <c r="Q4022" s="26" t="s">
        <v>75</v>
      </c>
      <c r="R4022" s="26" t="s">
        <v>54</v>
      </c>
      <c r="S4022" s="26" t="s">
        <v>532</v>
      </c>
      <c r="T4022" s="54">
        <v>4.0979999999999999</v>
      </c>
      <c r="U4022" s="36">
        <v>47461</v>
      </c>
      <c r="V4022" s="43">
        <v>5.8000000000000003E-2</v>
      </c>
      <c r="W4022" s="43">
        <v>6.2810000000000005E-2</v>
      </c>
      <c r="X4022" s="26" t="s">
        <v>347</v>
      </c>
      <c r="Z4022" s="42">
        <v>14000</v>
      </c>
      <c r="AA4022" s="42">
        <v>3.6469999999999998</v>
      </c>
      <c r="AB4022" s="42">
        <v>99.830200000000005</v>
      </c>
      <c r="AC4022" s="42">
        <v>0</v>
      </c>
      <c r="AD4022" s="42">
        <v>50.971299999999999</v>
      </c>
      <c r="AG4022" s="26" t="s">
        <v>15</v>
      </c>
      <c r="AH4022" s="43">
        <v>2.8E-5</v>
      </c>
      <c r="AI4022" s="43">
        <v>6.2063391989999996E-3</v>
      </c>
      <c r="AJ4022" s="43">
        <v>2.4769669464733547E-3</v>
      </c>
    </row>
    <row r="4023" spans="1:36" x14ac:dyDescent="0.2">
      <c r="A4023" s="26">
        <v>8700</v>
      </c>
      <c r="B4023" s="26">
        <v>15236</v>
      </c>
      <c r="C4023" s="26" t="s">
        <v>2085</v>
      </c>
      <c r="D4023" s="26" t="s">
        <v>2199</v>
      </c>
      <c r="E4023" s="26" t="s">
        <v>204</v>
      </c>
      <c r="F4023" s="26" t="s">
        <v>2085</v>
      </c>
      <c r="G4023" s="26" t="s">
        <v>2200</v>
      </c>
      <c r="H4023" s="26" t="s">
        <v>69</v>
      </c>
      <c r="I4023" s="26" t="s">
        <v>114</v>
      </c>
      <c r="J4023" s="26" t="s">
        <v>56</v>
      </c>
      <c r="K4023" s="26" t="s">
        <v>89</v>
      </c>
      <c r="L4023" s="26" t="s">
        <v>433</v>
      </c>
      <c r="M4023" s="26" t="s">
        <v>79</v>
      </c>
      <c r="N4023" s="26" t="s">
        <v>458</v>
      </c>
      <c r="O4023" s="26" t="s">
        <v>57</v>
      </c>
      <c r="P4023" s="26" t="s">
        <v>923</v>
      </c>
      <c r="Q4023" s="26" t="s">
        <v>71</v>
      </c>
      <c r="R4023" s="26" t="s">
        <v>54</v>
      </c>
      <c r="S4023" s="26" t="s">
        <v>532</v>
      </c>
      <c r="T4023" s="54">
        <v>7.1589999999999998</v>
      </c>
      <c r="U4023" s="36" t="s">
        <v>2009</v>
      </c>
      <c r="V4023" s="43">
        <v>7.2499999999999995E-2</v>
      </c>
      <c r="W4023" s="43">
        <v>7.6219999999999996E-2</v>
      </c>
      <c r="X4023" s="26" t="s">
        <v>347</v>
      </c>
      <c r="Z4023" s="42">
        <v>7000</v>
      </c>
      <c r="AA4023" s="42">
        <v>3.6469999999999998</v>
      </c>
      <c r="AB4023" s="42">
        <v>101.5035</v>
      </c>
      <c r="AC4023" s="42">
        <v>0</v>
      </c>
      <c r="AD4023" s="42">
        <v>25.91283</v>
      </c>
      <c r="AG4023" s="26" t="s">
        <v>15</v>
      </c>
      <c r="AH4023" s="43">
        <v>6.9999999999999999E-6</v>
      </c>
      <c r="AI4023" s="43">
        <v>3.1551836540000002E-3</v>
      </c>
      <c r="AJ4023" s="43">
        <v>1.2592424246504039E-3</v>
      </c>
    </row>
    <row r="4024" spans="1:36" x14ac:dyDescent="0.2">
      <c r="A4024" s="26">
        <v>8700</v>
      </c>
      <c r="B4024" s="26">
        <v>15236</v>
      </c>
      <c r="C4024" s="26" t="s">
        <v>2201</v>
      </c>
      <c r="D4024" s="26" t="s">
        <v>2202</v>
      </c>
      <c r="E4024" s="26" t="s">
        <v>204</v>
      </c>
      <c r="F4024" s="26" t="s">
        <v>2203</v>
      </c>
      <c r="G4024" s="26" t="s">
        <v>2204</v>
      </c>
      <c r="H4024" s="26" t="s">
        <v>69</v>
      </c>
      <c r="I4024" s="26" t="s">
        <v>114</v>
      </c>
      <c r="J4024" s="26" t="s">
        <v>56</v>
      </c>
      <c r="K4024" s="26" t="s">
        <v>167</v>
      </c>
      <c r="L4024" s="26" t="s">
        <v>433</v>
      </c>
      <c r="M4024" s="26" t="s">
        <v>224</v>
      </c>
      <c r="N4024" s="26" t="s">
        <v>82</v>
      </c>
      <c r="O4024" s="26" t="s">
        <v>57</v>
      </c>
      <c r="P4024" s="26" t="s">
        <v>910</v>
      </c>
      <c r="Q4024" s="26" t="s">
        <v>75</v>
      </c>
      <c r="R4024" s="26" t="s">
        <v>54</v>
      </c>
      <c r="S4024" s="26" t="s">
        <v>532</v>
      </c>
      <c r="T4024" s="54">
        <v>4.4809999999999999</v>
      </c>
      <c r="U4024" s="36" t="s">
        <v>2205</v>
      </c>
      <c r="V4024" s="43">
        <v>5.8000000000000003E-2</v>
      </c>
      <c r="W4024" s="43">
        <v>6.1469999999999997E-2</v>
      </c>
      <c r="X4024" s="26" t="s">
        <v>347</v>
      </c>
      <c r="Z4024" s="42">
        <v>9000</v>
      </c>
      <c r="AA4024" s="42">
        <v>3.6469999999999998</v>
      </c>
      <c r="AB4024" s="42">
        <v>100.2201</v>
      </c>
      <c r="AC4024" s="42">
        <v>0</v>
      </c>
      <c r="AD4024" s="42">
        <v>32.895240000000001</v>
      </c>
      <c r="AG4024" s="26" t="s">
        <v>15</v>
      </c>
      <c r="AH4024" s="43">
        <v>9.0000000000000002E-6</v>
      </c>
      <c r="AI4024" s="43">
        <v>4.0053719929999997E-3</v>
      </c>
      <c r="AJ4024" s="43">
        <v>1.5985549157331311E-3</v>
      </c>
    </row>
    <row r="4025" spans="1:36" x14ac:dyDescent="0.2">
      <c r="A4025" s="26">
        <v>8700</v>
      </c>
      <c r="B4025" s="26">
        <v>15236</v>
      </c>
      <c r="C4025" s="26" t="s">
        <v>2206</v>
      </c>
      <c r="D4025" s="26" t="s">
        <v>2207</v>
      </c>
      <c r="E4025" s="26" t="s">
        <v>204</v>
      </c>
      <c r="F4025" s="26" t="s">
        <v>2206</v>
      </c>
      <c r="G4025" s="26" t="s">
        <v>2208</v>
      </c>
      <c r="H4025" s="26" t="s">
        <v>69</v>
      </c>
      <c r="I4025" s="26" t="s">
        <v>114</v>
      </c>
      <c r="J4025" s="26" t="s">
        <v>56</v>
      </c>
      <c r="K4025" s="26" t="s">
        <v>168</v>
      </c>
      <c r="L4025" s="26" t="s">
        <v>433</v>
      </c>
      <c r="M4025" s="26" t="s">
        <v>219</v>
      </c>
      <c r="N4025" s="26" t="s">
        <v>472</v>
      </c>
      <c r="O4025" s="26" t="s">
        <v>57</v>
      </c>
      <c r="P4025" s="26" t="s">
        <v>2162</v>
      </c>
      <c r="Q4025" s="26" t="s">
        <v>71</v>
      </c>
      <c r="R4025" s="26" t="s">
        <v>54</v>
      </c>
      <c r="S4025" s="26" t="s">
        <v>532</v>
      </c>
      <c r="T4025" s="54">
        <v>3.2890000000000001</v>
      </c>
      <c r="U4025" s="36" t="s">
        <v>2209</v>
      </c>
      <c r="V4025" s="43">
        <v>8.1250000000000003E-2</v>
      </c>
      <c r="W4025" s="43">
        <v>7.7450000000000005E-2</v>
      </c>
      <c r="X4025" s="26" t="s">
        <v>347</v>
      </c>
      <c r="Z4025" s="42">
        <v>10000</v>
      </c>
      <c r="AA4025" s="42">
        <v>3.6469999999999998</v>
      </c>
      <c r="AB4025" s="42">
        <v>103.0599</v>
      </c>
      <c r="AC4025" s="42">
        <v>0</v>
      </c>
      <c r="AD4025" s="42">
        <v>37.585949999999997</v>
      </c>
      <c r="AG4025" s="26" t="s">
        <v>15</v>
      </c>
      <c r="AH4025" s="43">
        <v>1.3333333333333299E-5</v>
      </c>
      <c r="AI4025" s="43">
        <v>4.5765196260000003E-3</v>
      </c>
      <c r="AJ4025" s="43">
        <v>1.8265014979370778E-3</v>
      </c>
    </row>
    <row r="4026" spans="1:36" x14ac:dyDescent="0.2">
      <c r="A4026" s="26">
        <v>8700</v>
      </c>
      <c r="B4026" s="26">
        <v>15236</v>
      </c>
      <c r="C4026" s="26" t="s">
        <v>2126</v>
      </c>
      <c r="D4026" s="26" t="s">
        <v>2212</v>
      </c>
      <c r="E4026" s="26" t="s">
        <v>204</v>
      </c>
      <c r="F4026" s="26" t="s">
        <v>2213</v>
      </c>
      <c r="G4026" s="26" t="s">
        <v>2214</v>
      </c>
      <c r="H4026" s="26" t="s">
        <v>69</v>
      </c>
      <c r="I4026" s="26" t="s">
        <v>114</v>
      </c>
      <c r="J4026" s="26" t="s">
        <v>56</v>
      </c>
      <c r="K4026" s="26" t="s">
        <v>167</v>
      </c>
      <c r="L4026" s="26" t="s">
        <v>433</v>
      </c>
      <c r="M4026" s="26" t="s">
        <v>219</v>
      </c>
      <c r="N4026" s="26" t="s">
        <v>82</v>
      </c>
      <c r="O4026" s="26" t="s">
        <v>57</v>
      </c>
      <c r="P4026" s="26" t="s">
        <v>2049</v>
      </c>
      <c r="Q4026" s="26" t="s">
        <v>71</v>
      </c>
      <c r="R4026" s="26" t="s">
        <v>54</v>
      </c>
      <c r="S4026" s="26" t="s">
        <v>532</v>
      </c>
      <c r="T4026" s="54">
        <v>4.383</v>
      </c>
      <c r="U4026" s="36" t="s">
        <v>2215</v>
      </c>
      <c r="V4026" s="43">
        <v>6.1249999999999999E-2</v>
      </c>
      <c r="W4026" s="43">
        <v>6.1370000000000001E-2</v>
      </c>
      <c r="X4026" s="26" t="s">
        <v>347</v>
      </c>
      <c r="Z4026" s="42">
        <v>9000</v>
      </c>
      <c r="AA4026" s="42">
        <v>3.6469999999999998</v>
      </c>
      <c r="AB4026" s="42">
        <v>100.63760000000001</v>
      </c>
      <c r="AC4026" s="42">
        <v>0</v>
      </c>
      <c r="AD4026" s="42">
        <v>33.03228</v>
      </c>
      <c r="AG4026" s="26" t="s">
        <v>15</v>
      </c>
      <c r="AH4026" s="43">
        <v>1.28571428571429E-5</v>
      </c>
      <c r="AI4026" s="43">
        <v>4.0220581809999999E-3</v>
      </c>
      <c r="AJ4026" s="43">
        <v>1.6052144192251886E-3</v>
      </c>
    </row>
    <row r="4027" spans="1:36" x14ac:dyDescent="0.2">
      <c r="A4027" s="26">
        <v>8700</v>
      </c>
      <c r="B4027" s="26">
        <v>15236</v>
      </c>
      <c r="C4027" s="26" t="s">
        <v>2216</v>
      </c>
      <c r="D4027" s="26" t="s">
        <v>2217</v>
      </c>
      <c r="E4027" s="26" t="s">
        <v>204</v>
      </c>
      <c r="F4027" s="26" t="s">
        <v>2218</v>
      </c>
      <c r="G4027" s="26" t="s">
        <v>2219</v>
      </c>
      <c r="H4027" s="26" t="s">
        <v>69</v>
      </c>
      <c r="I4027" s="26" t="s">
        <v>114</v>
      </c>
      <c r="J4027" s="26" t="s">
        <v>56</v>
      </c>
      <c r="K4027" s="26" t="s">
        <v>167</v>
      </c>
      <c r="L4027" s="26" t="s">
        <v>433</v>
      </c>
      <c r="M4027" s="26" t="s">
        <v>219</v>
      </c>
      <c r="N4027" s="26" t="s">
        <v>82</v>
      </c>
      <c r="O4027" s="26" t="s">
        <v>57</v>
      </c>
      <c r="P4027" s="26" t="s">
        <v>2220</v>
      </c>
      <c r="Q4027" s="26" t="s">
        <v>75</v>
      </c>
      <c r="R4027" s="26" t="s">
        <v>54</v>
      </c>
      <c r="S4027" s="26" t="s">
        <v>532</v>
      </c>
      <c r="T4027" s="54">
        <v>4.2409999999999997</v>
      </c>
      <c r="U4027" s="36">
        <v>56890</v>
      </c>
      <c r="V4027" s="43">
        <v>7.0000000000000007E-2</v>
      </c>
      <c r="W4027" s="43">
        <v>7.127E-2</v>
      </c>
      <c r="X4027" s="26" t="s">
        <v>347</v>
      </c>
      <c r="Z4027" s="42">
        <v>18000</v>
      </c>
      <c r="AA4027" s="42">
        <v>3.6469999999999998</v>
      </c>
      <c r="AB4027" s="42">
        <v>101.0098</v>
      </c>
      <c r="AC4027" s="42">
        <v>0</v>
      </c>
      <c r="AD4027" s="42">
        <v>66.308890000000005</v>
      </c>
      <c r="AG4027" s="26" t="s">
        <v>15</v>
      </c>
      <c r="AH4027" s="43">
        <v>7.9999999999999996E-6</v>
      </c>
      <c r="AI4027" s="43">
        <v>8.0738663369999998E-3</v>
      </c>
      <c r="AJ4027" s="43">
        <v>3.2223021344822979E-3</v>
      </c>
    </row>
    <row r="4028" spans="1:36" x14ac:dyDescent="0.2">
      <c r="A4028" s="26">
        <v>8700</v>
      </c>
      <c r="B4028" s="26">
        <v>15236</v>
      </c>
      <c r="C4028" s="26" t="s">
        <v>2221</v>
      </c>
      <c r="D4028" s="26" t="s">
        <v>2222</v>
      </c>
      <c r="E4028" s="26" t="s">
        <v>204</v>
      </c>
      <c r="F4028" s="26" t="s">
        <v>2223</v>
      </c>
      <c r="G4028" s="26" t="s">
        <v>2224</v>
      </c>
      <c r="H4028" s="26" t="s">
        <v>69</v>
      </c>
      <c r="I4028" s="26" t="s">
        <v>114</v>
      </c>
      <c r="J4028" s="26" t="s">
        <v>56</v>
      </c>
      <c r="K4028" s="26" t="s">
        <v>167</v>
      </c>
      <c r="L4028" s="26" t="s">
        <v>433</v>
      </c>
      <c r="M4028" s="26" t="s">
        <v>219</v>
      </c>
      <c r="N4028" s="26" t="s">
        <v>82</v>
      </c>
      <c r="O4028" s="26" t="s">
        <v>57</v>
      </c>
      <c r="P4028" s="26" t="s">
        <v>2053</v>
      </c>
      <c r="Q4028" s="26" t="s">
        <v>75</v>
      </c>
      <c r="R4028" s="26" t="s">
        <v>54</v>
      </c>
      <c r="S4028" s="26" t="s">
        <v>532</v>
      </c>
      <c r="T4028" s="54">
        <v>7.4059999999999997</v>
      </c>
      <c r="U4028" s="36" t="s">
        <v>2225</v>
      </c>
      <c r="V4028" s="43">
        <v>6.3E-2</v>
      </c>
      <c r="W4028" s="43">
        <v>6.5159999999999996E-2</v>
      </c>
      <c r="X4028" s="26" t="s">
        <v>347</v>
      </c>
      <c r="Z4028" s="42">
        <v>5000</v>
      </c>
      <c r="AA4028" s="42">
        <v>3.6469999999999998</v>
      </c>
      <c r="AB4028" s="42">
        <v>98.322500000000005</v>
      </c>
      <c r="AC4028" s="42">
        <v>0</v>
      </c>
      <c r="AD4028" s="42">
        <v>17.929110000000001</v>
      </c>
      <c r="AG4028" s="26" t="s">
        <v>15</v>
      </c>
      <c r="AH4028" s="43">
        <v>7.1428571428571402E-6</v>
      </c>
      <c r="AI4028" s="43">
        <v>2.183074361E-3</v>
      </c>
      <c r="AJ4028" s="43">
        <v>8.7127094756627528E-4</v>
      </c>
    </row>
    <row r="4029" spans="1:36" x14ac:dyDescent="0.2">
      <c r="A4029" s="26">
        <v>8700</v>
      </c>
      <c r="B4029" s="26">
        <v>15236</v>
      </c>
      <c r="C4029" s="26" t="s">
        <v>2434</v>
      </c>
      <c r="D4029" s="26" t="s">
        <v>2435</v>
      </c>
      <c r="E4029" s="26" t="s">
        <v>204</v>
      </c>
      <c r="F4029" s="26" t="s">
        <v>2436</v>
      </c>
      <c r="G4029" s="26" t="s">
        <v>2437</v>
      </c>
      <c r="H4029" s="26" t="s">
        <v>69</v>
      </c>
      <c r="I4029" s="26" t="s">
        <v>114</v>
      </c>
      <c r="J4029" s="26" t="s">
        <v>56</v>
      </c>
      <c r="K4029" s="26" t="s">
        <v>97</v>
      </c>
      <c r="L4029" s="26" t="s">
        <v>433</v>
      </c>
      <c r="M4029" s="26" t="s">
        <v>218</v>
      </c>
      <c r="N4029" s="26" t="s">
        <v>475</v>
      </c>
      <c r="O4029" s="26" t="s">
        <v>57</v>
      </c>
      <c r="P4029" s="26" t="s">
        <v>2156</v>
      </c>
      <c r="Q4029" s="26" t="s">
        <v>71</v>
      </c>
      <c r="R4029" s="26" t="s">
        <v>54</v>
      </c>
      <c r="S4029" s="26" t="s">
        <v>538</v>
      </c>
      <c r="T4029" s="54">
        <v>3.3959999999999999</v>
      </c>
      <c r="U4029" s="36" t="s">
        <v>2209</v>
      </c>
      <c r="V4029" s="43">
        <v>6.1249999999999999E-2</v>
      </c>
      <c r="W4029" s="43">
        <v>5.357E-2</v>
      </c>
      <c r="X4029" s="26" t="s">
        <v>347</v>
      </c>
      <c r="Z4029" s="42">
        <v>30000</v>
      </c>
      <c r="AA4029" s="42">
        <v>3.7964000000000002</v>
      </c>
      <c r="AB4029" s="42">
        <v>104.6212</v>
      </c>
      <c r="AC4029" s="42">
        <v>0</v>
      </c>
      <c r="AD4029" s="42">
        <v>119.15518</v>
      </c>
      <c r="AG4029" s="26" t="s">
        <v>15</v>
      </c>
      <c r="AH4029" s="43">
        <v>1E-4</v>
      </c>
      <c r="AI4029" s="43">
        <v>1.4508507029999999E-2</v>
      </c>
      <c r="AJ4029" s="43">
        <v>5.790384831485227E-3</v>
      </c>
    </row>
    <row r="4030" spans="1:36" x14ac:dyDescent="0.2">
      <c r="A4030" s="26">
        <v>8700</v>
      </c>
      <c r="B4030" s="26">
        <v>15236</v>
      </c>
      <c r="C4030" s="26" t="s">
        <v>2274</v>
      </c>
      <c r="D4030" s="26" t="s">
        <v>2275</v>
      </c>
      <c r="E4030" s="26" t="s">
        <v>204</v>
      </c>
      <c r="F4030" s="26" t="s">
        <v>2276</v>
      </c>
      <c r="G4030" s="26" t="s">
        <v>2277</v>
      </c>
      <c r="H4030" s="26" t="s">
        <v>69</v>
      </c>
      <c r="I4030" s="26" t="s">
        <v>114</v>
      </c>
      <c r="J4030" s="26" t="s">
        <v>56</v>
      </c>
      <c r="K4030" s="26" t="s">
        <v>167</v>
      </c>
      <c r="L4030" s="26" t="s">
        <v>433</v>
      </c>
      <c r="M4030" s="26" t="s">
        <v>218</v>
      </c>
      <c r="N4030" s="26" t="s">
        <v>82</v>
      </c>
      <c r="O4030" s="26" t="s">
        <v>57</v>
      </c>
      <c r="P4030" s="26" t="s">
        <v>2278</v>
      </c>
      <c r="Q4030" s="26" t="s">
        <v>75</v>
      </c>
      <c r="R4030" s="26" t="s">
        <v>54</v>
      </c>
      <c r="S4030" s="26" t="s">
        <v>532</v>
      </c>
      <c r="T4030" s="54">
        <v>3.8410000000000002</v>
      </c>
      <c r="U4030" s="36" t="s">
        <v>2279</v>
      </c>
      <c r="V4030" s="43">
        <v>0.11125</v>
      </c>
      <c r="W4030" s="43">
        <v>0.11402</v>
      </c>
      <c r="X4030" s="26" t="s">
        <v>347</v>
      </c>
      <c r="Z4030" s="42">
        <v>9000</v>
      </c>
      <c r="AA4030" s="42">
        <v>3.6469999999999998</v>
      </c>
      <c r="AB4030" s="42">
        <v>100.2848</v>
      </c>
      <c r="AC4030" s="42">
        <v>0</v>
      </c>
      <c r="AD4030" s="42">
        <v>32.91648</v>
      </c>
      <c r="AG4030" s="26" t="s">
        <v>15</v>
      </c>
      <c r="AH4030" s="43">
        <v>1.63636363636364E-5</v>
      </c>
      <c r="AI4030" s="43">
        <v>4.0079582059999999E-3</v>
      </c>
      <c r="AJ4030" s="43">
        <v>1.5995870804600091E-3</v>
      </c>
    </row>
    <row r="4031" spans="1:36" x14ac:dyDescent="0.2">
      <c r="A4031" s="26">
        <v>8700</v>
      </c>
      <c r="B4031" s="26">
        <v>15236</v>
      </c>
      <c r="C4031" s="26" t="s">
        <v>2250</v>
      </c>
      <c r="D4031" s="26" t="s">
        <v>2298</v>
      </c>
      <c r="E4031" s="26" t="s">
        <v>204</v>
      </c>
      <c r="F4031" s="26" t="s">
        <v>2299</v>
      </c>
      <c r="G4031" s="26" t="s">
        <v>2300</v>
      </c>
      <c r="H4031" s="26" t="s">
        <v>69</v>
      </c>
      <c r="I4031" s="26" t="s">
        <v>114</v>
      </c>
      <c r="J4031" s="26" t="s">
        <v>56</v>
      </c>
      <c r="K4031" s="26" t="s">
        <v>93</v>
      </c>
      <c r="L4031" s="26" t="s">
        <v>433</v>
      </c>
      <c r="M4031" s="26" t="s">
        <v>79</v>
      </c>
      <c r="N4031" s="26" t="s">
        <v>475</v>
      </c>
      <c r="O4031" s="26" t="s">
        <v>57</v>
      </c>
      <c r="P4031" s="26" t="s">
        <v>154</v>
      </c>
      <c r="Q4031" s="26" t="s">
        <v>154</v>
      </c>
      <c r="R4031" s="26" t="s">
        <v>54</v>
      </c>
      <c r="S4031" s="26" t="s">
        <v>538</v>
      </c>
      <c r="T4031" s="54">
        <v>0</v>
      </c>
      <c r="U4031" s="36" t="s">
        <v>1897</v>
      </c>
      <c r="V4031" s="43">
        <v>0.08</v>
      </c>
      <c r="W4031" s="43">
        <v>0</v>
      </c>
      <c r="X4031" s="26" t="s">
        <v>347</v>
      </c>
      <c r="Z4031" s="42">
        <v>100000</v>
      </c>
      <c r="AA4031" s="42">
        <v>3.7964000000000002</v>
      </c>
      <c r="AB4031" s="42">
        <v>98.335999999999999</v>
      </c>
      <c r="AC4031" s="42">
        <v>0</v>
      </c>
      <c r="AD4031" s="42">
        <v>373.32279</v>
      </c>
      <c r="AG4031" s="26" t="s">
        <v>15</v>
      </c>
      <c r="AH4031" s="43">
        <v>4.0000000000000002E-4</v>
      </c>
      <c r="AI4031" s="43">
        <v>4.5456322783999997E-2</v>
      </c>
      <c r="AJ4031" s="43">
        <v>1.8141742729638314E-2</v>
      </c>
    </row>
    <row r="4032" spans="1:36" x14ac:dyDescent="0.2">
      <c r="A4032" s="26">
        <v>8700</v>
      </c>
      <c r="B4032" s="26">
        <v>15236</v>
      </c>
      <c r="C4032" s="26" t="s">
        <v>931</v>
      </c>
      <c r="D4032" s="26" t="s">
        <v>932</v>
      </c>
      <c r="E4032" s="26" t="s">
        <v>204</v>
      </c>
      <c r="F4032" s="26" t="s">
        <v>933</v>
      </c>
      <c r="G4032" s="26" t="s">
        <v>934</v>
      </c>
      <c r="H4032" s="26" t="s">
        <v>69</v>
      </c>
      <c r="I4032" s="26" t="s">
        <v>114</v>
      </c>
      <c r="J4032" s="26" t="s">
        <v>56</v>
      </c>
      <c r="K4032" s="26" t="s">
        <v>167</v>
      </c>
      <c r="L4032" s="26" t="s">
        <v>433</v>
      </c>
      <c r="M4032" s="26" t="s">
        <v>218</v>
      </c>
      <c r="N4032" s="26" t="s">
        <v>82</v>
      </c>
      <c r="O4032" s="26" t="s">
        <v>57</v>
      </c>
      <c r="P4032" s="26" t="s">
        <v>154</v>
      </c>
      <c r="Q4032" s="26" t="s">
        <v>154</v>
      </c>
      <c r="R4032" s="26" t="s">
        <v>54</v>
      </c>
      <c r="S4032" s="26" t="s">
        <v>532</v>
      </c>
      <c r="T4032" s="54">
        <v>2.698</v>
      </c>
      <c r="U4032" s="36" t="s">
        <v>935</v>
      </c>
      <c r="V4032" s="43">
        <v>2.5000000000000001E-2</v>
      </c>
      <c r="W4032" s="43">
        <v>0</v>
      </c>
      <c r="X4032" s="26" t="s">
        <v>347</v>
      </c>
      <c r="Z4032" s="42">
        <v>700</v>
      </c>
      <c r="AA4032" s="42">
        <v>3.6469999999999998</v>
      </c>
      <c r="AB4032" s="42">
        <v>99.558999999999997</v>
      </c>
      <c r="AC4032" s="42">
        <v>0</v>
      </c>
      <c r="AD4032" s="42">
        <v>2.5416400000000001</v>
      </c>
      <c r="AG4032" s="26" t="s">
        <v>15</v>
      </c>
      <c r="AH4032" s="43">
        <v>1.5491181091907001E-5</v>
      </c>
      <c r="AI4032" s="43">
        <v>3.0947376099999999E-4</v>
      </c>
      <c r="AJ4032" s="43">
        <v>1.2351182469025782E-4</v>
      </c>
    </row>
    <row r="4033" spans="1:36" x14ac:dyDescent="0.2">
      <c r="A4033" s="26">
        <v>8700</v>
      </c>
      <c r="B4033" s="26">
        <v>15237</v>
      </c>
      <c r="C4033" s="26" t="s">
        <v>936</v>
      </c>
      <c r="D4033" s="26">
        <v>520043605</v>
      </c>
      <c r="E4033" s="26" t="s">
        <v>203</v>
      </c>
      <c r="F4033" s="26" t="s">
        <v>937</v>
      </c>
      <c r="G4033" s="26" t="s">
        <v>938</v>
      </c>
      <c r="H4033" s="26" t="s">
        <v>69</v>
      </c>
      <c r="I4033" s="26" t="s">
        <v>113</v>
      </c>
      <c r="J4033" s="26" t="s">
        <v>51</v>
      </c>
      <c r="K4033" s="26" t="s">
        <v>51</v>
      </c>
      <c r="L4033" s="26" t="s">
        <v>433</v>
      </c>
      <c r="M4033" s="26" t="s">
        <v>165</v>
      </c>
      <c r="N4033" s="26" t="s">
        <v>138</v>
      </c>
      <c r="O4033" s="26" t="s">
        <v>57</v>
      </c>
      <c r="P4033" s="26" t="s">
        <v>733</v>
      </c>
      <c r="Q4033" s="26" t="s">
        <v>59</v>
      </c>
      <c r="R4033" s="26" t="s">
        <v>54</v>
      </c>
      <c r="S4033" s="26" t="s">
        <v>531</v>
      </c>
      <c r="T4033" s="54">
        <v>5.4020000000000001</v>
      </c>
      <c r="U4033" s="36" t="s">
        <v>939</v>
      </c>
      <c r="V4033" s="43">
        <v>5.1499999999999997E-2</v>
      </c>
      <c r="W4033" s="43">
        <v>4.2799999999999998E-2</v>
      </c>
      <c r="X4033" s="26" t="s">
        <v>347</v>
      </c>
      <c r="Z4033" s="42">
        <v>32426.46</v>
      </c>
      <c r="AA4033" s="42">
        <v>1</v>
      </c>
      <c r="AB4033" s="42">
        <v>146.41</v>
      </c>
      <c r="AC4033" s="42">
        <v>0</v>
      </c>
      <c r="AD4033" s="42">
        <v>47.475580000000001</v>
      </c>
      <c r="AG4033" s="26" t="s">
        <v>15</v>
      </c>
      <c r="AH4033" s="43">
        <v>1.2659407465002699E-5</v>
      </c>
      <c r="AI4033" s="43">
        <v>7.1072413110000003E-3</v>
      </c>
      <c r="AJ4033" s="43">
        <v>3.9192655394528321E-3</v>
      </c>
    </row>
    <row r="4034" spans="1:36" x14ac:dyDescent="0.2">
      <c r="A4034" s="26">
        <v>8700</v>
      </c>
      <c r="B4034" s="26">
        <v>15237</v>
      </c>
      <c r="C4034" s="26" t="s">
        <v>766</v>
      </c>
      <c r="D4034" s="26">
        <v>520026683</v>
      </c>
      <c r="E4034" s="26" t="s">
        <v>203</v>
      </c>
      <c r="F4034" s="26" t="s">
        <v>952</v>
      </c>
      <c r="G4034" s="26" t="s">
        <v>953</v>
      </c>
      <c r="H4034" s="26" t="s">
        <v>69</v>
      </c>
      <c r="I4034" s="26" t="s">
        <v>113</v>
      </c>
      <c r="J4034" s="26" t="s">
        <v>51</v>
      </c>
      <c r="K4034" s="26" t="s">
        <v>51</v>
      </c>
      <c r="L4034" s="26" t="s">
        <v>433</v>
      </c>
      <c r="M4034" s="26" t="s">
        <v>165</v>
      </c>
      <c r="N4034" s="26" t="s">
        <v>357</v>
      </c>
      <c r="O4034" s="26" t="s">
        <v>57</v>
      </c>
      <c r="P4034" s="26" t="s">
        <v>728</v>
      </c>
      <c r="Q4034" s="26" t="s">
        <v>59</v>
      </c>
      <c r="R4034" s="26" t="s">
        <v>54</v>
      </c>
      <c r="S4034" s="26" t="s">
        <v>531</v>
      </c>
      <c r="T4034" s="54">
        <v>1.9319999999999999</v>
      </c>
      <c r="U4034" s="36">
        <v>46790</v>
      </c>
      <c r="V4034" s="43">
        <v>3.2000000000000001E-2</v>
      </c>
      <c r="W4034" s="43">
        <v>2.4400000000000002E-2</v>
      </c>
      <c r="X4034" s="26" t="s">
        <v>347</v>
      </c>
      <c r="Z4034" s="42">
        <v>10800</v>
      </c>
      <c r="AA4034" s="42">
        <v>1</v>
      </c>
      <c r="AB4034" s="42">
        <v>118.5</v>
      </c>
      <c r="AC4034" s="42">
        <v>0</v>
      </c>
      <c r="AD4034" s="42">
        <v>12.798</v>
      </c>
      <c r="AG4034" s="26" t="s">
        <v>15</v>
      </c>
      <c r="AH4034" s="43">
        <v>1.9560461931175401E-5</v>
      </c>
      <c r="AI4034" s="43">
        <v>1.9159002220000001E-3</v>
      </c>
      <c r="AJ4034" s="43">
        <v>1.0565170635917949E-3</v>
      </c>
    </row>
    <row r="4035" spans="1:36" x14ac:dyDescent="0.2">
      <c r="A4035" s="26">
        <v>8700</v>
      </c>
      <c r="B4035" s="26">
        <v>15237</v>
      </c>
      <c r="C4035" s="26" t="s">
        <v>954</v>
      </c>
      <c r="D4035" s="26">
        <v>511659401</v>
      </c>
      <c r="E4035" s="26" t="s">
        <v>203</v>
      </c>
      <c r="F4035" s="26" t="s">
        <v>955</v>
      </c>
      <c r="G4035" s="26" t="s">
        <v>956</v>
      </c>
      <c r="H4035" s="26" t="s">
        <v>69</v>
      </c>
      <c r="I4035" s="26" t="s">
        <v>113</v>
      </c>
      <c r="J4035" s="26" t="s">
        <v>51</v>
      </c>
      <c r="K4035" s="26" t="s">
        <v>51</v>
      </c>
      <c r="L4035" s="26" t="s">
        <v>433</v>
      </c>
      <c r="M4035" s="26" t="s">
        <v>165</v>
      </c>
      <c r="N4035" s="26" t="s">
        <v>357</v>
      </c>
      <c r="O4035" s="26" t="s">
        <v>57</v>
      </c>
      <c r="P4035" s="26" t="s">
        <v>728</v>
      </c>
      <c r="Q4035" s="26" t="s">
        <v>59</v>
      </c>
      <c r="R4035" s="26" t="s">
        <v>54</v>
      </c>
      <c r="S4035" s="26" t="s">
        <v>531</v>
      </c>
      <c r="T4035" s="54">
        <v>1.9339999999999999</v>
      </c>
      <c r="U4035" s="36" t="s">
        <v>613</v>
      </c>
      <c r="V4035" s="43">
        <v>2.3400000000000001E-2</v>
      </c>
      <c r="W4035" s="43">
        <v>2.6800000000000001E-2</v>
      </c>
      <c r="X4035" s="26" t="s">
        <v>347</v>
      </c>
      <c r="Z4035" s="42">
        <v>10800</v>
      </c>
      <c r="AA4035" s="42">
        <v>1</v>
      </c>
      <c r="AB4035" s="42">
        <v>116.51</v>
      </c>
      <c r="AC4035" s="42">
        <v>0</v>
      </c>
      <c r="AD4035" s="42">
        <v>12.583080000000001</v>
      </c>
      <c r="AG4035" s="26" t="s">
        <v>15</v>
      </c>
      <c r="AH4035" s="43">
        <v>5.1195579614381002E-6</v>
      </c>
      <c r="AI4035" s="43">
        <v>1.8837260329999999E-3</v>
      </c>
      <c r="AJ4035" s="43">
        <v>1.0387747095281015E-3</v>
      </c>
    </row>
    <row r="4036" spans="1:36" x14ac:dyDescent="0.2">
      <c r="A4036" s="26">
        <v>8700</v>
      </c>
      <c r="B4036" s="26">
        <v>15237</v>
      </c>
      <c r="C4036" s="26" t="s">
        <v>721</v>
      </c>
      <c r="D4036" s="26">
        <v>520036104</v>
      </c>
      <c r="E4036" s="26" t="s">
        <v>203</v>
      </c>
      <c r="F4036" s="26" t="s">
        <v>957</v>
      </c>
      <c r="G4036" s="26" t="s">
        <v>958</v>
      </c>
      <c r="H4036" s="26" t="s">
        <v>69</v>
      </c>
      <c r="I4036" s="26" t="s">
        <v>113</v>
      </c>
      <c r="J4036" s="26" t="s">
        <v>51</v>
      </c>
      <c r="K4036" s="26" t="s">
        <v>51</v>
      </c>
      <c r="L4036" s="26" t="s">
        <v>433</v>
      </c>
      <c r="M4036" s="26" t="s">
        <v>165</v>
      </c>
      <c r="N4036" s="26" t="s">
        <v>84</v>
      </c>
      <c r="O4036" s="26" t="s">
        <v>57</v>
      </c>
      <c r="P4036" s="26" t="s">
        <v>724</v>
      </c>
      <c r="Q4036" s="26" t="s">
        <v>59</v>
      </c>
      <c r="R4036" s="26" t="s">
        <v>54</v>
      </c>
      <c r="S4036" s="26" t="s">
        <v>531</v>
      </c>
      <c r="T4036" s="54">
        <v>2.6040000000000001</v>
      </c>
      <c r="U4036" s="36">
        <v>47123</v>
      </c>
      <c r="V4036" s="43">
        <v>3.9E-2</v>
      </c>
      <c r="W4036" s="43">
        <v>3.1600000000000003E-2</v>
      </c>
      <c r="X4036" s="26" t="s">
        <v>347</v>
      </c>
      <c r="Z4036" s="42">
        <v>3800</v>
      </c>
      <c r="AA4036" s="42">
        <v>1</v>
      </c>
      <c r="AB4036" s="42">
        <v>118.87</v>
      </c>
      <c r="AC4036" s="42">
        <v>0</v>
      </c>
      <c r="AD4036" s="42">
        <v>4.5170599999999999</v>
      </c>
      <c r="AG4036" s="26" t="s">
        <v>15</v>
      </c>
      <c r="AH4036" s="43">
        <v>2.6642002360903499E-6</v>
      </c>
      <c r="AI4036" s="43">
        <v>6.7621786600000002E-4</v>
      </c>
      <c r="AJ4036" s="43">
        <v>3.728981846591618E-4</v>
      </c>
    </row>
    <row r="4037" spans="1:36" x14ac:dyDescent="0.2">
      <c r="A4037" s="26">
        <v>8700</v>
      </c>
      <c r="B4037" s="26">
        <v>15237</v>
      </c>
      <c r="C4037" s="26" t="s">
        <v>959</v>
      </c>
      <c r="D4037" s="26">
        <v>514892801</v>
      </c>
      <c r="E4037" s="26" t="s">
        <v>203</v>
      </c>
      <c r="F4037" s="26" t="s">
        <v>960</v>
      </c>
      <c r="G4037" s="26" t="s">
        <v>961</v>
      </c>
      <c r="H4037" s="26" t="s">
        <v>69</v>
      </c>
      <c r="I4037" s="26" t="s">
        <v>112</v>
      </c>
      <c r="J4037" s="26" t="s">
        <v>51</v>
      </c>
      <c r="K4037" s="26" t="s">
        <v>51</v>
      </c>
      <c r="L4037" s="26" t="s">
        <v>433</v>
      </c>
      <c r="M4037" s="26" t="s">
        <v>165</v>
      </c>
      <c r="N4037" s="26" t="s">
        <v>136</v>
      </c>
      <c r="O4037" s="26" t="s">
        <v>57</v>
      </c>
      <c r="P4037" s="26" t="s">
        <v>737</v>
      </c>
      <c r="Q4037" s="26" t="s">
        <v>59</v>
      </c>
      <c r="R4037" s="26" t="s">
        <v>54</v>
      </c>
      <c r="S4037" s="26" t="s">
        <v>531</v>
      </c>
      <c r="T4037" s="54">
        <v>0.74</v>
      </c>
      <c r="U4037" s="36">
        <v>45667</v>
      </c>
      <c r="V4037" s="43">
        <v>3.3500000000000002E-2</v>
      </c>
      <c r="W4037" s="43">
        <v>5.3999999999999999E-2</v>
      </c>
      <c r="X4037" s="26" t="s">
        <v>347</v>
      </c>
      <c r="Z4037" s="42">
        <v>5500</v>
      </c>
      <c r="AA4037" s="42">
        <v>1</v>
      </c>
      <c r="AB4037" s="42">
        <v>99.41</v>
      </c>
      <c r="AC4037" s="42">
        <v>0</v>
      </c>
      <c r="AD4037" s="42">
        <v>5.4675500000000001</v>
      </c>
      <c r="AG4037" s="26" t="s">
        <v>15</v>
      </c>
      <c r="AH4037" s="43">
        <v>8.0038185490677704E-5</v>
      </c>
      <c r="AI4037" s="43">
        <v>8.1850916200000004E-4</v>
      </c>
      <c r="AJ4037" s="43">
        <v>4.5136426559160171E-4</v>
      </c>
    </row>
    <row r="4038" spans="1:36" x14ac:dyDescent="0.2">
      <c r="A4038" s="26">
        <v>8700</v>
      </c>
      <c r="B4038" s="26">
        <v>15237</v>
      </c>
      <c r="C4038" s="26" t="s">
        <v>964</v>
      </c>
      <c r="D4038" s="26">
        <v>513821488</v>
      </c>
      <c r="E4038" s="26" t="s">
        <v>203</v>
      </c>
      <c r="F4038" s="26" t="s">
        <v>965</v>
      </c>
      <c r="G4038" s="26" t="s">
        <v>966</v>
      </c>
      <c r="H4038" s="26" t="s">
        <v>69</v>
      </c>
      <c r="I4038" s="26" t="s">
        <v>113</v>
      </c>
      <c r="J4038" s="26" t="s">
        <v>51</v>
      </c>
      <c r="K4038" s="26" t="s">
        <v>51</v>
      </c>
      <c r="L4038" s="26" t="s">
        <v>433</v>
      </c>
      <c r="M4038" s="26" t="s">
        <v>165</v>
      </c>
      <c r="N4038" s="26" t="s">
        <v>357</v>
      </c>
      <c r="O4038" s="26" t="s">
        <v>57</v>
      </c>
      <c r="P4038" s="26" t="s">
        <v>728</v>
      </c>
      <c r="Q4038" s="26" t="s">
        <v>59</v>
      </c>
      <c r="R4038" s="26" t="s">
        <v>54</v>
      </c>
      <c r="S4038" s="26" t="s">
        <v>531</v>
      </c>
      <c r="T4038" s="54">
        <v>1.883</v>
      </c>
      <c r="U4038" s="36" t="s">
        <v>967</v>
      </c>
      <c r="V4038" s="43">
        <v>0.04</v>
      </c>
      <c r="W4038" s="43">
        <v>2.69E-2</v>
      </c>
      <c r="X4038" s="26" t="s">
        <v>347</v>
      </c>
      <c r="Z4038" s="42">
        <v>7577.14</v>
      </c>
      <c r="AA4038" s="42">
        <v>1</v>
      </c>
      <c r="AB4038" s="42">
        <v>120.13</v>
      </c>
      <c r="AC4038" s="42">
        <v>0</v>
      </c>
      <c r="AD4038" s="42">
        <v>9.1024200000000004</v>
      </c>
      <c r="AG4038" s="26" t="s">
        <v>15</v>
      </c>
      <c r="AH4038" s="43">
        <v>7.8719196491510501E-6</v>
      </c>
      <c r="AI4038" s="43">
        <v>1.362660455E-3</v>
      </c>
      <c r="AJ4038" s="43">
        <v>7.5143475933577323E-4</v>
      </c>
    </row>
    <row r="4039" spans="1:36" x14ac:dyDescent="0.2">
      <c r="A4039" s="26">
        <v>8700</v>
      </c>
      <c r="B4039" s="26">
        <v>15237</v>
      </c>
      <c r="C4039" s="26" t="s">
        <v>766</v>
      </c>
      <c r="D4039" s="26">
        <v>520026683</v>
      </c>
      <c r="E4039" s="26" t="s">
        <v>203</v>
      </c>
      <c r="F4039" s="26" t="s">
        <v>767</v>
      </c>
      <c r="G4039" s="26" t="s">
        <v>768</v>
      </c>
      <c r="H4039" s="26" t="s">
        <v>69</v>
      </c>
      <c r="I4039" s="26" t="s">
        <v>112</v>
      </c>
      <c r="J4039" s="26" t="s">
        <v>51</v>
      </c>
      <c r="K4039" s="26" t="s">
        <v>51</v>
      </c>
      <c r="L4039" s="26" t="s">
        <v>433</v>
      </c>
      <c r="M4039" s="26" t="s">
        <v>165</v>
      </c>
      <c r="N4039" s="26" t="s">
        <v>357</v>
      </c>
      <c r="O4039" s="26" t="s">
        <v>57</v>
      </c>
      <c r="P4039" s="26" t="s">
        <v>728</v>
      </c>
      <c r="Q4039" s="26" t="s">
        <v>59</v>
      </c>
      <c r="R4039" s="26" t="s">
        <v>54</v>
      </c>
      <c r="S4039" s="26" t="s">
        <v>531</v>
      </c>
      <c r="T4039" s="54">
        <v>1.008</v>
      </c>
      <c r="U4039" s="36">
        <v>46113</v>
      </c>
      <c r="V4039" s="43">
        <v>3.39E-2</v>
      </c>
      <c r="W4039" s="43">
        <v>4.4299999999999999E-2</v>
      </c>
      <c r="X4039" s="26" t="s">
        <v>347</v>
      </c>
      <c r="Z4039" s="42">
        <v>16600</v>
      </c>
      <c r="AA4039" s="42">
        <v>1</v>
      </c>
      <c r="AB4039" s="42">
        <v>98.97</v>
      </c>
      <c r="AC4039" s="42">
        <v>0.64822999999999997</v>
      </c>
      <c r="AD4039" s="42">
        <v>17.077249999999999</v>
      </c>
      <c r="AG4039" s="26" t="s">
        <v>15</v>
      </c>
      <c r="AH4039" s="43">
        <v>1.0160394400000001E-4</v>
      </c>
      <c r="AI4039" s="43">
        <v>2.556517196E-3</v>
      </c>
      <c r="AJ4039" s="43">
        <v>1.4097832492751196E-3</v>
      </c>
    </row>
    <row r="4040" spans="1:36" x14ac:dyDescent="0.2">
      <c r="A4040" s="26">
        <v>8700</v>
      </c>
      <c r="B4040" s="26">
        <v>15237</v>
      </c>
      <c r="C4040" s="26" t="s">
        <v>964</v>
      </c>
      <c r="D4040" s="26">
        <v>513821488</v>
      </c>
      <c r="E4040" s="26" t="s">
        <v>203</v>
      </c>
      <c r="F4040" s="26" t="s">
        <v>968</v>
      </c>
      <c r="G4040" s="26" t="s">
        <v>969</v>
      </c>
      <c r="H4040" s="26" t="s">
        <v>69</v>
      </c>
      <c r="I4040" s="26" t="s">
        <v>113</v>
      </c>
      <c r="J4040" s="26" t="s">
        <v>51</v>
      </c>
      <c r="K4040" s="26" t="s">
        <v>51</v>
      </c>
      <c r="L4040" s="26" t="s">
        <v>433</v>
      </c>
      <c r="M4040" s="26" t="s">
        <v>165</v>
      </c>
      <c r="N4040" s="26" t="s">
        <v>357</v>
      </c>
      <c r="O4040" s="26" t="s">
        <v>57</v>
      </c>
      <c r="P4040" s="26" t="s">
        <v>728</v>
      </c>
      <c r="Q4040" s="26" t="s">
        <v>59</v>
      </c>
      <c r="R4040" s="26" t="s">
        <v>54</v>
      </c>
      <c r="S4040" s="26" t="s">
        <v>531</v>
      </c>
      <c r="T4040" s="54">
        <v>3.2320000000000002</v>
      </c>
      <c r="U4040" s="36" t="s">
        <v>970</v>
      </c>
      <c r="V4040" s="43">
        <v>3.5000000000000003E-2</v>
      </c>
      <c r="W4040" s="43">
        <v>2.7400000000000001E-2</v>
      </c>
      <c r="X4040" s="26" t="s">
        <v>347</v>
      </c>
      <c r="Z4040" s="42">
        <v>3458.82</v>
      </c>
      <c r="AA4040" s="42">
        <v>1</v>
      </c>
      <c r="AB4040" s="42">
        <v>121.21</v>
      </c>
      <c r="AC4040" s="42">
        <v>0</v>
      </c>
      <c r="AD4040" s="42">
        <v>4.1924400000000004</v>
      </c>
      <c r="AG4040" s="26" t="s">
        <v>15</v>
      </c>
      <c r="AH4040" s="43">
        <v>4.0167017879653302E-6</v>
      </c>
      <c r="AI4040" s="43">
        <v>6.2762124699999996E-4</v>
      </c>
      <c r="AJ4040" s="43">
        <v>3.4609973418384007E-4</v>
      </c>
    </row>
    <row r="4041" spans="1:36" x14ac:dyDescent="0.2">
      <c r="A4041" s="26">
        <v>8700</v>
      </c>
      <c r="B4041" s="26">
        <v>15237</v>
      </c>
      <c r="C4041" s="26" t="s">
        <v>705</v>
      </c>
      <c r="D4041" s="26">
        <v>510960719</v>
      </c>
      <c r="E4041" s="26" t="s">
        <v>203</v>
      </c>
      <c r="F4041" s="26" t="s">
        <v>971</v>
      </c>
      <c r="G4041" s="26" t="s">
        <v>972</v>
      </c>
      <c r="H4041" s="26" t="s">
        <v>69</v>
      </c>
      <c r="I4041" s="26" t="s">
        <v>113</v>
      </c>
      <c r="J4041" s="26" t="s">
        <v>51</v>
      </c>
      <c r="K4041" s="26" t="s">
        <v>51</v>
      </c>
      <c r="L4041" s="26" t="s">
        <v>433</v>
      </c>
      <c r="M4041" s="26" t="s">
        <v>165</v>
      </c>
      <c r="N4041" s="26" t="s">
        <v>357</v>
      </c>
      <c r="O4041" s="26" t="s">
        <v>57</v>
      </c>
      <c r="P4041" s="26" t="s">
        <v>708</v>
      </c>
      <c r="Q4041" s="26" t="s">
        <v>64</v>
      </c>
      <c r="R4041" s="26" t="s">
        <v>54</v>
      </c>
      <c r="S4041" s="26" t="s">
        <v>531</v>
      </c>
      <c r="T4041" s="54">
        <v>2.9140000000000001</v>
      </c>
      <c r="U4041" s="36">
        <v>47610</v>
      </c>
      <c r="V4041" s="43">
        <v>1.34E-2</v>
      </c>
      <c r="W4041" s="43">
        <v>2.58E-2</v>
      </c>
      <c r="X4041" s="26" t="s">
        <v>347</v>
      </c>
      <c r="Z4041" s="42">
        <v>28790</v>
      </c>
      <c r="AA4041" s="42">
        <v>1</v>
      </c>
      <c r="AB4041" s="42">
        <v>112.66</v>
      </c>
      <c r="AC4041" s="42">
        <v>0.32285000000000003</v>
      </c>
      <c r="AD4041" s="42">
        <v>32.757660000000001</v>
      </c>
      <c r="AG4041" s="26" t="s">
        <v>15</v>
      </c>
      <c r="AH4041" s="43">
        <v>1.18488293313818E-5</v>
      </c>
      <c r="AI4041" s="43">
        <v>4.9039231199999997E-3</v>
      </c>
      <c r="AJ4041" s="43">
        <v>2.7042527545974681E-3</v>
      </c>
    </row>
    <row r="4042" spans="1:36" x14ac:dyDescent="0.2">
      <c r="A4042" s="26">
        <v>8700</v>
      </c>
      <c r="B4042" s="26">
        <v>15237</v>
      </c>
      <c r="C4042" s="26" t="s">
        <v>943</v>
      </c>
      <c r="D4042" s="26">
        <v>513992529</v>
      </c>
      <c r="E4042" s="26" t="s">
        <v>203</v>
      </c>
      <c r="F4042" s="26" t="s">
        <v>978</v>
      </c>
      <c r="G4042" s="26" t="s">
        <v>979</v>
      </c>
      <c r="H4042" s="26" t="s">
        <v>69</v>
      </c>
      <c r="I4042" s="26" t="s">
        <v>113</v>
      </c>
      <c r="J4042" s="26" t="s">
        <v>51</v>
      </c>
      <c r="K4042" s="26" t="s">
        <v>51</v>
      </c>
      <c r="L4042" s="26" t="s">
        <v>433</v>
      </c>
      <c r="M4042" s="26" t="s">
        <v>165</v>
      </c>
      <c r="N4042" s="26" t="s">
        <v>357</v>
      </c>
      <c r="O4042" s="26" t="s">
        <v>57</v>
      </c>
      <c r="P4042" s="26" t="s">
        <v>742</v>
      </c>
      <c r="Q4042" s="26" t="s">
        <v>64</v>
      </c>
      <c r="R4042" s="26" t="s">
        <v>54</v>
      </c>
      <c r="S4042" s="26" t="s">
        <v>531</v>
      </c>
      <c r="T4042" s="54">
        <v>2.6880000000000002</v>
      </c>
      <c r="U4042" s="36" t="s">
        <v>980</v>
      </c>
      <c r="V4042" s="43">
        <v>1.9599999999999999E-2</v>
      </c>
      <c r="W4042" s="43">
        <v>2.69E-2</v>
      </c>
      <c r="X4042" s="26" t="s">
        <v>347</v>
      </c>
      <c r="Z4042" s="42">
        <v>650</v>
      </c>
      <c r="AA4042" s="42">
        <v>1</v>
      </c>
      <c r="AB4042" s="42">
        <v>114.22</v>
      </c>
      <c r="AC4042" s="42">
        <v>0</v>
      </c>
      <c r="AD4042" s="42">
        <v>0.74243000000000003</v>
      </c>
      <c r="AG4042" s="26" t="s">
        <v>15</v>
      </c>
      <c r="AH4042" s="43">
        <v>5.6763970588847203E-7</v>
      </c>
      <c r="AI4042" s="43">
        <v>1.11144069E-4</v>
      </c>
      <c r="AJ4042" s="43">
        <v>6.1290042469327742E-5</v>
      </c>
    </row>
    <row r="4043" spans="1:36" x14ac:dyDescent="0.2">
      <c r="A4043" s="26">
        <v>8700</v>
      </c>
      <c r="B4043" s="26">
        <v>15237</v>
      </c>
      <c r="C4043" s="26" t="s">
        <v>725</v>
      </c>
      <c r="D4043" s="26">
        <v>514290345</v>
      </c>
      <c r="E4043" s="26" t="s">
        <v>203</v>
      </c>
      <c r="F4043" s="26" t="s">
        <v>726</v>
      </c>
      <c r="G4043" s="26" t="s">
        <v>727</v>
      </c>
      <c r="H4043" s="26" t="s">
        <v>69</v>
      </c>
      <c r="I4043" s="26" t="s">
        <v>112</v>
      </c>
      <c r="J4043" s="26" t="s">
        <v>51</v>
      </c>
      <c r="K4043" s="26" t="s">
        <v>51</v>
      </c>
      <c r="L4043" s="26" t="s">
        <v>433</v>
      </c>
      <c r="M4043" s="26" t="s">
        <v>165</v>
      </c>
      <c r="N4043" s="26" t="s">
        <v>141</v>
      </c>
      <c r="O4043" s="26" t="s">
        <v>57</v>
      </c>
      <c r="P4043" s="26" t="s">
        <v>728</v>
      </c>
      <c r="Q4043" s="26" t="s">
        <v>59</v>
      </c>
      <c r="R4043" s="26" t="s">
        <v>54</v>
      </c>
      <c r="S4043" s="26" t="s">
        <v>531</v>
      </c>
      <c r="T4043" s="54">
        <v>0.56899999999999995</v>
      </c>
      <c r="U4043" s="36" t="s">
        <v>729</v>
      </c>
      <c r="V4043" s="43">
        <v>3.61E-2</v>
      </c>
      <c r="W4043" s="43">
        <v>5.0200000000000002E-2</v>
      </c>
      <c r="X4043" s="26" t="s">
        <v>347</v>
      </c>
      <c r="Z4043" s="42">
        <v>16500</v>
      </c>
      <c r="AA4043" s="42">
        <v>1</v>
      </c>
      <c r="AB4043" s="42">
        <v>100.76</v>
      </c>
      <c r="AC4043" s="42">
        <v>0</v>
      </c>
      <c r="AD4043" s="42">
        <v>16.625399999999999</v>
      </c>
      <c r="AG4043" s="26" t="s">
        <v>15</v>
      </c>
      <c r="AH4043" s="43">
        <v>2.14983713355049E-5</v>
      </c>
      <c r="AI4043" s="43">
        <v>2.488873852E-3</v>
      </c>
      <c r="AJ4043" s="43">
        <v>1.3724815431347887E-3</v>
      </c>
    </row>
    <row r="4044" spans="1:36" x14ac:dyDescent="0.2">
      <c r="A4044" s="26">
        <v>8700</v>
      </c>
      <c r="B4044" s="26">
        <v>15237</v>
      </c>
      <c r="C4044" s="26" t="s">
        <v>769</v>
      </c>
      <c r="D4044" s="26">
        <v>513765859</v>
      </c>
      <c r="E4044" s="26" t="s">
        <v>203</v>
      </c>
      <c r="F4044" s="26" t="s">
        <v>770</v>
      </c>
      <c r="G4044" s="26" t="s">
        <v>771</v>
      </c>
      <c r="H4044" s="26" t="s">
        <v>69</v>
      </c>
      <c r="I4044" s="26" t="s">
        <v>113</v>
      </c>
      <c r="J4044" s="26" t="s">
        <v>51</v>
      </c>
      <c r="K4044" s="26" t="s">
        <v>51</v>
      </c>
      <c r="L4044" s="26" t="s">
        <v>433</v>
      </c>
      <c r="M4044" s="26" t="s">
        <v>165</v>
      </c>
      <c r="N4044" s="26" t="s">
        <v>357</v>
      </c>
      <c r="O4044" s="26" t="s">
        <v>57</v>
      </c>
      <c r="P4044" s="26" t="s">
        <v>733</v>
      </c>
      <c r="Q4044" s="26" t="s">
        <v>59</v>
      </c>
      <c r="R4044" s="26" t="s">
        <v>54</v>
      </c>
      <c r="S4044" s="26" t="s">
        <v>531</v>
      </c>
      <c r="T4044" s="54">
        <v>1.393</v>
      </c>
      <c r="U4044" s="36" t="s">
        <v>772</v>
      </c>
      <c r="V4044" s="43">
        <v>2.1499999999999998E-2</v>
      </c>
      <c r="W4044" s="43">
        <v>2.58E-2</v>
      </c>
      <c r="X4044" s="26" t="s">
        <v>347</v>
      </c>
      <c r="Z4044" s="42">
        <v>33035.71</v>
      </c>
      <c r="AA4044" s="42">
        <v>1</v>
      </c>
      <c r="AB4044" s="42">
        <v>116.4</v>
      </c>
      <c r="AC4044" s="42">
        <v>0</v>
      </c>
      <c r="AD4044" s="42">
        <v>38.453569999999999</v>
      </c>
      <c r="AG4044" s="26" t="s">
        <v>15</v>
      </c>
      <c r="AH4044" s="43">
        <v>2.3581304678041999E-5</v>
      </c>
      <c r="AI4044" s="43">
        <v>5.7566184819999996E-3</v>
      </c>
      <c r="AJ4044" s="43">
        <v>3.1744688905314534E-3</v>
      </c>
    </row>
    <row r="4045" spans="1:36" x14ac:dyDescent="0.2">
      <c r="A4045" s="26">
        <v>8700</v>
      </c>
      <c r="B4045" s="26">
        <v>15237</v>
      </c>
      <c r="C4045" s="26" t="s">
        <v>763</v>
      </c>
      <c r="D4045" s="26">
        <v>513623314</v>
      </c>
      <c r="E4045" s="26" t="s">
        <v>203</v>
      </c>
      <c r="F4045" s="26" t="s">
        <v>2350</v>
      </c>
      <c r="G4045" s="26" t="s">
        <v>2351</v>
      </c>
      <c r="H4045" s="26" t="s">
        <v>69</v>
      </c>
      <c r="I4045" s="26" t="s">
        <v>113</v>
      </c>
      <c r="J4045" s="26" t="s">
        <v>51</v>
      </c>
      <c r="K4045" s="26" t="s">
        <v>51</v>
      </c>
      <c r="L4045" s="26" t="s">
        <v>433</v>
      </c>
      <c r="M4045" s="26" t="s">
        <v>165</v>
      </c>
      <c r="N4045" s="26" t="s">
        <v>357</v>
      </c>
      <c r="O4045" s="26" t="s">
        <v>57</v>
      </c>
      <c r="P4045" s="26" t="s">
        <v>733</v>
      </c>
      <c r="Q4045" s="26" t="s">
        <v>59</v>
      </c>
      <c r="R4045" s="26" t="s">
        <v>54</v>
      </c>
      <c r="S4045" s="26" t="s">
        <v>531</v>
      </c>
      <c r="T4045" s="54">
        <v>1.4490000000000001</v>
      </c>
      <c r="U4045" s="36" t="s">
        <v>2352</v>
      </c>
      <c r="V4045" s="43">
        <v>1.95E-2</v>
      </c>
      <c r="W4045" s="43">
        <v>2.29E-2</v>
      </c>
      <c r="X4045" s="26" t="s">
        <v>347</v>
      </c>
      <c r="Z4045" s="42">
        <v>14001.97</v>
      </c>
      <c r="AA4045" s="42">
        <v>1</v>
      </c>
      <c r="AB4045" s="42">
        <v>115.79</v>
      </c>
      <c r="AC4045" s="42">
        <v>0</v>
      </c>
      <c r="AD4045" s="42">
        <v>16.212879999999998</v>
      </c>
      <c r="AG4045" s="26" t="s">
        <v>15</v>
      </c>
      <c r="AH4045" s="43">
        <v>4.1579511691805399E-5</v>
      </c>
      <c r="AI4045" s="43">
        <v>2.4271183309999998E-3</v>
      </c>
      <c r="AJ4045" s="43">
        <v>1.3384266580689279E-3</v>
      </c>
    </row>
    <row r="4046" spans="1:36" x14ac:dyDescent="0.2">
      <c r="A4046" s="26">
        <v>8700</v>
      </c>
      <c r="B4046" s="26">
        <v>15237</v>
      </c>
      <c r="C4046" s="26" t="s">
        <v>999</v>
      </c>
      <c r="D4046" s="26">
        <v>515334662</v>
      </c>
      <c r="E4046" s="26" t="s">
        <v>203</v>
      </c>
      <c r="F4046" s="26" t="s">
        <v>1000</v>
      </c>
      <c r="G4046" s="26" t="s">
        <v>1001</v>
      </c>
      <c r="H4046" s="26" t="s">
        <v>69</v>
      </c>
      <c r="I4046" s="26" t="s">
        <v>114</v>
      </c>
      <c r="J4046" s="26" t="s">
        <v>51</v>
      </c>
      <c r="K4046" s="26" t="s">
        <v>51</v>
      </c>
      <c r="L4046" s="26" t="s">
        <v>433</v>
      </c>
      <c r="M4046" s="26" t="s">
        <v>165</v>
      </c>
      <c r="N4046" s="26" t="s">
        <v>140</v>
      </c>
      <c r="O4046" s="26" t="s">
        <v>57</v>
      </c>
      <c r="P4046" s="26" t="s">
        <v>776</v>
      </c>
      <c r="Q4046" s="26" t="s">
        <v>64</v>
      </c>
      <c r="R4046" s="26" t="s">
        <v>54</v>
      </c>
      <c r="S4046" s="26" t="s">
        <v>531</v>
      </c>
      <c r="T4046" s="54">
        <v>2.7240000000000002</v>
      </c>
      <c r="U4046" s="36" t="s">
        <v>1002</v>
      </c>
      <c r="V4046" s="43">
        <v>4.6899999999999997E-2</v>
      </c>
      <c r="W4046" s="43">
        <v>7.3999999999999996E-2</v>
      </c>
      <c r="X4046" s="26" t="s">
        <v>347</v>
      </c>
      <c r="Z4046" s="42">
        <v>5766.68</v>
      </c>
      <c r="AA4046" s="42">
        <v>1</v>
      </c>
      <c r="AB4046" s="42">
        <v>98.21</v>
      </c>
      <c r="AC4046" s="42">
        <v>0</v>
      </c>
      <c r="AD4046" s="42">
        <v>5.6634599999999997</v>
      </c>
      <c r="AG4046" s="26" t="s">
        <v>15</v>
      </c>
      <c r="AH4046" s="43">
        <v>4.26779089314252E-6</v>
      </c>
      <c r="AI4046" s="43">
        <v>8.4783749600000002E-4</v>
      </c>
      <c r="AJ4046" s="43">
        <v>4.6753728152598744E-4</v>
      </c>
    </row>
    <row r="4047" spans="1:36" x14ac:dyDescent="0.2">
      <c r="A4047" s="26">
        <v>8700</v>
      </c>
      <c r="B4047" s="26">
        <v>15237</v>
      </c>
      <c r="C4047" s="26" t="s">
        <v>730</v>
      </c>
      <c r="D4047" s="26">
        <v>514065283</v>
      </c>
      <c r="E4047" s="26" t="s">
        <v>203</v>
      </c>
      <c r="F4047" s="26" t="s">
        <v>731</v>
      </c>
      <c r="G4047" s="26" t="s">
        <v>732</v>
      </c>
      <c r="H4047" s="26" t="s">
        <v>69</v>
      </c>
      <c r="I4047" s="26" t="s">
        <v>112</v>
      </c>
      <c r="J4047" s="26" t="s">
        <v>51</v>
      </c>
      <c r="K4047" s="26" t="s">
        <v>51</v>
      </c>
      <c r="L4047" s="26" t="s">
        <v>433</v>
      </c>
      <c r="M4047" s="26" t="s">
        <v>165</v>
      </c>
      <c r="N4047" s="26" t="s">
        <v>68</v>
      </c>
      <c r="O4047" s="26" t="s">
        <v>57</v>
      </c>
      <c r="P4047" s="26" t="s">
        <v>733</v>
      </c>
      <c r="Q4047" s="26" t="s">
        <v>59</v>
      </c>
      <c r="R4047" s="26" t="s">
        <v>54</v>
      </c>
      <c r="S4047" s="26" t="s">
        <v>531</v>
      </c>
      <c r="T4047" s="54">
        <v>1.746</v>
      </c>
      <c r="U4047" s="36">
        <v>46396</v>
      </c>
      <c r="V4047" s="43">
        <v>2.3E-2</v>
      </c>
      <c r="W4047" s="43">
        <v>5.0799999999999998E-2</v>
      </c>
      <c r="X4047" s="26" t="s">
        <v>347</v>
      </c>
      <c r="Z4047" s="42">
        <v>45432.69</v>
      </c>
      <c r="AA4047" s="42">
        <v>1</v>
      </c>
      <c r="AB4047" s="42">
        <v>96.16</v>
      </c>
      <c r="AC4047" s="42">
        <v>0</v>
      </c>
      <c r="AD4047" s="42">
        <v>43.688070000000003</v>
      </c>
      <c r="AG4047" s="26" t="s">
        <v>15</v>
      </c>
      <c r="AH4047" s="43">
        <v>4.1989771481394597E-5</v>
      </c>
      <c r="AI4047" s="43">
        <v>6.5402393380000002E-3</v>
      </c>
      <c r="AJ4047" s="43">
        <v>3.6065941108292536E-3</v>
      </c>
    </row>
    <row r="4048" spans="1:36" x14ac:dyDescent="0.2">
      <c r="A4048" s="26">
        <v>8700</v>
      </c>
      <c r="B4048" s="26">
        <v>15237</v>
      </c>
      <c r="C4048" s="26" t="s">
        <v>713</v>
      </c>
      <c r="D4048" s="26">
        <v>510560188</v>
      </c>
      <c r="E4048" s="26" t="s">
        <v>203</v>
      </c>
      <c r="F4048" s="26" t="s">
        <v>1011</v>
      </c>
      <c r="G4048" s="26" t="s">
        <v>1012</v>
      </c>
      <c r="H4048" s="26" t="s">
        <v>69</v>
      </c>
      <c r="I4048" s="26" t="s">
        <v>113</v>
      </c>
      <c r="J4048" s="26" t="s">
        <v>51</v>
      </c>
      <c r="K4048" s="26" t="s">
        <v>51</v>
      </c>
      <c r="L4048" s="26" t="s">
        <v>433</v>
      </c>
      <c r="M4048" s="26" t="s">
        <v>165</v>
      </c>
      <c r="N4048" s="26" t="s">
        <v>358</v>
      </c>
      <c r="O4048" s="26" t="s">
        <v>57</v>
      </c>
      <c r="P4048" s="26" t="s">
        <v>750</v>
      </c>
      <c r="Q4048" s="26" t="s">
        <v>64</v>
      </c>
      <c r="R4048" s="26" t="s">
        <v>54</v>
      </c>
      <c r="S4048" s="26" t="s">
        <v>531</v>
      </c>
      <c r="T4048" s="54">
        <v>1.54</v>
      </c>
      <c r="U4048" s="36" t="s">
        <v>1013</v>
      </c>
      <c r="V4048" s="43">
        <v>2.5700000000000001E-2</v>
      </c>
      <c r="W4048" s="43">
        <v>2.8799999999999999E-2</v>
      </c>
      <c r="X4048" s="26" t="s">
        <v>347</v>
      </c>
      <c r="Z4048" s="42">
        <v>10360</v>
      </c>
      <c r="AA4048" s="42">
        <v>1</v>
      </c>
      <c r="AB4048" s="42">
        <v>116.39</v>
      </c>
      <c r="AC4048" s="42">
        <v>0</v>
      </c>
      <c r="AD4048" s="42">
        <v>12.058</v>
      </c>
      <c r="AG4048" s="26" t="s">
        <v>15</v>
      </c>
      <c r="AH4048" s="43">
        <v>9.8096254231933696E-6</v>
      </c>
      <c r="AI4048" s="43">
        <v>1.805119931E-3</v>
      </c>
      <c r="AJ4048" s="43">
        <v>9.9542762562821255E-4</v>
      </c>
    </row>
    <row r="4049" spans="1:36" x14ac:dyDescent="0.2">
      <c r="A4049" s="26">
        <v>8700</v>
      </c>
      <c r="B4049" s="26">
        <v>15237</v>
      </c>
      <c r="C4049" s="26" t="s">
        <v>999</v>
      </c>
      <c r="D4049" s="26">
        <v>515334662</v>
      </c>
      <c r="E4049" s="26" t="s">
        <v>203</v>
      </c>
      <c r="F4049" s="26" t="s">
        <v>1014</v>
      </c>
      <c r="G4049" s="26" t="s">
        <v>1015</v>
      </c>
      <c r="H4049" s="26" t="s">
        <v>69</v>
      </c>
      <c r="I4049" s="26" t="s">
        <v>114</v>
      </c>
      <c r="J4049" s="26" t="s">
        <v>51</v>
      </c>
      <c r="K4049" s="26" t="s">
        <v>51</v>
      </c>
      <c r="L4049" s="26" t="s">
        <v>433</v>
      </c>
      <c r="M4049" s="26" t="s">
        <v>165</v>
      </c>
      <c r="N4049" s="26" t="s">
        <v>140</v>
      </c>
      <c r="O4049" s="26" t="s">
        <v>57</v>
      </c>
      <c r="P4049" s="26" t="s">
        <v>776</v>
      </c>
      <c r="Q4049" s="26" t="s">
        <v>64</v>
      </c>
      <c r="R4049" s="26" t="s">
        <v>54</v>
      </c>
      <c r="S4049" s="26" t="s">
        <v>531</v>
      </c>
      <c r="T4049" s="54">
        <v>2.8769999999999998</v>
      </c>
      <c r="U4049" s="36" t="s">
        <v>1002</v>
      </c>
      <c r="V4049" s="43">
        <v>4.6899999999999997E-2</v>
      </c>
      <c r="W4049" s="43">
        <v>7.4399999999999994E-2</v>
      </c>
      <c r="X4049" s="26" t="s">
        <v>347</v>
      </c>
      <c r="Z4049" s="42">
        <v>5761.38</v>
      </c>
      <c r="AA4049" s="42">
        <v>1</v>
      </c>
      <c r="AB4049" s="42">
        <v>99.5</v>
      </c>
      <c r="AC4049" s="42">
        <v>0</v>
      </c>
      <c r="AD4049" s="42">
        <v>5.7325699999999999</v>
      </c>
      <c r="AG4049" s="26" t="s">
        <v>15</v>
      </c>
      <c r="AH4049" s="43">
        <v>5.0141972622424503E-6</v>
      </c>
      <c r="AI4049" s="43">
        <v>8.5818347700000004E-4</v>
      </c>
      <c r="AJ4049" s="43">
        <v>4.7324253971201875E-4</v>
      </c>
    </row>
    <row r="4050" spans="1:36" x14ac:dyDescent="0.2">
      <c r="A4050" s="26">
        <v>8700</v>
      </c>
      <c r="B4050" s="26">
        <v>15237</v>
      </c>
      <c r="C4050" s="26" t="s">
        <v>2353</v>
      </c>
      <c r="D4050" s="26">
        <v>514486042</v>
      </c>
      <c r="E4050" s="26" t="s">
        <v>203</v>
      </c>
      <c r="F4050" s="26" t="s">
        <v>2354</v>
      </c>
      <c r="G4050" s="26" t="s">
        <v>2355</v>
      </c>
      <c r="H4050" s="26" t="s">
        <v>69</v>
      </c>
      <c r="I4050" s="26" t="s">
        <v>112</v>
      </c>
      <c r="J4050" s="26" t="s">
        <v>51</v>
      </c>
      <c r="K4050" s="26" t="s">
        <v>51</v>
      </c>
      <c r="L4050" s="26" t="s">
        <v>433</v>
      </c>
      <c r="M4050" s="26" t="s">
        <v>165</v>
      </c>
      <c r="N4050" s="26" t="s">
        <v>141</v>
      </c>
      <c r="O4050" s="26" t="s">
        <v>57</v>
      </c>
      <c r="P4050" s="26" t="s">
        <v>750</v>
      </c>
      <c r="Q4050" s="26" t="s">
        <v>64</v>
      </c>
      <c r="R4050" s="26" t="s">
        <v>54</v>
      </c>
      <c r="S4050" s="26" t="s">
        <v>531</v>
      </c>
      <c r="T4050" s="54">
        <v>0.89</v>
      </c>
      <c r="U4050" s="36" t="s">
        <v>2356</v>
      </c>
      <c r="V4050" s="43">
        <v>3.27E-2</v>
      </c>
      <c r="W4050" s="43">
        <v>5.1999999999999998E-2</v>
      </c>
      <c r="X4050" s="26" t="s">
        <v>347</v>
      </c>
      <c r="Z4050" s="42">
        <v>11000</v>
      </c>
      <c r="AA4050" s="42">
        <v>1</v>
      </c>
      <c r="AB4050" s="42">
        <v>98.8</v>
      </c>
      <c r="AC4050" s="42">
        <v>0</v>
      </c>
      <c r="AD4050" s="42">
        <v>10.868</v>
      </c>
      <c r="AG4050" s="26" t="s">
        <v>15</v>
      </c>
      <c r="AH4050" s="43">
        <v>3.4855018964299001E-5</v>
      </c>
      <c r="AI4050" s="43">
        <v>1.626973247E-3</v>
      </c>
      <c r="AJ4050" s="43">
        <v>8.9718920511920824E-4</v>
      </c>
    </row>
    <row r="4051" spans="1:36" x14ac:dyDescent="0.2">
      <c r="A4051" s="26">
        <v>8700</v>
      </c>
      <c r="B4051" s="26">
        <v>15237</v>
      </c>
      <c r="C4051" s="26" t="s">
        <v>782</v>
      </c>
      <c r="D4051" s="26">
        <v>633896</v>
      </c>
      <c r="E4051" s="26" t="s">
        <v>204</v>
      </c>
      <c r="F4051" s="26" t="s">
        <v>783</v>
      </c>
      <c r="G4051" s="26" t="s">
        <v>784</v>
      </c>
      <c r="H4051" s="26" t="s">
        <v>69</v>
      </c>
      <c r="I4051" s="26" t="s">
        <v>114</v>
      </c>
      <c r="J4051" s="26" t="s">
        <v>51</v>
      </c>
      <c r="K4051" s="26" t="s">
        <v>168</v>
      </c>
      <c r="L4051" s="26" t="s">
        <v>433</v>
      </c>
      <c r="M4051" s="26" t="s">
        <v>165</v>
      </c>
      <c r="N4051" s="26" t="s">
        <v>358</v>
      </c>
      <c r="O4051" s="26" t="s">
        <v>57</v>
      </c>
      <c r="P4051" s="26" t="s">
        <v>742</v>
      </c>
      <c r="Q4051" s="26" t="s">
        <v>64</v>
      </c>
      <c r="R4051" s="26" t="s">
        <v>54</v>
      </c>
      <c r="S4051" s="26" t="s">
        <v>531</v>
      </c>
      <c r="T4051" s="54">
        <v>2.7810000000000001</v>
      </c>
      <c r="U4051" s="36">
        <v>47033</v>
      </c>
      <c r="V4051" s="43">
        <v>4.2999999999999997E-2</v>
      </c>
      <c r="W4051" s="43">
        <v>7.7600000000000002E-2</v>
      </c>
      <c r="X4051" s="26" t="s">
        <v>347</v>
      </c>
      <c r="Z4051" s="42">
        <v>78796.539999999994</v>
      </c>
      <c r="AA4051" s="42">
        <v>1</v>
      </c>
      <c r="AB4051" s="42">
        <v>88.4</v>
      </c>
      <c r="AC4051" s="42">
        <v>0</v>
      </c>
      <c r="AD4051" s="42">
        <v>69.656139999999994</v>
      </c>
      <c r="AG4051" s="26" t="s">
        <v>15</v>
      </c>
      <c r="AH4051" s="43">
        <v>7.2339464958524495E-5</v>
      </c>
      <c r="AI4051" s="43">
        <v>1.0427739813999999E-2</v>
      </c>
      <c r="AJ4051" s="43">
        <v>5.7503438423143439E-3</v>
      </c>
    </row>
    <row r="4052" spans="1:36" x14ac:dyDescent="0.2">
      <c r="A4052" s="26">
        <v>8700</v>
      </c>
      <c r="B4052" s="26">
        <v>15237</v>
      </c>
      <c r="C4052" s="26" t="s">
        <v>705</v>
      </c>
      <c r="D4052" s="26">
        <v>510960719</v>
      </c>
      <c r="E4052" s="26" t="s">
        <v>203</v>
      </c>
      <c r="F4052" s="26" t="s">
        <v>1040</v>
      </c>
      <c r="G4052" s="26" t="s">
        <v>1041</v>
      </c>
      <c r="H4052" s="26" t="s">
        <v>69</v>
      </c>
      <c r="I4052" s="26" t="s">
        <v>113</v>
      </c>
      <c r="J4052" s="26" t="s">
        <v>51</v>
      </c>
      <c r="K4052" s="26" t="s">
        <v>51</v>
      </c>
      <c r="L4052" s="26" t="s">
        <v>433</v>
      </c>
      <c r="M4052" s="26" t="s">
        <v>165</v>
      </c>
      <c r="N4052" s="26" t="s">
        <v>357</v>
      </c>
      <c r="O4052" s="26" t="s">
        <v>57</v>
      </c>
      <c r="P4052" s="26" t="s">
        <v>708</v>
      </c>
      <c r="Q4052" s="26" t="s">
        <v>64</v>
      </c>
      <c r="R4052" s="26" t="s">
        <v>54</v>
      </c>
      <c r="S4052" s="26" t="s">
        <v>531</v>
      </c>
      <c r="T4052" s="54">
        <v>2.3159999999999998</v>
      </c>
      <c r="U4052" s="36" t="s">
        <v>1042</v>
      </c>
      <c r="V4052" s="43">
        <v>1.77E-2</v>
      </c>
      <c r="W4052" s="43">
        <v>2.5999999999999999E-2</v>
      </c>
      <c r="X4052" s="26" t="s">
        <v>347</v>
      </c>
      <c r="Z4052" s="42">
        <v>23550</v>
      </c>
      <c r="AA4052" s="42">
        <v>1</v>
      </c>
      <c r="AB4052" s="42">
        <v>113.1</v>
      </c>
      <c r="AC4052" s="42">
        <v>0</v>
      </c>
      <c r="AD4052" s="42">
        <v>26.63505</v>
      </c>
      <c r="AG4052" s="26" t="s">
        <v>15</v>
      </c>
      <c r="AH4052" s="43">
        <v>9.0761490022802704E-6</v>
      </c>
      <c r="AI4052" s="43">
        <v>3.9873494469999998E-3</v>
      </c>
      <c r="AJ4052" s="43">
        <v>2.1988111278809686E-3</v>
      </c>
    </row>
    <row r="4053" spans="1:36" x14ac:dyDescent="0.2">
      <c r="A4053" s="26">
        <v>8700</v>
      </c>
      <c r="B4053" s="26">
        <v>15237</v>
      </c>
      <c r="C4053" s="26" t="s">
        <v>1053</v>
      </c>
      <c r="D4053" s="26">
        <v>520043878</v>
      </c>
      <c r="E4053" s="26" t="s">
        <v>203</v>
      </c>
      <c r="F4053" s="26" t="s">
        <v>1054</v>
      </c>
      <c r="G4053" s="26" t="s">
        <v>1055</v>
      </c>
      <c r="H4053" s="26" t="s">
        <v>69</v>
      </c>
      <c r="I4053" s="26" t="s">
        <v>112</v>
      </c>
      <c r="J4053" s="26" t="s">
        <v>51</v>
      </c>
      <c r="K4053" s="26" t="s">
        <v>51</v>
      </c>
      <c r="L4053" s="26" t="s">
        <v>433</v>
      </c>
      <c r="M4053" s="26" t="s">
        <v>165</v>
      </c>
      <c r="N4053" s="26" t="s">
        <v>87</v>
      </c>
      <c r="O4053" s="26" t="s">
        <v>57</v>
      </c>
      <c r="P4053" s="26" t="s">
        <v>750</v>
      </c>
      <c r="Q4053" s="26" t="s">
        <v>64</v>
      </c>
      <c r="R4053" s="26" t="s">
        <v>54</v>
      </c>
      <c r="S4053" s="26" t="s">
        <v>531</v>
      </c>
      <c r="T4053" s="54">
        <v>1.6759999999999999</v>
      </c>
      <c r="U4053" s="36" t="s">
        <v>616</v>
      </c>
      <c r="V4053" s="43">
        <v>3.2899999999999999E-2</v>
      </c>
      <c r="W4053" s="43">
        <v>4.9000000000000002E-2</v>
      </c>
      <c r="X4053" s="26" t="s">
        <v>347</v>
      </c>
      <c r="Z4053" s="42">
        <v>29000</v>
      </c>
      <c r="AA4053" s="42">
        <v>1</v>
      </c>
      <c r="AB4053" s="42">
        <v>98.29</v>
      </c>
      <c r="AC4053" s="42">
        <v>0</v>
      </c>
      <c r="AD4053" s="42">
        <v>28.504100000000001</v>
      </c>
      <c r="AG4053" s="26" t="s">
        <v>15</v>
      </c>
      <c r="AH4053" s="43">
        <v>4.0534544412337499E-5</v>
      </c>
      <c r="AI4053" s="43">
        <v>4.2671520190000001E-3</v>
      </c>
      <c r="AJ4053" s="43">
        <v>2.3531073630510147E-3</v>
      </c>
    </row>
    <row r="4054" spans="1:36" x14ac:dyDescent="0.2">
      <c r="A4054" s="26">
        <v>8700</v>
      </c>
      <c r="B4054" s="26">
        <v>15237</v>
      </c>
      <c r="C4054" s="26" t="s">
        <v>1056</v>
      </c>
      <c r="D4054" s="26">
        <v>520010869</v>
      </c>
      <c r="E4054" s="26" t="s">
        <v>203</v>
      </c>
      <c r="F4054" s="26" t="s">
        <v>1057</v>
      </c>
      <c r="G4054" s="26" t="s">
        <v>1058</v>
      </c>
      <c r="H4054" s="26" t="s">
        <v>69</v>
      </c>
      <c r="I4054" s="26" t="s">
        <v>113</v>
      </c>
      <c r="J4054" s="26" t="s">
        <v>51</v>
      </c>
      <c r="K4054" s="26" t="s">
        <v>51</v>
      </c>
      <c r="L4054" s="26" t="s">
        <v>433</v>
      </c>
      <c r="M4054" s="26" t="s">
        <v>165</v>
      </c>
      <c r="N4054" s="26" t="s">
        <v>131</v>
      </c>
      <c r="O4054" s="26" t="s">
        <v>57</v>
      </c>
      <c r="P4054" s="26" t="s">
        <v>530</v>
      </c>
      <c r="Q4054" s="26" t="s">
        <v>59</v>
      </c>
      <c r="R4054" s="26" t="s">
        <v>54</v>
      </c>
      <c r="S4054" s="26" t="s">
        <v>531</v>
      </c>
      <c r="T4054" s="54">
        <v>12.026999999999999</v>
      </c>
      <c r="U4054" s="36" t="s">
        <v>1059</v>
      </c>
      <c r="V4054" s="43">
        <v>2.07E-2</v>
      </c>
      <c r="W4054" s="43">
        <v>2.8799999999999999E-2</v>
      </c>
      <c r="X4054" s="26" t="s">
        <v>347</v>
      </c>
      <c r="Z4054" s="42">
        <v>8703.2999999999993</v>
      </c>
      <c r="AA4054" s="42">
        <v>1</v>
      </c>
      <c r="AB4054" s="42">
        <v>103.14</v>
      </c>
      <c r="AC4054" s="42">
        <v>0</v>
      </c>
      <c r="AD4054" s="42">
        <v>8.9765800000000002</v>
      </c>
      <c r="AG4054" s="26" t="s">
        <v>15</v>
      </c>
      <c r="AH4054" s="43">
        <v>1.5919409328188299E-6</v>
      </c>
      <c r="AI4054" s="43">
        <v>1.343821817E-3</v>
      </c>
      <c r="AJ4054" s="43">
        <v>7.4104625275018242E-4</v>
      </c>
    </row>
    <row r="4055" spans="1:36" x14ac:dyDescent="0.2">
      <c r="A4055" s="26">
        <v>8700</v>
      </c>
      <c r="B4055" s="26">
        <v>15237</v>
      </c>
      <c r="C4055" s="26" t="s">
        <v>766</v>
      </c>
      <c r="D4055" s="26">
        <v>520026683</v>
      </c>
      <c r="E4055" s="26" t="s">
        <v>203</v>
      </c>
      <c r="F4055" s="26" t="s">
        <v>1060</v>
      </c>
      <c r="G4055" s="26" t="s">
        <v>1061</v>
      </c>
      <c r="H4055" s="26" t="s">
        <v>69</v>
      </c>
      <c r="I4055" s="26" t="s">
        <v>113</v>
      </c>
      <c r="J4055" s="26" t="s">
        <v>51</v>
      </c>
      <c r="K4055" s="26" t="s">
        <v>51</v>
      </c>
      <c r="L4055" s="26" t="s">
        <v>433</v>
      </c>
      <c r="M4055" s="26" t="s">
        <v>165</v>
      </c>
      <c r="N4055" s="26" t="s">
        <v>357</v>
      </c>
      <c r="O4055" s="26" t="s">
        <v>57</v>
      </c>
      <c r="P4055" s="26" t="s">
        <v>728</v>
      </c>
      <c r="Q4055" s="26" t="s">
        <v>59</v>
      </c>
      <c r="R4055" s="26" t="s">
        <v>54</v>
      </c>
      <c r="S4055" s="26" t="s">
        <v>531</v>
      </c>
      <c r="T4055" s="54">
        <v>3.0779999999999998</v>
      </c>
      <c r="U4055" s="36">
        <v>47187</v>
      </c>
      <c r="V4055" s="43">
        <v>1.14E-2</v>
      </c>
      <c r="W4055" s="43">
        <v>2.7300000000000001E-2</v>
      </c>
      <c r="X4055" s="26" t="s">
        <v>347</v>
      </c>
      <c r="Z4055" s="42">
        <v>33900</v>
      </c>
      <c r="AA4055" s="42">
        <v>1</v>
      </c>
      <c r="AB4055" s="42">
        <v>108.5</v>
      </c>
      <c r="AC4055" s="42">
        <v>0</v>
      </c>
      <c r="AD4055" s="42">
        <v>36.781500000000001</v>
      </c>
      <c r="AG4055" s="26" t="s">
        <v>15</v>
      </c>
      <c r="AH4055" s="43">
        <v>1.43462733333249E-5</v>
      </c>
      <c r="AI4055" s="43">
        <v>5.5063044260000001E-3</v>
      </c>
      <c r="AJ4055" s="43">
        <v>3.036434003320957E-3</v>
      </c>
    </row>
    <row r="4056" spans="1:36" x14ac:dyDescent="0.2">
      <c r="A4056" s="26">
        <v>8700</v>
      </c>
      <c r="B4056" s="26">
        <v>15237</v>
      </c>
      <c r="C4056" s="26" t="s">
        <v>763</v>
      </c>
      <c r="D4056" s="26">
        <v>513623314</v>
      </c>
      <c r="E4056" s="26" t="s">
        <v>203</v>
      </c>
      <c r="F4056" s="26" t="s">
        <v>1071</v>
      </c>
      <c r="G4056" s="26" t="s">
        <v>1072</v>
      </c>
      <c r="H4056" s="26" t="s">
        <v>69</v>
      </c>
      <c r="I4056" s="26" t="s">
        <v>113</v>
      </c>
      <c r="J4056" s="26" t="s">
        <v>51</v>
      </c>
      <c r="K4056" s="26" t="s">
        <v>51</v>
      </c>
      <c r="L4056" s="26" t="s">
        <v>433</v>
      </c>
      <c r="M4056" s="26" t="s">
        <v>165</v>
      </c>
      <c r="N4056" s="26" t="s">
        <v>357</v>
      </c>
      <c r="O4056" s="26" t="s">
        <v>57</v>
      </c>
      <c r="P4056" s="26" t="s">
        <v>728</v>
      </c>
      <c r="Q4056" s="26" t="s">
        <v>59</v>
      </c>
      <c r="R4056" s="26" t="s">
        <v>54</v>
      </c>
      <c r="S4056" s="26" t="s">
        <v>531</v>
      </c>
      <c r="T4056" s="54">
        <v>3.4239999999999999</v>
      </c>
      <c r="U4056" s="36" t="s">
        <v>1073</v>
      </c>
      <c r="V4056" s="43">
        <v>7.7999999999999996E-3</v>
      </c>
      <c r="W4056" s="43">
        <v>2.7400000000000001E-2</v>
      </c>
      <c r="X4056" s="26" t="s">
        <v>347</v>
      </c>
      <c r="Z4056" s="42">
        <v>54000</v>
      </c>
      <c r="AA4056" s="42">
        <v>1</v>
      </c>
      <c r="AB4056" s="42">
        <v>107.14</v>
      </c>
      <c r="AC4056" s="42">
        <v>0</v>
      </c>
      <c r="AD4056" s="42">
        <v>57.855600000000003</v>
      </c>
      <c r="AG4056" s="26" t="s">
        <v>15</v>
      </c>
      <c r="AH4056" s="43">
        <v>9.3110190737950006E-5</v>
      </c>
      <c r="AI4056" s="43">
        <v>8.6611624420000009E-3</v>
      </c>
      <c r="AJ4056" s="43">
        <v>4.7761703878997858E-3</v>
      </c>
    </row>
    <row r="4057" spans="1:36" x14ac:dyDescent="0.2">
      <c r="A4057" s="26">
        <v>8700</v>
      </c>
      <c r="B4057" s="26">
        <v>15237</v>
      </c>
      <c r="C4057" s="26" t="s">
        <v>793</v>
      </c>
      <c r="D4057" s="26">
        <v>513141879</v>
      </c>
      <c r="E4057" s="26" t="s">
        <v>203</v>
      </c>
      <c r="F4057" s="26" t="s">
        <v>794</v>
      </c>
      <c r="G4057" s="26" t="s">
        <v>795</v>
      </c>
      <c r="H4057" s="26" t="s">
        <v>69</v>
      </c>
      <c r="I4057" s="26" t="s">
        <v>113</v>
      </c>
      <c r="J4057" s="26" t="s">
        <v>51</v>
      </c>
      <c r="K4057" s="26" t="s">
        <v>51</v>
      </c>
      <c r="L4057" s="26" t="s">
        <v>433</v>
      </c>
      <c r="M4057" s="26" t="s">
        <v>165</v>
      </c>
      <c r="N4057" s="26" t="s">
        <v>129</v>
      </c>
      <c r="O4057" s="26" t="s">
        <v>57</v>
      </c>
      <c r="P4057" s="26" t="s">
        <v>530</v>
      </c>
      <c r="Q4057" s="26" t="s">
        <v>59</v>
      </c>
      <c r="R4057" s="26" t="s">
        <v>54</v>
      </c>
      <c r="S4057" s="26" t="s">
        <v>531</v>
      </c>
      <c r="T4057" s="54">
        <v>0.69</v>
      </c>
      <c r="U4057" s="36">
        <v>45939</v>
      </c>
      <c r="V4057" s="43">
        <v>1E-3</v>
      </c>
      <c r="W4057" s="43">
        <v>2.2599999999999999E-2</v>
      </c>
      <c r="X4057" s="26" t="s">
        <v>347</v>
      </c>
      <c r="Z4057" s="42">
        <v>10000</v>
      </c>
      <c r="AA4057" s="42">
        <v>1</v>
      </c>
      <c r="AB4057" s="42">
        <v>112.9</v>
      </c>
      <c r="AC4057" s="42">
        <v>0</v>
      </c>
      <c r="AD4057" s="42">
        <v>11.29</v>
      </c>
      <c r="AG4057" s="26" t="s">
        <v>15</v>
      </c>
      <c r="AH4057" s="43">
        <v>6.66666666666667E-6</v>
      </c>
      <c r="AI4057" s="43">
        <v>1.690147954E-3</v>
      </c>
      <c r="AJ4057" s="43">
        <v>9.3202669541735941E-4</v>
      </c>
    </row>
    <row r="4058" spans="1:36" x14ac:dyDescent="0.2">
      <c r="A4058" s="26">
        <v>8700</v>
      </c>
      <c r="B4058" s="26">
        <v>15237</v>
      </c>
      <c r="C4058" s="26" t="s">
        <v>796</v>
      </c>
      <c r="D4058" s="26">
        <v>511809071</v>
      </c>
      <c r="E4058" s="26" t="s">
        <v>203</v>
      </c>
      <c r="F4058" s="26" t="s">
        <v>797</v>
      </c>
      <c r="G4058" s="26" t="s">
        <v>798</v>
      </c>
      <c r="H4058" s="26" t="s">
        <v>69</v>
      </c>
      <c r="I4058" s="26" t="s">
        <v>113</v>
      </c>
      <c r="J4058" s="26" t="s">
        <v>51</v>
      </c>
      <c r="K4058" s="26" t="s">
        <v>51</v>
      </c>
      <c r="L4058" s="26" t="s">
        <v>433</v>
      </c>
      <c r="M4058" s="26" t="s">
        <v>165</v>
      </c>
      <c r="N4058" s="26" t="s">
        <v>68</v>
      </c>
      <c r="O4058" s="26" t="s">
        <v>57</v>
      </c>
      <c r="P4058" s="26" t="s">
        <v>733</v>
      </c>
      <c r="Q4058" s="26" t="s">
        <v>59</v>
      </c>
      <c r="R4058" s="26" t="s">
        <v>54</v>
      </c>
      <c r="S4058" s="26" t="s">
        <v>531</v>
      </c>
      <c r="T4058" s="54">
        <v>1.333</v>
      </c>
      <c r="U4058" s="36">
        <v>46668</v>
      </c>
      <c r="V4058" s="43">
        <v>1.0500000000000001E-2</v>
      </c>
      <c r="W4058" s="43">
        <v>2.7799999999999998E-2</v>
      </c>
      <c r="X4058" s="26" t="s">
        <v>347</v>
      </c>
      <c r="Z4058" s="42">
        <v>7333.33</v>
      </c>
      <c r="AA4058" s="42">
        <v>1</v>
      </c>
      <c r="AB4058" s="42">
        <v>111.92</v>
      </c>
      <c r="AC4058" s="42">
        <v>0</v>
      </c>
      <c r="AD4058" s="42">
        <v>8.2074599999999993</v>
      </c>
      <c r="AG4058" s="26" t="s">
        <v>15</v>
      </c>
      <c r="AH4058" s="43">
        <v>1.4559608989822199E-5</v>
      </c>
      <c r="AI4058" s="43">
        <v>1.228682172E-3</v>
      </c>
      <c r="AJ4058" s="43">
        <v>6.7755286284943838E-4</v>
      </c>
    </row>
    <row r="4059" spans="1:36" x14ac:dyDescent="0.2">
      <c r="A4059" s="26">
        <v>8700</v>
      </c>
      <c r="B4059" s="26">
        <v>15237</v>
      </c>
      <c r="C4059" s="26" t="s">
        <v>799</v>
      </c>
      <c r="D4059" s="26">
        <v>1838682</v>
      </c>
      <c r="E4059" s="26" t="s">
        <v>204</v>
      </c>
      <c r="F4059" s="26" t="s">
        <v>800</v>
      </c>
      <c r="G4059" s="26" t="s">
        <v>801</v>
      </c>
      <c r="H4059" s="26" t="s">
        <v>69</v>
      </c>
      <c r="I4059" s="26" t="s">
        <v>112</v>
      </c>
      <c r="J4059" s="26" t="s">
        <v>51</v>
      </c>
      <c r="K4059" s="26" t="s">
        <v>167</v>
      </c>
      <c r="L4059" s="26" t="s">
        <v>433</v>
      </c>
      <c r="M4059" s="26" t="s">
        <v>165</v>
      </c>
      <c r="N4059" s="26" t="s">
        <v>358</v>
      </c>
      <c r="O4059" s="26" t="s">
        <v>57</v>
      </c>
      <c r="P4059" s="26" t="s">
        <v>737</v>
      </c>
      <c r="Q4059" s="26" t="s">
        <v>59</v>
      </c>
      <c r="R4059" s="26" t="s">
        <v>54</v>
      </c>
      <c r="S4059" s="26" t="s">
        <v>531</v>
      </c>
      <c r="T4059" s="54">
        <v>0.90300000000000002</v>
      </c>
      <c r="U4059" s="36" t="s">
        <v>556</v>
      </c>
      <c r="V4059" s="43">
        <v>3.95E-2</v>
      </c>
      <c r="W4059" s="43">
        <v>5.5300000000000002E-2</v>
      </c>
      <c r="X4059" s="26" t="s">
        <v>347</v>
      </c>
      <c r="Z4059" s="42">
        <v>48650</v>
      </c>
      <c r="AA4059" s="42">
        <v>1</v>
      </c>
      <c r="AB4059" s="42">
        <v>99.02</v>
      </c>
      <c r="AC4059" s="42">
        <v>0</v>
      </c>
      <c r="AD4059" s="42">
        <v>48.173229999999997</v>
      </c>
      <c r="AG4059" s="26" t="s">
        <v>15</v>
      </c>
      <c r="AH4059" s="43">
        <v>1.54990877E-4</v>
      </c>
      <c r="AI4059" s="43">
        <v>7.2116816760000001E-3</v>
      </c>
      <c r="AJ4059" s="43">
        <v>3.9768588453924173E-3</v>
      </c>
    </row>
    <row r="4060" spans="1:36" x14ac:dyDescent="0.2">
      <c r="A4060" s="26">
        <v>8700</v>
      </c>
      <c r="B4060" s="26">
        <v>15237</v>
      </c>
      <c r="C4060" s="26" t="s">
        <v>802</v>
      </c>
      <c r="D4060" s="26">
        <v>1981143</v>
      </c>
      <c r="E4060" s="26" t="s">
        <v>204</v>
      </c>
      <c r="F4060" s="26" t="s">
        <v>803</v>
      </c>
      <c r="G4060" s="26" t="s">
        <v>804</v>
      </c>
      <c r="H4060" s="26" t="s">
        <v>69</v>
      </c>
      <c r="I4060" s="26" t="s">
        <v>112</v>
      </c>
      <c r="J4060" s="26" t="s">
        <v>51</v>
      </c>
      <c r="K4060" s="26" t="s">
        <v>167</v>
      </c>
      <c r="L4060" s="26" t="s">
        <v>433</v>
      </c>
      <c r="M4060" s="26" t="s">
        <v>165</v>
      </c>
      <c r="N4060" s="26" t="s">
        <v>355</v>
      </c>
      <c r="O4060" s="26" t="s">
        <v>57</v>
      </c>
      <c r="P4060" s="26" t="s">
        <v>776</v>
      </c>
      <c r="Q4060" s="26" t="s">
        <v>64</v>
      </c>
      <c r="R4060" s="26" t="s">
        <v>54</v>
      </c>
      <c r="S4060" s="26" t="s">
        <v>531</v>
      </c>
      <c r="T4060" s="54">
        <v>0.70599999999999996</v>
      </c>
      <c r="U4060" s="36" t="s">
        <v>805</v>
      </c>
      <c r="V4060" s="43">
        <v>4.7500000000000001E-2</v>
      </c>
      <c r="W4060" s="43">
        <v>6.0600000000000001E-2</v>
      </c>
      <c r="X4060" s="26" t="s">
        <v>347</v>
      </c>
      <c r="Z4060" s="42">
        <v>12880.95</v>
      </c>
      <c r="AA4060" s="42">
        <v>1</v>
      </c>
      <c r="AB4060" s="42">
        <v>100.49</v>
      </c>
      <c r="AC4060" s="42">
        <v>0</v>
      </c>
      <c r="AD4060" s="42">
        <v>12.94407</v>
      </c>
      <c r="AG4060" s="26" t="s">
        <v>15</v>
      </c>
      <c r="AH4060" s="43">
        <v>2.04105021572983E-5</v>
      </c>
      <c r="AI4060" s="43">
        <v>1.9377673540000001E-3</v>
      </c>
      <c r="AJ4060" s="43">
        <v>1.0685756233260388E-3</v>
      </c>
    </row>
    <row r="4061" spans="1:36" x14ac:dyDescent="0.2">
      <c r="A4061" s="26">
        <v>8700</v>
      </c>
      <c r="B4061" s="26">
        <v>15237</v>
      </c>
      <c r="C4061" s="26" t="s">
        <v>954</v>
      </c>
      <c r="D4061" s="26">
        <v>511659401</v>
      </c>
      <c r="E4061" s="26" t="s">
        <v>203</v>
      </c>
      <c r="F4061" s="26" t="s">
        <v>1093</v>
      </c>
      <c r="G4061" s="26" t="s">
        <v>1094</v>
      </c>
      <c r="H4061" s="26" t="s">
        <v>69</v>
      </c>
      <c r="I4061" s="26" t="s">
        <v>113</v>
      </c>
      <c r="J4061" s="26" t="s">
        <v>51</v>
      </c>
      <c r="K4061" s="26" t="s">
        <v>51</v>
      </c>
      <c r="L4061" s="26" t="s">
        <v>433</v>
      </c>
      <c r="M4061" s="26" t="s">
        <v>165</v>
      </c>
      <c r="N4061" s="26" t="s">
        <v>357</v>
      </c>
      <c r="O4061" s="26" t="s">
        <v>57</v>
      </c>
      <c r="P4061" s="26" t="s">
        <v>728</v>
      </c>
      <c r="Q4061" s="26" t="s">
        <v>59</v>
      </c>
      <c r="R4061" s="26" t="s">
        <v>54</v>
      </c>
      <c r="S4061" s="26" t="s">
        <v>531</v>
      </c>
      <c r="T4061" s="54">
        <v>5.1509999999999998</v>
      </c>
      <c r="U4061" s="36" t="s">
        <v>1095</v>
      </c>
      <c r="V4061" s="43">
        <v>6.4999999999999997E-3</v>
      </c>
      <c r="W4061" s="43">
        <v>2.8299999999999999E-2</v>
      </c>
      <c r="X4061" s="26" t="s">
        <v>347</v>
      </c>
      <c r="Z4061" s="42">
        <v>7885.54</v>
      </c>
      <c r="AA4061" s="42">
        <v>1</v>
      </c>
      <c r="AB4061" s="42">
        <v>102.57</v>
      </c>
      <c r="AC4061" s="42">
        <v>0</v>
      </c>
      <c r="AD4061" s="42">
        <v>8.0882000000000005</v>
      </c>
      <c r="AG4061" s="26" t="s">
        <v>15</v>
      </c>
      <c r="AH4061" s="43">
        <v>3.4912015713820601E-6</v>
      </c>
      <c r="AI4061" s="43">
        <v>1.210828581E-3</v>
      </c>
      <c r="AJ4061" s="43">
        <v>6.6770755694195633E-4</v>
      </c>
    </row>
    <row r="4062" spans="1:36" x14ac:dyDescent="0.2">
      <c r="A4062" s="26">
        <v>8700</v>
      </c>
      <c r="B4062" s="26">
        <v>15237</v>
      </c>
      <c r="C4062" s="26" t="s">
        <v>763</v>
      </c>
      <c r="D4062" s="26">
        <v>513623314</v>
      </c>
      <c r="E4062" s="26" t="s">
        <v>203</v>
      </c>
      <c r="F4062" s="26" t="s">
        <v>806</v>
      </c>
      <c r="G4062" s="26" t="s">
        <v>807</v>
      </c>
      <c r="H4062" s="26" t="s">
        <v>69</v>
      </c>
      <c r="I4062" s="26" t="s">
        <v>113</v>
      </c>
      <c r="J4062" s="26" t="s">
        <v>51</v>
      </c>
      <c r="K4062" s="26" t="s">
        <v>51</v>
      </c>
      <c r="L4062" s="26" t="s">
        <v>433</v>
      </c>
      <c r="M4062" s="26" t="s">
        <v>165</v>
      </c>
      <c r="N4062" s="26" t="s">
        <v>357</v>
      </c>
      <c r="O4062" s="26" t="s">
        <v>57</v>
      </c>
      <c r="P4062" s="26" t="s">
        <v>728</v>
      </c>
      <c r="Q4062" s="26" t="s">
        <v>59</v>
      </c>
      <c r="R4062" s="26" t="s">
        <v>54</v>
      </c>
      <c r="S4062" s="26" t="s">
        <v>531</v>
      </c>
      <c r="T4062" s="54">
        <v>0.91200000000000003</v>
      </c>
      <c r="U4062" s="36" t="s">
        <v>556</v>
      </c>
      <c r="V4062" s="43">
        <v>2E-3</v>
      </c>
      <c r="W4062" s="43">
        <v>2.5399999999999999E-2</v>
      </c>
      <c r="X4062" s="26" t="s">
        <v>347</v>
      </c>
      <c r="Z4062" s="42">
        <v>5500</v>
      </c>
      <c r="AA4062" s="42">
        <v>1</v>
      </c>
      <c r="AB4062" s="42">
        <v>111.73</v>
      </c>
      <c r="AC4062" s="42">
        <v>0</v>
      </c>
      <c r="AD4062" s="42">
        <v>6.1451500000000001</v>
      </c>
      <c r="AG4062" s="26" t="s">
        <v>15</v>
      </c>
      <c r="AH4062" s="43">
        <v>1.8333333333333299E-5</v>
      </c>
      <c r="AI4062" s="43">
        <v>9.1994798000000005E-4</v>
      </c>
      <c r="AJ4062" s="43">
        <v>5.0730237797555239E-4</v>
      </c>
    </row>
    <row r="4063" spans="1:36" x14ac:dyDescent="0.2">
      <c r="A4063" s="26">
        <v>8700</v>
      </c>
      <c r="B4063" s="26">
        <v>15237</v>
      </c>
      <c r="C4063" s="26" t="s">
        <v>766</v>
      </c>
      <c r="D4063" s="26">
        <v>520026683</v>
      </c>
      <c r="E4063" s="26" t="s">
        <v>203</v>
      </c>
      <c r="F4063" s="26" t="s">
        <v>1106</v>
      </c>
      <c r="G4063" s="26" t="s">
        <v>1107</v>
      </c>
      <c r="H4063" s="26" t="s">
        <v>69</v>
      </c>
      <c r="I4063" s="26" t="s">
        <v>112</v>
      </c>
      <c r="J4063" s="26" t="s">
        <v>51</v>
      </c>
      <c r="K4063" s="26" t="s">
        <v>51</v>
      </c>
      <c r="L4063" s="26" t="s">
        <v>433</v>
      </c>
      <c r="M4063" s="26" t="s">
        <v>165</v>
      </c>
      <c r="N4063" s="26" t="s">
        <v>357</v>
      </c>
      <c r="O4063" s="26" t="s">
        <v>57</v>
      </c>
      <c r="P4063" s="26" t="s">
        <v>728</v>
      </c>
      <c r="Q4063" s="26" t="s">
        <v>59</v>
      </c>
      <c r="R4063" s="26" t="s">
        <v>54</v>
      </c>
      <c r="S4063" s="26" t="s">
        <v>531</v>
      </c>
      <c r="T4063" s="54">
        <v>5.1630000000000003</v>
      </c>
      <c r="U4063" s="36">
        <v>48335</v>
      </c>
      <c r="V4063" s="43">
        <v>2.4400000000000002E-2</v>
      </c>
      <c r="W4063" s="43">
        <v>5.0599999999999999E-2</v>
      </c>
      <c r="X4063" s="26" t="s">
        <v>347</v>
      </c>
      <c r="Z4063" s="42">
        <v>6500</v>
      </c>
      <c r="AA4063" s="42">
        <v>1</v>
      </c>
      <c r="AB4063" s="42">
        <v>87.69</v>
      </c>
      <c r="AC4063" s="42">
        <v>0.15859999999999999</v>
      </c>
      <c r="AD4063" s="42">
        <v>5.8584500000000004</v>
      </c>
      <c r="AG4063" s="26" t="s">
        <v>15</v>
      </c>
      <c r="AH4063" s="43">
        <v>5.3483063970681399E-6</v>
      </c>
      <c r="AI4063" s="43">
        <v>8.7702810199999999E-4</v>
      </c>
      <c r="AJ4063" s="43">
        <v>4.8363434842939144E-4</v>
      </c>
    </row>
    <row r="4064" spans="1:36" x14ac:dyDescent="0.2">
      <c r="A4064" s="26">
        <v>8700</v>
      </c>
      <c r="B4064" s="26">
        <v>15237</v>
      </c>
      <c r="C4064" s="26" t="s">
        <v>717</v>
      </c>
      <c r="D4064" s="26">
        <v>513257873</v>
      </c>
      <c r="E4064" s="26" t="s">
        <v>203</v>
      </c>
      <c r="F4064" s="26" t="s">
        <v>2366</v>
      </c>
      <c r="G4064" s="26" t="s">
        <v>2367</v>
      </c>
      <c r="H4064" s="26" t="s">
        <v>69</v>
      </c>
      <c r="I4064" s="26" t="s">
        <v>113</v>
      </c>
      <c r="J4064" s="26" t="s">
        <v>51</v>
      </c>
      <c r="K4064" s="26" t="s">
        <v>51</v>
      </c>
      <c r="L4064" s="26" t="s">
        <v>433</v>
      </c>
      <c r="M4064" s="26" t="s">
        <v>165</v>
      </c>
      <c r="N4064" s="26" t="s">
        <v>357</v>
      </c>
      <c r="O4064" s="26" t="s">
        <v>57</v>
      </c>
      <c r="P4064" s="26" t="s">
        <v>737</v>
      </c>
      <c r="Q4064" s="26" t="s">
        <v>59</v>
      </c>
      <c r="R4064" s="26" t="s">
        <v>54</v>
      </c>
      <c r="S4064" s="26" t="s">
        <v>531</v>
      </c>
      <c r="T4064" s="54">
        <v>4.0650000000000004</v>
      </c>
      <c r="U4064" s="36" t="s">
        <v>889</v>
      </c>
      <c r="V4064" s="43">
        <v>8.3999999999999995E-3</v>
      </c>
      <c r="W4064" s="43">
        <v>3.0700000000000002E-2</v>
      </c>
      <c r="X4064" s="26" t="s">
        <v>347</v>
      </c>
      <c r="Z4064" s="42">
        <v>118000</v>
      </c>
      <c r="AA4064" s="42">
        <v>1</v>
      </c>
      <c r="AB4064" s="42">
        <v>105.51</v>
      </c>
      <c r="AC4064" s="42">
        <v>0</v>
      </c>
      <c r="AD4064" s="42">
        <v>124.5018</v>
      </c>
      <c r="AG4064" s="26" t="s">
        <v>15</v>
      </c>
      <c r="AH4064" s="43">
        <v>1.4336759700000001E-4</v>
      </c>
      <c r="AI4064" s="43">
        <v>1.8638304920000001E-2</v>
      </c>
      <c r="AJ4064" s="43">
        <v>1.0278033766830202E-2</v>
      </c>
    </row>
    <row r="4065" spans="1:36" x14ac:dyDescent="0.2">
      <c r="A4065" s="26">
        <v>8700</v>
      </c>
      <c r="B4065" s="26">
        <v>15237</v>
      </c>
      <c r="C4065" s="26" t="s">
        <v>1203</v>
      </c>
      <c r="D4065" s="26">
        <v>514401702</v>
      </c>
      <c r="E4065" s="26" t="s">
        <v>203</v>
      </c>
      <c r="F4065" s="26" t="s">
        <v>2368</v>
      </c>
      <c r="G4065" s="26" t="s">
        <v>2369</v>
      </c>
      <c r="H4065" s="26" t="s">
        <v>69</v>
      </c>
      <c r="I4065" s="26" t="s">
        <v>113</v>
      </c>
      <c r="J4065" s="26" t="s">
        <v>51</v>
      </c>
      <c r="K4065" s="26" t="s">
        <v>51</v>
      </c>
      <c r="L4065" s="26" t="s">
        <v>433</v>
      </c>
      <c r="M4065" s="26" t="s">
        <v>165</v>
      </c>
      <c r="N4065" s="26" t="s">
        <v>87</v>
      </c>
      <c r="O4065" s="26" t="s">
        <v>57</v>
      </c>
      <c r="P4065" s="26" t="s">
        <v>1122</v>
      </c>
      <c r="Q4065" s="26" t="s">
        <v>59</v>
      </c>
      <c r="R4065" s="26" t="s">
        <v>54</v>
      </c>
      <c r="S4065" s="26" t="s">
        <v>531</v>
      </c>
      <c r="T4065" s="54">
        <v>2.774</v>
      </c>
      <c r="U4065" s="36">
        <v>46762</v>
      </c>
      <c r="V4065" s="43">
        <v>2.75E-2</v>
      </c>
      <c r="W4065" s="43">
        <v>2.76E-2</v>
      </c>
      <c r="X4065" s="26" t="s">
        <v>347</v>
      </c>
      <c r="Z4065" s="42">
        <v>4951.7</v>
      </c>
      <c r="AA4065" s="42">
        <v>1</v>
      </c>
      <c r="AB4065" s="42">
        <v>115.48</v>
      </c>
      <c r="AC4065" s="42">
        <v>0</v>
      </c>
      <c r="AD4065" s="42">
        <v>5.7182199999999996</v>
      </c>
      <c r="AG4065" s="26" t="s">
        <v>15</v>
      </c>
      <c r="AH4065" s="43">
        <v>6.2433911333809498E-6</v>
      </c>
      <c r="AI4065" s="43">
        <v>8.5603523700000003E-4</v>
      </c>
      <c r="AJ4065" s="43">
        <v>4.7205789993529248E-4</v>
      </c>
    </row>
    <row r="4066" spans="1:36" x14ac:dyDescent="0.2">
      <c r="A4066" s="26">
        <v>8700</v>
      </c>
      <c r="B4066" s="26">
        <v>15237</v>
      </c>
      <c r="C4066" s="26" t="s">
        <v>793</v>
      </c>
      <c r="D4066" s="26">
        <v>513141879</v>
      </c>
      <c r="E4066" s="26" t="s">
        <v>203</v>
      </c>
      <c r="F4066" s="26" t="s">
        <v>1108</v>
      </c>
      <c r="G4066" s="26" t="s">
        <v>1109</v>
      </c>
      <c r="H4066" s="26" t="s">
        <v>69</v>
      </c>
      <c r="I4066" s="26" t="s">
        <v>113</v>
      </c>
      <c r="J4066" s="26" t="s">
        <v>51</v>
      </c>
      <c r="K4066" s="26" t="s">
        <v>51</v>
      </c>
      <c r="L4066" s="26" t="s">
        <v>433</v>
      </c>
      <c r="M4066" s="26" t="s">
        <v>165</v>
      </c>
      <c r="N4066" s="26" t="s">
        <v>129</v>
      </c>
      <c r="O4066" s="26" t="s">
        <v>57</v>
      </c>
      <c r="P4066" s="26" t="s">
        <v>733</v>
      </c>
      <c r="Q4066" s="26" t="s">
        <v>59</v>
      </c>
      <c r="R4066" s="26" t="s">
        <v>54</v>
      </c>
      <c r="S4066" s="26" t="s">
        <v>531</v>
      </c>
      <c r="T4066" s="54">
        <v>1.4510000000000001</v>
      </c>
      <c r="U4066" s="36" t="s">
        <v>1110</v>
      </c>
      <c r="V4066" s="43">
        <v>2.3199999999999998E-2</v>
      </c>
      <c r="W4066" s="43">
        <v>2.8000000000000001E-2</v>
      </c>
      <c r="X4066" s="26" t="s">
        <v>347</v>
      </c>
      <c r="Z4066" s="42">
        <v>5000</v>
      </c>
      <c r="AA4066" s="42">
        <v>1</v>
      </c>
      <c r="AB4066" s="42">
        <v>115.96</v>
      </c>
      <c r="AC4066" s="42">
        <v>0</v>
      </c>
      <c r="AD4066" s="42">
        <v>5.798</v>
      </c>
      <c r="AG4066" s="26" t="s">
        <v>15</v>
      </c>
      <c r="AH4066" s="43">
        <v>1.6666666666666701E-5</v>
      </c>
      <c r="AI4066" s="43">
        <v>8.6797855000000001E-4</v>
      </c>
      <c r="AJ4066" s="43">
        <v>4.7864400177412308E-4</v>
      </c>
    </row>
    <row r="4067" spans="1:36" x14ac:dyDescent="0.2">
      <c r="A4067" s="26">
        <v>8700</v>
      </c>
      <c r="B4067" s="26">
        <v>15237</v>
      </c>
      <c r="C4067" s="26" t="s">
        <v>943</v>
      </c>
      <c r="D4067" s="26">
        <v>513992529</v>
      </c>
      <c r="E4067" s="26" t="s">
        <v>203</v>
      </c>
      <c r="F4067" s="26" t="s">
        <v>1111</v>
      </c>
      <c r="G4067" s="26" t="s">
        <v>1112</v>
      </c>
      <c r="H4067" s="26" t="s">
        <v>69</v>
      </c>
      <c r="I4067" s="26" t="s">
        <v>113</v>
      </c>
      <c r="J4067" s="26" t="s">
        <v>51</v>
      </c>
      <c r="K4067" s="26" t="s">
        <v>51</v>
      </c>
      <c r="L4067" s="26" t="s">
        <v>433</v>
      </c>
      <c r="M4067" s="26" t="s">
        <v>165</v>
      </c>
      <c r="N4067" s="26" t="s">
        <v>357</v>
      </c>
      <c r="O4067" s="26" t="s">
        <v>57</v>
      </c>
      <c r="P4067" s="26" t="s">
        <v>742</v>
      </c>
      <c r="Q4067" s="26" t="s">
        <v>64</v>
      </c>
      <c r="R4067" s="26" t="s">
        <v>54</v>
      </c>
      <c r="S4067" s="26" t="s">
        <v>531</v>
      </c>
      <c r="T4067" s="54">
        <v>5.6150000000000002</v>
      </c>
      <c r="U4067" s="36" t="s">
        <v>1113</v>
      </c>
      <c r="V4067" s="43">
        <v>1.5800000000000002E-2</v>
      </c>
      <c r="W4067" s="43">
        <v>2.98E-2</v>
      </c>
      <c r="X4067" s="26" t="s">
        <v>347</v>
      </c>
      <c r="Z4067" s="42">
        <v>14500</v>
      </c>
      <c r="AA4067" s="42">
        <v>1</v>
      </c>
      <c r="AB4067" s="42">
        <v>107.2</v>
      </c>
      <c r="AC4067" s="42">
        <v>0</v>
      </c>
      <c r="AD4067" s="42">
        <v>15.544</v>
      </c>
      <c r="AG4067" s="26" t="s">
        <v>15</v>
      </c>
      <c r="AH4067" s="43">
        <v>1.1688504599411601E-5</v>
      </c>
      <c r="AI4067" s="43">
        <v>2.326984924E-3</v>
      </c>
      <c r="AJ4067" s="43">
        <v>1.2832084104134132E-3</v>
      </c>
    </row>
    <row r="4068" spans="1:36" x14ac:dyDescent="0.2">
      <c r="A4068" s="26">
        <v>8700</v>
      </c>
      <c r="B4068" s="26">
        <v>15237</v>
      </c>
      <c r="C4068" s="26" t="s">
        <v>721</v>
      </c>
      <c r="D4068" s="26">
        <v>520036104</v>
      </c>
      <c r="E4068" s="26" t="s">
        <v>203</v>
      </c>
      <c r="F4068" s="26" t="s">
        <v>1114</v>
      </c>
      <c r="G4068" s="26" t="s">
        <v>1115</v>
      </c>
      <c r="H4068" s="26" t="s">
        <v>69</v>
      </c>
      <c r="I4068" s="26" t="s">
        <v>113</v>
      </c>
      <c r="J4068" s="26" t="s">
        <v>51</v>
      </c>
      <c r="K4068" s="26" t="s">
        <v>51</v>
      </c>
      <c r="L4068" s="26" t="s">
        <v>433</v>
      </c>
      <c r="M4068" s="26" t="s">
        <v>165</v>
      </c>
      <c r="N4068" s="26" t="s">
        <v>84</v>
      </c>
      <c r="O4068" s="26" t="s">
        <v>57</v>
      </c>
      <c r="P4068" s="26" t="s">
        <v>724</v>
      </c>
      <c r="Q4068" s="26" t="s">
        <v>59</v>
      </c>
      <c r="R4068" s="26" t="s">
        <v>54</v>
      </c>
      <c r="S4068" s="26" t="s">
        <v>531</v>
      </c>
      <c r="T4068" s="54">
        <v>3.8849999999999998</v>
      </c>
      <c r="U4068" s="36" t="s">
        <v>1116</v>
      </c>
      <c r="V4068" s="43">
        <v>3.2500000000000001E-2</v>
      </c>
      <c r="W4068" s="43">
        <v>3.4799999999999998E-2</v>
      </c>
      <c r="X4068" s="26" t="s">
        <v>347</v>
      </c>
      <c r="Z4068" s="42">
        <v>10000</v>
      </c>
      <c r="AA4068" s="42">
        <v>1</v>
      </c>
      <c r="AB4068" s="42">
        <v>115.42</v>
      </c>
      <c r="AC4068" s="42">
        <v>0</v>
      </c>
      <c r="AD4068" s="42">
        <v>11.542</v>
      </c>
      <c r="AG4068" s="26" t="s">
        <v>15</v>
      </c>
      <c r="AH4068" s="43">
        <v>2.7140514722575801E-5</v>
      </c>
      <c r="AI4068" s="43">
        <v>1.7278731339999999E-3</v>
      </c>
      <c r="AJ4068" s="43">
        <v>9.5283012564279553E-4</v>
      </c>
    </row>
    <row r="4069" spans="1:36" x14ac:dyDescent="0.2">
      <c r="A4069" s="26">
        <v>8700</v>
      </c>
      <c r="B4069" s="26">
        <v>15237</v>
      </c>
      <c r="C4069" s="26" t="s">
        <v>1119</v>
      </c>
      <c r="D4069" s="26">
        <v>515434074</v>
      </c>
      <c r="E4069" s="26" t="s">
        <v>203</v>
      </c>
      <c r="F4069" s="26" t="s">
        <v>1120</v>
      </c>
      <c r="G4069" s="26" t="s">
        <v>1121</v>
      </c>
      <c r="H4069" s="26" t="s">
        <v>69</v>
      </c>
      <c r="I4069" s="26" t="s">
        <v>113</v>
      </c>
      <c r="J4069" s="26" t="s">
        <v>51</v>
      </c>
      <c r="K4069" s="26" t="s">
        <v>51</v>
      </c>
      <c r="L4069" s="26" t="s">
        <v>433</v>
      </c>
      <c r="M4069" s="26" t="s">
        <v>165</v>
      </c>
      <c r="N4069" s="26" t="s">
        <v>357</v>
      </c>
      <c r="O4069" s="26" t="s">
        <v>57</v>
      </c>
      <c r="P4069" s="26" t="s">
        <v>1122</v>
      </c>
      <c r="Q4069" s="26" t="s">
        <v>59</v>
      </c>
      <c r="R4069" s="26" t="s">
        <v>54</v>
      </c>
      <c r="S4069" s="26" t="s">
        <v>531</v>
      </c>
      <c r="T4069" s="54">
        <v>0.997</v>
      </c>
      <c r="U4069" s="36" t="s">
        <v>818</v>
      </c>
      <c r="V4069" s="43">
        <v>1E-3</v>
      </c>
      <c r="W4069" s="43">
        <v>-1.6999999999999999E-3</v>
      </c>
      <c r="X4069" s="26" t="s">
        <v>347</v>
      </c>
      <c r="Z4069" s="42">
        <v>32000</v>
      </c>
      <c r="AA4069" s="42">
        <v>1</v>
      </c>
      <c r="AB4069" s="42">
        <v>115.54</v>
      </c>
      <c r="AC4069" s="42">
        <v>0</v>
      </c>
      <c r="AD4069" s="42">
        <v>36.972799999999999</v>
      </c>
      <c r="AG4069" s="26" t="s">
        <v>15</v>
      </c>
      <c r="AH4069" s="43">
        <v>5.5598026270067399E-5</v>
      </c>
      <c r="AI4069" s="43">
        <v>5.5349426280000003E-3</v>
      </c>
      <c r="AJ4069" s="43">
        <v>3.0522264485674886E-3</v>
      </c>
    </row>
    <row r="4070" spans="1:36" x14ac:dyDescent="0.2">
      <c r="A4070" s="26">
        <v>8700</v>
      </c>
      <c r="B4070" s="26">
        <v>15237</v>
      </c>
      <c r="C4070" s="26" t="s">
        <v>734</v>
      </c>
      <c r="D4070" s="26">
        <v>520042847</v>
      </c>
      <c r="E4070" s="26" t="s">
        <v>203</v>
      </c>
      <c r="F4070" s="26" t="s">
        <v>735</v>
      </c>
      <c r="G4070" s="26" t="s">
        <v>736</v>
      </c>
      <c r="H4070" s="26" t="s">
        <v>69</v>
      </c>
      <c r="I4070" s="26" t="s">
        <v>112</v>
      </c>
      <c r="J4070" s="26" t="s">
        <v>51</v>
      </c>
      <c r="K4070" s="26" t="s">
        <v>51</v>
      </c>
      <c r="L4070" s="26" t="s">
        <v>433</v>
      </c>
      <c r="M4070" s="26" t="s">
        <v>165</v>
      </c>
      <c r="N4070" s="26" t="s">
        <v>373</v>
      </c>
      <c r="O4070" s="26" t="s">
        <v>57</v>
      </c>
      <c r="P4070" s="26" t="s">
        <v>737</v>
      </c>
      <c r="Q4070" s="26" t="s">
        <v>59</v>
      </c>
      <c r="R4070" s="26" t="s">
        <v>54</v>
      </c>
      <c r="S4070" s="26" t="s">
        <v>531</v>
      </c>
      <c r="T4070" s="54">
        <v>1.2090000000000001</v>
      </c>
      <c r="U4070" s="36" t="s">
        <v>738</v>
      </c>
      <c r="V4070" s="43">
        <v>3.9E-2</v>
      </c>
      <c r="W4070" s="43">
        <v>5.1999999999999998E-2</v>
      </c>
      <c r="X4070" s="26" t="s">
        <v>347</v>
      </c>
      <c r="Z4070" s="42">
        <v>82272.5</v>
      </c>
      <c r="AA4070" s="42">
        <v>1</v>
      </c>
      <c r="AB4070" s="42">
        <v>99.52</v>
      </c>
      <c r="AC4070" s="42">
        <v>0</v>
      </c>
      <c r="AD4070" s="42">
        <v>81.877589999999998</v>
      </c>
      <c r="AG4070" s="26" t="s">
        <v>15</v>
      </c>
      <c r="AH4070" s="43">
        <v>1.4275922099999999E-4</v>
      </c>
      <c r="AI4070" s="43">
        <v>1.2257328717000001E-2</v>
      </c>
      <c r="AJ4070" s="43">
        <v>6.7592648039359986E-3</v>
      </c>
    </row>
    <row r="4071" spans="1:36" x14ac:dyDescent="0.2">
      <c r="A4071" s="26">
        <v>8700</v>
      </c>
      <c r="B4071" s="26">
        <v>15237</v>
      </c>
      <c r="C4071" s="26" t="s">
        <v>815</v>
      </c>
      <c r="D4071" s="26">
        <v>513893123</v>
      </c>
      <c r="E4071" s="26" t="s">
        <v>203</v>
      </c>
      <c r="F4071" s="26" t="s">
        <v>816</v>
      </c>
      <c r="G4071" s="26" t="s">
        <v>817</v>
      </c>
      <c r="H4071" s="26" t="s">
        <v>69</v>
      </c>
      <c r="I4071" s="26" t="s">
        <v>113</v>
      </c>
      <c r="J4071" s="26" t="s">
        <v>51</v>
      </c>
      <c r="K4071" s="26" t="s">
        <v>51</v>
      </c>
      <c r="L4071" s="26" t="s">
        <v>433</v>
      </c>
      <c r="M4071" s="26" t="s">
        <v>165</v>
      </c>
      <c r="N4071" s="26" t="s">
        <v>355</v>
      </c>
      <c r="O4071" s="26" t="s">
        <v>57</v>
      </c>
      <c r="P4071" s="26" t="s">
        <v>776</v>
      </c>
      <c r="Q4071" s="26" t="s">
        <v>64</v>
      </c>
      <c r="R4071" s="26" t="s">
        <v>54</v>
      </c>
      <c r="S4071" s="26" t="s">
        <v>531</v>
      </c>
      <c r="T4071" s="54">
        <v>0.77800000000000002</v>
      </c>
      <c r="U4071" s="36" t="s">
        <v>818</v>
      </c>
      <c r="V4071" s="43">
        <v>1.8499999999999999E-2</v>
      </c>
      <c r="W4071" s="43">
        <v>2.86E-2</v>
      </c>
      <c r="X4071" s="26" t="s">
        <v>347</v>
      </c>
      <c r="Z4071" s="42">
        <v>3500</v>
      </c>
      <c r="AA4071" s="42">
        <v>1</v>
      </c>
      <c r="AB4071" s="42">
        <v>114.36</v>
      </c>
      <c r="AC4071" s="42">
        <v>0</v>
      </c>
      <c r="AD4071" s="42">
        <v>4.0026000000000002</v>
      </c>
      <c r="AG4071" s="26" t="s">
        <v>15</v>
      </c>
      <c r="AH4071" s="43">
        <v>1.35574837310195E-5</v>
      </c>
      <c r="AI4071" s="43">
        <v>5.9920161199999999E-4</v>
      </c>
      <c r="AJ4071" s="43">
        <v>3.3042781674734483E-4</v>
      </c>
    </row>
    <row r="4072" spans="1:36" x14ac:dyDescent="0.2">
      <c r="A4072" s="26">
        <v>8700</v>
      </c>
      <c r="B4072" s="26">
        <v>15237</v>
      </c>
      <c r="C4072" s="26" t="s">
        <v>964</v>
      </c>
      <c r="D4072" s="26">
        <v>513821488</v>
      </c>
      <c r="E4072" s="26" t="s">
        <v>203</v>
      </c>
      <c r="F4072" s="26" t="s">
        <v>1131</v>
      </c>
      <c r="G4072" s="26" t="s">
        <v>1132</v>
      </c>
      <c r="H4072" s="26" t="s">
        <v>69</v>
      </c>
      <c r="I4072" s="26" t="s">
        <v>113</v>
      </c>
      <c r="J4072" s="26" t="s">
        <v>51</v>
      </c>
      <c r="K4072" s="26" t="s">
        <v>51</v>
      </c>
      <c r="L4072" s="26" t="s">
        <v>433</v>
      </c>
      <c r="M4072" s="26" t="s">
        <v>165</v>
      </c>
      <c r="N4072" s="26" t="s">
        <v>357</v>
      </c>
      <c r="O4072" s="26" t="s">
        <v>57</v>
      </c>
      <c r="P4072" s="26" t="s">
        <v>728</v>
      </c>
      <c r="Q4072" s="26" t="s">
        <v>59</v>
      </c>
      <c r="R4072" s="26" t="s">
        <v>54</v>
      </c>
      <c r="S4072" s="26" t="s">
        <v>531</v>
      </c>
      <c r="T4072" s="54">
        <v>6.4139999999999997</v>
      </c>
      <c r="U4072" s="36" t="s">
        <v>1133</v>
      </c>
      <c r="V4072" s="43">
        <v>2.5000000000000001E-2</v>
      </c>
      <c r="W4072" s="43">
        <v>3.0700000000000002E-2</v>
      </c>
      <c r="X4072" s="26" t="s">
        <v>347</v>
      </c>
      <c r="Z4072" s="42">
        <v>20000</v>
      </c>
      <c r="AA4072" s="42">
        <v>1</v>
      </c>
      <c r="AB4072" s="42">
        <v>112.1</v>
      </c>
      <c r="AC4072" s="42">
        <v>0</v>
      </c>
      <c r="AD4072" s="42">
        <v>22.42</v>
      </c>
      <c r="AG4072" s="26" t="s">
        <v>15</v>
      </c>
      <c r="AH4072" s="43">
        <v>1.90569555946493E-5</v>
      </c>
      <c r="AI4072" s="43">
        <v>3.356343412E-3</v>
      </c>
      <c r="AJ4072" s="43">
        <v>1.8508448637074577E-3</v>
      </c>
    </row>
    <row r="4073" spans="1:36" x14ac:dyDescent="0.2">
      <c r="A4073" s="26">
        <v>8700</v>
      </c>
      <c r="B4073" s="26">
        <v>15237</v>
      </c>
      <c r="C4073" s="26" t="s">
        <v>713</v>
      </c>
      <c r="D4073" s="26">
        <v>510560188</v>
      </c>
      <c r="E4073" s="26" t="s">
        <v>203</v>
      </c>
      <c r="F4073" s="26" t="s">
        <v>819</v>
      </c>
      <c r="G4073" s="26" t="s">
        <v>820</v>
      </c>
      <c r="H4073" s="26" t="s">
        <v>69</v>
      </c>
      <c r="I4073" s="26" t="s">
        <v>113</v>
      </c>
      <c r="J4073" s="26" t="s">
        <v>51</v>
      </c>
      <c r="K4073" s="26" t="s">
        <v>51</v>
      </c>
      <c r="L4073" s="26" t="s">
        <v>433</v>
      </c>
      <c r="M4073" s="26" t="s">
        <v>165</v>
      </c>
      <c r="N4073" s="26" t="s">
        <v>358</v>
      </c>
      <c r="O4073" s="26" t="s">
        <v>57</v>
      </c>
      <c r="P4073" s="26" t="s">
        <v>750</v>
      </c>
      <c r="Q4073" s="26" t="s">
        <v>64</v>
      </c>
      <c r="R4073" s="26" t="s">
        <v>54</v>
      </c>
      <c r="S4073" s="26" t="s">
        <v>531</v>
      </c>
      <c r="T4073" s="54">
        <v>0.49299999999999999</v>
      </c>
      <c r="U4073" s="36" t="s">
        <v>792</v>
      </c>
      <c r="V4073" s="43">
        <v>1.2200000000000001E-2</v>
      </c>
      <c r="W4073" s="43">
        <v>3.0099999999999998E-2</v>
      </c>
      <c r="X4073" s="26" t="s">
        <v>347</v>
      </c>
      <c r="Z4073" s="42">
        <v>1700</v>
      </c>
      <c r="AA4073" s="42">
        <v>1</v>
      </c>
      <c r="AB4073" s="42">
        <v>114.25</v>
      </c>
      <c r="AC4073" s="42">
        <v>0</v>
      </c>
      <c r="AD4073" s="42">
        <v>1.94225</v>
      </c>
      <c r="AG4073" s="26" t="s">
        <v>15</v>
      </c>
      <c r="AH4073" s="43">
        <v>7.3913043478260897E-6</v>
      </c>
      <c r="AI4073" s="43">
        <v>2.90760838E-4</v>
      </c>
      <c r="AJ4073" s="43">
        <v>1.603391363307676E-4</v>
      </c>
    </row>
    <row r="4074" spans="1:36" x14ac:dyDescent="0.2">
      <c r="A4074" s="26">
        <v>8700</v>
      </c>
      <c r="B4074" s="26">
        <v>15237</v>
      </c>
      <c r="C4074" s="26" t="s">
        <v>766</v>
      </c>
      <c r="D4074" s="26">
        <v>520026683</v>
      </c>
      <c r="E4074" s="26" t="s">
        <v>203</v>
      </c>
      <c r="F4074" s="26" t="s">
        <v>1140</v>
      </c>
      <c r="G4074" s="26" t="s">
        <v>1141</v>
      </c>
      <c r="H4074" s="26" t="s">
        <v>69</v>
      </c>
      <c r="I4074" s="26" t="s">
        <v>113</v>
      </c>
      <c r="J4074" s="26" t="s">
        <v>51</v>
      </c>
      <c r="K4074" s="26" t="s">
        <v>51</v>
      </c>
      <c r="L4074" s="26" t="s">
        <v>433</v>
      </c>
      <c r="M4074" s="26" t="s">
        <v>165</v>
      </c>
      <c r="N4074" s="26" t="s">
        <v>357</v>
      </c>
      <c r="O4074" s="26" t="s">
        <v>57</v>
      </c>
      <c r="P4074" s="26" t="s">
        <v>728</v>
      </c>
      <c r="Q4074" s="26" t="s">
        <v>59</v>
      </c>
      <c r="R4074" s="26" t="s">
        <v>54</v>
      </c>
      <c r="S4074" s="26" t="s">
        <v>531</v>
      </c>
      <c r="T4074" s="54">
        <v>5.3659999999999997</v>
      </c>
      <c r="U4074" s="36">
        <v>48335</v>
      </c>
      <c r="V4074" s="43">
        <v>9.1999999999999998E-3</v>
      </c>
      <c r="W4074" s="43">
        <v>2.9000000000000001E-2</v>
      </c>
      <c r="X4074" s="26" t="s">
        <v>347</v>
      </c>
      <c r="Z4074" s="42">
        <v>5500</v>
      </c>
      <c r="AA4074" s="42">
        <v>1</v>
      </c>
      <c r="AB4074" s="42">
        <v>103.99</v>
      </c>
      <c r="AC4074" s="42">
        <v>5.842E-2</v>
      </c>
      <c r="AD4074" s="42">
        <v>5.7778700000000001</v>
      </c>
      <c r="AG4074" s="26" t="s">
        <v>15</v>
      </c>
      <c r="AH4074" s="43">
        <v>2.1262505736044199E-6</v>
      </c>
      <c r="AI4074" s="43">
        <v>8.6496502699999998E-4</v>
      </c>
      <c r="AJ4074" s="43">
        <v>4.7698220395492454E-4</v>
      </c>
    </row>
    <row r="4075" spans="1:36" x14ac:dyDescent="0.2">
      <c r="A4075" s="26">
        <v>8700</v>
      </c>
      <c r="B4075" s="26">
        <v>15237</v>
      </c>
      <c r="C4075" s="26" t="s">
        <v>769</v>
      </c>
      <c r="D4075" s="26">
        <v>513765859</v>
      </c>
      <c r="E4075" s="26" t="s">
        <v>203</v>
      </c>
      <c r="F4075" s="26" t="s">
        <v>2314</v>
      </c>
      <c r="G4075" s="26" t="s">
        <v>2315</v>
      </c>
      <c r="H4075" s="26" t="s">
        <v>69</v>
      </c>
      <c r="I4075" s="26" t="s">
        <v>113</v>
      </c>
      <c r="J4075" s="26" t="s">
        <v>51</v>
      </c>
      <c r="K4075" s="26" t="s">
        <v>51</v>
      </c>
      <c r="L4075" s="26" t="s">
        <v>433</v>
      </c>
      <c r="M4075" s="26" t="s">
        <v>165</v>
      </c>
      <c r="N4075" s="26" t="s">
        <v>357</v>
      </c>
      <c r="O4075" s="26" t="s">
        <v>57</v>
      </c>
      <c r="P4075" s="26" t="s">
        <v>733</v>
      </c>
      <c r="Q4075" s="26" t="s">
        <v>59</v>
      </c>
      <c r="R4075" s="26" t="s">
        <v>54</v>
      </c>
      <c r="S4075" s="26" t="s">
        <v>531</v>
      </c>
      <c r="T4075" s="54">
        <v>6.1059999999999999</v>
      </c>
      <c r="U4075" s="36">
        <v>49316</v>
      </c>
      <c r="V4075" s="43">
        <v>1.15E-2</v>
      </c>
      <c r="W4075" s="43">
        <v>3.1300000000000001E-2</v>
      </c>
      <c r="X4075" s="26" t="s">
        <v>347</v>
      </c>
      <c r="Z4075" s="42">
        <v>19000</v>
      </c>
      <c r="AA4075" s="42">
        <v>1</v>
      </c>
      <c r="AB4075" s="42">
        <v>102.13</v>
      </c>
      <c r="AC4075" s="42">
        <v>0</v>
      </c>
      <c r="AD4075" s="42">
        <v>19.404699999999998</v>
      </c>
      <c r="AG4075" s="26" t="s">
        <v>15</v>
      </c>
      <c r="AH4075" s="43">
        <v>1.9001708728657399E-5</v>
      </c>
      <c r="AI4075" s="43">
        <v>2.904943667E-3</v>
      </c>
      <c r="AJ4075" s="43">
        <v>1.601921914664768E-3</v>
      </c>
    </row>
    <row r="4076" spans="1:36" x14ac:dyDescent="0.2">
      <c r="A4076" s="26">
        <v>8700</v>
      </c>
      <c r="B4076" s="26">
        <v>15237</v>
      </c>
      <c r="C4076" s="26" t="s">
        <v>721</v>
      </c>
      <c r="D4076" s="26">
        <v>520036104</v>
      </c>
      <c r="E4076" s="26" t="s">
        <v>203</v>
      </c>
      <c r="F4076" s="26" t="s">
        <v>1157</v>
      </c>
      <c r="G4076" s="26" t="s">
        <v>1158</v>
      </c>
      <c r="H4076" s="26" t="s">
        <v>69</v>
      </c>
      <c r="I4076" s="26" t="s">
        <v>112</v>
      </c>
      <c r="J4076" s="26" t="s">
        <v>51</v>
      </c>
      <c r="K4076" s="26" t="s">
        <v>51</v>
      </c>
      <c r="L4076" s="26" t="s">
        <v>433</v>
      </c>
      <c r="M4076" s="26" t="s">
        <v>165</v>
      </c>
      <c r="N4076" s="26" t="s">
        <v>84</v>
      </c>
      <c r="O4076" s="26" t="s">
        <v>57</v>
      </c>
      <c r="P4076" s="26" t="s">
        <v>724</v>
      </c>
      <c r="Q4076" s="26" t="s">
        <v>59</v>
      </c>
      <c r="R4076" s="26" t="s">
        <v>54</v>
      </c>
      <c r="S4076" s="26" t="s">
        <v>531</v>
      </c>
      <c r="T4076" s="54">
        <v>3.1030000000000002</v>
      </c>
      <c r="U4076" s="36" t="s">
        <v>1159</v>
      </c>
      <c r="V4076" s="43">
        <v>2.8000000000000001E-2</v>
      </c>
      <c r="W4076" s="43">
        <v>5.6800000000000003E-2</v>
      </c>
      <c r="X4076" s="26" t="s">
        <v>347</v>
      </c>
      <c r="Z4076" s="42">
        <v>108400</v>
      </c>
      <c r="AA4076" s="42">
        <v>1</v>
      </c>
      <c r="AB4076" s="42">
        <v>92.22</v>
      </c>
      <c r="AC4076" s="42">
        <v>0</v>
      </c>
      <c r="AD4076" s="42">
        <v>99.966480000000004</v>
      </c>
      <c r="AG4076" s="26" t="s">
        <v>15</v>
      </c>
      <c r="AH4076" s="43">
        <v>8.8253564540304E-5</v>
      </c>
      <c r="AI4076" s="43">
        <v>1.4965291554000001E-2</v>
      </c>
      <c r="AJ4076" s="43">
        <v>8.2525622681050102E-3</v>
      </c>
    </row>
    <row r="4077" spans="1:36" x14ac:dyDescent="0.2">
      <c r="A4077" s="26">
        <v>8700</v>
      </c>
      <c r="B4077" s="26">
        <v>15237</v>
      </c>
      <c r="C4077" s="26" t="s">
        <v>1119</v>
      </c>
      <c r="D4077" s="26">
        <v>515434074</v>
      </c>
      <c r="E4077" s="26" t="s">
        <v>203</v>
      </c>
      <c r="F4077" s="26" t="s">
        <v>1166</v>
      </c>
      <c r="G4077" s="26" t="s">
        <v>1167</v>
      </c>
      <c r="H4077" s="26" t="s">
        <v>69</v>
      </c>
      <c r="I4077" s="26" t="s">
        <v>113</v>
      </c>
      <c r="J4077" s="26" t="s">
        <v>51</v>
      </c>
      <c r="K4077" s="26" t="s">
        <v>51</v>
      </c>
      <c r="L4077" s="26" t="s">
        <v>433</v>
      </c>
      <c r="M4077" s="26" t="s">
        <v>165</v>
      </c>
      <c r="N4077" s="26" t="s">
        <v>357</v>
      </c>
      <c r="O4077" s="26" t="s">
        <v>57</v>
      </c>
      <c r="P4077" s="26" t="s">
        <v>1122</v>
      </c>
      <c r="Q4077" s="26" t="s">
        <v>59</v>
      </c>
      <c r="R4077" s="26" t="s">
        <v>54</v>
      </c>
      <c r="S4077" s="26" t="s">
        <v>531</v>
      </c>
      <c r="T4077" s="54">
        <v>3.726</v>
      </c>
      <c r="U4077" s="36">
        <v>46762</v>
      </c>
      <c r="V4077" s="43">
        <v>3.0000000000000001E-3</v>
      </c>
      <c r="W4077" s="43">
        <v>2.98E-2</v>
      </c>
      <c r="X4077" s="26" t="s">
        <v>347</v>
      </c>
      <c r="Z4077" s="42">
        <v>4500</v>
      </c>
      <c r="AA4077" s="42">
        <v>1</v>
      </c>
      <c r="AB4077" s="42">
        <v>103.48</v>
      </c>
      <c r="AC4077" s="42">
        <v>0</v>
      </c>
      <c r="AD4077" s="42">
        <v>4.6566000000000001</v>
      </c>
      <c r="AG4077" s="26" t="s">
        <v>15</v>
      </c>
      <c r="AH4077" s="43">
        <v>9.5481801168697197E-6</v>
      </c>
      <c r="AI4077" s="43">
        <v>6.9710743599999997E-4</v>
      </c>
      <c r="AJ4077" s="43">
        <v>3.8441767138002445E-4</v>
      </c>
    </row>
    <row r="4078" spans="1:36" x14ac:dyDescent="0.2">
      <c r="A4078" s="26">
        <v>8700</v>
      </c>
      <c r="B4078" s="26">
        <v>15237</v>
      </c>
      <c r="C4078" s="26" t="s">
        <v>1191</v>
      </c>
      <c r="D4078" s="26">
        <v>1863501</v>
      </c>
      <c r="E4078" s="26" t="s">
        <v>204</v>
      </c>
      <c r="F4078" s="26" t="s">
        <v>1192</v>
      </c>
      <c r="G4078" s="26" t="s">
        <v>1193</v>
      </c>
      <c r="H4078" s="26" t="s">
        <v>69</v>
      </c>
      <c r="I4078" s="26" t="s">
        <v>112</v>
      </c>
      <c r="J4078" s="26" t="s">
        <v>51</v>
      </c>
      <c r="K4078" s="26" t="s">
        <v>167</v>
      </c>
      <c r="L4078" s="26" t="s">
        <v>52</v>
      </c>
      <c r="M4078" s="26" t="s">
        <v>165</v>
      </c>
      <c r="N4078" s="26" t="s">
        <v>358</v>
      </c>
      <c r="O4078" s="26" t="s">
        <v>57</v>
      </c>
      <c r="P4078" s="26" t="s">
        <v>733</v>
      </c>
      <c r="Q4078" s="26" t="s">
        <v>59</v>
      </c>
      <c r="R4078" s="26" t="s">
        <v>54</v>
      </c>
      <c r="S4078" s="26" t="s">
        <v>531</v>
      </c>
      <c r="T4078" s="54">
        <v>1.43</v>
      </c>
      <c r="U4078" s="36" t="s">
        <v>639</v>
      </c>
      <c r="V4078" s="43">
        <v>7.7499999999999999E-2</v>
      </c>
      <c r="W4078" s="43">
        <v>6.2100000000000002E-2</v>
      </c>
      <c r="X4078" s="26" t="s">
        <v>347</v>
      </c>
      <c r="Z4078" s="42">
        <v>32000</v>
      </c>
      <c r="AA4078" s="42">
        <v>1</v>
      </c>
      <c r="AB4078" s="42">
        <v>101.419</v>
      </c>
      <c r="AC4078" s="42">
        <v>0</v>
      </c>
      <c r="AD4078" s="42">
        <v>32.454079999999998</v>
      </c>
      <c r="AG4078" s="26" t="s">
        <v>15</v>
      </c>
      <c r="AH4078" s="43">
        <v>1.1964691400000001E-4</v>
      </c>
      <c r="AI4078" s="43">
        <v>4.8584762540000003E-3</v>
      </c>
      <c r="AJ4078" s="43">
        <v>2.6791912254393812E-3</v>
      </c>
    </row>
    <row r="4079" spans="1:36" x14ac:dyDescent="0.2">
      <c r="A4079" s="26">
        <v>8700</v>
      </c>
      <c r="B4079" s="26">
        <v>15237</v>
      </c>
      <c r="C4079" s="26" t="s">
        <v>1215</v>
      </c>
      <c r="D4079" s="26">
        <v>514328004</v>
      </c>
      <c r="E4079" s="26" t="s">
        <v>203</v>
      </c>
      <c r="F4079" s="26" t="s">
        <v>1216</v>
      </c>
      <c r="G4079" s="26" t="s">
        <v>1217</v>
      </c>
      <c r="H4079" s="26" t="s">
        <v>69</v>
      </c>
      <c r="I4079" s="26" t="s">
        <v>112</v>
      </c>
      <c r="J4079" s="26" t="s">
        <v>51</v>
      </c>
      <c r="K4079" s="26" t="s">
        <v>51</v>
      </c>
      <c r="L4079" s="26" t="s">
        <v>52</v>
      </c>
      <c r="M4079" s="26" t="s">
        <v>165</v>
      </c>
      <c r="N4079" s="26" t="s">
        <v>84</v>
      </c>
      <c r="O4079" s="26" t="s">
        <v>57</v>
      </c>
      <c r="P4079" s="26" t="s">
        <v>154</v>
      </c>
      <c r="Q4079" s="26" t="s">
        <v>154</v>
      </c>
      <c r="R4079" s="26" t="s">
        <v>54</v>
      </c>
      <c r="S4079" s="26" t="s">
        <v>531</v>
      </c>
      <c r="T4079" s="54">
        <v>1.3009999999999999</v>
      </c>
      <c r="U4079" s="36" t="s">
        <v>754</v>
      </c>
      <c r="V4079" s="43">
        <v>3.3500000000000002E-2</v>
      </c>
      <c r="W4079" s="43">
        <v>6.8599999999999994E-2</v>
      </c>
      <c r="X4079" s="26" t="s">
        <v>347</v>
      </c>
      <c r="Z4079" s="42">
        <v>9000</v>
      </c>
      <c r="AA4079" s="42">
        <v>1</v>
      </c>
      <c r="AB4079" s="42">
        <v>95.6661</v>
      </c>
      <c r="AC4079" s="42">
        <v>0</v>
      </c>
      <c r="AD4079" s="42">
        <v>8.6099399999999999</v>
      </c>
      <c r="AG4079" s="26" t="s">
        <v>15</v>
      </c>
      <c r="AH4079" s="43">
        <v>7.6923076923076899E-5</v>
      </c>
      <c r="AI4079" s="43">
        <v>1.288934674E-3</v>
      </c>
      <c r="AJ4079" s="43">
        <v>7.1077891283806373E-4</v>
      </c>
    </row>
    <row r="4080" spans="1:36" x14ac:dyDescent="0.2">
      <c r="A4080" s="26">
        <v>8700</v>
      </c>
      <c r="B4080" s="26">
        <v>15237</v>
      </c>
      <c r="C4080" s="26" t="s">
        <v>2375</v>
      </c>
      <c r="D4080" s="26">
        <v>515682292</v>
      </c>
      <c r="E4080" s="26" t="s">
        <v>203</v>
      </c>
      <c r="F4080" s="26" t="s">
        <v>2376</v>
      </c>
      <c r="G4080" s="26" t="s">
        <v>2377</v>
      </c>
      <c r="H4080" s="26" t="s">
        <v>69</v>
      </c>
      <c r="I4080" s="26" t="s">
        <v>112</v>
      </c>
      <c r="J4080" s="26" t="s">
        <v>51</v>
      </c>
      <c r="K4080" s="26" t="s">
        <v>51</v>
      </c>
      <c r="L4080" s="26" t="s">
        <v>52</v>
      </c>
      <c r="M4080" s="26" t="s">
        <v>165</v>
      </c>
      <c r="N4080" s="26" t="s">
        <v>84</v>
      </c>
      <c r="O4080" s="26" t="s">
        <v>57</v>
      </c>
      <c r="P4080" s="26" t="s">
        <v>154</v>
      </c>
      <c r="Q4080" s="26" t="s">
        <v>154</v>
      </c>
      <c r="R4080" s="26" t="s">
        <v>54</v>
      </c>
      <c r="S4080" s="26" t="s">
        <v>531</v>
      </c>
      <c r="T4080" s="54">
        <v>0.99099999999999999</v>
      </c>
      <c r="U4080" s="36">
        <v>46023</v>
      </c>
      <c r="V4080" s="43">
        <v>3.5000000000000003E-2</v>
      </c>
      <c r="W4080" s="43">
        <v>7.0300000000000001E-2</v>
      </c>
      <c r="X4080" s="26" t="s">
        <v>347</v>
      </c>
      <c r="Z4080" s="42">
        <v>8000</v>
      </c>
      <c r="AA4080" s="42">
        <v>1</v>
      </c>
      <c r="AB4080" s="42">
        <v>96.523300000000006</v>
      </c>
      <c r="AC4080" s="42">
        <v>0.18173</v>
      </c>
      <c r="AD4080" s="42">
        <v>7.9035900000000003</v>
      </c>
      <c r="AG4080" s="26" t="s">
        <v>15</v>
      </c>
      <c r="AH4080" s="43">
        <v>1.5709385700000001E-4</v>
      </c>
      <c r="AI4080" s="43">
        <v>1.183191892E-3</v>
      </c>
      <c r="AJ4080" s="43">
        <v>6.5246739323593329E-4</v>
      </c>
    </row>
    <row r="4081" spans="1:36" x14ac:dyDescent="0.2">
      <c r="A4081" s="26">
        <v>8700</v>
      </c>
      <c r="B4081" s="26">
        <v>15237</v>
      </c>
      <c r="C4081" s="26" t="s">
        <v>815</v>
      </c>
      <c r="D4081" s="26">
        <v>513893123</v>
      </c>
      <c r="E4081" s="26" t="s">
        <v>203</v>
      </c>
      <c r="F4081" s="26" t="s">
        <v>1222</v>
      </c>
      <c r="G4081" s="26" t="s">
        <v>1223</v>
      </c>
      <c r="H4081" s="26" t="s">
        <v>69</v>
      </c>
      <c r="I4081" s="26" t="s">
        <v>113</v>
      </c>
      <c r="J4081" s="26" t="s">
        <v>51</v>
      </c>
      <c r="K4081" s="26" t="s">
        <v>51</v>
      </c>
      <c r="L4081" s="26" t="s">
        <v>433</v>
      </c>
      <c r="M4081" s="26" t="s">
        <v>165</v>
      </c>
      <c r="N4081" s="26" t="s">
        <v>355</v>
      </c>
      <c r="O4081" s="26" t="s">
        <v>57</v>
      </c>
      <c r="P4081" s="26" t="s">
        <v>776</v>
      </c>
      <c r="Q4081" s="26" t="s">
        <v>64</v>
      </c>
      <c r="R4081" s="26" t="s">
        <v>54</v>
      </c>
      <c r="S4081" s="26" t="s">
        <v>531</v>
      </c>
      <c r="T4081" s="54">
        <v>3.01</v>
      </c>
      <c r="U4081" s="36" t="s">
        <v>1224</v>
      </c>
      <c r="V4081" s="43">
        <v>0.01</v>
      </c>
      <c r="W4081" s="43">
        <v>3.0800000000000001E-2</v>
      </c>
      <c r="X4081" s="26" t="s">
        <v>347</v>
      </c>
      <c r="Z4081" s="42">
        <v>33000</v>
      </c>
      <c r="AA4081" s="42">
        <v>1</v>
      </c>
      <c r="AB4081" s="42">
        <v>106.09</v>
      </c>
      <c r="AC4081" s="42">
        <v>0</v>
      </c>
      <c r="AD4081" s="42">
        <v>35.009700000000002</v>
      </c>
      <c r="AG4081" s="26" t="s">
        <v>15</v>
      </c>
      <c r="AH4081" s="43">
        <v>1.6954829780478501E-5</v>
      </c>
      <c r="AI4081" s="43">
        <v>5.2410604800000003E-3</v>
      </c>
      <c r="AJ4081" s="43">
        <v>2.8901660760454499E-3</v>
      </c>
    </row>
    <row r="4082" spans="1:36" x14ac:dyDescent="0.2">
      <c r="A4082" s="26">
        <v>8700</v>
      </c>
      <c r="B4082" s="26">
        <v>15237</v>
      </c>
      <c r="C4082" s="26" t="s">
        <v>940</v>
      </c>
      <c r="D4082" s="26">
        <v>510381601</v>
      </c>
      <c r="E4082" s="26" t="s">
        <v>203</v>
      </c>
      <c r="F4082" s="26" t="s">
        <v>1228</v>
      </c>
      <c r="G4082" s="26" t="s">
        <v>1229</v>
      </c>
      <c r="H4082" s="26" t="s">
        <v>69</v>
      </c>
      <c r="I4082" s="26" t="s">
        <v>113</v>
      </c>
      <c r="J4082" s="26" t="s">
        <v>51</v>
      </c>
      <c r="K4082" s="26" t="s">
        <v>51</v>
      </c>
      <c r="L4082" s="26" t="s">
        <v>433</v>
      </c>
      <c r="M4082" s="26" t="s">
        <v>165</v>
      </c>
      <c r="N4082" s="26" t="s">
        <v>84</v>
      </c>
      <c r="O4082" s="26" t="s">
        <v>57</v>
      </c>
      <c r="P4082" s="26" t="s">
        <v>724</v>
      </c>
      <c r="Q4082" s="26" t="s">
        <v>59</v>
      </c>
      <c r="R4082" s="26" t="s">
        <v>54</v>
      </c>
      <c r="S4082" s="26" t="s">
        <v>531</v>
      </c>
      <c r="T4082" s="54">
        <v>3.294</v>
      </c>
      <c r="U4082" s="36" t="s">
        <v>1174</v>
      </c>
      <c r="V4082" s="43">
        <v>7.4999999999999997E-3</v>
      </c>
      <c r="W4082" s="43">
        <v>3.15E-2</v>
      </c>
      <c r="X4082" s="26" t="s">
        <v>347</v>
      </c>
      <c r="Z4082" s="42">
        <v>15632.5</v>
      </c>
      <c r="AA4082" s="42">
        <v>1</v>
      </c>
      <c r="AB4082" s="42">
        <v>104.1</v>
      </c>
      <c r="AC4082" s="42">
        <v>0</v>
      </c>
      <c r="AD4082" s="42">
        <v>16.273430000000001</v>
      </c>
      <c r="AG4082" s="26" t="s">
        <v>15</v>
      </c>
      <c r="AH4082" s="43">
        <v>1.0981449148417899E-5</v>
      </c>
      <c r="AI4082" s="43">
        <v>2.4361828529999999E-3</v>
      </c>
      <c r="AJ4082" s="43">
        <v>1.3434252600536508E-3</v>
      </c>
    </row>
    <row r="4083" spans="1:36" x14ac:dyDescent="0.2">
      <c r="A4083" s="26">
        <v>8700</v>
      </c>
      <c r="B4083" s="26">
        <v>15237</v>
      </c>
      <c r="C4083" s="26" t="s">
        <v>1134</v>
      </c>
      <c r="D4083" s="26">
        <v>514353671</v>
      </c>
      <c r="E4083" s="26" t="s">
        <v>203</v>
      </c>
      <c r="F4083" s="26" t="s">
        <v>1230</v>
      </c>
      <c r="G4083" s="26" t="s">
        <v>1231</v>
      </c>
      <c r="H4083" s="26" t="s">
        <v>69</v>
      </c>
      <c r="I4083" s="26" t="s">
        <v>113</v>
      </c>
      <c r="J4083" s="26" t="s">
        <v>51</v>
      </c>
      <c r="K4083" s="26" t="s">
        <v>51</v>
      </c>
      <c r="L4083" s="26" t="s">
        <v>433</v>
      </c>
      <c r="M4083" s="26" t="s">
        <v>165</v>
      </c>
      <c r="N4083" s="26" t="s">
        <v>357</v>
      </c>
      <c r="O4083" s="26" t="s">
        <v>57</v>
      </c>
      <c r="P4083" s="26" t="s">
        <v>950</v>
      </c>
      <c r="Q4083" s="26" t="s">
        <v>59</v>
      </c>
      <c r="R4083" s="26" t="s">
        <v>54</v>
      </c>
      <c r="S4083" s="26" t="s">
        <v>531</v>
      </c>
      <c r="T4083" s="54">
        <v>3.4550000000000001</v>
      </c>
      <c r="U4083" s="36">
        <v>47125</v>
      </c>
      <c r="V4083" s="43">
        <v>9.4000000000000004E-3</v>
      </c>
      <c r="W4083" s="43">
        <v>4.0399999999999998E-2</v>
      </c>
      <c r="X4083" s="26" t="s">
        <v>347</v>
      </c>
      <c r="Z4083" s="42">
        <v>7580</v>
      </c>
      <c r="AA4083" s="42">
        <v>1</v>
      </c>
      <c r="AB4083" s="42">
        <v>101.27</v>
      </c>
      <c r="AC4083" s="42">
        <v>6.8220000000000003E-2</v>
      </c>
      <c r="AD4083" s="42">
        <v>7.7444899999999999</v>
      </c>
      <c r="AG4083" s="26" t="s">
        <v>15</v>
      </c>
      <c r="AH4083" s="43">
        <v>1.78723819173908E-5</v>
      </c>
      <c r="AI4083" s="43">
        <v>1.15937413E-3</v>
      </c>
      <c r="AJ4083" s="43">
        <v>6.3933316407376311E-4</v>
      </c>
    </row>
    <row r="4084" spans="1:36" x14ac:dyDescent="0.2">
      <c r="A4084" s="26">
        <v>8700</v>
      </c>
      <c r="B4084" s="26">
        <v>15237</v>
      </c>
      <c r="C4084" s="26" t="s">
        <v>1236</v>
      </c>
      <c r="D4084" s="26">
        <v>513817817</v>
      </c>
      <c r="E4084" s="26" t="s">
        <v>203</v>
      </c>
      <c r="F4084" s="26" t="s">
        <v>1237</v>
      </c>
      <c r="G4084" s="26" t="s">
        <v>1238</v>
      </c>
      <c r="H4084" s="26" t="s">
        <v>69</v>
      </c>
      <c r="I4084" s="26" t="s">
        <v>112</v>
      </c>
      <c r="J4084" s="26" t="s">
        <v>51</v>
      </c>
      <c r="K4084" s="26" t="s">
        <v>51</v>
      </c>
      <c r="L4084" s="26" t="s">
        <v>433</v>
      </c>
      <c r="M4084" s="26" t="s">
        <v>165</v>
      </c>
      <c r="N4084" s="26" t="s">
        <v>84</v>
      </c>
      <c r="O4084" s="26" t="s">
        <v>57</v>
      </c>
      <c r="P4084" s="26" t="s">
        <v>750</v>
      </c>
      <c r="Q4084" s="26" t="s">
        <v>64</v>
      </c>
      <c r="R4084" s="26" t="s">
        <v>54</v>
      </c>
      <c r="S4084" s="26" t="s">
        <v>531</v>
      </c>
      <c r="T4084" s="54">
        <v>1.48</v>
      </c>
      <c r="U4084" s="36" t="s">
        <v>827</v>
      </c>
      <c r="V4084" s="43">
        <v>0.02</v>
      </c>
      <c r="W4084" s="43">
        <v>5.0999999999999997E-2</v>
      </c>
      <c r="X4084" s="26" t="s">
        <v>347</v>
      </c>
      <c r="Z4084" s="42">
        <v>3551</v>
      </c>
      <c r="AA4084" s="42">
        <v>1</v>
      </c>
      <c r="AB4084" s="42">
        <v>95.67</v>
      </c>
      <c r="AC4084" s="42">
        <v>0</v>
      </c>
      <c r="AD4084" s="42">
        <v>3.39724</v>
      </c>
      <c r="AG4084" s="26" t="s">
        <v>15</v>
      </c>
      <c r="AH4084" s="43">
        <v>1.51428571428571E-5</v>
      </c>
      <c r="AI4084" s="43">
        <v>5.08577345E-4</v>
      </c>
      <c r="AJ4084" s="43">
        <v>2.8045335436135255E-4</v>
      </c>
    </row>
    <row r="4085" spans="1:36" x14ac:dyDescent="0.2">
      <c r="A4085" s="26">
        <v>8700</v>
      </c>
      <c r="B4085" s="26">
        <v>15237</v>
      </c>
      <c r="C4085" s="26" t="s">
        <v>1239</v>
      </c>
      <c r="D4085" s="26">
        <v>516046307</v>
      </c>
      <c r="E4085" s="26" t="s">
        <v>203</v>
      </c>
      <c r="F4085" s="26" t="s">
        <v>1240</v>
      </c>
      <c r="G4085" s="26" t="s">
        <v>1241</v>
      </c>
      <c r="H4085" s="26" t="s">
        <v>69</v>
      </c>
      <c r="I4085" s="26" t="s">
        <v>113</v>
      </c>
      <c r="J4085" s="26" t="s">
        <v>51</v>
      </c>
      <c r="K4085" s="26" t="s">
        <v>51</v>
      </c>
      <c r="L4085" s="26" t="s">
        <v>433</v>
      </c>
      <c r="M4085" s="26" t="s">
        <v>165</v>
      </c>
      <c r="N4085" s="26" t="s">
        <v>353</v>
      </c>
      <c r="O4085" s="26" t="s">
        <v>57</v>
      </c>
      <c r="P4085" s="26" t="s">
        <v>154</v>
      </c>
      <c r="Q4085" s="26" t="s">
        <v>154</v>
      </c>
      <c r="R4085" s="26" t="s">
        <v>54</v>
      </c>
      <c r="S4085" s="26" t="s">
        <v>531</v>
      </c>
      <c r="T4085" s="54">
        <v>2.2639999999999998</v>
      </c>
      <c r="U4085" s="36" t="s">
        <v>1036</v>
      </c>
      <c r="V4085" s="43">
        <v>2.3E-2</v>
      </c>
      <c r="W4085" s="43">
        <v>4.07E-2</v>
      </c>
      <c r="X4085" s="26" t="s">
        <v>347</v>
      </c>
      <c r="Z4085" s="42">
        <v>15801.04</v>
      </c>
      <c r="AA4085" s="42">
        <v>1</v>
      </c>
      <c r="AB4085" s="42">
        <v>107.96</v>
      </c>
      <c r="AC4085" s="42">
        <v>0</v>
      </c>
      <c r="AD4085" s="42">
        <v>17.058800000000002</v>
      </c>
      <c r="AG4085" s="26" t="s">
        <v>15</v>
      </c>
      <c r="AH4085" s="43">
        <v>1.90833816E-4</v>
      </c>
      <c r="AI4085" s="43">
        <v>2.5537551740000002E-3</v>
      </c>
      <c r="AJ4085" s="43">
        <v>1.4082601409907576E-3</v>
      </c>
    </row>
    <row r="4086" spans="1:36" x14ac:dyDescent="0.2">
      <c r="A4086" s="26">
        <v>8700</v>
      </c>
      <c r="B4086" s="26">
        <v>15237</v>
      </c>
      <c r="C4086" s="26" t="s">
        <v>1258</v>
      </c>
      <c r="D4086" s="26">
        <v>1983001</v>
      </c>
      <c r="E4086" s="26" t="s">
        <v>204</v>
      </c>
      <c r="F4086" s="26" t="s">
        <v>1259</v>
      </c>
      <c r="G4086" s="26" t="s">
        <v>1260</v>
      </c>
      <c r="H4086" s="26" t="s">
        <v>69</v>
      </c>
      <c r="I4086" s="26" t="s">
        <v>112</v>
      </c>
      <c r="J4086" s="26" t="s">
        <v>51</v>
      </c>
      <c r="K4086" s="26" t="s">
        <v>167</v>
      </c>
      <c r="L4086" s="26" t="s">
        <v>433</v>
      </c>
      <c r="M4086" s="26" t="s">
        <v>165</v>
      </c>
      <c r="N4086" s="26" t="s">
        <v>358</v>
      </c>
      <c r="O4086" s="26" t="s">
        <v>57</v>
      </c>
      <c r="P4086" s="26" t="s">
        <v>154</v>
      </c>
      <c r="Q4086" s="26" t="s">
        <v>154</v>
      </c>
      <c r="R4086" s="26" t="s">
        <v>54</v>
      </c>
      <c r="S4086" s="26" t="s">
        <v>531</v>
      </c>
      <c r="T4086" s="54">
        <v>1.46</v>
      </c>
      <c r="U4086" s="36" t="s">
        <v>754</v>
      </c>
      <c r="V4086" s="43">
        <v>4.4999999999999998E-2</v>
      </c>
      <c r="W4086" s="43">
        <v>6.7799999999999999E-2</v>
      </c>
      <c r="X4086" s="26" t="s">
        <v>347</v>
      </c>
      <c r="Z4086" s="42">
        <v>11500</v>
      </c>
      <c r="AA4086" s="42">
        <v>1</v>
      </c>
      <c r="AB4086" s="42">
        <v>97</v>
      </c>
      <c r="AC4086" s="42">
        <v>0</v>
      </c>
      <c r="AD4086" s="42">
        <v>11.154999999999999</v>
      </c>
      <c r="AG4086" s="26" t="s">
        <v>15</v>
      </c>
      <c r="AH4086" s="43">
        <v>3.19444444444444E-5</v>
      </c>
      <c r="AI4086" s="43">
        <v>1.669938036E-3</v>
      </c>
      <c r="AJ4086" s="43">
        <v>9.2088200065373286E-4</v>
      </c>
    </row>
    <row r="4087" spans="1:36" x14ac:dyDescent="0.2">
      <c r="A4087" s="26">
        <v>8700</v>
      </c>
      <c r="B4087" s="26">
        <v>15237</v>
      </c>
      <c r="C4087" s="26" t="s">
        <v>1119</v>
      </c>
      <c r="D4087" s="26">
        <v>515434074</v>
      </c>
      <c r="E4087" s="26" t="s">
        <v>203</v>
      </c>
      <c r="F4087" s="26" t="s">
        <v>1273</v>
      </c>
      <c r="G4087" s="26" t="s">
        <v>1274</v>
      </c>
      <c r="H4087" s="26" t="s">
        <v>69</v>
      </c>
      <c r="I4087" s="26" t="s">
        <v>113</v>
      </c>
      <c r="J4087" s="26" t="s">
        <v>51</v>
      </c>
      <c r="K4087" s="26" t="s">
        <v>51</v>
      </c>
      <c r="L4087" s="26" t="s">
        <v>433</v>
      </c>
      <c r="M4087" s="26" t="s">
        <v>165</v>
      </c>
      <c r="N4087" s="26" t="s">
        <v>357</v>
      </c>
      <c r="O4087" s="26" t="s">
        <v>57</v>
      </c>
      <c r="P4087" s="26" t="s">
        <v>1122</v>
      </c>
      <c r="Q4087" s="26" t="s">
        <v>59</v>
      </c>
      <c r="R4087" s="26" t="s">
        <v>54</v>
      </c>
      <c r="S4087" s="26" t="s">
        <v>531</v>
      </c>
      <c r="T4087" s="54">
        <v>2.2360000000000002</v>
      </c>
      <c r="U4087" s="36" t="s">
        <v>601</v>
      </c>
      <c r="V4087" s="43">
        <v>3.0000000000000001E-3</v>
      </c>
      <c r="W4087" s="43">
        <v>0.03</v>
      </c>
      <c r="X4087" s="26" t="s">
        <v>347</v>
      </c>
      <c r="Z4087" s="42">
        <v>9800</v>
      </c>
      <c r="AA4087" s="42">
        <v>1</v>
      </c>
      <c r="AB4087" s="42">
        <v>104.88</v>
      </c>
      <c r="AC4087" s="42">
        <v>0</v>
      </c>
      <c r="AD4087" s="42">
        <v>10.27824</v>
      </c>
      <c r="AG4087" s="26" t="s">
        <v>15</v>
      </c>
      <c r="AH4087" s="43">
        <v>1.9268580416830499E-5</v>
      </c>
      <c r="AI4087" s="43">
        <v>1.5386843489999999E-3</v>
      </c>
      <c r="AJ4087" s="43">
        <v>8.4850257412812395E-4</v>
      </c>
    </row>
    <row r="4088" spans="1:36" x14ac:dyDescent="0.2">
      <c r="A4088" s="26">
        <v>8700</v>
      </c>
      <c r="B4088" s="26">
        <v>15237</v>
      </c>
      <c r="C4088" s="26" t="s">
        <v>763</v>
      </c>
      <c r="D4088" s="26">
        <v>513623314</v>
      </c>
      <c r="E4088" s="26" t="s">
        <v>203</v>
      </c>
      <c r="F4088" s="26" t="s">
        <v>2319</v>
      </c>
      <c r="G4088" s="26" t="s">
        <v>2320</v>
      </c>
      <c r="H4088" s="26" t="s">
        <v>69</v>
      </c>
      <c r="I4088" s="26" t="s">
        <v>113</v>
      </c>
      <c r="J4088" s="26" t="s">
        <v>51</v>
      </c>
      <c r="K4088" s="26" t="s">
        <v>51</v>
      </c>
      <c r="L4088" s="26" t="s">
        <v>433</v>
      </c>
      <c r="M4088" s="26" t="s">
        <v>165</v>
      </c>
      <c r="N4088" s="26" t="s">
        <v>357</v>
      </c>
      <c r="O4088" s="26" t="s">
        <v>57</v>
      </c>
      <c r="P4088" s="26" t="s">
        <v>733</v>
      </c>
      <c r="Q4088" s="26" t="s">
        <v>59</v>
      </c>
      <c r="R4088" s="26" t="s">
        <v>54</v>
      </c>
      <c r="S4088" s="26" t="s">
        <v>531</v>
      </c>
      <c r="T4088" s="54">
        <v>5.13</v>
      </c>
      <c r="U4088" s="36">
        <v>48584</v>
      </c>
      <c r="V4088" s="43">
        <v>1.8700000000000001E-2</v>
      </c>
      <c r="W4088" s="43">
        <v>3.0700000000000002E-2</v>
      </c>
      <c r="X4088" s="26" t="s">
        <v>347</v>
      </c>
      <c r="Z4088" s="42">
        <v>11000</v>
      </c>
      <c r="AA4088" s="42">
        <v>1</v>
      </c>
      <c r="AB4088" s="42">
        <v>104.45</v>
      </c>
      <c r="AC4088" s="42">
        <v>0</v>
      </c>
      <c r="AD4088" s="42">
        <v>11.4895</v>
      </c>
      <c r="AG4088" s="26" t="s">
        <v>15</v>
      </c>
      <c r="AH4088" s="43">
        <v>1.0747909922353199E-5</v>
      </c>
      <c r="AI4088" s="43">
        <v>1.720013721E-3</v>
      </c>
      <c r="AJ4088" s="43">
        <v>9.4849607767916297E-4</v>
      </c>
    </row>
    <row r="4089" spans="1:36" x14ac:dyDescent="0.2">
      <c r="A4089" s="26">
        <v>8700</v>
      </c>
      <c r="B4089" s="26">
        <v>15237</v>
      </c>
      <c r="C4089" s="26" t="s">
        <v>1278</v>
      </c>
      <c r="D4089" s="26">
        <v>512882747</v>
      </c>
      <c r="E4089" s="26" t="s">
        <v>203</v>
      </c>
      <c r="F4089" s="26" t="s">
        <v>1279</v>
      </c>
      <c r="G4089" s="26" t="s">
        <v>1280</v>
      </c>
      <c r="H4089" s="26" t="s">
        <v>69</v>
      </c>
      <c r="I4089" s="26" t="s">
        <v>113</v>
      </c>
      <c r="J4089" s="26" t="s">
        <v>51</v>
      </c>
      <c r="K4089" s="26" t="s">
        <v>51</v>
      </c>
      <c r="L4089" s="26" t="s">
        <v>433</v>
      </c>
      <c r="M4089" s="26" t="s">
        <v>165</v>
      </c>
      <c r="N4089" s="26" t="s">
        <v>353</v>
      </c>
      <c r="O4089" s="26" t="s">
        <v>57</v>
      </c>
      <c r="P4089" s="26" t="s">
        <v>154</v>
      </c>
      <c r="Q4089" s="26" t="s">
        <v>154</v>
      </c>
      <c r="R4089" s="26" t="s">
        <v>54</v>
      </c>
      <c r="S4089" s="26" t="s">
        <v>531</v>
      </c>
      <c r="T4089" s="54">
        <v>2.2370000000000001</v>
      </c>
      <c r="U4089" s="36" t="s">
        <v>1036</v>
      </c>
      <c r="V4089" s="43">
        <v>2.9499999999999998E-2</v>
      </c>
      <c r="W4089" s="43">
        <v>3.6799999999999999E-2</v>
      </c>
      <c r="X4089" s="26" t="s">
        <v>347</v>
      </c>
      <c r="Z4089" s="42">
        <v>2821.05</v>
      </c>
      <c r="AA4089" s="42">
        <v>1</v>
      </c>
      <c r="AB4089" s="42">
        <v>108.9</v>
      </c>
      <c r="AC4089" s="42">
        <v>0</v>
      </c>
      <c r="AD4089" s="42">
        <v>3.07212</v>
      </c>
      <c r="AG4089" s="26" t="s">
        <v>15</v>
      </c>
      <c r="AH4089" s="43">
        <v>1.1574534512557701E-5</v>
      </c>
      <c r="AI4089" s="43">
        <v>4.5990587500000001E-4</v>
      </c>
      <c r="AJ4089" s="43">
        <v>2.5361362723875803E-4</v>
      </c>
    </row>
    <row r="4090" spans="1:36" x14ac:dyDescent="0.2">
      <c r="A4090" s="26">
        <v>8700</v>
      </c>
      <c r="B4090" s="26">
        <v>15237</v>
      </c>
      <c r="C4090" s="26" t="s">
        <v>1278</v>
      </c>
      <c r="D4090" s="26">
        <v>512882747</v>
      </c>
      <c r="E4090" s="26" t="s">
        <v>203</v>
      </c>
      <c r="F4090" s="26" t="s">
        <v>1279</v>
      </c>
      <c r="G4090" s="26" t="s">
        <v>1280</v>
      </c>
      <c r="H4090" s="26" t="s">
        <v>69</v>
      </c>
      <c r="I4090" s="26" t="s">
        <v>113</v>
      </c>
      <c r="J4090" s="26" t="s">
        <v>51</v>
      </c>
      <c r="K4090" s="26" t="s">
        <v>51</v>
      </c>
      <c r="L4090" s="26" t="s">
        <v>52</v>
      </c>
      <c r="M4090" s="26" t="s">
        <v>165</v>
      </c>
      <c r="N4090" s="26" t="s">
        <v>353</v>
      </c>
      <c r="O4090" s="26" t="s">
        <v>57</v>
      </c>
      <c r="P4090" s="26" t="s">
        <v>154</v>
      </c>
      <c r="Q4090" s="26" t="s">
        <v>154</v>
      </c>
      <c r="R4090" s="26" t="s">
        <v>54</v>
      </c>
      <c r="S4090" s="26" t="s">
        <v>531</v>
      </c>
      <c r="T4090" s="54">
        <v>2.2370000000000001</v>
      </c>
      <c r="U4090" s="36" t="s">
        <v>1036</v>
      </c>
      <c r="V4090" s="43">
        <v>2.9499999999999998E-2</v>
      </c>
      <c r="W4090" s="43">
        <v>3.6799999999999999E-2</v>
      </c>
      <c r="X4090" s="26" t="s">
        <v>347</v>
      </c>
      <c r="Z4090" s="42">
        <v>37052.629999999997</v>
      </c>
      <c r="AA4090" s="42">
        <v>1</v>
      </c>
      <c r="AB4090" s="42">
        <v>106.9341</v>
      </c>
      <c r="AC4090" s="42">
        <v>0</v>
      </c>
      <c r="AD4090" s="42">
        <v>39.62189</v>
      </c>
      <c r="AG4090" s="26" t="s">
        <v>15</v>
      </c>
      <c r="AH4090" s="43">
        <v>1.52023872E-4</v>
      </c>
      <c r="AI4090" s="43">
        <v>5.9315196030000003E-3</v>
      </c>
      <c r="AJ4090" s="43">
        <v>3.2709175556147134E-3</v>
      </c>
    </row>
    <row r="4091" spans="1:36" x14ac:dyDescent="0.2">
      <c r="A4091" s="26">
        <v>8700</v>
      </c>
      <c r="B4091" s="26">
        <v>15237</v>
      </c>
      <c r="C4091" s="26" t="s">
        <v>1284</v>
      </c>
      <c r="D4091" s="26">
        <v>513978635</v>
      </c>
      <c r="E4091" s="26" t="s">
        <v>203</v>
      </c>
      <c r="F4091" s="26" t="s">
        <v>1285</v>
      </c>
      <c r="G4091" s="26" t="s">
        <v>1286</v>
      </c>
      <c r="H4091" s="26" t="s">
        <v>69</v>
      </c>
      <c r="I4091" s="26" t="s">
        <v>112</v>
      </c>
      <c r="J4091" s="26" t="s">
        <v>51</v>
      </c>
      <c r="K4091" s="26" t="s">
        <v>51</v>
      </c>
      <c r="L4091" s="26" t="s">
        <v>433</v>
      </c>
      <c r="M4091" s="26" t="s">
        <v>165</v>
      </c>
      <c r="N4091" s="26" t="s">
        <v>132</v>
      </c>
      <c r="O4091" s="26" t="s">
        <v>57</v>
      </c>
      <c r="P4091" s="26" t="s">
        <v>154</v>
      </c>
      <c r="Q4091" s="26" t="s">
        <v>154</v>
      </c>
      <c r="R4091" s="26" t="s">
        <v>54</v>
      </c>
      <c r="S4091" s="26" t="s">
        <v>531</v>
      </c>
      <c r="T4091" s="54">
        <v>2.1539999999999999</v>
      </c>
      <c r="U4091" s="36" t="s">
        <v>1036</v>
      </c>
      <c r="V4091" s="43">
        <v>5.2999999999999999E-2</v>
      </c>
      <c r="W4091" s="43">
        <v>6.3799999999999996E-2</v>
      </c>
      <c r="X4091" s="26" t="s">
        <v>347</v>
      </c>
      <c r="Z4091" s="42">
        <v>9000</v>
      </c>
      <c r="AA4091" s="42">
        <v>1</v>
      </c>
      <c r="AB4091" s="42">
        <v>97.98</v>
      </c>
      <c r="AC4091" s="42">
        <v>0</v>
      </c>
      <c r="AD4091" s="42">
        <v>8.8181999999999992</v>
      </c>
      <c r="AG4091" s="26" t="s">
        <v>15</v>
      </c>
      <c r="AH4091" s="43">
        <v>3.16666667018519E-5</v>
      </c>
      <c r="AI4091" s="43">
        <v>1.320111841E-3</v>
      </c>
      <c r="AJ4091" s="43">
        <v>7.2797146196008477E-4</v>
      </c>
    </row>
    <row r="4092" spans="1:36" x14ac:dyDescent="0.2">
      <c r="A4092" s="26">
        <v>8700</v>
      </c>
      <c r="B4092" s="26">
        <v>15237</v>
      </c>
      <c r="C4092" s="26" t="s">
        <v>1293</v>
      </c>
      <c r="D4092" s="26">
        <v>513201582</v>
      </c>
      <c r="E4092" s="26" t="s">
        <v>203</v>
      </c>
      <c r="F4092" s="26" t="s">
        <v>1294</v>
      </c>
      <c r="G4092" s="26" t="s">
        <v>1295</v>
      </c>
      <c r="H4092" s="26" t="s">
        <v>69</v>
      </c>
      <c r="I4092" s="26" t="s">
        <v>112</v>
      </c>
      <c r="J4092" s="26" t="s">
        <v>51</v>
      </c>
      <c r="K4092" s="26" t="s">
        <v>51</v>
      </c>
      <c r="L4092" s="26" t="s">
        <v>433</v>
      </c>
      <c r="M4092" s="26" t="s">
        <v>165</v>
      </c>
      <c r="N4092" s="26" t="s">
        <v>84</v>
      </c>
      <c r="O4092" s="26" t="s">
        <v>57</v>
      </c>
      <c r="P4092" s="26" t="s">
        <v>1051</v>
      </c>
      <c r="Q4092" s="26" t="s">
        <v>64</v>
      </c>
      <c r="R4092" s="26" t="s">
        <v>54</v>
      </c>
      <c r="S4092" s="26" t="s">
        <v>531</v>
      </c>
      <c r="T4092" s="54">
        <v>1.3819999999999999</v>
      </c>
      <c r="U4092" s="36" t="s">
        <v>630</v>
      </c>
      <c r="V4092" s="43">
        <v>0.06</v>
      </c>
      <c r="W4092" s="43">
        <v>5.4199999999999998E-2</v>
      </c>
      <c r="X4092" s="26" t="s">
        <v>347</v>
      </c>
      <c r="Z4092" s="42">
        <v>7000</v>
      </c>
      <c r="AA4092" s="42">
        <v>1</v>
      </c>
      <c r="AB4092" s="42">
        <v>101.4</v>
      </c>
      <c r="AC4092" s="42">
        <v>0</v>
      </c>
      <c r="AD4092" s="42">
        <v>7.0979999999999999</v>
      </c>
      <c r="AG4092" s="26" t="s">
        <v>15</v>
      </c>
      <c r="AH4092" s="43">
        <v>2.8012786268215401E-5</v>
      </c>
      <c r="AI4092" s="43">
        <v>1.0625925750000001E-3</v>
      </c>
      <c r="AJ4092" s="43">
        <v>5.8596328468311931E-4</v>
      </c>
    </row>
    <row r="4093" spans="1:36" x14ac:dyDescent="0.2">
      <c r="A4093" s="26">
        <v>8700</v>
      </c>
      <c r="B4093" s="26">
        <v>15237</v>
      </c>
      <c r="C4093" s="26" t="s">
        <v>1293</v>
      </c>
      <c r="D4093" s="26">
        <v>513201582</v>
      </c>
      <c r="E4093" s="26" t="s">
        <v>203</v>
      </c>
      <c r="F4093" s="26" t="s">
        <v>1294</v>
      </c>
      <c r="G4093" s="26" t="s">
        <v>1295</v>
      </c>
      <c r="H4093" s="26" t="s">
        <v>69</v>
      </c>
      <c r="I4093" s="26" t="s">
        <v>112</v>
      </c>
      <c r="J4093" s="26" t="s">
        <v>51</v>
      </c>
      <c r="K4093" s="26" t="s">
        <v>51</v>
      </c>
      <c r="L4093" s="26" t="s">
        <v>52</v>
      </c>
      <c r="M4093" s="26" t="s">
        <v>165</v>
      </c>
      <c r="N4093" s="26" t="s">
        <v>84</v>
      </c>
      <c r="O4093" s="26" t="s">
        <v>57</v>
      </c>
      <c r="P4093" s="26" t="s">
        <v>154</v>
      </c>
      <c r="Q4093" s="26" t="s">
        <v>154</v>
      </c>
      <c r="R4093" s="26" t="s">
        <v>54</v>
      </c>
      <c r="S4093" s="26" t="s">
        <v>531</v>
      </c>
      <c r="T4093" s="54">
        <v>1.3819999999999999</v>
      </c>
      <c r="U4093" s="36" t="s">
        <v>630</v>
      </c>
      <c r="V4093" s="43">
        <v>0.06</v>
      </c>
      <c r="W4093" s="43">
        <v>5.4199999999999998E-2</v>
      </c>
      <c r="X4093" s="26" t="s">
        <v>347</v>
      </c>
      <c r="Z4093" s="42">
        <v>4000</v>
      </c>
      <c r="AA4093" s="42">
        <v>1</v>
      </c>
      <c r="AB4093" s="42">
        <v>100.9731</v>
      </c>
      <c r="AC4093" s="42">
        <v>0</v>
      </c>
      <c r="AD4093" s="42">
        <v>4.0389200000000001</v>
      </c>
      <c r="AG4093" s="26" t="s">
        <v>15</v>
      </c>
      <c r="AH4093" s="43">
        <v>5.33265786333731E-5</v>
      </c>
      <c r="AI4093" s="43">
        <v>6.0463882799999995E-4</v>
      </c>
      <c r="AJ4093" s="43">
        <v>3.3342615240523308E-4</v>
      </c>
    </row>
    <row r="4094" spans="1:36" x14ac:dyDescent="0.2">
      <c r="A4094" s="26">
        <v>8700</v>
      </c>
      <c r="B4094" s="26">
        <v>15237</v>
      </c>
      <c r="C4094" s="26" t="s">
        <v>1305</v>
      </c>
      <c r="D4094" s="26">
        <v>1838863</v>
      </c>
      <c r="E4094" s="26" t="s">
        <v>204</v>
      </c>
      <c r="F4094" s="26" t="s">
        <v>1306</v>
      </c>
      <c r="G4094" s="26" t="s">
        <v>1307</v>
      </c>
      <c r="H4094" s="26" t="s">
        <v>69</v>
      </c>
      <c r="I4094" s="26" t="s">
        <v>112</v>
      </c>
      <c r="J4094" s="26" t="s">
        <v>51</v>
      </c>
      <c r="K4094" s="26" t="s">
        <v>167</v>
      </c>
      <c r="L4094" s="26" t="s">
        <v>433</v>
      </c>
      <c r="M4094" s="26" t="s">
        <v>165</v>
      </c>
      <c r="N4094" s="26" t="s">
        <v>358</v>
      </c>
      <c r="O4094" s="26" t="s">
        <v>57</v>
      </c>
      <c r="P4094" s="26" t="s">
        <v>724</v>
      </c>
      <c r="Q4094" s="26" t="s">
        <v>59</v>
      </c>
      <c r="R4094" s="26" t="s">
        <v>54</v>
      </c>
      <c r="S4094" s="26" t="s">
        <v>531</v>
      </c>
      <c r="T4094" s="54">
        <v>2.27</v>
      </c>
      <c r="U4094" s="36" t="s">
        <v>1308</v>
      </c>
      <c r="V4094" s="43">
        <v>7.2400000000000006E-2</v>
      </c>
      <c r="W4094" s="43">
        <v>6.13E-2</v>
      </c>
      <c r="X4094" s="26" t="s">
        <v>347</v>
      </c>
      <c r="Z4094" s="42">
        <v>20154.64</v>
      </c>
      <c r="AA4094" s="42">
        <v>1</v>
      </c>
      <c r="AB4094" s="42">
        <v>105.16</v>
      </c>
      <c r="AC4094" s="42">
        <v>0</v>
      </c>
      <c r="AD4094" s="42">
        <v>21.19462</v>
      </c>
      <c r="AG4094" s="26" t="s">
        <v>15</v>
      </c>
      <c r="AH4094" s="43">
        <v>3.8277666442000997E-5</v>
      </c>
      <c r="AI4094" s="43">
        <v>3.1729002320000001E-3</v>
      </c>
      <c r="AJ4094" s="43">
        <v>1.7496857076374378E-3</v>
      </c>
    </row>
    <row r="4095" spans="1:36" x14ac:dyDescent="0.2">
      <c r="A4095" s="26">
        <v>8700</v>
      </c>
      <c r="B4095" s="26">
        <v>15237</v>
      </c>
      <c r="C4095" s="26" t="s">
        <v>981</v>
      </c>
      <c r="D4095" s="26">
        <v>511930125</v>
      </c>
      <c r="E4095" s="26" t="s">
        <v>203</v>
      </c>
      <c r="F4095" s="26" t="s">
        <v>1309</v>
      </c>
      <c r="G4095" s="26" t="s">
        <v>1310</v>
      </c>
      <c r="H4095" s="26" t="s">
        <v>69</v>
      </c>
      <c r="I4095" s="26" t="s">
        <v>112</v>
      </c>
      <c r="J4095" s="26" t="s">
        <v>51</v>
      </c>
      <c r="K4095" s="26" t="s">
        <v>51</v>
      </c>
      <c r="L4095" s="26" t="s">
        <v>52</v>
      </c>
      <c r="M4095" s="26" t="s">
        <v>165</v>
      </c>
      <c r="N4095" s="26" t="s">
        <v>133</v>
      </c>
      <c r="O4095" s="26" t="s">
        <v>57</v>
      </c>
      <c r="P4095" s="45" t="s">
        <v>737</v>
      </c>
      <c r="Q4095" s="45" t="s">
        <v>59</v>
      </c>
      <c r="R4095" s="26" t="s">
        <v>54</v>
      </c>
      <c r="S4095" s="26" t="s">
        <v>531</v>
      </c>
      <c r="T4095" s="54">
        <v>3.2389999999999999</v>
      </c>
      <c r="U4095" s="36">
        <v>47635</v>
      </c>
      <c r="V4095" s="43">
        <v>4.7300000000000002E-2</v>
      </c>
      <c r="W4095" s="43">
        <v>4.9500000000000002E-2</v>
      </c>
      <c r="X4095" s="26" t="s">
        <v>347</v>
      </c>
      <c r="Z4095" s="42">
        <v>32000</v>
      </c>
      <c r="AA4095" s="42">
        <v>1</v>
      </c>
      <c r="AB4095" s="42">
        <v>98.857200000000006</v>
      </c>
      <c r="AC4095" s="42">
        <v>0.77508999999999995</v>
      </c>
      <c r="AD4095" s="42">
        <v>32.409390000000002</v>
      </c>
      <c r="AG4095" s="26" t="s">
        <v>15</v>
      </c>
      <c r="AH4095" s="43">
        <v>1.9282912899999999E-4</v>
      </c>
      <c r="AI4095" s="43">
        <v>4.8517860229999998E-3</v>
      </c>
      <c r="AJ4095" s="43">
        <v>2.6755019187061483E-3</v>
      </c>
    </row>
    <row r="4096" spans="1:36" x14ac:dyDescent="0.2">
      <c r="A4096" s="26">
        <v>8700</v>
      </c>
      <c r="B4096" s="26">
        <v>15237</v>
      </c>
      <c r="C4096" s="26" t="s">
        <v>1325</v>
      </c>
      <c r="D4096" s="26">
        <v>511519829</v>
      </c>
      <c r="E4096" s="26" t="s">
        <v>203</v>
      </c>
      <c r="F4096" s="26" t="s">
        <v>1326</v>
      </c>
      <c r="G4096" s="26" t="s">
        <v>1327</v>
      </c>
      <c r="H4096" s="26" t="s">
        <v>69</v>
      </c>
      <c r="I4096" s="26" t="s">
        <v>113</v>
      </c>
      <c r="J4096" s="26" t="s">
        <v>51</v>
      </c>
      <c r="K4096" s="26" t="s">
        <v>51</v>
      </c>
      <c r="L4096" s="26" t="s">
        <v>433</v>
      </c>
      <c r="M4096" s="26" t="s">
        <v>165</v>
      </c>
      <c r="N4096" s="26" t="s">
        <v>357</v>
      </c>
      <c r="O4096" s="26" t="s">
        <v>57</v>
      </c>
      <c r="P4096" s="26" t="s">
        <v>154</v>
      </c>
      <c r="Q4096" s="26" t="s">
        <v>154</v>
      </c>
      <c r="R4096" s="26" t="s">
        <v>54</v>
      </c>
      <c r="S4096" s="26" t="s">
        <v>531</v>
      </c>
      <c r="T4096" s="54">
        <v>1.923</v>
      </c>
      <c r="U4096" s="36" t="s">
        <v>827</v>
      </c>
      <c r="V4096" s="43">
        <v>3.4299999999999997E-2</v>
      </c>
      <c r="W4096" s="43">
        <v>3.2300000000000002E-2</v>
      </c>
      <c r="X4096" s="26" t="s">
        <v>347</v>
      </c>
      <c r="Z4096" s="42">
        <v>19000</v>
      </c>
      <c r="AA4096" s="42">
        <v>1</v>
      </c>
      <c r="AB4096" s="42">
        <v>108.26</v>
      </c>
      <c r="AC4096" s="42">
        <v>0</v>
      </c>
      <c r="AD4096" s="42">
        <v>20.569400000000002</v>
      </c>
      <c r="AG4096" s="26" t="s">
        <v>15</v>
      </c>
      <c r="AH4096" s="43">
        <v>2.7338129496402901E-5</v>
      </c>
      <c r="AI4096" s="43">
        <v>3.0793028629999999E-3</v>
      </c>
      <c r="AJ4096" s="43">
        <v>1.6980717368217744E-3</v>
      </c>
    </row>
    <row r="4097" spans="1:36" x14ac:dyDescent="0.2">
      <c r="A4097" s="26">
        <v>8700</v>
      </c>
      <c r="B4097" s="26">
        <v>15237</v>
      </c>
      <c r="C4097" s="26" t="s">
        <v>1332</v>
      </c>
      <c r="D4097" s="26">
        <v>520033309</v>
      </c>
      <c r="E4097" s="26" t="s">
        <v>203</v>
      </c>
      <c r="F4097" s="26" t="s">
        <v>1333</v>
      </c>
      <c r="G4097" s="26" t="s">
        <v>1334</v>
      </c>
      <c r="H4097" s="26" t="s">
        <v>69</v>
      </c>
      <c r="I4097" s="26" t="s">
        <v>112</v>
      </c>
      <c r="J4097" s="26" t="s">
        <v>51</v>
      </c>
      <c r="K4097" s="26" t="s">
        <v>51</v>
      </c>
      <c r="L4097" s="26" t="s">
        <v>433</v>
      </c>
      <c r="M4097" s="26" t="s">
        <v>165</v>
      </c>
      <c r="N4097" s="26" t="s">
        <v>84</v>
      </c>
      <c r="O4097" s="26" t="s">
        <v>57</v>
      </c>
      <c r="P4097" s="26" t="s">
        <v>154</v>
      </c>
      <c r="Q4097" s="26" t="s">
        <v>154</v>
      </c>
      <c r="R4097" s="26" t="s">
        <v>54</v>
      </c>
      <c r="S4097" s="26" t="s">
        <v>531</v>
      </c>
      <c r="T4097" s="54">
        <v>0.247</v>
      </c>
      <c r="U4097" s="36">
        <v>45661</v>
      </c>
      <c r="V4097" s="43">
        <v>5.62E-2</v>
      </c>
      <c r="W4097" s="43">
        <v>6.9199999999999998E-2</v>
      </c>
      <c r="X4097" s="26" t="s">
        <v>347</v>
      </c>
      <c r="Z4097" s="42">
        <v>2200</v>
      </c>
      <c r="AA4097" s="42">
        <v>1</v>
      </c>
      <c r="AB4097" s="42">
        <v>99.73</v>
      </c>
      <c r="AC4097" s="42">
        <v>6.182E-2</v>
      </c>
      <c r="AD4097" s="42">
        <v>2.2558799999999999</v>
      </c>
      <c r="AG4097" s="26" t="s">
        <v>15</v>
      </c>
      <c r="AH4097" s="43">
        <v>1.09555860541365E-5</v>
      </c>
      <c r="AI4097" s="43">
        <v>3.3771221999999998E-4</v>
      </c>
      <c r="AJ4097" s="43">
        <v>1.8623032609903567E-4</v>
      </c>
    </row>
    <row r="4098" spans="1:36" x14ac:dyDescent="0.2">
      <c r="A4098" s="26">
        <v>8700</v>
      </c>
      <c r="B4098" s="26">
        <v>15237</v>
      </c>
      <c r="C4098" s="26" t="s">
        <v>2424</v>
      </c>
      <c r="D4098" s="26">
        <v>514978097</v>
      </c>
      <c r="E4098" s="26" t="s">
        <v>203</v>
      </c>
      <c r="F4098" s="26" t="s">
        <v>2425</v>
      </c>
      <c r="G4098" s="26" t="s">
        <v>2426</v>
      </c>
      <c r="H4098" s="26" t="s">
        <v>69</v>
      </c>
      <c r="I4098" s="26" t="s">
        <v>112</v>
      </c>
      <c r="J4098" s="26" t="s">
        <v>51</v>
      </c>
      <c r="K4098" s="26" t="s">
        <v>51</v>
      </c>
      <c r="L4098" s="26" t="s">
        <v>433</v>
      </c>
      <c r="M4098" s="26" t="s">
        <v>165</v>
      </c>
      <c r="N4098" s="26" t="s">
        <v>84</v>
      </c>
      <c r="O4098" s="26" t="s">
        <v>57</v>
      </c>
      <c r="P4098" s="26" t="s">
        <v>154</v>
      </c>
      <c r="Q4098" s="26" t="s">
        <v>154</v>
      </c>
      <c r="R4098" s="26" t="s">
        <v>54</v>
      </c>
      <c r="S4098" s="26" t="s">
        <v>531</v>
      </c>
      <c r="T4098" s="54">
        <v>1.5629999999999999</v>
      </c>
      <c r="U4098" s="36" t="s">
        <v>601</v>
      </c>
      <c r="V4098" s="43">
        <v>8.4000000000000005E-2</v>
      </c>
      <c r="W4098" s="43">
        <v>7.3400000000000007E-2</v>
      </c>
      <c r="X4098" s="26" t="s">
        <v>347</v>
      </c>
      <c r="Z4098" s="42">
        <v>33848</v>
      </c>
      <c r="AA4098" s="42">
        <v>1</v>
      </c>
      <c r="AB4098" s="42">
        <v>101.99</v>
      </c>
      <c r="AC4098" s="42">
        <v>0</v>
      </c>
      <c r="AD4098" s="42">
        <v>34.52158</v>
      </c>
      <c r="AG4098" s="26" t="s">
        <v>15</v>
      </c>
      <c r="AH4098" s="43">
        <v>2.9433171400000002E-4</v>
      </c>
      <c r="AI4098" s="43">
        <v>5.1679874050000003E-3</v>
      </c>
      <c r="AJ4098" s="43">
        <v>2.8498701619119582E-3</v>
      </c>
    </row>
    <row r="4099" spans="1:36" x14ac:dyDescent="0.2">
      <c r="A4099" s="26">
        <v>8700</v>
      </c>
      <c r="B4099" s="26">
        <v>15237</v>
      </c>
      <c r="C4099" s="26" t="s">
        <v>529</v>
      </c>
      <c r="D4099" s="26">
        <v>520000118</v>
      </c>
      <c r="E4099" s="26" t="s">
        <v>203</v>
      </c>
      <c r="F4099" s="26" t="s">
        <v>1347</v>
      </c>
      <c r="G4099" s="26" t="s">
        <v>1348</v>
      </c>
      <c r="H4099" s="26" t="s">
        <v>69</v>
      </c>
      <c r="I4099" s="26" t="s">
        <v>113</v>
      </c>
      <c r="J4099" s="26" t="s">
        <v>51</v>
      </c>
      <c r="K4099" s="26" t="s">
        <v>51</v>
      </c>
      <c r="L4099" s="26" t="s">
        <v>433</v>
      </c>
      <c r="M4099" s="26" t="s">
        <v>165</v>
      </c>
      <c r="N4099" s="26" t="s">
        <v>129</v>
      </c>
      <c r="O4099" s="26" t="s">
        <v>57</v>
      </c>
      <c r="P4099" s="26" t="s">
        <v>530</v>
      </c>
      <c r="Q4099" s="26" t="s">
        <v>59</v>
      </c>
      <c r="R4099" s="26" t="s">
        <v>54</v>
      </c>
      <c r="S4099" s="26" t="s">
        <v>531</v>
      </c>
      <c r="T4099" s="54">
        <v>4.2240000000000002</v>
      </c>
      <c r="U4099" s="36" t="s">
        <v>1349</v>
      </c>
      <c r="V4099" s="43">
        <v>1.3899999999999999E-2</v>
      </c>
      <c r="W4099" s="43">
        <v>2.3E-2</v>
      </c>
      <c r="X4099" s="26" t="s">
        <v>347</v>
      </c>
      <c r="Z4099" s="42">
        <v>8444.44</v>
      </c>
      <c r="AA4099" s="42">
        <v>1</v>
      </c>
      <c r="AB4099" s="42">
        <v>103.13</v>
      </c>
      <c r="AC4099" s="42">
        <v>0</v>
      </c>
      <c r="AD4099" s="42">
        <v>8.7087500000000002</v>
      </c>
      <c r="AG4099" s="26" t="s">
        <v>15</v>
      </c>
      <c r="AH4099" s="43">
        <v>5.2777749999999996E-6</v>
      </c>
      <c r="AI4099" s="43">
        <v>1.303726837E-3</v>
      </c>
      <c r="AJ4099" s="43">
        <v>7.1893600387209285E-4</v>
      </c>
    </row>
    <row r="4100" spans="1:36" x14ac:dyDescent="0.2">
      <c r="A4100" s="26">
        <v>8700</v>
      </c>
      <c r="B4100" s="26">
        <v>15237</v>
      </c>
      <c r="C4100" s="26" t="s">
        <v>1350</v>
      </c>
      <c r="D4100" s="26">
        <v>520020116</v>
      </c>
      <c r="E4100" s="26" t="s">
        <v>203</v>
      </c>
      <c r="F4100" s="26" t="s">
        <v>1351</v>
      </c>
      <c r="G4100" s="26" t="s">
        <v>1352</v>
      </c>
      <c r="H4100" s="26" t="s">
        <v>69</v>
      </c>
      <c r="I4100" s="26" t="s">
        <v>113</v>
      </c>
      <c r="J4100" s="26" t="s">
        <v>51</v>
      </c>
      <c r="K4100" s="26" t="s">
        <v>51</v>
      </c>
      <c r="L4100" s="26" t="s">
        <v>433</v>
      </c>
      <c r="M4100" s="26" t="s">
        <v>165</v>
      </c>
      <c r="N4100" s="26" t="s">
        <v>357</v>
      </c>
      <c r="O4100" s="26" t="s">
        <v>57</v>
      </c>
      <c r="P4100" s="26" t="s">
        <v>724</v>
      </c>
      <c r="Q4100" s="26" t="s">
        <v>59</v>
      </c>
      <c r="R4100" s="26" t="s">
        <v>54</v>
      </c>
      <c r="S4100" s="26" t="s">
        <v>531</v>
      </c>
      <c r="T4100" s="54">
        <v>3.3290000000000002</v>
      </c>
      <c r="U4100" s="36" t="s">
        <v>1174</v>
      </c>
      <c r="V4100" s="43">
        <v>2.7E-2</v>
      </c>
      <c r="W4100" s="43">
        <v>3.04E-2</v>
      </c>
      <c r="X4100" s="26" t="s">
        <v>347</v>
      </c>
      <c r="Z4100" s="42">
        <v>7650</v>
      </c>
      <c r="AA4100" s="42">
        <v>1</v>
      </c>
      <c r="AB4100" s="42">
        <v>105.87</v>
      </c>
      <c r="AC4100" s="42">
        <v>0</v>
      </c>
      <c r="AD4100" s="42">
        <v>8.0990500000000001</v>
      </c>
      <c r="AG4100" s="26" t="s">
        <v>15</v>
      </c>
      <c r="AH4100" s="43">
        <v>1.9423421447113499E-5</v>
      </c>
      <c r="AI4100" s="43">
        <v>1.212452859E-3</v>
      </c>
      <c r="AJ4100" s="43">
        <v>6.686032601877736E-4</v>
      </c>
    </row>
    <row r="4101" spans="1:36" x14ac:dyDescent="0.2">
      <c r="A4101" s="26">
        <v>8700</v>
      </c>
      <c r="B4101" s="26">
        <v>15237</v>
      </c>
      <c r="C4101" s="26" t="s">
        <v>852</v>
      </c>
      <c r="D4101" s="26">
        <v>520032046</v>
      </c>
      <c r="E4101" s="26" t="s">
        <v>203</v>
      </c>
      <c r="F4101" s="26" t="s">
        <v>1355</v>
      </c>
      <c r="G4101" s="26" t="s">
        <v>1356</v>
      </c>
      <c r="H4101" s="26" t="s">
        <v>69</v>
      </c>
      <c r="I4101" s="26" t="s">
        <v>113</v>
      </c>
      <c r="J4101" s="26" t="s">
        <v>51</v>
      </c>
      <c r="K4101" s="26" t="s">
        <v>51</v>
      </c>
      <c r="L4101" s="26" t="s">
        <v>433</v>
      </c>
      <c r="M4101" s="26" t="s">
        <v>165</v>
      </c>
      <c r="N4101" s="26" t="s">
        <v>129</v>
      </c>
      <c r="O4101" s="26" t="s">
        <v>57</v>
      </c>
      <c r="P4101" s="26" t="s">
        <v>530</v>
      </c>
      <c r="Q4101" s="26" t="s">
        <v>59</v>
      </c>
      <c r="R4101" s="26" t="s">
        <v>54</v>
      </c>
      <c r="S4101" s="26" t="s">
        <v>531</v>
      </c>
      <c r="T4101" s="54">
        <v>3.778</v>
      </c>
      <c r="U4101" s="36">
        <v>48072</v>
      </c>
      <c r="V4101" s="43">
        <v>1.6400000000000001E-2</v>
      </c>
      <c r="W4101" s="43">
        <v>2.4500000000000001E-2</v>
      </c>
      <c r="X4101" s="26" t="s">
        <v>347</v>
      </c>
      <c r="Z4101" s="42">
        <v>4812.58</v>
      </c>
      <c r="AA4101" s="42">
        <v>1</v>
      </c>
      <c r="AB4101" s="42">
        <v>103.92</v>
      </c>
      <c r="AC4101" s="42">
        <v>0</v>
      </c>
      <c r="AD4101" s="42">
        <v>5.0012299999999996</v>
      </c>
      <c r="AG4101" s="26" t="s">
        <v>15</v>
      </c>
      <c r="AH4101" s="43">
        <v>5.1135752673890497E-6</v>
      </c>
      <c r="AI4101" s="43">
        <v>7.4869961399999995E-4</v>
      </c>
      <c r="AJ4101" s="43">
        <v>4.1286801327919929E-4</v>
      </c>
    </row>
    <row r="4102" spans="1:36" x14ac:dyDescent="0.2">
      <c r="A4102" s="26">
        <v>8700</v>
      </c>
      <c r="B4102" s="26">
        <v>15237</v>
      </c>
      <c r="C4102" s="26" t="s">
        <v>1062</v>
      </c>
      <c r="D4102" s="26">
        <v>512025891</v>
      </c>
      <c r="E4102" s="26" t="s">
        <v>203</v>
      </c>
      <c r="F4102" s="26" t="s">
        <v>1361</v>
      </c>
      <c r="G4102" s="26" t="s">
        <v>1362</v>
      </c>
      <c r="H4102" s="26" t="s">
        <v>69</v>
      </c>
      <c r="I4102" s="26" t="s">
        <v>112</v>
      </c>
      <c r="J4102" s="26" t="s">
        <v>51</v>
      </c>
      <c r="K4102" s="26" t="s">
        <v>51</v>
      </c>
      <c r="L4102" s="26" t="s">
        <v>433</v>
      </c>
      <c r="M4102" s="26" t="s">
        <v>165</v>
      </c>
      <c r="N4102" s="26" t="s">
        <v>131</v>
      </c>
      <c r="O4102" s="26" t="s">
        <v>57</v>
      </c>
      <c r="P4102" s="26" t="s">
        <v>737</v>
      </c>
      <c r="Q4102" s="26" t="s">
        <v>59</v>
      </c>
      <c r="R4102" s="26" t="s">
        <v>54</v>
      </c>
      <c r="S4102" s="26" t="s">
        <v>531</v>
      </c>
      <c r="T4102" s="54">
        <v>1.7350000000000001</v>
      </c>
      <c r="U4102" s="36" t="s">
        <v>1363</v>
      </c>
      <c r="V4102" s="43">
        <v>5.7000000000000002E-2</v>
      </c>
      <c r="W4102" s="43">
        <v>5.4899999999999997E-2</v>
      </c>
      <c r="X4102" s="26" t="s">
        <v>347</v>
      </c>
      <c r="Z4102" s="42">
        <v>12133.33</v>
      </c>
      <c r="AA4102" s="42">
        <v>1</v>
      </c>
      <c r="AB4102" s="42">
        <v>100.74</v>
      </c>
      <c r="AC4102" s="42">
        <v>0</v>
      </c>
      <c r="AD4102" s="42">
        <v>12.22312</v>
      </c>
      <c r="AG4102" s="26" t="s">
        <v>15</v>
      </c>
      <c r="AH4102" s="43">
        <v>1.3201369017740299E-5</v>
      </c>
      <c r="AI4102" s="43">
        <v>1.8298389069999999E-3</v>
      </c>
      <c r="AJ4102" s="43">
        <v>1.0090588256235458E-3</v>
      </c>
    </row>
    <row r="4103" spans="1:36" x14ac:dyDescent="0.2">
      <c r="A4103" s="26">
        <v>8700</v>
      </c>
      <c r="B4103" s="26">
        <v>15237</v>
      </c>
      <c r="C4103" s="26" t="s">
        <v>1378</v>
      </c>
      <c r="D4103" s="26">
        <v>520034372</v>
      </c>
      <c r="E4103" s="26" t="s">
        <v>203</v>
      </c>
      <c r="F4103" s="26" t="s">
        <v>1379</v>
      </c>
      <c r="G4103" s="26" t="s">
        <v>1380</v>
      </c>
      <c r="H4103" s="26" t="s">
        <v>69</v>
      </c>
      <c r="I4103" s="26" t="s">
        <v>112</v>
      </c>
      <c r="J4103" s="26" t="s">
        <v>51</v>
      </c>
      <c r="K4103" s="26" t="s">
        <v>51</v>
      </c>
      <c r="L4103" s="26" t="s">
        <v>433</v>
      </c>
      <c r="M4103" s="26" t="s">
        <v>165</v>
      </c>
      <c r="N4103" s="26" t="s">
        <v>131</v>
      </c>
      <c r="O4103" s="26" t="s">
        <v>57</v>
      </c>
      <c r="P4103" s="26" t="s">
        <v>728</v>
      </c>
      <c r="Q4103" s="26" t="s">
        <v>59</v>
      </c>
      <c r="R4103" s="26" t="s">
        <v>54</v>
      </c>
      <c r="S4103" s="26" t="s">
        <v>531</v>
      </c>
      <c r="T4103" s="54">
        <v>3.2309999999999999</v>
      </c>
      <c r="U4103" s="36" t="s">
        <v>1381</v>
      </c>
      <c r="V4103" s="43">
        <v>4.5600000000000002E-2</v>
      </c>
      <c r="W4103" s="43">
        <v>5.1299999999999998E-2</v>
      </c>
      <c r="X4103" s="26" t="s">
        <v>347</v>
      </c>
      <c r="Z4103" s="42">
        <v>57866.68</v>
      </c>
      <c r="AA4103" s="42">
        <v>1</v>
      </c>
      <c r="AB4103" s="42">
        <v>98.63</v>
      </c>
      <c r="AC4103" s="42">
        <v>0</v>
      </c>
      <c r="AD4103" s="42">
        <v>57.073909999999998</v>
      </c>
      <c r="AG4103" s="26" t="s">
        <v>15</v>
      </c>
      <c r="AH4103" s="43">
        <v>8.6866667625502304E-5</v>
      </c>
      <c r="AI4103" s="43">
        <v>8.5441410279999998E-3</v>
      </c>
      <c r="AJ4103" s="43">
        <v>4.7116393030866054E-3</v>
      </c>
    </row>
    <row r="4104" spans="1:36" x14ac:dyDescent="0.2">
      <c r="A4104" s="26">
        <v>8700</v>
      </c>
      <c r="B4104" s="26">
        <v>15237</v>
      </c>
      <c r="C4104" s="26" t="s">
        <v>1378</v>
      </c>
      <c r="D4104" s="26">
        <v>520034372</v>
      </c>
      <c r="E4104" s="26" t="s">
        <v>203</v>
      </c>
      <c r="F4104" s="26" t="s">
        <v>1382</v>
      </c>
      <c r="G4104" s="26" t="s">
        <v>1383</v>
      </c>
      <c r="H4104" s="26" t="s">
        <v>69</v>
      </c>
      <c r="I4104" s="26" t="s">
        <v>113</v>
      </c>
      <c r="J4104" s="26" t="s">
        <v>51</v>
      </c>
      <c r="K4104" s="26" t="s">
        <v>51</v>
      </c>
      <c r="L4104" s="26" t="s">
        <v>433</v>
      </c>
      <c r="M4104" s="26" t="s">
        <v>165</v>
      </c>
      <c r="N4104" s="26" t="s">
        <v>131</v>
      </c>
      <c r="O4104" s="26" t="s">
        <v>57</v>
      </c>
      <c r="P4104" s="26" t="s">
        <v>728</v>
      </c>
      <c r="Q4104" s="26" t="s">
        <v>59</v>
      </c>
      <c r="R4104" s="26" t="s">
        <v>54</v>
      </c>
      <c r="S4104" s="26" t="s">
        <v>531</v>
      </c>
      <c r="T4104" s="54">
        <v>3.3969999999999998</v>
      </c>
      <c r="U4104" s="36" t="s">
        <v>1381</v>
      </c>
      <c r="V4104" s="43">
        <v>2.1999999999999999E-2</v>
      </c>
      <c r="W4104" s="43">
        <v>2.81E-2</v>
      </c>
      <c r="X4104" s="26" t="s">
        <v>347</v>
      </c>
      <c r="Z4104" s="42">
        <v>56000.02</v>
      </c>
      <c r="AA4104" s="42">
        <v>1</v>
      </c>
      <c r="AB4104" s="42">
        <v>104.57</v>
      </c>
      <c r="AC4104" s="42">
        <v>0</v>
      </c>
      <c r="AD4104" s="42">
        <v>58.559220000000003</v>
      </c>
      <c r="AG4104" s="26" t="s">
        <v>15</v>
      </c>
      <c r="AH4104" s="43">
        <v>9.0300630379929205E-5</v>
      </c>
      <c r="AI4104" s="43">
        <v>8.7664965340000008E-3</v>
      </c>
      <c r="AJ4104" s="43">
        <v>4.8342565370078066E-3</v>
      </c>
    </row>
    <row r="4105" spans="1:36" x14ac:dyDescent="0.2">
      <c r="A4105" s="26">
        <v>8700</v>
      </c>
      <c r="B4105" s="26">
        <v>15237</v>
      </c>
      <c r="C4105" s="26" t="s">
        <v>1419</v>
      </c>
      <c r="D4105" s="26">
        <v>520025438</v>
      </c>
      <c r="E4105" s="26" t="s">
        <v>203</v>
      </c>
      <c r="F4105" s="26" t="s">
        <v>1420</v>
      </c>
      <c r="G4105" s="26" t="s">
        <v>1421</v>
      </c>
      <c r="H4105" s="26" t="s">
        <v>69</v>
      </c>
      <c r="I4105" s="26" t="s">
        <v>113</v>
      </c>
      <c r="J4105" s="26" t="s">
        <v>51</v>
      </c>
      <c r="K4105" s="26" t="s">
        <v>51</v>
      </c>
      <c r="L4105" s="26" t="s">
        <v>433</v>
      </c>
      <c r="M4105" s="26" t="s">
        <v>165</v>
      </c>
      <c r="N4105" s="26" t="s">
        <v>357</v>
      </c>
      <c r="O4105" s="26" t="s">
        <v>57</v>
      </c>
      <c r="P4105" s="26" t="s">
        <v>724</v>
      </c>
      <c r="Q4105" s="26" t="s">
        <v>59</v>
      </c>
      <c r="R4105" s="26" t="s">
        <v>54</v>
      </c>
      <c r="S4105" s="26" t="s">
        <v>531</v>
      </c>
      <c r="T4105" s="54">
        <v>3.9359999999999999</v>
      </c>
      <c r="U4105" s="36">
        <v>47125</v>
      </c>
      <c r="V4105" s="43">
        <v>3.6200000000000003E-2</v>
      </c>
      <c r="W4105" s="43">
        <v>3.09E-2</v>
      </c>
      <c r="X4105" s="26" t="s">
        <v>347</v>
      </c>
      <c r="Z4105" s="42">
        <v>5413.61</v>
      </c>
      <c r="AA4105" s="42">
        <v>1</v>
      </c>
      <c r="AB4105" s="42">
        <v>108.58</v>
      </c>
      <c r="AC4105" s="42">
        <v>0</v>
      </c>
      <c r="AD4105" s="42">
        <v>5.8780999999999999</v>
      </c>
      <c r="AG4105" s="26" t="s">
        <v>15</v>
      </c>
      <c r="AH4105" s="43">
        <v>2.93635160908777E-6</v>
      </c>
      <c r="AI4105" s="43">
        <v>8.7996976800000005E-4</v>
      </c>
      <c r="AJ4105" s="43">
        <v>4.8525652066720812E-4</v>
      </c>
    </row>
    <row r="4106" spans="1:36" x14ac:dyDescent="0.2">
      <c r="A4106" s="26">
        <v>8700</v>
      </c>
      <c r="B4106" s="26">
        <v>15237</v>
      </c>
      <c r="C4106" s="26" t="s">
        <v>1419</v>
      </c>
      <c r="D4106" s="26">
        <v>520025438</v>
      </c>
      <c r="E4106" s="26" t="s">
        <v>203</v>
      </c>
      <c r="F4106" s="26" t="s">
        <v>1420</v>
      </c>
      <c r="G4106" s="26" t="s">
        <v>1421</v>
      </c>
      <c r="H4106" s="26" t="s">
        <v>69</v>
      </c>
      <c r="I4106" s="26" t="s">
        <v>113</v>
      </c>
      <c r="J4106" s="26" t="s">
        <v>51</v>
      </c>
      <c r="K4106" s="26" t="s">
        <v>51</v>
      </c>
      <c r="L4106" s="26" t="s">
        <v>52</v>
      </c>
      <c r="M4106" s="26" t="s">
        <v>165</v>
      </c>
      <c r="N4106" s="26" t="s">
        <v>357</v>
      </c>
      <c r="O4106" s="26" t="s">
        <v>57</v>
      </c>
      <c r="P4106" s="26" t="s">
        <v>154</v>
      </c>
      <c r="Q4106" s="26" t="s">
        <v>154</v>
      </c>
      <c r="R4106" s="26" t="s">
        <v>54</v>
      </c>
      <c r="S4106" s="26" t="s">
        <v>531</v>
      </c>
      <c r="T4106" s="54">
        <v>3.9359999999999999</v>
      </c>
      <c r="U4106" s="36">
        <v>47125</v>
      </c>
      <c r="V4106" s="43">
        <v>3.6200000000000003E-2</v>
      </c>
      <c r="W4106" s="43">
        <v>3.09E-2</v>
      </c>
      <c r="X4106" s="26" t="s">
        <v>347</v>
      </c>
      <c r="Z4106" s="42">
        <v>35966.07</v>
      </c>
      <c r="AA4106" s="42">
        <v>1</v>
      </c>
      <c r="AB4106" s="42">
        <v>107.9444</v>
      </c>
      <c r="AC4106" s="42">
        <v>0</v>
      </c>
      <c r="AD4106" s="42">
        <v>38.823349999999998</v>
      </c>
      <c r="AG4106" s="26" t="s">
        <v>15</v>
      </c>
      <c r="AH4106" s="43">
        <v>4.8712518950000004E-3</v>
      </c>
      <c r="AI4106" s="43">
        <v>5.8119756920000003E-3</v>
      </c>
      <c r="AJ4106" s="43">
        <v>3.2049954477884443E-3</v>
      </c>
    </row>
    <row r="4107" spans="1:36" x14ac:dyDescent="0.2">
      <c r="A4107" s="26">
        <v>8700</v>
      </c>
      <c r="B4107" s="26">
        <v>15237</v>
      </c>
      <c r="C4107" s="26" t="s">
        <v>864</v>
      </c>
      <c r="D4107" s="26">
        <v>520037789</v>
      </c>
      <c r="E4107" s="26" t="s">
        <v>203</v>
      </c>
      <c r="F4107" s="26" t="s">
        <v>1431</v>
      </c>
      <c r="G4107" s="26" t="s">
        <v>1432</v>
      </c>
      <c r="H4107" s="26" t="s">
        <v>69</v>
      </c>
      <c r="I4107" s="26" t="s">
        <v>113</v>
      </c>
      <c r="J4107" s="26" t="s">
        <v>51</v>
      </c>
      <c r="K4107" s="26" t="s">
        <v>51</v>
      </c>
      <c r="L4107" s="26" t="s">
        <v>433</v>
      </c>
      <c r="M4107" s="26" t="s">
        <v>165</v>
      </c>
      <c r="N4107" s="26" t="s">
        <v>357</v>
      </c>
      <c r="O4107" s="26" t="s">
        <v>57</v>
      </c>
      <c r="P4107" s="26" t="s">
        <v>728</v>
      </c>
      <c r="Q4107" s="26" t="s">
        <v>59</v>
      </c>
      <c r="R4107" s="26" t="s">
        <v>54</v>
      </c>
      <c r="S4107" s="26" t="s">
        <v>531</v>
      </c>
      <c r="T4107" s="54">
        <v>5.97</v>
      </c>
      <c r="U4107" s="36">
        <v>50041</v>
      </c>
      <c r="V4107" s="43">
        <v>3.61E-2</v>
      </c>
      <c r="W4107" s="43">
        <v>3.09E-2</v>
      </c>
      <c r="X4107" s="26" t="s">
        <v>347</v>
      </c>
      <c r="Z4107" s="42">
        <v>53970</v>
      </c>
      <c r="AA4107" s="42">
        <v>1</v>
      </c>
      <c r="AB4107" s="42">
        <v>109.14</v>
      </c>
      <c r="AC4107" s="42">
        <v>1.02539</v>
      </c>
      <c r="AD4107" s="42">
        <v>59.928249999999998</v>
      </c>
      <c r="AG4107" s="26" t="s">
        <v>15</v>
      </c>
      <c r="AH4107" s="43">
        <v>3.4338624595347802E-5</v>
      </c>
      <c r="AI4107" s="43">
        <v>8.9714445639999998E-3</v>
      </c>
      <c r="AJ4107" s="43">
        <v>4.9472744738392705E-3</v>
      </c>
    </row>
    <row r="4108" spans="1:36" x14ac:dyDescent="0.2">
      <c r="A4108" s="26">
        <v>8700</v>
      </c>
      <c r="B4108" s="26">
        <v>15237</v>
      </c>
      <c r="C4108" s="26" t="s">
        <v>880</v>
      </c>
      <c r="D4108" s="26">
        <v>520000472</v>
      </c>
      <c r="E4108" s="26" t="s">
        <v>203</v>
      </c>
      <c r="F4108" s="26" t="s">
        <v>1447</v>
      </c>
      <c r="G4108" s="26" t="s">
        <v>1448</v>
      </c>
      <c r="H4108" s="26" t="s">
        <v>69</v>
      </c>
      <c r="I4108" s="26" t="s">
        <v>113</v>
      </c>
      <c r="J4108" s="26" t="s">
        <v>51</v>
      </c>
      <c r="K4108" s="26" t="s">
        <v>51</v>
      </c>
      <c r="L4108" s="26" t="s">
        <v>433</v>
      </c>
      <c r="M4108" s="26" t="s">
        <v>165</v>
      </c>
      <c r="N4108" s="26" t="s">
        <v>87</v>
      </c>
      <c r="O4108" s="26" t="s">
        <v>57</v>
      </c>
      <c r="P4108" s="26" t="s">
        <v>708</v>
      </c>
      <c r="Q4108" s="26" t="s">
        <v>64</v>
      </c>
      <c r="R4108" s="26" t="s">
        <v>54</v>
      </c>
      <c r="S4108" s="26" t="s">
        <v>531</v>
      </c>
      <c r="T4108" s="54">
        <v>7.5209999999999999</v>
      </c>
      <c r="U4108" s="36">
        <v>48919</v>
      </c>
      <c r="V4108" s="43">
        <v>0.03</v>
      </c>
      <c r="W4108" s="43">
        <v>2.87E-2</v>
      </c>
      <c r="X4108" s="26" t="s">
        <v>347</v>
      </c>
      <c r="Z4108" s="42">
        <v>122000</v>
      </c>
      <c r="AA4108" s="42">
        <v>1</v>
      </c>
      <c r="AB4108" s="42">
        <v>105.85</v>
      </c>
      <c r="AC4108" s="42">
        <v>0</v>
      </c>
      <c r="AD4108" s="42">
        <v>129.137</v>
      </c>
      <c r="AG4108" s="26" t="s">
        <v>15</v>
      </c>
      <c r="AH4108" s="43">
        <v>2.99033973200673E-5</v>
      </c>
      <c r="AI4108" s="43">
        <v>1.933220871E-2</v>
      </c>
      <c r="AJ4108" s="43">
        <v>1.0660684797706956E-2</v>
      </c>
    </row>
    <row r="4109" spans="1:36" x14ac:dyDescent="0.2">
      <c r="A4109" s="26">
        <v>8700</v>
      </c>
      <c r="B4109" s="26">
        <v>15237</v>
      </c>
      <c r="C4109" s="26" t="s">
        <v>880</v>
      </c>
      <c r="D4109" s="26">
        <v>520000472</v>
      </c>
      <c r="E4109" s="26" t="s">
        <v>203</v>
      </c>
      <c r="F4109" s="26" t="s">
        <v>1449</v>
      </c>
      <c r="G4109" s="26" t="s">
        <v>1450</v>
      </c>
      <c r="H4109" s="26" t="s">
        <v>69</v>
      </c>
      <c r="I4109" s="26" t="s">
        <v>113</v>
      </c>
      <c r="J4109" s="26" t="s">
        <v>51</v>
      </c>
      <c r="K4109" s="26" t="s">
        <v>51</v>
      </c>
      <c r="L4109" s="26" t="s">
        <v>433</v>
      </c>
      <c r="M4109" s="26" t="s">
        <v>165</v>
      </c>
      <c r="N4109" s="26" t="s">
        <v>87</v>
      </c>
      <c r="O4109" s="26" t="s">
        <v>57</v>
      </c>
      <c r="P4109" s="26" t="s">
        <v>708</v>
      </c>
      <c r="Q4109" s="26" t="s">
        <v>64</v>
      </c>
      <c r="R4109" s="26" t="s">
        <v>54</v>
      </c>
      <c r="S4109" s="26" t="s">
        <v>531</v>
      </c>
      <c r="T4109" s="54">
        <v>10.375</v>
      </c>
      <c r="U4109" s="36">
        <v>50380</v>
      </c>
      <c r="V4109" s="43">
        <v>3.2000000000000001E-2</v>
      </c>
      <c r="W4109" s="43">
        <v>3.0300000000000001E-2</v>
      </c>
      <c r="X4109" s="26" t="s">
        <v>347</v>
      </c>
      <c r="Z4109" s="42">
        <v>60000</v>
      </c>
      <c r="AA4109" s="42">
        <v>1</v>
      </c>
      <c r="AB4109" s="42">
        <v>106.74</v>
      </c>
      <c r="AC4109" s="42">
        <v>0</v>
      </c>
      <c r="AD4109" s="42">
        <v>64.043999999999997</v>
      </c>
      <c r="AG4109" s="26" t="s">
        <v>15</v>
      </c>
      <c r="AH4109" s="43">
        <v>1.2184589215866901E-5</v>
      </c>
      <c r="AI4109" s="43">
        <v>9.5875850809999993E-3</v>
      </c>
      <c r="AJ4109" s="43">
        <v>5.2870431958644253E-3</v>
      </c>
    </row>
    <row r="4110" spans="1:36" x14ac:dyDescent="0.2">
      <c r="A4110" s="26">
        <v>8700</v>
      </c>
      <c r="B4110" s="26">
        <v>15237</v>
      </c>
      <c r="C4110" s="26" t="s">
        <v>734</v>
      </c>
      <c r="D4110" s="26">
        <v>520042847</v>
      </c>
      <c r="E4110" s="26" t="s">
        <v>203</v>
      </c>
      <c r="F4110" s="26" t="s">
        <v>1456</v>
      </c>
      <c r="G4110" s="26" t="s">
        <v>1457</v>
      </c>
      <c r="H4110" s="26" t="s">
        <v>69</v>
      </c>
      <c r="I4110" s="26" t="s">
        <v>112</v>
      </c>
      <c r="J4110" s="26" t="s">
        <v>51</v>
      </c>
      <c r="K4110" s="26" t="s">
        <v>51</v>
      </c>
      <c r="L4110" s="26" t="s">
        <v>433</v>
      </c>
      <c r="M4110" s="26" t="s">
        <v>165</v>
      </c>
      <c r="N4110" s="26" t="s">
        <v>373</v>
      </c>
      <c r="O4110" s="26" t="s">
        <v>57</v>
      </c>
      <c r="P4110" s="26" t="s">
        <v>737</v>
      </c>
      <c r="Q4110" s="26" t="s">
        <v>59</v>
      </c>
      <c r="R4110" s="26" t="s">
        <v>54</v>
      </c>
      <c r="S4110" s="26" t="s">
        <v>531</v>
      </c>
      <c r="T4110" s="54">
        <v>3.677</v>
      </c>
      <c r="U4110" s="36" t="s">
        <v>1165</v>
      </c>
      <c r="V4110" s="43">
        <v>5.5E-2</v>
      </c>
      <c r="W4110" s="43">
        <v>5.5500000000000001E-2</v>
      </c>
      <c r="X4110" s="26" t="s">
        <v>347</v>
      </c>
      <c r="Z4110" s="42">
        <v>21780</v>
      </c>
      <c r="AA4110" s="42">
        <v>1</v>
      </c>
      <c r="AB4110" s="42">
        <v>100.11</v>
      </c>
      <c r="AC4110" s="42">
        <v>0</v>
      </c>
      <c r="AD4110" s="42">
        <v>21.80396</v>
      </c>
      <c r="AG4110" s="26" t="s">
        <v>15</v>
      </c>
      <c r="AH4110" s="43">
        <v>4.2333743842364503E-5</v>
      </c>
      <c r="AI4110" s="43">
        <v>3.2641203170000002E-3</v>
      </c>
      <c r="AJ4110" s="43">
        <v>1.7999887321357207E-3</v>
      </c>
    </row>
    <row r="4111" spans="1:36" x14ac:dyDescent="0.2">
      <c r="A4111" s="26">
        <v>8700</v>
      </c>
      <c r="B4111" s="26">
        <v>15237</v>
      </c>
      <c r="C4111" s="26" t="s">
        <v>734</v>
      </c>
      <c r="D4111" s="26">
        <v>520042847</v>
      </c>
      <c r="E4111" s="26" t="s">
        <v>203</v>
      </c>
      <c r="F4111" s="26" t="s">
        <v>1458</v>
      </c>
      <c r="G4111" s="26" t="s">
        <v>1459</v>
      </c>
      <c r="H4111" s="26" t="s">
        <v>69</v>
      </c>
      <c r="I4111" s="26" t="s">
        <v>113</v>
      </c>
      <c r="J4111" s="26" t="s">
        <v>51</v>
      </c>
      <c r="K4111" s="26" t="s">
        <v>51</v>
      </c>
      <c r="L4111" s="26" t="s">
        <v>433</v>
      </c>
      <c r="M4111" s="26" t="s">
        <v>165</v>
      </c>
      <c r="N4111" s="26" t="s">
        <v>373</v>
      </c>
      <c r="O4111" s="26" t="s">
        <v>57</v>
      </c>
      <c r="P4111" s="26" t="s">
        <v>737</v>
      </c>
      <c r="Q4111" s="26" t="s">
        <v>59</v>
      </c>
      <c r="R4111" s="26" t="s">
        <v>54</v>
      </c>
      <c r="S4111" s="26" t="s">
        <v>531</v>
      </c>
      <c r="T4111" s="54">
        <v>3.8450000000000002</v>
      </c>
      <c r="U4111" s="36" t="s">
        <v>1165</v>
      </c>
      <c r="V4111" s="43">
        <v>0.03</v>
      </c>
      <c r="W4111" s="43">
        <v>3.1899999999999998E-2</v>
      </c>
      <c r="X4111" s="26" t="s">
        <v>347</v>
      </c>
      <c r="Z4111" s="42">
        <v>21780</v>
      </c>
      <c r="AA4111" s="42">
        <v>1</v>
      </c>
      <c r="AB4111" s="42">
        <v>103.67</v>
      </c>
      <c r="AC4111" s="42">
        <v>0</v>
      </c>
      <c r="AD4111" s="42">
        <v>22.579329999999999</v>
      </c>
      <c r="AG4111" s="26" t="s">
        <v>15</v>
      </c>
      <c r="AH4111" s="43">
        <v>3.7127480579796199E-5</v>
      </c>
      <c r="AI4111" s="43">
        <v>3.3801956070000001E-3</v>
      </c>
      <c r="AJ4111" s="43">
        <v>1.8639980801273732E-3</v>
      </c>
    </row>
    <row r="4112" spans="1:36" x14ac:dyDescent="0.2">
      <c r="A4112" s="26">
        <v>8700</v>
      </c>
      <c r="B4112" s="26">
        <v>15237</v>
      </c>
      <c r="C4112" s="26" t="s">
        <v>1082</v>
      </c>
      <c r="D4112" s="26">
        <v>513432765</v>
      </c>
      <c r="E4112" s="26" t="s">
        <v>203</v>
      </c>
      <c r="F4112" s="26" t="s">
        <v>1463</v>
      </c>
      <c r="G4112" s="26" t="s">
        <v>1464</v>
      </c>
      <c r="H4112" s="26" t="s">
        <v>69</v>
      </c>
      <c r="I4112" s="26" t="s">
        <v>112</v>
      </c>
      <c r="J4112" s="26" t="s">
        <v>51</v>
      </c>
      <c r="K4112" s="26" t="s">
        <v>51</v>
      </c>
      <c r="L4112" s="26" t="s">
        <v>52</v>
      </c>
      <c r="M4112" s="26" t="s">
        <v>165</v>
      </c>
      <c r="N4112" s="26" t="s">
        <v>84</v>
      </c>
      <c r="O4112" s="26" t="s">
        <v>57</v>
      </c>
      <c r="P4112" s="26" t="s">
        <v>1085</v>
      </c>
      <c r="Q4112" s="26" t="s">
        <v>64</v>
      </c>
      <c r="R4112" s="26" t="s">
        <v>54</v>
      </c>
      <c r="S4112" s="26" t="s">
        <v>531</v>
      </c>
      <c r="T4112" s="54">
        <v>2.681</v>
      </c>
      <c r="U4112" s="36">
        <v>47125</v>
      </c>
      <c r="V4112" s="43">
        <v>0.08</v>
      </c>
      <c r="W4112" s="43">
        <v>6.1800000000000001E-2</v>
      </c>
      <c r="X4112" s="26" t="s">
        <v>347</v>
      </c>
      <c r="Z4112" s="42">
        <v>2000</v>
      </c>
      <c r="AA4112" s="42">
        <v>1</v>
      </c>
      <c r="AB4112" s="42">
        <v>104.9118</v>
      </c>
      <c r="AC4112" s="42">
        <v>0</v>
      </c>
      <c r="AD4112" s="42">
        <v>2.09823</v>
      </c>
      <c r="AG4112" s="26" t="s">
        <v>15</v>
      </c>
      <c r="AH4112" s="43">
        <v>3.0710102011281403E-5</v>
      </c>
      <c r="AI4112" s="43">
        <v>3.1411152700000001E-4</v>
      </c>
      <c r="AJ4112" s="43">
        <v>1.7321579921395625E-4</v>
      </c>
    </row>
    <row r="4113" spans="1:36" x14ac:dyDescent="0.2">
      <c r="A4113" s="26">
        <v>8700</v>
      </c>
      <c r="B4113" s="26">
        <v>15237</v>
      </c>
      <c r="C4113" s="26" t="s">
        <v>1484</v>
      </c>
      <c r="D4113" s="26">
        <v>520040304</v>
      </c>
      <c r="E4113" s="26" t="s">
        <v>203</v>
      </c>
      <c r="F4113" s="26" t="s">
        <v>1485</v>
      </c>
      <c r="G4113" s="26" t="s">
        <v>1486</v>
      </c>
      <c r="H4113" s="26" t="s">
        <v>69</v>
      </c>
      <c r="I4113" s="26" t="s">
        <v>112</v>
      </c>
      <c r="J4113" s="26" t="s">
        <v>51</v>
      </c>
      <c r="K4113" s="26" t="s">
        <v>51</v>
      </c>
      <c r="L4113" s="26" t="s">
        <v>52</v>
      </c>
      <c r="M4113" s="26" t="s">
        <v>165</v>
      </c>
      <c r="N4113" s="26" t="s">
        <v>84</v>
      </c>
      <c r="O4113" s="26" t="s">
        <v>57</v>
      </c>
      <c r="P4113" s="26" t="s">
        <v>154</v>
      </c>
      <c r="Q4113" s="26" t="s">
        <v>154</v>
      </c>
      <c r="R4113" s="26" t="s">
        <v>54</v>
      </c>
      <c r="S4113" s="26" t="s">
        <v>531</v>
      </c>
      <c r="T4113" s="54">
        <v>3.0179999999999998</v>
      </c>
      <c r="U4113" s="36" t="s">
        <v>1042</v>
      </c>
      <c r="V4113" s="43">
        <v>3.6400000000000002E-2</v>
      </c>
      <c r="W4113" s="43">
        <v>2.4899999999999999E-2</v>
      </c>
      <c r="X4113" s="26" t="s">
        <v>347</v>
      </c>
      <c r="Z4113" s="42">
        <v>36000</v>
      </c>
      <c r="AA4113" s="42">
        <v>1</v>
      </c>
      <c r="AB4113" s="42">
        <v>103.48099999999999</v>
      </c>
      <c r="AC4113" s="42">
        <v>0</v>
      </c>
      <c r="AD4113" s="42">
        <v>37.253160000000001</v>
      </c>
      <c r="AG4113" s="26" t="s">
        <v>15</v>
      </c>
      <c r="AH4113" s="43">
        <v>2.2935192399999998E-3</v>
      </c>
      <c r="AI4113" s="43">
        <v>5.5769133880000004E-3</v>
      </c>
      <c r="AJ4113" s="43">
        <v>3.0753710902262318E-3</v>
      </c>
    </row>
    <row r="4114" spans="1:36" x14ac:dyDescent="0.2">
      <c r="A4114" s="26">
        <v>8700</v>
      </c>
      <c r="B4114" s="26">
        <v>15237</v>
      </c>
      <c r="C4114" s="26" t="s">
        <v>1006</v>
      </c>
      <c r="D4114" s="26">
        <v>515328250</v>
      </c>
      <c r="E4114" s="26" t="s">
        <v>203</v>
      </c>
      <c r="F4114" s="26" t="s">
        <v>1487</v>
      </c>
      <c r="G4114" s="26" t="s">
        <v>1488</v>
      </c>
      <c r="H4114" s="26" t="s">
        <v>69</v>
      </c>
      <c r="I4114" s="26" t="s">
        <v>112</v>
      </c>
      <c r="J4114" s="26" t="s">
        <v>51</v>
      </c>
      <c r="K4114" s="26" t="s">
        <v>51</v>
      </c>
      <c r="L4114" s="26" t="s">
        <v>433</v>
      </c>
      <c r="M4114" s="26" t="s">
        <v>165</v>
      </c>
      <c r="N4114" s="26" t="s">
        <v>358</v>
      </c>
      <c r="O4114" s="26" t="s">
        <v>57</v>
      </c>
      <c r="P4114" s="26" t="s">
        <v>750</v>
      </c>
      <c r="Q4114" s="26" t="s">
        <v>64</v>
      </c>
      <c r="R4114" s="26" t="s">
        <v>54</v>
      </c>
      <c r="S4114" s="26" t="s">
        <v>531</v>
      </c>
      <c r="T4114" s="54">
        <v>3.1850000000000001</v>
      </c>
      <c r="U4114" s="36">
        <v>47125</v>
      </c>
      <c r="V4114" s="43">
        <v>6.3700000000000007E-2</v>
      </c>
      <c r="W4114" s="43">
        <v>5.3999999999999999E-2</v>
      </c>
      <c r="X4114" s="26" t="s">
        <v>347</v>
      </c>
      <c r="Z4114" s="42">
        <v>18000</v>
      </c>
      <c r="AA4114" s="42">
        <v>1</v>
      </c>
      <c r="AB4114" s="42">
        <v>103.28</v>
      </c>
      <c r="AC4114" s="42">
        <v>0</v>
      </c>
      <c r="AD4114" s="42">
        <v>18.590399999999999</v>
      </c>
      <c r="AG4114" s="26" t="s">
        <v>15</v>
      </c>
      <c r="AH4114" s="43">
        <v>4.3180793183192097E-5</v>
      </c>
      <c r="AI4114" s="43">
        <v>2.7830404360000001E-3</v>
      </c>
      <c r="AJ4114" s="43">
        <v>1.5346987669164636E-3</v>
      </c>
    </row>
    <row r="4115" spans="1:36" x14ac:dyDescent="0.2">
      <c r="A4115" s="26">
        <v>8700</v>
      </c>
      <c r="B4115" s="26">
        <v>15237</v>
      </c>
      <c r="C4115" s="26" t="s">
        <v>529</v>
      </c>
      <c r="D4115" s="26">
        <v>520000118</v>
      </c>
      <c r="E4115" s="26" t="s">
        <v>203</v>
      </c>
      <c r="F4115" s="26" t="s">
        <v>1502</v>
      </c>
      <c r="G4115" s="26" t="s">
        <v>1503</v>
      </c>
      <c r="H4115" s="26" t="s">
        <v>69</v>
      </c>
      <c r="I4115" s="26" t="s">
        <v>113</v>
      </c>
      <c r="J4115" s="26" t="s">
        <v>51</v>
      </c>
      <c r="K4115" s="26" t="s">
        <v>51</v>
      </c>
      <c r="L4115" s="26" t="s">
        <v>433</v>
      </c>
      <c r="M4115" s="26" t="s">
        <v>165</v>
      </c>
      <c r="N4115" s="26" t="s">
        <v>129</v>
      </c>
      <c r="O4115" s="26" t="s">
        <v>57</v>
      </c>
      <c r="P4115" s="26" t="s">
        <v>530</v>
      </c>
      <c r="Q4115" s="26" t="s">
        <v>59</v>
      </c>
      <c r="R4115" s="26" t="s">
        <v>54</v>
      </c>
      <c r="S4115" s="26" t="s">
        <v>531</v>
      </c>
      <c r="T4115" s="54">
        <v>3.3050000000000002</v>
      </c>
      <c r="U4115" s="36">
        <v>47526</v>
      </c>
      <c r="V4115" s="43">
        <v>1.7500000000000002E-2</v>
      </c>
      <c r="W4115" s="43">
        <v>2.3400000000000001E-2</v>
      </c>
      <c r="X4115" s="26" t="s">
        <v>347</v>
      </c>
      <c r="Z4115" s="42">
        <v>150527.20000000001</v>
      </c>
      <c r="AA4115" s="42">
        <v>1</v>
      </c>
      <c r="AB4115" s="42">
        <v>112.53</v>
      </c>
      <c r="AC4115" s="42">
        <v>0</v>
      </c>
      <c r="AD4115" s="42">
        <v>169.38826</v>
      </c>
      <c r="AG4115" s="26" t="s">
        <v>15</v>
      </c>
      <c r="AH4115" s="43">
        <v>6.7526414784387098E-5</v>
      </c>
      <c r="AI4115" s="43">
        <v>2.5357946951E-2</v>
      </c>
      <c r="AJ4115" s="43">
        <v>1.3983558920309698E-2</v>
      </c>
    </row>
    <row r="4116" spans="1:36" x14ac:dyDescent="0.2">
      <c r="A4116" s="26">
        <v>8700</v>
      </c>
      <c r="B4116" s="26">
        <v>15237</v>
      </c>
      <c r="C4116" s="26" t="s">
        <v>529</v>
      </c>
      <c r="D4116" s="26">
        <v>520000118</v>
      </c>
      <c r="E4116" s="26" t="s">
        <v>203</v>
      </c>
      <c r="F4116" s="26" t="s">
        <v>839</v>
      </c>
      <c r="G4116" s="26" t="s">
        <v>840</v>
      </c>
      <c r="H4116" s="26" t="s">
        <v>69</v>
      </c>
      <c r="I4116" s="26" t="s">
        <v>113</v>
      </c>
      <c r="J4116" s="26" t="s">
        <v>51</v>
      </c>
      <c r="K4116" s="26" t="s">
        <v>51</v>
      </c>
      <c r="L4116" s="26" t="s">
        <v>433</v>
      </c>
      <c r="M4116" s="26" t="s">
        <v>165</v>
      </c>
      <c r="N4116" s="26" t="s">
        <v>129</v>
      </c>
      <c r="O4116" s="26" t="s">
        <v>57</v>
      </c>
      <c r="P4116" s="26" t="s">
        <v>733</v>
      </c>
      <c r="Q4116" s="26" t="s">
        <v>59</v>
      </c>
      <c r="R4116" s="26" t="s">
        <v>54</v>
      </c>
      <c r="S4116" s="26" t="s">
        <v>531</v>
      </c>
      <c r="T4116" s="54">
        <v>1.347</v>
      </c>
      <c r="U4116" s="36" t="s">
        <v>841</v>
      </c>
      <c r="V4116" s="43">
        <v>2.5899999999999999E-2</v>
      </c>
      <c r="W4116" s="43">
        <v>2.8299999999999999E-2</v>
      </c>
      <c r="X4116" s="26" t="s">
        <v>347</v>
      </c>
      <c r="Z4116" s="42">
        <v>5000</v>
      </c>
      <c r="AA4116" s="42">
        <v>1</v>
      </c>
      <c r="AB4116" s="42">
        <v>116.49</v>
      </c>
      <c r="AC4116" s="42">
        <v>0</v>
      </c>
      <c r="AD4116" s="42">
        <v>5.8244999999999996</v>
      </c>
      <c r="AG4116" s="26" t="s">
        <v>15</v>
      </c>
      <c r="AH4116" s="43">
        <v>4.7341760166642997E-6</v>
      </c>
      <c r="AI4116" s="43">
        <v>8.7194568200000004E-4</v>
      </c>
      <c r="AJ4116" s="43">
        <v>4.808316640795757E-4</v>
      </c>
    </row>
    <row r="4117" spans="1:36" x14ac:dyDescent="0.2">
      <c r="A4117" s="26">
        <v>8700</v>
      </c>
      <c r="B4117" s="26">
        <v>15237</v>
      </c>
      <c r="C4117" s="26" t="s">
        <v>1311</v>
      </c>
      <c r="D4117" s="26">
        <v>513988824</v>
      </c>
      <c r="E4117" s="26" t="s">
        <v>203</v>
      </c>
      <c r="F4117" s="26" t="s">
        <v>1514</v>
      </c>
      <c r="G4117" s="26" t="s">
        <v>1515</v>
      </c>
      <c r="H4117" s="26" t="s">
        <v>69</v>
      </c>
      <c r="I4117" s="26" t="s">
        <v>112</v>
      </c>
      <c r="J4117" s="26" t="s">
        <v>51</v>
      </c>
      <c r="K4117" s="26" t="s">
        <v>51</v>
      </c>
      <c r="L4117" s="26" t="s">
        <v>52</v>
      </c>
      <c r="M4117" s="26" t="s">
        <v>165</v>
      </c>
      <c r="N4117" s="26" t="s">
        <v>84</v>
      </c>
      <c r="O4117" s="26" t="s">
        <v>57</v>
      </c>
      <c r="P4117" s="26" t="s">
        <v>154</v>
      </c>
      <c r="Q4117" s="26" t="s">
        <v>154</v>
      </c>
      <c r="R4117" s="26" t="s">
        <v>54</v>
      </c>
      <c r="S4117" s="26" t="s">
        <v>531</v>
      </c>
      <c r="T4117" s="54">
        <v>1.089</v>
      </c>
      <c r="U4117" s="36" t="s">
        <v>754</v>
      </c>
      <c r="V4117" s="43">
        <v>8.2000000000000003E-2</v>
      </c>
      <c r="W4117" s="43">
        <v>6.1899999999999997E-2</v>
      </c>
      <c r="X4117" s="26" t="s">
        <v>347</v>
      </c>
      <c r="Z4117" s="42">
        <v>11000</v>
      </c>
      <c r="AA4117" s="42">
        <v>1</v>
      </c>
      <c r="AB4117" s="42">
        <v>101.41370000000001</v>
      </c>
      <c r="AC4117" s="42">
        <v>0</v>
      </c>
      <c r="AD4117" s="42">
        <v>11.1555</v>
      </c>
      <c r="AG4117" s="26" t="s">
        <v>15</v>
      </c>
      <c r="AH4117" s="43">
        <v>2.9320455699999998E-4</v>
      </c>
      <c r="AI4117" s="43">
        <v>1.6700128869999999E-3</v>
      </c>
      <c r="AJ4117" s="43">
        <v>9.2092327730100554E-4</v>
      </c>
    </row>
    <row r="4118" spans="1:36" x14ac:dyDescent="0.2">
      <c r="A4118" s="26">
        <v>8700</v>
      </c>
      <c r="B4118" s="26">
        <v>15237</v>
      </c>
      <c r="C4118" s="26" t="s">
        <v>533</v>
      </c>
      <c r="D4118" s="26">
        <v>520018078</v>
      </c>
      <c r="E4118" s="26" t="s">
        <v>203</v>
      </c>
      <c r="F4118" s="26" t="s">
        <v>1516</v>
      </c>
      <c r="G4118" s="26" t="s">
        <v>1517</v>
      </c>
      <c r="H4118" s="26" t="s">
        <v>69</v>
      </c>
      <c r="I4118" s="26" t="s">
        <v>113</v>
      </c>
      <c r="J4118" s="26" t="s">
        <v>51</v>
      </c>
      <c r="K4118" s="26" t="s">
        <v>51</v>
      </c>
      <c r="L4118" s="26" t="s">
        <v>433</v>
      </c>
      <c r="M4118" s="26" t="s">
        <v>165</v>
      </c>
      <c r="N4118" s="26" t="s">
        <v>129</v>
      </c>
      <c r="O4118" s="26" t="s">
        <v>57</v>
      </c>
      <c r="P4118" s="26" t="s">
        <v>530</v>
      </c>
      <c r="Q4118" s="26" t="s">
        <v>59</v>
      </c>
      <c r="R4118" s="26" t="s">
        <v>54</v>
      </c>
      <c r="S4118" s="26" t="s">
        <v>531</v>
      </c>
      <c r="T4118" s="54">
        <v>2.3279999999999998</v>
      </c>
      <c r="U4118" s="36" t="s">
        <v>1308</v>
      </c>
      <c r="V4118" s="43">
        <v>1.8599999999999998E-2</v>
      </c>
      <c r="W4118" s="43">
        <v>2.3199999999999998E-2</v>
      </c>
      <c r="X4118" s="26" t="s">
        <v>347</v>
      </c>
      <c r="Z4118" s="42">
        <v>12000</v>
      </c>
      <c r="AA4118" s="42">
        <v>1</v>
      </c>
      <c r="AB4118" s="42">
        <v>103.01</v>
      </c>
      <c r="AC4118" s="42">
        <v>0</v>
      </c>
      <c r="AD4118" s="42">
        <v>12.3612</v>
      </c>
      <c r="AG4118" s="26" t="s">
        <v>15</v>
      </c>
      <c r="AH4118" s="43">
        <v>6.4956295239353096E-6</v>
      </c>
      <c r="AI4118" s="43">
        <v>1.85050991E-3</v>
      </c>
      <c r="AJ4118" s="43">
        <v>1.0204577845343724E-3</v>
      </c>
    </row>
    <row r="4119" spans="1:36" x14ac:dyDescent="0.2">
      <c r="A4119" s="26">
        <v>8700</v>
      </c>
      <c r="B4119" s="26">
        <v>15237</v>
      </c>
      <c r="C4119" s="26" t="s">
        <v>533</v>
      </c>
      <c r="D4119" s="26">
        <v>520018078</v>
      </c>
      <c r="E4119" s="26" t="s">
        <v>203</v>
      </c>
      <c r="F4119" s="26" t="s">
        <v>1518</v>
      </c>
      <c r="G4119" s="26" t="s">
        <v>1519</v>
      </c>
      <c r="H4119" s="26" t="s">
        <v>69</v>
      </c>
      <c r="I4119" s="26" t="s">
        <v>113</v>
      </c>
      <c r="J4119" s="26" t="s">
        <v>51</v>
      </c>
      <c r="K4119" s="26" t="s">
        <v>51</v>
      </c>
      <c r="L4119" s="26" t="s">
        <v>433</v>
      </c>
      <c r="M4119" s="26" t="s">
        <v>165</v>
      </c>
      <c r="N4119" s="26" t="s">
        <v>129</v>
      </c>
      <c r="O4119" s="26" t="s">
        <v>57</v>
      </c>
      <c r="P4119" s="26" t="s">
        <v>530</v>
      </c>
      <c r="Q4119" s="26" t="s">
        <v>59</v>
      </c>
      <c r="R4119" s="26" t="s">
        <v>54</v>
      </c>
      <c r="S4119" s="26" t="s">
        <v>531</v>
      </c>
      <c r="T4119" s="54">
        <v>4.8520000000000003</v>
      </c>
      <c r="U4119" s="36" t="s">
        <v>1343</v>
      </c>
      <c r="V4119" s="43">
        <v>2.0199999999999999E-2</v>
      </c>
      <c r="W4119" s="43">
        <v>2.4299999999999999E-2</v>
      </c>
      <c r="X4119" s="26" t="s">
        <v>347</v>
      </c>
      <c r="Z4119" s="42">
        <v>21000</v>
      </c>
      <c r="AA4119" s="42">
        <v>1</v>
      </c>
      <c r="AB4119" s="42">
        <v>101.65</v>
      </c>
      <c r="AC4119" s="42">
        <v>0</v>
      </c>
      <c r="AD4119" s="42">
        <v>21.346499999999999</v>
      </c>
      <c r="AG4119" s="26" t="s">
        <v>15</v>
      </c>
      <c r="AH4119" s="43">
        <v>5.8856238312832696E-6</v>
      </c>
      <c r="AI4119" s="43">
        <v>3.1956371390000002E-3</v>
      </c>
      <c r="AJ4119" s="43">
        <v>1.7622239020129904E-3</v>
      </c>
    </row>
    <row r="4120" spans="1:36" x14ac:dyDescent="0.2">
      <c r="A4120" s="26">
        <v>8700</v>
      </c>
      <c r="B4120" s="26">
        <v>15237</v>
      </c>
      <c r="C4120" s="26" t="s">
        <v>1794</v>
      </c>
      <c r="D4120" s="26">
        <v>520036617</v>
      </c>
      <c r="E4120" s="26" t="s">
        <v>203</v>
      </c>
      <c r="F4120" s="26" t="s">
        <v>2382</v>
      </c>
      <c r="G4120" s="26" t="s">
        <v>2383</v>
      </c>
      <c r="H4120" s="26" t="s">
        <v>69</v>
      </c>
      <c r="I4120" s="26" t="s">
        <v>113</v>
      </c>
      <c r="J4120" s="26" t="s">
        <v>51</v>
      </c>
      <c r="K4120" s="26" t="s">
        <v>51</v>
      </c>
      <c r="L4120" s="26" t="s">
        <v>433</v>
      </c>
      <c r="M4120" s="26" t="s">
        <v>165</v>
      </c>
      <c r="N4120" s="26" t="s">
        <v>357</v>
      </c>
      <c r="O4120" s="26" t="s">
        <v>57</v>
      </c>
      <c r="P4120" s="26" t="s">
        <v>724</v>
      </c>
      <c r="Q4120" s="26" t="s">
        <v>59</v>
      </c>
      <c r="R4120" s="26" t="s">
        <v>54</v>
      </c>
      <c r="S4120" s="26" t="s">
        <v>531</v>
      </c>
      <c r="T4120" s="54">
        <v>5.9580000000000002</v>
      </c>
      <c r="U4120" s="36">
        <v>48945</v>
      </c>
      <c r="V4120" s="43">
        <v>3.6799999999999999E-2</v>
      </c>
      <c r="W4120" s="43">
        <v>3.4299999999999997E-2</v>
      </c>
      <c r="X4120" s="26" t="s">
        <v>347</v>
      </c>
      <c r="Z4120" s="42">
        <v>37600</v>
      </c>
      <c r="AA4120" s="42">
        <v>1</v>
      </c>
      <c r="AB4120" s="42">
        <v>105.15</v>
      </c>
      <c r="AC4120" s="42">
        <v>0</v>
      </c>
      <c r="AD4120" s="42">
        <v>39.5364</v>
      </c>
      <c r="AG4120" s="26" t="s">
        <v>15</v>
      </c>
      <c r="AH4120" s="43">
        <v>8.4748245869086506E-5</v>
      </c>
      <c r="AI4120" s="43">
        <v>5.9187214850000003E-3</v>
      </c>
      <c r="AJ4120" s="43">
        <v>3.2638600744640291E-3</v>
      </c>
    </row>
    <row r="4121" spans="1:36" x14ac:dyDescent="0.2">
      <c r="A4121" s="26">
        <v>8700</v>
      </c>
      <c r="B4121" s="26">
        <v>15237</v>
      </c>
      <c r="C4121" s="26" t="s">
        <v>1530</v>
      </c>
      <c r="D4121" s="26">
        <v>516291754</v>
      </c>
      <c r="E4121" s="26" t="s">
        <v>203</v>
      </c>
      <c r="F4121" s="26" t="s">
        <v>1531</v>
      </c>
      <c r="G4121" s="26" t="s">
        <v>1532</v>
      </c>
      <c r="H4121" s="26" t="s">
        <v>69</v>
      </c>
      <c r="I4121" s="26" t="s">
        <v>113</v>
      </c>
      <c r="J4121" s="26" t="s">
        <v>51</v>
      </c>
      <c r="K4121" s="26" t="s">
        <v>51</v>
      </c>
      <c r="L4121" s="26" t="s">
        <v>433</v>
      </c>
      <c r="M4121" s="26" t="s">
        <v>165</v>
      </c>
      <c r="N4121" s="26" t="s">
        <v>357</v>
      </c>
      <c r="O4121" s="26" t="s">
        <v>57</v>
      </c>
      <c r="P4121" s="26" t="s">
        <v>154</v>
      </c>
      <c r="Q4121" s="26" t="s">
        <v>154</v>
      </c>
      <c r="R4121" s="26" t="s">
        <v>54</v>
      </c>
      <c r="S4121" s="26" t="s">
        <v>531</v>
      </c>
      <c r="T4121" s="54">
        <v>2.819</v>
      </c>
      <c r="U4121" s="36" t="s">
        <v>1036</v>
      </c>
      <c r="V4121" s="43">
        <v>4.6098E-2</v>
      </c>
      <c r="W4121" s="43">
        <v>3.2800000000000003E-2</v>
      </c>
      <c r="X4121" s="26" t="s">
        <v>347</v>
      </c>
      <c r="Z4121" s="42">
        <v>22400</v>
      </c>
      <c r="AA4121" s="42">
        <v>1</v>
      </c>
      <c r="AB4121" s="42">
        <v>107.38</v>
      </c>
      <c r="AC4121" s="42">
        <v>0</v>
      </c>
      <c r="AD4121" s="42">
        <v>24.05312</v>
      </c>
      <c r="AG4121" s="26" t="s">
        <v>15</v>
      </c>
      <c r="AH4121" s="43">
        <v>2.2865098978317999E-5</v>
      </c>
      <c r="AI4121" s="43">
        <v>3.6008265320000002E-3</v>
      </c>
      <c r="AJ4121" s="43">
        <v>1.9856643000954115E-3</v>
      </c>
    </row>
    <row r="4122" spans="1:36" x14ac:dyDescent="0.2">
      <c r="A4122" s="26">
        <v>8700</v>
      </c>
      <c r="B4122" s="26">
        <v>15237</v>
      </c>
      <c r="C4122" s="26" t="s">
        <v>1533</v>
      </c>
      <c r="D4122" s="26">
        <v>560040545</v>
      </c>
      <c r="E4122" s="26" t="s">
        <v>204</v>
      </c>
      <c r="F4122" s="26" t="s">
        <v>1534</v>
      </c>
      <c r="G4122" s="26" t="s">
        <v>1535</v>
      </c>
      <c r="H4122" s="26" t="s">
        <v>69</v>
      </c>
      <c r="I4122" s="26" t="s">
        <v>112</v>
      </c>
      <c r="J4122" s="26" t="s">
        <v>51</v>
      </c>
      <c r="K4122" s="26" t="s">
        <v>167</v>
      </c>
      <c r="L4122" s="26" t="s">
        <v>433</v>
      </c>
      <c r="M4122" s="26" t="s">
        <v>165</v>
      </c>
      <c r="N4122" s="26" t="s">
        <v>84</v>
      </c>
      <c r="O4122" s="26" t="s">
        <v>57</v>
      </c>
      <c r="P4122" s="26" t="s">
        <v>154</v>
      </c>
      <c r="Q4122" s="26" t="s">
        <v>154</v>
      </c>
      <c r="R4122" s="26" t="s">
        <v>54</v>
      </c>
      <c r="S4122" s="26" t="s">
        <v>531</v>
      </c>
      <c r="T4122" s="54">
        <v>3.2189999999999999</v>
      </c>
      <c r="U4122" s="36" t="s">
        <v>1536</v>
      </c>
      <c r="V4122" s="43">
        <v>8.1500000000000003E-2</v>
      </c>
      <c r="W4122" s="43">
        <v>5.9900000000000002E-2</v>
      </c>
      <c r="X4122" s="26" t="s">
        <v>347</v>
      </c>
      <c r="Z4122" s="42">
        <v>4950</v>
      </c>
      <c r="AA4122" s="42">
        <v>1</v>
      </c>
      <c r="AB4122" s="42">
        <v>109.5</v>
      </c>
      <c r="AC4122" s="42">
        <v>0</v>
      </c>
      <c r="AD4122" s="42">
        <v>5.4202500000000002</v>
      </c>
      <c r="AG4122" s="26" t="s">
        <v>15</v>
      </c>
      <c r="AH4122" s="43">
        <v>2.3995462676148499E-5</v>
      </c>
      <c r="AI4122" s="43">
        <v>8.1142820600000004E-4</v>
      </c>
      <c r="AJ4122" s="43">
        <v>4.4745949475960512E-4</v>
      </c>
    </row>
    <row r="4123" spans="1:36" x14ac:dyDescent="0.2">
      <c r="A4123" s="26">
        <v>8700</v>
      </c>
      <c r="B4123" s="26">
        <v>15237</v>
      </c>
      <c r="C4123" s="26" t="s">
        <v>1293</v>
      </c>
      <c r="D4123" s="26">
        <v>513201582</v>
      </c>
      <c r="E4123" s="26" t="s">
        <v>203</v>
      </c>
      <c r="F4123" s="26" t="s">
        <v>1537</v>
      </c>
      <c r="G4123" s="26" t="s">
        <v>1538</v>
      </c>
      <c r="H4123" s="26" t="s">
        <v>69</v>
      </c>
      <c r="I4123" s="26" t="s">
        <v>112</v>
      </c>
      <c r="J4123" s="26" t="s">
        <v>51</v>
      </c>
      <c r="K4123" s="26" t="s">
        <v>51</v>
      </c>
      <c r="L4123" s="26" t="s">
        <v>433</v>
      </c>
      <c r="M4123" s="26" t="s">
        <v>165</v>
      </c>
      <c r="N4123" s="26" t="s">
        <v>84</v>
      </c>
      <c r="O4123" s="26" t="s">
        <v>57</v>
      </c>
      <c r="P4123" s="26" t="s">
        <v>1051</v>
      </c>
      <c r="Q4123" s="26" t="s">
        <v>64</v>
      </c>
      <c r="R4123" s="26" t="s">
        <v>54</v>
      </c>
      <c r="S4123" s="26" t="s">
        <v>531</v>
      </c>
      <c r="T4123" s="54">
        <v>2.0259999999999998</v>
      </c>
      <c r="U4123" s="36" t="s">
        <v>1036</v>
      </c>
      <c r="V4123" s="43">
        <v>7.3999999999999996E-2</v>
      </c>
      <c r="W4123" s="43">
        <v>5.6099999999999997E-2</v>
      </c>
      <c r="X4123" s="26" t="s">
        <v>347</v>
      </c>
      <c r="Z4123" s="42">
        <v>1900</v>
      </c>
      <c r="AA4123" s="42">
        <v>1</v>
      </c>
      <c r="AB4123" s="42">
        <v>103.75</v>
      </c>
      <c r="AC4123" s="42">
        <v>0</v>
      </c>
      <c r="AD4123" s="42">
        <v>1.9712499999999999</v>
      </c>
      <c r="AG4123" s="26" t="s">
        <v>15</v>
      </c>
      <c r="AH4123" s="43">
        <v>1.8130393792153201E-5</v>
      </c>
      <c r="AI4123" s="43">
        <v>2.9510222800000001E-4</v>
      </c>
      <c r="AJ4123" s="43">
        <v>1.6273318187258367E-4</v>
      </c>
    </row>
    <row r="4124" spans="1:36" x14ac:dyDescent="0.2">
      <c r="A4124" s="26">
        <v>8700</v>
      </c>
      <c r="B4124" s="26">
        <v>15237</v>
      </c>
      <c r="C4124" s="26" t="s">
        <v>789</v>
      </c>
      <c r="D4124" s="26">
        <v>520039868</v>
      </c>
      <c r="E4124" s="26" t="s">
        <v>203</v>
      </c>
      <c r="F4124" s="26" t="s">
        <v>1542</v>
      </c>
      <c r="G4124" s="26" t="s">
        <v>1543</v>
      </c>
      <c r="H4124" s="26" t="s">
        <v>69</v>
      </c>
      <c r="I4124" s="26" t="s">
        <v>112</v>
      </c>
      <c r="J4124" s="26" t="s">
        <v>51</v>
      </c>
      <c r="K4124" s="26" t="s">
        <v>51</v>
      </c>
      <c r="L4124" s="26" t="s">
        <v>433</v>
      </c>
      <c r="M4124" s="26" t="s">
        <v>165</v>
      </c>
      <c r="N4124" s="26" t="s">
        <v>353</v>
      </c>
      <c r="O4124" s="26" t="s">
        <v>57</v>
      </c>
      <c r="P4124" s="26" t="s">
        <v>154</v>
      </c>
      <c r="Q4124" s="26" t="s">
        <v>154</v>
      </c>
      <c r="R4124" s="26" t="s">
        <v>54</v>
      </c>
      <c r="S4124" s="26" t="s">
        <v>531</v>
      </c>
      <c r="T4124" s="54">
        <v>3.1459999999999999</v>
      </c>
      <c r="U4124" s="36" t="s">
        <v>670</v>
      </c>
      <c r="V4124" s="43">
        <v>5.5E-2</v>
      </c>
      <c r="W4124" s="43">
        <v>6.6000000000000003E-2</v>
      </c>
      <c r="X4124" s="26" t="s">
        <v>347</v>
      </c>
      <c r="Z4124" s="42">
        <v>5500</v>
      </c>
      <c r="AA4124" s="42">
        <v>1</v>
      </c>
      <c r="AB4124" s="42">
        <v>98.34</v>
      </c>
      <c r="AC4124" s="42">
        <v>0</v>
      </c>
      <c r="AD4124" s="42">
        <v>5.4086999999999996</v>
      </c>
      <c r="AG4124" s="26" t="s">
        <v>15</v>
      </c>
      <c r="AH4124" s="43">
        <v>1.6763655283457899E-5</v>
      </c>
      <c r="AI4124" s="43">
        <v>8.0969913499999999E-4</v>
      </c>
      <c r="AJ4124" s="43">
        <v>4.4650600420760599E-4</v>
      </c>
    </row>
    <row r="4125" spans="1:36" x14ac:dyDescent="0.2">
      <c r="A4125" s="26">
        <v>8700</v>
      </c>
      <c r="B4125" s="26">
        <v>15237</v>
      </c>
      <c r="C4125" s="26" t="s">
        <v>789</v>
      </c>
      <c r="D4125" s="26">
        <v>520039868</v>
      </c>
      <c r="E4125" s="26" t="s">
        <v>203</v>
      </c>
      <c r="F4125" s="26" t="s">
        <v>1542</v>
      </c>
      <c r="G4125" s="26" t="s">
        <v>1543</v>
      </c>
      <c r="H4125" s="26" t="s">
        <v>69</v>
      </c>
      <c r="I4125" s="26" t="s">
        <v>112</v>
      </c>
      <c r="J4125" s="26" t="s">
        <v>51</v>
      </c>
      <c r="K4125" s="26" t="s">
        <v>51</v>
      </c>
      <c r="L4125" s="26" t="s">
        <v>52</v>
      </c>
      <c r="M4125" s="26" t="s">
        <v>165</v>
      </c>
      <c r="N4125" s="26" t="s">
        <v>353</v>
      </c>
      <c r="O4125" s="26" t="s">
        <v>57</v>
      </c>
      <c r="P4125" s="26" t="s">
        <v>154</v>
      </c>
      <c r="Q4125" s="26" t="s">
        <v>154</v>
      </c>
      <c r="R4125" s="26" t="s">
        <v>54</v>
      </c>
      <c r="S4125" s="26" t="s">
        <v>531</v>
      </c>
      <c r="T4125" s="54">
        <v>3.1459999999999999</v>
      </c>
      <c r="U4125" s="36" t="s">
        <v>670</v>
      </c>
      <c r="V4125" s="43">
        <v>5.5E-2</v>
      </c>
      <c r="W4125" s="43">
        <v>6.6000000000000003E-2</v>
      </c>
      <c r="X4125" s="26" t="s">
        <v>347</v>
      </c>
      <c r="Z4125" s="42">
        <v>17000</v>
      </c>
      <c r="AA4125" s="42">
        <v>1</v>
      </c>
      <c r="AB4125" s="42">
        <v>97.727000000000004</v>
      </c>
      <c r="AC4125" s="42">
        <v>0</v>
      </c>
      <c r="AD4125" s="42">
        <v>16.613589999999999</v>
      </c>
      <c r="AG4125" s="26" t="s">
        <v>15</v>
      </c>
      <c r="AH4125" s="43">
        <v>1.3226911159999999E-3</v>
      </c>
      <c r="AI4125" s="43">
        <v>2.4871058589999999E-3</v>
      </c>
      <c r="AJ4125" s="43">
        <v>1.371506588726208E-3</v>
      </c>
    </row>
    <row r="4126" spans="1:36" x14ac:dyDescent="0.2">
      <c r="A4126" s="26">
        <v>8700</v>
      </c>
      <c r="B4126" s="26">
        <v>15237</v>
      </c>
      <c r="C4126" s="26" t="s">
        <v>789</v>
      </c>
      <c r="D4126" s="26">
        <v>520039868</v>
      </c>
      <c r="E4126" s="26" t="s">
        <v>203</v>
      </c>
      <c r="F4126" s="26" t="s">
        <v>1542</v>
      </c>
      <c r="G4126" s="26" t="s">
        <v>1543</v>
      </c>
      <c r="H4126" s="26" t="s">
        <v>69</v>
      </c>
      <c r="I4126" s="26" t="s">
        <v>112</v>
      </c>
      <c r="J4126" s="26" t="s">
        <v>51</v>
      </c>
      <c r="K4126" s="26" t="s">
        <v>51</v>
      </c>
      <c r="L4126" s="26" t="s">
        <v>52</v>
      </c>
      <c r="M4126" s="26" t="s">
        <v>165</v>
      </c>
      <c r="N4126" s="26" t="s">
        <v>353</v>
      </c>
      <c r="O4126" s="26" t="s">
        <v>57</v>
      </c>
      <c r="P4126" s="26" t="s">
        <v>154</v>
      </c>
      <c r="Q4126" s="26" t="s">
        <v>154</v>
      </c>
      <c r="R4126" s="26" t="s">
        <v>54</v>
      </c>
      <c r="S4126" s="26" t="s">
        <v>531</v>
      </c>
      <c r="T4126" s="54">
        <v>3.1459999999999999</v>
      </c>
      <c r="U4126" s="36" t="s">
        <v>670</v>
      </c>
      <c r="V4126" s="43">
        <v>5.5E-2</v>
      </c>
      <c r="W4126" s="43">
        <v>6.6000000000000003E-2</v>
      </c>
      <c r="X4126" s="26" t="s">
        <v>347</v>
      </c>
      <c r="Z4126" s="42">
        <v>69000</v>
      </c>
      <c r="AA4126" s="42">
        <v>1</v>
      </c>
      <c r="AB4126" s="42">
        <v>96.803100000000001</v>
      </c>
      <c r="AC4126" s="42">
        <v>0</v>
      </c>
      <c r="AD4126" s="42">
        <v>66.794129999999996</v>
      </c>
      <c r="AG4126" s="26" t="s">
        <v>15</v>
      </c>
      <c r="AH4126" s="43">
        <v>5.3685698240000003E-3</v>
      </c>
      <c r="AI4126" s="43">
        <v>9.999288056E-3</v>
      </c>
      <c r="AJ4126" s="43">
        <v>5.5140754877925149E-3</v>
      </c>
    </row>
    <row r="4127" spans="1:36" x14ac:dyDescent="0.2">
      <c r="A4127" s="26">
        <v>8700</v>
      </c>
      <c r="B4127" s="26">
        <v>15237</v>
      </c>
      <c r="C4127" s="26" t="s">
        <v>898</v>
      </c>
      <c r="D4127" s="26">
        <v>520029935</v>
      </c>
      <c r="E4127" s="26" t="s">
        <v>203</v>
      </c>
      <c r="F4127" s="26" t="s">
        <v>1544</v>
      </c>
      <c r="G4127" s="26" t="s">
        <v>1545</v>
      </c>
      <c r="H4127" s="26" t="s">
        <v>69</v>
      </c>
      <c r="I4127" s="26" t="s">
        <v>113</v>
      </c>
      <c r="J4127" s="26" t="s">
        <v>51</v>
      </c>
      <c r="K4127" s="26" t="s">
        <v>51</v>
      </c>
      <c r="L4127" s="26" t="s">
        <v>433</v>
      </c>
      <c r="M4127" s="26" t="s">
        <v>165</v>
      </c>
      <c r="N4127" s="26" t="s">
        <v>129</v>
      </c>
      <c r="O4127" s="26" t="s">
        <v>57</v>
      </c>
      <c r="P4127" s="26" t="s">
        <v>530</v>
      </c>
      <c r="Q4127" s="26" t="s">
        <v>59</v>
      </c>
      <c r="R4127" s="26" t="s">
        <v>54</v>
      </c>
      <c r="S4127" s="26" t="s">
        <v>531</v>
      </c>
      <c r="T4127" s="54">
        <v>4.8170000000000002</v>
      </c>
      <c r="U4127" s="36" t="s">
        <v>1546</v>
      </c>
      <c r="V4127" s="43">
        <v>2.1100000000000001E-2</v>
      </c>
      <c r="W4127" s="43">
        <v>2.4299999999999999E-2</v>
      </c>
      <c r="X4127" s="26" t="s">
        <v>347</v>
      </c>
      <c r="Z4127" s="42">
        <v>23000</v>
      </c>
      <c r="AA4127" s="42">
        <v>1</v>
      </c>
      <c r="AB4127" s="42">
        <v>104.01</v>
      </c>
      <c r="AC4127" s="42">
        <v>0</v>
      </c>
      <c r="AD4127" s="42">
        <v>23.9223</v>
      </c>
      <c r="AG4127" s="26" t="s">
        <v>15</v>
      </c>
      <c r="AH4127" s="43">
        <v>8.0449594306687093E-6</v>
      </c>
      <c r="AI4127" s="43">
        <v>3.5812423729999999E-3</v>
      </c>
      <c r="AJ4127" s="43">
        <v>1.9748646781029846E-3</v>
      </c>
    </row>
    <row r="4128" spans="1:36" x14ac:dyDescent="0.2">
      <c r="A4128" s="26">
        <v>8700</v>
      </c>
      <c r="B4128" s="26">
        <v>15237</v>
      </c>
      <c r="C4128" s="26" t="s">
        <v>1416</v>
      </c>
      <c r="D4128" s="26">
        <v>520038274</v>
      </c>
      <c r="E4128" s="26" t="s">
        <v>203</v>
      </c>
      <c r="F4128" s="26" t="s">
        <v>1550</v>
      </c>
      <c r="G4128" s="26" t="s">
        <v>1551</v>
      </c>
      <c r="H4128" s="26" t="s">
        <v>69</v>
      </c>
      <c r="I4128" s="26" t="s">
        <v>112</v>
      </c>
      <c r="J4128" s="26" t="s">
        <v>51</v>
      </c>
      <c r="K4128" s="26" t="s">
        <v>51</v>
      </c>
      <c r="L4128" s="26" t="s">
        <v>52</v>
      </c>
      <c r="M4128" s="26" t="s">
        <v>165</v>
      </c>
      <c r="N4128" s="26" t="s">
        <v>84</v>
      </c>
      <c r="O4128" s="26" t="s">
        <v>57</v>
      </c>
      <c r="P4128" s="26" t="s">
        <v>154</v>
      </c>
      <c r="Q4128" s="26" t="s">
        <v>154</v>
      </c>
      <c r="R4128" s="26" t="s">
        <v>54</v>
      </c>
      <c r="S4128" s="26" t="s">
        <v>531</v>
      </c>
      <c r="T4128" s="54">
        <v>3.3130000000000002</v>
      </c>
      <c r="U4128" s="36" t="s">
        <v>1174</v>
      </c>
      <c r="V4128" s="43">
        <v>6.1499999999999999E-2</v>
      </c>
      <c r="W4128" s="43">
        <v>5.5199999999999999E-2</v>
      </c>
      <c r="X4128" s="26" t="s">
        <v>347</v>
      </c>
      <c r="Z4128" s="42">
        <v>13000</v>
      </c>
      <c r="AA4128" s="42">
        <v>1</v>
      </c>
      <c r="AB4128" s="42">
        <v>101.95350000000001</v>
      </c>
      <c r="AC4128" s="42">
        <v>0</v>
      </c>
      <c r="AD4128" s="42">
        <v>13.25395</v>
      </c>
      <c r="AG4128" s="26" t="s">
        <v>15</v>
      </c>
      <c r="AH4128" s="43">
        <v>4.6053617676398698E-5</v>
      </c>
      <c r="AI4128" s="43">
        <v>1.9841573490000002E-3</v>
      </c>
      <c r="AJ4128" s="43">
        <v>1.0941572382397616E-3</v>
      </c>
    </row>
    <row r="4129" spans="1:36" x14ac:dyDescent="0.2">
      <c r="A4129" s="26">
        <v>8700</v>
      </c>
      <c r="B4129" s="26">
        <v>15237</v>
      </c>
      <c r="C4129" s="26" t="s">
        <v>1150</v>
      </c>
      <c r="D4129" s="26">
        <v>510607328</v>
      </c>
      <c r="E4129" s="26" t="s">
        <v>203</v>
      </c>
      <c r="F4129" s="26" t="s">
        <v>2384</v>
      </c>
      <c r="G4129" s="26" t="s">
        <v>2385</v>
      </c>
      <c r="H4129" s="26" t="s">
        <v>69</v>
      </c>
      <c r="I4129" s="26" t="s">
        <v>112</v>
      </c>
      <c r="J4129" s="26" t="s">
        <v>51</v>
      </c>
      <c r="K4129" s="26" t="s">
        <v>51</v>
      </c>
      <c r="L4129" s="26" t="s">
        <v>433</v>
      </c>
      <c r="M4129" s="26" t="s">
        <v>165</v>
      </c>
      <c r="N4129" s="26" t="s">
        <v>358</v>
      </c>
      <c r="O4129" s="26" t="s">
        <v>57</v>
      </c>
      <c r="P4129" s="26" t="s">
        <v>1051</v>
      </c>
      <c r="Q4129" s="26" t="s">
        <v>64</v>
      </c>
      <c r="R4129" s="26" t="s">
        <v>54</v>
      </c>
      <c r="S4129" s="26" t="s">
        <v>531</v>
      </c>
      <c r="T4129" s="54">
        <v>4.3970000000000002</v>
      </c>
      <c r="U4129" s="36" t="s">
        <v>2386</v>
      </c>
      <c r="V4129" s="43">
        <v>6.0699999999999997E-2</v>
      </c>
      <c r="W4129" s="43">
        <v>5.8000000000000003E-2</v>
      </c>
      <c r="X4129" s="26" t="s">
        <v>347</v>
      </c>
      <c r="Z4129" s="42">
        <v>217000</v>
      </c>
      <c r="AA4129" s="42">
        <v>1</v>
      </c>
      <c r="AB4129" s="42">
        <v>102.02</v>
      </c>
      <c r="AC4129" s="42">
        <v>0</v>
      </c>
      <c r="AD4129" s="42">
        <v>221.38339999999999</v>
      </c>
      <c r="AG4129" s="26" t="s">
        <v>15</v>
      </c>
      <c r="AH4129" s="43">
        <v>5.2027140400000001E-4</v>
      </c>
      <c r="AI4129" s="43">
        <v>3.3141780386999997E-2</v>
      </c>
      <c r="AJ4129" s="43">
        <v>1.8275929027658053E-2</v>
      </c>
    </row>
    <row r="4130" spans="1:36" x14ac:dyDescent="0.2">
      <c r="A4130" s="26">
        <v>8700</v>
      </c>
      <c r="B4130" s="26">
        <v>15237</v>
      </c>
      <c r="C4130" s="26" t="s">
        <v>1554</v>
      </c>
      <c r="D4130" s="26">
        <v>520033234</v>
      </c>
      <c r="E4130" s="26" t="s">
        <v>203</v>
      </c>
      <c r="F4130" s="26" t="s">
        <v>1555</v>
      </c>
      <c r="G4130" s="26" t="s">
        <v>1556</v>
      </c>
      <c r="H4130" s="26" t="s">
        <v>69</v>
      </c>
      <c r="I4130" s="26" t="s">
        <v>113</v>
      </c>
      <c r="J4130" s="26" t="s">
        <v>51</v>
      </c>
      <c r="K4130" s="26" t="s">
        <v>51</v>
      </c>
      <c r="L4130" s="26" t="s">
        <v>433</v>
      </c>
      <c r="M4130" s="26" t="s">
        <v>165</v>
      </c>
      <c r="N4130" s="26" t="s">
        <v>358</v>
      </c>
      <c r="O4130" s="26" t="s">
        <v>57</v>
      </c>
      <c r="P4130" s="26" t="s">
        <v>724</v>
      </c>
      <c r="Q4130" s="26" t="s">
        <v>59</v>
      </c>
      <c r="R4130" s="26" t="s">
        <v>54</v>
      </c>
      <c r="S4130" s="26" t="s">
        <v>531</v>
      </c>
      <c r="T4130" s="54">
        <v>4.5060000000000002</v>
      </c>
      <c r="U4130" s="36" t="s">
        <v>1266</v>
      </c>
      <c r="V4130" s="43">
        <v>4.8300000000000003E-2</v>
      </c>
      <c r="W4130" s="43">
        <v>3.8600000000000002E-2</v>
      </c>
      <c r="X4130" s="26" t="s">
        <v>347</v>
      </c>
      <c r="Z4130" s="42">
        <v>2300</v>
      </c>
      <c r="AA4130" s="42">
        <v>1</v>
      </c>
      <c r="AB4130" s="42">
        <v>109.52</v>
      </c>
      <c r="AC4130" s="42">
        <v>0</v>
      </c>
      <c r="AD4130" s="42">
        <v>2.5189599999999999</v>
      </c>
      <c r="AG4130" s="26" t="s">
        <v>15</v>
      </c>
      <c r="AH4130" s="43">
        <v>5.6097560975609801E-6</v>
      </c>
      <c r="AI4130" s="43">
        <v>3.7709610999999999E-4</v>
      </c>
      <c r="AJ4130" s="43">
        <v>2.0794844682803468E-4</v>
      </c>
    </row>
    <row r="4131" spans="1:36" x14ac:dyDescent="0.2">
      <c r="A4131" s="26">
        <v>8700</v>
      </c>
      <c r="B4131" s="26">
        <v>15237</v>
      </c>
      <c r="C4131" s="26" t="s">
        <v>1287</v>
      </c>
      <c r="D4131" s="26">
        <v>514625094</v>
      </c>
      <c r="E4131" s="26" t="s">
        <v>203</v>
      </c>
      <c r="F4131" s="26" t="s">
        <v>1560</v>
      </c>
      <c r="G4131" s="26" t="s">
        <v>1561</v>
      </c>
      <c r="H4131" s="26" t="s">
        <v>69</v>
      </c>
      <c r="I4131" s="26" t="s">
        <v>112</v>
      </c>
      <c r="J4131" s="26" t="s">
        <v>51</v>
      </c>
      <c r="K4131" s="26" t="s">
        <v>51</v>
      </c>
      <c r="L4131" s="26" t="s">
        <v>52</v>
      </c>
      <c r="M4131" s="26" t="s">
        <v>165</v>
      </c>
      <c r="N4131" s="26" t="s">
        <v>84</v>
      </c>
      <c r="O4131" s="26" t="s">
        <v>57</v>
      </c>
      <c r="P4131" s="26" t="s">
        <v>154</v>
      </c>
      <c r="Q4131" s="26" t="s">
        <v>154</v>
      </c>
      <c r="R4131" s="26" t="s">
        <v>54</v>
      </c>
      <c r="S4131" s="26" t="s">
        <v>531</v>
      </c>
      <c r="T4131" s="54">
        <v>2.629</v>
      </c>
      <c r="U4131" s="36">
        <v>46874</v>
      </c>
      <c r="V4131" s="43">
        <v>7.5999999999999998E-2</v>
      </c>
      <c r="W4131" s="43">
        <v>6.2600000000000003E-2</v>
      </c>
      <c r="X4131" s="26" t="s">
        <v>347</v>
      </c>
      <c r="Z4131" s="42">
        <v>32400</v>
      </c>
      <c r="AA4131" s="42">
        <v>1</v>
      </c>
      <c r="AB4131" s="42">
        <v>102.515</v>
      </c>
      <c r="AC4131" s="42">
        <v>1.2312000000000001</v>
      </c>
      <c r="AD4131" s="42">
        <v>34.446060000000003</v>
      </c>
      <c r="AG4131" s="26" t="s">
        <v>15</v>
      </c>
      <c r="AH4131" s="43">
        <v>2.10818091E-4</v>
      </c>
      <c r="AI4131" s="43">
        <v>5.1566818270000004E-3</v>
      </c>
      <c r="AJ4131" s="43">
        <v>2.843635737107891E-3</v>
      </c>
    </row>
    <row r="4132" spans="1:36" x14ac:dyDescent="0.2">
      <c r="A4132" s="26">
        <v>8700</v>
      </c>
      <c r="B4132" s="26">
        <v>15237</v>
      </c>
      <c r="C4132" s="26" t="s">
        <v>947</v>
      </c>
      <c r="D4132" s="26">
        <v>34250659</v>
      </c>
      <c r="E4132" s="26" t="s">
        <v>204</v>
      </c>
      <c r="F4132" s="26" t="s">
        <v>1565</v>
      </c>
      <c r="G4132" s="26" t="s">
        <v>1566</v>
      </c>
      <c r="H4132" s="26" t="s">
        <v>69</v>
      </c>
      <c r="I4132" s="26" t="s">
        <v>113</v>
      </c>
      <c r="J4132" s="26" t="s">
        <v>51</v>
      </c>
      <c r="K4132" s="26" t="s">
        <v>85</v>
      </c>
      <c r="L4132" s="26" t="s">
        <v>433</v>
      </c>
      <c r="M4132" s="26" t="s">
        <v>165</v>
      </c>
      <c r="N4132" s="26" t="s">
        <v>358</v>
      </c>
      <c r="O4132" s="26" t="s">
        <v>57</v>
      </c>
      <c r="P4132" s="26" t="s">
        <v>950</v>
      </c>
      <c r="Q4132" s="26" t="s">
        <v>59</v>
      </c>
      <c r="R4132" s="26" t="s">
        <v>54</v>
      </c>
      <c r="S4132" s="26" t="s">
        <v>531</v>
      </c>
      <c r="T4132" s="54">
        <v>2.8479999999999999</v>
      </c>
      <c r="U4132" s="36">
        <v>47120</v>
      </c>
      <c r="V4132" s="43">
        <v>5.0500000000000003E-2</v>
      </c>
      <c r="W4132" s="43">
        <v>3.4200000000000001E-2</v>
      </c>
      <c r="X4132" s="26" t="s">
        <v>347</v>
      </c>
      <c r="Z4132" s="42">
        <v>139956</v>
      </c>
      <c r="AA4132" s="42">
        <v>1</v>
      </c>
      <c r="AB4132" s="42">
        <v>110.66</v>
      </c>
      <c r="AC4132" s="42">
        <v>0</v>
      </c>
      <c r="AD4132" s="42">
        <v>154.87531000000001</v>
      </c>
      <c r="AG4132" s="26" t="s">
        <v>15</v>
      </c>
      <c r="AH4132" s="43">
        <v>2.7442352899999999E-4</v>
      </c>
      <c r="AI4132" s="43">
        <v>2.3185313403999999E-2</v>
      </c>
      <c r="AJ4132" s="43">
        <v>1.2785467084237301E-2</v>
      </c>
    </row>
    <row r="4133" spans="1:36" x14ac:dyDescent="0.2">
      <c r="A4133" s="26">
        <v>8700</v>
      </c>
      <c r="B4133" s="26">
        <v>15237</v>
      </c>
      <c r="C4133" s="26" t="s">
        <v>1570</v>
      </c>
      <c r="D4133" s="26">
        <v>510291750</v>
      </c>
      <c r="E4133" s="26" t="s">
        <v>203</v>
      </c>
      <c r="F4133" s="26" t="s">
        <v>1571</v>
      </c>
      <c r="G4133" s="26" t="s">
        <v>1572</v>
      </c>
      <c r="H4133" s="26" t="s">
        <v>69</v>
      </c>
      <c r="I4133" s="26" t="s">
        <v>339</v>
      </c>
      <c r="J4133" s="26" t="s">
        <v>51</v>
      </c>
      <c r="K4133" s="26" t="s">
        <v>51</v>
      </c>
      <c r="L4133" s="26" t="s">
        <v>52</v>
      </c>
      <c r="M4133" s="26" t="s">
        <v>165</v>
      </c>
      <c r="N4133" s="26" t="s">
        <v>131</v>
      </c>
      <c r="O4133" s="26" t="s">
        <v>57</v>
      </c>
      <c r="P4133" s="26" t="s">
        <v>154</v>
      </c>
      <c r="Q4133" s="26" t="s">
        <v>154</v>
      </c>
      <c r="R4133" s="26" t="s">
        <v>54</v>
      </c>
      <c r="S4133" s="26" t="s">
        <v>531</v>
      </c>
      <c r="T4133" s="54">
        <v>4.6180000000000003</v>
      </c>
      <c r="U4133" s="36" t="s">
        <v>889</v>
      </c>
      <c r="V4133" s="43">
        <v>5.7500000000000002E-2</v>
      </c>
      <c r="W4133" s="43">
        <v>5.4699999999999999E-2</v>
      </c>
      <c r="X4133" s="26" t="s">
        <v>347</v>
      </c>
      <c r="Z4133" s="42">
        <v>20000</v>
      </c>
      <c r="AA4133" s="42">
        <v>1</v>
      </c>
      <c r="AB4133" s="42">
        <v>112.55249999999999</v>
      </c>
      <c r="AC4133" s="42">
        <v>0</v>
      </c>
      <c r="AD4133" s="42">
        <v>22.5105</v>
      </c>
      <c r="AG4133" s="26" t="s">
        <v>15</v>
      </c>
      <c r="AH4133" s="43">
        <v>2.0000000000000001E-4</v>
      </c>
      <c r="AI4133" s="43">
        <v>3.3698915419999999E-3</v>
      </c>
      <c r="AJ4133" s="43">
        <v>1.8583159368638147E-3</v>
      </c>
    </row>
    <row r="4134" spans="1:36" x14ac:dyDescent="0.2">
      <c r="A4134" s="26">
        <v>8700</v>
      </c>
      <c r="B4134" s="26">
        <v>15237</v>
      </c>
      <c r="C4134" s="26" t="s">
        <v>824</v>
      </c>
      <c r="D4134" s="26">
        <v>550263107</v>
      </c>
      <c r="E4134" s="26" t="s">
        <v>205</v>
      </c>
      <c r="F4134" s="26" t="s">
        <v>1573</v>
      </c>
      <c r="G4134" s="26" t="s">
        <v>1574</v>
      </c>
      <c r="H4134" s="26" t="s">
        <v>69</v>
      </c>
      <c r="I4134" s="26" t="s">
        <v>112</v>
      </c>
      <c r="J4134" s="26" t="s">
        <v>51</v>
      </c>
      <c r="K4134" s="26" t="s">
        <v>51</v>
      </c>
      <c r="L4134" s="26" t="s">
        <v>433</v>
      </c>
      <c r="M4134" s="26" t="s">
        <v>165</v>
      </c>
      <c r="N4134" s="26" t="s">
        <v>140</v>
      </c>
      <c r="O4134" s="26" t="s">
        <v>57</v>
      </c>
      <c r="P4134" s="26" t="s">
        <v>1122</v>
      </c>
      <c r="Q4134" s="26" t="s">
        <v>59</v>
      </c>
      <c r="R4134" s="26" t="s">
        <v>54</v>
      </c>
      <c r="S4134" s="26" t="s">
        <v>531</v>
      </c>
      <c r="T4134" s="54">
        <v>3.5169999999999999</v>
      </c>
      <c r="U4134" s="36" t="s">
        <v>1211</v>
      </c>
      <c r="V4134" s="43">
        <v>6.7000000000000004E-2</v>
      </c>
      <c r="W4134" s="43">
        <v>5.4899999999999997E-2</v>
      </c>
      <c r="X4134" s="26" t="s">
        <v>347</v>
      </c>
      <c r="Z4134" s="42">
        <v>2010</v>
      </c>
      <c r="AA4134" s="42">
        <v>1</v>
      </c>
      <c r="AB4134" s="42">
        <v>106.22</v>
      </c>
      <c r="AC4134" s="42">
        <v>0</v>
      </c>
      <c r="AD4134" s="42">
        <v>2.1350199999999999</v>
      </c>
      <c r="AG4134" s="26" t="s">
        <v>15</v>
      </c>
      <c r="AH4134" s="43">
        <v>2.2087912087912099E-6</v>
      </c>
      <c r="AI4134" s="43">
        <v>3.1961910400000001E-4</v>
      </c>
      <c r="AJ4134" s="43">
        <v>1.7625293492028082E-4</v>
      </c>
    </row>
    <row r="4135" spans="1:36" x14ac:dyDescent="0.2">
      <c r="A4135" s="26">
        <v>8700</v>
      </c>
      <c r="B4135" s="26">
        <v>15237</v>
      </c>
      <c r="C4135" s="26" t="s">
        <v>766</v>
      </c>
      <c r="D4135" s="26">
        <v>520026683</v>
      </c>
      <c r="E4135" s="26" t="s">
        <v>203</v>
      </c>
      <c r="F4135" s="26" t="s">
        <v>1575</v>
      </c>
      <c r="G4135" s="26" t="s">
        <v>1576</v>
      </c>
      <c r="H4135" s="26" t="s">
        <v>69</v>
      </c>
      <c r="I4135" s="26" t="s">
        <v>113</v>
      </c>
      <c r="J4135" s="26" t="s">
        <v>51</v>
      </c>
      <c r="K4135" s="26" t="s">
        <v>51</v>
      </c>
      <c r="L4135" s="26" t="s">
        <v>433</v>
      </c>
      <c r="M4135" s="26" t="s">
        <v>165</v>
      </c>
      <c r="N4135" s="26" t="s">
        <v>357</v>
      </c>
      <c r="O4135" s="26" t="s">
        <v>57</v>
      </c>
      <c r="P4135" s="26" t="s">
        <v>728</v>
      </c>
      <c r="Q4135" s="26" t="s">
        <v>59</v>
      </c>
      <c r="R4135" s="26" t="s">
        <v>54</v>
      </c>
      <c r="S4135" s="26" t="s">
        <v>531</v>
      </c>
      <c r="T4135" s="54">
        <v>8.7029999999999994</v>
      </c>
      <c r="U4135" s="36">
        <v>50161</v>
      </c>
      <c r="V4135" s="43">
        <v>3.2000000000000001E-2</v>
      </c>
      <c r="W4135" s="43">
        <v>3.2399999999999998E-2</v>
      </c>
      <c r="X4135" s="26" t="s">
        <v>347</v>
      </c>
      <c r="Z4135" s="42">
        <v>11100</v>
      </c>
      <c r="AA4135" s="42">
        <v>1</v>
      </c>
      <c r="AB4135" s="42">
        <v>102.72</v>
      </c>
      <c r="AC4135" s="42">
        <v>0.28961999999999999</v>
      </c>
      <c r="AD4135" s="42">
        <v>11.69154</v>
      </c>
      <c r="AG4135" s="26" t="s">
        <v>15</v>
      </c>
      <c r="AH4135" s="43">
        <v>1.35531135531136E-5</v>
      </c>
      <c r="AI4135" s="43">
        <v>1.750259735E-3</v>
      </c>
      <c r="AJ4135" s="43">
        <v>9.6517514530911183E-4</v>
      </c>
    </row>
    <row r="4136" spans="1:36" x14ac:dyDescent="0.2">
      <c r="A4136" s="26">
        <v>8700</v>
      </c>
      <c r="B4136" s="26">
        <v>15237</v>
      </c>
      <c r="C4136" s="26" t="s">
        <v>1419</v>
      </c>
      <c r="D4136" s="26">
        <v>520025438</v>
      </c>
      <c r="E4136" s="26" t="s">
        <v>203</v>
      </c>
      <c r="F4136" s="26" t="s">
        <v>1581</v>
      </c>
      <c r="G4136" s="26" t="s">
        <v>1582</v>
      </c>
      <c r="H4136" s="26" t="s">
        <v>69</v>
      </c>
      <c r="I4136" s="26" t="s">
        <v>112</v>
      </c>
      <c r="J4136" s="26" t="s">
        <v>51</v>
      </c>
      <c r="K4136" s="26" t="s">
        <v>51</v>
      </c>
      <c r="L4136" s="26" t="s">
        <v>433</v>
      </c>
      <c r="M4136" s="26" t="s">
        <v>165</v>
      </c>
      <c r="N4136" s="26" t="s">
        <v>357</v>
      </c>
      <c r="O4136" s="26" t="s">
        <v>57</v>
      </c>
      <c r="P4136" s="26" t="s">
        <v>737</v>
      </c>
      <c r="Q4136" s="26" t="s">
        <v>59</v>
      </c>
      <c r="R4136" s="26" t="s">
        <v>54</v>
      </c>
      <c r="S4136" s="26" t="s">
        <v>531</v>
      </c>
      <c r="T4136" s="54">
        <v>2.7519999999999998</v>
      </c>
      <c r="U4136" s="36" t="s">
        <v>1583</v>
      </c>
      <c r="V4136" s="43">
        <v>6.6299999999999998E-2</v>
      </c>
      <c r="W4136" s="43">
        <v>5.45E-2</v>
      </c>
      <c r="X4136" s="26" t="s">
        <v>347</v>
      </c>
      <c r="Z4136" s="42">
        <v>10</v>
      </c>
      <c r="AA4136" s="42">
        <v>1</v>
      </c>
      <c r="AB4136" s="42">
        <v>103.56</v>
      </c>
      <c r="AC4136" s="42">
        <v>0</v>
      </c>
      <c r="AD4136" s="42">
        <v>1.0359999999999999E-2</v>
      </c>
      <c r="AG4136" s="26" t="s">
        <v>15</v>
      </c>
      <c r="AH4136" s="43">
        <v>7.5538799371214993E-9</v>
      </c>
      <c r="AI4136" s="43">
        <v>1.55092407477091E-6</v>
      </c>
      <c r="AJ4136" s="43">
        <v>8.5525213149015434E-7</v>
      </c>
    </row>
    <row r="4137" spans="1:36" x14ac:dyDescent="0.2">
      <c r="A4137" s="26">
        <v>8700</v>
      </c>
      <c r="B4137" s="26">
        <v>15237</v>
      </c>
      <c r="C4137" s="26" t="s">
        <v>1554</v>
      </c>
      <c r="D4137" s="26">
        <v>520033234</v>
      </c>
      <c r="E4137" s="26" t="s">
        <v>203</v>
      </c>
      <c r="F4137" s="26" t="s">
        <v>1586</v>
      </c>
      <c r="G4137" s="26" t="s">
        <v>1587</v>
      </c>
      <c r="H4137" s="26" t="s">
        <v>69</v>
      </c>
      <c r="I4137" s="26" t="s">
        <v>113</v>
      </c>
      <c r="J4137" s="26" t="s">
        <v>51</v>
      </c>
      <c r="K4137" s="26" t="s">
        <v>51</v>
      </c>
      <c r="L4137" s="26" t="s">
        <v>433</v>
      </c>
      <c r="M4137" s="26" t="s">
        <v>165</v>
      </c>
      <c r="N4137" s="26" t="s">
        <v>358</v>
      </c>
      <c r="O4137" s="26" t="s">
        <v>57</v>
      </c>
      <c r="P4137" s="26" t="s">
        <v>1122</v>
      </c>
      <c r="Q4137" s="26" t="s">
        <v>59</v>
      </c>
      <c r="R4137" s="26" t="s">
        <v>54</v>
      </c>
      <c r="S4137" s="26" t="s">
        <v>531</v>
      </c>
      <c r="T4137" s="54">
        <v>5.6159999999999997</v>
      </c>
      <c r="U4137" s="36" t="s">
        <v>1266</v>
      </c>
      <c r="V4137" s="43">
        <v>4.1500000000000002E-2</v>
      </c>
      <c r="W4137" s="43">
        <v>3.95E-2</v>
      </c>
      <c r="X4137" s="26" t="s">
        <v>347</v>
      </c>
      <c r="Z4137" s="42">
        <v>9329.5</v>
      </c>
      <c r="AA4137" s="42">
        <v>1</v>
      </c>
      <c r="AB4137" s="42">
        <v>105.56</v>
      </c>
      <c r="AC4137" s="42">
        <v>0</v>
      </c>
      <c r="AD4137" s="42">
        <v>9.8482199999999995</v>
      </c>
      <c r="AG4137" s="26" t="s">
        <v>15</v>
      </c>
      <c r="AH4137" s="43">
        <v>1.8979699797684501E-5</v>
      </c>
      <c r="AI4137" s="43">
        <v>1.4743090239999999E-3</v>
      </c>
      <c r="AJ4137" s="43">
        <v>8.1300300640771883E-4</v>
      </c>
    </row>
    <row r="4138" spans="1:36" x14ac:dyDescent="0.2">
      <c r="A4138" s="26">
        <v>8700</v>
      </c>
      <c r="B4138" s="26">
        <v>15237</v>
      </c>
      <c r="C4138" s="26" t="s">
        <v>1460</v>
      </c>
      <c r="D4138" s="26">
        <v>1900288</v>
      </c>
      <c r="E4138" s="26" t="s">
        <v>204</v>
      </c>
      <c r="F4138" s="26" t="s">
        <v>2327</v>
      </c>
      <c r="G4138" s="26" t="s">
        <v>2328</v>
      </c>
      <c r="H4138" s="26" t="s">
        <v>69</v>
      </c>
      <c r="I4138" s="26" t="s">
        <v>112</v>
      </c>
      <c r="J4138" s="26" t="s">
        <v>51</v>
      </c>
      <c r="K4138" s="26" t="s">
        <v>167</v>
      </c>
      <c r="L4138" s="26" t="s">
        <v>433</v>
      </c>
      <c r="M4138" s="26" t="s">
        <v>165</v>
      </c>
      <c r="N4138" s="26" t="s">
        <v>358</v>
      </c>
      <c r="O4138" s="26" t="s">
        <v>57</v>
      </c>
      <c r="P4138" s="26" t="s">
        <v>737</v>
      </c>
      <c r="Q4138" s="26" t="s">
        <v>59</v>
      </c>
      <c r="R4138" s="26" t="s">
        <v>54</v>
      </c>
      <c r="S4138" s="26" t="s">
        <v>531</v>
      </c>
      <c r="T4138" s="54">
        <v>2.7040000000000002</v>
      </c>
      <c r="U4138" s="36" t="s">
        <v>613</v>
      </c>
      <c r="V4138" s="43">
        <v>9.7500000000000003E-2</v>
      </c>
      <c r="W4138" s="43">
        <v>9.0999999999999998E-2</v>
      </c>
      <c r="X4138" s="26" t="s">
        <v>347</v>
      </c>
      <c r="Z4138" s="42">
        <v>32000</v>
      </c>
      <c r="AA4138" s="42">
        <v>1</v>
      </c>
      <c r="AB4138" s="42">
        <v>105.5</v>
      </c>
      <c r="AC4138" s="42">
        <v>0</v>
      </c>
      <c r="AD4138" s="42">
        <v>33.76</v>
      </c>
      <c r="AG4138" s="26" t="s">
        <v>15</v>
      </c>
      <c r="AH4138" s="43">
        <v>5.4508630249223701E-5</v>
      </c>
      <c r="AI4138" s="43">
        <v>5.053976521E-3</v>
      </c>
      <c r="AJ4138" s="43">
        <v>2.7869992238520862E-3</v>
      </c>
    </row>
    <row r="4139" spans="1:36" x14ac:dyDescent="0.2">
      <c r="A4139" s="26">
        <v>8700</v>
      </c>
      <c r="B4139" s="26">
        <v>15237</v>
      </c>
      <c r="C4139" s="26" t="s">
        <v>1074</v>
      </c>
      <c r="D4139" s="26">
        <v>1905761</v>
      </c>
      <c r="E4139" s="26" t="s">
        <v>204</v>
      </c>
      <c r="F4139" s="26" t="s">
        <v>1590</v>
      </c>
      <c r="G4139" s="26" t="s">
        <v>1591</v>
      </c>
      <c r="H4139" s="26" t="s">
        <v>69</v>
      </c>
      <c r="I4139" s="26" t="s">
        <v>112</v>
      </c>
      <c r="J4139" s="26" t="s">
        <v>51</v>
      </c>
      <c r="K4139" s="26" t="s">
        <v>167</v>
      </c>
      <c r="L4139" s="26" t="s">
        <v>433</v>
      </c>
      <c r="M4139" s="26" t="s">
        <v>165</v>
      </c>
      <c r="N4139" s="26" t="s">
        <v>358</v>
      </c>
      <c r="O4139" s="26" t="s">
        <v>57</v>
      </c>
      <c r="P4139" s="26" t="s">
        <v>728</v>
      </c>
      <c r="Q4139" s="26" t="s">
        <v>59</v>
      </c>
      <c r="R4139" s="26" t="s">
        <v>54</v>
      </c>
      <c r="S4139" s="26" t="s">
        <v>531</v>
      </c>
      <c r="T4139" s="54">
        <v>3.7879999999999998</v>
      </c>
      <c r="U4139" s="36" t="s">
        <v>1592</v>
      </c>
      <c r="V4139" s="43">
        <v>6.25E-2</v>
      </c>
      <c r="W4139" s="43">
        <v>5.5399999999999998E-2</v>
      </c>
      <c r="X4139" s="26" t="s">
        <v>347</v>
      </c>
      <c r="Z4139" s="42">
        <v>3600</v>
      </c>
      <c r="AA4139" s="42">
        <v>1</v>
      </c>
      <c r="AB4139" s="42">
        <v>104.29</v>
      </c>
      <c r="AC4139" s="42">
        <v>0</v>
      </c>
      <c r="AD4139" s="42">
        <v>3.7544400000000002</v>
      </c>
      <c r="AG4139" s="26" t="s">
        <v>15</v>
      </c>
      <c r="AH4139" s="43">
        <v>6.5454545454545501E-6</v>
      </c>
      <c r="AI4139" s="43">
        <v>5.6205129099999997E-4</v>
      </c>
      <c r="AJ4139" s="43">
        <v>3.0994139117296288E-4</v>
      </c>
    </row>
    <row r="4140" spans="1:36" x14ac:dyDescent="0.2">
      <c r="A4140" s="26">
        <v>8700</v>
      </c>
      <c r="B4140" s="26">
        <v>15237</v>
      </c>
      <c r="C4140" s="26" t="s">
        <v>1332</v>
      </c>
      <c r="D4140" s="26">
        <v>520033309</v>
      </c>
      <c r="E4140" s="26" t="s">
        <v>203</v>
      </c>
      <c r="F4140" s="26" t="s">
        <v>1593</v>
      </c>
      <c r="G4140" s="26" t="s">
        <v>1594</v>
      </c>
      <c r="H4140" s="26" t="s">
        <v>69</v>
      </c>
      <c r="I4140" s="26" t="s">
        <v>112</v>
      </c>
      <c r="J4140" s="26" t="s">
        <v>51</v>
      </c>
      <c r="K4140" s="26" t="s">
        <v>51</v>
      </c>
      <c r="L4140" s="26" t="s">
        <v>433</v>
      </c>
      <c r="M4140" s="26" t="s">
        <v>165</v>
      </c>
      <c r="N4140" s="26" t="s">
        <v>84</v>
      </c>
      <c r="O4140" s="26" t="s">
        <v>57</v>
      </c>
      <c r="P4140" s="26" t="s">
        <v>154</v>
      </c>
      <c r="Q4140" s="26" t="s">
        <v>154</v>
      </c>
      <c r="R4140" s="26" t="s">
        <v>54</v>
      </c>
      <c r="S4140" s="26" t="s">
        <v>531</v>
      </c>
      <c r="T4140" s="54">
        <v>2.3730000000000002</v>
      </c>
      <c r="U4140" s="36">
        <v>46784</v>
      </c>
      <c r="V4140" s="43">
        <v>6.5000000000000002E-2</v>
      </c>
      <c r="W4140" s="43">
        <v>7.1099999999999997E-2</v>
      </c>
      <c r="X4140" s="26" t="s">
        <v>347</v>
      </c>
      <c r="Z4140" s="42">
        <v>23000</v>
      </c>
      <c r="AA4140" s="42">
        <v>1</v>
      </c>
      <c r="AB4140" s="42">
        <v>98.9</v>
      </c>
      <c r="AC4140" s="42">
        <v>0.94206000000000001</v>
      </c>
      <c r="AD4140" s="42">
        <v>23.689060000000001</v>
      </c>
      <c r="AG4140" s="26" t="s">
        <v>15</v>
      </c>
      <c r="AH4140" s="43">
        <v>7.8270960452746504E-5</v>
      </c>
      <c r="AI4140" s="43">
        <v>3.546325623E-3</v>
      </c>
      <c r="AJ4140" s="43">
        <v>1.9556099476832197E-3</v>
      </c>
    </row>
    <row r="4141" spans="1:36" x14ac:dyDescent="0.2">
      <c r="A4141" s="26">
        <v>8700</v>
      </c>
      <c r="B4141" s="26">
        <v>15237</v>
      </c>
      <c r="C4141" s="26" t="s">
        <v>1232</v>
      </c>
      <c r="D4141" s="26">
        <v>2059088</v>
      </c>
      <c r="E4141" s="26" t="s">
        <v>204</v>
      </c>
      <c r="F4141" s="26" t="s">
        <v>1595</v>
      </c>
      <c r="G4141" s="26" t="s">
        <v>1596</v>
      </c>
      <c r="H4141" s="26" t="s">
        <v>69</v>
      </c>
      <c r="I4141" s="26" t="s">
        <v>112</v>
      </c>
      <c r="J4141" s="26" t="s">
        <v>51</v>
      </c>
      <c r="K4141" s="26" t="s">
        <v>167</v>
      </c>
      <c r="L4141" s="26" t="s">
        <v>52</v>
      </c>
      <c r="M4141" s="26" t="s">
        <v>165</v>
      </c>
      <c r="N4141" s="26" t="s">
        <v>131</v>
      </c>
      <c r="O4141" s="26" t="s">
        <v>57</v>
      </c>
      <c r="P4141" s="26" t="s">
        <v>154</v>
      </c>
      <c r="Q4141" s="26" t="s">
        <v>154</v>
      </c>
      <c r="R4141" s="26" t="s">
        <v>54</v>
      </c>
      <c r="S4141" s="26" t="s">
        <v>531</v>
      </c>
      <c r="T4141" s="54">
        <v>3.1419999999999999</v>
      </c>
      <c r="U4141" s="36">
        <v>47119</v>
      </c>
      <c r="V4141" s="43">
        <v>9.4E-2</v>
      </c>
      <c r="W4141" s="43">
        <v>7.0099999999999996E-2</v>
      </c>
      <c r="X4141" s="26" t="s">
        <v>347</v>
      </c>
      <c r="Z4141" s="42">
        <v>28000</v>
      </c>
      <c r="AA4141" s="42">
        <v>1</v>
      </c>
      <c r="AB4141" s="42">
        <v>106.65730000000001</v>
      </c>
      <c r="AC4141" s="42">
        <v>1.3160000000000001</v>
      </c>
      <c r="AD4141" s="42">
        <v>31.180040000000002</v>
      </c>
      <c r="AG4141" s="26" t="s">
        <v>15</v>
      </c>
      <c r="AH4141" s="43">
        <v>9.1803278688524598E-5</v>
      </c>
      <c r="AI4141" s="43">
        <v>4.6677485219999999E-3</v>
      </c>
      <c r="AJ4141" s="43">
        <v>2.5740150260567833E-3</v>
      </c>
    </row>
    <row r="4142" spans="1:36" x14ac:dyDescent="0.2">
      <c r="A4142" s="26">
        <v>8700</v>
      </c>
      <c r="B4142" s="26">
        <v>15237</v>
      </c>
      <c r="C4142" s="26" t="s">
        <v>1600</v>
      </c>
      <c r="D4142" s="26">
        <v>520039660</v>
      </c>
      <c r="E4142" s="26" t="s">
        <v>203</v>
      </c>
      <c r="F4142" s="26" t="s">
        <v>1601</v>
      </c>
      <c r="G4142" s="26" t="s">
        <v>1602</v>
      </c>
      <c r="H4142" s="26" t="s">
        <v>69</v>
      </c>
      <c r="I4142" s="26" t="s">
        <v>112</v>
      </c>
      <c r="J4142" s="26" t="s">
        <v>51</v>
      </c>
      <c r="K4142" s="26" t="s">
        <v>51</v>
      </c>
      <c r="L4142" s="26" t="s">
        <v>433</v>
      </c>
      <c r="M4142" s="26" t="s">
        <v>165</v>
      </c>
      <c r="N4142" s="26" t="s">
        <v>84</v>
      </c>
      <c r="O4142" s="26" t="s">
        <v>57</v>
      </c>
      <c r="P4142" s="26" t="s">
        <v>154</v>
      </c>
      <c r="Q4142" s="26" t="s">
        <v>154</v>
      </c>
      <c r="R4142" s="26" t="s">
        <v>54</v>
      </c>
      <c r="S4142" s="26" t="s">
        <v>531</v>
      </c>
      <c r="T4142" s="54">
        <v>3.9540000000000002</v>
      </c>
      <c r="U4142" s="36">
        <v>48591</v>
      </c>
      <c r="V4142" s="43">
        <v>6.7299999999999999E-2</v>
      </c>
      <c r="W4142" s="43">
        <v>5.8700000000000002E-2</v>
      </c>
      <c r="X4142" s="26" t="s">
        <v>347</v>
      </c>
      <c r="Z4142" s="42">
        <v>9150</v>
      </c>
      <c r="AA4142" s="42">
        <v>1</v>
      </c>
      <c r="AB4142" s="42">
        <v>104.22</v>
      </c>
      <c r="AC4142" s="42">
        <v>0</v>
      </c>
      <c r="AD4142" s="42">
        <v>9.53613</v>
      </c>
      <c r="AG4142" s="26" t="s">
        <v>15</v>
      </c>
      <c r="AH4142" s="43">
        <v>3.32727272727273E-5</v>
      </c>
      <c r="AI4142" s="43">
        <v>1.4275881849999999E-3</v>
      </c>
      <c r="AJ4142" s="43">
        <v>7.8723894871305072E-4</v>
      </c>
    </row>
    <row r="4143" spans="1:36" x14ac:dyDescent="0.2">
      <c r="A4143" s="26">
        <v>8700</v>
      </c>
      <c r="B4143" s="26">
        <v>15237</v>
      </c>
      <c r="C4143" s="26" t="s">
        <v>1603</v>
      </c>
      <c r="D4143" s="26">
        <v>515333128</v>
      </c>
      <c r="E4143" s="26" t="s">
        <v>203</v>
      </c>
      <c r="F4143" s="26" t="s">
        <v>1604</v>
      </c>
      <c r="G4143" s="26" t="s">
        <v>1605</v>
      </c>
      <c r="H4143" s="26" t="s">
        <v>69</v>
      </c>
      <c r="I4143" s="26" t="s">
        <v>339</v>
      </c>
      <c r="J4143" s="26" t="s">
        <v>51</v>
      </c>
      <c r="K4143" s="26" t="s">
        <v>51</v>
      </c>
      <c r="L4143" s="26" t="s">
        <v>433</v>
      </c>
      <c r="M4143" s="26" t="s">
        <v>165</v>
      </c>
      <c r="N4143" s="26" t="s">
        <v>127</v>
      </c>
      <c r="O4143" s="26" t="s">
        <v>57</v>
      </c>
      <c r="P4143" s="26" t="s">
        <v>154</v>
      </c>
      <c r="Q4143" s="26" t="s">
        <v>154</v>
      </c>
      <c r="R4143" s="26" t="s">
        <v>54</v>
      </c>
      <c r="S4143" s="26" t="s">
        <v>531</v>
      </c>
      <c r="T4143" s="54">
        <v>3.1</v>
      </c>
      <c r="U4143" s="36" t="s">
        <v>1606</v>
      </c>
      <c r="V4143" s="43">
        <v>6.5000000000000002E-2</v>
      </c>
      <c r="W4143" s="43">
        <v>6.0299999999999999E-2</v>
      </c>
      <c r="X4143" s="26" t="s">
        <v>347</v>
      </c>
      <c r="Z4143" s="42">
        <v>2250</v>
      </c>
      <c r="AA4143" s="42">
        <v>1</v>
      </c>
      <c r="AB4143" s="42">
        <v>101.5</v>
      </c>
      <c r="AC4143" s="42">
        <v>0</v>
      </c>
      <c r="AD4143" s="42">
        <v>2.2837499999999999</v>
      </c>
      <c r="AG4143" s="26" t="s">
        <v>15</v>
      </c>
      <c r="AH4143" s="43">
        <v>2.0454545454545501E-5</v>
      </c>
      <c r="AI4143" s="43">
        <v>3.4188444499999999E-4</v>
      </c>
      <c r="AJ4143" s="43">
        <v>1.8853108641801546E-4</v>
      </c>
    </row>
    <row r="4144" spans="1:36" x14ac:dyDescent="0.2">
      <c r="A4144" s="26">
        <v>8700</v>
      </c>
      <c r="B4144" s="26">
        <v>15237</v>
      </c>
      <c r="C4144" s="26" t="s">
        <v>773</v>
      </c>
      <c r="D4144" s="26">
        <v>513230029</v>
      </c>
      <c r="E4144" s="26" t="s">
        <v>203</v>
      </c>
      <c r="F4144" s="26" t="s">
        <v>1607</v>
      </c>
      <c r="G4144" s="26" t="s">
        <v>1608</v>
      </c>
      <c r="H4144" s="26" t="s">
        <v>69</v>
      </c>
      <c r="I4144" s="26" t="s">
        <v>112</v>
      </c>
      <c r="J4144" s="26" t="s">
        <v>51</v>
      </c>
      <c r="K4144" s="26" t="s">
        <v>51</v>
      </c>
      <c r="L4144" s="26" t="s">
        <v>433</v>
      </c>
      <c r="M4144" s="26" t="s">
        <v>165</v>
      </c>
      <c r="N4144" s="26" t="s">
        <v>141</v>
      </c>
      <c r="O4144" s="26" t="s">
        <v>57</v>
      </c>
      <c r="P4144" s="26" t="s">
        <v>776</v>
      </c>
      <c r="Q4144" s="26" t="s">
        <v>64</v>
      </c>
      <c r="R4144" s="26" t="s">
        <v>54</v>
      </c>
      <c r="S4144" s="26" t="s">
        <v>531</v>
      </c>
      <c r="T4144" s="54">
        <v>6.492</v>
      </c>
      <c r="U4144" s="36" t="s">
        <v>1609</v>
      </c>
      <c r="V4144" s="43">
        <v>6.0699999999999997E-2</v>
      </c>
      <c r="W4144" s="43">
        <v>5.4800000000000001E-2</v>
      </c>
      <c r="X4144" s="26" t="s">
        <v>347</v>
      </c>
      <c r="Z4144" s="42">
        <v>2582.25</v>
      </c>
      <c r="AA4144" s="42">
        <v>1</v>
      </c>
      <c r="AB4144" s="42">
        <v>104.26</v>
      </c>
      <c r="AC4144" s="42">
        <v>0</v>
      </c>
      <c r="AD4144" s="42">
        <v>2.69225</v>
      </c>
      <c r="AG4144" s="26" t="s">
        <v>15</v>
      </c>
      <c r="AH4144" s="43">
        <v>5.7057531279481098E-6</v>
      </c>
      <c r="AI4144" s="43">
        <v>4.0303816E-4</v>
      </c>
      <c r="AJ4144" s="43">
        <v>2.2225410723980389E-4</v>
      </c>
    </row>
    <row r="4145" spans="1:36" x14ac:dyDescent="0.2">
      <c r="A4145" s="26">
        <v>8700</v>
      </c>
      <c r="B4145" s="26">
        <v>15237</v>
      </c>
      <c r="C4145" s="26" t="s">
        <v>773</v>
      </c>
      <c r="D4145" s="26">
        <v>513230029</v>
      </c>
      <c r="E4145" s="26" t="s">
        <v>203</v>
      </c>
      <c r="F4145" s="26" t="s">
        <v>1610</v>
      </c>
      <c r="G4145" s="26" t="s">
        <v>1611</v>
      </c>
      <c r="H4145" s="26" t="s">
        <v>69</v>
      </c>
      <c r="I4145" s="26" t="s">
        <v>112</v>
      </c>
      <c r="J4145" s="26" t="s">
        <v>51</v>
      </c>
      <c r="K4145" s="26" t="s">
        <v>51</v>
      </c>
      <c r="L4145" s="26" t="s">
        <v>433</v>
      </c>
      <c r="M4145" s="26" t="s">
        <v>165</v>
      </c>
      <c r="N4145" s="26" t="s">
        <v>141</v>
      </c>
      <c r="O4145" s="26" t="s">
        <v>57</v>
      </c>
      <c r="P4145" s="26" t="s">
        <v>776</v>
      </c>
      <c r="Q4145" s="26" t="s">
        <v>64</v>
      </c>
      <c r="R4145" s="26" t="s">
        <v>54</v>
      </c>
      <c r="S4145" s="26" t="s">
        <v>531</v>
      </c>
      <c r="T4145" s="54">
        <v>7.1120000000000001</v>
      </c>
      <c r="U4145" s="36" t="s">
        <v>1612</v>
      </c>
      <c r="V4145" s="43">
        <v>6.0699999999999997E-2</v>
      </c>
      <c r="W4145" s="43">
        <v>5.5399999999999998E-2</v>
      </c>
      <c r="X4145" s="26" t="s">
        <v>347</v>
      </c>
      <c r="Z4145" s="42">
        <v>2582.25</v>
      </c>
      <c r="AA4145" s="42">
        <v>1</v>
      </c>
      <c r="AB4145" s="42">
        <v>104.27</v>
      </c>
      <c r="AC4145" s="42">
        <v>0</v>
      </c>
      <c r="AD4145" s="42">
        <v>2.69251</v>
      </c>
      <c r="AG4145" s="26" t="s">
        <v>15</v>
      </c>
      <c r="AH4145" s="43">
        <v>5.7057531279481098E-6</v>
      </c>
      <c r="AI4145" s="43">
        <v>4.03077083E-4</v>
      </c>
      <c r="AJ4145" s="43">
        <v>2.2227557109638565E-4</v>
      </c>
    </row>
    <row r="4146" spans="1:36" x14ac:dyDescent="0.2">
      <c r="A4146" s="26">
        <v>8700</v>
      </c>
      <c r="B4146" s="26">
        <v>15237</v>
      </c>
      <c r="C4146" s="26" t="s">
        <v>1613</v>
      </c>
      <c r="D4146" s="26">
        <v>1963039</v>
      </c>
      <c r="E4146" s="26" t="s">
        <v>204</v>
      </c>
      <c r="F4146" s="26" t="s">
        <v>1614</v>
      </c>
      <c r="G4146" s="26" t="s">
        <v>1615</v>
      </c>
      <c r="H4146" s="26" t="s">
        <v>69</v>
      </c>
      <c r="I4146" s="26" t="s">
        <v>112</v>
      </c>
      <c r="J4146" s="26" t="s">
        <v>51</v>
      </c>
      <c r="K4146" s="26" t="s">
        <v>167</v>
      </c>
      <c r="L4146" s="26" t="s">
        <v>433</v>
      </c>
      <c r="M4146" s="26" t="s">
        <v>165</v>
      </c>
      <c r="N4146" s="26" t="s">
        <v>358</v>
      </c>
      <c r="O4146" s="26" t="s">
        <v>57</v>
      </c>
      <c r="P4146" s="26" t="s">
        <v>724</v>
      </c>
      <c r="Q4146" s="26" t="s">
        <v>59</v>
      </c>
      <c r="R4146" s="26" t="s">
        <v>54</v>
      </c>
      <c r="S4146" s="26" t="s">
        <v>531</v>
      </c>
      <c r="T4146" s="54">
        <v>3.2730000000000001</v>
      </c>
      <c r="U4146" s="36" t="s">
        <v>1616</v>
      </c>
      <c r="V4146" s="43">
        <v>7.8799999999999995E-2</v>
      </c>
      <c r="W4146" s="43">
        <v>6.6400000000000001E-2</v>
      </c>
      <c r="X4146" s="26" t="s">
        <v>347</v>
      </c>
      <c r="Z4146" s="42">
        <v>23000</v>
      </c>
      <c r="AA4146" s="42">
        <v>1</v>
      </c>
      <c r="AB4146" s="42">
        <v>104.59</v>
      </c>
      <c r="AC4146" s="42">
        <v>0</v>
      </c>
      <c r="AD4146" s="42">
        <v>24.055700000000002</v>
      </c>
      <c r="AG4146" s="26" t="s">
        <v>15</v>
      </c>
      <c r="AH4146" s="43">
        <v>6.5714285714285701E-5</v>
      </c>
      <c r="AI4146" s="43">
        <v>3.6012127659999999E-3</v>
      </c>
      <c r="AJ4146" s="43">
        <v>1.9858772875953386E-3</v>
      </c>
    </row>
    <row r="4147" spans="1:36" x14ac:dyDescent="0.2">
      <c r="A4147" s="26">
        <v>8700</v>
      </c>
      <c r="B4147" s="26">
        <v>15237</v>
      </c>
      <c r="C4147" s="26" t="s">
        <v>1617</v>
      </c>
      <c r="D4147" s="26">
        <v>512951518</v>
      </c>
      <c r="E4147" s="26" t="s">
        <v>203</v>
      </c>
      <c r="F4147" s="26" t="s">
        <v>1618</v>
      </c>
      <c r="G4147" s="26" t="s">
        <v>1619</v>
      </c>
      <c r="H4147" s="26" t="s">
        <v>69</v>
      </c>
      <c r="I4147" s="26" t="s">
        <v>112</v>
      </c>
      <c r="J4147" s="26" t="s">
        <v>51</v>
      </c>
      <c r="K4147" s="26" t="s">
        <v>51</v>
      </c>
      <c r="L4147" s="26" t="s">
        <v>433</v>
      </c>
      <c r="M4147" s="26" t="s">
        <v>165</v>
      </c>
      <c r="N4147" s="26" t="s">
        <v>84</v>
      </c>
      <c r="O4147" s="26" t="s">
        <v>57</v>
      </c>
      <c r="P4147" s="26" t="s">
        <v>154</v>
      </c>
      <c r="Q4147" s="26" t="s">
        <v>154</v>
      </c>
      <c r="R4147" s="26" t="s">
        <v>54</v>
      </c>
      <c r="S4147" s="26" t="s">
        <v>531</v>
      </c>
      <c r="T4147" s="54">
        <v>2.2549999999999999</v>
      </c>
      <c r="U4147" s="36" t="s">
        <v>616</v>
      </c>
      <c r="V4147" s="43">
        <v>7.7799999999999994E-2</v>
      </c>
      <c r="W4147" s="43">
        <v>6.0900000000000003E-2</v>
      </c>
      <c r="X4147" s="26" t="s">
        <v>347</v>
      </c>
      <c r="Z4147" s="42">
        <v>1100</v>
      </c>
      <c r="AA4147" s="42">
        <v>1</v>
      </c>
      <c r="AB4147" s="42">
        <v>106</v>
      </c>
      <c r="AC4147" s="42">
        <v>0</v>
      </c>
      <c r="AD4147" s="42">
        <v>1.1659999999999999</v>
      </c>
      <c r="AG4147" s="26" t="s">
        <v>15</v>
      </c>
      <c r="AH4147" s="43">
        <v>8.1061164333087698E-6</v>
      </c>
      <c r="AI4147" s="43">
        <v>1.74553809E-4</v>
      </c>
      <c r="AJ4147" s="43">
        <v>9.6257141439915061E-5</v>
      </c>
    </row>
    <row r="4148" spans="1:36" x14ac:dyDescent="0.2">
      <c r="A4148" s="26">
        <v>8700</v>
      </c>
      <c r="B4148" s="26">
        <v>15237</v>
      </c>
      <c r="C4148" s="26" t="s">
        <v>1623</v>
      </c>
      <c r="D4148" s="26">
        <v>520039074</v>
      </c>
      <c r="E4148" s="26" t="s">
        <v>203</v>
      </c>
      <c r="F4148" s="26" t="s">
        <v>1624</v>
      </c>
      <c r="G4148" s="26" t="s">
        <v>1625</v>
      </c>
      <c r="H4148" s="26" t="s">
        <v>69</v>
      </c>
      <c r="I4148" s="26" t="s">
        <v>112</v>
      </c>
      <c r="J4148" s="26" t="s">
        <v>51</v>
      </c>
      <c r="K4148" s="26" t="s">
        <v>51</v>
      </c>
      <c r="L4148" s="26" t="s">
        <v>52</v>
      </c>
      <c r="M4148" s="26" t="s">
        <v>165</v>
      </c>
      <c r="N4148" s="26" t="s">
        <v>84</v>
      </c>
      <c r="O4148" s="26" t="s">
        <v>57</v>
      </c>
      <c r="P4148" s="26" t="s">
        <v>154</v>
      </c>
      <c r="Q4148" s="26" t="s">
        <v>154</v>
      </c>
      <c r="R4148" s="26" t="s">
        <v>54</v>
      </c>
      <c r="S4148" s="26" t="s">
        <v>531</v>
      </c>
      <c r="T4148" s="54">
        <v>3.1659999999999999</v>
      </c>
      <c r="U4148" s="36">
        <v>47125</v>
      </c>
      <c r="V4148" s="43">
        <v>6.5000000000000002E-2</v>
      </c>
      <c r="W4148" s="43">
        <v>7.0099999999999996E-2</v>
      </c>
      <c r="X4148" s="26" t="s">
        <v>347</v>
      </c>
      <c r="Z4148" s="42">
        <v>27000</v>
      </c>
      <c r="AA4148" s="42">
        <v>1</v>
      </c>
      <c r="AB4148" s="42">
        <v>97.545000000000002</v>
      </c>
      <c r="AC4148" s="42">
        <v>0</v>
      </c>
      <c r="AD4148" s="42">
        <v>26.337150000000001</v>
      </c>
      <c r="AG4148" s="26" t="s">
        <v>15</v>
      </c>
      <c r="AH4148" s="43">
        <v>9.5655602400000002E-4</v>
      </c>
      <c r="AI4148" s="43">
        <v>3.9427528950000002E-3</v>
      </c>
      <c r="AJ4148" s="43">
        <v>2.1742185014358996E-3</v>
      </c>
    </row>
    <row r="4149" spans="1:36" x14ac:dyDescent="0.2">
      <c r="A4149" s="26">
        <v>8700</v>
      </c>
      <c r="B4149" s="26">
        <v>15237</v>
      </c>
      <c r="C4149" s="26" t="s">
        <v>709</v>
      </c>
      <c r="D4149" s="26">
        <v>520001736</v>
      </c>
      <c r="E4149" s="26" t="s">
        <v>203</v>
      </c>
      <c r="F4149" s="26" t="s">
        <v>1626</v>
      </c>
      <c r="G4149" s="26" t="s">
        <v>1627</v>
      </c>
      <c r="H4149" s="26" t="s">
        <v>69</v>
      </c>
      <c r="I4149" s="26" t="s">
        <v>113</v>
      </c>
      <c r="J4149" s="26" t="s">
        <v>51</v>
      </c>
      <c r="K4149" s="26" t="s">
        <v>51</v>
      </c>
      <c r="L4149" s="26" t="s">
        <v>433</v>
      </c>
      <c r="M4149" s="26" t="s">
        <v>165</v>
      </c>
      <c r="N4149" s="26" t="s">
        <v>357</v>
      </c>
      <c r="O4149" s="26" t="s">
        <v>57</v>
      </c>
      <c r="P4149" s="26" t="s">
        <v>728</v>
      </c>
      <c r="Q4149" s="26" t="s">
        <v>59</v>
      </c>
      <c r="R4149" s="26" t="s">
        <v>54</v>
      </c>
      <c r="S4149" s="26" t="s">
        <v>531</v>
      </c>
      <c r="T4149" s="54">
        <v>3.4860000000000002</v>
      </c>
      <c r="U4149" s="36" t="s">
        <v>670</v>
      </c>
      <c r="V4149" s="43">
        <v>3.3399999999999999E-2</v>
      </c>
      <c r="W4149" s="43">
        <v>2.9000000000000001E-2</v>
      </c>
      <c r="X4149" s="26" t="s">
        <v>347</v>
      </c>
      <c r="Z4149" s="42">
        <v>17500</v>
      </c>
      <c r="AA4149" s="42">
        <v>1</v>
      </c>
      <c r="AB4149" s="42">
        <v>104.85</v>
      </c>
      <c r="AC4149" s="42">
        <v>0</v>
      </c>
      <c r="AD4149" s="42">
        <v>18.348749999999999</v>
      </c>
      <c r="AG4149" s="26" t="s">
        <v>15</v>
      </c>
      <c r="AH4149" s="43">
        <v>2.35530677534276E-5</v>
      </c>
      <c r="AI4149" s="43">
        <v>2.7468646830000002E-3</v>
      </c>
      <c r="AJ4149" s="43">
        <v>1.5147497632895725E-3</v>
      </c>
    </row>
    <row r="4150" spans="1:36" x14ac:dyDescent="0.2">
      <c r="A4150" s="26">
        <v>8700</v>
      </c>
      <c r="B4150" s="26">
        <v>15237</v>
      </c>
      <c r="C4150" s="26" t="s">
        <v>1096</v>
      </c>
      <c r="D4150" s="26">
        <v>1991033</v>
      </c>
      <c r="E4150" s="26" t="s">
        <v>204</v>
      </c>
      <c r="F4150" s="26" t="s">
        <v>1630</v>
      </c>
      <c r="G4150" s="26" t="s">
        <v>1631</v>
      </c>
      <c r="H4150" s="26" t="s">
        <v>69</v>
      </c>
      <c r="I4150" s="26" t="s">
        <v>112</v>
      </c>
      <c r="J4150" s="26" t="s">
        <v>51</v>
      </c>
      <c r="K4150" s="26" t="s">
        <v>167</v>
      </c>
      <c r="L4150" s="26" t="s">
        <v>433</v>
      </c>
      <c r="M4150" s="26" t="s">
        <v>165</v>
      </c>
      <c r="N4150" s="26" t="s">
        <v>358</v>
      </c>
      <c r="O4150" s="26" t="s">
        <v>57</v>
      </c>
      <c r="P4150" s="26" t="s">
        <v>733</v>
      </c>
      <c r="Q4150" s="26" t="s">
        <v>59</v>
      </c>
      <c r="R4150" s="26" t="s">
        <v>54</v>
      </c>
      <c r="S4150" s="26" t="s">
        <v>531</v>
      </c>
      <c r="T4150" s="54">
        <v>4.1989999999999998</v>
      </c>
      <c r="U4150" s="36" t="s">
        <v>1632</v>
      </c>
      <c r="V4150" s="43">
        <v>7.1099999999999997E-2</v>
      </c>
      <c r="W4150" s="43">
        <v>5.3900000000000003E-2</v>
      </c>
      <c r="X4150" s="26" t="s">
        <v>347</v>
      </c>
      <c r="Z4150" s="42">
        <v>5650</v>
      </c>
      <c r="AA4150" s="42">
        <v>1</v>
      </c>
      <c r="AB4150" s="42">
        <v>107.45</v>
      </c>
      <c r="AC4150" s="42">
        <v>0</v>
      </c>
      <c r="AD4150" s="42">
        <v>6.0709200000000001</v>
      </c>
      <c r="AG4150" s="26" t="s">
        <v>15</v>
      </c>
      <c r="AH4150" s="43">
        <v>1.35491606714628E-5</v>
      </c>
      <c r="AI4150" s="43">
        <v>9.0883551899999997E-4</v>
      </c>
      <c r="AJ4150" s="43">
        <v>5.011744469214487E-4</v>
      </c>
    </row>
    <row r="4151" spans="1:36" x14ac:dyDescent="0.2">
      <c r="A4151" s="26">
        <v>8700</v>
      </c>
      <c r="B4151" s="26">
        <v>15237</v>
      </c>
      <c r="C4151" s="26" t="s">
        <v>1633</v>
      </c>
      <c r="D4151" s="26">
        <v>520036732</v>
      </c>
      <c r="E4151" s="26" t="s">
        <v>203</v>
      </c>
      <c r="F4151" s="26" t="s">
        <v>1634</v>
      </c>
      <c r="G4151" s="26" t="s">
        <v>1635</v>
      </c>
      <c r="H4151" s="26" t="s">
        <v>69</v>
      </c>
      <c r="I4151" s="26" t="s">
        <v>112</v>
      </c>
      <c r="J4151" s="26" t="s">
        <v>51</v>
      </c>
      <c r="K4151" s="26" t="s">
        <v>51</v>
      </c>
      <c r="L4151" s="26" t="s">
        <v>433</v>
      </c>
      <c r="M4151" s="26" t="s">
        <v>165</v>
      </c>
      <c r="N4151" s="26" t="s">
        <v>68</v>
      </c>
      <c r="O4151" s="26" t="s">
        <v>57</v>
      </c>
      <c r="P4151" s="26" t="s">
        <v>742</v>
      </c>
      <c r="Q4151" s="26" t="s">
        <v>64</v>
      </c>
      <c r="R4151" s="26" t="s">
        <v>54</v>
      </c>
      <c r="S4151" s="26" t="s">
        <v>531</v>
      </c>
      <c r="T4151" s="54">
        <v>5.0359999999999996</v>
      </c>
      <c r="U4151" s="36" t="s">
        <v>1475</v>
      </c>
      <c r="V4151" s="43">
        <v>5.8500000000000003E-2</v>
      </c>
      <c r="W4151" s="43">
        <v>5.0900000000000001E-2</v>
      </c>
      <c r="X4151" s="26" t="s">
        <v>347</v>
      </c>
      <c r="Z4151" s="42">
        <v>17050</v>
      </c>
      <c r="AA4151" s="42">
        <v>1</v>
      </c>
      <c r="AB4151" s="42">
        <v>106.47</v>
      </c>
      <c r="AC4151" s="42">
        <v>0</v>
      </c>
      <c r="AD4151" s="42">
        <v>18.153130000000001</v>
      </c>
      <c r="AG4151" s="26" t="s">
        <v>15</v>
      </c>
      <c r="AH4151" s="43">
        <v>1.1E-4</v>
      </c>
      <c r="AI4151" s="43">
        <v>2.7175797629999999E-3</v>
      </c>
      <c r="AJ4151" s="43">
        <v>1.498600687810605E-3</v>
      </c>
    </row>
    <row r="4152" spans="1:36" x14ac:dyDescent="0.2">
      <c r="A4152" s="26">
        <v>8700</v>
      </c>
      <c r="B4152" s="26">
        <v>15237</v>
      </c>
      <c r="C4152" s="26" t="s">
        <v>1554</v>
      </c>
      <c r="D4152" s="26">
        <v>520033234</v>
      </c>
      <c r="E4152" s="26" t="s">
        <v>203</v>
      </c>
      <c r="F4152" s="26" t="s">
        <v>1636</v>
      </c>
      <c r="G4152" s="26" t="s">
        <v>1637</v>
      </c>
      <c r="H4152" s="26" t="s">
        <v>69</v>
      </c>
      <c r="I4152" s="26" t="s">
        <v>113</v>
      </c>
      <c r="J4152" s="26" t="s">
        <v>51</v>
      </c>
      <c r="K4152" s="26" t="s">
        <v>51</v>
      </c>
      <c r="L4152" s="26" t="s">
        <v>433</v>
      </c>
      <c r="M4152" s="26" t="s">
        <v>165</v>
      </c>
      <c r="N4152" s="26" t="s">
        <v>358</v>
      </c>
      <c r="O4152" s="26" t="s">
        <v>57</v>
      </c>
      <c r="P4152" s="26" t="s">
        <v>724</v>
      </c>
      <c r="Q4152" s="26" t="s">
        <v>59</v>
      </c>
      <c r="R4152" s="26" t="s">
        <v>54</v>
      </c>
      <c r="S4152" s="26" t="s">
        <v>531</v>
      </c>
      <c r="T4152" s="54">
        <v>4.7510000000000003</v>
      </c>
      <c r="U4152" s="36" t="s">
        <v>1373</v>
      </c>
      <c r="V4152" s="43">
        <v>4.24E-2</v>
      </c>
      <c r="W4152" s="43">
        <v>3.4299999999999997E-2</v>
      </c>
      <c r="X4152" s="26" t="s">
        <v>347</v>
      </c>
      <c r="Z4152" s="42">
        <v>25000</v>
      </c>
      <c r="AA4152" s="42">
        <v>1</v>
      </c>
      <c r="AB4152" s="42">
        <v>106.66</v>
      </c>
      <c r="AC4152" s="42">
        <v>0</v>
      </c>
      <c r="AD4152" s="42">
        <v>26.664999999999999</v>
      </c>
      <c r="AG4152" s="26" t="s">
        <v>15</v>
      </c>
      <c r="AH4152" s="43">
        <v>3.8759689922480602E-5</v>
      </c>
      <c r="AI4152" s="43">
        <v>3.9918330550000004E-3</v>
      </c>
      <c r="AJ4152" s="43">
        <v>2.2012835990526032E-3</v>
      </c>
    </row>
    <row r="4153" spans="1:36" x14ac:dyDescent="0.2">
      <c r="A4153" s="26">
        <v>8700</v>
      </c>
      <c r="B4153" s="26">
        <v>15237</v>
      </c>
      <c r="C4153" s="26" t="s">
        <v>2440</v>
      </c>
      <c r="D4153" s="26">
        <v>515541415</v>
      </c>
      <c r="E4153" s="26" t="s">
        <v>203</v>
      </c>
      <c r="F4153" s="26" t="s">
        <v>2441</v>
      </c>
      <c r="G4153" s="26" t="s">
        <v>2442</v>
      </c>
      <c r="H4153" s="26" t="s">
        <v>69</v>
      </c>
      <c r="I4153" s="26" t="s">
        <v>112</v>
      </c>
      <c r="J4153" s="26" t="s">
        <v>51</v>
      </c>
      <c r="K4153" s="26" t="s">
        <v>51</v>
      </c>
      <c r="L4153" s="26" t="s">
        <v>433</v>
      </c>
      <c r="M4153" s="26" t="s">
        <v>165</v>
      </c>
      <c r="N4153" s="26" t="s">
        <v>84</v>
      </c>
      <c r="O4153" s="26" t="s">
        <v>57</v>
      </c>
      <c r="P4153" s="26" t="s">
        <v>154</v>
      </c>
      <c r="Q4153" s="26" t="s">
        <v>154</v>
      </c>
      <c r="R4153" s="26" t="s">
        <v>54</v>
      </c>
      <c r="S4153" s="26" t="s">
        <v>531</v>
      </c>
      <c r="T4153" s="54">
        <v>1.2</v>
      </c>
      <c r="U4153" s="36" t="s">
        <v>601</v>
      </c>
      <c r="V4153" s="43">
        <v>9.1399999999999995E-2</v>
      </c>
      <c r="W4153" s="43">
        <v>7.6600000000000001E-2</v>
      </c>
      <c r="X4153" s="26" t="s">
        <v>347</v>
      </c>
      <c r="Z4153" s="42">
        <v>12000</v>
      </c>
      <c r="AA4153" s="42">
        <v>1</v>
      </c>
      <c r="AB4153" s="42">
        <v>106.1</v>
      </c>
      <c r="AC4153" s="42">
        <v>0</v>
      </c>
      <c r="AD4153" s="42">
        <v>12.731999999999999</v>
      </c>
      <c r="AG4153" s="26" t="s">
        <v>15</v>
      </c>
      <c r="AH4153" s="43">
        <v>1.4999999999999999E-4</v>
      </c>
      <c r="AI4153" s="43">
        <v>1.9060198180000001E-3</v>
      </c>
      <c r="AJ4153" s="43">
        <v>1.0510685461517998E-3</v>
      </c>
    </row>
    <row r="4154" spans="1:36" x14ac:dyDescent="0.2">
      <c r="A4154" s="26">
        <v>8700</v>
      </c>
      <c r="B4154" s="26">
        <v>15237</v>
      </c>
      <c r="C4154" s="26" t="s">
        <v>1597</v>
      </c>
      <c r="D4154" s="26">
        <v>515164143</v>
      </c>
      <c r="E4154" s="26" t="s">
        <v>203</v>
      </c>
      <c r="F4154" s="26" t="s">
        <v>2390</v>
      </c>
      <c r="G4154" s="26" t="s">
        <v>2391</v>
      </c>
      <c r="H4154" s="26" t="s">
        <v>69</v>
      </c>
      <c r="I4154" s="26" t="s">
        <v>113</v>
      </c>
      <c r="J4154" s="26" t="s">
        <v>51</v>
      </c>
      <c r="K4154" s="26" t="s">
        <v>51</v>
      </c>
      <c r="L4154" s="26" t="s">
        <v>433</v>
      </c>
      <c r="M4154" s="26" t="s">
        <v>165</v>
      </c>
      <c r="N4154" s="26" t="s">
        <v>357</v>
      </c>
      <c r="O4154" s="26" t="s">
        <v>57</v>
      </c>
      <c r="P4154" s="26" t="s">
        <v>154</v>
      </c>
      <c r="Q4154" s="26" t="s">
        <v>154</v>
      </c>
      <c r="R4154" s="26" t="s">
        <v>54</v>
      </c>
      <c r="S4154" s="26" t="s">
        <v>531</v>
      </c>
      <c r="T4154" s="54">
        <v>3.601</v>
      </c>
      <c r="U4154" s="36" t="s">
        <v>1616</v>
      </c>
      <c r="V4154" s="43">
        <v>5.7500000000000002E-2</v>
      </c>
      <c r="W4154" s="43">
        <v>5.4699999999999999E-2</v>
      </c>
      <c r="X4154" s="26" t="s">
        <v>347</v>
      </c>
      <c r="Z4154" s="42">
        <v>18200</v>
      </c>
      <c r="AA4154" s="42">
        <v>1</v>
      </c>
      <c r="AB4154" s="42">
        <v>102.66</v>
      </c>
      <c r="AC4154" s="42">
        <v>0</v>
      </c>
      <c r="AD4154" s="42">
        <v>18.68412</v>
      </c>
      <c r="AG4154" s="26" t="s">
        <v>15</v>
      </c>
      <c r="AH4154" s="43">
        <v>2.9593495899999999E-4</v>
      </c>
      <c r="AI4154" s="43">
        <v>2.7970706100000002E-3</v>
      </c>
      <c r="AJ4154" s="43">
        <v>1.5424356616812571E-3</v>
      </c>
    </row>
    <row r="4155" spans="1:36" x14ac:dyDescent="0.2">
      <c r="A4155" s="26">
        <v>8700</v>
      </c>
      <c r="B4155" s="26">
        <v>15237</v>
      </c>
      <c r="C4155" s="26" t="s">
        <v>1671</v>
      </c>
      <c r="D4155" s="26">
        <v>1840550</v>
      </c>
      <c r="E4155" s="26" t="s">
        <v>204</v>
      </c>
      <c r="F4155" s="26" t="s">
        <v>2427</v>
      </c>
      <c r="G4155" s="26" t="s">
        <v>2428</v>
      </c>
      <c r="H4155" s="26" t="s">
        <v>69</v>
      </c>
      <c r="I4155" s="26" t="s">
        <v>112</v>
      </c>
      <c r="J4155" s="26" t="s">
        <v>51</v>
      </c>
      <c r="K4155" s="26" t="s">
        <v>167</v>
      </c>
      <c r="L4155" s="26" t="s">
        <v>433</v>
      </c>
      <c r="M4155" s="26" t="s">
        <v>165</v>
      </c>
      <c r="N4155" s="26" t="s">
        <v>358</v>
      </c>
      <c r="O4155" s="26" t="s">
        <v>57</v>
      </c>
      <c r="P4155" s="26" t="s">
        <v>1051</v>
      </c>
      <c r="Q4155" s="26" t="s">
        <v>64</v>
      </c>
      <c r="R4155" s="26" t="s">
        <v>54</v>
      </c>
      <c r="S4155" s="26" t="s">
        <v>531</v>
      </c>
      <c r="T4155" s="54">
        <v>2.653</v>
      </c>
      <c r="U4155" s="36" t="s">
        <v>1036</v>
      </c>
      <c r="V4155" s="43">
        <v>7.9500000000000001E-2</v>
      </c>
      <c r="W4155" s="43">
        <v>6.7699999999999996E-2</v>
      </c>
      <c r="X4155" s="26" t="s">
        <v>347</v>
      </c>
      <c r="Z4155" s="42">
        <v>4500</v>
      </c>
      <c r="AA4155" s="42">
        <v>1</v>
      </c>
      <c r="AB4155" s="42">
        <v>103.38</v>
      </c>
      <c r="AC4155" s="42">
        <v>0</v>
      </c>
      <c r="AD4155" s="42">
        <v>4.6520999999999999</v>
      </c>
      <c r="AG4155" s="26" t="s">
        <v>15</v>
      </c>
      <c r="AH4155" s="43">
        <v>2.5280898876404501E-5</v>
      </c>
      <c r="AI4155" s="43">
        <v>6.9643377200000005E-4</v>
      </c>
      <c r="AJ4155" s="43">
        <v>3.8404618155457013E-4</v>
      </c>
    </row>
    <row r="4156" spans="1:36" x14ac:dyDescent="0.2">
      <c r="A4156" s="26">
        <v>8700</v>
      </c>
      <c r="B4156" s="26">
        <v>15237</v>
      </c>
      <c r="C4156" s="26" t="s">
        <v>705</v>
      </c>
      <c r="D4156" s="26">
        <v>510960719</v>
      </c>
      <c r="E4156" s="26" t="s">
        <v>203</v>
      </c>
      <c r="F4156" s="26" t="s">
        <v>1638</v>
      </c>
      <c r="G4156" s="26" t="s">
        <v>1639</v>
      </c>
      <c r="H4156" s="26" t="s">
        <v>69</v>
      </c>
      <c r="I4156" s="26" t="s">
        <v>113</v>
      </c>
      <c r="J4156" s="26" t="s">
        <v>51</v>
      </c>
      <c r="K4156" s="26" t="s">
        <v>51</v>
      </c>
      <c r="L4156" s="26" t="s">
        <v>433</v>
      </c>
      <c r="M4156" s="26" t="s">
        <v>165</v>
      </c>
      <c r="N4156" s="26" t="s">
        <v>357</v>
      </c>
      <c r="O4156" s="26" t="s">
        <v>57</v>
      </c>
      <c r="P4156" s="26" t="s">
        <v>708</v>
      </c>
      <c r="Q4156" s="26" t="s">
        <v>64</v>
      </c>
      <c r="R4156" s="26" t="s">
        <v>54</v>
      </c>
      <c r="S4156" s="26" t="s">
        <v>531</v>
      </c>
      <c r="T4156" s="54">
        <v>12.179</v>
      </c>
      <c r="U4156" s="36">
        <v>53359</v>
      </c>
      <c r="V4156" s="43">
        <v>3.6700000000000003E-2</v>
      </c>
      <c r="W4156" s="43">
        <v>3.3300000000000003E-2</v>
      </c>
      <c r="X4156" s="26" t="s">
        <v>347</v>
      </c>
      <c r="Z4156" s="42">
        <v>29200</v>
      </c>
      <c r="AA4156" s="42">
        <v>1</v>
      </c>
      <c r="AB4156" s="42">
        <v>105.86</v>
      </c>
      <c r="AC4156" s="42">
        <v>0.47632999999999998</v>
      </c>
      <c r="AD4156" s="42">
        <v>31.387450000000001</v>
      </c>
      <c r="AG4156" s="26" t="s">
        <v>15</v>
      </c>
      <c r="AH4156" s="43">
        <v>8.89592438707995E-6</v>
      </c>
      <c r="AI4156" s="43">
        <v>4.6987984410000001E-3</v>
      </c>
      <c r="AJ4156" s="43">
        <v>2.591137404878441E-3</v>
      </c>
    </row>
    <row r="4157" spans="1:36" x14ac:dyDescent="0.2">
      <c r="A4157" s="26">
        <v>8700</v>
      </c>
      <c r="B4157" s="26">
        <v>15237</v>
      </c>
      <c r="C4157" s="26" t="s">
        <v>2392</v>
      </c>
      <c r="D4157" s="26">
        <v>512947185</v>
      </c>
      <c r="E4157" s="26" t="s">
        <v>203</v>
      </c>
      <c r="F4157" s="26" t="s">
        <v>2393</v>
      </c>
      <c r="G4157" s="26" t="s">
        <v>2394</v>
      </c>
      <c r="H4157" s="26" t="s">
        <v>69</v>
      </c>
      <c r="I4157" s="26" t="s">
        <v>112</v>
      </c>
      <c r="J4157" s="26" t="s">
        <v>51</v>
      </c>
      <c r="K4157" s="26" t="s">
        <v>51</v>
      </c>
      <c r="L4157" s="26" t="s">
        <v>433</v>
      </c>
      <c r="M4157" s="26" t="s">
        <v>165</v>
      </c>
      <c r="N4157" s="26" t="s">
        <v>84</v>
      </c>
      <c r="O4157" s="26" t="s">
        <v>57</v>
      </c>
      <c r="P4157" s="26" t="s">
        <v>154</v>
      </c>
      <c r="Q4157" s="26" t="s">
        <v>154</v>
      </c>
      <c r="R4157" s="26" t="s">
        <v>54</v>
      </c>
      <c r="S4157" s="26" t="s">
        <v>531</v>
      </c>
      <c r="T4157" s="54">
        <v>2.7360000000000002</v>
      </c>
      <c r="U4157" s="36" t="s">
        <v>1042</v>
      </c>
      <c r="V4157" s="43">
        <v>7.4399999999999994E-2</v>
      </c>
      <c r="W4157" s="43">
        <v>6.7900000000000002E-2</v>
      </c>
      <c r="X4157" s="26" t="s">
        <v>347</v>
      </c>
      <c r="Z4157" s="42">
        <v>17000</v>
      </c>
      <c r="AA4157" s="42">
        <v>1</v>
      </c>
      <c r="AB4157" s="42">
        <v>102.07</v>
      </c>
      <c r="AC4157" s="42">
        <v>0</v>
      </c>
      <c r="AD4157" s="42">
        <v>17.351900000000001</v>
      </c>
      <c r="AG4157" s="26" t="s">
        <v>15</v>
      </c>
      <c r="AH4157" s="43">
        <v>2.8428093599999998E-4</v>
      </c>
      <c r="AI4157" s="43">
        <v>2.5976331510000001E-3</v>
      </c>
      <c r="AJ4157" s="43">
        <v>1.4324565116220088E-3</v>
      </c>
    </row>
    <row r="4158" spans="1:36" x14ac:dyDescent="0.2">
      <c r="A4158" s="26">
        <v>8700</v>
      </c>
      <c r="B4158" s="26">
        <v>15237</v>
      </c>
      <c r="C4158" s="26" t="s">
        <v>1640</v>
      </c>
      <c r="D4158" s="26">
        <v>516456084</v>
      </c>
      <c r="E4158" s="26" t="s">
        <v>203</v>
      </c>
      <c r="F4158" s="26" t="s">
        <v>1641</v>
      </c>
      <c r="G4158" s="26" t="s">
        <v>1642</v>
      </c>
      <c r="H4158" s="26" t="s">
        <v>69</v>
      </c>
      <c r="I4158" s="26" t="s">
        <v>113</v>
      </c>
      <c r="J4158" s="26" t="s">
        <v>51</v>
      </c>
      <c r="K4158" s="26" t="s">
        <v>51</v>
      </c>
      <c r="L4158" s="26" t="s">
        <v>433</v>
      </c>
      <c r="M4158" s="26" t="s">
        <v>165</v>
      </c>
      <c r="N4158" s="26" t="s">
        <v>357</v>
      </c>
      <c r="O4158" s="26" t="s">
        <v>57</v>
      </c>
      <c r="P4158" s="26" t="s">
        <v>154</v>
      </c>
      <c r="Q4158" s="26" t="s">
        <v>154</v>
      </c>
      <c r="R4158" s="26" t="s">
        <v>54</v>
      </c>
      <c r="S4158" s="26" t="s">
        <v>531</v>
      </c>
      <c r="T4158" s="54">
        <v>3.355</v>
      </c>
      <c r="U4158" s="36">
        <v>46761</v>
      </c>
      <c r="V4158" s="43">
        <v>3.7400000000000003E-2</v>
      </c>
      <c r="W4158" s="43">
        <v>3.44E-2</v>
      </c>
      <c r="X4158" s="26" t="s">
        <v>347</v>
      </c>
      <c r="Z4158" s="42">
        <v>18000</v>
      </c>
      <c r="AA4158" s="42">
        <v>1</v>
      </c>
      <c r="AB4158" s="42">
        <v>103.77</v>
      </c>
      <c r="AC4158" s="42">
        <v>0</v>
      </c>
      <c r="AD4158" s="42">
        <v>18.678599999999999</v>
      </c>
      <c r="AG4158" s="26" t="s">
        <v>15</v>
      </c>
      <c r="AH4158" s="43">
        <v>9.0452261306532694E-5</v>
      </c>
      <c r="AI4158" s="43">
        <v>2.7962442490000001E-3</v>
      </c>
      <c r="AJ4158" s="43">
        <v>1.5419799674953666E-3</v>
      </c>
    </row>
    <row r="4159" spans="1:36" x14ac:dyDescent="0.2">
      <c r="A4159" s="26">
        <v>8700</v>
      </c>
      <c r="B4159" s="26">
        <v>15237</v>
      </c>
      <c r="C4159" s="26" t="s">
        <v>1643</v>
      </c>
      <c r="D4159" s="26">
        <v>514160530</v>
      </c>
      <c r="E4159" s="26" t="s">
        <v>203</v>
      </c>
      <c r="F4159" s="26" t="s">
        <v>1644</v>
      </c>
      <c r="G4159" s="26" t="s">
        <v>1645</v>
      </c>
      <c r="H4159" s="26" t="s">
        <v>69</v>
      </c>
      <c r="I4159" s="26" t="s">
        <v>339</v>
      </c>
      <c r="J4159" s="26" t="s">
        <v>51</v>
      </c>
      <c r="K4159" s="26" t="s">
        <v>51</v>
      </c>
      <c r="L4159" s="26" t="s">
        <v>433</v>
      </c>
      <c r="M4159" s="26" t="s">
        <v>165</v>
      </c>
      <c r="N4159" s="26" t="s">
        <v>136</v>
      </c>
      <c r="O4159" s="26" t="s">
        <v>57</v>
      </c>
      <c r="P4159" s="26" t="s">
        <v>154</v>
      </c>
      <c r="Q4159" s="26" t="s">
        <v>154</v>
      </c>
      <c r="R4159" s="26" t="s">
        <v>54</v>
      </c>
      <c r="S4159" s="26" t="s">
        <v>531</v>
      </c>
      <c r="T4159" s="54">
        <v>3.5670000000000002</v>
      </c>
      <c r="U4159" s="36">
        <v>47125</v>
      </c>
      <c r="V4159" s="43">
        <v>5.5E-2</v>
      </c>
      <c r="W4159" s="43">
        <v>3.8100000000000002E-2</v>
      </c>
      <c r="X4159" s="26" t="s">
        <v>347</v>
      </c>
      <c r="Z4159" s="42">
        <v>9500</v>
      </c>
      <c r="AA4159" s="42">
        <v>1</v>
      </c>
      <c r="AB4159" s="42">
        <v>106.2</v>
      </c>
      <c r="AC4159" s="42">
        <v>0</v>
      </c>
      <c r="AD4159" s="42">
        <v>10.089</v>
      </c>
      <c r="AG4159" s="26" t="s">
        <v>15</v>
      </c>
      <c r="AH4159" s="43">
        <v>1.28205128E-4</v>
      </c>
      <c r="AI4159" s="43">
        <v>1.510354535E-3</v>
      </c>
      <c r="AJ4159" s="43">
        <v>8.3288018866835593E-4</v>
      </c>
    </row>
    <row r="4160" spans="1:36" x14ac:dyDescent="0.2">
      <c r="A4160" s="26">
        <v>8700</v>
      </c>
      <c r="B4160" s="26">
        <v>15237</v>
      </c>
      <c r="C4160" s="26" t="s">
        <v>1646</v>
      </c>
      <c r="D4160" s="26">
        <v>515361442</v>
      </c>
      <c r="E4160" s="26" t="s">
        <v>203</v>
      </c>
      <c r="F4160" s="26" t="s">
        <v>1647</v>
      </c>
      <c r="G4160" s="26" t="s">
        <v>1648</v>
      </c>
      <c r="H4160" s="26" t="s">
        <v>69</v>
      </c>
      <c r="I4160" s="26" t="s">
        <v>112</v>
      </c>
      <c r="J4160" s="26" t="s">
        <v>51</v>
      </c>
      <c r="K4160" s="26" t="s">
        <v>51</v>
      </c>
      <c r="L4160" s="26" t="s">
        <v>433</v>
      </c>
      <c r="M4160" s="26" t="s">
        <v>165</v>
      </c>
      <c r="N4160" s="26" t="s">
        <v>84</v>
      </c>
      <c r="O4160" s="26" t="s">
        <v>57</v>
      </c>
      <c r="P4160" s="26" t="s">
        <v>154</v>
      </c>
      <c r="Q4160" s="26" t="s">
        <v>154</v>
      </c>
      <c r="R4160" s="26" t="s">
        <v>54</v>
      </c>
      <c r="S4160" s="26" t="s">
        <v>531</v>
      </c>
      <c r="T4160" s="54">
        <v>3.6469999999999998</v>
      </c>
      <c r="U4160" s="36" t="s">
        <v>777</v>
      </c>
      <c r="V4160" s="43">
        <v>8.3500000000000005E-2</v>
      </c>
      <c r="W4160" s="43">
        <v>7.4499999999999997E-2</v>
      </c>
      <c r="X4160" s="26" t="s">
        <v>347</v>
      </c>
      <c r="Z4160" s="42">
        <v>16000</v>
      </c>
      <c r="AA4160" s="42">
        <v>1</v>
      </c>
      <c r="AB4160" s="42">
        <v>103.7</v>
      </c>
      <c r="AC4160" s="42">
        <v>0</v>
      </c>
      <c r="AD4160" s="42">
        <v>16.591999999999999</v>
      </c>
      <c r="AG4160" s="26" t="s">
        <v>15</v>
      </c>
      <c r="AH4160" s="43">
        <v>2.0000000000000001E-4</v>
      </c>
      <c r="AI4160" s="43">
        <v>2.4838737690000001E-3</v>
      </c>
      <c r="AJ4160" s="43">
        <v>1.3697242630969731E-3</v>
      </c>
    </row>
    <row r="4161" spans="1:36" x14ac:dyDescent="0.2">
      <c r="A4161" s="26">
        <v>8700</v>
      </c>
      <c r="B4161" s="26">
        <v>15237</v>
      </c>
      <c r="C4161" s="26" t="s">
        <v>2398</v>
      </c>
      <c r="D4161" s="26">
        <v>550012405</v>
      </c>
      <c r="E4161" s="26" t="s">
        <v>205</v>
      </c>
      <c r="F4161" s="26" t="s">
        <v>2399</v>
      </c>
      <c r="G4161" s="26" t="s">
        <v>2400</v>
      </c>
      <c r="H4161" s="26" t="s">
        <v>69</v>
      </c>
      <c r="I4161" s="26" t="s">
        <v>161</v>
      </c>
      <c r="J4161" s="26" t="s">
        <v>51</v>
      </c>
      <c r="K4161" s="26" t="s">
        <v>51</v>
      </c>
      <c r="L4161" s="26" t="s">
        <v>433</v>
      </c>
      <c r="M4161" s="26" t="s">
        <v>165</v>
      </c>
      <c r="N4161" s="26" t="s">
        <v>140</v>
      </c>
      <c r="O4161" s="26" t="s">
        <v>57</v>
      </c>
      <c r="P4161" s="26" t="s">
        <v>154</v>
      </c>
      <c r="Q4161" s="26" t="s">
        <v>154</v>
      </c>
      <c r="R4161" s="26" t="s">
        <v>54</v>
      </c>
      <c r="S4161" s="26" t="s">
        <v>531</v>
      </c>
      <c r="T4161" s="54">
        <v>3.27</v>
      </c>
      <c r="U4161" s="36">
        <v>46762</v>
      </c>
      <c r="V4161" s="43">
        <v>7.0000000000000007E-2</v>
      </c>
      <c r="W4161" s="43">
        <v>8.3299999999999999E-2</v>
      </c>
      <c r="X4161" s="26" t="s">
        <v>347</v>
      </c>
      <c r="Z4161" s="42">
        <v>56000</v>
      </c>
      <c r="AA4161" s="42">
        <v>1</v>
      </c>
      <c r="AB4161" s="42">
        <v>96.6</v>
      </c>
      <c r="AC4161" s="42">
        <v>0</v>
      </c>
      <c r="AD4161" s="42">
        <v>54.095999999999997</v>
      </c>
      <c r="AG4161" s="26" t="s">
        <v>15</v>
      </c>
      <c r="AH4161" s="43">
        <v>1.071421738E-3</v>
      </c>
      <c r="AI4161" s="43">
        <v>8.0983386819999999E-3</v>
      </c>
      <c r="AJ4161" s="43">
        <v>4.4658030217269683E-3</v>
      </c>
    </row>
    <row r="4162" spans="1:36" x14ac:dyDescent="0.2">
      <c r="A4162" s="26">
        <v>8700</v>
      </c>
      <c r="B4162" s="26">
        <v>15237</v>
      </c>
      <c r="C4162" s="26" t="s">
        <v>713</v>
      </c>
      <c r="D4162" s="26">
        <v>510560188</v>
      </c>
      <c r="E4162" s="26" t="s">
        <v>203</v>
      </c>
      <c r="F4162" s="26" t="s">
        <v>1649</v>
      </c>
      <c r="G4162" s="26" t="s">
        <v>1650</v>
      </c>
      <c r="H4162" s="26" t="s">
        <v>69</v>
      </c>
      <c r="I4162" s="26" t="s">
        <v>113</v>
      </c>
      <c r="J4162" s="26" t="s">
        <v>51</v>
      </c>
      <c r="K4162" s="26" t="s">
        <v>51</v>
      </c>
      <c r="L4162" s="26" t="s">
        <v>433</v>
      </c>
      <c r="M4162" s="26" t="s">
        <v>165</v>
      </c>
      <c r="N4162" s="26" t="s">
        <v>358</v>
      </c>
      <c r="O4162" s="26" t="s">
        <v>57</v>
      </c>
      <c r="P4162" s="26" t="s">
        <v>737</v>
      </c>
      <c r="Q4162" s="26" t="s">
        <v>59</v>
      </c>
      <c r="R4162" s="26" t="s">
        <v>54</v>
      </c>
      <c r="S4162" s="26" t="s">
        <v>531</v>
      </c>
      <c r="T4162" s="54">
        <v>6.9349999999999996</v>
      </c>
      <c r="U4162" s="36">
        <v>48954</v>
      </c>
      <c r="V4162" s="43">
        <v>4.02E-2</v>
      </c>
      <c r="W4162" s="43">
        <v>3.5200000000000002E-2</v>
      </c>
      <c r="X4162" s="26" t="s">
        <v>347</v>
      </c>
      <c r="Z4162" s="42">
        <v>70500</v>
      </c>
      <c r="AA4162" s="42">
        <v>1</v>
      </c>
      <c r="AB4162" s="42">
        <v>105.8</v>
      </c>
      <c r="AC4162" s="42">
        <v>0</v>
      </c>
      <c r="AD4162" s="42">
        <v>74.588999999999999</v>
      </c>
      <c r="AG4162" s="26" t="s">
        <v>15</v>
      </c>
      <c r="AH4162" s="43">
        <v>8.7395249665294799E-5</v>
      </c>
      <c r="AI4162" s="43">
        <v>1.1166204229E-2</v>
      </c>
      <c r="AJ4162" s="43">
        <v>6.1575676868454755E-3</v>
      </c>
    </row>
    <row r="4163" spans="1:36" x14ac:dyDescent="0.2">
      <c r="A4163" s="26">
        <v>8700</v>
      </c>
      <c r="B4163" s="26">
        <v>15237</v>
      </c>
      <c r="C4163" s="26" t="s">
        <v>898</v>
      </c>
      <c r="D4163" s="26">
        <v>520029935</v>
      </c>
      <c r="E4163" s="26" t="s">
        <v>203</v>
      </c>
      <c r="F4163" s="26" t="s">
        <v>1651</v>
      </c>
      <c r="G4163" s="26" t="s">
        <v>1652</v>
      </c>
      <c r="H4163" s="26" t="s">
        <v>69</v>
      </c>
      <c r="I4163" s="26" t="s">
        <v>113</v>
      </c>
      <c r="J4163" s="26" t="s">
        <v>51</v>
      </c>
      <c r="K4163" s="26" t="s">
        <v>51</v>
      </c>
      <c r="L4163" s="26" t="s">
        <v>433</v>
      </c>
      <c r="M4163" s="26" t="s">
        <v>165</v>
      </c>
      <c r="N4163" s="26" t="s">
        <v>129</v>
      </c>
      <c r="O4163" s="26" t="s">
        <v>57</v>
      </c>
      <c r="P4163" s="26" t="s">
        <v>733</v>
      </c>
      <c r="Q4163" s="26" t="s">
        <v>59</v>
      </c>
      <c r="R4163" s="26" t="s">
        <v>54</v>
      </c>
      <c r="S4163" s="26" t="s">
        <v>531</v>
      </c>
      <c r="T4163" s="54">
        <v>5.4249999999999998</v>
      </c>
      <c r="U4163" s="36" t="s">
        <v>1653</v>
      </c>
      <c r="V4163" s="43">
        <v>3.32E-2</v>
      </c>
      <c r="W4163" s="43">
        <v>3.0499999999999999E-2</v>
      </c>
      <c r="X4163" s="26" t="s">
        <v>347</v>
      </c>
      <c r="Z4163" s="42">
        <v>18700</v>
      </c>
      <c r="AA4163" s="42">
        <v>1</v>
      </c>
      <c r="AB4163" s="42">
        <v>103.26</v>
      </c>
      <c r="AC4163" s="42">
        <v>0</v>
      </c>
      <c r="AD4163" s="42">
        <v>19.309619999999999</v>
      </c>
      <c r="AG4163" s="26" t="s">
        <v>15</v>
      </c>
      <c r="AH4163" s="43">
        <v>1.49173539344235E-5</v>
      </c>
      <c r="AI4163" s="43">
        <v>2.8907098959999999E-3</v>
      </c>
      <c r="AJ4163" s="43">
        <v>1.5940727474193933E-3</v>
      </c>
    </row>
    <row r="4164" spans="1:36" x14ac:dyDescent="0.2">
      <c r="A4164" s="26">
        <v>8700</v>
      </c>
      <c r="B4164" s="26">
        <v>15237</v>
      </c>
      <c r="C4164" s="26" t="s">
        <v>717</v>
      </c>
      <c r="D4164" s="26">
        <v>513257873</v>
      </c>
      <c r="E4164" s="26" t="s">
        <v>203</v>
      </c>
      <c r="F4164" s="26" t="s">
        <v>1654</v>
      </c>
      <c r="G4164" s="26" t="s">
        <v>1655</v>
      </c>
      <c r="H4164" s="26" t="s">
        <v>69</v>
      </c>
      <c r="I4164" s="26" t="s">
        <v>113</v>
      </c>
      <c r="J4164" s="26" t="s">
        <v>51</v>
      </c>
      <c r="K4164" s="26" t="s">
        <v>51</v>
      </c>
      <c r="L4164" s="26" t="s">
        <v>433</v>
      </c>
      <c r="M4164" s="26" t="s">
        <v>165</v>
      </c>
      <c r="N4164" s="26" t="s">
        <v>357</v>
      </c>
      <c r="O4164" s="26" t="s">
        <v>57</v>
      </c>
      <c r="P4164" s="26" t="s">
        <v>733</v>
      </c>
      <c r="Q4164" s="26" t="s">
        <v>59</v>
      </c>
      <c r="R4164" s="26" t="s">
        <v>54</v>
      </c>
      <c r="S4164" s="26" t="s">
        <v>531</v>
      </c>
      <c r="T4164" s="54">
        <v>5.4169999999999998</v>
      </c>
      <c r="U4164" s="36">
        <v>48584</v>
      </c>
      <c r="V4164" s="43">
        <v>3.1800000000000002E-2</v>
      </c>
      <c r="W4164" s="43">
        <v>2.92E-2</v>
      </c>
      <c r="X4164" s="26" t="s">
        <v>347</v>
      </c>
      <c r="Z4164" s="42">
        <v>125873</v>
      </c>
      <c r="AA4164" s="42">
        <v>1</v>
      </c>
      <c r="AB4164" s="42">
        <v>103.27</v>
      </c>
      <c r="AC4164" s="42">
        <v>0</v>
      </c>
      <c r="AD4164" s="42">
        <v>129.98904999999999</v>
      </c>
      <c r="AG4164" s="26" t="s">
        <v>15</v>
      </c>
      <c r="AH4164" s="43">
        <v>3.52484724E-4</v>
      </c>
      <c r="AI4164" s="43">
        <v>1.9459763232999999E-2</v>
      </c>
      <c r="AJ4164" s="43">
        <v>1.0731024332324347E-2</v>
      </c>
    </row>
    <row r="4165" spans="1:36" x14ac:dyDescent="0.2">
      <c r="A4165" s="26">
        <v>8700</v>
      </c>
      <c r="B4165" s="26">
        <v>15237</v>
      </c>
      <c r="C4165" s="26" t="s">
        <v>1197</v>
      </c>
      <c r="D4165" s="26">
        <v>514599943</v>
      </c>
      <c r="E4165" s="26" t="s">
        <v>203</v>
      </c>
      <c r="F4165" s="26" t="s">
        <v>2329</v>
      </c>
      <c r="G4165" s="26" t="s">
        <v>2330</v>
      </c>
      <c r="H4165" s="26" t="s">
        <v>69</v>
      </c>
      <c r="I4165" s="26" t="s">
        <v>112</v>
      </c>
      <c r="J4165" s="26" t="s">
        <v>51</v>
      </c>
      <c r="K4165" s="26" t="s">
        <v>51</v>
      </c>
      <c r="L4165" s="26" t="s">
        <v>433</v>
      </c>
      <c r="M4165" s="26" t="s">
        <v>165</v>
      </c>
      <c r="N4165" s="26" t="s">
        <v>353</v>
      </c>
      <c r="O4165" s="26" t="s">
        <v>57</v>
      </c>
      <c r="P4165" s="26" t="s">
        <v>1051</v>
      </c>
      <c r="Q4165" s="26" t="s">
        <v>64</v>
      </c>
      <c r="R4165" s="26" t="s">
        <v>54</v>
      </c>
      <c r="S4165" s="26" t="s">
        <v>531</v>
      </c>
      <c r="T4165" s="54">
        <v>6.0720000000000001</v>
      </c>
      <c r="U4165" s="36">
        <v>48945</v>
      </c>
      <c r="V4165" s="43">
        <v>6.6900000000000001E-2</v>
      </c>
      <c r="W4165" s="43">
        <v>5.9700000000000003E-2</v>
      </c>
      <c r="X4165" s="26" t="s">
        <v>347</v>
      </c>
      <c r="Z4165" s="42">
        <v>35000</v>
      </c>
      <c r="AA4165" s="42">
        <v>1</v>
      </c>
      <c r="AB4165" s="42">
        <v>104.88</v>
      </c>
      <c r="AC4165" s="42">
        <v>0</v>
      </c>
      <c r="AD4165" s="42">
        <v>36.707999999999998</v>
      </c>
      <c r="AG4165" s="26" t="s">
        <v>15</v>
      </c>
      <c r="AH4165" s="43">
        <v>9.8591549295774602E-5</v>
      </c>
      <c r="AI4165" s="43">
        <v>5.4953012480000001E-3</v>
      </c>
      <c r="AJ4165" s="43">
        <v>3.0303663361718712E-3</v>
      </c>
    </row>
    <row r="4166" spans="1:36" x14ac:dyDescent="0.2">
      <c r="A4166" s="26">
        <v>8700</v>
      </c>
      <c r="B4166" s="26">
        <v>15237</v>
      </c>
      <c r="C4166" s="26" t="s">
        <v>1656</v>
      </c>
      <c r="D4166" s="26">
        <v>520018482</v>
      </c>
      <c r="E4166" s="26" t="s">
        <v>203</v>
      </c>
      <c r="F4166" s="26" t="s">
        <v>1657</v>
      </c>
      <c r="G4166" s="26" t="s">
        <v>1658</v>
      </c>
      <c r="H4166" s="26" t="s">
        <v>69</v>
      </c>
      <c r="I4166" s="26" t="s">
        <v>113</v>
      </c>
      <c r="J4166" s="26" t="s">
        <v>51</v>
      </c>
      <c r="K4166" s="26" t="s">
        <v>51</v>
      </c>
      <c r="L4166" s="26" t="s">
        <v>433</v>
      </c>
      <c r="M4166" s="26" t="s">
        <v>165</v>
      </c>
      <c r="N4166" s="26" t="s">
        <v>134</v>
      </c>
      <c r="O4166" s="26" t="s">
        <v>57</v>
      </c>
      <c r="P4166" s="26" t="s">
        <v>154</v>
      </c>
      <c r="Q4166" s="26" t="s">
        <v>154</v>
      </c>
      <c r="R4166" s="26" t="s">
        <v>54</v>
      </c>
      <c r="S4166" s="26" t="s">
        <v>531</v>
      </c>
      <c r="T4166" s="54">
        <v>4.335</v>
      </c>
      <c r="U4166" s="36" t="s">
        <v>1165</v>
      </c>
      <c r="V4166" s="43">
        <v>4.0899999999999999E-2</v>
      </c>
      <c r="W4166" s="43">
        <v>3.5400000000000001E-2</v>
      </c>
      <c r="X4166" s="26" t="s">
        <v>347</v>
      </c>
      <c r="Z4166" s="42">
        <v>94000</v>
      </c>
      <c r="AA4166" s="42">
        <v>1</v>
      </c>
      <c r="AB4166" s="42">
        <v>103.68</v>
      </c>
      <c r="AC4166" s="42">
        <v>0</v>
      </c>
      <c r="AD4166" s="42">
        <v>97.459199999999996</v>
      </c>
      <c r="AG4166" s="26" t="s">
        <v>15</v>
      </c>
      <c r="AH4166" s="43">
        <v>2.78106508E-4</v>
      </c>
      <c r="AI4166" s="43">
        <v>1.4589943975E-2</v>
      </c>
      <c r="AJ4166" s="43">
        <v>8.0455780437572628E-3</v>
      </c>
    </row>
    <row r="4167" spans="1:36" x14ac:dyDescent="0.2">
      <c r="A4167" s="26">
        <v>8700</v>
      </c>
      <c r="B4167" s="26">
        <v>15237</v>
      </c>
      <c r="C4167" s="26" t="s">
        <v>1659</v>
      </c>
      <c r="D4167" s="26">
        <v>520027293</v>
      </c>
      <c r="E4167" s="26" t="s">
        <v>203</v>
      </c>
      <c r="F4167" s="26" t="s">
        <v>1660</v>
      </c>
      <c r="G4167" s="26" t="s">
        <v>1661</v>
      </c>
      <c r="H4167" s="26" t="s">
        <v>69</v>
      </c>
      <c r="I4167" s="26" t="s">
        <v>113</v>
      </c>
      <c r="J4167" s="26" t="s">
        <v>51</v>
      </c>
      <c r="K4167" s="26" t="s">
        <v>51</v>
      </c>
      <c r="L4167" s="26" t="s">
        <v>433</v>
      </c>
      <c r="M4167" s="26" t="s">
        <v>165</v>
      </c>
      <c r="N4167" s="26" t="s">
        <v>87</v>
      </c>
      <c r="O4167" s="26" t="s">
        <v>57</v>
      </c>
      <c r="P4167" s="26" t="s">
        <v>1662</v>
      </c>
      <c r="Q4167" s="26" t="s">
        <v>64</v>
      </c>
      <c r="R4167" s="26" t="s">
        <v>54</v>
      </c>
      <c r="S4167" s="26" t="s">
        <v>531</v>
      </c>
      <c r="T4167" s="54">
        <v>11.733000000000001</v>
      </c>
      <c r="U4167" s="36">
        <v>55154</v>
      </c>
      <c r="V4167" s="43">
        <v>3.2899999999999999E-2</v>
      </c>
      <c r="W4167" s="43">
        <v>2.8299999999999999E-2</v>
      </c>
      <c r="X4167" s="26" t="s">
        <v>347</v>
      </c>
      <c r="Z4167" s="42">
        <v>3000</v>
      </c>
      <c r="AA4167" s="42">
        <v>1</v>
      </c>
      <c r="AB4167" s="42">
        <v>106.61</v>
      </c>
      <c r="AC4167" s="42">
        <v>0</v>
      </c>
      <c r="AD4167" s="42">
        <v>3.1983000000000001</v>
      </c>
      <c r="AG4167" s="26" t="s">
        <v>15</v>
      </c>
      <c r="AH4167" s="43">
        <v>6.0000000000000002E-6</v>
      </c>
      <c r="AI4167" s="43">
        <v>4.7879541199999999E-4</v>
      </c>
      <c r="AJ4167" s="43">
        <v>2.6403020194449428E-4</v>
      </c>
    </row>
    <row r="4168" spans="1:36" x14ac:dyDescent="0.2">
      <c r="A4168" s="26">
        <v>8700</v>
      </c>
      <c r="B4168" s="26">
        <v>15237</v>
      </c>
      <c r="C4168" s="26" t="s">
        <v>861</v>
      </c>
      <c r="D4168" s="26">
        <v>520036690</v>
      </c>
      <c r="E4168" s="26" t="s">
        <v>203</v>
      </c>
      <c r="F4168" s="26" t="s">
        <v>1663</v>
      </c>
      <c r="G4168" s="26" t="s">
        <v>1664</v>
      </c>
      <c r="H4168" s="26" t="s">
        <v>69</v>
      </c>
      <c r="I4168" s="26" t="s">
        <v>112</v>
      </c>
      <c r="J4168" s="26" t="s">
        <v>51</v>
      </c>
      <c r="K4168" s="26" t="s">
        <v>51</v>
      </c>
      <c r="L4168" s="26" t="s">
        <v>433</v>
      </c>
      <c r="M4168" s="26" t="s">
        <v>165</v>
      </c>
      <c r="N4168" s="26" t="s">
        <v>125</v>
      </c>
      <c r="O4168" s="26" t="s">
        <v>57</v>
      </c>
      <c r="P4168" s="26" t="s">
        <v>733</v>
      </c>
      <c r="Q4168" s="26" t="s">
        <v>59</v>
      </c>
      <c r="R4168" s="26" t="s">
        <v>54</v>
      </c>
      <c r="S4168" s="26" t="s">
        <v>531</v>
      </c>
      <c r="T4168" s="54">
        <v>5.4930000000000003</v>
      </c>
      <c r="U4168" s="36">
        <v>48956</v>
      </c>
      <c r="V4168" s="43">
        <v>5.6800000000000003E-2</v>
      </c>
      <c r="W4168" s="43">
        <v>4.8599999999999997E-2</v>
      </c>
      <c r="X4168" s="26" t="s">
        <v>347</v>
      </c>
      <c r="Z4168" s="42">
        <v>19000</v>
      </c>
      <c r="AA4168" s="42">
        <v>1</v>
      </c>
      <c r="AB4168" s="42">
        <v>105.25</v>
      </c>
      <c r="AC4168" s="42">
        <v>0</v>
      </c>
      <c r="AD4168" s="42">
        <v>19.997499999999999</v>
      </c>
      <c r="AG4168" s="26" t="s">
        <v>15</v>
      </c>
      <c r="AH4168" s="43">
        <v>1.2666666599999999E-4</v>
      </c>
      <c r="AI4168" s="43">
        <v>2.993687662E-3</v>
      </c>
      <c r="AJ4168" s="43">
        <v>1.6508595076712704E-3</v>
      </c>
    </row>
    <row r="4169" spans="1:36" x14ac:dyDescent="0.2">
      <c r="A4169" s="26">
        <v>8700</v>
      </c>
      <c r="B4169" s="26">
        <v>15237</v>
      </c>
      <c r="C4169" s="26" t="s">
        <v>954</v>
      </c>
      <c r="D4169" s="26">
        <v>511659401</v>
      </c>
      <c r="E4169" s="26" t="s">
        <v>203</v>
      </c>
      <c r="F4169" s="26" t="s">
        <v>1665</v>
      </c>
      <c r="G4169" s="26" t="s">
        <v>1666</v>
      </c>
      <c r="H4169" s="26" t="s">
        <v>69</v>
      </c>
      <c r="I4169" s="26" t="s">
        <v>113</v>
      </c>
      <c r="J4169" s="26" t="s">
        <v>51</v>
      </c>
      <c r="K4169" s="26" t="s">
        <v>51</v>
      </c>
      <c r="L4169" s="26" t="s">
        <v>433</v>
      </c>
      <c r="M4169" s="26" t="s">
        <v>165</v>
      </c>
      <c r="N4169" s="26" t="s">
        <v>357</v>
      </c>
      <c r="O4169" s="26" t="s">
        <v>57</v>
      </c>
      <c r="P4169" s="26" t="s">
        <v>728</v>
      </c>
      <c r="Q4169" s="26" t="s">
        <v>59</v>
      </c>
      <c r="R4169" s="26" t="s">
        <v>54</v>
      </c>
      <c r="S4169" s="26" t="s">
        <v>531</v>
      </c>
      <c r="T4169" s="54">
        <v>7.5549999999999997</v>
      </c>
      <c r="U4169" s="36" t="s">
        <v>1667</v>
      </c>
      <c r="V4169" s="43">
        <v>3.5999999999999997E-2</v>
      </c>
      <c r="W4169" s="43">
        <v>3.0599999999999999E-2</v>
      </c>
      <c r="X4169" s="26" t="s">
        <v>347</v>
      </c>
      <c r="Z4169" s="42">
        <v>6000</v>
      </c>
      <c r="AA4169" s="42">
        <v>1</v>
      </c>
      <c r="AB4169" s="42">
        <v>105.31</v>
      </c>
      <c r="AC4169" s="42">
        <v>0</v>
      </c>
      <c r="AD4169" s="42">
        <v>6.3186</v>
      </c>
      <c r="AG4169" s="26" t="s">
        <v>15</v>
      </c>
      <c r="AH4169" s="43">
        <v>1.5E-5</v>
      </c>
      <c r="AI4169" s="43">
        <v>9.4591398200000003E-4</v>
      </c>
      <c r="AJ4169" s="43">
        <v>5.2162124691444885E-4</v>
      </c>
    </row>
    <row r="4170" spans="1:36" x14ac:dyDescent="0.2">
      <c r="A4170" s="26">
        <v>8700</v>
      </c>
      <c r="B4170" s="26">
        <v>15237</v>
      </c>
      <c r="C4170" s="26" t="s">
        <v>996</v>
      </c>
      <c r="D4170" s="26">
        <v>511399388</v>
      </c>
      <c r="E4170" s="26" t="s">
        <v>203</v>
      </c>
      <c r="F4170" s="26" t="s">
        <v>1668</v>
      </c>
      <c r="G4170" s="26" t="s">
        <v>1669</v>
      </c>
      <c r="H4170" s="26" t="s">
        <v>69</v>
      </c>
      <c r="I4170" s="26" t="s">
        <v>112</v>
      </c>
      <c r="J4170" s="26" t="s">
        <v>51</v>
      </c>
      <c r="K4170" s="26" t="s">
        <v>51</v>
      </c>
      <c r="L4170" s="26" t="s">
        <v>433</v>
      </c>
      <c r="M4170" s="26" t="s">
        <v>165</v>
      </c>
      <c r="N4170" s="26" t="s">
        <v>84</v>
      </c>
      <c r="O4170" s="26" t="s">
        <v>57</v>
      </c>
      <c r="P4170" s="26" t="s">
        <v>776</v>
      </c>
      <c r="Q4170" s="26" t="s">
        <v>64</v>
      </c>
      <c r="R4170" s="26" t="s">
        <v>54</v>
      </c>
      <c r="S4170" s="26" t="s">
        <v>531</v>
      </c>
      <c r="T4170" s="54">
        <v>4.7220000000000004</v>
      </c>
      <c r="U4170" s="36" t="s">
        <v>1670</v>
      </c>
      <c r="V4170" s="43">
        <v>6.1199999999999997E-2</v>
      </c>
      <c r="W4170" s="43">
        <v>5.3199999999999997E-2</v>
      </c>
      <c r="X4170" s="26" t="s">
        <v>347</v>
      </c>
      <c r="Z4170" s="42">
        <v>3000</v>
      </c>
      <c r="AA4170" s="42">
        <v>1</v>
      </c>
      <c r="AB4170" s="42">
        <v>104.07</v>
      </c>
      <c r="AC4170" s="42">
        <v>0</v>
      </c>
      <c r="AD4170" s="42">
        <v>3.1221000000000001</v>
      </c>
      <c r="AG4170" s="26" t="s">
        <v>15</v>
      </c>
      <c r="AH4170" s="43">
        <v>1.9788787672904499E-5</v>
      </c>
      <c r="AI4170" s="43">
        <v>4.6738803600000002E-4</v>
      </c>
      <c r="AJ4170" s="43">
        <v>2.5773964090013618E-4</v>
      </c>
    </row>
    <row r="4171" spans="1:36" x14ac:dyDescent="0.2">
      <c r="A4171" s="26">
        <v>8700</v>
      </c>
      <c r="B4171" s="26">
        <v>15237</v>
      </c>
      <c r="C4171" s="26" t="s">
        <v>1671</v>
      </c>
      <c r="D4171" s="26">
        <v>1840550</v>
      </c>
      <c r="E4171" s="26" t="s">
        <v>204</v>
      </c>
      <c r="F4171" s="26" t="s">
        <v>1672</v>
      </c>
      <c r="G4171" s="26" t="s">
        <v>1673</v>
      </c>
      <c r="H4171" s="26" t="s">
        <v>69</v>
      </c>
      <c r="I4171" s="26" t="s">
        <v>112</v>
      </c>
      <c r="J4171" s="26" t="s">
        <v>51</v>
      </c>
      <c r="K4171" s="26" t="s">
        <v>167</v>
      </c>
      <c r="L4171" s="26" t="s">
        <v>433</v>
      </c>
      <c r="M4171" s="26" t="s">
        <v>165</v>
      </c>
      <c r="N4171" s="26" t="s">
        <v>358</v>
      </c>
      <c r="O4171" s="26" t="s">
        <v>57</v>
      </c>
      <c r="P4171" s="26" t="s">
        <v>1085</v>
      </c>
      <c r="Q4171" s="26" t="s">
        <v>64</v>
      </c>
      <c r="R4171" s="26" t="s">
        <v>54</v>
      </c>
      <c r="S4171" s="26" t="s">
        <v>531</v>
      </c>
      <c r="T4171" s="54">
        <v>2.4369999999999998</v>
      </c>
      <c r="U4171" s="36" t="s">
        <v>616</v>
      </c>
      <c r="V4171" s="43">
        <v>9.2999999999999999E-2</v>
      </c>
      <c r="W4171" s="43">
        <v>7.3800000000000004E-2</v>
      </c>
      <c r="X4171" s="26" t="s">
        <v>347</v>
      </c>
      <c r="Z4171" s="42">
        <v>25000</v>
      </c>
      <c r="AA4171" s="42">
        <v>1</v>
      </c>
      <c r="AB4171" s="42">
        <v>107.57</v>
      </c>
      <c r="AC4171" s="42">
        <v>0</v>
      </c>
      <c r="AD4171" s="42">
        <v>26.892499999999998</v>
      </c>
      <c r="AG4171" s="26" t="s">
        <v>15</v>
      </c>
      <c r="AH4171" s="43">
        <v>1.85185185E-4</v>
      </c>
      <c r="AI4171" s="43">
        <v>4.025890509E-3</v>
      </c>
      <c r="AJ4171" s="43">
        <v>2.2200644735616772E-3</v>
      </c>
    </row>
    <row r="4172" spans="1:36" x14ac:dyDescent="0.2">
      <c r="A4172" s="26">
        <v>8700</v>
      </c>
      <c r="B4172" s="26">
        <v>15237</v>
      </c>
      <c r="C4172" s="26" t="s">
        <v>2477</v>
      </c>
      <c r="D4172" s="26">
        <v>514091685</v>
      </c>
      <c r="E4172" s="26" t="s">
        <v>203</v>
      </c>
      <c r="F4172" s="26" t="s">
        <v>2478</v>
      </c>
      <c r="G4172" s="26" t="s">
        <v>2479</v>
      </c>
      <c r="H4172" s="26" t="s">
        <v>69</v>
      </c>
      <c r="I4172" s="26" t="s">
        <v>112</v>
      </c>
      <c r="J4172" s="26" t="s">
        <v>51</v>
      </c>
      <c r="K4172" s="26" t="s">
        <v>51</v>
      </c>
      <c r="L4172" s="26" t="s">
        <v>433</v>
      </c>
      <c r="M4172" s="26" t="s">
        <v>165</v>
      </c>
      <c r="N4172" s="26" t="s">
        <v>84</v>
      </c>
      <c r="O4172" s="26" t="s">
        <v>57</v>
      </c>
      <c r="P4172" s="26" t="s">
        <v>154</v>
      </c>
      <c r="Q4172" s="26" t="s">
        <v>154</v>
      </c>
      <c r="R4172" s="26" t="s">
        <v>54</v>
      </c>
      <c r="S4172" s="26" t="s">
        <v>531</v>
      </c>
      <c r="T4172" s="54">
        <v>3.1110000000000002</v>
      </c>
      <c r="U4172" s="36" t="s">
        <v>1616</v>
      </c>
      <c r="V4172" s="43">
        <v>7.1999999999999995E-2</v>
      </c>
      <c r="W4172" s="43">
        <v>6.5699999999999995E-2</v>
      </c>
      <c r="X4172" s="26" t="s">
        <v>347</v>
      </c>
      <c r="Z4172" s="42">
        <v>12000</v>
      </c>
      <c r="AA4172" s="42">
        <v>1</v>
      </c>
      <c r="AB4172" s="42">
        <v>102.25</v>
      </c>
      <c r="AC4172" s="42">
        <v>0</v>
      </c>
      <c r="AD4172" s="42">
        <v>12.27</v>
      </c>
      <c r="AG4172" s="26" t="s">
        <v>15</v>
      </c>
      <c r="AH4172" s="43">
        <v>1.4738574499999999E-4</v>
      </c>
      <c r="AI4172" s="43">
        <v>1.8368569879999999E-3</v>
      </c>
      <c r="AJ4172" s="43">
        <v>1.0129289240718333E-3</v>
      </c>
    </row>
    <row r="4173" spans="1:36" x14ac:dyDescent="0.2">
      <c r="A4173" s="26">
        <v>8700</v>
      </c>
      <c r="B4173" s="26">
        <v>15237</v>
      </c>
      <c r="C4173" s="26" t="s">
        <v>751</v>
      </c>
      <c r="D4173" s="26">
        <v>520032178</v>
      </c>
      <c r="E4173" s="26" t="s">
        <v>203</v>
      </c>
      <c r="F4173" s="26" t="s">
        <v>2401</v>
      </c>
      <c r="G4173" s="26" t="s">
        <v>2402</v>
      </c>
      <c r="H4173" s="26" t="s">
        <v>69</v>
      </c>
      <c r="I4173" s="26" t="s">
        <v>112</v>
      </c>
      <c r="J4173" s="26" t="s">
        <v>51</v>
      </c>
      <c r="K4173" s="26" t="s">
        <v>51</v>
      </c>
      <c r="L4173" s="26" t="s">
        <v>433</v>
      </c>
      <c r="M4173" s="26" t="s">
        <v>165</v>
      </c>
      <c r="N4173" s="26" t="s">
        <v>84</v>
      </c>
      <c r="O4173" s="26" t="s">
        <v>57</v>
      </c>
      <c r="P4173" s="26" t="s">
        <v>154</v>
      </c>
      <c r="Q4173" s="26" t="s">
        <v>154</v>
      </c>
      <c r="R4173" s="26" t="s">
        <v>54</v>
      </c>
      <c r="S4173" s="26" t="s">
        <v>531</v>
      </c>
      <c r="T4173" s="54">
        <v>2.9809999999999999</v>
      </c>
      <c r="U4173" s="36" t="s">
        <v>1174</v>
      </c>
      <c r="V4173" s="43">
        <v>8.14E-2</v>
      </c>
      <c r="W4173" s="43">
        <v>6.9599999999999995E-2</v>
      </c>
      <c r="X4173" s="26" t="s">
        <v>347</v>
      </c>
      <c r="Z4173" s="42">
        <v>29000</v>
      </c>
      <c r="AA4173" s="42">
        <v>1</v>
      </c>
      <c r="AB4173" s="42">
        <v>103.8</v>
      </c>
      <c r="AC4173" s="42">
        <v>0</v>
      </c>
      <c r="AD4173" s="42">
        <v>30.102</v>
      </c>
      <c r="AG4173" s="26" t="s">
        <v>15</v>
      </c>
      <c r="AH4173" s="43">
        <v>1.9333333300000001E-4</v>
      </c>
      <c r="AI4173" s="43">
        <v>4.5063625960000001E-3</v>
      </c>
      <c r="AJ4173" s="43">
        <v>2.48501927240508E-3</v>
      </c>
    </row>
    <row r="4174" spans="1:36" x14ac:dyDescent="0.2">
      <c r="A4174" s="26">
        <v>8700</v>
      </c>
      <c r="B4174" s="26">
        <v>15237</v>
      </c>
      <c r="C4174" s="26" t="s">
        <v>1433</v>
      </c>
      <c r="D4174" s="26">
        <v>520036658</v>
      </c>
      <c r="E4174" s="26" t="s">
        <v>203</v>
      </c>
      <c r="F4174" s="26" t="s">
        <v>1674</v>
      </c>
      <c r="G4174" s="26" t="s">
        <v>1675</v>
      </c>
      <c r="H4174" s="26" t="s">
        <v>69</v>
      </c>
      <c r="I4174" s="26" t="s">
        <v>112</v>
      </c>
      <c r="J4174" s="26" t="s">
        <v>51</v>
      </c>
      <c r="K4174" s="26" t="s">
        <v>51</v>
      </c>
      <c r="L4174" s="26" t="s">
        <v>433</v>
      </c>
      <c r="M4174" s="26" t="s">
        <v>165</v>
      </c>
      <c r="N4174" s="26" t="s">
        <v>87</v>
      </c>
      <c r="O4174" s="26" t="s">
        <v>57</v>
      </c>
      <c r="P4174" s="26" t="s">
        <v>737</v>
      </c>
      <c r="Q4174" s="26" t="s">
        <v>59</v>
      </c>
      <c r="R4174" s="26" t="s">
        <v>54</v>
      </c>
      <c r="S4174" s="26" t="s">
        <v>531</v>
      </c>
      <c r="T4174" s="54">
        <v>6.3120000000000003</v>
      </c>
      <c r="U4174" s="36" t="s">
        <v>1676</v>
      </c>
      <c r="V4174" s="43">
        <v>5.2499999999999998E-2</v>
      </c>
      <c r="W4174" s="43">
        <v>5.7099999999999998E-2</v>
      </c>
      <c r="X4174" s="26" t="s">
        <v>347</v>
      </c>
      <c r="Z4174" s="42">
        <v>20000</v>
      </c>
      <c r="AA4174" s="42">
        <v>1</v>
      </c>
      <c r="AB4174" s="42">
        <v>97.76</v>
      </c>
      <c r="AC4174" s="42">
        <v>0</v>
      </c>
      <c r="AD4174" s="42">
        <v>19.552</v>
      </c>
      <c r="AG4174" s="26" t="s">
        <v>15</v>
      </c>
      <c r="AH4174" s="43">
        <v>9.1832424192333804E-5</v>
      </c>
      <c r="AI4174" s="43">
        <v>2.9269949330000002E-3</v>
      </c>
      <c r="AJ4174" s="43">
        <v>1.614082014951303E-3</v>
      </c>
    </row>
    <row r="4175" spans="1:36" x14ac:dyDescent="0.2">
      <c r="A4175" s="26">
        <v>8700</v>
      </c>
      <c r="B4175" s="26">
        <v>15237</v>
      </c>
      <c r="C4175" s="26" t="s">
        <v>1677</v>
      </c>
      <c r="D4175" s="26">
        <v>520038332</v>
      </c>
      <c r="E4175" s="26" t="s">
        <v>203</v>
      </c>
      <c r="F4175" s="26" t="s">
        <v>1678</v>
      </c>
      <c r="G4175" s="26" t="s">
        <v>1679</v>
      </c>
      <c r="H4175" s="26" t="s">
        <v>69</v>
      </c>
      <c r="I4175" s="26" t="s">
        <v>113</v>
      </c>
      <c r="J4175" s="26" t="s">
        <v>51</v>
      </c>
      <c r="K4175" s="26" t="s">
        <v>51</v>
      </c>
      <c r="L4175" s="26" t="s">
        <v>433</v>
      </c>
      <c r="M4175" s="26" t="s">
        <v>165</v>
      </c>
      <c r="N4175" s="26" t="s">
        <v>357</v>
      </c>
      <c r="O4175" s="26" t="s">
        <v>57</v>
      </c>
      <c r="P4175" s="26" t="s">
        <v>154</v>
      </c>
      <c r="Q4175" s="26" t="s">
        <v>154</v>
      </c>
      <c r="R4175" s="26" t="s">
        <v>54</v>
      </c>
      <c r="S4175" s="26" t="s">
        <v>531</v>
      </c>
      <c r="T4175" s="54">
        <v>3.7949999999999999</v>
      </c>
      <c r="U4175" s="36" t="s">
        <v>1680</v>
      </c>
      <c r="V4175" s="43">
        <v>3.5000000000000003E-2</v>
      </c>
      <c r="W4175" s="43">
        <v>4.1799999999999997E-2</v>
      </c>
      <c r="X4175" s="26" t="s">
        <v>347</v>
      </c>
      <c r="Z4175" s="42">
        <v>49200</v>
      </c>
      <c r="AA4175" s="42">
        <v>1</v>
      </c>
      <c r="AB4175" s="42">
        <v>98.5</v>
      </c>
      <c r="AC4175" s="42">
        <v>0</v>
      </c>
      <c r="AD4175" s="42">
        <v>48.462000000000003</v>
      </c>
      <c r="AG4175" s="26" t="s">
        <v>15</v>
      </c>
      <c r="AH4175" s="43">
        <v>3.3757590299999998E-4</v>
      </c>
      <c r="AI4175" s="43">
        <v>7.2549114389999997E-3</v>
      </c>
      <c r="AJ4175" s="43">
        <v>4.0006977602582879E-3</v>
      </c>
    </row>
    <row r="4176" spans="1:36" x14ac:dyDescent="0.2">
      <c r="A4176" s="26">
        <v>8700</v>
      </c>
      <c r="B4176" s="26">
        <v>15237</v>
      </c>
      <c r="C4176" s="26" t="s">
        <v>1681</v>
      </c>
      <c r="D4176" s="26">
        <v>511226136</v>
      </c>
      <c r="E4176" s="26" t="s">
        <v>203</v>
      </c>
      <c r="F4176" s="26" t="s">
        <v>1682</v>
      </c>
      <c r="G4176" s="26" t="s">
        <v>1683</v>
      </c>
      <c r="H4176" s="26" t="s">
        <v>69</v>
      </c>
      <c r="I4176" s="26" t="s">
        <v>113</v>
      </c>
      <c r="J4176" s="26" t="s">
        <v>51</v>
      </c>
      <c r="K4176" s="26" t="s">
        <v>51</v>
      </c>
      <c r="L4176" s="26" t="s">
        <v>433</v>
      </c>
      <c r="M4176" s="26" t="s">
        <v>165</v>
      </c>
      <c r="N4176" s="26" t="s">
        <v>68</v>
      </c>
      <c r="O4176" s="26" t="s">
        <v>57</v>
      </c>
      <c r="P4176" s="26" t="s">
        <v>154</v>
      </c>
      <c r="Q4176" s="26" t="s">
        <v>154</v>
      </c>
      <c r="R4176" s="26" t="s">
        <v>54</v>
      </c>
      <c r="S4176" s="26" t="s">
        <v>531</v>
      </c>
      <c r="T4176" s="54">
        <v>4.2770000000000001</v>
      </c>
      <c r="U4176" s="36">
        <v>47484</v>
      </c>
      <c r="V4176" s="43">
        <v>4.2500000000000003E-2</v>
      </c>
      <c r="W4176" s="43">
        <v>3.5799999999999998E-2</v>
      </c>
      <c r="X4176" s="26" t="s">
        <v>347</v>
      </c>
      <c r="Z4176" s="42">
        <v>44000</v>
      </c>
      <c r="AA4176" s="42">
        <v>1</v>
      </c>
      <c r="AB4176" s="42">
        <v>103.93</v>
      </c>
      <c r="AC4176" s="42">
        <v>0</v>
      </c>
      <c r="AD4176" s="42">
        <v>45.729199999999999</v>
      </c>
      <c r="AG4176" s="26" t="s">
        <v>15</v>
      </c>
      <c r="AH4176" s="43">
        <v>1.4666666599999999E-4</v>
      </c>
      <c r="AI4176" s="43">
        <v>6.845802818E-3</v>
      </c>
      <c r="AJ4176" s="43">
        <v>3.7750961169246687E-3</v>
      </c>
    </row>
    <row r="4177" spans="1:36" x14ac:dyDescent="0.2">
      <c r="A4177" s="26">
        <v>8700</v>
      </c>
      <c r="B4177" s="26">
        <v>15237</v>
      </c>
      <c r="C4177" s="26" t="s">
        <v>799</v>
      </c>
      <c r="D4177" s="26">
        <v>1838682</v>
      </c>
      <c r="E4177" s="26" t="s">
        <v>204</v>
      </c>
      <c r="F4177" s="26" t="s">
        <v>2403</v>
      </c>
      <c r="G4177" s="26" t="s">
        <v>2404</v>
      </c>
      <c r="H4177" s="26" t="s">
        <v>69</v>
      </c>
      <c r="I4177" s="26" t="s">
        <v>112</v>
      </c>
      <c r="J4177" s="26" t="s">
        <v>51</v>
      </c>
      <c r="K4177" s="26" t="s">
        <v>167</v>
      </c>
      <c r="L4177" s="26" t="s">
        <v>433</v>
      </c>
      <c r="M4177" s="26" t="s">
        <v>165</v>
      </c>
      <c r="N4177" s="26" t="s">
        <v>358</v>
      </c>
      <c r="O4177" s="26" t="s">
        <v>57</v>
      </c>
      <c r="P4177" s="26" t="s">
        <v>737</v>
      </c>
      <c r="Q4177" s="26" t="s">
        <v>59</v>
      </c>
      <c r="R4177" s="26" t="s">
        <v>54</v>
      </c>
      <c r="S4177" s="26" t="s">
        <v>531</v>
      </c>
      <c r="T4177" s="54">
        <v>4.4880000000000004</v>
      </c>
      <c r="U4177" s="36" t="s">
        <v>2405</v>
      </c>
      <c r="V4177" s="43">
        <v>7.0699999999999999E-2</v>
      </c>
      <c r="W4177" s="43">
        <v>6.0499999999999998E-2</v>
      </c>
      <c r="X4177" s="26" t="s">
        <v>347</v>
      </c>
      <c r="Z4177" s="42">
        <v>19000</v>
      </c>
      <c r="AA4177" s="42">
        <v>1</v>
      </c>
      <c r="AB4177" s="42">
        <v>106.52</v>
      </c>
      <c r="AC4177" s="42">
        <v>0</v>
      </c>
      <c r="AD4177" s="42">
        <v>20.238800000000001</v>
      </c>
      <c r="AG4177" s="26" t="s">
        <v>15</v>
      </c>
      <c r="AH4177" s="43">
        <v>4.5368800592182199E-5</v>
      </c>
      <c r="AI4177" s="43">
        <v>3.0298110189999998E-3</v>
      </c>
      <c r="AJ4177" s="43">
        <v>1.6707796176450714E-3</v>
      </c>
    </row>
    <row r="4178" spans="1:36" x14ac:dyDescent="0.2">
      <c r="A4178" s="26">
        <v>8700</v>
      </c>
      <c r="B4178" s="26">
        <v>15237</v>
      </c>
      <c r="C4178" s="26" t="s">
        <v>1687</v>
      </c>
      <c r="D4178" s="26">
        <v>520039496</v>
      </c>
      <c r="E4178" s="26" t="s">
        <v>203</v>
      </c>
      <c r="F4178" s="26" t="s">
        <v>1688</v>
      </c>
      <c r="G4178" s="26" t="s">
        <v>1689</v>
      </c>
      <c r="H4178" s="26" t="s">
        <v>69</v>
      </c>
      <c r="I4178" s="26" t="s">
        <v>113</v>
      </c>
      <c r="J4178" s="26" t="s">
        <v>51</v>
      </c>
      <c r="K4178" s="26" t="s">
        <v>51</v>
      </c>
      <c r="L4178" s="26" t="s">
        <v>433</v>
      </c>
      <c r="M4178" s="26" t="s">
        <v>165</v>
      </c>
      <c r="N4178" s="26" t="s">
        <v>357</v>
      </c>
      <c r="O4178" s="26" t="s">
        <v>57</v>
      </c>
      <c r="P4178" s="26" t="s">
        <v>154</v>
      </c>
      <c r="Q4178" s="26" t="s">
        <v>154</v>
      </c>
      <c r="R4178" s="26" t="s">
        <v>54</v>
      </c>
      <c r="S4178" s="26" t="s">
        <v>531</v>
      </c>
      <c r="T4178" s="54">
        <v>3.1560000000000001</v>
      </c>
      <c r="U4178" s="36">
        <v>47125</v>
      </c>
      <c r="V4178" s="43">
        <v>6.7400000000000002E-2</v>
      </c>
      <c r="W4178" s="43">
        <v>6.6600000000000006E-2</v>
      </c>
      <c r="X4178" s="26" t="s">
        <v>347</v>
      </c>
      <c r="Z4178" s="42">
        <v>14000</v>
      </c>
      <c r="AA4178" s="42">
        <v>1</v>
      </c>
      <c r="AB4178" s="42">
        <v>100.6</v>
      </c>
      <c r="AC4178" s="42">
        <v>0</v>
      </c>
      <c r="AD4178" s="42">
        <v>14.084</v>
      </c>
      <c r="AG4178" s="26" t="s">
        <v>15</v>
      </c>
      <c r="AH4178" s="43">
        <v>3.1111111099999997E-4</v>
      </c>
      <c r="AI4178" s="43">
        <v>2.108418404E-3</v>
      </c>
      <c r="AJ4178" s="43">
        <v>1.1626806003771559E-3</v>
      </c>
    </row>
    <row r="4179" spans="1:36" x14ac:dyDescent="0.2">
      <c r="A4179" s="26">
        <v>8700</v>
      </c>
      <c r="B4179" s="26">
        <v>15237</v>
      </c>
      <c r="C4179" s="26" t="s">
        <v>1305</v>
      </c>
      <c r="D4179" s="26">
        <v>1838863</v>
      </c>
      <c r="E4179" s="26" t="s">
        <v>204</v>
      </c>
      <c r="F4179" s="26" t="s">
        <v>1690</v>
      </c>
      <c r="G4179" s="26" t="s">
        <v>1691</v>
      </c>
      <c r="H4179" s="26" t="s">
        <v>69</v>
      </c>
      <c r="I4179" s="26" t="s">
        <v>112</v>
      </c>
      <c r="J4179" s="26" t="s">
        <v>51</v>
      </c>
      <c r="K4179" s="26" t="s">
        <v>167</v>
      </c>
      <c r="L4179" s="26" t="s">
        <v>433</v>
      </c>
      <c r="M4179" s="26" t="s">
        <v>165</v>
      </c>
      <c r="N4179" s="26" t="s">
        <v>358</v>
      </c>
      <c r="O4179" s="26" t="s">
        <v>57</v>
      </c>
      <c r="P4179" s="26" t="s">
        <v>737</v>
      </c>
      <c r="Q4179" s="26" t="s">
        <v>59</v>
      </c>
      <c r="R4179" s="26" t="s">
        <v>54</v>
      </c>
      <c r="S4179" s="26" t="s">
        <v>531</v>
      </c>
      <c r="T4179" s="54">
        <v>3.3620000000000001</v>
      </c>
      <c r="U4179" s="36">
        <v>46762</v>
      </c>
      <c r="V4179" s="43">
        <v>6.3899999999999998E-2</v>
      </c>
      <c r="W4179" s="43">
        <v>5.8099999999999999E-2</v>
      </c>
      <c r="X4179" s="26" t="s">
        <v>347</v>
      </c>
      <c r="Z4179" s="42">
        <v>152000</v>
      </c>
      <c r="AA4179" s="42">
        <v>1</v>
      </c>
      <c r="AB4179" s="42">
        <v>103.25</v>
      </c>
      <c r="AC4179" s="42">
        <v>0</v>
      </c>
      <c r="AD4179" s="42">
        <v>156.94</v>
      </c>
      <c r="AG4179" s="26" t="s">
        <v>15</v>
      </c>
      <c r="AH4179" s="43">
        <v>3.6893203799999999E-4</v>
      </c>
      <c r="AI4179" s="43">
        <v>2.3494403888999999E-2</v>
      </c>
      <c r="AJ4179" s="43">
        <v>1.2955914045952203E-2</v>
      </c>
    </row>
    <row r="4180" spans="1:36" x14ac:dyDescent="0.2">
      <c r="A4180" s="26">
        <v>8700</v>
      </c>
      <c r="B4180" s="26">
        <v>15237</v>
      </c>
      <c r="C4180" s="26" t="s">
        <v>1305</v>
      </c>
      <c r="D4180" s="26">
        <v>1838863</v>
      </c>
      <c r="E4180" s="26" t="s">
        <v>204</v>
      </c>
      <c r="F4180" s="26" t="s">
        <v>1692</v>
      </c>
      <c r="G4180" s="26" t="s">
        <v>1693</v>
      </c>
      <c r="H4180" s="26" t="s">
        <v>69</v>
      </c>
      <c r="I4180" s="26" t="s">
        <v>112</v>
      </c>
      <c r="J4180" s="26" t="s">
        <v>51</v>
      </c>
      <c r="K4180" s="26" t="s">
        <v>167</v>
      </c>
      <c r="L4180" s="26" t="s">
        <v>433</v>
      </c>
      <c r="M4180" s="26" t="s">
        <v>165</v>
      </c>
      <c r="N4180" s="26" t="s">
        <v>358</v>
      </c>
      <c r="O4180" s="26" t="s">
        <v>57</v>
      </c>
      <c r="P4180" s="26" t="s">
        <v>737</v>
      </c>
      <c r="Q4180" s="26" t="s">
        <v>59</v>
      </c>
      <c r="R4180" s="26" t="s">
        <v>54</v>
      </c>
      <c r="S4180" s="26" t="s">
        <v>531</v>
      </c>
      <c r="T4180" s="54">
        <v>2.5350000000000001</v>
      </c>
      <c r="U4180" s="36" t="s">
        <v>616</v>
      </c>
      <c r="V4180" s="43">
        <v>6.4399999999999999E-2</v>
      </c>
      <c r="W4180" s="43">
        <v>5.9200000000000003E-2</v>
      </c>
      <c r="X4180" s="26" t="s">
        <v>347</v>
      </c>
      <c r="Z4180" s="42">
        <v>154000</v>
      </c>
      <c r="AA4180" s="42">
        <v>1</v>
      </c>
      <c r="AB4180" s="42">
        <v>102.59</v>
      </c>
      <c r="AC4180" s="42">
        <v>0</v>
      </c>
      <c r="AD4180" s="42">
        <v>157.98859999999999</v>
      </c>
      <c r="AG4180" s="26" t="s">
        <v>15</v>
      </c>
      <c r="AH4180" s="43">
        <v>2.5666666600000001E-4</v>
      </c>
      <c r="AI4180" s="43">
        <v>2.3651382554999999E-2</v>
      </c>
      <c r="AJ4180" s="43">
        <v>1.3042479430612489E-2</v>
      </c>
    </row>
    <row r="4181" spans="1:36" x14ac:dyDescent="0.2">
      <c r="A4181" s="26">
        <v>8700</v>
      </c>
      <c r="B4181" s="26">
        <v>15237</v>
      </c>
      <c r="C4181" s="26" t="s">
        <v>769</v>
      </c>
      <c r="D4181" s="26">
        <v>513765859</v>
      </c>
      <c r="E4181" s="26" t="s">
        <v>203</v>
      </c>
      <c r="F4181" s="26" t="s">
        <v>1694</v>
      </c>
      <c r="G4181" s="26" t="s">
        <v>1695</v>
      </c>
      <c r="H4181" s="26" t="s">
        <v>69</v>
      </c>
      <c r="I4181" s="26" t="s">
        <v>113</v>
      </c>
      <c r="J4181" s="26" t="s">
        <v>51</v>
      </c>
      <c r="K4181" s="26" t="s">
        <v>51</v>
      </c>
      <c r="L4181" s="26" t="s">
        <v>433</v>
      </c>
      <c r="M4181" s="26" t="s">
        <v>165</v>
      </c>
      <c r="N4181" s="26" t="s">
        <v>357</v>
      </c>
      <c r="O4181" s="26" t="s">
        <v>57</v>
      </c>
      <c r="P4181" s="26" t="s">
        <v>728</v>
      </c>
      <c r="Q4181" s="26" t="s">
        <v>59</v>
      </c>
      <c r="R4181" s="26" t="s">
        <v>54</v>
      </c>
      <c r="S4181" s="26" t="s">
        <v>531</v>
      </c>
      <c r="T4181" s="54">
        <v>6.3230000000000004</v>
      </c>
      <c r="U4181" s="36" t="s">
        <v>1696</v>
      </c>
      <c r="V4181" s="43">
        <v>1.4999999999999999E-2</v>
      </c>
      <c r="W4181" s="43">
        <v>2.9700000000000001E-2</v>
      </c>
      <c r="X4181" s="26" t="s">
        <v>347</v>
      </c>
      <c r="Z4181" s="42">
        <v>32000</v>
      </c>
      <c r="AA4181" s="42">
        <v>1</v>
      </c>
      <c r="AB4181" s="42">
        <v>91.47</v>
      </c>
      <c r="AC4181" s="42">
        <v>0</v>
      </c>
      <c r="AD4181" s="42">
        <v>29.270399999999999</v>
      </c>
      <c r="AG4181" s="26" t="s">
        <v>15</v>
      </c>
      <c r="AH4181" s="43">
        <v>7.7742361812951902E-5</v>
      </c>
      <c r="AI4181" s="43">
        <v>4.3818695010000002E-3</v>
      </c>
      <c r="AJ4181" s="43">
        <v>2.4163679526611401E-3</v>
      </c>
    </row>
    <row r="4182" spans="1:36" x14ac:dyDescent="0.2">
      <c r="A4182" s="26">
        <v>8700</v>
      </c>
      <c r="B4182" s="26">
        <v>15237</v>
      </c>
      <c r="C4182" s="26" t="s">
        <v>1215</v>
      </c>
      <c r="D4182" s="26">
        <v>514328004</v>
      </c>
      <c r="E4182" s="26" t="s">
        <v>203</v>
      </c>
      <c r="F4182" s="26" t="s">
        <v>2406</v>
      </c>
      <c r="G4182" s="26" t="s">
        <v>2407</v>
      </c>
      <c r="H4182" s="26" t="s">
        <v>69</v>
      </c>
      <c r="I4182" s="26" t="s">
        <v>112</v>
      </c>
      <c r="J4182" s="26" t="s">
        <v>51</v>
      </c>
      <c r="K4182" s="26" t="s">
        <v>51</v>
      </c>
      <c r="L4182" s="26" t="s">
        <v>433</v>
      </c>
      <c r="M4182" s="26" t="s">
        <v>165</v>
      </c>
      <c r="N4182" s="26" t="s">
        <v>84</v>
      </c>
      <c r="O4182" s="26" t="s">
        <v>57</v>
      </c>
      <c r="P4182" s="26" t="s">
        <v>154</v>
      </c>
      <c r="Q4182" s="26" t="s">
        <v>154</v>
      </c>
      <c r="R4182" s="26" t="s">
        <v>54</v>
      </c>
      <c r="S4182" s="26" t="s">
        <v>531</v>
      </c>
      <c r="T4182" s="54">
        <v>3.782</v>
      </c>
      <c r="U4182" s="36">
        <v>47125</v>
      </c>
      <c r="V4182" s="43">
        <v>6.9699999999999998E-2</v>
      </c>
      <c r="W4182" s="43">
        <v>6.9199999999999998E-2</v>
      </c>
      <c r="X4182" s="26" t="s">
        <v>347</v>
      </c>
      <c r="Z4182" s="42">
        <v>18000</v>
      </c>
      <c r="AA4182" s="42">
        <v>1</v>
      </c>
      <c r="AB4182" s="42">
        <v>100.64</v>
      </c>
      <c r="AC4182" s="42">
        <v>0</v>
      </c>
      <c r="AD4182" s="42">
        <v>18.115200000000002</v>
      </c>
      <c r="AG4182" s="26" t="s">
        <v>15</v>
      </c>
      <c r="AH4182" s="43">
        <v>2.2499999999999999E-4</v>
      </c>
      <c r="AI4182" s="43">
        <v>2.7119015250000001E-3</v>
      </c>
      <c r="AJ4182" s="43">
        <v>1.4954694413484987E-3</v>
      </c>
    </row>
    <row r="4183" spans="1:36" x14ac:dyDescent="0.2">
      <c r="A4183" s="26">
        <v>8700</v>
      </c>
      <c r="B4183" s="26">
        <v>15237</v>
      </c>
      <c r="C4183" s="26" t="s">
        <v>1700</v>
      </c>
      <c r="D4183" s="26">
        <v>2149898</v>
      </c>
      <c r="E4183" s="26" t="s">
        <v>204</v>
      </c>
      <c r="F4183" s="26" t="s">
        <v>1701</v>
      </c>
      <c r="G4183" s="26" t="s">
        <v>1702</v>
      </c>
      <c r="H4183" s="26" t="s">
        <v>69</v>
      </c>
      <c r="I4183" s="26" t="s">
        <v>112</v>
      </c>
      <c r="J4183" s="26" t="s">
        <v>51</v>
      </c>
      <c r="K4183" s="26" t="s">
        <v>167</v>
      </c>
      <c r="L4183" s="26" t="s">
        <v>433</v>
      </c>
      <c r="M4183" s="26" t="s">
        <v>165</v>
      </c>
      <c r="N4183" s="26" t="s">
        <v>355</v>
      </c>
      <c r="O4183" s="26" t="s">
        <v>57</v>
      </c>
      <c r="P4183" s="26" t="s">
        <v>742</v>
      </c>
      <c r="Q4183" s="26" t="s">
        <v>64</v>
      </c>
      <c r="R4183" s="26" t="s">
        <v>54</v>
      </c>
      <c r="S4183" s="26" t="s">
        <v>531</v>
      </c>
      <c r="T4183" s="54">
        <v>4.1189999999999998</v>
      </c>
      <c r="U4183" s="36" t="s">
        <v>1174</v>
      </c>
      <c r="V4183" s="43">
        <v>6.3500000000000001E-2</v>
      </c>
      <c r="W4183" s="43">
        <v>0.06</v>
      </c>
      <c r="X4183" s="26" t="s">
        <v>347</v>
      </c>
      <c r="Z4183" s="42">
        <v>268000</v>
      </c>
      <c r="AA4183" s="42">
        <v>1</v>
      </c>
      <c r="AB4183" s="42">
        <v>102.56</v>
      </c>
      <c r="AC4183" s="42">
        <v>0</v>
      </c>
      <c r="AD4183" s="42">
        <v>274.86079999999998</v>
      </c>
      <c r="AG4183" s="26" t="s">
        <v>15</v>
      </c>
      <c r="AH4183" s="43">
        <v>4.5912109100000001E-4</v>
      </c>
      <c r="AI4183" s="43">
        <v>4.1147512733999997E-2</v>
      </c>
      <c r="AJ4183" s="43">
        <v>2.269066458137925E-2</v>
      </c>
    </row>
    <row r="4184" spans="1:36" x14ac:dyDescent="0.2">
      <c r="A4184" s="26">
        <v>8700</v>
      </c>
      <c r="B4184" s="26">
        <v>15237</v>
      </c>
      <c r="C4184" s="26" t="s">
        <v>852</v>
      </c>
      <c r="D4184" s="26">
        <v>520032046</v>
      </c>
      <c r="E4184" s="26" t="s">
        <v>203</v>
      </c>
      <c r="F4184" s="26" t="s">
        <v>1703</v>
      </c>
      <c r="G4184" s="26" t="s">
        <v>1704</v>
      </c>
      <c r="H4184" s="26" t="s">
        <v>69</v>
      </c>
      <c r="I4184" s="26" t="s">
        <v>113</v>
      </c>
      <c r="J4184" s="26" t="s">
        <v>51</v>
      </c>
      <c r="K4184" s="26" t="s">
        <v>51</v>
      </c>
      <c r="L4184" s="26" t="s">
        <v>433</v>
      </c>
      <c r="M4184" s="26" t="s">
        <v>165</v>
      </c>
      <c r="N4184" s="26" t="s">
        <v>129</v>
      </c>
      <c r="O4184" s="26" t="s">
        <v>57</v>
      </c>
      <c r="P4184" s="26" t="s">
        <v>530</v>
      </c>
      <c r="Q4184" s="26" t="s">
        <v>59</v>
      </c>
      <c r="R4184" s="26" t="s">
        <v>54</v>
      </c>
      <c r="S4184" s="26" t="s">
        <v>531</v>
      </c>
      <c r="T4184" s="54">
        <v>5.843</v>
      </c>
      <c r="U4184" s="36" t="s">
        <v>1705</v>
      </c>
      <c r="V4184" s="43">
        <v>2.6800000000000001E-2</v>
      </c>
      <c r="W4184" s="43">
        <v>2.5499999999999998E-2</v>
      </c>
      <c r="X4184" s="26" t="s">
        <v>347</v>
      </c>
      <c r="Z4184" s="42">
        <v>545000</v>
      </c>
      <c r="AA4184" s="42">
        <v>1</v>
      </c>
      <c r="AB4184" s="42">
        <v>100.6</v>
      </c>
      <c r="AC4184" s="42">
        <v>0</v>
      </c>
      <c r="AD4184" s="42">
        <v>548.27</v>
      </c>
      <c r="AG4184" s="26" t="s">
        <v>15</v>
      </c>
      <c r="AH4184" s="43">
        <v>1.9464285699999999E-4</v>
      </c>
      <c r="AI4184" s="43">
        <v>8.2077716455000005E-2</v>
      </c>
      <c r="AJ4184" s="43">
        <v>4.5261494800396422E-2</v>
      </c>
    </row>
    <row r="4185" spans="1:36" x14ac:dyDescent="0.2">
      <c r="A4185" s="26">
        <v>8700</v>
      </c>
      <c r="B4185" s="26">
        <v>15237</v>
      </c>
      <c r="C4185" s="26" t="s">
        <v>852</v>
      </c>
      <c r="D4185" s="26">
        <v>520032046</v>
      </c>
      <c r="E4185" s="26" t="s">
        <v>203</v>
      </c>
      <c r="F4185" s="26" t="s">
        <v>1706</v>
      </c>
      <c r="G4185" s="26" t="s">
        <v>1707</v>
      </c>
      <c r="H4185" s="26" t="s">
        <v>69</v>
      </c>
      <c r="I4185" s="26" t="s">
        <v>113</v>
      </c>
      <c r="J4185" s="26" t="s">
        <v>51</v>
      </c>
      <c r="K4185" s="26" t="s">
        <v>51</v>
      </c>
      <c r="L4185" s="26" t="s">
        <v>433</v>
      </c>
      <c r="M4185" s="26" t="s">
        <v>165</v>
      </c>
      <c r="N4185" s="26" t="s">
        <v>129</v>
      </c>
      <c r="O4185" s="26" t="s">
        <v>57</v>
      </c>
      <c r="P4185" s="26" t="s">
        <v>733</v>
      </c>
      <c r="Q4185" s="26" t="s">
        <v>59</v>
      </c>
      <c r="R4185" s="26" t="s">
        <v>54</v>
      </c>
      <c r="S4185" s="26" t="s">
        <v>531</v>
      </c>
      <c r="T4185" s="54">
        <v>5.4450000000000003</v>
      </c>
      <c r="U4185" s="36" t="s">
        <v>1708</v>
      </c>
      <c r="V4185" s="43">
        <v>3.3799999999999997E-2</v>
      </c>
      <c r="W4185" s="43">
        <v>3.04E-2</v>
      </c>
      <c r="X4185" s="26" t="s">
        <v>347</v>
      </c>
      <c r="Z4185" s="42">
        <v>55000</v>
      </c>
      <c r="AA4185" s="42">
        <v>1</v>
      </c>
      <c r="AB4185" s="42">
        <v>101.76</v>
      </c>
      <c r="AC4185" s="42">
        <v>0</v>
      </c>
      <c r="AD4185" s="42">
        <v>55.968000000000004</v>
      </c>
      <c r="AG4185" s="26" t="s">
        <v>15</v>
      </c>
      <c r="AH4185" s="43">
        <v>6.4687845859448604E-5</v>
      </c>
      <c r="AI4185" s="43">
        <v>8.3785828779999998E-3</v>
      </c>
      <c r="AJ4185" s="43">
        <v>4.6203427891159232E-3</v>
      </c>
    </row>
    <row r="4186" spans="1:36" x14ac:dyDescent="0.2">
      <c r="A4186" s="26">
        <v>8700</v>
      </c>
      <c r="B4186" s="26">
        <v>15237</v>
      </c>
      <c r="C4186" s="26" t="s">
        <v>529</v>
      </c>
      <c r="D4186" s="26">
        <v>520000118</v>
      </c>
      <c r="E4186" s="26" t="s">
        <v>203</v>
      </c>
      <c r="F4186" s="26" t="s">
        <v>1709</v>
      </c>
      <c r="G4186" s="26" t="s">
        <v>1710</v>
      </c>
      <c r="H4186" s="26" t="s">
        <v>69</v>
      </c>
      <c r="I4186" s="26" t="s">
        <v>113</v>
      </c>
      <c r="J4186" s="26" t="s">
        <v>51</v>
      </c>
      <c r="K4186" s="26" t="s">
        <v>51</v>
      </c>
      <c r="L4186" s="26" t="s">
        <v>433</v>
      </c>
      <c r="M4186" s="26" t="s">
        <v>165</v>
      </c>
      <c r="N4186" s="26" t="s">
        <v>129</v>
      </c>
      <c r="O4186" s="26" t="s">
        <v>57</v>
      </c>
      <c r="P4186" s="26" t="s">
        <v>733</v>
      </c>
      <c r="Q4186" s="26" t="s">
        <v>59</v>
      </c>
      <c r="R4186" s="26" t="s">
        <v>54</v>
      </c>
      <c r="S4186" s="26" t="s">
        <v>531</v>
      </c>
      <c r="T4186" s="54">
        <v>7.0439999999999996</v>
      </c>
      <c r="U4186" s="36" t="s">
        <v>1711</v>
      </c>
      <c r="V4186" s="43">
        <v>3.4500000000000003E-2</v>
      </c>
      <c r="W4186" s="43">
        <v>3.3000000000000002E-2</v>
      </c>
      <c r="X4186" s="26" t="s">
        <v>347</v>
      </c>
      <c r="Z4186" s="42">
        <v>6000</v>
      </c>
      <c r="AA4186" s="42">
        <v>1</v>
      </c>
      <c r="AB4186" s="42">
        <v>100.92</v>
      </c>
      <c r="AC4186" s="42">
        <v>0</v>
      </c>
      <c r="AD4186" s="42">
        <v>6.0552000000000001</v>
      </c>
      <c r="AG4186" s="26" t="s">
        <v>15</v>
      </c>
      <c r="AH4186" s="43">
        <v>1.75928315075884E-5</v>
      </c>
      <c r="AI4186" s="43">
        <v>9.0648218700000002E-4</v>
      </c>
      <c r="AJ4186" s="43">
        <v>4.9987670913119529E-4</v>
      </c>
    </row>
    <row r="4187" spans="1:36" x14ac:dyDescent="0.2">
      <c r="A4187" s="26">
        <v>8700</v>
      </c>
      <c r="B4187" s="26">
        <v>15237</v>
      </c>
      <c r="C4187" s="26" t="s">
        <v>1290</v>
      </c>
      <c r="D4187" s="26">
        <v>515763845</v>
      </c>
      <c r="E4187" s="26" t="s">
        <v>203</v>
      </c>
      <c r="F4187" s="26" t="s">
        <v>2429</v>
      </c>
      <c r="G4187" s="26" t="s">
        <v>2430</v>
      </c>
      <c r="H4187" s="26" t="s">
        <v>69</v>
      </c>
      <c r="I4187" s="26" t="s">
        <v>112</v>
      </c>
      <c r="J4187" s="26" t="s">
        <v>51</v>
      </c>
      <c r="K4187" s="26" t="s">
        <v>51</v>
      </c>
      <c r="L4187" s="26" t="s">
        <v>433</v>
      </c>
      <c r="M4187" s="26" t="s">
        <v>165</v>
      </c>
      <c r="N4187" s="26" t="s">
        <v>355</v>
      </c>
      <c r="O4187" s="26" t="s">
        <v>57</v>
      </c>
      <c r="P4187" s="26" t="s">
        <v>1051</v>
      </c>
      <c r="Q4187" s="26" t="s">
        <v>64</v>
      </c>
      <c r="R4187" s="26" t="s">
        <v>54</v>
      </c>
      <c r="S4187" s="26" t="s">
        <v>531</v>
      </c>
      <c r="T4187" s="54">
        <v>2.4550000000000001</v>
      </c>
      <c r="U4187" s="36" t="s">
        <v>1042</v>
      </c>
      <c r="V4187" s="43">
        <v>6.6000000000000003E-2</v>
      </c>
      <c r="W4187" s="43">
        <v>6.3500000000000001E-2</v>
      </c>
      <c r="X4187" s="26" t="s">
        <v>347</v>
      </c>
      <c r="Z4187" s="42">
        <v>23000</v>
      </c>
      <c r="AA4187" s="42">
        <v>1</v>
      </c>
      <c r="AB4187" s="42">
        <v>101.24</v>
      </c>
      <c r="AC4187" s="42">
        <v>0</v>
      </c>
      <c r="AD4187" s="42">
        <v>23.2852</v>
      </c>
      <c r="AG4187" s="26" t="s">
        <v>15</v>
      </c>
      <c r="AH4187" s="43">
        <v>9.8607490739470395E-5</v>
      </c>
      <c r="AI4187" s="43">
        <v>3.4858665309999998E-3</v>
      </c>
      <c r="AJ4187" s="43">
        <v>1.9222699741481219E-3</v>
      </c>
    </row>
    <row r="4188" spans="1:36" x14ac:dyDescent="0.2">
      <c r="A4188" s="26">
        <v>8700</v>
      </c>
      <c r="B4188" s="26">
        <v>15237</v>
      </c>
      <c r="C4188" s="26" t="s">
        <v>1239</v>
      </c>
      <c r="D4188" s="26">
        <v>516046307</v>
      </c>
      <c r="E4188" s="26" t="s">
        <v>203</v>
      </c>
      <c r="F4188" s="26" t="s">
        <v>1721</v>
      </c>
      <c r="G4188" s="26" t="s">
        <v>1722</v>
      </c>
      <c r="H4188" s="26" t="s">
        <v>69</v>
      </c>
      <c r="I4188" s="26" t="s">
        <v>113</v>
      </c>
      <c r="J4188" s="26" t="s">
        <v>51</v>
      </c>
      <c r="K4188" s="26" t="s">
        <v>51</v>
      </c>
      <c r="L4188" s="26" t="s">
        <v>433</v>
      </c>
      <c r="M4188" s="26" t="s">
        <v>165</v>
      </c>
      <c r="N4188" s="26" t="s">
        <v>353</v>
      </c>
      <c r="O4188" s="26" t="s">
        <v>57</v>
      </c>
      <c r="P4188" s="26" t="s">
        <v>154</v>
      </c>
      <c r="Q4188" s="26" t="s">
        <v>154</v>
      </c>
      <c r="R4188" s="26" t="s">
        <v>54</v>
      </c>
      <c r="S4188" s="26" t="s">
        <v>531</v>
      </c>
      <c r="T4188" s="54">
        <v>4.3949999999999996</v>
      </c>
      <c r="U4188" s="36" t="s">
        <v>1165</v>
      </c>
      <c r="V4188" s="43">
        <v>4.9000000000000002E-2</v>
      </c>
      <c r="W4188" s="43">
        <v>4.5499999999999999E-2</v>
      </c>
      <c r="X4188" s="26" t="s">
        <v>347</v>
      </c>
      <c r="Z4188" s="42">
        <v>21729.96</v>
      </c>
      <c r="AA4188" s="42">
        <v>1</v>
      </c>
      <c r="AB4188" s="42">
        <v>101.85</v>
      </c>
      <c r="AC4188" s="42">
        <v>0</v>
      </c>
      <c r="AD4188" s="42">
        <v>22.131959999999999</v>
      </c>
      <c r="AG4188" s="26" t="s">
        <v>15</v>
      </c>
      <c r="AH4188" s="43">
        <v>6.9602690582959594E-5</v>
      </c>
      <c r="AI4188" s="43">
        <v>3.313222932E-3</v>
      </c>
      <c r="AJ4188" s="43">
        <v>1.8270662127466059E-3</v>
      </c>
    </row>
    <row r="4189" spans="1:36" x14ac:dyDescent="0.2">
      <c r="A4189" s="26">
        <v>8700</v>
      </c>
      <c r="B4189" s="26">
        <v>15237</v>
      </c>
      <c r="C4189" s="26" t="s">
        <v>1168</v>
      </c>
      <c r="D4189" s="26">
        <v>515846558</v>
      </c>
      <c r="E4189" s="26" t="s">
        <v>203</v>
      </c>
      <c r="F4189" s="26" t="s">
        <v>1726</v>
      </c>
      <c r="G4189" s="26" t="s">
        <v>1727</v>
      </c>
      <c r="H4189" s="26" t="s">
        <v>69</v>
      </c>
      <c r="I4189" s="26" t="s">
        <v>339</v>
      </c>
      <c r="J4189" s="26" t="s">
        <v>51</v>
      </c>
      <c r="K4189" s="26" t="s">
        <v>51</v>
      </c>
      <c r="L4189" s="26" t="s">
        <v>433</v>
      </c>
      <c r="M4189" s="26" t="s">
        <v>165</v>
      </c>
      <c r="N4189" s="26" t="s">
        <v>373</v>
      </c>
      <c r="O4189" s="26" t="s">
        <v>57</v>
      </c>
      <c r="P4189" s="26" t="s">
        <v>737</v>
      </c>
      <c r="Q4189" s="26" t="s">
        <v>59</v>
      </c>
      <c r="R4189" s="26" t="s">
        <v>54</v>
      </c>
      <c r="S4189" s="26" t="s">
        <v>531</v>
      </c>
      <c r="T4189" s="54">
        <v>4.2080000000000002</v>
      </c>
      <c r="U4189" s="36" t="s">
        <v>1174</v>
      </c>
      <c r="V4189" s="43">
        <v>0.04</v>
      </c>
      <c r="W4189" s="43">
        <v>2.81E-2</v>
      </c>
      <c r="X4189" s="26" t="s">
        <v>347</v>
      </c>
      <c r="Z4189" s="42">
        <v>10000</v>
      </c>
      <c r="AA4189" s="42">
        <v>1</v>
      </c>
      <c r="AB4189" s="42">
        <v>105.1</v>
      </c>
      <c r="AC4189" s="42">
        <v>0</v>
      </c>
      <c r="AD4189" s="42">
        <v>10.51</v>
      </c>
      <c r="AG4189" s="26" t="s">
        <v>15</v>
      </c>
      <c r="AH4189" s="43">
        <v>4.5454545454545499E-5</v>
      </c>
      <c r="AI4189" s="43">
        <v>1.573379539E-3</v>
      </c>
      <c r="AJ4189" s="43">
        <v>8.6763512567196162E-4</v>
      </c>
    </row>
    <row r="4190" spans="1:36" x14ac:dyDescent="0.2">
      <c r="A4190" s="26">
        <v>8700</v>
      </c>
      <c r="B4190" s="26">
        <v>15237</v>
      </c>
      <c r="C4190" s="26" t="s">
        <v>1491</v>
      </c>
      <c r="D4190" s="26">
        <v>513775163</v>
      </c>
      <c r="E4190" s="26" t="s">
        <v>203</v>
      </c>
      <c r="F4190" s="26" t="s">
        <v>1730</v>
      </c>
      <c r="G4190" s="26" t="s">
        <v>1731</v>
      </c>
      <c r="H4190" s="26" t="s">
        <v>69</v>
      </c>
      <c r="I4190" s="26" t="s">
        <v>112</v>
      </c>
      <c r="J4190" s="26" t="s">
        <v>51</v>
      </c>
      <c r="K4190" s="26" t="s">
        <v>51</v>
      </c>
      <c r="L4190" s="26" t="s">
        <v>433</v>
      </c>
      <c r="M4190" s="26" t="s">
        <v>165</v>
      </c>
      <c r="N4190" s="26" t="s">
        <v>87</v>
      </c>
      <c r="O4190" s="26" t="s">
        <v>57</v>
      </c>
      <c r="P4190" s="26" t="s">
        <v>1051</v>
      </c>
      <c r="Q4190" s="26" t="s">
        <v>64</v>
      </c>
      <c r="R4190" s="26" t="s">
        <v>54</v>
      </c>
      <c r="S4190" s="26" t="s">
        <v>531</v>
      </c>
      <c r="T4190" s="54">
        <v>4.641</v>
      </c>
      <c r="U4190" s="36" t="s">
        <v>1475</v>
      </c>
      <c r="V4190" s="43">
        <v>5.8099999999999999E-2</v>
      </c>
      <c r="W4190" s="43">
        <v>5.8200000000000002E-2</v>
      </c>
      <c r="X4190" s="26" t="s">
        <v>347</v>
      </c>
      <c r="Z4190" s="42">
        <v>24000</v>
      </c>
      <c r="AA4190" s="42">
        <v>1</v>
      </c>
      <c r="AB4190" s="42">
        <v>100.46</v>
      </c>
      <c r="AC4190" s="42">
        <v>0</v>
      </c>
      <c r="AD4190" s="42">
        <v>24.110399999999998</v>
      </c>
      <c r="AG4190" s="26" t="s">
        <v>15</v>
      </c>
      <c r="AH4190" s="43">
        <v>1.2631578899999999E-4</v>
      </c>
      <c r="AI4190" s="43">
        <v>3.609401526E-3</v>
      </c>
      <c r="AJ4190" s="43">
        <v>1.9903929528069706E-3</v>
      </c>
    </row>
    <row r="4191" spans="1:36" x14ac:dyDescent="0.2">
      <c r="A4191" s="26">
        <v>8700</v>
      </c>
      <c r="B4191" s="26">
        <v>15237</v>
      </c>
      <c r="C4191" s="26" t="s">
        <v>1671</v>
      </c>
      <c r="D4191" s="26">
        <v>1840550</v>
      </c>
      <c r="E4191" s="26" t="s">
        <v>204</v>
      </c>
      <c r="F4191" s="26" t="s">
        <v>2408</v>
      </c>
      <c r="G4191" s="26" t="s">
        <v>2409</v>
      </c>
      <c r="H4191" s="26" t="s">
        <v>69</v>
      </c>
      <c r="I4191" s="26" t="s">
        <v>112</v>
      </c>
      <c r="J4191" s="26" t="s">
        <v>51</v>
      </c>
      <c r="K4191" s="26" t="s">
        <v>51</v>
      </c>
      <c r="L4191" s="26" t="s">
        <v>433</v>
      </c>
      <c r="M4191" s="26" t="s">
        <v>165</v>
      </c>
      <c r="N4191" s="26" t="s">
        <v>358</v>
      </c>
      <c r="O4191" s="26" t="s">
        <v>57</v>
      </c>
      <c r="P4191" s="26" t="s">
        <v>1085</v>
      </c>
      <c r="Q4191" s="26" t="s">
        <v>64</v>
      </c>
      <c r="R4191" s="26" t="s">
        <v>54</v>
      </c>
      <c r="S4191" s="26" t="s">
        <v>531</v>
      </c>
      <c r="T4191" s="54">
        <v>4.0810000000000004</v>
      </c>
      <c r="U4191" s="36">
        <v>48225</v>
      </c>
      <c r="V4191" s="43">
        <v>8.5999999999999993E-2</v>
      </c>
      <c r="W4191" s="43">
        <v>8.6099999999999996E-2</v>
      </c>
      <c r="X4191" s="26" t="s">
        <v>347</v>
      </c>
      <c r="Z4191" s="42">
        <v>22000</v>
      </c>
      <c r="AA4191" s="42">
        <v>1</v>
      </c>
      <c r="AB4191" s="42">
        <v>100.78</v>
      </c>
      <c r="AC4191" s="42">
        <v>0</v>
      </c>
      <c r="AD4191" s="42">
        <v>22.171600000000002</v>
      </c>
      <c r="AG4191" s="26" t="s">
        <v>15</v>
      </c>
      <c r="AH4191" s="43">
        <v>1.02325581E-4</v>
      </c>
      <c r="AI4191" s="43">
        <v>3.3191571629999999E-3</v>
      </c>
      <c r="AJ4191" s="43">
        <v>1.830338625342385E-3</v>
      </c>
    </row>
    <row r="4192" spans="1:36" x14ac:dyDescent="0.2">
      <c r="A4192" s="26">
        <v>8700</v>
      </c>
      <c r="B4192" s="26">
        <v>15237</v>
      </c>
      <c r="C4192" s="26" t="s">
        <v>1554</v>
      </c>
      <c r="D4192" s="26">
        <v>520033234</v>
      </c>
      <c r="E4192" s="26" t="s">
        <v>203</v>
      </c>
      <c r="F4192" s="26" t="s">
        <v>1732</v>
      </c>
      <c r="G4192" s="26" t="s">
        <v>1733</v>
      </c>
      <c r="H4192" s="26" t="s">
        <v>69</v>
      </c>
      <c r="I4192" s="26" t="s">
        <v>113</v>
      </c>
      <c r="J4192" s="26" t="s">
        <v>51</v>
      </c>
      <c r="K4192" s="26" t="s">
        <v>51</v>
      </c>
      <c r="L4192" s="26" t="s">
        <v>52</v>
      </c>
      <c r="M4192" s="26" t="s">
        <v>165</v>
      </c>
      <c r="N4192" s="26" t="s">
        <v>358</v>
      </c>
      <c r="O4192" s="26" t="s">
        <v>57</v>
      </c>
      <c r="P4192" s="26" t="s">
        <v>154</v>
      </c>
      <c r="Q4192" s="26" t="s">
        <v>154</v>
      </c>
      <c r="R4192" s="26" t="s">
        <v>54</v>
      </c>
      <c r="S4192" s="26" t="s">
        <v>531</v>
      </c>
      <c r="T4192" s="54">
        <v>2.02</v>
      </c>
      <c r="U4192" s="36" t="s">
        <v>1042</v>
      </c>
      <c r="V4192" s="43">
        <v>3.2800000000000003E-2</v>
      </c>
      <c r="W4192" s="43">
        <v>4.0399999999999998E-2</v>
      </c>
      <c r="X4192" s="26" t="s">
        <v>347</v>
      </c>
      <c r="Z4192" s="42">
        <v>10000</v>
      </c>
      <c r="AA4192" s="42">
        <v>1</v>
      </c>
      <c r="AB4192" s="42">
        <v>114.79</v>
      </c>
      <c r="AC4192" s="42">
        <v>0</v>
      </c>
      <c r="AD4192" s="42">
        <v>11.478999999999999</v>
      </c>
      <c r="AG4192" s="26" t="s">
        <v>15</v>
      </c>
      <c r="AH4192" s="43">
        <v>5.0193063351772198E-5</v>
      </c>
      <c r="AI4192" s="43">
        <v>1.7184418389999999E-3</v>
      </c>
      <c r="AJ4192" s="43">
        <v>9.4762926808643648E-4</v>
      </c>
    </row>
    <row r="4193" spans="1:36" x14ac:dyDescent="0.2">
      <c r="A4193" s="26">
        <v>8700</v>
      </c>
      <c r="B4193" s="26">
        <v>15237</v>
      </c>
      <c r="C4193" s="26" t="s">
        <v>1554</v>
      </c>
      <c r="D4193" s="26">
        <v>520033234</v>
      </c>
      <c r="E4193" s="26" t="s">
        <v>203</v>
      </c>
      <c r="F4193" s="26" t="s">
        <v>1732</v>
      </c>
      <c r="G4193" s="26" t="s">
        <v>1733</v>
      </c>
      <c r="H4193" s="26" t="s">
        <v>69</v>
      </c>
      <c r="I4193" s="26" t="s">
        <v>113</v>
      </c>
      <c r="J4193" s="26" t="s">
        <v>51</v>
      </c>
      <c r="K4193" s="26" t="s">
        <v>51</v>
      </c>
      <c r="L4193" s="26" t="s">
        <v>52</v>
      </c>
      <c r="M4193" s="26" t="s">
        <v>165</v>
      </c>
      <c r="N4193" s="26" t="s">
        <v>358</v>
      </c>
      <c r="O4193" s="26" t="s">
        <v>57</v>
      </c>
      <c r="P4193" s="26" t="s">
        <v>154</v>
      </c>
      <c r="Q4193" s="26" t="s">
        <v>154</v>
      </c>
      <c r="R4193" s="26" t="s">
        <v>54</v>
      </c>
      <c r="S4193" s="26" t="s">
        <v>531</v>
      </c>
      <c r="T4193" s="54">
        <v>2.02</v>
      </c>
      <c r="U4193" s="36" t="s">
        <v>1042</v>
      </c>
      <c r="V4193" s="43">
        <v>3.2800000000000003E-2</v>
      </c>
      <c r="W4193" s="43">
        <v>4.0399999999999998E-2</v>
      </c>
      <c r="X4193" s="26" t="s">
        <v>347</v>
      </c>
      <c r="Z4193" s="42">
        <v>17000</v>
      </c>
      <c r="AA4193" s="42">
        <v>1</v>
      </c>
      <c r="AB4193" s="42">
        <v>114.25</v>
      </c>
      <c r="AC4193" s="42">
        <v>0</v>
      </c>
      <c r="AD4193" s="42">
        <v>19.422499999999999</v>
      </c>
      <c r="AG4193" s="26" t="s">
        <v>15</v>
      </c>
      <c r="AH4193" s="43">
        <v>8.5328207698012794E-5</v>
      </c>
      <c r="AI4193" s="43">
        <v>2.9076083820000001E-3</v>
      </c>
      <c r="AJ4193" s="43">
        <v>1.6033913633076761E-3</v>
      </c>
    </row>
    <row r="4194" spans="1:36" x14ac:dyDescent="0.2">
      <c r="A4194" s="26">
        <v>8700</v>
      </c>
      <c r="B4194" s="26">
        <v>15237</v>
      </c>
      <c r="C4194" s="26" t="s">
        <v>1752</v>
      </c>
      <c r="D4194" s="26">
        <v>520024126</v>
      </c>
      <c r="E4194" s="26" t="s">
        <v>203</v>
      </c>
      <c r="F4194" s="26" t="s">
        <v>1757</v>
      </c>
      <c r="G4194" s="26" t="s">
        <v>1758</v>
      </c>
      <c r="H4194" s="26" t="s">
        <v>69</v>
      </c>
      <c r="I4194" s="26" t="s">
        <v>113</v>
      </c>
      <c r="J4194" s="26" t="s">
        <v>51</v>
      </c>
      <c r="K4194" s="26" t="s">
        <v>51</v>
      </c>
      <c r="L4194" s="26" t="s">
        <v>433</v>
      </c>
      <c r="M4194" s="26" t="s">
        <v>165</v>
      </c>
      <c r="N4194" s="26" t="s">
        <v>357</v>
      </c>
      <c r="O4194" s="26" t="s">
        <v>57</v>
      </c>
      <c r="P4194" s="26" t="s">
        <v>728</v>
      </c>
      <c r="Q4194" s="26" t="s">
        <v>59</v>
      </c>
      <c r="R4194" s="26" t="s">
        <v>54</v>
      </c>
      <c r="S4194" s="26" t="s">
        <v>531</v>
      </c>
      <c r="T4194" s="54">
        <v>3.24</v>
      </c>
      <c r="U4194" s="36" t="s">
        <v>1174</v>
      </c>
      <c r="V4194" s="43">
        <v>2.81E-2</v>
      </c>
      <c r="W4194" s="43">
        <v>2.6800000000000001E-2</v>
      </c>
      <c r="X4194" s="26" t="s">
        <v>347</v>
      </c>
      <c r="Z4194" s="42">
        <v>20500</v>
      </c>
      <c r="AA4194" s="42">
        <v>1</v>
      </c>
      <c r="AB4194" s="42">
        <v>117.18</v>
      </c>
      <c r="AC4194" s="42">
        <v>0</v>
      </c>
      <c r="AD4194" s="42">
        <v>24.021899999999999</v>
      </c>
      <c r="AG4194" s="26" t="s">
        <v>15</v>
      </c>
      <c r="AH4194" s="43">
        <v>1.48885028166959E-5</v>
      </c>
      <c r="AI4194" s="43">
        <v>3.5961528019999999E-3</v>
      </c>
      <c r="AJ4194" s="43">
        <v>1.9830869862397043E-3</v>
      </c>
    </row>
    <row r="4195" spans="1:36" x14ac:dyDescent="0.2">
      <c r="A4195" s="26">
        <v>8700</v>
      </c>
      <c r="B4195" s="26">
        <v>15237</v>
      </c>
      <c r="C4195" s="26" t="s">
        <v>1752</v>
      </c>
      <c r="D4195" s="26">
        <v>520024126</v>
      </c>
      <c r="E4195" s="26" t="s">
        <v>203</v>
      </c>
      <c r="F4195" s="26" t="s">
        <v>1761</v>
      </c>
      <c r="G4195" s="26" t="s">
        <v>1762</v>
      </c>
      <c r="H4195" s="26" t="s">
        <v>69</v>
      </c>
      <c r="I4195" s="26" t="s">
        <v>113</v>
      </c>
      <c r="J4195" s="26" t="s">
        <v>51</v>
      </c>
      <c r="K4195" s="26" t="s">
        <v>51</v>
      </c>
      <c r="L4195" s="26" t="s">
        <v>433</v>
      </c>
      <c r="M4195" s="26" t="s">
        <v>165</v>
      </c>
      <c r="N4195" s="26" t="s">
        <v>357</v>
      </c>
      <c r="O4195" s="26" t="s">
        <v>57</v>
      </c>
      <c r="P4195" s="26" t="s">
        <v>728</v>
      </c>
      <c r="Q4195" s="26" t="s">
        <v>59</v>
      </c>
      <c r="R4195" s="26" t="s">
        <v>54</v>
      </c>
      <c r="S4195" s="26" t="s">
        <v>531</v>
      </c>
      <c r="T4195" s="54">
        <v>5.5990000000000002</v>
      </c>
      <c r="U4195" s="36" t="s">
        <v>1257</v>
      </c>
      <c r="V4195" s="43">
        <v>3.5000000000000001E-3</v>
      </c>
      <c r="W4195" s="43">
        <v>2.98E-2</v>
      </c>
      <c r="X4195" s="26" t="s">
        <v>347</v>
      </c>
      <c r="Z4195" s="42">
        <v>91900</v>
      </c>
      <c r="AA4195" s="42">
        <v>1</v>
      </c>
      <c r="AB4195" s="42">
        <v>97.28</v>
      </c>
      <c r="AC4195" s="42">
        <v>0</v>
      </c>
      <c r="AD4195" s="42">
        <v>89.400319999999994</v>
      </c>
      <c r="AG4195" s="26" t="s">
        <v>15</v>
      </c>
      <c r="AH4195" s="43">
        <v>2.6375911325047101E-5</v>
      </c>
      <c r="AI4195" s="43">
        <v>1.3383504689E-2</v>
      </c>
      <c r="AJ4195" s="43">
        <v>7.3802909494113779E-3</v>
      </c>
    </row>
    <row r="4196" spans="1:36" x14ac:dyDescent="0.2">
      <c r="A4196" s="26">
        <v>8700</v>
      </c>
      <c r="B4196" s="26">
        <v>15237</v>
      </c>
      <c r="C4196" s="26" t="s">
        <v>744</v>
      </c>
      <c r="D4196" s="26">
        <v>520031931</v>
      </c>
      <c r="E4196" s="26" t="s">
        <v>203</v>
      </c>
      <c r="F4196" s="26" t="s">
        <v>1767</v>
      </c>
      <c r="G4196" s="26" t="s">
        <v>1768</v>
      </c>
      <c r="H4196" s="26" t="s">
        <v>69</v>
      </c>
      <c r="I4196" s="26" t="s">
        <v>112</v>
      </c>
      <c r="J4196" s="26" t="s">
        <v>51</v>
      </c>
      <c r="K4196" s="26" t="s">
        <v>51</v>
      </c>
      <c r="L4196" s="26" t="s">
        <v>433</v>
      </c>
      <c r="M4196" s="26" t="s">
        <v>165</v>
      </c>
      <c r="N4196" s="26" t="s">
        <v>133</v>
      </c>
      <c r="O4196" s="26" t="s">
        <v>57</v>
      </c>
      <c r="P4196" s="26" t="s">
        <v>728</v>
      </c>
      <c r="Q4196" s="26" t="s">
        <v>59</v>
      </c>
      <c r="R4196" s="26" t="s">
        <v>54</v>
      </c>
      <c r="S4196" s="26" t="s">
        <v>531</v>
      </c>
      <c r="T4196" s="54">
        <v>7.766</v>
      </c>
      <c r="U4196" s="36">
        <v>49352</v>
      </c>
      <c r="V4196" s="43">
        <v>2.7900000000000001E-2</v>
      </c>
      <c r="W4196" s="43">
        <v>5.1999999999999998E-2</v>
      </c>
      <c r="X4196" s="26" t="s">
        <v>347</v>
      </c>
      <c r="Z4196" s="42">
        <v>28000</v>
      </c>
      <c r="AA4196" s="42">
        <v>1</v>
      </c>
      <c r="AB4196" s="42">
        <v>83.7</v>
      </c>
      <c r="AC4196" s="42">
        <v>0</v>
      </c>
      <c r="AD4196" s="42">
        <v>23.436</v>
      </c>
      <c r="AG4196" s="26" t="s">
        <v>15</v>
      </c>
      <c r="AH4196" s="43">
        <v>1.9957234497505299E-5</v>
      </c>
      <c r="AI4196" s="43">
        <v>3.5084417580000002E-3</v>
      </c>
      <c r="AJ4196" s="43">
        <v>1.9347190109655654E-3</v>
      </c>
    </row>
    <row r="4197" spans="1:36" x14ac:dyDescent="0.2">
      <c r="A4197" s="26">
        <v>8700</v>
      </c>
      <c r="B4197" s="26">
        <v>15237</v>
      </c>
      <c r="C4197" s="26" t="s">
        <v>852</v>
      </c>
      <c r="D4197" s="26">
        <v>520032046</v>
      </c>
      <c r="E4197" s="26" t="s">
        <v>203</v>
      </c>
      <c r="F4197" s="26" t="s">
        <v>855</v>
      </c>
      <c r="G4197" s="26" t="s">
        <v>856</v>
      </c>
      <c r="H4197" s="26" t="s">
        <v>69</v>
      </c>
      <c r="I4197" s="26" t="s">
        <v>113</v>
      </c>
      <c r="J4197" s="26" t="s">
        <v>51</v>
      </c>
      <c r="K4197" s="26" t="s">
        <v>51</v>
      </c>
      <c r="L4197" s="26" t="s">
        <v>433</v>
      </c>
      <c r="M4197" s="26" t="s">
        <v>165</v>
      </c>
      <c r="N4197" s="26" t="s">
        <v>129</v>
      </c>
      <c r="O4197" s="26" t="s">
        <v>57</v>
      </c>
      <c r="P4197" s="26" t="s">
        <v>733</v>
      </c>
      <c r="Q4197" s="26" t="s">
        <v>59</v>
      </c>
      <c r="R4197" s="26" t="s">
        <v>54</v>
      </c>
      <c r="S4197" s="26" t="s">
        <v>531</v>
      </c>
      <c r="T4197" s="54">
        <v>1.458</v>
      </c>
      <c r="U4197" s="36" t="s">
        <v>857</v>
      </c>
      <c r="V4197" s="43">
        <v>1.89E-2</v>
      </c>
      <c r="W4197" s="43">
        <v>2.5499999999999998E-2</v>
      </c>
      <c r="X4197" s="26" t="s">
        <v>347</v>
      </c>
      <c r="Z4197" s="42">
        <v>5000</v>
      </c>
      <c r="AA4197" s="42">
        <v>1</v>
      </c>
      <c r="AB4197" s="42">
        <v>115.27</v>
      </c>
      <c r="AC4197" s="42">
        <v>0</v>
      </c>
      <c r="AD4197" s="42">
        <v>5.7634999999999996</v>
      </c>
      <c r="AG4197" s="26" t="s">
        <v>15</v>
      </c>
      <c r="AH4197" s="43">
        <v>1.2500000000000001E-5</v>
      </c>
      <c r="AI4197" s="43">
        <v>8.6281379300000001E-4</v>
      </c>
      <c r="AJ4197" s="43">
        <v>4.7579591311230744E-4</v>
      </c>
    </row>
    <row r="4198" spans="1:36" x14ac:dyDescent="0.2">
      <c r="A4198" s="26">
        <v>8700</v>
      </c>
      <c r="B4198" s="26">
        <v>15237</v>
      </c>
      <c r="C4198" s="26" t="s">
        <v>852</v>
      </c>
      <c r="D4198" s="26">
        <v>520032046</v>
      </c>
      <c r="E4198" s="26" t="s">
        <v>203</v>
      </c>
      <c r="F4198" s="26" t="s">
        <v>1784</v>
      </c>
      <c r="G4198" s="26" t="s">
        <v>1785</v>
      </c>
      <c r="H4198" s="26" t="s">
        <v>69</v>
      </c>
      <c r="I4198" s="26" t="s">
        <v>113</v>
      </c>
      <c r="J4198" s="26" t="s">
        <v>51</v>
      </c>
      <c r="K4198" s="26" t="s">
        <v>51</v>
      </c>
      <c r="L4198" s="26" t="s">
        <v>433</v>
      </c>
      <c r="M4198" s="26" t="s">
        <v>165</v>
      </c>
      <c r="N4198" s="26" t="s">
        <v>129</v>
      </c>
      <c r="O4198" s="26" t="s">
        <v>57</v>
      </c>
      <c r="P4198" s="26" t="s">
        <v>530</v>
      </c>
      <c r="Q4198" s="26" t="s">
        <v>59</v>
      </c>
      <c r="R4198" s="26" t="s">
        <v>54</v>
      </c>
      <c r="S4198" s="26" t="s">
        <v>531</v>
      </c>
      <c r="T4198" s="54">
        <v>3.18</v>
      </c>
      <c r="U4198" s="36" t="s">
        <v>860</v>
      </c>
      <c r="V4198" s="43">
        <v>1E-3</v>
      </c>
      <c r="W4198" s="43">
        <v>2.4199999999999999E-2</v>
      </c>
      <c r="X4198" s="26" t="s">
        <v>347</v>
      </c>
      <c r="Z4198" s="42">
        <v>10400</v>
      </c>
      <c r="AA4198" s="42">
        <v>1</v>
      </c>
      <c r="AB4198" s="42">
        <v>103.37</v>
      </c>
      <c r="AC4198" s="42">
        <v>0</v>
      </c>
      <c r="AD4198" s="42">
        <v>10.75048</v>
      </c>
      <c r="AG4198" s="26" t="s">
        <v>15</v>
      </c>
      <c r="AH4198" s="43">
        <v>3.9954883575524299E-6</v>
      </c>
      <c r="AI4198" s="43">
        <v>1.609380139E-3</v>
      </c>
      <c r="AJ4198" s="43">
        <v>8.8748754194423499E-4</v>
      </c>
    </row>
    <row r="4199" spans="1:36" x14ac:dyDescent="0.2">
      <c r="A4199" s="26">
        <v>8700</v>
      </c>
      <c r="B4199" s="26">
        <v>15237</v>
      </c>
      <c r="C4199" s="26" t="s">
        <v>1794</v>
      </c>
      <c r="D4199" s="26">
        <v>520036617</v>
      </c>
      <c r="E4199" s="26" t="s">
        <v>203</v>
      </c>
      <c r="F4199" s="26" t="s">
        <v>1795</v>
      </c>
      <c r="G4199" s="26" t="s">
        <v>1796</v>
      </c>
      <c r="H4199" s="26" t="s">
        <v>69</v>
      </c>
      <c r="I4199" s="26" t="s">
        <v>113</v>
      </c>
      <c r="J4199" s="26" t="s">
        <v>51</v>
      </c>
      <c r="K4199" s="26" t="s">
        <v>51</v>
      </c>
      <c r="L4199" s="26" t="s">
        <v>433</v>
      </c>
      <c r="M4199" s="26" t="s">
        <v>165</v>
      </c>
      <c r="N4199" s="26" t="s">
        <v>357</v>
      </c>
      <c r="O4199" s="26" t="s">
        <v>57</v>
      </c>
      <c r="P4199" s="26" t="s">
        <v>737</v>
      </c>
      <c r="Q4199" s="26" t="s">
        <v>59</v>
      </c>
      <c r="R4199" s="26" t="s">
        <v>54</v>
      </c>
      <c r="S4199" s="26" t="s">
        <v>531</v>
      </c>
      <c r="T4199" s="54">
        <v>3.79</v>
      </c>
      <c r="U4199" s="36">
        <v>47125</v>
      </c>
      <c r="V4199" s="43">
        <v>1.5299999999999999E-2</v>
      </c>
      <c r="W4199" s="43">
        <v>2.7400000000000001E-2</v>
      </c>
      <c r="X4199" s="26" t="s">
        <v>347</v>
      </c>
      <c r="Z4199" s="42">
        <v>16200</v>
      </c>
      <c r="AA4199" s="42">
        <v>1</v>
      </c>
      <c r="AB4199" s="42">
        <v>110.31</v>
      </c>
      <c r="AC4199" s="42">
        <v>0.16597000000000001</v>
      </c>
      <c r="AD4199" s="42">
        <v>18.036190000000001</v>
      </c>
      <c r="AG4199" s="26" t="s">
        <v>15</v>
      </c>
      <c r="AH4199" s="43">
        <v>3.5199256417881001E-5</v>
      </c>
      <c r="AI4199" s="43">
        <v>2.7000734830000001E-3</v>
      </c>
      <c r="AJ4199" s="43">
        <v>1.4889469055464682E-3</v>
      </c>
    </row>
    <row r="4200" spans="1:36" x14ac:dyDescent="0.2">
      <c r="A4200" s="26">
        <v>8700</v>
      </c>
      <c r="B4200" s="26">
        <v>15237</v>
      </c>
      <c r="C4200" s="26" t="s">
        <v>1433</v>
      </c>
      <c r="D4200" s="26">
        <v>520036658</v>
      </c>
      <c r="E4200" s="26" t="s">
        <v>203</v>
      </c>
      <c r="F4200" s="26" t="s">
        <v>1801</v>
      </c>
      <c r="G4200" s="26" t="s">
        <v>1802</v>
      </c>
      <c r="H4200" s="26" t="s">
        <v>69</v>
      </c>
      <c r="I4200" s="26" t="s">
        <v>112</v>
      </c>
      <c r="J4200" s="26" t="s">
        <v>51</v>
      </c>
      <c r="K4200" s="26" t="s">
        <v>51</v>
      </c>
      <c r="L4200" s="26" t="s">
        <v>433</v>
      </c>
      <c r="M4200" s="26" t="s">
        <v>165</v>
      </c>
      <c r="N4200" s="26" t="s">
        <v>87</v>
      </c>
      <c r="O4200" s="26" t="s">
        <v>57</v>
      </c>
      <c r="P4200" s="26" t="s">
        <v>737</v>
      </c>
      <c r="Q4200" s="26" t="s">
        <v>59</v>
      </c>
      <c r="R4200" s="26" t="s">
        <v>54</v>
      </c>
      <c r="S4200" s="26" t="s">
        <v>531</v>
      </c>
      <c r="T4200" s="54">
        <v>2.0790000000000002</v>
      </c>
      <c r="U4200" s="36" t="s">
        <v>1803</v>
      </c>
      <c r="V4200" s="43">
        <v>2.7E-2</v>
      </c>
      <c r="W4200" s="43">
        <v>5.3100000000000001E-2</v>
      </c>
      <c r="X4200" s="26" t="s">
        <v>347</v>
      </c>
      <c r="Z4200" s="42">
        <v>3778.12</v>
      </c>
      <c r="AA4200" s="42">
        <v>1</v>
      </c>
      <c r="AB4200" s="42">
        <v>95.52</v>
      </c>
      <c r="AC4200" s="42">
        <v>0</v>
      </c>
      <c r="AD4200" s="42">
        <v>3.60886</v>
      </c>
      <c r="AG4200" s="26" t="s">
        <v>15</v>
      </c>
      <c r="AH4200" s="43">
        <v>5.5419284219339003E-6</v>
      </c>
      <c r="AI4200" s="43">
        <v>5.4025751500000004E-4</v>
      </c>
      <c r="AJ4200" s="43">
        <v>2.9792328255304619E-4</v>
      </c>
    </row>
    <row r="4201" spans="1:36" x14ac:dyDescent="0.2">
      <c r="A4201" s="26">
        <v>8700</v>
      </c>
      <c r="B4201" s="26">
        <v>15237</v>
      </c>
      <c r="C4201" s="26" t="s">
        <v>864</v>
      </c>
      <c r="D4201" s="26">
        <v>520037789</v>
      </c>
      <c r="E4201" s="26" t="s">
        <v>203</v>
      </c>
      <c r="F4201" s="26" t="s">
        <v>867</v>
      </c>
      <c r="G4201" s="26" t="s">
        <v>868</v>
      </c>
      <c r="H4201" s="26" t="s">
        <v>69</v>
      </c>
      <c r="I4201" s="26" t="s">
        <v>113</v>
      </c>
      <c r="J4201" s="26" t="s">
        <v>51</v>
      </c>
      <c r="K4201" s="26" t="s">
        <v>51</v>
      </c>
      <c r="L4201" s="26" t="s">
        <v>433</v>
      </c>
      <c r="M4201" s="26" t="s">
        <v>165</v>
      </c>
      <c r="N4201" s="26" t="s">
        <v>357</v>
      </c>
      <c r="O4201" s="26" t="s">
        <v>57</v>
      </c>
      <c r="P4201" s="26" t="s">
        <v>728</v>
      </c>
      <c r="Q4201" s="26" t="s">
        <v>59</v>
      </c>
      <c r="R4201" s="26" t="s">
        <v>54</v>
      </c>
      <c r="S4201" s="26" t="s">
        <v>531</v>
      </c>
      <c r="T4201" s="54">
        <v>1.284</v>
      </c>
      <c r="U4201" s="36" t="s">
        <v>869</v>
      </c>
      <c r="V4201" s="43">
        <v>2.1499999999999998E-2</v>
      </c>
      <c r="W4201" s="43">
        <v>2.7E-2</v>
      </c>
      <c r="X4201" s="26" t="s">
        <v>347</v>
      </c>
      <c r="Z4201" s="42">
        <v>10000</v>
      </c>
      <c r="AA4201" s="42">
        <v>1</v>
      </c>
      <c r="AB4201" s="42">
        <v>116.99</v>
      </c>
      <c r="AC4201" s="42">
        <v>0</v>
      </c>
      <c r="AD4201" s="42">
        <v>11.699</v>
      </c>
      <c r="AG4201" s="26" t="s">
        <v>15</v>
      </c>
      <c r="AH4201" s="43">
        <v>8.4839938998556697E-6</v>
      </c>
      <c r="AI4201" s="43">
        <v>1.7513765199999999E-3</v>
      </c>
      <c r="AJ4201" s="43">
        <v>9.6579099288642044E-4</v>
      </c>
    </row>
    <row r="4202" spans="1:36" x14ac:dyDescent="0.2">
      <c r="A4202" s="26">
        <v>8700</v>
      </c>
      <c r="B4202" s="26">
        <v>15237</v>
      </c>
      <c r="C4202" s="26" t="s">
        <v>864</v>
      </c>
      <c r="D4202" s="26">
        <v>520037789</v>
      </c>
      <c r="E4202" s="26" t="s">
        <v>203</v>
      </c>
      <c r="F4202" s="26" t="s">
        <v>1814</v>
      </c>
      <c r="G4202" s="26" t="s">
        <v>1815</v>
      </c>
      <c r="H4202" s="26" t="s">
        <v>69</v>
      </c>
      <c r="I4202" s="26" t="s">
        <v>113</v>
      </c>
      <c r="J4202" s="26" t="s">
        <v>51</v>
      </c>
      <c r="K4202" s="26" t="s">
        <v>51</v>
      </c>
      <c r="L4202" s="26" t="s">
        <v>433</v>
      </c>
      <c r="M4202" s="26" t="s">
        <v>165</v>
      </c>
      <c r="N4202" s="26" t="s">
        <v>357</v>
      </c>
      <c r="O4202" s="26" t="s">
        <v>57</v>
      </c>
      <c r="P4202" s="26" t="s">
        <v>728</v>
      </c>
      <c r="Q4202" s="26" t="s">
        <v>59</v>
      </c>
      <c r="R4202" s="26" t="s">
        <v>54</v>
      </c>
      <c r="S4202" s="26" t="s">
        <v>531</v>
      </c>
      <c r="T4202" s="54">
        <v>3.74</v>
      </c>
      <c r="U4202" s="36">
        <v>48214</v>
      </c>
      <c r="V4202" s="43">
        <v>2.2499999999999999E-2</v>
      </c>
      <c r="W4202" s="43">
        <v>2.8400000000000002E-2</v>
      </c>
      <c r="X4202" s="26" t="s">
        <v>347</v>
      </c>
      <c r="Z4202" s="42">
        <v>21200</v>
      </c>
      <c r="AA4202" s="42">
        <v>1</v>
      </c>
      <c r="AB4202" s="42">
        <v>114.28</v>
      </c>
      <c r="AC4202" s="42">
        <v>0.28615000000000002</v>
      </c>
      <c r="AD4202" s="42">
        <v>24.51351</v>
      </c>
      <c r="AG4202" s="26" t="s">
        <v>15</v>
      </c>
      <c r="AH4202" s="43">
        <v>1.2018467970183899E-5</v>
      </c>
      <c r="AI4202" s="43">
        <v>3.669748341E-3</v>
      </c>
      <c r="AJ4202" s="43">
        <v>2.0236710113711595E-3</v>
      </c>
    </row>
    <row r="4203" spans="1:36" x14ac:dyDescent="0.2">
      <c r="A4203" s="26">
        <v>8700</v>
      </c>
      <c r="B4203" s="26">
        <v>15237</v>
      </c>
      <c r="C4203" s="26" t="s">
        <v>864</v>
      </c>
      <c r="D4203" s="26">
        <v>520037789</v>
      </c>
      <c r="E4203" s="26" t="s">
        <v>203</v>
      </c>
      <c r="F4203" s="26" t="s">
        <v>1818</v>
      </c>
      <c r="G4203" s="26" t="s">
        <v>1819</v>
      </c>
      <c r="H4203" s="26" t="s">
        <v>69</v>
      </c>
      <c r="I4203" s="26" t="s">
        <v>113</v>
      </c>
      <c r="J4203" s="26" t="s">
        <v>51</v>
      </c>
      <c r="K4203" s="26" t="s">
        <v>51</v>
      </c>
      <c r="L4203" s="26" t="s">
        <v>433</v>
      </c>
      <c r="M4203" s="26" t="s">
        <v>165</v>
      </c>
      <c r="N4203" s="26" t="s">
        <v>357</v>
      </c>
      <c r="O4203" s="26" t="s">
        <v>57</v>
      </c>
      <c r="P4203" s="26" t="s">
        <v>728</v>
      </c>
      <c r="Q4203" s="26" t="s">
        <v>59</v>
      </c>
      <c r="R4203" s="26" t="s">
        <v>54</v>
      </c>
      <c r="S4203" s="26" t="s">
        <v>531</v>
      </c>
      <c r="T4203" s="54">
        <v>4.173</v>
      </c>
      <c r="U4203" s="36">
        <v>47125</v>
      </c>
      <c r="V4203" s="43">
        <v>1.43E-2</v>
      </c>
      <c r="W4203" s="43">
        <v>2.7099999999999999E-2</v>
      </c>
      <c r="X4203" s="26" t="s">
        <v>347</v>
      </c>
      <c r="Z4203" s="42">
        <v>12000</v>
      </c>
      <c r="AA4203" s="42">
        <v>1</v>
      </c>
      <c r="AB4203" s="42">
        <v>109.38</v>
      </c>
      <c r="AC4203" s="42">
        <v>0.10650999999999999</v>
      </c>
      <c r="AD4203" s="42">
        <v>13.23211</v>
      </c>
      <c r="AG4203" s="26" t="s">
        <v>15</v>
      </c>
      <c r="AH4203" s="43">
        <v>7.5456860541910602E-6</v>
      </c>
      <c r="AI4203" s="43">
        <v>1.9808878329999999E-3</v>
      </c>
      <c r="AJ4203" s="43">
        <v>1.0923542742868908E-3</v>
      </c>
    </row>
    <row r="4204" spans="1:36" x14ac:dyDescent="0.2">
      <c r="A4204" s="26">
        <v>8700</v>
      </c>
      <c r="B4204" s="26">
        <v>15237</v>
      </c>
      <c r="C4204" s="26" t="s">
        <v>864</v>
      </c>
      <c r="D4204" s="26">
        <v>520037789</v>
      </c>
      <c r="E4204" s="26" t="s">
        <v>203</v>
      </c>
      <c r="F4204" s="26" t="s">
        <v>1820</v>
      </c>
      <c r="G4204" s="26" t="s">
        <v>1821</v>
      </c>
      <c r="H4204" s="26" t="s">
        <v>69</v>
      </c>
      <c r="I4204" s="26" t="s">
        <v>113</v>
      </c>
      <c r="J4204" s="26" t="s">
        <v>51</v>
      </c>
      <c r="K4204" s="26" t="s">
        <v>51</v>
      </c>
      <c r="L4204" s="26" t="s">
        <v>433</v>
      </c>
      <c r="M4204" s="26" t="s">
        <v>165</v>
      </c>
      <c r="N4204" s="26" t="s">
        <v>357</v>
      </c>
      <c r="O4204" s="26" t="s">
        <v>57</v>
      </c>
      <c r="P4204" s="26" t="s">
        <v>728</v>
      </c>
      <c r="Q4204" s="26" t="s">
        <v>59</v>
      </c>
      <c r="R4204" s="26" t="s">
        <v>54</v>
      </c>
      <c r="S4204" s="26" t="s">
        <v>531</v>
      </c>
      <c r="T4204" s="54">
        <v>5.1239999999999997</v>
      </c>
      <c r="U4204" s="36">
        <v>47490</v>
      </c>
      <c r="V4204" s="43">
        <v>2.5000000000000001E-3</v>
      </c>
      <c r="W4204" s="43">
        <v>2.6200000000000001E-2</v>
      </c>
      <c r="X4204" s="26" t="s">
        <v>347</v>
      </c>
      <c r="Z4204" s="42">
        <v>52800</v>
      </c>
      <c r="AA4204" s="42">
        <v>1</v>
      </c>
      <c r="AB4204" s="42">
        <v>100.3</v>
      </c>
      <c r="AC4204" s="42">
        <v>0.15129999999999999</v>
      </c>
      <c r="AD4204" s="42">
        <v>53.109699999999997</v>
      </c>
      <c r="AG4204" s="26" t="s">
        <v>15</v>
      </c>
      <c r="AH4204" s="43">
        <v>3.9048729117621601E-5</v>
      </c>
      <c r="AI4204" s="43">
        <v>7.9506865180000007E-3</v>
      </c>
      <c r="AJ4204" s="43">
        <v>4.3843807073168581E-3</v>
      </c>
    </row>
    <row r="4205" spans="1:36" x14ac:dyDescent="0.2">
      <c r="A4205" s="26">
        <v>8700</v>
      </c>
      <c r="B4205" s="26">
        <v>15237</v>
      </c>
      <c r="C4205" s="26" t="s">
        <v>1677</v>
      </c>
      <c r="D4205" s="26">
        <v>520038332</v>
      </c>
      <c r="E4205" s="26" t="s">
        <v>203</v>
      </c>
      <c r="F4205" s="26" t="s">
        <v>1824</v>
      </c>
      <c r="G4205" s="26" t="s">
        <v>1825</v>
      </c>
      <c r="H4205" s="26" t="s">
        <v>69</v>
      </c>
      <c r="I4205" s="26" t="s">
        <v>113</v>
      </c>
      <c r="J4205" s="26" t="s">
        <v>51</v>
      </c>
      <c r="K4205" s="26" t="s">
        <v>51</v>
      </c>
      <c r="L4205" s="26" t="s">
        <v>433</v>
      </c>
      <c r="M4205" s="26" t="s">
        <v>165</v>
      </c>
      <c r="N4205" s="26" t="s">
        <v>357</v>
      </c>
      <c r="O4205" s="26" t="s">
        <v>57</v>
      </c>
      <c r="P4205" s="26" t="s">
        <v>154</v>
      </c>
      <c r="Q4205" s="26" t="s">
        <v>154</v>
      </c>
      <c r="R4205" s="26" t="s">
        <v>54</v>
      </c>
      <c r="S4205" s="26" t="s">
        <v>531</v>
      </c>
      <c r="T4205" s="54">
        <v>2.121</v>
      </c>
      <c r="U4205" s="36">
        <v>46391</v>
      </c>
      <c r="V4205" s="43">
        <v>1.9E-2</v>
      </c>
      <c r="W4205" s="43">
        <v>3.2599999999999997E-2</v>
      </c>
      <c r="X4205" s="26" t="s">
        <v>347</v>
      </c>
      <c r="Z4205" s="42">
        <v>17100</v>
      </c>
      <c r="AA4205" s="42">
        <v>1</v>
      </c>
      <c r="AB4205" s="42">
        <v>108.05</v>
      </c>
      <c r="AC4205" s="42">
        <v>0</v>
      </c>
      <c r="AD4205" s="42">
        <v>18.47655</v>
      </c>
      <c r="AG4205" s="26" t="s">
        <v>15</v>
      </c>
      <c r="AH4205" s="43">
        <v>2.9935025711587499E-5</v>
      </c>
      <c r="AI4205" s="43">
        <v>2.7659967379999998E-3</v>
      </c>
      <c r="AJ4205" s="43">
        <v>1.5253000743324721E-3</v>
      </c>
    </row>
    <row r="4206" spans="1:36" x14ac:dyDescent="0.2">
      <c r="A4206" s="26">
        <v>8700</v>
      </c>
      <c r="B4206" s="26">
        <v>15237</v>
      </c>
      <c r="C4206" s="26" t="s">
        <v>880</v>
      </c>
      <c r="D4206" s="26">
        <v>520000472</v>
      </c>
      <c r="E4206" s="26" t="s">
        <v>203</v>
      </c>
      <c r="F4206" s="26" t="s">
        <v>881</v>
      </c>
      <c r="G4206" s="26" t="s">
        <v>882</v>
      </c>
      <c r="H4206" s="26" t="s">
        <v>69</v>
      </c>
      <c r="I4206" s="26" t="s">
        <v>113</v>
      </c>
      <c r="J4206" s="26" t="s">
        <v>51</v>
      </c>
      <c r="K4206" s="26" t="s">
        <v>51</v>
      </c>
      <c r="L4206" s="26" t="s">
        <v>433</v>
      </c>
      <c r="M4206" s="26" t="s">
        <v>165</v>
      </c>
      <c r="N4206" s="26" t="s">
        <v>87</v>
      </c>
      <c r="O4206" s="26" t="s">
        <v>57</v>
      </c>
      <c r="P4206" s="26" t="s">
        <v>708</v>
      </c>
      <c r="Q4206" s="26" t="s">
        <v>64</v>
      </c>
      <c r="R4206" s="26" t="s">
        <v>54</v>
      </c>
      <c r="S4206" s="26" t="s">
        <v>531</v>
      </c>
      <c r="T4206" s="54">
        <v>0.64700000000000002</v>
      </c>
      <c r="U4206" s="36">
        <v>46025</v>
      </c>
      <c r="V4206" s="43">
        <v>4.4999999999999998E-2</v>
      </c>
      <c r="W4206" s="43">
        <v>2.8299999999999999E-2</v>
      </c>
      <c r="X4206" s="26" t="s">
        <v>347</v>
      </c>
      <c r="Z4206" s="42">
        <v>9000</v>
      </c>
      <c r="AA4206" s="42">
        <v>1</v>
      </c>
      <c r="AB4206" s="42">
        <v>119.91</v>
      </c>
      <c r="AC4206" s="42">
        <v>0</v>
      </c>
      <c r="AD4206" s="42">
        <v>10.7919</v>
      </c>
      <c r="AG4206" s="26" t="s">
        <v>15</v>
      </c>
      <c r="AH4206" s="43">
        <v>3.0450626282852098E-6</v>
      </c>
      <c r="AI4206" s="43">
        <v>1.615580841E-3</v>
      </c>
      <c r="AJ4206" s="43">
        <v>8.9090689940430473E-4</v>
      </c>
    </row>
    <row r="4207" spans="1:36" x14ac:dyDescent="0.2">
      <c r="A4207" s="26">
        <v>8700</v>
      </c>
      <c r="B4207" s="26">
        <v>15237</v>
      </c>
      <c r="C4207" s="26" t="s">
        <v>1350</v>
      </c>
      <c r="D4207" s="26">
        <v>520020116</v>
      </c>
      <c r="E4207" s="26" t="s">
        <v>203</v>
      </c>
      <c r="F4207" s="26" t="s">
        <v>1877</v>
      </c>
      <c r="G4207" s="26" t="s">
        <v>1878</v>
      </c>
      <c r="H4207" s="26" t="s">
        <v>69</v>
      </c>
      <c r="I4207" s="26" t="s">
        <v>113</v>
      </c>
      <c r="J4207" s="26" t="s">
        <v>51</v>
      </c>
      <c r="K4207" s="26" t="s">
        <v>51</v>
      </c>
      <c r="L4207" s="26" t="s">
        <v>433</v>
      </c>
      <c r="M4207" s="26" t="s">
        <v>165</v>
      </c>
      <c r="N4207" s="26" t="s">
        <v>357</v>
      </c>
      <c r="O4207" s="26" t="s">
        <v>57</v>
      </c>
      <c r="P4207" s="26" t="s">
        <v>724</v>
      </c>
      <c r="Q4207" s="26" t="s">
        <v>59</v>
      </c>
      <c r="R4207" s="26" t="s">
        <v>54</v>
      </c>
      <c r="S4207" s="26" t="s">
        <v>531</v>
      </c>
      <c r="T4207" s="54">
        <v>2.7269999999999999</v>
      </c>
      <c r="U4207" s="36" t="s">
        <v>1036</v>
      </c>
      <c r="V4207" s="43">
        <v>1.7999999999999999E-2</v>
      </c>
      <c r="W4207" s="43">
        <v>2.8500000000000001E-2</v>
      </c>
      <c r="X4207" s="26" t="s">
        <v>347</v>
      </c>
      <c r="Z4207" s="42">
        <v>4087.5</v>
      </c>
      <c r="AA4207" s="42">
        <v>1</v>
      </c>
      <c r="AB4207" s="42">
        <v>113.09</v>
      </c>
      <c r="AC4207" s="42">
        <v>0</v>
      </c>
      <c r="AD4207" s="42">
        <v>4.6225500000000004</v>
      </c>
      <c r="AG4207" s="26" t="s">
        <v>15</v>
      </c>
      <c r="AH4207" s="43">
        <v>5.5279240123112799E-6</v>
      </c>
      <c r="AI4207" s="43">
        <v>6.9201004599999999E-4</v>
      </c>
      <c r="AJ4207" s="43">
        <v>3.8160673170075418E-4</v>
      </c>
    </row>
    <row r="4208" spans="1:36" x14ac:dyDescent="0.2">
      <c r="A4208" s="26">
        <v>8700</v>
      </c>
      <c r="B4208" s="26">
        <v>15237</v>
      </c>
      <c r="C4208" s="26" t="s">
        <v>890</v>
      </c>
      <c r="D4208" s="26">
        <v>520017807</v>
      </c>
      <c r="E4208" s="26" t="s">
        <v>203</v>
      </c>
      <c r="F4208" s="26" t="s">
        <v>1886</v>
      </c>
      <c r="G4208" s="26" t="s">
        <v>1887</v>
      </c>
      <c r="H4208" s="26" t="s">
        <v>69</v>
      </c>
      <c r="I4208" s="26" t="s">
        <v>113</v>
      </c>
      <c r="J4208" s="26" t="s">
        <v>51</v>
      </c>
      <c r="K4208" s="26" t="s">
        <v>51</v>
      </c>
      <c r="L4208" s="26" t="s">
        <v>433</v>
      </c>
      <c r="M4208" s="26" t="s">
        <v>165</v>
      </c>
      <c r="N4208" s="26" t="s">
        <v>357</v>
      </c>
      <c r="O4208" s="26" t="s">
        <v>57</v>
      </c>
      <c r="P4208" s="26" t="s">
        <v>742</v>
      </c>
      <c r="Q4208" s="26" t="s">
        <v>64</v>
      </c>
      <c r="R4208" s="26" t="s">
        <v>54</v>
      </c>
      <c r="S4208" s="26" t="s">
        <v>531</v>
      </c>
      <c r="T4208" s="54">
        <v>3.4390000000000001</v>
      </c>
      <c r="U4208" s="36" t="s">
        <v>1888</v>
      </c>
      <c r="V4208" s="43">
        <v>2.4E-2</v>
      </c>
      <c r="W4208" s="43">
        <v>2.7799999999999998E-2</v>
      </c>
      <c r="X4208" s="26" t="s">
        <v>347</v>
      </c>
      <c r="Z4208" s="42">
        <v>6807.24</v>
      </c>
      <c r="AA4208" s="42">
        <v>1</v>
      </c>
      <c r="AB4208" s="42">
        <v>116.01</v>
      </c>
      <c r="AC4208" s="42">
        <v>0</v>
      </c>
      <c r="AD4208" s="42">
        <v>7.8970799999999999</v>
      </c>
      <c r="AG4208" s="26" t="s">
        <v>15</v>
      </c>
      <c r="AH4208" s="43">
        <v>5.7222520995574597E-6</v>
      </c>
      <c r="AI4208" s="43">
        <v>1.1822173249999999E-3</v>
      </c>
      <c r="AJ4208" s="43">
        <v>6.5192997128844289E-4</v>
      </c>
    </row>
    <row r="4209" spans="1:36" x14ac:dyDescent="0.2">
      <c r="A4209" s="26">
        <v>8700</v>
      </c>
      <c r="B4209" s="26">
        <v>15237</v>
      </c>
      <c r="C4209" s="26" t="s">
        <v>890</v>
      </c>
      <c r="D4209" s="26">
        <v>520017807</v>
      </c>
      <c r="E4209" s="26" t="s">
        <v>203</v>
      </c>
      <c r="F4209" s="26" t="s">
        <v>1891</v>
      </c>
      <c r="G4209" s="26" t="s">
        <v>1892</v>
      </c>
      <c r="H4209" s="26" t="s">
        <v>69</v>
      </c>
      <c r="I4209" s="26" t="s">
        <v>113</v>
      </c>
      <c r="J4209" s="26" t="s">
        <v>51</v>
      </c>
      <c r="K4209" s="26" t="s">
        <v>51</v>
      </c>
      <c r="L4209" s="26" t="s">
        <v>433</v>
      </c>
      <c r="M4209" s="26" t="s">
        <v>165</v>
      </c>
      <c r="N4209" s="26" t="s">
        <v>357</v>
      </c>
      <c r="O4209" s="26" t="s">
        <v>57</v>
      </c>
      <c r="P4209" s="26" t="s">
        <v>742</v>
      </c>
      <c r="Q4209" s="26" t="s">
        <v>64</v>
      </c>
      <c r="R4209" s="26" t="s">
        <v>54</v>
      </c>
      <c r="S4209" s="26" t="s">
        <v>531</v>
      </c>
      <c r="T4209" s="54">
        <v>5.5940000000000003</v>
      </c>
      <c r="U4209" s="36" t="s">
        <v>1893</v>
      </c>
      <c r="V4209" s="43">
        <v>1.4999999999999999E-2</v>
      </c>
      <c r="W4209" s="43">
        <v>3.0200000000000001E-2</v>
      </c>
      <c r="X4209" s="26" t="s">
        <v>347</v>
      </c>
      <c r="Z4209" s="42">
        <v>47000</v>
      </c>
      <c r="AA4209" s="42">
        <v>1</v>
      </c>
      <c r="AB4209" s="42">
        <v>102.63</v>
      </c>
      <c r="AC4209" s="42">
        <v>0</v>
      </c>
      <c r="AD4209" s="42">
        <v>48.2361</v>
      </c>
      <c r="AG4209" s="26" t="s">
        <v>15</v>
      </c>
      <c r="AH4209" s="43">
        <v>8.8112201702702703E-5</v>
      </c>
      <c r="AI4209" s="43">
        <v>7.2210935089999997E-3</v>
      </c>
      <c r="AJ4209" s="43">
        <v>3.9820489710204856E-3</v>
      </c>
    </row>
    <row r="4210" spans="1:36" x14ac:dyDescent="0.2">
      <c r="A4210" s="26">
        <v>8700</v>
      </c>
      <c r="B4210" s="26">
        <v>15237</v>
      </c>
      <c r="C4210" s="26" t="s">
        <v>1419</v>
      </c>
      <c r="D4210" s="26">
        <v>520025438</v>
      </c>
      <c r="E4210" s="26" t="s">
        <v>203</v>
      </c>
      <c r="F4210" s="26" t="s">
        <v>1916</v>
      </c>
      <c r="G4210" s="26" t="s">
        <v>1917</v>
      </c>
      <c r="H4210" s="26" t="s">
        <v>69</v>
      </c>
      <c r="I4210" s="26" t="s">
        <v>113</v>
      </c>
      <c r="J4210" s="26" t="s">
        <v>51</v>
      </c>
      <c r="K4210" s="26" t="s">
        <v>51</v>
      </c>
      <c r="L4210" s="26" t="s">
        <v>433</v>
      </c>
      <c r="M4210" s="26" t="s">
        <v>165</v>
      </c>
      <c r="N4210" s="26" t="s">
        <v>357</v>
      </c>
      <c r="O4210" s="26" t="s">
        <v>57</v>
      </c>
      <c r="P4210" s="26" t="s">
        <v>724</v>
      </c>
      <c r="Q4210" s="26" t="s">
        <v>59</v>
      </c>
      <c r="R4210" s="26" t="s">
        <v>54</v>
      </c>
      <c r="S4210" s="26" t="s">
        <v>531</v>
      </c>
      <c r="T4210" s="54">
        <v>0.98499999999999999</v>
      </c>
      <c r="U4210" s="36" t="s">
        <v>818</v>
      </c>
      <c r="V4210" s="43">
        <v>4.9500000000000002E-2</v>
      </c>
      <c r="W4210" s="43">
        <v>3.2899999999999999E-2</v>
      </c>
      <c r="X4210" s="26" t="s">
        <v>347</v>
      </c>
      <c r="Z4210" s="42">
        <v>6387.51</v>
      </c>
      <c r="AA4210" s="42">
        <v>1</v>
      </c>
      <c r="AB4210" s="42">
        <v>141.51</v>
      </c>
      <c r="AC4210" s="42">
        <v>0</v>
      </c>
      <c r="AD4210" s="42">
        <v>9.0389700000000008</v>
      </c>
      <c r="AG4210" s="26" t="s">
        <v>15</v>
      </c>
      <c r="AH4210" s="43">
        <v>2.90899504582183E-5</v>
      </c>
      <c r="AI4210" s="43">
        <v>1.3531617929999999E-3</v>
      </c>
      <c r="AJ4210" s="43">
        <v>7.4619675279686886E-4</v>
      </c>
    </row>
    <row r="4211" spans="1:36" x14ac:dyDescent="0.2">
      <c r="A4211" s="26">
        <v>8700</v>
      </c>
      <c r="B4211" s="26">
        <v>15237</v>
      </c>
      <c r="C4211" s="26" t="s">
        <v>895</v>
      </c>
      <c r="D4211" s="26">
        <v>520025990</v>
      </c>
      <c r="E4211" s="26" t="s">
        <v>203</v>
      </c>
      <c r="F4211" s="26" t="s">
        <v>1920</v>
      </c>
      <c r="G4211" s="26" t="s">
        <v>1921</v>
      </c>
      <c r="H4211" s="26" t="s">
        <v>69</v>
      </c>
      <c r="I4211" s="26" t="s">
        <v>112</v>
      </c>
      <c r="J4211" s="26" t="s">
        <v>51</v>
      </c>
      <c r="K4211" s="26" t="s">
        <v>51</v>
      </c>
      <c r="L4211" s="26" t="s">
        <v>433</v>
      </c>
      <c r="M4211" s="26" t="s">
        <v>165</v>
      </c>
      <c r="N4211" s="26" t="s">
        <v>84</v>
      </c>
      <c r="O4211" s="26" t="s">
        <v>57</v>
      </c>
      <c r="P4211" s="26" t="s">
        <v>750</v>
      </c>
      <c r="Q4211" s="26" t="s">
        <v>64</v>
      </c>
      <c r="R4211" s="26" t="s">
        <v>54</v>
      </c>
      <c r="S4211" s="26" t="s">
        <v>531</v>
      </c>
      <c r="T4211" s="54">
        <v>2.4159999999999999</v>
      </c>
      <c r="U4211" s="36" t="s">
        <v>1616</v>
      </c>
      <c r="V4211" s="43">
        <v>2.5499999999999998E-2</v>
      </c>
      <c r="W4211" s="43">
        <v>5.3900000000000003E-2</v>
      </c>
      <c r="X4211" s="26" t="s">
        <v>347</v>
      </c>
      <c r="Z4211" s="42">
        <v>1105</v>
      </c>
      <c r="AA4211" s="42">
        <v>1</v>
      </c>
      <c r="AB4211" s="42">
        <v>93.63</v>
      </c>
      <c r="AC4211" s="42">
        <v>0</v>
      </c>
      <c r="AD4211" s="42">
        <v>1.03461</v>
      </c>
      <c r="AG4211" s="26" t="s">
        <v>15</v>
      </c>
      <c r="AH4211" s="43">
        <v>1.6909381324759E-6</v>
      </c>
      <c r="AI4211" s="43">
        <v>1.5488432000000001E-4</v>
      </c>
      <c r="AJ4211" s="43">
        <v>8.5410464069597363E-5</v>
      </c>
    </row>
    <row r="4212" spans="1:36" x14ac:dyDescent="0.2">
      <c r="A4212" s="26">
        <v>8700</v>
      </c>
      <c r="B4212" s="26">
        <v>15237</v>
      </c>
      <c r="C4212" s="26" t="s">
        <v>747</v>
      </c>
      <c r="D4212" s="26">
        <v>520041146</v>
      </c>
      <c r="E4212" s="26" t="s">
        <v>203</v>
      </c>
      <c r="F4212" s="26" t="s">
        <v>1926</v>
      </c>
      <c r="G4212" s="26" t="s">
        <v>1927</v>
      </c>
      <c r="H4212" s="26" t="s">
        <v>69</v>
      </c>
      <c r="I4212" s="26" t="s">
        <v>112</v>
      </c>
      <c r="J4212" s="26" t="s">
        <v>51</v>
      </c>
      <c r="K4212" s="26" t="s">
        <v>51</v>
      </c>
      <c r="L4212" s="26" t="s">
        <v>433</v>
      </c>
      <c r="M4212" s="26" t="s">
        <v>165</v>
      </c>
      <c r="N4212" s="26" t="s">
        <v>353</v>
      </c>
      <c r="O4212" s="26" t="s">
        <v>57</v>
      </c>
      <c r="P4212" s="26" t="s">
        <v>750</v>
      </c>
      <c r="Q4212" s="26" t="s">
        <v>64</v>
      </c>
      <c r="R4212" s="26" t="s">
        <v>54</v>
      </c>
      <c r="S4212" s="26" t="s">
        <v>531</v>
      </c>
      <c r="T4212" s="54">
        <v>3.51</v>
      </c>
      <c r="U4212" s="36">
        <v>47158</v>
      </c>
      <c r="V4212" s="43">
        <v>1.4999999999999999E-2</v>
      </c>
      <c r="W4212" s="43">
        <v>5.5599999999999997E-2</v>
      </c>
      <c r="X4212" s="26" t="s">
        <v>347</v>
      </c>
      <c r="Z4212" s="42">
        <v>67000</v>
      </c>
      <c r="AA4212" s="42">
        <v>1</v>
      </c>
      <c r="AB4212" s="42">
        <v>87.5</v>
      </c>
      <c r="AC4212" s="42">
        <v>0</v>
      </c>
      <c r="AD4212" s="42">
        <v>58.625</v>
      </c>
      <c r="AG4212" s="26" t="s">
        <v>15</v>
      </c>
      <c r="AH4212" s="43">
        <v>5.6925061130718598E-5</v>
      </c>
      <c r="AI4212" s="43">
        <v>8.7763440040000001E-3</v>
      </c>
      <c r="AJ4212" s="43">
        <v>4.8396868927230016E-3</v>
      </c>
    </row>
    <row r="4213" spans="1:36" x14ac:dyDescent="0.2">
      <c r="A4213" s="26">
        <v>8700</v>
      </c>
      <c r="B4213" s="26">
        <v>15237</v>
      </c>
      <c r="C4213" s="26" t="s">
        <v>747</v>
      </c>
      <c r="D4213" s="26">
        <v>520041146</v>
      </c>
      <c r="E4213" s="26" t="s">
        <v>203</v>
      </c>
      <c r="F4213" s="26" t="s">
        <v>1926</v>
      </c>
      <c r="G4213" s="26" t="s">
        <v>1927</v>
      </c>
      <c r="H4213" s="26" t="s">
        <v>69</v>
      </c>
      <c r="I4213" s="26" t="s">
        <v>112</v>
      </c>
      <c r="J4213" s="26" t="s">
        <v>51</v>
      </c>
      <c r="K4213" s="26" t="s">
        <v>51</v>
      </c>
      <c r="L4213" s="26" t="s">
        <v>52</v>
      </c>
      <c r="M4213" s="26" t="s">
        <v>165</v>
      </c>
      <c r="N4213" s="26" t="s">
        <v>353</v>
      </c>
      <c r="O4213" s="26" t="s">
        <v>57</v>
      </c>
      <c r="P4213" s="26" t="s">
        <v>154</v>
      </c>
      <c r="Q4213" s="26" t="s">
        <v>154</v>
      </c>
      <c r="R4213" s="26" t="s">
        <v>54</v>
      </c>
      <c r="S4213" s="26" t="s">
        <v>531</v>
      </c>
      <c r="T4213" s="54">
        <v>3.51</v>
      </c>
      <c r="U4213" s="36">
        <v>47158</v>
      </c>
      <c r="V4213" s="43">
        <v>1.4999999999999999E-2</v>
      </c>
      <c r="W4213" s="43">
        <v>5.5599999999999997E-2</v>
      </c>
      <c r="X4213" s="26" t="s">
        <v>347</v>
      </c>
      <c r="Z4213" s="42">
        <v>28000</v>
      </c>
      <c r="AA4213" s="42">
        <v>1</v>
      </c>
      <c r="AB4213" s="42">
        <v>86.6066</v>
      </c>
      <c r="AC4213" s="42">
        <v>0</v>
      </c>
      <c r="AD4213" s="42">
        <v>24.249839999999999</v>
      </c>
      <c r="AG4213" s="26" t="s">
        <v>15</v>
      </c>
      <c r="AH4213" s="43">
        <v>2.36238067E-4</v>
      </c>
      <c r="AI4213" s="43">
        <v>3.6302761249999999E-3</v>
      </c>
      <c r="AJ4213" s="43">
        <v>2.0019041841983789E-3</v>
      </c>
    </row>
    <row r="4214" spans="1:36" x14ac:dyDescent="0.2">
      <c r="A4214" s="26">
        <v>8700</v>
      </c>
      <c r="B4214" s="26">
        <v>15237</v>
      </c>
      <c r="C4214" s="26" t="s">
        <v>898</v>
      </c>
      <c r="D4214" s="26">
        <v>520029935</v>
      </c>
      <c r="E4214" s="26" t="s">
        <v>203</v>
      </c>
      <c r="F4214" s="26" t="s">
        <v>901</v>
      </c>
      <c r="G4214" s="26" t="s">
        <v>902</v>
      </c>
      <c r="H4214" s="26" t="s">
        <v>69</v>
      </c>
      <c r="I4214" s="26" t="s">
        <v>113</v>
      </c>
      <c r="J4214" s="26" t="s">
        <v>51</v>
      </c>
      <c r="K4214" s="26" t="s">
        <v>51</v>
      </c>
      <c r="L4214" s="26" t="s">
        <v>433</v>
      </c>
      <c r="M4214" s="26" t="s">
        <v>165</v>
      </c>
      <c r="N4214" s="26" t="s">
        <v>129</v>
      </c>
      <c r="O4214" s="26" t="s">
        <v>57</v>
      </c>
      <c r="P4214" s="26" t="s">
        <v>733</v>
      </c>
      <c r="Q4214" s="26" t="s">
        <v>59</v>
      </c>
      <c r="R4214" s="26" t="s">
        <v>54</v>
      </c>
      <c r="S4214" s="26" t="s">
        <v>531</v>
      </c>
      <c r="T4214" s="54">
        <v>0.82499999999999996</v>
      </c>
      <c r="U4214" s="36" t="s">
        <v>903</v>
      </c>
      <c r="V4214" s="43">
        <v>1.46E-2</v>
      </c>
      <c r="W4214" s="43">
        <v>2.6599999999999999E-2</v>
      </c>
      <c r="X4214" s="26" t="s">
        <v>347</v>
      </c>
      <c r="Z4214" s="42">
        <v>5000</v>
      </c>
      <c r="AA4214" s="42">
        <v>1</v>
      </c>
      <c r="AB4214" s="42">
        <v>113.73</v>
      </c>
      <c r="AC4214" s="42">
        <v>0</v>
      </c>
      <c r="AD4214" s="42">
        <v>5.6864999999999997</v>
      </c>
      <c r="AG4214" s="26" t="s">
        <v>15</v>
      </c>
      <c r="AH4214" s="43">
        <v>9.6764108356015008E-6</v>
      </c>
      <c r="AI4214" s="43">
        <v>8.5128665500000002E-4</v>
      </c>
      <c r="AJ4214" s="43">
        <v>4.6943930943231304E-4</v>
      </c>
    </row>
    <row r="4215" spans="1:36" x14ac:dyDescent="0.2">
      <c r="A4215" s="26">
        <v>8700</v>
      </c>
      <c r="B4215" s="26">
        <v>15237</v>
      </c>
      <c r="C4215" s="26" t="s">
        <v>898</v>
      </c>
      <c r="D4215" s="26">
        <v>520029935</v>
      </c>
      <c r="E4215" s="26" t="s">
        <v>203</v>
      </c>
      <c r="F4215" s="26" t="s">
        <v>1941</v>
      </c>
      <c r="G4215" s="26" t="s">
        <v>1942</v>
      </c>
      <c r="H4215" s="26" t="s">
        <v>69</v>
      </c>
      <c r="I4215" s="26" t="s">
        <v>113</v>
      </c>
      <c r="J4215" s="26" t="s">
        <v>51</v>
      </c>
      <c r="K4215" s="26" t="s">
        <v>51</v>
      </c>
      <c r="L4215" s="26" t="s">
        <v>433</v>
      </c>
      <c r="M4215" s="26" t="s">
        <v>165</v>
      </c>
      <c r="N4215" s="26" t="s">
        <v>129</v>
      </c>
      <c r="O4215" s="26" t="s">
        <v>57</v>
      </c>
      <c r="P4215" s="26" t="s">
        <v>530</v>
      </c>
      <c r="Q4215" s="26" t="s">
        <v>59</v>
      </c>
      <c r="R4215" s="26" t="s">
        <v>54</v>
      </c>
      <c r="S4215" s="26" t="s">
        <v>531</v>
      </c>
      <c r="T4215" s="54">
        <v>3.7370000000000001</v>
      </c>
      <c r="U4215" s="36" t="s">
        <v>1943</v>
      </c>
      <c r="V4215" s="43">
        <v>2E-3</v>
      </c>
      <c r="W4215" s="43">
        <v>2.3800000000000002E-2</v>
      </c>
      <c r="X4215" s="26" t="s">
        <v>347</v>
      </c>
      <c r="Z4215" s="42">
        <v>13500</v>
      </c>
      <c r="AA4215" s="42">
        <v>1</v>
      </c>
      <c r="AB4215" s="42">
        <v>103.66</v>
      </c>
      <c r="AC4215" s="42">
        <v>0</v>
      </c>
      <c r="AD4215" s="42">
        <v>13.9941</v>
      </c>
      <c r="AG4215" s="26" t="s">
        <v>15</v>
      </c>
      <c r="AH4215" s="43">
        <v>3.71289823831771E-6</v>
      </c>
      <c r="AI4215" s="43">
        <v>2.0949600959999999E-3</v>
      </c>
      <c r="AJ4215" s="43">
        <v>1.1552590591975261E-3</v>
      </c>
    </row>
    <row r="4216" spans="1:36" x14ac:dyDescent="0.2">
      <c r="A4216" s="26">
        <v>8700</v>
      </c>
      <c r="B4216" s="26">
        <v>15237</v>
      </c>
      <c r="C4216" s="26" t="s">
        <v>1946</v>
      </c>
      <c r="D4216" s="26">
        <v>520030859</v>
      </c>
      <c r="E4216" s="26" t="s">
        <v>203</v>
      </c>
      <c r="F4216" s="26" t="s">
        <v>1947</v>
      </c>
      <c r="G4216" s="26" t="s">
        <v>1948</v>
      </c>
      <c r="H4216" s="26" t="s">
        <v>69</v>
      </c>
      <c r="I4216" s="26" t="s">
        <v>112</v>
      </c>
      <c r="J4216" s="26" t="s">
        <v>51</v>
      </c>
      <c r="K4216" s="26" t="s">
        <v>51</v>
      </c>
      <c r="L4216" s="26" t="s">
        <v>433</v>
      </c>
      <c r="M4216" s="26" t="s">
        <v>165</v>
      </c>
      <c r="N4216" s="26" t="s">
        <v>373</v>
      </c>
      <c r="O4216" s="26" t="s">
        <v>57</v>
      </c>
      <c r="P4216" s="26" t="s">
        <v>728</v>
      </c>
      <c r="Q4216" s="26" t="s">
        <v>59</v>
      </c>
      <c r="R4216" s="26" t="s">
        <v>54</v>
      </c>
      <c r="S4216" s="26" t="s">
        <v>531</v>
      </c>
      <c r="T4216" s="54">
        <v>2.6480000000000001</v>
      </c>
      <c r="U4216" s="36" t="s">
        <v>1949</v>
      </c>
      <c r="V4216" s="43">
        <v>1.6400000000000001E-2</v>
      </c>
      <c r="W4216" s="43">
        <v>4.9799999999999997E-2</v>
      </c>
      <c r="X4216" s="26" t="s">
        <v>347</v>
      </c>
      <c r="Z4216" s="42">
        <v>9000</v>
      </c>
      <c r="AA4216" s="42">
        <v>1</v>
      </c>
      <c r="AB4216" s="42">
        <v>92.12</v>
      </c>
      <c r="AC4216" s="42">
        <v>0</v>
      </c>
      <c r="AD4216" s="42">
        <v>8.2908000000000008</v>
      </c>
      <c r="AG4216" s="26" t="s">
        <v>15</v>
      </c>
      <c r="AH4216" s="43">
        <v>2.8750043923678199E-5</v>
      </c>
      <c r="AI4216" s="43">
        <v>1.241158428E-3</v>
      </c>
      <c r="AJ4216" s="43">
        <v>6.8443285441685065E-4</v>
      </c>
    </row>
    <row r="4217" spans="1:36" x14ac:dyDescent="0.2">
      <c r="A4217" s="26">
        <v>8700</v>
      </c>
      <c r="B4217" s="26">
        <v>15237</v>
      </c>
      <c r="C4217" s="26" t="s">
        <v>709</v>
      </c>
      <c r="D4217" s="26">
        <v>520001736</v>
      </c>
      <c r="E4217" s="26" t="s">
        <v>203</v>
      </c>
      <c r="F4217" s="26" t="s">
        <v>904</v>
      </c>
      <c r="G4217" s="26" t="s">
        <v>905</v>
      </c>
      <c r="H4217" s="26" t="s">
        <v>69</v>
      </c>
      <c r="I4217" s="26" t="s">
        <v>113</v>
      </c>
      <c r="J4217" s="26" t="s">
        <v>51</v>
      </c>
      <c r="K4217" s="26" t="s">
        <v>51</v>
      </c>
      <c r="L4217" s="26" t="s">
        <v>433</v>
      </c>
      <c r="M4217" s="26" t="s">
        <v>165</v>
      </c>
      <c r="N4217" s="26" t="s">
        <v>357</v>
      </c>
      <c r="O4217" s="26" t="s">
        <v>57</v>
      </c>
      <c r="P4217" s="26" t="s">
        <v>728</v>
      </c>
      <c r="Q4217" s="26" t="s">
        <v>59</v>
      </c>
      <c r="R4217" s="26" t="s">
        <v>54</v>
      </c>
      <c r="S4217" s="26" t="s">
        <v>531</v>
      </c>
      <c r="T4217" s="54">
        <v>0.73199999999999998</v>
      </c>
      <c r="U4217" s="36" t="s">
        <v>906</v>
      </c>
      <c r="V4217" s="43">
        <v>4.7500000000000001E-2</v>
      </c>
      <c r="W4217" s="43">
        <v>2.5000000000000001E-2</v>
      </c>
      <c r="X4217" s="26" t="s">
        <v>347</v>
      </c>
      <c r="Z4217" s="42">
        <v>7450</v>
      </c>
      <c r="AA4217" s="42">
        <v>1</v>
      </c>
      <c r="AB4217" s="42">
        <v>143.82</v>
      </c>
      <c r="AC4217" s="42">
        <v>0</v>
      </c>
      <c r="AD4217" s="42">
        <v>10.714589999999999</v>
      </c>
      <c r="AG4217" s="26" t="s">
        <v>15</v>
      </c>
      <c r="AH4217" s="43">
        <v>7.7964252607397505E-6</v>
      </c>
      <c r="AI4217" s="43">
        <v>1.6040072950000001E-3</v>
      </c>
      <c r="AJ4217" s="43">
        <v>8.8452470420300128E-4</v>
      </c>
    </row>
    <row r="4218" spans="1:36" x14ac:dyDescent="0.2">
      <c r="A4218" s="26">
        <v>8700</v>
      </c>
      <c r="B4218" s="26">
        <v>15237</v>
      </c>
      <c r="C4218" s="26" t="s">
        <v>709</v>
      </c>
      <c r="D4218" s="26">
        <v>520001736</v>
      </c>
      <c r="E4218" s="26" t="s">
        <v>203</v>
      </c>
      <c r="F4218" s="26" t="s">
        <v>1952</v>
      </c>
      <c r="G4218" s="26" t="s">
        <v>1953</v>
      </c>
      <c r="H4218" s="26" t="s">
        <v>69</v>
      </c>
      <c r="I4218" s="26" t="s">
        <v>113</v>
      </c>
      <c r="J4218" s="26" t="s">
        <v>51</v>
      </c>
      <c r="K4218" s="26" t="s">
        <v>51</v>
      </c>
      <c r="L4218" s="26" t="s">
        <v>433</v>
      </c>
      <c r="M4218" s="26" t="s">
        <v>165</v>
      </c>
      <c r="N4218" s="26" t="s">
        <v>357</v>
      </c>
      <c r="O4218" s="26" t="s">
        <v>57</v>
      </c>
      <c r="P4218" s="26" t="s">
        <v>728</v>
      </c>
      <c r="Q4218" s="26" t="s">
        <v>59</v>
      </c>
      <c r="R4218" s="26" t="s">
        <v>54</v>
      </c>
      <c r="S4218" s="26" t="s">
        <v>531</v>
      </c>
      <c r="T4218" s="54">
        <v>3.7490000000000001</v>
      </c>
      <c r="U4218" s="36" t="s">
        <v>1025</v>
      </c>
      <c r="V4218" s="43">
        <v>5.0000000000000001E-3</v>
      </c>
      <c r="W4218" s="43">
        <v>2.86E-2</v>
      </c>
      <c r="X4218" s="26" t="s">
        <v>347</v>
      </c>
      <c r="Z4218" s="42">
        <v>2050</v>
      </c>
      <c r="AA4218" s="42">
        <v>1</v>
      </c>
      <c r="AB4218" s="42">
        <v>105.22</v>
      </c>
      <c r="AC4218" s="42">
        <v>0</v>
      </c>
      <c r="AD4218" s="42">
        <v>2.1570100000000001</v>
      </c>
      <c r="AG4218" s="26" t="s">
        <v>15</v>
      </c>
      <c r="AH4218" s="43">
        <v>1.2737527383516901E-6</v>
      </c>
      <c r="AI4218" s="43">
        <v>3.2291107500000002E-4</v>
      </c>
      <c r="AJ4218" s="43">
        <v>1.7806828186733378E-4</v>
      </c>
    </row>
    <row r="4219" spans="1:36" x14ac:dyDescent="0.2">
      <c r="A4219" s="26">
        <v>8700</v>
      </c>
      <c r="B4219" s="26">
        <v>15237</v>
      </c>
      <c r="C4219" s="26" t="s">
        <v>709</v>
      </c>
      <c r="D4219" s="26">
        <v>520001736</v>
      </c>
      <c r="E4219" s="26" t="s">
        <v>203</v>
      </c>
      <c r="F4219" s="26" t="s">
        <v>1954</v>
      </c>
      <c r="G4219" s="26" t="s">
        <v>1955</v>
      </c>
      <c r="H4219" s="26" t="s">
        <v>69</v>
      </c>
      <c r="I4219" s="26" t="s">
        <v>113</v>
      </c>
      <c r="J4219" s="26" t="s">
        <v>51</v>
      </c>
      <c r="K4219" s="26" t="s">
        <v>51</v>
      </c>
      <c r="L4219" s="26" t="s">
        <v>433</v>
      </c>
      <c r="M4219" s="26" t="s">
        <v>165</v>
      </c>
      <c r="N4219" s="26" t="s">
        <v>357</v>
      </c>
      <c r="O4219" s="26" t="s">
        <v>57</v>
      </c>
      <c r="P4219" s="26" t="s">
        <v>728</v>
      </c>
      <c r="Q4219" s="26" t="s">
        <v>59</v>
      </c>
      <c r="R4219" s="26" t="s">
        <v>54</v>
      </c>
      <c r="S4219" s="26" t="s">
        <v>531</v>
      </c>
      <c r="T4219" s="54">
        <v>4.9260000000000002</v>
      </c>
      <c r="U4219" s="36">
        <v>49316</v>
      </c>
      <c r="V4219" s="43">
        <v>5.8999999999999999E-3</v>
      </c>
      <c r="W4219" s="43">
        <v>2.98E-2</v>
      </c>
      <c r="X4219" s="26" t="s">
        <v>347</v>
      </c>
      <c r="Z4219" s="42">
        <v>2200</v>
      </c>
      <c r="AA4219" s="42">
        <v>1</v>
      </c>
      <c r="AB4219" s="42">
        <v>99.54</v>
      </c>
      <c r="AC4219" s="42">
        <v>0</v>
      </c>
      <c r="AD4219" s="42">
        <v>2.18988</v>
      </c>
      <c r="AG4219" s="26" t="s">
        <v>15</v>
      </c>
      <c r="AH4219" s="43">
        <v>1.5708439930568701E-6</v>
      </c>
      <c r="AI4219" s="43">
        <v>3.27831815E-4</v>
      </c>
      <c r="AJ4219" s="43">
        <v>1.8078180865904048E-4</v>
      </c>
    </row>
    <row r="4220" spans="1:36" x14ac:dyDescent="0.2">
      <c r="A4220" s="26">
        <v>8700</v>
      </c>
      <c r="B4220" s="26">
        <v>15237</v>
      </c>
      <c r="C4220" s="26" t="s">
        <v>751</v>
      </c>
      <c r="D4220" s="26">
        <v>520032178</v>
      </c>
      <c r="E4220" s="26" t="s">
        <v>203</v>
      </c>
      <c r="F4220" s="26" t="s">
        <v>752</v>
      </c>
      <c r="G4220" s="26" t="s">
        <v>753</v>
      </c>
      <c r="H4220" s="26" t="s">
        <v>69</v>
      </c>
      <c r="I4220" s="26" t="s">
        <v>112</v>
      </c>
      <c r="J4220" s="26" t="s">
        <v>51</v>
      </c>
      <c r="K4220" s="26" t="s">
        <v>51</v>
      </c>
      <c r="L4220" s="26" t="s">
        <v>52</v>
      </c>
      <c r="M4220" s="26" t="s">
        <v>165</v>
      </c>
      <c r="N4220" s="26" t="s">
        <v>84</v>
      </c>
      <c r="O4220" s="26" t="s">
        <v>57</v>
      </c>
      <c r="P4220" s="26" t="s">
        <v>154</v>
      </c>
      <c r="Q4220" s="26" t="s">
        <v>154</v>
      </c>
      <c r="R4220" s="26" t="s">
        <v>54</v>
      </c>
      <c r="S4220" s="26" t="s">
        <v>531</v>
      </c>
      <c r="T4220" s="54">
        <v>4.2619999999999996</v>
      </c>
      <c r="U4220" s="36" t="s">
        <v>754</v>
      </c>
      <c r="V4220" s="43">
        <v>1.9400000000000001E-2</v>
      </c>
      <c r="W4220" s="43">
        <v>4.8300000000000003E-2</v>
      </c>
      <c r="X4220" s="26" t="s">
        <v>347</v>
      </c>
      <c r="Z4220" s="42">
        <v>1000</v>
      </c>
      <c r="AA4220" s="42">
        <v>1</v>
      </c>
      <c r="AB4220" s="42">
        <v>97.186800000000005</v>
      </c>
      <c r="AC4220" s="42">
        <v>0</v>
      </c>
      <c r="AD4220" s="42">
        <v>0.97185999999999995</v>
      </c>
      <c r="AG4220" s="26" t="s">
        <v>15</v>
      </c>
      <c r="AH4220" s="43">
        <v>3.0089394688938998E-6</v>
      </c>
      <c r="AI4220" s="43">
        <v>1.4549045000000001E-4</v>
      </c>
      <c r="AJ4220" s="43">
        <v>8.0230244836874647E-5</v>
      </c>
    </row>
    <row r="4221" spans="1:36" x14ac:dyDescent="0.2">
      <c r="A4221" s="26">
        <v>8700</v>
      </c>
      <c r="B4221" s="26">
        <v>15237</v>
      </c>
      <c r="C4221" s="26" t="s">
        <v>1332</v>
      </c>
      <c r="D4221" s="26">
        <v>520033309</v>
      </c>
      <c r="E4221" s="26" t="s">
        <v>203</v>
      </c>
      <c r="F4221" s="26" t="s">
        <v>1966</v>
      </c>
      <c r="G4221" s="26" t="s">
        <v>1967</v>
      </c>
      <c r="H4221" s="26" t="s">
        <v>69</v>
      </c>
      <c r="I4221" s="26" t="s">
        <v>112</v>
      </c>
      <c r="J4221" s="26" t="s">
        <v>51</v>
      </c>
      <c r="K4221" s="26" t="s">
        <v>51</v>
      </c>
      <c r="L4221" s="26" t="s">
        <v>433</v>
      </c>
      <c r="M4221" s="26" t="s">
        <v>165</v>
      </c>
      <c r="N4221" s="26" t="s">
        <v>84</v>
      </c>
      <c r="O4221" s="26" t="s">
        <v>57</v>
      </c>
      <c r="P4221" s="26" t="s">
        <v>154</v>
      </c>
      <c r="Q4221" s="26" t="s">
        <v>154</v>
      </c>
      <c r="R4221" s="26" t="s">
        <v>54</v>
      </c>
      <c r="S4221" s="26" t="s">
        <v>531</v>
      </c>
      <c r="T4221" s="54">
        <v>1.5620000000000001</v>
      </c>
      <c r="U4221" s="36">
        <v>46394</v>
      </c>
      <c r="V4221" s="43">
        <v>2.9000000000000001E-2</v>
      </c>
      <c r="W4221" s="43">
        <v>7.1300000000000002E-2</v>
      </c>
      <c r="X4221" s="26" t="s">
        <v>347</v>
      </c>
      <c r="Z4221" s="42">
        <v>1200</v>
      </c>
      <c r="AA4221" s="42">
        <v>1</v>
      </c>
      <c r="AB4221" s="42">
        <v>93.9</v>
      </c>
      <c r="AC4221" s="42">
        <v>1.7399999999999999E-2</v>
      </c>
      <c r="AD4221" s="42">
        <v>1.1442000000000001</v>
      </c>
      <c r="AG4221" s="26" t="s">
        <v>15</v>
      </c>
      <c r="AH4221" s="43">
        <v>6.2790697710924802E-6</v>
      </c>
      <c r="AI4221" s="43">
        <v>1.7129028200000001E-4</v>
      </c>
      <c r="AJ4221" s="43">
        <v>9.4457479618825741E-5</v>
      </c>
    </row>
    <row r="4222" spans="1:36" x14ac:dyDescent="0.2">
      <c r="A4222" s="26">
        <v>8700</v>
      </c>
      <c r="B4222" s="26">
        <v>15237</v>
      </c>
      <c r="C4222" s="26" t="s">
        <v>1332</v>
      </c>
      <c r="D4222" s="26">
        <v>520033309</v>
      </c>
      <c r="E4222" s="26" t="s">
        <v>203</v>
      </c>
      <c r="F4222" s="26" t="s">
        <v>1968</v>
      </c>
      <c r="G4222" s="26" t="s">
        <v>1969</v>
      </c>
      <c r="H4222" s="26" t="s">
        <v>69</v>
      </c>
      <c r="I4222" s="26" t="s">
        <v>113</v>
      </c>
      <c r="J4222" s="26" t="s">
        <v>51</v>
      </c>
      <c r="K4222" s="26" t="s">
        <v>51</v>
      </c>
      <c r="L4222" s="26" t="s">
        <v>433</v>
      </c>
      <c r="M4222" s="26" t="s">
        <v>165</v>
      </c>
      <c r="N4222" s="26" t="s">
        <v>84</v>
      </c>
      <c r="O4222" s="26" t="s">
        <v>57</v>
      </c>
      <c r="P4222" s="26" t="s">
        <v>154</v>
      </c>
      <c r="Q4222" s="26" t="s">
        <v>154</v>
      </c>
      <c r="R4222" s="26" t="s">
        <v>54</v>
      </c>
      <c r="S4222" s="26" t="s">
        <v>531</v>
      </c>
      <c r="T4222" s="54">
        <v>1.5860000000000001</v>
      </c>
      <c r="U4222" s="36" t="s">
        <v>827</v>
      </c>
      <c r="V4222" s="43">
        <v>3.5000000000000003E-2</v>
      </c>
      <c r="W4222" s="43">
        <v>3.8699999999999998E-2</v>
      </c>
      <c r="X4222" s="26" t="s">
        <v>347</v>
      </c>
      <c r="Z4222" s="42">
        <v>8000</v>
      </c>
      <c r="AA4222" s="42">
        <v>1</v>
      </c>
      <c r="AB4222" s="42">
        <v>108.56</v>
      </c>
      <c r="AC4222" s="42">
        <v>0</v>
      </c>
      <c r="AD4222" s="42">
        <v>8.6847999999999992</v>
      </c>
      <c r="AG4222" s="26" t="s">
        <v>15</v>
      </c>
      <c r="AH4222" s="43">
        <v>5.2681210192760501E-5</v>
      </c>
      <c r="AI4222" s="43">
        <v>1.300141448E-3</v>
      </c>
      <c r="AJ4222" s="43">
        <v>7.1695885246773092E-4</v>
      </c>
    </row>
    <row r="4223" spans="1:36" x14ac:dyDescent="0.2">
      <c r="A4223" s="26">
        <v>8700</v>
      </c>
      <c r="B4223" s="26">
        <v>15237</v>
      </c>
      <c r="C4223" s="26" t="s">
        <v>1998</v>
      </c>
      <c r="D4223" s="26">
        <v>68560480</v>
      </c>
      <c r="E4223" s="26" t="s">
        <v>204</v>
      </c>
      <c r="F4223" s="26" t="s">
        <v>2002</v>
      </c>
      <c r="G4223" s="26" t="s">
        <v>2003</v>
      </c>
      <c r="H4223" s="26" t="s">
        <v>69</v>
      </c>
      <c r="I4223" s="26" t="s">
        <v>112</v>
      </c>
      <c r="J4223" s="26" t="s">
        <v>56</v>
      </c>
      <c r="K4223" s="26" t="s">
        <v>51</v>
      </c>
      <c r="L4223" s="26" t="s">
        <v>433</v>
      </c>
      <c r="M4223" s="26" t="s">
        <v>218</v>
      </c>
      <c r="N4223" s="26" t="s">
        <v>455</v>
      </c>
      <c r="O4223" s="26" t="s">
        <v>57</v>
      </c>
      <c r="P4223" s="26" t="s">
        <v>2001</v>
      </c>
      <c r="Q4223" s="26" t="s">
        <v>75</v>
      </c>
      <c r="R4223" s="26" t="s">
        <v>54</v>
      </c>
      <c r="S4223" s="26" t="s">
        <v>532</v>
      </c>
      <c r="T4223" s="54">
        <v>2.3370000000000002</v>
      </c>
      <c r="U4223" s="36" t="s">
        <v>1483</v>
      </c>
      <c r="V4223" s="43">
        <v>6.5000000000000002E-2</v>
      </c>
      <c r="W4223" s="43">
        <v>7.7789999999999998E-2</v>
      </c>
      <c r="X4223" s="26" t="s">
        <v>347</v>
      </c>
      <c r="Z4223" s="42">
        <v>1000</v>
      </c>
      <c r="AA4223" s="42">
        <v>3.6469999999999998</v>
      </c>
      <c r="AB4223" s="42">
        <v>97.205200000000005</v>
      </c>
      <c r="AC4223" s="42">
        <v>0</v>
      </c>
      <c r="AD4223" s="42">
        <v>3.5450699999999999</v>
      </c>
      <c r="AG4223" s="26" t="s">
        <v>15</v>
      </c>
      <c r="AH4223" s="43">
        <v>1.66666666666667E-6</v>
      </c>
      <c r="AI4223" s="43">
        <v>5.3070795400000004E-4</v>
      </c>
      <c r="AJ4223" s="43">
        <v>2.9265720789399633E-4</v>
      </c>
    </row>
    <row r="4224" spans="1:36" x14ac:dyDescent="0.2">
      <c r="A4224" s="26">
        <v>8700</v>
      </c>
      <c r="B4224" s="26">
        <v>15237</v>
      </c>
      <c r="C4224" s="26" t="s">
        <v>1998</v>
      </c>
      <c r="D4224" s="26">
        <v>68560480</v>
      </c>
      <c r="E4224" s="26" t="s">
        <v>204</v>
      </c>
      <c r="F4224" s="26" t="s">
        <v>2004</v>
      </c>
      <c r="G4224" s="26" t="s">
        <v>2005</v>
      </c>
      <c r="H4224" s="26" t="s">
        <v>69</v>
      </c>
      <c r="I4224" s="26" t="s">
        <v>112</v>
      </c>
      <c r="J4224" s="26" t="s">
        <v>56</v>
      </c>
      <c r="K4224" s="26" t="s">
        <v>51</v>
      </c>
      <c r="L4224" s="26" t="s">
        <v>433</v>
      </c>
      <c r="M4224" s="26" t="s">
        <v>79</v>
      </c>
      <c r="N4224" s="26" t="s">
        <v>456</v>
      </c>
      <c r="O4224" s="26" t="s">
        <v>57</v>
      </c>
      <c r="P4224" s="26" t="s">
        <v>2001</v>
      </c>
      <c r="Q4224" s="26" t="s">
        <v>75</v>
      </c>
      <c r="R4224" s="26" t="s">
        <v>54</v>
      </c>
      <c r="S4224" s="26" t="s">
        <v>532</v>
      </c>
      <c r="T4224" s="54">
        <v>4.6509999999999998</v>
      </c>
      <c r="U4224" s="36" t="s">
        <v>1165</v>
      </c>
      <c r="V4224" s="43">
        <v>6.7500000000000004E-2</v>
      </c>
      <c r="W4224" s="43">
        <v>7.8820000000000001E-2</v>
      </c>
      <c r="X4224" s="26" t="s">
        <v>347</v>
      </c>
      <c r="Z4224" s="42">
        <v>1000</v>
      </c>
      <c r="AA4224" s="42">
        <v>3.6469999999999998</v>
      </c>
      <c r="AB4224" s="42">
        <v>95.088300000000004</v>
      </c>
      <c r="AC4224" s="42">
        <v>0</v>
      </c>
      <c r="AD4224" s="42">
        <v>3.46787</v>
      </c>
      <c r="AG4224" s="26" t="s">
        <v>15</v>
      </c>
      <c r="AH4224" s="43">
        <v>1.81818181818182E-6</v>
      </c>
      <c r="AI4224" s="43">
        <v>5.1915087499999999E-4</v>
      </c>
      <c r="AJ4224" s="43">
        <v>2.862840935550928E-4</v>
      </c>
    </row>
    <row r="4225" spans="1:36" x14ac:dyDescent="0.2">
      <c r="A4225" s="26">
        <v>8700</v>
      </c>
      <c r="B4225" s="26">
        <v>15237</v>
      </c>
      <c r="C4225" s="26" t="s">
        <v>2016</v>
      </c>
      <c r="D4225" s="26">
        <v>516301843</v>
      </c>
      <c r="E4225" s="26" t="s">
        <v>203</v>
      </c>
      <c r="F4225" s="26" t="s">
        <v>2017</v>
      </c>
      <c r="G4225" s="26" t="s">
        <v>2018</v>
      </c>
      <c r="H4225" s="26" t="s">
        <v>69</v>
      </c>
      <c r="I4225" s="26" t="s">
        <v>112</v>
      </c>
      <c r="J4225" s="26" t="s">
        <v>51</v>
      </c>
      <c r="K4225" s="26" t="s">
        <v>51</v>
      </c>
      <c r="L4225" s="26" t="s">
        <v>433</v>
      </c>
      <c r="M4225" s="26" t="s">
        <v>218</v>
      </c>
      <c r="N4225" s="26" t="s">
        <v>455</v>
      </c>
      <c r="O4225" s="26" t="s">
        <v>57</v>
      </c>
      <c r="P4225" s="26" t="s">
        <v>724</v>
      </c>
      <c r="Q4225" s="26" t="s">
        <v>59</v>
      </c>
      <c r="R4225" s="26" t="s">
        <v>54</v>
      </c>
      <c r="S4225" s="26" t="s">
        <v>532</v>
      </c>
      <c r="T4225" s="54">
        <v>2.9689999999999999</v>
      </c>
      <c r="U4225" s="36" t="s">
        <v>2019</v>
      </c>
      <c r="V4225" s="43">
        <v>5.3749999999999999E-2</v>
      </c>
      <c r="W4225" s="43">
        <v>7.8729999999999994E-2</v>
      </c>
      <c r="X4225" s="26" t="s">
        <v>347</v>
      </c>
      <c r="Z4225" s="42">
        <v>3000</v>
      </c>
      <c r="AA4225" s="42">
        <v>3.6469999999999998</v>
      </c>
      <c r="AB4225" s="42">
        <v>94.329599999999999</v>
      </c>
      <c r="AC4225" s="42">
        <v>0</v>
      </c>
      <c r="AD4225" s="42">
        <v>10.320600000000001</v>
      </c>
      <c r="AG4225" s="26" t="s">
        <v>15</v>
      </c>
      <c r="AH4225" s="43">
        <v>4.7999999999999998E-6</v>
      </c>
      <c r="AI4225" s="43">
        <v>1.545025772E-3</v>
      </c>
      <c r="AJ4225" s="43">
        <v>8.519995316850664E-4</v>
      </c>
    </row>
    <row r="4226" spans="1:36" x14ac:dyDescent="0.2">
      <c r="A4226" s="26">
        <v>8700</v>
      </c>
      <c r="B4226" s="26">
        <v>15237</v>
      </c>
      <c r="C4226" s="26" t="s">
        <v>2020</v>
      </c>
      <c r="D4226" s="26">
        <v>69469740</v>
      </c>
      <c r="E4226" s="26" t="s">
        <v>204</v>
      </c>
      <c r="F4226" s="26" t="s">
        <v>2021</v>
      </c>
      <c r="G4226" s="26" t="s">
        <v>2022</v>
      </c>
      <c r="H4226" s="26" t="s">
        <v>69</v>
      </c>
      <c r="I4226" s="26" t="s">
        <v>114</v>
      </c>
      <c r="J4226" s="26" t="s">
        <v>56</v>
      </c>
      <c r="K4226" s="26" t="s">
        <v>51</v>
      </c>
      <c r="L4226" s="26" t="s">
        <v>433</v>
      </c>
      <c r="M4226" s="26" t="s">
        <v>218</v>
      </c>
      <c r="N4226" s="26" t="s">
        <v>455</v>
      </c>
      <c r="O4226" s="26" t="s">
        <v>57</v>
      </c>
      <c r="P4226" s="26" t="s">
        <v>2001</v>
      </c>
      <c r="Q4226" s="26" t="s">
        <v>75</v>
      </c>
      <c r="R4226" s="26" t="s">
        <v>54</v>
      </c>
      <c r="S4226" s="26" t="s">
        <v>532</v>
      </c>
      <c r="T4226" s="54">
        <v>5.1589999999999998</v>
      </c>
      <c r="U4226" s="36" t="s">
        <v>1254</v>
      </c>
      <c r="V4226" s="43">
        <v>5.8749999999999997E-2</v>
      </c>
      <c r="W4226" s="43">
        <v>8.3290000000000003E-2</v>
      </c>
      <c r="X4226" s="26" t="s">
        <v>347</v>
      </c>
      <c r="Z4226" s="42">
        <v>6000</v>
      </c>
      <c r="AA4226" s="42">
        <v>3.6469999999999998</v>
      </c>
      <c r="AB4226" s="42">
        <v>89.722399999999993</v>
      </c>
      <c r="AC4226" s="42">
        <v>0</v>
      </c>
      <c r="AD4226" s="42">
        <v>19.63306</v>
      </c>
      <c r="AG4226" s="26" t="s">
        <v>15</v>
      </c>
      <c r="AH4226" s="43">
        <v>9.5999999999999996E-6</v>
      </c>
      <c r="AI4226" s="43">
        <v>2.939129866E-3</v>
      </c>
      <c r="AJ4226" s="43">
        <v>1.6207737850071518E-3</v>
      </c>
    </row>
    <row r="4227" spans="1:36" x14ac:dyDescent="0.2">
      <c r="A4227" s="26">
        <v>8700</v>
      </c>
      <c r="B4227" s="26">
        <v>15237</v>
      </c>
      <c r="C4227" s="26" t="s">
        <v>2020</v>
      </c>
      <c r="D4227" s="26" t="s">
        <v>2123</v>
      </c>
      <c r="E4227" s="26" t="s">
        <v>204</v>
      </c>
      <c r="F4227" s="26" t="s">
        <v>2124</v>
      </c>
      <c r="G4227" s="26" t="s">
        <v>2125</v>
      </c>
      <c r="H4227" s="26" t="s">
        <v>69</v>
      </c>
      <c r="I4227" s="26" t="s">
        <v>112</v>
      </c>
      <c r="J4227" s="26" t="s">
        <v>56</v>
      </c>
      <c r="K4227" s="26" t="s">
        <v>51</v>
      </c>
      <c r="L4227" s="26" t="s">
        <v>433</v>
      </c>
      <c r="M4227" s="26" t="s">
        <v>79</v>
      </c>
      <c r="N4227" s="26" t="s">
        <v>456</v>
      </c>
      <c r="O4227" s="26" t="s">
        <v>57</v>
      </c>
      <c r="P4227" s="26" t="s">
        <v>2001</v>
      </c>
      <c r="Q4227" s="26" t="s">
        <v>75</v>
      </c>
      <c r="R4227" s="26" t="s">
        <v>54</v>
      </c>
      <c r="S4227" s="26" t="s">
        <v>532</v>
      </c>
      <c r="T4227" s="54">
        <v>6.1879999999999997</v>
      </c>
      <c r="U4227" s="36" t="s">
        <v>1257</v>
      </c>
      <c r="V4227" s="43">
        <v>8.5000000000000006E-2</v>
      </c>
      <c r="W4227" s="43">
        <v>8.7599999999999997E-2</v>
      </c>
      <c r="X4227" s="26" t="s">
        <v>347</v>
      </c>
      <c r="Z4227" s="42">
        <v>16000</v>
      </c>
      <c r="AA4227" s="42">
        <v>3.6469999999999998</v>
      </c>
      <c r="AB4227" s="42">
        <v>100.58620000000001</v>
      </c>
      <c r="AC4227" s="42">
        <v>0</v>
      </c>
      <c r="AD4227" s="42">
        <v>58.69406</v>
      </c>
      <c r="AG4227" s="26" t="s">
        <v>15</v>
      </c>
      <c r="AH4227" s="43">
        <v>2.1333333333333301E-5</v>
      </c>
      <c r="AI4227" s="43">
        <v>8.7866825000000003E-3</v>
      </c>
      <c r="AJ4227" s="43">
        <v>4.8453880232443057E-3</v>
      </c>
    </row>
    <row r="4228" spans="1:36" x14ac:dyDescent="0.2">
      <c r="A4228" s="26">
        <v>8700</v>
      </c>
      <c r="B4228" s="26">
        <v>15237</v>
      </c>
      <c r="C4228" s="26" t="s">
        <v>2163</v>
      </c>
      <c r="D4228" s="26" t="s">
        <v>2185</v>
      </c>
      <c r="E4228" s="26" t="s">
        <v>204</v>
      </c>
      <c r="F4228" s="26" t="s">
        <v>2163</v>
      </c>
      <c r="G4228" s="26" t="s">
        <v>2186</v>
      </c>
      <c r="H4228" s="26" t="s">
        <v>69</v>
      </c>
      <c r="I4228" s="26" t="s">
        <v>114</v>
      </c>
      <c r="J4228" s="26" t="s">
        <v>56</v>
      </c>
      <c r="K4228" s="26" t="s">
        <v>167</v>
      </c>
      <c r="L4228" s="26" t="s">
        <v>433</v>
      </c>
      <c r="M4228" s="26" t="s">
        <v>224</v>
      </c>
      <c r="N4228" s="26" t="s">
        <v>461</v>
      </c>
      <c r="O4228" s="26" t="s">
        <v>57</v>
      </c>
      <c r="P4228" s="26" t="s">
        <v>910</v>
      </c>
      <c r="Q4228" s="26" t="s">
        <v>75</v>
      </c>
      <c r="R4228" s="26" t="s">
        <v>54</v>
      </c>
      <c r="S4228" s="26" t="s">
        <v>532</v>
      </c>
      <c r="T4228" s="54">
        <v>5.1870000000000003</v>
      </c>
      <c r="U4228" s="36" t="s">
        <v>2187</v>
      </c>
      <c r="V4228" s="43">
        <v>6.7000000000000004E-2</v>
      </c>
      <c r="W4228" s="43">
        <v>6.1949999999999998E-2</v>
      </c>
      <c r="X4228" s="26" t="s">
        <v>347</v>
      </c>
      <c r="Z4228" s="42">
        <v>13000</v>
      </c>
      <c r="AA4228" s="42">
        <v>3.6469999999999998</v>
      </c>
      <c r="AB4228" s="42">
        <v>105.5365</v>
      </c>
      <c r="AC4228" s="42">
        <v>0</v>
      </c>
      <c r="AD4228" s="42">
        <v>50.035910000000001</v>
      </c>
      <c r="AG4228" s="26" t="s">
        <v>15</v>
      </c>
      <c r="AH4228" s="43">
        <v>1.2999999999999999E-5</v>
      </c>
      <c r="AI4228" s="43">
        <v>7.4905306390000001E-3</v>
      </c>
      <c r="AJ4228" s="43">
        <v>4.1306292160762101E-3</v>
      </c>
    </row>
    <row r="4229" spans="1:36" x14ac:dyDescent="0.2">
      <c r="A4229" s="26">
        <v>8700</v>
      </c>
      <c r="B4229" s="26">
        <v>15237</v>
      </c>
      <c r="C4229" s="26" t="s">
        <v>2188</v>
      </c>
      <c r="D4229" s="26" t="s">
        <v>2189</v>
      </c>
      <c r="E4229" s="26" t="s">
        <v>204</v>
      </c>
      <c r="F4229" s="26" t="s">
        <v>2190</v>
      </c>
      <c r="G4229" s="26" t="s">
        <v>2191</v>
      </c>
      <c r="H4229" s="26" t="s">
        <v>69</v>
      </c>
      <c r="I4229" s="26" t="s">
        <v>114</v>
      </c>
      <c r="J4229" s="26" t="s">
        <v>56</v>
      </c>
      <c r="K4229" s="26" t="s">
        <v>167</v>
      </c>
      <c r="L4229" s="26" t="s">
        <v>433</v>
      </c>
      <c r="M4229" s="26" t="s">
        <v>79</v>
      </c>
      <c r="N4229" s="26" t="s">
        <v>82</v>
      </c>
      <c r="O4229" s="26" t="s">
        <v>57</v>
      </c>
      <c r="P4229" s="26" t="s">
        <v>910</v>
      </c>
      <c r="Q4229" s="26" t="s">
        <v>75</v>
      </c>
      <c r="R4229" s="26" t="s">
        <v>54</v>
      </c>
      <c r="S4229" s="26" t="s">
        <v>532</v>
      </c>
      <c r="T4229" s="54">
        <v>4.2060000000000004</v>
      </c>
      <c r="U4229" s="36">
        <v>47128</v>
      </c>
      <c r="V4229" s="43">
        <v>5.0259999999999999E-2</v>
      </c>
      <c r="W4229" s="43">
        <v>5.4390000000000001E-2</v>
      </c>
      <c r="X4229" s="26" t="s">
        <v>347</v>
      </c>
      <c r="Z4229" s="42">
        <v>2000</v>
      </c>
      <c r="AA4229" s="42">
        <v>3.6469999999999998</v>
      </c>
      <c r="AB4229" s="42">
        <v>100.00920000000001</v>
      </c>
      <c r="AC4229" s="42">
        <v>0</v>
      </c>
      <c r="AD4229" s="42">
        <v>7.29467</v>
      </c>
      <c r="AG4229" s="26" t="s">
        <v>15</v>
      </c>
      <c r="AH4229" s="43">
        <v>1.9999999999999999E-6</v>
      </c>
      <c r="AI4229" s="43">
        <v>1.0920346830000001E-3</v>
      </c>
      <c r="AJ4229" s="43">
        <v>6.0219904112135956E-4</v>
      </c>
    </row>
    <row r="4230" spans="1:36" x14ac:dyDescent="0.2">
      <c r="A4230" s="26">
        <v>8700</v>
      </c>
      <c r="B4230" s="26">
        <v>15237</v>
      </c>
      <c r="C4230" s="26" t="s">
        <v>2192</v>
      </c>
      <c r="D4230" s="26" t="s">
        <v>2189</v>
      </c>
      <c r="E4230" s="26" t="s">
        <v>204</v>
      </c>
      <c r="F4230" s="26" t="s">
        <v>2193</v>
      </c>
      <c r="G4230" s="26" t="s">
        <v>2194</v>
      </c>
      <c r="H4230" s="26" t="s">
        <v>69</v>
      </c>
      <c r="I4230" s="26" t="s">
        <v>114</v>
      </c>
      <c r="J4230" s="26" t="s">
        <v>56</v>
      </c>
      <c r="K4230" s="26" t="s">
        <v>167</v>
      </c>
      <c r="L4230" s="26" t="s">
        <v>433</v>
      </c>
      <c r="M4230" s="26" t="s">
        <v>79</v>
      </c>
      <c r="N4230" s="26" t="s">
        <v>82</v>
      </c>
      <c r="O4230" s="26" t="s">
        <v>57</v>
      </c>
      <c r="P4230" s="26" t="s">
        <v>910</v>
      </c>
      <c r="Q4230" s="26" t="s">
        <v>75</v>
      </c>
      <c r="R4230" s="26" t="s">
        <v>54</v>
      </c>
      <c r="S4230" s="26" t="s">
        <v>532</v>
      </c>
      <c r="T4230" s="54">
        <v>7.4710000000000001</v>
      </c>
      <c r="U4230" s="36">
        <v>48954</v>
      </c>
      <c r="V4230" s="43">
        <v>5.5840000000000001E-2</v>
      </c>
      <c r="W4230" s="43">
        <v>5.9360000000000003E-2</v>
      </c>
      <c r="X4230" s="26" t="s">
        <v>347</v>
      </c>
      <c r="Z4230" s="42">
        <v>2000</v>
      </c>
      <c r="AA4230" s="42">
        <v>3.6469999999999998</v>
      </c>
      <c r="AB4230" s="42">
        <v>99.325400000000002</v>
      </c>
      <c r="AC4230" s="42">
        <v>0</v>
      </c>
      <c r="AD4230" s="42">
        <v>7.2447900000000001</v>
      </c>
      <c r="AG4230" s="26" t="s">
        <v>15</v>
      </c>
      <c r="AH4230" s="43">
        <v>1.5999999999999999E-6</v>
      </c>
      <c r="AI4230" s="43">
        <v>1.084567493E-3</v>
      </c>
      <c r="AJ4230" s="43">
        <v>5.9808128278943584E-4</v>
      </c>
    </row>
    <row r="4231" spans="1:36" x14ac:dyDescent="0.2">
      <c r="A4231" s="26">
        <v>8700</v>
      </c>
      <c r="B4231" s="26">
        <v>15237</v>
      </c>
      <c r="C4231" s="26" t="s">
        <v>2195</v>
      </c>
      <c r="D4231" s="26" t="s">
        <v>2196</v>
      </c>
      <c r="E4231" s="26" t="s">
        <v>204</v>
      </c>
      <c r="F4231" s="26" t="s">
        <v>2197</v>
      </c>
      <c r="G4231" s="26" t="s">
        <v>2198</v>
      </c>
      <c r="H4231" s="26" t="s">
        <v>69</v>
      </c>
      <c r="I4231" s="26" t="s">
        <v>114</v>
      </c>
      <c r="J4231" s="26" t="s">
        <v>56</v>
      </c>
      <c r="K4231" s="26" t="s">
        <v>167</v>
      </c>
      <c r="L4231" s="26" t="s">
        <v>433</v>
      </c>
      <c r="M4231" s="26" t="s">
        <v>79</v>
      </c>
      <c r="N4231" s="26" t="s">
        <v>82</v>
      </c>
      <c r="O4231" s="26" t="s">
        <v>57</v>
      </c>
      <c r="P4231" s="26" t="s">
        <v>910</v>
      </c>
      <c r="Q4231" s="26" t="s">
        <v>75</v>
      </c>
      <c r="R4231" s="26" t="s">
        <v>54</v>
      </c>
      <c r="S4231" s="26" t="s">
        <v>532</v>
      </c>
      <c r="T4231" s="54">
        <v>4.0979999999999999</v>
      </c>
      <c r="U4231" s="36">
        <v>47461</v>
      </c>
      <c r="V4231" s="43">
        <v>5.8000000000000003E-2</v>
      </c>
      <c r="W4231" s="43">
        <v>6.2810000000000005E-2</v>
      </c>
      <c r="X4231" s="26" t="s">
        <v>347</v>
      </c>
      <c r="Z4231" s="42">
        <v>9000</v>
      </c>
      <c r="AA4231" s="42">
        <v>3.6469999999999998</v>
      </c>
      <c r="AB4231" s="42">
        <v>99.830200000000005</v>
      </c>
      <c r="AC4231" s="42">
        <v>0</v>
      </c>
      <c r="AD4231" s="42">
        <v>32.767270000000003</v>
      </c>
      <c r="AG4231" s="26" t="s">
        <v>15</v>
      </c>
      <c r="AH4231" s="43">
        <v>1.8E-5</v>
      </c>
      <c r="AI4231" s="43">
        <v>4.9053617670000004E-3</v>
      </c>
      <c r="AJ4231" s="43">
        <v>2.7050460917580495E-3</v>
      </c>
    </row>
    <row r="4232" spans="1:36" x14ac:dyDescent="0.2">
      <c r="A4232" s="26">
        <v>8700</v>
      </c>
      <c r="B4232" s="26">
        <v>15237</v>
      </c>
      <c r="C4232" s="26" t="s">
        <v>2201</v>
      </c>
      <c r="D4232" s="26" t="s">
        <v>2202</v>
      </c>
      <c r="E4232" s="26" t="s">
        <v>204</v>
      </c>
      <c r="F4232" s="26" t="s">
        <v>2203</v>
      </c>
      <c r="G4232" s="26" t="s">
        <v>2204</v>
      </c>
      <c r="H4232" s="26" t="s">
        <v>69</v>
      </c>
      <c r="I4232" s="26" t="s">
        <v>114</v>
      </c>
      <c r="J4232" s="26" t="s">
        <v>56</v>
      </c>
      <c r="K4232" s="26" t="s">
        <v>167</v>
      </c>
      <c r="L4232" s="26" t="s">
        <v>433</v>
      </c>
      <c r="M4232" s="26" t="s">
        <v>224</v>
      </c>
      <c r="N4232" s="26" t="s">
        <v>82</v>
      </c>
      <c r="O4232" s="26" t="s">
        <v>57</v>
      </c>
      <c r="P4232" s="26" t="s">
        <v>910</v>
      </c>
      <c r="Q4232" s="26" t="s">
        <v>75</v>
      </c>
      <c r="R4232" s="26" t="s">
        <v>54</v>
      </c>
      <c r="S4232" s="26" t="s">
        <v>532</v>
      </c>
      <c r="T4232" s="54">
        <v>4.4809999999999999</v>
      </c>
      <c r="U4232" s="36" t="s">
        <v>2205</v>
      </c>
      <c r="V4232" s="43">
        <v>5.8000000000000003E-2</v>
      </c>
      <c r="W4232" s="43">
        <v>6.1469999999999997E-2</v>
      </c>
      <c r="X4232" s="26" t="s">
        <v>347</v>
      </c>
      <c r="Z4232" s="42">
        <v>6000</v>
      </c>
      <c r="AA4232" s="42">
        <v>3.6469999999999998</v>
      </c>
      <c r="AB4232" s="42">
        <v>100.2201</v>
      </c>
      <c r="AC4232" s="42">
        <v>0</v>
      </c>
      <c r="AD4232" s="42">
        <v>21.930160000000001</v>
      </c>
      <c r="AG4232" s="26" t="s">
        <v>15</v>
      </c>
      <c r="AH4232" s="43">
        <v>6.0000000000000002E-6</v>
      </c>
      <c r="AI4232" s="43">
        <v>3.2830128480000002E-3</v>
      </c>
      <c r="AJ4232" s="43">
        <v>1.8104069579073479E-3</v>
      </c>
    </row>
    <row r="4233" spans="1:36" x14ac:dyDescent="0.2">
      <c r="A4233" s="26">
        <v>8700</v>
      </c>
      <c r="B4233" s="26">
        <v>15237</v>
      </c>
      <c r="C4233" s="26" t="s">
        <v>2206</v>
      </c>
      <c r="D4233" s="26" t="s">
        <v>2207</v>
      </c>
      <c r="E4233" s="26" t="s">
        <v>204</v>
      </c>
      <c r="F4233" s="26" t="s">
        <v>2206</v>
      </c>
      <c r="G4233" s="26" t="s">
        <v>2208</v>
      </c>
      <c r="H4233" s="26" t="s">
        <v>69</v>
      </c>
      <c r="I4233" s="26" t="s">
        <v>114</v>
      </c>
      <c r="J4233" s="26" t="s">
        <v>56</v>
      </c>
      <c r="K4233" s="26" t="s">
        <v>168</v>
      </c>
      <c r="L4233" s="26" t="s">
        <v>433</v>
      </c>
      <c r="M4233" s="26" t="s">
        <v>219</v>
      </c>
      <c r="N4233" s="26" t="s">
        <v>472</v>
      </c>
      <c r="O4233" s="26" t="s">
        <v>57</v>
      </c>
      <c r="P4233" s="26" t="s">
        <v>2162</v>
      </c>
      <c r="Q4233" s="26" t="s">
        <v>71</v>
      </c>
      <c r="R4233" s="26" t="s">
        <v>54</v>
      </c>
      <c r="S4233" s="26" t="s">
        <v>532</v>
      </c>
      <c r="T4233" s="54">
        <v>3.2890000000000001</v>
      </c>
      <c r="U4233" s="36" t="s">
        <v>2209</v>
      </c>
      <c r="V4233" s="43">
        <v>8.1250000000000003E-2</v>
      </c>
      <c r="W4233" s="43">
        <v>7.7450000000000005E-2</v>
      </c>
      <c r="X4233" s="26" t="s">
        <v>347</v>
      </c>
      <c r="Z4233" s="42">
        <v>6000</v>
      </c>
      <c r="AA4233" s="42">
        <v>3.6469999999999998</v>
      </c>
      <c r="AB4233" s="42">
        <v>103.0599</v>
      </c>
      <c r="AC4233" s="42">
        <v>0</v>
      </c>
      <c r="AD4233" s="42">
        <v>22.551570000000002</v>
      </c>
      <c r="AG4233" s="26" t="s">
        <v>15</v>
      </c>
      <c r="AH4233" s="43">
        <v>7.9999999999999996E-6</v>
      </c>
      <c r="AI4233" s="43">
        <v>3.376039849E-3</v>
      </c>
      <c r="AJ4233" s="43">
        <v>1.8617064006707937E-3</v>
      </c>
    </row>
    <row r="4234" spans="1:36" x14ac:dyDescent="0.2">
      <c r="A4234" s="26">
        <v>8700</v>
      </c>
      <c r="B4234" s="26">
        <v>15237</v>
      </c>
      <c r="C4234" s="26" t="s">
        <v>2126</v>
      </c>
      <c r="D4234" s="26" t="s">
        <v>2212</v>
      </c>
      <c r="E4234" s="26" t="s">
        <v>204</v>
      </c>
      <c r="F4234" s="26" t="s">
        <v>2213</v>
      </c>
      <c r="G4234" s="26" t="s">
        <v>2214</v>
      </c>
      <c r="H4234" s="26" t="s">
        <v>69</v>
      </c>
      <c r="I4234" s="26" t="s">
        <v>114</v>
      </c>
      <c r="J4234" s="26" t="s">
        <v>56</v>
      </c>
      <c r="K4234" s="26" t="s">
        <v>167</v>
      </c>
      <c r="L4234" s="26" t="s">
        <v>433</v>
      </c>
      <c r="M4234" s="26" t="s">
        <v>219</v>
      </c>
      <c r="N4234" s="26" t="s">
        <v>82</v>
      </c>
      <c r="O4234" s="26" t="s">
        <v>57</v>
      </c>
      <c r="P4234" s="26" t="s">
        <v>2049</v>
      </c>
      <c r="Q4234" s="26" t="s">
        <v>71</v>
      </c>
      <c r="R4234" s="26" t="s">
        <v>54</v>
      </c>
      <c r="S4234" s="26" t="s">
        <v>532</v>
      </c>
      <c r="T4234" s="54">
        <v>4.383</v>
      </c>
      <c r="U4234" s="36" t="s">
        <v>2215</v>
      </c>
      <c r="V4234" s="43">
        <v>6.1249999999999999E-2</v>
      </c>
      <c r="W4234" s="43">
        <v>6.1370000000000001E-2</v>
      </c>
      <c r="X4234" s="26" t="s">
        <v>347</v>
      </c>
      <c r="Z4234" s="42">
        <v>5000</v>
      </c>
      <c r="AA4234" s="42">
        <v>3.6469999999999998</v>
      </c>
      <c r="AB4234" s="42">
        <v>100.63760000000001</v>
      </c>
      <c r="AC4234" s="42">
        <v>0</v>
      </c>
      <c r="AD4234" s="42">
        <v>18.35127</v>
      </c>
      <c r="AG4234" s="26" t="s">
        <v>15</v>
      </c>
      <c r="AH4234" s="43">
        <v>7.1428571428571402E-6</v>
      </c>
      <c r="AI4234" s="43">
        <v>2.7472419339999998E-3</v>
      </c>
      <c r="AJ4234" s="43">
        <v>1.5149577975918267E-3</v>
      </c>
    </row>
    <row r="4235" spans="1:36" x14ac:dyDescent="0.2">
      <c r="A4235" s="26">
        <v>8700</v>
      </c>
      <c r="B4235" s="26">
        <v>15237</v>
      </c>
      <c r="C4235" s="26" t="s">
        <v>2216</v>
      </c>
      <c r="D4235" s="26" t="s">
        <v>2431</v>
      </c>
      <c r="E4235" s="26" t="s">
        <v>204</v>
      </c>
      <c r="F4235" s="26" t="s">
        <v>2432</v>
      </c>
      <c r="G4235" s="26" t="s">
        <v>2433</v>
      </c>
      <c r="H4235" s="26" t="s">
        <v>69</v>
      </c>
      <c r="I4235" s="26" t="s">
        <v>114</v>
      </c>
      <c r="J4235" s="26" t="s">
        <v>56</v>
      </c>
      <c r="K4235" s="26" t="s">
        <v>167</v>
      </c>
      <c r="L4235" s="26" t="s">
        <v>433</v>
      </c>
      <c r="M4235" s="26" t="s">
        <v>219</v>
      </c>
      <c r="N4235" s="26" t="s">
        <v>82</v>
      </c>
      <c r="O4235" s="26" t="s">
        <v>57</v>
      </c>
      <c r="P4235" s="26" t="s">
        <v>2220</v>
      </c>
      <c r="Q4235" s="26" t="s">
        <v>75</v>
      </c>
      <c r="R4235" s="26" t="s">
        <v>54</v>
      </c>
      <c r="S4235" s="26" t="s">
        <v>532</v>
      </c>
      <c r="T4235" s="54">
        <v>7.21</v>
      </c>
      <c r="U4235" s="36">
        <v>56534</v>
      </c>
      <c r="V4235" s="43">
        <v>6.7500000000000004E-2</v>
      </c>
      <c r="W4235" s="43">
        <v>6.9570000000000007E-2</v>
      </c>
      <c r="X4235" s="26" t="s">
        <v>347</v>
      </c>
      <c r="Z4235" s="42">
        <v>3000</v>
      </c>
      <c r="AA4235" s="42">
        <v>3.6469999999999998</v>
      </c>
      <c r="AB4235" s="42">
        <v>98.603499999999997</v>
      </c>
      <c r="AC4235" s="42">
        <v>0</v>
      </c>
      <c r="AD4235" s="42">
        <v>10.788209999999999</v>
      </c>
      <c r="AG4235" s="26" t="s">
        <v>15</v>
      </c>
      <c r="AH4235" s="43">
        <v>3.9999999999999998E-6</v>
      </c>
      <c r="AI4235" s="43">
        <v>1.6150284369999999E-3</v>
      </c>
      <c r="AJ4235" s="43">
        <v>8.9060227774743225E-4</v>
      </c>
    </row>
    <row r="4236" spans="1:36" x14ac:dyDescent="0.2">
      <c r="A4236" s="26">
        <v>8700</v>
      </c>
      <c r="B4236" s="26">
        <v>15237</v>
      </c>
      <c r="C4236" s="26" t="s">
        <v>2216</v>
      </c>
      <c r="D4236" s="26" t="s">
        <v>2217</v>
      </c>
      <c r="E4236" s="26" t="s">
        <v>204</v>
      </c>
      <c r="F4236" s="26" t="s">
        <v>2218</v>
      </c>
      <c r="G4236" s="26" t="s">
        <v>2219</v>
      </c>
      <c r="H4236" s="26" t="s">
        <v>69</v>
      </c>
      <c r="I4236" s="26" t="s">
        <v>114</v>
      </c>
      <c r="J4236" s="26" t="s">
        <v>56</v>
      </c>
      <c r="K4236" s="26" t="s">
        <v>167</v>
      </c>
      <c r="L4236" s="26" t="s">
        <v>433</v>
      </c>
      <c r="M4236" s="26" t="s">
        <v>219</v>
      </c>
      <c r="N4236" s="26" t="s">
        <v>82</v>
      </c>
      <c r="O4236" s="26" t="s">
        <v>57</v>
      </c>
      <c r="P4236" s="26" t="s">
        <v>2220</v>
      </c>
      <c r="Q4236" s="26" t="s">
        <v>75</v>
      </c>
      <c r="R4236" s="26" t="s">
        <v>54</v>
      </c>
      <c r="S4236" s="26" t="s">
        <v>532</v>
      </c>
      <c r="T4236" s="54">
        <v>4.2409999999999997</v>
      </c>
      <c r="U4236" s="36">
        <v>56890</v>
      </c>
      <c r="V4236" s="43">
        <v>7.0000000000000007E-2</v>
      </c>
      <c r="W4236" s="43">
        <v>7.127E-2</v>
      </c>
      <c r="X4236" s="26" t="s">
        <v>347</v>
      </c>
      <c r="Z4236" s="42">
        <v>13000</v>
      </c>
      <c r="AA4236" s="42">
        <v>3.6469999999999998</v>
      </c>
      <c r="AB4236" s="42">
        <v>101.0098</v>
      </c>
      <c r="AC4236" s="42">
        <v>0</v>
      </c>
      <c r="AD4236" s="42">
        <v>47.889760000000003</v>
      </c>
      <c r="AG4236" s="26" t="s">
        <v>15</v>
      </c>
      <c r="AH4236" s="43">
        <v>5.7777777777777797E-6</v>
      </c>
      <c r="AI4236" s="43">
        <v>7.1692453390000003E-3</v>
      </c>
      <c r="AJ4236" s="43">
        <v>3.9534574629876392E-3</v>
      </c>
    </row>
    <row r="4237" spans="1:36" x14ac:dyDescent="0.2">
      <c r="A4237" s="26">
        <v>8700</v>
      </c>
      <c r="B4237" s="26">
        <v>15237</v>
      </c>
      <c r="C4237" s="26" t="s">
        <v>2265</v>
      </c>
      <c r="D4237" s="26" t="s">
        <v>2266</v>
      </c>
      <c r="E4237" s="26" t="s">
        <v>204</v>
      </c>
      <c r="F4237" s="26" t="s">
        <v>2267</v>
      </c>
      <c r="G4237" s="26" t="s">
        <v>2268</v>
      </c>
      <c r="H4237" s="26" t="s">
        <v>69</v>
      </c>
      <c r="I4237" s="26" t="s">
        <v>114</v>
      </c>
      <c r="J4237" s="26" t="s">
        <v>56</v>
      </c>
      <c r="K4237" s="26" t="s">
        <v>167</v>
      </c>
      <c r="L4237" s="26" t="s">
        <v>433</v>
      </c>
      <c r="M4237" s="26" t="s">
        <v>218</v>
      </c>
      <c r="N4237" s="26" t="s">
        <v>82</v>
      </c>
      <c r="O4237" s="26" t="s">
        <v>57</v>
      </c>
      <c r="P4237" s="26" t="s">
        <v>929</v>
      </c>
      <c r="Q4237" s="26" t="s">
        <v>75</v>
      </c>
      <c r="R4237" s="26" t="s">
        <v>54</v>
      </c>
      <c r="S4237" s="26" t="s">
        <v>532</v>
      </c>
      <c r="T4237" s="54">
        <v>4.0970000000000004</v>
      </c>
      <c r="U4237" s="36">
        <v>56617</v>
      </c>
      <c r="V4237" s="43">
        <v>7.6200000000000004E-2</v>
      </c>
      <c r="W4237" s="43">
        <v>7.8329999999999997E-2</v>
      </c>
      <c r="X4237" s="26" t="s">
        <v>347</v>
      </c>
      <c r="Z4237" s="42">
        <v>14000</v>
      </c>
      <c r="AA4237" s="42">
        <v>3.6469999999999998</v>
      </c>
      <c r="AB4237" s="42">
        <v>105.3704</v>
      </c>
      <c r="AC4237" s="42">
        <v>0</v>
      </c>
      <c r="AD4237" s="42">
        <v>53.800020000000004</v>
      </c>
      <c r="AG4237" s="26" t="s">
        <v>15</v>
      </c>
      <c r="AH4237" s="43">
        <v>3.1111111111111103E-5</v>
      </c>
      <c r="AI4237" s="43">
        <v>8.0540295589999998E-3</v>
      </c>
      <c r="AJ4237" s="43">
        <v>4.441368897607427E-3</v>
      </c>
    </row>
    <row r="4238" spans="1:36" x14ac:dyDescent="0.2">
      <c r="A4238" s="26">
        <v>8700</v>
      </c>
      <c r="B4238" s="26">
        <v>15237</v>
      </c>
      <c r="C4238" s="26" t="s">
        <v>2434</v>
      </c>
      <c r="D4238" s="26" t="s">
        <v>2435</v>
      </c>
      <c r="E4238" s="26" t="s">
        <v>204</v>
      </c>
      <c r="F4238" s="26" t="s">
        <v>2436</v>
      </c>
      <c r="G4238" s="26" t="s">
        <v>2437</v>
      </c>
      <c r="H4238" s="26" t="s">
        <v>69</v>
      </c>
      <c r="I4238" s="26" t="s">
        <v>114</v>
      </c>
      <c r="J4238" s="26" t="s">
        <v>56</v>
      </c>
      <c r="K4238" s="26" t="s">
        <v>97</v>
      </c>
      <c r="L4238" s="26" t="s">
        <v>433</v>
      </c>
      <c r="M4238" s="26" t="s">
        <v>218</v>
      </c>
      <c r="N4238" s="26" t="s">
        <v>475</v>
      </c>
      <c r="O4238" s="26" t="s">
        <v>57</v>
      </c>
      <c r="P4238" s="26" t="s">
        <v>2156</v>
      </c>
      <c r="Q4238" s="26" t="s">
        <v>71</v>
      </c>
      <c r="R4238" s="26" t="s">
        <v>54</v>
      </c>
      <c r="S4238" s="26" t="s">
        <v>538</v>
      </c>
      <c r="T4238" s="54">
        <v>3.3959999999999999</v>
      </c>
      <c r="U4238" s="36" t="s">
        <v>2209</v>
      </c>
      <c r="V4238" s="43">
        <v>6.1249999999999999E-2</v>
      </c>
      <c r="W4238" s="43">
        <v>5.357E-2</v>
      </c>
      <c r="X4238" s="26" t="s">
        <v>347</v>
      </c>
      <c r="Z4238" s="42">
        <v>17000</v>
      </c>
      <c r="AA4238" s="42">
        <v>3.7964000000000002</v>
      </c>
      <c r="AB4238" s="42">
        <v>104.6212</v>
      </c>
      <c r="AC4238" s="42">
        <v>0</v>
      </c>
      <c r="AD4238" s="42">
        <v>67.521270000000001</v>
      </c>
      <c r="AG4238" s="26" t="s">
        <v>15</v>
      </c>
      <c r="AH4238" s="43">
        <v>5.6666666666666698E-5</v>
      </c>
      <c r="AI4238" s="43">
        <v>1.0108143166E-2</v>
      </c>
      <c r="AJ4238" s="43">
        <v>5.5741032903882451E-3</v>
      </c>
    </row>
    <row r="4239" spans="1:36" x14ac:dyDescent="0.2">
      <c r="A4239" s="26">
        <v>8700</v>
      </c>
      <c r="B4239" s="26">
        <v>15237</v>
      </c>
      <c r="C4239" s="26" t="s">
        <v>2274</v>
      </c>
      <c r="D4239" s="26" t="s">
        <v>2275</v>
      </c>
      <c r="E4239" s="26" t="s">
        <v>204</v>
      </c>
      <c r="F4239" s="26" t="s">
        <v>2276</v>
      </c>
      <c r="G4239" s="26" t="s">
        <v>2277</v>
      </c>
      <c r="H4239" s="26" t="s">
        <v>69</v>
      </c>
      <c r="I4239" s="26" t="s">
        <v>114</v>
      </c>
      <c r="J4239" s="26" t="s">
        <v>56</v>
      </c>
      <c r="K4239" s="26" t="s">
        <v>167</v>
      </c>
      <c r="L4239" s="26" t="s">
        <v>433</v>
      </c>
      <c r="M4239" s="26" t="s">
        <v>218</v>
      </c>
      <c r="N4239" s="26" t="s">
        <v>82</v>
      </c>
      <c r="O4239" s="26" t="s">
        <v>57</v>
      </c>
      <c r="P4239" s="26" t="s">
        <v>2278</v>
      </c>
      <c r="Q4239" s="26" t="s">
        <v>75</v>
      </c>
      <c r="R4239" s="26" t="s">
        <v>54</v>
      </c>
      <c r="S4239" s="26" t="s">
        <v>532</v>
      </c>
      <c r="T4239" s="54">
        <v>3.8410000000000002</v>
      </c>
      <c r="U4239" s="36" t="s">
        <v>2279</v>
      </c>
      <c r="V4239" s="43">
        <v>0.11125</v>
      </c>
      <c r="W4239" s="43">
        <v>0.11402</v>
      </c>
      <c r="X4239" s="26" t="s">
        <v>347</v>
      </c>
      <c r="Z4239" s="42">
        <v>5000</v>
      </c>
      <c r="AA4239" s="42">
        <v>3.6469999999999998</v>
      </c>
      <c r="AB4239" s="42">
        <v>100.2848</v>
      </c>
      <c r="AC4239" s="42">
        <v>0</v>
      </c>
      <c r="AD4239" s="42">
        <v>18.286930000000002</v>
      </c>
      <c r="AG4239" s="26" t="s">
        <v>15</v>
      </c>
      <c r="AH4239" s="43">
        <v>9.0909090909090893E-6</v>
      </c>
      <c r="AI4239" s="43">
        <v>2.737610037E-3</v>
      </c>
      <c r="AJ4239" s="43">
        <v>1.509646318620777E-3</v>
      </c>
    </row>
    <row r="4240" spans="1:36" x14ac:dyDescent="0.2">
      <c r="A4240" s="26">
        <v>8700</v>
      </c>
      <c r="B4240" s="26">
        <v>15237</v>
      </c>
      <c r="C4240" s="26" t="s">
        <v>2285</v>
      </c>
      <c r="D4240" s="26" t="s">
        <v>2286</v>
      </c>
      <c r="E4240" s="26" t="s">
        <v>204</v>
      </c>
      <c r="F4240" s="26" t="s">
        <v>2287</v>
      </c>
      <c r="G4240" s="26" t="s">
        <v>2288</v>
      </c>
      <c r="H4240" s="26" t="s">
        <v>69</v>
      </c>
      <c r="I4240" s="26" t="s">
        <v>114</v>
      </c>
      <c r="J4240" s="26" t="s">
        <v>56</v>
      </c>
      <c r="K4240" s="26" t="s">
        <v>167</v>
      </c>
      <c r="L4240" s="26" t="s">
        <v>433</v>
      </c>
      <c r="M4240" s="26" t="s">
        <v>218</v>
      </c>
      <c r="N4240" s="26" t="s">
        <v>82</v>
      </c>
      <c r="O4240" s="26" t="s">
        <v>57</v>
      </c>
      <c r="P4240" s="26" t="s">
        <v>910</v>
      </c>
      <c r="Q4240" s="26" t="s">
        <v>75</v>
      </c>
      <c r="R4240" s="26" t="s">
        <v>54</v>
      </c>
      <c r="S4240" s="26" t="s">
        <v>532</v>
      </c>
      <c r="T4240" s="54">
        <v>7.5190000000000001</v>
      </c>
      <c r="U4240" s="36" t="s">
        <v>2289</v>
      </c>
      <c r="V4240" s="43">
        <v>0.06</v>
      </c>
      <c r="W4240" s="43">
        <v>6.3089999999999993E-2</v>
      </c>
      <c r="X4240" s="26" t="s">
        <v>347</v>
      </c>
      <c r="Z4240" s="42">
        <v>20000</v>
      </c>
      <c r="AA4240" s="42">
        <v>3.6469999999999998</v>
      </c>
      <c r="AB4240" s="42">
        <v>98.414699999999996</v>
      </c>
      <c r="AC4240" s="42">
        <v>0</v>
      </c>
      <c r="AD4240" s="42">
        <v>71.783680000000004</v>
      </c>
      <c r="AG4240" s="26" t="s">
        <v>15</v>
      </c>
      <c r="AH4240" s="43">
        <v>2.5000000000000001E-5</v>
      </c>
      <c r="AI4240" s="43">
        <v>1.0746239139E-2</v>
      </c>
      <c r="AJ4240" s="43">
        <v>5.9259792785914256E-3</v>
      </c>
    </row>
    <row r="4241" spans="1:36" x14ac:dyDescent="0.2">
      <c r="A4241" s="26">
        <v>8700</v>
      </c>
      <c r="B4241" s="26">
        <v>15237</v>
      </c>
      <c r="C4241" s="26" t="s">
        <v>2294</v>
      </c>
      <c r="D4241" s="26" t="s">
        <v>2295</v>
      </c>
      <c r="E4241" s="26" t="s">
        <v>204</v>
      </c>
      <c r="F4241" s="26" t="s">
        <v>2296</v>
      </c>
      <c r="G4241" s="26" t="s">
        <v>2297</v>
      </c>
      <c r="H4241" s="26" t="s">
        <v>69</v>
      </c>
      <c r="I4241" s="26" t="s">
        <v>114</v>
      </c>
      <c r="J4241" s="26" t="s">
        <v>56</v>
      </c>
      <c r="K4241" s="26" t="s">
        <v>92</v>
      </c>
      <c r="L4241" s="26" t="s">
        <v>433</v>
      </c>
      <c r="M4241" s="26" t="s">
        <v>79</v>
      </c>
      <c r="N4241" s="26" t="s">
        <v>82</v>
      </c>
      <c r="O4241" s="26" t="s">
        <v>57</v>
      </c>
      <c r="P4241" s="26" t="s">
        <v>2278</v>
      </c>
      <c r="Q4241" s="26" t="s">
        <v>75</v>
      </c>
      <c r="R4241" s="26" t="s">
        <v>54</v>
      </c>
      <c r="S4241" s="26" t="s">
        <v>532</v>
      </c>
      <c r="T4241" s="54">
        <v>4.157</v>
      </c>
      <c r="U4241" s="36" t="s">
        <v>2057</v>
      </c>
      <c r="V4241" s="43">
        <v>8.1199999999999994E-2</v>
      </c>
      <c r="W4241" s="43">
        <v>8.4809999999999997E-2</v>
      </c>
      <c r="X4241" s="26" t="s">
        <v>347</v>
      </c>
      <c r="Z4241" s="42">
        <v>10000</v>
      </c>
      <c r="AA4241" s="42">
        <v>3.6469999999999998</v>
      </c>
      <c r="AB4241" s="42">
        <v>100.1728</v>
      </c>
      <c r="AC4241" s="42">
        <v>0</v>
      </c>
      <c r="AD4241" s="42">
        <v>36.53302</v>
      </c>
      <c r="AG4241" s="26" t="s">
        <v>15</v>
      </c>
      <c r="AH4241" s="43">
        <v>1.8181818181818199E-5</v>
      </c>
      <c r="AI4241" s="43">
        <v>5.4691061999999997E-3</v>
      </c>
      <c r="AJ4241" s="43">
        <v>3.015921160692321E-3</v>
      </c>
    </row>
    <row r="4242" spans="1:36" x14ac:dyDescent="0.2">
      <c r="A4242" s="26">
        <v>8700</v>
      </c>
      <c r="B4242" s="26">
        <v>15237</v>
      </c>
      <c r="C4242" s="26" t="s">
        <v>2250</v>
      </c>
      <c r="D4242" s="26" t="s">
        <v>2298</v>
      </c>
      <c r="E4242" s="26" t="s">
        <v>204</v>
      </c>
      <c r="F4242" s="26" t="s">
        <v>2299</v>
      </c>
      <c r="G4242" s="26" t="s">
        <v>2300</v>
      </c>
      <c r="H4242" s="26" t="s">
        <v>69</v>
      </c>
      <c r="I4242" s="26" t="s">
        <v>114</v>
      </c>
      <c r="J4242" s="26" t="s">
        <v>56</v>
      </c>
      <c r="K4242" s="26" t="s">
        <v>93</v>
      </c>
      <c r="L4242" s="26" t="s">
        <v>433</v>
      </c>
      <c r="M4242" s="26" t="s">
        <v>79</v>
      </c>
      <c r="N4242" s="26" t="s">
        <v>475</v>
      </c>
      <c r="O4242" s="26" t="s">
        <v>57</v>
      </c>
      <c r="P4242" s="26" t="s">
        <v>154</v>
      </c>
      <c r="Q4242" s="26" t="s">
        <v>154</v>
      </c>
      <c r="R4242" s="26" t="s">
        <v>54</v>
      </c>
      <c r="S4242" s="26" t="s">
        <v>538</v>
      </c>
      <c r="T4242" s="54">
        <v>0</v>
      </c>
      <c r="U4242" s="36" t="s">
        <v>1897</v>
      </c>
      <c r="V4242" s="43">
        <v>0.08</v>
      </c>
      <c r="W4242" s="43">
        <v>0</v>
      </c>
      <c r="X4242" s="26" t="s">
        <v>347</v>
      </c>
      <c r="Z4242" s="42">
        <v>100000</v>
      </c>
      <c r="AA4242" s="42">
        <v>3.7964000000000002</v>
      </c>
      <c r="AB4242" s="42">
        <v>98.335999999999999</v>
      </c>
      <c r="AC4242" s="42">
        <v>0</v>
      </c>
      <c r="AD4242" s="42">
        <v>373.32279</v>
      </c>
      <c r="AG4242" s="26" t="s">
        <v>15</v>
      </c>
      <c r="AH4242" s="43">
        <v>4.0000000000000002E-4</v>
      </c>
      <c r="AI4242" s="43">
        <v>5.5887577477000003E-2</v>
      </c>
      <c r="AJ4242" s="43">
        <v>3.0819026243373675E-2</v>
      </c>
    </row>
    <row r="4243" spans="1:36" x14ac:dyDescent="0.2">
      <c r="A4243" s="26">
        <v>8700</v>
      </c>
      <c r="B4243" s="26">
        <v>15238</v>
      </c>
      <c r="C4243" s="26" t="s">
        <v>959</v>
      </c>
      <c r="D4243" s="26">
        <v>514892801</v>
      </c>
      <c r="E4243" s="26" t="s">
        <v>203</v>
      </c>
      <c r="F4243" s="26" t="s">
        <v>960</v>
      </c>
      <c r="G4243" s="26" t="s">
        <v>961</v>
      </c>
      <c r="H4243" s="26" t="s">
        <v>69</v>
      </c>
      <c r="I4243" s="26" t="s">
        <v>112</v>
      </c>
      <c r="J4243" s="26" t="s">
        <v>51</v>
      </c>
      <c r="K4243" s="26" t="s">
        <v>51</v>
      </c>
      <c r="L4243" s="26" t="s">
        <v>433</v>
      </c>
      <c r="M4243" s="26" t="s">
        <v>165</v>
      </c>
      <c r="N4243" s="26" t="s">
        <v>136</v>
      </c>
      <c r="O4243" s="26" t="s">
        <v>57</v>
      </c>
      <c r="P4243" s="26" t="s">
        <v>737</v>
      </c>
      <c r="Q4243" s="26" t="s">
        <v>59</v>
      </c>
      <c r="R4243" s="26" t="s">
        <v>54</v>
      </c>
      <c r="S4243" s="26" t="s">
        <v>531</v>
      </c>
      <c r="T4243" s="54">
        <v>0.74</v>
      </c>
      <c r="U4243" s="36">
        <v>45667</v>
      </c>
      <c r="V4243" s="43">
        <v>3.3500000000000002E-2</v>
      </c>
      <c r="W4243" s="43">
        <v>5.3999999999999999E-2</v>
      </c>
      <c r="X4243" s="26" t="s">
        <v>347</v>
      </c>
      <c r="Z4243" s="42">
        <v>560000</v>
      </c>
      <c r="AA4243" s="42">
        <v>1</v>
      </c>
      <c r="AB4243" s="42">
        <v>99.41</v>
      </c>
      <c r="AC4243" s="42">
        <v>0</v>
      </c>
      <c r="AD4243" s="42">
        <v>556.69600000000003</v>
      </c>
      <c r="AG4243" s="26" t="s">
        <v>15</v>
      </c>
      <c r="AH4243" s="43">
        <v>8.1493425219999992E-3</v>
      </c>
      <c r="AI4243" s="43">
        <v>2.0775586480999999E-2</v>
      </c>
      <c r="AJ4243" s="43">
        <v>1.9045723307216027E-3</v>
      </c>
    </row>
    <row r="4244" spans="1:36" x14ac:dyDescent="0.2">
      <c r="A4244" s="26">
        <v>8700</v>
      </c>
      <c r="B4244" s="26">
        <v>15238</v>
      </c>
      <c r="C4244" s="26" t="s">
        <v>725</v>
      </c>
      <c r="D4244" s="26">
        <v>514290345</v>
      </c>
      <c r="E4244" s="26" t="s">
        <v>203</v>
      </c>
      <c r="F4244" s="26" t="s">
        <v>726</v>
      </c>
      <c r="G4244" s="26" t="s">
        <v>727</v>
      </c>
      <c r="H4244" s="26" t="s">
        <v>69</v>
      </c>
      <c r="I4244" s="26" t="s">
        <v>112</v>
      </c>
      <c r="J4244" s="26" t="s">
        <v>51</v>
      </c>
      <c r="K4244" s="26" t="s">
        <v>51</v>
      </c>
      <c r="L4244" s="26" t="s">
        <v>433</v>
      </c>
      <c r="M4244" s="26" t="s">
        <v>165</v>
      </c>
      <c r="N4244" s="26" t="s">
        <v>141</v>
      </c>
      <c r="O4244" s="26" t="s">
        <v>57</v>
      </c>
      <c r="P4244" s="26" t="s">
        <v>728</v>
      </c>
      <c r="Q4244" s="26" t="s">
        <v>59</v>
      </c>
      <c r="R4244" s="26" t="s">
        <v>54</v>
      </c>
      <c r="S4244" s="26" t="s">
        <v>531</v>
      </c>
      <c r="T4244" s="54">
        <v>0.56899999999999995</v>
      </c>
      <c r="U4244" s="36" t="s">
        <v>729</v>
      </c>
      <c r="V4244" s="43">
        <v>3.61E-2</v>
      </c>
      <c r="W4244" s="43">
        <v>5.0200000000000002E-2</v>
      </c>
      <c r="X4244" s="26" t="s">
        <v>347</v>
      </c>
      <c r="Z4244" s="42">
        <v>689000</v>
      </c>
      <c r="AA4244" s="42">
        <v>1</v>
      </c>
      <c r="AB4244" s="42">
        <v>100.76</v>
      </c>
      <c r="AC4244" s="42">
        <v>0</v>
      </c>
      <c r="AD4244" s="42">
        <v>694.2364</v>
      </c>
      <c r="AG4244" s="26" t="s">
        <v>15</v>
      </c>
      <c r="AH4244" s="43">
        <v>8.9771986900000005E-4</v>
      </c>
      <c r="AI4244" s="43">
        <v>2.5908518054000001E-2</v>
      </c>
      <c r="AJ4244" s="43">
        <v>2.3751265294160097E-3</v>
      </c>
    </row>
    <row r="4245" spans="1:36" x14ac:dyDescent="0.2">
      <c r="A4245" s="26">
        <v>8700</v>
      </c>
      <c r="B4245" s="26">
        <v>15238</v>
      </c>
      <c r="C4245" s="26" t="s">
        <v>769</v>
      </c>
      <c r="D4245" s="26">
        <v>513765859</v>
      </c>
      <c r="E4245" s="26" t="s">
        <v>203</v>
      </c>
      <c r="F4245" s="26" t="s">
        <v>770</v>
      </c>
      <c r="G4245" s="26" t="s">
        <v>771</v>
      </c>
      <c r="H4245" s="26" t="s">
        <v>69</v>
      </c>
      <c r="I4245" s="26" t="s">
        <v>113</v>
      </c>
      <c r="J4245" s="26" t="s">
        <v>51</v>
      </c>
      <c r="K4245" s="26" t="s">
        <v>51</v>
      </c>
      <c r="L4245" s="26" t="s">
        <v>433</v>
      </c>
      <c r="M4245" s="26" t="s">
        <v>165</v>
      </c>
      <c r="N4245" s="26" t="s">
        <v>357</v>
      </c>
      <c r="O4245" s="26" t="s">
        <v>57</v>
      </c>
      <c r="P4245" s="26" t="s">
        <v>733</v>
      </c>
      <c r="Q4245" s="26" t="s">
        <v>59</v>
      </c>
      <c r="R4245" s="26" t="s">
        <v>54</v>
      </c>
      <c r="S4245" s="26" t="s">
        <v>531</v>
      </c>
      <c r="T4245" s="54">
        <v>1.393</v>
      </c>
      <c r="U4245" s="36" t="s">
        <v>772</v>
      </c>
      <c r="V4245" s="43">
        <v>2.1499999999999998E-2</v>
      </c>
      <c r="W4245" s="43">
        <v>2.58E-2</v>
      </c>
      <c r="X4245" s="26" t="s">
        <v>347</v>
      </c>
      <c r="Z4245" s="42">
        <v>200256</v>
      </c>
      <c r="AA4245" s="42">
        <v>1</v>
      </c>
      <c r="AB4245" s="42">
        <v>116.4</v>
      </c>
      <c r="AC4245" s="42">
        <v>0</v>
      </c>
      <c r="AD4245" s="42">
        <v>233.09798000000001</v>
      </c>
      <c r="AG4245" s="26" t="s">
        <v>15</v>
      </c>
      <c r="AH4245" s="43">
        <v>1.42945247E-4</v>
      </c>
      <c r="AI4245" s="43">
        <v>8.6990875489999994E-3</v>
      </c>
      <c r="AJ4245" s="43">
        <v>7.9747647379377177E-4</v>
      </c>
    </row>
    <row r="4246" spans="1:36" x14ac:dyDescent="0.2">
      <c r="A4246" s="26">
        <v>8700</v>
      </c>
      <c r="B4246" s="26">
        <v>15238</v>
      </c>
      <c r="C4246" s="26" t="s">
        <v>713</v>
      </c>
      <c r="D4246" s="26">
        <v>510560188</v>
      </c>
      <c r="E4246" s="26" t="s">
        <v>203</v>
      </c>
      <c r="F4246" s="26" t="s">
        <v>1011</v>
      </c>
      <c r="G4246" s="26" t="s">
        <v>1012</v>
      </c>
      <c r="H4246" s="26" t="s">
        <v>69</v>
      </c>
      <c r="I4246" s="26" t="s">
        <v>113</v>
      </c>
      <c r="J4246" s="26" t="s">
        <v>51</v>
      </c>
      <c r="K4246" s="26" t="s">
        <v>51</v>
      </c>
      <c r="L4246" s="26" t="s">
        <v>433</v>
      </c>
      <c r="M4246" s="26" t="s">
        <v>165</v>
      </c>
      <c r="N4246" s="26" t="s">
        <v>358</v>
      </c>
      <c r="O4246" s="26" t="s">
        <v>57</v>
      </c>
      <c r="P4246" s="26" t="s">
        <v>750</v>
      </c>
      <c r="Q4246" s="26" t="s">
        <v>64</v>
      </c>
      <c r="R4246" s="26" t="s">
        <v>54</v>
      </c>
      <c r="S4246" s="26" t="s">
        <v>531</v>
      </c>
      <c r="T4246" s="54">
        <v>1.54</v>
      </c>
      <c r="U4246" s="36" t="s">
        <v>1013</v>
      </c>
      <c r="V4246" s="43">
        <v>2.5700000000000001E-2</v>
      </c>
      <c r="W4246" s="43">
        <v>2.8799999999999999E-2</v>
      </c>
      <c r="X4246" s="26" t="s">
        <v>347</v>
      </c>
      <c r="Z4246" s="42">
        <v>476500</v>
      </c>
      <c r="AA4246" s="42">
        <v>1</v>
      </c>
      <c r="AB4246" s="42">
        <v>116.39</v>
      </c>
      <c r="AC4246" s="42">
        <v>0</v>
      </c>
      <c r="AD4246" s="42">
        <v>554.59834999999998</v>
      </c>
      <c r="AG4246" s="26" t="s">
        <v>15</v>
      </c>
      <c r="AH4246" s="43">
        <v>4.5118595600000003E-4</v>
      </c>
      <c r="AI4246" s="43">
        <v>2.0697303345000001E-2</v>
      </c>
      <c r="AJ4246" s="43">
        <v>1.8973958355616982E-3</v>
      </c>
    </row>
    <row r="4247" spans="1:36" x14ac:dyDescent="0.2">
      <c r="A4247" s="26">
        <v>8700</v>
      </c>
      <c r="B4247" s="26">
        <v>15238</v>
      </c>
      <c r="C4247" s="26" t="s">
        <v>773</v>
      </c>
      <c r="D4247" s="26">
        <v>513230029</v>
      </c>
      <c r="E4247" s="26" t="s">
        <v>203</v>
      </c>
      <c r="F4247" s="26" t="s">
        <v>774</v>
      </c>
      <c r="G4247" s="26" t="s">
        <v>775</v>
      </c>
      <c r="H4247" s="26" t="s">
        <v>69</v>
      </c>
      <c r="I4247" s="26" t="s">
        <v>112</v>
      </c>
      <c r="J4247" s="26" t="s">
        <v>51</v>
      </c>
      <c r="K4247" s="26" t="s">
        <v>51</v>
      </c>
      <c r="L4247" s="26" t="s">
        <v>433</v>
      </c>
      <c r="M4247" s="26" t="s">
        <v>165</v>
      </c>
      <c r="N4247" s="26" t="s">
        <v>141</v>
      </c>
      <c r="O4247" s="26" t="s">
        <v>57</v>
      </c>
      <c r="P4247" s="26" t="s">
        <v>776</v>
      </c>
      <c r="Q4247" s="26" t="s">
        <v>64</v>
      </c>
      <c r="R4247" s="26" t="s">
        <v>54</v>
      </c>
      <c r="S4247" s="26" t="s">
        <v>531</v>
      </c>
      <c r="T4247" s="54">
        <v>0.997</v>
      </c>
      <c r="U4247" s="36" t="s">
        <v>777</v>
      </c>
      <c r="V4247" s="43">
        <v>2.63E-2</v>
      </c>
      <c r="W4247" s="43">
        <v>4.7699999999999999E-2</v>
      </c>
      <c r="X4247" s="26" t="s">
        <v>347</v>
      </c>
      <c r="Z4247" s="42">
        <v>514819</v>
      </c>
      <c r="AA4247" s="42">
        <v>1</v>
      </c>
      <c r="AB4247" s="42">
        <v>97.97</v>
      </c>
      <c r="AC4247" s="42">
        <v>0</v>
      </c>
      <c r="AD4247" s="42">
        <v>504.36817000000002</v>
      </c>
      <c r="AG4247" s="26" t="s">
        <v>15</v>
      </c>
      <c r="AH4247" s="43">
        <v>5.9643799900000003E-4</v>
      </c>
      <c r="AI4247" s="43">
        <v>1.8822740838999999E-2</v>
      </c>
      <c r="AJ4247" s="43">
        <v>1.7255479850379553E-3</v>
      </c>
    </row>
    <row r="4248" spans="1:36" x14ac:dyDescent="0.2">
      <c r="A4248" s="26">
        <v>8700</v>
      </c>
      <c r="B4248" s="26">
        <v>15238</v>
      </c>
      <c r="C4248" s="26" t="s">
        <v>778</v>
      </c>
      <c r="D4248" s="26">
        <v>520017393</v>
      </c>
      <c r="E4248" s="26" t="s">
        <v>203</v>
      </c>
      <c r="F4248" s="26" t="s">
        <v>779</v>
      </c>
      <c r="G4248" s="26" t="s">
        <v>780</v>
      </c>
      <c r="H4248" s="26" t="s">
        <v>69</v>
      </c>
      <c r="I4248" s="26" t="s">
        <v>112</v>
      </c>
      <c r="J4248" s="26" t="s">
        <v>51</v>
      </c>
      <c r="K4248" s="26" t="s">
        <v>51</v>
      </c>
      <c r="L4248" s="26" t="s">
        <v>433</v>
      </c>
      <c r="M4248" s="26" t="s">
        <v>165</v>
      </c>
      <c r="N4248" s="26" t="s">
        <v>357</v>
      </c>
      <c r="O4248" s="26" t="s">
        <v>57</v>
      </c>
      <c r="P4248" s="26" t="s">
        <v>530</v>
      </c>
      <c r="Q4248" s="26" t="s">
        <v>59</v>
      </c>
      <c r="R4248" s="26" t="s">
        <v>54</v>
      </c>
      <c r="S4248" s="26" t="s">
        <v>531</v>
      </c>
      <c r="T4248" s="54">
        <v>1.6870000000000001</v>
      </c>
      <c r="U4248" s="36" t="s">
        <v>781</v>
      </c>
      <c r="V4248" s="43">
        <v>1.44E-2</v>
      </c>
      <c r="W4248" s="43">
        <v>4.4699999999999997E-2</v>
      </c>
      <c r="X4248" s="26" t="s">
        <v>347</v>
      </c>
      <c r="Z4248" s="42">
        <v>213963</v>
      </c>
      <c r="AA4248" s="42">
        <v>1</v>
      </c>
      <c r="AB4248" s="42">
        <v>95.47</v>
      </c>
      <c r="AC4248" s="42">
        <v>0</v>
      </c>
      <c r="AD4248" s="42">
        <v>204.27047999999999</v>
      </c>
      <c r="AG4248" s="26" t="s">
        <v>15</v>
      </c>
      <c r="AH4248" s="43">
        <v>6.1132285700000002E-4</v>
      </c>
      <c r="AI4248" s="43">
        <v>7.6232612100000001E-3</v>
      </c>
      <c r="AJ4248" s="43">
        <v>6.988516249285436E-4</v>
      </c>
    </row>
    <row r="4249" spans="1:36" x14ac:dyDescent="0.2">
      <c r="A4249" s="26">
        <v>8700</v>
      </c>
      <c r="B4249" s="26">
        <v>15238</v>
      </c>
      <c r="C4249" s="26" t="s">
        <v>2353</v>
      </c>
      <c r="D4249" s="26">
        <v>514486042</v>
      </c>
      <c r="E4249" s="26" t="s">
        <v>203</v>
      </c>
      <c r="F4249" s="26" t="s">
        <v>2354</v>
      </c>
      <c r="G4249" s="26" t="s">
        <v>2355</v>
      </c>
      <c r="H4249" s="26" t="s">
        <v>69</v>
      </c>
      <c r="I4249" s="26" t="s">
        <v>112</v>
      </c>
      <c r="J4249" s="26" t="s">
        <v>51</v>
      </c>
      <c r="K4249" s="26" t="s">
        <v>51</v>
      </c>
      <c r="L4249" s="26" t="s">
        <v>433</v>
      </c>
      <c r="M4249" s="26" t="s">
        <v>165</v>
      </c>
      <c r="N4249" s="26" t="s">
        <v>141</v>
      </c>
      <c r="O4249" s="26" t="s">
        <v>57</v>
      </c>
      <c r="P4249" s="26" t="s">
        <v>750</v>
      </c>
      <c r="Q4249" s="26" t="s">
        <v>64</v>
      </c>
      <c r="R4249" s="26" t="s">
        <v>54</v>
      </c>
      <c r="S4249" s="26" t="s">
        <v>531</v>
      </c>
      <c r="T4249" s="54">
        <v>0.89</v>
      </c>
      <c r="U4249" s="36" t="s">
        <v>2356</v>
      </c>
      <c r="V4249" s="43">
        <v>3.27E-2</v>
      </c>
      <c r="W4249" s="43">
        <v>5.1999999999999998E-2</v>
      </c>
      <c r="X4249" s="26" t="s">
        <v>347</v>
      </c>
      <c r="Z4249" s="42">
        <v>200000</v>
      </c>
      <c r="AA4249" s="42">
        <v>1</v>
      </c>
      <c r="AB4249" s="42">
        <v>98.8</v>
      </c>
      <c r="AC4249" s="42">
        <v>0</v>
      </c>
      <c r="AD4249" s="42">
        <v>197.6</v>
      </c>
      <c r="AG4249" s="26" t="s">
        <v>15</v>
      </c>
      <c r="AH4249" s="43">
        <v>6.3372761699999997E-4</v>
      </c>
      <c r="AI4249" s="43">
        <v>7.3743225900000002E-3</v>
      </c>
      <c r="AJ4249" s="43">
        <v>6.7603053111678314E-4</v>
      </c>
    </row>
    <row r="4250" spans="1:36" x14ac:dyDescent="0.2">
      <c r="A4250" s="26">
        <v>8700</v>
      </c>
      <c r="B4250" s="26">
        <v>15238</v>
      </c>
      <c r="C4250" s="26" t="s">
        <v>793</v>
      </c>
      <c r="D4250" s="26">
        <v>513141879</v>
      </c>
      <c r="E4250" s="26" t="s">
        <v>203</v>
      </c>
      <c r="F4250" s="26" t="s">
        <v>794</v>
      </c>
      <c r="G4250" s="26" t="s">
        <v>795</v>
      </c>
      <c r="H4250" s="26" t="s">
        <v>69</v>
      </c>
      <c r="I4250" s="26" t="s">
        <v>113</v>
      </c>
      <c r="J4250" s="26" t="s">
        <v>51</v>
      </c>
      <c r="K4250" s="26" t="s">
        <v>51</v>
      </c>
      <c r="L4250" s="26" t="s">
        <v>433</v>
      </c>
      <c r="M4250" s="26" t="s">
        <v>165</v>
      </c>
      <c r="N4250" s="26" t="s">
        <v>129</v>
      </c>
      <c r="O4250" s="26" t="s">
        <v>57</v>
      </c>
      <c r="P4250" s="26" t="s">
        <v>530</v>
      </c>
      <c r="Q4250" s="26" t="s">
        <v>59</v>
      </c>
      <c r="R4250" s="26" t="s">
        <v>54</v>
      </c>
      <c r="S4250" s="26" t="s">
        <v>531</v>
      </c>
      <c r="T4250" s="54">
        <v>0.69</v>
      </c>
      <c r="U4250" s="36">
        <v>45939</v>
      </c>
      <c r="V4250" s="43">
        <v>1E-3</v>
      </c>
      <c r="W4250" s="43">
        <v>2.2599999999999999E-2</v>
      </c>
      <c r="X4250" s="26" t="s">
        <v>347</v>
      </c>
      <c r="Z4250" s="42">
        <v>670000</v>
      </c>
      <c r="AA4250" s="42">
        <v>1</v>
      </c>
      <c r="AB4250" s="42">
        <v>112.9</v>
      </c>
      <c r="AC4250" s="42">
        <v>0</v>
      </c>
      <c r="AD4250" s="42">
        <v>756.43</v>
      </c>
      <c r="AG4250" s="26" t="s">
        <v>15</v>
      </c>
      <c r="AH4250" s="43">
        <v>4.4666666600000002E-4</v>
      </c>
      <c r="AI4250" s="43">
        <v>2.8229548770000001E-2</v>
      </c>
      <c r="AJ4250" s="43">
        <v>2.587903717877876E-3</v>
      </c>
    </row>
    <row r="4251" spans="1:36" x14ac:dyDescent="0.2">
      <c r="A4251" s="26">
        <v>8700</v>
      </c>
      <c r="B4251" s="26">
        <v>15238</v>
      </c>
      <c r="C4251" s="26" t="s">
        <v>796</v>
      </c>
      <c r="D4251" s="26">
        <v>511809071</v>
      </c>
      <c r="E4251" s="26" t="s">
        <v>203</v>
      </c>
      <c r="F4251" s="26" t="s">
        <v>797</v>
      </c>
      <c r="G4251" s="26" t="s">
        <v>798</v>
      </c>
      <c r="H4251" s="26" t="s">
        <v>69</v>
      </c>
      <c r="I4251" s="26" t="s">
        <v>113</v>
      </c>
      <c r="J4251" s="26" t="s">
        <v>51</v>
      </c>
      <c r="K4251" s="26" t="s">
        <v>51</v>
      </c>
      <c r="L4251" s="26" t="s">
        <v>433</v>
      </c>
      <c r="M4251" s="26" t="s">
        <v>165</v>
      </c>
      <c r="N4251" s="26" t="s">
        <v>68</v>
      </c>
      <c r="O4251" s="26" t="s">
        <v>57</v>
      </c>
      <c r="P4251" s="26" t="s">
        <v>733</v>
      </c>
      <c r="Q4251" s="26" t="s">
        <v>59</v>
      </c>
      <c r="R4251" s="26" t="s">
        <v>54</v>
      </c>
      <c r="S4251" s="26" t="s">
        <v>531</v>
      </c>
      <c r="T4251" s="54">
        <v>1.333</v>
      </c>
      <c r="U4251" s="36">
        <v>46668</v>
      </c>
      <c r="V4251" s="43">
        <v>1.0500000000000001E-2</v>
      </c>
      <c r="W4251" s="43">
        <v>2.7799999999999998E-2</v>
      </c>
      <c r="X4251" s="26" t="s">
        <v>347</v>
      </c>
      <c r="Z4251" s="42">
        <v>345000</v>
      </c>
      <c r="AA4251" s="42">
        <v>1</v>
      </c>
      <c r="AB4251" s="42">
        <v>111.92</v>
      </c>
      <c r="AC4251" s="42">
        <v>0</v>
      </c>
      <c r="AD4251" s="42">
        <v>386.12400000000002</v>
      </c>
      <c r="AG4251" s="26" t="s">
        <v>15</v>
      </c>
      <c r="AH4251" s="43">
        <v>6.8496373400000002E-4</v>
      </c>
      <c r="AI4251" s="43">
        <v>1.4409933886000001E-2</v>
      </c>
      <c r="AJ4251" s="43">
        <v>1.3210101862193156E-3</v>
      </c>
    </row>
    <row r="4252" spans="1:36" x14ac:dyDescent="0.2">
      <c r="A4252" s="26">
        <v>8700</v>
      </c>
      <c r="B4252" s="26">
        <v>15238</v>
      </c>
      <c r="C4252" s="26" t="s">
        <v>799</v>
      </c>
      <c r="D4252" s="26">
        <v>1838682</v>
      </c>
      <c r="E4252" s="26" t="s">
        <v>204</v>
      </c>
      <c r="F4252" s="26" t="s">
        <v>800</v>
      </c>
      <c r="G4252" s="26" t="s">
        <v>801</v>
      </c>
      <c r="H4252" s="26" t="s">
        <v>69</v>
      </c>
      <c r="I4252" s="26" t="s">
        <v>112</v>
      </c>
      <c r="J4252" s="26" t="s">
        <v>51</v>
      </c>
      <c r="K4252" s="26" t="s">
        <v>167</v>
      </c>
      <c r="L4252" s="26" t="s">
        <v>433</v>
      </c>
      <c r="M4252" s="26" t="s">
        <v>165</v>
      </c>
      <c r="N4252" s="26" t="s">
        <v>358</v>
      </c>
      <c r="O4252" s="26" t="s">
        <v>57</v>
      </c>
      <c r="P4252" s="26" t="s">
        <v>737</v>
      </c>
      <c r="Q4252" s="26" t="s">
        <v>59</v>
      </c>
      <c r="R4252" s="26" t="s">
        <v>54</v>
      </c>
      <c r="S4252" s="26" t="s">
        <v>531</v>
      </c>
      <c r="T4252" s="54">
        <v>0.90300000000000002</v>
      </c>
      <c r="U4252" s="36" t="s">
        <v>556</v>
      </c>
      <c r="V4252" s="43">
        <v>3.95E-2</v>
      </c>
      <c r="W4252" s="43">
        <v>5.5300000000000002E-2</v>
      </c>
      <c r="X4252" s="26" t="s">
        <v>347</v>
      </c>
      <c r="Z4252" s="42">
        <v>875360</v>
      </c>
      <c r="AA4252" s="42">
        <v>1</v>
      </c>
      <c r="AB4252" s="42">
        <v>99.02</v>
      </c>
      <c r="AC4252" s="42">
        <v>0</v>
      </c>
      <c r="AD4252" s="42">
        <v>866.78147000000001</v>
      </c>
      <c r="AG4252" s="26" t="s">
        <v>15</v>
      </c>
      <c r="AH4252" s="43">
        <v>2.788752607E-3</v>
      </c>
      <c r="AI4252" s="43">
        <v>3.2347804530000003E-2</v>
      </c>
      <c r="AJ4252" s="43">
        <v>2.9654389550925406E-3</v>
      </c>
    </row>
    <row r="4253" spans="1:36" x14ac:dyDescent="0.2">
      <c r="A4253" s="26">
        <v>8700</v>
      </c>
      <c r="B4253" s="26">
        <v>15238</v>
      </c>
      <c r="C4253" s="26" t="s">
        <v>763</v>
      </c>
      <c r="D4253" s="26">
        <v>513623314</v>
      </c>
      <c r="E4253" s="26" t="s">
        <v>203</v>
      </c>
      <c r="F4253" s="26" t="s">
        <v>806</v>
      </c>
      <c r="G4253" s="26" t="s">
        <v>807</v>
      </c>
      <c r="H4253" s="26" t="s">
        <v>69</v>
      </c>
      <c r="I4253" s="26" t="s">
        <v>113</v>
      </c>
      <c r="J4253" s="26" t="s">
        <v>51</v>
      </c>
      <c r="K4253" s="26" t="s">
        <v>51</v>
      </c>
      <c r="L4253" s="26" t="s">
        <v>433</v>
      </c>
      <c r="M4253" s="26" t="s">
        <v>165</v>
      </c>
      <c r="N4253" s="26" t="s">
        <v>357</v>
      </c>
      <c r="O4253" s="26" t="s">
        <v>57</v>
      </c>
      <c r="P4253" s="26" t="s">
        <v>728</v>
      </c>
      <c r="Q4253" s="26" t="s">
        <v>59</v>
      </c>
      <c r="R4253" s="26" t="s">
        <v>54</v>
      </c>
      <c r="S4253" s="26" t="s">
        <v>531</v>
      </c>
      <c r="T4253" s="54">
        <v>0.91200000000000003</v>
      </c>
      <c r="U4253" s="36" t="s">
        <v>556</v>
      </c>
      <c r="V4253" s="43">
        <v>2E-3</v>
      </c>
      <c r="W4253" s="43">
        <v>2.5399999999999999E-2</v>
      </c>
      <c r="X4253" s="26" t="s">
        <v>347</v>
      </c>
      <c r="Z4253" s="42">
        <v>93000</v>
      </c>
      <c r="AA4253" s="42">
        <v>1</v>
      </c>
      <c r="AB4253" s="42">
        <v>111.73</v>
      </c>
      <c r="AC4253" s="42">
        <v>0</v>
      </c>
      <c r="AD4253" s="42">
        <v>103.9089</v>
      </c>
      <c r="AG4253" s="26" t="s">
        <v>15</v>
      </c>
      <c r="AH4253" s="43">
        <v>3.1E-4</v>
      </c>
      <c r="AI4253" s="43">
        <v>3.8778226140000001E-3</v>
      </c>
      <c r="AJ4253" s="43">
        <v>3.5549387072247326E-4</v>
      </c>
    </row>
    <row r="4254" spans="1:36" x14ac:dyDescent="0.2">
      <c r="A4254" s="26">
        <v>8700</v>
      </c>
      <c r="B4254" s="26">
        <v>15238</v>
      </c>
      <c r="C4254" s="26" t="s">
        <v>793</v>
      </c>
      <c r="D4254" s="26">
        <v>513141879</v>
      </c>
      <c r="E4254" s="26" t="s">
        <v>203</v>
      </c>
      <c r="F4254" s="26" t="s">
        <v>1108</v>
      </c>
      <c r="G4254" s="26" t="s">
        <v>1109</v>
      </c>
      <c r="H4254" s="26" t="s">
        <v>69</v>
      </c>
      <c r="I4254" s="26" t="s">
        <v>113</v>
      </c>
      <c r="J4254" s="26" t="s">
        <v>51</v>
      </c>
      <c r="K4254" s="26" t="s">
        <v>51</v>
      </c>
      <c r="L4254" s="26" t="s">
        <v>433</v>
      </c>
      <c r="M4254" s="26" t="s">
        <v>165</v>
      </c>
      <c r="N4254" s="26" t="s">
        <v>129</v>
      </c>
      <c r="O4254" s="26" t="s">
        <v>57</v>
      </c>
      <c r="P4254" s="26" t="s">
        <v>733</v>
      </c>
      <c r="Q4254" s="26" t="s">
        <v>59</v>
      </c>
      <c r="R4254" s="26" t="s">
        <v>54</v>
      </c>
      <c r="S4254" s="26" t="s">
        <v>531</v>
      </c>
      <c r="T4254" s="54">
        <v>1.4510000000000001</v>
      </c>
      <c r="U4254" s="36" t="s">
        <v>1110</v>
      </c>
      <c r="V4254" s="43">
        <v>2.3199999999999998E-2</v>
      </c>
      <c r="W4254" s="43">
        <v>2.8000000000000001E-2</v>
      </c>
      <c r="X4254" s="26" t="s">
        <v>347</v>
      </c>
      <c r="Z4254" s="42">
        <v>90000</v>
      </c>
      <c r="AA4254" s="42">
        <v>1</v>
      </c>
      <c r="AB4254" s="42">
        <v>115.96</v>
      </c>
      <c r="AC4254" s="42">
        <v>0</v>
      </c>
      <c r="AD4254" s="42">
        <v>104.364</v>
      </c>
      <c r="AG4254" s="26" t="s">
        <v>15</v>
      </c>
      <c r="AH4254" s="43">
        <v>2.9999999999999997E-4</v>
      </c>
      <c r="AI4254" s="43">
        <v>3.8948066940000001E-3</v>
      </c>
      <c r="AJ4254" s="43">
        <v>3.5705086209246938E-4</v>
      </c>
    </row>
    <row r="4255" spans="1:36" x14ac:dyDescent="0.2">
      <c r="A4255" s="26">
        <v>8700</v>
      </c>
      <c r="B4255" s="26">
        <v>15238</v>
      </c>
      <c r="C4255" s="26" t="s">
        <v>734</v>
      </c>
      <c r="D4255" s="26">
        <v>520042847</v>
      </c>
      <c r="E4255" s="26" t="s">
        <v>203</v>
      </c>
      <c r="F4255" s="26" t="s">
        <v>735</v>
      </c>
      <c r="G4255" s="26" t="s">
        <v>736</v>
      </c>
      <c r="H4255" s="26" t="s">
        <v>69</v>
      </c>
      <c r="I4255" s="26" t="s">
        <v>112</v>
      </c>
      <c r="J4255" s="26" t="s">
        <v>51</v>
      </c>
      <c r="K4255" s="26" t="s">
        <v>51</v>
      </c>
      <c r="L4255" s="26" t="s">
        <v>433</v>
      </c>
      <c r="M4255" s="26" t="s">
        <v>165</v>
      </c>
      <c r="N4255" s="26" t="s">
        <v>373</v>
      </c>
      <c r="O4255" s="26" t="s">
        <v>57</v>
      </c>
      <c r="P4255" s="26" t="s">
        <v>737</v>
      </c>
      <c r="Q4255" s="26" t="s">
        <v>59</v>
      </c>
      <c r="R4255" s="26" t="s">
        <v>54</v>
      </c>
      <c r="S4255" s="26" t="s">
        <v>531</v>
      </c>
      <c r="T4255" s="54">
        <v>1.2090000000000001</v>
      </c>
      <c r="U4255" s="36" t="s">
        <v>738</v>
      </c>
      <c r="V4255" s="43">
        <v>3.9E-2</v>
      </c>
      <c r="W4255" s="43">
        <v>5.1999999999999998E-2</v>
      </c>
      <c r="X4255" s="26" t="s">
        <v>347</v>
      </c>
      <c r="Z4255" s="42">
        <v>2110000</v>
      </c>
      <c r="AA4255" s="42">
        <v>1</v>
      </c>
      <c r="AB4255" s="42">
        <v>99.52</v>
      </c>
      <c r="AC4255" s="42">
        <v>0</v>
      </c>
      <c r="AD4255" s="42">
        <v>2099.8719999999998</v>
      </c>
      <c r="AG4255" s="26" t="s">
        <v>15</v>
      </c>
      <c r="AH4255" s="43">
        <v>3.6612714690000001E-3</v>
      </c>
      <c r="AI4255" s="43">
        <v>7.8366060355999995E-2</v>
      </c>
      <c r="AJ4255" s="43">
        <v>7.1840970821723761E-3</v>
      </c>
    </row>
    <row r="4256" spans="1:36" x14ac:dyDescent="0.2">
      <c r="A4256" s="26">
        <v>8700</v>
      </c>
      <c r="B4256" s="26">
        <v>15238</v>
      </c>
      <c r="C4256" s="26" t="s">
        <v>815</v>
      </c>
      <c r="D4256" s="26">
        <v>513893123</v>
      </c>
      <c r="E4256" s="26" t="s">
        <v>203</v>
      </c>
      <c r="F4256" s="26" t="s">
        <v>816</v>
      </c>
      <c r="G4256" s="26" t="s">
        <v>817</v>
      </c>
      <c r="H4256" s="26" t="s">
        <v>69</v>
      </c>
      <c r="I4256" s="26" t="s">
        <v>113</v>
      </c>
      <c r="J4256" s="26" t="s">
        <v>51</v>
      </c>
      <c r="K4256" s="26" t="s">
        <v>51</v>
      </c>
      <c r="L4256" s="26" t="s">
        <v>433</v>
      </c>
      <c r="M4256" s="26" t="s">
        <v>165</v>
      </c>
      <c r="N4256" s="26" t="s">
        <v>355</v>
      </c>
      <c r="O4256" s="26" t="s">
        <v>57</v>
      </c>
      <c r="P4256" s="26" t="s">
        <v>776</v>
      </c>
      <c r="Q4256" s="26" t="s">
        <v>64</v>
      </c>
      <c r="R4256" s="26" t="s">
        <v>54</v>
      </c>
      <c r="S4256" s="26" t="s">
        <v>531</v>
      </c>
      <c r="T4256" s="54">
        <v>0.77800000000000002</v>
      </c>
      <c r="U4256" s="36" t="s">
        <v>818</v>
      </c>
      <c r="V4256" s="43">
        <v>1.8499999999999999E-2</v>
      </c>
      <c r="W4256" s="43">
        <v>2.86E-2</v>
      </c>
      <c r="X4256" s="26" t="s">
        <v>347</v>
      </c>
      <c r="Z4256" s="42">
        <v>63000</v>
      </c>
      <c r="AA4256" s="42">
        <v>1</v>
      </c>
      <c r="AB4256" s="42">
        <v>114.36</v>
      </c>
      <c r="AC4256" s="42">
        <v>0</v>
      </c>
      <c r="AD4256" s="42">
        <v>72.046800000000005</v>
      </c>
      <c r="AG4256" s="26" t="s">
        <v>15</v>
      </c>
      <c r="AH4256" s="43">
        <v>2.4403470700000001E-4</v>
      </c>
      <c r="AI4256" s="43">
        <v>2.688746684E-3</v>
      </c>
      <c r="AJ4256" s="43">
        <v>2.464870266663191E-4</v>
      </c>
    </row>
    <row r="4257" spans="1:36" x14ac:dyDescent="0.2">
      <c r="A4257" s="26">
        <v>8700</v>
      </c>
      <c r="B4257" s="26">
        <v>15238</v>
      </c>
      <c r="C4257" s="26" t="s">
        <v>739</v>
      </c>
      <c r="D4257" s="26">
        <v>512711789</v>
      </c>
      <c r="E4257" s="26" t="s">
        <v>203</v>
      </c>
      <c r="F4257" s="26" t="s">
        <v>832</v>
      </c>
      <c r="G4257" s="26" t="s">
        <v>833</v>
      </c>
      <c r="H4257" s="26" t="s">
        <v>69</v>
      </c>
      <c r="I4257" s="26" t="s">
        <v>112</v>
      </c>
      <c r="J4257" s="26" t="s">
        <v>51</v>
      </c>
      <c r="K4257" s="26" t="s">
        <v>51</v>
      </c>
      <c r="L4257" s="26" t="s">
        <v>433</v>
      </c>
      <c r="M4257" s="26" t="s">
        <v>165</v>
      </c>
      <c r="N4257" s="26" t="s">
        <v>130</v>
      </c>
      <c r="O4257" s="26" t="s">
        <v>57</v>
      </c>
      <c r="P4257" s="26" t="s">
        <v>742</v>
      </c>
      <c r="Q4257" s="26" t="s">
        <v>64</v>
      </c>
      <c r="R4257" s="26" t="s">
        <v>54</v>
      </c>
      <c r="S4257" s="26" t="s">
        <v>531</v>
      </c>
      <c r="T4257" s="54">
        <v>0.57399999999999995</v>
      </c>
      <c r="U4257" s="36" t="s">
        <v>743</v>
      </c>
      <c r="V4257" s="43">
        <v>0.03</v>
      </c>
      <c r="W4257" s="43">
        <v>5.1700000000000003E-2</v>
      </c>
      <c r="X4257" s="26" t="s">
        <v>347</v>
      </c>
      <c r="Z4257" s="42">
        <v>1781000</v>
      </c>
      <c r="AA4257" s="42">
        <v>1</v>
      </c>
      <c r="AB4257" s="42">
        <v>99.43</v>
      </c>
      <c r="AC4257" s="42">
        <v>0</v>
      </c>
      <c r="AD4257" s="42">
        <v>1770.8483000000001</v>
      </c>
      <c r="AG4257" s="26" t="s">
        <v>15</v>
      </c>
      <c r="AH4257" s="43">
        <v>1.1764231847E-2</v>
      </c>
      <c r="AI4257" s="43">
        <v>6.6087078049999998E-2</v>
      </c>
      <c r="AJ4257" s="43">
        <v>6.0584388500822496E-3</v>
      </c>
    </row>
    <row r="4258" spans="1:36" x14ac:dyDescent="0.2">
      <c r="A4258" s="26">
        <v>8700</v>
      </c>
      <c r="B4258" s="26">
        <v>15238</v>
      </c>
      <c r="C4258" s="26" t="s">
        <v>529</v>
      </c>
      <c r="D4258" s="26">
        <v>520000118</v>
      </c>
      <c r="E4258" s="26" t="s">
        <v>203</v>
      </c>
      <c r="F4258" s="26" t="s">
        <v>837</v>
      </c>
      <c r="G4258" s="26" t="s">
        <v>838</v>
      </c>
      <c r="H4258" s="26" t="s">
        <v>69</v>
      </c>
      <c r="I4258" s="26" t="s">
        <v>113</v>
      </c>
      <c r="J4258" s="26" t="s">
        <v>51</v>
      </c>
      <c r="K4258" s="26" t="s">
        <v>51</v>
      </c>
      <c r="L4258" s="26" t="s">
        <v>433</v>
      </c>
      <c r="M4258" s="26" t="s">
        <v>165</v>
      </c>
      <c r="N4258" s="26" t="s">
        <v>129</v>
      </c>
      <c r="O4258" s="26" t="s">
        <v>57</v>
      </c>
      <c r="P4258" s="26" t="s">
        <v>733</v>
      </c>
      <c r="Q4258" s="26" t="s">
        <v>59</v>
      </c>
      <c r="R4258" s="26" t="s">
        <v>54</v>
      </c>
      <c r="S4258" s="26" t="s">
        <v>531</v>
      </c>
      <c r="T4258" s="54">
        <v>0.252</v>
      </c>
      <c r="U4258" s="36">
        <v>47546</v>
      </c>
      <c r="V4258" s="43">
        <v>2.0199999999999999E-2</v>
      </c>
      <c r="W4258" s="43">
        <v>3.6799999999999999E-2</v>
      </c>
      <c r="X4258" s="26" t="s">
        <v>347</v>
      </c>
      <c r="Z4258" s="42">
        <v>675000</v>
      </c>
      <c r="AA4258" s="42">
        <v>1</v>
      </c>
      <c r="AB4258" s="42">
        <v>116.49</v>
      </c>
      <c r="AC4258" s="42">
        <v>0</v>
      </c>
      <c r="AD4258" s="42">
        <v>786.3075</v>
      </c>
      <c r="AG4258" s="26" t="s">
        <v>15</v>
      </c>
      <c r="AH4258" s="43">
        <v>6.4148253699999999E-4</v>
      </c>
      <c r="AI4258" s="43">
        <v>2.9344560527000001E-2</v>
      </c>
      <c r="AJ4258" s="43">
        <v>2.690120834241447E-3</v>
      </c>
    </row>
    <row r="4259" spans="1:36" x14ac:dyDescent="0.2">
      <c r="A4259" s="26">
        <v>8700</v>
      </c>
      <c r="B4259" s="26">
        <v>15238</v>
      </c>
      <c r="C4259" s="26" t="s">
        <v>529</v>
      </c>
      <c r="D4259" s="26">
        <v>520000118</v>
      </c>
      <c r="E4259" s="26" t="s">
        <v>203</v>
      </c>
      <c r="F4259" s="26" t="s">
        <v>839</v>
      </c>
      <c r="G4259" s="26" t="s">
        <v>840</v>
      </c>
      <c r="H4259" s="26" t="s">
        <v>69</v>
      </c>
      <c r="I4259" s="26" t="s">
        <v>113</v>
      </c>
      <c r="J4259" s="26" t="s">
        <v>51</v>
      </c>
      <c r="K4259" s="26" t="s">
        <v>51</v>
      </c>
      <c r="L4259" s="26" t="s">
        <v>433</v>
      </c>
      <c r="M4259" s="26" t="s">
        <v>165</v>
      </c>
      <c r="N4259" s="26" t="s">
        <v>129</v>
      </c>
      <c r="O4259" s="26" t="s">
        <v>57</v>
      </c>
      <c r="P4259" s="26" t="s">
        <v>733</v>
      </c>
      <c r="Q4259" s="26" t="s">
        <v>59</v>
      </c>
      <c r="R4259" s="26" t="s">
        <v>54</v>
      </c>
      <c r="S4259" s="26" t="s">
        <v>531</v>
      </c>
      <c r="T4259" s="54">
        <v>1.347</v>
      </c>
      <c r="U4259" s="36" t="s">
        <v>841</v>
      </c>
      <c r="V4259" s="43">
        <v>2.5899999999999999E-2</v>
      </c>
      <c r="W4259" s="43">
        <v>2.8299999999999999E-2</v>
      </c>
      <c r="X4259" s="26" t="s">
        <v>347</v>
      </c>
      <c r="Z4259" s="42">
        <v>814000</v>
      </c>
      <c r="AA4259" s="42">
        <v>1</v>
      </c>
      <c r="AB4259" s="42">
        <v>116.49</v>
      </c>
      <c r="AC4259" s="42">
        <v>0</v>
      </c>
      <c r="AD4259" s="42">
        <v>948.22860000000003</v>
      </c>
      <c r="AG4259" s="26" t="s">
        <v>15</v>
      </c>
      <c r="AH4259" s="43">
        <v>7.7072385500000001E-4</v>
      </c>
      <c r="AI4259" s="43">
        <v>3.5387366325000003E-2</v>
      </c>
      <c r="AJ4259" s="43">
        <v>3.2440864578852412E-3</v>
      </c>
    </row>
    <row r="4260" spans="1:36" x14ac:dyDescent="0.2">
      <c r="A4260" s="26">
        <v>8700</v>
      </c>
      <c r="B4260" s="26">
        <v>15238</v>
      </c>
      <c r="C4260" s="26" t="s">
        <v>744</v>
      </c>
      <c r="D4260" s="26">
        <v>520031931</v>
      </c>
      <c r="E4260" s="26" t="s">
        <v>203</v>
      </c>
      <c r="F4260" s="26" t="s">
        <v>745</v>
      </c>
      <c r="G4260" s="26" t="s">
        <v>746</v>
      </c>
      <c r="H4260" s="26" t="s">
        <v>69</v>
      </c>
      <c r="I4260" s="26" t="s">
        <v>112</v>
      </c>
      <c r="J4260" s="26" t="s">
        <v>51</v>
      </c>
      <c r="K4260" s="26" t="s">
        <v>51</v>
      </c>
      <c r="L4260" s="26" t="s">
        <v>433</v>
      </c>
      <c r="M4260" s="26" t="s">
        <v>165</v>
      </c>
      <c r="N4260" s="26" t="s">
        <v>133</v>
      </c>
      <c r="O4260" s="26" t="s">
        <v>57</v>
      </c>
      <c r="P4260" s="26" t="s">
        <v>728</v>
      </c>
      <c r="Q4260" s="26" t="s">
        <v>59</v>
      </c>
      <c r="R4260" s="26" t="s">
        <v>54</v>
      </c>
      <c r="S4260" s="26" t="s">
        <v>531</v>
      </c>
      <c r="T4260" s="54">
        <v>0.90600000000000003</v>
      </c>
      <c r="U4260" s="36">
        <v>45669</v>
      </c>
      <c r="V4260" s="43">
        <v>3.6499999999999998E-2</v>
      </c>
      <c r="W4260" s="43">
        <v>4.4699999999999997E-2</v>
      </c>
      <c r="X4260" s="26" t="s">
        <v>347</v>
      </c>
      <c r="Z4260" s="42">
        <v>798000</v>
      </c>
      <c r="AA4260" s="42">
        <v>1</v>
      </c>
      <c r="AB4260" s="42">
        <v>99.62</v>
      </c>
      <c r="AC4260" s="42">
        <v>0</v>
      </c>
      <c r="AD4260" s="42">
        <v>794.96759999999995</v>
      </c>
      <c r="AG4260" s="26" t="s">
        <v>15</v>
      </c>
      <c r="AH4260" s="43">
        <v>1.498618423E-3</v>
      </c>
      <c r="AI4260" s="43">
        <v>2.9667750664E-2</v>
      </c>
      <c r="AJ4260" s="43">
        <v>2.7197488302056396E-3</v>
      </c>
    </row>
    <row r="4261" spans="1:36" x14ac:dyDescent="0.2">
      <c r="A4261" s="26">
        <v>8700</v>
      </c>
      <c r="B4261" s="26">
        <v>15238</v>
      </c>
      <c r="C4261" s="26" t="s">
        <v>852</v>
      </c>
      <c r="D4261" s="26">
        <v>520032046</v>
      </c>
      <c r="E4261" s="26" t="s">
        <v>203</v>
      </c>
      <c r="F4261" s="26" t="s">
        <v>855</v>
      </c>
      <c r="G4261" s="26" t="s">
        <v>856</v>
      </c>
      <c r="H4261" s="26" t="s">
        <v>69</v>
      </c>
      <c r="I4261" s="26" t="s">
        <v>113</v>
      </c>
      <c r="J4261" s="26" t="s">
        <v>51</v>
      </c>
      <c r="K4261" s="26" t="s">
        <v>51</v>
      </c>
      <c r="L4261" s="26" t="s">
        <v>433</v>
      </c>
      <c r="M4261" s="26" t="s">
        <v>165</v>
      </c>
      <c r="N4261" s="26" t="s">
        <v>129</v>
      </c>
      <c r="O4261" s="26" t="s">
        <v>57</v>
      </c>
      <c r="P4261" s="26" t="s">
        <v>733</v>
      </c>
      <c r="Q4261" s="26" t="s">
        <v>59</v>
      </c>
      <c r="R4261" s="26" t="s">
        <v>54</v>
      </c>
      <c r="S4261" s="26" t="s">
        <v>531</v>
      </c>
      <c r="T4261" s="54">
        <v>1.458</v>
      </c>
      <c r="U4261" s="36" t="s">
        <v>857</v>
      </c>
      <c r="V4261" s="43">
        <v>1.89E-2</v>
      </c>
      <c r="W4261" s="43">
        <v>2.5499999999999998E-2</v>
      </c>
      <c r="X4261" s="26" t="s">
        <v>347</v>
      </c>
      <c r="Z4261" s="42">
        <v>90000</v>
      </c>
      <c r="AA4261" s="42">
        <v>1</v>
      </c>
      <c r="AB4261" s="42">
        <v>115.27</v>
      </c>
      <c r="AC4261" s="42">
        <v>0</v>
      </c>
      <c r="AD4261" s="42">
        <v>103.74299999999999</v>
      </c>
      <c r="AG4261" s="26" t="s">
        <v>15</v>
      </c>
      <c r="AH4261" s="43">
        <v>2.2499999999999999E-4</v>
      </c>
      <c r="AI4261" s="43">
        <v>3.871631318E-3</v>
      </c>
      <c r="AJ4261" s="43">
        <v>3.5492629245773499E-4</v>
      </c>
    </row>
    <row r="4262" spans="1:36" x14ac:dyDescent="0.2">
      <c r="A4262" s="26">
        <v>8700</v>
      </c>
      <c r="B4262" s="26">
        <v>15238</v>
      </c>
      <c r="C4262" s="26" t="s">
        <v>852</v>
      </c>
      <c r="D4262" s="26">
        <v>520032046</v>
      </c>
      <c r="E4262" s="26" t="s">
        <v>203</v>
      </c>
      <c r="F4262" s="26" t="s">
        <v>858</v>
      </c>
      <c r="G4262" s="26" t="s">
        <v>859</v>
      </c>
      <c r="H4262" s="26" t="s">
        <v>69</v>
      </c>
      <c r="I4262" s="26" t="s">
        <v>112</v>
      </c>
      <c r="J4262" s="26" t="s">
        <v>51</v>
      </c>
      <c r="K4262" s="26" t="s">
        <v>51</v>
      </c>
      <c r="L4262" s="26" t="s">
        <v>433</v>
      </c>
      <c r="M4262" s="26" t="s">
        <v>165</v>
      </c>
      <c r="N4262" s="26" t="s">
        <v>129</v>
      </c>
      <c r="O4262" s="26" t="s">
        <v>57</v>
      </c>
      <c r="P4262" s="26" t="s">
        <v>530</v>
      </c>
      <c r="Q4262" s="26" t="s">
        <v>59</v>
      </c>
      <c r="R4262" s="26" t="s">
        <v>54</v>
      </c>
      <c r="S4262" s="26" t="s">
        <v>531</v>
      </c>
      <c r="T4262" s="54">
        <v>3.0030000000000001</v>
      </c>
      <c r="U4262" s="36" t="s">
        <v>860</v>
      </c>
      <c r="V4262" s="43">
        <v>2.7400000000000001E-2</v>
      </c>
      <c r="W4262" s="43">
        <v>4.58E-2</v>
      </c>
      <c r="X4262" s="26" t="s">
        <v>347</v>
      </c>
      <c r="Z4262" s="42">
        <v>3023443</v>
      </c>
      <c r="AA4262" s="42">
        <v>1</v>
      </c>
      <c r="AB4262" s="42">
        <v>96.62</v>
      </c>
      <c r="AC4262" s="42">
        <v>0</v>
      </c>
      <c r="AD4262" s="42">
        <v>2921.25063</v>
      </c>
      <c r="AG4262" s="26" t="s">
        <v>15</v>
      </c>
      <c r="AH4262" s="43">
        <v>2.0182463759999998E-3</v>
      </c>
      <c r="AI4262" s="43">
        <v>0.109019456037</v>
      </c>
      <c r="AJ4262" s="43">
        <v>9.9942035168225571E-3</v>
      </c>
    </row>
    <row r="4263" spans="1:36" x14ac:dyDescent="0.2">
      <c r="A4263" s="26">
        <v>8700</v>
      </c>
      <c r="B4263" s="26">
        <v>15238</v>
      </c>
      <c r="C4263" s="26" t="s">
        <v>864</v>
      </c>
      <c r="D4263" s="26">
        <v>520037789</v>
      </c>
      <c r="E4263" s="26" t="s">
        <v>203</v>
      </c>
      <c r="F4263" s="26" t="s">
        <v>865</v>
      </c>
      <c r="G4263" s="26" t="s">
        <v>866</v>
      </c>
      <c r="H4263" s="26" t="s">
        <v>69</v>
      </c>
      <c r="I4263" s="26" t="s">
        <v>113</v>
      </c>
      <c r="J4263" s="26" t="s">
        <v>51</v>
      </c>
      <c r="K4263" s="26" t="s">
        <v>51</v>
      </c>
      <c r="L4263" s="26" t="s">
        <v>433</v>
      </c>
      <c r="M4263" s="26" t="s">
        <v>165</v>
      </c>
      <c r="N4263" s="26" t="s">
        <v>357</v>
      </c>
      <c r="O4263" s="26" t="s">
        <v>57</v>
      </c>
      <c r="P4263" s="26" t="s">
        <v>728</v>
      </c>
      <c r="Q4263" s="26" t="s">
        <v>59</v>
      </c>
      <c r="R4263" s="26" t="s">
        <v>54</v>
      </c>
      <c r="S4263" s="26" t="s">
        <v>531</v>
      </c>
      <c r="T4263" s="54">
        <v>0.52100000000000002</v>
      </c>
      <c r="U4263" s="36">
        <v>45937</v>
      </c>
      <c r="V4263" s="43">
        <v>2.3E-2</v>
      </c>
      <c r="W4263" s="43">
        <v>2.8199999999999999E-2</v>
      </c>
      <c r="X4263" s="26" t="s">
        <v>347</v>
      </c>
      <c r="Z4263" s="42">
        <v>730000</v>
      </c>
      <c r="AA4263" s="42">
        <v>1</v>
      </c>
      <c r="AB4263" s="42">
        <v>116.73</v>
      </c>
      <c r="AC4263" s="42">
        <v>6.6191599999999999</v>
      </c>
      <c r="AD4263" s="42">
        <v>858.74815999999998</v>
      </c>
      <c r="AG4263" s="26" t="s">
        <v>15</v>
      </c>
      <c r="AH4263" s="43">
        <v>9.1745277399999997E-4</v>
      </c>
      <c r="AI4263" s="43">
        <v>3.2048005848000001E-2</v>
      </c>
      <c r="AJ4263" s="43">
        <v>2.9379553375524304E-3</v>
      </c>
    </row>
    <row r="4264" spans="1:36" x14ac:dyDescent="0.2">
      <c r="A4264" s="26">
        <v>8700</v>
      </c>
      <c r="B4264" s="26">
        <v>15238</v>
      </c>
      <c r="C4264" s="26" t="s">
        <v>864</v>
      </c>
      <c r="D4264" s="26">
        <v>520037789</v>
      </c>
      <c r="E4264" s="26" t="s">
        <v>203</v>
      </c>
      <c r="F4264" s="26" t="s">
        <v>867</v>
      </c>
      <c r="G4264" s="26" t="s">
        <v>868</v>
      </c>
      <c r="H4264" s="26" t="s">
        <v>69</v>
      </c>
      <c r="I4264" s="26" t="s">
        <v>113</v>
      </c>
      <c r="J4264" s="26" t="s">
        <v>51</v>
      </c>
      <c r="K4264" s="26" t="s">
        <v>51</v>
      </c>
      <c r="L4264" s="26" t="s">
        <v>433</v>
      </c>
      <c r="M4264" s="26" t="s">
        <v>165</v>
      </c>
      <c r="N4264" s="26" t="s">
        <v>357</v>
      </c>
      <c r="O4264" s="26" t="s">
        <v>57</v>
      </c>
      <c r="P4264" s="26" t="s">
        <v>728</v>
      </c>
      <c r="Q4264" s="26" t="s">
        <v>59</v>
      </c>
      <c r="R4264" s="26" t="s">
        <v>54</v>
      </c>
      <c r="S4264" s="26" t="s">
        <v>531</v>
      </c>
      <c r="T4264" s="54">
        <v>1.284</v>
      </c>
      <c r="U4264" s="36" t="s">
        <v>869</v>
      </c>
      <c r="V4264" s="43">
        <v>2.1499999999999998E-2</v>
      </c>
      <c r="W4264" s="43">
        <v>2.7E-2</v>
      </c>
      <c r="X4264" s="26" t="s">
        <v>347</v>
      </c>
      <c r="Z4264" s="42">
        <v>190000</v>
      </c>
      <c r="AA4264" s="42">
        <v>1</v>
      </c>
      <c r="AB4264" s="42">
        <v>116.99</v>
      </c>
      <c r="AC4264" s="42">
        <v>0</v>
      </c>
      <c r="AD4264" s="42">
        <v>222.28100000000001</v>
      </c>
      <c r="AG4264" s="26" t="s">
        <v>15</v>
      </c>
      <c r="AH4264" s="43">
        <v>1.6119588400000001E-4</v>
      </c>
      <c r="AI4264" s="43">
        <v>8.2954038439999999E-3</v>
      </c>
      <c r="AJ4264" s="43">
        <v>7.6046934457069668E-4</v>
      </c>
    </row>
    <row r="4265" spans="1:36" x14ac:dyDescent="0.2">
      <c r="A4265" s="26">
        <v>8700</v>
      </c>
      <c r="B4265" s="26">
        <v>15238</v>
      </c>
      <c r="C4265" s="26" t="s">
        <v>870</v>
      </c>
      <c r="D4265" s="26">
        <v>520037797</v>
      </c>
      <c r="E4265" s="26" t="s">
        <v>203</v>
      </c>
      <c r="F4265" s="26" t="s">
        <v>871</v>
      </c>
      <c r="G4265" s="26" t="s">
        <v>872</v>
      </c>
      <c r="H4265" s="26" t="s">
        <v>69</v>
      </c>
      <c r="I4265" s="26" t="s">
        <v>112</v>
      </c>
      <c r="J4265" s="26" t="s">
        <v>51</v>
      </c>
      <c r="K4265" s="26" t="s">
        <v>51</v>
      </c>
      <c r="L4265" s="26" t="s">
        <v>433</v>
      </c>
      <c r="M4265" s="26" t="s">
        <v>165</v>
      </c>
      <c r="N4265" s="26" t="s">
        <v>127</v>
      </c>
      <c r="O4265" s="26" t="s">
        <v>57</v>
      </c>
      <c r="P4265" s="26" t="s">
        <v>154</v>
      </c>
      <c r="Q4265" s="26" t="s">
        <v>154</v>
      </c>
      <c r="R4265" s="26" t="s">
        <v>54</v>
      </c>
      <c r="S4265" s="26" t="s">
        <v>531</v>
      </c>
      <c r="T4265" s="54">
        <v>0.99199999999999999</v>
      </c>
      <c r="U4265" s="36" t="s">
        <v>818</v>
      </c>
      <c r="V4265" s="43">
        <v>1.9900000000000001E-2</v>
      </c>
      <c r="W4265" s="43">
        <v>4.7399999999999998E-2</v>
      </c>
      <c r="X4265" s="26" t="s">
        <v>347</v>
      </c>
      <c r="Z4265" s="42">
        <v>1730000</v>
      </c>
      <c r="AA4265" s="42">
        <v>1</v>
      </c>
      <c r="AB4265" s="42">
        <v>97.41</v>
      </c>
      <c r="AC4265" s="42">
        <v>0</v>
      </c>
      <c r="AD4265" s="42">
        <v>1685.193</v>
      </c>
      <c r="AG4265" s="26" t="s">
        <v>15</v>
      </c>
      <c r="AH4265" s="43">
        <v>1.1533333333000001E-2</v>
      </c>
      <c r="AI4265" s="43">
        <v>6.2890469680999997E-2</v>
      </c>
      <c r="AJ4265" s="43">
        <v>5.7653943260338311E-3</v>
      </c>
    </row>
    <row r="4266" spans="1:36" x14ac:dyDescent="0.2">
      <c r="A4266" s="26">
        <v>8700</v>
      </c>
      <c r="B4266" s="26">
        <v>15238</v>
      </c>
      <c r="C4266" s="26" t="s">
        <v>1338</v>
      </c>
      <c r="D4266" s="26">
        <v>520033424</v>
      </c>
      <c r="E4266" s="26" t="s">
        <v>203</v>
      </c>
      <c r="F4266" s="26" t="s">
        <v>2443</v>
      </c>
      <c r="G4266" s="26" t="s">
        <v>2444</v>
      </c>
      <c r="H4266" s="26" t="s">
        <v>69</v>
      </c>
      <c r="I4266" s="26" t="s">
        <v>112</v>
      </c>
      <c r="J4266" s="26" t="s">
        <v>51</v>
      </c>
      <c r="K4266" s="26" t="s">
        <v>51</v>
      </c>
      <c r="L4266" s="26" t="s">
        <v>433</v>
      </c>
      <c r="M4266" s="26" t="s">
        <v>165</v>
      </c>
      <c r="N4266" s="26" t="s">
        <v>84</v>
      </c>
      <c r="O4266" s="26" t="s">
        <v>57</v>
      </c>
      <c r="P4266" s="26" t="s">
        <v>737</v>
      </c>
      <c r="Q4266" s="26" t="s">
        <v>59</v>
      </c>
      <c r="R4266" s="26" t="s">
        <v>54</v>
      </c>
      <c r="S4266" s="26" t="s">
        <v>531</v>
      </c>
      <c r="T4266" s="54">
        <v>0.49299999999999999</v>
      </c>
      <c r="U4266" s="36" t="s">
        <v>792</v>
      </c>
      <c r="V4266" s="43">
        <v>3.0300000000000001E-2</v>
      </c>
      <c r="W4266" s="43">
        <v>5.2200000000000003E-2</v>
      </c>
      <c r="X4266" s="26" t="s">
        <v>347</v>
      </c>
      <c r="Z4266" s="42">
        <v>234000</v>
      </c>
      <c r="AA4266" s="42">
        <v>1</v>
      </c>
      <c r="AB4266" s="42">
        <v>99</v>
      </c>
      <c r="AC4266" s="42">
        <v>0</v>
      </c>
      <c r="AD4266" s="42">
        <v>231.66</v>
      </c>
      <c r="AG4266" s="26" t="s">
        <v>15</v>
      </c>
      <c r="AH4266" s="43">
        <v>7.8771302330000008E-3</v>
      </c>
      <c r="AI4266" s="43">
        <v>8.6454229309999991E-3</v>
      </c>
      <c r="AJ4266" s="43">
        <v>7.9255684634875489E-4</v>
      </c>
    </row>
    <row r="4267" spans="1:36" x14ac:dyDescent="0.2">
      <c r="A4267" s="26">
        <v>8700</v>
      </c>
      <c r="B4267" s="26">
        <v>15238</v>
      </c>
      <c r="C4267" s="26" t="s">
        <v>880</v>
      </c>
      <c r="D4267" s="26">
        <v>520000472</v>
      </c>
      <c r="E4267" s="26" t="s">
        <v>203</v>
      </c>
      <c r="F4267" s="26" t="s">
        <v>881</v>
      </c>
      <c r="G4267" s="26" t="s">
        <v>882</v>
      </c>
      <c r="H4267" s="26" t="s">
        <v>69</v>
      </c>
      <c r="I4267" s="26" t="s">
        <v>113</v>
      </c>
      <c r="J4267" s="26" t="s">
        <v>51</v>
      </c>
      <c r="K4267" s="26" t="s">
        <v>51</v>
      </c>
      <c r="L4267" s="26" t="s">
        <v>433</v>
      </c>
      <c r="M4267" s="26" t="s">
        <v>165</v>
      </c>
      <c r="N4267" s="26" t="s">
        <v>87</v>
      </c>
      <c r="O4267" s="26" t="s">
        <v>57</v>
      </c>
      <c r="P4267" s="26" t="s">
        <v>708</v>
      </c>
      <c r="Q4267" s="26" t="s">
        <v>64</v>
      </c>
      <c r="R4267" s="26" t="s">
        <v>54</v>
      </c>
      <c r="S4267" s="26" t="s">
        <v>531</v>
      </c>
      <c r="T4267" s="54">
        <v>0.64700000000000002</v>
      </c>
      <c r="U4267" s="36">
        <v>46025</v>
      </c>
      <c r="V4267" s="43">
        <v>4.4999999999999998E-2</v>
      </c>
      <c r="W4267" s="43">
        <v>2.8299999999999999E-2</v>
      </c>
      <c r="X4267" s="26" t="s">
        <v>347</v>
      </c>
      <c r="Z4267" s="42">
        <v>783000</v>
      </c>
      <c r="AA4267" s="42">
        <v>1</v>
      </c>
      <c r="AB4267" s="42">
        <v>119.91</v>
      </c>
      <c r="AC4267" s="42">
        <v>0</v>
      </c>
      <c r="AD4267" s="42">
        <v>938.89530000000002</v>
      </c>
      <c r="AG4267" s="26" t="s">
        <v>15</v>
      </c>
      <c r="AH4267" s="43">
        <v>2.6492044799999998E-4</v>
      </c>
      <c r="AI4267" s="43">
        <v>3.5039052735999998E-2</v>
      </c>
      <c r="AJ4267" s="43">
        <v>3.2121553052735399E-3</v>
      </c>
    </row>
    <row r="4268" spans="1:36" x14ac:dyDescent="0.2">
      <c r="A4268" s="26">
        <v>8700</v>
      </c>
      <c r="B4268" s="26">
        <v>15238</v>
      </c>
      <c r="C4268" s="26" t="s">
        <v>533</v>
      </c>
      <c r="D4268" s="26">
        <v>520018078</v>
      </c>
      <c r="E4268" s="26" t="s">
        <v>203</v>
      </c>
      <c r="F4268" s="26" t="s">
        <v>887</v>
      </c>
      <c r="G4268" s="26" t="s">
        <v>888</v>
      </c>
      <c r="H4268" s="26" t="s">
        <v>69</v>
      </c>
      <c r="I4268" s="26" t="s">
        <v>113</v>
      </c>
      <c r="J4268" s="26" t="s">
        <v>51</v>
      </c>
      <c r="K4268" s="26" t="s">
        <v>51</v>
      </c>
      <c r="L4268" s="26" t="s">
        <v>433</v>
      </c>
      <c r="M4268" s="26" t="s">
        <v>165</v>
      </c>
      <c r="N4268" s="26" t="s">
        <v>129</v>
      </c>
      <c r="O4268" s="26" t="s">
        <v>57</v>
      </c>
      <c r="P4268" s="26" t="s">
        <v>733</v>
      </c>
      <c r="Q4268" s="26" t="s">
        <v>59</v>
      </c>
      <c r="R4268" s="26" t="s">
        <v>54</v>
      </c>
      <c r="S4268" s="26" t="s">
        <v>531</v>
      </c>
      <c r="T4268" s="54">
        <v>0.159</v>
      </c>
      <c r="U4268" s="36" t="s">
        <v>889</v>
      </c>
      <c r="V4268" s="43">
        <v>2.4199999999999999E-2</v>
      </c>
      <c r="W4268" s="43">
        <v>3.0300000000000001E-2</v>
      </c>
      <c r="X4268" s="26" t="s">
        <v>347</v>
      </c>
      <c r="Z4268" s="42">
        <v>146000</v>
      </c>
      <c r="AA4268" s="42">
        <v>1</v>
      </c>
      <c r="AB4268" s="42">
        <v>117.46</v>
      </c>
      <c r="AC4268" s="42">
        <v>0</v>
      </c>
      <c r="AD4268" s="42">
        <v>171.49160000000001</v>
      </c>
      <c r="AG4268" s="26" t="s">
        <v>15</v>
      </c>
      <c r="AH4268" s="43">
        <v>1.01307983E-4</v>
      </c>
      <c r="AI4268" s="43">
        <v>6.3999715580000003E-3</v>
      </c>
      <c r="AJ4268" s="43">
        <v>5.867082865894075E-4</v>
      </c>
    </row>
    <row r="4269" spans="1:36" x14ac:dyDescent="0.2">
      <c r="A4269" s="26">
        <v>8700</v>
      </c>
      <c r="B4269" s="26">
        <v>15238</v>
      </c>
      <c r="C4269" s="26" t="s">
        <v>529</v>
      </c>
      <c r="D4269" s="26">
        <v>520000118</v>
      </c>
      <c r="E4269" s="26" t="s">
        <v>203</v>
      </c>
      <c r="F4269" s="26" t="s">
        <v>893</v>
      </c>
      <c r="G4269" s="26" t="s">
        <v>894</v>
      </c>
      <c r="H4269" s="26" t="s">
        <v>69</v>
      </c>
      <c r="I4269" s="26" t="s">
        <v>112</v>
      </c>
      <c r="J4269" s="26" t="s">
        <v>51</v>
      </c>
      <c r="K4269" s="26" t="s">
        <v>51</v>
      </c>
      <c r="L4269" s="26" t="s">
        <v>433</v>
      </c>
      <c r="M4269" s="26" t="s">
        <v>165</v>
      </c>
      <c r="N4269" s="26" t="s">
        <v>129</v>
      </c>
      <c r="O4269" s="26" t="s">
        <v>57</v>
      </c>
      <c r="P4269" s="26" t="s">
        <v>530</v>
      </c>
      <c r="Q4269" s="26" t="s">
        <v>59</v>
      </c>
      <c r="R4269" s="26" t="s">
        <v>54</v>
      </c>
      <c r="S4269" s="26" t="s">
        <v>531</v>
      </c>
      <c r="T4269" s="54">
        <v>3.669</v>
      </c>
      <c r="U4269" s="36">
        <v>48103</v>
      </c>
      <c r="V4269" s="43">
        <v>2.5000000000000001E-2</v>
      </c>
      <c r="W4269" s="43">
        <v>4.5699999999999998E-2</v>
      </c>
      <c r="X4269" s="26" t="s">
        <v>347</v>
      </c>
      <c r="Z4269" s="42">
        <v>1400000</v>
      </c>
      <c r="AA4269" s="42">
        <v>1</v>
      </c>
      <c r="AB4269" s="42">
        <v>92.99</v>
      </c>
      <c r="AC4269" s="42">
        <v>0</v>
      </c>
      <c r="AD4269" s="42">
        <v>1301.8599999999999</v>
      </c>
      <c r="AG4269" s="26" t="s">
        <v>15</v>
      </c>
      <c r="AH4269" s="43">
        <v>6.9031473200000003E-4</v>
      </c>
      <c r="AI4269" s="43">
        <v>4.8584694369000002E-2</v>
      </c>
      <c r="AJ4269" s="43">
        <v>4.4539327289458263E-3</v>
      </c>
    </row>
    <row r="4270" spans="1:36" x14ac:dyDescent="0.2">
      <c r="A4270" s="26">
        <v>8700</v>
      </c>
      <c r="B4270" s="26">
        <v>15238</v>
      </c>
      <c r="C4270" s="26" t="s">
        <v>747</v>
      </c>
      <c r="D4270" s="26">
        <v>520041146</v>
      </c>
      <c r="E4270" s="26" t="s">
        <v>203</v>
      </c>
      <c r="F4270" s="26" t="s">
        <v>748</v>
      </c>
      <c r="G4270" s="26" t="s">
        <v>749</v>
      </c>
      <c r="H4270" s="26" t="s">
        <v>69</v>
      </c>
      <c r="I4270" s="26" t="s">
        <v>112</v>
      </c>
      <c r="J4270" s="26" t="s">
        <v>51</v>
      </c>
      <c r="K4270" s="26" t="s">
        <v>51</v>
      </c>
      <c r="L4270" s="26" t="s">
        <v>433</v>
      </c>
      <c r="M4270" s="26" t="s">
        <v>165</v>
      </c>
      <c r="N4270" s="26" t="s">
        <v>353</v>
      </c>
      <c r="O4270" s="26" t="s">
        <v>57</v>
      </c>
      <c r="P4270" s="26" t="s">
        <v>750</v>
      </c>
      <c r="Q4270" s="26" t="s">
        <v>64</v>
      </c>
      <c r="R4270" s="26" t="s">
        <v>54</v>
      </c>
      <c r="S4270" s="26" t="s">
        <v>531</v>
      </c>
      <c r="T4270" s="54">
        <v>1.4850000000000001</v>
      </c>
      <c r="U4270" s="36">
        <v>46031</v>
      </c>
      <c r="V4270" s="43">
        <v>3.4500000000000003E-2</v>
      </c>
      <c r="W4270" s="43">
        <v>5.1900000000000002E-2</v>
      </c>
      <c r="X4270" s="26" t="s">
        <v>347</v>
      </c>
      <c r="Z4270" s="42">
        <v>1781467</v>
      </c>
      <c r="AA4270" s="42">
        <v>1</v>
      </c>
      <c r="AB4270" s="42">
        <v>98.71</v>
      </c>
      <c r="AC4270" s="42">
        <v>0</v>
      </c>
      <c r="AD4270" s="42">
        <v>1758.4860799999999</v>
      </c>
      <c r="AG4270" s="26" t="s">
        <v>15</v>
      </c>
      <c r="AH4270" s="43">
        <v>2.7717430160000001E-3</v>
      </c>
      <c r="AI4270" s="43">
        <v>6.5625726844999996E-2</v>
      </c>
      <c r="AJ4270" s="43">
        <v>6.0161451347361837E-3</v>
      </c>
    </row>
    <row r="4271" spans="1:36" x14ac:dyDescent="0.2">
      <c r="A4271" s="26">
        <v>8700</v>
      </c>
      <c r="B4271" s="26">
        <v>15238</v>
      </c>
      <c r="C4271" s="26" t="s">
        <v>898</v>
      </c>
      <c r="D4271" s="26">
        <v>520029935</v>
      </c>
      <c r="E4271" s="26" t="s">
        <v>203</v>
      </c>
      <c r="F4271" s="26" t="s">
        <v>899</v>
      </c>
      <c r="G4271" s="26" t="s">
        <v>900</v>
      </c>
      <c r="H4271" s="26" t="s">
        <v>69</v>
      </c>
      <c r="I4271" s="26" t="s">
        <v>112</v>
      </c>
      <c r="J4271" s="26" t="s">
        <v>51</v>
      </c>
      <c r="K4271" s="26" t="s">
        <v>51</v>
      </c>
      <c r="L4271" s="26" t="s">
        <v>433</v>
      </c>
      <c r="M4271" s="26" t="s">
        <v>165</v>
      </c>
      <c r="N4271" s="26" t="s">
        <v>129</v>
      </c>
      <c r="O4271" s="26" t="s">
        <v>57</v>
      </c>
      <c r="P4271" s="26" t="s">
        <v>530</v>
      </c>
      <c r="Q4271" s="26" t="s">
        <v>59</v>
      </c>
      <c r="R4271" s="26" t="s">
        <v>54</v>
      </c>
      <c r="S4271" s="26" t="s">
        <v>531</v>
      </c>
      <c r="T4271" s="54">
        <v>3.2290000000000001</v>
      </c>
      <c r="U4271" s="36">
        <v>47615</v>
      </c>
      <c r="V4271" s="43">
        <v>2.6800000000000001E-2</v>
      </c>
      <c r="W4271" s="43">
        <v>4.53E-2</v>
      </c>
      <c r="X4271" s="26" t="s">
        <v>347</v>
      </c>
      <c r="Z4271" s="42">
        <v>1105000</v>
      </c>
      <c r="AA4271" s="42">
        <v>1</v>
      </c>
      <c r="AB4271" s="42">
        <v>94.55</v>
      </c>
      <c r="AC4271" s="42">
        <v>0</v>
      </c>
      <c r="AD4271" s="42">
        <v>1044.7774999999999</v>
      </c>
      <c r="AG4271" s="26" t="s">
        <v>15</v>
      </c>
      <c r="AH4271" s="43">
        <v>5.6447961200000005E-4</v>
      </c>
      <c r="AI4271" s="43">
        <v>3.8990517814000002E-2</v>
      </c>
      <c r="AJ4271" s="43">
        <v>3.5744002440478988E-3</v>
      </c>
    </row>
    <row r="4272" spans="1:36" x14ac:dyDescent="0.2">
      <c r="A4272" s="26">
        <v>8700</v>
      </c>
      <c r="B4272" s="26">
        <v>15238</v>
      </c>
      <c r="C4272" s="26" t="s">
        <v>898</v>
      </c>
      <c r="D4272" s="26">
        <v>520029935</v>
      </c>
      <c r="E4272" s="26" t="s">
        <v>203</v>
      </c>
      <c r="F4272" s="26" t="s">
        <v>901</v>
      </c>
      <c r="G4272" s="26" t="s">
        <v>902</v>
      </c>
      <c r="H4272" s="26" t="s">
        <v>69</v>
      </c>
      <c r="I4272" s="26" t="s">
        <v>113</v>
      </c>
      <c r="J4272" s="26" t="s">
        <v>51</v>
      </c>
      <c r="K4272" s="26" t="s">
        <v>51</v>
      </c>
      <c r="L4272" s="26" t="s">
        <v>433</v>
      </c>
      <c r="M4272" s="26" t="s">
        <v>165</v>
      </c>
      <c r="N4272" s="26" t="s">
        <v>129</v>
      </c>
      <c r="O4272" s="26" t="s">
        <v>57</v>
      </c>
      <c r="P4272" s="26" t="s">
        <v>733</v>
      </c>
      <c r="Q4272" s="26" t="s">
        <v>59</v>
      </c>
      <c r="R4272" s="26" t="s">
        <v>54</v>
      </c>
      <c r="S4272" s="26" t="s">
        <v>531</v>
      </c>
      <c r="T4272" s="54">
        <v>0.82499999999999996</v>
      </c>
      <c r="U4272" s="36" t="s">
        <v>903</v>
      </c>
      <c r="V4272" s="43">
        <v>1.46E-2</v>
      </c>
      <c r="W4272" s="43">
        <v>2.6599999999999999E-2</v>
      </c>
      <c r="X4272" s="26" t="s">
        <v>347</v>
      </c>
      <c r="Z4272" s="42">
        <v>90000</v>
      </c>
      <c r="AA4272" s="42">
        <v>1</v>
      </c>
      <c r="AB4272" s="42">
        <v>113.73</v>
      </c>
      <c r="AC4272" s="42">
        <v>0</v>
      </c>
      <c r="AD4272" s="42">
        <v>102.357</v>
      </c>
      <c r="AG4272" s="26" t="s">
        <v>15</v>
      </c>
      <c r="AH4272" s="43">
        <v>1.7417539500000001E-4</v>
      </c>
      <c r="AI4272" s="43">
        <v>3.819906565E-3</v>
      </c>
      <c r="AJ4272" s="43">
        <v>3.5018449935992192E-4</v>
      </c>
    </row>
    <row r="4273" spans="1:36" x14ac:dyDescent="0.2">
      <c r="A4273" s="26">
        <v>8700</v>
      </c>
      <c r="B4273" s="26">
        <v>15238</v>
      </c>
      <c r="C4273" s="26" t="s">
        <v>898</v>
      </c>
      <c r="D4273" s="26">
        <v>520029935</v>
      </c>
      <c r="E4273" s="26" t="s">
        <v>203</v>
      </c>
      <c r="F4273" s="26" t="s">
        <v>1939</v>
      </c>
      <c r="G4273" s="26" t="s">
        <v>1940</v>
      </c>
      <c r="H4273" s="26" t="s">
        <v>69</v>
      </c>
      <c r="I4273" s="26" t="s">
        <v>113</v>
      </c>
      <c r="J4273" s="26" t="s">
        <v>51</v>
      </c>
      <c r="K4273" s="26" t="s">
        <v>51</v>
      </c>
      <c r="L4273" s="26" t="s">
        <v>433</v>
      </c>
      <c r="M4273" s="26" t="s">
        <v>165</v>
      </c>
      <c r="N4273" s="26" t="s">
        <v>129</v>
      </c>
      <c r="O4273" s="26" t="s">
        <v>57</v>
      </c>
      <c r="P4273" s="26" t="s">
        <v>733</v>
      </c>
      <c r="Q4273" s="26" t="s">
        <v>59</v>
      </c>
      <c r="R4273" s="26" t="s">
        <v>54</v>
      </c>
      <c r="S4273" s="26" t="s">
        <v>531</v>
      </c>
      <c r="T4273" s="54">
        <v>1.472</v>
      </c>
      <c r="U4273" s="36">
        <v>47855</v>
      </c>
      <c r="V4273" s="43">
        <v>2.4199999999999999E-2</v>
      </c>
      <c r="W4273" s="43">
        <v>2.6800000000000001E-2</v>
      </c>
      <c r="X4273" s="26" t="s">
        <v>347</v>
      </c>
      <c r="Z4273" s="42">
        <v>470000</v>
      </c>
      <c r="AA4273" s="42">
        <v>1</v>
      </c>
      <c r="AB4273" s="42">
        <v>116.3</v>
      </c>
      <c r="AC4273" s="42">
        <v>0</v>
      </c>
      <c r="AD4273" s="42">
        <v>546.61</v>
      </c>
      <c r="AG4273" s="26" t="s">
        <v>15</v>
      </c>
      <c r="AH4273" s="43">
        <v>3.10394928E-4</v>
      </c>
      <c r="AI4273" s="43">
        <v>2.0399182546E-2</v>
      </c>
      <c r="AJ4273" s="43">
        <v>1.87006603549466E-3</v>
      </c>
    </row>
    <row r="4274" spans="1:36" x14ac:dyDescent="0.2">
      <c r="A4274" s="26">
        <v>8700</v>
      </c>
      <c r="B4274" s="26">
        <v>15238</v>
      </c>
      <c r="C4274" s="26" t="s">
        <v>709</v>
      </c>
      <c r="D4274" s="26">
        <v>520001736</v>
      </c>
      <c r="E4274" s="26" t="s">
        <v>203</v>
      </c>
      <c r="F4274" s="26" t="s">
        <v>904</v>
      </c>
      <c r="G4274" s="26" t="s">
        <v>905</v>
      </c>
      <c r="H4274" s="26" t="s">
        <v>69</v>
      </c>
      <c r="I4274" s="26" t="s">
        <v>113</v>
      </c>
      <c r="J4274" s="26" t="s">
        <v>51</v>
      </c>
      <c r="K4274" s="26" t="s">
        <v>51</v>
      </c>
      <c r="L4274" s="26" t="s">
        <v>433</v>
      </c>
      <c r="M4274" s="26" t="s">
        <v>165</v>
      </c>
      <c r="N4274" s="26" t="s">
        <v>357</v>
      </c>
      <c r="O4274" s="26" t="s">
        <v>57</v>
      </c>
      <c r="P4274" s="26" t="s">
        <v>728</v>
      </c>
      <c r="Q4274" s="26" t="s">
        <v>59</v>
      </c>
      <c r="R4274" s="26" t="s">
        <v>54</v>
      </c>
      <c r="S4274" s="26" t="s">
        <v>531</v>
      </c>
      <c r="T4274" s="54">
        <v>0.73199999999999998</v>
      </c>
      <c r="U4274" s="36" t="s">
        <v>906</v>
      </c>
      <c r="V4274" s="43">
        <v>4.7500000000000001E-2</v>
      </c>
      <c r="W4274" s="43">
        <v>2.5000000000000001E-2</v>
      </c>
      <c r="X4274" s="26" t="s">
        <v>347</v>
      </c>
      <c r="Z4274" s="42">
        <v>790501</v>
      </c>
      <c r="AA4274" s="42">
        <v>1</v>
      </c>
      <c r="AB4274" s="42">
        <v>143.82</v>
      </c>
      <c r="AC4274" s="42">
        <v>0</v>
      </c>
      <c r="AD4274" s="42">
        <v>1136.8985399999999</v>
      </c>
      <c r="AG4274" s="26" t="s">
        <v>15</v>
      </c>
      <c r="AH4274" s="43">
        <v>8.2725932400000001E-4</v>
      </c>
      <c r="AI4274" s="43">
        <v>4.2428424020000001E-2</v>
      </c>
      <c r="AJ4274" s="43">
        <v>3.8895654039579714E-3</v>
      </c>
    </row>
    <row r="4275" spans="1:36" x14ac:dyDescent="0.2">
      <c r="A4275" s="26">
        <v>8700</v>
      </c>
      <c r="B4275" s="26">
        <v>15238</v>
      </c>
      <c r="C4275" s="26" t="s">
        <v>1956</v>
      </c>
      <c r="D4275" s="26">
        <v>520017450</v>
      </c>
      <c r="E4275" s="26" t="s">
        <v>203</v>
      </c>
      <c r="F4275" s="26" t="s">
        <v>1959</v>
      </c>
      <c r="G4275" s="26" t="s">
        <v>1960</v>
      </c>
      <c r="H4275" s="26" t="s">
        <v>69</v>
      </c>
      <c r="I4275" s="26" t="s">
        <v>112</v>
      </c>
      <c r="J4275" s="26" t="s">
        <v>51</v>
      </c>
      <c r="K4275" s="26" t="s">
        <v>51</v>
      </c>
      <c r="L4275" s="26" t="s">
        <v>433</v>
      </c>
      <c r="M4275" s="26" t="s">
        <v>165</v>
      </c>
      <c r="N4275" s="26" t="s">
        <v>141</v>
      </c>
      <c r="O4275" s="26" t="s">
        <v>57</v>
      </c>
      <c r="P4275" s="26" t="s">
        <v>728</v>
      </c>
      <c r="Q4275" s="26" t="s">
        <v>59</v>
      </c>
      <c r="R4275" s="26" t="s">
        <v>54</v>
      </c>
      <c r="S4275" s="26" t="s">
        <v>531</v>
      </c>
      <c r="T4275" s="54">
        <v>4.2619999999999996</v>
      </c>
      <c r="U4275" s="36" t="s">
        <v>1045</v>
      </c>
      <c r="V4275" s="43">
        <v>1.9400000000000001E-2</v>
      </c>
      <c r="W4275" s="43">
        <v>4.8300000000000003E-2</v>
      </c>
      <c r="X4275" s="26" t="s">
        <v>347</v>
      </c>
      <c r="Z4275" s="42">
        <v>76800</v>
      </c>
      <c r="AA4275" s="42">
        <v>1</v>
      </c>
      <c r="AB4275" s="42">
        <v>88.62</v>
      </c>
      <c r="AC4275" s="42">
        <v>0</v>
      </c>
      <c r="AD4275" s="42">
        <v>68.060159999999996</v>
      </c>
      <c r="AG4275" s="26" t="s">
        <v>15</v>
      </c>
      <c r="AH4275" s="43">
        <v>1.3041503700000001E-4</v>
      </c>
      <c r="AI4275" s="43">
        <v>2.539967486E-3</v>
      </c>
      <c r="AJ4275" s="43">
        <v>2.328479054286095E-4</v>
      </c>
    </row>
    <row r="4276" spans="1:36" x14ac:dyDescent="0.2">
      <c r="A4276" s="26">
        <v>8700</v>
      </c>
      <c r="B4276" s="26">
        <v>15238</v>
      </c>
      <c r="C4276" s="26" t="s">
        <v>1998</v>
      </c>
      <c r="D4276" s="26">
        <v>68560480</v>
      </c>
      <c r="E4276" s="26" t="s">
        <v>204</v>
      </c>
      <c r="F4276" s="26" t="s">
        <v>2002</v>
      </c>
      <c r="G4276" s="26" t="s">
        <v>2003</v>
      </c>
      <c r="H4276" s="26" t="s">
        <v>69</v>
      </c>
      <c r="I4276" s="26" t="s">
        <v>112</v>
      </c>
      <c r="J4276" s="26" t="s">
        <v>56</v>
      </c>
      <c r="K4276" s="26" t="s">
        <v>51</v>
      </c>
      <c r="L4276" s="26" t="s">
        <v>433</v>
      </c>
      <c r="M4276" s="26" t="s">
        <v>218</v>
      </c>
      <c r="N4276" s="26" t="s">
        <v>455</v>
      </c>
      <c r="O4276" s="26" t="s">
        <v>57</v>
      </c>
      <c r="P4276" s="26" t="s">
        <v>2001</v>
      </c>
      <c r="Q4276" s="26" t="s">
        <v>75</v>
      </c>
      <c r="R4276" s="26" t="s">
        <v>54</v>
      </c>
      <c r="S4276" s="26" t="s">
        <v>532</v>
      </c>
      <c r="T4276" s="54">
        <v>2.3370000000000002</v>
      </c>
      <c r="U4276" s="36" t="s">
        <v>1483</v>
      </c>
      <c r="V4276" s="43">
        <v>6.5000000000000002E-2</v>
      </c>
      <c r="W4276" s="43">
        <v>7.7789999999999998E-2</v>
      </c>
      <c r="X4276" s="26" t="s">
        <v>347</v>
      </c>
      <c r="Z4276" s="42">
        <v>31000</v>
      </c>
      <c r="AA4276" s="42">
        <v>3.6469999999999998</v>
      </c>
      <c r="AB4276" s="42">
        <v>97.205200000000005</v>
      </c>
      <c r="AC4276" s="42">
        <v>0</v>
      </c>
      <c r="AD4276" s="42">
        <v>109.89727999999999</v>
      </c>
      <c r="AG4276" s="26" t="s">
        <v>15</v>
      </c>
      <c r="AH4276" s="43">
        <v>5.1666666666666698E-5</v>
      </c>
      <c r="AI4276" s="43">
        <v>4.1013056399999996E-3</v>
      </c>
      <c r="AJ4276" s="43">
        <v>3.7598135914316714E-4</v>
      </c>
    </row>
    <row r="4277" spans="1:36" x14ac:dyDescent="0.2">
      <c r="A4277" s="26">
        <v>8700</v>
      </c>
      <c r="B4277" s="26">
        <v>15238</v>
      </c>
      <c r="C4277" s="26" t="s">
        <v>1998</v>
      </c>
      <c r="D4277" s="26">
        <v>68560480</v>
      </c>
      <c r="E4277" s="26" t="s">
        <v>204</v>
      </c>
      <c r="F4277" s="26" t="s">
        <v>2004</v>
      </c>
      <c r="G4277" s="26" t="s">
        <v>2005</v>
      </c>
      <c r="H4277" s="26" t="s">
        <v>69</v>
      </c>
      <c r="I4277" s="26" t="s">
        <v>112</v>
      </c>
      <c r="J4277" s="26" t="s">
        <v>56</v>
      </c>
      <c r="K4277" s="26" t="s">
        <v>51</v>
      </c>
      <c r="L4277" s="26" t="s">
        <v>433</v>
      </c>
      <c r="M4277" s="26" t="s">
        <v>79</v>
      </c>
      <c r="N4277" s="26" t="s">
        <v>456</v>
      </c>
      <c r="O4277" s="26" t="s">
        <v>57</v>
      </c>
      <c r="P4277" s="26" t="s">
        <v>2001</v>
      </c>
      <c r="Q4277" s="26" t="s">
        <v>75</v>
      </c>
      <c r="R4277" s="26" t="s">
        <v>54</v>
      </c>
      <c r="S4277" s="26" t="s">
        <v>532</v>
      </c>
      <c r="T4277" s="54">
        <v>4.6509999999999998</v>
      </c>
      <c r="U4277" s="36" t="s">
        <v>1165</v>
      </c>
      <c r="V4277" s="43">
        <v>6.7500000000000004E-2</v>
      </c>
      <c r="W4277" s="43">
        <v>7.8820000000000001E-2</v>
      </c>
      <c r="X4277" s="26" t="s">
        <v>347</v>
      </c>
      <c r="Z4277" s="42">
        <v>31000</v>
      </c>
      <c r="AA4277" s="42">
        <v>3.6469999999999998</v>
      </c>
      <c r="AB4277" s="42">
        <v>95.088300000000004</v>
      </c>
      <c r="AC4277" s="42">
        <v>0</v>
      </c>
      <c r="AD4277" s="42">
        <v>107.50398</v>
      </c>
      <c r="AG4277" s="26" t="s">
        <v>15</v>
      </c>
      <c r="AH4277" s="43">
        <v>5.6363636363636403E-5</v>
      </c>
      <c r="AI4277" s="43">
        <v>4.0119890090000001E-3</v>
      </c>
      <c r="AJ4277" s="43">
        <v>3.6779338409194347E-4</v>
      </c>
    </row>
    <row r="4278" spans="1:36" x14ac:dyDescent="0.2">
      <c r="A4278" s="26">
        <v>8700</v>
      </c>
      <c r="B4278" s="26">
        <v>15238</v>
      </c>
      <c r="C4278" s="26" t="s">
        <v>2016</v>
      </c>
      <c r="D4278" s="26">
        <v>516301843</v>
      </c>
      <c r="E4278" s="26" t="s">
        <v>203</v>
      </c>
      <c r="F4278" s="26" t="s">
        <v>2017</v>
      </c>
      <c r="G4278" s="26" t="s">
        <v>2018</v>
      </c>
      <c r="H4278" s="26" t="s">
        <v>69</v>
      </c>
      <c r="I4278" s="26" t="s">
        <v>112</v>
      </c>
      <c r="J4278" s="26" t="s">
        <v>51</v>
      </c>
      <c r="K4278" s="26" t="s">
        <v>51</v>
      </c>
      <c r="L4278" s="26" t="s">
        <v>433</v>
      </c>
      <c r="M4278" s="26" t="s">
        <v>218</v>
      </c>
      <c r="N4278" s="26" t="s">
        <v>455</v>
      </c>
      <c r="O4278" s="26" t="s">
        <v>57</v>
      </c>
      <c r="P4278" s="26" t="s">
        <v>724</v>
      </c>
      <c r="Q4278" s="26" t="s">
        <v>59</v>
      </c>
      <c r="R4278" s="26" t="s">
        <v>54</v>
      </c>
      <c r="S4278" s="26" t="s">
        <v>532</v>
      </c>
      <c r="T4278" s="54">
        <v>2.9689999999999999</v>
      </c>
      <c r="U4278" s="36" t="s">
        <v>2019</v>
      </c>
      <c r="V4278" s="43">
        <v>5.3749999999999999E-2</v>
      </c>
      <c r="W4278" s="43">
        <v>7.8729999999999994E-2</v>
      </c>
      <c r="X4278" s="26" t="s">
        <v>347</v>
      </c>
      <c r="Z4278" s="42">
        <v>33000</v>
      </c>
      <c r="AA4278" s="42">
        <v>3.6469999999999998</v>
      </c>
      <c r="AB4278" s="42">
        <v>94.329599999999999</v>
      </c>
      <c r="AC4278" s="42">
        <v>0</v>
      </c>
      <c r="AD4278" s="42">
        <v>113.52661999999999</v>
      </c>
      <c r="AG4278" s="26" t="s">
        <v>15</v>
      </c>
      <c r="AH4278" s="43">
        <v>5.2800000000000003E-5</v>
      </c>
      <c r="AI4278" s="43">
        <v>4.2367505989999998E-3</v>
      </c>
      <c r="AJ4278" s="43">
        <v>3.8839808306929762E-4</v>
      </c>
    </row>
    <row r="4279" spans="1:36" x14ac:dyDescent="0.2">
      <c r="A4279" s="26">
        <v>8700</v>
      </c>
      <c r="B4279" s="26">
        <v>15238</v>
      </c>
      <c r="C4279" s="26" t="s">
        <v>2020</v>
      </c>
      <c r="D4279" s="26">
        <v>69469740</v>
      </c>
      <c r="E4279" s="26" t="s">
        <v>204</v>
      </c>
      <c r="F4279" s="26" t="s">
        <v>2021</v>
      </c>
      <c r="G4279" s="26" t="s">
        <v>2022</v>
      </c>
      <c r="H4279" s="26" t="s">
        <v>69</v>
      </c>
      <c r="I4279" s="26" t="s">
        <v>114</v>
      </c>
      <c r="J4279" s="26" t="s">
        <v>56</v>
      </c>
      <c r="K4279" s="26" t="s">
        <v>51</v>
      </c>
      <c r="L4279" s="26" t="s">
        <v>433</v>
      </c>
      <c r="M4279" s="26" t="s">
        <v>218</v>
      </c>
      <c r="N4279" s="26" t="s">
        <v>455</v>
      </c>
      <c r="O4279" s="26" t="s">
        <v>57</v>
      </c>
      <c r="P4279" s="26" t="s">
        <v>2001</v>
      </c>
      <c r="Q4279" s="26" t="s">
        <v>75</v>
      </c>
      <c r="R4279" s="26" t="s">
        <v>54</v>
      </c>
      <c r="S4279" s="26" t="s">
        <v>532</v>
      </c>
      <c r="T4279" s="54">
        <v>5.1589999999999998</v>
      </c>
      <c r="U4279" s="36" t="s">
        <v>1254</v>
      </c>
      <c r="V4279" s="43">
        <v>5.8749999999999997E-2</v>
      </c>
      <c r="W4279" s="43">
        <v>8.3290000000000003E-2</v>
      </c>
      <c r="X4279" s="26" t="s">
        <v>347</v>
      </c>
      <c r="Z4279" s="42">
        <v>33000</v>
      </c>
      <c r="AA4279" s="42">
        <v>3.6469999999999998</v>
      </c>
      <c r="AB4279" s="42">
        <v>89.722399999999993</v>
      </c>
      <c r="AC4279" s="42">
        <v>0</v>
      </c>
      <c r="AD4279" s="42">
        <v>107.98181</v>
      </c>
      <c r="AG4279" s="26" t="s">
        <v>15</v>
      </c>
      <c r="AH4279" s="43">
        <v>5.2800000000000003E-5</v>
      </c>
      <c r="AI4279" s="43">
        <v>4.0298213599999997E-3</v>
      </c>
      <c r="AJ4279" s="43">
        <v>3.6942813950026094E-4</v>
      </c>
    </row>
    <row r="4280" spans="1:36" x14ac:dyDescent="0.2">
      <c r="A4280" s="26">
        <v>8700</v>
      </c>
      <c r="B4280" s="26">
        <v>15238</v>
      </c>
      <c r="C4280" s="26" t="s">
        <v>2020</v>
      </c>
      <c r="D4280" s="26" t="s">
        <v>2123</v>
      </c>
      <c r="E4280" s="26" t="s">
        <v>204</v>
      </c>
      <c r="F4280" s="26" t="s">
        <v>2124</v>
      </c>
      <c r="G4280" s="26" t="s">
        <v>2125</v>
      </c>
      <c r="H4280" s="26" t="s">
        <v>69</v>
      </c>
      <c r="I4280" s="26" t="s">
        <v>112</v>
      </c>
      <c r="J4280" s="26" t="s">
        <v>56</v>
      </c>
      <c r="K4280" s="26" t="s">
        <v>51</v>
      </c>
      <c r="L4280" s="26" t="s">
        <v>433</v>
      </c>
      <c r="M4280" s="26" t="s">
        <v>79</v>
      </c>
      <c r="N4280" s="26" t="s">
        <v>456</v>
      </c>
      <c r="O4280" s="26" t="s">
        <v>57</v>
      </c>
      <c r="P4280" s="26" t="s">
        <v>2001</v>
      </c>
      <c r="Q4280" s="26" t="s">
        <v>75</v>
      </c>
      <c r="R4280" s="26" t="s">
        <v>54</v>
      </c>
      <c r="S4280" s="26" t="s">
        <v>532</v>
      </c>
      <c r="T4280" s="54">
        <v>6.1879999999999997</v>
      </c>
      <c r="U4280" s="36" t="s">
        <v>1257</v>
      </c>
      <c r="V4280" s="43">
        <v>8.5000000000000006E-2</v>
      </c>
      <c r="W4280" s="43">
        <v>8.7599999999999997E-2</v>
      </c>
      <c r="X4280" s="26" t="s">
        <v>347</v>
      </c>
      <c r="Z4280" s="42">
        <v>214000</v>
      </c>
      <c r="AA4280" s="42">
        <v>3.6469999999999998</v>
      </c>
      <c r="AB4280" s="42">
        <v>100.58620000000001</v>
      </c>
      <c r="AC4280" s="42">
        <v>0</v>
      </c>
      <c r="AD4280" s="42">
        <v>785.03304000000003</v>
      </c>
      <c r="AG4280" s="26" t="s">
        <v>15</v>
      </c>
      <c r="AH4280" s="43">
        <v>2.85333333E-4</v>
      </c>
      <c r="AI4280" s="43">
        <v>2.9296998384999998E-2</v>
      </c>
      <c r="AJ4280" s="43">
        <v>2.6857606425881725E-3</v>
      </c>
    </row>
    <row r="4281" spans="1:36" x14ac:dyDescent="0.2">
      <c r="A4281" s="26">
        <v>8700</v>
      </c>
      <c r="B4281" s="26">
        <v>15238</v>
      </c>
      <c r="C4281" s="26" t="s">
        <v>2250</v>
      </c>
      <c r="D4281" s="26" t="s">
        <v>2298</v>
      </c>
      <c r="E4281" s="26" t="s">
        <v>204</v>
      </c>
      <c r="F4281" s="26" t="s">
        <v>2299</v>
      </c>
      <c r="G4281" s="26" t="s">
        <v>2300</v>
      </c>
      <c r="H4281" s="26" t="s">
        <v>69</v>
      </c>
      <c r="I4281" s="26" t="s">
        <v>114</v>
      </c>
      <c r="J4281" s="26" t="s">
        <v>56</v>
      </c>
      <c r="K4281" s="26" t="s">
        <v>93</v>
      </c>
      <c r="L4281" s="26" t="s">
        <v>433</v>
      </c>
      <c r="M4281" s="26" t="s">
        <v>79</v>
      </c>
      <c r="N4281" s="26" t="s">
        <v>475</v>
      </c>
      <c r="O4281" s="26" t="s">
        <v>57</v>
      </c>
      <c r="P4281" s="26" t="s">
        <v>154</v>
      </c>
      <c r="Q4281" s="26" t="s">
        <v>154</v>
      </c>
      <c r="R4281" s="26" t="s">
        <v>54</v>
      </c>
      <c r="S4281" s="26" t="s">
        <v>538</v>
      </c>
      <c r="T4281" s="54">
        <v>0</v>
      </c>
      <c r="U4281" s="36" t="s">
        <v>1897</v>
      </c>
      <c r="V4281" s="43">
        <v>0.08</v>
      </c>
      <c r="W4281" s="43">
        <v>0</v>
      </c>
      <c r="X4281" s="26" t="s">
        <v>347</v>
      </c>
      <c r="Z4281" s="42">
        <v>200000</v>
      </c>
      <c r="AA4281" s="42">
        <v>3.7964000000000002</v>
      </c>
      <c r="AB4281" s="42">
        <v>98.335999999999999</v>
      </c>
      <c r="AC4281" s="42">
        <v>0</v>
      </c>
      <c r="AD4281" s="42">
        <v>746.64558</v>
      </c>
      <c r="AG4281" s="26" t="s">
        <v>15</v>
      </c>
      <c r="AH4281" s="43">
        <v>8.0000000000000004E-4</v>
      </c>
      <c r="AI4281" s="43">
        <v>2.7864399633000001E-2</v>
      </c>
      <c r="AJ4281" s="43">
        <v>2.5544291903005999E-3</v>
      </c>
    </row>
    <row r="4282" spans="1:36" x14ac:dyDescent="0.2">
      <c r="A4282" s="26">
        <v>8700</v>
      </c>
      <c r="B4282" s="26">
        <v>15238</v>
      </c>
      <c r="C4282" s="26" t="s">
        <v>931</v>
      </c>
      <c r="D4282" s="26" t="s">
        <v>932</v>
      </c>
      <c r="E4282" s="26" t="s">
        <v>204</v>
      </c>
      <c r="F4282" s="26" t="s">
        <v>933</v>
      </c>
      <c r="G4282" s="26" t="s">
        <v>934</v>
      </c>
      <c r="H4282" s="26" t="s">
        <v>69</v>
      </c>
      <c r="I4282" s="26" t="s">
        <v>114</v>
      </c>
      <c r="J4282" s="26" t="s">
        <v>56</v>
      </c>
      <c r="K4282" s="26" t="s">
        <v>167</v>
      </c>
      <c r="L4282" s="26" t="s">
        <v>433</v>
      </c>
      <c r="M4282" s="26" t="s">
        <v>218</v>
      </c>
      <c r="N4282" s="26" t="s">
        <v>82</v>
      </c>
      <c r="O4282" s="26" t="s">
        <v>57</v>
      </c>
      <c r="P4282" s="26" t="s">
        <v>154</v>
      </c>
      <c r="Q4282" s="26" t="s">
        <v>154</v>
      </c>
      <c r="R4282" s="26" t="s">
        <v>54</v>
      </c>
      <c r="S4282" s="26" t="s">
        <v>532</v>
      </c>
      <c r="T4282" s="54">
        <v>2.698</v>
      </c>
      <c r="U4282" s="36" t="s">
        <v>935</v>
      </c>
      <c r="V4282" s="43">
        <v>2.5000000000000001E-2</v>
      </c>
      <c r="W4282" s="43">
        <v>0</v>
      </c>
      <c r="X4282" s="26" t="s">
        <v>347</v>
      </c>
      <c r="Z4282" s="42">
        <v>27000</v>
      </c>
      <c r="AA4282" s="42">
        <v>3.6469999999999998</v>
      </c>
      <c r="AB4282" s="42">
        <v>99.558999999999997</v>
      </c>
      <c r="AC4282" s="42">
        <v>0</v>
      </c>
      <c r="AD4282" s="42">
        <v>98.034750000000003</v>
      </c>
      <c r="AG4282" s="26" t="s">
        <v>15</v>
      </c>
      <c r="AH4282" s="43">
        <v>5.9751698399999995E-4</v>
      </c>
      <c r="AI4282" s="43">
        <v>3.6586025880000002E-3</v>
      </c>
      <c r="AJ4282" s="43">
        <v>3.3539718679352761E-4</v>
      </c>
    </row>
    <row r="4283" spans="1:36" x14ac:dyDescent="0.2">
      <c r="A4283" s="26">
        <v>8694</v>
      </c>
      <c r="B4283" s="26">
        <v>8699</v>
      </c>
      <c r="C4283" s="26" t="s">
        <v>721</v>
      </c>
      <c r="D4283" s="26">
        <v>520036104</v>
      </c>
      <c r="E4283" s="26" t="s">
        <v>203</v>
      </c>
      <c r="F4283" s="26" t="s">
        <v>722</v>
      </c>
      <c r="G4283" s="26" t="s">
        <v>723</v>
      </c>
      <c r="H4283" s="26" t="s">
        <v>69</v>
      </c>
      <c r="I4283" s="26" t="s">
        <v>112</v>
      </c>
      <c r="J4283" s="26" t="s">
        <v>51</v>
      </c>
      <c r="K4283" s="26" t="s">
        <v>51</v>
      </c>
      <c r="L4283" s="26" t="s">
        <v>433</v>
      </c>
      <c r="M4283" s="26" t="s">
        <v>165</v>
      </c>
      <c r="N4283" s="26" t="s">
        <v>84</v>
      </c>
      <c r="O4283" s="26" t="s">
        <v>57</v>
      </c>
      <c r="P4283" s="26" t="s">
        <v>724</v>
      </c>
      <c r="Q4283" s="26" t="s">
        <v>59</v>
      </c>
      <c r="R4283" s="26" t="s">
        <v>54</v>
      </c>
      <c r="S4283" s="26" t="s">
        <v>531</v>
      </c>
      <c r="T4283" s="54">
        <v>0.247</v>
      </c>
      <c r="U4283" s="36">
        <v>45661</v>
      </c>
      <c r="V4283" s="43">
        <v>6.2300000000000001E-2</v>
      </c>
      <c r="W4283" s="43">
        <v>5.2999999999999999E-2</v>
      </c>
      <c r="X4283" s="26" t="s">
        <v>347</v>
      </c>
      <c r="Z4283" s="42">
        <v>45000</v>
      </c>
      <c r="AA4283" s="42">
        <v>1</v>
      </c>
      <c r="AB4283" s="42">
        <v>101.81</v>
      </c>
      <c r="AC4283" s="42">
        <v>0</v>
      </c>
      <c r="AD4283" s="42">
        <v>45.814500000000002</v>
      </c>
      <c r="AG4283" s="26" t="s">
        <v>15</v>
      </c>
      <c r="AH4283" s="43">
        <v>2.8298167900000002E-4</v>
      </c>
      <c r="AI4283" s="43">
        <v>6.516190384E-3</v>
      </c>
      <c r="AJ4283" s="43">
        <v>3.5636521809161804E-4</v>
      </c>
    </row>
    <row r="4284" spans="1:36" x14ac:dyDescent="0.2">
      <c r="A4284" s="26">
        <v>8694</v>
      </c>
      <c r="B4284" s="26">
        <v>8699</v>
      </c>
      <c r="C4284" s="26" t="s">
        <v>725</v>
      </c>
      <c r="D4284" s="26">
        <v>514290345</v>
      </c>
      <c r="E4284" s="26" t="s">
        <v>203</v>
      </c>
      <c r="F4284" s="26" t="s">
        <v>726</v>
      </c>
      <c r="G4284" s="26" t="s">
        <v>727</v>
      </c>
      <c r="H4284" s="26" t="s">
        <v>69</v>
      </c>
      <c r="I4284" s="26" t="s">
        <v>112</v>
      </c>
      <c r="J4284" s="26" t="s">
        <v>51</v>
      </c>
      <c r="K4284" s="26" t="s">
        <v>51</v>
      </c>
      <c r="L4284" s="26" t="s">
        <v>433</v>
      </c>
      <c r="M4284" s="26" t="s">
        <v>165</v>
      </c>
      <c r="N4284" s="26" t="s">
        <v>141</v>
      </c>
      <c r="O4284" s="26" t="s">
        <v>57</v>
      </c>
      <c r="P4284" s="26" t="s">
        <v>728</v>
      </c>
      <c r="Q4284" s="26" t="s">
        <v>59</v>
      </c>
      <c r="R4284" s="26" t="s">
        <v>54</v>
      </c>
      <c r="S4284" s="26" t="s">
        <v>531</v>
      </c>
      <c r="T4284" s="54">
        <v>0.56899999999999995</v>
      </c>
      <c r="U4284" s="36" t="s">
        <v>729</v>
      </c>
      <c r="V4284" s="43">
        <v>3.61E-2</v>
      </c>
      <c r="W4284" s="43">
        <v>5.0200000000000002E-2</v>
      </c>
      <c r="X4284" s="26" t="s">
        <v>347</v>
      </c>
      <c r="Z4284" s="42">
        <v>1489281</v>
      </c>
      <c r="AA4284" s="42">
        <v>1</v>
      </c>
      <c r="AB4284" s="42">
        <v>100.76</v>
      </c>
      <c r="AC4284" s="42">
        <v>0</v>
      </c>
      <c r="AD4284" s="42">
        <v>1500.5995399999999</v>
      </c>
      <c r="AG4284" s="26" t="s">
        <v>15</v>
      </c>
      <c r="AH4284" s="43">
        <v>1.9404312700000001E-3</v>
      </c>
      <c r="AI4284" s="43">
        <v>0.21343007767300001</v>
      </c>
      <c r="AJ4284" s="43">
        <v>1.1672319513260686E-2</v>
      </c>
    </row>
    <row r="4285" spans="1:36" x14ac:dyDescent="0.2">
      <c r="A4285" s="26">
        <v>8694</v>
      </c>
      <c r="B4285" s="26">
        <v>8699</v>
      </c>
      <c r="C4285" s="26" t="s">
        <v>730</v>
      </c>
      <c r="D4285" s="26">
        <v>514065283</v>
      </c>
      <c r="E4285" s="26" t="s">
        <v>203</v>
      </c>
      <c r="F4285" s="26" t="s">
        <v>731</v>
      </c>
      <c r="G4285" s="26" t="s">
        <v>732</v>
      </c>
      <c r="H4285" s="26" t="s">
        <v>69</v>
      </c>
      <c r="I4285" s="26" t="s">
        <v>112</v>
      </c>
      <c r="J4285" s="26" t="s">
        <v>51</v>
      </c>
      <c r="K4285" s="26" t="s">
        <v>51</v>
      </c>
      <c r="L4285" s="26" t="s">
        <v>433</v>
      </c>
      <c r="M4285" s="26" t="s">
        <v>165</v>
      </c>
      <c r="N4285" s="26" t="s">
        <v>68</v>
      </c>
      <c r="O4285" s="26" t="s">
        <v>57</v>
      </c>
      <c r="P4285" s="26" t="s">
        <v>733</v>
      </c>
      <c r="Q4285" s="26" t="s">
        <v>59</v>
      </c>
      <c r="R4285" s="26" t="s">
        <v>54</v>
      </c>
      <c r="S4285" s="26" t="s">
        <v>531</v>
      </c>
      <c r="T4285" s="54">
        <v>1.746</v>
      </c>
      <c r="U4285" s="36">
        <v>46396</v>
      </c>
      <c r="V4285" s="43">
        <v>2.3E-2</v>
      </c>
      <c r="W4285" s="43">
        <v>5.0799999999999998E-2</v>
      </c>
      <c r="X4285" s="26" t="s">
        <v>347</v>
      </c>
      <c r="Z4285" s="42">
        <v>1923379.5</v>
      </c>
      <c r="AA4285" s="42">
        <v>1</v>
      </c>
      <c r="AB4285" s="42">
        <v>96.16</v>
      </c>
      <c r="AC4285" s="42">
        <v>0</v>
      </c>
      <c r="AD4285" s="42">
        <v>1849.5217299999999</v>
      </c>
      <c r="AG4285" s="26" t="s">
        <v>15</v>
      </c>
      <c r="AH4285" s="43">
        <v>1.7776245619999999E-3</v>
      </c>
      <c r="AI4285" s="43">
        <v>0.26305723543800003</v>
      </c>
      <c r="AJ4285" s="43">
        <v>1.4386388909114728E-2</v>
      </c>
    </row>
    <row r="4286" spans="1:36" x14ac:dyDescent="0.2">
      <c r="A4286" s="26">
        <v>8694</v>
      </c>
      <c r="B4286" s="26">
        <v>8699</v>
      </c>
      <c r="C4286" s="26" t="s">
        <v>734</v>
      </c>
      <c r="D4286" s="26">
        <v>520042847</v>
      </c>
      <c r="E4286" s="26" t="s">
        <v>203</v>
      </c>
      <c r="F4286" s="26" t="s">
        <v>735</v>
      </c>
      <c r="G4286" s="26" t="s">
        <v>736</v>
      </c>
      <c r="H4286" s="26" t="s">
        <v>69</v>
      </c>
      <c r="I4286" s="26" t="s">
        <v>112</v>
      </c>
      <c r="J4286" s="26" t="s">
        <v>51</v>
      </c>
      <c r="K4286" s="26" t="s">
        <v>51</v>
      </c>
      <c r="L4286" s="26" t="s">
        <v>433</v>
      </c>
      <c r="M4286" s="26" t="s">
        <v>165</v>
      </c>
      <c r="N4286" s="26" t="s">
        <v>373</v>
      </c>
      <c r="O4286" s="26" t="s">
        <v>57</v>
      </c>
      <c r="P4286" s="26" t="s">
        <v>737</v>
      </c>
      <c r="Q4286" s="26" t="s">
        <v>59</v>
      </c>
      <c r="R4286" s="26" t="s">
        <v>54</v>
      </c>
      <c r="S4286" s="26" t="s">
        <v>531</v>
      </c>
      <c r="T4286" s="54">
        <v>1.2090000000000001</v>
      </c>
      <c r="U4286" s="36" t="s">
        <v>738</v>
      </c>
      <c r="V4286" s="43">
        <v>3.9E-2</v>
      </c>
      <c r="W4286" s="43">
        <v>5.1999999999999998E-2</v>
      </c>
      <c r="X4286" s="26" t="s">
        <v>347</v>
      </c>
      <c r="Z4286" s="42">
        <v>912450.75</v>
      </c>
      <c r="AA4286" s="42">
        <v>1</v>
      </c>
      <c r="AB4286" s="42">
        <v>99.52</v>
      </c>
      <c r="AC4286" s="42">
        <v>0</v>
      </c>
      <c r="AD4286" s="42">
        <v>908.07099000000005</v>
      </c>
      <c r="AG4286" s="26" t="s">
        <v>15</v>
      </c>
      <c r="AH4286" s="43">
        <v>1.583284312E-3</v>
      </c>
      <c r="AI4286" s="43">
        <v>0.129154818965</v>
      </c>
      <c r="AJ4286" s="43">
        <v>7.0633733074468028E-3</v>
      </c>
    </row>
    <row r="4287" spans="1:36" x14ac:dyDescent="0.2">
      <c r="A4287" s="26">
        <v>8694</v>
      </c>
      <c r="B4287" s="26">
        <v>8699</v>
      </c>
      <c r="C4287" s="26" t="s">
        <v>739</v>
      </c>
      <c r="D4287" s="26">
        <v>512711789</v>
      </c>
      <c r="E4287" s="26" t="s">
        <v>203</v>
      </c>
      <c r="F4287" s="26" t="s">
        <v>740</v>
      </c>
      <c r="G4287" s="26" t="s">
        <v>741</v>
      </c>
      <c r="H4287" s="26" t="s">
        <v>69</v>
      </c>
      <c r="I4287" s="26" t="s">
        <v>112</v>
      </c>
      <c r="J4287" s="26" t="s">
        <v>51</v>
      </c>
      <c r="K4287" s="26" t="s">
        <v>51</v>
      </c>
      <c r="L4287" s="26" t="s">
        <v>433</v>
      </c>
      <c r="M4287" s="26" t="s">
        <v>165</v>
      </c>
      <c r="N4287" s="26" t="s">
        <v>130</v>
      </c>
      <c r="O4287" s="26" t="s">
        <v>57</v>
      </c>
      <c r="P4287" s="26" t="s">
        <v>742</v>
      </c>
      <c r="Q4287" s="26" t="s">
        <v>64</v>
      </c>
      <c r="R4287" s="26" t="s">
        <v>54</v>
      </c>
      <c r="S4287" s="26" t="s">
        <v>531</v>
      </c>
      <c r="T4287" s="54">
        <v>0.57199999999999995</v>
      </c>
      <c r="U4287" s="36" t="s">
        <v>743</v>
      </c>
      <c r="V4287" s="43">
        <v>5.8500000000000003E-2</v>
      </c>
      <c r="W4287" s="43">
        <v>5.2900000000000003E-2</v>
      </c>
      <c r="X4287" s="26" t="s">
        <v>347</v>
      </c>
      <c r="Z4287" s="42">
        <v>316400</v>
      </c>
      <c r="AA4287" s="42">
        <v>1</v>
      </c>
      <c r="AB4287" s="42">
        <v>101.55</v>
      </c>
      <c r="AC4287" s="42">
        <v>0</v>
      </c>
      <c r="AD4287" s="42">
        <v>321.30419999999998</v>
      </c>
      <c r="AG4287" s="26" t="s">
        <v>15</v>
      </c>
      <c r="AH4287" s="43">
        <v>1.173385945E-3</v>
      </c>
      <c r="AI4287" s="43">
        <v>4.5699054634000001E-2</v>
      </c>
      <c r="AJ4287" s="43">
        <v>2.4992445908337503E-3</v>
      </c>
    </row>
    <row r="4288" spans="1:36" x14ac:dyDescent="0.2">
      <c r="A4288" s="26">
        <v>8694</v>
      </c>
      <c r="B4288" s="26">
        <v>8699</v>
      </c>
      <c r="C4288" s="26" t="s">
        <v>744</v>
      </c>
      <c r="D4288" s="26">
        <v>520031931</v>
      </c>
      <c r="E4288" s="26" t="s">
        <v>203</v>
      </c>
      <c r="F4288" s="26" t="s">
        <v>745</v>
      </c>
      <c r="G4288" s="26" t="s">
        <v>746</v>
      </c>
      <c r="H4288" s="26" t="s">
        <v>69</v>
      </c>
      <c r="I4288" s="26" t="s">
        <v>112</v>
      </c>
      <c r="J4288" s="26" t="s">
        <v>51</v>
      </c>
      <c r="K4288" s="26" t="s">
        <v>51</v>
      </c>
      <c r="L4288" s="26" t="s">
        <v>433</v>
      </c>
      <c r="M4288" s="26" t="s">
        <v>165</v>
      </c>
      <c r="N4288" s="26" t="s">
        <v>133</v>
      </c>
      <c r="O4288" s="26" t="s">
        <v>57</v>
      </c>
      <c r="P4288" s="26" t="s">
        <v>728</v>
      </c>
      <c r="Q4288" s="26" t="s">
        <v>59</v>
      </c>
      <c r="R4288" s="26" t="s">
        <v>54</v>
      </c>
      <c r="S4288" s="26" t="s">
        <v>531</v>
      </c>
      <c r="T4288" s="54">
        <v>0.90600000000000003</v>
      </c>
      <c r="U4288" s="36">
        <v>45669</v>
      </c>
      <c r="V4288" s="43">
        <v>3.6499999999999998E-2</v>
      </c>
      <c r="W4288" s="43">
        <v>4.4699999999999997E-2</v>
      </c>
      <c r="X4288" s="26" t="s">
        <v>347</v>
      </c>
      <c r="Z4288" s="42">
        <v>2180000</v>
      </c>
      <c r="AA4288" s="42">
        <v>1</v>
      </c>
      <c r="AB4288" s="42">
        <v>99.62</v>
      </c>
      <c r="AC4288" s="42">
        <v>0</v>
      </c>
      <c r="AD4288" s="42">
        <v>2171.7159999999999</v>
      </c>
      <c r="AG4288" s="26" t="s">
        <v>15</v>
      </c>
      <c r="AH4288" s="43">
        <v>4.0939701280000001E-3</v>
      </c>
      <c r="AI4288" s="43">
        <v>0.30888288461300001</v>
      </c>
      <c r="AJ4288" s="43">
        <v>1.6892556853682926E-2</v>
      </c>
    </row>
    <row r="4289" spans="1:36" x14ac:dyDescent="0.2">
      <c r="A4289" s="26">
        <v>8694</v>
      </c>
      <c r="B4289" s="26">
        <v>8699</v>
      </c>
      <c r="C4289" s="26" t="s">
        <v>747</v>
      </c>
      <c r="D4289" s="26">
        <v>520041146</v>
      </c>
      <c r="E4289" s="26" t="s">
        <v>203</v>
      </c>
      <c r="F4289" s="26" t="s">
        <v>748</v>
      </c>
      <c r="G4289" s="26" t="s">
        <v>749</v>
      </c>
      <c r="H4289" s="26" t="s">
        <v>69</v>
      </c>
      <c r="I4289" s="26" t="s">
        <v>112</v>
      </c>
      <c r="J4289" s="26" t="s">
        <v>51</v>
      </c>
      <c r="K4289" s="26" t="s">
        <v>51</v>
      </c>
      <c r="L4289" s="26" t="s">
        <v>433</v>
      </c>
      <c r="M4289" s="26" t="s">
        <v>165</v>
      </c>
      <c r="N4289" s="26" t="s">
        <v>353</v>
      </c>
      <c r="O4289" s="26" t="s">
        <v>57</v>
      </c>
      <c r="P4289" s="26" t="s">
        <v>750</v>
      </c>
      <c r="Q4289" s="26" t="s">
        <v>64</v>
      </c>
      <c r="R4289" s="26" t="s">
        <v>54</v>
      </c>
      <c r="S4289" s="26" t="s">
        <v>531</v>
      </c>
      <c r="T4289" s="54">
        <v>1.4850000000000001</v>
      </c>
      <c r="U4289" s="36">
        <v>46031</v>
      </c>
      <c r="V4289" s="43">
        <v>3.4500000000000003E-2</v>
      </c>
      <c r="W4289" s="43">
        <v>5.1900000000000002E-2</v>
      </c>
      <c r="X4289" s="26" t="s">
        <v>347</v>
      </c>
      <c r="Z4289" s="42">
        <v>172809.71</v>
      </c>
      <c r="AA4289" s="42">
        <v>1</v>
      </c>
      <c r="AB4289" s="42">
        <v>98.71</v>
      </c>
      <c r="AC4289" s="42">
        <v>0</v>
      </c>
      <c r="AD4289" s="42">
        <v>170.58045999999999</v>
      </c>
      <c r="AG4289" s="26" t="s">
        <v>15</v>
      </c>
      <c r="AH4289" s="43">
        <v>2.6887060300000002E-4</v>
      </c>
      <c r="AI4289" s="43">
        <v>2.426163667E-2</v>
      </c>
      <c r="AJ4289" s="43">
        <v>1.3268494216911355E-3</v>
      </c>
    </row>
    <row r="4290" spans="1:36" x14ac:dyDescent="0.2">
      <c r="A4290" s="26">
        <v>8694</v>
      </c>
      <c r="B4290" s="26">
        <v>8699</v>
      </c>
      <c r="C4290" s="26" t="s">
        <v>751</v>
      </c>
      <c r="D4290" s="26">
        <v>520032178</v>
      </c>
      <c r="E4290" s="26" t="s">
        <v>203</v>
      </c>
      <c r="F4290" s="26" t="s">
        <v>752</v>
      </c>
      <c r="G4290" s="26" t="s">
        <v>753</v>
      </c>
      <c r="H4290" s="26" t="s">
        <v>69</v>
      </c>
      <c r="I4290" s="26" t="s">
        <v>112</v>
      </c>
      <c r="J4290" s="26" t="s">
        <v>51</v>
      </c>
      <c r="K4290" s="26" t="s">
        <v>51</v>
      </c>
      <c r="L4290" s="26" t="s">
        <v>433</v>
      </c>
      <c r="M4290" s="26" t="s">
        <v>165</v>
      </c>
      <c r="N4290" s="26" t="s">
        <v>84</v>
      </c>
      <c r="O4290" s="26" t="s">
        <v>57</v>
      </c>
      <c r="P4290" s="26" t="s">
        <v>154</v>
      </c>
      <c r="Q4290" s="26" t="s">
        <v>154</v>
      </c>
      <c r="R4290" s="26" t="s">
        <v>54</v>
      </c>
      <c r="S4290" s="26" t="s">
        <v>531</v>
      </c>
      <c r="T4290" s="54">
        <v>1.423</v>
      </c>
      <c r="U4290" s="36" t="s">
        <v>754</v>
      </c>
      <c r="V4290" s="43">
        <v>3.8699999999999998E-2</v>
      </c>
      <c r="W4290" s="43">
        <v>5.9200000000000003E-2</v>
      </c>
      <c r="X4290" s="26" t="s">
        <v>347</v>
      </c>
      <c r="Z4290" s="42">
        <v>65000</v>
      </c>
      <c r="AA4290" s="42">
        <v>1</v>
      </c>
      <c r="AB4290" s="42">
        <v>97.33</v>
      </c>
      <c r="AC4290" s="42">
        <v>0</v>
      </c>
      <c r="AD4290" s="42">
        <v>63.264499999999998</v>
      </c>
      <c r="AG4290" s="26" t="s">
        <v>15</v>
      </c>
      <c r="AH4290" s="43">
        <v>1.9558106499999999E-4</v>
      </c>
      <c r="AI4290" s="43">
        <v>8.9981016179999998E-3</v>
      </c>
      <c r="AJ4290" s="43">
        <v>4.9209894989484047E-4</v>
      </c>
    </row>
    <row r="4291" spans="1:36" x14ac:dyDescent="0.2">
      <c r="A4291" s="26">
        <v>8694</v>
      </c>
      <c r="B4291" s="26">
        <v>12531</v>
      </c>
      <c r="C4291" s="26" t="s">
        <v>721</v>
      </c>
      <c r="D4291" s="26">
        <v>520036104</v>
      </c>
      <c r="E4291" s="26" t="s">
        <v>203</v>
      </c>
      <c r="F4291" s="26" t="s">
        <v>755</v>
      </c>
      <c r="G4291" s="26" t="s">
        <v>756</v>
      </c>
      <c r="H4291" s="26" t="s">
        <v>69</v>
      </c>
      <c r="I4291" s="26" t="s">
        <v>113</v>
      </c>
      <c r="J4291" s="26" t="s">
        <v>51</v>
      </c>
      <c r="K4291" s="26" t="s">
        <v>51</v>
      </c>
      <c r="L4291" s="26" t="s">
        <v>433</v>
      </c>
      <c r="M4291" s="26" t="s">
        <v>165</v>
      </c>
      <c r="N4291" s="26" t="s">
        <v>84</v>
      </c>
      <c r="O4291" s="26" t="s">
        <v>57</v>
      </c>
      <c r="P4291" s="26" t="s">
        <v>724</v>
      </c>
      <c r="Q4291" s="26" t="s">
        <v>59</v>
      </c>
      <c r="R4291" s="26" t="s">
        <v>54</v>
      </c>
      <c r="S4291" s="26" t="s">
        <v>531</v>
      </c>
      <c r="T4291" s="54">
        <v>0.247</v>
      </c>
      <c r="U4291" s="36">
        <v>45661</v>
      </c>
      <c r="V4291" s="43">
        <v>4.3400000000000001E-2</v>
      </c>
      <c r="W4291" s="43">
        <v>3.3700000000000001E-2</v>
      </c>
      <c r="X4291" s="26" t="s">
        <v>347</v>
      </c>
      <c r="Z4291" s="42">
        <v>5578800</v>
      </c>
      <c r="AA4291" s="42">
        <v>1</v>
      </c>
      <c r="AB4291" s="42">
        <v>116.76</v>
      </c>
      <c r="AC4291" s="42">
        <v>0</v>
      </c>
      <c r="AD4291" s="42">
        <v>6513.8068800000001</v>
      </c>
      <c r="AG4291" s="26" t="s">
        <v>15</v>
      </c>
      <c r="AH4291" s="43">
        <v>1.2825424631000001E-2</v>
      </c>
      <c r="AI4291" s="43">
        <v>3.3428356946999999E-2</v>
      </c>
      <c r="AJ4291" s="43">
        <v>1.8512233072070384E-3</v>
      </c>
    </row>
    <row r="4292" spans="1:36" x14ac:dyDescent="0.2">
      <c r="A4292" s="26">
        <v>8694</v>
      </c>
      <c r="B4292" s="26">
        <v>12531</v>
      </c>
      <c r="C4292" s="26" t="s">
        <v>721</v>
      </c>
      <c r="D4292" s="26">
        <v>520036104</v>
      </c>
      <c r="E4292" s="26" t="s">
        <v>203</v>
      </c>
      <c r="F4292" s="26" t="s">
        <v>722</v>
      </c>
      <c r="G4292" s="26" t="s">
        <v>723</v>
      </c>
      <c r="H4292" s="26" t="s">
        <v>69</v>
      </c>
      <c r="I4292" s="26" t="s">
        <v>112</v>
      </c>
      <c r="J4292" s="26" t="s">
        <v>51</v>
      </c>
      <c r="K4292" s="26" t="s">
        <v>51</v>
      </c>
      <c r="L4292" s="26" t="s">
        <v>433</v>
      </c>
      <c r="M4292" s="26" t="s">
        <v>165</v>
      </c>
      <c r="N4292" s="26" t="s">
        <v>84</v>
      </c>
      <c r="O4292" s="26" t="s">
        <v>57</v>
      </c>
      <c r="P4292" s="26" t="s">
        <v>724</v>
      </c>
      <c r="Q4292" s="26" t="s">
        <v>59</v>
      </c>
      <c r="R4292" s="26" t="s">
        <v>54</v>
      </c>
      <c r="S4292" s="26" t="s">
        <v>531</v>
      </c>
      <c r="T4292" s="54">
        <v>0.247</v>
      </c>
      <c r="U4292" s="36">
        <v>45661</v>
      </c>
      <c r="V4292" s="43">
        <v>6.2300000000000001E-2</v>
      </c>
      <c r="W4292" s="43">
        <v>5.2999999999999999E-2</v>
      </c>
      <c r="X4292" s="26" t="s">
        <v>347</v>
      </c>
      <c r="Z4292" s="42">
        <v>2240000</v>
      </c>
      <c r="AA4292" s="42">
        <v>1</v>
      </c>
      <c r="AB4292" s="42">
        <v>101.81</v>
      </c>
      <c r="AC4292" s="42">
        <v>0</v>
      </c>
      <c r="AD4292" s="42">
        <v>2280.5439999999999</v>
      </c>
      <c r="AG4292" s="26" t="s">
        <v>15</v>
      </c>
      <c r="AH4292" s="43">
        <v>1.4086199175E-2</v>
      </c>
      <c r="AI4292" s="43">
        <v>1.1703576767E-2</v>
      </c>
      <c r="AJ4292" s="43">
        <v>6.4813039190243359E-4</v>
      </c>
    </row>
    <row r="4293" spans="1:36" x14ac:dyDescent="0.2">
      <c r="A4293" s="26">
        <v>8694</v>
      </c>
      <c r="B4293" s="26">
        <v>12531</v>
      </c>
      <c r="C4293" s="26" t="s">
        <v>757</v>
      </c>
      <c r="D4293" s="26">
        <v>520027194</v>
      </c>
      <c r="E4293" s="26" t="s">
        <v>203</v>
      </c>
      <c r="F4293" s="26" t="s">
        <v>758</v>
      </c>
      <c r="G4293" s="26" t="s">
        <v>759</v>
      </c>
      <c r="H4293" s="26" t="s">
        <v>69</v>
      </c>
      <c r="I4293" s="26" t="s">
        <v>112</v>
      </c>
      <c r="J4293" s="26" t="s">
        <v>51</v>
      </c>
      <c r="K4293" s="26" t="s">
        <v>51</v>
      </c>
      <c r="L4293" s="26" t="s">
        <v>433</v>
      </c>
      <c r="M4293" s="26" t="s">
        <v>165</v>
      </c>
      <c r="N4293" s="26" t="s">
        <v>360</v>
      </c>
      <c r="O4293" s="26" t="s">
        <v>57</v>
      </c>
      <c r="P4293" s="26" t="s">
        <v>530</v>
      </c>
      <c r="Q4293" s="26" t="s">
        <v>59</v>
      </c>
      <c r="R4293" s="26" t="s">
        <v>54</v>
      </c>
      <c r="S4293" s="26" t="s">
        <v>531</v>
      </c>
      <c r="T4293" s="54">
        <v>0.90200000000000002</v>
      </c>
      <c r="U4293" s="36">
        <v>45669</v>
      </c>
      <c r="V4293" s="43">
        <v>5.45E-2</v>
      </c>
      <c r="W4293" s="43">
        <v>4.4600000000000001E-2</v>
      </c>
      <c r="X4293" s="26" t="s">
        <v>347</v>
      </c>
      <c r="Z4293" s="42">
        <v>333.34</v>
      </c>
      <c r="AA4293" s="42">
        <v>1</v>
      </c>
      <c r="AB4293" s="42">
        <v>101.38</v>
      </c>
      <c r="AC4293" s="42">
        <v>0</v>
      </c>
      <c r="AD4293" s="42">
        <v>0.33794000000000002</v>
      </c>
      <c r="AG4293" s="26" t="s">
        <v>15</v>
      </c>
      <c r="AH4293" s="43">
        <v>2.1582330153814701E-6</v>
      </c>
      <c r="AI4293" s="43">
        <v>1.73428214177799E-6</v>
      </c>
      <c r="AJ4293" s="43">
        <v>9.6042516451999346E-8</v>
      </c>
    </row>
    <row r="4294" spans="1:36" x14ac:dyDescent="0.2">
      <c r="A4294" s="26">
        <v>8694</v>
      </c>
      <c r="B4294" s="26">
        <v>12531</v>
      </c>
      <c r="C4294" s="26" t="s">
        <v>705</v>
      </c>
      <c r="D4294" s="26">
        <v>510960719</v>
      </c>
      <c r="E4294" s="26" t="s">
        <v>203</v>
      </c>
      <c r="F4294" s="26" t="s">
        <v>760</v>
      </c>
      <c r="G4294" s="26" t="s">
        <v>761</v>
      </c>
      <c r="H4294" s="26" t="s">
        <v>69</v>
      </c>
      <c r="I4294" s="26" t="s">
        <v>113</v>
      </c>
      <c r="J4294" s="26" t="s">
        <v>51</v>
      </c>
      <c r="K4294" s="26" t="s">
        <v>51</v>
      </c>
      <c r="L4294" s="26" t="s">
        <v>433</v>
      </c>
      <c r="M4294" s="26" t="s">
        <v>165</v>
      </c>
      <c r="N4294" s="26" t="s">
        <v>357</v>
      </c>
      <c r="O4294" s="26" t="s">
        <v>57</v>
      </c>
      <c r="P4294" s="26" t="s">
        <v>762</v>
      </c>
      <c r="Q4294" s="26" t="s">
        <v>59</v>
      </c>
      <c r="R4294" s="26" t="s">
        <v>54</v>
      </c>
      <c r="S4294" s="26" t="s">
        <v>531</v>
      </c>
      <c r="T4294" s="54">
        <v>0.247</v>
      </c>
      <c r="U4294" s="36">
        <v>45661</v>
      </c>
      <c r="V4294" s="43">
        <v>6.4999999999999997E-3</v>
      </c>
      <c r="W4294" s="43">
        <v>2.9700000000000001E-2</v>
      </c>
      <c r="X4294" s="26" t="s">
        <v>347</v>
      </c>
      <c r="Z4294" s="42">
        <v>3553803.26</v>
      </c>
      <c r="AA4294" s="42">
        <v>1</v>
      </c>
      <c r="AB4294" s="42">
        <v>114.76</v>
      </c>
      <c r="AC4294" s="42">
        <v>0</v>
      </c>
      <c r="AD4294" s="42">
        <v>4078.3446199999998</v>
      </c>
      <c r="AG4294" s="26" t="s">
        <v>15</v>
      </c>
      <c r="AH4294" s="43">
        <v>6.5101248389999996E-3</v>
      </c>
      <c r="AI4294" s="43">
        <v>2.0929751560000001E-2</v>
      </c>
      <c r="AJ4294" s="43">
        <v>1.1590651602748209E-3</v>
      </c>
    </row>
    <row r="4295" spans="1:36" x14ac:dyDescent="0.2">
      <c r="A4295" s="26">
        <v>8694</v>
      </c>
      <c r="B4295" s="26">
        <v>12531</v>
      </c>
      <c r="C4295" s="26" t="s">
        <v>725</v>
      </c>
      <c r="D4295" s="26">
        <v>514290345</v>
      </c>
      <c r="E4295" s="26" t="s">
        <v>203</v>
      </c>
      <c r="F4295" s="26" t="s">
        <v>726</v>
      </c>
      <c r="G4295" s="26" t="s">
        <v>727</v>
      </c>
      <c r="H4295" s="26" t="s">
        <v>69</v>
      </c>
      <c r="I4295" s="26" t="s">
        <v>112</v>
      </c>
      <c r="J4295" s="26" t="s">
        <v>51</v>
      </c>
      <c r="K4295" s="26" t="s">
        <v>51</v>
      </c>
      <c r="L4295" s="26" t="s">
        <v>433</v>
      </c>
      <c r="M4295" s="26" t="s">
        <v>165</v>
      </c>
      <c r="N4295" s="26" t="s">
        <v>141</v>
      </c>
      <c r="O4295" s="26" t="s">
        <v>57</v>
      </c>
      <c r="P4295" s="26" t="s">
        <v>728</v>
      </c>
      <c r="Q4295" s="26" t="s">
        <v>59</v>
      </c>
      <c r="R4295" s="26" t="s">
        <v>54</v>
      </c>
      <c r="S4295" s="26" t="s">
        <v>531</v>
      </c>
      <c r="T4295" s="54">
        <v>0.56899999999999995</v>
      </c>
      <c r="U4295" s="36" t="s">
        <v>729</v>
      </c>
      <c r="V4295" s="43">
        <v>3.61E-2</v>
      </c>
      <c r="W4295" s="43">
        <v>5.0200000000000002E-2</v>
      </c>
      <c r="X4295" s="26" t="s">
        <v>347</v>
      </c>
      <c r="Z4295" s="42">
        <v>6500000</v>
      </c>
      <c r="AA4295" s="42">
        <v>1</v>
      </c>
      <c r="AB4295" s="42">
        <v>100.76</v>
      </c>
      <c r="AC4295" s="42">
        <v>0</v>
      </c>
      <c r="AD4295" s="42">
        <v>6549.4</v>
      </c>
      <c r="AG4295" s="26" t="s">
        <v>15</v>
      </c>
      <c r="AH4295" s="43">
        <v>8.4690553740000007E-3</v>
      </c>
      <c r="AI4295" s="43">
        <v>3.3611018106999999E-2</v>
      </c>
      <c r="AJ4295" s="43">
        <v>1.8613388685882835E-3</v>
      </c>
    </row>
    <row r="4296" spans="1:36" x14ac:dyDescent="0.2">
      <c r="A4296" s="26">
        <v>8694</v>
      </c>
      <c r="B4296" s="26">
        <v>12531</v>
      </c>
      <c r="C4296" s="26" t="s">
        <v>769</v>
      </c>
      <c r="D4296" s="26">
        <v>513765859</v>
      </c>
      <c r="E4296" s="26" t="s">
        <v>203</v>
      </c>
      <c r="F4296" s="26" t="s">
        <v>770</v>
      </c>
      <c r="G4296" s="26" t="s">
        <v>771</v>
      </c>
      <c r="H4296" s="26" t="s">
        <v>69</v>
      </c>
      <c r="I4296" s="26" t="s">
        <v>113</v>
      </c>
      <c r="J4296" s="26" t="s">
        <v>51</v>
      </c>
      <c r="K4296" s="26" t="s">
        <v>51</v>
      </c>
      <c r="L4296" s="26" t="s">
        <v>433</v>
      </c>
      <c r="M4296" s="26" t="s">
        <v>165</v>
      </c>
      <c r="N4296" s="26" t="s">
        <v>357</v>
      </c>
      <c r="O4296" s="26" t="s">
        <v>57</v>
      </c>
      <c r="P4296" s="26" t="s">
        <v>733</v>
      </c>
      <c r="Q4296" s="26" t="s">
        <v>59</v>
      </c>
      <c r="R4296" s="26" t="s">
        <v>54</v>
      </c>
      <c r="S4296" s="26" t="s">
        <v>531</v>
      </c>
      <c r="T4296" s="54">
        <v>1.393</v>
      </c>
      <c r="U4296" s="36" t="s">
        <v>772</v>
      </c>
      <c r="V4296" s="43">
        <v>2.1499999999999998E-2</v>
      </c>
      <c r="W4296" s="43">
        <v>2.58E-2</v>
      </c>
      <c r="X4296" s="26" t="s">
        <v>347</v>
      </c>
      <c r="Z4296" s="42">
        <v>1878571.43</v>
      </c>
      <c r="AA4296" s="42">
        <v>1</v>
      </c>
      <c r="AB4296" s="42">
        <v>116.4</v>
      </c>
      <c r="AC4296" s="42">
        <v>0</v>
      </c>
      <c r="AD4296" s="42">
        <v>2186.6571399999998</v>
      </c>
      <c r="AG4296" s="26" t="s">
        <v>15</v>
      </c>
      <c r="AH4296" s="43">
        <v>1.3409478780000001E-3</v>
      </c>
      <c r="AI4296" s="43">
        <v>1.1221756607E-2</v>
      </c>
      <c r="AJ4296" s="43">
        <v>6.2144775505513345E-4</v>
      </c>
    </row>
    <row r="4297" spans="1:36" x14ac:dyDescent="0.2">
      <c r="A4297" s="26">
        <v>8694</v>
      </c>
      <c r="B4297" s="26">
        <v>12531</v>
      </c>
      <c r="C4297" s="26" t="s">
        <v>773</v>
      </c>
      <c r="D4297" s="26">
        <v>513230029</v>
      </c>
      <c r="E4297" s="26" t="s">
        <v>203</v>
      </c>
      <c r="F4297" s="26" t="s">
        <v>774</v>
      </c>
      <c r="G4297" s="26" t="s">
        <v>775</v>
      </c>
      <c r="H4297" s="26" t="s">
        <v>69</v>
      </c>
      <c r="I4297" s="26" t="s">
        <v>112</v>
      </c>
      <c r="J4297" s="26" t="s">
        <v>51</v>
      </c>
      <c r="K4297" s="26" t="s">
        <v>51</v>
      </c>
      <c r="L4297" s="26" t="s">
        <v>433</v>
      </c>
      <c r="M4297" s="26" t="s">
        <v>165</v>
      </c>
      <c r="N4297" s="26" t="s">
        <v>141</v>
      </c>
      <c r="O4297" s="26" t="s">
        <v>57</v>
      </c>
      <c r="P4297" s="26" t="s">
        <v>776</v>
      </c>
      <c r="Q4297" s="26" t="s">
        <v>64</v>
      </c>
      <c r="R4297" s="26" t="s">
        <v>54</v>
      </c>
      <c r="S4297" s="26" t="s">
        <v>531</v>
      </c>
      <c r="T4297" s="54">
        <v>0.997</v>
      </c>
      <c r="U4297" s="36" t="s">
        <v>777</v>
      </c>
      <c r="V4297" s="43">
        <v>2.63E-2</v>
      </c>
      <c r="W4297" s="43">
        <v>4.7699999999999999E-2</v>
      </c>
      <c r="X4297" s="26" t="s">
        <v>347</v>
      </c>
      <c r="Z4297" s="42">
        <v>3575000</v>
      </c>
      <c r="AA4297" s="42">
        <v>1</v>
      </c>
      <c r="AB4297" s="42">
        <v>97.97</v>
      </c>
      <c r="AC4297" s="42">
        <v>0</v>
      </c>
      <c r="AD4297" s="42">
        <v>3502.4274999999998</v>
      </c>
      <c r="AG4297" s="26" t="s">
        <v>15</v>
      </c>
      <c r="AH4297" s="43">
        <v>4.141777686E-3</v>
      </c>
      <c r="AI4297" s="43">
        <v>1.7974189104000001E-2</v>
      </c>
      <c r="AJ4297" s="43">
        <v>9.9538956853490249E-4</v>
      </c>
    </row>
    <row r="4298" spans="1:36" x14ac:dyDescent="0.2">
      <c r="A4298" s="26">
        <v>8694</v>
      </c>
      <c r="B4298" s="26">
        <v>12531</v>
      </c>
      <c r="C4298" s="26" t="s">
        <v>778</v>
      </c>
      <c r="D4298" s="26">
        <v>520017393</v>
      </c>
      <c r="E4298" s="26" t="s">
        <v>203</v>
      </c>
      <c r="F4298" s="26" t="s">
        <v>779</v>
      </c>
      <c r="G4298" s="26" t="s">
        <v>780</v>
      </c>
      <c r="H4298" s="26" t="s">
        <v>69</v>
      </c>
      <c r="I4298" s="26" t="s">
        <v>112</v>
      </c>
      <c r="J4298" s="26" t="s">
        <v>51</v>
      </c>
      <c r="K4298" s="26" t="s">
        <v>51</v>
      </c>
      <c r="L4298" s="26" t="s">
        <v>433</v>
      </c>
      <c r="M4298" s="26" t="s">
        <v>165</v>
      </c>
      <c r="N4298" s="26" t="s">
        <v>357</v>
      </c>
      <c r="O4298" s="26" t="s">
        <v>57</v>
      </c>
      <c r="P4298" s="26" t="s">
        <v>530</v>
      </c>
      <c r="Q4298" s="26" t="s">
        <v>59</v>
      </c>
      <c r="R4298" s="26" t="s">
        <v>54</v>
      </c>
      <c r="S4298" s="26" t="s">
        <v>531</v>
      </c>
      <c r="T4298" s="54">
        <v>1.6870000000000001</v>
      </c>
      <c r="U4298" s="36" t="s">
        <v>781</v>
      </c>
      <c r="V4298" s="43">
        <v>1.44E-2</v>
      </c>
      <c r="W4298" s="43">
        <v>4.4699999999999997E-2</v>
      </c>
      <c r="X4298" s="26" t="s">
        <v>347</v>
      </c>
      <c r="Z4298" s="42">
        <v>959801.01</v>
      </c>
      <c r="AA4298" s="42">
        <v>1</v>
      </c>
      <c r="AB4298" s="42">
        <v>95.47</v>
      </c>
      <c r="AC4298" s="42">
        <v>0</v>
      </c>
      <c r="AD4298" s="42">
        <v>916.32201999999995</v>
      </c>
      <c r="AG4298" s="26" t="s">
        <v>15</v>
      </c>
      <c r="AH4298" s="43">
        <v>2.7422886E-3</v>
      </c>
      <c r="AI4298" s="43">
        <v>4.702494275E-3</v>
      </c>
      <c r="AJ4298" s="43">
        <v>2.6041863254181E-4</v>
      </c>
    </row>
    <row r="4299" spans="1:36" x14ac:dyDescent="0.2">
      <c r="A4299" s="26">
        <v>8694</v>
      </c>
      <c r="B4299" s="26">
        <v>12531</v>
      </c>
      <c r="C4299" s="26" t="s">
        <v>2353</v>
      </c>
      <c r="D4299" s="26">
        <v>514486042</v>
      </c>
      <c r="E4299" s="26" t="s">
        <v>203</v>
      </c>
      <c r="F4299" s="26" t="s">
        <v>2354</v>
      </c>
      <c r="G4299" s="26" t="s">
        <v>2355</v>
      </c>
      <c r="H4299" s="26" t="s">
        <v>69</v>
      </c>
      <c r="I4299" s="26" t="s">
        <v>112</v>
      </c>
      <c r="J4299" s="26" t="s">
        <v>51</v>
      </c>
      <c r="K4299" s="26" t="s">
        <v>51</v>
      </c>
      <c r="L4299" s="26" t="s">
        <v>433</v>
      </c>
      <c r="M4299" s="26" t="s">
        <v>165</v>
      </c>
      <c r="N4299" s="26" t="s">
        <v>141</v>
      </c>
      <c r="O4299" s="26" t="s">
        <v>57</v>
      </c>
      <c r="P4299" s="26" t="s">
        <v>750</v>
      </c>
      <c r="Q4299" s="26" t="s">
        <v>64</v>
      </c>
      <c r="R4299" s="26" t="s">
        <v>54</v>
      </c>
      <c r="S4299" s="26" t="s">
        <v>531</v>
      </c>
      <c r="T4299" s="54">
        <v>0.89</v>
      </c>
      <c r="U4299" s="36" t="s">
        <v>2356</v>
      </c>
      <c r="V4299" s="43">
        <v>3.27E-2</v>
      </c>
      <c r="W4299" s="43">
        <v>5.1999999999999998E-2</v>
      </c>
      <c r="X4299" s="26" t="s">
        <v>347</v>
      </c>
      <c r="Z4299" s="42">
        <v>120000</v>
      </c>
      <c r="AA4299" s="42">
        <v>1</v>
      </c>
      <c r="AB4299" s="42">
        <v>98.8</v>
      </c>
      <c r="AC4299" s="42">
        <v>0</v>
      </c>
      <c r="AD4299" s="42">
        <v>118.56</v>
      </c>
      <c r="AG4299" s="26" t="s">
        <v>15</v>
      </c>
      <c r="AH4299" s="43">
        <v>3.8023657E-4</v>
      </c>
      <c r="AI4299" s="43">
        <v>6.0844082E-4</v>
      </c>
      <c r="AJ4299" s="43">
        <v>3.3694740931967337E-5</v>
      </c>
    </row>
    <row r="4300" spans="1:36" x14ac:dyDescent="0.2">
      <c r="A4300" s="26">
        <v>8694</v>
      </c>
      <c r="B4300" s="26">
        <v>12531</v>
      </c>
      <c r="C4300" s="26" t="s">
        <v>782</v>
      </c>
      <c r="D4300" s="26">
        <v>633896</v>
      </c>
      <c r="E4300" s="26" t="s">
        <v>204</v>
      </c>
      <c r="F4300" s="26" t="s">
        <v>783</v>
      </c>
      <c r="G4300" s="26" t="s">
        <v>784</v>
      </c>
      <c r="H4300" s="26" t="s">
        <v>69</v>
      </c>
      <c r="I4300" s="26" t="s">
        <v>114</v>
      </c>
      <c r="J4300" s="26" t="s">
        <v>51</v>
      </c>
      <c r="K4300" s="26" t="s">
        <v>168</v>
      </c>
      <c r="L4300" s="26" t="s">
        <v>433</v>
      </c>
      <c r="M4300" s="26" t="s">
        <v>165</v>
      </c>
      <c r="N4300" s="26" t="s">
        <v>358</v>
      </c>
      <c r="O4300" s="26" t="s">
        <v>57</v>
      </c>
      <c r="P4300" s="26" t="s">
        <v>742</v>
      </c>
      <c r="Q4300" s="26" t="s">
        <v>64</v>
      </c>
      <c r="R4300" s="26" t="s">
        <v>54</v>
      </c>
      <c r="S4300" s="26" t="s">
        <v>531</v>
      </c>
      <c r="T4300" s="54">
        <v>2.7810000000000001</v>
      </c>
      <c r="U4300" s="36">
        <v>47033</v>
      </c>
      <c r="V4300" s="43">
        <v>4.2999999999999997E-2</v>
      </c>
      <c r="W4300" s="43">
        <v>7.7600000000000002E-2</v>
      </c>
      <c r="X4300" s="26" t="s">
        <v>347</v>
      </c>
      <c r="Z4300" s="42">
        <v>25732.01</v>
      </c>
      <c r="AA4300" s="42">
        <v>1</v>
      </c>
      <c r="AB4300" s="42">
        <v>88.4</v>
      </c>
      <c r="AC4300" s="42">
        <v>0</v>
      </c>
      <c r="AD4300" s="42">
        <v>22.7471</v>
      </c>
      <c r="AG4300" s="26" t="s">
        <v>15</v>
      </c>
      <c r="AH4300" s="43">
        <v>2.3623370210257999E-5</v>
      </c>
      <c r="AI4300" s="43">
        <v>1.16736371E-4</v>
      </c>
      <c r="AJ4300" s="43">
        <v>6.4647236964705985E-6</v>
      </c>
    </row>
    <row r="4301" spans="1:36" x14ac:dyDescent="0.2">
      <c r="A4301" s="26">
        <v>8694</v>
      </c>
      <c r="B4301" s="26">
        <v>12531</v>
      </c>
      <c r="C4301" s="26" t="s">
        <v>789</v>
      </c>
      <c r="D4301" s="26">
        <v>520039868</v>
      </c>
      <c r="E4301" s="26" t="s">
        <v>203</v>
      </c>
      <c r="F4301" s="26" t="s">
        <v>790</v>
      </c>
      <c r="G4301" s="26" t="s">
        <v>791</v>
      </c>
      <c r="H4301" s="26" t="s">
        <v>69</v>
      </c>
      <c r="I4301" s="26" t="s">
        <v>112</v>
      </c>
      <c r="J4301" s="26" t="s">
        <v>51</v>
      </c>
      <c r="K4301" s="26" t="s">
        <v>51</v>
      </c>
      <c r="L4301" s="26" t="s">
        <v>433</v>
      </c>
      <c r="M4301" s="26" t="s">
        <v>165</v>
      </c>
      <c r="N4301" s="26" t="s">
        <v>353</v>
      </c>
      <c r="O4301" s="26" t="s">
        <v>57</v>
      </c>
      <c r="P4301" s="26" t="s">
        <v>154</v>
      </c>
      <c r="Q4301" s="26" t="s">
        <v>154</v>
      </c>
      <c r="R4301" s="26" t="s">
        <v>54</v>
      </c>
      <c r="S4301" s="26" t="s">
        <v>531</v>
      </c>
      <c r="T4301" s="54">
        <v>0.49299999999999999</v>
      </c>
      <c r="U4301" s="36" t="s">
        <v>792</v>
      </c>
      <c r="V4301" s="43">
        <v>3.5499999999999997E-2</v>
      </c>
      <c r="W4301" s="43">
        <v>0.06</v>
      </c>
      <c r="X4301" s="26" t="s">
        <v>347</v>
      </c>
      <c r="Z4301" s="42">
        <v>1500000</v>
      </c>
      <c r="AA4301" s="42">
        <v>1</v>
      </c>
      <c r="AB4301" s="42">
        <v>98.89</v>
      </c>
      <c r="AC4301" s="42">
        <v>0</v>
      </c>
      <c r="AD4301" s="42">
        <v>1483.35</v>
      </c>
      <c r="AG4301" s="26" t="s">
        <v>15</v>
      </c>
      <c r="AH4301" s="43">
        <v>1.0474772557E-2</v>
      </c>
      <c r="AI4301" s="43">
        <v>7.6124383469999999E-3</v>
      </c>
      <c r="AJ4301" s="43">
        <v>4.2156793152356404E-4</v>
      </c>
    </row>
    <row r="4302" spans="1:36" x14ac:dyDescent="0.2">
      <c r="A4302" s="26">
        <v>8694</v>
      </c>
      <c r="B4302" s="26">
        <v>12531</v>
      </c>
      <c r="C4302" s="26" t="s">
        <v>793</v>
      </c>
      <c r="D4302" s="26">
        <v>513141879</v>
      </c>
      <c r="E4302" s="26" t="s">
        <v>203</v>
      </c>
      <c r="F4302" s="26" t="s">
        <v>794</v>
      </c>
      <c r="G4302" s="26" t="s">
        <v>795</v>
      </c>
      <c r="H4302" s="26" t="s">
        <v>69</v>
      </c>
      <c r="I4302" s="26" t="s">
        <v>113</v>
      </c>
      <c r="J4302" s="26" t="s">
        <v>51</v>
      </c>
      <c r="K4302" s="26" t="s">
        <v>51</v>
      </c>
      <c r="L4302" s="26" t="s">
        <v>433</v>
      </c>
      <c r="M4302" s="26" t="s">
        <v>165</v>
      </c>
      <c r="N4302" s="26" t="s">
        <v>129</v>
      </c>
      <c r="O4302" s="26" t="s">
        <v>57</v>
      </c>
      <c r="P4302" s="26" t="s">
        <v>530</v>
      </c>
      <c r="Q4302" s="26" t="s">
        <v>59</v>
      </c>
      <c r="R4302" s="26" t="s">
        <v>54</v>
      </c>
      <c r="S4302" s="26" t="s">
        <v>531</v>
      </c>
      <c r="T4302" s="54">
        <v>0.69</v>
      </c>
      <c r="U4302" s="36">
        <v>45939</v>
      </c>
      <c r="V4302" s="43">
        <v>1E-3</v>
      </c>
      <c r="W4302" s="43">
        <v>2.2599999999999999E-2</v>
      </c>
      <c r="X4302" s="26" t="s">
        <v>347</v>
      </c>
      <c r="Z4302" s="42">
        <v>750000</v>
      </c>
      <c r="AA4302" s="42">
        <v>1</v>
      </c>
      <c r="AB4302" s="42">
        <v>112.9</v>
      </c>
      <c r="AC4302" s="42">
        <v>0</v>
      </c>
      <c r="AD4302" s="42">
        <v>846.75</v>
      </c>
      <c r="AG4302" s="26" t="s">
        <v>15</v>
      </c>
      <c r="AH4302" s="43">
        <v>5.0000000000000001E-4</v>
      </c>
      <c r="AI4302" s="43">
        <v>4.3454560080000001E-3</v>
      </c>
      <c r="AJ4302" s="43">
        <v>2.4064627095262604E-4</v>
      </c>
    </row>
    <row r="4303" spans="1:36" x14ac:dyDescent="0.2">
      <c r="A4303" s="26">
        <v>8694</v>
      </c>
      <c r="B4303" s="26">
        <v>12531</v>
      </c>
      <c r="C4303" s="26" t="s">
        <v>796</v>
      </c>
      <c r="D4303" s="26">
        <v>511809071</v>
      </c>
      <c r="E4303" s="26" t="s">
        <v>203</v>
      </c>
      <c r="F4303" s="26" t="s">
        <v>797</v>
      </c>
      <c r="G4303" s="26" t="s">
        <v>798</v>
      </c>
      <c r="H4303" s="26" t="s">
        <v>69</v>
      </c>
      <c r="I4303" s="26" t="s">
        <v>113</v>
      </c>
      <c r="J4303" s="26" t="s">
        <v>51</v>
      </c>
      <c r="K4303" s="26" t="s">
        <v>51</v>
      </c>
      <c r="L4303" s="26" t="s">
        <v>433</v>
      </c>
      <c r="M4303" s="26" t="s">
        <v>165</v>
      </c>
      <c r="N4303" s="26" t="s">
        <v>68</v>
      </c>
      <c r="O4303" s="26" t="s">
        <v>57</v>
      </c>
      <c r="P4303" s="26" t="s">
        <v>733</v>
      </c>
      <c r="Q4303" s="26" t="s">
        <v>59</v>
      </c>
      <c r="R4303" s="26" t="s">
        <v>54</v>
      </c>
      <c r="S4303" s="26" t="s">
        <v>531</v>
      </c>
      <c r="T4303" s="54">
        <v>1.333</v>
      </c>
      <c r="U4303" s="36">
        <v>46668</v>
      </c>
      <c r="V4303" s="43">
        <v>1.0500000000000001E-2</v>
      </c>
      <c r="W4303" s="43">
        <v>2.7799999999999998E-2</v>
      </c>
      <c r="X4303" s="26" t="s">
        <v>347</v>
      </c>
      <c r="Z4303" s="42">
        <v>3575000</v>
      </c>
      <c r="AA4303" s="42">
        <v>1</v>
      </c>
      <c r="AB4303" s="42">
        <v>111.92</v>
      </c>
      <c r="AC4303" s="42">
        <v>0</v>
      </c>
      <c r="AD4303" s="42">
        <v>4001.14</v>
      </c>
      <c r="AG4303" s="26" t="s">
        <v>15</v>
      </c>
      <c r="AH4303" s="43">
        <v>7.0978126080000004E-3</v>
      </c>
      <c r="AI4303" s="43">
        <v>2.0533543376E-2</v>
      </c>
      <c r="AJ4303" s="43">
        <v>1.1371236144781696E-3</v>
      </c>
    </row>
    <row r="4304" spans="1:36" x14ac:dyDescent="0.2">
      <c r="A4304" s="26">
        <v>8694</v>
      </c>
      <c r="B4304" s="26">
        <v>12531</v>
      </c>
      <c r="C4304" s="26" t="s">
        <v>799</v>
      </c>
      <c r="D4304" s="26">
        <v>1838682</v>
      </c>
      <c r="E4304" s="26" t="s">
        <v>204</v>
      </c>
      <c r="F4304" s="26" t="s">
        <v>800</v>
      </c>
      <c r="G4304" s="26" t="s">
        <v>801</v>
      </c>
      <c r="H4304" s="26" t="s">
        <v>69</v>
      </c>
      <c r="I4304" s="26" t="s">
        <v>112</v>
      </c>
      <c r="J4304" s="26" t="s">
        <v>51</v>
      </c>
      <c r="K4304" s="26" t="s">
        <v>167</v>
      </c>
      <c r="L4304" s="26" t="s">
        <v>433</v>
      </c>
      <c r="M4304" s="26" t="s">
        <v>165</v>
      </c>
      <c r="N4304" s="26" t="s">
        <v>358</v>
      </c>
      <c r="O4304" s="26" t="s">
        <v>57</v>
      </c>
      <c r="P4304" s="26" t="s">
        <v>737</v>
      </c>
      <c r="Q4304" s="26" t="s">
        <v>59</v>
      </c>
      <c r="R4304" s="26" t="s">
        <v>54</v>
      </c>
      <c r="S4304" s="26" t="s">
        <v>531</v>
      </c>
      <c r="T4304" s="54">
        <v>0.90300000000000002</v>
      </c>
      <c r="U4304" s="36" t="s">
        <v>556</v>
      </c>
      <c r="V4304" s="43">
        <v>3.95E-2</v>
      </c>
      <c r="W4304" s="43">
        <v>5.5300000000000002E-2</v>
      </c>
      <c r="X4304" s="26" t="s">
        <v>347</v>
      </c>
      <c r="Z4304" s="42">
        <v>1000000</v>
      </c>
      <c r="AA4304" s="42">
        <v>1</v>
      </c>
      <c r="AB4304" s="42">
        <v>99.02</v>
      </c>
      <c r="AC4304" s="42">
        <v>0</v>
      </c>
      <c r="AD4304" s="42">
        <v>990.2</v>
      </c>
      <c r="AG4304" s="26" t="s">
        <v>15</v>
      </c>
      <c r="AH4304" s="43">
        <v>3.1858350940000002E-3</v>
      </c>
      <c r="AI4304" s="43">
        <v>5.0816303980000003E-3</v>
      </c>
      <c r="AJ4304" s="43">
        <v>2.8141474756101603E-4</v>
      </c>
    </row>
    <row r="4305" spans="1:36" x14ac:dyDescent="0.2">
      <c r="A4305" s="26">
        <v>8694</v>
      </c>
      <c r="B4305" s="26">
        <v>12531</v>
      </c>
      <c r="C4305" s="26" t="s">
        <v>763</v>
      </c>
      <c r="D4305" s="26">
        <v>513623314</v>
      </c>
      <c r="E4305" s="26" t="s">
        <v>203</v>
      </c>
      <c r="F4305" s="26" t="s">
        <v>806</v>
      </c>
      <c r="G4305" s="26" t="s">
        <v>807</v>
      </c>
      <c r="H4305" s="26" t="s">
        <v>69</v>
      </c>
      <c r="I4305" s="26" t="s">
        <v>113</v>
      </c>
      <c r="J4305" s="26" t="s">
        <v>51</v>
      </c>
      <c r="K4305" s="26" t="s">
        <v>51</v>
      </c>
      <c r="L4305" s="26" t="s">
        <v>433</v>
      </c>
      <c r="M4305" s="26" t="s">
        <v>165</v>
      </c>
      <c r="N4305" s="26" t="s">
        <v>357</v>
      </c>
      <c r="O4305" s="26" t="s">
        <v>57</v>
      </c>
      <c r="P4305" s="26" t="s">
        <v>728</v>
      </c>
      <c r="Q4305" s="26" t="s">
        <v>59</v>
      </c>
      <c r="R4305" s="26" t="s">
        <v>54</v>
      </c>
      <c r="S4305" s="26" t="s">
        <v>531</v>
      </c>
      <c r="T4305" s="54">
        <v>0.91200000000000003</v>
      </c>
      <c r="U4305" s="36" t="s">
        <v>556</v>
      </c>
      <c r="V4305" s="43">
        <v>2E-3</v>
      </c>
      <c r="W4305" s="43">
        <v>2.5399999999999999E-2</v>
      </c>
      <c r="X4305" s="26" t="s">
        <v>347</v>
      </c>
      <c r="Z4305" s="42">
        <v>500000</v>
      </c>
      <c r="AA4305" s="42">
        <v>1</v>
      </c>
      <c r="AB4305" s="42">
        <v>111.73</v>
      </c>
      <c r="AC4305" s="42">
        <v>0</v>
      </c>
      <c r="AD4305" s="42">
        <v>558.65</v>
      </c>
      <c r="AG4305" s="26" t="s">
        <v>15</v>
      </c>
      <c r="AH4305" s="43">
        <v>1.666666666E-3</v>
      </c>
      <c r="AI4305" s="43">
        <v>2.866948921E-3</v>
      </c>
      <c r="AJ4305" s="43">
        <v>1.5876827784787074E-4</v>
      </c>
    </row>
    <row r="4306" spans="1:36" x14ac:dyDescent="0.2">
      <c r="A4306" s="26">
        <v>8694</v>
      </c>
      <c r="B4306" s="26">
        <v>12531</v>
      </c>
      <c r="C4306" s="26" t="s">
        <v>808</v>
      </c>
      <c r="D4306" s="26">
        <v>513901371</v>
      </c>
      <c r="E4306" s="26" t="s">
        <v>203</v>
      </c>
      <c r="F4306" s="26" t="s">
        <v>809</v>
      </c>
      <c r="G4306" s="26" t="s">
        <v>810</v>
      </c>
      <c r="H4306" s="26" t="s">
        <v>69</v>
      </c>
      <c r="I4306" s="26" t="s">
        <v>339</v>
      </c>
      <c r="J4306" s="26" t="s">
        <v>51</v>
      </c>
      <c r="K4306" s="26" t="s">
        <v>51</v>
      </c>
      <c r="L4306" s="26" t="s">
        <v>433</v>
      </c>
      <c r="M4306" s="26" t="s">
        <v>165</v>
      </c>
      <c r="N4306" s="26" t="s">
        <v>353</v>
      </c>
      <c r="O4306" s="26" t="s">
        <v>57</v>
      </c>
      <c r="P4306" s="26" t="s">
        <v>724</v>
      </c>
      <c r="Q4306" s="26" t="s">
        <v>59</v>
      </c>
      <c r="R4306" s="26" t="s">
        <v>54</v>
      </c>
      <c r="S4306" s="26" t="s">
        <v>531</v>
      </c>
      <c r="T4306" s="54">
        <v>2.5710000000000002</v>
      </c>
      <c r="U4306" s="36">
        <v>46395</v>
      </c>
      <c r="V4306" s="43">
        <v>2.5000000000000001E-3</v>
      </c>
      <c r="W4306" s="43">
        <v>5.5899999999999998E-2</v>
      </c>
      <c r="X4306" s="26" t="s">
        <v>347</v>
      </c>
      <c r="Z4306" s="42">
        <v>1747150</v>
      </c>
      <c r="AA4306" s="42">
        <v>1</v>
      </c>
      <c r="AB4306" s="42">
        <v>87.6</v>
      </c>
      <c r="AC4306" s="42">
        <v>0</v>
      </c>
      <c r="AD4306" s="42">
        <v>1530.5034000000001</v>
      </c>
      <c r="AG4306" s="26" t="s">
        <v>15</v>
      </c>
      <c r="AH4306" s="43">
        <v>3.0835577700000002E-3</v>
      </c>
      <c r="AI4306" s="43">
        <v>7.8544259759999995E-3</v>
      </c>
      <c r="AJ4306" s="43">
        <v>4.3496892340161254E-4</v>
      </c>
    </row>
    <row r="4307" spans="1:36" x14ac:dyDescent="0.2">
      <c r="A4307" s="26">
        <v>8694</v>
      </c>
      <c r="B4307" s="26">
        <v>12531</v>
      </c>
      <c r="C4307" s="26" t="s">
        <v>734</v>
      </c>
      <c r="D4307" s="26">
        <v>520042847</v>
      </c>
      <c r="E4307" s="26" t="s">
        <v>203</v>
      </c>
      <c r="F4307" s="26" t="s">
        <v>735</v>
      </c>
      <c r="G4307" s="26" t="s">
        <v>736</v>
      </c>
      <c r="H4307" s="26" t="s">
        <v>69</v>
      </c>
      <c r="I4307" s="26" t="s">
        <v>112</v>
      </c>
      <c r="J4307" s="26" t="s">
        <v>51</v>
      </c>
      <c r="K4307" s="26" t="s">
        <v>51</v>
      </c>
      <c r="L4307" s="26" t="s">
        <v>433</v>
      </c>
      <c r="M4307" s="26" t="s">
        <v>165</v>
      </c>
      <c r="N4307" s="26" t="s">
        <v>373</v>
      </c>
      <c r="O4307" s="26" t="s">
        <v>57</v>
      </c>
      <c r="P4307" s="26" t="s">
        <v>737</v>
      </c>
      <c r="Q4307" s="26" t="s">
        <v>59</v>
      </c>
      <c r="R4307" s="26" t="s">
        <v>54</v>
      </c>
      <c r="S4307" s="26" t="s">
        <v>531</v>
      </c>
      <c r="T4307" s="54">
        <v>1.2090000000000001</v>
      </c>
      <c r="U4307" s="36" t="s">
        <v>738</v>
      </c>
      <c r="V4307" s="43">
        <v>3.9E-2</v>
      </c>
      <c r="W4307" s="43">
        <v>5.1999999999999998E-2</v>
      </c>
      <c r="X4307" s="26" t="s">
        <v>347</v>
      </c>
      <c r="Z4307" s="42">
        <v>5500000</v>
      </c>
      <c r="AA4307" s="42">
        <v>1</v>
      </c>
      <c r="AB4307" s="42">
        <v>99.52</v>
      </c>
      <c r="AC4307" s="42">
        <v>0</v>
      </c>
      <c r="AD4307" s="42">
        <v>5473.6</v>
      </c>
      <c r="AG4307" s="26" t="s">
        <v>15</v>
      </c>
      <c r="AH4307" s="43">
        <v>9.5435986170000001E-3</v>
      </c>
      <c r="AI4307" s="43">
        <v>2.8090095079E-2</v>
      </c>
      <c r="AJ4307" s="43">
        <v>1.5555966090183572E-3</v>
      </c>
    </row>
    <row r="4308" spans="1:36" x14ac:dyDescent="0.2">
      <c r="A4308" s="26">
        <v>8694</v>
      </c>
      <c r="B4308" s="26">
        <v>12531</v>
      </c>
      <c r="C4308" s="26" t="s">
        <v>811</v>
      </c>
      <c r="D4308" s="26">
        <v>512607888</v>
      </c>
      <c r="E4308" s="26" t="s">
        <v>203</v>
      </c>
      <c r="F4308" s="26" t="s">
        <v>812</v>
      </c>
      <c r="G4308" s="26" t="s">
        <v>813</v>
      </c>
      <c r="H4308" s="26" t="s">
        <v>69</v>
      </c>
      <c r="I4308" s="26" t="s">
        <v>339</v>
      </c>
      <c r="J4308" s="26" t="s">
        <v>51</v>
      </c>
      <c r="K4308" s="26" t="s">
        <v>51</v>
      </c>
      <c r="L4308" s="26" t="s">
        <v>433</v>
      </c>
      <c r="M4308" s="26" t="s">
        <v>165</v>
      </c>
      <c r="N4308" s="26" t="s">
        <v>132</v>
      </c>
      <c r="O4308" s="26" t="s">
        <v>57</v>
      </c>
      <c r="P4308" s="26" t="s">
        <v>750</v>
      </c>
      <c r="Q4308" s="26" t="s">
        <v>64</v>
      </c>
      <c r="R4308" s="26" t="s">
        <v>54</v>
      </c>
      <c r="S4308" s="26" t="s">
        <v>531</v>
      </c>
      <c r="T4308" s="54">
        <v>2.2000000000000002</v>
      </c>
      <c r="U4308" s="36" t="s">
        <v>814</v>
      </c>
      <c r="V4308" s="43">
        <v>0.04</v>
      </c>
      <c r="W4308" s="43">
        <v>-0.05</v>
      </c>
      <c r="X4308" s="26" t="s">
        <v>347</v>
      </c>
      <c r="Z4308" s="42">
        <v>178524</v>
      </c>
      <c r="AA4308" s="42">
        <v>1</v>
      </c>
      <c r="AB4308" s="42">
        <v>122.2</v>
      </c>
      <c r="AC4308" s="42">
        <v>0</v>
      </c>
      <c r="AD4308" s="42">
        <v>218.15633</v>
      </c>
      <c r="AG4308" s="26" t="s">
        <v>15</v>
      </c>
      <c r="AH4308" s="43">
        <v>2.3605252646E-2</v>
      </c>
      <c r="AI4308" s="43">
        <v>1.119561541E-3</v>
      </c>
      <c r="AJ4308" s="43">
        <v>6.2000008620266314E-5</v>
      </c>
    </row>
    <row r="4309" spans="1:36" x14ac:dyDescent="0.2">
      <c r="A4309" s="26">
        <v>8694</v>
      </c>
      <c r="B4309" s="26">
        <v>12531</v>
      </c>
      <c r="C4309" s="26" t="s">
        <v>815</v>
      </c>
      <c r="D4309" s="26">
        <v>513893123</v>
      </c>
      <c r="E4309" s="26" t="s">
        <v>203</v>
      </c>
      <c r="F4309" s="26" t="s">
        <v>816</v>
      </c>
      <c r="G4309" s="26" t="s">
        <v>817</v>
      </c>
      <c r="H4309" s="26" t="s">
        <v>69</v>
      </c>
      <c r="I4309" s="26" t="s">
        <v>113</v>
      </c>
      <c r="J4309" s="26" t="s">
        <v>51</v>
      </c>
      <c r="K4309" s="26" t="s">
        <v>51</v>
      </c>
      <c r="L4309" s="26" t="s">
        <v>433</v>
      </c>
      <c r="M4309" s="26" t="s">
        <v>165</v>
      </c>
      <c r="N4309" s="26" t="s">
        <v>355</v>
      </c>
      <c r="O4309" s="26" t="s">
        <v>57</v>
      </c>
      <c r="P4309" s="26" t="s">
        <v>776</v>
      </c>
      <c r="Q4309" s="26" t="s">
        <v>64</v>
      </c>
      <c r="R4309" s="26" t="s">
        <v>54</v>
      </c>
      <c r="S4309" s="26" t="s">
        <v>531</v>
      </c>
      <c r="T4309" s="54">
        <v>0.77800000000000002</v>
      </c>
      <c r="U4309" s="36" t="s">
        <v>818</v>
      </c>
      <c r="V4309" s="43">
        <v>1.8499999999999999E-2</v>
      </c>
      <c r="W4309" s="43">
        <v>2.86E-2</v>
      </c>
      <c r="X4309" s="26" t="s">
        <v>347</v>
      </c>
      <c r="Z4309" s="42">
        <v>840000</v>
      </c>
      <c r="AA4309" s="42">
        <v>1</v>
      </c>
      <c r="AB4309" s="42">
        <v>114.36</v>
      </c>
      <c r="AC4309" s="42">
        <v>0</v>
      </c>
      <c r="AD4309" s="42">
        <v>960.62400000000002</v>
      </c>
      <c r="AG4309" s="26" t="s">
        <v>15</v>
      </c>
      <c r="AH4309" s="43">
        <v>3.2537960949999998E-3</v>
      </c>
      <c r="AI4309" s="43">
        <v>4.9298486359999998E-3</v>
      </c>
      <c r="AJ4309" s="43">
        <v>2.7300925112204953E-4</v>
      </c>
    </row>
    <row r="4310" spans="1:36" x14ac:dyDescent="0.2">
      <c r="A4310" s="26">
        <v>8694</v>
      </c>
      <c r="B4310" s="26">
        <v>12531</v>
      </c>
      <c r="C4310" s="26" t="s">
        <v>713</v>
      </c>
      <c r="D4310" s="26">
        <v>510560188</v>
      </c>
      <c r="E4310" s="26" t="s">
        <v>203</v>
      </c>
      <c r="F4310" s="26" t="s">
        <v>819</v>
      </c>
      <c r="G4310" s="26" t="s">
        <v>820</v>
      </c>
      <c r="H4310" s="26" t="s">
        <v>69</v>
      </c>
      <c r="I4310" s="26" t="s">
        <v>113</v>
      </c>
      <c r="J4310" s="26" t="s">
        <v>51</v>
      </c>
      <c r="K4310" s="26" t="s">
        <v>51</v>
      </c>
      <c r="L4310" s="26" t="s">
        <v>433</v>
      </c>
      <c r="M4310" s="26" t="s">
        <v>165</v>
      </c>
      <c r="N4310" s="26" t="s">
        <v>358</v>
      </c>
      <c r="O4310" s="26" t="s">
        <v>57</v>
      </c>
      <c r="P4310" s="26" t="s">
        <v>750</v>
      </c>
      <c r="Q4310" s="26" t="s">
        <v>64</v>
      </c>
      <c r="R4310" s="26" t="s">
        <v>54</v>
      </c>
      <c r="S4310" s="26" t="s">
        <v>531</v>
      </c>
      <c r="T4310" s="54">
        <v>0.49299999999999999</v>
      </c>
      <c r="U4310" s="36" t="s">
        <v>792</v>
      </c>
      <c r="V4310" s="43">
        <v>1.2200000000000001E-2</v>
      </c>
      <c r="W4310" s="43">
        <v>3.0099999999999998E-2</v>
      </c>
      <c r="X4310" s="26" t="s">
        <v>347</v>
      </c>
      <c r="Z4310" s="42">
        <v>750000</v>
      </c>
      <c r="AA4310" s="42">
        <v>1</v>
      </c>
      <c r="AB4310" s="42">
        <v>114.25</v>
      </c>
      <c r="AC4310" s="42">
        <v>0</v>
      </c>
      <c r="AD4310" s="42">
        <v>856.875</v>
      </c>
      <c r="AG4310" s="26" t="s">
        <v>15</v>
      </c>
      <c r="AH4310" s="43">
        <v>3.2608695649999999E-3</v>
      </c>
      <c r="AI4310" s="43">
        <v>4.3974167309999996E-3</v>
      </c>
      <c r="AJ4310" s="43">
        <v>2.4352379500741829E-4</v>
      </c>
    </row>
    <row r="4311" spans="1:36" x14ac:dyDescent="0.2">
      <c r="A4311" s="26">
        <v>8694</v>
      </c>
      <c r="B4311" s="26">
        <v>12531</v>
      </c>
      <c r="C4311" s="26" t="s">
        <v>815</v>
      </c>
      <c r="D4311" s="26">
        <v>513893123</v>
      </c>
      <c r="E4311" s="26" t="s">
        <v>203</v>
      </c>
      <c r="F4311" s="26" t="s">
        <v>1160</v>
      </c>
      <c r="G4311" s="26" t="s">
        <v>1161</v>
      </c>
      <c r="H4311" s="26" t="s">
        <v>69</v>
      </c>
      <c r="I4311" s="26" t="s">
        <v>113</v>
      </c>
      <c r="J4311" s="26" t="s">
        <v>51</v>
      </c>
      <c r="K4311" s="26" t="s">
        <v>51</v>
      </c>
      <c r="L4311" s="26" t="s">
        <v>433</v>
      </c>
      <c r="M4311" s="26" t="s">
        <v>165</v>
      </c>
      <c r="N4311" s="26" t="s">
        <v>355</v>
      </c>
      <c r="O4311" s="26" t="s">
        <v>57</v>
      </c>
      <c r="P4311" s="26" t="s">
        <v>776</v>
      </c>
      <c r="Q4311" s="26" t="s">
        <v>64</v>
      </c>
      <c r="R4311" s="26" t="s">
        <v>54</v>
      </c>
      <c r="S4311" s="26" t="s">
        <v>531</v>
      </c>
      <c r="T4311" s="54">
        <v>0.40899999999999997</v>
      </c>
      <c r="U4311" s="36">
        <v>46024</v>
      </c>
      <c r="V4311" s="43">
        <v>0.01</v>
      </c>
      <c r="W4311" s="43">
        <v>4.02E-2</v>
      </c>
      <c r="X4311" s="26" t="s">
        <v>347</v>
      </c>
      <c r="Z4311" s="42">
        <v>69230.77</v>
      </c>
      <c r="AA4311" s="42">
        <v>1</v>
      </c>
      <c r="AB4311" s="42">
        <v>113.19</v>
      </c>
      <c r="AC4311" s="42">
        <v>0</v>
      </c>
      <c r="AD4311" s="42">
        <v>78.362309999999994</v>
      </c>
      <c r="AG4311" s="26" t="s">
        <v>15</v>
      </c>
      <c r="AH4311" s="43">
        <v>2.27413486E-4</v>
      </c>
      <c r="AI4311" s="43">
        <v>4.0214936E-4</v>
      </c>
      <c r="AJ4311" s="43">
        <v>2.227056118657653E-5</v>
      </c>
    </row>
    <row r="4312" spans="1:36" x14ac:dyDescent="0.2">
      <c r="A4312" s="26">
        <v>8694</v>
      </c>
      <c r="B4312" s="26">
        <v>12531</v>
      </c>
      <c r="C4312" s="26" t="s">
        <v>824</v>
      </c>
      <c r="D4312" s="26">
        <v>550263107</v>
      </c>
      <c r="E4312" s="26" t="s">
        <v>205</v>
      </c>
      <c r="F4312" s="26" t="s">
        <v>825</v>
      </c>
      <c r="G4312" s="26" t="s">
        <v>826</v>
      </c>
      <c r="H4312" s="26" t="s">
        <v>69</v>
      </c>
      <c r="I4312" s="26" t="s">
        <v>161</v>
      </c>
      <c r="J4312" s="26" t="s">
        <v>51</v>
      </c>
      <c r="K4312" s="26" t="s">
        <v>51</v>
      </c>
      <c r="L4312" s="26" t="s">
        <v>433</v>
      </c>
      <c r="M4312" s="26" t="s">
        <v>165</v>
      </c>
      <c r="N4312" s="26" t="s">
        <v>140</v>
      </c>
      <c r="O4312" s="26" t="s">
        <v>57</v>
      </c>
      <c r="P4312" s="26" t="s">
        <v>154</v>
      </c>
      <c r="Q4312" s="26" t="s">
        <v>154</v>
      </c>
      <c r="R4312" s="26" t="s">
        <v>54</v>
      </c>
      <c r="S4312" s="26" t="s">
        <v>531</v>
      </c>
      <c r="T4312" s="54">
        <v>1.954</v>
      </c>
      <c r="U4312" s="36" t="s">
        <v>827</v>
      </c>
      <c r="V4312" s="43">
        <v>0.05</v>
      </c>
      <c r="W4312" s="43">
        <v>-0.3453</v>
      </c>
      <c r="X4312" s="26" t="s">
        <v>347</v>
      </c>
      <c r="Z4312" s="42">
        <v>635200</v>
      </c>
      <c r="AA4312" s="42">
        <v>1</v>
      </c>
      <c r="AB4312" s="42">
        <v>294.39999999999998</v>
      </c>
      <c r="AC4312" s="42">
        <v>0</v>
      </c>
      <c r="AD4312" s="42">
        <v>1870.0288</v>
      </c>
      <c r="AG4312" s="26" t="s">
        <v>15</v>
      </c>
      <c r="AH4312" s="43">
        <v>4.329836472E-3</v>
      </c>
      <c r="AI4312" s="43">
        <v>9.5968442689999996E-3</v>
      </c>
      <c r="AJ4312" s="43">
        <v>5.3146201038560873E-4</v>
      </c>
    </row>
    <row r="4313" spans="1:36" x14ac:dyDescent="0.2">
      <c r="A4313" s="26">
        <v>8694</v>
      </c>
      <c r="B4313" s="26">
        <v>12531</v>
      </c>
      <c r="C4313" s="26" t="s">
        <v>828</v>
      </c>
      <c r="D4313" s="26">
        <v>512726712</v>
      </c>
      <c r="E4313" s="26" t="s">
        <v>203</v>
      </c>
      <c r="F4313" s="26" t="s">
        <v>829</v>
      </c>
      <c r="G4313" s="26" t="s">
        <v>830</v>
      </c>
      <c r="H4313" s="26" t="s">
        <v>69</v>
      </c>
      <c r="I4313" s="26" t="s">
        <v>339</v>
      </c>
      <c r="J4313" s="26" t="s">
        <v>51</v>
      </c>
      <c r="K4313" s="26" t="s">
        <v>51</v>
      </c>
      <c r="L4313" s="26" t="s">
        <v>433</v>
      </c>
      <c r="M4313" s="26" t="s">
        <v>165</v>
      </c>
      <c r="N4313" s="26" t="s">
        <v>84</v>
      </c>
      <c r="O4313" s="26" t="s">
        <v>57</v>
      </c>
      <c r="P4313" s="26" t="s">
        <v>154</v>
      </c>
      <c r="Q4313" s="26" t="s">
        <v>154</v>
      </c>
      <c r="R4313" s="26" t="s">
        <v>54</v>
      </c>
      <c r="S4313" s="26" t="s">
        <v>531</v>
      </c>
      <c r="T4313" s="54">
        <v>1.95</v>
      </c>
      <c r="U4313" s="36" t="s">
        <v>831</v>
      </c>
      <c r="V4313" s="43">
        <v>2.75E-2</v>
      </c>
      <c r="W4313" s="43">
        <v>5.5199999999999999E-2</v>
      </c>
      <c r="X4313" s="26" t="s">
        <v>347</v>
      </c>
      <c r="Z4313" s="42">
        <v>856800</v>
      </c>
      <c r="AA4313" s="42">
        <v>1</v>
      </c>
      <c r="AB4313" s="42">
        <v>95</v>
      </c>
      <c r="AC4313" s="42">
        <v>0</v>
      </c>
      <c r="AD4313" s="42">
        <v>813.96</v>
      </c>
      <c r="AG4313" s="26" t="s">
        <v>15</v>
      </c>
      <c r="AH4313" s="43">
        <v>2.8560059975999998E-2</v>
      </c>
      <c r="AI4313" s="43">
        <v>4.1771802450000003E-3</v>
      </c>
      <c r="AJ4313" s="43">
        <v>2.3132735601369886E-4</v>
      </c>
    </row>
    <row r="4314" spans="1:36" x14ac:dyDescent="0.2">
      <c r="A4314" s="26">
        <v>8694</v>
      </c>
      <c r="B4314" s="26">
        <v>12531</v>
      </c>
      <c r="C4314" s="26" t="s">
        <v>739</v>
      </c>
      <c r="D4314" s="26">
        <v>512711789</v>
      </c>
      <c r="E4314" s="26" t="s">
        <v>203</v>
      </c>
      <c r="F4314" s="26" t="s">
        <v>832</v>
      </c>
      <c r="G4314" s="26" t="s">
        <v>833</v>
      </c>
      <c r="H4314" s="26" t="s">
        <v>69</v>
      </c>
      <c r="I4314" s="26" t="s">
        <v>112</v>
      </c>
      <c r="J4314" s="26" t="s">
        <v>51</v>
      </c>
      <c r="K4314" s="26" t="s">
        <v>51</v>
      </c>
      <c r="L4314" s="26" t="s">
        <v>433</v>
      </c>
      <c r="M4314" s="26" t="s">
        <v>165</v>
      </c>
      <c r="N4314" s="26" t="s">
        <v>130</v>
      </c>
      <c r="O4314" s="26" t="s">
        <v>57</v>
      </c>
      <c r="P4314" s="26" t="s">
        <v>742</v>
      </c>
      <c r="Q4314" s="26" t="s">
        <v>64</v>
      </c>
      <c r="R4314" s="26" t="s">
        <v>54</v>
      </c>
      <c r="S4314" s="26" t="s">
        <v>531</v>
      </c>
      <c r="T4314" s="54">
        <v>0.57399999999999995</v>
      </c>
      <c r="U4314" s="36" t="s">
        <v>743</v>
      </c>
      <c r="V4314" s="43">
        <v>0.03</v>
      </c>
      <c r="W4314" s="43">
        <v>5.1700000000000003E-2</v>
      </c>
      <c r="X4314" s="26" t="s">
        <v>347</v>
      </c>
      <c r="Z4314" s="42">
        <v>850000</v>
      </c>
      <c r="AA4314" s="42">
        <v>1</v>
      </c>
      <c r="AB4314" s="42">
        <v>99.43</v>
      </c>
      <c r="AC4314" s="42">
        <v>0</v>
      </c>
      <c r="AD4314" s="42">
        <v>845.15499999999997</v>
      </c>
      <c r="AG4314" s="26" t="s">
        <v>15</v>
      </c>
      <c r="AH4314" s="43">
        <v>5.6145968949999998E-3</v>
      </c>
      <c r="AI4314" s="43">
        <v>4.3372705909999996E-3</v>
      </c>
      <c r="AJ4314" s="43">
        <v>2.4019297210152544E-4</v>
      </c>
    </row>
    <row r="4315" spans="1:36" x14ac:dyDescent="0.2">
      <c r="A4315" s="26">
        <v>8694</v>
      </c>
      <c r="B4315" s="26">
        <v>12531</v>
      </c>
      <c r="C4315" s="26" t="s">
        <v>1200</v>
      </c>
      <c r="D4315" s="26">
        <v>513754069</v>
      </c>
      <c r="E4315" s="26" t="s">
        <v>203</v>
      </c>
      <c r="F4315" s="26" t="s">
        <v>1465</v>
      </c>
      <c r="G4315" s="26" t="s">
        <v>1466</v>
      </c>
      <c r="H4315" s="26" t="s">
        <v>69</v>
      </c>
      <c r="I4315" s="26" t="s">
        <v>112</v>
      </c>
      <c r="J4315" s="26" t="s">
        <v>51</v>
      </c>
      <c r="K4315" s="26" t="s">
        <v>51</v>
      </c>
      <c r="L4315" s="26" t="s">
        <v>433</v>
      </c>
      <c r="M4315" s="26" t="s">
        <v>165</v>
      </c>
      <c r="N4315" s="26" t="s">
        <v>141</v>
      </c>
      <c r="O4315" s="26" t="s">
        <v>57</v>
      </c>
      <c r="P4315" s="26" t="s">
        <v>733</v>
      </c>
      <c r="Q4315" s="26" t="s">
        <v>59</v>
      </c>
      <c r="R4315" s="26" t="s">
        <v>54</v>
      </c>
      <c r="S4315" s="26" t="s">
        <v>531</v>
      </c>
      <c r="T4315" s="54">
        <v>7.4619999999999997</v>
      </c>
      <c r="U4315" s="36" t="s">
        <v>1467</v>
      </c>
      <c r="V4315" s="43">
        <v>5.3100000000000001E-2</v>
      </c>
      <c r="W4315" s="43">
        <v>5.45E-2</v>
      </c>
      <c r="X4315" s="26" t="s">
        <v>347</v>
      </c>
      <c r="Z4315" s="42">
        <v>1000000</v>
      </c>
      <c r="AA4315" s="42">
        <v>1</v>
      </c>
      <c r="AB4315" s="42">
        <v>101.71</v>
      </c>
      <c r="AC4315" s="42">
        <v>0</v>
      </c>
      <c r="AD4315" s="42">
        <v>1017.1</v>
      </c>
      <c r="AG4315" s="26" t="s">
        <v>15</v>
      </c>
      <c r="AH4315" s="43">
        <v>7.8531105500000001E-4</v>
      </c>
      <c r="AI4315" s="43">
        <v>5.2196791330000004E-3</v>
      </c>
      <c r="AJ4315" s="43">
        <v>2.8905972504979742E-4</v>
      </c>
    </row>
    <row r="4316" spans="1:36" x14ac:dyDescent="0.2">
      <c r="A4316" s="26">
        <v>8694</v>
      </c>
      <c r="B4316" s="26">
        <v>12531</v>
      </c>
      <c r="C4316" s="26" t="s">
        <v>834</v>
      </c>
      <c r="D4316" s="26">
        <v>512623950</v>
      </c>
      <c r="E4316" s="26" t="s">
        <v>203</v>
      </c>
      <c r="F4316" s="26" t="s">
        <v>835</v>
      </c>
      <c r="G4316" s="26" t="s">
        <v>836</v>
      </c>
      <c r="H4316" s="26" t="s">
        <v>69</v>
      </c>
      <c r="I4316" s="26" t="s">
        <v>339</v>
      </c>
      <c r="J4316" s="26" t="s">
        <v>51</v>
      </c>
      <c r="K4316" s="26" t="s">
        <v>51</v>
      </c>
      <c r="L4316" s="26" t="s">
        <v>433</v>
      </c>
      <c r="M4316" s="26" t="s">
        <v>165</v>
      </c>
      <c r="N4316" s="26" t="s">
        <v>136</v>
      </c>
      <c r="O4316" s="26" t="s">
        <v>57</v>
      </c>
      <c r="P4316" s="26" t="s">
        <v>154</v>
      </c>
      <c r="Q4316" s="26" t="s">
        <v>154</v>
      </c>
      <c r="R4316" s="26" t="s">
        <v>54</v>
      </c>
      <c r="S4316" s="26" t="s">
        <v>531</v>
      </c>
      <c r="T4316" s="54">
        <v>1.45</v>
      </c>
      <c r="U4316" s="36" t="s">
        <v>754</v>
      </c>
      <c r="V4316" s="43">
        <v>6.6000000000000003E-2</v>
      </c>
      <c r="W4316" s="43">
        <v>7.1800000000000003E-2</v>
      </c>
      <c r="X4316" s="26" t="s">
        <v>347</v>
      </c>
      <c r="Z4316" s="42">
        <v>52500</v>
      </c>
      <c r="AA4316" s="42">
        <v>1</v>
      </c>
      <c r="AB4316" s="42">
        <v>99.39</v>
      </c>
      <c r="AC4316" s="42">
        <v>0</v>
      </c>
      <c r="AD4316" s="42">
        <v>52.179749999999999</v>
      </c>
      <c r="AG4316" s="26" t="s">
        <v>15</v>
      </c>
      <c r="AH4316" s="43">
        <v>3.3248891699999999E-3</v>
      </c>
      <c r="AI4316" s="43">
        <v>2.6778247100000001E-4</v>
      </c>
      <c r="AJ4316" s="43">
        <v>1.4829480078819354E-5</v>
      </c>
    </row>
    <row r="4317" spans="1:36" x14ac:dyDescent="0.2">
      <c r="A4317" s="26">
        <v>8694</v>
      </c>
      <c r="B4317" s="26">
        <v>12531</v>
      </c>
      <c r="C4317" s="26" t="s">
        <v>529</v>
      </c>
      <c r="D4317" s="26">
        <v>520000118</v>
      </c>
      <c r="E4317" s="26" t="s">
        <v>203</v>
      </c>
      <c r="F4317" s="26" t="s">
        <v>837</v>
      </c>
      <c r="G4317" s="26" t="s">
        <v>838</v>
      </c>
      <c r="H4317" s="26" t="s">
        <v>69</v>
      </c>
      <c r="I4317" s="26" t="s">
        <v>113</v>
      </c>
      <c r="J4317" s="26" t="s">
        <v>51</v>
      </c>
      <c r="K4317" s="26" t="s">
        <v>51</v>
      </c>
      <c r="L4317" s="26" t="s">
        <v>433</v>
      </c>
      <c r="M4317" s="26" t="s">
        <v>165</v>
      </c>
      <c r="N4317" s="26" t="s">
        <v>129</v>
      </c>
      <c r="O4317" s="26" t="s">
        <v>57</v>
      </c>
      <c r="P4317" s="26" t="s">
        <v>733</v>
      </c>
      <c r="Q4317" s="26" t="s">
        <v>59</v>
      </c>
      <c r="R4317" s="26" t="s">
        <v>54</v>
      </c>
      <c r="S4317" s="26" t="s">
        <v>531</v>
      </c>
      <c r="T4317" s="54">
        <v>0.252</v>
      </c>
      <c r="U4317" s="36">
        <v>47546</v>
      </c>
      <c r="V4317" s="43">
        <v>2.0199999999999999E-2</v>
      </c>
      <c r="W4317" s="43">
        <v>3.6799999999999999E-2</v>
      </c>
      <c r="X4317" s="26" t="s">
        <v>347</v>
      </c>
      <c r="Z4317" s="42">
        <v>9000000</v>
      </c>
      <c r="AA4317" s="42">
        <v>1</v>
      </c>
      <c r="AB4317" s="42">
        <v>116.49</v>
      </c>
      <c r="AC4317" s="42">
        <v>0</v>
      </c>
      <c r="AD4317" s="42">
        <v>10484.1</v>
      </c>
      <c r="AG4317" s="26" t="s">
        <v>15</v>
      </c>
      <c r="AH4317" s="43">
        <v>8.5531004979999999E-3</v>
      </c>
      <c r="AI4317" s="43">
        <v>5.3803596503999997E-2</v>
      </c>
      <c r="AJ4317" s="43">
        <v>2.9795802412688832E-3</v>
      </c>
    </row>
    <row r="4318" spans="1:36" x14ac:dyDescent="0.2">
      <c r="A4318" s="26">
        <v>8694</v>
      </c>
      <c r="B4318" s="26">
        <v>12531</v>
      </c>
      <c r="C4318" s="26" t="s">
        <v>529</v>
      </c>
      <c r="D4318" s="26">
        <v>520000118</v>
      </c>
      <c r="E4318" s="26" t="s">
        <v>203</v>
      </c>
      <c r="F4318" s="26" t="s">
        <v>839</v>
      </c>
      <c r="G4318" s="26" t="s">
        <v>840</v>
      </c>
      <c r="H4318" s="26" t="s">
        <v>69</v>
      </c>
      <c r="I4318" s="26" t="s">
        <v>113</v>
      </c>
      <c r="J4318" s="26" t="s">
        <v>51</v>
      </c>
      <c r="K4318" s="26" t="s">
        <v>51</v>
      </c>
      <c r="L4318" s="26" t="s">
        <v>433</v>
      </c>
      <c r="M4318" s="26" t="s">
        <v>165</v>
      </c>
      <c r="N4318" s="26" t="s">
        <v>129</v>
      </c>
      <c r="O4318" s="26" t="s">
        <v>57</v>
      </c>
      <c r="P4318" s="26" t="s">
        <v>733</v>
      </c>
      <c r="Q4318" s="26" t="s">
        <v>59</v>
      </c>
      <c r="R4318" s="26" t="s">
        <v>54</v>
      </c>
      <c r="S4318" s="26" t="s">
        <v>531</v>
      </c>
      <c r="T4318" s="54">
        <v>1.347</v>
      </c>
      <c r="U4318" s="36" t="s">
        <v>841</v>
      </c>
      <c r="V4318" s="43">
        <v>2.5899999999999999E-2</v>
      </c>
      <c r="W4318" s="43">
        <v>2.8299999999999999E-2</v>
      </c>
      <c r="X4318" s="26" t="s">
        <v>347</v>
      </c>
      <c r="Z4318" s="42">
        <v>2500000</v>
      </c>
      <c r="AA4318" s="42">
        <v>1</v>
      </c>
      <c r="AB4318" s="42">
        <v>116.49</v>
      </c>
      <c r="AC4318" s="42">
        <v>0</v>
      </c>
      <c r="AD4318" s="42">
        <v>2912.25</v>
      </c>
      <c r="AG4318" s="26" t="s">
        <v>15</v>
      </c>
      <c r="AH4318" s="43">
        <v>2.3670880079999998E-3</v>
      </c>
      <c r="AI4318" s="43">
        <v>1.4945443473E-2</v>
      </c>
      <c r="AJ4318" s="43">
        <v>8.276611781302453E-4</v>
      </c>
    </row>
    <row r="4319" spans="1:36" x14ac:dyDescent="0.2">
      <c r="A4319" s="26">
        <v>8694</v>
      </c>
      <c r="B4319" s="26">
        <v>12531</v>
      </c>
      <c r="C4319" s="26" t="s">
        <v>842</v>
      </c>
      <c r="D4319" s="26">
        <v>516901774</v>
      </c>
      <c r="E4319" s="26" t="s">
        <v>203</v>
      </c>
      <c r="F4319" s="26" t="s">
        <v>843</v>
      </c>
      <c r="G4319" s="26" t="s">
        <v>844</v>
      </c>
      <c r="H4319" s="26" t="s">
        <v>69</v>
      </c>
      <c r="I4319" s="26" t="s">
        <v>112</v>
      </c>
      <c r="J4319" s="26" t="s">
        <v>51</v>
      </c>
      <c r="K4319" s="26" t="s">
        <v>51</v>
      </c>
      <c r="L4319" s="26" t="s">
        <v>433</v>
      </c>
      <c r="M4319" s="26" t="s">
        <v>165</v>
      </c>
      <c r="N4319" s="26" t="s">
        <v>84</v>
      </c>
      <c r="O4319" s="26" t="s">
        <v>57</v>
      </c>
      <c r="P4319" s="26" t="s">
        <v>845</v>
      </c>
      <c r="Q4319" s="26" t="s">
        <v>59</v>
      </c>
      <c r="R4319" s="26" t="s">
        <v>54</v>
      </c>
      <c r="S4319" s="26" t="s">
        <v>531</v>
      </c>
      <c r="T4319" s="54">
        <v>9.8740000000000006</v>
      </c>
      <c r="U4319" s="36" t="s">
        <v>846</v>
      </c>
      <c r="V4319" s="43">
        <v>4.6800000000000001E-2</v>
      </c>
      <c r="W4319" s="43">
        <v>4.6699999999999998E-2</v>
      </c>
      <c r="X4319" s="26" t="s">
        <v>347</v>
      </c>
      <c r="Z4319" s="42">
        <v>3636000</v>
      </c>
      <c r="AA4319" s="42">
        <v>1</v>
      </c>
      <c r="AB4319" s="42">
        <v>100.71</v>
      </c>
      <c r="AC4319" s="42">
        <v>0</v>
      </c>
      <c r="AD4319" s="42">
        <v>3661.8155999999999</v>
      </c>
      <c r="AG4319" s="26" t="s">
        <v>15</v>
      </c>
      <c r="AH4319" s="43">
        <v>3.0300000000000001E-3</v>
      </c>
      <c r="AI4319" s="43">
        <v>1.8792156599999998E-2</v>
      </c>
      <c r="AJ4319" s="43">
        <v>1.0406876516754094E-3</v>
      </c>
    </row>
    <row r="4320" spans="1:36" x14ac:dyDescent="0.2">
      <c r="A4320" s="26">
        <v>8694</v>
      </c>
      <c r="B4320" s="26">
        <v>12531</v>
      </c>
      <c r="C4320" s="26" t="s">
        <v>847</v>
      </c>
      <c r="D4320" s="26">
        <v>520035171</v>
      </c>
      <c r="E4320" s="26" t="s">
        <v>203</v>
      </c>
      <c r="F4320" s="26" t="s">
        <v>848</v>
      </c>
      <c r="G4320" s="26" t="s">
        <v>849</v>
      </c>
      <c r="H4320" s="26" t="s">
        <v>69</v>
      </c>
      <c r="I4320" s="26" t="s">
        <v>113</v>
      </c>
      <c r="J4320" s="26" t="s">
        <v>51</v>
      </c>
      <c r="K4320" s="26" t="s">
        <v>51</v>
      </c>
      <c r="L4320" s="26" t="s">
        <v>433</v>
      </c>
      <c r="M4320" s="26" t="s">
        <v>165</v>
      </c>
      <c r="N4320" s="26" t="s">
        <v>358</v>
      </c>
      <c r="O4320" s="26" t="s">
        <v>57</v>
      </c>
      <c r="P4320" s="26" t="s">
        <v>750</v>
      </c>
      <c r="Q4320" s="26" t="s">
        <v>64</v>
      </c>
      <c r="R4320" s="26" t="s">
        <v>54</v>
      </c>
      <c r="S4320" s="26" t="s">
        <v>531</v>
      </c>
      <c r="T4320" s="54">
        <v>0.496</v>
      </c>
      <c r="U4320" s="36">
        <v>45664</v>
      </c>
      <c r="V4320" s="43">
        <v>4.65E-2</v>
      </c>
      <c r="W4320" s="43">
        <v>2.8799999999999999E-2</v>
      </c>
      <c r="X4320" s="26" t="s">
        <v>347</v>
      </c>
      <c r="Z4320" s="42">
        <v>700000</v>
      </c>
      <c r="AA4320" s="42">
        <v>1</v>
      </c>
      <c r="AB4320" s="42">
        <v>116.83</v>
      </c>
      <c r="AC4320" s="42">
        <v>18.845410000000001</v>
      </c>
      <c r="AD4320" s="42">
        <v>836.65540999999996</v>
      </c>
      <c r="AG4320" s="26" t="s">
        <v>15</v>
      </c>
      <c r="AH4320" s="43">
        <v>4.8840253290000002E-3</v>
      </c>
      <c r="AI4320" s="43">
        <v>4.2936513469999998E-3</v>
      </c>
      <c r="AJ4320" s="43">
        <v>2.3777738941699488E-4</v>
      </c>
    </row>
    <row r="4321" spans="1:36" x14ac:dyDescent="0.2">
      <c r="A4321" s="26">
        <v>8694</v>
      </c>
      <c r="B4321" s="26">
        <v>12531</v>
      </c>
      <c r="C4321" s="26" t="s">
        <v>744</v>
      </c>
      <c r="D4321" s="26">
        <v>520031931</v>
      </c>
      <c r="E4321" s="26" t="s">
        <v>203</v>
      </c>
      <c r="F4321" s="26" t="s">
        <v>745</v>
      </c>
      <c r="G4321" s="26" t="s">
        <v>746</v>
      </c>
      <c r="H4321" s="26" t="s">
        <v>69</v>
      </c>
      <c r="I4321" s="26" t="s">
        <v>112</v>
      </c>
      <c r="J4321" s="26" t="s">
        <v>51</v>
      </c>
      <c r="K4321" s="26" t="s">
        <v>51</v>
      </c>
      <c r="L4321" s="26" t="s">
        <v>433</v>
      </c>
      <c r="M4321" s="26" t="s">
        <v>165</v>
      </c>
      <c r="N4321" s="26" t="s">
        <v>133</v>
      </c>
      <c r="O4321" s="26" t="s">
        <v>57</v>
      </c>
      <c r="P4321" s="26" t="s">
        <v>728</v>
      </c>
      <c r="Q4321" s="26" t="s">
        <v>59</v>
      </c>
      <c r="R4321" s="26" t="s">
        <v>54</v>
      </c>
      <c r="S4321" s="26" t="s">
        <v>531</v>
      </c>
      <c r="T4321" s="54">
        <v>0.90600000000000003</v>
      </c>
      <c r="U4321" s="36">
        <v>45669</v>
      </c>
      <c r="V4321" s="43">
        <v>3.6499999999999998E-2</v>
      </c>
      <c r="W4321" s="43">
        <v>4.4699999999999997E-2</v>
      </c>
      <c r="X4321" s="26" t="s">
        <v>347</v>
      </c>
      <c r="Z4321" s="42">
        <v>7285000</v>
      </c>
      <c r="AA4321" s="42">
        <v>1</v>
      </c>
      <c r="AB4321" s="42">
        <v>99.62</v>
      </c>
      <c r="AC4321" s="42">
        <v>0</v>
      </c>
      <c r="AD4321" s="42">
        <v>7257.317</v>
      </c>
      <c r="AG4321" s="26" t="s">
        <v>15</v>
      </c>
      <c r="AH4321" s="43">
        <v>1.3680996506E-2</v>
      </c>
      <c r="AI4321" s="43">
        <v>3.7243993816E-2</v>
      </c>
      <c r="AJ4321" s="43">
        <v>2.0625288139015049E-3</v>
      </c>
    </row>
    <row r="4322" spans="1:36" x14ac:dyDescent="0.2">
      <c r="A4322" s="26">
        <v>8694</v>
      </c>
      <c r="B4322" s="26">
        <v>12531</v>
      </c>
      <c r="C4322" s="26" t="s">
        <v>744</v>
      </c>
      <c r="D4322" s="26">
        <v>520031931</v>
      </c>
      <c r="E4322" s="26" t="s">
        <v>203</v>
      </c>
      <c r="F4322" s="26" t="s">
        <v>850</v>
      </c>
      <c r="G4322" s="26" t="s">
        <v>851</v>
      </c>
      <c r="H4322" s="26" t="s">
        <v>69</v>
      </c>
      <c r="I4322" s="26" t="s">
        <v>113</v>
      </c>
      <c r="J4322" s="26" t="s">
        <v>51</v>
      </c>
      <c r="K4322" s="26" t="s">
        <v>51</v>
      </c>
      <c r="L4322" s="26" t="s">
        <v>433</v>
      </c>
      <c r="M4322" s="26" t="s">
        <v>165</v>
      </c>
      <c r="N4322" s="26" t="s">
        <v>133</v>
      </c>
      <c r="O4322" s="26" t="s">
        <v>57</v>
      </c>
      <c r="P4322" s="26" t="s">
        <v>728</v>
      </c>
      <c r="Q4322" s="26" t="s">
        <v>59</v>
      </c>
      <c r="R4322" s="26" t="s">
        <v>54</v>
      </c>
      <c r="S4322" s="26" t="s">
        <v>531</v>
      </c>
      <c r="T4322" s="54">
        <v>0.91</v>
      </c>
      <c r="U4322" s="36">
        <v>45669</v>
      </c>
      <c r="V4322" s="43">
        <v>2.1999999999999999E-2</v>
      </c>
      <c r="W4322" s="43">
        <v>2.3900000000000001E-2</v>
      </c>
      <c r="X4322" s="26" t="s">
        <v>347</v>
      </c>
      <c r="Z4322" s="42">
        <v>750000</v>
      </c>
      <c r="AA4322" s="42">
        <v>1</v>
      </c>
      <c r="AB4322" s="42">
        <v>115.48</v>
      </c>
      <c r="AC4322" s="42">
        <v>0</v>
      </c>
      <c r="AD4322" s="42">
        <v>866.1</v>
      </c>
      <c r="AG4322" s="26" t="s">
        <v>15</v>
      </c>
      <c r="AH4322" s="43">
        <v>2.8354836289999998E-3</v>
      </c>
      <c r="AI4322" s="43">
        <v>4.4447587230000002E-3</v>
      </c>
      <c r="AJ4322" s="43">
        <v>2.4614553914622904E-4</v>
      </c>
    </row>
    <row r="4323" spans="1:36" x14ac:dyDescent="0.2">
      <c r="A4323" s="26">
        <v>8694</v>
      </c>
      <c r="B4323" s="26">
        <v>12531</v>
      </c>
      <c r="C4323" s="26" t="s">
        <v>852</v>
      </c>
      <c r="D4323" s="26">
        <v>520032046</v>
      </c>
      <c r="E4323" s="26" t="s">
        <v>203</v>
      </c>
      <c r="F4323" s="26" t="s">
        <v>853</v>
      </c>
      <c r="G4323" s="26" t="s">
        <v>854</v>
      </c>
      <c r="H4323" s="26" t="s">
        <v>69</v>
      </c>
      <c r="I4323" s="26" t="s">
        <v>112</v>
      </c>
      <c r="J4323" s="26" t="s">
        <v>51</v>
      </c>
      <c r="K4323" s="26" t="s">
        <v>51</v>
      </c>
      <c r="L4323" s="26" t="s">
        <v>433</v>
      </c>
      <c r="M4323" s="26" t="s">
        <v>165</v>
      </c>
      <c r="N4323" s="26" t="s">
        <v>129</v>
      </c>
      <c r="O4323" s="26" t="s">
        <v>57</v>
      </c>
      <c r="P4323" s="26" t="s">
        <v>530</v>
      </c>
      <c r="Q4323" s="26" t="s">
        <v>59</v>
      </c>
      <c r="R4323" s="26" t="s">
        <v>54</v>
      </c>
      <c r="S4323" s="26" t="s">
        <v>531</v>
      </c>
      <c r="T4323" s="54">
        <v>0.433</v>
      </c>
      <c r="U4323" s="36">
        <v>45875</v>
      </c>
      <c r="V4323" s="43">
        <v>2.98E-2</v>
      </c>
      <c r="W4323" s="43">
        <v>4.4400000000000002E-2</v>
      </c>
      <c r="X4323" s="26" t="s">
        <v>347</v>
      </c>
      <c r="Z4323" s="42">
        <v>27589887</v>
      </c>
      <c r="AA4323" s="42">
        <v>1</v>
      </c>
      <c r="AB4323" s="42">
        <v>101.06</v>
      </c>
      <c r="AC4323" s="42">
        <v>0</v>
      </c>
      <c r="AD4323" s="42">
        <v>27882.339800000002</v>
      </c>
      <c r="AG4323" s="26" t="s">
        <v>15</v>
      </c>
      <c r="AH4323" s="43">
        <v>1.0853140165E-2</v>
      </c>
      <c r="AI4323" s="43">
        <v>0.14309002777400001</v>
      </c>
      <c r="AJ4323" s="43">
        <v>7.9241583682361852E-3</v>
      </c>
    </row>
    <row r="4324" spans="1:36" x14ac:dyDescent="0.2">
      <c r="A4324" s="26">
        <v>8694</v>
      </c>
      <c r="B4324" s="26">
        <v>12531</v>
      </c>
      <c r="C4324" s="26" t="s">
        <v>852</v>
      </c>
      <c r="D4324" s="26">
        <v>520032046</v>
      </c>
      <c r="E4324" s="26" t="s">
        <v>203</v>
      </c>
      <c r="F4324" s="26" t="s">
        <v>855</v>
      </c>
      <c r="G4324" s="26" t="s">
        <v>856</v>
      </c>
      <c r="H4324" s="26" t="s">
        <v>69</v>
      </c>
      <c r="I4324" s="26" t="s">
        <v>113</v>
      </c>
      <c r="J4324" s="26" t="s">
        <v>51</v>
      </c>
      <c r="K4324" s="26" t="s">
        <v>51</v>
      </c>
      <c r="L4324" s="26" t="s">
        <v>433</v>
      </c>
      <c r="M4324" s="26" t="s">
        <v>165</v>
      </c>
      <c r="N4324" s="26" t="s">
        <v>129</v>
      </c>
      <c r="O4324" s="26" t="s">
        <v>57</v>
      </c>
      <c r="P4324" s="26" t="s">
        <v>733</v>
      </c>
      <c r="Q4324" s="26" t="s">
        <v>59</v>
      </c>
      <c r="R4324" s="26" t="s">
        <v>54</v>
      </c>
      <c r="S4324" s="26" t="s">
        <v>531</v>
      </c>
      <c r="T4324" s="54">
        <v>1.458</v>
      </c>
      <c r="U4324" s="36" t="s">
        <v>857</v>
      </c>
      <c r="V4324" s="43">
        <v>1.89E-2</v>
      </c>
      <c r="W4324" s="43">
        <v>2.5499999999999998E-2</v>
      </c>
      <c r="X4324" s="26" t="s">
        <v>347</v>
      </c>
      <c r="Z4324" s="42">
        <v>900000</v>
      </c>
      <c r="AA4324" s="42">
        <v>1</v>
      </c>
      <c r="AB4324" s="42">
        <v>115.27</v>
      </c>
      <c r="AC4324" s="42">
        <v>0</v>
      </c>
      <c r="AD4324" s="42">
        <v>1037.43</v>
      </c>
      <c r="AG4324" s="26" t="s">
        <v>15</v>
      </c>
      <c r="AH4324" s="43">
        <v>2.2499999999999998E-3</v>
      </c>
      <c r="AI4324" s="43">
        <v>5.3240111329999999E-3</v>
      </c>
      <c r="AJ4324" s="43">
        <v>2.9483750915191361E-4</v>
      </c>
    </row>
    <row r="4325" spans="1:36" x14ac:dyDescent="0.2">
      <c r="A4325" s="26">
        <v>8694</v>
      </c>
      <c r="B4325" s="26">
        <v>12531</v>
      </c>
      <c r="C4325" s="26" t="s">
        <v>852</v>
      </c>
      <c r="D4325" s="26">
        <v>520032046</v>
      </c>
      <c r="E4325" s="26" t="s">
        <v>203</v>
      </c>
      <c r="F4325" s="26" t="s">
        <v>858</v>
      </c>
      <c r="G4325" s="26" t="s">
        <v>859</v>
      </c>
      <c r="H4325" s="26" t="s">
        <v>69</v>
      </c>
      <c r="I4325" s="26" t="s">
        <v>112</v>
      </c>
      <c r="J4325" s="26" t="s">
        <v>51</v>
      </c>
      <c r="K4325" s="26" t="s">
        <v>51</v>
      </c>
      <c r="L4325" s="26" t="s">
        <v>433</v>
      </c>
      <c r="M4325" s="26" t="s">
        <v>165</v>
      </c>
      <c r="N4325" s="26" t="s">
        <v>129</v>
      </c>
      <c r="O4325" s="26" t="s">
        <v>57</v>
      </c>
      <c r="P4325" s="26" t="s">
        <v>530</v>
      </c>
      <c r="Q4325" s="26" t="s">
        <v>59</v>
      </c>
      <c r="R4325" s="26" t="s">
        <v>54</v>
      </c>
      <c r="S4325" s="26" t="s">
        <v>531</v>
      </c>
      <c r="T4325" s="54">
        <v>3.0030000000000001</v>
      </c>
      <c r="U4325" s="36" t="s">
        <v>860</v>
      </c>
      <c r="V4325" s="43">
        <v>2.7400000000000001E-2</v>
      </c>
      <c r="W4325" s="43">
        <v>4.58E-2</v>
      </c>
      <c r="X4325" s="26" t="s">
        <v>347</v>
      </c>
      <c r="Z4325" s="42">
        <v>4576465</v>
      </c>
      <c r="AA4325" s="42">
        <v>1</v>
      </c>
      <c r="AB4325" s="42">
        <v>96.62</v>
      </c>
      <c r="AC4325" s="42">
        <v>0</v>
      </c>
      <c r="AD4325" s="42">
        <v>4421.7804800000004</v>
      </c>
      <c r="AG4325" s="26" t="s">
        <v>15</v>
      </c>
      <c r="AH4325" s="43">
        <v>3.054938989E-3</v>
      </c>
      <c r="AI4325" s="43">
        <v>2.2692238034000001E-2</v>
      </c>
      <c r="AJ4325" s="43">
        <v>1.2566695996257609E-3</v>
      </c>
    </row>
    <row r="4326" spans="1:36" x14ac:dyDescent="0.2">
      <c r="A4326" s="26">
        <v>8694</v>
      </c>
      <c r="B4326" s="26">
        <v>12531</v>
      </c>
      <c r="C4326" s="26" t="s">
        <v>861</v>
      </c>
      <c r="D4326" s="26">
        <v>520036690</v>
      </c>
      <c r="E4326" s="26" t="s">
        <v>203</v>
      </c>
      <c r="F4326" s="26" t="s">
        <v>862</v>
      </c>
      <c r="G4326" s="26" t="s">
        <v>863</v>
      </c>
      <c r="H4326" s="26" t="s">
        <v>69</v>
      </c>
      <c r="I4326" s="26" t="s">
        <v>112</v>
      </c>
      <c r="J4326" s="26" t="s">
        <v>51</v>
      </c>
      <c r="K4326" s="26" t="s">
        <v>51</v>
      </c>
      <c r="L4326" s="26" t="s">
        <v>433</v>
      </c>
      <c r="M4326" s="26" t="s">
        <v>165</v>
      </c>
      <c r="N4326" s="26" t="s">
        <v>125</v>
      </c>
      <c r="O4326" s="26" t="s">
        <v>57</v>
      </c>
      <c r="P4326" s="26" t="s">
        <v>733</v>
      </c>
      <c r="Q4326" s="26" t="s">
        <v>59</v>
      </c>
      <c r="R4326" s="26" t="s">
        <v>54</v>
      </c>
      <c r="S4326" s="26" t="s">
        <v>531</v>
      </c>
      <c r="T4326" s="54">
        <v>1.39</v>
      </c>
      <c r="U4326" s="36">
        <v>46034</v>
      </c>
      <c r="V4326" s="43">
        <v>2.29E-2</v>
      </c>
      <c r="W4326" s="43">
        <v>4.5999999999999999E-2</v>
      </c>
      <c r="X4326" s="26" t="s">
        <v>347</v>
      </c>
      <c r="Z4326" s="42">
        <v>8761813.3300000001</v>
      </c>
      <c r="AA4326" s="42">
        <v>1</v>
      </c>
      <c r="AB4326" s="42">
        <v>97.15</v>
      </c>
      <c r="AC4326" s="42">
        <v>0</v>
      </c>
      <c r="AD4326" s="42">
        <v>8512.1016500000005</v>
      </c>
      <c r="AG4326" s="26" t="s">
        <v>15</v>
      </c>
      <c r="AH4326" s="43">
        <v>2.6448083191000001E-2</v>
      </c>
      <c r="AI4326" s="43">
        <v>4.3683452329999997E-2</v>
      </c>
      <c r="AJ4326" s="43">
        <v>2.4191384942925248E-3</v>
      </c>
    </row>
    <row r="4327" spans="1:36" x14ac:dyDescent="0.2">
      <c r="A4327" s="26">
        <v>8694</v>
      </c>
      <c r="B4327" s="26">
        <v>12531</v>
      </c>
      <c r="C4327" s="26" t="s">
        <v>864</v>
      </c>
      <c r="D4327" s="26">
        <v>520037789</v>
      </c>
      <c r="E4327" s="26" t="s">
        <v>203</v>
      </c>
      <c r="F4327" s="26" t="s">
        <v>865</v>
      </c>
      <c r="G4327" s="26" t="s">
        <v>866</v>
      </c>
      <c r="H4327" s="26" t="s">
        <v>69</v>
      </c>
      <c r="I4327" s="26" t="s">
        <v>113</v>
      </c>
      <c r="J4327" s="26" t="s">
        <v>51</v>
      </c>
      <c r="K4327" s="26" t="s">
        <v>51</v>
      </c>
      <c r="L4327" s="26" t="s">
        <v>433</v>
      </c>
      <c r="M4327" s="26" t="s">
        <v>165</v>
      </c>
      <c r="N4327" s="26" t="s">
        <v>357</v>
      </c>
      <c r="O4327" s="26" t="s">
        <v>57</v>
      </c>
      <c r="P4327" s="26" t="s">
        <v>728</v>
      </c>
      <c r="Q4327" s="26" t="s">
        <v>59</v>
      </c>
      <c r="R4327" s="26" t="s">
        <v>54</v>
      </c>
      <c r="S4327" s="26" t="s">
        <v>531</v>
      </c>
      <c r="T4327" s="54">
        <v>0.52100000000000002</v>
      </c>
      <c r="U4327" s="36">
        <v>45937</v>
      </c>
      <c r="V4327" s="43">
        <v>2.3E-2</v>
      </c>
      <c r="W4327" s="43">
        <v>2.8199999999999999E-2</v>
      </c>
      <c r="X4327" s="26" t="s">
        <v>347</v>
      </c>
      <c r="Z4327" s="42">
        <v>2847871.13</v>
      </c>
      <c r="AA4327" s="42">
        <v>1</v>
      </c>
      <c r="AB4327" s="42">
        <v>116.73</v>
      </c>
      <c r="AC4327" s="42">
        <v>38.470410000000001</v>
      </c>
      <c r="AD4327" s="42">
        <v>3362.7903799999999</v>
      </c>
      <c r="AG4327" s="26" t="s">
        <v>15</v>
      </c>
      <c r="AH4327" s="43">
        <v>3.5791606440000001E-3</v>
      </c>
      <c r="AI4327" s="43">
        <v>1.7257582122000001E-2</v>
      </c>
      <c r="AJ4327" s="43">
        <v>9.5570471206656547E-4</v>
      </c>
    </row>
    <row r="4328" spans="1:36" x14ac:dyDescent="0.2">
      <c r="A4328" s="26">
        <v>8694</v>
      </c>
      <c r="B4328" s="26">
        <v>12531</v>
      </c>
      <c r="C4328" s="26" t="s">
        <v>864</v>
      </c>
      <c r="D4328" s="26">
        <v>520037789</v>
      </c>
      <c r="E4328" s="26" t="s">
        <v>203</v>
      </c>
      <c r="F4328" s="26" t="s">
        <v>867</v>
      </c>
      <c r="G4328" s="26" t="s">
        <v>868</v>
      </c>
      <c r="H4328" s="26" t="s">
        <v>69</v>
      </c>
      <c r="I4328" s="26" t="s">
        <v>113</v>
      </c>
      <c r="J4328" s="26" t="s">
        <v>51</v>
      </c>
      <c r="K4328" s="26" t="s">
        <v>51</v>
      </c>
      <c r="L4328" s="26" t="s">
        <v>433</v>
      </c>
      <c r="M4328" s="26" t="s">
        <v>165</v>
      </c>
      <c r="N4328" s="26" t="s">
        <v>357</v>
      </c>
      <c r="O4328" s="26" t="s">
        <v>57</v>
      </c>
      <c r="P4328" s="26" t="s">
        <v>728</v>
      </c>
      <c r="Q4328" s="26" t="s">
        <v>59</v>
      </c>
      <c r="R4328" s="26" t="s">
        <v>54</v>
      </c>
      <c r="S4328" s="26" t="s">
        <v>531</v>
      </c>
      <c r="T4328" s="54">
        <v>1.284</v>
      </c>
      <c r="U4328" s="36" t="s">
        <v>869</v>
      </c>
      <c r="V4328" s="43">
        <v>2.1499999999999998E-2</v>
      </c>
      <c r="W4328" s="43">
        <v>2.7E-2</v>
      </c>
      <c r="X4328" s="26" t="s">
        <v>347</v>
      </c>
      <c r="Z4328" s="42">
        <v>833652</v>
      </c>
      <c r="AA4328" s="42">
        <v>1</v>
      </c>
      <c r="AB4328" s="42">
        <v>116.99</v>
      </c>
      <c r="AC4328" s="42">
        <v>0</v>
      </c>
      <c r="AD4328" s="42">
        <v>975.28947000000005</v>
      </c>
      <c r="AG4328" s="26" t="s">
        <v>15</v>
      </c>
      <c r="AH4328" s="43">
        <v>7.0726984800000003E-4</v>
      </c>
      <c r="AI4328" s="43">
        <v>5.0051107019999999E-3</v>
      </c>
      <c r="AJ4328" s="43">
        <v>2.7717717632697145E-4</v>
      </c>
    </row>
    <row r="4329" spans="1:36" x14ac:dyDescent="0.2">
      <c r="A4329" s="26">
        <v>8694</v>
      </c>
      <c r="B4329" s="26">
        <v>12531</v>
      </c>
      <c r="C4329" s="26" t="s">
        <v>870</v>
      </c>
      <c r="D4329" s="26">
        <v>520037797</v>
      </c>
      <c r="E4329" s="26" t="s">
        <v>203</v>
      </c>
      <c r="F4329" s="26" t="s">
        <v>871</v>
      </c>
      <c r="G4329" s="26" t="s">
        <v>872</v>
      </c>
      <c r="H4329" s="26" t="s">
        <v>69</v>
      </c>
      <c r="I4329" s="26" t="s">
        <v>112</v>
      </c>
      <c r="J4329" s="26" t="s">
        <v>51</v>
      </c>
      <c r="K4329" s="26" t="s">
        <v>51</v>
      </c>
      <c r="L4329" s="26" t="s">
        <v>433</v>
      </c>
      <c r="M4329" s="26" t="s">
        <v>165</v>
      </c>
      <c r="N4329" s="26" t="s">
        <v>127</v>
      </c>
      <c r="O4329" s="26" t="s">
        <v>57</v>
      </c>
      <c r="P4329" s="26" t="s">
        <v>154</v>
      </c>
      <c r="Q4329" s="26" t="s">
        <v>154</v>
      </c>
      <c r="R4329" s="26" t="s">
        <v>54</v>
      </c>
      <c r="S4329" s="26" t="s">
        <v>531</v>
      </c>
      <c r="T4329" s="54">
        <v>0.99199999999999999</v>
      </c>
      <c r="U4329" s="36" t="s">
        <v>818</v>
      </c>
      <c r="V4329" s="43">
        <v>1.9900000000000001E-2</v>
      </c>
      <c r="W4329" s="43">
        <v>4.7399999999999998E-2</v>
      </c>
      <c r="X4329" s="26" t="s">
        <v>347</v>
      </c>
      <c r="Z4329" s="42">
        <v>1250000</v>
      </c>
      <c r="AA4329" s="42">
        <v>1</v>
      </c>
      <c r="AB4329" s="42">
        <v>97.41</v>
      </c>
      <c r="AC4329" s="42">
        <v>0</v>
      </c>
      <c r="AD4329" s="42">
        <v>1217.625</v>
      </c>
      <c r="AG4329" s="26" t="s">
        <v>15</v>
      </c>
      <c r="AH4329" s="43">
        <v>8.3333333329999992E-3</v>
      </c>
      <c r="AI4329" s="43">
        <v>6.2487580419999999E-3</v>
      </c>
      <c r="AJ4329" s="43">
        <v>3.4604891133001628E-4</v>
      </c>
    </row>
    <row r="4330" spans="1:36" x14ac:dyDescent="0.2">
      <c r="A4330" s="26">
        <v>8694</v>
      </c>
      <c r="B4330" s="26">
        <v>12531</v>
      </c>
      <c r="C4330" s="26" t="s">
        <v>873</v>
      </c>
      <c r="D4330" s="26">
        <v>520038910</v>
      </c>
      <c r="E4330" s="26" t="s">
        <v>203</v>
      </c>
      <c r="F4330" s="26" t="s">
        <v>874</v>
      </c>
      <c r="G4330" s="26" t="s">
        <v>875</v>
      </c>
      <c r="H4330" s="26" t="s">
        <v>69</v>
      </c>
      <c r="I4330" s="26" t="s">
        <v>112</v>
      </c>
      <c r="J4330" s="26" t="s">
        <v>51</v>
      </c>
      <c r="K4330" s="26" t="s">
        <v>51</v>
      </c>
      <c r="L4330" s="26" t="s">
        <v>433</v>
      </c>
      <c r="M4330" s="26" t="s">
        <v>165</v>
      </c>
      <c r="N4330" s="26" t="s">
        <v>357</v>
      </c>
      <c r="O4330" s="26" t="s">
        <v>57</v>
      </c>
      <c r="P4330" s="26" t="s">
        <v>728</v>
      </c>
      <c r="Q4330" s="26" t="s">
        <v>59</v>
      </c>
      <c r="R4330" s="26" t="s">
        <v>54</v>
      </c>
      <c r="S4330" s="26" t="s">
        <v>531</v>
      </c>
      <c r="T4330" s="54">
        <v>0.48499999999999999</v>
      </c>
      <c r="U4330" s="36" t="s">
        <v>876</v>
      </c>
      <c r="V4330" s="43">
        <v>2.5499999999999998E-2</v>
      </c>
      <c r="W4330" s="43">
        <v>4.5600000000000002E-2</v>
      </c>
      <c r="X4330" s="26" t="s">
        <v>347</v>
      </c>
      <c r="Z4330" s="42">
        <v>713376.2</v>
      </c>
      <c r="AA4330" s="42">
        <v>1</v>
      </c>
      <c r="AB4330" s="42">
        <v>99.11</v>
      </c>
      <c r="AC4330" s="42">
        <v>0</v>
      </c>
      <c r="AD4330" s="42">
        <v>707.02715000000001</v>
      </c>
      <c r="AG4330" s="26" t="s">
        <v>15</v>
      </c>
      <c r="AH4330" s="43">
        <v>1.0630270608E-2</v>
      </c>
      <c r="AI4330" s="43">
        <v>3.6284090660000001E-3</v>
      </c>
      <c r="AJ4330" s="43">
        <v>2.0093705002629226E-4</v>
      </c>
    </row>
    <row r="4331" spans="1:36" x14ac:dyDescent="0.2">
      <c r="A4331" s="26">
        <v>8694</v>
      </c>
      <c r="B4331" s="26">
        <v>12531</v>
      </c>
      <c r="C4331" s="26" t="s">
        <v>877</v>
      </c>
      <c r="D4331" s="26">
        <v>520028010</v>
      </c>
      <c r="E4331" s="26" t="s">
        <v>203</v>
      </c>
      <c r="F4331" s="26" t="s">
        <v>878</v>
      </c>
      <c r="G4331" s="26" t="s">
        <v>879</v>
      </c>
      <c r="H4331" s="26" t="s">
        <v>69</v>
      </c>
      <c r="I4331" s="26" t="s">
        <v>114</v>
      </c>
      <c r="J4331" s="26" t="s">
        <v>51</v>
      </c>
      <c r="K4331" s="26" t="s">
        <v>51</v>
      </c>
      <c r="L4331" s="26" t="s">
        <v>433</v>
      </c>
      <c r="M4331" s="26" t="s">
        <v>165</v>
      </c>
      <c r="N4331" s="26" t="s">
        <v>373</v>
      </c>
      <c r="O4331" s="26" t="s">
        <v>57</v>
      </c>
      <c r="P4331" s="26" t="s">
        <v>737</v>
      </c>
      <c r="Q4331" s="26" t="s">
        <v>59</v>
      </c>
      <c r="R4331" s="26" t="s">
        <v>54</v>
      </c>
      <c r="S4331" s="26" t="s">
        <v>531</v>
      </c>
      <c r="T4331" s="54">
        <v>1.226</v>
      </c>
      <c r="U4331" s="36" t="s">
        <v>738</v>
      </c>
      <c r="V4331" s="43">
        <v>5.8500000000000003E-2</v>
      </c>
      <c r="W4331" s="43">
        <v>6.2600000000000003E-2</v>
      </c>
      <c r="X4331" s="26" t="s">
        <v>347</v>
      </c>
      <c r="Z4331" s="42">
        <v>270833.33</v>
      </c>
      <c r="AA4331" s="42">
        <v>1</v>
      </c>
      <c r="AB4331" s="42">
        <v>105.62</v>
      </c>
      <c r="AC4331" s="42">
        <v>0</v>
      </c>
      <c r="AD4331" s="42">
        <v>286.05416000000002</v>
      </c>
      <c r="AG4331" s="26" t="s">
        <v>15</v>
      </c>
      <c r="AH4331" s="43">
        <v>2.514097286E-3</v>
      </c>
      <c r="AI4331" s="43">
        <v>1.4680079930000001E-3</v>
      </c>
      <c r="AJ4331" s="43">
        <v>8.1296565567742367E-5</v>
      </c>
    </row>
    <row r="4332" spans="1:36" x14ac:dyDescent="0.2">
      <c r="A4332" s="26">
        <v>8694</v>
      </c>
      <c r="B4332" s="26">
        <v>12531</v>
      </c>
      <c r="C4332" s="26" t="s">
        <v>880</v>
      </c>
      <c r="D4332" s="26">
        <v>520000472</v>
      </c>
      <c r="E4332" s="26" t="s">
        <v>203</v>
      </c>
      <c r="F4332" s="26" t="s">
        <v>881</v>
      </c>
      <c r="G4332" s="26" t="s">
        <v>882</v>
      </c>
      <c r="H4332" s="26" t="s">
        <v>69</v>
      </c>
      <c r="I4332" s="26" t="s">
        <v>113</v>
      </c>
      <c r="J4332" s="26" t="s">
        <v>51</v>
      </c>
      <c r="K4332" s="26" t="s">
        <v>51</v>
      </c>
      <c r="L4332" s="26" t="s">
        <v>433</v>
      </c>
      <c r="M4332" s="26" t="s">
        <v>165</v>
      </c>
      <c r="N4332" s="26" t="s">
        <v>87</v>
      </c>
      <c r="O4332" s="26" t="s">
        <v>57</v>
      </c>
      <c r="P4332" s="26" t="s">
        <v>708</v>
      </c>
      <c r="Q4332" s="26" t="s">
        <v>64</v>
      </c>
      <c r="R4332" s="26" t="s">
        <v>54</v>
      </c>
      <c r="S4332" s="26" t="s">
        <v>531</v>
      </c>
      <c r="T4332" s="54">
        <v>0.64700000000000002</v>
      </c>
      <c r="U4332" s="36">
        <v>46025</v>
      </c>
      <c r="V4332" s="43">
        <v>4.4999999999999998E-2</v>
      </c>
      <c r="W4332" s="43">
        <v>2.8299999999999999E-2</v>
      </c>
      <c r="X4332" s="26" t="s">
        <v>347</v>
      </c>
      <c r="Z4332" s="42">
        <v>2900000</v>
      </c>
      <c r="AA4332" s="42">
        <v>1</v>
      </c>
      <c r="AB4332" s="42">
        <v>119.91</v>
      </c>
      <c r="AC4332" s="42">
        <v>0</v>
      </c>
      <c r="AD4332" s="42">
        <v>3477.39</v>
      </c>
      <c r="AG4332" s="26" t="s">
        <v>15</v>
      </c>
      <c r="AH4332" s="43">
        <v>9.8118684600000008E-4</v>
      </c>
      <c r="AI4332" s="43">
        <v>1.7845698576000001E-2</v>
      </c>
      <c r="AJ4332" s="43">
        <v>9.8827391337224959E-4</v>
      </c>
    </row>
    <row r="4333" spans="1:36" x14ac:dyDescent="0.2">
      <c r="A4333" s="26">
        <v>8694</v>
      </c>
      <c r="B4333" s="26">
        <v>12531</v>
      </c>
      <c r="C4333" s="26" t="s">
        <v>533</v>
      </c>
      <c r="D4333" s="26">
        <v>520018078</v>
      </c>
      <c r="E4333" s="26" t="s">
        <v>203</v>
      </c>
      <c r="F4333" s="26" t="s">
        <v>883</v>
      </c>
      <c r="G4333" s="26" t="s">
        <v>884</v>
      </c>
      <c r="H4333" s="26" t="s">
        <v>69</v>
      </c>
      <c r="I4333" s="26" t="s">
        <v>113</v>
      </c>
      <c r="J4333" s="26" t="s">
        <v>51</v>
      </c>
      <c r="K4333" s="26" t="s">
        <v>51</v>
      </c>
      <c r="L4333" s="26" t="s">
        <v>433</v>
      </c>
      <c r="M4333" s="26" t="s">
        <v>165</v>
      </c>
      <c r="N4333" s="26" t="s">
        <v>129</v>
      </c>
      <c r="O4333" s="26" t="s">
        <v>57</v>
      </c>
      <c r="P4333" s="26" t="s">
        <v>530</v>
      </c>
      <c r="Q4333" s="26" t="s">
        <v>59</v>
      </c>
      <c r="R4333" s="26" t="s">
        <v>54</v>
      </c>
      <c r="S4333" s="26" t="s">
        <v>531</v>
      </c>
      <c r="T4333" s="54">
        <v>1.4850000000000001</v>
      </c>
      <c r="U4333" s="36" t="s">
        <v>754</v>
      </c>
      <c r="V4333" s="43">
        <v>8.3000000000000001E-3</v>
      </c>
      <c r="W4333" s="43">
        <v>2.2599999999999999E-2</v>
      </c>
      <c r="X4333" s="26" t="s">
        <v>347</v>
      </c>
      <c r="Z4333" s="42">
        <v>3000000</v>
      </c>
      <c r="AA4333" s="42">
        <v>1</v>
      </c>
      <c r="AB4333" s="42">
        <v>113.32</v>
      </c>
      <c r="AC4333" s="42">
        <v>0</v>
      </c>
      <c r="AD4333" s="42">
        <v>3399.6</v>
      </c>
      <c r="AG4333" s="26" t="s">
        <v>15</v>
      </c>
      <c r="AH4333" s="43">
        <v>1.9724540220000001E-3</v>
      </c>
      <c r="AI4333" s="43">
        <v>1.7446486266999999E-2</v>
      </c>
      <c r="AJ4333" s="43">
        <v>9.6616600263424565E-4</v>
      </c>
    </row>
    <row r="4334" spans="1:36" x14ac:dyDescent="0.2">
      <c r="A4334" s="26">
        <v>8694</v>
      </c>
      <c r="B4334" s="26">
        <v>12531</v>
      </c>
      <c r="C4334" s="26" t="s">
        <v>533</v>
      </c>
      <c r="D4334" s="26">
        <v>520018078</v>
      </c>
      <c r="E4334" s="26" t="s">
        <v>203</v>
      </c>
      <c r="F4334" s="26" t="s">
        <v>885</v>
      </c>
      <c r="G4334" s="26" t="s">
        <v>886</v>
      </c>
      <c r="H4334" s="26" t="s">
        <v>69</v>
      </c>
      <c r="I4334" s="26" t="s">
        <v>112</v>
      </c>
      <c r="J4334" s="26" t="s">
        <v>51</v>
      </c>
      <c r="K4334" s="26" t="s">
        <v>51</v>
      </c>
      <c r="L4334" s="26" t="s">
        <v>433</v>
      </c>
      <c r="M4334" s="26" t="s">
        <v>165</v>
      </c>
      <c r="N4334" s="26" t="s">
        <v>129</v>
      </c>
      <c r="O4334" s="26" t="s">
        <v>57</v>
      </c>
      <c r="P4334" s="26" t="s">
        <v>530</v>
      </c>
      <c r="Q4334" s="26" t="s">
        <v>59</v>
      </c>
      <c r="R4334" s="26" t="s">
        <v>54</v>
      </c>
      <c r="S4334" s="26" t="s">
        <v>531</v>
      </c>
      <c r="T4334" s="54">
        <v>0.159</v>
      </c>
      <c r="U4334" s="36" t="s">
        <v>579</v>
      </c>
      <c r="V4334" s="43">
        <v>2.0199999999999999E-2</v>
      </c>
      <c r="W4334" s="43">
        <v>4.4299999999999999E-2</v>
      </c>
      <c r="X4334" s="26" t="s">
        <v>347</v>
      </c>
      <c r="Z4334" s="42">
        <v>12151332</v>
      </c>
      <c r="AA4334" s="42">
        <v>1</v>
      </c>
      <c r="AB4334" s="42">
        <v>101.32</v>
      </c>
      <c r="AC4334" s="42">
        <v>0</v>
      </c>
      <c r="AD4334" s="42">
        <v>12311.729579999999</v>
      </c>
      <c r="AG4334" s="26" t="s">
        <v>15</v>
      </c>
      <c r="AH4334" s="43">
        <v>1.43830235E-2</v>
      </c>
      <c r="AI4334" s="43">
        <v>6.3182851230000003E-2</v>
      </c>
      <c r="AJ4334" s="43">
        <v>3.4989923972886224E-3</v>
      </c>
    </row>
    <row r="4335" spans="1:36" x14ac:dyDescent="0.2">
      <c r="A4335" s="26">
        <v>8694</v>
      </c>
      <c r="B4335" s="26">
        <v>12531</v>
      </c>
      <c r="C4335" s="26" t="s">
        <v>533</v>
      </c>
      <c r="D4335" s="26">
        <v>520018078</v>
      </c>
      <c r="E4335" s="26" t="s">
        <v>203</v>
      </c>
      <c r="F4335" s="26" t="s">
        <v>887</v>
      </c>
      <c r="G4335" s="26" t="s">
        <v>888</v>
      </c>
      <c r="H4335" s="26" t="s">
        <v>69</v>
      </c>
      <c r="I4335" s="26" t="s">
        <v>113</v>
      </c>
      <c r="J4335" s="26" t="s">
        <v>51</v>
      </c>
      <c r="K4335" s="26" t="s">
        <v>51</v>
      </c>
      <c r="L4335" s="26" t="s">
        <v>433</v>
      </c>
      <c r="M4335" s="26" t="s">
        <v>165</v>
      </c>
      <c r="N4335" s="26" t="s">
        <v>129</v>
      </c>
      <c r="O4335" s="26" t="s">
        <v>57</v>
      </c>
      <c r="P4335" s="26" t="s">
        <v>733</v>
      </c>
      <c r="Q4335" s="26" t="s">
        <v>59</v>
      </c>
      <c r="R4335" s="26" t="s">
        <v>54</v>
      </c>
      <c r="S4335" s="26" t="s">
        <v>531</v>
      </c>
      <c r="T4335" s="54">
        <v>0.159</v>
      </c>
      <c r="U4335" s="36" t="s">
        <v>889</v>
      </c>
      <c r="V4335" s="43">
        <v>2.4199999999999999E-2</v>
      </c>
      <c r="W4335" s="43">
        <v>3.0300000000000001E-2</v>
      </c>
      <c r="X4335" s="26" t="s">
        <v>347</v>
      </c>
      <c r="Z4335" s="42">
        <v>700000</v>
      </c>
      <c r="AA4335" s="42">
        <v>1</v>
      </c>
      <c r="AB4335" s="42">
        <v>117.46</v>
      </c>
      <c r="AC4335" s="42">
        <v>0</v>
      </c>
      <c r="AD4335" s="42">
        <v>822.22</v>
      </c>
      <c r="AG4335" s="26" t="s">
        <v>15</v>
      </c>
      <c r="AH4335" s="43">
        <v>4.8572320700000001E-4</v>
      </c>
      <c r="AI4335" s="43">
        <v>4.2195699309999996E-3</v>
      </c>
      <c r="AJ4335" s="43">
        <v>2.3367484724259603E-4</v>
      </c>
    </row>
    <row r="4336" spans="1:36" x14ac:dyDescent="0.2">
      <c r="A4336" s="26">
        <v>8694</v>
      </c>
      <c r="B4336" s="26">
        <v>12531</v>
      </c>
      <c r="C4336" s="26" t="s">
        <v>890</v>
      </c>
      <c r="D4336" s="26">
        <v>520017807</v>
      </c>
      <c r="E4336" s="26" t="s">
        <v>203</v>
      </c>
      <c r="F4336" s="26" t="s">
        <v>891</v>
      </c>
      <c r="G4336" s="26" t="s">
        <v>892</v>
      </c>
      <c r="H4336" s="26" t="s">
        <v>69</v>
      </c>
      <c r="I4336" s="26" t="s">
        <v>112</v>
      </c>
      <c r="J4336" s="26" t="s">
        <v>51</v>
      </c>
      <c r="K4336" s="26" t="s">
        <v>51</v>
      </c>
      <c r="L4336" s="26" t="s">
        <v>433</v>
      </c>
      <c r="M4336" s="26" t="s">
        <v>165</v>
      </c>
      <c r="N4336" s="26" t="s">
        <v>357</v>
      </c>
      <c r="O4336" s="26" t="s">
        <v>57</v>
      </c>
      <c r="P4336" s="26" t="s">
        <v>742</v>
      </c>
      <c r="Q4336" s="26" t="s">
        <v>64</v>
      </c>
      <c r="R4336" s="26" t="s">
        <v>54</v>
      </c>
      <c r="S4336" s="26" t="s">
        <v>531</v>
      </c>
      <c r="T4336" s="54">
        <v>1.1120000000000001</v>
      </c>
      <c r="U4336" s="36">
        <v>46390</v>
      </c>
      <c r="V4336" s="43">
        <v>5.0500000000000003E-2</v>
      </c>
      <c r="W4336" s="43">
        <v>4.9000000000000002E-2</v>
      </c>
      <c r="X4336" s="26" t="s">
        <v>347</v>
      </c>
      <c r="Z4336" s="42">
        <v>1841434</v>
      </c>
      <c r="AA4336" s="42">
        <v>1</v>
      </c>
      <c r="AB4336" s="42">
        <v>101.93</v>
      </c>
      <c r="AC4336" s="42">
        <v>0</v>
      </c>
      <c r="AD4336" s="42">
        <v>1876.9736800000001</v>
      </c>
      <c r="AG4336" s="26" t="s">
        <v>15</v>
      </c>
      <c r="AH4336" s="43">
        <v>6.6230266399999998E-3</v>
      </c>
      <c r="AI4336" s="43">
        <v>9.6324848600000002E-3</v>
      </c>
      <c r="AJ4336" s="43">
        <v>5.3343574463327742E-4</v>
      </c>
    </row>
    <row r="4337" spans="1:36" x14ac:dyDescent="0.2">
      <c r="A4337" s="26">
        <v>8694</v>
      </c>
      <c r="B4337" s="26">
        <v>12531</v>
      </c>
      <c r="C4337" s="26" t="s">
        <v>529</v>
      </c>
      <c r="D4337" s="26">
        <v>520000118</v>
      </c>
      <c r="E4337" s="26" t="s">
        <v>203</v>
      </c>
      <c r="F4337" s="26" t="s">
        <v>893</v>
      </c>
      <c r="G4337" s="26" t="s">
        <v>894</v>
      </c>
      <c r="H4337" s="26" t="s">
        <v>69</v>
      </c>
      <c r="I4337" s="26" t="s">
        <v>112</v>
      </c>
      <c r="J4337" s="26" t="s">
        <v>51</v>
      </c>
      <c r="K4337" s="26" t="s">
        <v>51</v>
      </c>
      <c r="L4337" s="26" t="s">
        <v>433</v>
      </c>
      <c r="M4337" s="26" t="s">
        <v>165</v>
      </c>
      <c r="N4337" s="26" t="s">
        <v>129</v>
      </c>
      <c r="O4337" s="26" t="s">
        <v>57</v>
      </c>
      <c r="P4337" s="26" t="s">
        <v>530</v>
      </c>
      <c r="Q4337" s="26" t="s">
        <v>59</v>
      </c>
      <c r="R4337" s="26" t="s">
        <v>54</v>
      </c>
      <c r="S4337" s="26" t="s">
        <v>531</v>
      </c>
      <c r="T4337" s="54">
        <v>3.669</v>
      </c>
      <c r="U4337" s="36">
        <v>48103</v>
      </c>
      <c r="V4337" s="43">
        <v>2.5000000000000001E-2</v>
      </c>
      <c r="W4337" s="43">
        <v>4.5699999999999998E-2</v>
      </c>
      <c r="X4337" s="26" t="s">
        <v>347</v>
      </c>
      <c r="Z4337" s="42">
        <v>2500000</v>
      </c>
      <c r="AA4337" s="42">
        <v>1</v>
      </c>
      <c r="AB4337" s="42">
        <v>92.99</v>
      </c>
      <c r="AC4337" s="42">
        <v>0</v>
      </c>
      <c r="AD4337" s="42">
        <v>2324.75</v>
      </c>
      <c r="AG4337" s="26" t="s">
        <v>15</v>
      </c>
      <c r="AH4337" s="43">
        <v>1.232704879E-3</v>
      </c>
      <c r="AI4337" s="43">
        <v>1.1930438566E-2</v>
      </c>
      <c r="AJ4337" s="43">
        <v>6.6069373297563316E-4</v>
      </c>
    </row>
    <row r="4338" spans="1:36" x14ac:dyDescent="0.2">
      <c r="A4338" s="26">
        <v>8694</v>
      </c>
      <c r="B4338" s="26">
        <v>12531</v>
      </c>
      <c r="C4338" s="26" t="s">
        <v>895</v>
      </c>
      <c r="D4338" s="26">
        <v>520025990</v>
      </c>
      <c r="E4338" s="26" t="s">
        <v>203</v>
      </c>
      <c r="F4338" s="26" t="s">
        <v>896</v>
      </c>
      <c r="G4338" s="26" t="s">
        <v>897</v>
      </c>
      <c r="H4338" s="26" t="s">
        <v>69</v>
      </c>
      <c r="I4338" s="26" t="s">
        <v>112</v>
      </c>
      <c r="J4338" s="26" t="s">
        <v>51</v>
      </c>
      <c r="K4338" s="26" t="s">
        <v>51</v>
      </c>
      <c r="L4338" s="26" t="s">
        <v>433</v>
      </c>
      <c r="M4338" s="26" t="s">
        <v>165</v>
      </c>
      <c r="N4338" s="26" t="s">
        <v>84</v>
      </c>
      <c r="O4338" s="26" t="s">
        <v>57</v>
      </c>
      <c r="P4338" s="26" t="s">
        <v>750</v>
      </c>
      <c r="Q4338" s="26" t="s">
        <v>64</v>
      </c>
      <c r="R4338" s="26" t="s">
        <v>54</v>
      </c>
      <c r="S4338" s="26" t="s">
        <v>531</v>
      </c>
      <c r="T4338" s="54">
        <v>0.49299999999999999</v>
      </c>
      <c r="U4338" s="36" t="s">
        <v>792</v>
      </c>
      <c r="V4338" s="43">
        <v>3.15E-2</v>
      </c>
      <c r="W4338" s="43">
        <v>5.3400000000000003E-2</v>
      </c>
      <c r="X4338" s="26" t="s">
        <v>347</v>
      </c>
      <c r="Z4338" s="42">
        <v>2155918.2000000002</v>
      </c>
      <c r="AA4338" s="42">
        <v>1</v>
      </c>
      <c r="AB4338" s="42">
        <v>99</v>
      </c>
      <c r="AC4338" s="42">
        <v>0</v>
      </c>
      <c r="AD4338" s="42">
        <v>2134.3590199999999</v>
      </c>
      <c r="AG4338" s="26" t="s">
        <v>15</v>
      </c>
      <c r="AH4338" s="43">
        <v>3.7834059030999997E-2</v>
      </c>
      <c r="AI4338" s="43">
        <v>1.0953366670000001E-2</v>
      </c>
      <c r="AJ4338" s="43">
        <v>6.0658463423336447E-4</v>
      </c>
    </row>
    <row r="4339" spans="1:36" x14ac:dyDescent="0.2">
      <c r="A4339" s="26">
        <v>8694</v>
      </c>
      <c r="B4339" s="26">
        <v>12531</v>
      </c>
      <c r="C4339" s="26" t="s">
        <v>747</v>
      </c>
      <c r="D4339" s="26">
        <v>520041146</v>
      </c>
      <c r="E4339" s="26" t="s">
        <v>203</v>
      </c>
      <c r="F4339" s="26" t="s">
        <v>748</v>
      </c>
      <c r="G4339" s="26" t="s">
        <v>749</v>
      </c>
      <c r="H4339" s="26" t="s">
        <v>69</v>
      </c>
      <c r="I4339" s="26" t="s">
        <v>112</v>
      </c>
      <c r="J4339" s="26" t="s">
        <v>51</v>
      </c>
      <c r="K4339" s="26" t="s">
        <v>51</v>
      </c>
      <c r="L4339" s="26" t="s">
        <v>433</v>
      </c>
      <c r="M4339" s="26" t="s">
        <v>165</v>
      </c>
      <c r="N4339" s="26" t="s">
        <v>353</v>
      </c>
      <c r="O4339" s="26" t="s">
        <v>57</v>
      </c>
      <c r="P4339" s="26" t="s">
        <v>750</v>
      </c>
      <c r="Q4339" s="26" t="s">
        <v>64</v>
      </c>
      <c r="R4339" s="26" t="s">
        <v>54</v>
      </c>
      <c r="S4339" s="26" t="s">
        <v>531</v>
      </c>
      <c r="T4339" s="54">
        <v>1.4850000000000001</v>
      </c>
      <c r="U4339" s="36">
        <v>46031</v>
      </c>
      <c r="V4339" s="43">
        <v>3.4500000000000003E-2</v>
      </c>
      <c r="W4339" s="43">
        <v>5.1900000000000002E-2</v>
      </c>
      <c r="X4339" s="26" t="s">
        <v>347</v>
      </c>
      <c r="Z4339" s="42">
        <v>2485000</v>
      </c>
      <c r="AA4339" s="42">
        <v>1</v>
      </c>
      <c r="AB4339" s="42">
        <v>98.71</v>
      </c>
      <c r="AC4339" s="42">
        <v>0</v>
      </c>
      <c r="AD4339" s="42">
        <v>2452.9434999999999</v>
      </c>
      <c r="AG4339" s="26" t="s">
        <v>15</v>
      </c>
      <c r="AH4339" s="43">
        <v>3.866353625E-3</v>
      </c>
      <c r="AI4339" s="43">
        <v>1.2588317768E-2</v>
      </c>
      <c r="AJ4339" s="43">
        <v>6.9712631370827621E-4</v>
      </c>
    </row>
    <row r="4340" spans="1:36" x14ac:dyDescent="0.2">
      <c r="A4340" s="26">
        <v>8694</v>
      </c>
      <c r="B4340" s="26">
        <v>12531</v>
      </c>
      <c r="C4340" s="26" t="s">
        <v>898</v>
      </c>
      <c r="D4340" s="26">
        <v>520029935</v>
      </c>
      <c r="E4340" s="26" t="s">
        <v>203</v>
      </c>
      <c r="F4340" s="26" t="s">
        <v>899</v>
      </c>
      <c r="G4340" s="26" t="s">
        <v>900</v>
      </c>
      <c r="H4340" s="26" t="s">
        <v>69</v>
      </c>
      <c r="I4340" s="26" t="s">
        <v>112</v>
      </c>
      <c r="J4340" s="26" t="s">
        <v>51</v>
      </c>
      <c r="K4340" s="26" t="s">
        <v>51</v>
      </c>
      <c r="L4340" s="26" t="s">
        <v>433</v>
      </c>
      <c r="M4340" s="26" t="s">
        <v>165</v>
      </c>
      <c r="N4340" s="26" t="s">
        <v>129</v>
      </c>
      <c r="O4340" s="26" t="s">
        <v>57</v>
      </c>
      <c r="P4340" s="26" t="s">
        <v>530</v>
      </c>
      <c r="Q4340" s="26" t="s">
        <v>59</v>
      </c>
      <c r="R4340" s="26" t="s">
        <v>54</v>
      </c>
      <c r="S4340" s="26" t="s">
        <v>531</v>
      </c>
      <c r="T4340" s="54">
        <v>3.2290000000000001</v>
      </c>
      <c r="U4340" s="36">
        <v>47615</v>
      </c>
      <c r="V4340" s="43">
        <v>2.6800000000000001E-2</v>
      </c>
      <c r="W4340" s="43">
        <v>4.53E-2</v>
      </c>
      <c r="X4340" s="26" t="s">
        <v>347</v>
      </c>
      <c r="Z4340" s="42">
        <v>291334</v>
      </c>
      <c r="AA4340" s="42">
        <v>1</v>
      </c>
      <c r="AB4340" s="42">
        <v>94.55</v>
      </c>
      <c r="AC4340" s="42">
        <v>0</v>
      </c>
      <c r="AD4340" s="42">
        <v>275.4563</v>
      </c>
      <c r="AG4340" s="26" t="s">
        <v>15</v>
      </c>
      <c r="AH4340" s="43">
        <v>1.48825433E-4</v>
      </c>
      <c r="AI4340" s="43">
        <v>1.413620589E-3</v>
      </c>
      <c r="AJ4340" s="43">
        <v>7.8284654745093413E-5</v>
      </c>
    </row>
    <row r="4341" spans="1:36" x14ac:dyDescent="0.2">
      <c r="A4341" s="26">
        <v>8694</v>
      </c>
      <c r="B4341" s="26">
        <v>12531</v>
      </c>
      <c r="C4341" s="26" t="s">
        <v>898</v>
      </c>
      <c r="D4341" s="26">
        <v>520029935</v>
      </c>
      <c r="E4341" s="26" t="s">
        <v>203</v>
      </c>
      <c r="F4341" s="26" t="s">
        <v>901</v>
      </c>
      <c r="G4341" s="26" t="s">
        <v>902</v>
      </c>
      <c r="H4341" s="26" t="s">
        <v>69</v>
      </c>
      <c r="I4341" s="26" t="s">
        <v>113</v>
      </c>
      <c r="J4341" s="26" t="s">
        <v>51</v>
      </c>
      <c r="K4341" s="26" t="s">
        <v>51</v>
      </c>
      <c r="L4341" s="26" t="s">
        <v>433</v>
      </c>
      <c r="M4341" s="26" t="s">
        <v>165</v>
      </c>
      <c r="N4341" s="26" t="s">
        <v>129</v>
      </c>
      <c r="O4341" s="26" t="s">
        <v>57</v>
      </c>
      <c r="P4341" s="26" t="s">
        <v>733</v>
      </c>
      <c r="Q4341" s="26" t="s">
        <v>59</v>
      </c>
      <c r="R4341" s="26" t="s">
        <v>54</v>
      </c>
      <c r="S4341" s="26" t="s">
        <v>531</v>
      </c>
      <c r="T4341" s="54">
        <v>0.82499999999999996</v>
      </c>
      <c r="U4341" s="36" t="s">
        <v>903</v>
      </c>
      <c r="V4341" s="43">
        <v>1.46E-2</v>
      </c>
      <c r="W4341" s="43">
        <v>2.6599999999999999E-2</v>
      </c>
      <c r="X4341" s="26" t="s">
        <v>347</v>
      </c>
      <c r="Z4341" s="42">
        <v>842697</v>
      </c>
      <c r="AA4341" s="42">
        <v>1</v>
      </c>
      <c r="AB4341" s="42">
        <v>113.73</v>
      </c>
      <c r="AC4341" s="42">
        <v>0</v>
      </c>
      <c r="AD4341" s="42">
        <v>958.39930000000004</v>
      </c>
      <c r="AG4341" s="26" t="s">
        <v>15</v>
      </c>
      <c r="AH4341" s="43">
        <v>1.630856476E-3</v>
      </c>
      <c r="AI4341" s="43">
        <v>4.918431646E-3</v>
      </c>
      <c r="AJ4341" s="43">
        <v>2.7237699158973389E-4</v>
      </c>
    </row>
    <row r="4342" spans="1:36" x14ac:dyDescent="0.2">
      <c r="A4342" s="26">
        <v>8694</v>
      </c>
      <c r="B4342" s="26">
        <v>12531</v>
      </c>
      <c r="C4342" s="26" t="s">
        <v>709</v>
      </c>
      <c r="D4342" s="26">
        <v>520001736</v>
      </c>
      <c r="E4342" s="26" t="s">
        <v>203</v>
      </c>
      <c r="F4342" s="26" t="s">
        <v>904</v>
      </c>
      <c r="G4342" s="26" t="s">
        <v>905</v>
      </c>
      <c r="H4342" s="26" t="s">
        <v>69</v>
      </c>
      <c r="I4342" s="26" t="s">
        <v>113</v>
      </c>
      <c r="J4342" s="26" t="s">
        <v>51</v>
      </c>
      <c r="K4342" s="26" t="s">
        <v>51</v>
      </c>
      <c r="L4342" s="26" t="s">
        <v>433</v>
      </c>
      <c r="M4342" s="26" t="s">
        <v>165</v>
      </c>
      <c r="N4342" s="26" t="s">
        <v>357</v>
      </c>
      <c r="O4342" s="26" t="s">
        <v>57</v>
      </c>
      <c r="P4342" s="26" t="s">
        <v>728</v>
      </c>
      <c r="Q4342" s="26" t="s">
        <v>59</v>
      </c>
      <c r="R4342" s="26" t="s">
        <v>54</v>
      </c>
      <c r="S4342" s="26" t="s">
        <v>531</v>
      </c>
      <c r="T4342" s="54">
        <v>0.73199999999999998</v>
      </c>
      <c r="U4342" s="36" t="s">
        <v>906</v>
      </c>
      <c r="V4342" s="43">
        <v>4.7500000000000001E-2</v>
      </c>
      <c r="W4342" s="43">
        <v>2.5000000000000001E-2</v>
      </c>
      <c r="X4342" s="26" t="s">
        <v>347</v>
      </c>
      <c r="Z4342" s="42">
        <v>15512755.34</v>
      </c>
      <c r="AA4342" s="42">
        <v>1</v>
      </c>
      <c r="AB4342" s="42">
        <v>143.82</v>
      </c>
      <c r="AC4342" s="42">
        <v>0</v>
      </c>
      <c r="AD4342" s="42">
        <v>22310.444729999999</v>
      </c>
      <c r="AG4342" s="26" t="s">
        <v>15</v>
      </c>
      <c r="AH4342" s="43">
        <v>1.6234099006000001E-2</v>
      </c>
      <c r="AI4342" s="43">
        <v>0.11449548994</v>
      </c>
      <c r="AJ4342" s="43">
        <v>6.3406263095000508E-3</v>
      </c>
    </row>
    <row r="4343" spans="1:36" x14ac:dyDescent="0.2">
      <c r="A4343" s="26">
        <v>8694</v>
      </c>
      <c r="B4343" s="26">
        <v>12531</v>
      </c>
      <c r="C4343" s="26" t="s">
        <v>907</v>
      </c>
      <c r="D4343" s="26">
        <v>191685</v>
      </c>
      <c r="E4343" s="26" t="s">
        <v>204</v>
      </c>
      <c r="F4343" s="26" t="s">
        <v>908</v>
      </c>
      <c r="G4343" s="26" t="s">
        <v>909</v>
      </c>
      <c r="H4343" s="26" t="s">
        <v>69</v>
      </c>
      <c r="I4343" s="26" t="s">
        <v>114</v>
      </c>
      <c r="J4343" s="26" t="s">
        <v>56</v>
      </c>
      <c r="K4343" s="26" t="s">
        <v>51</v>
      </c>
      <c r="L4343" s="26" t="s">
        <v>433</v>
      </c>
      <c r="M4343" s="26" t="s">
        <v>79</v>
      </c>
      <c r="N4343" s="26" t="s">
        <v>96</v>
      </c>
      <c r="O4343" s="26" t="s">
        <v>57</v>
      </c>
      <c r="P4343" s="26" t="s">
        <v>910</v>
      </c>
      <c r="Q4343" s="26" t="s">
        <v>75</v>
      </c>
      <c r="R4343" s="26" t="s">
        <v>54</v>
      </c>
      <c r="S4343" s="26" t="s">
        <v>532</v>
      </c>
      <c r="T4343" s="54">
        <v>1.2410000000000001</v>
      </c>
      <c r="U4343" s="36">
        <v>48033</v>
      </c>
      <c r="V4343" s="43">
        <v>3.0769999999999999E-2</v>
      </c>
      <c r="W4343" s="43">
        <v>6.6949999999999996E-2</v>
      </c>
      <c r="X4343" s="26" t="s">
        <v>347</v>
      </c>
      <c r="Z4343" s="42">
        <v>351500</v>
      </c>
      <c r="AA4343" s="42">
        <v>3.6469999999999998</v>
      </c>
      <c r="AB4343" s="42">
        <v>96.155500000000004</v>
      </c>
      <c r="AC4343" s="42">
        <v>0</v>
      </c>
      <c r="AD4343" s="42">
        <v>1232.63707</v>
      </c>
      <c r="AG4343" s="26" t="s">
        <v>15</v>
      </c>
      <c r="AH4343" s="43">
        <v>5.8583333299999998E-4</v>
      </c>
      <c r="AI4343" s="43">
        <v>6.3257988330000002E-3</v>
      </c>
      <c r="AJ4343" s="43">
        <v>3.5031534022258174E-4</v>
      </c>
    </row>
    <row r="4344" spans="1:36" x14ac:dyDescent="0.2">
      <c r="A4344" s="26">
        <v>8694</v>
      </c>
      <c r="B4344" s="26">
        <v>12531</v>
      </c>
      <c r="C4344" s="26" t="s">
        <v>911</v>
      </c>
      <c r="D4344" s="26">
        <v>162474</v>
      </c>
      <c r="E4344" s="26" t="s">
        <v>204</v>
      </c>
      <c r="F4344" s="26" t="s">
        <v>912</v>
      </c>
      <c r="G4344" s="26" t="s">
        <v>913</v>
      </c>
      <c r="H4344" s="26" t="s">
        <v>69</v>
      </c>
      <c r="I4344" s="26" t="s">
        <v>114</v>
      </c>
      <c r="J4344" s="26" t="s">
        <v>56</v>
      </c>
      <c r="K4344" s="26" t="s">
        <v>51</v>
      </c>
      <c r="L4344" s="26" t="s">
        <v>433</v>
      </c>
      <c r="M4344" s="26" t="s">
        <v>79</v>
      </c>
      <c r="N4344" s="26" t="s">
        <v>96</v>
      </c>
      <c r="O4344" s="26" t="s">
        <v>57</v>
      </c>
      <c r="P4344" s="26" t="s">
        <v>910</v>
      </c>
      <c r="Q4344" s="26" t="s">
        <v>75</v>
      </c>
      <c r="R4344" s="26" t="s">
        <v>54</v>
      </c>
      <c r="S4344" s="26" t="s">
        <v>532</v>
      </c>
      <c r="T4344" s="54">
        <v>1.726</v>
      </c>
      <c r="U4344" s="36" t="s">
        <v>914</v>
      </c>
      <c r="V4344" s="43">
        <v>3.2550000000000003E-2</v>
      </c>
      <c r="W4344" s="43">
        <v>6.4670000000000005E-2</v>
      </c>
      <c r="X4344" s="26" t="s">
        <v>347</v>
      </c>
      <c r="Z4344" s="42">
        <v>455500</v>
      </c>
      <c r="AA4344" s="42">
        <v>3.6469999999999998</v>
      </c>
      <c r="AB4344" s="42">
        <v>95.688900000000004</v>
      </c>
      <c r="AC4344" s="42">
        <v>0</v>
      </c>
      <c r="AD4344" s="42">
        <v>1589.59214</v>
      </c>
      <c r="AG4344" s="26" t="s">
        <v>15</v>
      </c>
      <c r="AH4344" s="43">
        <v>4.5550000000000001E-4</v>
      </c>
      <c r="AI4344" s="43">
        <v>8.1576648549999999E-3</v>
      </c>
      <c r="AJ4344" s="43">
        <v>4.5176193779345104E-4</v>
      </c>
    </row>
    <row r="4345" spans="1:36" x14ac:dyDescent="0.2">
      <c r="A4345" s="26">
        <v>8694</v>
      </c>
      <c r="B4345" s="26">
        <v>12531</v>
      </c>
      <c r="C4345" s="26" t="s">
        <v>915</v>
      </c>
      <c r="D4345" s="26" t="s">
        <v>916</v>
      </c>
      <c r="E4345" s="26" t="s">
        <v>204</v>
      </c>
      <c r="F4345" s="26" t="s">
        <v>917</v>
      </c>
      <c r="G4345" s="26" t="s">
        <v>918</v>
      </c>
      <c r="H4345" s="26" t="s">
        <v>69</v>
      </c>
      <c r="I4345" s="26" t="s">
        <v>114</v>
      </c>
      <c r="J4345" s="26" t="s">
        <v>56</v>
      </c>
      <c r="K4345" s="26" t="s">
        <v>167</v>
      </c>
      <c r="L4345" s="26" t="s">
        <v>433</v>
      </c>
      <c r="M4345" s="26" t="s">
        <v>218</v>
      </c>
      <c r="N4345" s="26" t="s">
        <v>82</v>
      </c>
      <c r="O4345" s="26" t="s">
        <v>57</v>
      </c>
      <c r="P4345" s="26" t="s">
        <v>154</v>
      </c>
      <c r="Q4345" s="26" t="s">
        <v>154</v>
      </c>
      <c r="R4345" s="26" t="s">
        <v>54</v>
      </c>
      <c r="S4345" s="26" t="s">
        <v>532</v>
      </c>
      <c r="T4345" s="54">
        <v>4.6529999999999996</v>
      </c>
      <c r="U4345" s="36">
        <v>47486</v>
      </c>
      <c r="V4345" s="43">
        <v>0.04</v>
      </c>
      <c r="W4345" s="43">
        <v>4.1209999999999997E-2</v>
      </c>
      <c r="X4345" s="26" t="s">
        <v>347</v>
      </c>
      <c r="Z4345" s="42">
        <v>777200</v>
      </c>
      <c r="AA4345" s="42">
        <v>3.6469999999999998</v>
      </c>
      <c r="AB4345" s="42">
        <v>94.9709</v>
      </c>
      <c r="AC4345" s="42">
        <v>0</v>
      </c>
      <c r="AD4345" s="42">
        <v>2691.9011599999999</v>
      </c>
      <c r="AG4345" s="26" t="s">
        <v>15</v>
      </c>
      <c r="AH4345" s="43">
        <v>1.6084869830000001E-3</v>
      </c>
      <c r="AI4345" s="43">
        <v>1.3814630139E-2</v>
      </c>
      <c r="AJ4345" s="43">
        <v>7.6503805837265816E-4</v>
      </c>
    </row>
    <row r="4346" spans="1:36" x14ac:dyDescent="0.2">
      <c r="A4346" s="26">
        <v>8694</v>
      </c>
      <c r="B4346" s="26">
        <v>12531</v>
      </c>
      <c r="C4346" s="26" t="s">
        <v>919</v>
      </c>
      <c r="D4346" s="26" t="s">
        <v>920</v>
      </c>
      <c r="E4346" s="26" t="s">
        <v>204</v>
      </c>
      <c r="F4346" s="26" t="s">
        <v>921</v>
      </c>
      <c r="G4346" s="26" t="s">
        <v>922</v>
      </c>
      <c r="H4346" s="26" t="s">
        <v>69</v>
      </c>
      <c r="I4346" s="26" t="s">
        <v>114</v>
      </c>
      <c r="J4346" s="26" t="s">
        <v>56</v>
      </c>
      <c r="K4346" s="26" t="s">
        <v>85</v>
      </c>
      <c r="L4346" s="26" t="s">
        <v>433</v>
      </c>
      <c r="M4346" s="26" t="s">
        <v>79</v>
      </c>
      <c r="N4346" s="26" t="s">
        <v>475</v>
      </c>
      <c r="O4346" s="26" t="s">
        <v>57</v>
      </c>
      <c r="P4346" s="26" t="s">
        <v>923</v>
      </c>
      <c r="Q4346" s="26" t="s">
        <v>71</v>
      </c>
      <c r="R4346" s="26" t="s">
        <v>54</v>
      </c>
      <c r="S4346" s="26" t="s">
        <v>538</v>
      </c>
      <c r="T4346" s="54">
        <v>8.1000000000000003E-2</v>
      </c>
      <c r="U4346" s="36" t="s">
        <v>924</v>
      </c>
      <c r="V4346" s="43">
        <v>0.02</v>
      </c>
      <c r="W4346" s="43">
        <v>0.20691999999999999</v>
      </c>
      <c r="X4346" s="26" t="s">
        <v>347</v>
      </c>
      <c r="Z4346" s="42">
        <v>770000</v>
      </c>
      <c r="AA4346" s="42">
        <v>3.7964000000000002</v>
      </c>
      <c r="AB4346" s="42">
        <v>99.456999999999994</v>
      </c>
      <c r="AC4346" s="42">
        <v>0</v>
      </c>
      <c r="AD4346" s="42">
        <v>2907.3548700000001</v>
      </c>
      <c r="AG4346" s="26" t="s">
        <v>15</v>
      </c>
      <c r="AH4346" s="43">
        <v>2.5666666659999999E-3</v>
      </c>
      <c r="AI4346" s="43">
        <v>1.4920322041E-2</v>
      </c>
      <c r="AJ4346" s="43">
        <v>8.262699826412246E-4</v>
      </c>
    </row>
    <row r="4347" spans="1:36" x14ac:dyDescent="0.2">
      <c r="A4347" s="26">
        <v>8694</v>
      </c>
      <c r="B4347" s="26">
        <v>12531</v>
      </c>
      <c r="C4347" s="26" t="s">
        <v>925</v>
      </c>
      <c r="D4347" s="26" t="s">
        <v>926</v>
      </c>
      <c r="E4347" s="26" t="s">
        <v>204</v>
      </c>
      <c r="F4347" s="26" t="s">
        <v>927</v>
      </c>
      <c r="G4347" s="26" t="s">
        <v>928</v>
      </c>
      <c r="H4347" s="26" t="s">
        <v>69</v>
      </c>
      <c r="I4347" s="26" t="s">
        <v>114</v>
      </c>
      <c r="J4347" s="26" t="s">
        <v>56</v>
      </c>
      <c r="K4347" s="26" t="s">
        <v>97</v>
      </c>
      <c r="L4347" s="26" t="s">
        <v>433</v>
      </c>
      <c r="M4347" s="26" t="s">
        <v>218</v>
      </c>
      <c r="N4347" s="26" t="s">
        <v>475</v>
      </c>
      <c r="O4347" s="26" t="s">
        <v>57</v>
      </c>
      <c r="P4347" s="26" t="s">
        <v>929</v>
      </c>
      <c r="Q4347" s="26" t="s">
        <v>75</v>
      </c>
      <c r="R4347" s="26" t="s">
        <v>54</v>
      </c>
      <c r="S4347" s="26" t="s">
        <v>538</v>
      </c>
      <c r="T4347" s="54">
        <v>3.7610000000000001</v>
      </c>
      <c r="U4347" s="36" t="s">
        <v>930</v>
      </c>
      <c r="V4347" s="43">
        <v>6.25E-2</v>
      </c>
      <c r="W4347" s="43">
        <v>6.4180000000000001E-2</v>
      </c>
      <c r="X4347" s="26" t="s">
        <v>347</v>
      </c>
      <c r="Z4347" s="42">
        <v>1718000</v>
      </c>
      <c r="AA4347" s="42">
        <v>3.7964000000000002</v>
      </c>
      <c r="AB4347" s="42">
        <v>87.914199999999994</v>
      </c>
      <c r="AC4347" s="42">
        <v>0</v>
      </c>
      <c r="AD4347" s="42">
        <v>5733.9533199999996</v>
      </c>
      <c r="AG4347" s="26" t="s">
        <v>15</v>
      </c>
      <c r="AH4347" s="43">
        <v>5.5941013810000004E-3</v>
      </c>
      <c r="AI4347" s="43">
        <v>2.9426208334E-2</v>
      </c>
      <c r="AJ4347" s="43">
        <v>1.6295889982573717E-3</v>
      </c>
    </row>
    <row r="4348" spans="1:36" x14ac:dyDescent="0.2">
      <c r="A4348" s="26">
        <v>8694</v>
      </c>
      <c r="B4348" s="26">
        <v>12531</v>
      </c>
      <c r="C4348" s="26" t="s">
        <v>931</v>
      </c>
      <c r="D4348" s="26" t="s">
        <v>932</v>
      </c>
      <c r="E4348" s="26" t="s">
        <v>204</v>
      </c>
      <c r="F4348" s="26" t="s">
        <v>933</v>
      </c>
      <c r="G4348" s="26" t="s">
        <v>934</v>
      </c>
      <c r="H4348" s="26" t="s">
        <v>69</v>
      </c>
      <c r="I4348" s="26" t="s">
        <v>114</v>
      </c>
      <c r="J4348" s="26" t="s">
        <v>56</v>
      </c>
      <c r="K4348" s="26" t="s">
        <v>167</v>
      </c>
      <c r="L4348" s="26" t="s">
        <v>433</v>
      </c>
      <c r="M4348" s="26" t="s">
        <v>218</v>
      </c>
      <c r="N4348" s="26" t="s">
        <v>82</v>
      </c>
      <c r="O4348" s="26" t="s">
        <v>57</v>
      </c>
      <c r="P4348" s="26" t="s">
        <v>154</v>
      </c>
      <c r="Q4348" s="26" t="s">
        <v>154</v>
      </c>
      <c r="R4348" s="26" t="s">
        <v>54</v>
      </c>
      <c r="S4348" s="26" t="s">
        <v>532</v>
      </c>
      <c r="T4348" s="54">
        <v>2.698</v>
      </c>
      <c r="U4348" s="36" t="s">
        <v>935</v>
      </c>
      <c r="V4348" s="43">
        <v>2.5000000000000001E-2</v>
      </c>
      <c r="W4348" s="43">
        <v>0</v>
      </c>
      <c r="X4348" s="26" t="s">
        <v>347</v>
      </c>
      <c r="Z4348" s="42">
        <v>1700000</v>
      </c>
      <c r="AA4348" s="42">
        <v>3.6469999999999998</v>
      </c>
      <c r="AB4348" s="42">
        <v>99.558999999999997</v>
      </c>
      <c r="AC4348" s="42">
        <v>0</v>
      </c>
      <c r="AD4348" s="42">
        <v>6172.5584399999998</v>
      </c>
      <c r="AG4348" s="26" t="s">
        <v>15</v>
      </c>
      <c r="AH4348" s="43">
        <v>3.7621439793999997E-2</v>
      </c>
      <c r="AI4348" s="43">
        <v>3.1677096145E-2</v>
      </c>
      <c r="AJ4348" s="43">
        <v>1.7542405324158944E-3</v>
      </c>
    </row>
    <row r="4349" spans="1:36" x14ac:dyDescent="0.2">
      <c r="A4349" s="26">
        <v>8694</v>
      </c>
      <c r="B4349" s="26">
        <v>12532</v>
      </c>
      <c r="C4349" s="26" t="s">
        <v>936</v>
      </c>
      <c r="D4349" s="26">
        <v>520043605</v>
      </c>
      <c r="E4349" s="26" t="s">
        <v>203</v>
      </c>
      <c r="F4349" s="26" t="s">
        <v>937</v>
      </c>
      <c r="G4349" s="26" t="s">
        <v>938</v>
      </c>
      <c r="H4349" s="26" t="s">
        <v>69</v>
      </c>
      <c r="I4349" s="26" t="s">
        <v>113</v>
      </c>
      <c r="J4349" s="26" t="s">
        <v>51</v>
      </c>
      <c r="K4349" s="26" t="s">
        <v>51</v>
      </c>
      <c r="L4349" s="26" t="s">
        <v>433</v>
      </c>
      <c r="M4349" s="26" t="s">
        <v>165</v>
      </c>
      <c r="N4349" s="26" t="s">
        <v>138</v>
      </c>
      <c r="O4349" s="26" t="s">
        <v>57</v>
      </c>
      <c r="P4349" s="26" t="s">
        <v>733</v>
      </c>
      <c r="Q4349" s="26" t="s">
        <v>59</v>
      </c>
      <c r="R4349" s="26" t="s">
        <v>54</v>
      </c>
      <c r="S4349" s="26" t="s">
        <v>531</v>
      </c>
      <c r="T4349" s="54">
        <v>5.4020000000000001</v>
      </c>
      <c r="U4349" s="36" t="s">
        <v>939</v>
      </c>
      <c r="V4349" s="43">
        <v>5.1499999999999997E-2</v>
      </c>
      <c r="W4349" s="43">
        <v>4.2799999999999998E-2</v>
      </c>
      <c r="X4349" s="26" t="s">
        <v>347</v>
      </c>
      <c r="Z4349" s="42">
        <v>6577128.4100000001</v>
      </c>
      <c r="AA4349" s="42">
        <v>1</v>
      </c>
      <c r="AB4349" s="42">
        <v>146.41</v>
      </c>
      <c r="AC4349" s="42">
        <v>0</v>
      </c>
      <c r="AD4349" s="42">
        <v>9629.5737100000006</v>
      </c>
      <c r="AG4349" s="26" t="s">
        <v>15</v>
      </c>
      <c r="AH4349" s="43">
        <v>2.5677347599999999E-3</v>
      </c>
      <c r="AI4349" s="43">
        <v>1.0542147321000001E-2</v>
      </c>
      <c r="AJ4349" s="43">
        <v>1.8436686577640185E-3</v>
      </c>
    </row>
    <row r="4350" spans="1:36" x14ac:dyDescent="0.2">
      <c r="A4350" s="26">
        <v>8694</v>
      </c>
      <c r="B4350" s="26">
        <v>12532</v>
      </c>
      <c r="C4350" s="26" t="s">
        <v>721</v>
      </c>
      <c r="D4350" s="26">
        <v>520036104</v>
      </c>
      <c r="E4350" s="26" t="s">
        <v>203</v>
      </c>
      <c r="F4350" s="26" t="s">
        <v>755</v>
      </c>
      <c r="G4350" s="26" t="s">
        <v>756</v>
      </c>
      <c r="H4350" s="26" t="s">
        <v>69</v>
      </c>
      <c r="I4350" s="26" t="s">
        <v>113</v>
      </c>
      <c r="J4350" s="26" t="s">
        <v>51</v>
      </c>
      <c r="K4350" s="26" t="s">
        <v>51</v>
      </c>
      <c r="L4350" s="26" t="s">
        <v>433</v>
      </c>
      <c r="M4350" s="26" t="s">
        <v>165</v>
      </c>
      <c r="N4350" s="26" t="s">
        <v>84</v>
      </c>
      <c r="O4350" s="26" t="s">
        <v>57</v>
      </c>
      <c r="P4350" s="26" t="s">
        <v>724</v>
      </c>
      <c r="Q4350" s="26" t="s">
        <v>59</v>
      </c>
      <c r="R4350" s="26" t="s">
        <v>54</v>
      </c>
      <c r="S4350" s="26" t="s">
        <v>531</v>
      </c>
      <c r="T4350" s="54">
        <v>0.247</v>
      </c>
      <c r="U4350" s="36">
        <v>45661</v>
      </c>
      <c r="V4350" s="43">
        <v>4.3400000000000001E-2</v>
      </c>
      <c r="W4350" s="43">
        <v>3.3700000000000001E-2</v>
      </c>
      <c r="X4350" s="26" t="s">
        <v>347</v>
      </c>
      <c r="Z4350" s="42">
        <v>2576324.7999999998</v>
      </c>
      <c r="AA4350" s="42">
        <v>1</v>
      </c>
      <c r="AB4350" s="42">
        <v>116.76</v>
      </c>
      <c r="AC4350" s="42">
        <v>0</v>
      </c>
      <c r="AD4350" s="42">
        <v>3008.1168400000001</v>
      </c>
      <c r="AG4350" s="26" t="s">
        <v>15</v>
      </c>
      <c r="AH4350" s="43">
        <v>5.9228614659999996E-3</v>
      </c>
      <c r="AI4350" s="43">
        <v>3.293189485E-3</v>
      </c>
      <c r="AJ4350" s="43">
        <v>5.7593107481391723E-4</v>
      </c>
    </row>
    <row r="4351" spans="1:36" x14ac:dyDescent="0.2">
      <c r="A4351" s="26">
        <v>8694</v>
      </c>
      <c r="B4351" s="26">
        <v>12532</v>
      </c>
      <c r="C4351" s="26" t="s">
        <v>721</v>
      </c>
      <c r="D4351" s="26">
        <v>520036104</v>
      </c>
      <c r="E4351" s="26" t="s">
        <v>203</v>
      </c>
      <c r="F4351" s="26" t="s">
        <v>722</v>
      </c>
      <c r="G4351" s="26" t="s">
        <v>723</v>
      </c>
      <c r="H4351" s="26" t="s">
        <v>69</v>
      </c>
      <c r="I4351" s="26" t="s">
        <v>112</v>
      </c>
      <c r="J4351" s="26" t="s">
        <v>51</v>
      </c>
      <c r="K4351" s="26" t="s">
        <v>51</v>
      </c>
      <c r="L4351" s="26" t="s">
        <v>433</v>
      </c>
      <c r="M4351" s="26" t="s">
        <v>165</v>
      </c>
      <c r="N4351" s="26" t="s">
        <v>84</v>
      </c>
      <c r="O4351" s="26" t="s">
        <v>57</v>
      </c>
      <c r="P4351" s="26" t="s">
        <v>724</v>
      </c>
      <c r="Q4351" s="26" t="s">
        <v>59</v>
      </c>
      <c r="R4351" s="26" t="s">
        <v>54</v>
      </c>
      <c r="S4351" s="26" t="s">
        <v>531</v>
      </c>
      <c r="T4351" s="54">
        <v>0.247</v>
      </c>
      <c r="U4351" s="36">
        <v>45661</v>
      </c>
      <c r="V4351" s="43">
        <v>6.2300000000000001E-2</v>
      </c>
      <c r="W4351" s="43">
        <v>5.2999999999999999E-2</v>
      </c>
      <c r="X4351" s="26" t="s">
        <v>347</v>
      </c>
      <c r="Z4351" s="42">
        <v>237500</v>
      </c>
      <c r="AA4351" s="42">
        <v>1</v>
      </c>
      <c r="AB4351" s="42">
        <v>101.81</v>
      </c>
      <c r="AC4351" s="42">
        <v>0</v>
      </c>
      <c r="AD4351" s="42">
        <v>241.79875000000001</v>
      </c>
      <c r="AG4351" s="26" t="s">
        <v>15</v>
      </c>
      <c r="AH4351" s="43">
        <v>1.4935144210000001E-3</v>
      </c>
      <c r="AI4351" s="43">
        <v>2.6471348699999998E-4</v>
      </c>
      <c r="AJ4351" s="43">
        <v>4.6294549508310207E-5</v>
      </c>
    </row>
    <row r="4352" spans="1:36" x14ac:dyDescent="0.2">
      <c r="A4352" s="26">
        <v>8694</v>
      </c>
      <c r="B4352" s="26">
        <v>12532</v>
      </c>
      <c r="C4352" s="26" t="s">
        <v>940</v>
      </c>
      <c r="D4352" s="26">
        <v>510381601</v>
      </c>
      <c r="E4352" s="26" t="s">
        <v>203</v>
      </c>
      <c r="F4352" s="26" t="s">
        <v>941</v>
      </c>
      <c r="G4352" s="26" t="s">
        <v>942</v>
      </c>
      <c r="H4352" s="26" t="s">
        <v>69</v>
      </c>
      <c r="I4352" s="26" t="s">
        <v>112</v>
      </c>
      <c r="J4352" s="26" t="s">
        <v>51</v>
      </c>
      <c r="K4352" s="26" t="s">
        <v>51</v>
      </c>
      <c r="L4352" s="26" t="s">
        <v>433</v>
      </c>
      <c r="M4352" s="26" t="s">
        <v>165</v>
      </c>
      <c r="N4352" s="26" t="s">
        <v>84</v>
      </c>
      <c r="O4352" s="26" t="s">
        <v>57</v>
      </c>
      <c r="P4352" s="26" t="s">
        <v>724</v>
      </c>
      <c r="Q4352" s="26" t="s">
        <v>59</v>
      </c>
      <c r="R4352" s="26" t="s">
        <v>54</v>
      </c>
      <c r="S4352" s="26" t="s">
        <v>531</v>
      </c>
      <c r="T4352" s="54">
        <v>0.35599999999999998</v>
      </c>
      <c r="U4352" s="36">
        <v>45966</v>
      </c>
      <c r="V4352" s="43">
        <v>4.2000000000000003E-2</v>
      </c>
      <c r="W4352" s="43">
        <v>5.3600000000000002E-2</v>
      </c>
      <c r="X4352" s="26" t="s">
        <v>347</v>
      </c>
      <c r="Z4352" s="42">
        <v>125000</v>
      </c>
      <c r="AA4352" s="42">
        <v>1</v>
      </c>
      <c r="AB4352" s="42">
        <v>100.22</v>
      </c>
      <c r="AC4352" s="42">
        <v>0</v>
      </c>
      <c r="AD4352" s="42">
        <v>125.27500000000001</v>
      </c>
      <c r="AG4352" s="26" t="s">
        <v>15</v>
      </c>
      <c r="AH4352" s="43">
        <v>1.035563744E-3</v>
      </c>
      <c r="AI4352" s="43">
        <v>1.3714703699999999E-4</v>
      </c>
      <c r="AJ4352" s="43">
        <v>2.3985027588660247E-5</v>
      </c>
    </row>
    <row r="4353" spans="1:36" x14ac:dyDescent="0.2">
      <c r="A4353" s="26">
        <v>8694</v>
      </c>
      <c r="B4353" s="26">
        <v>12532</v>
      </c>
      <c r="C4353" s="26" t="s">
        <v>943</v>
      </c>
      <c r="D4353" s="26">
        <v>513992529</v>
      </c>
      <c r="E4353" s="26" t="s">
        <v>203</v>
      </c>
      <c r="F4353" s="26" t="s">
        <v>944</v>
      </c>
      <c r="G4353" s="26" t="s">
        <v>945</v>
      </c>
      <c r="H4353" s="26" t="s">
        <v>69</v>
      </c>
      <c r="I4353" s="26" t="s">
        <v>113</v>
      </c>
      <c r="J4353" s="26" t="s">
        <v>51</v>
      </c>
      <c r="K4353" s="26" t="s">
        <v>51</v>
      </c>
      <c r="L4353" s="26" t="s">
        <v>433</v>
      </c>
      <c r="M4353" s="26" t="s">
        <v>165</v>
      </c>
      <c r="N4353" s="26" t="s">
        <v>357</v>
      </c>
      <c r="O4353" s="26" t="s">
        <v>57</v>
      </c>
      <c r="P4353" s="26" t="s">
        <v>742</v>
      </c>
      <c r="Q4353" s="26" t="s">
        <v>64</v>
      </c>
      <c r="R4353" s="26" t="s">
        <v>54</v>
      </c>
      <c r="S4353" s="26" t="s">
        <v>531</v>
      </c>
      <c r="T4353" s="54">
        <v>3.3000000000000002E-2</v>
      </c>
      <c r="U4353" s="36" t="s">
        <v>946</v>
      </c>
      <c r="V4353" s="43">
        <v>2.75E-2</v>
      </c>
      <c r="W4353" s="43">
        <v>5.96E-2</v>
      </c>
      <c r="X4353" s="26" t="s">
        <v>347</v>
      </c>
      <c r="Z4353" s="42">
        <v>77506.789999999994</v>
      </c>
      <c r="AA4353" s="42">
        <v>1</v>
      </c>
      <c r="AB4353" s="42">
        <v>117.93</v>
      </c>
      <c r="AC4353" s="42">
        <v>0</v>
      </c>
      <c r="AD4353" s="42">
        <v>91.403760000000005</v>
      </c>
      <c r="AG4353" s="26" t="s">
        <v>15</v>
      </c>
      <c r="AH4353" s="43">
        <v>5.6066330900000005E-4</v>
      </c>
      <c r="AI4353" s="43">
        <v>1.00065894E-4</v>
      </c>
      <c r="AJ4353" s="43">
        <v>1.750007348080048E-5</v>
      </c>
    </row>
    <row r="4354" spans="1:36" x14ac:dyDescent="0.2">
      <c r="A4354" s="26">
        <v>8694</v>
      </c>
      <c r="B4354" s="26">
        <v>12532</v>
      </c>
      <c r="C4354" s="26" t="s">
        <v>947</v>
      </c>
      <c r="D4354" s="26">
        <v>34250659</v>
      </c>
      <c r="E4354" s="26" t="s">
        <v>204</v>
      </c>
      <c r="F4354" s="26" t="s">
        <v>948</v>
      </c>
      <c r="G4354" s="26" t="s">
        <v>949</v>
      </c>
      <c r="H4354" s="26" t="s">
        <v>69</v>
      </c>
      <c r="I4354" s="26" t="s">
        <v>113</v>
      </c>
      <c r="J4354" s="26" t="s">
        <v>51</v>
      </c>
      <c r="K4354" s="26" t="s">
        <v>85</v>
      </c>
      <c r="L4354" s="26" t="s">
        <v>433</v>
      </c>
      <c r="M4354" s="26" t="s">
        <v>165</v>
      </c>
      <c r="N4354" s="26" t="s">
        <v>358</v>
      </c>
      <c r="O4354" s="26" t="s">
        <v>57</v>
      </c>
      <c r="P4354" s="26" t="s">
        <v>950</v>
      </c>
      <c r="Q4354" s="26" t="s">
        <v>59</v>
      </c>
      <c r="R4354" s="26" t="s">
        <v>54</v>
      </c>
      <c r="S4354" s="26" t="s">
        <v>531</v>
      </c>
      <c r="T4354" s="54">
        <v>1.0169999999999999</v>
      </c>
      <c r="U4354" s="36" t="s">
        <v>951</v>
      </c>
      <c r="V4354" s="43">
        <v>4.0500000000000001E-2</v>
      </c>
      <c r="W4354" s="43">
        <v>2.93E-2</v>
      </c>
      <c r="X4354" s="26" t="s">
        <v>347</v>
      </c>
      <c r="Z4354" s="42">
        <v>567573.75</v>
      </c>
      <c r="AA4354" s="42">
        <v>1</v>
      </c>
      <c r="AB4354" s="42">
        <v>118.44</v>
      </c>
      <c r="AC4354" s="42">
        <v>0</v>
      </c>
      <c r="AD4354" s="42">
        <v>672.23434999999995</v>
      </c>
      <c r="AG4354" s="26" t="s">
        <v>15</v>
      </c>
      <c r="AH4354" s="43">
        <v>2.0591113380000001E-3</v>
      </c>
      <c r="AI4354" s="43">
        <v>7.3594052699999999E-4</v>
      </c>
      <c r="AJ4354" s="43">
        <v>1.2870532373414557E-4</v>
      </c>
    </row>
    <row r="4355" spans="1:36" x14ac:dyDescent="0.2">
      <c r="A4355" s="26">
        <v>8694</v>
      </c>
      <c r="B4355" s="26">
        <v>12532</v>
      </c>
      <c r="C4355" s="26" t="s">
        <v>757</v>
      </c>
      <c r="D4355" s="26">
        <v>520027194</v>
      </c>
      <c r="E4355" s="26" t="s">
        <v>203</v>
      </c>
      <c r="F4355" s="26" t="s">
        <v>758</v>
      </c>
      <c r="G4355" s="26" t="s">
        <v>759</v>
      </c>
      <c r="H4355" s="26" t="s">
        <v>69</v>
      </c>
      <c r="I4355" s="26" t="s">
        <v>112</v>
      </c>
      <c r="J4355" s="26" t="s">
        <v>51</v>
      </c>
      <c r="K4355" s="26" t="s">
        <v>51</v>
      </c>
      <c r="L4355" s="26" t="s">
        <v>433</v>
      </c>
      <c r="M4355" s="26" t="s">
        <v>165</v>
      </c>
      <c r="N4355" s="26" t="s">
        <v>360</v>
      </c>
      <c r="O4355" s="26" t="s">
        <v>57</v>
      </c>
      <c r="P4355" s="26" t="s">
        <v>530</v>
      </c>
      <c r="Q4355" s="26" t="s">
        <v>59</v>
      </c>
      <c r="R4355" s="26" t="s">
        <v>54</v>
      </c>
      <c r="S4355" s="26" t="s">
        <v>531</v>
      </c>
      <c r="T4355" s="54">
        <v>0.90200000000000002</v>
      </c>
      <c r="U4355" s="36">
        <v>45669</v>
      </c>
      <c r="V4355" s="43">
        <v>5.45E-2</v>
      </c>
      <c r="W4355" s="43">
        <v>4.4600000000000001E-2</v>
      </c>
      <c r="X4355" s="26" t="s">
        <v>347</v>
      </c>
      <c r="Z4355" s="42">
        <v>231809.64</v>
      </c>
      <c r="AA4355" s="42">
        <v>1</v>
      </c>
      <c r="AB4355" s="42">
        <v>101.38</v>
      </c>
      <c r="AC4355" s="42">
        <v>0</v>
      </c>
      <c r="AD4355" s="42">
        <v>235.00861</v>
      </c>
      <c r="AG4355" s="26" t="s">
        <v>15</v>
      </c>
      <c r="AH4355" s="43">
        <v>1.500867637E-3</v>
      </c>
      <c r="AI4355" s="43">
        <v>2.5727986099999999E-4</v>
      </c>
      <c r="AJ4355" s="43">
        <v>4.4994516020137268E-5</v>
      </c>
    </row>
    <row r="4356" spans="1:36" x14ac:dyDescent="0.2">
      <c r="A4356" s="26">
        <v>8694</v>
      </c>
      <c r="B4356" s="26">
        <v>12532</v>
      </c>
      <c r="C4356" s="26" t="s">
        <v>766</v>
      </c>
      <c r="D4356" s="26">
        <v>520026683</v>
      </c>
      <c r="E4356" s="26" t="s">
        <v>203</v>
      </c>
      <c r="F4356" s="26" t="s">
        <v>952</v>
      </c>
      <c r="G4356" s="26" t="s">
        <v>953</v>
      </c>
      <c r="H4356" s="26" t="s">
        <v>69</v>
      </c>
      <c r="I4356" s="26" t="s">
        <v>113</v>
      </c>
      <c r="J4356" s="26" t="s">
        <v>51</v>
      </c>
      <c r="K4356" s="26" t="s">
        <v>51</v>
      </c>
      <c r="L4356" s="26" t="s">
        <v>433</v>
      </c>
      <c r="M4356" s="26" t="s">
        <v>165</v>
      </c>
      <c r="N4356" s="26" t="s">
        <v>357</v>
      </c>
      <c r="O4356" s="26" t="s">
        <v>57</v>
      </c>
      <c r="P4356" s="26" t="s">
        <v>728</v>
      </c>
      <c r="Q4356" s="26" t="s">
        <v>59</v>
      </c>
      <c r="R4356" s="26" t="s">
        <v>54</v>
      </c>
      <c r="S4356" s="26" t="s">
        <v>531</v>
      </c>
      <c r="T4356" s="54">
        <v>1.9319999999999999</v>
      </c>
      <c r="U4356" s="36">
        <v>46790</v>
      </c>
      <c r="V4356" s="43">
        <v>3.2000000000000001E-2</v>
      </c>
      <c r="W4356" s="43">
        <v>2.4400000000000002E-2</v>
      </c>
      <c r="X4356" s="26" t="s">
        <v>347</v>
      </c>
      <c r="Z4356" s="42">
        <v>1391000</v>
      </c>
      <c r="AA4356" s="42">
        <v>1</v>
      </c>
      <c r="AB4356" s="42">
        <v>118.5</v>
      </c>
      <c r="AC4356" s="42">
        <v>0</v>
      </c>
      <c r="AD4356" s="42">
        <v>1648.335</v>
      </c>
      <c r="AG4356" s="26" t="s">
        <v>15</v>
      </c>
      <c r="AH4356" s="43">
        <v>2.5193150500000001E-3</v>
      </c>
      <c r="AI4356" s="43">
        <v>1.804544098E-3</v>
      </c>
      <c r="AJ4356" s="43">
        <v>3.1558858870767739E-4</v>
      </c>
    </row>
    <row r="4357" spans="1:36" x14ac:dyDescent="0.2">
      <c r="A4357" s="26">
        <v>8694</v>
      </c>
      <c r="B4357" s="26">
        <v>12532</v>
      </c>
      <c r="C4357" s="26" t="s">
        <v>954</v>
      </c>
      <c r="D4357" s="26">
        <v>511659401</v>
      </c>
      <c r="E4357" s="26" t="s">
        <v>203</v>
      </c>
      <c r="F4357" s="26" t="s">
        <v>955</v>
      </c>
      <c r="G4357" s="26" t="s">
        <v>956</v>
      </c>
      <c r="H4357" s="26" t="s">
        <v>69</v>
      </c>
      <c r="I4357" s="26" t="s">
        <v>113</v>
      </c>
      <c r="J4357" s="26" t="s">
        <v>51</v>
      </c>
      <c r="K4357" s="26" t="s">
        <v>51</v>
      </c>
      <c r="L4357" s="26" t="s">
        <v>433</v>
      </c>
      <c r="M4357" s="26" t="s">
        <v>165</v>
      </c>
      <c r="N4357" s="26" t="s">
        <v>357</v>
      </c>
      <c r="O4357" s="26" t="s">
        <v>57</v>
      </c>
      <c r="P4357" s="26" t="s">
        <v>728</v>
      </c>
      <c r="Q4357" s="26" t="s">
        <v>59</v>
      </c>
      <c r="R4357" s="26" t="s">
        <v>54</v>
      </c>
      <c r="S4357" s="26" t="s">
        <v>531</v>
      </c>
      <c r="T4357" s="54">
        <v>1.9339999999999999</v>
      </c>
      <c r="U4357" s="36" t="s">
        <v>613</v>
      </c>
      <c r="V4357" s="43">
        <v>2.3400000000000001E-2</v>
      </c>
      <c r="W4357" s="43">
        <v>2.6800000000000001E-2</v>
      </c>
      <c r="X4357" s="26" t="s">
        <v>347</v>
      </c>
      <c r="Z4357" s="42">
        <v>7239665.3200000003</v>
      </c>
      <c r="AA4357" s="42">
        <v>1</v>
      </c>
      <c r="AB4357" s="42">
        <v>116.51</v>
      </c>
      <c r="AC4357" s="42">
        <v>0</v>
      </c>
      <c r="AD4357" s="42">
        <v>8434.9340599999996</v>
      </c>
      <c r="AG4357" s="26" t="s">
        <v>15</v>
      </c>
      <c r="AH4357" s="43">
        <v>3.4318413170000002E-3</v>
      </c>
      <c r="AI4357" s="43">
        <v>9.2342942879999994E-3</v>
      </c>
      <c r="AJ4357" s="43">
        <v>1.6149441320106163E-3</v>
      </c>
    </row>
    <row r="4358" spans="1:36" x14ac:dyDescent="0.2">
      <c r="A4358" s="26">
        <v>8694</v>
      </c>
      <c r="B4358" s="26">
        <v>12532</v>
      </c>
      <c r="C4358" s="26" t="s">
        <v>705</v>
      </c>
      <c r="D4358" s="26">
        <v>510960719</v>
      </c>
      <c r="E4358" s="26" t="s">
        <v>203</v>
      </c>
      <c r="F4358" s="26" t="s">
        <v>760</v>
      </c>
      <c r="G4358" s="26" t="s">
        <v>761</v>
      </c>
      <c r="H4358" s="26" t="s">
        <v>69</v>
      </c>
      <c r="I4358" s="26" t="s">
        <v>113</v>
      </c>
      <c r="J4358" s="26" t="s">
        <v>51</v>
      </c>
      <c r="K4358" s="26" t="s">
        <v>51</v>
      </c>
      <c r="L4358" s="26" t="s">
        <v>433</v>
      </c>
      <c r="M4358" s="26" t="s">
        <v>165</v>
      </c>
      <c r="N4358" s="26" t="s">
        <v>357</v>
      </c>
      <c r="O4358" s="26" t="s">
        <v>57</v>
      </c>
      <c r="P4358" s="26" t="s">
        <v>762</v>
      </c>
      <c r="Q4358" s="26" t="s">
        <v>59</v>
      </c>
      <c r="R4358" s="26" t="s">
        <v>54</v>
      </c>
      <c r="S4358" s="26" t="s">
        <v>531</v>
      </c>
      <c r="T4358" s="54">
        <v>0.247</v>
      </c>
      <c r="U4358" s="36">
        <v>45661</v>
      </c>
      <c r="V4358" s="43">
        <v>6.4999999999999997E-3</v>
      </c>
      <c r="W4358" s="43">
        <v>2.9700000000000001E-2</v>
      </c>
      <c r="X4358" s="26" t="s">
        <v>347</v>
      </c>
      <c r="Z4358" s="42">
        <v>5859973.2000000002</v>
      </c>
      <c r="AA4358" s="42">
        <v>1</v>
      </c>
      <c r="AB4358" s="42">
        <v>114.76</v>
      </c>
      <c r="AC4358" s="42">
        <v>0</v>
      </c>
      <c r="AD4358" s="42">
        <v>6724.90524</v>
      </c>
      <c r="AG4358" s="26" t="s">
        <v>15</v>
      </c>
      <c r="AH4358" s="43">
        <v>1.0734740867000001E-2</v>
      </c>
      <c r="AI4358" s="43">
        <v>7.3622097809999997E-3</v>
      </c>
      <c r="AJ4358" s="43">
        <v>1.2875437055480013E-3</v>
      </c>
    </row>
    <row r="4359" spans="1:36" x14ac:dyDescent="0.2">
      <c r="A4359" s="26">
        <v>8694</v>
      </c>
      <c r="B4359" s="26">
        <v>12532</v>
      </c>
      <c r="C4359" s="26" t="s">
        <v>721</v>
      </c>
      <c r="D4359" s="26">
        <v>520036104</v>
      </c>
      <c r="E4359" s="26" t="s">
        <v>203</v>
      </c>
      <c r="F4359" s="26" t="s">
        <v>957</v>
      </c>
      <c r="G4359" s="26" t="s">
        <v>958</v>
      </c>
      <c r="H4359" s="26" t="s">
        <v>69</v>
      </c>
      <c r="I4359" s="26" t="s">
        <v>113</v>
      </c>
      <c r="J4359" s="26" t="s">
        <v>51</v>
      </c>
      <c r="K4359" s="26" t="s">
        <v>51</v>
      </c>
      <c r="L4359" s="26" t="s">
        <v>433</v>
      </c>
      <c r="M4359" s="26" t="s">
        <v>165</v>
      </c>
      <c r="N4359" s="26" t="s">
        <v>84</v>
      </c>
      <c r="O4359" s="26" t="s">
        <v>57</v>
      </c>
      <c r="P4359" s="26" t="s">
        <v>724</v>
      </c>
      <c r="Q4359" s="26" t="s">
        <v>59</v>
      </c>
      <c r="R4359" s="26" t="s">
        <v>54</v>
      </c>
      <c r="S4359" s="26" t="s">
        <v>531</v>
      </c>
      <c r="T4359" s="54">
        <v>2.6040000000000001</v>
      </c>
      <c r="U4359" s="36">
        <v>47123</v>
      </c>
      <c r="V4359" s="43">
        <v>3.9E-2</v>
      </c>
      <c r="W4359" s="43">
        <v>3.1600000000000003E-2</v>
      </c>
      <c r="X4359" s="26" t="s">
        <v>347</v>
      </c>
      <c r="Z4359" s="42">
        <v>3491899.82</v>
      </c>
      <c r="AA4359" s="42">
        <v>1</v>
      </c>
      <c r="AB4359" s="42">
        <v>118.87</v>
      </c>
      <c r="AC4359" s="42">
        <v>0</v>
      </c>
      <c r="AD4359" s="42">
        <v>4150.82132</v>
      </c>
      <c r="AG4359" s="26" t="s">
        <v>15</v>
      </c>
      <c r="AH4359" s="43">
        <v>2.4481895589999999E-3</v>
      </c>
      <c r="AI4359" s="43">
        <v>4.5441855660000004E-3</v>
      </c>
      <c r="AJ4359" s="43">
        <v>7.9471214428895735E-4</v>
      </c>
    </row>
    <row r="4360" spans="1:36" x14ac:dyDescent="0.2">
      <c r="A4360" s="26">
        <v>8694</v>
      </c>
      <c r="B4360" s="26">
        <v>12532</v>
      </c>
      <c r="C4360" s="26" t="s">
        <v>763</v>
      </c>
      <c r="D4360" s="26">
        <v>513623314</v>
      </c>
      <c r="E4360" s="26" t="s">
        <v>203</v>
      </c>
      <c r="F4360" s="26" t="s">
        <v>764</v>
      </c>
      <c r="G4360" s="26" t="s">
        <v>765</v>
      </c>
      <c r="H4360" s="26" t="s">
        <v>69</v>
      </c>
      <c r="I4360" s="26" t="s">
        <v>113</v>
      </c>
      <c r="J4360" s="26" t="s">
        <v>51</v>
      </c>
      <c r="K4360" s="26" t="s">
        <v>51</v>
      </c>
      <c r="L4360" s="26" t="s">
        <v>433</v>
      </c>
      <c r="M4360" s="26" t="s">
        <v>165</v>
      </c>
      <c r="N4360" s="26" t="s">
        <v>357</v>
      </c>
      <c r="O4360" s="26" t="s">
        <v>57</v>
      </c>
      <c r="P4360" s="26" t="s">
        <v>733</v>
      </c>
      <c r="Q4360" s="26" t="s">
        <v>59</v>
      </c>
      <c r="R4360" s="26" t="s">
        <v>54</v>
      </c>
      <c r="S4360" s="26" t="s">
        <v>531</v>
      </c>
      <c r="T4360" s="54">
        <v>0.35599999999999998</v>
      </c>
      <c r="U4360" s="36">
        <v>45966</v>
      </c>
      <c r="V4360" s="43">
        <v>2.5000000000000001E-2</v>
      </c>
      <c r="W4360" s="43">
        <v>3.1600000000000003E-2</v>
      </c>
      <c r="X4360" s="26" t="s">
        <v>347</v>
      </c>
      <c r="Z4360" s="42">
        <v>40843.199999999997</v>
      </c>
      <c r="AA4360" s="42">
        <v>1</v>
      </c>
      <c r="AB4360" s="42">
        <v>115.6</v>
      </c>
      <c r="AC4360" s="42">
        <v>0</v>
      </c>
      <c r="AD4360" s="42">
        <v>47.214739999999999</v>
      </c>
      <c r="AG4360" s="26" t="s">
        <v>15</v>
      </c>
      <c r="AH4360" s="43">
        <v>1.734304E-4</v>
      </c>
      <c r="AI4360" s="43">
        <v>5.1689177508390202E-5</v>
      </c>
      <c r="AJ4360" s="43">
        <v>9.039687419608225E-6</v>
      </c>
    </row>
    <row r="4361" spans="1:36" x14ac:dyDescent="0.2">
      <c r="A4361" s="26">
        <v>8694</v>
      </c>
      <c r="B4361" s="26">
        <v>12532</v>
      </c>
      <c r="C4361" s="26" t="s">
        <v>959</v>
      </c>
      <c r="D4361" s="26">
        <v>514892801</v>
      </c>
      <c r="E4361" s="26" t="s">
        <v>203</v>
      </c>
      <c r="F4361" s="26" t="s">
        <v>960</v>
      </c>
      <c r="G4361" s="26" t="s">
        <v>961</v>
      </c>
      <c r="H4361" s="26" t="s">
        <v>69</v>
      </c>
      <c r="I4361" s="26" t="s">
        <v>112</v>
      </c>
      <c r="J4361" s="26" t="s">
        <v>51</v>
      </c>
      <c r="K4361" s="26" t="s">
        <v>51</v>
      </c>
      <c r="L4361" s="26" t="s">
        <v>433</v>
      </c>
      <c r="M4361" s="26" t="s">
        <v>165</v>
      </c>
      <c r="N4361" s="26" t="s">
        <v>136</v>
      </c>
      <c r="O4361" s="26" t="s">
        <v>57</v>
      </c>
      <c r="P4361" s="26" t="s">
        <v>737</v>
      </c>
      <c r="Q4361" s="26" t="s">
        <v>59</v>
      </c>
      <c r="R4361" s="26" t="s">
        <v>54</v>
      </c>
      <c r="S4361" s="26" t="s">
        <v>531</v>
      </c>
      <c r="T4361" s="54">
        <v>0.74</v>
      </c>
      <c r="U4361" s="36">
        <v>45667</v>
      </c>
      <c r="V4361" s="43">
        <v>3.3500000000000002E-2</v>
      </c>
      <c r="W4361" s="43">
        <v>5.3999999999999999E-2</v>
      </c>
      <c r="X4361" s="26" t="s">
        <v>347</v>
      </c>
      <c r="Z4361" s="42">
        <v>350000</v>
      </c>
      <c r="AA4361" s="42">
        <v>1</v>
      </c>
      <c r="AB4361" s="42">
        <v>99.41</v>
      </c>
      <c r="AC4361" s="42">
        <v>0</v>
      </c>
      <c r="AD4361" s="42">
        <v>347.935</v>
      </c>
      <c r="AG4361" s="26" t="s">
        <v>15</v>
      </c>
      <c r="AH4361" s="43">
        <v>5.0933390760000002E-3</v>
      </c>
      <c r="AI4361" s="43">
        <v>3.8090803700000002E-4</v>
      </c>
      <c r="AJ4361" s="43">
        <v>6.6615290952388767E-5</v>
      </c>
    </row>
    <row r="4362" spans="1:36" x14ac:dyDescent="0.2">
      <c r="A4362" s="26">
        <v>8694</v>
      </c>
      <c r="B4362" s="26">
        <v>12532</v>
      </c>
      <c r="C4362" s="26" t="s">
        <v>964</v>
      </c>
      <c r="D4362" s="26">
        <v>513821488</v>
      </c>
      <c r="E4362" s="26" t="s">
        <v>203</v>
      </c>
      <c r="F4362" s="26" t="s">
        <v>965</v>
      </c>
      <c r="G4362" s="26" t="s">
        <v>966</v>
      </c>
      <c r="H4362" s="26" t="s">
        <v>69</v>
      </c>
      <c r="I4362" s="26" t="s">
        <v>113</v>
      </c>
      <c r="J4362" s="26" t="s">
        <v>51</v>
      </c>
      <c r="K4362" s="26" t="s">
        <v>51</v>
      </c>
      <c r="L4362" s="26" t="s">
        <v>433</v>
      </c>
      <c r="M4362" s="26" t="s">
        <v>165</v>
      </c>
      <c r="N4362" s="26" t="s">
        <v>357</v>
      </c>
      <c r="O4362" s="26" t="s">
        <v>57</v>
      </c>
      <c r="P4362" s="26" t="s">
        <v>728</v>
      </c>
      <c r="Q4362" s="26" t="s">
        <v>59</v>
      </c>
      <c r="R4362" s="26" t="s">
        <v>54</v>
      </c>
      <c r="S4362" s="26" t="s">
        <v>531</v>
      </c>
      <c r="T4362" s="54">
        <v>1.883</v>
      </c>
      <c r="U4362" s="36" t="s">
        <v>967</v>
      </c>
      <c r="V4362" s="43">
        <v>0.04</v>
      </c>
      <c r="W4362" s="43">
        <v>2.69E-2</v>
      </c>
      <c r="X4362" s="26" t="s">
        <v>347</v>
      </c>
      <c r="Z4362" s="42">
        <v>3334326.47</v>
      </c>
      <c r="AA4362" s="42">
        <v>1</v>
      </c>
      <c r="AB4362" s="42">
        <v>120.13</v>
      </c>
      <c r="AC4362" s="42">
        <v>0</v>
      </c>
      <c r="AD4362" s="42">
        <v>4005.52639</v>
      </c>
      <c r="AG4362" s="26" t="s">
        <v>15</v>
      </c>
      <c r="AH4362" s="43">
        <v>3.4640444880000001E-3</v>
      </c>
      <c r="AI4362" s="43">
        <v>4.3851213530000004E-3</v>
      </c>
      <c r="AJ4362" s="43">
        <v>7.6689412070450353E-4</v>
      </c>
    </row>
    <row r="4363" spans="1:36" x14ac:dyDescent="0.2">
      <c r="A4363" s="26">
        <v>8694</v>
      </c>
      <c r="B4363" s="26">
        <v>12532</v>
      </c>
      <c r="C4363" s="26" t="s">
        <v>766</v>
      </c>
      <c r="D4363" s="26">
        <v>520026683</v>
      </c>
      <c r="E4363" s="26" t="s">
        <v>203</v>
      </c>
      <c r="F4363" s="26" t="s">
        <v>767</v>
      </c>
      <c r="G4363" s="26" t="s">
        <v>768</v>
      </c>
      <c r="H4363" s="26" t="s">
        <v>69</v>
      </c>
      <c r="I4363" s="26" t="s">
        <v>112</v>
      </c>
      <c r="J4363" s="26" t="s">
        <v>51</v>
      </c>
      <c r="K4363" s="26" t="s">
        <v>51</v>
      </c>
      <c r="L4363" s="26" t="s">
        <v>433</v>
      </c>
      <c r="M4363" s="26" t="s">
        <v>165</v>
      </c>
      <c r="N4363" s="26" t="s">
        <v>357</v>
      </c>
      <c r="O4363" s="26" t="s">
        <v>57</v>
      </c>
      <c r="P4363" s="26" t="s">
        <v>728</v>
      </c>
      <c r="Q4363" s="26" t="s">
        <v>59</v>
      </c>
      <c r="R4363" s="26" t="s">
        <v>54</v>
      </c>
      <c r="S4363" s="26" t="s">
        <v>531</v>
      </c>
      <c r="T4363" s="54">
        <v>1.008</v>
      </c>
      <c r="U4363" s="36">
        <v>46113</v>
      </c>
      <c r="V4363" s="43">
        <v>3.39E-2</v>
      </c>
      <c r="W4363" s="43">
        <v>4.4299999999999999E-2</v>
      </c>
      <c r="X4363" s="26" t="s">
        <v>347</v>
      </c>
      <c r="Z4363" s="42">
        <v>706637</v>
      </c>
      <c r="AA4363" s="42">
        <v>1</v>
      </c>
      <c r="AB4363" s="42">
        <v>98.97</v>
      </c>
      <c r="AC4363" s="42">
        <v>27.594169999999998</v>
      </c>
      <c r="AD4363" s="42">
        <v>726.95281</v>
      </c>
      <c r="AG4363" s="26" t="s">
        <v>15</v>
      </c>
      <c r="AH4363" s="43">
        <v>4.3251268920000002E-3</v>
      </c>
      <c r="AI4363" s="43">
        <v>7.9584453500000001E-4</v>
      </c>
      <c r="AJ4363" s="43">
        <v>1.3918166596291431E-4</v>
      </c>
    </row>
    <row r="4364" spans="1:36" x14ac:dyDescent="0.2">
      <c r="A4364" s="26">
        <v>8694</v>
      </c>
      <c r="B4364" s="26">
        <v>12532</v>
      </c>
      <c r="C4364" s="26" t="s">
        <v>964</v>
      </c>
      <c r="D4364" s="26">
        <v>513821488</v>
      </c>
      <c r="E4364" s="26" t="s">
        <v>203</v>
      </c>
      <c r="F4364" s="26" t="s">
        <v>968</v>
      </c>
      <c r="G4364" s="26" t="s">
        <v>969</v>
      </c>
      <c r="H4364" s="26" t="s">
        <v>69</v>
      </c>
      <c r="I4364" s="26" t="s">
        <v>113</v>
      </c>
      <c r="J4364" s="26" t="s">
        <v>51</v>
      </c>
      <c r="K4364" s="26" t="s">
        <v>51</v>
      </c>
      <c r="L4364" s="26" t="s">
        <v>433</v>
      </c>
      <c r="M4364" s="26" t="s">
        <v>165</v>
      </c>
      <c r="N4364" s="26" t="s">
        <v>357</v>
      </c>
      <c r="O4364" s="26" t="s">
        <v>57</v>
      </c>
      <c r="P4364" s="26" t="s">
        <v>728</v>
      </c>
      <c r="Q4364" s="26" t="s">
        <v>59</v>
      </c>
      <c r="R4364" s="26" t="s">
        <v>54</v>
      </c>
      <c r="S4364" s="26" t="s">
        <v>531</v>
      </c>
      <c r="T4364" s="54">
        <v>3.2320000000000002</v>
      </c>
      <c r="U4364" s="36" t="s">
        <v>970</v>
      </c>
      <c r="V4364" s="43">
        <v>3.5000000000000003E-2</v>
      </c>
      <c r="W4364" s="43">
        <v>2.7400000000000001E-2</v>
      </c>
      <c r="X4364" s="26" t="s">
        <v>347</v>
      </c>
      <c r="Z4364" s="42">
        <v>588157.18000000005</v>
      </c>
      <c r="AA4364" s="42">
        <v>1</v>
      </c>
      <c r="AB4364" s="42">
        <v>121.21</v>
      </c>
      <c r="AC4364" s="42">
        <v>0</v>
      </c>
      <c r="AD4364" s="42">
        <v>712.90531999999996</v>
      </c>
      <c r="AG4364" s="26" t="s">
        <v>15</v>
      </c>
      <c r="AH4364" s="43">
        <v>6.8302253199999997E-4</v>
      </c>
      <c r="AI4364" s="43">
        <v>7.8046579500000001E-4</v>
      </c>
      <c r="AJ4364" s="43">
        <v>1.3649214742209267E-4</v>
      </c>
    </row>
    <row r="4365" spans="1:36" x14ac:dyDescent="0.2">
      <c r="A4365" s="26">
        <v>8694</v>
      </c>
      <c r="B4365" s="26">
        <v>12532</v>
      </c>
      <c r="C4365" s="26" t="s">
        <v>705</v>
      </c>
      <c r="D4365" s="26">
        <v>510960719</v>
      </c>
      <c r="E4365" s="26" t="s">
        <v>203</v>
      </c>
      <c r="F4365" s="26" t="s">
        <v>971</v>
      </c>
      <c r="G4365" s="26" t="s">
        <v>972</v>
      </c>
      <c r="H4365" s="26" t="s">
        <v>69</v>
      </c>
      <c r="I4365" s="26" t="s">
        <v>113</v>
      </c>
      <c r="J4365" s="26" t="s">
        <v>51</v>
      </c>
      <c r="K4365" s="26" t="s">
        <v>51</v>
      </c>
      <c r="L4365" s="26" t="s">
        <v>433</v>
      </c>
      <c r="M4365" s="26" t="s">
        <v>165</v>
      </c>
      <c r="N4365" s="26" t="s">
        <v>357</v>
      </c>
      <c r="O4365" s="26" t="s">
        <v>57</v>
      </c>
      <c r="P4365" s="26" t="s">
        <v>708</v>
      </c>
      <c r="Q4365" s="26" t="s">
        <v>64</v>
      </c>
      <c r="R4365" s="26" t="s">
        <v>54</v>
      </c>
      <c r="S4365" s="26" t="s">
        <v>531</v>
      </c>
      <c r="T4365" s="54">
        <v>2.9140000000000001</v>
      </c>
      <c r="U4365" s="36">
        <v>47610</v>
      </c>
      <c r="V4365" s="43">
        <v>1.34E-2</v>
      </c>
      <c r="W4365" s="43">
        <v>2.58E-2</v>
      </c>
      <c r="X4365" s="26" t="s">
        <v>347</v>
      </c>
      <c r="Z4365" s="42">
        <v>6082766.4900000002</v>
      </c>
      <c r="AA4365" s="42">
        <v>1</v>
      </c>
      <c r="AB4365" s="42">
        <v>112.66</v>
      </c>
      <c r="AC4365" s="42">
        <v>68.210359999999994</v>
      </c>
      <c r="AD4365" s="42">
        <v>6921.0550899999998</v>
      </c>
      <c r="AG4365" s="26" t="s">
        <v>15</v>
      </c>
      <c r="AH4365" s="43">
        <v>2.5034269530000001E-3</v>
      </c>
      <c r="AI4365" s="43">
        <v>7.576948323E-3</v>
      </c>
      <c r="AJ4365" s="43">
        <v>1.3250983618143079E-3</v>
      </c>
    </row>
    <row r="4366" spans="1:36" x14ac:dyDescent="0.2">
      <c r="A4366" s="26">
        <v>8694</v>
      </c>
      <c r="B4366" s="26">
        <v>12532</v>
      </c>
      <c r="C4366" s="26" t="s">
        <v>763</v>
      </c>
      <c r="D4366" s="26">
        <v>513623314</v>
      </c>
      <c r="E4366" s="26" t="s">
        <v>203</v>
      </c>
      <c r="F4366" s="26" t="s">
        <v>973</v>
      </c>
      <c r="G4366" s="26" t="s">
        <v>974</v>
      </c>
      <c r="H4366" s="26" t="s">
        <v>69</v>
      </c>
      <c r="I4366" s="26" t="s">
        <v>113</v>
      </c>
      <c r="J4366" s="26" t="s">
        <v>51</v>
      </c>
      <c r="K4366" s="26" t="s">
        <v>51</v>
      </c>
      <c r="L4366" s="26" t="s">
        <v>433</v>
      </c>
      <c r="M4366" s="26" t="s">
        <v>165</v>
      </c>
      <c r="N4366" s="26" t="s">
        <v>357</v>
      </c>
      <c r="O4366" s="26" t="s">
        <v>57</v>
      </c>
      <c r="P4366" s="26" t="s">
        <v>728</v>
      </c>
      <c r="Q4366" s="26" t="s">
        <v>59</v>
      </c>
      <c r="R4366" s="26" t="s">
        <v>54</v>
      </c>
      <c r="S4366" s="26" t="s">
        <v>531</v>
      </c>
      <c r="T4366" s="54">
        <v>1.1839999999999999</v>
      </c>
      <c r="U4366" s="36">
        <v>46360</v>
      </c>
      <c r="V4366" s="43">
        <v>1.34E-2</v>
      </c>
      <c r="W4366" s="43">
        <v>2.6700000000000002E-2</v>
      </c>
      <c r="X4366" s="26" t="s">
        <v>347</v>
      </c>
      <c r="Z4366" s="42">
        <v>293142.86</v>
      </c>
      <c r="AA4366" s="42">
        <v>1</v>
      </c>
      <c r="AB4366" s="42">
        <v>114.94</v>
      </c>
      <c r="AC4366" s="42">
        <v>0</v>
      </c>
      <c r="AD4366" s="42">
        <v>336.9384</v>
      </c>
      <c r="AG4366" s="26" t="s">
        <v>15</v>
      </c>
      <c r="AH4366" s="43">
        <v>5.9561444300000003E-4</v>
      </c>
      <c r="AI4366" s="43">
        <v>3.6886931400000001E-4</v>
      </c>
      <c r="AJ4366" s="43">
        <v>6.4509892793287109E-5</v>
      </c>
    </row>
    <row r="4367" spans="1:36" x14ac:dyDescent="0.2">
      <c r="A4367" s="26">
        <v>8694</v>
      </c>
      <c r="B4367" s="26">
        <v>12532</v>
      </c>
      <c r="C4367" s="26" t="s">
        <v>975</v>
      </c>
      <c r="D4367" s="26">
        <v>520043720</v>
      </c>
      <c r="E4367" s="26" t="s">
        <v>203</v>
      </c>
      <c r="F4367" s="26" t="s">
        <v>976</v>
      </c>
      <c r="G4367" s="26" t="s">
        <v>977</v>
      </c>
      <c r="H4367" s="26" t="s">
        <v>69</v>
      </c>
      <c r="I4367" s="26" t="s">
        <v>112</v>
      </c>
      <c r="J4367" s="26" t="s">
        <v>51</v>
      </c>
      <c r="K4367" s="26" t="s">
        <v>51</v>
      </c>
      <c r="L4367" s="26" t="s">
        <v>433</v>
      </c>
      <c r="M4367" s="26" t="s">
        <v>165</v>
      </c>
      <c r="N4367" s="26" t="s">
        <v>358</v>
      </c>
      <c r="O4367" s="26" t="s">
        <v>57</v>
      </c>
      <c r="P4367" s="26" t="s">
        <v>708</v>
      </c>
      <c r="Q4367" s="26" t="s">
        <v>64</v>
      </c>
      <c r="R4367" s="26" t="s">
        <v>54</v>
      </c>
      <c r="S4367" s="26" t="s">
        <v>531</v>
      </c>
      <c r="T4367" s="54">
        <v>1.8480000000000001</v>
      </c>
      <c r="U4367" s="36" t="s">
        <v>827</v>
      </c>
      <c r="V4367" s="43">
        <v>2.75E-2</v>
      </c>
      <c r="W4367" s="43">
        <v>4.87E-2</v>
      </c>
      <c r="X4367" s="26" t="s">
        <v>347</v>
      </c>
      <c r="Z4367" s="42">
        <v>537788.81999999995</v>
      </c>
      <c r="AA4367" s="42">
        <v>1</v>
      </c>
      <c r="AB4367" s="42">
        <v>96.34</v>
      </c>
      <c r="AC4367" s="42">
        <v>0</v>
      </c>
      <c r="AD4367" s="42">
        <v>518.10574999999994</v>
      </c>
      <c r="AG4367" s="26" t="s">
        <v>15</v>
      </c>
      <c r="AH4367" s="43">
        <v>6.988766435E-3</v>
      </c>
      <c r="AI4367" s="43">
        <v>5.6720549699999995E-4</v>
      </c>
      <c r="AJ4367" s="43">
        <v>9.9196014429004246E-5</v>
      </c>
    </row>
    <row r="4368" spans="1:36" x14ac:dyDescent="0.2">
      <c r="A4368" s="26">
        <v>8694</v>
      </c>
      <c r="B4368" s="26">
        <v>12532</v>
      </c>
      <c r="C4368" s="26" t="s">
        <v>943</v>
      </c>
      <c r="D4368" s="26">
        <v>513992529</v>
      </c>
      <c r="E4368" s="26" t="s">
        <v>203</v>
      </c>
      <c r="F4368" s="26" t="s">
        <v>978</v>
      </c>
      <c r="G4368" s="26" t="s">
        <v>979</v>
      </c>
      <c r="H4368" s="26" t="s">
        <v>69</v>
      </c>
      <c r="I4368" s="26" t="s">
        <v>113</v>
      </c>
      <c r="J4368" s="26" t="s">
        <v>51</v>
      </c>
      <c r="K4368" s="26" t="s">
        <v>51</v>
      </c>
      <c r="L4368" s="26" t="s">
        <v>433</v>
      </c>
      <c r="M4368" s="26" t="s">
        <v>165</v>
      </c>
      <c r="N4368" s="26" t="s">
        <v>357</v>
      </c>
      <c r="O4368" s="26" t="s">
        <v>57</v>
      </c>
      <c r="P4368" s="26" t="s">
        <v>742</v>
      </c>
      <c r="Q4368" s="26" t="s">
        <v>64</v>
      </c>
      <c r="R4368" s="26" t="s">
        <v>54</v>
      </c>
      <c r="S4368" s="26" t="s">
        <v>531</v>
      </c>
      <c r="T4368" s="54">
        <v>2.6880000000000002</v>
      </c>
      <c r="U4368" s="36" t="s">
        <v>980</v>
      </c>
      <c r="V4368" s="43">
        <v>1.9599999999999999E-2</v>
      </c>
      <c r="W4368" s="43">
        <v>2.69E-2</v>
      </c>
      <c r="X4368" s="26" t="s">
        <v>347</v>
      </c>
      <c r="Z4368" s="42">
        <v>711000</v>
      </c>
      <c r="AA4368" s="42">
        <v>1</v>
      </c>
      <c r="AB4368" s="42">
        <v>114.22</v>
      </c>
      <c r="AC4368" s="42">
        <v>0</v>
      </c>
      <c r="AD4368" s="42">
        <v>812.10419999999999</v>
      </c>
      <c r="AG4368" s="26" t="s">
        <v>15</v>
      </c>
      <c r="AH4368" s="43">
        <v>6.2091050900000004E-4</v>
      </c>
      <c r="AI4368" s="43">
        <v>8.89065536E-4</v>
      </c>
      <c r="AJ4368" s="43">
        <v>1.5548466686782564E-4</v>
      </c>
    </row>
    <row r="4369" spans="1:36" x14ac:dyDescent="0.2">
      <c r="A4369" s="26">
        <v>8694</v>
      </c>
      <c r="B4369" s="26">
        <v>12532</v>
      </c>
      <c r="C4369" s="26" t="s">
        <v>981</v>
      </c>
      <c r="D4369" s="26">
        <v>511930125</v>
      </c>
      <c r="E4369" s="26" t="s">
        <v>203</v>
      </c>
      <c r="F4369" s="26" t="s">
        <v>982</v>
      </c>
      <c r="G4369" s="26" t="s">
        <v>983</v>
      </c>
      <c r="H4369" s="26" t="s">
        <v>69</v>
      </c>
      <c r="I4369" s="26" t="s">
        <v>112</v>
      </c>
      <c r="J4369" s="26" t="s">
        <v>51</v>
      </c>
      <c r="K4369" s="26" t="s">
        <v>51</v>
      </c>
      <c r="L4369" s="26" t="s">
        <v>433</v>
      </c>
      <c r="M4369" s="26" t="s">
        <v>165</v>
      </c>
      <c r="N4369" s="26" t="s">
        <v>133</v>
      </c>
      <c r="O4369" s="26" t="s">
        <v>57</v>
      </c>
      <c r="P4369" s="26" t="s">
        <v>737</v>
      </c>
      <c r="Q4369" s="26" t="s">
        <v>59</v>
      </c>
      <c r="R4369" s="26" t="s">
        <v>54</v>
      </c>
      <c r="S4369" s="26" t="s">
        <v>531</v>
      </c>
      <c r="T4369" s="54">
        <v>0.99099999999999999</v>
      </c>
      <c r="U4369" s="36">
        <v>46149</v>
      </c>
      <c r="V4369" s="43">
        <v>3.5499999999999997E-2</v>
      </c>
      <c r="W4369" s="43">
        <v>4.9700000000000001E-2</v>
      </c>
      <c r="X4369" s="26" t="s">
        <v>347</v>
      </c>
      <c r="Z4369" s="42">
        <v>202597.4</v>
      </c>
      <c r="AA4369" s="42">
        <v>1</v>
      </c>
      <c r="AB4369" s="42">
        <v>98.66</v>
      </c>
      <c r="AC4369" s="42">
        <v>3.5960999999999999</v>
      </c>
      <c r="AD4369" s="42">
        <v>203.47869</v>
      </c>
      <c r="AG4369" s="26" t="s">
        <v>15</v>
      </c>
      <c r="AH4369" s="43">
        <v>7.12734684E-4</v>
      </c>
      <c r="AI4369" s="43">
        <v>2.2276191899999999E-4</v>
      </c>
      <c r="AJ4369" s="43">
        <v>3.8957828723643549E-5</v>
      </c>
    </row>
    <row r="4370" spans="1:36" x14ac:dyDescent="0.2">
      <c r="A4370" s="26">
        <v>8694</v>
      </c>
      <c r="B4370" s="26">
        <v>12532</v>
      </c>
      <c r="C4370" s="26" t="s">
        <v>725</v>
      </c>
      <c r="D4370" s="26">
        <v>514290345</v>
      </c>
      <c r="E4370" s="26" t="s">
        <v>203</v>
      </c>
      <c r="F4370" s="26" t="s">
        <v>726</v>
      </c>
      <c r="G4370" s="26" t="s">
        <v>727</v>
      </c>
      <c r="H4370" s="26" t="s">
        <v>69</v>
      </c>
      <c r="I4370" s="26" t="s">
        <v>112</v>
      </c>
      <c r="J4370" s="26" t="s">
        <v>51</v>
      </c>
      <c r="K4370" s="26" t="s">
        <v>51</v>
      </c>
      <c r="L4370" s="26" t="s">
        <v>433</v>
      </c>
      <c r="M4370" s="26" t="s">
        <v>165</v>
      </c>
      <c r="N4370" s="26" t="s">
        <v>141</v>
      </c>
      <c r="O4370" s="26" t="s">
        <v>57</v>
      </c>
      <c r="P4370" s="26" t="s">
        <v>728</v>
      </c>
      <c r="Q4370" s="26" t="s">
        <v>59</v>
      </c>
      <c r="R4370" s="26" t="s">
        <v>54</v>
      </c>
      <c r="S4370" s="26" t="s">
        <v>531</v>
      </c>
      <c r="T4370" s="54">
        <v>0.56899999999999995</v>
      </c>
      <c r="U4370" s="36" t="s">
        <v>729</v>
      </c>
      <c r="V4370" s="43">
        <v>3.61E-2</v>
      </c>
      <c r="W4370" s="43">
        <v>5.0200000000000002E-2</v>
      </c>
      <c r="X4370" s="26" t="s">
        <v>347</v>
      </c>
      <c r="Z4370" s="42">
        <v>2500000</v>
      </c>
      <c r="AA4370" s="42">
        <v>1</v>
      </c>
      <c r="AB4370" s="42">
        <v>100.76</v>
      </c>
      <c r="AC4370" s="42">
        <v>0</v>
      </c>
      <c r="AD4370" s="42">
        <v>2519</v>
      </c>
      <c r="AG4370" s="26" t="s">
        <v>15</v>
      </c>
      <c r="AH4370" s="43">
        <v>3.2573289899999998E-3</v>
      </c>
      <c r="AI4370" s="43">
        <v>2.7577201129999999E-3</v>
      </c>
      <c r="AJ4370" s="43">
        <v>4.8228524842015694E-4</v>
      </c>
    </row>
    <row r="4371" spans="1:36" x14ac:dyDescent="0.2">
      <c r="A4371" s="26">
        <v>8694</v>
      </c>
      <c r="B4371" s="26">
        <v>12532</v>
      </c>
      <c r="C4371" s="26" t="s">
        <v>1305</v>
      </c>
      <c r="D4371" s="26">
        <v>1838863</v>
      </c>
      <c r="E4371" s="26" t="s">
        <v>204</v>
      </c>
      <c r="F4371" s="26" t="s">
        <v>2445</v>
      </c>
      <c r="G4371" s="26" t="s">
        <v>2446</v>
      </c>
      <c r="H4371" s="26" t="s">
        <v>69</v>
      </c>
      <c r="I4371" s="26" t="s">
        <v>112</v>
      </c>
      <c r="J4371" s="26" t="s">
        <v>51</v>
      </c>
      <c r="K4371" s="26" t="s">
        <v>167</v>
      </c>
      <c r="L4371" s="26" t="s">
        <v>433</v>
      </c>
      <c r="M4371" s="26" t="s">
        <v>165</v>
      </c>
      <c r="N4371" s="26" t="s">
        <v>358</v>
      </c>
      <c r="O4371" s="26" t="s">
        <v>57</v>
      </c>
      <c r="P4371" s="26" t="s">
        <v>724</v>
      </c>
      <c r="Q4371" s="26" t="s">
        <v>59</v>
      </c>
      <c r="R4371" s="26" t="s">
        <v>54</v>
      </c>
      <c r="S4371" s="26" t="s">
        <v>531</v>
      </c>
      <c r="T4371" s="54">
        <v>1.625</v>
      </c>
      <c r="U4371" s="36" t="s">
        <v>781</v>
      </c>
      <c r="V4371" s="43">
        <v>5.6500000000000002E-2</v>
      </c>
      <c r="W4371" s="43">
        <v>6.0100000000000001E-2</v>
      </c>
      <c r="X4371" s="26" t="s">
        <v>347</v>
      </c>
      <c r="Z4371" s="42">
        <v>298460.14</v>
      </c>
      <c r="AA4371" s="42">
        <v>1</v>
      </c>
      <c r="AB4371" s="42">
        <v>101</v>
      </c>
      <c r="AC4371" s="42">
        <v>0</v>
      </c>
      <c r="AD4371" s="42">
        <v>301.44474000000002</v>
      </c>
      <c r="AG4371" s="26" t="s">
        <v>15</v>
      </c>
      <c r="AH4371" s="43">
        <v>1.03451983E-3</v>
      </c>
      <c r="AI4371" s="43">
        <v>3.3001199699999998E-4</v>
      </c>
      <c r="AJ4371" s="43">
        <v>5.7714311756986759E-5</v>
      </c>
    </row>
    <row r="4372" spans="1:36" x14ac:dyDescent="0.2">
      <c r="A4372" s="26">
        <v>8694</v>
      </c>
      <c r="B4372" s="26">
        <v>12532</v>
      </c>
      <c r="C4372" s="26" t="s">
        <v>984</v>
      </c>
      <c r="D4372" s="26">
        <v>511396046</v>
      </c>
      <c r="E4372" s="26" t="s">
        <v>203</v>
      </c>
      <c r="F4372" s="26" t="s">
        <v>985</v>
      </c>
      <c r="G4372" s="26" t="s">
        <v>986</v>
      </c>
      <c r="H4372" s="26" t="s">
        <v>69</v>
      </c>
      <c r="I4372" s="26" t="s">
        <v>114</v>
      </c>
      <c r="J4372" s="26" t="s">
        <v>51</v>
      </c>
      <c r="K4372" s="26" t="s">
        <v>51</v>
      </c>
      <c r="L4372" s="26" t="s">
        <v>433</v>
      </c>
      <c r="M4372" s="26" t="s">
        <v>165</v>
      </c>
      <c r="N4372" s="26" t="s">
        <v>133</v>
      </c>
      <c r="O4372" s="26" t="s">
        <v>57</v>
      </c>
      <c r="P4372" s="26" t="s">
        <v>154</v>
      </c>
      <c r="Q4372" s="26" t="s">
        <v>154</v>
      </c>
      <c r="R4372" s="26" t="s">
        <v>54</v>
      </c>
      <c r="S4372" s="26" t="s">
        <v>531</v>
      </c>
      <c r="T4372" s="54">
        <v>7.9000000000000001E-2</v>
      </c>
      <c r="U4372" s="36" t="s">
        <v>987</v>
      </c>
      <c r="V4372" s="43">
        <v>6.4500000000000002E-2</v>
      </c>
      <c r="W4372" s="43">
        <v>5.3459000000000003</v>
      </c>
      <c r="X4372" s="26" t="s">
        <v>347</v>
      </c>
      <c r="Z4372" s="42">
        <v>1483775.4</v>
      </c>
      <c r="AA4372" s="42">
        <v>1</v>
      </c>
      <c r="AB4372" s="42">
        <v>82.5</v>
      </c>
      <c r="AC4372" s="42">
        <v>0</v>
      </c>
      <c r="AD4372" s="42">
        <v>1224.1147000000001</v>
      </c>
      <c r="AG4372" s="26" t="s">
        <v>15</v>
      </c>
      <c r="AH4372" s="43">
        <v>1.7965313770000001E-3</v>
      </c>
      <c r="AI4372" s="43">
        <v>1.3401213689999999E-3</v>
      </c>
      <c r="AJ4372" s="43">
        <v>2.343677896721977E-4</v>
      </c>
    </row>
    <row r="4373" spans="1:36" x14ac:dyDescent="0.2">
      <c r="A4373" s="26">
        <v>8694</v>
      </c>
      <c r="B4373" s="26">
        <v>12532</v>
      </c>
      <c r="C4373" s="26" t="s">
        <v>940</v>
      </c>
      <c r="D4373" s="26">
        <v>510381601</v>
      </c>
      <c r="E4373" s="26" t="s">
        <v>203</v>
      </c>
      <c r="F4373" s="26" t="s">
        <v>988</v>
      </c>
      <c r="G4373" s="26" t="s">
        <v>989</v>
      </c>
      <c r="H4373" s="26" t="s">
        <v>69</v>
      </c>
      <c r="I4373" s="26" t="s">
        <v>112</v>
      </c>
      <c r="J4373" s="26" t="s">
        <v>51</v>
      </c>
      <c r="K4373" s="26" t="s">
        <v>51</v>
      </c>
      <c r="L4373" s="26" t="s">
        <v>433</v>
      </c>
      <c r="M4373" s="26" t="s">
        <v>165</v>
      </c>
      <c r="N4373" s="26" t="s">
        <v>84</v>
      </c>
      <c r="O4373" s="26" t="s">
        <v>57</v>
      </c>
      <c r="P4373" s="26" t="s">
        <v>724</v>
      </c>
      <c r="Q4373" s="26" t="s">
        <v>59</v>
      </c>
      <c r="R4373" s="26" t="s">
        <v>54</v>
      </c>
      <c r="S4373" s="26" t="s">
        <v>531</v>
      </c>
      <c r="T4373" s="54">
        <v>1.887</v>
      </c>
      <c r="U4373" s="36" t="s">
        <v>990</v>
      </c>
      <c r="V4373" s="43">
        <v>4.2999999999999997E-2</v>
      </c>
      <c r="W4373" s="43">
        <v>5.3100000000000001E-2</v>
      </c>
      <c r="X4373" s="26" t="s">
        <v>347</v>
      </c>
      <c r="Z4373" s="42">
        <v>1084090.8999999999</v>
      </c>
      <c r="AA4373" s="42">
        <v>1</v>
      </c>
      <c r="AB4373" s="42">
        <v>100.23</v>
      </c>
      <c r="AC4373" s="42">
        <v>0</v>
      </c>
      <c r="AD4373" s="42">
        <v>1086.58431</v>
      </c>
      <c r="AG4373" s="26" t="s">
        <v>15</v>
      </c>
      <c r="AH4373" s="43">
        <v>1.193548222E-3</v>
      </c>
      <c r="AI4373" s="43">
        <v>1.189557525E-3</v>
      </c>
      <c r="AJ4373" s="43">
        <v>2.080363572361234E-4</v>
      </c>
    </row>
    <row r="4374" spans="1:36" x14ac:dyDescent="0.2">
      <c r="A4374" s="26">
        <v>8694</v>
      </c>
      <c r="B4374" s="26">
        <v>12532</v>
      </c>
      <c r="C4374" s="26" t="s">
        <v>991</v>
      </c>
      <c r="D4374" s="26">
        <v>510119068</v>
      </c>
      <c r="E4374" s="26" t="s">
        <v>203</v>
      </c>
      <c r="F4374" s="26" t="s">
        <v>992</v>
      </c>
      <c r="G4374" s="26" t="s">
        <v>993</v>
      </c>
      <c r="H4374" s="26" t="s">
        <v>69</v>
      </c>
      <c r="I4374" s="26" t="s">
        <v>114</v>
      </c>
      <c r="J4374" s="26" t="s">
        <v>51</v>
      </c>
      <c r="K4374" s="26" t="s">
        <v>51</v>
      </c>
      <c r="L4374" s="26" t="s">
        <v>433</v>
      </c>
      <c r="M4374" s="26" t="s">
        <v>165</v>
      </c>
      <c r="N4374" s="26" t="s">
        <v>139</v>
      </c>
      <c r="O4374" s="26" t="s">
        <v>57</v>
      </c>
      <c r="P4374" s="26" t="s">
        <v>737</v>
      </c>
      <c r="Q4374" s="26" t="s">
        <v>59</v>
      </c>
      <c r="R4374" s="26" t="s">
        <v>54</v>
      </c>
      <c r="S4374" s="26" t="s">
        <v>531</v>
      </c>
      <c r="T4374" s="54">
        <v>0.98799999999999999</v>
      </c>
      <c r="U4374" s="36" t="s">
        <v>818</v>
      </c>
      <c r="V4374" s="43">
        <v>3.9E-2</v>
      </c>
      <c r="W4374" s="43">
        <v>6.4399999999999999E-2</v>
      </c>
      <c r="X4374" s="26" t="s">
        <v>347</v>
      </c>
      <c r="Z4374" s="42">
        <v>56391.4</v>
      </c>
      <c r="AA4374" s="42">
        <v>1</v>
      </c>
      <c r="AB4374" s="42">
        <v>97.45</v>
      </c>
      <c r="AC4374" s="42">
        <v>0</v>
      </c>
      <c r="AD4374" s="42">
        <v>54.953420000000001</v>
      </c>
      <c r="AG4374" s="26" t="s">
        <v>15</v>
      </c>
      <c r="AH4374" s="43">
        <v>1.4306873420000001E-3</v>
      </c>
      <c r="AI4374" s="43">
        <v>6.0161235264095899E-5</v>
      </c>
      <c r="AJ4374" s="43">
        <v>1.0521327437966343E-5</v>
      </c>
    </row>
    <row r="4375" spans="1:36" x14ac:dyDescent="0.2">
      <c r="A4375" s="26">
        <v>8694</v>
      </c>
      <c r="B4375" s="26">
        <v>12532</v>
      </c>
      <c r="C4375" s="26" t="s">
        <v>769</v>
      </c>
      <c r="D4375" s="26">
        <v>513765859</v>
      </c>
      <c r="E4375" s="26" t="s">
        <v>203</v>
      </c>
      <c r="F4375" s="26" t="s">
        <v>770</v>
      </c>
      <c r="G4375" s="26" t="s">
        <v>771</v>
      </c>
      <c r="H4375" s="26" t="s">
        <v>69</v>
      </c>
      <c r="I4375" s="26" t="s">
        <v>113</v>
      </c>
      <c r="J4375" s="26" t="s">
        <v>51</v>
      </c>
      <c r="K4375" s="26" t="s">
        <v>51</v>
      </c>
      <c r="L4375" s="26" t="s">
        <v>433</v>
      </c>
      <c r="M4375" s="26" t="s">
        <v>165</v>
      </c>
      <c r="N4375" s="26" t="s">
        <v>357</v>
      </c>
      <c r="O4375" s="26" t="s">
        <v>57</v>
      </c>
      <c r="P4375" s="26" t="s">
        <v>733</v>
      </c>
      <c r="Q4375" s="26" t="s">
        <v>59</v>
      </c>
      <c r="R4375" s="26" t="s">
        <v>54</v>
      </c>
      <c r="S4375" s="26" t="s">
        <v>531</v>
      </c>
      <c r="T4375" s="54">
        <v>1.393</v>
      </c>
      <c r="U4375" s="36" t="s">
        <v>772</v>
      </c>
      <c r="V4375" s="43">
        <v>2.1499999999999998E-2</v>
      </c>
      <c r="W4375" s="43">
        <v>2.58E-2</v>
      </c>
      <c r="X4375" s="26" t="s">
        <v>347</v>
      </c>
      <c r="Z4375" s="42">
        <v>10060815.01</v>
      </c>
      <c r="AA4375" s="42">
        <v>1</v>
      </c>
      <c r="AB4375" s="42">
        <v>116.4</v>
      </c>
      <c r="AC4375" s="42">
        <v>0</v>
      </c>
      <c r="AD4375" s="42">
        <v>11710.78867</v>
      </c>
      <c r="AG4375" s="26" t="s">
        <v>15</v>
      </c>
      <c r="AH4375" s="43">
        <v>7.1815361029999997E-3</v>
      </c>
      <c r="AI4375" s="43">
        <v>1.2820594465E-2</v>
      </c>
      <c r="AJ4375" s="43">
        <v>2.242136015445379E-3</v>
      </c>
    </row>
    <row r="4376" spans="1:36" x14ac:dyDescent="0.2">
      <c r="A4376" s="26">
        <v>8694</v>
      </c>
      <c r="B4376" s="26">
        <v>12532</v>
      </c>
      <c r="C4376" s="26" t="s">
        <v>769</v>
      </c>
      <c r="D4376" s="26">
        <v>513765859</v>
      </c>
      <c r="E4376" s="26" t="s">
        <v>203</v>
      </c>
      <c r="F4376" s="26" t="s">
        <v>994</v>
      </c>
      <c r="G4376" s="26" t="s">
        <v>995</v>
      </c>
      <c r="H4376" s="26" t="s">
        <v>69</v>
      </c>
      <c r="I4376" s="26" t="s">
        <v>113</v>
      </c>
      <c r="J4376" s="26" t="s">
        <v>51</v>
      </c>
      <c r="K4376" s="26" t="s">
        <v>51</v>
      </c>
      <c r="L4376" s="26" t="s">
        <v>433</v>
      </c>
      <c r="M4376" s="26" t="s">
        <v>165</v>
      </c>
      <c r="N4376" s="26" t="s">
        <v>357</v>
      </c>
      <c r="O4376" s="26" t="s">
        <v>57</v>
      </c>
      <c r="P4376" s="26" t="s">
        <v>728</v>
      </c>
      <c r="Q4376" s="26" t="s">
        <v>59</v>
      </c>
      <c r="R4376" s="26" t="s">
        <v>54</v>
      </c>
      <c r="S4376" s="26" t="s">
        <v>531</v>
      </c>
      <c r="T4376" s="54">
        <v>1.4079999999999999</v>
      </c>
      <c r="U4376" s="36" t="s">
        <v>772</v>
      </c>
      <c r="V4376" s="43">
        <v>1.6E-2</v>
      </c>
      <c r="W4376" s="43">
        <v>2.5100000000000001E-2</v>
      </c>
      <c r="X4376" s="26" t="s">
        <v>347</v>
      </c>
      <c r="Z4376" s="42">
        <v>698235.97</v>
      </c>
      <c r="AA4376" s="42">
        <v>1</v>
      </c>
      <c r="AB4376" s="42">
        <v>115.56</v>
      </c>
      <c r="AC4376" s="42">
        <v>0</v>
      </c>
      <c r="AD4376" s="42">
        <v>806.88148999999999</v>
      </c>
      <c r="AG4376" s="26" t="s">
        <v>15</v>
      </c>
      <c r="AH4376" s="43">
        <v>2.461845285E-3</v>
      </c>
      <c r="AI4376" s="43">
        <v>8.8334788099999999E-4</v>
      </c>
      <c r="AJ4376" s="43">
        <v>1.5448473197708469E-4</v>
      </c>
    </row>
    <row r="4377" spans="1:36" x14ac:dyDescent="0.2">
      <c r="A4377" s="26">
        <v>8694</v>
      </c>
      <c r="B4377" s="26">
        <v>12532</v>
      </c>
      <c r="C4377" s="26" t="s">
        <v>996</v>
      </c>
      <c r="D4377" s="26">
        <v>511399388</v>
      </c>
      <c r="E4377" s="26" t="s">
        <v>203</v>
      </c>
      <c r="F4377" s="26" t="s">
        <v>997</v>
      </c>
      <c r="G4377" s="26" t="s">
        <v>998</v>
      </c>
      <c r="H4377" s="26" t="s">
        <v>69</v>
      </c>
      <c r="I4377" s="26" t="s">
        <v>112</v>
      </c>
      <c r="J4377" s="26" t="s">
        <v>51</v>
      </c>
      <c r="K4377" s="26" t="s">
        <v>51</v>
      </c>
      <c r="L4377" s="26" t="s">
        <v>433</v>
      </c>
      <c r="M4377" s="26" t="s">
        <v>165</v>
      </c>
      <c r="N4377" s="26" t="s">
        <v>84</v>
      </c>
      <c r="O4377" s="26" t="s">
        <v>57</v>
      </c>
      <c r="P4377" s="26" t="s">
        <v>776</v>
      </c>
      <c r="Q4377" s="26" t="s">
        <v>64</v>
      </c>
      <c r="R4377" s="26" t="s">
        <v>54</v>
      </c>
      <c r="S4377" s="26" t="s">
        <v>531</v>
      </c>
      <c r="T4377" s="54">
        <v>0.49299999999999999</v>
      </c>
      <c r="U4377" s="36" t="s">
        <v>792</v>
      </c>
      <c r="V4377" s="43">
        <v>3.0499999999999999E-2</v>
      </c>
      <c r="W4377" s="43">
        <v>5.4600000000000003E-2</v>
      </c>
      <c r="X4377" s="26" t="s">
        <v>347</v>
      </c>
      <c r="Z4377" s="42">
        <v>133333.32999999999</v>
      </c>
      <c r="AA4377" s="42">
        <v>1</v>
      </c>
      <c r="AB4377" s="42">
        <v>98.9</v>
      </c>
      <c r="AC4377" s="42">
        <v>0</v>
      </c>
      <c r="AD4377" s="42">
        <v>131.86666</v>
      </c>
      <c r="AG4377" s="26" t="s">
        <v>15</v>
      </c>
      <c r="AH4377" s="43">
        <v>5.9591646740000002E-3</v>
      </c>
      <c r="AI4377" s="43">
        <v>1.44363374E-4</v>
      </c>
      <c r="AJ4377" s="43">
        <v>2.5247060292352668E-5</v>
      </c>
    </row>
    <row r="4378" spans="1:36" x14ac:dyDescent="0.2">
      <c r="A4378" s="26">
        <v>8694</v>
      </c>
      <c r="B4378" s="26">
        <v>12532</v>
      </c>
      <c r="C4378" s="26" t="s">
        <v>999</v>
      </c>
      <c r="D4378" s="26">
        <v>515334662</v>
      </c>
      <c r="E4378" s="26" t="s">
        <v>203</v>
      </c>
      <c r="F4378" s="26" t="s">
        <v>1000</v>
      </c>
      <c r="G4378" s="26" t="s">
        <v>1001</v>
      </c>
      <c r="H4378" s="26" t="s">
        <v>69</v>
      </c>
      <c r="I4378" s="26" t="s">
        <v>114</v>
      </c>
      <c r="J4378" s="26" t="s">
        <v>51</v>
      </c>
      <c r="K4378" s="26" t="s">
        <v>51</v>
      </c>
      <c r="L4378" s="26" t="s">
        <v>433</v>
      </c>
      <c r="M4378" s="26" t="s">
        <v>165</v>
      </c>
      <c r="N4378" s="26" t="s">
        <v>140</v>
      </c>
      <c r="O4378" s="26" t="s">
        <v>57</v>
      </c>
      <c r="P4378" s="26" t="s">
        <v>776</v>
      </c>
      <c r="Q4378" s="26" t="s">
        <v>64</v>
      </c>
      <c r="R4378" s="26" t="s">
        <v>54</v>
      </c>
      <c r="S4378" s="26" t="s">
        <v>531</v>
      </c>
      <c r="T4378" s="54">
        <v>2.7240000000000002</v>
      </c>
      <c r="U4378" s="36" t="s">
        <v>1002</v>
      </c>
      <c r="V4378" s="43">
        <v>4.6899999999999997E-2</v>
      </c>
      <c r="W4378" s="43">
        <v>7.3999999999999996E-2</v>
      </c>
      <c r="X4378" s="26" t="s">
        <v>347</v>
      </c>
      <c r="Z4378" s="42">
        <v>2018212.73</v>
      </c>
      <c r="AA4378" s="42">
        <v>1</v>
      </c>
      <c r="AB4378" s="42">
        <v>98.21</v>
      </c>
      <c r="AC4378" s="42">
        <v>0</v>
      </c>
      <c r="AD4378" s="42">
        <v>1982.08672</v>
      </c>
      <c r="AG4378" s="26" t="s">
        <v>15</v>
      </c>
      <c r="AH4378" s="43">
        <v>1.493634103E-3</v>
      </c>
      <c r="AI4378" s="43">
        <v>2.1699247369999998E-3</v>
      </c>
      <c r="AJ4378" s="43">
        <v>3.7948836290015641E-4</v>
      </c>
    </row>
    <row r="4379" spans="1:36" x14ac:dyDescent="0.2">
      <c r="A4379" s="26">
        <v>8694</v>
      </c>
      <c r="B4379" s="26">
        <v>12532</v>
      </c>
      <c r="C4379" s="26" t="s">
        <v>717</v>
      </c>
      <c r="D4379" s="26">
        <v>513257873</v>
      </c>
      <c r="E4379" s="26" t="s">
        <v>203</v>
      </c>
      <c r="F4379" s="26" t="s">
        <v>1003</v>
      </c>
      <c r="G4379" s="26" t="s">
        <v>1004</v>
      </c>
      <c r="H4379" s="26" t="s">
        <v>69</v>
      </c>
      <c r="I4379" s="26" t="s">
        <v>113</v>
      </c>
      <c r="J4379" s="26" t="s">
        <v>51</v>
      </c>
      <c r="K4379" s="26" t="s">
        <v>51</v>
      </c>
      <c r="L4379" s="26" t="s">
        <v>433</v>
      </c>
      <c r="M4379" s="26" t="s">
        <v>165</v>
      </c>
      <c r="N4379" s="26" t="s">
        <v>357</v>
      </c>
      <c r="O4379" s="26" t="s">
        <v>57</v>
      </c>
      <c r="P4379" s="26" t="s">
        <v>737</v>
      </c>
      <c r="Q4379" s="26" t="s">
        <v>59</v>
      </c>
      <c r="R4379" s="26" t="s">
        <v>54</v>
      </c>
      <c r="S4379" s="26" t="s">
        <v>531</v>
      </c>
      <c r="T4379" s="54">
        <v>1.6180000000000001</v>
      </c>
      <c r="U4379" s="36" t="s">
        <v>1005</v>
      </c>
      <c r="V4379" s="43">
        <v>2.0500000000000001E-2</v>
      </c>
      <c r="W4379" s="43">
        <v>2.87E-2</v>
      </c>
      <c r="X4379" s="26" t="s">
        <v>347</v>
      </c>
      <c r="Z4379" s="42">
        <v>514285.71</v>
      </c>
      <c r="AA4379" s="42">
        <v>1</v>
      </c>
      <c r="AB4379" s="42">
        <v>116.04</v>
      </c>
      <c r="AC4379" s="42">
        <v>0</v>
      </c>
      <c r="AD4379" s="42">
        <v>596.77714000000003</v>
      </c>
      <c r="AG4379" s="26" t="s">
        <v>15</v>
      </c>
      <c r="AH4379" s="43">
        <v>6.8090585700000003E-4</v>
      </c>
      <c r="AI4379" s="43">
        <v>6.5333240199999998E-4</v>
      </c>
      <c r="AJ4379" s="43">
        <v>1.1425836094337864E-4</v>
      </c>
    </row>
    <row r="4380" spans="1:36" x14ac:dyDescent="0.2">
      <c r="A4380" s="26">
        <v>8694</v>
      </c>
      <c r="B4380" s="26">
        <v>12532</v>
      </c>
      <c r="C4380" s="26" t="s">
        <v>730</v>
      </c>
      <c r="D4380" s="26">
        <v>514065283</v>
      </c>
      <c r="E4380" s="26" t="s">
        <v>203</v>
      </c>
      <c r="F4380" s="26" t="s">
        <v>731</v>
      </c>
      <c r="G4380" s="26" t="s">
        <v>732</v>
      </c>
      <c r="H4380" s="26" t="s">
        <v>69</v>
      </c>
      <c r="I4380" s="26" t="s">
        <v>112</v>
      </c>
      <c r="J4380" s="26" t="s">
        <v>51</v>
      </c>
      <c r="K4380" s="26" t="s">
        <v>51</v>
      </c>
      <c r="L4380" s="26" t="s">
        <v>433</v>
      </c>
      <c r="M4380" s="26" t="s">
        <v>165</v>
      </c>
      <c r="N4380" s="26" t="s">
        <v>68</v>
      </c>
      <c r="O4380" s="26" t="s">
        <v>57</v>
      </c>
      <c r="P4380" s="26" t="s">
        <v>733</v>
      </c>
      <c r="Q4380" s="26" t="s">
        <v>59</v>
      </c>
      <c r="R4380" s="26" t="s">
        <v>54</v>
      </c>
      <c r="S4380" s="26" t="s">
        <v>531</v>
      </c>
      <c r="T4380" s="54">
        <v>1.746</v>
      </c>
      <c r="U4380" s="36">
        <v>46396</v>
      </c>
      <c r="V4380" s="43">
        <v>2.3E-2</v>
      </c>
      <c r="W4380" s="43">
        <v>5.0799999999999998E-2</v>
      </c>
      <c r="X4380" s="26" t="s">
        <v>347</v>
      </c>
      <c r="Z4380" s="42">
        <v>3203736.97</v>
      </c>
      <c r="AA4380" s="42">
        <v>1</v>
      </c>
      <c r="AB4380" s="42">
        <v>96.16</v>
      </c>
      <c r="AC4380" s="42">
        <v>0</v>
      </c>
      <c r="AD4380" s="42">
        <v>3080.7134700000001</v>
      </c>
      <c r="AG4380" s="26" t="s">
        <v>15</v>
      </c>
      <c r="AH4380" s="43">
        <v>2.9609557180000001E-3</v>
      </c>
      <c r="AI4380" s="43">
        <v>3.3726659380000001E-3</v>
      </c>
      <c r="AJ4380" s="43">
        <v>5.8983035378732578E-4</v>
      </c>
    </row>
    <row r="4381" spans="1:36" x14ac:dyDescent="0.2">
      <c r="A4381" s="26">
        <v>8694</v>
      </c>
      <c r="B4381" s="26">
        <v>12532</v>
      </c>
      <c r="C4381" s="26" t="s">
        <v>1006</v>
      </c>
      <c r="D4381" s="26">
        <v>515328250</v>
      </c>
      <c r="E4381" s="26" t="s">
        <v>203</v>
      </c>
      <c r="F4381" s="26" t="s">
        <v>1007</v>
      </c>
      <c r="G4381" s="26" t="s">
        <v>1008</v>
      </c>
      <c r="H4381" s="26" t="s">
        <v>69</v>
      </c>
      <c r="I4381" s="26" t="s">
        <v>112</v>
      </c>
      <c r="J4381" s="26" t="s">
        <v>51</v>
      </c>
      <c r="K4381" s="26" t="s">
        <v>51</v>
      </c>
      <c r="L4381" s="26" t="s">
        <v>433</v>
      </c>
      <c r="M4381" s="26" t="s">
        <v>165</v>
      </c>
      <c r="N4381" s="26" t="s">
        <v>358</v>
      </c>
      <c r="O4381" s="26" t="s">
        <v>57</v>
      </c>
      <c r="P4381" s="26" t="s">
        <v>750</v>
      </c>
      <c r="Q4381" s="26" t="s">
        <v>64</v>
      </c>
      <c r="R4381" s="26" t="s">
        <v>54</v>
      </c>
      <c r="S4381" s="26" t="s">
        <v>531</v>
      </c>
      <c r="T4381" s="54">
        <v>1.79</v>
      </c>
      <c r="U4381" s="36" t="s">
        <v>1005</v>
      </c>
      <c r="V4381" s="43">
        <v>2.6499999999999999E-2</v>
      </c>
      <c r="W4381" s="43">
        <v>5.3199999999999997E-2</v>
      </c>
      <c r="X4381" s="26" t="s">
        <v>347</v>
      </c>
      <c r="Z4381" s="42">
        <v>228571.43</v>
      </c>
      <c r="AA4381" s="42">
        <v>1</v>
      </c>
      <c r="AB4381" s="42">
        <v>96.37</v>
      </c>
      <c r="AC4381" s="42">
        <v>0</v>
      </c>
      <c r="AD4381" s="42">
        <v>220.27429000000001</v>
      </c>
      <c r="AG4381" s="26" t="s">
        <v>15</v>
      </c>
      <c r="AH4381" s="43">
        <v>4.4631880999999998E-4</v>
      </c>
      <c r="AI4381" s="43">
        <v>2.41149202E-4</v>
      </c>
      <c r="AJ4381" s="43">
        <v>4.2173497686869273E-5</v>
      </c>
    </row>
    <row r="4382" spans="1:36" x14ac:dyDescent="0.2">
      <c r="A4382" s="26">
        <v>8694</v>
      </c>
      <c r="B4382" s="26">
        <v>12532</v>
      </c>
      <c r="C4382" s="26" t="s">
        <v>959</v>
      </c>
      <c r="D4382" s="26">
        <v>514892801</v>
      </c>
      <c r="E4382" s="26" t="s">
        <v>203</v>
      </c>
      <c r="F4382" s="26" t="s">
        <v>1009</v>
      </c>
      <c r="G4382" s="26" t="s">
        <v>1010</v>
      </c>
      <c r="H4382" s="26" t="s">
        <v>69</v>
      </c>
      <c r="I4382" s="26" t="s">
        <v>112</v>
      </c>
      <c r="J4382" s="26" t="s">
        <v>51</v>
      </c>
      <c r="K4382" s="26" t="s">
        <v>51</v>
      </c>
      <c r="L4382" s="26" t="s">
        <v>433</v>
      </c>
      <c r="M4382" s="26" t="s">
        <v>165</v>
      </c>
      <c r="N4382" s="26" t="s">
        <v>136</v>
      </c>
      <c r="O4382" s="26" t="s">
        <v>57</v>
      </c>
      <c r="P4382" s="26" t="s">
        <v>737</v>
      </c>
      <c r="Q4382" s="26" t="s">
        <v>59</v>
      </c>
      <c r="R4382" s="26" t="s">
        <v>54</v>
      </c>
      <c r="S4382" s="26" t="s">
        <v>531</v>
      </c>
      <c r="T4382" s="54">
        <v>2.8279999999999998</v>
      </c>
      <c r="U4382" s="36">
        <v>47610</v>
      </c>
      <c r="V4382" s="43">
        <v>2.6200000000000001E-2</v>
      </c>
      <c r="W4382" s="43">
        <v>5.0500000000000003E-2</v>
      </c>
      <c r="X4382" s="26" t="s">
        <v>347</v>
      </c>
      <c r="Z4382" s="42">
        <v>482059.83</v>
      </c>
      <c r="AA4382" s="42">
        <v>1</v>
      </c>
      <c r="AB4382" s="42">
        <v>93.55</v>
      </c>
      <c r="AC4382" s="42">
        <v>6.3149800000000003</v>
      </c>
      <c r="AD4382" s="42">
        <v>457.28194999999999</v>
      </c>
      <c r="AG4382" s="26" t="s">
        <v>15</v>
      </c>
      <c r="AH4382" s="43">
        <v>1.1220149510000001E-3</v>
      </c>
      <c r="AI4382" s="43">
        <v>5.0061755800000001E-4</v>
      </c>
      <c r="AJ4382" s="43">
        <v>8.7550749842716863E-5</v>
      </c>
    </row>
    <row r="4383" spans="1:36" x14ac:dyDescent="0.2">
      <c r="A4383" s="26">
        <v>8694</v>
      </c>
      <c r="B4383" s="26">
        <v>12532</v>
      </c>
      <c r="C4383" s="26" t="s">
        <v>713</v>
      </c>
      <c r="D4383" s="26">
        <v>510560188</v>
      </c>
      <c r="E4383" s="26" t="s">
        <v>203</v>
      </c>
      <c r="F4383" s="26" t="s">
        <v>1011</v>
      </c>
      <c r="G4383" s="26" t="s">
        <v>1012</v>
      </c>
      <c r="H4383" s="26" t="s">
        <v>69</v>
      </c>
      <c r="I4383" s="26" t="s">
        <v>113</v>
      </c>
      <c r="J4383" s="26" t="s">
        <v>51</v>
      </c>
      <c r="K4383" s="26" t="s">
        <v>51</v>
      </c>
      <c r="L4383" s="26" t="s">
        <v>433</v>
      </c>
      <c r="M4383" s="26" t="s">
        <v>165</v>
      </c>
      <c r="N4383" s="26" t="s">
        <v>358</v>
      </c>
      <c r="O4383" s="26" t="s">
        <v>57</v>
      </c>
      <c r="P4383" s="26" t="s">
        <v>750</v>
      </c>
      <c r="Q4383" s="26" t="s">
        <v>64</v>
      </c>
      <c r="R4383" s="26" t="s">
        <v>54</v>
      </c>
      <c r="S4383" s="26" t="s">
        <v>531</v>
      </c>
      <c r="T4383" s="54">
        <v>1.54</v>
      </c>
      <c r="U4383" s="36" t="s">
        <v>1013</v>
      </c>
      <c r="V4383" s="43">
        <v>2.5700000000000001E-2</v>
      </c>
      <c r="W4383" s="43">
        <v>2.8799999999999999E-2</v>
      </c>
      <c r="X4383" s="26" t="s">
        <v>347</v>
      </c>
      <c r="Z4383" s="42">
        <v>2477763.94</v>
      </c>
      <c r="AA4383" s="42">
        <v>1</v>
      </c>
      <c r="AB4383" s="42">
        <v>116.39</v>
      </c>
      <c r="AC4383" s="42">
        <v>0</v>
      </c>
      <c r="AD4383" s="42">
        <v>2883.8694500000001</v>
      </c>
      <c r="AG4383" s="26" t="s">
        <v>15</v>
      </c>
      <c r="AH4383" s="43">
        <v>2.3461328310000001E-3</v>
      </c>
      <c r="AI4383" s="43">
        <v>3.1571674420000002E-3</v>
      </c>
      <c r="AJ4383" s="43">
        <v>5.5214279241943285E-4</v>
      </c>
    </row>
    <row r="4384" spans="1:36" x14ac:dyDescent="0.2">
      <c r="A4384" s="26">
        <v>8694</v>
      </c>
      <c r="B4384" s="26">
        <v>12532</v>
      </c>
      <c r="C4384" s="26" t="s">
        <v>773</v>
      </c>
      <c r="D4384" s="26">
        <v>513230029</v>
      </c>
      <c r="E4384" s="26" t="s">
        <v>203</v>
      </c>
      <c r="F4384" s="26" t="s">
        <v>774</v>
      </c>
      <c r="G4384" s="26" t="s">
        <v>775</v>
      </c>
      <c r="H4384" s="26" t="s">
        <v>69</v>
      </c>
      <c r="I4384" s="26" t="s">
        <v>112</v>
      </c>
      <c r="J4384" s="26" t="s">
        <v>51</v>
      </c>
      <c r="K4384" s="26" t="s">
        <v>51</v>
      </c>
      <c r="L4384" s="26" t="s">
        <v>433</v>
      </c>
      <c r="M4384" s="26" t="s">
        <v>165</v>
      </c>
      <c r="N4384" s="26" t="s">
        <v>141</v>
      </c>
      <c r="O4384" s="26" t="s">
        <v>57</v>
      </c>
      <c r="P4384" s="26" t="s">
        <v>776</v>
      </c>
      <c r="Q4384" s="26" t="s">
        <v>64</v>
      </c>
      <c r="R4384" s="26" t="s">
        <v>54</v>
      </c>
      <c r="S4384" s="26" t="s">
        <v>531</v>
      </c>
      <c r="T4384" s="54">
        <v>0.997</v>
      </c>
      <c r="U4384" s="36" t="s">
        <v>777</v>
      </c>
      <c r="V4384" s="43">
        <v>2.63E-2</v>
      </c>
      <c r="W4384" s="43">
        <v>4.7699999999999999E-2</v>
      </c>
      <c r="X4384" s="26" t="s">
        <v>347</v>
      </c>
      <c r="Z4384" s="42">
        <v>314258</v>
      </c>
      <c r="AA4384" s="42">
        <v>1</v>
      </c>
      <c r="AB4384" s="42">
        <v>97.97</v>
      </c>
      <c r="AC4384" s="42">
        <v>0</v>
      </c>
      <c r="AD4384" s="42">
        <v>307.87855999999999</v>
      </c>
      <c r="AG4384" s="26" t="s">
        <v>15</v>
      </c>
      <c r="AH4384" s="43">
        <v>3.6408021599999997E-4</v>
      </c>
      <c r="AI4384" s="43">
        <v>3.3705553599999998E-4</v>
      </c>
      <c r="AJ4384" s="43">
        <v>5.8946124570401027E-5</v>
      </c>
    </row>
    <row r="4385" spans="1:36" x14ac:dyDescent="0.2">
      <c r="A4385" s="26">
        <v>8694</v>
      </c>
      <c r="B4385" s="26">
        <v>12532</v>
      </c>
      <c r="C4385" s="26" t="s">
        <v>975</v>
      </c>
      <c r="D4385" s="26">
        <v>520043720</v>
      </c>
      <c r="E4385" s="26" t="s">
        <v>203</v>
      </c>
      <c r="F4385" s="26" t="s">
        <v>2449</v>
      </c>
      <c r="G4385" s="26" t="s">
        <v>2450</v>
      </c>
      <c r="H4385" s="26" t="s">
        <v>69</v>
      </c>
      <c r="I4385" s="26" t="s">
        <v>112</v>
      </c>
      <c r="J4385" s="26" t="s">
        <v>51</v>
      </c>
      <c r="K4385" s="26" t="s">
        <v>51</v>
      </c>
      <c r="L4385" s="26" t="s">
        <v>433</v>
      </c>
      <c r="M4385" s="26" t="s">
        <v>165</v>
      </c>
      <c r="N4385" s="26" t="s">
        <v>358</v>
      </c>
      <c r="O4385" s="26" t="s">
        <v>57</v>
      </c>
      <c r="P4385" s="26" t="s">
        <v>1244</v>
      </c>
      <c r="Q4385" s="26" t="s">
        <v>64</v>
      </c>
      <c r="R4385" s="26" t="s">
        <v>54</v>
      </c>
      <c r="S4385" s="26" t="s">
        <v>531</v>
      </c>
      <c r="T4385" s="54">
        <v>3.8730000000000002</v>
      </c>
      <c r="U4385" s="36" t="s">
        <v>2362</v>
      </c>
      <c r="V4385" s="43">
        <v>3.6900000000000002E-2</v>
      </c>
      <c r="W4385" s="43">
        <v>5.16E-2</v>
      </c>
      <c r="X4385" s="26" t="s">
        <v>347</v>
      </c>
      <c r="Z4385" s="42">
        <v>17568.650000000001</v>
      </c>
      <c r="AA4385" s="42">
        <v>1</v>
      </c>
      <c r="AB4385" s="42">
        <v>96.24</v>
      </c>
      <c r="AC4385" s="42">
        <v>0</v>
      </c>
      <c r="AD4385" s="42">
        <v>16.908069999999999</v>
      </c>
      <c r="AG4385" s="26" t="s">
        <v>15</v>
      </c>
      <c r="AH4385" s="43">
        <v>6.6047556390977494E-5</v>
      </c>
      <c r="AI4385" s="43">
        <v>1.85104107648223E-5</v>
      </c>
      <c r="AJ4385" s="43">
        <v>3.2372023581799932E-6</v>
      </c>
    </row>
    <row r="4386" spans="1:36" x14ac:dyDescent="0.2">
      <c r="A4386" s="26">
        <v>8694</v>
      </c>
      <c r="B4386" s="26">
        <v>12532</v>
      </c>
      <c r="C4386" s="26" t="s">
        <v>778</v>
      </c>
      <c r="D4386" s="26">
        <v>520017393</v>
      </c>
      <c r="E4386" s="26" t="s">
        <v>203</v>
      </c>
      <c r="F4386" s="26" t="s">
        <v>779</v>
      </c>
      <c r="G4386" s="26" t="s">
        <v>780</v>
      </c>
      <c r="H4386" s="26" t="s">
        <v>69</v>
      </c>
      <c r="I4386" s="26" t="s">
        <v>112</v>
      </c>
      <c r="J4386" s="26" t="s">
        <v>51</v>
      </c>
      <c r="K4386" s="26" t="s">
        <v>51</v>
      </c>
      <c r="L4386" s="26" t="s">
        <v>433</v>
      </c>
      <c r="M4386" s="26" t="s">
        <v>165</v>
      </c>
      <c r="N4386" s="26" t="s">
        <v>357</v>
      </c>
      <c r="O4386" s="26" t="s">
        <v>57</v>
      </c>
      <c r="P4386" s="26" t="s">
        <v>530</v>
      </c>
      <c r="Q4386" s="26" t="s">
        <v>59</v>
      </c>
      <c r="R4386" s="26" t="s">
        <v>54</v>
      </c>
      <c r="S4386" s="26" t="s">
        <v>531</v>
      </c>
      <c r="T4386" s="54">
        <v>1.6870000000000001</v>
      </c>
      <c r="U4386" s="36" t="s">
        <v>781</v>
      </c>
      <c r="V4386" s="43">
        <v>1.44E-2</v>
      </c>
      <c r="W4386" s="43">
        <v>4.4699999999999997E-2</v>
      </c>
      <c r="X4386" s="26" t="s">
        <v>347</v>
      </c>
      <c r="Z4386" s="42">
        <v>2298951.2200000002</v>
      </c>
      <c r="AA4386" s="42">
        <v>1</v>
      </c>
      <c r="AB4386" s="42">
        <v>95.47</v>
      </c>
      <c r="AC4386" s="42">
        <v>0</v>
      </c>
      <c r="AD4386" s="42">
        <v>2194.8087300000002</v>
      </c>
      <c r="AG4386" s="26" t="s">
        <v>15</v>
      </c>
      <c r="AH4386" s="43">
        <v>6.5684320570000001E-3</v>
      </c>
      <c r="AI4386" s="43">
        <v>2.4028059460000002E-3</v>
      </c>
      <c r="AJ4386" s="43">
        <v>4.2021590852829658E-4</v>
      </c>
    </row>
    <row r="4387" spans="1:36" x14ac:dyDescent="0.2">
      <c r="A4387" s="26">
        <v>8694</v>
      </c>
      <c r="B4387" s="26">
        <v>12532</v>
      </c>
      <c r="C4387" s="26" t="s">
        <v>999</v>
      </c>
      <c r="D4387" s="26">
        <v>515334662</v>
      </c>
      <c r="E4387" s="26" t="s">
        <v>203</v>
      </c>
      <c r="F4387" s="26" t="s">
        <v>1014</v>
      </c>
      <c r="G4387" s="26" t="s">
        <v>1015</v>
      </c>
      <c r="H4387" s="26" t="s">
        <v>69</v>
      </c>
      <c r="I4387" s="26" t="s">
        <v>114</v>
      </c>
      <c r="J4387" s="26" t="s">
        <v>51</v>
      </c>
      <c r="K4387" s="26" t="s">
        <v>51</v>
      </c>
      <c r="L4387" s="26" t="s">
        <v>433</v>
      </c>
      <c r="M4387" s="26" t="s">
        <v>165</v>
      </c>
      <c r="N4387" s="26" t="s">
        <v>140</v>
      </c>
      <c r="O4387" s="26" t="s">
        <v>57</v>
      </c>
      <c r="P4387" s="26" t="s">
        <v>776</v>
      </c>
      <c r="Q4387" s="26" t="s">
        <v>64</v>
      </c>
      <c r="R4387" s="26" t="s">
        <v>54</v>
      </c>
      <c r="S4387" s="26" t="s">
        <v>531</v>
      </c>
      <c r="T4387" s="54">
        <v>2.8769999999999998</v>
      </c>
      <c r="U4387" s="36" t="s">
        <v>1002</v>
      </c>
      <c r="V4387" s="43">
        <v>4.6899999999999997E-2</v>
      </c>
      <c r="W4387" s="43">
        <v>7.4399999999999994E-2</v>
      </c>
      <c r="X4387" s="26" t="s">
        <v>347</v>
      </c>
      <c r="Z4387" s="42">
        <v>6078710.5300000003</v>
      </c>
      <c r="AA4387" s="42">
        <v>1</v>
      </c>
      <c r="AB4387" s="42">
        <v>99.5</v>
      </c>
      <c r="AC4387" s="42">
        <v>0</v>
      </c>
      <c r="AD4387" s="42">
        <v>6048.3169799999996</v>
      </c>
      <c r="AG4387" s="26" t="s">
        <v>15</v>
      </c>
      <c r="AH4387" s="43">
        <v>5.290373781E-3</v>
      </c>
      <c r="AI4387" s="43">
        <v>6.6215027340000001E-3</v>
      </c>
      <c r="AJ4387" s="43">
        <v>1.1580047865117717E-3</v>
      </c>
    </row>
    <row r="4388" spans="1:36" x14ac:dyDescent="0.2">
      <c r="A4388" s="26">
        <v>8694</v>
      </c>
      <c r="B4388" s="26">
        <v>12532</v>
      </c>
      <c r="C4388" s="26" t="s">
        <v>1016</v>
      </c>
      <c r="D4388" s="26">
        <v>513569780</v>
      </c>
      <c r="E4388" s="26" t="s">
        <v>203</v>
      </c>
      <c r="F4388" s="26" t="s">
        <v>1017</v>
      </c>
      <c r="G4388" s="26" t="s">
        <v>1018</v>
      </c>
      <c r="H4388" s="26" t="s">
        <v>69</v>
      </c>
      <c r="I4388" s="26" t="s">
        <v>113</v>
      </c>
      <c r="J4388" s="26" t="s">
        <v>51</v>
      </c>
      <c r="K4388" s="26" t="s">
        <v>51</v>
      </c>
      <c r="L4388" s="26" t="s">
        <v>433</v>
      </c>
      <c r="M4388" s="26" t="s">
        <v>165</v>
      </c>
      <c r="N4388" s="26" t="s">
        <v>357</v>
      </c>
      <c r="O4388" s="26" t="s">
        <v>57</v>
      </c>
      <c r="P4388" s="26" t="s">
        <v>530</v>
      </c>
      <c r="Q4388" s="26" t="s">
        <v>59</v>
      </c>
      <c r="R4388" s="26" t="s">
        <v>54</v>
      </c>
      <c r="S4388" s="26" t="s">
        <v>531</v>
      </c>
      <c r="T4388" s="54">
        <v>1.506</v>
      </c>
      <c r="U4388" s="36" t="s">
        <v>827</v>
      </c>
      <c r="V4388" s="43">
        <v>8.3000000000000001E-3</v>
      </c>
      <c r="W4388" s="43">
        <v>2.41E-2</v>
      </c>
      <c r="X4388" s="26" t="s">
        <v>347</v>
      </c>
      <c r="Z4388" s="42">
        <v>625000</v>
      </c>
      <c r="AA4388" s="42">
        <v>1</v>
      </c>
      <c r="AB4388" s="42">
        <v>113.58</v>
      </c>
      <c r="AC4388" s="42">
        <v>0</v>
      </c>
      <c r="AD4388" s="42">
        <v>709.875</v>
      </c>
      <c r="AG4388" s="26" t="s">
        <v>15</v>
      </c>
      <c r="AH4388" s="43">
        <v>6.5298787600000002E-4</v>
      </c>
      <c r="AI4388" s="43">
        <v>7.7714829899999996E-4</v>
      </c>
      <c r="AJ4388" s="43">
        <v>1.3591196535222663E-4</v>
      </c>
    </row>
    <row r="4389" spans="1:36" x14ac:dyDescent="0.2">
      <c r="A4389" s="26">
        <v>8694</v>
      </c>
      <c r="B4389" s="26">
        <v>12532</v>
      </c>
      <c r="C4389" s="26" t="s">
        <v>1016</v>
      </c>
      <c r="D4389" s="26">
        <v>513569780</v>
      </c>
      <c r="E4389" s="26" t="s">
        <v>203</v>
      </c>
      <c r="F4389" s="26" t="s">
        <v>1019</v>
      </c>
      <c r="G4389" s="26" t="s">
        <v>1020</v>
      </c>
      <c r="H4389" s="26" t="s">
        <v>69</v>
      </c>
      <c r="I4389" s="26" t="s">
        <v>113</v>
      </c>
      <c r="J4389" s="26" t="s">
        <v>51</v>
      </c>
      <c r="K4389" s="26" t="s">
        <v>51</v>
      </c>
      <c r="L4389" s="26" t="s">
        <v>433</v>
      </c>
      <c r="M4389" s="26" t="s">
        <v>165</v>
      </c>
      <c r="N4389" s="26" t="s">
        <v>357</v>
      </c>
      <c r="O4389" s="26" t="s">
        <v>57</v>
      </c>
      <c r="P4389" s="26" t="s">
        <v>530</v>
      </c>
      <c r="Q4389" s="26" t="s">
        <v>59</v>
      </c>
      <c r="R4389" s="26" t="s">
        <v>54</v>
      </c>
      <c r="S4389" s="26" t="s">
        <v>531</v>
      </c>
      <c r="T4389" s="54">
        <v>4.7859999999999996</v>
      </c>
      <c r="U4389" s="36" t="s">
        <v>1021</v>
      </c>
      <c r="V4389" s="43">
        <v>1.6500000000000001E-2</v>
      </c>
      <c r="W4389" s="43">
        <v>2.4299999999999999E-2</v>
      </c>
      <c r="X4389" s="26" t="s">
        <v>347</v>
      </c>
      <c r="Z4389" s="42">
        <v>4624159</v>
      </c>
      <c r="AA4389" s="42">
        <v>1</v>
      </c>
      <c r="AB4389" s="42">
        <v>112.1</v>
      </c>
      <c r="AC4389" s="42">
        <v>0</v>
      </c>
      <c r="AD4389" s="42">
        <v>5183.6822400000001</v>
      </c>
      <c r="AG4389" s="26" t="s">
        <v>15</v>
      </c>
      <c r="AH4389" s="43">
        <v>2.1857187279999998E-3</v>
      </c>
      <c r="AI4389" s="43">
        <v>5.6749284529999996E-3</v>
      </c>
      <c r="AJ4389" s="43">
        <v>9.9246267441427372E-4</v>
      </c>
    </row>
    <row r="4390" spans="1:36" x14ac:dyDescent="0.2">
      <c r="A4390" s="26">
        <v>8694</v>
      </c>
      <c r="B4390" s="26">
        <v>12532</v>
      </c>
      <c r="C4390" s="26" t="s">
        <v>1022</v>
      </c>
      <c r="D4390" s="26">
        <v>513436394</v>
      </c>
      <c r="E4390" s="26" t="s">
        <v>203</v>
      </c>
      <c r="F4390" s="26" t="s">
        <v>1023</v>
      </c>
      <c r="G4390" s="26" t="s">
        <v>1024</v>
      </c>
      <c r="H4390" s="26" t="s">
        <v>69</v>
      </c>
      <c r="I4390" s="26" t="s">
        <v>113</v>
      </c>
      <c r="J4390" s="26" t="s">
        <v>51</v>
      </c>
      <c r="K4390" s="26" t="s">
        <v>51</v>
      </c>
      <c r="L4390" s="26" t="s">
        <v>433</v>
      </c>
      <c r="M4390" s="26" t="s">
        <v>165</v>
      </c>
      <c r="N4390" s="26" t="s">
        <v>131</v>
      </c>
      <c r="O4390" s="26" t="s">
        <v>57</v>
      </c>
      <c r="P4390" s="26" t="s">
        <v>708</v>
      </c>
      <c r="Q4390" s="26" t="s">
        <v>64</v>
      </c>
      <c r="R4390" s="26" t="s">
        <v>54</v>
      </c>
      <c r="S4390" s="26" t="s">
        <v>531</v>
      </c>
      <c r="T4390" s="54">
        <v>5.351</v>
      </c>
      <c r="U4390" s="36" t="s">
        <v>1025</v>
      </c>
      <c r="V4390" s="43">
        <v>2.6499999999999999E-2</v>
      </c>
      <c r="W4390" s="43">
        <v>2.3599999999999999E-2</v>
      </c>
      <c r="X4390" s="26" t="s">
        <v>347</v>
      </c>
      <c r="Z4390" s="42">
        <v>1085372.3</v>
      </c>
      <c r="AA4390" s="42">
        <v>1</v>
      </c>
      <c r="AB4390" s="42">
        <v>117.81</v>
      </c>
      <c r="AC4390" s="42">
        <v>0</v>
      </c>
      <c r="AD4390" s="42">
        <v>1278.6771100000001</v>
      </c>
      <c r="AG4390" s="26" t="s">
        <v>15</v>
      </c>
      <c r="AH4390" s="43">
        <v>7.4312194400000004E-4</v>
      </c>
      <c r="AI4390" s="43">
        <v>1.3998545390000001E-3</v>
      </c>
      <c r="AJ4390" s="43">
        <v>2.4481425472231772E-4</v>
      </c>
    </row>
    <row r="4391" spans="1:36" x14ac:dyDescent="0.2">
      <c r="A4391" s="26">
        <v>8694</v>
      </c>
      <c r="B4391" s="26">
        <v>12532</v>
      </c>
      <c r="C4391" s="26" t="s">
        <v>717</v>
      </c>
      <c r="D4391" s="26">
        <v>513257873</v>
      </c>
      <c r="E4391" s="26" t="s">
        <v>203</v>
      </c>
      <c r="F4391" s="26" t="s">
        <v>2451</v>
      </c>
      <c r="G4391" s="26" t="s">
        <v>2452</v>
      </c>
      <c r="H4391" s="26" t="s">
        <v>69</v>
      </c>
      <c r="I4391" s="26" t="s">
        <v>113</v>
      </c>
      <c r="J4391" s="26" t="s">
        <v>51</v>
      </c>
      <c r="K4391" s="26" t="s">
        <v>51</v>
      </c>
      <c r="L4391" s="26" t="s">
        <v>433</v>
      </c>
      <c r="M4391" s="26" t="s">
        <v>165</v>
      </c>
      <c r="N4391" s="26" t="s">
        <v>357</v>
      </c>
      <c r="O4391" s="26" t="s">
        <v>57</v>
      </c>
      <c r="P4391" s="26" t="s">
        <v>733</v>
      </c>
      <c r="Q4391" s="26" t="s">
        <v>59</v>
      </c>
      <c r="R4391" s="26" t="s">
        <v>54</v>
      </c>
      <c r="S4391" s="26" t="s">
        <v>531</v>
      </c>
      <c r="T4391" s="54">
        <v>1.4650000000000001</v>
      </c>
      <c r="U4391" s="36" t="s">
        <v>601</v>
      </c>
      <c r="V4391" s="43">
        <v>1.4E-2</v>
      </c>
      <c r="W4391" s="43">
        <v>2.7799999999999998E-2</v>
      </c>
      <c r="X4391" s="26" t="s">
        <v>347</v>
      </c>
      <c r="Z4391" s="42">
        <v>400000</v>
      </c>
      <c r="AA4391" s="42">
        <v>1</v>
      </c>
      <c r="AB4391" s="42">
        <v>113.94</v>
      </c>
      <c r="AC4391" s="42">
        <v>0</v>
      </c>
      <c r="AD4391" s="42">
        <v>455.76</v>
      </c>
      <c r="AG4391" s="26" t="s">
        <v>15</v>
      </c>
      <c r="AH4391" s="43">
        <v>4.9573666400000004E-4</v>
      </c>
      <c r="AI4391" s="43">
        <v>4.9895137699999998E-4</v>
      </c>
      <c r="AJ4391" s="43">
        <v>8.7259358801099928E-5</v>
      </c>
    </row>
    <row r="4392" spans="1:36" x14ac:dyDescent="0.2">
      <c r="A4392" s="26">
        <v>8694</v>
      </c>
      <c r="B4392" s="26">
        <v>12532</v>
      </c>
      <c r="C4392" s="26" t="s">
        <v>811</v>
      </c>
      <c r="D4392" s="26">
        <v>512607888</v>
      </c>
      <c r="E4392" s="26" t="s">
        <v>203</v>
      </c>
      <c r="F4392" s="26" t="s">
        <v>1026</v>
      </c>
      <c r="G4392" s="26" t="s">
        <v>1027</v>
      </c>
      <c r="H4392" s="26" t="s">
        <v>69</v>
      </c>
      <c r="I4392" s="26" t="s">
        <v>112</v>
      </c>
      <c r="J4392" s="26" t="s">
        <v>51</v>
      </c>
      <c r="K4392" s="26" t="s">
        <v>51</v>
      </c>
      <c r="L4392" s="26" t="s">
        <v>433</v>
      </c>
      <c r="M4392" s="26" t="s">
        <v>165</v>
      </c>
      <c r="N4392" s="26" t="s">
        <v>132</v>
      </c>
      <c r="O4392" s="26" t="s">
        <v>57</v>
      </c>
      <c r="P4392" s="26" t="s">
        <v>750</v>
      </c>
      <c r="Q4392" s="26" t="s">
        <v>64</v>
      </c>
      <c r="R4392" s="26" t="s">
        <v>54</v>
      </c>
      <c r="S4392" s="26" t="s">
        <v>531</v>
      </c>
      <c r="T4392" s="54">
        <v>1.2210000000000001</v>
      </c>
      <c r="U4392" s="36" t="s">
        <v>827</v>
      </c>
      <c r="V4392" s="43">
        <v>3.2500000000000001E-2</v>
      </c>
      <c r="W4392" s="43">
        <v>4.7600000000000003E-2</v>
      </c>
      <c r="X4392" s="26" t="s">
        <v>347</v>
      </c>
      <c r="Z4392" s="42">
        <v>225109.68</v>
      </c>
      <c r="AA4392" s="42">
        <v>1</v>
      </c>
      <c r="AB4392" s="42">
        <v>98.29</v>
      </c>
      <c r="AC4392" s="42">
        <v>0</v>
      </c>
      <c r="AD4392" s="42">
        <v>221.2603</v>
      </c>
      <c r="AG4392" s="26" t="s">
        <v>15</v>
      </c>
      <c r="AH4392" s="43">
        <v>1.065456161E-3</v>
      </c>
      <c r="AI4392" s="43">
        <v>2.42228654E-4</v>
      </c>
      <c r="AJ4392" s="43">
        <v>4.2362278186192315E-5</v>
      </c>
    </row>
    <row r="4393" spans="1:36" x14ac:dyDescent="0.2">
      <c r="A4393" s="26">
        <v>8694</v>
      </c>
      <c r="B4393" s="26">
        <v>12532</v>
      </c>
      <c r="C4393" s="26" t="s">
        <v>763</v>
      </c>
      <c r="D4393" s="26">
        <v>513623314</v>
      </c>
      <c r="E4393" s="26" t="s">
        <v>203</v>
      </c>
      <c r="F4393" s="26" t="s">
        <v>1028</v>
      </c>
      <c r="G4393" s="26" t="s">
        <v>1029</v>
      </c>
      <c r="H4393" s="26" t="s">
        <v>69</v>
      </c>
      <c r="I4393" s="26" t="s">
        <v>113</v>
      </c>
      <c r="J4393" s="26" t="s">
        <v>51</v>
      </c>
      <c r="K4393" s="26" t="s">
        <v>51</v>
      </c>
      <c r="L4393" s="26" t="s">
        <v>433</v>
      </c>
      <c r="M4393" s="26" t="s">
        <v>165</v>
      </c>
      <c r="N4393" s="26" t="s">
        <v>357</v>
      </c>
      <c r="O4393" s="26" t="s">
        <v>57</v>
      </c>
      <c r="P4393" s="26" t="s">
        <v>728</v>
      </c>
      <c r="Q4393" s="26" t="s">
        <v>59</v>
      </c>
      <c r="R4393" s="26" t="s">
        <v>54</v>
      </c>
      <c r="S4393" s="26" t="s">
        <v>531</v>
      </c>
      <c r="T4393" s="54">
        <v>2.6680000000000001</v>
      </c>
      <c r="U4393" s="36" t="s">
        <v>1030</v>
      </c>
      <c r="V4393" s="43">
        <v>1.8200000000000001E-2</v>
      </c>
      <c r="W4393" s="43">
        <v>2.4799999999999999E-2</v>
      </c>
      <c r="X4393" s="26" t="s">
        <v>347</v>
      </c>
      <c r="Z4393" s="42">
        <v>408653.77</v>
      </c>
      <c r="AA4393" s="42">
        <v>1</v>
      </c>
      <c r="AB4393" s="42">
        <v>113.59</v>
      </c>
      <c r="AC4393" s="42">
        <v>0</v>
      </c>
      <c r="AD4393" s="42">
        <v>464.18982</v>
      </c>
      <c r="AG4393" s="26" t="s">
        <v>15</v>
      </c>
      <c r="AH4393" s="43">
        <v>8.1655324800000001E-4</v>
      </c>
      <c r="AI4393" s="43">
        <v>5.0818007200000004E-4</v>
      </c>
      <c r="AJ4393" s="43">
        <v>8.8873323800241341E-5</v>
      </c>
    </row>
    <row r="4394" spans="1:36" x14ac:dyDescent="0.2">
      <c r="A4394" s="26">
        <v>8694</v>
      </c>
      <c r="B4394" s="26">
        <v>12532</v>
      </c>
      <c r="C4394" s="26" t="s">
        <v>996</v>
      </c>
      <c r="D4394" s="26">
        <v>511399388</v>
      </c>
      <c r="E4394" s="26" t="s">
        <v>203</v>
      </c>
      <c r="F4394" s="26" t="s">
        <v>1031</v>
      </c>
      <c r="G4394" s="26" t="s">
        <v>1032</v>
      </c>
      <c r="H4394" s="26" t="s">
        <v>69</v>
      </c>
      <c r="I4394" s="26" t="s">
        <v>112</v>
      </c>
      <c r="J4394" s="26" t="s">
        <v>51</v>
      </c>
      <c r="K4394" s="26" t="s">
        <v>51</v>
      </c>
      <c r="L4394" s="26" t="s">
        <v>433</v>
      </c>
      <c r="M4394" s="26" t="s">
        <v>165</v>
      </c>
      <c r="N4394" s="26" t="s">
        <v>84</v>
      </c>
      <c r="O4394" s="26" t="s">
        <v>57</v>
      </c>
      <c r="P4394" s="26" t="s">
        <v>776</v>
      </c>
      <c r="Q4394" s="26" t="s">
        <v>64</v>
      </c>
      <c r="R4394" s="26" t="s">
        <v>54</v>
      </c>
      <c r="S4394" s="26" t="s">
        <v>531</v>
      </c>
      <c r="T4394" s="54">
        <v>0.49299999999999999</v>
      </c>
      <c r="U4394" s="36" t="s">
        <v>792</v>
      </c>
      <c r="V4394" s="43">
        <v>4.1700000000000001E-2</v>
      </c>
      <c r="W4394" s="43">
        <v>5.2699999999999997E-2</v>
      </c>
      <c r="X4394" s="26" t="s">
        <v>347</v>
      </c>
      <c r="Z4394" s="42">
        <v>75000</v>
      </c>
      <c r="AA4394" s="42">
        <v>1</v>
      </c>
      <c r="AB4394" s="42">
        <v>99.53</v>
      </c>
      <c r="AC4394" s="42">
        <v>0</v>
      </c>
      <c r="AD4394" s="42">
        <v>74.647499999999994</v>
      </c>
      <c r="AG4394" s="26" t="s">
        <v>15</v>
      </c>
      <c r="AH4394" s="43">
        <v>7.1880804299999997E-4</v>
      </c>
      <c r="AI4394" s="43">
        <v>8.1721680095189704E-5</v>
      </c>
      <c r="AJ4394" s="43">
        <v>1.4291936515062988E-5</v>
      </c>
    </row>
    <row r="4395" spans="1:36" x14ac:dyDescent="0.2">
      <c r="A4395" s="26">
        <v>8694</v>
      </c>
      <c r="B4395" s="26">
        <v>12532</v>
      </c>
      <c r="C4395" s="26" t="s">
        <v>1033</v>
      </c>
      <c r="D4395" s="26">
        <v>515327120</v>
      </c>
      <c r="E4395" s="26" t="s">
        <v>203</v>
      </c>
      <c r="F4395" s="26" t="s">
        <v>1034</v>
      </c>
      <c r="G4395" s="26" t="s">
        <v>1035</v>
      </c>
      <c r="H4395" s="26" t="s">
        <v>69</v>
      </c>
      <c r="I4395" s="26" t="s">
        <v>113</v>
      </c>
      <c r="J4395" s="26" t="s">
        <v>51</v>
      </c>
      <c r="K4395" s="26" t="s">
        <v>51</v>
      </c>
      <c r="L4395" s="26" t="s">
        <v>433</v>
      </c>
      <c r="M4395" s="26" t="s">
        <v>165</v>
      </c>
      <c r="N4395" s="26" t="s">
        <v>357</v>
      </c>
      <c r="O4395" s="26" t="s">
        <v>57</v>
      </c>
      <c r="P4395" s="26" t="s">
        <v>742</v>
      </c>
      <c r="Q4395" s="26" t="s">
        <v>64</v>
      </c>
      <c r="R4395" s="26" t="s">
        <v>54</v>
      </c>
      <c r="S4395" s="26" t="s">
        <v>531</v>
      </c>
      <c r="T4395" s="54">
        <v>2.72</v>
      </c>
      <c r="U4395" s="36" t="s">
        <v>1036</v>
      </c>
      <c r="V4395" s="43">
        <v>2.75E-2</v>
      </c>
      <c r="W4395" s="43">
        <v>2.5899999999999999E-2</v>
      </c>
      <c r="X4395" s="26" t="s">
        <v>347</v>
      </c>
      <c r="Z4395" s="42">
        <v>2601287.08</v>
      </c>
      <c r="AA4395" s="42">
        <v>1</v>
      </c>
      <c r="AB4395" s="42">
        <v>115.11</v>
      </c>
      <c r="AC4395" s="42">
        <v>0</v>
      </c>
      <c r="AD4395" s="42">
        <v>2994.3415599999998</v>
      </c>
      <c r="AG4395" s="26" t="s">
        <v>15</v>
      </c>
      <c r="AH4395" s="43">
        <v>5.1050722620000002E-3</v>
      </c>
      <c r="AI4395" s="43">
        <v>3.2781087510000001E-3</v>
      </c>
      <c r="AJ4395" s="43">
        <v>5.7329367333044869E-4</v>
      </c>
    </row>
    <row r="4396" spans="1:36" x14ac:dyDescent="0.2">
      <c r="A4396" s="26">
        <v>8694</v>
      </c>
      <c r="B4396" s="26">
        <v>12532</v>
      </c>
      <c r="C4396" s="26" t="s">
        <v>782</v>
      </c>
      <c r="D4396" s="26">
        <v>633896</v>
      </c>
      <c r="E4396" s="26" t="s">
        <v>204</v>
      </c>
      <c r="F4396" s="26" t="s">
        <v>783</v>
      </c>
      <c r="G4396" s="26" t="s">
        <v>784</v>
      </c>
      <c r="H4396" s="26" t="s">
        <v>69</v>
      </c>
      <c r="I4396" s="26" t="s">
        <v>114</v>
      </c>
      <c r="J4396" s="26" t="s">
        <v>51</v>
      </c>
      <c r="K4396" s="26" t="s">
        <v>168</v>
      </c>
      <c r="L4396" s="26" t="s">
        <v>433</v>
      </c>
      <c r="M4396" s="26" t="s">
        <v>165</v>
      </c>
      <c r="N4396" s="26" t="s">
        <v>358</v>
      </c>
      <c r="O4396" s="26" t="s">
        <v>57</v>
      </c>
      <c r="P4396" s="26" t="s">
        <v>742</v>
      </c>
      <c r="Q4396" s="26" t="s">
        <v>64</v>
      </c>
      <c r="R4396" s="26" t="s">
        <v>54</v>
      </c>
      <c r="S4396" s="26" t="s">
        <v>531</v>
      </c>
      <c r="T4396" s="54">
        <v>2.7810000000000001</v>
      </c>
      <c r="U4396" s="36">
        <v>47033</v>
      </c>
      <c r="V4396" s="43">
        <v>4.2999999999999997E-2</v>
      </c>
      <c r="W4396" s="43">
        <v>7.7600000000000002E-2</v>
      </c>
      <c r="X4396" s="26" t="s">
        <v>347</v>
      </c>
      <c r="Z4396" s="42">
        <v>2228464.96</v>
      </c>
      <c r="AA4396" s="42">
        <v>1</v>
      </c>
      <c r="AB4396" s="42">
        <v>88.4</v>
      </c>
      <c r="AC4396" s="42">
        <v>0</v>
      </c>
      <c r="AD4396" s="42">
        <v>1969.9630199999999</v>
      </c>
      <c r="AG4396" s="26" t="s">
        <v>15</v>
      </c>
      <c r="AH4396" s="43">
        <v>2.04585078E-3</v>
      </c>
      <c r="AI4396" s="43">
        <v>2.1566521009999998E-3</v>
      </c>
      <c r="AJ4396" s="43">
        <v>3.771671712898859E-4</v>
      </c>
    </row>
    <row r="4397" spans="1:36" x14ac:dyDescent="0.2">
      <c r="A4397" s="26">
        <v>8694</v>
      </c>
      <c r="B4397" s="26">
        <v>12532</v>
      </c>
      <c r="C4397" s="26" t="s">
        <v>763</v>
      </c>
      <c r="D4397" s="26">
        <v>513623314</v>
      </c>
      <c r="E4397" s="26" t="s">
        <v>203</v>
      </c>
      <c r="F4397" s="26" t="s">
        <v>1037</v>
      </c>
      <c r="G4397" s="26" t="s">
        <v>1038</v>
      </c>
      <c r="H4397" s="26" t="s">
        <v>69</v>
      </c>
      <c r="I4397" s="26" t="s">
        <v>113</v>
      </c>
      <c r="J4397" s="26" t="s">
        <v>51</v>
      </c>
      <c r="K4397" s="26" t="s">
        <v>51</v>
      </c>
      <c r="L4397" s="26" t="s">
        <v>433</v>
      </c>
      <c r="M4397" s="26" t="s">
        <v>165</v>
      </c>
      <c r="N4397" s="26" t="s">
        <v>357</v>
      </c>
      <c r="O4397" s="26" t="s">
        <v>57</v>
      </c>
      <c r="P4397" s="26" t="s">
        <v>733</v>
      </c>
      <c r="Q4397" s="26" t="s">
        <v>59</v>
      </c>
      <c r="R4397" s="26" t="s">
        <v>54</v>
      </c>
      <c r="S4397" s="26" t="s">
        <v>531</v>
      </c>
      <c r="T4397" s="54">
        <v>2.5019999999999998</v>
      </c>
      <c r="U4397" s="36" t="s">
        <v>1039</v>
      </c>
      <c r="V4397" s="43">
        <v>3.3500000000000002E-2</v>
      </c>
      <c r="W4397" s="43">
        <v>2.7699999999999999E-2</v>
      </c>
      <c r="X4397" s="26" t="s">
        <v>347</v>
      </c>
      <c r="Z4397" s="42">
        <v>313333.33</v>
      </c>
      <c r="AA4397" s="42">
        <v>1</v>
      </c>
      <c r="AB4397" s="42">
        <v>117.95</v>
      </c>
      <c r="AC4397" s="42">
        <v>0</v>
      </c>
      <c r="AD4397" s="42">
        <v>369.57666</v>
      </c>
      <c r="AG4397" s="26" t="s">
        <v>15</v>
      </c>
      <c r="AH4397" s="43">
        <v>4.9367551599999995E-4</v>
      </c>
      <c r="AI4397" s="43">
        <v>4.0460063E-4</v>
      </c>
      <c r="AJ4397" s="43">
        <v>7.0758781769905473E-5</v>
      </c>
    </row>
    <row r="4398" spans="1:36" x14ac:dyDescent="0.2">
      <c r="A4398" s="26">
        <v>8694</v>
      </c>
      <c r="B4398" s="26">
        <v>12532</v>
      </c>
      <c r="C4398" s="26" t="s">
        <v>785</v>
      </c>
      <c r="D4398" s="26">
        <v>520044314</v>
      </c>
      <c r="E4398" s="26" t="s">
        <v>203</v>
      </c>
      <c r="F4398" s="26" t="s">
        <v>786</v>
      </c>
      <c r="G4398" s="26" t="s">
        <v>787</v>
      </c>
      <c r="H4398" s="26" t="s">
        <v>69</v>
      </c>
      <c r="I4398" s="26" t="s">
        <v>112</v>
      </c>
      <c r="J4398" s="26" t="s">
        <v>51</v>
      </c>
      <c r="K4398" s="26" t="s">
        <v>51</v>
      </c>
      <c r="L4398" s="26" t="s">
        <v>433</v>
      </c>
      <c r="M4398" s="26" t="s">
        <v>165</v>
      </c>
      <c r="N4398" s="26" t="s">
        <v>133</v>
      </c>
      <c r="O4398" s="26" t="s">
        <v>57</v>
      </c>
      <c r="P4398" s="26" t="s">
        <v>733</v>
      </c>
      <c r="Q4398" s="26" t="s">
        <v>59</v>
      </c>
      <c r="R4398" s="26" t="s">
        <v>54</v>
      </c>
      <c r="S4398" s="26" t="s">
        <v>531</v>
      </c>
      <c r="T4398" s="54">
        <v>1.827</v>
      </c>
      <c r="U4398" s="36" t="s">
        <v>788</v>
      </c>
      <c r="V4398" s="43">
        <v>0.04</v>
      </c>
      <c r="W4398" s="43">
        <v>4.8300000000000003E-2</v>
      </c>
      <c r="X4398" s="26" t="s">
        <v>347</v>
      </c>
      <c r="Z4398" s="42">
        <v>3655555.56</v>
      </c>
      <c r="AA4398" s="42">
        <v>1</v>
      </c>
      <c r="AB4398" s="42">
        <v>100.59</v>
      </c>
      <c r="AC4398" s="42">
        <v>0</v>
      </c>
      <c r="AD4398" s="42">
        <v>3677.1233400000001</v>
      </c>
      <c r="AG4398" s="26" t="s">
        <v>15</v>
      </c>
      <c r="AH4398" s="43">
        <v>6.1377642940000001E-3</v>
      </c>
      <c r="AI4398" s="43">
        <v>4.0255962649999996E-3</v>
      </c>
      <c r="AJ4398" s="43">
        <v>7.0401839757977666E-4</v>
      </c>
    </row>
    <row r="4399" spans="1:36" x14ac:dyDescent="0.2">
      <c r="A4399" s="26">
        <v>8694</v>
      </c>
      <c r="B4399" s="26">
        <v>12532</v>
      </c>
      <c r="C4399" s="26" t="s">
        <v>705</v>
      </c>
      <c r="D4399" s="26">
        <v>510960719</v>
      </c>
      <c r="E4399" s="26" t="s">
        <v>203</v>
      </c>
      <c r="F4399" s="26" t="s">
        <v>1040</v>
      </c>
      <c r="G4399" s="26" t="s">
        <v>1041</v>
      </c>
      <c r="H4399" s="26" t="s">
        <v>69</v>
      </c>
      <c r="I4399" s="26" t="s">
        <v>113</v>
      </c>
      <c r="J4399" s="26" t="s">
        <v>51</v>
      </c>
      <c r="K4399" s="26" t="s">
        <v>51</v>
      </c>
      <c r="L4399" s="26" t="s">
        <v>433</v>
      </c>
      <c r="M4399" s="26" t="s">
        <v>165</v>
      </c>
      <c r="N4399" s="26" t="s">
        <v>357</v>
      </c>
      <c r="O4399" s="26" t="s">
        <v>57</v>
      </c>
      <c r="P4399" s="26" t="s">
        <v>708</v>
      </c>
      <c r="Q4399" s="26" t="s">
        <v>64</v>
      </c>
      <c r="R4399" s="26" t="s">
        <v>54</v>
      </c>
      <c r="S4399" s="26" t="s">
        <v>531</v>
      </c>
      <c r="T4399" s="54">
        <v>2.3159999999999998</v>
      </c>
      <c r="U4399" s="36" t="s">
        <v>1042</v>
      </c>
      <c r="V4399" s="43">
        <v>1.77E-2</v>
      </c>
      <c r="W4399" s="43">
        <v>2.5999999999999999E-2</v>
      </c>
      <c r="X4399" s="26" t="s">
        <v>347</v>
      </c>
      <c r="Z4399" s="42">
        <v>452286.16</v>
      </c>
      <c r="AA4399" s="42">
        <v>1</v>
      </c>
      <c r="AB4399" s="42">
        <v>113.1</v>
      </c>
      <c r="AC4399" s="42">
        <v>0</v>
      </c>
      <c r="AD4399" s="42">
        <v>511.53564999999998</v>
      </c>
      <c r="AG4399" s="26" t="s">
        <v>15</v>
      </c>
      <c r="AH4399" s="43">
        <v>1.7431068199999999E-4</v>
      </c>
      <c r="AI4399" s="43">
        <v>5.6001276300000002E-4</v>
      </c>
      <c r="AJ4399" s="43">
        <v>9.7938109581586518E-5</v>
      </c>
    </row>
    <row r="4400" spans="1:36" x14ac:dyDescent="0.2">
      <c r="A4400" s="26">
        <v>8694</v>
      </c>
      <c r="B4400" s="26">
        <v>12532</v>
      </c>
      <c r="C4400" s="26" t="s">
        <v>705</v>
      </c>
      <c r="D4400" s="26">
        <v>510960719</v>
      </c>
      <c r="E4400" s="26" t="s">
        <v>203</v>
      </c>
      <c r="F4400" s="26" t="s">
        <v>1043</v>
      </c>
      <c r="G4400" s="26" t="s">
        <v>1044</v>
      </c>
      <c r="H4400" s="26" t="s">
        <v>69</v>
      </c>
      <c r="I4400" s="26" t="s">
        <v>113</v>
      </c>
      <c r="J4400" s="26" t="s">
        <v>51</v>
      </c>
      <c r="K4400" s="26" t="s">
        <v>51</v>
      </c>
      <c r="L4400" s="26" t="s">
        <v>433</v>
      </c>
      <c r="M4400" s="26" t="s">
        <v>165</v>
      </c>
      <c r="N4400" s="26" t="s">
        <v>357</v>
      </c>
      <c r="O4400" s="26" t="s">
        <v>57</v>
      </c>
      <c r="P4400" s="26" t="s">
        <v>708</v>
      </c>
      <c r="Q4400" s="26" t="s">
        <v>64</v>
      </c>
      <c r="R4400" s="26" t="s">
        <v>54</v>
      </c>
      <c r="S4400" s="26" t="s">
        <v>531</v>
      </c>
      <c r="T4400" s="54">
        <v>5.2969999999999997</v>
      </c>
      <c r="U4400" s="36" t="s">
        <v>1045</v>
      </c>
      <c r="V4400" s="43">
        <v>2.4799999999999999E-2</v>
      </c>
      <c r="W4400" s="43">
        <v>2.8400000000000002E-2</v>
      </c>
      <c r="X4400" s="26" t="s">
        <v>347</v>
      </c>
      <c r="Z4400" s="42">
        <v>1323725</v>
      </c>
      <c r="AA4400" s="42">
        <v>1</v>
      </c>
      <c r="AB4400" s="42">
        <v>113.17</v>
      </c>
      <c r="AC4400" s="42">
        <v>0</v>
      </c>
      <c r="AD4400" s="42">
        <v>1498.0595800000001</v>
      </c>
      <c r="AG4400" s="26" t="s">
        <v>15</v>
      </c>
      <c r="AH4400" s="43">
        <v>4.0179967100000002E-4</v>
      </c>
      <c r="AI4400" s="43">
        <v>1.640027405E-3</v>
      </c>
      <c r="AJ4400" s="43">
        <v>2.8681700543409922E-4</v>
      </c>
    </row>
    <row r="4401" spans="1:36" x14ac:dyDescent="0.2">
      <c r="A4401" s="26">
        <v>8694</v>
      </c>
      <c r="B4401" s="26">
        <v>12532</v>
      </c>
      <c r="C4401" s="26" t="s">
        <v>769</v>
      </c>
      <c r="D4401" s="26">
        <v>513765859</v>
      </c>
      <c r="E4401" s="26" t="s">
        <v>203</v>
      </c>
      <c r="F4401" s="26" t="s">
        <v>1046</v>
      </c>
      <c r="G4401" s="26" t="s">
        <v>1047</v>
      </c>
      <c r="H4401" s="26" t="s">
        <v>69</v>
      </c>
      <c r="I4401" s="26" t="s">
        <v>113</v>
      </c>
      <c r="J4401" s="26" t="s">
        <v>51</v>
      </c>
      <c r="K4401" s="26" t="s">
        <v>51</v>
      </c>
      <c r="L4401" s="26" t="s">
        <v>433</v>
      </c>
      <c r="M4401" s="26" t="s">
        <v>165</v>
      </c>
      <c r="N4401" s="26" t="s">
        <v>357</v>
      </c>
      <c r="O4401" s="26" t="s">
        <v>57</v>
      </c>
      <c r="P4401" s="26" t="s">
        <v>728</v>
      </c>
      <c r="Q4401" s="26" t="s">
        <v>59</v>
      </c>
      <c r="R4401" s="26" t="s">
        <v>54</v>
      </c>
      <c r="S4401" s="26" t="s">
        <v>531</v>
      </c>
      <c r="T4401" s="54">
        <v>2.5369999999999999</v>
      </c>
      <c r="U4401" s="36" t="s">
        <v>648</v>
      </c>
      <c r="V4401" s="43">
        <v>1.4200000000000001E-2</v>
      </c>
      <c r="W4401" s="43">
        <v>2.6100000000000002E-2</v>
      </c>
      <c r="X4401" s="26" t="s">
        <v>347</v>
      </c>
      <c r="Z4401" s="42">
        <v>3194421.55</v>
      </c>
      <c r="AA4401" s="42">
        <v>1</v>
      </c>
      <c r="AB4401" s="42">
        <v>112.13</v>
      </c>
      <c r="AC4401" s="42">
        <v>0</v>
      </c>
      <c r="AD4401" s="42">
        <v>3581.90488</v>
      </c>
      <c r="AG4401" s="26" t="s">
        <v>15</v>
      </c>
      <c r="AH4401" s="43">
        <v>3.1457773129999998E-3</v>
      </c>
      <c r="AI4401" s="43">
        <v>3.9213541609999999E-3</v>
      </c>
      <c r="AJ4401" s="43">
        <v>6.8578796541015176E-4</v>
      </c>
    </row>
    <row r="4402" spans="1:36" x14ac:dyDescent="0.2">
      <c r="A4402" s="26">
        <v>8694</v>
      </c>
      <c r="B4402" s="26">
        <v>12532</v>
      </c>
      <c r="C4402" s="26" t="s">
        <v>1048</v>
      </c>
      <c r="D4402" s="26">
        <v>513957472</v>
      </c>
      <c r="E4402" s="26" t="s">
        <v>203</v>
      </c>
      <c r="F4402" s="26" t="s">
        <v>1049</v>
      </c>
      <c r="G4402" s="26" t="s">
        <v>1050</v>
      </c>
      <c r="H4402" s="26" t="s">
        <v>69</v>
      </c>
      <c r="I4402" s="26" t="s">
        <v>112</v>
      </c>
      <c r="J4402" s="26" t="s">
        <v>51</v>
      </c>
      <c r="K4402" s="26" t="s">
        <v>51</v>
      </c>
      <c r="L4402" s="26" t="s">
        <v>433</v>
      </c>
      <c r="M4402" s="26" t="s">
        <v>165</v>
      </c>
      <c r="N4402" s="26" t="s">
        <v>357</v>
      </c>
      <c r="O4402" s="26" t="s">
        <v>57</v>
      </c>
      <c r="P4402" s="26" t="s">
        <v>1051</v>
      </c>
      <c r="Q4402" s="26" t="s">
        <v>64</v>
      </c>
      <c r="R4402" s="26" t="s">
        <v>54</v>
      </c>
      <c r="S4402" s="26" t="s">
        <v>531</v>
      </c>
      <c r="T4402" s="54">
        <v>3.0350000000000001</v>
      </c>
      <c r="U4402" s="36" t="s">
        <v>1052</v>
      </c>
      <c r="V4402" s="43">
        <v>4.1000000000000002E-2</v>
      </c>
      <c r="W4402" s="43">
        <v>5.5599999999999997E-2</v>
      </c>
      <c r="X4402" s="26" t="s">
        <v>347</v>
      </c>
      <c r="Z4402" s="42">
        <v>2137050.0099999998</v>
      </c>
      <c r="AA4402" s="42">
        <v>1</v>
      </c>
      <c r="AB4402" s="42">
        <v>96.61</v>
      </c>
      <c r="AC4402" s="42">
        <v>0</v>
      </c>
      <c r="AD4402" s="42">
        <v>2064.60401</v>
      </c>
      <c r="AG4402" s="26" t="s">
        <v>15</v>
      </c>
      <c r="AH4402" s="43">
        <v>4.6821187440000004E-3</v>
      </c>
      <c r="AI4402" s="43">
        <v>2.2602620099999998E-3</v>
      </c>
      <c r="AJ4402" s="43">
        <v>3.9528704162449473E-4</v>
      </c>
    </row>
    <row r="4403" spans="1:36" x14ac:dyDescent="0.2">
      <c r="A4403" s="26">
        <v>8694</v>
      </c>
      <c r="B4403" s="26">
        <v>12532</v>
      </c>
      <c r="C4403" s="26" t="s">
        <v>1053</v>
      </c>
      <c r="D4403" s="26">
        <v>520043878</v>
      </c>
      <c r="E4403" s="26" t="s">
        <v>203</v>
      </c>
      <c r="F4403" s="26" t="s">
        <v>1054</v>
      </c>
      <c r="G4403" s="26" t="s">
        <v>1055</v>
      </c>
      <c r="H4403" s="26" t="s">
        <v>69</v>
      </c>
      <c r="I4403" s="26" t="s">
        <v>112</v>
      </c>
      <c r="J4403" s="26" t="s">
        <v>51</v>
      </c>
      <c r="K4403" s="26" t="s">
        <v>51</v>
      </c>
      <c r="L4403" s="26" t="s">
        <v>433</v>
      </c>
      <c r="M4403" s="26" t="s">
        <v>165</v>
      </c>
      <c r="N4403" s="26" t="s">
        <v>87</v>
      </c>
      <c r="O4403" s="26" t="s">
        <v>57</v>
      </c>
      <c r="P4403" s="26" t="s">
        <v>750</v>
      </c>
      <c r="Q4403" s="26" t="s">
        <v>64</v>
      </c>
      <c r="R4403" s="26" t="s">
        <v>54</v>
      </c>
      <c r="S4403" s="26" t="s">
        <v>531</v>
      </c>
      <c r="T4403" s="54">
        <v>1.6759999999999999</v>
      </c>
      <c r="U4403" s="36" t="s">
        <v>616</v>
      </c>
      <c r="V4403" s="43">
        <v>3.2899999999999999E-2</v>
      </c>
      <c r="W4403" s="43">
        <v>4.9000000000000002E-2</v>
      </c>
      <c r="X4403" s="26" t="s">
        <v>347</v>
      </c>
      <c r="Z4403" s="42">
        <v>187000</v>
      </c>
      <c r="AA4403" s="42">
        <v>1</v>
      </c>
      <c r="AB4403" s="42">
        <v>98.29</v>
      </c>
      <c r="AC4403" s="42">
        <v>0</v>
      </c>
      <c r="AD4403" s="42">
        <v>183.8023</v>
      </c>
      <c r="AG4403" s="26" t="s">
        <v>15</v>
      </c>
      <c r="AH4403" s="43">
        <v>2.6137792400000002E-4</v>
      </c>
      <c r="AI4403" s="43">
        <v>2.01220841E-4</v>
      </c>
      <c r="AJ4403" s="43">
        <v>3.5190606556449463E-5</v>
      </c>
    </row>
    <row r="4404" spans="1:36" x14ac:dyDescent="0.2">
      <c r="A4404" s="26">
        <v>8694</v>
      </c>
      <c r="B4404" s="26">
        <v>12532</v>
      </c>
      <c r="C4404" s="26" t="s">
        <v>1056</v>
      </c>
      <c r="D4404" s="26">
        <v>520010869</v>
      </c>
      <c r="E4404" s="26" t="s">
        <v>203</v>
      </c>
      <c r="F4404" s="26" t="s">
        <v>1057</v>
      </c>
      <c r="G4404" s="26" t="s">
        <v>1058</v>
      </c>
      <c r="H4404" s="26" t="s">
        <v>69</v>
      </c>
      <c r="I4404" s="26" t="s">
        <v>113</v>
      </c>
      <c r="J4404" s="26" t="s">
        <v>51</v>
      </c>
      <c r="K4404" s="26" t="s">
        <v>51</v>
      </c>
      <c r="L4404" s="26" t="s">
        <v>433</v>
      </c>
      <c r="M4404" s="26" t="s">
        <v>165</v>
      </c>
      <c r="N4404" s="26" t="s">
        <v>131</v>
      </c>
      <c r="O4404" s="26" t="s">
        <v>57</v>
      </c>
      <c r="P4404" s="26" t="s">
        <v>530</v>
      </c>
      <c r="Q4404" s="26" t="s">
        <v>59</v>
      </c>
      <c r="R4404" s="26" t="s">
        <v>54</v>
      </c>
      <c r="S4404" s="26" t="s">
        <v>531</v>
      </c>
      <c r="T4404" s="54">
        <v>12.026999999999999</v>
      </c>
      <c r="U4404" s="36" t="s">
        <v>1059</v>
      </c>
      <c r="V4404" s="43">
        <v>2.07E-2</v>
      </c>
      <c r="W4404" s="43">
        <v>2.8799999999999999E-2</v>
      </c>
      <c r="X4404" s="26" t="s">
        <v>347</v>
      </c>
      <c r="Z4404" s="42">
        <v>595856.91</v>
      </c>
      <c r="AA4404" s="42">
        <v>1</v>
      </c>
      <c r="AB4404" s="42">
        <v>103.14</v>
      </c>
      <c r="AC4404" s="42">
        <v>0</v>
      </c>
      <c r="AD4404" s="42">
        <v>614.56682000000001</v>
      </c>
      <c r="AG4404" s="26" t="s">
        <v>15</v>
      </c>
      <c r="AH4404" s="43">
        <v>1.08989579E-4</v>
      </c>
      <c r="AI4404" s="43">
        <v>6.7280797100000001E-4</v>
      </c>
      <c r="AJ4404" s="43">
        <v>1.1766435548014526E-4</v>
      </c>
    </row>
    <row r="4405" spans="1:36" x14ac:dyDescent="0.2">
      <c r="A4405" s="26">
        <v>8694</v>
      </c>
      <c r="B4405" s="26">
        <v>12532</v>
      </c>
      <c r="C4405" s="26" t="s">
        <v>766</v>
      </c>
      <c r="D4405" s="26">
        <v>520026683</v>
      </c>
      <c r="E4405" s="26" t="s">
        <v>203</v>
      </c>
      <c r="F4405" s="26" t="s">
        <v>1060</v>
      </c>
      <c r="G4405" s="26" t="s">
        <v>1061</v>
      </c>
      <c r="H4405" s="26" t="s">
        <v>69</v>
      </c>
      <c r="I4405" s="26" t="s">
        <v>113</v>
      </c>
      <c r="J4405" s="26" t="s">
        <v>51</v>
      </c>
      <c r="K4405" s="26" t="s">
        <v>51</v>
      </c>
      <c r="L4405" s="26" t="s">
        <v>433</v>
      </c>
      <c r="M4405" s="26" t="s">
        <v>165</v>
      </c>
      <c r="N4405" s="26" t="s">
        <v>357</v>
      </c>
      <c r="O4405" s="26" t="s">
        <v>57</v>
      </c>
      <c r="P4405" s="26" t="s">
        <v>728</v>
      </c>
      <c r="Q4405" s="26" t="s">
        <v>59</v>
      </c>
      <c r="R4405" s="26" t="s">
        <v>54</v>
      </c>
      <c r="S4405" s="26" t="s">
        <v>531</v>
      </c>
      <c r="T4405" s="54">
        <v>3.0779999999999998</v>
      </c>
      <c r="U4405" s="36">
        <v>47187</v>
      </c>
      <c r="V4405" s="43">
        <v>1.14E-2</v>
      </c>
      <c r="W4405" s="43">
        <v>2.7300000000000001E-2</v>
      </c>
      <c r="X4405" s="26" t="s">
        <v>347</v>
      </c>
      <c r="Z4405" s="42">
        <v>1820000</v>
      </c>
      <c r="AA4405" s="42">
        <v>1</v>
      </c>
      <c r="AB4405" s="42">
        <v>108.5</v>
      </c>
      <c r="AC4405" s="42">
        <v>0</v>
      </c>
      <c r="AD4405" s="42">
        <v>1974.7</v>
      </c>
      <c r="AG4405" s="26" t="s">
        <v>15</v>
      </c>
      <c r="AH4405" s="43">
        <v>7.7021290400000001E-4</v>
      </c>
      <c r="AI4405" s="43">
        <v>2.1618379940000002E-3</v>
      </c>
      <c r="AJ4405" s="43">
        <v>3.780741087952695E-4</v>
      </c>
    </row>
    <row r="4406" spans="1:36" x14ac:dyDescent="0.2">
      <c r="A4406" s="26">
        <v>8694</v>
      </c>
      <c r="B4406" s="26">
        <v>12532</v>
      </c>
      <c r="C4406" s="26" t="s">
        <v>1062</v>
      </c>
      <c r="D4406" s="26">
        <v>512025891</v>
      </c>
      <c r="E4406" s="26" t="s">
        <v>203</v>
      </c>
      <c r="F4406" s="26" t="s">
        <v>1063</v>
      </c>
      <c r="G4406" s="26" t="s">
        <v>1064</v>
      </c>
      <c r="H4406" s="26" t="s">
        <v>69</v>
      </c>
      <c r="I4406" s="26" t="s">
        <v>113</v>
      </c>
      <c r="J4406" s="26" t="s">
        <v>51</v>
      </c>
      <c r="K4406" s="26" t="s">
        <v>51</v>
      </c>
      <c r="L4406" s="26" t="s">
        <v>433</v>
      </c>
      <c r="M4406" s="26" t="s">
        <v>165</v>
      </c>
      <c r="N4406" s="26" t="s">
        <v>131</v>
      </c>
      <c r="O4406" s="26" t="s">
        <v>57</v>
      </c>
      <c r="P4406" s="26" t="s">
        <v>737</v>
      </c>
      <c r="Q4406" s="26" t="s">
        <v>59</v>
      </c>
      <c r="R4406" s="26" t="s">
        <v>54</v>
      </c>
      <c r="S4406" s="26" t="s">
        <v>531</v>
      </c>
      <c r="T4406" s="54">
        <v>1.034</v>
      </c>
      <c r="U4406" s="36" t="s">
        <v>1065</v>
      </c>
      <c r="V4406" s="43">
        <v>1.8499999999999999E-2</v>
      </c>
      <c r="W4406" s="43">
        <v>2.8500000000000001E-2</v>
      </c>
      <c r="X4406" s="26" t="s">
        <v>347</v>
      </c>
      <c r="Z4406" s="42">
        <v>128152</v>
      </c>
      <c r="AA4406" s="42">
        <v>1</v>
      </c>
      <c r="AB4406" s="42">
        <v>112.82</v>
      </c>
      <c r="AC4406" s="42">
        <v>0</v>
      </c>
      <c r="AD4406" s="42">
        <v>144.58108999999999</v>
      </c>
      <c r="AG4406" s="26" t="s">
        <v>15</v>
      </c>
      <c r="AH4406" s="43">
        <v>2.5703374000000001E-4</v>
      </c>
      <c r="AI4406" s="43">
        <v>1.58282723E-4</v>
      </c>
      <c r="AJ4406" s="43">
        <v>2.7681352484123488E-5</v>
      </c>
    </row>
    <row r="4407" spans="1:36" x14ac:dyDescent="0.2">
      <c r="A4407" s="26">
        <v>8694</v>
      </c>
      <c r="B4407" s="26">
        <v>12532</v>
      </c>
      <c r="C4407" s="26" t="s">
        <v>1062</v>
      </c>
      <c r="D4407" s="26">
        <v>512025891</v>
      </c>
      <c r="E4407" s="26" t="s">
        <v>203</v>
      </c>
      <c r="F4407" s="26" t="s">
        <v>1066</v>
      </c>
      <c r="G4407" s="26" t="s">
        <v>1067</v>
      </c>
      <c r="H4407" s="26" t="s">
        <v>69</v>
      </c>
      <c r="I4407" s="26" t="s">
        <v>112</v>
      </c>
      <c r="J4407" s="26" t="s">
        <v>51</v>
      </c>
      <c r="K4407" s="26" t="s">
        <v>51</v>
      </c>
      <c r="L4407" s="26" t="s">
        <v>433</v>
      </c>
      <c r="M4407" s="26" t="s">
        <v>165</v>
      </c>
      <c r="N4407" s="26" t="s">
        <v>131</v>
      </c>
      <c r="O4407" s="26" t="s">
        <v>57</v>
      </c>
      <c r="P4407" s="26" t="s">
        <v>737</v>
      </c>
      <c r="Q4407" s="26" t="s">
        <v>59</v>
      </c>
      <c r="R4407" s="26" t="s">
        <v>54</v>
      </c>
      <c r="S4407" s="26" t="s">
        <v>531</v>
      </c>
      <c r="T4407" s="54">
        <v>0.999</v>
      </c>
      <c r="U4407" s="36" t="s">
        <v>1068</v>
      </c>
      <c r="V4407" s="43">
        <v>3.2500000000000001E-2</v>
      </c>
      <c r="W4407" s="43">
        <v>5.21E-2</v>
      </c>
      <c r="X4407" s="26" t="s">
        <v>347</v>
      </c>
      <c r="Z4407" s="42">
        <v>38605.480000000003</v>
      </c>
      <c r="AA4407" s="42">
        <v>1</v>
      </c>
      <c r="AB4407" s="42">
        <v>98.87</v>
      </c>
      <c r="AC4407" s="42">
        <v>0</v>
      </c>
      <c r="AD4407" s="42">
        <v>38.169240000000002</v>
      </c>
      <c r="AG4407" s="26" t="s">
        <v>15</v>
      </c>
      <c r="AH4407" s="43">
        <v>1.05237328E-4</v>
      </c>
      <c r="AI4407" s="43">
        <v>4.1786455283251498E-5</v>
      </c>
      <c r="AJ4407" s="43">
        <v>7.3078449366449361E-6</v>
      </c>
    </row>
    <row r="4408" spans="1:36" x14ac:dyDescent="0.2">
      <c r="A4408" s="26">
        <v>8694</v>
      </c>
      <c r="B4408" s="26">
        <v>12532</v>
      </c>
      <c r="C4408" s="26" t="s">
        <v>725</v>
      </c>
      <c r="D4408" s="26">
        <v>514290345</v>
      </c>
      <c r="E4408" s="26" t="s">
        <v>203</v>
      </c>
      <c r="F4408" s="26" t="s">
        <v>1069</v>
      </c>
      <c r="G4408" s="26" t="s">
        <v>1070</v>
      </c>
      <c r="H4408" s="26" t="s">
        <v>69</v>
      </c>
      <c r="I4408" s="26" t="s">
        <v>112</v>
      </c>
      <c r="J4408" s="26" t="s">
        <v>51</v>
      </c>
      <c r="K4408" s="26" t="s">
        <v>51</v>
      </c>
      <c r="L4408" s="26" t="s">
        <v>433</v>
      </c>
      <c r="M4408" s="26" t="s">
        <v>165</v>
      </c>
      <c r="N4408" s="26" t="s">
        <v>141</v>
      </c>
      <c r="O4408" s="26" t="s">
        <v>57</v>
      </c>
      <c r="P4408" s="26" t="s">
        <v>728</v>
      </c>
      <c r="Q4408" s="26" t="s">
        <v>59</v>
      </c>
      <c r="R4408" s="26" t="s">
        <v>54</v>
      </c>
      <c r="S4408" s="26" t="s">
        <v>531</v>
      </c>
      <c r="T4408" s="54">
        <v>4.09</v>
      </c>
      <c r="U4408" s="36" t="s">
        <v>645</v>
      </c>
      <c r="V4408" s="43">
        <v>2.6200000000000001E-2</v>
      </c>
      <c r="W4408" s="43">
        <v>4.8599999999999997E-2</v>
      </c>
      <c r="X4408" s="26" t="s">
        <v>347</v>
      </c>
      <c r="Z4408" s="42">
        <v>598458</v>
      </c>
      <c r="AA4408" s="42">
        <v>1</v>
      </c>
      <c r="AB4408" s="42">
        <v>91.99</v>
      </c>
      <c r="AC4408" s="42">
        <v>0</v>
      </c>
      <c r="AD4408" s="42">
        <v>550.52151000000003</v>
      </c>
      <c r="AG4408" s="26" t="s">
        <v>15</v>
      </c>
      <c r="AH4408" s="43">
        <v>4.6271535900000002E-4</v>
      </c>
      <c r="AI4408" s="43">
        <v>6.0269322700000003E-4</v>
      </c>
      <c r="AJ4408" s="43">
        <v>1.0540230377570064E-4</v>
      </c>
    </row>
    <row r="4409" spans="1:36" x14ac:dyDescent="0.2">
      <c r="A4409" s="26">
        <v>8694</v>
      </c>
      <c r="B4409" s="26">
        <v>12532</v>
      </c>
      <c r="C4409" s="26" t="s">
        <v>789</v>
      </c>
      <c r="D4409" s="26">
        <v>520039868</v>
      </c>
      <c r="E4409" s="26" t="s">
        <v>203</v>
      </c>
      <c r="F4409" s="26" t="s">
        <v>790</v>
      </c>
      <c r="G4409" s="26" t="s">
        <v>791</v>
      </c>
      <c r="H4409" s="26" t="s">
        <v>69</v>
      </c>
      <c r="I4409" s="26" t="s">
        <v>112</v>
      </c>
      <c r="J4409" s="26" t="s">
        <v>51</v>
      </c>
      <c r="K4409" s="26" t="s">
        <v>51</v>
      </c>
      <c r="L4409" s="26" t="s">
        <v>433</v>
      </c>
      <c r="M4409" s="26" t="s">
        <v>165</v>
      </c>
      <c r="N4409" s="26" t="s">
        <v>353</v>
      </c>
      <c r="O4409" s="26" t="s">
        <v>57</v>
      </c>
      <c r="P4409" s="26" t="s">
        <v>154</v>
      </c>
      <c r="Q4409" s="26" t="s">
        <v>154</v>
      </c>
      <c r="R4409" s="26" t="s">
        <v>54</v>
      </c>
      <c r="S4409" s="26" t="s">
        <v>531</v>
      </c>
      <c r="T4409" s="54">
        <v>0.49299999999999999</v>
      </c>
      <c r="U4409" s="36" t="s">
        <v>792</v>
      </c>
      <c r="V4409" s="43">
        <v>3.5499999999999997E-2</v>
      </c>
      <c r="W4409" s="43">
        <v>0.06</v>
      </c>
      <c r="X4409" s="26" t="s">
        <v>347</v>
      </c>
      <c r="Z4409" s="42">
        <v>500000</v>
      </c>
      <c r="AA4409" s="42">
        <v>1</v>
      </c>
      <c r="AB4409" s="42">
        <v>98.89</v>
      </c>
      <c r="AC4409" s="42">
        <v>0</v>
      </c>
      <c r="AD4409" s="42">
        <v>494.45</v>
      </c>
      <c r="AG4409" s="26" t="s">
        <v>15</v>
      </c>
      <c r="AH4409" s="43">
        <v>3.4915908520000002E-3</v>
      </c>
      <c r="AI4409" s="43">
        <v>5.4130794300000001E-4</v>
      </c>
      <c r="AJ4409" s="43">
        <v>9.4666907932253514E-5</v>
      </c>
    </row>
    <row r="4410" spans="1:36" x14ac:dyDescent="0.2">
      <c r="A4410" s="26">
        <v>8694</v>
      </c>
      <c r="B4410" s="26">
        <v>12532</v>
      </c>
      <c r="C4410" s="26" t="s">
        <v>763</v>
      </c>
      <c r="D4410" s="26">
        <v>513623314</v>
      </c>
      <c r="E4410" s="26" t="s">
        <v>203</v>
      </c>
      <c r="F4410" s="26" t="s">
        <v>1071</v>
      </c>
      <c r="G4410" s="26" t="s">
        <v>1072</v>
      </c>
      <c r="H4410" s="26" t="s">
        <v>69</v>
      </c>
      <c r="I4410" s="26" t="s">
        <v>113</v>
      </c>
      <c r="J4410" s="26" t="s">
        <v>51</v>
      </c>
      <c r="K4410" s="26" t="s">
        <v>51</v>
      </c>
      <c r="L4410" s="26" t="s">
        <v>433</v>
      </c>
      <c r="M4410" s="26" t="s">
        <v>165</v>
      </c>
      <c r="N4410" s="26" t="s">
        <v>357</v>
      </c>
      <c r="O4410" s="26" t="s">
        <v>57</v>
      </c>
      <c r="P4410" s="26" t="s">
        <v>728</v>
      </c>
      <c r="Q4410" s="26" t="s">
        <v>59</v>
      </c>
      <c r="R4410" s="26" t="s">
        <v>54</v>
      </c>
      <c r="S4410" s="26" t="s">
        <v>531</v>
      </c>
      <c r="T4410" s="54">
        <v>3.4239999999999999</v>
      </c>
      <c r="U4410" s="36" t="s">
        <v>1073</v>
      </c>
      <c r="V4410" s="43">
        <v>7.7999999999999996E-3</v>
      </c>
      <c r="W4410" s="43">
        <v>2.7400000000000001E-2</v>
      </c>
      <c r="X4410" s="26" t="s">
        <v>347</v>
      </c>
      <c r="Z4410" s="42">
        <v>1323843.21</v>
      </c>
      <c r="AA4410" s="42">
        <v>1</v>
      </c>
      <c r="AB4410" s="42">
        <v>107.14</v>
      </c>
      <c r="AC4410" s="42">
        <v>0</v>
      </c>
      <c r="AD4410" s="42">
        <v>1418.36562</v>
      </c>
      <c r="AG4410" s="26" t="s">
        <v>15</v>
      </c>
      <c r="AH4410" s="43">
        <v>2.2826535880000002E-3</v>
      </c>
      <c r="AI4410" s="43">
        <v>1.5527810229999999E-3</v>
      </c>
      <c r="AJ4410" s="43">
        <v>2.7155887867896388E-4</v>
      </c>
    </row>
    <row r="4411" spans="1:36" x14ac:dyDescent="0.2">
      <c r="A4411" s="26">
        <v>8694</v>
      </c>
      <c r="B4411" s="26">
        <v>12532</v>
      </c>
      <c r="C4411" s="26" t="s">
        <v>1074</v>
      </c>
      <c r="D4411" s="26">
        <v>1905761</v>
      </c>
      <c r="E4411" s="26" t="s">
        <v>204</v>
      </c>
      <c r="F4411" s="26" t="s">
        <v>1075</v>
      </c>
      <c r="G4411" s="26" t="s">
        <v>1076</v>
      </c>
      <c r="H4411" s="26" t="s">
        <v>69</v>
      </c>
      <c r="I4411" s="26" t="s">
        <v>112</v>
      </c>
      <c r="J4411" s="26" t="s">
        <v>51</v>
      </c>
      <c r="K4411" s="26" t="s">
        <v>167</v>
      </c>
      <c r="L4411" s="26" t="s">
        <v>433</v>
      </c>
      <c r="M4411" s="26" t="s">
        <v>165</v>
      </c>
      <c r="N4411" s="26" t="s">
        <v>358</v>
      </c>
      <c r="O4411" s="26" t="s">
        <v>57</v>
      </c>
      <c r="P4411" s="26" t="s">
        <v>733</v>
      </c>
      <c r="Q4411" s="26" t="s">
        <v>59</v>
      </c>
      <c r="R4411" s="26" t="s">
        <v>54</v>
      </c>
      <c r="S4411" s="26" t="s">
        <v>531</v>
      </c>
      <c r="T4411" s="54">
        <v>3.548</v>
      </c>
      <c r="U4411" s="36" t="s">
        <v>1077</v>
      </c>
      <c r="V4411" s="43">
        <v>4.4999999999999998E-2</v>
      </c>
      <c r="W4411" s="43">
        <v>5.5800000000000002E-2</v>
      </c>
      <c r="X4411" s="26" t="s">
        <v>347</v>
      </c>
      <c r="Z4411" s="42">
        <v>1853964.27</v>
      </c>
      <c r="AA4411" s="42">
        <v>1</v>
      </c>
      <c r="AB4411" s="42">
        <v>97.47</v>
      </c>
      <c r="AC4411" s="42">
        <v>0</v>
      </c>
      <c r="AD4411" s="42">
        <v>1807.05897</v>
      </c>
      <c r="AG4411" s="26" t="s">
        <v>15</v>
      </c>
      <c r="AH4411" s="43">
        <v>2.146507799E-3</v>
      </c>
      <c r="AI4411" s="43">
        <v>1.9783099910000001E-3</v>
      </c>
      <c r="AJ4411" s="43">
        <v>3.4597772300767085E-4</v>
      </c>
    </row>
    <row r="4412" spans="1:36" x14ac:dyDescent="0.2">
      <c r="A4412" s="26">
        <v>8694</v>
      </c>
      <c r="B4412" s="26">
        <v>12532</v>
      </c>
      <c r="C4412" s="26" t="s">
        <v>793</v>
      </c>
      <c r="D4412" s="26">
        <v>513141879</v>
      </c>
      <c r="E4412" s="26" t="s">
        <v>203</v>
      </c>
      <c r="F4412" s="26" t="s">
        <v>794</v>
      </c>
      <c r="G4412" s="26" t="s">
        <v>795</v>
      </c>
      <c r="H4412" s="26" t="s">
        <v>69</v>
      </c>
      <c r="I4412" s="26" t="s">
        <v>113</v>
      </c>
      <c r="J4412" s="26" t="s">
        <v>51</v>
      </c>
      <c r="K4412" s="26" t="s">
        <v>51</v>
      </c>
      <c r="L4412" s="26" t="s">
        <v>433</v>
      </c>
      <c r="M4412" s="26" t="s">
        <v>165</v>
      </c>
      <c r="N4412" s="26" t="s">
        <v>129</v>
      </c>
      <c r="O4412" s="26" t="s">
        <v>57</v>
      </c>
      <c r="P4412" s="26" t="s">
        <v>530</v>
      </c>
      <c r="Q4412" s="26" t="s">
        <v>59</v>
      </c>
      <c r="R4412" s="26" t="s">
        <v>54</v>
      </c>
      <c r="S4412" s="26" t="s">
        <v>531</v>
      </c>
      <c r="T4412" s="54">
        <v>0.69</v>
      </c>
      <c r="U4412" s="36">
        <v>45939</v>
      </c>
      <c r="V4412" s="43">
        <v>1E-3</v>
      </c>
      <c r="W4412" s="43">
        <v>2.2599999999999999E-2</v>
      </c>
      <c r="X4412" s="26" t="s">
        <v>347</v>
      </c>
      <c r="Z4412" s="42">
        <v>5852000</v>
      </c>
      <c r="AA4412" s="42">
        <v>1</v>
      </c>
      <c r="AB4412" s="42">
        <v>112.9</v>
      </c>
      <c r="AC4412" s="42">
        <v>0</v>
      </c>
      <c r="AD4412" s="42">
        <v>6606.9080000000004</v>
      </c>
      <c r="AG4412" s="26" t="s">
        <v>15</v>
      </c>
      <c r="AH4412" s="43">
        <v>3.9013333329999999E-3</v>
      </c>
      <c r="AI4412" s="43">
        <v>7.2330302010000002E-3</v>
      </c>
      <c r="AJ4412" s="43">
        <v>1.2649520706904018E-3</v>
      </c>
    </row>
    <row r="4413" spans="1:36" x14ac:dyDescent="0.2">
      <c r="A4413" s="26">
        <v>8694</v>
      </c>
      <c r="B4413" s="26">
        <v>12532</v>
      </c>
      <c r="C4413" s="26" t="s">
        <v>1082</v>
      </c>
      <c r="D4413" s="26">
        <v>513432765</v>
      </c>
      <c r="E4413" s="26" t="s">
        <v>203</v>
      </c>
      <c r="F4413" s="26" t="s">
        <v>1083</v>
      </c>
      <c r="G4413" s="26" t="s">
        <v>1084</v>
      </c>
      <c r="H4413" s="26" t="s">
        <v>69</v>
      </c>
      <c r="I4413" s="26" t="s">
        <v>112</v>
      </c>
      <c r="J4413" s="26" t="s">
        <v>51</v>
      </c>
      <c r="K4413" s="26" t="s">
        <v>51</v>
      </c>
      <c r="L4413" s="26" t="s">
        <v>433</v>
      </c>
      <c r="M4413" s="26" t="s">
        <v>165</v>
      </c>
      <c r="N4413" s="26" t="s">
        <v>84</v>
      </c>
      <c r="O4413" s="26" t="s">
        <v>57</v>
      </c>
      <c r="P4413" s="26" t="s">
        <v>1085</v>
      </c>
      <c r="Q4413" s="26" t="s">
        <v>64</v>
      </c>
      <c r="R4413" s="26" t="s">
        <v>54</v>
      </c>
      <c r="S4413" s="26" t="s">
        <v>531</v>
      </c>
      <c r="T4413" s="54">
        <v>0.73299999999999998</v>
      </c>
      <c r="U4413" s="36" t="s">
        <v>1086</v>
      </c>
      <c r="V4413" s="43">
        <v>4.8000000000000001E-2</v>
      </c>
      <c r="W4413" s="43">
        <v>5.7099999999999998E-2</v>
      </c>
      <c r="X4413" s="26" t="s">
        <v>347</v>
      </c>
      <c r="Z4413" s="42">
        <v>136785.18</v>
      </c>
      <c r="AA4413" s="42">
        <v>1</v>
      </c>
      <c r="AB4413" s="42">
        <v>100.62</v>
      </c>
      <c r="AC4413" s="42">
        <v>0</v>
      </c>
      <c r="AD4413" s="42">
        <v>137.63325</v>
      </c>
      <c r="AG4413" s="26" t="s">
        <v>15</v>
      </c>
      <c r="AH4413" s="43">
        <v>2.487003272E-3</v>
      </c>
      <c r="AI4413" s="43">
        <v>1.5067645099999999E-4</v>
      </c>
      <c r="AJ4413" s="43">
        <v>2.6351125909933927E-5</v>
      </c>
    </row>
    <row r="4414" spans="1:36" x14ac:dyDescent="0.2">
      <c r="A4414" s="26">
        <v>8694</v>
      </c>
      <c r="B4414" s="26">
        <v>12532</v>
      </c>
      <c r="C4414" s="26" t="s">
        <v>1087</v>
      </c>
      <c r="D4414" s="26">
        <v>1970336</v>
      </c>
      <c r="E4414" s="26" t="s">
        <v>204</v>
      </c>
      <c r="F4414" s="26" t="s">
        <v>1088</v>
      </c>
      <c r="G4414" s="26" t="s">
        <v>1089</v>
      </c>
      <c r="H4414" s="26" t="s">
        <v>69</v>
      </c>
      <c r="I4414" s="26" t="s">
        <v>112</v>
      </c>
      <c r="J4414" s="26" t="s">
        <v>51</v>
      </c>
      <c r="K4414" s="26" t="s">
        <v>167</v>
      </c>
      <c r="L4414" s="26" t="s">
        <v>433</v>
      </c>
      <c r="M4414" s="26" t="s">
        <v>165</v>
      </c>
      <c r="N4414" s="26" t="s">
        <v>358</v>
      </c>
      <c r="O4414" s="26" t="s">
        <v>57</v>
      </c>
      <c r="P4414" s="26" t="s">
        <v>728</v>
      </c>
      <c r="Q4414" s="26" t="s">
        <v>59</v>
      </c>
      <c r="R4414" s="26" t="s">
        <v>54</v>
      </c>
      <c r="S4414" s="26" t="s">
        <v>531</v>
      </c>
      <c r="T4414" s="54">
        <v>1.9239999999999999</v>
      </c>
      <c r="U4414" s="36" t="s">
        <v>1036</v>
      </c>
      <c r="V4414" s="43">
        <v>3.49E-2</v>
      </c>
      <c r="W4414" s="43">
        <v>5.4600000000000003E-2</v>
      </c>
      <c r="X4414" s="26" t="s">
        <v>347</v>
      </c>
      <c r="Z4414" s="42">
        <v>1182000</v>
      </c>
      <c r="AA4414" s="42">
        <v>1</v>
      </c>
      <c r="AB4414" s="42">
        <v>96.5</v>
      </c>
      <c r="AC4414" s="42">
        <v>0</v>
      </c>
      <c r="AD4414" s="42">
        <v>1140.6300000000001</v>
      </c>
      <c r="AG4414" s="26" t="s">
        <v>15</v>
      </c>
      <c r="AH4414" s="43">
        <v>1.2501291319999999E-3</v>
      </c>
      <c r="AI4414" s="43">
        <v>1.248725007E-3</v>
      </c>
      <c r="AJ4414" s="43">
        <v>2.1838389158613879E-4</v>
      </c>
    </row>
    <row r="4415" spans="1:36" x14ac:dyDescent="0.2">
      <c r="A4415" s="26">
        <v>8694</v>
      </c>
      <c r="B4415" s="26">
        <v>12532</v>
      </c>
      <c r="C4415" s="26" t="s">
        <v>796</v>
      </c>
      <c r="D4415" s="26">
        <v>511809071</v>
      </c>
      <c r="E4415" s="26" t="s">
        <v>203</v>
      </c>
      <c r="F4415" s="26" t="s">
        <v>797</v>
      </c>
      <c r="G4415" s="26" t="s">
        <v>798</v>
      </c>
      <c r="H4415" s="26" t="s">
        <v>69</v>
      </c>
      <c r="I4415" s="26" t="s">
        <v>113</v>
      </c>
      <c r="J4415" s="26" t="s">
        <v>51</v>
      </c>
      <c r="K4415" s="26" t="s">
        <v>51</v>
      </c>
      <c r="L4415" s="26" t="s">
        <v>433</v>
      </c>
      <c r="M4415" s="26" t="s">
        <v>165</v>
      </c>
      <c r="N4415" s="26" t="s">
        <v>68</v>
      </c>
      <c r="O4415" s="26" t="s">
        <v>57</v>
      </c>
      <c r="P4415" s="26" t="s">
        <v>733</v>
      </c>
      <c r="Q4415" s="26" t="s">
        <v>59</v>
      </c>
      <c r="R4415" s="26" t="s">
        <v>54</v>
      </c>
      <c r="S4415" s="26" t="s">
        <v>531</v>
      </c>
      <c r="T4415" s="54">
        <v>1.333</v>
      </c>
      <c r="U4415" s="36">
        <v>46668</v>
      </c>
      <c r="V4415" s="43">
        <v>1.0500000000000001E-2</v>
      </c>
      <c r="W4415" s="43">
        <v>2.7799999999999998E-2</v>
      </c>
      <c r="X4415" s="26" t="s">
        <v>347</v>
      </c>
      <c r="Z4415" s="42">
        <v>1032352.93</v>
      </c>
      <c r="AA4415" s="42">
        <v>1</v>
      </c>
      <c r="AB4415" s="42">
        <v>111.92</v>
      </c>
      <c r="AC4415" s="42">
        <v>0</v>
      </c>
      <c r="AD4415" s="42">
        <v>1155.4094</v>
      </c>
      <c r="AG4415" s="26" t="s">
        <v>15</v>
      </c>
      <c r="AH4415" s="43">
        <v>2.049635704E-3</v>
      </c>
      <c r="AI4415" s="43">
        <v>1.2649050179999999E-3</v>
      </c>
      <c r="AJ4415" s="43">
        <v>2.2121354089161746E-4</v>
      </c>
    </row>
    <row r="4416" spans="1:36" x14ac:dyDescent="0.2">
      <c r="A4416" s="26">
        <v>8694</v>
      </c>
      <c r="B4416" s="26">
        <v>12532</v>
      </c>
      <c r="C4416" s="26" t="s">
        <v>799</v>
      </c>
      <c r="D4416" s="26">
        <v>1838682</v>
      </c>
      <c r="E4416" s="26" t="s">
        <v>204</v>
      </c>
      <c r="F4416" s="26" t="s">
        <v>800</v>
      </c>
      <c r="G4416" s="26" t="s">
        <v>801</v>
      </c>
      <c r="H4416" s="26" t="s">
        <v>69</v>
      </c>
      <c r="I4416" s="26" t="s">
        <v>112</v>
      </c>
      <c r="J4416" s="26" t="s">
        <v>51</v>
      </c>
      <c r="K4416" s="26" t="s">
        <v>167</v>
      </c>
      <c r="L4416" s="26" t="s">
        <v>433</v>
      </c>
      <c r="M4416" s="26" t="s">
        <v>165</v>
      </c>
      <c r="N4416" s="26" t="s">
        <v>358</v>
      </c>
      <c r="O4416" s="26" t="s">
        <v>57</v>
      </c>
      <c r="P4416" s="26" t="s">
        <v>737</v>
      </c>
      <c r="Q4416" s="26" t="s">
        <v>59</v>
      </c>
      <c r="R4416" s="26" t="s">
        <v>54</v>
      </c>
      <c r="S4416" s="26" t="s">
        <v>531</v>
      </c>
      <c r="T4416" s="54">
        <v>0.90300000000000002</v>
      </c>
      <c r="U4416" s="36" t="s">
        <v>556</v>
      </c>
      <c r="V4416" s="43">
        <v>3.95E-2</v>
      </c>
      <c r="W4416" s="43">
        <v>5.5300000000000002E-2</v>
      </c>
      <c r="X4416" s="26" t="s">
        <v>347</v>
      </c>
      <c r="Z4416" s="42">
        <v>25000</v>
      </c>
      <c r="AA4416" s="42">
        <v>1</v>
      </c>
      <c r="AB4416" s="42">
        <v>99.02</v>
      </c>
      <c r="AC4416" s="42">
        <v>0</v>
      </c>
      <c r="AD4416" s="42">
        <v>24.754999999999999</v>
      </c>
      <c r="AG4416" s="26" t="s">
        <v>15</v>
      </c>
      <c r="AH4416" s="43">
        <v>7.9645877353211499E-5</v>
      </c>
      <c r="AI4416" s="43">
        <v>2.7100977135958001E-5</v>
      </c>
      <c r="AJ4416" s="43">
        <v>4.739567814466449E-6</v>
      </c>
    </row>
    <row r="4417" spans="1:36" x14ac:dyDescent="0.2">
      <c r="A4417" s="26">
        <v>8694</v>
      </c>
      <c r="B4417" s="26">
        <v>12532</v>
      </c>
      <c r="C4417" s="26" t="s">
        <v>802</v>
      </c>
      <c r="D4417" s="26">
        <v>1981143</v>
      </c>
      <c r="E4417" s="26" t="s">
        <v>204</v>
      </c>
      <c r="F4417" s="26" t="s">
        <v>803</v>
      </c>
      <c r="G4417" s="26" t="s">
        <v>804</v>
      </c>
      <c r="H4417" s="26" t="s">
        <v>69</v>
      </c>
      <c r="I4417" s="26" t="s">
        <v>112</v>
      </c>
      <c r="J4417" s="26" t="s">
        <v>51</v>
      </c>
      <c r="K4417" s="26" t="s">
        <v>167</v>
      </c>
      <c r="L4417" s="26" t="s">
        <v>433</v>
      </c>
      <c r="M4417" s="26" t="s">
        <v>165</v>
      </c>
      <c r="N4417" s="26" t="s">
        <v>355</v>
      </c>
      <c r="O4417" s="26" t="s">
        <v>57</v>
      </c>
      <c r="P4417" s="26" t="s">
        <v>776</v>
      </c>
      <c r="Q4417" s="26" t="s">
        <v>64</v>
      </c>
      <c r="R4417" s="26" t="s">
        <v>54</v>
      </c>
      <c r="S4417" s="26" t="s">
        <v>531</v>
      </c>
      <c r="T4417" s="54">
        <v>0.70599999999999996</v>
      </c>
      <c r="U4417" s="36" t="s">
        <v>805</v>
      </c>
      <c r="V4417" s="43">
        <v>4.7500000000000001E-2</v>
      </c>
      <c r="W4417" s="43">
        <v>6.0600000000000001E-2</v>
      </c>
      <c r="X4417" s="26" t="s">
        <v>347</v>
      </c>
      <c r="Z4417" s="42">
        <v>1676825.54</v>
      </c>
      <c r="AA4417" s="42">
        <v>1</v>
      </c>
      <c r="AB4417" s="42">
        <v>100.49</v>
      </c>
      <c r="AC4417" s="42">
        <v>0</v>
      </c>
      <c r="AD4417" s="42">
        <v>1685.0419899999999</v>
      </c>
      <c r="AG4417" s="26" t="s">
        <v>15</v>
      </c>
      <c r="AH4417" s="43">
        <v>2.6570129759999998E-3</v>
      </c>
      <c r="AI4417" s="43">
        <v>1.8447297289999999E-3</v>
      </c>
      <c r="AJ4417" s="43">
        <v>3.2261647270565523E-4</v>
      </c>
    </row>
    <row r="4418" spans="1:36" x14ac:dyDescent="0.2">
      <c r="A4418" s="26">
        <v>8694</v>
      </c>
      <c r="B4418" s="26">
        <v>12532</v>
      </c>
      <c r="C4418" s="26" t="s">
        <v>713</v>
      </c>
      <c r="D4418" s="26">
        <v>510560188</v>
      </c>
      <c r="E4418" s="26" t="s">
        <v>203</v>
      </c>
      <c r="F4418" s="26" t="s">
        <v>1090</v>
      </c>
      <c r="G4418" s="26" t="s">
        <v>1091</v>
      </c>
      <c r="H4418" s="26" t="s">
        <v>69</v>
      </c>
      <c r="I4418" s="26" t="s">
        <v>112</v>
      </c>
      <c r="J4418" s="26" t="s">
        <v>51</v>
      </c>
      <c r="K4418" s="26" t="s">
        <v>51</v>
      </c>
      <c r="L4418" s="26" t="s">
        <v>433</v>
      </c>
      <c r="M4418" s="26" t="s">
        <v>165</v>
      </c>
      <c r="N4418" s="26" t="s">
        <v>358</v>
      </c>
      <c r="O4418" s="26" t="s">
        <v>57</v>
      </c>
      <c r="P4418" s="26" t="s">
        <v>750</v>
      </c>
      <c r="Q4418" s="26" t="s">
        <v>64</v>
      </c>
      <c r="R4418" s="26" t="s">
        <v>54</v>
      </c>
      <c r="S4418" s="26" t="s">
        <v>531</v>
      </c>
      <c r="T4418" s="54">
        <v>2.6349999999999998</v>
      </c>
      <c r="U4418" s="36" t="s">
        <v>1092</v>
      </c>
      <c r="V4418" s="43">
        <v>3.2500000000000001E-2</v>
      </c>
      <c r="W4418" s="43">
        <v>5.3199999999999997E-2</v>
      </c>
      <c r="X4418" s="26" t="s">
        <v>347</v>
      </c>
      <c r="Z4418" s="42">
        <v>170000</v>
      </c>
      <c r="AA4418" s="42">
        <v>1</v>
      </c>
      <c r="AB4418" s="42">
        <v>95.73</v>
      </c>
      <c r="AC4418" s="42">
        <v>0</v>
      </c>
      <c r="AD4418" s="42">
        <v>162.74100000000001</v>
      </c>
      <c r="AG4418" s="26" t="s">
        <v>15</v>
      </c>
      <c r="AH4418" s="43">
        <v>5.8265381300000004E-4</v>
      </c>
      <c r="AI4418" s="43">
        <v>1.7816360799999999E-4</v>
      </c>
      <c r="AJ4418" s="43">
        <v>3.1158230890490181E-5</v>
      </c>
    </row>
    <row r="4419" spans="1:36" x14ac:dyDescent="0.2">
      <c r="A4419" s="26">
        <v>8694</v>
      </c>
      <c r="B4419" s="26">
        <v>12532</v>
      </c>
      <c r="C4419" s="26" t="s">
        <v>954</v>
      </c>
      <c r="D4419" s="26">
        <v>511659401</v>
      </c>
      <c r="E4419" s="26" t="s">
        <v>203</v>
      </c>
      <c r="F4419" s="26" t="s">
        <v>1093</v>
      </c>
      <c r="G4419" s="26" t="s">
        <v>1094</v>
      </c>
      <c r="H4419" s="26" t="s">
        <v>69</v>
      </c>
      <c r="I4419" s="26" t="s">
        <v>113</v>
      </c>
      <c r="J4419" s="26" t="s">
        <v>51</v>
      </c>
      <c r="K4419" s="26" t="s">
        <v>51</v>
      </c>
      <c r="L4419" s="26" t="s">
        <v>433</v>
      </c>
      <c r="M4419" s="26" t="s">
        <v>165</v>
      </c>
      <c r="N4419" s="26" t="s">
        <v>357</v>
      </c>
      <c r="O4419" s="26" t="s">
        <v>57</v>
      </c>
      <c r="P4419" s="26" t="s">
        <v>728</v>
      </c>
      <c r="Q4419" s="26" t="s">
        <v>59</v>
      </c>
      <c r="R4419" s="26" t="s">
        <v>54</v>
      </c>
      <c r="S4419" s="26" t="s">
        <v>531</v>
      </c>
      <c r="T4419" s="54">
        <v>5.1509999999999998</v>
      </c>
      <c r="U4419" s="36" t="s">
        <v>1095</v>
      </c>
      <c r="V4419" s="43">
        <v>6.4999999999999997E-3</v>
      </c>
      <c r="W4419" s="43">
        <v>2.8299999999999999E-2</v>
      </c>
      <c r="X4419" s="26" t="s">
        <v>347</v>
      </c>
      <c r="Z4419" s="42">
        <v>3163441.86</v>
      </c>
      <c r="AA4419" s="42">
        <v>1</v>
      </c>
      <c r="AB4419" s="42">
        <v>102.57</v>
      </c>
      <c r="AC4419" s="42">
        <v>0</v>
      </c>
      <c r="AD4419" s="42">
        <v>3244.7423199999998</v>
      </c>
      <c r="AG4419" s="26" t="s">
        <v>15</v>
      </c>
      <c r="AH4419" s="43">
        <v>1.400565236E-3</v>
      </c>
      <c r="AI4419" s="43">
        <v>3.552239443E-3</v>
      </c>
      <c r="AJ4419" s="43">
        <v>6.2123515516498463E-4</v>
      </c>
    </row>
    <row r="4420" spans="1:36" x14ac:dyDescent="0.2">
      <c r="A4420" s="26">
        <v>8694</v>
      </c>
      <c r="B4420" s="26">
        <v>12532</v>
      </c>
      <c r="C4420" s="26" t="s">
        <v>1096</v>
      </c>
      <c r="D4420" s="26">
        <v>1991033</v>
      </c>
      <c r="E4420" s="26" t="s">
        <v>204</v>
      </c>
      <c r="F4420" s="26" t="s">
        <v>1097</v>
      </c>
      <c r="G4420" s="26" t="s">
        <v>1098</v>
      </c>
      <c r="H4420" s="26" t="s">
        <v>69</v>
      </c>
      <c r="I4420" s="26" t="s">
        <v>112</v>
      </c>
      <c r="J4420" s="26" t="s">
        <v>51</v>
      </c>
      <c r="K4420" s="26" t="s">
        <v>167</v>
      </c>
      <c r="L4420" s="26" t="s">
        <v>433</v>
      </c>
      <c r="M4420" s="26" t="s">
        <v>165</v>
      </c>
      <c r="N4420" s="26" t="s">
        <v>358</v>
      </c>
      <c r="O4420" s="26" t="s">
        <v>57</v>
      </c>
      <c r="P4420" s="26" t="s">
        <v>737</v>
      </c>
      <c r="Q4420" s="26" t="s">
        <v>59</v>
      </c>
      <c r="R4420" s="26" t="s">
        <v>54</v>
      </c>
      <c r="S4420" s="26" t="s">
        <v>531</v>
      </c>
      <c r="T4420" s="54">
        <v>1.9319999999999999</v>
      </c>
      <c r="U4420" s="36" t="s">
        <v>729</v>
      </c>
      <c r="V4420" s="43">
        <v>4.3499999999999997E-2</v>
      </c>
      <c r="W4420" s="43">
        <v>5.8900000000000001E-2</v>
      </c>
      <c r="X4420" s="26" t="s">
        <v>347</v>
      </c>
      <c r="Z4420" s="42">
        <v>2033565.6</v>
      </c>
      <c r="AA4420" s="42">
        <v>1</v>
      </c>
      <c r="AB4420" s="42">
        <v>99.06</v>
      </c>
      <c r="AC4420" s="42">
        <v>0</v>
      </c>
      <c r="AD4420" s="42">
        <v>2014.4500800000001</v>
      </c>
      <c r="AG4420" s="26" t="s">
        <v>15</v>
      </c>
      <c r="AH4420" s="43">
        <v>5.2411484529999997E-3</v>
      </c>
      <c r="AI4420" s="43">
        <v>2.205355102E-3</v>
      </c>
      <c r="AJ4420" s="43">
        <v>3.8568461979468244E-4</v>
      </c>
    </row>
    <row r="4421" spans="1:36" x14ac:dyDescent="0.2">
      <c r="A4421" s="26">
        <v>8694</v>
      </c>
      <c r="B4421" s="26">
        <v>12532</v>
      </c>
      <c r="C4421" s="26" t="s">
        <v>1099</v>
      </c>
      <c r="D4421" s="26">
        <v>510454333</v>
      </c>
      <c r="E4421" s="26" t="s">
        <v>203</v>
      </c>
      <c r="F4421" s="26" t="s">
        <v>1100</v>
      </c>
      <c r="G4421" s="26" t="s">
        <v>1101</v>
      </c>
      <c r="H4421" s="26" t="s">
        <v>69</v>
      </c>
      <c r="I4421" s="26" t="s">
        <v>112</v>
      </c>
      <c r="J4421" s="26" t="s">
        <v>51</v>
      </c>
      <c r="K4421" s="26" t="s">
        <v>51</v>
      </c>
      <c r="L4421" s="26" t="s">
        <v>433</v>
      </c>
      <c r="M4421" s="26" t="s">
        <v>165</v>
      </c>
      <c r="N4421" s="26" t="s">
        <v>131</v>
      </c>
      <c r="O4421" s="26" t="s">
        <v>57</v>
      </c>
      <c r="P4421" s="26" t="s">
        <v>737</v>
      </c>
      <c r="Q4421" s="26" t="s">
        <v>59</v>
      </c>
      <c r="R4421" s="26" t="s">
        <v>54</v>
      </c>
      <c r="S4421" s="26" t="s">
        <v>531</v>
      </c>
      <c r="T4421" s="54">
        <v>1.4630000000000001</v>
      </c>
      <c r="U4421" s="36" t="s">
        <v>1102</v>
      </c>
      <c r="V4421" s="43">
        <v>2.8000000000000001E-2</v>
      </c>
      <c r="W4421" s="43">
        <v>5.1200000000000002E-2</v>
      </c>
      <c r="X4421" s="26" t="s">
        <v>347</v>
      </c>
      <c r="Z4421" s="42">
        <v>299474.59999999998</v>
      </c>
      <c r="AA4421" s="42">
        <v>1</v>
      </c>
      <c r="AB4421" s="42">
        <v>96.83</v>
      </c>
      <c r="AC4421" s="42">
        <v>0</v>
      </c>
      <c r="AD4421" s="42">
        <v>289.98126000000002</v>
      </c>
      <c r="AG4421" s="26" t="s">
        <v>15</v>
      </c>
      <c r="AH4421" s="43">
        <v>1.725682722E-3</v>
      </c>
      <c r="AI4421" s="43">
        <v>3.1746214800000002E-4</v>
      </c>
      <c r="AJ4421" s="43">
        <v>5.5519525214882939E-5</v>
      </c>
    </row>
    <row r="4422" spans="1:36" x14ac:dyDescent="0.2">
      <c r="A4422" s="26">
        <v>8694</v>
      </c>
      <c r="B4422" s="26">
        <v>12532</v>
      </c>
      <c r="C4422" s="26" t="s">
        <v>808</v>
      </c>
      <c r="D4422" s="26">
        <v>513901371</v>
      </c>
      <c r="E4422" s="26" t="s">
        <v>203</v>
      </c>
      <c r="F4422" s="26" t="s">
        <v>2453</v>
      </c>
      <c r="G4422" s="26" t="s">
        <v>2454</v>
      </c>
      <c r="H4422" s="26" t="s">
        <v>69</v>
      </c>
      <c r="I4422" s="26" t="s">
        <v>112</v>
      </c>
      <c r="J4422" s="26" t="s">
        <v>51</v>
      </c>
      <c r="K4422" s="26" t="s">
        <v>51</v>
      </c>
      <c r="L4422" s="26" t="s">
        <v>433</v>
      </c>
      <c r="M4422" s="26" t="s">
        <v>165</v>
      </c>
      <c r="N4422" s="26" t="s">
        <v>353</v>
      </c>
      <c r="O4422" s="26" t="s">
        <v>57</v>
      </c>
      <c r="P4422" s="26" t="s">
        <v>724</v>
      </c>
      <c r="Q4422" s="26" t="s">
        <v>59</v>
      </c>
      <c r="R4422" s="26" t="s">
        <v>54</v>
      </c>
      <c r="S4422" s="26" t="s">
        <v>531</v>
      </c>
      <c r="T4422" s="54">
        <v>2.6280000000000001</v>
      </c>
      <c r="U4422" s="36">
        <v>47491</v>
      </c>
      <c r="V4422" s="43">
        <v>2.0500000000000001E-2</v>
      </c>
      <c r="W4422" s="43">
        <v>5.1400000000000001E-2</v>
      </c>
      <c r="X4422" s="26" t="s">
        <v>347</v>
      </c>
      <c r="Z4422" s="42">
        <v>7999.99</v>
      </c>
      <c r="AA4422" s="42">
        <v>1</v>
      </c>
      <c r="AB4422" s="42">
        <v>93.15</v>
      </c>
      <c r="AC4422" s="42">
        <v>0</v>
      </c>
      <c r="AD4422" s="42">
        <v>7.4519900000000003</v>
      </c>
      <c r="AG4422" s="26" t="s">
        <v>15</v>
      </c>
      <c r="AH4422" s="43">
        <v>1.78987155125133E-5</v>
      </c>
      <c r="AI4422" s="43">
        <v>8.1581987722636808E-6</v>
      </c>
      <c r="AJ4422" s="43">
        <v>1.426750634527402E-6</v>
      </c>
    </row>
    <row r="4423" spans="1:36" x14ac:dyDescent="0.2">
      <c r="A4423" s="26">
        <v>8694</v>
      </c>
      <c r="B4423" s="26">
        <v>12532</v>
      </c>
      <c r="C4423" s="26" t="s">
        <v>1103</v>
      </c>
      <c r="D4423" s="26">
        <v>510216054</v>
      </c>
      <c r="E4423" s="26" t="s">
        <v>203</v>
      </c>
      <c r="F4423" s="26" t="s">
        <v>1104</v>
      </c>
      <c r="G4423" s="26" t="s">
        <v>1105</v>
      </c>
      <c r="H4423" s="26" t="s">
        <v>69</v>
      </c>
      <c r="I4423" s="26" t="s">
        <v>112</v>
      </c>
      <c r="J4423" s="26" t="s">
        <v>51</v>
      </c>
      <c r="K4423" s="26" t="s">
        <v>51</v>
      </c>
      <c r="L4423" s="26" t="s">
        <v>433</v>
      </c>
      <c r="M4423" s="26" t="s">
        <v>165</v>
      </c>
      <c r="N4423" s="26" t="s">
        <v>87</v>
      </c>
      <c r="O4423" s="26" t="s">
        <v>57</v>
      </c>
      <c r="P4423" s="26" t="s">
        <v>733</v>
      </c>
      <c r="Q4423" s="26" t="s">
        <v>59</v>
      </c>
      <c r="R4423" s="26" t="s">
        <v>54</v>
      </c>
      <c r="S4423" s="26" t="s">
        <v>531</v>
      </c>
      <c r="T4423" s="54">
        <v>3.6059999999999999</v>
      </c>
      <c r="U4423" s="36" t="s">
        <v>642</v>
      </c>
      <c r="V4423" s="43">
        <v>2.4299999999999999E-2</v>
      </c>
      <c r="W4423" s="43">
        <v>4.9500000000000002E-2</v>
      </c>
      <c r="X4423" s="26" t="s">
        <v>347</v>
      </c>
      <c r="Z4423" s="42">
        <v>2509008</v>
      </c>
      <c r="AA4423" s="42">
        <v>1</v>
      </c>
      <c r="AB4423" s="42">
        <v>91.75</v>
      </c>
      <c r="AC4423" s="42">
        <v>0</v>
      </c>
      <c r="AD4423" s="42">
        <v>2302.0148399999998</v>
      </c>
      <c r="AG4423" s="26" t="s">
        <v>15</v>
      </c>
      <c r="AH4423" s="43">
        <v>1.713083643E-3</v>
      </c>
      <c r="AI4423" s="43">
        <v>2.5201717439999999E-3</v>
      </c>
      <c r="AJ4423" s="43">
        <v>4.4074148430976089E-4</v>
      </c>
    </row>
    <row r="4424" spans="1:36" x14ac:dyDescent="0.2">
      <c r="A4424" s="26">
        <v>8694</v>
      </c>
      <c r="B4424" s="26">
        <v>12532</v>
      </c>
      <c r="C4424" s="26" t="s">
        <v>766</v>
      </c>
      <c r="D4424" s="26">
        <v>520026683</v>
      </c>
      <c r="E4424" s="26" t="s">
        <v>203</v>
      </c>
      <c r="F4424" s="26" t="s">
        <v>1106</v>
      </c>
      <c r="G4424" s="26" t="s">
        <v>1107</v>
      </c>
      <c r="H4424" s="26" t="s">
        <v>69</v>
      </c>
      <c r="I4424" s="26" t="s">
        <v>112</v>
      </c>
      <c r="J4424" s="26" t="s">
        <v>51</v>
      </c>
      <c r="K4424" s="26" t="s">
        <v>51</v>
      </c>
      <c r="L4424" s="26" t="s">
        <v>433</v>
      </c>
      <c r="M4424" s="26" t="s">
        <v>165</v>
      </c>
      <c r="N4424" s="26" t="s">
        <v>357</v>
      </c>
      <c r="O4424" s="26" t="s">
        <v>57</v>
      </c>
      <c r="P4424" s="26" t="s">
        <v>728</v>
      </c>
      <c r="Q4424" s="26" t="s">
        <v>59</v>
      </c>
      <c r="R4424" s="26" t="s">
        <v>54</v>
      </c>
      <c r="S4424" s="26" t="s">
        <v>531</v>
      </c>
      <c r="T4424" s="54">
        <v>5.1630000000000003</v>
      </c>
      <c r="U4424" s="36">
        <v>48335</v>
      </c>
      <c r="V4424" s="43">
        <v>2.4400000000000002E-2</v>
      </c>
      <c r="W4424" s="43">
        <v>5.0599999999999999E-2</v>
      </c>
      <c r="X4424" s="26" t="s">
        <v>347</v>
      </c>
      <c r="Z4424" s="42">
        <v>1793000</v>
      </c>
      <c r="AA4424" s="42">
        <v>1</v>
      </c>
      <c r="AB4424" s="42">
        <v>87.69</v>
      </c>
      <c r="AC4424" s="42">
        <v>43.749200000000002</v>
      </c>
      <c r="AD4424" s="42">
        <v>1616.0309</v>
      </c>
      <c r="AG4424" s="26" t="s">
        <v>15</v>
      </c>
      <c r="AH4424" s="43">
        <v>1.475309749E-3</v>
      </c>
      <c r="AI4424" s="43">
        <v>1.7691786089999999E-3</v>
      </c>
      <c r="AJ4424" s="43">
        <v>3.0940367767413646E-4</v>
      </c>
    </row>
    <row r="4425" spans="1:36" x14ac:dyDescent="0.2">
      <c r="A4425" s="26">
        <v>8694</v>
      </c>
      <c r="B4425" s="26">
        <v>12532</v>
      </c>
      <c r="C4425" s="26" t="s">
        <v>793</v>
      </c>
      <c r="D4425" s="26">
        <v>513141879</v>
      </c>
      <c r="E4425" s="26" t="s">
        <v>203</v>
      </c>
      <c r="F4425" s="26" t="s">
        <v>1108</v>
      </c>
      <c r="G4425" s="26" t="s">
        <v>1109</v>
      </c>
      <c r="H4425" s="26" t="s">
        <v>69</v>
      </c>
      <c r="I4425" s="26" t="s">
        <v>113</v>
      </c>
      <c r="J4425" s="26" t="s">
        <v>51</v>
      </c>
      <c r="K4425" s="26" t="s">
        <v>51</v>
      </c>
      <c r="L4425" s="26" t="s">
        <v>433</v>
      </c>
      <c r="M4425" s="26" t="s">
        <v>165</v>
      </c>
      <c r="N4425" s="26" t="s">
        <v>129</v>
      </c>
      <c r="O4425" s="26" t="s">
        <v>57</v>
      </c>
      <c r="P4425" s="26" t="s">
        <v>733</v>
      </c>
      <c r="Q4425" s="26" t="s">
        <v>59</v>
      </c>
      <c r="R4425" s="26" t="s">
        <v>54</v>
      </c>
      <c r="S4425" s="26" t="s">
        <v>531</v>
      </c>
      <c r="T4425" s="54">
        <v>1.4510000000000001</v>
      </c>
      <c r="U4425" s="36" t="s">
        <v>1110</v>
      </c>
      <c r="V4425" s="43">
        <v>2.3199999999999998E-2</v>
      </c>
      <c r="W4425" s="43">
        <v>2.8000000000000001E-2</v>
      </c>
      <c r="X4425" s="26" t="s">
        <v>347</v>
      </c>
      <c r="Z4425" s="42">
        <v>106300</v>
      </c>
      <c r="AA4425" s="42">
        <v>1</v>
      </c>
      <c r="AB4425" s="42">
        <v>115.96</v>
      </c>
      <c r="AC4425" s="42">
        <v>0</v>
      </c>
      <c r="AD4425" s="42">
        <v>123.26548</v>
      </c>
      <c r="AG4425" s="26" t="s">
        <v>15</v>
      </c>
      <c r="AH4425" s="43">
        <v>3.5433333299999999E-4</v>
      </c>
      <c r="AI4425" s="43">
        <v>1.3494707899999999E-4</v>
      </c>
      <c r="AJ4425" s="43">
        <v>2.3600286877105947E-5</v>
      </c>
    </row>
    <row r="4426" spans="1:36" x14ac:dyDescent="0.2">
      <c r="A4426" s="26">
        <v>8694</v>
      </c>
      <c r="B4426" s="26">
        <v>12532</v>
      </c>
      <c r="C4426" s="26" t="s">
        <v>943</v>
      </c>
      <c r="D4426" s="26">
        <v>513992529</v>
      </c>
      <c r="E4426" s="26" t="s">
        <v>203</v>
      </c>
      <c r="F4426" s="26" t="s">
        <v>1111</v>
      </c>
      <c r="G4426" s="26" t="s">
        <v>1112</v>
      </c>
      <c r="H4426" s="26" t="s">
        <v>69</v>
      </c>
      <c r="I4426" s="26" t="s">
        <v>113</v>
      </c>
      <c r="J4426" s="26" t="s">
        <v>51</v>
      </c>
      <c r="K4426" s="26" t="s">
        <v>51</v>
      </c>
      <c r="L4426" s="26" t="s">
        <v>433</v>
      </c>
      <c r="M4426" s="26" t="s">
        <v>165</v>
      </c>
      <c r="N4426" s="26" t="s">
        <v>357</v>
      </c>
      <c r="O4426" s="26" t="s">
        <v>57</v>
      </c>
      <c r="P4426" s="26" t="s">
        <v>742</v>
      </c>
      <c r="Q4426" s="26" t="s">
        <v>64</v>
      </c>
      <c r="R4426" s="26" t="s">
        <v>54</v>
      </c>
      <c r="S4426" s="26" t="s">
        <v>531</v>
      </c>
      <c r="T4426" s="54">
        <v>5.6150000000000002</v>
      </c>
      <c r="U4426" s="36" t="s">
        <v>1113</v>
      </c>
      <c r="V4426" s="43">
        <v>1.5800000000000002E-2</v>
      </c>
      <c r="W4426" s="43">
        <v>2.98E-2</v>
      </c>
      <c r="X4426" s="26" t="s">
        <v>347</v>
      </c>
      <c r="Z4426" s="42">
        <v>4597090.95</v>
      </c>
      <c r="AA4426" s="42">
        <v>1</v>
      </c>
      <c r="AB4426" s="42">
        <v>107.2</v>
      </c>
      <c r="AC4426" s="42">
        <v>0</v>
      </c>
      <c r="AD4426" s="42">
        <v>4928.0815000000002</v>
      </c>
      <c r="AG4426" s="26" t="s">
        <v>15</v>
      </c>
      <c r="AH4426" s="43">
        <v>3.7057323250000002E-3</v>
      </c>
      <c r="AI4426" s="43">
        <v>5.3951049910000003E-3</v>
      </c>
      <c r="AJ4426" s="43">
        <v>9.4352560955231429E-4</v>
      </c>
    </row>
    <row r="4427" spans="1:36" x14ac:dyDescent="0.2">
      <c r="A4427" s="26">
        <v>8694</v>
      </c>
      <c r="B4427" s="26">
        <v>12532</v>
      </c>
      <c r="C4427" s="26" t="s">
        <v>721</v>
      </c>
      <c r="D4427" s="26">
        <v>520036104</v>
      </c>
      <c r="E4427" s="26" t="s">
        <v>203</v>
      </c>
      <c r="F4427" s="26" t="s">
        <v>1114</v>
      </c>
      <c r="G4427" s="26" t="s">
        <v>1115</v>
      </c>
      <c r="H4427" s="26" t="s">
        <v>69</v>
      </c>
      <c r="I4427" s="26" t="s">
        <v>113</v>
      </c>
      <c r="J4427" s="26" t="s">
        <v>51</v>
      </c>
      <c r="K4427" s="26" t="s">
        <v>51</v>
      </c>
      <c r="L4427" s="26" t="s">
        <v>433</v>
      </c>
      <c r="M4427" s="26" t="s">
        <v>165</v>
      </c>
      <c r="N4427" s="26" t="s">
        <v>84</v>
      </c>
      <c r="O4427" s="26" t="s">
        <v>57</v>
      </c>
      <c r="P4427" s="26" t="s">
        <v>724</v>
      </c>
      <c r="Q4427" s="26" t="s">
        <v>59</v>
      </c>
      <c r="R4427" s="26" t="s">
        <v>54</v>
      </c>
      <c r="S4427" s="26" t="s">
        <v>531</v>
      </c>
      <c r="T4427" s="54">
        <v>3.8849999999999998</v>
      </c>
      <c r="U4427" s="36" t="s">
        <v>1116</v>
      </c>
      <c r="V4427" s="43">
        <v>3.2500000000000001E-2</v>
      </c>
      <c r="W4427" s="43">
        <v>3.4799999999999998E-2</v>
      </c>
      <c r="X4427" s="26" t="s">
        <v>347</v>
      </c>
      <c r="Z4427" s="42">
        <v>3493595.95</v>
      </c>
      <c r="AA4427" s="42">
        <v>1</v>
      </c>
      <c r="AB4427" s="42">
        <v>115.42</v>
      </c>
      <c r="AC4427" s="42">
        <v>0</v>
      </c>
      <c r="AD4427" s="42">
        <v>4032.30845</v>
      </c>
      <c r="AG4427" s="26" t="s">
        <v>15</v>
      </c>
      <c r="AH4427" s="43">
        <v>9.4817992309999995E-3</v>
      </c>
      <c r="AI4427" s="43">
        <v>4.4144414899999996E-3</v>
      </c>
      <c r="AJ4427" s="43">
        <v>7.7202178742157522E-4</v>
      </c>
    </row>
    <row r="4428" spans="1:36" x14ac:dyDescent="0.2">
      <c r="A4428" s="26">
        <v>8694</v>
      </c>
      <c r="B4428" s="26">
        <v>12532</v>
      </c>
      <c r="C4428" s="26" t="s">
        <v>1006</v>
      </c>
      <c r="D4428" s="26">
        <v>515328250</v>
      </c>
      <c r="E4428" s="26" t="s">
        <v>203</v>
      </c>
      <c r="F4428" s="26" t="s">
        <v>1117</v>
      </c>
      <c r="G4428" s="26" t="s">
        <v>1118</v>
      </c>
      <c r="H4428" s="26" t="s">
        <v>69</v>
      </c>
      <c r="I4428" s="26" t="s">
        <v>112</v>
      </c>
      <c r="J4428" s="26" t="s">
        <v>51</v>
      </c>
      <c r="K4428" s="26" t="s">
        <v>51</v>
      </c>
      <c r="L4428" s="26" t="s">
        <v>433</v>
      </c>
      <c r="M4428" s="26" t="s">
        <v>165</v>
      </c>
      <c r="N4428" s="26" t="s">
        <v>358</v>
      </c>
      <c r="O4428" s="26" t="s">
        <v>57</v>
      </c>
      <c r="P4428" s="26" t="s">
        <v>750</v>
      </c>
      <c r="Q4428" s="26" t="s">
        <v>64</v>
      </c>
      <c r="R4428" s="26" t="s">
        <v>54</v>
      </c>
      <c r="S4428" s="26" t="s">
        <v>531</v>
      </c>
      <c r="T4428" s="54">
        <v>1.333</v>
      </c>
      <c r="U4428" s="36" t="s">
        <v>738</v>
      </c>
      <c r="V4428" s="43">
        <v>4.99E-2</v>
      </c>
      <c r="W4428" s="43">
        <v>5.0799999999999998E-2</v>
      </c>
      <c r="X4428" s="26" t="s">
        <v>347</v>
      </c>
      <c r="Z4428" s="42">
        <v>858750</v>
      </c>
      <c r="AA4428" s="42">
        <v>1</v>
      </c>
      <c r="AB4428" s="42">
        <v>101.23</v>
      </c>
      <c r="AC4428" s="42">
        <v>0</v>
      </c>
      <c r="AD4428" s="42">
        <v>869.31262000000004</v>
      </c>
      <c r="AG4428" s="26" t="s">
        <v>15</v>
      </c>
      <c r="AH4428" s="43">
        <v>3.0533333330000001E-3</v>
      </c>
      <c r="AI4428" s="43">
        <v>9.5169547299999997E-4</v>
      </c>
      <c r="AJ4428" s="43">
        <v>1.6643773437533842E-4</v>
      </c>
    </row>
    <row r="4429" spans="1:36" x14ac:dyDescent="0.2">
      <c r="A4429" s="26">
        <v>8694</v>
      </c>
      <c r="B4429" s="26">
        <v>12532</v>
      </c>
      <c r="C4429" s="26" t="s">
        <v>1119</v>
      </c>
      <c r="D4429" s="26">
        <v>515434074</v>
      </c>
      <c r="E4429" s="26" t="s">
        <v>203</v>
      </c>
      <c r="F4429" s="26" t="s">
        <v>1120</v>
      </c>
      <c r="G4429" s="26" t="s">
        <v>1121</v>
      </c>
      <c r="H4429" s="26" t="s">
        <v>69</v>
      </c>
      <c r="I4429" s="26" t="s">
        <v>113</v>
      </c>
      <c r="J4429" s="26" t="s">
        <v>51</v>
      </c>
      <c r="K4429" s="26" t="s">
        <v>51</v>
      </c>
      <c r="L4429" s="26" t="s">
        <v>433</v>
      </c>
      <c r="M4429" s="26" t="s">
        <v>165</v>
      </c>
      <c r="N4429" s="26" t="s">
        <v>357</v>
      </c>
      <c r="O4429" s="26" t="s">
        <v>57</v>
      </c>
      <c r="P4429" s="26" t="s">
        <v>1122</v>
      </c>
      <c r="Q4429" s="26" t="s">
        <v>59</v>
      </c>
      <c r="R4429" s="26" t="s">
        <v>54</v>
      </c>
      <c r="S4429" s="26" t="s">
        <v>531</v>
      </c>
      <c r="T4429" s="54">
        <v>0.997</v>
      </c>
      <c r="U4429" s="36" t="s">
        <v>818</v>
      </c>
      <c r="V4429" s="43">
        <v>1E-3</v>
      </c>
      <c r="W4429" s="43">
        <v>-1.6999999999999999E-3</v>
      </c>
      <c r="X4429" s="26" t="s">
        <v>347</v>
      </c>
      <c r="Z4429" s="42">
        <v>3023924</v>
      </c>
      <c r="AA4429" s="42">
        <v>1</v>
      </c>
      <c r="AB4429" s="42">
        <v>115.54</v>
      </c>
      <c r="AC4429" s="42">
        <v>0</v>
      </c>
      <c r="AD4429" s="42">
        <v>3493.8417899999999</v>
      </c>
      <c r="AG4429" s="26" t="s">
        <v>15</v>
      </c>
      <c r="AH4429" s="43">
        <v>5.2538814369999997E-3</v>
      </c>
      <c r="AI4429" s="43">
        <v>3.8249455239999998E-3</v>
      </c>
      <c r="AJ4429" s="43">
        <v>6.6892749330324562E-4</v>
      </c>
    </row>
    <row r="4430" spans="1:36" x14ac:dyDescent="0.2">
      <c r="A4430" s="26">
        <v>8694</v>
      </c>
      <c r="B4430" s="26">
        <v>12532</v>
      </c>
      <c r="C4430" s="26" t="s">
        <v>763</v>
      </c>
      <c r="D4430" s="26">
        <v>513623314</v>
      </c>
      <c r="E4430" s="26" t="s">
        <v>203</v>
      </c>
      <c r="F4430" s="26" t="s">
        <v>1123</v>
      </c>
      <c r="G4430" s="26" t="s">
        <v>1124</v>
      </c>
      <c r="H4430" s="26" t="s">
        <v>69</v>
      </c>
      <c r="I4430" s="26" t="s">
        <v>113</v>
      </c>
      <c r="J4430" s="26" t="s">
        <v>51</v>
      </c>
      <c r="K4430" s="26" t="s">
        <v>51</v>
      </c>
      <c r="L4430" s="26" t="s">
        <v>433</v>
      </c>
      <c r="M4430" s="26" t="s">
        <v>165</v>
      </c>
      <c r="N4430" s="26" t="s">
        <v>357</v>
      </c>
      <c r="O4430" s="26" t="s">
        <v>57</v>
      </c>
      <c r="P4430" s="26" t="s">
        <v>728</v>
      </c>
      <c r="Q4430" s="26" t="s">
        <v>59</v>
      </c>
      <c r="R4430" s="26" t="s">
        <v>54</v>
      </c>
      <c r="S4430" s="26" t="s">
        <v>531</v>
      </c>
      <c r="T4430" s="54">
        <v>3.3159999999999998</v>
      </c>
      <c r="U4430" s="36" t="s">
        <v>1125</v>
      </c>
      <c r="V4430" s="43">
        <v>6.8999999999999999E-3</v>
      </c>
      <c r="W4430" s="43">
        <v>2.6100000000000002E-2</v>
      </c>
      <c r="X4430" s="26" t="s">
        <v>347</v>
      </c>
      <c r="Z4430" s="42">
        <v>2474010</v>
      </c>
      <c r="AA4430" s="42">
        <v>1</v>
      </c>
      <c r="AB4430" s="42">
        <v>108.48</v>
      </c>
      <c r="AC4430" s="42">
        <v>0</v>
      </c>
      <c r="AD4430" s="42">
        <v>2683.8060500000001</v>
      </c>
      <c r="AG4430" s="26" t="s">
        <v>15</v>
      </c>
      <c r="AH4430" s="43">
        <v>1.5026785714000001E-2</v>
      </c>
      <c r="AI4430" s="43">
        <v>2.938144471E-3</v>
      </c>
      <c r="AJ4430" s="43">
        <v>5.1383885174107597E-4</v>
      </c>
    </row>
    <row r="4431" spans="1:36" x14ac:dyDescent="0.2">
      <c r="A4431" s="26">
        <v>8694</v>
      </c>
      <c r="B4431" s="26">
        <v>12532</v>
      </c>
      <c r="C4431" s="26" t="s">
        <v>763</v>
      </c>
      <c r="D4431" s="26">
        <v>513623314</v>
      </c>
      <c r="E4431" s="26" t="s">
        <v>203</v>
      </c>
      <c r="F4431" s="26" t="s">
        <v>1126</v>
      </c>
      <c r="G4431" s="26" t="s">
        <v>1127</v>
      </c>
      <c r="H4431" s="26" t="s">
        <v>69</v>
      </c>
      <c r="I4431" s="26" t="s">
        <v>113</v>
      </c>
      <c r="J4431" s="26" t="s">
        <v>51</v>
      </c>
      <c r="K4431" s="26" t="s">
        <v>51</v>
      </c>
      <c r="L4431" s="26" t="s">
        <v>433</v>
      </c>
      <c r="M4431" s="26" t="s">
        <v>165</v>
      </c>
      <c r="N4431" s="26" t="s">
        <v>357</v>
      </c>
      <c r="O4431" s="26" t="s">
        <v>57</v>
      </c>
      <c r="P4431" s="26" t="s">
        <v>728</v>
      </c>
      <c r="Q4431" s="26" t="s">
        <v>59</v>
      </c>
      <c r="R4431" s="26" t="s">
        <v>54</v>
      </c>
      <c r="S4431" s="26" t="s">
        <v>531</v>
      </c>
      <c r="T4431" s="54">
        <v>3.3159999999999998</v>
      </c>
      <c r="U4431" s="36" t="s">
        <v>1125</v>
      </c>
      <c r="V4431" s="43">
        <v>6.8999999999999999E-3</v>
      </c>
      <c r="W4431" s="43">
        <v>2.52E-2</v>
      </c>
      <c r="X4431" s="26" t="s">
        <v>347</v>
      </c>
      <c r="Z4431" s="42">
        <v>1827000</v>
      </c>
      <c r="AA4431" s="42">
        <v>1</v>
      </c>
      <c r="AB4431" s="42">
        <v>108.81</v>
      </c>
      <c r="AC4431" s="42">
        <v>0</v>
      </c>
      <c r="AD4431" s="42">
        <v>1987.9586999999999</v>
      </c>
      <c r="AG4431" s="26" t="s">
        <v>15</v>
      </c>
      <c r="AH4431" s="43">
        <v>9.8863636359999996E-3</v>
      </c>
      <c r="AI4431" s="43">
        <v>2.1763531919999999E-3</v>
      </c>
      <c r="AJ4431" s="43">
        <v>3.8061260638289486E-4</v>
      </c>
    </row>
    <row r="4432" spans="1:36" x14ac:dyDescent="0.2">
      <c r="A4432" s="26">
        <v>8694</v>
      </c>
      <c r="B4432" s="26">
        <v>12532</v>
      </c>
      <c r="C4432" s="26" t="s">
        <v>808</v>
      </c>
      <c r="D4432" s="26">
        <v>513901371</v>
      </c>
      <c r="E4432" s="26" t="s">
        <v>203</v>
      </c>
      <c r="F4432" s="26" t="s">
        <v>809</v>
      </c>
      <c r="G4432" s="26" t="s">
        <v>810</v>
      </c>
      <c r="H4432" s="26" t="s">
        <v>69</v>
      </c>
      <c r="I4432" s="26" t="s">
        <v>339</v>
      </c>
      <c r="J4432" s="26" t="s">
        <v>51</v>
      </c>
      <c r="K4432" s="26" t="s">
        <v>51</v>
      </c>
      <c r="L4432" s="26" t="s">
        <v>433</v>
      </c>
      <c r="M4432" s="26" t="s">
        <v>165</v>
      </c>
      <c r="N4432" s="26" t="s">
        <v>353</v>
      </c>
      <c r="O4432" s="26" t="s">
        <v>57</v>
      </c>
      <c r="P4432" s="26" t="s">
        <v>724</v>
      </c>
      <c r="Q4432" s="26" t="s">
        <v>59</v>
      </c>
      <c r="R4432" s="26" t="s">
        <v>54</v>
      </c>
      <c r="S4432" s="26" t="s">
        <v>531</v>
      </c>
      <c r="T4432" s="54">
        <v>2.5710000000000002</v>
      </c>
      <c r="U4432" s="36">
        <v>46395</v>
      </c>
      <c r="V4432" s="43">
        <v>2.5000000000000001E-3</v>
      </c>
      <c r="W4432" s="43">
        <v>5.5899999999999998E-2</v>
      </c>
      <c r="X4432" s="26" t="s">
        <v>347</v>
      </c>
      <c r="Z4432" s="42">
        <v>2539000</v>
      </c>
      <c r="AA4432" s="42">
        <v>1</v>
      </c>
      <c r="AB4432" s="42">
        <v>87.6</v>
      </c>
      <c r="AC4432" s="42">
        <v>0</v>
      </c>
      <c r="AD4432" s="42">
        <v>2224.1640000000002</v>
      </c>
      <c r="AG4432" s="26" t="s">
        <v>15</v>
      </c>
      <c r="AH4432" s="43">
        <v>4.4810996070000003E-3</v>
      </c>
      <c r="AI4432" s="43">
        <v>2.434943151E-3</v>
      </c>
      <c r="AJ4432" s="43">
        <v>4.2583623948676854E-4</v>
      </c>
    </row>
    <row r="4433" spans="1:36" x14ac:dyDescent="0.2">
      <c r="A4433" s="26">
        <v>8694</v>
      </c>
      <c r="B4433" s="26">
        <v>12532</v>
      </c>
      <c r="C4433" s="26" t="s">
        <v>734</v>
      </c>
      <c r="D4433" s="26">
        <v>520042847</v>
      </c>
      <c r="E4433" s="26" t="s">
        <v>203</v>
      </c>
      <c r="F4433" s="26" t="s">
        <v>735</v>
      </c>
      <c r="G4433" s="26" t="s">
        <v>736</v>
      </c>
      <c r="H4433" s="26" t="s">
        <v>69</v>
      </c>
      <c r="I4433" s="26" t="s">
        <v>112</v>
      </c>
      <c r="J4433" s="26" t="s">
        <v>51</v>
      </c>
      <c r="K4433" s="26" t="s">
        <v>51</v>
      </c>
      <c r="L4433" s="26" t="s">
        <v>433</v>
      </c>
      <c r="M4433" s="26" t="s">
        <v>165</v>
      </c>
      <c r="N4433" s="26" t="s">
        <v>373</v>
      </c>
      <c r="O4433" s="26" t="s">
        <v>57</v>
      </c>
      <c r="P4433" s="26" t="s">
        <v>737</v>
      </c>
      <c r="Q4433" s="26" t="s">
        <v>59</v>
      </c>
      <c r="R4433" s="26" t="s">
        <v>54</v>
      </c>
      <c r="S4433" s="26" t="s">
        <v>531</v>
      </c>
      <c r="T4433" s="54">
        <v>1.2090000000000001</v>
      </c>
      <c r="U4433" s="36" t="s">
        <v>738</v>
      </c>
      <c r="V4433" s="43">
        <v>3.9E-2</v>
      </c>
      <c r="W4433" s="43">
        <v>5.1999999999999998E-2</v>
      </c>
      <c r="X4433" s="26" t="s">
        <v>347</v>
      </c>
      <c r="Z4433" s="42">
        <v>1431250</v>
      </c>
      <c r="AA4433" s="42">
        <v>1</v>
      </c>
      <c r="AB4433" s="42">
        <v>99.52</v>
      </c>
      <c r="AC4433" s="42">
        <v>0</v>
      </c>
      <c r="AD4433" s="42">
        <v>1424.38</v>
      </c>
      <c r="AG4433" s="26" t="s">
        <v>15</v>
      </c>
      <c r="AH4433" s="43">
        <v>2.4835046400000001E-3</v>
      </c>
      <c r="AI4433" s="43">
        <v>1.5593653730000001E-3</v>
      </c>
      <c r="AJ4433" s="43">
        <v>2.7271038592485236E-4</v>
      </c>
    </row>
    <row r="4434" spans="1:36" x14ac:dyDescent="0.2">
      <c r="A4434" s="26">
        <v>8694</v>
      </c>
      <c r="B4434" s="26">
        <v>12532</v>
      </c>
      <c r="C4434" s="26" t="s">
        <v>1128</v>
      </c>
      <c r="D4434" s="26">
        <v>516167343</v>
      </c>
      <c r="E4434" s="26" t="s">
        <v>203</v>
      </c>
      <c r="F4434" s="26" t="s">
        <v>1129</v>
      </c>
      <c r="G4434" s="26" t="s">
        <v>1130</v>
      </c>
      <c r="H4434" s="26" t="s">
        <v>69</v>
      </c>
      <c r="I4434" s="26" t="s">
        <v>113</v>
      </c>
      <c r="J4434" s="26" t="s">
        <v>51</v>
      </c>
      <c r="K4434" s="26" t="s">
        <v>51</v>
      </c>
      <c r="L4434" s="26" t="s">
        <v>433</v>
      </c>
      <c r="M4434" s="26" t="s">
        <v>165</v>
      </c>
      <c r="N4434" s="26" t="s">
        <v>87</v>
      </c>
      <c r="O4434" s="26" t="s">
        <v>57</v>
      </c>
      <c r="P4434" s="26" t="s">
        <v>154</v>
      </c>
      <c r="Q4434" s="26" t="s">
        <v>154</v>
      </c>
      <c r="R4434" s="26" t="s">
        <v>54</v>
      </c>
      <c r="S4434" s="26" t="s">
        <v>531</v>
      </c>
      <c r="T4434" s="54">
        <v>1.2010000000000001</v>
      </c>
      <c r="U4434" s="36" t="s">
        <v>906</v>
      </c>
      <c r="V4434" s="43">
        <v>1.6400000000000001E-2</v>
      </c>
      <c r="W4434" s="43">
        <v>2.2599999999999999E-2</v>
      </c>
      <c r="X4434" s="26" t="s">
        <v>347</v>
      </c>
      <c r="Z4434" s="42">
        <v>2405049.4500000002</v>
      </c>
      <c r="AA4434" s="42">
        <v>1</v>
      </c>
      <c r="AB4434" s="42">
        <v>115</v>
      </c>
      <c r="AC4434" s="42">
        <v>0</v>
      </c>
      <c r="AD4434" s="42">
        <v>2765.8068699999999</v>
      </c>
      <c r="AG4434" s="26" t="s">
        <v>15</v>
      </c>
      <c r="AH4434" s="43">
        <v>9.9786302380000004E-3</v>
      </c>
      <c r="AI4434" s="43">
        <v>3.0279163289999998E-3</v>
      </c>
      <c r="AJ4434" s="43">
        <v>5.2953864763006218E-4</v>
      </c>
    </row>
    <row r="4435" spans="1:36" x14ac:dyDescent="0.2">
      <c r="A4435" s="26">
        <v>8694</v>
      </c>
      <c r="B4435" s="26">
        <v>12532</v>
      </c>
      <c r="C4435" s="26" t="s">
        <v>811</v>
      </c>
      <c r="D4435" s="26">
        <v>512607888</v>
      </c>
      <c r="E4435" s="26" t="s">
        <v>203</v>
      </c>
      <c r="F4435" s="26" t="s">
        <v>812</v>
      </c>
      <c r="G4435" s="26" t="s">
        <v>813</v>
      </c>
      <c r="H4435" s="26" t="s">
        <v>69</v>
      </c>
      <c r="I4435" s="26" t="s">
        <v>339</v>
      </c>
      <c r="J4435" s="26" t="s">
        <v>51</v>
      </c>
      <c r="K4435" s="26" t="s">
        <v>51</v>
      </c>
      <c r="L4435" s="26" t="s">
        <v>433</v>
      </c>
      <c r="M4435" s="26" t="s">
        <v>165</v>
      </c>
      <c r="N4435" s="26" t="s">
        <v>132</v>
      </c>
      <c r="O4435" s="26" t="s">
        <v>57</v>
      </c>
      <c r="P4435" s="26" t="s">
        <v>750</v>
      </c>
      <c r="Q4435" s="26" t="s">
        <v>64</v>
      </c>
      <c r="R4435" s="26" t="s">
        <v>54</v>
      </c>
      <c r="S4435" s="26" t="s">
        <v>531</v>
      </c>
      <c r="T4435" s="54">
        <v>2.2000000000000002</v>
      </c>
      <c r="U4435" s="36" t="s">
        <v>814</v>
      </c>
      <c r="V4435" s="43">
        <v>0.04</v>
      </c>
      <c r="W4435" s="43">
        <v>-0.05</v>
      </c>
      <c r="X4435" s="26" t="s">
        <v>347</v>
      </c>
      <c r="Z4435" s="42">
        <v>120840</v>
      </c>
      <c r="AA4435" s="42">
        <v>1</v>
      </c>
      <c r="AB4435" s="42">
        <v>122.2</v>
      </c>
      <c r="AC4435" s="42">
        <v>0</v>
      </c>
      <c r="AD4435" s="42">
        <v>147.66648000000001</v>
      </c>
      <c r="AG4435" s="26" t="s">
        <v>15</v>
      </c>
      <c r="AH4435" s="43">
        <v>1.5978012646E-2</v>
      </c>
      <c r="AI4435" s="43">
        <v>1.61660508E-4</v>
      </c>
      <c r="AJ4435" s="43">
        <v>2.8272078201718992E-5</v>
      </c>
    </row>
    <row r="4436" spans="1:36" x14ac:dyDescent="0.2">
      <c r="A4436" s="26">
        <v>8694</v>
      </c>
      <c r="B4436" s="26">
        <v>12532</v>
      </c>
      <c r="C4436" s="26" t="s">
        <v>815</v>
      </c>
      <c r="D4436" s="26">
        <v>513893123</v>
      </c>
      <c r="E4436" s="26" t="s">
        <v>203</v>
      </c>
      <c r="F4436" s="26" t="s">
        <v>816</v>
      </c>
      <c r="G4436" s="26" t="s">
        <v>817</v>
      </c>
      <c r="H4436" s="26" t="s">
        <v>69</v>
      </c>
      <c r="I4436" s="26" t="s">
        <v>113</v>
      </c>
      <c r="J4436" s="26" t="s">
        <v>51</v>
      </c>
      <c r="K4436" s="26" t="s">
        <v>51</v>
      </c>
      <c r="L4436" s="26" t="s">
        <v>433</v>
      </c>
      <c r="M4436" s="26" t="s">
        <v>165</v>
      </c>
      <c r="N4436" s="26" t="s">
        <v>355</v>
      </c>
      <c r="O4436" s="26" t="s">
        <v>57</v>
      </c>
      <c r="P4436" s="26" t="s">
        <v>776</v>
      </c>
      <c r="Q4436" s="26" t="s">
        <v>64</v>
      </c>
      <c r="R4436" s="26" t="s">
        <v>54</v>
      </c>
      <c r="S4436" s="26" t="s">
        <v>531</v>
      </c>
      <c r="T4436" s="54">
        <v>0.77800000000000002</v>
      </c>
      <c r="U4436" s="36" t="s">
        <v>818</v>
      </c>
      <c r="V4436" s="43">
        <v>1.8499999999999999E-2</v>
      </c>
      <c r="W4436" s="43">
        <v>2.86E-2</v>
      </c>
      <c r="X4436" s="26" t="s">
        <v>347</v>
      </c>
      <c r="Z4436" s="42">
        <v>241818.18</v>
      </c>
      <c r="AA4436" s="42">
        <v>1</v>
      </c>
      <c r="AB4436" s="42">
        <v>114.36</v>
      </c>
      <c r="AC4436" s="42">
        <v>0</v>
      </c>
      <c r="AD4436" s="42">
        <v>276.54327000000001</v>
      </c>
      <c r="AG4436" s="26" t="s">
        <v>15</v>
      </c>
      <c r="AH4436" s="43">
        <v>9.3669886800000002E-4</v>
      </c>
      <c r="AI4436" s="43">
        <v>3.0275066999999999E-4</v>
      </c>
      <c r="AJ4436" s="43">
        <v>5.2946700941195925E-5</v>
      </c>
    </row>
    <row r="4437" spans="1:36" x14ac:dyDescent="0.2">
      <c r="A4437" s="26">
        <v>8694</v>
      </c>
      <c r="B4437" s="26">
        <v>12532</v>
      </c>
      <c r="C4437" s="26" t="s">
        <v>964</v>
      </c>
      <c r="D4437" s="26">
        <v>513821488</v>
      </c>
      <c r="E4437" s="26" t="s">
        <v>203</v>
      </c>
      <c r="F4437" s="26" t="s">
        <v>1131</v>
      </c>
      <c r="G4437" s="26" t="s">
        <v>1132</v>
      </c>
      <c r="H4437" s="26" t="s">
        <v>69</v>
      </c>
      <c r="I4437" s="26" t="s">
        <v>113</v>
      </c>
      <c r="J4437" s="26" t="s">
        <v>51</v>
      </c>
      <c r="K4437" s="26" t="s">
        <v>51</v>
      </c>
      <c r="L4437" s="26" t="s">
        <v>433</v>
      </c>
      <c r="M4437" s="26" t="s">
        <v>165</v>
      </c>
      <c r="N4437" s="26" t="s">
        <v>357</v>
      </c>
      <c r="O4437" s="26" t="s">
        <v>57</v>
      </c>
      <c r="P4437" s="26" t="s">
        <v>728</v>
      </c>
      <c r="Q4437" s="26" t="s">
        <v>59</v>
      </c>
      <c r="R4437" s="26" t="s">
        <v>54</v>
      </c>
      <c r="S4437" s="26" t="s">
        <v>531</v>
      </c>
      <c r="T4437" s="54">
        <v>6.4139999999999997</v>
      </c>
      <c r="U4437" s="36" t="s">
        <v>1133</v>
      </c>
      <c r="V4437" s="43">
        <v>2.5000000000000001E-2</v>
      </c>
      <c r="W4437" s="43">
        <v>3.0700000000000002E-2</v>
      </c>
      <c r="X4437" s="26" t="s">
        <v>347</v>
      </c>
      <c r="Z4437" s="42">
        <v>6669119.79</v>
      </c>
      <c r="AA4437" s="42">
        <v>1</v>
      </c>
      <c r="AB4437" s="42">
        <v>112.1</v>
      </c>
      <c r="AC4437" s="42">
        <v>0</v>
      </c>
      <c r="AD4437" s="42">
        <v>7476.0832799999998</v>
      </c>
      <c r="AG4437" s="26" t="s">
        <v>15</v>
      </c>
      <c r="AH4437" s="43">
        <v>6.3546559840000003E-3</v>
      </c>
      <c r="AI4437" s="43">
        <v>8.1845753189999995E-3</v>
      </c>
      <c r="AJ4437" s="43">
        <v>1.4313635100851852E-3</v>
      </c>
    </row>
    <row r="4438" spans="1:36" x14ac:dyDescent="0.2">
      <c r="A4438" s="26">
        <v>8694</v>
      </c>
      <c r="B4438" s="26">
        <v>12532</v>
      </c>
      <c r="C4438" s="26" t="s">
        <v>713</v>
      </c>
      <c r="D4438" s="26">
        <v>510560188</v>
      </c>
      <c r="E4438" s="26" t="s">
        <v>203</v>
      </c>
      <c r="F4438" s="26" t="s">
        <v>819</v>
      </c>
      <c r="G4438" s="26" t="s">
        <v>820</v>
      </c>
      <c r="H4438" s="26" t="s">
        <v>69</v>
      </c>
      <c r="I4438" s="26" t="s">
        <v>113</v>
      </c>
      <c r="J4438" s="26" t="s">
        <v>51</v>
      </c>
      <c r="K4438" s="26" t="s">
        <v>51</v>
      </c>
      <c r="L4438" s="26" t="s">
        <v>433</v>
      </c>
      <c r="M4438" s="26" t="s">
        <v>165</v>
      </c>
      <c r="N4438" s="26" t="s">
        <v>358</v>
      </c>
      <c r="O4438" s="26" t="s">
        <v>57</v>
      </c>
      <c r="P4438" s="26" t="s">
        <v>750</v>
      </c>
      <c r="Q4438" s="26" t="s">
        <v>64</v>
      </c>
      <c r="R4438" s="26" t="s">
        <v>54</v>
      </c>
      <c r="S4438" s="26" t="s">
        <v>531</v>
      </c>
      <c r="T4438" s="54">
        <v>0.49299999999999999</v>
      </c>
      <c r="U4438" s="36" t="s">
        <v>792</v>
      </c>
      <c r="V4438" s="43">
        <v>1.2200000000000001E-2</v>
      </c>
      <c r="W4438" s="43">
        <v>3.0099999999999998E-2</v>
      </c>
      <c r="X4438" s="26" t="s">
        <v>347</v>
      </c>
      <c r="Z4438" s="42">
        <v>175000</v>
      </c>
      <c r="AA4438" s="42">
        <v>1</v>
      </c>
      <c r="AB4438" s="42">
        <v>114.25</v>
      </c>
      <c r="AC4438" s="42">
        <v>0</v>
      </c>
      <c r="AD4438" s="42">
        <v>199.9375</v>
      </c>
      <c r="AG4438" s="26" t="s">
        <v>15</v>
      </c>
      <c r="AH4438" s="43">
        <v>7.6086956499999997E-4</v>
      </c>
      <c r="AI4438" s="43">
        <v>2.18885139E-4</v>
      </c>
      <c r="AJ4438" s="43">
        <v>3.8279835988886512E-5</v>
      </c>
    </row>
    <row r="4439" spans="1:36" x14ac:dyDescent="0.2">
      <c r="A4439" s="26">
        <v>8694</v>
      </c>
      <c r="B4439" s="26">
        <v>12532</v>
      </c>
      <c r="C4439" s="26" t="s">
        <v>1134</v>
      </c>
      <c r="D4439" s="26">
        <v>514353671</v>
      </c>
      <c r="E4439" s="26" t="s">
        <v>203</v>
      </c>
      <c r="F4439" s="26" t="s">
        <v>1135</v>
      </c>
      <c r="G4439" s="26" t="s">
        <v>1136</v>
      </c>
      <c r="H4439" s="26" t="s">
        <v>69</v>
      </c>
      <c r="I4439" s="26" t="s">
        <v>113</v>
      </c>
      <c r="J4439" s="26" t="s">
        <v>51</v>
      </c>
      <c r="K4439" s="26" t="s">
        <v>51</v>
      </c>
      <c r="L4439" s="26" t="s">
        <v>433</v>
      </c>
      <c r="M4439" s="26" t="s">
        <v>165</v>
      </c>
      <c r="N4439" s="26" t="s">
        <v>357</v>
      </c>
      <c r="O4439" s="26" t="s">
        <v>57</v>
      </c>
      <c r="P4439" s="26" t="s">
        <v>1122</v>
      </c>
      <c r="Q4439" s="26" t="s">
        <v>59</v>
      </c>
      <c r="R4439" s="26" t="s">
        <v>54</v>
      </c>
      <c r="S4439" s="26" t="s">
        <v>531</v>
      </c>
      <c r="T4439" s="54">
        <v>2.8439999999999999</v>
      </c>
      <c r="U4439" s="36">
        <v>46755</v>
      </c>
      <c r="V4439" s="43">
        <v>1.0800000000000001E-2</v>
      </c>
      <c r="W4439" s="43">
        <v>3.2099999999999997E-2</v>
      </c>
      <c r="X4439" s="26" t="s">
        <v>347</v>
      </c>
      <c r="Z4439" s="42">
        <v>2614555.52</v>
      </c>
      <c r="AA4439" s="42">
        <v>1</v>
      </c>
      <c r="AB4439" s="42">
        <v>108.81</v>
      </c>
      <c r="AC4439" s="42">
        <v>0</v>
      </c>
      <c r="AD4439" s="42">
        <v>2844.89786</v>
      </c>
      <c r="AG4439" s="26" t="s">
        <v>15</v>
      </c>
      <c r="AH4439" s="43">
        <v>8.2266082550000001E-3</v>
      </c>
      <c r="AI4439" s="43">
        <v>3.1145025990000001E-3</v>
      </c>
      <c r="AJ4439" s="43">
        <v>5.4468133034540401E-4</v>
      </c>
    </row>
    <row r="4440" spans="1:36" x14ac:dyDescent="0.2">
      <c r="A4440" s="26">
        <v>8694</v>
      </c>
      <c r="B4440" s="26">
        <v>12532</v>
      </c>
      <c r="C4440" s="26" t="s">
        <v>1137</v>
      </c>
      <c r="D4440" s="26">
        <v>513682146</v>
      </c>
      <c r="E4440" s="26" t="s">
        <v>203</v>
      </c>
      <c r="F4440" s="26" t="s">
        <v>1138</v>
      </c>
      <c r="G4440" s="26" t="s">
        <v>1139</v>
      </c>
      <c r="H4440" s="26" t="s">
        <v>69</v>
      </c>
      <c r="I4440" s="26" t="s">
        <v>113</v>
      </c>
      <c r="J4440" s="26" t="s">
        <v>51</v>
      </c>
      <c r="K4440" s="26" t="s">
        <v>51</v>
      </c>
      <c r="L4440" s="26" t="s">
        <v>433</v>
      </c>
      <c r="M4440" s="26" t="s">
        <v>165</v>
      </c>
      <c r="N4440" s="26" t="s">
        <v>129</v>
      </c>
      <c r="O4440" s="26" t="s">
        <v>57</v>
      </c>
      <c r="P4440" s="26" t="s">
        <v>733</v>
      </c>
      <c r="Q4440" s="26" t="s">
        <v>59</v>
      </c>
      <c r="R4440" s="26" t="s">
        <v>54</v>
      </c>
      <c r="S4440" s="26" t="s">
        <v>531</v>
      </c>
      <c r="T4440" s="54">
        <v>1.96</v>
      </c>
      <c r="U4440" s="36" t="s">
        <v>1042</v>
      </c>
      <c r="V4440" s="43">
        <v>2E-3</v>
      </c>
      <c r="W4440" s="43">
        <v>2.52E-2</v>
      </c>
      <c r="X4440" s="26" t="s">
        <v>347</v>
      </c>
      <c r="Z4440" s="42">
        <v>200000</v>
      </c>
      <c r="AA4440" s="42">
        <v>1</v>
      </c>
      <c r="AB4440" s="42">
        <v>110.36</v>
      </c>
      <c r="AC4440" s="42">
        <v>0</v>
      </c>
      <c r="AD4440" s="42">
        <v>220.72</v>
      </c>
      <c r="AG4440" s="26" t="s">
        <v>15</v>
      </c>
      <c r="AH4440" s="43">
        <v>2.3735885999999999E-4</v>
      </c>
      <c r="AI4440" s="43">
        <v>2.41637151E-4</v>
      </c>
      <c r="AJ4440" s="43">
        <v>4.2258832882610971E-5</v>
      </c>
    </row>
    <row r="4441" spans="1:36" x14ac:dyDescent="0.2">
      <c r="A4441" s="26">
        <v>8694</v>
      </c>
      <c r="B4441" s="26">
        <v>12532</v>
      </c>
      <c r="C4441" s="26" t="s">
        <v>2363</v>
      </c>
      <c r="D4441" s="26">
        <v>520041005</v>
      </c>
      <c r="E4441" s="26" t="s">
        <v>203</v>
      </c>
      <c r="F4441" s="26" t="s">
        <v>2457</v>
      </c>
      <c r="G4441" s="26" t="s">
        <v>2458</v>
      </c>
      <c r="H4441" s="26" t="s">
        <v>69</v>
      </c>
      <c r="I4441" s="26" t="s">
        <v>112</v>
      </c>
      <c r="J4441" s="26" t="s">
        <v>51</v>
      </c>
      <c r="K4441" s="26" t="s">
        <v>51</v>
      </c>
      <c r="L4441" s="26" t="s">
        <v>433</v>
      </c>
      <c r="M4441" s="26" t="s">
        <v>165</v>
      </c>
      <c r="N4441" s="26" t="s">
        <v>84</v>
      </c>
      <c r="O4441" s="26" t="s">
        <v>57</v>
      </c>
      <c r="P4441" s="26" t="s">
        <v>1051</v>
      </c>
      <c r="Q4441" s="26" t="s">
        <v>64</v>
      </c>
      <c r="R4441" s="26" t="s">
        <v>54</v>
      </c>
      <c r="S4441" s="26" t="s">
        <v>531</v>
      </c>
      <c r="T4441" s="54">
        <v>2.5449999999999999</v>
      </c>
      <c r="U4441" s="36" t="s">
        <v>1616</v>
      </c>
      <c r="V4441" s="43">
        <v>2.5000000000000001E-2</v>
      </c>
      <c r="W4441" s="43">
        <v>5.6000000000000001E-2</v>
      </c>
      <c r="X4441" s="26" t="s">
        <v>347</v>
      </c>
      <c r="Z4441" s="42">
        <v>83333.33</v>
      </c>
      <c r="AA4441" s="42">
        <v>1</v>
      </c>
      <c r="AB4441" s="42">
        <v>92.7</v>
      </c>
      <c r="AC4441" s="42">
        <v>0</v>
      </c>
      <c r="AD4441" s="42">
        <v>77.25</v>
      </c>
      <c r="AG4441" s="26" t="s">
        <v>15</v>
      </c>
      <c r="AH4441" s="43">
        <v>3.7156625699999999E-4</v>
      </c>
      <c r="AI4441" s="43">
        <v>8.4570813320652497E-5</v>
      </c>
      <c r="AJ4441" s="43">
        <v>1.4790208590892069E-5</v>
      </c>
    </row>
    <row r="4442" spans="1:36" x14ac:dyDescent="0.2">
      <c r="A4442" s="26">
        <v>8694</v>
      </c>
      <c r="B4442" s="26">
        <v>12532</v>
      </c>
      <c r="C4442" s="26" t="s">
        <v>766</v>
      </c>
      <c r="D4442" s="26">
        <v>520026683</v>
      </c>
      <c r="E4442" s="26" t="s">
        <v>203</v>
      </c>
      <c r="F4442" s="26" t="s">
        <v>1140</v>
      </c>
      <c r="G4442" s="26" t="s">
        <v>1141</v>
      </c>
      <c r="H4442" s="26" t="s">
        <v>69</v>
      </c>
      <c r="I4442" s="26" t="s">
        <v>113</v>
      </c>
      <c r="J4442" s="26" t="s">
        <v>51</v>
      </c>
      <c r="K4442" s="26" t="s">
        <v>51</v>
      </c>
      <c r="L4442" s="26" t="s">
        <v>433</v>
      </c>
      <c r="M4442" s="26" t="s">
        <v>165</v>
      </c>
      <c r="N4442" s="26" t="s">
        <v>357</v>
      </c>
      <c r="O4442" s="26" t="s">
        <v>57</v>
      </c>
      <c r="P4442" s="26" t="s">
        <v>728</v>
      </c>
      <c r="Q4442" s="26" t="s">
        <v>59</v>
      </c>
      <c r="R4442" s="26" t="s">
        <v>54</v>
      </c>
      <c r="S4442" s="26" t="s">
        <v>531</v>
      </c>
      <c r="T4442" s="54">
        <v>5.3659999999999997</v>
      </c>
      <c r="U4442" s="36">
        <v>48335</v>
      </c>
      <c r="V4442" s="43">
        <v>9.1999999999999998E-3</v>
      </c>
      <c r="W4442" s="43">
        <v>2.9000000000000001E-2</v>
      </c>
      <c r="X4442" s="26" t="s">
        <v>347</v>
      </c>
      <c r="Z4442" s="42">
        <v>4530000</v>
      </c>
      <c r="AA4442" s="42">
        <v>1</v>
      </c>
      <c r="AB4442" s="42">
        <v>103.99</v>
      </c>
      <c r="AC4442" s="42">
        <v>48.118969999999997</v>
      </c>
      <c r="AD4442" s="42">
        <v>4758.8659699999998</v>
      </c>
      <c r="AG4442" s="26" t="s">
        <v>15</v>
      </c>
      <c r="AH4442" s="43">
        <v>1.7512572899999999E-3</v>
      </c>
      <c r="AI4442" s="43">
        <v>5.2098532749999997E-3</v>
      </c>
      <c r="AJ4442" s="43">
        <v>9.1112777155207664E-4</v>
      </c>
    </row>
    <row r="4443" spans="1:36" x14ac:dyDescent="0.2">
      <c r="A4443" s="26">
        <v>8694</v>
      </c>
      <c r="B4443" s="26">
        <v>12532</v>
      </c>
      <c r="C4443" s="26" t="s">
        <v>730</v>
      </c>
      <c r="D4443" s="26">
        <v>514065283</v>
      </c>
      <c r="E4443" s="26" t="s">
        <v>203</v>
      </c>
      <c r="F4443" s="26" t="s">
        <v>1142</v>
      </c>
      <c r="G4443" s="26" t="s">
        <v>1143</v>
      </c>
      <c r="H4443" s="26" t="s">
        <v>69</v>
      </c>
      <c r="I4443" s="26" t="s">
        <v>112</v>
      </c>
      <c r="J4443" s="26" t="s">
        <v>51</v>
      </c>
      <c r="K4443" s="26" t="s">
        <v>51</v>
      </c>
      <c r="L4443" s="26" t="s">
        <v>433</v>
      </c>
      <c r="M4443" s="26" t="s">
        <v>165</v>
      </c>
      <c r="N4443" s="26" t="s">
        <v>68</v>
      </c>
      <c r="O4443" s="26" t="s">
        <v>57</v>
      </c>
      <c r="P4443" s="26" t="s">
        <v>733</v>
      </c>
      <c r="Q4443" s="26" t="s">
        <v>59</v>
      </c>
      <c r="R4443" s="26" t="s">
        <v>54</v>
      </c>
      <c r="S4443" s="26" t="s">
        <v>531</v>
      </c>
      <c r="T4443" s="54">
        <v>1.919</v>
      </c>
      <c r="U4443" s="36">
        <v>46762</v>
      </c>
      <c r="V4443" s="43">
        <v>2.1499999999999998E-2</v>
      </c>
      <c r="W4443" s="43">
        <v>5.0700000000000002E-2</v>
      </c>
      <c r="X4443" s="26" t="s">
        <v>347</v>
      </c>
      <c r="Z4443" s="42">
        <v>2041556.49</v>
      </c>
      <c r="AA4443" s="42">
        <v>1</v>
      </c>
      <c r="AB4443" s="42">
        <v>94.73</v>
      </c>
      <c r="AC4443" s="42">
        <v>17.68515</v>
      </c>
      <c r="AD4443" s="42">
        <v>1951.6516099999999</v>
      </c>
      <c r="AG4443" s="26" t="s">
        <v>15</v>
      </c>
      <c r="AH4443" s="43">
        <v>2.508380585E-3</v>
      </c>
      <c r="AI4443" s="43">
        <v>2.1366053580000001E-3</v>
      </c>
      <c r="AJ4443" s="43">
        <v>3.7366128684337003E-4</v>
      </c>
    </row>
    <row r="4444" spans="1:36" x14ac:dyDescent="0.2">
      <c r="A4444" s="26">
        <v>8694</v>
      </c>
      <c r="B4444" s="26">
        <v>12532</v>
      </c>
      <c r="C4444" s="26" t="s">
        <v>713</v>
      </c>
      <c r="D4444" s="26">
        <v>510560188</v>
      </c>
      <c r="E4444" s="26" t="s">
        <v>203</v>
      </c>
      <c r="F4444" s="26" t="s">
        <v>1144</v>
      </c>
      <c r="G4444" s="26" t="s">
        <v>1145</v>
      </c>
      <c r="H4444" s="26" t="s">
        <v>69</v>
      </c>
      <c r="I4444" s="26" t="s">
        <v>112</v>
      </c>
      <c r="J4444" s="26" t="s">
        <v>51</v>
      </c>
      <c r="K4444" s="26" t="s">
        <v>51</v>
      </c>
      <c r="L4444" s="26" t="s">
        <v>433</v>
      </c>
      <c r="M4444" s="26" t="s">
        <v>165</v>
      </c>
      <c r="N4444" s="26" t="s">
        <v>358</v>
      </c>
      <c r="O4444" s="26" t="s">
        <v>57</v>
      </c>
      <c r="P4444" s="26" t="s">
        <v>750</v>
      </c>
      <c r="Q4444" s="26" t="s">
        <v>64</v>
      </c>
      <c r="R4444" s="26" t="s">
        <v>54</v>
      </c>
      <c r="S4444" s="26" t="s">
        <v>531</v>
      </c>
      <c r="T4444" s="54">
        <v>2.4020000000000001</v>
      </c>
      <c r="U4444" s="36" t="s">
        <v>1146</v>
      </c>
      <c r="V4444" s="43">
        <v>2.3E-2</v>
      </c>
      <c r="W4444" s="43">
        <v>5.11E-2</v>
      </c>
      <c r="X4444" s="26" t="s">
        <v>347</v>
      </c>
      <c r="Z4444" s="42">
        <v>4543248.75</v>
      </c>
      <c r="AA4444" s="42">
        <v>1</v>
      </c>
      <c r="AB4444" s="42">
        <v>94.34</v>
      </c>
      <c r="AC4444" s="42">
        <v>0</v>
      </c>
      <c r="AD4444" s="42">
        <v>4286.1008700000002</v>
      </c>
      <c r="AG4444" s="26" t="s">
        <v>15</v>
      </c>
      <c r="AH4444" s="43">
        <v>6.1184395989999996E-3</v>
      </c>
      <c r="AI4444" s="43">
        <v>4.6922852619999999E-3</v>
      </c>
      <c r="AJ4444" s="43">
        <v>8.206126331249705E-4</v>
      </c>
    </row>
    <row r="4445" spans="1:36" x14ac:dyDescent="0.2">
      <c r="A4445" s="26">
        <v>8694</v>
      </c>
      <c r="B4445" s="26">
        <v>12532</v>
      </c>
      <c r="C4445" s="26" t="s">
        <v>1147</v>
      </c>
      <c r="D4445" s="26">
        <v>512287517</v>
      </c>
      <c r="E4445" s="26" t="s">
        <v>203</v>
      </c>
      <c r="F4445" s="26" t="s">
        <v>1148</v>
      </c>
      <c r="G4445" s="26" t="s">
        <v>1149</v>
      </c>
      <c r="H4445" s="26" t="s">
        <v>69</v>
      </c>
      <c r="I4445" s="26" t="s">
        <v>112</v>
      </c>
      <c r="J4445" s="26" t="s">
        <v>51</v>
      </c>
      <c r="K4445" s="26" t="s">
        <v>51</v>
      </c>
      <c r="L4445" s="26" t="s">
        <v>433</v>
      </c>
      <c r="M4445" s="26" t="s">
        <v>165</v>
      </c>
      <c r="N4445" s="26" t="s">
        <v>84</v>
      </c>
      <c r="O4445" s="26" t="s">
        <v>57</v>
      </c>
      <c r="P4445" s="26" t="s">
        <v>154</v>
      </c>
      <c r="Q4445" s="26" t="s">
        <v>154</v>
      </c>
      <c r="R4445" s="26" t="s">
        <v>54</v>
      </c>
      <c r="S4445" s="26" t="s">
        <v>531</v>
      </c>
      <c r="T4445" s="54">
        <v>0.49299999999999999</v>
      </c>
      <c r="U4445" s="36" t="s">
        <v>792</v>
      </c>
      <c r="V4445" s="43">
        <v>4.4900000000000002E-2</v>
      </c>
      <c r="W4445" s="43">
        <v>7.9699999999999993E-2</v>
      </c>
      <c r="X4445" s="26" t="s">
        <v>347</v>
      </c>
      <c r="Z4445" s="42">
        <v>417340</v>
      </c>
      <c r="AA4445" s="42">
        <v>1</v>
      </c>
      <c r="AB4445" s="42">
        <v>98.45</v>
      </c>
      <c r="AC4445" s="42">
        <v>0</v>
      </c>
      <c r="AD4445" s="42">
        <v>410.87123000000003</v>
      </c>
      <c r="AG4445" s="26" t="s">
        <v>15</v>
      </c>
      <c r="AH4445" s="43">
        <v>1.1807263607999999E-2</v>
      </c>
      <c r="AI4445" s="43">
        <v>4.49808596E-4</v>
      </c>
      <c r="AJ4445" s="43">
        <v>7.8664999297040669E-5</v>
      </c>
    </row>
    <row r="4446" spans="1:36" x14ac:dyDescent="0.2">
      <c r="A4446" s="26">
        <v>8694</v>
      </c>
      <c r="B4446" s="26">
        <v>12532</v>
      </c>
      <c r="C4446" s="26" t="s">
        <v>763</v>
      </c>
      <c r="D4446" s="26">
        <v>513623314</v>
      </c>
      <c r="E4446" s="26" t="s">
        <v>203</v>
      </c>
      <c r="F4446" s="26" t="s">
        <v>2312</v>
      </c>
      <c r="G4446" s="26" t="s">
        <v>2313</v>
      </c>
      <c r="H4446" s="26" t="s">
        <v>69</v>
      </c>
      <c r="I4446" s="26" t="s">
        <v>113</v>
      </c>
      <c r="J4446" s="26" t="s">
        <v>51</v>
      </c>
      <c r="K4446" s="26" t="s">
        <v>51</v>
      </c>
      <c r="L4446" s="26" t="s">
        <v>433</v>
      </c>
      <c r="M4446" s="26" t="s">
        <v>165</v>
      </c>
      <c r="N4446" s="26" t="s">
        <v>357</v>
      </c>
      <c r="O4446" s="26" t="s">
        <v>57</v>
      </c>
      <c r="P4446" s="26" t="s">
        <v>742</v>
      </c>
      <c r="Q4446" s="26" t="s">
        <v>64</v>
      </c>
      <c r="R4446" s="26" t="s">
        <v>54</v>
      </c>
      <c r="S4446" s="26" t="s">
        <v>531</v>
      </c>
      <c r="T4446" s="54">
        <v>4.0149999999999997</v>
      </c>
      <c r="U4446" s="36" t="s">
        <v>1254</v>
      </c>
      <c r="V4446" s="43">
        <v>1.3299999999999999E-2</v>
      </c>
      <c r="W4446" s="43">
        <v>2.7900000000000001E-2</v>
      </c>
      <c r="X4446" s="26" t="s">
        <v>347</v>
      </c>
      <c r="Z4446" s="42">
        <v>500000</v>
      </c>
      <c r="AA4446" s="42">
        <v>1</v>
      </c>
      <c r="AB4446" s="42">
        <v>109.04</v>
      </c>
      <c r="AC4446" s="42">
        <v>0</v>
      </c>
      <c r="AD4446" s="42">
        <v>545.20000000000005</v>
      </c>
      <c r="AG4446" s="26" t="s">
        <v>15</v>
      </c>
      <c r="AH4446" s="43">
        <v>4.2105263100000002E-4</v>
      </c>
      <c r="AI4446" s="43">
        <v>5.9686740900000005E-4</v>
      </c>
      <c r="AJ4446" s="43">
        <v>1.0438345273468422E-4</v>
      </c>
    </row>
    <row r="4447" spans="1:36" x14ac:dyDescent="0.2">
      <c r="A4447" s="26">
        <v>8694</v>
      </c>
      <c r="B4447" s="26">
        <v>12532</v>
      </c>
      <c r="C4447" s="26" t="s">
        <v>1150</v>
      </c>
      <c r="D4447" s="26">
        <v>510607328</v>
      </c>
      <c r="E4447" s="26" t="s">
        <v>203</v>
      </c>
      <c r="F4447" s="26" t="s">
        <v>1151</v>
      </c>
      <c r="G4447" s="26" t="s">
        <v>1152</v>
      </c>
      <c r="H4447" s="26" t="s">
        <v>69</v>
      </c>
      <c r="I4447" s="26" t="s">
        <v>112</v>
      </c>
      <c r="J4447" s="26" t="s">
        <v>51</v>
      </c>
      <c r="K4447" s="26" t="s">
        <v>51</v>
      </c>
      <c r="L4447" s="26" t="s">
        <v>433</v>
      </c>
      <c r="M4447" s="26" t="s">
        <v>165</v>
      </c>
      <c r="N4447" s="26" t="s">
        <v>358</v>
      </c>
      <c r="O4447" s="26" t="s">
        <v>57</v>
      </c>
      <c r="P4447" s="26" t="s">
        <v>1051</v>
      </c>
      <c r="Q4447" s="26" t="s">
        <v>64</v>
      </c>
      <c r="R4447" s="26" t="s">
        <v>54</v>
      </c>
      <c r="S4447" s="26" t="s">
        <v>531</v>
      </c>
      <c r="T4447" s="54">
        <v>2.714</v>
      </c>
      <c r="U4447" s="36" t="s">
        <v>1153</v>
      </c>
      <c r="V4447" s="43">
        <v>2.8500000000000001E-2</v>
      </c>
      <c r="W4447" s="43">
        <v>5.4100000000000002E-2</v>
      </c>
      <c r="X4447" s="26" t="s">
        <v>347</v>
      </c>
      <c r="Z4447" s="42">
        <v>163625.04999999999</v>
      </c>
      <c r="AA4447" s="42">
        <v>1</v>
      </c>
      <c r="AB4447" s="42">
        <v>93.75</v>
      </c>
      <c r="AC4447" s="42">
        <v>0</v>
      </c>
      <c r="AD4447" s="42">
        <v>153.39848000000001</v>
      </c>
      <c r="AG4447" s="26" t="s">
        <v>15</v>
      </c>
      <c r="AH4447" s="43">
        <v>3.776502E-4</v>
      </c>
      <c r="AI4447" s="43">
        <v>1.67935718E-4</v>
      </c>
      <c r="AJ4447" s="43">
        <v>2.9369521252113727E-5</v>
      </c>
    </row>
    <row r="4448" spans="1:36" x14ac:dyDescent="0.2">
      <c r="A4448" s="26">
        <v>8694</v>
      </c>
      <c r="B4448" s="26">
        <v>12532</v>
      </c>
      <c r="C4448" s="26" t="s">
        <v>1154</v>
      </c>
      <c r="D4448" s="26">
        <v>1811308</v>
      </c>
      <c r="E4448" s="26" t="s">
        <v>204</v>
      </c>
      <c r="F4448" s="26" t="s">
        <v>1155</v>
      </c>
      <c r="G4448" s="26" t="s">
        <v>1156</v>
      </c>
      <c r="H4448" s="26" t="s">
        <v>69</v>
      </c>
      <c r="I4448" s="26" t="s">
        <v>112</v>
      </c>
      <c r="J4448" s="26" t="s">
        <v>51</v>
      </c>
      <c r="K4448" s="26" t="s">
        <v>167</v>
      </c>
      <c r="L4448" s="26" t="s">
        <v>433</v>
      </c>
      <c r="M4448" s="26" t="s">
        <v>165</v>
      </c>
      <c r="N4448" s="26" t="s">
        <v>84</v>
      </c>
      <c r="O4448" s="26" t="s">
        <v>57</v>
      </c>
      <c r="P4448" s="26" t="s">
        <v>1051</v>
      </c>
      <c r="Q4448" s="26" t="s">
        <v>64</v>
      </c>
      <c r="R4448" s="26" t="s">
        <v>54</v>
      </c>
      <c r="S4448" s="26" t="s">
        <v>531</v>
      </c>
      <c r="T4448" s="54">
        <v>0.72099999999999997</v>
      </c>
      <c r="U4448" s="36" t="s">
        <v>906</v>
      </c>
      <c r="V4448" s="43">
        <v>7.0000000000000007E-2</v>
      </c>
      <c r="W4448" s="43">
        <v>6.1499999999999999E-2</v>
      </c>
      <c r="X4448" s="26" t="s">
        <v>347</v>
      </c>
      <c r="Z4448" s="42">
        <v>1179836.99</v>
      </c>
      <c r="AA4448" s="42">
        <v>1</v>
      </c>
      <c r="AB4448" s="42">
        <v>102.45</v>
      </c>
      <c r="AC4448" s="42">
        <v>0</v>
      </c>
      <c r="AD4448" s="42">
        <v>1208.7429999999999</v>
      </c>
      <c r="AG4448" s="26" t="s">
        <v>15</v>
      </c>
      <c r="AH4448" s="43">
        <v>2.9494450020000002E-3</v>
      </c>
      <c r="AI4448" s="43">
        <v>1.323292926E-3</v>
      </c>
      <c r="AJ4448" s="43">
        <v>2.3142473919457156E-4</v>
      </c>
    </row>
    <row r="4449" spans="1:36" x14ac:dyDescent="0.2">
      <c r="A4449" s="26">
        <v>8694</v>
      </c>
      <c r="B4449" s="26">
        <v>12532</v>
      </c>
      <c r="C4449" s="26" t="s">
        <v>721</v>
      </c>
      <c r="D4449" s="26">
        <v>520036104</v>
      </c>
      <c r="E4449" s="26" t="s">
        <v>203</v>
      </c>
      <c r="F4449" s="26" t="s">
        <v>1157</v>
      </c>
      <c r="G4449" s="26" t="s">
        <v>1158</v>
      </c>
      <c r="H4449" s="26" t="s">
        <v>69</v>
      </c>
      <c r="I4449" s="26" t="s">
        <v>112</v>
      </c>
      <c r="J4449" s="26" t="s">
        <v>51</v>
      </c>
      <c r="K4449" s="26" t="s">
        <v>51</v>
      </c>
      <c r="L4449" s="26" t="s">
        <v>433</v>
      </c>
      <c r="M4449" s="26" t="s">
        <v>165</v>
      </c>
      <c r="N4449" s="26" t="s">
        <v>84</v>
      </c>
      <c r="O4449" s="26" t="s">
        <v>57</v>
      </c>
      <c r="P4449" s="26" t="s">
        <v>724</v>
      </c>
      <c r="Q4449" s="26" t="s">
        <v>59</v>
      </c>
      <c r="R4449" s="26" t="s">
        <v>54</v>
      </c>
      <c r="S4449" s="26" t="s">
        <v>531</v>
      </c>
      <c r="T4449" s="54">
        <v>3.1030000000000002</v>
      </c>
      <c r="U4449" s="36" t="s">
        <v>1159</v>
      </c>
      <c r="V4449" s="43">
        <v>2.8000000000000001E-2</v>
      </c>
      <c r="W4449" s="43">
        <v>5.6800000000000003E-2</v>
      </c>
      <c r="X4449" s="26" t="s">
        <v>347</v>
      </c>
      <c r="Z4449" s="42">
        <v>2594647</v>
      </c>
      <c r="AA4449" s="42">
        <v>1</v>
      </c>
      <c r="AB4449" s="42">
        <v>92.22</v>
      </c>
      <c r="AC4449" s="42">
        <v>0</v>
      </c>
      <c r="AD4449" s="42">
        <v>2392.7834600000001</v>
      </c>
      <c r="AG4449" s="26" t="s">
        <v>15</v>
      </c>
      <c r="AH4449" s="43">
        <v>2.1124247819999998E-3</v>
      </c>
      <c r="AI4449" s="43">
        <v>2.6195423079999999E-3</v>
      </c>
      <c r="AJ4449" s="43">
        <v>4.5811995451438772E-4</v>
      </c>
    </row>
    <row r="4450" spans="1:36" x14ac:dyDescent="0.2">
      <c r="A4450" s="26">
        <v>8694</v>
      </c>
      <c r="B4450" s="26">
        <v>12532</v>
      </c>
      <c r="C4450" s="26" t="s">
        <v>815</v>
      </c>
      <c r="D4450" s="26">
        <v>513893123</v>
      </c>
      <c r="E4450" s="26" t="s">
        <v>203</v>
      </c>
      <c r="F4450" s="26" t="s">
        <v>1160</v>
      </c>
      <c r="G4450" s="26" t="s">
        <v>1161</v>
      </c>
      <c r="H4450" s="26" t="s">
        <v>69</v>
      </c>
      <c r="I4450" s="26" t="s">
        <v>113</v>
      </c>
      <c r="J4450" s="26" t="s">
        <v>51</v>
      </c>
      <c r="K4450" s="26" t="s">
        <v>51</v>
      </c>
      <c r="L4450" s="26" t="s">
        <v>433</v>
      </c>
      <c r="M4450" s="26" t="s">
        <v>165</v>
      </c>
      <c r="N4450" s="26" t="s">
        <v>355</v>
      </c>
      <c r="O4450" s="26" t="s">
        <v>57</v>
      </c>
      <c r="P4450" s="26" t="s">
        <v>776</v>
      </c>
      <c r="Q4450" s="26" t="s">
        <v>64</v>
      </c>
      <c r="R4450" s="26" t="s">
        <v>54</v>
      </c>
      <c r="S4450" s="26" t="s">
        <v>531</v>
      </c>
      <c r="T4450" s="54">
        <v>0.40899999999999997</v>
      </c>
      <c r="U4450" s="36">
        <v>46024</v>
      </c>
      <c r="V4450" s="43">
        <v>0.01</v>
      </c>
      <c r="W4450" s="43">
        <v>4.02E-2</v>
      </c>
      <c r="X4450" s="26" t="s">
        <v>347</v>
      </c>
      <c r="Z4450" s="42">
        <v>1283710.92</v>
      </c>
      <c r="AA4450" s="42">
        <v>1</v>
      </c>
      <c r="AB4450" s="42">
        <v>113.19</v>
      </c>
      <c r="AC4450" s="42">
        <v>0</v>
      </c>
      <c r="AD4450" s="42">
        <v>1453.0323900000001</v>
      </c>
      <c r="AG4450" s="26" t="s">
        <v>15</v>
      </c>
      <c r="AH4450" s="43">
        <v>4.2168124960000001E-3</v>
      </c>
      <c r="AI4450" s="43">
        <v>1.5907330870000001E-3</v>
      </c>
      <c r="AJ4450" s="43">
        <v>2.7819614417375326E-4</v>
      </c>
    </row>
    <row r="4451" spans="1:36" x14ac:dyDescent="0.2">
      <c r="A4451" s="26">
        <v>8694</v>
      </c>
      <c r="B4451" s="26">
        <v>12532</v>
      </c>
      <c r="C4451" s="26" t="s">
        <v>1162</v>
      </c>
      <c r="D4451" s="26">
        <v>516117181</v>
      </c>
      <c r="E4451" s="26" t="s">
        <v>203</v>
      </c>
      <c r="F4451" s="26" t="s">
        <v>1163</v>
      </c>
      <c r="G4451" s="26" t="s">
        <v>1164</v>
      </c>
      <c r="H4451" s="26" t="s">
        <v>69</v>
      </c>
      <c r="I4451" s="26" t="s">
        <v>113</v>
      </c>
      <c r="J4451" s="26" t="s">
        <v>51</v>
      </c>
      <c r="K4451" s="26" t="s">
        <v>51</v>
      </c>
      <c r="L4451" s="26" t="s">
        <v>433</v>
      </c>
      <c r="M4451" s="26" t="s">
        <v>165</v>
      </c>
      <c r="N4451" s="26" t="s">
        <v>357</v>
      </c>
      <c r="O4451" s="26" t="s">
        <v>57</v>
      </c>
      <c r="P4451" s="26" t="s">
        <v>154</v>
      </c>
      <c r="Q4451" s="26" t="s">
        <v>154</v>
      </c>
      <c r="R4451" s="26" t="s">
        <v>54</v>
      </c>
      <c r="S4451" s="26" t="s">
        <v>531</v>
      </c>
      <c r="T4451" s="54">
        <v>5.0890000000000004</v>
      </c>
      <c r="U4451" s="36" t="s">
        <v>1165</v>
      </c>
      <c r="V4451" s="43">
        <v>6.4000000000000003E-3</v>
      </c>
      <c r="W4451" s="43">
        <v>3.7100000000000001E-2</v>
      </c>
      <c r="X4451" s="26" t="s">
        <v>347</v>
      </c>
      <c r="Z4451" s="42">
        <v>1853450</v>
      </c>
      <c r="AA4451" s="42">
        <v>1</v>
      </c>
      <c r="AB4451" s="42">
        <v>97.86</v>
      </c>
      <c r="AC4451" s="42">
        <v>0</v>
      </c>
      <c r="AD4451" s="42">
        <v>1813.7861700000001</v>
      </c>
      <c r="AG4451" s="26" t="s">
        <v>15</v>
      </c>
      <c r="AH4451" s="43">
        <v>7.3089547970000002E-3</v>
      </c>
      <c r="AI4451" s="43">
        <v>1.985674713E-3</v>
      </c>
      <c r="AJ4451" s="43">
        <v>3.4726570606569872E-4</v>
      </c>
    </row>
    <row r="4452" spans="1:36" x14ac:dyDescent="0.2">
      <c r="A4452" s="26">
        <v>8694</v>
      </c>
      <c r="B4452" s="26">
        <v>12532</v>
      </c>
      <c r="C4452" s="26" t="s">
        <v>1119</v>
      </c>
      <c r="D4452" s="26">
        <v>515434074</v>
      </c>
      <c r="E4452" s="26" t="s">
        <v>203</v>
      </c>
      <c r="F4452" s="26" t="s">
        <v>1166</v>
      </c>
      <c r="G4452" s="26" t="s">
        <v>1167</v>
      </c>
      <c r="H4452" s="26" t="s">
        <v>69</v>
      </c>
      <c r="I4452" s="26" t="s">
        <v>113</v>
      </c>
      <c r="J4452" s="26" t="s">
        <v>51</v>
      </c>
      <c r="K4452" s="26" t="s">
        <v>51</v>
      </c>
      <c r="L4452" s="26" t="s">
        <v>433</v>
      </c>
      <c r="M4452" s="26" t="s">
        <v>165</v>
      </c>
      <c r="N4452" s="26" t="s">
        <v>357</v>
      </c>
      <c r="O4452" s="26" t="s">
        <v>57</v>
      </c>
      <c r="P4452" s="26" t="s">
        <v>1122</v>
      </c>
      <c r="Q4452" s="26" t="s">
        <v>59</v>
      </c>
      <c r="R4452" s="26" t="s">
        <v>54</v>
      </c>
      <c r="S4452" s="26" t="s">
        <v>531</v>
      </c>
      <c r="T4452" s="54">
        <v>3.726</v>
      </c>
      <c r="U4452" s="36">
        <v>46762</v>
      </c>
      <c r="V4452" s="43">
        <v>3.0000000000000001E-3</v>
      </c>
      <c r="W4452" s="43">
        <v>2.98E-2</v>
      </c>
      <c r="X4452" s="26" t="s">
        <v>347</v>
      </c>
      <c r="Z4452" s="42">
        <v>6019000</v>
      </c>
      <c r="AA4452" s="42">
        <v>1</v>
      </c>
      <c r="AB4452" s="42">
        <v>103.48</v>
      </c>
      <c r="AC4452" s="42">
        <v>0</v>
      </c>
      <c r="AD4452" s="42">
        <v>6228.4611999999997</v>
      </c>
      <c r="AG4452" s="26" t="s">
        <v>15</v>
      </c>
      <c r="AH4452" s="43">
        <v>1.277122136E-2</v>
      </c>
      <c r="AI4452" s="43">
        <v>6.8187188270000003E-3</v>
      </c>
      <c r="AJ4452" s="43">
        <v>1.192495020689682E-3</v>
      </c>
    </row>
    <row r="4453" spans="1:36" x14ac:dyDescent="0.2">
      <c r="A4453" s="26">
        <v>8694</v>
      </c>
      <c r="B4453" s="26">
        <v>12532</v>
      </c>
      <c r="C4453" s="26" t="s">
        <v>1168</v>
      </c>
      <c r="D4453" s="26">
        <v>515846558</v>
      </c>
      <c r="E4453" s="26" t="s">
        <v>203</v>
      </c>
      <c r="F4453" s="26" t="s">
        <v>1169</v>
      </c>
      <c r="G4453" s="26" t="s">
        <v>1170</v>
      </c>
      <c r="H4453" s="26" t="s">
        <v>69</v>
      </c>
      <c r="I4453" s="26" t="s">
        <v>113</v>
      </c>
      <c r="J4453" s="26" t="s">
        <v>51</v>
      </c>
      <c r="K4453" s="26" t="s">
        <v>51</v>
      </c>
      <c r="L4453" s="26" t="s">
        <v>433</v>
      </c>
      <c r="M4453" s="26" t="s">
        <v>165</v>
      </c>
      <c r="N4453" s="26" t="s">
        <v>373</v>
      </c>
      <c r="O4453" s="26" t="s">
        <v>57</v>
      </c>
      <c r="P4453" s="26" t="s">
        <v>737</v>
      </c>
      <c r="Q4453" s="26" t="s">
        <v>59</v>
      </c>
      <c r="R4453" s="26" t="s">
        <v>54</v>
      </c>
      <c r="S4453" s="26" t="s">
        <v>531</v>
      </c>
      <c r="T4453" s="54">
        <v>3.589</v>
      </c>
      <c r="U4453" s="36" t="s">
        <v>1171</v>
      </c>
      <c r="V4453" s="43">
        <v>7.4999999999999997E-3</v>
      </c>
      <c r="W4453" s="43">
        <v>3.1600000000000003E-2</v>
      </c>
      <c r="X4453" s="26" t="s">
        <v>347</v>
      </c>
      <c r="Z4453" s="42">
        <v>6037156.1399999997</v>
      </c>
      <c r="AA4453" s="42">
        <v>1</v>
      </c>
      <c r="AB4453" s="42">
        <v>104.3</v>
      </c>
      <c r="AC4453" s="42">
        <v>0</v>
      </c>
      <c r="AD4453" s="42">
        <v>6296.7538500000001</v>
      </c>
      <c r="AG4453" s="26" t="s">
        <v>15</v>
      </c>
      <c r="AH4453" s="43">
        <v>1.3357236363E-2</v>
      </c>
      <c r="AI4453" s="43">
        <v>6.8934834219999998E-3</v>
      </c>
      <c r="AJ4453" s="43">
        <v>1.2055702639094201E-3</v>
      </c>
    </row>
    <row r="4454" spans="1:36" x14ac:dyDescent="0.2">
      <c r="A4454" s="26">
        <v>8694</v>
      </c>
      <c r="B4454" s="26">
        <v>12532</v>
      </c>
      <c r="C4454" s="26" t="s">
        <v>1033</v>
      </c>
      <c r="D4454" s="26">
        <v>515327120</v>
      </c>
      <c r="E4454" s="26" t="s">
        <v>203</v>
      </c>
      <c r="F4454" s="26" t="s">
        <v>1172</v>
      </c>
      <c r="G4454" s="26" t="s">
        <v>1173</v>
      </c>
      <c r="H4454" s="26" t="s">
        <v>69</v>
      </c>
      <c r="I4454" s="26" t="s">
        <v>113</v>
      </c>
      <c r="J4454" s="26" t="s">
        <v>51</v>
      </c>
      <c r="K4454" s="26" t="s">
        <v>51</v>
      </c>
      <c r="L4454" s="26" t="s">
        <v>433</v>
      </c>
      <c r="M4454" s="26" t="s">
        <v>165</v>
      </c>
      <c r="N4454" s="26" t="s">
        <v>357</v>
      </c>
      <c r="O4454" s="26" t="s">
        <v>57</v>
      </c>
      <c r="P4454" s="26" t="s">
        <v>742</v>
      </c>
      <c r="Q4454" s="26" t="s">
        <v>64</v>
      </c>
      <c r="R4454" s="26" t="s">
        <v>54</v>
      </c>
      <c r="S4454" s="26" t="s">
        <v>531</v>
      </c>
      <c r="T4454" s="54">
        <v>4.2210000000000001</v>
      </c>
      <c r="U4454" s="36" t="s">
        <v>1174</v>
      </c>
      <c r="V4454" s="43">
        <v>8.5000000000000006E-3</v>
      </c>
      <c r="W4454" s="43">
        <v>2.7799999999999998E-2</v>
      </c>
      <c r="X4454" s="26" t="s">
        <v>347</v>
      </c>
      <c r="Z4454" s="42">
        <v>5947000</v>
      </c>
      <c r="AA4454" s="42">
        <v>1</v>
      </c>
      <c r="AB4454" s="42">
        <v>104.89</v>
      </c>
      <c r="AC4454" s="42">
        <v>0</v>
      </c>
      <c r="AD4454" s="42">
        <v>6237.8082999999997</v>
      </c>
      <c r="AG4454" s="26" t="s">
        <v>15</v>
      </c>
      <c r="AH4454" s="43">
        <v>9.5091977939999999E-3</v>
      </c>
      <c r="AI4454" s="43">
        <v>6.8289517309999999E-3</v>
      </c>
      <c r="AJ4454" s="43">
        <v>1.1942846072103281E-3</v>
      </c>
    </row>
    <row r="4455" spans="1:36" x14ac:dyDescent="0.2">
      <c r="A4455" s="26">
        <v>8694</v>
      </c>
      <c r="B4455" s="26">
        <v>12532</v>
      </c>
      <c r="C4455" s="26" t="s">
        <v>1175</v>
      </c>
      <c r="D4455" s="26">
        <v>515060044</v>
      </c>
      <c r="E4455" s="26" t="s">
        <v>203</v>
      </c>
      <c r="F4455" s="26" t="s">
        <v>1176</v>
      </c>
      <c r="G4455" s="26" t="s">
        <v>1177</v>
      </c>
      <c r="H4455" s="26" t="s">
        <v>69</v>
      </c>
      <c r="I4455" s="26" t="s">
        <v>114</v>
      </c>
      <c r="J4455" s="26" t="s">
        <v>51</v>
      </c>
      <c r="K4455" s="26" t="s">
        <v>51</v>
      </c>
      <c r="L4455" s="26" t="s">
        <v>433</v>
      </c>
      <c r="M4455" s="26" t="s">
        <v>165</v>
      </c>
      <c r="N4455" s="26" t="s">
        <v>140</v>
      </c>
      <c r="O4455" s="26" t="s">
        <v>57</v>
      </c>
      <c r="P4455" s="26" t="s">
        <v>154</v>
      </c>
      <c r="Q4455" s="26" t="s">
        <v>154</v>
      </c>
      <c r="R4455" s="26" t="s">
        <v>54</v>
      </c>
      <c r="S4455" s="26" t="s">
        <v>531</v>
      </c>
      <c r="T4455" s="54">
        <v>2.754</v>
      </c>
      <c r="U4455" s="36" t="s">
        <v>1178</v>
      </c>
      <c r="V4455" s="43">
        <v>5.7000000000000002E-2</v>
      </c>
      <c r="W4455" s="43">
        <v>6.6100000000000006E-2</v>
      </c>
      <c r="X4455" s="26" t="s">
        <v>347</v>
      </c>
      <c r="Z4455" s="42">
        <v>252172.56</v>
      </c>
      <c r="AA4455" s="42">
        <v>1</v>
      </c>
      <c r="AB4455" s="42">
        <v>110.5</v>
      </c>
      <c r="AC4455" s="42">
        <v>0</v>
      </c>
      <c r="AD4455" s="42">
        <v>278.65068000000002</v>
      </c>
      <c r="AG4455" s="26" t="s">
        <v>15</v>
      </c>
      <c r="AH4455" s="43">
        <v>8.1214995099999996E-4</v>
      </c>
      <c r="AI4455" s="43">
        <v>3.0505779399999999E-4</v>
      </c>
      <c r="AJ4455" s="43">
        <v>5.3350183575325794E-5</v>
      </c>
    </row>
    <row r="4456" spans="1:36" x14ac:dyDescent="0.2">
      <c r="A4456" s="26">
        <v>8694</v>
      </c>
      <c r="B4456" s="26">
        <v>12532</v>
      </c>
      <c r="C4456" s="26" t="s">
        <v>1179</v>
      </c>
      <c r="D4456" s="26">
        <v>512832742</v>
      </c>
      <c r="E4456" s="26" t="s">
        <v>203</v>
      </c>
      <c r="F4456" s="26" t="s">
        <v>1180</v>
      </c>
      <c r="G4456" s="26" t="s">
        <v>1181</v>
      </c>
      <c r="H4456" s="26" t="s">
        <v>69</v>
      </c>
      <c r="I4456" s="26" t="s">
        <v>112</v>
      </c>
      <c r="J4456" s="26" t="s">
        <v>51</v>
      </c>
      <c r="K4456" s="26" t="s">
        <v>51</v>
      </c>
      <c r="L4456" s="26" t="s">
        <v>433</v>
      </c>
      <c r="M4456" s="26" t="s">
        <v>165</v>
      </c>
      <c r="N4456" s="26" t="s">
        <v>133</v>
      </c>
      <c r="O4456" s="26" t="s">
        <v>57</v>
      </c>
      <c r="P4456" s="26" t="s">
        <v>1051</v>
      </c>
      <c r="Q4456" s="26" t="s">
        <v>64</v>
      </c>
      <c r="R4456" s="26" t="s">
        <v>54</v>
      </c>
      <c r="S4456" s="26" t="s">
        <v>531</v>
      </c>
      <c r="T4456" s="54">
        <v>1.8580000000000001</v>
      </c>
      <c r="U4456" s="36" t="s">
        <v>772</v>
      </c>
      <c r="V4456" s="43">
        <v>3.6499999999999998E-2</v>
      </c>
      <c r="W4456" s="43">
        <v>5.1299999999999998E-2</v>
      </c>
      <c r="X4456" s="26" t="s">
        <v>347</v>
      </c>
      <c r="Z4456" s="42">
        <v>3000705</v>
      </c>
      <c r="AA4456" s="42">
        <v>1</v>
      </c>
      <c r="AB4456" s="42">
        <v>97.77</v>
      </c>
      <c r="AC4456" s="42">
        <v>0</v>
      </c>
      <c r="AD4456" s="42">
        <v>2933.78928</v>
      </c>
      <c r="AG4456" s="26" t="s">
        <v>15</v>
      </c>
      <c r="AH4456" s="43">
        <v>2.9692858220000001E-3</v>
      </c>
      <c r="AI4456" s="43">
        <v>3.2118180640000001E-3</v>
      </c>
      <c r="AJ4456" s="43">
        <v>5.6170039369479686E-4</v>
      </c>
    </row>
    <row r="4457" spans="1:36" x14ac:dyDescent="0.2">
      <c r="A4457" s="26">
        <v>8694</v>
      </c>
      <c r="B4457" s="26">
        <v>12532</v>
      </c>
      <c r="C4457" s="26" t="s">
        <v>821</v>
      </c>
      <c r="D4457" s="26">
        <v>520043027</v>
      </c>
      <c r="E4457" s="26" t="s">
        <v>203</v>
      </c>
      <c r="F4457" s="26" t="s">
        <v>822</v>
      </c>
      <c r="G4457" s="26" t="s">
        <v>823</v>
      </c>
      <c r="H4457" s="26" t="s">
        <v>69</v>
      </c>
      <c r="I4457" s="26" t="s">
        <v>112</v>
      </c>
      <c r="J4457" s="26" t="s">
        <v>51</v>
      </c>
      <c r="K4457" s="26" t="s">
        <v>51</v>
      </c>
      <c r="L4457" s="26" t="s">
        <v>433</v>
      </c>
      <c r="M4457" s="26" t="s">
        <v>165</v>
      </c>
      <c r="N4457" s="26" t="s">
        <v>360</v>
      </c>
      <c r="O4457" s="26" t="s">
        <v>57</v>
      </c>
      <c r="P4457" s="26" t="s">
        <v>728</v>
      </c>
      <c r="Q4457" s="26" t="s">
        <v>59</v>
      </c>
      <c r="R4457" s="26" t="s">
        <v>54</v>
      </c>
      <c r="S4457" s="26" t="s">
        <v>531</v>
      </c>
      <c r="T4457" s="54">
        <v>2.3889999999999998</v>
      </c>
      <c r="U4457" s="36">
        <v>47125</v>
      </c>
      <c r="V4457" s="43">
        <v>1.0800000000000001E-2</v>
      </c>
      <c r="W4457" s="43">
        <v>4.58E-2</v>
      </c>
      <c r="X4457" s="26" t="s">
        <v>347</v>
      </c>
      <c r="Z4457" s="42">
        <v>2712500</v>
      </c>
      <c r="AA4457" s="42">
        <v>1</v>
      </c>
      <c r="AB4457" s="42">
        <v>92.09</v>
      </c>
      <c r="AC4457" s="42">
        <v>0</v>
      </c>
      <c r="AD4457" s="42">
        <v>2497.9412499999999</v>
      </c>
      <c r="AG4457" s="26" t="s">
        <v>15</v>
      </c>
      <c r="AH4457" s="43">
        <v>2.8933333300000001E-3</v>
      </c>
      <c r="AI4457" s="43">
        <v>2.7346656710000002E-3</v>
      </c>
      <c r="AJ4457" s="43">
        <v>4.7825336097467538E-4</v>
      </c>
    </row>
    <row r="4458" spans="1:36" x14ac:dyDescent="0.2">
      <c r="A4458" s="26">
        <v>8694</v>
      </c>
      <c r="B4458" s="26">
        <v>12532</v>
      </c>
      <c r="C4458" s="26" t="s">
        <v>713</v>
      </c>
      <c r="D4458" s="26">
        <v>510560188</v>
      </c>
      <c r="E4458" s="26" t="s">
        <v>203</v>
      </c>
      <c r="F4458" s="26" t="s">
        <v>1182</v>
      </c>
      <c r="G4458" s="26" t="s">
        <v>1183</v>
      </c>
      <c r="H4458" s="26" t="s">
        <v>69</v>
      </c>
      <c r="I4458" s="26" t="s">
        <v>113</v>
      </c>
      <c r="J4458" s="26" t="s">
        <v>51</v>
      </c>
      <c r="K4458" s="26" t="s">
        <v>51</v>
      </c>
      <c r="L4458" s="26" t="s">
        <v>433</v>
      </c>
      <c r="M4458" s="26" t="s">
        <v>165</v>
      </c>
      <c r="N4458" s="26" t="s">
        <v>358</v>
      </c>
      <c r="O4458" s="26" t="s">
        <v>57</v>
      </c>
      <c r="P4458" s="26" t="s">
        <v>750</v>
      </c>
      <c r="Q4458" s="26" t="s">
        <v>64</v>
      </c>
      <c r="R4458" s="26" t="s">
        <v>54</v>
      </c>
      <c r="S4458" s="26" t="s">
        <v>531</v>
      </c>
      <c r="T4458" s="54">
        <v>3.911</v>
      </c>
      <c r="U4458" s="36">
        <v>47125</v>
      </c>
      <c r="V4458" s="43">
        <v>1.09E-2</v>
      </c>
      <c r="W4458" s="43">
        <v>3.0200000000000001E-2</v>
      </c>
      <c r="X4458" s="26" t="s">
        <v>347</v>
      </c>
      <c r="Z4458" s="42">
        <v>850450</v>
      </c>
      <c r="AA4458" s="42">
        <v>1</v>
      </c>
      <c r="AB4458" s="42">
        <v>105.53</v>
      </c>
      <c r="AC4458" s="42">
        <v>0</v>
      </c>
      <c r="AD4458" s="42">
        <v>897.47987999999998</v>
      </c>
      <c r="AG4458" s="26" t="s">
        <v>15</v>
      </c>
      <c r="AH4458" s="43">
        <v>1.194903692E-3</v>
      </c>
      <c r="AI4458" s="43">
        <v>9.8253208200000004E-4</v>
      </c>
      <c r="AJ4458" s="43">
        <v>1.7183061011428845E-4</v>
      </c>
    </row>
    <row r="4459" spans="1:36" x14ac:dyDescent="0.2">
      <c r="A4459" s="26">
        <v>8694</v>
      </c>
      <c r="B4459" s="26">
        <v>12532</v>
      </c>
      <c r="C4459" s="26" t="s">
        <v>959</v>
      </c>
      <c r="D4459" s="26">
        <v>514892801</v>
      </c>
      <c r="E4459" s="26" t="s">
        <v>203</v>
      </c>
      <c r="F4459" s="26" t="s">
        <v>1184</v>
      </c>
      <c r="G4459" s="26" t="s">
        <v>1185</v>
      </c>
      <c r="H4459" s="26" t="s">
        <v>69</v>
      </c>
      <c r="I4459" s="26" t="s">
        <v>112</v>
      </c>
      <c r="J4459" s="26" t="s">
        <v>51</v>
      </c>
      <c r="K4459" s="26" t="s">
        <v>51</v>
      </c>
      <c r="L4459" s="26" t="s">
        <v>433</v>
      </c>
      <c r="M4459" s="26" t="s">
        <v>165</v>
      </c>
      <c r="N4459" s="26" t="s">
        <v>136</v>
      </c>
      <c r="O4459" s="26" t="s">
        <v>57</v>
      </c>
      <c r="P4459" s="26" t="s">
        <v>737</v>
      </c>
      <c r="Q4459" s="26" t="s">
        <v>59</v>
      </c>
      <c r="R4459" s="26" t="s">
        <v>54</v>
      </c>
      <c r="S4459" s="26" t="s">
        <v>531</v>
      </c>
      <c r="T4459" s="54">
        <v>5.8879999999999999</v>
      </c>
      <c r="U4459" s="36" t="s">
        <v>1186</v>
      </c>
      <c r="V4459" s="43">
        <v>2.3400000000000001E-2</v>
      </c>
      <c r="W4459" s="43">
        <v>5.2699999999999997E-2</v>
      </c>
      <c r="X4459" s="26" t="s">
        <v>347</v>
      </c>
      <c r="Z4459" s="42">
        <v>207133.34</v>
      </c>
      <c r="AA4459" s="42">
        <v>1</v>
      </c>
      <c r="AB4459" s="42">
        <v>84.46</v>
      </c>
      <c r="AC4459" s="42">
        <v>0</v>
      </c>
      <c r="AD4459" s="42">
        <v>174.94481999999999</v>
      </c>
      <c r="AG4459" s="26" t="s">
        <v>15</v>
      </c>
      <c r="AH4459" s="43">
        <v>2.2627219599999999E-4</v>
      </c>
      <c r="AI4459" s="43">
        <v>1.91523957E-4</v>
      </c>
      <c r="AJ4459" s="43">
        <v>3.3494762196712837E-5</v>
      </c>
    </row>
    <row r="4460" spans="1:36" x14ac:dyDescent="0.2">
      <c r="A4460" s="26">
        <v>8694</v>
      </c>
      <c r="B4460" s="26">
        <v>12532</v>
      </c>
      <c r="C4460" s="26" t="s">
        <v>705</v>
      </c>
      <c r="D4460" s="26">
        <v>510960719</v>
      </c>
      <c r="E4460" s="26" t="s">
        <v>203</v>
      </c>
      <c r="F4460" s="26" t="s">
        <v>1187</v>
      </c>
      <c r="G4460" s="26" t="s">
        <v>1188</v>
      </c>
      <c r="H4460" s="26" t="s">
        <v>69</v>
      </c>
      <c r="I4460" s="26" t="s">
        <v>113</v>
      </c>
      <c r="J4460" s="26" t="s">
        <v>51</v>
      </c>
      <c r="K4460" s="26" t="s">
        <v>51</v>
      </c>
      <c r="L4460" s="26" t="s">
        <v>433</v>
      </c>
      <c r="M4460" s="26" t="s">
        <v>165</v>
      </c>
      <c r="N4460" s="26" t="s">
        <v>357</v>
      </c>
      <c r="O4460" s="26" t="s">
        <v>57</v>
      </c>
      <c r="P4460" s="26" t="s">
        <v>762</v>
      </c>
      <c r="Q4460" s="26" t="s">
        <v>59</v>
      </c>
      <c r="R4460" s="26" t="s">
        <v>54</v>
      </c>
      <c r="S4460" s="26" t="s">
        <v>531</v>
      </c>
      <c r="T4460" s="54">
        <v>6.7249999999999996</v>
      </c>
      <c r="U4460" s="36">
        <v>49712</v>
      </c>
      <c r="V4460" s="43">
        <v>8.9999999999999993E-3</v>
      </c>
      <c r="W4460" s="43">
        <v>2.98E-2</v>
      </c>
      <c r="X4460" s="26" t="s">
        <v>347</v>
      </c>
      <c r="Z4460" s="42">
        <v>4864945.4000000004</v>
      </c>
      <c r="AA4460" s="42">
        <v>1</v>
      </c>
      <c r="AB4460" s="42">
        <v>98.8</v>
      </c>
      <c r="AC4460" s="42">
        <v>24.852910000000001</v>
      </c>
      <c r="AD4460" s="42">
        <v>4831.4189699999997</v>
      </c>
      <c r="AG4460" s="26" t="s">
        <v>15</v>
      </c>
      <c r="AH4460" s="43">
        <v>1.76793266E-3</v>
      </c>
      <c r="AI4460" s="43">
        <v>5.2892819640000003E-3</v>
      </c>
      <c r="AJ4460" s="43">
        <v>9.2501869716884024E-4</v>
      </c>
    </row>
    <row r="4461" spans="1:36" x14ac:dyDescent="0.2">
      <c r="A4461" s="26">
        <v>8694</v>
      </c>
      <c r="B4461" s="26">
        <v>12532</v>
      </c>
      <c r="C4461" s="26" t="s">
        <v>705</v>
      </c>
      <c r="D4461" s="26">
        <v>510960719</v>
      </c>
      <c r="E4461" s="26" t="s">
        <v>203</v>
      </c>
      <c r="F4461" s="26" t="s">
        <v>1189</v>
      </c>
      <c r="G4461" s="26" t="s">
        <v>1190</v>
      </c>
      <c r="H4461" s="26" t="s">
        <v>69</v>
      </c>
      <c r="I4461" s="26" t="s">
        <v>113</v>
      </c>
      <c r="J4461" s="26" t="s">
        <v>51</v>
      </c>
      <c r="K4461" s="26" t="s">
        <v>51</v>
      </c>
      <c r="L4461" s="26" t="s">
        <v>433</v>
      </c>
      <c r="M4461" s="26" t="s">
        <v>165</v>
      </c>
      <c r="N4461" s="26" t="s">
        <v>357</v>
      </c>
      <c r="O4461" s="26" t="s">
        <v>57</v>
      </c>
      <c r="P4461" s="26" t="s">
        <v>762</v>
      </c>
      <c r="Q4461" s="26" t="s">
        <v>59</v>
      </c>
      <c r="R4461" s="26" t="s">
        <v>54</v>
      </c>
      <c r="S4461" s="26" t="s">
        <v>531</v>
      </c>
      <c r="T4461" s="54">
        <v>10.250999999999999</v>
      </c>
      <c r="U4461" s="36">
        <v>51533</v>
      </c>
      <c r="V4461" s="43">
        <v>1.6899999999999998E-2</v>
      </c>
      <c r="W4461" s="43">
        <v>3.2099999999999997E-2</v>
      </c>
      <c r="X4461" s="26" t="s">
        <v>347</v>
      </c>
      <c r="Z4461" s="42">
        <v>2057000</v>
      </c>
      <c r="AA4461" s="42">
        <v>1</v>
      </c>
      <c r="AB4461" s="42">
        <v>97.41</v>
      </c>
      <c r="AC4461" s="42">
        <v>19.732330000000001</v>
      </c>
      <c r="AD4461" s="42">
        <v>2023.4560300000001</v>
      </c>
      <c r="AG4461" s="26" t="s">
        <v>15</v>
      </c>
      <c r="AH4461" s="43">
        <v>4.71468911E-4</v>
      </c>
      <c r="AI4461" s="43">
        <v>2.2152145260000001E-3</v>
      </c>
      <c r="AJ4461" s="43">
        <v>3.8740889007376518E-4</v>
      </c>
    </row>
    <row r="4462" spans="1:36" x14ac:dyDescent="0.2">
      <c r="A4462" s="26">
        <v>8694</v>
      </c>
      <c r="B4462" s="26">
        <v>12532</v>
      </c>
      <c r="C4462" s="26" t="s">
        <v>1191</v>
      </c>
      <c r="D4462" s="26">
        <v>1863501</v>
      </c>
      <c r="E4462" s="26" t="s">
        <v>204</v>
      </c>
      <c r="F4462" s="26" t="s">
        <v>1192</v>
      </c>
      <c r="G4462" s="26" t="s">
        <v>1193</v>
      </c>
      <c r="H4462" s="26" t="s">
        <v>69</v>
      </c>
      <c r="I4462" s="26" t="s">
        <v>112</v>
      </c>
      <c r="J4462" s="26" t="s">
        <v>51</v>
      </c>
      <c r="K4462" s="26" t="s">
        <v>167</v>
      </c>
      <c r="L4462" s="26" t="s">
        <v>52</v>
      </c>
      <c r="M4462" s="26" t="s">
        <v>165</v>
      </c>
      <c r="N4462" s="26" t="s">
        <v>358</v>
      </c>
      <c r="O4462" s="26" t="s">
        <v>57</v>
      </c>
      <c r="P4462" s="26" t="s">
        <v>733</v>
      </c>
      <c r="Q4462" s="26" t="s">
        <v>59</v>
      </c>
      <c r="R4462" s="26" t="s">
        <v>54</v>
      </c>
      <c r="S4462" s="26" t="s">
        <v>531</v>
      </c>
      <c r="T4462" s="54">
        <v>1.43</v>
      </c>
      <c r="U4462" s="36" t="s">
        <v>639</v>
      </c>
      <c r="V4462" s="43">
        <v>7.7499999999999999E-2</v>
      </c>
      <c r="W4462" s="43">
        <v>6.2100000000000002E-2</v>
      </c>
      <c r="X4462" s="26" t="s">
        <v>347</v>
      </c>
      <c r="Z4462" s="42">
        <v>500000</v>
      </c>
      <c r="AA4462" s="42">
        <v>1</v>
      </c>
      <c r="AB4462" s="42">
        <v>101.419</v>
      </c>
      <c r="AC4462" s="42">
        <v>0</v>
      </c>
      <c r="AD4462" s="42">
        <v>507.09500000000003</v>
      </c>
      <c r="AG4462" s="26" t="s">
        <v>15</v>
      </c>
      <c r="AH4462" s="43">
        <v>1.869483036E-3</v>
      </c>
      <c r="AI4462" s="43">
        <v>5.55151282E-4</v>
      </c>
      <c r="AJ4462" s="43">
        <v>9.7087907124898567E-5</v>
      </c>
    </row>
    <row r="4463" spans="1:36" x14ac:dyDescent="0.2">
      <c r="A4463" s="26">
        <v>8694</v>
      </c>
      <c r="B4463" s="26">
        <v>12532</v>
      </c>
      <c r="C4463" s="26" t="s">
        <v>1191</v>
      </c>
      <c r="D4463" s="26">
        <v>1863501</v>
      </c>
      <c r="E4463" s="26" t="s">
        <v>204</v>
      </c>
      <c r="F4463" s="26" t="s">
        <v>1192</v>
      </c>
      <c r="G4463" s="26" t="s">
        <v>1193</v>
      </c>
      <c r="H4463" s="26" t="s">
        <v>69</v>
      </c>
      <c r="I4463" s="26" t="s">
        <v>112</v>
      </c>
      <c r="J4463" s="26" t="s">
        <v>51</v>
      </c>
      <c r="K4463" s="26" t="s">
        <v>167</v>
      </c>
      <c r="L4463" s="26" t="s">
        <v>433</v>
      </c>
      <c r="M4463" s="26" t="s">
        <v>165</v>
      </c>
      <c r="N4463" s="26" t="s">
        <v>358</v>
      </c>
      <c r="O4463" s="26" t="s">
        <v>57</v>
      </c>
      <c r="P4463" s="26" t="s">
        <v>733</v>
      </c>
      <c r="Q4463" s="26" t="s">
        <v>59</v>
      </c>
      <c r="R4463" s="26" t="s">
        <v>54</v>
      </c>
      <c r="S4463" s="26" t="s">
        <v>531</v>
      </c>
      <c r="T4463" s="54">
        <v>1.4279999999999999</v>
      </c>
      <c r="U4463" s="36" t="s">
        <v>639</v>
      </c>
      <c r="V4463" s="43">
        <v>5.7000000000000002E-2</v>
      </c>
      <c r="W4463" s="43">
        <v>6.08E-2</v>
      </c>
      <c r="X4463" s="26" t="s">
        <v>347</v>
      </c>
      <c r="Z4463" s="42">
        <v>218085.1</v>
      </c>
      <c r="AA4463" s="42">
        <v>1</v>
      </c>
      <c r="AB4463" s="42">
        <v>101.98</v>
      </c>
      <c r="AC4463" s="42">
        <v>0</v>
      </c>
      <c r="AD4463" s="42">
        <v>222.40317999999999</v>
      </c>
      <c r="AG4463" s="26" t="s">
        <v>15</v>
      </c>
      <c r="AH4463" s="43">
        <v>8.1541278900000005E-4</v>
      </c>
      <c r="AI4463" s="43">
        <v>2.43479842E-4</v>
      </c>
      <c r="AJ4463" s="43">
        <v>4.2581092860552944E-5</v>
      </c>
    </row>
    <row r="4464" spans="1:36" x14ac:dyDescent="0.2">
      <c r="A4464" s="26">
        <v>8694</v>
      </c>
      <c r="B4464" s="26">
        <v>12532</v>
      </c>
      <c r="C4464" s="26" t="s">
        <v>1194</v>
      </c>
      <c r="D4464" s="26">
        <v>515364891</v>
      </c>
      <c r="E4464" s="26" t="s">
        <v>203</v>
      </c>
      <c r="F4464" s="26" t="s">
        <v>1195</v>
      </c>
      <c r="G4464" s="26" t="s">
        <v>1196</v>
      </c>
      <c r="H4464" s="26" t="s">
        <v>69</v>
      </c>
      <c r="I4464" s="26" t="s">
        <v>113</v>
      </c>
      <c r="J4464" s="26" t="s">
        <v>51</v>
      </c>
      <c r="K4464" s="26" t="s">
        <v>51</v>
      </c>
      <c r="L4464" s="26" t="s">
        <v>433</v>
      </c>
      <c r="M4464" s="26" t="s">
        <v>165</v>
      </c>
      <c r="N4464" s="26" t="s">
        <v>353</v>
      </c>
      <c r="O4464" s="26" t="s">
        <v>57</v>
      </c>
      <c r="P4464" s="26" t="s">
        <v>154</v>
      </c>
      <c r="Q4464" s="26" t="s">
        <v>154</v>
      </c>
      <c r="R4464" s="26" t="s">
        <v>54</v>
      </c>
      <c r="S4464" s="26" t="s">
        <v>531</v>
      </c>
      <c r="T4464" s="54">
        <v>2.4830000000000001</v>
      </c>
      <c r="U4464" s="36" t="s">
        <v>1042</v>
      </c>
      <c r="V4464" s="43">
        <v>1.5800000000000002E-2</v>
      </c>
      <c r="W4464" s="43">
        <v>3.6499999999999998E-2</v>
      </c>
      <c r="X4464" s="26" t="s">
        <v>347</v>
      </c>
      <c r="Z4464" s="42">
        <v>3562522.08</v>
      </c>
      <c r="AA4464" s="42">
        <v>1</v>
      </c>
      <c r="AB4464" s="42">
        <v>107.98</v>
      </c>
      <c r="AC4464" s="42">
        <v>0</v>
      </c>
      <c r="AD4464" s="42">
        <v>3846.8113400000002</v>
      </c>
      <c r="AG4464" s="26" t="s">
        <v>15</v>
      </c>
      <c r="AH4464" s="43">
        <v>9.5121919209999999E-3</v>
      </c>
      <c r="AI4464" s="43">
        <v>4.2113652259999999E-3</v>
      </c>
      <c r="AJ4464" s="43">
        <v>7.3650669421888718E-4</v>
      </c>
    </row>
    <row r="4465" spans="1:36" x14ac:dyDescent="0.2">
      <c r="A4465" s="26">
        <v>8694</v>
      </c>
      <c r="B4465" s="26">
        <v>12532</v>
      </c>
      <c r="C4465" s="26" t="s">
        <v>1197</v>
      </c>
      <c r="D4465" s="26">
        <v>514599943</v>
      </c>
      <c r="E4465" s="26" t="s">
        <v>203</v>
      </c>
      <c r="F4465" s="26" t="s">
        <v>1198</v>
      </c>
      <c r="G4465" s="26" t="s">
        <v>1199</v>
      </c>
      <c r="H4465" s="26" t="s">
        <v>69</v>
      </c>
      <c r="I4465" s="26" t="s">
        <v>113</v>
      </c>
      <c r="J4465" s="26" t="s">
        <v>51</v>
      </c>
      <c r="K4465" s="26" t="s">
        <v>51</v>
      </c>
      <c r="L4465" s="26" t="s">
        <v>433</v>
      </c>
      <c r="M4465" s="26" t="s">
        <v>165</v>
      </c>
      <c r="N4465" s="26" t="s">
        <v>353</v>
      </c>
      <c r="O4465" s="26" t="s">
        <v>57</v>
      </c>
      <c r="P4465" s="26" t="s">
        <v>1051</v>
      </c>
      <c r="Q4465" s="26" t="s">
        <v>64</v>
      </c>
      <c r="R4465" s="26" t="s">
        <v>54</v>
      </c>
      <c r="S4465" s="26" t="s">
        <v>531</v>
      </c>
      <c r="T4465" s="54">
        <v>2.4569999999999999</v>
      </c>
      <c r="U4465" s="36" t="s">
        <v>1036</v>
      </c>
      <c r="V4465" s="43">
        <v>1.4800000000000001E-2</v>
      </c>
      <c r="W4465" s="43">
        <v>3.04E-2</v>
      </c>
      <c r="X4465" s="26" t="s">
        <v>347</v>
      </c>
      <c r="Z4465" s="42">
        <v>4393684.1100000003</v>
      </c>
      <c r="AA4465" s="42">
        <v>1</v>
      </c>
      <c r="AB4465" s="42">
        <v>108.94</v>
      </c>
      <c r="AC4465" s="42">
        <v>0</v>
      </c>
      <c r="AD4465" s="42">
        <v>4786.4794700000002</v>
      </c>
      <c r="AG4465" s="26" t="s">
        <v>15</v>
      </c>
      <c r="AH4465" s="43">
        <v>6.3105558310000004E-3</v>
      </c>
      <c r="AI4465" s="43">
        <v>5.2400836459999996E-3</v>
      </c>
      <c r="AJ4465" s="43">
        <v>9.1641462494915899E-4</v>
      </c>
    </row>
    <row r="4466" spans="1:36" x14ac:dyDescent="0.2">
      <c r="A4466" s="26">
        <v>8694</v>
      </c>
      <c r="B4466" s="26">
        <v>12532</v>
      </c>
      <c r="C4466" s="26" t="s">
        <v>1200</v>
      </c>
      <c r="D4466" s="26">
        <v>513754069</v>
      </c>
      <c r="E4466" s="26" t="s">
        <v>203</v>
      </c>
      <c r="F4466" s="26" t="s">
        <v>1201</v>
      </c>
      <c r="G4466" s="26" t="s">
        <v>1202</v>
      </c>
      <c r="H4466" s="26" t="s">
        <v>69</v>
      </c>
      <c r="I4466" s="26" t="s">
        <v>112</v>
      </c>
      <c r="J4466" s="26" t="s">
        <v>51</v>
      </c>
      <c r="K4466" s="26" t="s">
        <v>51</v>
      </c>
      <c r="L4466" s="26" t="s">
        <v>433</v>
      </c>
      <c r="M4466" s="26" t="s">
        <v>165</v>
      </c>
      <c r="N4466" s="26" t="s">
        <v>141</v>
      </c>
      <c r="O4466" s="26" t="s">
        <v>57</v>
      </c>
      <c r="P4466" s="26" t="s">
        <v>733</v>
      </c>
      <c r="Q4466" s="26" t="s">
        <v>59</v>
      </c>
      <c r="R4466" s="26" t="s">
        <v>54</v>
      </c>
      <c r="S4466" s="26" t="s">
        <v>531</v>
      </c>
      <c r="T4466" s="54">
        <v>6.56</v>
      </c>
      <c r="U4466" s="36">
        <v>49313</v>
      </c>
      <c r="V4466" s="43">
        <v>2.5000000000000001E-2</v>
      </c>
      <c r="W4466" s="43">
        <v>5.2699999999999997E-2</v>
      </c>
      <c r="X4466" s="26" t="s">
        <v>347</v>
      </c>
      <c r="Z4466" s="42">
        <v>1412000</v>
      </c>
      <c r="AA4466" s="42">
        <v>1</v>
      </c>
      <c r="AB4466" s="42">
        <v>84.49</v>
      </c>
      <c r="AC4466" s="42">
        <v>0</v>
      </c>
      <c r="AD4466" s="42">
        <v>1192.9988000000001</v>
      </c>
      <c r="AG4466" s="26" t="s">
        <v>15</v>
      </c>
      <c r="AH4466" s="43">
        <v>1.0587507E-3</v>
      </c>
      <c r="AI4466" s="43">
        <v>1.306056683E-3</v>
      </c>
      <c r="AJ4466" s="43">
        <v>2.2841037023539068E-4</v>
      </c>
    </row>
    <row r="4467" spans="1:36" x14ac:dyDescent="0.2">
      <c r="A4467" s="26">
        <v>8694</v>
      </c>
      <c r="B4467" s="26">
        <v>12532</v>
      </c>
      <c r="C4467" s="26" t="s">
        <v>1203</v>
      </c>
      <c r="D4467" s="26">
        <v>514401702</v>
      </c>
      <c r="E4467" s="26" t="s">
        <v>203</v>
      </c>
      <c r="F4467" s="26" t="s">
        <v>1204</v>
      </c>
      <c r="G4467" s="26" t="s">
        <v>1205</v>
      </c>
      <c r="H4467" s="26" t="s">
        <v>69</v>
      </c>
      <c r="I4467" s="26" t="s">
        <v>112</v>
      </c>
      <c r="J4467" s="26" t="s">
        <v>51</v>
      </c>
      <c r="K4467" s="26" t="s">
        <v>51</v>
      </c>
      <c r="L4467" s="26" t="s">
        <v>433</v>
      </c>
      <c r="M4467" s="26" t="s">
        <v>165</v>
      </c>
      <c r="N4467" s="26" t="s">
        <v>87</v>
      </c>
      <c r="O4467" s="26" t="s">
        <v>57</v>
      </c>
      <c r="P4467" s="26" t="s">
        <v>1122</v>
      </c>
      <c r="Q4467" s="26" t="s">
        <v>59</v>
      </c>
      <c r="R4467" s="26" t="s">
        <v>54</v>
      </c>
      <c r="S4467" s="26" t="s">
        <v>531</v>
      </c>
      <c r="T4467" s="54">
        <v>3.02</v>
      </c>
      <c r="U4467" s="36">
        <v>47492</v>
      </c>
      <c r="V4467" s="43">
        <v>2.5000000000000001E-2</v>
      </c>
      <c r="W4467" s="43">
        <v>5.2999999999999999E-2</v>
      </c>
      <c r="X4467" s="26" t="s">
        <v>347</v>
      </c>
      <c r="Z4467" s="42">
        <v>1022700</v>
      </c>
      <c r="AA4467" s="42">
        <v>1</v>
      </c>
      <c r="AB4467" s="42">
        <v>92.88</v>
      </c>
      <c r="AC4467" s="42">
        <v>0</v>
      </c>
      <c r="AD4467" s="42">
        <v>949.88376000000005</v>
      </c>
      <c r="AG4467" s="26" t="s">
        <v>15</v>
      </c>
      <c r="AH4467" s="43">
        <v>1.33565751E-3</v>
      </c>
      <c r="AI4467" s="43">
        <v>1.0399021630000001E-3</v>
      </c>
      <c r="AJ4467" s="43">
        <v>1.818638051456422E-4</v>
      </c>
    </row>
    <row r="4468" spans="1:36" x14ac:dyDescent="0.2">
      <c r="A4468" s="26">
        <v>8694</v>
      </c>
      <c r="B4468" s="26">
        <v>12532</v>
      </c>
      <c r="C4468" s="26" t="s">
        <v>824</v>
      </c>
      <c r="D4468" s="26">
        <v>550263107</v>
      </c>
      <c r="E4468" s="26" t="s">
        <v>205</v>
      </c>
      <c r="F4468" s="26" t="s">
        <v>1206</v>
      </c>
      <c r="G4468" s="26" t="s">
        <v>1207</v>
      </c>
      <c r="H4468" s="26" t="s">
        <v>69</v>
      </c>
      <c r="I4468" s="26" t="s">
        <v>112</v>
      </c>
      <c r="J4468" s="26" t="s">
        <v>51</v>
      </c>
      <c r="K4468" s="26" t="s">
        <v>51</v>
      </c>
      <c r="L4468" s="26" t="s">
        <v>433</v>
      </c>
      <c r="M4468" s="26" t="s">
        <v>165</v>
      </c>
      <c r="N4468" s="26" t="s">
        <v>140</v>
      </c>
      <c r="O4468" s="26" t="s">
        <v>57</v>
      </c>
      <c r="P4468" s="26" t="s">
        <v>1122</v>
      </c>
      <c r="Q4468" s="26" t="s">
        <v>59</v>
      </c>
      <c r="R4468" s="26" t="s">
        <v>54</v>
      </c>
      <c r="S4468" s="26" t="s">
        <v>531</v>
      </c>
      <c r="T4468" s="54">
        <v>2.1469999999999998</v>
      </c>
      <c r="U4468" s="36" t="s">
        <v>1208</v>
      </c>
      <c r="V4468" s="43">
        <v>5.2499999999999998E-2</v>
      </c>
      <c r="W4468" s="43">
        <v>5.6399999999999999E-2</v>
      </c>
      <c r="X4468" s="26" t="s">
        <v>347</v>
      </c>
      <c r="Z4468" s="42">
        <v>485000</v>
      </c>
      <c r="AA4468" s="42">
        <v>1</v>
      </c>
      <c r="AB4468" s="42">
        <v>101.77</v>
      </c>
      <c r="AC4468" s="42">
        <v>0</v>
      </c>
      <c r="AD4468" s="42">
        <v>493.58449999999999</v>
      </c>
      <c r="AG4468" s="26" t="s">
        <v>15</v>
      </c>
      <c r="AH4468" s="43">
        <v>1.469696969E-3</v>
      </c>
      <c r="AI4468" s="43">
        <v>5.4036042199999998E-4</v>
      </c>
      <c r="AJ4468" s="43">
        <v>9.450120015833226E-5</v>
      </c>
    </row>
    <row r="4469" spans="1:36" x14ac:dyDescent="0.2">
      <c r="A4469" s="26">
        <v>8694</v>
      </c>
      <c r="B4469" s="26">
        <v>12532</v>
      </c>
      <c r="C4469" s="26" t="s">
        <v>824</v>
      </c>
      <c r="D4469" s="26">
        <v>550263107</v>
      </c>
      <c r="E4469" s="26" t="s">
        <v>205</v>
      </c>
      <c r="F4469" s="26" t="s">
        <v>825</v>
      </c>
      <c r="G4469" s="26" t="s">
        <v>826</v>
      </c>
      <c r="H4469" s="26" t="s">
        <v>69</v>
      </c>
      <c r="I4469" s="26" t="s">
        <v>161</v>
      </c>
      <c r="J4469" s="26" t="s">
        <v>51</v>
      </c>
      <c r="K4469" s="26" t="s">
        <v>51</v>
      </c>
      <c r="L4469" s="26" t="s">
        <v>433</v>
      </c>
      <c r="M4469" s="26" t="s">
        <v>165</v>
      </c>
      <c r="N4469" s="26" t="s">
        <v>140</v>
      </c>
      <c r="O4469" s="26" t="s">
        <v>57</v>
      </c>
      <c r="P4469" s="26" t="s">
        <v>154</v>
      </c>
      <c r="Q4469" s="26" t="s">
        <v>154</v>
      </c>
      <c r="R4469" s="26" t="s">
        <v>54</v>
      </c>
      <c r="S4469" s="26" t="s">
        <v>531</v>
      </c>
      <c r="T4469" s="54">
        <v>1.954</v>
      </c>
      <c r="U4469" s="36" t="s">
        <v>827</v>
      </c>
      <c r="V4469" s="43">
        <v>0.05</v>
      </c>
      <c r="W4469" s="43">
        <v>-0.3453</v>
      </c>
      <c r="X4469" s="26" t="s">
        <v>347</v>
      </c>
      <c r="Z4469" s="42">
        <v>794000</v>
      </c>
      <c r="AA4469" s="42">
        <v>1</v>
      </c>
      <c r="AB4469" s="42">
        <v>294.39999999999998</v>
      </c>
      <c r="AC4469" s="42">
        <v>0</v>
      </c>
      <c r="AD4469" s="42">
        <v>2337.5360000000001</v>
      </c>
      <c r="AG4469" s="26" t="s">
        <v>15</v>
      </c>
      <c r="AH4469" s="43">
        <v>5.4122955900000004E-3</v>
      </c>
      <c r="AI4469" s="43">
        <v>2.559059167E-3</v>
      </c>
      <c r="AJ4469" s="43">
        <v>4.4754233046886066E-4</v>
      </c>
    </row>
    <row r="4470" spans="1:36" x14ac:dyDescent="0.2">
      <c r="A4470" s="26">
        <v>8694</v>
      </c>
      <c r="B4470" s="26">
        <v>12532</v>
      </c>
      <c r="C4470" s="26" t="s">
        <v>828</v>
      </c>
      <c r="D4470" s="26">
        <v>512726712</v>
      </c>
      <c r="E4470" s="26" t="s">
        <v>203</v>
      </c>
      <c r="F4470" s="26" t="s">
        <v>829</v>
      </c>
      <c r="G4470" s="26" t="s">
        <v>830</v>
      </c>
      <c r="H4470" s="26" t="s">
        <v>69</v>
      </c>
      <c r="I4470" s="26" t="s">
        <v>339</v>
      </c>
      <c r="J4470" s="26" t="s">
        <v>51</v>
      </c>
      <c r="K4470" s="26" t="s">
        <v>51</v>
      </c>
      <c r="L4470" s="26" t="s">
        <v>433</v>
      </c>
      <c r="M4470" s="26" t="s">
        <v>165</v>
      </c>
      <c r="N4470" s="26" t="s">
        <v>84</v>
      </c>
      <c r="O4470" s="26" t="s">
        <v>57</v>
      </c>
      <c r="P4470" s="26" t="s">
        <v>154</v>
      </c>
      <c r="Q4470" s="26" t="s">
        <v>154</v>
      </c>
      <c r="R4470" s="26" t="s">
        <v>54</v>
      </c>
      <c r="S4470" s="26" t="s">
        <v>531</v>
      </c>
      <c r="T4470" s="54">
        <v>1.95</v>
      </c>
      <c r="U4470" s="36" t="s">
        <v>831</v>
      </c>
      <c r="V4470" s="43">
        <v>2.75E-2</v>
      </c>
      <c r="W4470" s="43">
        <v>5.5199999999999999E-2</v>
      </c>
      <c r="X4470" s="26" t="s">
        <v>347</v>
      </c>
      <c r="Z4470" s="42">
        <v>685800</v>
      </c>
      <c r="AA4470" s="42">
        <v>1</v>
      </c>
      <c r="AB4470" s="42">
        <v>95</v>
      </c>
      <c r="AC4470" s="42">
        <v>0</v>
      </c>
      <c r="AD4470" s="42">
        <v>651.51</v>
      </c>
      <c r="AG4470" s="26" t="s">
        <v>15</v>
      </c>
      <c r="AH4470" s="43">
        <v>2.2860048006E-2</v>
      </c>
      <c r="AI4470" s="43">
        <v>7.13252175E-4</v>
      </c>
      <c r="AJ4470" s="43">
        <v>1.2473746018190409E-4</v>
      </c>
    </row>
    <row r="4471" spans="1:36" x14ac:dyDescent="0.2">
      <c r="A4471" s="26">
        <v>8694</v>
      </c>
      <c r="B4471" s="26">
        <v>12532</v>
      </c>
      <c r="C4471" s="26" t="s">
        <v>1137</v>
      </c>
      <c r="D4471" s="26">
        <v>513682146</v>
      </c>
      <c r="E4471" s="26" t="s">
        <v>203</v>
      </c>
      <c r="F4471" s="26" t="s">
        <v>1209</v>
      </c>
      <c r="G4471" s="26" t="s">
        <v>1210</v>
      </c>
      <c r="H4471" s="26" t="s">
        <v>69</v>
      </c>
      <c r="I4471" s="26" t="s">
        <v>113</v>
      </c>
      <c r="J4471" s="26" t="s">
        <v>51</v>
      </c>
      <c r="K4471" s="26" t="s">
        <v>51</v>
      </c>
      <c r="L4471" s="26" t="s">
        <v>433</v>
      </c>
      <c r="M4471" s="26" t="s">
        <v>165</v>
      </c>
      <c r="N4471" s="26" t="s">
        <v>129</v>
      </c>
      <c r="O4471" s="26" t="s">
        <v>57</v>
      </c>
      <c r="P4471" s="26" t="s">
        <v>733</v>
      </c>
      <c r="Q4471" s="26" t="s">
        <v>59</v>
      </c>
      <c r="R4471" s="26" t="s">
        <v>54</v>
      </c>
      <c r="S4471" s="26" t="s">
        <v>531</v>
      </c>
      <c r="T4471" s="54">
        <v>2.6909999999999998</v>
      </c>
      <c r="U4471" s="36" t="s">
        <v>1211</v>
      </c>
      <c r="V4471" s="43">
        <v>2E-3</v>
      </c>
      <c r="W4471" s="43">
        <v>2.58E-2</v>
      </c>
      <c r="X4471" s="26" t="s">
        <v>347</v>
      </c>
      <c r="Z4471" s="42">
        <v>5245000</v>
      </c>
      <c r="AA4471" s="42">
        <v>1</v>
      </c>
      <c r="AB4471" s="42">
        <v>105.54</v>
      </c>
      <c r="AC4471" s="42">
        <v>0</v>
      </c>
      <c r="AD4471" s="42">
        <v>5535.5730000000003</v>
      </c>
      <c r="AG4471" s="26" t="s">
        <v>15</v>
      </c>
      <c r="AH4471" s="43">
        <v>6.5164102959999999E-3</v>
      </c>
      <c r="AI4471" s="43">
        <v>6.0601671300000003E-3</v>
      </c>
      <c r="AJ4471" s="43">
        <v>1.0598353312635622E-3</v>
      </c>
    </row>
    <row r="4472" spans="1:36" x14ac:dyDescent="0.2">
      <c r="A4472" s="26">
        <v>8694</v>
      </c>
      <c r="B4472" s="26">
        <v>12532</v>
      </c>
      <c r="C4472" s="26" t="s">
        <v>1212</v>
      </c>
      <c r="D4472" s="26">
        <v>515983476</v>
      </c>
      <c r="E4472" s="26" t="s">
        <v>203</v>
      </c>
      <c r="F4472" s="26" t="s">
        <v>1213</v>
      </c>
      <c r="G4472" s="26" t="s">
        <v>1214</v>
      </c>
      <c r="H4472" s="26" t="s">
        <v>69</v>
      </c>
      <c r="I4472" s="26" t="s">
        <v>113</v>
      </c>
      <c r="J4472" s="26" t="s">
        <v>51</v>
      </c>
      <c r="K4472" s="26" t="s">
        <v>51</v>
      </c>
      <c r="L4472" s="26" t="s">
        <v>433</v>
      </c>
      <c r="M4472" s="26" t="s">
        <v>165</v>
      </c>
      <c r="N4472" s="26" t="s">
        <v>373</v>
      </c>
      <c r="O4472" s="26" t="s">
        <v>57</v>
      </c>
      <c r="P4472" s="26" t="s">
        <v>737</v>
      </c>
      <c r="Q4472" s="26" t="s">
        <v>59</v>
      </c>
      <c r="R4472" s="26" t="s">
        <v>54</v>
      </c>
      <c r="S4472" s="26" t="s">
        <v>531</v>
      </c>
      <c r="T4472" s="54">
        <v>4.149</v>
      </c>
      <c r="U4472" s="36" t="s">
        <v>1021</v>
      </c>
      <c r="V4472" s="43">
        <v>7.4999999999999997E-3</v>
      </c>
      <c r="W4472" s="43">
        <v>3.1399999999999997E-2</v>
      </c>
      <c r="X4472" s="26" t="s">
        <v>347</v>
      </c>
      <c r="Z4472" s="42">
        <v>714000</v>
      </c>
      <c r="AA4472" s="42">
        <v>1</v>
      </c>
      <c r="AB4472" s="42">
        <v>101.89</v>
      </c>
      <c r="AC4472" s="42">
        <v>0</v>
      </c>
      <c r="AD4472" s="42">
        <v>727.49459999999999</v>
      </c>
      <c r="AG4472" s="26" t="s">
        <v>15</v>
      </c>
      <c r="AH4472" s="43">
        <v>1.2179104469999999E-3</v>
      </c>
      <c r="AI4472" s="43">
        <v>7.9643767000000002E-4</v>
      </c>
      <c r="AJ4472" s="43">
        <v>1.3928539654042187E-4</v>
      </c>
    </row>
    <row r="4473" spans="1:36" x14ac:dyDescent="0.2">
      <c r="A4473" s="26">
        <v>8694</v>
      </c>
      <c r="B4473" s="26">
        <v>12532</v>
      </c>
      <c r="C4473" s="26" t="s">
        <v>1215</v>
      </c>
      <c r="D4473" s="26">
        <v>514328004</v>
      </c>
      <c r="E4473" s="26" t="s">
        <v>203</v>
      </c>
      <c r="F4473" s="26" t="s">
        <v>1216</v>
      </c>
      <c r="G4473" s="26" t="s">
        <v>1217</v>
      </c>
      <c r="H4473" s="26" t="s">
        <v>69</v>
      </c>
      <c r="I4473" s="26" t="s">
        <v>112</v>
      </c>
      <c r="J4473" s="26" t="s">
        <v>51</v>
      </c>
      <c r="K4473" s="26" t="s">
        <v>51</v>
      </c>
      <c r="L4473" s="26" t="s">
        <v>433</v>
      </c>
      <c r="M4473" s="26" t="s">
        <v>165</v>
      </c>
      <c r="N4473" s="26" t="s">
        <v>84</v>
      </c>
      <c r="O4473" s="26" t="s">
        <v>57</v>
      </c>
      <c r="P4473" s="26" t="s">
        <v>154</v>
      </c>
      <c r="Q4473" s="26" t="s">
        <v>154</v>
      </c>
      <c r="R4473" s="26" t="s">
        <v>54</v>
      </c>
      <c r="S4473" s="26" t="s">
        <v>531</v>
      </c>
      <c r="T4473" s="54">
        <v>1.3009999999999999</v>
      </c>
      <c r="U4473" s="36" t="s">
        <v>754</v>
      </c>
      <c r="V4473" s="43">
        <v>3.3500000000000002E-2</v>
      </c>
      <c r="W4473" s="43">
        <v>6.8599999999999994E-2</v>
      </c>
      <c r="X4473" s="26" t="s">
        <v>347</v>
      </c>
      <c r="Z4473" s="42">
        <v>319500</v>
      </c>
      <c r="AA4473" s="42">
        <v>1</v>
      </c>
      <c r="AB4473" s="42">
        <v>95.8</v>
      </c>
      <c r="AC4473" s="42">
        <v>0</v>
      </c>
      <c r="AD4473" s="42">
        <v>306.08100000000002</v>
      </c>
      <c r="AG4473" s="26" t="s">
        <v>15</v>
      </c>
      <c r="AH4473" s="43">
        <v>2.73076923E-3</v>
      </c>
      <c r="AI4473" s="43">
        <v>3.3508762600000002E-4</v>
      </c>
      <c r="AJ4473" s="43">
        <v>5.8601965510793986E-5</v>
      </c>
    </row>
    <row r="4474" spans="1:36" x14ac:dyDescent="0.2">
      <c r="A4474" s="26">
        <v>8694</v>
      </c>
      <c r="B4474" s="26">
        <v>12532</v>
      </c>
      <c r="C4474" s="26" t="s">
        <v>1218</v>
      </c>
      <c r="D4474" s="26">
        <v>513834200</v>
      </c>
      <c r="E4474" s="26" t="s">
        <v>203</v>
      </c>
      <c r="F4474" s="26" t="s">
        <v>1219</v>
      </c>
      <c r="G4474" s="26" t="s">
        <v>1220</v>
      </c>
      <c r="H4474" s="26" t="s">
        <v>69</v>
      </c>
      <c r="I4474" s="26" t="s">
        <v>112</v>
      </c>
      <c r="J4474" s="26" t="s">
        <v>51</v>
      </c>
      <c r="K4474" s="26" t="s">
        <v>51</v>
      </c>
      <c r="L4474" s="26" t="s">
        <v>433</v>
      </c>
      <c r="M4474" s="26" t="s">
        <v>165</v>
      </c>
      <c r="N4474" s="26" t="s">
        <v>141</v>
      </c>
      <c r="O4474" s="26" t="s">
        <v>57</v>
      </c>
      <c r="P4474" s="26" t="s">
        <v>733</v>
      </c>
      <c r="Q4474" s="26" t="s">
        <v>59</v>
      </c>
      <c r="R4474" s="26" t="s">
        <v>54</v>
      </c>
      <c r="S4474" s="26" t="s">
        <v>531</v>
      </c>
      <c r="T4474" s="54">
        <v>7.1779999999999999</v>
      </c>
      <c r="U4474" s="36" t="s">
        <v>1221</v>
      </c>
      <c r="V4474" s="43">
        <v>2.63E-2</v>
      </c>
      <c r="W4474" s="43">
        <v>5.3199999999999997E-2</v>
      </c>
      <c r="X4474" s="26" t="s">
        <v>347</v>
      </c>
      <c r="Z4474" s="42">
        <v>956585</v>
      </c>
      <c r="AA4474" s="42">
        <v>1</v>
      </c>
      <c r="AB4474" s="42">
        <v>83.08</v>
      </c>
      <c r="AC4474" s="42">
        <v>0</v>
      </c>
      <c r="AD4474" s="42">
        <v>794.73081999999999</v>
      </c>
      <c r="AG4474" s="26" t="s">
        <v>15</v>
      </c>
      <c r="AH4474" s="43">
        <v>1.3789765480000001E-3</v>
      </c>
      <c r="AI4474" s="43">
        <v>8.7004571900000001E-4</v>
      </c>
      <c r="AJ4474" s="43">
        <v>1.5215837671729058E-4</v>
      </c>
    </row>
    <row r="4475" spans="1:36" x14ac:dyDescent="0.2">
      <c r="A4475" s="26">
        <v>8694</v>
      </c>
      <c r="B4475" s="26">
        <v>12532</v>
      </c>
      <c r="C4475" s="26" t="s">
        <v>815</v>
      </c>
      <c r="D4475" s="26">
        <v>513893123</v>
      </c>
      <c r="E4475" s="26" t="s">
        <v>203</v>
      </c>
      <c r="F4475" s="26" t="s">
        <v>1222</v>
      </c>
      <c r="G4475" s="26" t="s">
        <v>1223</v>
      </c>
      <c r="H4475" s="26" t="s">
        <v>69</v>
      </c>
      <c r="I4475" s="26" t="s">
        <v>113</v>
      </c>
      <c r="J4475" s="26" t="s">
        <v>51</v>
      </c>
      <c r="K4475" s="26" t="s">
        <v>51</v>
      </c>
      <c r="L4475" s="26" t="s">
        <v>433</v>
      </c>
      <c r="M4475" s="26" t="s">
        <v>165</v>
      </c>
      <c r="N4475" s="26" t="s">
        <v>355</v>
      </c>
      <c r="O4475" s="26" t="s">
        <v>57</v>
      </c>
      <c r="P4475" s="26" t="s">
        <v>776</v>
      </c>
      <c r="Q4475" s="26" t="s">
        <v>64</v>
      </c>
      <c r="R4475" s="26" t="s">
        <v>54</v>
      </c>
      <c r="S4475" s="26" t="s">
        <v>531</v>
      </c>
      <c r="T4475" s="54">
        <v>3.01</v>
      </c>
      <c r="U4475" s="36" t="s">
        <v>1224</v>
      </c>
      <c r="V4475" s="43">
        <v>0.01</v>
      </c>
      <c r="W4475" s="43">
        <v>3.0800000000000001E-2</v>
      </c>
      <c r="X4475" s="26" t="s">
        <v>347</v>
      </c>
      <c r="Z4475" s="42">
        <v>5479602.2199999997</v>
      </c>
      <c r="AA4475" s="42">
        <v>1</v>
      </c>
      <c r="AB4475" s="42">
        <v>106.09</v>
      </c>
      <c r="AC4475" s="42">
        <v>0</v>
      </c>
      <c r="AD4475" s="42">
        <v>5813.31</v>
      </c>
      <c r="AG4475" s="26" t="s">
        <v>15</v>
      </c>
      <c r="AH4475" s="43">
        <v>2.8153249359999999E-3</v>
      </c>
      <c r="AI4475" s="43">
        <v>6.3642246570000003E-3</v>
      </c>
      <c r="AJ4475" s="43">
        <v>1.1130105825698222E-3</v>
      </c>
    </row>
    <row r="4476" spans="1:36" x14ac:dyDescent="0.2">
      <c r="A4476" s="26">
        <v>8694</v>
      </c>
      <c r="B4476" s="26">
        <v>12532</v>
      </c>
      <c r="C4476" s="26" t="s">
        <v>785</v>
      </c>
      <c r="D4476" s="26">
        <v>520044314</v>
      </c>
      <c r="E4476" s="26" t="s">
        <v>203</v>
      </c>
      <c r="F4476" s="26" t="s">
        <v>1225</v>
      </c>
      <c r="G4476" s="26" t="s">
        <v>1226</v>
      </c>
      <c r="H4476" s="26" t="s">
        <v>69</v>
      </c>
      <c r="I4476" s="26" t="s">
        <v>112</v>
      </c>
      <c r="J4476" s="26" t="s">
        <v>51</v>
      </c>
      <c r="K4476" s="26" t="s">
        <v>51</v>
      </c>
      <c r="L4476" s="26" t="s">
        <v>433</v>
      </c>
      <c r="M4476" s="26" t="s">
        <v>165</v>
      </c>
      <c r="N4476" s="26" t="s">
        <v>133</v>
      </c>
      <c r="O4476" s="26" t="s">
        <v>57</v>
      </c>
      <c r="P4476" s="26" t="s">
        <v>733</v>
      </c>
      <c r="Q4476" s="26" t="s">
        <v>59</v>
      </c>
      <c r="R4476" s="26" t="s">
        <v>54</v>
      </c>
      <c r="S4476" s="26" t="s">
        <v>531</v>
      </c>
      <c r="T4476" s="54">
        <v>3.23</v>
      </c>
      <c r="U4476" s="36" t="s">
        <v>1227</v>
      </c>
      <c r="V4476" s="43">
        <v>2.0799999999999999E-2</v>
      </c>
      <c r="W4476" s="43">
        <v>4.7600000000000003E-2</v>
      </c>
      <c r="X4476" s="26" t="s">
        <v>347</v>
      </c>
      <c r="Z4476" s="42">
        <v>332000</v>
      </c>
      <c r="AA4476" s="42">
        <v>1</v>
      </c>
      <c r="AB4476" s="42">
        <v>92.85</v>
      </c>
      <c r="AC4476" s="42">
        <v>0</v>
      </c>
      <c r="AD4476" s="42">
        <v>308.262</v>
      </c>
      <c r="AG4476" s="26" t="s">
        <v>15</v>
      </c>
      <c r="AH4476" s="43">
        <v>1.673328057E-3</v>
      </c>
      <c r="AI4476" s="43">
        <v>3.37475314E-4</v>
      </c>
      <c r="AJ4476" s="43">
        <v>5.9019537613534899E-5</v>
      </c>
    </row>
    <row r="4477" spans="1:36" x14ac:dyDescent="0.2">
      <c r="A4477" s="26">
        <v>8694</v>
      </c>
      <c r="B4477" s="26">
        <v>12532</v>
      </c>
      <c r="C4477" s="26" t="s">
        <v>940</v>
      </c>
      <c r="D4477" s="26">
        <v>510381601</v>
      </c>
      <c r="E4477" s="26" t="s">
        <v>203</v>
      </c>
      <c r="F4477" s="26" t="s">
        <v>1228</v>
      </c>
      <c r="G4477" s="26" t="s">
        <v>1229</v>
      </c>
      <c r="H4477" s="26" t="s">
        <v>69</v>
      </c>
      <c r="I4477" s="26" t="s">
        <v>113</v>
      </c>
      <c r="J4477" s="26" t="s">
        <v>51</v>
      </c>
      <c r="K4477" s="26" t="s">
        <v>51</v>
      </c>
      <c r="L4477" s="26" t="s">
        <v>433</v>
      </c>
      <c r="M4477" s="26" t="s">
        <v>165</v>
      </c>
      <c r="N4477" s="26" t="s">
        <v>84</v>
      </c>
      <c r="O4477" s="26" t="s">
        <v>57</v>
      </c>
      <c r="P4477" s="26" t="s">
        <v>724</v>
      </c>
      <c r="Q4477" s="26" t="s">
        <v>59</v>
      </c>
      <c r="R4477" s="26" t="s">
        <v>54</v>
      </c>
      <c r="S4477" s="26" t="s">
        <v>531</v>
      </c>
      <c r="T4477" s="54">
        <v>3.294</v>
      </c>
      <c r="U4477" s="36" t="s">
        <v>1174</v>
      </c>
      <c r="V4477" s="43">
        <v>7.4999999999999997E-3</v>
      </c>
      <c r="W4477" s="43">
        <v>3.15E-2</v>
      </c>
      <c r="X4477" s="26" t="s">
        <v>347</v>
      </c>
      <c r="Z4477" s="42">
        <v>410903.5</v>
      </c>
      <c r="AA4477" s="42">
        <v>1</v>
      </c>
      <c r="AB4477" s="42">
        <v>104.1</v>
      </c>
      <c r="AC4477" s="42">
        <v>0</v>
      </c>
      <c r="AD4477" s="42">
        <v>427.75054</v>
      </c>
      <c r="AG4477" s="26" t="s">
        <v>15</v>
      </c>
      <c r="AH4477" s="43">
        <v>2.8864966499999998E-4</v>
      </c>
      <c r="AI4477" s="43">
        <v>4.6828752099999999E-4</v>
      </c>
      <c r="AJ4477" s="43">
        <v>8.1896695294067591E-5</v>
      </c>
    </row>
    <row r="4478" spans="1:36" x14ac:dyDescent="0.2">
      <c r="A4478" s="26">
        <v>8694</v>
      </c>
      <c r="B4478" s="26">
        <v>12532</v>
      </c>
      <c r="C4478" s="26" t="s">
        <v>1134</v>
      </c>
      <c r="D4478" s="26">
        <v>514353671</v>
      </c>
      <c r="E4478" s="26" t="s">
        <v>203</v>
      </c>
      <c r="F4478" s="26" t="s">
        <v>1230</v>
      </c>
      <c r="G4478" s="26" t="s">
        <v>1231</v>
      </c>
      <c r="H4478" s="26" t="s">
        <v>69</v>
      </c>
      <c r="I4478" s="26" t="s">
        <v>113</v>
      </c>
      <c r="J4478" s="26" t="s">
        <v>51</v>
      </c>
      <c r="K4478" s="26" t="s">
        <v>51</v>
      </c>
      <c r="L4478" s="26" t="s">
        <v>433</v>
      </c>
      <c r="M4478" s="26" t="s">
        <v>165</v>
      </c>
      <c r="N4478" s="26" t="s">
        <v>357</v>
      </c>
      <c r="O4478" s="26" t="s">
        <v>57</v>
      </c>
      <c r="P4478" s="26" t="s">
        <v>950</v>
      </c>
      <c r="Q4478" s="26" t="s">
        <v>59</v>
      </c>
      <c r="R4478" s="26" t="s">
        <v>54</v>
      </c>
      <c r="S4478" s="26" t="s">
        <v>531</v>
      </c>
      <c r="T4478" s="54">
        <v>3.4550000000000001</v>
      </c>
      <c r="U4478" s="36">
        <v>47125</v>
      </c>
      <c r="V4478" s="43">
        <v>9.4000000000000004E-3</v>
      </c>
      <c r="W4478" s="43">
        <v>4.0399999999999998E-2</v>
      </c>
      <c r="X4478" s="26" t="s">
        <v>347</v>
      </c>
      <c r="Z4478" s="42">
        <v>3084595.93</v>
      </c>
      <c r="AA4478" s="42">
        <v>1</v>
      </c>
      <c r="AB4478" s="42">
        <v>101.27</v>
      </c>
      <c r="AC4478" s="42">
        <v>27.758859999999999</v>
      </c>
      <c r="AD4478" s="42">
        <v>3151.52916</v>
      </c>
      <c r="AG4478" s="26" t="s">
        <v>15</v>
      </c>
      <c r="AH4478" s="43">
        <v>7.2729652400000001E-3</v>
      </c>
      <c r="AI4478" s="43">
        <v>3.4501926759999998E-3</v>
      </c>
      <c r="AJ4478" s="43">
        <v>6.0338865574988826E-4</v>
      </c>
    </row>
    <row r="4479" spans="1:36" x14ac:dyDescent="0.2">
      <c r="A4479" s="26">
        <v>8694</v>
      </c>
      <c r="B4479" s="26">
        <v>12532</v>
      </c>
      <c r="C4479" s="26" t="s">
        <v>1236</v>
      </c>
      <c r="D4479" s="26">
        <v>513817817</v>
      </c>
      <c r="E4479" s="26" t="s">
        <v>203</v>
      </c>
      <c r="F4479" s="26" t="s">
        <v>1237</v>
      </c>
      <c r="G4479" s="26" t="s">
        <v>1238</v>
      </c>
      <c r="H4479" s="26" t="s">
        <v>69</v>
      </c>
      <c r="I4479" s="26" t="s">
        <v>112</v>
      </c>
      <c r="J4479" s="26" t="s">
        <v>51</v>
      </c>
      <c r="K4479" s="26" t="s">
        <v>51</v>
      </c>
      <c r="L4479" s="26" t="s">
        <v>433</v>
      </c>
      <c r="M4479" s="26" t="s">
        <v>165</v>
      </c>
      <c r="N4479" s="26" t="s">
        <v>84</v>
      </c>
      <c r="O4479" s="26" t="s">
        <v>57</v>
      </c>
      <c r="P4479" s="26" t="s">
        <v>750</v>
      </c>
      <c r="Q4479" s="26" t="s">
        <v>64</v>
      </c>
      <c r="R4479" s="26" t="s">
        <v>54</v>
      </c>
      <c r="S4479" s="26" t="s">
        <v>531</v>
      </c>
      <c r="T4479" s="54">
        <v>1.48</v>
      </c>
      <c r="U4479" s="36" t="s">
        <v>827</v>
      </c>
      <c r="V4479" s="43">
        <v>0.02</v>
      </c>
      <c r="W4479" s="43">
        <v>5.0999999999999997E-2</v>
      </c>
      <c r="X4479" s="26" t="s">
        <v>347</v>
      </c>
      <c r="Z4479" s="42">
        <v>630470</v>
      </c>
      <c r="AA4479" s="42">
        <v>1</v>
      </c>
      <c r="AB4479" s="42">
        <v>95.67</v>
      </c>
      <c r="AC4479" s="42">
        <v>0</v>
      </c>
      <c r="AD4479" s="42">
        <v>603.17065000000002</v>
      </c>
      <c r="AG4479" s="26" t="s">
        <v>15</v>
      </c>
      <c r="AH4479" s="43">
        <v>2.6885714279999999E-3</v>
      </c>
      <c r="AI4479" s="43">
        <v>6.6033181100000002E-4</v>
      </c>
      <c r="AJ4479" s="43">
        <v>1.1548245604406413E-4</v>
      </c>
    </row>
    <row r="4480" spans="1:36" x14ac:dyDescent="0.2">
      <c r="A4480" s="26">
        <v>8694</v>
      </c>
      <c r="B4480" s="26">
        <v>12532</v>
      </c>
      <c r="C4480" s="26" t="s">
        <v>1239</v>
      </c>
      <c r="D4480" s="26">
        <v>516046307</v>
      </c>
      <c r="E4480" s="26" t="s">
        <v>203</v>
      </c>
      <c r="F4480" s="26" t="s">
        <v>1240</v>
      </c>
      <c r="G4480" s="26" t="s">
        <v>1241</v>
      </c>
      <c r="H4480" s="26" t="s">
        <v>69</v>
      </c>
      <c r="I4480" s="26" t="s">
        <v>113</v>
      </c>
      <c r="J4480" s="26" t="s">
        <v>51</v>
      </c>
      <c r="K4480" s="26" t="s">
        <v>51</v>
      </c>
      <c r="L4480" s="26" t="s">
        <v>433</v>
      </c>
      <c r="M4480" s="26" t="s">
        <v>165</v>
      </c>
      <c r="N4480" s="26" t="s">
        <v>353</v>
      </c>
      <c r="O4480" s="26" t="s">
        <v>57</v>
      </c>
      <c r="P4480" s="26" t="s">
        <v>154</v>
      </c>
      <c r="Q4480" s="26" t="s">
        <v>154</v>
      </c>
      <c r="R4480" s="26" t="s">
        <v>54</v>
      </c>
      <c r="S4480" s="26" t="s">
        <v>531</v>
      </c>
      <c r="T4480" s="54">
        <v>2.2639999999999998</v>
      </c>
      <c r="U4480" s="36" t="s">
        <v>1036</v>
      </c>
      <c r="V4480" s="43">
        <v>2.3E-2</v>
      </c>
      <c r="W4480" s="43">
        <v>4.07E-2</v>
      </c>
      <c r="X4480" s="26" t="s">
        <v>347</v>
      </c>
      <c r="Z4480" s="42">
        <v>1532577.63</v>
      </c>
      <c r="AA4480" s="42">
        <v>1</v>
      </c>
      <c r="AB4480" s="42">
        <v>107.96</v>
      </c>
      <c r="AC4480" s="42">
        <v>0</v>
      </c>
      <c r="AD4480" s="42">
        <v>1654.5708099999999</v>
      </c>
      <c r="AG4480" s="26" t="s">
        <v>15</v>
      </c>
      <c r="AH4480" s="43">
        <v>1.8509391666000002E-2</v>
      </c>
      <c r="AI4480" s="43">
        <v>1.8113708620000001E-3</v>
      </c>
      <c r="AJ4480" s="43">
        <v>3.1678249072234627E-4</v>
      </c>
    </row>
    <row r="4481" spans="1:36" x14ac:dyDescent="0.2">
      <c r="A4481" s="26">
        <v>8694</v>
      </c>
      <c r="B4481" s="26">
        <v>12532</v>
      </c>
      <c r="C4481" s="26" t="s">
        <v>975</v>
      </c>
      <c r="D4481" s="26">
        <v>520043720</v>
      </c>
      <c r="E4481" s="26" t="s">
        <v>203</v>
      </c>
      <c r="F4481" s="26" t="s">
        <v>1242</v>
      </c>
      <c r="G4481" s="26" t="s">
        <v>1243</v>
      </c>
      <c r="H4481" s="26" t="s">
        <v>69</v>
      </c>
      <c r="I4481" s="26" t="s">
        <v>112</v>
      </c>
      <c r="J4481" s="26" t="s">
        <v>51</v>
      </c>
      <c r="K4481" s="26" t="s">
        <v>51</v>
      </c>
      <c r="L4481" s="26" t="s">
        <v>433</v>
      </c>
      <c r="M4481" s="26" t="s">
        <v>165</v>
      </c>
      <c r="N4481" s="26" t="s">
        <v>358</v>
      </c>
      <c r="O4481" s="26" t="s">
        <v>57</v>
      </c>
      <c r="P4481" s="26" t="s">
        <v>1244</v>
      </c>
      <c r="Q4481" s="26" t="s">
        <v>64</v>
      </c>
      <c r="R4481" s="26" t="s">
        <v>54</v>
      </c>
      <c r="S4481" s="26" t="s">
        <v>531</v>
      </c>
      <c r="T4481" s="54">
        <v>5.68</v>
      </c>
      <c r="U4481" s="36">
        <v>47858</v>
      </c>
      <c r="V4481" s="43">
        <v>2.8000000000000001E-2</v>
      </c>
      <c r="W4481" s="43">
        <v>5.1700000000000003E-2</v>
      </c>
      <c r="X4481" s="26" t="s">
        <v>347</v>
      </c>
      <c r="Z4481" s="42">
        <v>604976.31999999995</v>
      </c>
      <c r="AA4481" s="42">
        <v>1</v>
      </c>
      <c r="AB4481" s="42">
        <v>88.49</v>
      </c>
      <c r="AC4481" s="42">
        <v>0</v>
      </c>
      <c r="AD4481" s="42">
        <v>535.34355000000005</v>
      </c>
      <c r="AG4481" s="26" t="s">
        <v>15</v>
      </c>
      <c r="AH4481" s="43">
        <v>1.1149062940000001E-3</v>
      </c>
      <c r="AI4481" s="43">
        <v>5.8607688499999998E-4</v>
      </c>
      <c r="AJ4481" s="43">
        <v>1.0249634656684348E-4</v>
      </c>
    </row>
    <row r="4482" spans="1:36" x14ac:dyDescent="0.2">
      <c r="A4482" s="26">
        <v>8694</v>
      </c>
      <c r="B4482" s="26">
        <v>12532</v>
      </c>
      <c r="C4482" s="26" t="s">
        <v>1245</v>
      </c>
      <c r="D4482" s="26">
        <v>221890929</v>
      </c>
      <c r="E4482" s="26" t="s">
        <v>204</v>
      </c>
      <c r="F4482" s="26" t="s">
        <v>1246</v>
      </c>
      <c r="G4482" s="26" t="s">
        <v>1247</v>
      </c>
      <c r="H4482" s="26" t="s">
        <v>69</v>
      </c>
      <c r="I4482" s="26" t="s">
        <v>114</v>
      </c>
      <c r="J4482" s="26" t="s">
        <v>51</v>
      </c>
      <c r="K4482" s="26" t="s">
        <v>167</v>
      </c>
      <c r="L4482" s="26" t="s">
        <v>433</v>
      </c>
      <c r="M4482" s="26" t="s">
        <v>165</v>
      </c>
      <c r="N4482" s="26" t="s">
        <v>358</v>
      </c>
      <c r="O4482" s="26" t="s">
        <v>57</v>
      </c>
      <c r="P4482" s="26" t="s">
        <v>733</v>
      </c>
      <c r="Q4482" s="26" t="s">
        <v>59</v>
      </c>
      <c r="R4482" s="26" t="s">
        <v>54</v>
      </c>
      <c r="S4482" s="26" t="s">
        <v>531</v>
      </c>
      <c r="T4482" s="54">
        <v>2.0419999999999998</v>
      </c>
      <c r="U4482" s="36" t="s">
        <v>1248</v>
      </c>
      <c r="V4482" s="43">
        <v>4.7199999999999999E-2</v>
      </c>
      <c r="W4482" s="43">
        <v>7.4800000000000005E-2</v>
      </c>
      <c r="X4482" s="26" t="s">
        <v>347</v>
      </c>
      <c r="Z4482" s="42">
        <v>4250000</v>
      </c>
      <c r="AA4482" s="42">
        <v>1</v>
      </c>
      <c r="AB4482" s="42">
        <v>109.78</v>
      </c>
      <c r="AC4482" s="42">
        <v>0</v>
      </c>
      <c r="AD4482" s="42">
        <v>4665.6499999999996</v>
      </c>
      <c r="AG4482" s="26" t="s">
        <v>15</v>
      </c>
      <c r="AH4482" s="43">
        <v>1.2919425343E-2</v>
      </c>
      <c r="AI4482" s="43">
        <v>5.1078034320000002E-3</v>
      </c>
      <c r="AJ4482" s="43">
        <v>8.9328073413715969E-4</v>
      </c>
    </row>
    <row r="4483" spans="1:36" x14ac:dyDescent="0.2">
      <c r="A4483" s="26">
        <v>8694</v>
      </c>
      <c r="B4483" s="26">
        <v>12532</v>
      </c>
      <c r="C4483" s="26" t="s">
        <v>1249</v>
      </c>
      <c r="D4483" s="26">
        <v>513937714</v>
      </c>
      <c r="E4483" s="26" t="s">
        <v>203</v>
      </c>
      <c r="F4483" s="26" t="s">
        <v>1250</v>
      </c>
      <c r="G4483" s="26" t="s">
        <v>1251</v>
      </c>
      <c r="H4483" s="26" t="s">
        <v>69</v>
      </c>
      <c r="I4483" s="26" t="s">
        <v>112</v>
      </c>
      <c r="J4483" s="26" t="s">
        <v>51</v>
      </c>
      <c r="K4483" s="26" t="s">
        <v>51</v>
      </c>
      <c r="L4483" s="26" t="s">
        <v>433</v>
      </c>
      <c r="M4483" s="26" t="s">
        <v>165</v>
      </c>
      <c r="N4483" s="26" t="s">
        <v>141</v>
      </c>
      <c r="O4483" s="26" t="s">
        <v>57</v>
      </c>
      <c r="P4483" s="26" t="s">
        <v>742</v>
      </c>
      <c r="Q4483" s="26" t="s">
        <v>64</v>
      </c>
      <c r="R4483" s="26" t="s">
        <v>54</v>
      </c>
      <c r="S4483" s="26" t="s">
        <v>531</v>
      </c>
      <c r="T4483" s="54">
        <v>5.5069999999999997</v>
      </c>
      <c r="U4483" s="36">
        <v>48945</v>
      </c>
      <c r="V4483" s="43">
        <v>2.98E-2</v>
      </c>
      <c r="W4483" s="43">
        <v>4.9599999999999998E-2</v>
      </c>
      <c r="X4483" s="26" t="s">
        <v>347</v>
      </c>
      <c r="Z4483" s="42">
        <v>70000</v>
      </c>
      <c r="AA4483" s="42">
        <v>1</v>
      </c>
      <c r="AB4483" s="42">
        <v>90.12</v>
      </c>
      <c r="AC4483" s="42">
        <v>0</v>
      </c>
      <c r="AD4483" s="42">
        <v>63.084000000000003</v>
      </c>
      <c r="AG4483" s="26" t="s">
        <v>15</v>
      </c>
      <c r="AH4483" s="43">
        <v>1.7832478899999999E-4</v>
      </c>
      <c r="AI4483" s="43">
        <v>6.9062332524531304E-5</v>
      </c>
      <c r="AJ4483" s="43">
        <v>1.2078000242690425E-5</v>
      </c>
    </row>
    <row r="4484" spans="1:36" x14ac:dyDescent="0.2">
      <c r="A4484" s="26">
        <v>8694</v>
      </c>
      <c r="B4484" s="26">
        <v>12532</v>
      </c>
      <c r="C4484" s="26" t="s">
        <v>713</v>
      </c>
      <c r="D4484" s="26">
        <v>510560188</v>
      </c>
      <c r="E4484" s="26" t="s">
        <v>203</v>
      </c>
      <c r="F4484" s="26" t="s">
        <v>1252</v>
      </c>
      <c r="G4484" s="26" t="s">
        <v>1253</v>
      </c>
      <c r="H4484" s="26" t="s">
        <v>69</v>
      </c>
      <c r="I4484" s="26" t="s">
        <v>113</v>
      </c>
      <c r="J4484" s="26" t="s">
        <v>51</v>
      </c>
      <c r="K4484" s="26" t="s">
        <v>51</v>
      </c>
      <c r="L4484" s="26" t="s">
        <v>433</v>
      </c>
      <c r="M4484" s="26" t="s">
        <v>165</v>
      </c>
      <c r="N4484" s="26" t="s">
        <v>358</v>
      </c>
      <c r="O4484" s="26" t="s">
        <v>57</v>
      </c>
      <c r="P4484" s="26" t="s">
        <v>750</v>
      </c>
      <c r="Q4484" s="26" t="s">
        <v>64</v>
      </c>
      <c r="R4484" s="26" t="s">
        <v>54</v>
      </c>
      <c r="S4484" s="26" t="s">
        <v>531</v>
      </c>
      <c r="T4484" s="54">
        <v>4.9109999999999996</v>
      </c>
      <c r="U4484" s="36" t="s">
        <v>1254</v>
      </c>
      <c r="V4484" s="43">
        <v>1.54E-2</v>
      </c>
      <c r="W4484" s="43">
        <v>3.2199999999999999E-2</v>
      </c>
      <c r="X4484" s="26" t="s">
        <v>347</v>
      </c>
      <c r="Z4484" s="42">
        <v>300000</v>
      </c>
      <c r="AA4484" s="42">
        <v>1</v>
      </c>
      <c r="AB4484" s="42">
        <v>103.7</v>
      </c>
      <c r="AC4484" s="42">
        <v>0</v>
      </c>
      <c r="AD4484" s="42">
        <v>311.10000000000002</v>
      </c>
      <c r="AG4484" s="26" t="s">
        <v>15</v>
      </c>
      <c r="AH4484" s="43">
        <v>5.0298352999999997E-4</v>
      </c>
      <c r="AI4484" s="43">
        <v>3.40582265E-4</v>
      </c>
      <c r="AJ4484" s="43">
        <v>5.9562898286427477E-5</v>
      </c>
    </row>
    <row r="4485" spans="1:36" x14ac:dyDescent="0.2">
      <c r="A4485" s="26">
        <v>8694</v>
      </c>
      <c r="B4485" s="26">
        <v>12532</v>
      </c>
      <c r="C4485" s="26" t="s">
        <v>1168</v>
      </c>
      <c r="D4485" s="26">
        <v>515846558</v>
      </c>
      <c r="E4485" s="26" t="s">
        <v>203</v>
      </c>
      <c r="F4485" s="26" t="s">
        <v>1255</v>
      </c>
      <c r="G4485" s="26" t="s">
        <v>1256</v>
      </c>
      <c r="H4485" s="26" t="s">
        <v>69</v>
      </c>
      <c r="I4485" s="26" t="s">
        <v>113</v>
      </c>
      <c r="J4485" s="26" t="s">
        <v>51</v>
      </c>
      <c r="K4485" s="26" t="s">
        <v>51</v>
      </c>
      <c r="L4485" s="26" t="s">
        <v>433</v>
      </c>
      <c r="M4485" s="26" t="s">
        <v>165</v>
      </c>
      <c r="N4485" s="26" t="s">
        <v>373</v>
      </c>
      <c r="O4485" s="26" t="s">
        <v>57</v>
      </c>
      <c r="P4485" s="26" t="s">
        <v>737</v>
      </c>
      <c r="Q4485" s="26" t="s">
        <v>59</v>
      </c>
      <c r="R4485" s="26" t="s">
        <v>54</v>
      </c>
      <c r="S4485" s="26" t="s">
        <v>531</v>
      </c>
      <c r="T4485" s="54">
        <v>4.476</v>
      </c>
      <c r="U4485" s="36" t="s">
        <v>1257</v>
      </c>
      <c r="V4485" s="43">
        <v>7.4999999999999997E-3</v>
      </c>
      <c r="W4485" s="43">
        <v>3.2599999999999997E-2</v>
      </c>
      <c r="X4485" s="26" t="s">
        <v>347</v>
      </c>
      <c r="Z4485" s="42">
        <v>184230</v>
      </c>
      <c r="AA4485" s="42">
        <v>1</v>
      </c>
      <c r="AB4485" s="42">
        <v>100.31</v>
      </c>
      <c r="AC4485" s="42">
        <v>0</v>
      </c>
      <c r="AD4485" s="42">
        <v>184.80110999999999</v>
      </c>
      <c r="AG4485" s="26" t="s">
        <v>15</v>
      </c>
      <c r="AH4485" s="43">
        <v>1.95369354E-4</v>
      </c>
      <c r="AI4485" s="43">
        <v>2.0231430600000001E-4</v>
      </c>
      <c r="AJ4485" s="43">
        <v>3.5381837731111849E-5</v>
      </c>
    </row>
    <row r="4486" spans="1:36" x14ac:dyDescent="0.2">
      <c r="A4486" s="26">
        <v>8694</v>
      </c>
      <c r="B4486" s="26">
        <v>12532</v>
      </c>
      <c r="C4486" s="26" t="s">
        <v>1258</v>
      </c>
      <c r="D4486" s="26">
        <v>1983001</v>
      </c>
      <c r="E4486" s="26" t="s">
        <v>204</v>
      </c>
      <c r="F4486" s="26" t="s">
        <v>1259</v>
      </c>
      <c r="G4486" s="26" t="s">
        <v>1260</v>
      </c>
      <c r="H4486" s="26" t="s">
        <v>69</v>
      </c>
      <c r="I4486" s="26" t="s">
        <v>112</v>
      </c>
      <c r="J4486" s="26" t="s">
        <v>51</v>
      </c>
      <c r="K4486" s="26" t="s">
        <v>167</v>
      </c>
      <c r="L4486" s="26" t="s">
        <v>433</v>
      </c>
      <c r="M4486" s="26" t="s">
        <v>165</v>
      </c>
      <c r="N4486" s="26" t="s">
        <v>358</v>
      </c>
      <c r="O4486" s="26" t="s">
        <v>57</v>
      </c>
      <c r="P4486" s="26" t="s">
        <v>154</v>
      </c>
      <c r="Q4486" s="26" t="s">
        <v>154</v>
      </c>
      <c r="R4486" s="26" t="s">
        <v>54</v>
      </c>
      <c r="S4486" s="26" t="s">
        <v>531</v>
      </c>
      <c r="T4486" s="54">
        <v>1.46</v>
      </c>
      <c r="U4486" s="36" t="s">
        <v>754</v>
      </c>
      <c r="V4486" s="43">
        <v>4.4999999999999998E-2</v>
      </c>
      <c r="W4486" s="43">
        <v>6.7799999999999999E-2</v>
      </c>
      <c r="X4486" s="26" t="s">
        <v>347</v>
      </c>
      <c r="Z4486" s="42">
        <v>5320000</v>
      </c>
      <c r="AA4486" s="42">
        <v>1</v>
      </c>
      <c r="AB4486" s="42">
        <v>97</v>
      </c>
      <c r="AC4486" s="42">
        <v>0</v>
      </c>
      <c r="AD4486" s="42">
        <v>5160.3999999999996</v>
      </c>
      <c r="AG4486" s="26" t="s">
        <v>15</v>
      </c>
      <c r="AH4486" s="43">
        <v>1.4777777777E-2</v>
      </c>
      <c r="AI4486" s="43">
        <v>5.6494398060000003E-3</v>
      </c>
      <c r="AJ4486" s="43">
        <v>9.8800507977267883E-4</v>
      </c>
    </row>
    <row r="4487" spans="1:36" x14ac:dyDescent="0.2">
      <c r="A4487" s="26">
        <v>8694</v>
      </c>
      <c r="B4487" s="26">
        <v>12532</v>
      </c>
      <c r="C4487" s="26" t="s">
        <v>1099</v>
      </c>
      <c r="D4487" s="26">
        <v>510454333</v>
      </c>
      <c r="E4487" s="26" t="s">
        <v>203</v>
      </c>
      <c r="F4487" s="26" t="s">
        <v>1261</v>
      </c>
      <c r="G4487" s="26" t="s">
        <v>1262</v>
      </c>
      <c r="H4487" s="26" t="s">
        <v>69</v>
      </c>
      <c r="I4487" s="26" t="s">
        <v>113</v>
      </c>
      <c r="J4487" s="26" t="s">
        <v>51</v>
      </c>
      <c r="K4487" s="26" t="s">
        <v>51</v>
      </c>
      <c r="L4487" s="26" t="s">
        <v>433</v>
      </c>
      <c r="M4487" s="26" t="s">
        <v>165</v>
      </c>
      <c r="N4487" s="26" t="s">
        <v>131</v>
      </c>
      <c r="O4487" s="26" t="s">
        <v>57</v>
      </c>
      <c r="P4487" s="26" t="s">
        <v>737</v>
      </c>
      <c r="Q4487" s="26" t="s">
        <v>59</v>
      </c>
      <c r="R4487" s="26" t="s">
        <v>54</v>
      </c>
      <c r="S4487" s="26" t="s">
        <v>531</v>
      </c>
      <c r="T4487" s="54">
        <v>2.13</v>
      </c>
      <c r="U4487" s="36">
        <v>47125</v>
      </c>
      <c r="V4487" s="43">
        <v>0.01</v>
      </c>
      <c r="W4487" s="43">
        <v>2.9100000000000001E-2</v>
      </c>
      <c r="X4487" s="26" t="s">
        <v>347</v>
      </c>
      <c r="Z4487" s="42">
        <v>138125</v>
      </c>
      <c r="AA4487" s="42">
        <v>1</v>
      </c>
      <c r="AB4487" s="42">
        <v>107.58</v>
      </c>
      <c r="AC4487" s="42">
        <v>0</v>
      </c>
      <c r="AD4487" s="42">
        <v>148.59486999999999</v>
      </c>
      <c r="AG4487" s="26" t="s">
        <v>15</v>
      </c>
      <c r="AH4487" s="43">
        <v>4.6036525900000001E-4</v>
      </c>
      <c r="AI4487" s="43">
        <v>1.6267688000000001E-4</v>
      </c>
      <c r="AJ4487" s="43">
        <v>2.8449826832834823E-5</v>
      </c>
    </row>
    <row r="4488" spans="1:36" x14ac:dyDescent="0.2">
      <c r="A4488" s="26">
        <v>8694</v>
      </c>
      <c r="B4488" s="26">
        <v>12532</v>
      </c>
      <c r="C4488" s="26" t="s">
        <v>1263</v>
      </c>
      <c r="D4488" s="26">
        <v>516269248</v>
      </c>
      <c r="E4488" s="26" t="s">
        <v>203</v>
      </c>
      <c r="F4488" s="26" t="s">
        <v>1264</v>
      </c>
      <c r="G4488" s="26" t="s">
        <v>1265</v>
      </c>
      <c r="H4488" s="26" t="s">
        <v>69</v>
      </c>
      <c r="I4488" s="26" t="s">
        <v>113</v>
      </c>
      <c r="J4488" s="26" t="s">
        <v>51</v>
      </c>
      <c r="K4488" s="26" t="s">
        <v>51</v>
      </c>
      <c r="L4488" s="26" t="s">
        <v>433</v>
      </c>
      <c r="M4488" s="26" t="s">
        <v>165</v>
      </c>
      <c r="N4488" s="26" t="s">
        <v>87</v>
      </c>
      <c r="O4488" s="26" t="s">
        <v>57</v>
      </c>
      <c r="P4488" s="26" t="s">
        <v>1051</v>
      </c>
      <c r="Q4488" s="26" t="s">
        <v>64</v>
      </c>
      <c r="R4488" s="26" t="s">
        <v>54</v>
      </c>
      <c r="S4488" s="26" t="s">
        <v>531</v>
      </c>
      <c r="T4488" s="54">
        <v>3.423</v>
      </c>
      <c r="U4488" s="36" t="s">
        <v>1266</v>
      </c>
      <c r="V4488" s="43">
        <v>1.7999999999999999E-2</v>
      </c>
      <c r="W4488" s="43">
        <v>3.4500000000000003E-2</v>
      </c>
      <c r="X4488" s="26" t="s">
        <v>347</v>
      </c>
      <c r="Z4488" s="42">
        <v>18901</v>
      </c>
      <c r="AA4488" s="42">
        <v>1</v>
      </c>
      <c r="AB4488" s="42">
        <v>109.54</v>
      </c>
      <c r="AC4488" s="42">
        <v>0</v>
      </c>
      <c r="AD4488" s="42">
        <v>20.704160000000002</v>
      </c>
      <c r="AG4488" s="26" t="s">
        <v>15</v>
      </c>
      <c r="AH4488" s="43">
        <v>2.0009998265965999E-5</v>
      </c>
      <c r="AI4488" s="43">
        <v>2.26662479005944E-5</v>
      </c>
      <c r="AJ4488" s="43">
        <v>3.9639979948117021E-6</v>
      </c>
    </row>
    <row r="4489" spans="1:36" x14ac:dyDescent="0.2">
      <c r="A4489" s="26">
        <v>8694</v>
      </c>
      <c r="B4489" s="26">
        <v>12532</v>
      </c>
      <c r="C4489" s="26" t="s">
        <v>793</v>
      </c>
      <c r="D4489" s="26">
        <v>513141879</v>
      </c>
      <c r="E4489" s="26" t="s">
        <v>203</v>
      </c>
      <c r="F4489" s="26" t="s">
        <v>1267</v>
      </c>
      <c r="G4489" s="26" t="s">
        <v>1268</v>
      </c>
      <c r="H4489" s="26" t="s">
        <v>69</v>
      </c>
      <c r="I4489" s="26" t="s">
        <v>113</v>
      </c>
      <c r="J4489" s="26" t="s">
        <v>51</v>
      </c>
      <c r="K4489" s="26" t="s">
        <v>51</v>
      </c>
      <c r="L4489" s="26" t="s">
        <v>433</v>
      </c>
      <c r="M4489" s="26" t="s">
        <v>165</v>
      </c>
      <c r="N4489" s="26" t="s">
        <v>129</v>
      </c>
      <c r="O4489" s="26" t="s">
        <v>57</v>
      </c>
      <c r="P4489" s="26" t="s">
        <v>733</v>
      </c>
      <c r="Q4489" s="26" t="s">
        <v>59</v>
      </c>
      <c r="R4489" s="26" t="s">
        <v>54</v>
      </c>
      <c r="S4489" s="26" t="s">
        <v>531</v>
      </c>
      <c r="T4489" s="54">
        <v>3.18</v>
      </c>
      <c r="U4489" s="36" t="s">
        <v>1269</v>
      </c>
      <c r="V4489" s="43">
        <v>1.09E-2</v>
      </c>
      <c r="W4489" s="43">
        <v>2.93E-2</v>
      </c>
      <c r="X4489" s="26" t="s">
        <v>347</v>
      </c>
      <c r="Z4489" s="42">
        <v>1411266</v>
      </c>
      <c r="AA4489" s="42">
        <v>1</v>
      </c>
      <c r="AB4489" s="42">
        <v>105.88</v>
      </c>
      <c r="AC4489" s="42">
        <v>0</v>
      </c>
      <c r="AD4489" s="42">
        <v>1494.2484400000001</v>
      </c>
      <c r="AG4489" s="26" t="s">
        <v>15</v>
      </c>
      <c r="AH4489" s="43">
        <v>1.5543433E-3</v>
      </c>
      <c r="AI4489" s="43">
        <v>1.6358550919999999E-3</v>
      </c>
      <c r="AJ4489" s="43">
        <v>2.8608732833935373E-4</v>
      </c>
    </row>
    <row r="4490" spans="1:36" x14ac:dyDescent="0.2">
      <c r="A4490" s="26">
        <v>8694</v>
      </c>
      <c r="B4490" s="26">
        <v>12532</v>
      </c>
      <c r="C4490" s="26" t="s">
        <v>773</v>
      </c>
      <c r="D4490" s="26">
        <v>513230029</v>
      </c>
      <c r="E4490" s="26" t="s">
        <v>203</v>
      </c>
      <c r="F4490" s="26" t="s">
        <v>1270</v>
      </c>
      <c r="G4490" s="26" t="s">
        <v>1271</v>
      </c>
      <c r="H4490" s="26" t="s">
        <v>69</v>
      </c>
      <c r="I4490" s="26" t="s">
        <v>112</v>
      </c>
      <c r="J4490" s="26" t="s">
        <v>51</v>
      </c>
      <c r="K4490" s="26" t="s">
        <v>51</v>
      </c>
      <c r="L4490" s="26" t="s">
        <v>433</v>
      </c>
      <c r="M4490" s="26" t="s">
        <v>165</v>
      </c>
      <c r="N4490" s="26" t="s">
        <v>141</v>
      </c>
      <c r="O4490" s="26" t="s">
        <v>57</v>
      </c>
      <c r="P4490" s="26" t="s">
        <v>776</v>
      </c>
      <c r="Q4490" s="26" t="s">
        <v>64</v>
      </c>
      <c r="R4490" s="26" t="s">
        <v>54</v>
      </c>
      <c r="S4490" s="26" t="s">
        <v>531</v>
      </c>
      <c r="T4490" s="54">
        <v>3.0539999999999998</v>
      </c>
      <c r="U4490" s="36" t="s">
        <v>1272</v>
      </c>
      <c r="V4490" s="43">
        <v>3.2599999999999997E-2</v>
      </c>
      <c r="W4490" s="43">
        <v>4.9299999999999997E-2</v>
      </c>
      <c r="X4490" s="26" t="s">
        <v>347</v>
      </c>
      <c r="Z4490" s="42">
        <v>1624200</v>
      </c>
      <c r="AA4490" s="42">
        <v>1</v>
      </c>
      <c r="AB4490" s="42">
        <v>97.53</v>
      </c>
      <c r="AC4490" s="42">
        <v>0</v>
      </c>
      <c r="AD4490" s="42">
        <v>1584.0822599999999</v>
      </c>
      <c r="AG4490" s="26" t="s">
        <v>15</v>
      </c>
      <c r="AH4490" s="43">
        <v>1.6477446219999999E-3</v>
      </c>
      <c r="AI4490" s="43">
        <v>1.734202266E-3</v>
      </c>
      <c r="AJ4490" s="43">
        <v>3.0328682266060484E-4</v>
      </c>
    </row>
    <row r="4491" spans="1:36" x14ac:dyDescent="0.2">
      <c r="A4491" s="26">
        <v>8694</v>
      </c>
      <c r="B4491" s="26">
        <v>12532</v>
      </c>
      <c r="C4491" s="26" t="s">
        <v>1119</v>
      </c>
      <c r="D4491" s="26">
        <v>515434074</v>
      </c>
      <c r="E4491" s="26" t="s">
        <v>203</v>
      </c>
      <c r="F4491" s="26" t="s">
        <v>1273</v>
      </c>
      <c r="G4491" s="26" t="s">
        <v>1274</v>
      </c>
      <c r="H4491" s="26" t="s">
        <v>69</v>
      </c>
      <c r="I4491" s="26" t="s">
        <v>113</v>
      </c>
      <c r="J4491" s="26" t="s">
        <v>51</v>
      </c>
      <c r="K4491" s="26" t="s">
        <v>51</v>
      </c>
      <c r="L4491" s="26" t="s">
        <v>433</v>
      </c>
      <c r="M4491" s="26" t="s">
        <v>165</v>
      </c>
      <c r="N4491" s="26" t="s">
        <v>357</v>
      </c>
      <c r="O4491" s="26" t="s">
        <v>57</v>
      </c>
      <c r="P4491" s="26" t="s">
        <v>1122</v>
      </c>
      <c r="Q4491" s="26" t="s">
        <v>59</v>
      </c>
      <c r="R4491" s="26" t="s">
        <v>54</v>
      </c>
      <c r="S4491" s="26" t="s">
        <v>531</v>
      </c>
      <c r="T4491" s="54">
        <v>2.2360000000000002</v>
      </c>
      <c r="U4491" s="36" t="s">
        <v>601</v>
      </c>
      <c r="V4491" s="43">
        <v>3.0000000000000001E-3</v>
      </c>
      <c r="W4491" s="43">
        <v>0.03</v>
      </c>
      <c r="X4491" s="26" t="s">
        <v>347</v>
      </c>
      <c r="Z4491" s="42">
        <v>3058908</v>
      </c>
      <c r="AA4491" s="42">
        <v>1</v>
      </c>
      <c r="AB4491" s="42">
        <v>104.88</v>
      </c>
      <c r="AC4491" s="42">
        <v>0</v>
      </c>
      <c r="AD4491" s="42">
        <v>3208.18271</v>
      </c>
      <c r="AG4491" s="26" t="s">
        <v>15</v>
      </c>
      <c r="AH4491" s="43">
        <v>6.0143688549999996E-3</v>
      </c>
      <c r="AI4491" s="43">
        <v>3.5122151590000002E-3</v>
      </c>
      <c r="AJ4491" s="43">
        <v>6.1423548839603106E-4</v>
      </c>
    </row>
    <row r="4492" spans="1:36" x14ac:dyDescent="0.2">
      <c r="A4492" s="26">
        <v>8694</v>
      </c>
      <c r="B4492" s="26">
        <v>12532</v>
      </c>
      <c r="C4492" s="26" t="s">
        <v>1275</v>
      </c>
      <c r="D4492" s="26">
        <v>512764408</v>
      </c>
      <c r="E4492" s="26" t="s">
        <v>203</v>
      </c>
      <c r="F4492" s="26" t="s">
        <v>1276</v>
      </c>
      <c r="G4492" s="26" t="s">
        <v>1277</v>
      </c>
      <c r="H4492" s="26" t="s">
        <v>69</v>
      </c>
      <c r="I4492" s="26" t="s">
        <v>112</v>
      </c>
      <c r="J4492" s="26" t="s">
        <v>51</v>
      </c>
      <c r="K4492" s="26" t="s">
        <v>51</v>
      </c>
      <c r="L4492" s="26" t="s">
        <v>433</v>
      </c>
      <c r="M4492" s="26" t="s">
        <v>165</v>
      </c>
      <c r="N4492" s="26" t="s">
        <v>355</v>
      </c>
      <c r="O4492" s="26" t="s">
        <v>57</v>
      </c>
      <c r="P4492" s="26" t="s">
        <v>1051</v>
      </c>
      <c r="Q4492" s="26" t="s">
        <v>64</v>
      </c>
      <c r="R4492" s="26" t="s">
        <v>54</v>
      </c>
      <c r="S4492" s="26" t="s">
        <v>531</v>
      </c>
      <c r="T4492" s="54">
        <v>1.1970000000000001</v>
      </c>
      <c r="U4492" s="36" t="s">
        <v>738</v>
      </c>
      <c r="V4492" s="43">
        <v>6.9000000000000006E-2</v>
      </c>
      <c r="W4492" s="43">
        <v>5.9799999999999999E-2</v>
      </c>
      <c r="X4492" s="26" t="s">
        <v>347</v>
      </c>
      <c r="Z4492" s="42">
        <v>670000</v>
      </c>
      <c r="AA4492" s="42">
        <v>1</v>
      </c>
      <c r="AB4492" s="42">
        <v>102.94</v>
      </c>
      <c r="AC4492" s="42">
        <v>0</v>
      </c>
      <c r="AD4492" s="42">
        <v>689.69799999999998</v>
      </c>
      <c r="AG4492" s="26" t="s">
        <v>15</v>
      </c>
      <c r="AH4492" s="43">
        <v>2.7716186250000001E-3</v>
      </c>
      <c r="AI4492" s="43">
        <v>7.5505916899999996E-4</v>
      </c>
      <c r="AJ4492" s="43">
        <v>1.3204889688959325E-4</v>
      </c>
    </row>
    <row r="4493" spans="1:36" x14ac:dyDescent="0.2">
      <c r="A4493" s="26">
        <v>8694</v>
      </c>
      <c r="B4493" s="26">
        <v>12532</v>
      </c>
      <c r="C4493" s="26" t="s">
        <v>739</v>
      </c>
      <c r="D4493" s="26">
        <v>512711789</v>
      </c>
      <c r="E4493" s="26" t="s">
        <v>203</v>
      </c>
      <c r="F4493" s="26" t="s">
        <v>740</v>
      </c>
      <c r="G4493" s="26" t="s">
        <v>741</v>
      </c>
      <c r="H4493" s="26" t="s">
        <v>69</v>
      </c>
      <c r="I4493" s="26" t="s">
        <v>112</v>
      </c>
      <c r="J4493" s="26" t="s">
        <v>51</v>
      </c>
      <c r="K4493" s="26" t="s">
        <v>51</v>
      </c>
      <c r="L4493" s="26" t="s">
        <v>433</v>
      </c>
      <c r="M4493" s="26" t="s">
        <v>165</v>
      </c>
      <c r="N4493" s="26" t="s">
        <v>130</v>
      </c>
      <c r="O4493" s="26" t="s">
        <v>57</v>
      </c>
      <c r="P4493" s="26" t="s">
        <v>742</v>
      </c>
      <c r="Q4493" s="26" t="s">
        <v>64</v>
      </c>
      <c r="R4493" s="26" t="s">
        <v>54</v>
      </c>
      <c r="S4493" s="26" t="s">
        <v>531</v>
      </c>
      <c r="T4493" s="54">
        <v>0.57199999999999995</v>
      </c>
      <c r="U4493" s="36" t="s">
        <v>743</v>
      </c>
      <c r="V4493" s="43">
        <v>5.8500000000000003E-2</v>
      </c>
      <c r="W4493" s="43">
        <v>5.2900000000000003E-2</v>
      </c>
      <c r="X4493" s="26" t="s">
        <v>347</v>
      </c>
      <c r="Z4493" s="42">
        <v>350000</v>
      </c>
      <c r="AA4493" s="42">
        <v>1</v>
      </c>
      <c r="AB4493" s="42">
        <v>101.55</v>
      </c>
      <c r="AC4493" s="42">
        <v>0</v>
      </c>
      <c r="AD4493" s="42">
        <v>355.42500000000001</v>
      </c>
      <c r="AG4493" s="26" t="s">
        <v>15</v>
      </c>
      <c r="AH4493" s="43">
        <v>1.297993302E-3</v>
      </c>
      <c r="AI4493" s="43">
        <v>3.89107848E-4</v>
      </c>
      <c r="AJ4493" s="43">
        <v>6.8049318943919925E-5</v>
      </c>
    </row>
    <row r="4494" spans="1:36" x14ac:dyDescent="0.2">
      <c r="A4494" s="26">
        <v>8694</v>
      </c>
      <c r="B4494" s="26">
        <v>12532</v>
      </c>
      <c r="C4494" s="26" t="s">
        <v>1278</v>
      </c>
      <c r="D4494" s="26">
        <v>512882747</v>
      </c>
      <c r="E4494" s="26" t="s">
        <v>203</v>
      </c>
      <c r="F4494" s="26" t="s">
        <v>1279</v>
      </c>
      <c r="G4494" s="26" t="s">
        <v>1280</v>
      </c>
      <c r="H4494" s="26" t="s">
        <v>69</v>
      </c>
      <c r="I4494" s="26" t="s">
        <v>113</v>
      </c>
      <c r="J4494" s="26" t="s">
        <v>51</v>
      </c>
      <c r="K4494" s="26" t="s">
        <v>51</v>
      </c>
      <c r="L4494" s="26" t="s">
        <v>433</v>
      </c>
      <c r="M4494" s="26" t="s">
        <v>165</v>
      </c>
      <c r="N4494" s="26" t="s">
        <v>353</v>
      </c>
      <c r="O4494" s="26" t="s">
        <v>57</v>
      </c>
      <c r="P4494" s="26" t="s">
        <v>154</v>
      </c>
      <c r="Q4494" s="26" t="s">
        <v>154</v>
      </c>
      <c r="R4494" s="26" t="s">
        <v>54</v>
      </c>
      <c r="S4494" s="26" t="s">
        <v>531</v>
      </c>
      <c r="T4494" s="54">
        <v>2.2370000000000001</v>
      </c>
      <c r="U4494" s="36" t="s">
        <v>1036</v>
      </c>
      <c r="V4494" s="43">
        <v>2.9499999999999998E-2</v>
      </c>
      <c r="W4494" s="43">
        <v>3.6799999999999999E-2</v>
      </c>
      <c r="X4494" s="26" t="s">
        <v>347</v>
      </c>
      <c r="Z4494" s="42">
        <v>1378324.21</v>
      </c>
      <c r="AA4494" s="42">
        <v>1</v>
      </c>
      <c r="AB4494" s="42">
        <v>108.9</v>
      </c>
      <c r="AC4494" s="42">
        <v>0</v>
      </c>
      <c r="AD4494" s="42">
        <v>1500.99506</v>
      </c>
      <c r="AG4494" s="26" t="s">
        <v>15</v>
      </c>
      <c r="AH4494" s="43">
        <v>5.6551500810000004E-3</v>
      </c>
      <c r="AI4494" s="43">
        <v>1.6432410740000001E-3</v>
      </c>
      <c r="AJ4494" s="43">
        <v>2.8737902953137294E-4</v>
      </c>
    </row>
    <row r="4495" spans="1:36" x14ac:dyDescent="0.2">
      <c r="A4495" s="26">
        <v>8694</v>
      </c>
      <c r="B4495" s="26">
        <v>12532</v>
      </c>
      <c r="C4495" s="26" t="s">
        <v>1278</v>
      </c>
      <c r="D4495" s="26">
        <v>512882747</v>
      </c>
      <c r="E4495" s="26" t="s">
        <v>203</v>
      </c>
      <c r="F4495" s="26" t="s">
        <v>1279</v>
      </c>
      <c r="G4495" s="26" t="s">
        <v>1280</v>
      </c>
      <c r="H4495" s="26" t="s">
        <v>69</v>
      </c>
      <c r="I4495" s="26" t="s">
        <v>113</v>
      </c>
      <c r="J4495" s="26" t="s">
        <v>51</v>
      </c>
      <c r="K4495" s="26" t="s">
        <v>51</v>
      </c>
      <c r="L4495" s="26" t="s">
        <v>52</v>
      </c>
      <c r="M4495" s="26" t="s">
        <v>165</v>
      </c>
      <c r="N4495" s="26" t="s">
        <v>353</v>
      </c>
      <c r="O4495" s="26" t="s">
        <v>57</v>
      </c>
      <c r="P4495" s="26" t="s">
        <v>154</v>
      </c>
      <c r="Q4495" s="26" t="s">
        <v>154</v>
      </c>
      <c r="R4495" s="26" t="s">
        <v>54</v>
      </c>
      <c r="S4495" s="26" t="s">
        <v>531</v>
      </c>
      <c r="T4495" s="54">
        <v>2.2370000000000001</v>
      </c>
      <c r="U4495" s="36" t="s">
        <v>1036</v>
      </c>
      <c r="V4495" s="43">
        <v>2.9499999999999998E-2</v>
      </c>
      <c r="W4495" s="43">
        <v>3.6799999999999999E-2</v>
      </c>
      <c r="X4495" s="26" t="s">
        <v>347</v>
      </c>
      <c r="Z4495" s="42">
        <v>842105.26</v>
      </c>
      <c r="AA4495" s="42">
        <v>1</v>
      </c>
      <c r="AB4495" s="42">
        <v>106.9341</v>
      </c>
      <c r="AC4495" s="42">
        <v>0</v>
      </c>
      <c r="AD4495" s="42">
        <v>900.49767999999995</v>
      </c>
      <c r="AG4495" s="26" t="s">
        <v>15</v>
      </c>
      <c r="AH4495" s="43">
        <v>3.4550881390000001E-3</v>
      </c>
      <c r="AI4495" s="43">
        <v>9.8583587299999999E-4</v>
      </c>
      <c r="AJ4495" s="43">
        <v>1.7240839511733821E-4</v>
      </c>
    </row>
    <row r="4496" spans="1:36" x14ac:dyDescent="0.2">
      <c r="A4496" s="26">
        <v>8694</v>
      </c>
      <c r="B4496" s="26">
        <v>12532</v>
      </c>
      <c r="C4496" s="26" t="s">
        <v>1281</v>
      </c>
      <c r="D4496" s="26">
        <v>512531203</v>
      </c>
      <c r="E4496" s="26" t="s">
        <v>203</v>
      </c>
      <c r="F4496" s="26" t="s">
        <v>1282</v>
      </c>
      <c r="G4496" s="26" t="s">
        <v>1283</v>
      </c>
      <c r="H4496" s="26" t="s">
        <v>69</v>
      </c>
      <c r="I4496" s="26" t="s">
        <v>112</v>
      </c>
      <c r="J4496" s="26" t="s">
        <v>51</v>
      </c>
      <c r="K4496" s="26" t="s">
        <v>51</v>
      </c>
      <c r="L4496" s="26" t="s">
        <v>433</v>
      </c>
      <c r="M4496" s="26" t="s">
        <v>165</v>
      </c>
      <c r="N4496" s="26" t="s">
        <v>84</v>
      </c>
      <c r="O4496" s="26" t="s">
        <v>57</v>
      </c>
      <c r="P4496" s="26" t="s">
        <v>1085</v>
      </c>
      <c r="Q4496" s="26" t="s">
        <v>64</v>
      </c>
      <c r="R4496" s="26" t="s">
        <v>54</v>
      </c>
      <c r="S4496" s="26" t="s">
        <v>531</v>
      </c>
      <c r="T4496" s="54">
        <v>1.9279999999999999</v>
      </c>
      <c r="U4496" s="36" t="s">
        <v>1036</v>
      </c>
      <c r="V4496" s="43">
        <v>5.5500000000000001E-2</v>
      </c>
      <c r="W4496" s="43">
        <v>5.5500000000000001E-2</v>
      </c>
      <c r="X4496" s="26" t="s">
        <v>347</v>
      </c>
      <c r="Z4496" s="42">
        <v>315000</v>
      </c>
      <c r="AA4496" s="42">
        <v>1</v>
      </c>
      <c r="AB4496" s="42">
        <v>100.02</v>
      </c>
      <c r="AC4496" s="42">
        <v>0</v>
      </c>
      <c r="AD4496" s="42">
        <v>315.06299999999999</v>
      </c>
      <c r="AG4496" s="26" t="s">
        <v>15</v>
      </c>
      <c r="AH4496" s="43">
        <v>2.1875000000000002E-3</v>
      </c>
      <c r="AI4496" s="43">
        <v>3.4492083000000002E-4</v>
      </c>
      <c r="AJ4496" s="43">
        <v>6.0321650346566057E-5</v>
      </c>
    </row>
    <row r="4497" spans="1:36" x14ac:dyDescent="0.2">
      <c r="A4497" s="26">
        <v>8694</v>
      </c>
      <c r="B4497" s="26">
        <v>12532</v>
      </c>
      <c r="C4497" s="26" t="s">
        <v>1284</v>
      </c>
      <c r="D4497" s="26">
        <v>513978635</v>
      </c>
      <c r="E4497" s="26" t="s">
        <v>203</v>
      </c>
      <c r="F4497" s="26" t="s">
        <v>1285</v>
      </c>
      <c r="G4497" s="26" t="s">
        <v>1286</v>
      </c>
      <c r="H4497" s="26" t="s">
        <v>69</v>
      </c>
      <c r="I4497" s="26" t="s">
        <v>112</v>
      </c>
      <c r="J4497" s="26" t="s">
        <v>51</v>
      </c>
      <c r="K4497" s="26" t="s">
        <v>51</v>
      </c>
      <c r="L4497" s="26" t="s">
        <v>433</v>
      </c>
      <c r="M4497" s="26" t="s">
        <v>165</v>
      </c>
      <c r="N4497" s="26" t="s">
        <v>132</v>
      </c>
      <c r="O4497" s="26" t="s">
        <v>57</v>
      </c>
      <c r="P4497" s="26" t="s">
        <v>154</v>
      </c>
      <c r="Q4497" s="26" t="s">
        <v>154</v>
      </c>
      <c r="R4497" s="26" t="s">
        <v>54</v>
      </c>
      <c r="S4497" s="26" t="s">
        <v>531</v>
      </c>
      <c r="T4497" s="54">
        <v>2.1539999999999999</v>
      </c>
      <c r="U4497" s="36" t="s">
        <v>1036</v>
      </c>
      <c r="V4497" s="43">
        <v>5.2999999999999999E-2</v>
      </c>
      <c r="W4497" s="43">
        <v>6.3799999999999996E-2</v>
      </c>
      <c r="X4497" s="26" t="s">
        <v>347</v>
      </c>
      <c r="Z4497" s="42">
        <v>799200</v>
      </c>
      <c r="AA4497" s="42">
        <v>1</v>
      </c>
      <c r="AB4497" s="42">
        <v>97.98</v>
      </c>
      <c r="AC4497" s="42">
        <v>0</v>
      </c>
      <c r="AD4497" s="42">
        <v>783.05615999999998</v>
      </c>
      <c r="AG4497" s="26" t="s">
        <v>15</v>
      </c>
      <c r="AH4497" s="43">
        <v>2.8120000029999998E-3</v>
      </c>
      <c r="AI4497" s="43">
        <v>8.5726467699999995E-4</v>
      </c>
      <c r="AJ4497" s="43">
        <v>1.4992315786126802E-4</v>
      </c>
    </row>
    <row r="4498" spans="1:36" x14ac:dyDescent="0.2">
      <c r="A4498" s="26">
        <v>8694</v>
      </c>
      <c r="B4498" s="26">
        <v>12532</v>
      </c>
      <c r="C4498" s="26" t="s">
        <v>1287</v>
      </c>
      <c r="D4498" s="26">
        <v>514625094</v>
      </c>
      <c r="E4498" s="26" t="s">
        <v>203</v>
      </c>
      <c r="F4498" s="26" t="s">
        <v>1288</v>
      </c>
      <c r="G4498" s="26" t="s">
        <v>1289</v>
      </c>
      <c r="H4498" s="26" t="s">
        <v>69</v>
      </c>
      <c r="I4498" s="26" t="s">
        <v>112</v>
      </c>
      <c r="J4498" s="26" t="s">
        <v>51</v>
      </c>
      <c r="K4498" s="26" t="s">
        <v>51</v>
      </c>
      <c r="L4498" s="26" t="s">
        <v>433</v>
      </c>
      <c r="M4498" s="26" t="s">
        <v>165</v>
      </c>
      <c r="N4498" s="26" t="s">
        <v>84</v>
      </c>
      <c r="O4498" s="26" t="s">
        <v>57</v>
      </c>
      <c r="P4498" s="26" t="s">
        <v>154</v>
      </c>
      <c r="Q4498" s="26" t="s">
        <v>154</v>
      </c>
      <c r="R4498" s="26" t="s">
        <v>54</v>
      </c>
      <c r="S4498" s="26" t="s">
        <v>531</v>
      </c>
      <c r="T4498" s="54">
        <v>1.274</v>
      </c>
      <c r="U4498" s="36">
        <v>46149</v>
      </c>
      <c r="V4498" s="43">
        <v>5.6000000000000001E-2</v>
      </c>
      <c r="W4498" s="43">
        <v>6.0600000000000001E-2</v>
      </c>
      <c r="X4498" s="26" t="s">
        <v>347</v>
      </c>
      <c r="Z4498" s="42">
        <v>491100</v>
      </c>
      <c r="AA4498" s="42">
        <v>1</v>
      </c>
      <c r="AB4498" s="42">
        <v>99.5</v>
      </c>
      <c r="AC4498" s="42">
        <v>13.7508</v>
      </c>
      <c r="AD4498" s="42">
        <v>502.39530000000002</v>
      </c>
      <c r="AG4498" s="26" t="s">
        <v>15</v>
      </c>
      <c r="AH4498" s="43">
        <v>2.8888235290000001E-3</v>
      </c>
      <c r="AI4498" s="43">
        <v>5.5000620199999997E-4</v>
      </c>
      <c r="AJ4498" s="43">
        <v>9.618810721144077E-5</v>
      </c>
    </row>
    <row r="4499" spans="1:36" x14ac:dyDescent="0.2">
      <c r="A4499" s="26">
        <v>8694</v>
      </c>
      <c r="B4499" s="26">
        <v>12532</v>
      </c>
      <c r="C4499" s="26" t="s">
        <v>1290</v>
      </c>
      <c r="D4499" s="26">
        <v>515763845</v>
      </c>
      <c r="E4499" s="26" t="s">
        <v>203</v>
      </c>
      <c r="F4499" s="26" t="s">
        <v>1291</v>
      </c>
      <c r="G4499" s="26" t="s">
        <v>1292</v>
      </c>
      <c r="H4499" s="26" t="s">
        <v>69</v>
      </c>
      <c r="I4499" s="26" t="s">
        <v>112</v>
      </c>
      <c r="J4499" s="26" t="s">
        <v>51</v>
      </c>
      <c r="K4499" s="26" t="s">
        <v>51</v>
      </c>
      <c r="L4499" s="26" t="s">
        <v>433</v>
      </c>
      <c r="M4499" s="26" t="s">
        <v>165</v>
      </c>
      <c r="N4499" s="26" t="s">
        <v>355</v>
      </c>
      <c r="O4499" s="26" t="s">
        <v>57</v>
      </c>
      <c r="P4499" s="26" t="s">
        <v>1051</v>
      </c>
      <c r="Q4499" s="26" t="s">
        <v>64</v>
      </c>
      <c r="R4499" s="26" t="s">
        <v>54</v>
      </c>
      <c r="S4499" s="26" t="s">
        <v>531</v>
      </c>
      <c r="T4499" s="54">
        <v>0.96099999999999997</v>
      </c>
      <c r="U4499" s="36" t="s">
        <v>754</v>
      </c>
      <c r="V4499" s="43">
        <v>9.1999999999999998E-2</v>
      </c>
      <c r="W4499" s="43">
        <v>5.6000000000000001E-2</v>
      </c>
      <c r="X4499" s="26" t="s">
        <v>347</v>
      </c>
      <c r="Z4499" s="42">
        <v>488700</v>
      </c>
      <c r="AA4499" s="42">
        <v>1</v>
      </c>
      <c r="AB4499" s="42">
        <v>103.61</v>
      </c>
      <c r="AC4499" s="42">
        <v>0</v>
      </c>
      <c r="AD4499" s="42">
        <v>506.34206999999998</v>
      </c>
      <c r="AG4499" s="26" t="s">
        <v>15</v>
      </c>
      <c r="AH4499" s="43">
        <v>7.0064516119999996E-3</v>
      </c>
      <c r="AI4499" s="43">
        <v>5.5432699899999997E-4</v>
      </c>
      <c r="AJ4499" s="43">
        <v>9.6943751891832673E-5</v>
      </c>
    </row>
    <row r="4500" spans="1:36" x14ac:dyDescent="0.2">
      <c r="A4500" s="26">
        <v>8694</v>
      </c>
      <c r="B4500" s="26">
        <v>12532</v>
      </c>
      <c r="C4500" s="26" t="s">
        <v>1293</v>
      </c>
      <c r="D4500" s="26">
        <v>513201582</v>
      </c>
      <c r="E4500" s="26" t="s">
        <v>203</v>
      </c>
      <c r="F4500" s="26" t="s">
        <v>1294</v>
      </c>
      <c r="G4500" s="26" t="s">
        <v>1295</v>
      </c>
      <c r="H4500" s="26" t="s">
        <v>69</v>
      </c>
      <c r="I4500" s="26" t="s">
        <v>112</v>
      </c>
      <c r="J4500" s="26" t="s">
        <v>51</v>
      </c>
      <c r="K4500" s="26" t="s">
        <v>51</v>
      </c>
      <c r="L4500" s="26" t="s">
        <v>433</v>
      </c>
      <c r="M4500" s="26" t="s">
        <v>165</v>
      </c>
      <c r="N4500" s="26" t="s">
        <v>84</v>
      </c>
      <c r="O4500" s="26" t="s">
        <v>57</v>
      </c>
      <c r="P4500" s="26" t="s">
        <v>1051</v>
      </c>
      <c r="Q4500" s="26" t="s">
        <v>64</v>
      </c>
      <c r="R4500" s="26" t="s">
        <v>54</v>
      </c>
      <c r="S4500" s="26" t="s">
        <v>531</v>
      </c>
      <c r="T4500" s="54">
        <v>1.3819999999999999</v>
      </c>
      <c r="U4500" s="36" t="s">
        <v>630</v>
      </c>
      <c r="V4500" s="43">
        <v>0.06</v>
      </c>
      <c r="W4500" s="43">
        <v>5.4199999999999998E-2</v>
      </c>
      <c r="X4500" s="26" t="s">
        <v>347</v>
      </c>
      <c r="Z4500" s="42">
        <v>900380.44</v>
      </c>
      <c r="AA4500" s="42">
        <v>1</v>
      </c>
      <c r="AB4500" s="42">
        <v>101.4</v>
      </c>
      <c r="AC4500" s="42">
        <v>0</v>
      </c>
      <c r="AD4500" s="42">
        <v>912.98577</v>
      </c>
      <c r="AG4500" s="26" t="s">
        <v>15</v>
      </c>
      <c r="AH4500" s="43">
        <v>3.6031664029999998E-3</v>
      </c>
      <c r="AI4500" s="43">
        <v>9.9950743099999997E-4</v>
      </c>
      <c r="AJ4500" s="43">
        <v>1.7479935247658525E-4</v>
      </c>
    </row>
    <row r="4501" spans="1:36" x14ac:dyDescent="0.2">
      <c r="A4501" s="26">
        <v>8694</v>
      </c>
      <c r="B4501" s="26">
        <v>12532</v>
      </c>
      <c r="C4501" s="26" t="s">
        <v>1293</v>
      </c>
      <c r="D4501" s="26">
        <v>513201582</v>
      </c>
      <c r="E4501" s="26" t="s">
        <v>203</v>
      </c>
      <c r="F4501" s="26" t="s">
        <v>1294</v>
      </c>
      <c r="G4501" s="26" t="s">
        <v>1295</v>
      </c>
      <c r="H4501" s="26" t="s">
        <v>69</v>
      </c>
      <c r="I4501" s="26" t="s">
        <v>112</v>
      </c>
      <c r="J4501" s="26" t="s">
        <v>51</v>
      </c>
      <c r="K4501" s="26" t="s">
        <v>51</v>
      </c>
      <c r="L4501" s="26" t="s">
        <v>52</v>
      </c>
      <c r="M4501" s="26" t="s">
        <v>165</v>
      </c>
      <c r="N4501" s="26" t="s">
        <v>84</v>
      </c>
      <c r="O4501" s="26" t="s">
        <v>57</v>
      </c>
      <c r="P4501" s="26" t="s">
        <v>154</v>
      </c>
      <c r="Q4501" s="26" t="s">
        <v>154</v>
      </c>
      <c r="R4501" s="26" t="s">
        <v>54</v>
      </c>
      <c r="S4501" s="26" t="s">
        <v>531</v>
      </c>
      <c r="T4501" s="54">
        <v>1.3819999999999999</v>
      </c>
      <c r="U4501" s="36" t="s">
        <v>630</v>
      </c>
      <c r="V4501" s="43">
        <v>0.06</v>
      </c>
      <c r="W4501" s="43">
        <v>5.4199999999999998E-2</v>
      </c>
      <c r="X4501" s="26" t="s">
        <v>347</v>
      </c>
      <c r="Z4501" s="42">
        <v>1000000</v>
      </c>
      <c r="AA4501" s="42">
        <v>1</v>
      </c>
      <c r="AB4501" s="42">
        <v>100.9731</v>
      </c>
      <c r="AC4501" s="42">
        <v>0</v>
      </c>
      <c r="AD4501" s="42">
        <v>1009.731</v>
      </c>
      <c r="AG4501" s="26" t="s">
        <v>15</v>
      </c>
      <c r="AH4501" s="43">
        <v>1.3331644658E-2</v>
      </c>
      <c r="AI4501" s="43">
        <v>1.1054209949999999E-3</v>
      </c>
      <c r="AJ4501" s="43">
        <v>1.9332209852025942E-4</v>
      </c>
    </row>
    <row r="4502" spans="1:36" x14ac:dyDescent="0.2">
      <c r="A4502" s="26">
        <v>8694</v>
      </c>
      <c r="B4502" s="26">
        <v>12532</v>
      </c>
      <c r="C4502" s="26" t="s">
        <v>725</v>
      </c>
      <c r="D4502" s="26">
        <v>514290345</v>
      </c>
      <c r="E4502" s="26" t="s">
        <v>203</v>
      </c>
      <c r="F4502" s="26" t="s">
        <v>1296</v>
      </c>
      <c r="G4502" s="26" t="s">
        <v>1297</v>
      </c>
      <c r="H4502" s="26" t="s">
        <v>69</v>
      </c>
      <c r="I4502" s="26" t="s">
        <v>112</v>
      </c>
      <c r="J4502" s="26" t="s">
        <v>51</v>
      </c>
      <c r="K4502" s="26" t="s">
        <v>51</v>
      </c>
      <c r="L4502" s="26" t="s">
        <v>433</v>
      </c>
      <c r="M4502" s="26" t="s">
        <v>165</v>
      </c>
      <c r="N4502" s="26" t="s">
        <v>141</v>
      </c>
      <c r="O4502" s="26" t="s">
        <v>57</v>
      </c>
      <c r="P4502" s="26" t="s">
        <v>728</v>
      </c>
      <c r="Q4502" s="26" t="s">
        <v>59</v>
      </c>
      <c r="R4502" s="26" t="s">
        <v>54</v>
      </c>
      <c r="S4502" s="26" t="s">
        <v>531</v>
      </c>
      <c r="T4502" s="54">
        <v>3.4119999999999999</v>
      </c>
      <c r="U4502" s="36" t="s">
        <v>1298</v>
      </c>
      <c r="V4502" s="43">
        <v>6.25E-2</v>
      </c>
      <c r="W4502" s="43">
        <v>5.3100000000000001E-2</v>
      </c>
      <c r="X4502" s="26" t="s">
        <v>347</v>
      </c>
      <c r="Z4502" s="42">
        <v>420000</v>
      </c>
      <c r="AA4502" s="42">
        <v>1</v>
      </c>
      <c r="AB4502" s="42">
        <v>104.64</v>
      </c>
      <c r="AC4502" s="42">
        <v>0</v>
      </c>
      <c r="AD4502" s="42">
        <v>439.488</v>
      </c>
      <c r="AG4502" s="26" t="s">
        <v>15</v>
      </c>
      <c r="AH4502" s="43">
        <v>2.0999999999999999E-3</v>
      </c>
      <c r="AI4502" s="43">
        <v>4.8113731500000001E-4</v>
      </c>
      <c r="AJ4502" s="43">
        <v>8.4143937775973775E-5</v>
      </c>
    </row>
    <row r="4503" spans="1:36" x14ac:dyDescent="0.2">
      <c r="A4503" s="26">
        <v>8694</v>
      </c>
      <c r="B4503" s="26">
        <v>12532</v>
      </c>
      <c r="C4503" s="26" t="s">
        <v>1299</v>
      </c>
      <c r="D4503" s="26">
        <v>511996803</v>
      </c>
      <c r="E4503" s="26" t="s">
        <v>203</v>
      </c>
      <c r="F4503" s="26" t="s">
        <v>1300</v>
      </c>
      <c r="G4503" s="26" t="s">
        <v>1301</v>
      </c>
      <c r="H4503" s="26" t="s">
        <v>69</v>
      </c>
      <c r="I4503" s="26" t="s">
        <v>112</v>
      </c>
      <c r="J4503" s="26" t="s">
        <v>51</v>
      </c>
      <c r="K4503" s="26" t="s">
        <v>51</v>
      </c>
      <c r="L4503" s="26" t="s">
        <v>433</v>
      </c>
      <c r="M4503" s="26" t="s">
        <v>165</v>
      </c>
      <c r="N4503" s="26" t="s">
        <v>84</v>
      </c>
      <c r="O4503" s="26" t="s">
        <v>57</v>
      </c>
      <c r="P4503" s="26" t="s">
        <v>1051</v>
      </c>
      <c r="Q4503" s="26" t="s">
        <v>64</v>
      </c>
      <c r="R4503" s="26" t="s">
        <v>54</v>
      </c>
      <c r="S4503" s="26" t="s">
        <v>531</v>
      </c>
      <c r="T4503" s="54">
        <v>2.274</v>
      </c>
      <c r="U4503" s="36" t="s">
        <v>1036</v>
      </c>
      <c r="V4503" s="43">
        <v>4.53E-2</v>
      </c>
      <c r="W4503" s="43">
        <v>5.4600000000000003E-2</v>
      </c>
      <c r="X4503" s="26" t="s">
        <v>347</v>
      </c>
      <c r="Z4503" s="42">
        <v>1332450</v>
      </c>
      <c r="AA4503" s="42">
        <v>1</v>
      </c>
      <c r="AB4503" s="42">
        <v>98.12</v>
      </c>
      <c r="AC4503" s="42">
        <v>0</v>
      </c>
      <c r="AD4503" s="42">
        <v>1307.39994</v>
      </c>
      <c r="AG4503" s="26" t="s">
        <v>15</v>
      </c>
      <c r="AH4503" s="43">
        <v>2.1150000000000001E-3</v>
      </c>
      <c r="AI4503" s="43">
        <v>1.4312993690000001E-3</v>
      </c>
      <c r="AJ4503" s="43">
        <v>2.5031349934394532E-4</v>
      </c>
    </row>
    <row r="4504" spans="1:36" x14ac:dyDescent="0.2">
      <c r="A4504" s="26">
        <v>8694</v>
      </c>
      <c r="B4504" s="26">
        <v>12532</v>
      </c>
      <c r="C4504" s="26" t="s">
        <v>1302</v>
      </c>
      <c r="D4504" s="26">
        <v>520038340</v>
      </c>
      <c r="E4504" s="26" t="s">
        <v>203</v>
      </c>
      <c r="F4504" s="26" t="s">
        <v>1303</v>
      </c>
      <c r="G4504" s="26" t="s">
        <v>1304</v>
      </c>
      <c r="H4504" s="26" t="s">
        <v>69</v>
      </c>
      <c r="I4504" s="26" t="s">
        <v>112</v>
      </c>
      <c r="J4504" s="26" t="s">
        <v>51</v>
      </c>
      <c r="K4504" s="26" t="s">
        <v>51</v>
      </c>
      <c r="L4504" s="26" t="s">
        <v>433</v>
      </c>
      <c r="M4504" s="26" t="s">
        <v>165</v>
      </c>
      <c r="N4504" s="26" t="s">
        <v>358</v>
      </c>
      <c r="O4504" s="26" t="s">
        <v>57</v>
      </c>
      <c r="P4504" s="26" t="s">
        <v>154</v>
      </c>
      <c r="Q4504" s="26" t="s">
        <v>154</v>
      </c>
      <c r="R4504" s="26" t="s">
        <v>54</v>
      </c>
      <c r="S4504" s="26" t="s">
        <v>531</v>
      </c>
      <c r="T4504" s="54">
        <v>1.4450000000000001</v>
      </c>
      <c r="U4504" s="36" t="s">
        <v>754</v>
      </c>
      <c r="V4504" s="43">
        <v>6.7500000000000004E-2</v>
      </c>
      <c r="W4504" s="43">
        <v>6.6799999999999998E-2</v>
      </c>
      <c r="X4504" s="26" t="s">
        <v>347</v>
      </c>
      <c r="Z4504" s="42">
        <v>3500000</v>
      </c>
      <c r="AA4504" s="42">
        <v>1</v>
      </c>
      <c r="AB4504" s="42">
        <v>100.3</v>
      </c>
      <c r="AC4504" s="42">
        <v>0</v>
      </c>
      <c r="AD4504" s="42">
        <v>3510.5</v>
      </c>
      <c r="AG4504" s="26" t="s">
        <v>15</v>
      </c>
      <c r="AH4504" s="43">
        <v>1.0975817608E-2</v>
      </c>
      <c r="AI4504" s="43">
        <v>3.8431823959999998E-3</v>
      </c>
      <c r="AJ4504" s="43">
        <v>6.7211685771296581E-4</v>
      </c>
    </row>
    <row r="4505" spans="1:36" x14ac:dyDescent="0.2">
      <c r="A4505" s="26">
        <v>8694</v>
      </c>
      <c r="B4505" s="26">
        <v>12532</v>
      </c>
      <c r="C4505" s="26" t="s">
        <v>1305</v>
      </c>
      <c r="D4505" s="26">
        <v>1838863</v>
      </c>
      <c r="E4505" s="26" t="s">
        <v>204</v>
      </c>
      <c r="F4505" s="26" t="s">
        <v>1306</v>
      </c>
      <c r="G4505" s="26" t="s">
        <v>1307</v>
      </c>
      <c r="H4505" s="26" t="s">
        <v>69</v>
      </c>
      <c r="I4505" s="26" t="s">
        <v>112</v>
      </c>
      <c r="J4505" s="26" t="s">
        <v>51</v>
      </c>
      <c r="K4505" s="26" t="s">
        <v>167</v>
      </c>
      <c r="L4505" s="26" t="s">
        <v>433</v>
      </c>
      <c r="M4505" s="26" t="s">
        <v>165</v>
      </c>
      <c r="N4505" s="26" t="s">
        <v>358</v>
      </c>
      <c r="O4505" s="26" t="s">
        <v>57</v>
      </c>
      <c r="P4505" s="26" t="s">
        <v>724</v>
      </c>
      <c r="Q4505" s="26" t="s">
        <v>59</v>
      </c>
      <c r="R4505" s="26" t="s">
        <v>54</v>
      </c>
      <c r="S4505" s="26" t="s">
        <v>531</v>
      </c>
      <c r="T4505" s="54">
        <v>2.27</v>
      </c>
      <c r="U4505" s="36" t="s">
        <v>1308</v>
      </c>
      <c r="V4505" s="43">
        <v>7.2400000000000006E-2</v>
      </c>
      <c r="W4505" s="43">
        <v>6.13E-2</v>
      </c>
      <c r="X4505" s="26" t="s">
        <v>347</v>
      </c>
      <c r="Z4505" s="42">
        <v>29881.439999999999</v>
      </c>
      <c r="AA4505" s="42">
        <v>1</v>
      </c>
      <c r="AB4505" s="42">
        <v>105.16</v>
      </c>
      <c r="AC4505" s="42">
        <v>0</v>
      </c>
      <c r="AD4505" s="42">
        <v>31.42332</v>
      </c>
      <c r="AG4505" s="26" t="s">
        <v>15</v>
      </c>
      <c r="AH4505" s="43">
        <v>5.6750792528502898E-5</v>
      </c>
      <c r="AI4505" s="43">
        <v>3.4401239218577698E-5</v>
      </c>
      <c r="AJ4505" s="43">
        <v>6.0162777659333405E-6</v>
      </c>
    </row>
    <row r="4506" spans="1:36" x14ac:dyDescent="0.2">
      <c r="A4506" s="26">
        <v>8694</v>
      </c>
      <c r="B4506" s="26">
        <v>12532</v>
      </c>
      <c r="C4506" s="26" t="s">
        <v>1311</v>
      </c>
      <c r="D4506" s="26">
        <v>513988824</v>
      </c>
      <c r="E4506" s="26" t="s">
        <v>203</v>
      </c>
      <c r="F4506" s="26" t="s">
        <v>1312</v>
      </c>
      <c r="G4506" s="26" t="s">
        <v>1313</v>
      </c>
      <c r="H4506" s="26" t="s">
        <v>69</v>
      </c>
      <c r="I4506" s="26" t="s">
        <v>112</v>
      </c>
      <c r="J4506" s="26" t="s">
        <v>51</v>
      </c>
      <c r="K4506" s="26" t="s">
        <v>51</v>
      </c>
      <c r="L4506" s="26" t="s">
        <v>433</v>
      </c>
      <c r="M4506" s="26" t="s">
        <v>165</v>
      </c>
      <c r="N4506" s="26" t="s">
        <v>84</v>
      </c>
      <c r="O4506" s="26" t="s">
        <v>57</v>
      </c>
      <c r="P4506" s="26" t="s">
        <v>154</v>
      </c>
      <c r="Q4506" s="26" t="s">
        <v>154</v>
      </c>
      <c r="R4506" s="26" t="s">
        <v>54</v>
      </c>
      <c r="S4506" s="26" t="s">
        <v>531</v>
      </c>
      <c r="T4506" s="54">
        <v>1.3640000000000001</v>
      </c>
      <c r="U4506" s="36" t="s">
        <v>601</v>
      </c>
      <c r="V4506" s="43">
        <v>6.7000000000000004E-2</v>
      </c>
      <c r="W4506" s="43">
        <v>6.5100000000000005E-2</v>
      </c>
      <c r="X4506" s="26" t="s">
        <v>347</v>
      </c>
      <c r="Z4506" s="42">
        <v>630000</v>
      </c>
      <c r="AA4506" s="42">
        <v>1</v>
      </c>
      <c r="AB4506" s="42">
        <v>102.09</v>
      </c>
      <c r="AC4506" s="42">
        <v>0</v>
      </c>
      <c r="AD4506" s="42">
        <v>643.16700000000003</v>
      </c>
      <c r="AG4506" s="26" t="s">
        <v>15</v>
      </c>
      <c r="AH4506" s="43">
        <v>6.0049616989999999E-3</v>
      </c>
      <c r="AI4506" s="43">
        <v>7.0411852799999995E-4</v>
      </c>
      <c r="AJ4506" s="43">
        <v>1.2314011765408777E-4</v>
      </c>
    </row>
    <row r="4507" spans="1:36" x14ac:dyDescent="0.2">
      <c r="A4507" s="26">
        <v>8694</v>
      </c>
      <c r="B4507" s="26">
        <v>12532</v>
      </c>
      <c r="C4507" s="26" t="s">
        <v>1314</v>
      </c>
      <c r="D4507" s="26">
        <v>520038506</v>
      </c>
      <c r="E4507" s="26" t="s">
        <v>203</v>
      </c>
      <c r="F4507" s="26" t="s">
        <v>2321</v>
      </c>
      <c r="G4507" s="26" t="s">
        <v>2322</v>
      </c>
      <c r="H4507" s="26" t="s">
        <v>69</v>
      </c>
      <c r="I4507" s="26" t="s">
        <v>112</v>
      </c>
      <c r="J4507" s="26" t="s">
        <v>51</v>
      </c>
      <c r="K4507" s="26" t="s">
        <v>51</v>
      </c>
      <c r="L4507" s="26" t="s">
        <v>433</v>
      </c>
      <c r="M4507" s="26" t="s">
        <v>165</v>
      </c>
      <c r="N4507" s="26" t="s">
        <v>357</v>
      </c>
      <c r="O4507" s="26" t="s">
        <v>57</v>
      </c>
      <c r="P4507" s="26" t="s">
        <v>733</v>
      </c>
      <c r="Q4507" s="26" t="s">
        <v>59</v>
      </c>
      <c r="R4507" s="26" t="s">
        <v>54</v>
      </c>
      <c r="S4507" s="26" t="s">
        <v>531</v>
      </c>
      <c r="T4507" s="54">
        <v>6.0970000000000004</v>
      </c>
      <c r="U4507" s="36">
        <v>50043</v>
      </c>
      <c r="V4507" s="43">
        <v>4.9399999999999999E-2</v>
      </c>
      <c r="W4507" s="43">
        <v>5.6300000000000003E-2</v>
      </c>
      <c r="X4507" s="26" t="s">
        <v>347</v>
      </c>
      <c r="Z4507" s="42">
        <v>50000</v>
      </c>
      <c r="AA4507" s="42">
        <v>1</v>
      </c>
      <c r="AB4507" s="42">
        <v>100</v>
      </c>
      <c r="AC4507" s="42">
        <v>0</v>
      </c>
      <c r="AD4507" s="42">
        <v>50</v>
      </c>
      <c r="AG4507" s="26" t="s">
        <v>15</v>
      </c>
      <c r="AH4507" s="43">
        <v>3.6716023458918902E-5</v>
      </c>
      <c r="AI4507" s="43">
        <v>5.4738390498804201E-5</v>
      </c>
      <c r="AJ4507" s="43">
        <v>9.5729505442667119E-6</v>
      </c>
    </row>
    <row r="4508" spans="1:36" x14ac:dyDescent="0.2">
      <c r="A4508" s="26">
        <v>8694</v>
      </c>
      <c r="B4508" s="26">
        <v>12532</v>
      </c>
      <c r="C4508" s="26" t="s">
        <v>1314</v>
      </c>
      <c r="D4508" s="26">
        <v>520038506</v>
      </c>
      <c r="E4508" s="26" t="s">
        <v>203</v>
      </c>
      <c r="F4508" s="26" t="s">
        <v>1315</v>
      </c>
      <c r="G4508" s="26" t="s">
        <v>1316</v>
      </c>
      <c r="H4508" s="26" t="s">
        <v>69</v>
      </c>
      <c r="I4508" s="26" t="s">
        <v>113</v>
      </c>
      <c r="J4508" s="26" t="s">
        <v>51</v>
      </c>
      <c r="K4508" s="26" t="s">
        <v>51</v>
      </c>
      <c r="L4508" s="26" t="s">
        <v>433</v>
      </c>
      <c r="M4508" s="26" t="s">
        <v>165</v>
      </c>
      <c r="N4508" s="26" t="s">
        <v>357</v>
      </c>
      <c r="O4508" s="26" t="s">
        <v>57</v>
      </c>
      <c r="P4508" s="26" t="s">
        <v>733</v>
      </c>
      <c r="Q4508" s="26" t="s">
        <v>59</v>
      </c>
      <c r="R4508" s="26" t="s">
        <v>54</v>
      </c>
      <c r="S4508" s="26" t="s">
        <v>531</v>
      </c>
      <c r="T4508" s="54">
        <v>6.7370000000000001</v>
      </c>
      <c r="U4508" s="36">
        <v>50043</v>
      </c>
      <c r="V4508" s="43">
        <v>2.5600000000000001E-2</v>
      </c>
      <c r="W4508" s="43">
        <v>3.44E-2</v>
      </c>
      <c r="X4508" s="26" t="s">
        <v>347</v>
      </c>
      <c r="Z4508" s="42">
        <v>732500</v>
      </c>
      <c r="AA4508" s="42">
        <v>1</v>
      </c>
      <c r="AB4508" s="42">
        <v>103.64</v>
      </c>
      <c r="AC4508" s="42">
        <v>0</v>
      </c>
      <c r="AD4508" s="42">
        <v>759.16300000000001</v>
      </c>
      <c r="AG4508" s="26" t="s">
        <v>15</v>
      </c>
      <c r="AH4508" s="43">
        <v>6.9730028100000005E-4</v>
      </c>
      <c r="AI4508" s="43">
        <v>8.31107214E-4</v>
      </c>
      <c r="AJ4508" s="43">
        <v>1.4534859708074298E-4</v>
      </c>
    </row>
    <row r="4509" spans="1:36" x14ac:dyDescent="0.2">
      <c r="A4509" s="26">
        <v>8694</v>
      </c>
      <c r="B4509" s="26">
        <v>12532</v>
      </c>
      <c r="C4509" s="26" t="s">
        <v>793</v>
      </c>
      <c r="D4509" s="26">
        <v>513141879</v>
      </c>
      <c r="E4509" s="26" t="s">
        <v>203</v>
      </c>
      <c r="F4509" s="26" t="s">
        <v>1317</v>
      </c>
      <c r="G4509" s="26" t="s">
        <v>1318</v>
      </c>
      <c r="H4509" s="26" t="s">
        <v>69</v>
      </c>
      <c r="I4509" s="26" t="s">
        <v>113</v>
      </c>
      <c r="J4509" s="26" t="s">
        <v>51</v>
      </c>
      <c r="K4509" s="26" t="s">
        <v>51</v>
      </c>
      <c r="L4509" s="26" t="s">
        <v>433</v>
      </c>
      <c r="M4509" s="26" t="s">
        <v>165</v>
      </c>
      <c r="N4509" s="26" t="s">
        <v>129</v>
      </c>
      <c r="O4509" s="26" t="s">
        <v>57</v>
      </c>
      <c r="P4509" s="26" t="s">
        <v>733</v>
      </c>
      <c r="Q4509" s="26" t="s">
        <v>59</v>
      </c>
      <c r="R4509" s="26" t="s">
        <v>54</v>
      </c>
      <c r="S4509" s="26" t="s">
        <v>531</v>
      </c>
      <c r="T4509" s="54">
        <v>3.915</v>
      </c>
      <c r="U4509" s="36" t="s">
        <v>1319</v>
      </c>
      <c r="V4509" s="43">
        <v>2.9899999999999999E-2</v>
      </c>
      <c r="W4509" s="43">
        <v>2.9399999999999999E-2</v>
      </c>
      <c r="X4509" s="26" t="s">
        <v>347</v>
      </c>
      <c r="Z4509" s="42">
        <v>1354783</v>
      </c>
      <c r="AA4509" s="42">
        <v>1</v>
      </c>
      <c r="AB4509" s="42">
        <v>110.27</v>
      </c>
      <c r="AC4509" s="42">
        <v>0</v>
      </c>
      <c r="AD4509" s="42">
        <v>1493.91921</v>
      </c>
      <c r="AG4509" s="26" t="s">
        <v>15</v>
      </c>
      <c r="AH4509" s="43">
        <v>1.69347875E-3</v>
      </c>
      <c r="AI4509" s="43">
        <v>1.6354946610000001E-3</v>
      </c>
      <c r="AJ4509" s="43">
        <v>2.860242942891999E-4</v>
      </c>
    </row>
    <row r="4510" spans="1:36" x14ac:dyDescent="0.2">
      <c r="A4510" s="26">
        <v>8694</v>
      </c>
      <c r="B4510" s="26">
        <v>12532</v>
      </c>
      <c r="C4510" s="26" t="s">
        <v>1320</v>
      </c>
      <c r="D4510" s="26">
        <v>520039413</v>
      </c>
      <c r="E4510" s="26" t="s">
        <v>203</v>
      </c>
      <c r="F4510" s="26" t="s">
        <v>1321</v>
      </c>
      <c r="G4510" s="26" t="s">
        <v>1322</v>
      </c>
      <c r="H4510" s="26" t="s">
        <v>69</v>
      </c>
      <c r="I4510" s="26" t="s">
        <v>112</v>
      </c>
      <c r="J4510" s="26" t="s">
        <v>51</v>
      </c>
      <c r="K4510" s="26" t="s">
        <v>51</v>
      </c>
      <c r="L4510" s="26" t="s">
        <v>433</v>
      </c>
      <c r="M4510" s="26" t="s">
        <v>165</v>
      </c>
      <c r="N4510" s="26" t="s">
        <v>125</v>
      </c>
      <c r="O4510" s="26" t="s">
        <v>57</v>
      </c>
      <c r="P4510" s="26" t="s">
        <v>742</v>
      </c>
      <c r="Q4510" s="26" t="s">
        <v>64</v>
      </c>
      <c r="R4510" s="26" t="s">
        <v>54</v>
      </c>
      <c r="S4510" s="26" t="s">
        <v>531</v>
      </c>
      <c r="T4510" s="54">
        <v>2.3759999999999999</v>
      </c>
      <c r="U4510" s="36">
        <v>47485</v>
      </c>
      <c r="V4510" s="43">
        <v>4.1000000000000002E-2</v>
      </c>
      <c r="W4510" s="43">
        <v>4.8599999999999997E-2</v>
      </c>
      <c r="X4510" s="26" t="s">
        <v>347</v>
      </c>
      <c r="Z4510" s="42">
        <v>70722</v>
      </c>
      <c r="AA4510" s="42">
        <v>1</v>
      </c>
      <c r="AB4510" s="42">
        <v>100.04</v>
      </c>
      <c r="AC4510" s="42">
        <v>0</v>
      </c>
      <c r="AD4510" s="42">
        <v>70.750290000000007</v>
      </c>
      <c r="AG4510" s="26" t="s">
        <v>15</v>
      </c>
      <c r="AH4510" s="43">
        <v>1.8922868200000001E-4</v>
      </c>
      <c r="AI4510" s="43">
        <v>7.7455140038472798E-5</v>
      </c>
      <c r="AJ4510" s="43">
        <v>1.3545780543250556E-5</v>
      </c>
    </row>
    <row r="4511" spans="1:36" x14ac:dyDescent="0.2">
      <c r="A4511" s="26">
        <v>8694</v>
      </c>
      <c r="B4511" s="26">
        <v>12532</v>
      </c>
      <c r="C4511" s="26" t="s">
        <v>1078</v>
      </c>
      <c r="D4511" s="26">
        <v>513605519</v>
      </c>
      <c r="E4511" s="26" t="s">
        <v>203</v>
      </c>
      <c r="F4511" s="26" t="s">
        <v>1323</v>
      </c>
      <c r="G4511" s="26" t="s">
        <v>1324</v>
      </c>
      <c r="H4511" s="26" t="s">
        <v>69</v>
      </c>
      <c r="I4511" s="26" t="s">
        <v>113</v>
      </c>
      <c r="J4511" s="26" t="s">
        <v>51</v>
      </c>
      <c r="K4511" s="26" t="s">
        <v>51</v>
      </c>
      <c r="L4511" s="26" t="s">
        <v>433</v>
      </c>
      <c r="M4511" s="26" t="s">
        <v>165</v>
      </c>
      <c r="N4511" s="26" t="s">
        <v>84</v>
      </c>
      <c r="O4511" s="26" t="s">
        <v>57</v>
      </c>
      <c r="P4511" s="26" t="s">
        <v>154</v>
      </c>
      <c r="Q4511" s="26" t="s">
        <v>154</v>
      </c>
      <c r="R4511" s="26" t="s">
        <v>54</v>
      </c>
      <c r="S4511" s="26" t="s">
        <v>531</v>
      </c>
      <c r="T4511" s="54">
        <v>3.2160000000000002</v>
      </c>
      <c r="U4511" s="36">
        <v>46762</v>
      </c>
      <c r="V4511" s="43">
        <v>3.8899999999999997E-2</v>
      </c>
      <c r="W4511" s="43">
        <v>3.9199999999999999E-2</v>
      </c>
      <c r="X4511" s="26" t="s">
        <v>347</v>
      </c>
      <c r="Z4511" s="42">
        <v>448200</v>
      </c>
      <c r="AA4511" s="42">
        <v>1</v>
      </c>
      <c r="AB4511" s="42">
        <v>114.47</v>
      </c>
      <c r="AC4511" s="42">
        <v>0</v>
      </c>
      <c r="AD4511" s="42">
        <v>513.05453999999997</v>
      </c>
      <c r="AG4511" s="26" t="s">
        <v>15</v>
      </c>
      <c r="AH4511" s="43">
        <v>3.6781541269999998E-3</v>
      </c>
      <c r="AI4511" s="43">
        <v>5.6167559499999999E-4</v>
      </c>
      <c r="AJ4511" s="43">
        <v>9.822891475863014E-5</v>
      </c>
    </row>
    <row r="4512" spans="1:36" x14ac:dyDescent="0.2">
      <c r="A4512" s="26">
        <v>8694</v>
      </c>
      <c r="B4512" s="26">
        <v>12532</v>
      </c>
      <c r="C4512" s="26" t="s">
        <v>1325</v>
      </c>
      <c r="D4512" s="26">
        <v>511519829</v>
      </c>
      <c r="E4512" s="26" t="s">
        <v>203</v>
      </c>
      <c r="F4512" s="26" t="s">
        <v>1326</v>
      </c>
      <c r="G4512" s="26" t="s">
        <v>1327</v>
      </c>
      <c r="H4512" s="26" t="s">
        <v>69</v>
      </c>
      <c r="I4512" s="26" t="s">
        <v>113</v>
      </c>
      <c r="J4512" s="26" t="s">
        <v>51</v>
      </c>
      <c r="K4512" s="26" t="s">
        <v>51</v>
      </c>
      <c r="L4512" s="26" t="s">
        <v>52</v>
      </c>
      <c r="M4512" s="26" t="s">
        <v>165</v>
      </c>
      <c r="N4512" s="26" t="s">
        <v>357</v>
      </c>
      <c r="O4512" s="26" t="s">
        <v>57</v>
      </c>
      <c r="P4512" s="26" t="s">
        <v>154</v>
      </c>
      <c r="Q4512" s="26" t="s">
        <v>154</v>
      </c>
      <c r="R4512" s="26" t="s">
        <v>54</v>
      </c>
      <c r="S4512" s="26" t="s">
        <v>531</v>
      </c>
      <c r="T4512" s="54">
        <v>1.92</v>
      </c>
      <c r="U4512" s="36" t="s">
        <v>827</v>
      </c>
      <c r="V4512" s="43">
        <v>3.8899999999999997E-2</v>
      </c>
      <c r="W4512" s="43">
        <v>3.9199999999999999E-2</v>
      </c>
      <c r="X4512" s="26" t="s">
        <v>347</v>
      </c>
      <c r="Z4512" s="42">
        <v>350000</v>
      </c>
      <c r="AA4512" s="42">
        <v>1</v>
      </c>
      <c r="AB4512" s="42">
        <v>107.58620000000001</v>
      </c>
      <c r="AC4512" s="42">
        <v>0</v>
      </c>
      <c r="AD4512" s="42">
        <v>376.55169999999998</v>
      </c>
      <c r="AG4512" s="26" t="s">
        <v>15</v>
      </c>
      <c r="AH4512" s="43">
        <v>5.03597122E-4</v>
      </c>
      <c r="AI4512" s="43">
        <v>4.1223667900000001E-4</v>
      </c>
      <c r="AJ4512" s="43">
        <v>7.2094216029191095E-5</v>
      </c>
    </row>
    <row r="4513" spans="1:36" x14ac:dyDescent="0.2">
      <c r="A4513" s="26">
        <v>8694</v>
      </c>
      <c r="B4513" s="26">
        <v>12532</v>
      </c>
      <c r="C4513" s="26" t="s">
        <v>1325</v>
      </c>
      <c r="D4513" s="26">
        <v>511519829</v>
      </c>
      <c r="E4513" s="26" t="s">
        <v>203</v>
      </c>
      <c r="F4513" s="26" t="s">
        <v>1326</v>
      </c>
      <c r="G4513" s="26" t="s">
        <v>1327</v>
      </c>
      <c r="H4513" s="26" t="s">
        <v>69</v>
      </c>
      <c r="I4513" s="26" t="s">
        <v>113</v>
      </c>
      <c r="J4513" s="26" t="s">
        <v>51</v>
      </c>
      <c r="K4513" s="26" t="s">
        <v>51</v>
      </c>
      <c r="L4513" s="26" t="s">
        <v>433</v>
      </c>
      <c r="M4513" s="26" t="s">
        <v>165</v>
      </c>
      <c r="N4513" s="26" t="s">
        <v>357</v>
      </c>
      <c r="O4513" s="26" t="s">
        <v>57</v>
      </c>
      <c r="P4513" s="26" t="s">
        <v>154</v>
      </c>
      <c r="Q4513" s="26" t="s">
        <v>154</v>
      </c>
      <c r="R4513" s="26" t="s">
        <v>54</v>
      </c>
      <c r="S4513" s="26" t="s">
        <v>531</v>
      </c>
      <c r="T4513" s="54">
        <v>1.923</v>
      </c>
      <c r="U4513" s="36" t="s">
        <v>827</v>
      </c>
      <c r="V4513" s="43">
        <v>3.4299999999999997E-2</v>
      </c>
      <c r="W4513" s="43">
        <v>3.2300000000000002E-2</v>
      </c>
      <c r="X4513" s="26" t="s">
        <v>347</v>
      </c>
      <c r="Z4513" s="42">
        <v>2723838</v>
      </c>
      <c r="AA4513" s="42">
        <v>1</v>
      </c>
      <c r="AB4513" s="42">
        <v>108.26</v>
      </c>
      <c r="AC4513" s="42">
        <v>0</v>
      </c>
      <c r="AD4513" s="42">
        <v>2948.8270200000002</v>
      </c>
      <c r="AG4513" s="26" t="s">
        <v>15</v>
      </c>
      <c r="AH4513" s="43">
        <v>3.9191913660000001E-3</v>
      </c>
      <c r="AI4513" s="43">
        <v>3.2282808979999999E-3</v>
      </c>
      <c r="AJ4513" s="43">
        <v>5.6457950452114768E-4</v>
      </c>
    </row>
    <row r="4514" spans="1:36" x14ac:dyDescent="0.2">
      <c r="A4514" s="26">
        <v>8694</v>
      </c>
      <c r="B4514" s="26">
        <v>12532</v>
      </c>
      <c r="C4514" s="26" t="s">
        <v>1328</v>
      </c>
      <c r="D4514" s="26">
        <v>510488190</v>
      </c>
      <c r="E4514" s="26" t="s">
        <v>203</v>
      </c>
      <c r="F4514" s="26" t="s">
        <v>1329</v>
      </c>
      <c r="G4514" s="26" t="s">
        <v>1330</v>
      </c>
      <c r="H4514" s="26" t="s">
        <v>69</v>
      </c>
      <c r="I4514" s="26" t="s">
        <v>112</v>
      </c>
      <c r="J4514" s="26" t="s">
        <v>51</v>
      </c>
      <c r="K4514" s="26" t="s">
        <v>51</v>
      </c>
      <c r="L4514" s="26" t="s">
        <v>433</v>
      </c>
      <c r="M4514" s="26" t="s">
        <v>165</v>
      </c>
      <c r="N4514" s="26" t="s">
        <v>84</v>
      </c>
      <c r="O4514" s="26" t="s">
        <v>57</v>
      </c>
      <c r="P4514" s="26" t="s">
        <v>724</v>
      </c>
      <c r="Q4514" s="26" t="s">
        <v>59</v>
      </c>
      <c r="R4514" s="26" t="s">
        <v>54</v>
      </c>
      <c r="S4514" s="26" t="s">
        <v>531</v>
      </c>
      <c r="T4514" s="54">
        <v>2.6779999999999999</v>
      </c>
      <c r="U4514" s="36" t="s">
        <v>1331</v>
      </c>
      <c r="V4514" s="43">
        <v>5.3400000000000003E-2</v>
      </c>
      <c r="W4514" s="43">
        <v>5.4800000000000001E-2</v>
      </c>
      <c r="X4514" s="26" t="s">
        <v>347</v>
      </c>
      <c r="Z4514" s="42">
        <v>1094000</v>
      </c>
      <c r="AA4514" s="42">
        <v>1</v>
      </c>
      <c r="AB4514" s="42">
        <v>100.27</v>
      </c>
      <c r="AC4514" s="42">
        <v>0</v>
      </c>
      <c r="AD4514" s="42">
        <v>1096.9538</v>
      </c>
      <c r="AG4514" s="26" t="s">
        <v>15</v>
      </c>
      <c r="AH4514" s="43">
        <v>1.570417581E-3</v>
      </c>
      <c r="AI4514" s="43">
        <v>1.200909709E-3</v>
      </c>
      <c r="AJ4514" s="43">
        <v>2.1002168953490876E-4</v>
      </c>
    </row>
    <row r="4515" spans="1:36" x14ac:dyDescent="0.2">
      <c r="A4515" s="26">
        <v>8694</v>
      </c>
      <c r="B4515" s="26">
        <v>12532</v>
      </c>
      <c r="C4515" s="26" t="s">
        <v>1332</v>
      </c>
      <c r="D4515" s="26">
        <v>520033309</v>
      </c>
      <c r="E4515" s="26" t="s">
        <v>203</v>
      </c>
      <c r="F4515" s="26" t="s">
        <v>1333</v>
      </c>
      <c r="G4515" s="26" t="s">
        <v>1334</v>
      </c>
      <c r="H4515" s="26" t="s">
        <v>69</v>
      </c>
      <c r="I4515" s="26" t="s">
        <v>112</v>
      </c>
      <c r="J4515" s="26" t="s">
        <v>51</v>
      </c>
      <c r="K4515" s="26" t="s">
        <v>51</v>
      </c>
      <c r="L4515" s="26" t="s">
        <v>433</v>
      </c>
      <c r="M4515" s="26" t="s">
        <v>165</v>
      </c>
      <c r="N4515" s="26" t="s">
        <v>84</v>
      </c>
      <c r="O4515" s="26" t="s">
        <v>57</v>
      </c>
      <c r="P4515" s="26" t="s">
        <v>154</v>
      </c>
      <c r="Q4515" s="26" t="s">
        <v>154</v>
      </c>
      <c r="R4515" s="26" t="s">
        <v>54</v>
      </c>
      <c r="S4515" s="26" t="s">
        <v>531</v>
      </c>
      <c r="T4515" s="54">
        <v>0.247</v>
      </c>
      <c r="U4515" s="36">
        <v>45661</v>
      </c>
      <c r="V4515" s="43">
        <v>5.62E-2</v>
      </c>
      <c r="W4515" s="43">
        <v>6.9199999999999998E-2</v>
      </c>
      <c r="X4515" s="26" t="s">
        <v>347</v>
      </c>
      <c r="Z4515" s="42">
        <v>968711</v>
      </c>
      <c r="AA4515" s="42">
        <v>1</v>
      </c>
      <c r="AB4515" s="42">
        <v>99.73</v>
      </c>
      <c r="AC4515" s="42">
        <v>27.220780000000001</v>
      </c>
      <c r="AD4515" s="42">
        <v>993.31626000000006</v>
      </c>
      <c r="AG4515" s="26" t="s">
        <v>15</v>
      </c>
      <c r="AH4515" s="43">
        <v>4.82399851E-3</v>
      </c>
      <c r="AI4515" s="43">
        <v>1.0874506659999999E-3</v>
      </c>
      <c r="AJ4515" s="43">
        <v>1.9017934863591949E-4</v>
      </c>
    </row>
    <row r="4516" spans="1:36" x14ac:dyDescent="0.2">
      <c r="A4516" s="26">
        <v>8694</v>
      </c>
      <c r="B4516" s="26">
        <v>12532</v>
      </c>
      <c r="C4516" s="26" t="s">
        <v>1335</v>
      </c>
      <c r="D4516" s="26">
        <v>520039264</v>
      </c>
      <c r="E4516" s="26" t="s">
        <v>203</v>
      </c>
      <c r="F4516" s="26" t="s">
        <v>1336</v>
      </c>
      <c r="G4516" s="26" t="s">
        <v>1337</v>
      </c>
      <c r="H4516" s="26" t="s">
        <v>69</v>
      </c>
      <c r="I4516" s="26" t="s">
        <v>112</v>
      </c>
      <c r="J4516" s="26" t="s">
        <v>51</v>
      </c>
      <c r="K4516" s="26" t="s">
        <v>51</v>
      </c>
      <c r="L4516" s="26" t="s">
        <v>433</v>
      </c>
      <c r="M4516" s="26" t="s">
        <v>165</v>
      </c>
      <c r="N4516" s="26" t="s">
        <v>84</v>
      </c>
      <c r="O4516" s="26" t="s">
        <v>57</v>
      </c>
      <c r="P4516" s="26" t="s">
        <v>1085</v>
      </c>
      <c r="Q4516" s="26" t="s">
        <v>64</v>
      </c>
      <c r="R4516" s="26" t="s">
        <v>54</v>
      </c>
      <c r="S4516" s="26" t="s">
        <v>531</v>
      </c>
      <c r="T4516" s="54">
        <v>1.5960000000000001</v>
      </c>
      <c r="U4516" s="36" t="s">
        <v>1146</v>
      </c>
      <c r="V4516" s="43">
        <v>6.9000000000000006E-2</v>
      </c>
      <c r="W4516" s="43">
        <v>5.5500000000000001E-2</v>
      </c>
      <c r="X4516" s="26" t="s">
        <v>347</v>
      </c>
      <c r="Z4516" s="42">
        <v>63000</v>
      </c>
      <c r="AA4516" s="42">
        <v>1</v>
      </c>
      <c r="AB4516" s="42">
        <v>104.29</v>
      </c>
      <c r="AC4516" s="42">
        <v>0</v>
      </c>
      <c r="AD4516" s="42">
        <v>65.702699999999993</v>
      </c>
      <c r="AG4516" s="26" t="s">
        <v>15</v>
      </c>
      <c r="AH4516" s="43">
        <v>3.7333333300000002E-4</v>
      </c>
      <c r="AI4516" s="43">
        <v>7.1929200988515594E-5</v>
      </c>
      <c r="AJ4516" s="43">
        <v>1.2579373954495849E-5</v>
      </c>
    </row>
    <row r="4517" spans="1:36" x14ac:dyDescent="0.2">
      <c r="A4517" s="26">
        <v>8694</v>
      </c>
      <c r="B4517" s="26">
        <v>12532</v>
      </c>
      <c r="C4517" s="26" t="s">
        <v>1338</v>
      </c>
      <c r="D4517" s="26">
        <v>520033424</v>
      </c>
      <c r="E4517" s="26" t="s">
        <v>203</v>
      </c>
      <c r="F4517" s="26" t="s">
        <v>1339</v>
      </c>
      <c r="G4517" s="26" t="s">
        <v>1340</v>
      </c>
      <c r="H4517" s="26" t="s">
        <v>69</v>
      </c>
      <c r="I4517" s="26" t="s">
        <v>112</v>
      </c>
      <c r="J4517" s="26" t="s">
        <v>51</v>
      </c>
      <c r="K4517" s="26" t="s">
        <v>51</v>
      </c>
      <c r="L4517" s="26" t="s">
        <v>433</v>
      </c>
      <c r="M4517" s="26" t="s">
        <v>165</v>
      </c>
      <c r="N4517" s="26" t="s">
        <v>84</v>
      </c>
      <c r="O4517" s="26" t="s">
        <v>57</v>
      </c>
      <c r="P4517" s="26" t="s">
        <v>737</v>
      </c>
      <c r="Q4517" s="26" t="s">
        <v>59</v>
      </c>
      <c r="R4517" s="26" t="s">
        <v>54</v>
      </c>
      <c r="S4517" s="26" t="s">
        <v>531</v>
      </c>
      <c r="T4517" s="54">
        <v>3.073</v>
      </c>
      <c r="U4517" s="36" t="s">
        <v>1171</v>
      </c>
      <c r="V4517" s="43">
        <v>0.05</v>
      </c>
      <c r="W4517" s="43">
        <v>5.3400000000000003E-2</v>
      </c>
      <c r="X4517" s="26" t="s">
        <v>347</v>
      </c>
      <c r="Z4517" s="42">
        <v>1970064</v>
      </c>
      <c r="AA4517" s="42">
        <v>1</v>
      </c>
      <c r="AB4517" s="42">
        <v>99.22</v>
      </c>
      <c r="AC4517" s="42">
        <v>0</v>
      </c>
      <c r="AD4517" s="42">
        <v>1954.6975</v>
      </c>
      <c r="AG4517" s="26" t="s">
        <v>15</v>
      </c>
      <c r="AH4517" s="43">
        <v>7.4119120980000001E-3</v>
      </c>
      <c r="AI4517" s="43">
        <v>2.1399399009999999E-3</v>
      </c>
      <c r="AJ4517" s="43">
        <v>3.7424444993003559E-4</v>
      </c>
    </row>
    <row r="4518" spans="1:36" x14ac:dyDescent="0.2">
      <c r="A4518" s="26">
        <v>8694</v>
      </c>
      <c r="B4518" s="26">
        <v>12532</v>
      </c>
      <c r="C4518" s="26" t="s">
        <v>898</v>
      </c>
      <c r="D4518" s="26">
        <v>520029935</v>
      </c>
      <c r="E4518" s="26" t="s">
        <v>203</v>
      </c>
      <c r="F4518" s="26" t="s">
        <v>1341</v>
      </c>
      <c r="G4518" s="26" t="s">
        <v>1342</v>
      </c>
      <c r="H4518" s="26" t="s">
        <v>69</v>
      </c>
      <c r="I4518" s="26" t="s">
        <v>113</v>
      </c>
      <c r="J4518" s="26" t="s">
        <v>51</v>
      </c>
      <c r="K4518" s="26" t="s">
        <v>51</v>
      </c>
      <c r="L4518" s="26" t="s">
        <v>433</v>
      </c>
      <c r="M4518" s="26" t="s">
        <v>165</v>
      </c>
      <c r="N4518" s="26" t="s">
        <v>129</v>
      </c>
      <c r="O4518" s="26" t="s">
        <v>57</v>
      </c>
      <c r="P4518" s="26" t="s">
        <v>733</v>
      </c>
      <c r="Q4518" s="26" t="s">
        <v>59</v>
      </c>
      <c r="R4518" s="26" t="s">
        <v>54</v>
      </c>
      <c r="S4518" s="26" t="s">
        <v>531</v>
      </c>
      <c r="T4518" s="54">
        <v>3.7349999999999999</v>
      </c>
      <c r="U4518" s="36" t="s">
        <v>1343</v>
      </c>
      <c r="V4518" s="43">
        <v>3.1699999999999999E-2</v>
      </c>
      <c r="W4518" s="43">
        <v>2.9399999999999999E-2</v>
      </c>
      <c r="X4518" s="26" t="s">
        <v>347</v>
      </c>
      <c r="Z4518" s="42">
        <v>2581476</v>
      </c>
      <c r="AA4518" s="42">
        <v>1</v>
      </c>
      <c r="AB4518" s="42">
        <v>108.18</v>
      </c>
      <c r="AC4518" s="42">
        <v>0</v>
      </c>
      <c r="AD4518" s="42">
        <v>2792.6407399999998</v>
      </c>
      <c r="AG4518" s="26" t="s">
        <v>15</v>
      </c>
      <c r="AH4518" s="43">
        <v>3.0568099459999999E-3</v>
      </c>
      <c r="AI4518" s="43">
        <v>3.0572931860000001E-3</v>
      </c>
      <c r="AJ4518" s="43">
        <v>5.3467623383848784E-4</v>
      </c>
    </row>
    <row r="4519" spans="1:36" x14ac:dyDescent="0.2">
      <c r="A4519" s="26">
        <v>8694</v>
      </c>
      <c r="B4519" s="26">
        <v>12532</v>
      </c>
      <c r="C4519" s="26" t="s">
        <v>529</v>
      </c>
      <c r="D4519" s="26">
        <v>520000118</v>
      </c>
      <c r="E4519" s="26" t="s">
        <v>203</v>
      </c>
      <c r="F4519" s="26" t="s">
        <v>1344</v>
      </c>
      <c r="G4519" s="26" t="s">
        <v>1345</v>
      </c>
      <c r="H4519" s="26" t="s">
        <v>69</v>
      </c>
      <c r="I4519" s="26" t="s">
        <v>112</v>
      </c>
      <c r="J4519" s="26" t="s">
        <v>51</v>
      </c>
      <c r="K4519" s="26" t="s">
        <v>51</v>
      </c>
      <c r="L4519" s="26" t="s">
        <v>433</v>
      </c>
      <c r="M4519" s="26" t="s">
        <v>165</v>
      </c>
      <c r="N4519" s="26" t="s">
        <v>129</v>
      </c>
      <c r="O4519" s="26" t="s">
        <v>57</v>
      </c>
      <c r="P4519" s="26" t="s">
        <v>530</v>
      </c>
      <c r="Q4519" s="26" t="s">
        <v>59</v>
      </c>
      <c r="R4519" s="26" t="s">
        <v>54</v>
      </c>
      <c r="S4519" s="26" t="s">
        <v>531</v>
      </c>
      <c r="T4519" s="54">
        <v>0.40500000000000003</v>
      </c>
      <c r="U4519" s="36" t="s">
        <v>1346</v>
      </c>
      <c r="V4519" s="43">
        <v>3.7600000000000001E-2</v>
      </c>
      <c r="W4519" s="43">
        <v>4.4400000000000002E-2</v>
      </c>
      <c r="X4519" s="26" t="s">
        <v>347</v>
      </c>
      <c r="Z4519" s="42">
        <v>1420000</v>
      </c>
      <c r="AA4519" s="42">
        <v>1</v>
      </c>
      <c r="AB4519" s="42">
        <v>100.1</v>
      </c>
      <c r="AC4519" s="42">
        <v>0</v>
      </c>
      <c r="AD4519" s="42">
        <v>1421.42</v>
      </c>
      <c r="AG4519" s="26" t="s">
        <v>15</v>
      </c>
      <c r="AH4519" s="43">
        <v>1.177575968E-3</v>
      </c>
      <c r="AI4519" s="43">
        <v>1.5561248599999999E-3</v>
      </c>
      <c r="AJ4519" s="43">
        <v>2.7214366725263181E-4</v>
      </c>
    </row>
    <row r="4520" spans="1:36" x14ac:dyDescent="0.2">
      <c r="A4520" s="26">
        <v>8694</v>
      </c>
      <c r="B4520" s="26">
        <v>12532</v>
      </c>
      <c r="C4520" s="26" t="s">
        <v>529</v>
      </c>
      <c r="D4520" s="26">
        <v>520000118</v>
      </c>
      <c r="E4520" s="26" t="s">
        <v>203</v>
      </c>
      <c r="F4520" s="26" t="s">
        <v>1347</v>
      </c>
      <c r="G4520" s="26" t="s">
        <v>1348</v>
      </c>
      <c r="H4520" s="26" t="s">
        <v>69</v>
      </c>
      <c r="I4520" s="26" t="s">
        <v>113</v>
      </c>
      <c r="J4520" s="26" t="s">
        <v>51</v>
      </c>
      <c r="K4520" s="26" t="s">
        <v>51</v>
      </c>
      <c r="L4520" s="26" t="s">
        <v>433</v>
      </c>
      <c r="M4520" s="26" t="s">
        <v>165</v>
      </c>
      <c r="N4520" s="26" t="s">
        <v>129</v>
      </c>
      <c r="O4520" s="26" t="s">
        <v>57</v>
      </c>
      <c r="P4520" s="26" t="s">
        <v>530</v>
      </c>
      <c r="Q4520" s="26" t="s">
        <v>59</v>
      </c>
      <c r="R4520" s="26" t="s">
        <v>54</v>
      </c>
      <c r="S4520" s="26" t="s">
        <v>531</v>
      </c>
      <c r="T4520" s="54">
        <v>4.2240000000000002</v>
      </c>
      <c r="U4520" s="36" t="s">
        <v>1349</v>
      </c>
      <c r="V4520" s="43">
        <v>1.3899999999999999E-2</v>
      </c>
      <c r="W4520" s="43">
        <v>2.3E-2</v>
      </c>
      <c r="X4520" s="26" t="s">
        <v>347</v>
      </c>
      <c r="Z4520" s="42">
        <v>636000</v>
      </c>
      <c r="AA4520" s="42">
        <v>1</v>
      </c>
      <c r="AB4520" s="42">
        <v>103.13</v>
      </c>
      <c r="AC4520" s="42">
        <v>0</v>
      </c>
      <c r="AD4520" s="42">
        <v>655.90679999999998</v>
      </c>
      <c r="AG4520" s="26" t="s">
        <v>15</v>
      </c>
      <c r="AH4520" s="43">
        <v>3.9750000000000001E-4</v>
      </c>
      <c r="AI4520" s="43">
        <v>7.1806565000000005E-4</v>
      </c>
      <c r="AJ4520" s="43">
        <v>1.2557926716096472E-4</v>
      </c>
    </row>
    <row r="4521" spans="1:36" x14ac:dyDescent="0.2">
      <c r="A4521" s="26">
        <v>8694</v>
      </c>
      <c r="B4521" s="26">
        <v>12532</v>
      </c>
      <c r="C4521" s="26" t="s">
        <v>1350</v>
      </c>
      <c r="D4521" s="26">
        <v>520020116</v>
      </c>
      <c r="E4521" s="26" t="s">
        <v>203</v>
      </c>
      <c r="F4521" s="26" t="s">
        <v>1351</v>
      </c>
      <c r="G4521" s="26" t="s">
        <v>1352</v>
      </c>
      <c r="H4521" s="26" t="s">
        <v>69</v>
      </c>
      <c r="I4521" s="26" t="s">
        <v>113</v>
      </c>
      <c r="J4521" s="26" t="s">
        <v>51</v>
      </c>
      <c r="K4521" s="26" t="s">
        <v>51</v>
      </c>
      <c r="L4521" s="26" t="s">
        <v>433</v>
      </c>
      <c r="M4521" s="26" t="s">
        <v>165</v>
      </c>
      <c r="N4521" s="26" t="s">
        <v>357</v>
      </c>
      <c r="O4521" s="26" t="s">
        <v>57</v>
      </c>
      <c r="P4521" s="26" t="s">
        <v>724</v>
      </c>
      <c r="Q4521" s="26" t="s">
        <v>59</v>
      </c>
      <c r="R4521" s="26" t="s">
        <v>54</v>
      </c>
      <c r="S4521" s="26" t="s">
        <v>531</v>
      </c>
      <c r="T4521" s="54">
        <v>3.3290000000000002</v>
      </c>
      <c r="U4521" s="36" t="s">
        <v>1174</v>
      </c>
      <c r="V4521" s="43">
        <v>2.7E-2</v>
      </c>
      <c r="W4521" s="43">
        <v>3.04E-2</v>
      </c>
      <c r="X4521" s="26" t="s">
        <v>347</v>
      </c>
      <c r="Z4521" s="42">
        <v>2664450</v>
      </c>
      <c r="AA4521" s="42">
        <v>1</v>
      </c>
      <c r="AB4521" s="42">
        <v>105.87</v>
      </c>
      <c r="AC4521" s="42">
        <v>0</v>
      </c>
      <c r="AD4521" s="42">
        <v>2820.8532100000002</v>
      </c>
      <c r="AG4521" s="26" t="s">
        <v>15</v>
      </c>
      <c r="AH4521" s="43">
        <v>6.765063434E-3</v>
      </c>
      <c r="AI4521" s="43">
        <v>3.0881792900000001E-3</v>
      </c>
      <c r="AJ4521" s="43">
        <v>5.4007776543932014E-4</v>
      </c>
    </row>
    <row r="4522" spans="1:36" x14ac:dyDescent="0.2">
      <c r="A4522" s="26">
        <v>8694</v>
      </c>
      <c r="B4522" s="26">
        <v>12532</v>
      </c>
      <c r="C4522" s="26" t="s">
        <v>815</v>
      </c>
      <c r="D4522" s="26">
        <v>513893123</v>
      </c>
      <c r="E4522" s="26" t="s">
        <v>203</v>
      </c>
      <c r="F4522" s="26" t="s">
        <v>1353</v>
      </c>
      <c r="G4522" s="26" t="s">
        <v>1354</v>
      </c>
      <c r="H4522" s="26" t="s">
        <v>69</v>
      </c>
      <c r="I4522" s="26" t="s">
        <v>113</v>
      </c>
      <c r="J4522" s="26" t="s">
        <v>51</v>
      </c>
      <c r="K4522" s="26" t="s">
        <v>51</v>
      </c>
      <c r="L4522" s="26" t="s">
        <v>433</v>
      </c>
      <c r="M4522" s="26" t="s">
        <v>165</v>
      </c>
      <c r="N4522" s="26" t="s">
        <v>355</v>
      </c>
      <c r="O4522" s="26" t="s">
        <v>57</v>
      </c>
      <c r="P4522" s="26" t="s">
        <v>776</v>
      </c>
      <c r="Q4522" s="26" t="s">
        <v>64</v>
      </c>
      <c r="R4522" s="26" t="s">
        <v>54</v>
      </c>
      <c r="S4522" s="26" t="s">
        <v>531</v>
      </c>
      <c r="T4522" s="54">
        <v>1.405</v>
      </c>
      <c r="U4522" s="36" t="s">
        <v>601</v>
      </c>
      <c r="V4522" s="43">
        <v>3.5400000000000001E-2</v>
      </c>
      <c r="W4522" s="43">
        <v>2.9600000000000001E-2</v>
      </c>
      <c r="X4522" s="26" t="s">
        <v>347</v>
      </c>
      <c r="Z4522" s="42">
        <v>4395421</v>
      </c>
      <c r="AA4522" s="42">
        <v>1</v>
      </c>
      <c r="AB4522" s="42">
        <v>108.84</v>
      </c>
      <c r="AC4522" s="42">
        <v>0</v>
      </c>
      <c r="AD4522" s="42">
        <v>4783.9762199999996</v>
      </c>
      <c r="AG4522" s="26" t="s">
        <v>15</v>
      </c>
      <c r="AH4522" s="43">
        <v>3.9349880480000002E-3</v>
      </c>
      <c r="AI4522" s="43">
        <v>5.237343169E-3</v>
      </c>
      <c r="AJ4522" s="43">
        <v>9.1593535518016001E-4</v>
      </c>
    </row>
    <row r="4523" spans="1:36" x14ac:dyDescent="0.2">
      <c r="A4523" s="26">
        <v>8694</v>
      </c>
      <c r="B4523" s="26">
        <v>12532</v>
      </c>
      <c r="C4523" s="26" t="s">
        <v>852</v>
      </c>
      <c r="D4523" s="26">
        <v>520032046</v>
      </c>
      <c r="E4523" s="26" t="s">
        <v>203</v>
      </c>
      <c r="F4523" s="26" t="s">
        <v>1355</v>
      </c>
      <c r="G4523" s="26" t="s">
        <v>1356</v>
      </c>
      <c r="H4523" s="26" t="s">
        <v>69</v>
      </c>
      <c r="I4523" s="26" t="s">
        <v>113</v>
      </c>
      <c r="J4523" s="26" t="s">
        <v>51</v>
      </c>
      <c r="K4523" s="26" t="s">
        <v>51</v>
      </c>
      <c r="L4523" s="26" t="s">
        <v>433</v>
      </c>
      <c r="M4523" s="26" t="s">
        <v>165</v>
      </c>
      <c r="N4523" s="26" t="s">
        <v>129</v>
      </c>
      <c r="O4523" s="26" t="s">
        <v>57</v>
      </c>
      <c r="P4523" s="26" t="s">
        <v>530</v>
      </c>
      <c r="Q4523" s="26" t="s">
        <v>59</v>
      </c>
      <c r="R4523" s="26" t="s">
        <v>54</v>
      </c>
      <c r="S4523" s="26" t="s">
        <v>531</v>
      </c>
      <c r="T4523" s="54">
        <v>3.778</v>
      </c>
      <c r="U4523" s="36">
        <v>48072</v>
      </c>
      <c r="V4523" s="43">
        <v>1.6400000000000001E-2</v>
      </c>
      <c r="W4523" s="43">
        <v>2.4500000000000001E-2</v>
      </c>
      <c r="X4523" s="26" t="s">
        <v>347</v>
      </c>
      <c r="Z4523" s="42">
        <v>5195699.63</v>
      </c>
      <c r="AA4523" s="42">
        <v>1</v>
      </c>
      <c r="AB4523" s="42">
        <v>103.92</v>
      </c>
      <c r="AC4523" s="42">
        <v>0</v>
      </c>
      <c r="AD4523" s="42">
        <v>5399.3710600000004</v>
      </c>
      <c r="AG4523" s="26" t="s">
        <v>15</v>
      </c>
      <c r="AH4523" s="43">
        <v>5.5206565129999998E-3</v>
      </c>
      <c r="AI4523" s="43">
        <v>5.91105763E-3</v>
      </c>
      <c r="AJ4523" s="43">
        <v>1.0337582425504986E-3</v>
      </c>
    </row>
    <row r="4524" spans="1:36" x14ac:dyDescent="0.2">
      <c r="A4524" s="26">
        <v>8694</v>
      </c>
      <c r="B4524" s="26">
        <v>12532</v>
      </c>
      <c r="C4524" s="26" t="s">
        <v>852</v>
      </c>
      <c r="D4524" s="26">
        <v>520032046</v>
      </c>
      <c r="E4524" s="26" t="s">
        <v>203</v>
      </c>
      <c r="F4524" s="26" t="s">
        <v>1357</v>
      </c>
      <c r="G4524" s="26" t="s">
        <v>1358</v>
      </c>
      <c r="H4524" s="26" t="s">
        <v>69</v>
      </c>
      <c r="I4524" s="26" t="s">
        <v>113</v>
      </c>
      <c r="J4524" s="26" t="s">
        <v>51</v>
      </c>
      <c r="K4524" s="26" t="s">
        <v>51</v>
      </c>
      <c r="L4524" s="26" t="s">
        <v>433</v>
      </c>
      <c r="M4524" s="26" t="s">
        <v>165</v>
      </c>
      <c r="N4524" s="26" t="s">
        <v>129</v>
      </c>
      <c r="O4524" s="26" t="s">
        <v>57</v>
      </c>
      <c r="P4524" s="26" t="s">
        <v>733</v>
      </c>
      <c r="Q4524" s="26" t="s">
        <v>59</v>
      </c>
      <c r="R4524" s="26" t="s">
        <v>54</v>
      </c>
      <c r="S4524" s="26" t="s">
        <v>531</v>
      </c>
      <c r="T4524" s="54">
        <v>3.2490000000000001</v>
      </c>
      <c r="U4524" s="36">
        <v>48797</v>
      </c>
      <c r="V4524" s="43">
        <v>3.3099999999999997E-2</v>
      </c>
      <c r="W4524" s="43">
        <v>2.93E-2</v>
      </c>
      <c r="X4524" s="26" t="s">
        <v>347</v>
      </c>
      <c r="Z4524" s="42">
        <v>1950000</v>
      </c>
      <c r="AA4524" s="42">
        <v>1</v>
      </c>
      <c r="AB4524" s="42">
        <v>110.27</v>
      </c>
      <c r="AC4524" s="42">
        <v>0</v>
      </c>
      <c r="AD4524" s="42">
        <v>2150.2649999999999</v>
      </c>
      <c r="AG4524" s="26" t="s">
        <v>15</v>
      </c>
      <c r="AH4524" s="43">
        <v>2.779955805E-3</v>
      </c>
      <c r="AI4524" s="43">
        <v>2.3540409039999998E-3</v>
      </c>
      <c r="AJ4524" s="43">
        <v>4.116876100413532E-4</v>
      </c>
    </row>
    <row r="4525" spans="1:36" x14ac:dyDescent="0.2">
      <c r="A4525" s="26">
        <v>8694</v>
      </c>
      <c r="B4525" s="26">
        <v>12532</v>
      </c>
      <c r="C4525" s="26" t="s">
        <v>1062</v>
      </c>
      <c r="D4525" s="26">
        <v>512025891</v>
      </c>
      <c r="E4525" s="26" t="s">
        <v>203</v>
      </c>
      <c r="F4525" s="26" t="s">
        <v>1359</v>
      </c>
      <c r="G4525" s="26" t="s">
        <v>1360</v>
      </c>
      <c r="H4525" s="26" t="s">
        <v>69</v>
      </c>
      <c r="I4525" s="26" t="s">
        <v>113</v>
      </c>
      <c r="J4525" s="26" t="s">
        <v>51</v>
      </c>
      <c r="K4525" s="26" t="s">
        <v>51</v>
      </c>
      <c r="L4525" s="26" t="s">
        <v>433</v>
      </c>
      <c r="M4525" s="26" t="s">
        <v>165</v>
      </c>
      <c r="N4525" s="26" t="s">
        <v>131</v>
      </c>
      <c r="O4525" s="26" t="s">
        <v>57</v>
      </c>
      <c r="P4525" s="26" t="s">
        <v>737</v>
      </c>
      <c r="Q4525" s="26" t="s">
        <v>59</v>
      </c>
      <c r="R4525" s="26" t="s">
        <v>54</v>
      </c>
      <c r="S4525" s="26" t="s">
        <v>531</v>
      </c>
      <c r="T4525" s="54">
        <v>1.6830000000000001</v>
      </c>
      <c r="U4525" s="36" t="s">
        <v>814</v>
      </c>
      <c r="V4525" s="43">
        <v>3.2000000000000001E-2</v>
      </c>
      <c r="W4525" s="43">
        <v>3.1699999999999999E-2</v>
      </c>
      <c r="X4525" s="26" t="s">
        <v>347</v>
      </c>
      <c r="Z4525" s="42">
        <v>261591.07</v>
      </c>
      <c r="AA4525" s="42">
        <v>1</v>
      </c>
      <c r="AB4525" s="42">
        <v>107.55</v>
      </c>
      <c r="AC4525" s="42">
        <v>0</v>
      </c>
      <c r="AD4525" s="42">
        <v>281.34120000000001</v>
      </c>
      <c r="AG4525" s="26" t="s">
        <v>15</v>
      </c>
      <c r="AH4525" s="43">
        <v>3.4063830600000001E-4</v>
      </c>
      <c r="AI4525" s="43">
        <v>3.0800328899999998E-4</v>
      </c>
      <c r="AJ4525" s="43">
        <v>5.3865307873292995E-5</v>
      </c>
    </row>
    <row r="4526" spans="1:36" x14ac:dyDescent="0.2">
      <c r="A4526" s="26">
        <v>8694</v>
      </c>
      <c r="B4526" s="26">
        <v>12532</v>
      </c>
      <c r="C4526" s="26" t="s">
        <v>1062</v>
      </c>
      <c r="D4526" s="26">
        <v>512025891</v>
      </c>
      <c r="E4526" s="26" t="s">
        <v>203</v>
      </c>
      <c r="F4526" s="26" t="s">
        <v>1361</v>
      </c>
      <c r="G4526" s="26" t="s">
        <v>1362</v>
      </c>
      <c r="H4526" s="26" t="s">
        <v>69</v>
      </c>
      <c r="I4526" s="26" t="s">
        <v>112</v>
      </c>
      <c r="J4526" s="26" t="s">
        <v>51</v>
      </c>
      <c r="K4526" s="26" t="s">
        <v>51</v>
      </c>
      <c r="L4526" s="26" t="s">
        <v>433</v>
      </c>
      <c r="M4526" s="26" t="s">
        <v>165</v>
      </c>
      <c r="N4526" s="26" t="s">
        <v>131</v>
      </c>
      <c r="O4526" s="26" t="s">
        <v>57</v>
      </c>
      <c r="P4526" s="26" t="s">
        <v>737</v>
      </c>
      <c r="Q4526" s="26" t="s">
        <v>59</v>
      </c>
      <c r="R4526" s="26" t="s">
        <v>54</v>
      </c>
      <c r="S4526" s="26" t="s">
        <v>531</v>
      </c>
      <c r="T4526" s="54">
        <v>1.7350000000000001</v>
      </c>
      <c r="U4526" s="36" t="s">
        <v>1363</v>
      </c>
      <c r="V4526" s="43">
        <v>5.7000000000000002E-2</v>
      </c>
      <c r="W4526" s="43">
        <v>5.4899999999999997E-2</v>
      </c>
      <c r="X4526" s="26" t="s">
        <v>347</v>
      </c>
      <c r="Z4526" s="42">
        <v>1278476.92</v>
      </c>
      <c r="AA4526" s="42">
        <v>1</v>
      </c>
      <c r="AB4526" s="42">
        <v>100.74</v>
      </c>
      <c r="AC4526" s="42">
        <v>0</v>
      </c>
      <c r="AD4526" s="42">
        <v>1287.9376500000001</v>
      </c>
      <c r="AG4526" s="26" t="s">
        <v>15</v>
      </c>
      <c r="AH4526" s="43">
        <v>1.3910151289999999E-3</v>
      </c>
      <c r="AI4526" s="43">
        <v>1.40999268E-3</v>
      </c>
      <c r="AJ4526" s="43">
        <v>2.4658726855098184E-4</v>
      </c>
    </row>
    <row r="4527" spans="1:36" x14ac:dyDescent="0.2">
      <c r="A4527" s="26">
        <v>8694</v>
      </c>
      <c r="B4527" s="26">
        <v>12532</v>
      </c>
      <c r="C4527" s="26" t="s">
        <v>773</v>
      </c>
      <c r="D4527" s="26">
        <v>513230029</v>
      </c>
      <c r="E4527" s="26" t="s">
        <v>203</v>
      </c>
      <c r="F4527" s="26" t="s">
        <v>1364</v>
      </c>
      <c r="G4527" s="26" t="s">
        <v>1365</v>
      </c>
      <c r="H4527" s="26" t="s">
        <v>69</v>
      </c>
      <c r="I4527" s="26" t="s">
        <v>112</v>
      </c>
      <c r="J4527" s="26" t="s">
        <v>51</v>
      </c>
      <c r="K4527" s="26" t="s">
        <v>51</v>
      </c>
      <c r="L4527" s="26" t="s">
        <v>433</v>
      </c>
      <c r="M4527" s="26" t="s">
        <v>165</v>
      </c>
      <c r="N4527" s="26" t="s">
        <v>141</v>
      </c>
      <c r="O4527" s="26" t="s">
        <v>57</v>
      </c>
      <c r="P4527" s="26" t="s">
        <v>776</v>
      </c>
      <c r="Q4527" s="26" t="s">
        <v>64</v>
      </c>
      <c r="R4527" s="26" t="s">
        <v>54</v>
      </c>
      <c r="S4527" s="26" t="s">
        <v>531</v>
      </c>
      <c r="T4527" s="54">
        <v>4.3860000000000001</v>
      </c>
      <c r="U4527" s="36" t="s">
        <v>1366</v>
      </c>
      <c r="V4527" s="43">
        <v>5.1700000000000003E-2</v>
      </c>
      <c r="W4527" s="43">
        <v>5.0700000000000002E-2</v>
      </c>
      <c r="X4527" s="26" t="s">
        <v>347</v>
      </c>
      <c r="Z4527" s="42">
        <v>261000</v>
      </c>
      <c r="AA4527" s="42">
        <v>1</v>
      </c>
      <c r="AB4527" s="42">
        <v>101.16</v>
      </c>
      <c r="AC4527" s="42">
        <v>0</v>
      </c>
      <c r="AD4527" s="42">
        <v>264.02760000000001</v>
      </c>
      <c r="AG4527" s="26" t="s">
        <v>15</v>
      </c>
      <c r="AH4527" s="43">
        <v>4.277188E-4</v>
      </c>
      <c r="AI4527" s="43">
        <v>2.89048917E-4</v>
      </c>
      <c r="AJ4527" s="43">
        <v>5.055046314242868E-5</v>
      </c>
    </row>
    <row r="4528" spans="1:36" x14ac:dyDescent="0.2">
      <c r="A4528" s="26">
        <v>8694</v>
      </c>
      <c r="B4528" s="26">
        <v>12532</v>
      </c>
      <c r="C4528" s="26" t="s">
        <v>1119</v>
      </c>
      <c r="D4528" s="26">
        <v>515434074</v>
      </c>
      <c r="E4528" s="26" t="s">
        <v>203</v>
      </c>
      <c r="F4528" s="26" t="s">
        <v>1367</v>
      </c>
      <c r="G4528" s="26" t="s">
        <v>1368</v>
      </c>
      <c r="H4528" s="26" t="s">
        <v>69</v>
      </c>
      <c r="I4528" s="26" t="s">
        <v>113</v>
      </c>
      <c r="J4528" s="26" t="s">
        <v>51</v>
      </c>
      <c r="K4528" s="26" t="s">
        <v>51</v>
      </c>
      <c r="L4528" s="26" t="s">
        <v>433</v>
      </c>
      <c r="M4528" s="26" t="s">
        <v>165</v>
      </c>
      <c r="N4528" s="26" t="s">
        <v>357</v>
      </c>
      <c r="O4528" s="26" t="s">
        <v>57</v>
      </c>
      <c r="P4528" s="26" t="s">
        <v>1122</v>
      </c>
      <c r="Q4528" s="26" t="s">
        <v>59</v>
      </c>
      <c r="R4528" s="26" t="s">
        <v>54</v>
      </c>
      <c r="S4528" s="26" t="s">
        <v>531</v>
      </c>
      <c r="T4528" s="54">
        <v>1.7410000000000001</v>
      </c>
      <c r="U4528" s="36" t="s">
        <v>738</v>
      </c>
      <c r="V4528" s="43">
        <v>3.0000000000000001E-3</v>
      </c>
      <c r="W4528" s="43">
        <v>2.8899999999999999E-2</v>
      </c>
      <c r="X4528" s="26" t="s">
        <v>347</v>
      </c>
      <c r="Z4528" s="42">
        <v>358000</v>
      </c>
      <c r="AA4528" s="42">
        <v>1</v>
      </c>
      <c r="AB4528" s="42">
        <v>102.33</v>
      </c>
      <c r="AC4528" s="42">
        <v>0</v>
      </c>
      <c r="AD4528" s="42">
        <v>366.34140000000002</v>
      </c>
      <c r="AG4528" s="26" t="s">
        <v>15</v>
      </c>
      <c r="AH4528" s="43">
        <v>8.69501858E-4</v>
      </c>
      <c r="AI4528" s="43">
        <v>4.0105877199999999E-4</v>
      </c>
      <c r="AJ4528" s="43">
        <v>7.013936209034859E-5</v>
      </c>
    </row>
    <row r="4529" spans="1:36" x14ac:dyDescent="0.2">
      <c r="A4529" s="26">
        <v>8694</v>
      </c>
      <c r="B4529" s="26">
        <v>12532</v>
      </c>
      <c r="C4529" s="26" t="s">
        <v>1099</v>
      </c>
      <c r="D4529" s="26">
        <v>510454333</v>
      </c>
      <c r="E4529" s="26" t="s">
        <v>203</v>
      </c>
      <c r="F4529" s="26" t="s">
        <v>1369</v>
      </c>
      <c r="G4529" s="26" t="s">
        <v>1370</v>
      </c>
      <c r="H4529" s="26" t="s">
        <v>69</v>
      </c>
      <c r="I4529" s="26" t="s">
        <v>113</v>
      </c>
      <c r="J4529" s="26" t="s">
        <v>51</v>
      </c>
      <c r="K4529" s="26" t="s">
        <v>51</v>
      </c>
      <c r="L4529" s="26" t="s">
        <v>433</v>
      </c>
      <c r="M4529" s="26" t="s">
        <v>165</v>
      </c>
      <c r="N4529" s="26" t="s">
        <v>131</v>
      </c>
      <c r="O4529" s="26" t="s">
        <v>57</v>
      </c>
      <c r="P4529" s="26" t="s">
        <v>737</v>
      </c>
      <c r="Q4529" s="26" t="s">
        <v>59</v>
      </c>
      <c r="R4529" s="26" t="s">
        <v>54</v>
      </c>
      <c r="S4529" s="26" t="s">
        <v>531</v>
      </c>
      <c r="T4529" s="54">
        <v>2.6269999999999998</v>
      </c>
      <c r="U4529" s="36" t="s">
        <v>1211</v>
      </c>
      <c r="V4529" s="43">
        <v>3.2300000000000002E-2</v>
      </c>
      <c r="W4529" s="43">
        <v>2.9899999999999999E-2</v>
      </c>
      <c r="X4529" s="26" t="s">
        <v>347</v>
      </c>
      <c r="Z4529" s="42">
        <v>1182300</v>
      </c>
      <c r="AA4529" s="42">
        <v>1</v>
      </c>
      <c r="AB4529" s="42">
        <v>108.49</v>
      </c>
      <c r="AC4529" s="42">
        <v>0</v>
      </c>
      <c r="AD4529" s="42">
        <v>1282.6772699999999</v>
      </c>
      <c r="AG4529" s="26" t="s">
        <v>15</v>
      </c>
      <c r="AH4529" s="43">
        <v>2.291034648E-3</v>
      </c>
      <c r="AI4529" s="43">
        <v>1.4042337850000001E-3</v>
      </c>
      <c r="AJ4529" s="43">
        <v>2.4558012139930079E-4</v>
      </c>
    </row>
    <row r="4530" spans="1:36" x14ac:dyDescent="0.2">
      <c r="A4530" s="26">
        <v>8694</v>
      </c>
      <c r="B4530" s="26">
        <v>12532</v>
      </c>
      <c r="C4530" s="26" t="s">
        <v>1099</v>
      </c>
      <c r="D4530" s="26">
        <v>510454333</v>
      </c>
      <c r="E4530" s="26" t="s">
        <v>203</v>
      </c>
      <c r="F4530" s="26" t="s">
        <v>1371</v>
      </c>
      <c r="G4530" s="26" t="s">
        <v>1372</v>
      </c>
      <c r="H4530" s="26" t="s">
        <v>69</v>
      </c>
      <c r="I4530" s="26" t="s">
        <v>112</v>
      </c>
      <c r="J4530" s="26" t="s">
        <v>51</v>
      </c>
      <c r="K4530" s="26" t="s">
        <v>51</v>
      </c>
      <c r="L4530" s="26" t="s">
        <v>433</v>
      </c>
      <c r="M4530" s="26" t="s">
        <v>165</v>
      </c>
      <c r="N4530" s="26" t="s">
        <v>131</v>
      </c>
      <c r="O4530" s="26" t="s">
        <v>57</v>
      </c>
      <c r="P4530" s="26" t="s">
        <v>737</v>
      </c>
      <c r="Q4530" s="26" t="s">
        <v>59</v>
      </c>
      <c r="R4530" s="26" t="s">
        <v>54</v>
      </c>
      <c r="S4530" s="26" t="s">
        <v>531</v>
      </c>
      <c r="T4530" s="54">
        <v>2.7250000000000001</v>
      </c>
      <c r="U4530" s="36" t="s">
        <v>1373</v>
      </c>
      <c r="V4530" s="43">
        <v>5.6500000000000002E-2</v>
      </c>
      <c r="W4530" s="43">
        <v>5.3800000000000001E-2</v>
      </c>
      <c r="X4530" s="26" t="s">
        <v>347</v>
      </c>
      <c r="Z4530" s="42">
        <v>1438920.41</v>
      </c>
      <c r="AA4530" s="42">
        <v>1</v>
      </c>
      <c r="AB4530" s="42">
        <v>102.33</v>
      </c>
      <c r="AC4530" s="42">
        <v>0</v>
      </c>
      <c r="AD4530" s="42">
        <v>1472.4472599999999</v>
      </c>
      <c r="AG4530" s="26" t="s">
        <v>15</v>
      </c>
      <c r="AH4530" s="43">
        <v>3.0471159220000002E-3</v>
      </c>
      <c r="AI4530" s="43">
        <v>1.6119878620000001E-3</v>
      </c>
      <c r="AJ4530" s="43">
        <v>2.8191329598042057E-4</v>
      </c>
    </row>
    <row r="4531" spans="1:36" x14ac:dyDescent="0.2">
      <c r="A4531" s="26">
        <v>8694</v>
      </c>
      <c r="B4531" s="26">
        <v>12532</v>
      </c>
      <c r="C4531" s="26" t="s">
        <v>796</v>
      </c>
      <c r="D4531" s="26">
        <v>511809071</v>
      </c>
      <c r="E4531" s="26" t="s">
        <v>203</v>
      </c>
      <c r="F4531" s="26" t="s">
        <v>1374</v>
      </c>
      <c r="G4531" s="26" t="s">
        <v>1375</v>
      </c>
      <c r="H4531" s="26" t="s">
        <v>69</v>
      </c>
      <c r="I4531" s="26" t="s">
        <v>113</v>
      </c>
      <c r="J4531" s="26" t="s">
        <v>51</v>
      </c>
      <c r="K4531" s="26" t="s">
        <v>51</v>
      </c>
      <c r="L4531" s="26" t="s">
        <v>433</v>
      </c>
      <c r="M4531" s="26" t="s">
        <v>165</v>
      </c>
      <c r="N4531" s="26" t="s">
        <v>68</v>
      </c>
      <c r="O4531" s="26" t="s">
        <v>57</v>
      </c>
      <c r="P4531" s="26" t="s">
        <v>733</v>
      </c>
      <c r="Q4531" s="26" t="s">
        <v>59</v>
      </c>
      <c r="R4531" s="26" t="s">
        <v>54</v>
      </c>
      <c r="S4531" s="26" t="s">
        <v>531</v>
      </c>
      <c r="T4531" s="54">
        <v>2.9529999999999998</v>
      </c>
      <c r="U4531" s="36">
        <v>48123</v>
      </c>
      <c r="V4531" s="43">
        <v>2.1999999999999999E-2</v>
      </c>
      <c r="W4531" s="43">
        <v>2.76E-2</v>
      </c>
      <c r="X4531" s="26" t="s">
        <v>347</v>
      </c>
      <c r="Z4531" s="42">
        <v>364938.08</v>
      </c>
      <c r="AA4531" s="42">
        <v>1</v>
      </c>
      <c r="AB4531" s="42">
        <v>105.56</v>
      </c>
      <c r="AC4531" s="42">
        <v>0</v>
      </c>
      <c r="AD4531" s="42">
        <v>385.22863999999998</v>
      </c>
      <c r="AG4531" s="26" t="s">
        <v>15</v>
      </c>
      <c r="AH4531" s="43">
        <v>1.1236434520000001E-3</v>
      </c>
      <c r="AI4531" s="43">
        <v>4.2173591399999999E-4</v>
      </c>
      <c r="AJ4531" s="43">
        <v>7.375549437910249E-5</v>
      </c>
    </row>
    <row r="4532" spans="1:36" x14ac:dyDescent="0.2">
      <c r="A4532" s="26">
        <v>8694</v>
      </c>
      <c r="B4532" s="26">
        <v>12532</v>
      </c>
      <c r="C4532" s="26" t="s">
        <v>796</v>
      </c>
      <c r="D4532" s="26">
        <v>511809071</v>
      </c>
      <c r="E4532" s="26" t="s">
        <v>203</v>
      </c>
      <c r="F4532" s="26" t="s">
        <v>1376</v>
      </c>
      <c r="G4532" s="26" t="s">
        <v>1377</v>
      </c>
      <c r="H4532" s="26" t="s">
        <v>69</v>
      </c>
      <c r="I4532" s="26" t="s">
        <v>112</v>
      </c>
      <c r="J4532" s="26" t="s">
        <v>51</v>
      </c>
      <c r="K4532" s="26" t="s">
        <v>51</v>
      </c>
      <c r="L4532" s="26" t="s">
        <v>433</v>
      </c>
      <c r="M4532" s="26" t="s">
        <v>165</v>
      </c>
      <c r="N4532" s="26" t="s">
        <v>68</v>
      </c>
      <c r="O4532" s="26" t="s">
        <v>57</v>
      </c>
      <c r="P4532" s="26" t="s">
        <v>733</v>
      </c>
      <c r="Q4532" s="26" t="s">
        <v>59</v>
      </c>
      <c r="R4532" s="26" t="s">
        <v>54</v>
      </c>
      <c r="S4532" s="26" t="s">
        <v>531</v>
      </c>
      <c r="T4532" s="54">
        <v>2.8119999999999998</v>
      </c>
      <c r="U4532" s="36">
        <v>48123</v>
      </c>
      <c r="V4532" s="43">
        <v>4.6800000000000001E-2</v>
      </c>
      <c r="W4532" s="43">
        <v>5.2200000000000003E-2</v>
      </c>
      <c r="X4532" s="26" t="s">
        <v>347</v>
      </c>
      <c r="Z4532" s="42">
        <v>937500</v>
      </c>
      <c r="AA4532" s="42">
        <v>1</v>
      </c>
      <c r="AB4532" s="42">
        <v>99.45</v>
      </c>
      <c r="AC4532" s="42">
        <v>0</v>
      </c>
      <c r="AD4532" s="42">
        <v>932.34375</v>
      </c>
      <c r="AG4532" s="26" t="s">
        <v>15</v>
      </c>
      <c r="AH4532" s="43">
        <v>2.3196684539999999E-3</v>
      </c>
      <c r="AI4532" s="43">
        <v>1.0206999249999999E-3</v>
      </c>
      <c r="AJ4532" s="43">
        <v>1.7850561218012333E-4</v>
      </c>
    </row>
    <row r="4533" spans="1:36" x14ac:dyDescent="0.2">
      <c r="A4533" s="26">
        <v>8694</v>
      </c>
      <c r="B4533" s="26">
        <v>12532</v>
      </c>
      <c r="C4533" s="26" t="s">
        <v>1378</v>
      </c>
      <c r="D4533" s="26">
        <v>520034372</v>
      </c>
      <c r="E4533" s="26" t="s">
        <v>203</v>
      </c>
      <c r="F4533" s="26" t="s">
        <v>1379</v>
      </c>
      <c r="G4533" s="26" t="s">
        <v>1380</v>
      </c>
      <c r="H4533" s="26" t="s">
        <v>69</v>
      </c>
      <c r="I4533" s="26" t="s">
        <v>112</v>
      </c>
      <c r="J4533" s="26" t="s">
        <v>51</v>
      </c>
      <c r="K4533" s="26" t="s">
        <v>51</v>
      </c>
      <c r="L4533" s="26" t="s">
        <v>433</v>
      </c>
      <c r="M4533" s="26" t="s">
        <v>165</v>
      </c>
      <c r="N4533" s="26" t="s">
        <v>131</v>
      </c>
      <c r="O4533" s="26" t="s">
        <v>57</v>
      </c>
      <c r="P4533" s="26" t="s">
        <v>728</v>
      </c>
      <c r="Q4533" s="26" t="s">
        <v>59</v>
      </c>
      <c r="R4533" s="26" t="s">
        <v>54</v>
      </c>
      <c r="S4533" s="26" t="s">
        <v>531</v>
      </c>
      <c r="T4533" s="54">
        <v>3.2309999999999999</v>
      </c>
      <c r="U4533" s="36" t="s">
        <v>1381</v>
      </c>
      <c r="V4533" s="43">
        <v>4.5600000000000002E-2</v>
      </c>
      <c r="W4533" s="43">
        <v>5.1299999999999998E-2</v>
      </c>
      <c r="X4533" s="26" t="s">
        <v>347</v>
      </c>
      <c r="Z4533" s="42">
        <v>2971714.98</v>
      </c>
      <c r="AA4533" s="42">
        <v>1</v>
      </c>
      <c r="AB4533" s="42">
        <v>98.63</v>
      </c>
      <c r="AC4533" s="42">
        <v>0</v>
      </c>
      <c r="AD4533" s="42">
        <v>2931.0024800000001</v>
      </c>
      <c r="AG4533" s="26" t="s">
        <v>15</v>
      </c>
      <c r="AH4533" s="43">
        <v>4.4609951260000001E-3</v>
      </c>
      <c r="AI4533" s="43">
        <v>3.2087671660000002E-3</v>
      </c>
      <c r="AJ4533" s="43">
        <v>5.6116683572326163E-4</v>
      </c>
    </row>
    <row r="4534" spans="1:36" x14ac:dyDescent="0.2">
      <c r="A4534" s="26">
        <v>8694</v>
      </c>
      <c r="B4534" s="26">
        <v>12532</v>
      </c>
      <c r="C4534" s="26" t="s">
        <v>1378</v>
      </c>
      <c r="D4534" s="26">
        <v>520034372</v>
      </c>
      <c r="E4534" s="26" t="s">
        <v>203</v>
      </c>
      <c r="F4534" s="26" t="s">
        <v>1382</v>
      </c>
      <c r="G4534" s="26" t="s">
        <v>1383</v>
      </c>
      <c r="H4534" s="26" t="s">
        <v>69</v>
      </c>
      <c r="I4534" s="26" t="s">
        <v>113</v>
      </c>
      <c r="J4534" s="26" t="s">
        <v>51</v>
      </c>
      <c r="K4534" s="26" t="s">
        <v>51</v>
      </c>
      <c r="L4534" s="26" t="s">
        <v>433</v>
      </c>
      <c r="M4534" s="26" t="s">
        <v>165</v>
      </c>
      <c r="N4534" s="26" t="s">
        <v>131</v>
      </c>
      <c r="O4534" s="26" t="s">
        <v>57</v>
      </c>
      <c r="P4534" s="26" t="s">
        <v>728</v>
      </c>
      <c r="Q4534" s="26" t="s">
        <v>59</v>
      </c>
      <c r="R4534" s="26" t="s">
        <v>54</v>
      </c>
      <c r="S4534" s="26" t="s">
        <v>531</v>
      </c>
      <c r="T4534" s="54">
        <v>3.3969999999999998</v>
      </c>
      <c r="U4534" s="36" t="s">
        <v>1381</v>
      </c>
      <c r="V4534" s="43">
        <v>2.1999999999999999E-2</v>
      </c>
      <c r="W4534" s="43">
        <v>2.81E-2</v>
      </c>
      <c r="X4534" s="26" t="s">
        <v>347</v>
      </c>
      <c r="Z4534" s="42">
        <v>661033.28</v>
      </c>
      <c r="AA4534" s="42">
        <v>1</v>
      </c>
      <c r="AB4534" s="42">
        <v>104.57</v>
      </c>
      <c r="AC4534" s="42">
        <v>0</v>
      </c>
      <c r="AD4534" s="42">
        <v>691.24249999999995</v>
      </c>
      <c r="AG4534" s="26" t="s">
        <v>15</v>
      </c>
      <c r="AH4534" s="43">
        <v>1.0659232240000001E-3</v>
      </c>
      <c r="AI4534" s="43">
        <v>7.56750037E-4</v>
      </c>
      <c r="AJ4534" s="43">
        <v>1.3234460533190565E-4</v>
      </c>
    </row>
    <row r="4535" spans="1:36" x14ac:dyDescent="0.2">
      <c r="A4535" s="26">
        <v>8694</v>
      </c>
      <c r="B4535" s="26">
        <v>12532</v>
      </c>
      <c r="C4535" s="26" t="s">
        <v>1218</v>
      </c>
      <c r="D4535" s="26">
        <v>513834200</v>
      </c>
      <c r="E4535" s="26" t="s">
        <v>203</v>
      </c>
      <c r="F4535" s="26" t="s">
        <v>1384</v>
      </c>
      <c r="G4535" s="26" t="s">
        <v>1385</v>
      </c>
      <c r="H4535" s="26" t="s">
        <v>69</v>
      </c>
      <c r="I4535" s="26" t="s">
        <v>112</v>
      </c>
      <c r="J4535" s="26" t="s">
        <v>51</v>
      </c>
      <c r="K4535" s="26" t="s">
        <v>51</v>
      </c>
      <c r="L4535" s="26" t="s">
        <v>433</v>
      </c>
      <c r="M4535" s="26" t="s">
        <v>165</v>
      </c>
      <c r="N4535" s="26" t="s">
        <v>141</v>
      </c>
      <c r="O4535" s="26" t="s">
        <v>57</v>
      </c>
      <c r="P4535" s="26" t="s">
        <v>733</v>
      </c>
      <c r="Q4535" s="26" t="s">
        <v>59</v>
      </c>
      <c r="R4535" s="26" t="s">
        <v>54</v>
      </c>
      <c r="S4535" s="26" t="s">
        <v>531</v>
      </c>
      <c r="T4535" s="54">
        <v>4.5380000000000003</v>
      </c>
      <c r="U4535" s="36" t="s">
        <v>1045</v>
      </c>
      <c r="V4535" s="43">
        <v>4.3799999999999999E-2</v>
      </c>
      <c r="W4535" s="43">
        <v>4.8800000000000003E-2</v>
      </c>
      <c r="X4535" s="26" t="s">
        <v>347</v>
      </c>
      <c r="Z4535" s="42">
        <v>1317000</v>
      </c>
      <c r="AA4535" s="42">
        <v>1</v>
      </c>
      <c r="AB4535" s="42">
        <v>98.04</v>
      </c>
      <c r="AC4535" s="42">
        <v>0</v>
      </c>
      <c r="AD4535" s="42">
        <v>1291.1867999999999</v>
      </c>
      <c r="AG4535" s="26" t="s">
        <v>15</v>
      </c>
      <c r="AH4535" s="43">
        <v>2.6340000000000001E-3</v>
      </c>
      <c r="AI4535" s="43">
        <v>1.4135497449999999E-3</v>
      </c>
      <c r="AJ4535" s="43">
        <v>2.4720934759619989E-4</v>
      </c>
    </row>
    <row r="4536" spans="1:36" x14ac:dyDescent="0.2">
      <c r="A4536" s="26">
        <v>8694</v>
      </c>
      <c r="B4536" s="26">
        <v>12532</v>
      </c>
      <c r="C4536" s="26" t="s">
        <v>1386</v>
      </c>
      <c r="D4536" s="26">
        <v>520044322</v>
      </c>
      <c r="E4536" s="26" t="s">
        <v>203</v>
      </c>
      <c r="F4536" s="26" t="s">
        <v>1387</v>
      </c>
      <c r="G4536" s="26" t="s">
        <v>1388</v>
      </c>
      <c r="H4536" s="26" t="s">
        <v>69</v>
      </c>
      <c r="I4536" s="26" t="s">
        <v>112</v>
      </c>
      <c r="J4536" s="26" t="s">
        <v>51</v>
      </c>
      <c r="K4536" s="26" t="s">
        <v>51</v>
      </c>
      <c r="L4536" s="26" t="s">
        <v>433</v>
      </c>
      <c r="M4536" s="26" t="s">
        <v>165</v>
      </c>
      <c r="N4536" s="26" t="s">
        <v>140</v>
      </c>
      <c r="O4536" s="26" t="s">
        <v>57</v>
      </c>
      <c r="P4536" s="26" t="s">
        <v>1051</v>
      </c>
      <c r="Q4536" s="26" t="s">
        <v>64</v>
      </c>
      <c r="R4536" s="26" t="s">
        <v>54</v>
      </c>
      <c r="S4536" s="26" t="s">
        <v>531</v>
      </c>
      <c r="T4536" s="54">
        <v>2.4849999999999999</v>
      </c>
      <c r="U4536" s="36" t="s">
        <v>1389</v>
      </c>
      <c r="V4536" s="43">
        <v>6.7500000000000004E-2</v>
      </c>
      <c r="W4536" s="43">
        <v>5.5199999999999999E-2</v>
      </c>
      <c r="X4536" s="26" t="s">
        <v>347</v>
      </c>
      <c r="Z4536" s="42">
        <v>1976600.05</v>
      </c>
      <c r="AA4536" s="42">
        <v>1</v>
      </c>
      <c r="AB4536" s="42">
        <v>106.07</v>
      </c>
      <c r="AC4536" s="42">
        <v>0</v>
      </c>
      <c r="AD4536" s="42">
        <v>2096.5796700000001</v>
      </c>
      <c r="AG4536" s="26" t="s">
        <v>15</v>
      </c>
      <c r="AH4536" s="43">
        <v>1.129485742E-3</v>
      </c>
      <c r="AI4536" s="43">
        <v>2.2952679329999999E-3</v>
      </c>
      <c r="AJ4536" s="43">
        <v>4.014090698605005E-4</v>
      </c>
    </row>
    <row r="4537" spans="1:36" x14ac:dyDescent="0.2">
      <c r="A4537" s="26">
        <v>8694</v>
      </c>
      <c r="B4537" s="26">
        <v>12532</v>
      </c>
      <c r="C4537" s="26" t="s">
        <v>1390</v>
      </c>
      <c r="D4537" s="26">
        <v>44528798375</v>
      </c>
      <c r="E4537" s="26" t="s">
        <v>204</v>
      </c>
      <c r="F4537" s="26" t="s">
        <v>1391</v>
      </c>
      <c r="G4537" s="26" t="s">
        <v>1392</v>
      </c>
      <c r="H4537" s="26" t="s">
        <v>69</v>
      </c>
      <c r="I4537" s="26" t="s">
        <v>113</v>
      </c>
      <c r="J4537" s="26" t="s">
        <v>51</v>
      </c>
      <c r="K4537" s="26" t="s">
        <v>167</v>
      </c>
      <c r="L4537" s="26" t="s">
        <v>433</v>
      </c>
      <c r="M4537" s="26" t="s">
        <v>165</v>
      </c>
      <c r="N4537" s="26" t="s">
        <v>358</v>
      </c>
      <c r="O4537" s="26" t="s">
        <v>57</v>
      </c>
      <c r="P4537" s="26" t="s">
        <v>154</v>
      </c>
      <c r="Q4537" s="26" t="s">
        <v>154</v>
      </c>
      <c r="R4537" s="26" t="s">
        <v>54</v>
      </c>
      <c r="S4537" s="26" t="s">
        <v>531</v>
      </c>
      <c r="T4537" s="54">
        <v>2.2010000000000001</v>
      </c>
      <c r="U4537" s="36" t="s">
        <v>781</v>
      </c>
      <c r="V4537" s="43">
        <v>4.7500000000000001E-2</v>
      </c>
      <c r="W4537" s="43">
        <v>4.9299999999999997E-2</v>
      </c>
      <c r="X4537" s="26" t="s">
        <v>347</v>
      </c>
      <c r="Z4537" s="42">
        <v>384000</v>
      </c>
      <c r="AA4537" s="42">
        <v>1</v>
      </c>
      <c r="AB4537" s="42">
        <v>107.6</v>
      </c>
      <c r="AC4537" s="42">
        <v>0</v>
      </c>
      <c r="AD4537" s="42">
        <v>413.18400000000003</v>
      </c>
      <c r="AG4537" s="26" t="s">
        <v>15</v>
      </c>
      <c r="AH4537" s="43">
        <v>8.9726940500000003E-4</v>
      </c>
      <c r="AI4537" s="43">
        <v>4.5234054200000003E-4</v>
      </c>
      <c r="AJ4537" s="43">
        <v>7.9107799953645941E-5</v>
      </c>
    </row>
    <row r="4538" spans="1:36" x14ac:dyDescent="0.2">
      <c r="A4538" s="26">
        <v>8694</v>
      </c>
      <c r="B4538" s="26">
        <v>12532</v>
      </c>
      <c r="C4538" s="26" t="s">
        <v>1393</v>
      </c>
      <c r="D4538" s="26">
        <v>512096793</v>
      </c>
      <c r="E4538" s="26" t="s">
        <v>203</v>
      </c>
      <c r="F4538" s="26" t="s">
        <v>1394</v>
      </c>
      <c r="G4538" s="26" t="s">
        <v>1395</v>
      </c>
      <c r="H4538" s="26" t="s">
        <v>69</v>
      </c>
      <c r="I4538" s="26" t="s">
        <v>113</v>
      </c>
      <c r="J4538" s="26" t="s">
        <v>51</v>
      </c>
      <c r="K4538" s="26" t="s">
        <v>51</v>
      </c>
      <c r="L4538" s="26" t="s">
        <v>433</v>
      </c>
      <c r="M4538" s="26" t="s">
        <v>165</v>
      </c>
      <c r="N4538" s="26" t="s">
        <v>357</v>
      </c>
      <c r="O4538" s="26" t="s">
        <v>57</v>
      </c>
      <c r="P4538" s="26" t="s">
        <v>750</v>
      </c>
      <c r="Q4538" s="26" t="s">
        <v>64</v>
      </c>
      <c r="R4538" s="26" t="s">
        <v>54</v>
      </c>
      <c r="S4538" s="26" t="s">
        <v>531</v>
      </c>
      <c r="T4538" s="54">
        <v>3.6070000000000002</v>
      </c>
      <c r="U4538" s="36" t="s">
        <v>1174</v>
      </c>
      <c r="V4538" s="43">
        <v>2.8899999999999999E-2</v>
      </c>
      <c r="W4538" s="43">
        <v>3.0800000000000001E-2</v>
      </c>
      <c r="X4538" s="26" t="s">
        <v>347</v>
      </c>
      <c r="Z4538" s="42">
        <v>180375</v>
      </c>
      <c r="AA4538" s="42">
        <v>1</v>
      </c>
      <c r="AB4538" s="42">
        <v>105.97</v>
      </c>
      <c r="AC4538" s="42">
        <v>0</v>
      </c>
      <c r="AD4538" s="42">
        <v>191.14339000000001</v>
      </c>
      <c r="AG4538" s="26" t="s">
        <v>15</v>
      </c>
      <c r="AH4538" s="43">
        <v>6.6101694899999995E-4</v>
      </c>
      <c r="AI4538" s="43">
        <v>2.0925763E-4</v>
      </c>
      <c r="AJ4538" s="43">
        <v>3.6596124386669686E-5</v>
      </c>
    </row>
    <row r="4539" spans="1:36" x14ac:dyDescent="0.2">
      <c r="A4539" s="26">
        <v>8694</v>
      </c>
      <c r="B4539" s="26">
        <v>12532</v>
      </c>
      <c r="C4539" s="26" t="s">
        <v>751</v>
      </c>
      <c r="D4539" s="26">
        <v>520032178</v>
      </c>
      <c r="E4539" s="26" t="s">
        <v>203</v>
      </c>
      <c r="F4539" s="26" t="s">
        <v>1396</v>
      </c>
      <c r="G4539" s="26" t="s">
        <v>1397</v>
      </c>
      <c r="H4539" s="26" t="s">
        <v>69</v>
      </c>
      <c r="I4539" s="26" t="s">
        <v>112</v>
      </c>
      <c r="J4539" s="26" t="s">
        <v>51</v>
      </c>
      <c r="K4539" s="26" t="s">
        <v>51</v>
      </c>
      <c r="L4539" s="26" t="s">
        <v>433</v>
      </c>
      <c r="M4539" s="26" t="s">
        <v>165</v>
      </c>
      <c r="N4539" s="26" t="s">
        <v>84</v>
      </c>
      <c r="O4539" s="26" t="s">
        <v>57</v>
      </c>
      <c r="P4539" s="26" t="s">
        <v>154</v>
      </c>
      <c r="Q4539" s="26" t="s">
        <v>154</v>
      </c>
      <c r="R4539" s="26" t="s">
        <v>54</v>
      </c>
      <c r="S4539" s="26" t="s">
        <v>531</v>
      </c>
      <c r="T4539" s="54">
        <v>2.665</v>
      </c>
      <c r="U4539" s="36" t="s">
        <v>1036</v>
      </c>
      <c r="V4539" s="43">
        <v>6.3E-2</v>
      </c>
      <c r="W4539" s="43">
        <v>6.1499999999999999E-2</v>
      </c>
      <c r="X4539" s="26" t="s">
        <v>347</v>
      </c>
      <c r="Z4539" s="42">
        <v>1363000</v>
      </c>
      <c r="AA4539" s="42">
        <v>1</v>
      </c>
      <c r="AB4539" s="42">
        <v>100.64</v>
      </c>
      <c r="AC4539" s="42">
        <v>0</v>
      </c>
      <c r="AD4539" s="42">
        <v>1371.7231999999999</v>
      </c>
      <c r="AG4539" s="26" t="s">
        <v>15</v>
      </c>
      <c r="AH4539" s="43">
        <v>7.8378802039999994E-3</v>
      </c>
      <c r="AI4539" s="43">
        <v>1.5017184030000001E-3</v>
      </c>
      <c r="AJ4539" s="43">
        <v>2.6262876708046549E-4</v>
      </c>
    </row>
    <row r="4540" spans="1:36" x14ac:dyDescent="0.2">
      <c r="A4540" s="26">
        <v>8694</v>
      </c>
      <c r="B4540" s="26">
        <v>12532</v>
      </c>
      <c r="C4540" s="26" t="s">
        <v>1398</v>
      </c>
      <c r="D4540" s="26">
        <v>1427976</v>
      </c>
      <c r="E4540" s="26" t="s">
        <v>204</v>
      </c>
      <c r="F4540" s="26" t="s">
        <v>1399</v>
      </c>
      <c r="G4540" s="26" t="s">
        <v>1400</v>
      </c>
      <c r="H4540" s="26" t="s">
        <v>69</v>
      </c>
      <c r="I4540" s="26" t="s">
        <v>112</v>
      </c>
      <c r="J4540" s="26" t="s">
        <v>51</v>
      </c>
      <c r="K4540" s="26" t="s">
        <v>167</v>
      </c>
      <c r="L4540" s="26" t="s">
        <v>433</v>
      </c>
      <c r="M4540" s="26" t="s">
        <v>165</v>
      </c>
      <c r="N4540" s="26" t="s">
        <v>358</v>
      </c>
      <c r="O4540" s="26" t="s">
        <v>57</v>
      </c>
      <c r="P4540" s="26" t="s">
        <v>724</v>
      </c>
      <c r="Q4540" s="26" t="s">
        <v>59</v>
      </c>
      <c r="R4540" s="26" t="s">
        <v>54</v>
      </c>
      <c r="S4540" s="26" t="s">
        <v>531</v>
      </c>
      <c r="T4540" s="54">
        <v>1.8580000000000001</v>
      </c>
      <c r="U4540" s="36" t="s">
        <v>827</v>
      </c>
      <c r="V4540" s="43">
        <v>6.8000000000000005E-2</v>
      </c>
      <c r="W4540" s="43">
        <v>5.8299999999999998E-2</v>
      </c>
      <c r="X4540" s="26" t="s">
        <v>347</v>
      </c>
      <c r="Z4540" s="42">
        <v>766758.67</v>
      </c>
      <c r="AA4540" s="42">
        <v>1</v>
      </c>
      <c r="AB4540" s="42">
        <v>101.93</v>
      </c>
      <c r="AC4540" s="42">
        <v>0</v>
      </c>
      <c r="AD4540" s="42">
        <v>781.55710999999997</v>
      </c>
      <c r="AG4540" s="26" t="s">
        <v>15</v>
      </c>
      <c r="AH4540" s="43">
        <v>2.2038018969999999E-3</v>
      </c>
      <c r="AI4540" s="43">
        <v>8.5562356500000004E-4</v>
      </c>
      <c r="AJ4540" s="43">
        <v>1.4963615123100035E-4</v>
      </c>
    </row>
    <row r="4541" spans="1:36" x14ac:dyDescent="0.2">
      <c r="A4541" s="26">
        <v>8694</v>
      </c>
      <c r="B4541" s="26">
        <v>12532</v>
      </c>
      <c r="C4541" s="26" t="s">
        <v>789</v>
      </c>
      <c r="D4541" s="26">
        <v>520039868</v>
      </c>
      <c r="E4541" s="26" t="s">
        <v>203</v>
      </c>
      <c r="F4541" s="26" t="s">
        <v>1401</v>
      </c>
      <c r="G4541" s="26" t="s">
        <v>1402</v>
      </c>
      <c r="H4541" s="26" t="s">
        <v>69</v>
      </c>
      <c r="I4541" s="26" t="s">
        <v>112</v>
      </c>
      <c r="J4541" s="26" t="s">
        <v>51</v>
      </c>
      <c r="K4541" s="26" t="s">
        <v>51</v>
      </c>
      <c r="L4541" s="26" t="s">
        <v>433</v>
      </c>
      <c r="M4541" s="26" t="s">
        <v>165</v>
      </c>
      <c r="N4541" s="26" t="s">
        <v>353</v>
      </c>
      <c r="O4541" s="26" t="s">
        <v>57</v>
      </c>
      <c r="P4541" s="26" t="s">
        <v>154</v>
      </c>
      <c r="Q4541" s="26" t="s">
        <v>154</v>
      </c>
      <c r="R4541" s="26" t="s">
        <v>54</v>
      </c>
      <c r="S4541" s="26" t="s">
        <v>531</v>
      </c>
      <c r="T4541" s="54">
        <v>2.5019999999999998</v>
      </c>
      <c r="U4541" s="36">
        <v>47122</v>
      </c>
      <c r="V4541" s="43">
        <v>6.0499999999999998E-2</v>
      </c>
      <c r="W4541" s="43">
        <v>6.08E-2</v>
      </c>
      <c r="X4541" s="26" t="s">
        <v>347</v>
      </c>
      <c r="Z4541" s="42">
        <v>483000</v>
      </c>
      <c r="AA4541" s="42">
        <v>1</v>
      </c>
      <c r="AB4541" s="42">
        <v>101.69</v>
      </c>
      <c r="AC4541" s="42">
        <v>0</v>
      </c>
      <c r="AD4541" s="42">
        <v>491.16269999999997</v>
      </c>
      <c r="AG4541" s="26" t="s">
        <v>15</v>
      </c>
      <c r="AH4541" s="43">
        <v>2.1954545449999999E-3</v>
      </c>
      <c r="AI4541" s="43">
        <v>5.3770911300000002E-4</v>
      </c>
      <c r="AJ4541" s="43">
        <v>9.403752472577014E-5</v>
      </c>
    </row>
    <row r="4542" spans="1:36" x14ac:dyDescent="0.2">
      <c r="A4542" s="26">
        <v>8694</v>
      </c>
      <c r="B4542" s="26">
        <v>12532</v>
      </c>
      <c r="C4542" s="26" t="s">
        <v>1403</v>
      </c>
      <c r="D4542" s="26">
        <v>520034257</v>
      </c>
      <c r="E4542" s="26" t="s">
        <v>203</v>
      </c>
      <c r="F4542" s="26" t="s">
        <v>1404</v>
      </c>
      <c r="G4542" s="26" t="s">
        <v>1405</v>
      </c>
      <c r="H4542" s="26" t="s">
        <v>69</v>
      </c>
      <c r="I4542" s="26" t="s">
        <v>113</v>
      </c>
      <c r="J4542" s="26" t="s">
        <v>51</v>
      </c>
      <c r="K4542" s="26" t="s">
        <v>51</v>
      </c>
      <c r="L4542" s="26" t="s">
        <v>433</v>
      </c>
      <c r="M4542" s="26" t="s">
        <v>165</v>
      </c>
      <c r="N4542" s="26" t="s">
        <v>373</v>
      </c>
      <c r="O4542" s="26" t="s">
        <v>57</v>
      </c>
      <c r="P4542" s="26" t="s">
        <v>750</v>
      </c>
      <c r="Q4542" s="26" t="s">
        <v>64</v>
      </c>
      <c r="R4542" s="26" t="s">
        <v>54</v>
      </c>
      <c r="S4542" s="26" t="s">
        <v>531</v>
      </c>
      <c r="T4542" s="54">
        <v>2.7749999999999999</v>
      </c>
      <c r="U4542" s="36">
        <v>47033</v>
      </c>
      <c r="V4542" s="43">
        <v>3.73E-2</v>
      </c>
      <c r="W4542" s="43">
        <v>2.9700000000000001E-2</v>
      </c>
      <c r="X4542" s="26" t="s">
        <v>347</v>
      </c>
      <c r="Z4542" s="42">
        <v>1627500</v>
      </c>
      <c r="AA4542" s="42">
        <v>1</v>
      </c>
      <c r="AB4542" s="42">
        <v>110.81</v>
      </c>
      <c r="AC4542" s="42">
        <v>0</v>
      </c>
      <c r="AD4542" s="42">
        <v>1803.4327499999999</v>
      </c>
      <c r="AG4542" s="26" t="s">
        <v>15</v>
      </c>
      <c r="AH4542" s="43">
        <v>3.5613782469999999E-3</v>
      </c>
      <c r="AI4542" s="43">
        <v>1.9743401220000002E-3</v>
      </c>
      <c r="AJ4542" s="43">
        <v>3.4528345051321825E-4</v>
      </c>
    </row>
    <row r="4543" spans="1:36" x14ac:dyDescent="0.2">
      <c r="A4543" s="26">
        <v>8694</v>
      </c>
      <c r="B4543" s="26">
        <v>12532</v>
      </c>
      <c r="C4543" s="26" t="s">
        <v>1406</v>
      </c>
      <c r="D4543" s="26">
        <v>520036120</v>
      </c>
      <c r="E4543" s="26" t="s">
        <v>203</v>
      </c>
      <c r="F4543" s="26" t="s">
        <v>1407</v>
      </c>
      <c r="G4543" s="26" t="s">
        <v>1408</v>
      </c>
      <c r="H4543" s="26" t="s">
        <v>69</v>
      </c>
      <c r="I4543" s="26" t="s">
        <v>112</v>
      </c>
      <c r="J4543" s="26" t="s">
        <v>51</v>
      </c>
      <c r="K4543" s="26" t="s">
        <v>51</v>
      </c>
      <c r="L4543" s="26" t="s">
        <v>433</v>
      </c>
      <c r="M4543" s="26" t="s">
        <v>165</v>
      </c>
      <c r="N4543" s="26" t="s">
        <v>141</v>
      </c>
      <c r="O4543" s="26" t="s">
        <v>57</v>
      </c>
      <c r="P4543" s="26" t="s">
        <v>733</v>
      </c>
      <c r="Q4543" s="26" t="s">
        <v>59</v>
      </c>
      <c r="R4543" s="26" t="s">
        <v>54</v>
      </c>
      <c r="S4543" s="26" t="s">
        <v>531</v>
      </c>
      <c r="T4543" s="54">
        <v>2.8969999999999998</v>
      </c>
      <c r="U4543" s="36" t="s">
        <v>1409</v>
      </c>
      <c r="V4543" s="43">
        <v>4.7E-2</v>
      </c>
      <c r="W4543" s="43">
        <v>4.7300000000000002E-2</v>
      </c>
      <c r="X4543" s="26" t="s">
        <v>347</v>
      </c>
      <c r="Z4543" s="42">
        <v>2715827</v>
      </c>
      <c r="AA4543" s="42">
        <v>1</v>
      </c>
      <c r="AB4543" s="42">
        <v>103.85</v>
      </c>
      <c r="AC4543" s="42">
        <v>0</v>
      </c>
      <c r="AD4543" s="42">
        <v>2820.38634</v>
      </c>
      <c r="AG4543" s="26" t="s">
        <v>15</v>
      </c>
      <c r="AH4543" s="43">
        <v>3.0206061610000001E-3</v>
      </c>
      <c r="AI4543" s="43">
        <v>3.0876681760000002E-3</v>
      </c>
      <c r="AJ4543" s="43">
        <v>5.3998837897090797E-4</v>
      </c>
    </row>
    <row r="4544" spans="1:36" x14ac:dyDescent="0.2">
      <c r="A4544" s="26">
        <v>8694</v>
      </c>
      <c r="B4544" s="26">
        <v>12532</v>
      </c>
      <c r="C4544" s="26" t="s">
        <v>1406</v>
      </c>
      <c r="D4544" s="26">
        <v>520036120</v>
      </c>
      <c r="E4544" s="26" t="s">
        <v>203</v>
      </c>
      <c r="F4544" s="26" t="s">
        <v>1410</v>
      </c>
      <c r="G4544" s="26" t="s">
        <v>1411</v>
      </c>
      <c r="H4544" s="26" t="s">
        <v>69</v>
      </c>
      <c r="I4544" s="26" t="s">
        <v>339</v>
      </c>
      <c r="J4544" s="26" t="s">
        <v>51</v>
      </c>
      <c r="K4544" s="26" t="s">
        <v>51</v>
      </c>
      <c r="L4544" s="26" t="s">
        <v>433</v>
      </c>
      <c r="M4544" s="26" t="s">
        <v>165</v>
      </c>
      <c r="N4544" s="26" t="s">
        <v>141</v>
      </c>
      <c r="O4544" s="26" t="s">
        <v>57</v>
      </c>
      <c r="P4544" s="26" t="s">
        <v>733</v>
      </c>
      <c r="Q4544" s="26" t="s">
        <v>59</v>
      </c>
      <c r="R4544" s="26" t="s">
        <v>54</v>
      </c>
      <c r="S4544" s="26" t="s">
        <v>531</v>
      </c>
      <c r="T4544" s="54">
        <v>3.01</v>
      </c>
      <c r="U4544" s="36" t="s">
        <v>1409</v>
      </c>
      <c r="V4544" s="43">
        <v>2.8000000000000001E-2</v>
      </c>
      <c r="W4544" s="43">
        <v>-6.1999999999999998E-3</v>
      </c>
      <c r="X4544" s="26" t="s">
        <v>347</v>
      </c>
      <c r="Z4544" s="42">
        <v>905000</v>
      </c>
      <c r="AA4544" s="42">
        <v>1</v>
      </c>
      <c r="AB4544" s="42">
        <v>113.3</v>
      </c>
      <c r="AC4544" s="42">
        <v>0</v>
      </c>
      <c r="AD4544" s="42">
        <v>1025.365</v>
      </c>
      <c r="AG4544" s="26" t="s">
        <v>15</v>
      </c>
      <c r="AH4544" s="43">
        <v>6.0337436269999999E-3</v>
      </c>
      <c r="AI4544" s="43">
        <v>1.1225365949999999E-3</v>
      </c>
      <c r="AJ4544" s="43">
        <v>1.9631536869644072E-4</v>
      </c>
    </row>
    <row r="4545" spans="1:36" x14ac:dyDescent="0.2">
      <c r="A4545" s="26">
        <v>8694</v>
      </c>
      <c r="B4545" s="26">
        <v>12532</v>
      </c>
      <c r="C4545" s="26" t="s">
        <v>1412</v>
      </c>
      <c r="D4545" s="26">
        <v>516286432</v>
      </c>
      <c r="E4545" s="26" t="s">
        <v>203</v>
      </c>
      <c r="F4545" s="26" t="s">
        <v>1413</v>
      </c>
      <c r="G4545" s="26" t="s">
        <v>1414</v>
      </c>
      <c r="H4545" s="26" t="s">
        <v>69</v>
      </c>
      <c r="I4545" s="26" t="s">
        <v>112</v>
      </c>
      <c r="J4545" s="26" t="s">
        <v>51</v>
      </c>
      <c r="K4545" s="26" t="s">
        <v>51</v>
      </c>
      <c r="L4545" s="26" t="s">
        <v>433</v>
      </c>
      <c r="M4545" s="26" t="s">
        <v>165</v>
      </c>
      <c r="N4545" s="26" t="s">
        <v>357</v>
      </c>
      <c r="O4545" s="26" t="s">
        <v>57</v>
      </c>
      <c r="P4545" s="26" t="s">
        <v>154</v>
      </c>
      <c r="Q4545" s="26" t="s">
        <v>154</v>
      </c>
      <c r="R4545" s="26" t="s">
        <v>54</v>
      </c>
      <c r="S4545" s="26" t="s">
        <v>531</v>
      </c>
      <c r="T4545" s="54">
        <v>0.69499999999999995</v>
      </c>
      <c r="U4545" s="36" t="s">
        <v>1415</v>
      </c>
      <c r="V4545" s="43">
        <v>6.5000000000000002E-2</v>
      </c>
      <c r="W4545" s="43">
        <v>6.8199999999999997E-2</v>
      </c>
      <c r="X4545" s="26" t="s">
        <v>347</v>
      </c>
      <c r="Z4545" s="42">
        <v>350000</v>
      </c>
      <c r="AA4545" s="42">
        <v>1</v>
      </c>
      <c r="AB4545" s="42">
        <v>100.16</v>
      </c>
      <c r="AC4545" s="42">
        <v>0</v>
      </c>
      <c r="AD4545" s="42">
        <v>350.56</v>
      </c>
      <c r="AG4545" s="26" t="s">
        <v>15</v>
      </c>
      <c r="AH4545" s="43">
        <v>3.1848403339999999E-3</v>
      </c>
      <c r="AI4545" s="43">
        <v>3.8378180300000002E-4</v>
      </c>
      <c r="AJ4545" s="43">
        <v>6.711787085596277E-5</v>
      </c>
    </row>
    <row r="4546" spans="1:36" x14ac:dyDescent="0.2">
      <c r="A4546" s="26">
        <v>8694</v>
      </c>
      <c r="B4546" s="26">
        <v>12532</v>
      </c>
      <c r="C4546" s="26" t="s">
        <v>1416</v>
      </c>
      <c r="D4546" s="26">
        <v>520038274</v>
      </c>
      <c r="E4546" s="26" t="s">
        <v>203</v>
      </c>
      <c r="F4546" s="26" t="s">
        <v>1417</v>
      </c>
      <c r="G4546" s="26" t="s">
        <v>1418</v>
      </c>
      <c r="H4546" s="26" t="s">
        <v>69</v>
      </c>
      <c r="I4546" s="26" t="s">
        <v>113</v>
      </c>
      <c r="J4546" s="26" t="s">
        <v>51</v>
      </c>
      <c r="K4546" s="26" t="s">
        <v>51</v>
      </c>
      <c r="L4546" s="26" t="s">
        <v>433</v>
      </c>
      <c r="M4546" s="26" t="s">
        <v>165</v>
      </c>
      <c r="N4546" s="26" t="s">
        <v>84</v>
      </c>
      <c r="O4546" s="26" t="s">
        <v>57</v>
      </c>
      <c r="P4546" s="26" t="s">
        <v>750</v>
      </c>
      <c r="Q4546" s="26" t="s">
        <v>64</v>
      </c>
      <c r="R4546" s="26" t="s">
        <v>54</v>
      </c>
      <c r="S4546" s="26" t="s">
        <v>531</v>
      </c>
      <c r="T4546" s="54">
        <v>2.569</v>
      </c>
      <c r="U4546" s="36" t="s">
        <v>1389</v>
      </c>
      <c r="V4546" s="43">
        <v>3.85E-2</v>
      </c>
      <c r="W4546" s="43">
        <v>3.0599999999999999E-2</v>
      </c>
      <c r="X4546" s="26" t="s">
        <v>347</v>
      </c>
      <c r="Z4546" s="42">
        <v>1170000</v>
      </c>
      <c r="AA4546" s="42">
        <v>1</v>
      </c>
      <c r="AB4546" s="42">
        <v>110.19</v>
      </c>
      <c r="AC4546" s="42">
        <v>0</v>
      </c>
      <c r="AD4546" s="42">
        <v>1289.223</v>
      </c>
      <c r="AG4546" s="26" t="s">
        <v>15</v>
      </c>
      <c r="AH4546" s="43">
        <v>3.8999999999999998E-3</v>
      </c>
      <c r="AI4546" s="43">
        <v>1.4113998399999999E-3</v>
      </c>
      <c r="AJ4546" s="43">
        <v>2.4683336039062323E-4</v>
      </c>
    </row>
    <row r="4547" spans="1:36" x14ac:dyDescent="0.2">
      <c r="A4547" s="26">
        <v>8694</v>
      </c>
      <c r="B4547" s="26">
        <v>12532</v>
      </c>
      <c r="C4547" s="26" t="s">
        <v>1419</v>
      </c>
      <c r="D4547" s="26">
        <v>520025438</v>
      </c>
      <c r="E4547" s="26" t="s">
        <v>203</v>
      </c>
      <c r="F4547" s="26" t="s">
        <v>1420</v>
      </c>
      <c r="G4547" s="26" t="s">
        <v>1421</v>
      </c>
      <c r="H4547" s="26" t="s">
        <v>69</v>
      </c>
      <c r="I4547" s="26" t="s">
        <v>113</v>
      </c>
      <c r="J4547" s="26" t="s">
        <v>51</v>
      </c>
      <c r="K4547" s="26" t="s">
        <v>51</v>
      </c>
      <c r="L4547" s="26" t="s">
        <v>433</v>
      </c>
      <c r="M4547" s="26" t="s">
        <v>165</v>
      </c>
      <c r="N4547" s="26" t="s">
        <v>357</v>
      </c>
      <c r="O4547" s="26" t="s">
        <v>57</v>
      </c>
      <c r="P4547" s="26" t="s">
        <v>724</v>
      </c>
      <c r="Q4547" s="26" t="s">
        <v>59</v>
      </c>
      <c r="R4547" s="26" t="s">
        <v>54</v>
      </c>
      <c r="S4547" s="26" t="s">
        <v>531</v>
      </c>
      <c r="T4547" s="54">
        <v>3.9359999999999999</v>
      </c>
      <c r="U4547" s="36">
        <v>47125</v>
      </c>
      <c r="V4547" s="43">
        <v>3.6200000000000003E-2</v>
      </c>
      <c r="W4547" s="43">
        <v>3.09E-2</v>
      </c>
      <c r="X4547" s="26" t="s">
        <v>347</v>
      </c>
      <c r="Z4547" s="42">
        <v>2628973.52</v>
      </c>
      <c r="AA4547" s="42">
        <v>1</v>
      </c>
      <c r="AB4547" s="42">
        <v>108.58</v>
      </c>
      <c r="AC4547" s="42">
        <v>0</v>
      </c>
      <c r="AD4547" s="42">
        <v>2854.5394500000002</v>
      </c>
      <c r="AG4547" s="26" t="s">
        <v>15</v>
      </c>
      <c r="AH4547" s="43">
        <v>1.4259598720000001E-3</v>
      </c>
      <c r="AI4547" s="43">
        <v>3.125057902E-3</v>
      </c>
      <c r="AJ4547" s="43">
        <v>5.4652729963016605E-4</v>
      </c>
    </row>
    <row r="4548" spans="1:36" x14ac:dyDescent="0.2">
      <c r="A4548" s="26">
        <v>8694</v>
      </c>
      <c r="B4548" s="26">
        <v>12532</v>
      </c>
      <c r="C4548" s="26" t="s">
        <v>1419</v>
      </c>
      <c r="D4548" s="26">
        <v>520025438</v>
      </c>
      <c r="E4548" s="26" t="s">
        <v>203</v>
      </c>
      <c r="F4548" s="26" t="s">
        <v>1420</v>
      </c>
      <c r="G4548" s="26" t="s">
        <v>1421</v>
      </c>
      <c r="H4548" s="26" t="s">
        <v>69</v>
      </c>
      <c r="I4548" s="26" t="s">
        <v>113</v>
      </c>
      <c r="J4548" s="26" t="s">
        <v>51</v>
      </c>
      <c r="K4548" s="26" t="s">
        <v>51</v>
      </c>
      <c r="L4548" s="26" t="s">
        <v>52</v>
      </c>
      <c r="M4548" s="26" t="s">
        <v>165</v>
      </c>
      <c r="N4548" s="26" t="s">
        <v>357</v>
      </c>
      <c r="O4548" s="26" t="s">
        <v>57</v>
      </c>
      <c r="P4548" s="26" t="s">
        <v>154</v>
      </c>
      <c r="Q4548" s="26" t="s">
        <v>154</v>
      </c>
      <c r="R4548" s="26" t="s">
        <v>54</v>
      </c>
      <c r="S4548" s="26" t="s">
        <v>531</v>
      </c>
      <c r="T4548" s="54">
        <v>3.9359999999999999</v>
      </c>
      <c r="U4548" s="36">
        <v>47125</v>
      </c>
      <c r="V4548" s="43">
        <v>3.6200000000000003E-2</v>
      </c>
      <c r="W4548" s="43">
        <v>3.09E-2</v>
      </c>
      <c r="X4548" s="26" t="s">
        <v>347</v>
      </c>
      <c r="Z4548" s="42">
        <v>428167.54</v>
      </c>
      <c r="AA4548" s="42">
        <v>1</v>
      </c>
      <c r="AB4548" s="42">
        <v>107.9444</v>
      </c>
      <c r="AC4548" s="42">
        <v>0</v>
      </c>
      <c r="AD4548" s="42">
        <v>462.18288000000001</v>
      </c>
      <c r="AG4548" s="26" t="s">
        <v>15</v>
      </c>
      <c r="AH4548" s="43">
        <v>5.7991099411000002E-2</v>
      </c>
      <c r="AI4548" s="43">
        <v>5.0598293900000002E-4</v>
      </c>
      <c r="AJ4548" s="43">
        <v>8.8489077052935131E-5</v>
      </c>
    </row>
    <row r="4549" spans="1:36" x14ac:dyDescent="0.2">
      <c r="A4549" s="26">
        <v>8694</v>
      </c>
      <c r="B4549" s="26">
        <v>12532</v>
      </c>
      <c r="C4549" s="26" t="s">
        <v>1033</v>
      </c>
      <c r="D4549" s="26">
        <v>515327120</v>
      </c>
      <c r="E4549" s="26" t="s">
        <v>203</v>
      </c>
      <c r="F4549" s="26" t="s">
        <v>1422</v>
      </c>
      <c r="G4549" s="26" t="s">
        <v>1423</v>
      </c>
      <c r="H4549" s="26" t="s">
        <v>69</v>
      </c>
      <c r="I4549" s="26" t="s">
        <v>113</v>
      </c>
      <c r="J4549" s="26" t="s">
        <v>51</v>
      </c>
      <c r="K4549" s="26" t="s">
        <v>51</v>
      </c>
      <c r="L4549" s="26" t="s">
        <v>433</v>
      </c>
      <c r="M4549" s="26" t="s">
        <v>165</v>
      </c>
      <c r="N4549" s="26" t="s">
        <v>357</v>
      </c>
      <c r="O4549" s="26" t="s">
        <v>57</v>
      </c>
      <c r="P4549" s="26" t="s">
        <v>742</v>
      </c>
      <c r="Q4549" s="26" t="s">
        <v>64</v>
      </c>
      <c r="R4549" s="26" t="s">
        <v>54</v>
      </c>
      <c r="S4549" s="26" t="s">
        <v>531</v>
      </c>
      <c r="T4549" s="54">
        <v>5.8860000000000001</v>
      </c>
      <c r="U4549" s="36" t="s">
        <v>1021</v>
      </c>
      <c r="V4549" s="43">
        <v>3.1800000000000002E-2</v>
      </c>
      <c r="W4549" s="43">
        <v>3.1300000000000001E-2</v>
      </c>
      <c r="X4549" s="26" t="s">
        <v>347</v>
      </c>
      <c r="Z4549" s="42">
        <v>846450</v>
      </c>
      <c r="AA4549" s="42">
        <v>1</v>
      </c>
      <c r="AB4549" s="42">
        <v>106.54</v>
      </c>
      <c r="AC4549" s="42">
        <v>0</v>
      </c>
      <c r="AD4549" s="42">
        <v>901.80782999999997</v>
      </c>
      <c r="AG4549" s="26" t="s">
        <v>15</v>
      </c>
      <c r="AH4549" s="43">
        <v>2.0834356339999999E-3</v>
      </c>
      <c r="AI4549" s="43">
        <v>9.8727018300000008E-4</v>
      </c>
      <c r="AJ4549" s="43">
        <v>1.7265923514044962E-4</v>
      </c>
    </row>
    <row r="4550" spans="1:36" x14ac:dyDescent="0.2">
      <c r="A4550" s="26">
        <v>8694</v>
      </c>
      <c r="B4550" s="26">
        <v>12532</v>
      </c>
      <c r="C4550" s="26" t="s">
        <v>873</v>
      </c>
      <c r="D4550" s="26">
        <v>520038910</v>
      </c>
      <c r="E4550" s="26" t="s">
        <v>203</v>
      </c>
      <c r="F4550" s="26" t="s">
        <v>1424</v>
      </c>
      <c r="G4550" s="26" t="s">
        <v>1425</v>
      </c>
      <c r="H4550" s="26" t="s">
        <v>69</v>
      </c>
      <c r="I4550" s="26" t="s">
        <v>112</v>
      </c>
      <c r="J4550" s="26" t="s">
        <v>51</v>
      </c>
      <c r="K4550" s="26" t="s">
        <v>51</v>
      </c>
      <c r="L4550" s="26" t="s">
        <v>433</v>
      </c>
      <c r="M4550" s="26" t="s">
        <v>165</v>
      </c>
      <c r="N4550" s="26" t="s">
        <v>357</v>
      </c>
      <c r="O4550" s="26" t="s">
        <v>57</v>
      </c>
      <c r="P4550" s="26" t="s">
        <v>728</v>
      </c>
      <c r="Q4550" s="26" t="s">
        <v>59</v>
      </c>
      <c r="R4550" s="26" t="s">
        <v>54</v>
      </c>
      <c r="S4550" s="26" t="s">
        <v>531</v>
      </c>
      <c r="T4550" s="54">
        <v>4.4569999999999999</v>
      </c>
      <c r="U4550" s="36" t="s">
        <v>1021</v>
      </c>
      <c r="V4550" s="43">
        <v>4.8899999999999999E-2</v>
      </c>
      <c r="W4550" s="43">
        <v>4.9000000000000002E-2</v>
      </c>
      <c r="X4550" s="26" t="s">
        <v>347</v>
      </c>
      <c r="Z4550" s="42">
        <v>965000</v>
      </c>
      <c r="AA4550" s="42">
        <v>1</v>
      </c>
      <c r="AB4550" s="42">
        <v>100.23</v>
      </c>
      <c r="AC4550" s="42">
        <v>0</v>
      </c>
      <c r="AD4550" s="42">
        <v>967.21950000000004</v>
      </c>
      <c r="AG4550" s="26" t="s">
        <v>15</v>
      </c>
      <c r="AH4550" s="43">
        <v>3.2166881110000001E-3</v>
      </c>
      <c r="AI4550" s="43">
        <v>1.0588807730000001E-3</v>
      </c>
      <c r="AJ4550" s="43">
        <v>1.8518288877900752E-4</v>
      </c>
    </row>
    <row r="4551" spans="1:36" x14ac:dyDescent="0.2">
      <c r="A4551" s="26">
        <v>8694</v>
      </c>
      <c r="B4551" s="26">
        <v>12532</v>
      </c>
      <c r="C4551" s="26" t="s">
        <v>1426</v>
      </c>
      <c r="D4551" s="26" t="s">
        <v>1427</v>
      </c>
      <c r="E4551" s="26" t="s">
        <v>204</v>
      </c>
      <c r="F4551" s="26" t="s">
        <v>1428</v>
      </c>
      <c r="G4551" s="26" t="s">
        <v>1429</v>
      </c>
      <c r="H4551" s="26" t="s">
        <v>69</v>
      </c>
      <c r="I4551" s="26" t="s">
        <v>114</v>
      </c>
      <c r="J4551" s="26" t="s">
        <v>51</v>
      </c>
      <c r="K4551" s="26" t="s">
        <v>167</v>
      </c>
      <c r="L4551" s="26" t="s">
        <v>433</v>
      </c>
      <c r="M4551" s="26" t="s">
        <v>165</v>
      </c>
      <c r="N4551" s="26" t="s">
        <v>355</v>
      </c>
      <c r="O4551" s="26" t="s">
        <v>57</v>
      </c>
      <c r="P4551" s="26" t="s">
        <v>776</v>
      </c>
      <c r="Q4551" s="26" t="s">
        <v>64</v>
      </c>
      <c r="R4551" s="26" t="s">
        <v>54</v>
      </c>
      <c r="S4551" s="26" t="s">
        <v>531</v>
      </c>
      <c r="T4551" s="54">
        <v>1.5620000000000001</v>
      </c>
      <c r="U4551" s="36" t="s">
        <v>1430</v>
      </c>
      <c r="V4551" s="43">
        <v>8.1199999999999994E-2</v>
      </c>
      <c r="W4551" s="43">
        <v>7.5600000000000001E-2</v>
      </c>
      <c r="X4551" s="26" t="s">
        <v>347</v>
      </c>
      <c r="Z4551" s="42">
        <v>4245500</v>
      </c>
      <c r="AA4551" s="42">
        <v>1</v>
      </c>
      <c r="AB4551" s="42">
        <v>101.45</v>
      </c>
      <c r="AC4551" s="42">
        <v>0</v>
      </c>
      <c r="AD4551" s="42">
        <v>4307.0597500000003</v>
      </c>
      <c r="AG4551" s="26" t="s">
        <v>15</v>
      </c>
      <c r="AH4551" s="43">
        <v>1.0084170029E-2</v>
      </c>
      <c r="AI4551" s="43">
        <v>4.7152303689999998E-3</v>
      </c>
      <c r="AJ4551" s="43">
        <v>8.2462539955903489E-4</v>
      </c>
    </row>
    <row r="4552" spans="1:36" x14ac:dyDescent="0.2">
      <c r="A4552" s="26">
        <v>8694</v>
      </c>
      <c r="B4552" s="26">
        <v>12532</v>
      </c>
      <c r="C4552" s="26" t="s">
        <v>864</v>
      </c>
      <c r="D4552" s="26">
        <v>520037789</v>
      </c>
      <c r="E4552" s="26" t="s">
        <v>203</v>
      </c>
      <c r="F4552" s="26" t="s">
        <v>1431</v>
      </c>
      <c r="G4552" s="26" t="s">
        <v>1432</v>
      </c>
      <c r="H4552" s="26" t="s">
        <v>69</v>
      </c>
      <c r="I4552" s="26" t="s">
        <v>113</v>
      </c>
      <c r="J4552" s="26" t="s">
        <v>51</v>
      </c>
      <c r="K4552" s="26" t="s">
        <v>51</v>
      </c>
      <c r="L4552" s="26" t="s">
        <v>433</v>
      </c>
      <c r="M4552" s="26" t="s">
        <v>165</v>
      </c>
      <c r="N4552" s="26" t="s">
        <v>357</v>
      </c>
      <c r="O4552" s="26" t="s">
        <v>57</v>
      </c>
      <c r="P4552" s="26" t="s">
        <v>728</v>
      </c>
      <c r="Q4552" s="26" t="s">
        <v>59</v>
      </c>
      <c r="R4552" s="26" t="s">
        <v>54</v>
      </c>
      <c r="S4552" s="26" t="s">
        <v>531</v>
      </c>
      <c r="T4552" s="54">
        <v>5.97</v>
      </c>
      <c r="U4552" s="36">
        <v>50041</v>
      </c>
      <c r="V4552" s="43">
        <v>3.61E-2</v>
      </c>
      <c r="W4552" s="43">
        <v>3.09E-2</v>
      </c>
      <c r="X4552" s="26" t="s">
        <v>347</v>
      </c>
      <c r="Z4552" s="42">
        <v>4272989.66</v>
      </c>
      <c r="AA4552" s="42">
        <v>1</v>
      </c>
      <c r="AB4552" s="42">
        <v>109.14</v>
      </c>
      <c r="AC4552" s="42">
        <v>81.183319999999995</v>
      </c>
      <c r="AD4552" s="42">
        <v>4744.7242299999998</v>
      </c>
      <c r="AG4552" s="26" t="s">
        <v>15</v>
      </c>
      <c r="AH4552" s="43">
        <v>2.7187064629999999E-3</v>
      </c>
      <c r="AI4552" s="43">
        <v>5.194371354E-3</v>
      </c>
      <c r="AJ4552" s="43">
        <v>9.0842020799947903E-4</v>
      </c>
    </row>
    <row r="4553" spans="1:36" x14ac:dyDescent="0.2">
      <c r="A4553" s="26">
        <v>8694</v>
      </c>
      <c r="B4553" s="26">
        <v>12532</v>
      </c>
      <c r="C4553" s="26" t="s">
        <v>1433</v>
      </c>
      <c r="D4553" s="26">
        <v>520036658</v>
      </c>
      <c r="E4553" s="26" t="s">
        <v>203</v>
      </c>
      <c r="F4553" s="26" t="s">
        <v>1434</v>
      </c>
      <c r="G4553" s="26" t="s">
        <v>1435</v>
      </c>
      <c r="H4553" s="26" t="s">
        <v>69</v>
      </c>
      <c r="I4553" s="26" t="s">
        <v>112</v>
      </c>
      <c r="J4553" s="26" t="s">
        <v>51</v>
      </c>
      <c r="K4553" s="26" t="s">
        <v>51</v>
      </c>
      <c r="L4553" s="26" t="s">
        <v>433</v>
      </c>
      <c r="M4553" s="26" t="s">
        <v>165</v>
      </c>
      <c r="N4553" s="26" t="s">
        <v>87</v>
      </c>
      <c r="O4553" s="26" t="s">
        <v>57</v>
      </c>
      <c r="P4553" s="26" t="s">
        <v>737</v>
      </c>
      <c r="Q4553" s="26" t="s">
        <v>59</v>
      </c>
      <c r="R4553" s="26" t="s">
        <v>54</v>
      </c>
      <c r="S4553" s="26" t="s">
        <v>531</v>
      </c>
      <c r="T4553" s="54">
        <v>4.3920000000000003</v>
      </c>
      <c r="U4553" s="36" t="s">
        <v>1436</v>
      </c>
      <c r="V4553" s="43">
        <v>5.7500000000000002E-2</v>
      </c>
      <c r="W4553" s="43">
        <v>5.4800000000000001E-2</v>
      </c>
      <c r="X4553" s="26" t="s">
        <v>347</v>
      </c>
      <c r="Z4553" s="42">
        <v>200000</v>
      </c>
      <c r="AA4553" s="42">
        <v>1</v>
      </c>
      <c r="AB4553" s="42">
        <v>103.03</v>
      </c>
      <c r="AC4553" s="42">
        <v>0</v>
      </c>
      <c r="AD4553" s="42">
        <v>206.06</v>
      </c>
      <c r="AG4553" s="26" t="s">
        <v>15</v>
      </c>
      <c r="AH4553" s="43">
        <v>3.8095237999999999E-4</v>
      </c>
      <c r="AI4553" s="43">
        <v>2.25587854E-4</v>
      </c>
      <c r="AJ4553" s="43">
        <v>3.945204378303197E-5</v>
      </c>
    </row>
    <row r="4554" spans="1:36" x14ac:dyDescent="0.2">
      <c r="A4554" s="26">
        <v>8694</v>
      </c>
      <c r="B4554" s="26">
        <v>12532</v>
      </c>
      <c r="C4554" s="26" t="s">
        <v>725</v>
      </c>
      <c r="D4554" s="26">
        <v>514290345</v>
      </c>
      <c r="E4554" s="26" t="s">
        <v>203</v>
      </c>
      <c r="F4554" s="26" t="s">
        <v>1437</v>
      </c>
      <c r="G4554" s="26" t="s">
        <v>1438</v>
      </c>
      <c r="H4554" s="26" t="s">
        <v>69</v>
      </c>
      <c r="I4554" s="26" t="s">
        <v>113</v>
      </c>
      <c r="J4554" s="26" t="s">
        <v>51</v>
      </c>
      <c r="K4554" s="26" t="s">
        <v>51</v>
      </c>
      <c r="L4554" s="26" t="s">
        <v>433</v>
      </c>
      <c r="M4554" s="26" t="s">
        <v>165</v>
      </c>
      <c r="N4554" s="26" t="s">
        <v>141</v>
      </c>
      <c r="O4554" s="26" t="s">
        <v>57</v>
      </c>
      <c r="P4554" s="26" t="s">
        <v>733</v>
      </c>
      <c r="Q4554" s="26" t="s">
        <v>59</v>
      </c>
      <c r="R4554" s="26" t="s">
        <v>54</v>
      </c>
      <c r="S4554" s="26" t="s">
        <v>531</v>
      </c>
      <c r="T4554" s="54">
        <v>6.5519999999999996</v>
      </c>
      <c r="U4554" s="36">
        <v>62580</v>
      </c>
      <c r="V4554" s="43">
        <v>2.0899999999999998E-2</v>
      </c>
      <c r="W4554" s="43">
        <v>3.2899999999999999E-2</v>
      </c>
      <c r="X4554" s="26" t="s">
        <v>347</v>
      </c>
      <c r="Z4554" s="42">
        <v>438900</v>
      </c>
      <c r="AA4554" s="42">
        <v>1</v>
      </c>
      <c r="AB4554" s="42">
        <v>106.11</v>
      </c>
      <c r="AC4554" s="42">
        <v>0</v>
      </c>
      <c r="AD4554" s="42">
        <v>465.71679</v>
      </c>
      <c r="AG4554" s="26" t="s">
        <v>15</v>
      </c>
      <c r="AH4554" s="43">
        <v>2.8432611E-4</v>
      </c>
      <c r="AI4554" s="43">
        <v>5.0985175000000001E-4</v>
      </c>
      <c r="AJ4554" s="43">
        <v>8.9165675966092919E-5</v>
      </c>
    </row>
    <row r="4555" spans="1:36" x14ac:dyDescent="0.2">
      <c r="A4555" s="26">
        <v>8694</v>
      </c>
      <c r="B4555" s="26">
        <v>12532</v>
      </c>
      <c r="C4555" s="26" t="s">
        <v>954</v>
      </c>
      <c r="D4555" s="26">
        <v>511659401</v>
      </c>
      <c r="E4555" s="26" t="s">
        <v>203</v>
      </c>
      <c r="F4555" s="26" t="s">
        <v>1439</v>
      </c>
      <c r="G4555" s="26" t="s">
        <v>1440</v>
      </c>
      <c r="H4555" s="26" t="s">
        <v>69</v>
      </c>
      <c r="I4555" s="26" t="s">
        <v>112</v>
      </c>
      <c r="J4555" s="26" t="s">
        <v>51</v>
      </c>
      <c r="K4555" s="26" t="s">
        <v>51</v>
      </c>
      <c r="L4555" s="26" t="s">
        <v>433</v>
      </c>
      <c r="M4555" s="26" t="s">
        <v>165</v>
      </c>
      <c r="N4555" s="26" t="s">
        <v>357</v>
      </c>
      <c r="O4555" s="26" t="s">
        <v>57</v>
      </c>
      <c r="P4555" s="26" t="s">
        <v>728</v>
      </c>
      <c r="Q4555" s="26" t="s">
        <v>59</v>
      </c>
      <c r="R4555" s="26" t="s">
        <v>54</v>
      </c>
      <c r="S4555" s="26" t="s">
        <v>531</v>
      </c>
      <c r="T4555" s="54">
        <v>2.5049999999999999</v>
      </c>
      <c r="U4555" s="36" t="s">
        <v>1441</v>
      </c>
      <c r="V4555" s="43">
        <v>0.05</v>
      </c>
      <c r="W4555" s="43">
        <v>4.9299999999999997E-2</v>
      </c>
      <c r="X4555" s="26" t="s">
        <v>347</v>
      </c>
      <c r="Z4555" s="42">
        <v>575000</v>
      </c>
      <c r="AA4555" s="42">
        <v>1</v>
      </c>
      <c r="AB4555" s="42">
        <v>101.17</v>
      </c>
      <c r="AC4555" s="42">
        <v>0</v>
      </c>
      <c r="AD4555" s="42">
        <v>581.72749999999996</v>
      </c>
      <c r="AG4555" s="26" t="s">
        <v>15</v>
      </c>
      <c r="AH4555" s="43">
        <v>1.4375E-3</v>
      </c>
      <c r="AI4555" s="43">
        <v>6.36856541E-4</v>
      </c>
      <c r="AJ4555" s="43">
        <v>1.1137697175479826E-4</v>
      </c>
    </row>
    <row r="4556" spans="1:36" x14ac:dyDescent="0.2">
      <c r="A4556" s="26">
        <v>8694</v>
      </c>
      <c r="B4556" s="26">
        <v>12532</v>
      </c>
      <c r="C4556" s="26" t="s">
        <v>954</v>
      </c>
      <c r="D4556" s="26">
        <v>511659401</v>
      </c>
      <c r="E4556" s="26" t="s">
        <v>203</v>
      </c>
      <c r="F4556" s="26" t="s">
        <v>1442</v>
      </c>
      <c r="G4556" s="26" t="s">
        <v>1443</v>
      </c>
      <c r="H4556" s="26" t="s">
        <v>69</v>
      </c>
      <c r="I4556" s="26" t="s">
        <v>113</v>
      </c>
      <c r="J4556" s="26" t="s">
        <v>51</v>
      </c>
      <c r="K4556" s="26" t="s">
        <v>51</v>
      </c>
      <c r="L4556" s="26" t="s">
        <v>433</v>
      </c>
      <c r="M4556" s="26" t="s">
        <v>165</v>
      </c>
      <c r="N4556" s="26" t="s">
        <v>357</v>
      </c>
      <c r="O4556" s="26" t="s">
        <v>57</v>
      </c>
      <c r="P4556" s="26" t="s">
        <v>728</v>
      </c>
      <c r="Q4556" s="26" t="s">
        <v>59</v>
      </c>
      <c r="R4556" s="26" t="s">
        <v>54</v>
      </c>
      <c r="S4556" s="26" t="s">
        <v>531</v>
      </c>
      <c r="T4556" s="54">
        <v>7.9050000000000002</v>
      </c>
      <c r="U4556" s="36">
        <v>50775</v>
      </c>
      <c r="V4556" s="43">
        <v>2.64E-2</v>
      </c>
      <c r="W4556" s="43">
        <v>2.86E-2</v>
      </c>
      <c r="X4556" s="26" t="s">
        <v>347</v>
      </c>
      <c r="Z4556" s="42">
        <v>157900</v>
      </c>
      <c r="AA4556" s="42">
        <v>1</v>
      </c>
      <c r="AB4556" s="42">
        <v>104.18</v>
      </c>
      <c r="AC4556" s="42">
        <v>0</v>
      </c>
      <c r="AD4556" s="42">
        <v>164.50022000000001</v>
      </c>
      <c r="AG4556" s="26" t="s">
        <v>15</v>
      </c>
      <c r="AH4556" s="43">
        <v>5.26333333E-4</v>
      </c>
      <c r="AI4556" s="43">
        <v>1.8008954499999999E-4</v>
      </c>
      <c r="AJ4556" s="43">
        <v>3.1495049411619879E-5</v>
      </c>
    </row>
    <row r="4557" spans="1:36" x14ac:dyDescent="0.2">
      <c r="A4557" s="26">
        <v>8694</v>
      </c>
      <c r="B4557" s="26">
        <v>12532</v>
      </c>
      <c r="C4557" s="26" t="s">
        <v>1444</v>
      </c>
      <c r="D4557" s="26">
        <v>516378643</v>
      </c>
      <c r="E4557" s="26" t="s">
        <v>203</v>
      </c>
      <c r="F4557" s="26" t="s">
        <v>1445</v>
      </c>
      <c r="G4557" s="26" t="s">
        <v>1446</v>
      </c>
      <c r="H4557" s="26" t="s">
        <v>69</v>
      </c>
      <c r="I4557" s="26" t="s">
        <v>113</v>
      </c>
      <c r="J4557" s="26" t="s">
        <v>51</v>
      </c>
      <c r="K4557" s="26" t="s">
        <v>51</v>
      </c>
      <c r="L4557" s="26" t="s">
        <v>433</v>
      </c>
      <c r="M4557" s="26" t="s">
        <v>165</v>
      </c>
      <c r="N4557" s="26" t="s">
        <v>357</v>
      </c>
      <c r="O4557" s="26" t="s">
        <v>57</v>
      </c>
      <c r="P4557" s="26" t="s">
        <v>724</v>
      </c>
      <c r="Q4557" s="26" t="s">
        <v>59</v>
      </c>
      <c r="R4557" s="26" t="s">
        <v>54</v>
      </c>
      <c r="S4557" s="26" t="s">
        <v>531</v>
      </c>
      <c r="T4557" s="54">
        <v>4.1130000000000004</v>
      </c>
      <c r="U4557" s="36" t="s">
        <v>1373</v>
      </c>
      <c r="V4557" s="43">
        <v>4.3999999999999997E-2</v>
      </c>
      <c r="W4557" s="43">
        <v>3.0700000000000002E-2</v>
      </c>
      <c r="X4557" s="26" t="s">
        <v>347</v>
      </c>
      <c r="Z4557" s="42">
        <v>561935</v>
      </c>
      <c r="AA4557" s="42">
        <v>1</v>
      </c>
      <c r="AB4557" s="42">
        <v>111.59</v>
      </c>
      <c r="AC4557" s="42">
        <v>0</v>
      </c>
      <c r="AD4557" s="42">
        <v>627.06326999999999</v>
      </c>
      <c r="AG4557" s="26" t="s">
        <v>15</v>
      </c>
      <c r="AH4557" s="43">
        <v>1.3606592340000001E-3</v>
      </c>
      <c r="AI4557" s="43">
        <v>6.8648868199999995E-4</v>
      </c>
      <c r="AJ4557" s="43">
        <v>1.2005691343672328E-4</v>
      </c>
    </row>
    <row r="4558" spans="1:36" x14ac:dyDescent="0.2">
      <c r="A4558" s="26">
        <v>8694</v>
      </c>
      <c r="B4558" s="26">
        <v>12532</v>
      </c>
      <c r="C4558" s="26" t="s">
        <v>880</v>
      </c>
      <c r="D4558" s="26">
        <v>520000472</v>
      </c>
      <c r="E4558" s="26" t="s">
        <v>203</v>
      </c>
      <c r="F4558" s="26" t="s">
        <v>1447</v>
      </c>
      <c r="G4558" s="26" t="s">
        <v>1448</v>
      </c>
      <c r="H4558" s="26" t="s">
        <v>69</v>
      </c>
      <c r="I4558" s="26" t="s">
        <v>113</v>
      </c>
      <c r="J4558" s="26" t="s">
        <v>51</v>
      </c>
      <c r="K4558" s="26" t="s">
        <v>51</v>
      </c>
      <c r="L4558" s="26" t="s">
        <v>433</v>
      </c>
      <c r="M4558" s="26" t="s">
        <v>165</v>
      </c>
      <c r="N4558" s="26" t="s">
        <v>87</v>
      </c>
      <c r="O4558" s="26" t="s">
        <v>57</v>
      </c>
      <c r="P4558" s="26" t="s">
        <v>708</v>
      </c>
      <c r="Q4558" s="26" t="s">
        <v>64</v>
      </c>
      <c r="R4558" s="26" t="s">
        <v>54</v>
      </c>
      <c r="S4558" s="26" t="s">
        <v>531</v>
      </c>
      <c r="T4558" s="54">
        <v>7.5209999999999999</v>
      </c>
      <c r="U4558" s="36">
        <v>48919</v>
      </c>
      <c r="V4558" s="43">
        <v>0.03</v>
      </c>
      <c r="W4558" s="43">
        <v>2.87E-2</v>
      </c>
      <c r="X4558" s="26" t="s">
        <v>347</v>
      </c>
      <c r="Z4558" s="42">
        <v>1704000</v>
      </c>
      <c r="AA4558" s="42">
        <v>1</v>
      </c>
      <c r="AB4558" s="42">
        <v>105.85</v>
      </c>
      <c r="AC4558" s="42">
        <v>0</v>
      </c>
      <c r="AD4558" s="42">
        <v>1803.684</v>
      </c>
      <c r="AG4558" s="26" t="s">
        <v>15</v>
      </c>
      <c r="AH4558" s="43">
        <v>4.1766712299999998E-4</v>
      </c>
      <c r="AI4558" s="43">
        <v>1.974615182E-3</v>
      </c>
      <c r="AJ4558" s="43">
        <v>3.453315545897032E-4</v>
      </c>
    </row>
    <row r="4559" spans="1:36" x14ac:dyDescent="0.2">
      <c r="A4559" s="26">
        <v>8694</v>
      </c>
      <c r="B4559" s="26">
        <v>12532</v>
      </c>
      <c r="C4559" s="26" t="s">
        <v>880</v>
      </c>
      <c r="D4559" s="26">
        <v>520000472</v>
      </c>
      <c r="E4559" s="26" t="s">
        <v>203</v>
      </c>
      <c r="F4559" s="26" t="s">
        <v>1449</v>
      </c>
      <c r="G4559" s="26" t="s">
        <v>1450</v>
      </c>
      <c r="H4559" s="26" t="s">
        <v>69</v>
      </c>
      <c r="I4559" s="26" t="s">
        <v>113</v>
      </c>
      <c r="J4559" s="26" t="s">
        <v>51</v>
      </c>
      <c r="K4559" s="26" t="s">
        <v>51</v>
      </c>
      <c r="L4559" s="26" t="s">
        <v>433</v>
      </c>
      <c r="M4559" s="26" t="s">
        <v>165</v>
      </c>
      <c r="N4559" s="26" t="s">
        <v>87</v>
      </c>
      <c r="O4559" s="26" t="s">
        <v>57</v>
      </c>
      <c r="P4559" s="26" t="s">
        <v>708</v>
      </c>
      <c r="Q4559" s="26" t="s">
        <v>64</v>
      </c>
      <c r="R4559" s="26" t="s">
        <v>54</v>
      </c>
      <c r="S4559" s="26" t="s">
        <v>531</v>
      </c>
      <c r="T4559" s="54">
        <v>10.375</v>
      </c>
      <c r="U4559" s="36">
        <v>50380</v>
      </c>
      <c r="V4559" s="43">
        <v>3.2000000000000001E-2</v>
      </c>
      <c r="W4559" s="43">
        <v>3.0300000000000001E-2</v>
      </c>
      <c r="X4559" s="26" t="s">
        <v>347</v>
      </c>
      <c r="Z4559" s="42">
        <v>1080000</v>
      </c>
      <c r="AA4559" s="42">
        <v>1</v>
      </c>
      <c r="AB4559" s="42">
        <v>106.74</v>
      </c>
      <c r="AC4559" s="42">
        <v>0</v>
      </c>
      <c r="AD4559" s="42">
        <v>1152.7919999999999</v>
      </c>
      <c r="AG4559" s="26" t="s">
        <v>15</v>
      </c>
      <c r="AH4559" s="43">
        <v>2.1932260500000001E-4</v>
      </c>
      <c r="AI4559" s="43">
        <v>1.2620395730000001E-3</v>
      </c>
      <c r="AJ4559" s="43">
        <v>2.2071241607652623E-4</v>
      </c>
    </row>
    <row r="4560" spans="1:36" x14ac:dyDescent="0.2">
      <c r="A4560" s="26">
        <v>8694</v>
      </c>
      <c r="B4560" s="26">
        <v>12532</v>
      </c>
      <c r="C4560" s="26" t="s">
        <v>852</v>
      </c>
      <c r="D4560" s="26">
        <v>520032046</v>
      </c>
      <c r="E4560" s="26" t="s">
        <v>203</v>
      </c>
      <c r="F4560" s="26" t="s">
        <v>1451</v>
      </c>
      <c r="G4560" s="26" t="s">
        <v>1452</v>
      </c>
      <c r="H4560" s="26" t="s">
        <v>69</v>
      </c>
      <c r="I4560" s="26" t="s">
        <v>113</v>
      </c>
      <c r="J4560" s="26" t="s">
        <v>51</v>
      </c>
      <c r="K4560" s="26" t="s">
        <v>51</v>
      </c>
      <c r="L4560" s="26" t="s">
        <v>433</v>
      </c>
      <c r="M4560" s="26" t="s">
        <v>165</v>
      </c>
      <c r="N4560" s="26" t="s">
        <v>129</v>
      </c>
      <c r="O4560" s="26" t="s">
        <v>57</v>
      </c>
      <c r="P4560" s="26" t="s">
        <v>530</v>
      </c>
      <c r="Q4560" s="26" t="s">
        <v>59</v>
      </c>
      <c r="R4560" s="26" t="s">
        <v>54</v>
      </c>
      <c r="S4560" s="26" t="s">
        <v>531</v>
      </c>
      <c r="T4560" s="54">
        <v>4.165</v>
      </c>
      <c r="U4560" s="36">
        <v>48919</v>
      </c>
      <c r="V4560" s="43">
        <v>2.06E-2</v>
      </c>
      <c r="W4560" s="43">
        <v>2.3900000000000001E-2</v>
      </c>
      <c r="X4560" s="26" t="s">
        <v>347</v>
      </c>
      <c r="Z4560" s="42">
        <v>5760000</v>
      </c>
      <c r="AA4560" s="42">
        <v>1</v>
      </c>
      <c r="AB4560" s="42">
        <v>104.29</v>
      </c>
      <c r="AC4560" s="42">
        <v>0</v>
      </c>
      <c r="AD4560" s="42">
        <v>6007.1040000000003</v>
      </c>
      <c r="AG4560" s="26" t="s">
        <v>15</v>
      </c>
      <c r="AH4560" s="43">
        <v>3.1998448070000001E-3</v>
      </c>
      <c r="AI4560" s="43">
        <v>6.5763840899999999E-3</v>
      </c>
      <c r="AJ4560" s="43">
        <v>1.1501141901253348E-3</v>
      </c>
    </row>
    <row r="4561" spans="1:36" x14ac:dyDescent="0.2">
      <c r="A4561" s="26">
        <v>8694</v>
      </c>
      <c r="B4561" s="26">
        <v>12532</v>
      </c>
      <c r="C4561" s="26" t="s">
        <v>1453</v>
      </c>
      <c r="D4561" s="26">
        <v>520042763</v>
      </c>
      <c r="E4561" s="26" t="s">
        <v>203</v>
      </c>
      <c r="F4561" s="26" t="s">
        <v>1454</v>
      </c>
      <c r="G4561" s="26" t="s">
        <v>1455</v>
      </c>
      <c r="H4561" s="26" t="s">
        <v>69</v>
      </c>
      <c r="I4561" s="26" t="s">
        <v>339</v>
      </c>
      <c r="J4561" s="26" t="s">
        <v>51</v>
      </c>
      <c r="K4561" s="26" t="s">
        <v>51</v>
      </c>
      <c r="L4561" s="26" t="s">
        <v>433</v>
      </c>
      <c r="M4561" s="26" t="s">
        <v>165</v>
      </c>
      <c r="N4561" s="26" t="s">
        <v>132</v>
      </c>
      <c r="O4561" s="26" t="s">
        <v>57</v>
      </c>
      <c r="P4561" s="26" t="s">
        <v>154</v>
      </c>
      <c r="Q4561" s="26" t="s">
        <v>154</v>
      </c>
      <c r="R4561" s="26" t="s">
        <v>54</v>
      </c>
      <c r="S4561" s="26" t="s">
        <v>531</v>
      </c>
      <c r="T4561" s="54">
        <v>3.2650000000000001</v>
      </c>
      <c r="U4561" s="36" t="s">
        <v>1042</v>
      </c>
      <c r="V4561" s="43">
        <v>4.8500000000000001E-2</v>
      </c>
      <c r="W4561" s="43">
        <v>3.0599999999999999E-2</v>
      </c>
      <c r="X4561" s="26" t="s">
        <v>347</v>
      </c>
      <c r="Z4561" s="42">
        <v>1675000</v>
      </c>
      <c r="AA4561" s="42">
        <v>1</v>
      </c>
      <c r="AB4561" s="42">
        <v>106</v>
      </c>
      <c r="AC4561" s="42">
        <v>0</v>
      </c>
      <c r="AD4561" s="42">
        <v>1775.5</v>
      </c>
      <c r="AG4561" s="26" t="s">
        <v>15</v>
      </c>
      <c r="AH4561" s="43">
        <v>5.5833333330000002E-3</v>
      </c>
      <c r="AI4561" s="43">
        <v>1.943760246E-3</v>
      </c>
      <c r="AJ4561" s="43">
        <v>3.3993547382691095E-4</v>
      </c>
    </row>
    <row r="4562" spans="1:36" x14ac:dyDescent="0.2">
      <c r="A4562" s="26">
        <v>8694</v>
      </c>
      <c r="B4562" s="26">
        <v>12532</v>
      </c>
      <c r="C4562" s="26" t="s">
        <v>734</v>
      </c>
      <c r="D4562" s="26">
        <v>520042847</v>
      </c>
      <c r="E4562" s="26" t="s">
        <v>203</v>
      </c>
      <c r="F4562" s="26" t="s">
        <v>1456</v>
      </c>
      <c r="G4562" s="26" t="s">
        <v>1457</v>
      </c>
      <c r="H4562" s="26" t="s">
        <v>69</v>
      </c>
      <c r="I4562" s="26" t="s">
        <v>112</v>
      </c>
      <c r="J4562" s="26" t="s">
        <v>51</v>
      </c>
      <c r="K4562" s="26" t="s">
        <v>51</v>
      </c>
      <c r="L4562" s="26" t="s">
        <v>433</v>
      </c>
      <c r="M4562" s="26" t="s">
        <v>165</v>
      </c>
      <c r="N4562" s="26" t="s">
        <v>373</v>
      </c>
      <c r="O4562" s="26" t="s">
        <v>57</v>
      </c>
      <c r="P4562" s="26" t="s">
        <v>737</v>
      </c>
      <c r="Q4562" s="26" t="s">
        <v>59</v>
      </c>
      <c r="R4562" s="26" t="s">
        <v>54</v>
      </c>
      <c r="S4562" s="26" t="s">
        <v>531</v>
      </c>
      <c r="T4562" s="54">
        <v>3.677</v>
      </c>
      <c r="U4562" s="36" t="s">
        <v>1165</v>
      </c>
      <c r="V4562" s="43">
        <v>5.5E-2</v>
      </c>
      <c r="W4562" s="43">
        <v>5.5500000000000001E-2</v>
      </c>
      <c r="X4562" s="26" t="s">
        <v>347</v>
      </c>
      <c r="Z4562" s="42">
        <v>284130</v>
      </c>
      <c r="AA4562" s="42">
        <v>1</v>
      </c>
      <c r="AB4562" s="42">
        <v>100.11</v>
      </c>
      <c r="AC4562" s="42">
        <v>0</v>
      </c>
      <c r="AD4562" s="42">
        <v>284.44254000000001</v>
      </c>
      <c r="AG4562" s="26" t="s">
        <v>15</v>
      </c>
      <c r="AH4562" s="43">
        <v>5.5226293100000005E-4</v>
      </c>
      <c r="AI4562" s="43">
        <v>3.1139853599999997E-4</v>
      </c>
      <c r="AJ4562" s="43">
        <v>5.4459087362112127E-5</v>
      </c>
    </row>
    <row r="4563" spans="1:36" x14ac:dyDescent="0.2">
      <c r="A4563" s="26">
        <v>8694</v>
      </c>
      <c r="B4563" s="26">
        <v>12532</v>
      </c>
      <c r="C4563" s="26" t="s">
        <v>734</v>
      </c>
      <c r="D4563" s="26">
        <v>520042847</v>
      </c>
      <c r="E4563" s="26" t="s">
        <v>203</v>
      </c>
      <c r="F4563" s="26" t="s">
        <v>1458</v>
      </c>
      <c r="G4563" s="26" t="s">
        <v>1459</v>
      </c>
      <c r="H4563" s="26" t="s">
        <v>69</v>
      </c>
      <c r="I4563" s="26" t="s">
        <v>113</v>
      </c>
      <c r="J4563" s="26" t="s">
        <v>51</v>
      </c>
      <c r="K4563" s="26" t="s">
        <v>51</v>
      </c>
      <c r="L4563" s="26" t="s">
        <v>433</v>
      </c>
      <c r="M4563" s="26" t="s">
        <v>165</v>
      </c>
      <c r="N4563" s="26" t="s">
        <v>373</v>
      </c>
      <c r="O4563" s="26" t="s">
        <v>57</v>
      </c>
      <c r="P4563" s="26" t="s">
        <v>737</v>
      </c>
      <c r="Q4563" s="26" t="s">
        <v>59</v>
      </c>
      <c r="R4563" s="26" t="s">
        <v>54</v>
      </c>
      <c r="S4563" s="26" t="s">
        <v>531</v>
      </c>
      <c r="T4563" s="54">
        <v>3.8450000000000002</v>
      </c>
      <c r="U4563" s="36" t="s">
        <v>1165</v>
      </c>
      <c r="V4563" s="43">
        <v>0.03</v>
      </c>
      <c r="W4563" s="43">
        <v>3.1899999999999998E-2</v>
      </c>
      <c r="X4563" s="26" t="s">
        <v>347</v>
      </c>
      <c r="Z4563" s="42">
        <v>284130</v>
      </c>
      <c r="AA4563" s="42">
        <v>1</v>
      </c>
      <c r="AB4563" s="42">
        <v>103.67</v>
      </c>
      <c r="AC4563" s="42">
        <v>0</v>
      </c>
      <c r="AD4563" s="42">
        <v>294.55757</v>
      </c>
      <c r="AG4563" s="26" t="s">
        <v>15</v>
      </c>
      <c r="AH4563" s="43">
        <v>4.8434485999999998E-4</v>
      </c>
      <c r="AI4563" s="43">
        <v>3.2247214499999999E-4</v>
      </c>
      <c r="AJ4563" s="43">
        <v>5.6395701000987602E-5</v>
      </c>
    </row>
    <row r="4564" spans="1:36" x14ac:dyDescent="0.2">
      <c r="A4564" s="26">
        <v>8694</v>
      </c>
      <c r="B4564" s="26">
        <v>12532</v>
      </c>
      <c r="C4564" s="26" t="s">
        <v>1460</v>
      </c>
      <c r="D4564" s="26">
        <v>1900288</v>
      </c>
      <c r="E4564" s="26" t="s">
        <v>204</v>
      </c>
      <c r="F4564" s="26" t="s">
        <v>1461</v>
      </c>
      <c r="G4564" s="26" t="s">
        <v>1462</v>
      </c>
      <c r="H4564" s="26" t="s">
        <v>69</v>
      </c>
      <c r="I4564" s="26" t="s">
        <v>112</v>
      </c>
      <c r="J4564" s="26" t="s">
        <v>51</v>
      </c>
      <c r="K4564" s="26" t="s">
        <v>167</v>
      </c>
      <c r="L4564" s="26" t="s">
        <v>433</v>
      </c>
      <c r="M4564" s="26" t="s">
        <v>165</v>
      </c>
      <c r="N4564" s="26" t="s">
        <v>358</v>
      </c>
      <c r="O4564" s="26" t="s">
        <v>57</v>
      </c>
      <c r="P4564" s="26" t="s">
        <v>728</v>
      </c>
      <c r="Q4564" s="26" t="s">
        <v>59</v>
      </c>
      <c r="R4564" s="26" t="s">
        <v>54</v>
      </c>
      <c r="S4564" s="26" t="s">
        <v>531</v>
      </c>
      <c r="T4564" s="54">
        <v>1.431</v>
      </c>
      <c r="U4564" s="36" t="s">
        <v>754</v>
      </c>
      <c r="V4564" s="43">
        <v>0.09</v>
      </c>
      <c r="W4564" s="43">
        <v>5.4399999999999997E-2</v>
      </c>
      <c r="X4564" s="26" t="s">
        <v>347</v>
      </c>
      <c r="Z4564" s="42">
        <v>358097.53</v>
      </c>
      <c r="AA4564" s="42">
        <v>1</v>
      </c>
      <c r="AB4564" s="42">
        <v>105.21</v>
      </c>
      <c r="AC4564" s="42">
        <v>0</v>
      </c>
      <c r="AD4564" s="42">
        <v>376.75441000000001</v>
      </c>
      <c r="AG4564" s="26" t="s">
        <v>15</v>
      </c>
      <c r="AH4564" s="43">
        <v>2.5218138749999999E-3</v>
      </c>
      <c r="AI4564" s="43">
        <v>4.1245859999999997E-4</v>
      </c>
      <c r="AJ4564" s="43">
        <v>7.2133026685287683E-5</v>
      </c>
    </row>
    <row r="4565" spans="1:36" x14ac:dyDescent="0.2">
      <c r="A4565" s="26">
        <v>8694</v>
      </c>
      <c r="B4565" s="26">
        <v>12532</v>
      </c>
      <c r="C4565" s="26" t="s">
        <v>1082</v>
      </c>
      <c r="D4565" s="26">
        <v>513432765</v>
      </c>
      <c r="E4565" s="26" t="s">
        <v>203</v>
      </c>
      <c r="F4565" s="26" t="s">
        <v>1463</v>
      </c>
      <c r="G4565" s="26" t="s">
        <v>1464</v>
      </c>
      <c r="H4565" s="26" t="s">
        <v>69</v>
      </c>
      <c r="I4565" s="26" t="s">
        <v>112</v>
      </c>
      <c r="J4565" s="26" t="s">
        <v>51</v>
      </c>
      <c r="K4565" s="26" t="s">
        <v>51</v>
      </c>
      <c r="L4565" s="26" t="s">
        <v>52</v>
      </c>
      <c r="M4565" s="26" t="s">
        <v>165</v>
      </c>
      <c r="N4565" s="26" t="s">
        <v>84</v>
      </c>
      <c r="O4565" s="26" t="s">
        <v>57</v>
      </c>
      <c r="P4565" s="26" t="s">
        <v>1085</v>
      </c>
      <c r="Q4565" s="26" t="s">
        <v>64</v>
      </c>
      <c r="R4565" s="26" t="s">
        <v>54</v>
      </c>
      <c r="S4565" s="26" t="s">
        <v>531</v>
      </c>
      <c r="T4565" s="54">
        <v>2.681</v>
      </c>
      <c r="U4565" s="36">
        <v>47125</v>
      </c>
      <c r="V4565" s="43">
        <v>0.08</v>
      </c>
      <c r="W4565" s="43">
        <v>6.1800000000000001E-2</v>
      </c>
      <c r="X4565" s="26" t="s">
        <v>347</v>
      </c>
      <c r="Z4565" s="42">
        <v>1455000</v>
      </c>
      <c r="AA4565" s="42">
        <v>1</v>
      </c>
      <c r="AB4565" s="42">
        <v>104.9118</v>
      </c>
      <c r="AC4565" s="42">
        <v>0</v>
      </c>
      <c r="AD4565" s="42">
        <v>1526.46669</v>
      </c>
      <c r="AG4565" s="26" t="s">
        <v>15</v>
      </c>
      <c r="AH4565" s="43">
        <v>2.2341599213E-2</v>
      </c>
      <c r="AI4565" s="43">
        <v>1.671126595E-3</v>
      </c>
      <c r="AJ4565" s="43">
        <v>2.9225580261681009E-4</v>
      </c>
    </row>
    <row r="4566" spans="1:36" x14ac:dyDescent="0.2">
      <c r="A4566" s="26">
        <v>8694</v>
      </c>
      <c r="B4566" s="26">
        <v>12532</v>
      </c>
      <c r="C4566" s="26" t="s">
        <v>1200</v>
      </c>
      <c r="D4566" s="26">
        <v>513754069</v>
      </c>
      <c r="E4566" s="26" t="s">
        <v>203</v>
      </c>
      <c r="F4566" s="26" t="s">
        <v>1465</v>
      </c>
      <c r="G4566" s="26" t="s">
        <v>1466</v>
      </c>
      <c r="H4566" s="26" t="s">
        <v>69</v>
      </c>
      <c r="I4566" s="26" t="s">
        <v>112</v>
      </c>
      <c r="J4566" s="26" t="s">
        <v>51</v>
      </c>
      <c r="K4566" s="26" t="s">
        <v>51</v>
      </c>
      <c r="L4566" s="26" t="s">
        <v>433</v>
      </c>
      <c r="M4566" s="26" t="s">
        <v>165</v>
      </c>
      <c r="N4566" s="26" t="s">
        <v>141</v>
      </c>
      <c r="O4566" s="26" t="s">
        <v>57</v>
      </c>
      <c r="P4566" s="26" t="s">
        <v>733</v>
      </c>
      <c r="Q4566" s="26" t="s">
        <v>59</v>
      </c>
      <c r="R4566" s="26" t="s">
        <v>54</v>
      </c>
      <c r="S4566" s="26" t="s">
        <v>531</v>
      </c>
      <c r="T4566" s="54">
        <v>7.4619999999999997</v>
      </c>
      <c r="U4566" s="36" t="s">
        <v>1467</v>
      </c>
      <c r="V4566" s="43">
        <v>5.3100000000000001E-2</v>
      </c>
      <c r="W4566" s="43">
        <v>5.45E-2</v>
      </c>
      <c r="X4566" s="26" t="s">
        <v>347</v>
      </c>
      <c r="Z4566" s="42">
        <v>1665000</v>
      </c>
      <c r="AA4566" s="42">
        <v>1</v>
      </c>
      <c r="AB4566" s="42">
        <v>101.71</v>
      </c>
      <c r="AC4566" s="42">
        <v>0</v>
      </c>
      <c r="AD4566" s="42">
        <v>1693.4715000000001</v>
      </c>
      <c r="AG4566" s="26" t="s">
        <v>15</v>
      </c>
      <c r="AH4566" s="43">
        <v>1.3075429059999999E-3</v>
      </c>
      <c r="AI4566" s="43">
        <v>1.853958085E-3</v>
      </c>
      <c r="AJ4566" s="43">
        <v>3.242303783525033E-4</v>
      </c>
    </row>
    <row r="4567" spans="1:36" x14ac:dyDescent="0.2">
      <c r="A4567" s="26">
        <v>8694</v>
      </c>
      <c r="B4567" s="26">
        <v>12532</v>
      </c>
      <c r="C4567" s="26" t="s">
        <v>1197</v>
      </c>
      <c r="D4567" s="26">
        <v>514599943</v>
      </c>
      <c r="E4567" s="26" t="s">
        <v>203</v>
      </c>
      <c r="F4567" s="26" t="s">
        <v>1468</v>
      </c>
      <c r="G4567" s="26" t="s">
        <v>1469</v>
      </c>
      <c r="H4567" s="26" t="s">
        <v>69</v>
      </c>
      <c r="I4567" s="26" t="s">
        <v>339</v>
      </c>
      <c r="J4567" s="26" t="s">
        <v>51</v>
      </c>
      <c r="K4567" s="26" t="s">
        <v>51</v>
      </c>
      <c r="L4567" s="26" t="s">
        <v>433</v>
      </c>
      <c r="M4567" s="26" t="s">
        <v>165</v>
      </c>
      <c r="N4567" s="26" t="s">
        <v>353</v>
      </c>
      <c r="O4567" s="26" t="s">
        <v>57</v>
      </c>
      <c r="P4567" s="26" t="s">
        <v>1051</v>
      </c>
      <c r="Q4567" s="26" t="s">
        <v>64</v>
      </c>
      <c r="R4567" s="26" t="s">
        <v>54</v>
      </c>
      <c r="S4567" s="26" t="s">
        <v>531</v>
      </c>
      <c r="T4567" s="54">
        <v>3.6859999999999999</v>
      </c>
      <c r="U4567" s="36">
        <v>47125</v>
      </c>
      <c r="V4567" s="43">
        <v>0.05</v>
      </c>
      <c r="W4567" s="43">
        <v>2.6800000000000001E-2</v>
      </c>
      <c r="X4567" s="26" t="s">
        <v>347</v>
      </c>
      <c r="Z4567" s="42">
        <v>1010000</v>
      </c>
      <c r="AA4567" s="42">
        <v>1</v>
      </c>
      <c r="AB4567" s="42">
        <v>108.8</v>
      </c>
      <c r="AC4567" s="42">
        <v>0</v>
      </c>
      <c r="AD4567" s="42">
        <v>1098.8800000000001</v>
      </c>
      <c r="AG4567" s="26" t="s">
        <v>15</v>
      </c>
      <c r="AH4567" s="43">
        <v>2.4782235299999999E-3</v>
      </c>
      <c r="AI4567" s="43">
        <v>1.2030184510000001E-3</v>
      </c>
      <c r="AJ4567" s="43">
        <v>2.1039047788167607E-4</v>
      </c>
    </row>
    <row r="4568" spans="1:36" x14ac:dyDescent="0.2">
      <c r="A4568" s="26">
        <v>8694</v>
      </c>
      <c r="B4568" s="26">
        <v>12532</v>
      </c>
      <c r="C4568" s="26" t="s">
        <v>1197</v>
      </c>
      <c r="D4568" s="26">
        <v>514599943</v>
      </c>
      <c r="E4568" s="26" t="s">
        <v>203</v>
      </c>
      <c r="F4568" s="26" t="s">
        <v>1470</v>
      </c>
      <c r="G4568" s="26" t="s">
        <v>1471</v>
      </c>
      <c r="H4568" s="26" t="s">
        <v>69</v>
      </c>
      <c r="I4568" s="26" t="s">
        <v>112</v>
      </c>
      <c r="J4568" s="26" t="s">
        <v>51</v>
      </c>
      <c r="K4568" s="26" t="s">
        <v>51</v>
      </c>
      <c r="L4568" s="26" t="s">
        <v>433</v>
      </c>
      <c r="M4568" s="26" t="s">
        <v>165</v>
      </c>
      <c r="N4568" s="26" t="s">
        <v>353</v>
      </c>
      <c r="O4568" s="26" t="s">
        <v>57</v>
      </c>
      <c r="P4568" s="26" t="s">
        <v>1051</v>
      </c>
      <c r="Q4568" s="26" t="s">
        <v>64</v>
      </c>
      <c r="R4568" s="26" t="s">
        <v>54</v>
      </c>
      <c r="S4568" s="26" t="s">
        <v>531</v>
      </c>
      <c r="T4568" s="54">
        <v>3.4910000000000001</v>
      </c>
      <c r="U4568" s="36" t="s">
        <v>1165</v>
      </c>
      <c r="V4568" s="43">
        <v>6.9500000000000006E-2</v>
      </c>
      <c r="W4568" s="43">
        <v>5.6599999999999998E-2</v>
      </c>
      <c r="X4568" s="26" t="s">
        <v>347</v>
      </c>
      <c r="Z4568" s="42">
        <v>2500000</v>
      </c>
      <c r="AA4568" s="42">
        <v>1</v>
      </c>
      <c r="AB4568" s="42">
        <v>104.73</v>
      </c>
      <c r="AC4568" s="42">
        <v>0</v>
      </c>
      <c r="AD4568" s="42">
        <v>2618.25</v>
      </c>
      <c r="AG4568" s="26" t="s">
        <v>15</v>
      </c>
      <c r="AH4568" s="43">
        <v>4.4726639719999996E-3</v>
      </c>
      <c r="AI4568" s="43">
        <v>2.8663758180000002E-3</v>
      </c>
      <c r="AJ4568" s="43">
        <v>5.0128755525052633E-4</v>
      </c>
    </row>
    <row r="4569" spans="1:36" x14ac:dyDescent="0.2">
      <c r="A4569" s="26">
        <v>8694</v>
      </c>
      <c r="B4569" s="26">
        <v>12532</v>
      </c>
      <c r="C4569" s="26" t="s">
        <v>1472</v>
      </c>
      <c r="D4569" s="26">
        <v>510459928</v>
      </c>
      <c r="E4569" s="26" t="s">
        <v>203</v>
      </c>
      <c r="F4569" s="26" t="s">
        <v>1473</v>
      </c>
      <c r="G4569" s="26" t="s">
        <v>1474</v>
      </c>
      <c r="H4569" s="26" t="s">
        <v>69</v>
      </c>
      <c r="I4569" s="26" t="s">
        <v>112</v>
      </c>
      <c r="J4569" s="26" t="s">
        <v>51</v>
      </c>
      <c r="K4569" s="26" t="s">
        <v>51</v>
      </c>
      <c r="L4569" s="26" t="s">
        <v>433</v>
      </c>
      <c r="M4569" s="26" t="s">
        <v>165</v>
      </c>
      <c r="N4569" s="26" t="s">
        <v>87</v>
      </c>
      <c r="O4569" s="26" t="s">
        <v>57</v>
      </c>
      <c r="P4569" s="26" t="s">
        <v>1051</v>
      </c>
      <c r="Q4569" s="26" t="s">
        <v>64</v>
      </c>
      <c r="R4569" s="26" t="s">
        <v>54</v>
      </c>
      <c r="S4569" s="26" t="s">
        <v>531</v>
      </c>
      <c r="T4569" s="54">
        <v>4.2130000000000001</v>
      </c>
      <c r="U4569" s="36" t="s">
        <v>1475</v>
      </c>
      <c r="V4569" s="43">
        <v>6.7699999999999996E-2</v>
      </c>
      <c r="W4569" s="43">
        <v>5.5599999999999997E-2</v>
      </c>
      <c r="X4569" s="26" t="s">
        <v>347</v>
      </c>
      <c r="Z4569" s="42">
        <v>4363636</v>
      </c>
      <c r="AA4569" s="42">
        <v>1</v>
      </c>
      <c r="AB4569" s="42">
        <v>105.34</v>
      </c>
      <c r="AC4569" s="42">
        <v>0</v>
      </c>
      <c r="AD4569" s="42">
        <v>4596.65416</v>
      </c>
      <c r="AG4569" s="26" t="s">
        <v>15</v>
      </c>
      <c r="AH4569" s="43">
        <v>5.8181813330000004E-3</v>
      </c>
      <c r="AI4569" s="43">
        <v>5.0322690070000002E-3</v>
      </c>
      <c r="AJ4569" s="43">
        <v>8.8007085885555693E-4</v>
      </c>
    </row>
    <row r="4570" spans="1:36" x14ac:dyDescent="0.2">
      <c r="A4570" s="26">
        <v>8694</v>
      </c>
      <c r="B4570" s="26">
        <v>12532</v>
      </c>
      <c r="C4570" s="26" t="s">
        <v>1287</v>
      </c>
      <c r="D4570" s="26">
        <v>514625094</v>
      </c>
      <c r="E4570" s="26" t="s">
        <v>203</v>
      </c>
      <c r="F4570" s="26" t="s">
        <v>1476</v>
      </c>
      <c r="G4570" s="26" t="s">
        <v>1477</v>
      </c>
      <c r="H4570" s="26" t="s">
        <v>69</v>
      </c>
      <c r="I4570" s="26" t="s">
        <v>112</v>
      </c>
      <c r="J4570" s="26" t="s">
        <v>51</v>
      </c>
      <c r="K4570" s="26" t="s">
        <v>51</v>
      </c>
      <c r="L4570" s="26" t="s">
        <v>433</v>
      </c>
      <c r="M4570" s="26" t="s">
        <v>165</v>
      </c>
      <c r="N4570" s="26" t="s">
        <v>84</v>
      </c>
      <c r="O4570" s="26" t="s">
        <v>57</v>
      </c>
      <c r="P4570" s="26" t="s">
        <v>154</v>
      </c>
      <c r="Q4570" s="26" t="s">
        <v>154</v>
      </c>
      <c r="R4570" s="26" t="s">
        <v>54</v>
      </c>
      <c r="S4570" s="26" t="s">
        <v>531</v>
      </c>
      <c r="T4570" s="54">
        <v>1.355</v>
      </c>
      <c r="U4570" s="36">
        <v>46149</v>
      </c>
      <c r="V4570" s="43">
        <v>8.8900000000000007E-2</v>
      </c>
      <c r="W4570" s="43">
        <v>6.9199999999999998E-2</v>
      </c>
      <c r="X4570" s="26" t="s">
        <v>347</v>
      </c>
      <c r="Z4570" s="42">
        <v>250000</v>
      </c>
      <c r="AA4570" s="42">
        <v>1</v>
      </c>
      <c r="AB4570" s="42">
        <v>102.69</v>
      </c>
      <c r="AC4570" s="42">
        <v>11.112500000000001</v>
      </c>
      <c r="AD4570" s="42">
        <v>267.83749999999998</v>
      </c>
      <c r="AG4570" s="26" t="s">
        <v>15</v>
      </c>
      <c r="AH4570" s="43">
        <v>2.1739130429999998E-3</v>
      </c>
      <c r="AI4570" s="43">
        <v>2.9321987299999998E-4</v>
      </c>
      <c r="AJ4570" s="43">
        <v>5.1279902828000709E-5</v>
      </c>
    </row>
    <row r="4571" spans="1:36" x14ac:dyDescent="0.2">
      <c r="A4571" s="26">
        <v>8694</v>
      </c>
      <c r="B4571" s="26">
        <v>12532</v>
      </c>
      <c r="C4571" s="26" t="s">
        <v>1478</v>
      </c>
      <c r="D4571" s="26">
        <v>520038605</v>
      </c>
      <c r="E4571" s="26" t="s">
        <v>203</v>
      </c>
      <c r="F4571" s="26" t="s">
        <v>1479</v>
      </c>
      <c r="G4571" s="26" t="s">
        <v>1480</v>
      </c>
      <c r="H4571" s="26" t="s">
        <v>69</v>
      </c>
      <c r="I4571" s="26" t="s">
        <v>112</v>
      </c>
      <c r="J4571" s="26" t="s">
        <v>51</v>
      </c>
      <c r="K4571" s="26" t="s">
        <v>51</v>
      </c>
      <c r="L4571" s="26" t="s">
        <v>433</v>
      </c>
      <c r="M4571" s="26" t="s">
        <v>165</v>
      </c>
      <c r="N4571" s="26" t="s">
        <v>84</v>
      </c>
      <c r="O4571" s="26" t="s">
        <v>57</v>
      </c>
      <c r="P4571" s="26" t="s">
        <v>1051</v>
      </c>
      <c r="Q4571" s="26" t="s">
        <v>64</v>
      </c>
      <c r="R4571" s="26" t="s">
        <v>54</v>
      </c>
      <c r="S4571" s="26" t="s">
        <v>531</v>
      </c>
      <c r="T4571" s="54">
        <v>1.462</v>
      </c>
      <c r="U4571" s="36" t="s">
        <v>827</v>
      </c>
      <c r="V4571" s="43">
        <v>3.4700000000000002E-2</v>
      </c>
      <c r="W4571" s="43">
        <v>5.5300000000000002E-2</v>
      </c>
      <c r="X4571" s="26" t="s">
        <v>347</v>
      </c>
      <c r="Z4571" s="42">
        <v>175982.4</v>
      </c>
      <c r="AA4571" s="42">
        <v>1</v>
      </c>
      <c r="AB4571" s="42">
        <v>97.2</v>
      </c>
      <c r="AC4571" s="42">
        <v>0</v>
      </c>
      <c r="AD4571" s="42">
        <v>171.05489</v>
      </c>
      <c r="AG4571" s="26" t="s">
        <v>15</v>
      </c>
      <c r="AH4571" s="43">
        <v>1.7600844920000001E-3</v>
      </c>
      <c r="AI4571" s="43">
        <v>1.8726538699999999E-4</v>
      </c>
      <c r="AJ4571" s="43">
        <v>3.2750000046499652E-5</v>
      </c>
    </row>
    <row r="4572" spans="1:36" x14ac:dyDescent="0.2">
      <c r="A4572" s="26">
        <v>8694</v>
      </c>
      <c r="B4572" s="26">
        <v>12532</v>
      </c>
      <c r="C4572" s="26" t="s">
        <v>1074</v>
      </c>
      <c r="D4572" s="26">
        <v>1905761</v>
      </c>
      <c r="E4572" s="26" t="s">
        <v>204</v>
      </c>
      <c r="F4572" s="26" t="s">
        <v>1481</v>
      </c>
      <c r="G4572" s="26" t="s">
        <v>1482</v>
      </c>
      <c r="H4572" s="26" t="s">
        <v>69</v>
      </c>
      <c r="I4572" s="26" t="s">
        <v>112</v>
      </c>
      <c r="J4572" s="26" t="s">
        <v>51</v>
      </c>
      <c r="K4572" s="26" t="s">
        <v>167</v>
      </c>
      <c r="L4572" s="26" t="s">
        <v>433</v>
      </c>
      <c r="M4572" s="26" t="s">
        <v>165</v>
      </c>
      <c r="N4572" s="26" t="s">
        <v>358</v>
      </c>
      <c r="O4572" s="26" t="s">
        <v>57</v>
      </c>
      <c r="P4572" s="26" t="s">
        <v>728</v>
      </c>
      <c r="Q4572" s="26" t="s">
        <v>59</v>
      </c>
      <c r="R4572" s="26" t="s">
        <v>54</v>
      </c>
      <c r="S4572" s="26" t="s">
        <v>531</v>
      </c>
      <c r="T4572" s="54">
        <v>2.2650000000000001</v>
      </c>
      <c r="U4572" s="36" t="s">
        <v>1483</v>
      </c>
      <c r="V4572" s="43">
        <v>6.3500000000000001E-2</v>
      </c>
      <c r="W4572" s="43">
        <v>5.5199999999999999E-2</v>
      </c>
      <c r="X4572" s="26" t="s">
        <v>347</v>
      </c>
      <c r="Z4572" s="42">
        <v>3723000</v>
      </c>
      <c r="AA4572" s="42">
        <v>1</v>
      </c>
      <c r="AB4572" s="42">
        <v>102.06</v>
      </c>
      <c r="AC4572" s="42">
        <v>0</v>
      </c>
      <c r="AD4572" s="42">
        <v>3799.6938</v>
      </c>
      <c r="AG4572" s="26" t="s">
        <v>15</v>
      </c>
      <c r="AH4572" s="43">
        <v>9.0804878040000002E-3</v>
      </c>
      <c r="AI4572" s="43">
        <v>4.1597824599999998E-3</v>
      </c>
      <c r="AJ4572" s="43">
        <v>7.2748561661513693E-4</v>
      </c>
    </row>
    <row r="4573" spans="1:36" x14ac:dyDescent="0.2">
      <c r="A4573" s="26">
        <v>8694</v>
      </c>
      <c r="B4573" s="26">
        <v>12532</v>
      </c>
      <c r="C4573" s="26" t="s">
        <v>1484</v>
      </c>
      <c r="D4573" s="26">
        <v>520040304</v>
      </c>
      <c r="E4573" s="26" t="s">
        <v>203</v>
      </c>
      <c r="F4573" s="26" t="s">
        <v>1485</v>
      </c>
      <c r="G4573" s="26" t="s">
        <v>1486</v>
      </c>
      <c r="H4573" s="26" t="s">
        <v>69</v>
      </c>
      <c r="I4573" s="26" t="s">
        <v>112</v>
      </c>
      <c r="J4573" s="26" t="s">
        <v>51</v>
      </c>
      <c r="K4573" s="26" t="s">
        <v>51</v>
      </c>
      <c r="L4573" s="26" t="s">
        <v>433</v>
      </c>
      <c r="M4573" s="26" t="s">
        <v>165</v>
      </c>
      <c r="N4573" s="26" t="s">
        <v>84</v>
      </c>
      <c r="O4573" s="26" t="s">
        <v>57</v>
      </c>
      <c r="P4573" s="26" t="s">
        <v>154</v>
      </c>
      <c r="Q4573" s="26" t="s">
        <v>154</v>
      </c>
      <c r="R4573" s="26" t="s">
        <v>54</v>
      </c>
      <c r="S4573" s="26" t="s">
        <v>531</v>
      </c>
      <c r="T4573" s="54">
        <v>2.7730000000000001</v>
      </c>
      <c r="U4573" s="36" t="s">
        <v>1042</v>
      </c>
      <c r="V4573" s="43">
        <v>7.7499999999999999E-2</v>
      </c>
      <c r="W4573" s="43">
        <v>6.2700000000000006E-2</v>
      </c>
      <c r="X4573" s="26" t="s">
        <v>347</v>
      </c>
      <c r="Z4573" s="42">
        <v>242000</v>
      </c>
      <c r="AA4573" s="42">
        <v>1</v>
      </c>
      <c r="AB4573" s="42">
        <v>104.33</v>
      </c>
      <c r="AC4573" s="42">
        <v>0</v>
      </c>
      <c r="AD4573" s="42">
        <v>252.4786</v>
      </c>
      <c r="AG4573" s="26" t="s">
        <v>15</v>
      </c>
      <c r="AH4573" s="43">
        <v>2.18018018E-3</v>
      </c>
      <c r="AI4573" s="43">
        <v>2.7640544299999999E-4</v>
      </c>
      <c r="AJ4573" s="43">
        <v>4.833930302571395E-5</v>
      </c>
    </row>
    <row r="4574" spans="1:36" x14ac:dyDescent="0.2">
      <c r="A4574" s="26">
        <v>8694</v>
      </c>
      <c r="B4574" s="26">
        <v>12532</v>
      </c>
      <c r="C4574" s="26" t="s">
        <v>1006</v>
      </c>
      <c r="D4574" s="26">
        <v>515328250</v>
      </c>
      <c r="E4574" s="26" t="s">
        <v>203</v>
      </c>
      <c r="F4574" s="26" t="s">
        <v>1487</v>
      </c>
      <c r="G4574" s="26" t="s">
        <v>1488</v>
      </c>
      <c r="H4574" s="26" t="s">
        <v>69</v>
      </c>
      <c r="I4574" s="26" t="s">
        <v>112</v>
      </c>
      <c r="J4574" s="26" t="s">
        <v>51</v>
      </c>
      <c r="K4574" s="26" t="s">
        <v>51</v>
      </c>
      <c r="L4574" s="26" t="s">
        <v>433</v>
      </c>
      <c r="M4574" s="26" t="s">
        <v>165</v>
      </c>
      <c r="N4574" s="26" t="s">
        <v>358</v>
      </c>
      <c r="O4574" s="26" t="s">
        <v>57</v>
      </c>
      <c r="P4574" s="26" t="s">
        <v>750</v>
      </c>
      <c r="Q4574" s="26" t="s">
        <v>64</v>
      </c>
      <c r="R4574" s="26" t="s">
        <v>54</v>
      </c>
      <c r="S4574" s="26" t="s">
        <v>531</v>
      </c>
      <c r="T4574" s="54">
        <v>3.1850000000000001</v>
      </c>
      <c r="U4574" s="36">
        <v>47125</v>
      </c>
      <c r="V4574" s="43">
        <v>6.3700000000000007E-2</v>
      </c>
      <c r="W4574" s="43">
        <v>5.3999999999999999E-2</v>
      </c>
      <c r="X4574" s="26" t="s">
        <v>347</v>
      </c>
      <c r="Z4574" s="42">
        <v>1102311</v>
      </c>
      <c r="AA4574" s="42">
        <v>1</v>
      </c>
      <c r="AB4574" s="42">
        <v>103.28</v>
      </c>
      <c r="AC4574" s="42">
        <v>0</v>
      </c>
      <c r="AD4574" s="42">
        <v>1138.4667999999999</v>
      </c>
      <c r="AG4574" s="26" t="s">
        <v>15</v>
      </c>
      <c r="AH4574" s="43">
        <v>2.6443701840000002E-3</v>
      </c>
      <c r="AI4574" s="43">
        <v>1.2463568049999999E-3</v>
      </c>
      <c r="AJ4574" s="43">
        <v>2.1796972745379158E-4</v>
      </c>
    </row>
    <row r="4575" spans="1:36" x14ac:dyDescent="0.2">
      <c r="A4575" s="26">
        <v>8694</v>
      </c>
      <c r="B4575" s="26">
        <v>12532</v>
      </c>
      <c r="C4575" s="26" t="s">
        <v>1249</v>
      </c>
      <c r="D4575" s="26">
        <v>513937714</v>
      </c>
      <c r="E4575" s="26" t="s">
        <v>203</v>
      </c>
      <c r="F4575" s="26" t="s">
        <v>1489</v>
      </c>
      <c r="G4575" s="26" t="s">
        <v>1490</v>
      </c>
      <c r="H4575" s="26" t="s">
        <v>69</v>
      </c>
      <c r="I4575" s="26" t="s">
        <v>112</v>
      </c>
      <c r="J4575" s="26" t="s">
        <v>51</v>
      </c>
      <c r="K4575" s="26" t="s">
        <v>51</v>
      </c>
      <c r="L4575" s="26" t="s">
        <v>433</v>
      </c>
      <c r="M4575" s="26" t="s">
        <v>165</v>
      </c>
      <c r="N4575" s="26" t="s">
        <v>141</v>
      </c>
      <c r="O4575" s="26" t="s">
        <v>57</v>
      </c>
      <c r="P4575" s="26" t="s">
        <v>742</v>
      </c>
      <c r="Q4575" s="26" t="s">
        <v>64</v>
      </c>
      <c r="R4575" s="26" t="s">
        <v>54</v>
      </c>
      <c r="S4575" s="26" t="s">
        <v>531</v>
      </c>
      <c r="T4575" s="54">
        <v>6.9619999999999997</v>
      </c>
      <c r="U4575" s="36">
        <v>49681</v>
      </c>
      <c r="V4575" s="43">
        <v>5.28E-2</v>
      </c>
      <c r="W4575" s="43">
        <v>5.28E-2</v>
      </c>
      <c r="X4575" s="26" t="s">
        <v>347</v>
      </c>
      <c r="Z4575" s="42">
        <v>297000</v>
      </c>
      <c r="AA4575" s="42">
        <v>1</v>
      </c>
      <c r="AB4575" s="42">
        <v>100.48</v>
      </c>
      <c r="AC4575" s="42">
        <v>7.8407999999999998</v>
      </c>
      <c r="AD4575" s="42">
        <v>306.26639999999998</v>
      </c>
      <c r="AG4575" s="26" t="s">
        <v>15</v>
      </c>
      <c r="AH4575" s="43">
        <v>9.8999999999999999E-4</v>
      </c>
      <c r="AI4575" s="43">
        <v>3.3529059499999998E-4</v>
      </c>
      <c r="AJ4575" s="43">
        <v>5.8637462011412121E-5</v>
      </c>
    </row>
    <row r="4576" spans="1:36" x14ac:dyDescent="0.2">
      <c r="A4576" s="26">
        <v>8694</v>
      </c>
      <c r="B4576" s="26">
        <v>12532</v>
      </c>
      <c r="C4576" s="26" t="s">
        <v>1491</v>
      </c>
      <c r="D4576" s="26">
        <v>513775163</v>
      </c>
      <c r="E4576" s="26" t="s">
        <v>203</v>
      </c>
      <c r="F4576" s="26" t="s">
        <v>1492</v>
      </c>
      <c r="G4576" s="26" t="s">
        <v>1493</v>
      </c>
      <c r="H4576" s="26" t="s">
        <v>69</v>
      </c>
      <c r="I4576" s="26" t="s">
        <v>112</v>
      </c>
      <c r="J4576" s="26" t="s">
        <v>51</v>
      </c>
      <c r="K4576" s="26" t="s">
        <v>51</v>
      </c>
      <c r="L4576" s="26" t="s">
        <v>433</v>
      </c>
      <c r="M4576" s="26" t="s">
        <v>165</v>
      </c>
      <c r="N4576" s="26" t="s">
        <v>87</v>
      </c>
      <c r="O4576" s="26" t="s">
        <v>57</v>
      </c>
      <c r="P4576" s="26" t="s">
        <v>1051</v>
      </c>
      <c r="Q4576" s="26" t="s">
        <v>64</v>
      </c>
      <c r="R4576" s="26" t="s">
        <v>54</v>
      </c>
      <c r="S4576" s="26" t="s">
        <v>531</v>
      </c>
      <c r="T4576" s="54">
        <v>2.8690000000000002</v>
      </c>
      <c r="U4576" s="36" t="s">
        <v>1441</v>
      </c>
      <c r="V4576" s="43">
        <v>7.2499999999999995E-2</v>
      </c>
      <c r="W4576" s="43">
        <v>5.6099999999999997E-2</v>
      </c>
      <c r="X4576" s="26" t="s">
        <v>347</v>
      </c>
      <c r="Z4576" s="42">
        <v>3396800</v>
      </c>
      <c r="AA4576" s="42">
        <v>1</v>
      </c>
      <c r="AB4576" s="42">
        <v>106.14</v>
      </c>
      <c r="AC4576" s="42">
        <v>0</v>
      </c>
      <c r="AD4576" s="42">
        <v>3605.3635199999999</v>
      </c>
      <c r="AG4576" s="26" t="s">
        <v>15</v>
      </c>
      <c r="AH4576" s="43">
        <v>4.7177777770000002E-3</v>
      </c>
      <c r="AI4576" s="43">
        <v>3.9470359240000004E-3</v>
      </c>
      <c r="AJ4576" s="43">
        <v>6.9027933342126696E-4</v>
      </c>
    </row>
    <row r="4577" spans="1:36" x14ac:dyDescent="0.2">
      <c r="A4577" s="26">
        <v>8694</v>
      </c>
      <c r="B4577" s="26">
        <v>12532</v>
      </c>
      <c r="C4577" s="26" t="s">
        <v>940</v>
      </c>
      <c r="D4577" s="26">
        <v>510381601</v>
      </c>
      <c r="E4577" s="26" t="s">
        <v>203</v>
      </c>
      <c r="F4577" s="26" t="s">
        <v>1494</v>
      </c>
      <c r="G4577" s="26" t="s">
        <v>1495</v>
      </c>
      <c r="H4577" s="26" t="s">
        <v>69</v>
      </c>
      <c r="I4577" s="26" t="s">
        <v>113</v>
      </c>
      <c r="J4577" s="26" t="s">
        <v>51</v>
      </c>
      <c r="K4577" s="26" t="s">
        <v>51</v>
      </c>
      <c r="L4577" s="26" t="s">
        <v>433</v>
      </c>
      <c r="M4577" s="26" t="s">
        <v>165</v>
      </c>
      <c r="N4577" s="26" t="s">
        <v>84</v>
      </c>
      <c r="O4577" s="26" t="s">
        <v>57</v>
      </c>
      <c r="P4577" s="26" t="s">
        <v>724</v>
      </c>
      <c r="Q4577" s="26" t="s">
        <v>59</v>
      </c>
      <c r="R4577" s="26" t="s">
        <v>54</v>
      </c>
      <c r="S4577" s="26" t="s">
        <v>531</v>
      </c>
      <c r="T4577" s="54">
        <v>5.35</v>
      </c>
      <c r="U4577" s="36" t="s">
        <v>1045</v>
      </c>
      <c r="V4577" s="43">
        <v>4.0800000000000003E-2</v>
      </c>
      <c r="W4577" s="43">
        <v>3.44E-2</v>
      </c>
      <c r="X4577" s="26" t="s">
        <v>347</v>
      </c>
      <c r="Z4577" s="42">
        <v>99000</v>
      </c>
      <c r="AA4577" s="42">
        <v>1</v>
      </c>
      <c r="AB4577" s="42">
        <v>107.74</v>
      </c>
      <c r="AC4577" s="42">
        <v>0</v>
      </c>
      <c r="AD4577" s="42">
        <v>106.6626</v>
      </c>
      <c r="AG4577" s="26" t="s">
        <v>15</v>
      </c>
      <c r="AH4577" s="43">
        <v>2.8285714199999999E-4</v>
      </c>
      <c r="AI4577" s="43">
        <v>1.16770781E-4</v>
      </c>
      <c r="AJ4577" s="43">
        <v>2.0421515894458049E-5</v>
      </c>
    </row>
    <row r="4578" spans="1:36" x14ac:dyDescent="0.2">
      <c r="A4578" s="26">
        <v>8694</v>
      </c>
      <c r="B4578" s="26">
        <v>12532</v>
      </c>
      <c r="C4578" s="26" t="s">
        <v>1496</v>
      </c>
      <c r="D4578" s="26">
        <v>512781386</v>
      </c>
      <c r="E4578" s="26" t="s">
        <v>203</v>
      </c>
      <c r="F4578" s="26" t="s">
        <v>1497</v>
      </c>
      <c r="G4578" s="26" t="s">
        <v>1498</v>
      </c>
      <c r="H4578" s="26" t="s">
        <v>69</v>
      </c>
      <c r="I4578" s="26" t="s">
        <v>339</v>
      </c>
      <c r="J4578" s="26" t="s">
        <v>51</v>
      </c>
      <c r="K4578" s="26" t="s">
        <v>51</v>
      </c>
      <c r="L4578" s="26" t="s">
        <v>433</v>
      </c>
      <c r="M4578" s="26" t="s">
        <v>165</v>
      </c>
      <c r="N4578" s="26" t="s">
        <v>84</v>
      </c>
      <c r="O4578" s="26" t="s">
        <v>57</v>
      </c>
      <c r="P4578" s="26" t="s">
        <v>154</v>
      </c>
      <c r="Q4578" s="26" t="s">
        <v>154</v>
      </c>
      <c r="R4578" s="26" t="s">
        <v>54</v>
      </c>
      <c r="S4578" s="26" t="s">
        <v>531</v>
      </c>
      <c r="T4578" s="54">
        <v>3.3889999999999998</v>
      </c>
      <c r="U4578" s="36">
        <v>46762</v>
      </c>
      <c r="V4578" s="43">
        <v>7.0000000000000007E-2</v>
      </c>
      <c r="W4578" s="43">
        <v>-3.0700000000000002E-2</v>
      </c>
      <c r="X4578" s="26" t="s">
        <v>347</v>
      </c>
      <c r="Z4578" s="42">
        <v>347000</v>
      </c>
      <c r="AA4578" s="42">
        <v>1</v>
      </c>
      <c r="AB4578" s="42">
        <v>142.19999999999999</v>
      </c>
      <c r="AC4578" s="42">
        <v>0</v>
      </c>
      <c r="AD4578" s="42">
        <v>493.43400000000003</v>
      </c>
      <c r="AG4578" s="26" t="s">
        <v>15</v>
      </c>
      <c r="AH4578" s="43">
        <v>6.9444836359999996E-3</v>
      </c>
      <c r="AI4578" s="43">
        <v>5.4019565900000001E-4</v>
      </c>
      <c r="AJ4578" s="43">
        <v>9.4472385577194006E-5</v>
      </c>
    </row>
    <row r="4579" spans="1:36" x14ac:dyDescent="0.2">
      <c r="A4579" s="26">
        <v>8694</v>
      </c>
      <c r="B4579" s="26">
        <v>12532</v>
      </c>
      <c r="C4579" s="26" t="s">
        <v>529</v>
      </c>
      <c r="D4579" s="26">
        <v>520000118</v>
      </c>
      <c r="E4579" s="26" t="s">
        <v>203</v>
      </c>
      <c r="F4579" s="26" t="s">
        <v>1499</v>
      </c>
      <c r="G4579" s="26" t="s">
        <v>1500</v>
      </c>
      <c r="H4579" s="26" t="s">
        <v>69</v>
      </c>
      <c r="I4579" s="26" t="s">
        <v>113</v>
      </c>
      <c r="J4579" s="26" t="s">
        <v>51</v>
      </c>
      <c r="K4579" s="26" t="s">
        <v>51</v>
      </c>
      <c r="L4579" s="26" t="s">
        <v>433</v>
      </c>
      <c r="M4579" s="26" t="s">
        <v>165</v>
      </c>
      <c r="N4579" s="26" t="s">
        <v>129</v>
      </c>
      <c r="O4579" s="26" t="s">
        <v>57</v>
      </c>
      <c r="P4579" s="26" t="s">
        <v>530</v>
      </c>
      <c r="Q4579" s="26" t="s">
        <v>59</v>
      </c>
      <c r="R4579" s="26" t="s">
        <v>54</v>
      </c>
      <c r="S4579" s="26" t="s">
        <v>531</v>
      </c>
      <c r="T4579" s="54">
        <v>1.7889999999999999</v>
      </c>
      <c r="U4579" s="36" t="s">
        <v>1501</v>
      </c>
      <c r="V4579" s="43">
        <v>6.0000000000000001E-3</v>
      </c>
      <c r="W4579" s="43">
        <v>2.23E-2</v>
      </c>
      <c r="X4579" s="26" t="s">
        <v>347</v>
      </c>
      <c r="Z4579" s="42">
        <v>1163333.3400000001</v>
      </c>
      <c r="AA4579" s="42">
        <v>1</v>
      </c>
      <c r="AB4579" s="42">
        <v>113.4</v>
      </c>
      <c r="AC4579" s="42">
        <v>0</v>
      </c>
      <c r="AD4579" s="42">
        <v>1319.22001</v>
      </c>
      <c r="AG4579" s="26" t="s">
        <v>15</v>
      </c>
      <c r="AH4579" s="43">
        <v>1.30761859E-3</v>
      </c>
      <c r="AI4579" s="43">
        <v>1.4442396009999999E-3</v>
      </c>
      <c r="AJ4579" s="43">
        <v>2.5257655825474074E-4</v>
      </c>
    </row>
    <row r="4580" spans="1:36" x14ac:dyDescent="0.2">
      <c r="A4580" s="26">
        <v>8694</v>
      </c>
      <c r="B4580" s="26">
        <v>12532</v>
      </c>
      <c r="C4580" s="26" t="s">
        <v>529</v>
      </c>
      <c r="D4580" s="26">
        <v>520000118</v>
      </c>
      <c r="E4580" s="26" t="s">
        <v>203</v>
      </c>
      <c r="F4580" s="26" t="s">
        <v>1502</v>
      </c>
      <c r="G4580" s="26" t="s">
        <v>1503</v>
      </c>
      <c r="H4580" s="26" t="s">
        <v>69</v>
      </c>
      <c r="I4580" s="26" t="s">
        <v>113</v>
      </c>
      <c r="J4580" s="26" t="s">
        <v>51</v>
      </c>
      <c r="K4580" s="26" t="s">
        <v>51</v>
      </c>
      <c r="L4580" s="26" t="s">
        <v>433</v>
      </c>
      <c r="M4580" s="26" t="s">
        <v>165</v>
      </c>
      <c r="N4580" s="26" t="s">
        <v>129</v>
      </c>
      <c r="O4580" s="26" t="s">
        <v>57</v>
      </c>
      <c r="P4580" s="26" t="s">
        <v>530</v>
      </c>
      <c r="Q4580" s="26" t="s">
        <v>59</v>
      </c>
      <c r="R4580" s="26" t="s">
        <v>54</v>
      </c>
      <c r="S4580" s="26" t="s">
        <v>531</v>
      </c>
      <c r="T4580" s="54">
        <v>3.3050000000000002</v>
      </c>
      <c r="U4580" s="36">
        <v>47526</v>
      </c>
      <c r="V4580" s="43">
        <v>1.7500000000000002E-2</v>
      </c>
      <c r="W4580" s="43">
        <v>2.3400000000000001E-2</v>
      </c>
      <c r="X4580" s="26" t="s">
        <v>347</v>
      </c>
      <c r="Z4580" s="42">
        <v>8314319.4299999997</v>
      </c>
      <c r="AA4580" s="42">
        <v>1</v>
      </c>
      <c r="AB4580" s="42">
        <v>112.53</v>
      </c>
      <c r="AC4580" s="42">
        <v>0</v>
      </c>
      <c r="AD4580" s="42">
        <v>9356.1036499999991</v>
      </c>
      <c r="AG4580" s="26" t="s">
        <v>15</v>
      </c>
      <c r="AH4580" s="43">
        <v>3.7297988829999998E-3</v>
      </c>
      <c r="AI4580" s="43">
        <v>1.0242761102E-2</v>
      </c>
      <c r="AJ4580" s="43">
        <v>1.791310350569665E-3</v>
      </c>
    </row>
    <row r="4581" spans="1:36" x14ac:dyDescent="0.2">
      <c r="A4581" s="26">
        <v>8694</v>
      </c>
      <c r="B4581" s="26">
        <v>12532</v>
      </c>
      <c r="C4581" s="26" t="s">
        <v>529</v>
      </c>
      <c r="D4581" s="26">
        <v>520000118</v>
      </c>
      <c r="E4581" s="26" t="s">
        <v>203</v>
      </c>
      <c r="F4581" s="26" t="s">
        <v>837</v>
      </c>
      <c r="G4581" s="26" t="s">
        <v>838</v>
      </c>
      <c r="H4581" s="26" t="s">
        <v>69</v>
      </c>
      <c r="I4581" s="26" t="s">
        <v>113</v>
      </c>
      <c r="J4581" s="26" t="s">
        <v>51</v>
      </c>
      <c r="K4581" s="26" t="s">
        <v>51</v>
      </c>
      <c r="L4581" s="26" t="s">
        <v>433</v>
      </c>
      <c r="M4581" s="26" t="s">
        <v>165</v>
      </c>
      <c r="N4581" s="26" t="s">
        <v>129</v>
      </c>
      <c r="O4581" s="26" t="s">
        <v>57</v>
      </c>
      <c r="P4581" s="26" t="s">
        <v>733</v>
      </c>
      <c r="Q4581" s="26" t="s">
        <v>59</v>
      </c>
      <c r="R4581" s="26" t="s">
        <v>54</v>
      </c>
      <c r="S4581" s="26" t="s">
        <v>531</v>
      </c>
      <c r="T4581" s="54">
        <v>0.252</v>
      </c>
      <c r="U4581" s="36">
        <v>47546</v>
      </c>
      <c r="V4581" s="43">
        <v>2.0199999999999999E-2</v>
      </c>
      <c r="W4581" s="43">
        <v>3.6799999999999999E-2</v>
      </c>
      <c r="X4581" s="26" t="s">
        <v>347</v>
      </c>
      <c r="Z4581" s="42">
        <v>250000</v>
      </c>
      <c r="AA4581" s="42">
        <v>1</v>
      </c>
      <c r="AB4581" s="42">
        <v>116.49</v>
      </c>
      <c r="AC4581" s="42">
        <v>0</v>
      </c>
      <c r="AD4581" s="42">
        <v>291.22500000000002</v>
      </c>
      <c r="AG4581" s="26" t="s">
        <v>15</v>
      </c>
      <c r="AH4581" s="43">
        <v>2.3758612399999999E-4</v>
      </c>
      <c r="AI4581" s="43">
        <v>3.18823755E-4</v>
      </c>
      <c r="AJ4581" s="43">
        <v>5.5757650445081465E-5</v>
      </c>
    </row>
    <row r="4582" spans="1:36" x14ac:dyDescent="0.2">
      <c r="A4582" s="26">
        <v>8694</v>
      </c>
      <c r="B4582" s="26">
        <v>12532</v>
      </c>
      <c r="C4582" s="26" t="s">
        <v>529</v>
      </c>
      <c r="D4582" s="26">
        <v>520000118</v>
      </c>
      <c r="E4582" s="26" t="s">
        <v>203</v>
      </c>
      <c r="F4582" s="26" t="s">
        <v>839</v>
      </c>
      <c r="G4582" s="26" t="s">
        <v>840</v>
      </c>
      <c r="H4582" s="26" t="s">
        <v>69</v>
      </c>
      <c r="I4582" s="26" t="s">
        <v>113</v>
      </c>
      <c r="J4582" s="26" t="s">
        <v>51</v>
      </c>
      <c r="K4582" s="26" t="s">
        <v>51</v>
      </c>
      <c r="L4582" s="26" t="s">
        <v>433</v>
      </c>
      <c r="M4582" s="26" t="s">
        <v>165</v>
      </c>
      <c r="N4582" s="26" t="s">
        <v>129</v>
      </c>
      <c r="O4582" s="26" t="s">
        <v>57</v>
      </c>
      <c r="P4582" s="26" t="s">
        <v>733</v>
      </c>
      <c r="Q4582" s="26" t="s">
        <v>59</v>
      </c>
      <c r="R4582" s="26" t="s">
        <v>54</v>
      </c>
      <c r="S4582" s="26" t="s">
        <v>531</v>
      </c>
      <c r="T4582" s="54">
        <v>1.347</v>
      </c>
      <c r="U4582" s="36" t="s">
        <v>841</v>
      </c>
      <c r="V4582" s="43">
        <v>2.5899999999999999E-2</v>
      </c>
      <c r="W4582" s="43">
        <v>2.8299999999999999E-2</v>
      </c>
      <c r="X4582" s="26" t="s">
        <v>347</v>
      </c>
      <c r="Z4582" s="42">
        <v>500000</v>
      </c>
      <c r="AA4582" s="42">
        <v>1</v>
      </c>
      <c r="AB4582" s="42">
        <v>116.49</v>
      </c>
      <c r="AC4582" s="42">
        <v>0</v>
      </c>
      <c r="AD4582" s="42">
        <v>582.45000000000005</v>
      </c>
      <c r="AG4582" s="26" t="s">
        <v>15</v>
      </c>
      <c r="AH4582" s="43">
        <v>4.7341760099999999E-4</v>
      </c>
      <c r="AI4582" s="43">
        <v>6.3764751E-4</v>
      </c>
      <c r="AJ4582" s="43">
        <v>1.1151530089016293E-4</v>
      </c>
    </row>
    <row r="4583" spans="1:36" x14ac:dyDescent="0.2">
      <c r="A4583" s="26">
        <v>8694</v>
      </c>
      <c r="B4583" s="26">
        <v>12532</v>
      </c>
      <c r="C4583" s="26" t="s">
        <v>1504</v>
      </c>
      <c r="D4583" s="26">
        <v>516807336</v>
      </c>
      <c r="E4583" s="26" t="s">
        <v>203</v>
      </c>
      <c r="F4583" s="26" t="s">
        <v>1505</v>
      </c>
      <c r="G4583" s="26" t="s">
        <v>1506</v>
      </c>
      <c r="H4583" s="26" t="s">
        <v>69</v>
      </c>
      <c r="I4583" s="26" t="s">
        <v>112</v>
      </c>
      <c r="J4583" s="26" t="s">
        <v>51</v>
      </c>
      <c r="K4583" s="26" t="s">
        <v>51</v>
      </c>
      <c r="L4583" s="26" t="s">
        <v>433</v>
      </c>
      <c r="M4583" s="26" t="s">
        <v>165</v>
      </c>
      <c r="N4583" s="26" t="s">
        <v>197</v>
      </c>
      <c r="O4583" s="26" t="s">
        <v>57</v>
      </c>
      <c r="P4583" s="26" t="s">
        <v>845</v>
      </c>
      <c r="Q4583" s="26" t="s">
        <v>59</v>
      </c>
      <c r="R4583" s="26" t="s">
        <v>54</v>
      </c>
      <c r="S4583" s="26" t="s">
        <v>531</v>
      </c>
      <c r="T4583" s="54">
        <v>8.9179999999999993</v>
      </c>
      <c r="U4583" s="36" t="s">
        <v>1343</v>
      </c>
      <c r="V4583" s="43">
        <v>4.6600000000000003E-2</v>
      </c>
      <c r="W4583" s="43">
        <v>4.6199999999999998E-2</v>
      </c>
      <c r="X4583" s="26" t="s">
        <v>347</v>
      </c>
      <c r="Z4583" s="42">
        <v>400000</v>
      </c>
      <c r="AA4583" s="42">
        <v>1</v>
      </c>
      <c r="AB4583" s="42">
        <v>105.68</v>
      </c>
      <c r="AC4583" s="42">
        <v>0</v>
      </c>
      <c r="AD4583" s="42">
        <v>422.72</v>
      </c>
      <c r="AG4583" s="26" t="s">
        <v>15</v>
      </c>
      <c r="AH4583" s="43">
        <v>1.9445794799999999E-4</v>
      </c>
      <c r="AI4583" s="43">
        <v>4.6278024800000002E-4</v>
      </c>
      <c r="AJ4583" s="43">
        <v>8.0933553081448484E-5</v>
      </c>
    </row>
    <row r="4584" spans="1:36" x14ac:dyDescent="0.2">
      <c r="A4584" s="26">
        <v>8694</v>
      </c>
      <c r="B4584" s="26">
        <v>12532</v>
      </c>
      <c r="C4584" s="26" t="s">
        <v>1137</v>
      </c>
      <c r="D4584" s="26">
        <v>513682146</v>
      </c>
      <c r="E4584" s="26" t="s">
        <v>203</v>
      </c>
      <c r="F4584" s="26" t="s">
        <v>1509</v>
      </c>
      <c r="G4584" s="26" t="s">
        <v>1510</v>
      </c>
      <c r="H4584" s="26" t="s">
        <v>69</v>
      </c>
      <c r="I4584" s="26" t="s">
        <v>113</v>
      </c>
      <c r="J4584" s="26" t="s">
        <v>51</v>
      </c>
      <c r="K4584" s="26" t="s">
        <v>51</v>
      </c>
      <c r="L4584" s="26" t="s">
        <v>433</v>
      </c>
      <c r="M4584" s="26" t="s">
        <v>165</v>
      </c>
      <c r="N4584" s="26" t="s">
        <v>129</v>
      </c>
      <c r="O4584" s="26" t="s">
        <v>57</v>
      </c>
      <c r="P4584" s="26" t="s">
        <v>733</v>
      </c>
      <c r="Q4584" s="26" t="s">
        <v>59</v>
      </c>
      <c r="R4584" s="26" t="s">
        <v>54</v>
      </c>
      <c r="S4584" s="26" t="s">
        <v>531</v>
      </c>
      <c r="T4584" s="54">
        <v>4.2510000000000003</v>
      </c>
      <c r="U4584" s="36" t="s">
        <v>1511</v>
      </c>
      <c r="V4584" s="43">
        <v>2.5899999999999999E-2</v>
      </c>
      <c r="W4584" s="43">
        <v>2.5399999999999999E-2</v>
      </c>
      <c r="X4584" s="26" t="s">
        <v>347</v>
      </c>
      <c r="Z4584" s="42">
        <v>368000</v>
      </c>
      <c r="AA4584" s="42">
        <v>1</v>
      </c>
      <c r="AB4584" s="42">
        <v>106.21</v>
      </c>
      <c r="AC4584" s="42">
        <v>0</v>
      </c>
      <c r="AD4584" s="42">
        <v>390.8528</v>
      </c>
      <c r="AG4584" s="26" t="s">
        <v>15</v>
      </c>
      <c r="AH4584" s="43">
        <v>8.1777777700000004E-4</v>
      </c>
      <c r="AI4584" s="43">
        <v>4.2789306300000001E-4</v>
      </c>
      <c r="AJ4584" s="43">
        <v>7.4832290489763365E-5</v>
      </c>
    </row>
    <row r="4585" spans="1:36" x14ac:dyDescent="0.2">
      <c r="A4585" s="26">
        <v>8694</v>
      </c>
      <c r="B4585" s="26">
        <v>12532</v>
      </c>
      <c r="C4585" s="26" t="s">
        <v>529</v>
      </c>
      <c r="D4585" s="26">
        <v>520000118</v>
      </c>
      <c r="E4585" s="26" t="s">
        <v>203</v>
      </c>
      <c r="F4585" s="26" t="s">
        <v>1512</v>
      </c>
      <c r="G4585" s="26" t="s">
        <v>1513</v>
      </c>
      <c r="H4585" s="26" t="s">
        <v>69</v>
      </c>
      <c r="I4585" s="26" t="s">
        <v>113</v>
      </c>
      <c r="J4585" s="26" t="s">
        <v>51</v>
      </c>
      <c r="K4585" s="26" t="s">
        <v>51</v>
      </c>
      <c r="L4585" s="26" t="s">
        <v>433</v>
      </c>
      <c r="M4585" s="26" t="s">
        <v>165</v>
      </c>
      <c r="N4585" s="26" t="s">
        <v>129</v>
      </c>
      <c r="O4585" s="26" t="s">
        <v>57</v>
      </c>
      <c r="P4585" s="26" t="s">
        <v>733</v>
      </c>
      <c r="Q4585" s="26" t="s">
        <v>59</v>
      </c>
      <c r="R4585" s="26" t="s">
        <v>54</v>
      </c>
      <c r="S4585" s="26" t="s">
        <v>531</v>
      </c>
      <c r="T4585" s="54">
        <v>4.5970000000000004</v>
      </c>
      <c r="U4585" s="36">
        <v>49137</v>
      </c>
      <c r="V4585" s="43">
        <v>3.7100000000000001E-2</v>
      </c>
      <c r="W4585" s="43">
        <v>2.7699999999999999E-2</v>
      </c>
      <c r="X4585" s="26" t="s">
        <v>347</v>
      </c>
      <c r="Z4585" s="42">
        <v>111900</v>
      </c>
      <c r="AA4585" s="42">
        <v>1</v>
      </c>
      <c r="AB4585" s="42">
        <v>107.79</v>
      </c>
      <c r="AC4585" s="42">
        <v>0</v>
      </c>
      <c r="AD4585" s="42">
        <v>120.61700999999999</v>
      </c>
      <c r="AG4585" s="26" t="s">
        <v>15</v>
      </c>
      <c r="AH4585" s="43">
        <v>2.9129246300000001E-4</v>
      </c>
      <c r="AI4585" s="43">
        <v>1.3204761900000001E-4</v>
      </c>
      <c r="AJ4585" s="43">
        <v>2.3093213430546468E-5</v>
      </c>
    </row>
    <row r="4586" spans="1:36" x14ac:dyDescent="0.2">
      <c r="A4586" s="26">
        <v>8694</v>
      </c>
      <c r="B4586" s="26">
        <v>12532</v>
      </c>
      <c r="C4586" s="26" t="s">
        <v>1311</v>
      </c>
      <c r="D4586" s="26">
        <v>513988824</v>
      </c>
      <c r="E4586" s="26" t="s">
        <v>203</v>
      </c>
      <c r="F4586" s="26" t="s">
        <v>1514</v>
      </c>
      <c r="G4586" s="26" t="s">
        <v>1515</v>
      </c>
      <c r="H4586" s="26" t="s">
        <v>69</v>
      </c>
      <c r="I4586" s="26" t="s">
        <v>112</v>
      </c>
      <c r="J4586" s="26" t="s">
        <v>51</v>
      </c>
      <c r="K4586" s="26" t="s">
        <v>51</v>
      </c>
      <c r="L4586" s="26" t="s">
        <v>52</v>
      </c>
      <c r="M4586" s="26" t="s">
        <v>165</v>
      </c>
      <c r="N4586" s="26" t="s">
        <v>84</v>
      </c>
      <c r="O4586" s="26" t="s">
        <v>57</v>
      </c>
      <c r="P4586" s="26" t="s">
        <v>154</v>
      </c>
      <c r="Q4586" s="26" t="s">
        <v>154</v>
      </c>
      <c r="R4586" s="26" t="s">
        <v>54</v>
      </c>
      <c r="S4586" s="26" t="s">
        <v>531</v>
      </c>
      <c r="T4586" s="54">
        <v>1.089</v>
      </c>
      <c r="U4586" s="36" t="s">
        <v>754</v>
      </c>
      <c r="V4586" s="43">
        <v>8.2000000000000003E-2</v>
      </c>
      <c r="W4586" s="43">
        <v>6.1899999999999997E-2</v>
      </c>
      <c r="X4586" s="26" t="s">
        <v>347</v>
      </c>
      <c r="Z4586" s="42">
        <v>475000</v>
      </c>
      <c r="AA4586" s="42">
        <v>1</v>
      </c>
      <c r="AB4586" s="42">
        <v>101.41370000000001</v>
      </c>
      <c r="AC4586" s="42">
        <v>0</v>
      </c>
      <c r="AD4586" s="42">
        <v>481.71507000000003</v>
      </c>
      <c r="AG4586" s="26" t="s">
        <v>15</v>
      </c>
      <c r="AH4586" s="43">
        <v>1.2661105908E-2</v>
      </c>
      <c r="AI4586" s="43">
        <v>5.2736615199999997E-4</v>
      </c>
      <c r="AJ4586" s="43">
        <v>9.222869083075954E-5</v>
      </c>
    </row>
    <row r="4587" spans="1:36" x14ac:dyDescent="0.2">
      <c r="A4587" s="26">
        <v>8694</v>
      </c>
      <c r="B4587" s="26">
        <v>12532</v>
      </c>
      <c r="C4587" s="26" t="s">
        <v>533</v>
      </c>
      <c r="D4587" s="26">
        <v>520018078</v>
      </c>
      <c r="E4587" s="26" t="s">
        <v>203</v>
      </c>
      <c r="F4587" s="26" t="s">
        <v>1516</v>
      </c>
      <c r="G4587" s="26" t="s">
        <v>1517</v>
      </c>
      <c r="H4587" s="26" t="s">
        <v>69</v>
      </c>
      <c r="I4587" s="26" t="s">
        <v>113</v>
      </c>
      <c r="J4587" s="26" t="s">
        <v>51</v>
      </c>
      <c r="K4587" s="26" t="s">
        <v>51</v>
      </c>
      <c r="L4587" s="26" t="s">
        <v>433</v>
      </c>
      <c r="M4587" s="26" t="s">
        <v>165</v>
      </c>
      <c r="N4587" s="26" t="s">
        <v>129</v>
      </c>
      <c r="O4587" s="26" t="s">
        <v>57</v>
      </c>
      <c r="P4587" s="26" t="s">
        <v>530</v>
      </c>
      <c r="Q4587" s="26" t="s">
        <v>59</v>
      </c>
      <c r="R4587" s="26" t="s">
        <v>54</v>
      </c>
      <c r="S4587" s="26" t="s">
        <v>531</v>
      </c>
      <c r="T4587" s="54">
        <v>2.3279999999999998</v>
      </c>
      <c r="U4587" s="36" t="s">
        <v>1308</v>
      </c>
      <c r="V4587" s="43">
        <v>1.8599999999999998E-2</v>
      </c>
      <c r="W4587" s="43">
        <v>2.3199999999999998E-2</v>
      </c>
      <c r="X4587" s="26" t="s">
        <v>347</v>
      </c>
      <c r="Z4587" s="42">
        <v>2190000</v>
      </c>
      <c r="AA4587" s="42">
        <v>1</v>
      </c>
      <c r="AB4587" s="42">
        <v>103.01</v>
      </c>
      <c r="AC4587" s="42">
        <v>0</v>
      </c>
      <c r="AD4587" s="42">
        <v>2255.9189999999999</v>
      </c>
      <c r="AG4587" s="26" t="s">
        <v>15</v>
      </c>
      <c r="AH4587" s="43">
        <v>1.185452388E-3</v>
      </c>
      <c r="AI4587" s="43">
        <v>2.469707503E-3</v>
      </c>
      <c r="AJ4587" s="43">
        <v>4.3191602037743229E-4</v>
      </c>
    </row>
    <row r="4588" spans="1:36" x14ac:dyDescent="0.2">
      <c r="A4588" s="26">
        <v>8694</v>
      </c>
      <c r="B4588" s="26">
        <v>12532</v>
      </c>
      <c r="C4588" s="26" t="s">
        <v>533</v>
      </c>
      <c r="D4588" s="26">
        <v>520018078</v>
      </c>
      <c r="E4588" s="26" t="s">
        <v>203</v>
      </c>
      <c r="F4588" s="26" t="s">
        <v>1518</v>
      </c>
      <c r="G4588" s="26" t="s">
        <v>1519</v>
      </c>
      <c r="H4588" s="26" t="s">
        <v>69</v>
      </c>
      <c r="I4588" s="26" t="s">
        <v>113</v>
      </c>
      <c r="J4588" s="26" t="s">
        <v>51</v>
      </c>
      <c r="K4588" s="26" t="s">
        <v>51</v>
      </c>
      <c r="L4588" s="26" t="s">
        <v>433</v>
      </c>
      <c r="M4588" s="26" t="s">
        <v>165</v>
      </c>
      <c r="N4588" s="26" t="s">
        <v>129</v>
      </c>
      <c r="O4588" s="26" t="s">
        <v>57</v>
      </c>
      <c r="P4588" s="26" t="s">
        <v>530</v>
      </c>
      <c r="Q4588" s="26" t="s">
        <v>59</v>
      </c>
      <c r="R4588" s="26" t="s">
        <v>54</v>
      </c>
      <c r="S4588" s="26" t="s">
        <v>531</v>
      </c>
      <c r="T4588" s="54">
        <v>4.8520000000000003</v>
      </c>
      <c r="U4588" s="36" t="s">
        <v>1343</v>
      </c>
      <c r="V4588" s="43">
        <v>2.0199999999999999E-2</v>
      </c>
      <c r="W4588" s="43">
        <v>2.4299999999999999E-2</v>
      </c>
      <c r="X4588" s="26" t="s">
        <v>347</v>
      </c>
      <c r="Z4588" s="42">
        <v>1650000</v>
      </c>
      <c r="AA4588" s="42">
        <v>1</v>
      </c>
      <c r="AB4588" s="42">
        <v>101.65</v>
      </c>
      <c r="AC4588" s="42">
        <v>0</v>
      </c>
      <c r="AD4588" s="42">
        <v>1677.2249999999999</v>
      </c>
      <c r="AG4588" s="26" t="s">
        <v>15</v>
      </c>
      <c r="AH4588" s="43">
        <v>4.62441872E-4</v>
      </c>
      <c r="AI4588" s="43">
        <v>1.8361719400000001E-3</v>
      </c>
      <c r="AJ4588" s="43">
        <v>3.2111983953215471E-4</v>
      </c>
    </row>
    <row r="4589" spans="1:36" x14ac:dyDescent="0.2">
      <c r="A4589" s="26">
        <v>8694</v>
      </c>
      <c r="B4589" s="26">
        <v>12532</v>
      </c>
      <c r="C4589" s="26" t="s">
        <v>725</v>
      </c>
      <c r="D4589" s="26">
        <v>514290345</v>
      </c>
      <c r="E4589" s="26" t="s">
        <v>203</v>
      </c>
      <c r="F4589" s="26" t="s">
        <v>1520</v>
      </c>
      <c r="G4589" s="26" t="s">
        <v>1521</v>
      </c>
      <c r="H4589" s="26" t="s">
        <v>69</v>
      </c>
      <c r="I4589" s="26" t="s">
        <v>112</v>
      </c>
      <c r="J4589" s="26" t="s">
        <v>51</v>
      </c>
      <c r="K4589" s="26" t="s">
        <v>51</v>
      </c>
      <c r="L4589" s="26" t="s">
        <v>433</v>
      </c>
      <c r="M4589" s="26" t="s">
        <v>165</v>
      </c>
      <c r="N4589" s="26" t="s">
        <v>141</v>
      </c>
      <c r="O4589" s="26" t="s">
        <v>57</v>
      </c>
      <c r="P4589" s="26" t="s">
        <v>728</v>
      </c>
      <c r="Q4589" s="26" t="s">
        <v>59</v>
      </c>
      <c r="R4589" s="26" t="s">
        <v>54</v>
      </c>
      <c r="S4589" s="26" t="s">
        <v>531</v>
      </c>
      <c r="T4589" s="54">
        <v>4.8739999999999997</v>
      </c>
      <c r="U4589" s="36" t="s">
        <v>1025</v>
      </c>
      <c r="V4589" s="43">
        <v>4.6899999999999997E-2</v>
      </c>
      <c r="W4589" s="43">
        <v>4.8399999999999999E-2</v>
      </c>
      <c r="X4589" s="26" t="s">
        <v>347</v>
      </c>
      <c r="Z4589" s="42">
        <v>888000</v>
      </c>
      <c r="AA4589" s="42">
        <v>1</v>
      </c>
      <c r="AB4589" s="42">
        <v>99.72</v>
      </c>
      <c r="AC4589" s="42">
        <v>0</v>
      </c>
      <c r="AD4589" s="42">
        <v>885.5136</v>
      </c>
      <c r="AG4589" s="26" t="s">
        <v>15</v>
      </c>
      <c r="AH4589" s="43">
        <v>1.776E-3</v>
      </c>
      <c r="AI4589" s="43">
        <v>9.6943178399999999E-4</v>
      </c>
      <c r="AJ4589" s="43">
        <v>1.6953955798151149E-4</v>
      </c>
    </row>
    <row r="4590" spans="1:36" x14ac:dyDescent="0.2">
      <c r="A4590" s="26">
        <v>8694</v>
      </c>
      <c r="B4590" s="26">
        <v>12532</v>
      </c>
      <c r="C4590" s="26" t="s">
        <v>852</v>
      </c>
      <c r="D4590" s="26">
        <v>520032046</v>
      </c>
      <c r="E4590" s="26" t="s">
        <v>203</v>
      </c>
      <c r="F4590" s="26" t="s">
        <v>1522</v>
      </c>
      <c r="G4590" s="26" t="s">
        <v>1523</v>
      </c>
      <c r="H4590" s="26" t="s">
        <v>69</v>
      </c>
      <c r="I4590" s="26" t="s">
        <v>113</v>
      </c>
      <c r="J4590" s="26" t="s">
        <v>51</v>
      </c>
      <c r="K4590" s="26" t="s">
        <v>51</v>
      </c>
      <c r="L4590" s="26" t="s">
        <v>433</v>
      </c>
      <c r="M4590" s="26" t="s">
        <v>165</v>
      </c>
      <c r="N4590" s="26" t="s">
        <v>129</v>
      </c>
      <c r="O4590" s="26" t="s">
        <v>57</v>
      </c>
      <c r="P4590" s="26" t="s">
        <v>530</v>
      </c>
      <c r="Q4590" s="26" t="s">
        <v>59</v>
      </c>
      <c r="R4590" s="26" t="s">
        <v>54</v>
      </c>
      <c r="S4590" s="26" t="s">
        <v>531</v>
      </c>
      <c r="T4590" s="54">
        <v>4.7050000000000001</v>
      </c>
      <c r="U4590" s="36" t="s">
        <v>1524</v>
      </c>
      <c r="V4590" s="43">
        <v>1.9900000000000001E-2</v>
      </c>
      <c r="W4590" s="43">
        <v>2.4E-2</v>
      </c>
      <c r="X4590" s="26" t="s">
        <v>347</v>
      </c>
      <c r="Z4590" s="42">
        <v>3285000</v>
      </c>
      <c r="AA4590" s="42">
        <v>1</v>
      </c>
      <c r="AB4590" s="42">
        <v>101.53</v>
      </c>
      <c r="AC4590" s="42">
        <v>0</v>
      </c>
      <c r="AD4590" s="42">
        <v>3335.2604999999999</v>
      </c>
      <c r="AG4590" s="26" t="s">
        <v>15</v>
      </c>
      <c r="AH4590" s="43">
        <v>1.3518518509999999E-3</v>
      </c>
      <c r="AI4590" s="43">
        <v>3.6513358330000001E-3</v>
      </c>
      <c r="AJ4590" s="43">
        <v>6.3856567637492526E-4</v>
      </c>
    </row>
    <row r="4591" spans="1:36" x14ac:dyDescent="0.2">
      <c r="A4591" s="26">
        <v>8694</v>
      </c>
      <c r="B4591" s="26">
        <v>12532</v>
      </c>
      <c r="C4591" s="26" t="s">
        <v>852</v>
      </c>
      <c r="D4591" s="26">
        <v>520032046</v>
      </c>
      <c r="E4591" s="26" t="s">
        <v>203</v>
      </c>
      <c r="F4591" s="26" t="s">
        <v>1525</v>
      </c>
      <c r="G4591" s="26" t="s">
        <v>1526</v>
      </c>
      <c r="H4591" s="26" t="s">
        <v>69</v>
      </c>
      <c r="I4591" s="26" t="s">
        <v>113</v>
      </c>
      <c r="J4591" s="26" t="s">
        <v>51</v>
      </c>
      <c r="K4591" s="26" t="s">
        <v>51</v>
      </c>
      <c r="L4591" s="26" t="s">
        <v>433</v>
      </c>
      <c r="M4591" s="26" t="s">
        <v>165</v>
      </c>
      <c r="N4591" s="26" t="s">
        <v>129</v>
      </c>
      <c r="O4591" s="26" t="s">
        <v>57</v>
      </c>
      <c r="P4591" s="26" t="s">
        <v>733</v>
      </c>
      <c r="Q4591" s="26" t="s">
        <v>59</v>
      </c>
      <c r="R4591" s="26" t="s">
        <v>54</v>
      </c>
      <c r="S4591" s="26" t="s">
        <v>531</v>
      </c>
      <c r="T4591" s="54">
        <v>4.1710000000000003</v>
      </c>
      <c r="U4591" s="36" t="s">
        <v>1527</v>
      </c>
      <c r="V4591" s="43">
        <v>3.3599999999999998E-2</v>
      </c>
      <c r="W4591" s="43">
        <v>2.9499999999999998E-2</v>
      </c>
      <c r="X4591" s="26" t="s">
        <v>347</v>
      </c>
      <c r="Z4591" s="42">
        <v>200000</v>
      </c>
      <c r="AA4591" s="42">
        <v>1</v>
      </c>
      <c r="AB4591" s="42">
        <v>106.98</v>
      </c>
      <c r="AC4591" s="42">
        <v>0</v>
      </c>
      <c r="AD4591" s="42">
        <v>213.96</v>
      </c>
      <c r="AG4591" s="26" t="s">
        <v>15</v>
      </c>
      <c r="AH4591" s="43">
        <v>1.7134422099999999E-4</v>
      </c>
      <c r="AI4591" s="43">
        <v>2.3423652000000001E-4</v>
      </c>
      <c r="AJ4591" s="43">
        <v>4.0964569969026115E-5</v>
      </c>
    </row>
    <row r="4592" spans="1:36" x14ac:dyDescent="0.2">
      <c r="A4592" s="26">
        <v>8694</v>
      </c>
      <c r="B4592" s="26">
        <v>12532</v>
      </c>
      <c r="C4592" s="26" t="s">
        <v>763</v>
      </c>
      <c r="D4592" s="26">
        <v>513623314</v>
      </c>
      <c r="E4592" s="26" t="s">
        <v>203</v>
      </c>
      <c r="F4592" s="26" t="s">
        <v>1528</v>
      </c>
      <c r="G4592" s="26" t="s">
        <v>1529</v>
      </c>
      <c r="H4592" s="26" t="s">
        <v>69</v>
      </c>
      <c r="I4592" s="26" t="s">
        <v>113</v>
      </c>
      <c r="J4592" s="26" t="s">
        <v>51</v>
      </c>
      <c r="K4592" s="26" t="s">
        <v>51</v>
      </c>
      <c r="L4592" s="26" t="s">
        <v>433</v>
      </c>
      <c r="M4592" s="26" t="s">
        <v>165</v>
      </c>
      <c r="N4592" s="26" t="s">
        <v>357</v>
      </c>
      <c r="O4592" s="26" t="s">
        <v>57</v>
      </c>
      <c r="P4592" s="26" t="s">
        <v>728</v>
      </c>
      <c r="Q4592" s="26" t="s">
        <v>59</v>
      </c>
      <c r="R4592" s="26" t="s">
        <v>54</v>
      </c>
      <c r="S4592" s="26" t="s">
        <v>531</v>
      </c>
      <c r="T4592" s="54">
        <v>5.1630000000000003</v>
      </c>
      <c r="U4592" s="36">
        <v>47549</v>
      </c>
      <c r="V4592" s="43">
        <v>2.5999999999999999E-2</v>
      </c>
      <c r="W4592" s="43">
        <v>2.7300000000000001E-2</v>
      </c>
      <c r="X4592" s="26" t="s">
        <v>347</v>
      </c>
      <c r="Z4592" s="42">
        <v>500000</v>
      </c>
      <c r="AA4592" s="42">
        <v>1</v>
      </c>
      <c r="AB4592" s="42">
        <v>102.81</v>
      </c>
      <c r="AC4592" s="42">
        <v>6.7226499999999998</v>
      </c>
      <c r="AD4592" s="42">
        <v>520.77265</v>
      </c>
      <c r="AG4592" s="26" t="s">
        <v>15</v>
      </c>
      <c r="AH4592" s="43">
        <v>9.3283582E-4</v>
      </c>
      <c r="AI4592" s="43">
        <v>5.70125133E-4</v>
      </c>
      <c r="AJ4592" s="43">
        <v>9.9706616465134362E-5</v>
      </c>
    </row>
    <row r="4593" spans="1:36" x14ac:dyDescent="0.2">
      <c r="A4593" s="26">
        <v>8694</v>
      </c>
      <c r="B4593" s="26">
        <v>12532</v>
      </c>
      <c r="C4593" s="26" t="s">
        <v>1530</v>
      </c>
      <c r="D4593" s="26">
        <v>516291754</v>
      </c>
      <c r="E4593" s="26" t="s">
        <v>203</v>
      </c>
      <c r="F4593" s="26" t="s">
        <v>1531</v>
      </c>
      <c r="G4593" s="26" t="s">
        <v>1532</v>
      </c>
      <c r="H4593" s="26" t="s">
        <v>69</v>
      </c>
      <c r="I4593" s="26" t="s">
        <v>113</v>
      </c>
      <c r="J4593" s="26" t="s">
        <v>51</v>
      </c>
      <c r="K4593" s="26" t="s">
        <v>51</v>
      </c>
      <c r="L4593" s="26" t="s">
        <v>433</v>
      </c>
      <c r="M4593" s="26" t="s">
        <v>165</v>
      </c>
      <c r="N4593" s="26" t="s">
        <v>357</v>
      </c>
      <c r="O4593" s="26" t="s">
        <v>57</v>
      </c>
      <c r="P4593" s="26" t="s">
        <v>154</v>
      </c>
      <c r="Q4593" s="26" t="s">
        <v>154</v>
      </c>
      <c r="R4593" s="26" t="s">
        <v>54</v>
      </c>
      <c r="S4593" s="26" t="s">
        <v>531</v>
      </c>
      <c r="T4593" s="54">
        <v>2.819</v>
      </c>
      <c r="U4593" s="36" t="s">
        <v>1036</v>
      </c>
      <c r="V4593" s="43">
        <v>4.6098E-2</v>
      </c>
      <c r="W4593" s="43">
        <v>3.2800000000000003E-2</v>
      </c>
      <c r="X4593" s="26" t="s">
        <v>347</v>
      </c>
      <c r="Z4593" s="42">
        <v>9741456</v>
      </c>
      <c r="AA4593" s="42">
        <v>1</v>
      </c>
      <c r="AB4593" s="42">
        <v>107.38</v>
      </c>
      <c r="AC4593" s="42">
        <v>0</v>
      </c>
      <c r="AD4593" s="42">
        <v>10460.37545</v>
      </c>
      <c r="AG4593" s="26" t="s">
        <v>15</v>
      </c>
      <c r="AH4593" s="43">
        <v>9.9437212330000004E-3</v>
      </c>
      <c r="AI4593" s="43">
        <v>1.1451682322000001E-2</v>
      </c>
      <c r="AJ4593" s="43">
        <v>2.0027331371462328E-3</v>
      </c>
    </row>
    <row r="4594" spans="1:36" x14ac:dyDescent="0.2">
      <c r="A4594" s="26">
        <v>8694</v>
      </c>
      <c r="B4594" s="26">
        <v>12532</v>
      </c>
      <c r="C4594" s="26" t="s">
        <v>1533</v>
      </c>
      <c r="D4594" s="26">
        <v>560040545</v>
      </c>
      <c r="E4594" s="26" t="s">
        <v>204</v>
      </c>
      <c r="F4594" s="26" t="s">
        <v>1534</v>
      </c>
      <c r="G4594" s="26" t="s">
        <v>1535</v>
      </c>
      <c r="H4594" s="26" t="s">
        <v>69</v>
      </c>
      <c r="I4594" s="26" t="s">
        <v>112</v>
      </c>
      <c r="J4594" s="26" t="s">
        <v>51</v>
      </c>
      <c r="K4594" s="26" t="s">
        <v>167</v>
      </c>
      <c r="L4594" s="26" t="s">
        <v>433</v>
      </c>
      <c r="M4594" s="26" t="s">
        <v>165</v>
      </c>
      <c r="N4594" s="26" t="s">
        <v>84</v>
      </c>
      <c r="O4594" s="26" t="s">
        <v>57</v>
      </c>
      <c r="P4594" s="26" t="s">
        <v>154</v>
      </c>
      <c r="Q4594" s="26" t="s">
        <v>154</v>
      </c>
      <c r="R4594" s="26" t="s">
        <v>54</v>
      </c>
      <c r="S4594" s="26" t="s">
        <v>531</v>
      </c>
      <c r="T4594" s="54">
        <v>3.2189999999999999</v>
      </c>
      <c r="U4594" s="36" t="s">
        <v>1536</v>
      </c>
      <c r="V4594" s="43">
        <v>8.1500000000000003E-2</v>
      </c>
      <c r="W4594" s="43">
        <v>5.9900000000000002E-2</v>
      </c>
      <c r="X4594" s="26" t="s">
        <v>347</v>
      </c>
      <c r="Z4594" s="42">
        <v>2091200</v>
      </c>
      <c r="AA4594" s="42">
        <v>1</v>
      </c>
      <c r="AB4594" s="42">
        <v>109.5</v>
      </c>
      <c r="AC4594" s="42">
        <v>0</v>
      </c>
      <c r="AD4594" s="42">
        <v>2289.864</v>
      </c>
      <c r="AG4594" s="26" t="s">
        <v>15</v>
      </c>
      <c r="AH4594" s="43">
        <v>1.0137234655999999E-2</v>
      </c>
      <c r="AI4594" s="43">
        <v>2.5068693959999998E-3</v>
      </c>
      <c r="AJ4594" s="43">
        <v>4.3841509650193497E-4</v>
      </c>
    </row>
    <row r="4595" spans="1:36" x14ac:dyDescent="0.2">
      <c r="A4595" s="26">
        <v>8694</v>
      </c>
      <c r="B4595" s="26">
        <v>12532</v>
      </c>
      <c r="C4595" s="26" t="s">
        <v>730</v>
      </c>
      <c r="D4595" s="26">
        <v>514065283</v>
      </c>
      <c r="E4595" s="26" t="s">
        <v>203</v>
      </c>
      <c r="F4595" s="26" t="s">
        <v>1539</v>
      </c>
      <c r="G4595" s="26" t="s">
        <v>1540</v>
      </c>
      <c r="H4595" s="26" t="s">
        <v>69</v>
      </c>
      <c r="I4595" s="26" t="s">
        <v>112</v>
      </c>
      <c r="J4595" s="26" t="s">
        <v>51</v>
      </c>
      <c r="K4595" s="26" t="s">
        <v>51</v>
      </c>
      <c r="L4595" s="26" t="s">
        <v>433</v>
      </c>
      <c r="M4595" s="26" t="s">
        <v>165</v>
      </c>
      <c r="N4595" s="26" t="s">
        <v>68</v>
      </c>
      <c r="O4595" s="26" t="s">
        <v>57</v>
      </c>
      <c r="P4595" s="26" t="s">
        <v>733</v>
      </c>
      <c r="Q4595" s="26" t="s">
        <v>59</v>
      </c>
      <c r="R4595" s="26" t="s">
        <v>54</v>
      </c>
      <c r="S4595" s="26" t="s">
        <v>531</v>
      </c>
      <c r="T4595" s="54">
        <v>3.1640000000000001</v>
      </c>
      <c r="U4595" s="36" t="s">
        <v>1541</v>
      </c>
      <c r="V4595" s="43">
        <v>5.0500000000000003E-2</v>
      </c>
      <c r="W4595" s="43">
        <v>5.2200000000000003E-2</v>
      </c>
      <c r="X4595" s="26" t="s">
        <v>347</v>
      </c>
      <c r="Z4595" s="42">
        <v>606760</v>
      </c>
      <c r="AA4595" s="42">
        <v>1</v>
      </c>
      <c r="AB4595" s="42">
        <v>99.76</v>
      </c>
      <c r="AC4595" s="42">
        <v>0</v>
      </c>
      <c r="AD4595" s="42">
        <v>605.30377999999996</v>
      </c>
      <c r="AG4595" s="26" t="s">
        <v>15</v>
      </c>
      <c r="AH4595" s="43">
        <v>2.7334247220000001E-3</v>
      </c>
      <c r="AI4595" s="43">
        <v>6.6266709299999998E-4</v>
      </c>
      <c r="AJ4595" s="43">
        <v>1.1589086300395393E-4</v>
      </c>
    </row>
    <row r="4596" spans="1:36" x14ac:dyDescent="0.2">
      <c r="A4596" s="26">
        <v>8694</v>
      </c>
      <c r="B4596" s="26">
        <v>12532</v>
      </c>
      <c r="C4596" s="26" t="s">
        <v>789</v>
      </c>
      <c r="D4596" s="26">
        <v>520039868</v>
      </c>
      <c r="E4596" s="26" t="s">
        <v>203</v>
      </c>
      <c r="F4596" s="26" t="s">
        <v>1542</v>
      </c>
      <c r="G4596" s="26" t="s">
        <v>1543</v>
      </c>
      <c r="H4596" s="26" t="s">
        <v>69</v>
      </c>
      <c r="I4596" s="26" t="s">
        <v>112</v>
      </c>
      <c r="J4596" s="26" t="s">
        <v>51</v>
      </c>
      <c r="K4596" s="26" t="s">
        <v>51</v>
      </c>
      <c r="L4596" s="26" t="s">
        <v>433</v>
      </c>
      <c r="M4596" s="26" t="s">
        <v>165</v>
      </c>
      <c r="N4596" s="26" t="s">
        <v>353</v>
      </c>
      <c r="O4596" s="26" t="s">
        <v>57</v>
      </c>
      <c r="P4596" s="26" t="s">
        <v>154</v>
      </c>
      <c r="Q4596" s="26" t="s">
        <v>154</v>
      </c>
      <c r="R4596" s="26" t="s">
        <v>54</v>
      </c>
      <c r="S4596" s="26" t="s">
        <v>531</v>
      </c>
      <c r="T4596" s="54">
        <v>3.1459999999999999</v>
      </c>
      <c r="U4596" s="36" t="s">
        <v>670</v>
      </c>
      <c r="V4596" s="43">
        <v>5.5E-2</v>
      </c>
      <c r="W4596" s="43">
        <v>6.6000000000000003E-2</v>
      </c>
      <c r="X4596" s="26" t="s">
        <v>347</v>
      </c>
      <c r="Z4596" s="42">
        <v>480000</v>
      </c>
      <c r="AA4596" s="42">
        <v>1</v>
      </c>
      <c r="AB4596" s="42">
        <v>98.34</v>
      </c>
      <c r="AC4596" s="42">
        <v>0</v>
      </c>
      <c r="AD4596" s="42">
        <v>472.03199999999998</v>
      </c>
      <c r="AG4596" s="26" t="s">
        <v>15</v>
      </c>
      <c r="AH4596" s="43">
        <v>1.463009915E-3</v>
      </c>
      <c r="AI4596" s="43">
        <v>5.1676543799999996E-4</v>
      </c>
      <c r="AJ4596" s="43">
        <v>9.0374779826226081E-5</v>
      </c>
    </row>
    <row r="4597" spans="1:36" x14ac:dyDescent="0.2">
      <c r="A4597" s="26">
        <v>8694</v>
      </c>
      <c r="B4597" s="26">
        <v>12532</v>
      </c>
      <c r="C4597" s="26" t="s">
        <v>898</v>
      </c>
      <c r="D4597" s="26">
        <v>520029935</v>
      </c>
      <c r="E4597" s="26" t="s">
        <v>203</v>
      </c>
      <c r="F4597" s="26" t="s">
        <v>1544</v>
      </c>
      <c r="G4597" s="26" t="s">
        <v>1545</v>
      </c>
      <c r="H4597" s="26" t="s">
        <v>69</v>
      </c>
      <c r="I4597" s="26" t="s">
        <v>113</v>
      </c>
      <c r="J4597" s="26" t="s">
        <v>51</v>
      </c>
      <c r="K4597" s="26" t="s">
        <v>51</v>
      </c>
      <c r="L4597" s="26" t="s">
        <v>433</v>
      </c>
      <c r="M4597" s="26" t="s">
        <v>165</v>
      </c>
      <c r="N4597" s="26" t="s">
        <v>129</v>
      </c>
      <c r="O4597" s="26" t="s">
        <v>57</v>
      </c>
      <c r="P4597" s="26" t="s">
        <v>530</v>
      </c>
      <c r="Q4597" s="26" t="s">
        <v>59</v>
      </c>
      <c r="R4597" s="26" t="s">
        <v>54</v>
      </c>
      <c r="S4597" s="26" t="s">
        <v>531</v>
      </c>
      <c r="T4597" s="54">
        <v>4.8170000000000002</v>
      </c>
      <c r="U4597" s="36" t="s">
        <v>1546</v>
      </c>
      <c r="V4597" s="43">
        <v>2.1100000000000001E-2</v>
      </c>
      <c r="W4597" s="43">
        <v>2.4299999999999999E-2</v>
      </c>
      <c r="X4597" s="26" t="s">
        <v>347</v>
      </c>
      <c r="Z4597" s="42">
        <v>5001055</v>
      </c>
      <c r="AA4597" s="42">
        <v>1</v>
      </c>
      <c r="AB4597" s="42">
        <v>104.01</v>
      </c>
      <c r="AC4597" s="42">
        <v>0</v>
      </c>
      <c r="AD4597" s="42">
        <v>5201.5973100000001</v>
      </c>
      <c r="AG4597" s="26" t="s">
        <v>15</v>
      </c>
      <c r="AH4597" s="43">
        <v>1.7492732420000001E-3</v>
      </c>
      <c r="AI4597" s="43">
        <v>5.6945412950000001E-3</v>
      </c>
      <c r="AJ4597" s="43">
        <v>9.9589267599641527E-4</v>
      </c>
    </row>
    <row r="4598" spans="1:36" x14ac:dyDescent="0.2">
      <c r="A4598" s="26">
        <v>8694</v>
      </c>
      <c r="B4598" s="26">
        <v>12532</v>
      </c>
      <c r="C4598" s="26" t="s">
        <v>1203</v>
      </c>
      <c r="D4598" s="26">
        <v>514401702</v>
      </c>
      <c r="E4598" s="26" t="s">
        <v>203</v>
      </c>
      <c r="F4598" s="26" t="s">
        <v>1547</v>
      </c>
      <c r="G4598" s="26" t="s">
        <v>1548</v>
      </c>
      <c r="H4598" s="26" t="s">
        <v>69</v>
      </c>
      <c r="I4598" s="26" t="s">
        <v>112</v>
      </c>
      <c r="J4598" s="26" t="s">
        <v>51</v>
      </c>
      <c r="K4598" s="26" t="s">
        <v>51</v>
      </c>
      <c r="L4598" s="26" t="s">
        <v>433</v>
      </c>
      <c r="M4598" s="26" t="s">
        <v>165</v>
      </c>
      <c r="N4598" s="26" t="s">
        <v>87</v>
      </c>
      <c r="O4598" s="26" t="s">
        <v>57</v>
      </c>
      <c r="P4598" s="26" t="s">
        <v>1122</v>
      </c>
      <c r="Q4598" s="26" t="s">
        <v>59</v>
      </c>
      <c r="R4598" s="26" t="s">
        <v>54</v>
      </c>
      <c r="S4598" s="26" t="s">
        <v>531</v>
      </c>
      <c r="T4598" s="54">
        <v>5.72</v>
      </c>
      <c r="U4598" s="36" t="s">
        <v>1549</v>
      </c>
      <c r="V4598" s="43">
        <v>6.2E-2</v>
      </c>
      <c r="W4598" s="43">
        <v>5.7000000000000002E-2</v>
      </c>
      <c r="X4598" s="26" t="s">
        <v>347</v>
      </c>
      <c r="Z4598" s="42">
        <v>410000</v>
      </c>
      <c r="AA4598" s="42">
        <v>1</v>
      </c>
      <c r="AB4598" s="42">
        <v>104.97</v>
      </c>
      <c r="AC4598" s="42">
        <v>0</v>
      </c>
      <c r="AD4598" s="42">
        <v>430.37700000000001</v>
      </c>
      <c r="AG4598" s="26" t="s">
        <v>15</v>
      </c>
      <c r="AH4598" s="43">
        <v>2.0500000000000002E-3</v>
      </c>
      <c r="AI4598" s="43">
        <v>4.71162885E-4</v>
      </c>
      <c r="AJ4598" s="43">
        <v>8.2399554727797492E-5</v>
      </c>
    </row>
    <row r="4599" spans="1:36" x14ac:dyDescent="0.2">
      <c r="A4599" s="26">
        <v>8694</v>
      </c>
      <c r="B4599" s="26">
        <v>12532</v>
      </c>
      <c r="C4599" s="26" t="s">
        <v>1416</v>
      </c>
      <c r="D4599" s="26">
        <v>520038274</v>
      </c>
      <c r="E4599" s="26" t="s">
        <v>203</v>
      </c>
      <c r="F4599" s="26" t="s">
        <v>1550</v>
      </c>
      <c r="G4599" s="26" t="s">
        <v>1551</v>
      </c>
      <c r="H4599" s="26" t="s">
        <v>69</v>
      </c>
      <c r="I4599" s="26" t="s">
        <v>112</v>
      </c>
      <c r="J4599" s="26" t="s">
        <v>51</v>
      </c>
      <c r="K4599" s="26" t="s">
        <v>51</v>
      </c>
      <c r="L4599" s="26" t="s">
        <v>433</v>
      </c>
      <c r="M4599" s="26" t="s">
        <v>165</v>
      </c>
      <c r="N4599" s="26" t="s">
        <v>84</v>
      </c>
      <c r="O4599" s="26" t="s">
        <v>57</v>
      </c>
      <c r="P4599" s="26" t="s">
        <v>750</v>
      </c>
      <c r="Q4599" s="26" t="s">
        <v>64</v>
      </c>
      <c r="R4599" s="26" t="s">
        <v>54</v>
      </c>
      <c r="S4599" s="26" t="s">
        <v>531</v>
      </c>
      <c r="T4599" s="54">
        <v>3.3130000000000002</v>
      </c>
      <c r="U4599" s="36" t="s">
        <v>1174</v>
      </c>
      <c r="V4599" s="43">
        <v>6.1499999999999999E-2</v>
      </c>
      <c r="W4599" s="43">
        <v>5.5199999999999999E-2</v>
      </c>
      <c r="X4599" s="26" t="s">
        <v>347</v>
      </c>
      <c r="Z4599" s="42">
        <v>485000</v>
      </c>
      <c r="AA4599" s="42">
        <v>1</v>
      </c>
      <c r="AB4599" s="42">
        <v>102.3</v>
      </c>
      <c r="AC4599" s="42">
        <v>0</v>
      </c>
      <c r="AD4599" s="42">
        <v>496.15499999999997</v>
      </c>
      <c r="AG4599" s="26" t="s">
        <v>15</v>
      </c>
      <c r="AH4599" s="43">
        <v>1.6166666660000001E-3</v>
      </c>
      <c r="AI4599" s="43">
        <v>5.4317452199999997E-4</v>
      </c>
      <c r="AJ4599" s="43">
        <v>9.4993345545813009E-5</v>
      </c>
    </row>
    <row r="4600" spans="1:36" x14ac:dyDescent="0.2">
      <c r="A4600" s="26">
        <v>8694</v>
      </c>
      <c r="B4600" s="26">
        <v>12532</v>
      </c>
      <c r="C4600" s="26" t="s">
        <v>1119</v>
      </c>
      <c r="D4600" s="26">
        <v>515434074</v>
      </c>
      <c r="E4600" s="26" t="s">
        <v>203</v>
      </c>
      <c r="F4600" s="26" t="s">
        <v>1552</v>
      </c>
      <c r="G4600" s="26" t="s">
        <v>1553</v>
      </c>
      <c r="H4600" s="26" t="s">
        <v>69</v>
      </c>
      <c r="I4600" s="26" t="s">
        <v>113</v>
      </c>
      <c r="J4600" s="26" t="s">
        <v>51</v>
      </c>
      <c r="K4600" s="26" t="s">
        <v>51</v>
      </c>
      <c r="L4600" s="26" t="s">
        <v>433</v>
      </c>
      <c r="M4600" s="26" t="s">
        <v>165</v>
      </c>
      <c r="N4600" s="26" t="s">
        <v>357</v>
      </c>
      <c r="O4600" s="26" t="s">
        <v>57</v>
      </c>
      <c r="P4600" s="26" t="s">
        <v>1122</v>
      </c>
      <c r="Q4600" s="26" t="s">
        <v>59</v>
      </c>
      <c r="R4600" s="26" t="s">
        <v>54</v>
      </c>
      <c r="S4600" s="26" t="s">
        <v>531</v>
      </c>
      <c r="T4600" s="54">
        <v>1.9930000000000001</v>
      </c>
      <c r="U4600" s="36" t="s">
        <v>827</v>
      </c>
      <c r="V4600" s="43">
        <v>3.0000000000000001E-3</v>
      </c>
      <c r="W4600" s="43">
        <v>2.6200000000000001E-2</v>
      </c>
      <c r="X4600" s="26" t="s">
        <v>347</v>
      </c>
      <c r="Z4600" s="42">
        <v>426000</v>
      </c>
      <c r="AA4600" s="42">
        <v>1</v>
      </c>
      <c r="AB4600" s="42">
        <v>98.92</v>
      </c>
      <c r="AC4600" s="42">
        <v>0</v>
      </c>
      <c r="AD4600" s="42">
        <v>421.39920000000001</v>
      </c>
      <c r="AG4600" s="26" t="s">
        <v>15</v>
      </c>
      <c r="AH4600" s="43">
        <v>1.290381207E-3</v>
      </c>
      <c r="AI4600" s="43">
        <v>4.6133427900000001E-4</v>
      </c>
      <c r="AJ4600" s="43">
        <v>8.0680674019871132E-5</v>
      </c>
    </row>
    <row r="4601" spans="1:36" x14ac:dyDescent="0.2">
      <c r="A4601" s="26">
        <v>8694</v>
      </c>
      <c r="B4601" s="26">
        <v>12532</v>
      </c>
      <c r="C4601" s="26" t="s">
        <v>1554</v>
      </c>
      <c r="D4601" s="26">
        <v>520033234</v>
      </c>
      <c r="E4601" s="26" t="s">
        <v>203</v>
      </c>
      <c r="F4601" s="26" t="s">
        <v>1555</v>
      </c>
      <c r="G4601" s="26" t="s">
        <v>1556</v>
      </c>
      <c r="H4601" s="26" t="s">
        <v>69</v>
      </c>
      <c r="I4601" s="26" t="s">
        <v>113</v>
      </c>
      <c r="J4601" s="26" t="s">
        <v>51</v>
      </c>
      <c r="K4601" s="26" t="s">
        <v>51</v>
      </c>
      <c r="L4601" s="26" t="s">
        <v>433</v>
      </c>
      <c r="M4601" s="26" t="s">
        <v>165</v>
      </c>
      <c r="N4601" s="26" t="s">
        <v>358</v>
      </c>
      <c r="O4601" s="26" t="s">
        <v>57</v>
      </c>
      <c r="P4601" s="26" t="s">
        <v>724</v>
      </c>
      <c r="Q4601" s="26" t="s">
        <v>59</v>
      </c>
      <c r="R4601" s="26" t="s">
        <v>54</v>
      </c>
      <c r="S4601" s="26" t="s">
        <v>531</v>
      </c>
      <c r="T4601" s="54">
        <v>4.5060000000000002</v>
      </c>
      <c r="U4601" s="36" t="s">
        <v>1266</v>
      </c>
      <c r="V4601" s="43">
        <v>4.8300000000000003E-2</v>
      </c>
      <c r="W4601" s="43">
        <v>3.8600000000000002E-2</v>
      </c>
      <c r="X4601" s="26" t="s">
        <v>347</v>
      </c>
      <c r="Z4601" s="42">
        <v>150000</v>
      </c>
      <c r="AA4601" s="42">
        <v>1</v>
      </c>
      <c r="AB4601" s="42">
        <v>109.52</v>
      </c>
      <c r="AC4601" s="42">
        <v>0</v>
      </c>
      <c r="AD4601" s="42">
        <v>164.28</v>
      </c>
      <c r="AG4601" s="26" t="s">
        <v>15</v>
      </c>
      <c r="AH4601" s="43">
        <v>3.65853658E-4</v>
      </c>
      <c r="AI4601" s="43">
        <v>1.79848455E-4</v>
      </c>
      <c r="AJ4601" s="43">
        <v>3.145288630824271E-5</v>
      </c>
    </row>
    <row r="4602" spans="1:36" x14ac:dyDescent="0.2">
      <c r="A4602" s="26">
        <v>8694</v>
      </c>
      <c r="B4602" s="26">
        <v>12532</v>
      </c>
      <c r="C4602" s="26" t="s">
        <v>811</v>
      </c>
      <c r="D4602" s="26">
        <v>512607888</v>
      </c>
      <c r="E4602" s="26" t="s">
        <v>203</v>
      </c>
      <c r="F4602" s="26" t="s">
        <v>1557</v>
      </c>
      <c r="G4602" s="26" t="s">
        <v>1558</v>
      </c>
      <c r="H4602" s="26" t="s">
        <v>69</v>
      </c>
      <c r="I4602" s="26" t="s">
        <v>112</v>
      </c>
      <c r="J4602" s="26" t="s">
        <v>51</v>
      </c>
      <c r="K4602" s="26" t="s">
        <v>51</v>
      </c>
      <c r="L4602" s="26" t="s">
        <v>433</v>
      </c>
      <c r="M4602" s="26" t="s">
        <v>165</v>
      </c>
      <c r="N4602" s="26" t="s">
        <v>132</v>
      </c>
      <c r="O4602" s="26" t="s">
        <v>57</v>
      </c>
      <c r="P4602" s="26" t="s">
        <v>750</v>
      </c>
      <c r="Q4602" s="26" t="s">
        <v>64</v>
      </c>
      <c r="R4602" s="26" t="s">
        <v>54</v>
      </c>
      <c r="S4602" s="26" t="s">
        <v>531</v>
      </c>
      <c r="T4602" s="54">
        <v>4.2489999999999997</v>
      </c>
      <c r="U4602" s="36" t="s">
        <v>1559</v>
      </c>
      <c r="V4602" s="43">
        <v>6.3299999999999995E-2</v>
      </c>
      <c r="W4602" s="43">
        <v>5.5199999999999999E-2</v>
      </c>
      <c r="X4602" s="26" t="s">
        <v>347</v>
      </c>
      <c r="Z4602" s="42">
        <v>400000</v>
      </c>
      <c r="AA4602" s="42">
        <v>1</v>
      </c>
      <c r="AB4602" s="42">
        <v>105.91</v>
      </c>
      <c r="AC4602" s="42">
        <v>0</v>
      </c>
      <c r="AD4602" s="42">
        <v>423.64</v>
      </c>
      <c r="AG4602" s="26" t="s">
        <v>15</v>
      </c>
      <c r="AH4602" s="43">
        <v>1.9016558659999999E-3</v>
      </c>
      <c r="AI4602" s="43">
        <v>4.6378743500000001E-4</v>
      </c>
      <c r="AJ4602" s="43">
        <v>8.1109695371462992E-5</v>
      </c>
    </row>
    <row r="4603" spans="1:36" x14ac:dyDescent="0.2">
      <c r="A4603" s="26">
        <v>8694</v>
      </c>
      <c r="B4603" s="26">
        <v>12532</v>
      </c>
      <c r="C4603" s="26" t="s">
        <v>799</v>
      </c>
      <c r="D4603" s="26">
        <v>1838682</v>
      </c>
      <c r="E4603" s="26" t="s">
        <v>204</v>
      </c>
      <c r="F4603" s="26" t="s">
        <v>1562</v>
      </c>
      <c r="G4603" s="26" t="s">
        <v>1563</v>
      </c>
      <c r="H4603" s="26" t="s">
        <v>69</v>
      </c>
      <c r="I4603" s="26" t="s">
        <v>112</v>
      </c>
      <c r="J4603" s="26" t="s">
        <v>51</v>
      </c>
      <c r="K4603" s="26" t="s">
        <v>167</v>
      </c>
      <c r="L4603" s="26" t="s">
        <v>433</v>
      </c>
      <c r="M4603" s="26" t="s">
        <v>165</v>
      </c>
      <c r="N4603" s="26" t="s">
        <v>358</v>
      </c>
      <c r="O4603" s="26" t="s">
        <v>57</v>
      </c>
      <c r="P4603" s="26" t="s">
        <v>728</v>
      </c>
      <c r="Q4603" s="26" t="s">
        <v>59</v>
      </c>
      <c r="R4603" s="26" t="s">
        <v>54</v>
      </c>
      <c r="S4603" s="26" t="s">
        <v>531</v>
      </c>
      <c r="T4603" s="54">
        <v>2.7850000000000001</v>
      </c>
      <c r="U4603" s="36" t="s">
        <v>1564</v>
      </c>
      <c r="V4603" s="43">
        <v>5.8999999999999997E-2</v>
      </c>
      <c r="W4603" s="43">
        <v>5.5300000000000002E-2</v>
      </c>
      <c r="X4603" s="26" t="s">
        <v>347</v>
      </c>
      <c r="Z4603" s="42">
        <v>984000</v>
      </c>
      <c r="AA4603" s="42">
        <v>1</v>
      </c>
      <c r="AB4603" s="42">
        <v>103.46</v>
      </c>
      <c r="AC4603" s="42">
        <v>0</v>
      </c>
      <c r="AD4603" s="42">
        <v>1018.0463999999999</v>
      </c>
      <c r="AG4603" s="26" t="s">
        <v>15</v>
      </c>
      <c r="AH4603" s="43">
        <v>1.5138461529999999E-3</v>
      </c>
      <c r="AI4603" s="43">
        <v>1.114524427E-3</v>
      </c>
      <c r="AJ4603" s="43">
        <v>1.9491415677937531E-4</v>
      </c>
    </row>
    <row r="4604" spans="1:36" x14ac:dyDescent="0.2">
      <c r="A4604" s="26">
        <v>8694</v>
      </c>
      <c r="B4604" s="26">
        <v>12532</v>
      </c>
      <c r="C4604" s="26" t="s">
        <v>947</v>
      </c>
      <c r="D4604" s="26">
        <v>34250659</v>
      </c>
      <c r="E4604" s="26" t="s">
        <v>204</v>
      </c>
      <c r="F4604" s="26" t="s">
        <v>1565</v>
      </c>
      <c r="G4604" s="26" t="s">
        <v>1566</v>
      </c>
      <c r="H4604" s="26" t="s">
        <v>69</v>
      </c>
      <c r="I4604" s="26" t="s">
        <v>113</v>
      </c>
      <c r="J4604" s="26" t="s">
        <v>51</v>
      </c>
      <c r="K4604" s="26" t="s">
        <v>85</v>
      </c>
      <c r="L4604" s="26" t="s">
        <v>433</v>
      </c>
      <c r="M4604" s="26" t="s">
        <v>165</v>
      </c>
      <c r="N4604" s="26" t="s">
        <v>358</v>
      </c>
      <c r="O4604" s="26" t="s">
        <v>57</v>
      </c>
      <c r="P4604" s="26" t="s">
        <v>950</v>
      </c>
      <c r="Q4604" s="26" t="s">
        <v>59</v>
      </c>
      <c r="R4604" s="26" t="s">
        <v>54</v>
      </c>
      <c r="S4604" s="26" t="s">
        <v>531</v>
      </c>
      <c r="T4604" s="54">
        <v>2.8479999999999999</v>
      </c>
      <c r="U4604" s="36">
        <v>47120</v>
      </c>
      <c r="V4604" s="43">
        <v>5.0500000000000003E-2</v>
      </c>
      <c r="W4604" s="43">
        <v>3.4200000000000001E-2</v>
      </c>
      <c r="X4604" s="26" t="s">
        <v>347</v>
      </c>
      <c r="Z4604" s="42">
        <v>240000</v>
      </c>
      <c r="AA4604" s="42">
        <v>1</v>
      </c>
      <c r="AB4604" s="42">
        <v>110.66</v>
      </c>
      <c r="AC4604" s="42">
        <v>0</v>
      </c>
      <c r="AD4604" s="42">
        <v>265.584</v>
      </c>
      <c r="AG4604" s="26" t="s">
        <v>15</v>
      </c>
      <c r="AH4604" s="43">
        <v>4.7058823500000001E-4</v>
      </c>
      <c r="AI4604" s="43">
        <v>2.9075281400000002E-4</v>
      </c>
      <c r="AJ4604" s="43">
        <v>5.0848449946970604E-5</v>
      </c>
    </row>
    <row r="4605" spans="1:36" x14ac:dyDescent="0.2">
      <c r="A4605" s="26">
        <v>8694</v>
      </c>
      <c r="B4605" s="26">
        <v>12532</v>
      </c>
      <c r="C4605" s="26" t="s">
        <v>1570</v>
      </c>
      <c r="D4605" s="26">
        <v>510291750</v>
      </c>
      <c r="E4605" s="26" t="s">
        <v>203</v>
      </c>
      <c r="F4605" s="26" t="s">
        <v>1571</v>
      </c>
      <c r="G4605" s="26" t="s">
        <v>1572</v>
      </c>
      <c r="H4605" s="26" t="s">
        <v>69</v>
      </c>
      <c r="I4605" s="26" t="s">
        <v>339</v>
      </c>
      <c r="J4605" s="26" t="s">
        <v>51</v>
      </c>
      <c r="K4605" s="26" t="s">
        <v>51</v>
      </c>
      <c r="L4605" s="26" t="s">
        <v>52</v>
      </c>
      <c r="M4605" s="26" t="s">
        <v>165</v>
      </c>
      <c r="N4605" s="26" t="s">
        <v>131</v>
      </c>
      <c r="O4605" s="26" t="s">
        <v>57</v>
      </c>
      <c r="P4605" s="26" t="s">
        <v>154</v>
      </c>
      <c r="Q4605" s="26" t="s">
        <v>154</v>
      </c>
      <c r="R4605" s="26" t="s">
        <v>54</v>
      </c>
      <c r="S4605" s="26" t="s">
        <v>531</v>
      </c>
      <c r="T4605" s="54">
        <v>4.6180000000000003</v>
      </c>
      <c r="U4605" s="36" t="s">
        <v>889</v>
      </c>
      <c r="V4605" s="43">
        <v>5.7500000000000002E-2</v>
      </c>
      <c r="W4605" s="43">
        <v>5.4699999999999999E-2</v>
      </c>
      <c r="X4605" s="26" t="s">
        <v>347</v>
      </c>
      <c r="Z4605" s="42">
        <v>650000</v>
      </c>
      <c r="AA4605" s="42">
        <v>1</v>
      </c>
      <c r="AB4605" s="42">
        <v>112.55249999999999</v>
      </c>
      <c r="AC4605" s="42">
        <v>0</v>
      </c>
      <c r="AD4605" s="42">
        <v>731.59124999999995</v>
      </c>
      <c r="AG4605" s="26" t="s">
        <v>15</v>
      </c>
      <c r="AH4605" s="43">
        <v>6.4999999999999997E-3</v>
      </c>
      <c r="AI4605" s="43">
        <v>8.0092255E-4</v>
      </c>
      <c r="AJ4605" s="43">
        <v>1.4006973709736528E-4</v>
      </c>
    </row>
    <row r="4606" spans="1:36" x14ac:dyDescent="0.2">
      <c r="A4606" s="26">
        <v>8694</v>
      </c>
      <c r="B4606" s="26">
        <v>12532</v>
      </c>
      <c r="C4606" s="26" t="s">
        <v>824</v>
      </c>
      <c r="D4606" s="26">
        <v>550263107</v>
      </c>
      <c r="E4606" s="26" t="s">
        <v>205</v>
      </c>
      <c r="F4606" s="26" t="s">
        <v>1573</v>
      </c>
      <c r="G4606" s="26" t="s">
        <v>1574</v>
      </c>
      <c r="H4606" s="26" t="s">
        <v>69</v>
      </c>
      <c r="I4606" s="26" t="s">
        <v>112</v>
      </c>
      <c r="J4606" s="26" t="s">
        <v>51</v>
      </c>
      <c r="K4606" s="26" t="s">
        <v>51</v>
      </c>
      <c r="L4606" s="26" t="s">
        <v>433</v>
      </c>
      <c r="M4606" s="26" t="s">
        <v>165</v>
      </c>
      <c r="N4606" s="26" t="s">
        <v>140</v>
      </c>
      <c r="O4606" s="26" t="s">
        <v>57</v>
      </c>
      <c r="P4606" s="26" t="s">
        <v>1122</v>
      </c>
      <c r="Q4606" s="26" t="s">
        <v>59</v>
      </c>
      <c r="R4606" s="26" t="s">
        <v>54</v>
      </c>
      <c r="S4606" s="26" t="s">
        <v>531</v>
      </c>
      <c r="T4606" s="54">
        <v>3.5169999999999999</v>
      </c>
      <c r="U4606" s="36" t="s">
        <v>1211</v>
      </c>
      <c r="V4606" s="43">
        <v>6.7000000000000004E-2</v>
      </c>
      <c r="W4606" s="43">
        <v>5.4899999999999997E-2</v>
      </c>
      <c r="X4606" s="26" t="s">
        <v>347</v>
      </c>
      <c r="Z4606" s="42">
        <v>4580000</v>
      </c>
      <c r="AA4606" s="42">
        <v>1</v>
      </c>
      <c r="AB4606" s="42">
        <v>106.22</v>
      </c>
      <c r="AC4606" s="42">
        <v>0</v>
      </c>
      <c r="AD4606" s="42">
        <v>4864.8760000000002</v>
      </c>
      <c r="AG4606" s="26" t="s">
        <v>15</v>
      </c>
      <c r="AH4606" s="43">
        <v>5.032967032E-3</v>
      </c>
      <c r="AI4606" s="43">
        <v>5.3259096440000002E-3</v>
      </c>
      <c r="AJ4606" s="43">
        <v>9.3142434703980123E-4</v>
      </c>
    </row>
    <row r="4607" spans="1:36" x14ac:dyDescent="0.2">
      <c r="A4607" s="26">
        <v>8694</v>
      </c>
      <c r="B4607" s="26">
        <v>12532</v>
      </c>
      <c r="C4607" s="26" t="s">
        <v>766</v>
      </c>
      <c r="D4607" s="26">
        <v>520026683</v>
      </c>
      <c r="E4607" s="26" t="s">
        <v>203</v>
      </c>
      <c r="F4607" s="26" t="s">
        <v>1575</v>
      </c>
      <c r="G4607" s="26" t="s">
        <v>1576</v>
      </c>
      <c r="H4607" s="26" t="s">
        <v>69</v>
      </c>
      <c r="I4607" s="26" t="s">
        <v>113</v>
      </c>
      <c r="J4607" s="26" t="s">
        <v>51</v>
      </c>
      <c r="K4607" s="26" t="s">
        <v>51</v>
      </c>
      <c r="L4607" s="26" t="s">
        <v>433</v>
      </c>
      <c r="M4607" s="26" t="s">
        <v>165</v>
      </c>
      <c r="N4607" s="26" t="s">
        <v>357</v>
      </c>
      <c r="O4607" s="26" t="s">
        <v>57</v>
      </c>
      <c r="P4607" s="26" t="s">
        <v>728</v>
      </c>
      <c r="Q4607" s="26" t="s">
        <v>59</v>
      </c>
      <c r="R4607" s="26" t="s">
        <v>54</v>
      </c>
      <c r="S4607" s="26" t="s">
        <v>531</v>
      </c>
      <c r="T4607" s="54">
        <v>8.7029999999999994</v>
      </c>
      <c r="U4607" s="36">
        <v>50161</v>
      </c>
      <c r="V4607" s="43">
        <v>3.2000000000000001E-2</v>
      </c>
      <c r="W4607" s="43">
        <v>3.2399999999999998E-2</v>
      </c>
      <c r="X4607" s="26" t="s">
        <v>347</v>
      </c>
      <c r="Z4607" s="42">
        <v>666000</v>
      </c>
      <c r="AA4607" s="42">
        <v>1</v>
      </c>
      <c r="AB4607" s="42">
        <v>102.72</v>
      </c>
      <c r="AC4607" s="42">
        <v>17.37735</v>
      </c>
      <c r="AD4607" s="42">
        <v>701.49255000000005</v>
      </c>
      <c r="AG4607" s="26" t="s">
        <v>15</v>
      </c>
      <c r="AH4607" s="43">
        <v>8.1318681300000003E-4</v>
      </c>
      <c r="AI4607" s="43">
        <v>7.6797146199999999E-4</v>
      </c>
      <c r="AJ4607" s="43">
        <v>1.3430706976643087E-4</v>
      </c>
    </row>
    <row r="4608" spans="1:36" x14ac:dyDescent="0.2">
      <c r="A4608" s="26">
        <v>8694</v>
      </c>
      <c r="B4608" s="26">
        <v>12532</v>
      </c>
      <c r="C4608" s="26" t="s">
        <v>766</v>
      </c>
      <c r="D4608" s="26">
        <v>520026683</v>
      </c>
      <c r="E4608" s="26" t="s">
        <v>203</v>
      </c>
      <c r="F4608" s="26" t="s">
        <v>1577</v>
      </c>
      <c r="G4608" s="26" t="s">
        <v>1578</v>
      </c>
      <c r="H4608" s="26" t="s">
        <v>69</v>
      </c>
      <c r="I4608" s="26" t="s">
        <v>112</v>
      </c>
      <c r="J4608" s="26" t="s">
        <v>51</v>
      </c>
      <c r="K4608" s="26" t="s">
        <v>51</v>
      </c>
      <c r="L4608" s="26" t="s">
        <v>433</v>
      </c>
      <c r="M4608" s="26" t="s">
        <v>165</v>
      </c>
      <c r="N4608" s="26" t="s">
        <v>357</v>
      </c>
      <c r="O4608" s="26" t="s">
        <v>57</v>
      </c>
      <c r="P4608" s="26" t="s">
        <v>728</v>
      </c>
      <c r="Q4608" s="26" t="s">
        <v>59</v>
      </c>
      <c r="R4608" s="26" t="s">
        <v>54</v>
      </c>
      <c r="S4608" s="26" t="s">
        <v>531</v>
      </c>
      <c r="T4608" s="54">
        <v>7.89</v>
      </c>
      <c r="U4608" s="36">
        <v>50161</v>
      </c>
      <c r="V4608" s="43">
        <v>5.79E-2</v>
      </c>
      <c r="W4608" s="43">
        <v>5.3600000000000002E-2</v>
      </c>
      <c r="X4608" s="26" t="s">
        <v>347</v>
      </c>
      <c r="Z4608" s="42">
        <v>275000</v>
      </c>
      <c r="AA4608" s="42">
        <v>1</v>
      </c>
      <c r="AB4608" s="42">
        <v>103.2</v>
      </c>
      <c r="AC4608" s="42">
        <v>12.595000000000001</v>
      </c>
      <c r="AD4608" s="42">
        <v>296.39499999999998</v>
      </c>
      <c r="AG4608" s="26" t="s">
        <v>15</v>
      </c>
      <c r="AH4608" s="43">
        <v>1.028347378E-3</v>
      </c>
      <c r="AI4608" s="43">
        <v>3.2448370499999998E-4</v>
      </c>
      <c r="AJ4608" s="43">
        <v>5.6747493531358641E-5</v>
      </c>
    </row>
    <row r="4609" spans="1:36" x14ac:dyDescent="0.2">
      <c r="A4609" s="26">
        <v>8694</v>
      </c>
      <c r="B4609" s="26">
        <v>12532</v>
      </c>
      <c r="C4609" s="26" t="s">
        <v>1194</v>
      </c>
      <c r="D4609" s="26">
        <v>515364891</v>
      </c>
      <c r="E4609" s="26" t="s">
        <v>203</v>
      </c>
      <c r="F4609" s="26" t="s">
        <v>1579</v>
      </c>
      <c r="G4609" s="26" t="s">
        <v>1580</v>
      </c>
      <c r="H4609" s="26" t="s">
        <v>69</v>
      </c>
      <c r="I4609" s="26" t="s">
        <v>113</v>
      </c>
      <c r="J4609" s="26" t="s">
        <v>51</v>
      </c>
      <c r="K4609" s="26" t="s">
        <v>51</v>
      </c>
      <c r="L4609" s="26" t="s">
        <v>52</v>
      </c>
      <c r="M4609" s="26" t="s">
        <v>165</v>
      </c>
      <c r="N4609" s="26" t="s">
        <v>353</v>
      </c>
      <c r="O4609" s="26" t="s">
        <v>57</v>
      </c>
      <c r="P4609" s="26" t="s">
        <v>154</v>
      </c>
      <c r="Q4609" s="26" t="s">
        <v>154</v>
      </c>
      <c r="R4609" s="26" t="s">
        <v>54</v>
      </c>
      <c r="S4609" s="26" t="s">
        <v>531</v>
      </c>
      <c r="T4609" s="54">
        <v>4.2460000000000004</v>
      </c>
      <c r="U4609" s="36" t="s">
        <v>1224</v>
      </c>
      <c r="V4609" s="43">
        <v>4.7E-2</v>
      </c>
      <c r="W4609" s="43">
        <v>3.6299999999999999E-2</v>
      </c>
      <c r="X4609" s="26" t="s">
        <v>347</v>
      </c>
      <c r="Z4609" s="42">
        <v>1500000</v>
      </c>
      <c r="AA4609" s="42">
        <v>1</v>
      </c>
      <c r="AB4609" s="42">
        <v>109.9024</v>
      </c>
      <c r="AC4609" s="42">
        <v>0</v>
      </c>
      <c r="AD4609" s="42">
        <v>1648.5360000000001</v>
      </c>
      <c r="AG4609" s="26" t="s">
        <v>15</v>
      </c>
      <c r="AH4609" s="43">
        <v>8.4249378219999997E-3</v>
      </c>
      <c r="AI4609" s="43">
        <v>1.804764146E-3</v>
      </c>
      <c r="AJ4609" s="43">
        <v>3.1562707196886535E-4</v>
      </c>
    </row>
    <row r="4610" spans="1:36" x14ac:dyDescent="0.2">
      <c r="A4610" s="26">
        <v>8694</v>
      </c>
      <c r="B4610" s="26">
        <v>12532</v>
      </c>
      <c r="C4610" s="26" t="s">
        <v>1419</v>
      </c>
      <c r="D4610" s="26">
        <v>520025438</v>
      </c>
      <c r="E4610" s="26" t="s">
        <v>203</v>
      </c>
      <c r="F4610" s="26" t="s">
        <v>1581</v>
      </c>
      <c r="G4610" s="26" t="s">
        <v>1582</v>
      </c>
      <c r="H4610" s="26" t="s">
        <v>69</v>
      </c>
      <c r="I4610" s="26" t="s">
        <v>112</v>
      </c>
      <c r="J4610" s="26" t="s">
        <v>51</v>
      </c>
      <c r="K4610" s="26" t="s">
        <v>51</v>
      </c>
      <c r="L4610" s="26" t="s">
        <v>433</v>
      </c>
      <c r="M4610" s="26" t="s">
        <v>165</v>
      </c>
      <c r="N4610" s="26" t="s">
        <v>357</v>
      </c>
      <c r="O4610" s="26" t="s">
        <v>57</v>
      </c>
      <c r="P4610" s="26" t="s">
        <v>737</v>
      </c>
      <c r="Q4610" s="26" t="s">
        <v>59</v>
      </c>
      <c r="R4610" s="26" t="s">
        <v>54</v>
      </c>
      <c r="S4610" s="26" t="s">
        <v>531</v>
      </c>
      <c r="T4610" s="54">
        <v>2.7519999999999998</v>
      </c>
      <c r="U4610" s="36" t="s">
        <v>1583</v>
      </c>
      <c r="V4610" s="43">
        <v>6.6299999999999998E-2</v>
      </c>
      <c r="W4610" s="43">
        <v>5.45E-2</v>
      </c>
      <c r="X4610" s="26" t="s">
        <v>347</v>
      </c>
      <c r="Z4610" s="42">
        <v>670246</v>
      </c>
      <c r="AA4610" s="42">
        <v>1</v>
      </c>
      <c r="AB4610" s="42">
        <v>103.56</v>
      </c>
      <c r="AC4610" s="42">
        <v>0</v>
      </c>
      <c r="AD4610" s="42">
        <v>694.10676000000001</v>
      </c>
      <c r="AG4610" s="26" t="s">
        <v>15</v>
      </c>
      <c r="AH4610" s="43">
        <v>5.0629578100000005E-4</v>
      </c>
      <c r="AI4610" s="43">
        <v>7.5988573699999995E-4</v>
      </c>
      <c r="AJ4610" s="43">
        <v>1.3289299371842408E-4</v>
      </c>
    </row>
    <row r="4611" spans="1:36" x14ac:dyDescent="0.2">
      <c r="A4611" s="26">
        <v>8694</v>
      </c>
      <c r="B4611" s="26">
        <v>12532</v>
      </c>
      <c r="C4611" s="26" t="s">
        <v>1350</v>
      </c>
      <c r="D4611" s="26">
        <v>520020116</v>
      </c>
      <c r="E4611" s="26" t="s">
        <v>203</v>
      </c>
      <c r="F4611" s="26" t="s">
        <v>1584</v>
      </c>
      <c r="G4611" s="26" t="s">
        <v>1585</v>
      </c>
      <c r="H4611" s="26" t="s">
        <v>69</v>
      </c>
      <c r="I4611" s="26" t="s">
        <v>113</v>
      </c>
      <c r="J4611" s="26" t="s">
        <v>51</v>
      </c>
      <c r="K4611" s="26" t="s">
        <v>51</v>
      </c>
      <c r="L4611" s="26" t="s">
        <v>433</v>
      </c>
      <c r="M4611" s="26" t="s">
        <v>165</v>
      </c>
      <c r="N4611" s="26" t="s">
        <v>357</v>
      </c>
      <c r="O4611" s="26" t="s">
        <v>57</v>
      </c>
      <c r="P4611" s="26" t="s">
        <v>1122</v>
      </c>
      <c r="Q4611" s="26" t="s">
        <v>59</v>
      </c>
      <c r="R4611" s="26" t="s">
        <v>54</v>
      </c>
      <c r="S4611" s="26" t="s">
        <v>531</v>
      </c>
      <c r="T4611" s="54">
        <v>4.6319999999999997</v>
      </c>
      <c r="U4611" s="36" t="s">
        <v>1171</v>
      </c>
      <c r="V4611" s="43">
        <v>4.4499999999999998E-2</v>
      </c>
      <c r="W4611" s="43">
        <v>3.6700000000000003E-2</v>
      </c>
      <c r="X4611" s="26" t="s">
        <v>347</v>
      </c>
      <c r="Z4611" s="42">
        <v>74000</v>
      </c>
      <c r="AA4611" s="42">
        <v>1</v>
      </c>
      <c r="AB4611" s="42">
        <v>107</v>
      </c>
      <c r="AC4611" s="42">
        <v>0</v>
      </c>
      <c r="AD4611" s="42">
        <v>79.180000000000007</v>
      </c>
      <c r="AG4611" s="26" t="s">
        <v>15</v>
      </c>
      <c r="AH4611" s="43">
        <v>1.6444444399999999E-4</v>
      </c>
      <c r="AI4611" s="43">
        <v>8.6683715193906305E-5</v>
      </c>
      <c r="AJ4611" s="43">
        <v>1.5159724481900765E-5</v>
      </c>
    </row>
    <row r="4612" spans="1:36" x14ac:dyDescent="0.2">
      <c r="A4612" s="26">
        <v>8694</v>
      </c>
      <c r="B4612" s="26">
        <v>12532</v>
      </c>
      <c r="C4612" s="26" t="s">
        <v>1554</v>
      </c>
      <c r="D4612" s="26">
        <v>520033234</v>
      </c>
      <c r="E4612" s="26" t="s">
        <v>203</v>
      </c>
      <c r="F4612" s="26" t="s">
        <v>1586</v>
      </c>
      <c r="G4612" s="26" t="s">
        <v>1587</v>
      </c>
      <c r="H4612" s="26" t="s">
        <v>69</v>
      </c>
      <c r="I4612" s="26" t="s">
        <v>113</v>
      </c>
      <c r="J4612" s="26" t="s">
        <v>51</v>
      </c>
      <c r="K4612" s="26" t="s">
        <v>51</v>
      </c>
      <c r="L4612" s="26" t="s">
        <v>433</v>
      </c>
      <c r="M4612" s="26" t="s">
        <v>165</v>
      </c>
      <c r="N4612" s="26" t="s">
        <v>358</v>
      </c>
      <c r="O4612" s="26" t="s">
        <v>57</v>
      </c>
      <c r="P4612" s="26" t="s">
        <v>1122</v>
      </c>
      <c r="Q4612" s="26" t="s">
        <v>59</v>
      </c>
      <c r="R4612" s="26" t="s">
        <v>54</v>
      </c>
      <c r="S4612" s="26" t="s">
        <v>531</v>
      </c>
      <c r="T4612" s="54">
        <v>5.6159999999999997</v>
      </c>
      <c r="U4612" s="36" t="s">
        <v>1266</v>
      </c>
      <c r="V4612" s="43">
        <v>4.1500000000000002E-2</v>
      </c>
      <c r="W4612" s="43">
        <v>3.95E-2</v>
      </c>
      <c r="X4612" s="26" t="s">
        <v>347</v>
      </c>
      <c r="Z4612" s="42">
        <v>600462.5</v>
      </c>
      <c r="AA4612" s="42">
        <v>1</v>
      </c>
      <c r="AB4612" s="42">
        <v>105.56</v>
      </c>
      <c r="AC4612" s="42">
        <v>0</v>
      </c>
      <c r="AD4612" s="42">
        <v>633.84820999999999</v>
      </c>
      <c r="AG4612" s="26" t="s">
        <v>15</v>
      </c>
      <c r="AH4612" s="43">
        <v>1.2215657840000001E-3</v>
      </c>
      <c r="AI4612" s="43">
        <v>6.9391661599999997E-4</v>
      </c>
      <c r="AJ4612" s="43">
        <v>1.2135595133803962E-4</v>
      </c>
    </row>
    <row r="4613" spans="1:36" x14ac:dyDescent="0.2">
      <c r="A4613" s="26">
        <v>8694</v>
      </c>
      <c r="B4613" s="26">
        <v>12532</v>
      </c>
      <c r="C4613" s="26" t="s">
        <v>1386</v>
      </c>
      <c r="D4613" s="26">
        <v>520044322</v>
      </c>
      <c r="E4613" s="26" t="s">
        <v>203</v>
      </c>
      <c r="F4613" s="26" t="s">
        <v>1588</v>
      </c>
      <c r="G4613" s="26" t="s">
        <v>1589</v>
      </c>
      <c r="H4613" s="26" t="s">
        <v>69</v>
      </c>
      <c r="I4613" s="26" t="s">
        <v>112</v>
      </c>
      <c r="J4613" s="26" t="s">
        <v>51</v>
      </c>
      <c r="K4613" s="26" t="s">
        <v>51</v>
      </c>
      <c r="L4613" s="26" t="s">
        <v>433</v>
      </c>
      <c r="M4613" s="26" t="s">
        <v>165</v>
      </c>
      <c r="N4613" s="26" t="s">
        <v>140</v>
      </c>
      <c r="O4613" s="26" t="s">
        <v>57</v>
      </c>
      <c r="P4613" s="26" t="s">
        <v>1051</v>
      </c>
      <c r="Q4613" s="26" t="s">
        <v>64</v>
      </c>
      <c r="R4613" s="26" t="s">
        <v>54</v>
      </c>
      <c r="S4613" s="26" t="s">
        <v>531</v>
      </c>
      <c r="T4613" s="54">
        <v>5.282</v>
      </c>
      <c r="U4613" s="36" t="s">
        <v>1045</v>
      </c>
      <c r="V4613" s="43">
        <v>6.3799999999999996E-2</v>
      </c>
      <c r="W4613" s="43">
        <v>5.74E-2</v>
      </c>
      <c r="X4613" s="26" t="s">
        <v>347</v>
      </c>
      <c r="Z4613" s="42">
        <v>200969</v>
      </c>
      <c r="AA4613" s="42">
        <v>1</v>
      </c>
      <c r="AB4613" s="42">
        <v>103.74</v>
      </c>
      <c r="AC4613" s="42">
        <v>0</v>
      </c>
      <c r="AD4613" s="42">
        <v>208.48524</v>
      </c>
      <c r="AG4613" s="26" t="s">
        <v>15</v>
      </c>
      <c r="AH4613" s="43">
        <v>2.0096900000000001E-4</v>
      </c>
      <c r="AI4613" s="43">
        <v>2.28242929E-4</v>
      </c>
      <c r="AJ4613" s="43">
        <v>3.9916377834591517E-5</v>
      </c>
    </row>
    <row r="4614" spans="1:36" x14ac:dyDescent="0.2">
      <c r="A4614" s="26">
        <v>8694</v>
      </c>
      <c r="B4614" s="26">
        <v>12532</v>
      </c>
      <c r="C4614" s="26" t="s">
        <v>1074</v>
      </c>
      <c r="D4614" s="26">
        <v>1905761</v>
      </c>
      <c r="E4614" s="26" t="s">
        <v>204</v>
      </c>
      <c r="F4614" s="26" t="s">
        <v>1590</v>
      </c>
      <c r="G4614" s="26" t="s">
        <v>1591</v>
      </c>
      <c r="H4614" s="26" t="s">
        <v>69</v>
      </c>
      <c r="I4614" s="26" t="s">
        <v>112</v>
      </c>
      <c r="J4614" s="26" t="s">
        <v>51</v>
      </c>
      <c r="K4614" s="26" t="s">
        <v>167</v>
      </c>
      <c r="L4614" s="26" t="s">
        <v>433</v>
      </c>
      <c r="M4614" s="26" t="s">
        <v>165</v>
      </c>
      <c r="N4614" s="26" t="s">
        <v>358</v>
      </c>
      <c r="O4614" s="26" t="s">
        <v>57</v>
      </c>
      <c r="P4614" s="26" t="s">
        <v>728</v>
      </c>
      <c r="Q4614" s="26" t="s">
        <v>59</v>
      </c>
      <c r="R4614" s="26" t="s">
        <v>54</v>
      </c>
      <c r="S4614" s="26" t="s">
        <v>531</v>
      </c>
      <c r="T4614" s="54">
        <v>3.7879999999999998</v>
      </c>
      <c r="U4614" s="36" t="s">
        <v>1592</v>
      </c>
      <c r="V4614" s="43">
        <v>6.25E-2</v>
      </c>
      <c r="W4614" s="43">
        <v>5.5399999999999998E-2</v>
      </c>
      <c r="X4614" s="26" t="s">
        <v>347</v>
      </c>
      <c r="Z4614" s="42">
        <v>684000</v>
      </c>
      <c r="AA4614" s="42">
        <v>1</v>
      </c>
      <c r="AB4614" s="42">
        <v>104.29</v>
      </c>
      <c r="AC4614" s="42">
        <v>0</v>
      </c>
      <c r="AD4614" s="42">
        <v>713.34360000000004</v>
      </c>
      <c r="AG4614" s="26" t="s">
        <v>15</v>
      </c>
      <c r="AH4614" s="43">
        <v>1.2436363630000001E-3</v>
      </c>
      <c r="AI4614" s="43">
        <v>7.8094560999999996E-4</v>
      </c>
      <c r="AJ4614" s="43">
        <v>1.3657606007738351E-4</v>
      </c>
    </row>
    <row r="4615" spans="1:36" x14ac:dyDescent="0.2">
      <c r="A4615" s="26">
        <v>8694</v>
      </c>
      <c r="B4615" s="26">
        <v>12532</v>
      </c>
      <c r="C4615" s="26" t="s">
        <v>1332</v>
      </c>
      <c r="D4615" s="26">
        <v>520033309</v>
      </c>
      <c r="E4615" s="26" t="s">
        <v>203</v>
      </c>
      <c r="F4615" s="26" t="s">
        <v>1593</v>
      </c>
      <c r="G4615" s="26" t="s">
        <v>1594</v>
      </c>
      <c r="H4615" s="26" t="s">
        <v>69</v>
      </c>
      <c r="I4615" s="26" t="s">
        <v>112</v>
      </c>
      <c r="J4615" s="26" t="s">
        <v>51</v>
      </c>
      <c r="K4615" s="26" t="s">
        <v>51</v>
      </c>
      <c r="L4615" s="26" t="s">
        <v>433</v>
      </c>
      <c r="M4615" s="26" t="s">
        <v>165</v>
      </c>
      <c r="N4615" s="26" t="s">
        <v>84</v>
      </c>
      <c r="O4615" s="26" t="s">
        <v>57</v>
      </c>
      <c r="P4615" s="26" t="s">
        <v>154</v>
      </c>
      <c r="Q4615" s="26" t="s">
        <v>154</v>
      </c>
      <c r="R4615" s="26" t="s">
        <v>54</v>
      </c>
      <c r="S4615" s="26" t="s">
        <v>531</v>
      </c>
      <c r="T4615" s="54">
        <v>2.3730000000000002</v>
      </c>
      <c r="U4615" s="36">
        <v>46784</v>
      </c>
      <c r="V4615" s="43">
        <v>6.5000000000000002E-2</v>
      </c>
      <c r="W4615" s="43">
        <v>7.1099999999999997E-2</v>
      </c>
      <c r="X4615" s="26" t="s">
        <v>347</v>
      </c>
      <c r="Z4615" s="42">
        <v>443000</v>
      </c>
      <c r="AA4615" s="42">
        <v>1</v>
      </c>
      <c r="AB4615" s="42">
        <v>98.9</v>
      </c>
      <c r="AC4615" s="42">
        <v>18.144839999999999</v>
      </c>
      <c r="AD4615" s="42">
        <v>456.27184</v>
      </c>
      <c r="AG4615" s="26" t="s">
        <v>15</v>
      </c>
      <c r="AH4615" s="43">
        <v>1.5075667599999999E-3</v>
      </c>
      <c r="AI4615" s="43">
        <v>4.9951172300000005E-4</v>
      </c>
      <c r="AJ4615" s="43">
        <v>8.7357355181231483E-5</v>
      </c>
    </row>
    <row r="4616" spans="1:36" x14ac:dyDescent="0.2">
      <c r="A4616" s="26">
        <v>8694</v>
      </c>
      <c r="B4616" s="26">
        <v>12532</v>
      </c>
      <c r="C4616" s="26" t="s">
        <v>1232</v>
      </c>
      <c r="D4616" s="26">
        <v>2059088</v>
      </c>
      <c r="E4616" s="26" t="s">
        <v>204</v>
      </c>
      <c r="F4616" s="26" t="s">
        <v>1595</v>
      </c>
      <c r="G4616" s="26" t="s">
        <v>1596</v>
      </c>
      <c r="H4616" s="26" t="s">
        <v>69</v>
      </c>
      <c r="I4616" s="26" t="s">
        <v>112</v>
      </c>
      <c r="J4616" s="26" t="s">
        <v>51</v>
      </c>
      <c r="K4616" s="26" t="s">
        <v>167</v>
      </c>
      <c r="L4616" s="26" t="s">
        <v>433</v>
      </c>
      <c r="M4616" s="26" t="s">
        <v>165</v>
      </c>
      <c r="N4616" s="26" t="s">
        <v>131</v>
      </c>
      <c r="O4616" s="26" t="s">
        <v>57</v>
      </c>
      <c r="P4616" s="26" t="s">
        <v>1235</v>
      </c>
      <c r="Q4616" s="26" t="s">
        <v>64</v>
      </c>
      <c r="R4616" s="26" t="s">
        <v>54</v>
      </c>
      <c r="S4616" s="26" t="s">
        <v>531</v>
      </c>
      <c r="T4616" s="54">
        <v>3.1419999999999999</v>
      </c>
      <c r="U4616" s="36">
        <v>47119</v>
      </c>
      <c r="V4616" s="43">
        <v>9.4E-2</v>
      </c>
      <c r="W4616" s="43">
        <v>7.0099999999999996E-2</v>
      </c>
      <c r="X4616" s="26" t="s">
        <v>347</v>
      </c>
      <c r="Z4616" s="42">
        <v>2160312</v>
      </c>
      <c r="AA4616" s="42">
        <v>1</v>
      </c>
      <c r="AB4616" s="42">
        <v>107.81</v>
      </c>
      <c r="AC4616" s="42">
        <v>102.084</v>
      </c>
      <c r="AD4616" s="42">
        <v>2431.1163700000002</v>
      </c>
      <c r="AG4616" s="26" t="s">
        <v>15</v>
      </c>
      <c r="AH4616" s="43">
        <v>7.0829901629999997E-3</v>
      </c>
      <c r="AI4616" s="43">
        <v>2.6615079440000002E-3</v>
      </c>
      <c r="AJ4616" s="43">
        <v>4.6545913554734428E-4</v>
      </c>
    </row>
    <row r="4617" spans="1:36" x14ac:dyDescent="0.2">
      <c r="A4617" s="26">
        <v>8694</v>
      </c>
      <c r="B4617" s="26">
        <v>12532</v>
      </c>
      <c r="C4617" s="26" t="s">
        <v>1597</v>
      </c>
      <c r="D4617" s="26">
        <v>515164143</v>
      </c>
      <c r="E4617" s="26" t="s">
        <v>203</v>
      </c>
      <c r="F4617" s="26" t="s">
        <v>1598</v>
      </c>
      <c r="G4617" s="26" t="s">
        <v>1599</v>
      </c>
      <c r="H4617" s="26" t="s">
        <v>69</v>
      </c>
      <c r="I4617" s="26" t="s">
        <v>113</v>
      </c>
      <c r="J4617" s="26" t="s">
        <v>51</v>
      </c>
      <c r="K4617" s="26" t="s">
        <v>51</v>
      </c>
      <c r="L4617" s="26" t="s">
        <v>433</v>
      </c>
      <c r="M4617" s="26" t="s">
        <v>165</v>
      </c>
      <c r="N4617" s="26" t="s">
        <v>357</v>
      </c>
      <c r="O4617" s="26" t="s">
        <v>57</v>
      </c>
      <c r="P4617" s="26" t="s">
        <v>154</v>
      </c>
      <c r="Q4617" s="26" t="s">
        <v>154</v>
      </c>
      <c r="R4617" s="26" t="s">
        <v>54</v>
      </c>
      <c r="S4617" s="26" t="s">
        <v>531</v>
      </c>
      <c r="T4617" s="54">
        <v>2.79</v>
      </c>
      <c r="U4617" s="36" t="s">
        <v>1036</v>
      </c>
      <c r="V4617" s="43">
        <v>4.4999999999999998E-2</v>
      </c>
      <c r="W4617" s="43">
        <v>4.7600000000000003E-2</v>
      </c>
      <c r="X4617" s="26" t="s">
        <v>347</v>
      </c>
      <c r="Z4617" s="42">
        <v>510000</v>
      </c>
      <c r="AA4617" s="42">
        <v>1</v>
      </c>
      <c r="AB4617" s="42">
        <v>101.12</v>
      </c>
      <c r="AC4617" s="42">
        <v>0</v>
      </c>
      <c r="AD4617" s="42">
        <v>515.71199999999999</v>
      </c>
      <c r="AG4617" s="26" t="s">
        <v>15</v>
      </c>
      <c r="AH4617" s="43">
        <v>4.1129032249999998E-3</v>
      </c>
      <c r="AI4617" s="43">
        <v>5.6458489600000003E-4</v>
      </c>
      <c r="AJ4617" s="43">
        <v>9.8737709421697494E-5</v>
      </c>
    </row>
    <row r="4618" spans="1:36" x14ac:dyDescent="0.2">
      <c r="A4618" s="26">
        <v>8694</v>
      </c>
      <c r="B4618" s="26">
        <v>12532</v>
      </c>
      <c r="C4618" s="26" t="s">
        <v>1600</v>
      </c>
      <c r="D4618" s="26">
        <v>520039660</v>
      </c>
      <c r="E4618" s="26" t="s">
        <v>203</v>
      </c>
      <c r="F4618" s="26" t="s">
        <v>1601</v>
      </c>
      <c r="G4618" s="26" t="s">
        <v>1602</v>
      </c>
      <c r="H4618" s="26" t="s">
        <v>69</v>
      </c>
      <c r="I4618" s="26" t="s">
        <v>112</v>
      </c>
      <c r="J4618" s="26" t="s">
        <v>51</v>
      </c>
      <c r="K4618" s="26" t="s">
        <v>51</v>
      </c>
      <c r="L4618" s="26" t="s">
        <v>433</v>
      </c>
      <c r="M4618" s="26" t="s">
        <v>165</v>
      </c>
      <c r="N4618" s="26" t="s">
        <v>84</v>
      </c>
      <c r="O4618" s="26" t="s">
        <v>57</v>
      </c>
      <c r="P4618" s="26" t="s">
        <v>154</v>
      </c>
      <c r="Q4618" s="26" t="s">
        <v>154</v>
      </c>
      <c r="R4618" s="26" t="s">
        <v>54</v>
      </c>
      <c r="S4618" s="26" t="s">
        <v>531</v>
      </c>
      <c r="T4618" s="54">
        <v>3.9540000000000002</v>
      </c>
      <c r="U4618" s="36">
        <v>48591</v>
      </c>
      <c r="V4618" s="43">
        <v>6.7299999999999999E-2</v>
      </c>
      <c r="W4618" s="43">
        <v>5.8700000000000002E-2</v>
      </c>
      <c r="X4618" s="26" t="s">
        <v>347</v>
      </c>
      <c r="Z4618" s="42">
        <v>648000</v>
      </c>
      <c r="AA4618" s="42">
        <v>1</v>
      </c>
      <c r="AB4618" s="42">
        <v>104.22</v>
      </c>
      <c r="AC4618" s="42">
        <v>0</v>
      </c>
      <c r="AD4618" s="42">
        <v>675.34559999999999</v>
      </c>
      <c r="AG4618" s="26" t="s">
        <v>15</v>
      </c>
      <c r="AH4618" s="43">
        <v>2.3563636359999998E-3</v>
      </c>
      <c r="AI4618" s="43">
        <v>7.39346623E-4</v>
      </c>
      <c r="AJ4618" s="43">
        <v>1.2930100058176257E-4</v>
      </c>
    </row>
    <row r="4619" spans="1:36" x14ac:dyDescent="0.2">
      <c r="A4619" s="26">
        <v>8694</v>
      </c>
      <c r="B4619" s="26">
        <v>12532</v>
      </c>
      <c r="C4619" s="26" t="s">
        <v>773</v>
      </c>
      <c r="D4619" s="26">
        <v>513230029</v>
      </c>
      <c r="E4619" s="26" t="s">
        <v>203</v>
      </c>
      <c r="F4619" s="26" t="s">
        <v>1607</v>
      </c>
      <c r="G4619" s="26" t="s">
        <v>1608</v>
      </c>
      <c r="H4619" s="26" t="s">
        <v>69</v>
      </c>
      <c r="I4619" s="26" t="s">
        <v>112</v>
      </c>
      <c r="J4619" s="26" t="s">
        <v>51</v>
      </c>
      <c r="K4619" s="26" t="s">
        <v>51</v>
      </c>
      <c r="L4619" s="26" t="s">
        <v>433</v>
      </c>
      <c r="M4619" s="26" t="s">
        <v>165</v>
      </c>
      <c r="N4619" s="26" t="s">
        <v>141</v>
      </c>
      <c r="O4619" s="26" t="s">
        <v>57</v>
      </c>
      <c r="P4619" s="26" t="s">
        <v>776</v>
      </c>
      <c r="Q4619" s="26" t="s">
        <v>64</v>
      </c>
      <c r="R4619" s="26" t="s">
        <v>54</v>
      </c>
      <c r="S4619" s="26" t="s">
        <v>531</v>
      </c>
      <c r="T4619" s="54">
        <v>6.492</v>
      </c>
      <c r="U4619" s="36" t="s">
        <v>1609</v>
      </c>
      <c r="V4619" s="43">
        <v>6.0699999999999997E-2</v>
      </c>
      <c r="W4619" s="43">
        <v>5.4800000000000001E-2</v>
      </c>
      <c r="X4619" s="26" t="s">
        <v>347</v>
      </c>
      <c r="Z4619" s="42">
        <v>446964</v>
      </c>
      <c r="AA4619" s="42">
        <v>1</v>
      </c>
      <c r="AB4619" s="42">
        <v>104.26</v>
      </c>
      <c r="AC4619" s="42">
        <v>0</v>
      </c>
      <c r="AD4619" s="42">
        <v>466.00466999999998</v>
      </c>
      <c r="AG4619" s="26" t="s">
        <v>15</v>
      </c>
      <c r="AH4619" s="43">
        <v>9.8761399499999996E-4</v>
      </c>
      <c r="AI4619" s="43">
        <v>5.1016691199999998E-4</v>
      </c>
      <c r="AJ4619" s="43">
        <v>8.9220793186146582E-5</v>
      </c>
    </row>
    <row r="4620" spans="1:36" x14ac:dyDescent="0.2">
      <c r="A4620" s="26">
        <v>8694</v>
      </c>
      <c r="B4620" s="26">
        <v>12532</v>
      </c>
      <c r="C4620" s="26" t="s">
        <v>773</v>
      </c>
      <c r="D4620" s="26">
        <v>513230029</v>
      </c>
      <c r="E4620" s="26" t="s">
        <v>203</v>
      </c>
      <c r="F4620" s="26" t="s">
        <v>1610</v>
      </c>
      <c r="G4620" s="26" t="s">
        <v>1611</v>
      </c>
      <c r="H4620" s="26" t="s">
        <v>69</v>
      </c>
      <c r="I4620" s="26" t="s">
        <v>112</v>
      </c>
      <c r="J4620" s="26" t="s">
        <v>51</v>
      </c>
      <c r="K4620" s="26" t="s">
        <v>51</v>
      </c>
      <c r="L4620" s="26" t="s">
        <v>433</v>
      </c>
      <c r="M4620" s="26" t="s">
        <v>165</v>
      </c>
      <c r="N4620" s="26" t="s">
        <v>141</v>
      </c>
      <c r="O4620" s="26" t="s">
        <v>57</v>
      </c>
      <c r="P4620" s="26" t="s">
        <v>776</v>
      </c>
      <c r="Q4620" s="26" t="s">
        <v>64</v>
      </c>
      <c r="R4620" s="26" t="s">
        <v>54</v>
      </c>
      <c r="S4620" s="26" t="s">
        <v>531</v>
      </c>
      <c r="T4620" s="54">
        <v>7.1120000000000001</v>
      </c>
      <c r="U4620" s="36" t="s">
        <v>1612</v>
      </c>
      <c r="V4620" s="43">
        <v>6.0699999999999997E-2</v>
      </c>
      <c r="W4620" s="43">
        <v>5.5399999999999998E-2</v>
      </c>
      <c r="X4620" s="26" t="s">
        <v>347</v>
      </c>
      <c r="Z4620" s="42">
        <v>646964</v>
      </c>
      <c r="AA4620" s="42">
        <v>1</v>
      </c>
      <c r="AB4620" s="42">
        <v>104.27</v>
      </c>
      <c r="AC4620" s="42">
        <v>0</v>
      </c>
      <c r="AD4620" s="42">
        <v>674.58936000000006</v>
      </c>
      <c r="AG4620" s="26" t="s">
        <v>15</v>
      </c>
      <c r="AH4620" s="43">
        <v>1.4295350430000001E-3</v>
      </c>
      <c r="AI4620" s="43">
        <v>7.3851871600000003E-4</v>
      </c>
      <c r="AJ4620" s="43">
        <v>1.2915621161937066E-4</v>
      </c>
    </row>
    <row r="4621" spans="1:36" x14ac:dyDescent="0.2">
      <c r="A4621" s="26">
        <v>8694</v>
      </c>
      <c r="B4621" s="26">
        <v>12532</v>
      </c>
      <c r="C4621" s="26" t="s">
        <v>1613</v>
      </c>
      <c r="D4621" s="26">
        <v>1963039</v>
      </c>
      <c r="E4621" s="26" t="s">
        <v>204</v>
      </c>
      <c r="F4621" s="26" t="s">
        <v>1614</v>
      </c>
      <c r="G4621" s="26" t="s">
        <v>1615</v>
      </c>
      <c r="H4621" s="26" t="s">
        <v>69</v>
      </c>
      <c r="I4621" s="26" t="s">
        <v>112</v>
      </c>
      <c r="J4621" s="26" t="s">
        <v>51</v>
      </c>
      <c r="K4621" s="26" t="s">
        <v>167</v>
      </c>
      <c r="L4621" s="26" t="s">
        <v>433</v>
      </c>
      <c r="M4621" s="26" t="s">
        <v>165</v>
      </c>
      <c r="N4621" s="26" t="s">
        <v>358</v>
      </c>
      <c r="O4621" s="26" t="s">
        <v>57</v>
      </c>
      <c r="P4621" s="26" t="s">
        <v>724</v>
      </c>
      <c r="Q4621" s="26" t="s">
        <v>59</v>
      </c>
      <c r="R4621" s="26" t="s">
        <v>54</v>
      </c>
      <c r="S4621" s="26" t="s">
        <v>531</v>
      </c>
      <c r="T4621" s="54">
        <v>3.2730000000000001</v>
      </c>
      <c r="U4621" s="36" t="s">
        <v>1616</v>
      </c>
      <c r="V4621" s="43">
        <v>7.8799999999999995E-2</v>
      </c>
      <c r="W4621" s="43">
        <v>6.6400000000000001E-2</v>
      </c>
      <c r="X4621" s="26" t="s">
        <v>347</v>
      </c>
      <c r="Z4621" s="42">
        <v>929000</v>
      </c>
      <c r="AA4621" s="42">
        <v>1</v>
      </c>
      <c r="AB4621" s="42">
        <v>104.59</v>
      </c>
      <c r="AC4621" s="42">
        <v>0</v>
      </c>
      <c r="AD4621" s="42">
        <v>971.64110000000005</v>
      </c>
      <c r="AG4621" s="26" t="s">
        <v>15</v>
      </c>
      <c r="AH4621" s="43">
        <v>2.6542857139999999E-3</v>
      </c>
      <c r="AI4621" s="43">
        <v>1.063721399E-3</v>
      </c>
      <c r="AJ4621" s="43">
        <v>1.8602944394153814E-4</v>
      </c>
    </row>
    <row r="4622" spans="1:36" x14ac:dyDescent="0.2">
      <c r="A4622" s="26">
        <v>8694</v>
      </c>
      <c r="B4622" s="26">
        <v>12532</v>
      </c>
      <c r="C4622" s="26" t="s">
        <v>1617</v>
      </c>
      <c r="D4622" s="26">
        <v>512951518</v>
      </c>
      <c r="E4622" s="26" t="s">
        <v>203</v>
      </c>
      <c r="F4622" s="26" t="s">
        <v>1618</v>
      </c>
      <c r="G4622" s="26" t="s">
        <v>1619</v>
      </c>
      <c r="H4622" s="26" t="s">
        <v>69</v>
      </c>
      <c r="I4622" s="26" t="s">
        <v>112</v>
      </c>
      <c r="J4622" s="26" t="s">
        <v>51</v>
      </c>
      <c r="K4622" s="26" t="s">
        <v>51</v>
      </c>
      <c r="L4622" s="26" t="s">
        <v>433</v>
      </c>
      <c r="M4622" s="26" t="s">
        <v>165</v>
      </c>
      <c r="N4622" s="26" t="s">
        <v>84</v>
      </c>
      <c r="O4622" s="26" t="s">
        <v>57</v>
      </c>
      <c r="P4622" s="26" t="s">
        <v>154</v>
      </c>
      <c r="Q4622" s="26" t="s">
        <v>154</v>
      </c>
      <c r="R4622" s="26" t="s">
        <v>54</v>
      </c>
      <c r="S4622" s="26" t="s">
        <v>531</v>
      </c>
      <c r="T4622" s="54">
        <v>2.2549999999999999</v>
      </c>
      <c r="U4622" s="36" t="s">
        <v>616</v>
      </c>
      <c r="V4622" s="43">
        <v>7.7799999999999994E-2</v>
      </c>
      <c r="W4622" s="43">
        <v>6.0900000000000003E-2</v>
      </c>
      <c r="X4622" s="26" t="s">
        <v>347</v>
      </c>
      <c r="Z4622" s="42">
        <v>100000</v>
      </c>
      <c r="AA4622" s="42">
        <v>1</v>
      </c>
      <c r="AB4622" s="42">
        <v>106</v>
      </c>
      <c r="AC4622" s="42">
        <v>0</v>
      </c>
      <c r="AD4622" s="42">
        <v>106</v>
      </c>
      <c r="AG4622" s="26" t="s">
        <v>15</v>
      </c>
      <c r="AH4622" s="43">
        <v>7.3691967499999996E-4</v>
      </c>
      <c r="AI4622" s="43">
        <v>1.16045387E-4</v>
      </c>
      <c r="AJ4622" s="43">
        <v>2.029465515384543E-5</v>
      </c>
    </row>
    <row r="4623" spans="1:36" x14ac:dyDescent="0.2">
      <c r="A4623" s="26">
        <v>8694</v>
      </c>
      <c r="B4623" s="26">
        <v>12532</v>
      </c>
      <c r="C4623" s="26" t="s">
        <v>1218</v>
      </c>
      <c r="D4623" s="26">
        <v>513834200</v>
      </c>
      <c r="E4623" s="26" t="s">
        <v>203</v>
      </c>
      <c r="F4623" s="26" t="s">
        <v>1620</v>
      </c>
      <c r="G4623" s="26" t="s">
        <v>1621</v>
      </c>
      <c r="H4623" s="26" t="s">
        <v>69</v>
      </c>
      <c r="I4623" s="26" t="s">
        <v>112</v>
      </c>
      <c r="J4623" s="26" t="s">
        <v>51</v>
      </c>
      <c r="K4623" s="26" t="s">
        <v>51</v>
      </c>
      <c r="L4623" s="26" t="s">
        <v>433</v>
      </c>
      <c r="M4623" s="26" t="s">
        <v>165</v>
      </c>
      <c r="N4623" s="26" t="s">
        <v>141</v>
      </c>
      <c r="O4623" s="26" t="s">
        <v>57</v>
      </c>
      <c r="P4623" s="26" t="s">
        <v>733</v>
      </c>
      <c r="Q4623" s="26" t="s">
        <v>59</v>
      </c>
      <c r="R4623" s="26" t="s">
        <v>54</v>
      </c>
      <c r="S4623" s="26" t="s">
        <v>531</v>
      </c>
      <c r="T4623" s="54">
        <v>7.1360000000000001</v>
      </c>
      <c r="U4623" s="36" t="s">
        <v>1622</v>
      </c>
      <c r="V4623" s="43">
        <v>6.0199999999999997E-2</v>
      </c>
      <c r="W4623" s="43">
        <v>5.3400000000000003E-2</v>
      </c>
      <c r="X4623" s="26" t="s">
        <v>347</v>
      </c>
      <c r="Z4623" s="42">
        <v>500000</v>
      </c>
      <c r="AA4623" s="42">
        <v>1</v>
      </c>
      <c r="AB4623" s="42">
        <v>105.33</v>
      </c>
      <c r="AC4623" s="42">
        <v>0</v>
      </c>
      <c r="AD4623" s="42">
        <v>526.65</v>
      </c>
      <c r="AG4623" s="26" t="s">
        <v>15</v>
      </c>
      <c r="AH4623" s="43">
        <v>1E-3</v>
      </c>
      <c r="AI4623" s="43">
        <v>5.7655946700000001E-4</v>
      </c>
      <c r="AJ4623" s="43">
        <v>1.0083188808276127E-4</v>
      </c>
    </row>
    <row r="4624" spans="1:36" x14ac:dyDescent="0.2">
      <c r="A4624" s="26">
        <v>8694</v>
      </c>
      <c r="B4624" s="26">
        <v>12532</v>
      </c>
      <c r="C4624" s="26" t="s">
        <v>1623</v>
      </c>
      <c r="D4624" s="26">
        <v>520039074</v>
      </c>
      <c r="E4624" s="26" t="s">
        <v>203</v>
      </c>
      <c r="F4624" s="26" t="s">
        <v>1624</v>
      </c>
      <c r="G4624" s="26" t="s">
        <v>1625</v>
      </c>
      <c r="H4624" s="26" t="s">
        <v>69</v>
      </c>
      <c r="I4624" s="26" t="s">
        <v>112</v>
      </c>
      <c r="J4624" s="26" t="s">
        <v>51</v>
      </c>
      <c r="K4624" s="26" t="s">
        <v>51</v>
      </c>
      <c r="L4624" s="26" t="s">
        <v>433</v>
      </c>
      <c r="M4624" s="26" t="s">
        <v>165</v>
      </c>
      <c r="N4624" s="26" t="s">
        <v>84</v>
      </c>
      <c r="O4624" s="26" t="s">
        <v>57</v>
      </c>
      <c r="P4624" s="26" t="s">
        <v>154</v>
      </c>
      <c r="Q4624" s="26" t="s">
        <v>154</v>
      </c>
      <c r="R4624" s="26" t="s">
        <v>54</v>
      </c>
      <c r="S4624" s="26" t="s">
        <v>531</v>
      </c>
      <c r="T4624" s="54">
        <v>3.1659999999999999</v>
      </c>
      <c r="U4624" s="36">
        <v>47125</v>
      </c>
      <c r="V4624" s="43">
        <v>6.5000000000000002E-2</v>
      </c>
      <c r="W4624" s="43">
        <v>7.0099999999999996E-2</v>
      </c>
      <c r="X4624" s="26" t="s">
        <v>347</v>
      </c>
      <c r="Z4624" s="42">
        <v>149000</v>
      </c>
      <c r="AA4624" s="42">
        <v>1</v>
      </c>
      <c r="AB4624" s="42">
        <v>98.84</v>
      </c>
      <c r="AC4624" s="42">
        <v>0</v>
      </c>
      <c r="AD4624" s="42">
        <v>147.27160000000001</v>
      </c>
      <c r="AG4624" s="26" t="s">
        <v>15</v>
      </c>
      <c r="AH4624" s="43">
        <v>8.0540540500000004E-4</v>
      </c>
      <c r="AI4624" s="43">
        <v>1.6122820700000001E-4</v>
      </c>
      <c r="AJ4624" s="43">
        <v>2.8196474867500589E-5</v>
      </c>
    </row>
    <row r="4625" spans="1:36" x14ac:dyDescent="0.2">
      <c r="A4625" s="26">
        <v>8694</v>
      </c>
      <c r="B4625" s="26">
        <v>12532</v>
      </c>
      <c r="C4625" s="26" t="s">
        <v>709</v>
      </c>
      <c r="D4625" s="26">
        <v>520001736</v>
      </c>
      <c r="E4625" s="26" t="s">
        <v>203</v>
      </c>
      <c r="F4625" s="26" t="s">
        <v>1626</v>
      </c>
      <c r="G4625" s="26" t="s">
        <v>1627</v>
      </c>
      <c r="H4625" s="26" t="s">
        <v>69</v>
      </c>
      <c r="I4625" s="26" t="s">
        <v>113</v>
      </c>
      <c r="J4625" s="26" t="s">
        <v>51</v>
      </c>
      <c r="K4625" s="26" t="s">
        <v>51</v>
      </c>
      <c r="L4625" s="26" t="s">
        <v>433</v>
      </c>
      <c r="M4625" s="26" t="s">
        <v>165</v>
      </c>
      <c r="N4625" s="26" t="s">
        <v>357</v>
      </c>
      <c r="O4625" s="26" t="s">
        <v>57</v>
      </c>
      <c r="P4625" s="26" t="s">
        <v>728</v>
      </c>
      <c r="Q4625" s="26" t="s">
        <v>59</v>
      </c>
      <c r="R4625" s="26" t="s">
        <v>54</v>
      </c>
      <c r="S4625" s="26" t="s">
        <v>531</v>
      </c>
      <c r="T4625" s="54">
        <v>3.4860000000000002</v>
      </c>
      <c r="U4625" s="36" t="s">
        <v>670</v>
      </c>
      <c r="V4625" s="43">
        <v>3.3399999999999999E-2</v>
      </c>
      <c r="W4625" s="43">
        <v>2.9000000000000001E-2</v>
      </c>
      <c r="X4625" s="26" t="s">
        <v>347</v>
      </c>
      <c r="Z4625" s="42">
        <v>754000</v>
      </c>
      <c r="AA4625" s="42">
        <v>1</v>
      </c>
      <c r="AB4625" s="42">
        <v>104.85</v>
      </c>
      <c r="AC4625" s="42">
        <v>0</v>
      </c>
      <c r="AD4625" s="42">
        <v>790.56899999999996</v>
      </c>
      <c r="AG4625" s="26" t="s">
        <v>15</v>
      </c>
      <c r="AH4625" s="43">
        <v>1.014800747E-3</v>
      </c>
      <c r="AI4625" s="43">
        <v>8.6548949199999998E-4</v>
      </c>
      <c r="AJ4625" s="43">
        <v>1.5136155877660781E-4</v>
      </c>
    </row>
    <row r="4626" spans="1:36" x14ac:dyDescent="0.2">
      <c r="A4626" s="26">
        <v>8694</v>
      </c>
      <c r="B4626" s="26">
        <v>12532</v>
      </c>
      <c r="C4626" s="26" t="s">
        <v>975</v>
      </c>
      <c r="D4626" s="26">
        <v>520043720</v>
      </c>
      <c r="E4626" s="26" t="s">
        <v>203</v>
      </c>
      <c r="F4626" s="26" t="s">
        <v>1628</v>
      </c>
      <c r="G4626" s="26" t="s">
        <v>1629</v>
      </c>
      <c r="H4626" s="26" t="s">
        <v>69</v>
      </c>
      <c r="I4626" s="26" t="s">
        <v>114</v>
      </c>
      <c r="J4626" s="26" t="s">
        <v>51</v>
      </c>
      <c r="K4626" s="26" t="s">
        <v>51</v>
      </c>
      <c r="L4626" s="26" t="s">
        <v>433</v>
      </c>
      <c r="M4626" s="26" t="s">
        <v>165</v>
      </c>
      <c r="N4626" s="26" t="s">
        <v>358</v>
      </c>
      <c r="O4626" s="26" t="s">
        <v>57</v>
      </c>
      <c r="P4626" s="26" t="s">
        <v>1244</v>
      </c>
      <c r="Q4626" s="26" t="s">
        <v>64</v>
      </c>
      <c r="R4626" s="26" t="s">
        <v>54</v>
      </c>
      <c r="S4626" s="26" t="s">
        <v>531</v>
      </c>
      <c r="T4626" s="54">
        <v>4.7039999999999997</v>
      </c>
      <c r="U4626" s="36">
        <v>47495</v>
      </c>
      <c r="V4626" s="43">
        <v>6.7000000000000004E-2</v>
      </c>
      <c r="W4626" s="43">
        <v>5.3900000000000003E-2</v>
      </c>
      <c r="X4626" s="26" t="s">
        <v>347</v>
      </c>
      <c r="Z4626" s="42">
        <v>700000</v>
      </c>
      <c r="AA4626" s="42">
        <v>1</v>
      </c>
      <c r="AB4626" s="42">
        <v>103.99</v>
      </c>
      <c r="AC4626" s="42">
        <v>0</v>
      </c>
      <c r="AD4626" s="42">
        <v>727.93</v>
      </c>
      <c r="AG4626" s="26" t="s">
        <v>15</v>
      </c>
      <c r="AH4626" s="43">
        <v>5.0192884080000003E-3</v>
      </c>
      <c r="AI4626" s="43">
        <v>7.96914331E-4</v>
      </c>
      <c r="AJ4626" s="43">
        <v>1.3936875779376135E-4</v>
      </c>
    </row>
    <row r="4627" spans="1:36" x14ac:dyDescent="0.2">
      <c r="A4627" s="26">
        <v>8694</v>
      </c>
      <c r="B4627" s="26">
        <v>12532</v>
      </c>
      <c r="C4627" s="26" t="s">
        <v>1096</v>
      </c>
      <c r="D4627" s="26">
        <v>1991033</v>
      </c>
      <c r="E4627" s="26" t="s">
        <v>204</v>
      </c>
      <c r="F4627" s="26" t="s">
        <v>1630</v>
      </c>
      <c r="G4627" s="26" t="s">
        <v>1631</v>
      </c>
      <c r="H4627" s="26" t="s">
        <v>69</v>
      </c>
      <c r="I4627" s="26" t="s">
        <v>112</v>
      </c>
      <c r="J4627" s="26" t="s">
        <v>51</v>
      </c>
      <c r="K4627" s="26" t="s">
        <v>167</v>
      </c>
      <c r="L4627" s="26" t="s">
        <v>433</v>
      </c>
      <c r="M4627" s="26" t="s">
        <v>165</v>
      </c>
      <c r="N4627" s="26" t="s">
        <v>358</v>
      </c>
      <c r="O4627" s="26" t="s">
        <v>57</v>
      </c>
      <c r="P4627" s="26" t="s">
        <v>733</v>
      </c>
      <c r="Q4627" s="26" t="s">
        <v>59</v>
      </c>
      <c r="R4627" s="26" t="s">
        <v>54</v>
      </c>
      <c r="S4627" s="26" t="s">
        <v>531</v>
      </c>
      <c r="T4627" s="54">
        <v>4.1989999999999998</v>
      </c>
      <c r="U4627" s="36" t="s">
        <v>1632</v>
      </c>
      <c r="V4627" s="43">
        <v>7.1099999999999997E-2</v>
      </c>
      <c r="W4627" s="43">
        <v>5.3900000000000003E-2</v>
      </c>
      <c r="X4627" s="26" t="s">
        <v>347</v>
      </c>
      <c r="Z4627" s="42">
        <v>238000</v>
      </c>
      <c r="AA4627" s="42">
        <v>1</v>
      </c>
      <c r="AB4627" s="42">
        <v>107.45</v>
      </c>
      <c r="AC4627" s="42">
        <v>0</v>
      </c>
      <c r="AD4627" s="42">
        <v>255.73099999999999</v>
      </c>
      <c r="AG4627" s="26" t="s">
        <v>15</v>
      </c>
      <c r="AH4627" s="43">
        <v>5.7074340499999997E-4</v>
      </c>
      <c r="AI4627" s="43">
        <v>2.7996606599999999E-4</v>
      </c>
      <c r="AJ4627" s="43">
        <v>4.8962004312717409E-5</v>
      </c>
    </row>
    <row r="4628" spans="1:36" x14ac:dyDescent="0.2">
      <c r="A4628" s="26">
        <v>8694</v>
      </c>
      <c r="B4628" s="26">
        <v>12532</v>
      </c>
      <c r="C4628" s="26" t="s">
        <v>1633</v>
      </c>
      <c r="D4628" s="26">
        <v>520036732</v>
      </c>
      <c r="E4628" s="26" t="s">
        <v>203</v>
      </c>
      <c r="F4628" s="26" t="s">
        <v>1634</v>
      </c>
      <c r="G4628" s="26" t="s">
        <v>1635</v>
      </c>
      <c r="H4628" s="26" t="s">
        <v>69</v>
      </c>
      <c r="I4628" s="26" t="s">
        <v>112</v>
      </c>
      <c r="J4628" s="26" t="s">
        <v>51</v>
      </c>
      <c r="K4628" s="26" t="s">
        <v>51</v>
      </c>
      <c r="L4628" s="26" t="s">
        <v>433</v>
      </c>
      <c r="M4628" s="26" t="s">
        <v>165</v>
      </c>
      <c r="N4628" s="26" t="s">
        <v>68</v>
      </c>
      <c r="O4628" s="26" t="s">
        <v>57</v>
      </c>
      <c r="P4628" s="26" t="s">
        <v>742</v>
      </c>
      <c r="Q4628" s="26" t="s">
        <v>64</v>
      </c>
      <c r="R4628" s="26" t="s">
        <v>54</v>
      </c>
      <c r="S4628" s="26" t="s">
        <v>531</v>
      </c>
      <c r="T4628" s="54">
        <v>5.0359999999999996</v>
      </c>
      <c r="U4628" s="36" t="s">
        <v>1475</v>
      </c>
      <c r="V4628" s="43">
        <v>5.8500000000000003E-2</v>
      </c>
      <c r="W4628" s="43">
        <v>5.0900000000000001E-2</v>
      </c>
      <c r="X4628" s="26" t="s">
        <v>347</v>
      </c>
      <c r="Z4628" s="42">
        <v>600000</v>
      </c>
      <c r="AA4628" s="42">
        <v>1</v>
      </c>
      <c r="AB4628" s="42">
        <v>106.47</v>
      </c>
      <c r="AC4628" s="42">
        <v>0</v>
      </c>
      <c r="AD4628" s="42">
        <v>638.82000000000005</v>
      </c>
      <c r="AG4628" s="26" t="s">
        <v>15</v>
      </c>
      <c r="AH4628" s="43">
        <v>3.870967741E-3</v>
      </c>
      <c r="AI4628" s="43">
        <v>6.9935957199999997E-4</v>
      </c>
      <c r="AJ4628" s="43">
        <v>1.223078453337692E-4</v>
      </c>
    </row>
    <row r="4629" spans="1:36" x14ac:dyDescent="0.2">
      <c r="A4629" s="26">
        <v>8694</v>
      </c>
      <c r="B4629" s="26">
        <v>12532</v>
      </c>
      <c r="C4629" s="26" t="s">
        <v>1554</v>
      </c>
      <c r="D4629" s="26">
        <v>520033234</v>
      </c>
      <c r="E4629" s="26" t="s">
        <v>203</v>
      </c>
      <c r="F4629" s="26" t="s">
        <v>1636</v>
      </c>
      <c r="G4629" s="26" t="s">
        <v>1637</v>
      </c>
      <c r="H4629" s="26" t="s">
        <v>69</v>
      </c>
      <c r="I4629" s="26" t="s">
        <v>113</v>
      </c>
      <c r="J4629" s="26" t="s">
        <v>51</v>
      </c>
      <c r="K4629" s="26" t="s">
        <v>51</v>
      </c>
      <c r="L4629" s="26" t="s">
        <v>433</v>
      </c>
      <c r="M4629" s="26" t="s">
        <v>165</v>
      </c>
      <c r="N4629" s="26" t="s">
        <v>358</v>
      </c>
      <c r="O4629" s="26" t="s">
        <v>57</v>
      </c>
      <c r="P4629" s="26" t="s">
        <v>724</v>
      </c>
      <c r="Q4629" s="26" t="s">
        <v>59</v>
      </c>
      <c r="R4629" s="26" t="s">
        <v>54</v>
      </c>
      <c r="S4629" s="26" t="s">
        <v>531</v>
      </c>
      <c r="T4629" s="54">
        <v>4.7510000000000003</v>
      </c>
      <c r="U4629" s="36" t="s">
        <v>1373</v>
      </c>
      <c r="V4629" s="43">
        <v>4.24E-2</v>
      </c>
      <c r="W4629" s="43">
        <v>3.4299999999999997E-2</v>
      </c>
      <c r="X4629" s="26" t="s">
        <v>347</v>
      </c>
      <c r="Z4629" s="42">
        <v>1849000</v>
      </c>
      <c r="AA4629" s="42">
        <v>1</v>
      </c>
      <c r="AB4629" s="42">
        <v>106.66</v>
      </c>
      <c r="AC4629" s="42">
        <v>0</v>
      </c>
      <c r="AD4629" s="42">
        <v>1972.1433999999999</v>
      </c>
      <c r="AG4629" s="26" t="s">
        <v>15</v>
      </c>
      <c r="AH4629" s="43">
        <v>2.8666666659999999E-3</v>
      </c>
      <c r="AI4629" s="43">
        <v>2.1590391100000002E-3</v>
      </c>
      <c r="AJ4629" s="43">
        <v>3.7758462468804005E-4</v>
      </c>
    </row>
    <row r="4630" spans="1:36" x14ac:dyDescent="0.2">
      <c r="A4630" s="26">
        <v>8694</v>
      </c>
      <c r="B4630" s="26">
        <v>12532</v>
      </c>
      <c r="C4630" s="26" t="s">
        <v>705</v>
      </c>
      <c r="D4630" s="26">
        <v>510960719</v>
      </c>
      <c r="E4630" s="26" t="s">
        <v>203</v>
      </c>
      <c r="F4630" s="26" t="s">
        <v>1638</v>
      </c>
      <c r="G4630" s="26" t="s">
        <v>1639</v>
      </c>
      <c r="H4630" s="26" t="s">
        <v>69</v>
      </c>
      <c r="I4630" s="26" t="s">
        <v>113</v>
      </c>
      <c r="J4630" s="26" t="s">
        <v>51</v>
      </c>
      <c r="K4630" s="26" t="s">
        <v>51</v>
      </c>
      <c r="L4630" s="26" t="s">
        <v>433</v>
      </c>
      <c r="M4630" s="26" t="s">
        <v>165</v>
      </c>
      <c r="N4630" s="26" t="s">
        <v>357</v>
      </c>
      <c r="O4630" s="26" t="s">
        <v>57</v>
      </c>
      <c r="P4630" s="26" t="s">
        <v>708</v>
      </c>
      <c r="Q4630" s="26" t="s">
        <v>64</v>
      </c>
      <c r="R4630" s="26" t="s">
        <v>54</v>
      </c>
      <c r="S4630" s="26" t="s">
        <v>531</v>
      </c>
      <c r="T4630" s="54">
        <v>12.179</v>
      </c>
      <c r="U4630" s="36">
        <v>53359</v>
      </c>
      <c r="V4630" s="43">
        <v>3.6700000000000003E-2</v>
      </c>
      <c r="W4630" s="43">
        <v>3.3300000000000003E-2</v>
      </c>
      <c r="X4630" s="26" t="s">
        <v>347</v>
      </c>
      <c r="Z4630" s="42">
        <v>1495000</v>
      </c>
      <c r="AA4630" s="42">
        <v>1</v>
      </c>
      <c r="AB4630" s="42">
        <v>105.86</v>
      </c>
      <c r="AC4630" s="42">
        <v>24.38749</v>
      </c>
      <c r="AD4630" s="42">
        <v>1606.99449</v>
      </c>
      <c r="AG4630" s="26" t="s">
        <v>15</v>
      </c>
      <c r="AH4630" s="43">
        <v>4.5545914199999999E-4</v>
      </c>
      <c r="AI4630" s="43">
        <v>1.7592858380000001E-3</v>
      </c>
      <c r="AJ4630" s="43">
        <v>3.0767357555358212E-4</v>
      </c>
    </row>
    <row r="4631" spans="1:36" x14ac:dyDescent="0.2">
      <c r="A4631" s="26">
        <v>8694</v>
      </c>
      <c r="B4631" s="26">
        <v>12532</v>
      </c>
      <c r="C4631" s="26" t="s">
        <v>1640</v>
      </c>
      <c r="D4631" s="26">
        <v>516456084</v>
      </c>
      <c r="E4631" s="26" t="s">
        <v>203</v>
      </c>
      <c r="F4631" s="26" t="s">
        <v>1641</v>
      </c>
      <c r="G4631" s="26" t="s">
        <v>1642</v>
      </c>
      <c r="H4631" s="26" t="s">
        <v>69</v>
      </c>
      <c r="I4631" s="26" t="s">
        <v>113</v>
      </c>
      <c r="J4631" s="26" t="s">
        <v>51</v>
      </c>
      <c r="K4631" s="26" t="s">
        <v>51</v>
      </c>
      <c r="L4631" s="26" t="s">
        <v>433</v>
      </c>
      <c r="M4631" s="26" t="s">
        <v>165</v>
      </c>
      <c r="N4631" s="26" t="s">
        <v>357</v>
      </c>
      <c r="O4631" s="26" t="s">
        <v>57</v>
      </c>
      <c r="P4631" s="26" t="s">
        <v>154</v>
      </c>
      <c r="Q4631" s="26" t="s">
        <v>154</v>
      </c>
      <c r="R4631" s="26" t="s">
        <v>54</v>
      </c>
      <c r="S4631" s="26" t="s">
        <v>531</v>
      </c>
      <c r="T4631" s="54">
        <v>3.355</v>
      </c>
      <c r="U4631" s="36">
        <v>46761</v>
      </c>
      <c r="V4631" s="43">
        <v>3.7400000000000003E-2</v>
      </c>
      <c r="W4631" s="43">
        <v>3.44E-2</v>
      </c>
      <c r="X4631" s="26" t="s">
        <v>347</v>
      </c>
      <c r="Z4631" s="42">
        <v>697000</v>
      </c>
      <c r="AA4631" s="42">
        <v>1</v>
      </c>
      <c r="AB4631" s="42">
        <v>103.77</v>
      </c>
      <c r="AC4631" s="42">
        <v>0</v>
      </c>
      <c r="AD4631" s="42">
        <v>723.27689999999996</v>
      </c>
      <c r="AG4631" s="26" t="s">
        <v>15</v>
      </c>
      <c r="AH4631" s="43">
        <v>3.5025125620000001E-3</v>
      </c>
      <c r="AI4631" s="43">
        <v>7.9182026699999995E-4</v>
      </c>
      <c r="AJ4631" s="43">
        <v>1.3847787987021078E-4</v>
      </c>
    </row>
    <row r="4632" spans="1:36" x14ac:dyDescent="0.2">
      <c r="A4632" s="26">
        <v>8694</v>
      </c>
      <c r="B4632" s="26">
        <v>12532</v>
      </c>
      <c r="C4632" s="26" t="s">
        <v>1643</v>
      </c>
      <c r="D4632" s="26">
        <v>514160530</v>
      </c>
      <c r="E4632" s="26" t="s">
        <v>203</v>
      </c>
      <c r="F4632" s="26" t="s">
        <v>1644</v>
      </c>
      <c r="G4632" s="26" t="s">
        <v>1645</v>
      </c>
      <c r="H4632" s="26" t="s">
        <v>69</v>
      </c>
      <c r="I4632" s="26" t="s">
        <v>339</v>
      </c>
      <c r="J4632" s="26" t="s">
        <v>51</v>
      </c>
      <c r="K4632" s="26" t="s">
        <v>51</v>
      </c>
      <c r="L4632" s="26" t="s">
        <v>433</v>
      </c>
      <c r="M4632" s="26" t="s">
        <v>165</v>
      </c>
      <c r="N4632" s="26" t="s">
        <v>136</v>
      </c>
      <c r="O4632" s="26" t="s">
        <v>57</v>
      </c>
      <c r="P4632" s="26" t="s">
        <v>154</v>
      </c>
      <c r="Q4632" s="26" t="s">
        <v>154</v>
      </c>
      <c r="R4632" s="26" t="s">
        <v>54</v>
      </c>
      <c r="S4632" s="26" t="s">
        <v>531</v>
      </c>
      <c r="T4632" s="54">
        <v>3.5670000000000002</v>
      </c>
      <c r="U4632" s="36">
        <v>47125</v>
      </c>
      <c r="V4632" s="43">
        <v>5.5E-2</v>
      </c>
      <c r="W4632" s="43">
        <v>3.8100000000000002E-2</v>
      </c>
      <c r="X4632" s="26" t="s">
        <v>347</v>
      </c>
      <c r="Z4632" s="42">
        <v>486000</v>
      </c>
      <c r="AA4632" s="42">
        <v>1</v>
      </c>
      <c r="AB4632" s="42">
        <v>106.2</v>
      </c>
      <c r="AC4632" s="42">
        <v>0</v>
      </c>
      <c r="AD4632" s="42">
        <v>516.13199999999995</v>
      </c>
      <c r="AG4632" s="26" t="s">
        <v>15</v>
      </c>
      <c r="AH4632" s="43">
        <v>6.5587044529999998E-3</v>
      </c>
      <c r="AI4632" s="43">
        <v>5.6504469900000003E-4</v>
      </c>
      <c r="AJ4632" s="43">
        <v>9.8818122206269316E-5</v>
      </c>
    </row>
    <row r="4633" spans="1:36" x14ac:dyDescent="0.2">
      <c r="A4633" s="26">
        <v>8694</v>
      </c>
      <c r="B4633" s="26">
        <v>12532</v>
      </c>
      <c r="C4633" s="26" t="s">
        <v>1646</v>
      </c>
      <c r="D4633" s="26">
        <v>515361442</v>
      </c>
      <c r="E4633" s="26" t="s">
        <v>203</v>
      </c>
      <c r="F4633" s="26" t="s">
        <v>1647</v>
      </c>
      <c r="G4633" s="26" t="s">
        <v>1648</v>
      </c>
      <c r="H4633" s="26" t="s">
        <v>69</v>
      </c>
      <c r="I4633" s="26" t="s">
        <v>112</v>
      </c>
      <c r="J4633" s="26" t="s">
        <v>51</v>
      </c>
      <c r="K4633" s="26" t="s">
        <v>51</v>
      </c>
      <c r="L4633" s="26" t="s">
        <v>433</v>
      </c>
      <c r="M4633" s="26" t="s">
        <v>165</v>
      </c>
      <c r="N4633" s="26" t="s">
        <v>84</v>
      </c>
      <c r="O4633" s="26" t="s">
        <v>57</v>
      </c>
      <c r="P4633" s="26" t="s">
        <v>154</v>
      </c>
      <c r="Q4633" s="26" t="s">
        <v>154</v>
      </c>
      <c r="R4633" s="26" t="s">
        <v>54</v>
      </c>
      <c r="S4633" s="26" t="s">
        <v>531</v>
      </c>
      <c r="T4633" s="54">
        <v>3.6469999999999998</v>
      </c>
      <c r="U4633" s="36" t="s">
        <v>777</v>
      </c>
      <c r="V4633" s="43">
        <v>8.3500000000000005E-2</v>
      </c>
      <c r="W4633" s="43">
        <v>7.4499999999999997E-2</v>
      </c>
      <c r="X4633" s="26" t="s">
        <v>347</v>
      </c>
      <c r="Z4633" s="42">
        <v>1000000</v>
      </c>
      <c r="AA4633" s="42">
        <v>1</v>
      </c>
      <c r="AB4633" s="42">
        <v>103.7</v>
      </c>
      <c r="AC4633" s="42">
        <v>0</v>
      </c>
      <c r="AD4633" s="42">
        <v>1037</v>
      </c>
      <c r="AG4633" s="26" t="s">
        <v>15</v>
      </c>
      <c r="AH4633" s="43">
        <v>1.2500000000000001E-2</v>
      </c>
      <c r="AI4633" s="43">
        <v>1.1352742179999999E-3</v>
      </c>
      <c r="AJ4633" s="43">
        <v>1.985429942880916E-4</v>
      </c>
    </row>
    <row r="4634" spans="1:36" x14ac:dyDescent="0.2">
      <c r="A4634" s="26">
        <v>8694</v>
      </c>
      <c r="B4634" s="26">
        <v>12532</v>
      </c>
      <c r="C4634" s="26" t="s">
        <v>713</v>
      </c>
      <c r="D4634" s="26">
        <v>510560188</v>
      </c>
      <c r="E4634" s="26" t="s">
        <v>203</v>
      </c>
      <c r="F4634" s="26" t="s">
        <v>1649</v>
      </c>
      <c r="G4634" s="26" t="s">
        <v>1650</v>
      </c>
      <c r="H4634" s="26" t="s">
        <v>69</v>
      </c>
      <c r="I4634" s="26" t="s">
        <v>113</v>
      </c>
      <c r="J4634" s="26" t="s">
        <v>51</v>
      </c>
      <c r="K4634" s="26" t="s">
        <v>51</v>
      </c>
      <c r="L4634" s="26" t="s">
        <v>433</v>
      </c>
      <c r="M4634" s="26" t="s">
        <v>165</v>
      </c>
      <c r="N4634" s="26" t="s">
        <v>358</v>
      </c>
      <c r="O4634" s="26" t="s">
        <v>57</v>
      </c>
      <c r="P4634" s="26" t="s">
        <v>737</v>
      </c>
      <c r="Q4634" s="26" t="s">
        <v>59</v>
      </c>
      <c r="R4634" s="26" t="s">
        <v>54</v>
      </c>
      <c r="S4634" s="26" t="s">
        <v>531</v>
      </c>
      <c r="T4634" s="54">
        <v>6.9349999999999996</v>
      </c>
      <c r="U4634" s="36">
        <v>48954</v>
      </c>
      <c r="V4634" s="43">
        <v>4.02E-2</v>
      </c>
      <c r="W4634" s="43">
        <v>3.5200000000000002E-2</v>
      </c>
      <c r="X4634" s="26" t="s">
        <v>347</v>
      </c>
      <c r="Z4634" s="42">
        <v>647000</v>
      </c>
      <c r="AA4634" s="42">
        <v>1</v>
      </c>
      <c r="AB4634" s="42">
        <v>105.8</v>
      </c>
      <c r="AC4634" s="42">
        <v>0</v>
      </c>
      <c r="AD4634" s="42">
        <v>684.52599999999995</v>
      </c>
      <c r="AG4634" s="26" t="s">
        <v>15</v>
      </c>
      <c r="AH4634" s="43">
        <v>8.0205285799999997E-4</v>
      </c>
      <c r="AI4634" s="43">
        <v>7.4939702899999995E-4</v>
      </c>
      <c r="AJ4634" s="43">
        <v>1.3105867088529429E-4</v>
      </c>
    </row>
    <row r="4635" spans="1:36" x14ac:dyDescent="0.2">
      <c r="A4635" s="26">
        <v>8694</v>
      </c>
      <c r="B4635" s="26">
        <v>12532</v>
      </c>
      <c r="C4635" s="26" t="s">
        <v>898</v>
      </c>
      <c r="D4635" s="26">
        <v>520029935</v>
      </c>
      <c r="E4635" s="26" t="s">
        <v>203</v>
      </c>
      <c r="F4635" s="26" t="s">
        <v>1651</v>
      </c>
      <c r="G4635" s="26" t="s">
        <v>1652</v>
      </c>
      <c r="H4635" s="26" t="s">
        <v>69</v>
      </c>
      <c r="I4635" s="26" t="s">
        <v>113</v>
      </c>
      <c r="J4635" s="26" t="s">
        <v>51</v>
      </c>
      <c r="K4635" s="26" t="s">
        <v>51</v>
      </c>
      <c r="L4635" s="26" t="s">
        <v>433</v>
      </c>
      <c r="M4635" s="26" t="s">
        <v>165</v>
      </c>
      <c r="N4635" s="26" t="s">
        <v>129</v>
      </c>
      <c r="O4635" s="26" t="s">
        <v>57</v>
      </c>
      <c r="P4635" s="26" t="s">
        <v>733</v>
      </c>
      <c r="Q4635" s="26" t="s">
        <v>59</v>
      </c>
      <c r="R4635" s="26" t="s">
        <v>54</v>
      </c>
      <c r="S4635" s="26" t="s">
        <v>531</v>
      </c>
      <c r="T4635" s="54">
        <v>5.4249999999999998</v>
      </c>
      <c r="U4635" s="36" t="s">
        <v>1653</v>
      </c>
      <c r="V4635" s="43">
        <v>3.32E-2</v>
      </c>
      <c r="W4635" s="43">
        <v>3.0499999999999999E-2</v>
      </c>
      <c r="X4635" s="26" t="s">
        <v>347</v>
      </c>
      <c r="Z4635" s="42">
        <v>500000</v>
      </c>
      <c r="AA4635" s="42">
        <v>1</v>
      </c>
      <c r="AB4635" s="42">
        <v>103.26</v>
      </c>
      <c r="AC4635" s="42">
        <v>0</v>
      </c>
      <c r="AD4635" s="42">
        <v>516.29999999999995</v>
      </c>
      <c r="AG4635" s="26" t="s">
        <v>15</v>
      </c>
      <c r="AH4635" s="43">
        <v>3.9885973000000001E-4</v>
      </c>
      <c r="AI4635" s="43">
        <v>5.6522861999999999E-4</v>
      </c>
      <c r="AJ4635" s="43">
        <v>9.8850287320098056E-5</v>
      </c>
    </row>
    <row r="4636" spans="1:36" x14ac:dyDescent="0.2">
      <c r="A4636" s="26">
        <v>8694</v>
      </c>
      <c r="B4636" s="26">
        <v>12532</v>
      </c>
      <c r="C4636" s="26" t="s">
        <v>717</v>
      </c>
      <c r="D4636" s="26">
        <v>513257873</v>
      </c>
      <c r="E4636" s="26" t="s">
        <v>203</v>
      </c>
      <c r="F4636" s="26" t="s">
        <v>1654</v>
      </c>
      <c r="G4636" s="26" t="s">
        <v>1655</v>
      </c>
      <c r="H4636" s="26" t="s">
        <v>69</v>
      </c>
      <c r="I4636" s="26" t="s">
        <v>113</v>
      </c>
      <c r="J4636" s="26" t="s">
        <v>51</v>
      </c>
      <c r="K4636" s="26" t="s">
        <v>51</v>
      </c>
      <c r="L4636" s="26" t="s">
        <v>433</v>
      </c>
      <c r="M4636" s="26" t="s">
        <v>165</v>
      </c>
      <c r="N4636" s="26" t="s">
        <v>357</v>
      </c>
      <c r="O4636" s="26" t="s">
        <v>57</v>
      </c>
      <c r="P4636" s="26" t="s">
        <v>733</v>
      </c>
      <c r="Q4636" s="26" t="s">
        <v>59</v>
      </c>
      <c r="R4636" s="26" t="s">
        <v>54</v>
      </c>
      <c r="S4636" s="26" t="s">
        <v>531</v>
      </c>
      <c r="T4636" s="54">
        <v>5.4169999999999998</v>
      </c>
      <c r="U4636" s="36">
        <v>48584</v>
      </c>
      <c r="V4636" s="43">
        <v>3.1800000000000002E-2</v>
      </c>
      <c r="W4636" s="43">
        <v>2.92E-2</v>
      </c>
      <c r="X4636" s="26" t="s">
        <v>347</v>
      </c>
      <c r="Z4636" s="42">
        <v>1212053</v>
      </c>
      <c r="AA4636" s="42">
        <v>1</v>
      </c>
      <c r="AB4636" s="42">
        <v>103.27</v>
      </c>
      <c r="AC4636" s="42">
        <v>0</v>
      </c>
      <c r="AD4636" s="42">
        <v>1251.68713</v>
      </c>
      <c r="AG4636" s="26" t="s">
        <v>15</v>
      </c>
      <c r="AH4636" s="43">
        <v>3.3941366890000001E-3</v>
      </c>
      <c r="AI4636" s="43">
        <v>1.3703067780000001E-3</v>
      </c>
      <c r="AJ4636" s="43">
        <v>2.3964677984770279E-4</v>
      </c>
    </row>
    <row r="4637" spans="1:36" x14ac:dyDescent="0.2">
      <c r="A4637" s="26">
        <v>8694</v>
      </c>
      <c r="B4637" s="26">
        <v>12532</v>
      </c>
      <c r="C4637" s="26" t="s">
        <v>1656</v>
      </c>
      <c r="D4637" s="26">
        <v>520018482</v>
      </c>
      <c r="E4637" s="26" t="s">
        <v>203</v>
      </c>
      <c r="F4637" s="26" t="s">
        <v>1657</v>
      </c>
      <c r="G4637" s="26" t="s">
        <v>1658</v>
      </c>
      <c r="H4637" s="26" t="s">
        <v>69</v>
      </c>
      <c r="I4637" s="26" t="s">
        <v>113</v>
      </c>
      <c r="J4637" s="26" t="s">
        <v>51</v>
      </c>
      <c r="K4637" s="26" t="s">
        <v>51</v>
      </c>
      <c r="L4637" s="26" t="s">
        <v>433</v>
      </c>
      <c r="M4637" s="26" t="s">
        <v>165</v>
      </c>
      <c r="N4637" s="26" t="s">
        <v>134</v>
      </c>
      <c r="O4637" s="26" t="s">
        <v>57</v>
      </c>
      <c r="P4637" s="26" t="s">
        <v>154</v>
      </c>
      <c r="Q4637" s="26" t="s">
        <v>154</v>
      </c>
      <c r="R4637" s="26" t="s">
        <v>54</v>
      </c>
      <c r="S4637" s="26" t="s">
        <v>531</v>
      </c>
      <c r="T4637" s="54">
        <v>4.335</v>
      </c>
      <c r="U4637" s="36" t="s">
        <v>1165</v>
      </c>
      <c r="V4637" s="43">
        <v>4.0899999999999999E-2</v>
      </c>
      <c r="W4637" s="43">
        <v>3.5400000000000001E-2</v>
      </c>
      <c r="X4637" s="26" t="s">
        <v>347</v>
      </c>
      <c r="Z4637" s="42">
        <v>264000</v>
      </c>
      <c r="AA4637" s="42">
        <v>1</v>
      </c>
      <c r="AB4637" s="42">
        <v>103.68</v>
      </c>
      <c r="AC4637" s="42">
        <v>0</v>
      </c>
      <c r="AD4637" s="42">
        <v>273.71519999999998</v>
      </c>
      <c r="AG4637" s="26" t="s">
        <v>15</v>
      </c>
      <c r="AH4637" s="43">
        <v>7.8106508800000003E-4</v>
      </c>
      <c r="AI4637" s="43">
        <v>2.9965458999999997E-4</v>
      </c>
      <c r="AJ4637" s="43">
        <v>5.2405241456281426E-5</v>
      </c>
    </row>
    <row r="4638" spans="1:36" x14ac:dyDescent="0.2">
      <c r="A4638" s="26">
        <v>8694</v>
      </c>
      <c r="B4638" s="26">
        <v>12532</v>
      </c>
      <c r="C4638" s="26" t="s">
        <v>1659</v>
      </c>
      <c r="D4638" s="26">
        <v>520027293</v>
      </c>
      <c r="E4638" s="26" t="s">
        <v>203</v>
      </c>
      <c r="F4638" s="26" t="s">
        <v>1660</v>
      </c>
      <c r="G4638" s="26" t="s">
        <v>1661</v>
      </c>
      <c r="H4638" s="26" t="s">
        <v>69</v>
      </c>
      <c r="I4638" s="26" t="s">
        <v>113</v>
      </c>
      <c r="J4638" s="26" t="s">
        <v>51</v>
      </c>
      <c r="K4638" s="26" t="s">
        <v>51</v>
      </c>
      <c r="L4638" s="26" t="s">
        <v>433</v>
      </c>
      <c r="M4638" s="26" t="s">
        <v>165</v>
      </c>
      <c r="N4638" s="26" t="s">
        <v>87</v>
      </c>
      <c r="O4638" s="26" t="s">
        <v>57</v>
      </c>
      <c r="P4638" s="26" t="s">
        <v>1662</v>
      </c>
      <c r="Q4638" s="26" t="s">
        <v>64</v>
      </c>
      <c r="R4638" s="26" t="s">
        <v>54</v>
      </c>
      <c r="S4638" s="26" t="s">
        <v>531</v>
      </c>
      <c r="T4638" s="54">
        <v>11.733000000000001</v>
      </c>
      <c r="U4638" s="36">
        <v>55154</v>
      </c>
      <c r="V4638" s="43">
        <v>3.2899999999999999E-2</v>
      </c>
      <c r="W4638" s="43">
        <v>2.8299999999999999E-2</v>
      </c>
      <c r="X4638" s="26" t="s">
        <v>347</v>
      </c>
      <c r="Z4638" s="42">
        <v>234000</v>
      </c>
      <c r="AA4638" s="42">
        <v>1</v>
      </c>
      <c r="AB4638" s="42">
        <v>106.61</v>
      </c>
      <c r="AC4638" s="42">
        <v>0</v>
      </c>
      <c r="AD4638" s="42">
        <v>249.4674</v>
      </c>
      <c r="AG4638" s="26" t="s">
        <v>15</v>
      </c>
      <c r="AH4638" s="43">
        <v>4.6799999999999999E-4</v>
      </c>
      <c r="AI4638" s="43">
        <v>2.73108879E-4</v>
      </c>
      <c r="AJ4638" s="43">
        <v>4.776278165213603E-5</v>
      </c>
    </row>
    <row r="4639" spans="1:36" x14ac:dyDescent="0.2">
      <c r="A4639" s="26">
        <v>8694</v>
      </c>
      <c r="B4639" s="26">
        <v>12532</v>
      </c>
      <c r="C4639" s="26" t="s">
        <v>861</v>
      </c>
      <c r="D4639" s="26">
        <v>520036690</v>
      </c>
      <c r="E4639" s="26" t="s">
        <v>203</v>
      </c>
      <c r="F4639" s="26" t="s">
        <v>1663</v>
      </c>
      <c r="G4639" s="26" t="s">
        <v>1664</v>
      </c>
      <c r="H4639" s="26" t="s">
        <v>69</v>
      </c>
      <c r="I4639" s="26" t="s">
        <v>112</v>
      </c>
      <c r="J4639" s="26" t="s">
        <v>51</v>
      </c>
      <c r="K4639" s="26" t="s">
        <v>51</v>
      </c>
      <c r="L4639" s="26" t="s">
        <v>433</v>
      </c>
      <c r="M4639" s="26" t="s">
        <v>165</v>
      </c>
      <c r="N4639" s="26" t="s">
        <v>125</v>
      </c>
      <c r="O4639" s="26" t="s">
        <v>57</v>
      </c>
      <c r="P4639" s="26" t="s">
        <v>733</v>
      </c>
      <c r="Q4639" s="26" t="s">
        <v>59</v>
      </c>
      <c r="R4639" s="26" t="s">
        <v>54</v>
      </c>
      <c r="S4639" s="26" t="s">
        <v>531</v>
      </c>
      <c r="T4639" s="54">
        <v>5.4930000000000003</v>
      </c>
      <c r="U4639" s="36">
        <v>48956</v>
      </c>
      <c r="V4639" s="43">
        <v>5.6800000000000003E-2</v>
      </c>
      <c r="W4639" s="43">
        <v>4.8599999999999997E-2</v>
      </c>
      <c r="X4639" s="26" t="s">
        <v>347</v>
      </c>
      <c r="Z4639" s="42">
        <v>200000</v>
      </c>
      <c r="AA4639" s="42">
        <v>1</v>
      </c>
      <c r="AB4639" s="42">
        <v>105.25</v>
      </c>
      <c r="AC4639" s="42">
        <v>0</v>
      </c>
      <c r="AD4639" s="42">
        <v>210.5</v>
      </c>
      <c r="AG4639" s="26" t="s">
        <v>15</v>
      </c>
      <c r="AH4639" s="43">
        <v>1.3333333330000001E-3</v>
      </c>
      <c r="AI4639" s="43">
        <v>2.3044862299999999E-4</v>
      </c>
      <c r="AJ4639" s="43">
        <v>4.0302121791362858E-5</v>
      </c>
    </row>
    <row r="4640" spans="1:36" x14ac:dyDescent="0.2">
      <c r="A4640" s="26">
        <v>8694</v>
      </c>
      <c r="B4640" s="26">
        <v>12532</v>
      </c>
      <c r="C4640" s="26" t="s">
        <v>954</v>
      </c>
      <c r="D4640" s="26">
        <v>511659401</v>
      </c>
      <c r="E4640" s="26" t="s">
        <v>203</v>
      </c>
      <c r="F4640" s="26" t="s">
        <v>1665</v>
      </c>
      <c r="G4640" s="26" t="s">
        <v>1666</v>
      </c>
      <c r="H4640" s="26" t="s">
        <v>69</v>
      </c>
      <c r="I4640" s="26" t="s">
        <v>113</v>
      </c>
      <c r="J4640" s="26" t="s">
        <v>51</v>
      </c>
      <c r="K4640" s="26" t="s">
        <v>51</v>
      </c>
      <c r="L4640" s="26" t="s">
        <v>433</v>
      </c>
      <c r="M4640" s="26" t="s">
        <v>165</v>
      </c>
      <c r="N4640" s="26" t="s">
        <v>357</v>
      </c>
      <c r="O4640" s="26" t="s">
        <v>57</v>
      </c>
      <c r="P4640" s="26" t="s">
        <v>728</v>
      </c>
      <c r="Q4640" s="26" t="s">
        <v>59</v>
      </c>
      <c r="R4640" s="26" t="s">
        <v>54</v>
      </c>
      <c r="S4640" s="26" t="s">
        <v>531</v>
      </c>
      <c r="T4640" s="54">
        <v>7.5549999999999997</v>
      </c>
      <c r="U4640" s="36" t="s">
        <v>1667</v>
      </c>
      <c r="V4640" s="43">
        <v>3.5999999999999997E-2</v>
      </c>
      <c r="W4640" s="43">
        <v>3.0599999999999999E-2</v>
      </c>
      <c r="X4640" s="26" t="s">
        <v>347</v>
      </c>
      <c r="Z4640" s="42">
        <v>200000</v>
      </c>
      <c r="AA4640" s="42">
        <v>1</v>
      </c>
      <c r="AB4640" s="42">
        <v>105.31</v>
      </c>
      <c r="AC4640" s="42">
        <v>0</v>
      </c>
      <c r="AD4640" s="42">
        <v>210.62</v>
      </c>
      <c r="AG4640" s="26" t="s">
        <v>15</v>
      </c>
      <c r="AH4640" s="43">
        <v>5.0000000000000001E-4</v>
      </c>
      <c r="AI4640" s="43">
        <v>2.3057999599999999E-4</v>
      </c>
      <c r="AJ4640" s="43">
        <v>4.0325096872669098E-5</v>
      </c>
    </row>
    <row r="4641" spans="1:36" x14ac:dyDescent="0.2">
      <c r="A4641" s="26">
        <v>8694</v>
      </c>
      <c r="B4641" s="26">
        <v>12532</v>
      </c>
      <c r="C4641" s="26" t="s">
        <v>996</v>
      </c>
      <c r="D4641" s="26">
        <v>511399388</v>
      </c>
      <c r="E4641" s="26" t="s">
        <v>203</v>
      </c>
      <c r="F4641" s="26" t="s">
        <v>1668</v>
      </c>
      <c r="G4641" s="26" t="s">
        <v>1669</v>
      </c>
      <c r="H4641" s="26" t="s">
        <v>69</v>
      </c>
      <c r="I4641" s="26" t="s">
        <v>112</v>
      </c>
      <c r="J4641" s="26" t="s">
        <v>51</v>
      </c>
      <c r="K4641" s="26" t="s">
        <v>51</v>
      </c>
      <c r="L4641" s="26" t="s">
        <v>433</v>
      </c>
      <c r="M4641" s="26" t="s">
        <v>165</v>
      </c>
      <c r="N4641" s="26" t="s">
        <v>84</v>
      </c>
      <c r="O4641" s="26" t="s">
        <v>57</v>
      </c>
      <c r="P4641" s="26" t="s">
        <v>776</v>
      </c>
      <c r="Q4641" s="26" t="s">
        <v>64</v>
      </c>
      <c r="R4641" s="26" t="s">
        <v>54</v>
      </c>
      <c r="S4641" s="26" t="s">
        <v>531</v>
      </c>
      <c r="T4641" s="54">
        <v>4.7220000000000004</v>
      </c>
      <c r="U4641" s="36" t="s">
        <v>1670</v>
      </c>
      <c r="V4641" s="43">
        <v>6.1199999999999997E-2</v>
      </c>
      <c r="W4641" s="43">
        <v>5.3199999999999997E-2</v>
      </c>
      <c r="X4641" s="26" t="s">
        <v>347</v>
      </c>
      <c r="Z4641" s="42">
        <v>250000</v>
      </c>
      <c r="AA4641" s="42">
        <v>1</v>
      </c>
      <c r="AB4641" s="42">
        <v>104.07</v>
      </c>
      <c r="AC4641" s="42">
        <v>0</v>
      </c>
      <c r="AD4641" s="42">
        <v>260.17500000000001</v>
      </c>
      <c r="AG4641" s="26" t="s">
        <v>15</v>
      </c>
      <c r="AH4641" s="43">
        <v>1.649065639E-3</v>
      </c>
      <c r="AI4641" s="43">
        <v>2.84831214E-4</v>
      </c>
      <c r="AJ4641" s="43">
        <v>4.9812848157091831E-5</v>
      </c>
    </row>
    <row r="4642" spans="1:36" x14ac:dyDescent="0.2">
      <c r="A4642" s="26">
        <v>8694</v>
      </c>
      <c r="B4642" s="26">
        <v>12532</v>
      </c>
      <c r="C4642" s="26" t="s">
        <v>1671</v>
      </c>
      <c r="D4642" s="26">
        <v>1840550</v>
      </c>
      <c r="E4642" s="26" t="s">
        <v>204</v>
      </c>
      <c r="F4642" s="26" t="s">
        <v>1672</v>
      </c>
      <c r="G4642" s="26" t="s">
        <v>1673</v>
      </c>
      <c r="H4642" s="26" t="s">
        <v>69</v>
      </c>
      <c r="I4642" s="26" t="s">
        <v>112</v>
      </c>
      <c r="J4642" s="26" t="s">
        <v>51</v>
      </c>
      <c r="K4642" s="26" t="s">
        <v>167</v>
      </c>
      <c r="L4642" s="26" t="s">
        <v>433</v>
      </c>
      <c r="M4642" s="26" t="s">
        <v>165</v>
      </c>
      <c r="N4642" s="26" t="s">
        <v>358</v>
      </c>
      <c r="O4642" s="26" t="s">
        <v>57</v>
      </c>
      <c r="P4642" s="26" t="s">
        <v>1085</v>
      </c>
      <c r="Q4642" s="26" t="s">
        <v>64</v>
      </c>
      <c r="R4642" s="26" t="s">
        <v>54</v>
      </c>
      <c r="S4642" s="26" t="s">
        <v>531</v>
      </c>
      <c r="T4642" s="54">
        <v>2.4369999999999998</v>
      </c>
      <c r="U4642" s="36" t="s">
        <v>616</v>
      </c>
      <c r="V4642" s="43">
        <v>9.2999999999999999E-2</v>
      </c>
      <c r="W4642" s="43">
        <v>7.3800000000000004E-2</v>
      </c>
      <c r="X4642" s="26" t="s">
        <v>347</v>
      </c>
      <c r="Z4642" s="42">
        <v>448000</v>
      </c>
      <c r="AA4642" s="42">
        <v>1</v>
      </c>
      <c r="AB4642" s="42">
        <v>107.57</v>
      </c>
      <c r="AC4642" s="42">
        <v>0</v>
      </c>
      <c r="AD4642" s="42">
        <v>481.91359999999997</v>
      </c>
      <c r="AG4642" s="26" t="s">
        <v>15</v>
      </c>
      <c r="AH4642" s="43">
        <v>3.318518518E-3</v>
      </c>
      <c r="AI4642" s="43">
        <v>5.2758349599999995E-4</v>
      </c>
      <c r="AJ4642" s="43">
        <v>9.22667011881906E-5</v>
      </c>
    </row>
    <row r="4643" spans="1:36" x14ac:dyDescent="0.2">
      <c r="A4643" s="26">
        <v>8694</v>
      </c>
      <c r="B4643" s="26">
        <v>12532</v>
      </c>
      <c r="C4643" s="26" t="s">
        <v>1433</v>
      </c>
      <c r="D4643" s="26">
        <v>520036658</v>
      </c>
      <c r="E4643" s="26" t="s">
        <v>203</v>
      </c>
      <c r="F4643" s="26" t="s">
        <v>1674</v>
      </c>
      <c r="G4643" s="26" t="s">
        <v>1675</v>
      </c>
      <c r="H4643" s="26" t="s">
        <v>69</v>
      </c>
      <c r="I4643" s="26" t="s">
        <v>112</v>
      </c>
      <c r="J4643" s="26" t="s">
        <v>51</v>
      </c>
      <c r="K4643" s="26" t="s">
        <v>51</v>
      </c>
      <c r="L4643" s="26" t="s">
        <v>433</v>
      </c>
      <c r="M4643" s="26" t="s">
        <v>165</v>
      </c>
      <c r="N4643" s="26" t="s">
        <v>87</v>
      </c>
      <c r="O4643" s="26" t="s">
        <v>57</v>
      </c>
      <c r="P4643" s="26" t="s">
        <v>737</v>
      </c>
      <c r="Q4643" s="26" t="s">
        <v>59</v>
      </c>
      <c r="R4643" s="26" t="s">
        <v>54</v>
      </c>
      <c r="S4643" s="26" t="s">
        <v>531</v>
      </c>
      <c r="T4643" s="54">
        <v>6.3120000000000003</v>
      </c>
      <c r="U4643" s="36" t="s">
        <v>1676</v>
      </c>
      <c r="V4643" s="43">
        <v>5.2499999999999998E-2</v>
      </c>
      <c r="W4643" s="43">
        <v>5.7099999999999998E-2</v>
      </c>
      <c r="X4643" s="26" t="s">
        <v>347</v>
      </c>
      <c r="Z4643" s="42">
        <v>220000</v>
      </c>
      <c r="AA4643" s="42">
        <v>1</v>
      </c>
      <c r="AB4643" s="42">
        <v>97.76</v>
      </c>
      <c r="AC4643" s="42">
        <v>0</v>
      </c>
      <c r="AD4643" s="42">
        <v>215.072</v>
      </c>
      <c r="AG4643" s="26" t="s">
        <v>15</v>
      </c>
      <c r="AH4643" s="43">
        <v>1.0101566660000001E-3</v>
      </c>
      <c r="AI4643" s="43">
        <v>2.35453902E-4</v>
      </c>
      <c r="AJ4643" s="43">
        <v>4.1177472389130602E-5</v>
      </c>
    </row>
    <row r="4644" spans="1:36" x14ac:dyDescent="0.2">
      <c r="A4644" s="26">
        <v>8694</v>
      </c>
      <c r="B4644" s="26">
        <v>12532</v>
      </c>
      <c r="C4644" s="26" t="s">
        <v>1677</v>
      </c>
      <c r="D4644" s="26">
        <v>520038332</v>
      </c>
      <c r="E4644" s="26" t="s">
        <v>203</v>
      </c>
      <c r="F4644" s="26" t="s">
        <v>1678</v>
      </c>
      <c r="G4644" s="26" t="s">
        <v>1679</v>
      </c>
      <c r="H4644" s="26" t="s">
        <v>69</v>
      </c>
      <c r="I4644" s="26" t="s">
        <v>113</v>
      </c>
      <c r="J4644" s="26" t="s">
        <v>51</v>
      </c>
      <c r="K4644" s="26" t="s">
        <v>51</v>
      </c>
      <c r="L4644" s="26" t="s">
        <v>433</v>
      </c>
      <c r="M4644" s="26" t="s">
        <v>165</v>
      </c>
      <c r="N4644" s="26" t="s">
        <v>357</v>
      </c>
      <c r="O4644" s="26" t="s">
        <v>57</v>
      </c>
      <c r="P4644" s="26" t="s">
        <v>154</v>
      </c>
      <c r="Q4644" s="26" t="s">
        <v>154</v>
      </c>
      <c r="R4644" s="26" t="s">
        <v>54</v>
      </c>
      <c r="S4644" s="26" t="s">
        <v>531</v>
      </c>
      <c r="T4644" s="54">
        <v>3.7949999999999999</v>
      </c>
      <c r="U4644" s="36" t="s">
        <v>1680</v>
      </c>
      <c r="V4644" s="43">
        <v>3.5000000000000003E-2</v>
      </c>
      <c r="W4644" s="43">
        <v>4.1799999999999997E-2</v>
      </c>
      <c r="X4644" s="26" t="s">
        <v>347</v>
      </c>
      <c r="Z4644" s="42">
        <v>200000</v>
      </c>
      <c r="AA4644" s="42">
        <v>1</v>
      </c>
      <c r="AB4644" s="42">
        <v>98.5</v>
      </c>
      <c r="AC4644" s="42">
        <v>0</v>
      </c>
      <c r="AD4644" s="42">
        <v>197</v>
      </c>
      <c r="AG4644" s="26" t="s">
        <v>15</v>
      </c>
      <c r="AH4644" s="43">
        <v>1.372259768E-3</v>
      </c>
      <c r="AI4644" s="43">
        <v>2.1566925800000001E-4</v>
      </c>
      <c r="AJ4644" s="43">
        <v>3.7717425144410845E-5</v>
      </c>
    </row>
    <row r="4645" spans="1:36" x14ac:dyDescent="0.2">
      <c r="A4645" s="26">
        <v>8694</v>
      </c>
      <c r="B4645" s="26">
        <v>12532</v>
      </c>
      <c r="C4645" s="26" t="s">
        <v>1681</v>
      </c>
      <c r="D4645" s="26">
        <v>511226136</v>
      </c>
      <c r="E4645" s="26" t="s">
        <v>203</v>
      </c>
      <c r="F4645" s="26" t="s">
        <v>1682</v>
      </c>
      <c r="G4645" s="26" t="s">
        <v>1683</v>
      </c>
      <c r="H4645" s="26" t="s">
        <v>69</v>
      </c>
      <c r="I4645" s="26" t="s">
        <v>113</v>
      </c>
      <c r="J4645" s="26" t="s">
        <v>51</v>
      </c>
      <c r="K4645" s="26" t="s">
        <v>51</v>
      </c>
      <c r="L4645" s="26" t="s">
        <v>433</v>
      </c>
      <c r="M4645" s="26" t="s">
        <v>165</v>
      </c>
      <c r="N4645" s="26" t="s">
        <v>68</v>
      </c>
      <c r="O4645" s="26" t="s">
        <v>57</v>
      </c>
      <c r="P4645" s="26" t="s">
        <v>154</v>
      </c>
      <c r="Q4645" s="26" t="s">
        <v>154</v>
      </c>
      <c r="R4645" s="26" t="s">
        <v>54</v>
      </c>
      <c r="S4645" s="26" t="s">
        <v>531</v>
      </c>
      <c r="T4645" s="54">
        <v>4.2770000000000001</v>
      </c>
      <c r="U4645" s="36">
        <v>47484</v>
      </c>
      <c r="V4645" s="43">
        <v>4.2500000000000003E-2</v>
      </c>
      <c r="W4645" s="43">
        <v>3.5799999999999998E-2</v>
      </c>
      <c r="X4645" s="26" t="s">
        <v>347</v>
      </c>
      <c r="Z4645" s="42">
        <v>496000</v>
      </c>
      <c r="AA4645" s="42">
        <v>1</v>
      </c>
      <c r="AB4645" s="42">
        <v>103.93</v>
      </c>
      <c r="AC4645" s="42">
        <v>0</v>
      </c>
      <c r="AD4645" s="42">
        <v>515.49279999999999</v>
      </c>
      <c r="AG4645" s="26" t="s">
        <v>15</v>
      </c>
      <c r="AH4645" s="43">
        <v>1.6533333330000001E-3</v>
      </c>
      <c r="AI4645" s="43">
        <v>5.6434492300000004E-4</v>
      </c>
      <c r="AJ4645" s="43">
        <v>9.869574160651142E-5</v>
      </c>
    </row>
    <row r="4646" spans="1:36" x14ac:dyDescent="0.2">
      <c r="A4646" s="26">
        <v>8694</v>
      </c>
      <c r="B4646" s="26">
        <v>12532</v>
      </c>
      <c r="C4646" s="26" t="s">
        <v>1687</v>
      </c>
      <c r="D4646" s="26">
        <v>520039496</v>
      </c>
      <c r="E4646" s="26" t="s">
        <v>203</v>
      </c>
      <c r="F4646" s="26" t="s">
        <v>1688</v>
      </c>
      <c r="G4646" s="26" t="s">
        <v>1689</v>
      </c>
      <c r="H4646" s="26" t="s">
        <v>69</v>
      </c>
      <c r="I4646" s="26" t="s">
        <v>113</v>
      </c>
      <c r="J4646" s="26" t="s">
        <v>51</v>
      </c>
      <c r="K4646" s="26" t="s">
        <v>51</v>
      </c>
      <c r="L4646" s="26" t="s">
        <v>433</v>
      </c>
      <c r="M4646" s="26" t="s">
        <v>165</v>
      </c>
      <c r="N4646" s="26" t="s">
        <v>357</v>
      </c>
      <c r="O4646" s="26" t="s">
        <v>57</v>
      </c>
      <c r="P4646" s="26" t="s">
        <v>154</v>
      </c>
      <c r="Q4646" s="26" t="s">
        <v>154</v>
      </c>
      <c r="R4646" s="26" t="s">
        <v>54</v>
      </c>
      <c r="S4646" s="26" t="s">
        <v>531</v>
      </c>
      <c r="T4646" s="54">
        <v>3.1560000000000001</v>
      </c>
      <c r="U4646" s="36">
        <v>47125</v>
      </c>
      <c r="V4646" s="43">
        <v>6.7400000000000002E-2</v>
      </c>
      <c r="W4646" s="43">
        <v>6.6600000000000006E-2</v>
      </c>
      <c r="X4646" s="26" t="s">
        <v>347</v>
      </c>
      <c r="Z4646" s="42">
        <v>189000</v>
      </c>
      <c r="AA4646" s="42">
        <v>1</v>
      </c>
      <c r="AB4646" s="42">
        <v>100.6</v>
      </c>
      <c r="AC4646" s="42">
        <v>0</v>
      </c>
      <c r="AD4646" s="42">
        <v>190.13399999999999</v>
      </c>
      <c r="AG4646" s="26" t="s">
        <v>15</v>
      </c>
      <c r="AH4646" s="43">
        <v>4.1999999999999997E-3</v>
      </c>
      <c r="AI4646" s="43">
        <v>2.08152582E-4</v>
      </c>
      <c r="AJ4646" s="43">
        <v>3.6402867575672139E-5</v>
      </c>
    </row>
    <row r="4647" spans="1:36" x14ac:dyDescent="0.2">
      <c r="A4647" s="26">
        <v>8694</v>
      </c>
      <c r="B4647" s="26">
        <v>12532</v>
      </c>
      <c r="C4647" s="26" t="s">
        <v>1305</v>
      </c>
      <c r="D4647" s="26">
        <v>1838863</v>
      </c>
      <c r="E4647" s="26" t="s">
        <v>204</v>
      </c>
      <c r="F4647" s="26" t="s">
        <v>1690</v>
      </c>
      <c r="G4647" s="26" t="s">
        <v>1691</v>
      </c>
      <c r="H4647" s="26" t="s">
        <v>69</v>
      </c>
      <c r="I4647" s="26" t="s">
        <v>112</v>
      </c>
      <c r="J4647" s="26" t="s">
        <v>51</v>
      </c>
      <c r="K4647" s="26" t="s">
        <v>167</v>
      </c>
      <c r="L4647" s="26" t="s">
        <v>433</v>
      </c>
      <c r="M4647" s="26" t="s">
        <v>165</v>
      </c>
      <c r="N4647" s="26" t="s">
        <v>358</v>
      </c>
      <c r="O4647" s="26" t="s">
        <v>57</v>
      </c>
      <c r="P4647" s="26" t="s">
        <v>737</v>
      </c>
      <c r="Q4647" s="26" t="s">
        <v>59</v>
      </c>
      <c r="R4647" s="26" t="s">
        <v>54</v>
      </c>
      <c r="S4647" s="26" t="s">
        <v>531</v>
      </c>
      <c r="T4647" s="54">
        <v>3.3620000000000001</v>
      </c>
      <c r="U4647" s="36">
        <v>46762</v>
      </c>
      <c r="V4647" s="43">
        <v>6.3899999999999998E-2</v>
      </c>
      <c r="W4647" s="43">
        <v>5.8099999999999999E-2</v>
      </c>
      <c r="X4647" s="26" t="s">
        <v>347</v>
      </c>
      <c r="Z4647" s="42">
        <v>468000</v>
      </c>
      <c r="AA4647" s="42">
        <v>1</v>
      </c>
      <c r="AB4647" s="42">
        <v>103.25</v>
      </c>
      <c r="AC4647" s="42">
        <v>0</v>
      </c>
      <c r="AD4647" s="42">
        <v>483.21</v>
      </c>
      <c r="AG4647" s="26" t="s">
        <v>15</v>
      </c>
      <c r="AH4647" s="43">
        <v>1.1359223299999999E-3</v>
      </c>
      <c r="AI4647" s="43">
        <v>5.2900275300000001E-4</v>
      </c>
      <c r="AJ4647" s="43">
        <v>9.2514908649902352E-5</v>
      </c>
    </row>
    <row r="4648" spans="1:36" x14ac:dyDescent="0.2">
      <c r="A4648" s="26">
        <v>8694</v>
      </c>
      <c r="B4648" s="26">
        <v>12532</v>
      </c>
      <c r="C4648" s="26" t="s">
        <v>1305</v>
      </c>
      <c r="D4648" s="26">
        <v>1838863</v>
      </c>
      <c r="E4648" s="26" t="s">
        <v>204</v>
      </c>
      <c r="F4648" s="26" t="s">
        <v>1692</v>
      </c>
      <c r="G4648" s="26" t="s">
        <v>1693</v>
      </c>
      <c r="H4648" s="26" t="s">
        <v>69</v>
      </c>
      <c r="I4648" s="26" t="s">
        <v>112</v>
      </c>
      <c r="J4648" s="26" t="s">
        <v>51</v>
      </c>
      <c r="K4648" s="26" t="s">
        <v>167</v>
      </c>
      <c r="L4648" s="26" t="s">
        <v>433</v>
      </c>
      <c r="M4648" s="26" t="s">
        <v>165</v>
      </c>
      <c r="N4648" s="26" t="s">
        <v>358</v>
      </c>
      <c r="O4648" s="26" t="s">
        <v>57</v>
      </c>
      <c r="P4648" s="26" t="s">
        <v>737</v>
      </c>
      <c r="Q4648" s="26" t="s">
        <v>59</v>
      </c>
      <c r="R4648" s="26" t="s">
        <v>54</v>
      </c>
      <c r="S4648" s="26" t="s">
        <v>531</v>
      </c>
      <c r="T4648" s="54">
        <v>2.5350000000000001</v>
      </c>
      <c r="U4648" s="36" t="s">
        <v>616</v>
      </c>
      <c r="V4648" s="43">
        <v>6.4399999999999999E-2</v>
      </c>
      <c r="W4648" s="43">
        <v>5.9200000000000003E-2</v>
      </c>
      <c r="X4648" s="26" t="s">
        <v>347</v>
      </c>
      <c r="Z4648" s="42">
        <v>1191000</v>
      </c>
      <c r="AA4648" s="42">
        <v>1</v>
      </c>
      <c r="AB4648" s="42">
        <v>102.59</v>
      </c>
      <c r="AC4648" s="42">
        <v>0</v>
      </c>
      <c r="AD4648" s="42">
        <v>1221.8469</v>
      </c>
      <c r="AG4648" s="26" t="s">
        <v>15</v>
      </c>
      <c r="AH4648" s="43">
        <v>1.9849999999999998E-3</v>
      </c>
      <c r="AI4648" s="43">
        <v>1.3376386539999999E-3</v>
      </c>
      <c r="AJ4648" s="43">
        <v>2.3393359892731188E-4</v>
      </c>
    </row>
    <row r="4649" spans="1:36" x14ac:dyDescent="0.2">
      <c r="A4649" s="26">
        <v>8694</v>
      </c>
      <c r="B4649" s="26">
        <v>12532</v>
      </c>
      <c r="C4649" s="26" t="s">
        <v>769</v>
      </c>
      <c r="D4649" s="26">
        <v>513765859</v>
      </c>
      <c r="E4649" s="26" t="s">
        <v>203</v>
      </c>
      <c r="F4649" s="26" t="s">
        <v>1694</v>
      </c>
      <c r="G4649" s="26" t="s">
        <v>1695</v>
      </c>
      <c r="H4649" s="26" t="s">
        <v>69</v>
      </c>
      <c r="I4649" s="26" t="s">
        <v>113</v>
      </c>
      <c r="J4649" s="26" t="s">
        <v>51</v>
      </c>
      <c r="K4649" s="26" t="s">
        <v>51</v>
      </c>
      <c r="L4649" s="26" t="s">
        <v>433</v>
      </c>
      <c r="M4649" s="26" t="s">
        <v>165</v>
      </c>
      <c r="N4649" s="26" t="s">
        <v>357</v>
      </c>
      <c r="O4649" s="26" t="s">
        <v>57</v>
      </c>
      <c r="P4649" s="26" t="s">
        <v>728</v>
      </c>
      <c r="Q4649" s="26" t="s">
        <v>59</v>
      </c>
      <c r="R4649" s="26" t="s">
        <v>54</v>
      </c>
      <c r="S4649" s="26" t="s">
        <v>531</v>
      </c>
      <c r="T4649" s="54">
        <v>6.3230000000000004</v>
      </c>
      <c r="U4649" s="36" t="s">
        <v>1696</v>
      </c>
      <c r="V4649" s="43">
        <v>1.4999999999999999E-2</v>
      </c>
      <c r="W4649" s="43">
        <v>2.9700000000000001E-2</v>
      </c>
      <c r="X4649" s="26" t="s">
        <v>347</v>
      </c>
      <c r="Z4649" s="42">
        <v>356000</v>
      </c>
      <c r="AA4649" s="42">
        <v>1</v>
      </c>
      <c r="AB4649" s="42">
        <v>91.47</v>
      </c>
      <c r="AC4649" s="42">
        <v>0</v>
      </c>
      <c r="AD4649" s="42">
        <v>325.63319999999999</v>
      </c>
      <c r="AG4649" s="26" t="s">
        <v>15</v>
      </c>
      <c r="AH4649" s="43">
        <v>8.6488377500000004E-4</v>
      </c>
      <c r="AI4649" s="43">
        <v>3.5649274499999998E-4</v>
      </c>
      <c r="AJ4649" s="43">
        <v>6.2345410383426216E-5</v>
      </c>
    </row>
    <row r="4650" spans="1:36" x14ac:dyDescent="0.2">
      <c r="A4650" s="26">
        <v>8694</v>
      </c>
      <c r="B4650" s="26">
        <v>12532</v>
      </c>
      <c r="C4650" s="26" t="s">
        <v>1697</v>
      </c>
      <c r="D4650" s="26">
        <v>515666881</v>
      </c>
      <c r="E4650" s="26" t="s">
        <v>203</v>
      </c>
      <c r="F4650" s="26" t="s">
        <v>1698</v>
      </c>
      <c r="G4650" s="26" t="s">
        <v>1699</v>
      </c>
      <c r="H4650" s="26" t="s">
        <v>69</v>
      </c>
      <c r="I4650" s="26" t="s">
        <v>112</v>
      </c>
      <c r="J4650" s="26" t="s">
        <v>51</v>
      </c>
      <c r="K4650" s="26" t="s">
        <v>51</v>
      </c>
      <c r="L4650" s="26" t="s">
        <v>433</v>
      </c>
      <c r="M4650" s="26" t="s">
        <v>165</v>
      </c>
      <c r="N4650" s="26" t="s">
        <v>84</v>
      </c>
      <c r="O4650" s="26" t="s">
        <v>57</v>
      </c>
      <c r="P4650" s="26" t="s">
        <v>845</v>
      </c>
      <c r="Q4650" s="26" t="s">
        <v>59</v>
      </c>
      <c r="R4650" s="26" t="s">
        <v>54</v>
      </c>
      <c r="S4650" s="26" t="s">
        <v>531</v>
      </c>
      <c r="T4650" s="54">
        <v>10.499000000000001</v>
      </c>
      <c r="U4650" s="36">
        <v>49316</v>
      </c>
      <c r="V4650" s="43">
        <v>4.65E-2</v>
      </c>
      <c r="W4650" s="43">
        <v>4.65E-2</v>
      </c>
      <c r="X4650" s="26" t="s">
        <v>347</v>
      </c>
      <c r="Z4650" s="42">
        <v>15000000</v>
      </c>
      <c r="AA4650" s="42">
        <v>1</v>
      </c>
      <c r="AB4650" s="42">
        <v>100.52</v>
      </c>
      <c r="AC4650" s="42">
        <v>0</v>
      </c>
      <c r="AD4650" s="42">
        <v>15078</v>
      </c>
      <c r="AG4650" s="26" t="s">
        <v>15</v>
      </c>
      <c r="AH4650" s="43">
        <v>8.5044282549999999E-3</v>
      </c>
      <c r="AI4650" s="43">
        <v>1.6506909037999999E-2</v>
      </c>
      <c r="AJ4650" s="43">
        <v>2.8868189661290697E-3</v>
      </c>
    </row>
    <row r="4651" spans="1:36" x14ac:dyDescent="0.2">
      <c r="A4651" s="26">
        <v>8694</v>
      </c>
      <c r="B4651" s="26">
        <v>12532</v>
      </c>
      <c r="C4651" s="26" t="s">
        <v>842</v>
      </c>
      <c r="D4651" s="26">
        <v>516901774</v>
      </c>
      <c r="E4651" s="26" t="s">
        <v>203</v>
      </c>
      <c r="F4651" s="26" t="s">
        <v>843</v>
      </c>
      <c r="G4651" s="26" t="s">
        <v>844</v>
      </c>
      <c r="H4651" s="26" t="s">
        <v>69</v>
      </c>
      <c r="I4651" s="26" t="s">
        <v>112</v>
      </c>
      <c r="J4651" s="26" t="s">
        <v>51</v>
      </c>
      <c r="K4651" s="26" t="s">
        <v>51</v>
      </c>
      <c r="L4651" s="26" t="s">
        <v>433</v>
      </c>
      <c r="M4651" s="26" t="s">
        <v>165</v>
      </c>
      <c r="N4651" s="26" t="s">
        <v>84</v>
      </c>
      <c r="O4651" s="26" t="s">
        <v>57</v>
      </c>
      <c r="P4651" s="26" t="s">
        <v>845</v>
      </c>
      <c r="Q4651" s="26" t="s">
        <v>59</v>
      </c>
      <c r="R4651" s="26" t="s">
        <v>54</v>
      </c>
      <c r="S4651" s="26" t="s">
        <v>531</v>
      </c>
      <c r="T4651" s="54">
        <v>9.8740000000000006</v>
      </c>
      <c r="U4651" s="36" t="s">
        <v>846</v>
      </c>
      <c r="V4651" s="43">
        <v>4.6800000000000001E-2</v>
      </c>
      <c r="W4651" s="43">
        <v>4.6699999999999998E-2</v>
      </c>
      <c r="X4651" s="26" t="s">
        <v>347</v>
      </c>
      <c r="Z4651" s="42">
        <v>2274000</v>
      </c>
      <c r="AA4651" s="42">
        <v>1</v>
      </c>
      <c r="AB4651" s="42">
        <v>100.71</v>
      </c>
      <c r="AC4651" s="42">
        <v>0</v>
      </c>
      <c r="AD4651" s="42">
        <v>2290.1453999999999</v>
      </c>
      <c r="AG4651" s="26" t="s">
        <v>15</v>
      </c>
      <c r="AH4651" s="43">
        <v>1.895E-3</v>
      </c>
      <c r="AI4651" s="43">
        <v>2.5071774640000001E-3</v>
      </c>
      <c r="AJ4651" s="43">
        <v>4.3846897306759809E-4</v>
      </c>
    </row>
    <row r="4652" spans="1:36" x14ac:dyDescent="0.2">
      <c r="A4652" s="26">
        <v>8694</v>
      </c>
      <c r="B4652" s="26">
        <v>12532</v>
      </c>
      <c r="C4652" s="26" t="s">
        <v>1700</v>
      </c>
      <c r="D4652" s="26">
        <v>2149898</v>
      </c>
      <c r="E4652" s="26" t="s">
        <v>204</v>
      </c>
      <c r="F4652" s="26" t="s">
        <v>1701</v>
      </c>
      <c r="G4652" s="26" t="s">
        <v>1702</v>
      </c>
      <c r="H4652" s="26" t="s">
        <v>69</v>
      </c>
      <c r="I4652" s="26" t="s">
        <v>112</v>
      </c>
      <c r="J4652" s="26" t="s">
        <v>51</v>
      </c>
      <c r="K4652" s="26" t="s">
        <v>167</v>
      </c>
      <c r="L4652" s="26" t="s">
        <v>433</v>
      </c>
      <c r="M4652" s="26" t="s">
        <v>165</v>
      </c>
      <c r="N4652" s="26" t="s">
        <v>355</v>
      </c>
      <c r="O4652" s="26" t="s">
        <v>57</v>
      </c>
      <c r="P4652" s="26" t="s">
        <v>742</v>
      </c>
      <c r="Q4652" s="26" t="s">
        <v>64</v>
      </c>
      <c r="R4652" s="26" t="s">
        <v>54</v>
      </c>
      <c r="S4652" s="26" t="s">
        <v>531</v>
      </c>
      <c r="T4652" s="54">
        <v>4.1189999999999998</v>
      </c>
      <c r="U4652" s="36" t="s">
        <v>1174</v>
      </c>
      <c r="V4652" s="43">
        <v>6.3500000000000001E-2</v>
      </c>
      <c r="W4652" s="43">
        <v>0.06</v>
      </c>
      <c r="X4652" s="26" t="s">
        <v>347</v>
      </c>
      <c r="Z4652" s="42">
        <v>500000</v>
      </c>
      <c r="AA4652" s="42">
        <v>1</v>
      </c>
      <c r="AB4652" s="42">
        <v>102.56</v>
      </c>
      <c r="AC4652" s="42">
        <v>0</v>
      </c>
      <c r="AD4652" s="42">
        <v>512.79999999999995</v>
      </c>
      <c r="AG4652" s="26" t="s">
        <v>15</v>
      </c>
      <c r="AH4652" s="43">
        <v>8.5656920000000002E-4</v>
      </c>
      <c r="AI4652" s="43">
        <v>5.6139693199999999E-4</v>
      </c>
      <c r="AJ4652" s="43">
        <v>9.8180180781999381E-5</v>
      </c>
    </row>
    <row r="4653" spans="1:36" x14ac:dyDescent="0.2">
      <c r="A4653" s="26">
        <v>8694</v>
      </c>
      <c r="B4653" s="26">
        <v>12532</v>
      </c>
      <c r="C4653" s="26" t="s">
        <v>852</v>
      </c>
      <c r="D4653" s="26">
        <v>520032046</v>
      </c>
      <c r="E4653" s="26" t="s">
        <v>203</v>
      </c>
      <c r="F4653" s="26" t="s">
        <v>1703</v>
      </c>
      <c r="G4653" s="26" t="s">
        <v>1704</v>
      </c>
      <c r="H4653" s="26" t="s">
        <v>69</v>
      </c>
      <c r="I4653" s="26" t="s">
        <v>113</v>
      </c>
      <c r="J4653" s="26" t="s">
        <v>51</v>
      </c>
      <c r="K4653" s="26" t="s">
        <v>51</v>
      </c>
      <c r="L4653" s="26" t="s">
        <v>433</v>
      </c>
      <c r="M4653" s="26" t="s">
        <v>165</v>
      </c>
      <c r="N4653" s="26" t="s">
        <v>129</v>
      </c>
      <c r="O4653" s="26" t="s">
        <v>57</v>
      </c>
      <c r="P4653" s="26" t="s">
        <v>530</v>
      </c>
      <c r="Q4653" s="26" t="s">
        <v>59</v>
      </c>
      <c r="R4653" s="26" t="s">
        <v>54</v>
      </c>
      <c r="S4653" s="26" t="s">
        <v>531</v>
      </c>
      <c r="T4653" s="54">
        <v>5.843</v>
      </c>
      <c r="U4653" s="36" t="s">
        <v>1705</v>
      </c>
      <c r="V4653" s="43">
        <v>2.6800000000000001E-2</v>
      </c>
      <c r="W4653" s="43">
        <v>2.5499999999999998E-2</v>
      </c>
      <c r="X4653" s="26" t="s">
        <v>347</v>
      </c>
      <c r="Z4653" s="42">
        <v>4110000</v>
      </c>
      <c r="AA4653" s="42">
        <v>1</v>
      </c>
      <c r="AB4653" s="42">
        <v>100.6</v>
      </c>
      <c r="AC4653" s="42">
        <v>0</v>
      </c>
      <c r="AD4653" s="42">
        <v>4134.66</v>
      </c>
      <c r="AG4653" s="26" t="s">
        <v>15</v>
      </c>
      <c r="AH4653" s="43">
        <v>1.467857142E-3</v>
      </c>
      <c r="AI4653" s="43">
        <v>4.5264926730000004E-3</v>
      </c>
      <c r="AJ4653" s="43">
        <v>7.9161791394715601E-4</v>
      </c>
    </row>
    <row r="4654" spans="1:36" x14ac:dyDescent="0.2">
      <c r="A4654" s="26">
        <v>8694</v>
      </c>
      <c r="B4654" s="26">
        <v>12532</v>
      </c>
      <c r="C4654" s="26" t="s">
        <v>852</v>
      </c>
      <c r="D4654" s="26">
        <v>520032046</v>
      </c>
      <c r="E4654" s="26" t="s">
        <v>203</v>
      </c>
      <c r="F4654" s="26" t="s">
        <v>1706</v>
      </c>
      <c r="G4654" s="26" t="s">
        <v>1707</v>
      </c>
      <c r="H4654" s="26" t="s">
        <v>69</v>
      </c>
      <c r="I4654" s="26" t="s">
        <v>113</v>
      </c>
      <c r="J4654" s="26" t="s">
        <v>51</v>
      </c>
      <c r="K4654" s="26" t="s">
        <v>51</v>
      </c>
      <c r="L4654" s="26" t="s">
        <v>433</v>
      </c>
      <c r="M4654" s="26" t="s">
        <v>165</v>
      </c>
      <c r="N4654" s="26" t="s">
        <v>129</v>
      </c>
      <c r="O4654" s="26" t="s">
        <v>57</v>
      </c>
      <c r="P4654" s="26" t="s">
        <v>733</v>
      </c>
      <c r="Q4654" s="26" t="s">
        <v>59</v>
      </c>
      <c r="R4654" s="26" t="s">
        <v>54</v>
      </c>
      <c r="S4654" s="26" t="s">
        <v>531</v>
      </c>
      <c r="T4654" s="54">
        <v>5.4450000000000003</v>
      </c>
      <c r="U4654" s="36" t="s">
        <v>1708</v>
      </c>
      <c r="V4654" s="43">
        <v>3.3799999999999997E-2</v>
      </c>
      <c r="W4654" s="43">
        <v>3.04E-2</v>
      </c>
      <c r="X4654" s="26" t="s">
        <v>347</v>
      </c>
      <c r="Z4654" s="42">
        <v>350000</v>
      </c>
      <c r="AA4654" s="42">
        <v>1</v>
      </c>
      <c r="AB4654" s="42">
        <v>101.76</v>
      </c>
      <c r="AC4654" s="42">
        <v>0</v>
      </c>
      <c r="AD4654" s="42">
        <v>356.16</v>
      </c>
      <c r="AG4654" s="26" t="s">
        <v>15</v>
      </c>
      <c r="AH4654" s="43">
        <v>4.1164992800000002E-4</v>
      </c>
      <c r="AI4654" s="43">
        <v>3.8991250300000001E-4</v>
      </c>
      <c r="AJ4654" s="43">
        <v>6.8190041316920638E-5</v>
      </c>
    </row>
    <row r="4655" spans="1:36" x14ac:dyDescent="0.2">
      <c r="A4655" s="26">
        <v>8694</v>
      </c>
      <c r="B4655" s="26">
        <v>12532</v>
      </c>
      <c r="C4655" s="26" t="s">
        <v>529</v>
      </c>
      <c r="D4655" s="26">
        <v>520000118</v>
      </c>
      <c r="E4655" s="26" t="s">
        <v>203</v>
      </c>
      <c r="F4655" s="26" t="s">
        <v>1709</v>
      </c>
      <c r="G4655" s="26" t="s">
        <v>1710</v>
      </c>
      <c r="H4655" s="26" t="s">
        <v>69</v>
      </c>
      <c r="I4655" s="26" t="s">
        <v>113</v>
      </c>
      <c r="J4655" s="26" t="s">
        <v>51</v>
      </c>
      <c r="K4655" s="26" t="s">
        <v>51</v>
      </c>
      <c r="L4655" s="26" t="s">
        <v>433</v>
      </c>
      <c r="M4655" s="26" t="s">
        <v>165</v>
      </c>
      <c r="N4655" s="26" t="s">
        <v>129</v>
      </c>
      <c r="O4655" s="26" t="s">
        <v>57</v>
      </c>
      <c r="P4655" s="26" t="s">
        <v>733</v>
      </c>
      <c r="Q4655" s="26" t="s">
        <v>59</v>
      </c>
      <c r="R4655" s="26" t="s">
        <v>54</v>
      </c>
      <c r="S4655" s="26" t="s">
        <v>531</v>
      </c>
      <c r="T4655" s="54">
        <v>7.0439999999999996</v>
      </c>
      <c r="U4655" s="36" t="s">
        <v>1711</v>
      </c>
      <c r="V4655" s="43">
        <v>3.4500000000000003E-2</v>
      </c>
      <c r="W4655" s="43">
        <v>3.3000000000000002E-2</v>
      </c>
      <c r="X4655" s="26" t="s">
        <v>347</v>
      </c>
      <c r="Z4655" s="42">
        <v>750000</v>
      </c>
      <c r="AA4655" s="42">
        <v>1</v>
      </c>
      <c r="AB4655" s="42">
        <v>100.92</v>
      </c>
      <c r="AC4655" s="42">
        <v>0</v>
      </c>
      <c r="AD4655" s="42">
        <v>756.9</v>
      </c>
      <c r="AG4655" s="26" t="s">
        <v>15</v>
      </c>
      <c r="AH4655" s="43">
        <v>2.1991039380000002E-3</v>
      </c>
      <c r="AI4655" s="43">
        <v>8.2862975500000002E-4</v>
      </c>
      <c r="AJ4655" s="43">
        <v>1.4491532533910948E-4</v>
      </c>
    </row>
    <row r="4656" spans="1:36" x14ac:dyDescent="0.2">
      <c r="A4656" s="26">
        <v>8694</v>
      </c>
      <c r="B4656" s="26">
        <v>12532</v>
      </c>
      <c r="C4656" s="26" t="s">
        <v>1712</v>
      </c>
      <c r="D4656" s="26">
        <v>516561875</v>
      </c>
      <c r="E4656" s="26" t="s">
        <v>203</v>
      </c>
      <c r="F4656" s="26" t="s">
        <v>1713</v>
      </c>
      <c r="G4656" s="26" t="s">
        <v>1714</v>
      </c>
      <c r="H4656" s="26" t="s">
        <v>69</v>
      </c>
      <c r="I4656" s="26" t="s">
        <v>112</v>
      </c>
      <c r="J4656" s="26" t="s">
        <v>51</v>
      </c>
      <c r="K4656" s="26" t="s">
        <v>51</v>
      </c>
      <c r="L4656" s="26" t="s">
        <v>433</v>
      </c>
      <c r="M4656" s="26" t="s">
        <v>165</v>
      </c>
      <c r="N4656" s="26" t="s">
        <v>84</v>
      </c>
      <c r="O4656" s="26" t="s">
        <v>57</v>
      </c>
      <c r="P4656" s="26" t="s">
        <v>1662</v>
      </c>
      <c r="Q4656" s="26" t="s">
        <v>64</v>
      </c>
      <c r="R4656" s="26" t="s">
        <v>54</v>
      </c>
      <c r="S4656" s="26" t="s">
        <v>531</v>
      </c>
      <c r="T4656" s="54">
        <v>9.9260000000000002</v>
      </c>
      <c r="U4656" s="36">
        <v>49015</v>
      </c>
      <c r="V4656" s="43">
        <v>4.65E-2</v>
      </c>
      <c r="W4656" s="43">
        <v>4.65E-2</v>
      </c>
      <c r="X4656" s="26" t="s">
        <v>347</v>
      </c>
      <c r="Z4656" s="42">
        <v>7000000</v>
      </c>
      <c r="AA4656" s="42">
        <v>1</v>
      </c>
      <c r="AB4656" s="42">
        <v>100.35</v>
      </c>
      <c r="AC4656" s="42">
        <v>0</v>
      </c>
      <c r="AD4656" s="42">
        <v>7024.5</v>
      </c>
      <c r="AG4656" s="26" t="s">
        <v>15</v>
      </c>
      <c r="AH4656" s="43">
        <v>4.8341206040000001E-3</v>
      </c>
      <c r="AI4656" s="43">
        <v>7.6901964810000001E-3</v>
      </c>
      <c r="AJ4656" s="43">
        <v>1.3449038219640302E-3</v>
      </c>
    </row>
    <row r="4657" spans="1:36" x14ac:dyDescent="0.2">
      <c r="A4657" s="26">
        <v>8694</v>
      </c>
      <c r="B4657" s="26">
        <v>12532</v>
      </c>
      <c r="C4657" s="26" t="s">
        <v>1715</v>
      </c>
      <c r="D4657" s="26">
        <v>515742930</v>
      </c>
      <c r="E4657" s="26" t="s">
        <v>203</v>
      </c>
      <c r="F4657" s="26" t="s">
        <v>1716</v>
      </c>
      <c r="G4657" s="26" t="s">
        <v>1717</v>
      </c>
      <c r="H4657" s="26" t="s">
        <v>69</v>
      </c>
      <c r="I4657" s="26" t="s">
        <v>112</v>
      </c>
      <c r="J4657" s="26" t="s">
        <v>51</v>
      </c>
      <c r="K4657" s="26" t="s">
        <v>51</v>
      </c>
      <c r="L4657" s="26" t="s">
        <v>433</v>
      </c>
      <c r="M4657" s="26" t="s">
        <v>165</v>
      </c>
      <c r="N4657" s="26" t="s">
        <v>84</v>
      </c>
      <c r="O4657" s="26" t="s">
        <v>57</v>
      </c>
      <c r="P4657" s="26" t="s">
        <v>845</v>
      </c>
      <c r="Q4657" s="26" t="s">
        <v>59</v>
      </c>
      <c r="R4657" s="26" t="s">
        <v>54</v>
      </c>
      <c r="S4657" s="26" t="s">
        <v>531</v>
      </c>
      <c r="T4657" s="54">
        <v>10.499000000000001</v>
      </c>
      <c r="U4657" s="36">
        <v>49316</v>
      </c>
      <c r="V4657" s="43">
        <v>4.6699999999999998E-2</v>
      </c>
      <c r="W4657" s="43">
        <v>4.6600000000000003E-2</v>
      </c>
      <c r="X4657" s="26" t="s">
        <v>347</v>
      </c>
      <c r="Z4657" s="42">
        <v>3000000</v>
      </c>
      <c r="AA4657" s="42">
        <v>1</v>
      </c>
      <c r="AB4657" s="42">
        <v>100.31</v>
      </c>
      <c r="AC4657" s="42">
        <v>0</v>
      </c>
      <c r="AD4657" s="42">
        <v>3009.3</v>
      </c>
      <c r="AG4657" s="26" t="s">
        <v>15</v>
      </c>
      <c r="AH4657" s="43">
        <v>2.8227058450000001E-3</v>
      </c>
      <c r="AI4657" s="43">
        <v>3.2944847699999998E-3</v>
      </c>
      <c r="AJ4657" s="43">
        <v>5.7615760145723633E-4</v>
      </c>
    </row>
    <row r="4658" spans="1:36" x14ac:dyDescent="0.2">
      <c r="A4658" s="26">
        <v>8694</v>
      </c>
      <c r="B4658" s="26">
        <v>12532</v>
      </c>
      <c r="C4658" s="26" t="s">
        <v>1718</v>
      </c>
      <c r="D4658" s="26">
        <v>516946803</v>
      </c>
      <c r="E4658" s="26" t="s">
        <v>203</v>
      </c>
      <c r="F4658" s="26" t="s">
        <v>1719</v>
      </c>
      <c r="G4658" s="26" t="s">
        <v>1720</v>
      </c>
      <c r="H4658" s="26" t="s">
        <v>69</v>
      </c>
      <c r="I4658" s="26" t="s">
        <v>112</v>
      </c>
      <c r="J4658" s="26" t="s">
        <v>51</v>
      </c>
      <c r="K4658" s="26" t="s">
        <v>51</v>
      </c>
      <c r="L4658" s="26" t="s">
        <v>433</v>
      </c>
      <c r="M4658" s="26" t="s">
        <v>165</v>
      </c>
      <c r="N4658" s="26" t="s">
        <v>84</v>
      </c>
      <c r="O4658" s="26" t="s">
        <v>57</v>
      </c>
      <c r="P4658" s="26" t="s">
        <v>1662</v>
      </c>
      <c r="Q4658" s="26" t="s">
        <v>64</v>
      </c>
      <c r="R4658" s="26" t="s">
        <v>54</v>
      </c>
      <c r="S4658" s="26" t="s">
        <v>531</v>
      </c>
      <c r="T4658" s="54">
        <v>9.4990000000000006</v>
      </c>
      <c r="U4658" s="36" t="s">
        <v>1475</v>
      </c>
      <c r="V4658" s="43">
        <v>4.6600000000000003E-2</v>
      </c>
      <c r="W4658" s="43">
        <v>4.6600000000000003E-2</v>
      </c>
      <c r="X4658" s="26" t="s">
        <v>347</v>
      </c>
      <c r="Z4658" s="42">
        <v>1500000</v>
      </c>
      <c r="AA4658" s="42">
        <v>1</v>
      </c>
      <c r="AB4658" s="42">
        <v>100.23</v>
      </c>
      <c r="AC4658" s="42">
        <v>0</v>
      </c>
      <c r="AD4658" s="42">
        <v>1503.45</v>
      </c>
      <c r="AG4658" s="26" t="s">
        <v>15</v>
      </c>
      <c r="AH4658" s="43">
        <v>1.943143617E-3</v>
      </c>
      <c r="AI4658" s="43">
        <v>1.645928663E-3</v>
      </c>
      <c r="AJ4658" s="43">
        <v>2.8784904991555575E-4</v>
      </c>
    </row>
    <row r="4659" spans="1:36" x14ac:dyDescent="0.2">
      <c r="A4659" s="26">
        <v>8694</v>
      </c>
      <c r="B4659" s="26">
        <v>12532</v>
      </c>
      <c r="C4659" s="26" t="s">
        <v>1239</v>
      </c>
      <c r="D4659" s="26">
        <v>516046307</v>
      </c>
      <c r="E4659" s="26" t="s">
        <v>203</v>
      </c>
      <c r="F4659" s="26" t="s">
        <v>1721</v>
      </c>
      <c r="G4659" s="26" t="s">
        <v>1722</v>
      </c>
      <c r="H4659" s="26" t="s">
        <v>69</v>
      </c>
      <c r="I4659" s="26" t="s">
        <v>113</v>
      </c>
      <c r="J4659" s="26" t="s">
        <v>51</v>
      </c>
      <c r="K4659" s="26" t="s">
        <v>51</v>
      </c>
      <c r="L4659" s="26" t="s">
        <v>433</v>
      </c>
      <c r="M4659" s="26" t="s">
        <v>165</v>
      </c>
      <c r="N4659" s="26" t="s">
        <v>353</v>
      </c>
      <c r="O4659" s="26" t="s">
        <v>57</v>
      </c>
      <c r="P4659" s="26" t="s">
        <v>154</v>
      </c>
      <c r="Q4659" s="26" t="s">
        <v>154</v>
      </c>
      <c r="R4659" s="26" t="s">
        <v>54</v>
      </c>
      <c r="S4659" s="26" t="s">
        <v>531</v>
      </c>
      <c r="T4659" s="54">
        <v>4.3949999999999996</v>
      </c>
      <c r="U4659" s="36" t="s">
        <v>1165</v>
      </c>
      <c r="V4659" s="43">
        <v>4.9000000000000002E-2</v>
      </c>
      <c r="W4659" s="43">
        <v>4.5499999999999999E-2</v>
      </c>
      <c r="X4659" s="26" t="s">
        <v>347</v>
      </c>
      <c r="Z4659" s="42">
        <v>2107636.39</v>
      </c>
      <c r="AA4659" s="42">
        <v>1</v>
      </c>
      <c r="AB4659" s="42">
        <v>101.85</v>
      </c>
      <c r="AC4659" s="42">
        <v>0</v>
      </c>
      <c r="AD4659" s="42">
        <v>2146.6276600000001</v>
      </c>
      <c r="AG4659" s="26" t="s">
        <v>15</v>
      </c>
      <c r="AH4659" s="43">
        <v>6.7509173279999999E-3</v>
      </c>
      <c r="AI4659" s="43">
        <v>2.3500588619999999E-3</v>
      </c>
      <c r="AJ4659" s="43">
        <v>4.1099120852269958E-4</v>
      </c>
    </row>
    <row r="4660" spans="1:36" x14ac:dyDescent="0.2">
      <c r="A4660" s="26">
        <v>8694</v>
      </c>
      <c r="B4660" s="26">
        <v>12532</v>
      </c>
      <c r="C4660" s="26" t="s">
        <v>1723</v>
      </c>
      <c r="D4660" s="26">
        <v>520038688</v>
      </c>
      <c r="E4660" s="26" t="s">
        <v>203</v>
      </c>
      <c r="F4660" s="26" t="s">
        <v>1724</v>
      </c>
      <c r="G4660" s="26" t="s">
        <v>1725</v>
      </c>
      <c r="H4660" s="26" t="s">
        <v>69</v>
      </c>
      <c r="I4660" s="26" t="s">
        <v>112</v>
      </c>
      <c r="J4660" s="26" t="s">
        <v>51</v>
      </c>
      <c r="K4660" s="26" t="s">
        <v>51</v>
      </c>
      <c r="L4660" s="26" t="s">
        <v>433</v>
      </c>
      <c r="M4660" s="26" t="s">
        <v>165</v>
      </c>
      <c r="N4660" s="26" t="s">
        <v>84</v>
      </c>
      <c r="O4660" s="26" t="s">
        <v>57</v>
      </c>
      <c r="P4660" s="26" t="s">
        <v>154</v>
      </c>
      <c r="Q4660" s="26" t="s">
        <v>154</v>
      </c>
      <c r="R4660" s="26" t="s">
        <v>54</v>
      </c>
      <c r="S4660" s="26" t="s">
        <v>531</v>
      </c>
      <c r="T4660" s="54">
        <v>3.62</v>
      </c>
      <c r="U4660" s="36">
        <v>47125</v>
      </c>
      <c r="V4660" s="43">
        <v>7.1099999999999997E-2</v>
      </c>
      <c r="W4660" s="43">
        <v>6.9900000000000004E-2</v>
      </c>
      <c r="X4660" s="26" t="s">
        <v>347</v>
      </c>
      <c r="Z4660" s="42">
        <v>675000</v>
      </c>
      <c r="AA4660" s="42">
        <v>1</v>
      </c>
      <c r="AB4660" s="42">
        <v>101.17</v>
      </c>
      <c r="AC4660" s="42">
        <v>0</v>
      </c>
      <c r="AD4660" s="42">
        <v>682.89750000000004</v>
      </c>
      <c r="AG4660" s="26" t="s">
        <v>15</v>
      </c>
      <c r="AH4660" s="43">
        <v>5.192307692E-3</v>
      </c>
      <c r="AI4660" s="43">
        <v>7.4761420000000003E-4</v>
      </c>
      <c r="AJ4660" s="43">
        <v>1.3074687988606754E-4</v>
      </c>
    </row>
    <row r="4661" spans="1:36" x14ac:dyDescent="0.2">
      <c r="A4661" s="26">
        <v>8694</v>
      </c>
      <c r="B4661" s="26">
        <v>12532</v>
      </c>
      <c r="C4661" s="26" t="s">
        <v>1168</v>
      </c>
      <c r="D4661" s="26">
        <v>515846558</v>
      </c>
      <c r="E4661" s="26" t="s">
        <v>203</v>
      </c>
      <c r="F4661" s="26" t="s">
        <v>1726</v>
      </c>
      <c r="G4661" s="26" t="s">
        <v>1727</v>
      </c>
      <c r="H4661" s="26" t="s">
        <v>69</v>
      </c>
      <c r="I4661" s="26" t="s">
        <v>339</v>
      </c>
      <c r="J4661" s="26" t="s">
        <v>51</v>
      </c>
      <c r="K4661" s="26" t="s">
        <v>51</v>
      </c>
      <c r="L4661" s="26" t="s">
        <v>433</v>
      </c>
      <c r="M4661" s="26" t="s">
        <v>165</v>
      </c>
      <c r="N4661" s="26" t="s">
        <v>373</v>
      </c>
      <c r="O4661" s="26" t="s">
        <v>57</v>
      </c>
      <c r="P4661" s="26" t="s">
        <v>737</v>
      </c>
      <c r="Q4661" s="26" t="s">
        <v>59</v>
      </c>
      <c r="R4661" s="26" t="s">
        <v>54</v>
      </c>
      <c r="S4661" s="26" t="s">
        <v>531</v>
      </c>
      <c r="T4661" s="54">
        <v>4.2080000000000002</v>
      </c>
      <c r="U4661" s="36" t="s">
        <v>1174</v>
      </c>
      <c r="V4661" s="43">
        <v>0.04</v>
      </c>
      <c r="W4661" s="43">
        <v>2.81E-2</v>
      </c>
      <c r="X4661" s="26" t="s">
        <v>347</v>
      </c>
      <c r="Z4661" s="42">
        <v>330000</v>
      </c>
      <c r="AA4661" s="42">
        <v>1</v>
      </c>
      <c r="AB4661" s="42">
        <v>105.1</v>
      </c>
      <c r="AC4661" s="42">
        <v>0</v>
      </c>
      <c r="AD4661" s="42">
        <v>346.83</v>
      </c>
      <c r="AG4661" s="26" t="s">
        <v>15</v>
      </c>
      <c r="AH4661" s="43">
        <v>1.5E-3</v>
      </c>
      <c r="AI4661" s="43">
        <v>3.7969831900000001E-4</v>
      </c>
      <c r="AJ4661" s="43">
        <v>6.6403728745360465E-5</v>
      </c>
    </row>
    <row r="4662" spans="1:36" x14ac:dyDescent="0.2">
      <c r="A4662" s="26">
        <v>8694</v>
      </c>
      <c r="B4662" s="26">
        <v>12532</v>
      </c>
      <c r="C4662" s="26" t="s">
        <v>1212</v>
      </c>
      <c r="D4662" s="26">
        <v>515983476</v>
      </c>
      <c r="E4662" s="26" t="s">
        <v>203</v>
      </c>
      <c r="F4662" s="26" t="s">
        <v>1728</v>
      </c>
      <c r="G4662" s="26" t="s">
        <v>1729</v>
      </c>
      <c r="H4662" s="26" t="s">
        <v>69</v>
      </c>
      <c r="I4662" s="26" t="s">
        <v>112</v>
      </c>
      <c r="J4662" s="26" t="s">
        <v>51</v>
      </c>
      <c r="K4662" s="26" t="s">
        <v>51</v>
      </c>
      <c r="L4662" s="26" t="s">
        <v>433</v>
      </c>
      <c r="M4662" s="26" t="s">
        <v>165</v>
      </c>
      <c r="N4662" s="26" t="s">
        <v>373</v>
      </c>
      <c r="O4662" s="26" t="s">
        <v>57</v>
      </c>
      <c r="P4662" s="26" t="s">
        <v>737</v>
      </c>
      <c r="Q4662" s="26" t="s">
        <v>59</v>
      </c>
      <c r="R4662" s="26" t="s">
        <v>54</v>
      </c>
      <c r="S4662" s="26" t="s">
        <v>531</v>
      </c>
      <c r="T4662" s="54">
        <v>5.3849999999999998</v>
      </c>
      <c r="U4662" s="36" t="s">
        <v>1670</v>
      </c>
      <c r="V4662" s="43">
        <v>5.8799999999999998E-2</v>
      </c>
      <c r="W4662" s="43">
        <v>5.6899999999999999E-2</v>
      </c>
      <c r="X4662" s="26" t="s">
        <v>347</v>
      </c>
      <c r="Z4662" s="42">
        <v>128000</v>
      </c>
      <c r="AA4662" s="42">
        <v>1</v>
      </c>
      <c r="AB4662" s="42">
        <v>101.64</v>
      </c>
      <c r="AC4662" s="42">
        <v>0</v>
      </c>
      <c r="AD4662" s="42">
        <v>130.0992</v>
      </c>
      <c r="AG4662" s="26" t="s">
        <v>15</v>
      </c>
      <c r="AH4662" s="43">
        <v>4.2666666600000002E-4</v>
      </c>
      <c r="AI4662" s="43">
        <v>1.4242841599999999E-4</v>
      </c>
      <c r="AJ4662" s="43">
        <v>2.4908664148973274E-5</v>
      </c>
    </row>
    <row r="4663" spans="1:36" x14ac:dyDescent="0.2">
      <c r="A4663" s="26">
        <v>8694</v>
      </c>
      <c r="B4663" s="26">
        <v>12532</v>
      </c>
      <c r="C4663" s="26" t="s">
        <v>1491</v>
      </c>
      <c r="D4663" s="26">
        <v>513775163</v>
      </c>
      <c r="E4663" s="26" t="s">
        <v>203</v>
      </c>
      <c r="F4663" s="26" t="s">
        <v>1730</v>
      </c>
      <c r="G4663" s="26" t="s">
        <v>1731</v>
      </c>
      <c r="H4663" s="26" t="s">
        <v>69</v>
      </c>
      <c r="I4663" s="26" t="s">
        <v>112</v>
      </c>
      <c r="J4663" s="26" t="s">
        <v>51</v>
      </c>
      <c r="K4663" s="26" t="s">
        <v>51</v>
      </c>
      <c r="L4663" s="26" t="s">
        <v>433</v>
      </c>
      <c r="M4663" s="26" t="s">
        <v>165</v>
      </c>
      <c r="N4663" s="26" t="s">
        <v>87</v>
      </c>
      <c r="O4663" s="26" t="s">
        <v>57</v>
      </c>
      <c r="P4663" s="26" t="s">
        <v>1051</v>
      </c>
      <c r="Q4663" s="26" t="s">
        <v>64</v>
      </c>
      <c r="R4663" s="26" t="s">
        <v>54</v>
      </c>
      <c r="S4663" s="26" t="s">
        <v>531</v>
      </c>
      <c r="T4663" s="54">
        <v>4.641</v>
      </c>
      <c r="U4663" s="36" t="s">
        <v>1475</v>
      </c>
      <c r="V4663" s="43">
        <v>5.8099999999999999E-2</v>
      </c>
      <c r="W4663" s="43">
        <v>5.8200000000000002E-2</v>
      </c>
      <c r="X4663" s="26" t="s">
        <v>347</v>
      </c>
      <c r="Z4663" s="42">
        <v>496000</v>
      </c>
      <c r="AA4663" s="42">
        <v>1</v>
      </c>
      <c r="AB4663" s="42">
        <v>100.46</v>
      </c>
      <c r="AC4663" s="42">
        <v>0</v>
      </c>
      <c r="AD4663" s="42">
        <v>498.28160000000003</v>
      </c>
      <c r="AG4663" s="26" t="s">
        <v>15</v>
      </c>
      <c r="AH4663" s="43">
        <v>2.6105263150000002E-3</v>
      </c>
      <c r="AI4663" s="43">
        <v>5.4550265499999999E-4</v>
      </c>
      <c r="AJ4663" s="43">
        <v>9.5400502278361767E-5</v>
      </c>
    </row>
    <row r="4664" spans="1:36" x14ac:dyDescent="0.2">
      <c r="A4664" s="26">
        <v>8694</v>
      </c>
      <c r="B4664" s="26">
        <v>12532</v>
      </c>
      <c r="C4664" s="26" t="s">
        <v>1554</v>
      </c>
      <c r="D4664" s="26">
        <v>520033234</v>
      </c>
      <c r="E4664" s="26" t="s">
        <v>203</v>
      </c>
      <c r="F4664" s="26" t="s">
        <v>1732</v>
      </c>
      <c r="G4664" s="26" t="s">
        <v>1733</v>
      </c>
      <c r="H4664" s="26" t="s">
        <v>69</v>
      </c>
      <c r="I4664" s="26" t="s">
        <v>113</v>
      </c>
      <c r="J4664" s="26" t="s">
        <v>51</v>
      </c>
      <c r="K4664" s="26" t="s">
        <v>51</v>
      </c>
      <c r="L4664" s="26" t="s">
        <v>433</v>
      </c>
      <c r="M4664" s="26" t="s">
        <v>165</v>
      </c>
      <c r="N4664" s="26" t="s">
        <v>358</v>
      </c>
      <c r="O4664" s="26" t="s">
        <v>57</v>
      </c>
      <c r="P4664" s="26" t="s">
        <v>1122</v>
      </c>
      <c r="Q4664" s="26" t="s">
        <v>59</v>
      </c>
      <c r="R4664" s="26" t="s">
        <v>54</v>
      </c>
      <c r="S4664" s="26" t="s">
        <v>531</v>
      </c>
      <c r="T4664" s="54">
        <v>2.02</v>
      </c>
      <c r="U4664" s="36" t="s">
        <v>1042</v>
      </c>
      <c r="V4664" s="43">
        <v>3.2800000000000003E-2</v>
      </c>
      <c r="W4664" s="43">
        <v>4.0399999999999998E-2</v>
      </c>
      <c r="X4664" s="26" t="s">
        <v>347</v>
      </c>
      <c r="Z4664" s="42">
        <v>0.59</v>
      </c>
      <c r="AA4664" s="42">
        <v>1</v>
      </c>
      <c r="AB4664" s="42">
        <v>115.1</v>
      </c>
      <c r="AC4664" s="42">
        <v>0</v>
      </c>
      <c r="AD4664" s="42">
        <v>6.8000000000000005E-4</v>
      </c>
      <c r="AG4664" s="26" t="s">
        <v>15</v>
      </c>
      <c r="AH4664" s="43">
        <v>3.4382432150604399E-10</v>
      </c>
      <c r="AI4664" s="43">
        <v>7.4444211078373704E-10</v>
      </c>
      <c r="AJ4664" s="43">
        <v>1.3019212740202729E-10</v>
      </c>
    </row>
    <row r="4665" spans="1:36" x14ac:dyDescent="0.2">
      <c r="A4665" s="26">
        <v>8694</v>
      </c>
      <c r="B4665" s="26">
        <v>12532</v>
      </c>
      <c r="C4665" s="26" t="s">
        <v>1554</v>
      </c>
      <c r="D4665" s="26">
        <v>520033234</v>
      </c>
      <c r="E4665" s="26" t="s">
        <v>203</v>
      </c>
      <c r="F4665" s="26" t="s">
        <v>1732</v>
      </c>
      <c r="G4665" s="26" t="s">
        <v>1733</v>
      </c>
      <c r="H4665" s="26" t="s">
        <v>69</v>
      </c>
      <c r="I4665" s="26" t="s">
        <v>113</v>
      </c>
      <c r="J4665" s="26" t="s">
        <v>51</v>
      </c>
      <c r="K4665" s="26" t="s">
        <v>51</v>
      </c>
      <c r="L4665" s="26" t="s">
        <v>52</v>
      </c>
      <c r="M4665" s="26" t="s">
        <v>165</v>
      </c>
      <c r="N4665" s="26" t="s">
        <v>358</v>
      </c>
      <c r="O4665" s="26" t="s">
        <v>57</v>
      </c>
      <c r="P4665" s="26" t="s">
        <v>154</v>
      </c>
      <c r="Q4665" s="26" t="s">
        <v>154</v>
      </c>
      <c r="R4665" s="26" t="s">
        <v>54</v>
      </c>
      <c r="S4665" s="26" t="s">
        <v>531</v>
      </c>
      <c r="T4665" s="54">
        <v>2.02</v>
      </c>
      <c r="U4665" s="36" t="s">
        <v>1042</v>
      </c>
      <c r="V4665" s="43">
        <v>3.2800000000000003E-2</v>
      </c>
      <c r="W4665" s="43">
        <v>4.0399999999999998E-2</v>
      </c>
      <c r="X4665" s="26" t="s">
        <v>347</v>
      </c>
      <c r="Z4665" s="42">
        <v>1500000</v>
      </c>
      <c r="AA4665" s="42">
        <v>1</v>
      </c>
      <c r="AB4665" s="42">
        <v>114.79</v>
      </c>
      <c r="AC4665" s="42">
        <v>0</v>
      </c>
      <c r="AD4665" s="42">
        <v>1721.85</v>
      </c>
      <c r="AG4665" s="26" t="s">
        <v>15</v>
      </c>
      <c r="AH4665" s="43">
        <v>7.5289595019999997E-3</v>
      </c>
      <c r="AI4665" s="43">
        <v>1.8850259529999999E-3</v>
      </c>
      <c r="AJ4665" s="43">
        <v>3.2966369789291274E-4</v>
      </c>
    </row>
    <row r="4666" spans="1:36" x14ac:dyDescent="0.2">
      <c r="A4666" s="26">
        <v>8694</v>
      </c>
      <c r="B4666" s="26">
        <v>12532</v>
      </c>
      <c r="C4666" s="26" t="s">
        <v>1554</v>
      </c>
      <c r="D4666" s="26">
        <v>520033234</v>
      </c>
      <c r="E4666" s="26" t="s">
        <v>203</v>
      </c>
      <c r="F4666" s="26" t="s">
        <v>1732</v>
      </c>
      <c r="G4666" s="26" t="s">
        <v>1733</v>
      </c>
      <c r="H4666" s="26" t="s">
        <v>69</v>
      </c>
      <c r="I4666" s="26" t="s">
        <v>113</v>
      </c>
      <c r="J4666" s="26" t="s">
        <v>51</v>
      </c>
      <c r="K4666" s="26" t="s">
        <v>51</v>
      </c>
      <c r="L4666" s="26" t="s">
        <v>52</v>
      </c>
      <c r="M4666" s="26" t="s">
        <v>165</v>
      </c>
      <c r="N4666" s="26" t="s">
        <v>358</v>
      </c>
      <c r="O4666" s="26" t="s">
        <v>57</v>
      </c>
      <c r="P4666" s="26" t="s">
        <v>154</v>
      </c>
      <c r="Q4666" s="26" t="s">
        <v>154</v>
      </c>
      <c r="R4666" s="26" t="s">
        <v>54</v>
      </c>
      <c r="S4666" s="26" t="s">
        <v>531</v>
      </c>
      <c r="T4666" s="54">
        <v>2.02</v>
      </c>
      <c r="U4666" s="36" t="s">
        <v>1042</v>
      </c>
      <c r="V4666" s="43">
        <v>3.2800000000000003E-2</v>
      </c>
      <c r="W4666" s="43">
        <v>4.0399999999999998E-2</v>
      </c>
      <c r="X4666" s="26" t="s">
        <v>347</v>
      </c>
      <c r="Z4666" s="42">
        <v>1000000</v>
      </c>
      <c r="AA4666" s="42">
        <v>1</v>
      </c>
      <c r="AB4666" s="42">
        <v>114.25</v>
      </c>
      <c r="AC4666" s="42">
        <v>0</v>
      </c>
      <c r="AD4666" s="42">
        <v>1142.5</v>
      </c>
      <c r="AG4666" s="26" t="s">
        <v>15</v>
      </c>
      <c r="AH4666" s="43">
        <v>5.0193063350000003E-3</v>
      </c>
      <c r="AI4666" s="43">
        <v>1.250772222E-3</v>
      </c>
      <c r="AJ4666" s="43">
        <v>2.1874191993649436E-4</v>
      </c>
    </row>
    <row r="4667" spans="1:36" x14ac:dyDescent="0.2">
      <c r="A4667" s="26">
        <v>8694</v>
      </c>
      <c r="B4667" s="26">
        <v>12532</v>
      </c>
      <c r="C4667" s="26" t="s">
        <v>1554</v>
      </c>
      <c r="D4667" s="26">
        <v>520033234</v>
      </c>
      <c r="E4667" s="26" t="s">
        <v>203</v>
      </c>
      <c r="F4667" s="26" t="s">
        <v>1734</v>
      </c>
      <c r="G4667" s="26" t="s">
        <v>1735</v>
      </c>
      <c r="H4667" s="26" t="s">
        <v>69</v>
      </c>
      <c r="I4667" s="26" t="s">
        <v>113</v>
      </c>
      <c r="J4667" s="26" t="s">
        <v>51</v>
      </c>
      <c r="K4667" s="26" t="s">
        <v>51</v>
      </c>
      <c r="L4667" s="26" t="s">
        <v>433</v>
      </c>
      <c r="M4667" s="26" t="s">
        <v>165</v>
      </c>
      <c r="N4667" s="26" t="s">
        <v>358</v>
      </c>
      <c r="O4667" s="26" t="s">
        <v>57</v>
      </c>
      <c r="P4667" s="26" t="s">
        <v>1122</v>
      </c>
      <c r="Q4667" s="26" t="s">
        <v>59</v>
      </c>
      <c r="R4667" s="26" t="s">
        <v>54</v>
      </c>
      <c r="S4667" s="26" t="s">
        <v>531</v>
      </c>
      <c r="T4667" s="54">
        <v>5.36</v>
      </c>
      <c r="U4667" s="36" t="s">
        <v>1266</v>
      </c>
      <c r="V4667" s="43">
        <v>1.7899999999999999E-2</v>
      </c>
      <c r="W4667" s="43">
        <v>4.58E-2</v>
      </c>
      <c r="X4667" s="26" t="s">
        <v>347</v>
      </c>
      <c r="Z4667" s="42">
        <v>0.23</v>
      </c>
      <c r="AA4667" s="42">
        <v>1</v>
      </c>
      <c r="AB4667" s="42">
        <v>-99.49</v>
      </c>
      <c r="AC4667" s="42">
        <v>0</v>
      </c>
      <c r="AD4667" s="42">
        <v>-2.3000000000000001E-4</v>
      </c>
      <c r="AG4667" s="26" t="s">
        <v>15</v>
      </c>
      <c r="AH4667" s="43">
        <v>2.3454306707687899E-10</v>
      </c>
      <c r="AI4667" s="43">
        <v>-2.5179659629449902E-10</v>
      </c>
      <c r="AJ4667" s="43">
        <v>-4.4035572503626874E-11</v>
      </c>
    </row>
    <row r="4668" spans="1:36" x14ac:dyDescent="0.2">
      <c r="A4668" s="26">
        <v>8694</v>
      </c>
      <c r="B4668" s="26">
        <v>12532</v>
      </c>
      <c r="C4668" s="26" t="s">
        <v>1554</v>
      </c>
      <c r="D4668" s="26">
        <v>520033234</v>
      </c>
      <c r="E4668" s="26" t="s">
        <v>203</v>
      </c>
      <c r="F4668" s="26" t="s">
        <v>1736</v>
      </c>
      <c r="G4668" s="26" t="s">
        <v>1737</v>
      </c>
      <c r="H4668" s="26" t="s">
        <v>69</v>
      </c>
      <c r="I4668" s="26" t="s">
        <v>113</v>
      </c>
      <c r="J4668" s="26" t="s">
        <v>51</v>
      </c>
      <c r="K4668" s="26" t="s">
        <v>51</v>
      </c>
      <c r="L4668" s="26" t="s">
        <v>433</v>
      </c>
      <c r="M4668" s="26" t="s">
        <v>165</v>
      </c>
      <c r="N4668" s="26" t="s">
        <v>358</v>
      </c>
      <c r="O4668" s="26" t="s">
        <v>57</v>
      </c>
      <c r="P4668" s="26" t="s">
        <v>724</v>
      </c>
      <c r="Q4668" s="26" t="s">
        <v>59</v>
      </c>
      <c r="R4668" s="26" t="s">
        <v>54</v>
      </c>
      <c r="S4668" s="26" t="s">
        <v>531</v>
      </c>
      <c r="T4668" s="54">
        <v>2.367</v>
      </c>
      <c r="U4668" s="36" t="s">
        <v>781</v>
      </c>
      <c r="V4668" s="43">
        <v>1.3299999999999999E-2</v>
      </c>
      <c r="W4668" s="43">
        <v>2.8400000000000002E-2</v>
      </c>
      <c r="X4668" s="26" t="s">
        <v>347</v>
      </c>
      <c r="Z4668" s="42">
        <v>267720</v>
      </c>
      <c r="AA4668" s="42">
        <v>1</v>
      </c>
      <c r="AB4668" s="42">
        <v>111.74</v>
      </c>
      <c r="AC4668" s="42">
        <v>0</v>
      </c>
      <c r="AD4668" s="42">
        <v>299.15033</v>
      </c>
      <c r="AG4668" s="26" t="s">
        <v>15</v>
      </c>
      <c r="AH4668" s="43">
        <v>7.2424091500000005E-4</v>
      </c>
      <c r="AI4668" s="43">
        <v>3.2750015099999998E-4</v>
      </c>
      <c r="AJ4668" s="43">
        <v>5.7275026287821329E-5</v>
      </c>
    </row>
    <row r="4669" spans="1:36" x14ac:dyDescent="0.2">
      <c r="A4669" s="26">
        <v>8694</v>
      </c>
      <c r="B4669" s="26">
        <v>12532</v>
      </c>
      <c r="C4669" s="26" t="s">
        <v>1378</v>
      </c>
      <c r="D4669" s="26">
        <v>520034372</v>
      </c>
      <c r="E4669" s="26" t="s">
        <v>203</v>
      </c>
      <c r="F4669" s="26" t="s">
        <v>1740</v>
      </c>
      <c r="G4669" s="26" t="s">
        <v>1741</v>
      </c>
      <c r="H4669" s="26" t="s">
        <v>69</v>
      </c>
      <c r="I4669" s="26" t="s">
        <v>113</v>
      </c>
      <c r="J4669" s="26" t="s">
        <v>51</v>
      </c>
      <c r="K4669" s="26" t="s">
        <v>51</v>
      </c>
      <c r="L4669" s="26" t="s">
        <v>433</v>
      </c>
      <c r="M4669" s="26" t="s">
        <v>165</v>
      </c>
      <c r="N4669" s="26" t="s">
        <v>131</v>
      </c>
      <c r="O4669" s="26" t="s">
        <v>57</v>
      </c>
      <c r="P4669" s="26" t="s">
        <v>728</v>
      </c>
      <c r="Q4669" s="26" t="s">
        <v>59</v>
      </c>
      <c r="R4669" s="26" t="s">
        <v>54</v>
      </c>
      <c r="S4669" s="26" t="s">
        <v>531</v>
      </c>
      <c r="T4669" s="54">
        <v>0.83199999999999996</v>
      </c>
      <c r="U4669" s="36" t="s">
        <v>1742</v>
      </c>
      <c r="V4669" s="43">
        <v>1.7999999999999999E-2</v>
      </c>
      <c r="W4669" s="43">
        <v>2.64E-2</v>
      </c>
      <c r="X4669" s="26" t="s">
        <v>347</v>
      </c>
      <c r="Z4669" s="42">
        <v>333445.38</v>
      </c>
      <c r="AA4669" s="42">
        <v>1</v>
      </c>
      <c r="AB4669" s="42">
        <v>115.1</v>
      </c>
      <c r="AC4669" s="42">
        <v>0</v>
      </c>
      <c r="AD4669" s="42">
        <v>383.79563000000002</v>
      </c>
      <c r="AG4669" s="26" t="s">
        <v>15</v>
      </c>
      <c r="AH4669" s="43">
        <v>6.8436285500000004E-4</v>
      </c>
      <c r="AI4669" s="43">
        <v>4.2016710100000002E-4</v>
      </c>
      <c r="AJ4669" s="43">
        <v>7.3481131701913708E-5</v>
      </c>
    </row>
    <row r="4670" spans="1:36" x14ac:dyDescent="0.2">
      <c r="A4670" s="26">
        <v>8694</v>
      </c>
      <c r="B4670" s="26">
        <v>12532</v>
      </c>
      <c r="C4670" s="26" t="s">
        <v>1567</v>
      </c>
      <c r="D4670" s="26">
        <v>520034505</v>
      </c>
      <c r="E4670" s="26" t="s">
        <v>203</v>
      </c>
      <c r="F4670" s="26" t="s">
        <v>1743</v>
      </c>
      <c r="G4670" s="26" t="s">
        <v>1744</v>
      </c>
      <c r="H4670" s="26" t="s">
        <v>69</v>
      </c>
      <c r="I4670" s="26" t="s">
        <v>113</v>
      </c>
      <c r="J4670" s="26" t="s">
        <v>51</v>
      </c>
      <c r="K4670" s="26" t="s">
        <v>51</v>
      </c>
      <c r="L4670" s="26" t="s">
        <v>433</v>
      </c>
      <c r="M4670" s="26" t="s">
        <v>165</v>
      </c>
      <c r="N4670" s="26" t="s">
        <v>84</v>
      </c>
      <c r="O4670" s="26" t="s">
        <v>57</v>
      </c>
      <c r="P4670" s="26" t="s">
        <v>1085</v>
      </c>
      <c r="Q4670" s="26" t="s">
        <v>64</v>
      </c>
      <c r="R4670" s="26" t="s">
        <v>54</v>
      </c>
      <c r="S4670" s="26" t="s">
        <v>531</v>
      </c>
      <c r="T4670" s="54">
        <v>3.5150000000000001</v>
      </c>
      <c r="U4670" s="36" t="s">
        <v>1745</v>
      </c>
      <c r="V4670" s="43">
        <v>2.07E-2</v>
      </c>
      <c r="W4670" s="43">
        <v>3.6999999999999998E-2</v>
      </c>
      <c r="X4670" s="26" t="s">
        <v>347</v>
      </c>
      <c r="Z4670" s="42">
        <v>281968.3</v>
      </c>
      <c r="AA4670" s="42">
        <v>1</v>
      </c>
      <c r="AB4670" s="42">
        <v>106.35</v>
      </c>
      <c r="AC4670" s="42">
        <v>0</v>
      </c>
      <c r="AD4670" s="42">
        <v>299.87329</v>
      </c>
      <c r="AG4670" s="26" t="s">
        <v>15</v>
      </c>
      <c r="AH4670" s="43">
        <v>5.9119147199999998E-4</v>
      </c>
      <c r="AI4670" s="43">
        <v>3.2829162399999998E-4</v>
      </c>
      <c r="AJ4670" s="43">
        <v>5.7413443494330982E-5</v>
      </c>
    </row>
    <row r="4671" spans="1:36" x14ac:dyDescent="0.2">
      <c r="A4671" s="26">
        <v>8694</v>
      </c>
      <c r="B4671" s="26">
        <v>12532</v>
      </c>
      <c r="C4671" s="26" t="s">
        <v>847</v>
      </c>
      <c r="D4671" s="26">
        <v>520035171</v>
      </c>
      <c r="E4671" s="26" t="s">
        <v>203</v>
      </c>
      <c r="F4671" s="26" t="s">
        <v>1746</v>
      </c>
      <c r="G4671" s="26" t="s">
        <v>1747</v>
      </c>
      <c r="H4671" s="26" t="s">
        <v>69</v>
      </c>
      <c r="I4671" s="26" t="s">
        <v>113</v>
      </c>
      <c r="J4671" s="26" t="s">
        <v>51</v>
      </c>
      <c r="K4671" s="26" t="s">
        <v>51</v>
      </c>
      <c r="L4671" s="26" t="s">
        <v>433</v>
      </c>
      <c r="M4671" s="26" t="s">
        <v>165</v>
      </c>
      <c r="N4671" s="26" t="s">
        <v>358</v>
      </c>
      <c r="O4671" s="26" t="s">
        <v>57</v>
      </c>
      <c r="P4671" s="26" t="s">
        <v>750</v>
      </c>
      <c r="Q4671" s="26" t="s">
        <v>64</v>
      </c>
      <c r="R4671" s="26" t="s">
        <v>54</v>
      </c>
      <c r="S4671" s="26" t="s">
        <v>531</v>
      </c>
      <c r="T4671" s="54">
        <v>1.6140000000000001</v>
      </c>
      <c r="U4671" s="36">
        <v>46396</v>
      </c>
      <c r="V4671" s="43">
        <v>2.8500000000000001E-2</v>
      </c>
      <c r="W4671" s="43">
        <v>3.0800000000000001E-2</v>
      </c>
      <c r="X4671" s="26" t="s">
        <v>347</v>
      </c>
      <c r="Z4671" s="42">
        <v>169200</v>
      </c>
      <c r="AA4671" s="42">
        <v>1</v>
      </c>
      <c r="AB4671" s="42">
        <v>117.34</v>
      </c>
      <c r="AC4671" s="42">
        <v>0</v>
      </c>
      <c r="AD4671" s="42">
        <v>198.53927999999999</v>
      </c>
      <c r="AG4671" s="26" t="s">
        <v>15</v>
      </c>
      <c r="AH4671" s="43">
        <v>4.1548430400000001E-4</v>
      </c>
      <c r="AI4671" s="43">
        <v>2.1735441200000001E-4</v>
      </c>
      <c r="AJ4671" s="43">
        <v>3.8012134170686424E-5</v>
      </c>
    </row>
    <row r="4672" spans="1:36" x14ac:dyDescent="0.2">
      <c r="A4672" s="26">
        <v>8694</v>
      </c>
      <c r="B4672" s="26">
        <v>12532</v>
      </c>
      <c r="C4672" s="26" t="s">
        <v>847</v>
      </c>
      <c r="D4672" s="26">
        <v>520035171</v>
      </c>
      <c r="E4672" s="26" t="s">
        <v>203</v>
      </c>
      <c r="F4672" s="26" t="s">
        <v>1750</v>
      </c>
      <c r="G4672" s="26" t="s">
        <v>1751</v>
      </c>
      <c r="H4672" s="26" t="s">
        <v>69</v>
      </c>
      <c r="I4672" s="26" t="s">
        <v>113</v>
      </c>
      <c r="J4672" s="26" t="s">
        <v>51</v>
      </c>
      <c r="K4672" s="26" t="s">
        <v>51</v>
      </c>
      <c r="L4672" s="26" t="s">
        <v>433</v>
      </c>
      <c r="M4672" s="26" t="s">
        <v>165</v>
      </c>
      <c r="N4672" s="26" t="s">
        <v>358</v>
      </c>
      <c r="O4672" s="26" t="s">
        <v>57</v>
      </c>
      <c r="P4672" s="26" t="s">
        <v>750</v>
      </c>
      <c r="Q4672" s="26" t="s">
        <v>64</v>
      </c>
      <c r="R4672" s="26" t="s">
        <v>54</v>
      </c>
      <c r="S4672" s="26" t="s">
        <v>531</v>
      </c>
      <c r="T4672" s="54">
        <v>3.8140000000000001</v>
      </c>
      <c r="U4672" s="36" t="s">
        <v>1116</v>
      </c>
      <c r="V4672" s="43">
        <v>4.3E-3</v>
      </c>
      <c r="W4672" s="43">
        <v>3.49E-2</v>
      </c>
      <c r="X4672" s="26" t="s">
        <v>347</v>
      </c>
      <c r="Z4672" s="42">
        <v>1096000</v>
      </c>
      <c r="AA4672" s="42">
        <v>1</v>
      </c>
      <c r="AB4672" s="42">
        <v>100.32</v>
      </c>
      <c r="AC4672" s="42">
        <v>0</v>
      </c>
      <c r="AD4672" s="42">
        <v>1099.5072</v>
      </c>
      <c r="AG4672" s="26" t="s">
        <v>15</v>
      </c>
      <c r="AH4672" s="43">
        <v>1.7535999999999999E-3</v>
      </c>
      <c r="AI4672" s="43">
        <v>1.2037050890000001E-3</v>
      </c>
      <c r="AJ4672" s="43">
        <v>2.1051056097330336E-4</v>
      </c>
    </row>
    <row r="4673" spans="1:36" x14ac:dyDescent="0.2">
      <c r="A4673" s="26">
        <v>8694</v>
      </c>
      <c r="B4673" s="26">
        <v>12532</v>
      </c>
      <c r="C4673" s="26" t="s">
        <v>1752</v>
      </c>
      <c r="D4673" s="26">
        <v>520024126</v>
      </c>
      <c r="E4673" s="26" t="s">
        <v>203</v>
      </c>
      <c r="F4673" s="26" t="s">
        <v>1753</v>
      </c>
      <c r="G4673" s="26" t="s">
        <v>1754</v>
      </c>
      <c r="H4673" s="26" t="s">
        <v>69</v>
      </c>
      <c r="I4673" s="26" t="s">
        <v>113</v>
      </c>
      <c r="J4673" s="26" t="s">
        <v>51</v>
      </c>
      <c r="K4673" s="26" t="s">
        <v>51</v>
      </c>
      <c r="L4673" s="26" t="s">
        <v>433</v>
      </c>
      <c r="M4673" s="26" t="s">
        <v>165</v>
      </c>
      <c r="N4673" s="26" t="s">
        <v>357</v>
      </c>
      <c r="O4673" s="26" t="s">
        <v>57</v>
      </c>
      <c r="P4673" s="26" t="s">
        <v>728</v>
      </c>
      <c r="Q4673" s="26" t="s">
        <v>59</v>
      </c>
      <c r="R4673" s="26" t="s">
        <v>54</v>
      </c>
      <c r="S4673" s="26" t="s">
        <v>531</v>
      </c>
      <c r="T4673" s="54">
        <v>1.9319999999999999</v>
      </c>
      <c r="U4673" s="36" t="s">
        <v>1042</v>
      </c>
      <c r="V4673" s="43">
        <v>3.6999999999999998E-2</v>
      </c>
      <c r="W4673" s="43">
        <v>2.64E-2</v>
      </c>
      <c r="X4673" s="26" t="s">
        <v>347</v>
      </c>
      <c r="Z4673" s="42">
        <v>800000</v>
      </c>
      <c r="AA4673" s="42">
        <v>1</v>
      </c>
      <c r="AB4673" s="42">
        <v>117.74</v>
      </c>
      <c r="AC4673" s="42">
        <v>0</v>
      </c>
      <c r="AD4673" s="42">
        <v>941.92</v>
      </c>
      <c r="AG4673" s="26" t="s">
        <v>15</v>
      </c>
      <c r="AH4673" s="43">
        <v>2.6600630069999998E-3</v>
      </c>
      <c r="AI4673" s="43">
        <v>1.031183695E-3</v>
      </c>
      <c r="AJ4673" s="43">
        <v>1.8033907153311402E-4</v>
      </c>
    </row>
    <row r="4674" spans="1:36" x14ac:dyDescent="0.2">
      <c r="A4674" s="26">
        <v>8694</v>
      </c>
      <c r="B4674" s="26">
        <v>12532</v>
      </c>
      <c r="C4674" s="26" t="s">
        <v>1752</v>
      </c>
      <c r="D4674" s="26">
        <v>520024126</v>
      </c>
      <c r="E4674" s="26" t="s">
        <v>203</v>
      </c>
      <c r="F4674" s="26" t="s">
        <v>1755</v>
      </c>
      <c r="G4674" s="26" t="s">
        <v>1756</v>
      </c>
      <c r="H4674" s="26" t="s">
        <v>69</v>
      </c>
      <c r="I4674" s="26" t="s">
        <v>113</v>
      </c>
      <c r="J4674" s="26" t="s">
        <v>51</v>
      </c>
      <c r="K4674" s="26" t="s">
        <v>51</v>
      </c>
      <c r="L4674" s="26" t="s">
        <v>433</v>
      </c>
      <c r="M4674" s="26" t="s">
        <v>165</v>
      </c>
      <c r="N4674" s="26" t="s">
        <v>357</v>
      </c>
      <c r="O4674" s="26" t="s">
        <v>57</v>
      </c>
      <c r="P4674" s="26" t="s">
        <v>728</v>
      </c>
      <c r="Q4674" s="26" t="s">
        <v>59</v>
      </c>
      <c r="R4674" s="26" t="s">
        <v>54</v>
      </c>
      <c r="S4674" s="26" t="s">
        <v>531</v>
      </c>
      <c r="T4674" s="54">
        <v>1.998</v>
      </c>
      <c r="U4674" s="36" t="s">
        <v>601</v>
      </c>
      <c r="V4674" s="43">
        <v>2.5999999999999999E-2</v>
      </c>
      <c r="W4674" s="43">
        <v>2.5600000000000001E-2</v>
      </c>
      <c r="X4674" s="26" t="s">
        <v>347</v>
      </c>
      <c r="Z4674" s="42">
        <v>940350.45</v>
      </c>
      <c r="AA4674" s="42">
        <v>1</v>
      </c>
      <c r="AB4674" s="42">
        <v>117.15</v>
      </c>
      <c r="AC4674" s="42">
        <v>0</v>
      </c>
      <c r="AD4674" s="42">
        <v>1101.6205500000001</v>
      </c>
      <c r="AG4674" s="26" t="s">
        <v>15</v>
      </c>
      <c r="AH4674" s="43">
        <v>2.606932365E-3</v>
      </c>
      <c r="AI4674" s="43">
        <v>1.2060187160000001E-3</v>
      </c>
      <c r="AJ4674" s="43">
        <v>2.109151808739579E-4</v>
      </c>
    </row>
    <row r="4675" spans="1:36" x14ac:dyDescent="0.2">
      <c r="A4675" s="26">
        <v>8694</v>
      </c>
      <c r="B4675" s="26">
        <v>12532</v>
      </c>
      <c r="C4675" s="26" t="s">
        <v>1752</v>
      </c>
      <c r="D4675" s="26">
        <v>520024126</v>
      </c>
      <c r="E4675" s="26" t="s">
        <v>203</v>
      </c>
      <c r="F4675" s="26" t="s">
        <v>1757</v>
      </c>
      <c r="G4675" s="26" t="s">
        <v>1758</v>
      </c>
      <c r="H4675" s="26" t="s">
        <v>69</v>
      </c>
      <c r="I4675" s="26" t="s">
        <v>113</v>
      </c>
      <c r="J4675" s="26" t="s">
        <v>51</v>
      </c>
      <c r="K4675" s="26" t="s">
        <v>51</v>
      </c>
      <c r="L4675" s="26" t="s">
        <v>433</v>
      </c>
      <c r="M4675" s="26" t="s">
        <v>165</v>
      </c>
      <c r="N4675" s="26" t="s">
        <v>357</v>
      </c>
      <c r="O4675" s="26" t="s">
        <v>57</v>
      </c>
      <c r="P4675" s="26" t="s">
        <v>728</v>
      </c>
      <c r="Q4675" s="26" t="s">
        <v>59</v>
      </c>
      <c r="R4675" s="26" t="s">
        <v>54</v>
      </c>
      <c r="S4675" s="26" t="s">
        <v>531</v>
      </c>
      <c r="T4675" s="54">
        <v>3.24</v>
      </c>
      <c r="U4675" s="36" t="s">
        <v>1174</v>
      </c>
      <c r="V4675" s="43">
        <v>2.81E-2</v>
      </c>
      <c r="W4675" s="43">
        <v>2.6800000000000001E-2</v>
      </c>
      <c r="X4675" s="26" t="s">
        <v>347</v>
      </c>
      <c r="Z4675" s="42">
        <v>6362072.1900000004</v>
      </c>
      <c r="AA4675" s="42">
        <v>1</v>
      </c>
      <c r="AB4675" s="42">
        <v>117.18</v>
      </c>
      <c r="AC4675" s="42">
        <v>0</v>
      </c>
      <c r="AD4675" s="42">
        <v>7455.0761899999998</v>
      </c>
      <c r="AG4675" s="26" t="s">
        <v>15</v>
      </c>
      <c r="AH4675" s="43">
        <v>4.6205721809999996E-3</v>
      </c>
      <c r="AI4675" s="43">
        <v>8.1615774330000002E-3</v>
      </c>
      <c r="AJ4675" s="43">
        <v>1.4273415134122059E-3</v>
      </c>
    </row>
    <row r="4676" spans="1:36" x14ac:dyDescent="0.2">
      <c r="A4676" s="26">
        <v>8694</v>
      </c>
      <c r="B4676" s="26">
        <v>12532</v>
      </c>
      <c r="C4676" s="26" t="s">
        <v>1752</v>
      </c>
      <c r="D4676" s="26">
        <v>520024126</v>
      </c>
      <c r="E4676" s="26" t="s">
        <v>203</v>
      </c>
      <c r="F4676" s="26" t="s">
        <v>1759</v>
      </c>
      <c r="G4676" s="26" t="s">
        <v>1760</v>
      </c>
      <c r="H4676" s="26" t="s">
        <v>69</v>
      </c>
      <c r="I4676" s="26" t="s">
        <v>113</v>
      </c>
      <c r="J4676" s="26" t="s">
        <v>51</v>
      </c>
      <c r="K4676" s="26" t="s">
        <v>51</v>
      </c>
      <c r="L4676" s="26" t="s">
        <v>433</v>
      </c>
      <c r="M4676" s="26" t="s">
        <v>165</v>
      </c>
      <c r="N4676" s="26" t="s">
        <v>357</v>
      </c>
      <c r="O4676" s="26" t="s">
        <v>57</v>
      </c>
      <c r="P4676" s="26" t="s">
        <v>728</v>
      </c>
      <c r="Q4676" s="26" t="s">
        <v>59</v>
      </c>
      <c r="R4676" s="26" t="s">
        <v>54</v>
      </c>
      <c r="S4676" s="26" t="s">
        <v>531</v>
      </c>
      <c r="T4676" s="54">
        <v>1.6379999999999999</v>
      </c>
      <c r="U4676" s="36" t="s">
        <v>738</v>
      </c>
      <c r="V4676" s="43">
        <v>2.4E-2</v>
      </c>
      <c r="W4676" s="43">
        <v>2.6200000000000001E-2</v>
      </c>
      <c r="X4676" s="26" t="s">
        <v>347</v>
      </c>
      <c r="Z4676" s="42">
        <v>1260548.31</v>
      </c>
      <c r="AA4676" s="42">
        <v>1</v>
      </c>
      <c r="AB4676" s="42">
        <v>116.23</v>
      </c>
      <c r="AC4676" s="42">
        <v>0</v>
      </c>
      <c r="AD4676" s="42">
        <v>1465.1352999999999</v>
      </c>
      <c r="AG4676" s="26" t="s">
        <v>15</v>
      </c>
      <c r="AH4676" s="43">
        <v>2.345279549E-3</v>
      </c>
      <c r="AI4676" s="43">
        <v>1.6039829629999999E-3</v>
      </c>
      <c r="AJ4676" s="43">
        <v>2.8051335535118742E-4</v>
      </c>
    </row>
    <row r="4677" spans="1:36" x14ac:dyDescent="0.2">
      <c r="A4677" s="26">
        <v>8694</v>
      </c>
      <c r="B4677" s="26">
        <v>12532</v>
      </c>
      <c r="C4677" s="26" t="s">
        <v>1752</v>
      </c>
      <c r="D4677" s="26">
        <v>520024126</v>
      </c>
      <c r="E4677" s="26" t="s">
        <v>203</v>
      </c>
      <c r="F4677" s="26" t="s">
        <v>1761</v>
      </c>
      <c r="G4677" s="26" t="s">
        <v>1762</v>
      </c>
      <c r="H4677" s="26" t="s">
        <v>69</v>
      </c>
      <c r="I4677" s="26" t="s">
        <v>113</v>
      </c>
      <c r="J4677" s="26" t="s">
        <v>51</v>
      </c>
      <c r="K4677" s="26" t="s">
        <v>51</v>
      </c>
      <c r="L4677" s="26" t="s">
        <v>433</v>
      </c>
      <c r="M4677" s="26" t="s">
        <v>165</v>
      </c>
      <c r="N4677" s="26" t="s">
        <v>357</v>
      </c>
      <c r="O4677" s="26" t="s">
        <v>57</v>
      </c>
      <c r="P4677" s="26" t="s">
        <v>728</v>
      </c>
      <c r="Q4677" s="26" t="s">
        <v>59</v>
      </c>
      <c r="R4677" s="26" t="s">
        <v>54</v>
      </c>
      <c r="S4677" s="26" t="s">
        <v>531</v>
      </c>
      <c r="T4677" s="54">
        <v>5.5990000000000002</v>
      </c>
      <c r="U4677" s="36" t="s">
        <v>1257</v>
      </c>
      <c r="V4677" s="43">
        <v>3.5000000000000001E-3</v>
      </c>
      <c r="W4677" s="43">
        <v>2.98E-2</v>
      </c>
      <c r="X4677" s="26" t="s">
        <v>347</v>
      </c>
      <c r="Z4677" s="42">
        <v>11928900</v>
      </c>
      <c r="AA4677" s="42">
        <v>1</v>
      </c>
      <c r="AB4677" s="42">
        <v>97.28</v>
      </c>
      <c r="AC4677" s="42">
        <v>0</v>
      </c>
      <c r="AD4677" s="42">
        <v>11604.433919999999</v>
      </c>
      <c r="AG4677" s="26" t="s">
        <v>15</v>
      </c>
      <c r="AH4677" s="43">
        <v>3.4236736509999999E-3</v>
      </c>
      <c r="AI4677" s="43">
        <v>1.2704160708E-2</v>
      </c>
      <c r="AJ4677" s="43">
        <v>2.221773440207422E-3</v>
      </c>
    </row>
    <row r="4678" spans="1:36" x14ac:dyDescent="0.2">
      <c r="A4678" s="26">
        <v>8694</v>
      </c>
      <c r="B4678" s="26">
        <v>12532</v>
      </c>
      <c r="C4678" s="26" t="s">
        <v>744</v>
      </c>
      <c r="D4678" s="26">
        <v>520031931</v>
      </c>
      <c r="E4678" s="26" t="s">
        <v>203</v>
      </c>
      <c r="F4678" s="26" t="s">
        <v>745</v>
      </c>
      <c r="G4678" s="26" t="s">
        <v>746</v>
      </c>
      <c r="H4678" s="26" t="s">
        <v>69</v>
      </c>
      <c r="I4678" s="26" t="s">
        <v>112</v>
      </c>
      <c r="J4678" s="26" t="s">
        <v>51</v>
      </c>
      <c r="K4678" s="26" t="s">
        <v>51</v>
      </c>
      <c r="L4678" s="26" t="s">
        <v>433</v>
      </c>
      <c r="M4678" s="26" t="s">
        <v>165</v>
      </c>
      <c r="N4678" s="26" t="s">
        <v>133</v>
      </c>
      <c r="O4678" s="26" t="s">
        <v>57</v>
      </c>
      <c r="P4678" s="26" t="s">
        <v>728</v>
      </c>
      <c r="Q4678" s="26" t="s">
        <v>59</v>
      </c>
      <c r="R4678" s="26" t="s">
        <v>54</v>
      </c>
      <c r="S4678" s="26" t="s">
        <v>531</v>
      </c>
      <c r="T4678" s="54">
        <v>0.90600000000000003</v>
      </c>
      <c r="U4678" s="36">
        <v>45669</v>
      </c>
      <c r="V4678" s="43">
        <v>3.6499999999999998E-2</v>
      </c>
      <c r="W4678" s="43">
        <v>4.4699999999999997E-2</v>
      </c>
      <c r="X4678" s="26" t="s">
        <v>347</v>
      </c>
      <c r="Z4678" s="42">
        <v>18333.330000000002</v>
      </c>
      <c r="AA4678" s="42">
        <v>1</v>
      </c>
      <c r="AB4678" s="42">
        <v>99.62</v>
      </c>
      <c r="AC4678" s="42">
        <v>0</v>
      </c>
      <c r="AD4678" s="42">
        <v>18.263660000000002</v>
      </c>
      <c r="AG4678" s="26" t="s">
        <v>15</v>
      </c>
      <c r="AH4678" s="43">
        <v>3.4429406134083001E-5</v>
      </c>
      <c r="AI4678" s="43">
        <v>1.99944670603478E-5</v>
      </c>
      <c r="AJ4678" s="43">
        <v>3.4967422787460435E-6</v>
      </c>
    </row>
    <row r="4679" spans="1:36" x14ac:dyDescent="0.2">
      <c r="A4679" s="26">
        <v>8694</v>
      </c>
      <c r="B4679" s="26">
        <v>12532</v>
      </c>
      <c r="C4679" s="26" t="s">
        <v>744</v>
      </c>
      <c r="D4679" s="26">
        <v>520031931</v>
      </c>
      <c r="E4679" s="26" t="s">
        <v>203</v>
      </c>
      <c r="F4679" s="26" t="s">
        <v>850</v>
      </c>
      <c r="G4679" s="26" t="s">
        <v>851</v>
      </c>
      <c r="H4679" s="26" t="s">
        <v>69</v>
      </c>
      <c r="I4679" s="26" t="s">
        <v>113</v>
      </c>
      <c r="J4679" s="26" t="s">
        <v>51</v>
      </c>
      <c r="K4679" s="26" t="s">
        <v>51</v>
      </c>
      <c r="L4679" s="26" t="s">
        <v>433</v>
      </c>
      <c r="M4679" s="26" t="s">
        <v>165</v>
      </c>
      <c r="N4679" s="26" t="s">
        <v>133</v>
      </c>
      <c r="O4679" s="26" t="s">
        <v>57</v>
      </c>
      <c r="P4679" s="26" t="s">
        <v>728</v>
      </c>
      <c r="Q4679" s="26" t="s">
        <v>59</v>
      </c>
      <c r="R4679" s="26" t="s">
        <v>54</v>
      </c>
      <c r="S4679" s="26" t="s">
        <v>531</v>
      </c>
      <c r="T4679" s="54">
        <v>0.91</v>
      </c>
      <c r="U4679" s="36">
        <v>45669</v>
      </c>
      <c r="V4679" s="43">
        <v>2.1999999999999999E-2</v>
      </c>
      <c r="W4679" s="43">
        <v>2.3900000000000001E-2</v>
      </c>
      <c r="X4679" s="26" t="s">
        <v>347</v>
      </c>
      <c r="Z4679" s="42">
        <v>510000</v>
      </c>
      <c r="AA4679" s="42">
        <v>1</v>
      </c>
      <c r="AB4679" s="42">
        <v>115.48</v>
      </c>
      <c r="AC4679" s="42">
        <v>0</v>
      </c>
      <c r="AD4679" s="42">
        <v>588.94799999999998</v>
      </c>
      <c r="AG4679" s="26" t="s">
        <v>15</v>
      </c>
      <c r="AH4679" s="43">
        <v>1.9281288670000001E-3</v>
      </c>
      <c r="AI4679" s="43">
        <v>6.4476131200000004E-4</v>
      </c>
      <c r="AJ4679" s="43">
        <v>1.1275940154289583E-4</v>
      </c>
    </row>
    <row r="4680" spans="1:36" x14ac:dyDescent="0.2">
      <c r="A4680" s="26">
        <v>8694</v>
      </c>
      <c r="B4680" s="26">
        <v>12532</v>
      </c>
      <c r="C4680" s="26" t="s">
        <v>744</v>
      </c>
      <c r="D4680" s="26">
        <v>520031931</v>
      </c>
      <c r="E4680" s="26" t="s">
        <v>203</v>
      </c>
      <c r="F4680" s="26" t="s">
        <v>1763</v>
      </c>
      <c r="G4680" s="26" t="s">
        <v>1764</v>
      </c>
      <c r="H4680" s="26" t="s">
        <v>69</v>
      </c>
      <c r="I4680" s="26" t="s">
        <v>112</v>
      </c>
      <c r="J4680" s="26" t="s">
        <v>51</v>
      </c>
      <c r="K4680" s="26" t="s">
        <v>51</v>
      </c>
      <c r="L4680" s="26" t="s">
        <v>433</v>
      </c>
      <c r="M4680" s="26" t="s">
        <v>165</v>
      </c>
      <c r="N4680" s="26" t="s">
        <v>133</v>
      </c>
      <c r="O4680" s="26" t="s">
        <v>57</v>
      </c>
      <c r="P4680" s="26" t="s">
        <v>728</v>
      </c>
      <c r="Q4680" s="26" t="s">
        <v>59</v>
      </c>
      <c r="R4680" s="26" t="s">
        <v>54</v>
      </c>
      <c r="S4680" s="26" t="s">
        <v>531</v>
      </c>
      <c r="T4680" s="54">
        <v>3.194</v>
      </c>
      <c r="U4680" s="36">
        <v>47520</v>
      </c>
      <c r="V4680" s="43">
        <v>3.2000000000000001E-2</v>
      </c>
      <c r="W4680" s="43">
        <v>4.7699999999999999E-2</v>
      </c>
      <c r="X4680" s="26" t="s">
        <v>347</v>
      </c>
      <c r="Z4680" s="42">
        <v>686000</v>
      </c>
      <c r="AA4680" s="42">
        <v>1</v>
      </c>
      <c r="AB4680" s="42">
        <v>95.59</v>
      </c>
      <c r="AC4680" s="42">
        <v>0</v>
      </c>
      <c r="AD4680" s="42">
        <v>655.74739999999997</v>
      </c>
      <c r="AG4680" s="26" t="s">
        <v>15</v>
      </c>
      <c r="AH4680" s="43">
        <v>4.8907669300000001E-4</v>
      </c>
      <c r="AI4680" s="43">
        <v>7.1789114399999998E-4</v>
      </c>
      <c r="AJ4680" s="43">
        <v>1.2554874859462963E-4</v>
      </c>
    </row>
    <row r="4681" spans="1:36" x14ac:dyDescent="0.2">
      <c r="A4681" s="26">
        <v>8694</v>
      </c>
      <c r="B4681" s="26">
        <v>12532</v>
      </c>
      <c r="C4681" s="26" t="s">
        <v>744</v>
      </c>
      <c r="D4681" s="26">
        <v>520031931</v>
      </c>
      <c r="E4681" s="26" t="s">
        <v>203</v>
      </c>
      <c r="F4681" s="26" t="s">
        <v>1765</v>
      </c>
      <c r="G4681" s="26" t="s">
        <v>1766</v>
      </c>
      <c r="H4681" s="26" t="s">
        <v>69</v>
      </c>
      <c r="I4681" s="26" t="s">
        <v>113</v>
      </c>
      <c r="J4681" s="26" t="s">
        <v>51</v>
      </c>
      <c r="K4681" s="26" t="s">
        <v>51</v>
      </c>
      <c r="L4681" s="26" t="s">
        <v>433</v>
      </c>
      <c r="M4681" s="26" t="s">
        <v>165</v>
      </c>
      <c r="N4681" s="26" t="s">
        <v>133</v>
      </c>
      <c r="O4681" s="26" t="s">
        <v>57</v>
      </c>
      <c r="P4681" s="26" t="s">
        <v>728</v>
      </c>
      <c r="Q4681" s="26" t="s">
        <v>59</v>
      </c>
      <c r="R4681" s="26" t="s">
        <v>54</v>
      </c>
      <c r="S4681" s="26" t="s">
        <v>531</v>
      </c>
      <c r="T4681" s="54">
        <v>3.2970000000000002</v>
      </c>
      <c r="U4681" s="36">
        <v>47520</v>
      </c>
      <c r="V4681" s="43">
        <v>1.7000000000000001E-2</v>
      </c>
      <c r="W4681" s="43">
        <v>2.4500000000000001E-2</v>
      </c>
      <c r="X4681" s="26" t="s">
        <v>347</v>
      </c>
      <c r="Z4681" s="42">
        <v>600000</v>
      </c>
      <c r="AA4681" s="42">
        <v>1</v>
      </c>
      <c r="AB4681" s="42">
        <v>110.98</v>
      </c>
      <c r="AC4681" s="42">
        <v>0</v>
      </c>
      <c r="AD4681" s="42">
        <v>665.88</v>
      </c>
      <c r="AG4681" s="26" t="s">
        <v>15</v>
      </c>
      <c r="AH4681" s="43">
        <v>4.7272383400000001E-4</v>
      </c>
      <c r="AI4681" s="43">
        <v>7.2898398899999995E-4</v>
      </c>
      <c r="AJ4681" s="43">
        <v>1.2748872616832635E-4</v>
      </c>
    </row>
    <row r="4682" spans="1:36" x14ac:dyDescent="0.2">
      <c r="A4682" s="26">
        <v>8694</v>
      </c>
      <c r="B4682" s="26">
        <v>12532</v>
      </c>
      <c r="C4682" s="26" t="s">
        <v>744</v>
      </c>
      <c r="D4682" s="26">
        <v>520031931</v>
      </c>
      <c r="E4682" s="26" t="s">
        <v>203</v>
      </c>
      <c r="F4682" s="26" t="s">
        <v>1767</v>
      </c>
      <c r="G4682" s="26" t="s">
        <v>1768</v>
      </c>
      <c r="H4682" s="26" t="s">
        <v>69</v>
      </c>
      <c r="I4682" s="26" t="s">
        <v>112</v>
      </c>
      <c r="J4682" s="26" t="s">
        <v>51</v>
      </c>
      <c r="K4682" s="26" t="s">
        <v>51</v>
      </c>
      <c r="L4682" s="26" t="s">
        <v>433</v>
      </c>
      <c r="M4682" s="26" t="s">
        <v>165</v>
      </c>
      <c r="N4682" s="26" t="s">
        <v>133</v>
      </c>
      <c r="O4682" s="26" t="s">
        <v>57</v>
      </c>
      <c r="P4682" s="26" t="s">
        <v>728</v>
      </c>
      <c r="Q4682" s="26" t="s">
        <v>59</v>
      </c>
      <c r="R4682" s="26" t="s">
        <v>54</v>
      </c>
      <c r="S4682" s="26" t="s">
        <v>531</v>
      </c>
      <c r="T4682" s="54">
        <v>7.766</v>
      </c>
      <c r="U4682" s="36">
        <v>49352</v>
      </c>
      <c r="V4682" s="43">
        <v>2.7900000000000001E-2</v>
      </c>
      <c r="W4682" s="43">
        <v>5.1999999999999998E-2</v>
      </c>
      <c r="X4682" s="26" t="s">
        <v>347</v>
      </c>
      <c r="Z4682" s="42">
        <v>2516000</v>
      </c>
      <c r="AA4682" s="42">
        <v>1</v>
      </c>
      <c r="AB4682" s="42">
        <v>83.7</v>
      </c>
      <c r="AC4682" s="42">
        <v>0</v>
      </c>
      <c r="AD4682" s="42">
        <v>2105.8919999999998</v>
      </c>
      <c r="AG4682" s="26" t="s">
        <v>15</v>
      </c>
      <c r="AH4682" s="43">
        <v>1.793300071E-3</v>
      </c>
      <c r="AI4682" s="43">
        <v>2.3054627719999998E-3</v>
      </c>
      <c r="AJ4682" s="43">
        <v>4.0319199935133829E-4</v>
      </c>
    </row>
    <row r="4683" spans="1:36" x14ac:dyDescent="0.2">
      <c r="A4683" s="26">
        <v>8694</v>
      </c>
      <c r="B4683" s="26">
        <v>12532</v>
      </c>
      <c r="C4683" s="26" t="s">
        <v>744</v>
      </c>
      <c r="D4683" s="26">
        <v>520031931</v>
      </c>
      <c r="E4683" s="26" t="s">
        <v>203</v>
      </c>
      <c r="F4683" s="26" t="s">
        <v>1769</v>
      </c>
      <c r="G4683" s="26" t="s">
        <v>1770</v>
      </c>
      <c r="H4683" s="26" t="s">
        <v>69</v>
      </c>
      <c r="I4683" s="26" t="s">
        <v>113</v>
      </c>
      <c r="J4683" s="26" t="s">
        <v>51</v>
      </c>
      <c r="K4683" s="26" t="s">
        <v>51</v>
      </c>
      <c r="L4683" s="26" t="s">
        <v>433</v>
      </c>
      <c r="M4683" s="26" t="s">
        <v>165</v>
      </c>
      <c r="N4683" s="26" t="s">
        <v>133</v>
      </c>
      <c r="O4683" s="26" t="s">
        <v>57</v>
      </c>
      <c r="P4683" s="26" t="s">
        <v>728</v>
      </c>
      <c r="Q4683" s="26" t="s">
        <v>59</v>
      </c>
      <c r="R4683" s="26" t="s">
        <v>54</v>
      </c>
      <c r="S4683" s="26" t="s">
        <v>531</v>
      </c>
      <c r="T4683" s="54">
        <v>8.1530000000000005</v>
      </c>
      <c r="U4683" s="36">
        <v>49315</v>
      </c>
      <c r="V4683" s="43">
        <v>5.7999999999999996E-3</v>
      </c>
      <c r="W4683" s="43">
        <v>2.8199999999999999E-2</v>
      </c>
      <c r="X4683" s="26" t="s">
        <v>347</v>
      </c>
      <c r="Z4683" s="42">
        <v>1647000</v>
      </c>
      <c r="AA4683" s="42">
        <v>1</v>
      </c>
      <c r="AB4683" s="42">
        <v>93.99</v>
      </c>
      <c r="AC4683" s="42">
        <v>0</v>
      </c>
      <c r="AD4683" s="42">
        <v>1548.0153</v>
      </c>
      <c r="AG4683" s="26" t="s">
        <v>15</v>
      </c>
      <c r="AH4683" s="43">
        <v>2.7009165399999998E-3</v>
      </c>
      <c r="AI4683" s="43">
        <v>1.6947173189999999E-3</v>
      </c>
      <c r="AJ4683" s="43">
        <v>2.9638147817336394E-4</v>
      </c>
    </row>
    <row r="4684" spans="1:36" x14ac:dyDescent="0.2">
      <c r="A4684" s="26">
        <v>8694</v>
      </c>
      <c r="B4684" s="26">
        <v>12532</v>
      </c>
      <c r="C4684" s="26" t="s">
        <v>852</v>
      </c>
      <c r="D4684" s="26">
        <v>520032046</v>
      </c>
      <c r="E4684" s="26" t="s">
        <v>203</v>
      </c>
      <c r="F4684" s="26" t="s">
        <v>853</v>
      </c>
      <c r="G4684" s="26" t="s">
        <v>854</v>
      </c>
      <c r="H4684" s="26" t="s">
        <v>69</v>
      </c>
      <c r="I4684" s="26" t="s">
        <v>112</v>
      </c>
      <c r="J4684" s="26" t="s">
        <v>51</v>
      </c>
      <c r="K4684" s="26" t="s">
        <v>51</v>
      </c>
      <c r="L4684" s="26" t="s">
        <v>433</v>
      </c>
      <c r="M4684" s="26" t="s">
        <v>165</v>
      </c>
      <c r="N4684" s="26" t="s">
        <v>129</v>
      </c>
      <c r="O4684" s="26" t="s">
        <v>57</v>
      </c>
      <c r="P4684" s="26" t="s">
        <v>530</v>
      </c>
      <c r="Q4684" s="26" t="s">
        <v>59</v>
      </c>
      <c r="R4684" s="26" t="s">
        <v>54</v>
      </c>
      <c r="S4684" s="26" t="s">
        <v>531</v>
      </c>
      <c r="T4684" s="54">
        <v>0.433</v>
      </c>
      <c r="U4684" s="36">
        <v>45875</v>
      </c>
      <c r="V4684" s="43">
        <v>2.98E-2</v>
      </c>
      <c r="W4684" s="43">
        <v>4.4400000000000002E-2</v>
      </c>
      <c r="X4684" s="26" t="s">
        <v>347</v>
      </c>
      <c r="Z4684" s="42">
        <v>2500000</v>
      </c>
      <c r="AA4684" s="42">
        <v>1</v>
      </c>
      <c r="AB4684" s="42">
        <v>101.06</v>
      </c>
      <c r="AC4684" s="42">
        <v>0</v>
      </c>
      <c r="AD4684" s="42">
        <v>2526.5</v>
      </c>
      <c r="AG4684" s="26" t="s">
        <v>15</v>
      </c>
      <c r="AH4684" s="43">
        <v>9.834346329999999E-4</v>
      </c>
      <c r="AI4684" s="43">
        <v>2.7659308710000002E-3</v>
      </c>
      <c r="AJ4684" s="43">
        <v>4.8372119100179695E-4</v>
      </c>
    </row>
    <row r="4685" spans="1:36" x14ac:dyDescent="0.2">
      <c r="A4685" s="26">
        <v>8694</v>
      </c>
      <c r="B4685" s="26">
        <v>12532</v>
      </c>
      <c r="C4685" s="26" t="s">
        <v>852</v>
      </c>
      <c r="D4685" s="26">
        <v>520032046</v>
      </c>
      <c r="E4685" s="26" t="s">
        <v>203</v>
      </c>
      <c r="F4685" s="26" t="s">
        <v>1771</v>
      </c>
      <c r="G4685" s="26" t="s">
        <v>1772</v>
      </c>
      <c r="H4685" s="26" t="s">
        <v>69</v>
      </c>
      <c r="I4685" s="26" t="s">
        <v>113</v>
      </c>
      <c r="J4685" s="26" t="s">
        <v>51</v>
      </c>
      <c r="K4685" s="26" t="s">
        <v>51</v>
      </c>
      <c r="L4685" s="26" t="s">
        <v>433</v>
      </c>
      <c r="M4685" s="26" t="s">
        <v>165</v>
      </c>
      <c r="N4685" s="26" t="s">
        <v>129</v>
      </c>
      <c r="O4685" s="26" t="s">
        <v>57</v>
      </c>
      <c r="P4685" s="26" t="s">
        <v>530</v>
      </c>
      <c r="Q4685" s="26" t="s">
        <v>59</v>
      </c>
      <c r="R4685" s="26" t="s">
        <v>54</v>
      </c>
      <c r="S4685" s="26" t="s">
        <v>531</v>
      </c>
      <c r="T4685" s="54">
        <v>2.7029999999999998</v>
      </c>
      <c r="U4685" s="36" t="s">
        <v>1773</v>
      </c>
      <c r="V4685" s="43">
        <v>1.2200000000000001E-2</v>
      </c>
      <c r="W4685" s="43">
        <v>2.3800000000000002E-2</v>
      </c>
      <c r="X4685" s="26" t="s">
        <v>347</v>
      </c>
      <c r="Z4685" s="42">
        <v>2476750</v>
      </c>
      <c r="AA4685" s="42">
        <v>1</v>
      </c>
      <c r="AB4685" s="42">
        <v>113.2</v>
      </c>
      <c r="AC4685" s="42">
        <v>0</v>
      </c>
      <c r="AD4685" s="42">
        <v>2803.681</v>
      </c>
      <c r="AG4685" s="26" t="s">
        <v>15</v>
      </c>
      <c r="AH4685" s="43">
        <v>8.2130924000000001E-4</v>
      </c>
      <c r="AI4685" s="43">
        <v>3.0693797079999999E-3</v>
      </c>
      <c r="AJ4685" s="43">
        <v>5.3678999109800475E-4</v>
      </c>
    </row>
    <row r="4686" spans="1:36" x14ac:dyDescent="0.2">
      <c r="A4686" s="26">
        <v>8694</v>
      </c>
      <c r="B4686" s="26">
        <v>12532</v>
      </c>
      <c r="C4686" s="26" t="s">
        <v>852</v>
      </c>
      <c r="D4686" s="26">
        <v>520032046</v>
      </c>
      <c r="E4686" s="26" t="s">
        <v>203</v>
      </c>
      <c r="F4686" s="26" t="s">
        <v>1774</v>
      </c>
      <c r="G4686" s="26" t="s">
        <v>1775</v>
      </c>
      <c r="H4686" s="26" t="s">
        <v>69</v>
      </c>
      <c r="I4686" s="26" t="s">
        <v>113</v>
      </c>
      <c r="J4686" s="26" t="s">
        <v>51</v>
      </c>
      <c r="K4686" s="26" t="s">
        <v>51</v>
      </c>
      <c r="L4686" s="26" t="s">
        <v>433</v>
      </c>
      <c r="M4686" s="26" t="s">
        <v>165</v>
      </c>
      <c r="N4686" s="26" t="s">
        <v>129</v>
      </c>
      <c r="O4686" s="26" t="s">
        <v>57</v>
      </c>
      <c r="P4686" s="26" t="s">
        <v>530</v>
      </c>
      <c r="Q4686" s="26" t="s">
        <v>59</v>
      </c>
      <c r="R4686" s="26" t="s">
        <v>54</v>
      </c>
      <c r="S4686" s="26" t="s">
        <v>531</v>
      </c>
      <c r="T4686" s="54">
        <v>1.47</v>
      </c>
      <c r="U4686" s="36" t="s">
        <v>1776</v>
      </c>
      <c r="V4686" s="43">
        <v>3.8E-3</v>
      </c>
      <c r="W4686" s="43">
        <v>2.2100000000000002E-2</v>
      </c>
      <c r="X4686" s="26" t="s">
        <v>347</v>
      </c>
      <c r="Z4686" s="42">
        <v>10841130</v>
      </c>
      <c r="AA4686" s="42">
        <v>1</v>
      </c>
      <c r="AB4686" s="42">
        <v>110.77</v>
      </c>
      <c r="AC4686" s="42">
        <v>0</v>
      </c>
      <c r="AD4686" s="42">
        <v>12008.7197</v>
      </c>
      <c r="AG4686" s="26" t="s">
        <v>15</v>
      </c>
      <c r="AH4686" s="43">
        <v>3.61371E-3</v>
      </c>
      <c r="AI4686" s="43">
        <v>1.3146759766E-2</v>
      </c>
      <c r="AJ4686" s="43">
        <v>2.2991775957612276E-3</v>
      </c>
    </row>
    <row r="4687" spans="1:36" x14ac:dyDescent="0.2">
      <c r="A4687" s="26">
        <v>8694</v>
      </c>
      <c r="B4687" s="26">
        <v>12532</v>
      </c>
      <c r="C4687" s="26" t="s">
        <v>852</v>
      </c>
      <c r="D4687" s="26">
        <v>520032046</v>
      </c>
      <c r="E4687" s="26" t="s">
        <v>203</v>
      </c>
      <c r="F4687" s="26" t="s">
        <v>1777</v>
      </c>
      <c r="G4687" s="26" t="s">
        <v>1778</v>
      </c>
      <c r="H4687" s="26" t="s">
        <v>69</v>
      </c>
      <c r="I4687" s="26" t="s">
        <v>113</v>
      </c>
      <c r="J4687" s="26" t="s">
        <v>51</v>
      </c>
      <c r="K4687" s="26" t="s">
        <v>51</v>
      </c>
      <c r="L4687" s="26" t="s">
        <v>433</v>
      </c>
      <c r="M4687" s="26" t="s">
        <v>165</v>
      </c>
      <c r="N4687" s="26" t="s">
        <v>129</v>
      </c>
      <c r="O4687" s="26" t="s">
        <v>57</v>
      </c>
      <c r="P4687" s="26" t="s">
        <v>530</v>
      </c>
      <c r="Q4687" s="26" t="s">
        <v>59</v>
      </c>
      <c r="R4687" s="26" t="s">
        <v>54</v>
      </c>
      <c r="S4687" s="26" t="s">
        <v>531</v>
      </c>
      <c r="T4687" s="54">
        <v>5.4660000000000002</v>
      </c>
      <c r="U4687" s="36">
        <v>47490</v>
      </c>
      <c r="V4687" s="43">
        <v>2E-3</v>
      </c>
      <c r="W4687" s="43">
        <v>2.46E-2</v>
      </c>
      <c r="X4687" s="26" t="s">
        <v>347</v>
      </c>
      <c r="Z4687" s="42">
        <v>2159000</v>
      </c>
      <c r="AA4687" s="42">
        <v>1</v>
      </c>
      <c r="AB4687" s="42">
        <v>102.2</v>
      </c>
      <c r="AC4687" s="42">
        <v>0</v>
      </c>
      <c r="AD4687" s="42">
        <v>2206.498</v>
      </c>
      <c r="AG4687" s="26" t="s">
        <v>15</v>
      </c>
      <c r="AH4687" s="43">
        <v>2.252684649E-3</v>
      </c>
      <c r="AI4687" s="43">
        <v>2.4156029830000002E-3</v>
      </c>
      <c r="AJ4687" s="43">
        <v>4.2245392460046823E-4</v>
      </c>
    </row>
    <row r="4688" spans="1:36" x14ac:dyDescent="0.2">
      <c r="A4688" s="26">
        <v>8694</v>
      </c>
      <c r="B4688" s="26">
        <v>12532</v>
      </c>
      <c r="C4688" s="26" t="s">
        <v>852</v>
      </c>
      <c r="D4688" s="26">
        <v>520032046</v>
      </c>
      <c r="E4688" s="26" t="s">
        <v>203</v>
      </c>
      <c r="F4688" s="26" t="s">
        <v>1779</v>
      </c>
      <c r="G4688" s="26" t="s">
        <v>1780</v>
      </c>
      <c r="H4688" s="26" t="s">
        <v>69</v>
      </c>
      <c r="I4688" s="26" t="s">
        <v>113</v>
      </c>
      <c r="J4688" s="26" t="s">
        <v>51</v>
      </c>
      <c r="K4688" s="26" t="s">
        <v>51</v>
      </c>
      <c r="L4688" s="26" t="s">
        <v>433</v>
      </c>
      <c r="M4688" s="26" t="s">
        <v>165</v>
      </c>
      <c r="N4688" s="26" t="s">
        <v>129</v>
      </c>
      <c r="O4688" s="26" t="s">
        <v>57</v>
      </c>
      <c r="P4688" s="26" t="s">
        <v>1662</v>
      </c>
      <c r="Q4688" s="26" t="s">
        <v>64</v>
      </c>
      <c r="R4688" s="26" t="s">
        <v>54</v>
      </c>
      <c r="S4688" s="26" t="s">
        <v>531</v>
      </c>
      <c r="T4688" s="54">
        <v>0.16400000000000001</v>
      </c>
      <c r="U4688" s="36">
        <v>45691</v>
      </c>
      <c r="V4688" s="43">
        <v>9.4999999999999998E-3</v>
      </c>
      <c r="W4688" s="43">
        <v>3.2599999999999997E-2</v>
      </c>
      <c r="X4688" s="26" t="s">
        <v>347</v>
      </c>
      <c r="Z4688" s="42">
        <v>360910</v>
      </c>
      <c r="AA4688" s="42">
        <v>1</v>
      </c>
      <c r="AB4688" s="42">
        <v>116.63</v>
      </c>
      <c r="AC4688" s="42">
        <v>0</v>
      </c>
      <c r="AD4688" s="42">
        <v>420.92932999999999</v>
      </c>
      <c r="AG4688" s="26" t="s">
        <v>15</v>
      </c>
      <c r="AH4688" s="43">
        <v>2.245605084E-3</v>
      </c>
      <c r="AI4688" s="43">
        <v>4.6081988000000001E-4</v>
      </c>
      <c r="AJ4688" s="43">
        <v>8.0590713174426442E-5</v>
      </c>
    </row>
    <row r="4689" spans="1:36" x14ac:dyDescent="0.2">
      <c r="A4689" s="26">
        <v>8694</v>
      </c>
      <c r="B4689" s="26">
        <v>12532</v>
      </c>
      <c r="C4689" s="26" t="s">
        <v>852</v>
      </c>
      <c r="D4689" s="26">
        <v>520032046</v>
      </c>
      <c r="E4689" s="26" t="s">
        <v>203</v>
      </c>
      <c r="F4689" s="26" t="s">
        <v>1781</v>
      </c>
      <c r="G4689" s="26" t="s">
        <v>1782</v>
      </c>
      <c r="H4689" s="26" t="s">
        <v>69</v>
      </c>
      <c r="I4689" s="26" t="s">
        <v>113</v>
      </c>
      <c r="J4689" s="26" t="s">
        <v>51</v>
      </c>
      <c r="K4689" s="26" t="s">
        <v>51</v>
      </c>
      <c r="L4689" s="26" t="s">
        <v>433</v>
      </c>
      <c r="M4689" s="26" t="s">
        <v>165</v>
      </c>
      <c r="N4689" s="26" t="s">
        <v>129</v>
      </c>
      <c r="O4689" s="26" t="s">
        <v>57</v>
      </c>
      <c r="P4689" s="26" t="s">
        <v>530</v>
      </c>
      <c r="Q4689" s="26" t="s">
        <v>59</v>
      </c>
      <c r="R4689" s="26" t="s">
        <v>54</v>
      </c>
      <c r="S4689" s="26" t="s">
        <v>531</v>
      </c>
      <c r="T4689" s="54">
        <v>3.7989999999999999</v>
      </c>
      <c r="U4689" s="36" t="s">
        <v>1783</v>
      </c>
      <c r="V4689" s="43">
        <v>1E-3</v>
      </c>
      <c r="W4689" s="43">
        <v>2.4E-2</v>
      </c>
      <c r="X4689" s="26" t="s">
        <v>347</v>
      </c>
      <c r="Z4689" s="42">
        <v>8209700</v>
      </c>
      <c r="AA4689" s="42">
        <v>1</v>
      </c>
      <c r="AB4689" s="42">
        <v>103.26</v>
      </c>
      <c r="AC4689" s="42">
        <v>0</v>
      </c>
      <c r="AD4689" s="42">
        <v>8477.3362199999992</v>
      </c>
      <c r="AG4689" s="26" t="s">
        <v>15</v>
      </c>
      <c r="AH4689" s="43">
        <v>2.4309838880000002E-3</v>
      </c>
      <c r="AI4689" s="43">
        <v>9.2807148079999992E-3</v>
      </c>
      <c r="AJ4689" s="43">
        <v>1.623062407623618E-3</v>
      </c>
    </row>
    <row r="4690" spans="1:36" x14ac:dyDescent="0.2">
      <c r="A4690" s="26">
        <v>8694</v>
      </c>
      <c r="B4690" s="26">
        <v>12532</v>
      </c>
      <c r="C4690" s="26" t="s">
        <v>852</v>
      </c>
      <c r="D4690" s="26">
        <v>520032046</v>
      </c>
      <c r="E4690" s="26" t="s">
        <v>203</v>
      </c>
      <c r="F4690" s="26" t="s">
        <v>858</v>
      </c>
      <c r="G4690" s="26" t="s">
        <v>859</v>
      </c>
      <c r="H4690" s="26" t="s">
        <v>69</v>
      </c>
      <c r="I4690" s="26" t="s">
        <v>112</v>
      </c>
      <c r="J4690" s="26" t="s">
        <v>51</v>
      </c>
      <c r="K4690" s="26" t="s">
        <v>51</v>
      </c>
      <c r="L4690" s="26" t="s">
        <v>433</v>
      </c>
      <c r="M4690" s="26" t="s">
        <v>165</v>
      </c>
      <c r="N4690" s="26" t="s">
        <v>129</v>
      </c>
      <c r="O4690" s="26" t="s">
        <v>57</v>
      </c>
      <c r="P4690" s="26" t="s">
        <v>530</v>
      </c>
      <c r="Q4690" s="26" t="s">
        <v>59</v>
      </c>
      <c r="R4690" s="26" t="s">
        <v>54</v>
      </c>
      <c r="S4690" s="26" t="s">
        <v>531</v>
      </c>
      <c r="T4690" s="54">
        <v>3.0030000000000001</v>
      </c>
      <c r="U4690" s="36" t="s">
        <v>860</v>
      </c>
      <c r="V4690" s="43">
        <v>2.7400000000000001E-2</v>
      </c>
      <c r="W4690" s="43">
        <v>4.58E-2</v>
      </c>
      <c r="X4690" s="26" t="s">
        <v>347</v>
      </c>
      <c r="Z4690" s="42">
        <v>11759271.550000001</v>
      </c>
      <c r="AA4690" s="42">
        <v>1</v>
      </c>
      <c r="AB4690" s="42">
        <v>96.62</v>
      </c>
      <c r="AC4690" s="42">
        <v>0</v>
      </c>
      <c r="AD4690" s="42">
        <v>11361.80817</v>
      </c>
      <c r="AG4690" s="26" t="s">
        <v>15</v>
      </c>
      <c r="AH4690" s="43">
        <v>7.8496955940000005E-3</v>
      </c>
      <c r="AI4690" s="43">
        <v>1.2438541847000001E-2</v>
      </c>
      <c r="AJ4690" s="43">
        <v>2.1753205540971095E-3</v>
      </c>
    </row>
    <row r="4691" spans="1:36" x14ac:dyDescent="0.2">
      <c r="A4691" s="26">
        <v>8694</v>
      </c>
      <c r="B4691" s="26">
        <v>12532</v>
      </c>
      <c r="C4691" s="26" t="s">
        <v>852</v>
      </c>
      <c r="D4691" s="26">
        <v>520032046</v>
      </c>
      <c r="E4691" s="26" t="s">
        <v>203</v>
      </c>
      <c r="F4691" s="26" t="s">
        <v>1784</v>
      </c>
      <c r="G4691" s="26" t="s">
        <v>1785</v>
      </c>
      <c r="H4691" s="26" t="s">
        <v>69</v>
      </c>
      <c r="I4691" s="26" t="s">
        <v>113</v>
      </c>
      <c r="J4691" s="26" t="s">
        <v>51</v>
      </c>
      <c r="K4691" s="26" t="s">
        <v>51</v>
      </c>
      <c r="L4691" s="26" t="s">
        <v>433</v>
      </c>
      <c r="M4691" s="26" t="s">
        <v>165</v>
      </c>
      <c r="N4691" s="26" t="s">
        <v>129</v>
      </c>
      <c r="O4691" s="26" t="s">
        <v>57</v>
      </c>
      <c r="P4691" s="26" t="s">
        <v>530</v>
      </c>
      <c r="Q4691" s="26" t="s">
        <v>59</v>
      </c>
      <c r="R4691" s="26" t="s">
        <v>54</v>
      </c>
      <c r="S4691" s="26" t="s">
        <v>531</v>
      </c>
      <c r="T4691" s="54">
        <v>3.18</v>
      </c>
      <c r="U4691" s="36" t="s">
        <v>860</v>
      </c>
      <c r="V4691" s="43">
        <v>1E-3</v>
      </c>
      <c r="W4691" s="43">
        <v>2.4199999999999999E-2</v>
      </c>
      <c r="X4691" s="26" t="s">
        <v>347</v>
      </c>
      <c r="Z4691" s="42">
        <v>10335383.369999999</v>
      </c>
      <c r="AA4691" s="42">
        <v>1</v>
      </c>
      <c r="AB4691" s="42">
        <v>103.37</v>
      </c>
      <c r="AC4691" s="42">
        <v>0</v>
      </c>
      <c r="AD4691" s="42">
        <v>10683.68579</v>
      </c>
      <c r="AG4691" s="26" t="s">
        <v>15</v>
      </c>
      <c r="AH4691" s="43">
        <v>3.9706638389999998E-3</v>
      </c>
      <c r="AI4691" s="43">
        <v>1.1696155293999999E-2</v>
      </c>
      <c r="AJ4691" s="43">
        <v>2.0454879139631004E-3</v>
      </c>
    </row>
    <row r="4692" spans="1:36" x14ac:dyDescent="0.2">
      <c r="A4692" s="26">
        <v>8694</v>
      </c>
      <c r="B4692" s="26">
        <v>12532</v>
      </c>
      <c r="C4692" s="26" t="s">
        <v>1786</v>
      </c>
      <c r="D4692" s="26">
        <v>550010003</v>
      </c>
      <c r="E4692" s="26" t="s">
        <v>205</v>
      </c>
      <c r="F4692" s="26" t="s">
        <v>1787</v>
      </c>
      <c r="G4692" s="26" t="s">
        <v>1788</v>
      </c>
      <c r="H4692" s="26" t="s">
        <v>69</v>
      </c>
      <c r="I4692" s="26" t="s">
        <v>114</v>
      </c>
      <c r="J4692" s="26" t="s">
        <v>51</v>
      </c>
      <c r="K4692" s="26" t="s">
        <v>51</v>
      </c>
      <c r="L4692" s="26" t="s">
        <v>433</v>
      </c>
      <c r="M4692" s="26" t="s">
        <v>165</v>
      </c>
      <c r="N4692" s="26" t="s">
        <v>140</v>
      </c>
      <c r="O4692" s="26" t="s">
        <v>57</v>
      </c>
      <c r="P4692" s="26" t="s">
        <v>728</v>
      </c>
      <c r="Q4692" s="26" t="s">
        <v>59</v>
      </c>
      <c r="R4692" s="26" t="s">
        <v>54</v>
      </c>
      <c r="S4692" s="26" t="s">
        <v>531</v>
      </c>
      <c r="T4692" s="54">
        <v>0.51600000000000001</v>
      </c>
      <c r="U4692" s="36">
        <v>45940</v>
      </c>
      <c r="V4692" s="43">
        <v>3.49E-2</v>
      </c>
      <c r="W4692" s="43">
        <v>6.0199999999999997E-2</v>
      </c>
      <c r="X4692" s="26" t="s">
        <v>347</v>
      </c>
      <c r="Z4692" s="42">
        <v>150941.19</v>
      </c>
      <c r="AA4692" s="42">
        <v>1</v>
      </c>
      <c r="AB4692" s="42">
        <v>100.58</v>
      </c>
      <c r="AC4692" s="42">
        <v>0</v>
      </c>
      <c r="AD4692" s="42">
        <v>151.81665000000001</v>
      </c>
      <c r="AG4692" s="26" t="s">
        <v>15</v>
      </c>
      <c r="AH4692" s="43">
        <v>4.4945789200000002E-4</v>
      </c>
      <c r="AI4692" s="43">
        <v>1.66203981E-4</v>
      </c>
      <c r="AJ4692" s="43">
        <v>2.9066665644924982E-5</v>
      </c>
    </row>
    <row r="4693" spans="1:36" x14ac:dyDescent="0.2">
      <c r="A4693" s="26">
        <v>8694</v>
      </c>
      <c r="B4693" s="26">
        <v>12532</v>
      </c>
      <c r="C4693" s="26" t="s">
        <v>1786</v>
      </c>
      <c r="D4693" s="26">
        <v>550010003</v>
      </c>
      <c r="E4693" s="26" t="s">
        <v>205</v>
      </c>
      <c r="F4693" s="26" t="s">
        <v>1789</v>
      </c>
      <c r="G4693" s="26" t="s">
        <v>1790</v>
      </c>
      <c r="H4693" s="26" t="s">
        <v>69</v>
      </c>
      <c r="I4693" s="26" t="s">
        <v>112</v>
      </c>
      <c r="J4693" s="26" t="s">
        <v>51</v>
      </c>
      <c r="K4693" s="26" t="s">
        <v>51</v>
      </c>
      <c r="L4693" s="26" t="s">
        <v>433</v>
      </c>
      <c r="M4693" s="26" t="s">
        <v>165</v>
      </c>
      <c r="N4693" s="26" t="s">
        <v>140</v>
      </c>
      <c r="O4693" s="26" t="s">
        <v>57</v>
      </c>
      <c r="P4693" s="26" t="s">
        <v>728</v>
      </c>
      <c r="Q4693" s="26" t="s">
        <v>59</v>
      </c>
      <c r="R4693" s="26" t="s">
        <v>54</v>
      </c>
      <c r="S4693" s="26" t="s">
        <v>531</v>
      </c>
      <c r="T4693" s="54">
        <v>3.2189999999999999</v>
      </c>
      <c r="U4693" s="36">
        <v>47766</v>
      </c>
      <c r="V4693" s="43">
        <v>2.24E-2</v>
      </c>
      <c r="W4693" s="43">
        <v>4.9399999999999999E-2</v>
      </c>
      <c r="X4693" s="26" t="s">
        <v>347</v>
      </c>
      <c r="Z4693" s="42">
        <v>1865127.27</v>
      </c>
      <c r="AA4693" s="42">
        <v>1</v>
      </c>
      <c r="AB4693" s="42">
        <v>92.37</v>
      </c>
      <c r="AC4693" s="42">
        <v>0</v>
      </c>
      <c r="AD4693" s="42">
        <v>1722.8180600000001</v>
      </c>
      <c r="AG4693" s="26" t="s">
        <v>15</v>
      </c>
      <c r="AH4693" s="43">
        <v>3.3286897380000002E-3</v>
      </c>
      <c r="AI4693" s="43">
        <v>1.886085754E-3</v>
      </c>
      <c r="AJ4693" s="43">
        <v>3.298490417029904E-4</v>
      </c>
    </row>
    <row r="4694" spans="1:36" x14ac:dyDescent="0.2">
      <c r="A4694" s="26">
        <v>8694</v>
      </c>
      <c r="B4694" s="26">
        <v>12532</v>
      </c>
      <c r="C4694" s="26" t="s">
        <v>1791</v>
      </c>
      <c r="D4694" s="26">
        <v>520036435</v>
      </c>
      <c r="E4694" s="26" t="s">
        <v>203</v>
      </c>
      <c r="F4694" s="26" t="s">
        <v>1792</v>
      </c>
      <c r="G4694" s="26" t="s">
        <v>1793</v>
      </c>
      <c r="H4694" s="26" t="s">
        <v>69</v>
      </c>
      <c r="I4694" s="26" t="s">
        <v>112</v>
      </c>
      <c r="J4694" s="26" t="s">
        <v>51</v>
      </c>
      <c r="K4694" s="26" t="s">
        <v>51</v>
      </c>
      <c r="L4694" s="26" t="s">
        <v>433</v>
      </c>
      <c r="M4694" s="26" t="s">
        <v>165</v>
      </c>
      <c r="N4694" s="26" t="s">
        <v>131</v>
      </c>
      <c r="O4694" s="26" t="s">
        <v>57</v>
      </c>
      <c r="P4694" s="26" t="s">
        <v>737</v>
      </c>
      <c r="Q4694" s="26" t="s">
        <v>59</v>
      </c>
      <c r="R4694" s="26" t="s">
        <v>54</v>
      </c>
      <c r="S4694" s="26" t="s">
        <v>531</v>
      </c>
      <c r="T4694" s="54">
        <v>2.15</v>
      </c>
      <c r="U4694" s="36" t="s">
        <v>1616</v>
      </c>
      <c r="V4694" s="43">
        <v>2.3900000000000001E-2</v>
      </c>
      <c r="W4694" s="43">
        <v>5.1299999999999998E-2</v>
      </c>
      <c r="X4694" s="26" t="s">
        <v>347</v>
      </c>
      <c r="Z4694" s="42">
        <v>77777.899999999994</v>
      </c>
      <c r="AA4694" s="42">
        <v>1</v>
      </c>
      <c r="AB4694" s="42">
        <v>94.48</v>
      </c>
      <c r="AC4694" s="42">
        <v>0</v>
      </c>
      <c r="AD4694" s="42">
        <v>73.484560000000002</v>
      </c>
      <c r="AG4694" s="26" t="s">
        <v>15</v>
      </c>
      <c r="AH4694" s="43">
        <v>5.2290233199999998E-4</v>
      </c>
      <c r="AI4694" s="43">
        <v>8.0448530818256103E-5</v>
      </c>
      <c r="AJ4694" s="43">
        <v>1.4069281172943996E-5</v>
      </c>
    </row>
    <row r="4695" spans="1:36" x14ac:dyDescent="0.2">
      <c r="A4695" s="26">
        <v>8694</v>
      </c>
      <c r="B4695" s="26">
        <v>12532</v>
      </c>
      <c r="C4695" s="26" t="s">
        <v>1794</v>
      </c>
      <c r="D4695" s="26">
        <v>520036617</v>
      </c>
      <c r="E4695" s="26" t="s">
        <v>203</v>
      </c>
      <c r="F4695" s="26" t="s">
        <v>1795</v>
      </c>
      <c r="G4695" s="26" t="s">
        <v>1796</v>
      </c>
      <c r="H4695" s="26" t="s">
        <v>69</v>
      </c>
      <c r="I4695" s="26" t="s">
        <v>113</v>
      </c>
      <c r="J4695" s="26" t="s">
        <v>51</v>
      </c>
      <c r="K4695" s="26" t="s">
        <v>51</v>
      </c>
      <c r="L4695" s="26" t="s">
        <v>433</v>
      </c>
      <c r="M4695" s="26" t="s">
        <v>165</v>
      </c>
      <c r="N4695" s="26" t="s">
        <v>357</v>
      </c>
      <c r="O4695" s="26" t="s">
        <v>57</v>
      </c>
      <c r="P4695" s="26" t="s">
        <v>737</v>
      </c>
      <c r="Q4695" s="26" t="s">
        <v>59</v>
      </c>
      <c r="R4695" s="26" t="s">
        <v>54</v>
      </c>
      <c r="S4695" s="26" t="s">
        <v>531</v>
      </c>
      <c r="T4695" s="54">
        <v>3.79</v>
      </c>
      <c r="U4695" s="36">
        <v>47125</v>
      </c>
      <c r="V4695" s="43">
        <v>1.5299999999999999E-2</v>
      </c>
      <c r="W4695" s="43">
        <v>2.7400000000000001E-2</v>
      </c>
      <c r="X4695" s="26" t="s">
        <v>347</v>
      </c>
      <c r="Z4695" s="42">
        <v>1649497.11</v>
      </c>
      <c r="AA4695" s="42">
        <v>1</v>
      </c>
      <c r="AB4695" s="42">
        <v>110.31</v>
      </c>
      <c r="AC4695" s="42">
        <v>16.900079999999999</v>
      </c>
      <c r="AD4695" s="42">
        <v>1836.4603400000001</v>
      </c>
      <c r="AG4695" s="26" t="s">
        <v>15</v>
      </c>
      <c r="AH4695" s="43">
        <v>3.5840167730000001E-3</v>
      </c>
      <c r="AI4695" s="43">
        <v>2.0104976639999999E-3</v>
      </c>
      <c r="AJ4695" s="43">
        <v>3.5160688022654461E-4</v>
      </c>
    </row>
    <row r="4696" spans="1:36" x14ac:dyDescent="0.2">
      <c r="A4696" s="26">
        <v>8694</v>
      </c>
      <c r="B4696" s="26">
        <v>12532</v>
      </c>
      <c r="C4696" s="26" t="s">
        <v>1794</v>
      </c>
      <c r="D4696" s="26">
        <v>520036617</v>
      </c>
      <c r="E4696" s="26" t="s">
        <v>203</v>
      </c>
      <c r="F4696" s="26" t="s">
        <v>1797</v>
      </c>
      <c r="G4696" s="26" t="s">
        <v>1798</v>
      </c>
      <c r="H4696" s="26" t="s">
        <v>69</v>
      </c>
      <c r="I4696" s="26" t="s">
        <v>113</v>
      </c>
      <c r="J4696" s="26" t="s">
        <v>51</v>
      </c>
      <c r="K4696" s="26" t="s">
        <v>51</v>
      </c>
      <c r="L4696" s="26" t="s">
        <v>433</v>
      </c>
      <c r="M4696" s="26" t="s">
        <v>165</v>
      </c>
      <c r="N4696" s="26" t="s">
        <v>357</v>
      </c>
      <c r="O4696" s="26" t="s">
        <v>57</v>
      </c>
      <c r="P4696" s="26" t="s">
        <v>724</v>
      </c>
      <c r="Q4696" s="26" t="s">
        <v>59</v>
      </c>
      <c r="R4696" s="26" t="s">
        <v>54</v>
      </c>
      <c r="S4696" s="26" t="s">
        <v>531</v>
      </c>
      <c r="T4696" s="54">
        <v>4.3330000000000002</v>
      </c>
      <c r="U4696" s="36" t="s">
        <v>777</v>
      </c>
      <c r="V4696" s="43">
        <v>8.9999999999999993E-3</v>
      </c>
      <c r="W4696" s="43">
        <v>3.0499999999999999E-2</v>
      </c>
      <c r="X4696" s="26" t="s">
        <v>347</v>
      </c>
      <c r="Z4696" s="42">
        <v>800000</v>
      </c>
      <c r="AA4696" s="42">
        <v>1</v>
      </c>
      <c r="AB4696" s="42">
        <v>102.55</v>
      </c>
      <c r="AC4696" s="42">
        <v>0</v>
      </c>
      <c r="AD4696" s="42">
        <v>820.4</v>
      </c>
      <c r="AG4696" s="26" t="s">
        <v>15</v>
      </c>
      <c r="AH4696" s="43">
        <v>1.9277108429999999E-3</v>
      </c>
      <c r="AI4696" s="43">
        <v>8.9814751099999998E-4</v>
      </c>
      <c r="AJ4696" s="43">
        <v>1.570729725303282E-4</v>
      </c>
    </row>
    <row r="4697" spans="1:36" x14ac:dyDescent="0.2">
      <c r="A4697" s="26">
        <v>8694</v>
      </c>
      <c r="B4697" s="26">
        <v>12532</v>
      </c>
      <c r="C4697" s="26" t="s">
        <v>861</v>
      </c>
      <c r="D4697" s="26">
        <v>520036690</v>
      </c>
      <c r="E4697" s="26" t="s">
        <v>203</v>
      </c>
      <c r="F4697" s="26" t="s">
        <v>862</v>
      </c>
      <c r="G4697" s="26" t="s">
        <v>863</v>
      </c>
      <c r="H4697" s="26" t="s">
        <v>69</v>
      </c>
      <c r="I4697" s="26" t="s">
        <v>112</v>
      </c>
      <c r="J4697" s="26" t="s">
        <v>51</v>
      </c>
      <c r="K4697" s="26" t="s">
        <v>51</v>
      </c>
      <c r="L4697" s="26" t="s">
        <v>433</v>
      </c>
      <c r="M4697" s="26" t="s">
        <v>165</v>
      </c>
      <c r="N4697" s="26" t="s">
        <v>125</v>
      </c>
      <c r="O4697" s="26" t="s">
        <v>57</v>
      </c>
      <c r="P4697" s="26" t="s">
        <v>733</v>
      </c>
      <c r="Q4697" s="26" t="s">
        <v>59</v>
      </c>
      <c r="R4697" s="26" t="s">
        <v>54</v>
      </c>
      <c r="S4697" s="26" t="s">
        <v>531</v>
      </c>
      <c r="T4697" s="54">
        <v>1.39</v>
      </c>
      <c r="U4697" s="36">
        <v>46034</v>
      </c>
      <c r="V4697" s="43">
        <v>2.29E-2</v>
      </c>
      <c r="W4697" s="43">
        <v>4.5999999999999999E-2</v>
      </c>
      <c r="X4697" s="26" t="s">
        <v>347</v>
      </c>
      <c r="Z4697" s="42">
        <v>1299361.6599999999</v>
      </c>
      <c r="AA4697" s="42">
        <v>1</v>
      </c>
      <c r="AB4697" s="42">
        <v>97.15</v>
      </c>
      <c r="AC4697" s="42">
        <v>0</v>
      </c>
      <c r="AD4697" s="42">
        <v>1262.3298500000001</v>
      </c>
      <c r="AG4697" s="26" t="s">
        <v>15</v>
      </c>
      <c r="AH4697" s="43">
        <v>3.9222046829999998E-3</v>
      </c>
      <c r="AI4697" s="43">
        <v>1.3819580850000001E-3</v>
      </c>
      <c r="AJ4697" s="43">
        <v>2.4168442449203236E-4</v>
      </c>
    </row>
    <row r="4698" spans="1:36" x14ac:dyDescent="0.2">
      <c r="A4698" s="26">
        <v>8694</v>
      </c>
      <c r="B4698" s="26">
        <v>12532</v>
      </c>
      <c r="C4698" s="26" t="s">
        <v>1633</v>
      </c>
      <c r="D4698" s="26">
        <v>520036732</v>
      </c>
      <c r="E4698" s="26" t="s">
        <v>203</v>
      </c>
      <c r="F4698" s="26" t="s">
        <v>1799</v>
      </c>
      <c r="G4698" s="26" t="s">
        <v>1800</v>
      </c>
      <c r="H4698" s="26" t="s">
        <v>69</v>
      </c>
      <c r="I4698" s="26" t="s">
        <v>112</v>
      </c>
      <c r="J4698" s="26" t="s">
        <v>51</v>
      </c>
      <c r="K4698" s="26" t="s">
        <v>51</v>
      </c>
      <c r="L4698" s="26" t="s">
        <v>433</v>
      </c>
      <c r="M4698" s="26" t="s">
        <v>165</v>
      </c>
      <c r="N4698" s="26" t="s">
        <v>68</v>
      </c>
      <c r="O4698" s="26" t="s">
        <v>57</v>
      </c>
      <c r="P4698" s="26" t="s">
        <v>733</v>
      </c>
      <c r="Q4698" s="26" t="s">
        <v>59</v>
      </c>
      <c r="R4698" s="26" t="s">
        <v>54</v>
      </c>
      <c r="S4698" s="26" t="s">
        <v>531</v>
      </c>
      <c r="T4698" s="54">
        <v>1.7410000000000001</v>
      </c>
      <c r="U4698" s="36" t="s">
        <v>1042</v>
      </c>
      <c r="V4698" s="43">
        <v>1.7500000000000002E-2</v>
      </c>
      <c r="W4698" s="43">
        <v>5.0500000000000003E-2</v>
      </c>
      <c r="X4698" s="26" t="s">
        <v>347</v>
      </c>
      <c r="Z4698" s="42">
        <v>73840.22</v>
      </c>
      <c r="AA4698" s="42">
        <v>1</v>
      </c>
      <c r="AB4698" s="42">
        <v>95.36</v>
      </c>
      <c r="AC4698" s="42">
        <v>0</v>
      </c>
      <c r="AD4698" s="42">
        <v>70.414029999999997</v>
      </c>
      <c r="AG4698" s="26" t="s">
        <v>15</v>
      </c>
      <c r="AH4698" s="43">
        <v>7.2763803200000005E-4</v>
      </c>
      <c r="AI4698" s="43">
        <v>7.70870134146903E-5</v>
      </c>
      <c r="AJ4698" s="43">
        <v>1.3481400536250251E-5</v>
      </c>
    </row>
    <row r="4699" spans="1:36" x14ac:dyDescent="0.2">
      <c r="A4699" s="26">
        <v>8694</v>
      </c>
      <c r="B4699" s="26">
        <v>12532</v>
      </c>
      <c r="C4699" s="26" t="s">
        <v>1433</v>
      </c>
      <c r="D4699" s="26">
        <v>520036658</v>
      </c>
      <c r="E4699" s="26" t="s">
        <v>203</v>
      </c>
      <c r="F4699" s="26" t="s">
        <v>1801</v>
      </c>
      <c r="G4699" s="26" t="s">
        <v>1802</v>
      </c>
      <c r="H4699" s="26" t="s">
        <v>69</v>
      </c>
      <c r="I4699" s="26" t="s">
        <v>112</v>
      </c>
      <c r="J4699" s="26" t="s">
        <v>51</v>
      </c>
      <c r="K4699" s="26" t="s">
        <v>51</v>
      </c>
      <c r="L4699" s="26" t="s">
        <v>433</v>
      </c>
      <c r="M4699" s="26" t="s">
        <v>165</v>
      </c>
      <c r="N4699" s="26" t="s">
        <v>87</v>
      </c>
      <c r="O4699" s="26" t="s">
        <v>57</v>
      </c>
      <c r="P4699" s="26" t="s">
        <v>737</v>
      </c>
      <c r="Q4699" s="26" t="s">
        <v>59</v>
      </c>
      <c r="R4699" s="26" t="s">
        <v>54</v>
      </c>
      <c r="S4699" s="26" t="s">
        <v>531</v>
      </c>
      <c r="T4699" s="54">
        <v>2.0790000000000002</v>
      </c>
      <c r="U4699" s="36" t="s">
        <v>1803</v>
      </c>
      <c r="V4699" s="43">
        <v>2.7E-2</v>
      </c>
      <c r="W4699" s="43">
        <v>5.3100000000000001E-2</v>
      </c>
      <c r="X4699" s="26" t="s">
        <v>347</v>
      </c>
      <c r="Z4699" s="42">
        <v>117950</v>
      </c>
      <c r="AA4699" s="42">
        <v>1</v>
      </c>
      <c r="AB4699" s="42">
        <v>95.52</v>
      </c>
      <c r="AC4699" s="42">
        <v>0</v>
      </c>
      <c r="AD4699" s="42">
        <v>112.66584</v>
      </c>
      <c r="AG4699" s="26" t="s">
        <v>15</v>
      </c>
      <c r="AH4699" s="43">
        <v>1.73014742E-4</v>
      </c>
      <c r="AI4699" s="43">
        <v>1.2334293400000001E-4</v>
      </c>
      <c r="AJ4699" s="43">
        <v>2.1570890286965323E-5</v>
      </c>
    </row>
    <row r="4700" spans="1:36" x14ac:dyDescent="0.2">
      <c r="A4700" s="26">
        <v>8694</v>
      </c>
      <c r="B4700" s="26">
        <v>12532</v>
      </c>
      <c r="C4700" s="26" t="s">
        <v>1433</v>
      </c>
      <c r="D4700" s="26">
        <v>520036658</v>
      </c>
      <c r="E4700" s="26" t="s">
        <v>203</v>
      </c>
      <c r="F4700" s="26" t="s">
        <v>1804</v>
      </c>
      <c r="G4700" s="26" t="s">
        <v>1805</v>
      </c>
      <c r="H4700" s="26" t="s">
        <v>69</v>
      </c>
      <c r="I4700" s="26" t="s">
        <v>112</v>
      </c>
      <c r="J4700" s="26" t="s">
        <v>51</v>
      </c>
      <c r="K4700" s="26" t="s">
        <v>51</v>
      </c>
      <c r="L4700" s="26" t="s">
        <v>433</v>
      </c>
      <c r="M4700" s="26" t="s">
        <v>165</v>
      </c>
      <c r="N4700" s="26" t="s">
        <v>87</v>
      </c>
      <c r="O4700" s="26" t="s">
        <v>57</v>
      </c>
      <c r="P4700" s="26" t="s">
        <v>737</v>
      </c>
      <c r="Q4700" s="26" t="s">
        <v>59</v>
      </c>
      <c r="R4700" s="26" t="s">
        <v>54</v>
      </c>
      <c r="S4700" s="26" t="s">
        <v>531</v>
      </c>
      <c r="T4700" s="54">
        <v>2.9380000000000002</v>
      </c>
      <c r="U4700" s="36" t="s">
        <v>1806</v>
      </c>
      <c r="V4700" s="43">
        <v>0.05</v>
      </c>
      <c r="W4700" s="43">
        <v>5.4100000000000002E-2</v>
      </c>
      <c r="X4700" s="26" t="s">
        <v>347</v>
      </c>
      <c r="Z4700" s="42">
        <v>127397.92</v>
      </c>
      <c r="AA4700" s="42">
        <v>1</v>
      </c>
      <c r="AB4700" s="42">
        <v>100.36</v>
      </c>
      <c r="AC4700" s="42">
        <v>0</v>
      </c>
      <c r="AD4700" s="42">
        <v>127.85655</v>
      </c>
      <c r="AG4700" s="26" t="s">
        <v>15</v>
      </c>
      <c r="AH4700" s="43">
        <v>1.23098842E-4</v>
      </c>
      <c r="AI4700" s="43">
        <v>1.3997323500000001E-4</v>
      </c>
      <c r="AJ4700" s="43">
        <v>2.4479288598211281E-5</v>
      </c>
    </row>
    <row r="4701" spans="1:36" x14ac:dyDescent="0.2">
      <c r="A4701" s="26">
        <v>8694</v>
      </c>
      <c r="B4701" s="26">
        <v>12532</v>
      </c>
      <c r="C4701" s="26" t="s">
        <v>1807</v>
      </c>
      <c r="D4701" s="26">
        <v>520037540</v>
      </c>
      <c r="E4701" s="26" t="s">
        <v>203</v>
      </c>
      <c r="F4701" s="26" t="s">
        <v>1808</v>
      </c>
      <c r="G4701" s="26" t="s">
        <v>1809</v>
      </c>
      <c r="H4701" s="26" t="s">
        <v>69</v>
      </c>
      <c r="I4701" s="26" t="s">
        <v>113</v>
      </c>
      <c r="J4701" s="26" t="s">
        <v>51</v>
      </c>
      <c r="K4701" s="26" t="s">
        <v>51</v>
      </c>
      <c r="L4701" s="26" t="s">
        <v>433</v>
      </c>
      <c r="M4701" s="26" t="s">
        <v>165</v>
      </c>
      <c r="N4701" s="26" t="s">
        <v>358</v>
      </c>
      <c r="O4701" s="26" t="s">
        <v>57</v>
      </c>
      <c r="P4701" s="26" t="s">
        <v>1122</v>
      </c>
      <c r="Q4701" s="26" t="s">
        <v>59</v>
      </c>
      <c r="R4701" s="26" t="s">
        <v>54</v>
      </c>
      <c r="S4701" s="26" t="s">
        <v>531</v>
      </c>
      <c r="T4701" s="54">
        <v>2.9159999999999999</v>
      </c>
      <c r="U4701" s="36" t="s">
        <v>1174</v>
      </c>
      <c r="V4701" s="43">
        <v>1.7500000000000002E-2</v>
      </c>
      <c r="W4701" s="43">
        <v>3.5799999999999998E-2</v>
      </c>
      <c r="X4701" s="26" t="s">
        <v>347</v>
      </c>
      <c r="Z4701" s="42">
        <v>139400</v>
      </c>
      <c r="AA4701" s="42">
        <v>1</v>
      </c>
      <c r="AB4701" s="42">
        <v>109.48</v>
      </c>
      <c r="AC4701" s="42">
        <v>0</v>
      </c>
      <c r="AD4701" s="42">
        <v>152.61511999999999</v>
      </c>
      <c r="AG4701" s="26" t="s">
        <v>15</v>
      </c>
      <c r="AH4701" s="43">
        <v>2.9478882699999999E-4</v>
      </c>
      <c r="AI4701" s="43">
        <v>1.6707812000000001E-4</v>
      </c>
      <c r="AJ4701" s="43">
        <v>2.921953992134659E-5</v>
      </c>
    </row>
    <row r="4702" spans="1:36" x14ac:dyDescent="0.2">
      <c r="A4702" s="26">
        <v>8694</v>
      </c>
      <c r="B4702" s="26">
        <v>12532</v>
      </c>
      <c r="C4702" s="26" t="s">
        <v>1807</v>
      </c>
      <c r="D4702" s="26">
        <v>520037540</v>
      </c>
      <c r="E4702" s="26" t="s">
        <v>203</v>
      </c>
      <c r="F4702" s="26" t="s">
        <v>1810</v>
      </c>
      <c r="G4702" s="26" t="s">
        <v>1811</v>
      </c>
      <c r="H4702" s="26" t="s">
        <v>69</v>
      </c>
      <c r="I4702" s="26" t="s">
        <v>113</v>
      </c>
      <c r="J4702" s="26" t="s">
        <v>51</v>
      </c>
      <c r="K4702" s="26" t="s">
        <v>51</v>
      </c>
      <c r="L4702" s="26" t="s">
        <v>433</v>
      </c>
      <c r="M4702" s="26" t="s">
        <v>165</v>
      </c>
      <c r="N4702" s="26" t="s">
        <v>358</v>
      </c>
      <c r="O4702" s="26" t="s">
        <v>57</v>
      </c>
      <c r="P4702" s="26" t="s">
        <v>1122</v>
      </c>
      <c r="Q4702" s="26" t="s">
        <v>59</v>
      </c>
      <c r="R4702" s="26" t="s">
        <v>54</v>
      </c>
      <c r="S4702" s="26" t="s">
        <v>531</v>
      </c>
      <c r="T4702" s="54">
        <v>3.9590000000000001</v>
      </c>
      <c r="U4702" s="36" t="s">
        <v>777</v>
      </c>
      <c r="V4702" s="43">
        <v>9.9000000000000008E-3</v>
      </c>
      <c r="W4702" s="43">
        <v>0.04</v>
      </c>
      <c r="X4702" s="26" t="s">
        <v>347</v>
      </c>
      <c r="Z4702" s="42">
        <v>90000</v>
      </c>
      <c r="AA4702" s="42">
        <v>1</v>
      </c>
      <c r="AB4702" s="42">
        <v>100.3</v>
      </c>
      <c r="AC4702" s="42">
        <v>0</v>
      </c>
      <c r="AD4702" s="42">
        <v>90.27</v>
      </c>
      <c r="AG4702" s="26" t="s">
        <v>15</v>
      </c>
      <c r="AH4702" s="43">
        <v>2.39198308E-4</v>
      </c>
      <c r="AI4702" s="43">
        <v>9.8824690206541105E-5</v>
      </c>
      <c r="AJ4702" s="43">
        <v>1.728300491261912E-5</v>
      </c>
    </row>
    <row r="4703" spans="1:36" x14ac:dyDescent="0.2">
      <c r="A4703" s="26">
        <v>8694</v>
      </c>
      <c r="B4703" s="26">
        <v>12532</v>
      </c>
      <c r="C4703" s="26" t="s">
        <v>864</v>
      </c>
      <c r="D4703" s="26">
        <v>520037789</v>
      </c>
      <c r="E4703" s="26" t="s">
        <v>203</v>
      </c>
      <c r="F4703" s="26" t="s">
        <v>865</v>
      </c>
      <c r="G4703" s="26" t="s">
        <v>866</v>
      </c>
      <c r="H4703" s="26" t="s">
        <v>69</v>
      </c>
      <c r="I4703" s="26" t="s">
        <v>113</v>
      </c>
      <c r="J4703" s="26" t="s">
        <v>51</v>
      </c>
      <c r="K4703" s="26" t="s">
        <v>51</v>
      </c>
      <c r="L4703" s="26" t="s">
        <v>433</v>
      </c>
      <c r="M4703" s="26" t="s">
        <v>165</v>
      </c>
      <c r="N4703" s="26" t="s">
        <v>357</v>
      </c>
      <c r="O4703" s="26" t="s">
        <v>57</v>
      </c>
      <c r="P4703" s="26" t="s">
        <v>728</v>
      </c>
      <c r="Q4703" s="26" t="s">
        <v>59</v>
      </c>
      <c r="R4703" s="26" t="s">
        <v>54</v>
      </c>
      <c r="S4703" s="26" t="s">
        <v>531</v>
      </c>
      <c r="T4703" s="54">
        <v>0.52100000000000002</v>
      </c>
      <c r="U4703" s="36">
        <v>45937</v>
      </c>
      <c r="V4703" s="43">
        <v>2.3E-2</v>
      </c>
      <c r="W4703" s="43">
        <v>2.8199999999999999E-2</v>
      </c>
      <c r="X4703" s="26" t="s">
        <v>347</v>
      </c>
      <c r="Z4703" s="42">
        <v>2922282.17</v>
      </c>
      <c r="AA4703" s="42">
        <v>1</v>
      </c>
      <c r="AB4703" s="42">
        <v>116.73</v>
      </c>
      <c r="AC4703" s="42">
        <v>39.475589999999997</v>
      </c>
      <c r="AD4703" s="42">
        <v>3450.6555699999999</v>
      </c>
      <c r="AG4703" s="26" t="s">
        <v>15</v>
      </c>
      <c r="AH4703" s="43">
        <v>3.672679295E-3</v>
      </c>
      <c r="AI4703" s="43">
        <v>3.7776666409999999E-3</v>
      </c>
      <c r="AJ4703" s="43">
        <v>6.6065910233816915E-4</v>
      </c>
    </row>
    <row r="4704" spans="1:36" x14ac:dyDescent="0.2">
      <c r="A4704" s="26">
        <v>8694</v>
      </c>
      <c r="B4704" s="26">
        <v>12532</v>
      </c>
      <c r="C4704" s="26" t="s">
        <v>864</v>
      </c>
      <c r="D4704" s="26">
        <v>520037789</v>
      </c>
      <c r="E4704" s="26" t="s">
        <v>203</v>
      </c>
      <c r="F4704" s="26" t="s">
        <v>867</v>
      </c>
      <c r="G4704" s="26" t="s">
        <v>868</v>
      </c>
      <c r="H4704" s="26" t="s">
        <v>69</v>
      </c>
      <c r="I4704" s="26" t="s">
        <v>113</v>
      </c>
      <c r="J4704" s="26" t="s">
        <v>51</v>
      </c>
      <c r="K4704" s="26" t="s">
        <v>51</v>
      </c>
      <c r="L4704" s="26" t="s">
        <v>433</v>
      </c>
      <c r="M4704" s="26" t="s">
        <v>165</v>
      </c>
      <c r="N4704" s="26" t="s">
        <v>357</v>
      </c>
      <c r="O4704" s="26" t="s">
        <v>57</v>
      </c>
      <c r="P4704" s="26" t="s">
        <v>728</v>
      </c>
      <c r="Q4704" s="26" t="s">
        <v>59</v>
      </c>
      <c r="R4704" s="26" t="s">
        <v>54</v>
      </c>
      <c r="S4704" s="26" t="s">
        <v>531</v>
      </c>
      <c r="T4704" s="54">
        <v>1.284</v>
      </c>
      <c r="U4704" s="36" t="s">
        <v>869</v>
      </c>
      <c r="V4704" s="43">
        <v>2.1499999999999998E-2</v>
      </c>
      <c r="W4704" s="43">
        <v>2.7E-2</v>
      </c>
      <c r="X4704" s="26" t="s">
        <v>347</v>
      </c>
      <c r="Z4704" s="42">
        <v>2192043.9</v>
      </c>
      <c r="AA4704" s="42">
        <v>1</v>
      </c>
      <c r="AB4704" s="42">
        <v>116.99</v>
      </c>
      <c r="AC4704" s="42">
        <v>0</v>
      </c>
      <c r="AD4704" s="42">
        <v>2564.4721599999998</v>
      </c>
      <c r="AG4704" s="26" t="s">
        <v>15</v>
      </c>
      <c r="AH4704" s="43">
        <v>1.8597287069999999E-3</v>
      </c>
      <c r="AI4704" s="43">
        <v>2.8075015699999999E-3</v>
      </c>
      <c r="AJ4704" s="43">
        <v>4.9099130319657654E-4</v>
      </c>
    </row>
    <row r="4705" spans="1:36" x14ac:dyDescent="0.2">
      <c r="A4705" s="26">
        <v>8694</v>
      </c>
      <c r="B4705" s="26">
        <v>12532</v>
      </c>
      <c r="C4705" s="26" t="s">
        <v>864</v>
      </c>
      <c r="D4705" s="26">
        <v>520037789</v>
      </c>
      <c r="E4705" s="26" t="s">
        <v>203</v>
      </c>
      <c r="F4705" s="26" t="s">
        <v>1812</v>
      </c>
      <c r="G4705" s="26" t="s">
        <v>1813</v>
      </c>
      <c r="H4705" s="26" t="s">
        <v>69</v>
      </c>
      <c r="I4705" s="26" t="s">
        <v>113</v>
      </c>
      <c r="J4705" s="26" t="s">
        <v>51</v>
      </c>
      <c r="K4705" s="26" t="s">
        <v>51</v>
      </c>
      <c r="L4705" s="26" t="s">
        <v>433</v>
      </c>
      <c r="M4705" s="26" t="s">
        <v>165</v>
      </c>
      <c r="N4705" s="26" t="s">
        <v>357</v>
      </c>
      <c r="O4705" s="26" t="s">
        <v>57</v>
      </c>
      <c r="P4705" s="26" t="s">
        <v>728</v>
      </c>
      <c r="Q4705" s="26" t="s">
        <v>59</v>
      </c>
      <c r="R4705" s="26" t="s">
        <v>54</v>
      </c>
      <c r="S4705" s="26" t="s">
        <v>531</v>
      </c>
      <c r="T4705" s="54">
        <v>2.1309999999999998</v>
      </c>
      <c r="U4705" s="36">
        <v>46391</v>
      </c>
      <c r="V4705" s="43">
        <v>2.35E-2</v>
      </c>
      <c r="W4705" s="43">
        <v>2.64E-2</v>
      </c>
      <c r="X4705" s="26" t="s">
        <v>347</v>
      </c>
      <c r="Z4705" s="42">
        <v>2578625.7400000002</v>
      </c>
      <c r="AA4705" s="42">
        <v>1</v>
      </c>
      <c r="AB4705" s="42">
        <v>116.64</v>
      </c>
      <c r="AC4705" s="42">
        <v>0</v>
      </c>
      <c r="AD4705" s="42">
        <v>3007.7090600000001</v>
      </c>
      <c r="AG4705" s="26" t="s">
        <v>15</v>
      </c>
      <c r="AH4705" s="43">
        <v>2.7784704259999999E-3</v>
      </c>
      <c r="AI4705" s="43">
        <v>3.2927430600000001E-3</v>
      </c>
      <c r="AJ4705" s="43">
        <v>5.758530016584584E-4</v>
      </c>
    </row>
    <row r="4706" spans="1:36" x14ac:dyDescent="0.2">
      <c r="A4706" s="26">
        <v>8694</v>
      </c>
      <c r="B4706" s="26">
        <v>12532</v>
      </c>
      <c r="C4706" s="26" t="s">
        <v>864</v>
      </c>
      <c r="D4706" s="26">
        <v>520037789</v>
      </c>
      <c r="E4706" s="26" t="s">
        <v>203</v>
      </c>
      <c r="F4706" s="26" t="s">
        <v>1814</v>
      </c>
      <c r="G4706" s="26" t="s">
        <v>1815</v>
      </c>
      <c r="H4706" s="26" t="s">
        <v>69</v>
      </c>
      <c r="I4706" s="26" t="s">
        <v>113</v>
      </c>
      <c r="J4706" s="26" t="s">
        <v>51</v>
      </c>
      <c r="K4706" s="26" t="s">
        <v>51</v>
      </c>
      <c r="L4706" s="26" t="s">
        <v>433</v>
      </c>
      <c r="M4706" s="26" t="s">
        <v>165</v>
      </c>
      <c r="N4706" s="26" t="s">
        <v>357</v>
      </c>
      <c r="O4706" s="26" t="s">
        <v>57</v>
      </c>
      <c r="P4706" s="26" t="s">
        <v>728</v>
      </c>
      <c r="Q4706" s="26" t="s">
        <v>59</v>
      </c>
      <c r="R4706" s="26" t="s">
        <v>54</v>
      </c>
      <c r="S4706" s="26" t="s">
        <v>531</v>
      </c>
      <c r="T4706" s="54">
        <v>3.74</v>
      </c>
      <c r="U4706" s="36">
        <v>48214</v>
      </c>
      <c r="V4706" s="43">
        <v>2.2499999999999999E-2</v>
      </c>
      <c r="W4706" s="43">
        <v>2.8400000000000002E-2</v>
      </c>
      <c r="X4706" s="26" t="s">
        <v>347</v>
      </c>
      <c r="Z4706" s="42">
        <v>626897.99</v>
      </c>
      <c r="AA4706" s="42">
        <v>1</v>
      </c>
      <c r="AB4706" s="42">
        <v>114.28</v>
      </c>
      <c r="AC4706" s="42">
        <v>8.4617299999999993</v>
      </c>
      <c r="AD4706" s="42">
        <v>724.88075000000003</v>
      </c>
      <c r="AG4706" s="26" t="s">
        <v>15</v>
      </c>
      <c r="AH4706" s="43">
        <v>3.5539402799999998E-4</v>
      </c>
      <c r="AI4706" s="43">
        <v>7.9357611100000004E-4</v>
      </c>
      <c r="AJ4706" s="43">
        <v>1.3878495140481924E-4</v>
      </c>
    </row>
    <row r="4707" spans="1:36" x14ac:dyDescent="0.2">
      <c r="A4707" s="26">
        <v>8694</v>
      </c>
      <c r="B4707" s="26">
        <v>12532</v>
      </c>
      <c r="C4707" s="26" t="s">
        <v>864</v>
      </c>
      <c r="D4707" s="26">
        <v>520037789</v>
      </c>
      <c r="E4707" s="26" t="s">
        <v>203</v>
      </c>
      <c r="F4707" s="26" t="s">
        <v>1816</v>
      </c>
      <c r="G4707" s="26" t="s">
        <v>1817</v>
      </c>
      <c r="H4707" s="26" t="s">
        <v>69</v>
      </c>
      <c r="I4707" s="26" t="s">
        <v>113</v>
      </c>
      <c r="J4707" s="26" t="s">
        <v>51</v>
      </c>
      <c r="K4707" s="26" t="s">
        <v>51</v>
      </c>
      <c r="L4707" s="26" t="s">
        <v>433</v>
      </c>
      <c r="M4707" s="26" t="s">
        <v>165</v>
      </c>
      <c r="N4707" s="26" t="s">
        <v>357</v>
      </c>
      <c r="O4707" s="26" t="s">
        <v>57</v>
      </c>
      <c r="P4707" s="26" t="s">
        <v>728</v>
      </c>
      <c r="Q4707" s="26" t="s">
        <v>59</v>
      </c>
      <c r="R4707" s="26" t="s">
        <v>54</v>
      </c>
      <c r="S4707" s="26" t="s">
        <v>531</v>
      </c>
      <c r="T4707" s="54">
        <v>3.3439999999999999</v>
      </c>
      <c r="U4707" s="36">
        <v>46790</v>
      </c>
      <c r="V4707" s="43">
        <v>6.4999999999999997E-3</v>
      </c>
      <c r="W4707" s="43">
        <v>2.58E-2</v>
      </c>
      <c r="X4707" s="26" t="s">
        <v>347</v>
      </c>
      <c r="Z4707" s="42">
        <v>204885.58</v>
      </c>
      <c r="AA4707" s="42">
        <v>1</v>
      </c>
      <c r="AB4707" s="42">
        <v>107.93</v>
      </c>
      <c r="AC4707" s="42">
        <v>0.92490000000000006</v>
      </c>
      <c r="AD4707" s="42">
        <v>222.05790999999999</v>
      </c>
      <c r="AG4707" s="26" t="s">
        <v>15</v>
      </c>
      <c r="AH4707" s="43">
        <v>3.7905276599999998E-4</v>
      </c>
      <c r="AI4707" s="43">
        <v>2.43101851E-4</v>
      </c>
      <c r="AJ4707" s="43">
        <v>4.2514987807864571E-5</v>
      </c>
    </row>
    <row r="4708" spans="1:36" x14ac:dyDescent="0.2">
      <c r="A4708" s="26">
        <v>8694</v>
      </c>
      <c r="B4708" s="26">
        <v>12532</v>
      </c>
      <c r="C4708" s="26" t="s">
        <v>864</v>
      </c>
      <c r="D4708" s="26">
        <v>520037789</v>
      </c>
      <c r="E4708" s="26" t="s">
        <v>203</v>
      </c>
      <c r="F4708" s="26" t="s">
        <v>1818</v>
      </c>
      <c r="G4708" s="26" t="s">
        <v>1819</v>
      </c>
      <c r="H4708" s="26" t="s">
        <v>69</v>
      </c>
      <c r="I4708" s="26" t="s">
        <v>113</v>
      </c>
      <c r="J4708" s="26" t="s">
        <v>51</v>
      </c>
      <c r="K4708" s="26" t="s">
        <v>51</v>
      </c>
      <c r="L4708" s="26" t="s">
        <v>433</v>
      </c>
      <c r="M4708" s="26" t="s">
        <v>165</v>
      </c>
      <c r="N4708" s="26" t="s">
        <v>357</v>
      </c>
      <c r="O4708" s="26" t="s">
        <v>57</v>
      </c>
      <c r="P4708" s="26" t="s">
        <v>728</v>
      </c>
      <c r="Q4708" s="26" t="s">
        <v>59</v>
      </c>
      <c r="R4708" s="26" t="s">
        <v>54</v>
      </c>
      <c r="S4708" s="26" t="s">
        <v>531</v>
      </c>
      <c r="T4708" s="54">
        <v>4.173</v>
      </c>
      <c r="U4708" s="36">
        <v>47125</v>
      </c>
      <c r="V4708" s="43">
        <v>1.43E-2</v>
      </c>
      <c r="W4708" s="43">
        <v>2.7099999999999999E-2</v>
      </c>
      <c r="X4708" s="26" t="s">
        <v>347</v>
      </c>
      <c r="Z4708" s="42">
        <v>4334833.3499999996</v>
      </c>
      <c r="AA4708" s="42">
        <v>1</v>
      </c>
      <c r="AB4708" s="42">
        <v>109.38</v>
      </c>
      <c r="AC4708" s="42">
        <v>38.469380000000001</v>
      </c>
      <c r="AD4708" s="42">
        <v>4779.9101000000001</v>
      </c>
      <c r="AG4708" s="26" t="s">
        <v>15</v>
      </c>
      <c r="AH4708" s="43">
        <v>2.7257742959999999E-3</v>
      </c>
      <c r="AI4708" s="43">
        <v>5.2328917119999997E-3</v>
      </c>
      <c r="AJ4708" s="43">
        <v>9.15156859866819E-4</v>
      </c>
    </row>
    <row r="4709" spans="1:36" x14ac:dyDescent="0.2">
      <c r="A4709" s="26">
        <v>8694</v>
      </c>
      <c r="B4709" s="26">
        <v>12532</v>
      </c>
      <c r="C4709" s="26" t="s">
        <v>864</v>
      </c>
      <c r="D4709" s="26">
        <v>520037789</v>
      </c>
      <c r="E4709" s="26" t="s">
        <v>203</v>
      </c>
      <c r="F4709" s="26" t="s">
        <v>1820</v>
      </c>
      <c r="G4709" s="26" t="s">
        <v>1821</v>
      </c>
      <c r="H4709" s="26" t="s">
        <v>69</v>
      </c>
      <c r="I4709" s="26" t="s">
        <v>113</v>
      </c>
      <c r="J4709" s="26" t="s">
        <v>51</v>
      </c>
      <c r="K4709" s="26" t="s">
        <v>51</v>
      </c>
      <c r="L4709" s="26" t="s">
        <v>433</v>
      </c>
      <c r="M4709" s="26" t="s">
        <v>165</v>
      </c>
      <c r="N4709" s="26" t="s">
        <v>357</v>
      </c>
      <c r="O4709" s="26" t="s">
        <v>57</v>
      </c>
      <c r="P4709" s="26" t="s">
        <v>728</v>
      </c>
      <c r="Q4709" s="26" t="s">
        <v>59</v>
      </c>
      <c r="R4709" s="26" t="s">
        <v>54</v>
      </c>
      <c r="S4709" s="26" t="s">
        <v>531</v>
      </c>
      <c r="T4709" s="54">
        <v>5.1239999999999997</v>
      </c>
      <c r="U4709" s="36">
        <v>47490</v>
      </c>
      <c r="V4709" s="43">
        <v>2.5000000000000001E-3</v>
      </c>
      <c r="W4709" s="43">
        <v>2.6200000000000001E-2</v>
      </c>
      <c r="X4709" s="26" t="s">
        <v>347</v>
      </c>
      <c r="Z4709" s="42">
        <v>1990592.34</v>
      </c>
      <c r="AA4709" s="42">
        <v>1</v>
      </c>
      <c r="AB4709" s="42">
        <v>100.3</v>
      </c>
      <c r="AC4709" s="42">
        <v>5.7040300000000004</v>
      </c>
      <c r="AD4709" s="42">
        <v>2002.2681500000001</v>
      </c>
      <c r="AG4709" s="26" t="s">
        <v>15</v>
      </c>
      <c r="AH4709" s="43">
        <v>1.472161005E-3</v>
      </c>
      <c r="AI4709" s="43">
        <v>2.1920187170000002E-3</v>
      </c>
      <c r="AJ4709" s="43">
        <v>3.8335227952620806E-4</v>
      </c>
    </row>
    <row r="4710" spans="1:36" x14ac:dyDescent="0.2">
      <c r="A4710" s="26">
        <v>8694</v>
      </c>
      <c r="B4710" s="26">
        <v>12532</v>
      </c>
      <c r="C4710" s="26" t="s">
        <v>870</v>
      </c>
      <c r="D4710" s="26">
        <v>520037797</v>
      </c>
      <c r="E4710" s="26" t="s">
        <v>203</v>
      </c>
      <c r="F4710" s="26" t="s">
        <v>871</v>
      </c>
      <c r="G4710" s="26" t="s">
        <v>872</v>
      </c>
      <c r="H4710" s="26" t="s">
        <v>69</v>
      </c>
      <c r="I4710" s="26" t="s">
        <v>112</v>
      </c>
      <c r="J4710" s="26" t="s">
        <v>51</v>
      </c>
      <c r="K4710" s="26" t="s">
        <v>51</v>
      </c>
      <c r="L4710" s="26" t="s">
        <v>433</v>
      </c>
      <c r="M4710" s="26" t="s">
        <v>165</v>
      </c>
      <c r="N4710" s="26" t="s">
        <v>127</v>
      </c>
      <c r="O4710" s="26" t="s">
        <v>57</v>
      </c>
      <c r="P4710" s="26" t="s">
        <v>154</v>
      </c>
      <c r="Q4710" s="26" t="s">
        <v>154</v>
      </c>
      <c r="R4710" s="26" t="s">
        <v>54</v>
      </c>
      <c r="S4710" s="26" t="s">
        <v>531</v>
      </c>
      <c r="T4710" s="54">
        <v>0.99199999999999999</v>
      </c>
      <c r="U4710" s="36" t="s">
        <v>818</v>
      </c>
      <c r="V4710" s="43">
        <v>1.9900000000000001E-2</v>
      </c>
      <c r="W4710" s="43">
        <v>4.7399999999999998E-2</v>
      </c>
      <c r="X4710" s="26" t="s">
        <v>347</v>
      </c>
      <c r="Z4710" s="42">
        <v>100000</v>
      </c>
      <c r="AA4710" s="42">
        <v>1</v>
      </c>
      <c r="AB4710" s="42">
        <v>97.41</v>
      </c>
      <c r="AC4710" s="42">
        <v>0</v>
      </c>
      <c r="AD4710" s="42">
        <v>97.41</v>
      </c>
      <c r="AG4710" s="26" t="s">
        <v>15</v>
      </c>
      <c r="AH4710" s="43">
        <v>6.6666666600000005E-4</v>
      </c>
      <c r="AI4710" s="43">
        <v>1.06641332E-4</v>
      </c>
      <c r="AJ4710" s="43">
        <v>1.8650022250340407E-5</v>
      </c>
    </row>
    <row r="4711" spans="1:36" x14ac:dyDescent="0.2">
      <c r="A4711" s="26">
        <v>8694</v>
      </c>
      <c r="B4711" s="26">
        <v>12532</v>
      </c>
      <c r="C4711" s="26" t="s">
        <v>1302</v>
      </c>
      <c r="D4711" s="26">
        <v>520038340</v>
      </c>
      <c r="E4711" s="26" t="s">
        <v>203</v>
      </c>
      <c r="F4711" s="26" t="s">
        <v>1822</v>
      </c>
      <c r="G4711" s="26" t="s">
        <v>1823</v>
      </c>
      <c r="H4711" s="26" t="s">
        <v>69</v>
      </c>
      <c r="I4711" s="26" t="s">
        <v>112</v>
      </c>
      <c r="J4711" s="26" t="s">
        <v>51</v>
      </c>
      <c r="K4711" s="26" t="s">
        <v>167</v>
      </c>
      <c r="L4711" s="26" t="s">
        <v>433</v>
      </c>
      <c r="M4711" s="26" t="s">
        <v>165</v>
      </c>
      <c r="N4711" s="26" t="s">
        <v>358</v>
      </c>
      <c r="O4711" s="26" t="s">
        <v>57</v>
      </c>
      <c r="P4711" s="26" t="s">
        <v>154</v>
      </c>
      <c r="Q4711" s="26" t="s">
        <v>154</v>
      </c>
      <c r="R4711" s="26" t="s">
        <v>54</v>
      </c>
      <c r="S4711" s="26" t="s">
        <v>531</v>
      </c>
      <c r="T4711" s="54">
        <v>0.27400000000000002</v>
      </c>
      <c r="U4711" s="36" t="s">
        <v>720</v>
      </c>
      <c r="V4711" s="43">
        <v>0.06</v>
      </c>
      <c r="W4711" s="43">
        <v>0.1547</v>
      </c>
      <c r="X4711" s="26" t="s">
        <v>347</v>
      </c>
      <c r="Z4711" s="42">
        <v>1196174.82</v>
      </c>
      <c r="AA4711" s="42">
        <v>1</v>
      </c>
      <c r="AB4711" s="42">
        <v>100.4</v>
      </c>
      <c r="AC4711" s="42">
        <v>0</v>
      </c>
      <c r="AD4711" s="42">
        <v>1200.9595200000001</v>
      </c>
      <c r="AG4711" s="26" t="s">
        <v>15</v>
      </c>
      <c r="AH4711" s="43">
        <v>8.1687391640000006E-3</v>
      </c>
      <c r="AI4711" s="43">
        <v>1.3147718229999999E-3</v>
      </c>
      <c r="AJ4711" s="43">
        <v>2.2993452181252578E-4</v>
      </c>
    </row>
    <row r="4712" spans="1:36" x14ac:dyDescent="0.2">
      <c r="A4712" s="26">
        <v>8694</v>
      </c>
      <c r="B4712" s="26">
        <v>12532</v>
      </c>
      <c r="C4712" s="26" t="s">
        <v>1677</v>
      </c>
      <c r="D4712" s="26">
        <v>520038332</v>
      </c>
      <c r="E4712" s="26" t="s">
        <v>203</v>
      </c>
      <c r="F4712" s="26" t="s">
        <v>1824</v>
      </c>
      <c r="G4712" s="26" t="s">
        <v>1825</v>
      </c>
      <c r="H4712" s="26" t="s">
        <v>69</v>
      </c>
      <c r="I4712" s="26" t="s">
        <v>113</v>
      </c>
      <c r="J4712" s="26" t="s">
        <v>51</v>
      </c>
      <c r="K4712" s="26" t="s">
        <v>51</v>
      </c>
      <c r="L4712" s="26" t="s">
        <v>433</v>
      </c>
      <c r="M4712" s="26" t="s">
        <v>165</v>
      </c>
      <c r="N4712" s="26" t="s">
        <v>357</v>
      </c>
      <c r="O4712" s="26" t="s">
        <v>57</v>
      </c>
      <c r="P4712" s="26" t="s">
        <v>154</v>
      </c>
      <c r="Q4712" s="26" t="s">
        <v>154</v>
      </c>
      <c r="R4712" s="26" t="s">
        <v>54</v>
      </c>
      <c r="S4712" s="26" t="s">
        <v>531</v>
      </c>
      <c r="T4712" s="54">
        <v>2.121</v>
      </c>
      <c r="U4712" s="36">
        <v>46391</v>
      </c>
      <c r="V4712" s="43">
        <v>1.9E-2</v>
      </c>
      <c r="W4712" s="43">
        <v>3.2599999999999997E-2</v>
      </c>
      <c r="X4712" s="26" t="s">
        <v>347</v>
      </c>
      <c r="Z4712" s="42">
        <v>3164690.46</v>
      </c>
      <c r="AA4712" s="42">
        <v>1</v>
      </c>
      <c r="AB4712" s="42">
        <v>108.05</v>
      </c>
      <c r="AC4712" s="42">
        <v>0</v>
      </c>
      <c r="AD4712" s="42">
        <v>3419.4480400000002</v>
      </c>
      <c r="AG4712" s="26" t="s">
        <v>15</v>
      </c>
      <c r="AH4712" s="43">
        <v>5.5400637589999996E-3</v>
      </c>
      <c r="AI4712" s="43">
        <v>3.7435016419999998E-3</v>
      </c>
      <c r="AJ4712" s="43">
        <v>6.5468413951219476E-4</v>
      </c>
    </row>
    <row r="4713" spans="1:36" x14ac:dyDescent="0.2">
      <c r="A4713" s="26">
        <v>8694</v>
      </c>
      <c r="B4713" s="26">
        <v>12532</v>
      </c>
      <c r="C4713" s="26" t="s">
        <v>1828</v>
      </c>
      <c r="D4713" s="26">
        <v>520038894</v>
      </c>
      <c r="E4713" s="26" t="s">
        <v>203</v>
      </c>
      <c r="F4713" s="26" t="s">
        <v>1829</v>
      </c>
      <c r="G4713" s="26" t="s">
        <v>1830</v>
      </c>
      <c r="H4713" s="26" t="s">
        <v>69</v>
      </c>
      <c r="I4713" s="26" t="s">
        <v>113</v>
      </c>
      <c r="J4713" s="26" t="s">
        <v>51</v>
      </c>
      <c r="K4713" s="26" t="s">
        <v>51</v>
      </c>
      <c r="L4713" s="26" t="s">
        <v>433</v>
      </c>
      <c r="M4713" s="26" t="s">
        <v>165</v>
      </c>
      <c r="N4713" s="26" t="s">
        <v>358</v>
      </c>
      <c r="O4713" s="26" t="s">
        <v>57</v>
      </c>
      <c r="P4713" s="26" t="s">
        <v>728</v>
      </c>
      <c r="Q4713" s="26" t="s">
        <v>59</v>
      </c>
      <c r="R4713" s="26" t="s">
        <v>54</v>
      </c>
      <c r="S4713" s="26" t="s">
        <v>531</v>
      </c>
      <c r="T4713" s="54">
        <v>2.6970000000000001</v>
      </c>
      <c r="U4713" s="36">
        <v>46397</v>
      </c>
      <c r="V4713" s="43">
        <v>5.0000000000000001E-3</v>
      </c>
      <c r="W4713" s="43">
        <v>2.7799999999999998E-2</v>
      </c>
      <c r="X4713" s="26" t="s">
        <v>347</v>
      </c>
      <c r="Z4713" s="42">
        <v>2183940</v>
      </c>
      <c r="AA4713" s="42">
        <v>1</v>
      </c>
      <c r="AB4713" s="42">
        <v>105.96</v>
      </c>
      <c r="AC4713" s="42">
        <v>0</v>
      </c>
      <c r="AD4713" s="42">
        <v>2314.1028200000001</v>
      </c>
      <c r="AG4713" s="26" t="s">
        <v>15</v>
      </c>
      <c r="AH4713" s="43">
        <v>3.2204238520000001E-3</v>
      </c>
      <c r="AI4713" s="43">
        <v>2.5334052760000001E-3</v>
      </c>
      <c r="AJ4713" s="43">
        <v>4.4305583700416268E-4</v>
      </c>
    </row>
    <row r="4714" spans="1:36" x14ac:dyDescent="0.2">
      <c r="A4714" s="26">
        <v>8694</v>
      </c>
      <c r="B4714" s="26">
        <v>12532</v>
      </c>
      <c r="C4714" s="26" t="s">
        <v>1314</v>
      </c>
      <c r="D4714" s="26">
        <v>520038506</v>
      </c>
      <c r="E4714" s="26" t="s">
        <v>203</v>
      </c>
      <c r="F4714" s="26" t="s">
        <v>2331</v>
      </c>
      <c r="G4714" s="26" t="s">
        <v>2332</v>
      </c>
      <c r="H4714" s="26" t="s">
        <v>69</v>
      </c>
      <c r="I4714" s="26" t="s">
        <v>112</v>
      </c>
      <c r="J4714" s="26" t="s">
        <v>51</v>
      </c>
      <c r="K4714" s="26" t="s">
        <v>51</v>
      </c>
      <c r="L4714" s="26" t="s">
        <v>433</v>
      </c>
      <c r="M4714" s="26" t="s">
        <v>165</v>
      </c>
      <c r="N4714" s="26" t="s">
        <v>357</v>
      </c>
      <c r="O4714" s="26" t="s">
        <v>57</v>
      </c>
      <c r="P4714" s="26" t="s">
        <v>733</v>
      </c>
      <c r="Q4714" s="26" t="s">
        <v>59</v>
      </c>
      <c r="R4714" s="26" t="s">
        <v>54</v>
      </c>
      <c r="S4714" s="26" t="s">
        <v>531</v>
      </c>
      <c r="T4714" s="54">
        <v>1.1020000000000001</v>
      </c>
      <c r="U4714" s="36" t="s">
        <v>1248</v>
      </c>
      <c r="V4714" s="43">
        <v>3.85E-2</v>
      </c>
      <c r="W4714" s="43">
        <v>5.1799999999999999E-2</v>
      </c>
      <c r="X4714" s="26" t="s">
        <v>347</v>
      </c>
      <c r="Z4714" s="42">
        <v>1125000</v>
      </c>
      <c r="AA4714" s="42">
        <v>1</v>
      </c>
      <c r="AB4714" s="42">
        <v>101.79</v>
      </c>
      <c r="AC4714" s="42">
        <v>0</v>
      </c>
      <c r="AD4714" s="42">
        <v>1145.1375</v>
      </c>
      <c r="AG4714" s="26" t="s">
        <v>15</v>
      </c>
      <c r="AH4714" s="43">
        <v>2.4059394340000002E-3</v>
      </c>
      <c r="AI4714" s="43">
        <v>1.253659672E-3</v>
      </c>
      <c r="AJ4714" s="43">
        <v>2.1924689307770443E-4</v>
      </c>
    </row>
    <row r="4715" spans="1:36" x14ac:dyDescent="0.2">
      <c r="A4715" s="26">
        <v>8694</v>
      </c>
      <c r="B4715" s="26">
        <v>12532</v>
      </c>
      <c r="C4715" s="26" t="s">
        <v>1314</v>
      </c>
      <c r="D4715" s="26">
        <v>520038506</v>
      </c>
      <c r="E4715" s="26" t="s">
        <v>203</v>
      </c>
      <c r="F4715" s="26" t="s">
        <v>1831</v>
      </c>
      <c r="G4715" s="26" t="s">
        <v>1832</v>
      </c>
      <c r="H4715" s="26" t="s">
        <v>69</v>
      </c>
      <c r="I4715" s="26" t="s">
        <v>112</v>
      </c>
      <c r="J4715" s="26" t="s">
        <v>51</v>
      </c>
      <c r="K4715" s="26" t="s">
        <v>51</v>
      </c>
      <c r="L4715" s="26" t="s">
        <v>433</v>
      </c>
      <c r="M4715" s="26" t="s">
        <v>165</v>
      </c>
      <c r="N4715" s="26" t="s">
        <v>357</v>
      </c>
      <c r="O4715" s="26" t="s">
        <v>57</v>
      </c>
      <c r="P4715" s="26" t="s">
        <v>733</v>
      </c>
      <c r="Q4715" s="26" t="s">
        <v>59</v>
      </c>
      <c r="R4715" s="26" t="s">
        <v>54</v>
      </c>
      <c r="S4715" s="26" t="s">
        <v>531</v>
      </c>
      <c r="T4715" s="54">
        <v>1.109</v>
      </c>
      <c r="U4715" s="36" t="s">
        <v>1248</v>
      </c>
      <c r="V4715" s="43">
        <v>6.7400000000000002E-2</v>
      </c>
      <c r="W4715" s="43">
        <v>5.11E-2</v>
      </c>
      <c r="X4715" s="26" t="s">
        <v>347</v>
      </c>
      <c r="Z4715" s="42">
        <v>537972.75</v>
      </c>
      <c r="AA4715" s="42">
        <v>1</v>
      </c>
      <c r="AB4715" s="42">
        <v>102.51</v>
      </c>
      <c r="AC4715" s="42">
        <v>0</v>
      </c>
      <c r="AD4715" s="42">
        <v>551.47586999999999</v>
      </c>
      <c r="AG4715" s="26" t="s">
        <v>15</v>
      </c>
      <c r="AH4715" s="43">
        <v>8.9637589100000005E-4</v>
      </c>
      <c r="AI4715" s="43">
        <v>6.0373803000000003E-4</v>
      </c>
      <c r="AJ4715" s="43">
        <v>1.0558502459732916E-4</v>
      </c>
    </row>
    <row r="4716" spans="1:36" x14ac:dyDescent="0.2">
      <c r="A4716" s="26">
        <v>8694</v>
      </c>
      <c r="B4716" s="26">
        <v>12532</v>
      </c>
      <c r="C4716" s="26" t="s">
        <v>1314</v>
      </c>
      <c r="D4716" s="26">
        <v>520038506</v>
      </c>
      <c r="E4716" s="26" t="s">
        <v>203</v>
      </c>
      <c r="F4716" s="26" t="s">
        <v>1833</v>
      </c>
      <c r="G4716" s="26" t="s">
        <v>1834</v>
      </c>
      <c r="H4716" s="26" t="s">
        <v>69</v>
      </c>
      <c r="I4716" s="26" t="s">
        <v>112</v>
      </c>
      <c r="J4716" s="26" t="s">
        <v>51</v>
      </c>
      <c r="K4716" s="26" t="s">
        <v>51</v>
      </c>
      <c r="L4716" s="26" t="s">
        <v>433</v>
      </c>
      <c r="M4716" s="26" t="s">
        <v>165</v>
      </c>
      <c r="N4716" s="26" t="s">
        <v>357</v>
      </c>
      <c r="O4716" s="26" t="s">
        <v>57</v>
      </c>
      <c r="P4716" s="26" t="s">
        <v>733</v>
      </c>
      <c r="Q4716" s="26" t="s">
        <v>59</v>
      </c>
      <c r="R4716" s="26" t="s">
        <v>54</v>
      </c>
      <c r="S4716" s="26" t="s">
        <v>531</v>
      </c>
      <c r="T4716" s="54">
        <v>4.0679999999999996</v>
      </c>
      <c r="U4716" s="36" t="s">
        <v>1835</v>
      </c>
      <c r="V4716" s="43">
        <v>2.6599999999999999E-2</v>
      </c>
      <c r="W4716" s="43">
        <v>5.33E-2</v>
      </c>
      <c r="X4716" s="26" t="s">
        <v>347</v>
      </c>
      <c r="Z4716" s="42">
        <v>24000</v>
      </c>
      <c r="AA4716" s="42">
        <v>1</v>
      </c>
      <c r="AB4716" s="42">
        <v>92.02</v>
      </c>
      <c r="AC4716" s="42">
        <v>0</v>
      </c>
      <c r="AD4716" s="42">
        <v>22.084800000000001</v>
      </c>
      <c r="AG4716" s="26" t="s">
        <v>15</v>
      </c>
      <c r="AH4716" s="43">
        <v>1.4930424199999999E-4</v>
      </c>
      <c r="AI4716" s="43">
        <v>2.41777281297598E-5</v>
      </c>
      <c r="AJ4716" s="43">
        <v>4.2283339636004298E-6</v>
      </c>
    </row>
    <row r="4717" spans="1:36" x14ac:dyDescent="0.2">
      <c r="A4717" s="26">
        <v>8694</v>
      </c>
      <c r="B4717" s="26">
        <v>12532</v>
      </c>
      <c r="C4717" s="26" t="s">
        <v>873</v>
      </c>
      <c r="D4717" s="26">
        <v>520038910</v>
      </c>
      <c r="E4717" s="26" t="s">
        <v>203</v>
      </c>
      <c r="F4717" s="26" t="s">
        <v>874</v>
      </c>
      <c r="G4717" s="26" t="s">
        <v>875</v>
      </c>
      <c r="H4717" s="26" t="s">
        <v>69</v>
      </c>
      <c r="I4717" s="26" t="s">
        <v>112</v>
      </c>
      <c r="J4717" s="26" t="s">
        <v>51</v>
      </c>
      <c r="K4717" s="26" t="s">
        <v>51</v>
      </c>
      <c r="L4717" s="26" t="s">
        <v>433</v>
      </c>
      <c r="M4717" s="26" t="s">
        <v>165</v>
      </c>
      <c r="N4717" s="26" t="s">
        <v>357</v>
      </c>
      <c r="O4717" s="26" t="s">
        <v>57</v>
      </c>
      <c r="P4717" s="26" t="s">
        <v>728</v>
      </c>
      <c r="Q4717" s="26" t="s">
        <v>59</v>
      </c>
      <c r="R4717" s="26" t="s">
        <v>54</v>
      </c>
      <c r="S4717" s="26" t="s">
        <v>531</v>
      </c>
      <c r="T4717" s="54">
        <v>0.48499999999999999</v>
      </c>
      <c r="U4717" s="36" t="s">
        <v>876</v>
      </c>
      <c r="V4717" s="43">
        <v>2.5499999999999998E-2</v>
      </c>
      <c r="W4717" s="43">
        <v>4.5600000000000002E-2</v>
      </c>
      <c r="X4717" s="26" t="s">
        <v>347</v>
      </c>
      <c r="Z4717" s="42">
        <v>669414.80000000005</v>
      </c>
      <c r="AA4717" s="42">
        <v>1</v>
      </c>
      <c r="AB4717" s="42">
        <v>99.11</v>
      </c>
      <c r="AC4717" s="42">
        <v>0</v>
      </c>
      <c r="AD4717" s="42">
        <v>663.45700999999997</v>
      </c>
      <c r="AG4717" s="26" t="s">
        <v>15</v>
      </c>
      <c r="AH4717" s="43">
        <v>9.9751862660000003E-3</v>
      </c>
      <c r="AI4717" s="43">
        <v>7.2633137699999999E-4</v>
      </c>
      <c r="AJ4717" s="43">
        <v>1.2702482289954131E-4</v>
      </c>
    </row>
    <row r="4718" spans="1:36" x14ac:dyDescent="0.2">
      <c r="A4718" s="26">
        <v>8694</v>
      </c>
      <c r="B4718" s="26">
        <v>12532</v>
      </c>
      <c r="C4718" s="26" t="s">
        <v>1836</v>
      </c>
      <c r="D4718" s="26">
        <v>520038670</v>
      </c>
      <c r="E4718" s="26" t="s">
        <v>203</v>
      </c>
      <c r="F4718" s="26" t="s">
        <v>1837</v>
      </c>
      <c r="G4718" s="26" t="s">
        <v>1838</v>
      </c>
      <c r="H4718" s="26" t="s">
        <v>69</v>
      </c>
      <c r="I4718" s="26" t="s">
        <v>112</v>
      </c>
      <c r="J4718" s="26" t="s">
        <v>51</v>
      </c>
      <c r="K4718" s="26" t="s">
        <v>51</v>
      </c>
      <c r="L4718" s="26" t="s">
        <v>433</v>
      </c>
      <c r="M4718" s="26" t="s">
        <v>165</v>
      </c>
      <c r="N4718" s="26" t="s">
        <v>355</v>
      </c>
      <c r="O4718" s="26" t="s">
        <v>57</v>
      </c>
      <c r="P4718" s="26" t="s">
        <v>154</v>
      </c>
      <c r="Q4718" s="26" t="s">
        <v>154</v>
      </c>
      <c r="R4718" s="26" t="s">
        <v>54</v>
      </c>
      <c r="S4718" s="26" t="s">
        <v>531</v>
      </c>
      <c r="T4718" s="54">
        <v>0</v>
      </c>
      <c r="U4718" s="36" t="s">
        <v>1839</v>
      </c>
      <c r="V4718" s="43">
        <v>0</v>
      </c>
      <c r="W4718" s="43">
        <v>0</v>
      </c>
      <c r="X4718" s="26" t="s">
        <v>347</v>
      </c>
      <c r="Z4718" s="42">
        <v>0.02</v>
      </c>
      <c r="AA4718" s="42">
        <v>1</v>
      </c>
      <c r="AB4718" s="42">
        <v>100.61</v>
      </c>
      <c r="AC4718" s="42">
        <v>0</v>
      </c>
      <c r="AD4718" s="42">
        <v>2.0000000000000002E-5</v>
      </c>
      <c r="AG4718" s="26" t="s">
        <v>15</v>
      </c>
      <c r="AH4718" s="43"/>
      <c r="AI4718" s="43">
        <v>2.18953561995217E-11</v>
      </c>
      <c r="AJ4718" s="43">
        <v>3.8291802177066845E-12</v>
      </c>
    </row>
    <row r="4719" spans="1:36" x14ac:dyDescent="0.2">
      <c r="A4719" s="26">
        <v>8694</v>
      </c>
      <c r="B4719" s="26">
        <v>12532</v>
      </c>
      <c r="C4719" s="26" t="s">
        <v>1840</v>
      </c>
      <c r="D4719" s="26">
        <v>520039298</v>
      </c>
      <c r="E4719" s="26" t="s">
        <v>203</v>
      </c>
      <c r="F4719" s="26" t="s">
        <v>1841</v>
      </c>
      <c r="G4719" s="26" t="s">
        <v>1842</v>
      </c>
      <c r="H4719" s="26" t="s">
        <v>69</v>
      </c>
      <c r="I4719" s="26" t="s">
        <v>112</v>
      </c>
      <c r="J4719" s="26" t="s">
        <v>51</v>
      </c>
      <c r="K4719" s="26" t="s">
        <v>51</v>
      </c>
      <c r="L4719" s="26" t="s">
        <v>433</v>
      </c>
      <c r="M4719" s="26" t="s">
        <v>165</v>
      </c>
      <c r="N4719" s="26" t="s">
        <v>84</v>
      </c>
      <c r="O4719" s="26" t="s">
        <v>57</v>
      </c>
      <c r="P4719" s="26" t="s">
        <v>1122</v>
      </c>
      <c r="Q4719" s="26" t="s">
        <v>59</v>
      </c>
      <c r="R4719" s="26" t="s">
        <v>54</v>
      </c>
      <c r="S4719" s="26" t="s">
        <v>531</v>
      </c>
      <c r="T4719" s="54">
        <v>1.4910000000000001</v>
      </c>
      <c r="U4719" s="36" t="s">
        <v>1483</v>
      </c>
      <c r="V4719" s="43">
        <v>3.95E-2</v>
      </c>
      <c r="W4719" s="43">
        <v>5.3699999999999998E-2</v>
      </c>
      <c r="X4719" s="26" t="s">
        <v>347</v>
      </c>
      <c r="Z4719" s="42">
        <v>608605</v>
      </c>
      <c r="AA4719" s="42">
        <v>1</v>
      </c>
      <c r="AB4719" s="42">
        <v>98.07</v>
      </c>
      <c r="AC4719" s="42">
        <v>0</v>
      </c>
      <c r="AD4719" s="42">
        <v>596.85892000000001</v>
      </c>
      <c r="AG4719" s="26" t="s">
        <v>15</v>
      </c>
      <c r="AH4719" s="43">
        <v>7.2589686699999997E-4</v>
      </c>
      <c r="AI4719" s="43">
        <v>6.5342193200000002E-4</v>
      </c>
      <c r="AJ4719" s="43">
        <v>1.1427401846128884E-4</v>
      </c>
    </row>
    <row r="4720" spans="1:36" x14ac:dyDescent="0.2">
      <c r="A4720" s="26">
        <v>8694</v>
      </c>
      <c r="B4720" s="26">
        <v>12532</v>
      </c>
      <c r="C4720" s="26" t="s">
        <v>1843</v>
      </c>
      <c r="D4720" s="26">
        <v>520039314</v>
      </c>
      <c r="E4720" s="26" t="s">
        <v>203</v>
      </c>
      <c r="F4720" s="26" t="s">
        <v>1844</v>
      </c>
      <c r="G4720" s="26" t="s">
        <v>1845</v>
      </c>
      <c r="H4720" s="26" t="s">
        <v>69</v>
      </c>
      <c r="I4720" s="26" t="s">
        <v>112</v>
      </c>
      <c r="J4720" s="26" t="s">
        <v>51</v>
      </c>
      <c r="K4720" s="26" t="s">
        <v>51</v>
      </c>
      <c r="L4720" s="26" t="s">
        <v>63</v>
      </c>
      <c r="M4720" s="26" t="s">
        <v>165</v>
      </c>
      <c r="N4720" s="26" t="s">
        <v>355</v>
      </c>
      <c r="O4720" s="26" t="s">
        <v>57</v>
      </c>
      <c r="P4720" s="26" t="s">
        <v>154</v>
      </c>
      <c r="Q4720" s="26" t="s">
        <v>154</v>
      </c>
      <c r="R4720" s="26" t="s">
        <v>54</v>
      </c>
      <c r="S4720" s="26" t="s">
        <v>531</v>
      </c>
      <c r="T4720" s="54">
        <v>1.4930000000000001</v>
      </c>
      <c r="U4720" s="36" t="s">
        <v>1846</v>
      </c>
      <c r="V4720" s="43">
        <v>5.0999999999999997E-2</v>
      </c>
      <c r="W4720" s="43">
        <v>1.4686999999999999</v>
      </c>
      <c r="X4720" s="26" t="s">
        <v>347</v>
      </c>
      <c r="Z4720" s="42">
        <v>712500</v>
      </c>
      <c r="AA4720" s="42">
        <v>1</v>
      </c>
      <c r="AB4720" s="42">
        <v>25</v>
      </c>
      <c r="AC4720" s="42">
        <v>0</v>
      </c>
      <c r="AD4720" s="42">
        <v>178.125</v>
      </c>
      <c r="AG4720" s="26" t="s">
        <v>15</v>
      </c>
      <c r="AH4720" s="43">
        <v>6.4871969591E-2</v>
      </c>
      <c r="AI4720" s="43">
        <v>1.9500551599999999E-4</v>
      </c>
      <c r="AJ4720" s="43">
        <v>3.4103636313950162E-5</v>
      </c>
    </row>
    <row r="4721" spans="1:36" x14ac:dyDescent="0.2">
      <c r="A4721" s="26">
        <v>8694</v>
      </c>
      <c r="B4721" s="26">
        <v>12532</v>
      </c>
      <c r="C4721" s="26" t="s">
        <v>1847</v>
      </c>
      <c r="D4721" s="26">
        <v>520039967</v>
      </c>
      <c r="E4721" s="26" t="s">
        <v>203</v>
      </c>
      <c r="F4721" s="26" t="s">
        <v>1848</v>
      </c>
      <c r="G4721" s="26" t="s">
        <v>1849</v>
      </c>
      <c r="H4721" s="26" t="s">
        <v>69</v>
      </c>
      <c r="I4721" s="26" t="s">
        <v>112</v>
      </c>
      <c r="J4721" s="26" t="s">
        <v>51</v>
      </c>
      <c r="K4721" s="26" t="s">
        <v>51</v>
      </c>
      <c r="L4721" s="26" t="s">
        <v>433</v>
      </c>
      <c r="M4721" s="26" t="s">
        <v>165</v>
      </c>
      <c r="N4721" s="26" t="s">
        <v>356</v>
      </c>
      <c r="O4721" s="26" t="s">
        <v>57</v>
      </c>
      <c r="P4721" s="26" t="s">
        <v>733</v>
      </c>
      <c r="Q4721" s="26" t="s">
        <v>59</v>
      </c>
      <c r="R4721" s="26" t="s">
        <v>54</v>
      </c>
      <c r="S4721" s="26" t="s">
        <v>531</v>
      </c>
      <c r="T4721" s="54">
        <v>3.0590000000000002</v>
      </c>
      <c r="U4721" s="36" t="s">
        <v>1174</v>
      </c>
      <c r="V4721" s="43">
        <v>2.1000000000000001E-2</v>
      </c>
      <c r="W4721" s="43">
        <v>5.1799999999999999E-2</v>
      </c>
      <c r="X4721" s="26" t="s">
        <v>347</v>
      </c>
      <c r="Z4721" s="42">
        <v>471428.57</v>
      </c>
      <c r="AA4721" s="42">
        <v>1</v>
      </c>
      <c r="AB4721" s="42">
        <v>91.26</v>
      </c>
      <c r="AC4721" s="42">
        <v>0</v>
      </c>
      <c r="AD4721" s="42">
        <v>430.22570999999999</v>
      </c>
      <c r="AG4721" s="26" t="s">
        <v>15</v>
      </c>
      <c r="AH4721" s="43">
        <v>9.5812075600000004E-4</v>
      </c>
      <c r="AI4721" s="43">
        <v>4.7099725800000002E-4</v>
      </c>
      <c r="AJ4721" s="43">
        <v>8.2370588894040654E-5</v>
      </c>
    </row>
    <row r="4722" spans="1:36" x14ac:dyDescent="0.2">
      <c r="A4722" s="26">
        <v>8694</v>
      </c>
      <c r="B4722" s="26">
        <v>12532</v>
      </c>
      <c r="C4722" s="26" t="s">
        <v>1687</v>
      </c>
      <c r="D4722" s="26">
        <v>520039496</v>
      </c>
      <c r="E4722" s="26" t="s">
        <v>203</v>
      </c>
      <c r="F4722" s="26" t="s">
        <v>1850</v>
      </c>
      <c r="G4722" s="26" t="s">
        <v>1851</v>
      </c>
      <c r="H4722" s="26" t="s">
        <v>69</v>
      </c>
      <c r="I4722" s="26" t="s">
        <v>113</v>
      </c>
      <c r="J4722" s="26" t="s">
        <v>51</v>
      </c>
      <c r="K4722" s="26" t="s">
        <v>51</v>
      </c>
      <c r="L4722" s="26" t="s">
        <v>433</v>
      </c>
      <c r="M4722" s="26" t="s">
        <v>165</v>
      </c>
      <c r="N4722" s="26" t="s">
        <v>357</v>
      </c>
      <c r="O4722" s="26" t="s">
        <v>57</v>
      </c>
      <c r="P4722" s="26" t="s">
        <v>154</v>
      </c>
      <c r="Q4722" s="26" t="s">
        <v>154</v>
      </c>
      <c r="R4722" s="26" t="s">
        <v>54</v>
      </c>
      <c r="S4722" s="26" t="s">
        <v>531</v>
      </c>
      <c r="T4722" s="54">
        <v>1.472</v>
      </c>
      <c r="U4722" s="36" t="s">
        <v>827</v>
      </c>
      <c r="V4722" s="43">
        <v>1.9E-2</v>
      </c>
      <c r="W4722" s="43">
        <v>5.5100000000000003E-2</v>
      </c>
      <c r="X4722" s="26" t="s">
        <v>347</v>
      </c>
      <c r="Z4722" s="42">
        <v>187500</v>
      </c>
      <c r="AA4722" s="42">
        <v>1</v>
      </c>
      <c r="AB4722" s="42">
        <v>106.8</v>
      </c>
      <c r="AC4722" s="42">
        <v>0</v>
      </c>
      <c r="AD4722" s="42">
        <v>200.25</v>
      </c>
      <c r="AG4722" s="26" t="s">
        <v>15</v>
      </c>
      <c r="AH4722" s="43">
        <v>4.0788889750000001E-3</v>
      </c>
      <c r="AI4722" s="43">
        <v>2.19227253E-4</v>
      </c>
      <c r="AJ4722" s="43">
        <v>3.8339666929788177E-5</v>
      </c>
    </row>
    <row r="4723" spans="1:36" x14ac:dyDescent="0.2">
      <c r="A4723" s="26">
        <v>8694</v>
      </c>
      <c r="B4723" s="26">
        <v>12532</v>
      </c>
      <c r="C4723" s="26" t="s">
        <v>2463</v>
      </c>
      <c r="D4723" s="26">
        <v>520007469</v>
      </c>
      <c r="E4723" s="26" t="s">
        <v>203</v>
      </c>
      <c r="F4723" s="26" t="s">
        <v>2464</v>
      </c>
      <c r="G4723" s="26" t="s">
        <v>2465</v>
      </c>
      <c r="H4723" s="26" t="s">
        <v>69</v>
      </c>
      <c r="I4723" s="26" t="s">
        <v>112</v>
      </c>
      <c r="J4723" s="26" t="s">
        <v>51</v>
      </c>
      <c r="K4723" s="26" t="s">
        <v>51</v>
      </c>
      <c r="L4723" s="26" t="s">
        <v>433</v>
      </c>
      <c r="M4723" s="26" t="s">
        <v>165</v>
      </c>
      <c r="N4723" s="26" t="s">
        <v>141</v>
      </c>
      <c r="O4723" s="26" t="s">
        <v>57</v>
      </c>
      <c r="P4723" s="26" t="s">
        <v>1244</v>
      </c>
      <c r="Q4723" s="26" t="s">
        <v>64</v>
      </c>
      <c r="R4723" s="26" t="s">
        <v>54</v>
      </c>
      <c r="S4723" s="26" t="s">
        <v>531</v>
      </c>
      <c r="T4723" s="54">
        <v>1.2310000000000001</v>
      </c>
      <c r="U4723" s="36" t="s">
        <v>738</v>
      </c>
      <c r="V4723" s="43">
        <v>2.9399999999999999E-2</v>
      </c>
      <c r="W4723" s="43">
        <v>4.8000000000000001E-2</v>
      </c>
      <c r="X4723" s="26" t="s">
        <v>347</v>
      </c>
      <c r="Z4723" s="42">
        <v>3700.91</v>
      </c>
      <c r="AA4723" s="42">
        <v>1</v>
      </c>
      <c r="AB4723" s="42">
        <v>98.54</v>
      </c>
      <c r="AC4723" s="42">
        <v>0</v>
      </c>
      <c r="AD4723" s="42">
        <v>3.6468799999999999</v>
      </c>
      <c r="AG4723" s="26" t="s">
        <v>15</v>
      </c>
      <c r="AH4723" s="43">
        <v>3.45044042479544E-5</v>
      </c>
      <c r="AI4723" s="43">
        <v>3.9924868308455796E-6</v>
      </c>
      <c r="AJ4723" s="43">
        <v>6.9822803761750777E-7</v>
      </c>
    </row>
    <row r="4724" spans="1:36" x14ac:dyDescent="0.2">
      <c r="A4724" s="26">
        <v>8694</v>
      </c>
      <c r="B4724" s="26">
        <v>12532</v>
      </c>
      <c r="C4724" s="26" t="s">
        <v>877</v>
      </c>
      <c r="D4724" s="26">
        <v>520028010</v>
      </c>
      <c r="E4724" s="26" t="s">
        <v>203</v>
      </c>
      <c r="F4724" s="26" t="s">
        <v>1852</v>
      </c>
      <c r="G4724" s="26" t="s">
        <v>1853</v>
      </c>
      <c r="H4724" s="26" t="s">
        <v>69</v>
      </c>
      <c r="I4724" s="26" t="s">
        <v>112</v>
      </c>
      <c r="J4724" s="26" t="s">
        <v>51</v>
      </c>
      <c r="K4724" s="26" t="s">
        <v>51</v>
      </c>
      <c r="L4724" s="26" t="s">
        <v>433</v>
      </c>
      <c r="M4724" s="26" t="s">
        <v>165</v>
      </c>
      <c r="N4724" s="26" t="s">
        <v>373</v>
      </c>
      <c r="O4724" s="26" t="s">
        <v>57</v>
      </c>
      <c r="P4724" s="26" t="s">
        <v>737</v>
      </c>
      <c r="Q4724" s="26" t="s">
        <v>59</v>
      </c>
      <c r="R4724" s="26" t="s">
        <v>54</v>
      </c>
      <c r="S4724" s="26" t="s">
        <v>531</v>
      </c>
      <c r="T4724" s="54">
        <v>1.2430000000000001</v>
      </c>
      <c r="U4724" s="36" t="s">
        <v>738</v>
      </c>
      <c r="V4724" s="43">
        <v>3.5999999999999997E-2</v>
      </c>
      <c r="W4724" s="43">
        <v>4.87E-2</v>
      </c>
      <c r="X4724" s="26" t="s">
        <v>347</v>
      </c>
      <c r="Z4724" s="42">
        <v>18103.45</v>
      </c>
      <c r="AA4724" s="42">
        <v>1</v>
      </c>
      <c r="AB4724" s="42">
        <v>99.43</v>
      </c>
      <c r="AC4724" s="42">
        <v>0</v>
      </c>
      <c r="AD4724" s="42">
        <v>18.000260000000001</v>
      </c>
      <c r="AG4724" s="26" t="s">
        <v>15</v>
      </c>
      <c r="AH4724" s="43">
        <v>8.7211235580220495E-5</v>
      </c>
      <c r="AI4724" s="43">
        <v>1.97061052192001E-5</v>
      </c>
      <c r="AJ4724" s="43">
        <v>3.4463119752788469E-6</v>
      </c>
    </row>
    <row r="4725" spans="1:36" x14ac:dyDescent="0.2">
      <c r="A4725" s="26">
        <v>8694</v>
      </c>
      <c r="B4725" s="26">
        <v>12532</v>
      </c>
      <c r="C4725" s="26" t="s">
        <v>877</v>
      </c>
      <c r="D4725" s="26">
        <v>520028010</v>
      </c>
      <c r="E4725" s="26" t="s">
        <v>203</v>
      </c>
      <c r="F4725" s="26" t="s">
        <v>878</v>
      </c>
      <c r="G4725" s="26" t="s">
        <v>879</v>
      </c>
      <c r="H4725" s="26" t="s">
        <v>69</v>
      </c>
      <c r="I4725" s="26" t="s">
        <v>114</v>
      </c>
      <c r="J4725" s="26" t="s">
        <v>51</v>
      </c>
      <c r="K4725" s="26" t="s">
        <v>51</v>
      </c>
      <c r="L4725" s="26" t="s">
        <v>433</v>
      </c>
      <c r="M4725" s="26" t="s">
        <v>165</v>
      </c>
      <c r="N4725" s="26" t="s">
        <v>373</v>
      </c>
      <c r="O4725" s="26" t="s">
        <v>57</v>
      </c>
      <c r="P4725" s="26" t="s">
        <v>737</v>
      </c>
      <c r="Q4725" s="26" t="s">
        <v>59</v>
      </c>
      <c r="R4725" s="26" t="s">
        <v>54</v>
      </c>
      <c r="S4725" s="26" t="s">
        <v>531</v>
      </c>
      <c r="T4725" s="54">
        <v>1.226</v>
      </c>
      <c r="U4725" s="36" t="s">
        <v>738</v>
      </c>
      <c r="V4725" s="43">
        <v>5.8500000000000003E-2</v>
      </c>
      <c r="W4725" s="43">
        <v>6.2600000000000003E-2</v>
      </c>
      <c r="X4725" s="26" t="s">
        <v>347</v>
      </c>
      <c r="Z4725" s="42">
        <v>50950.879999999997</v>
      </c>
      <c r="AA4725" s="42">
        <v>1</v>
      </c>
      <c r="AB4725" s="42">
        <v>105.62</v>
      </c>
      <c r="AC4725" s="42">
        <v>0</v>
      </c>
      <c r="AD4725" s="42">
        <v>53.814320000000002</v>
      </c>
      <c r="AG4725" s="26" t="s">
        <v>15</v>
      </c>
      <c r="AH4725" s="43">
        <v>4.7296789099999999E-4</v>
      </c>
      <c r="AI4725" s="43">
        <v>5.8914185251752203E-5</v>
      </c>
      <c r="AJ4725" s="43">
        <v>1.030323647866686E-5</v>
      </c>
    </row>
    <row r="4726" spans="1:36" x14ac:dyDescent="0.2">
      <c r="A4726" s="26">
        <v>8694</v>
      </c>
      <c r="B4726" s="26">
        <v>12532</v>
      </c>
      <c r="C4726" s="26" t="s">
        <v>877</v>
      </c>
      <c r="D4726" s="26">
        <v>520028010</v>
      </c>
      <c r="E4726" s="26" t="s">
        <v>203</v>
      </c>
      <c r="F4726" s="26" t="s">
        <v>1854</v>
      </c>
      <c r="G4726" s="26" t="s">
        <v>1855</v>
      </c>
      <c r="H4726" s="26" t="s">
        <v>69</v>
      </c>
      <c r="I4726" s="26" t="s">
        <v>112</v>
      </c>
      <c r="J4726" s="26" t="s">
        <v>51</v>
      </c>
      <c r="K4726" s="26" t="s">
        <v>51</v>
      </c>
      <c r="L4726" s="26" t="s">
        <v>433</v>
      </c>
      <c r="M4726" s="26" t="s">
        <v>165</v>
      </c>
      <c r="N4726" s="26" t="s">
        <v>373</v>
      </c>
      <c r="O4726" s="26" t="s">
        <v>57</v>
      </c>
      <c r="P4726" s="26" t="s">
        <v>737</v>
      </c>
      <c r="Q4726" s="26" t="s">
        <v>59</v>
      </c>
      <c r="R4726" s="26" t="s">
        <v>54</v>
      </c>
      <c r="S4726" s="26" t="s">
        <v>531</v>
      </c>
      <c r="T4726" s="54">
        <v>2.109</v>
      </c>
      <c r="U4726" s="36" t="s">
        <v>1042</v>
      </c>
      <c r="V4726" s="43">
        <v>2.1999999999999999E-2</v>
      </c>
      <c r="W4726" s="43">
        <v>4.9099999999999998E-2</v>
      </c>
      <c r="X4726" s="26" t="s">
        <v>347</v>
      </c>
      <c r="Z4726" s="42">
        <v>319667.5</v>
      </c>
      <c r="AA4726" s="42">
        <v>1</v>
      </c>
      <c r="AB4726" s="42">
        <v>94.62</v>
      </c>
      <c r="AC4726" s="42">
        <v>0</v>
      </c>
      <c r="AD4726" s="42">
        <v>302.46938999999998</v>
      </c>
      <c r="AG4726" s="26" t="s">
        <v>15</v>
      </c>
      <c r="AH4726" s="43">
        <v>2.9496424399999999E-4</v>
      </c>
      <c r="AI4726" s="43">
        <v>3.3113375099999998E-4</v>
      </c>
      <c r="AJ4726" s="43">
        <v>5.7910490232490398E-5</v>
      </c>
    </row>
    <row r="4727" spans="1:36" x14ac:dyDescent="0.2">
      <c r="A4727" s="26">
        <v>8694</v>
      </c>
      <c r="B4727" s="26">
        <v>12532</v>
      </c>
      <c r="C4727" s="26" t="s">
        <v>1859</v>
      </c>
      <c r="D4727" s="26">
        <v>520033986</v>
      </c>
      <c r="E4727" s="26" t="s">
        <v>203</v>
      </c>
      <c r="F4727" s="26" t="s">
        <v>1860</v>
      </c>
      <c r="G4727" s="26" t="s">
        <v>1861</v>
      </c>
      <c r="H4727" s="26" t="s">
        <v>69</v>
      </c>
      <c r="I4727" s="26" t="s">
        <v>112</v>
      </c>
      <c r="J4727" s="26" t="s">
        <v>51</v>
      </c>
      <c r="K4727" s="26" t="s">
        <v>51</v>
      </c>
      <c r="L4727" s="26" t="s">
        <v>433</v>
      </c>
      <c r="M4727" s="26" t="s">
        <v>165</v>
      </c>
      <c r="N4727" s="26" t="s">
        <v>141</v>
      </c>
      <c r="O4727" s="26" t="s">
        <v>57</v>
      </c>
      <c r="P4727" s="26" t="s">
        <v>1244</v>
      </c>
      <c r="Q4727" s="26" t="s">
        <v>64</v>
      </c>
      <c r="R4727" s="26" t="s">
        <v>54</v>
      </c>
      <c r="S4727" s="26" t="s">
        <v>531</v>
      </c>
      <c r="T4727" s="54">
        <v>5.1020000000000003</v>
      </c>
      <c r="U4727" s="36" t="s">
        <v>1221</v>
      </c>
      <c r="V4727" s="43">
        <v>1.95E-2</v>
      </c>
      <c r="W4727" s="43">
        <v>4.8599999999999997E-2</v>
      </c>
      <c r="X4727" s="26" t="s">
        <v>347</v>
      </c>
      <c r="Z4727" s="42">
        <v>763794.2</v>
      </c>
      <c r="AA4727" s="42">
        <v>1</v>
      </c>
      <c r="AB4727" s="42">
        <v>86.35</v>
      </c>
      <c r="AC4727" s="42">
        <v>0</v>
      </c>
      <c r="AD4727" s="42">
        <v>659.53629000000001</v>
      </c>
      <c r="AG4727" s="26" t="s">
        <v>15</v>
      </c>
      <c r="AH4727" s="43">
        <v>7.6125585100000003E-4</v>
      </c>
      <c r="AI4727" s="43">
        <v>7.2203909899999999E-4</v>
      </c>
      <c r="AJ4727" s="43">
        <v>1.2627416572638295E-4</v>
      </c>
    </row>
    <row r="4728" spans="1:36" x14ac:dyDescent="0.2">
      <c r="A4728" s="26">
        <v>8694</v>
      </c>
      <c r="B4728" s="26">
        <v>12532</v>
      </c>
      <c r="C4728" s="26" t="s">
        <v>880</v>
      </c>
      <c r="D4728" s="26">
        <v>520000472</v>
      </c>
      <c r="E4728" s="26" t="s">
        <v>203</v>
      </c>
      <c r="F4728" s="26" t="s">
        <v>1862</v>
      </c>
      <c r="G4728" s="26" t="s">
        <v>1863</v>
      </c>
      <c r="H4728" s="26" t="s">
        <v>69</v>
      </c>
      <c r="I4728" s="26" t="s">
        <v>113</v>
      </c>
      <c r="J4728" s="26" t="s">
        <v>51</v>
      </c>
      <c r="K4728" s="26" t="s">
        <v>51</v>
      </c>
      <c r="L4728" s="26" t="s">
        <v>433</v>
      </c>
      <c r="M4728" s="26" t="s">
        <v>165</v>
      </c>
      <c r="N4728" s="26" t="s">
        <v>87</v>
      </c>
      <c r="O4728" s="26" t="s">
        <v>57</v>
      </c>
      <c r="P4728" s="26" t="s">
        <v>708</v>
      </c>
      <c r="Q4728" s="26" t="s">
        <v>64</v>
      </c>
      <c r="R4728" s="26" t="s">
        <v>54</v>
      </c>
      <c r="S4728" s="26" t="s">
        <v>531</v>
      </c>
      <c r="T4728" s="54">
        <v>3.1850000000000001</v>
      </c>
      <c r="U4728" s="36">
        <v>47456</v>
      </c>
      <c r="V4728" s="43">
        <v>3.85E-2</v>
      </c>
      <c r="W4728" s="43">
        <v>2.4299999999999999E-2</v>
      </c>
      <c r="X4728" s="26" t="s">
        <v>347</v>
      </c>
      <c r="Z4728" s="42">
        <v>2634218.9900000002</v>
      </c>
      <c r="AA4728" s="42">
        <v>1</v>
      </c>
      <c r="AB4728" s="42">
        <v>122.39</v>
      </c>
      <c r="AC4728" s="42">
        <v>0</v>
      </c>
      <c r="AD4728" s="42">
        <v>3224.0206199999998</v>
      </c>
      <c r="AG4728" s="26" t="s">
        <v>15</v>
      </c>
      <c r="AH4728" s="43">
        <v>1.0310615009999999E-3</v>
      </c>
      <c r="AI4728" s="43">
        <v>3.5295539929999999E-3</v>
      </c>
      <c r="AJ4728" s="43">
        <v>6.1726779897912191E-4</v>
      </c>
    </row>
    <row r="4729" spans="1:36" x14ac:dyDescent="0.2">
      <c r="A4729" s="26">
        <v>8694</v>
      </c>
      <c r="B4729" s="26">
        <v>12532</v>
      </c>
      <c r="C4729" s="26" t="s">
        <v>880</v>
      </c>
      <c r="D4729" s="26">
        <v>520000472</v>
      </c>
      <c r="E4729" s="26" t="s">
        <v>203</v>
      </c>
      <c r="F4729" s="26" t="s">
        <v>881</v>
      </c>
      <c r="G4729" s="26" t="s">
        <v>882</v>
      </c>
      <c r="H4729" s="26" t="s">
        <v>69</v>
      </c>
      <c r="I4729" s="26" t="s">
        <v>113</v>
      </c>
      <c r="J4729" s="26" t="s">
        <v>51</v>
      </c>
      <c r="K4729" s="26" t="s">
        <v>51</v>
      </c>
      <c r="L4729" s="26" t="s">
        <v>433</v>
      </c>
      <c r="M4729" s="26" t="s">
        <v>165</v>
      </c>
      <c r="N4729" s="26" t="s">
        <v>87</v>
      </c>
      <c r="O4729" s="26" t="s">
        <v>57</v>
      </c>
      <c r="P4729" s="26" t="s">
        <v>708</v>
      </c>
      <c r="Q4729" s="26" t="s">
        <v>64</v>
      </c>
      <c r="R4729" s="26" t="s">
        <v>54</v>
      </c>
      <c r="S4729" s="26" t="s">
        <v>531</v>
      </c>
      <c r="T4729" s="54">
        <v>0.64700000000000002</v>
      </c>
      <c r="U4729" s="36">
        <v>46025</v>
      </c>
      <c r="V4729" s="43">
        <v>4.4999999999999998E-2</v>
      </c>
      <c r="W4729" s="43">
        <v>2.8299999999999999E-2</v>
      </c>
      <c r="X4729" s="26" t="s">
        <v>347</v>
      </c>
      <c r="Z4729" s="42">
        <v>7252347</v>
      </c>
      <c r="AA4729" s="42">
        <v>1</v>
      </c>
      <c r="AB4729" s="42">
        <v>119.91</v>
      </c>
      <c r="AC4729" s="42">
        <v>0</v>
      </c>
      <c r="AD4729" s="42">
        <v>8696.2892900000006</v>
      </c>
      <c r="AG4729" s="26" t="s">
        <v>15</v>
      </c>
      <c r="AH4729" s="43">
        <v>2.4537612010000001E-3</v>
      </c>
      <c r="AI4729" s="43">
        <v>9.5204175799999992E-3</v>
      </c>
      <c r="AJ4729" s="43">
        <v>1.6649829458361257E-3</v>
      </c>
    </row>
    <row r="4730" spans="1:36" x14ac:dyDescent="0.2">
      <c r="A4730" s="26">
        <v>8694</v>
      </c>
      <c r="B4730" s="26">
        <v>12532</v>
      </c>
      <c r="C4730" s="26" t="s">
        <v>880</v>
      </c>
      <c r="D4730" s="26">
        <v>520000472</v>
      </c>
      <c r="E4730" s="26" t="s">
        <v>203</v>
      </c>
      <c r="F4730" s="26" t="s">
        <v>1864</v>
      </c>
      <c r="G4730" s="26" t="s">
        <v>1865</v>
      </c>
      <c r="H4730" s="26" t="s">
        <v>69</v>
      </c>
      <c r="I4730" s="26" t="s">
        <v>113</v>
      </c>
      <c r="J4730" s="26" t="s">
        <v>51</v>
      </c>
      <c r="K4730" s="26" t="s">
        <v>51</v>
      </c>
      <c r="L4730" s="26" t="s">
        <v>433</v>
      </c>
      <c r="M4730" s="26" t="s">
        <v>165</v>
      </c>
      <c r="N4730" s="26" t="s">
        <v>87</v>
      </c>
      <c r="O4730" s="26" t="s">
        <v>57</v>
      </c>
      <c r="P4730" s="26" t="s">
        <v>708</v>
      </c>
      <c r="Q4730" s="26" t="s">
        <v>64</v>
      </c>
      <c r="R4730" s="26" t="s">
        <v>54</v>
      </c>
      <c r="S4730" s="26" t="s">
        <v>531</v>
      </c>
      <c r="T4730" s="54">
        <v>5.5519999999999996</v>
      </c>
      <c r="U4730" s="36" t="s">
        <v>970</v>
      </c>
      <c r="V4730" s="43">
        <v>2.3900000000000001E-2</v>
      </c>
      <c r="W4730" s="43">
        <v>2.5999999999999999E-2</v>
      </c>
      <c r="X4730" s="26" t="s">
        <v>347</v>
      </c>
      <c r="Z4730" s="42">
        <v>4051555</v>
      </c>
      <c r="AA4730" s="42">
        <v>1</v>
      </c>
      <c r="AB4730" s="42">
        <v>114.47</v>
      </c>
      <c r="AC4730" s="42">
        <v>0</v>
      </c>
      <c r="AD4730" s="42">
        <v>4637.8150100000003</v>
      </c>
      <c r="AG4730" s="26" t="s">
        <v>15</v>
      </c>
      <c r="AH4730" s="43">
        <v>1.0417590170000001E-3</v>
      </c>
      <c r="AI4730" s="43">
        <v>5.0773305810000004E-3</v>
      </c>
      <c r="AJ4730" s="43">
        <v>8.8795147448375664E-4</v>
      </c>
    </row>
    <row r="4731" spans="1:36" x14ac:dyDescent="0.2">
      <c r="A4731" s="26">
        <v>8694</v>
      </c>
      <c r="B4731" s="26">
        <v>12532</v>
      </c>
      <c r="C4731" s="26" t="s">
        <v>880</v>
      </c>
      <c r="D4731" s="26">
        <v>520000472</v>
      </c>
      <c r="E4731" s="26" t="s">
        <v>203</v>
      </c>
      <c r="F4731" s="26" t="s">
        <v>1866</v>
      </c>
      <c r="G4731" s="26" t="s">
        <v>1867</v>
      </c>
      <c r="H4731" s="26" t="s">
        <v>69</v>
      </c>
      <c r="I4731" s="26" t="s">
        <v>113</v>
      </c>
      <c r="J4731" s="26" t="s">
        <v>51</v>
      </c>
      <c r="K4731" s="26" t="s">
        <v>51</v>
      </c>
      <c r="L4731" s="26" t="s">
        <v>433</v>
      </c>
      <c r="M4731" s="26" t="s">
        <v>165</v>
      </c>
      <c r="N4731" s="26" t="s">
        <v>87</v>
      </c>
      <c r="O4731" s="26" t="s">
        <v>57</v>
      </c>
      <c r="P4731" s="26" t="s">
        <v>708</v>
      </c>
      <c r="Q4731" s="26" t="s">
        <v>64</v>
      </c>
      <c r="R4731" s="26" t="s">
        <v>54</v>
      </c>
      <c r="S4731" s="26" t="s">
        <v>531</v>
      </c>
      <c r="T4731" s="54">
        <v>10.532999999999999</v>
      </c>
      <c r="U4731" s="36" t="s">
        <v>1868</v>
      </c>
      <c r="V4731" s="43">
        <v>1.2500000000000001E-2</v>
      </c>
      <c r="W4731" s="43">
        <v>3.0099999999999998E-2</v>
      </c>
      <c r="X4731" s="26" t="s">
        <v>347</v>
      </c>
      <c r="Z4731" s="42">
        <v>5419000</v>
      </c>
      <c r="AA4731" s="42">
        <v>1</v>
      </c>
      <c r="AB4731" s="42">
        <v>95.26</v>
      </c>
      <c r="AC4731" s="42">
        <v>0</v>
      </c>
      <c r="AD4731" s="42">
        <v>5162.1394</v>
      </c>
      <c r="AG4731" s="26" t="s">
        <v>15</v>
      </c>
      <c r="AH4731" s="43">
        <v>1.262620084E-3</v>
      </c>
      <c r="AI4731" s="43">
        <v>5.6513440450000002E-3</v>
      </c>
      <c r="AJ4731" s="43">
        <v>9.8833810357621277E-4</v>
      </c>
    </row>
    <row r="4732" spans="1:36" x14ac:dyDescent="0.2">
      <c r="A4732" s="26">
        <v>8694</v>
      </c>
      <c r="B4732" s="26">
        <v>12532</v>
      </c>
      <c r="C4732" s="26" t="s">
        <v>533</v>
      </c>
      <c r="D4732" s="26">
        <v>520018078</v>
      </c>
      <c r="E4732" s="26" t="s">
        <v>203</v>
      </c>
      <c r="F4732" s="26" t="s">
        <v>883</v>
      </c>
      <c r="G4732" s="26" t="s">
        <v>884</v>
      </c>
      <c r="H4732" s="26" t="s">
        <v>69</v>
      </c>
      <c r="I4732" s="26" t="s">
        <v>113</v>
      </c>
      <c r="J4732" s="26" t="s">
        <v>51</v>
      </c>
      <c r="K4732" s="26" t="s">
        <v>51</v>
      </c>
      <c r="L4732" s="26" t="s">
        <v>433</v>
      </c>
      <c r="M4732" s="26" t="s">
        <v>165</v>
      </c>
      <c r="N4732" s="26" t="s">
        <v>129</v>
      </c>
      <c r="O4732" s="26" t="s">
        <v>57</v>
      </c>
      <c r="P4732" s="26" t="s">
        <v>530</v>
      </c>
      <c r="Q4732" s="26" t="s">
        <v>59</v>
      </c>
      <c r="R4732" s="26" t="s">
        <v>54</v>
      </c>
      <c r="S4732" s="26" t="s">
        <v>531</v>
      </c>
      <c r="T4732" s="54">
        <v>1.4850000000000001</v>
      </c>
      <c r="U4732" s="36" t="s">
        <v>754</v>
      </c>
      <c r="V4732" s="43">
        <v>8.3000000000000001E-3</v>
      </c>
      <c r="W4732" s="43">
        <v>2.2599999999999999E-2</v>
      </c>
      <c r="X4732" s="26" t="s">
        <v>347</v>
      </c>
      <c r="Z4732" s="42">
        <v>2920000</v>
      </c>
      <c r="AA4732" s="42">
        <v>1</v>
      </c>
      <c r="AB4732" s="42">
        <v>113.32</v>
      </c>
      <c r="AC4732" s="42">
        <v>0</v>
      </c>
      <c r="AD4732" s="42">
        <v>3308.944</v>
      </c>
      <c r="AG4732" s="26" t="s">
        <v>15</v>
      </c>
      <c r="AH4732" s="43">
        <v>1.9198552479999999E-3</v>
      </c>
      <c r="AI4732" s="43">
        <v>3.6225253759999999E-3</v>
      </c>
      <c r="AJ4732" s="43">
        <v>6.3352714531496139E-4</v>
      </c>
    </row>
    <row r="4733" spans="1:36" x14ac:dyDescent="0.2">
      <c r="A4733" s="26">
        <v>8694</v>
      </c>
      <c r="B4733" s="26">
        <v>12532</v>
      </c>
      <c r="C4733" s="26" t="s">
        <v>533</v>
      </c>
      <c r="D4733" s="26">
        <v>520018078</v>
      </c>
      <c r="E4733" s="26" t="s">
        <v>203</v>
      </c>
      <c r="F4733" s="26" t="s">
        <v>885</v>
      </c>
      <c r="G4733" s="26" t="s">
        <v>886</v>
      </c>
      <c r="H4733" s="26" t="s">
        <v>69</v>
      </c>
      <c r="I4733" s="26" t="s">
        <v>112</v>
      </c>
      <c r="J4733" s="26" t="s">
        <v>51</v>
      </c>
      <c r="K4733" s="26" t="s">
        <v>51</v>
      </c>
      <c r="L4733" s="26" t="s">
        <v>433</v>
      </c>
      <c r="M4733" s="26" t="s">
        <v>165</v>
      </c>
      <c r="N4733" s="26" t="s">
        <v>129</v>
      </c>
      <c r="O4733" s="26" t="s">
        <v>57</v>
      </c>
      <c r="P4733" s="26" t="s">
        <v>530</v>
      </c>
      <c r="Q4733" s="26" t="s">
        <v>59</v>
      </c>
      <c r="R4733" s="26" t="s">
        <v>54</v>
      </c>
      <c r="S4733" s="26" t="s">
        <v>531</v>
      </c>
      <c r="T4733" s="54">
        <v>0.159</v>
      </c>
      <c r="U4733" s="36" t="s">
        <v>579</v>
      </c>
      <c r="V4733" s="43">
        <v>2.0199999999999999E-2</v>
      </c>
      <c r="W4733" s="43">
        <v>4.4299999999999999E-2</v>
      </c>
      <c r="X4733" s="26" t="s">
        <v>347</v>
      </c>
      <c r="Z4733" s="42">
        <v>1861405</v>
      </c>
      <c r="AA4733" s="42">
        <v>1</v>
      </c>
      <c r="AB4733" s="42">
        <v>101.32</v>
      </c>
      <c r="AC4733" s="42">
        <v>0</v>
      </c>
      <c r="AD4733" s="42">
        <v>1885.9755500000001</v>
      </c>
      <c r="AG4733" s="26" t="s">
        <v>15</v>
      </c>
      <c r="AH4733" s="43">
        <v>2.2032672509999999E-3</v>
      </c>
      <c r="AI4733" s="43">
        <v>2.064705322E-3</v>
      </c>
      <c r="AJ4733" s="43">
        <v>3.6108701335692424E-4</v>
      </c>
    </row>
    <row r="4734" spans="1:36" x14ac:dyDescent="0.2">
      <c r="A4734" s="26">
        <v>8694</v>
      </c>
      <c r="B4734" s="26">
        <v>12532</v>
      </c>
      <c r="C4734" s="26" t="s">
        <v>533</v>
      </c>
      <c r="D4734" s="26">
        <v>520018078</v>
      </c>
      <c r="E4734" s="26" t="s">
        <v>203</v>
      </c>
      <c r="F4734" s="26" t="s">
        <v>887</v>
      </c>
      <c r="G4734" s="26" t="s">
        <v>888</v>
      </c>
      <c r="H4734" s="26" t="s">
        <v>69</v>
      </c>
      <c r="I4734" s="26" t="s">
        <v>113</v>
      </c>
      <c r="J4734" s="26" t="s">
        <v>51</v>
      </c>
      <c r="K4734" s="26" t="s">
        <v>51</v>
      </c>
      <c r="L4734" s="26" t="s">
        <v>433</v>
      </c>
      <c r="M4734" s="26" t="s">
        <v>165</v>
      </c>
      <c r="N4734" s="26" t="s">
        <v>129</v>
      </c>
      <c r="O4734" s="26" t="s">
        <v>57</v>
      </c>
      <c r="P4734" s="26" t="s">
        <v>733</v>
      </c>
      <c r="Q4734" s="26" t="s">
        <v>59</v>
      </c>
      <c r="R4734" s="26" t="s">
        <v>54</v>
      </c>
      <c r="S4734" s="26" t="s">
        <v>531</v>
      </c>
      <c r="T4734" s="54">
        <v>0.159</v>
      </c>
      <c r="U4734" s="36" t="s">
        <v>889</v>
      </c>
      <c r="V4734" s="43">
        <v>2.4199999999999999E-2</v>
      </c>
      <c r="W4734" s="43">
        <v>3.0300000000000001E-2</v>
      </c>
      <c r="X4734" s="26" t="s">
        <v>347</v>
      </c>
      <c r="Z4734" s="42">
        <v>1800000</v>
      </c>
      <c r="AA4734" s="42">
        <v>1</v>
      </c>
      <c r="AB4734" s="42">
        <v>117.46</v>
      </c>
      <c r="AC4734" s="42">
        <v>0</v>
      </c>
      <c r="AD4734" s="42">
        <v>2114.2800000000002</v>
      </c>
      <c r="AG4734" s="26" t="s">
        <v>15</v>
      </c>
      <c r="AH4734" s="43">
        <v>1.249002532E-3</v>
      </c>
      <c r="AI4734" s="43">
        <v>2.314645685E-3</v>
      </c>
      <c r="AJ4734" s="43">
        <v>4.0479795753464444E-4</v>
      </c>
    </row>
    <row r="4735" spans="1:36" x14ac:dyDescent="0.2">
      <c r="A4735" s="26">
        <v>8694</v>
      </c>
      <c r="B4735" s="26">
        <v>12532</v>
      </c>
      <c r="C4735" s="26" t="s">
        <v>533</v>
      </c>
      <c r="D4735" s="26">
        <v>520018078</v>
      </c>
      <c r="E4735" s="26" t="s">
        <v>203</v>
      </c>
      <c r="F4735" s="26" t="s">
        <v>1869</v>
      </c>
      <c r="G4735" s="26" t="s">
        <v>1870</v>
      </c>
      <c r="H4735" s="26" t="s">
        <v>69</v>
      </c>
      <c r="I4735" s="26" t="s">
        <v>113</v>
      </c>
      <c r="J4735" s="26" t="s">
        <v>51</v>
      </c>
      <c r="K4735" s="26" t="s">
        <v>51</v>
      </c>
      <c r="L4735" s="26" t="s">
        <v>433</v>
      </c>
      <c r="M4735" s="26" t="s">
        <v>165</v>
      </c>
      <c r="N4735" s="26" t="s">
        <v>129</v>
      </c>
      <c r="O4735" s="26" t="s">
        <v>57</v>
      </c>
      <c r="P4735" s="26" t="s">
        <v>530</v>
      </c>
      <c r="Q4735" s="26" t="s">
        <v>59</v>
      </c>
      <c r="R4735" s="26" t="s">
        <v>54</v>
      </c>
      <c r="S4735" s="26" t="s">
        <v>531</v>
      </c>
      <c r="T4735" s="54">
        <v>2.8959999999999999</v>
      </c>
      <c r="U4735" s="36" t="s">
        <v>1871</v>
      </c>
      <c r="V4735" s="43">
        <v>1E-3</v>
      </c>
      <c r="W4735" s="43">
        <v>2.1899999999999999E-2</v>
      </c>
      <c r="X4735" s="26" t="s">
        <v>347</v>
      </c>
      <c r="Z4735" s="42">
        <v>13963430</v>
      </c>
      <c r="AA4735" s="42">
        <v>1</v>
      </c>
      <c r="AB4735" s="42">
        <v>105.89</v>
      </c>
      <c r="AC4735" s="42">
        <v>0</v>
      </c>
      <c r="AD4735" s="42">
        <v>14785.876029999999</v>
      </c>
      <c r="AG4735" s="26" t="s">
        <v>15</v>
      </c>
      <c r="AH4735" s="43">
        <v>4.4508431730000001E-3</v>
      </c>
      <c r="AI4735" s="43">
        <v>1.6187101119E-2</v>
      </c>
      <c r="AJ4735" s="43">
        <v>2.8308891997769724E-3</v>
      </c>
    </row>
    <row r="4736" spans="1:36" x14ac:dyDescent="0.2">
      <c r="A4736" s="26">
        <v>8694</v>
      </c>
      <c r="B4736" s="26">
        <v>12532</v>
      </c>
      <c r="C4736" s="26" t="s">
        <v>533</v>
      </c>
      <c r="D4736" s="26">
        <v>520018078</v>
      </c>
      <c r="E4736" s="26" t="s">
        <v>203</v>
      </c>
      <c r="F4736" s="26" t="s">
        <v>1872</v>
      </c>
      <c r="G4736" s="26" t="s">
        <v>1873</v>
      </c>
      <c r="H4736" s="26" t="s">
        <v>69</v>
      </c>
      <c r="I4736" s="26" t="s">
        <v>113</v>
      </c>
      <c r="J4736" s="26" t="s">
        <v>51</v>
      </c>
      <c r="K4736" s="26" t="s">
        <v>51</v>
      </c>
      <c r="L4736" s="26" t="s">
        <v>433</v>
      </c>
      <c r="M4736" s="26" t="s">
        <v>165</v>
      </c>
      <c r="N4736" s="26" t="s">
        <v>129</v>
      </c>
      <c r="O4736" s="26" t="s">
        <v>57</v>
      </c>
      <c r="P4736" s="26" t="s">
        <v>530</v>
      </c>
      <c r="Q4736" s="26" t="s">
        <v>59</v>
      </c>
      <c r="R4736" s="26" t="s">
        <v>54</v>
      </c>
      <c r="S4736" s="26" t="s">
        <v>531</v>
      </c>
      <c r="T4736" s="54">
        <v>4.891</v>
      </c>
      <c r="U4736" s="36" t="s">
        <v>1874</v>
      </c>
      <c r="V4736" s="43">
        <v>1E-3</v>
      </c>
      <c r="W4736" s="43">
        <v>2.3599999999999999E-2</v>
      </c>
      <c r="X4736" s="26" t="s">
        <v>347</v>
      </c>
      <c r="Z4736" s="42">
        <v>3524656</v>
      </c>
      <c r="AA4736" s="42">
        <v>1</v>
      </c>
      <c r="AB4736" s="42">
        <v>100.78</v>
      </c>
      <c r="AC4736" s="42">
        <v>0</v>
      </c>
      <c r="AD4736" s="42">
        <v>3552.1483199999998</v>
      </c>
      <c r="AG4736" s="26" t="s">
        <v>15</v>
      </c>
      <c r="AH4736" s="43">
        <v>1.4173283180000001E-3</v>
      </c>
      <c r="AI4736" s="43">
        <v>3.888777636E-3</v>
      </c>
      <c r="AJ4736" s="43">
        <v>6.8009080386520167E-4</v>
      </c>
    </row>
    <row r="4737" spans="1:36" x14ac:dyDescent="0.2">
      <c r="A4737" s="26">
        <v>8694</v>
      </c>
      <c r="B4737" s="26">
        <v>12532</v>
      </c>
      <c r="C4737" s="26" t="s">
        <v>533</v>
      </c>
      <c r="D4737" s="26">
        <v>520018078</v>
      </c>
      <c r="E4737" s="26" t="s">
        <v>203</v>
      </c>
      <c r="F4737" s="26" t="s">
        <v>1875</v>
      </c>
      <c r="G4737" s="26" t="s">
        <v>1876</v>
      </c>
      <c r="H4737" s="26" t="s">
        <v>69</v>
      </c>
      <c r="I4737" s="26" t="s">
        <v>112</v>
      </c>
      <c r="J4737" s="26" t="s">
        <v>51</v>
      </c>
      <c r="K4737" s="26" t="s">
        <v>51</v>
      </c>
      <c r="L4737" s="26" t="s">
        <v>433</v>
      </c>
      <c r="M4737" s="26" t="s">
        <v>165</v>
      </c>
      <c r="N4737" s="26" t="s">
        <v>129</v>
      </c>
      <c r="O4737" s="26" t="s">
        <v>57</v>
      </c>
      <c r="P4737" s="26" t="s">
        <v>530</v>
      </c>
      <c r="Q4737" s="26" t="s">
        <v>59</v>
      </c>
      <c r="R4737" s="26" t="s">
        <v>54</v>
      </c>
      <c r="S4737" s="26" t="s">
        <v>531</v>
      </c>
      <c r="T4737" s="54">
        <v>2.9119999999999999</v>
      </c>
      <c r="U4737" s="36">
        <v>47608</v>
      </c>
      <c r="V4737" s="43">
        <v>2.76E-2</v>
      </c>
      <c r="W4737" s="43">
        <v>4.5400000000000003E-2</v>
      </c>
      <c r="X4737" s="26" t="s">
        <v>347</v>
      </c>
      <c r="Z4737" s="42">
        <v>7000000</v>
      </c>
      <c r="AA4737" s="42">
        <v>1</v>
      </c>
      <c r="AB4737" s="42">
        <v>95.56</v>
      </c>
      <c r="AC4737" s="42">
        <v>0</v>
      </c>
      <c r="AD4737" s="42">
        <v>6689.2</v>
      </c>
      <c r="AG4737" s="26" t="s">
        <v>15</v>
      </c>
      <c r="AH4737" s="43">
        <v>5.2383368430000002E-3</v>
      </c>
      <c r="AI4737" s="43">
        <v>7.3231208339999999E-3</v>
      </c>
      <c r="AJ4737" s="43">
        <v>1.2807076156141778E-3</v>
      </c>
    </row>
    <row r="4738" spans="1:36" x14ac:dyDescent="0.2">
      <c r="A4738" s="26">
        <v>8694</v>
      </c>
      <c r="B4738" s="26">
        <v>12532</v>
      </c>
      <c r="C4738" s="26" t="s">
        <v>1350</v>
      </c>
      <c r="D4738" s="26">
        <v>520020116</v>
      </c>
      <c r="E4738" s="26" t="s">
        <v>203</v>
      </c>
      <c r="F4738" s="26" t="s">
        <v>1877</v>
      </c>
      <c r="G4738" s="26" t="s">
        <v>1878</v>
      </c>
      <c r="H4738" s="26" t="s">
        <v>69</v>
      </c>
      <c r="I4738" s="26" t="s">
        <v>113</v>
      </c>
      <c r="J4738" s="26" t="s">
        <v>51</v>
      </c>
      <c r="K4738" s="26" t="s">
        <v>51</v>
      </c>
      <c r="L4738" s="26" t="s">
        <v>433</v>
      </c>
      <c r="M4738" s="26" t="s">
        <v>165</v>
      </c>
      <c r="N4738" s="26" t="s">
        <v>357</v>
      </c>
      <c r="O4738" s="26" t="s">
        <v>57</v>
      </c>
      <c r="P4738" s="26" t="s">
        <v>724</v>
      </c>
      <c r="Q4738" s="26" t="s">
        <v>59</v>
      </c>
      <c r="R4738" s="26" t="s">
        <v>54</v>
      </c>
      <c r="S4738" s="26" t="s">
        <v>531</v>
      </c>
      <c r="T4738" s="54">
        <v>2.7269999999999999</v>
      </c>
      <c r="U4738" s="36" t="s">
        <v>1036</v>
      </c>
      <c r="V4738" s="43">
        <v>1.7999999999999999E-2</v>
      </c>
      <c r="W4738" s="43">
        <v>2.8500000000000001E-2</v>
      </c>
      <c r="X4738" s="26" t="s">
        <v>347</v>
      </c>
      <c r="Z4738" s="42">
        <v>1816311.27</v>
      </c>
      <c r="AA4738" s="42">
        <v>1</v>
      </c>
      <c r="AB4738" s="42">
        <v>113.09</v>
      </c>
      <c r="AC4738" s="42">
        <v>0</v>
      </c>
      <c r="AD4738" s="42">
        <v>2054.0664200000001</v>
      </c>
      <c r="AG4738" s="26" t="s">
        <v>15</v>
      </c>
      <c r="AH4738" s="43">
        <v>2.4563744790000001E-3</v>
      </c>
      <c r="AI4738" s="43">
        <v>2.2487257959999999E-3</v>
      </c>
      <c r="AJ4738" s="43">
        <v>3.9326952506597954E-4</v>
      </c>
    </row>
    <row r="4739" spans="1:36" x14ac:dyDescent="0.2">
      <c r="A4739" s="26">
        <v>8694</v>
      </c>
      <c r="B4739" s="26">
        <v>12532</v>
      </c>
      <c r="C4739" s="26" t="s">
        <v>1350</v>
      </c>
      <c r="D4739" s="26">
        <v>520020116</v>
      </c>
      <c r="E4739" s="26" t="s">
        <v>203</v>
      </c>
      <c r="F4739" s="26" t="s">
        <v>1879</v>
      </c>
      <c r="G4739" s="26" t="s">
        <v>1880</v>
      </c>
      <c r="H4739" s="26" t="s">
        <v>69</v>
      </c>
      <c r="I4739" s="26" t="s">
        <v>113</v>
      </c>
      <c r="J4739" s="26" t="s">
        <v>51</v>
      </c>
      <c r="K4739" s="26" t="s">
        <v>51</v>
      </c>
      <c r="L4739" s="26" t="s">
        <v>433</v>
      </c>
      <c r="M4739" s="26" t="s">
        <v>165</v>
      </c>
      <c r="N4739" s="26" t="s">
        <v>357</v>
      </c>
      <c r="O4739" s="26" t="s">
        <v>57</v>
      </c>
      <c r="P4739" s="26" t="s">
        <v>1122</v>
      </c>
      <c r="Q4739" s="26" t="s">
        <v>59</v>
      </c>
      <c r="R4739" s="26" t="s">
        <v>54</v>
      </c>
      <c r="S4739" s="26" t="s">
        <v>531</v>
      </c>
      <c r="T4739" s="54">
        <v>1.4610000000000001</v>
      </c>
      <c r="U4739" s="36" t="s">
        <v>1483</v>
      </c>
      <c r="V4739" s="43">
        <v>2.2499999999999999E-2</v>
      </c>
      <c r="W4739" s="43">
        <v>2.93E-2</v>
      </c>
      <c r="X4739" s="26" t="s">
        <v>347</v>
      </c>
      <c r="Z4739" s="42">
        <v>375000.07</v>
      </c>
      <c r="AA4739" s="42">
        <v>1</v>
      </c>
      <c r="AB4739" s="42">
        <v>114.85</v>
      </c>
      <c r="AC4739" s="42">
        <v>0</v>
      </c>
      <c r="AD4739" s="42">
        <v>430.68758000000003</v>
      </c>
      <c r="AG4739" s="26" t="s">
        <v>15</v>
      </c>
      <c r="AH4739" s="43">
        <v>1.0014522300000001E-3</v>
      </c>
      <c r="AI4739" s="43">
        <v>4.7150289799999999E-4</v>
      </c>
      <c r="AJ4739" s="43">
        <v>8.2459018067398263E-5</v>
      </c>
    </row>
    <row r="4740" spans="1:36" x14ac:dyDescent="0.2">
      <c r="A4740" s="26">
        <v>8694</v>
      </c>
      <c r="B4740" s="26">
        <v>12532</v>
      </c>
      <c r="C4740" s="26" t="s">
        <v>890</v>
      </c>
      <c r="D4740" s="26">
        <v>520017807</v>
      </c>
      <c r="E4740" s="26" t="s">
        <v>203</v>
      </c>
      <c r="F4740" s="26" t="s">
        <v>891</v>
      </c>
      <c r="G4740" s="26" t="s">
        <v>892</v>
      </c>
      <c r="H4740" s="26" t="s">
        <v>69</v>
      </c>
      <c r="I4740" s="26" t="s">
        <v>112</v>
      </c>
      <c r="J4740" s="26" t="s">
        <v>51</v>
      </c>
      <c r="K4740" s="26" t="s">
        <v>51</v>
      </c>
      <c r="L4740" s="26" t="s">
        <v>433</v>
      </c>
      <c r="M4740" s="26" t="s">
        <v>165</v>
      </c>
      <c r="N4740" s="26" t="s">
        <v>357</v>
      </c>
      <c r="O4740" s="26" t="s">
        <v>57</v>
      </c>
      <c r="P4740" s="26" t="s">
        <v>742</v>
      </c>
      <c r="Q4740" s="26" t="s">
        <v>64</v>
      </c>
      <c r="R4740" s="26" t="s">
        <v>54</v>
      </c>
      <c r="S4740" s="26" t="s">
        <v>531</v>
      </c>
      <c r="T4740" s="54">
        <v>1.1120000000000001</v>
      </c>
      <c r="U4740" s="36">
        <v>46390</v>
      </c>
      <c r="V4740" s="43">
        <v>5.0500000000000003E-2</v>
      </c>
      <c r="W4740" s="43">
        <v>4.9000000000000002E-2</v>
      </c>
      <c r="X4740" s="26" t="s">
        <v>347</v>
      </c>
      <c r="Z4740" s="42">
        <v>400000</v>
      </c>
      <c r="AA4740" s="42">
        <v>1</v>
      </c>
      <c r="AB4740" s="42">
        <v>101.93</v>
      </c>
      <c r="AC4740" s="42">
        <v>0</v>
      </c>
      <c r="AD4740" s="42">
        <v>407.72</v>
      </c>
      <c r="AG4740" s="26" t="s">
        <v>15</v>
      </c>
      <c r="AH4740" s="43">
        <v>1.438667177E-3</v>
      </c>
      <c r="AI4740" s="43">
        <v>4.46358731E-4</v>
      </c>
      <c r="AJ4740" s="43">
        <v>7.806166791816847E-5</v>
      </c>
    </row>
    <row r="4741" spans="1:36" x14ac:dyDescent="0.2">
      <c r="A4741" s="26">
        <v>8694</v>
      </c>
      <c r="B4741" s="26">
        <v>12532</v>
      </c>
      <c r="C4741" s="26" t="s">
        <v>890</v>
      </c>
      <c r="D4741" s="26">
        <v>520017807</v>
      </c>
      <c r="E4741" s="26" t="s">
        <v>203</v>
      </c>
      <c r="F4741" s="26" t="s">
        <v>1883</v>
      </c>
      <c r="G4741" s="26" t="s">
        <v>1884</v>
      </c>
      <c r="H4741" s="26" t="s">
        <v>69</v>
      </c>
      <c r="I4741" s="26" t="s">
        <v>113</v>
      </c>
      <c r="J4741" s="26" t="s">
        <v>51</v>
      </c>
      <c r="K4741" s="26" t="s">
        <v>51</v>
      </c>
      <c r="L4741" s="26" t="s">
        <v>433</v>
      </c>
      <c r="M4741" s="26" t="s">
        <v>165</v>
      </c>
      <c r="N4741" s="26" t="s">
        <v>357</v>
      </c>
      <c r="O4741" s="26" t="s">
        <v>57</v>
      </c>
      <c r="P4741" s="26" t="s">
        <v>728</v>
      </c>
      <c r="Q4741" s="26" t="s">
        <v>59</v>
      </c>
      <c r="R4741" s="26" t="s">
        <v>54</v>
      </c>
      <c r="S4741" s="26" t="s">
        <v>531</v>
      </c>
      <c r="T4741" s="54">
        <v>2.08</v>
      </c>
      <c r="U4741" s="36" t="s">
        <v>1885</v>
      </c>
      <c r="V4741" s="43">
        <v>1.5800000000000002E-2</v>
      </c>
      <c r="W4741" s="43">
        <v>2.5700000000000001E-2</v>
      </c>
      <c r="X4741" s="26" t="s">
        <v>347</v>
      </c>
      <c r="Z4741" s="42">
        <v>199999.99</v>
      </c>
      <c r="AA4741" s="42">
        <v>1</v>
      </c>
      <c r="AB4741" s="42">
        <v>114.31</v>
      </c>
      <c r="AC4741" s="42">
        <v>0</v>
      </c>
      <c r="AD4741" s="42">
        <v>228.61999</v>
      </c>
      <c r="AG4741" s="26" t="s">
        <v>15</v>
      </c>
      <c r="AH4741" s="43">
        <v>4.6579762200000001E-4</v>
      </c>
      <c r="AI4741" s="43">
        <v>2.5028580499999997E-4</v>
      </c>
      <c r="AJ4741" s="43">
        <v>4.3771357154014999E-5</v>
      </c>
    </row>
    <row r="4742" spans="1:36" x14ac:dyDescent="0.2">
      <c r="A4742" s="26">
        <v>8694</v>
      </c>
      <c r="B4742" s="26">
        <v>12532</v>
      </c>
      <c r="C4742" s="26" t="s">
        <v>890</v>
      </c>
      <c r="D4742" s="26">
        <v>520017807</v>
      </c>
      <c r="E4742" s="26" t="s">
        <v>203</v>
      </c>
      <c r="F4742" s="26" t="s">
        <v>1886</v>
      </c>
      <c r="G4742" s="26" t="s">
        <v>1887</v>
      </c>
      <c r="H4742" s="26" t="s">
        <v>69</v>
      </c>
      <c r="I4742" s="26" t="s">
        <v>113</v>
      </c>
      <c r="J4742" s="26" t="s">
        <v>51</v>
      </c>
      <c r="K4742" s="26" t="s">
        <v>51</v>
      </c>
      <c r="L4742" s="26" t="s">
        <v>433</v>
      </c>
      <c r="M4742" s="26" t="s">
        <v>165</v>
      </c>
      <c r="N4742" s="26" t="s">
        <v>357</v>
      </c>
      <c r="O4742" s="26" t="s">
        <v>57</v>
      </c>
      <c r="P4742" s="26" t="s">
        <v>742</v>
      </c>
      <c r="Q4742" s="26" t="s">
        <v>64</v>
      </c>
      <c r="R4742" s="26" t="s">
        <v>54</v>
      </c>
      <c r="S4742" s="26" t="s">
        <v>531</v>
      </c>
      <c r="T4742" s="54">
        <v>3.4390000000000001</v>
      </c>
      <c r="U4742" s="36" t="s">
        <v>1888</v>
      </c>
      <c r="V4742" s="43">
        <v>2.4E-2</v>
      </c>
      <c r="W4742" s="43">
        <v>2.7799999999999998E-2</v>
      </c>
      <c r="X4742" s="26" t="s">
        <v>347</v>
      </c>
      <c r="Z4742" s="42">
        <v>2262227.1</v>
      </c>
      <c r="AA4742" s="42">
        <v>1</v>
      </c>
      <c r="AB4742" s="42">
        <v>116.01</v>
      </c>
      <c r="AC4742" s="42">
        <v>0</v>
      </c>
      <c r="AD4742" s="42">
        <v>2624.4096599999998</v>
      </c>
      <c r="AG4742" s="26" t="s">
        <v>15</v>
      </c>
      <c r="AH4742" s="43">
        <v>1.9016567319999999E-3</v>
      </c>
      <c r="AI4742" s="43">
        <v>2.8731192149999999E-3</v>
      </c>
      <c r="AJ4742" s="43">
        <v>5.0246687766151629E-4</v>
      </c>
    </row>
    <row r="4743" spans="1:36" x14ac:dyDescent="0.2">
      <c r="A4743" s="26">
        <v>8694</v>
      </c>
      <c r="B4743" s="26">
        <v>12532</v>
      </c>
      <c r="C4743" s="26" t="s">
        <v>890</v>
      </c>
      <c r="D4743" s="26">
        <v>520017807</v>
      </c>
      <c r="E4743" s="26" t="s">
        <v>203</v>
      </c>
      <c r="F4743" s="26" t="s">
        <v>1889</v>
      </c>
      <c r="G4743" s="26" t="s">
        <v>1890</v>
      </c>
      <c r="H4743" s="26" t="s">
        <v>69</v>
      </c>
      <c r="I4743" s="26" t="s">
        <v>113</v>
      </c>
      <c r="J4743" s="26" t="s">
        <v>51</v>
      </c>
      <c r="K4743" s="26" t="s">
        <v>51</v>
      </c>
      <c r="L4743" s="26" t="s">
        <v>433</v>
      </c>
      <c r="M4743" s="26" t="s">
        <v>165</v>
      </c>
      <c r="N4743" s="26" t="s">
        <v>357</v>
      </c>
      <c r="O4743" s="26" t="s">
        <v>57</v>
      </c>
      <c r="P4743" s="26" t="s">
        <v>728</v>
      </c>
      <c r="Q4743" s="26" t="s">
        <v>59</v>
      </c>
      <c r="R4743" s="26" t="s">
        <v>54</v>
      </c>
      <c r="S4743" s="26" t="s">
        <v>531</v>
      </c>
      <c r="T4743" s="54">
        <v>4.7050000000000001</v>
      </c>
      <c r="U4743" s="36">
        <v>47760</v>
      </c>
      <c r="V4743" s="43">
        <v>8.3999999999999995E-3</v>
      </c>
      <c r="W4743" s="43">
        <v>2.5999999999999999E-2</v>
      </c>
      <c r="X4743" s="26" t="s">
        <v>347</v>
      </c>
      <c r="Z4743" s="42">
        <v>2001524.43</v>
      </c>
      <c r="AA4743" s="42">
        <v>1</v>
      </c>
      <c r="AB4743" s="42">
        <v>105.54</v>
      </c>
      <c r="AC4743" s="42">
        <v>0</v>
      </c>
      <c r="AD4743" s="42">
        <v>2112.40888</v>
      </c>
      <c r="AG4743" s="26" t="s">
        <v>15</v>
      </c>
      <c r="AH4743" s="43">
        <v>2.610316126E-3</v>
      </c>
      <c r="AI4743" s="43">
        <v>2.3125972429999999E-3</v>
      </c>
      <c r="AJ4743" s="43">
        <v>4.0443971475019667E-4</v>
      </c>
    </row>
    <row r="4744" spans="1:36" x14ac:dyDescent="0.2">
      <c r="A4744" s="26">
        <v>8694</v>
      </c>
      <c r="B4744" s="26">
        <v>12532</v>
      </c>
      <c r="C4744" s="26" t="s">
        <v>890</v>
      </c>
      <c r="D4744" s="26">
        <v>520017807</v>
      </c>
      <c r="E4744" s="26" t="s">
        <v>203</v>
      </c>
      <c r="F4744" s="26" t="s">
        <v>1891</v>
      </c>
      <c r="G4744" s="26" t="s">
        <v>1892</v>
      </c>
      <c r="H4744" s="26" t="s">
        <v>69</v>
      </c>
      <c r="I4744" s="26" t="s">
        <v>113</v>
      </c>
      <c r="J4744" s="26" t="s">
        <v>51</v>
      </c>
      <c r="K4744" s="26" t="s">
        <v>51</v>
      </c>
      <c r="L4744" s="26" t="s">
        <v>433</v>
      </c>
      <c r="M4744" s="26" t="s">
        <v>165</v>
      </c>
      <c r="N4744" s="26" t="s">
        <v>357</v>
      </c>
      <c r="O4744" s="26" t="s">
        <v>57</v>
      </c>
      <c r="P4744" s="26" t="s">
        <v>742</v>
      </c>
      <c r="Q4744" s="26" t="s">
        <v>64</v>
      </c>
      <c r="R4744" s="26" t="s">
        <v>54</v>
      </c>
      <c r="S4744" s="26" t="s">
        <v>531</v>
      </c>
      <c r="T4744" s="54">
        <v>5.5940000000000003</v>
      </c>
      <c r="U4744" s="36" t="s">
        <v>1893</v>
      </c>
      <c r="V4744" s="43">
        <v>1.4999999999999999E-2</v>
      </c>
      <c r="W4744" s="43">
        <v>3.0200000000000001E-2</v>
      </c>
      <c r="X4744" s="26" t="s">
        <v>347</v>
      </c>
      <c r="Z4744" s="42">
        <v>877600</v>
      </c>
      <c r="AA4744" s="42">
        <v>1</v>
      </c>
      <c r="AB4744" s="42">
        <v>102.63</v>
      </c>
      <c r="AC4744" s="42">
        <v>0</v>
      </c>
      <c r="AD4744" s="42">
        <v>900.68088</v>
      </c>
      <c r="AG4744" s="26" t="s">
        <v>15</v>
      </c>
      <c r="AH4744" s="43">
        <v>1.645261025E-3</v>
      </c>
      <c r="AI4744" s="43">
        <v>9.8603643400000003E-4</v>
      </c>
      <c r="AJ4744" s="43">
        <v>1.7244347040813241E-4</v>
      </c>
    </row>
    <row r="4745" spans="1:36" x14ac:dyDescent="0.2">
      <c r="A4745" s="26">
        <v>8694</v>
      </c>
      <c r="B4745" s="26">
        <v>12532</v>
      </c>
      <c r="C4745" s="26" t="s">
        <v>1894</v>
      </c>
      <c r="D4745" s="26">
        <v>520025602</v>
      </c>
      <c r="E4745" s="26" t="s">
        <v>203</v>
      </c>
      <c r="F4745" s="26" t="s">
        <v>1895</v>
      </c>
      <c r="G4745" s="26" t="s">
        <v>1896</v>
      </c>
      <c r="H4745" s="26" t="s">
        <v>69</v>
      </c>
      <c r="I4745" s="26" t="s">
        <v>112</v>
      </c>
      <c r="J4745" s="26" t="s">
        <v>51</v>
      </c>
      <c r="K4745" s="26" t="s">
        <v>51</v>
      </c>
      <c r="L4745" s="26" t="s">
        <v>433</v>
      </c>
      <c r="M4745" s="26" t="s">
        <v>165</v>
      </c>
      <c r="N4745" s="26" t="s">
        <v>135</v>
      </c>
      <c r="O4745" s="26" t="s">
        <v>57</v>
      </c>
      <c r="P4745" s="26" t="s">
        <v>733</v>
      </c>
      <c r="Q4745" s="26" t="s">
        <v>59</v>
      </c>
      <c r="R4745" s="26" t="s">
        <v>54</v>
      </c>
      <c r="S4745" s="26" t="s">
        <v>531</v>
      </c>
      <c r="T4745" s="54">
        <v>2.0179999999999998</v>
      </c>
      <c r="U4745" s="36" t="s">
        <v>1897</v>
      </c>
      <c r="V4745" s="43">
        <v>0.05</v>
      </c>
      <c r="W4745" s="43">
        <v>4.9599999999999998E-2</v>
      </c>
      <c r="X4745" s="26" t="s">
        <v>347</v>
      </c>
      <c r="Z4745" s="42">
        <v>160000.10999999999</v>
      </c>
      <c r="AA4745" s="42">
        <v>1</v>
      </c>
      <c r="AB4745" s="42">
        <v>101.87</v>
      </c>
      <c r="AC4745" s="42">
        <v>0</v>
      </c>
      <c r="AD4745" s="42">
        <v>162.99211</v>
      </c>
      <c r="AG4745" s="26" t="s">
        <v>15</v>
      </c>
      <c r="AH4745" s="43">
        <v>7.1692634700000002E-4</v>
      </c>
      <c r="AI4745" s="43">
        <v>1.78438515E-4</v>
      </c>
      <c r="AJ4745" s="43">
        <v>3.1206308162713594E-5</v>
      </c>
    </row>
    <row r="4746" spans="1:36" x14ac:dyDescent="0.2">
      <c r="A4746" s="26">
        <v>8694</v>
      </c>
      <c r="B4746" s="26">
        <v>12532</v>
      </c>
      <c r="C4746" s="26" t="s">
        <v>1898</v>
      </c>
      <c r="D4746" s="26">
        <v>520023896</v>
      </c>
      <c r="E4746" s="26" t="s">
        <v>203</v>
      </c>
      <c r="F4746" s="26" t="s">
        <v>1899</v>
      </c>
      <c r="G4746" s="26" t="s">
        <v>1900</v>
      </c>
      <c r="H4746" s="26" t="s">
        <v>69</v>
      </c>
      <c r="I4746" s="26" t="s">
        <v>113</v>
      </c>
      <c r="J4746" s="26" t="s">
        <v>51</v>
      </c>
      <c r="K4746" s="26" t="s">
        <v>51</v>
      </c>
      <c r="L4746" s="26" t="s">
        <v>433</v>
      </c>
      <c r="M4746" s="26" t="s">
        <v>165</v>
      </c>
      <c r="N4746" s="26" t="s">
        <v>357</v>
      </c>
      <c r="O4746" s="26" t="s">
        <v>57</v>
      </c>
      <c r="P4746" s="26" t="s">
        <v>1901</v>
      </c>
      <c r="Q4746" s="26" t="s">
        <v>59</v>
      </c>
      <c r="R4746" s="26" t="s">
        <v>54</v>
      </c>
      <c r="S4746" s="26" t="s">
        <v>531</v>
      </c>
      <c r="T4746" s="54">
        <v>0.997</v>
      </c>
      <c r="U4746" s="36" t="s">
        <v>818</v>
      </c>
      <c r="V4746" s="43">
        <v>4.9500000000000002E-2</v>
      </c>
      <c r="W4746" s="43">
        <v>3.3599999999999998E-2</v>
      </c>
      <c r="X4746" s="26" t="s">
        <v>347</v>
      </c>
      <c r="Z4746" s="42">
        <v>357500.15999999997</v>
      </c>
      <c r="AA4746" s="42">
        <v>1</v>
      </c>
      <c r="AB4746" s="42">
        <v>141.36000000000001</v>
      </c>
      <c r="AC4746" s="42">
        <v>0</v>
      </c>
      <c r="AD4746" s="42">
        <v>505.36223000000001</v>
      </c>
      <c r="AG4746" s="26" t="s">
        <v>15</v>
      </c>
      <c r="AH4746" s="43">
        <v>1.948713619E-3</v>
      </c>
      <c r="AI4746" s="43">
        <v>5.5325430099999998E-4</v>
      </c>
      <c r="AJ4746" s="43">
        <v>9.6756152694606789E-5</v>
      </c>
    </row>
    <row r="4747" spans="1:36" x14ac:dyDescent="0.2">
      <c r="A4747" s="26">
        <v>8694</v>
      </c>
      <c r="B4747" s="26">
        <v>12532</v>
      </c>
      <c r="C4747" s="26" t="s">
        <v>1898</v>
      </c>
      <c r="D4747" s="26">
        <v>520023896</v>
      </c>
      <c r="E4747" s="26" t="s">
        <v>203</v>
      </c>
      <c r="F4747" s="26" t="s">
        <v>1902</v>
      </c>
      <c r="G4747" s="26" t="s">
        <v>1903</v>
      </c>
      <c r="H4747" s="26" t="s">
        <v>69</v>
      </c>
      <c r="I4747" s="26" t="s">
        <v>112</v>
      </c>
      <c r="J4747" s="26" t="s">
        <v>51</v>
      </c>
      <c r="K4747" s="26" t="s">
        <v>51</v>
      </c>
      <c r="L4747" s="26" t="s">
        <v>433</v>
      </c>
      <c r="M4747" s="26" t="s">
        <v>165</v>
      </c>
      <c r="N4747" s="26" t="s">
        <v>357</v>
      </c>
      <c r="O4747" s="26" t="s">
        <v>57</v>
      </c>
      <c r="P4747" s="26" t="s">
        <v>1901</v>
      </c>
      <c r="Q4747" s="26" t="s">
        <v>59</v>
      </c>
      <c r="R4747" s="26" t="s">
        <v>54</v>
      </c>
      <c r="S4747" s="26" t="s">
        <v>531</v>
      </c>
      <c r="T4747" s="54">
        <v>1.4530000000000001</v>
      </c>
      <c r="U4747" s="36" t="s">
        <v>1102</v>
      </c>
      <c r="V4747" s="43">
        <v>4.8000000000000001E-2</v>
      </c>
      <c r="W4747" s="43">
        <v>5.3600000000000002E-2</v>
      </c>
      <c r="X4747" s="26" t="s">
        <v>347</v>
      </c>
      <c r="Z4747" s="42">
        <v>339755.13</v>
      </c>
      <c r="AA4747" s="42">
        <v>1</v>
      </c>
      <c r="AB4747" s="42">
        <v>99.34</v>
      </c>
      <c r="AC4747" s="42">
        <v>0</v>
      </c>
      <c r="AD4747" s="42">
        <v>337.51274999999998</v>
      </c>
      <c r="AG4747" s="26" t="s">
        <v>15</v>
      </c>
      <c r="AH4747" s="43">
        <v>6.0022303299999997E-4</v>
      </c>
      <c r="AI4747" s="43">
        <v>3.6949809400000001E-4</v>
      </c>
      <c r="AJ4747" s="43">
        <v>6.4619857276189096E-5</v>
      </c>
    </row>
    <row r="4748" spans="1:36" x14ac:dyDescent="0.2">
      <c r="A4748" s="26">
        <v>8694</v>
      </c>
      <c r="B4748" s="26">
        <v>12532</v>
      </c>
      <c r="C4748" s="26" t="s">
        <v>529</v>
      </c>
      <c r="D4748" s="26">
        <v>520000118</v>
      </c>
      <c r="E4748" s="26" t="s">
        <v>203</v>
      </c>
      <c r="F4748" s="26" t="s">
        <v>1904</v>
      </c>
      <c r="G4748" s="26" t="s">
        <v>1905</v>
      </c>
      <c r="H4748" s="26" t="s">
        <v>69</v>
      </c>
      <c r="I4748" s="26" t="s">
        <v>113</v>
      </c>
      <c r="J4748" s="26" t="s">
        <v>51</v>
      </c>
      <c r="K4748" s="26" t="s">
        <v>51</v>
      </c>
      <c r="L4748" s="26" t="s">
        <v>433</v>
      </c>
      <c r="M4748" s="26" t="s">
        <v>165</v>
      </c>
      <c r="N4748" s="26" t="s">
        <v>129</v>
      </c>
      <c r="O4748" s="26" t="s">
        <v>57</v>
      </c>
      <c r="P4748" s="26" t="s">
        <v>733</v>
      </c>
      <c r="Q4748" s="26" t="s">
        <v>59</v>
      </c>
      <c r="R4748" s="26" t="s">
        <v>54</v>
      </c>
      <c r="S4748" s="26" t="s">
        <v>531</v>
      </c>
      <c r="T4748" s="54">
        <v>1.5960000000000001</v>
      </c>
      <c r="U4748" s="36" t="s">
        <v>1906</v>
      </c>
      <c r="V4748" s="43">
        <v>2.9700000000000001E-2</v>
      </c>
      <c r="W4748" s="43">
        <v>2.9399999999999999E-2</v>
      </c>
      <c r="X4748" s="26" t="s">
        <v>347</v>
      </c>
      <c r="Z4748" s="42">
        <v>396634</v>
      </c>
      <c r="AA4748" s="42">
        <v>1</v>
      </c>
      <c r="AB4748" s="42">
        <v>116.55</v>
      </c>
      <c r="AC4748" s="42">
        <v>0</v>
      </c>
      <c r="AD4748" s="42">
        <v>462.27692999999999</v>
      </c>
      <c r="AG4748" s="26" t="s">
        <v>15</v>
      </c>
      <c r="AH4748" s="43">
        <v>5.6661999999999999E-4</v>
      </c>
      <c r="AI4748" s="43">
        <v>5.0608590199999995E-4</v>
      </c>
      <c r="AJ4748" s="43">
        <v>8.8507083772908882E-5</v>
      </c>
    </row>
    <row r="4749" spans="1:36" x14ac:dyDescent="0.2">
      <c r="A4749" s="26">
        <v>8694</v>
      </c>
      <c r="B4749" s="26">
        <v>12532</v>
      </c>
      <c r="C4749" s="26" t="s">
        <v>529</v>
      </c>
      <c r="D4749" s="26">
        <v>520000118</v>
      </c>
      <c r="E4749" s="26" t="s">
        <v>203</v>
      </c>
      <c r="F4749" s="26" t="s">
        <v>893</v>
      </c>
      <c r="G4749" s="26" t="s">
        <v>894</v>
      </c>
      <c r="H4749" s="26" t="s">
        <v>69</v>
      </c>
      <c r="I4749" s="26" t="s">
        <v>112</v>
      </c>
      <c r="J4749" s="26" t="s">
        <v>51</v>
      </c>
      <c r="K4749" s="26" t="s">
        <v>51</v>
      </c>
      <c r="L4749" s="26" t="s">
        <v>433</v>
      </c>
      <c r="M4749" s="26" t="s">
        <v>165</v>
      </c>
      <c r="N4749" s="26" t="s">
        <v>129</v>
      </c>
      <c r="O4749" s="26" t="s">
        <v>57</v>
      </c>
      <c r="P4749" s="26" t="s">
        <v>530</v>
      </c>
      <c r="Q4749" s="26" t="s">
        <v>59</v>
      </c>
      <c r="R4749" s="26" t="s">
        <v>54</v>
      </c>
      <c r="S4749" s="26" t="s">
        <v>531</v>
      </c>
      <c r="T4749" s="54">
        <v>3.669</v>
      </c>
      <c r="U4749" s="36">
        <v>48103</v>
      </c>
      <c r="V4749" s="43">
        <v>2.5000000000000001E-2</v>
      </c>
      <c r="W4749" s="43">
        <v>4.5699999999999998E-2</v>
      </c>
      <c r="X4749" s="26" t="s">
        <v>347</v>
      </c>
      <c r="Z4749" s="42">
        <v>7406001.4000000004</v>
      </c>
      <c r="AA4749" s="42">
        <v>1</v>
      </c>
      <c r="AB4749" s="42">
        <v>92.99</v>
      </c>
      <c r="AC4749" s="42">
        <v>0</v>
      </c>
      <c r="AD4749" s="42">
        <v>6886.8406999999997</v>
      </c>
      <c r="AG4749" s="26" t="s">
        <v>15</v>
      </c>
      <c r="AH4749" s="43">
        <v>3.6517656240000001E-3</v>
      </c>
      <c r="AI4749" s="43">
        <v>7.5394915100000003E-3</v>
      </c>
      <c r="AJ4749" s="43">
        <v>1.3185477085468629E-3</v>
      </c>
    </row>
    <row r="4750" spans="1:36" x14ac:dyDescent="0.2">
      <c r="A4750" s="26">
        <v>8694</v>
      </c>
      <c r="B4750" s="26">
        <v>12532</v>
      </c>
      <c r="C4750" s="26" t="s">
        <v>529</v>
      </c>
      <c r="D4750" s="26">
        <v>520000118</v>
      </c>
      <c r="E4750" s="26" t="s">
        <v>203</v>
      </c>
      <c r="F4750" s="26" t="s">
        <v>1907</v>
      </c>
      <c r="G4750" s="26" t="s">
        <v>1908</v>
      </c>
      <c r="H4750" s="26" t="s">
        <v>69</v>
      </c>
      <c r="I4750" s="26" t="s">
        <v>113</v>
      </c>
      <c r="J4750" s="26" t="s">
        <v>51</v>
      </c>
      <c r="K4750" s="26" t="s">
        <v>51</v>
      </c>
      <c r="L4750" s="26" t="s">
        <v>433</v>
      </c>
      <c r="M4750" s="26" t="s">
        <v>165</v>
      </c>
      <c r="N4750" s="26" t="s">
        <v>129</v>
      </c>
      <c r="O4750" s="26" t="s">
        <v>57</v>
      </c>
      <c r="P4750" s="26" t="s">
        <v>530</v>
      </c>
      <c r="Q4750" s="26" t="s">
        <v>59</v>
      </c>
      <c r="R4750" s="26" t="s">
        <v>54</v>
      </c>
      <c r="S4750" s="26" t="s">
        <v>531</v>
      </c>
      <c r="T4750" s="54">
        <v>3.8410000000000002</v>
      </c>
      <c r="U4750" s="36">
        <v>48103</v>
      </c>
      <c r="V4750" s="43">
        <v>1E-3</v>
      </c>
      <c r="W4750" s="43">
        <v>2.3599999999999999E-2</v>
      </c>
      <c r="X4750" s="26" t="s">
        <v>347</v>
      </c>
      <c r="Z4750" s="42">
        <v>7752.5</v>
      </c>
      <c r="AA4750" s="42">
        <v>1</v>
      </c>
      <c r="AB4750" s="42">
        <v>103.09</v>
      </c>
      <c r="AC4750" s="42">
        <v>0</v>
      </c>
      <c r="AD4750" s="42">
        <v>7.9920499999999999</v>
      </c>
      <c r="AG4750" s="26" t="s">
        <v>15</v>
      </c>
      <c r="AH4750" s="43">
        <v>7.8772372892007508E-6</v>
      </c>
      <c r="AI4750" s="43">
        <v>8.7494390757193597E-6</v>
      </c>
      <c r="AJ4750" s="43">
        <v>1.5301499879461355E-6</v>
      </c>
    </row>
    <row r="4751" spans="1:36" x14ac:dyDescent="0.2">
      <c r="A4751" s="26">
        <v>8694</v>
      </c>
      <c r="B4751" s="26">
        <v>12532</v>
      </c>
      <c r="C4751" s="26" t="s">
        <v>1912</v>
      </c>
      <c r="D4751" s="26">
        <v>520025370</v>
      </c>
      <c r="E4751" s="26" t="s">
        <v>203</v>
      </c>
      <c r="F4751" s="26" t="s">
        <v>1913</v>
      </c>
      <c r="G4751" s="26" t="s">
        <v>1914</v>
      </c>
      <c r="H4751" s="26" t="s">
        <v>69</v>
      </c>
      <c r="I4751" s="26" t="s">
        <v>112</v>
      </c>
      <c r="J4751" s="26" t="s">
        <v>51</v>
      </c>
      <c r="K4751" s="26" t="s">
        <v>51</v>
      </c>
      <c r="L4751" s="26" t="s">
        <v>433</v>
      </c>
      <c r="M4751" s="26" t="s">
        <v>165</v>
      </c>
      <c r="N4751" s="26" t="s">
        <v>373</v>
      </c>
      <c r="O4751" s="26" t="s">
        <v>57</v>
      </c>
      <c r="P4751" s="26" t="s">
        <v>733</v>
      </c>
      <c r="Q4751" s="26" t="s">
        <v>59</v>
      </c>
      <c r="R4751" s="26" t="s">
        <v>54</v>
      </c>
      <c r="S4751" s="26" t="s">
        <v>531</v>
      </c>
      <c r="T4751" s="54">
        <v>2.5550000000000002</v>
      </c>
      <c r="U4751" s="36" t="s">
        <v>1915</v>
      </c>
      <c r="V4751" s="43">
        <v>2.0400000000000001E-2</v>
      </c>
      <c r="W4751" s="43">
        <v>4.9000000000000002E-2</v>
      </c>
      <c r="X4751" s="26" t="s">
        <v>347</v>
      </c>
      <c r="Z4751" s="42">
        <v>1666666.56</v>
      </c>
      <c r="AA4751" s="42">
        <v>1</v>
      </c>
      <c r="AB4751" s="42">
        <v>93.69</v>
      </c>
      <c r="AC4751" s="42">
        <v>0</v>
      </c>
      <c r="AD4751" s="42">
        <v>1561.4999</v>
      </c>
      <c r="AG4751" s="26" t="s">
        <v>15</v>
      </c>
      <c r="AH4751" s="43">
        <v>4.4433281729999996E-3</v>
      </c>
      <c r="AI4751" s="43">
        <v>1.709479825E-3</v>
      </c>
      <c r="AJ4751" s="43">
        <v>2.9896322635154836E-4</v>
      </c>
    </row>
    <row r="4752" spans="1:36" x14ac:dyDescent="0.2">
      <c r="A4752" s="26">
        <v>8694</v>
      </c>
      <c r="B4752" s="26">
        <v>12532</v>
      </c>
      <c r="C4752" s="26" t="s">
        <v>1419</v>
      </c>
      <c r="D4752" s="26">
        <v>520025438</v>
      </c>
      <c r="E4752" s="26" t="s">
        <v>203</v>
      </c>
      <c r="F4752" s="26" t="s">
        <v>1916</v>
      </c>
      <c r="G4752" s="26" t="s">
        <v>1917</v>
      </c>
      <c r="H4752" s="26" t="s">
        <v>69</v>
      </c>
      <c r="I4752" s="26" t="s">
        <v>113</v>
      </c>
      <c r="J4752" s="26" t="s">
        <v>51</v>
      </c>
      <c r="K4752" s="26" t="s">
        <v>51</v>
      </c>
      <c r="L4752" s="26" t="s">
        <v>433</v>
      </c>
      <c r="M4752" s="26" t="s">
        <v>165</v>
      </c>
      <c r="N4752" s="26" t="s">
        <v>357</v>
      </c>
      <c r="O4752" s="26" t="s">
        <v>57</v>
      </c>
      <c r="P4752" s="26" t="s">
        <v>724</v>
      </c>
      <c r="Q4752" s="26" t="s">
        <v>59</v>
      </c>
      <c r="R4752" s="26" t="s">
        <v>54</v>
      </c>
      <c r="S4752" s="26" t="s">
        <v>531</v>
      </c>
      <c r="T4752" s="54">
        <v>0.98499999999999999</v>
      </c>
      <c r="U4752" s="36" t="s">
        <v>818</v>
      </c>
      <c r="V4752" s="43">
        <v>4.9500000000000002E-2</v>
      </c>
      <c r="W4752" s="43">
        <v>3.2899999999999999E-2</v>
      </c>
      <c r="X4752" s="26" t="s">
        <v>347</v>
      </c>
      <c r="Z4752" s="42">
        <v>234372.36</v>
      </c>
      <c r="AA4752" s="42">
        <v>1</v>
      </c>
      <c r="AB4752" s="42">
        <v>141.51</v>
      </c>
      <c r="AC4752" s="42">
        <v>0</v>
      </c>
      <c r="AD4752" s="42">
        <v>331.66032999999999</v>
      </c>
      <c r="AG4752" s="26" t="s">
        <v>15</v>
      </c>
      <c r="AH4752" s="43">
        <v>1.0673768549999999E-3</v>
      </c>
      <c r="AI4752" s="43">
        <v>3.6309105300000002E-4</v>
      </c>
      <c r="AJ4752" s="43">
        <v>6.3499358731703546E-5</v>
      </c>
    </row>
    <row r="4753" spans="1:36" x14ac:dyDescent="0.2">
      <c r="A4753" s="26">
        <v>8694</v>
      </c>
      <c r="B4753" s="26">
        <v>12532</v>
      </c>
      <c r="C4753" s="26" t="s">
        <v>2466</v>
      </c>
      <c r="D4753" s="26">
        <v>520025156</v>
      </c>
      <c r="E4753" s="26" t="s">
        <v>203</v>
      </c>
      <c r="F4753" s="26" t="s">
        <v>2467</v>
      </c>
      <c r="G4753" s="26" t="s">
        <v>2468</v>
      </c>
      <c r="H4753" s="26" t="s">
        <v>69</v>
      </c>
      <c r="I4753" s="26" t="s">
        <v>112</v>
      </c>
      <c r="J4753" s="26" t="s">
        <v>51</v>
      </c>
      <c r="K4753" s="26" t="s">
        <v>51</v>
      </c>
      <c r="L4753" s="26" t="s">
        <v>433</v>
      </c>
      <c r="M4753" s="26" t="s">
        <v>165</v>
      </c>
      <c r="N4753" s="26" t="s">
        <v>373</v>
      </c>
      <c r="O4753" s="26" t="s">
        <v>57</v>
      </c>
      <c r="P4753" s="26" t="s">
        <v>724</v>
      </c>
      <c r="Q4753" s="26" t="s">
        <v>59</v>
      </c>
      <c r="R4753" s="26" t="s">
        <v>54</v>
      </c>
      <c r="S4753" s="26" t="s">
        <v>531</v>
      </c>
      <c r="T4753" s="54">
        <v>0.82399999999999995</v>
      </c>
      <c r="U4753" s="36" t="s">
        <v>598</v>
      </c>
      <c r="V4753" s="43">
        <v>2.63E-2</v>
      </c>
      <c r="W4753" s="43">
        <v>5.4800000000000001E-2</v>
      </c>
      <c r="X4753" s="26" t="s">
        <v>347</v>
      </c>
      <c r="Z4753" s="42">
        <v>506500</v>
      </c>
      <c r="AA4753" s="42">
        <v>1</v>
      </c>
      <c r="AB4753" s="42">
        <v>98.22</v>
      </c>
      <c r="AC4753" s="42">
        <v>0</v>
      </c>
      <c r="AD4753" s="42">
        <v>497.48430000000002</v>
      </c>
      <c r="AG4753" s="26" t="s">
        <v>15</v>
      </c>
      <c r="AH4753" s="43">
        <v>1.0580297459E-2</v>
      </c>
      <c r="AI4753" s="43">
        <v>5.4462979699999999E-4</v>
      </c>
      <c r="AJ4753" s="43">
        <v>9.5247852008982888E-5</v>
      </c>
    </row>
    <row r="4754" spans="1:36" x14ac:dyDescent="0.2">
      <c r="A4754" s="26">
        <v>8694</v>
      </c>
      <c r="B4754" s="26">
        <v>12532</v>
      </c>
      <c r="C4754" s="26" t="s">
        <v>895</v>
      </c>
      <c r="D4754" s="26">
        <v>520025990</v>
      </c>
      <c r="E4754" s="26" t="s">
        <v>203</v>
      </c>
      <c r="F4754" s="26" t="s">
        <v>1918</v>
      </c>
      <c r="G4754" s="26" t="s">
        <v>1919</v>
      </c>
      <c r="H4754" s="26" t="s">
        <v>69</v>
      </c>
      <c r="I4754" s="26" t="s">
        <v>112</v>
      </c>
      <c r="J4754" s="26" t="s">
        <v>51</v>
      </c>
      <c r="K4754" s="26" t="s">
        <v>51</v>
      </c>
      <c r="L4754" s="26" t="s">
        <v>433</v>
      </c>
      <c r="M4754" s="26" t="s">
        <v>165</v>
      </c>
      <c r="N4754" s="26" t="s">
        <v>84</v>
      </c>
      <c r="O4754" s="26" t="s">
        <v>57</v>
      </c>
      <c r="P4754" s="26" t="s">
        <v>750</v>
      </c>
      <c r="Q4754" s="26" t="s">
        <v>64</v>
      </c>
      <c r="R4754" s="26" t="s">
        <v>54</v>
      </c>
      <c r="S4754" s="26" t="s">
        <v>531</v>
      </c>
      <c r="T4754" s="54">
        <v>1.581</v>
      </c>
      <c r="U4754" s="36" t="s">
        <v>827</v>
      </c>
      <c r="V4754" s="43">
        <v>2.9499999999999998E-2</v>
      </c>
      <c r="W4754" s="43">
        <v>5.21E-2</v>
      </c>
      <c r="X4754" s="26" t="s">
        <v>347</v>
      </c>
      <c r="Z4754" s="42">
        <v>1702702.7</v>
      </c>
      <c r="AA4754" s="42">
        <v>1</v>
      </c>
      <c r="AB4754" s="42">
        <v>96.66</v>
      </c>
      <c r="AC4754" s="42">
        <v>0</v>
      </c>
      <c r="AD4754" s="42">
        <v>1645.8324299999999</v>
      </c>
      <c r="AG4754" s="26" t="s">
        <v>15</v>
      </c>
      <c r="AH4754" s="43">
        <v>7.5971793340000003E-3</v>
      </c>
      <c r="AI4754" s="43">
        <v>1.801804364E-3</v>
      </c>
      <c r="AJ4754" s="43">
        <v>3.1510944913080605E-4</v>
      </c>
    </row>
    <row r="4755" spans="1:36" x14ac:dyDescent="0.2">
      <c r="A4755" s="26">
        <v>8694</v>
      </c>
      <c r="B4755" s="26">
        <v>12532</v>
      </c>
      <c r="C4755" s="26" t="s">
        <v>895</v>
      </c>
      <c r="D4755" s="26">
        <v>520025990</v>
      </c>
      <c r="E4755" s="26" t="s">
        <v>203</v>
      </c>
      <c r="F4755" s="26" t="s">
        <v>1920</v>
      </c>
      <c r="G4755" s="26" t="s">
        <v>1921</v>
      </c>
      <c r="H4755" s="26" t="s">
        <v>69</v>
      </c>
      <c r="I4755" s="26" t="s">
        <v>112</v>
      </c>
      <c r="J4755" s="26" t="s">
        <v>51</v>
      </c>
      <c r="K4755" s="26" t="s">
        <v>51</v>
      </c>
      <c r="L4755" s="26" t="s">
        <v>433</v>
      </c>
      <c r="M4755" s="26" t="s">
        <v>165</v>
      </c>
      <c r="N4755" s="26" t="s">
        <v>84</v>
      </c>
      <c r="O4755" s="26" t="s">
        <v>57</v>
      </c>
      <c r="P4755" s="26" t="s">
        <v>750</v>
      </c>
      <c r="Q4755" s="26" t="s">
        <v>64</v>
      </c>
      <c r="R4755" s="26" t="s">
        <v>54</v>
      </c>
      <c r="S4755" s="26" t="s">
        <v>531</v>
      </c>
      <c r="T4755" s="54">
        <v>2.4159999999999999</v>
      </c>
      <c r="U4755" s="36" t="s">
        <v>1616</v>
      </c>
      <c r="V4755" s="43">
        <v>2.5499999999999998E-2</v>
      </c>
      <c r="W4755" s="43">
        <v>5.3900000000000003E-2</v>
      </c>
      <c r="X4755" s="26" t="s">
        <v>347</v>
      </c>
      <c r="Z4755" s="42">
        <v>437750</v>
      </c>
      <c r="AA4755" s="42">
        <v>1</v>
      </c>
      <c r="AB4755" s="42">
        <v>93.63</v>
      </c>
      <c r="AC4755" s="42">
        <v>0</v>
      </c>
      <c r="AD4755" s="42">
        <v>409.86532</v>
      </c>
      <c r="AG4755" s="26" t="s">
        <v>15</v>
      </c>
      <c r="AH4755" s="43">
        <v>6.6987164399999997E-4</v>
      </c>
      <c r="AI4755" s="43">
        <v>4.4870735799999999E-4</v>
      </c>
      <c r="AJ4755" s="43">
        <v>7.8472408763400993E-5</v>
      </c>
    </row>
    <row r="4756" spans="1:36" x14ac:dyDescent="0.2">
      <c r="A4756" s="26">
        <v>8694</v>
      </c>
      <c r="B4756" s="26">
        <v>12532</v>
      </c>
      <c r="C4756" s="26" t="s">
        <v>895</v>
      </c>
      <c r="D4756" s="26">
        <v>520025990</v>
      </c>
      <c r="E4756" s="26" t="s">
        <v>203</v>
      </c>
      <c r="F4756" s="26" t="s">
        <v>1922</v>
      </c>
      <c r="G4756" s="26" t="s">
        <v>1923</v>
      </c>
      <c r="H4756" s="26" t="s">
        <v>69</v>
      </c>
      <c r="I4756" s="26" t="s">
        <v>113</v>
      </c>
      <c r="J4756" s="26" t="s">
        <v>51</v>
      </c>
      <c r="K4756" s="26" t="s">
        <v>51</v>
      </c>
      <c r="L4756" s="26" t="s">
        <v>433</v>
      </c>
      <c r="M4756" s="26" t="s">
        <v>165</v>
      </c>
      <c r="N4756" s="26" t="s">
        <v>84</v>
      </c>
      <c r="O4756" s="26" t="s">
        <v>57</v>
      </c>
      <c r="P4756" s="26" t="s">
        <v>776</v>
      </c>
      <c r="Q4756" s="26" t="s">
        <v>64</v>
      </c>
      <c r="R4756" s="26" t="s">
        <v>54</v>
      </c>
      <c r="S4756" s="26" t="s">
        <v>531</v>
      </c>
      <c r="T4756" s="54">
        <v>3.8610000000000002</v>
      </c>
      <c r="U4756" s="36">
        <v>47125</v>
      </c>
      <c r="V4756" s="43">
        <v>1E-3</v>
      </c>
      <c r="W4756" s="43">
        <v>2.7799999999999998E-2</v>
      </c>
      <c r="X4756" s="26" t="s">
        <v>347</v>
      </c>
      <c r="Z4756" s="42">
        <v>239789.48</v>
      </c>
      <c r="AA4756" s="42">
        <v>1</v>
      </c>
      <c r="AB4756" s="42">
        <v>102.96</v>
      </c>
      <c r="AC4756" s="42">
        <v>0</v>
      </c>
      <c r="AD4756" s="42">
        <v>246.88724999999999</v>
      </c>
      <c r="AG4756" s="26" t="s">
        <v>15</v>
      </c>
      <c r="AH4756" s="43">
        <v>1.469007543E-3</v>
      </c>
      <c r="AI4756" s="43">
        <v>2.7028421299999999E-4</v>
      </c>
      <c r="AJ4756" s="43">
        <v>4.7268788685200233E-5</v>
      </c>
    </row>
    <row r="4757" spans="1:36" x14ac:dyDescent="0.2">
      <c r="A4757" s="26">
        <v>8694</v>
      </c>
      <c r="B4757" s="26">
        <v>12532</v>
      </c>
      <c r="C4757" s="26" t="s">
        <v>747</v>
      </c>
      <c r="D4757" s="26">
        <v>520041146</v>
      </c>
      <c r="E4757" s="26" t="s">
        <v>203</v>
      </c>
      <c r="F4757" s="26" t="s">
        <v>748</v>
      </c>
      <c r="G4757" s="26" t="s">
        <v>749</v>
      </c>
      <c r="H4757" s="26" t="s">
        <v>69</v>
      </c>
      <c r="I4757" s="26" t="s">
        <v>112</v>
      </c>
      <c r="J4757" s="26" t="s">
        <v>51</v>
      </c>
      <c r="K4757" s="26" t="s">
        <v>51</v>
      </c>
      <c r="L4757" s="26" t="s">
        <v>433</v>
      </c>
      <c r="M4757" s="26" t="s">
        <v>165</v>
      </c>
      <c r="N4757" s="26" t="s">
        <v>353</v>
      </c>
      <c r="O4757" s="26" t="s">
        <v>57</v>
      </c>
      <c r="P4757" s="26" t="s">
        <v>750</v>
      </c>
      <c r="Q4757" s="26" t="s">
        <v>64</v>
      </c>
      <c r="R4757" s="26" t="s">
        <v>54</v>
      </c>
      <c r="S4757" s="26" t="s">
        <v>531</v>
      </c>
      <c r="T4757" s="54">
        <v>1.4850000000000001</v>
      </c>
      <c r="U4757" s="36">
        <v>46031</v>
      </c>
      <c r="V4757" s="43">
        <v>3.4500000000000003E-2</v>
      </c>
      <c r="W4757" s="43">
        <v>5.1900000000000002E-2</v>
      </c>
      <c r="X4757" s="26" t="s">
        <v>347</v>
      </c>
      <c r="Z4757" s="42">
        <v>3600000</v>
      </c>
      <c r="AA4757" s="42">
        <v>1</v>
      </c>
      <c r="AB4757" s="42">
        <v>98.71</v>
      </c>
      <c r="AC4757" s="42">
        <v>0</v>
      </c>
      <c r="AD4757" s="42">
        <v>3553.56</v>
      </c>
      <c r="AG4757" s="26" t="s">
        <v>15</v>
      </c>
      <c r="AH4757" s="43">
        <v>5.6011561579999997E-3</v>
      </c>
      <c r="AI4757" s="43">
        <v>3.8903230979999998E-3</v>
      </c>
      <c r="AJ4757" s="43">
        <v>6.8036108272168832E-4</v>
      </c>
    </row>
    <row r="4758" spans="1:36" x14ac:dyDescent="0.2">
      <c r="A4758" s="26">
        <v>8694</v>
      </c>
      <c r="B4758" s="26">
        <v>12532</v>
      </c>
      <c r="C4758" s="26" t="s">
        <v>747</v>
      </c>
      <c r="D4758" s="26">
        <v>520041146</v>
      </c>
      <c r="E4758" s="26" t="s">
        <v>203</v>
      </c>
      <c r="F4758" s="26" t="s">
        <v>1924</v>
      </c>
      <c r="G4758" s="26" t="s">
        <v>1925</v>
      </c>
      <c r="H4758" s="26" t="s">
        <v>69</v>
      </c>
      <c r="I4758" s="26" t="s">
        <v>339</v>
      </c>
      <c r="J4758" s="26" t="s">
        <v>51</v>
      </c>
      <c r="K4758" s="26" t="s">
        <v>51</v>
      </c>
      <c r="L4758" s="26" t="s">
        <v>433</v>
      </c>
      <c r="M4758" s="26" t="s">
        <v>165</v>
      </c>
      <c r="N4758" s="26" t="s">
        <v>353</v>
      </c>
      <c r="O4758" s="26" t="s">
        <v>57</v>
      </c>
      <c r="P4758" s="26" t="s">
        <v>750</v>
      </c>
      <c r="Q4758" s="26" t="s">
        <v>64</v>
      </c>
      <c r="R4758" s="26" t="s">
        <v>54</v>
      </c>
      <c r="S4758" s="26" t="s">
        <v>531</v>
      </c>
      <c r="T4758" s="54">
        <v>3.61</v>
      </c>
      <c r="U4758" s="36">
        <v>46761</v>
      </c>
      <c r="V4758" s="43">
        <v>7.4999999999999997E-3</v>
      </c>
      <c r="W4758" s="43">
        <v>5.5599999999999997E-2</v>
      </c>
      <c r="X4758" s="26" t="s">
        <v>347</v>
      </c>
      <c r="Z4758" s="42">
        <v>3153900</v>
      </c>
      <c r="AA4758" s="42">
        <v>1</v>
      </c>
      <c r="AB4758" s="42">
        <v>84.7</v>
      </c>
      <c r="AC4758" s="42">
        <v>0</v>
      </c>
      <c r="AD4758" s="42">
        <v>2671.3533000000002</v>
      </c>
      <c r="AG4758" s="26" t="s">
        <v>15</v>
      </c>
      <c r="AH4758" s="43">
        <v>5.9339333589999996E-3</v>
      </c>
      <c r="AI4758" s="43">
        <v>2.9245116010000001E-3</v>
      </c>
      <c r="AJ4758" s="43">
        <v>5.1145466054327356E-4</v>
      </c>
    </row>
    <row r="4759" spans="1:36" x14ac:dyDescent="0.2">
      <c r="A4759" s="26">
        <v>8694</v>
      </c>
      <c r="B4759" s="26">
        <v>12532</v>
      </c>
      <c r="C4759" s="26" t="s">
        <v>747</v>
      </c>
      <c r="D4759" s="26">
        <v>520041146</v>
      </c>
      <c r="E4759" s="26" t="s">
        <v>203</v>
      </c>
      <c r="F4759" s="26" t="s">
        <v>1926</v>
      </c>
      <c r="G4759" s="26" t="s">
        <v>1927</v>
      </c>
      <c r="H4759" s="26" t="s">
        <v>69</v>
      </c>
      <c r="I4759" s="26" t="s">
        <v>112</v>
      </c>
      <c r="J4759" s="26" t="s">
        <v>51</v>
      </c>
      <c r="K4759" s="26" t="s">
        <v>51</v>
      </c>
      <c r="L4759" s="26" t="s">
        <v>433</v>
      </c>
      <c r="M4759" s="26" t="s">
        <v>165</v>
      </c>
      <c r="N4759" s="26" t="s">
        <v>353</v>
      </c>
      <c r="O4759" s="26" t="s">
        <v>57</v>
      </c>
      <c r="P4759" s="26" t="s">
        <v>750</v>
      </c>
      <c r="Q4759" s="26" t="s">
        <v>64</v>
      </c>
      <c r="R4759" s="26" t="s">
        <v>54</v>
      </c>
      <c r="S4759" s="26" t="s">
        <v>531</v>
      </c>
      <c r="T4759" s="54">
        <v>3.51</v>
      </c>
      <c r="U4759" s="36">
        <v>47158</v>
      </c>
      <c r="V4759" s="43">
        <v>1.4999999999999999E-2</v>
      </c>
      <c r="W4759" s="43">
        <v>5.5599999999999997E-2</v>
      </c>
      <c r="X4759" s="26" t="s">
        <v>347</v>
      </c>
      <c r="Z4759" s="42">
        <v>1839000</v>
      </c>
      <c r="AA4759" s="42">
        <v>1</v>
      </c>
      <c r="AB4759" s="42">
        <v>87.5</v>
      </c>
      <c r="AC4759" s="42">
        <v>0</v>
      </c>
      <c r="AD4759" s="42">
        <v>1609.125</v>
      </c>
      <c r="AG4759" s="26" t="s">
        <v>15</v>
      </c>
      <c r="AH4759" s="43">
        <v>1.5624654830000001E-3</v>
      </c>
      <c r="AI4759" s="43">
        <v>1.761618252E-3</v>
      </c>
      <c r="AJ4759" s="43">
        <v>3.0808148089086346E-4</v>
      </c>
    </row>
    <row r="4760" spans="1:36" x14ac:dyDescent="0.2">
      <c r="A4760" s="26">
        <v>8694</v>
      </c>
      <c r="B4760" s="26">
        <v>12532</v>
      </c>
      <c r="C4760" s="26" t="s">
        <v>747</v>
      </c>
      <c r="D4760" s="26">
        <v>520041146</v>
      </c>
      <c r="E4760" s="26" t="s">
        <v>203</v>
      </c>
      <c r="F4760" s="26" t="s">
        <v>1926</v>
      </c>
      <c r="G4760" s="26" t="s">
        <v>1927</v>
      </c>
      <c r="H4760" s="26" t="s">
        <v>69</v>
      </c>
      <c r="I4760" s="26" t="s">
        <v>112</v>
      </c>
      <c r="J4760" s="26" t="s">
        <v>51</v>
      </c>
      <c r="K4760" s="26" t="s">
        <v>51</v>
      </c>
      <c r="L4760" s="26" t="s">
        <v>52</v>
      </c>
      <c r="M4760" s="26" t="s">
        <v>165</v>
      </c>
      <c r="N4760" s="26" t="s">
        <v>353</v>
      </c>
      <c r="O4760" s="26" t="s">
        <v>57</v>
      </c>
      <c r="P4760" s="26" t="s">
        <v>154</v>
      </c>
      <c r="Q4760" s="26" t="s">
        <v>154</v>
      </c>
      <c r="R4760" s="26" t="s">
        <v>54</v>
      </c>
      <c r="S4760" s="26" t="s">
        <v>531</v>
      </c>
      <c r="T4760" s="54">
        <v>3.51</v>
      </c>
      <c r="U4760" s="36">
        <v>47158</v>
      </c>
      <c r="V4760" s="43">
        <v>1.4999999999999999E-2</v>
      </c>
      <c r="W4760" s="43">
        <v>5.5599999999999997E-2</v>
      </c>
      <c r="X4760" s="26" t="s">
        <v>347</v>
      </c>
      <c r="Z4760" s="42">
        <v>800000</v>
      </c>
      <c r="AA4760" s="42">
        <v>1</v>
      </c>
      <c r="AB4760" s="42">
        <v>86.6066</v>
      </c>
      <c r="AC4760" s="42">
        <v>0</v>
      </c>
      <c r="AD4760" s="42">
        <v>692.8528</v>
      </c>
      <c r="AG4760" s="26" t="s">
        <v>15</v>
      </c>
      <c r="AH4760" s="43">
        <v>6.7496590679999996E-3</v>
      </c>
      <c r="AI4760" s="43">
        <v>7.5851294199999995E-4</v>
      </c>
      <c r="AJ4760" s="43">
        <v>1.3265291177713432E-4</v>
      </c>
    </row>
    <row r="4761" spans="1:36" x14ac:dyDescent="0.2">
      <c r="A4761" s="26">
        <v>8694</v>
      </c>
      <c r="B4761" s="26">
        <v>12532</v>
      </c>
      <c r="C4761" s="26" t="s">
        <v>1928</v>
      </c>
      <c r="D4761" s="26">
        <v>520028911</v>
      </c>
      <c r="E4761" s="26" t="s">
        <v>203</v>
      </c>
      <c r="F4761" s="26" t="s">
        <v>1929</v>
      </c>
      <c r="G4761" s="26" t="s">
        <v>1930</v>
      </c>
      <c r="H4761" s="26" t="s">
        <v>69</v>
      </c>
      <c r="I4761" s="26" t="s">
        <v>112</v>
      </c>
      <c r="J4761" s="26" t="s">
        <v>51</v>
      </c>
      <c r="K4761" s="26" t="s">
        <v>51</v>
      </c>
      <c r="L4761" s="26" t="s">
        <v>433</v>
      </c>
      <c r="M4761" s="26" t="s">
        <v>165</v>
      </c>
      <c r="N4761" s="26" t="s">
        <v>373</v>
      </c>
      <c r="O4761" s="26" t="s">
        <v>57</v>
      </c>
      <c r="P4761" s="26" t="s">
        <v>737</v>
      </c>
      <c r="Q4761" s="26" t="s">
        <v>59</v>
      </c>
      <c r="R4761" s="26" t="s">
        <v>54</v>
      </c>
      <c r="S4761" s="26" t="s">
        <v>531</v>
      </c>
      <c r="T4761" s="54">
        <v>2.714</v>
      </c>
      <c r="U4761" s="36">
        <v>48122</v>
      </c>
      <c r="V4761" s="43">
        <v>0.04</v>
      </c>
      <c r="W4761" s="43">
        <v>5.1799999999999999E-2</v>
      </c>
      <c r="X4761" s="26" t="s">
        <v>347</v>
      </c>
      <c r="Z4761" s="42">
        <v>148750.01999999999</v>
      </c>
      <c r="AA4761" s="42">
        <v>1</v>
      </c>
      <c r="AB4761" s="42">
        <v>98.91</v>
      </c>
      <c r="AC4761" s="42">
        <v>0</v>
      </c>
      <c r="AD4761" s="42">
        <v>147.12863999999999</v>
      </c>
      <c r="AG4761" s="26" t="s">
        <v>15</v>
      </c>
      <c r="AH4761" s="43">
        <v>2.1956364500000001E-4</v>
      </c>
      <c r="AI4761" s="43">
        <v>1.6107169799999999E-4</v>
      </c>
      <c r="AJ4761" s="43">
        <v>2.816910388730442E-5</v>
      </c>
    </row>
    <row r="4762" spans="1:36" x14ac:dyDescent="0.2">
      <c r="A4762" s="26">
        <v>8694</v>
      </c>
      <c r="B4762" s="26">
        <v>12532</v>
      </c>
      <c r="C4762" s="26" t="s">
        <v>1928</v>
      </c>
      <c r="D4762" s="26">
        <v>520028911</v>
      </c>
      <c r="E4762" s="26" t="s">
        <v>203</v>
      </c>
      <c r="F4762" s="26" t="s">
        <v>1931</v>
      </c>
      <c r="G4762" s="26" t="s">
        <v>1932</v>
      </c>
      <c r="H4762" s="26" t="s">
        <v>69</v>
      </c>
      <c r="I4762" s="26" t="s">
        <v>112</v>
      </c>
      <c r="J4762" s="26" t="s">
        <v>51</v>
      </c>
      <c r="K4762" s="26" t="s">
        <v>51</v>
      </c>
      <c r="L4762" s="26" t="s">
        <v>433</v>
      </c>
      <c r="M4762" s="26" t="s">
        <v>165</v>
      </c>
      <c r="N4762" s="26" t="s">
        <v>373</v>
      </c>
      <c r="O4762" s="26" t="s">
        <v>57</v>
      </c>
      <c r="P4762" s="26" t="s">
        <v>737</v>
      </c>
      <c r="Q4762" s="26" t="s">
        <v>59</v>
      </c>
      <c r="R4762" s="26" t="s">
        <v>54</v>
      </c>
      <c r="S4762" s="26" t="s">
        <v>531</v>
      </c>
      <c r="T4762" s="54">
        <v>5.1890000000000001</v>
      </c>
      <c r="U4762" s="36">
        <v>49594</v>
      </c>
      <c r="V4762" s="43">
        <v>2.07E-2</v>
      </c>
      <c r="W4762" s="43">
        <v>5.2200000000000003E-2</v>
      </c>
      <c r="X4762" s="26" t="s">
        <v>347</v>
      </c>
      <c r="Z4762" s="42">
        <v>778590.79</v>
      </c>
      <c r="AA4762" s="42">
        <v>1</v>
      </c>
      <c r="AB4762" s="42">
        <v>85.16</v>
      </c>
      <c r="AC4762" s="42">
        <v>0</v>
      </c>
      <c r="AD4762" s="42">
        <v>663.04791999999998</v>
      </c>
      <c r="AG4762" s="26" t="s">
        <v>15</v>
      </c>
      <c r="AH4762" s="43">
        <v>2.069637215E-3</v>
      </c>
      <c r="AI4762" s="43">
        <v>7.2588351899999996E-4</v>
      </c>
      <c r="AJ4762" s="43">
        <v>1.2694649893277822E-4</v>
      </c>
    </row>
    <row r="4763" spans="1:36" x14ac:dyDescent="0.2">
      <c r="A4763" s="26">
        <v>8694</v>
      </c>
      <c r="B4763" s="26">
        <v>12532</v>
      </c>
      <c r="C4763" s="26" t="s">
        <v>1933</v>
      </c>
      <c r="D4763" s="26">
        <v>520003781</v>
      </c>
      <c r="E4763" s="26" t="s">
        <v>203</v>
      </c>
      <c r="F4763" s="26" t="s">
        <v>1934</v>
      </c>
      <c r="G4763" s="26" t="s">
        <v>1935</v>
      </c>
      <c r="H4763" s="26" t="s">
        <v>69</v>
      </c>
      <c r="I4763" s="26" t="s">
        <v>112</v>
      </c>
      <c r="J4763" s="26" t="s">
        <v>51</v>
      </c>
      <c r="K4763" s="26" t="s">
        <v>51</v>
      </c>
      <c r="L4763" s="26" t="s">
        <v>433</v>
      </c>
      <c r="M4763" s="26" t="s">
        <v>165</v>
      </c>
      <c r="N4763" s="26" t="s">
        <v>134</v>
      </c>
      <c r="O4763" s="26" t="s">
        <v>57</v>
      </c>
      <c r="P4763" s="26" t="s">
        <v>762</v>
      </c>
      <c r="Q4763" s="26" t="s">
        <v>59</v>
      </c>
      <c r="R4763" s="26" t="s">
        <v>54</v>
      </c>
      <c r="S4763" s="26" t="s">
        <v>531</v>
      </c>
      <c r="T4763" s="54">
        <v>1.4530000000000001</v>
      </c>
      <c r="U4763" s="36" t="s">
        <v>1483</v>
      </c>
      <c r="V4763" s="43">
        <v>2.6100000000000002E-2</v>
      </c>
      <c r="W4763" s="43">
        <v>4.6100000000000002E-2</v>
      </c>
      <c r="X4763" s="26" t="s">
        <v>347</v>
      </c>
      <c r="Z4763" s="42">
        <v>322136.83</v>
      </c>
      <c r="AA4763" s="42">
        <v>1</v>
      </c>
      <c r="AB4763" s="42">
        <v>97.27</v>
      </c>
      <c r="AC4763" s="42">
        <v>0</v>
      </c>
      <c r="AD4763" s="42">
        <v>313.34249</v>
      </c>
      <c r="AG4763" s="26" t="s">
        <v>15</v>
      </c>
      <c r="AH4763" s="43">
        <v>8.9020731899999998E-4</v>
      </c>
      <c r="AI4763" s="43">
        <v>3.4303727099999998E-4</v>
      </c>
      <c r="AJ4763" s="43">
        <v>5.9992243203747733E-5</v>
      </c>
    </row>
    <row r="4764" spans="1:36" x14ac:dyDescent="0.2">
      <c r="A4764" s="26">
        <v>8694</v>
      </c>
      <c r="B4764" s="26">
        <v>12532</v>
      </c>
      <c r="C4764" s="26" t="s">
        <v>1933</v>
      </c>
      <c r="D4764" s="26">
        <v>520003781</v>
      </c>
      <c r="E4764" s="26" t="s">
        <v>203</v>
      </c>
      <c r="F4764" s="26" t="s">
        <v>1936</v>
      </c>
      <c r="G4764" s="26" t="s">
        <v>1937</v>
      </c>
      <c r="H4764" s="26" t="s">
        <v>69</v>
      </c>
      <c r="I4764" s="26" t="s">
        <v>112</v>
      </c>
      <c r="J4764" s="26" t="s">
        <v>51</v>
      </c>
      <c r="K4764" s="26" t="s">
        <v>51</v>
      </c>
      <c r="L4764" s="26" t="s">
        <v>433</v>
      </c>
      <c r="M4764" s="26" t="s">
        <v>165</v>
      </c>
      <c r="N4764" s="26" t="s">
        <v>134</v>
      </c>
      <c r="O4764" s="26" t="s">
        <v>57</v>
      </c>
      <c r="P4764" s="26" t="s">
        <v>762</v>
      </c>
      <c r="Q4764" s="26" t="s">
        <v>59</v>
      </c>
      <c r="R4764" s="26" t="s">
        <v>54</v>
      </c>
      <c r="S4764" s="26" t="s">
        <v>531</v>
      </c>
      <c r="T4764" s="54">
        <v>6.0880000000000001</v>
      </c>
      <c r="U4764" s="36" t="s">
        <v>1938</v>
      </c>
      <c r="V4764" s="43">
        <v>1.9E-2</v>
      </c>
      <c r="W4764" s="43">
        <v>4.8800000000000003E-2</v>
      </c>
      <c r="X4764" s="26" t="s">
        <v>347</v>
      </c>
      <c r="Z4764" s="42">
        <v>47500</v>
      </c>
      <c r="AA4764" s="42">
        <v>1</v>
      </c>
      <c r="AB4764" s="42">
        <v>83.51</v>
      </c>
      <c r="AC4764" s="42">
        <v>0</v>
      </c>
      <c r="AD4764" s="42">
        <v>39.667250000000003</v>
      </c>
      <c r="AG4764" s="26" t="s">
        <v>15</v>
      </c>
      <c r="AH4764" s="43">
        <v>4.6511627906976701E-5</v>
      </c>
      <c r="AI4764" s="43">
        <v>4.3426428410273803E-5</v>
      </c>
      <c r="AJ4764" s="43">
        <v>7.5946524495412745E-6</v>
      </c>
    </row>
    <row r="4765" spans="1:36" x14ac:dyDescent="0.2">
      <c r="A4765" s="26">
        <v>8694</v>
      </c>
      <c r="B4765" s="26">
        <v>12532</v>
      </c>
      <c r="C4765" s="26" t="s">
        <v>898</v>
      </c>
      <c r="D4765" s="26">
        <v>520029935</v>
      </c>
      <c r="E4765" s="26" t="s">
        <v>203</v>
      </c>
      <c r="F4765" s="26" t="s">
        <v>899</v>
      </c>
      <c r="G4765" s="26" t="s">
        <v>900</v>
      </c>
      <c r="H4765" s="26" t="s">
        <v>69</v>
      </c>
      <c r="I4765" s="26" t="s">
        <v>112</v>
      </c>
      <c r="J4765" s="26" t="s">
        <v>51</v>
      </c>
      <c r="K4765" s="26" t="s">
        <v>51</v>
      </c>
      <c r="L4765" s="26" t="s">
        <v>433</v>
      </c>
      <c r="M4765" s="26" t="s">
        <v>165</v>
      </c>
      <c r="N4765" s="26" t="s">
        <v>129</v>
      </c>
      <c r="O4765" s="26" t="s">
        <v>57</v>
      </c>
      <c r="P4765" s="26" t="s">
        <v>530</v>
      </c>
      <c r="Q4765" s="26" t="s">
        <v>59</v>
      </c>
      <c r="R4765" s="26" t="s">
        <v>54</v>
      </c>
      <c r="S4765" s="26" t="s">
        <v>531</v>
      </c>
      <c r="T4765" s="54">
        <v>3.2290000000000001</v>
      </c>
      <c r="U4765" s="36">
        <v>47615</v>
      </c>
      <c r="V4765" s="43">
        <v>2.6800000000000001E-2</v>
      </c>
      <c r="W4765" s="43">
        <v>4.53E-2</v>
      </c>
      <c r="X4765" s="26" t="s">
        <v>347</v>
      </c>
      <c r="Z4765" s="42">
        <v>2671749.0699999998</v>
      </c>
      <c r="AA4765" s="42">
        <v>1</v>
      </c>
      <c r="AB4765" s="42">
        <v>94.55</v>
      </c>
      <c r="AC4765" s="42">
        <v>0</v>
      </c>
      <c r="AD4765" s="42">
        <v>2526.1387500000001</v>
      </c>
      <c r="AG4765" s="26" t="s">
        <v>15</v>
      </c>
      <c r="AH4765" s="43">
        <v>1.364839711E-3</v>
      </c>
      <c r="AI4765" s="43">
        <v>2.7655353870000001E-3</v>
      </c>
      <c r="AJ4765" s="43">
        <v>4.8365202643411461E-4</v>
      </c>
    </row>
    <row r="4766" spans="1:36" x14ac:dyDescent="0.2">
      <c r="A4766" s="26">
        <v>8694</v>
      </c>
      <c r="B4766" s="26">
        <v>12532</v>
      </c>
      <c r="C4766" s="26" t="s">
        <v>898</v>
      </c>
      <c r="D4766" s="26">
        <v>520029935</v>
      </c>
      <c r="E4766" s="26" t="s">
        <v>203</v>
      </c>
      <c r="F4766" s="26" t="s">
        <v>1939</v>
      </c>
      <c r="G4766" s="26" t="s">
        <v>1940</v>
      </c>
      <c r="H4766" s="26" t="s">
        <v>69</v>
      </c>
      <c r="I4766" s="26" t="s">
        <v>113</v>
      </c>
      <c r="J4766" s="26" t="s">
        <v>51</v>
      </c>
      <c r="K4766" s="26" t="s">
        <v>51</v>
      </c>
      <c r="L4766" s="26" t="s">
        <v>433</v>
      </c>
      <c r="M4766" s="26" t="s">
        <v>165</v>
      </c>
      <c r="N4766" s="26" t="s">
        <v>129</v>
      </c>
      <c r="O4766" s="26" t="s">
        <v>57</v>
      </c>
      <c r="P4766" s="26" t="s">
        <v>733</v>
      </c>
      <c r="Q4766" s="26" t="s">
        <v>59</v>
      </c>
      <c r="R4766" s="26" t="s">
        <v>54</v>
      </c>
      <c r="S4766" s="26" t="s">
        <v>531</v>
      </c>
      <c r="T4766" s="54">
        <v>1.472</v>
      </c>
      <c r="U4766" s="36">
        <v>47855</v>
      </c>
      <c r="V4766" s="43">
        <v>2.4199999999999999E-2</v>
      </c>
      <c r="W4766" s="43">
        <v>2.6800000000000001E-2</v>
      </c>
      <c r="X4766" s="26" t="s">
        <v>347</v>
      </c>
      <c r="Z4766" s="42">
        <v>817732</v>
      </c>
      <c r="AA4766" s="42">
        <v>1</v>
      </c>
      <c r="AB4766" s="42">
        <v>116.3</v>
      </c>
      <c r="AC4766" s="42">
        <v>0</v>
      </c>
      <c r="AD4766" s="42">
        <v>951.02232000000004</v>
      </c>
      <c r="AG4766" s="26" t="s">
        <v>15</v>
      </c>
      <c r="AH4766" s="43">
        <v>5.4004226600000004E-4</v>
      </c>
      <c r="AI4766" s="43">
        <v>1.0411486220000001E-3</v>
      </c>
      <c r="AJ4766" s="43">
        <v>1.8208179271707583E-4</v>
      </c>
    </row>
    <row r="4767" spans="1:36" x14ac:dyDescent="0.2">
      <c r="A4767" s="26">
        <v>8694</v>
      </c>
      <c r="B4767" s="26">
        <v>12532</v>
      </c>
      <c r="C4767" s="26" t="s">
        <v>898</v>
      </c>
      <c r="D4767" s="26">
        <v>520029935</v>
      </c>
      <c r="E4767" s="26" t="s">
        <v>203</v>
      </c>
      <c r="F4767" s="26" t="s">
        <v>1941</v>
      </c>
      <c r="G4767" s="26" t="s">
        <v>1942</v>
      </c>
      <c r="H4767" s="26" t="s">
        <v>69</v>
      </c>
      <c r="I4767" s="26" t="s">
        <v>113</v>
      </c>
      <c r="J4767" s="26" t="s">
        <v>51</v>
      </c>
      <c r="K4767" s="26" t="s">
        <v>51</v>
      </c>
      <c r="L4767" s="26" t="s">
        <v>433</v>
      </c>
      <c r="M4767" s="26" t="s">
        <v>165</v>
      </c>
      <c r="N4767" s="26" t="s">
        <v>129</v>
      </c>
      <c r="O4767" s="26" t="s">
        <v>57</v>
      </c>
      <c r="P4767" s="26" t="s">
        <v>530</v>
      </c>
      <c r="Q4767" s="26" t="s">
        <v>59</v>
      </c>
      <c r="R4767" s="26" t="s">
        <v>54</v>
      </c>
      <c r="S4767" s="26" t="s">
        <v>531</v>
      </c>
      <c r="T4767" s="54">
        <v>3.7370000000000001</v>
      </c>
      <c r="U4767" s="36" t="s">
        <v>1943</v>
      </c>
      <c r="V4767" s="43">
        <v>2E-3</v>
      </c>
      <c r="W4767" s="43">
        <v>2.3800000000000002E-2</v>
      </c>
      <c r="X4767" s="26" t="s">
        <v>347</v>
      </c>
      <c r="Z4767" s="42">
        <v>6549314.4299999997</v>
      </c>
      <c r="AA4767" s="42">
        <v>1</v>
      </c>
      <c r="AB4767" s="42">
        <v>103.66</v>
      </c>
      <c r="AC4767" s="42">
        <v>0</v>
      </c>
      <c r="AD4767" s="42">
        <v>6789.0193399999998</v>
      </c>
      <c r="AG4767" s="26" t="s">
        <v>15</v>
      </c>
      <c r="AH4767" s="43">
        <v>1.8012546669999999E-3</v>
      </c>
      <c r="AI4767" s="43">
        <v>7.4323998340000003E-3</v>
      </c>
      <c r="AJ4767" s="43">
        <v>1.2998189277178046E-3</v>
      </c>
    </row>
    <row r="4768" spans="1:36" x14ac:dyDescent="0.2">
      <c r="A4768" s="26">
        <v>8694</v>
      </c>
      <c r="B4768" s="26">
        <v>12532</v>
      </c>
      <c r="C4768" s="26" t="s">
        <v>898</v>
      </c>
      <c r="D4768" s="26">
        <v>520029935</v>
      </c>
      <c r="E4768" s="26" t="s">
        <v>203</v>
      </c>
      <c r="F4768" s="26" t="s">
        <v>1944</v>
      </c>
      <c r="G4768" s="26" t="s">
        <v>1945</v>
      </c>
      <c r="H4768" s="26" t="s">
        <v>69</v>
      </c>
      <c r="I4768" s="26" t="s">
        <v>113</v>
      </c>
      <c r="J4768" s="26" t="s">
        <v>51</v>
      </c>
      <c r="K4768" s="26" t="s">
        <v>51</v>
      </c>
      <c r="L4768" s="26" t="s">
        <v>433</v>
      </c>
      <c r="M4768" s="26" t="s">
        <v>165</v>
      </c>
      <c r="N4768" s="26" t="s">
        <v>129</v>
      </c>
      <c r="O4768" s="26" t="s">
        <v>57</v>
      </c>
      <c r="P4768" s="26" t="s">
        <v>733</v>
      </c>
      <c r="Q4768" s="26" t="s">
        <v>59</v>
      </c>
      <c r="R4768" s="26" t="s">
        <v>54</v>
      </c>
      <c r="S4768" s="26" t="s">
        <v>531</v>
      </c>
      <c r="T4768" s="54">
        <v>2.827</v>
      </c>
      <c r="U4768" s="36">
        <v>48224</v>
      </c>
      <c r="V4768" s="43">
        <v>2E-3</v>
      </c>
      <c r="W4768" s="43">
        <v>2.7799999999999998E-2</v>
      </c>
      <c r="X4768" s="26" t="s">
        <v>347</v>
      </c>
      <c r="Z4768" s="42">
        <v>312114</v>
      </c>
      <c r="AA4768" s="42">
        <v>1</v>
      </c>
      <c r="AB4768" s="42">
        <v>104.64</v>
      </c>
      <c r="AC4768" s="42">
        <v>0</v>
      </c>
      <c r="AD4768" s="42">
        <v>326.59609</v>
      </c>
      <c r="AG4768" s="26" t="s">
        <v>15</v>
      </c>
      <c r="AH4768" s="43">
        <v>5.4460652499999996E-4</v>
      </c>
      <c r="AI4768" s="43">
        <v>3.5754688600000002E-4</v>
      </c>
      <c r="AJ4768" s="43">
        <v>6.2529764350417605E-5</v>
      </c>
    </row>
    <row r="4769" spans="1:36" x14ac:dyDescent="0.2">
      <c r="A4769" s="26">
        <v>8694</v>
      </c>
      <c r="B4769" s="26">
        <v>12532</v>
      </c>
      <c r="C4769" s="26" t="s">
        <v>1946</v>
      </c>
      <c r="D4769" s="26">
        <v>520030859</v>
      </c>
      <c r="E4769" s="26" t="s">
        <v>203</v>
      </c>
      <c r="F4769" s="26" t="s">
        <v>1947</v>
      </c>
      <c r="G4769" s="26" t="s">
        <v>1948</v>
      </c>
      <c r="H4769" s="26" t="s">
        <v>69</v>
      </c>
      <c r="I4769" s="26" t="s">
        <v>112</v>
      </c>
      <c r="J4769" s="26" t="s">
        <v>51</v>
      </c>
      <c r="K4769" s="26" t="s">
        <v>51</v>
      </c>
      <c r="L4769" s="26" t="s">
        <v>433</v>
      </c>
      <c r="M4769" s="26" t="s">
        <v>165</v>
      </c>
      <c r="N4769" s="26" t="s">
        <v>373</v>
      </c>
      <c r="O4769" s="26" t="s">
        <v>57</v>
      </c>
      <c r="P4769" s="26" t="s">
        <v>728</v>
      </c>
      <c r="Q4769" s="26" t="s">
        <v>59</v>
      </c>
      <c r="R4769" s="26" t="s">
        <v>54</v>
      </c>
      <c r="S4769" s="26" t="s">
        <v>531</v>
      </c>
      <c r="T4769" s="54">
        <v>2.6480000000000001</v>
      </c>
      <c r="U4769" s="36" t="s">
        <v>1949</v>
      </c>
      <c r="V4769" s="43">
        <v>1.6400000000000001E-2</v>
      </c>
      <c r="W4769" s="43">
        <v>4.9799999999999997E-2</v>
      </c>
      <c r="X4769" s="26" t="s">
        <v>347</v>
      </c>
      <c r="Z4769" s="42">
        <v>2678219.5</v>
      </c>
      <c r="AA4769" s="42">
        <v>1</v>
      </c>
      <c r="AB4769" s="42">
        <v>92.12</v>
      </c>
      <c r="AC4769" s="42">
        <v>0</v>
      </c>
      <c r="AD4769" s="42">
        <v>2467.1758</v>
      </c>
      <c r="AG4769" s="26" t="s">
        <v>15</v>
      </c>
      <c r="AH4769" s="43">
        <v>8.5554364729999999E-3</v>
      </c>
      <c r="AI4769" s="43">
        <v>2.700984647E-3</v>
      </c>
      <c r="AJ4769" s="43">
        <v>4.7236303834823318E-4</v>
      </c>
    </row>
    <row r="4770" spans="1:36" x14ac:dyDescent="0.2">
      <c r="A4770" s="26">
        <v>8694</v>
      </c>
      <c r="B4770" s="26">
        <v>12532</v>
      </c>
      <c r="C4770" s="26" t="s">
        <v>709</v>
      </c>
      <c r="D4770" s="26">
        <v>520001736</v>
      </c>
      <c r="E4770" s="26" t="s">
        <v>203</v>
      </c>
      <c r="F4770" s="26" t="s">
        <v>904</v>
      </c>
      <c r="G4770" s="26" t="s">
        <v>905</v>
      </c>
      <c r="H4770" s="26" t="s">
        <v>69</v>
      </c>
      <c r="I4770" s="26" t="s">
        <v>113</v>
      </c>
      <c r="J4770" s="26" t="s">
        <v>51</v>
      </c>
      <c r="K4770" s="26" t="s">
        <v>51</v>
      </c>
      <c r="L4770" s="26" t="s">
        <v>433</v>
      </c>
      <c r="M4770" s="26" t="s">
        <v>165</v>
      </c>
      <c r="N4770" s="26" t="s">
        <v>357</v>
      </c>
      <c r="O4770" s="26" t="s">
        <v>57</v>
      </c>
      <c r="P4770" s="26" t="s">
        <v>728</v>
      </c>
      <c r="Q4770" s="26" t="s">
        <v>59</v>
      </c>
      <c r="R4770" s="26" t="s">
        <v>54</v>
      </c>
      <c r="S4770" s="26" t="s">
        <v>531</v>
      </c>
      <c r="T4770" s="54">
        <v>0.73199999999999998</v>
      </c>
      <c r="U4770" s="36" t="s">
        <v>906</v>
      </c>
      <c r="V4770" s="43">
        <v>4.7500000000000001E-2</v>
      </c>
      <c r="W4770" s="43">
        <v>2.5000000000000001E-2</v>
      </c>
      <c r="X4770" s="26" t="s">
        <v>347</v>
      </c>
      <c r="Z4770" s="42">
        <v>4197731.1100000003</v>
      </c>
      <c r="AA4770" s="42">
        <v>1</v>
      </c>
      <c r="AB4770" s="42">
        <v>143.82</v>
      </c>
      <c r="AC4770" s="42">
        <v>0</v>
      </c>
      <c r="AD4770" s="42">
        <v>6037.17688</v>
      </c>
      <c r="AG4770" s="26" t="s">
        <v>15</v>
      </c>
      <c r="AH4770" s="43">
        <v>4.3929257529999998E-3</v>
      </c>
      <c r="AI4770" s="43">
        <v>6.609306911E-3</v>
      </c>
      <c r="AJ4770" s="43">
        <v>1.1558719139846082E-3</v>
      </c>
    </row>
    <row r="4771" spans="1:36" x14ac:dyDescent="0.2">
      <c r="A4771" s="26">
        <v>8694</v>
      </c>
      <c r="B4771" s="26">
        <v>12532</v>
      </c>
      <c r="C4771" s="26" t="s">
        <v>709</v>
      </c>
      <c r="D4771" s="26">
        <v>520001736</v>
      </c>
      <c r="E4771" s="26" t="s">
        <v>203</v>
      </c>
      <c r="F4771" s="26" t="s">
        <v>1950</v>
      </c>
      <c r="G4771" s="26" t="s">
        <v>1951</v>
      </c>
      <c r="H4771" s="26" t="s">
        <v>69</v>
      </c>
      <c r="I4771" s="26" t="s">
        <v>112</v>
      </c>
      <c r="J4771" s="26" t="s">
        <v>51</v>
      </c>
      <c r="K4771" s="26" t="s">
        <v>51</v>
      </c>
      <c r="L4771" s="26" t="s">
        <v>433</v>
      </c>
      <c r="M4771" s="26" t="s">
        <v>165</v>
      </c>
      <c r="N4771" s="26" t="s">
        <v>357</v>
      </c>
      <c r="O4771" s="26" t="s">
        <v>57</v>
      </c>
      <c r="P4771" s="26" t="s">
        <v>728</v>
      </c>
      <c r="Q4771" s="26" t="s">
        <v>59</v>
      </c>
      <c r="R4771" s="26" t="s">
        <v>54</v>
      </c>
      <c r="S4771" s="26" t="s">
        <v>531</v>
      </c>
      <c r="T4771" s="54">
        <v>5.0199999999999996</v>
      </c>
      <c r="U4771" s="36" t="s">
        <v>1475</v>
      </c>
      <c r="V4771" s="43">
        <v>2.5499999999999998E-2</v>
      </c>
      <c r="W4771" s="43">
        <v>5.1200000000000002E-2</v>
      </c>
      <c r="X4771" s="26" t="s">
        <v>347</v>
      </c>
      <c r="Z4771" s="42">
        <v>518888.89</v>
      </c>
      <c r="AA4771" s="42">
        <v>1</v>
      </c>
      <c r="AB4771" s="42">
        <v>88.21</v>
      </c>
      <c r="AC4771" s="42">
        <v>0</v>
      </c>
      <c r="AD4771" s="42">
        <v>457.71188999999998</v>
      </c>
      <c r="AG4771" s="26" t="s">
        <v>15</v>
      </c>
      <c r="AH4771" s="43">
        <v>2.9925851799999999E-4</v>
      </c>
      <c r="AI4771" s="43">
        <v>5.0108824300000002E-4</v>
      </c>
      <c r="AJ4771" s="43">
        <v>8.7633065729856893E-5</v>
      </c>
    </row>
    <row r="4772" spans="1:36" x14ac:dyDescent="0.2">
      <c r="A4772" s="26">
        <v>8694</v>
      </c>
      <c r="B4772" s="26">
        <v>12532</v>
      </c>
      <c r="C4772" s="26" t="s">
        <v>709</v>
      </c>
      <c r="D4772" s="26">
        <v>520001736</v>
      </c>
      <c r="E4772" s="26" t="s">
        <v>203</v>
      </c>
      <c r="F4772" s="26" t="s">
        <v>1952</v>
      </c>
      <c r="G4772" s="26" t="s">
        <v>1953</v>
      </c>
      <c r="H4772" s="26" t="s">
        <v>69</v>
      </c>
      <c r="I4772" s="26" t="s">
        <v>113</v>
      </c>
      <c r="J4772" s="26" t="s">
        <v>51</v>
      </c>
      <c r="K4772" s="26" t="s">
        <v>51</v>
      </c>
      <c r="L4772" s="26" t="s">
        <v>433</v>
      </c>
      <c r="M4772" s="26" t="s">
        <v>165</v>
      </c>
      <c r="N4772" s="26" t="s">
        <v>357</v>
      </c>
      <c r="O4772" s="26" t="s">
        <v>57</v>
      </c>
      <c r="P4772" s="26" t="s">
        <v>728</v>
      </c>
      <c r="Q4772" s="26" t="s">
        <v>59</v>
      </c>
      <c r="R4772" s="26" t="s">
        <v>54</v>
      </c>
      <c r="S4772" s="26" t="s">
        <v>531</v>
      </c>
      <c r="T4772" s="54">
        <v>3.7490000000000001</v>
      </c>
      <c r="U4772" s="36" t="s">
        <v>1025</v>
      </c>
      <c r="V4772" s="43">
        <v>5.0000000000000001E-3</v>
      </c>
      <c r="W4772" s="43">
        <v>2.86E-2</v>
      </c>
      <c r="X4772" s="26" t="s">
        <v>347</v>
      </c>
      <c r="Z4772" s="42">
        <v>194903.23</v>
      </c>
      <c r="AA4772" s="42">
        <v>1</v>
      </c>
      <c r="AB4772" s="42">
        <v>105.22</v>
      </c>
      <c r="AC4772" s="42">
        <v>0</v>
      </c>
      <c r="AD4772" s="42">
        <v>205.07718</v>
      </c>
      <c r="AG4772" s="26" t="s">
        <v>15</v>
      </c>
      <c r="AH4772" s="43">
        <v>1.21101718E-4</v>
      </c>
      <c r="AI4772" s="43">
        <v>2.2451189499999999E-4</v>
      </c>
      <c r="AJ4772" s="43">
        <v>3.9263874037953646E-5</v>
      </c>
    </row>
    <row r="4773" spans="1:36" x14ac:dyDescent="0.2">
      <c r="A4773" s="26">
        <v>8694</v>
      </c>
      <c r="B4773" s="26">
        <v>12532</v>
      </c>
      <c r="C4773" s="26" t="s">
        <v>709</v>
      </c>
      <c r="D4773" s="26">
        <v>520001736</v>
      </c>
      <c r="E4773" s="26" t="s">
        <v>203</v>
      </c>
      <c r="F4773" s="26" t="s">
        <v>1954</v>
      </c>
      <c r="G4773" s="26" t="s">
        <v>1955</v>
      </c>
      <c r="H4773" s="26" t="s">
        <v>69</v>
      </c>
      <c r="I4773" s="26" t="s">
        <v>113</v>
      </c>
      <c r="J4773" s="26" t="s">
        <v>51</v>
      </c>
      <c r="K4773" s="26" t="s">
        <v>51</v>
      </c>
      <c r="L4773" s="26" t="s">
        <v>433</v>
      </c>
      <c r="M4773" s="26" t="s">
        <v>165</v>
      </c>
      <c r="N4773" s="26" t="s">
        <v>357</v>
      </c>
      <c r="O4773" s="26" t="s">
        <v>57</v>
      </c>
      <c r="P4773" s="26" t="s">
        <v>728</v>
      </c>
      <c r="Q4773" s="26" t="s">
        <v>59</v>
      </c>
      <c r="R4773" s="26" t="s">
        <v>54</v>
      </c>
      <c r="S4773" s="26" t="s">
        <v>531</v>
      </c>
      <c r="T4773" s="54">
        <v>4.9260000000000002</v>
      </c>
      <c r="U4773" s="36">
        <v>49316</v>
      </c>
      <c r="V4773" s="43">
        <v>5.8999999999999999E-3</v>
      </c>
      <c r="W4773" s="43">
        <v>2.98E-2</v>
      </c>
      <c r="X4773" s="26" t="s">
        <v>347</v>
      </c>
      <c r="Z4773" s="42">
        <v>300000</v>
      </c>
      <c r="AA4773" s="42">
        <v>1</v>
      </c>
      <c r="AB4773" s="42">
        <v>99.54</v>
      </c>
      <c r="AC4773" s="42">
        <v>0</v>
      </c>
      <c r="AD4773" s="42">
        <v>298.62</v>
      </c>
      <c r="AG4773" s="26" t="s">
        <v>15</v>
      </c>
      <c r="AH4773" s="43">
        <v>2.1420599899999999E-4</v>
      </c>
      <c r="AI4773" s="43">
        <v>3.2691956299999998E-4</v>
      </c>
      <c r="AJ4773" s="43">
        <v>5.7173489830578506E-5</v>
      </c>
    </row>
    <row r="4774" spans="1:36" x14ac:dyDescent="0.2">
      <c r="A4774" s="26">
        <v>8694</v>
      </c>
      <c r="B4774" s="26">
        <v>12532</v>
      </c>
      <c r="C4774" s="26" t="s">
        <v>1956</v>
      </c>
      <c r="D4774" s="26">
        <v>520017450</v>
      </c>
      <c r="E4774" s="26" t="s">
        <v>203</v>
      </c>
      <c r="F4774" s="26" t="s">
        <v>1957</v>
      </c>
      <c r="G4774" s="26" t="s">
        <v>1958</v>
      </c>
      <c r="H4774" s="26" t="s">
        <v>69</v>
      </c>
      <c r="I4774" s="26" t="s">
        <v>113</v>
      </c>
      <c r="J4774" s="26" t="s">
        <v>51</v>
      </c>
      <c r="K4774" s="26" t="s">
        <v>51</v>
      </c>
      <c r="L4774" s="26" t="s">
        <v>433</v>
      </c>
      <c r="M4774" s="26" t="s">
        <v>165</v>
      </c>
      <c r="N4774" s="26" t="s">
        <v>141</v>
      </c>
      <c r="O4774" s="26" t="s">
        <v>57</v>
      </c>
      <c r="P4774" s="26" t="s">
        <v>728</v>
      </c>
      <c r="Q4774" s="26" t="s">
        <v>59</v>
      </c>
      <c r="R4774" s="26" t="s">
        <v>54</v>
      </c>
      <c r="S4774" s="26" t="s">
        <v>531</v>
      </c>
      <c r="T4774" s="54">
        <v>4.298</v>
      </c>
      <c r="U4774" s="36">
        <v>47488</v>
      </c>
      <c r="V4774" s="43">
        <v>4.4000000000000003E-3</v>
      </c>
      <c r="W4774" s="43">
        <v>2.5000000000000001E-2</v>
      </c>
      <c r="X4774" s="26" t="s">
        <v>347</v>
      </c>
      <c r="Z4774" s="42">
        <v>647844.21</v>
      </c>
      <c r="AA4774" s="42">
        <v>1</v>
      </c>
      <c r="AB4774" s="42">
        <v>105.47</v>
      </c>
      <c r="AC4774" s="42">
        <v>0</v>
      </c>
      <c r="AD4774" s="42">
        <v>683.28129000000001</v>
      </c>
      <c r="AG4774" s="26" t="s">
        <v>15</v>
      </c>
      <c r="AH4774" s="43">
        <v>7.5949252100000004E-4</v>
      </c>
      <c r="AI4774" s="43">
        <v>7.4803436100000004E-4</v>
      </c>
      <c r="AJ4774" s="43">
        <v>1.3082035993985524E-4</v>
      </c>
    </row>
    <row r="4775" spans="1:36" x14ac:dyDescent="0.2">
      <c r="A4775" s="26">
        <v>8694</v>
      </c>
      <c r="B4775" s="26">
        <v>12532</v>
      </c>
      <c r="C4775" s="26" t="s">
        <v>1956</v>
      </c>
      <c r="D4775" s="26">
        <v>520017450</v>
      </c>
      <c r="E4775" s="26" t="s">
        <v>203</v>
      </c>
      <c r="F4775" s="26" t="s">
        <v>1959</v>
      </c>
      <c r="G4775" s="26" t="s">
        <v>1960</v>
      </c>
      <c r="H4775" s="26" t="s">
        <v>69</v>
      </c>
      <c r="I4775" s="26" t="s">
        <v>112</v>
      </c>
      <c r="J4775" s="26" t="s">
        <v>51</v>
      </c>
      <c r="K4775" s="26" t="s">
        <v>51</v>
      </c>
      <c r="L4775" s="26" t="s">
        <v>433</v>
      </c>
      <c r="M4775" s="26" t="s">
        <v>165</v>
      </c>
      <c r="N4775" s="26" t="s">
        <v>141</v>
      </c>
      <c r="O4775" s="26" t="s">
        <v>57</v>
      </c>
      <c r="P4775" s="26" t="s">
        <v>728</v>
      </c>
      <c r="Q4775" s="26" t="s">
        <v>59</v>
      </c>
      <c r="R4775" s="26" t="s">
        <v>54</v>
      </c>
      <c r="S4775" s="26" t="s">
        <v>531</v>
      </c>
      <c r="T4775" s="54">
        <v>4.2619999999999996</v>
      </c>
      <c r="U4775" s="36" t="s">
        <v>1045</v>
      </c>
      <c r="V4775" s="43">
        <v>1.9400000000000001E-2</v>
      </c>
      <c r="W4775" s="43">
        <v>4.8300000000000003E-2</v>
      </c>
      <c r="X4775" s="26" t="s">
        <v>347</v>
      </c>
      <c r="Z4775" s="42">
        <v>933120</v>
      </c>
      <c r="AA4775" s="42">
        <v>1</v>
      </c>
      <c r="AB4775" s="42">
        <v>88.62</v>
      </c>
      <c r="AC4775" s="42">
        <v>0</v>
      </c>
      <c r="AD4775" s="42">
        <v>826.93093999999996</v>
      </c>
      <c r="AG4775" s="26" t="s">
        <v>15</v>
      </c>
      <c r="AH4775" s="43">
        <v>1.584542701E-3</v>
      </c>
      <c r="AI4775" s="43">
        <v>9.0529737400000003E-4</v>
      </c>
      <c r="AJ4775" s="43">
        <v>1.5832337984287965E-4</v>
      </c>
    </row>
    <row r="4776" spans="1:36" x14ac:dyDescent="0.2">
      <c r="A4776" s="26">
        <v>8694</v>
      </c>
      <c r="B4776" s="26">
        <v>12532</v>
      </c>
      <c r="C4776" s="26" t="s">
        <v>751</v>
      </c>
      <c r="D4776" s="26">
        <v>520032178</v>
      </c>
      <c r="E4776" s="26" t="s">
        <v>203</v>
      </c>
      <c r="F4776" s="26" t="s">
        <v>752</v>
      </c>
      <c r="G4776" s="26" t="s">
        <v>753</v>
      </c>
      <c r="H4776" s="26" t="s">
        <v>69</v>
      </c>
      <c r="I4776" s="26" t="s">
        <v>112</v>
      </c>
      <c r="J4776" s="26" t="s">
        <v>51</v>
      </c>
      <c r="K4776" s="26" t="s">
        <v>51</v>
      </c>
      <c r="L4776" s="26" t="s">
        <v>433</v>
      </c>
      <c r="M4776" s="26" t="s">
        <v>165</v>
      </c>
      <c r="N4776" s="26" t="s">
        <v>84</v>
      </c>
      <c r="O4776" s="26" t="s">
        <v>57</v>
      </c>
      <c r="P4776" s="26" t="s">
        <v>154</v>
      </c>
      <c r="Q4776" s="26" t="s">
        <v>154</v>
      </c>
      <c r="R4776" s="26" t="s">
        <v>54</v>
      </c>
      <c r="S4776" s="26" t="s">
        <v>531</v>
      </c>
      <c r="T4776" s="54">
        <v>1.423</v>
      </c>
      <c r="U4776" s="36" t="s">
        <v>754</v>
      </c>
      <c r="V4776" s="43">
        <v>3.8699999999999998E-2</v>
      </c>
      <c r="W4776" s="43">
        <v>5.9200000000000003E-2</v>
      </c>
      <c r="X4776" s="26" t="s">
        <v>347</v>
      </c>
      <c r="Z4776" s="42">
        <v>943404.26</v>
      </c>
      <c r="AA4776" s="42">
        <v>1</v>
      </c>
      <c r="AB4776" s="42">
        <v>97.33</v>
      </c>
      <c r="AC4776" s="42">
        <v>0</v>
      </c>
      <c r="AD4776" s="42">
        <v>918.21537000000001</v>
      </c>
      <c r="AG4776" s="26" t="s">
        <v>15</v>
      </c>
      <c r="AH4776" s="43">
        <v>2.8386463129999998E-3</v>
      </c>
      <c r="AI4776" s="43">
        <v>1.0052326290000001E-3</v>
      </c>
      <c r="AJ4776" s="43">
        <v>1.7580060651991119E-4</v>
      </c>
    </row>
    <row r="4777" spans="1:36" x14ac:dyDescent="0.2">
      <c r="A4777" s="26">
        <v>8694</v>
      </c>
      <c r="B4777" s="26">
        <v>12532</v>
      </c>
      <c r="C4777" s="26" t="s">
        <v>751</v>
      </c>
      <c r="D4777" s="26">
        <v>520032178</v>
      </c>
      <c r="E4777" s="26" t="s">
        <v>203</v>
      </c>
      <c r="F4777" s="26" t="s">
        <v>1961</v>
      </c>
      <c r="G4777" s="26" t="s">
        <v>1962</v>
      </c>
      <c r="H4777" s="26" t="s">
        <v>69</v>
      </c>
      <c r="I4777" s="26" t="s">
        <v>112</v>
      </c>
      <c r="J4777" s="26" t="s">
        <v>51</v>
      </c>
      <c r="K4777" s="26" t="s">
        <v>51</v>
      </c>
      <c r="L4777" s="26" t="s">
        <v>433</v>
      </c>
      <c r="M4777" s="26" t="s">
        <v>165</v>
      </c>
      <c r="N4777" s="26" t="s">
        <v>84</v>
      </c>
      <c r="O4777" s="26" t="s">
        <v>57</v>
      </c>
      <c r="P4777" s="26" t="s">
        <v>154</v>
      </c>
      <c r="Q4777" s="26" t="s">
        <v>154</v>
      </c>
      <c r="R4777" s="26" t="s">
        <v>54</v>
      </c>
      <c r="S4777" s="26" t="s">
        <v>531</v>
      </c>
      <c r="T4777" s="54">
        <v>1.4279999999999999</v>
      </c>
      <c r="U4777" s="36" t="s">
        <v>1483</v>
      </c>
      <c r="V4777" s="43">
        <v>6.25E-2</v>
      </c>
      <c r="W4777" s="43">
        <v>6.5600000000000006E-2</v>
      </c>
      <c r="X4777" s="26" t="s">
        <v>347</v>
      </c>
      <c r="Z4777" s="42">
        <v>112500</v>
      </c>
      <c r="AA4777" s="42">
        <v>1</v>
      </c>
      <c r="AB4777" s="42">
        <v>99.75</v>
      </c>
      <c r="AC4777" s="42">
        <v>0</v>
      </c>
      <c r="AD4777" s="42">
        <v>112.21875</v>
      </c>
      <c r="AG4777" s="26" t="s">
        <v>15</v>
      </c>
      <c r="AH4777" s="43">
        <v>1.5128898210000001E-3</v>
      </c>
      <c r="AI4777" s="43">
        <v>1.22853475E-4</v>
      </c>
      <c r="AJ4777" s="43">
        <v>2.14852908777886E-5</v>
      </c>
    </row>
    <row r="4778" spans="1:36" x14ac:dyDescent="0.2">
      <c r="A4778" s="26">
        <v>8694</v>
      </c>
      <c r="B4778" s="26">
        <v>12532</v>
      </c>
      <c r="C4778" s="26" t="s">
        <v>1963</v>
      </c>
      <c r="D4778" s="26">
        <v>520022732</v>
      </c>
      <c r="E4778" s="26" t="s">
        <v>203</v>
      </c>
      <c r="F4778" s="26" t="s">
        <v>1964</v>
      </c>
      <c r="G4778" s="26" t="s">
        <v>1965</v>
      </c>
      <c r="H4778" s="26" t="s">
        <v>69</v>
      </c>
      <c r="I4778" s="26" t="s">
        <v>113</v>
      </c>
      <c r="J4778" s="26" t="s">
        <v>51</v>
      </c>
      <c r="K4778" s="26" t="s">
        <v>51</v>
      </c>
      <c r="L4778" s="26" t="s">
        <v>433</v>
      </c>
      <c r="M4778" s="26" t="s">
        <v>165</v>
      </c>
      <c r="N4778" s="26" t="s">
        <v>356</v>
      </c>
      <c r="O4778" s="26" t="s">
        <v>57</v>
      </c>
      <c r="P4778" s="26" t="s">
        <v>728</v>
      </c>
      <c r="Q4778" s="26" t="s">
        <v>59</v>
      </c>
      <c r="R4778" s="26" t="s">
        <v>54</v>
      </c>
      <c r="S4778" s="26" t="s">
        <v>531</v>
      </c>
      <c r="T4778" s="54">
        <v>2.1909999999999998</v>
      </c>
      <c r="U4778" s="36">
        <v>46975</v>
      </c>
      <c r="V4778" s="43">
        <v>4.2999999999999997E-2</v>
      </c>
      <c r="W4778" s="43">
        <v>2.29E-2</v>
      </c>
      <c r="X4778" s="26" t="s">
        <v>347</v>
      </c>
      <c r="Z4778" s="42">
        <v>1333.34</v>
      </c>
      <c r="AA4778" s="42">
        <v>1</v>
      </c>
      <c r="AB4778" s="42">
        <v>121.38</v>
      </c>
      <c r="AC4778" s="42">
        <v>0</v>
      </c>
      <c r="AD4778" s="42">
        <v>1.6184099999999999</v>
      </c>
      <c r="AG4778" s="26" t="s">
        <v>15</v>
      </c>
      <c r="AH4778" s="43">
        <v>3.2685793655202899E-6</v>
      </c>
      <c r="AI4778" s="43">
        <v>1.7717831713433901E-6</v>
      </c>
      <c r="AJ4778" s="43">
        <v>3.0985917780693375E-7</v>
      </c>
    </row>
    <row r="4779" spans="1:36" x14ac:dyDescent="0.2">
      <c r="A4779" s="26">
        <v>8694</v>
      </c>
      <c r="B4779" s="26">
        <v>12532</v>
      </c>
      <c r="C4779" s="26" t="s">
        <v>1332</v>
      </c>
      <c r="D4779" s="26">
        <v>520033309</v>
      </c>
      <c r="E4779" s="26" t="s">
        <v>203</v>
      </c>
      <c r="F4779" s="26" t="s">
        <v>1966</v>
      </c>
      <c r="G4779" s="26" t="s">
        <v>1967</v>
      </c>
      <c r="H4779" s="26" t="s">
        <v>69</v>
      </c>
      <c r="I4779" s="26" t="s">
        <v>112</v>
      </c>
      <c r="J4779" s="26" t="s">
        <v>51</v>
      </c>
      <c r="K4779" s="26" t="s">
        <v>51</v>
      </c>
      <c r="L4779" s="26" t="s">
        <v>433</v>
      </c>
      <c r="M4779" s="26" t="s">
        <v>165</v>
      </c>
      <c r="N4779" s="26" t="s">
        <v>84</v>
      </c>
      <c r="O4779" s="26" t="s">
        <v>57</v>
      </c>
      <c r="P4779" s="26" t="s">
        <v>154</v>
      </c>
      <c r="Q4779" s="26" t="s">
        <v>154</v>
      </c>
      <c r="R4779" s="26" t="s">
        <v>54</v>
      </c>
      <c r="S4779" s="26" t="s">
        <v>531</v>
      </c>
      <c r="T4779" s="54">
        <v>1.5620000000000001</v>
      </c>
      <c r="U4779" s="36">
        <v>46394</v>
      </c>
      <c r="V4779" s="43">
        <v>2.9000000000000001E-2</v>
      </c>
      <c r="W4779" s="43">
        <v>7.1300000000000002E-2</v>
      </c>
      <c r="X4779" s="26" t="s">
        <v>347</v>
      </c>
      <c r="Z4779" s="42">
        <v>2514577.7799999998</v>
      </c>
      <c r="AA4779" s="42">
        <v>1</v>
      </c>
      <c r="AB4779" s="42">
        <v>93.9</v>
      </c>
      <c r="AC4779" s="42">
        <v>36.461379999999998</v>
      </c>
      <c r="AD4779" s="42">
        <v>2397.6499199999998</v>
      </c>
      <c r="AG4779" s="26" t="s">
        <v>15</v>
      </c>
      <c r="AH4779" s="43">
        <v>1.3157674437E-2</v>
      </c>
      <c r="AI4779" s="43">
        <v>2.6248699519999998E-3</v>
      </c>
      <c r="AJ4779" s="43">
        <v>4.5905168213250075E-4</v>
      </c>
    </row>
    <row r="4780" spans="1:36" x14ac:dyDescent="0.2">
      <c r="A4780" s="26">
        <v>8694</v>
      </c>
      <c r="B4780" s="26">
        <v>12532</v>
      </c>
      <c r="C4780" s="26" t="s">
        <v>1332</v>
      </c>
      <c r="D4780" s="26">
        <v>520033309</v>
      </c>
      <c r="E4780" s="26" t="s">
        <v>203</v>
      </c>
      <c r="F4780" s="26" t="s">
        <v>1968</v>
      </c>
      <c r="G4780" s="26" t="s">
        <v>1969</v>
      </c>
      <c r="H4780" s="26" t="s">
        <v>69</v>
      </c>
      <c r="I4780" s="26" t="s">
        <v>113</v>
      </c>
      <c r="J4780" s="26" t="s">
        <v>51</v>
      </c>
      <c r="K4780" s="26" t="s">
        <v>51</v>
      </c>
      <c r="L4780" s="26" t="s">
        <v>433</v>
      </c>
      <c r="M4780" s="26" t="s">
        <v>165</v>
      </c>
      <c r="N4780" s="26" t="s">
        <v>84</v>
      </c>
      <c r="O4780" s="26" t="s">
        <v>57</v>
      </c>
      <c r="P4780" s="26" t="s">
        <v>154</v>
      </c>
      <c r="Q4780" s="26" t="s">
        <v>154</v>
      </c>
      <c r="R4780" s="26" t="s">
        <v>54</v>
      </c>
      <c r="S4780" s="26" t="s">
        <v>531</v>
      </c>
      <c r="T4780" s="54">
        <v>1.5860000000000001</v>
      </c>
      <c r="U4780" s="36" t="s">
        <v>827</v>
      </c>
      <c r="V4780" s="43">
        <v>3.5000000000000003E-2</v>
      </c>
      <c r="W4780" s="43">
        <v>3.8699999999999998E-2</v>
      </c>
      <c r="X4780" s="26" t="s">
        <v>347</v>
      </c>
      <c r="Z4780" s="42">
        <v>269600</v>
      </c>
      <c r="AA4780" s="42">
        <v>1</v>
      </c>
      <c r="AB4780" s="42">
        <v>108.56</v>
      </c>
      <c r="AC4780" s="42">
        <v>0</v>
      </c>
      <c r="AD4780" s="42">
        <v>292.67775999999998</v>
      </c>
      <c r="AG4780" s="26" t="s">
        <v>15</v>
      </c>
      <c r="AH4780" s="43">
        <v>1.775356783E-3</v>
      </c>
      <c r="AI4780" s="43">
        <v>3.2041418999999999E-4</v>
      </c>
      <c r="AJ4780" s="43">
        <v>5.6035794437735229E-5</v>
      </c>
    </row>
    <row r="4781" spans="1:36" x14ac:dyDescent="0.2">
      <c r="A4781" s="26">
        <v>8694</v>
      </c>
      <c r="B4781" s="26">
        <v>12532</v>
      </c>
      <c r="C4781" s="26" t="s">
        <v>2480</v>
      </c>
      <c r="D4781" s="26" t="s">
        <v>2481</v>
      </c>
      <c r="E4781" s="26" t="s">
        <v>204</v>
      </c>
      <c r="F4781" s="26" t="s">
        <v>2482</v>
      </c>
      <c r="G4781" s="26" t="s">
        <v>2483</v>
      </c>
      <c r="H4781" s="26" t="s">
        <v>69</v>
      </c>
      <c r="I4781" s="26" t="s">
        <v>114</v>
      </c>
      <c r="J4781" s="26" t="s">
        <v>56</v>
      </c>
      <c r="K4781" s="26" t="s">
        <v>167</v>
      </c>
      <c r="L4781" s="26" t="s">
        <v>433</v>
      </c>
      <c r="M4781" s="26" t="s">
        <v>218</v>
      </c>
      <c r="N4781" s="26" t="s">
        <v>456</v>
      </c>
      <c r="O4781" s="26" t="s">
        <v>57</v>
      </c>
      <c r="P4781" s="26" t="s">
        <v>2061</v>
      </c>
      <c r="Q4781" s="26" t="s">
        <v>75</v>
      </c>
      <c r="R4781" s="26" t="s">
        <v>54</v>
      </c>
      <c r="S4781" s="26" t="s">
        <v>532</v>
      </c>
      <c r="T4781" s="54">
        <v>12.044</v>
      </c>
      <c r="U4781" s="36">
        <v>52573</v>
      </c>
      <c r="V4781" s="43">
        <v>4.5499999999999999E-2</v>
      </c>
      <c r="W4781" s="43">
        <v>5.6570000000000002E-2</v>
      </c>
      <c r="X4781" s="26" t="s">
        <v>347</v>
      </c>
      <c r="Z4781" s="42">
        <v>230000</v>
      </c>
      <c r="AA4781" s="42">
        <v>3.6469999999999998</v>
      </c>
      <c r="AB4781" s="42">
        <v>89.126400000000004</v>
      </c>
      <c r="AC4781" s="42">
        <v>0</v>
      </c>
      <c r="AD4781" s="42">
        <v>747.60116000000005</v>
      </c>
      <c r="AG4781" s="26" t="s">
        <v>15</v>
      </c>
      <c r="AH4781" s="43">
        <v>1.84E-4</v>
      </c>
      <c r="AI4781" s="43">
        <v>8.1844968400000004E-4</v>
      </c>
      <c r="AJ4781" s="43">
        <v>1.431349786303285E-4</v>
      </c>
    </row>
    <row r="4782" spans="1:36" x14ac:dyDescent="0.2">
      <c r="A4782" s="26">
        <v>8694</v>
      </c>
      <c r="B4782" s="26">
        <v>12532</v>
      </c>
      <c r="C4782" s="26" t="s">
        <v>2010</v>
      </c>
      <c r="D4782" s="26" t="s">
        <v>2335</v>
      </c>
      <c r="E4782" s="26" t="s">
        <v>204</v>
      </c>
      <c r="F4782" s="26" t="s">
        <v>2336</v>
      </c>
      <c r="G4782" s="26" t="s">
        <v>2337</v>
      </c>
      <c r="H4782" s="26" t="s">
        <v>69</v>
      </c>
      <c r="I4782" s="26" t="s">
        <v>114</v>
      </c>
      <c r="J4782" s="26" t="s">
        <v>56</v>
      </c>
      <c r="K4782" s="26" t="s">
        <v>51</v>
      </c>
      <c r="L4782" s="26" t="s">
        <v>433</v>
      </c>
      <c r="M4782" s="26" t="s">
        <v>218</v>
      </c>
      <c r="N4782" s="26" t="s">
        <v>466</v>
      </c>
      <c r="O4782" s="26" t="s">
        <v>57</v>
      </c>
      <c r="P4782" s="26" t="s">
        <v>929</v>
      </c>
      <c r="Q4782" s="26" t="s">
        <v>75</v>
      </c>
      <c r="R4782" s="26" t="s">
        <v>54</v>
      </c>
      <c r="S4782" s="26" t="s">
        <v>538</v>
      </c>
      <c r="T4782" s="54">
        <v>2.1819999999999999</v>
      </c>
      <c r="U4782" s="36" t="s">
        <v>601</v>
      </c>
      <c r="V4782" s="43">
        <v>1.8749999999999999E-2</v>
      </c>
      <c r="W4782" s="43">
        <v>3.288E-2</v>
      </c>
      <c r="X4782" s="26" t="s">
        <v>347</v>
      </c>
      <c r="Z4782" s="42">
        <v>35000</v>
      </c>
      <c r="AA4782" s="42">
        <v>3.7964000000000002</v>
      </c>
      <c r="AB4782" s="42">
        <v>98.421099999999996</v>
      </c>
      <c r="AC4782" s="42">
        <v>0</v>
      </c>
      <c r="AD4782" s="42">
        <v>130.77605</v>
      </c>
      <c r="AG4782" s="26" t="s">
        <v>15</v>
      </c>
      <c r="AH4782" s="43">
        <v>5.0000000000000002E-5</v>
      </c>
      <c r="AI4782" s="43">
        <v>1.43169409E-4</v>
      </c>
      <c r="AJ4782" s="43">
        <v>2.5038253180491014E-5</v>
      </c>
    </row>
    <row r="4783" spans="1:36" x14ac:dyDescent="0.2">
      <c r="A4783" s="26">
        <v>8694</v>
      </c>
      <c r="B4783" s="26">
        <v>12532</v>
      </c>
      <c r="C4783" s="26" t="s">
        <v>1970</v>
      </c>
      <c r="D4783" s="26" t="s">
        <v>1971</v>
      </c>
      <c r="E4783" s="26" t="s">
        <v>204</v>
      </c>
      <c r="F4783" s="26" t="s">
        <v>1972</v>
      </c>
      <c r="G4783" s="26" t="s">
        <v>1973</v>
      </c>
      <c r="H4783" s="26" t="s">
        <v>69</v>
      </c>
      <c r="I4783" s="26" t="s">
        <v>112</v>
      </c>
      <c r="J4783" s="26" t="s">
        <v>56</v>
      </c>
      <c r="K4783" s="26" t="s">
        <v>51</v>
      </c>
      <c r="L4783" s="26" t="s">
        <v>433</v>
      </c>
      <c r="M4783" s="26" t="s">
        <v>79</v>
      </c>
      <c r="N4783" s="26" t="s">
        <v>457</v>
      </c>
      <c r="O4783" s="26" t="s">
        <v>57</v>
      </c>
      <c r="P4783" s="26" t="s">
        <v>910</v>
      </c>
      <c r="Q4783" s="26" t="s">
        <v>75</v>
      </c>
      <c r="R4783" s="26" t="s">
        <v>54</v>
      </c>
      <c r="S4783" s="26" t="s">
        <v>532</v>
      </c>
      <c r="T4783" s="54">
        <v>9.1180000000000003</v>
      </c>
      <c r="U4783" s="36" t="s">
        <v>1974</v>
      </c>
      <c r="V4783" s="43">
        <v>6.3750000000000001E-2</v>
      </c>
      <c r="W4783" s="43">
        <v>6.5710000000000005E-2</v>
      </c>
      <c r="X4783" s="26" t="s">
        <v>347</v>
      </c>
      <c r="Z4783" s="42">
        <v>1132000</v>
      </c>
      <c r="AA4783" s="42">
        <v>3.6469999999999998</v>
      </c>
      <c r="AB4783" s="42">
        <v>98.833699999999993</v>
      </c>
      <c r="AC4783" s="42">
        <v>0</v>
      </c>
      <c r="AD4783" s="42">
        <v>4080.2544200000002</v>
      </c>
      <c r="AG4783" s="26" t="s">
        <v>15</v>
      </c>
      <c r="AH4783" s="43">
        <v>1.633241956E-3</v>
      </c>
      <c r="AI4783" s="43">
        <v>4.466931195E-3</v>
      </c>
      <c r="AJ4783" s="43">
        <v>7.812014754137132E-4</v>
      </c>
    </row>
    <row r="4784" spans="1:36" x14ac:dyDescent="0.2">
      <c r="A4784" s="26">
        <v>8694</v>
      </c>
      <c r="B4784" s="26">
        <v>12532</v>
      </c>
      <c r="C4784" s="26" t="s">
        <v>1975</v>
      </c>
      <c r="D4784" s="26" t="s">
        <v>1976</v>
      </c>
      <c r="E4784" s="26" t="s">
        <v>204</v>
      </c>
      <c r="F4784" s="26" t="s">
        <v>1977</v>
      </c>
      <c r="G4784" s="26" t="s">
        <v>1978</v>
      </c>
      <c r="H4784" s="26" t="s">
        <v>69</v>
      </c>
      <c r="I4784" s="26" t="s">
        <v>114</v>
      </c>
      <c r="J4784" s="26" t="s">
        <v>56</v>
      </c>
      <c r="K4784" s="26" t="s">
        <v>85</v>
      </c>
      <c r="L4784" s="26" t="s">
        <v>433</v>
      </c>
      <c r="M4784" s="26" t="s">
        <v>218</v>
      </c>
      <c r="N4784" s="26" t="s">
        <v>475</v>
      </c>
      <c r="O4784" s="26" t="s">
        <v>57</v>
      </c>
      <c r="P4784" s="26" t="s">
        <v>1979</v>
      </c>
      <c r="Q4784" s="26" t="s">
        <v>75</v>
      </c>
      <c r="R4784" s="26" t="s">
        <v>54</v>
      </c>
      <c r="S4784" s="26" t="s">
        <v>535</v>
      </c>
      <c r="T4784" s="54">
        <v>4.4749999999999996</v>
      </c>
      <c r="U4784" s="36" t="s">
        <v>1980</v>
      </c>
      <c r="V4784" s="43">
        <v>0.03</v>
      </c>
      <c r="W4784" s="43">
        <v>6.2880000000000005E-2</v>
      </c>
      <c r="X4784" s="26" t="s">
        <v>347</v>
      </c>
      <c r="Z4784" s="42">
        <v>350000</v>
      </c>
      <c r="AA4784" s="42">
        <v>4.5743</v>
      </c>
      <c r="AB4784" s="42">
        <v>87.402299999999997</v>
      </c>
      <c r="AC4784" s="42">
        <v>0</v>
      </c>
      <c r="AD4784" s="42">
        <v>1399.31519</v>
      </c>
      <c r="AG4784" s="26" t="s">
        <v>15</v>
      </c>
      <c r="AH4784" s="43">
        <v>6.9999999999999999E-4</v>
      </c>
      <c r="AI4784" s="43">
        <v>1.5319252259999999E-3</v>
      </c>
      <c r="AJ4784" s="43">
        <v>2.6791150219422351E-4</v>
      </c>
    </row>
    <row r="4785" spans="1:36" x14ac:dyDescent="0.2">
      <c r="A4785" s="26">
        <v>8694</v>
      </c>
      <c r="B4785" s="26">
        <v>12532</v>
      </c>
      <c r="C4785" s="26" t="s">
        <v>1981</v>
      </c>
      <c r="D4785" s="26" t="s">
        <v>1982</v>
      </c>
      <c r="E4785" s="26" t="s">
        <v>204</v>
      </c>
      <c r="F4785" s="26" t="s">
        <v>1983</v>
      </c>
      <c r="G4785" s="26" t="s">
        <v>1984</v>
      </c>
      <c r="H4785" s="26" t="s">
        <v>69</v>
      </c>
      <c r="I4785" s="26" t="s">
        <v>114</v>
      </c>
      <c r="J4785" s="26" t="s">
        <v>56</v>
      </c>
      <c r="K4785" s="26" t="s">
        <v>97</v>
      </c>
      <c r="L4785" s="26" t="s">
        <v>433</v>
      </c>
      <c r="M4785" s="26" t="s">
        <v>79</v>
      </c>
      <c r="N4785" s="26" t="s">
        <v>475</v>
      </c>
      <c r="O4785" s="26" t="s">
        <v>57</v>
      </c>
      <c r="P4785" s="26" t="s">
        <v>1985</v>
      </c>
      <c r="Q4785" s="26" t="s">
        <v>71</v>
      </c>
      <c r="R4785" s="26" t="s">
        <v>54</v>
      </c>
      <c r="S4785" s="26" t="s">
        <v>538</v>
      </c>
      <c r="T4785" s="54">
        <v>0.7</v>
      </c>
      <c r="U4785" s="36">
        <v>45970</v>
      </c>
      <c r="V4785" s="43">
        <v>4.2500000000000003E-2</v>
      </c>
      <c r="W4785" s="43">
        <v>5.7910000000000003E-2</v>
      </c>
      <c r="X4785" s="26" t="s">
        <v>347</v>
      </c>
      <c r="Z4785" s="42">
        <v>218500</v>
      </c>
      <c r="AA4785" s="42">
        <v>3.7964000000000002</v>
      </c>
      <c r="AB4785" s="42">
        <v>100.2574</v>
      </c>
      <c r="AC4785" s="42">
        <v>0</v>
      </c>
      <c r="AD4785" s="42">
        <v>831.64856999999995</v>
      </c>
      <c r="AG4785" s="26" t="s">
        <v>15</v>
      </c>
      <c r="AH4785" s="43">
        <v>4.37E-4</v>
      </c>
      <c r="AI4785" s="43">
        <v>9.1046208300000001E-4</v>
      </c>
      <c r="AJ4785" s="43">
        <v>1.5922661261640264E-4</v>
      </c>
    </row>
    <row r="4786" spans="1:36" x14ac:dyDescent="0.2">
      <c r="A4786" s="26">
        <v>8694</v>
      </c>
      <c r="B4786" s="26">
        <v>12532</v>
      </c>
      <c r="C4786" s="26" t="s">
        <v>1975</v>
      </c>
      <c r="D4786" s="26" t="s">
        <v>1986</v>
      </c>
      <c r="E4786" s="26" t="s">
        <v>204</v>
      </c>
      <c r="F4786" s="26" t="s">
        <v>1987</v>
      </c>
      <c r="G4786" s="26" t="s">
        <v>1988</v>
      </c>
      <c r="H4786" s="26" t="s">
        <v>69</v>
      </c>
      <c r="I4786" s="26" t="s">
        <v>114</v>
      </c>
      <c r="J4786" s="26" t="s">
        <v>56</v>
      </c>
      <c r="K4786" s="26" t="s">
        <v>85</v>
      </c>
      <c r="L4786" s="26" t="s">
        <v>433</v>
      </c>
      <c r="M4786" s="26" t="s">
        <v>225</v>
      </c>
      <c r="N4786" s="26" t="s">
        <v>475</v>
      </c>
      <c r="O4786" s="26" t="s">
        <v>57</v>
      </c>
      <c r="P4786" s="26" t="s">
        <v>1979</v>
      </c>
      <c r="Q4786" s="26" t="s">
        <v>75</v>
      </c>
      <c r="R4786" s="26" t="s">
        <v>54</v>
      </c>
      <c r="S4786" s="26" t="s">
        <v>532</v>
      </c>
      <c r="T4786" s="54">
        <v>3.7650000000000001</v>
      </c>
      <c r="U4786" s="36" t="s">
        <v>1989</v>
      </c>
      <c r="V4786" s="43">
        <v>5.3749999999999999E-2</v>
      </c>
      <c r="W4786" s="43">
        <v>6.1460000000000001E-2</v>
      </c>
      <c r="X4786" s="26" t="s">
        <v>347</v>
      </c>
      <c r="Z4786" s="42">
        <v>475000</v>
      </c>
      <c r="AA4786" s="42">
        <v>3.6469999999999998</v>
      </c>
      <c r="AB4786" s="42">
        <v>98.686899999999994</v>
      </c>
      <c r="AC4786" s="42">
        <v>0</v>
      </c>
      <c r="AD4786" s="42">
        <v>1709.5778399999999</v>
      </c>
      <c r="AG4786" s="26" t="s">
        <v>15</v>
      </c>
      <c r="AH4786" s="43">
        <v>7.9166666599999995E-4</v>
      </c>
      <c r="AI4786" s="43">
        <v>1.8715907869999999E-3</v>
      </c>
      <c r="AJ4786" s="43">
        <v>3.2731408227788615E-4</v>
      </c>
    </row>
    <row r="4787" spans="1:36" x14ac:dyDescent="0.2">
      <c r="A4787" s="26">
        <v>8694</v>
      </c>
      <c r="B4787" s="26">
        <v>12532</v>
      </c>
      <c r="C4787" s="26" t="s">
        <v>1990</v>
      </c>
      <c r="D4787" s="26" t="s">
        <v>1991</v>
      </c>
      <c r="E4787" s="26" t="s">
        <v>204</v>
      </c>
      <c r="F4787" s="26" t="s">
        <v>1992</v>
      </c>
      <c r="G4787" s="26" t="s">
        <v>1993</v>
      </c>
      <c r="H4787" s="26" t="s">
        <v>69</v>
      </c>
      <c r="I4787" s="26" t="s">
        <v>114</v>
      </c>
      <c r="J4787" s="26" t="s">
        <v>56</v>
      </c>
      <c r="K4787" s="26" t="s">
        <v>51</v>
      </c>
      <c r="L4787" s="26" t="s">
        <v>433</v>
      </c>
      <c r="M4787" s="26" t="s">
        <v>79</v>
      </c>
      <c r="N4787" s="26" t="s">
        <v>96</v>
      </c>
      <c r="O4787" s="26" t="s">
        <v>57</v>
      </c>
      <c r="P4787" s="26" t="s">
        <v>910</v>
      </c>
      <c r="Q4787" s="26" t="s">
        <v>75</v>
      </c>
      <c r="R4787" s="26" t="s">
        <v>54</v>
      </c>
      <c r="S4787" s="26" t="s">
        <v>532</v>
      </c>
      <c r="T4787" s="54">
        <v>1.048</v>
      </c>
      <c r="U4787" s="36" t="s">
        <v>1994</v>
      </c>
      <c r="V4787" s="43">
        <v>3.2750000000000001E-2</v>
      </c>
      <c r="W4787" s="43">
        <v>6.1469999999999997E-2</v>
      </c>
      <c r="X4787" s="26" t="s">
        <v>347</v>
      </c>
      <c r="Z4787" s="42">
        <v>5026000</v>
      </c>
      <c r="AA4787" s="42">
        <v>3.6469999999999998</v>
      </c>
      <c r="AB4787" s="42">
        <v>97.92</v>
      </c>
      <c r="AC4787" s="42">
        <v>0</v>
      </c>
      <c r="AD4787" s="42">
        <v>17948.561699999998</v>
      </c>
      <c r="AG4787" s="26" t="s">
        <v>15</v>
      </c>
      <c r="AH4787" s="43">
        <v>6.7013333330000003E-3</v>
      </c>
      <c r="AI4787" s="43">
        <v>1.9649507584000001E-2</v>
      </c>
      <c r="AJ4787" s="43">
        <v>3.4364138698963929E-3</v>
      </c>
    </row>
    <row r="4788" spans="1:36" x14ac:dyDescent="0.2">
      <c r="A4788" s="26">
        <v>8694</v>
      </c>
      <c r="B4788" s="26">
        <v>12532</v>
      </c>
      <c r="C4788" s="26" t="s">
        <v>1998</v>
      </c>
      <c r="D4788" s="26">
        <v>68560480</v>
      </c>
      <c r="E4788" s="26" t="s">
        <v>204</v>
      </c>
      <c r="F4788" s="26" t="s">
        <v>1999</v>
      </c>
      <c r="G4788" s="26" t="s">
        <v>2000</v>
      </c>
      <c r="H4788" s="26" t="s">
        <v>69</v>
      </c>
      <c r="I4788" s="26" t="s">
        <v>112</v>
      </c>
      <c r="J4788" s="26" t="s">
        <v>56</v>
      </c>
      <c r="K4788" s="26" t="s">
        <v>51</v>
      </c>
      <c r="L4788" s="26" t="s">
        <v>433</v>
      </c>
      <c r="M4788" s="26" t="s">
        <v>79</v>
      </c>
      <c r="N4788" s="26" t="s">
        <v>456</v>
      </c>
      <c r="O4788" s="26" t="s">
        <v>57</v>
      </c>
      <c r="P4788" s="26" t="s">
        <v>2001</v>
      </c>
      <c r="Q4788" s="26" t="s">
        <v>75</v>
      </c>
      <c r="R4788" s="26" t="s">
        <v>54</v>
      </c>
      <c r="S4788" s="26" t="s">
        <v>532</v>
      </c>
      <c r="T4788" s="54">
        <v>0.49199999999999999</v>
      </c>
      <c r="U4788" s="36" t="s">
        <v>792</v>
      </c>
      <c r="V4788" s="43">
        <v>6.1249999999999999E-2</v>
      </c>
      <c r="W4788" s="43">
        <v>6.8479999999999999E-2</v>
      </c>
      <c r="X4788" s="26" t="s">
        <v>347</v>
      </c>
      <c r="Z4788" s="42">
        <v>1329580</v>
      </c>
      <c r="AA4788" s="42">
        <v>3.6469999999999998</v>
      </c>
      <c r="AB4788" s="42">
        <v>99.706000000000003</v>
      </c>
      <c r="AC4788" s="42">
        <v>0</v>
      </c>
      <c r="AD4788" s="42">
        <v>4834.7222599999996</v>
      </c>
      <c r="AG4788" s="26" t="s">
        <v>15</v>
      </c>
      <c r="AH4788" s="43">
        <v>2.2159666660000001E-3</v>
      </c>
      <c r="AI4788" s="43">
        <v>5.2928983000000004E-3</v>
      </c>
      <c r="AJ4788" s="43">
        <v>9.2565114180490765E-4</v>
      </c>
    </row>
    <row r="4789" spans="1:36" x14ac:dyDescent="0.2">
      <c r="A4789" s="26">
        <v>8694</v>
      </c>
      <c r="B4789" s="26">
        <v>12532</v>
      </c>
      <c r="C4789" s="26" t="s">
        <v>1998</v>
      </c>
      <c r="D4789" s="26">
        <v>68560480</v>
      </c>
      <c r="E4789" s="26" t="s">
        <v>204</v>
      </c>
      <c r="F4789" s="26" t="s">
        <v>2002</v>
      </c>
      <c r="G4789" s="26" t="s">
        <v>2003</v>
      </c>
      <c r="H4789" s="26" t="s">
        <v>69</v>
      </c>
      <c r="I4789" s="26" t="s">
        <v>112</v>
      </c>
      <c r="J4789" s="26" t="s">
        <v>56</v>
      </c>
      <c r="K4789" s="26" t="s">
        <v>51</v>
      </c>
      <c r="L4789" s="26" t="s">
        <v>433</v>
      </c>
      <c r="M4789" s="26" t="s">
        <v>218</v>
      </c>
      <c r="N4789" s="26" t="s">
        <v>455</v>
      </c>
      <c r="O4789" s="26" t="s">
        <v>57</v>
      </c>
      <c r="P4789" s="26" t="s">
        <v>2001</v>
      </c>
      <c r="Q4789" s="26" t="s">
        <v>75</v>
      </c>
      <c r="R4789" s="26" t="s">
        <v>54</v>
      </c>
      <c r="S4789" s="26" t="s">
        <v>532</v>
      </c>
      <c r="T4789" s="54">
        <v>2.3370000000000002</v>
      </c>
      <c r="U4789" s="36" t="s">
        <v>1483</v>
      </c>
      <c r="V4789" s="43">
        <v>6.5000000000000002E-2</v>
      </c>
      <c r="W4789" s="43">
        <v>7.7789999999999998E-2</v>
      </c>
      <c r="X4789" s="26" t="s">
        <v>347</v>
      </c>
      <c r="Z4789" s="42">
        <v>1020660</v>
      </c>
      <c r="AA4789" s="42">
        <v>3.6469999999999998</v>
      </c>
      <c r="AB4789" s="42">
        <v>97.205200000000005</v>
      </c>
      <c r="AC4789" s="42">
        <v>0</v>
      </c>
      <c r="AD4789" s="42">
        <v>3618.3148700000002</v>
      </c>
      <c r="AG4789" s="26" t="s">
        <v>15</v>
      </c>
      <c r="AH4789" s="43">
        <v>1.7011000000000001E-3</v>
      </c>
      <c r="AI4789" s="43">
        <v>3.9612146460000002E-3</v>
      </c>
      <c r="AJ4789" s="43">
        <v>6.9275898608189672E-4</v>
      </c>
    </row>
    <row r="4790" spans="1:36" x14ac:dyDescent="0.2">
      <c r="A4790" s="26">
        <v>8694</v>
      </c>
      <c r="B4790" s="26">
        <v>12532</v>
      </c>
      <c r="C4790" s="26" t="s">
        <v>1998</v>
      </c>
      <c r="D4790" s="26">
        <v>68560480</v>
      </c>
      <c r="E4790" s="26" t="s">
        <v>204</v>
      </c>
      <c r="F4790" s="26" t="s">
        <v>2004</v>
      </c>
      <c r="G4790" s="26" t="s">
        <v>2005</v>
      </c>
      <c r="H4790" s="26" t="s">
        <v>69</v>
      </c>
      <c r="I4790" s="26" t="s">
        <v>112</v>
      </c>
      <c r="J4790" s="26" t="s">
        <v>56</v>
      </c>
      <c r="K4790" s="26" t="s">
        <v>51</v>
      </c>
      <c r="L4790" s="26" t="s">
        <v>433</v>
      </c>
      <c r="M4790" s="26" t="s">
        <v>79</v>
      </c>
      <c r="N4790" s="26" t="s">
        <v>456</v>
      </c>
      <c r="O4790" s="26" t="s">
        <v>57</v>
      </c>
      <c r="P4790" s="26" t="s">
        <v>2001</v>
      </c>
      <c r="Q4790" s="26" t="s">
        <v>75</v>
      </c>
      <c r="R4790" s="26" t="s">
        <v>54</v>
      </c>
      <c r="S4790" s="26" t="s">
        <v>532</v>
      </c>
      <c r="T4790" s="54">
        <v>4.6509999999999998</v>
      </c>
      <c r="U4790" s="36" t="s">
        <v>1165</v>
      </c>
      <c r="V4790" s="43">
        <v>6.7500000000000004E-2</v>
      </c>
      <c r="W4790" s="43">
        <v>7.8820000000000001E-2</v>
      </c>
      <c r="X4790" s="26" t="s">
        <v>347</v>
      </c>
      <c r="Z4790" s="42">
        <v>1870130</v>
      </c>
      <c r="AA4790" s="42">
        <v>3.6469999999999998</v>
      </c>
      <c r="AB4790" s="42">
        <v>95.088300000000004</v>
      </c>
      <c r="AC4790" s="42">
        <v>0</v>
      </c>
      <c r="AD4790" s="42">
        <v>6485.3682900000003</v>
      </c>
      <c r="AG4790" s="26" t="s">
        <v>15</v>
      </c>
      <c r="AH4790" s="43">
        <v>3.4002363629999999E-3</v>
      </c>
      <c r="AI4790" s="43">
        <v>7.0999724389999999E-3</v>
      </c>
      <c r="AJ4790" s="43">
        <v>1.2416821980305115E-3</v>
      </c>
    </row>
    <row r="4791" spans="1:36" x14ac:dyDescent="0.2">
      <c r="A4791" s="26">
        <v>8694</v>
      </c>
      <c r="B4791" s="26">
        <v>12532</v>
      </c>
      <c r="C4791" s="26" t="s">
        <v>2006</v>
      </c>
      <c r="D4791" s="26">
        <v>31316166</v>
      </c>
      <c r="E4791" s="26" t="s">
        <v>204</v>
      </c>
      <c r="F4791" s="26" t="s">
        <v>2007</v>
      </c>
      <c r="G4791" s="26" t="s">
        <v>2008</v>
      </c>
      <c r="H4791" s="26" t="s">
        <v>69</v>
      </c>
      <c r="I4791" s="26" t="s">
        <v>114</v>
      </c>
      <c r="J4791" s="26" t="s">
        <v>56</v>
      </c>
      <c r="K4791" s="26" t="s">
        <v>85</v>
      </c>
      <c r="L4791" s="26" t="s">
        <v>433</v>
      </c>
      <c r="M4791" s="26" t="s">
        <v>219</v>
      </c>
      <c r="N4791" s="26" t="s">
        <v>461</v>
      </c>
      <c r="O4791" s="26" t="s">
        <v>57</v>
      </c>
      <c r="P4791" s="26" t="s">
        <v>910</v>
      </c>
      <c r="Q4791" s="26" t="s">
        <v>75</v>
      </c>
      <c r="R4791" s="26" t="s">
        <v>54</v>
      </c>
      <c r="S4791" s="26" t="s">
        <v>538</v>
      </c>
      <c r="T4791" s="54">
        <v>1.167</v>
      </c>
      <c r="U4791" s="36" t="s">
        <v>2009</v>
      </c>
      <c r="V4791" s="43">
        <v>1.4999999999999999E-2</v>
      </c>
      <c r="W4791" s="43">
        <v>4.4420000000000001E-2</v>
      </c>
      <c r="X4791" s="26" t="s">
        <v>347</v>
      </c>
      <c r="Z4791" s="42">
        <v>600000</v>
      </c>
      <c r="AA4791" s="42">
        <v>3.7964000000000002</v>
      </c>
      <c r="AB4791" s="42">
        <v>96.700800000000001</v>
      </c>
      <c r="AC4791" s="42">
        <v>0</v>
      </c>
      <c r="AD4791" s="42">
        <v>2202.6895</v>
      </c>
      <c r="AG4791" s="26" t="s">
        <v>15</v>
      </c>
      <c r="AH4791" s="43">
        <v>8.5714285700000002E-4</v>
      </c>
      <c r="AI4791" s="43">
        <v>2.4114335590000001E-3</v>
      </c>
      <c r="AJ4791" s="43">
        <v>4.2172475295751139E-4</v>
      </c>
    </row>
    <row r="4792" spans="1:36" x14ac:dyDescent="0.2">
      <c r="A4792" s="26">
        <v>8694</v>
      </c>
      <c r="B4792" s="26">
        <v>12532</v>
      </c>
      <c r="C4792" s="26" t="s">
        <v>2010</v>
      </c>
      <c r="D4792" s="26">
        <v>44969905</v>
      </c>
      <c r="E4792" s="26" t="s">
        <v>204</v>
      </c>
      <c r="F4792" s="26" t="s">
        <v>2011</v>
      </c>
      <c r="G4792" s="26" t="s">
        <v>2012</v>
      </c>
      <c r="H4792" s="26" t="s">
        <v>69</v>
      </c>
      <c r="I4792" s="26" t="s">
        <v>114</v>
      </c>
      <c r="J4792" s="26" t="s">
        <v>56</v>
      </c>
      <c r="K4792" s="26" t="s">
        <v>51</v>
      </c>
      <c r="L4792" s="26" t="s">
        <v>433</v>
      </c>
      <c r="M4792" s="26" t="s">
        <v>218</v>
      </c>
      <c r="N4792" s="26" t="s">
        <v>466</v>
      </c>
      <c r="O4792" s="26" t="s">
        <v>57</v>
      </c>
      <c r="P4792" s="26" t="s">
        <v>929</v>
      </c>
      <c r="Q4792" s="26" t="s">
        <v>75</v>
      </c>
      <c r="R4792" s="26" t="s">
        <v>54</v>
      </c>
      <c r="S4792" s="26" t="s">
        <v>538</v>
      </c>
      <c r="T4792" s="54">
        <v>1.9E-2</v>
      </c>
      <c r="U4792" s="36" t="s">
        <v>924</v>
      </c>
      <c r="V4792" s="43">
        <v>0.06</v>
      </c>
      <c r="W4792" s="43">
        <v>3.0470000000000001E-2</v>
      </c>
      <c r="X4792" s="26" t="s">
        <v>347</v>
      </c>
      <c r="Z4792" s="42">
        <v>180000</v>
      </c>
      <c r="AA4792" s="42">
        <v>3.7964000000000002</v>
      </c>
      <c r="AB4792" s="42">
        <v>102.75700000000001</v>
      </c>
      <c r="AC4792" s="42">
        <v>0</v>
      </c>
      <c r="AD4792" s="42">
        <v>702.19200999999998</v>
      </c>
      <c r="AG4792" s="26" t="s">
        <v>15</v>
      </c>
      <c r="AH4792" s="43">
        <v>1.8000000000000001E-4</v>
      </c>
      <c r="AI4792" s="43">
        <v>7.6873720799999995E-4</v>
      </c>
      <c r="AJ4792" s="43">
        <v>1.3444098768618473E-4</v>
      </c>
    </row>
    <row r="4793" spans="1:36" x14ac:dyDescent="0.2">
      <c r="A4793" s="26">
        <v>8694</v>
      </c>
      <c r="B4793" s="26">
        <v>12532</v>
      </c>
      <c r="C4793" s="26" t="s">
        <v>2013</v>
      </c>
      <c r="D4793" s="26">
        <v>38630988</v>
      </c>
      <c r="E4793" s="26" t="s">
        <v>204</v>
      </c>
      <c r="F4793" s="26" t="s">
        <v>2014</v>
      </c>
      <c r="G4793" s="26" t="s">
        <v>2015</v>
      </c>
      <c r="H4793" s="26" t="s">
        <v>69</v>
      </c>
      <c r="I4793" s="26" t="s">
        <v>114</v>
      </c>
      <c r="J4793" s="26" t="s">
        <v>56</v>
      </c>
      <c r="K4793" s="26" t="s">
        <v>51</v>
      </c>
      <c r="L4793" s="26" t="s">
        <v>433</v>
      </c>
      <c r="M4793" s="26" t="s">
        <v>225</v>
      </c>
      <c r="N4793" s="26" t="s">
        <v>475</v>
      </c>
      <c r="O4793" s="26" t="s">
        <v>57</v>
      </c>
      <c r="P4793" s="26" t="s">
        <v>154</v>
      </c>
      <c r="Q4793" s="26" t="s">
        <v>154</v>
      </c>
      <c r="R4793" s="26" t="s">
        <v>54</v>
      </c>
      <c r="S4793" s="26" t="s">
        <v>538</v>
      </c>
      <c r="T4793" s="54">
        <v>3.085</v>
      </c>
      <c r="U4793" s="36">
        <v>47090</v>
      </c>
      <c r="V4793" s="43">
        <v>1.6250000000000001E-2</v>
      </c>
      <c r="W4793" s="43">
        <v>4.4900000000000002E-2</v>
      </c>
      <c r="X4793" s="26" t="s">
        <v>347</v>
      </c>
      <c r="Z4793" s="42">
        <v>20000</v>
      </c>
      <c r="AA4793" s="42">
        <v>3.7964000000000002</v>
      </c>
      <c r="AB4793" s="42">
        <v>92.9833</v>
      </c>
      <c r="AC4793" s="42">
        <v>0</v>
      </c>
      <c r="AD4793" s="42">
        <v>70.600359999999995</v>
      </c>
      <c r="AG4793" s="26" t="s">
        <v>15</v>
      </c>
      <c r="AH4793" s="43">
        <v>5.7142857142857101E-5</v>
      </c>
      <c r="AI4793" s="43">
        <v>7.7291001500723105E-5</v>
      </c>
      <c r="AJ4793" s="43">
        <v>1.3517075093748515E-5</v>
      </c>
    </row>
    <row r="4794" spans="1:36" x14ac:dyDescent="0.2">
      <c r="A4794" s="26">
        <v>8694</v>
      </c>
      <c r="B4794" s="26">
        <v>12532</v>
      </c>
      <c r="C4794" s="26" t="s">
        <v>2016</v>
      </c>
      <c r="D4794" s="26">
        <v>516301843</v>
      </c>
      <c r="E4794" s="26" t="s">
        <v>203</v>
      </c>
      <c r="F4794" s="26" t="s">
        <v>2017</v>
      </c>
      <c r="G4794" s="26" t="s">
        <v>2018</v>
      </c>
      <c r="H4794" s="26" t="s">
        <v>69</v>
      </c>
      <c r="I4794" s="26" t="s">
        <v>112</v>
      </c>
      <c r="J4794" s="26" t="s">
        <v>51</v>
      </c>
      <c r="K4794" s="26" t="s">
        <v>51</v>
      </c>
      <c r="L4794" s="26" t="s">
        <v>433</v>
      </c>
      <c r="M4794" s="26" t="s">
        <v>218</v>
      </c>
      <c r="N4794" s="26" t="s">
        <v>455</v>
      </c>
      <c r="O4794" s="26" t="s">
        <v>57</v>
      </c>
      <c r="P4794" s="26" t="s">
        <v>724</v>
      </c>
      <c r="Q4794" s="26" t="s">
        <v>59</v>
      </c>
      <c r="R4794" s="26" t="s">
        <v>54</v>
      </c>
      <c r="S4794" s="26" t="s">
        <v>532</v>
      </c>
      <c r="T4794" s="54">
        <v>2.9689999999999999</v>
      </c>
      <c r="U4794" s="36" t="s">
        <v>2019</v>
      </c>
      <c r="V4794" s="43">
        <v>5.3749999999999999E-2</v>
      </c>
      <c r="W4794" s="43">
        <v>7.8729999999999994E-2</v>
      </c>
      <c r="X4794" s="26" t="s">
        <v>347</v>
      </c>
      <c r="Z4794" s="42">
        <v>70000</v>
      </c>
      <c r="AA4794" s="42">
        <v>3.6469999999999998</v>
      </c>
      <c r="AB4794" s="42">
        <v>94.329599999999999</v>
      </c>
      <c r="AC4794" s="42">
        <v>0</v>
      </c>
      <c r="AD4794" s="42">
        <v>240.81404000000001</v>
      </c>
      <c r="AG4794" s="26" t="s">
        <v>15</v>
      </c>
      <c r="AH4794" s="43">
        <v>1.12E-4</v>
      </c>
      <c r="AI4794" s="43">
        <v>2.6363545899999997E-4</v>
      </c>
      <c r="AJ4794" s="43">
        <v>4.6106017905701317E-5</v>
      </c>
    </row>
    <row r="4795" spans="1:36" x14ac:dyDescent="0.2">
      <c r="A4795" s="26">
        <v>8694</v>
      </c>
      <c r="B4795" s="26">
        <v>12532</v>
      </c>
      <c r="C4795" s="26" t="s">
        <v>2020</v>
      </c>
      <c r="D4795" s="26">
        <v>69469740</v>
      </c>
      <c r="E4795" s="26" t="s">
        <v>204</v>
      </c>
      <c r="F4795" s="26" t="s">
        <v>2021</v>
      </c>
      <c r="G4795" s="26" t="s">
        <v>2022</v>
      </c>
      <c r="H4795" s="26" t="s">
        <v>69</v>
      </c>
      <c r="I4795" s="26" t="s">
        <v>114</v>
      </c>
      <c r="J4795" s="26" t="s">
        <v>56</v>
      </c>
      <c r="K4795" s="26" t="s">
        <v>51</v>
      </c>
      <c r="L4795" s="26" t="s">
        <v>433</v>
      </c>
      <c r="M4795" s="26" t="s">
        <v>218</v>
      </c>
      <c r="N4795" s="26" t="s">
        <v>455</v>
      </c>
      <c r="O4795" s="26" t="s">
        <v>57</v>
      </c>
      <c r="P4795" s="26" t="s">
        <v>2001</v>
      </c>
      <c r="Q4795" s="26" t="s">
        <v>75</v>
      </c>
      <c r="R4795" s="26" t="s">
        <v>54</v>
      </c>
      <c r="S4795" s="26" t="s">
        <v>532</v>
      </c>
      <c r="T4795" s="54">
        <v>5.1589999999999998</v>
      </c>
      <c r="U4795" s="36" t="s">
        <v>1254</v>
      </c>
      <c r="V4795" s="43">
        <v>5.8749999999999997E-2</v>
      </c>
      <c r="W4795" s="43">
        <v>8.3290000000000003E-2</v>
      </c>
      <c r="X4795" s="26" t="s">
        <v>347</v>
      </c>
      <c r="Z4795" s="42">
        <v>300000</v>
      </c>
      <c r="AA4795" s="42">
        <v>3.6469999999999998</v>
      </c>
      <c r="AB4795" s="42">
        <v>89.722399999999993</v>
      </c>
      <c r="AC4795" s="42">
        <v>0</v>
      </c>
      <c r="AD4795" s="42">
        <v>981.65278000000001</v>
      </c>
      <c r="AG4795" s="26" t="s">
        <v>15</v>
      </c>
      <c r="AH4795" s="43">
        <v>4.8000000000000001E-4</v>
      </c>
      <c r="AI4795" s="43">
        <v>1.0746818640000001E-3</v>
      </c>
      <c r="AJ4795" s="43">
        <v>1.8794627029163861E-4</v>
      </c>
    </row>
    <row r="4796" spans="1:36" x14ac:dyDescent="0.2">
      <c r="A4796" s="26">
        <v>8694</v>
      </c>
      <c r="B4796" s="26">
        <v>12532</v>
      </c>
      <c r="C4796" s="26" t="s">
        <v>907</v>
      </c>
      <c r="D4796" s="26">
        <v>191685</v>
      </c>
      <c r="E4796" s="26" t="s">
        <v>204</v>
      </c>
      <c r="F4796" s="26" t="s">
        <v>908</v>
      </c>
      <c r="G4796" s="26" t="s">
        <v>909</v>
      </c>
      <c r="H4796" s="26" t="s">
        <v>69</v>
      </c>
      <c r="I4796" s="26" t="s">
        <v>114</v>
      </c>
      <c r="J4796" s="26" t="s">
        <v>56</v>
      </c>
      <c r="K4796" s="26" t="s">
        <v>51</v>
      </c>
      <c r="L4796" s="26" t="s">
        <v>433</v>
      </c>
      <c r="M4796" s="26" t="s">
        <v>79</v>
      </c>
      <c r="N4796" s="26" t="s">
        <v>96</v>
      </c>
      <c r="O4796" s="26" t="s">
        <v>57</v>
      </c>
      <c r="P4796" s="26" t="s">
        <v>910</v>
      </c>
      <c r="Q4796" s="26" t="s">
        <v>75</v>
      </c>
      <c r="R4796" s="26" t="s">
        <v>54</v>
      </c>
      <c r="S4796" s="26" t="s">
        <v>532</v>
      </c>
      <c r="T4796" s="54">
        <v>1.2410000000000001</v>
      </c>
      <c r="U4796" s="36">
        <v>48033</v>
      </c>
      <c r="V4796" s="43">
        <v>3.0769999999999999E-2</v>
      </c>
      <c r="W4796" s="43">
        <v>6.6949999999999996E-2</v>
      </c>
      <c r="X4796" s="26" t="s">
        <v>347</v>
      </c>
      <c r="Z4796" s="42">
        <v>2994190</v>
      </c>
      <c r="AA4796" s="42">
        <v>3.6469999999999998</v>
      </c>
      <c r="AB4796" s="42">
        <v>96.155500000000004</v>
      </c>
      <c r="AC4796" s="42">
        <v>0</v>
      </c>
      <c r="AD4796" s="42">
        <v>10499.998799999999</v>
      </c>
      <c r="AG4796" s="26" t="s">
        <v>15</v>
      </c>
      <c r="AH4796" s="43">
        <v>4.9903166659999998E-3</v>
      </c>
      <c r="AI4796" s="43">
        <v>1.1495060691E-2</v>
      </c>
      <c r="AJ4796" s="43">
        <v>2.010319384545196E-3</v>
      </c>
    </row>
    <row r="4797" spans="1:36" x14ac:dyDescent="0.2">
      <c r="A4797" s="26">
        <v>8694</v>
      </c>
      <c r="B4797" s="26">
        <v>12532</v>
      </c>
      <c r="C4797" s="26" t="s">
        <v>2023</v>
      </c>
      <c r="D4797" s="26">
        <v>29777713</v>
      </c>
      <c r="E4797" s="26" t="s">
        <v>204</v>
      </c>
      <c r="F4797" s="26" t="s">
        <v>2024</v>
      </c>
      <c r="G4797" s="26" t="s">
        <v>2025</v>
      </c>
      <c r="H4797" s="26" t="s">
        <v>69</v>
      </c>
      <c r="I4797" s="26" t="s">
        <v>114</v>
      </c>
      <c r="J4797" s="26" t="s">
        <v>56</v>
      </c>
      <c r="K4797" s="26" t="s">
        <v>86</v>
      </c>
      <c r="L4797" s="26" t="s">
        <v>433</v>
      </c>
      <c r="M4797" s="26" t="s">
        <v>218</v>
      </c>
      <c r="N4797" s="26" t="s">
        <v>455</v>
      </c>
      <c r="O4797" s="26" t="s">
        <v>57</v>
      </c>
      <c r="P4797" s="26" t="s">
        <v>2026</v>
      </c>
      <c r="Q4797" s="26" t="s">
        <v>75</v>
      </c>
      <c r="R4797" s="26" t="s">
        <v>54</v>
      </c>
      <c r="S4797" s="26" t="s">
        <v>532</v>
      </c>
      <c r="T4797" s="54">
        <v>0.77100000000000002</v>
      </c>
      <c r="U4797" s="36" t="s">
        <v>1013</v>
      </c>
      <c r="V4797" s="43">
        <v>8.2500000000000004E-2</v>
      </c>
      <c r="W4797" s="43">
        <v>7.0809999999999998E-2</v>
      </c>
      <c r="X4797" s="26" t="s">
        <v>347</v>
      </c>
      <c r="Z4797" s="42">
        <v>597000</v>
      </c>
      <c r="AA4797" s="42">
        <v>3.6469999999999998</v>
      </c>
      <c r="AB4797" s="42">
        <v>102.5966</v>
      </c>
      <c r="AC4797" s="42">
        <v>0</v>
      </c>
      <c r="AD4797" s="42">
        <v>2233.7937099999999</v>
      </c>
      <c r="AG4797" s="26" t="s">
        <v>15</v>
      </c>
      <c r="AH4797" s="43">
        <v>1.836923076E-3</v>
      </c>
      <c r="AI4797" s="43">
        <v>2.4454854469999998E-3</v>
      </c>
      <c r="AJ4797" s="43">
        <v>4.2767993423848115E-4</v>
      </c>
    </row>
    <row r="4798" spans="1:36" x14ac:dyDescent="0.2">
      <c r="A4798" s="26">
        <v>8694</v>
      </c>
      <c r="B4798" s="26">
        <v>12532</v>
      </c>
      <c r="C4798" s="26" t="s">
        <v>911</v>
      </c>
      <c r="D4798" s="26">
        <v>162474</v>
      </c>
      <c r="E4798" s="26" t="s">
        <v>204</v>
      </c>
      <c r="F4798" s="26" t="s">
        <v>912</v>
      </c>
      <c r="G4798" s="26" t="s">
        <v>913</v>
      </c>
      <c r="H4798" s="26" t="s">
        <v>69</v>
      </c>
      <c r="I4798" s="26" t="s">
        <v>114</v>
      </c>
      <c r="J4798" s="26" t="s">
        <v>56</v>
      </c>
      <c r="K4798" s="26" t="s">
        <v>51</v>
      </c>
      <c r="L4798" s="26" t="s">
        <v>433</v>
      </c>
      <c r="M4798" s="26" t="s">
        <v>79</v>
      </c>
      <c r="N4798" s="26" t="s">
        <v>96</v>
      </c>
      <c r="O4798" s="26" t="s">
        <v>57</v>
      </c>
      <c r="P4798" s="26" t="s">
        <v>910</v>
      </c>
      <c r="Q4798" s="26" t="s">
        <v>75</v>
      </c>
      <c r="R4798" s="26" t="s">
        <v>54</v>
      </c>
      <c r="S4798" s="26" t="s">
        <v>532</v>
      </c>
      <c r="T4798" s="54">
        <v>1.726</v>
      </c>
      <c r="U4798" s="36" t="s">
        <v>914</v>
      </c>
      <c r="V4798" s="43">
        <v>3.2550000000000003E-2</v>
      </c>
      <c r="W4798" s="43">
        <v>6.4670000000000005E-2</v>
      </c>
      <c r="X4798" s="26" t="s">
        <v>347</v>
      </c>
      <c r="Z4798" s="42">
        <v>2802695</v>
      </c>
      <c r="AA4798" s="42">
        <v>3.6469999999999998</v>
      </c>
      <c r="AB4798" s="42">
        <v>95.688900000000004</v>
      </c>
      <c r="AC4798" s="42">
        <v>0</v>
      </c>
      <c r="AD4798" s="42">
        <v>9780.7726500000008</v>
      </c>
      <c r="AG4798" s="26" t="s">
        <v>15</v>
      </c>
      <c r="AH4798" s="43">
        <v>2.802695E-3</v>
      </c>
      <c r="AI4798" s="43">
        <v>1.0707675053E-2</v>
      </c>
      <c r="AJ4798" s="43">
        <v>1.8726170572633293E-3</v>
      </c>
    </row>
    <row r="4799" spans="1:36" x14ac:dyDescent="0.2">
      <c r="A4799" s="26">
        <v>8694</v>
      </c>
      <c r="B4799" s="26">
        <v>12532</v>
      </c>
      <c r="C4799" s="26" t="s">
        <v>2027</v>
      </c>
      <c r="D4799" s="26">
        <v>47414038</v>
      </c>
      <c r="E4799" s="26" t="s">
        <v>204</v>
      </c>
      <c r="F4799" s="26" t="s">
        <v>2028</v>
      </c>
      <c r="G4799" s="26" t="s">
        <v>2029</v>
      </c>
      <c r="H4799" s="26" t="s">
        <v>69</v>
      </c>
      <c r="I4799" s="26" t="s">
        <v>114</v>
      </c>
      <c r="J4799" s="26" t="s">
        <v>56</v>
      </c>
      <c r="K4799" s="26" t="s">
        <v>51</v>
      </c>
      <c r="L4799" s="26" t="s">
        <v>433</v>
      </c>
      <c r="M4799" s="26" t="s">
        <v>218</v>
      </c>
      <c r="N4799" s="26" t="s">
        <v>466</v>
      </c>
      <c r="O4799" s="26" t="s">
        <v>57</v>
      </c>
      <c r="P4799" s="26" t="s">
        <v>929</v>
      </c>
      <c r="Q4799" s="26" t="s">
        <v>75</v>
      </c>
      <c r="R4799" s="26" t="s">
        <v>54</v>
      </c>
      <c r="S4799" s="26" t="s">
        <v>532</v>
      </c>
      <c r="T4799" s="54">
        <v>2.238</v>
      </c>
      <c r="U4799" s="36">
        <v>46635</v>
      </c>
      <c r="V4799" s="43">
        <v>4.7500000000000001E-2</v>
      </c>
      <c r="W4799" s="43">
        <v>5.7189999999999998E-2</v>
      </c>
      <c r="X4799" s="26" t="s">
        <v>347</v>
      </c>
      <c r="Z4799" s="42">
        <v>172000</v>
      </c>
      <c r="AA4799" s="42">
        <v>3.6469999999999998</v>
      </c>
      <c r="AB4799" s="42">
        <v>98.587299999999999</v>
      </c>
      <c r="AC4799" s="42">
        <v>0</v>
      </c>
      <c r="AD4799" s="42">
        <v>618.42236000000003</v>
      </c>
      <c r="AG4799" s="26" t="s">
        <v>15</v>
      </c>
      <c r="AH4799" s="43">
        <v>1.7200000000000001E-4</v>
      </c>
      <c r="AI4799" s="43">
        <v>6.77028892E-4</v>
      </c>
      <c r="AJ4799" s="43">
        <v>1.1840253335497409E-4</v>
      </c>
    </row>
    <row r="4800" spans="1:36" x14ac:dyDescent="0.2">
      <c r="A4800" s="26">
        <v>8694</v>
      </c>
      <c r="B4800" s="26">
        <v>12532</v>
      </c>
      <c r="C4800" s="26" t="s">
        <v>2010</v>
      </c>
      <c r="D4800" s="26">
        <v>44969905</v>
      </c>
      <c r="E4800" s="26" t="s">
        <v>204</v>
      </c>
      <c r="F4800" s="26" t="s">
        <v>2030</v>
      </c>
      <c r="G4800" s="26" t="s">
        <v>2031</v>
      </c>
      <c r="H4800" s="26" t="s">
        <v>69</v>
      </c>
      <c r="I4800" s="26" t="s">
        <v>114</v>
      </c>
      <c r="J4800" s="26" t="s">
        <v>56</v>
      </c>
      <c r="K4800" s="26" t="s">
        <v>51</v>
      </c>
      <c r="L4800" s="26" t="s">
        <v>433</v>
      </c>
      <c r="M4800" s="26" t="s">
        <v>218</v>
      </c>
      <c r="N4800" s="26" t="s">
        <v>466</v>
      </c>
      <c r="O4800" s="26" t="s">
        <v>57</v>
      </c>
      <c r="P4800" s="26" t="s">
        <v>929</v>
      </c>
      <c r="Q4800" s="26" t="s">
        <v>75</v>
      </c>
      <c r="R4800" s="26" t="s">
        <v>54</v>
      </c>
      <c r="S4800" s="26" t="s">
        <v>538</v>
      </c>
      <c r="T4800" s="54">
        <v>2.028</v>
      </c>
      <c r="U4800" s="36">
        <v>46635</v>
      </c>
      <c r="V4800" s="43">
        <v>3.7499999999999999E-2</v>
      </c>
      <c r="W4800" s="43">
        <v>3.356E-2</v>
      </c>
      <c r="X4800" s="26" t="s">
        <v>347</v>
      </c>
      <c r="Z4800" s="42">
        <v>1203665</v>
      </c>
      <c r="AA4800" s="42">
        <v>3.7964000000000002</v>
      </c>
      <c r="AB4800" s="42">
        <v>101.4435</v>
      </c>
      <c r="AC4800" s="42">
        <v>0</v>
      </c>
      <c r="AD4800" s="42">
        <v>4635.5558899999996</v>
      </c>
      <c r="AG4800" s="26" t="s">
        <v>15</v>
      </c>
      <c r="AH4800" s="43">
        <v>1.0942409090000001E-3</v>
      </c>
      <c r="AI4800" s="43">
        <v>5.0748573690000002E-3</v>
      </c>
      <c r="AJ4800" s="43">
        <v>8.875189456030851E-4</v>
      </c>
    </row>
    <row r="4801" spans="1:36" x14ac:dyDescent="0.2">
      <c r="A4801" s="26">
        <v>8694</v>
      </c>
      <c r="B4801" s="26">
        <v>12532</v>
      </c>
      <c r="C4801" s="26" t="s">
        <v>2010</v>
      </c>
      <c r="D4801" s="26">
        <v>44969905</v>
      </c>
      <c r="E4801" s="26" t="s">
        <v>204</v>
      </c>
      <c r="F4801" s="26" t="s">
        <v>2032</v>
      </c>
      <c r="G4801" s="26" t="s">
        <v>2033</v>
      </c>
      <c r="H4801" s="26" t="s">
        <v>69</v>
      </c>
      <c r="I4801" s="26" t="s">
        <v>114</v>
      </c>
      <c r="J4801" s="26" t="s">
        <v>56</v>
      </c>
      <c r="K4801" s="26" t="s">
        <v>51</v>
      </c>
      <c r="L4801" s="26" t="s">
        <v>433</v>
      </c>
      <c r="M4801" s="26" t="s">
        <v>218</v>
      </c>
      <c r="N4801" s="26" t="s">
        <v>466</v>
      </c>
      <c r="O4801" s="26" t="s">
        <v>57</v>
      </c>
      <c r="P4801" s="26" t="s">
        <v>929</v>
      </c>
      <c r="Q4801" s="26" t="s">
        <v>75</v>
      </c>
      <c r="R4801" s="26" t="s">
        <v>54</v>
      </c>
      <c r="S4801" s="26" t="s">
        <v>538</v>
      </c>
      <c r="T4801" s="54">
        <v>4.6040000000000001</v>
      </c>
      <c r="U4801" s="36">
        <v>47731</v>
      </c>
      <c r="V4801" s="43">
        <v>4.3749999999999997E-2</v>
      </c>
      <c r="W4801" s="43">
        <v>3.8449999999999998E-2</v>
      </c>
      <c r="X4801" s="26" t="s">
        <v>347</v>
      </c>
      <c r="Z4801" s="42">
        <v>715940</v>
      </c>
      <c r="AA4801" s="42">
        <v>3.7964000000000002</v>
      </c>
      <c r="AB4801" s="42">
        <v>103.1923</v>
      </c>
      <c r="AC4801" s="42">
        <v>0</v>
      </c>
      <c r="AD4801" s="42">
        <v>2804.76116</v>
      </c>
      <c r="AG4801" s="26" t="s">
        <v>15</v>
      </c>
      <c r="AH4801" s="43">
        <v>4.7729333300000002E-4</v>
      </c>
      <c r="AI4801" s="43">
        <v>3.0705622320000001E-3</v>
      </c>
      <c r="AJ4801" s="43">
        <v>5.3699679746320266E-4</v>
      </c>
    </row>
    <row r="4802" spans="1:36" x14ac:dyDescent="0.2">
      <c r="A4802" s="26">
        <v>8694</v>
      </c>
      <c r="B4802" s="26">
        <v>12532</v>
      </c>
      <c r="C4802" s="26" t="s">
        <v>2034</v>
      </c>
      <c r="D4802" s="26">
        <v>59197630</v>
      </c>
      <c r="E4802" s="26" t="s">
        <v>204</v>
      </c>
      <c r="F4802" s="26" t="s">
        <v>2035</v>
      </c>
      <c r="G4802" s="26" t="s">
        <v>2036</v>
      </c>
      <c r="H4802" s="26" t="s">
        <v>69</v>
      </c>
      <c r="I4802" s="26" t="s">
        <v>114</v>
      </c>
      <c r="J4802" s="26" t="s">
        <v>56</v>
      </c>
      <c r="K4802" s="26" t="s">
        <v>51</v>
      </c>
      <c r="L4802" s="26" t="s">
        <v>433</v>
      </c>
      <c r="M4802" s="26" t="s">
        <v>79</v>
      </c>
      <c r="N4802" s="26" t="s">
        <v>456</v>
      </c>
      <c r="O4802" s="26" t="s">
        <v>57</v>
      </c>
      <c r="P4802" s="26" t="s">
        <v>2026</v>
      </c>
      <c r="Q4802" s="26" t="s">
        <v>75</v>
      </c>
      <c r="R4802" s="26" t="s">
        <v>54</v>
      </c>
      <c r="S4802" s="26" t="s">
        <v>532</v>
      </c>
      <c r="T4802" s="54">
        <v>2.1749999999999998</v>
      </c>
      <c r="U4802" s="36" t="s">
        <v>2037</v>
      </c>
      <c r="V4802" s="43">
        <v>6.5000000000000002E-2</v>
      </c>
      <c r="W4802" s="43">
        <v>6.5640000000000004E-2</v>
      </c>
      <c r="X4802" s="26" t="s">
        <v>347</v>
      </c>
      <c r="Z4802" s="42">
        <v>4048000</v>
      </c>
      <c r="AA4802" s="42">
        <v>3.6469999999999998</v>
      </c>
      <c r="AB4802" s="42">
        <v>100.9714</v>
      </c>
      <c r="AC4802" s="42">
        <v>0</v>
      </c>
      <c r="AD4802" s="42">
        <v>14906.464330000001</v>
      </c>
      <c r="AG4802" s="26" t="s">
        <v>15</v>
      </c>
      <c r="AH4802" s="43">
        <v>8.9955555549999996E-3</v>
      </c>
      <c r="AI4802" s="43">
        <v>1.6319117309E-2</v>
      </c>
      <c r="AJ4802" s="43">
        <v>2.8539769164193166E-3</v>
      </c>
    </row>
    <row r="4803" spans="1:36" x14ac:dyDescent="0.2">
      <c r="A4803" s="26">
        <v>8694</v>
      </c>
      <c r="B4803" s="26">
        <v>12532</v>
      </c>
      <c r="C4803" s="26" t="s">
        <v>2038</v>
      </c>
      <c r="D4803" s="26">
        <v>199871</v>
      </c>
      <c r="E4803" s="26" t="s">
        <v>204</v>
      </c>
      <c r="F4803" s="26" t="s">
        <v>2039</v>
      </c>
      <c r="G4803" s="26" t="s">
        <v>2040</v>
      </c>
      <c r="H4803" s="26" t="s">
        <v>69</v>
      </c>
      <c r="I4803" s="26" t="s">
        <v>114</v>
      </c>
      <c r="J4803" s="26" t="s">
        <v>56</v>
      </c>
      <c r="K4803" s="26" t="s">
        <v>51</v>
      </c>
      <c r="L4803" s="26" t="s">
        <v>433</v>
      </c>
      <c r="M4803" s="26" t="s">
        <v>79</v>
      </c>
      <c r="N4803" s="26" t="s">
        <v>473</v>
      </c>
      <c r="O4803" s="26" t="s">
        <v>57</v>
      </c>
      <c r="P4803" s="26" t="s">
        <v>2041</v>
      </c>
      <c r="Q4803" s="26" t="s">
        <v>71</v>
      </c>
      <c r="R4803" s="26" t="s">
        <v>54</v>
      </c>
      <c r="S4803" s="26" t="s">
        <v>532</v>
      </c>
      <c r="T4803" s="54">
        <v>6.1529999999999996</v>
      </c>
      <c r="U4803" s="36" t="s">
        <v>2042</v>
      </c>
      <c r="V4803" s="43">
        <v>3.7499999999999999E-2</v>
      </c>
      <c r="W4803" s="43">
        <v>5.9549999999999999E-2</v>
      </c>
      <c r="X4803" s="26" t="s">
        <v>347</v>
      </c>
      <c r="Z4803" s="42">
        <v>271000</v>
      </c>
      <c r="AA4803" s="42">
        <v>3.6469999999999998</v>
      </c>
      <c r="AB4803" s="42">
        <v>88.732799999999997</v>
      </c>
      <c r="AC4803" s="42">
        <v>0</v>
      </c>
      <c r="AD4803" s="42">
        <v>876.97909000000004</v>
      </c>
      <c r="AG4803" s="26" t="s">
        <v>15</v>
      </c>
      <c r="AH4803" s="43">
        <v>5.4199999999999995E-4</v>
      </c>
      <c r="AI4803" s="43">
        <v>9.6008847700000005E-4</v>
      </c>
      <c r="AJ4803" s="43">
        <v>1.6790554913852053E-4</v>
      </c>
    </row>
    <row r="4804" spans="1:36" x14ac:dyDescent="0.2">
      <c r="A4804" s="26">
        <v>8694</v>
      </c>
      <c r="B4804" s="26">
        <v>12532</v>
      </c>
      <c r="C4804" s="26" t="s">
        <v>2043</v>
      </c>
      <c r="D4804" s="26">
        <v>50542270</v>
      </c>
      <c r="E4804" s="26" t="s">
        <v>204</v>
      </c>
      <c r="F4804" s="26" t="s">
        <v>2044</v>
      </c>
      <c r="G4804" s="26" t="s">
        <v>2045</v>
      </c>
      <c r="H4804" s="26" t="s">
        <v>69</v>
      </c>
      <c r="I4804" s="26" t="s">
        <v>114</v>
      </c>
      <c r="J4804" s="26" t="s">
        <v>56</v>
      </c>
      <c r="K4804" s="26" t="s">
        <v>167</v>
      </c>
      <c r="L4804" s="26" t="s">
        <v>433</v>
      </c>
      <c r="M4804" s="26" t="s">
        <v>218</v>
      </c>
      <c r="N4804" s="26" t="s">
        <v>96</v>
      </c>
      <c r="O4804" s="26" t="s">
        <v>57</v>
      </c>
      <c r="P4804" s="26" t="s">
        <v>910</v>
      </c>
      <c r="Q4804" s="26" t="s">
        <v>75</v>
      </c>
      <c r="R4804" s="26" t="s">
        <v>54</v>
      </c>
      <c r="S4804" s="26" t="s">
        <v>532</v>
      </c>
      <c r="T4804" s="54">
        <v>3.2879999999999998</v>
      </c>
      <c r="U4804" s="36">
        <v>47063</v>
      </c>
      <c r="V4804" s="43">
        <v>0.02</v>
      </c>
      <c r="W4804" s="43">
        <v>5.7979999999999997E-2</v>
      </c>
      <c r="X4804" s="26" t="s">
        <v>347</v>
      </c>
      <c r="Z4804" s="42">
        <v>30000</v>
      </c>
      <c r="AA4804" s="42">
        <v>3.6469999999999998</v>
      </c>
      <c r="AB4804" s="42">
        <v>91.163700000000006</v>
      </c>
      <c r="AC4804" s="42">
        <v>0</v>
      </c>
      <c r="AD4804" s="42">
        <v>99.742199999999997</v>
      </c>
      <c r="AG4804" s="26" t="s">
        <v>15</v>
      </c>
      <c r="AH4804" s="43">
        <v>3.52941176470588E-5</v>
      </c>
      <c r="AI4804" s="43">
        <v>1.09194549E-4</v>
      </c>
      <c r="AJ4804" s="43">
        <v>1.9096542955527182E-5</v>
      </c>
    </row>
    <row r="4805" spans="1:36" x14ac:dyDescent="0.2">
      <c r="A4805" s="26">
        <v>8694</v>
      </c>
      <c r="B4805" s="26">
        <v>12532</v>
      </c>
      <c r="C4805" s="26" t="s">
        <v>2046</v>
      </c>
      <c r="D4805" s="26">
        <v>116937</v>
      </c>
      <c r="E4805" s="26" t="s">
        <v>204</v>
      </c>
      <c r="F4805" s="26" t="s">
        <v>2047</v>
      </c>
      <c r="G4805" s="26" t="s">
        <v>2048</v>
      </c>
      <c r="H4805" s="26" t="s">
        <v>69</v>
      </c>
      <c r="I4805" s="26" t="s">
        <v>114</v>
      </c>
      <c r="J4805" s="26" t="s">
        <v>56</v>
      </c>
      <c r="K4805" s="26" t="s">
        <v>102</v>
      </c>
      <c r="L4805" s="26" t="s">
        <v>433</v>
      </c>
      <c r="M4805" s="26" t="s">
        <v>218</v>
      </c>
      <c r="N4805" s="26" t="s">
        <v>96</v>
      </c>
      <c r="O4805" s="26" t="s">
        <v>57</v>
      </c>
      <c r="P4805" s="26" t="s">
        <v>2049</v>
      </c>
      <c r="Q4805" s="26" t="s">
        <v>71</v>
      </c>
      <c r="R4805" s="26" t="s">
        <v>54</v>
      </c>
      <c r="S4805" s="26" t="s">
        <v>532</v>
      </c>
      <c r="T4805" s="54">
        <v>2.3319999999999999</v>
      </c>
      <c r="U4805" s="36" t="s">
        <v>2009</v>
      </c>
      <c r="V4805" s="43">
        <v>6.8750000000000006E-2</v>
      </c>
      <c r="W4805" s="43">
        <v>8.1019999999999995E-2</v>
      </c>
      <c r="X4805" s="26" t="s">
        <v>347</v>
      </c>
      <c r="Z4805" s="42">
        <v>60000</v>
      </c>
      <c r="AA4805" s="42">
        <v>3.6469999999999998</v>
      </c>
      <c r="AB4805" s="42">
        <v>100.8913</v>
      </c>
      <c r="AC4805" s="42">
        <v>0</v>
      </c>
      <c r="AD4805" s="42">
        <v>220.77034</v>
      </c>
      <c r="AG4805" s="26" t="s">
        <v>15</v>
      </c>
      <c r="AH4805" s="43">
        <v>1.2E-4</v>
      </c>
      <c r="AI4805" s="43">
        <v>2.4169226099999999E-4</v>
      </c>
      <c r="AJ4805" s="43">
        <v>4.2268470929218936E-5</v>
      </c>
    </row>
    <row r="4806" spans="1:36" x14ac:dyDescent="0.2">
      <c r="A4806" s="26">
        <v>8694</v>
      </c>
      <c r="B4806" s="26">
        <v>12532</v>
      </c>
      <c r="C4806" s="26" t="s">
        <v>2050</v>
      </c>
      <c r="D4806" s="26">
        <v>16632863</v>
      </c>
      <c r="E4806" s="26" t="s">
        <v>204</v>
      </c>
      <c r="F4806" s="26" t="s">
        <v>2051</v>
      </c>
      <c r="G4806" s="26" t="s">
        <v>2052</v>
      </c>
      <c r="H4806" s="26" t="s">
        <v>69</v>
      </c>
      <c r="I4806" s="26" t="s">
        <v>114</v>
      </c>
      <c r="J4806" s="26" t="s">
        <v>56</v>
      </c>
      <c r="K4806" s="26" t="s">
        <v>167</v>
      </c>
      <c r="L4806" s="26" t="s">
        <v>433</v>
      </c>
      <c r="M4806" s="26" t="s">
        <v>218</v>
      </c>
      <c r="N4806" s="26" t="s">
        <v>461</v>
      </c>
      <c r="O4806" s="26" t="s">
        <v>57</v>
      </c>
      <c r="P4806" s="26" t="s">
        <v>2053</v>
      </c>
      <c r="Q4806" s="26" t="s">
        <v>75</v>
      </c>
      <c r="R4806" s="26" t="s">
        <v>54</v>
      </c>
      <c r="S4806" s="26" t="s">
        <v>532</v>
      </c>
      <c r="T4806" s="54">
        <v>6.1840000000000002</v>
      </c>
      <c r="U4806" s="36" t="s">
        <v>1077</v>
      </c>
      <c r="V4806" s="43">
        <v>5.6000000000000001E-2</v>
      </c>
      <c r="W4806" s="43">
        <v>5.4620000000000002E-2</v>
      </c>
      <c r="X4806" s="26" t="s">
        <v>347</v>
      </c>
      <c r="Z4806" s="42">
        <v>50000</v>
      </c>
      <c r="AA4806" s="42">
        <v>3.6469999999999998</v>
      </c>
      <c r="AB4806" s="42">
        <v>102.0558</v>
      </c>
      <c r="AC4806" s="42">
        <v>0</v>
      </c>
      <c r="AD4806" s="42">
        <v>186.09875</v>
      </c>
      <c r="AG4806" s="26" t="s">
        <v>15</v>
      </c>
      <c r="AH4806" s="43">
        <v>4.0000000000000003E-5</v>
      </c>
      <c r="AI4806" s="43">
        <v>2.0373491999999999E-4</v>
      </c>
      <c r="AJ4806" s="43">
        <v>3.5630282601997091E-5</v>
      </c>
    </row>
    <row r="4807" spans="1:36" x14ac:dyDescent="0.2">
      <c r="A4807" s="26">
        <v>8694</v>
      </c>
      <c r="B4807" s="26">
        <v>12532</v>
      </c>
      <c r="C4807" s="26" t="s">
        <v>2054</v>
      </c>
      <c r="D4807" s="26">
        <v>849371</v>
      </c>
      <c r="E4807" s="26" t="s">
        <v>204</v>
      </c>
      <c r="F4807" s="26" t="s">
        <v>2055</v>
      </c>
      <c r="G4807" s="26" t="s">
        <v>2056</v>
      </c>
      <c r="H4807" s="26" t="s">
        <v>69</v>
      </c>
      <c r="I4807" s="26" t="s">
        <v>114</v>
      </c>
      <c r="J4807" s="26" t="s">
        <v>56</v>
      </c>
      <c r="K4807" s="26" t="s">
        <v>167</v>
      </c>
      <c r="L4807" s="26" t="s">
        <v>433</v>
      </c>
      <c r="M4807" s="26" t="s">
        <v>218</v>
      </c>
      <c r="N4807" s="26" t="s">
        <v>460</v>
      </c>
      <c r="O4807" s="26" t="s">
        <v>57</v>
      </c>
      <c r="P4807" s="26" t="s">
        <v>910</v>
      </c>
      <c r="Q4807" s="26" t="s">
        <v>75</v>
      </c>
      <c r="R4807" s="26" t="s">
        <v>54</v>
      </c>
      <c r="S4807" s="26" t="s">
        <v>532</v>
      </c>
      <c r="T4807" s="54">
        <v>2.7440000000000002</v>
      </c>
      <c r="U4807" s="36" t="s">
        <v>2057</v>
      </c>
      <c r="V4807" s="43">
        <v>0.06</v>
      </c>
      <c r="W4807" s="43">
        <v>5.74E-2</v>
      </c>
      <c r="X4807" s="26" t="s">
        <v>347</v>
      </c>
      <c r="Z4807" s="42">
        <v>250000</v>
      </c>
      <c r="AA4807" s="42">
        <v>3.6469999999999998</v>
      </c>
      <c r="AB4807" s="42">
        <v>101.3853</v>
      </c>
      <c r="AC4807" s="42">
        <v>0</v>
      </c>
      <c r="AD4807" s="42">
        <v>924.38046999999995</v>
      </c>
      <c r="AG4807" s="26" t="s">
        <v>15</v>
      </c>
      <c r="AH4807" s="43">
        <v>1.6666666599999999E-4</v>
      </c>
      <c r="AI4807" s="43">
        <v>1.0119819820000001E-3</v>
      </c>
      <c r="AJ4807" s="43">
        <v>1.7698097046792036E-4</v>
      </c>
    </row>
    <row r="4808" spans="1:36" x14ac:dyDescent="0.2">
      <c r="A4808" s="26">
        <v>8694</v>
      </c>
      <c r="B4808" s="26">
        <v>12532</v>
      </c>
      <c r="C4808" s="26" t="s">
        <v>2058</v>
      </c>
      <c r="D4808" s="26">
        <v>16841179</v>
      </c>
      <c r="E4808" s="26" t="s">
        <v>204</v>
      </c>
      <c r="F4808" s="26" t="s">
        <v>2059</v>
      </c>
      <c r="G4808" s="26" t="s">
        <v>2060</v>
      </c>
      <c r="H4808" s="26" t="s">
        <v>69</v>
      </c>
      <c r="I4808" s="26" t="s">
        <v>114</v>
      </c>
      <c r="J4808" s="26" t="s">
        <v>56</v>
      </c>
      <c r="K4808" s="26" t="s">
        <v>167</v>
      </c>
      <c r="L4808" s="26" t="s">
        <v>433</v>
      </c>
      <c r="M4808" s="26" t="s">
        <v>218</v>
      </c>
      <c r="N4808" s="26" t="s">
        <v>467</v>
      </c>
      <c r="O4808" s="26" t="s">
        <v>57</v>
      </c>
      <c r="P4808" s="26" t="s">
        <v>2061</v>
      </c>
      <c r="Q4808" s="26" t="s">
        <v>75</v>
      </c>
      <c r="R4808" s="26" t="s">
        <v>54</v>
      </c>
      <c r="S4808" s="26" t="s">
        <v>532</v>
      </c>
      <c r="T4808" s="54">
        <v>6.4340000000000002</v>
      </c>
      <c r="U4808" s="36" t="s">
        <v>2062</v>
      </c>
      <c r="V4808" s="43">
        <v>6.2E-2</v>
      </c>
      <c r="W4808" s="43">
        <v>5.425E-2</v>
      </c>
      <c r="X4808" s="26" t="s">
        <v>347</v>
      </c>
      <c r="Z4808" s="42">
        <v>200000</v>
      </c>
      <c r="AA4808" s="42">
        <v>3.6469999999999998</v>
      </c>
      <c r="AB4808" s="42">
        <v>106.3236</v>
      </c>
      <c r="AC4808" s="42">
        <v>0</v>
      </c>
      <c r="AD4808" s="42">
        <v>775.52434000000005</v>
      </c>
      <c r="AG4808" s="26" t="s">
        <v>15</v>
      </c>
      <c r="AH4808" s="43">
        <v>2.2222222200000001E-4</v>
      </c>
      <c r="AI4808" s="43">
        <v>8.49019083E-4</v>
      </c>
      <c r="AJ4808" s="43">
        <v>1.4848112305390165E-4</v>
      </c>
    </row>
    <row r="4809" spans="1:36" x14ac:dyDescent="0.2">
      <c r="A4809" s="26">
        <v>8694</v>
      </c>
      <c r="B4809" s="26">
        <v>12532</v>
      </c>
      <c r="C4809" s="26" t="s">
        <v>2063</v>
      </c>
      <c r="D4809" s="26">
        <v>112428</v>
      </c>
      <c r="E4809" s="26" t="s">
        <v>204</v>
      </c>
      <c r="F4809" s="26" t="s">
        <v>2064</v>
      </c>
      <c r="G4809" s="26" t="s">
        <v>2065</v>
      </c>
      <c r="H4809" s="26" t="s">
        <v>69</v>
      </c>
      <c r="I4809" s="26" t="s">
        <v>114</v>
      </c>
      <c r="J4809" s="26" t="s">
        <v>56</v>
      </c>
      <c r="K4809" s="26" t="s">
        <v>168</v>
      </c>
      <c r="L4809" s="26" t="s">
        <v>433</v>
      </c>
      <c r="M4809" s="26" t="s">
        <v>218</v>
      </c>
      <c r="N4809" s="26" t="s">
        <v>96</v>
      </c>
      <c r="O4809" s="26" t="s">
        <v>57</v>
      </c>
      <c r="P4809" s="26" t="s">
        <v>2001</v>
      </c>
      <c r="Q4809" s="26" t="s">
        <v>75</v>
      </c>
      <c r="R4809" s="26" t="s">
        <v>54</v>
      </c>
      <c r="S4809" s="26" t="s">
        <v>535</v>
      </c>
      <c r="T4809" s="54">
        <v>3.2410000000000001</v>
      </c>
      <c r="U4809" s="36" t="s">
        <v>2066</v>
      </c>
      <c r="V4809" s="43">
        <v>8.5000000000000006E-2</v>
      </c>
      <c r="W4809" s="43">
        <v>8.8929999999999995E-2</v>
      </c>
      <c r="X4809" s="26" t="s">
        <v>347</v>
      </c>
      <c r="Z4809" s="42">
        <v>60000</v>
      </c>
      <c r="AA4809" s="42">
        <v>4.5743</v>
      </c>
      <c r="AB4809" s="42">
        <v>103.75530000000001</v>
      </c>
      <c r="AC4809" s="42">
        <v>0</v>
      </c>
      <c r="AD4809" s="42">
        <v>284.76472000000001</v>
      </c>
      <c r="AG4809" s="26" t="s">
        <v>15</v>
      </c>
      <c r="AH4809" s="43">
        <v>8.0000000000000007E-5</v>
      </c>
      <c r="AI4809" s="43">
        <v>3.1175124800000002E-4</v>
      </c>
      <c r="AJ4809" s="43">
        <v>5.4520771626239161E-5</v>
      </c>
    </row>
    <row r="4810" spans="1:36" x14ac:dyDescent="0.2">
      <c r="A4810" s="26">
        <v>8694</v>
      </c>
      <c r="B4810" s="26">
        <v>12532</v>
      </c>
      <c r="C4810" s="26" t="s">
        <v>2067</v>
      </c>
      <c r="D4810" s="26">
        <v>53542721</v>
      </c>
      <c r="E4810" s="26" t="s">
        <v>204</v>
      </c>
      <c r="F4810" s="26" t="s">
        <v>2068</v>
      </c>
      <c r="G4810" s="26" t="s">
        <v>2069</v>
      </c>
      <c r="H4810" s="26" t="s">
        <v>69</v>
      </c>
      <c r="I4810" s="26" t="s">
        <v>114</v>
      </c>
      <c r="J4810" s="26" t="s">
        <v>56</v>
      </c>
      <c r="K4810" s="26" t="s">
        <v>167</v>
      </c>
      <c r="L4810" s="26" t="s">
        <v>433</v>
      </c>
      <c r="M4810" s="26" t="s">
        <v>218</v>
      </c>
      <c r="N4810" s="26" t="s">
        <v>470</v>
      </c>
      <c r="O4810" s="26" t="s">
        <v>57</v>
      </c>
      <c r="P4810" s="26" t="s">
        <v>2053</v>
      </c>
      <c r="Q4810" s="26" t="s">
        <v>75</v>
      </c>
      <c r="R4810" s="26" t="s">
        <v>54</v>
      </c>
      <c r="S4810" s="26" t="s">
        <v>532</v>
      </c>
      <c r="T4810" s="54">
        <v>6.2889999999999997</v>
      </c>
      <c r="U4810" s="36">
        <v>48581</v>
      </c>
      <c r="V4810" s="43">
        <v>5.7500000000000002E-2</v>
      </c>
      <c r="W4810" s="43">
        <v>5.3269999999999998E-2</v>
      </c>
      <c r="X4810" s="26" t="s">
        <v>347</v>
      </c>
      <c r="Z4810" s="42">
        <v>100000</v>
      </c>
      <c r="AA4810" s="42">
        <v>3.6469999999999998</v>
      </c>
      <c r="AB4810" s="42">
        <v>105.1528</v>
      </c>
      <c r="AC4810" s="42">
        <v>0</v>
      </c>
      <c r="AD4810" s="42">
        <v>383.49225999999999</v>
      </c>
      <c r="AG4810" s="26" t="s">
        <v>15</v>
      </c>
      <c r="AH4810" s="43">
        <v>1E-4</v>
      </c>
      <c r="AI4810" s="43">
        <v>4.1983498099999999E-4</v>
      </c>
      <c r="AJ4810" s="43">
        <v>7.3423048781781421E-5</v>
      </c>
    </row>
    <row r="4811" spans="1:36" x14ac:dyDescent="0.2">
      <c r="A4811" s="26">
        <v>8694</v>
      </c>
      <c r="B4811" s="26">
        <v>12532</v>
      </c>
      <c r="C4811" s="26" t="s">
        <v>2070</v>
      </c>
      <c r="D4811" s="26">
        <v>186044</v>
      </c>
      <c r="E4811" s="26" t="s">
        <v>204</v>
      </c>
      <c r="F4811" s="26" t="s">
        <v>2071</v>
      </c>
      <c r="G4811" s="26" t="s">
        <v>2072</v>
      </c>
      <c r="H4811" s="26" t="s">
        <v>69</v>
      </c>
      <c r="I4811" s="26" t="s">
        <v>112</v>
      </c>
      <c r="J4811" s="26" t="s">
        <v>56</v>
      </c>
      <c r="K4811" s="26" t="s">
        <v>51</v>
      </c>
      <c r="L4811" s="26" t="s">
        <v>433</v>
      </c>
      <c r="M4811" s="26" t="s">
        <v>79</v>
      </c>
      <c r="N4811" s="26" t="s">
        <v>96</v>
      </c>
      <c r="O4811" s="26" t="s">
        <v>57</v>
      </c>
      <c r="P4811" s="26" t="s">
        <v>2073</v>
      </c>
      <c r="Q4811" s="26" t="s">
        <v>71</v>
      </c>
      <c r="R4811" s="26" t="s">
        <v>54</v>
      </c>
      <c r="S4811" s="26" t="s">
        <v>532</v>
      </c>
      <c r="T4811" s="54">
        <v>2.802</v>
      </c>
      <c r="U4811" s="36" t="s">
        <v>2074</v>
      </c>
      <c r="V4811" s="43">
        <v>5.3749999999999999E-2</v>
      </c>
      <c r="W4811" s="43">
        <v>5.6079999999999998E-2</v>
      </c>
      <c r="X4811" s="26" t="s">
        <v>347</v>
      </c>
      <c r="Z4811" s="42">
        <v>200000</v>
      </c>
      <c r="AA4811" s="42">
        <v>3.6469999999999998</v>
      </c>
      <c r="AB4811" s="42">
        <v>101.6782</v>
      </c>
      <c r="AC4811" s="42">
        <v>0</v>
      </c>
      <c r="AD4811" s="42">
        <v>741.64079000000004</v>
      </c>
      <c r="AG4811" s="26" t="s">
        <v>15</v>
      </c>
      <c r="AH4811" s="43">
        <v>2.5000000000000001E-4</v>
      </c>
      <c r="AI4811" s="43">
        <v>8.1192446299999999E-4</v>
      </c>
      <c r="AJ4811" s="43">
        <v>1.4199381208561789E-4</v>
      </c>
    </row>
    <row r="4812" spans="1:36" x14ac:dyDescent="0.2">
      <c r="A4812" s="26">
        <v>8694</v>
      </c>
      <c r="B4812" s="26">
        <v>12532</v>
      </c>
      <c r="C4812" s="26" t="s">
        <v>2075</v>
      </c>
      <c r="D4812" s="26">
        <v>115245</v>
      </c>
      <c r="E4812" s="26" t="s">
        <v>204</v>
      </c>
      <c r="F4812" s="26" t="s">
        <v>2076</v>
      </c>
      <c r="G4812" s="26" t="s">
        <v>2077</v>
      </c>
      <c r="H4812" s="26" t="s">
        <v>69</v>
      </c>
      <c r="I4812" s="26" t="s">
        <v>114</v>
      </c>
      <c r="J4812" s="26" t="s">
        <v>56</v>
      </c>
      <c r="K4812" s="26" t="s">
        <v>100</v>
      </c>
      <c r="L4812" s="26" t="s">
        <v>433</v>
      </c>
      <c r="M4812" s="26" t="s">
        <v>218</v>
      </c>
      <c r="N4812" s="26" t="s">
        <v>96</v>
      </c>
      <c r="O4812" s="26" t="s">
        <v>57</v>
      </c>
      <c r="P4812" s="26" t="s">
        <v>923</v>
      </c>
      <c r="Q4812" s="26" t="s">
        <v>71</v>
      </c>
      <c r="R4812" s="26" t="s">
        <v>54</v>
      </c>
      <c r="S4812" s="26" t="s">
        <v>538</v>
      </c>
      <c r="T4812" s="54">
        <v>4.5970000000000004</v>
      </c>
      <c r="U4812" s="36" t="s">
        <v>2009</v>
      </c>
      <c r="V4812" s="43">
        <v>7.3749999999999996E-2</v>
      </c>
      <c r="W4812" s="43">
        <v>6.5000000000000002E-2</v>
      </c>
      <c r="X4812" s="26" t="s">
        <v>347</v>
      </c>
      <c r="Z4812" s="42">
        <v>240000</v>
      </c>
      <c r="AA4812" s="42">
        <v>3.7964000000000002</v>
      </c>
      <c r="AB4812" s="42">
        <v>108.89400000000001</v>
      </c>
      <c r="AC4812" s="42">
        <v>0</v>
      </c>
      <c r="AD4812" s="42">
        <v>992.17244000000005</v>
      </c>
      <c r="AG4812" s="26" t="s">
        <v>15</v>
      </c>
      <c r="AH4812" s="43">
        <v>1.92E-4</v>
      </c>
      <c r="AI4812" s="43">
        <v>1.086198449E-3</v>
      </c>
      <c r="AJ4812" s="43">
        <v>1.8996035399008863E-4</v>
      </c>
    </row>
    <row r="4813" spans="1:36" x14ac:dyDescent="0.2">
      <c r="A4813" s="26">
        <v>8694</v>
      </c>
      <c r="B4813" s="26">
        <v>12532</v>
      </c>
      <c r="C4813" s="26" t="s">
        <v>2078</v>
      </c>
      <c r="D4813" s="26">
        <v>10962511</v>
      </c>
      <c r="E4813" s="26" t="s">
        <v>204</v>
      </c>
      <c r="F4813" s="26" t="s">
        <v>2079</v>
      </c>
      <c r="G4813" s="26" t="s">
        <v>2080</v>
      </c>
      <c r="H4813" s="26" t="s">
        <v>69</v>
      </c>
      <c r="I4813" s="26" t="s">
        <v>114</v>
      </c>
      <c r="J4813" s="26" t="s">
        <v>56</v>
      </c>
      <c r="K4813" s="26" t="s">
        <v>168</v>
      </c>
      <c r="L4813" s="26" t="s">
        <v>433</v>
      </c>
      <c r="M4813" s="26" t="s">
        <v>218</v>
      </c>
      <c r="N4813" s="26" t="s">
        <v>460</v>
      </c>
      <c r="O4813" s="26" t="s">
        <v>57</v>
      </c>
      <c r="P4813" s="26" t="s">
        <v>910</v>
      </c>
      <c r="Q4813" s="26" t="s">
        <v>75</v>
      </c>
      <c r="R4813" s="26" t="s">
        <v>54</v>
      </c>
      <c r="S4813" s="26" t="s">
        <v>532</v>
      </c>
      <c r="T4813" s="54">
        <v>6.7880000000000003</v>
      </c>
      <c r="U4813" s="36" t="s">
        <v>2081</v>
      </c>
      <c r="V4813" s="43">
        <v>5.5500000000000001E-2</v>
      </c>
      <c r="W4813" s="43">
        <v>5.7489999999999999E-2</v>
      </c>
      <c r="X4813" s="26" t="s">
        <v>347</v>
      </c>
      <c r="Z4813" s="42">
        <v>30000</v>
      </c>
      <c r="AA4813" s="42">
        <v>3.6469999999999998</v>
      </c>
      <c r="AB4813" s="42">
        <v>99.172300000000007</v>
      </c>
      <c r="AC4813" s="42">
        <v>0</v>
      </c>
      <c r="AD4813" s="42">
        <v>108.50440999999999</v>
      </c>
      <c r="AG4813" s="26" t="s">
        <v>15</v>
      </c>
      <c r="AH4813" s="43">
        <v>4.0000000000000003E-5</v>
      </c>
      <c r="AI4813" s="43">
        <v>1.18787135E-4</v>
      </c>
      <c r="AJ4813" s="43">
        <v>2.0774147015296765E-5</v>
      </c>
    </row>
    <row r="4814" spans="1:36" x14ac:dyDescent="0.2">
      <c r="A4814" s="26">
        <v>8694</v>
      </c>
      <c r="B4814" s="26">
        <v>12532</v>
      </c>
      <c r="C4814" s="26" t="s">
        <v>2082</v>
      </c>
      <c r="D4814" s="26">
        <v>101752</v>
      </c>
      <c r="E4814" s="26" t="s">
        <v>204</v>
      </c>
      <c r="F4814" s="26" t="s">
        <v>2083</v>
      </c>
      <c r="G4814" s="26" t="s">
        <v>2084</v>
      </c>
      <c r="H4814" s="26" t="s">
        <v>69</v>
      </c>
      <c r="I4814" s="26" t="s">
        <v>114</v>
      </c>
      <c r="J4814" s="26" t="s">
        <v>56</v>
      </c>
      <c r="K4814" s="26" t="s">
        <v>167</v>
      </c>
      <c r="L4814" s="26" t="s">
        <v>433</v>
      </c>
      <c r="M4814" s="26" t="s">
        <v>218</v>
      </c>
      <c r="N4814" s="26" t="s">
        <v>470</v>
      </c>
      <c r="O4814" s="26" t="s">
        <v>57</v>
      </c>
      <c r="P4814" s="26" t="s">
        <v>2053</v>
      </c>
      <c r="Q4814" s="26" t="s">
        <v>75</v>
      </c>
      <c r="R4814" s="26" t="s">
        <v>54</v>
      </c>
      <c r="S4814" s="26" t="s">
        <v>532</v>
      </c>
      <c r="T4814" s="54">
        <v>13.856</v>
      </c>
      <c r="U4814" s="36">
        <v>56037</v>
      </c>
      <c r="V4814" s="43">
        <v>5.5500000000000001E-2</v>
      </c>
      <c r="W4814" s="43">
        <v>5.9330000000000001E-2</v>
      </c>
      <c r="X4814" s="26" t="s">
        <v>347</v>
      </c>
      <c r="Z4814" s="42">
        <v>60000</v>
      </c>
      <c r="AA4814" s="42">
        <v>3.6469999999999998</v>
      </c>
      <c r="AB4814" s="42">
        <v>97.035799999999995</v>
      </c>
      <c r="AC4814" s="42">
        <v>0</v>
      </c>
      <c r="AD4814" s="42">
        <v>212.33374000000001</v>
      </c>
      <c r="AG4814" s="26" t="s">
        <v>15</v>
      </c>
      <c r="AH4814" s="43">
        <v>2.66666666666667E-5</v>
      </c>
      <c r="AI4814" s="43">
        <v>2.32456143E-4</v>
      </c>
      <c r="AJ4814" s="43">
        <v>4.0653207837983733E-5</v>
      </c>
    </row>
    <row r="4815" spans="1:36" x14ac:dyDescent="0.2">
      <c r="A4815" s="26">
        <v>8694</v>
      </c>
      <c r="B4815" s="26">
        <v>12532</v>
      </c>
      <c r="C4815" s="26" t="s">
        <v>2085</v>
      </c>
      <c r="D4815" s="26">
        <v>115823</v>
      </c>
      <c r="E4815" s="26" t="s">
        <v>204</v>
      </c>
      <c r="F4815" s="26" t="s">
        <v>2086</v>
      </c>
      <c r="G4815" s="26" t="s">
        <v>2087</v>
      </c>
      <c r="H4815" s="26" t="s">
        <v>69</v>
      </c>
      <c r="I4815" s="26" t="s">
        <v>114</v>
      </c>
      <c r="J4815" s="26" t="s">
        <v>56</v>
      </c>
      <c r="K4815" s="26" t="s">
        <v>89</v>
      </c>
      <c r="L4815" s="26" t="s">
        <v>433</v>
      </c>
      <c r="M4815" s="26" t="s">
        <v>218</v>
      </c>
      <c r="N4815" s="26" t="s">
        <v>96</v>
      </c>
      <c r="O4815" s="26" t="s">
        <v>57</v>
      </c>
      <c r="P4815" s="26" t="s">
        <v>923</v>
      </c>
      <c r="Q4815" s="26" t="s">
        <v>71</v>
      </c>
      <c r="R4815" s="26" t="s">
        <v>54</v>
      </c>
      <c r="S4815" s="26" t="s">
        <v>532</v>
      </c>
      <c r="T4815" s="54">
        <v>3.4049999999999998</v>
      </c>
      <c r="U4815" s="36" t="s">
        <v>2088</v>
      </c>
      <c r="V4815" s="43">
        <v>7.4999999999999997E-2</v>
      </c>
      <c r="W4815" s="43">
        <v>7.757E-2</v>
      </c>
      <c r="X4815" s="26" t="s">
        <v>347</v>
      </c>
      <c r="Z4815" s="42">
        <v>270000</v>
      </c>
      <c r="AA4815" s="42">
        <v>3.6469999999999998</v>
      </c>
      <c r="AB4815" s="42">
        <v>103.3232</v>
      </c>
      <c r="AC4815" s="42">
        <v>0</v>
      </c>
      <c r="AD4815" s="42">
        <v>1017.41322</v>
      </c>
      <c r="AG4815" s="26" t="s">
        <v>15</v>
      </c>
      <c r="AH4815" s="43">
        <v>2.7E-4</v>
      </c>
      <c r="AI4815" s="43">
        <v>1.1138312419999999E-3</v>
      </c>
      <c r="AJ4815" s="43">
        <v>1.9479292876286295E-4</v>
      </c>
    </row>
    <row r="4816" spans="1:36" x14ac:dyDescent="0.2">
      <c r="A4816" s="26">
        <v>8694</v>
      </c>
      <c r="B4816" s="26">
        <v>12532</v>
      </c>
      <c r="C4816" s="26" t="s">
        <v>2089</v>
      </c>
      <c r="D4816" s="26">
        <v>125259</v>
      </c>
      <c r="E4816" s="26" t="s">
        <v>204</v>
      </c>
      <c r="F4816" s="26" t="s">
        <v>2090</v>
      </c>
      <c r="G4816" s="26" t="s">
        <v>2091</v>
      </c>
      <c r="H4816" s="26" t="s">
        <v>69</v>
      </c>
      <c r="I4816" s="26" t="s">
        <v>114</v>
      </c>
      <c r="J4816" s="26" t="s">
        <v>56</v>
      </c>
      <c r="K4816" s="26" t="s">
        <v>167</v>
      </c>
      <c r="L4816" s="26" t="s">
        <v>433</v>
      </c>
      <c r="M4816" s="26" t="s">
        <v>218</v>
      </c>
      <c r="N4816" s="26" t="s">
        <v>96</v>
      </c>
      <c r="O4816" s="26" t="s">
        <v>57</v>
      </c>
      <c r="P4816" s="26" t="s">
        <v>923</v>
      </c>
      <c r="Q4816" s="26" t="s">
        <v>71</v>
      </c>
      <c r="R4816" s="26" t="s">
        <v>54</v>
      </c>
      <c r="S4816" s="26" t="s">
        <v>532</v>
      </c>
      <c r="T4816" s="54">
        <v>3.2349999999999999</v>
      </c>
      <c r="U4816" s="36" t="s">
        <v>2092</v>
      </c>
      <c r="V4816" s="43">
        <v>7.6249999999999998E-2</v>
      </c>
      <c r="W4816" s="43">
        <v>7.6810000000000003E-2</v>
      </c>
      <c r="X4816" s="26" t="s">
        <v>347</v>
      </c>
      <c r="Z4816" s="42">
        <v>115000</v>
      </c>
      <c r="AA4816" s="42">
        <v>3.6469999999999998</v>
      </c>
      <c r="AB4816" s="42">
        <v>104.8871</v>
      </c>
      <c r="AC4816" s="42">
        <v>0</v>
      </c>
      <c r="AD4816" s="42">
        <v>439.90174000000002</v>
      </c>
      <c r="AG4816" s="26" t="s">
        <v>15</v>
      </c>
      <c r="AH4816" s="43">
        <v>2.3000000000000001E-4</v>
      </c>
      <c r="AI4816" s="43">
        <v>4.8159026399999998E-4</v>
      </c>
      <c r="AJ4816" s="43">
        <v>8.4223152027137471E-5</v>
      </c>
    </row>
    <row r="4817" spans="1:36" x14ac:dyDescent="0.2">
      <c r="A4817" s="26">
        <v>8694</v>
      </c>
      <c r="B4817" s="26">
        <v>12532</v>
      </c>
      <c r="C4817" s="26" t="s">
        <v>2063</v>
      </c>
      <c r="D4817" s="26">
        <v>112428</v>
      </c>
      <c r="E4817" s="26" t="s">
        <v>204</v>
      </c>
      <c r="F4817" s="26" t="s">
        <v>2093</v>
      </c>
      <c r="G4817" s="26" t="s">
        <v>2094</v>
      </c>
      <c r="H4817" s="26" t="s">
        <v>69</v>
      </c>
      <c r="I4817" s="26" t="s">
        <v>114</v>
      </c>
      <c r="J4817" s="26" t="s">
        <v>56</v>
      </c>
      <c r="K4817" s="26" t="s">
        <v>168</v>
      </c>
      <c r="L4817" s="26" t="s">
        <v>433</v>
      </c>
      <c r="M4817" s="26" t="s">
        <v>218</v>
      </c>
      <c r="N4817" s="26" t="s">
        <v>96</v>
      </c>
      <c r="O4817" s="26" t="s">
        <v>57</v>
      </c>
      <c r="P4817" s="26" t="s">
        <v>910</v>
      </c>
      <c r="Q4817" s="26" t="s">
        <v>75</v>
      </c>
      <c r="R4817" s="26" t="s">
        <v>54</v>
      </c>
      <c r="S4817" s="26" t="s">
        <v>535</v>
      </c>
      <c r="T4817" s="54">
        <v>3.0979999999999999</v>
      </c>
      <c r="U4817" s="36">
        <v>48616</v>
      </c>
      <c r="V4817" s="43">
        <v>6.6250000000000003E-2</v>
      </c>
      <c r="W4817" s="43">
        <v>6.6589999999999996E-2</v>
      </c>
      <c r="X4817" s="26" t="s">
        <v>347</v>
      </c>
      <c r="Z4817" s="42">
        <v>80000</v>
      </c>
      <c r="AA4817" s="42">
        <v>4.5743</v>
      </c>
      <c r="AB4817" s="42">
        <v>103.1084</v>
      </c>
      <c r="AC4817" s="42">
        <v>0</v>
      </c>
      <c r="AD4817" s="42">
        <v>377.31900000000002</v>
      </c>
      <c r="AG4817" s="26" t="s">
        <v>15</v>
      </c>
      <c r="AH4817" s="43">
        <v>1.0666666599999999E-4</v>
      </c>
      <c r="AI4817" s="43">
        <v>4.13076695E-4</v>
      </c>
      <c r="AJ4817" s="43">
        <v>7.2241122528243426E-5</v>
      </c>
    </row>
    <row r="4818" spans="1:36" x14ac:dyDescent="0.2">
      <c r="A4818" s="26">
        <v>8694</v>
      </c>
      <c r="B4818" s="26">
        <v>12532</v>
      </c>
      <c r="C4818" s="26" t="s">
        <v>2010</v>
      </c>
      <c r="D4818" s="26" t="s">
        <v>2095</v>
      </c>
      <c r="E4818" s="26" t="s">
        <v>204</v>
      </c>
      <c r="F4818" s="26" t="s">
        <v>2096</v>
      </c>
      <c r="G4818" s="26" t="s">
        <v>2097</v>
      </c>
      <c r="H4818" s="26" t="s">
        <v>69</v>
      </c>
      <c r="I4818" s="26" t="s">
        <v>114</v>
      </c>
      <c r="J4818" s="26" t="s">
        <v>56</v>
      </c>
      <c r="K4818" s="26" t="s">
        <v>51</v>
      </c>
      <c r="L4818" s="26" t="s">
        <v>433</v>
      </c>
      <c r="M4818" s="26" t="s">
        <v>222</v>
      </c>
      <c r="N4818" s="26" t="s">
        <v>466</v>
      </c>
      <c r="O4818" s="26" t="s">
        <v>57</v>
      </c>
      <c r="P4818" s="26" t="s">
        <v>929</v>
      </c>
      <c r="Q4818" s="26" t="s">
        <v>75</v>
      </c>
      <c r="R4818" s="26" t="s">
        <v>54</v>
      </c>
      <c r="S4818" s="26" t="s">
        <v>538</v>
      </c>
      <c r="T4818" s="54">
        <v>5.2160000000000002</v>
      </c>
      <c r="U4818" s="36" t="s">
        <v>2098</v>
      </c>
      <c r="V4818" s="43">
        <v>7.8750000000000001E-2</v>
      </c>
      <c r="W4818" s="43">
        <v>4.122E-2</v>
      </c>
      <c r="X4818" s="26" t="s">
        <v>347</v>
      </c>
      <c r="Z4818" s="42">
        <v>245000</v>
      </c>
      <c r="AA4818" s="42">
        <v>3.7964000000000002</v>
      </c>
      <c r="AB4818" s="42">
        <v>124.1285</v>
      </c>
      <c r="AC4818" s="42">
        <v>0</v>
      </c>
      <c r="AD4818" s="42">
        <v>1154.54152</v>
      </c>
      <c r="AG4818" s="26" t="s">
        <v>15</v>
      </c>
      <c r="AH4818" s="43">
        <v>4.8999999999999998E-4</v>
      </c>
      <c r="AI4818" s="43">
        <v>1.263954891E-3</v>
      </c>
      <c r="AJ4818" s="43">
        <v>2.2104737744525033E-4</v>
      </c>
    </row>
    <row r="4819" spans="1:36" x14ac:dyDescent="0.2">
      <c r="A4819" s="26">
        <v>8694</v>
      </c>
      <c r="B4819" s="26">
        <v>12532</v>
      </c>
      <c r="C4819" s="26" t="s">
        <v>2010</v>
      </c>
      <c r="D4819" s="26" t="s">
        <v>2095</v>
      </c>
      <c r="E4819" s="26" t="s">
        <v>204</v>
      </c>
      <c r="F4819" s="26" t="s">
        <v>2099</v>
      </c>
      <c r="G4819" s="26" t="s">
        <v>2100</v>
      </c>
      <c r="H4819" s="26" t="s">
        <v>69</v>
      </c>
      <c r="I4819" s="26" t="s">
        <v>114</v>
      </c>
      <c r="J4819" s="26" t="s">
        <v>56</v>
      </c>
      <c r="K4819" s="26" t="s">
        <v>51</v>
      </c>
      <c r="L4819" s="26" t="s">
        <v>433</v>
      </c>
      <c r="M4819" s="26" t="s">
        <v>222</v>
      </c>
      <c r="N4819" s="26" t="s">
        <v>466</v>
      </c>
      <c r="O4819" s="26" t="s">
        <v>57</v>
      </c>
      <c r="P4819" s="26" t="s">
        <v>929</v>
      </c>
      <c r="Q4819" s="26" t="s">
        <v>75</v>
      </c>
      <c r="R4819" s="26" t="s">
        <v>54</v>
      </c>
      <c r="S4819" s="26" t="s">
        <v>538</v>
      </c>
      <c r="T4819" s="54">
        <v>3.847</v>
      </c>
      <c r="U4819" s="36" t="s">
        <v>2101</v>
      </c>
      <c r="V4819" s="43">
        <v>7.3749999999999996E-2</v>
      </c>
      <c r="W4819" s="43">
        <v>3.7859999999999998E-2</v>
      </c>
      <c r="X4819" s="26" t="s">
        <v>347</v>
      </c>
      <c r="Z4819" s="42">
        <v>320000</v>
      </c>
      <c r="AA4819" s="42">
        <v>3.7964000000000002</v>
      </c>
      <c r="AB4819" s="42">
        <v>117.5245</v>
      </c>
      <c r="AC4819" s="42">
        <v>0</v>
      </c>
      <c r="AD4819" s="42">
        <v>1427.74404</v>
      </c>
      <c r="AG4819" s="26" t="s">
        <v>15</v>
      </c>
      <c r="AH4819" s="43">
        <v>4.0000000000000002E-4</v>
      </c>
      <c r="AI4819" s="43">
        <v>1.563048215E-3</v>
      </c>
      <c r="AJ4819" s="43">
        <v>2.733544616958311E-4</v>
      </c>
    </row>
    <row r="4820" spans="1:36" x14ac:dyDescent="0.2">
      <c r="A4820" s="26">
        <v>8694</v>
      </c>
      <c r="B4820" s="26">
        <v>12532</v>
      </c>
      <c r="C4820" s="26" t="s">
        <v>2102</v>
      </c>
      <c r="D4820" s="26" t="s">
        <v>2103</v>
      </c>
      <c r="E4820" s="26" t="s">
        <v>204</v>
      </c>
      <c r="F4820" s="26" t="s">
        <v>2104</v>
      </c>
      <c r="G4820" s="26" t="s">
        <v>2105</v>
      </c>
      <c r="H4820" s="26" t="s">
        <v>69</v>
      </c>
      <c r="I4820" s="26" t="s">
        <v>114</v>
      </c>
      <c r="J4820" s="26" t="s">
        <v>56</v>
      </c>
      <c r="K4820" s="26" t="s">
        <v>167</v>
      </c>
      <c r="L4820" s="26" t="s">
        <v>433</v>
      </c>
      <c r="M4820" s="26" t="s">
        <v>218</v>
      </c>
      <c r="N4820" s="26" t="s">
        <v>461</v>
      </c>
      <c r="O4820" s="26" t="s">
        <v>57</v>
      </c>
      <c r="P4820" s="26" t="s">
        <v>2053</v>
      </c>
      <c r="Q4820" s="26" t="s">
        <v>75</v>
      </c>
      <c r="R4820" s="26" t="s">
        <v>54</v>
      </c>
      <c r="S4820" s="26" t="s">
        <v>532</v>
      </c>
      <c r="T4820" s="54">
        <v>4.4269999999999996</v>
      </c>
      <c r="U4820" s="36">
        <v>47638</v>
      </c>
      <c r="V4820" s="43">
        <v>5.8500000000000003E-2</v>
      </c>
      <c r="W4820" s="43">
        <v>5.3460000000000001E-2</v>
      </c>
      <c r="X4820" s="26" t="s">
        <v>347</v>
      </c>
      <c r="Z4820" s="42">
        <v>90000</v>
      </c>
      <c r="AA4820" s="42">
        <v>3.6469999999999998</v>
      </c>
      <c r="AB4820" s="42">
        <v>103.6725</v>
      </c>
      <c r="AC4820" s="42">
        <v>0</v>
      </c>
      <c r="AD4820" s="42">
        <v>340.28424999999999</v>
      </c>
      <c r="AG4820" s="26" t="s">
        <v>15</v>
      </c>
      <c r="AH4820" s="43">
        <v>9.0000000000000006E-5</v>
      </c>
      <c r="AI4820" s="43">
        <v>3.7253224300000002E-4</v>
      </c>
      <c r="AJ4820" s="43">
        <v>6.515048592485779E-5</v>
      </c>
    </row>
    <row r="4821" spans="1:36" x14ac:dyDescent="0.2">
      <c r="A4821" s="26">
        <v>8694</v>
      </c>
      <c r="B4821" s="26">
        <v>12532</v>
      </c>
      <c r="C4821" s="26" t="s">
        <v>2106</v>
      </c>
      <c r="D4821" s="26" t="s">
        <v>2107</v>
      </c>
      <c r="E4821" s="26" t="s">
        <v>204</v>
      </c>
      <c r="F4821" s="26" t="s">
        <v>2108</v>
      </c>
      <c r="G4821" s="26" t="s">
        <v>2109</v>
      </c>
      <c r="H4821" s="26" t="s">
        <v>69</v>
      </c>
      <c r="I4821" s="26" t="s">
        <v>114</v>
      </c>
      <c r="J4821" s="26" t="s">
        <v>56</v>
      </c>
      <c r="K4821" s="26" t="s">
        <v>167</v>
      </c>
      <c r="L4821" s="26" t="s">
        <v>433</v>
      </c>
      <c r="M4821" s="26" t="s">
        <v>218</v>
      </c>
      <c r="N4821" s="26" t="s">
        <v>475</v>
      </c>
      <c r="O4821" s="26" t="s">
        <v>57</v>
      </c>
      <c r="P4821" s="26" t="s">
        <v>910</v>
      </c>
      <c r="Q4821" s="26" t="s">
        <v>75</v>
      </c>
      <c r="R4821" s="26" t="s">
        <v>54</v>
      </c>
      <c r="S4821" s="26" t="s">
        <v>532</v>
      </c>
      <c r="T4821" s="54">
        <v>6.01</v>
      </c>
      <c r="U4821" s="36">
        <v>47857</v>
      </c>
      <c r="V4821" s="43">
        <v>2.75E-2</v>
      </c>
      <c r="W4821" s="43">
        <v>5.5899999999999998E-2</v>
      </c>
      <c r="X4821" s="26" t="s">
        <v>347</v>
      </c>
      <c r="Z4821" s="42">
        <v>27000</v>
      </c>
      <c r="AA4821" s="42">
        <v>3.6469999999999998</v>
      </c>
      <c r="AB4821" s="42">
        <v>85.298299999999998</v>
      </c>
      <c r="AC4821" s="42">
        <v>0</v>
      </c>
      <c r="AD4821" s="42">
        <v>83.992379999999997</v>
      </c>
      <c r="AG4821" s="26" t="s">
        <v>15</v>
      </c>
      <c r="AH4821" s="43">
        <v>6.7500000000000001E-5</v>
      </c>
      <c r="AI4821" s="43">
        <v>9.1952153907279001E-5</v>
      </c>
      <c r="AJ4821" s="43">
        <v>1.6081097996705129E-5</v>
      </c>
    </row>
    <row r="4822" spans="1:36" x14ac:dyDescent="0.2">
      <c r="A4822" s="26">
        <v>8694</v>
      </c>
      <c r="B4822" s="26">
        <v>12532</v>
      </c>
      <c r="C4822" s="26" t="s">
        <v>2110</v>
      </c>
      <c r="D4822" s="26" t="s">
        <v>2111</v>
      </c>
      <c r="E4822" s="26" t="s">
        <v>204</v>
      </c>
      <c r="F4822" s="26" t="s">
        <v>2112</v>
      </c>
      <c r="G4822" s="26" t="s">
        <v>2113</v>
      </c>
      <c r="H4822" s="26" t="s">
        <v>69</v>
      </c>
      <c r="I4822" s="26" t="s">
        <v>114</v>
      </c>
      <c r="J4822" s="26" t="s">
        <v>56</v>
      </c>
      <c r="K4822" s="26" t="s">
        <v>100</v>
      </c>
      <c r="L4822" s="26" t="s">
        <v>433</v>
      </c>
      <c r="M4822" s="26" t="s">
        <v>79</v>
      </c>
      <c r="N4822" s="26" t="s">
        <v>473</v>
      </c>
      <c r="O4822" s="26" t="s">
        <v>57</v>
      </c>
      <c r="P4822" s="26" t="s">
        <v>2053</v>
      </c>
      <c r="Q4822" s="26" t="s">
        <v>75</v>
      </c>
      <c r="R4822" s="26" t="s">
        <v>54</v>
      </c>
      <c r="S4822" s="26" t="s">
        <v>532</v>
      </c>
      <c r="T4822" s="54">
        <v>3.0459999999999998</v>
      </c>
      <c r="U4822" s="36" t="s">
        <v>2114</v>
      </c>
      <c r="V4822" s="43">
        <v>5.7000000000000002E-2</v>
      </c>
      <c r="W4822" s="43">
        <v>5.1920000000000001E-2</v>
      </c>
      <c r="X4822" s="26" t="s">
        <v>347</v>
      </c>
      <c r="Z4822" s="42">
        <v>25000</v>
      </c>
      <c r="AA4822" s="42">
        <v>3.6469999999999998</v>
      </c>
      <c r="AB4822" s="42">
        <v>102.1735</v>
      </c>
      <c r="AC4822" s="42">
        <v>0</v>
      </c>
      <c r="AD4822" s="42">
        <v>93.156689999999998</v>
      </c>
      <c r="AG4822" s="26" t="s">
        <v>15</v>
      </c>
      <c r="AH4822" s="43">
        <v>2.5000000000000001E-5</v>
      </c>
      <c r="AI4822" s="43">
        <v>1.01984945E-4</v>
      </c>
      <c r="AJ4822" s="43">
        <v>1.7835687724751707E-5</v>
      </c>
    </row>
    <row r="4823" spans="1:36" x14ac:dyDescent="0.2">
      <c r="A4823" s="26">
        <v>8694</v>
      </c>
      <c r="B4823" s="26">
        <v>12532</v>
      </c>
      <c r="C4823" s="26" t="s">
        <v>2119</v>
      </c>
      <c r="D4823" s="26" t="s">
        <v>2120</v>
      </c>
      <c r="E4823" s="26" t="s">
        <v>204</v>
      </c>
      <c r="F4823" s="26" t="s">
        <v>2121</v>
      </c>
      <c r="G4823" s="26" t="s">
        <v>2122</v>
      </c>
      <c r="H4823" s="26" t="s">
        <v>69</v>
      </c>
      <c r="I4823" s="26" t="s">
        <v>114</v>
      </c>
      <c r="J4823" s="26" t="s">
        <v>56</v>
      </c>
      <c r="K4823" s="26" t="s">
        <v>167</v>
      </c>
      <c r="L4823" s="26" t="s">
        <v>433</v>
      </c>
      <c r="M4823" s="26" t="s">
        <v>218</v>
      </c>
      <c r="N4823" s="26" t="s">
        <v>461</v>
      </c>
      <c r="O4823" s="26" t="s">
        <v>57</v>
      </c>
      <c r="P4823" s="26" t="s">
        <v>923</v>
      </c>
      <c r="Q4823" s="26" t="s">
        <v>71</v>
      </c>
      <c r="R4823" s="26" t="s">
        <v>54</v>
      </c>
      <c r="S4823" s="26" t="s">
        <v>532</v>
      </c>
      <c r="T4823" s="54">
        <v>4.484</v>
      </c>
      <c r="U4823" s="36">
        <v>47762</v>
      </c>
      <c r="V4823" s="43">
        <v>7.1999999999999995E-2</v>
      </c>
      <c r="W4823" s="43">
        <v>6.0199999999999997E-2</v>
      </c>
      <c r="X4823" s="26" t="s">
        <v>347</v>
      </c>
      <c r="Z4823" s="42">
        <v>60000</v>
      </c>
      <c r="AA4823" s="42">
        <v>3.6469999999999998</v>
      </c>
      <c r="AB4823" s="42">
        <v>105.839</v>
      </c>
      <c r="AC4823" s="42">
        <v>0</v>
      </c>
      <c r="AD4823" s="42">
        <v>231.59690000000001</v>
      </c>
      <c r="AG4823" s="26" t="s">
        <v>15</v>
      </c>
      <c r="AH4823" s="43">
        <v>7.05882352941176E-5</v>
      </c>
      <c r="AI4823" s="43">
        <v>2.5354483100000001E-4</v>
      </c>
      <c r="AJ4823" s="43">
        <v>4.4341313398109663E-5</v>
      </c>
    </row>
    <row r="4824" spans="1:36" x14ac:dyDescent="0.2">
      <c r="A4824" s="26">
        <v>8694</v>
      </c>
      <c r="B4824" s="26">
        <v>12532</v>
      </c>
      <c r="C4824" s="26" t="s">
        <v>2020</v>
      </c>
      <c r="D4824" s="26" t="s">
        <v>2123</v>
      </c>
      <c r="E4824" s="26" t="s">
        <v>204</v>
      </c>
      <c r="F4824" s="26" t="s">
        <v>2124</v>
      </c>
      <c r="G4824" s="26" t="s">
        <v>2125</v>
      </c>
      <c r="H4824" s="26" t="s">
        <v>69</v>
      </c>
      <c r="I4824" s="26" t="s">
        <v>112</v>
      </c>
      <c r="J4824" s="26" t="s">
        <v>56</v>
      </c>
      <c r="K4824" s="26" t="s">
        <v>51</v>
      </c>
      <c r="L4824" s="26" t="s">
        <v>433</v>
      </c>
      <c r="M4824" s="26" t="s">
        <v>79</v>
      </c>
      <c r="N4824" s="26" t="s">
        <v>456</v>
      </c>
      <c r="O4824" s="26" t="s">
        <v>57</v>
      </c>
      <c r="P4824" s="26" t="s">
        <v>2001</v>
      </c>
      <c r="Q4824" s="26" t="s">
        <v>75</v>
      </c>
      <c r="R4824" s="26" t="s">
        <v>54</v>
      </c>
      <c r="S4824" s="26" t="s">
        <v>532</v>
      </c>
      <c r="T4824" s="54">
        <v>6.1879999999999997</v>
      </c>
      <c r="U4824" s="36" t="s">
        <v>1257</v>
      </c>
      <c r="V4824" s="43">
        <v>8.5000000000000006E-2</v>
      </c>
      <c r="W4824" s="43">
        <v>8.7599999999999997E-2</v>
      </c>
      <c r="X4824" s="26" t="s">
        <v>347</v>
      </c>
      <c r="Z4824" s="42">
        <v>3016000</v>
      </c>
      <c r="AA4824" s="42">
        <v>3.6469999999999998</v>
      </c>
      <c r="AB4824" s="42">
        <v>100.58620000000001</v>
      </c>
      <c r="AC4824" s="42">
        <v>0</v>
      </c>
      <c r="AD4824" s="42">
        <v>11063.8302</v>
      </c>
      <c r="AG4824" s="26" t="s">
        <v>15</v>
      </c>
      <c r="AH4824" s="43">
        <v>4.0213333330000002E-3</v>
      </c>
      <c r="AI4824" s="43">
        <v>1.2112325158E-2</v>
      </c>
      <c r="AJ4824" s="43">
        <v>2.11826998669529E-3</v>
      </c>
    </row>
    <row r="4825" spans="1:36" x14ac:dyDescent="0.2">
      <c r="A4825" s="26">
        <v>8694</v>
      </c>
      <c r="B4825" s="26">
        <v>12532</v>
      </c>
      <c r="C4825" s="26" t="s">
        <v>2126</v>
      </c>
      <c r="D4825" s="26" t="s">
        <v>2127</v>
      </c>
      <c r="E4825" s="26" t="s">
        <v>204</v>
      </c>
      <c r="F4825" s="26" t="s">
        <v>2128</v>
      </c>
      <c r="G4825" s="26" t="s">
        <v>2129</v>
      </c>
      <c r="H4825" s="26" t="s">
        <v>69</v>
      </c>
      <c r="I4825" s="26" t="s">
        <v>114</v>
      </c>
      <c r="J4825" s="26" t="s">
        <v>56</v>
      </c>
      <c r="K4825" s="26" t="s">
        <v>167</v>
      </c>
      <c r="L4825" s="26" t="s">
        <v>433</v>
      </c>
      <c r="M4825" s="26" t="s">
        <v>218</v>
      </c>
      <c r="N4825" s="26" t="s">
        <v>512</v>
      </c>
      <c r="O4825" s="26" t="s">
        <v>57</v>
      </c>
      <c r="P4825" s="26" t="s">
        <v>2049</v>
      </c>
      <c r="Q4825" s="26" t="s">
        <v>71</v>
      </c>
      <c r="R4825" s="26" t="s">
        <v>54</v>
      </c>
      <c r="S4825" s="26" t="s">
        <v>532</v>
      </c>
      <c r="T4825" s="54">
        <v>3.3740000000000001</v>
      </c>
      <c r="U4825" s="36" t="s">
        <v>990</v>
      </c>
      <c r="V4825" s="43">
        <v>7.8750000000000001E-2</v>
      </c>
      <c r="W4825" s="43">
        <v>6.0539999999999997E-2</v>
      </c>
      <c r="X4825" s="26" t="s">
        <v>347</v>
      </c>
      <c r="Z4825" s="42">
        <v>320000</v>
      </c>
      <c r="AA4825" s="42">
        <v>3.6469999999999998</v>
      </c>
      <c r="AB4825" s="42">
        <v>110.0851</v>
      </c>
      <c r="AC4825" s="42">
        <v>0</v>
      </c>
      <c r="AD4825" s="42">
        <v>1284.7371499999999</v>
      </c>
      <c r="AG4825" s="26" t="s">
        <v>15</v>
      </c>
      <c r="AH4825" s="43">
        <v>8.0000000000000004E-4</v>
      </c>
      <c r="AI4825" s="43">
        <v>1.406488876E-3</v>
      </c>
      <c r="AJ4825" s="43">
        <v>2.4597450398664326E-4</v>
      </c>
    </row>
    <row r="4826" spans="1:36" x14ac:dyDescent="0.2">
      <c r="A4826" s="26">
        <v>8694</v>
      </c>
      <c r="B4826" s="26">
        <v>12532</v>
      </c>
      <c r="C4826" s="26" t="s">
        <v>2102</v>
      </c>
      <c r="D4826" s="26" t="s">
        <v>2130</v>
      </c>
      <c r="E4826" s="26" t="s">
        <v>204</v>
      </c>
      <c r="F4826" s="26" t="s">
        <v>2131</v>
      </c>
      <c r="G4826" s="26" t="s">
        <v>2132</v>
      </c>
      <c r="H4826" s="26" t="s">
        <v>69</v>
      </c>
      <c r="I4826" s="26" t="s">
        <v>114</v>
      </c>
      <c r="J4826" s="26" t="s">
        <v>56</v>
      </c>
      <c r="K4826" s="26" t="s">
        <v>167</v>
      </c>
      <c r="L4826" s="26" t="s">
        <v>433</v>
      </c>
      <c r="M4826" s="26" t="s">
        <v>218</v>
      </c>
      <c r="N4826" s="26" t="s">
        <v>461</v>
      </c>
      <c r="O4826" s="26" t="s">
        <v>57</v>
      </c>
      <c r="P4826" s="26" t="s">
        <v>2053</v>
      </c>
      <c r="Q4826" s="26" t="s">
        <v>75</v>
      </c>
      <c r="R4826" s="26" t="s">
        <v>54</v>
      </c>
      <c r="S4826" s="26" t="s">
        <v>532</v>
      </c>
      <c r="T4826" s="54">
        <v>6.7359999999999998</v>
      </c>
      <c r="U4826" s="36">
        <v>49126</v>
      </c>
      <c r="V4826" s="43">
        <v>1</v>
      </c>
      <c r="W4826" s="43">
        <v>5.8639999999999998E-2</v>
      </c>
      <c r="X4826" s="26" t="s">
        <v>347</v>
      </c>
      <c r="Z4826" s="42">
        <v>100000</v>
      </c>
      <c r="AA4826" s="42">
        <v>3.6469999999999998</v>
      </c>
      <c r="AB4826" s="42">
        <v>104.59829999999999</v>
      </c>
      <c r="AC4826" s="42">
        <v>0</v>
      </c>
      <c r="AD4826" s="42">
        <v>381.47</v>
      </c>
      <c r="AG4826" s="26" t="s">
        <v>15</v>
      </c>
      <c r="AH4826" s="43">
        <v>6.6666666666666697E-5</v>
      </c>
      <c r="AI4826" s="43">
        <v>4.1762107599999999E-4</v>
      </c>
      <c r="AJ4826" s="43">
        <v>7.3035868882428444E-5</v>
      </c>
    </row>
    <row r="4827" spans="1:36" x14ac:dyDescent="0.2">
      <c r="A4827" s="26">
        <v>8694</v>
      </c>
      <c r="B4827" s="26">
        <v>12532</v>
      </c>
      <c r="C4827" s="26" t="s">
        <v>2102</v>
      </c>
      <c r="D4827" s="26" t="s">
        <v>2130</v>
      </c>
      <c r="E4827" s="26" t="s">
        <v>204</v>
      </c>
      <c r="F4827" s="26" t="s">
        <v>2133</v>
      </c>
      <c r="G4827" s="26" t="s">
        <v>2134</v>
      </c>
      <c r="H4827" s="26" t="s">
        <v>69</v>
      </c>
      <c r="I4827" s="26" t="s">
        <v>114</v>
      </c>
      <c r="J4827" s="26" t="s">
        <v>56</v>
      </c>
      <c r="K4827" s="26" t="s">
        <v>167</v>
      </c>
      <c r="L4827" s="26" t="s">
        <v>433</v>
      </c>
      <c r="M4827" s="26" t="s">
        <v>218</v>
      </c>
      <c r="N4827" s="26" t="s">
        <v>461</v>
      </c>
      <c r="O4827" s="26" t="s">
        <v>57</v>
      </c>
      <c r="P4827" s="26" t="s">
        <v>2053</v>
      </c>
      <c r="Q4827" s="26" t="s">
        <v>75</v>
      </c>
      <c r="R4827" s="26" t="s">
        <v>54</v>
      </c>
      <c r="S4827" s="26" t="s">
        <v>532</v>
      </c>
      <c r="T4827" s="54">
        <v>3.4780000000000002</v>
      </c>
      <c r="U4827" s="36">
        <v>47300</v>
      </c>
      <c r="V4827" s="43">
        <v>5.8000000000000003E-2</v>
      </c>
      <c r="W4827" s="43">
        <v>5.2299999999999999E-2</v>
      </c>
      <c r="X4827" s="26" t="s">
        <v>347</v>
      </c>
      <c r="Z4827" s="42">
        <v>100000</v>
      </c>
      <c r="AA4827" s="42">
        <v>3.6469999999999998</v>
      </c>
      <c r="AB4827" s="42">
        <v>104.85939999999999</v>
      </c>
      <c r="AC4827" s="42">
        <v>0</v>
      </c>
      <c r="AD4827" s="42">
        <v>382.42223000000001</v>
      </c>
      <c r="AG4827" s="26" t="s">
        <v>15</v>
      </c>
      <c r="AH4827" s="43">
        <v>6.6666666666666697E-5</v>
      </c>
      <c r="AI4827" s="43">
        <v>4.1866354699999998E-4</v>
      </c>
      <c r="AJ4827" s="43">
        <v>7.3218181896363805E-5</v>
      </c>
    </row>
    <row r="4828" spans="1:36" x14ac:dyDescent="0.2">
      <c r="A4828" s="26">
        <v>8694</v>
      </c>
      <c r="B4828" s="26">
        <v>12532</v>
      </c>
      <c r="C4828" s="26" t="s">
        <v>2119</v>
      </c>
      <c r="D4828" s="26" t="s">
        <v>2135</v>
      </c>
      <c r="E4828" s="26" t="s">
        <v>204</v>
      </c>
      <c r="F4828" s="26" t="s">
        <v>2136</v>
      </c>
      <c r="G4828" s="26" t="s">
        <v>2137</v>
      </c>
      <c r="H4828" s="26" t="s">
        <v>69</v>
      </c>
      <c r="I4828" s="26" t="s">
        <v>114</v>
      </c>
      <c r="J4828" s="26" t="s">
        <v>56</v>
      </c>
      <c r="K4828" s="26" t="s">
        <v>167</v>
      </c>
      <c r="L4828" s="26" t="s">
        <v>433</v>
      </c>
      <c r="M4828" s="26" t="s">
        <v>218</v>
      </c>
      <c r="N4828" s="26" t="s">
        <v>461</v>
      </c>
      <c r="O4828" s="26" t="s">
        <v>57</v>
      </c>
      <c r="P4828" s="26" t="s">
        <v>923</v>
      </c>
      <c r="Q4828" s="26" t="s">
        <v>71</v>
      </c>
      <c r="R4828" s="26" t="s">
        <v>54</v>
      </c>
      <c r="S4828" s="26" t="s">
        <v>532</v>
      </c>
      <c r="T4828" s="54">
        <v>1.964</v>
      </c>
      <c r="U4828" s="36">
        <v>46510</v>
      </c>
      <c r="V4828" s="43">
        <v>5.8000000000000003E-2</v>
      </c>
      <c r="W4828" s="43">
        <v>5.3429999999999998E-2</v>
      </c>
      <c r="X4828" s="26" t="s">
        <v>347</v>
      </c>
      <c r="Z4828" s="42">
        <v>100000</v>
      </c>
      <c r="AA4828" s="42">
        <v>3.6469999999999998</v>
      </c>
      <c r="AB4828" s="42">
        <v>102.804</v>
      </c>
      <c r="AC4828" s="42">
        <v>0</v>
      </c>
      <c r="AD4828" s="42">
        <v>374.92619000000002</v>
      </c>
      <c r="AG4828" s="26" t="s">
        <v>15</v>
      </c>
      <c r="AH4828" s="43">
        <v>6.6666666666666697E-5</v>
      </c>
      <c r="AI4828" s="43">
        <v>4.1045712299999997E-4</v>
      </c>
      <c r="AJ4828" s="43">
        <v>7.1782997492406895E-5</v>
      </c>
    </row>
    <row r="4829" spans="1:36" x14ac:dyDescent="0.2">
      <c r="A4829" s="26">
        <v>8694</v>
      </c>
      <c r="B4829" s="26">
        <v>12532</v>
      </c>
      <c r="C4829" s="26" t="s">
        <v>2043</v>
      </c>
      <c r="D4829" s="26" t="s">
        <v>2138</v>
      </c>
      <c r="E4829" s="26" t="s">
        <v>204</v>
      </c>
      <c r="F4829" s="26" t="s">
        <v>2139</v>
      </c>
      <c r="G4829" s="26" t="s">
        <v>2140</v>
      </c>
      <c r="H4829" s="26" t="s">
        <v>69</v>
      </c>
      <c r="I4829" s="26" t="s">
        <v>114</v>
      </c>
      <c r="J4829" s="26" t="s">
        <v>56</v>
      </c>
      <c r="K4829" s="26" t="s">
        <v>167</v>
      </c>
      <c r="L4829" s="26" t="s">
        <v>433</v>
      </c>
      <c r="M4829" s="26" t="s">
        <v>218</v>
      </c>
      <c r="N4829" s="26" t="s">
        <v>512</v>
      </c>
      <c r="O4829" s="26" t="s">
        <v>57</v>
      </c>
      <c r="P4829" s="26" t="s">
        <v>910</v>
      </c>
      <c r="Q4829" s="26" t="s">
        <v>75</v>
      </c>
      <c r="R4829" s="26" t="s">
        <v>54</v>
      </c>
      <c r="S4829" s="26" t="s">
        <v>532</v>
      </c>
      <c r="T4829" s="54">
        <v>3.6520000000000001</v>
      </c>
      <c r="U4829" s="36" t="s">
        <v>2141</v>
      </c>
      <c r="V4829" s="43">
        <v>5.9499999999999997E-2</v>
      </c>
      <c r="W4829" s="43">
        <v>5.8209999999999998E-2</v>
      </c>
      <c r="X4829" s="26" t="s">
        <v>347</v>
      </c>
      <c r="Z4829" s="42">
        <v>190000</v>
      </c>
      <c r="AA4829" s="42">
        <v>3.6469999999999998</v>
      </c>
      <c r="AB4829" s="42">
        <v>102.2325</v>
      </c>
      <c r="AC4829" s="42">
        <v>0</v>
      </c>
      <c r="AD4829" s="42">
        <v>708.39966000000004</v>
      </c>
      <c r="AG4829" s="26" t="s">
        <v>15</v>
      </c>
      <c r="AH4829" s="43">
        <v>1.9000000000000001E-4</v>
      </c>
      <c r="AI4829" s="43">
        <v>7.7553314399999998E-4</v>
      </c>
      <c r="AJ4829" s="43">
        <v>1.3562949821510707E-4</v>
      </c>
    </row>
    <row r="4830" spans="1:36" x14ac:dyDescent="0.2">
      <c r="A4830" s="26">
        <v>8694</v>
      </c>
      <c r="B4830" s="26">
        <v>12532</v>
      </c>
      <c r="C4830" s="26" t="s">
        <v>2148</v>
      </c>
      <c r="D4830" s="26" t="s">
        <v>2149</v>
      </c>
      <c r="E4830" s="26" t="s">
        <v>204</v>
      </c>
      <c r="F4830" s="26" t="s">
        <v>2150</v>
      </c>
      <c r="G4830" s="26" t="s">
        <v>2151</v>
      </c>
      <c r="H4830" s="26" t="s">
        <v>69</v>
      </c>
      <c r="I4830" s="26" t="s">
        <v>114</v>
      </c>
      <c r="J4830" s="26" t="s">
        <v>56</v>
      </c>
      <c r="K4830" s="26" t="s">
        <v>167</v>
      </c>
      <c r="L4830" s="26" t="s">
        <v>433</v>
      </c>
      <c r="M4830" s="26" t="s">
        <v>218</v>
      </c>
      <c r="N4830" s="26" t="s">
        <v>471</v>
      </c>
      <c r="O4830" s="26" t="s">
        <v>57</v>
      </c>
      <c r="P4830" s="26" t="s">
        <v>910</v>
      </c>
      <c r="Q4830" s="26" t="s">
        <v>75</v>
      </c>
      <c r="R4830" s="26" t="s">
        <v>54</v>
      </c>
      <c r="S4830" s="26" t="s">
        <v>532</v>
      </c>
      <c r="T4830" s="54">
        <v>6.8179999999999996</v>
      </c>
      <c r="U4830" s="36" t="s">
        <v>2152</v>
      </c>
      <c r="V4830" s="43">
        <v>6.3500000000000001E-2</v>
      </c>
      <c r="W4830" s="43">
        <v>5.7599999999999998E-2</v>
      </c>
      <c r="X4830" s="26" t="s">
        <v>347</v>
      </c>
      <c r="Z4830" s="42">
        <v>150000</v>
      </c>
      <c r="AA4830" s="42">
        <v>3.6469999999999998</v>
      </c>
      <c r="AB4830" s="42">
        <v>106.46129999999999</v>
      </c>
      <c r="AC4830" s="42">
        <v>0</v>
      </c>
      <c r="AD4830" s="42">
        <v>582.39653999999996</v>
      </c>
      <c r="AG4830" s="26" t="s">
        <v>15</v>
      </c>
      <c r="AH4830" s="43">
        <v>2.9999999999999997E-4</v>
      </c>
      <c r="AI4830" s="43">
        <v>6.3758898399999999E-4</v>
      </c>
      <c r="AJ4830" s="43">
        <v>1.1150506549144098E-4</v>
      </c>
    </row>
    <row r="4831" spans="1:36" x14ac:dyDescent="0.2">
      <c r="A4831" s="26">
        <v>8694</v>
      </c>
      <c r="B4831" s="26">
        <v>12532</v>
      </c>
      <c r="C4831" s="26" t="s">
        <v>915</v>
      </c>
      <c r="D4831" s="26" t="s">
        <v>916</v>
      </c>
      <c r="E4831" s="26" t="s">
        <v>204</v>
      </c>
      <c r="F4831" s="26" t="s">
        <v>917</v>
      </c>
      <c r="G4831" s="26" t="s">
        <v>918</v>
      </c>
      <c r="H4831" s="26" t="s">
        <v>69</v>
      </c>
      <c r="I4831" s="26" t="s">
        <v>114</v>
      </c>
      <c r="J4831" s="26" t="s">
        <v>56</v>
      </c>
      <c r="K4831" s="26" t="s">
        <v>167</v>
      </c>
      <c r="L4831" s="26" t="s">
        <v>433</v>
      </c>
      <c r="M4831" s="26" t="s">
        <v>218</v>
      </c>
      <c r="N4831" s="26" t="s">
        <v>82</v>
      </c>
      <c r="O4831" s="26" t="s">
        <v>57</v>
      </c>
      <c r="P4831" s="26" t="s">
        <v>154</v>
      </c>
      <c r="Q4831" s="26" t="s">
        <v>154</v>
      </c>
      <c r="R4831" s="26" t="s">
        <v>54</v>
      </c>
      <c r="S4831" s="26" t="s">
        <v>532</v>
      </c>
      <c r="T4831" s="54">
        <v>4.6529999999999996</v>
      </c>
      <c r="U4831" s="36">
        <v>47486</v>
      </c>
      <c r="V4831" s="43">
        <v>0.04</v>
      </c>
      <c r="W4831" s="43">
        <v>4.1209999999999997E-2</v>
      </c>
      <c r="X4831" s="26" t="s">
        <v>347</v>
      </c>
      <c r="Z4831" s="42">
        <v>339800</v>
      </c>
      <c r="AA4831" s="42">
        <v>3.6469999999999998</v>
      </c>
      <c r="AB4831" s="42">
        <v>94.9709</v>
      </c>
      <c r="AC4831" s="42">
        <v>0</v>
      </c>
      <c r="AD4831" s="42">
        <v>1176.9274499999999</v>
      </c>
      <c r="AG4831" s="26" t="s">
        <v>15</v>
      </c>
      <c r="AH4831" s="43">
        <v>7.0324739599999999E-4</v>
      </c>
      <c r="AI4831" s="43">
        <v>1.2884622859999999E-3</v>
      </c>
      <c r="AJ4831" s="43">
        <v>2.2533336546079865E-4</v>
      </c>
    </row>
    <row r="4832" spans="1:36" x14ac:dyDescent="0.2">
      <c r="A4832" s="26">
        <v>8694</v>
      </c>
      <c r="B4832" s="26">
        <v>12532</v>
      </c>
      <c r="C4832" s="26" t="s">
        <v>2158</v>
      </c>
      <c r="D4832" s="26" t="s">
        <v>2159</v>
      </c>
      <c r="E4832" s="26" t="s">
        <v>204</v>
      </c>
      <c r="F4832" s="26" t="s">
        <v>2160</v>
      </c>
      <c r="G4832" s="26" t="s">
        <v>2161</v>
      </c>
      <c r="H4832" s="26" t="s">
        <v>69</v>
      </c>
      <c r="I4832" s="26" t="s">
        <v>114</v>
      </c>
      <c r="J4832" s="26" t="s">
        <v>56</v>
      </c>
      <c r="K4832" s="26" t="s">
        <v>168</v>
      </c>
      <c r="L4832" s="26" t="s">
        <v>433</v>
      </c>
      <c r="M4832" s="26" t="s">
        <v>226</v>
      </c>
      <c r="N4832" s="26" t="s">
        <v>461</v>
      </c>
      <c r="O4832" s="26" t="s">
        <v>57</v>
      </c>
      <c r="P4832" s="26" t="s">
        <v>2162</v>
      </c>
      <c r="Q4832" s="26" t="s">
        <v>71</v>
      </c>
      <c r="R4832" s="26" t="s">
        <v>54</v>
      </c>
      <c r="S4832" s="26" t="s">
        <v>535</v>
      </c>
      <c r="T4832" s="54">
        <v>4.9379999999999997</v>
      </c>
      <c r="U4832" s="36">
        <v>47851</v>
      </c>
      <c r="V4832" s="43">
        <v>1</v>
      </c>
      <c r="W4832" s="43">
        <v>6.4909999999999995E-2</v>
      </c>
      <c r="X4832" s="26" t="s">
        <v>347</v>
      </c>
      <c r="Z4832" s="42">
        <v>72000</v>
      </c>
      <c r="AA4832" s="42">
        <v>4.5743</v>
      </c>
      <c r="AB4832" s="42">
        <v>102.9419</v>
      </c>
      <c r="AC4832" s="42">
        <v>0</v>
      </c>
      <c r="AD4832" s="42">
        <v>339.03874000000002</v>
      </c>
      <c r="AG4832" s="26" t="s">
        <v>15</v>
      </c>
      <c r="AH4832" s="43">
        <v>1.8000000000000001E-4</v>
      </c>
      <c r="AI4832" s="43">
        <v>3.7116869799999998E-4</v>
      </c>
      <c r="AJ4832" s="43">
        <v>6.4912021812210002E-5</v>
      </c>
    </row>
    <row r="4833" spans="1:36" x14ac:dyDescent="0.2">
      <c r="A4833" s="26">
        <v>8694</v>
      </c>
      <c r="B4833" s="26">
        <v>12532</v>
      </c>
      <c r="C4833" s="26" t="s">
        <v>2163</v>
      </c>
      <c r="D4833" s="26" t="s">
        <v>2164</v>
      </c>
      <c r="E4833" s="26" t="s">
        <v>204</v>
      </c>
      <c r="F4833" s="26" t="s">
        <v>2165</v>
      </c>
      <c r="G4833" s="26" t="s">
        <v>2166</v>
      </c>
      <c r="H4833" s="26" t="s">
        <v>69</v>
      </c>
      <c r="I4833" s="26" t="s">
        <v>114</v>
      </c>
      <c r="J4833" s="26" t="s">
        <v>56</v>
      </c>
      <c r="K4833" s="26" t="s">
        <v>167</v>
      </c>
      <c r="L4833" s="26" t="s">
        <v>433</v>
      </c>
      <c r="M4833" s="26" t="s">
        <v>218</v>
      </c>
      <c r="N4833" s="26" t="s">
        <v>513</v>
      </c>
      <c r="O4833" s="26" t="s">
        <v>57</v>
      </c>
      <c r="P4833" s="26" t="s">
        <v>910</v>
      </c>
      <c r="Q4833" s="26" t="s">
        <v>75</v>
      </c>
      <c r="R4833" s="26" t="s">
        <v>54</v>
      </c>
      <c r="S4833" s="26" t="s">
        <v>532</v>
      </c>
      <c r="T4833" s="54">
        <v>3.6720000000000002</v>
      </c>
      <c r="U4833" s="36" t="s">
        <v>980</v>
      </c>
      <c r="V4833" s="43">
        <v>6.9000000000000006E-2</v>
      </c>
      <c r="W4833" s="43">
        <v>6.0010000000000001E-2</v>
      </c>
      <c r="X4833" s="26" t="s">
        <v>347</v>
      </c>
      <c r="Z4833" s="42">
        <v>150000</v>
      </c>
      <c r="AA4833" s="42">
        <v>3.6469999999999998</v>
      </c>
      <c r="AB4833" s="42">
        <v>104.8502</v>
      </c>
      <c r="AC4833" s="42">
        <v>0</v>
      </c>
      <c r="AD4833" s="42">
        <v>573.58302000000003</v>
      </c>
      <c r="AG4833" s="26" t="s">
        <v>15</v>
      </c>
      <c r="AH4833" s="43">
        <v>1.4999999999999999E-4</v>
      </c>
      <c r="AI4833" s="43">
        <v>6.2794022599999997E-4</v>
      </c>
      <c r="AJ4833" s="43">
        <v>1.0981763766982289E-4</v>
      </c>
    </row>
    <row r="4834" spans="1:36" x14ac:dyDescent="0.2">
      <c r="A4834" s="26">
        <v>8694</v>
      </c>
      <c r="B4834" s="26">
        <v>12532</v>
      </c>
      <c r="C4834" s="26" t="s">
        <v>2167</v>
      </c>
      <c r="D4834" s="26" t="s">
        <v>2168</v>
      </c>
      <c r="E4834" s="26" t="s">
        <v>204</v>
      </c>
      <c r="F4834" s="26" t="s">
        <v>2169</v>
      </c>
      <c r="G4834" s="26" t="s">
        <v>2170</v>
      </c>
      <c r="H4834" s="26" t="s">
        <v>69</v>
      </c>
      <c r="I4834" s="26" t="s">
        <v>114</v>
      </c>
      <c r="J4834" s="26" t="s">
        <v>56</v>
      </c>
      <c r="K4834" s="26" t="s">
        <v>167</v>
      </c>
      <c r="L4834" s="26" t="s">
        <v>433</v>
      </c>
      <c r="M4834" s="26" t="s">
        <v>79</v>
      </c>
      <c r="N4834" s="26" t="s">
        <v>82</v>
      </c>
      <c r="O4834" s="26" t="s">
        <v>57</v>
      </c>
      <c r="P4834" s="26" t="s">
        <v>910</v>
      </c>
      <c r="Q4834" s="26" t="s">
        <v>75</v>
      </c>
      <c r="R4834" s="26" t="s">
        <v>54</v>
      </c>
      <c r="S4834" s="26" t="s">
        <v>532</v>
      </c>
      <c r="T4834" s="54">
        <v>7.0119999999999996</v>
      </c>
      <c r="U4834" s="36">
        <v>49282</v>
      </c>
      <c r="V4834" s="43">
        <v>6.0999999999999999E-2</v>
      </c>
      <c r="W4834" s="43">
        <v>5.7239999999999999E-2</v>
      </c>
      <c r="X4834" s="26" t="s">
        <v>347</v>
      </c>
      <c r="Z4834" s="42">
        <v>100000</v>
      </c>
      <c r="AA4834" s="42">
        <v>3.6469999999999998</v>
      </c>
      <c r="AB4834" s="42">
        <v>104.02160000000001</v>
      </c>
      <c r="AC4834" s="42">
        <v>0</v>
      </c>
      <c r="AD4834" s="42">
        <v>379.36678000000001</v>
      </c>
      <c r="AG4834" s="26" t="s">
        <v>15</v>
      </c>
      <c r="AH4834" s="43">
        <v>1.6666666599999999E-4</v>
      </c>
      <c r="AI4834" s="43">
        <v>4.1531853799999999E-4</v>
      </c>
      <c r="AJ4834" s="43">
        <v>7.2633188461554204E-5</v>
      </c>
    </row>
    <row r="4835" spans="1:36" x14ac:dyDescent="0.2">
      <c r="A4835" s="26">
        <v>8694</v>
      </c>
      <c r="B4835" s="26">
        <v>12532</v>
      </c>
      <c r="C4835" s="26" t="s">
        <v>2126</v>
      </c>
      <c r="D4835" s="26" t="s">
        <v>2175</v>
      </c>
      <c r="E4835" s="26" t="s">
        <v>204</v>
      </c>
      <c r="F4835" s="26" t="s">
        <v>2176</v>
      </c>
      <c r="G4835" s="26" t="s">
        <v>2177</v>
      </c>
      <c r="H4835" s="26" t="s">
        <v>69</v>
      </c>
      <c r="I4835" s="26" t="s">
        <v>114</v>
      </c>
      <c r="J4835" s="26" t="s">
        <v>56</v>
      </c>
      <c r="K4835" s="26" t="s">
        <v>167</v>
      </c>
      <c r="L4835" s="26" t="s">
        <v>433</v>
      </c>
      <c r="M4835" s="26" t="s">
        <v>79</v>
      </c>
      <c r="N4835" s="26" t="s">
        <v>82</v>
      </c>
      <c r="O4835" s="26" t="s">
        <v>57</v>
      </c>
      <c r="P4835" s="26" t="s">
        <v>2049</v>
      </c>
      <c r="Q4835" s="26" t="s">
        <v>71</v>
      </c>
      <c r="R4835" s="26" t="s">
        <v>54</v>
      </c>
      <c r="S4835" s="26" t="s">
        <v>532</v>
      </c>
      <c r="T4835" s="54">
        <v>3.84</v>
      </c>
      <c r="U4835" s="36" t="s">
        <v>2178</v>
      </c>
      <c r="V4835" s="43">
        <v>6.8750000000000006E-2</v>
      </c>
      <c r="W4835" s="43">
        <v>6.0490000000000002E-2</v>
      </c>
      <c r="X4835" s="26" t="s">
        <v>347</v>
      </c>
      <c r="Z4835" s="42">
        <v>485000</v>
      </c>
      <c r="AA4835" s="42">
        <v>3.6469999999999998</v>
      </c>
      <c r="AB4835" s="42">
        <v>107.202</v>
      </c>
      <c r="AC4835" s="42">
        <v>0</v>
      </c>
      <c r="AD4835" s="42">
        <v>1896.18362</v>
      </c>
      <c r="AG4835" s="26" t="s">
        <v>15</v>
      </c>
      <c r="AH4835" s="43">
        <v>8.0833333300000003E-4</v>
      </c>
      <c r="AI4835" s="43">
        <v>2.0758807879999999E-3</v>
      </c>
      <c r="AJ4835" s="43">
        <v>3.6304144034217248E-4</v>
      </c>
    </row>
    <row r="4836" spans="1:36" x14ac:dyDescent="0.2">
      <c r="A4836" s="26">
        <v>8694</v>
      </c>
      <c r="B4836" s="26">
        <v>12532</v>
      </c>
      <c r="C4836" s="26" t="s">
        <v>2179</v>
      </c>
      <c r="D4836" s="26" t="s">
        <v>2180</v>
      </c>
      <c r="E4836" s="26" t="s">
        <v>204</v>
      </c>
      <c r="F4836" s="26" t="s">
        <v>2181</v>
      </c>
      <c r="G4836" s="26" t="s">
        <v>2182</v>
      </c>
      <c r="H4836" s="26" t="s">
        <v>69</v>
      </c>
      <c r="I4836" s="26" t="s">
        <v>114</v>
      </c>
      <c r="J4836" s="26" t="s">
        <v>56</v>
      </c>
      <c r="K4836" s="26" t="s">
        <v>168</v>
      </c>
      <c r="L4836" s="26" t="s">
        <v>433</v>
      </c>
      <c r="M4836" s="26" t="s">
        <v>219</v>
      </c>
      <c r="N4836" s="26" t="s">
        <v>475</v>
      </c>
      <c r="O4836" s="26" t="s">
        <v>57</v>
      </c>
      <c r="P4836" s="26" t="s">
        <v>2183</v>
      </c>
      <c r="Q4836" s="26" t="s">
        <v>71</v>
      </c>
      <c r="R4836" s="26" t="s">
        <v>54</v>
      </c>
      <c r="S4836" s="26" t="s">
        <v>538</v>
      </c>
      <c r="T4836" s="54">
        <v>1.4430000000000001</v>
      </c>
      <c r="U4836" s="36" t="s">
        <v>2184</v>
      </c>
      <c r="V4836" s="43">
        <v>6.7500000000000004E-2</v>
      </c>
      <c r="W4836" s="43">
        <v>5.0619999999999998E-2</v>
      </c>
      <c r="X4836" s="26" t="s">
        <v>347</v>
      </c>
      <c r="Z4836" s="42">
        <v>140000</v>
      </c>
      <c r="AA4836" s="42">
        <v>3.7964000000000002</v>
      </c>
      <c r="AB4836" s="42">
        <v>109.8725</v>
      </c>
      <c r="AC4836" s="42">
        <v>0</v>
      </c>
      <c r="AD4836" s="42">
        <v>583.96794</v>
      </c>
      <c r="AG4836" s="26" t="s">
        <v>15</v>
      </c>
      <c r="AH4836" s="43">
        <v>1.07692307E-4</v>
      </c>
      <c r="AI4836" s="43">
        <v>6.39309302E-4</v>
      </c>
      <c r="AJ4836" s="43">
        <v>1.1180592418114619E-4</v>
      </c>
    </row>
    <row r="4837" spans="1:36" x14ac:dyDescent="0.2">
      <c r="A4837" s="26">
        <v>8694</v>
      </c>
      <c r="B4837" s="26">
        <v>12532</v>
      </c>
      <c r="C4837" s="26" t="s">
        <v>2163</v>
      </c>
      <c r="D4837" s="26" t="s">
        <v>2185</v>
      </c>
      <c r="E4837" s="26" t="s">
        <v>204</v>
      </c>
      <c r="F4837" s="26" t="s">
        <v>2163</v>
      </c>
      <c r="G4837" s="26" t="s">
        <v>2186</v>
      </c>
      <c r="H4837" s="26" t="s">
        <v>69</v>
      </c>
      <c r="I4837" s="26" t="s">
        <v>114</v>
      </c>
      <c r="J4837" s="26" t="s">
        <v>56</v>
      </c>
      <c r="K4837" s="26" t="s">
        <v>167</v>
      </c>
      <c r="L4837" s="26" t="s">
        <v>433</v>
      </c>
      <c r="M4837" s="26" t="s">
        <v>224</v>
      </c>
      <c r="N4837" s="26" t="s">
        <v>461</v>
      </c>
      <c r="O4837" s="26" t="s">
        <v>57</v>
      </c>
      <c r="P4837" s="26" t="s">
        <v>910</v>
      </c>
      <c r="Q4837" s="26" t="s">
        <v>75</v>
      </c>
      <c r="R4837" s="26" t="s">
        <v>54</v>
      </c>
      <c r="S4837" s="26" t="s">
        <v>532</v>
      </c>
      <c r="T4837" s="54">
        <v>5.1870000000000003</v>
      </c>
      <c r="U4837" s="36" t="s">
        <v>2187</v>
      </c>
      <c r="V4837" s="43">
        <v>6.7000000000000004E-2</v>
      </c>
      <c r="W4837" s="43">
        <v>6.1949999999999998E-2</v>
      </c>
      <c r="X4837" s="26" t="s">
        <v>347</v>
      </c>
      <c r="Z4837" s="42">
        <v>70000</v>
      </c>
      <c r="AA4837" s="42">
        <v>3.6469999999999998</v>
      </c>
      <c r="AB4837" s="42">
        <v>105.5365</v>
      </c>
      <c r="AC4837" s="42">
        <v>0</v>
      </c>
      <c r="AD4837" s="42">
        <v>269.42412999999999</v>
      </c>
      <c r="AG4837" s="26" t="s">
        <v>15</v>
      </c>
      <c r="AH4837" s="43">
        <v>6.9999999999999994E-5</v>
      </c>
      <c r="AI4837" s="43">
        <v>2.9495686399999999E-4</v>
      </c>
      <c r="AJ4837" s="43">
        <v>5.1583677438441705E-5</v>
      </c>
    </row>
    <row r="4838" spans="1:36" x14ac:dyDescent="0.2">
      <c r="A4838" s="26">
        <v>8694</v>
      </c>
      <c r="B4838" s="26">
        <v>12532</v>
      </c>
      <c r="C4838" s="26" t="s">
        <v>2188</v>
      </c>
      <c r="D4838" s="26" t="s">
        <v>2189</v>
      </c>
      <c r="E4838" s="26" t="s">
        <v>204</v>
      </c>
      <c r="F4838" s="26" t="s">
        <v>2190</v>
      </c>
      <c r="G4838" s="26" t="s">
        <v>2191</v>
      </c>
      <c r="H4838" s="26" t="s">
        <v>69</v>
      </c>
      <c r="I4838" s="26" t="s">
        <v>114</v>
      </c>
      <c r="J4838" s="26" t="s">
        <v>56</v>
      </c>
      <c r="K4838" s="26" t="s">
        <v>167</v>
      </c>
      <c r="L4838" s="26" t="s">
        <v>433</v>
      </c>
      <c r="M4838" s="26" t="s">
        <v>79</v>
      </c>
      <c r="N4838" s="26" t="s">
        <v>82</v>
      </c>
      <c r="O4838" s="26" t="s">
        <v>57</v>
      </c>
      <c r="P4838" s="26" t="s">
        <v>910</v>
      </c>
      <c r="Q4838" s="26" t="s">
        <v>75</v>
      </c>
      <c r="R4838" s="26" t="s">
        <v>54</v>
      </c>
      <c r="S4838" s="26" t="s">
        <v>532</v>
      </c>
      <c r="T4838" s="54">
        <v>4.2060000000000004</v>
      </c>
      <c r="U4838" s="36">
        <v>47128</v>
      </c>
      <c r="V4838" s="43">
        <v>5.0259999999999999E-2</v>
      </c>
      <c r="W4838" s="43">
        <v>5.4390000000000001E-2</v>
      </c>
      <c r="X4838" s="26" t="s">
        <v>347</v>
      </c>
      <c r="Z4838" s="42">
        <v>65000</v>
      </c>
      <c r="AA4838" s="42">
        <v>3.6469999999999998</v>
      </c>
      <c r="AB4838" s="42">
        <v>100.00920000000001</v>
      </c>
      <c r="AC4838" s="42">
        <v>0</v>
      </c>
      <c r="AD4838" s="42">
        <v>237.07680999999999</v>
      </c>
      <c r="AG4838" s="26" t="s">
        <v>15</v>
      </c>
      <c r="AH4838" s="43">
        <v>6.4999999999999994E-5</v>
      </c>
      <c r="AI4838" s="43">
        <v>2.5954405999999998E-4</v>
      </c>
      <c r="AJ4838" s="43">
        <v>4.5390491546450316E-5</v>
      </c>
    </row>
    <row r="4839" spans="1:36" x14ac:dyDescent="0.2">
      <c r="A4839" s="26">
        <v>8694</v>
      </c>
      <c r="B4839" s="26">
        <v>12532</v>
      </c>
      <c r="C4839" s="26" t="s">
        <v>2192</v>
      </c>
      <c r="D4839" s="26" t="s">
        <v>2189</v>
      </c>
      <c r="E4839" s="26" t="s">
        <v>204</v>
      </c>
      <c r="F4839" s="26" t="s">
        <v>2193</v>
      </c>
      <c r="G4839" s="26" t="s">
        <v>2194</v>
      </c>
      <c r="H4839" s="26" t="s">
        <v>69</v>
      </c>
      <c r="I4839" s="26" t="s">
        <v>114</v>
      </c>
      <c r="J4839" s="26" t="s">
        <v>56</v>
      </c>
      <c r="K4839" s="26" t="s">
        <v>167</v>
      </c>
      <c r="L4839" s="26" t="s">
        <v>433</v>
      </c>
      <c r="M4839" s="26" t="s">
        <v>79</v>
      </c>
      <c r="N4839" s="26" t="s">
        <v>82</v>
      </c>
      <c r="O4839" s="26" t="s">
        <v>57</v>
      </c>
      <c r="P4839" s="26" t="s">
        <v>910</v>
      </c>
      <c r="Q4839" s="26" t="s">
        <v>75</v>
      </c>
      <c r="R4839" s="26" t="s">
        <v>54</v>
      </c>
      <c r="S4839" s="26" t="s">
        <v>532</v>
      </c>
      <c r="T4839" s="54">
        <v>7.4710000000000001</v>
      </c>
      <c r="U4839" s="36">
        <v>48954</v>
      </c>
      <c r="V4839" s="43">
        <v>5.5840000000000001E-2</v>
      </c>
      <c r="W4839" s="43">
        <v>5.9360000000000003E-2</v>
      </c>
      <c r="X4839" s="26" t="s">
        <v>347</v>
      </c>
      <c r="Z4839" s="42">
        <v>65000</v>
      </c>
      <c r="AA4839" s="42">
        <v>3.6469999999999998</v>
      </c>
      <c r="AB4839" s="42">
        <v>99.325400000000002</v>
      </c>
      <c r="AC4839" s="42">
        <v>0</v>
      </c>
      <c r="AD4839" s="42">
        <v>235.45582999999999</v>
      </c>
      <c r="AG4839" s="26" t="s">
        <v>15</v>
      </c>
      <c r="AH4839" s="43">
        <v>5.1999999999999997E-5</v>
      </c>
      <c r="AI4839" s="43">
        <v>2.5776946300000003E-4</v>
      </c>
      <c r="AJ4839" s="43">
        <v>4.5080140318985403E-5</v>
      </c>
    </row>
    <row r="4840" spans="1:36" x14ac:dyDescent="0.2">
      <c r="A4840" s="26">
        <v>8694</v>
      </c>
      <c r="B4840" s="26">
        <v>12532</v>
      </c>
      <c r="C4840" s="26" t="s">
        <v>2195</v>
      </c>
      <c r="D4840" s="26" t="s">
        <v>2196</v>
      </c>
      <c r="E4840" s="26" t="s">
        <v>204</v>
      </c>
      <c r="F4840" s="26" t="s">
        <v>2197</v>
      </c>
      <c r="G4840" s="26" t="s">
        <v>2198</v>
      </c>
      <c r="H4840" s="26" t="s">
        <v>69</v>
      </c>
      <c r="I4840" s="26" t="s">
        <v>114</v>
      </c>
      <c r="J4840" s="26" t="s">
        <v>56</v>
      </c>
      <c r="K4840" s="26" t="s">
        <v>167</v>
      </c>
      <c r="L4840" s="26" t="s">
        <v>433</v>
      </c>
      <c r="M4840" s="26" t="s">
        <v>79</v>
      </c>
      <c r="N4840" s="26" t="s">
        <v>82</v>
      </c>
      <c r="O4840" s="26" t="s">
        <v>57</v>
      </c>
      <c r="P4840" s="26" t="s">
        <v>910</v>
      </c>
      <c r="Q4840" s="26" t="s">
        <v>75</v>
      </c>
      <c r="R4840" s="26" t="s">
        <v>54</v>
      </c>
      <c r="S4840" s="26" t="s">
        <v>532</v>
      </c>
      <c r="T4840" s="54">
        <v>4.0979999999999999</v>
      </c>
      <c r="U4840" s="36">
        <v>47461</v>
      </c>
      <c r="V4840" s="43">
        <v>5.8000000000000003E-2</v>
      </c>
      <c r="W4840" s="43">
        <v>6.2810000000000005E-2</v>
      </c>
      <c r="X4840" s="26" t="s">
        <v>347</v>
      </c>
      <c r="Z4840" s="42">
        <v>150000</v>
      </c>
      <c r="AA4840" s="42">
        <v>3.6469999999999998</v>
      </c>
      <c r="AB4840" s="42">
        <v>99.830200000000005</v>
      </c>
      <c r="AC4840" s="42">
        <v>0</v>
      </c>
      <c r="AD4840" s="42">
        <v>546.12111000000004</v>
      </c>
      <c r="AG4840" s="26" t="s">
        <v>15</v>
      </c>
      <c r="AH4840" s="43">
        <v>2.9999999999999997E-4</v>
      </c>
      <c r="AI4840" s="43">
        <v>5.97875811E-4</v>
      </c>
      <c r="AJ4840" s="43">
        <v>1.0455980754420083E-4</v>
      </c>
    </row>
    <row r="4841" spans="1:36" x14ac:dyDescent="0.2">
      <c r="A4841" s="26">
        <v>8694</v>
      </c>
      <c r="B4841" s="26">
        <v>12532</v>
      </c>
      <c r="C4841" s="26" t="s">
        <v>2085</v>
      </c>
      <c r="D4841" s="26" t="s">
        <v>2199</v>
      </c>
      <c r="E4841" s="26" t="s">
        <v>204</v>
      </c>
      <c r="F4841" s="26" t="s">
        <v>2085</v>
      </c>
      <c r="G4841" s="26" t="s">
        <v>2200</v>
      </c>
      <c r="H4841" s="26" t="s">
        <v>69</v>
      </c>
      <c r="I4841" s="26" t="s">
        <v>114</v>
      </c>
      <c r="J4841" s="26" t="s">
        <v>56</v>
      </c>
      <c r="K4841" s="26" t="s">
        <v>89</v>
      </c>
      <c r="L4841" s="26" t="s">
        <v>433</v>
      </c>
      <c r="M4841" s="26" t="s">
        <v>79</v>
      </c>
      <c r="N4841" s="26" t="s">
        <v>458</v>
      </c>
      <c r="O4841" s="26" t="s">
        <v>57</v>
      </c>
      <c r="P4841" s="26" t="s">
        <v>923</v>
      </c>
      <c r="Q4841" s="26" t="s">
        <v>71</v>
      </c>
      <c r="R4841" s="26" t="s">
        <v>54</v>
      </c>
      <c r="S4841" s="26" t="s">
        <v>532</v>
      </c>
      <c r="T4841" s="54">
        <v>7.1589999999999998</v>
      </c>
      <c r="U4841" s="36" t="s">
        <v>2009</v>
      </c>
      <c r="V4841" s="43">
        <v>7.2499999999999995E-2</v>
      </c>
      <c r="W4841" s="43">
        <v>7.6219999999999996E-2</v>
      </c>
      <c r="X4841" s="26" t="s">
        <v>347</v>
      </c>
      <c r="Z4841" s="42">
        <v>331000</v>
      </c>
      <c r="AA4841" s="42">
        <v>3.6469999999999998</v>
      </c>
      <c r="AB4841" s="42">
        <v>101.5035</v>
      </c>
      <c r="AC4841" s="42">
        <v>0</v>
      </c>
      <c r="AD4841" s="42">
        <v>1225.3066100000001</v>
      </c>
      <c r="AG4841" s="26" t="s">
        <v>15</v>
      </c>
      <c r="AH4841" s="43">
        <v>3.3100000000000002E-4</v>
      </c>
      <c r="AI4841" s="43">
        <v>1.3414262330000001E-3</v>
      </c>
      <c r="AJ4841" s="43">
        <v>2.3459599158186202E-4</v>
      </c>
    </row>
    <row r="4842" spans="1:36" x14ac:dyDescent="0.2">
      <c r="A4842" s="26">
        <v>8694</v>
      </c>
      <c r="B4842" s="26">
        <v>12532</v>
      </c>
      <c r="C4842" s="26" t="s">
        <v>2201</v>
      </c>
      <c r="D4842" s="26" t="s">
        <v>2202</v>
      </c>
      <c r="E4842" s="26" t="s">
        <v>204</v>
      </c>
      <c r="F4842" s="26" t="s">
        <v>2203</v>
      </c>
      <c r="G4842" s="26" t="s">
        <v>2204</v>
      </c>
      <c r="H4842" s="26" t="s">
        <v>69</v>
      </c>
      <c r="I4842" s="26" t="s">
        <v>114</v>
      </c>
      <c r="J4842" s="26" t="s">
        <v>56</v>
      </c>
      <c r="K4842" s="26" t="s">
        <v>167</v>
      </c>
      <c r="L4842" s="26" t="s">
        <v>433</v>
      </c>
      <c r="M4842" s="26" t="s">
        <v>224</v>
      </c>
      <c r="N4842" s="26" t="s">
        <v>82</v>
      </c>
      <c r="O4842" s="26" t="s">
        <v>57</v>
      </c>
      <c r="P4842" s="26" t="s">
        <v>910</v>
      </c>
      <c r="Q4842" s="26" t="s">
        <v>75</v>
      </c>
      <c r="R4842" s="26" t="s">
        <v>54</v>
      </c>
      <c r="S4842" s="26" t="s">
        <v>532</v>
      </c>
      <c r="T4842" s="54">
        <v>4.4809999999999999</v>
      </c>
      <c r="U4842" s="36" t="s">
        <v>2205</v>
      </c>
      <c r="V4842" s="43">
        <v>5.8000000000000003E-2</v>
      </c>
      <c r="W4842" s="43">
        <v>6.1469999999999997E-2</v>
      </c>
      <c r="X4842" s="26" t="s">
        <v>347</v>
      </c>
      <c r="Z4842" s="42">
        <v>300000</v>
      </c>
      <c r="AA4842" s="42">
        <v>3.6469999999999998</v>
      </c>
      <c r="AB4842" s="42">
        <v>100.2201</v>
      </c>
      <c r="AC4842" s="42">
        <v>0</v>
      </c>
      <c r="AD4842" s="42">
        <v>1096.50811</v>
      </c>
      <c r="AG4842" s="26" t="s">
        <v>15</v>
      </c>
      <c r="AH4842" s="43">
        <v>2.9999999999999997E-4</v>
      </c>
      <c r="AI4842" s="43">
        <v>1.200421782E-3</v>
      </c>
      <c r="AJ4842" s="43">
        <v>2.0993635816834728E-4</v>
      </c>
    </row>
    <row r="4843" spans="1:36" x14ac:dyDescent="0.2">
      <c r="A4843" s="26">
        <v>8694</v>
      </c>
      <c r="B4843" s="26">
        <v>12532</v>
      </c>
      <c r="C4843" s="26" t="s">
        <v>2206</v>
      </c>
      <c r="D4843" s="26" t="s">
        <v>2207</v>
      </c>
      <c r="E4843" s="26" t="s">
        <v>204</v>
      </c>
      <c r="F4843" s="26" t="s">
        <v>2206</v>
      </c>
      <c r="G4843" s="26" t="s">
        <v>2208</v>
      </c>
      <c r="H4843" s="26" t="s">
        <v>69</v>
      </c>
      <c r="I4843" s="26" t="s">
        <v>114</v>
      </c>
      <c r="J4843" s="26" t="s">
        <v>56</v>
      </c>
      <c r="K4843" s="26" t="s">
        <v>168</v>
      </c>
      <c r="L4843" s="26" t="s">
        <v>433</v>
      </c>
      <c r="M4843" s="26" t="s">
        <v>219</v>
      </c>
      <c r="N4843" s="26" t="s">
        <v>472</v>
      </c>
      <c r="O4843" s="26" t="s">
        <v>57</v>
      </c>
      <c r="P4843" s="26" t="s">
        <v>2162</v>
      </c>
      <c r="Q4843" s="26" t="s">
        <v>71</v>
      </c>
      <c r="R4843" s="26" t="s">
        <v>54</v>
      </c>
      <c r="S4843" s="26" t="s">
        <v>532</v>
      </c>
      <c r="T4843" s="54">
        <v>3.2890000000000001</v>
      </c>
      <c r="U4843" s="36" t="s">
        <v>2209</v>
      </c>
      <c r="V4843" s="43">
        <v>8.1250000000000003E-2</v>
      </c>
      <c r="W4843" s="43">
        <v>7.7450000000000005E-2</v>
      </c>
      <c r="X4843" s="26" t="s">
        <v>347</v>
      </c>
      <c r="Z4843" s="42">
        <v>500000</v>
      </c>
      <c r="AA4843" s="42">
        <v>3.6469999999999998</v>
      </c>
      <c r="AB4843" s="42">
        <v>103.0599</v>
      </c>
      <c r="AC4843" s="42">
        <v>0</v>
      </c>
      <c r="AD4843" s="42">
        <v>1879.29728</v>
      </c>
      <c r="AG4843" s="26" t="s">
        <v>15</v>
      </c>
      <c r="AH4843" s="43">
        <v>6.6666666600000005E-4</v>
      </c>
      <c r="AI4843" s="43">
        <v>2.0573941669999999E-3</v>
      </c>
      <c r="AJ4843" s="43">
        <v>3.59808398388299E-4</v>
      </c>
    </row>
    <row r="4844" spans="1:36" x14ac:dyDescent="0.2">
      <c r="A4844" s="26">
        <v>8694</v>
      </c>
      <c r="B4844" s="26">
        <v>12532</v>
      </c>
      <c r="C4844" s="26" t="s">
        <v>2119</v>
      </c>
      <c r="D4844" s="26" t="s">
        <v>2210</v>
      </c>
      <c r="E4844" s="26" t="s">
        <v>204</v>
      </c>
      <c r="F4844" s="26" t="s">
        <v>2119</v>
      </c>
      <c r="G4844" s="26" t="s">
        <v>2211</v>
      </c>
      <c r="H4844" s="26" t="s">
        <v>69</v>
      </c>
      <c r="I4844" s="26" t="s">
        <v>114</v>
      </c>
      <c r="J4844" s="26" t="s">
        <v>56</v>
      </c>
      <c r="K4844" s="26" t="s">
        <v>51</v>
      </c>
      <c r="L4844" s="26" t="s">
        <v>433</v>
      </c>
      <c r="M4844" s="26" t="s">
        <v>219</v>
      </c>
      <c r="N4844" s="26" t="s">
        <v>82</v>
      </c>
      <c r="O4844" s="26" t="s">
        <v>57</v>
      </c>
      <c r="P4844" s="26" t="s">
        <v>923</v>
      </c>
      <c r="Q4844" s="26" t="s">
        <v>71</v>
      </c>
      <c r="R4844" s="26" t="s">
        <v>54</v>
      </c>
      <c r="S4844" s="26" t="s">
        <v>532</v>
      </c>
      <c r="T4844" s="54">
        <v>5.6440000000000001</v>
      </c>
      <c r="U4844" s="36">
        <v>47979</v>
      </c>
      <c r="V4844" s="43">
        <v>6.0539999999999997E-2</v>
      </c>
      <c r="W4844" s="43">
        <v>6.1929999999999999E-2</v>
      </c>
      <c r="X4844" s="26" t="s">
        <v>347</v>
      </c>
      <c r="Z4844" s="42">
        <v>246000</v>
      </c>
      <c r="AA4844" s="42">
        <v>3.6469999999999998</v>
      </c>
      <c r="AB4844" s="42">
        <v>100.1846</v>
      </c>
      <c r="AC4844" s="42">
        <v>0</v>
      </c>
      <c r="AD4844" s="42">
        <v>898.81816000000003</v>
      </c>
      <c r="AG4844" s="26" t="s">
        <v>15</v>
      </c>
      <c r="AH4844" s="43">
        <v>1.9680000000000001E-4</v>
      </c>
      <c r="AI4844" s="43">
        <v>9.8399718800000003E-4</v>
      </c>
      <c r="AJ4844" s="43">
        <v>1.7208683587937608E-4</v>
      </c>
    </row>
    <row r="4845" spans="1:36" x14ac:dyDescent="0.2">
      <c r="A4845" s="26">
        <v>8694</v>
      </c>
      <c r="B4845" s="26">
        <v>12532</v>
      </c>
      <c r="C4845" s="26" t="s">
        <v>2126</v>
      </c>
      <c r="D4845" s="26" t="s">
        <v>2212</v>
      </c>
      <c r="E4845" s="26" t="s">
        <v>204</v>
      </c>
      <c r="F4845" s="26" t="s">
        <v>2213</v>
      </c>
      <c r="G4845" s="26" t="s">
        <v>2214</v>
      </c>
      <c r="H4845" s="26" t="s">
        <v>69</v>
      </c>
      <c r="I4845" s="26" t="s">
        <v>114</v>
      </c>
      <c r="J4845" s="26" t="s">
        <v>56</v>
      </c>
      <c r="K4845" s="26" t="s">
        <v>167</v>
      </c>
      <c r="L4845" s="26" t="s">
        <v>433</v>
      </c>
      <c r="M4845" s="26" t="s">
        <v>219</v>
      </c>
      <c r="N4845" s="26" t="s">
        <v>82</v>
      </c>
      <c r="O4845" s="26" t="s">
        <v>57</v>
      </c>
      <c r="P4845" s="26" t="s">
        <v>2049</v>
      </c>
      <c r="Q4845" s="26" t="s">
        <v>71</v>
      </c>
      <c r="R4845" s="26" t="s">
        <v>54</v>
      </c>
      <c r="S4845" s="26" t="s">
        <v>532</v>
      </c>
      <c r="T4845" s="54">
        <v>4.383</v>
      </c>
      <c r="U4845" s="36" t="s">
        <v>2215</v>
      </c>
      <c r="V4845" s="43">
        <v>6.1249999999999999E-2</v>
      </c>
      <c r="W4845" s="43">
        <v>6.1370000000000001E-2</v>
      </c>
      <c r="X4845" s="26" t="s">
        <v>347</v>
      </c>
      <c r="Z4845" s="42">
        <v>300000</v>
      </c>
      <c r="AA4845" s="42">
        <v>3.6469999999999998</v>
      </c>
      <c r="AB4845" s="42">
        <v>100.63760000000001</v>
      </c>
      <c r="AC4845" s="42">
        <v>0</v>
      </c>
      <c r="AD4845" s="42">
        <v>1101.0759800000001</v>
      </c>
      <c r="AG4845" s="26" t="s">
        <v>15</v>
      </c>
      <c r="AH4845" s="43">
        <v>4.2857142800000001E-4</v>
      </c>
      <c r="AI4845" s="43">
        <v>1.2054225390000001E-3</v>
      </c>
      <c r="AJ4845" s="43">
        <v>2.1081091804040004E-4</v>
      </c>
    </row>
    <row r="4846" spans="1:36" x14ac:dyDescent="0.2">
      <c r="A4846" s="26">
        <v>8694</v>
      </c>
      <c r="B4846" s="26">
        <v>12532</v>
      </c>
      <c r="C4846" s="26" t="s">
        <v>2216</v>
      </c>
      <c r="D4846" s="26" t="s">
        <v>2217</v>
      </c>
      <c r="E4846" s="26" t="s">
        <v>204</v>
      </c>
      <c r="F4846" s="26" t="s">
        <v>2218</v>
      </c>
      <c r="G4846" s="26" t="s">
        <v>2219</v>
      </c>
      <c r="H4846" s="26" t="s">
        <v>69</v>
      </c>
      <c r="I4846" s="26" t="s">
        <v>114</v>
      </c>
      <c r="J4846" s="26" t="s">
        <v>56</v>
      </c>
      <c r="K4846" s="26" t="s">
        <v>167</v>
      </c>
      <c r="L4846" s="26" t="s">
        <v>433</v>
      </c>
      <c r="M4846" s="26" t="s">
        <v>219</v>
      </c>
      <c r="N4846" s="26" t="s">
        <v>82</v>
      </c>
      <c r="O4846" s="26" t="s">
        <v>57</v>
      </c>
      <c r="P4846" s="26" t="s">
        <v>2220</v>
      </c>
      <c r="Q4846" s="26" t="s">
        <v>75</v>
      </c>
      <c r="R4846" s="26" t="s">
        <v>54</v>
      </c>
      <c r="S4846" s="26" t="s">
        <v>532</v>
      </c>
      <c r="T4846" s="54">
        <v>4.2409999999999997</v>
      </c>
      <c r="U4846" s="36">
        <v>56890</v>
      </c>
      <c r="V4846" s="43">
        <v>7.0000000000000007E-2</v>
      </c>
      <c r="W4846" s="43">
        <v>7.127E-2</v>
      </c>
      <c r="X4846" s="26" t="s">
        <v>347</v>
      </c>
      <c r="Z4846" s="42">
        <v>200000</v>
      </c>
      <c r="AA4846" s="42">
        <v>3.6469999999999998</v>
      </c>
      <c r="AB4846" s="42">
        <v>101.0098</v>
      </c>
      <c r="AC4846" s="42">
        <v>0</v>
      </c>
      <c r="AD4846" s="42">
        <v>736.76548000000003</v>
      </c>
      <c r="AG4846" s="26" t="s">
        <v>15</v>
      </c>
      <c r="AH4846" s="43">
        <v>8.8888888888888907E-5</v>
      </c>
      <c r="AI4846" s="43">
        <v>8.0658713100000001E-4</v>
      </c>
      <c r="AJ4846" s="43">
        <v>1.410603900552585E-4</v>
      </c>
    </row>
    <row r="4847" spans="1:36" x14ac:dyDescent="0.2">
      <c r="A4847" s="26">
        <v>8694</v>
      </c>
      <c r="B4847" s="26">
        <v>12532</v>
      </c>
      <c r="C4847" s="26" t="s">
        <v>2231</v>
      </c>
      <c r="D4847" s="26" t="s">
        <v>2232</v>
      </c>
      <c r="E4847" s="26" t="s">
        <v>204</v>
      </c>
      <c r="F4847" s="26" t="s">
        <v>2233</v>
      </c>
      <c r="G4847" s="26" t="s">
        <v>2234</v>
      </c>
      <c r="H4847" s="26" t="s">
        <v>69</v>
      </c>
      <c r="I4847" s="26" t="s">
        <v>114</v>
      </c>
      <c r="J4847" s="26" t="s">
        <v>56</v>
      </c>
      <c r="K4847" s="26" t="s">
        <v>168</v>
      </c>
      <c r="L4847" s="26" t="s">
        <v>433</v>
      </c>
      <c r="M4847" s="26" t="s">
        <v>218</v>
      </c>
      <c r="N4847" s="26" t="s">
        <v>455</v>
      </c>
      <c r="O4847" s="26" t="s">
        <v>57</v>
      </c>
      <c r="P4847" s="26" t="s">
        <v>929</v>
      </c>
      <c r="Q4847" s="26" t="s">
        <v>75</v>
      </c>
      <c r="R4847" s="26" t="s">
        <v>54</v>
      </c>
      <c r="S4847" s="26" t="s">
        <v>532</v>
      </c>
      <c r="T4847" s="54">
        <v>1.325</v>
      </c>
      <c r="U4847" s="36" t="s">
        <v>814</v>
      </c>
      <c r="V4847" s="43">
        <v>6.1249999999999999E-2</v>
      </c>
      <c r="W4847" s="43">
        <v>6.0749999999999998E-2</v>
      </c>
      <c r="X4847" s="26" t="s">
        <v>347</v>
      </c>
      <c r="Z4847" s="42">
        <v>110000</v>
      </c>
      <c r="AA4847" s="42">
        <v>3.6469999999999998</v>
      </c>
      <c r="AB4847" s="42">
        <v>100.94070000000001</v>
      </c>
      <c r="AC4847" s="42">
        <v>0</v>
      </c>
      <c r="AD4847" s="42">
        <v>404.94380999999998</v>
      </c>
      <c r="AG4847" s="26" t="s">
        <v>15</v>
      </c>
      <c r="AH4847" s="43">
        <v>2.2000000000000001E-4</v>
      </c>
      <c r="AI4847" s="43">
        <v>4.4331944800000001E-4</v>
      </c>
      <c r="AJ4847" s="43">
        <v>7.7530141326738721E-5</v>
      </c>
    </row>
    <row r="4848" spans="1:36" x14ac:dyDescent="0.2">
      <c r="A4848" s="26">
        <v>8694</v>
      </c>
      <c r="B4848" s="26">
        <v>12532</v>
      </c>
      <c r="C4848" s="26" t="s">
        <v>2235</v>
      </c>
      <c r="D4848" s="26" t="s">
        <v>2236</v>
      </c>
      <c r="E4848" s="26" t="s">
        <v>204</v>
      </c>
      <c r="F4848" s="26" t="s">
        <v>2237</v>
      </c>
      <c r="G4848" s="26" t="s">
        <v>2238</v>
      </c>
      <c r="H4848" s="26" t="s">
        <v>69</v>
      </c>
      <c r="I4848" s="26" t="s">
        <v>114</v>
      </c>
      <c r="J4848" s="26" t="s">
        <v>56</v>
      </c>
      <c r="K4848" s="26" t="s">
        <v>168</v>
      </c>
      <c r="L4848" s="26" t="s">
        <v>433</v>
      </c>
      <c r="M4848" s="26" t="s">
        <v>218</v>
      </c>
      <c r="N4848" s="26" t="s">
        <v>96</v>
      </c>
      <c r="O4848" s="26" t="s">
        <v>57</v>
      </c>
      <c r="P4848" s="26" t="s">
        <v>1979</v>
      </c>
      <c r="Q4848" s="26" t="s">
        <v>75</v>
      </c>
      <c r="R4848" s="26" t="s">
        <v>54</v>
      </c>
      <c r="S4848" s="26" t="s">
        <v>532</v>
      </c>
      <c r="T4848" s="54">
        <v>2.41</v>
      </c>
      <c r="U4848" s="36">
        <v>47004</v>
      </c>
      <c r="V4848" s="43">
        <v>5.5E-2</v>
      </c>
      <c r="W4848" s="43">
        <v>5.5140000000000002E-2</v>
      </c>
      <c r="X4848" s="26" t="s">
        <v>347</v>
      </c>
      <c r="Z4848" s="42">
        <v>160000</v>
      </c>
      <c r="AA4848" s="42">
        <v>3.6469999999999998</v>
      </c>
      <c r="AB4848" s="42">
        <v>103.2291</v>
      </c>
      <c r="AC4848" s="42">
        <v>0</v>
      </c>
      <c r="AD4848" s="42">
        <v>602.36243999999999</v>
      </c>
      <c r="AG4848" s="26" t="s">
        <v>15</v>
      </c>
      <c r="AH4848" s="43">
        <v>9.1428571428571405E-5</v>
      </c>
      <c r="AI4848" s="43">
        <v>6.5944700900000004E-4</v>
      </c>
      <c r="AJ4848" s="43">
        <v>1.1532771695687648E-4</v>
      </c>
    </row>
    <row r="4849" spans="1:36" x14ac:dyDescent="0.2">
      <c r="A4849" s="26">
        <v>8694</v>
      </c>
      <c r="B4849" s="26">
        <v>12532</v>
      </c>
      <c r="C4849" s="26" t="s">
        <v>919</v>
      </c>
      <c r="D4849" s="26" t="s">
        <v>920</v>
      </c>
      <c r="E4849" s="26" t="s">
        <v>204</v>
      </c>
      <c r="F4849" s="26" t="s">
        <v>921</v>
      </c>
      <c r="G4849" s="26" t="s">
        <v>922</v>
      </c>
      <c r="H4849" s="26" t="s">
        <v>69</v>
      </c>
      <c r="I4849" s="26" t="s">
        <v>114</v>
      </c>
      <c r="J4849" s="26" t="s">
        <v>56</v>
      </c>
      <c r="K4849" s="26" t="s">
        <v>85</v>
      </c>
      <c r="L4849" s="26" t="s">
        <v>433</v>
      </c>
      <c r="M4849" s="26" t="s">
        <v>79</v>
      </c>
      <c r="N4849" s="26" t="s">
        <v>475</v>
      </c>
      <c r="O4849" s="26" t="s">
        <v>57</v>
      </c>
      <c r="P4849" s="26" t="s">
        <v>923</v>
      </c>
      <c r="Q4849" s="26" t="s">
        <v>71</v>
      </c>
      <c r="R4849" s="26" t="s">
        <v>54</v>
      </c>
      <c r="S4849" s="26" t="s">
        <v>538</v>
      </c>
      <c r="T4849" s="54">
        <v>8.1000000000000003E-2</v>
      </c>
      <c r="U4849" s="36" t="s">
        <v>924</v>
      </c>
      <c r="V4849" s="43">
        <v>0.02</v>
      </c>
      <c r="W4849" s="43">
        <v>0.20691999999999999</v>
      </c>
      <c r="X4849" s="26" t="s">
        <v>347</v>
      </c>
      <c r="Z4849" s="42">
        <v>1820000</v>
      </c>
      <c r="AA4849" s="42">
        <v>3.7964000000000002</v>
      </c>
      <c r="AB4849" s="42">
        <v>99.456999999999994</v>
      </c>
      <c r="AC4849" s="42">
        <v>0</v>
      </c>
      <c r="AD4849" s="42">
        <v>6871.9296999999997</v>
      </c>
      <c r="AG4849" s="26" t="s">
        <v>15</v>
      </c>
      <c r="AH4849" s="43">
        <v>6.066666666E-3</v>
      </c>
      <c r="AI4849" s="43">
        <v>7.5231674270000003E-3</v>
      </c>
      <c r="AJ4849" s="43">
        <v>1.3156928632355514E-3</v>
      </c>
    </row>
    <row r="4850" spans="1:36" x14ac:dyDescent="0.2">
      <c r="A4850" s="26">
        <v>8694</v>
      </c>
      <c r="B4850" s="26">
        <v>12532</v>
      </c>
      <c r="C4850" s="26" t="s">
        <v>2082</v>
      </c>
      <c r="D4850" s="26" t="s">
        <v>2239</v>
      </c>
      <c r="E4850" s="26" t="s">
        <v>204</v>
      </c>
      <c r="F4850" s="26" t="s">
        <v>2240</v>
      </c>
      <c r="G4850" s="26" t="s">
        <v>2241</v>
      </c>
      <c r="H4850" s="26" t="s">
        <v>69</v>
      </c>
      <c r="I4850" s="26" t="s">
        <v>114</v>
      </c>
      <c r="J4850" s="26" t="s">
        <v>56</v>
      </c>
      <c r="K4850" s="26" t="s">
        <v>167</v>
      </c>
      <c r="L4850" s="26" t="s">
        <v>433</v>
      </c>
      <c r="M4850" s="26" t="s">
        <v>218</v>
      </c>
      <c r="N4850" s="26" t="s">
        <v>470</v>
      </c>
      <c r="O4850" s="26" t="s">
        <v>57</v>
      </c>
      <c r="P4850" s="26" t="s">
        <v>2053</v>
      </c>
      <c r="Q4850" s="26" t="s">
        <v>75</v>
      </c>
      <c r="R4850" s="26" t="s">
        <v>54</v>
      </c>
      <c r="S4850" s="26" t="s">
        <v>532</v>
      </c>
      <c r="T4850" s="54">
        <v>6.1619999999999999</v>
      </c>
      <c r="U4850" s="36" t="s">
        <v>2242</v>
      </c>
      <c r="V4850" s="43">
        <v>6.25E-2</v>
      </c>
      <c r="W4850" s="43">
        <v>5.2979999999999999E-2</v>
      </c>
      <c r="X4850" s="26" t="s">
        <v>347</v>
      </c>
      <c r="Z4850" s="42">
        <v>550000</v>
      </c>
      <c r="AA4850" s="42">
        <v>3.6469999999999998</v>
      </c>
      <c r="AB4850" s="42">
        <v>106.9631</v>
      </c>
      <c r="AC4850" s="42">
        <v>0</v>
      </c>
      <c r="AD4850" s="42">
        <v>2145.5193399999998</v>
      </c>
      <c r="AG4850" s="26" t="s">
        <v>15</v>
      </c>
      <c r="AH4850" s="43">
        <v>2.4444444399999998E-4</v>
      </c>
      <c r="AI4850" s="43">
        <v>2.3488455090000001E-3</v>
      </c>
      <c r="AJ4850" s="43">
        <v>4.107790106717551E-4</v>
      </c>
    </row>
    <row r="4851" spans="1:36" x14ac:dyDescent="0.2">
      <c r="A4851" s="26">
        <v>8694</v>
      </c>
      <c r="B4851" s="26">
        <v>12532</v>
      </c>
      <c r="C4851" s="26" t="s">
        <v>2119</v>
      </c>
      <c r="D4851" s="26" t="s">
        <v>2243</v>
      </c>
      <c r="E4851" s="26" t="s">
        <v>204</v>
      </c>
      <c r="F4851" s="26" t="s">
        <v>2244</v>
      </c>
      <c r="G4851" s="26" t="s">
        <v>2245</v>
      </c>
      <c r="H4851" s="26" t="s">
        <v>69</v>
      </c>
      <c r="I4851" s="26" t="s">
        <v>114</v>
      </c>
      <c r="J4851" s="26" t="s">
        <v>56</v>
      </c>
      <c r="K4851" s="26" t="s">
        <v>167</v>
      </c>
      <c r="L4851" s="26" t="s">
        <v>433</v>
      </c>
      <c r="M4851" s="26" t="s">
        <v>218</v>
      </c>
      <c r="N4851" s="26" t="s">
        <v>461</v>
      </c>
      <c r="O4851" s="26" t="s">
        <v>57</v>
      </c>
      <c r="P4851" s="26" t="s">
        <v>923</v>
      </c>
      <c r="Q4851" s="26" t="s">
        <v>71</v>
      </c>
      <c r="R4851" s="26" t="s">
        <v>54</v>
      </c>
      <c r="S4851" s="26" t="s">
        <v>532</v>
      </c>
      <c r="T4851" s="54">
        <v>4.2130000000000001</v>
      </c>
      <c r="U4851" s="36">
        <v>47637</v>
      </c>
      <c r="V4851" s="43">
        <v>7.3499999999999996E-2</v>
      </c>
      <c r="W4851" s="43">
        <v>0.06</v>
      </c>
      <c r="X4851" s="26" t="s">
        <v>347</v>
      </c>
      <c r="Z4851" s="42">
        <v>300000</v>
      </c>
      <c r="AA4851" s="42">
        <v>3.6469999999999998</v>
      </c>
      <c r="AB4851" s="42">
        <v>108.2893</v>
      </c>
      <c r="AC4851" s="42">
        <v>0</v>
      </c>
      <c r="AD4851" s="42">
        <v>1184.79323</v>
      </c>
      <c r="AG4851" s="26" t="s">
        <v>15</v>
      </c>
      <c r="AH4851" s="43">
        <v>2.6086956500000002E-4</v>
      </c>
      <c r="AI4851" s="43">
        <v>1.2970734889999999E-3</v>
      </c>
      <c r="AJ4851" s="43">
        <v>2.2683933991944031E-4</v>
      </c>
    </row>
    <row r="4852" spans="1:36" x14ac:dyDescent="0.2">
      <c r="A4852" s="26">
        <v>8694</v>
      </c>
      <c r="B4852" s="26">
        <v>12532</v>
      </c>
      <c r="C4852" s="26" t="s">
        <v>2246</v>
      </c>
      <c r="D4852" s="26" t="s">
        <v>2243</v>
      </c>
      <c r="E4852" s="26" t="s">
        <v>204</v>
      </c>
      <c r="F4852" s="26" t="s">
        <v>2247</v>
      </c>
      <c r="G4852" s="26" t="s">
        <v>2248</v>
      </c>
      <c r="H4852" s="26" t="s">
        <v>69</v>
      </c>
      <c r="I4852" s="26" t="s">
        <v>114</v>
      </c>
      <c r="J4852" s="26" t="s">
        <v>56</v>
      </c>
      <c r="K4852" s="26" t="s">
        <v>167</v>
      </c>
      <c r="L4852" s="26" t="s">
        <v>433</v>
      </c>
      <c r="M4852" s="26" t="s">
        <v>79</v>
      </c>
      <c r="N4852" s="26" t="s">
        <v>512</v>
      </c>
      <c r="O4852" s="26" t="s">
        <v>57</v>
      </c>
      <c r="P4852" s="26" t="s">
        <v>910</v>
      </c>
      <c r="Q4852" s="26" t="s">
        <v>75</v>
      </c>
      <c r="R4852" s="26" t="s">
        <v>54</v>
      </c>
      <c r="S4852" s="26" t="s">
        <v>532</v>
      </c>
      <c r="T4852" s="54">
        <v>2.3780000000000001</v>
      </c>
      <c r="U4852" s="36" t="s">
        <v>2249</v>
      </c>
      <c r="V4852" s="43">
        <v>7.7499999999999999E-2</v>
      </c>
      <c r="W4852" s="43">
        <v>5.6959999999999997E-2</v>
      </c>
      <c r="X4852" s="26" t="s">
        <v>347</v>
      </c>
      <c r="Z4852" s="42">
        <v>200000</v>
      </c>
      <c r="AA4852" s="42">
        <v>3.6469999999999998</v>
      </c>
      <c r="AB4852" s="42">
        <v>107.3539</v>
      </c>
      <c r="AC4852" s="42">
        <v>0</v>
      </c>
      <c r="AD4852" s="42">
        <v>783.03935000000001</v>
      </c>
      <c r="AG4852" s="26" t="s">
        <v>15</v>
      </c>
      <c r="AH4852" s="43">
        <v>3.3345004E-4</v>
      </c>
      <c r="AI4852" s="43">
        <v>8.5724627399999997E-4</v>
      </c>
      <c r="AJ4852" s="43">
        <v>1.4991993943529503E-4</v>
      </c>
    </row>
    <row r="4853" spans="1:36" x14ac:dyDescent="0.2">
      <c r="A4853" s="26">
        <v>8694</v>
      </c>
      <c r="B4853" s="26">
        <v>12532</v>
      </c>
      <c r="C4853" s="26" t="s">
        <v>2250</v>
      </c>
      <c r="D4853" s="26" t="s">
        <v>2251</v>
      </c>
      <c r="E4853" s="26" t="s">
        <v>204</v>
      </c>
      <c r="F4853" s="26" t="s">
        <v>2252</v>
      </c>
      <c r="G4853" s="26" t="s">
        <v>2253</v>
      </c>
      <c r="H4853" s="26" t="s">
        <v>69</v>
      </c>
      <c r="I4853" s="26" t="s">
        <v>114</v>
      </c>
      <c r="J4853" s="26" t="s">
        <v>56</v>
      </c>
      <c r="K4853" s="26" t="s">
        <v>93</v>
      </c>
      <c r="L4853" s="26" t="s">
        <v>433</v>
      </c>
      <c r="M4853" s="26" t="s">
        <v>222</v>
      </c>
      <c r="N4853" s="26" t="s">
        <v>475</v>
      </c>
      <c r="O4853" s="26" t="s">
        <v>57</v>
      </c>
      <c r="P4853" s="26" t="s">
        <v>2220</v>
      </c>
      <c r="Q4853" s="26" t="s">
        <v>75</v>
      </c>
      <c r="R4853" s="26" t="s">
        <v>54</v>
      </c>
      <c r="S4853" s="26" t="s">
        <v>538</v>
      </c>
      <c r="T4853" s="54">
        <v>0</v>
      </c>
      <c r="U4853" s="36" t="s">
        <v>1897</v>
      </c>
      <c r="V4853" s="43">
        <v>7.9000000000000001E-2</v>
      </c>
      <c r="W4853" s="43">
        <v>0</v>
      </c>
      <c r="X4853" s="26" t="s">
        <v>347</v>
      </c>
      <c r="Z4853" s="42">
        <v>303383.93</v>
      </c>
      <c r="AA4853" s="42">
        <v>3.7964000000000002</v>
      </c>
      <c r="AB4853" s="42">
        <v>98.313000000000002</v>
      </c>
      <c r="AC4853" s="42">
        <v>0</v>
      </c>
      <c r="AD4853" s="42">
        <v>1132.33645</v>
      </c>
      <c r="AG4853" s="26" t="s">
        <v>15</v>
      </c>
      <c r="AH4853" s="43">
        <v>3.5336536099999998E-4</v>
      </c>
      <c r="AI4853" s="43">
        <v>1.2396454949999999E-3</v>
      </c>
      <c r="AJ4853" s="43">
        <v>2.167960167064107E-4</v>
      </c>
    </row>
    <row r="4854" spans="1:36" x14ac:dyDescent="0.2">
      <c r="A4854" s="26">
        <v>8694</v>
      </c>
      <c r="B4854" s="26">
        <v>12532</v>
      </c>
      <c r="C4854" s="26" t="s">
        <v>2231</v>
      </c>
      <c r="D4854" s="26" t="s">
        <v>2254</v>
      </c>
      <c r="E4854" s="26" t="s">
        <v>204</v>
      </c>
      <c r="F4854" s="26" t="s">
        <v>2255</v>
      </c>
      <c r="G4854" s="26" t="s">
        <v>2256</v>
      </c>
      <c r="H4854" s="26" t="s">
        <v>69</v>
      </c>
      <c r="I4854" s="26" t="s">
        <v>114</v>
      </c>
      <c r="J4854" s="26" t="s">
        <v>56</v>
      </c>
      <c r="K4854" s="26" t="s">
        <v>89</v>
      </c>
      <c r="L4854" s="26" t="s">
        <v>433</v>
      </c>
      <c r="M4854" s="26" t="s">
        <v>218</v>
      </c>
      <c r="N4854" s="26" t="s">
        <v>458</v>
      </c>
      <c r="O4854" s="26" t="s">
        <v>57</v>
      </c>
      <c r="P4854" s="26" t="s">
        <v>929</v>
      </c>
      <c r="Q4854" s="26" t="s">
        <v>75</v>
      </c>
      <c r="R4854" s="26" t="s">
        <v>54</v>
      </c>
      <c r="S4854" s="26" t="s">
        <v>532</v>
      </c>
      <c r="T4854" s="54">
        <v>3.6429999999999998</v>
      </c>
      <c r="U4854" s="36" t="s">
        <v>2257</v>
      </c>
      <c r="V4854" s="43">
        <v>7.1249999999999994E-2</v>
      </c>
      <c r="W4854" s="43">
        <v>6.4420000000000005E-2</v>
      </c>
      <c r="X4854" s="26" t="s">
        <v>347</v>
      </c>
      <c r="Z4854" s="42">
        <v>185000</v>
      </c>
      <c r="AA4854" s="42">
        <v>3.6469999999999998</v>
      </c>
      <c r="AB4854" s="42">
        <v>105.5527</v>
      </c>
      <c r="AC4854" s="42">
        <v>0</v>
      </c>
      <c r="AD4854" s="42">
        <v>712.15878999999995</v>
      </c>
      <c r="AG4854" s="26" t="s">
        <v>15</v>
      </c>
      <c r="AH4854" s="43">
        <v>2.4666666599999998E-4</v>
      </c>
      <c r="AI4854" s="43">
        <v>7.7964851799999996E-4</v>
      </c>
      <c r="AJ4854" s="43">
        <v>1.3634921752669644E-4</v>
      </c>
    </row>
    <row r="4855" spans="1:36" x14ac:dyDescent="0.2">
      <c r="A4855" s="26">
        <v>8694</v>
      </c>
      <c r="B4855" s="26">
        <v>12532</v>
      </c>
      <c r="C4855" s="26" t="s">
        <v>2246</v>
      </c>
      <c r="D4855" s="26" t="s">
        <v>2258</v>
      </c>
      <c r="E4855" s="26" t="s">
        <v>204</v>
      </c>
      <c r="F4855" s="26" t="s">
        <v>2259</v>
      </c>
      <c r="G4855" s="26" t="s">
        <v>2260</v>
      </c>
      <c r="H4855" s="26" t="s">
        <v>69</v>
      </c>
      <c r="I4855" s="26" t="s">
        <v>114</v>
      </c>
      <c r="J4855" s="26" t="s">
        <v>56</v>
      </c>
      <c r="K4855" s="26" t="s">
        <v>167</v>
      </c>
      <c r="L4855" s="26" t="s">
        <v>433</v>
      </c>
      <c r="M4855" s="26" t="s">
        <v>218</v>
      </c>
      <c r="N4855" s="26" t="s">
        <v>82</v>
      </c>
      <c r="O4855" s="26" t="s">
        <v>57</v>
      </c>
      <c r="P4855" s="26" t="s">
        <v>910</v>
      </c>
      <c r="Q4855" s="26" t="s">
        <v>75</v>
      </c>
      <c r="R4855" s="26" t="s">
        <v>54</v>
      </c>
      <c r="S4855" s="26" t="s">
        <v>532</v>
      </c>
      <c r="T4855" s="54">
        <v>4.984</v>
      </c>
      <c r="U4855" s="36" t="s">
        <v>2257</v>
      </c>
      <c r="V4855" s="43">
        <v>6.6500000000000004E-2</v>
      </c>
      <c r="W4855" s="43">
        <v>6.2810000000000005E-2</v>
      </c>
      <c r="X4855" s="26" t="s">
        <v>347</v>
      </c>
      <c r="Z4855" s="42">
        <v>190000</v>
      </c>
      <c r="AA4855" s="42">
        <v>3.6469999999999998</v>
      </c>
      <c r="AB4855" s="42">
        <v>103.8355</v>
      </c>
      <c r="AC4855" s="42">
        <v>0</v>
      </c>
      <c r="AD4855" s="42">
        <v>719.50733000000002</v>
      </c>
      <c r="AG4855" s="26" t="s">
        <v>15</v>
      </c>
      <c r="AH4855" s="43">
        <v>2.5435073600000002E-4</v>
      </c>
      <c r="AI4855" s="43">
        <v>7.87693463E-4</v>
      </c>
      <c r="AJ4855" s="43">
        <v>1.3775616172654779E-4</v>
      </c>
    </row>
    <row r="4856" spans="1:36" x14ac:dyDescent="0.2">
      <c r="A4856" s="26">
        <v>8694</v>
      </c>
      <c r="B4856" s="26">
        <v>12532</v>
      </c>
      <c r="C4856" s="26" t="s">
        <v>2246</v>
      </c>
      <c r="D4856" s="26" t="s">
        <v>2261</v>
      </c>
      <c r="E4856" s="26" t="s">
        <v>204</v>
      </c>
      <c r="F4856" s="26" t="s">
        <v>2262</v>
      </c>
      <c r="G4856" s="26" t="s">
        <v>2263</v>
      </c>
      <c r="H4856" s="26" t="s">
        <v>69</v>
      </c>
      <c r="I4856" s="26" t="s">
        <v>114</v>
      </c>
      <c r="J4856" s="26" t="s">
        <v>56</v>
      </c>
      <c r="K4856" s="26" t="s">
        <v>167</v>
      </c>
      <c r="L4856" s="26" t="s">
        <v>433</v>
      </c>
      <c r="M4856" s="26" t="s">
        <v>218</v>
      </c>
      <c r="N4856" s="26" t="s">
        <v>82</v>
      </c>
      <c r="O4856" s="26" t="s">
        <v>57</v>
      </c>
      <c r="P4856" s="26" t="s">
        <v>910</v>
      </c>
      <c r="Q4856" s="26" t="s">
        <v>75</v>
      </c>
      <c r="R4856" s="26" t="s">
        <v>54</v>
      </c>
      <c r="S4856" s="26" t="s">
        <v>532</v>
      </c>
      <c r="T4856" s="54">
        <v>3.0169999999999999</v>
      </c>
      <c r="U4856" s="36" t="s">
        <v>2264</v>
      </c>
      <c r="V4856" s="43">
        <v>7.9500000000000001E-2</v>
      </c>
      <c r="W4856" s="43">
        <v>5.8959999999999999E-2</v>
      </c>
      <c r="X4856" s="26" t="s">
        <v>347</v>
      </c>
      <c r="Z4856" s="42">
        <v>257000</v>
      </c>
      <c r="AA4856" s="42">
        <v>3.6469999999999998</v>
      </c>
      <c r="AB4856" s="42">
        <v>106.7366</v>
      </c>
      <c r="AC4856" s="42">
        <v>0</v>
      </c>
      <c r="AD4856" s="42">
        <v>1000.41974</v>
      </c>
      <c r="AG4856" s="26" t="s">
        <v>15</v>
      </c>
      <c r="AH4856" s="43">
        <v>4.0594992999999998E-4</v>
      </c>
      <c r="AI4856" s="43">
        <v>1.095227327E-3</v>
      </c>
      <c r="AJ4856" s="43">
        <v>1.9153937389056324E-4</v>
      </c>
    </row>
    <row r="4857" spans="1:36" x14ac:dyDescent="0.2">
      <c r="A4857" s="26">
        <v>8694</v>
      </c>
      <c r="B4857" s="26">
        <v>12532</v>
      </c>
      <c r="C4857" s="26" t="s">
        <v>2265</v>
      </c>
      <c r="D4857" s="26" t="s">
        <v>2266</v>
      </c>
      <c r="E4857" s="26" t="s">
        <v>204</v>
      </c>
      <c r="F4857" s="26" t="s">
        <v>2267</v>
      </c>
      <c r="G4857" s="26" t="s">
        <v>2268</v>
      </c>
      <c r="H4857" s="26" t="s">
        <v>69</v>
      </c>
      <c r="I4857" s="26" t="s">
        <v>114</v>
      </c>
      <c r="J4857" s="26" t="s">
        <v>56</v>
      </c>
      <c r="K4857" s="26" t="s">
        <v>167</v>
      </c>
      <c r="L4857" s="26" t="s">
        <v>433</v>
      </c>
      <c r="M4857" s="26" t="s">
        <v>218</v>
      </c>
      <c r="N4857" s="26" t="s">
        <v>82</v>
      </c>
      <c r="O4857" s="26" t="s">
        <v>57</v>
      </c>
      <c r="P4857" s="26" t="s">
        <v>929</v>
      </c>
      <c r="Q4857" s="26" t="s">
        <v>75</v>
      </c>
      <c r="R4857" s="26" t="s">
        <v>54</v>
      </c>
      <c r="S4857" s="26" t="s">
        <v>532</v>
      </c>
      <c r="T4857" s="54">
        <v>4.0970000000000004</v>
      </c>
      <c r="U4857" s="36">
        <v>56617</v>
      </c>
      <c r="V4857" s="43">
        <v>7.6200000000000004E-2</v>
      </c>
      <c r="W4857" s="43">
        <v>7.8329999999999997E-2</v>
      </c>
      <c r="X4857" s="26" t="s">
        <v>347</v>
      </c>
      <c r="Z4857" s="42">
        <v>25000</v>
      </c>
      <c r="AA4857" s="42">
        <v>3.6469999999999998</v>
      </c>
      <c r="AB4857" s="42">
        <v>105.3704</v>
      </c>
      <c r="AC4857" s="42">
        <v>0</v>
      </c>
      <c r="AD4857" s="42">
        <v>96.071460000000002</v>
      </c>
      <c r="AG4857" s="26" t="s">
        <v>15</v>
      </c>
      <c r="AH4857" s="43">
        <v>5.5555555555555599E-5</v>
      </c>
      <c r="AI4857" s="43">
        <v>1.05175941E-4</v>
      </c>
      <c r="AJ4857" s="43">
        <v>1.8393746705909952E-5</v>
      </c>
    </row>
    <row r="4858" spans="1:36" x14ac:dyDescent="0.2">
      <c r="A4858" s="26">
        <v>8694</v>
      </c>
      <c r="B4858" s="26">
        <v>12532</v>
      </c>
      <c r="C4858" s="26" t="s">
        <v>2274</v>
      </c>
      <c r="D4858" s="26" t="s">
        <v>2275</v>
      </c>
      <c r="E4858" s="26" t="s">
        <v>204</v>
      </c>
      <c r="F4858" s="26" t="s">
        <v>2276</v>
      </c>
      <c r="G4858" s="26" t="s">
        <v>2277</v>
      </c>
      <c r="H4858" s="26" t="s">
        <v>69</v>
      </c>
      <c r="I4858" s="26" t="s">
        <v>114</v>
      </c>
      <c r="J4858" s="26" t="s">
        <v>56</v>
      </c>
      <c r="K4858" s="26" t="s">
        <v>167</v>
      </c>
      <c r="L4858" s="26" t="s">
        <v>433</v>
      </c>
      <c r="M4858" s="26" t="s">
        <v>218</v>
      </c>
      <c r="N4858" s="26" t="s">
        <v>82</v>
      </c>
      <c r="O4858" s="26" t="s">
        <v>57</v>
      </c>
      <c r="P4858" s="26" t="s">
        <v>2278</v>
      </c>
      <c r="Q4858" s="26" t="s">
        <v>75</v>
      </c>
      <c r="R4858" s="26" t="s">
        <v>54</v>
      </c>
      <c r="S4858" s="26" t="s">
        <v>532</v>
      </c>
      <c r="T4858" s="54">
        <v>3.8410000000000002</v>
      </c>
      <c r="U4858" s="36" t="s">
        <v>2279</v>
      </c>
      <c r="V4858" s="43">
        <v>0.11125</v>
      </c>
      <c r="W4858" s="43">
        <v>0.11402</v>
      </c>
      <c r="X4858" s="26" t="s">
        <v>347</v>
      </c>
      <c r="Z4858" s="42">
        <v>100000</v>
      </c>
      <c r="AA4858" s="42">
        <v>3.6469999999999998</v>
      </c>
      <c r="AB4858" s="42">
        <v>100.2848</v>
      </c>
      <c r="AC4858" s="42">
        <v>0</v>
      </c>
      <c r="AD4858" s="42">
        <v>365.73867000000001</v>
      </c>
      <c r="AG4858" s="26" t="s">
        <v>15</v>
      </c>
      <c r="AH4858" s="43">
        <v>1.8181818099999999E-4</v>
      </c>
      <c r="AI4858" s="43">
        <v>4.00398922E-4</v>
      </c>
      <c r="AJ4858" s="43">
        <v>7.0023964000717675E-5</v>
      </c>
    </row>
    <row r="4859" spans="1:36" x14ac:dyDescent="0.2">
      <c r="A4859" s="26">
        <v>8694</v>
      </c>
      <c r="B4859" s="26">
        <v>12532</v>
      </c>
      <c r="C4859" s="26" t="s">
        <v>2280</v>
      </c>
      <c r="D4859" s="26" t="s">
        <v>2281</v>
      </c>
      <c r="E4859" s="26" t="s">
        <v>204</v>
      </c>
      <c r="F4859" s="26" t="s">
        <v>2282</v>
      </c>
      <c r="G4859" s="26" t="s">
        <v>2283</v>
      </c>
      <c r="H4859" s="26" t="s">
        <v>69</v>
      </c>
      <c r="I4859" s="26" t="s">
        <v>114</v>
      </c>
      <c r="J4859" s="26" t="s">
        <v>56</v>
      </c>
      <c r="K4859" s="26" t="s">
        <v>167</v>
      </c>
      <c r="L4859" s="26" t="s">
        <v>433</v>
      </c>
      <c r="M4859" s="26" t="s">
        <v>79</v>
      </c>
      <c r="N4859" s="26" t="s">
        <v>82</v>
      </c>
      <c r="O4859" s="26" t="s">
        <v>57</v>
      </c>
      <c r="P4859" s="26" t="s">
        <v>910</v>
      </c>
      <c r="Q4859" s="26" t="s">
        <v>75</v>
      </c>
      <c r="R4859" s="26" t="s">
        <v>54</v>
      </c>
      <c r="S4859" s="26" t="s">
        <v>532</v>
      </c>
      <c r="T4859" s="54">
        <v>2.9529999999999998</v>
      </c>
      <c r="U4859" s="36" t="s">
        <v>2284</v>
      </c>
      <c r="V4859" s="43">
        <v>5.7000000000000002E-2</v>
      </c>
      <c r="W4859" s="43">
        <v>5.7029999999999997E-2</v>
      </c>
      <c r="X4859" s="26" t="s">
        <v>347</v>
      </c>
      <c r="Z4859" s="42">
        <v>30000</v>
      </c>
      <c r="AA4859" s="42">
        <v>3.6469999999999998</v>
      </c>
      <c r="AB4859" s="42">
        <v>100.6442</v>
      </c>
      <c r="AC4859" s="42">
        <v>0</v>
      </c>
      <c r="AD4859" s="42">
        <v>110.11481999999999</v>
      </c>
      <c r="AG4859" s="26" t="s">
        <v>15</v>
      </c>
      <c r="AH4859" s="43">
        <v>3.0000000000000001E-5</v>
      </c>
      <c r="AI4859" s="43">
        <v>1.2055016E-4</v>
      </c>
      <c r="AJ4859" s="43">
        <v>2.1082474521016619E-5</v>
      </c>
    </row>
    <row r="4860" spans="1:36" x14ac:dyDescent="0.2">
      <c r="A4860" s="26">
        <v>8694</v>
      </c>
      <c r="B4860" s="26">
        <v>12532</v>
      </c>
      <c r="C4860" s="26" t="s">
        <v>2285</v>
      </c>
      <c r="D4860" s="26" t="s">
        <v>2286</v>
      </c>
      <c r="E4860" s="26" t="s">
        <v>204</v>
      </c>
      <c r="F4860" s="26" t="s">
        <v>2287</v>
      </c>
      <c r="G4860" s="26" t="s">
        <v>2288</v>
      </c>
      <c r="H4860" s="26" t="s">
        <v>69</v>
      </c>
      <c r="I4860" s="26" t="s">
        <v>114</v>
      </c>
      <c r="J4860" s="26" t="s">
        <v>56</v>
      </c>
      <c r="K4860" s="26" t="s">
        <v>167</v>
      </c>
      <c r="L4860" s="26" t="s">
        <v>433</v>
      </c>
      <c r="M4860" s="26" t="s">
        <v>218</v>
      </c>
      <c r="N4860" s="26" t="s">
        <v>82</v>
      </c>
      <c r="O4860" s="26" t="s">
        <v>57</v>
      </c>
      <c r="P4860" s="26" t="s">
        <v>910</v>
      </c>
      <c r="Q4860" s="26" t="s">
        <v>75</v>
      </c>
      <c r="R4860" s="26" t="s">
        <v>54</v>
      </c>
      <c r="S4860" s="26" t="s">
        <v>532</v>
      </c>
      <c r="T4860" s="54">
        <v>7.5190000000000001</v>
      </c>
      <c r="U4860" s="36" t="s">
        <v>2289</v>
      </c>
      <c r="V4860" s="43">
        <v>0.06</v>
      </c>
      <c r="W4860" s="43">
        <v>6.3089999999999993E-2</v>
      </c>
      <c r="X4860" s="26" t="s">
        <v>347</v>
      </c>
      <c r="Z4860" s="42">
        <v>800000</v>
      </c>
      <c r="AA4860" s="42">
        <v>3.6469999999999998</v>
      </c>
      <c r="AB4860" s="42">
        <v>98.414699999999996</v>
      </c>
      <c r="AC4860" s="42">
        <v>0</v>
      </c>
      <c r="AD4860" s="42">
        <v>2871.3472900000002</v>
      </c>
      <c r="AG4860" s="26" t="s">
        <v>15</v>
      </c>
      <c r="AH4860" s="43">
        <v>1E-3</v>
      </c>
      <c r="AI4860" s="43">
        <v>3.1434585839999999E-3</v>
      </c>
      <c r="AJ4860" s="43">
        <v>5.4974531205168498E-4</v>
      </c>
    </row>
    <row r="4861" spans="1:36" x14ac:dyDescent="0.2">
      <c r="A4861" s="26">
        <v>8694</v>
      </c>
      <c r="B4861" s="26">
        <v>12532</v>
      </c>
      <c r="C4861" s="26" t="s">
        <v>2285</v>
      </c>
      <c r="D4861" s="26" t="s">
        <v>2290</v>
      </c>
      <c r="E4861" s="26" t="s">
        <v>204</v>
      </c>
      <c r="F4861" s="26" t="s">
        <v>2291</v>
      </c>
      <c r="G4861" s="26" t="s">
        <v>2292</v>
      </c>
      <c r="H4861" s="26" t="s">
        <v>69</v>
      </c>
      <c r="I4861" s="26" t="s">
        <v>114</v>
      </c>
      <c r="J4861" s="26" t="s">
        <v>56</v>
      </c>
      <c r="K4861" s="26" t="s">
        <v>167</v>
      </c>
      <c r="L4861" s="26" t="s">
        <v>433</v>
      </c>
      <c r="M4861" s="26" t="s">
        <v>218</v>
      </c>
      <c r="N4861" s="26" t="s">
        <v>82</v>
      </c>
      <c r="O4861" s="26" t="s">
        <v>57</v>
      </c>
      <c r="P4861" s="26" t="s">
        <v>910</v>
      </c>
      <c r="Q4861" s="26" t="s">
        <v>75</v>
      </c>
      <c r="R4861" s="26" t="s">
        <v>54</v>
      </c>
      <c r="S4861" s="26" t="s">
        <v>532</v>
      </c>
      <c r="T4861" s="54">
        <v>4.3140000000000001</v>
      </c>
      <c r="U4861" s="36" t="s">
        <v>2293</v>
      </c>
      <c r="V4861" s="43">
        <v>5.6000000000000001E-2</v>
      </c>
      <c r="W4861" s="43">
        <v>5.8990000000000001E-2</v>
      </c>
      <c r="X4861" s="26" t="s">
        <v>347</v>
      </c>
      <c r="Z4861" s="42">
        <v>75000</v>
      </c>
      <c r="AA4861" s="42">
        <v>3.6469999999999998</v>
      </c>
      <c r="AB4861" s="42">
        <v>99.359200000000001</v>
      </c>
      <c r="AC4861" s="42">
        <v>0</v>
      </c>
      <c r="AD4861" s="42">
        <v>271.77224999999999</v>
      </c>
      <c r="AG4861" s="26" t="s">
        <v>15</v>
      </c>
      <c r="AH4861" s="43">
        <v>1.875E-4</v>
      </c>
      <c r="AI4861" s="43">
        <v>2.9752750999999998E-4</v>
      </c>
      <c r="AJ4861" s="43">
        <v>5.2033246171081778E-5</v>
      </c>
    </row>
    <row r="4862" spans="1:36" x14ac:dyDescent="0.2">
      <c r="A4862" s="26">
        <v>8694</v>
      </c>
      <c r="B4862" s="26">
        <v>12532</v>
      </c>
      <c r="C4862" s="26" t="s">
        <v>2250</v>
      </c>
      <c r="D4862" s="26" t="s">
        <v>2298</v>
      </c>
      <c r="E4862" s="26" t="s">
        <v>204</v>
      </c>
      <c r="F4862" s="26" t="s">
        <v>2299</v>
      </c>
      <c r="G4862" s="26" t="s">
        <v>2300</v>
      </c>
      <c r="H4862" s="26" t="s">
        <v>69</v>
      </c>
      <c r="I4862" s="26" t="s">
        <v>114</v>
      </c>
      <c r="J4862" s="26" t="s">
        <v>56</v>
      </c>
      <c r="K4862" s="26" t="s">
        <v>93</v>
      </c>
      <c r="L4862" s="26" t="s">
        <v>433</v>
      </c>
      <c r="M4862" s="26" t="s">
        <v>79</v>
      </c>
      <c r="N4862" s="26" t="s">
        <v>475</v>
      </c>
      <c r="O4862" s="26" t="s">
        <v>57</v>
      </c>
      <c r="P4862" s="26" t="s">
        <v>154</v>
      </c>
      <c r="Q4862" s="26" t="s">
        <v>154</v>
      </c>
      <c r="R4862" s="26" t="s">
        <v>54</v>
      </c>
      <c r="S4862" s="26" t="s">
        <v>538</v>
      </c>
      <c r="T4862" s="54">
        <v>0</v>
      </c>
      <c r="U4862" s="36" t="s">
        <v>1897</v>
      </c>
      <c r="V4862" s="43">
        <v>0.08</v>
      </c>
      <c r="W4862" s="43">
        <v>0</v>
      </c>
      <c r="X4862" s="26" t="s">
        <v>347</v>
      </c>
      <c r="Z4862" s="42">
        <v>1970000</v>
      </c>
      <c r="AA4862" s="42">
        <v>3.7964000000000002</v>
      </c>
      <c r="AB4862" s="42">
        <v>98.335999999999999</v>
      </c>
      <c r="AC4862" s="42">
        <v>0</v>
      </c>
      <c r="AD4862" s="42">
        <v>7354.4589699999997</v>
      </c>
      <c r="AG4862" s="26" t="s">
        <v>15</v>
      </c>
      <c r="AH4862" s="43">
        <v>7.8799999999999999E-3</v>
      </c>
      <c r="AI4862" s="43">
        <v>8.0514249399999994E-3</v>
      </c>
      <c r="AJ4862" s="43">
        <v>1.4080774399929739E-3</v>
      </c>
    </row>
    <row r="4863" spans="1:36" x14ac:dyDescent="0.2">
      <c r="A4863" s="26">
        <v>8694</v>
      </c>
      <c r="B4863" s="26">
        <v>12532</v>
      </c>
      <c r="C4863" s="26" t="s">
        <v>2102</v>
      </c>
      <c r="D4863" s="26" t="s">
        <v>2301</v>
      </c>
      <c r="E4863" s="26" t="s">
        <v>204</v>
      </c>
      <c r="F4863" s="26" t="s">
        <v>2302</v>
      </c>
      <c r="G4863" s="26" t="s">
        <v>2303</v>
      </c>
      <c r="H4863" s="26" t="s">
        <v>69</v>
      </c>
      <c r="I4863" s="26" t="s">
        <v>114</v>
      </c>
      <c r="J4863" s="26" t="s">
        <v>56</v>
      </c>
      <c r="K4863" s="26" t="s">
        <v>167</v>
      </c>
      <c r="L4863" s="26" t="s">
        <v>433</v>
      </c>
      <c r="M4863" s="26" t="s">
        <v>218</v>
      </c>
      <c r="N4863" s="26" t="s">
        <v>461</v>
      </c>
      <c r="O4863" s="26" t="s">
        <v>57</v>
      </c>
      <c r="P4863" s="26" t="s">
        <v>2053</v>
      </c>
      <c r="Q4863" s="26" t="s">
        <v>75</v>
      </c>
      <c r="R4863" s="26" t="s">
        <v>54</v>
      </c>
      <c r="S4863" s="26" t="s">
        <v>532</v>
      </c>
      <c r="T4863" s="54">
        <v>6.0919999999999996</v>
      </c>
      <c r="U4863" s="36">
        <v>48823</v>
      </c>
      <c r="V4863" s="43">
        <v>6.4000000000000001E-2</v>
      </c>
      <c r="W4863" s="43">
        <v>5.8130000000000001E-2</v>
      </c>
      <c r="X4863" s="26" t="s">
        <v>347</v>
      </c>
      <c r="Z4863" s="42">
        <v>680000</v>
      </c>
      <c r="AA4863" s="42">
        <v>3.6469999999999998</v>
      </c>
      <c r="AB4863" s="42">
        <v>106.79259999999999</v>
      </c>
      <c r="AC4863" s="42">
        <v>0</v>
      </c>
      <c r="AD4863" s="42">
        <v>2648.4137599999999</v>
      </c>
      <c r="AG4863" s="26" t="s">
        <v>15</v>
      </c>
      <c r="AH4863" s="43">
        <v>6.8000000000000005E-4</v>
      </c>
      <c r="AI4863" s="43">
        <v>2.899398131E-3</v>
      </c>
      <c r="AJ4863" s="43">
        <v>5.0706267890470889E-4</v>
      </c>
    </row>
    <row r="4864" spans="1:36" x14ac:dyDescent="0.2">
      <c r="A4864" s="26">
        <v>8694</v>
      </c>
      <c r="B4864" s="26">
        <v>12532</v>
      </c>
      <c r="C4864" s="26" t="s">
        <v>925</v>
      </c>
      <c r="D4864" s="26" t="s">
        <v>926</v>
      </c>
      <c r="E4864" s="26" t="s">
        <v>204</v>
      </c>
      <c r="F4864" s="26" t="s">
        <v>927</v>
      </c>
      <c r="G4864" s="26" t="s">
        <v>928</v>
      </c>
      <c r="H4864" s="26" t="s">
        <v>69</v>
      </c>
      <c r="I4864" s="26" t="s">
        <v>114</v>
      </c>
      <c r="J4864" s="26" t="s">
        <v>56</v>
      </c>
      <c r="K4864" s="26" t="s">
        <v>97</v>
      </c>
      <c r="L4864" s="26" t="s">
        <v>433</v>
      </c>
      <c r="M4864" s="26" t="s">
        <v>218</v>
      </c>
      <c r="N4864" s="26" t="s">
        <v>475</v>
      </c>
      <c r="O4864" s="26" t="s">
        <v>57</v>
      </c>
      <c r="P4864" s="26" t="s">
        <v>929</v>
      </c>
      <c r="Q4864" s="26" t="s">
        <v>75</v>
      </c>
      <c r="R4864" s="26" t="s">
        <v>54</v>
      </c>
      <c r="S4864" s="26" t="s">
        <v>538</v>
      </c>
      <c r="T4864" s="54">
        <v>3.7610000000000001</v>
      </c>
      <c r="U4864" s="36" t="s">
        <v>930</v>
      </c>
      <c r="V4864" s="43">
        <v>6.25E-2</v>
      </c>
      <c r="W4864" s="43">
        <v>6.4180000000000001E-2</v>
      </c>
      <c r="X4864" s="26" t="s">
        <v>347</v>
      </c>
      <c r="Z4864" s="42">
        <v>2047000</v>
      </c>
      <c r="AA4864" s="42">
        <v>3.7964000000000002</v>
      </c>
      <c r="AB4864" s="42">
        <v>87.914199999999994</v>
      </c>
      <c r="AC4864" s="42">
        <v>0</v>
      </c>
      <c r="AD4864" s="42">
        <v>6832.0153899999996</v>
      </c>
      <c r="AG4864" s="26" t="s">
        <v>15</v>
      </c>
      <c r="AH4864" s="43">
        <v>6.6653815640000001E-3</v>
      </c>
      <c r="AI4864" s="43">
        <v>7.4794705259999998E-3</v>
      </c>
      <c r="AJ4864" s="43">
        <v>1.3080509089227808E-3</v>
      </c>
    </row>
    <row r="4865" spans="1:36" x14ac:dyDescent="0.2">
      <c r="A4865" s="26">
        <v>8694</v>
      </c>
      <c r="B4865" s="26">
        <v>12532</v>
      </c>
      <c r="C4865" s="26" t="s">
        <v>925</v>
      </c>
      <c r="D4865" s="26" t="s">
        <v>2304</v>
      </c>
      <c r="E4865" s="26" t="s">
        <v>204</v>
      </c>
      <c r="F4865" s="26" t="s">
        <v>2305</v>
      </c>
      <c r="G4865" s="26" t="s">
        <v>2306</v>
      </c>
      <c r="H4865" s="26" t="s">
        <v>69</v>
      </c>
      <c r="I4865" s="26" t="s">
        <v>114</v>
      </c>
      <c r="J4865" s="26" t="s">
        <v>56</v>
      </c>
      <c r="K4865" s="26" t="s">
        <v>97</v>
      </c>
      <c r="L4865" s="26" t="s">
        <v>433</v>
      </c>
      <c r="M4865" s="26" t="s">
        <v>218</v>
      </c>
      <c r="N4865" s="26" t="s">
        <v>475</v>
      </c>
      <c r="O4865" s="26" t="s">
        <v>57</v>
      </c>
      <c r="P4865" s="26" t="s">
        <v>929</v>
      </c>
      <c r="Q4865" s="26" t="s">
        <v>75</v>
      </c>
      <c r="R4865" s="26" t="s">
        <v>54</v>
      </c>
      <c r="S4865" s="26" t="s">
        <v>538</v>
      </c>
      <c r="T4865" s="54">
        <v>4.4459999999999997</v>
      </c>
      <c r="U4865" s="36" t="s">
        <v>670</v>
      </c>
      <c r="V4865" s="43">
        <v>6.25E-2</v>
      </c>
      <c r="W4865" s="43">
        <v>6.4630000000000007E-2</v>
      </c>
      <c r="X4865" s="26" t="s">
        <v>347</v>
      </c>
      <c r="Z4865" s="42">
        <v>590000</v>
      </c>
      <c r="AA4865" s="42">
        <v>3.7964000000000002</v>
      </c>
      <c r="AB4865" s="42">
        <v>98.185000000000002</v>
      </c>
      <c r="AC4865" s="42">
        <v>0</v>
      </c>
      <c r="AD4865" s="42">
        <v>2199.2222499999998</v>
      </c>
      <c r="AG4865" s="26" t="s">
        <v>15</v>
      </c>
      <c r="AH4865" s="43">
        <v>1.7699093800000001E-3</v>
      </c>
      <c r="AI4865" s="43">
        <v>2.4076377259999999E-3</v>
      </c>
      <c r="AJ4865" s="43">
        <v>4.2106091670201926E-4</v>
      </c>
    </row>
    <row r="4866" spans="1:36" x14ac:dyDescent="0.2">
      <c r="A4866" s="26">
        <v>8694</v>
      </c>
      <c r="B4866" s="26">
        <v>12532</v>
      </c>
      <c r="C4866" s="26" t="s">
        <v>931</v>
      </c>
      <c r="D4866" s="26" t="s">
        <v>932</v>
      </c>
      <c r="E4866" s="26" t="s">
        <v>204</v>
      </c>
      <c r="F4866" s="26" t="s">
        <v>933</v>
      </c>
      <c r="G4866" s="26" t="s">
        <v>934</v>
      </c>
      <c r="H4866" s="26" t="s">
        <v>69</v>
      </c>
      <c r="I4866" s="26" t="s">
        <v>114</v>
      </c>
      <c r="J4866" s="26" t="s">
        <v>56</v>
      </c>
      <c r="K4866" s="26" t="s">
        <v>167</v>
      </c>
      <c r="L4866" s="26" t="s">
        <v>433</v>
      </c>
      <c r="M4866" s="26" t="s">
        <v>218</v>
      </c>
      <c r="N4866" s="26" t="s">
        <v>82</v>
      </c>
      <c r="O4866" s="26" t="s">
        <v>57</v>
      </c>
      <c r="P4866" s="26" t="s">
        <v>154</v>
      </c>
      <c r="Q4866" s="26" t="s">
        <v>154</v>
      </c>
      <c r="R4866" s="26" t="s">
        <v>54</v>
      </c>
      <c r="S4866" s="26" t="s">
        <v>532</v>
      </c>
      <c r="T4866" s="54">
        <v>2.698</v>
      </c>
      <c r="U4866" s="36" t="s">
        <v>935</v>
      </c>
      <c r="V4866" s="43">
        <v>2.5000000000000001E-2</v>
      </c>
      <c r="W4866" s="43">
        <v>0</v>
      </c>
      <c r="X4866" s="26" t="s">
        <v>347</v>
      </c>
      <c r="Z4866" s="42">
        <v>1500000</v>
      </c>
      <c r="AA4866" s="42">
        <v>3.6469999999999998</v>
      </c>
      <c r="AB4866" s="42">
        <v>99.558999999999997</v>
      </c>
      <c r="AC4866" s="42">
        <v>0</v>
      </c>
      <c r="AD4866" s="42">
        <v>5446.3750899999995</v>
      </c>
      <c r="AG4866" s="26" t="s">
        <v>15</v>
      </c>
      <c r="AH4866" s="43">
        <v>3.3195388053999998E-2</v>
      </c>
      <c r="AI4866" s="43">
        <v>5.9625161290000001E-3</v>
      </c>
      <c r="AJ4866" s="43">
        <v>1.0427575876419232E-3</v>
      </c>
    </row>
    <row r="4867" spans="1:36" x14ac:dyDescent="0.2">
      <c r="A4867" s="26">
        <v>8694</v>
      </c>
      <c r="B4867" s="26">
        <v>12533</v>
      </c>
      <c r="C4867" s="26" t="s">
        <v>936</v>
      </c>
      <c r="D4867" s="26">
        <v>520043605</v>
      </c>
      <c r="E4867" s="26" t="s">
        <v>203</v>
      </c>
      <c r="F4867" s="26" t="s">
        <v>937</v>
      </c>
      <c r="G4867" s="26" t="s">
        <v>938</v>
      </c>
      <c r="H4867" s="26" t="s">
        <v>69</v>
      </c>
      <c r="I4867" s="26" t="s">
        <v>113</v>
      </c>
      <c r="J4867" s="26" t="s">
        <v>51</v>
      </c>
      <c r="K4867" s="26" t="s">
        <v>51</v>
      </c>
      <c r="L4867" s="26" t="s">
        <v>433</v>
      </c>
      <c r="M4867" s="26" t="s">
        <v>165</v>
      </c>
      <c r="N4867" s="26" t="s">
        <v>138</v>
      </c>
      <c r="O4867" s="26" t="s">
        <v>57</v>
      </c>
      <c r="P4867" s="26" t="s">
        <v>733</v>
      </c>
      <c r="Q4867" s="26" t="s">
        <v>59</v>
      </c>
      <c r="R4867" s="26" t="s">
        <v>54</v>
      </c>
      <c r="S4867" s="26" t="s">
        <v>531</v>
      </c>
      <c r="T4867" s="54">
        <v>5.4020000000000001</v>
      </c>
      <c r="U4867" s="36" t="s">
        <v>939</v>
      </c>
      <c r="V4867" s="43">
        <v>5.1499999999999997E-2</v>
      </c>
      <c r="W4867" s="43">
        <v>4.2799999999999998E-2</v>
      </c>
      <c r="X4867" s="26" t="s">
        <v>347</v>
      </c>
      <c r="Z4867" s="42">
        <v>18951167.25</v>
      </c>
      <c r="AA4867" s="42">
        <v>1</v>
      </c>
      <c r="AB4867" s="42">
        <v>146.41</v>
      </c>
      <c r="AC4867" s="42">
        <v>0</v>
      </c>
      <c r="AD4867" s="42">
        <v>27746.403969999999</v>
      </c>
      <c r="AG4867" s="26" t="s">
        <v>15</v>
      </c>
      <c r="AH4867" s="43">
        <v>7.3986043539999999E-3</v>
      </c>
      <c r="AI4867" s="43">
        <v>8.8952517389999999E-3</v>
      </c>
      <c r="AJ4867" s="43">
        <v>2.0234020306756063E-3</v>
      </c>
    </row>
    <row r="4868" spans="1:36" x14ac:dyDescent="0.2">
      <c r="A4868" s="26">
        <v>8694</v>
      </c>
      <c r="B4868" s="26">
        <v>12533</v>
      </c>
      <c r="C4868" s="26" t="s">
        <v>721</v>
      </c>
      <c r="D4868" s="26">
        <v>520036104</v>
      </c>
      <c r="E4868" s="26" t="s">
        <v>203</v>
      </c>
      <c r="F4868" s="26" t="s">
        <v>755</v>
      </c>
      <c r="G4868" s="26" t="s">
        <v>756</v>
      </c>
      <c r="H4868" s="26" t="s">
        <v>69</v>
      </c>
      <c r="I4868" s="26" t="s">
        <v>113</v>
      </c>
      <c r="J4868" s="26" t="s">
        <v>51</v>
      </c>
      <c r="K4868" s="26" t="s">
        <v>51</v>
      </c>
      <c r="L4868" s="26" t="s">
        <v>433</v>
      </c>
      <c r="M4868" s="26" t="s">
        <v>165</v>
      </c>
      <c r="N4868" s="26" t="s">
        <v>84</v>
      </c>
      <c r="O4868" s="26" t="s">
        <v>57</v>
      </c>
      <c r="P4868" s="26" t="s">
        <v>724</v>
      </c>
      <c r="Q4868" s="26" t="s">
        <v>59</v>
      </c>
      <c r="R4868" s="26" t="s">
        <v>54</v>
      </c>
      <c r="S4868" s="26" t="s">
        <v>531</v>
      </c>
      <c r="T4868" s="54">
        <v>0.247</v>
      </c>
      <c r="U4868" s="36">
        <v>45661</v>
      </c>
      <c r="V4868" s="43">
        <v>4.3400000000000001E-2</v>
      </c>
      <c r="W4868" s="43">
        <v>3.3700000000000001E-2</v>
      </c>
      <c r="X4868" s="26" t="s">
        <v>347</v>
      </c>
      <c r="Z4868" s="42">
        <v>8819750.3200000003</v>
      </c>
      <c r="AA4868" s="42">
        <v>1</v>
      </c>
      <c r="AB4868" s="42">
        <v>116.76</v>
      </c>
      <c r="AC4868" s="42">
        <v>0</v>
      </c>
      <c r="AD4868" s="42">
        <v>10297.94047</v>
      </c>
      <c r="AG4868" s="26" t="s">
        <v>15</v>
      </c>
      <c r="AH4868" s="43">
        <v>2.0276231985E-2</v>
      </c>
      <c r="AI4868" s="43">
        <v>3.3014286449999999E-3</v>
      </c>
      <c r="AJ4868" s="43">
        <v>7.5097564647670287E-4</v>
      </c>
    </row>
    <row r="4869" spans="1:36" x14ac:dyDescent="0.2">
      <c r="A4869" s="26">
        <v>8694</v>
      </c>
      <c r="B4869" s="26">
        <v>12533</v>
      </c>
      <c r="C4869" s="26" t="s">
        <v>721</v>
      </c>
      <c r="D4869" s="26">
        <v>520036104</v>
      </c>
      <c r="E4869" s="26" t="s">
        <v>203</v>
      </c>
      <c r="F4869" s="26" t="s">
        <v>722</v>
      </c>
      <c r="G4869" s="26" t="s">
        <v>723</v>
      </c>
      <c r="H4869" s="26" t="s">
        <v>69</v>
      </c>
      <c r="I4869" s="26" t="s">
        <v>112</v>
      </c>
      <c r="J4869" s="26" t="s">
        <v>51</v>
      </c>
      <c r="K4869" s="26" t="s">
        <v>51</v>
      </c>
      <c r="L4869" s="26" t="s">
        <v>433</v>
      </c>
      <c r="M4869" s="26" t="s">
        <v>165</v>
      </c>
      <c r="N4869" s="26" t="s">
        <v>84</v>
      </c>
      <c r="O4869" s="26" t="s">
        <v>57</v>
      </c>
      <c r="P4869" s="26" t="s">
        <v>724</v>
      </c>
      <c r="Q4869" s="26" t="s">
        <v>59</v>
      </c>
      <c r="R4869" s="26" t="s">
        <v>54</v>
      </c>
      <c r="S4869" s="26" t="s">
        <v>531</v>
      </c>
      <c r="T4869" s="54">
        <v>0.247</v>
      </c>
      <c r="U4869" s="36">
        <v>45661</v>
      </c>
      <c r="V4869" s="43">
        <v>6.2300000000000001E-2</v>
      </c>
      <c r="W4869" s="43">
        <v>5.2999999999999999E-2</v>
      </c>
      <c r="X4869" s="26" t="s">
        <v>347</v>
      </c>
      <c r="Z4869" s="42">
        <v>400000</v>
      </c>
      <c r="AA4869" s="42">
        <v>1</v>
      </c>
      <c r="AB4869" s="42">
        <v>101.81</v>
      </c>
      <c r="AC4869" s="42">
        <v>0</v>
      </c>
      <c r="AD4869" s="42">
        <v>407.24</v>
      </c>
      <c r="AG4869" s="26" t="s">
        <v>15</v>
      </c>
      <c r="AH4869" s="43">
        <v>2.5153927090000002E-3</v>
      </c>
      <c r="AI4869" s="43">
        <v>1.3055754200000001E-4</v>
      </c>
      <c r="AJ4869" s="43">
        <v>2.9697911263141386E-5</v>
      </c>
    </row>
    <row r="4870" spans="1:36" x14ac:dyDescent="0.2">
      <c r="A4870" s="26">
        <v>8694</v>
      </c>
      <c r="B4870" s="26">
        <v>12533</v>
      </c>
      <c r="C4870" s="26" t="s">
        <v>940</v>
      </c>
      <c r="D4870" s="26">
        <v>510381601</v>
      </c>
      <c r="E4870" s="26" t="s">
        <v>203</v>
      </c>
      <c r="F4870" s="26" t="s">
        <v>941</v>
      </c>
      <c r="G4870" s="26" t="s">
        <v>942</v>
      </c>
      <c r="H4870" s="26" t="s">
        <v>69</v>
      </c>
      <c r="I4870" s="26" t="s">
        <v>112</v>
      </c>
      <c r="J4870" s="26" t="s">
        <v>51</v>
      </c>
      <c r="K4870" s="26" t="s">
        <v>51</v>
      </c>
      <c r="L4870" s="26" t="s">
        <v>433</v>
      </c>
      <c r="M4870" s="26" t="s">
        <v>165</v>
      </c>
      <c r="N4870" s="26" t="s">
        <v>84</v>
      </c>
      <c r="O4870" s="26" t="s">
        <v>57</v>
      </c>
      <c r="P4870" s="26" t="s">
        <v>724</v>
      </c>
      <c r="Q4870" s="26" t="s">
        <v>59</v>
      </c>
      <c r="R4870" s="26" t="s">
        <v>54</v>
      </c>
      <c r="S4870" s="26" t="s">
        <v>531</v>
      </c>
      <c r="T4870" s="54">
        <v>0.35599999999999998</v>
      </c>
      <c r="U4870" s="36">
        <v>45966</v>
      </c>
      <c r="V4870" s="43">
        <v>4.2000000000000003E-2</v>
      </c>
      <c r="W4870" s="43">
        <v>5.3600000000000002E-2</v>
      </c>
      <c r="X4870" s="26" t="s">
        <v>347</v>
      </c>
      <c r="Z4870" s="42">
        <v>325000</v>
      </c>
      <c r="AA4870" s="42">
        <v>1</v>
      </c>
      <c r="AB4870" s="42">
        <v>100.22</v>
      </c>
      <c r="AC4870" s="42">
        <v>0</v>
      </c>
      <c r="AD4870" s="42">
        <v>325.71499999999997</v>
      </c>
      <c r="AG4870" s="26" t="s">
        <v>15</v>
      </c>
      <c r="AH4870" s="43">
        <v>2.6924657349999999E-3</v>
      </c>
      <c r="AI4870" s="43">
        <v>1.04421348E-4</v>
      </c>
      <c r="AJ4870" s="43">
        <v>2.3752713797942485E-5</v>
      </c>
    </row>
    <row r="4871" spans="1:36" x14ac:dyDescent="0.2">
      <c r="A4871" s="26">
        <v>8694</v>
      </c>
      <c r="B4871" s="26">
        <v>12533</v>
      </c>
      <c r="C4871" s="26" t="s">
        <v>943</v>
      </c>
      <c r="D4871" s="26">
        <v>513992529</v>
      </c>
      <c r="E4871" s="26" t="s">
        <v>203</v>
      </c>
      <c r="F4871" s="26" t="s">
        <v>944</v>
      </c>
      <c r="G4871" s="26" t="s">
        <v>945</v>
      </c>
      <c r="H4871" s="26" t="s">
        <v>69</v>
      </c>
      <c r="I4871" s="26" t="s">
        <v>113</v>
      </c>
      <c r="J4871" s="26" t="s">
        <v>51</v>
      </c>
      <c r="K4871" s="26" t="s">
        <v>51</v>
      </c>
      <c r="L4871" s="26" t="s">
        <v>433</v>
      </c>
      <c r="M4871" s="26" t="s">
        <v>165</v>
      </c>
      <c r="N4871" s="26" t="s">
        <v>357</v>
      </c>
      <c r="O4871" s="26" t="s">
        <v>57</v>
      </c>
      <c r="P4871" s="26" t="s">
        <v>742</v>
      </c>
      <c r="Q4871" s="26" t="s">
        <v>64</v>
      </c>
      <c r="R4871" s="26" t="s">
        <v>54</v>
      </c>
      <c r="S4871" s="26" t="s">
        <v>531</v>
      </c>
      <c r="T4871" s="54">
        <v>3.3000000000000002E-2</v>
      </c>
      <c r="U4871" s="36" t="s">
        <v>946</v>
      </c>
      <c r="V4871" s="43">
        <v>2.75E-2</v>
      </c>
      <c r="W4871" s="43">
        <v>5.96E-2</v>
      </c>
      <c r="X4871" s="26" t="s">
        <v>347</v>
      </c>
      <c r="Z4871" s="42">
        <v>96602.99</v>
      </c>
      <c r="AA4871" s="42">
        <v>1</v>
      </c>
      <c r="AB4871" s="42">
        <v>117.93</v>
      </c>
      <c r="AC4871" s="42">
        <v>0</v>
      </c>
      <c r="AD4871" s="42">
        <v>113.92391000000001</v>
      </c>
      <c r="AG4871" s="26" t="s">
        <v>15</v>
      </c>
      <c r="AH4871" s="43">
        <v>6.9880009300000003E-4</v>
      </c>
      <c r="AI4871" s="43">
        <v>3.6522998068863098E-5</v>
      </c>
      <c r="AJ4871" s="43">
        <v>8.3078827471027052E-6</v>
      </c>
    </row>
    <row r="4872" spans="1:36" x14ac:dyDescent="0.2">
      <c r="A4872" s="26">
        <v>8694</v>
      </c>
      <c r="B4872" s="26">
        <v>12533</v>
      </c>
      <c r="C4872" s="26" t="s">
        <v>947</v>
      </c>
      <c r="D4872" s="26">
        <v>34250659</v>
      </c>
      <c r="E4872" s="26" t="s">
        <v>204</v>
      </c>
      <c r="F4872" s="26" t="s">
        <v>948</v>
      </c>
      <c r="G4872" s="26" t="s">
        <v>949</v>
      </c>
      <c r="H4872" s="26" t="s">
        <v>69</v>
      </c>
      <c r="I4872" s="26" t="s">
        <v>113</v>
      </c>
      <c r="J4872" s="26" t="s">
        <v>51</v>
      </c>
      <c r="K4872" s="26" t="s">
        <v>85</v>
      </c>
      <c r="L4872" s="26" t="s">
        <v>433</v>
      </c>
      <c r="M4872" s="26" t="s">
        <v>165</v>
      </c>
      <c r="N4872" s="26" t="s">
        <v>358</v>
      </c>
      <c r="O4872" s="26" t="s">
        <v>57</v>
      </c>
      <c r="P4872" s="26" t="s">
        <v>950</v>
      </c>
      <c r="Q4872" s="26" t="s">
        <v>59</v>
      </c>
      <c r="R4872" s="26" t="s">
        <v>54</v>
      </c>
      <c r="S4872" s="26" t="s">
        <v>531</v>
      </c>
      <c r="T4872" s="54">
        <v>1.0169999999999999</v>
      </c>
      <c r="U4872" s="36" t="s">
        <v>951</v>
      </c>
      <c r="V4872" s="43">
        <v>4.0500000000000001E-2</v>
      </c>
      <c r="W4872" s="43">
        <v>2.93E-2</v>
      </c>
      <c r="X4872" s="26" t="s">
        <v>347</v>
      </c>
      <c r="Z4872" s="42">
        <v>4267270.09</v>
      </c>
      <c r="AA4872" s="42">
        <v>1</v>
      </c>
      <c r="AB4872" s="42">
        <v>118.44</v>
      </c>
      <c r="AC4872" s="42">
        <v>0</v>
      </c>
      <c r="AD4872" s="42">
        <v>5054.1546900000003</v>
      </c>
      <c r="AG4872" s="26" t="s">
        <v>15</v>
      </c>
      <c r="AH4872" s="43">
        <v>1.5481308334999999E-2</v>
      </c>
      <c r="AI4872" s="43">
        <v>1.6203172969999999E-3</v>
      </c>
      <c r="AJ4872" s="43">
        <v>3.6857341492439315E-4</v>
      </c>
    </row>
    <row r="4873" spans="1:36" x14ac:dyDescent="0.2">
      <c r="A4873" s="26">
        <v>8694</v>
      </c>
      <c r="B4873" s="26">
        <v>12533</v>
      </c>
      <c r="C4873" s="26" t="s">
        <v>757</v>
      </c>
      <c r="D4873" s="26">
        <v>520027194</v>
      </c>
      <c r="E4873" s="26" t="s">
        <v>203</v>
      </c>
      <c r="F4873" s="26" t="s">
        <v>758</v>
      </c>
      <c r="G4873" s="26" t="s">
        <v>759</v>
      </c>
      <c r="H4873" s="26" t="s">
        <v>69</v>
      </c>
      <c r="I4873" s="26" t="s">
        <v>112</v>
      </c>
      <c r="J4873" s="26" t="s">
        <v>51</v>
      </c>
      <c r="K4873" s="26" t="s">
        <v>51</v>
      </c>
      <c r="L4873" s="26" t="s">
        <v>433</v>
      </c>
      <c r="M4873" s="26" t="s">
        <v>165</v>
      </c>
      <c r="N4873" s="26" t="s">
        <v>360</v>
      </c>
      <c r="O4873" s="26" t="s">
        <v>57</v>
      </c>
      <c r="P4873" s="26" t="s">
        <v>530</v>
      </c>
      <c r="Q4873" s="26" t="s">
        <v>59</v>
      </c>
      <c r="R4873" s="26" t="s">
        <v>54</v>
      </c>
      <c r="S4873" s="26" t="s">
        <v>531</v>
      </c>
      <c r="T4873" s="54">
        <v>0.90200000000000002</v>
      </c>
      <c r="U4873" s="36">
        <v>45669</v>
      </c>
      <c r="V4873" s="43">
        <v>5.45E-2</v>
      </c>
      <c r="W4873" s="43">
        <v>4.4600000000000001E-2</v>
      </c>
      <c r="X4873" s="26" t="s">
        <v>347</v>
      </c>
      <c r="Z4873" s="42">
        <v>820103.74</v>
      </c>
      <c r="AA4873" s="42">
        <v>1</v>
      </c>
      <c r="AB4873" s="42">
        <v>101.38</v>
      </c>
      <c r="AC4873" s="42">
        <v>0</v>
      </c>
      <c r="AD4873" s="42">
        <v>831.42116999999996</v>
      </c>
      <c r="AG4873" s="26" t="s">
        <v>15</v>
      </c>
      <c r="AH4873" s="43">
        <v>5.3098187059999998E-3</v>
      </c>
      <c r="AI4873" s="43">
        <v>2.6654627399999998E-4</v>
      </c>
      <c r="AJ4873" s="43">
        <v>6.0631254613881712E-5</v>
      </c>
    </row>
    <row r="4874" spans="1:36" x14ac:dyDescent="0.2">
      <c r="A4874" s="26">
        <v>8694</v>
      </c>
      <c r="B4874" s="26">
        <v>12533</v>
      </c>
      <c r="C4874" s="26" t="s">
        <v>766</v>
      </c>
      <c r="D4874" s="26">
        <v>520026683</v>
      </c>
      <c r="E4874" s="26" t="s">
        <v>203</v>
      </c>
      <c r="F4874" s="26" t="s">
        <v>952</v>
      </c>
      <c r="G4874" s="26" t="s">
        <v>953</v>
      </c>
      <c r="H4874" s="26" t="s">
        <v>69</v>
      </c>
      <c r="I4874" s="26" t="s">
        <v>113</v>
      </c>
      <c r="J4874" s="26" t="s">
        <v>51</v>
      </c>
      <c r="K4874" s="26" t="s">
        <v>51</v>
      </c>
      <c r="L4874" s="26" t="s">
        <v>433</v>
      </c>
      <c r="M4874" s="26" t="s">
        <v>165</v>
      </c>
      <c r="N4874" s="26" t="s">
        <v>357</v>
      </c>
      <c r="O4874" s="26" t="s">
        <v>57</v>
      </c>
      <c r="P4874" s="26" t="s">
        <v>728</v>
      </c>
      <c r="Q4874" s="26" t="s">
        <v>59</v>
      </c>
      <c r="R4874" s="26" t="s">
        <v>54</v>
      </c>
      <c r="S4874" s="26" t="s">
        <v>531</v>
      </c>
      <c r="T4874" s="54">
        <v>1.9319999999999999</v>
      </c>
      <c r="U4874" s="36">
        <v>46790</v>
      </c>
      <c r="V4874" s="43">
        <v>3.2000000000000001E-2</v>
      </c>
      <c r="W4874" s="43">
        <v>2.4400000000000002E-2</v>
      </c>
      <c r="X4874" s="26" t="s">
        <v>347</v>
      </c>
      <c r="Z4874" s="42">
        <v>5067850</v>
      </c>
      <c r="AA4874" s="42">
        <v>1</v>
      </c>
      <c r="AB4874" s="42">
        <v>118.5</v>
      </c>
      <c r="AC4874" s="42">
        <v>0</v>
      </c>
      <c r="AD4874" s="42">
        <v>6005.4022500000001</v>
      </c>
      <c r="AG4874" s="26" t="s">
        <v>15</v>
      </c>
      <c r="AH4874" s="43">
        <v>9.1786562030000008E-3</v>
      </c>
      <c r="AI4874" s="43">
        <v>1.9252788529999999E-3</v>
      </c>
      <c r="AJ4874" s="43">
        <v>4.3794298968659665E-4</v>
      </c>
    </row>
    <row r="4875" spans="1:36" x14ac:dyDescent="0.2">
      <c r="A4875" s="26">
        <v>8694</v>
      </c>
      <c r="B4875" s="26">
        <v>12533</v>
      </c>
      <c r="C4875" s="26" t="s">
        <v>954</v>
      </c>
      <c r="D4875" s="26">
        <v>511659401</v>
      </c>
      <c r="E4875" s="26" t="s">
        <v>203</v>
      </c>
      <c r="F4875" s="26" t="s">
        <v>955</v>
      </c>
      <c r="G4875" s="26" t="s">
        <v>956</v>
      </c>
      <c r="H4875" s="26" t="s">
        <v>69</v>
      </c>
      <c r="I4875" s="26" t="s">
        <v>113</v>
      </c>
      <c r="J4875" s="26" t="s">
        <v>51</v>
      </c>
      <c r="K4875" s="26" t="s">
        <v>51</v>
      </c>
      <c r="L4875" s="26" t="s">
        <v>433</v>
      </c>
      <c r="M4875" s="26" t="s">
        <v>165</v>
      </c>
      <c r="N4875" s="26" t="s">
        <v>357</v>
      </c>
      <c r="O4875" s="26" t="s">
        <v>57</v>
      </c>
      <c r="P4875" s="26" t="s">
        <v>728</v>
      </c>
      <c r="Q4875" s="26" t="s">
        <v>59</v>
      </c>
      <c r="R4875" s="26" t="s">
        <v>54</v>
      </c>
      <c r="S4875" s="26" t="s">
        <v>531</v>
      </c>
      <c r="T4875" s="54">
        <v>1.9339999999999999</v>
      </c>
      <c r="U4875" s="36" t="s">
        <v>613</v>
      </c>
      <c r="V4875" s="43">
        <v>2.3400000000000001E-2</v>
      </c>
      <c r="W4875" s="43">
        <v>2.6800000000000001E-2</v>
      </c>
      <c r="X4875" s="26" t="s">
        <v>347</v>
      </c>
      <c r="Z4875" s="42">
        <v>18330037.199999999</v>
      </c>
      <c r="AA4875" s="42">
        <v>1</v>
      </c>
      <c r="AB4875" s="42">
        <v>116.51</v>
      </c>
      <c r="AC4875" s="42">
        <v>0</v>
      </c>
      <c r="AD4875" s="42">
        <v>21356.32634</v>
      </c>
      <c r="AG4875" s="26" t="s">
        <v>15</v>
      </c>
      <c r="AH4875" s="43">
        <v>8.6890451739999996E-3</v>
      </c>
      <c r="AI4875" s="43">
        <v>6.8466493609999996E-3</v>
      </c>
      <c r="AJ4875" s="43">
        <v>1.5574066509969774E-3</v>
      </c>
    </row>
    <row r="4876" spans="1:36" x14ac:dyDescent="0.2">
      <c r="A4876" s="26">
        <v>8694</v>
      </c>
      <c r="B4876" s="26">
        <v>12533</v>
      </c>
      <c r="C4876" s="26" t="s">
        <v>705</v>
      </c>
      <c r="D4876" s="26">
        <v>510960719</v>
      </c>
      <c r="E4876" s="26" t="s">
        <v>203</v>
      </c>
      <c r="F4876" s="26" t="s">
        <v>760</v>
      </c>
      <c r="G4876" s="26" t="s">
        <v>761</v>
      </c>
      <c r="H4876" s="26" t="s">
        <v>69</v>
      </c>
      <c r="I4876" s="26" t="s">
        <v>113</v>
      </c>
      <c r="J4876" s="26" t="s">
        <v>51</v>
      </c>
      <c r="K4876" s="26" t="s">
        <v>51</v>
      </c>
      <c r="L4876" s="26" t="s">
        <v>433</v>
      </c>
      <c r="M4876" s="26" t="s">
        <v>165</v>
      </c>
      <c r="N4876" s="26" t="s">
        <v>357</v>
      </c>
      <c r="O4876" s="26" t="s">
        <v>57</v>
      </c>
      <c r="P4876" s="26" t="s">
        <v>762</v>
      </c>
      <c r="Q4876" s="26" t="s">
        <v>59</v>
      </c>
      <c r="R4876" s="26" t="s">
        <v>54</v>
      </c>
      <c r="S4876" s="26" t="s">
        <v>531</v>
      </c>
      <c r="T4876" s="54">
        <v>0.247</v>
      </c>
      <c r="U4876" s="36">
        <v>45661</v>
      </c>
      <c r="V4876" s="43">
        <v>6.4999999999999997E-3</v>
      </c>
      <c r="W4876" s="43">
        <v>2.9700000000000001E-2</v>
      </c>
      <c r="X4876" s="26" t="s">
        <v>347</v>
      </c>
      <c r="Z4876" s="42">
        <v>5151605.43</v>
      </c>
      <c r="AA4876" s="42">
        <v>1</v>
      </c>
      <c r="AB4876" s="42">
        <v>114.76</v>
      </c>
      <c r="AC4876" s="42">
        <v>0</v>
      </c>
      <c r="AD4876" s="42">
        <v>5911.9823900000001</v>
      </c>
      <c r="AG4876" s="26" t="s">
        <v>15</v>
      </c>
      <c r="AH4876" s="43">
        <v>9.4370993599999994E-3</v>
      </c>
      <c r="AI4876" s="43">
        <v>1.8953292720000001E-3</v>
      </c>
      <c r="AJ4876" s="43">
        <v>4.3113036147597123E-4</v>
      </c>
    </row>
    <row r="4877" spans="1:36" x14ac:dyDescent="0.2">
      <c r="A4877" s="26">
        <v>8694</v>
      </c>
      <c r="B4877" s="26">
        <v>12533</v>
      </c>
      <c r="C4877" s="26" t="s">
        <v>721</v>
      </c>
      <c r="D4877" s="26">
        <v>520036104</v>
      </c>
      <c r="E4877" s="26" t="s">
        <v>203</v>
      </c>
      <c r="F4877" s="26" t="s">
        <v>957</v>
      </c>
      <c r="G4877" s="26" t="s">
        <v>958</v>
      </c>
      <c r="H4877" s="26" t="s">
        <v>69</v>
      </c>
      <c r="I4877" s="26" t="s">
        <v>113</v>
      </c>
      <c r="J4877" s="26" t="s">
        <v>51</v>
      </c>
      <c r="K4877" s="26" t="s">
        <v>51</v>
      </c>
      <c r="L4877" s="26" t="s">
        <v>433</v>
      </c>
      <c r="M4877" s="26" t="s">
        <v>165</v>
      </c>
      <c r="N4877" s="26" t="s">
        <v>84</v>
      </c>
      <c r="O4877" s="26" t="s">
        <v>57</v>
      </c>
      <c r="P4877" s="26" t="s">
        <v>724</v>
      </c>
      <c r="Q4877" s="26" t="s">
        <v>59</v>
      </c>
      <c r="R4877" s="26" t="s">
        <v>54</v>
      </c>
      <c r="S4877" s="26" t="s">
        <v>531</v>
      </c>
      <c r="T4877" s="54">
        <v>2.6040000000000001</v>
      </c>
      <c r="U4877" s="36">
        <v>47123</v>
      </c>
      <c r="V4877" s="43">
        <v>3.9E-2</v>
      </c>
      <c r="W4877" s="43">
        <v>3.1600000000000003E-2</v>
      </c>
      <c r="X4877" s="26" t="s">
        <v>347</v>
      </c>
      <c r="Z4877" s="42">
        <v>11384481.539999999</v>
      </c>
      <c r="AA4877" s="42">
        <v>1</v>
      </c>
      <c r="AB4877" s="42">
        <v>118.87</v>
      </c>
      <c r="AC4877" s="42">
        <v>0</v>
      </c>
      <c r="AD4877" s="42">
        <v>13532.73321</v>
      </c>
      <c r="AG4877" s="26" t="s">
        <v>15</v>
      </c>
      <c r="AH4877" s="43">
        <v>7.9817206330000008E-3</v>
      </c>
      <c r="AI4877" s="43">
        <v>4.338474591E-3</v>
      </c>
      <c r="AJ4877" s="43">
        <v>9.868723848795466E-4</v>
      </c>
    </row>
    <row r="4878" spans="1:36" x14ac:dyDescent="0.2">
      <c r="A4878" s="26">
        <v>8694</v>
      </c>
      <c r="B4878" s="26">
        <v>12533</v>
      </c>
      <c r="C4878" s="26" t="s">
        <v>763</v>
      </c>
      <c r="D4878" s="26">
        <v>513623314</v>
      </c>
      <c r="E4878" s="26" t="s">
        <v>203</v>
      </c>
      <c r="F4878" s="26" t="s">
        <v>764</v>
      </c>
      <c r="G4878" s="26" t="s">
        <v>765</v>
      </c>
      <c r="H4878" s="26" t="s">
        <v>69</v>
      </c>
      <c r="I4878" s="26" t="s">
        <v>113</v>
      </c>
      <c r="J4878" s="26" t="s">
        <v>51</v>
      </c>
      <c r="K4878" s="26" t="s">
        <v>51</v>
      </c>
      <c r="L4878" s="26" t="s">
        <v>433</v>
      </c>
      <c r="M4878" s="26" t="s">
        <v>165</v>
      </c>
      <c r="N4878" s="26" t="s">
        <v>357</v>
      </c>
      <c r="O4878" s="26" t="s">
        <v>57</v>
      </c>
      <c r="P4878" s="26" t="s">
        <v>733</v>
      </c>
      <c r="Q4878" s="26" t="s">
        <v>59</v>
      </c>
      <c r="R4878" s="26" t="s">
        <v>54</v>
      </c>
      <c r="S4878" s="26" t="s">
        <v>531</v>
      </c>
      <c r="T4878" s="54">
        <v>0.35599999999999998</v>
      </c>
      <c r="U4878" s="36">
        <v>45966</v>
      </c>
      <c r="V4878" s="43">
        <v>2.5000000000000001E-2</v>
      </c>
      <c r="W4878" s="43">
        <v>3.1600000000000003E-2</v>
      </c>
      <c r="X4878" s="26" t="s">
        <v>347</v>
      </c>
      <c r="Z4878" s="42">
        <v>2875348.74</v>
      </c>
      <c r="AA4878" s="42">
        <v>1</v>
      </c>
      <c r="AB4878" s="42">
        <v>115.6</v>
      </c>
      <c r="AC4878" s="42">
        <v>0</v>
      </c>
      <c r="AD4878" s="42">
        <v>3323.9031399999999</v>
      </c>
      <c r="AG4878" s="26" t="s">
        <v>15</v>
      </c>
      <c r="AH4878" s="43">
        <v>1.2209446965999999E-2</v>
      </c>
      <c r="AI4878" s="43">
        <v>1.0656139520000001E-3</v>
      </c>
      <c r="AJ4878" s="43">
        <v>2.4239509993860379E-4</v>
      </c>
    </row>
    <row r="4879" spans="1:36" x14ac:dyDescent="0.2">
      <c r="A4879" s="26">
        <v>8694</v>
      </c>
      <c r="B4879" s="26">
        <v>12533</v>
      </c>
      <c r="C4879" s="26" t="s">
        <v>959</v>
      </c>
      <c r="D4879" s="26">
        <v>514892801</v>
      </c>
      <c r="E4879" s="26" t="s">
        <v>203</v>
      </c>
      <c r="F4879" s="26" t="s">
        <v>960</v>
      </c>
      <c r="G4879" s="26" t="s">
        <v>961</v>
      </c>
      <c r="H4879" s="26" t="s">
        <v>69</v>
      </c>
      <c r="I4879" s="26" t="s">
        <v>112</v>
      </c>
      <c r="J4879" s="26" t="s">
        <v>51</v>
      </c>
      <c r="K4879" s="26" t="s">
        <v>51</v>
      </c>
      <c r="L4879" s="26" t="s">
        <v>433</v>
      </c>
      <c r="M4879" s="26" t="s">
        <v>165</v>
      </c>
      <c r="N4879" s="26" t="s">
        <v>136</v>
      </c>
      <c r="O4879" s="26" t="s">
        <v>57</v>
      </c>
      <c r="P4879" s="26" t="s">
        <v>737</v>
      </c>
      <c r="Q4879" s="26" t="s">
        <v>59</v>
      </c>
      <c r="R4879" s="26" t="s">
        <v>54</v>
      </c>
      <c r="S4879" s="26" t="s">
        <v>531</v>
      </c>
      <c r="T4879" s="54">
        <v>0.74</v>
      </c>
      <c r="U4879" s="36">
        <v>45667</v>
      </c>
      <c r="V4879" s="43">
        <v>3.3500000000000002E-2</v>
      </c>
      <c r="W4879" s="43">
        <v>5.3999999999999999E-2</v>
      </c>
      <c r="X4879" s="26" t="s">
        <v>347</v>
      </c>
      <c r="Z4879" s="42">
        <v>1350000</v>
      </c>
      <c r="AA4879" s="42">
        <v>1</v>
      </c>
      <c r="AB4879" s="42">
        <v>99.41</v>
      </c>
      <c r="AC4879" s="42">
        <v>0</v>
      </c>
      <c r="AD4879" s="42">
        <v>1342.0350000000001</v>
      </c>
      <c r="AG4879" s="26" t="s">
        <v>15</v>
      </c>
      <c r="AH4879" s="43">
        <v>1.9645736438000001E-2</v>
      </c>
      <c r="AI4879" s="43">
        <v>4.30244552E-4</v>
      </c>
      <c r="AJ4879" s="43">
        <v>9.7867685743124329E-5</v>
      </c>
    </row>
    <row r="4880" spans="1:36" x14ac:dyDescent="0.2">
      <c r="A4880" s="26">
        <v>8694</v>
      </c>
      <c r="B4880" s="26">
        <v>12533</v>
      </c>
      <c r="C4880" s="26" t="s">
        <v>730</v>
      </c>
      <c r="D4880" s="26">
        <v>514065283</v>
      </c>
      <c r="E4880" s="26" t="s">
        <v>203</v>
      </c>
      <c r="F4880" s="26" t="s">
        <v>962</v>
      </c>
      <c r="G4880" s="26" t="s">
        <v>963</v>
      </c>
      <c r="H4880" s="26" t="s">
        <v>69</v>
      </c>
      <c r="I4880" s="26" t="s">
        <v>112</v>
      </c>
      <c r="J4880" s="26" t="s">
        <v>51</v>
      </c>
      <c r="K4880" s="26" t="s">
        <v>51</v>
      </c>
      <c r="L4880" s="26" t="s">
        <v>433</v>
      </c>
      <c r="M4880" s="26" t="s">
        <v>165</v>
      </c>
      <c r="N4880" s="26" t="s">
        <v>68</v>
      </c>
      <c r="O4880" s="26" t="s">
        <v>57</v>
      </c>
      <c r="P4880" s="26" t="s">
        <v>733</v>
      </c>
      <c r="Q4880" s="26" t="s">
        <v>59</v>
      </c>
      <c r="R4880" s="26" t="s">
        <v>54</v>
      </c>
      <c r="S4880" s="26" t="s">
        <v>531</v>
      </c>
      <c r="T4880" s="54">
        <v>0.89600000000000002</v>
      </c>
      <c r="U4880" s="36">
        <v>46031</v>
      </c>
      <c r="V4880" s="43">
        <v>2.75E-2</v>
      </c>
      <c r="W4880" s="43">
        <v>4.9099999999999998E-2</v>
      </c>
      <c r="X4880" s="26" t="s">
        <v>347</v>
      </c>
      <c r="Z4880" s="42">
        <v>397070.51</v>
      </c>
      <c r="AA4880" s="42">
        <v>1</v>
      </c>
      <c r="AB4880" s="42">
        <v>99.07</v>
      </c>
      <c r="AC4880" s="42">
        <v>0</v>
      </c>
      <c r="AD4880" s="42">
        <v>393.37774999999999</v>
      </c>
      <c r="AG4880" s="26" t="s">
        <v>15</v>
      </c>
      <c r="AH4880" s="43">
        <v>2.201220608E-3</v>
      </c>
      <c r="AI4880" s="43">
        <v>1.2611342699999999E-4</v>
      </c>
      <c r="AJ4880" s="43">
        <v>2.8687008919541834E-5</v>
      </c>
    </row>
    <row r="4881" spans="1:36" x14ac:dyDescent="0.2">
      <c r="A4881" s="26">
        <v>8694</v>
      </c>
      <c r="B4881" s="26">
        <v>12533</v>
      </c>
      <c r="C4881" s="26" t="s">
        <v>964</v>
      </c>
      <c r="D4881" s="26">
        <v>513821488</v>
      </c>
      <c r="E4881" s="26" t="s">
        <v>203</v>
      </c>
      <c r="F4881" s="26" t="s">
        <v>965</v>
      </c>
      <c r="G4881" s="26" t="s">
        <v>966</v>
      </c>
      <c r="H4881" s="26" t="s">
        <v>69</v>
      </c>
      <c r="I4881" s="26" t="s">
        <v>113</v>
      </c>
      <c r="J4881" s="26" t="s">
        <v>51</v>
      </c>
      <c r="K4881" s="26" t="s">
        <v>51</v>
      </c>
      <c r="L4881" s="26" t="s">
        <v>433</v>
      </c>
      <c r="M4881" s="26" t="s">
        <v>165</v>
      </c>
      <c r="N4881" s="26" t="s">
        <v>357</v>
      </c>
      <c r="O4881" s="26" t="s">
        <v>57</v>
      </c>
      <c r="P4881" s="26" t="s">
        <v>728</v>
      </c>
      <c r="Q4881" s="26" t="s">
        <v>59</v>
      </c>
      <c r="R4881" s="26" t="s">
        <v>54</v>
      </c>
      <c r="S4881" s="26" t="s">
        <v>531</v>
      </c>
      <c r="T4881" s="54">
        <v>1.883</v>
      </c>
      <c r="U4881" s="36" t="s">
        <v>967</v>
      </c>
      <c r="V4881" s="43">
        <v>0.04</v>
      </c>
      <c r="W4881" s="43">
        <v>2.69E-2</v>
      </c>
      <c r="X4881" s="26" t="s">
        <v>347</v>
      </c>
      <c r="Z4881" s="42">
        <v>9245391.1899999995</v>
      </c>
      <c r="AA4881" s="42">
        <v>1</v>
      </c>
      <c r="AB4881" s="42">
        <v>120.13</v>
      </c>
      <c r="AC4881" s="42">
        <v>0</v>
      </c>
      <c r="AD4881" s="42">
        <v>11106.488439999999</v>
      </c>
      <c r="AG4881" s="26" t="s">
        <v>15</v>
      </c>
      <c r="AH4881" s="43">
        <v>9.6050721739999994E-3</v>
      </c>
      <c r="AI4881" s="43">
        <v>3.5606419739999998E-3</v>
      </c>
      <c r="AJ4881" s="43">
        <v>8.0993887667278651E-4</v>
      </c>
    </row>
    <row r="4882" spans="1:36" x14ac:dyDescent="0.2">
      <c r="A4882" s="26">
        <v>8694</v>
      </c>
      <c r="B4882" s="26">
        <v>12533</v>
      </c>
      <c r="C4882" s="26" t="s">
        <v>766</v>
      </c>
      <c r="D4882" s="26">
        <v>520026683</v>
      </c>
      <c r="E4882" s="26" t="s">
        <v>203</v>
      </c>
      <c r="F4882" s="26" t="s">
        <v>767</v>
      </c>
      <c r="G4882" s="26" t="s">
        <v>768</v>
      </c>
      <c r="H4882" s="26" t="s">
        <v>69</v>
      </c>
      <c r="I4882" s="26" t="s">
        <v>112</v>
      </c>
      <c r="J4882" s="26" t="s">
        <v>51</v>
      </c>
      <c r="K4882" s="26" t="s">
        <v>51</v>
      </c>
      <c r="L4882" s="26" t="s">
        <v>433</v>
      </c>
      <c r="M4882" s="26" t="s">
        <v>165</v>
      </c>
      <c r="N4882" s="26" t="s">
        <v>357</v>
      </c>
      <c r="O4882" s="26" t="s">
        <v>57</v>
      </c>
      <c r="P4882" s="26" t="s">
        <v>728</v>
      </c>
      <c r="Q4882" s="26" t="s">
        <v>59</v>
      </c>
      <c r="R4882" s="26" t="s">
        <v>54</v>
      </c>
      <c r="S4882" s="26" t="s">
        <v>531</v>
      </c>
      <c r="T4882" s="54">
        <v>1.008</v>
      </c>
      <c r="U4882" s="36">
        <v>46113</v>
      </c>
      <c r="V4882" s="43">
        <v>3.39E-2</v>
      </c>
      <c r="W4882" s="43">
        <v>4.4299999999999999E-2</v>
      </c>
      <c r="X4882" s="26" t="s">
        <v>347</v>
      </c>
      <c r="Z4882" s="42">
        <v>2276760.33</v>
      </c>
      <c r="AA4882" s="42">
        <v>1</v>
      </c>
      <c r="AB4882" s="42">
        <v>98.97</v>
      </c>
      <c r="AC4882" s="42">
        <v>88.907499999999999</v>
      </c>
      <c r="AD4882" s="42">
        <v>2342.2172</v>
      </c>
      <c r="AG4882" s="26" t="s">
        <v>15</v>
      </c>
      <c r="AH4882" s="43">
        <v>1.3935411437E-2</v>
      </c>
      <c r="AI4882" s="43">
        <v>7.5089412099999995E-4</v>
      </c>
      <c r="AJ4882" s="43">
        <v>1.7080581122827691E-4</v>
      </c>
    </row>
    <row r="4883" spans="1:36" x14ac:dyDescent="0.2">
      <c r="A4883" s="26">
        <v>8694</v>
      </c>
      <c r="B4883" s="26">
        <v>12533</v>
      </c>
      <c r="C4883" s="26" t="s">
        <v>964</v>
      </c>
      <c r="D4883" s="26">
        <v>513821488</v>
      </c>
      <c r="E4883" s="26" t="s">
        <v>203</v>
      </c>
      <c r="F4883" s="26" t="s">
        <v>968</v>
      </c>
      <c r="G4883" s="26" t="s">
        <v>969</v>
      </c>
      <c r="H4883" s="26" t="s">
        <v>69</v>
      </c>
      <c r="I4883" s="26" t="s">
        <v>113</v>
      </c>
      <c r="J4883" s="26" t="s">
        <v>51</v>
      </c>
      <c r="K4883" s="26" t="s">
        <v>51</v>
      </c>
      <c r="L4883" s="26" t="s">
        <v>433</v>
      </c>
      <c r="M4883" s="26" t="s">
        <v>165</v>
      </c>
      <c r="N4883" s="26" t="s">
        <v>357</v>
      </c>
      <c r="O4883" s="26" t="s">
        <v>57</v>
      </c>
      <c r="P4883" s="26" t="s">
        <v>728</v>
      </c>
      <c r="Q4883" s="26" t="s">
        <v>59</v>
      </c>
      <c r="R4883" s="26" t="s">
        <v>54</v>
      </c>
      <c r="S4883" s="26" t="s">
        <v>531</v>
      </c>
      <c r="T4883" s="54">
        <v>3.2320000000000002</v>
      </c>
      <c r="U4883" s="36" t="s">
        <v>970</v>
      </c>
      <c r="V4883" s="43">
        <v>3.5000000000000003E-2</v>
      </c>
      <c r="W4883" s="43">
        <v>2.7400000000000001E-2</v>
      </c>
      <c r="X4883" s="26" t="s">
        <v>347</v>
      </c>
      <c r="Z4883" s="42">
        <v>6372301.5199999996</v>
      </c>
      <c r="AA4883" s="42">
        <v>1</v>
      </c>
      <c r="AB4883" s="42">
        <v>121.21</v>
      </c>
      <c r="AC4883" s="42">
        <v>0</v>
      </c>
      <c r="AD4883" s="42">
        <v>7723.8666700000003</v>
      </c>
      <c r="AG4883" s="26" t="s">
        <v>15</v>
      </c>
      <c r="AH4883" s="43">
        <v>7.4001060790000002E-3</v>
      </c>
      <c r="AI4883" s="43">
        <v>2.4762033480000001E-3</v>
      </c>
      <c r="AJ4883" s="43">
        <v>5.6326173011981965E-4</v>
      </c>
    </row>
    <row r="4884" spans="1:36" x14ac:dyDescent="0.2">
      <c r="A4884" s="26">
        <v>8694</v>
      </c>
      <c r="B4884" s="26">
        <v>12533</v>
      </c>
      <c r="C4884" s="26" t="s">
        <v>705</v>
      </c>
      <c r="D4884" s="26">
        <v>510960719</v>
      </c>
      <c r="E4884" s="26" t="s">
        <v>203</v>
      </c>
      <c r="F4884" s="26" t="s">
        <v>971</v>
      </c>
      <c r="G4884" s="26" t="s">
        <v>972</v>
      </c>
      <c r="H4884" s="26" t="s">
        <v>69</v>
      </c>
      <c r="I4884" s="26" t="s">
        <v>113</v>
      </c>
      <c r="J4884" s="26" t="s">
        <v>51</v>
      </c>
      <c r="K4884" s="26" t="s">
        <v>51</v>
      </c>
      <c r="L4884" s="26" t="s">
        <v>433</v>
      </c>
      <c r="M4884" s="26" t="s">
        <v>165</v>
      </c>
      <c r="N4884" s="26" t="s">
        <v>357</v>
      </c>
      <c r="O4884" s="26" t="s">
        <v>57</v>
      </c>
      <c r="P4884" s="26" t="s">
        <v>708</v>
      </c>
      <c r="Q4884" s="26" t="s">
        <v>64</v>
      </c>
      <c r="R4884" s="26" t="s">
        <v>54</v>
      </c>
      <c r="S4884" s="26" t="s">
        <v>531</v>
      </c>
      <c r="T4884" s="54">
        <v>2.9140000000000001</v>
      </c>
      <c r="U4884" s="36">
        <v>47610</v>
      </c>
      <c r="V4884" s="43">
        <v>1.34E-2</v>
      </c>
      <c r="W4884" s="43">
        <v>2.58E-2</v>
      </c>
      <c r="X4884" s="26" t="s">
        <v>347</v>
      </c>
      <c r="Z4884" s="42">
        <v>16973049.48</v>
      </c>
      <c r="AA4884" s="42">
        <v>1</v>
      </c>
      <c r="AB4884" s="42">
        <v>112.66</v>
      </c>
      <c r="AC4884" s="42">
        <v>190.33078</v>
      </c>
      <c r="AD4884" s="42">
        <v>19312.168320000001</v>
      </c>
      <c r="AG4884" s="26" t="s">
        <v>15</v>
      </c>
      <c r="AH4884" s="43">
        <v>6.9854382249999996E-3</v>
      </c>
      <c r="AI4884" s="43">
        <v>6.191310377E-3</v>
      </c>
      <c r="AJ4884" s="43">
        <v>1.4083367573573574E-3</v>
      </c>
    </row>
    <row r="4885" spans="1:36" x14ac:dyDescent="0.2">
      <c r="A4885" s="26">
        <v>8694</v>
      </c>
      <c r="B4885" s="26">
        <v>12533</v>
      </c>
      <c r="C4885" s="26" t="s">
        <v>763</v>
      </c>
      <c r="D4885" s="26">
        <v>513623314</v>
      </c>
      <c r="E4885" s="26" t="s">
        <v>203</v>
      </c>
      <c r="F4885" s="26" t="s">
        <v>973</v>
      </c>
      <c r="G4885" s="26" t="s">
        <v>974</v>
      </c>
      <c r="H4885" s="26" t="s">
        <v>69</v>
      </c>
      <c r="I4885" s="26" t="s">
        <v>113</v>
      </c>
      <c r="J4885" s="26" t="s">
        <v>51</v>
      </c>
      <c r="K4885" s="26" t="s">
        <v>51</v>
      </c>
      <c r="L4885" s="26" t="s">
        <v>433</v>
      </c>
      <c r="M4885" s="26" t="s">
        <v>165</v>
      </c>
      <c r="N4885" s="26" t="s">
        <v>357</v>
      </c>
      <c r="O4885" s="26" t="s">
        <v>57</v>
      </c>
      <c r="P4885" s="26" t="s">
        <v>728</v>
      </c>
      <c r="Q4885" s="26" t="s">
        <v>59</v>
      </c>
      <c r="R4885" s="26" t="s">
        <v>54</v>
      </c>
      <c r="S4885" s="26" t="s">
        <v>531</v>
      </c>
      <c r="T4885" s="54">
        <v>1.1839999999999999</v>
      </c>
      <c r="U4885" s="36">
        <v>46360</v>
      </c>
      <c r="V4885" s="43">
        <v>1.34E-2</v>
      </c>
      <c r="W4885" s="43">
        <v>2.6700000000000002E-2</v>
      </c>
      <c r="X4885" s="26" t="s">
        <v>347</v>
      </c>
      <c r="Z4885" s="42">
        <v>1382043.96</v>
      </c>
      <c r="AA4885" s="42">
        <v>1</v>
      </c>
      <c r="AB4885" s="42">
        <v>114.94</v>
      </c>
      <c r="AC4885" s="42">
        <v>0</v>
      </c>
      <c r="AD4885" s="42">
        <v>1588.52133</v>
      </c>
      <c r="AG4885" s="26" t="s">
        <v>15</v>
      </c>
      <c r="AH4885" s="43">
        <v>2.8080688829999999E-3</v>
      </c>
      <c r="AI4885" s="43">
        <v>5.0926588999999998E-4</v>
      </c>
      <c r="AJ4885" s="43">
        <v>1.1584266157044332E-4</v>
      </c>
    </row>
    <row r="4886" spans="1:36" x14ac:dyDescent="0.2">
      <c r="A4886" s="26">
        <v>8694</v>
      </c>
      <c r="B4886" s="26">
        <v>12533</v>
      </c>
      <c r="C4886" s="26" t="s">
        <v>975</v>
      </c>
      <c r="D4886" s="26">
        <v>520043720</v>
      </c>
      <c r="E4886" s="26" t="s">
        <v>203</v>
      </c>
      <c r="F4886" s="26" t="s">
        <v>976</v>
      </c>
      <c r="G4886" s="26" t="s">
        <v>977</v>
      </c>
      <c r="H4886" s="26" t="s">
        <v>69</v>
      </c>
      <c r="I4886" s="26" t="s">
        <v>112</v>
      </c>
      <c r="J4886" s="26" t="s">
        <v>51</v>
      </c>
      <c r="K4886" s="26" t="s">
        <v>51</v>
      </c>
      <c r="L4886" s="26" t="s">
        <v>433</v>
      </c>
      <c r="M4886" s="26" t="s">
        <v>165</v>
      </c>
      <c r="N4886" s="26" t="s">
        <v>358</v>
      </c>
      <c r="O4886" s="26" t="s">
        <v>57</v>
      </c>
      <c r="P4886" s="26" t="s">
        <v>708</v>
      </c>
      <c r="Q4886" s="26" t="s">
        <v>64</v>
      </c>
      <c r="R4886" s="26" t="s">
        <v>54</v>
      </c>
      <c r="S4886" s="26" t="s">
        <v>531</v>
      </c>
      <c r="T4886" s="54">
        <v>1.8480000000000001</v>
      </c>
      <c r="U4886" s="36" t="s">
        <v>827</v>
      </c>
      <c r="V4886" s="43">
        <v>2.75E-2</v>
      </c>
      <c r="W4886" s="43">
        <v>4.87E-2</v>
      </c>
      <c r="X4886" s="26" t="s">
        <v>347</v>
      </c>
      <c r="Z4886" s="42">
        <v>398081.13</v>
      </c>
      <c r="AA4886" s="42">
        <v>1</v>
      </c>
      <c r="AB4886" s="42">
        <v>96.34</v>
      </c>
      <c r="AC4886" s="42">
        <v>0</v>
      </c>
      <c r="AD4886" s="42">
        <v>383.51136000000002</v>
      </c>
      <c r="AG4886" s="26" t="s">
        <v>15</v>
      </c>
      <c r="AH4886" s="43">
        <v>5.17321286E-3</v>
      </c>
      <c r="AI4886" s="43">
        <v>1.2295034999999999E-4</v>
      </c>
      <c r="AJ4886" s="43">
        <v>2.7967504021428819E-5</v>
      </c>
    </row>
    <row r="4887" spans="1:36" x14ac:dyDescent="0.2">
      <c r="A4887" s="26">
        <v>8694</v>
      </c>
      <c r="B4887" s="26">
        <v>12533</v>
      </c>
      <c r="C4887" s="26" t="s">
        <v>943</v>
      </c>
      <c r="D4887" s="26">
        <v>513992529</v>
      </c>
      <c r="E4887" s="26" t="s">
        <v>203</v>
      </c>
      <c r="F4887" s="26" t="s">
        <v>978</v>
      </c>
      <c r="G4887" s="26" t="s">
        <v>979</v>
      </c>
      <c r="H4887" s="26" t="s">
        <v>69</v>
      </c>
      <c r="I4887" s="26" t="s">
        <v>113</v>
      </c>
      <c r="J4887" s="26" t="s">
        <v>51</v>
      </c>
      <c r="K4887" s="26" t="s">
        <v>51</v>
      </c>
      <c r="L4887" s="26" t="s">
        <v>433</v>
      </c>
      <c r="M4887" s="26" t="s">
        <v>165</v>
      </c>
      <c r="N4887" s="26" t="s">
        <v>357</v>
      </c>
      <c r="O4887" s="26" t="s">
        <v>57</v>
      </c>
      <c r="P4887" s="26" t="s">
        <v>742</v>
      </c>
      <c r="Q4887" s="26" t="s">
        <v>64</v>
      </c>
      <c r="R4887" s="26" t="s">
        <v>54</v>
      </c>
      <c r="S4887" s="26" t="s">
        <v>531</v>
      </c>
      <c r="T4887" s="54">
        <v>2.6880000000000002</v>
      </c>
      <c r="U4887" s="36" t="s">
        <v>980</v>
      </c>
      <c r="V4887" s="43">
        <v>1.9599999999999999E-2</v>
      </c>
      <c r="W4887" s="43">
        <v>2.69E-2</v>
      </c>
      <c r="X4887" s="26" t="s">
        <v>347</v>
      </c>
      <c r="Z4887" s="42">
        <v>4233943</v>
      </c>
      <c r="AA4887" s="42">
        <v>1</v>
      </c>
      <c r="AB4887" s="42">
        <v>114.22</v>
      </c>
      <c r="AC4887" s="42">
        <v>0</v>
      </c>
      <c r="AD4887" s="42">
        <v>4836.0096899999999</v>
      </c>
      <c r="AG4887" s="26" t="s">
        <v>15</v>
      </c>
      <c r="AH4887" s="43">
        <v>3.697467937E-3</v>
      </c>
      <c r="AI4887" s="43">
        <v>1.5503819389999999E-3</v>
      </c>
      <c r="AJ4887" s="43">
        <v>3.5266522601245425E-4</v>
      </c>
    </row>
    <row r="4888" spans="1:36" x14ac:dyDescent="0.2">
      <c r="A4888" s="26">
        <v>8694</v>
      </c>
      <c r="B4888" s="26">
        <v>12533</v>
      </c>
      <c r="C4888" s="26" t="s">
        <v>981</v>
      </c>
      <c r="D4888" s="26">
        <v>511930125</v>
      </c>
      <c r="E4888" s="26" t="s">
        <v>203</v>
      </c>
      <c r="F4888" s="26" t="s">
        <v>982</v>
      </c>
      <c r="G4888" s="26" t="s">
        <v>983</v>
      </c>
      <c r="H4888" s="26" t="s">
        <v>69</v>
      </c>
      <c r="I4888" s="26" t="s">
        <v>112</v>
      </c>
      <c r="J4888" s="26" t="s">
        <v>51</v>
      </c>
      <c r="K4888" s="26" t="s">
        <v>51</v>
      </c>
      <c r="L4888" s="26" t="s">
        <v>433</v>
      </c>
      <c r="M4888" s="26" t="s">
        <v>165</v>
      </c>
      <c r="N4888" s="26" t="s">
        <v>133</v>
      </c>
      <c r="O4888" s="26" t="s">
        <v>57</v>
      </c>
      <c r="P4888" s="26" t="s">
        <v>737</v>
      </c>
      <c r="Q4888" s="26" t="s">
        <v>59</v>
      </c>
      <c r="R4888" s="26" t="s">
        <v>54</v>
      </c>
      <c r="S4888" s="26" t="s">
        <v>531</v>
      </c>
      <c r="T4888" s="54">
        <v>0.99099999999999999</v>
      </c>
      <c r="U4888" s="36">
        <v>46149</v>
      </c>
      <c r="V4888" s="43">
        <v>3.5499999999999997E-2</v>
      </c>
      <c r="W4888" s="43">
        <v>4.9700000000000001E-2</v>
      </c>
      <c r="X4888" s="26" t="s">
        <v>347</v>
      </c>
      <c r="Z4888" s="42">
        <v>716883.12</v>
      </c>
      <c r="AA4888" s="42">
        <v>1</v>
      </c>
      <c r="AB4888" s="42">
        <v>98.66</v>
      </c>
      <c r="AC4888" s="42">
        <v>12.724679999999999</v>
      </c>
      <c r="AD4888" s="42">
        <v>720.00157000000002</v>
      </c>
      <c r="AG4888" s="26" t="s">
        <v>15</v>
      </c>
      <c r="AH4888" s="43">
        <v>2.5219843120000002E-3</v>
      </c>
      <c r="AI4888" s="43">
        <v>2.30826136E-4</v>
      </c>
      <c r="AJ4888" s="43">
        <v>5.2505998269282199E-5</v>
      </c>
    </row>
    <row r="4889" spans="1:36" x14ac:dyDescent="0.2">
      <c r="A4889" s="26">
        <v>8694</v>
      </c>
      <c r="B4889" s="26">
        <v>12533</v>
      </c>
      <c r="C4889" s="26" t="s">
        <v>725</v>
      </c>
      <c r="D4889" s="26">
        <v>514290345</v>
      </c>
      <c r="E4889" s="26" t="s">
        <v>203</v>
      </c>
      <c r="F4889" s="26" t="s">
        <v>726</v>
      </c>
      <c r="G4889" s="26" t="s">
        <v>727</v>
      </c>
      <c r="H4889" s="26" t="s">
        <v>69</v>
      </c>
      <c r="I4889" s="26" t="s">
        <v>112</v>
      </c>
      <c r="J4889" s="26" t="s">
        <v>51</v>
      </c>
      <c r="K4889" s="26" t="s">
        <v>51</v>
      </c>
      <c r="L4889" s="26" t="s">
        <v>433</v>
      </c>
      <c r="M4889" s="26" t="s">
        <v>165</v>
      </c>
      <c r="N4889" s="26" t="s">
        <v>141</v>
      </c>
      <c r="O4889" s="26" t="s">
        <v>57</v>
      </c>
      <c r="P4889" s="26" t="s">
        <v>728</v>
      </c>
      <c r="Q4889" s="26" t="s">
        <v>59</v>
      </c>
      <c r="R4889" s="26" t="s">
        <v>54</v>
      </c>
      <c r="S4889" s="26" t="s">
        <v>531</v>
      </c>
      <c r="T4889" s="54">
        <v>0.56899999999999995</v>
      </c>
      <c r="U4889" s="36" t="s">
        <v>729</v>
      </c>
      <c r="V4889" s="43">
        <v>3.61E-2</v>
      </c>
      <c r="W4889" s="43">
        <v>5.0200000000000002E-2</v>
      </c>
      <c r="X4889" s="26" t="s">
        <v>347</v>
      </c>
      <c r="Z4889" s="42">
        <v>4200000</v>
      </c>
      <c r="AA4889" s="42">
        <v>1</v>
      </c>
      <c r="AB4889" s="42">
        <v>100.76</v>
      </c>
      <c r="AC4889" s="42">
        <v>0</v>
      </c>
      <c r="AD4889" s="42">
        <v>4231.92</v>
      </c>
      <c r="AG4889" s="26" t="s">
        <v>15</v>
      </c>
      <c r="AH4889" s="43">
        <v>5.4723127030000002E-3</v>
      </c>
      <c r="AI4889" s="43">
        <v>1.3567161269999999E-3</v>
      </c>
      <c r="AJ4889" s="43">
        <v>3.0861208288162582E-4</v>
      </c>
    </row>
    <row r="4890" spans="1:36" x14ac:dyDescent="0.2">
      <c r="A4890" s="26">
        <v>8694</v>
      </c>
      <c r="B4890" s="26">
        <v>12533</v>
      </c>
      <c r="C4890" s="26" t="s">
        <v>1305</v>
      </c>
      <c r="D4890" s="26">
        <v>1838863</v>
      </c>
      <c r="E4890" s="26" t="s">
        <v>204</v>
      </c>
      <c r="F4890" s="26" t="s">
        <v>2445</v>
      </c>
      <c r="G4890" s="26" t="s">
        <v>2446</v>
      </c>
      <c r="H4890" s="26" t="s">
        <v>69</v>
      </c>
      <c r="I4890" s="26" t="s">
        <v>112</v>
      </c>
      <c r="J4890" s="26" t="s">
        <v>51</v>
      </c>
      <c r="K4890" s="26" t="s">
        <v>167</v>
      </c>
      <c r="L4890" s="26" t="s">
        <v>433</v>
      </c>
      <c r="M4890" s="26" t="s">
        <v>165</v>
      </c>
      <c r="N4890" s="26" t="s">
        <v>358</v>
      </c>
      <c r="O4890" s="26" t="s">
        <v>57</v>
      </c>
      <c r="P4890" s="26" t="s">
        <v>724</v>
      </c>
      <c r="Q4890" s="26" t="s">
        <v>59</v>
      </c>
      <c r="R4890" s="26" t="s">
        <v>54</v>
      </c>
      <c r="S4890" s="26" t="s">
        <v>531</v>
      </c>
      <c r="T4890" s="54">
        <v>1.625</v>
      </c>
      <c r="U4890" s="36" t="s">
        <v>781</v>
      </c>
      <c r="V4890" s="43">
        <v>5.6500000000000002E-2</v>
      </c>
      <c r="W4890" s="43">
        <v>6.0100000000000001E-2</v>
      </c>
      <c r="X4890" s="26" t="s">
        <v>347</v>
      </c>
      <c r="Z4890" s="42">
        <v>860657.99</v>
      </c>
      <c r="AA4890" s="42">
        <v>1</v>
      </c>
      <c r="AB4890" s="42">
        <v>101</v>
      </c>
      <c r="AC4890" s="42">
        <v>0</v>
      </c>
      <c r="AD4890" s="42">
        <v>869.26457000000005</v>
      </c>
      <c r="AG4890" s="26" t="s">
        <v>15</v>
      </c>
      <c r="AH4890" s="43">
        <v>2.983204918E-3</v>
      </c>
      <c r="AI4890" s="43">
        <v>2.7867853300000002E-4</v>
      </c>
      <c r="AJ4890" s="43">
        <v>6.3390978450183575E-5</v>
      </c>
    </row>
    <row r="4891" spans="1:36" x14ac:dyDescent="0.2">
      <c r="A4891" s="26">
        <v>8694</v>
      </c>
      <c r="B4891" s="26">
        <v>12533</v>
      </c>
      <c r="C4891" s="26" t="s">
        <v>984</v>
      </c>
      <c r="D4891" s="26">
        <v>511396046</v>
      </c>
      <c r="E4891" s="26" t="s">
        <v>203</v>
      </c>
      <c r="F4891" s="26" t="s">
        <v>985</v>
      </c>
      <c r="G4891" s="26" t="s">
        <v>986</v>
      </c>
      <c r="H4891" s="26" t="s">
        <v>69</v>
      </c>
      <c r="I4891" s="26" t="s">
        <v>114</v>
      </c>
      <c r="J4891" s="26" t="s">
        <v>51</v>
      </c>
      <c r="K4891" s="26" t="s">
        <v>51</v>
      </c>
      <c r="L4891" s="26" t="s">
        <v>433</v>
      </c>
      <c r="M4891" s="26" t="s">
        <v>165</v>
      </c>
      <c r="N4891" s="26" t="s">
        <v>133</v>
      </c>
      <c r="O4891" s="26" t="s">
        <v>57</v>
      </c>
      <c r="P4891" s="26" t="s">
        <v>154</v>
      </c>
      <c r="Q4891" s="26" t="s">
        <v>154</v>
      </c>
      <c r="R4891" s="26" t="s">
        <v>54</v>
      </c>
      <c r="S4891" s="26" t="s">
        <v>531</v>
      </c>
      <c r="T4891" s="54">
        <v>7.9000000000000001E-2</v>
      </c>
      <c r="U4891" s="36" t="s">
        <v>987</v>
      </c>
      <c r="V4891" s="43">
        <v>6.4500000000000002E-2</v>
      </c>
      <c r="W4891" s="43">
        <v>5.3459000000000003</v>
      </c>
      <c r="X4891" s="26" t="s">
        <v>347</v>
      </c>
      <c r="Z4891" s="42">
        <v>6586113.0999999996</v>
      </c>
      <c r="AA4891" s="42">
        <v>1</v>
      </c>
      <c r="AB4891" s="42">
        <v>82.5</v>
      </c>
      <c r="AC4891" s="42">
        <v>0</v>
      </c>
      <c r="AD4891" s="42">
        <v>5433.54331</v>
      </c>
      <c r="AG4891" s="26" t="s">
        <v>15</v>
      </c>
      <c r="AH4891" s="43">
        <v>7.9743597569999995E-3</v>
      </c>
      <c r="AI4891" s="43">
        <v>1.7419459339999999E-3</v>
      </c>
      <c r="AJ4891" s="43">
        <v>3.9624026879681642E-4</v>
      </c>
    </row>
    <row r="4892" spans="1:36" x14ac:dyDescent="0.2">
      <c r="A4892" s="26">
        <v>8694</v>
      </c>
      <c r="B4892" s="26">
        <v>12533</v>
      </c>
      <c r="C4892" s="26" t="s">
        <v>940</v>
      </c>
      <c r="D4892" s="26">
        <v>510381601</v>
      </c>
      <c r="E4892" s="26" t="s">
        <v>203</v>
      </c>
      <c r="F4892" s="26" t="s">
        <v>988</v>
      </c>
      <c r="G4892" s="26" t="s">
        <v>989</v>
      </c>
      <c r="H4892" s="26" t="s">
        <v>69</v>
      </c>
      <c r="I4892" s="26" t="s">
        <v>112</v>
      </c>
      <c r="J4892" s="26" t="s">
        <v>51</v>
      </c>
      <c r="K4892" s="26" t="s">
        <v>51</v>
      </c>
      <c r="L4892" s="26" t="s">
        <v>433</v>
      </c>
      <c r="M4892" s="26" t="s">
        <v>165</v>
      </c>
      <c r="N4892" s="26" t="s">
        <v>84</v>
      </c>
      <c r="O4892" s="26" t="s">
        <v>57</v>
      </c>
      <c r="P4892" s="26" t="s">
        <v>724</v>
      </c>
      <c r="Q4892" s="26" t="s">
        <v>59</v>
      </c>
      <c r="R4892" s="26" t="s">
        <v>54</v>
      </c>
      <c r="S4892" s="26" t="s">
        <v>531</v>
      </c>
      <c r="T4892" s="54">
        <v>1.887</v>
      </c>
      <c r="U4892" s="36" t="s">
        <v>990</v>
      </c>
      <c r="V4892" s="43">
        <v>4.2999999999999997E-2</v>
      </c>
      <c r="W4892" s="43">
        <v>5.3100000000000001E-2</v>
      </c>
      <c r="X4892" s="26" t="s">
        <v>347</v>
      </c>
      <c r="Z4892" s="42">
        <v>4050000</v>
      </c>
      <c r="AA4892" s="42">
        <v>1</v>
      </c>
      <c r="AB4892" s="42">
        <v>100.23</v>
      </c>
      <c r="AC4892" s="42">
        <v>0</v>
      </c>
      <c r="AD4892" s="42">
        <v>4059.3150000000001</v>
      </c>
      <c r="AG4892" s="26" t="s">
        <v>15</v>
      </c>
      <c r="AH4892" s="43">
        <v>4.4589160380000001E-3</v>
      </c>
      <c r="AI4892" s="43">
        <v>1.30138049E-3</v>
      </c>
      <c r="AJ4892" s="43">
        <v>2.9602489111860028E-4</v>
      </c>
    </row>
    <row r="4893" spans="1:36" x14ac:dyDescent="0.2">
      <c r="A4893" s="26">
        <v>8694</v>
      </c>
      <c r="B4893" s="26">
        <v>12533</v>
      </c>
      <c r="C4893" s="26" t="s">
        <v>991</v>
      </c>
      <c r="D4893" s="26">
        <v>510119068</v>
      </c>
      <c r="E4893" s="26" t="s">
        <v>203</v>
      </c>
      <c r="F4893" s="26" t="s">
        <v>992</v>
      </c>
      <c r="G4893" s="26" t="s">
        <v>993</v>
      </c>
      <c r="H4893" s="26" t="s">
        <v>69</v>
      </c>
      <c r="I4893" s="26" t="s">
        <v>114</v>
      </c>
      <c r="J4893" s="26" t="s">
        <v>51</v>
      </c>
      <c r="K4893" s="26" t="s">
        <v>51</v>
      </c>
      <c r="L4893" s="26" t="s">
        <v>433</v>
      </c>
      <c r="M4893" s="26" t="s">
        <v>165</v>
      </c>
      <c r="N4893" s="26" t="s">
        <v>139</v>
      </c>
      <c r="O4893" s="26" t="s">
        <v>57</v>
      </c>
      <c r="P4893" s="26" t="s">
        <v>737</v>
      </c>
      <c r="Q4893" s="26" t="s">
        <v>59</v>
      </c>
      <c r="R4893" s="26" t="s">
        <v>54</v>
      </c>
      <c r="S4893" s="26" t="s">
        <v>531</v>
      </c>
      <c r="T4893" s="54">
        <v>0.98799999999999999</v>
      </c>
      <c r="U4893" s="36" t="s">
        <v>818</v>
      </c>
      <c r="V4893" s="43">
        <v>3.9E-2</v>
      </c>
      <c r="W4893" s="43">
        <v>6.4399999999999999E-2</v>
      </c>
      <c r="X4893" s="26" t="s">
        <v>347</v>
      </c>
      <c r="Z4893" s="42">
        <v>96950.2</v>
      </c>
      <c r="AA4893" s="42">
        <v>1</v>
      </c>
      <c r="AB4893" s="42">
        <v>97.45</v>
      </c>
      <c r="AC4893" s="42">
        <v>0</v>
      </c>
      <c r="AD4893" s="42">
        <v>94.477969999999999</v>
      </c>
      <c r="AG4893" s="26" t="s">
        <v>15</v>
      </c>
      <c r="AH4893" s="43">
        <v>2.4596910860000001E-3</v>
      </c>
      <c r="AI4893" s="43">
        <v>3.0288801673503899E-5</v>
      </c>
      <c r="AJ4893" s="43">
        <v>6.8897907115748308E-6</v>
      </c>
    </row>
    <row r="4894" spans="1:36" x14ac:dyDescent="0.2">
      <c r="A4894" s="26">
        <v>8694</v>
      </c>
      <c r="B4894" s="26">
        <v>12533</v>
      </c>
      <c r="C4894" s="26" t="s">
        <v>769</v>
      </c>
      <c r="D4894" s="26">
        <v>513765859</v>
      </c>
      <c r="E4894" s="26" t="s">
        <v>203</v>
      </c>
      <c r="F4894" s="26" t="s">
        <v>770</v>
      </c>
      <c r="G4894" s="26" t="s">
        <v>771</v>
      </c>
      <c r="H4894" s="26" t="s">
        <v>69</v>
      </c>
      <c r="I4894" s="26" t="s">
        <v>113</v>
      </c>
      <c r="J4894" s="26" t="s">
        <v>51</v>
      </c>
      <c r="K4894" s="26" t="s">
        <v>51</v>
      </c>
      <c r="L4894" s="26" t="s">
        <v>433</v>
      </c>
      <c r="M4894" s="26" t="s">
        <v>165</v>
      </c>
      <c r="N4894" s="26" t="s">
        <v>357</v>
      </c>
      <c r="O4894" s="26" t="s">
        <v>57</v>
      </c>
      <c r="P4894" s="26" t="s">
        <v>733</v>
      </c>
      <c r="Q4894" s="26" t="s">
        <v>59</v>
      </c>
      <c r="R4894" s="26" t="s">
        <v>54</v>
      </c>
      <c r="S4894" s="26" t="s">
        <v>531</v>
      </c>
      <c r="T4894" s="54">
        <v>1.393</v>
      </c>
      <c r="U4894" s="36" t="s">
        <v>772</v>
      </c>
      <c r="V4894" s="43">
        <v>2.1499999999999998E-2</v>
      </c>
      <c r="W4894" s="43">
        <v>2.58E-2</v>
      </c>
      <c r="X4894" s="26" t="s">
        <v>347</v>
      </c>
      <c r="Z4894" s="42">
        <v>2673644.4300000002</v>
      </c>
      <c r="AA4894" s="42">
        <v>1</v>
      </c>
      <c r="AB4894" s="42">
        <v>116.4</v>
      </c>
      <c r="AC4894" s="42">
        <v>0</v>
      </c>
      <c r="AD4894" s="42">
        <v>3112.12212</v>
      </c>
      <c r="AG4894" s="26" t="s">
        <v>15</v>
      </c>
      <c r="AH4894" s="43">
        <v>1.908480971E-3</v>
      </c>
      <c r="AI4894" s="43">
        <v>9.9771882900000003E-4</v>
      </c>
      <c r="AJ4894" s="43">
        <v>2.2695100324088854E-4</v>
      </c>
    </row>
    <row r="4895" spans="1:36" x14ac:dyDescent="0.2">
      <c r="A4895" s="26">
        <v>8694</v>
      </c>
      <c r="B4895" s="26">
        <v>12533</v>
      </c>
      <c r="C4895" s="26" t="s">
        <v>769</v>
      </c>
      <c r="D4895" s="26">
        <v>513765859</v>
      </c>
      <c r="E4895" s="26" t="s">
        <v>203</v>
      </c>
      <c r="F4895" s="26" t="s">
        <v>994</v>
      </c>
      <c r="G4895" s="26" t="s">
        <v>995</v>
      </c>
      <c r="H4895" s="26" t="s">
        <v>69</v>
      </c>
      <c r="I4895" s="26" t="s">
        <v>113</v>
      </c>
      <c r="J4895" s="26" t="s">
        <v>51</v>
      </c>
      <c r="K4895" s="26" t="s">
        <v>51</v>
      </c>
      <c r="L4895" s="26" t="s">
        <v>433</v>
      </c>
      <c r="M4895" s="26" t="s">
        <v>165</v>
      </c>
      <c r="N4895" s="26" t="s">
        <v>357</v>
      </c>
      <c r="O4895" s="26" t="s">
        <v>57</v>
      </c>
      <c r="P4895" s="26" t="s">
        <v>728</v>
      </c>
      <c r="Q4895" s="26" t="s">
        <v>59</v>
      </c>
      <c r="R4895" s="26" t="s">
        <v>54</v>
      </c>
      <c r="S4895" s="26" t="s">
        <v>531</v>
      </c>
      <c r="T4895" s="54">
        <v>1.4079999999999999</v>
      </c>
      <c r="U4895" s="36" t="s">
        <v>772</v>
      </c>
      <c r="V4895" s="43">
        <v>1.6E-2</v>
      </c>
      <c r="W4895" s="43">
        <v>2.5100000000000001E-2</v>
      </c>
      <c r="X4895" s="26" t="s">
        <v>347</v>
      </c>
      <c r="Z4895" s="42">
        <v>2545948.9500000002</v>
      </c>
      <c r="AA4895" s="42">
        <v>1</v>
      </c>
      <c r="AB4895" s="42">
        <v>115.56</v>
      </c>
      <c r="AC4895" s="42">
        <v>0</v>
      </c>
      <c r="AD4895" s="42">
        <v>2942.09861</v>
      </c>
      <c r="AG4895" s="26" t="s">
        <v>15</v>
      </c>
      <c r="AH4895" s="43">
        <v>8.9765246829999999E-3</v>
      </c>
      <c r="AI4895" s="43">
        <v>9.4321079599999995E-4</v>
      </c>
      <c r="AJ4895" s="43">
        <v>2.1455206621940777E-4</v>
      </c>
    </row>
    <row r="4896" spans="1:36" x14ac:dyDescent="0.2">
      <c r="A4896" s="26">
        <v>8694</v>
      </c>
      <c r="B4896" s="26">
        <v>12533</v>
      </c>
      <c r="C4896" s="26" t="s">
        <v>999</v>
      </c>
      <c r="D4896" s="26">
        <v>515334662</v>
      </c>
      <c r="E4896" s="26" t="s">
        <v>203</v>
      </c>
      <c r="F4896" s="26" t="s">
        <v>1000</v>
      </c>
      <c r="G4896" s="26" t="s">
        <v>1001</v>
      </c>
      <c r="H4896" s="26" t="s">
        <v>69</v>
      </c>
      <c r="I4896" s="26" t="s">
        <v>114</v>
      </c>
      <c r="J4896" s="26" t="s">
        <v>51</v>
      </c>
      <c r="K4896" s="26" t="s">
        <v>51</v>
      </c>
      <c r="L4896" s="26" t="s">
        <v>433</v>
      </c>
      <c r="M4896" s="26" t="s">
        <v>165</v>
      </c>
      <c r="N4896" s="26" t="s">
        <v>140</v>
      </c>
      <c r="O4896" s="26" t="s">
        <v>57</v>
      </c>
      <c r="P4896" s="26" t="s">
        <v>776</v>
      </c>
      <c r="Q4896" s="26" t="s">
        <v>64</v>
      </c>
      <c r="R4896" s="26" t="s">
        <v>54</v>
      </c>
      <c r="S4896" s="26" t="s">
        <v>531</v>
      </c>
      <c r="T4896" s="54">
        <v>2.7240000000000002</v>
      </c>
      <c r="U4896" s="36" t="s">
        <v>1002</v>
      </c>
      <c r="V4896" s="43">
        <v>4.6899999999999997E-2</v>
      </c>
      <c r="W4896" s="43">
        <v>7.3999999999999996E-2</v>
      </c>
      <c r="X4896" s="26" t="s">
        <v>347</v>
      </c>
      <c r="Z4896" s="42">
        <v>15401180.74</v>
      </c>
      <c r="AA4896" s="42">
        <v>1</v>
      </c>
      <c r="AB4896" s="42">
        <v>98.21</v>
      </c>
      <c r="AC4896" s="42">
        <v>0</v>
      </c>
      <c r="AD4896" s="42">
        <v>15125.499599999999</v>
      </c>
      <c r="AG4896" s="26" t="s">
        <v>15</v>
      </c>
      <c r="AH4896" s="43">
        <v>1.1398069409999999E-2</v>
      </c>
      <c r="AI4896" s="43">
        <v>4.8491014099999999E-3</v>
      </c>
      <c r="AJ4896" s="43">
        <v>1.1030246167652504E-3</v>
      </c>
    </row>
    <row r="4897" spans="1:36" x14ac:dyDescent="0.2">
      <c r="A4897" s="26">
        <v>8694</v>
      </c>
      <c r="B4897" s="26">
        <v>12533</v>
      </c>
      <c r="C4897" s="26" t="s">
        <v>717</v>
      </c>
      <c r="D4897" s="26">
        <v>513257873</v>
      </c>
      <c r="E4897" s="26" t="s">
        <v>203</v>
      </c>
      <c r="F4897" s="26" t="s">
        <v>1003</v>
      </c>
      <c r="G4897" s="26" t="s">
        <v>1004</v>
      </c>
      <c r="H4897" s="26" t="s">
        <v>69</v>
      </c>
      <c r="I4897" s="26" t="s">
        <v>113</v>
      </c>
      <c r="J4897" s="26" t="s">
        <v>51</v>
      </c>
      <c r="K4897" s="26" t="s">
        <v>51</v>
      </c>
      <c r="L4897" s="26" t="s">
        <v>433</v>
      </c>
      <c r="M4897" s="26" t="s">
        <v>165</v>
      </c>
      <c r="N4897" s="26" t="s">
        <v>357</v>
      </c>
      <c r="O4897" s="26" t="s">
        <v>57</v>
      </c>
      <c r="P4897" s="26" t="s">
        <v>737</v>
      </c>
      <c r="Q4897" s="26" t="s">
        <v>59</v>
      </c>
      <c r="R4897" s="26" t="s">
        <v>54</v>
      </c>
      <c r="S4897" s="26" t="s">
        <v>531</v>
      </c>
      <c r="T4897" s="54">
        <v>1.6180000000000001</v>
      </c>
      <c r="U4897" s="36" t="s">
        <v>1005</v>
      </c>
      <c r="V4897" s="43">
        <v>2.0500000000000001E-2</v>
      </c>
      <c r="W4897" s="43">
        <v>2.87E-2</v>
      </c>
      <c r="X4897" s="26" t="s">
        <v>347</v>
      </c>
      <c r="Z4897" s="42">
        <v>1028571.43</v>
      </c>
      <c r="AA4897" s="42">
        <v>1</v>
      </c>
      <c r="AB4897" s="42">
        <v>116.04</v>
      </c>
      <c r="AC4897" s="42">
        <v>0</v>
      </c>
      <c r="AD4897" s="42">
        <v>1193.55429</v>
      </c>
      <c r="AG4897" s="26" t="s">
        <v>15</v>
      </c>
      <c r="AH4897" s="43">
        <v>1.361811727E-3</v>
      </c>
      <c r="AI4897" s="43">
        <v>3.8264294999999999E-4</v>
      </c>
      <c r="AJ4897" s="43">
        <v>8.7039753934195366E-5</v>
      </c>
    </row>
    <row r="4898" spans="1:36" x14ac:dyDescent="0.2">
      <c r="A4898" s="26">
        <v>8694</v>
      </c>
      <c r="B4898" s="26">
        <v>12533</v>
      </c>
      <c r="C4898" s="26" t="s">
        <v>730</v>
      </c>
      <c r="D4898" s="26">
        <v>514065283</v>
      </c>
      <c r="E4898" s="26" t="s">
        <v>203</v>
      </c>
      <c r="F4898" s="26" t="s">
        <v>731</v>
      </c>
      <c r="G4898" s="26" t="s">
        <v>732</v>
      </c>
      <c r="H4898" s="26" t="s">
        <v>69</v>
      </c>
      <c r="I4898" s="26" t="s">
        <v>112</v>
      </c>
      <c r="J4898" s="26" t="s">
        <v>51</v>
      </c>
      <c r="K4898" s="26" t="s">
        <v>51</v>
      </c>
      <c r="L4898" s="26" t="s">
        <v>433</v>
      </c>
      <c r="M4898" s="26" t="s">
        <v>165</v>
      </c>
      <c r="N4898" s="26" t="s">
        <v>68</v>
      </c>
      <c r="O4898" s="26" t="s">
        <v>57</v>
      </c>
      <c r="P4898" s="26" t="s">
        <v>733</v>
      </c>
      <c r="Q4898" s="26" t="s">
        <v>59</v>
      </c>
      <c r="R4898" s="26" t="s">
        <v>54</v>
      </c>
      <c r="S4898" s="26" t="s">
        <v>531</v>
      </c>
      <c r="T4898" s="54">
        <v>1.746</v>
      </c>
      <c r="U4898" s="36">
        <v>46396</v>
      </c>
      <c r="V4898" s="43">
        <v>2.3E-2</v>
      </c>
      <c r="W4898" s="43">
        <v>5.0799999999999998E-2</v>
      </c>
      <c r="X4898" s="26" t="s">
        <v>347</v>
      </c>
      <c r="Z4898" s="42">
        <v>9677252.4399999995</v>
      </c>
      <c r="AA4898" s="42">
        <v>1</v>
      </c>
      <c r="AB4898" s="42">
        <v>96.16</v>
      </c>
      <c r="AC4898" s="42">
        <v>0</v>
      </c>
      <c r="AD4898" s="42">
        <v>9305.6459500000001</v>
      </c>
      <c r="AG4898" s="26" t="s">
        <v>15</v>
      </c>
      <c r="AH4898" s="43">
        <v>8.9439040150000003E-3</v>
      </c>
      <c r="AI4898" s="43">
        <v>2.983307797E-3</v>
      </c>
      <c r="AJ4898" s="43">
        <v>6.7861272878231758E-4</v>
      </c>
    </row>
    <row r="4899" spans="1:36" x14ac:dyDescent="0.2">
      <c r="A4899" s="26">
        <v>8694</v>
      </c>
      <c r="B4899" s="26">
        <v>12533</v>
      </c>
      <c r="C4899" s="26" t="s">
        <v>1006</v>
      </c>
      <c r="D4899" s="26">
        <v>515328250</v>
      </c>
      <c r="E4899" s="26" t="s">
        <v>203</v>
      </c>
      <c r="F4899" s="26" t="s">
        <v>1007</v>
      </c>
      <c r="G4899" s="26" t="s">
        <v>1008</v>
      </c>
      <c r="H4899" s="26" t="s">
        <v>69</v>
      </c>
      <c r="I4899" s="26" t="s">
        <v>112</v>
      </c>
      <c r="J4899" s="26" t="s">
        <v>51</v>
      </c>
      <c r="K4899" s="26" t="s">
        <v>51</v>
      </c>
      <c r="L4899" s="26" t="s">
        <v>433</v>
      </c>
      <c r="M4899" s="26" t="s">
        <v>165</v>
      </c>
      <c r="N4899" s="26" t="s">
        <v>358</v>
      </c>
      <c r="O4899" s="26" t="s">
        <v>57</v>
      </c>
      <c r="P4899" s="26" t="s">
        <v>750</v>
      </c>
      <c r="Q4899" s="26" t="s">
        <v>64</v>
      </c>
      <c r="R4899" s="26" t="s">
        <v>54</v>
      </c>
      <c r="S4899" s="26" t="s">
        <v>531</v>
      </c>
      <c r="T4899" s="54">
        <v>1.79</v>
      </c>
      <c r="U4899" s="36" t="s">
        <v>1005</v>
      </c>
      <c r="V4899" s="43">
        <v>2.6499999999999999E-2</v>
      </c>
      <c r="W4899" s="43">
        <v>5.3199999999999997E-2</v>
      </c>
      <c r="X4899" s="26" t="s">
        <v>347</v>
      </c>
      <c r="Z4899" s="42">
        <v>843571.43</v>
      </c>
      <c r="AA4899" s="42">
        <v>1</v>
      </c>
      <c r="AB4899" s="42">
        <v>96.37</v>
      </c>
      <c r="AC4899" s="42">
        <v>0</v>
      </c>
      <c r="AD4899" s="42">
        <v>812.94979000000001</v>
      </c>
      <c r="AG4899" s="26" t="s">
        <v>15</v>
      </c>
      <c r="AH4899" s="43">
        <v>1.6471953510000001E-3</v>
      </c>
      <c r="AI4899" s="43">
        <v>2.60624513E-4</v>
      </c>
      <c r="AJ4899" s="43">
        <v>5.9284232209039944E-5</v>
      </c>
    </row>
    <row r="4900" spans="1:36" x14ac:dyDescent="0.2">
      <c r="A4900" s="26">
        <v>8694</v>
      </c>
      <c r="B4900" s="26">
        <v>12533</v>
      </c>
      <c r="C4900" s="26" t="s">
        <v>2307</v>
      </c>
      <c r="D4900" s="26">
        <v>53368</v>
      </c>
      <c r="E4900" s="26" t="s">
        <v>204</v>
      </c>
      <c r="F4900" s="26" t="s">
        <v>2308</v>
      </c>
      <c r="G4900" s="26" t="s">
        <v>2309</v>
      </c>
      <c r="H4900" s="26" t="s">
        <v>69</v>
      </c>
      <c r="I4900" s="26" t="s">
        <v>114</v>
      </c>
      <c r="J4900" s="26" t="s">
        <v>51</v>
      </c>
      <c r="K4900" s="26" t="s">
        <v>167</v>
      </c>
      <c r="L4900" s="26" t="s">
        <v>433</v>
      </c>
      <c r="M4900" s="26" t="s">
        <v>165</v>
      </c>
      <c r="N4900" s="26" t="s">
        <v>126</v>
      </c>
      <c r="O4900" s="26" t="s">
        <v>57</v>
      </c>
      <c r="P4900" s="26" t="s">
        <v>733</v>
      </c>
      <c r="Q4900" s="26" t="s">
        <v>59</v>
      </c>
      <c r="R4900" s="26" t="s">
        <v>54</v>
      </c>
      <c r="S4900" s="26" t="s">
        <v>531</v>
      </c>
      <c r="T4900" s="54">
        <v>0.99199999999999999</v>
      </c>
      <c r="U4900" s="36">
        <v>46023</v>
      </c>
      <c r="V4900" s="43">
        <v>3.3700000000000001E-2</v>
      </c>
      <c r="W4900" s="43">
        <v>5.8599999999999999E-2</v>
      </c>
      <c r="X4900" s="26" t="s">
        <v>347</v>
      </c>
      <c r="Z4900" s="42">
        <v>150869.95000000001</v>
      </c>
      <c r="AA4900" s="42">
        <v>1</v>
      </c>
      <c r="AB4900" s="42">
        <v>100.76</v>
      </c>
      <c r="AC4900" s="42">
        <v>4.4166499999999997</v>
      </c>
      <c r="AD4900" s="42">
        <v>156.43321</v>
      </c>
      <c r="AG4900" s="26" t="s">
        <v>15</v>
      </c>
      <c r="AH4900" s="43">
        <v>2.1552849999999998E-3</v>
      </c>
      <c r="AI4900" s="43">
        <v>5.01511037212124E-5</v>
      </c>
      <c r="AJ4900" s="43">
        <v>1.1407866587732938E-5</v>
      </c>
    </row>
    <row r="4901" spans="1:36" x14ac:dyDescent="0.2">
      <c r="A4901" s="26">
        <v>8694</v>
      </c>
      <c r="B4901" s="26">
        <v>12533</v>
      </c>
      <c r="C4901" s="26" t="s">
        <v>959</v>
      </c>
      <c r="D4901" s="26">
        <v>514892801</v>
      </c>
      <c r="E4901" s="26" t="s">
        <v>203</v>
      </c>
      <c r="F4901" s="26" t="s">
        <v>1009</v>
      </c>
      <c r="G4901" s="26" t="s">
        <v>1010</v>
      </c>
      <c r="H4901" s="26" t="s">
        <v>69</v>
      </c>
      <c r="I4901" s="26" t="s">
        <v>112</v>
      </c>
      <c r="J4901" s="26" t="s">
        <v>51</v>
      </c>
      <c r="K4901" s="26" t="s">
        <v>51</v>
      </c>
      <c r="L4901" s="26" t="s">
        <v>433</v>
      </c>
      <c r="M4901" s="26" t="s">
        <v>165</v>
      </c>
      <c r="N4901" s="26" t="s">
        <v>136</v>
      </c>
      <c r="O4901" s="26" t="s">
        <v>57</v>
      </c>
      <c r="P4901" s="26" t="s">
        <v>737</v>
      </c>
      <c r="Q4901" s="26" t="s">
        <v>59</v>
      </c>
      <c r="R4901" s="26" t="s">
        <v>54</v>
      </c>
      <c r="S4901" s="26" t="s">
        <v>531</v>
      </c>
      <c r="T4901" s="54">
        <v>2.8279999999999998</v>
      </c>
      <c r="U4901" s="36">
        <v>47610</v>
      </c>
      <c r="V4901" s="43">
        <v>2.6200000000000001E-2</v>
      </c>
      <c r="W4901" s="43">
        <v>5.0500000000000003E-2</v>
      </c>
      <c r="X4901" s="26" t="s">
        <v>347</v>
      </c>
      <c r="Z4901" s="42">
        <v>1447179.49</v>
      </c>
      <c r="AA4901" s="42">
        <v>1</v>
      </c>
      <c r="AB4901" s="42">
        <v>93.55</v>
      </c>
      <c r="AC4901" s="42">
        <v>18.95805</v>
      </c>
      <c r="AD4901" s="42">
        <v>1372.7944600000001</v>
      </c>
      <c r="AG4901" s="26" t="s">
        <v>15</v>
      </c>
      <c r="AH4901" s="43">
        <v>3.3683723969999998E-3</v>
      </c>
      <c r="AI4901" s="43">
        <v>4.4010576299999998E-4</v>
      </c>
      <c r="AJ4901" s="43">
        <v>1.0011081439841886E-4</v>
      </c>
    </row>
    <row r="4902" spans="1:36" x14ac:dyDescent="0.2">
      <c r="A4902" s="26">
        <v>8694</v>
      </c>
      <c r="B4902" s="26">
        <v>12533</v>
      </c>
      <c r="C4902" s="26" t="s">
        <v>713</v>
      </c>
      <c r="D4902" s="26">
        <v>510560188</v>
      </c>
      <c r="E4902" s="26" t="s">
        <v>203</v>
      </c>
      <c r="F4902" s="26" t="s">
        <v>1011</v>
      </c>
      <c r="G4902" s="26" t="s">
        <v>1012</v>
      </c>
      <c r="H4902" s="26" t="s">
        <v>69</v>
      </c>
      <c r="I4902" s="26" t="s">
        <v>113</v>
      </c>
      <c r="J4902" s="26" t="s">
        <v>51</v>
      </c>
      <c r="K4902" s="26" t="s">
        <v>51</v>
      </c>
      <c r="L4902" s="26" t="s">
        <v>433</v>
      </c>
      <c r="M4902" s="26" t="s">
        <v>165</v>
      </c>
      <c r="N4902" s="26" t="s">
        <v>358</v>
      </c>
      <c r="O4902" s="26" t="s">
        <v>57</v>
      </c>
      <c r="P4902" s="26" t="s">
        <v>750</v>
      </c>
      <c r="Q4902" s="26" t="s">
        <v>64</v>
      </c>
      <c r="R4902" s="26" t="s">
        <v>54</v>
      </c>
      <c r="S4902" s="26" t="s">
        <v>531</v>
      </c>
      <c r="T4902" s="54">
        <v>1.54</v>
      </c>
      <c r="U4902" s="36" t="s">
        <v>1013</v>
      </c>
      <c r="V4902" s="43">
        <v>2.5700000000000001E-2</v>
      </c>
      <c r="W4902" s="43">
        <v>2.8799999999999999E-2</v>
      </c>
      <c r="X4902" s="26" t="s">
        <v>347</v>
      </c>
      <c r="Z4902" s="42">
        <v>7617647.0599999996</v>
      </c>
      <c r="AA4902" s="42">
        <v>1</v>
      </c>
      <c r="AB4902" s="42">
        <v>116.39</v>
      </c>
      <c r="AC4902" s="42">
        <v>0</v>
      </c>
      <c r="AD4902" s="42">
        <v>8866.1794100000006</v>
      </c>
      <c r="AG4902" s="26" t="s">
        <v>15</v>
      </c>
      <c r="AH4902" s="43">
        <v>7.2129598710000001E-3</v>
      </c>
      <c r="AI4902" s="43">
        <v>2.842418711E-3</v>
      </c>
      <c r="AJ4902" s="43">
        <v>6.465647022916984E-4</v>
      </c>
    </row>
    <row r="4903" spans="1:36" x14ac:dyDescent="0.2">
      <c r="A4903" s="26">
        <v>8694</v>
      </c>
      <c r="B4903" s="26">
        <v>12533</v>
      </c>
      <c r="C4903" s="26" t="s">
        <v>773</v>
      </c>
      <c r="D4903" s="26">
        <v>513230029</v>
      </c>
      <c r="E4903" s="26" t="s">
        <v>203</v>
      </c>
      <c r="F4903" s="26" t="s">
        <v>774</v>
      </c>
      <c r="G4903" s="26" t="s">
        <v>775</v>
      </c>
      <c r="H4903" s="26" t="s">
        <v>69</v>
      </c>
      <c r="I4903" s="26" t="s">
        <v>112</v>
      </c>
      <c r="J4903" s="26" t="s">
        <v>51</v>
      </c>
      <c r="K4903" s="26" t="s">
        <v>51</v>
      </c>
      <c r="L4903" s="26" t="s">
        <v>433</v>
      </c>
      <c r="M4903" s="26" t="s">
        <v>165</v>
      </c>
      <c r="N4903" s="26" t="s">
        <v>141</v>
      </c>
      <c r="O4903" s="26" t="s">
        <v>57</v>
      </c>
      <c r="P4903" s="26" t="s">
        <v>776</v>
      </c>
      <c r="Q4903" s="26" t="s">
        <v>64</v>
      </c>
      <c r="R4903" s="26" t="s">
        <v>54</v>
      </c>
      <c r="S4903" s="26" t="s">
        <v>531</v>
      </c>
      <c r="T4903" s="54">
        <v>0.997</v>
      </c>
      <c r="U4903" s="36" t="s">
        <v>777</v>
      </c>
      <c r="V4903" s="43">
        <v>2.63E-2</v>
      </c>
      <c r="W4903" s="43">
        <v>4.7699999999999999E-2</v>
      </c>
      <c r="X4903" s="26" t="s">
        <v>347</v>
      </c>
      <c r="Z4903" s="42">
        <v>600000</v>
      </c>
      <c r="AA4903" s="42">
        <v>1</v>
      </c>
      <c r="AB4903" s="42">
        <v>97.97</v>
      </c>
      <c r="AC4903" s="42">
        <v>0</v>
      </c>
      <c r="AD4903" s="42">
        <v>587.82000000000005</v>
      </c>
      <c r="AG4903" s="26" t="s">
        <v>15</v>
      </c>
      <c r="AH4903" s="43">
        <v>6.9512352700000003E-4</v>
      </c>
      <c r="AI4903" s="43">
        <v>1.8844989299999999E-4</v>
      </c>
      <c r="AJ4903" s="43">
        <v>4.2866678613838943E-5</v>
      </c>
    </row>
    <row r="4904" spans="1:36" x14ac:dyDescent="0.2">
      <c r="A4904" s="26">
        <v>8694</v>
      </c>
      <c r="B4904" s="26">
        <v>12533</v>
      </c>
      <c r="C4904" s="26" t="s">
        <v>975</v>
      </c>
      <c r="D4904" s="26">
        <v>520043720</v>
      </c>
      <c r="E4904" s="26" t="s">
        <v>203</v>
      </c>
      <c r="F4904" s="26" t="s">
        <v>2449</v>
      </c>
      <c r="G4904" s="26" t="s">
        <v>2450</v>
      </c>
      <c r="H4904" s="26" t="s">
        <v>69</v>
      </c>
      <c r="I4904" s="26" t="s">
        <v>112</v>
      </c>
      <c r="J4904" s="26" t="s">
        <v>51</v>
      </c>
      <c r="K4904" s="26" t="s">
        <v>51</v>
      </c>
      <c r="L4904" s="26" t="s">
        <v>433</v>
      </c>
      <c r="M4904" s="26" t="s">
        <v>165</v>
      </c>
      <c r="N4904" s="26" t="s">
        <v>358</v>
      </c>
      <c r="O4904" s="26" t="s">
        <v>57</v>
      </c>
      <c r="P4904" s="26" t="s">
        <v>1244</v>
      </c>
      <c r="Q4904" s="26" t="s">
        <v>64</v>
      </c>
      <c r="R4904" s="26" t="s">
        <v>54</v>
      </c>
      <c r="S4904" s="26" t="s">
        <v>531</v>
      </c>
      <c r="T4904" s="54">
        <v>3.8730000000000002</v>
      </c>
      <c r="U4904" s="36" t="s">
        <v>2362</v>
      </c>
      <c r="V4904" s="43">
        <v>3.6900000000000002E-2</v>
      </c>
      <c r="W4904" s="43">
        <v>5.16E-2</v>
      </c>
      <c r="X4904" s="26" t="s">
        <v>347</v>
      </c>
      <c r="Z4904" s="42">
        <v>62323.91</v>
      </c>
      <c r="AA4904" s="42">
        <v>1</v>
      </c>
      <c r="AB4904" s="42">
        <v>96.24</v>
      </c>
      <c r="AC4904" s="42">
        <v>0</v>
      </c>
      <c r="AD4904" s="42">
        <v>59.980530000000002</v>
      </c>
      <c r="AG4904" s="26" t="s">
        <v>15</v>
      </c>
      <c r="AH4904" s="43">
        <v>2.3430041300000001E-4</v>
      </c>
      <c r="AI4904" s="43">
        <v>1.9229227484901001E-5</v>
      </c>
      <c r="AJ4904" s="43">
        <v>4.3740704681666582E-6</v>
      </c>
    </row>
    <row r="4905" spans="1:36" x14ac:dyDescent="0.2">
      <c r="A4905" s="26">
        <v>8694</v>
      </c>
      <c r="B4905" s="26">
        <v>12533</v>
      </c>
      <c r="C4905" s="26" t="s">
        <v>778</v>
      </c>
      <c r="D4905" s="26">
        <v>520017393</v>
      </c>
      <c r="E4905" s="26" t="s">
        <v>203</v>
      </c>
      <c r="F4905" s="26" t="s">
        <v>779</v>
      </c>
      <c r="G4905" s="26" t="s">
        <v>780</v>
      </c>
      <c r="H4905" s="26" t="s">
        <v>69</v>
      </c>
      <c r="I4905" s="26" t="s">
        <v>112</v>
      </c>
      <c r="J4905" s="26" t="s">
        <v>51</v>
      </c>
      <c r="K4905" s="26" t="s">
        <v>51</v>
      </c>
      <c r="L4905" s="26" t="s">
        <v>433</v>
      </c>
      <c r="M4905" s="26" t="s">
        <v>165</v>
      </c>
      <c r="N4905" s="26" t="s">
        <v>357</v>
      </c>
      <c r="O4905" s="26" t="s">
        <v>57</v>
      </c>
      <c r="P4905" s="26" t="s">
        <v>530</v>
      </c>
      <c r="Q4905" s="26" t="s">
        <v>59</v>
      </c>
      <c r="R4905" s="26" t="s">
        <v>54</v>
      </c>
      <c r="S4905" s="26" t="s">
        <v>531</v>
      </c>
      <c r="T4905" s="54">
        <v>1.6870000000000001</v>
      </c>
      <c r="U4905" s="36" t="s">
        <v>781</v>
      </c>
      <c r="V4905" s="43">
        <v>1.44E-2</v>
      </c>
      <c r="W4905" s="43">
        <v>4.4699999999999997E-2</v>
      </c>
      <c r="X4905" s="26" t="s">
        <v>347</v>
      </c>
      <c r="Z4905" s="42">
        <v>6352773.6699999999</v>
      </c>
      <c r="AA4905" s="42">
        <v>1</v>
      </c>
      <c r="AB4905" s="42">
        <v>95.47</v>
      </c>
      <c r="AC4905" s="42">
        <v>0</v>
      </c>
      <c r="AD4905" s="42">
        <v>6064.9930199999999</v>
      </c>
      <c r="AG4905" s="26" t="s">
        <v>15</v>
      </c>
      <c r="AH4905" s="43">
        <v>1.8150781913999998E-2</v>
      </c>
      <c r="AI4905" s="43">
        <v>1.944383126E-3</v>
      </c>
      <c r="AJ4905" s="43">
        <v>4.4228863696967855E-4</v>
      </c>
    </row>
    <row r="4906" spans="1:36" x14ac:dyDescent="0.2">
      <c r="A4906" s="26">
        <v>8694</v>
      </c>
      <c r="B4906" s="26">
        <v>12533</v>
      </c>
      <c r="C4906" s="26" t="s">
        <v>999</v>
      </c>
      <c r="D4906" s="26">
        <v>515334662</v>
      </c>
      <c r="E4906" s="26" t="s">
        <v>203</v>
      </c>
      <c r="F4906" s="26" t="s">
        <v>1014</v>
      </c>
      <c r="G4906" s="26" t="s">
        <v>1015</v>
      </c>
      <c r="H4906" s="26" t="s">
        <v>69</v>
      </c>
      <c r="I4906" s="26" t="s">
        <v>114</v>
      </c>
      <c r="J4906" s="26" t="s">
        <v>51</v>
      </c>
      <c r="K4906" s="26" t="s">
        <v>51</v>
      </c>
      <c r="L4906" s="26" t="s">
        <v>433</v>
      </c>
      <c r="M4906" s="26" t="s">
        <v>165</v>
      </c>
      <c r="N4906" s="26" t="s">
        <v>140</v>
      </c>
      <c r="O4906" s="26" t="s">
        <v>57</v>
      </c>
      <c r="P4906" s="26" t="s">
        <v>776</v>
      </c>
      <c r="Q4906" s="26" t="s">
        <v>64</v>
      </c>
      <c r="R4906" s="26" t="s">
        <v>54</v>
      </c>
      <c r="S4906" s="26" t="s">
        <v>531</v>
      </c>
      <c r="T4906" s="54">
        <v>2.8769999999999998</v>
      </c>
      <c r="U4906" s="36" t="s">
        <v>1002</v>
      </c>
      <c r="V4906" s="43">
        <v>4.6899999999999997E-2</v>
      </c>
      <c r="W4906" s="43">
        <v>7.4399999999999994E-2</v>
      </c>
      <c r="X4906" s="26" t="s">
        <v>347</v>
      </c>
      <c r="Z4906" s="42">
        <v>16645468.51</v>
      </c>
      <c r="AA4906" s="42">
        <v>1</v>
      </c>
      <c r="AB4906" s="42">
        <v>99.5</v>
      </c>
      <c r="AC4906" s="42">
        <v>0</v>
      </c>
      <c r="AD4906" s="42">
        <v>16562.241170000001</v>
      </c>
      <c r="AG4906" s="26" t="s">
        <v>15</v>
      </c>
      <c r="AH4906" s="43">
        <v>1.4486748423E-2</v>
      </c>
      <c r="AI4906" s="43">
        <v>5.3097080519999996E-3</v>
      </c>
      <c r="AJ4906" s="43">
        <v>1.207798763838049E-3</v>
      </c>
    </row>
    <row r="4907" spans="1:36" x14ac:dyDescent="0.2">
      <c r="A4907" s="26">
        <v>8694</v>
      </c>
      <c r="B4907" s="26">
        <v>12533</v>
      </c>
      <c r="C4907" s="26" t="s">
        <v>1016</v>
      </c>
      <c r="D4907" s="26">
        <v>513569780</v>
      </c>
      <c r="E4907" s="26" t="s">
        <v>203</v>
      </c>
      <c r="F4907" s="26" t="s">
        <v>1017</v>
      </c>
      <c r="G4907" s="26" t="s">
        <v>1018</v>
      </c>
      <c r="H4907" s="26" t="s">
        <v>69</v>
      </c>
      <c r="I4907" s="26" t="s">
        <v>113</v>
      </c>
      <c r="J4907" s="26" t="s">
        <v>51</v>
      </c>
      <c r="K4907" s="26" t="s">
        <v>51</v>
      </c>
      <c r="L4907" s="26" t="s">
        <v>433</v>
      </c>
      <c r="M4907" s="26" t="s">
        <v>165</v>
      </c>
      <c r="N4907" s="26" t="s">
        <v>357</v>
      </c>
      <c r="O4907" s="26" t="s">
        <v>57</v>
      </c>
      <c r="P4907" s="26" t="s">
        <v>530</v>
      </c>
      <c r="Q4907" s="26" t="s">
        <v>59</v>
      </c>
      <c r="R4907" s="26" t="s">
        <v>54</v>
      </c>
      <c r="S4907" s="26" t="s">
        <v>531</v>
      </c>
      <c r="T4907" s="54">
        <v>1.506</v>
      </c>
      <c r="U4907" s="36" t="s">
        <v>827</v>
      </c>
      <c r="V4907" s="43">
        <v>8.3000000000000001E-3</v>
      </c>
      <c r="W4907" s="43">
        <v>2.41E-2</v>
      </c>
      <c r="X4907" s="26" t="s">
        <v>347</v>
      </c>
      <c r="Z4907" s="42">
        <v>6031250.0099999998</v>
      </c>
      <c r="AA4907" s="42">
        <v>1</v>
      </c>
      <c r="AB4907" s="42">
        <v>113.58</v>
      </c>
      <c r="AC4907" s="42">
        <v>0</v>
      </c>
      <c r="AD4907" s="42">
        <v>6850.2937599999996</v>
      </c>
      <c r="AG4907" s="26" t="s">
        <v>15</v>
      </c>
      <c r="AH4907" s="43">
        <v>6.3013330189999996E-3</v>
      </c>
      <c r="AI4907" s="43">
        <v>2.196143599E-3</v>
      </c>
      <c r="AJ4907" s="43">
        <v>4.9955656667059018E-4</v>
      </c>
    </row>
    <row r="4908" spans="1:36" x14ac:dyDescent="0.2">
      <c r="A4908" s="26">
        <v>8694</v>
      </c>
      <c r="B4908" s="26">
        <v>12533</v>
      </c>
      <c r="C4908" s="26" t="s">
        <v>1016</v>
      </c>
      <c r="D4908" s="26">
        <v>513569780</v>
      </c>
      <c r="E4908" s="26" t="s">
        <v>203</v>
      </c>
      <c r="F4908" s="26" t="s">
        <v>1019</v>
      </c>
      <c r="G4908" s="26" t="s">
        <v>1020</v>
      </c>
      <c r="H4908" s="26" t="s">
        <v>69</v>
      </c>
      <c r="I4908" s="26" t="s">
        <v>113</v>
      </c>
      <c r="J4908" s="26" t="s">
        <v>51</v>
      </c>
      <c r="K4908" s="26" t="s">
        <v>51</v>
      </c>
      <c r="L4908" s="26" t="s">
        <v>433</v>
      </c>
      <c r="M4908" s="26" t="s">
        <v>165</v>
      </c>
      <c r="N4908" s="26" t="s">
        <v>357</v>
      </c>
      <c r="O4908" s="26" t="s">
        <v>57</v>
      </c>
      <c r="P4908" s="26" t="s">
        <v>530</v>
      </c>
      <c r="Q4908" s="26" t="s">
        <v>59</v>
      </c>
      <c r="R4908" s="26" t="s">
        <v>54</v>
      </c>
      <c r="S4908" s="26" t="s">
        <v>531</v>
      </c>
      <c r="T4908" s="54">
        <v>4.7859999999999996</v>
      </c>
      <c r="U4908" s="36" t="s">
        <v>1021</v>
      </c>
      <c r="V4908" s="43">
        <v>1.6500000000000001E-2</v>
      </c>
      <c r="W4908" s="43">
        <v>2.4299999999999999E-2</v>
      </c>
      <c r="X4908" s="26" t="s">
        <v>347</v>
      </c>
      <c r="Z4908" s="42">
        <v>16785000</v>
      </c>
      <c r="AA4908" s="42">
        <v>1</v>
      </c>
      <c r="AB4908" s="42">
        <v>112.1</v>
      </c>
      <c r="AC4908" s="42">
        <v>0</v>
      </c>
      <c r="AD4908" s="42">
        <v>18815.985000000001</v>
      </c>
      <c r="AG4908" s="26" t="s">
        <v>15</v>
      </c>
      <c r="AH4908" s="43">
        <v>7.9338294509999994E-3</v>
      </c>
      <c r="AI4908" s="43">
        <v>6.0322383930000003E-3</v>
      </c>
      <c r="AJ4908" s="43">
        <v>1.3721526688404858E-3</v>
      </c>
    </row>
    <row r="4909" spans="1:36" x14ac:dyDescent="0.2">
      <c r="A4909" s="26">
        <v>8694</v>
      </c>
      <c r="B4909" s="26">
        <v>12533</v>
      </c>
      <c r="C4909" s="26" t="s">
        <v>1022</v>
      </c>
      <c r="D4909" s="26">
        <v>513436394</v>
      </c>
      <c r="E4909" s="26" t="s">
        <v>203</v>
      </c>
      <c r="F4909" s="26" t="s">
        <v>1023</v>
      </c>
      <c r="G4909" s="26" t="s">
        <v>1024</v>
      </c>
      <c r="H4909" s="26" t="s">
        <v>69</v>
      </c>
      <c r="I4909" s="26" t="s">
        <v>113</v>
      </c>
      <c r="J4909" s="26" t="s">
        <v>51</v>
      </c>
      <c r="K4909" s="26" t="s">
        <v>51</v>
      </c>
      <c r="L4909" s="26" t="s">
        <v>433</v>
      </c>
      <c r="M4909" s="26" t="s">
        <v>165</v>
      </c>
      <c r="N4909" s="26" t="s">
        <v>131</v>
      </c>
      <c r="O4909" s="26" t="s">
        <v>57</v>
      </c>
      <c r="P4909" s="26" t="s">
        <v>708</v>
      </c>
      <c r="Q4909" s="26" t="s">
        <v>64</v>
      </c>
      <c r="R4909" s="26" t="s">
        <v>54</v>
      </c>
      <c r="S4909" s="26" t="s">
        <v>531</v>
      </c>
      <c r="T4909" s="54">
        <v>5.351</v>
      </c>
      <c r="U4909" s="36" t="s">
        <v>1025</v>
      </c>
      <c r="V4909" s="43">
        <v>2.6499999999999999E-2</v>
      </c>
      <c r="W4909" s="43">
        <v>2.3599999999999999E-2</v>
      </c>
      <c r="X4909" s="26" t="s">
        <v>347</v>
      </c>
      <c r="Z4909" s="42">
        <v>1564213.03</v>
      </c>
      <c r="AA4909" s="42">
        <v>1</v>
      </c>
      <c r="AB4909" s="42">
        <v>117.81</v>
      </c>
      <c r="AC4909" s="42">
        <v>0</v>
      </c>
      <c r="AD4909" s="42">
        <v>1842.79937</v>
      </c>
      <c r="AG4909" s="26" t="s">
        <v>15</v>
      </c>
      <c r="AH4909" s="43">
        <v>1.070969867E-3</v>
      </c>
      <c r="AI4909" s="43">
        <v>5.9078518099999996E-4</v>
      </c>
      <c r="AJ4909" s="43">
        <v>1.3438584659177107E-4</v>
      </c>
    </row>
    <row r="4910" spans="1:36" x14ac:dyDescent="0.2">
      <c r="A4910" s="26">
        <v>8694</v>
      </c>
      <c r="B4910" s="26">
        <v>12533</v>
      </c>
      <c r="C4910" s="26" t="s">
        <v>717</v>
      </c>
      <c r="D4910" s="26">
        <v>513257873</v>
      </c>
      <c r="E4910" s="26" t="s">
        <v>203</v>
      </c>
      <c r="F4910" s="26" t="s">
        <v>2451</v>
      </c>
      <c r="G4910" s="26" t="s">
        <v>2452</v>
      </c>
      <c r="H4910" s="26" t="s">
        <v>69</v>
      </c>
      <c r="I4910" s="26" t="s">
        <v>113</v>
      </c>
      <c r="J4910" s="26" t="s">
        <v>51</v>
      </c>
      <c r="K4910" s="26" t="s">
        <v>51</v>
      </c>
      <c r="L4910" s="26" t="s">
        <v>433</v>
      </c>
      <c r="M4910" s="26" t="s">
        <v>165</v>
      </c>
      <c r="N4910" s="26" t="s">
        <v>357</v>
      </c>
      <c r="O4910" s="26" t="s">
        <v>57</v>
      </c>
      <c r="P4910" s="26" t="s">
        <v>733</v>
      </c>
      <c r="Q4910" s="26" t="s">
        <v>59</v>
      </c>
      <c r="R4910" s="26" t="s">
        <v>54</v>
      </c>
      <c r="S4910" s="26" t="s">
        <v>531</v>
      </c>
      <c r="T4910" s="54">
        <v>1.4650000000000001</v>
      </c>
      <c r="U4910" s="36" t="s">
        <v>601</v>
      </c>
      <c r="V4910" s="43">
        <v>1.4E-2</v>
      </c>
      <c r="W4910" s="43">
        <v>2.7799999999999998E-2</v>
      </c>
      <c r="X4910" s="26" t="s">
        <v>347</v>
      </c>
      <c r="Z4910" s="42">
        <v>800000</v>
      </c>
      <c r="AA4910" s="42">
        <v>1</v>
      </c>
      <c r="AB4910" s="42">
        <v>113.94</v>
      </c>
      <c r="AC4910" s="42">
        <v>0</v>
      </c>
      <c r="AD4910" s="42">
        <v>911.52</v>
      </c>
      <c r="AG4910" s="26" t="s">
        <v>15</v>
      </c>
      <c r="AH4910" s="43">
        <v>9.9147332900000008E-4</v>
      </c>
      <c r="AI4910" s="43">
        <v>2.9222525099999999E-4</v>
      </c>
      <c r="AJ4910" s="43">
        <v>6.64724488620436E-5</v>
      </c>
    </row>
    <row r="4911" spans="1:36" x14ac:dyDescent="0.2">
      <c r="A4911" s="26">
        <v>8694</v>
      </c>
      <c r="B4911" s="26">
        <v>12533</v>
      </c>
      <c r="C4911" s="26" t="s">
        <v>811</v>
      </c>
      <c r="D4911" s="26">
        <v>512607888</v>
      </c>
      <c r="E4911" s="26" t="s">
        <v>203</v>
      </c>
      <c r="F4911" s="26" t="s">
        <v>1026</v>
      </c>
      <c r="G4911" s="26" t="s">
        <v>1027</v>
      </c>
      <c r="H4911" s="26" t="s">
        <v>69</v>
      </c>
      <c r="I4911" s="26" t="s">
        <v>112</v>
      </c>
      <c r="J4911" s="26" t="s">
        <v>51</v>
      </c>
      <c r="K4911" s="26" t="s">
        <v>51</v>
      </c>
      <c r="L4911" s="26" t="s">
        <v>433</v>
      </c>
      <c r="M4911" s="26" t="s">
        <v>165</v>
      </c>
      <c r="N4911" s="26" t="s">
        <v>132</v>
      </c>
      <c r="O4911" s="26" t="s">
        <v>57</v>
      </c>
      <c r="P4911" s="26" t="s">
        <v>750</v>
      </c>
      <c r="Q4911" s="26" t="s">
        <v>64</v>
      </c>
      <c r="R4911" s="26" t="s">
        <v>54</v>
      </c>
      <c r="S4911" s="26" t="s">
        <v>531</v>
      </c>
      <c r="T4911" s="54">
        <v>1.2210000000000001</v>
      </c>
      <c r="U4911" s="36" t="s">
        <v>827</v>
      </c>
      <c r="V4911" s="43">
        <v>3.2500000000000001E-2</v>
      </c>
      <c r="W4911" s="43">
        <v>4.7600000000000003E-2</v>
      </c>
      <c r="X4911" s="26" t="s">
        <v>347</v>
      </c>
      <c r="Z4911" s="42">
        <v>1900926.08</v>
      </c>
      <c r="AA4911" s="42">
        <v>1</v>
      </c>
      <c r="AB4911" s="42">
        <v>98.29</v>
      </c>
      <c r="AC4911" s="42">
        <v>0</v>
      </c>
      <c r="AD4911" s="42">
        <v>1868.4202399999999</v>
      </c>
      <c r="AG4911" s="26" t="s">
        <v>15</v>
      </c>
      <c r="AH4911" s="43">
        <v>8.9971848549999997E-3</v>
      </c>
      <c r="AI4911" s="43">
        <v>5.98999005E-4</v>
      </c>
      <c r="AJ4911" s="43">
        <v>1.3625424440078906E-4</v>
      </c>
    </row>
    <row r="4912" spans="1:36" x14ac:dyDescent="0.2">
      <c r="A4912" s="26">
        <v>8694</v>
      </c>
      <c r="B4912" s="26">
        <v>12533</v>
      </c>
      <c r="C4912" s="26" t="s">
        <v>763</v>
      </c>
      <c r="D4912" s="26">
        <v>513623314</v>
      </c>
      <c r="E4912" s="26" t="s">
        <v>203</v>
      </c>
      <c r="F4912" s="26" t="s">
        <v>1028</v>
      </c>
      <c r="G4912" s="26" t="s">
        <v>1029</v>
      </c>
      <c r="H4912" s="26" t="s">
        <v>69</v>
      </c>
      <c r="I4912" s="26" t="s">
        <v>113</v>
      </c>
      <c r="J4912" s="26" t="s">
        <v>51</v>
      </c>
      <c r="K4912" s="26" t="s">
        <v>51</v>
      </c>
      <c r="L4912" s="26" t="s">
        <v>433</v>
      </c>
      <c r="M4912" s="26" t="s">
        <v>165</v>
      </c>
      <c r="N4912" s="26" t="s">
        <v>357</v>
      </c>
      <c r="O4912" s="26" t="s">
        <v>57</v>
      </c>
      <c r="P4912" s="26" t="s">
        <v>728</v>
      </c>
      <c r="Q4912" s="26" t="s">
        <v>59</v>
      </c>
      <c r="R4912" s="26" t="s">
        <v>54</v>
      </c>
      <c r="S4912" s="26" t="s">
        <v>531</v>
      </c>
      <c r="T4912" s="54">
        <v>2.6680000000000001</v>
      </c>
      <c r="U4912" s="36" t="s">
        <v>1030</v>
      </c>
      <c r="V4912" s="43">
        <v>1.8200000000000001E-2</v>
      </c>
      <c r="W4912" s="43">
        <v>2.4799999999999999E-2</v>
      </c>
      <c r="X4912" s="26" t="s">
        <v>347</v>
      </c>
      <c r="Z4912" s="42">
        <v>1250740.6599999999</v>
      </c>
      <c r="AA4912" s="42">
        <v>1</v>
      </c>
      <c r="AB4912" s="42">
        <v>113.59</v>
      </c>
      <c r="AC4912" s="42">
        <v>0</v>
      </c>
      <c r="AD4912" s="42">
        <v>1420.71632</v>
      </c>
      <c r="AG4912" s="26" t="s">
        <v>15</v>
      </c>
      <c r="AH4912" s="43">
        <v>2.4991727089999998E-3</v>
      </c>
      <c r="AI4912" s="43">
        <v>4.5546908799999999E-4</v>
      </c>
      <c r="AJ4912" s="43">
        <v>1.0360550830335131E-4</v>
      </c>
    </row>
    <row r="4913" spans="1:36" x14ac:dyDescent="0.2">
      <c r="A4913" s="26">
        <v>8694</v>
      </c>
      <c r="B4913" s="26">
        <v>12533</v>
      </c>
      <c r="C4913" s="26" t="s">
        <v>996</v>
      </c>
      <c r="D4913" s="26">
        <v>511399388</v>
      </c>
      <c r="E4913" s="26" t="s">
        <v>203</v>
      </c>
      <c r="F4913" s="26" t="s">
        <v>1031</v>
      </c>
      <c r="G4913" s="26" t="s">
        <v>1032</v>
      </c>
      <c r="H4913" s="26" t="s">
        <v>69</v>
      </c>
      <c r="I4913" s="26" t="s">
        <v>112</v>
      </c>
      <c r="J4913" s="26" t="s">
        <v>51</v>
      </c>
      <c r="K4913" s="26" t="s">
        <v>51</v>
      </c>
      <c r="L4913" s="26" t="s">
        <v>433</v>
      </c>
      <c r="M4913" s="26" t="s">
        <v>165</v>
      </c>
      <c r="N4913" s="26" t="s">
        <v>84</v>
      </c>
      <c r="O4913" s="26" t="s">
        <v>57</v>
      </c>
      <c r="P4913" s="26" t="s">
        <v>776</v>
      </c>
      <c r="Q4913" s="26" t="s">
        <v>64</v>
      </c>
      <c r="R4913" s="26" t="s">
        <v>54</v>
      </c>
      <c r="S4913" s="26" t="s">
        <v>531</v>
      </c>
      <c r="T4913" s="54">
        <v>0.49299999999999999</v>
      </c>
      <c r="U4913" s="36" t="s">
        <v>792</v>
      </c>
      <c r="V4913" s="43">
        <v>4.1700000000000001E-2</v>
      </c>
      <c r="W4913" s="43">
        <v>5.2699999999999997E-2</v>
      </c>
      <c r="X4913" s="26" t="s">
        <v>347</v>
      </c>
      <c r="Z4913" s="42">
        <v>675000</v>
      </c>
      <c r="AA4913" s="42">
        <v>1</v>
      </c>
      <c r="AB4913" s="42">
        <v>99.53</v>
      </c>
      <c r="AC4913" s="42">
        <v>0</v>
      </c>
      <c r="AD4913" s="42">
        <v>671.82749999999999</v>
      </c>
      <c r="AG4913" s="26" t="s">
        <v>15</v>
      </c>
      <c r="AH4913" s="43">
        <v>6.4692723929999996E-3</v>
      </c>
      <c r="AI4913" s="43">
        <v>2.1538195500000001E-4</v>
      </c>
      <c r="AJ4913" s="43">
        <v>4.8992911990811613E-5</v>
      </c>
    </row>
    <row r="4914" spans="1:36" x14ac:dyDescent="0.2">
      <c r="A4914" s="26">
        <v>8694</v>
      </c>
      <c r="B4914" s="26">
        <v>12533</v>
      </c>
      <c r="C4914" s="26" t="s">
        <v>1033</v>
      </c>
      <c r="D4914" s="26">
        <v>515327120</v>
      </c>
      <c r="E4914" s="26" t="s">
        <v>203</v>
      </c>
      <c r="F4914" s="26" t="s">
        <v>1034</v>
      </c>
      <c r="G4914" s="26" t="s">
        <v>1035</v>
      </c>
      <c r="H4914" s="26" t="s">
        <v>69</v>
      </c>
      <c r="I4914" s="26" t="s">
        <v>113</v>
      </c>
      <c r="J4914" s="26" t="s">
        <v>51</v>
      </c>
      <c r="K4914" s="26" t="s">
        <v>51</v>
      </c>
      <c r="L4914" s="26" t="s">
        <v>433</v>
      </c>
      <c r="M4914" s="26" t="s">
        <v>165</v>
      </c>
      <c r="N4914" s="26" t="s">
        <v>357</v>
      </c>
      <c r="O4914" s="26" t="s">
        <v>57</v>
      </c>
      <c r="P4914" s="26" t="s">
        <v>742</v>
      </c>
      <c r="Q4914" s="26" t="s">
        <v>64</v>
      </c>
      <c r="R4914" s="26" t="s">
        <v>54</v>
      </c>
      <c r="S4914" s="26" t="s">
        <v>531</v>
      </c>
      <c r="T4914" s="54">
        <v>2.72</v>
      </c>
      <c r="U4914" s="36" t="s">
        <v>1036</v>
      </c>
      <c r="V4914" s="43">
        <v>2.75E-2</v>
      </c>
      <c r="W4914" s="43">
        <v>2.5899999999999999E-2</v>
      </c>
      <c r="X4914" s="26" t="s">
        <v>347</v>
      </c>
      <c r="Z4914" s="42">
        <v>8285811.9800000004</v>
      </c>
      <c r="AA4914" s="42">
        <v>1</v>
      </c>
      <c r="AB4914" s="42">
        <v>115.11</v>
      </c>
      <c r="AC4914" s="42">
        <v>0</v>
      </c>
      <c r="AD4914" s="42">
        <v>9537.79817</v>
      </c>
      <c r="AG4914" s="26" t="s">
        <v>15</v>
      </c>
      <c r="AH4914" s="43">
        <v>1.6261053705E-2</v>
      </c>
      <c r="AI4914" s="43">
        <v>3.057733746E-3</v>
      </c>
      <c r="AJ4914" s="43">
        <v>6.9554239195170487E-4</v>
      </c>
    </row>
    <row r="4915" spans="1:36" x14ac:dyDescent="0.2">
      <c r="A4915" s="26">
        <v>8694</v>
      </c>
      <c r="B4915" s="26">
        <v>12533</v>
      </c>
      <c r="C4915" s="26" t="s">
        <v>782</v>
      </c>
      <c r="D4915" s="26">
        <v>633896</v>
      </c>
      <c r="E4915" s="26" t="s">
        <v>204</v>
      </c>
      <c r="F4915" s="26" t="s">
        <v>783</v>
      </c>
      <c r="G4915" s="26" t="s">
        <v>784</v>
      </c>
      <c r="H4915" s="26" t="s">
        <v>69</v>
      </c>
      <c r="I4915" s="26" t="s">
        <v>114</v>
      </c>
      <c r="J4915" s="26" t="s">
        <v>51</v>
      </c>
      <c r="K4915" s="26" t="s">
        <v>168</v>
      </c>
      <c r="L4915" s="26" t="s">
        <v>433</v>
      </c>
      <c r="M4915" s="26" t="s">
        <v>165</v>
      </c>
      <c r="N4915" s="26" t="s">
        <v>358</v>
      </c>
      <c r="O4915" s="26" t="s">
        <v>57</v>
      </c>
      <c r="P4915" s="26" t="s">
        <v>742</v>
      </c>
      <c r="Q4915" s="26" t="s">
        <v>64</v>
      </c>
      <c r="R4915" s="26" t="s">
        <v>54</v>
      </c>
      <c r="S4915" s="26" t="s">
        <v>531</v>
      </c>
      <c r="T4915" s="54">
        <v>2.7810000000000001</v>
      </c>
      <c r="U4915" s="36">
        <v>47033</v>
      </c>
      <c r="V4915" s="43">
        <v>4.2999999999999997E-2</v>
      </c>
      <c r="W4915" s="43">
        <v>7.7600000000000002E-2</v>
      </c>
      <c r="X4915" s="26" t="s">
        <v>347</v>
      </c>
      <c r="Z4915" s="42">
        <v>6882923.1299999999</v>
      </c>
      <c r="AA4915" s="42">
        <v>1</v>
      </c>
      <c r="AB4915" s="42">
        <v>88.4</v>
      </c>
      <c r="AC4915" s="42">
        <v>0</v>
      </c>
      <c r="AD4915" s="42">
        <v>6084.5040499999996</v>
      </c>
      <c r="AG4915" s="26" t="s">
        <v>15</v>
      </c>
      <c r="AH4915" s="43">
        <v>6.3188939070000002E-3</v>
      </c>
      <c r="AI4915" s="43">
        <v>1.9506381900000001E-3</v>
      </c>
      <c r="AJ4915" s="43">
        <v>4.4371147568294958E-4</v>
      </c>
    </row>
    <row r="4916" spans="1:36" x14ac:dyDescent="0.2">
      <c r="A4916" s="26">
        <v>8694</v>
      </c>
      <c r="B4916" s="26">
        <v>12533</v>
      </c>
      <c r="C4916" s="26" t="s">
        <v>785</v>
      </c>
      <c r="D4916" s="26">
        <v>520044314</v>
      </c>
      <c r="E4916" s="26" t="s">
        <v>203</v>
      </c>
      <c r="F4916" s="26" t="s">
        <v>786</v>
      </c>
      <c r="G4916" s="26" t="s">
        <v>787</v>
      </c>
      <c r="H4916" s="26" t="s">
        <v>69</v>
      </c>
      <c r="I4916" s="26" t="s">
        <v>112</v>
      </c>
      <c r="J4916" s="26" t="s">
        <v>51</v>
      </c>
      <c r="K4916" s="26" t="s">
        <v>51</v>
      </c>
      <c r="L4916" s="26" t="s">
        <v>433</v>
      </c>
      <c r="M4916" s="26" t="s">
        <v>165</v>
      </c>
      <c r="N4916" s="26" t="s">
        <v>133</v>
      </c>
      <c r="O4916" s="26" t="s">
        <v>57</v>
      </c>
      <c r="P4916" s="26" t="s">
        <v>733</v>
      </c>
      <c r="Q4916" s="26" t="s">
        <v>59</v>
      </c>
      <c r="R4916" s="26" t="s">
        <v>54</v>
      </c>
      <c r="S4916" s="26" t="s">
        <v>531</v>
      </c>
      <c r="T4916" s="54">
        <v>1.827</v>
      </c>
      <c r="U4916" s="36" t="s">
        <v>788</v>
      </c>
      <c r="V4916" s="43">
        <v>0.04</v>
      </c>
      <c r="W4916" s="43">
        <v>4.8300000000000003E-2</v>
      </c>
      <c r="X4916" s="26" t="s">
        <v>347</v>
      </c>
      <c r="Z4916" s="42">
        <v>11666666.66</v>
      </c>
      <c r="AA4916" s="42">
        <v>1</v>
      </c>
      <c r="AB4916" s="42">
        <v>100.59</v>
      </c>
      <c r="AC4916" s="42">
        <v>0</v>
      </c>
      <c r="AD4916" s="42">
        <v>11735.49999</v>
      </c>
      <c r="AG4916" s="26" t="s">
        <v>15</v>
      </c>
      <c r="AH4916" s="43">
        <v>1.9588609416000002E-2</v>
      </c>
      <c r="AI4916" s="43">
        <v>3.7622975140000001E-3</v>
      </c>
      <c r="AJ4916" s="43">
        <v>8.5580944242121752E-4</v>
      </c>
    </row>
    <row r="4917" spans="1:36" x14ac:dyDescent="0.2">
      <c r="A4917" s="26">
        <v>8694</v>
      </c>
      <c r="B4917" s="26">
        <v>12533</v>
      </c>
      <c r="C4917" s="26" t="s">
        <v>705</v>
      </c>
      <c r="D4917" s="26">
        <v>510960719</v>
      </c>
      <c r="E4917" s="26" t="s">
        <v>203</v>
      </c>
      <c r="F4917" s="26" t="s">
        <v>1040</v>
      </c>
      <c r="G4917" s="26" t="s">
        <v>1041</v>
      </c>
      <c r="H4917" s="26" t="s">
        <v>69</v>
      </c>
      <c r="I4917" s="26" t="s">
        <v>113</v>
      </c>
      <c r="J4917" s="26" t="s">
        <v>51</v>
      </c>
      <c r="K4917" s="26" t="s">
        <v>51</v>
      </c>
      <c r="L4917" s="26" t="s">
        <v>433</v>
      </c>
      <c r="M4917" s="26" t="s">
        <v>165</v>
      </c>
      <c r="N4917" s="26" t="s">
        <v>357</v>
      </c>
      <c r="O4917" s="26" t="s">
        <v>57</v>
      </c>
      <c r="P4917" s="26" t="s">
        <v>708</v>
      </c>
      <c r="Q4917" s="26" t="s">
        <v>64</v>
      </c>
      <c r="R4917" s="26" t="s">
        <v>54</v>
      </c>
      <c r="S4917" s="26" t="s">
        <v>531</v>
      </c>
      <c r="T4917" s="54">
        <v>2.3159999999999998</v>
      </c>
      <c r="U4917" s="36" t="s">
        <v>1042</v>
      </c>
      <c r="V4917" s="43">
        <v>1.77E-2</v>
      </c>
      <c r="W4917" s="43">
        <v>2.5999999999999999E-2</v>
      </c>
      <c r="X4917" s="26" t="s">
        <v>347</v>
      </c>
      <c r="Z4917" s="42">
        <v>2044712.25</v>
      </c>
      <c r="AA4917" s="42">
        <v>1</v>
      </c>
      <c r="AB4917" s="42">
        <v>113.1</v>
      </c>
      <c r="AC4917" s="42">
        <v>0</v>
      </c>
      <c r="AD4917" s="42">
        <v>2312.5695500000002</v>
      </c>
      <c r="AG4917" s="26" t="s">
        <v>15</v>
      </c>
      <c r="AH4917" s="43">
        <v>7.8803027799999998E-4</v>
      </c>
      <c r="AI4917" s="43">
        <v>7.4138934599999999E-4</v>
      </c>
      <c r="AJ4917" s="43">
        <v>1.6864376113776353E-4</v>
      </c>
    </row>
    <row r="4918" spans="1:36" x14ac:dyDescent="0.2">
      <c r="A4918" s="26">
        <v>8694</v>
      </c>
      <c r="B4918" s="26">
        <v>12533</v>
      </c>
      <c r="C4918" s="26" t="s">
        <v>705</v>
      </c>
      <c r="D4918" s="26">
        <v>510960719</v>
      </c>
      <c r="E4918" s="26" t="s">
        <v>203</v>
      </c>
      <c r="F4918" s="26" t="s">
        <v>1043</v>
      </c>
      <c r="G4918" s="26" t="s">
        <v>1044</v>
      </c>
      <c r="H4918" s="26" t="s">
        <v>69</v>
      </c>
      <c r="I4918" s="26" t="s">
        <v>113</v>
      </c>
      <c r="J4918" s="26" t="s">
        <v>51</v>
      </c>
      <c r="K4918" s="26" t="s">
        <v>51</v>
      </c>
      <c r="L4918" s="26" t="s">
        <v>433</v>
      </c>
      <c r="M4918" s="26" t="s">
        <v>165</v>
      </c>
      <c r="N4918" s="26" t="s">
        <v>357</v>
      </c>
      <c r="O4918" s="26" t="s">
        <v>57</v>
      </c>
      <c r="P4918" s="26" t="s">
        <v>708</v>
      </c>
      <c r="Q4918" s="26" t="s">
        <v>64</v>
      </c>
      <c r="R4918" s="26" t="s">
        <v>54</v>
      </c>
      <c r="S4918" s="26" t="s">
        <v>531</v>
      </c>
      <c r="T4918" s="54">
        <v>5.2969999999999997</v>
      </c>
      <c r="U4918" s="36" t="s">
        <v>1045</v>
      </c>
      <c r="V4918" s="43">
        <v>2.4799999999999999E-2</v>
      </c>
      <c r="W4918" s="43">
        <v>2.8400000000000002E-2</v>
      </c>
      <c r="X4918" s="26" t="s">
        <v>347</v>
      </c>
      <c r="Z4918" s="42">
        <v>7445000</v>
      </c>
      <c r="AA4918" s="42">
        <v>1</v>
      </c>
      <c r="AB4918" s="42">
        <v>113.17</v>
      </c>
      <c r="AC4918" s="42">
        <v>0</v>
      </c>
      <c r="AD4918" s="42">
        <v>8425.5064999999995</v>
      </c>
      <c r="AG4918" s="26" t="s">
        <v>15</v>
      </c>
      <c r="AH4918" s="43">
        <v>2.2598338429999998E-3</v>
      </c>
      <c r="AI4918" s="43">
        <v>2.7011428730000001E-3</v>
      </c>
      <c r="AJ4918" s="43">
        <v>6.1442870146356191E-4</v>
      </c>
    </row>
    <row r="4919" spans="1:36" x14ac:dyDescent="0.2">
      <c r="A4919" s="26">
        <v>8694</v>
      </c>
      <c r="B4919" s="26">
        <v>12533</v>
      </c>
      <c r="C4919" s="26" t="s">
        <v>769</v>
      </c>
      <c r="D4919" s="26">
        <v>513765859</v>
      </c>
      <c r="E4919" s="26" t="s">
        <v>203</v>
      </c>
      <c r="F4919" s="26" t="s">
        <v>1046</v>
      </c>
      <c r="G4919" s="26" t="s">
        <v>1047</v>
      </c>
      <c r="H4919" s="26" t="s">
        <v>69</v>
      </c>
      <c r="I4919" s="26" t="s">
        <v>113</v>
      </c>
      <c r="J4919" s="26" t="s">
        <v>51</v>
      </c>
      <c r="K4919" s="26" t="s">
        <v>51</v>
      </c>
      <c r="L4919" s="26" t="s">
        <v>433</v>
      </c>
      <c r="M4919" s="26" t="s">
        <v>165</v>
      </c>
      <c r="N4919" s="26" t="s">
        <v>357</v>
      </c>
      <c r="O4919" s="26" t="s">
        <v>57</v>
      </c>
      <c r="P4919" s="26" t="s">
        <v>728</v>
      </c>
      <c r="Q4919" s="26" t="s">
        <v>59</v>
      </c>
      <c r="R4919" s="26" t="s">
        <v>54</v>
      </c>
      <c r="S4919" s="26" t="s">
        <v>531</v>
      </c>
      <c r="T4919" s="54">
        <v>2.5369999999999999</v>
      </c>
      <c r="U4919" s="36" t="s">
        <v>648</v>
      </c>
      <c r="V4919" s="43">
        <v>1.4200000000000001E-2</v>
      </c>
      <c r="W4919" s="43">
        <v>2.6100000000000002E-2</v>
      </c>
      <c r="X4919" s="26" t="s">
        <v>347</v>
      </c>
      <c r="Z4919" s="42">
        <v>9153122.8699999992</v>
      </c>
      <c r="AA4919" s="42">
        <v>1</v>
      </c>
      <c r="AB4919" s="42">
        <v>112.13</v>
      </c>
      <c r="AC4919" s="42">
        <v>0</v>
      </c>
      <c r="AD4919" s="42">
        <v>10263.39667</v>
      </c>
      <c r="AG4919" s="26" t="s">
        <v>15</v>
      </c>
      <c r="AH4919" s="43">
        <v>9.0137403020000006E-3</v>
      </c>
      <c r="AI4919" s="43">
        <v>3.2903542080000001E-3</v>
      </c>
      <c r="AJ4919" s="43">
        <v>7.4845654543777827E-4</v>
      </c>
    </row>
    <row r="4920" spans="1:36" x14ac:dyDescent="0.2">
      <c r="A4920" s="26">
        <v>8694</v>
      </c>
      <c r="B4920" s="26">
        <v>12533</v>
      </c>
      <c r="C4920" s="26" t="s">
        <v>1048</v>
      </c>
      <c r="D4920" s="26">
        <v>513957472</v>
      </c>
      <c r="E4920" s="26" t="s">
        <v>203</v>
      </c>
      <c r="F4920" s="26" t="s">
        <v>1049</v>
      </c>
      <c r="G4920" s="26" t="s">
        <v>1050</v>
      </c>
      <c r="H4920" s="26" t="s">
        <v>69</v>
      </c>
      <c r="I4920" s="26" t="s">
        <v>112</v>
      </c>
      <c r="J4920" s="26" t="s">
        <v>51</v>
      </c>
      <c r="K4920" s="26" t="s">
        <v>51</v>
      </c>
      <c r="L4920" s="26" t="s">
        <v>433</v>
      </c>
      <c r="M4920" s="26" t="s">
        <v>165</v>
      </c>
      <c r="N4920" s="26" t="s">
        <v>357</v>
      </c>
      <c r="O4920" s="26" t="s">
        <v>57</v>
      </c>
      <c r="P4920" s="26" t="s">
        <v>1051</v>
      </c>
      <c r="Q4920" s="26" t="s">
        <v>64</v>
      </c>
      <c r="R4920" s="26" t="s">
        <v>54</v>
      </c>
      <c r="S4920" s="26" t="s">
        <v>531</v>
      </c>
      <c r="T4920" s="54">
        <v>3.0350000000000001</v>
      </c>
      <c r="U4920" s="36" t="s">
        <v>1052</v>
      </c>
      <c r="V4920" s="43">
        <v>4.1000000000000002E-2</v>
      </c>
      <c r="W4920" s="43">
        <v>5.5599999999999997E-2</v>
      </c>
      <c r="X4920" s="26" t="s">
        <v>347</v>
      </c>
      <c r="Z4920" s="42">
        <v>9893689.9000000004</v>
      </c>
      <c r="AA4920" s="42">
        <v>1</v>
      </c>
      <c r="AB4920" s="42">
        <v>96.61</v>
      </c>
      <c r="AC4920" s="42">
        <v>0</v>
      </c>
      <c r="AD4920" s="42">
        <v>9558.2938099999992</v>
      </c>
      <c r="AG4920" s="26" t="s">
        <v>15</v>
      </c>
      <c r="AH4920" s="43">
        <v>2.1676343891999999E-2</v>
      </c>
      <c r="AI4920" s="43">
        <v>3.0643044670000002E-3</v>
      </c>
      <c r="AJ4920" s="43">
        <v>6.9703703319028967E-4</v>
      </c>
    </row>
    <row r="4921" spans="1:36" x14ac:dyDescent="0.2">
      <c r="A4921" s="26">
        <v>8694</v>
      </c>
      <c r="B4921" s="26">
        <v>12533</v>
      </c>
      <c r="C4921" s="26" t="s">
        <v>1053</v>
      </c>
      <c r="D4921" s="26">
        <v>520043878</v>
      </c>
      <c r="E4921" s="26" t="s">
        <v>203</v>
      </c>
      <c r="F4921" s="26" t="s">
        <v>1054</v>
      </c>
      <c r="G4921" s="26" t="s">
        <v>1055</v>
      </c>
      <c r="H4921" s="26" t="s">
        <v>69</v>
      </c>
      <c r="I4921" s="26" t="s">
        <v>112</v>
      </c>
      <c r="J4921" s="26" t="s">
        <v>51</v>
      </c>
      <c r="K4921" s="26" t="s">
        <v>51</v>
      </c>
      <c r="L4921" s="26" t="s">
        <v>433</v>
      </c>
      <c r="M4921" s="26" t="s">
        <v>165</v>
      </c>
      <c r="N4921" s="26" t="s">
        <v>87</v>
      </c>
      <c r="O4921" s="26" t="s">
        <v>57</v>
      </c>
      <c r="P4921" s="26" t="s">
        <v>750</v>
      </c>
      <c r="Q4921" s="26" t="s">
        <v>64</v>
      </c>
      <c r="R4921" s="26" t="s">
        <v>54</v>
      </c>
      <c r="S4921" s="26" t="s">
        <v>531</v>
      </c>
      <c r="T4921" s="54">
        <v>1.6759999999999999</v>
      </c>
      <c r="U4921" s="36" t="s">
        <v>616</v>
      </c>
      <c r="V4921" s="43">
        <v>3.2899999999999999E-2</v>
      </c>
      <c r="W4921" s="43">
        <v>4.9000000000000002E-2</v>
      </c>
      <c r="X4921" s="26" t="s">
        <v>347</v>
      </c>
      <c r="Z4921" s="42">
        <v>1144999.99</v>
      </c>
      <c r="AA4921" s="42">
        <v>1</v>
      </c>
      <c r="AB4921" s="42">
        <v>98.29</v>
      </c>
      <c r="AC4921" s="42">
        <v>0</v>
      </c>
      <c r="AD4921" s="42">
        <v>1125.42049</v>
      </c>
      <c r="AG4921" s="26" t="s">
        <v>15</v>
      </c>
      <c r="AH4921" s="43">
        <v>1.6004156179999999E-3</v>
      </c>
      <c r="AI4921" s="43">
        <v>3.6079985600000002E-4</v>
      </c>
      <c r="AJ4921" s="43">
        <v>8.2071107567383109E-5</v>
      </c>
    </row>
    <row r="4922" spans="1:36" x14ac:dyDescent="0.2">
      <c r="A4922" s="26">
        <v>8694</v>
      </c>
      <c r="B4922" s="26">
        <v>12533</v>
      </c>
      <c r="C4922" s="26" t="s">
        <v>1056</v>
      </c>
      <c r="D4922" s="26">
        <v>520010869</v>
      </c>
      <c r="E4922" s="26" t="s">
        <v>203</v>
      </c>
      <c r="F4922" s="26" t="s">
        <v>1057</v>
      </c>
      <c r="G4922" s="26" t="s">
        <v>1058</v>
      </c>
      <c r="H4922" s="26" t="s">
        <v>69</v>
      </c>
      <c r="I4922" s="26" t="s">
        <v>113</v>
      </c>
      <c r="J4922" s="26" t="s">
        <v>51</v>
      </c>
      <c r="K4922" s="26" t="s">
        <v>51</v>
      </c>
      <c r="L4922" s="26" t="s">
        <v>433</v>
      </c>
      <c r="M4922" s="26" t="s">
        <v>165</v>
      </c>
      <c r="N4922" s="26" t="s">
        <v>131</v>
      </c>
      <c r="O4922" s="26" t="s">
        <v>57</v>
      </c>
      <c r="P4922" s="26" t="s">
        <v>530</v>
      </c>
      <c r="Q4922" s="26" t="s">
        <v>59</v>
      </c>
      <c r="R4922" s="26" t="s">
        <v>54</v>
      </c>
      <c r="S4922" s="26" t="s">
        <v>531</v>
      </c>
      <c r="T4922" s="54">
        <v>12.026999999999999</v>
      </c>
      <c r="U4922" s="36" t="s">
        <v>1059</v>
      </c>
      <c r="V4922" s="43">
        <v>2.07E-2</v>
      </c>
      <c r="W4922" s="43">
        <v>2.8799999999999999E-2</v>
      </c>
      <c r="X4922" s="26" t="s">
        <v>347</v>
      </c>
      <c r="Z4922" s="42">
        <v>3178863.69</v>
      </c>
      <c r="AA4922" s="42">
        <v>1</v>
      </c>
      <c r="AB4922" s="42">
        <v>103.14</v>
      </c>
      <c r="AC4922" s="42">
        <v>0</v>
      </c>
      <c r="AD4922" s="42">
        <v>3278.68001</v>
      </c>
      <c r="AG4922" s="26" t="s">
        <v>15</v>
      </c>
      <c r="AH4922" s="43">
        <v>5.81453382E-4</v>
      </c>
      <c r="AI4922" s="43">
        <v>1.051115816E-3</v>
      </c>
      <c r="AJ4922" s="43">
        <v>2.3909721048329124E-4</v>
      </c>
    </row>
    <row r="4923" spans="1:36" x14ac:dyDescent="0.2">
      <c r="A4923" s="26">
        <v>8694</v>
      </c>
      <c r="B4923" s="26">
        <v>12533</v>
      </c>
      <c r="C4923" s="26" t="s">
        <v>984</v>
      </c>
      <c r="D4923" s="26">
        <v>511396046</v>
      </c>
      <c r="E4923" s="26" t="s">
        <v>203</v>
      </c>
      <c r="F4923" s="26" t="s">
        <v>2310</v>
      </c>
      <c r="G4923" s="26" t="s">
        <v>2311</v>
      </c>
      <c r="H4923" s="26" t="s">
        <v>69</v>
      </c>
      <c r="I4923" s="26" t="s">
        <v>113</v>
      </c>
      <c r="J4923" s="26" t="s">
        <v>51</v>
      </c>
      <c r="K4923" s="26" t="s">
        <v>51</v>
      </c>
      <c r="L4923" s="26" t="s">
        <v>433</v>
      </c>
      <c r="M4923" s="26" t="s">
        <v>165</v>
      </c>
      <c r="N4923" s="26" t="s">
        <v>133</v>
      </c>
      <c r="O4923" s="26" t="s">
        <v>57</v>
      </c>
      <c r="P4923" s="26" t="s">
        <v>154</v>
      </c>
      <c r="Q4923" s="26" t="s">
        <v>154</v>
      </c>
      <c r="R4923" s="26" t="s">
        <v>54</v>
      </c>
      <c r="S4923" s="26" t="s">
        <v>531</v>
      </c>
      <c r="T4923" s="54">
        <v>1.9970000000000001</v>
      </c>
      <c r="U4923" s="36" t="s">
        <v>827</v>
      </c>
      <c r="V4923" s="43">
        <v>5.2999999999999999E-2</v>
      </c>
      <c r="W4923" s="43">
        <v>6.6900000000000001E-2</v>
      </c>
      <c r="X4923" s="26" t="s">
        <v>347</v>
      </c>
      <c r="Z4923" s="42">
        <v>821832.37</v>
      </c>
      <c r="AA4923" s="42">
        <v>1</v>
      </c>
      <c r="AB4923" s="42">
        <v>99.75</v>
      </c>
      <c r="AC4923" s="42">
        <v>0</v>
      </c>
      <c r="AD4923" s="42">
        <v>819.77778999999998</v>
      </c>
      <c r="AG4923" s="26" t="s">
        <v>15</v>
      </c>
      <c r="AH4923" s="43">
        <v>5.4606801990000004E-3</v>
      </c>
      <c r="AI4923" s="43">
        <v>2.6281350900000001E-4</v>
      </c>
      <c r="AJ4923" s="43">
        <v>5.9782163006861201E-5</v>
      </c>
    </row>
    <row r="4924" spans="1:36" x14ac:dyDescent="0.2">
      <c r="A4924" s="26">
        <v>8694</v>
      </c>
      <c r="B4924" s="26">
        <v>12533</v>
      </c>
      <c r="C4924" s="26" t="s">
        <v>766</v>
      </c>
      <c r="D4924" s="26">
        <v>520026683</v>
      </c>
      <c r="E4924" s="26" t="s">
        <v>203</v>
      </c>
      <c r="F4924" s="26" t="s">
        <v>1060</v>
      </c>
      <c r="G4924" s="26" t="s">
        <v>1061</v>
      </c>
      <c r="H4924" s="26" t="s">
        <v>69</v>
      </c>
      <c r="I4924" s="26" t="s">
        <v>113</v>
      </c>
      <c r="J4924" s="26" t="s">
        <v>51</v>
      </c>
      <c r="K4924" s="26" t="s">
        <v>51</v>
      </c>
      <c r="L4924" s="26" t="s">
        <v>433</v>
      </c>
      <c r="M4924" s="26" t="s">
        <v>165</v>
      </c>
      <c r="N4924" s="26" t="s">
        <v>357</v>
      </c>
      <c r="O4924" s="26" t="s">
        <v>57</v>
      </c>
      <c r="P4924" s="26" t="s">
        <v>728</v>
      </c>
      <c r="Q4924" s="26" t="s">
        <v>59</v>
      </c>
      <c r="R4924" s="26" t="s">
        <v>54</v>
      </c>
      <c r="S4924" s="26" t="s">
        <v>531</v>
      </c>
      <c r="T4924" s="54">
        <v>3.0779999999999998</v>
      </c>
      <c r="U4924" s="36">
        <v>47187</v>
      </c>
      <c r="V4924" s="43">
        <v>1.14E-2</v>
      </c>
      <c r="W4924" s="43">
        <v>2.7300000000000001E-2</v>
      </c>
      <c r="X4924" s="26" t="s">
        <v>347</v>
      </c>
      <c r="Z4924" s="42">
        <v>7000000</v>
      </c>
      <c r="AA4924" s="42">
        <v>1</v>
      </c>
      <c r="AB4924" s="42">
        <v>108.5</v>
      </c>
      <c r="AC4924" s="42">
        <v>0</v>
      </c>
      <c r="AD4924" s="42">
        <v>7595</v>
      </c>
      <c r="AG4924" s="26" t="s">
        <v>15</v>
      </c>
      <c r="AH4924" s="43">
        <v>2.9623573250000001E-3</v>
      </c>
      <c r="AI4924" s="43">
        <v>2.4348898340000001E-3</v>
      </c>
      <c r="AJ4924" s="43">
        <v>5.5386414901178376E-4</v>
      </c>
    </row>
    <row r="4925" spans="1:36" x14ac:dyDescent="0.2">
      <c r="A4925" s="26">
        <v>8694</v>
      </c>
      <c r="B4925" s="26">
        <v>12533</v>
      </c>
      <c r="C4925" s="26" t="s">
        <v>1062</v>
      </c>
      <c r="D4925" s="26">
        <v>512025891</v>
      </c>
      <c r="E4925" s="26" t="s">
        <v>203</v>
      </c>
      <c r="F4925" s="26" t="s">
        <v>1063</v>
      </c>
      <c r="G4925" s="26" t="s">
        <v>1064</v>
      </c>
      <c r="H4925" s="26" t="s">
        <v>69</v>
      </c>
      <c r="I4925" s="26" t="s">
        <v>113</v>
      </c>
      <c r="J4925" s="26" t="s">
        <v>51</v>
      </c>
      <c r="K4925" s="26" t="s">
        <v>51</v>
      </c>
      <c r="L4925" s="26" t="s">
        <v>433</v>
      </c>
      <c r="M4925" s="26" t="s">
        <v>165</v>
      </c>
      <c r="N4925" s="26" t="s">
        <v>131</v>
      </c>
      <c r="O4925" s="26" t="s">
        <v>57</v>
      </c>
      <c r="P4925" s="26" t="s">
        <v>737</v>
      </c>
      <c r="Q4925" s="26" t="s">
        <v>59</v>
      </c>
      <c r="R4925" s="26" t="s">
        <v>54</v>
      </c>
      <c r="S4925" s="26" t="s">
        <v>531</v>
      </c>
      <c r="T4925" s="54">
        <v>1.034</v>
      </c>
      <c r="U4925" s="36" t="s">
        <v>1065</v>
      </c>
      <c r="V4925" s="43">
        <v>1.8499999999999999E-2</v>
      </c>
      <c r="W4925" s="43">
        <v>2.8500000000000001E-2</v>
      </c>
      <c r="X4925" s="26" t="s">
        <v>347</v>
      </c>
      <c r="Z4925" s="42">
        <v>1091311.3799999999</v>
      </c>
      <c r="AA4925" s="42">
        <v>1</v>
      </c>
      <c r="AB4925" s="42">
        <v>112.82</v>
      </c>
      <c r="AC4925" s="42">
        <v>0</v>
      </c>
      <c r="AD4925" s="42">
        <v>1231.2175</v>
      </c>
      <c r="AG4925" s="26" t="s">
        <v>15</v>
      </c>
      <c r="AH4925" s="43">
        <v>2.1888370560000001E-3</v>
      </c>
      <c r="AI4925" s="43">
        <v>3.9471744200000002E-4</v>
      </c>
      <c r="AJ4925" s="43">
        <v>8.9786337443833561E-5</v>
      </c>
    </row>
    <row r="4926" spans="1:36" x14ac:dyDescent="0.2">
      <c r="A4926" s="26">
        <v>8694</v>
      </c>
      <c r="B4926" s="26">
        <v>12533</v>
      </c>
      <c r="C4926" s="26" t="s">
        <v>1062</v>
      </c>
      <c r="D4926" s="26">
        <v>512025891</v>
      </c>
      <c r="E4926" s="26" t="s">
        <v>203</v>
      </c>
      <c r="F4926" s="26" t="s">
        <v>1066</v>
      </c>
      <c r="G4926" s="26" t="s">
        <v>1067</v>
      </c>
      <c r="H4926" s="26" t="s">
        <v>69</v>
      </c>
      <c r="I4926" s="26" t="s">
        <v>112</v>
      </c>
      <c r="J4926" s="26" t="s">
        <v>51</v>
      </c>
      <c r="K4926" s="26" t="s">
        <v>51</v>
      </c>
      <c r="L4926" s="26" t="s">
        <v>433</v>
      </c>
      <c r="M4926" s="26" t="s">
        <v>165</v>
      </c>
      <c r="N4926" s="26" t="s">
        <v>131</v>
      </c>
      <c r="O4926" s="26" t="s">
        <v>57</v>
      </c>
      <c r="P4926" s="26" t="s">
        <v>737</v>
      </c>
      <c r="Q4926" s="26" t="s">
        <v>59</v>
      </c>
      <c r="R4926" s="26" t="s">
        <v>54</v>
      </c>
      <c r="S4926" s="26" t="s">
        <v>531</v>
      </c>
      <c r="T4926" s="54">
        <v>0.999</v>
      </c>
      <c r="U4926" s="36" t="s">
        <v>1068</v>
      </c>
      <c r="V4926" s="43">
        <v>3.2500000000000001E-2</v>
      </c>
      <c r="W4926" s="43">
        <v>5.21E-2</v>
      </c>
      <c r="X4926" s="26" t="s">
        <v>347</v>
      </c>
      <c r="Z4926" s="42">
        <v>30022.48</v>
      </c>
      <c r="AA4926" s="42">
        <v>1</v>
      </c>
      <c r="AB4926" s="42">
        <v>98.87</v>
      </c>
      <c r="AC4926" s="42">
        <v>0</v>
      </c>
      <c r="AD4926" s="42">
        <v>29.683229999999998</v>
      </c>
      <c r="AG4926" s="26" t="s">
        <v>15</v>
      </c>
      <c r="AH4926" s="43">
        <v>8.1840339383533499E-5</v>
      </c>
      <c r="AI4926" s="43">
        <v>9.5161810366903707E-6</v>
      </c>
      <c r="AJ4926" s="43">
        <v>2.1646447562700529E-6</v>
      </c>
    </row>
    <row r="4927" spans="1:36" x14ac:dyDescent="0.2">
      <c r="A4927" s="26">
        <v>8694</v>
      </c>
      <c r="B4927" s="26">
        <v>12533</v>
      </c>
      <c r="C4927" s="26" t="s">
        <v>725</v>
      </c>
      <c r="D4927" s="26">
        <v>514290345</v>
      </c>
      <c r="E4927" s="26" t="s">
        <v>203</v>
      </c>
      <c r="F4927" s="26" t="s">
        <v>1069</v>
      </c>
      <c r="G4927" s="26" t="s">
        <v>1070</v>
      </c>
      <c r="H4927" s="26" t="s">
        <v>69</v>
      </c>
      <c r="I4927" s="26" t="s">
        <v>112</v>
      </c>
      <c r="J4927" s="26" t="s">
        <v>51</v>
      </c>
      <c r="K4927" s="26" t="s">
        <v>51</v>
      </c>
      <c r="L4927" s="26" t="s">
        <v>433</v>
      </c>
      <c r="M4927" s="26" t="s">
        <v>165</v>
      </c>
      <c r="N4927" s="26" t="s">
        <v>141</v>
      </c>
      <c r="O4927" s="26" t="s">
        <v>57</v>
      </c>
      <c r="P4927" s="26" t="s">
        <v>728</v>
      </c>
      <c r="Q4927" s="26" t="s">
        <v>59</v>
      </c>
      <c r="R4927" s="26" t="s">
        <v>54</v>
      </c>
      <c r="S4927" s="26" t="s">
        <v>531</v>
      </c>
      <c r="T4927" s="54">
        <v>4.09</v>
      </c>
      <c r="U4927" s="36" t="s">
        <v>645</v>
      </c>
      <c r="V4927" s="43">
        <v>2.6200000000000001E-2</v>
      </c>
      <c r="W4927" s="43">
        <v>4.8599999999999997E-2</v>
      </c>
      <c r="X4927" s="26" t="s">
        <v>347</v>
      </c>
      <c r="Z4927" s="42">
        <v>3502308</v>
      </c>
      <c r="AA4927" s="42">
        <v>1</v>
      </c>
      <c r="AB4927" s="42">
        <v>91.99</v>
      </c>
      <c r="AC4927" s="42">
        <v>0</v>
      </c>
      <c r="AD4927" s="42">
        <v>3221.77313</v>
      </c>
      <c r="AG4927" s="26" t="s">
        <v>15</v>
      </c>
      <c r="AH4927" s="43">
        <v>2.707912176E-3</v>
      </c>
      <c r="AI4927" s="43">
        <v>1.0328719730000001E-3</v>
      </c>
      <c r="AJ4927" s="43">
        <v>2.3494728544522461E-4</v>
      </c>
    </row>
    <row r="4928" spans="1:36" x14ac:dyDescent="0.2">
      <c r="A4928" s="26">
        <v>8694</v>
      </c>
      <c r="B4928" s="26">
        <v>12533</v>
      </c>
      <c r="C4928" s="26" t="s">
        <v>763</v>
      </c>
      <c r="D4928" s="26">
        <v>513623314</v>
      </c>
      <c r="E4928" s="26" t="s">
        <v>203</v>
      </c>
      <c r="F4928" s="26" t="s">
        <v>1071</v>
      </c>
      <c r="G4928" s="26" t="s">
        <v>1072</v>
      </c>
      <c r="H4928" s="26" t="s">
        <v>69</v>
      </c>
      <c r="I4928" s="26" t="s">
        <v>113</v>
      </c>
      <c r="J4928" s="26" t="s">
        <v>51</v>
      </c>
      <c r="K4928" s="26" t="s">
        <v>51</v>
      </c>
      <c r="L4928" s="26" t="s">
        <v>433</v>
      </c>
      <c r="M4928" s="26" t="s">
        <v>165</v>
      </c>
      <c r="N4928" s="26" t="s">
        <v>357</v>
      </c>
      <c r="O4928" s="26" t="s">
        <v>57</v>
      </c>
      <c r="P4928" s="26" t="s">
        <v>728</v>
      </c>
      <c r="Q4928" s="26" t="s">
        <v>59</v>
      </c>
      <c r="R4928" s="26" t="s">
        <v>54</v>
      </c>
      <c r="S4928" s="26" t="s">
        <v>531</v>
      </c>
      <c r="T4928" s="54">
        <v>3.4239999999999999</v>
      </c>
      <c r="U4928" s="36" t="s">
        <v>1073</v>
      </c>
      <c r="V4928" s="43">
        <v>7.7999999999999996E-3</v>
      </c>
      <c r="W4928" s="43">
        <v>2.7400000000000001E-2</v>
      </c>
      <c r="X4928" s="26" t="s">
        <v>347</v>
      </c>
      <c r="Z4928" s="42">
        <v>3026172.39</v>
      </c>
      <c r="AA4928" s="42">
        <v>1</v>
      </c>
      <c r="AB4928" s="42">
        <v>107.14</v>
      </c>
      <c r="AC4928" s="42">
        <v>0</v>
      </c>
      <c r="AD4928" s="42">
        <v>3242.2411000000002</v>
      </c>
      <c r="AG4928" s="26" t="s">
        <v>15</v>
      </c>
      <c r="AH4928" s="43">
        <v>5.2179164520000003E-3</v>
      </c>
      <c r="AI4928" s="43">
        <v>1.0394338239999999E-3</v>
      </c>
      <c r="AJ4928" s="43">
        <v>2.3643990885352598E-4</v>
      </c>
    </row>
    <row r="4929" spans="1:36" x14ac:dyDescent="0.2">
      <c r="A4929" s="26">
        <v>8694</v>
      </c>
      <c r="B4929" s="26">
        <v>12533</v>
      </c>
      <c r="C4929" s="26" t="s">
        <v>1074</v>
      </c>
      <c r="D4929" s="26">
        <v>1905761</v>
      </c>
      <c r="E4929" s="26" t="s">
        <v>204</v>
      </c>
      <c r="F4929" s="26" t="s">
        <v>1075</v>
      </c>
      <c r="G4929" s="26" t="s">
        <v>1076</v>
      </c>
      <c r="H4929" s="26" t="s">
        <v>69</v>
      </c>
      <c r="I4929" s="26" t="s">
        <v>112</v>
      </c>
      <c r="J4929" s="26" t="s">
        <v>51</v>
      </c>
      <c r="K4929" s="26" t="s">
        <v>167</v>
      </c>
      <c r="L4929" s="26" t="s">
        <v>433</v>
      </c>
      <c r="M4929" s="26" t="s">
        <v>165</v>
      </c>
      <c r="N4929" s="26" t="s">
        <v>358</v>
      </c>
      <c r="O4929" s="26" t="s">
        <v>57</v>
      </c>
      <c r="P4929" s="26" t="s">
        <v>733</v>
      </c>
      <c r="Q4929" s="26" t="s">
        <v>59</v>
      </c>
      <c r="R4929" s="26" t="s">
        <v>54</v>
      </c>
      <c r="S4929" s="26" t="s">
        <v>531</v>
      </c>
      <c r="T4929" s="54">
        <v>3.548</v>
      </c>
      <c r="U4929" s="36" t="s">
        <v>1077</v>
      </c>
      <c r="V4929" s="43">
        <v>4.4999999999999998E-2</v>
      </c>
      <c r="W4929" s="43">
        <v>5.5800000000000002E-2</v>
      </c>
      <c r="X4929" s="26" t="s">
        <v>347</v>
      </c>
      <c r="Z4929" s="42">
        <v>9462184.8800000008</v>
      </c>
      <c r="AA4929" s="42">
        <v>1</v>
      </c>
      <c r="AB4929" s="42">
        <v>97.47</v>
      </c>
      <c r="AC4929" s="42">
        <v>0</v>
      </c>
      <c r="AD4929" s="42">
        <v>9222.7916000000005</v>
      </c>
      <c r="AG4929" s="26" t="s">
        <v>15</v>
      </c>
      <c r="AH4929" s="43">
        <v>1.0955256244999999E-2</v>
      </c>
      <c r="AI4929" s="43">
        <v>2.9567454249999998E-3</v>
      </c>
      <c r="AJ4929" s="43">
        <v>6.7257058868295291E-4</v>
      </c>
    </row>
    <row r="4930" spans="1:36" x14ac:dyDescent="0.2">
      <c r="A4930" s="26">
        <v>8694</v>
      </c>
      <c r="B4930" s="26">
        <v>12533</v>
      </c>
      <c r="C4930" s="26" t="s">
        <v>793</v>
      </c>
      <c r="D4930" s="26">
        <v>513141879</v>
      </c>
      <c r="E4930" s="26" t="s">
        <v>203</v>
      </c>
      <c r="F4930" s="26" t="s">
        <v>794</v>
      </c>
      <c r="G4930" s="26" t="s">
        <v>795</v>
      </c>
      <c r="H4930" s="26" t="s">
        <v>69</v>
      </c>
      <c r="I4930" s="26" t="s">
        <v>113</v>
      </c>
      <c r="J4930" s="26" t="s">
        <v>51</v>
      </c>
      <c r="K4930" s="26" t="s">
        <v>51</v>
      </c>
      <c r="L4930" s="26" t="s">
        <v>433</v>
      </c>
      <c r="M4930" s="26" t="s">
        <v>165</v>
      </c>
      <c r="N4930" s="26" t="s">
        <v>129</v>
      </c>
      <c r="O4930" s="26" t="s">
        <v>57</v>
      </c>
      <c r="P4930" s="26" t="s">
        <v>530</v>
      </c>
      <c r="Q4930" s="26" t="s">
        <v>59</v>
      </c>
      <c r="R4930" s="26" t="s">
        <v>54</v>
      </c>
      <c r="S4930" s="26" t="s">
        <v>531</v>
      </c>
      <c r="T4930" s="54">
        <v>0.69</v>
      </c>
      <c r="U4930" s="36">
        <v>45939</v>
      </c>
      <c r="V4930" s="43">
        <v>1E-3</v>
      </c>
      <c r="W4930" s="43">
        <v>2.2599999999999999E-2</v>
      </c>
      <c r="X4930" s="26" t="s">
        <v>347</v>
      </c>
      <c r="Z4930" s="42">
        <v>14959869</v>
      </c>
      <c r="AA4930" s="42">
        <v>1</v>
      </c>
      <c r="AB4930" s="42">
        <v>112.9</v>
      </c>
      <c r="AC4930" s="42">
        <v>0</v>
      </c>
      <c r="AD4930" s="42">
        <v>16889.6921</v>
      </c>
      <c r="AG4930" s="26" t="s">
        <v>15</v>
      </c>
      <c r="AH4930" s="43">
        <v>9.9732459999999998E-3</v>
      </c>
      <c r="AI4930" s="43">
        <v>5.4146859239999996E-3</v>
      </c>
      <c r="AJ4930" s="43">
        <v>1.2316780700510268E-3</v>
      </c>
    </row>
    <row r="4931" spans="1:36" x14ac:dyDescent="0.2">
      <c r="A4931" s="26">
        <v>8694</v>
      </c>
      <c r="B4931" s="26">
        <v>12533</v>
      </c>
      <c r="C4931" s="26" t="s">
        <v>1082</v>
      </c>
      <c r="D4931" s="26">
        <v>513432765</v>
      </c>
      <c r="E4931" s="26" t="s">
        <v>203</v>
      </c>
      <c r="F4931" s="26" t="s">
        <v>1083</v>
      </c>
      <c r="G4931" s="26" t="s">
        <v>1084</v>
      </c>
      <c r="H4931" s="26" t="s">
        <v>69</v>
      </c>
      <c r="I4931" s="26" t="s">
        <v>112</v>
      </c>
      <c r="J4931" s="26" t="s">
        <v>51</v>
      </c>
      <c r="K4931" s="26" t="s">
        <v>51</v>
      </c>
      <c r="L4931" s="26" t="s">
        <v>433</v>
      </c>
      <c r="M4931" s="26" t="s">
        <v>165</v>
      </c>
      <c r="N4931" s="26" t="s">
        <v>84</v>
      </c>
      <c r="O4931" s="26" t="s">
        <v>57</v>
      </c>
      <c r="P4931" s="26" t="s">
        <v>1085</v>
      </c>
      <c r="Q4931" s="26" t="s">
        <v>64</v>
      </c>
      <c r="R4931" s="26" t="s">
        <v>54</v>
      </c>
      <c r="S4931" s="26" t="s">
        <v>531</v>
      </c>
      <c r="T4931" s="54">
        <v>0.73299999999999998</v>
      </c>
      <c r="U4931" s="36" t="s">
        <v>1086</v>
      </c>
      <c r="V4931" s="43">
        <v>4.8000000000000001E-2</v>
      </c>
      <c r="W4931" s="43">
        <v>5.7099999999999998E-2</v>
      </c>
      <c r="X4931" s="26" t="s">
        <v>347</v>
      </c>
      <c r="Z4931" s="42">
        <v>461181.62</v>
      </c>
      <c r="AA4931" s="42">
        <v>1</v>
      </c>
      <c r="AB4931" s="42">
        <v>100.62</v>
      </c>
      <c r="AC4931" s="42">
        <v>0</v>
      </c>
      <c r="AD4931" s="42">
        <v>464.04095000000001</v>
      </c>
      <c r="AG4931" s="26" t="s">
        <v>15</v>
      </c>
      <c r="AH4931" s="43">
        <v>8.3851203629999992E-3</v>
      </c>
      <c r="AI4931" s="43">
        <v>1.4876742399999999E-4</v>
      </c>
      <c r="AJ4931" s="43">
        <v>3.3840111373057235E-5</v>
      </c>
    </row>
    <row r="4932" spans="1:36" x14ac:dyDescent="0.2">
      <c r="A4932" s="26">
        <v>8694</v>
      </c>
      <c r="B4932" s="26">
        <v>12533</v>
      </c>
      <c r="C4932" s="26" t="s">
        <v>1087</v>
      </c>
      <c r="D4932" s="26">
        <v>1970336</v>
      </c>
      <c r="E4932" s="26" t="s">
        <v>204</v>
      </c>
      <c r="F4932" s="26" t="s">
        <v>1088</v>
      </c>
      <c r="G4932" s="26" t="s">
        <v>1089</v>
      </c>
      <c r="H4932" s="26" t="s">
        <v>69</v>
      </c>
      <c r="I4932" s="26" t="s">
        <v>112</v>
      </c>
      <c r="J4932" s="26" t="s">
        <v>51</v>
      </c>
      <c r="K4932" s="26" t="s">
        <v>167</v>
      </c>
      <c r="L4932" s="26" t="s">
        <v>433</v>
      </c>
      <c r="M4932" s="26" t="s">
        <v>165</v>
      </c>
      <c r="N4932" s="26" t="s">
        <v>358</v>
      </c>
      <c r="O4932" s="26" t="s">
        <v>57</v>
      </c>
      <c r="P4932" s="26" t="s">
        <v>728</v>
      </c>
      <c r="Q4932" s="26" t="s">
        <v>59</v>
      </c>
      <c r="R4932" s="26" t="s">
        <v>54</v>
      </c>
      <c r="S4932" s="26" t="s">
        <v>531</v>
      </c>
      <c r="T4932" s="54">
        <v>1.9239999999999999</v>
      </c>
      <c r="U4932" s="36" t="s">
        <v>1036</v>
      </c>
      <c r="V4932" s="43">
        <v>3.49E-2</v>
      </c>
      <c r="W4932" s="43">
        <v>5.4600000000000003E-2</v>
      </c>
      <c r="X4932" s="26" t="s">
        <v>347</v>
      </c>
      <c r="Z4932" s="42">
        <v>7814500</v>
      </c>
      <c r="AA4932" s="42">
        <v>1</v>
      </c>
      <c r="AB4932" s="42">
        <v>96.5</v>
      </c>
      <c r="AC4932" s="42">
        <v>0</v>
      </c>
      <c r="AD4932" s="42">
        <v>7540.9925000000003</v>
      </c>
      <c r="AG4932" s="26" t="s">
        <v>15</v>
      </c>
      <c r="AH4932" s="43">
        <v>8.2649188700000004E-3</v>
      </c>
      <c r="AI4932" s="43">
        <v>2.4175755070000001E-3</v>
      </c>
      <c r="AJ4932" s="43">
        <v>5.4992566079219802E-4</v>
      </c>
    </row>
    <row r="4933" spans="1:36" x14ac:dyDescent="0.2">
      <c r="A4933" s="26">
        <v>8694</v>
      </c>
      <c r="B4933" s="26">
        <v>12533</v>
      </c>
      <c r="C4933" s="26" t="s">
        <v>796</v>
      </c>
      <c r="D4933" s="26">
        <v>511809071</v>
      </c>
      <c r="E4933" s="26" t="s">
        <v>203</v>
      </c>
      <c r="F4933" s="26" t="s">
        <v>797</v>
      </c>
      <c r="G4933" s="26" t="s">
        <v>798</v>
      </c>
      <c r="H4933" s="26" t="s">
        <v>69</v>
      </c>
      <c r="I4933" s="26" t="s">
        <v>113</v>
      </c>
      <c r="J4933" s="26" t="s">
        <v>51</v>
      </c>
      <c r="K4933" s="26" t="s">
        <v>51</v>
      </c>
      <c r="L4933" s="26" t="s">
        <v>433</v>
      </c>
      <c r="M4933" s="26" t="s">
        <v>165</v>
      </c>
      <c r="N4933" s="26" t="s">
        <v>68</v>
      </c>
      <c r="O4933" s="26" t="s">
        <v>57</v>
      </c>
      <c r="P4933" s="26" t="s">
        <v>733</v>
      </c>
      <c r="Q4933" s="26" t="s">
        <v>59</v>
      </c>
      <c r="R4933" s="26" t="s">
        <v>54</v>
      </c>
      <c r="S4933" s="26" t="s">
        <v>531</v>
      </c>
      <c r="T4933" s="54">
        <v>1.333</v>
      </c>
      <c r="U4933" s="36">
        <v>46668</v>
      </c>
      <c r="V4933" s="43">
        <v>1.0500000000000001E-2</v>
      </c>
      <c r="W4933" s="43">
        <v>2.7799999999999998E-2</v>
      </c>
      <c r="X4933" s="26" t="s">
        <v>347</v>
      </c>
      <c r="Z4933" s="42">
        <v>393500</v>
      </c>
      <c r="AA4933" s="42">
        <v>1</v>
      </c>
      <c r="AB4933" s="42">
        <v>111.92</v>
      </c>
      <c r="AC4933" s="42">
        <v>0</v>
      </c>
      <c r="AD4933" s="42">
        <v>440.40519999999998</v>
      </c>
      <c r="AG4933" s="26" t="s">
        <v>15</v>
      </c>
      <c r="AH4933" s="43">
        <v>7.81255737E-4</v>
      </c>
      <c r="AI4933" s="43">
        <v>1.41190012E-4</v>
      </c>
      <c r="AJ4933" s="43">
        <v>3.2116478119600317E-5</v>
      </c>
    </row>
    <row r="4934" spans="1:36" x14ac:dyDescent="0.2">
      <c r="A4934" s="26">
        <v>8694</v>
      </c>
      <c r="B4934" s="26">
        <v>12533</v>
      </c>
      <c r="C4934" s="26" t="s">
        <v>799</v>
      </c>
      <c r="D4934" s="26">
        <v>1838682</v>
      </c>
      <c r="E4934" s="26" t="s">
        <v>204</v>
      </c>
      <c r="F4934" s="26" t="s">
        <v>800</v>
      </c>
      <c r="G4934" s="26" t="s">
        <v>801</v>
      </c>
      <c r="H4934" s="26" t="s">
        <v>69</v>
      </c>
      <c r="I4934" s="26" t="s">
        <v>112</v>
      </c>
      <c r="J4934" s="26" t="s">
        <v>51</v>
      </c>
      <c r="K4934" s="26" t="s">
        <v>167</v>
      </c>
      <c r="L4934" s="26" t="s">
        <v>433</v>
      </c>
      <c r="M4934" s="26" t="s">
        <v>165</v>
      </c>
      <c r="N4934" s="26" t="s">
        <v>358</v>
      </c>
      <c r="O4934" s="26" t="s">
        <v>57</v>
      </c>
      <c r="P4934" s="26" t="s">
        <v>737</v>
      </c>
      <c r="Q4934" s="26" t="s">
        <v>59</v>
      </c>
      <c r="R4934" s="26" t="s">
        <v>54</v>
      </c>
      <c r="S4934" s="26" t="s">
        <v>531</v>
      </c>
      <c r="T4934" s="54">
        <v>0.90300000000000002</v>
      </c>
      <c r="U4934" s="36" t="s">
        <v>556</v>
      </c>
      <c r="V4934" s="43">
        <v>3.95E-2</v>
      </c>
      <c r="W4934" s="43">
        <v>5.5300000000000002E-2</v>
      </c>
      <c r="X4934" s="26" t="s">
        <v>347</v>
      </c>
      <c r="Z4934" s="42">
        <v>137500</v>
      </c>
      <c r="AA4934" s="42">
        <v>1</v>
      </c>
      <c r="AB4934" s="42">
        <v>99.02</v>
      </c>
      <c r="AC4934" s="42">
        <v>0</v>
      </c>
      <c r="AD4934" s="42">
        <v>136.1525</v>
      </c>
      <c r="AG4934" s="26" t="s">
        <v>15</v>
      </c>
      <c r="AH4934" s="43">
        <v>4.3805232499999998E-4</v>
      </c>
      <c r="AI4934" s="43">
        <v>4.3649287446075997E-5</v>
      </c>
      <c r="AJ4934" s="43">
        <v>9.9288990847040025E-6</v>
      </c>
    </row>
    <row r="4935" spans="1:36" x14ac:dyDescent="0.2">
      <c r="A4935" s="26">
        <v>8694</v>
      </c>
      <c r="B4935" s="26">
        <v>12533</v>
      </c>
      <c r="C4935" s="26" t="s">
        <v>802</v>
      </c>
      <c r="D4935" s="26">
        <v>1981143</v>
      </c>
      <c r="E4935" s="26" t="s">
        <v>204</v>
      </c>
      <c r="F4935" s="26" t="s">
        <v>803</v>
      </c>
      <c r="G4935" s="26" t="s">
        <v>804</v>
      </c>
      <c r="H4935" s="26" t="s">
        <v>69</v>
      </c>
      <c r="I4935" s="26" t="s">
        <v>112</v>
      </c>
      <c r="J4935" s="26" t="s">
        <v>51</v>
      </c>
      <c r="K4935" s="26" t="s">
        <v>167</v>
      </c>
      <c r="L4935" s="26" t="s">
        <v>433</v>
      </c>
      <c r="M4935" s="26" t="s">
        <v>165</v>
      </c>
      <c r="N4935" s="26" t="s">
        <v>355</v>
      </c>
      <c r="O4935" s="26" t="s">
        <v>57</v>
      </c>
      <c r="P4935" s="26" t="s">
        <v>776</v>
      </c>
      <c r="Q4935" s="26" t="s">
        <v>64</v>
      </c>
      <c r="R4935" s="26" t="s">
        <v>54</v>
      </c>
      <c r="S4935" s="26" t="s">
        <v>531</v>
      </c>
      <c r="T4935" s="54">
        <v>0.70599999999999996</v>
      </c>
      <c r="U4935" s="36" t="s">
        <v>805</v>
      </c>
      <c r="V4935" s="43">
        <v>4.7500000000000001E-2</v>
      </c>
      <c r="W4935" s="43">
        <v>6.0600000000000001E-2</v>
      </c>
      <c r="X4935" s="26" t="s">
        <v>347</v>
      </c>
      <c r="Z4935" s="42">
        <v>6391837.2199999997</v>
      </c>
      <c r="AA4935" s="42">
        <v>1</v>
      </c>
      <c r="AB4935" s="42">
        <v>100.49</v>
      </c>
      <c r="AC4935" s="42">
        <v>0</v>
      </c>
      <c r="AD4935" s="42">
        <v>6423.1572200000001</v>
      </c>
      <c r="AG4935" s="26" t="s">
        <v>15</v>
      </c>
      <c r="AH4935" s="43">
        <v>1.0128182111E-2</v>
      </c>
      <c r="AI4935" s="43">
        <v>2.0592074020000001E-3</v>
      </c>
      <c r="AJ4935" s="43">
        <v>4.68407703439657E-4</v>
      </c>
    </row>
    <row r="4936" spans="1:36" x14ac:dyDescent="0.2">
      <c r="A4936" s="26">
        <v>8694</v>
      </c>
      <c r="B4936" s="26">
        <v>12533</v>
      </c>
      <c r="C4936" s="26" t="s">
        <v>713</v>
      </c>
      <c r="D4936" s="26">
        <v>510560188</v>
      </c>
      <c r="E4936" s="26" t="s">
        <v>203</v>
      </c>
      <c r="F4936" s="26" t="s">
        <v>1090</v>
      </c>
      <c r="G4936" s="26" t="s">
        <v>1091</v>
      </c>
      <c r="H4936" s="26" t="s">
        <v>69</v>
      </c>
      <c r="I4936" s="26" t="s">
        <v>112</v>
      </c>
      <c r="J4936" s="26" t="s">
        <v>51</v>
      </c>
      <c r="K4936" s="26" t="s">
        <v>51</v>
      </c>
      <c r="L4936" s="26" t="s">
        <v>433</v>
      </c>
      <c r="M4936" s="26" t="s">
        <v>165</v>
      </c>
      <c r="N4936" s="26" t="s">
        <v>358</v>
      </c>
      <c r="O4936" s="26" t="s">
        <v>57</v>
      </c>
      <c r="P4936" s="26" t="s">
        <v>750</v>
      </c>
      <c r="Q4936" s="26" t="s">
        <v>64</v>
      </c>
      <c r="R4936" s="26" t="s">
        <v>54</v>
      </c>
      <c r="S4936" s="26" t="s">
        <v>531</v>
      </c>
      <c r="T4936" s="54">
        <v>2.6349999999999998</v>
      </c>
      <c r="U4936" s="36" t="s">
        <v>1092</v>
      </c>
      <c r="V4936" s="43">
        <v>3.2500000000000001E-2</v>
      </c>
      <c r="W4936" s="43">
        <v>5.3199999999999997E-2</v>
      </c>
      <c r="X4936" s="26" t="s">
        <v>347</v>
      </c>
      <c r="Z4936" s="42">
        <v>170000</v>
      </c>
      <c r="AA4936" s="42">
        <v>1</v>
      </c>
      <c r="AB4936" s="42">
        <v>95.73</v>
      </c>
      <c r="AC4936" s="42">
        <v>0</v>
      </c>
      <c r="AD4936" s="42">
        <v>162.74100000000001</v>
      </c>
      <c r="AG4936" s="26" t="s">
        <v>15</v>
      </c>
      <c r="AH4936" s="43">
        <v>5.8265381300000004E-4</v>
      </c>
      <c r="AI4936" s="43">
        <v>5.2173325412767699E-5</v>
      </c>
      <c r="AJ4936" s="43">
        <v>1.1867861155276722E-5</v>
      </c>
    </row>
    <row r="4937" spans="1:36" x14ac:dyDescent="0.2">
      <c r="A4937" s="26">
        <v>8694</v>
      </c>
      <c r="B4937" s="26">
        <v>12533</v>
      </c>
      <c r="C4937" s="26" t="s">
        <v>954</v>
      </c>
      <c r="D4937" s="26">
        <v>511659401</v>
      </c>
      <c r="E4937" s="26" t="s">
        <v>203</v>
      </c>
      <c r="F4937" s="26" t="s">
        <v>1093</v>
      </c>
      <c r="G4937" s="26" t="s">
        <v>1094</v>
      </c>
      <c r="H4937" s="26" t="s">
        <v>69</v>
      </c>
      <c r="I4937" s="26" t="s">
        <v>113</v>
      </c>
      <c r="J4937" s="26" t="s">
        <v>51</v>
      </c>
      <c r="K4937" s="26" t="s">
        <v>51</v>
      </c>
      <c r="L4937" s="26" t="s">
        <v>433</v>
      </c>
      <c r="M4937" s="26" t="s">
        <v>165</v>
      </c>
      <c r="N4937" s="26" t="s">
        <v>357</v>
      </c>
      <c r="O4937" s="26" t="s">
        <v>57</v>
      </c>
      <c r="P4937" s="26" t="s">
        <v>728</v>
      </c>
      <c r="Q4937" s="26" t="s">
        <v>59</v>
      </c>
      <c r="R4937" s="26" t="s">
        <v>54</v>
      </c>
      <c r="S4937" s="26" t="s">
        <v>531</v>
      </c>
      <c r="T4937" s="54">
        <v>5.1509999999999998</v>
      </c>
      <c r="U4937" s="36" t="s">
        <v>1095</v>
      </c>
      <c r="V4937" s="43">
        <v>6.4999999999999997E-3</v>
      </c>
      <c r="W4937" s="43">
        <v>2.8299999999999999E-2</v>
      </c>
      <c r="X4937" s="26" t="s">
        <v>347</v>
      </c>
      <c r="Z4937" s="42">
        <v>9355638.7100000009</v>
      </c>
      <c r="AA4937" s="42">
        <v>1</v>
      </c>
      <c r="AB4937" s="42">
        <v>102.57</v>
      </c>
      <c r="AC4937" s="42">
        <v>0</v>
      </c>
      <c r="AD4937" s="42">
        <v>9596.0786200000002</v>
      </c>
      <c r="AG4937" s="26" t="s">
        <v>15</v>
      </c>
      <c r="AH4937" s="43">
        <v>4.1420651679999997E-3</v>
      </c>
      <c r="AI4937" s="43">
        <v>3.0764179429999998E-3</v>
      </c>
      <c r="AJ4937" s="43">
        <v>6.9979248436029934E-4</v>
      </c>
    </row>
    <row r="4938" spans="1:36" x14ac:dyDescent="0.2">
      <c r="A4938" s="26">
        <v>8694</v>
      </c>
      <c r="B4938" s="26">
        <v>12533</v>
      </c>
      <c r="C4938" s="26" t="s">
        <v>1096</v>
      </c>
      <c r="D4938" s="26">
        <v>1991033</v>
      </c>
      <c r="E4938" s="26" t="s">
        <v>204</v>
      </c>
      <c r="F4938" s="26" t="s">
        <v>1097</v>
      </c>
      <c r="G4938" s="26" t="s">
        <v>1098</v>
      </c>
      <c r="H4938" s="26" t="s">
        <v>69</v>
      </c>
      <c r="I4938" s="26" t="s">
        <v>112</v>
      </c>
      <c r="J4938" s="26" t="s">
        <v>51</v>
      </c>
      <c r="K4938" s="26" t="s">
        <v>167</v>
      </c>
      <c r="L4938" s="26" t="s">
        <v>433</v>
      </c>
      <c r="M4938" s="26" t="s">
        <v>165</v>
      </c>
      <c r="N4938" s="26" t="s">
        <v>358</v>
      </c>
      <c r="O4938" s="26" t="s">
        <v>57</v>
      </c>
      <c r="P4938" s="26" t="s">
        <v>737</v>
      </c>
      <c r="Q4938" s="26" t="s">
        <v>59</v>
      </c>
      <c r="R4938" s="26" t="s">
        <v>54</v>
      </c>
      <c r="S4938" s="26" t="s">
        <v>531</v>
      </c>
      <c r="T4938" s="54">
        <v>1.9319999999999999</v>
      </c>
      <c r="U4938" s="36" t="s">
        <v>729</v>
      </c>
      <c r="V4938" s="43">
        <v>4.3499999999999997E-2</v>
      </c>
      <c r="W4938" s="43">
        <v>5.8900000000000001E-2</v>
      </c>
      <c r="X4938" s="26" t="s">
        <v>347</v>
      </c>
      <c r="Z4938" s="42">
        <v>6962440.7999999998</v>
      </c>
      <c r="AA4938" s="42">
        <v>1</v>
      </c>
      <c r="AB4938" s="42">
        <v>99.06</v>
      </c>
      <c r="AC4938" s="42">
        <v>0</v>
      </c>
      <c r="AD4938" s="42">
        <v>6896.9938599999996</v>
      </c>
      <c r="AG4938" s="26" t="s">
        <v>15</v>
      </c>
      <c r="AH4938" s="43">
        <v>1.7944435051000001E-2</v>
      </c>
      <c r="AI4938" s="43">
        <v>2.211115238E-3</v>
      </c>
      <c r="AJ4938" s="43">
        <v>5.0296216392473959E-4</v>
      </c>
    </row>
    <row r="4939" spans="1:36" x14ac:dyDescent="0.2">
      <c r="A4939" s="26">
        <v>8694</v>
      </c>
      <c r="B4939" s="26">
        <v>12533</v>
      </c>
      <c r="C4939" s="26" t="s">
        <v>1099</v>
      </c>
      <c r="D4939" s="26">
        <v>510454333</v>
      </c>
      <c r="E4939" s="26" t="s">
        <v>203</v>
      </c>
      <c r="F4939" s="26" t="s">
        <v>1100</v>
      </c>
      <c r="G4939" s="26" t="s">
        <v>1101</v>
      </c>
      <c r="H4939" s="26" t="s">
        <v>69</v>
      </c>
      <c r="I4939" s="26" t="s">
        <v>112</v>
      </c>
      <c r="J4939" s="26" t="s">
        <v>51</v>
      </c>
      <c r="K4939" s="26" t="s">
        <v>51</v>
      </c>
      <c r="L4939" s="26" t="s">
        <v>433</v>
      </c>
      <c r="M4939" s="26" t="s">
        <v>165</v>
      </c>
      <c r="N4939" s="26" t="s">
        <v>131</v>
      </c>
      <c r="O4939" s="26" t="s">
        <v>57</v>
      </c>
      <c r="P4939" s="26" t="s">
        <v>737</v>
      </c>
      <c r="Q4939" s="26" t="s">
        <v>59</v>
      </c>
      <c r="R4939" s="26" t="s">
        <v>54</v>
      </c>
      <c r="S4939" s="26" t="s">
        <v>531</v>
      </c>
      <c r="T4939" s="54">
        <v>1.4630000000000001</v>
      </c>
      <c r="U4939" s="36" t="s">
        <v>1102</v>
      </c>
      <c r="V4939" s="43">
        <v>2.8000000000000001E-2</v>
      </c>
      <c r="W4939" s="43">
        <v>5.1200000000000002E-2</v>
      </c>
      <c r="X4939" s="26" t="s">
        <v>347</v>
      </c>
      <c r="Z4939" s="42">
        <v>598949.22</v>
      </c>
      <c r="AA4939" s="42">
        <v>1</v>
      </c>
      <c r="AB4939" s="42">
        <v>96.83</v>
      </c>
      <c r="AC4939" s="42">
        <v>0</v>
      </c>
      <c r="AD4939" s="42">
        <v>579.96253000000002</v>
      </c>
      <c r="AG4939" s="26" t="s">
        <v>15</v>
      </c>
      <c r="AH4939" s="43">
        <v>3.45136556E-3</v>
      </c>
      <c r="AI4939" s="43">
        <v>1.8593085799999999E-4</v>
      </c>
      <c r="AJ4939" s="43">
        <v>4.2293673882445183E-5</v>
      </c>
    </row>
    <row r="4940" spans="1:36" x14ac:dyDescent="0.2">
      <c r="A4940" s="26">
        <v>8694</v>
      </c>
      <c r="B4940" s="26">
        <v>12533</v>
      </c>
      <c r="C4940" s="26" t="s">
        <v>1103</v>
      </c>
      <c r="D4940" s="26">
        <v>510216054</v>
      </c>
      <c r="E4940" s="26" t="s">
        <v>203</v>
      </c>
      <c r="F4940" s="26" t="s">
        <v>1104</v>
      </c>
      <c r="G4940" s="26" t="s">
        <v>1105</v>
      </c>
      <c r="H4940" s="26" t="s">
        <v>69</v>
      </c>
      <c r="I4940" s="26" t="s">
        <v>112</v>
      </c>
      <c r="J4940" s="26" t="s">
        <v>51</v>
      </c>
      <c r="K4940" s="26" t="s">
        <v>51</v>
      </c>
      <c r="L4940" s="26" t="s">
        <v>433</v>
      </c>
      <c r="M4940" s="26" t="s">
        <v>165</v>
      </c>
      <c r="N4940" s="26" t="s">
        <v>87</v>
      </c>
      <c r="O4940" s="26" t="s">
        <v>57</v>
      </c>
      <c r="P4940" s="26" t="s">
        <v>733</v>
      </c>
      <c r="Q4940" s="26" t="s">
        <v>59</v>
      </c>
      <c r="R4940" s="26" t="s">
        <v>54</v>
      </c>
      <c r="S4940" s="26" t="s">
        <v>531</v>
      </c>
      <c r="T4940" s="54">
        <v>3.6059999999999999</v>
      </c>
      <c r="U4940" s="36" t="s">
        <v>642</v>
      </c>
      <c r="V4940" s="43">
        <v>2.4299999999999999E-2</v>
      </c>
      <c r="W4940" s="43">
        <v>4.9500000000000002E-2</v>
      </c>
      <c r="X4940" s="26" t="s">
        <v>347</v>
      </c>
      <c r="Z4940" s="42">
        <v>7586000</v>
      </c>
      <c r="AA4940" s="42">
        <v>1</v>
      </c>
      <c r="AB4940" s="42">
        <v>91.75</v>
      </c>
      <c r="AC4940" s="42">
        <v>0</v>
      </c>
      <c r="AD4940" s="42">
        <v>6960.1549999999997</v>
      </c>
      <c r="AG4940" s="26" t="s">
        <v>15</v>
      </c>
      <c r="AH4940" s="43">
        <v>5.1795181660000003E-3</v>
      </c>
      <c r="AI4940" s="43">
        <v>2.2313641409999999E-3</v>
      </c>
      <c r="AJ4940" s="43">
        <v>5.0756817986374089E-4</v>
      </c>
    </row>
    <row r="4941" spans="1:36" x14ac:dyDescent="0.2">
      <c r="A4941" s="26">
        <v>8694</v>
      </c>
      <c r="B4941" s="26">
        <v>12533</v>
      </c>
      <c r="C4941" s="26" t="s">
        <v>766</v>
      </c>
      <c r="D4941" s="26">
        <v>520026683</v>
      </c>
      <c r="E4941" s="26" t="s">
        <v>203</v>
      </c>
      <c r="F4941" s="26" t="s">
        <v>1106</v>
      </c>
      <c r="G4941" s="26" t="s">
        <v>1107</v>
      </c>
      <c r="H4941" s="26" t="s">
        <v>69</v>
      </c>
      <c r="I4941" s="26" t="s">
        <v>112</v>
      </c>
      <c r="J4941" s="26" t="s">
        <v>51</v>
      </c>
      <c r="K4941" s="26" t="s">
        <v>51</v>
      </c>
      <c r="L4941" s="26" t="s">
        <v>433</v>
      </c>
      <c r="M4941" s="26" t="s">
        <v>165</v>
      </c>
      <c r="N4941" s="26" t="s">
        <v>357</v>
      </c>
      <c r="O4941" s="26" t="s">
        <v>57</v>
      </c>
      <c r="P4941" s="26" t="s">
        <v>728</v>
      </c>
      <c r="Q4941" s="26" t="s">
        <v>59</v>
      </c>
      <c r="R4941" s="26" t="s">
        <v>54</v>
      </c>
      <c r="S4941" s="26" t="s">
        <v>531</v>
      </c>
      <c r="T4941" s="54">
        <v>5.1630000000000003</v>
      </c>
      <c r="U4941" s="36">
        <v>48335</v>
      </c>
      <c r="V4941" s="43">
        <v>2.4400000000000002E-2</v>
      </c>
      <c r="W4941" s="43">
        <v>5.0599999999999999E-2</v>
      </c>
      <c r="X4941" s="26" t="s">
        <v>347</v>
      </c>
      <c r="Z4941" s="42">
        <v>7286000</v>
      </c>
      <c r="AA4941" s="42">
        <v>1</v>
      </c>
      <c r="AB4941" s="42">
        <v>87.69</v>
      </c>
      <c r="AC4941" s="42">
        <v>177.7784</v>
      </c>
      <c r="AD4941" s="42">
        <v>6566.8717999999999</v>
      </c>
      <c r="AG4941" s="26" t="s">
        <v>15</v>
      </c>
      <c r="AH4941" s="43">
        <v>5.9950400619999998E-3</v>
      </c>
      <c r="AI4941" s="43">
        <v>2.105281025E-3</v>
      </c>
      <c r="AJ4941" s="43">
        <v>4.7888806598768674E-4</v>
      </c>
    </row>
    <row r="4942" spans="1:36" x14ac:dyDescent="0.2">
      <c r="A4942" s="26">
        <v>8694</v>
      </c>
      <c r="B4942" s="26">
        <v>12533</v>
      </c>
      <c r="C4942" s="26" t="s">
        <v>793</v>
      </c>
      <c r="D4942" s="26">
        <v>513141879</v>
      </c>
      <c r="E4942" s="26" t="s">
        <v>203</v>
      </c>
      <c r="F4942" s="26" t="s">
        <v>1108</v>
      </c>
      <c r="G4942" s="26" t="s">
        <v>1109</v>
      </c>
      <c r="H4942" s="26" t="s">
        <v>69</v>
      </c>
      <c r="I4942" s="26" t="s">
        <v>113</v>
      </c>
      <c r="J4942" s="26" t="s">
        <v>51</v>
      </c>
      <c r="K4942" s="26" t="s">
        <v>51</v>
      </c>
      <c r="L4942" s="26" t="s">
        <v>433</v>
      </c>
      <c r="M4942" s="26" t="s">
        <v>165</v>
      </c>
      <c r="N4942" s="26" t="s">
        <v>129</v>
      </c>
      <c r="O4942" s="26" t="s">
        <v>57</v>
      </c>
      <c r="P4942" s="26" t="s">
        <v>733</v>
      </c>
      <c r="Q4942" s="26" t="s">
        <v>59</v>
      </c>
      <c r="R4942" s="26" t="s">
        <v>54</v>
      </c>
      <c r="S4942" s="26" t="s">
        <v>531</v>
      </c>
      <c r="T4942" s="54">
        <v>1.4510000000000001</v>
      </c>
      <c r="U4942" s="36" t="s">
        <v>1110</v>
      </c>
      <c r="V4942" s="43">
        <v>2.3199999999999998E-2</v>
      </c>
      <c r="W4942" s="43">
        <v>2.8000000000000001E-2</v>
      </c>
      <c r="X4942" s="26" t="s">
        <v>347</v>
      </c>
      <c r="Z4942" s="42">
        <v>202400</v>
      </c>
      <c r="AA4942" s="42">
        <v>1</v>
      </c>
      <c r="AB4942" s="42">
        <v>115.96</v>
      </c>
      <c r="AC4942" s="42">
        <v>0</v>
      </c>
      <c r="AD4942" s="42">
        <v>234.70303999999999</v>
      </c>
      <c r="AG4942" s="26" t="s">
        <v>15</v>
      </c>
      <c r="AH4942" s="43">
        <v>6.7466666600000003E-4</v>
      </c>
      <c r="AI4942" s="43">
        <v>7.5243719046127406E-5</v>
      </c>
      <c r="AJ4942" s="43">
        <v>1.7115681306132802E-5</v>
      </c>
    </row>
    <row r="4943" spans="1:36" x14ac:dyDescent="0.2">
      <c r="A4943" s="26">
        <v>8694</v>
      </c>
      <c r="B4943" s="26">
        <v>12533</v>
      </c>
      <c r="C4943" s="26" t="s">
        <v>943</v>
      </c>
      <c r="D4943" s="26">
        <v>513992529</v>
      </c>
      <c r="E4943" s="26" t="s">
        <v>203</v>
      </c>
      <c r="F4943" s="26" t="s">
        <v>1111</v>
      </c>
      <c r="G4943" s="26" t="s">
        <v>1112</v>
      </c>
      <c r="H4943" s="26" t="s">
        <v>69</v>
      </c>
      <c r="I4943" s="26" t="s">
        <v>113</v>
      </c>
      <c r="J4943" s="26" t="s">
        <v>51</v>
      </c>
      <c r="K4943" s="26" t="s">
        <v>51</v>
      </c>
      <c r="L4943" s="26" t="s">
        <v>433</v>
      </c>
      <c r="M4943" s="26" t="s">
        <v>165</v>
      </c>
      <c r="N4943" s="26" t="s">
        <v>357</v>
      </c>
      <c r="O4943" s="26" t="s">
        <v>57</v>
      </c>
      <c r="P4943" s="26" t="s">
        <v>742</v>
      </c>
      <c r="Q4943" s="26" t="s">
        <v>64</v>
      </c>
      <c r="R4943" s="26" t="s">
        <v>54</v>
      </c>
      <c r="S4943" s="26" t="s">
        <v>531</v>
      </c>
      <c r="T4943" s="54">
        <v>5.6150000000000002</v>
      </c>
      <c r="U4943" s="36" t="s">
        <v>1113</v>
      </c>
      <c r="V4943" s="43">
        <v>1.5800000000000002E-2</v>
      </c>
      <c r="W4943" s="43">
        <v>2.98E-2</v>
      </c>
      <c r="X4943" s="26" t="s">
        <v>347</v>
      </c>
      <c r="Z4943" s="42">
        <v>9988304.5600000005</v>
      </c>
      <c r="AA4943" s="42">
        <v>1</v>
      </c>
      <c r="AB4943" s="42">
        <v>107.2</v>
      </c>
      <c r="AC4943" s="42">
        <v>0</v>
      </c>
      <c r="AD4943" s="42">
        <v>10707.46249</v>
      </c>
      <c r="AG4943" s="26" t="s">
        <v>15</v>
      </c>
      <c r="AH4943" s="43">
        <v>8.0516099159999993E-3</v>
      </c>
      <c r="AI4943" s="43">
        <v>3.432717783E-3</v>
      </c>
      <c r="AJ4943" s="43">
        <v>7.8083997367997971E-4</v>
      </c>
    </row>
    <row r="4944" spans="1:36" x14ac:dyDescent="0.2">
      <c r="A4944" s="26">
        <v>8694</v>
      </c>
      <c r="B4944" s="26">
        <v>12533</v>
      </c>
      <c r="C4944" s="26" t="s">
        <v>2484</v>
      </c>
      <c r="D4944" s="26">
        <v>516077989</v>
      </c>
      <c r="E4944" s="26" t="s">
        <v>203</v>
      </c>
      <c r="F4944" s="26" t="s">
        <v>2485</v>
      </c>
      <c r="G4944" s="26" t="s">
        <v>2486</v>
      </c>
      <c r="H4944" s="26" t="s">
        <v>69</v>
      </c>
      <c r="I4944" s="26" t="s">
        <v>112</v>
      </c>
      <c r="J4944" s="26" t="s">
        <v>51</v>
      </c>
      <c r="K4944" s="26" t="s">
        <v>51</v>
      </c>
      <c r="L4944" s="26" t="s">
        <v>433</v>
      </c>
      <c r="M4944" s="26" t="s">
        <v>165</v>
      </c>
      <c r="N4944" s="26" t="s">
        <v>87</v>
      </c>
      <c r="O4944" s="26" t="s">
        <v>57</v>
      </c>
      <c r="P4944" s="26" t="s">
        <v>724</v>
      </c>
      <c r="Q4944" s="26" t="s">
        <v>59</v>
      </c>
      <c r="R4944" s="26" t="s">
        <v>54</v>
      </c>
      <c r="S4944" s="26" t="s">
        <v>531</v>
      </c>
      <c r="T4944" s="54">
        <v>3.1629999999999998</v>
      </c>
      <c r="U4944" s="36" t="s">
        <v>2487</v>
      </c>
      <c r="V4944" s="43">
        <v>1.95E-2</v>
      </c>
      <c r="W4944" s="43">
        <v>5.4300000000000001E-2</v>
      </c>
      <c r="X4944" s="26" t="s">
        <v>347</v>
      </c>
      <c r="Z4944" s="42">
        <v>228428.39</v>
      </c>
      <c r="AA4944" s="42">
        <v>1</v>
      </c>
      <c r="AB4944" s="42">
        <v>89.93</v>
      </c>
      <c r="AC4944" s="42">
        <v>0</v>
      </c>
      <c r="AD4944" s="42">
        <v>205.42564999999999</v>
      </c>
      <c r="AG4944" s="26" t="s">
        <v>15</v>
      </c>
      <c r="AH4944" s="43">
        <v>1.218861674E-3</v>
      </c>
      <c r="AI4944" s="43">
        <v>6.5857646724422906E-5</v>
      </c>
      <c r="AJ4944" s="43">
        <v>1.4980632366351881E-5</v>
      </c>
    </row>
    <row r="4945" spans="1:36" x14ac:dyDescent="0.2">
      <c r="A4945" s="26">
        <v>8694</v>
      </c>
      <c r="B4945" s="26">
        <v>12533</v>
      </c>
      <c r="C4945" s="26" t="s">
        <v>721</v>
      </c>
      <c r="D4945" s="26">
        <v>520036104</v>
      </c>
      <c r="E4945" s="26" t="s">
        <v>203</v>
      </c>
      <c r="F4945" s="26" t="s">
        <v>1114</v>
      </c>
      <c r="G4945" s="26" t="s">
        <v>1115</v>
      </c>
      <c r="H4945" s="26" t="s">
        <v>69</v>
      </c>
      <c r="I4945" s="26" t="s">
        <v>113</v>
      </c>
      <c r="J4945" s="26" t="s">
        <v>51</v>
      </c>
      <c r="K4945" s="26" t="s">
        <v>51</v>
      </c>
      <c r="L4945" s="26" t="s">
        <v>433</v>
      </c>
      <c r="M4945" s="26" t="s">
        <v>165</v>
      </c>
      <c r="N4945" s="26" t="s">
        <v>84</v>
      </c>
      <c r="O4945" s="26" t="s">
        <v>57</v>
      </c>
      <c r="P4945" s="26" t="s">
        <v>724</v>
      </c>
      <c r="Q4945" s="26" t="s">
        <v>59</v>
      </c>
      <c r="R4945" s="26" t="s">
        <v>54</v>
      </c>
      <c r="S4945" s="26" t="s">
        <v>531</v>
      </c>
      <c r="T4945" s="54">
        <v>3.8849999999999998</v>
      </c>
      <c r="U4945" s="36" t="s">
        <v>1116</v>
      </c>
      <c r="V4945" s="43">
        <v>3.2500000000000001E-2</v>
      </c>
      <c r="W4945" s="43">
        <v>3.4799999999999998E-2</v>
      </c>
      <c r="X4945" s="26" t="s">
        <v>347</v>
      </c>
      <c r="Z4945" s="42">
        <v>6205637.2800000003</v>
      </c>
      <c r="AA4945" s="42">
        <v>1</v>
      </c>
      <c r="AB4945" s="42">
        <v>115.42</v>
      </c>
      <c r="AC4945" s="42">
        <v>0</v>
      </c>
      <c r="AD4945" s="42">
        <v>7162.54655</v>
      </c>
      <c r="AG4945" s="26" t="s">
        <v>15</v>
      </c>
      <c r="AH4945" s="43">
        <v>1.6842418995999999E-2</v>
      </c>
      <c r="AI4945" s="43">
        <v>2.2962490819999999E-3</v>
      </c>
      <c r="AJ4945" s="43">
        <v>5.2232755097735852E-4</v>
      </c>
    </row>
    <row r="4946" spans="1:36" x14ac:dyDescent="0.2">
      <c r="A4946" s="26">
        <v>8694</v>
      </c>
      <c r="B4946" s="26">
        <v>12533</v>
      </c>
      <c r="C4946" s="26" t="s">
        <v>1006</v>
      </c>
      <c r="D4946" s="26">
        <v>515328250</v>
      </c>
      <c r="E4946" s="26" t="s">
        <v>203</v>
      </c>
      <c r="F4946" s="26" t="s">
        <v>1117</v>
      </c>
      <c r="G4946" s="26" t="s">
        <v>1118</v>
      </c>
      <c r="H4946" s="26" t="s">
        <v>69</v>
      </c>
      <c r="I4946" s="26" t="s">
        <v>112</v>
      </c>
      <c r="J4946" s="26" t="s">
        <v>51</v>
      </c>
      <c r="K4946" s="26" t="s">
        <v>51</v>
      </c>
      <c r="L4946" s="26" t="s">
        <v>433</v>
      </c>
      <c r="M4946" s="26" t="s">
        <v>165</v>
      </c>
      <c r="N4946" s="26" t="s">
        <v>358</v>
      </c>
      <c r="O4946" s="26" t="s">
        <v>57</v>
      </c>
      <c r="P4946" s="26" t="s">
        <v>750</v>
      </c>
      <c r="Q4946" s="26" t="s">
        <v>64</v>
      </c>
      <c r="R4946" s="26" t="s">
        <v>54</v>
      </c>
      <c r="S4946" s="26" t="s">
        <v>531</v>
      </c>
      <c r="T4946" s="54">
        <v>1.333</v>
      </c>
      <c r="U4946" s="36" t="s">
        <v>738</v>
      </c>
      <c r="V4946" s="43">
        <v>4.99E-2</v>
      </c>
      <c r="W4946" s="43">
        <v>5.0799999999999998E-2</v>
      </c>
      <c r="X4946" s="26" t="s">
        <v>347</v>
      </c>
      <c r="Z4946" s="42">
        <v>3397500</v>
      </c>
      <c r="AA4946" s="42">
        <v>1</v>
      </c>
      <c r="AB4946" s="42">
        <v>101.23</v>
      </c>
      <c r="AC4946" s="42">
        <v>0</v>
      </c>
      <c r="AD4946" s="42">
        <v>3439.2892499999998</v>
      </c>
      <c r="AG4946" s="26" t="s">
        <v>15</v>
      </c>
      <c r="AH4946" s="43">
        <v>1.208E-2</v>
      </c>
      <c r="AI4946" s="43">
        <v>1.1026057179999999E-3</v>
      </c>
      <c r="AJ4946" s="43">
        <v>2.5080961338467758E-4</v>
      </c>
    </row>
    <row r="4947" spans="1:36" x14ac:dyDescent="0.2">
      <c r="A4947" s="26">
        <v>8694</v>
      </c>
      <c r="B4947" s="26">
        <v>12533</v>
      </c>
      <c r="C4947" s="26" t="s">
        <v>1119</v>
      </c>
      <c r="D4947" s="26">
        <v>515434074</v>
      </c>
      <c r="E4947" s="26" t="s">
        <v>203</v>
      </c>
      <c r="F4947" s="26" t="s">
        <v>1120</v>
      </c>
      <c r="G4947" s="26" t="s">
        <v>1121</v>
      </c>
      <c r="H4947" s="26" t="s">
        <v>69</v>
      </c>
      <c r="I4947" s="26" t="s">
        <v>113</v>
      </c>
      <c r="J4947" s="26" t="s">
        <v>51</v>
      </c>
      <c r="K4947" s="26" t="s">
        <v>51</v>
      </c>
      <c r="L4947" s="26" t="s">
        <v>433</v>
      </c>
      <c r="M4947" s="26" t="s">
        <v>165</v>
      </c>
      <c r="N4947" s="26" t="s">
        <v>357</v>
      </c>
      <c r="O4947" s="26" t="s">
        <v>57</v>
      </c>
      <c r="P4947" s="26" t="s">
        <v>1122</v>
      </c>
      <c r="Q4947" s="26" t="s">
        <v>59</v>
      </c>
      <c r="R4947" s="26" t="s">
        <v>54</v>
      </c>
      <c r="S4947" s="26" t="s">
        <v>531</v>
      </c>
      <c r="T4947" s="54">
        <v>0.997</v>
      </c>
      <c r="U4947" s="36" t="s">
        <v>818</v>
      </c>
      <c r="V4947" s="43">
        <v>1E-3</v>
      </c>
      <c r="W4947" s="43">
        <v>-1.6999999999999999E-3</v>
      </c>
      <c r="X4947" s="26" t="s">
        <v>347</v>
      </c>
      <c r="Z4947" s="42">
        <v>12803118</v>
      </c>
      <c r="AA4947" s="42">
        <v>1</v>
      </c>
      <c r="AB4947" s="42">
        <v>115.54</v>
      </c>
      <c r="AC4947" s="42">
        <v>0</v>
      </c>
      <c r="AD4947" s="42">
        <v>14792.722540000001</v>
      </c>
      <c r="AG4947" s="26" t="s">
        <v>15</v>
      </c>
      <c r="AH4947" s="43">
        <v>2.224462784E-2</v>
      </c>
      <c r="AI4947" s="43">
        <v>4.7424160280000001E-3</v>
      </c>
      <c r="AJ4947" s="43">
        <v>1.0787569033817686E-3</v>
      </c>
    </row>
    <row r="4948" spans="1:36" x14ac:dyDescent="0.2">
      <c r="A4948" s="26">
        <v>8694</v>
      </c>
      <c r="B4948" s="26">
        <v>12533</v>
      </c>
      <c r="C4948" s="26" t="s">
        <v>763</v>
      </c>
      <c r="D4948" s="26">
        <v>513623314</v>
      </c>
      <c r="E4948" s="26" t="s">
        <v>203</v>
      </c>
      <c r="F4948" s="26" t="s">
        <v>1123</v>
      </c>
      <c r="G4948" s="26" t="s">
        <v>1124</v>
      </c>
      <c r="H4948" s="26" t="s">
        <v>69</v>
      </c>
      <c r="I4948" s="26" t="s">
        <v>113</v>
      </c>
      <c r="J4948" s="26" t="s">
        <v>51</v>
      </c>
      <c r="K4948" s="26" t="s">
        <v>51</v>
      </c>
      <c r="L4948" s="26" t="s">
        <v>433</v>
      </c>
      <c r="M4948" s="26" t="s">
        <v>165</v>
      </c>
      <c r="N4948" s="26" t="s">
        <v>357</v>
      </c>
      <c r="O4948" s="26" t="s">
        <v>57</v>
      </c>
      <c r="P4948" s="26" t="s">
        <v>728</v>
      </c>
      <c r="Q4948" s="26" t="s">
        <v>59</v>
      </c>
      <c r="R4948" s="26" t="s">
        <v>54</v>
      </c>
      <c r="S4948" s="26" t="s">
        <v>531</v>
      </c>
      <c r="T4948" s="54">
        <v>3.3159999999999998</v>
      </c>
      <c r="U4948" s="36" t="s">
        <v>1125</v>
      </c>
      <c r="V4948" s="43">
        <v>6.8999999999999999E-3</v>
      </c>
      <c r="W4948" s="43">
        <v>2.6100000000000002E-2</v>
      </c>
      <c r="X4948" s="26" t="s">
        <v>347</v>
      </c>
      <c r="Z4948" s="42">
        <v>7598032.7599999998</v>
      </c>
      <c r="AA4948" s="42">
        <v>1</v>
      </c>
      <c r="AB4948" s="42">
        <v>108.48</v>
      </c>
      <c r="AC4948" s="42">
        <v>0</v>
      </c>
      <c r="AD4948" s="42">
        <v>8242.3459399999992</v>
      </c>
      <c r="AG4948" s="26" t="s">
        <v>15</v>
      </c>
      <c r="AH4948" s="43">
        <v>4.6149372934000003E-2</v>
      </c>
      <c r="AI4948" s="43">
        <v>2.6424232170000001E-3</v>
      </c>
      <c r="AJ4948" s="43">
        <v>6.0107174719141942E-4</v>
      </c>
    </row>
    <row r="4949" spans="1:36" x14ac:dyDescent="0.2">
      <c r="A4949" s="26">
        <v>8694</v>
      </c>
      <c r="B4949" s="26">
        <v>12533</v>
      </c>
      <c r="C4949" s="26" t="s">
        <v>763</v>
      </c>
      <c r="D4949" s="26">
        <v>513623314</v>
      </c>
      <c r="E4949" s="26" t="s">
        <v>203</v>
      </c>
      <c r="F4949" s="26" t="s">
        <v>1126</v>
      </c>
      <c r="G4949" s="26" t="s">
        <v>1127</v>
      </c>
      <c r="H4949" s="26" t="s">
        <v>69</v>
      </c>
      <c r="I4949" s="26" t="s">
        <v>113</v>
      </c>
      <c r="J4949" s="26" t="s">
        <v>51</v>
      </c>
      <c r="K4949" s="26" t="s">
        <v>51</v>
      </c>
      <c r="L4949" s="26" t="s">
        <v>433</v>
      </c>
      <c r="M4949" s="26" t="s">
        <v>165</v>
      </c>
      <c r="N4949" s="26" t="s">
        <v>357</v>
      </c>
      <c r="O4949" s="26" t="s">
        <v>57</v>
      </c>
      <c r="P4949" s="26" t="s">
        <v>728</v>
      </c>
      <c r="Q4949" s="26" t="s">
        <v>59</v>
      </c>
      <c r="R4949" s="26" t="s">
        <v>54</v>
      </c>
      <c r="S4949" s="26" t="s">
        <v>531</v>
      </c>
      <c r="T4949" s="54">
        <v>3.3159999999999998</v>
      </c>
      <c r="U4949" s="36" t="s">
        <v>1125</v>
      </c>
      <c r="V4949" s="43">
        <v>6.8999999999999999E-3</v>
      </c>
      <c r="W4949" s="43">
        <v>2.52E-2</v>
      </c>
      <c r="X4949" s="26" t="s">
        <v>347</v>
      </c>
      <c r="Z4949" s="42">
        <v>5853120.0099999998</v>
      </c>
      <c r="AA4949" s="42">
        <v>1</v>
      </c>
      <c r="AB4949" s="42">
        <v>108.81</v>
      </c>
      <c r="AC4949" s="42">
        <v>0</v>
      </c>
      <c r="AD4949" s="42">
        <v>6368.77988</v>
      </c>
      <c r="AG4949" s="26" t="s">
        <v>15</v>
      </c>
      <c r="AH4949" s="43">
        <v>3.1672727326000003E-2</v>
      </c>
      <c r="AI4949" s="43">
        <v>2.0417745069999998E-3</v>
      </c>
      <c r="AJ4949" s="43">
        <v>4.6444224469777097E-4</v>
      </c>
    </row>
    <row r="4950" spans="1:36" x14ac:dyDescent="0.2">
      <c r="A4950" s="26">
        <v>8694</v>
      </c>
      <c r="B4950" s="26">
        <v>12533</v>
      </c>
      <c r="C4950" s="26" t="s">
        <v>808</v>
      </c>
      <c r="D4950" s="26">
        <v>513901371</v>
      </c>
      <c r="E4950" s="26" t="s">
        <v>203</v>
      </c>
      <c r="F4950" s="26" t="s">
        <v>809</v>
      </c>
      <c r="G4950" s="26" t="s">
        <v>810</v>
      </c>
      <c r="H4950" s="26" t="s">
        <v>69</v>
      </c>
      <c r="I4950" s="26" t="s">
        <v>339</v>
      </c>
      <c r="J4950" s="26" t="s">
        <v>51</v>
      </c>
      <c r="K4950" s="26" t="s">
        <v>51</v>
      </c>
      <c r="L4950" s="26" t="s">
        <v>433</v>
      </c>
      <c r="M4950" s="26" t="s">
        <v>165</v>
      </c>
      <c r="N4950" s="26" t="s">
        <v>353</v>
      </c>
      <c r="O4950" s="26" t="s">
        <v>57</v>
      </c>
      <c r="P4950" s="26" t="s">
        <v>724</v>
      </c>
      <c r="Q4950" s="26" t="s">
        <v>59</v>
      </c>
      <c r="R4950" s="26" t="s">
        <v>54</v>
      </c>
      <c r="S4950" s="26" t="s">
        <v>531</v>
      </c>
      <c r="T4950" s="54">
        <v>2.5710000000000002</v>
      </c>
      <c r="U4950" s="36">
        <v>46395</v>
      </c>
      <c r="V4950" s="43">
        <v>2.5000000000000001E-3</v>
      </c>
      <c r="W4950" s="43">
        <v>5.5899999999999998E-2</v>
      </c>
      <c r="X4950" s="26" t="s">
        <v>347</v>
      </c>
      <c r="Z4950" s="42">
        <v>12627000</v>
      </c>
      <c r="AA4950" s="42">
        <v>1</v>
      </c>
      <c r="AB4950" s="42">
        <v>87.6</v>
      </c>
      <c r="AC4950" s="42">
        <v>0</v>
      </c>
      <c r="AD4950" s="42">
        <v>11061.252</v>
      </c>
      <c r="AG4950" s="26" t="s">
        <v>15</v>
      </c>
      <c r="AH4950" s="43">
        <v>2.2285484343000001E-2</v>
      </c>
      <c r="AI4950" s="43">
        <v>3.5461395710000001E-3</v>
      </c>
      <c r="AJ4950" s="43">
        <v>8.0664001658787253E-4</v>
      </c>
    </row>
    <row r="4951" spans="1:36" x14ac:dyDescent="0.2">
      <c r="A4951" s="26">
        <v>8694</v>
      </c>
      <c r="B4951" s="26">
        <v>12533</v>
      </c>
      <c r="C4951" s="26" t="s">
        <v>734</v>
      </c>
      <c r="D4951" s="26">
        <v>520042847</v>
      </c>
      <c r="E4951" s="26" t="s">
        <v>203</v>
      </c>
      <c r="F4951" s="26" t="s">
        <v>735</v>
      </c>
      <c r="G4951" s="26" t="s">
        <v>736</v>
      </c>
      <c r="H4951" s="26" t="s">
        <v>69</v>
      </c>
      <c r="I4951" s="26" t="s">
        <v>112</v>
      </c>
      <c r="J4951" s="26" t="s">
        <v>51</v>
      </c>
      <c r="K4951" s="26" t="s">
        <v>51</v>
      </c>
      <c r="L4951" s="26" t="s">
        <v>433</v>
      </c>
      <c r="M4951" s="26" t="s">
        <v>165</v>
      </c>
      <c r="N4951" s="26" t="s">
        <v>373</v>
      </c>
      <c r="O4951" s="26" t="s">
        <v>57</v>
      </c>
      <c r="P4951" s="26" t="s">
        <v>737</v>
      </c>
      <c r="Q4951" s="26" t="s">
        <v>59</v>
      </c>
      <c r="R4951" s="26" t="s">
        <v>54</v>
      </c>
      <c r="S4951" s="26" t="s">
        <v>531</v>
      </c>
      <c r="T4951" s="54">
        <v>1.2090000000000001</v>
      </c>
      <c r="U4951" s="36" t="s">
        <v>738</v>
      </c>
      <c r="V4951" s="43">
        <v>3.9E-2</v>
      </c>
      <c r="W4951" s="43">
        <v>5.1999999999999998E-2</v>
      </c>
      <c r="X4951" s="26" t="s">
        <v>347</v>
      </c>
      <c r="Z4951" s="42">
        <v>1767350</v>
      </c>
      <c r="AA4951" s="42">
        <v>1</v>
      </c>
      <c r="AB4951" s="42">
        <v>99.52</v>
      </c>
      <c r="AC4951" s="42">
        <v>0</v>
      </c>
      <c r="AD4951" s="42">
        <v>1758.86672</v>
      </c>
      <c r="AG4951" s="26" t="s">
        <v>15</v>
      </c>
      <c r="AH4951" s="43">
        <v>3.0667052750000001E-3</v>
      </c>
      <c r="AI4951" s="43">
        <v>5.6387711600000003E-4</v>
      </c>
      <c r="AJ4951" s="43">
        <v>1.2826507163896607E-4</v>
      </c>
    </row>
    <row r="4952" spans="1:36" x14ac:dyDescent="0.2">
      <c r="A4952" s="26">
        <v>8694</v>
      </c>
      <c r="B4952" s="26">
        <v>12533</v>
      </c>
      <c r="C4952" s="26" t="s">
        <v>1128</v>
      </c>
      <c r="D4952" s="26">
        <v>516167343</v>
      </c>
      <c r="E4952" s="26" t="s">
        <v>203</v>
      </c>
      <c r="F4952" s="26" t="s">
        <v>1129</v>
      </c>
      <c r="G4952" s="26" t="s">
        <v>1130</v>
      </c>
      <c r="H4952" s="26" t="s">
        <v>69</v>
      </c>
      <c r="I4952" s="26" t="s">
        <v>113</v>
      </c>
      <c r="J4952" s="26" t="s">
        <v>51</v>
      </c>
      <c r="K4952" s="26" t="s">
        <v>51</v>
      </c>
      <c r="L4952" s="26" t="s">
        <v>433</v>
      </c>
      <c r="M4952" s="26" t="s">
        <v>165</v>
      </c>
      <c r="N4952" s="26" t="s">
        <v>87</v>
      </c>
      <c r="O4952" s="26" t="s">
        <v>57</v>
      </c>
      <c r="P4952" s="26" t="s">
        <v>154</v>
      </c>
      <c r="Q4952" s="26" t="s">
        <v>154</v>
      </c>
      <c r="R4952" s="26" t="s">
        <v>54</v>
      </c>
      <c r="S4952" s="26" t="s">
        <v>531</v>
      </c>
      <c r="T4952" s="54">
        <v>1.2010000000000001</v>
      </c>
      <c r="U4952" s="36" t="s">
        <v>906</v>
      </c>
      <c r="V4952" s="43">
        <v>1.6400000000000001E-2</v>
      </c>
      <c r="W4952" s="43">
        <v>2.2599999999999999E-2</v>
      </c>
      <c r="X4952" s="26" t="s">
        <v>347</v>
      </c>
      <c r="Z4952" s="42">
        <v>7628661.0499999998</v>
      </c>
      <c r="AA4952" s="42">
        <v>1</v>
      </c>
      <c r="AB4952" s="42">
        <v>115</v>
      </c>
      <c r="AC4952" s="42">
        <v>0</v>
      </c>
      <c r="AD4952" s="42">
        <v>8772.9602099999993</v>
      </c>
      <c r="AG4952" s="26" t="s">
        <v>15</v>
      </c>
      <c r="AH4952" s="43">
        <v>3.1651568673000001E-2</v>
      </c>
      <c r="AI4952" s="43">
        <v>2.8125334600000002E-3</v>
      </c>
      <c r="AJ4952" s="43">
        <v>6.3976670717918235E-4</v>
      </c>
    </row>
    <row r="4953" spans="1:36" x14ac:dyDescent="0.2">
      <c r="A4953" s="26">
        <v>8694</v>
      </c>
      <c r="B4953" s="26">
        <v>12533</v>
      </c>
      <c r="C4953" s="26" t="s">
        <v>811</v>
      </c>
      <c r="D4953" s="26">
        <v>512607888</v>
      </c>
      <c r="E4953" s="26" t="s">
        <v>203</v>
      </c>
      <c r="F4953" s="26" t="s">
        <v>812</v>
      </c>
      <c r="G4953" s="26" t="s">
        <v>813</v>
      </c>
      <c r="H4953" s="26" t="s">
        <v>69</v>
      </c>
      <c r="I4953" s="26" t="s">
        <v>339</v>
      </c>
      <c r="J4953" s="26" t="s">
        <v>51</v>
      </c>
      <c r="K4953" s="26" t="s">
        <v>51</v>
      </c>
      <c r="L4953" s="26" t="s">
        <v>433</v>
      </c>
      <c r="M4953" s="26" t="s">
        <v>165</v>
      </c>
      <c r="N4953" s="26" t="s">
        <v>132</v>
      </c>
      <c r="O4953" s="26" t="s">
        <v>57</v>
      </c>
      <c r="P4953" s="26" t="s">
        <v>750</v>
      </c>
      <c r="Q4953" s="26" t="s">
        <v>64</v>
      </c>
      <c r="R4953" s="26" t="s">
        <v>54</v>
      </c>
      <c r="S4953" s="26" t="s">
        <v>531</v>
      </c>
      <c r="T4953" s="54">
        <v>2.2000000000000002</v>
      </c>
      <c r="U4953" s="36" t="s">
        <v>814</v>
      </c>
      <c r="V4953" s="43">
        <v>0.04</v>
      </c>
      <c r="W4953" s="43">
        <v>-0.05</v>
      </c>
      <c r="X4953" s="26" t="s">
        <v>347</v>
      </c>
      <c r="Z4953" s="42">
        <v>226632</v>
      </c>
      <c r="AA4953" s="42">
        <v>1</v>
      </c>
      <c r="AB4953" s="42">
        <v>122.2</v>
      </c>
      <c r="AC4953" s="42">
        <v>0</v>
      </c>
      <c r="AD4953" s="42">
        <v>276.9443</v>
      </c>
      <c r="AG4953" s="26" t="s">
        <v>15</v>
      </c>
      <c r="AH4953" s="43">
        <v>2.9966310510999999E-2</v>
      </c>
      <c r="AI4953" s="43">
        <v>8.8785893444867295E-5</v>
      </c>
      <c r="AJ4953" s="43">
        <v>2.019611837303017E-5</v>
      </c>
    </row>
    <row r="4954" spans="1:36" x14ac:dyDescent="0.2">
      <c r="A4954" s="26">
        <v>8694</v>
      </c>
      <c r="B4954" s="26">
        <v>12533</v>
      </c>
      <c r="C4954" s="26" t="s">
        <v>815</v>
      </c>
      <c r="D4954" s="26">
        <v>513893123</v>
      </c>
      <c r="E4954" s="26" t="s">
        <v>203</v>
      </c>
      <c r="F4954" s="26" t="s">
        <v>816</v>
      </c>
      <c r="G4954" s="26" t="s">
        <v>817</v>
      </c>
      <c r="H4954" s="26" t="s">
        <v>69</v>
      </c>
      <c r="I4954" s="26" t="s">
        <v>113</v>
      </c>
      <c r="J4954" s="26" t="s">
        <v>51</v>
      </c>
      <c r="K4954" s="26" t="s">
        <v>51</v>
      </c>
      <c r="L4954" s="26" t="s">
        <v>433</v>
      </c>
      <c r="M4954" s="26" t="s">
        <v>165</v>
      </c>
      <c r="N4954" s="26" t="s">
        <v>355</v>
      </c>
      <c r="O4954" s="26" t="s">
        <v>57</v>
      </c>
      <c r="P4954" s="26" t="s">
        <v>776</v>
      </c>
      <c r="Q4954" s="26" t="s">
        <v>64</v>
      </c>
      <c r="R4954" s="26" t="s">
        <v>54</v>
      </c>
      <c r="S4954" s="26" t="s">
        <v>531</v>
      </c>
      <c r="T4954" s="54">
        <v>0.77800000000000002</v>
      </c>
      <c r="U4954" s="36" t="s">
        <v>818</v>
      </c>
      <c r="V4954" s="43">
        <v>1.8499999999999999E-2</v>
      </c>
      <c r="W4954" s="43">
        <v>2.86E-2</v>
      </c>
      <c r="X4954" s="26" t="s">
        <v>347</v>
      </c>
      <c r="Z4954" s="42">
        <v>1256818.18</v>
      </c>
      <c r="AA4954" s="42">
        <v>1</v>
      </c>
      <c r="AB4954" s="42">
        <v>114.36</v>
      </c>
      <c r="AC4954" s="42">
        <v>0</v>
      </c>
      <c r="AD4954" s="42">
        <v>1437.29727</v>
      </c>
      <c r="AG4954" s="26" t="s">
        <v>15</v>
      </c>
      <c r="AH4954" s="43">
        <v>4.8683691500000003E-3</v>
      </c>
      <c r="AI4954" s="43">
        <v>4.6078479400000002E-4</v>
      </c>
      <c r="AJ4954" s="43">
        <v>1.0481467140559711E-4</v>
      </c>
    </row>
    <row r="4955" spans="1:36" x14ac:dyDescent="0.2">
      <c r="A4955" s="26">
        <v>8694</v>
      </c>
      <c r="B4955" s="26">
        <v>12533</v>
      </c>
      <c r="C4955" s="26" t="s">
        <v>964</v>
      </c>
      <c r="D4955" s="26">
        <v>513821488</v>
      </c>
      <c r="E4955" s="26" t="s">
        <v>203</v>
      </c>
      <c r="F4955" s="26" t="s">
        <v>1131</v>
      </c>
      <c r="G4955" s="26" t="s">
        <v>1132</v>
      </c>
      <c r="H4955" s="26" t="s">
        <v>69</v>
      </c>
      <c r="I4955" s="26" t="s">
        <v>113</v>
      </c>
      <c r="J4955" s="26" t="s">
        <v>51</v>
      </c>
      <c r="K4955" s="26" t="s">
        <v>51</v>
      </c>
      <c r="L4955" s="26" t="s">
        <v>433</v>
      </c>
      <c r="M4955" s="26" t="s">
        <v>165</v>
      </c>
      <c r="N4955" s="26" t="s">
        <v>357</v>
      </c>
      <c r="O4955" s="26" t="s">
        <v>57</v>
      </c>
      <c r="P4955" s="26" t="s">
        <v>728</v>
      </c>
      <c r="Q4955" s="26" t="s">
        <v>59</v>
      </c>
      <c r="R4955" s="26" t="s">
        <v>54</v>
      </c>
      <c r="S4955" s="26" t="s">
        <v>531</v>
      </c>
      <c r="T4955" s="54">
        <v>6.4139999999999997</v>
      </c>
      <c r="U4955" s="36" t="s">
        <v>1133</v>
      </c>
      <c r="V4955" s="43">
        <v>2.5000000000000001E-2</v>
      </c>
      <c r="W4955" s="43">
        <v>3.0700000000000002E-2</v>
      </c>
      <c r="X4955" s="26" t="s">
        <v>347</v>
      </c>
      <c r="Z4955" s="42">
        <v>4540242.8600000003</v>
      </c>
      <c r="AA4955" s="42">
        <v>1</v>
      </c>
      <c r="AB4955" s="42">
        <v>112.1</v>
      </c>
      <c r="AC4955" s="42">
        <v>0</v>
      </c>
      <c r="AD4955" s="42">
        <v>5089.6122500000001</v>
      </c>
      <c r="AG4955" s="26" t="s">
        <v>15</v>
      </c>
      <c r="AH4955" s="43">
        <v>4.3261603280000003E-3</v>
      </c>
      <c r="AI4955" s="43">
        <v>1.6316846769999999E-3</v>
      </c>
      <c r="AJ4955" s="43">
        <v>3.7115915176381834E-4</v>
      </c>
    </row>
    <row r="4956" spans="1:36" x14ac:dyDescent="0.2">
      <c r="A4956" s="26">
        <v>8694</v>
      </c>
      <c r="B4956" s="26">
        <v>12533</v>
      </c>
      <c r="C4956" s="26" t="s">
        <v>713</v>
      </c>
      <c r="D4956" s="26">
        <v>510560188</v>
      </c>
      <c r="E4956" s="26" t="s">
        <v>203</v>
      </c>
      <c r="F4956" s="26" t="s">
        <v>819</v>
      </c>
      <c r="G4956" s="26" t="s">
        <v>820</v>
      </c>
      <c r="H4956" s="26" t="s">
        <v>69</v>
      </c>
      <c r="I4956" s="26" t="s">
        <v>113</v>
      </c>
      <c r="J4956" s="26" t="s">
        <v>51</v>
      </c>
      <c r="K4956" s="26" t="s">
        <v>51</v>
      </c>
      <c r="L4956" s="26" t="s">
        <v>433</v>
      </c>
      <c r="M4956" s="26" t="s">
        <v>165</v>
      </c>
      <c r="N4956" s="26" t="s">
        <v>358</v>
      </c>
      <c r="O4956" s="26" t="s">
        <v>57</v>
      </c>
      <c r="P4956" s="26" t="s">
        <v>750</v>
      </c>
      <c r="Q4956" s="26" t="s">
        <v>64</v>
      </c>
      <c r="R4956" s="26" t="s">
        <v>54</v>
      </c>
      <c r="S4956" s="26" t="s">
        <v>531</v>
      </c>
      <c r="T4956" s="54">
        <v>0.49299999999999999</v>
      </c>
      <c r="U4956" s="36" t="s">
        <v>792</v>
      </c>
      <c r="V4956" s="43">
        <v>1.2200000000000001E-2</v>
      </c>
      <c r="W4956" s="43">
        <v>3.0099999999999998E-2</v>
      </c>
      <c r="X4956" s="26" t="s">
        <v>347</v>
      </c>
      <c r="Z4956" s="42">
        <v>500000</v>
      </c>
      <c r="AA4956" s="42">
        <v>1</v>
      </c>
      <c r="AB4956" s="42">
        <v>114.25</v>
      </c>
      <c r="AC4956" s="42">
        <v>0</v>
      </c>
      <c r="AD4956" s="42">
        <v>571.25</v>
      </c>
      <c r="AG4956" s="26" t="s">
        <v>15</v>
      </c>
      <c r="AH4956" s="43">
        <v>2.1739130429999998E-3</v>
      </c>
      <c r="AI4956" s="43">
        <v>1.8313769799999999E-4</v>
      </c>
      <c r="AJ4956" s="43">
        <v>4.1658314038575573E-5</v>
      </c>
    </row>
    <row r="4957" spans="1:36" x14ac:dyDescent="0.2">
      <c r="A4957" s="26">
        <v>8694</v>
      </c>
      <c r="B4957" s="26">
        <v>12533</v>
      </c>
      <c r="C4957" s="26" t="s">
        <v>1134</v>
      </c>
      <c r="D4957" s="26">
        <v>514353671</v>
      </c>
      <c r="E4957" s="26" t="s">
        <v>203</v>
      </c>
      <c r="F4957" s="26" t="s">
        <v>1135</v>
      </c>
      <c r="G4957" s="26" t="s">
        <v>1136</v>
      </c>
      <c r="H4957" s="26" t="s">
        <v>69</v>
      </c>
      <c r="I4957" s="26" t="s">
        <v>113</v>
      </c>
      <c r="J4957" s="26" t="s">
        <v>51</v>
      </c>
      <c r="K4957" s="26" t="s">
        <v>51</v>
      </c>
      <c r="L4957" s="26" t="s">
        <v>433</v>
      </c>
      <c r="M4957" s="26" t="s">
        <v>165</v>
      </c>
      <c r="N4957" s="26" t="s">
        <v>357</v>
      </c>
      <c r="O4957" s="26" t="s">
        <v>57</v>
      </c>
      <c r="P4957" s="26" t="s">
        <v>1122</v>
      </c>
      <c r="Q4957" s="26" t="s">
        <v>59</v>
      </c>
      <c r="R4957" s="26" t="s">
        <v>54</v>
      </c>
      <c r="S4957" s="26" t="s">
        <v>531</v>
      </c>
      <c r="T4957" s="54">
        <v>2.8439999999999999</v>
      </c>
      <c r="U4957" s="36">
        <v>46755</v>
      </c>
      <c r="V4957" s="43">
        <v>1.0800000000000001E-2</v>
      </c>
      <c r="W4957" s="43">
        <v>3.2099999999999997E-2</v>
      </c>
      <c r="X4957" s="26" t="s">
        <v>347</v>
      </c>
      <c r="Z4957" s="42">
        <v>7520660.7699999996</v>
      </c>
      <c r="AA4957" s="42">
        <v>1</v>
      </c>
      <c r="AB4957" s="42">
        <v>108.81</v>
      </c>
      <c r="AC4957" s="42">
        <v>0</v>
      </c>
      <c r="AD4957" s="42">
        <v>8183.2309800000003</v>
      </c>
      <c r="AG4957" s="26" t="s">
        <v>15</v>
      </c>
      <c r="AH4957" s="43">
        <v>2.3663498251999999E-2</v>
      </c>
      <c r="AI4957" s="43">
        <v>2.6234714839999999E-3</v>
      </c>
      <c r="AJ4957" s="43">
        <v>5.9676079827578217E-4</v>
      </c>
    </row>
    <row r="4958" spans="1:36" x14ac:dyDescent="0.2">
      <c r="A4958" s="26">
        <v>8694</v>
      </c>
      <c r="B4958" s="26">
        <v>12533</v>
      </c>
      <c r="C4958" s="26" t="s">
        <v>1137</v>
      </c>
      <c r="D4958" s="26">
        <v>513682146</v>
      </c>
      <c r="E4958" s="26" t="s">
        <v>203</v>
      </c>
      <c r="F4958" s="26" t="s">
        <v>1138</v>
      </c>
      <c r="G4958" s="26" t="s">
        <v>1139</v>
      </c>
      <c r="H4958" s="26" t="s">
        <v>69</v>
      </c>
      <c r="I4958" s="26" t="s">
        <v>113</v>
      </c>
      <c r="J4958" s="26" t="s">
        <v>51</v>
      </c>
      <c r="K4958" s="26" t="s">
        <v>51</v>
      </c>
      <c r="L4958" s="26" t="s">
        <v>433</v>
      </c>
      <c r="M4958" s="26" t="s">
        <v>165</v>
      </c>
      <c r="N4958" s="26" t="s">
        <v>129</v>
      </c>
      <c r="O4958" s="26" t="s">
        <v>57</v>
      </c>
      <c r="P4958" s="26" t="s">
        <v>733</v>
      </c>
      <c r="Q4958" s="26" t="s">
        <v>59</v>
      </c>
      <c r="R4958" s="26" t="s">
        <v>54</v>
      </c>
      <c r="S4958" s="26" t="s">
        <v>531</v>
      </c>
      <c r="T4958" s="54">
        <v>1.96</v>
      </c>
      <c r="U4958" s="36" t="s">
        <v>1042</v>
      </c>
      <c r="V4958" s="43">
        <v>2E-3</v>
      </c>
      <c r="W4958" s="43">
        <v>2.52E-2</v>
      </c>
      <c r="X4958" s="26" t="s">
        <v>347</v>
      </c>
      <c r="Z4958" s="42">
        <v>550000</v>
      </c>
      <c r="AA4958" s="42">
        <v>1</v>
      </c>
      <c r="AB4958" s="42">
        <v>110.36</v>
      </c>
      <c r="AC4958" s="42">
        <v>0</v>
      </c>
      <c r="AD4958" s="42">
        <v>606.98</v>
      </c>
      <c r="AG4958" s="26" t="s">
        <v>15</v>
      </c>
      <c r="AH4958" s="43">
        <v>6.5273686600000002E-4</v>
      </c>
      <c r="AI4958" s="43">
        <v>1.9459242E-4</v>
      </c>
      <c r="AJ4958" s="43">
        <v>4.4263918521023373E-5</v>
      </c>
    </row>
    <row r="4959" spans="1:36" x14ac:dyDescent="0.2">
      <c r="A4959" s="26">
        <v>8694</v>
      </c>
      <c r="B4959" s="26">
        <v>12533</v>
      </c>
      <c r="C4959" s="26" t="s">
        <v>796</v>
      </c>
      <c r="D4959" s="26">
        <v>511809071</v>
      </c>
      <c r="E4959" s="26" t="s">
        <v>203</v>
      </c>
      <c r="F4959" s="26" t="s">
        <v>2455</v>
      </c>
      <c r="G4959" s="26" t="s">
        <v>2456</v>
      </c>
      <c r="H4959" s="26" t="s">
        <v>69</v>
      </c>
      <c r="I4959" s="26" t="s">
        <v>112</v>
      </c>
      <c r="J4959" s="26" t="s">
        <v>51</v>
      </c>
      <c r="K4959" s="26" t="s">
        <v>51</v>
      </c>
      <c r="L4959" s="26" t="s">
        <v>433</v>
      </c>
      <c r="M4959" s="26" t="s">
        <v>165</v>
      </c>
      <c r="N4959" s="26" t="s">
        <v>68</v>
      </c>
      <c r="O4959" s="26" t="s">
        <v>57</v>
      </c>
      <c r="P4959" s="26" t="s">
        <v>733</v>
      </c>
      <c r="Q4959" s="26" t="s">
        <v>59</v>
      </c>
      <c r="R4959" s="26" t="s">
        <v>54</v>
      </c>
      <c r="S4959" s="26" t="s">
        <v>531</v>
      </c>
      <c r="T4959" s="54">
        <v>2</v>
      </c>
      <c r="U4959" s="36">
        <v>47424</v>
      </c>
      <c r="V4959" s="43">
        <v>2.18E-2</v>
      </c>
      <c r="W4959" s="43">
        <v>5.21E-2</v>
      </c>
      <c r="X4959" s="26" t="s">
        <v>347</v>
      </c>
      <c r="Z4959" s="42">
        <v>1636.51</v>
      </c>
      <c r="AA4959" s="42">
        <v>1</v>
      </c>
      <c r="AB4959" s="42">
        <v>94.59</v>
      </c>
      <c r="AC4959" s="42">
        <v>0</v>
      </c>
      <c r="AD4959" s="42">
        <v>1.5479700000000001</v>
      </c>
      <c r="AG4959" s="26" t="s">
        <v>15</v>
      </c>
      <c r="AH4959" s="43">
        <v>5.0578461698109199E-6</v>
      </c>
      <c r="AI4959" s="43">
        <v>4.96265492649068E-7</v>
      </c>
      <c r="AJ4959" s="43">
        <v>1.1288546237600672E-7</v>
      </c>
    </row>
    <row r="4960" spans="1:36" x14ac:dyDescent="0.2">
      <c r="A4960" s="26">
        <v>8694</v>
      </c>
      <c r="B4960" s="26">
        <v>12533</v>
      </c>
      <c r="C4960" s="26" t="s">
        <v>766</v>
      </c>
      <c r="D4960" s="26">
        <v>520026683</v>
      </c>
      <c r="E4960" s="26" t="s">
        <v>203</v>
      </c>
      <c r="F4960" s="26" t="s">
        <v>1140</v>
      </c>
      <c r="G4960" s="26" t="s">
        <v>1141</v>
      </c>
      <c r="H4960" s="26" t="s">
        <v>69</v>
      </c>
      <c r="I4960" s="26" t="s">
        <v>113</v>
      </c>
      <c r="J4960" s="26" t="s">
        <v>51</v>
      </c>
      <c r="K4960" s="26" t="s">
        <v>51</v>
      </c>
      <c r="L4960" s="26" t="s">
        <v>433</v>
      </c>
      <c r="M4960" s="26" t="s">
        <v>165</v>
      </c>
      <c r="N4960" s="26" t="s">
        <v>357</v>
      </c>
      <c r="O4960" s="26" t="s">
        <v>57</v>
      </c>
      <c r="P4960" s="26" t="s">
        <v>728</v>
      </c>
      <c r="Q4960" s="26" t="s">
        <v>59</v>
      </c>
      <c r="R4960" s="26" t="s">
        <v>54</v>
      </c>
      <c r="S4960" s="26" t="s">
        <v>531</v>
      </c>
      <c r="T4960" s="54">
        <v>5.3659999999999997</v>
      </c>
      <c r="U4960" s="36">
        <v>48335</v>
      </c>
      <c r="V4960" s="43">
        <v>9.1999999999999998E-3</v>
      </c>
      <c r="W4960" s="43">
        <v>2.9000000000000001E-2</v>
      </c>
      <c r="X4960" s="26" t="s">
        <v>347</v>
      </c>
      <c r="Z4960" s="42">
        <v>42095699</v>
      </c>
      <c r="AA4960" s="42">
        <v>1</v>
      </c>
      <c r="AB4960" s="42">
        <v>103.99</v>
      </c>
      <c r="AC4960" s="42">
        <v>447.15271999999999</v>
      </c>
      <c r="AD4960" s="42">
        <v>44222.470110000002</v>
      </c>
      <c r="AG4960" s="26" t="s">
        <v>15</v>
      </c>
      <c r="AH4960" s="43">
        <v>1.6273818935E-2</v>
      </c>
      <c r="AI4960" s="43">
        <v>1.4177332839000001E-2</v>
      </c>
      <c r="AJ4960" s="43">
        <v>3.2249164943613158E-3</v>
      </c>
    </row>
    <row r="4961" spans="1:36" x14ac:dyDescent="0.2">
      <c r="A4961" s="26">
        <v>8694</v>
      </c>
      <c r="B4961" s="26">
        <v>12533</v>
      </c>
      <c r="C4961" s="26" t="s">
        <v>730</v>
      </c>
      <c r="D4961" s="26">
        <v>514065283</v>
      </c>
      <c r="E4961" s="26" t="s">
        <v>203</v>
      </c>
      <c r="F4961" s="26" t="s">
        <v>1142</v>
      </c>
      <c r="G4961" s="26" t="s">
        <v>1143</v>
      </c>
      <c r="H4961" s="26" t="s">
        <v>69</v>
      </c>
      <c r="I4961" s="26" t="s">
        <v>112</v>
      </c>
      <c r="J4961" s="26" t="s">
        <v>51</v>
      </c>
      <c r="K4961" s="26" t="s">
        <v>51</v>
      </c>
      <c r="L4961" s="26" t="s">
        <v>433</v>
      </c>
      <c r="M4961" s="26" t="s">
        <v>165</v>
      </c>
      <c r="N4961" s="26" t="s">
        <v>68</v>
      </c>
      <c r="O4961" s="26" t="s">
        <v>57</v>
      </c>
      <c r="P4961" s="26" t="s">
        <v>733</v>
      </c>
      <c r="Q4961" s="26" t="s">
        <v>59</v>
      </c>
      <c r="R4961" s="26" t="s">
        <v>54</v>
      </c>
      <c r="S4961" s="26" t="s">
        <v>531</v>
      </c>
      <c r="T4961" s="54">
        <v>1.919</v>
      </c>
      <c r="U4961" s="36">
        <v>46762</v>
      </c>
      <c r="V4961" s="43">
        <v>2.1499999999999998E-2</v>
      </c>
      <c r="W4961" s="43">
        <v>5.0700000000000002E-2</v>
      </c>
      <c r="X4961" s="26" t="s">
        <v>347</v>
      </c>
      <c r="Z4961" s="42">
        <v>14970103.039999999</v>
      </c>
      <c r="AA4961" s="42">
        <v>1</v>
      </c>
      <c r="AB4961" s="42">
        <v>94.73</v>
      </c>
      <c r="AC4961" s="42">
        <v>129.67968999999999</v>
      </c>
      <c r="AD4961" s="42">
        <v>14310.8583</v>
      </c>
      <c r="AG4961" s="26" t="s">
        <v>15</v>
      </c>
      <c r="AH4961" s="43">
        <v>1.8393179913000001E-2</v>
      </c>
      <c r="AI4961" s="43">
        <v>4.5879346140000003E-3</v>
      </c>
      <c r="AJ4961" s="43">
        <v>1.0436170314625046E-3</v>
      </c>
    </row>
    <row r="4962" spans="1:36" x14ac:dyDescent="0.2">
      <c r="A4962" s="26">
        <v>8694</v>
      </c>
      <c r="B4962" s="26">
        <v>12533</v>
      </c>
      <c r="C4962" s="26" t="s">
        <v>713</v>
      </c>
      <c r="D4962" s="26">
        <v>510560188</v>
      </c>
      <c r="E4962" s="26" t="s">
        <v>203</v>
      </c>
      <c r="F4962" s="26" t="s">
        <v>1144</v>
      </c>
      <c r="G4962" s="26" t="s">
        <v>1145</v>
      </c>
      <c r="H4962" s="26" t="s">
        <v>69</v>
      </c>
      <c r="I4962" s="26" t="s">
        <v>112</v>
      </c>
      <c r="J4962" s="26" t="s">
        <v>51</v>
      </c>
      <c r="K4962" s="26" t="s">
        <v>51</v>
      </c>
      <c r="L4962" s="26" t="s">
        <v>433</v>
      </c>
      <c r="M4962" s="26" t="s">
        <v>165</v>
      </c>
      <c r="N4962" s="26" t="s">
        <v>358</v>
      </c>
      <c r="O4962" s="26" t="s">
        <v>57</v>
      </c>
      <c r="P4962" s="26" t="s">
        <v>750</v>
      </c>
      <c r="Q4962" s="26" t="s">
        <v>64</v>
      </c>
      <c r="R4962" s="26" t="s">
        <v>54</v>
      </c>
      <c r="S4962" s="26" t="s">
        <v>531</v>
      </c>
      <c r="T4962" s="54">
        <v>2.4020000000000001</v>
      </c>
      <c r="U4962" s="36" t="s">
        <v>1146</v>
      </c>
      <c r="V4962" s="43">
        <v>2.3E-2</v>
      </c>
      <c r="W4962" s="43">
        <v>5.11E-2</v>
      </c>
      <c r="X4962" s="26" t="s">
        <v>347</v>
      </c>
      <c r="Z4962" s="42">
        <v>14405125.039999999</v>
      </c>
      <c r="AA4962" s="42">
        <v>1</v>
      </c>
      <c r="AB4962" s="42">
        <v>94.34</v>
      </c>
      <c r="AC4962" s="42">
        <v>0</v>
      </c>
      <c r="AD4962" s="42">
        <v>13589.794959999999</v>
      </c>
      <c r="AG4962" s="26" t="s">
        <v>15</v>
      </c>
      <c r="AH4962" s="43">
        <v>1.9399529350999999E-2</v>
      </c>
      <c r="AI4962" s="43">
        <v>4.3567680829999997E-3</v>
      </c>
      <c r="AJ4962" s="43">
        <v>9.9103360378736374E-4</v>
      </c>
    </row>
    <row r="4963" spans="1:36" x14ac:dyDescent="0.2">
      <c r="A4963" s="26">
        <v>8694</v>
      </c>
      <c r="B4963" s="26">
        <v>12533</v>
      </c>
      <c r="C4963" s="26" t="s">
        <v>1147</v>
      </c>
      <c r="D4963" s="26">
        <v>512287517</v>
      </c>
      <c r="E4963" s="26" t="s">
        <v>203</v>
      </c>
      <c r="F4963" s="26" t="s">
        <v>1148</v>
      </c>
      <c r="G4963" s="26" t="s">
        <v>1149</v>
      </c>
      <c r="H4963" s="26" t="s">
        <v>69</v>
      </c>
      <c r="I4963" s="26" t="s">
        <v>112</v>
      </c>
      <c r="J4963" s="26" t="s">
        <v>51</v>
      </c>
      <c r="K4963" s="26" t="s">
        <v>51</v>
      </c>
      <c r="L4963" s="26" t="s">
        <v>433</v>
      </c>
      <c r="M4963" s="26" t="s">
        <v>165</v>
      </c>
      <c r="N4963" s="26" t="s">
        <v>84</v>
      </c>
      <c r="O4963" s="26" t="s">
        <v>57</v>
      </c>
      <c r="P4963" s="26" t="s">
        <v>154</v>
      </c>
      <c r="Q4963" s="26" t="s">
        <v>154</v>
      </c>
      <c r="R4963" s="26" t="s">
        <v>54</v>
      </c>
      <c r="S4963" s="26" t="s">
        <v>531</v>
      </c>
      <c r="T4963" s="54">
        <v>0.49299999999999999</v>
      </c>
      <c r="U4963" s="36" t="s">
        <v>792</v>
      </c>
      <c r="V4963" s="43">
        <v>4.4900000000000002E-2</v>
      </c>
      <c r="W4963" s="43">
        <v>7.9699999999999993E-2</v>
      </c>
      <c r="X4963" s="26" t="s">
        <v>347</v>
      </c>
      <c r="Z4963" s="42">
        <v>1364220.01</v>
      </c>
      <c r="AA4963" s="42">
        <v>1</v>
      </c>
      <c r="AB4963" s="42">
        <v>98.45</v>
      </c>
      <c r="AC4963" s="42">
        <v>0</v>
      </c>
      <c r="AD4963" s="42">
        <v>1343.0745999999999</v>
      </c>
      <c r="AG4963" s="26" t="s">
        <v>15</v>
      </c>
      <c r="AH4963" s="43">
        <v>3.8596121336000003E-2</v>
      </c>
      <c r="AI4963" s="43">
        <v>4.3057783899999998E-4</v>
      </c>
      <c r="AJ4963" s="43">
        <v>9.7943498405311631E-5</v>
      </c>
    </row>
    <row r="4964" spans="1:36" x14ac:dyDescent="0.2">
      <c r="A4964" s="26">
        <v>8694</v>
      </c>
      <c r="B4964" s="26">
        <v>12533</v>
      </c>
      <c r="C4964" s="26" t="s">
        <v>1150</v>
      </c>
      <c r="D4964" s="26">
        <v>510607328</v>
      </c>
      <c r="E4964" s="26" t="s">
        <v>203</v>
      </c>
      <c r="F4964" s="26" t="s">
        <v>1151</v>
      </c>
      <c r="G4964" s="26" t="s">
        <v>1152</v>
      </c>
      <c r="H4964" s="26" t="s">
        <v>69</v>
      </c>
      <c r="I4964" s="26" t="s">
        <v>112</v>
      </c>
      <c r="J4964" s="26" t="s">
        <v>51</v>
      </c>
      <c r="K4964" s="26" t="s">
        <v>51</v>
      </c>
      <c r="L4964" s="26" t="s">
        <v>433</v>
      </c>
      <c r="M4964" s="26" t="s">
        <v>165</v>
      </c>
      <c r="N4964" s="26" t="s">
        <v>358</v>
      </c>
      <c r="O4964" s="26" t="s">
        <v>57</v>
      </c>
      <c r="P4964" s="26" t="s">
        <v>1051</v>
      </c>
      <c r="Q4964" s="26" t="s">
        <v>64</v>
      </c>
      <c r="R4964" s="26" t="s">
        <v>54</v>
      </c>
      <c r="S4964" s="26" t="s">
        <v>531</v>
      </c>
      <c r="T4964" s="54">
        <v>2.714</v>
      </c>
      <c r="U4964" s="36" t="s">
        <v>1153</v>
      </c>
      <c r="V4964" s="43">
        <v>2.8500000000000001E-2</v>
      </c>
      <c r="W4964" s="43">
        <v>5.4100000000000002E-2</v>
      </c>
      <c r="X4964" s="26" t="s">
        <v>347</v>
      </c>
      <c r="Z4964" s="42">
        <v>1087723.5</v>
      </c>
      <c r="AA4964" s="42">
        <v>1</v>
      </c>
      <c r="AB4964" s="42">
        <v>93.75</v>
      </c>
      <c r="AC4964" s="42">
        <v>0</v>
      </c>
      <c r="AD4964" s="42">
        <v>1019.74078</v>
      </c>
      <c r="AG4964" s="26" t="s">
        <v>15</v>
      </c>
      <c r="AH4964" s="43">
        <v>2.5104896709999998E-3</v>
      </c>
      <c r="AI4964" s="43">
        <v>3.2691987599999997E-4</v>
      </c>
      <c r="AJ4964" s="43">
        <v>7.436443177449804E-5</v>
      </c>
    </row>
    <row r="4965" spans="1:36" x14ac:dyDescent="0.2">
      <c r="A4965" s="26">
        <v>8694</v>
      </c>
      <c r="B4965" s="26">
        <v>12533</v>
      </c>
      <c r="C4965" s="26" t="s">
        <v>1016</v>
      </c>
      <c r="D4965" s="26">
        <v>513569780</v>
      </c>
      <c r="E4965" s="26" t="s">
        <v>203</v>
      </c>
      <c r="F4965" s="26" t="s">
        <v>2316</v>
      </c>
      <c r="G4965" s="26" t="s">
        <v>2317</v>
      </c>
      <c r="H4965" s="26" t="s">
        <v>69</v>
      </c>
      <c r="I4965" s="26" t="s">
        <v>113</v>
      </c>
      <c r="J4965" s="26" t="s">
        <v>51</v>
      </c>
      <c r="K4965" s="26" t="s">
        <v>51</v>
      </c>
      <c r="L4965" s="26" t="s">
        <v>433</v>
      </c>
      <c r="M4965" s="26" t="s">
        <v>165</v>
      </c>
      <c r="N4965" s="26" t="s">
        <v>357</v>
      </c>
      <c r="O4965" s="26" t="s">
        <v>57</v>
      </c>
      <c r="P4965" s="26" t="s">
        <v>530</v>
      </c>
      <c r="Q4965" s="26" t="s">
        <v>59</v>
      </c>
      <c r="R4965" s="26" t="s">
        <v>54</v>
      </c>
      <c r="S4965" s="26" t="s">
        <v>531</v>
      </c>
      <c r="T4965" s="54">
        <v>13.19</v>
      </c>
      <c r="U4965" s="36" t="s">
        <v>2318</v>
      </c>
      <c r="V4965" s="43">
        <v>9.5999999999999992E-3</v>
      </c>
      <c r="W4965" s="43">
        <v>2.86E-2</v>
      </c>
      <c r="X4965" s="26" t="s">
        <v>347</v>
      </c>
      <c r="Z4965" s="42">
        <v>60856</v>
      </c>
      <c r="AA4965" s="42">
        <v>1</v>
      </c>
      <c r="AB4965" s="42">
        <v>89.15</v>
      </c>
      <c r="AC4965" s="42">
        <v>0</v>
      </c>
      <c r="AD4965" s="42">
        <v>54.253120000000003</v>
      </c>
      <c r="AG4965" s="26" t="s">
        <v>15</v>
      </c>
      <c r="AH4965" s="43">
        <v>1.5213999999999999E-4</v>
      </c>
      <c r="AI4965" s="43">
        <v>1.7393070488800799E-5</v>
      </c>
      <c r="AJ4965" s="43">
        <v>3.9564000184376812E-6</v>
      </c>
    </row>
    <row r="4966" spans="1:36" x14ac:dyDescent="0.2">
      <c r="A4966" s="26">
        <v>8694</v>
      </c>
      <c r="B4966" s="26">
        <v>12533</v>
      </c>
      <c r="C4966" s="26" t="s">
        <v>1154</v>
      </c>
      <c r="D4966" s="26">
        <v>1811308</v>
      </c>
      <c r="E4966" s="26" t="s">
        <v>204</v>
      </c>
      <c r="F4966" s="26" t="s">
        <v>1155</v>
      </c>
      <c r="G4966" s="26" t="s">
        <v>1156</v>
      </c>
      <c r="H4966" s="26" t="s">
        <v>69</v>
      </c>
      <c r="I4966" s="26" t="s">
        <v>112</v>
      </c>
      <c r="J4966" s="26" t="s">
        <v>51</v>
      </c>
      <c r="K4966" s="26" t="s">
        <v>167</v>
      </c>
      <c r="L4966" s="26" t="s">
        <v>433</v>
      </c>
      <c r="M4966" s="26" t="s">
        <v>165</v>
      </c>
      <c r="N4966" s="26" t="s">
        <v>84</v>
      </c>
      <c r="O4966" s="26" t="s">
        <v>57</v>
      </c>
      <c r="P4966" s="26" t="s">
        <v>1051</v>
      </c>
      <c r="Q4966" s="26" t="s">
        <v>64</v>
      </c>
      <c r="R4966" s="26" t="s">
        <v>54</v>
      </c>
      <c r="S4966" s="26" t="s">
        <v>531</v>
      </c>
      <c r="T4966" s="54">
        <v>0.72099999999999997</v>
      </c>
      <c r="U4966" s="36" t="s">
        <v>906</v>
      </c>
      <c r="V4966" s="43">
        <v>7.0000000000000007E-2</v>
      </c>
      <c r="W4966" s="43">
        <v>6.1499999999999999E-2</v>
      </c>
      <c r="X4966" s="26" t="s">
        <v>347</v>
      </c>
      <c r="Z4966" s="42">
        <v>4367222.3499999996</v>
      </c>
      <c r="AA4966" s="42">
        <v>1</v>
      </c>
      <c r="AB4966" s="42">
        <v>102.45</v>
      </c>
      <c r="AC4966" s="42">
        <v>0</v>
      </c>
      <c r="AD4966" s="42">
        <v>4474.2192999999997</v>
      </c>
      <c r="AG4966" s="26" t="s">
        <v>15</v>
      </c>
      <c r="AH4966" s="43">
        <v>1.0917509999E-2</v>
      </c>
      <c r="AI4966" s="43">
        <v>1.4343951400000001E-3</v>
      </c>
      <c r="AJ4966" s="43">
        <v>3.2628172022206698E-4</v>
      </c>
    </row>
    <row r="4967" spans="1:36" x14ac:dyDescent="0.2">
      <c r="A4967" s="26">
        <v>8694</v>
      </c>
      <c r="B4967" s="26">
        <v>12533</v>
      </c>
      <c r="C4967" s="26" t="s">
        <v>721</v>
      </c>
      <c r="D4967" s="26">
        <v>520036104</v>
      </c>
      <c r="E4967" s="26" t="s">
        <v>203</v>
      </c>
      <c r="F4967" s="26" t="s">
        <v>1157</v>
      </c>
      <c r="G4967" s="26" t="s">
        <v>1158</v>
      </c>
      <c r="H4967" s="26" t="s">
        <v>69</v>
      </c>
      <c r="I4967" s="26" t="s">
        <v>112</v>
      </c>
      <c r="J4967" s="26" t="s">
        <v>51</v>
      </c>
      <c r="K4967" s="26" t="s">
        <v>51</v>
      </c>
      <c r="L4967" s="26" t="s">
        <v>433</v>
      </c>
      <c r="M4967" s="26" t="s">
        <v>165</v>
      </c>
      <c r="N4967" s="26" t="s">
        <v>84</v>
      </c>
      <c r="O4967" s="26" t="s">
        <v>57</v>
      </c>
      <c r="P4967" s="26" t="s">
        <v>724</v>
      </c>
      <c r="Q4967" s="26" t="s">
        <v>59</v>
      </c>
      <c r="R4967" s="26" t="s">
        <v>54</v>
      </c>
      <c r="S4967" s="26" t="s">
        <v>531</v>
      </c>
      <c r="T4967" s="54">
        <v>3.1030000000000002</v>
      </c>
      <c r="U4967" s="36" t="s">
        <v>1159</v>
      </c>
      <c r="V4967" s="43">
        <v>2.8000000000000001E-2</v>
      </c>
      <c r="W4967" s="43">
        <v>5.6800000000000003E-2</v>
      </c>
      <c r="X4967" s="26" t="s">
        <v>347</v>
      </c>
      <c r="Z4967" s="42">
        <v>9601000</v>
      </c>
      <c r="AA4967" s="42">
        <v>1</v>
      </c>
      <c r="AB4967" s="42">
        <v>92.22</v>
      </c>
      <c r="AC4967" s="42">
        <v>0</v>
      </c>
      <c r="AD4967" s="42">
        <v>8854.0421999999999</v>
      </c>
      <c r="AG4967" s="26" t="s">
        <v>15</v>
      </c>
      <c r="AH4967" s="43">
        <v>7.8166279809999996E-3</v>
      </c>
      <c r="AI4967" s="43">
        <v>2.8385276290000001E-3</v>
      </c>
      <c r="AJ4967" s="43">
        <v>6.4567959821164203E-4</v>
      </c>
    </row>
    <row r="4968" spans="1:36" x14ac:dyDescent="0.2">
      <c r="A4968" s="26">
        <v>8694</v>
      </c>
      <c r="B4968" s="26">
        <v>12533</v>
      </c>
      <c r="C4968" s="26" t="s">
        <v>815</v>
      </c>
      <c r="D4968" s="26">
        <v>513893123</v>
      </c>
      <c r="E4968" s="26" t="s">
        <v>203</v>
      </c>
      <c r="F4968" s="26" t="s">
        <v>1160</v>
      </c>
      <c r="G4968" s="26" t="s">
        <v>1161</v>
      </c>
      <c r="H4968" s="26" t="s">
        <v>69</v>
      </c>
      <c r="I4968" s="26" t="s">
        <v>113</v>
      </c>
      <c r="J4968" s="26" t="s">
        <v>51</v>
      </c>
      <c r="K4968" s="26" t="s">
        <v>51</v>
      </c>
      <c r="L4968" s="26" t="s">
        <v>433</v>
      </c>
      <c r="M4968" s="26" t="s">
        <v>165</v>
      </c>
      <c r="N4968" s="26" t="s">
        <v>355</v>
      </c>
      <c r="O4968" s="26" t="s">
        <v>57</v>
      </c>
      <c r="P4968" s="26" t="s">
        <v>776</v>
      </c>
      <c r="Q4968" s="26" t="s">
        <v>64</v>
      </c>
      <c r="R4968" s="26" t="s">
        <v>54</v>
      </c>
      <c r="S4968" s="26" t="s">
        <v>531</v>
      </c>
      <c r="T4968" s="54">
        <v>0.40899999999999997</v>
      </c>
      <c r="U4968" s="36">
        <v>46024</v>
      </c>
      <c r="V4968" s="43">
        <v>0.01</v>
      </c>
      <c r="W4968" s="43">
        <v>4.02E-2</v>
      </c>
      <c r="X4968" s="26" t="s">
        <v>347</v>
      </c>
      <c r="Z4968" s="42">
        <v>5537590.1399999997</v>
      </c>
      <c r="AA4968" s="42">
        <v>1</v>
      </c>
      <c r="AB4968" s="42">
        <v>113.19</v>
      </c>
      <c r="AC4968" s="42">
        <v>0</v>
      </c>
      <c r="AD4968" s="42">
        <v>6267.9982799999998</v>
      </c>
      <c r="AG4968" s="26" t="s">
        <v>15</v>
      </c>
      <c r="AH4968" s="43">
        <v>1.8190216299999999E-2</v>
      </c>
      <c r="AI4968" s="43">
        <v>2.0094648180000001E-3</v>
      </c>
      <c r="AJ4968" s="43">
        <v>4.5709276278598079E-4</v>
      </c>
    </row>
    <row r="4969" spans="1:36" x14ac:dyDescent="0.2">
      <c r="A4969" s="26">
        <v>8694</v>
      </c>
      <c r="B4969" s="26">
        <v>12533</v>
      </c>
      <c r="C4969" s="26" t="s">
        <v>1162</v>
      </c>
      <c r="D4969" s="26">
        <v>516117181</v>
      </c>
      <c r="E4969" s="26" t="s">
        <v>203</v>
      </c>
      <c r="F4969" s="26" t="s">
        <v>1163</v>
      </c>
      <c r="G4969" s="26" t="s">
        <v>1164</v>
      </c>
      <c r="H4969" s="26" t="s">
        <v>69</v>
      </c>
      <c r="I4969" s="26" t="s">
        <v>113</v>
      </c>
      <c r="J4969" s="26" t="s">
        <v>51</v>
      </c>
      <c r="K4969" s="26" t="s">
        <v>51</v>
      </c>
      <c r="L4969" s="26" t="s">
        <v>433</v>
      </c>
      <c r="M4969" s="26" t="s">
        <v>165</v>
      </c>
      <c r="N4969" s="26" t="s">
        <v>357</v>
      </c>
      <c r="O4969" s="26" t="s">
        <v>57</v>
      </c>
      <c r="P4969" s="26" t="s">
        <v>154</v>
      </c>
      <c r="Q4969" s="26" t="s">
        <v>154</v>
      </c>
      <c r="R4969" s="26" t="s">
        <v>54</v>
      </c>
      <c r="S4969" s="26" t="s">
        <v>531</v>
      </c>
      <c r="T4969" s="54">
        <v>5.0890000000000004</v>
      </c>
      <c r="U4969" s="36" t="s">
        <v>1165</v>
      </c>
      <c r="V4969" s="43">
        <v>6.4000000000000003E-3</v>
      </c>
      <c r="W4969" s="43">
        <v>3.7100000000000001E-2</v>
      </c>
      <c r="X4969" s="26" t="s">
        <v>347</v>
      </c>
      <c r="Z4969" s="42">
        <v>12389237.91</v>
      </c>
      <c r="AA4969" s="42">
        <v>1</v>
      </c>
      <c r="AB4969" s="42">
        <v>97.86</v>
      </c>
      <c r="AC4969" s="42">
        <v>0</v>
      </c>
      <c r="AD4969" s="42">
        <v>12124.10822</v>
      </c>
      <c r="AG4969" s="26" t="s">
        <v>15</v>
      </c>
      <c r="AH4969" s="43">
        <v>4.8856122290999997E-2</v>
      </c>
      <c r="AI4969" s="43">
        <v>3.886881876E-3</v>
      </c>
      <c r="AJ4969" s="43">
        <v>8.8414863486465745E-4</v>
      </c>
    </row>
    <row r="4970" spans="1:36" x14ac:dyDescent="0.2">
      <c r="A4970" s="26">
        <v>8694</v>
      </c>
      <c r="B4970" s="26">
        <v>12533</v>
      </c>
      <c r="C4970" s="26" t="s">
        <v>1119</v>
      </c>
      <c r="D4970" s="26">
        <v>515434074</v>
      </c>
      <c r="E4970" s="26" t="s">
        <v>203</v>
      </c>
      <c r="F4970" s="26" t="s">
        <v>1166</v>
      </c>
      <c r="G4970" s="26" t="s">
        <v>1167</v>
      </c>
      <c r="H4970" s="26" t="s">
        <v>69</v>
      </c>
      <c r="I4970" s="26" t="s">
        <v>113</v>
      </c>
      <c r="J4970" s="26" t="s">
        <v>51</v>
      </c>
      <c r="K4970" s="26" t="s">
        <v>51</v>
      </c>
      <c r="L4970" s="26" t="s">
        <v>433</v>
      </c>
      <c r="M4970" s="26" t="s">
        <v>165</v>
      </c>
      <c r="N4970" s="26" t="s">
        <v>357</v>
      </c>
      <c r="O4970" s="26" t="s">
        <v>57</v>
      </c>
      <c r="P4970" s="26" t="s">
        <v>1122</v>
      </c>
      <c r="Q4970" s="26" t="s">
        <v>59</v>
      </c>
      <c r="R4970" s="26" t="s">
        <v>54</v>
      </c>
      <c r="S4970" s="26" t="s">
        <v>531</v>
      </c>
      <c r="T4970" s="54">
        <v>3.726</v>
      </c>
      <c r="U4970" s="36">
        <v>46762</v>
      </c>
      <c r="V4970" s="43">
        <v>3.0000000000000001E-3</v>
      </c>
      <c r="W4970" s="43">
        <v>2.98E-2</v>
      </c>
      <c r="X4970" s="26" t="s">
        <v>347</v>
      </c>
      <c r="Z4970" s="42">
        <v>24518000</v>
      </c>
      <c r="AA4970" s="42">
        <v>1</v>
      </c>
      <c r="AB4970" s="42">
        <v>103.48</v>
      </c>
      <c r="AC4970" s="42">
        <v>0</v>
      </c>
      <c r="AD4970" s="42">
        <v>25371.2264</v>
      </c>
      <c r="AG4970" s="26" t="s">
        <v>15</v>
      </c>
      <c r="AH4970" s="43">
        <v>5.2022728912000001E-2</v>
      </c>
      <c r="AI4970" s="43">
        <v>8.1337908149999999E-3</v>
      </c>
      <c r="AJ4970" s="43">
        <v>1.8501925897855566E-3</v>
      </c>
    </row>
    <row r="4971" spans="1:36" x14ac:dyDescent="0.2">
      <c r="A4971" s="26">
        <v>8694</v>
      </c>
      <c r="B4971" s="26">
        <v>12533</v>
      </c>
      <c r="C4971" s="26" t="s">
        <v>1168</v>
      </c>
      <c r="D4971" s="26">
        <v>515846558</v>
      </c>
      <c r="E4971" s="26" t="s">
        <v>203</v>
      </c>
      <c r="F4971" s="26" t="s">
        <v>1169</v>
      </c>
      <c r="G4971" s="26" t="s">
        <v>1170</v>
      </c>
      <c r="H4971" s="26" t="s">
        <v>69</v>
      </c>
      <c r="I4971" s="26" t="s">
        <v>113</v>
      </c>
      <c r="J4971" s="26" t="s">
        <v>51</v>
      </c>
      <c r="K4971" s="26" t="s">
        <v>51</v>
      </c>
      <c r="L4971" s="26" t="s">
        <v>433</v>
      </c>
      <c r="M4971" s="26" t="s">
        <v>165</v>
      </c>
      <c r="N4971" s="26" t="s">
        <v>373</v>
      </c>
      <c r="O4971" s="26" t="s">
        <v>57</v>
      </c>
      <c r="P4971" s="26" t="s">
        <v>737</v>
      </c>
      <c r="Q4971" s="26" t="s">
        <v>59</v>
      </c>
      <c r="R4971" s="26" t="s">
        <v>54</v>
      </c>
      <c r="S4971" s="26" t="s">
        <v>531</v>
      </c>
      <c r="T4971" s="54">
        <v>3.589</v>
      </c>
      <c r="U4971" s="36" t="s">
        <v>1171</v>
      </c>
      <c r="V4971" s="43">
        <v>7.4999999999999997E-3</v>
      </c>
      <c r="W4971" s="43">
        <v>3.1600000000000003E-2</v>
      </c>
      <c r="X4971" s="26" t="s">
        <v>347</v>
      </c>
      <c r="Z4971" s="42">
        <v>16088892.9</v>
      </c>
      <c r="AA4971" s="42">
        <v>1</v>
      </c>
      <c r="AB4971" s="42">
        <v>104.3</v>
      </c>
      <c r="AC4971" s="42">
        <v>0</v>
      </c>
      <c r="AD4971" s="42">
        <v>16780.71529</v>
      </c>
      <c r="AG4971" s="26" t="s">
        <v>15</v>
      </c>
      <c r="AH4971" s="43">
        <v>3.5596751236999999E-2</v>
      </c>
      <c r="AI4971" s="43">
        <v>5.3797489230000004E-3</v>
      </c>
      <c r="AJ4971" s="43">
        <v>1.223730953772861E-3</v>
      </c>
    </row>
    <row r="4972" spans="1:36" x14ac:dyDescent="0.2">
      <c r="A4972" s="26">
        <v>8694</v>
      </c>
      <c r="B4972" s="26">
        <v>12533</v>
      </c>
      <c r="C4972" s="26" t="s">
        <v>1033</v>
      </c>
      <c r="D4972" s="26">
        <v>515327120</v>
      </c>
      <c r="E4972" s="26" t="s">
        <v>203</v>
      </c>
      <c r="F4972" s="26" t="s">
        <v>1172</v>
      </c>
      <c r="G4972" s="26" t="s">
        <v>1173</v>
      </c>
      <c r="H4972" s="26" t="s">
        <v>69</v>
      </c>
      <c r="I4972" s="26" t="s">
        <v>113</v>
      </c>
      <c r="J4972" s="26" t="s">
        <v>51</v>
      </c>
      <c r="K4972" s="26" t="s">
        <v>51</v>
      </c>
      <c r="L4972" s="26" t="s">
        <v>433</v>
      </c>
      <c r="M4972" s="26" t="s">
        <v>165</v>
      </c>
      <c r="N4972" s="26" t="s">
        <v>357</v>
      </c>
      <c r="O4972" s="26" t="s">
        <v>57</v>
      </c>
      <c r="P4972" s="26" t="s">
        <v>742</v>
      </c>
      <c r="Q4972" s="26" t="s">
        <v>64</v>
      </c>
      <c r="R4972" s="26" t="s">
        <v>54</v>
      </c>
      <c r="S4972" s="26" t="s">
        <v>531</v>
      </c>
      <c r="T4972" s="54">
        <v>4.2210000000000001</v>
      </c>
      <c r="U4972" s="36" t="s">
        <v>1174</v>
      </c>
      <c r="V4972" s="43">
        <v>8.5000000000000006E-3</v>
      </c>
      <c r="W4972" s="43">
        <v>2.7799999999999998E-2</v>
      </c>
      <c r="X4972" s="26" t="s">
        <v>347</v>
      </c>
      <c r="Z4972" s="42">
        <v>20116250</v>
      </c>
      <c r="AA4972" s="42">
        <v>1</v>
      </c>
      <c r="AB4972" s="42">
        <v>104.89</v>
      </c>
      <c r="AC4972" s="42">
        <v>0</v>
      </c>
      <c r="AD4972" s="42">
        <v>21099.93462</v>
      </c>
      <c r="AG4972" s="26" t="s">
        <v>15</v>
      </c>
      <c r="AH4972" s="43">
        <v>3.2165697011999998E-2</v>
      </c>
      <c r="AI4972" s="43">
        <v>6.7644524430000002E-3</v>
      </c>
      <c r="AJ4972" s="43">
        <v>1.5387093262028409E-3</v>
      </c>
    </row>
    <row r="4973" spans="1:36" x14ac:dyDescent="0.2">
      <c r="A4973" s="26">
        <v>8694</v>
      </c>
      <c r="B4973" s="26">
        <v>12533</v>
      </c>
      <c r="C4973" s="26" t="s">
        <v>1175</v>
      </c>
      <c r="D4973" s="26">
        <v>515060044</v>
      </c>
      <c r="E4973" s="26" t="s">
        <v>203</v>
      </c>
      <c r="F4973" s="26" t="s">
        <v>1176</v>
      </c>
      <c r="G4973" s="26" t="s">
        <v>1177</v>
      </c>
      <c r="H4973" s="26" t="s">
        <v>69</v>
      </c>
      <c r="I4973" s="26" t="s">
        <v>114</v>
      </c>
      <c r="J4973" s="26" t="s">
        <v>51</v>
      </c>
      <c r="K4973" s="26" t="s">
        <v>51</v>
      </c>
      <c r="L4973" s="26" t="s">
        <v>433</v>
      </c>
      <c r="M4973" s="26" t="s">
        <v>165</v>
      </c>
      <c r="N4973" s="26" t="s">
        <v>140</v>
      </c>
      <c r="O4973" s="26" t="s">
        <v>57</v>
      </c>
      <c r="P4973" s="26" t="s">
        <v>154</v>
      </c>
      <c r="Q4973" s="26" t="s">
        <v>154</v>
      </c>
      <c r="R4973" s="26" t="s">
        <v>54</v>
      </c>
      <c r="S4973" s="26" t="s">
        <v>531</v>
      </c>
      <c r="T4973" s="54">
        <v>2.754</v>
      </c>
      <c r="U4973" s="36" t="s">
        <v>1178</v>
      </c>
      <c r="V4973" s="43">
        <v>5.7000000000000002E-2</v>
      </c>
      <c r="W4973" s="43">
        <v>6.6100000000000006E-2</v>
      </c>
      <c r="X4973" s="26" t="s">
        <v>347</v>
      </c>
      <c r="Z4973" s="42">
        <v>699207.6</v>
      </c>
      <c r="AA4973" s="42">
        <v>1</v>
      </c>
      <c r="AB4973" s="42">
        <v>110.5</v>
      </c>
      <c r="AC4973" s="42">
        <v>0</v>
      </c>
      <c r="AD4973" s="42">
        <v>772.62440000000004</v>
      </c>
      <c r="AG4973" s="26" t="s">
        <v>15</v>
      </c>
      <c r="AH4973" s="43">
        <v>2.2518763279999999E-3</v>
      </c>
      <c r="AI4973" s="43">
        <v>2.4769654900000002E-4</v>
      </c>
      <c r="AJ4973" s="43">
        <v>5.6343509652631999E-5</v>
      </c>
    </row>
    <row r="4974" spans="1:36" x14ac:dyDescent="0.2">
      <c r="A4974" s="26">
        <v>8694</v>
      </c>
      <c r="B4974" s="26">
        <v>12533</v>
      </c>
      <c r="C4974" s="26" t="s">
        <v>1179</v>
      </c>
      <c r="D4974" s="26">
        <v>512832742</v>
      </c>
      <c r="E4974" s="26" t="s">
        <v>203</v>
      </c>
      <c r="F4974" s="26" t="s">
        <v>1180</v>
      </c>
      <c r="G4974" s="26" t="s">
        <v>1181</v>
      </c>
      <c r="H4974" s="26" t="s">
        <v>69</v>
      </c>
      <c r="I4974" s="26" t="s">
        <v>112</v>
      </c>
      <c r="J4974" s="26" t="s">
        <v>51</v>
      </c>
      <c r="K4974" s="26" t="s">
        <v>51</v>
      </c>
      <c r="L4974" s="26" t="s">
        <v>433</v>
      </c>
      <c r="M4974" s="26" t="s">
        <v>165</v>
      </c>
      <c r="N4974" s="26" t="s">
        <v>133</v>
      </c>
      <c r="O4974" s="26" t="s">
        <v>57</v>
      </c>
      <c r="P4974" s="26" t="s">
        <v>1051</v>
      </c>
      <c r="Q4974" s="26" t="s">
        <v>64</v>
      </c>
      <c r="R4974" s="26" t="s">
        <v>54</v>
      </c>
      <c r="S4974" s="26" t="s">
        <v>531</v>
      </c>
      <c r="T4974" s="54">
        <v>1.8580000000000001</v>
      </c>
      <c r="U4974" s="36" t="s">
        <v>772</v>
      </c>
      <c r="V4974" s="43">
        <v>3.6499999999999998E-2</v>
      </c>
      <c r="W4974" s="43">
        <v>5.1299999999999998E-2</v>
      </c>
      <c r="X4974" s="26" t="s">
        <v>347</v>
      </c>
      <c r="Z4974" s="42">
        <v>8000000</v>
      </c>
      <c r="AA4974" s="42">
        <v>1</v>
      </c>
      <c r="AB4974" s="42">
        <v>97.77</v>
      </c>
      <c r="AC4974" s="42">
        <v>0</v>
      </c>
      <c r="AD4974" s="42">
        <v>7821.6</v>
      </c>
      <c r="AG4974" s="26" t="s">
        <v>15</v>
      </c>
      <c r="AH4974" s="43">
        <v>7.9162352119999998E-3</v>
      </c>
      <c r="AI4974" s="43">
        <v>2.5075357899999999E-3</v>
      </c>
      <c r="AJ4974" s="43">
        <v>5.7038891743391282E-4</v>
      </c>
    </row>
    <row r="4975" spans="1:36" x14ac:dyDescent="0.2">
      <c r="A4975" s="26">
        <v>8694</v>
      </c>
      <c r="B4975" s="26">
        <v>12533</v>
      </c>
      <c r="C4975" s="26" t="s">
        <v>821</v>
      </c>
      <c r="D4975" s="26">
        <v>520043027</v>
      </c>
      <c r="E4975" s="26" t="s">
        <v>203</v>
      </c>
      <c r="F4975" s="26" t="s">
        <v>822</v>
      </c>
      <c r="G4975" s="26" t="s">
        <v>823</v>
      </c>
      <c r="H4975" s="26" t="s">
        <v>69</v>
      </c>
      <c r="I4975" s="26" t="s">
        <v>112</v>
      </c>
      <c r="J4975" s="26" t="s">
        <v>51</v>
      </c>
      <c r="K4975" s="26" t="s">
        <v>51</v>
      </c>
      <c r="L4975" s="26" t="s">
        <v>433</v>
      </c>
      <c r="M4975" s="26" t="s">
        <v>165</v>
      </c>
      <c r="N4975" s="26" t="s">
        <v>360</v>
      </c>
      <c r="O4975" s="26" t="s">
        <v>57</v>
      </c>
      <c r="P4975" s="26" t="s">
        <v>728</v>
      </c>
      <c r="Q4975" s="26" t="s">
        <v>59</v>
      </c>
      <c r="R4975" s="26" t="s">
        <v>54</v>
      </c>
      <c r="S4975" s="26" t="s">
        <v>531</v>
      </c>
      <c r="T4975" s="54">
        <v>2.3889999999999998</v>
      </c>
      <c r="U4975" s="36">
        <v>47125</v>
      </c>
      <c r="V4975" s="43">
        <v>1.0800000000000001E-2</v>
      </c>
      <c r="W4975" s="43">
        <v>4.58E-2</v>
      </c>
      <c r="X4975" s="26" t="s">
        <v>347</v>
      </c>
      <c r="Z4975" s="42">
        <v>2361296.44</v>
      </c>
      <c r="AA4975" s="42">
        <v>1</v>
      </c>
      <c r="AB4975" s="42">
        <v>92.09</v>
      </c>
      <c r="AC4975" s="42">
        <v>0</v>
      </c>
      <c r="AD4975" s="42">
        <v>2174.5178900000001</v>
      </c>
      <c r="AG4975" s="26" t="s">
        <v>15</v>
      </c>
      <c r="AH4975" s="43">
        <v>2.5187161989999999E-3</v>
      </c>
      <c r="AI4975" s="43">
        <v>6.9713120499999997E-4</v>
      </c>
      <c r="AJ4975" s="43">
        <v>1.5857636611662276E-4</v>
      </c>
    </row>
    <row r="4976" spans="1:36" x14ac:dyDescent="0.2">
      <c r="A4976" s="26">
        <v>8694</v>
      </c>
      <c r="B4976" s="26">
        <v>12533</v>
      </c>
      <c r="C4976" s="26" t="s">
        <v>713</v>
      </c>
      <c r="D4976" s="26">
        <v>510560188</v>
      </c>
      <c r="E4976" s="26" t="s">
        <v>203</v>
      </c>
      <c r="F4976" s="26" t="s">
        <v>1182</v>
      </c>
      <c r="G4976" s="26" t="s">
        <v>1183</v>
      </c>
      <c r="H4976" s="26" t="s">
        <v>69</v>
      </c>
      <c r="I4976" s="26" t="s">
        <v>113</v>
      </c>
      <c r="J4976" s="26" t="s">
        <v>51</v>
      </c>
      <c r="K4976" s="26" t="s">
        <v>51</v>
      </c>
      <c r="L4976" s="26" t="s">
        <v>433</v>
      </c>
      <c r="M4976" s="26" t="s">
        <v>165</v>
      </c>
      <c r="N4976" s="26" t="s">
        <v>358</v>
      </c>
      <c r="O4976" s="26" t="s">
        <v>57</v>
      </c>
      <c r="P4976" s="26" t="s">
        <v>750</v>
      </c>
      <c r="Q4976" s="26" t="s">
        <v>64</v>
      </c>
      <c r="R4976" s="26" t="s">
        <v>54</v>
      </c>
      <c r="S4976" s="26" t="s">
        <v>531</v>
      </c>
      <c r="T4976" s="54">
        <v>3.911</v>
      </c>
      <c r="U4976" s="36">
        <v>47125</v>
      </c>
      <c r="V4976" s="43">
        <v>1.09E-2</v>
      </c>
      <c r="W4976" s="43">
        <v>3.0200000000000001E-2</v>
      </c>
      <c r="X4976" s="26" t="s">
        <v>347</v>
      </c>
      <c r="Z4976" s="42">
        <v>5279505</v>
      </c>
      <c r="AA4976" s="42">
        <v>1</v>
      </c>
      <c r="AB4976" s="42">
        <v>105.53</v>
      </c>
      <c r="AC4976" s="42">
        <v>0</v>
      </c>
      <c r="AD4976" s="42">
        <v>5571.4616299999998</v>
      </c>
      <c r="AG4976" s="26" t="s">
        <v>15</v>
      </c>
      <c r="AH4976" s="43">
        <v>7.4178376380000001E-3</v>
      </c>
      <c r="AI4976" s="43">
        <v>1.7861613270000001E-3</v>
      </c>
      <c r="AJ4976" s="43">
        <v>4.0629794001998103E-4</v>
      </c>
    </row>
    <row r="4977" spans="1:36" x14ac:dyDescent="0.2">
      <c r="A4977" s="26">
        <v>8694</v>
      </c>
      <c r="B4977" s="26">
        <v>12533</v>
      </c>
      <c r="C4977" s="26" t="s">
        <v>959</v>
      </c>
      <c r="D4977" s="26">
        <v>514892801</v>
      </c>
      <c r="E4977" s="26" t="s">
        <v>203</v>
      </c>
      <c r="F4977" s="26" t="s">
        <v>1184</v>
      </c>
      <c r="G4977" s="26" t="s">
        <v>1185</v>
      </c>
      <c r="H4977" s="26" t="s">
        <v>69</v>
      </c>
      <c r="I4977" s="26" t="s">
        <v>112</v>
      </c>
      <c r="J4977" s="26" t="s">
        <v>51</v>
      </c>
      <c r="K4977" s="26" t="s">
        <v>51</v>
      </c>
      <c r="L4977" s="26" t="s">
        <v>433</v>
      </c>
      <c r="M4977" s="26" t="s">
        <v>165</v>
      </c>
      <c r="N4977" s="26" t="s">
        <v>136</v>
      </c>
      <c r="O4977" s="26" t="s">
        <v>57</v>
      </c>
      <c r="P4977" s="26" t="s">
        <v>737</v>
      </c>
      <c r="Q4977" s="26" t="s">
        <v>59</v>
      </c>
      <c r="R4977" s="26" t="s">
        <v>54</v>
      </c>
      <c r="S4977" s="26" t="s">
        <v>531</v>
      </c>
      <c r="T4977" s="54">
        <v>5.8879999999999999</v>
      </c>
      <c r="U4977" s="36" t="s">
        <v>1186</v>
      </c>
      <c r="V4977" s="43">
        <v>2.3400000000000001E-2</v>
      </c>
      <c r="W4977" s="43">
        <v>5.2699999999999997E-2</v>
      </c>
      <c r="X4977" s="26" t="s">
        <v>347</v>
      </c>
      <c r="Z4977" s="42">
        <v>574600</v>
      </c>
      <c r="AA4977" s="42">
        <v>1</v>
      </c>
      <c r="AB4977" s="42">
        <v>84.46</v>
      </c>
      <c r="AC4977" s="42">
        <v>0</v>
      </c>
      <c r="AD4977" s="42">
        <v>485.30716000000001</v>
      </c>
      <c r="AG4977" s="26" t="s">
        <v>15</v>
      </c>
      <c r="AH4977" s="43">
        <v>6.2769230699999997E-4</v>
      </c>
      <c r="AI4977" s="43">
        <v>1.55585183E-4</v>
      </c>
      <c r="AJ4977" s="43">
        <v>3.5390946304506338E-5</v>
      </c>
    </row>
    <row r="4978" spans="1:36" x14ac:dyDescent="0.2">
      <c r="A4978" s="26">
        <v>8694</v>
      </c>
      <c r="B4978" s="26">
        <v>12533</v>
      </c>
      <c r="C4978" s="26" t="s">
        <v>705</v>
      </c>
      <c r="D4978" s="26">
        <v>510960719</v>
      </c>
      <c r="E4978" s="26" t="s">
        <v>203</v>
      </c>
      <c r="F4978" s="26" t="s">
        <v>1187</v>
      </c>
      <c r="G4978" s="26" t="s">
        <v>1188</v>
      </c>
      <c r="H4978" s="26" t="s">
        <v>69</v>
      </c>
      <c r="I4978" s="26" t="s">
        <v>113</v>
      </c>
      <c r="J4978" s="26" t="s">
        <v>51</v>
      </c>
      <c r="K4978" s="26" t="s">
        <v>51</v>
      </c>
      <c r="L4978" s="26" t="s">
        <v>433</v>
      </c>
      <c r="M4978" s="26" t="s">
        <v>165</v>
      </c>
      <c r="N4978" s="26" t="s">
        <v>357</v>
      </c>
      <c r="O4978" s="26" t="s">
        <v>57</v>
      </c>
      <c r="P4978" s="26" t="s">
        <v>762</v>
      </c>
      <c r="Q4978" s="26" t="s">
        <v>59</v>
      </c>
      <c r="R4978" s="26" t="s">
        <v>54</v>
      </c>
      <c r="S4978" s="26" t="s">
        <v>531</v>
      </c>
      <c r="T4978" s="54">
        <v>6.7249999999999996</v>
      </c>
      <c r="U4978" s="36">
        <v>49712</v>
      </c>
      <c r="V4978" s="43">
        <v>8.9999999999999993E-3</v>
      </c>
      <c r="W4978" s="43">
        <v>2.98E-2</v>
      </c>
      <c r="X4978" s="26" t="s">
        <v>347</v>
      </c>
      <c r="Z4978" s="42">
        <v>16948353.239999998</v>
      </c>
      <c r="AA4978" s="42">
        <v>1</v>
      </c>
      <c r="AB4978" s="42">
        <v>98.8</v>
      </c>
      <c r="AC4978" s="42">
        <v>86.581850000000003</v>
      </c>
      <c r="AD4978" s="42">
        <v>16831.55485</v>
      </c>
      <c r="AG4978" s="26" t="s">
        <v>15</v>
      </c>
      <c r="AH4978" s="43">
        <v>6.159071637E-3</v>
      </c>
      <c r="AI4978" s="43">
        <v>5.3960476360000002E-3</v>
      </c>
      <c r="AJ4978" s="43">
        <v>1.2274384204793171E-3</v>
      </c>
    </row>
    <row r="4979" spans="1:36" x14ac:dyDescent="0.2">
      <c r="A4979" s="26">
        <v>8694</v>
      </c>
      <c r="B4979" s="26">
        <v>12533</v>
      </c>
      <c r="C4979" s="26" t="s">
        <v>705</v>
      </c>
      <c r="D4979" s="26">
        <v>510960719</v>
      </c>
      <c r="E4979" s="26" t="s">
        <v>203</v>
      </c>
      <c r="F4979" s="26" t="s">
        <v>1189</v>
      </c>
      <c r="G4979" s="26" t="s">
        <v>1190</v>
      </c>
      <c r="H4979" s="26" t="s">
        <v>69</v>
      </c>
      <c r="I4979" s="26" t="s">
        <v>113</v>
      </c>
      <c r="J4979" s="26" t="s">
        <v>51</v>
      </c>
      <c r="K4979" s="26" t="s">
        <v>51</v>
      </c>
      <c r="L4979" s="26" t="s">
        <v>433</v>
      </c>
      <c r="M4979" s="26" t="s">
        <v>165</v>
      </c>
      <c r="N4979" s="26" t="s">
        <v>357</v>
      </c>
      <c r="O4979" s="26" t="s">
        <v>57</v>
      </c>
      <c r="P4979" s="26" t="s">
        <v>762</v>
      </c>
      <c r="Q4979" s="26" t="s">
        <v>59</v>
      </c>
      <c r="R4979" s="26" t="s">
        <v>54</v>
      </c>
      <c r="S4979" s="26" t="s">
        <v>531</v>
      </c>
      <c r="T4979" s="54">
        <v>10.250999999999999</v>
      </c>
      <c r="U4979" s="36">
        <v>51533</v>
      </c>
      <c r="V4979" s="43">
        <v>1.6899999999999998E-2</v>
      </c>
      <c r="W4979" s="43">
        <v>3.2099999999999997E-2</v>
      </c>
      <c r="X4979" s="26" t="s">
        <v>347</v>
      </c>
      <c r="Z4979" s="42">
        <v>3890000</v>
      </c>
      <c r="AA4979" s="42">
        <v>1</v>
      </c>
      <c r="AB4979" s="42">
        <v>97.41</v>
      </c>
      <c r="AC4979" s="42">
        <v>37.31588</v>
      </c>
      <c r="AD4979" s="42">
        <v>3826.5648799999999</v>
      </c>
      <c r="AG4979" s="26" t="s">
        <v>15</v>
      </c>
      <c r="AH4979" s="43">
        <v>8.9159652999999998E-4</v>
      </c>
      <c r="AI4979" s="43">
        <v>1.22676286E-3</v>
      </c>
      <c r="AJ4979" s="43">
        <v>2.7905162618822627E-4</v>
      </c>
    </row>
    <row r="4980" spans="1:36" x14ac:dyDescent="0.2">
      <c r="A4980" s="26">
        <v>8694</v>
      </c>
      <c r="B4980" s="26">
        <v>12533</v>
      </c>
      <c r="C4980" s="26" t="s">
        <v>1191</v>
      </c>
      <c r="D4980" s="26">
        <v>1863501</v>
      </c>
      <c r="E4980" s="26" t="s">
        <v>204</v>
      </c>
      <c r="F4980" s="26" t="s">
        <v>1192</v>
      </c>
      <c r="G4980" s="26" t="s">
        <v>1193</v>
      </c>
      <c r="H4980" s="26" t="s">
        <v>69</v>
      </c>
      <c r="I4980" s="26" t="s">
        <v>112</v>
      </c>
      <c r="J4980" s="26" t="s">
        <v>51</v>
      </c>
      <c r="K4980" s="26" t="s">
        <v>167</v>
      </c>
      <c r="L4980" s="26" t="s">
        <v>52</v>
      </c>
      <c r="M4980" s="26" t="s">
        <v>165</v>
      </c>
      <c r="N4980" s="26" t="s">
        <v>358</v>
      </c>
      <c r="O4980" s="26" t="s">
        <v>57</v>
      </c>
      <c r="P4980" s="26" t="s">
        <v>733</v>
      </c>
      <c r="Q4980" s="26" t="s">
        <v>59</v>
      </c>
      <c r="R4980" s="26" t="s">
        <v>54</v>
      </c>
      <c r="S4980" s="26" t="s">
        <v>531</v>
      </c>
      <c r="T4980" s="54">
        <v>1.43</v>
      </c>
      <c r="U4980" s="36" t="s">
        <v>639</v>
      </c>
      <c r="V4980" s="43">
        <v>7.7499999999999999E-2</v>
      </c>
      <c r="W4980" s="43">
        <v>6.2100000000000002E-2</v>
      </c>
      <c r="X4980" s="26" t="s">
        <v>347</v>
      </c>
      <c r="Z4980" s="42">
        <v>2450000</v>
      </c>
      <c r="AA4980" s="42">
        <v>1</v>
      </c>
      <c r="AB4980" s="42">
        <v>101.419</v>
      </c>
      <c r="AC4980" s="42">
        <v>0</v>
      </c>
      <c r="AD4980" s="42">
        <v>2484.7655</v>
      </c>
      <c r="AG4980" s="26" t="s">
        <v>15</v>
      </c>
      <c r="AH4980" s="43">
        <v>9.1604668779999999E-3</v>
      </c>
      <c r="AI4980" s="43">
        <v>7.9659384500000005E-4</v>
      </c>
      <c r="AJ4980" s="43">
        <v>1.8120112299556808E-4</v>
      </c>
    </row>
    <row r="4981" spans="1:36" x14ac:dyDescent="0.2">
      <c r="A4981" s="26">
        <v>8694</v>
      </c>
      <c r="B4981" s="26">
        <v>12533</v>
      </c>
      <c r="C4981" s="26" t="s">
        <v>1191</v>
      </c>
      <c r="D4981" s="26">
        <v>1863501</v>
      </c>
      <c r="E4981" s="26" t="s">
        <v>204</v>
      </c>
      <c r="F4981" s="26" t="s">
        <v>1192</v>
      </c>
      <c r="G4981" s="26" t="s">
        <v>1193</v>
      </c>
      <c r="H4981" s="26" t="s">
        <v>69</v>
      </c>
      <c r="I4981" s="26" t="s">
        <v>112</v>
      </c>
      <c r="J4981" s="26" t="s">
        <v>51</v>
      </c>
      <c r="K4981" s="26" t="s">
        <v>167</v>
      </c>
      <c r="L4981" s="26" t="s">
        <v>433</v>
      </c>
      <c r="M4981" s="26" t="s">
        <v>165</v>
      </c>
      <c r="N4981" s="26" t="s">
        <v>358</v>
      </c>
      <c r="O4981" s="26" t="s">
        <v>57</v>
      </c>
      <c r="P4981" s="26" t="s">
        <v>733</v>
      </c>
      <c r="Q4981" s="26" t="s">
        <v>59</v>
      </c>
      <c r="R4981" s="26" t="s">
        <v>54</v>
      </c>
      <c r="S4981" s="26" t="s">
        <v>531</v>
      </c>
      <c r="T4981" s="54">
        <v>1.4279999999999999</v>
      </c>
      <c r="U4981" s="36" t="s">
        <v>639</v>
      </c>
      <c r="V4981" s="43">
        <v>5.7000000000000002E-2</v>
      </c>
      <c r="W4981" s="43">
        <v>6.08E-2</v>
      </c>
      <c r="X4981" s="26" t="s">
        <v>347</v>
      </c>
      <c r="Z4981" s="42">
        <v>872340.42</v>
      </c>
      <c r="AA4981" s="42">
        <v>1</v>
      </c>
      <c r="AB4981" s="42">
        <v>101.98</v>
      </c>
      <c r="AC4981" s="42">
        <v>0</v>
      </c>
      <c r="AD4981" s="42">
        <v>889.61275999999998</v>
      </c>
      <c r="AG4981" s="26" t="s">
        <v>15</v>
      </c>
      <c r="AH4981" s="43">
        <v>3.2616512339999999E-3</v>
      </c>
      <c r="AI4981" s="43">
        <v>2.8520198299999998E-4</v>
      </c>
      <c r="AJ4981" s="43">
        <v>6.4874866921319849E-5</v>
      </c>
    </row>
    <row r="4982" spans="1:36" x14ac:dyDescent="0.2">
      <c r="A4982" s="26">
        <v>8694</v>
      </c>
      <c r="B4982" s="26">
        <v>12533</v>
      </c>
      <c r="C4982" s="26" t="s">
        <v>1194</v>
      </c>
      <c r="D4982" s="26">
        <v>515364891</v>
      </c>
      <c r="E4982" s="26" t="s">
        <v>203</v>
      </c>
      <c r="F4982" s="26" t="s">
        <v>1195</v>
      </c>
      <c r="G4982" s="26" t="s">
        <v>1196</v>
      </c>
      <c r="H4982" s="26" t="s">
        <v>69</v>
      </c>
      <c r="I4982" s="26" t="s">
        <v>113</v>
      </c>
      <c r="J4982" s="26" t="s">
        <v>51</v>
      </c>
      <c r="K4982" s="26" t="s">
        <v>51</v>
      </c>
      <c r="L4982" s="26" t="s">
        <v>433</v>
      </c>
      <c r="M4982" s="26" t="s">
        <v>165</v>
      </c>
      <c r="N4982" s="26" t="s">
        <v>353</v>
      </c>
      <c r="O4982" s="26" t="s">
        <v>57</v>
      </c>
      <c r="P4982" s="26" t="s">
        <v>154</v>
      </c>
      <c r="Q4982" s="26" t="s">
        <v>154</v>
      </c>
      <c r="R4982" s="26" t="s">
        <v>54</v>
      </c>
      <c r="S4982" s="26" t="s">
        <v>531</v>
      </c>
      <c r="T4982" s="54">
        <v>2.4830000000000001</v>
      </c>
      <c r="U4982" s="36" t="s">
        <v>1042</v>
      </c>
      <c r="V4982" s="43">
        <v>1.5800000000000002E-2</v>
      </c>
      <c r="W4982" s="43">
        <v>3.6499999999999998E-2</v>
      </c>
      <c r="X4982" s="26" t="s">
        <v>347</v>
      </c>
      <c r="Z4982" s="42">
        <v>14464762.9</v>
      </c>
      <c r="AA4982" s="42">
        <v>1</v>
      </c>
      <c r="AB4982" s="42">
        <v>107.98</v>
      </c>
      <c r="AC4982" s="42">
        <v>0</v>
      </c>
      <c r="AD4982" s="42">
        <v>15619.05098</v>
      </c>
      <c r="AG4982" s="26" t="s">
        <v>15</v>
      </c>
      <c r="AH4982" s="43">
        <v>3.8621964359999997E-2</v>
      </c>
      <c r="AI4982" s="43">
        <v>5.0073296179999997E-3</v>
      </c>
      <c r="AJ4982" s="43">
        <v>1.1390167714824711E-3</v>
      </c>
    </row>
    <row r="4983" spans="1:36" x14ac:dyDescent="0.2">
      <c r="A4983" s="26">
        <v>8694</v>
      </c>
      <c r="B4983" s="26">
        <v>12533</v>
      </c>
      <c r="C4983" s="26" t="s">
        <v>1197</v>
      </c>
      <c r="D4983" s="26">
        <v>514599943</v>
      </c>
      <c r="E4983" s="26" t="s">
        <v>203</v>
      </c>
      <c r="F4983" s="26" t="s">
        <v>1198</v>
      </c>
      <c r="G4983" s="26" t="s">
        <v>1199</v>
      </c>
      <c r="H4983" s="26" t="s">
        <v>69</v>
      </c>
      <c r="I4983" s="26" t="s">
        <v>113</v>
      </c>
      <c r="J4983" s="26" t="s">
        <v>51</v>
      </c>
      <c r="K4983" s="26" t="s">
        <v>51</v>
      </c>
      <c r="L4983" s="26" t="s">
        <v>433</v>
      </c>
      <c r="M4983" s="26" t="s">
        <v>165</v>
      </c>
      <c r="N4983" s="26" t="s">
        <v>353</v>
      </c>
      <c r="O4983" s="26" t="s">
        <v>57</v>
      </c>
      <c r="P4983" s="26" t="s">
        <v>1051</v>
      </c>
      <c r="Q4983" s="26" t="s">
        <v>64</v>
      </c>
      <c r="R4983" s="26" t="s">
        <v>54</v>
      </c>
      <c r="S4983" s="26" t="s">
        <v>531</v>
      </c>
      <c r="T4983" s="54">
        <v>2.4569999999999999</v>
      </c>
      <c r="U4983" s="36" t="s">
        <v>1036</v>
      </c>
      <c r="V4983" s="43">
        <v>1.4800000000000001E-2</v>
      </c>
      <c r="W4983" s="43">
        <v>3.04E-2</v>
      </c>
      <c r="X4983" s="26" t="s">
        <v>347</v>
      </c>
      <c r="Z4983" s="42">
        <v>17048351.710000001</v>
      </c>
      <c r="AA4983" s="42">
        <v>1</v>
      </c>
      <c r="AB4983" s="42">
        <v>108.94</v>
      </c>
      <c r="AC4983" s="42">
        <v>0</v>
      </c>
      <c r="AD4983" s="42">
        <v>18572.47435</v>
      </c>
      <c r="AG4983" s="26" t="s">
        <v>15</v>
      </c>
      <c r="AH4983" s="43">
        <v>2.4486188038000001E-2</v>
      </c>
      <c r="AI4983" s="43">
        <v>5.9541710320000002E-3</v>
      </c>
      <c r="AJ4983" s="43">
        <v>1.3543946939968312E-3</v>
      </c>
    </row>
    <row r="4984" spans="1:36" x14ac:dyDescent="0.2">
      <c r="A4984" s="26">
        <v>8694</v>
      </c>
      <c r="B4984" s="26">
        <v>12533</v>
      </c>
      <c r="C4984" s="26" t="s">
        <v>1200</v>
      </c>
      <c r="D4984" s="26">
        <v>513754069</v>
      </c>
      <c r="E4984" s="26" t="s">
        <v>203</v>
      </c>
      <c r="F4984" s="26" t="s">
        <v>1201</v>
      </c>
      <c r="G4984" s="26" t="s">
        <v>1202</v>
      </c>
      <c r="H4984" s="26" t="s">
        <v>69</v>
      </c>
      <c r="I4984" s="26" t="s">
        <v>112</v>
      </c>
      <c r="J4984" s="26" t="s">
        <v>51</v>
      </c>
      <c r="K4984" s="26" t="s">
        <v>51</v>
      </c>
      <c r="L4984" s="26" t="s">
        <v>433</v>
      </c>
      <c r="M4984" s="26" t="s">
        <v>165</v>
      </c>
      <c r="N4984" s="26" t="s">
        <v>141</v>
      </c>
      <c r="O4984" s="26" t="s">
        <v>57</v>
      </c>
      <c r="P4984" s="26" t="s">
        <v>733</v>
      </c>
      <c r="Q4984" s="26" t="s">
        <v>59</v>
      </c>
      <c r="R4984" s="26" t="s">
        <v>54</v>
      </c>
      <c r="S4984" s="26" t="s">
        <v>531</v>
      </c>
      <c r="T4984" s="54">
        <v>6.56</v>
      </c>
      <c r="U4984" s="36">
        <v>49313</v>
      </c>
      <c r="V4984" s="43">
        <v>2.5000000000000001E-2</v>
      </c>
      <c r="W4984" s="43">
        <v>5.2699999999999997E-2</v>
      </c>
      <c r="X4984" s="26" t="s">
        <v>347</v>
      </c>
      <c r="Z4984" s="42">
        <v>8954785</v>
      </c>
      <c r="AA4984" s="42">
        <v>1</v>
      </c>
      <c r="AB4984" s="42">
        <v>84.49</v>
      </c>
      <c r="AC4984" s="42">
        <v>0</v>
      </c>
      <c r="AD4984" s="42">
        <v>7565.8978500000003</v>
      </c>
      <c r="AG4984" s="26" t="s">
        <v>15</v>
      </c>
      <c r="AH4984" s="43">
        <v>6.714507711E-3</v>
      </c>
      <c r="AI4984" s="43">
        <v>2.425559942E-3</v>
      </c>
      <c r="AJ4984" s="43">
        <v>5.5174187942071563E-4</v>
      </c>
    </row>
    <row r="4985" spans="1:36" x14ac:dyDescent="0.2">
      <c r="A4985" s="26">
        <v>8694</v>
      </c>
      <c r="B4985" s="26">
        <v>12533</v>
      </c>
      <c r="C4985" s="26" t="s">
        <v>1203</v>
      </c>
      <c r="D4985" s="26">
        <v>514401702</v>
      </c>
      <c r="E4985" s="26" t="s">
        <v>203</v>
      </c>
      <c r="F4985" s="26" t="s">
        <v>1204</v>
      </c>
      <c r="G4985" s="26" t="s">
        <v>1205</v>
      </c>
      <c r="H4985" s="26" t="s">
        <v>69</v>
      </c>
      <c r="I4985" s="26" t="s">
        <v>112</v>
      </c>
      <c r="J4985" s="26" t="s">
        <v>51</v>
      </c>
      <c r="K4985" s="26" t="s">
        <v>51</v>
      </c>
      <c r="L4985" s="26" t="s">
        <v>433</v>
      </c>
      <c r="M4985" s="26" t="s">
        <v>165</v>
      </c>
      <c r="N4985" s="26" t="s">
        <v>87</v>
      </c>
      <c r="O4985" s="26" t="s">
        <v>57</v>
      </c>
      <c r="P4985" s="26" t="s">
        <v>1122</v>
      </c>
      <c r="Q4985" s="26" t="s">
        <v>59</v>
      </c>
      <c r="R4985" s="26" t="s">
        <v>54</v>
      </c>
      <c r="S4985" s="26" t="s">
        <v>531</v>
      </c>
      <c r="T4985" s="54">
        <v>3.02</v>
      </c>
      <c r="U4985" s="36">
        <v>47492</v>
      </c>
      <c r="V4985" s="43">
        <v>2.5000000000000001E-2</v>
      </c>
      <c r="W4985" s="43">
        <v>5.2999999999999999E-2</v>
      </c>
      <c r="X4985" s="26" t="s">
        <v>347</v>
      </c>
      <c r="Z4985" s="42">
        <v>4359946.5999999996</v>
      </c>
      <c r="AA4985" s="42">
        <v>1</v>
      </c>
      <c r="AB4985" s="42">
        <v>92.88</v>
      </c>
      <c r="AC4985" s="42">
        <v>0</v>
      </c>
      <c r="AD4985" s="42">
        <v>4049.5183999999999</v>
      </c>
      <c r="AG4985" s="26" t="s">
        <v>15</v>
      </c>
      <c r="AH4985" s="43">
        <v>5.6941384780000003E-3</v>
      </c>
      <c r="AI4985" s="43">
        <v>1.298239787E-3</v>
      </c>
      <c r="AJ4985" s="43">
        <v>2.9531047564497172E-4</v>
      </c>
    </row>
    <row r="4986" spans="1:36" x14ac:dyDescent="0.2">
      <c r="A4986" s="26">
        <v>8694</v>
      </c>
      <c r="B4986" s="26">
        <v>12533</v>
      </c>
      <c r="C4986" s="26" t="s">
        <v>824</v>
      </c>
      <c r="D4986" s="26">
        <v>550263107</v>
      </c>
      <c r="E4986" s="26" t="s">
        <v>205</v>
      </c>
      <c r="F4986" s="26" t="s">
        <v>1206</v>
      </c>
      <c r="G4986" s="26" t="s">
        <v>1207</v>
      </c>
      <c r="H4986" s="26" t="s">
        <v>69</v>
      </c>
      <c r="I4986" s="26" t="s">
        <v>112</v>
      </c>
      <c r="J4986" s="26" t="s">
        <v>51</v>
      </c>
      <c r="K4986" s="26" t="s">
        <v>51</v>
      </c>
      <c r="L4986" s="26" t="s">
        <v>433</v>
      </c>
      <c r="M4986" s="26" t="s">
        <v>165</v>
      </c>
      <c r="N4986" s="26" t="s">
        <v>140</v>
      </c>
      <c r="O4986" s="26" t="s">
        <v>57</v>
      </c>
      <c r="P4986" s="26" t="s">
        <v>1122</v>
      </c>
      <c r="Q4986" s="26" t="s">
        <v>59</v>
      </c>
      <c r="R4986" s="26" t="s">
        <v>54</v>
      </c>
      <c r="S4986" s="26" t="s">
        <v>531</v>
      </c>
      <c r="T4986" s="54">
        <v>2.1469999999999998</v>
      </c>
      <c r="U4986" s="36" t="s">
        <v>1208</v>
      </c>
      <c r="V4986" s="43">
        <v>5.2499999999999998E-2</v>
      </c>
      <c r="W4986" s="43">
        <v>5.6399999999999999E-2</v>
      </c>
      <c r="X4986" s="26" t="s">
        <v>347</v>
      </c>
      <c r="Z4986" s="42">
        <v>1451486</v>
      </c>
      <c r="AA4986" s="42">
        <v>1</v>
      </c>
      <c r="AB4986" s="42">
        <v>101.77</v>
      </c>
      <c r="AC4986" s="42">
        <v>0</v>
      </c>
      <c r="AD4986" s="42">
        <v>1477.1773000000001</v>
      </c>
      <c r="AG4986" s="26" t="s">
        <v>15</v>
      </c>
      <c r="AH4986" s="43">
        <v>4.3984424239999998E-3</v>
      </c>
      <c r="AI4986" s="43">
        <v>4.7356997900000001E-4</v>
      </c>
      <c r="AJ4986" s="43">
        <v>1.0772291615589526E-4</v>
      </c>
    </row>
    <row r="4987" spans="1:36" x14ac:dyDescent="0.2">
      <c r="A4987" s="26">
        <v>8694</v>
      </c>
      <c r="B4987" s="26">
        <v>12533</v>
      </c>
      <c r="C4987" s="26" t="s">
        <v>824</v>
      </c>
      <c r="D4987" s="26">
        <v>550263107</v>
      </c>
      <c r="E4987" s="26" t="s">
        <v>205</v>
      </c>
      <c r="F4987" s="26" t="s">
        <v>825</v>
      </c>
      <c r="G4987" s="26" t="s">
        <v>826</v>
      </c>
      <c r="H4987" s="26" t="s">
        <v>69</v>
      </c>
      <c r="I4987" s="26" t="s">
        <v>161</v>
      </c>
      <c r="J4987" s="26" t="s">
        <v>51</v>
      </c>
      <c r="K4987" s="26" t="s">
        <v>51</v>
      </c>
      <c r="L4987" s="26" t="s">
        <v>433</v>
      </c>
      <c r="M4987" s="26" t="s">
        <v>165</v>
      </c>
      <c r="N4987" s="26" t="s">
        <v>140</v>
      </c>
      <c r="O4987" s="26" t="s">
        <v>57</v>
      </c>
      <c r="P4987" s="26" t="s">
        <v>154</v>
      </c>
      <c r="Q4987" s="26" t="s">
        <v>154</v>
      </c>
      <c r="R4987" s="26" t="s">
        <v>54</v>
      </c>
      <c r="S4987" s="26" t="s">
        <v>531</v>
      </c>
      <c r="T4987" s="54">
        <v>1.954</v>
      </c>
      <c r="U4987" s="36" t="s">
        <v>827</v>
      </c>
      <c r="V4987" s="43">
        <v>0.05</v>
      </c>
      <c r="W4987" s="43">
        <v>-0.3453</v>
      </c>
      <c r="X4987" s="26" t="s">
        <v>347</v>
      </c>
      <c r="Z4987" s="42">
        <v>665900</v>
      </c>
      <c r="AA4987" s="42">
        <v>1</v>
      </c>
      <c r="AB4987" s="42">
        <v>294.39999999999998</v>
      </c>
      <c r="AC4987" s="42">
        <v>0</v>
      </c>
      <c r="AD4987" s="42">
        <v>1960.4096</v>
      </c>
      <c r="AG4987" s="26" t="s">
        <v>15</v>
      </c>
      <c r="AH4987" s="43">
        <v>4.5391028130000004E-3</v>
      </c>
      <c r="AI4987" s="43">
        <v>6.2848998099999996E-4</v>
      </c>
      <c r="AJ4987" s="43">
        <v>1.429625536298264E-4</v>
      </c>
    </row>
    <row r="4988" spans="1:36" x14ac:dyDescent="0.2">
      <c r="A4988" s="26">
        <v>8694</v>
      </c>
      <c r="B4988" s="26">
        <v>12533</v>
      </c>
      <c r="C4988" s="26" t="s">
        <v>1137</v>
      </c>
      <c r="D4988" s="26">
        <v>513682146</v>
      </c>
      <c r="E4988" s="26" t="s">
        <v>203</v>
      </c>
      <c r="F4988" s="26" t="s">
        <v>1209</v>
      </c>
      <c r="G4988" s="26" t="s">
        <v>1210</v>
      </c>
      <c r="H4988" s="26" t="s">
        <v>69</v>
      </c>
      <c r="I4988" s="26" t="s">
        <v>113</v>
      </c>
      <c r="J4988" s="26" t="s">
        <v>51</v>
      </c>
      <c r="K4988" s="26" t="s">
        <v>51</v>
      </c>
      <c r="L4988" s="26" t="s">
        <v>433</v>
      </c>
      <c r="M4988" s="26" t="s">
        <v>165</v>
      </c>
      <c r="N4988" s="26" t="s">
        <v>129</v>
      </c>
      <c r="O4988" s="26" t="s">
        <v>57</v>
      </c>
      <c r="P4988" s="26" t="s">
        <v>733</v>
      </c>
      <c r="Q4988" s="26" t="s">
        <v>59</v>
      </c>
      <c r="R4988" s="26" t="s">
        <v>54</v>
      </c>
      <c r="S4988" s="26" t="s">
        <v>531</v>
      </c>
      <c r="T4988" s="54">
        <v>2.6909999999999998</v>
      </c>
      <c r="U4988" s="36" t="s">
        <v>1211</v>
      </c>
      <c r="V4988" s="43">
        <v>2E-3</v>
      </c>
      <c r="W4988" s="43">
        <v>2.58E-2</v>
      </c>
      <c r="X4988" s="26" t="s">
        <v>347</v>
      </c>
      <c r="Z4988" s="42">
        <v>11308000</v>
      </c>
      <c r="AA4988" s="42">
        <v>1</v>
      </c>
      <c r="AB4988" s="42">
        <v>105.54</v>
      </c>
      <c r="AC4988" s="42">
        <v>0</v>
      </c>
      <c r="AD4988" s="42">
        <v>11934.4632</v>
      </c>
      <c r="AG4988" s="26" t="s">
        <v>15</v>
      </c>
      <c r="AH4988" s="43">
        <v>1.404910727E-2</v>
      </c>
      <c r="AI4988" s="43">
        <v>3.82608336E-3</v>
      </c>
      <c r="AJ4988" s="43">
        <v>8.7031880239373926E-4</v>
      </c>
    </row>
    <row r="4989" spans="1:36" x14ac:dyDescent="0.2">
      <c r="A4989" s="26">
        <v>8694</v>
      </c>
      <c r="B4989" s="26">
        <v>12533</v>
      </c>
      <c r="C4989" s="26" t="s">
        <v>1212</v>
      </c>
      <c r="D4989" s="26">
        <v>515983476</v>
      </c>
      <c r="E4989" s="26" t="s">
        <v>203</v>
      </c>
      <c r="F4989" s="26" t="s">
        <v>1213</v>
      </c>
      <c r="G4989" s="26" t="s">
        <v>1214</v>
      </c>
      <c r="H4989" s="26" t="s">
        <v>69</v>
      </c>
      <c r="I4989" s="26" t="s">
        <v>113</v>
      </c>
      <c r="J4989" s="26" t="s">
        <v>51</v>
      </c>
      <c r="K4989" s="26" t="s">
        <v>51</v>
      </c>
      <c r="L4989" s="26" t="s">
        <v>433</v>
      </c>
      <c r="M4989" s="26" t="s">
        <v>165</v>
      </c>
      <c r="N4989" s="26" t="s">
        <v>373</v>
      </c>
      <c r="O4989" s="26" t="s">
        <v>57</v>
      </c>
      <c r="P4989" s="26" t="s">
        <v>737</v>
      </c>
      <c r="Q4989" s="26" t="s">
        <v>59</v>
      </c>
      <c r="R4989" s="26" t="s">
        <v>54</v>
      </c>
      <c r="S4989" s="26" t="s">
        <v>531</v>
      </c>
      <c r="T4989" s="54">
        <v>4.149</v>
      </c>
      <c r="U4989" s="36" t="s">
        <v>1021</v>
      </c>
      <c r="V4989" s="43">
        <v>7.4999999999999997E-3</v>
      </c>
      <c r="W4989" s="43">
        <v>3.1399999999999997E-2</v>
      </c>
      <c r="X4989" s="26" t="s">
        <v>347</v>
      </c>
      <c r="Z4989" s="42">
        <v>2771125</v>
      </c>
      <c r="AA4989" s="42">
        <v>1</v>
      </c>
      <c r="AB4989" s="42">
        <v>101.89</v>
      </c>
      <c r="AC4989" s="42">
        <v>0</v>
      </c>
      <c r="AD4989" s="42">
        <v>2823.49926</v>
      </c>
      <c r="AG4989" s="26" t="s">
        <v>15</v>
      </c>
      <c r="AH4989" s="43">
        <v>4.7268656709999997E-3</v>
      </c>
      <c r="AI4989" s="43">
        <v>9.0518889300000003E-4</v>
      </c>
      <c r="AJ4989" s="43">
        <v>2.0590322776501666E-4</v>
      </c>
    </row>
    <row r="4990" spans="1:36" x14ac:dyDescent="0.2">
      <c r="A4990" s="26">
        <v>8694</v>
      </c>
      <c r="B4990" s="26">
        <v>12533</v>
      </c>
      <c r="C4990" s="26" t="s">
        <v>1215</v>
      </c>
      <c r="D4990" s="26">
        <v>514328004</v>
      </c>
      <c r="E4990" s="26" t="s">
        <v>203</v>
      </c>
      <c r="F4990" s="26" t="s">
        <v>1216</v>
      </c>
      <c r="G4990" s="26" t="s">
        <v>1217</v>
      </c>
      <c r="H4990" s="26" t="s">
        <v>69</v>
      </c>
      <c r="I4990" s="26" t="s">
        <v>112</v>
      </c>
      <c r="J4990" s="26" t="s">
        <v>51</v>
      </c>
      <c r="K4990" s="26" t="s">
        <v>51</v>
      </c>
      <c r="L4990" s="26" t="s">
        <v>433</v>
      </c>
      <c r="M4990" s="26" t="s">
        <v>165</v>
      </c>
      <c r="N4990" s="26" t="s">
        <v>84</v>
      </c>
      <c r="O4990" s="26" t="s">
        <v>57</v>
      </c>
      <c r="P4990" s="26" t="s">
        <v>154</v>
      </c>
      <c r="Q4990" s="26" t="s">
        <v>154</v>
      </c>
      <c r="R4990" s="26" t="s">
        <v>54</v>
      </c>
      <c r="S4990" s="26" t="s">
        <v>531</v>
      </c>
      <c r="T4990" s="54">
        <v>1.3009999999999999</v>
      </c>
      <c r="U4990" s="36" t="s">
        <v>754</v>
      </c>
      <c r="V4990" s="43">
        <v>3.3500000000000002E-2</v>
      </c>
      <c r="W4990" s="43">
        <v>6.8599999999999994E-2</v>
      </c>
      <c r="X4990" s="26" t="s">
        <v>347</v>
      </c>
      <c r="Z4990" s="42">
        <v>675000</v>
      </c>
      <c r="AA4990" s="42">
        <v>1</v>
      </c>
      <c r="AB4990" s="42">
        <v>95.8</v>
      </c>
      <c r="AC4990" s="42">
        <v>0</v>
      </c>
      <c r="AD4990" s="42">
        <v>646.65</v>
      </c>
      <c r="AG4990" s="26" t="s">
        <v>15</v>
      </c>
      <c r="AH4990" s="43">
        <v>5.7692307690000002E-3</v>
      </c>
      <c r="AI4990" s="43">
        <v>2.0731027099999999E-4</v>
      </c>
      <c r="AJ4990" s="43">
        <v>4.7156846867474652E-5</v>
      </c>
    </row>
    <row r="4991" spans="1:36" x14ac:dyDescent="0.2">
      <c r="A4991" s="26">
        <v>8694</v>
      </c>
      <c r="B4991" s="26">
        <v>12533</v>
      </c>
      <c r="C4991" s="26" t="s">
        <v>1218</v>
      </c>
      <c r="D4991" s="26">
        <v>513834200</v>
      </c>
      <c r="E4991" s="26" t="s">
        <v>203</v>
      </c>
      <c r="F4991" s="26" t="s">
        <v>1219</v>
      </c>
      <c r="G4991" s="26" t="s">
        <v>1220</v>
      </c>
      <c r="H4991" s="26" t="s">
        <v>69</v>
      </c>
      <c r="I4991" s="26" t="s">
        <v>112</v>
      </c>
      <c r="J4991" s="26" t="s">
        <v>51</v>
      </c>
      <c r="K4991" s="26" t="s">
        <v>51</v>
      </c>
      <c r="L4991" s="26" t="s">
        <v>433</v>
      </c>
      <c r="M4991" s="26" t="s">
        <v>165</v>
      </c>
      <c r="N4991" s="26" t="s">
        <v>141</v>
      </c>
      <c r="O4991" s="26" t="s">
        <v>57</v>
      </c>
      <c r="P4991" s="26" t="s">
        <v>733</v>
      </c>
      <c r="Q4991" s="26" t="s">
        <v>59</v>
      </c>
      <c r="R4991" s="26" t="s">
        <v>54</v>
      </c>
      <c r="S4991" s="26" t="s">
        <v>531</v>
      </c>
      <c r="T4991" s="54">
        <v>7.1779999999999999</v>
      </c>
      <c r="U4991" s="36" t="s">
        <v>1221</v>
      </c>
      <c r="V4991" s="43">
        <v>2.63E-2</v>
      </c>
      <c r="W4991" s="43">
        <v>5.3199999999999997E-2</v>
      </c>
      <c r="X4991" s="26" t="s">
        <v>347</v>
      </c>
      <c r="Z4991" s="42">
        <v>4297695</v>
      </c>
      <c r="AA4991" s="42">
        <v>1</v>
      </c>
      <c r="AB4991" s="42">
        <v>83.08</v>
      </c>
      <c r="AC4991" s="42">
        <v>0</v>
      </c>
      <c r="AD4991" s="42">
        <v>3570.5250099999998</v>
      </c>
      <c r="AG4991" s="26" t="s">
        <v>15</v>
      </c>
      <c r="AH4991" s="43">
        <v>6.1953936319999996E-3</v>
      </c>
      <c r="AI4991" s="43">
        <v>1.144678742E-3</v>
      </c>
      <c r="AJ4991" s="43">
        <v>2.6037995999854386E-4</v>
      </c>
    </row>
    <row r="4992" spans="1:36" x14ac:dyDescent="0.2">
      <c r="A4992" s="26">
        <v>8694</v>
      </c>
      <c r="B4992" s="26">
        <v>12533</v>
      </c>
      <c r="C4992" s="26" t="s">
        <v>815</v>
      </c>
      <c r="D4992" s="26">
        <v>513893123</v>
      </c>
      <c r="E4992" s="26" t="s">
        <v>203</v>
      </c>
      <c r="F4992" s="26" t="s">
        <v>1222</v>
      </c>
      <c r="G4992" s="26" t="s">
        <v>1223</v>
      </c>
      <c r="H4992" s="26" t="s">
        <v>69</v>
      </c>
      <c r="I4992" s="26" t="s">
        <v>113</v>
      </c>
      <c r="J4992" s="26" t="s">
        <v>51</v>
      </c>
      <c r="K4992" s="26" t="s">
        <v>51</v>
      </c>
      <c r="L4992" s="26" t="s">
        <v>433</v>
      </c>
      <c r="M4992" s="26" t="s">
        <v>165</v>
      </c>
      <c r="N4992" s="26" t="s">
        <v>355</v>
      </c>
      <c r="O4992" s="26" t="s">
        <v>57</v>
      </c>
      <c r="P4992" s="26" t="s">
        <v>776</v>
      </c>
      <c r="Q4992" s="26" t="s">
        <v>64</v>
      </c>
      <c r="R4992" s="26" t="s">
        <v>54</v>
      </c>
      <c r="S4992" s="26" t="s">
        <v>531</v>
      </c>
      <c r="T4992" s="54">
        <v>3.01</v>
      </c>
      <c r="U4992" s="36" t="s">
        <v>1224</v>
      </c>
      <c r="V4992" s="43">
        <v>0.01</v>
      </c>
      <c r="W4992" s="43">
        <v>3.0800000000000001E-2</v>
      </c>
      <c r="X4992" s="26" t="s">
        <v>347</v>
      </c>
      <c r="Z4992" s="42">
        <v>16678101.880000001</v>
      </c>
      <c r="AA4992" s="42">
        <v>1</v>
      </c>
      <c r="AB4992" s="42">
        <v>106.09</v>
      </c>
      <c r="AC4992" s="42">
        <v>0</v>
      </c>
      <c r="AD4992" s="42">
        <v>17693.798279999999</v>
      </c>
      <c r="AG4992" s="26" t="s">
        <v>15</v>
      </c>
      <c r="AH4992" s="43">
        <v>8.5689205579999993E-3</v>
      </c>
      <c r="AI4992" s="43">
        <v>5.6724752539999996E-3</v>
      </c>
      <c r="AJ4992" s="43">
        <v>1.2903173834283557E-3</v>
      </c>
    </row>
    <row r="4993" spans="1:36" x14ac:dyDescent="0.2">
      <c r="A4993" s="26">
        <v>8694</v>
      </c>
      <c r="B4993" s="26">
        <v>12533</v>
      </c>
      <c r="C4993" s="26" t="s">
        <v>785</v>
      </c>
      <c r="D4993" s="26">
        <v>520044314</v>
      </c>
      <c r="E4993" s="26" t="s">
        <v>203</v>
      </c>
      <c r="F4993" s="26" t="s">
        <v>1225</v>
      </c>
      <c r="G4993" s="26" t="s">
        <v>1226</v>
      </c>
      <c r="H4993" s="26" t="s">
        <v>69</v>
      </c>
      <c r="I4993" s="26" t="s">
        <v>112</v>
      </c>
      <c r="J4993" s="26" t="s">
        <v>51</v>
      </c>
      <c r="K4993" s="26" t="s">
        <v>51</v>
      </c>
      <c r="L4993" s="26" t="s">
        <v>433</v>
      </c>
      <c r="M4993" s="26" t="s">
        <v>165</v>
      </c>
      <c r="N4993" s="26" t="s">
        <v>133</v>
      </c>
      <c r="O4993" s="26" t="s">
        <v>57</v>
      </c>
      <c r="P4993" s="26" t="s">
        <v>733</v>
      </c>
      <c r="Q4993" s="26" t="s">
        <v>59</v>
      </c>
      <c r="R4993" s="26" t="s">
        <v>54</v>
      </c>
      <c r="S4993" s="26" t="s">
        <v>531</v>
      </c>
      <c r="T4993" s="54">
        <v>3.23</v>
      </c>
      <c r="U4993" s="36" t="s">
        <v>1227</v>
      </c>
      <c r="V4993" s="43">
        <v>2.0799999999999999E-2</v>
      </c>
      <c r="W4993" s="43">
        <v>4.7600000000000003E-2</v>
      </c>
      <c r="X4993" s="26" t="s">
        <v>347</v>
      </c>
      <c r="Z4993" s="42">
        <v>1146704</v>
      </c>
      <c r="AA4993" s="42">
        <v>1</v>
      </c>
      <c r="AB4993" s="42">
        <v>92.85</v>
      </c>
      <c r="AC4993" s="42">
        <v>0</v>
      </c>
      <c r="AD4993" s="42">
        <v>1064.7146600000001</v>
      </c>
      <c r="AG4993" s="26" t="s">
        <v>15</v>
      </c>
      <c r="AH4993" s="43">
        <v>5.7795541480000004E-3</v>
      </c>
      <c r="AI4993" s="43">
        <v>3.4133810400000002E-4</v>
      </c>
      <c r="AJ4993" s="43">
        <v>7.7644144713794703E-5</v>
      </c>
    </row>
    <row r="4994" spans="1:36" x14ac:dyDescent="0.2">
      <c r="A4994" s="26">
        <v>8694</v>
      </c>
      <c r="B4994" s="26">
        <v>12533</v>
      </c>
      <c r="C4994" s="26" t="s">
        <v>940</v>
      </c>
      <c r="D4994" s="26">
        <v>510381601</v>
      </c>
      <c r="E4994" s="26" t="s">
        <v>203</v>
      </c>
      <c r="F4994" s="26" t="s">
        <v>1228</v>
      </c>
      <c r="G4994" s="26" t="s">
        <v>1229</v>
      </c>
      <c r="H4994" s="26" t="s">
        <v>69</v>
      </c>
      <c r="I4994" s="26" t="s">
        <v>113</v>
      </c>
      <c r="J4994" s="26" t="s">
        <v>51</v>
      </c>
      <c r="K4994" s="26" t="s">
        <v>51</v>
      </c>
      <c r="L4994" s="26" t="s">
        <v>433</v>
      </c>
      <c r="M4994" s="26" t="s">
        <v>165</v>
      </c>
      <c r="N4994" s="26" t="s">
        <v>84</v>
      </c>
      <c r="O4994" s="26" t="s">
        <v>57</v>
      </c>
      <c r="P4994" s="26" t="s">
        <v>724</v>
      </c>
      <c r="Q4994" s="26" t="s">
        <v>59</v>
      </c>
      <c r="R4994" s="26" t="s">
        <v>54</v>
      </c>
      <c r="S4994" s="26" t="s">
        <v>531</v>
      </c>
      <c r="T4994" s="54">
        <v>3.294</v>
      </c>
      <c r="U4994" s="36" t="s">
        <v>1174</v>
      </c>
      <c r="V4994" s="43">
        <v>7.4999999999999997E-3</v>
      </c>
      <c r="W4994" s="43">
        <v>3.15E-2</v>
      </c>
      <c r="X4994" s="26" t="s">
        <v>347</v>
      </c>
      <c r="Z4994" s="42">
        <v>2163217.9500000002</v>
      </c>
      <c r="AA4994" s="42">
        <v>1</v>
      </c>
      <c r="AB4994" s="42">
        <v>104.1</v>
      </c>
      <c r="AC4994" s="42">
        <v>0</v>
      </c>
      <c r="AD4994" s="42">
        <v>2251.9098899999999</v>
      </c>
      <c r="AG4994" s="26" t="s">
        <v>15</v>
      </c>
      <c r="AH4994" s="43">
        <v>1.519607734E-3</v>
      </c>
      <c r="AI4994" s="43">
        <v>7.2194239599999998E-4</v>
      </c>
      <c r="AJ4994" s="43">
        <v>1.642201652239723E-4</v>
      </c>
    </row>
    <row r="4995" spans="1:36" x14ac:dyDescent="0.2">
      <c r="A4995" s="26">
        <v>8694</v>
      </c>
      <c r="B4995" s="26">
        <v>12533</v>
      </c>
      <c r="C4995" s="26" t="s">
        <v>1134</v>
      </c>
      <c r="D4995" s="26">
        <v>514353671</v>
      </c>
      <c r="E4995" s="26" t="s">
        <v>203</v>
      </c>
      <c r="F4995" s="26" t="s">
        <v>1230</v>
      </c>
      <c r="G4995" s="26" t="s">
        <v>1231</v>
      </c>
      <c r="H4995" s="26" t="s">
        <v>69</v>
      </c>
      <c r="I4995" s="26" t="s">
        <v>113</v>
      </c>
      <c r="J4995" s="26" t="s">
        <v>51</v>
      </c>
      <c r="K4995" s="26" t="s">
        <v>51</v>
      </c>
      <c r="L4995" s="26" t="s">
        <v>433</v>
      </c>
      <c r="M4995" s="26" t="s">
        <v>165</v>
      </c>
      <c r="N4995" s="26" t="s">
        <v>357</v>
      </c>
      <c r="O4995" s="26" t="s">
        <v>57</v>
      </c>
      <c r="P4995" s="26" t="s">
        <v>950</v>
      </c>
      <c r="Q4995" s="26" t="s">
        <v>59</v>
      </c>
      <c r="R4995" s="26" t="s">
        <v>54</v>
      </c>
      <c r="S4995" s="26" t="s">
        <v>531</v>
      </c>
      <c r="T4995" s="54">
        <v>3.4550000000000001</v>
      </c>
      <c r="U4995" s="36">
        <v>47125</v>
      </c>
      <c r="V4995" s="43">
        <v>9.4000000000000004E-3</v>
      </c>
      <c r="W4995" s="43">
        <v>4.0399999999999998E-2</v>
      </c>
      <c r="X4995" s="26" t="s">
        <v>347</v>
      </c>
      <c r="Z4995" s="42">
        <v>10299723.310000001</v>
      </c>
      <c r="AA4995" s="42">
        <v>1</v>
      </c>
      <c r="AB4995" s="42">
        <v>101.27</v>
      </c>
      <c r="AC4995" s="42">
        <v>92.689149999999998</v>
      </c>
      <c r="AD4995" s="42">
        <v>10523.21895</v>
      </c>
      <c r="AG4995" s="26" t="s">
        <v>15</v>
      </c>
      <c r="AH4995" s="43">
        <v>2.4285038078999999E-2</v>
      </c>
      <c r="AI4995" s="43">
        <v>3.3736509339999999E-3</v>
      </c>
      <c r="AJ4995" s="43">
        <v>7.6740404326615245E-4</v>
      </c>
    </row>
    <row r="4996" spans="1:36" x14ac:dyDescent="0.2">
      <c r="A4996" s="26">
        <v>8694</v>
      </c>
      <c r="B4996" s="26">
        <v>12533</v>
      </c>
      <c r="C4996" s="26" t="s">
        <v>1232</v>
      </c>
      <c r="D4996" s="26">
        <v>2059088</v>
      </c>
      <c r="E4996" s="26" t="s">
        <v>204</v>
      </c>
      <c r="F4996" s="26" t="s">
        <v>1233</v>
      </c>
      <c r="G4996" s="26" t="s">
        <v>1234</v>
      </c>
      <c r="H4996" s="26" t="s">
        <v>69</v>
      </c>
      <c r="I4996" s="26" t="s">
        <v>112</v>
      </c>
      <c r="J4996" s="26" t="s">
        <v>51</v>
      </c>
      <c r="K4996" s="26" t="s">
        <v>167</v>
      </c>
      <c r="L4996" s="26" t="s">
        <v>433</v>
      </c>
      <c r="M4996" s="26" t="s">
        <v>165</v>
      </c>
      <c r="N4996" s="26" t="s">
        <v>131</v>
      </c>
      <c r="O4996" s="26" t="s">
        <v>57</v>
      </c>
      <c r="P4996" s="26" t="s">
        <v>1235</v>
      </c>
      <c r="Q4996" s="26" t="s">
        <v>64</v>
      </c>
      <c r="R4996" s="26" t="s">
        <v>54</v>
      </c>
      <c r="S4996" s="26" t="s">
        <v>531</v>
      </c>
      <c r="T4996" s="54">
        <v>1.5449999999999999</v>
      </c>
      <c r="U4996" s="36">
        <v>46394</v>
      </c>
      <c r="V4996" s="43">
        <v>8.0500000000000002E-2</v>
      </c>
      <c r="W4996" s="43">
        <v>6.6799999999999998E-2</v>
      </c>
      <c r="X4996" s="26" t="s">
        <v>347</v>
      </c>
      <c r="Z4996" s="42">
        <v>449740.33</v>
      </c>
      <c r="AA4996" s="42">
        <v>1</v>
      </c>
      <c r="AB4996" s="42">
        <v>102.25</v>
      </c>
      <c r="AC4996" s="42">
        <v>18.102049999999998</v>
      </c>
      <c r="AD4996" s="42">
        <v>477.96154000000001</v>
      </c>
      <c r="AG4996" s="26" t="s">
        <v>15</v>
      </c>
      <c r="AH4996" s="43">
        <v>5.015789453E-3</v>
      </c>
      <c r="AI4996" s="43">
        <v>1.53230242E-4</v>
      </c>
      <c r="AJ4996" s="43">
        <v>3.4855268151739526E-5</v>
      </c>
    </row>
    <row r="4997" spans="1:36" x14ac:dyDescent="0.2">
      <c r="A4997" s="26">
        <v>8694</v>
      </c>
      <c r="B4997" s="26">
        <v>12533</v>
      </c>
      <c r="C4997" s="26" t="s">
        <v>1236</v>
      </c>
      <c r="D4997" s="26">
        <v>513817817</v>
      </c>
      <c r="E4997" s="26" t="s">
        <v>203</v>
      </c>
      <c r="F4997" s="26" t="s">
        <v>1237</v>
      </c>
      <c r="G4997" s="26" t="s">
        <v>1238</v>
      </c>
      <c r="H4997" s="26" t="s">
        <v>69</v>
      </c>
      <c r="I4997" s="26" t="s">
        <v>112</v>
      </c>
      <c r="J4997" s="26" t="s">
        <v>51</v>
      </c>
      <c r="K4997" s="26" t="s">
        <v>51</v>
      </c>
      <c r="L4997" s="26" t="s">
        <v>433</v>
      </c>
      <c r="M4997" s="26" t="s">
        <v>165</v>
      </c>
      <c r="N4997" s="26" t="s">
        <v>84</v>
      </c>
      <c r="O4997" s="26" t="s">
        <v>57</v>
      </c>
      <c r="P4997" s="26" t="s">
        <v>750</v>
      </c>
      <c r="Q4997" s="26" t="s">
        <v>64</v>
      </c>
      <c r="R4997" s="26" t="s">
        <v>54</v>
      </c>
      <c r="S4997" s="26" t="s">
        <v>531</v>
      </c>
      <c r="T4997" s="54">
        <v>1.48</v>
      </c>
      <c r="U4997" s="36" t="s">
        <v>827</v>
      </c>
      <c r="V4997" s="43">
        <v>0.02</v>
      </c>
      <c r="W4997" s="43">
        <v>5.0999999999999997E-2</v>
      </c>
      <c r="X4997" s="26" t="s">
        <v>347</v>
      </c>
      <c r="Z4997" s="42">
        <v>691440</v>
      </c>
      <c r="AA4997" s="42">
        <v>1</v>
      </c>
      <c r="AB4997" s="42">
        <v>95.67</v>
      </c>
      <c r="AC4997" s="42">
        <v>0</v>
      </c>
      <c r="AD4997" s="42">
        <v>661.50064999999995</v>
      </c>
      <c r="AG4997" s="26" t="s">
        <v>15</v>
      </c>
      <c r="AH4997" s="43">
        <v>2.9485714280000001E-3</v>
      </c>
      <c r="AI4997" s="43">
        <v>2.1207125800000001E-4</v>
      </c>
      <c r="AJ4997" s="43">
        <v>4.8239828121526238E-5</v>
      </c>
    </row>
    <row r="4998" spans="1:36" x14ac:dyDescent="0.2">
      <c r="A4998" s="26">
        <v>8694</v>
      </c>
      <c r="B4998" s="26">
        <v>12533</v>
      </c>
      <c r="C4998" s="26" t="s">
        <v>1239</v>
      </c>
      <c r="D4998" s="26">
        <v>516046307</v>
      </c>
      <c r="E4998" s="26" t="s">
        <v>203</v>
      </c>
      <c r="F4998" s="26" t="s">
        <v>1240</v>
      </c>
      <c r="G4998" s="26" t="s">
        <v>1241</v>
      </c>
      <c r="H4998" s="26" t="s">
        <v>69</v>
      </c>
      <c r="I4998" s="26" t="s">
        <v>113</v>
      </c>
      <c r="J4998" s="26" t="s">
        <v>51</v>
      </c>
      <c r="K4998" s="26" t="s">
        <v>51</v>
      </c>
      <c r="L4998" s="26" t="s">
        <v>433</v>
      </c>
      <c r="M4998" s="26" t="s">
        <v>165</v>
      </c>
      <c r="N4998" s="26" t="s">
        <v>353</v>
      </c>
      <c r="O4998" s="26" t="s">
        <v>57</v>
      </c>
      <c r="P4998" s="26" t="s">
        <v>154</v>
      </c>
      <c r="Q4998" s="26" t="s">
        <v>154</v>
      </c>
      <c r="R4998" s="26" t="s">
        <v>54</v>
      </c>
      <c r="S4998" s="26" t="s">
        <v>531</v>
      </c>
      <c r="T4998" s="54">
        <v>2.2639999999999998</v>
      </c>
      <c r="U4998" s="36" t="s">
        <v>1036</v>
      </c>
      <c r="V4998" s="43">
        <v>2.3E-2</v>
      </c>
      <c r="W4998" s="43">
        <v>4.07E-2</v>
      </c>
      <c r="X4998" s="26" t="s">
        <v>347</v>
      </c>
      <c r="Z4998" s="42">
        <v>6383907.96</v>
      </c>
      <c r="AA4998" s="42">
        <v>1</v>
      </c>
      <c r="AB4998" s="42">
        <v>107.96</v>
      </c>
      <c r="AC4998" s="42">
        <v>0</v>
      </c>
      <c r="AD4998" s="42">
        <v>6892.0670300000002</v>
      </c>
      <c r="AG4998" s="26" t="s">
        <v>15</v>
      </c>
      <c r="AH4998" s="43">
        <v>7.7100337680999997E-2</v>
      </c>
      <c r="AI4998" s="43">
        <v>2.20953574E-3</v>
      </c>
      <c r="AJ4998" s="43">
        <v>5.0260287564228079E-4</v>
      </c>
    </row>
    <row r="4999" spans="1:36" x14ac:dyDescent="0.2">
      <c r="A4999" s="26">
        <v>8694</v>
      </c>
      <c r="B4999" s="26">
        <v>12533</v>
      </c>
      <c r="C4999" s="26" t="s">
        <v>975</v>
      </c>
      <c r="D4999" s="26">
        <v>520043720</v>
      </c>
      <c r="E4999" s="26" t="s">
        <v>203</v>
      </c>
      <c r="F4999" s="26" t="s">
        <v>1242</v>
      </c>
      <c r="G4999" s="26" t="s">
        <v>1243</v>
      </c>
      <c r="H4999" s="26" t="s">
        <v>69</v>
      </c>
      <c r="I4999" s="26" t="s">
        <v>112</v>
      </c>
      <c r="J4999" s="26" t="s">
        <v>51</v>
      </c>
      <c r="K4999" s="26" t="s">
        <v>51</v>
      </c>
      <c r="L4999" s="26" t="s">
        <v>433</v>
      </c>
      <c r="M4999" s="26" t="s">
        <v>165</v>
      </c>
      <c r="N4999" s="26" t="s">
        <v>358</v>
      </c>
      <c r="O4999" s="26" t="s">
        <v>57</v>
      </c>
      <c r="P4999" s="26" t="s">
        <v>1244</v>
      </c>
      <c r="Q4999" s="26" t="s">
        <v>64</v>
      </c>
      <c r="R4999" s="26" t="s">
        <v>54</v>
      </c>
      <c r="S4999" s="26" t="s">
        <v>531</v>
      </c>
      <c r="T4999" s="54">
        <v>5.68</v>
      </c>
      <c r="U4999" s="36">
        <v>47858</v>
      </c>
      <c r="V4999" s="43">
        <v>2.8000000000000001E-2</v>
      </c>
      <c r="W4999" s="43">
        <v>5.1700000000000003E-2</v>
      </c>
      <c r="X4999" s="26" t="s">
        <v>347</v>
      </c>
      <c r="Z4999" s="42">
        <v>2642018.6800000002</v>
      </c>
      <c r="AA4999" s="42">
        <v>1</v>
      </c>
      <c r="AB4999" s="42">
        <v>88.49</v>
      </c>
      <c r="AC4999" s="42">
        <v>0</v>
      </c>
      <c r="AD4999" s="42">
        <v>2337.9223299999999</v>
      </c>
      <c r="AG4999" s="26" t="s">
        <v>15</v>
      </c>
      <c r="AH4999" s="43">
        <v>4.868956285E-3</v>
      </c>
      <c r="AI4999" s="43">
        <v>7.4951722299999998E-4</v>
      </c>
      <c r="AJ4999" s="43">
        <v>1.704926085268067E-4</v>
      </c>
    </row>
    <row r="5000" spans="1:36" x14ac:dyDescent="0.2">
      <c r="A5000" s="26">
        <v>8694</v>
      </c>
      <c r="B5000" s="26">
        <v>12533</v>
      </c>
      <c r="C5000" s="26" t="s">
        <v>1245</v>
      </c>
      <c r="D5000" s="26">
        <v>221890929</v>
      </c>
      <c r="E5000" s="26" t="s">
        <v>204</v>
      </c>
      <c r="F5000" s="26" t="s">
        <v>1246</v>
      </c>
      <c r="G5000" s="26" t="s">
        <v>1247</v>
      </c>
      <c r="H5000" s="26" t="s">
        <v>69</v>
      </c>
      <c r="I5000" s="26" t="s">
        <v>114</v>
      </c>
      <c r="J5000" s="26" t="s">
        <v>51</v>
      </c>
      <c r="K5000" s="26" t="s">
        <v>167</v>
      </c>
      <c r="L5000" s="26" t="s">
        <v>433</v>
      </c>
      <c r="M5000" s="26" t="s">
        <v>165</v>
      </c>
      <c r="N5000" s="26" t="s">
        <v>358</v>
      </c>
      <c r="O5000" s="26" t="s">
        <v>57</v>
      </c>
      <c r="P5000" s="26" t="s">
        <v>733</v>
      </c>
      <c r="Q5000" s="26" t="s">
        <v>59</v>
      </c>
      <c r="R5000" s="26" t="s">
        <v>54</v>
      </c>
      <c r="S5000" s="26" t="s">
        <v>531</v>
      </c>
      <c r="T5000" s="54">
        <v>2.0419999999999998</v>
      </c>
      <c r="U5000" s="36" t="s">
        <v>1248</v>
      </c>
      <c r="V5000" s="43">
        <v>4.7199999999999999E-2</v>
      </c>
      <c r="W5000" s="43">
        <v>7.4800000000000005E-2</v>
      </c>
      <c r="X5000" s="26" t="s">
        <v>347</v>
      </c>
      <c r="Z5000" s="42">
        <v>7000000</v>
      </c>
      <c r="AA5000" s="42">
        <v>1</v>
      </c>
      <c r="AB5000" s="42">
        <v>109.78</v>
      </c>
      <c r="AC5000" s="42">
        <v>0</v>
      </c>
      <c r="AD5000" s="42">
        <v>7684.6</v>
      </c>
      <c r="AG5000" s="26" t="s">
        <v>15</v>
      </c>
      <c r="AH5000" s="43">
        <v>2.1279053507E-2</v>
      </c>
      <c r="AI5000" s="43">
        <v>2.4636148010000001E-3</v>
      </c>
      <c r="AJ5000" s="43">
        <v>5.6039821454851267E-4</v>
      </c>
    </row>
    <row r="5001" spans="1:36" x14ac:dyDescent="0.2">
      <c r="A5001" s="26">
        <v>8694</v>
      </c>
      <c r="B5001" s="26">
        <v>12533</v>
      </c>
      <c r="C5001" s="26" t="s">
        <v>1249</v>
      </c>
      <c r="D5001" s="26">
        <v>513937714</v>
      </c>
      <c r="E5001" s="26" t="s">
        <v>203</v>
      </c>
      <c r="F5001" s="26" t="s">
        <v>1250</v>
      </c>
      <c r="G5001" s="26" t="s">
        <v>1251</v>
      </c>
      <c r="H5001" s="26" t="s">
        <v>69</v>
      </c>
      <c r="I5001" s="26" t="s">
        <v>112</v>
      </c>
      <c r="J5001" s="26" t="s">
        <v>51</v>
      </c>
      <c r="K5001" s="26" t="s">
        <v>51</v>
      </c>
      <c r="L5001" s="26" t="s">
        <v>433</v>
      </c>
      <c r="M5001" s="26" t="s">
        <v>165</v>
      </c>
      <c r="N5001" s="26" t="s">
        <v>141</v>
      </c>
      <c r="O5001" s="26" t="s">
        <v>57</v>
      </c>
      <c r="P5001" s="26" t="s">
        <v>742</v>
      </c>
      <c r="Q5001" s="26" t="s">
        <v>64</v>
      </c>
      <c r="R5001" s="26" t="s">
        <v>54</v>
      </c>
      <c r="S5001" s="26" t="s">
        <v>531</v>
      </c>
      <c r="T5001" s="54">
        <v>5.5069999999999997</v>
      </c>
      <c r="U5001" s="36">
        <v>48945</v>
      </c>
      <c r="V5001" s="43">
        <v>2.98E-2</v>
      </c>
      <c r="W5001" s="43">
        <v>4.9599999999999998E-2</v>
      </c>
      <c r="X5001" s="26" t="s">
        <v>347</v>
      </c>
      <c r="Z5001" s="42">
        <v>200000</v>
      </c>
      <c r="AA5001" s="42">
        <v>1</v>
      </c>
      <c r="AB5001" s="42">
        <v>90.12</v>
      </c>
      <c r="AC5001" s="42">
        <v>0</v>
      </c>
      <c r="AD5001" s="42">
        <v>180.24</v>
      </c>
      <c r="AG5001" s="26" t="s">
        <v>15</v>
      </c>
      <c r="AH5001" s="43">
        <v>5.0949939699999999E-4</v>
      </c>
      <c r="AI5001" s="43">
        <v>5.7783350061737599E-5</v>
      </c>
      <c r="AJ5001" s="43">
        <v>1.3143972905580501E-5</v>
      </c>
    </row>
    <row r="5002" spans="1:36" x14ac:dyDescent="0.2">
      <c r="A5002" s="26">
        <v>8694</v>
      </c>
      <c r="B5002" s="26">
        <v>12533</v>
      </c>
      <c r="C5002" s="26" t="s">
        <v>713</v>
      </c>
      <c r="D5002" s="26">
        <v>510560188</v>
      </c>
      <c r="E5002" s="26" t="s">
        <v>203</v>
      </c>
      <c r="F5002" s="26" t="s">
        <v>1252</v>
      </c>
      <c r="G5002" s="26" t="s">
        <v>1253</v>
      </c>
      <c r="H5002" s="26" t="s">
        <v>69</v>
      </c>
      <c r="I5002" s="26" t="s">
        <v>113</v>
      </c>
      <c r="J5002" s="26" t="s">
        <v>51</v>
      </c>
      <c r="K5002" s="26" t="s">
        <v>51</v>
      </c>
      <c r="L5002" s="26" t="s">
        <v>433</v>
      </c>
      <c r="M5002" s="26" t="s">
        <v>165</v>
      </c>
      <c r="N5002" s="26" t="s">
        <v>358</v>
      </c>
      <c r="O5002" s="26" t="s">
        <v>57</v>
      </c>
      <c r="P5002" s="26" t="s">
        <v>750</v>
      </c>
      <c r="Q5002" s="26" t="s">
        <v>64</v>
      </c>
      <c r="R5002" s="26" t="s">
        <v>54</v>
      </c>
      <c r="S5002" s="26" t="s">
        <v>531</v>
      </c>
      <c r="T5002" s="54">
        <v>4.9109999999999996</v>
      </c>
      <c r="U5002" s="36" t="s">
        <v>1254</v>
      </c>
      <c r="V5002" s="43">
        <v>1.54E-2</v>
      </c>
      <c r="W5002" s="43">
        <v>3.2199999999999999E-2</v>
      </c>
      <c r="X5002" s="26" t="s">
        <v>347</v>
      </c>
      <c r="Z5002" s="42">
        <v>2130000</v>
      </c>
      <c r="AA5002" s="42">
        <v>1</v>
      </c>
      <c r="AB5002" s="42">
        <v>103.7</v>
      </c>
      <c r="AC5002" s="42">
        <v>0</v>
      </c>
      <c r="AD5002" s="42">
        <v>2208.81</v>
      </c>
      <c r="AG5002" s="26" t="s">
        <v>15</v>
      </c>
      <c r="AH5002" s="43">
        <v>3.5711830670000001E-3</v>
      </c>
      <c r="AI5002" s="43">
        <v>7.0812495199999996E-4</v>
      </c>
      <c r="AJ5002" s="43">
        <v>1.6107711270292536E-4</v>
      </c>
    </row>
    <row r="5003" spans="1:36" x14ac:dyDescent="0.2">
      <c r="A5003" s="26">
        <v>8694</v>
      </c>
      <c r="B5003" s="26">
        <v>12533</v>
      </c>
      <c r="C5003" s="26" t="s">
        <v>1168</v>
      </c>
      <c r="D5003" s="26">
        <v>515846558</v>
      </c>
      <c r="E5003" s="26" t="s">
        <v>203</v>
      </c>
      <c r="F5003" s="26" t="s">
        <v>1255</v>
      </c>
      <c r="G5003" s="26" t="s">
        <v>1256</v>
      </c>
      <c r="H5003" s="26" t="s">
        <v>69</v>
      </c>
      <c r="I5003" s="26" t="s">
        <v>113</v>
      </c>
      <c r="J5003" s="26" t="s">
        <v>51</v>
      </c>
      <c r="K5003" s="26" t="s">
        <v>51</v>
      </c>
      <c r="L5003" s="26" t="s">
        <v>433</v>
      </c>
      <c r="M5003" s="26" t="s">
        <v>165</v>
      </c>
      <c r="N5003" s="26" t="s">
        <v>373</v>
      </c>
      <c r="O5003" s="26" t="s">
        <v>57</v>
      </c>
      <c r="P5003" s="26" t="s">
        <v>737</v>
      </c>
      <c r="Q5003" s="26" t="s">
        <v>59</v>
      </c>
      <c r="R5003" s="26" t="s">
        <v>54</v>
      </c>
      <c r="S5003" s="26" t="s">
        <v>531</v>
      </c>
      <c r="T5003" s="54">
        <v>4.476</v>
      </c>
      <c r="U5003" s="36" t="s">
        <v>1257</v>
      </c>
      <c r="V5003" s="43">
        <v>7.4999999999999997E-3</v>
      </c>
      <c r="W5003" s="43">
        <v>3.2599999999999997E-2</v>
      </c>
      <c r="X5003" s="26" t="s">
        <v>347</v>
      </c>
      <c r="Z5003" s="42">
        <v>13379629.5</v>
      </c>
      <c r="AA5003" s="42">
        <v>1</v>
      </c>
      <c r="AB5003" s="42">
        <v>100.31</v>
      </c>
      <c r="AC5003" s="42">
        <v>0</v>
      </c>
      <c r="AD5003" s="42">
        <v>13421.10635</v>
      </c>
      <c r="AG5003" s="26" t="s">
        <v>15</v>
      </c>
      <c r="AH5003" s="43">
        <v>1.4188620665E-2</v>
      </c>
      <c r="AI5003" s="43">
        <v>4.3026880070000002E-3</v>
      </c>
      <c r="AJ5003" s="43">
        <v>9.7873201413290292E-4</v>
      </c>
    </row>
    <row r="5004" spans="1:36" x14ac:dyDescent="0.2">
      <c r="A5004" s="26">
        <v>8694</v>
      </c>
      <c r="B5004" s="26">
        <v>12533</v>
      </c>
      <c r="C5004" s="26" t="s">
        <v>1258</v>
      </c>
      <c r="D5004" s="26">
        <v>1983001</v>
      </c>
      <c r="E5004" s="26" t="s">
        <v>204</v>
      </c>
      <c r="F5004" s="26" t="s">
        <v>1259</v>
      </c>
      <c r="G5004" s="26" t="s">
        <v>1260</v>
      </c>
      <c r="H5004" s="26" t="s">
        <v>69</v>
      </c>
      <c r="I5004" s="26" t="s">
        <v>112</v>
      </c>
      <c r="J5004" s="26" t="s">
        <v>51</v>
      </c>
      <c r="K5004" s="26" t="s">
        <v>167</v>
      </c>
      <c r="L5004" s="26" t="s">
        <v>433</v>
      </c>
      <c r="M5004" s="26" t="s">
        <v>165</v>
      </c>
      <c r="N5004" s="26" t="s">
        <v>358</v>
      </c>
      <c r="O5004" s="26" t="s">
        <v>57</v>
      </c>
      <c r="P5004" s="26" t="s">
        <v>154</v>
      </c>
      <c r="Q5004" s="26" t="s">
        <v>154</v>
      </c>
      <c r="R5004" s="26" t="s">
        <v>54</v>
      </c>
      <c r="S5004" s="26" t="s">
        <v>531</v>
      </c>
      <c r="T5004" s="54">
        <v>1.46</v>
      </c>
      <c r="U5004" s="36" t="s">
        <v>754</v>
      </c>
      <c r="V5004" s="43">
        <v>4.4999999999999998E-2</v>
      </c>
      <c r="W5004" s="43">
        <v>6.7799999999999999E-2</v>
      </c>
      <c r="X5004" s="26" t="s">
        <v>347</v>
      </c>
      <c r="Z5004" s="42">
        <v>25806236</v>
      </c>
      <c r="AA5004" s="42">
        <v>1</v>
      </c>
      <c r="AB5004" s="42">
        <v>97</v>
      </c>
      <c r="AC5004" s="42">
        <v>0</v>
      </c>
      <c r="AD5004" s="42">
        <v>25032.048920000001</v>
      </c>
      <c r="AG5004" s="26" t="s">
        <v>15</v>
      </c>
      <c r="AH5004" s="43">
        <v>7.1683988887999997E-2</v>
      </c>
      <c r="AI5004" s="43">
        <v>8.0250535139999996E-3</v>
      </c>
      <c r="AJ5004" s="43">
        <v>1.8254581268067338E-3</v>
      </c>
    </row>
    <row r="5005" spans="1:36" x14ac:dyDescent="0.2">
      <c r="A5005" s="26">
        <v>8694</v>
      </c>
      <c r="B5005" s="26">
        <v>12533</v>
      </c>
      <c r="C5005" s="26" t="s">
        <v>1099</v>
      </c>
      <c r="D5005" s="26">
        <v>510454333</v>
      </c>
      <c r="E5005" s="26" t="s">
        <v>203</v>
      </c>
      <c r="F5005" s="26" t="s">
        <v>1261</v>
      </c>
      <c r="G5005" s="26" t="s">
        <v>1262</v>
      </c>
      <c r="H5005" s="26" t="s">
        <v>69</v>
      </c>
      <c r="I5005" s="26" t="s">
        <v>113</v>
      </c>
      <c r="J5005" s="26" t="s">
        <v>51</v>
      </c>
      <c r="K5005" s="26" t="s">
        <v>51</v>
      </c>
      <c r="L5005" s="26" t="s">
        <v>433</v>
      </c>
      <c r="M5005" s="26" t="s">
        <v>165</v>
      </c>
      <c r="N5005" s="26" t="s">
        <v>131</v>
      </c>
      <c r="O5005" s="26" t="s">
        <v>57</v>
      </c>
      <c r="P5005" s="26" t="s">
        <v>737</v>
      </c>
      <c r="Q5005" s="26" t="s">
        <v>59</v>
      </c>
      <c r="R5005" s="26" t="s">
        <v>54</v>
      </c>
      <c r="S5005" s="26" t="s">
        <v>531</v>
      </c>
      <c r="T5005" s="54">
        <v>2.13</v>
      </c>
      <c r="U5005" s="36">
        <v>47125</v>
      </c>
      <c r="V5005" s="43">
        <v>0.01</v>
      </c>
      <c r="W5005" s="43">
        <v>2.9100000000000001E-2</v>
      </c>
      <c r="X5005" s="26" t="s">
        <v>347</v>
      </c>
      <c r="Z5005" s="42">
        <v>2616250</v>
      </c>
      <c r="AA5005" s="42">
        <v>1</v>
      </c>
      <c r="AB5005" s="42">
        <v>107.58</v>
      </c>
      <c r="AC5005" s="42">
        <v>0</v>
      </c>
      <c r="AD5005" s="42">
        <v>2814.5617499999998</v>
      </c>
      <c r="AG5005" s="26" t="s">
        <v>15</v>
      </c>
      <c r="AH5005" s="43">
        <v>8.7198596150000005E-3</v>
      </c>
      <c r="AI5005" s="43">
        <v>9.0232360599999998E-4</v>
      </c>
      <c r="AJ5005" s="43">
        <v>2.052514612909634E-4</v>
      </c>
    </row>
    <row r="5006" spans="1:36" x14ac:dyDescent="0.2">
      <c r="A5006" s="26">
        <v>8694</v>
      </c>
      <c r="B5006" s="26">
        <v>12533</v>
      </c>
      <c r="C5006" s="26" t="s">
        <v>1263</v>
      </c>
      <c r="D5006" s="26">
        <v>516269248</v>
      </c>
      <c r="E5006" s="26" t="s">
        <v>203</v>
      </c>
      <c r="F5006" s="26" t="s">
        <v>1264</v>
      </c>
      <c r="G5006" s="26" t="s">
        <v>1265</v>
      </c>
      <c r="H5006" s="26" t="s">
        <v>69</v>
      </c>
      <c r="I5006" s="26" t="s">
        <v>113</v>
      </c>
      <c r="J5006" s="26" t="s">
        <v>51</v>
      </c>
      <c r="K5006" s="26" t="s">
        <v>51</v>
      </c>
      <c r="L5006" s="26" t="s">
        <v>433</v>
      </c>
      <c r="M5006" s="26" t="s">
        <v>165</v>
      </c>
      <c r="N5006" s="26" t="s">
        <v>87</v>
      </c>
      <c r="O5006" s="26" t="s">
        <v>57</v>
      </c>
      <c r="P5006" s="26" t="s">
        <v>1051</v>
      </c>
      <c r="Q5006" s="26" t="s">
        <v>64</v>
      </c>
      <c r="R5006" s="26" t="s">
        <v>54</v>
      </c>
      <c r="S5006" s="26" t="s">
        <v>531</v>
      </c>
      <c r="T5006" s="54">
        <v>3.423</v>
      </c>
      <c r="U5006" s="36" t="s">
        <v>1266</v>
      </c>
      <c r="V5006" s="43">
        <v>1.7999999999999999E-2</v>
      </c>
      <c r="W5006" s="43">
        <v>3.4500000000000003E-2</v>
      </c>
      <c r="X5006" s="26" t="s">
        <v>347</v>
      </c>
      <c r="Z5006" s="42">
        <v>768322</v>
      </c>
      <c r="AA5006" s="42">
        <v>1</v>
      </c>
      <c r="AB5006" s="42">
        <v>109.54</v>
      </c>
      <c r="AC5006" s="42">
        <v>0</v>
      </c>
      <c r="AD5006" s="42">
        <v>841.61991999999998</v>
      </c>
      <c r="AG5006" s="26" t="s">
        <v>15</v>
      </c>
      <c r="AH5006" s="43">
        <v>8.1340256499999998E-4</v>
      </c>
      <c r="AI5006" s="43">
        <v>2.6981590299999999E-4</v>
      </c>
      <c r="AJ5006" s="43">
        <v>6.1374996811345027E-5</v>
      </c>
    </row>
    <row r="5007" spans="1:36" x14ac:dyDescent="0.2">
      <c r="A5007" s="26">
        <v>8694</v>
      </c>
      <c r="B5007" s="26">
        <v>12533</v>
      </c>
      <c r="C5007" s="26" t="s">
        <v>793</v>
      </c>
      <c r="D5007" s="26">
        <v>513141879</v>
      </c>
      <c r="E5007" s="26" t="s">
        <v>203</v>
      </c>
      <c r="F5007" s="26" t="s">
        <v>1267</v>
      </c>
      <c r="G5007" s="26" t="s">
        <v>1268</v>
      </c>
      <c r="H5007" s="26" t="s">
        <v>69</v>
      </c>
      <c r="I5007" s="26" t="s">
        <v>113</v>
      </c>
      <c r="J5007" s="26" t="s">
        <v>51</v>
      </c>
      <c r="K5007" s="26" t="s">
        <v>51</v>
      </c>
      <c r="L5007" s="26" t="s">
        <v>433</v>
      </c>
      <c r="M5007" s="26" t="s">
        <v>165</v>
      </c>
      <c r="N5007" s="26" t="s">
        <v>129</v>
      </c>
      <c r="O5007" s="26" t="s">
        <v>57</v>
      </c>
      <c r="P5007" s="26" t="s">
        <v>733</v>
      </c>
      <c r="Q5007" s="26" t="s">
        <v>59</v>
      </c>
      <c r="R5007" s="26" t="s">
        <v>54</v>
      </c>
      <c r="S5007" s="26" t="s">
        <v>531</v>
      </c>
      <c r="T5007" s="54">
        <v>3.18</v>
      </c>
      <c r="U5007" s="36" t="s">
        <v>1269</v>
      </c>
      <c r="V5007" s="43">
        <v>1.09E-2</v>
      </c>
      <c r="W5007" s="43">
        <v>2.93E-2</v>
      </c>
      <c r="X5007" s="26" t="s">
        <v>347</v>
      </c>
      <c r="Z5007" s="42">
        <v>8401488</v>
      </c>
      <c r="AA5007" s="42">
        <v>1</v>
      </c>
      <c r="AB5007" s="42">
        <v>105.88</v>
      </c>
      <c r="AC5007" s="42">
        <v>0</v>
      </c>
      <c r="AD5007" s="42">
        <v>8895.4954899999993</v>
      </c>
      <c r="AG5007" s="26" t="s">
        <v>15</v>
      </c>
      <c r="AH5007" s="43">
        <v>9.2532496280000008E-3</v>
      </c>
      <c r="AI5007" s="43">
        <v>2.8518171870000001E-3</v>
      </c>
      <c r="AJ5007" s="43">
        <v>6.4870257269348402E-4</v>
      </c>
    </row>
    <row r="5008" spans="1:36" x14ac:dyDescent="0.2">
      <c r="A5008" s="26">
        <v>8694</v>
      </c>
      <c r="B5008" s="26">
        <v>12533</v>
      </c>
      <c r="C5008" s="26" t="s">
        <v>773</v>
      </c>
      <c r="D5008" s="26">
        <v>513230029</v>
      </c>
      <c r="E5008" s="26" t="s">
        <v>203</v>
      </c>
      <c r="F5008" s="26" t="s">
        <v>1270</v>
      </c>
      <c r="G5008" s="26" t="s">
        <v>1271</v>
      </c>
      <c r="H5008" s="26" t="s">
        <v>69</v>
      </c>
      <c r="I5008" s="26" t="s">
        <v>112</v>
      </c>
      <c r="J5008" s="26" t="s">
        <v>51</v>
      </c>
      <c r="K5008" s="26" t="s">
        <v>51</v>
      </c>
      <c r="L5008" s="26" t="s">
        <v>433</v>
      </c>
      <c r="M5008" s="26" t="s">
        <v>165</v>
      </c>
      <c r="N5008" s="26" t="s">
        <v>141</v>
      </c>
      <c r="O5008" s="26" t="s">
        <v>57</v>
      </c>
      <c r="P5008" s="26" t="s">
        <v>776</v>
      </c>
      <c r="Q5008" s="26" t="s">
        <v>64</v>
      </c>
      <c r="R5008" s="26" t="s">
        <v>54</v>
      </c>
      <c r="S5008" s="26" t="s">
        <v>531</v>
      </c>
      <c r="T5008" s="54">
        <v>3.0539999999999998</v>
      </c>
      <c r="U5008" s="36" t="s">
        <v>1272</v>
      </c>
      <c r="V5008" s="43">
        <v>3.2599999999999997E-2</v>
      </c>
      <c r="W5008" s="43">
        <v>4.9299999999999997E-2</v>
      </c>
      <c r="X5008" s="26" t="s">
        <v>347</v>
      </c>
      <c r="Z5008" s="42">
        <v>12031000</v>
      </c>
      <c r="AA5008" s="42">
        <v>1</v>
      </c>
      <c r="AB5008" s="42">
        <v>97.53</v>
      </c>
      <c r="AC5008" s="42">
        <v>0</v>
      </c>
      <c r="AD5008" s="42">
        <v>11733.8343</v>
      </c>
      <c r="AG5008" s="26" t="s">
        <v>15</v>
      </c>
      <c r="AH5008" s="43">
        <v>1.2205403003E-2</v>
      </c>
      <c r="AI5008" s="43">
        <v>3.7617635090000001E-3</v>
      </c>
      <c r="AJ5008" s="43">
        <v>8.5568797224684395E-4</v>
      </c>
    </row>
    <row r="5009" spans="1:36" x14ac:dyDescent="0.2">
      <c r="A5009" s="26">
        <v>8694</v>
      </c>
      <c r="B5009" s="26">
        <v>12533</v>
      </c>
      <c r="C5009" s="26" t="s">
        <v>1119</v>
      </c>
      <c r="D5009" s="26">
        <v>515434074</v>
      </c>
      <c r="E5009" s="26" t="s">
        <v>203</v>
      </c>
      <c r="F5009" s="26" t="s">
        <v>1273</v>
      </c>
      <c r="G5009" s="26" t="s">
        <v>1274</v>
      </c>
      <c r="H5009" s="26" t="s">
        <v>69</v>
      </c>
      <c r="I5009" s="26" t="s">
        <v>113</v>
      </c>
      <c r="J5009" s="26" t="s">
        <v>51</v>
      </c>
      <c r="K5009" s="26" t="s">
        <v>51</v>
      </c>
      <c r="L5009" s="26" t="s">
        <v>433</v>
      </c>
      <c r="M5009" s="26" t="s">
        <v>165</v>
      </c>
      <c r="N5009" s="26" t="s">
        <v>357</v>
      </c>
      <c r="O5009" s="26" t="s">
        <v>57</v>
      </c>
      <c r="P5009" s="26" t="s">
        <v>1122</v>
      </c>
      <c r="Q5009" s="26" t="s">
        <v>59</v>
      </c>
      <c r="R5009" s="26" t="s">
        <v>54</v>
      </c>
      <c r="S5009" s="26" t="s">
        <v>531</v>
      </c>
      <c r="T5009" s="54">
        <v>2.2360000000000002</v>
      </c>
      <c r="U5009" s="36" t="s">
        <v>601</v>
      </c>
      <c r="V5009" s="43">
        <v>3.0000000000000001E-3</v>
      </c>
      <c r="W5009" s="43">
        <v>0.03</v>
      </c>
      <c r="X5009" s="26" t="s">
        <v>347</v>
      </c>
      <c r="Z5009" s="42">
        <v>12600486</v>
      </c>
      <c r="AA5009" s="42">
        <v>1</v>
      </c>
      <c r="AB5009" s="42">
        <v>104.88</v>
      </c>
      <c r="AC5009" s="42">
        <v>0</v>
      </c>
      <c r="AD5009" s="42">
        <v>13215.389719999999</v>
      </c>
      <c r="AG5009" s="26" t="s">
        <v>15</v>
      </c>
      <c r="AH5009" s="43">
        <v>2.4774844670999999E-2</v>
      </c>
      <c r="AI5009" s="43">
        <v>4.2367370739999997E-3</v>
      </c>
      <c r="AJ5009" s="43">
        <v>9.6373016209702113E-4</v>
      </c>
    </row>
    <row r="5010" spans="1:36" x14ac:dyDescent="0.2">
      <c r="A5010" s="26">
        <v>8694</v>
      </c>
      <c r="B5010" s="26">
        <v>12533</v>
      </c>
      <c r="C5010" s="26" t="s">
        <v>1275</v>
      </c>
      <c r="D5010" s="26">
        <v>512764408</v>
      </c>
      <c r="E5010" s="26" t="s">
        <v>203</v>
      </c>
      <c r="F5010" s="26" t="s">
        <v>1276</v>
      </c>
      <c r="G5010" s="26" t="s">
        <v>1277</v>
      </c>
      <c r="H5010" s="26" t="s">
        <v>69</v>
      </c>
      <c r="I5010" s="26" t="s">
        <v>112</v>
      </c>
      <c r="J5010" s="26" t="s">
        <v>51</v>
      </c>
      <c r="K5010" s="26" t="s">
        <v>51</v>
      </c>
      <c r="L5010" s="26" t="s">
        <v>433</v>
      </c>
      <c r="M5010" s="26" t="s">
        <v>165</v>
      </c>
      <c r="N5010" s="26" t="s">
        <v>355</v>
      </c>
      <c r="O5010" s="26" t="s">
        <v>57</v>
      </c>
      <c r="P5010" s="26" t="s">
        <v>1051</v>
      </c>
      <c r="Q5010" s="26" t="s">
        <v>64</v>
      </c>
      <c r="R5010" s="26" t="s">
        <v>54</v>
      </c>
      <c r="S5010" s="26" t="s">
        <v>531</v>
      </c>
      <c r="T5010" s="54">
        <v>1.1970000000000001</v>
      </c>
      <c r="U5010" s="36" t="s">
        <v>738</v>
      </c>
      <c r="V5010" s="43">
        <v>6.9000000000000006E-2</v>
      </c>
      <c r="W5010" s="43">
        <v>5.9799999999999999E-2</v>
      </c>
      <c r="X5010" s="26" t="s">
        <v>347</v>
      </c>
      <c r="Z5010" s="42">
        <v>4288000</v>
      </c>
      <c r="AA5010" s="42">
        <v>1</v>
      </c>
      <c r="AB5010" s="42">
        <v>102.94</v>
      </c>
      <c r="AC5010" s="42">
        <v>0</v>
      </c>
      <c r="AD5010" s="42">
        <v>4414.0672000000004</v>
      </c>
      <c r="AG5010" s="26" t="s">
        <v>15</v>
      </c>
      <c r="AH5010" s="43">
        <v>1.7738359201E-2</v>
      </c>
      <c r="AI5010" s="43">
        <v>1.4151109080000001E-3</v>
      </c>
      <c r="AJ5010" s="43">
        <v>3.218951380393453E-4</v>
      </c>
    </row>
    <row r="5011" spans="1:36" x14ac:dyDescent="0.2">
      <c r="A5011" s="26">
        <v>8694</v>
      </c>
      <c r="B5011" s="26">
        <v>12533</v>
      </c>
      <c r="C5011" s="26" t="s">
        <v>739</v>
      </c>
      <c r="D5011" s="26">
        <v>512711789</v>
      </c>
      <c r="E5011" s="26" t="s">
        <v>203</v>
      </c>
      <c r="F5011" s="26" t="s">
        <v>740</v>
      </c>
      <c r="G5011" s="26" t="s">
        <v>741</v>
      </c>
      <c r="H5011" s="26" t="s">
        <v>69</v>
      </c>
      <c r="I5011" s="26" t="s">
        <v>112</v>
      </c>
      <c r="J5011" s="26" t="s">
        <v>51</v>
      </c>
      <c r="K5011" s="26" t="s">
        <v>51</v>
      </c>
      <c r="L5011" s="26" t="s">
        <v>433</v>
      </c>
      <c r="M5011" s="26" t="s">
        <v>165</v>
      </c>
      <c r="N5011" s="26" t="s">
        <v>130</v>
      </c>
      <c r="O5011" s="26" t="s">
        <v>57</v>
      </c>
      <c r="P5011" s="26" t="s">
        <v>742</v>
      </c>
      <c r="Q5011" s="26" t="s">
        <v>64</v>
      </c>
      <c r="R5011" s="26" t="s">
        <v>54</v>
      </c>
      <c r="S5011" s="26" t="s">
        <v>531</v>
      </c>
      <c r="T5011" s="54">
        <v>0.57199999999999995</v>
      </c>
      <c r="U5011" s="36" t="s">
        <v>743</v>
      </c>
      <c r="V5011" s="43">
        <v>5.8500000000000003E-2</v>
      </c>
      <c r="W5011" s="43">
        <v>5.2900000000000003E-2</v>
      </c>
      <c r="X5011" s="26" t="s">
        <v>347</v>
      </c>
      <c r="Z5011" s="42">
        <v>525000</v>
      </c>
      <c r="AA5011" s="42">
        <v>1</v>
      </c>
      <c r="AB5011" s="42">
        <v>101.55</v>
      </c>
      <c r="AC5011" s="42">
        <v>0</v>
      </c>
      <c r="AD5011" s="42">
        <v>533.13750000000005</v>
      </c>
      <c r="AG5011" s="26" t="s">
        <v>15</v>
      </c>
      <c r="AH5011" s="43">
        <v>1.946989953E-3</v>
      </c>
      <c r="AI5011" s="43">
        <v>1.7091916699999999E-4</v>
      </c>
      <c r="AJ5011" s="43">
        <v>3.8878966128211967E-5</v>
      </c>
    </row>
    <row r="5012" spans="1:36" x14ac:dyDescent="0.2">
      <c r="A5012" s="26">
        <v>8694</v>
      </c>
      <c r="B5012" s="26">
        <v>12533</v>
      </c>
      <c r="C5012" s="26" t="s">
        <v>1278</v>
      </c>
      <c r="D5012" s="26">
        <v>512882747</v>
      </c>
      <c r="E5012" s="26" t="s">
        <v>203</v>
      </c>
      <c r="F5012" s="26" t="s">
        <v>1279</v>
      </c>
      <c r="G5012" s="26" t="s">
        <v>1280</v>
      </c>
      <c r="H5012" s="26" t="s">
        <v>69</v>
      </c>
      <c r="I5012" s="26" t="s">
        <v>113</v>
      </c>
      <c r="J5012" s="26" t="s">
        <v>51</v>
      </c>
      <c r="K5012" s="26" t="s">
        <v>51</v>
      </c>
      <c r="L5012" s="26" t="s">
        <v>433</v>
      </c>
      <c r="M5012" s="26" t="s">
        <v>165</v>
      </c>
      <c r="N5012" s="26" t="s">
        <v>353</v>
      </c>
      <c r="O5012" s="26" t="s">
        <v>57</v>
      </c>
      <c r="P5012" s="26" t="s">
        <v>154</v>
      </c>
      <c r="Q5012" s="26" t="s">
        <v>154</v>
      </c>
      <c r="R5012" s="26" t="s">
        <v>54</v>
      </c>
      <c r="S5012" s="26" t="s">
        <v>531</v>
      </c>
      <c r="T5012" s="54">
        <v>2.2370000000000001</v>
      </c>
      <c r="U5012" s="36" t="s">
        <v>1036</v>
      </c>
      <c r="V5012" s="43">
        <v>2.9499999999999998E-2</v>
      </c>
      <c r="W5012" s="43">
        <v>3.6799999999999999E-2</v>
      </c>
      <c r="X5012" s="26" t="s">
        <v>347</v>
      </c>
      <c r="Z5012" s="42">
        <v>6451629.4800000004</v>
      </c>
      <c r="AA5012" s="42">
        <v>1</v>
      </c>
      <c r="AB5012" s="42">
        <v>108.9</v>
      </c>
      <c r="AC5012" s="42">
        <v>0</v>
      </c>
      <c r="AD5012" s="42">
        <v>7025.8244999999997</v>
      </c>
      <c r="AG5012" s="26" t="s">
        <v>15</v>
      </c>
      <c r="AH5012" s="43">
        <v>2.6470501436E-2</v>
      </c>
      <c r="AI5012" s="43">
        <v>2.2524172020000001E-3</v>
      </c>
      <c r="AJ5012" s="43">
        <v>5.1235711755084153E-4</v>
      </c>
    </row>
    <row r="5013" spans="1:36" x14ac:dyDescent="0.2">
      <c r="A5013" s="26">
        <v>8694</v>
      </c>
      <c r="B5013" s="26">
        <v>12533</v>
      </c>
      <c r="C5013" s="26" t="s">
        <v>1281</v>
      </c>
      <c r="D5013" s="26">
        <v>512531203</v>
      </c>
      <c r="E5013" s="26" t="s">
        <v>203</v>
      </c>
      <c r="F5013" s="26" t="s">
        <v>1282</v>
      </c>
      <c r="G5013" s="26" t="s">
        <v>1283</v>
      </c>
      <c r="H5013" s="26" t="s">
        <v>69</v>
      </c>
      <c r="I5013" s="26" t="s">
        <v>112</v>
      </c>
      <c r="J5013" s="26" t="s">
        <v>51</v>
      </c>
      <c r="K5013" s="26" t="s">
        <v>51</v>
      </c>
      <c r="L5013" s="26" t="s">
        <v>433</v>
      </c>
      <c r="M5013" s="26" t="s">
        <v>165</v>
      </c>
      <c r="N5013" s="26" t="s">
        <v>84</v>
      </c>
      <c r="O5013" s="26" t="s">
        <v>57</v>
      </c>
      <c r="P5013" s="26" t="s">
        <v>1085</v>
      </c>
      <c r="Q5013" s="26" t="s">
        <v>64</v>
      </c>
      <c r="R5013" s="26" t="s">
        <v>54</v>
      </c>
      <c r="S5013" s="26" t="s">
        <v>531</v>
      </c>
      <c r="T5013" s="54">
        <v>1.9279999999999999</v>
      </c>
      <c r="U5013" s="36" t="s">
        <v>1036</v>
      </c>
      <c r="V5013" s="43">
        <v>5.5500000000000001E-2</v>
      </c>
      <c r="W5013" s="43">
        <v>5.5500000000000001E-2</v>
      </c>
      <c r="X5013" s="26" t="s">
        <v>347</v>
      </c>
      <c r="Z5013" s="42">
        <v>1530000</v>
      </c>
      <c r="AA5013" s="42">
        <v>1</v>
      </c>
      <c r="AB5013" s="42">
        <v>100.02</v>
      </c>
      <c r="AC5013" s="42">
        <v>0</v>
      </c>
      <c r="AD5013" s="42">
        <v>1530.306</v>
      </c>
      <c r="AG5013" s="26" t="s">
        <v>15</v>
      </c>
      <c r="AH5013" s="43">
        <v>1.0625000000000001E-2</v>
      </c>
      <c r="AI5013" s="43">
        <v>4.9060257000000003E-4</v>
      </c>
      <c r="AJ5013" s="43">
        <v>1.115973180273373E-4</v>
      </c>
    </row>
    <row r="5014" spans="1:36" x14ac:dyDescent="0.2">
      <c r="A5014" s="26">
        <v>8694</v>
      </c>
      <c r="B5014" s="26">
        <v>12533</v>
      </c>
      <c r="C5014" s="26" t="s">
        <v>1284</v>
      </c>
      <c r="D5014" s="26">
        <v>513978635</v>
      </c>
      <c r="E5014" s="26" t="s">
        <v>203</v>
      </c>
      <c r="F5014" s="26" t="s">
        <v>1285</v>
      </c>
      <c r="G5014" s="26" t="s">
        <v>1286</v>
      </c>
      <c r="H5014" s="26" t="s">
        <v>69</v>
      </c>
      <c r="I5014" s="26" t="s">
        <v>112</v>
      </c>
      <c r="J5014" s="26" t="s">
        <v>51</v>
      </c>
      <c r="K5014" s="26" t="s">
        <v>51</v>
      </c>
      <c r="L5014" s="26" t="s">
        <v>433</v>
      </c>
      <c r="M5014" s="26" t="s">
        <v>165</v>
      </c>
      <c r="N5014" s="26" t="s">
        <v>132</v>
      </c>
      <c r="O5014" s="26" t="s">
        <v>57</v>
      </c>
      <c r="P5014" s="26" t="s">
        <v>154</v>
      </c>
      <c r="Q5014" s="26" t="s">
        <v>154</v>
      </c>
      <c r="R5014" s="26" t="s">
        <v>54</v>
      </c>
      <c r="S5014" s="26" t="s">
        <v>531</v>
      </c>
      <c r="T5014" s="54">
        <v>2.1539999999999999</v>
      </c>
      <c r="U5014" s="36" t="s">
        <v>1036</v>
      </c>
      <c r="V5014" s="43">
        <v>5.2999999999999999E-2</v>
      </c>
      <c r="W5014" s="43">
        <v>6.3799999999999996E-2</v>
      </c>
      <c r="X5014" s="26" t="s">
        <v>347</v>
      </c>
      <c r="Z5014" s="42">
        <v>6871500</v>
      </c>
      <c r="AA5014" s="42">
        <v>1</v>
      </c>
      <c r="AB5014" s="42">
        <v>97.98</v>
      </c>
      <c r="AC5014" s="42">
        <v>0</v>
      </c>
      <c r="AD5014" s="42">
        <v>6732.6957000000002</v>
      </c>
      <c r="AG5014" s="26" t="s">
        <v>15</v>
      </c>
      <c r="AH5014" s="43">
        <v>2.4177500025999998E-2</v>
      </c>
      <c r="AI5014" s="43">
        <v>2.1584427009999998E-3</v>
      </c>
      <c r="AJ5014" s="43">
        <v>4.9098074712782046E-4</v>
      </c>
    </row>
    <row r="5015" spans="1:36" x14ac:dyDescent="0.2">
      <c r="A5015" s="26">
        <v>8694</v>
      </c>
      <c r="B5015" s="26">
        <v>12533</v>
      </c>
      <c r="C5015" s="26" t="s">
        <v>1287</v>
      </c>
      <c r="D5015" s="26">
        <v>514625094</v>
      </c>
      <c r="E5015" s="26" t="s">
        <v>203</v>
      </c>
      <c r="F5015" s="26" t="s">
        <v>1288</v>
      </c>
      <c r="G5015" s="26" t="s">
        <v>1289</v>
      </c>
      <c r="H5015" s="26" t="s">
        <v>69</v>
      </c>
      <c r="I5015" s="26" t="s">
        <v>112</v>
      </c>
      <c r="J5015" s="26" t="s">
        <v>51</v>
      </c>
      <c r="K5015" s="26" t="s">
        <v>51</v>
      </c>
      <c r="L5015" s="26" t="s">
        <v>433</v>
      </c>
      <c r="M5015" s="26" t="s">
        <v>165</v>
      </c>
      <c r="N5015" s="26" t="s">
        <v>84</v>
      </c>
      <c r="O5015" s="26" t="s">
        <v>57</v>
      </c>
      <c r="P5015" s="26" t="s">
        <v>154</v>
      </c>
      <c r="Q5015" s="26" t="s">
        <v>154</v>
      </c>
      <c r="R5015" s="26" t="s">
        <v>54</v>
      </c>
      <c r="S5015" s="26" t="s">
        <v>531</v>
      </c>
      <c r="T5015" s="54">
        <v>1.274</v>
      </c>
      <c r="U5015" s="36">
        <v>46149</v>
      </c>
      <c r="V5015" s="43">
        <v>5.6000000000000001E-2</v>
      </c>
      <c r="W5015" s="43">
        <v>6.0600000000000001E-2</v>
      </c>
      <c r="X5015" s="26" t="s">
        <v>347</v>
      </c>
      <c r="Z5015" s="42">
        <v>3185453</v>
      </c>
      <c r="AA5015" s="42">
        <v>1</v>
      </c>
      <c r="AB5015" s="42">
        <v>99.5</v>
      </c>
      <c r="AC5015" s="42">
        <v>89.192679999999996</v>
      </c>
      <c r="AD5015" s="42">
        <v>3258.7184099999999</v>
      </c>
      <c r="AG5015" s="26" t="s">
        <v>15</v>
      </c>
      <c r="AH5015" s="43">
        <v>1.8737958823E-2</v>
      </c>
      <c r="AI5015" s="43">
        <v>1.0447163040000001E-3</v>
      </c>
      <c r="AJ5015" s="43">
        <v>2.3764151402550141E-4</v>
      </c>
    </row>
    <row r="5016" spans="1:36" x14ac:dyDescent="0.2">
      <c r="A5016" s="26">
        <v>8694</v>
      </c>
      <c r="B5016" s="26">
        <v>12533</v>
      </c>
      <c r="C5016" s="26" t="s">
        <v>1290</v>
      </c>
      <c r="D5016" s="26">
        <v>515763845</v>
      </c>
      <c r="E5016" s="26" t="s">
        <v>203</v>
      </c>
      <c r="F5016" s="26" t="s">
        <v>1291</v>
      </c>
      <c r="G5016" s="26" t="s">
        <v>1292</v>
      </c>
      <c r="H5016" s="26" t="s">
        <v>69</v>
      </c>
      <c r="I5016" s="26" t="s">
        <v>112</v>
      </c>
      <c r="J5016" s="26" t="s">
        <v>51</v>
      </c>
      <c r="K5016" s="26" t="s">
        <v>51</v>
      </c>
      <c r="L5016" s="26" t="s">
        <v>433</v>
      </c>
      <c r="M5016" s="26" t="s">
        <v>165</v>
      </c>
      <c r="N5016" s="26" t="s">
        <v>355</v>
      </c>
      <c r="O5016" s="26" t="s">
        <v>57</v>
      </c>
      <c r="P5016" s="26" t="s">
        <v>1051</v>
      </c>
      <c r="Q5016" s="26" t="s">
        <v>64</v>
      </c>
      <c r="R5016" s="26" t="s">
        <v>54</v>
      </c>
      <c r="S5016" s="26" t="s">
        <v>531</v>
      </c>
      <c r="T5016" s="54">
        <v>0.96099999999999997</v>
      </c>
      <c r="U5016" s="36" t="s">
        <v>754</v>
      </c>
      <c r="V5016" s="43">
        <v>9.1999999999999998E-2</v>
      </c>
      <c r="W5016" s="43">
        <v>5.6000000000000001E-2</v>
      </c>
      <c r="X5016" s="26" t="s">
        <v>347</v>
      </c>
      <c r="Z5016" s="42">
        <v>2823750</v>
      </c>
      <c r="AA5016" s="42">
        <v>1</v>
      </c>
      <c r="AB5016" s="42">
        <v>103.61</v>
      </c>
      <c r="AC5016" s="42">
        <v>0</v>
      </c>
      <c r="AD5016" s="42">
        <v>2925.6873700000001</v>
      </c>
      <c r="AG5016" s="26" t="s">
        <v>15</v>
      </c>
      <c r="AH5016" s="43">
        <v>4.0483870966999999E-2</v>
      </c>
      <c r="AI5016" s="43">
        <v>9.3794949699999995E-4</v>
      </c>
      <c r="AJ5016" s="43">
        <v>2.133552791915173E-4</v>
      </c>
    </row>
    <row r="5017" spans="1:36" x14ac:dyDescent="0.2">
      <c r="A5017" s="26">
        <v>8694</v>
      </c>
      <c r="B5017" s="26">
        <v>12533</v>
      </c>
      <c r="C5017" s="26" t="s">
        <v>1293</v>
      </c>
      <c r="D5017" s="26">
        <v>513201582</v>
      </c>
      <c r="E5017" s="26" t="s">
        <v>203</v>
      </c>
      <c r="F5017" s="26" t="s">
        <v>1294</v>
      </c>
      <c r="G5017" s="26" t="s">
        <v>1295</v>
      </c>
      <c r="H5017" s="26" t="s">
        <v>69</v>
      </c>
      <c r="I5017" s="26" t="s">
        <v>112</v>
      </c>
      <c r="J5017" s="26" t="s">
        <v>51</v>
      </c>
      <c r="K5017" s="26" t="s">
        <v>51</v>
      </c>
      <c r="L5017" s="26" t="s">
        <v>433</v>
      </c>
      <c r="M5017" s="26" t="s">
        <v>165</v>
      </c>
      <c r="N5017" s="26" t="s">
        <v>84</v>
      </c>
      <c r="O5017" s="26" t="s">
        <v>57</v>
      </c>
      <c r="P5017" s="26" t="s">
        <v>1051</v>
      </c>
      <c r="Q5017" s="26" t="s">
        <v>64</v>
      </c>
      <c r="R5017" s="26" t="s">
        <v>54</v>
      </c>
      <c r="S5017" s="26" t="s">
        <v>531</v>
      </c>
      <c r="T5017" s="54">
        <v>1.3819999999999999</v>
      </c>
      <c r="U5017" s="36" t="s">
        <v>630</v>
      </c>
      <c r="V5017" s="43">
        <v>0.06</v>
      </c>
      <c r="W5017" s="43">
        <v>5.4199999999999998E-2</v>
      </c>
      <c r="X5017" s="26" t="s">
        <v>347</v>
      </c>
      <c r="Z5017" s="42">
        <v>7124888.8899999997</v>
      </c>
      <c r="AA5017" s="42">
        <v>1</v>
      </c>
      <c r="AB5017" s="42">
        <v>101.4</v>
      </c>
      <c r="AC5017" s="42">
        <v>0</v>
      </c>
      <c r="AD5017" s="42">
        <v>7224.6373299999996</v>
      </c>
      <c r="AG5017" s="26" t="s">
        <v>15</v>
      </c>
      <c r="AH5017" s="43">
        <v>2.8512569950999999E-2</v>
      </c>
      <c r="AI5017" s="43">
        <v>2.3161548370000001E-3</v>
      </c>
      <c r="AJ5017" s="43">
        <v>5.2685551108613761E-4</v>
      </c>
    </row>
    <row r="5018" spans="1:36" x14ac:dyDescent="0.2">
      <c r="A5018" s="26">
        <v>8694</v>
      </c>
      <c r="B5018" s="26">
        <v>12533</v>
      </c>
      <c r="C5018" s="26" t="s">
        <v>1293</v>
      </c>
      <c r="D5018" s="26">
        <v>513201582</v>
      </c>
      <c r="E5018" s="26" t="s">
        <v>203</v>
      </c>
      <c r="F5018" s="26" t="s">
        <v>1294</v>
      </c>
      <c r="G5018" s="26" t="s">
        <v>1295</v>
      </c>
      <c r="H5018" s="26" t="s">
        <v>69</v>
      </c>
      <c r="I5018" s="26" t="s">
        <v>112</v>
      </c>
      <c r="J5018" s="26" t="s">
        <v>51</v>
      </c>
      <c r="K5018" s="26" t="s">
        <v>51</v>
      </c>
      <c r="L5018" s="26" t="s">
        <v>52</v>
      </c>
      <c r="M5018" s="26" t="s">
        <v>165</v>
      </c>
      <c r="N5018" s="26" t="s">
        <v>84</v>
      </c>
      <c r="O5018" s="26" t="s">
        <v>57</v>
      </c>
      <c r="P5018" s="26" t="s">
        <v>154</v>
      </c>
      <c r="Q5018" s="26" t="s">
        <v>154</v>
      </c>
      <c r="R5018" s="26" t="s">
        <v>54</v>
      </c>
      <c r="S5018" s="26" t="s">
        <v>531</v>
      </c>
      <c r="T5018" s="54">
        <v>1.3819999999999999</v>
      </c>
      <c r="U5018" s="36" t="s">
        <v>630</v>
      </c>
      <c r="V5018" s="43">
        <v>0.06</v>
      </c>
      <c r="W5018" s="43">
        <v>5.4199999999999998E-2</v>
      </c>
      <c r="X5018" s="26" t="s">
        <v>347</v>
      </c>
      <c r="Z5018" s="42">
        <v>556000</v>
      </c>
      <c r="AA5018" s="42">
        <v>1</v>
      </c>
      <c r="AB5018" s="42">
        <v>100.9731</v>
      </c>
      <c r="AC5018" s="42">
        <v>0</v>
      </c>
      <c r="AD5018" s="42">
        <v>561.41043000000002</v>
      </c>
      <c r="AG5018" s="26" t="s">
        <v>15</v>
      </c>
      <c r="AH5018" s="43">
        <v>7.4123944300000001E-3</v>
      </c>
      <c r="AI5018" s="43">
        <v>1.7998321900000001E-4</v>
      </c>
      <c r="AJ5018" s="43">
        <v>4.0940764984633268E-5</v>
      </c>
    </row>
    <row r="5019" spans="1:36" x14ac:dyDescent="0.2">
      <c r="A5019" s="26">
        <v>8694</v>
      </c>
      <c r="B5019" s="26">
        <v>12533</v>
      </c>
      <c r="C5019" s="26" t="s">
        <v>725</v>
      </c>
      <c r="D5019" s="26">
        <v>514290345</v>
      </c>
      <c r="E5019" s="26" t="s">
        <v>203</v>
      </c>
      <c r="F5019" s="26" t="s">
        <v>1296</v>
      </c>
      <c r="G5019" s="26" t="s">
        <v>1297</v>
      </c>
      <c r="H5019" s="26" t="s">
        <v>69</v>
      </c>
      <c r="I5019" s="26" t="s">
        <v>112</v>
      </c>
      <c r="J5019" s="26" t="s">
        <v>51</v>
      </c>
      <c r="K5019" s="26" t="s">
        <v>51</v>
      </c>
      <c r="L5019" s="26" t="s">
        <v>433</v>
      </c>
      <c r="M5019" s="26" t="s">
        <v>165</v>
      </c>
      <c r="N5019" s="26" t="s">
        <v>141</v>
      </c>
      <c r="O5019" s="26" t="s">
        <v>57</v>
      </c>
      <c r="P5019" s="26" t="s">
        <v>728</v>
      </c>
      <c r="Q5019" s="26" t="s">
        <v>59</v>
      </c>
      <c r="R5019" s="26" t="s">
        <v>54</v>
      </c>
      <c r="S5019" s="26" t="s">
        <v>531</v>
      </c>
      <c r="T5019" s="54">
        <v>3.4119999999999999</v>
      </c>
      <c r="U5019" s="36" t="s">
        <v>1298</v>
      </c>
      <c r="V5019" s="43">
        <v>6.25E-2</v>
      </c>
      <c r="W5019" s="43">
        <v>5.3100000000000001E-2</v>
      </c>
      <c r="X5019" s="26" t="s">
        <v>347</v>
      </c>
      <c r="Z5019" s="42">
        <v>2696000</v>
      </c>
      <c r="AA5019" s="42">
        <v>1</v>
      </c>
      <c r="AB5019" s="42">
        <v>104.64</v>
      </c>
      <c r="AC5019" s="42">
        <v>0</v>
      </c>
      <c r="AD5019" s="42">
        <v>2821.0944</v>
      </c>
      <c r="AG5019" s="26" t="s">
        <v>15</v>
      </c>
      <c r="AH5019" s="43">
        <v>1.3480000000000001E-2</v>
      </c>
      <c r="AI5019" s="43">
        <v>9.0441791600000005E-4</v>
      </c>
      <c r="AJ5019" s="43">
        <v>2.0572785373771017E-4</v>
      </c>
    </row>
    <row r="5020" spans="1:36" x14ac:dyDescent="0.2">
      <c r="A5020" s="26">
        <v>8694</v>
      </c>
      <c r="B5020" s="26">
        <v>12533</v>
      </c>
      <c r="C5020" s="26" t="s">
        <v>1299</v>
      </c>
      <c r="D5020" s="26">
        <v>511996803</v>
      </c>
      <c r="E5020" s="26" t="s">
        <v>203</v>
      </c>
      <c r="F5020" s="26" t="s">
        <v>1300</v>
      </c>
      <c r="G5020" s="26" t="s">
        <v>1301</v>
      </c>
      <c r="H5020" s="26" t="s">
        <v>69</v>
      </c>
      <c r="I5020" s="26" t="s">
        <v>112</v>
      </c>
      <c r="J5020" s="26" t="s">
        <v>51</v>
      </c>
      <c r="K5020" s="26" t="s">
        <v>51</v>
      </c>
      <c r="L5020" s="26" t="s">
        <v>433</v>
      </c>
      <c r="M5020" s="26" t="s">
        <v>165</v>
      </c>
      <c r="N5020" s="26" t="s">
        <v>84</v>
      </c>
      <c r="O5020" s="26" t="s">
        <v>57</v>
      </c>
      <c r="P5020" s="26" t="s">
        <v>1051</v>
      </c>
      <c r="Q5020" s="26" t="s">
        <v>64</v>
      </c>
      <c r="R5020" s="26" t="s">
        <v>54</v>
      </c>
      <c r="S5020" s="26" t="s">
        <v>531</v>
      </c>
      <c r="T5020" s="54">
        <v>2.274</v>
      </c>
      <c r="U5020" s="36" t="s">
        <v>1036</v>
      </c>
      <c r="V5020" s="43">
        <v>4.53E-2</v>
      </c>
      <c r="W5020" s="43">
        <v>5.4600000000000003E-2</v>
      </c>
      <c r="X5020" s="26" t="s">
        <v>347</v>
      </c>
      <c r="Z5020" s="42">
        <v>10832400</v>
      </c>
      <c r="AA5020" s="42">
        <v>1</v>
      </c>
      <c r="AB5020" s="42">
        <v>98.12</v>
      </c>
      <c r="AC5020" s="42">
        <v>0</v>
      </c>
      <c r="AD5020" s="42">
        <v>10628.75088</v>
      </c>
      <c r="AG5020" s="26" t="s">
        <v>15</v>
      </c>
      <c r="AH5020" s="43">
        <v>1.7194285714000002E-2</v>
      </c>
      <c r="AI5020" s="43">
        <v>3.4074835369999998E-3</v>
      </c>
      <c r="AJ5020" s="43">
        <v>7.7509994222639208E-4</v>
      </c>
    </row>
    <row r="5021" spans="1:36" x14ac:dyDescent="0.2">
      <c r="A5021" s="26">
        <v>8694</v>
      </c>
      <c r="B5021" s="26">
        <v>12533</v>
      </c>
      <c r="C5021" s="26" t="s">
        <v>1302</v>
      </c>
      <c r="D5021" s="26">
        <v>520038340</v>
      </c>
      <c r="E5021" s="26" t="s">
        <v>203</v>
      </c>
      <c r="F5021" s="26" t="s">
        <v>1303</v>
      </c>
      <c r="G5021" s="26" t="s">
        <v>1304</v>
      </c>
      <c r="H5021" s="26" t="s">
        <v>69</v>
      </c>
      <c r="I5021" s="26" t="s">
        <v>112</v>
      </c>
      <c r="J5021" s="26" t="s">
        <v>51</v>
      </c>
      <c r="K5021" s="26" t="s">
        <v>51</v>
      </c>
      <c r="L5021" s="26" t="s">
        <v>433</v>
      </c>
      <c r="M5021" s="26" t="s">
        <v>165</v>
      </c>
      <c r="N5021" s="26" t="s">
        <v>358</v>
      </c>
      <c r="O5021" s="26" t="s">
        <v>57</v>
      </c>
      <c r="P5021" s="26" t="s">
        <v>154</v>
      </c>
      <c r="Q5021" s="26" t="s">
        <v>154</v>
      </c>
      <c r="R5021" s="26" t="s">
        <v>54</v>
      </c>
      <c r="S5021" s="26" t="s">
        <v>531</v>
      </c>
      <c r="T5021" s="54">
        <v>1.4450000000000001</v>
      </c>
      <c r="U5021" s="36" t="s">
        <v>754</v>
      </c>
      <c r="V5021" s="43">
        <v>6.7500000000000004E-2</v>
      </c>
      <c r="W5021" s="43">
        <v>6.6799999999999998E-2</v>
      </c>
      <c r="X5021" s="26" t="s">
        <v>347</v>
      </c>
      <c r="Z5021" s="42">
        <v>17000000</v>
      </c>
      <c r="AA5021" s="42">
        <v>1</v>
      </c>
      <c r="AB5021" s="42">
        <v>100.3</v>
      </c>
      <c r="AC5021" s="42">
        <v>0</v>
      </c>
      <c r="AD5021" s="42">
        <v>17051</v>
      </c>
      <c r="AG5021" s="26" t="s">
        <v>15</v>
      </c>
      <c r="AH5021" s="43">
        <v>5.3311114096999998E-2</v>
      </c>
      <c r="AI5021" s="43">
        <v>5.4663998099999996E-3</v>
      </c>
      <c r="AJ5021" s="43">
        <v>1.2434414226201349E-3</v>
      </c>
    </row>
    <row r="5022" spans="1:36" x14ac:dyDescent="0.2">
      <c r="A5022" s="26">
        <v>8694</v>
      </c>
      <c r="B5022" s="26">
        <v>12533</v>
      </c>
      <c r="C5022" s="26" t="s">
        <v>1305</v>
      </c>
      <c r="D5022" s="26">
        <v>1838863</v>
      </c>
      <c r="E5022" s="26" t="s">
        <v>204</v>
      </c>
      <c r="F5022" s="26" t="s">
        <v>1306</v>
      </c>
      <c r="G5022" s="26" t="s">
        <v>1307</v>
      </c>
      <c r="H5022" s="26" t="s">
        <v>69</v>
      </c>
      <c r="I5022" s="26" t="s">
        <v>112</v>
      </c>
      <c r="J5022" s="26" t="s">
        <v>51</v>
      </c>
      <c r="K5022" s="26" t="s">
        <v>167</v>
      </c>
      <c r="L5022" s="26" t="s">
        <v>433</v>
      </c>
      <c r="M5022" s="26" t="s">
        <v>165</v>
      </c>
      <c r="N5022" s="26" t="s">
        <v>358</v>
      </c>
      <c r="O5022" s="26" t="s">
        <v>57</v>
      </c>
      <c r="P5022" s="26" t="s">
        <v>724</v>
      </c>
      <c r="Q5022" s="26" t="s">
        <v>59</v>
      </c>
      <c r="R5022" s="26" t="s">
        <v>54</v>
      </c>
      <c r="S5022" s="26" t="s">
        <v>531</v>
      </c>
      <c r="T5022" s="54">
        <v>2.27</v>
      </c>
      <c r="U5022" s="36" t="s">
        <v>1308</v>
      </c>
      <c r="V5022" s="43">
        <v>7.2400000000000006E-2</v>
      </c>
      <c r="W5022" s="43">
        <v>6.13E-2</v>
      </c>
      <c r="X5022" s="26" t="s">
        <v>347</v>
      </c>
      <c r="Z5022" s="42">
        <v>331324.74</v>
      </c>
      <c r="AA5022" s="42">
        <v>1</v>
      </c>
      <c r="AB5022" s="42">
        <v>105.16</v>
      </c>
      <c r="AC5022" s="42">
        <v>0</v>
      </c>
      <c r="AD5022" s="42">
        <v>348.42110000000002</v>
      </c>
      <c r="AG5022" s="26" t="s">
        <v>15</v>
      </c>
      <c r="AH5022" s="43">
        <v>6.2925152100000003E-4</v>
      </c>
      <c r="AI5022" s="43">
        <v>1.11700723E-4</v>
      </c>
      <c r="AJ5022" s="43">
        <v>2.5408552475213908E-5</v>
      </c>
    </row>
    <row r="5023" spans="1:36" x14ac:dyDescent="0.2">
      <c r="A5023" s="26">
        <v>8694</v>
      </c>
      <c r="B5023" s="26">
        <v>12533</v>
      </c>
      <c r="C5023" s="26" t="s">
        <v>1311</v>
      </c>
      <c r="D5023" s="26">
        <v>513988824</v>
      </c>
      <c r="E5023" s="26" t="s">
        <v>203</v>
      </c>
      <c r="F5023" s="26" t="s">
        <v>1312</v>
      </c>
      <c r="G5023" s="26" t="s">
        <v>1313</v>
      </c>
      <c r="H5023" s="26" t="s">
        <v>69</v>
      </c>
      <c r="I5023" s="26" t="s">
        <v>112</v>
      </c>
      <c r="J5023" s="26" t="s">
        <v>51</v>
      </c>
      <c r="K5023" s="26" t="s">
        <v>51</v>
      </c>
      <c r="L5023" s="26" t="s">
        <v>433</v>
      </c>
      <c r="M5023" s="26" t="s">
        <v>165</v>
      </c>
      <c r="N5023" s="26" t="s">
        <v>84</v>
      </c>
      <c r="O5023" s="26" t="s">
        <v>57</v>
      </c>
      <c r="P5023" s="26" t="s">
        <v>154</v>
      </c>
      <c r="Q5023" s="26" t="s">
        <v>154</v>
      </c>
      <c r="R5023" s="26" t="s">
        <v>54</v>
      </c>
      <c r="S5023" s="26" t="s">
        <v>531</v>
      </c>
      <c r="T5023" s="54">
        <v>1.3640000000000001</v>
      </c>
      <c r="U5023" s="36" t="s">
        <v>601</v>
      </c>
      <c r="V5023" s="43">
        <v>6.7000000000000004E-2</v>
      </c>
      <c r="W5023" s="43">
        <v>6.5100000000000005E-2</v>
      </c>
      <c r="X5023" s="26" t="s">
        <v>347</v>
      </c>
      <c r="Z5023" s="42">
        <v>1800000</v>
      </c>
      <c r="AA5023" s="42">
        <v>1</v>
      </c>
      <c r="AB5023" s="42">
        <v>102.09</v>
      </c>
      <c r="AC5023" s="42">
        <v>0</v>
      </c>
      <c r="AD5023" s="42">
        <v>1837.62</v>
      </c>
      <c r="AG5023" s="26" t="s">
        <v>15</v>
      </c>
      <c r="AH5023" s="43">
        <v>1.7157033427E-2</v>
      </c>
      <c r="AI5023" s="43">
        <v>5.8912472100000005E-4</v>
      </c>
      <c r="AJ5023" s="43">
        <v>1.3400814187057724E-4</v>
      </c>
    </row>
    <row r="5024" spans="1:36" x14ac:dyDescent="0.2">
      <c r="A5024" s="26">
        <v>8694</v>
      </c>
      <c r="B5024" s="26">
        <v>12533</v>
      </c>
      <c r="C5024" s="26" t="s">
        <v>1314</v>
      </c>
      <c r="D5024" s="26">
        <v>520038506</v>
      </c>
      <c r="E5024" s="26" t="s">
        <v>203</v>
      </c>
      <c r="F5024" s="26" t="s">
        <v>2321</v>
      </c>
      <c r="G5024" s="26" t="s">
        <v>2322</v>
      </c>
      <c r="H5024" s="26" t="s">
        <v>69</v>
      </c>
      <c r="I5024" s="26" t="s">
        <v>112</v>
      </c>
      <c r="J5024" s="26" t="s">
        <v>51</v>
      </c>
      <c r="K5024" s="26" t="s">
        <v>51</v>
      </c>
      <c r="L5024" s="26" t="s">
        <v>433</v>
      </c>
      <c r="M5024" s="26" t="s">
        <v>165</v>
      </c>
      <c r="N5024" s="26" t="s">
        <v>357</v>
      </c>
      <c r="O5024" s="26" t="s">
        <v>57</v>
      </c>
      <c r="P5024" s="26" t="s">
        <v>733</v>
      </c>
      <c r="Q5024" s="26" t="s">
        <v>59</v>
      </c>
      <c r="R5024" s="26" t="s">
        <v>54</v>
      </c>
      <c r="S5024" s="26" t="s">
        <v>531</v>
      </c>
      <c r="T5024" s="54">
        <v>6.0970000000000004</v>
      </c>
      <c r="U5024" s="36">
        <v>50043</v>
      </c>
      <c r="V5024" s="43">
        <v>4.9399999999999999E-2</v>
      </c>
      <c r="W5024" s="43">
        <v>5.6300000000000003E-2</v>
      </c>
      <c r="X5024" s="26" t="s">
        <v>347</v>
      </c>
      <c r="Z5024" s="42">
        <v>4990</v>
      </c>
      <c r="AA5024" s="42">
        <v>1</v>
      </c>
      <c r="AB5024" s="42">
        <v>100</v>
      </c>
      <c r="AC5024" s="42">
        <v>0</v>
      </c>
      <c r="AD5024" s="42">
        <v>4.99</v>
      </c>
      <c r="AG5024" s="26" t="s">
        <v>15</v>
      </c>
      <c r="AH5024" s="43">
        <v>3.66425914120011E-6</v>
      </c>
      <c r="AI5024" s="43">
        <v>1.59974987132751E-6</v>
      </c>
      <c r="AJ5024" s="43">
        <v>3.638949445120212E-7</v>
      </c>
    </row>
    <row r="5025" spans="1:36" x14ac:dyDescent="0.2">
      <c r="A5025" s="26">
        <v>8694</v>
      </c>
      <c r="B5025" s="26">
        <v>12533</v>
      </c>
      <c r="C5025" s="26" t="s">
        <v>1314</v>
      </c>
      <c r="D5025" s="26">
        <v>520038506</v>
      </c>
      <c r="E5025" s="26" t="s">
        <v>203</v>
      </c>
      <c r="F5025" s="26" t="s">
        <v>1315</v>
      </c>
      <c r="G5025" s="26" t="s">
        <v>1316</v>
      </c>
      <c r="H5025" s="26" t="s">
        <v>69</v>
      </c>
      <c r="I5025" s="26" t="s">
        <v>113</v>
      </c>
      <c r="J5025" s="26" t="s">
        <v>51</v>
      </c>
      <c r="K5025" s="26" t="s">
        <v>51</v>
      </c>
      <c r="L5025" s="26" t="s">
        <v>433</v>
      </c>
      <c r="M5025" s="26" t="s">
        <v>165</v>
      </c>
      <c r="N5025" s="26" t="s">
        <v>357</v>
      </c>
      <c r="O5025" s="26" t="s">
        <v>57</v>
      </c>
      <c r="P5025" s="26" t="s">
        <v>733</v>
      </c>
      <c r="Q5025" s="26" t="s">
        <v>59</v>
      </c>
      <c r="R5025" s="26" t="s">
        <v>54</v>
      </c>
      <c r="S5025" s="26" t="s">
        <v>531</v>
      </c>
      <c r="T5025" s="54">
        <v>6.7370000000000001</v>
      </c>
      <c r="U5025" s="36">
        <v>50043</v>
      </c>
      <c r="V5025" s="43">
        <v>2.5600000000000001E-2</v>
      </c>
      <c r="W5025" s="43">
        <v>3.44E-2</v>
      </c>
      <c r="X5025" s="26" t="s">
        <v>347</v>
      </c>
      <c r="Z5025" s="42">
        <v>1505219</v>
      </c>
      <c r="AA5025" s="42">
        <v>1</v>
      </c>
      <c r="AB5025" s="42">
        <v>103.64</v>
      </c>
      <c r="AC5025" s="42">
        <v>0</v>
      </c>
      <c r="AD5025" s="42">
        <v>1560.0089700000001</v>
      </c>
      <c r="AG5025" s="26" t="s">
        <v>15</v>
      </c>
      <c r="AH5025" s="43">
        <v>1.43288687E-3</v>
      </c>
      <c r="AI5025" s="43">
        <v>5.0012507900000004E-4</v>
      </c>
      <c r="AJ5025" s="43">
        <v>1.1376340231992094E-4</v>
      </c>
    </row>
    <row r="5026" spans="1:36" x14ac:dyDescent="0.2">
      <c r="A5026" s="26">
        <v>8694</v>
      </c>
      <c r="B5026" s="26">
        <v>12533</v>
      </c>
      <c r="C5026" s="26" t="s">
        <v>793</v>
      </c>
      <c r="D5026" s="26">
        <v>513141879</v>
      </c>
      <c r="E5026" s="26" t="s">
        <v>203</v>
      </c>
      <c r="F5026" s="26" t="s">
        <v>1317</v>
      </c>
      <c r="G5026" s="26" t="s">
        <v>1318</v>
      </c>
      <c r="H5026" s="26" t="s">
        <v>69</v>
      </c>
      <c r="I5026" s="26" t="s">
        <v>113</v>
      </c>
      <c r="J5026" s="26" t="s">
        <v>51</v>
      </c>
      <c r="K5026" s="26" t="s">
        <v>51</v>
      </c>
      <c r="L5026" s="26" t="s">
        <v>433</v>
      </c>
      <c r="M5026" s="26" t="s">
        <v>165</v>
      </c>
      <c r="N5026" s="26" t="s">
        <v>129</v>
      </c>
      <c r="O5026" s="26" t="s">
        <v>57</v>
      </c>
      <c r="P5026" s="26" t="s">
        <v>733</v>
      </c>
      <c r="Q5026" s="26" t="s">
        <v>59</v>
      </c>
      <c r="R5026" s="26" t="s">
        <v>54</v>
      </c>
      <c r="S5026" s="26" t="s">
        <v>531</v>
      </c>
      <c r="T5026" s="54">
        <v>3.915</v>
      </c>
      <c r="U5026" s="36" t="s">
        <v>1319</v>
      </c>
      <c r="V5026" s="43">
        <v>2.9899999999999999E-2</v>
      </c>
      <c r="W5026" s="43">
        <v>2.9399999999999999E-2</v>
      </c>
      <c r="X5026" s="26" t="s">
        <v>347</v>
      </c>
      <c r="Z5026" s="42">
        <v>6824517</v>
      </c>
      <c r="AA5026" s="42">
        <v>1</v>
      </c>
      <c r="AB5026" s="42">
        <v>110.27</v>
      </c>
      <c r="AC5026" s="42">
        <v>0</v>
      </c>
      <c r="AD5026" s="42">
        <v>7525.3949000000002</v>
      </c>
      <c r="AG5026" s="26" t="s">
        <v>15</v>
      </c>
      <c r="AH5026" s="43">
        <v>8.5306462499999992E-3</v>
      </c>
      <c r="AI5026" s="43">
        <v>2.4125750539999999E-3</v>
      </c>
      <c r="AJ5026" s="43">
        <v>5.4878820832996941E-4</v>
      </c>
    </row>
    <row r="5027" spans="1:36" x14ac:dyDescent="0.2">
      <c r="A5027" s="26">
        <v>8694</v>
      </c>
      <c r="B5027" s="26">
        <v>12533</v>
      </c>
      <c r="C5027" s="26" t="s">
        <v>1320</v>
      </c>
      <c r="D5027" s="26">
        <v>520039413</v>
      </c>
      <c r="E5027" s="26" t="s">
        <v>203</v>
      </c>
      <c r="F5027" s="26" t="s">
        <v>1321</v>
      </c>
      <c r="G5027" s="26" t="s">
        <v>1322</v>
      </c>
      <c r="H5027" s="26" t="s">
        <v>69</v>
      </c>
      <c r="I5027" s="26" t="s">
        <v>112</v>
      </c>
      <c r="J5027" s="26" t="s">
        <v>51</v>
      </c>
      <c r="K5027" s="26" t="s">
        <v>51</v>
      </c>
      <c r="L5027" s="26" t="s">
        <v>433</v>
      </c>
      <c r="M5027" s="26" t="s">
        <v>165</v>
      </c>
      <c r="N5027" s="26" t="s">
        <v>125</v>
      </c>
      <c r="O5027" s="26" t="s">
        <v>57</v>
      </c>
      <c r="P5027" s="26" t="s">
        <v>742</v>
      </c>
      <c r="Q5027" s="26" t="s">
        <v>64</v>
      </c>
      <c r="R5027" s="26" t="s">
        <v>54</v>
      </c>
      <c r="S5027" s="26" t="s">
        <v>531</v>
      </c>
      <c r="T5027" s="54">
        <v>2.3759999999999999</v>
      </c>
      <c r="U5027" s="36">
        <v>47485</v>
      </c>
      <c r="V5027" s="43">
        <v>4.1000000000000002E-2</v>
      </c>
      <c r="W5027" s="43">
        <v>4.8599999999999997E-2</v>
      </c>
      <c r="X5027" s="26" t="s">
        <v>347</v>
      </c>
      <c r="Z5027" s="42">
        <v>2200240</v>
      </c>
      <c r="AA5027" s="42">
        <v>1</v>
      </c>
      <c r="AB5027" s="42">
        <v>100.04</v>
      </c>
      <c r="AC5027" s="42">
        <v>0</v>
      </c>
      <c r="AD5027" s="42">
        <v>2201.1201000000001</v>
      </c>
      <c r="AG5027" s="26" t="s">
        <v>15</v>
      </c>
      <c r="AH5027" s="43">
        <v>5.8871145769999996E-3</v>
      </c>
      <c r="AI5027" s="43">
        <v>7.0565963800000003E-4</v>
      </c>
      <c r="AJ5027" s="43">
        <v>1.605163279867324E-4</v>
      </c>
    </row>
    <row r="5028" spans="1:36" x14ac:dyDescent="0.2">
      <c r="A5028" s="26">
        <v>8694</v>
      </c>
      <c r="B5028" s="26">
        <v>12533</v>
      </c>
      <c r="C5028" s="26" t="s">
        <v>1078</v>
      </c>
      <c r="D5028" s="26">
        <v>513605519</v>
      </c>
      <c r="E5028" s="26" t="s">
        <v>203</v>
      </c>
      <c r="F5028" s="26" t="s">
        <v>1323</v>
      </c>
      <c r="G5028" s="26" t="s">
        <v>1324</v>
      </c>
      <c r="H5028" s="26" t="s">
        <v>69</v>
      </c>
      <c r="I5028" s="26" t="s">
        <v>113</v>
      </c>
      <c r="J5028" s="26" t="s">
        <v>51</v>
      </c>
      <c r="K5028" s="26" t="s">
        <v>51</v>
      </c>
      <c r="L5028" s="26" t="s">
        <v>433</v>
      </c>
      <c r="M5028" s="26" t="s">
        <v>165</v>
      </c>
      <c r="N5028" s="26" t="s">
        <v>84</v>
      </c>
      <c r="O5028" s="26" t="s">
        <v>57</v>
      </c>
      <c r="P5028" s="26" t="s">
        <v>154</v>
      </c>
      <c r="Q5028" s="26" t="s">
        <v>154</v>
      </c>
      <c r="R5028" s="26" t="s">
        <v>54</v>
      </c>
      <c r="S5028" s="26" t="s">
        <v>531</v>
      </c>
      <c r="T5028" s="54">
        <v>3.2160000000000002</v>
      </c>
      <c r="U5028" s="36">
        <v>46762</v>
      </c>
      <c r="V5028" s="43">
        <v>3.8899999999999997E-2</v>
      </c>
      <c r="W5028" s="43">
        <v>3.9199999999999999E-2</v>
      </c>
      <c r="X5028" s="26" t="s">
        <v>347</v>
      </c>
      <c r="Z5028" s="42">
        <v>2683800</v>
      </c>
      <c r="AA5028" s="42">
        <v>1</v>
      </c>
      <c r="AB5028" s="42">
        <v>114.47</v>
      </c>
      <c r="AC5028" s="42">
        <v>0</v>
      </c>
      <c r="AD5028" s="42">
        <v>3072.1458600000001</v>
      </c>
      <c r="AG5028" s="26" t="s">
        <v>15</v>
      </c>
      <c r="AH5028" s="43">
        <v>2.2024609657E-2</v>
      </c>
      <c r="AI5028" s="43">
        <v>9.8490279400000004E-4</v>
      </c>
      <c r="AJ5028" s="43">
        <v>2.2403574093337388E-4</v>
      </c>
    </row>
    <row r="5029" spans="1:36" x14ac:dyDescent="0.2">
      <c r="A5029" s="26">
        <v>8694</v>
      </c>
      <c r="B5029" s="26">
        <v>12533</v>
      </c>
      <c r="C5029" s="26" t="s">
        <v>1325</v>
      </c>
      <c r="D5029" s="26">
        <v>511519829</v>
      </c>
      <c r="E5029" s="26" t="s">
        <v>203</v>
      </c>
      <c r="F5029" s="26" t="s">
        <v>1326</v>
      </c>
      <c r="G5029" s="26" t="s">
        <v>1327</v>
      </c>
      <c r="H5029" s="26" t="s">
        <v>69</v>
      </c>
      <c r="I5029" s="26" t="s">
        <v>113</v>
      </c>
      <c r="J5029" s="26" t="s">
        <v>51</v>
      </c>
      <c r="K5029" s="26" t="s">
        <v>51</v>
      </c>
      <c r="L5029" s="26" t="s">
        <v>433</v>
      </c>
      <c r="M5029" s="26" t="s">
        <v>165</v>
      </c>
      <c r="N5029" s="26" t="s">
        <v>357</v>
      </c>
      <c r="O5029" s="26" t="s">
        <v>57</v>
      </c>
      <c r="P5029" s="26" t="s">
        <v>154</v>
      </c>
      <c r="Q5029" s="26" t="s">
        <v>154</v>
      </c>
      <c r="R5029" s="26" t="s">
        <v>54</v>
      </c>
      <c r="S5029" s="26" t="s">
        <v>531</v>
      </c>
      <c r="T5029" s="54">
        <v>1.923</v>
      </c>
      <c r="U5029" s="36" t="s">
        <v>827</v>
      </c>
      <c r="V5029" s="43">
        <v>3.4299999999999997E-2</v>
      </c>
      <c r="W5029" s="43">
        <v>3.2300000000000002E-2</v>
      </c>
      <c r="X5029" s="26" t="s">
        <v>347</v>
      </c>
      <c r="Z5029" s="42">
        <v>18163895</v>
      </c>
      <c r="AA5029" s="42">
        <v>1</v>
      </c>
      <c r="AB5029" s="42">
        <v>108.26</v>
      </c>
      <c r="AC5029" s="42">
        <v>0</v>
      </c>
      <c r="AD5029" s="42">
        <v>19664.23273</v>
      </c>
      <c r="AG5029" s="26" t="s">
        <v>15</v>
      </c>
      <c r="AH5029" s="43">
        <v>2.6135100719E-2</v>
      </c>
      <c r="AI5029" s="43">
        <v>6.3041791139999996E-3</v>
      </c>
      <c r="AJ5029" s="43">
        <v>1.4340109976262168E-3</v>
      </c>
    </row>
    <row r="5030" spans="1:36" x14ac:dyDescent="0.2">
      <c r="A5030" s="26">
        <v>8694</v>
      </c>
      <c r="B5030" s="26">
        <v>12533</v>
      </c>
      <c r="C5030" s="26" t="s">
        <v>1328</v>
      </c>
      <c r="D5030" s="26">
        <v>510488190</v>
      </c>
      <c r="E5030" s="26" t="s">
        <v>203</v>
      </c>
      <c r="F5030" s="26" t="s">
        <v>1329</v>
      </c>
      <c r="G5030" s="26" t="s">
        <v>1330</v>
      </c>
      <c r="H5030" s="26" t="s">
        <v>69</v>
      </c>
      <c r="I5030" s="26" t="s">
        <v>112</v>
      </c>
      <c r="J5030" s="26" t="s">
        <v>51</v>
      </c>
      <c r="K5030" s="26" t="s">
        <v>51</v>
      </c>
      <c r="L5030" s="26" t="s">
        <v>433</v>
      </c>
      <c r="M5030" s="26" t="s">
        <v>165</v>
      </c>
      <c r="N5030" s="26" t="s">
        <v>84</v>
      </c>
      <c r="O5030" s="26" t="s">
        <v>57</v>
      </c>
      <c r="P5030" s="26" t="s">
        <v>724</v>
      </c>
      <c r="Q5030" s="26" t="s">
        <v>59</v>
      </c>
      <c r="R5030" s="26" t="s">
        <v>54</v>
      </c>
      <c r="S5030" s="26" t="s">
        <v>531</v>
      </c>
      <c r="T5030" s="54">
        <v>2.6779999999999999</v>
      </c>
      <c r="U5030" s="36" t="s">
        <v>1331</v>
      </c>
      <c r="V5030" s="43">
        <v>5.3400000000000003E-2</v>
      </c>
      <c r="W5030" s="43">
        <v>5.4800000000000001E-2</v>
      </c>
      <c r="X5030" s="26" t="s">
        <v>347</v>
      </c>
      <c r="Z5030" s="42">
        <v>2820000</v>
      </c>
      <c r="AA5030" s="42">
        <v>1</v>
      </c>
      <c r="AB5030" s="42">
        <v>100.27</v>
      </c>
      <c r="AC5030" s="42">
        <v>0</v>
      </c>
      <c r="AD5030" s="42">
        <v>2827.614</v>
      </c>
      <c r="AG5030" s="26" t="s">
        <v>15</v>
      </c>
      <c r="AH5030" s="43">
        <v>4.0480599449999998E-3</v>
      </c>
      <c r="AI5030" s="43">
        <v>9.0650804200000004E-4</v>
      </c>
      <c r="AJ5030" s="43">
        <v>2.0620329451531349E-4</v>
      </c>
    </row>
    <row r="5031" spans="1:36" x14ac:dyDescent="0.2">
      <c r="A5031" s="26">
        <v>8694</v>
      </c>
      <c r="B5031" s="26">
        <v>12533</v>
      </c>
      <c r="C5031" s="26" t="s">
        <v>1332</v>
      </c>
      <c r="D5031" s="26">
        <v>520033309</v>
      </c>
      <c r="E5031" s="26" t="s">
        <v>203</v>
      </c>
      <c r="F5031" s="26" t="s">
        <v>1333</v>
      </c>
      <c r="G5031" s="26" t="s">
        <v>1334</v>
      </c>
      <c r="H5031" s="26" t="s">
        <v>69</v>
      </c>
      <c r="I5031" s="26" t="s">
        <v>112</v>
      </c>
      <c r="J5031" s="26" t="s">
        <v>51</v>
      </c>
      <c r="K5031" s="26" t="s">
        <v>51</v>
      </c>
      <c r="L5031" s="26" t="s">
        <v>433</v>
      </c>
      <c r="M5031" s="26" t="s">
        <v>165</v>
      </c>
      <c r="N5031" s="26" t="s">
        <v>84</v>
      </c>
      <c r="O5031" s="26" t="s">
        <v>57</v>
      </c>
      <c r="P5031" s="26" t="s">
        <v>154</v>
      </c>
      <c r="Q5031" s="26" t="s">
        <v>154</v>
      </c>
      <c r="R5031" s="26" t="s">
        <v>54</v>
      </c>
      <c r="S5031" s="26" t="s">
        <v>531</v>
      </c>
      <c r="T5031" s="54">
        <v>0.247</v>
      </c>
      <c r="U5031" s="36">
        <v>45661</v>
      </c>
      <c r="V5031" s="43">
        <v>5.62E-2</v>
      </c>
      <c r="W5031" s="43">
        <v>6.9199999999999998E-2</v>
      </c>
      <c r="X5031" s="26" t="s">
        <v>347</v>
      </c>
      <c r="Z5031" s="42">
        <v>3460860</v>
      </c>
      <c r="AA5031" s="42">
        <v>1</v>
      </c>
      <c r="AB5031" s="42">
        <v>99.73</v>
      </c>
      <c r="AC5031" s="42">
        <v>97.250169999999997</v>
      </c>
      <c r="AD5031" s="42">
        <v>3548.7658499999998</v>
      </c>
      <c r="AG5031" s="26" t="s">
        <v>15</v>
      </c>
      <c r="AH5031" s="43">
        <v>1.7234431614000002E-2</v>
      </c>
      <c r="AI5031" s="43">
        <v>1.1377029480000001E-3</v>
      </c>
      <c r="AJ5031" s="43">
        <v>2.5879317676791698E-4</v>
      </c>
    </row>
    <row r="5032" spans="1:36" x14ac:dyDescent="0.2">
      <c r="A5032" s="26">
        <v>8694</v>
      </c>
      <c r="B5032" s="26">
        <v>12533</v>
      </c>
      <c r="C5032" s="26" t="s">
        <v>1335</v>
      </c>
      <c r="D5032" s="26">
        <v>520039264</v>
      </c>
      <c r="E5032" s="26" t="s">
        <v>203</v>
      </c>
      <c r="F5032" s="26" t="s">
        <v>1336</v>
      </c>
      <c r="G5032" s="26" t="s">
        <v>1337</v>
      </c>
      <c r="H5032" s="26" t="s">
        <v>69</v>
      </c>
      <c r="I5032" s="26" t="s">
        <v>112</v>
      </c>
      <c r="J5032" s="26" t="s">
        <v>51</v>
      </c>
      <c r="K5032" s="26" t="s">
        <v>51</v>
      </c>
      <c r="L5032" s="26" t="s">
        <v>433</v>
      </c>
      <c r="M5032" s="26" t="s">
        <v>165</v>
      </c>
      <c r="N5032" s="26" t="s">
        <v>84</v>
      </c>
      <c r="O5032" s="26" t="s">
        <v>57</v>
      </c>
      <c r="P5032" s="26" t="s">
        <v>1085</v>
      </c>
      <c r="Q5032" s="26" t="s">
        <v>64</v>
      </c>
      <c r="R5032" s="26" t="s">
        <v>54</v>
      </c>
      <c r="S5032" s="26" t="s">
        <v>531</v>
      </c>
      <c r="T5032" s="54">
        <v>1.5960000000000001</v>
      </c>
      <c r="U5032" s="36" t="s">
        <v>1146</v>
      </c>
      <c r="V5032" s="43">
        <v>6.9000000000000006E-2</v>
      </c>
      <c r="W5032" s="43">
        <v>5.5500000000000001E-2</v>
      </c>
      <c r="X5032" s="26" t="s">
        <v>347</v>
      </c>
      <c r="Z5032" s="42">
        <v>1161750</v>
      </c>
      <c r="AA5032" s="42">
        <v>1</v>
      </c>
      <c r="AB5032" s="42">
        <v>104.29</v>
      </c>
      <c r="AC5032" s="42">
        <v>0</v>
      </c>
      <c r="AD5032" s="42">
        <v>1211.58907</v>
      </c>
      <c r="AG5032" s="26" t="s">
        <v>15</v>
      </c>
      <c r="AH5032" s="43">
        <v>6.8844444439999999E-3</v>
      </c>
      <c r="AI5032" s="43">
        <v>3.8842474099999997E-4</v>
      </c>
      <c r="AJ5032" s="43">
        <v>8.8354937354513305E-5</v>
      </c>
    </row>
    <row r="5033" spans="1:36" x14ac:dyDescent="0.2">
      <c r="A5033" s="26">
        <v>8694</v>
      </c>
      <c r="B5033" s="26">
        <v>12533</v>
      </c>
      <c r="C5033" s="26" t="s">
        <v>1338</v>
      </c>
      <c r="D5033" s="26">
        <v>520033424</v>
      </c>
      <c r="E5033" s="26" t="s">
        <v>203</v>
      </c>
      <c r="F5033" s="26" t="s">
        <v>1339</v>
      </c>
      <c r="G5033" s="26" t="s">
        <v>1340</v>
      </c>
      <c r="H5033" s="26" t="s">
        <v>69</v>
      </c>
      <c r="I5033" s="26" t="s">
        <v>112</v>
      </c>
      <c r="J5033" s="26" t="s">
        <v>51</v>
      </c>
      <c r="K5033" s="26" t="s">
        <v>51</v>
      </c>
      <c r="L5033" s="26" t="s">
        <v>433</v>
      </c>
      <c r="M5033" s="26" t="s">
        <v>165</v>
      </c>
      <c r="N5033" s="26" t="s">
        <v>84</v>
      </c>
      <c r="O5033" s="26" t="s">
        <v>57</v>
      </c>
      <c r="P5033" s="26" t="s">
        <v>737</v>
      </c>
      <c r="Q5033" s="26" t="s">
        <v>59</v>
      </c>
      <c r="R5033" s="26" t="s">
        <v>54</v>
      </c>
      <c r="S5033" s="26" t="s">
        <v>531</v>
      </c>
      <c r="T5033" s="54">
        <v>3.073</v>
      </c>
      <c r="U5033" s="36" t="s">
        <v>1171</v>
      </c>
      <c r="V5033" s="43">
        <v>0.05</v>
      </c>
      <c r="W5033" s="43">
        <v>5.3400000000000003E-2</v>
      </c>
      <c r="X5033" s="26" t="s">
        <v>347</v>
      </c>
      <c r="Z5033" s="42">
        <v>8100000</v>
      </c>
      <c r="AA5033" s="42">
        <v>1</v>
      </c>
      <c r="AB5033" s="42">
        <v>99.22</v>
      </c>
      <c r="AC5033" s="42">
        <v>0</v>
      </c>
      <c r="AD5033" s="42">
        <v>8036.82</v>
      </c>
      <c r="AG5033" s="26" t="s">
        <v>15</v>
      </c>
      <c r="AH5033" s="43">
        <v>3.0474384585999999E-2</v>
      </c>
      <c r="AI5033" s="43">
        <v>2.5765334189999998E-3</v>
      </c>
      <c r="AJ5033" s="43">
        <v>5.8608380119300652E-4</v>
      </c>
    </row>
    <row r="5034" spans="1:36" x14ac:dyDescent="0.2">
      <c r="A5034" s="26">
        <v>8694</v>
      </c>
      <c r="B5034" s="26">
        <v>12533</v>
      </c>
      <c r="C5034" s="26" t="s">
        <v>898</v>
      </c>
      <c r="D5034" s="26">
        <v>520029935</v>
      </c>
      <c r="E5034" s="26" t="s">
        <v>203</v>
      </c>
      <c r="F5034" s="26" t="s">
        <v>1341</v>
      </c>
      <c r="G5034" s="26" t="s">
        <v>1342</v>
      </c>
      <c r="H5034" s="26" t="s">
        <v>69</v>
      </c>
      <c r="I5034" s="26" t="s">
        <v>113</v>
      </c>
      <c r="J5034" s="26" t="s">
        <v>51</v>
      </c>
      <c r="K5034" s="26" t="s">
        <v>51</v>
      </c>
      <c r="L5034" s="26" t="s">
        <v>433</v>
      </c>
      <c r="M5034" s="26" t="s">
        <v>165</v>
      </c>
      <c r="N5034" s="26" t="s">
        <v>129</v>
      </c>
      <c r="O5034" s="26" t="s">
        <v>57</v>
      </c>
      <c r="P5034" s="26" t="s">
        <v>733</v>
      </c>
      <c r="Q5034" s="26" t="s">
        <v>59</v>
      </c>
      <c r="R5034" s="26" t="s">
        <v>54</v>
      </c>
      <c r="S5034" s="26" t="s">
        <v>531</v>
      </c>
      <c r="T5034" s="54">
        <v>3.7349999999999999</v>
      </c>
      <c r="U5034" s="36" t="s">
        <v>1343</v>
      </c>
      <c r="V5034" s="43">
        <v>3.1699999999999999E-2</v>
      </c>
      <c r="W5034" s="43">
        <v>2.9399999999999999E-2</v>
      </c>
      <c r="X5034" s="26" t="s">
        <v>347</v>
      </c>
      <c r="Z5034" s="42">
        <v>16259817</v>
      </c>
      <c r="AA5034" s="42">
        <v>1</v>
      </c>
      <c r="AB5034" s="42">
        <v>108.18</v>
      </c>
      <c r="AC5034" s="42">
        <v>0</v>
      </c>
      <c r="AD5034" s="42">
        <v>17589.870029999998</v>
      </c>
      <c r="AG5034" s="26" t="s">
        <v>15</v>
      </c>
      <c r="AH5034" s="43">
        <v>1.9253779751E-2</v>
      </c>
      <c r="AI5034" s="43">
        <v>5.6391567759999997E-3</v>
      </c>
      <c r="AJ5034" s="43">
        <v>1.2827384325732492E-3</v>
      </c>
    </row>
    <row r="5035" spans="1:36" x14ac:dyDescent="0.2">
      <c r="A5035" s="26">
        <v>8694</v>
      </c>
      <c r="B5035" s="26">
        <v>12533</v>
      </c>
      <c r="C5035" s="26" t="s">
        <v>529</v>
      </c>
      <c r="D5035" s="26">
        <v>520000118</v>
      </c>
      <c r="E5035" s="26" t="s">
        <v>203</v>
      </c>
      <c r="F5035" s="26" t="s">
        <v>1344</v>
      </c>
      <c r="G5035" s="26" t="s">
        <v>1345</v>
      </c>
      <c r="H5035" s="26" t="s">
        <v>69</v>
      </c>
      <c r="I5035" s="26" t="s">
        <v>112</v>
      </c>
      <c r="J5035" s="26" t="s">
        <v>51</v>
      </c>
      <c r="K5035" s="26" t="s">
        <v>51</v>
      </c>
      <c r="L5035" s="26" t="s">
        <v>433</v>
      </c>
      <c r="M5035" s="26" t="s">
        <v>165</v>
      </c>
      <c r="N5035" s="26" t="s">
        <v>129</v>
      </c>
      <c r="O5035" s="26" t="s">
        <v>57</v>
      </c>
      <c r="P5035" s="26" t="s">
        <v>530</v>
      </c>
      <c r="Q5035" s="26" t="s">
        <v>59</v>
      </c>
      <c r="R5035" s="26" t="s">
        <v>54</v>
      </c>
      <c r="S5035" s="26" t="s">
        <v>531</v>
      </c>
      <c r="T5035" s="54">
        <v>0.40500000000000003</v>
      </c>
      <c r="U5035" s="36" t="s">
        <v>1346</v>
      </c>
      <c r="V5035" s="43">
        <v>3.7600000000000001E-2</v>
      </c>
      <c r="W5035" s="43">
        <v>4.4400000000000002E-2</v>
      </c>
      <c r="X5035" s="26" t="s">
        <v>347</v>
      </c>
      <c r="Z5035" s="42">
        <v>6400000</v>
      </c>
      <c r="AA5035" s="42">
        <v>1</v>
      </c>
      <c r="AB5035" s="42">
        <v>100.1</v>
      </c>
      <c r="AC5035" s="42">
        <v>0</v>
      </c>
      <c r="AD5035" s="42">
        <v>6406.4</v>
      </c>
      <c r="AG5035" s="26" t="s">
        <v>15</v>
      </c>
      <c r="AH5035" s="43">
        <v>5.3073846449999997E-3</v>
      </c>
      <c r="AI5035" s="43">
        <v>2.0538351850000001E-3</v>
      </c>
      <c r="AJ5035" s="43">
        <v>4.6718568587611475E-4</v>
      </c>
    </row>
    <row r="5036" spans="1:36" x14ac:dyDescent="0.2">
      <c r="A5036" s="26">
        <v>8694</v>
      </c>
      <c r="B5036" s="26">
        <v>12533</v>
      </c>
      <c r="C5036" s="26" t="s">
        <v>529</v>
      </c>
      <c r="D5036" s="26">
        <v>520000118</v>
      </c>
      <c r="E5036" s="26" t="s">
        <v>203</v>
      </c>
      <c r="F5036" s="26" t="s">
        <v>1347</v>
      </c>
      <c r="G5036" s="26" t="s">
        <v>1348</v>
      </c>
      <c r="H5036" s="26" t="s">
        <v>69</v>
      </c>
      <c r="I5036" s="26" t="s">
        <v>113</v>
      </c>
      <c r="J5036" s="26" t="s">
        <v>51</v>
      </c>
      <c r="K5036" s="26" t="s">
        <v>51</v>
      </c>
      <c r="L5036" s="26" t="s">
        <v>433</v>
      </c>
      <c r="M5036" s="26" t="s">
        <v>165</v>
      </c>
      <c r="N5036" s="26" t="s">
        <v>129</v>
      </c>
      <c r="O5036" s="26" t="s">
        <v>57</v>
      </c>
      <c r="P5036" s="26" t="s">
        <v>530</v>
      </c>
      <c r="Q5036" s="26" t="s">
        <v>59</v>
      </c>
      <c r="R5036" s="26" t="s">
        <v>54</v>
      </c>
      <c r="S5036" s="26" t="s">
        <v>531</v>
      </c>
      <c r="T5036" s="54">
        <v>4.2240000000000002</v>
      </c>
      <c r="U5036" s="36" t="s">
        <v>1349</v>
      </c>
      <c r="V5036" s="43">
        <v>1.3899999999999999E-2</v>
      </c>
      <c r="W5036" s="43">
        <v>2.3E-2</v>
      </c>
      <c r="X5036" s="26" t="s">
        <v>347</v>
      </c>
      <c r="Z5036" s="42">
        <v>16629600</v>
      </c>
      <c r="AA5036" s="42">
        <v>1</v>
      </c>
      <c r="AB5036" s="42">
        <v>103.13</v>
      </c>
      <c r="AC5036" s="42">
        <v>0</v>
      </c>
      <c r="AD5036" s="42">
        <v>17150.106479999999</v>
      </c>
      <c r="AG5036" s="26" t="s">
        <v>15</v>
      </c>
      <c r="AH5036" s="43">
        <v>1.03935E-2</v>
      </c>
      <c r="AI5036" s="43">
        <v>5.4981724710000002E-3</v>
      </c>
      <c r="AJ5036" s="43">
        <v>1.2506687466763236E-3</v>
      </c>
    </row>
    <row r="5037" spans="1:36" x14ac:dyDescent="0.2">
      <c r="A5037" s="26">
        <v>8694</v>
      </c>
      <c r="B5037" s="26">
        <v>12533</v>
      </c>
      <c r="C5037" s="26" t="s">
        <v>1350</v>
      </c>
      <c r="D5037" s="26">
        <v>520020116</v>
      </c>
      <c r="E5037" s="26" t="s">
        <v>203</v>
      </c>
      <c r="F5037" s="26" t="s">
        <v>2461</v>
      </c>
      <c r="G5037" s="26" t="s">
        <v>2462</v>
      </c>
      <c r="H5037" s="26" t="s">
        <v>69</v>
      </c>
      <c r="I5037" s="26" t="s">
        <v>113</v>
      </c>
      <c r="J5037" s="26" t="s">
        <v>51</v>
      </c>
      <c r="K5037" s="26" t="s">
        <v>51</v>
      </c>
      <c r="L5037" s="26" t="s">
        <v>433</v>
      </c>
      <c r="M5037" s="26" t="s">
        <v>165</v>
      </c>
      <c r="N5037" s="26" t="s">
        <v>357</v>
      </c>
      <c r="O5037" s="26" t="s">
        <v>57</v>
      </c>
      <c r="P5037" s="26" t="s">
        <v>1122</v>
      </c>
      <c r="Q5037" s="26" t="s">
        <v>59</v>
      </c>
      <c r="R5037" s="26" t="s">
        <v>54</v>
      </c>
      <c r="S5037" s="26" t="s">
        <v>531</v>
      </c>
      <c r="T5037" s="54">
        <v>2.395</v>
      </c>
      <c r="U5037" s="36" t="s">
        <v>1616</v>
      </c>
      <c r="V5037" s="43">
        <v>3.6499999999999998E-2</v>
      </c>
      <c r="W5037" s="43">
        <v>2.9700000000000001E-2</v>
      </c>
      <c r="X5037" s="26" t="s">
        <v>347</v>
      </c>
      <c r="Z5037" s="42">
        <v>640000</v>
      </c>
      <c r="AA5037" s="42">
        <v>1</v>
      </c>
      <c r="AB5037" s="42">
        <v>108.76</v>
      </c>
      <c r="AC5037" s="42">
        <v>0</v>
      </c>
      <c r="AD5037" s="42">
        <v>696.06399999999996</v>
      </c>
      <c r="AG5037" s="26" t="s">
        <v>15</v>
      </c>
      <c r="AH5037" s="43">
        <v>2.4535361579999999E-3</v>
      </c>
      <c r="AI5037" s="43">
        <v>2.23151962E-4</v>
      </c>
      <c r="AJ5037" s="43">
        <v>5.07603548410452E-5</v>
      </c>
    </row>
    <row r="5038" spans="1:36" x14ac:dyDescent="0.2">
      <c r="A5038" s="26">
        <v>8694</v>
      </c>
      <c r="B5038" s="26">
        <v>12533</v>
      </c>
      <c r="C5038" s="26" t="s">
        <v>1350</v>
      </c>
      <c r="D5038" s="26">
        <v>520020116</v>
      </c>
      <c r="E5038" s="26" t="s">
        <v>203</v>
      </c>
      <c r="F5038" s="26" t="s">
        <v>1351</v>
      </c>
      <c r="G5038" s="26" t="s">
        <v>1352</v>
      </c>
      <c r="H5038" s="26" t="s">
        <v>69</v>
      </c>
      <c r="I5038" s="26" t="s">
        <v>113</v>
      </c>
      <c r="J5038" s="26" t="s">
        <v>51</v>
      </c>
      <c r="K5038" s="26" t="s">
        <v>51</v>
      </c>
      <c r="L5038" s="26" t="s">
        <v>433</v>
      </c>
      <c r="M5038" s="26" t="s">
        <v>165</v>
      </c>
      <c r="N5038" s="26" t="s">
        <v>357</v>
      </c>
      <c r="O5038" s="26" t="s">
        <v>57</v>
      </c>
      <c r="P5038" s="26" t="s">
        <v>724</v>
      </c>
      <c r="Q5038" s="26" t="s">
        <v>59</v>
      </c>
      <c r="R5038" s="26" t="s">
        <v>54</v>
      </c>
      <c r="S5038" s="26" t="s">
        <v>531</v>
      </c>
      <c r="T5038" s="54">
        <v>3.3290000000000002</v>
      </c>
      <c r="U5038" s="36" t="s">
        <v>1174</v>
      </c>
      <c r="V5038" s="43">
        <v>2.7E-2</v>
      </c>
      <c r="W5038" s="43">
        <v>3.04E-2</v>
      </c>
      <c r="X5038" s="26" t="s">
        <v>347</v>
      </c>
      <c r="Z5038" s="42">
        <v>8605800</v>
      </c>
      <c r="AA5038" s="42">
        <v>1</v>
      </c>
      <c r="AB5038" s="42">
        <v>105.87</v>
      </c>
      <c r="AC5038" s="42">
        <v>0</v>
      </c>
      <c r="AD5038" s="42">
        <v>9110.9604600000002</v>
      </c>
      <c r="AG5038" s="26" t="s">
        <v>15</v>
      </c>
      <c r="AH5038" s="43">
        <v>2.1850206572999999E-2</v>
      </c>
      <c r="AI5038" s="43">
        <v>2.9208933509999998E-3</v>
      </c>
      <c r="AJ5038" s="43">
        <v>6.6441532085028451E-4</v>
      </c>
    </row>
    <row r="5039" spans="1:36" x14ac:dyDescent="0.2">
      <c r="A5039" s="26">
        <v>8694</v>
      </c>
      <c r="B5039" s="26">
        <v>12533</v>
      </c>
      <c r="C5039" s="26" t="s">
        <v>815</v>
      </c>
      <c r="D5039" s="26">
        <v>513893123</v>
      </c>
      <c r="E5039" s="26" t="s">
        <v>203</v>
      </c>
      <c r="F5039" s="26" t="s">
        <v>1353</v>
      </c>
      <c r="G5039" s="26" t="s">
        <v>1354</v>
      </c>
      <c r="H5039" s="26" t="s">
        <v>69</v>
      </c>
      <c r="I5039" s="26" t="s">
        <v>113</v>
      </c>
      <c r="J5039" s="26" t="s">
        <v>51</v>
      </c>
      <c r="K5039" s="26" t="s">
        <v>51</v>
      </c>
      <c r="L5039" s="26" t="s">
        <v>433</v>
      </c>
      <c r="M5039" s="26" t="s">
        <v>165</v>
      </c>
      <c r="N5039" s="26" t="s">
        <v>355</v>
      </c>
      <c r="O5039" s="26" t="s">
        <v>57</v>
      </c>
      <c r="P5039" s="26" t="s">
        <v>776</v>
      </c>
      <c r="Q5039" s="26" t="s">
        <v>64</v>
      </c>
      <c r="R5039" s="26" t="s">
        <v>54</v>
      </c>
      <c r="S5039" s="26" t="s">
        <v>531</v>
      </c>
      <c r="T5039" s="54">
        <v>1.405</v>
      </c>
      <c r="U5039" s="36" t="s">
        <v>601</v>
      </c>
      <c r="V5039" s="43">
        <v>3.5400000000000001E-2</v>
      </c>
      <c r="W5039" s="43">
        <v>2.9600000000000001E-2</v>
      </c>
      <c r="X5039" s="26" t="s">
        <v>347</v>
      </c>
      <c r="Z5039" s="42">
        <v>14339133</v>
      </c>
      <c r="AA5039" s="42">
        <v>1</v>
      </c>
      <c r="AB5039" s="42">
        <v>108.84</v>
      </c>
      <c r="AC5039" s="42">
        <v>0</v>
      </c>
      <c r="AD5039" s="42">
        <v>15606.71236</v>
      </c>
      <c r="AG5039" s="26" t="s">
        <v>15</v>
      </c>
      <c r="AH5039" s="43">
        <v>1.2837067707000001E-2</v>
      </c>
      <c r="AI5039" s="43">
        <v>5.0033739650000002E-3</v>
      </c>
      <c r="AJ5039" s="43">
        <v>1.1381169796106764E-3</v>
      </c>
    </row>
    <row r="5040" spans="1:36" x14ac:dyDescent="0.2">
      <c r="A5040" s="26">
        <v>8694</v>
      </c>
      <c r="B5040" s="26">
        <v>12533</v>
      </c>
      <c r="C5040" s="26" t="s">
        <v>852</v>
      </c>
      <c r="D5040" s="26">
        <v>520032046</v>
      </c>
      <c r="E5040" s="26" t="s">
        <v>203</v>
      </c>
      <c r="F5040" s="26" t="s">
        <v>1355</v>
      </c>
      <c r="G5040" s="26" t="s">
        <v>1356</v>
      </c>
      <c r="H5040" s="26" t="s">
        <v>69</v>
      </c>
      <c r="I5040" s="26" t="s">
        <v>113</v>
      </c>
      <c r="J5040" s="26" t="s">
        <v>51</v>
      </c>
      <c r="K5040" s="26" t="s">
        <v>51</v>
      </c>
      <c r="L5040" s="26" t="s">
        <v>433</v>
      </c>
      <c r="M5040" s="26" t="s">
        <v>165</v>
      </c>
      <c r="N5040" s="26" t="s">
        <v>129</v>
      </c>
      <c r="O5040" s="26" t="s">
        <v>57</v>
      </c>
      <c r="P5040" s="26" t="s">
        <v>530</v>
      </c>
      <c r="Q5040" s="26" t="s">
        <v>59</v>
      </c>
      <c r="R5040" s="26" t="s">
        <v>54</v>
      </c>
      <c r="S5040" s="26" t="s">
        <v>531</v>
      </c>
      <c r="T5040" s="54">
        <v>3.778</v>
      </c>
      <c r="U5040" s="36">
        <v>48072</v>
      </c>
      <c r="V5040" s="43">
        <v>1.6400000000000001E-2</v>
      </c>
      <c r="W5040" s="43">
        <v>2.4500000000000001E-2</v>
      </c>
      <c r="X5040" s="26" t="s">
        <v>347</v>
      </c>
      <c r="Z5040" s="42">
        <v>16648809.01</v>
      </c>
      <c r="AA5040" s="42">
        <v>1</v>
      </c>
      <c r="AB5040" s="42">
        <v>103.92</v>
      </c>
      <c r="AC5040" s="42">
        <v>0</v>
      </c>
      <c r="AD5040" s="42">
        <v>17301.442319999998</v>
      </c>
      <c r="AG5040" s="26" t="s">
        <v>15</v>
      </c>
      <c r="AH5040" s="43">
        <v>1.7690082655000001E-2</v>
      </c>
      <c r="AI5040" s="43">
        <v>5.5466894030000002E-3</v>
      </c>
      <c r="AJ5040" s="43">
        <v>1.2617048883796262E-3</v>
      </c>
    </row>
    <row r="5041" spans="1:36" x14ac:dyDescent="0.2">
      <c r="A5041" s="26">
        <v>8694</v>
      </c>
      <c r="B5041" s="26">
        <v>12533</v>
      </c>
      <c r="C5041" s="26" t="s">
        <v>852</v>
      </c>
      <c r="D5041" s="26">
        <v>520032046</v>
      </c>
      <c r="E5041" s="26" t="s">
        <v>203</v>
      </c>
      <c r="F5041" s="26" t="s">
        <v>1357</v>
      </c>
      <c r="G5041" s="26" t="s">
        <v>1358</v>
      </c>
      <c r="H5041" s="26" t="s">
        <v>69</v>
      </c>
      <c r="I5041" s="26" t="s">
        <v>113</v>
      </c>
      <c r="J5041" s="26" t="s">
        <v>51</v>
      </c>
      <c r="K5041" s="26" t="s">
        <v>51</v>
      </c>
      <c r="L5041" s="26" t="s">
        <v>433</v>
      </c>
      <c r="M5041" s="26" t="s">
        <v>165</v>
      </c>
      <c r="N5041" s="26" t="s">
        <v>129</v>
      </c>
      <c r="O5041" s="26" t="s">
        <v>57</v>
      </c>
      <c r="P5041" s="26" t="s">
        <v>733</v>
      </c>
      <c r="Q5041" s="26" t="s">
        <v>59</v>
      </c>
      <c r="R5041" s="26" t="s">
        <v>54</v>
      </c>
      <c r="S5041" s="26" t="s">
        <v>531</v>
      </c>
      <c r="T5041" s="54">
        <v>3.2490000000000001</v>
      </c>
      <c r="U5041" s="36">
        <v>48797</v>
      </c>
      <c r="V5041" s="43">
        <v>3.3099999999999997E-2</v>
      </c>
      <c r="W5041" s="43">
        <v>2.93E-2</v>
      </c>
      <c r="X5041" s="26" t="s">
        <v>347</v>
      </c>
      <c r="Z5041" s="42">
        <v>12800000</v>
      </c>
      <c r="AA5041" s="42">
        <v>1</v>
      </c>
      <c r="AB5041" s="42">
        <v>110.27</v>
      </c>
      <c r="AC5041" s="42">
        <v>0</v>
      </c>
      <c r="AD5041" s="42">
        <v>14114.56</v>
      </c>
      <c r="AG5041" s="26" t="s">
        <v>15</v>
      </c>
      <c r="AH5041" s="43">
        <v>1.8247915032999999E-2</v>
      </c>
      <c r="AI5041" s="43">
        <v>4.5250031140000001E-3</v>
      </c>
      <c r="AJ5041" s="43">
        <v>1.029302009621562E-3</v>
      </c>
    </row>
    <row r="5042" spans="1:36" x14ac:dyDescent="0.2">
      <c r="A5042" s="26">
        <v>8694</v>
      </c>
      <c r="B5042" s="26">
        <v>12533</v>
      </c>
      <c r="C5042" s="26" t="s">
        <v>1062</v>
      </c>
      <c r="D5042" s="26">
        <v>512025891</v>
      </c>
      <c r="E5042" s="26" t="s">
        <v>203</v>
      </c>
      <c r="F5042" s="26" t="s">
        <v>1359</v>
      </c>
      <c r="G5042" s="26" t="s">
        <v>1360</v>
      </c>
      <c r="H5042" s="26" t="s">
        <v>69</v>
      </c>
      <c r="I5042" s="26" t="s">
        <v>113</v>
      </c>
      <c r="J5042" s="26" t="s">
        <v>51</v>
      </c>
      <c r="K5042" s="26" t="s">
        <v>51</v>
      </c>
      <c r="L5042" s="26" t="s">
        <v>433</v>
      </c>
      <c r="M5042" s="26" t="s">
        <v>165</v>
      </c>
      <c r="N5042" s="26" t="s">
        <v>131</v>
      </c>
      <c r="O5042" s="26" t="s">
        <v>57</v>
      </c>
      <c r="P5042" s="26" t="s">
        <v>737</v>
      </c>
      <c r="Q5042" s="26" t="s">
        <v>59</v>
      </c>
      <c r="R5042" s="26" t="s">
        <v>54</v>
      </c>
      <c r="S5042" s="26" t="s">
        <v>531</v>
      </c>
      <c r="T5042" s="54">
        <v>1.6830000000000001</v>
      </c>
      <c r="U5042" s="36" t="s">
        <v>814</v>
      </c>
      <c r="V5042" s="43">
        <v>3.2000000000000001E-2</v>
      </c>
      <c r="W5042" s="43">
        <v>3.1699999999999999E-2</v>
      </c>
      <c r="X5042" s="26" t="s">
        <v>347</v>
      </c>
      <c r="Z5042" s="42">
        <v>966735.92</v>
      </c>
      <c r="AA5042" s="42">
        <v>1</v>
      </c>
      <c r="AB5042" s="42">
        <v>107.55</v>
      </c>
      <c r="AC5042" s="42">
        <v>0</v>
      </c>
      <c r="AD5042" s="42">
        <v>1039.7244800000001</v>
      </c>
      <c r="AG5042" s="26" t="s">
        <v>15</v>
      </c>
      <c r="AH5042" s="43">
        <v>1.2588628750000001E-3</v>
      </c>
      <c r="AI5042" s="43">
        <v>3.3332647300000001E-4</v>
      </c>
      <c r="AJ5042" s="43">
        <v>7.5821739871220474E-5</v>
      </c>
    </row>
    <row r="5043" spans="1:36" x14ac:dyDescent="0.2">
      <c r="A5043" s="26">
        <v>8694</v>
      </c>
      <c r="B5043" s="26">
        <v>12533</v>
      </c>
      <c r="C5043" s="26" t="s">
        <v>1062</v>
      </c>
      <c r="D5043" s="26">
        <v>512025891</v>
      </c>
      <c r="E5043" s="26" t="s">
        <v>203</v>
      </c>
      <c r="F5043" s="26" t="s">
        <v>1361</v>
      </c>
      <c r="G5043" s="26" t="s">
        <v>1362</v>
      </c>
      <c r="H5043" s="26" t="s">
        <v>69</v>
      </c>
      <c r="I5043" s="26" t="s">
        <v>112</v>
      </c>
      <c r="J5043" s="26" t="s">
        <v>51</v>
      </c>
      <c r="K5043" s="26" t="s">
        <v>51</v>
      </c>
      <c r="L5043" s="26" t="s">
        <v>433</v>
      </c>
      <c r="M5043" s="26" t="s">
        <v>165</v>
      </c>
      <c r="N5043" s="26" t="s">
        <v>131</v>
      </c>
      <c r="O5043" s="26" t="s">
        <v>57</v>
      </c>
      <c r="P5043" s="26" t="s">
        <v>737</v>
      </c>
      <c r="Q5043" s="26" t="s">
        <v>59</v>
      </c>
      <c r="R5043" s="26" t="s">
        <v>54</v>
      </c>
      <c r="S5043" s="26" t="s">
        <v>531</v>
      </c>
      <c r="T5043" s="54">
        <v>1.7350000000000001</v>
      </c>
      <c r="U5043" s="36" t="s">
        <v>1363</v>
      </c>
      <c r="V5043" s="43">
        <v>5.7000000000000002E-2</v>
      </c>
      <c r="W5043" s="43">
        <v>5.4899999999999997E-2</v>
      </c>
      <c r="X5043" s="26" t="s">
        <v>347</v>
      </c>
      <c r="Z5043" s="42">
        <v>3076495.44</v>
      </c>
      <c r="AA5043" s="42">
        <v>1</v>
      </c>
      <c r="AB5043" s="42">
        <v>100.74</v>
      </c>
      <c r="AC5043" s="42">
        <v>0</v>
      </c>
      <c r="AD5043" s="42">
        <v>3099.2615099999998</v>
      </c>
      <c r="AG5043" s="26" t="s">
        <v>15</v>
      </c>
      <c r="AH5043" s="43">
        <v>3.3473046209999999E-3</v>
      </c>
      <c r="AI5043" s="43">
        <v>9.9359583200000004E-4</v>
      </c>
      <c r="AJ5043" s="43">
        <v>2.2601314533260381E-4</v>
      </c>
    </row>
    <row r="5044" spans="1:36" x14ac:dyDescent="0.2">
      <c r="A5044" s="26">
        <v>8694</v>
      </c>
      <c r="B5044" s="26">
        <v>12533</v>
      </c>
      <c r="C5044" s="26" t="s">
        <v>773</v>
      </c>
      <c r="D5044" s="26">
        <v>513230029</v>
      </c>
      <c r="E5044" s="26" t="s">
        <v>203</v>
      </c>
      <c r="F5044" s="26" t="s">
        <v>1364</v>
      </c>
      <c r="G5044" s="26" t="s">
        <v>1365</v>
      </c>
      <c r="H5044" s="26" t="s">
        <v>69</v>
      </c>
      <c r="I5044" s="26" t="s">
        <v>112</v>
      </c>
      <c r="J5044" s="26" t="s">
        <v>51</v>
      </c>
      <c r="K5044" s="26" t="s">
        <v>51</v>
      </c>
      <c r="L5044" s="26" t="s">
        <v>433</v>
      </c>
      <c r="M5044" s="26" t="s">
        <v>165</v>
      </c>
      <c r="N5044" s="26" t="s">
        <v>141</v>
      </c>
      <c r="O5044" s="26" t="s">
        <v>57</v>
      </c>
      <c r="P5044" s="26" t="s">
        <v>776</v>
      </c>
      <c r="Q5044" s="26" t="s">
        <v>64</v>
      </c>
      <c r="R5044" s="26" t="s">
        <v>54</v>
      </c>
      <c r="S5044" s="26" t="s">
        <v>531</v>
      </c>
      <c r="T5044" s="54">
        <v>4.3860000000000001</v>
      </c>
      <c r="U5044" s="36" t="s">
        <v>1366</v>
      </c>
      <c r="V5044" s="43">
        <v>5.1700000000000003E-2</v>
      </c>
      <c r="W5044" s="43">
        <v>5.0700000000000002E-2</v>
      </c>
      <c r="X5044" s="26" t="s">
        <v>347</v>
      </c>
      <c r="Z5044" s="42">
        <v>1364618</v>
      </c>
      <c r="AA5044" s="42">
        <v>1</v>
      </c>
      <c r="AB5044" s="42">
        <v>101.16</v>
      </c>
      <c r="AC5044" s="42">
        <v>0</v>
      </c>
      <c r="AD5044" s="42">
        <v>1380.44757</v>
      </c>
      <c r="AG5044" s="26" t="s">
        <v>15</v>
      </c>
      <c r="AH5044" s="43">
        <v>2.236294152E-3</v>
      </c>
      <c r="AI5044" s="43">
        <v>4.4255928299999998E-4</v>
      </c>
      <c r="AJ5044" s="43">
        <v>1.0066891620980051E-4</v>
      </c>
    </row>
    <row r="5045" spans="1:36" x14ac:dyDescent="0.2">
      <c r="A5045" s="26">
        <v>8694</v>
      </c>
      <c r="B5045" s="26">
        <v>12533</v>
      </c>
      <c r="C5045" s="26" t="s">
        <v>1119</v>
      </c>
      <c r="D5045" s="26">
        <v>515434074</v>
      </c>
      <c r="E5045" s="26" t="s">
        <v>203</v>
      </c>
      <c r="F5045" s="26" t="s">
        <v>1367</v>
      </c>
      <c r="G5045" s="26" t="s">
        <v>1368</v>
      </c>
      <c r="H5045" s="26" t="s">
        <v>69</v>
      </c>
      <c r="I5045" s="26" t="s">
        <v>113</v>
      </c>
      <c r="J5045" s="26" t="s">
        <v>51</v>
      </c>
      <c r="K5045" s="26" t="s">
        <v>51</v>
      </c>
      <c r="L5045" s="26" t="s">
        <v>433</v>
      </c>
      <c r="M5045" s="26" t="s">
        <v>165</v>
      </c>
      <c r="N5045" s="26" t="s">
        <v>357</v>
      </c>
      <c r="O5045" s="26" t="s">
        <v>57</v>
      </c>
      <c r="P5045" s="26" t="s">
        <v>1122</v>
      </c>
      <c r="Q5045" s="26" t="s">
        <v>59</v>
      </c>
      <c r="R5045" s="26" t="s">
        <v>54</v>
      </c>
      <c r="S5045" s="26" t="s">
        <v>531</v>
      </c>
      <c r="T5045" s="54">
        <v>1.7410000000000001</v>
      </c>
      <c r="U5045" s="36" t="s">
        <v>738</v>
      </c>
      <c r="V5045" s="43">
        <v>3.0000000000000001E-3</v>
      </c>
      <c r="W5045" s="43">
        <v>2.8899999999999999E-2</v>
      </c>
      <c r="X5045" s="26" t="s">
        <v>347</v>
      </c>
      <c r="Z5045" s="42">
        <v>1856420</v>
      </c>
      <c r="AA5045" s="42">
        <v>1</v>
      </c>
      <c r="AB5045" s="42">
        <v>102.33</v>
      </c>
      <c r="AC5045" s="42">
        <v>0</v>
      </c>
      <c r="AD5045" s="42">
        <v>1899.6745900000001</v>
      </c>
      <c r="AG5045" s="26" t="s">
        <v>15</v>
      </c>
      <c r="AH5045" s="43">
        <v>4.5088286010000001E-3</v>
      </c>
      <c r="AI5045" s="43">
        <v>6.09018873E-4</v>
      </c>
      <c r="AJ5045" s="43">
        <v>1.3853346282944823E-4</v>
      </c>
    </row>
    <row r="5046" spans="1:36" x14ac:dyDescent="0.2">
      <c r="A5046" s="26">
        <v>8694</v>
      </c>
      <c r="B5046" s="26">
        <v>12533</v>
      </c>
      <c r="C5046" s="26" t="s">
        <v>1099</v>
      </c>
      <c r="D5046" s="26">
        <v>510454333</v>
      </c>
      <c r="E5046" s="26" t="s">
        <v>203</v>
      </c>
      <c r="F5046" s="26" t="s">
        <v>1369</v>
      </c>
      <c r="G5046" s="26" t="s">
        <v>1370</v>
      </c>
      <c r="H5046" s="26" t="s">
        <v>69</v>
      </c>
      <c r="I5046" s="26" t="s">
        <v>113</v>
      </c>
      <c r="J5046" s="26" t="s">
        <v>51</v>
      </c>
      <c r="K5046" s="26" t="s">
        <v>51</v>
      </c>
      <c r="L5046" s="26" t="s">
        <v>433</v>
      </c>
      <c r="M5046" s="26" t="s">
        <v>165</v>
      </c>
      <c r="N5046" s="26" t="s">
        <v>131</v>
      </c>
      <c r="O5046" s="26" t="s">
        <v>57</v>
      </c>
      <c r="P5046" s="26" t="s">
        <v>737</v>
      </c>
      <c r="Q5046" s="26" t="s">
        <v>59</v>
      </c>
      <c r="R5046" s="26" t="s">
        <v>54</v>
      </c>
      <c r="S5046" s="26" t="s">
        <v>531</v>
      </c>
      <c r="T5046" s="54">
        <v>2.6269999999999998</v>
      </c>
      <c r="U5046" s="36" t="s">
        <v>1211</v>
      </c>
      <c r="V5046" s="43">
        <v>3.2300000000000002E-2</v>
      </c>
      <c r="W5046" s="43">
        <v>2.9899999999999999E-2</v>
      </c>
      <c r="X5046" s="26" t="s">
        <v>347</v>
      </c>
      <c r="Z5046" s="42">
        <v>3517185</v>
      </c>
      <c r="AA5046" s="42">
        <v>1</v>
      </c>
      <c r="AB5046" s="42">
        <v>108.49</v>
      </c>
      <c r="AC5046" s="42">
        <v>0</v>
      </c>
      <c r="AD5046" s="42">
        <v>3815.7940100000001</v>
      </c>
      <c r="AG5046" s="26" t="s">
        <v>15</v>
      </c>
      <c r="AH5046" s="43">
        <v>6.815522878E-3</v>
      </c>
      <c r="AI5046" s="43">
        <v>1.2233098139999999E-3</v>
      </c>
      <c r="AJ5046" s="43">
        <v>2.7826616223211484E-4</v>
      </c>
    </row>
    <row r="5047" spans="1:36" x14ac:dyDescent="0.2">
      <c r="A5047" s="26">
        <v>8694</v>
      </c>
      <c r="B5047" s="26">
        <v>12533</v>
      </c>
      <c r="C5047" s="26" t="s">
        <v>1099</v>
      </c>
      <c r="D5047" s="26">
        <v>510454333</v>
      </c>
      <c r="E5047" s="26" t="s">
        <v>203</v>
      </c>
      <c r="F5047" s="26" t="s">
        <v>1371</v>
      </c>
      <c r="G5047" s="26" t="s">
        <v>1372</v>
      </c>
      <c r="H5047" s="26" t="s">
        <v>69</v>
      </c>
      <c r="I5047" s="26" t="s">
        <v>112</v>
      </c>
      <c r="J5047" s="26" t="s">
        <v>51</v>
      </c>
      <c r="K5047" s="26" t="s">
        <v>51</v>
      </c>
      <c r="L5047" s="26" t="s">
        <v>433</v>
      </c>
      <c r="M5047" s="26" t="s">
        <v>165</v>
      </c>
      <c r="N5047" s="26" t="s">
        <v>131</v>
      </c>
      <c r="O5047" s="26" t="s">
        <v>57</v>
      </c>
      <c r="P5047" s="26" t="s">
        <v>737</v>
      </c>
      <c r="Q5047" s="26" t="s">
        <v>59</v>
      </c>
      <c r="R5047" s="26" t="s">
        <v>54</v>
      </c>
      <c r="S5047" s="26" t="s">
        <v>531</v>
      </c>
      <c r="T5047" s="54">
        <v>2.7250000000000001</v>
      </c>
      <c r="U5047" s="36" t="s">
        <v>1373</v>
      </c>
      <c r="V5047" s="43">
        <v>5.6500000000000002E-2</v>
      </c>
      <c r="W5047" s="43">
        <v>5.3800000000000001E-2</v>
      </c>
      <c r="X5047" s="26" t="s">
        <v>347</v>
      </c>
      <c r="Z5047" s="42">
        <v>4920779.5999999996</v>
      </c>
      <c r="AA5047" s="42">
        <v>1</v>
      </c>
      <c r="AB5047" s="42">
        <v>102.33</v>
      </c>
      <c r="AC5047" s="42">
        <v>0</v>
      </c>
      <c r="AD5047" s="42">
        <v>5035.4337599999999</v>
      </c>
      <c r="AG5047" s="26" t="s">
        <v>15</v>
      </c>
      <c r="AH5047" s="43">
        <v>1.0420441440000001E-2</v>
      </c>
      <c r="AI5047" s="43">
        <v>1.6143155320000001E-3</v>
      </c>
      <c r="AJ5047" s="43">
        <v>3.672081941260838E-4</v>
      </c>
    </row>
    <row r="5048" spans="1:36" x14ac:dyDescent="0.2">
      <c r="A5048" s="26">
        <v>8694</v>
      </c>
      <c r="B5048" s="26">
        <v>12533</v>
      </c>
      <c r="C5048" s="26" t="s">
        <v>796</v>
      </c>
      <c r="D5048" s="26">
        <v>511809071</v>
      </c>
      <c r="E5048" s="26" t="s">
        <v>203</v>
      </c>
      <c r="F5048" s="26" t="s">
        <v>1374</v>
      </c>
      <c r="G5048" s="26" t="s">
        <v>1375</v>
      </c>
      <c r="H5048" s="26" t="s">
        <v>69</v>
      </c>
      <c r="I5048" s="26" t="s">
        <v>113</v>
      </c>
      <c r="J5048" s="26" t="s">
        <v>51</v>
      </c>
      <c r="K5048" s="26" t="s">
        <v>51</v>
      </c>
      <c r="L5048" s="26" t="s">
        <v>433</v>
      </c>
      <c r="M5048" s="26" t="s">
        <v>165</v>
      </c>
      <c r="N5048" s="26" t="s">
        <v>68</v>
      </c>
      <c r="O5048" s="26" t="s">
        <v>57</v>
      </c>
      <c r="P5048" s="26" t="s">
        <v>733</v>
      </c>
      <c r="Q5048" s="26" t="s">
        <v>59</v>
      </c>
      <c r="R5048" s="26" t="s">
        <v>54</v>
      </c>
      <c r="S5048" s="26" t="s">
        <v>531</v>
      </c>
      <c r="T5048" s="54">
        <v>2.9529999999999998</v>
      </c>
      <c r="U5048" s="36">
        <v>48123</v>
      </c>
      <c r="V5048" s="43">
        <v>2.1999999999999999E-2</v>
      </c>
      <c r="W5048" s="43">
        <v>2.76E-2</v>
      </c>
      <c r="X5048" s="26" t="s">
        <v>347</v>
      </c>
      <c r="Z5048" s="42">
        <v>603448.28</v>
      </c>
      <c r="AA5048" s="42">
        <v>1</v>
      </c>
      <c r="AB5048" s="42">
        <v>105.56</v>
      </c>
      <c r="AC5048" s="42">
        <v>0</v>
      </c>
      <c r="AD5048" s="42">
        <v>637</v>
      </c>
      <c r="AG5048" s="26" t="s">
        <v>15</v>
      </c>
      <c r="AH5048" s="43">
        <v>1.8580157719999999E-3</v>
      </c>
      <c r="AI5048" s="43">
        <v>2.04216566E-4</v>
      </c>
      <c r="AJ5048" s="43">
        <v>4.6453122175181868E-5</v>
      </c>
    </row>
    <row r="5049" spans="1:36" x14ac:dyDescent="0.2">
      <c r="A5049" s="26">
        <v>8694</v>
      </c>
      <c r="B5049" s="26">
        <v>12533</v>
      </c>
      <c r="C5049" s="26" t="s">
        <v>796</v>
      </c>
      <c r="D5049" s="26">
        <v>511809071</v>
      </c>
      <c r="E5049" s="26" t="s">
        <v>203</v>
      </c>
      <c r="F5049" s="26" t="s">
        <v>1376</v>
      </c>
      <c r="G5049" s="26" t="s">
        <v>1377</v>
      </c>
      <c r="H5049" s="26" t="s">
        <v>69</v>
      </c>
      <c r="I5049" s="26" t="s">
        <v>112</v>
      </c>
      <c r="J5049" s="26" t="s">
        <v>51</v>
      </c>
      <c r="K5049" s="26" t="s">
        <v>51</v>
      </c>
      <c r="L5049" s="26" t="s">
        <v>433</v>
      </c>
      <c r="M5049" s="26" t="s">
        <v>165</v>
      </c>
      <c r="N5049" s="26" t="s">
        <v>68</v>
      </c>
      <c r="O5049" s="26" t="s">
        <v>57</v>
      </c>
      <c r="P5049" s="26" t="s">
        <v>733</v>
      </c>
      <c r="Q5049" s="26" t="s">
        <v>59</v>
      </c>
      <c r="R5049" s="26" t="s">
        <v>54</v>
      </c>
      <c r="S5049" s="26" t="s">
        <v>531</v>
      </c>
      <c r="T5049" s="54">
        <v>2.8119999999999998</v>
      </c>
      <c r="U5049" s="36">
        <v>48123</v>
      </c>
      <c r="V5049" s="43">
        <v>4.6800000000000001E-2</v>
      </c>
      <c r="W5049" s="43">
        <v>5.2200000000000003E-2</v>
      </c>
      <c r="X5049" s="26" t="s">
        <v>347</v>
      </c>
      <c r="Z5049" s="42">
        <v>3882435.36</v>
      </c>
      <c r="AA5049" s="42">
        <v>1</v>
      </c>
      <c r="AB5049" s="42">
        <v>99.45</v>
      </c>
      <c r="AC5049" s="42">
        <v>0</v>
      </c>
      <c r="AD5049" s="42">
        <v>3861.0819700000002</v>
      </c>
      <c r="AG5049" s="26" t="s">
        <v>15</v>
      </c>
      <c r="AH5049" s="43">
        <v>9.6063603540000007E-3</v>
      </c>
      <c r="AI5049" s="43">
        <v>1.2378287339999999E-3</v>
      </c>
      <c r="AJ5049" s="43">
        <v>2.8156877940471253E-4</v>
      </c>
    </row>
    <row r="5050" spans="1:36" x14ac:dyDescent="0.2">
      <c r="A5050" s="26">
        <v>8694</v>
      </c>
      <c r="B5050" s="26">
        <v>12533</v>
      </c>
      <c r="C5050" s="26" t="s">
        <v>1378</v>
      </c>
      <c r="D5050" s="26">
        <v>520034372</v>
      </c>
      <c r="E5050" s="26" t="s">
        <v>203</v>
      </c>
      <c r="F5050" s="26" t="s">
        <v>1379</v>
      </c>
      <c r="G5050" s="26" t="s">
        <v>1380</v>
      </c>
      <c r="H5050" s="26" t="s">
        <v>69</v>
      </c>
      <c r="I5050" s="26" t="s">
        <v>112</v>
      </c>
      <c r="J5050" s="26" t="s">
        <v>51</v>
      </c>
      <c r="K5050" s="26" t="s">
        <v>51</v>
      </c>
      <c r="L5050" s="26" t="s">
        <v>433</v>
      </c>
      <c r="M5050" s="26" t="s">
        <v>165</v>
      </c>
      <c r="N5050" s="26" t="s">
        <v>131</v>
      </c>
      <c r="O5050" s="26" t="s">
        <v>57</v>
      </c>
      <c r="P5050" s="26" t="s">
        <v>728</v>
      </c>
      <c r="Q5050" s="26" t="s">
        <v>59</v>
      </c>
      <c r="R5050" s="26" t="s">
        <v>54</v>
      </c>
      <c r="S5050" s="26" t="s">
        <v>531</v>
      </c>
      <c r="T5050" s="54">
        <v>3.2309999999999999</v>
      </c>
      <c r="U5050" s="36" t="s">
        <v>1381</v>
      </c>
      <c r="V5050" s="43">
        <v>4.5600000000000002E-2</v>
      </c>
      <c r="W5050" s="43">
        <v>5.1299999999999998E-2</v>
      </c>
      <c r="X5050" s="26" t="s">
        <v>347</v>
      </c>
      <c r="Z5050" s="42">
        <v>8273686.96</v>
      </c>
      <c r="AA5050" s="42">
        <v>1</v>
      </c>
      <c r="AB5050" s="42">
        <v>98.63</v>
      </c>
      <c r="AC5050" s="42">
        <v>0</v>
      </c>
      <c r="AD5050" s="42">
        <v>8160.33745</v>
      </c>
      <c r="AG5050" s="26" t="s">
        <v>15</v>
      </c>
      <c r="AH5050" s="43">
        <v>1.2420059612E-2</v>
      </c>
      <c r="AI5050" s="43">
        <v>2.6161320210000001E-3</v>
      </c>
      <c r="AJ5050" s="43">
        <v>5.950912912960158E-4</v>
      </c>
    </row>
    <row r="5051" spans="1:36" x14ac:dyDescent="0.2">
      <c r="A5051" s="26">
        <v>8694</v>
      </c>
      <c r="B5051" s="26">
        <v>12533</v>
      </c>
      <c r="C5051" s="26" t="s">
        <v>1378</v>
      </c>
      <c r="D5051" s="26">
        <v>520034372</v>
      </c>
      <c r="E5051" s="26" t="s">
        <v>203</v>
      </c>
      <c r="F5051" s="26" t="s">
        <v>1382</v>
      </c>
      <c r="G5051" s="26" t="s">
        <v>1383</v>
      </c>
      <c r="H5051" s="26" t="s">
        <v>69</v>
      </c>
      <c r="I5051" s="26" t="s">
        <v>113</v>
      </c>
      <c r="J5051" s="26" t="s">
        <v>51</v>
      </c>
      <c r="K5051" s="26" t="s">
        <v>51</v>
      </c>
      <c r="L5051" s="26" t="s">
        <v>433</v>
      </c>
      <c r="M5051" s="26" t="s">
        <v>165</v>
      </c>
      <c r="N5051" s="26" t="s">
        <v>131</v>
      </c>
      <c r="O5051" s="26" t="s">
        <v>57</v>
      </c>
      <c r="P5051" s="26" t="s">
        <v>728</v>
      </c>
      <c r="Q5051" s="26" t="s">
        <v>59</v>
      </c>
      <c r="R5051" s="26" t="s">
        <v>54</v>
      </c>
      <c r="S5051" s="26" t="s">
        <v>531</v>
      </c>
      <c r="T5051" s="54">
        <v>3.3969999999999998</v>
      </c>
      <c r="U5051" s="36" t="s">
        <v>1381</v>
      </c>
      <c r="V5051" s="43">
        <v>2.1999999999999999E-2</v>
      </c>
      <c r="W5051" s="43">
        <v>2.81E-2</v>
      </c>
      <c r="X5051" s="26" t="s">
        <v>347</v>
      </c>
      <c r="Z5051" s="42">
        <v>2083003.73</v>
      </c>
      <c r="AA5051" s="42">
        <v>1</v>
      </c>
      <c r="AB5051" s="42">
        <v>104.57</v>
      </c>
      <c r="AC5051" s="42">
        <v>0</v>
      </c>
      <c r="AD5051" s="42">
        <v>2178.1970000000001</v>
      </c>
      <c r="AG5051" s="26" t="s">
        <v>15</v>
      </c>
      <c r="AH5051" s="43">
        <v>3.3588657619999999E-3</v>
      </c>
      <c r="AI5051" s="43">
        <v>6.9831069499999999E-4</v>
      </c>
      <c r="AJ5051" s="43">
        <v>1.5884466461948919E-4</v>
      </c>
    </row>
    <row r="5052" spans="1:36" x14ac:dyDescent="0.2">
      <c r="A5052" s="26">
        <v>8694</v>
      </c>
      <c r="B5052" s="26">
        <v>12533</v>
      </c>
      <c r="C5052" s="26" t="s">
        <v>1218</v>
      </c>
      <c r="D5052" s="26">
        <v>513834200</v>
      </c>
      <c r="E5052" s="26" t="s">
        <v>203</v>
      </c>
      <c r="F5052" s="26" t="s">
        <v>1384</v>
      </c>
      <c r="G5052" s="26" t="s">
        <v>1385</v>
      </c>
      <c r="H5052" s="26" t="s">
        <v>69</v>
      </c>
      <c r="I5052" s="26" t="s">
        <v>112</v>
      </c>
      <c r="J5052" s="26" t="s">
        <v>51</v>
      </c>
      <c r="K5052" s="26" t="s">
        <v>51</v>
      </c>
      <c r="L5052" s="26" t="s">
        <v>433</v>
      </c>
      <c r="M5052" s="26" t="s">
        <v>165</v>
      </c>
      <c r="N5052" s="26" t="s">
        <v>141</v>
      </c>
      <c r="O5052" s="26" t="s">
        <v>57</v>
      </c>
      <c r="P5052" s="26" t="s">
        <v>733</v>
      </c>
      <c r="Q5052" s="26" t="s">
        <v>59</v>
      </c>
      <c r="R5052" s="26" t="s">
        <v>54</v>
      </c>
      <c r="S5052" s="26" t="s">
        <v>531</v>
      </c>
      <c r="T5052" s="54">
        <v>4.5380000000000003</v>
      </c>
      <c r="U5052" s="36" t="s">
        <v>1045</v>
      </c>
      <c r="V5052" s="43">
        <v>4.3799999999999999E-2</v>
      </c>
      <c r="W5052" s="43">
        <v>4.8800000000000003E-2</v>
      </c>
      <c r="X5052" s="26" t="s">
        <v>347</v>
      </c>
      <c r="Z5052" s="42">
        <v>5716000</v>
      </c>
      <c r="AA5052" s="42">
        <v>1</v>
      </c>
      <c r="AB5052" s="42">
        <v>98.04</v>
      </c>
      <c r="AC5052" s="42">
        <v>0</v>
      </c>
      <c r="AD5052" s="42">
        <v>5603.9664000000002</v>
      </c>
      <c r="AG5052" s="26" t="s">
        <v>15</v>
      </c>
      <c r="AH5052" s="43">
        <v>1.1431999999999999E-2</v>
      </c>
      <c r="AI5052" s="43">
        <v>1.7965820690000001E-3</v>
      </c>
      <c r="AJ5052" s="43">
        <v>4.0866834512529688E-4</v>
      </c>
    </row>
    <row r="5053" spans="1:36" x14ac:dyDescent="0.2">
      <c r="A5053" s="26">
        <v>8694</v>
      </c>
      <c r="B5053" s="26">
        <v>12533</v>
      </c>
      <c r="C5053" s="26" t="s">
        <v>1386</v>
      </c>
      <c r="D5053" s="26">
        <v>520044322</v>
      </c>
      <c r="E5053" s="26" t="s">
        <v>203</v>
      </c>
      <c r="F5053" s="26" t="s">
        <v>1387</v>
      </c>
      <c r="G5053" s="26" t="s">
        <v>1388</v>
      </c>
      <c r="H5053" s="26" t="s">
        <v>69</v>
      </c>
      <c r="I5053" s="26" t="s">
        <v>112</v>
      </c>
      <c r="J5053" s="26" t="s">
        <v>51</v>
      </c>
      <c r="K5053" s="26" t="s">
        <v>51</v>
      </c>
      <c r="L5053" s="26" t="s">
        <v>433</v>
      </c>
      <c r="M5053" s="26" t="s">
        <v>165</v>
      </c>
      <c r="N5053" s="26" t="s">
        <v>140</v>
      </c>
      <c r="O5053" s="26" t="s">
        <v>57</v>
      </c>
      <c r="P5053" s="26" t="s">
        <v>1051</v>
      </c>
      <c r="Q5053" s="26" t="s">
        <v>64</v>
      </c>
      <c r="R5053" s="26" t="s">
        <v>54</v>
      </c>
      <c r="S5053" s="26" t="s">
        <v>531</v>
      </c>
      <c r="T5053" s="54">
        <v>2.4849999999999999</v>
      </c>
      <c r="U5053" s="36" t="s">
        <v>1389</v>
      </c>
      <c r="V5053" s="43">
        <v>6.7500000000000004E-2</v>
      </c>
      <c r="W5053" s="43">
        <v>5.5199999999999999E-2</v>
      </c>
      <c r="X5053" s="26" t="s">
        <v>347</v>
      </c>
      <c r="Z5053" s="42">
        <v>13867341.300000001</v>
      </c>
      <c r="AA5053" s="42">
        <v>1</v>
      </c>
      <c r="AB5053" s="42">
        <v>106.07</v>
      </c>
      <c r="AC5053" s="42">
        <v>0</v>
      </c>
      <c r="AD5053" s="42">
        <v>14709.08892</v>
      </c>
      <c r="AG5053" s="26" t="s">
        <v>15</v>
      </c>
      <c r="AH5053" s="43">
        <v>7.9241950280000001E-3</v>
      </c>
      <c r="AI5053" s="43">
        <v>4.7156038290000002E-3</v>
      </c>
      <c r="AJ5053" s="43">
        <v>1.0726579351434441E-3</v>
      </c>
    </row>
    <row r="5054" spans="1:36" x14ac:dyDescent="0.2">
      <c r="A5054" s="26">
        <v>8694</v>
      </c>
      <c r="B5054" s="26">
        <v>12533</v>
      </c>
      <c r="C5054" s="26" t="s">
        <v>1390</v>
      </c>
      <c r="D5054" s="26">
        <v>44528798375</v>
      </c>
      <c r="E5054" s="26" t="s">
        <v>204</v>
      </c>
      <c r="F5054" s="26" t="s">
        <v>1391</v>
      </c>
      <c r="G5054" s="26" t="s">
        <v>1392</v>
      </c>
      <c r="H5054" s="26" t="s">
        <v>69</v>
      </c>
      <c r="I5054" s="26" t="s">
        <v>113</v>
      </c>
      <c r="J5054" s="26" t="s">
        <v>51</v>
      </c>
      <c r="K5054" s="26" t="s">
        <v>167</v>
      </c>
      <c r="L5054" s="26" t="s">
        <v>433</v>
      </c>
      <c r="M5054" s="26" t="s">
        <v>165</v>
      </c>
      <c r="N5054" s="26" t="s">
        <v>358</v>
      </c>
      <c r="O5054" s="26" t="s">
        <v>57</v>
      </c>
      <c r="P5054" s="26" t="s">
        <v>154</v>
      </c>
      <c r="Q5054" s="26" t="s">
        <v>154</v>
      </c>
      <c r="R5054" s="26" t="s">
        <v>54</v>
      </c>
      <c r="S5054" s="26" t="s">
        <v>531</v>
      </c>
      <c r="T5054" s="54">
        <v>2.2010000000000001</v>
      </c>
      <c r="U5054" s="36" t="s">
        <v>781</v>
      </c>
      <c r="V5054" s="43">
        <v>4.7500000000000001E-2</v>
      </c>
      <c r="W5054" s="43">
        <v>4.9299999999999997E-2</v>
      </c>
      <c r="X5054" s="26" t="s">
        <v>347</v>
      </c>
      <c r="Z5054" s="42">
        <v>912000</v>
      </c>
      <c r="AA5054" s="42">
        <v>1</v>
      </c>
      <c r="AB5054" s="42">
        <v>107.6</v>
      </c>
      <c r="AC5054" s="42">
        <v>0</v>
      </c>
      <c r="AD5054" s="42">
        <v>981.31200000000001</v>
      </c>
      <c r="AG5054" s="26" t="s">
        <v>15</v>
      </c>
      <c r="AH5054" s="43">
        <v>2.1310148390000002E-3</v>
      </c>
      <c r="AI5054" s="43">
        <v>3.1459994899999999E-4</v>
      </c>
      <c r="AJ5054" s="43">
        <v>7.1562019196188493E-5</v>
      </c>
    </row>
    <row r="5055" spans="1:36" x14ac:dyDescent="0.2">
      <c r="A5055" s="26">
        <v>8694</v>
      </c>
      <c r="B5055" s="26">
        <v>12533</v>
      </c>
      <c r="C5055" s="26" t="s">
        <v>751</v>
      </c>
      <c r="D5055" s="26">
        <v>520032178</v>
      </c>
      <c r="E5055" s="26" t="s">
        <v>203</v>
      </c>
      <c r="F5055" s="26" t="s">
        <v>1396</v>
      </c>
      <c r="G5055" s="26" t="s">
        <v>1397</v>
      </c>
      <c r="H5055" s="26" t="s">
        <v>69</v>
      </c>
      <c r="I5055" s="26" t="s">
        <v>112</v>
      </c>
      <c r="J5055" s="26" t="s">
        <v>51</v>
      </c>
      <c r="K5055" s="26" t="s">
        <v>51</v>
      </c>
      <c r="L5055" s="26" t="s">
        <v>433</v>
      </c>
      <c r="M5055" s="26" t="s">
        <v>165</v>
      </c>
      <c r="N5055" s="26" t="s">
        <v>84</v>
      </c>
      <c r="O5055" s="26" t="s">
        <v>57</v>
      </c>
      <c r="P5055" s="26" t="s">
        <v>154</v>
      </c>
      <c r="Q5055" s="26" t="s">
        <v>154</v>
      </c>
      <c r="R5055" s="26" t="s">
        <v>54</v>
      </c>
      <c r="S5055" s="26" t="s">
        <v>531</v>
      </c>
      <c r="T5055" s="54">
        <v>2.665</v>
      </c>
      <c r="U5055" s="36" t="s">
        <v>1036</v>
      </c>
      <c r="V5055" s="43">
        <v>6.3E-2</v>
      </c>
      <c r="W5055" s="43">
        <v>6.1499999999999999E-2</v>
      </c>
      <c r="X5055" s="26" t="s">
        <v>347</v>
      </c>
      <c r="Z5055" s="42">
        <v>5640000</v>
      </c>
      <c r="AA5055" s="42">
        <v>1</v>
      </c>
      <c r="AB5055" s="42">
        <v>100.64</v>
      </c>
      <c r="AC5055" s="42">
        <v>0</v>
      </c>
      <c r="AD5055" s="42">
        <v>5676.0959999999995</v>
      </c>
      <c r="AG5055" s="26" t="s">
        <v>15</v>
      </c>
      <c r="AH5055" s="43">
        <v>3.2432607742999997E-2</v>
      </c>
      <c r="AI5055" s="43">
        <v>1.8197061810000001E-3</v>
      </c>
      <c r="AJ5055" s="43">
        <v>4.1392838456210534E-4</v>
      </c>
    </row>
    <row r="5056" spans="1:36" x14ac:dyDescent="0.2">
      <c r="A5056" s="26">
        <v>8694</v>
      </c>
      <c r="B5056" s="26">
        <v>12533</v>
      </c>
      <c r="C5056" s="26" t="s">
        <v>1398</v>
      </c>
      <c r="D5056" s="26">
        <v>1427976</v>
      </c>
      <c r="E5056" s="26" t="s">
        <v>204</v>
      </c>
      <c r="F5056" s="26" t="s">
        <v>1399</v>
      </c>
      <c r="G5056" s="26" t="s">
        <v>1400</v>
      </c>
      <c r="H5056" s="26" t="s">
        <v>69</v>
      </c>
      <c r="I5056" s="26" t="s">
        <v>112</v>
      </c>
      <c r="J5056" s="26" t="s">
        <v>51</v>
      </c>
      <c r="K5056" s="26" t="s">
        <v>167</v>
      </c>
      <c r="L5056" s="26" t="s">
        <v>433</v>
      </c>
      <c r="M5056" s="26" t="s">
        <v>165</v>
      </c>
      <c r="N5056" s="26" t="s">
        <v>358</v>
      </c>
      <c r="O5056" s="26" t="s">
        <v>57</v>
      </c>
      <c r="P5056" s="26" t="s">
        <v>724</v>
      </c>
      <c r="Q5056" s="26" t="s">
        <v>59</v>
      </c>
      <c r="R5056" s="26" t="s">
        <v>54</v>
      </c>
      <c r="S5056" s="26" t="s">
        <v>531</v>
      </c>
      <c r="T5056" s="54">
        <v>1.8580000000000001</v>
      </c>
      <c r="U5056" s="36" t="s">
        <v>827</v>
      </c>
      <c r="V5056" s="43">
        <v>6.8000000000000005E-2</v>
      </c>
      <c r="W5056" s="43">
        <v>5.8299999999999998E-2</v>
      </c>
      <c r="X5056" s="26" t="s">
        <v>347</v>
      </c>
      <c r="Z5056" s="42">
        <v>5229611.51</v>
      </c>
      <c r="AA5056" s="42">
        <v>1</v>
      </c>
      <c r="AB5056" s="42">
        <v>101.93</v>
      </c>
      <c r="AC5056" s="42">
        <v>0</v>
      </c>
      <c r="AD5056" s="42">
        <v>5330.5430100000003</v>
      </c>
      <c r="AG5056" s="26" t="s">
        <v>15</v>
      </c>
      <c r="AH5056" s="43">
        <v>1.5030841151E-2</v>
      </c>
      <c r="AI5056" s="43">
        <v>1.708924948E-3</v>
      </c>
      <c r="AJ5056" s="43">
        <v>3.8872898854566988E-4</v>
      </c>
    </row>
    <row r="5057" spans="1:36" x14ac:dyDescent="0.2">
      <c r="A5057" s="26">
        <v>8694</v>
      </c>
      <c r="B5057" s="26">
        <v>12533</v>
      </c>
      <c r="C5057" s="26" t="s">
        <v>789</v>
      </c>
      <c r="D5057" s="26">
        <v>520039868</v>
      </c>
      <c r="E5057" s="26" t="s">
        <v>203</v>
      </c>
      <c r="F5057" s="26" t="s">
        <v>1401</v>
      </c>
      <c r="G5057" s="26" t="s">
        <v>1402</v>
      </c>
      <c r="H5057" s="26" t="s">
        <v>69</v>
      </c>
      <c r="I5057" s="26" t="s">
        <v>112</v>
      </c>
      <c r="J5057" s="26" t="s">
        <v>51</v>
      </c>
      <c r="K5057" s="26" t="s">
        <v>51</v>
      </c>
      <c r="L5057" s="26" t="s">
        <v>433</v>
      </c>
      <c r="M5057" s="26" t="s">
        <v>165</v>
      </c>
      <c r="N5057" s="26" t="s">
        <v>353</v>
      </c>
      <c r="O5057" s="26" t="s">
        <v>57</v>
      </c>
      <c r="P5057" s="26" t="s">
        <v>154</v>
      </c>
      <c r="Q5057" s="26" t="s">
        <v>154</v>
      </c>
      <c r="R5057" s="26" t="s">
        <v>54</v>
      </c>
      <c r="S5057" s="26" t="s">
        <v>531</v>
      </c>
      <c r="T5057" s="54">
        <v>2.5019999999999998</v>
      </c>
      <c r="U5057" s="36">
        <v>47122</v>
      </c>
      <c r="V5057" s="43">
        <v>6.0499999999999998E-2</v>
      </c>
      <c r="W5057" s="43">
        <v>6.08E-2</v>
      </c>
      <c r="X5057" s="26" t="s">
        <v>347</v>
      </c>
      <c r="Z5057" s="42">
        <v>2005000</v>
      </c>
      <c r="AA5057" s="42">
        <v>1</v>
      </c>
      <c r="AB5057" s="42">
        <v>101.69</v>
      </c>
      <c r="AC5057" s="42">
        <v>0</v>
      </c>
      <c r="AD5057" s="42">
        <v>2038.8844999999999</v>
      </c>
      <c r="AG5057" s="26" t="s">
        <v>15</v>
      </c>
      <c r="AH5057" s="43">
        <v>9.1136363629999995E-3</v>
      </c>
      <c r="AI5057" s="43">
        <v>6.53648339E-4</v>
      </c>
      <c r="AJ5057" s="43">
        <v>1.4868532304487377E-4</v>
      </c>
    </row>
    <row r="5058" spans="1:36" x14ac:dyDescent="0.2">
      <c r="A5058" s="26">
        <v>8694</v>
      </c>
      <c r="B5058" s="26">
        <v>12533</v>
      </c>
      <c r="C5058" s="26" t="s">
        <v>1403</v>
      </c>
      <c r="D5058" s="26">
        <v>520034257</v>
      </c>
      <c r="E5058" s="26" t="s">
        <v>203</v>
      </c>
      <c r="F5058" s="26" t="s">
        <v>1404</v>
      </c>
      <c r="G5058" s="26" t="s">
        <v>1405</v>
      </c>
      <c r="H5058" s="26" t="s">
        <v>69</v>
      </c>
      <c r="I5058" s="26" t="s">
        <v>113</v>
      </c>
      <c r="J5058" s="26" t="s">
        <v>51</v>
      </c>
      <c r="K5058" s="26" t="s">
        <v>51</v>
      </c>
      <c r="L5058" s="26" t="s">
        <v>433</v>
      </c>
      <c r="M5058" s="26" t="s">
        <v>165</v>
      </c>
      <c r="N5058" s="26" t="s">
        <v>373</v>
      </c>
      <c r="O5058" s="26" t="s">
        <v>57</v>
      </c>
      <c r="P5058" s="26" t="s">
        <v>750</v>
      </c>
      <c r="Q5058" s="26" t="s">
        <v>64</v>
      </c>
      <c r="R5058" s="26" t="s">
        <v>54</v>
      </c>
      <c r="S5058" s="26" t="s">
        <v>531</v>
      </c>
      <c r="T5058" s="54">
        <v>2.7749999999999999</v>
      </c>
      <c r="U5058" s="36">
        <v>47033</v>
      </c>
      <c r="V5058" s="43">
        <v>3.73E-2</v>
      </c>
      <c r="W5058" s="43">
        <v>2.9700000000000001E-2</v>
      </c>
      <c r="X5058" s="26" t="s">
        <v>347</v>
      </c>
      <c r="Z5058" s="42">
        <v>6545000</v>
      </c>
      <c r="AA5058" s="42">
        <v>1</v>
      </c>
      <c r="AB5058" s="42">
        <v>110.81</v>
      </c>
      <c r="AC5058" s="42">
        <v>0</v>
      </c>
      <c r="AD5058" s="42">
        <v>7252.5145000000002</v>
      </c>
      <c r="AG5058" s="26" t="s">
        <v>15</v>
      </c>
      <c r="AH5058" s="43">
        <v>1.4322101771E-2</v>
      </c>
      <c r="AI5058" s="43">
        <v>2.3250920109999999E-3</v>
      </c>
      <c r="AJ5058" s="43">
        <v>5.2888844920844272E-4</v>
      </c>
    </row>
    <row r="5059" spans="1:36" x14ac:dyDescent="0.2">
      <c r="A5059" s="26">
        <v>8694</v>
      </c>
      <c r="B5059" s="26">
        <v>12533</v>
      </c>
      <c r="C5059" s="26" t="s">
        <v>1406</v>
      </c>
      <c r="D5059" s="26">
        <v>520036120</v>
      </c>
      <c r="E5059" s="26" t="s">
        <v>203</v>
      </c>
      <c r="F5059" s="26" t="s">
        <v>1407</v>
      </c>
      <c r="G5059" s="26" t="s">
        <v>1408</v>
      </c>
      <c r="H5059" s="26" t="s">
        <v>69</v>
      </c>
      <c r="I5059" s="26" t="s">
        <v>112</v>
      </c>
      <c r="J5059" s="26" t="s">
        <v>51</v>
      </c>
      <c r="K5059" s="26" t="s">
        <v>51</v>
      </c>
      <c r="L5059" s="26" t="s">
        <v>433</v>
      </c>
      <c r="M5059" s="26" t="s">
        <v>165</v>
      </c>
      <c r="N5059" s="26" t="s">
        <v>141</v>
      </c>
      <c r="O5059" s="26" t="s">
        <v>57</v>
      </c>
      <c r="P5059" s="26" t="s">
        <v>733</v>
      </c>
      <c r="Q5059" s="26" t="s">
        <v>59</v>
      </c>
      <c r="R5059" s="26" t="s">
        <v>54</v>
      </c>
      <c r="S5059" s="26" t="s">
        <v>531</v>
      </c>
      <c r="T5059" s="54">
        <v>2.8969999999999998</v>
      </c>
      <c r="U5059" s="36" t="s">
        <v>1409</v>
      </c>
      <c r="V5059" s="43">
        <v>4.7E-2</v>
      </c>
      <c r="W5059" s="43">
        <v>4.7300000000000002E-2</v>
      </c>
      <c r="X5059" s="26" t="s">
        <v>347</v>
      </c>
      <c r="Z5059" s="42">
        <v>8085695</v>
      </c>
      <c r="AA5059" s="42">
        <v>1</v>
      </c>
      <c r="AB5059" s="42">
        <v>103.85</v>
      </c>
      <c r="AC5059" s="42">
        <v>0</v>
      </c>
      <c r="AD5059" s="42">
        <v>8396.9942599999995</v>
      </c>
      <c r="AG5059" s="26" t="s">
        <v>15</v>
      </c>
      <c r="AH5059" s="43">
        <v>8.9930986539999997E-3</v>
      </c>
      <c r="AI5059" s="43">
        <v>2.6920021009999998E-3</v>
      </c>
      <c r="AJ5059" s="43">
        <v>6.1234945096402013E-4</v>
      </c>
    </row>
    <row r="5060" spans="1:36" x14ac:dyDescent="0.2">
      <c r="A5060" s="26">
        <v>8694</v>
      </c>
      <c r="B5060" s="26">
        <v>12533</v>
      </c>
      <c r="C5060" s="26" t="s">
        <v>1406</v>
      </c>
      <c r="D5060" s="26">
        <v>520036120</v>
      </c>
      <c r="E5060" s="26" t="s">
        <v>203</v>
      </c>
      <c r="F5060" s="26" t="s">
        <v>1410</v>
      </c>
      <c r="G5060" s="26" t="s">
        <v>1411</v>
      </c>
      <c r="H5060" s="26" t="s">
        <v>69</v>
      </c>
      <c r="I5060" s="26" t="s">
        <v>339</v>
      </c>
      <c r="J5060" s="26" t="s">
        <v>51</v>
      </c>
      <c r="K5060" s="26" t="s">
        <v>51</v>
      </c>
      <c r="L5060" s="26" t="s">
        <v>433</v>
      </c>
      <c r="M5060" s="26" t="s">
        <v>165</v>
      </c>
      <c r="N5060" s="26" t="s">
        <v>141</v>
      </c>
      <c r="O5060" s="26" t="s">
        <v>57</v>
      </c>
      <c r="P5060" s="26" t="s">
        <v>733</v>
      </c>
      <c r="Q5060" s="26" t="s">
        <v>59</v>
      </c>
      <c r="R5060" s="26" t="s">
        <v>54</v>
      </c>
      <c r="S5060" s="26" t="s">
        <v>531</v>
      </c>
      <c r="T5060" s="54">
        <v>3.01</v>
      </c>
      <c r="U5060" s="36" t="s">
        <v>1409</v>
      </c>
      <c r="V5060" s="43">
        <v>2.8000000000000001E-2</v>
      </c>
      <c r="W5060" s="43">
        <v>-6.1999999999999998E-3</v>
      </c>
      <c r="X5060" s="26" t="s">
        <v>347</v>
      </c>
      <c r="Z5060" s="42">
        <v>2980000</v>
      </c>
      <c r="AA5060" s="42">
        <v>1</v>
      </c>
      <c r="AB5060" s="42">
        <v>113.3</v>
      </c>
      <c r="AC5060" s="42">
        <v>0</v>
      </c>
      <c r="AD5060" s="42">
        <v>3376.34</v>
      </c>
      <c r="AG5060" s="26" t="s">
        <v>15</v>
      </c>
      <c r="AH5060" s="43">
        <v>1.9868017690999999E-2</v>
      </c>
      <c r="AI5060" s="43">
        <v>1.0824247450000001E-3</v>
      </c>
      <c r="AJ5060" s="43">
        <v>2.4621904948972297E-4</v>
      </c>
    </row>
    <row r="5061" spans="1:36" x14ac:dyDescent="0.2">
      <c r="A5061" s="26">
        <v>8694</v>
      </c>
      <c r="B5061" s="26">
        <v>12533</v>
      </c>
      <c r="C5061" s="26" t="s">
        <v>1412</v>
      </c>
      <c r="D5061" s="26">
        <v>516286432</v>
      </c>
      <c r="E5061" s="26" t="s">
        <v>203</v>
      </c>
      <c r="F5061" s="26" t="s">
        <v>1413</v>
      </c>
      <c r="G5061" s="26" t="s">
        <v>1414</v>
      </c>
      <c r="H5061" s="26" t="s">
        <v>69</v>
      </c>
      <c r="I5061" s="26" t="s">
        <v>112</v>
      </c>
      <c r="J5061" s="26" t="s">
        <v>51</v>
      </c>
      <c r="K5061" s="26" t="s">
        <v>51</v>
      </c>
      <c r="L5061" s="26" t="s">
        <v>433</v>
      </c>
      <c r="M5061" s="26" t="s">
        <v>165</v>
      </c>
      <c r="N5061" s="26" t="s">
        <v>357</v>
      </c>
      <c r="O5061" s="26" t="s">
        <v>57</v>
      </c>
      <c r="P5061" s="26" t="s">
        <v>154</v>
      </c>
      <c r="Q5061" s="26" t="s">
        <v>154</v>
      </c>
      <c r="R5061" s="26" t="s">
        <v>54</v>
      </c>
      <c r="S5061" s="26" t="s">
        <v>531</v>
      </c>
      <c r="T5061" s="54">
        <v>0.69499999999999995</v>
      </c>
      <c r="U5061" s="36" t="s">
        <v>1415</v>
      </c>
      <c r="V5061" s="43">
        <v>6.5000000000000002E-2</v>
      </c>
      <c r="W5061" s="43">
        <v>6.8199999999999997E-2</v>
      </c>
      <c r="X5061" s="26" t="s">
        <v>347</v>
      </c>
      <c r="Z5061" s="42">
        <v>650000</v>
      </c>
      <c r="AA5061" s="42">
        <v>1</v>
      </c>
      <c r="AB5061" s="42">
        <v>100.16</v>
      </c>
      <c r="AC5061" s="42">
        <v>0</v>
      </c>
      <c r="AD5061" s="42">
        <v>651.04</v>
      </c>
      <c r="AG5061" s="26" t="s">
        <v>15</v>
      </c>
      <c r="AH5061" s="43">
        <v>5.9147034780000001E-3</v>
      </c>
      <c r="AI5061" s="43">
        <v>2.08717666E-4</v>
      </c>
      <c r="AJ5061" s="43">
        <v>4.7476986908838937E-5</v>
      </c>
    </row>
    <row r="5062" spans="1:36" x14ac:dyDescent="0.2">
      <c r="A5062" s="26">
        <v>8694</v>
      </c>
      <c r="B5062" s="26">
        <v>12533</v>
      </c>
      <c r="C5062" s="26" t="s">
        <v>1416</v>
      </c>
      <c r="D5062" s="26">
        <v>520038274</v>
      </c>
      <c r="E5062" s="26" t="s">
        <v>203</v>
      </c>
      <c r="F5062" s="26" t="s">
        <v>1417</v>
      </c>
      <c r="G5062" s="26" t="s">
        <v>1418</v>
      </c>
      <c r="H5062" s="26" t="s">
        <v>69</v>
      </c>
      <c r="I5062" s="26" t="s">
        <v>113</v>
      </c>
      <c r="J5062" s="26" t="s">
        <v>51</v>
      </c>
      <c r="K5062" s="26" t="s">
        <v>51</v>
      </c>
      <c r="L5062" s="26" t="s">
        <v>433</v>
      </c>
      <c r="M5062" s="26" t="s">
        <v>165</v>
      </c>
      <c r="N5062" s="26" t="s">
        <v>84</v>
      </c>
      <c r="O5062" s="26" t="s">
        <v>57</v>
      </c>
      <c r="P5062" s="26" t="s">
        <v>750</v>
      </c>
      <c r="Q5062" s="26" t="s">
        <v>64</v>
      </c>
      <c r="R5062" s="26" t="s">
        <v>54</v>
      </c>
      <c r="S5062" s="26" t="s">
        <v>531</v>
      </c>
      <c r="T5062" s="54">
        <v>2.569</v>
      </c>
      <c r="U5062" s="36" t="s">
        <v>1389</v>
      </c>
      <c r="V5062" s="43">
        <v>3.85E-2</v>
      </c>
      <c r="W5062" s="43">
        <v>3.0599999999999999E-2</v>
      </c>
      <c r="X5062" s="26" t="s">
        <v>347</v>
      </c>
      <c r="Z5062" s="42">
        <v>4000000</v>
      </c>
      <c r="AA5062" s="42">
        <v>1</v>
      </c>
      <c r="AB5062" s="42">
        <v>110.19</v>
      </c>
      <c r="AC5062" s="42">
        <v>0</v>
      </c>
      <c r="AD5062" s="42">
        <v>4407.6000000000004</v>
      </c>
      <c r="AG5062" s="26" t="s">
        <v>15</v>
      </c>
      <c r="AH5062" s="43">
        <v>1.3333333333E-2</v>
      </c>
      <c r="AI5062" s="43">
        <v>1.4130375810000001E-3</v>
      </c>
      <c r="AJ5062" s="43">
        <v>3.2142351852328349E-4</v>
      </c>
    </row>
    <row r="5063" spans="1:36" x14ac:dyDescent="0.2">
      <c r="A5063" s="26">
        <v>8694</v>
      </c>
      <c r="B5063" s="26">
        <v>12533</v>
      </c>
      <c r="C5063" s="26" t="s">
        <v>1263</v>
      </c>
      <c r="D5063" s="26">
        <v>516269248</v>
      </c>
      <c r="E5063" s="26" t="s">
        <v>203</v>
      </c>
      <c r="F5063" s="26" t="s">
        <v>2323</v>
      </c>
      <c r="G5063" s="26" t="s">
        <v>2324</v>
      </c>
      <c r="H5063" s="26" t="s">
        <v>69</v>
      </c>
      <c r="I5063" s="26" t="s">
        <v>113</v>
      </c>
      <c r="J5063" s="26" t="s">
        <v>51</v>
      </c>
      <c r="K5063" s="26" t="s">
        <v>51</v>
      </c>
      <c r="L5063" s="26" t="s">
        <v>433</v>
      </c>
      <c r="M5063" s="26" t="s">
        <v>165</v>
      </c>
      <c r="N5063" s="26" t="s">
        <v>87</v>
      </c>
      <c r="O5063" s="26" t="s">
        <v>57</v>
      </c>
      <c r="P5063" s="26" t="s">
        <v>1051</v>
      </c>
      <c r="Q5063" s="26" t="s">
        <v>64</v>
      </c>
      <c r="R5063" s="26" t="s">
        <v>54</v>
      </c>
      <c r="S5063" s="26" t="s">
        <v>531</v>
      </c>
      <c r="T5063" s="54">
        <v>5.7610000000000001</v>
      </c>
      <c r="U5063" s="36">
        <v>48954</v>
      </c>
      <c r="V5063" s="43">
        <v>3.3000000000000002E-2</v>
      </c>
      <c r="W5063" s="43">
        <v>3.8800000000000001E-2</v>
      </c>
      <c r="X5063" s="26" t="s">
        <v>347</v>
      </c>
      <c r="Z5063" s="42">
        <v>0.33</v>
      </c>
      <c r="AA5063" s="42">
        <v>1</v>
      </c>
      <c r="AB5063" s="42">
        <v>-104.19</v>
      </c>
      <c r="AC5063" s="42">
        <v>0</v>
      </c>
      <c r="AD5063" s="42">
        <v>-3.4000000000000002E-4</v>
      </c>
      <c r="AG5063" s="26" t="s">
        <v>15</v>
      </c>
      <c r="AH5063" s="43">
        <v>2.7069092441019598E-10</v>
      </c>
      <c r="AI5063" s="43">
        <v>-1.09000993236744E-10</v>
      </c>
      <c r="AJ5063" s="43">
        <v>-2.4794445117051546E-11</v>
      </c>
    </row>
    <row r="5064" spans="1:36" x14ac:dyDescent="0.2">
      <c r="A5064" s="26">
        <v>8694</v>
      </c>
      <c r="B5064" s="26">
        <v>12533</v>
      </c>
      <c r="C5064" s="26" t="s">
        <v>1419</v>
      </c>
      <c r="D5064" s="26">
        <v>520025438</v>
      </c>
      <c r="E5064" s="26" t="s">
        <v>203</v>
      </c>
      <c r="F5064" s="26" t="s">
        <v>1420</v>
      </c>
      <c r="G5064" s="26" t="s">
        <v>1421</v>
      </c>
      <c r="H5064" s="26" t="s">
        <v>69</v>
      </c>
      <c r="I5064" s="26" t="s">
        <v>113</v>
      </c>
      <c r="J5064" s="26" t="s">
        <v>51</v>
      </c>
      <c r="K5064" s="26" t="s">
        <v>51</v>
      </c>
      <c r="L5064" s="26" t="s">
        <v>433</v>
      </c>
      <c r="M5064" s="26" t="s">
        <v>165</v>
      </c>
      <c r="N5064" s="26" t="s">
        <v>357</v>
      </c>
      <c r="O5064" s="26" t="s">
        <v>57</v>
      </c>
      <c r="P5064" s="26" t="s">
        <v>724</v>
      </c>
      <c r="Q5064" s="26" t="s">
        <v>59</v>
      </c>
      <c r="R5064" s="26" t="s">
        <v>54</v>
      </c>
      <c r="S5064" s="26" t="s">
        <v>531</v>
      </c>
      <c r="T5064" s="54">
        <v>3.9359999999999999</v>
      </c>
      <c r="U5064" s="36">
        <v>47125</v>
      </c>
      <c r="V5064" s="43">
        <v>3.6200000000000003E-2</v>
      </c>
      <c r="W5064" s="43">
        <v>3.09E-2</v>
      </c>
      <c r="X5064" s="26" t="s">
        <v>347</v>
      </c>
      <c r="Z5064" s="42">
        <v>8502425.1300000008</v>
      </c>
      <c r="AA5064" s="42">
        <v>1</v>
      </c>
      <c r="AB5064" s="42">
        <v>108.58</v>
      </c>
      <c r="AC5064" s="42">
        <v>0</v>
      </c>
      <c r="AD5064" s="42">
        <v>9231.9332099999992</v>
      </c>
      <c r="AG5064" s="26" t="s">
        <v>15</v>
      </c>
      <c r="AH5064" s="43">
        <v>4.6117303810000003E-3</v>
      </c>
      <c r="AI5064" s="43">
        <v>2.9596761449999999E-3</v>
      </c>
      <c r="AJ5064" s="43">
        <v>6.7323723911656024E-4</v>
      </c>
    </row>
    <row r="5065" spans="1:36" x14ac:dyDescent="0.2">
      <c r="A5065" s="26">
        <v>8694</v>
      </c>
      <c r="B5065" s="26">
        <v>12533</v>
      </c>
      <c r="C5065" s="26" t="s">
        <v>1419</v>
      </c>
      <c r="D5065" s="26">
        <v>520025438</v>
      </c>
      <c r="E5065" s="26" t="s">
        <v>203</v>
      </c>
      <c r="F5065" s="26" t="s">
        <v>1420</v>
      </c>
      <c r="G5065" s="26" t="s">
        <v>1421</v>
      </c>
      <c r="H5065" s="26" t="s">
        <v>69</v>
      </c>
      <c r="I5065" s="26" t="s">
        <v>113</v>
      </c>
      <c r="J5065" s="26" t="s">
        <v>51</v>
      </c>
      <c r="K5065" s="26" t="s">
        <v>51</v>
      </c>
      <c r="L5065" s="26" t="s">
        <v>52</v>
      </c>
      <c r="M5065" s="26" t="s">
        <v>165</v>
      </c>
      <c r="N5065" s="26" t="s">
        <v>357</v>
      </c>
      <c r="O5065" s="26" t="s">
        <v>57</v>
      </c>
      <c r="P5065" s="26" t="s">
        <v>154</v>
      </c>
      <c r="Q5065" s="26" t="s">
        <v>154</v>
      </c>
      <c r="R5065" s="26" t="s">
        <v>54</v>
      </c>
      <c r="S5065" s="26" t="s">
        <v>531</v>
      </c>
      <c r="T5065" s="54">
        <v>3.9359999999999999</v>
      </c>
      <c r="U5065" s="36">
        <v>47125</v>
      </c>
      <c r="V5065" s="43">
        <v>3.6200000000000003E-2</v>
      </c>
      <c r="W5065" s="43">
        <v>3.09E-2</v>
      </c>
      <c r="X5065" s="26" t="s">
        <v>347</v>
      </c>
      <c r="Z5065" s="42">
        <v>1712670.16</v>
      </c>
      <c r="AA5065" s="42">
        <v>1</v>
      </c>
      <c r="AB5065" s="42">
        <v>107.9444</v>
      </c>
      <c r="AC5065" s="42">
        <v>0</v>
      </c>
      <c r="AD5065" s="42">
        <v>1848.73152</v>
      </c>
      <c r="AG5065" s="26" t="s">
        <v>15</v>
      </c>
      <c r="AH5065" s="43">
        <v>0.23196439764499999</v>
      </c>
      <c r="AI5065" s="43">
        <v>5.9268697600000004E-4</v>
      </c>
      <c r="AJ5065" s="43">
        <v>1.3481844767295083E-4</v>
      </c>
    </row>
    <row r="5066" spans="1:36" x14ac:dyDescent="0.2">
      <c r="A5066" s="26">
        <v>8694</v>
      </c>
      <c r="B5066" s="26">
        <v>12533</v>
      </c>
      <c r="C5066" s="26" t="s">
        <v>1033</v>
      </c>
      <c r="D5066" s="26">
        <v>515327120</v>
      </c>
      <c r="E5066" s="26" t="s">
        <v>203</v>
      </c>
      <c r="F5066" s="26" t="s">
        <v>1422</v>
      </c>
      <c r="G5066" s="26" t="s">
        <v>1423</v>
      </c>
      <c r="H5066" s="26" t="s">
        <v>69</v>
      </c>
      <c r="I5066" s="26" t="s">
        <v>113</v>
      </c>
      <c r="J5066" s="26" t="s">
        <v>51</v>
      </c>
      <c r="K5066" s="26" t="s">
        <v>51</v>
      </c>
      <c r="L5066" s="26" t="s">
        <v>433</v>
      </c>
      <c r="M5066" s="26" t="s">
        <v>165</v>
      </c>
      <c r="N5066" s="26" t="s">
        <v>357</v>
      </c>
      <c r="O5066" s="26" t="s">
        <v>57</v>
      </c>
      <c r="P5066" s="26" t="s">
        <v>742</v>
      </c>
      <c r="Q5066" s="26" t="s">
        <v>64</v>
      </c>
      <c r="R5066" s="26" t="s">
        <v>54</v>
      </c>
      <c r="S5066" s="26" t="s">
        <v>531</v>
      </c>
      <c r="T5066" s="54">
        <v>5.8860000000000001</v>
      </c>
      <c r="U5066" s="36" t="s">
        <v>1021</v>
      </c>
      <c r="V5066" s="43">
        <v>3.1800000000000002E-2</v>
      </c>
      <c r="W5066" s="43">
        <v>3.1300000000000001E-2</v>
      </c>
      <c r="X5066" s="26" t="s">
        <v>347</v>
      </c>
      <c r="Z5066" s="42">
        <v>3026700</v>
      </c>
      <c r="AA5066" s="42">
        <v>1</v>
      </c>
      <c r="AB5066" s="42">
        <v>106.54</v>
      </c>
      <c r="AC5066" s="42">
        <v>0</v>
      </c>
      <c r="AD5066" s="42">
        <v>3224.6461800000002</v>
      </c>
      <c r="AG5066" s="26" t="s">
        <v>15</v>
      </c>
      <c r="AH5066" s="43">
        <v>7.449860753E-3</v>
      </c>
      <c r="AI5066" s="43">
        <v>1.0337930480000001E-3</v>
      </c>
      <c r="AJ5066" s="43">
        <v>2.3515680215270565E-4</v>
      </c>
    </row>
    <row r="5067" spans="1:36" x14ac:dyDescent="0.2">
      <c r="A5067" s="26">
        <v>8694</v>
      </c>
      <c r="B5067" s="26">
        <v>12533</v>
      </c>
      <c r="C5067" s="26" t="s">
        <v>873</v>
      </c>
      <c r="D5067" s="26">
        <v>520038910</v>
      </c>
      <c r="E5067" s="26" t="s">
        <v>203</v>
      </c>
      <c r="F5067" s="26" t="s">
        <v>1424</v>
      </c>
      <c r="G5067" s="26" t="s">
        <v>1425</v>
      </c>
      <c r="H5067" s="26" t="s">
        <v>69</v>
      </c>
      <c r="I5067" s="26" t="s">
        <v>112</v>
      </c>
      <c r="J5067" s="26" t="s">
        <v>51</v>
      </c>
      <c r="K5067" s="26" t="s">
        <v>51</v>
      </c>
      <c r="L5067" s="26" t="s">
        <v>433</v>
      </c>
      <c r="M5067" s="26" t="s">
        <v>165</v>
      </c>
      <c r="N5067" s="26" t="s">
        <v>357</v>
      </c>
      <c r="O5067" s="26" t="s">
        <v>57</v>
      </c>
      <c r="P5067" s="26" t="s">
        <v>728</v>
      </c>
      <c r="Q5067" s="26" t="s">
        <v>59</v>
      </c>
      <c r="R5067" s="26" t="s">
        <v>54</v>
      </c>
      <c r="S5067" s="26" t="s">
        <v>531</v>
      </c>
      <c r="T5067" s="54">
        <v>4.4569999999999999</v>
      </c>
      <c r="U5067" s="36" t="s">
        <v>1021</v>
      </c>
      <c r="V5067" s="43">
        <v>4.8899999999999999E-2</v>
      </c>
      <c r="W5067" s="43">
        <v>4.9000000000000002E-2</v>
      </c>
      <c r="X5067" s="26" t="s">
        <v>347</v>
      </c>
      <c r="Z5067" s="42">
        <v>2230000</v>
      </c>
      <c r="AA5067" s="42">
        <v>1</v>
      </c>
      <c r="AB5067" s="42">
        <v>100.23</v>
      </c>
      <c r="AC5067" s="42">
        <v>0</v>
      </c>
      <c r="AD5067" s="42">
        <v>2235.1289999999999</v>
      </c>
      <c r="AG5067" s="26" t="s">
        <v>15</v>
      </c>
      <c r="AH5067" s="43">
        <v>7.433382889E-3</v>
      </c>
      <c r="AI5067" s="43">
        <v>7.1656259100000004E-4</v>
      </c>
      <c r="AJ5067" s="43">
        <v>1.6299642152950089E-4</v>
      </c>
    </row>
    <row r="5068" spans="1:36" x14ac:dyDescent="0.2">
      <c r="A5068" s="26">
        <v>8694</v>
      </c>
      <c r="B5068" s="26">
        <v>12533</v>
      </c>
      <c r="C5068" s="26" t="s">
        <v>1426</v>
      </c>
      <c r="D5068" s="26" t="s">
        <v>1427</v>
      </c>
      <c r="E5068" s="26" t="s">
        <v>204</v>
      </c>
      <c r="F5068" s="26" t="s">
        <v>1428</v>
      </c>
      <c r="G5068" s="26" t="s">
        <v>1429</v>
      </c>
      <c r="H5068" s="26" t="s">
        <v>69</v>
      </c>
      <c r="I5068" s="26" t="s">
        <v>114</v>
      </c>
      <c r="J5068" s="26" t="s">
        <v>51</v>
      </c>
      <c r="K5068" s="26" t="s">
        <v>167</v>
      </c>
      <c r="L5068" s="26" t="s">
        <v>433</v>
      </c>
      <c r="M5068" s="26" t="s">
        <v>165</v>
      </c>
      <c r="N5068" s="26" t="s">
        <v>355</v>
      </c>
      <c r="O5068" s="26" t="s">
        <v>57</v>
      </c>
      <c r="P5068" s="26" t="s">
        <v>776</v>
      </c>
      <c r="Q5068" s="26" t="s">
        <v>64</v>
      </c>
      <c r="R5068" s="26" t="s">
        <v>54</v>
      </c>
      <c r="S5068" s="26" t="s">
        <v>531</v>
      </c>
      <c r="T5068" s="54">
        <v>1.5620000000000001</v>
      </c>
      <c r="U5068" s="36" t="s">
        <v>1430</v>
      </c>
      <c r="V5068" s="43">
        <v>8.1199999999999994E-2</v>
      </c>
      <c r="W5068" s="43">
        <v>7.5600000000000001E-2</v>
      </c>
      <c r="X5068" s="26" t="s">
        <v>347</v>
      </c>
      <c r="Z5068" s="42">
        <v>15119000</v>
      </c>
      <c r="AA5068" s="42">
        <v>1</v>
      </c>
      <c r="AB5068" s="42">
        <v>101.45</v>
      </c>
      <c r="AC5068" s="42">
        <v>0</v>
      </c>
      <c r="AD5068" s="42">
        <v>15338.2255</v>
      </c>
      <c r="AG5068" s="26" t="s">
        <v>15</v>
      </c>
      <c r="AH5068" s="43">
        <v>3.5911569113000003E-2</v>
      </c>
      <c r="AI5068" s="43">
        <v>4.9172994519999999E-3</v>
      </c>
      <c r="AJ5068" s="43">
        <v>1.1185376186844426E-3</v>
      </c>
    </row>
    <row r="5069" spans="1:36" x14ac:dyDescent="0.2">
      <c r="A5069" s="26">
        <v>8694</v>
      </c>
      <c r="B5069" s="26">
        <v>12533</v>
      </c>
      <c r="C5069" s="26" t="s">
        <v>864</v>
      </c>
      <c r="D5069" s="26">
        <v>520037789</v>
      </c>
      <c r="E5069" s="26" t="s">
        <v>203</v>
      </c>
      <c r="F5069" s="26" t="s">
        <v>1431</v>
      </c>
      <c r="G5069" s="26" t="s">
        <v>1432</v>
      </c>
      <c r="H5069" s="26" t="s">
        <v>69</v>
      </c>
      <c r="I5069" s="26" t="s">
        <v>113</v>
      </c>
      <c r="J5069" s="26" t="s">
        <v>51</v>
      </c>
      <c r="K5069" s="26" t="s">
        <v>51</v>
      </c>
      <c r="L5069" s="26" t="s">
        <v>433</v>
      </c>
      <c r="M5069" s="26" t="s">
        <v>165</v>
      </c>
      <c r="N5069" s="26" t="s">
        <v>357</v>
      </c>
      <c r="O5069" s="26" t="s">
        <v>57</v>
      </c>
      <c r="P5069" s="26" t="s">
        <v>728</v>
      </c>
      <c r="Q5069" s="26" t="s">
        <v>59</v>
      </c>
      <c r="R5069" s="26" t="s">
        <v>54</v>
      </c>
      <c r="S5069" s="26" t="s">
        <v>531</v>
      </c>
      <c r="T5069" s="54">
        <v>5.97</v>
      </c>
      <c r="U5069" s="36">
        <v>50041</v>
      </c>
      <c r="V5069" s="43">
        <v>3.61E-2</v>
      </c>
      <c r="W5069" s="43">
        <v>3.09E-2</v>
      </c>
      <c r="X5069" s="26" t="s">
        <v>347</v>
      </c>
      <c r="Z5069" s="42">
        <v>11843401.720000001</v>
      </c>
      <c r="AA5069" s="42">
        <v>1</v>
      </c>
      <c r="AB5069" s="42">
        <v>109.14</v>
      </c>
      <c r="AC5069" s="42">
        <v>225.01500999999999</v>
      </c>
      <c r="AD5069" s="42">
        <v>13150.90365</v>
      </c>
      <c r="AG5069" s="26" t="s">
        <v>15</v>
      </c>
      <c r="AH5069" s="43">
        <v>7.5354108869999997E-3</v>
      </c>
      <c r="AI5069" s="43">
        <v>4.2160634109999996E-3</v>
      </c>
      <c r="AJ5069" s="43">
        <v>9.5902752585164076E-4</v>
      </c>
    </row>
    <row r="5070" spans="1:36" x14ac:dyDescent="0.2">
      <c r="A5070" s="26">
        <v>8694</v>
      </c>
      <c r="B5070" s="26">
        <v>12533</v>
      </c>
      <c r="C5070" s="26" t="s">
        <v>1433</v>
      </c>
      <c r="D5070" s="26">
        <v>520036658</v>
      </c>
      <c r="E5070" s="26" t="s">
        <v>203</v>
      </c>
      <c r="F5070" s="26" t="s">
        <v>1434</v>
      </c>
      <c r="G5070" s="26" t="s">
        <v>1435</v>
      </c>
      <c r="H5070" s="26" t="s">
        <v>69</v>
      </c>
      <c r="I5070" s="26" t="s">
        <v>112</v>
      </c>
      <c r="J5070" s="26" t="s">
        <v>51</v>
      </c>
      <c r="K5070" s="26" t="s">
        <v>51</v>
      </c>
      <c r="L5070" s="26" t="s">
        <v>433</v>
      </c>
      <c r="M5070" s="26" t="s">
        <v>165</v>
      </c>
      <c r="N5070" s="26" t="s">
        <v>87</v>
      </c>
      <c r="O5070" s="26" t="s">
        <v>57</v>
      </c>
      <c r="P5070" s="26" t="s">
        <v>737</v>
      </c>
      <c r="Q5070" s="26" t="s">
        <v>59</v>
      </c>
      <c r="R5070" s="26" t="s">
        <v>54</v>
      </c>
      <c r="S5070" s="26" t="s">
        <v>531</v>
      </c>
      <c r="T5070" s="54">
        <v>4.3920000000000003</v>
      </c>
      <c r="U5070" s="36" t="s">
        <v>1436</v>
      </c>
      <c r="V5070" s="43">
        <v>5.7500000000000002E-2</v>
      </c>
      <c r="W5070" s="43">
        <v>5.4800000000000001E-2</v>
      </c>
      <c r="X5070" s="26" t="s">
        <v>347</v>
      </c>
      <c r="Z5070" s="42">
        <v>702467</v>
      </c>
      <c r="AA5070" s="42">
        <v>1</v>
      </c>
      <c r="AB5070" s="42">
        <v>103.03</v>
      </c>
      <c r="AC5070" s="42">
        <v>0</v>
      </c>
      <c r="AD5070" s="42">
        <v>723.75175000000002</v>
      </c>
      <c r="AG5070" s="26" t="s">
        <v>15</v>
      </c>
      <c r="AH5070" s="43">
        <v>1.3380323800000001E-3</v>
      </c>
      <c r="AI5070" s="43">
        <v>2.3202841E-4</v>
      </c>
      <c r="AJ5070" s="43">
        <v>5.2779479540426503E-5</v>
      </c>
    </row>
    <row r="5071" spans="1:36" x14ac:dyDescent="0.2">
      <c r="A5071" s="26">
        <v>8694</v>
      </c>
      <c r="B5071" s="26">
        <v>12533</v>
      </c>
      <c r="C5071" s="26" t="s">
        <v>725</v>
      </c>
      <c r="D5071" s="26">
        <v>514290345</v>
      </c>
      <c r="E5071" s="26" t="s">
        <v>203</v>
      </c>
      <c r="F5071" s="26" t="s">
        <v>1437</v>
      </c>
      <c r="G5071" s="26" t="s">
        <v>1438</v>
      </c>
      <c r="H5071" s="26" t="s">
        <v>69</v>
      </c>
      <c r="I5071" s="26" t="s">
        <v>113</v>
      </c>
      <c r="J5071" s="26" t="s">
        <v>51</v>
      </c>
      <c r="K5071" s="26" t="s">
        <v>51</v>
      </c>
      <c r="L5071" s="26" t="s">
        <v>433</v>
      </c>
      <c r="M5071" s="26" t="s">
        <v>165</v>
      </c>
      <c r="N5071" s="26" t="s">
        <v>141</v>
      </c>
      <c r="O5071" s="26" t="s">
        <v>57</v>
      </c>
      <c r="P5071" s="26" t="s">
        <v>733</v>
      </c>
      <c r="Q5071" s="26" t="s">
        <v>59</v>
      </c>
      <c r="R5071" s="26" t="s">
        <v>54</v>
      </c>
      <c r="S5071" s="26" t="s">
        <v>531</v>
      </c>
      <c r="T5071" s="54">
        <v>6.5519999999999996</v>
      </c>
      <c r="U5071" s="36">
        <v>62580</v>
      </c>
      <c r="V5071" s="43">
        <v>2.0899999999999998E-2</v>
      </c>
      <c r="W5071" s="43">
        <v>3.2899999999999999E-2</v>
      </c>
      <c r="X5071" s="26" t="s">
        <v>347</v>
      </c>
      <c r="Z5071" s="42">
        <v>1299200</v>
      </c>
      <c r="AA5071" s="42">
        <v>1</v>
      </c>
      <c r="AB5071" s="42">
        <v>106.11</v>
      </c>
      <c r="AC5071" s="42">
        <v>0</v>
      </c>
      <c r="AD5071" s="42">
        <v>1378.5811200000001</v>
      </c>
      <c r="AG5071" s="26" t="s">
        <v>15</v>
      </c>
      <c r="AH5071" s="43">
        <v>8.4164156299999999E-4</v>
      </c>
      <c r="AI5071" s="43">
        <v>4.4196091500000001E-4</v>
      </c>
      <c r="AJ5071" s="43">
        <v>1.0053280564483369E-4</v>
      </c>
    </row>
    <row r="5072" spans="1:36" x14ac:dyDescent="0.2">
      <c r="A5072" s="26">
        <v>8694</v>
      </c>
      <c r="B5072" s="26">
        <v>12533</v>
      </c>
      <c r="C5072" s="26" t="s">
        <v>954</v>
      </c>
      <c r="D5072" s="26">
        <v>511659401</v>
      </c>
      <c r="E5072" s="26" t="s">
        <v>203</v>
      </c>
      <c r="F5072" s="26" t="s">
        <v>1439</v>
      </c>
      <c r="G5072" s="26" t="s">
        <v>1440</v>
      </c>
      <c r="H5072" s="26" t="s">
        <v>69</v>
      </c>
      <c r="I5072" s="26" t="s">
        <v>112</v>
      </c>
      <c r="J5072" s="26" t="s">
        <v>51</v>
      </c>
      <c r="K5072" s="26" t="s">
        <v>51</v>
      </c>
      <c r="L5072" s="26" t="s">
        <v>433</v>
      </c>
      <c r="M5072" s="26" t="s">
        <v>165</v>
      </c>
      <c r="N5072" s="26" t="s">
        <v>357</v>
      </c>
      <c r="O5072" s="26" t="s">
        <v>57</v>
      </c>
      <c r="P5072" s="26" t="s">
        <v>728</v>
      </c>
      <c r="Q5072" s="26" t="s">
        <v>59</v>
      </c>
      <c r="R5072" s="26" t="s">
        <v>54</v>
      </c>
      <c r="S5072" s="26" t="s">
        <v>531</v>
      </c>
      <c r="T5072" s="54">
        <v>2.5049999999999999</v>
      </c>
      <c r="U5072" s="36" t="s">
        <v>1441</v>
      </c>
      <c r="V5072" s="43">
        <v>0.05</v>
      </c>
      <c r="W5072" s="43">
        <v>4.9299999999999997E-2</v>
      </c>
      <c r="X5072" s="26" t="s">
        <v>347</v>
      </c>
      <c r="Z5072" s="42">
        <v>900000</v>
      </c>
      <c r="AA5072" s="42">
        <v>1</v>
      </c>
      <c r="AB5072" s="42">
        <v>101.17</v>
      </c>
      <c r="AC5072" s="42">
        <v>0</v>
      </c>
      <c r="AD5072" s="42">
        <v>910.53</v>
      </c>
      <c r="AG5072" s="26" t="s">
        <v>15</v>
      </c>
      <c r="AH5072" s="43">
        <v>2.2499999999999998E-3</v>
      </c>
      <c r="AI5072" s="43">
        <v>2.9190786500000001E-4</v>
      </c>
      <c r="AJ5072" s="43">
        <v>6.6400253271849837E-5</v>
      </c>
    </row>
    <row r="5073" spans="1:36" x14ac:dyDescent="0.2">
      <c r="A5073" s="26">
        <v>8694</v>
      </c>
      <c r="B5073" s="26">
        <v>12533</v>
      </c>
      <c r="C5073" s="26" t="s">
        <v>954</v>
      </c>
      <c r="D5073" s="26">
        <v>511659401</v>
      </c>
      <c r="E5073" s="26" t="s">
        <v>203</v>
      </c>
      <c r="F5073" s="26" t="s">
        <v>1442</v>
      </c>
      <c r="G5073" s="26" t="s">
        <v>1443</v>
      </c>
      <c r="H5073" s="26" t="s">
        <v>69</v>
      </c>
      <c r="I5073" s="26" t="s">
        <v>113</v>
      </c>
      <c r="J5073" s="26" t="s">
        <v>51</v>
      </c>
      <c r="K5073" s="26" t="s">
        <v>51</v>
      </c>
      <c r="L5073" s="26" t="s">
        <v>433</v>
      </c>
      <c r="M5073" s="26" t="s">
        <v>165</v>
      </c>
      <c r="N5073" s="26" t="s">
        <v>357</v>
      </c>
      <c r="O5073" s="26" t="s">
        <v>57</v>
      </c>
      <c r="P5073" s="26" t="s">
        <v>728</v>
      </c>
      <c r="Q5073" s="26" t="s">
        <v>59</v>
      </c>
      <c r="R5073" s="26" t="s">
        <v>54</v>
      </c>
      <c r="S5073" s="26" t="s">
        <v>531</v>
      </c>
      <c r="T5073" s="54">
        <v>7.9050000000000002</v>
      </c>
      <c r="U5073" s="36">
        <v>50775</v>
      </c>
      <c r="V5073" s="43">
        <v>2.64E-2</v>
      </c>
      <c r="W5073" s="43">
        <v>2.86E-2</v>
      </c>
      <c r="X5073" s="26" t="s">
        <v>347</v>
      </c>
      <c r="Z5073" s="42">
        <v>533400</v>
      </c>
      <c r="AA5073" s="42">
        <v>1</v>
      </c>
      <c r="AB5073" s="42">
        <v>104.18</v>
      </c>
      <c r="AC5073" s="42">
        <v>0</v>
      </c>
      <c r="AD5073" s="42">
        <v>555.69611999999995</v>
      </c>
      <c r="AG5073" s="26" t="s">
        <v>15</v>
      </c>
      <c r="AH5073" s="43">
        <v>1.7780000000000001E-3</v>
      </c>
      <c r="AI5073" s="43">
        <v>1.78151261E-4</v>
      </c>
      <c r="AJ5073" s="43">
        <v>4.0524049850289675E-5</v>
      </c>
    </row>
    <row r="5074" spans="1:36" x14ac:dyDescent="0.2">
      <c r="A5074" s="26">
        <v>8694</v>
      </c>
      <c r="B5074" s="26">
        <v>12533</v>
      </c>
      <c r="C5074" s="26" t="s">
        <v>1444</v>
      </c>
      <c r="D5074" s="26">
        <v>516378643</v>
      </c>
      <c r="E5074" s="26" t="s">
        <v>203</v>
      </c>
      <c r="F5074" s="26" t="s">
        <v>1445</v>
      </c>
      <c r="G5074" s="26" t="s">
        <v>1446</v>
      </c>
      <c r="H5074" s="26" t="s">
        <v>69</v>
      </c>
      <c r="I5074" s="26" t="s">
        <v>113</v>
      </c>
      <c r="J5074" s="26" t="s">
        <v>51</v>
      </c>
      <c r="K5074" s="26" t="s">
        <v>51</v>
      </c>
      <c r="L5074" s="26" t="s">
        <v>433</v>
      </c>
      <c r="M5074" s="26" t="s">
        <v>165</v>
      </c>
      <c r="N5074" s="26" t="s">
        <v>357</v>
      </c>
      <c r="O5074" s="26" t="s">
        <v>57</v>
      </c>
      <c r="P5074" s="26" t="s">
        <v>724</v>
      </c>
      <c r="Q5074" s="26" t="s">
        <v>59</v>
      </c>
      <c r="R5074" s="26" t="s">
        <v>54</v>
      </c>
      <c r="S5074" s="26" t="s">
        <v>531</v>
      </c>
      <c r="T5074" s="54">
        <v>4.1130000000000004</v>
      </c>
      <c r="U5074" s="36" t="s">
        <v>1373</v>
      </c>
      <c r="V5074" s="43">
        <v>4.3999999999999997E-2</v>
      </c>
      <c r="W5074" s="43">
        <v>3.0700000000000002E-2</v>
      </c>
      <c r="X5074" s="26" t="s">
        <v>347</v>
      </c>
      <c r="Z5074" s="42">
        <v>2065500</v>
      </c>
      <c r="AA5074" s="42">
        <v>1</v>
      </c>
      <c r="AB5074" s="42">
        <v>111.59</v>
      </c>
      <c r="AC5074" s="42">
        <v>0</v>
      </c>
      <c r="AD5074" s="42">
        <v>2304.8914500000001</v>
      </c>
      <c r="AG5074" s="26" t="s">
        <v>15</v>
      </c>
      <c r="AH5074" s="43">
        <v>5.0013643030000004E-3</v>
      </c>
      <c r="AI5074" s="43">
        <v>7.38927815E-4</v>
      </c>
      <c r="AJ5074" s="43">
        <v>1.6808383693466577E-4</v>
      </c>
    </row>
    <row r="5075" spans="1:36" x14ac:dyDescent="0.2">
      <c r="A5075" s="26">
        <v>8694</v>
      </c>
      <c r="B5075" s="26">
        <v>12533</v>
      </c>
      <c r="C5075" s="26" t="s">
        <v>880</v>
      </c>
      <c r="D5075" s="26">
        <v>520000472</v>
      </c>
      <c r="E5075" s="26" t="s">
        <v>203</v>
      </c>
      <c r="F5075" s="26" t="s">
        <v>1447</v>
      </c>
      <c r="G5075" s="26" t="s">
        <v>1448</v>
      </c>
      <c r="H5075" s="26" t="s">
        <v>69</v>
      </c>
      <c r="I5075" s="26" t="s">
        <v>113</v>
      </c>
      <c r="J5075" s="26" t="s">
        <v>51</v>
      </c>
      <c r="K5075" s="26" t="s">
        <v>51</v>
      </c>
      <c r="L5075" s="26" t="s">
        <v>433</v>
      </c>
      <c r="M5075" s="26" t="s">
        <v>165</v>
      </c>
      <c r="N5075" s="26" t="s">
        <v>87</v>
      </c>
      <c r="O5075" s="26" t="s">
        <v>57</v>
      </c>
      <c r="P5075" s="26" t="s">
        <v>708</v>
      </c>
      <c r="Q5075" s="26" t="s">
        <v>64</v>
      </c>
      <c r="R5075" s="26" t="s">
        <v>54</v>
      </c>
      <c r="S5075" s="26" t="s">
        <v>531</v>
      </c>
      <c r="T5075" s="54">
        <v>7.5209999999999999</v>
      </c>
      <c r="U5075" s="36">
        <v>48919</v>
      </c>
      <c r="V5075" s="43">
        <v>0.03</v>
      </c>
      <c r="W5075" s="43">
        <v>2.87E-2</v>
      </c>
      <c r="X5075" s="26" t="s">
        <v>347</v>
      </c>
      <c r="Z5075" s="42">
        <v>3465000</v>
      </c>
      <c r="AA5075" s="42">
        <v>1</v>
      </c>
      <c r="AB5075" s="42">
        <v>105.85</v>
      </c>
      <c r="AC5075" s="42">
        <v>0</v>
      </c>
      <c r="AD5075" s="42">
        <v>3667.7024999999999</v>
      </c>
      <c r="AG5075" s="26" t="s">
        <v>15</v>
      </c>
      <c r="AH5075" s="43">
        <v>8.49305505E-4</v>
      </c>
      <c r="AI5075" s="43">
        <v>1.1758329860000001E-3</v>
      </c>
      <c r="AJ5075" s="43">
        <v>2.6746661277036104E-4</v>
      </c>
    </row>
    <row r="5076" spans="1:36" x14ac:dyDescent="0.2">
      <c r="A5076" s="26">
        <v>8694</v>
      </c>
      <c r="B5076" s="26">
        <v>12533</v>
      </c>
      <c r="C5076" s="26" t="s">
        <v>880</v>
      </c>
      <c r="D5076" s="26">
        <v>520000472</v>
      </c>
      <c r="E5076" s="26" t="s">
        <v>203</v>
      </c>
      <c r="F5076" s="26" t="s">
        <v>1449</v>
      </c>
      <c r="G5076" s="26" t="s">
        <v>1450</v>
      </c>
      <c r="H5076" s="26" t="s">
        <v>69</v>
      </c>
      <c r="I5076" s="26" t="s">
        <v>113</v>
      </c>
      <c r="J5076" s="26" t="s">
        <v>51</v>
      </c>
      <c r="K5076" s="26" t="s">
        <v>51</v>
      </c>
      <c r="L5076" s="26" t="s">
        <v>433</v>
      </c>
      <c r="M5076" s="26" t="s">
        <v>165</v>
      </c>
      <c r="N5076" s="26" t="s">
        <v>87</v>
      </c>
      <c r="O5076" s="26" t="s">
        <v>57</v>
      </c>
      <c r="P5076" s="26" t="s">
        <v>708</v>
      </c>
      <c r="Q5076" s="26" t="s">
        <v>64</v>
      </c>
      <c r="R5076" s="26" t="s">
        <v>54</v>
      </c>
      <c r="S5076" s="26" t="s">
        <v>531</v>
      </c>
      <c r="T5076" s="54">
        <v>10.375</v>
      </c>
      <c r="U5076" s="36">
        <v>50380</v>
      </c>
      <c r="V5076" s="43">
        <v>3.2000000000000001E-2</v>
      </c>
      <c r="W5076" s="43">
        <v>3.0300000000000001E-2</v>
      </c>
      <c r="X5076" s="26" t="s">
        <v>347</v>
      </c>
      <c r="Z5076" s="42">
        <v>3475000</v>
      </c>
      <c r="AA5076" s="42">
        <v>1</v>
      </c>
      <c r="AB5076" s="42">
        <v>106.74</v>
      </c>
      <c r="AC5076" s="42">
        <v>0</v>
      </c>
      <c r="AD5076" s="42">
        <v>3709.2150000000001</v>
      </c>
      <c r="AG5076" s="26" t="s">
        <v>15</v>
      </c>
      <c r="AH5076" s="43">
        <v>7.0569079200000001E-4</v>
      </c>
      <c r="AI5076" s="43">
        <v>1.189141526E-3</v>
      </c>
      <c r="AJ5076" s="43">
        <v>2.7049390513189512E-4</v>
      </c>
    </row>
    <row r="5077" spans="1:36" x14ac:dyDescent="0.2">
      <c r="A5077" s="26">
        <v>8694</v>
      </c>
      <c r="B5077" s="26">
        <v>12533</v>
      </c>
      <c r="C5077" s="26" t="s">
        <v>852</v>
      </c>
      <c r="D5077" s="26">
        <v>520032046</v>
      </c>
      <c r="E5077" s="26" t="s">
        <v>203</v>
      </c>
      <c r="F5077" s="26" t="s">
        <v>1451</v>
      </c>
      <c r="G5077" s="26" t="s">
        <v>1452</v>
      </c>
      <c r="H5077" s="26" t="s">
        <v>69</v>
      </c>
      <c r="I5077" s="26" t="s">
        <v>113</v>
      </c>
      <c r="J5077" s="26" t="s">
        <v>51</v>
      </c>
      <c r="K5077" s="26" t="s">
        <v>51</v>
      </c>
      <c r="L5077" s="26" t="s">
        <v>433</v>
      </c>
      <c r="M5077" s="26" t="s">
        <v>165</v>
      </c>
      <c r="N5077" s="26" t="s">
        <v>129</v>
      </c>
      <c r="O5077" s="26" t="s">
        <v>57</v>
      </c>
      <c r="P5077" s="26" t="s">
        <v>530</v>
      </c>
      <c r="Q5077" s="26" t="s">
        <v>59</v>
      </c>
      <c r="R5077" s="26" t="s">
        <v>54</v>
      </c>
      <c r="S5077" s="26" t="s">
        <v>531</v>
      </c>
      <c r="T5077" s="54">
        <v>4.165</v>
      </c>
      <c r="U5077" s="36">
        <v>48919</v>
      </c>
      <c r="V5077" s="43">
        <v>2.06E-2</v>
      </c>
      <c r="W5077" s="43">
        <v>2.3900000000000001E-2</v>
      </c>
      <c r="X5077" s="26" t="s">
        <v>347</v>
      </c>
      <c r="Z5077" s="42">
        <v>21060000</v>
      </c>
      <c r="AA5077" s="42">
        <v>1</v>
      </c>
      <c r="AB5077" s="42">
        <v>104.29</v>
      </c>
      <c r="AC5077" s="42">
        <v>0</v>
      </c>
      <c r="AD5077" s="42">
        <v>21963.473999999998</v>
      </c>
      <c r="AG5077" s="26" t="s">
        <v>15</v>
      </c>
      <c r="AH5077" s="43">
        <v>1.1699432577000001E-2</v>
      </c>
      <c r="AI5077" s="43">
        <v>7.041295532E-3</v>
      </c>
      <c r="AJ5077" s="43">
        <v>1.6016827960964369E-3</v>
      </c>
    </row>
    <row r="5078" spans="1:36" x14ac:dyDescent="0.2">
      <c r="A5078" s="26">
        <v>8694</v>
      </c>
      <c r="B5078" s="26">
        <v>12533</v>
      </c>
      <c r="C5078" s="26" t="s">
        <v>1453</v>
      </c>
      <c r="D5078" s="26">
        <v>520042763</v>
      </c>
      <c r="E5078" s="26" t="s">
        <v>203</v>
      </c>
      <c r="F5078" s="26" t="s">
        <v>1454</v>
      </c>
      <c r="G5078" s="26" t="s">
        <v>1455</v>
      </c>
      <c r="H5078" s="26" t="s">
        <v>69</v>
      </c>
      <c r="I5078" s="26" t="s">
        <v>339</v>
      </c>
      <c r="J5078" s="26" t="s">
        <v>51</v>
      </c>
      <c r="K5078" s="26" t="s">
        <v>51</v>
      </c>
      <c r="L5078" s="26" t="s">
        <v>433</v>
      </c>
      <c r="M5078" s="26" t="s">
        <v>165</v>
      </c>
      <c r="N5078" s="26" t="s">
        <v>132</v>
      </c>
      <c r="O5078" s="26" t="s">
        <v>57</v>
      </c>
      <c r="P5078" s="26" t="s">
        <v>154</v>
      </c>
      <c r="Q5078" s="26" t="s">
        <v>154</v>
      </c>
      <c r="R5078" s="26" t="s">
        <v>54</v>
      </c>
      <c r="S5078" s="26" t="s">
        <v>531</v>
      </c>
      <c r="T5078" s="54">
        <v>3.2650000000000001</v>
      </c>
      <c r="U5078" s="36" t="s">
        <v>1042</v>
      </c>
      <c r="V5078" s="43">
        <v>4.8500000000000001E-2</v>
      </c>
      <c r="W5078" s="43">
        <v>3.0599999999999999E-2</v>
      </c>
      <c r="X5078" s="26" t="s">
        <v>347</v>
      </c>
      <c r="Z5078" s="42">
        <v>5439000</v>
      </c>
      <c r="AA5078" s="42">
        <v>1</v>
      </c>
      <c r="AB5078" s="42">
        <v>106</v>
      </c>
      <c r="AC5078" s="42">
        <v>0</v>
      </c>
      <c r="AD5078" s="42">
        <v>5765.34</v>
      </c>
      <c r="AG5078" s="26" t="s">
        <v>15</v>
      </c>
      <c r="AH5078" s="43">
        <v>1.813E-2</v>
      </c>
      <c r="AI5078" s="43">
        <v>1.8483170180000001E-3</v>
      </c>
      <c r="AJ5078" s="43">
        <v>4.2043648885629989E-4</v>
      </c>
    </row>
    <row r="5079" spans="1:36" x14ac:dyDescent="0.2">
      <c r="A5079" s="26">
        <v>8694</v>
      </c>
      <c r="B5079" s="26">
        <v>12533</v>
      </c>
      <c r="C5079" s="26" t="s">
        <v>1460</v>
      </c>
      <c r="D5079" s="26">
        <v>1900288</v>
      </c>
      <c r="E5079" s="26" t="s">
        <v>204</v>
      </c>
      <c r="F5079" s="26" t="s">
        <v>1461</v>
      </c>
      <c r="G5079" s="26" t="s">
        <v>1462</v>
      </c>
      <c r="H5079" s="26" t="s">
        <v>69</v>
      </c>
      <c r="I5079" s="26" t="s">
        <v>112</v>
      </c>
      <c r="J5079" s="26" t="s">
        <v>51</v>
      </c>
      <c r="K5079" s="26" t="s">
        <v>167</v>
      </c>
      <c r="L5079" s="26" t="s">
        <v>433</v>
      </c>
      <c r="M5079" s="26" t="s">
        <v>165</v>
      </c>
      <c r="N5079" s="26" t="s">
        <v>358</v>
      </c>
      <c r="O5079" s="26" t="s">
        <v>57</v>
      </c>
      <c r="P5079" s="26" t="s">
        <v>728</v>
      </c>
      <c r="Q5079" s="26" t="s">
        <v>59</v>
      </c>
      <c r="R5079" s="26" t="s">
        <v>54</v>
      </c>
      <c r="S5079" s="26" t="s">
        <v>531</v>
      </c>
      <c r="T5079" s="54">
        <v>1.431</v>
      </c>
      <c r="U5079" s="36" t="s">
        <v>754</v>
      </c>
      <c r="V5079" s="43">
        <v>0.09</v>
      </c>
      <c r="W5079" s="43">
        <v>5.4399999999999997E-2</v>
      </c>
      <c r="X5079" s="26" t="s">
        <v>347</v>
      </c>
      <c r="Z5079" s="42">
        <v>3938709.96</v>
      </c>
      <c r="AA5079" s="42">
        <v>1</v>
      </c>
      <c r="AB5079" s="42">
        <v>105.21</v>
      </c>
      <c r="AC5079" s="42">
        <v>0</v>
      </c>
      <c r="AD5079" s="42">
        <v>4143.9167500000003</v>
      </c>
      <c r="AG5079" s="26" t="s">
        <v>15</v>
      </c>
      <c r="AH5079" s="43">
        <v>2.7737397208999998E-2</v>
      </c>
      <c r="AI5079" s="43">
        <v>1.3285030629999999E-3</v>
      </c>
      <c r="AJ5079" s="43">
        <v>3.0219446008089888E-4</v>
      </c>
    </row>
    <row r="5080" spans="1:36" x14ac:dyDescent="0.2">
      <c r="A5080" s="26">
        <v>8694</v>
      </c>
      <c r="B5080" s="26">
        <v>12533</v>
      </c>
      <c r="C5080" s="26" t="s">
        <v>1082</v>
      </c>
      <c r="D5080" s="26">
        <v>513432765</v>
      </c>
      <c r="E5080" s="26" t="s">
        <v>203</v>
      </c>
      <c r="F5080" s="26" t="s">
        <v>1463</v>
      </c>
      <c r="G5080" s="26" t="s">
        <v>1464</v>
      </c>
      <c r="H5080" s="26" t="s">
        <v>69</v>
      </c>
      <c r="I5080" s="26" t="s">
        <v>112</v>
      </c>
      <c r="J5080" s="26" t="s">
        <v>51</v>
      </c>
      <c r="K5080" s="26" t="s">
        <v>51</v>
      </c>
      <c r="L5080" s="26" t="s">
        <v>52</v>
      </c>
      <c r="M5080" s="26" t="s">
        <v>165</v>
      </c>
      <c r="N5080" s="26" t="s">
        <v>84</v>
      </c>
      <c r="O5080" s="26" t="s">
        <v>57</v>
      </c>
      <c r="P5080" s="26" t="s">
        <v>1085</v>
      </c>
      <c r="Q5080" s="26" t="s">
        <v>64</v>
      </c>
      <c r="R5080" s="26" t="s">
        <v>54</v>
      </c>
      <c r="S5080" s="26" t="s">
        <v>531</v>
      </c>
      <c r="T5080" s="54">
        <v>2.681</v>
      </c>
      <c r="U5080" s="36">
        <v>47125</v>
      </c>
      <c r="V5080" s="43">
        <v>0.08</v>
      </c>
      <c r="W5080" s="43">
        <v>6.1800000000000001E-2</v>
      </c>
      <c r="X5080" s="26" t="s">
        <v>347</v>
      </c>
      <c r="Z5080" s="42">
        <v>4000000</v>
      </c>
      <c r="AA5080" s="42">
        <v>1</v>
      </c>
      <c r="AB5080" s="42">
        <v>104.9118</v>
      </c>
      <c r="AC5080" s="42">
        <v>0</v>
      </c>
      <c r="AD5080" s="42">
        <v>4196.4719999999998</v>
      </c>
      <c r="AG5080" s="26" t="s">
        <v>15</v>
      </c>
      <c r="AH5080" s="43">
        <v>6.1420204021999998E-2</v>
      </c>
      <c r="AI5080" s="43">
        <v>1.3453518120000001E-3</v>
      </c>
      <c r="AJ5080" s="43">
        <v>3.0602704320365745E-4</v>
      </c>
    </row>
    <row r="5081" spans="1:36" x14ac:dyDescent="0.2">
      <c r="A5081" s="26">
        <v>8694</v>
      </c>
      <c r="B5081" s="26">
        <v>12533</v>
      </c>
      <c r="C5081" s="26" t="s">
        <v>1200</v>
      </c>
      <c r="D5081" s="26">
        <v>513754069</v>
      </c>
      <c r="E5081" s="26" t="s">
        <v>203</v>
      </c>
      <c r="F5081" s="26" t="s">
        <v>1465</v>
      </c>
      <c r="G5081" s="26" t="s">
        <v>1466</v>
      </c>
      <c r="H5081" s="26" t="s">
        <v>69</v>
      </c>
      <c r="I5081" s="26" t="s">
        <v>112</v>
      </c>
      <c r="J5081" s="26" t="s">
        <v>51</v>
      </c>
      <c r="K5081" s="26" t="s">
        <v>51</v>
      </c>
      <c r="L5081" s="26" t="s">
        <v>433</v>
      </c>
      <c r="M5081" s="26" t="s">
        <v>165</v>
      </c>
      <c r="N5081" s="26" t="s">
        <v>141</v>
      </c>
      <c r="O5081" s="26" t="s">
        <v>57</v>
      </c>
      <c r="P5081" s="26" t="s">
        <v>733</v>
      </c>
      <c r="Q5081" s="26" t="s">
        <v>59</v>
      </c>
      <c r="R5081" s="26" t="s">
        <v>54</v>
      </c>
      <c r="S5081" s="26" t="s">
        <v>531</v>
      </c>
      <c r="T5081" s="54">
        <v>7.4619999999999997</v>
      </c>
      <c r="U5081" s="36" t="s">
        <v>1467</v>
      </c>
      <c r="V5081" s="43">
        <v>5.3100000000000001E-2</v>
      </c>
      <c r="W5081" s="43">
        <v>5.45E-2</v>
      </c>
      <c r="X5081" s="26" t="s">
        <v>347</v>
      </c>
      <c r="Z5081" s="42">
        <v>4289000</v>
      </c>
      <c r="AA5081" s="42">
        <v>1</v>
      </c>
      <c r="AB5081" s="42">
        <v>101.71</v>
      </c>
      <c r="AC5081" s="42">
        <v>0</v>
      </c>
      <c r="AD5081" s="42">
        <v>4362.3419000000004</v>
      </c>
      <c r="AG5081" s="26" t="s">
        <v>15</v>
      </c>
      <c r="AH5081" s="43">
        <v>3.3681991150000001E-3</v>
      </c>
      <c r="AI5081" s="43">
        <v>1.3985282349999999E-3</v>
      </c>
      <c r="AJ5081" s="43">
        <v>3.1812307888636577E-4</v>
      </c>
    </row>
    <row r="5082" spans="1:36" x14ac:dyDescent="0.2">
      <c r="A5082" s="26">
        <v>8694</v>
      </c>
      <c r="B5082" s="26">
        <v>12533</v>
      </c>
      <c r="C5082" s="26" t="s">
        <v>1197</v>
      </c>
      <c r="D5082" s="26">
        <v>514599943</v>
      </c>
      <c r="E5082" s="26" t="s">
        <v>203</v>
      </c>
      <c r="F5082" s="26" t="s">
        <v>1468</v>
      </c>
      <c r="G5082" s="26" t="s">
        <v>1469</v>
      </c>
      <c r="H5082" s="26" t="s">
        <v>69</v>
      </c>
      <c r="I5082" s="26" t="s">
        <v>339</v>
      </c>
      <c r="J5082" s="26" t="s">
        <v>51</v>
      </c>
      <c r="K5082" s="26" t="s">
        <v>51</v>
      </c>
      <c r="L5082" s="26" t="s">
        <v>433</v>
      </c>
      <c r="M5082" s="26" t="s">
        <v>165</v>
      </c>
      <c r="N5082" s="26" t="s">
        <v>353</v>
      </c>
      <c r="O5082" s="26" t="s">
        <v>57</v>
      </c>
      <c r="P5082" s="26" t="s">
        <v>1051</v>
      </c>
      <c r="Q5082" s="26" t="s">
        <v>64</v>
      </c>
      <c r="R5082" s="26" t="s">
        <v>54</v>
      </c>
      <c r="S5082" s="26" t="s">
        <v>531</v>
      </c>
      <c r="T5082" s="54">
        <v>3.6859999999999999</v>
      </c>
      <c r="U5082" s="36">
        <v>47125</v>
      </c>
      <c r="V5082" s="43">
        <v>0.05</v>
      </c>
      <c r="W5082" s="43">
        <v>2.6800000000000001E-2</v>
      </c>
      <c r="X5082" s="26" t="s">
        <v>347</v>
      </c>
      <c r="Z5082" s="42">
        <v>3517000</v>
      </c>
      <c r="AA5082" s="42">
        <v>1</v>
      </c>
      <c r="AB5082" s="42">
        <v>108.8</v>
      </c>
      <c r="AC5082" s="42">
        <v>0</v>
      </c>
      <c r="AD5082" s="42">
        <v>3826.4960000000001</v>
      </c>
      <c r="AG5082" s="26" t="s">
        <v>15</v>
      </c>
      <c r="AH5082" s="43">
        <v>8.6296159980000006E-3</v>
      </c>
      <c r="AI5082" s="43">
        <v>1.226740778E-3</v>
      </c>
      <c r="AJ5082" s="43">
        <v>2.7904660312534494E-4</v>
      </c>
    </row>
    <row r="5083" spans="1:36" x14ac:dyDescent="0.2">
      <c r="A5083" s="26">
        <v>8694</v>
      </c>
      <c r="B5083" s="26">
        <v>12533</v>
      </c>
      <c r="C5083" s="26" t="s">
        <v>1197</v>
      </c>
      <c r="D5083" s="26">
        <v>514599943</v>
      </c>
      <c r="E5083" s="26" t="s">
        <v>203</v>
      </c>
      <c r="F5083" s="26" t="s">
        <v>1470</v>
      </c>
      <c r="G5083" s="26" t="s">
        <v>1471</v>
      </c>
      <c r="H5083" s="26" t="s">
        <v>69</v>
      </c>
      <c r="I5083" s="26" t="s">
        <v>112</v>
      </c>
      <c r="J5083" s="26" t="s">
        <v>51</v>
      </c>
      <c r="K5083" s="26" t="s">
        <v>51</v>
      </c>
      <c r="L5083" s="26" t="s">
        <v>433</v>
      </c>
      <c r="M5083" s="26" t="s">
        <v>165</v>
      </c>
      <c r="N5083" s="26" t="s">
        <v>353</v>
      </c>
      <c r="O5083" s="26" t="s">
        <v>57</v>
      </c>
      <c r="P5083" s="26" t="s">
        <v>1051</v>
      </c>
      <c r="Q5083" s="26" t="s">
        <v>64</v>
      </c>
      <c r="R5083" s="26" t="s">
        <v>54</v>
      </c>
      <c r="S5083" s="26" t="s">
        <v>531</v>
      </c>
      <c r="T5083" s="54">
        <v>3.4910000000000001</v>
      </c>
      <c r="U5083" s="36" t="s">
        <v>1165</v>
      </c>
      <c r="V5083" s="43">
        <v>6.9500000000000006E-2</v>
      </c>
      <c r="W5083" s="43">
        <v>5.6599999999999998E-2</v>
      </c>
      <c r="X5083" s="26" t="s">
        <v>347</v>
      </c>
      <c r="Z5083" s="42">
        <v>13000000</v>
      </c>
      <c r="AA5083" s="42">
        <v>1</v>
      </c>
      <c r="AB5083" s="42">
        <v>104.73</v>
      </c>
      <c r="AC5083" s="42">
        <v>0</v>
      </c>
      <c r="AD5083" s="42">
        <v>13614.9</v>
      </c>
      <c r="AG5083" s="26" t="s">
        <v>15</v>
      </c>
      <c r="AH5083" s="43">
        <v>2.3257852656E-2</v>
      </c>
      <c r="AI5083" s="43">
        <v>4.3648165369999997E-3</v>
      </c>
      <c r="AJ5083" s="43">
        <v>9.928643847768974E-4</v>
      </c>
    </row>
    <row r="5084" spans="1:36" x14ac:dyDescent="0.2">
      <c r="A5084" s="26">
        <v>8694</v>
      </c>
      <c r="B5084" s="26">
        <v>12533</v>
      </c>
      <c r="C5084" s="26" t="s">
        <v>1472</v>
      </c>
      <c r="D5084" s="26">
        <v>510459928</v>
      </c>
      <c r="E5084" s="26" t="s">
        <v>203</v>
      </c>
      <c r="F5084" s="26" t="s">
        <v>1473</v>
      </c>
      <c r="G5084" s="26" t="s">
        <v>1474</v>
      </c>
      <c r="H5084" s="26" t="s">
        <v>69</v>
      </c>
      <c r="I5084" s="26" t="s">
        <v>112</v>
      </c>
      <c r="J5084" s="26" t="s">
        <v>51</v>
      </c>
      <c r="K5084" s="26" t="s">
        <v>51</v>
      </c>
      <c r="L5084" s="26" t="s">
        <v>433</v>
      </c>
      <c r="M5084" s="26" t="s">
        <v>165</v>
      </c>
      <c r="N5084" s="26" t="s">
        <v>87</v>
      </c>
      <c r="O5084" s="26" t="s">
        <v>57</v>
      </c>
      <c r="P5084" s="26" t="s">
        <v>1051</v>
      </c>
      <c r="Q5084" s="26" t="s">
        <v>64</v>
      </c>
      <c r="R5084" s="26" t="s">
        <v>54</v>
      </c>
      <c r="S5084" s="26" t="s">
        <v>531</v>
      </c>
      <c r="T5084" s="54">
        <v>4.2130000000000001</v>
      </c>
      <c r="U5084" s="36" t="s">
        <v>1475</v>
      </c>
      <c r="V5084" s="43">
        <v>6.7699999999999996E-2</v>
      </c>
      <c r="W5084" s="43">
        <v>5.5599999999999997E-2</v>
      </c>
      <c r="X5084" s="26" t="s">
        <v>347</v>
      </c>
      <c r="Z5084" s="42">
        <v>14192000</v>
      </c>
      <c r="AA5084" s="42">
        <v>1</v>
      </c>
      <c r="AB5084" s="42">
        <v>105.34</v>
      </c>
      <c r="AC5084" s="42">
        <v>0</v>
      </c>
      <c r="AD5084" s="42">
        <v>14949.852800000001</v>
      </c>
      <c r="AG5084" s="26" t="s">
        <v>15</v>
      </c>
      <c r="AH5084" s="43">
        <v>1.8922666665999999E-2</v>
      </c>
      <c r="AI5084" s="43">
        <v>4.7927905989999997E-3</v>
      </c>
      <c r="AJ5084" s="43">
        <v>1.0902156022282335E-3</v>
      </c>
    </row>
    <row r="5085" spans="1:36" x14ac:dyDescent="0.2">
      <c r="A5085" s="26">
        <v>8694</v>
      </c>
      <c r="B5085" s="26">
        <v>12533</v>
      </c>
      <c r="C5085" s="26" t="s">
        <v>1478</v>
      </c>
      <c r="D5085" s="26">
        <v>520038605</v>
      </c>
      <c r="E5085" s="26" t="s">
        <v>203</v>
      </c>
      <c r="F5085" s="26" t="s">
        <v>1479</v>
      </c>
      <c r="G5085" s="26" t="s">
        <v>1480</v>
      </c>
      <c r="H5085" s="26" t="s">
        <v>69</v>
      </c>
      <c r="I5085" s="26" t="s">
        <v>112</v>
      </c>
      <c r="J5085" s="26" t="s">
        <v>51</v>
      </c>
      <c r="K5085" s="26" t="s">
        <v>51</v>
      </c>
      <c r="L5085" s="26" t="s">
        <v>433</v>
      </c>
      <c r="M5085" s="26" t="s">
        <v>165</v>
      </c>
      <c r="N5085" s="26" t="s">
        <v>84</v>
      </c>
      <c r="O5085" s="26" t="s">
        <v>57</v>
      </c>
      <c r="P5085" s="26" t="s">
        <v>1051</v>
      </c>
      <c r="Q5085" s="26" t="s">
        <v>64</v>
      </c>
      <c r="R5085" s="26" t="s">
        <v>54</v>
      </c>
      <c r="S5085" s="26" t="s">
        <v>531</v>
      </c>
      <c r="T5085" s="54">
        <v>1.462</v>
      </c>
      <c r="U5085" s="36" t="s">
        <v>827</v>
      </c>
      <c r="V5085" s="43">
        <v>3.4700000000000002E-2</v>
      </c>
      <c r="W5085" s="43">
        <v>5.5300000000000002E-2</v>
      </c>
      <c r="X5085" s="26" t="s">
        <v>347</v>
      </c>
      <c r="Z5085" s="42">
        <v>439956</v>
      </c>
      <c r="AA5085" s="42">
        <v>1</v>
      </c>
      <c r="AB5085" s="42">
        <v>97.2</v>
      </c>
      <c r="AC5085" s="42">
        <v>0</v>
      </c>
      <c r="AD5085" s="42">
        <v>427.63722999999999</v>
      </c>
      <c r="AG5085" s="26" t="s">
        <v>15</v>
      </c>
      <c r="AH5085" s="43">
        <v>4.4002112309999997E-3</v>
      </c>
      <c r="AI5085" s="43">
        <v>1.3709671400000001E-4</v>
      </c>
      <c r="AJ5085" s="43">
        <v>3.1185375968361614E-5</v>
      </c>
    </row>
    <row r="5086" spans="1:36" x14ac:dyDescent="0.2">
      <c r="A5086" s="26">
        <v>8694</v>
      </c>
      <c r="B5086" s="26">
        <v>12533</v>
      </c>
      <c r="C5086" s="26" t="s">
        <v>1074</v>
      </c>
      <c r="D5086" s="26">
        <v>1905761</v>
      </c>
      <c r="E5086" s="26" t="s">
        <v>204</v>
      </c>
      <c r="F5086" s="26" t="s">
        <v>1481</v>
      </c>
      <c r="G5086" s="26" t="s">
        <v>1482</v>
      </c>
      <c r="H5086" s="26" t="s">
        <v>69</v>
      </c>
      <c r="I5086" s="26" t="s">
        <v>112</v>
      </c>
      <c r="J5086" s="26" t="s">
        <v>51</v>
      </c>
      <c r="K5086" s="26" t="s">
        <v>167</v>
      </c>
      <c r="L5086" s="26" t="s">
        <v>433</v>
      </c>
      <c r="M5086" s="26" t="s">
        <v>165</v>
      </c>
      <c r="N5086" s="26" t="s">
        <v>358</v>
      </c>
      <c r="O5086" s="26" t="s">
        <v>57</v>
      </c>
      <c r="P5086" s="26" t="s">
        <v>728</v>
      </c>
      <c r="Q5086" s="26" t="s">
        <v>59</v>
      </c>
      <c r="R5086" s="26" t="s">
        <v>54</v>
      </c>
      <c r="S5086" s="26" t="s">
        <v>531</v>
      </c>
      <c r="T5086" s="54">
        <v>2.2650000000000001</v>
      </c>
      <c r="U5086" s="36" t="s">
        <v>1483</v>
      </c>
      <c r="V5086" s="43">
        <v>6.3500000000000001E-2</v>
      </c>
      <c r="W5086" s="43">
        <v>5.5199999999999999E-2</v>
      </c>
      <c r="X5086" s="26" t="s">
        <v>347</v>
      </c>
      <c r="Z5086" s="42">
        <v>10224270</v>
      </c>
      <c r="AA5086" s="42">
        <v>1</v>
      </c>
      <c r="AB5086" s="42">
        <v>102.06</v>
      </c>
      <c r="AC5086" s="42">
        <v>0</v>
      </c>
      <c r="AD5086" s="42">
        <v>10434.88996</v>
      </c>
      <c r="AG5086" s="26" t="s">
        <v>15</v>
      </c>
      <c r="AH5086" s="43">
        <v>2.4937243902E-2</v>
      </c>
      <c r="AI5086" s="43">
        <v>3.3453334409999998E-3</v>
      </c>
      <c r="AJ5086" s="43">
        <v>7.6096266592850658E-4</v>
      </c>
    </row>
    <row r="5087" spans="1:36" x14ac:dyDescent="0.2">
      <c r="A5087" s="26">
        <v>8694</v>
      </c>
      <c r="B5087" s="26">
        <v>12533</v>
      </c>
      <c r="C5087" s="26" t="s">
        <v>1484</v>
      </c>
      <c r="D5087" s="26">
        <v>520040304</v>
      </c>
      <c r="E5087" s="26" t="s">
        <v>203</v>
      </c>
      <c r="F5087" s="26" t="s">
        <v>1485</v>
      </c>
      <c r="G5087" s="26" t="s">
        <v>1486</v>
      </c>
      <c r="H5087" s="26" t="s">
        <v>69</v>
      </c>
      <c r="I5087" s="26" t="s">
        <v>112</v>
      </c>
      <c r="J5087" s="26" t="s">
        <v>51</v>
      </c>
      <c r="K5087" s="26" t="s">
        <v>51</v>
      </c>
      <c r="L5087" s="26" t="s">
        <v>433</v>
      </c>
      <c r="M5087" s="26" t="s">
        <v>165</v>
      </c>
      <c r="N5087" s="26" t="s">
        <v>84</v>
      </c>
      <c r="O5087" s="26" t="s">
        <v>57</v>
      </c>
      <c r="P5087" s="26" t="s">
        <v>154</v>
      </c>
      <c r="Q5087" s="26" t="s">
        <v>154</v>
      </c>
      <c r="R5087" s="26" t="s">
        <v>54</v>
      </c>
      <c r="S5087" s="26" t="s">
        <v>531</v>
      </c>
      <c r="T5087" s="54">
        <v>2.7730000000000001</v>
      </c>
      <c r="U5087" s="36" t="s">
        <v>1042</v>
      </c>
      <c r="V5087" s="43">
        <v>7.7499999999999999E-2</v>
      </c>
      <c r="W5087" s="43">
        <v>6.2700000000000006E-2</v>
      </c>
      <c r="X5087" s="26" t="s">
        <v>347</v>
      </c>
      <c r="Z5087" s="42">
        <v>624000</v>
      </c>
      <c r="AA5087" s="42">
        <v>1</v>
      </c>
      <c r="AB5087" s="42">
        <v>104.33</v>
      </c>
      <c r="AC5087" s="42">
        <v>0</v>
      </c>
      <c r="AD5087" s="42">
        <v>651.01919999999996</v>
      </c>
      <c r="AG5087" s="26" t="s">
        <v>15</v>
      </c>
      <c r="AH5087" s="43">
        <v>5.6216216209999999E-3</v>
      </c>
      <c r="AI5087" s="43">
        <v>2.08710998E-4</v>
      </c>
      <c r="AJ5087" s="43">
        <v>4.7475470072196475E-5</v>
      </c>
    </row>
    <row r="5088" spans="1:36" x14ac:dyDescent="0.2">
      <c r="A5088" s="26">
        <v>8694</v>
      </c>
      <c r="B5088" s="26">
        <v>12533</v>
      </c>
      <c r="C5088" s="26" t="s">
        <v>1006</v>
      </c>
      <c r="D5088" s="26">
        <v>515328250</v>
      </c>
      <c r="E5088" s="26" t="s">
        <v>203</v>
      </c>
      <c r="F5088" s="26" t="s">
        <v>1487</v>
      </c>
      <c r="G5088" s="26" t="s">
        <v>1488</v>
      </c>
      <c r="H5088" s="26" t="s">
        <v>69</v>
      </c>
      <c r="I5088" s="26" t="s">
        <v>112</v>
      </c>
      <c r="J5088" s="26" t="s">
        <v>51</v>
      </c>
      <c r="K5088" s="26" t="s">
        <v>51</v>
      </c>
      <c r="L5088" s="26" t="s">
        <v>433</v>
      </c>
      <c r="M5088" s="26" t="s">
        <v>165</v>
      </c>
      <c r="N5088" s="26" t="s">
        <v>358</v>
      </c>
      <c r="O5088" s="26" t="s">
        <v>57</v>
      </c>
      <c r="P5088" s="26" t="s">
        <v>750</v>
      </c>
      <c r="Q5088" s="26" t="s">
        <v>64</v>
      </c>
      <c r="R5088" s="26" t="s">
        <v>54</v>
      </c>
      <c r="S5088" s="26" t="s">
        <v>531</v>
      </c>
      <c r="T5088" s="54">
        <v>3.1850000000000001</v>
      </c>
      <c r="U5088" s="36">
        <v>47125</v>
      </c>
      <c r="V5088" s="43">
        <v>6.3700000000000007E-2</v>
      </c>
      <c r="W5088" s="43">
        <v>5.3999999999999999E-2</v>
      </c>
      <c r="X5088" s="26" t="s">
        <v>347</v>
      </c>
      <c r="Z5088" s="42">
        <v>2996000</v>
      </c>
      <c r="AA5088" s="42">
        <v>1</v>
      </c>
      <c r="AB5088" s="42">
        <v>103.28</v>
      </c>
      <c r="AC5088" s="42">
        <v>0</v>
      </c>
      <c r="AD5088" s="42">
        <v>3094.2687999999998</v>
      </c>
      <c r="AG5088" s="26" t="s">
        <v>15</v>
      </c>
      <c r="AH5088" s="43">
        <v>7.187203132E-3</v>
      </c>
      <c r="AI5088" s="43">
        <v>9.9199521300000009E-4</v>
      </c>
      <c r="AJ5088" s="43">
        <v>2.2564905276177923E-4</v>
      </c>
    </row>
    <row r="5089" spans="1:36" x14ac:dyDescent="0.2">
      <c r="A5089" s="26">
        <v>8694</v>
      </c>
      <c r="B5089" s="26">
        <v>12533</v>
      </c>
      <c r="C5089" s="26" t="s">
        <v>1249</v>
      </c>
      <c r="D5089" s="26">
        <v>513937714</v>
      </c>
      <c r="E5089" s="26" t="s">
        <v>203</v>
      </c>
      <c r="F5089" s="26" t="s">
        <v>1489</v>
      </c>
      <c r="G5089" s="26" t="s">
        <v>1490</v>
      </c>
      <c r="H5089" s="26" t="s">
        <v>69</v>
      </c>
      <c r="I5089" s="26" t="s">
        <v>112</v>
      </c>
      <c r="J5089" s="26" t="s">
        <v>51</v>
      </c>
      <c r="K5089" s="26" t="s">
        <v>51</v>
      </c>
      <c r="L5089" s="26" t="s">
        <v>433</v>
      </c>
      <c r="M5089" s="26" t="s">
        <v>165</v>
      </c>
      <c r="N5089" s="26" t="s">
        <v>141</v>
      </c>
      <c r="O5089" s="26" t="s">
        <v>57</v>
      </c>
      <c r="P5089" s="26" t="s">
        <v>742</v>
      </c>
      <c r="Q5089" s="26" t="s">
        <v>64</v>
      </c>
      <c r="R5089" s="26" t="s">
        <v>54</v>
      </c>
      <c r="S5089" s="26" t="s">
        <v>531</v>
      </c>
      <c r="T5089" s="54">
        <v>6.9619999999999997</v>
      </c>
      <c r="U5089" s="36">
        <v>49681</v>
      </c>
      <c r="V5089" s="43">
        <v>5.28E-2</v>
      </c>
      <c r="W5089" s="43">
        <v>5.28E-2</v>
      </c>
      <c r="X5089" s="26" t="s">
        <v>347</v>
      </c>
      <c r="Z5089" s="42">
        <v>991000</v>
      </c>
      <c r="AA5089" s="42">
        <v>1</v>
      </c>
      <c r="AB5089" s="42">
        <v>100.48</v>
      </c>
      <c r="AC5089" s="42">
        <v>26.162400000000002</v>
      </c>
      <c r="AD5089" s="42">
        <v>1021.9192</v>
      </c>
      <c r="AG5089" s="26" t="s">
        <v>15</v>
      </c>
      <c r="AH5089" s="43">
        <v>3.3033333329999998E-3</v>
      </c>
      <c r="AI5089" s="43">
        <v>3.2761825800000001E-4</v>
      </c>
      <c r="AJ5089" s="43">
        <v>7.4523292701356538E-5</v>
      </c>
    </row>
    <row r="5090" spans="1:36" x14ac:dyDescent="0.2">
      <c r="A5090" s="26">
        <v>8694</v>
      </c>
      <c r="B5090" s="26">
        <v>12533</v>
      </c>
      <c r="C5090" s="26" t="s">
        <v>1491</v>
      </c>
      <c r="D5090" s="26">
        <v>513775163</v>
      </c>
      <c r="E5090" s="26" t="s">
        <v>203</v>
      </c>
      <c r="F5090" s="26" t="s">
        <v>1492</v>
      </c>
      <c r="G5090" s="26" t="s">
        <v>1493</v>
      </c>
      <c r="H5090" s="26" t="s">
        <v>69</v>
      </c>
      <c r="I5090" s="26" t="s">
        <v>112</v>
      </c>
      <c r="J5090" s="26" t="s">
        <v>51</v>
      </c>
      <c r="K5090" s="26" t="s">
        <v>51</v>
      </c>
      <c r="L5090" s="26" t="s">
        <v>433</v>
      </c>
      <c r="M5090" s="26" t="s">
        <v>165</v>
      </c>
      <c r="N5090" s="26" t="s">
        <v>87</v>
      </c>
      <c r="O5090" s="26" t="s">
        <v>57</v>
      </c>
      <c r="P5090" s="26" t="s">
        <v>1051</v>
      </c>
      <c r="Q5090" s="26" t="s">
        <v>64</v>
      </c>
      <c r="R5090" s="26" t="s">
        <v>54</v>
      </c>
      <c r="S5090" s="26" t="s">
        <v>531</v>
      </c>
      <c r="T5090" s="54">
        <v>2.8690000000000002</v>
      </c>
      <c r="U5090" s="36" t="s">
        <v>1441</v>
      </c>
      <c r="V5090" s="43">
        <v>7.2499999999999995E-2</v>
      </c>
      <c r="W5090" s="43">
        <v>5.6099999999999997E-2</v>
      </c>
      <c r="X5090" s="26" t="s">
        <v>347</v>
      </c>
      <c r="Z5090" s="42">
        <v>11198400</v>
      </c>
      <c r="AA5090" s="42">
        <v>1</v>
      </c>
      <c r="AB5090" s="42">
        <v>106.14</v>
      </c>
      <c r="AC5090" s="42">
        <v>0</v>
      </c>
      <c r="AD5090" s="42">
        <v>11885.981760000001</v>
      </c>
      <c r="AG5090" s="26" t="s">
        <v>15</v>
      </c>
      <c r="AH5090" s="43">
        <v>1.5553333333E-2</v>
      </c>
      <c r="AI5090" s="43">
        <v>3.8105406389999999E-3</v>
      </c>
      <c r="AJ5090" s="43">
        <v>8.6678330120763456E-4</v>
      </c>
    </row>
    <row r="5091" spans="1:36" x14ac:dyDescent="0.2">
      <c r="A5091" s="26">
        <v>8694</v>
      </c>
      <c r="B5091" s="26">
        <v>12533</v>
      </c>
      <c r="C5091" s="26" t="s">
        <v>940</v>
      </c>
      <c r="D5091" s="26">
        <v>510381601</v>
      </c>
      <c r="E5091" s="26" t="s">
        <v>203</v>
      </c>
      <c r="F5091" s="26" t="s">
        <v>1494</v>
      </c>
      <c r="G5091" s="26" t="s">
        <v>1495</v>
      </c>
      <c r="H5091" s="26" t="s">
        <v>69</v>
      </c>
      <c r="I5091" s="26" t="s">
        <v>113</v>
      </c>
      <c r="J5091" s="26" t="s">
        <v>51</v>
      </c>
      <c r="K5091" s="26" t="s">
        <v>51</v>
      </c>
      <c r="L5091" s="26" t="s">
        <v>433</v>
      </c>
      <c r="M5091" s="26" t="s">
        <v>165</v>
      </c>
      <c r="N5091" s="26" t="s">
        <v>84</v>
      </c>
      <c r="O5091" s="26" t="s">
        <v>57</v>
      </c>
      <c r="P5091" s="26" t="s">
        <v>724</v>
      </c>
      <c r="Q5091" s="26" t="s">
        <v>59</v>
      </c>
      <c r="R5091" s="26" t="s">
        <v>54</v>
      </c>
      <c r="S5091" s="26" t="s">
        <v>531</v>
      </c>
      <c r="T5091" s="54">
        <v>5.35</v>
      </c>
      <c r="U5091" s="36" t="s">
        <v>1045</v>
      </c>
      <c r="V5091" s="43">
        <v>4.0800000000000003E-2</v>
      </c>
      <c r="W5091" s="43">
        <v>3.44E-2</v>
      </c>
      <c r="X5091" s="26" t="s">
        <v>347</v>
      </c>
      <c r="Z5091" s="42">
        <v>279000</v>
      </c>
      <c r="AA5091" s="42">
        <v>1</v>
      </c>
      <c r="AB5091" s="42">
        <v>107.74</v>
      </c>
      <c r="AC5091" s="42">
        <v>0</v>
      </c>
      <c r="AD5091" s="42">
        <v>300.59460000000001</v>
      </c>
      <c r="AG5091" s="26" t="s">
        <v>15</v>
      </c>
      <c r="AH5091" s="43">
        <v>7.9714285699999997E-4</v>
      </c>
      <c r="AI5091" s="43">
        <v>9.6367970475299603E-5</v>
      </c>
      <c r="AJ5091" s="43">
        <v>2.1920812682888423E-5</v>
      </c>
    </row>
    <row r="5092" spans="1:36" x14ac:dyDescent="0.2">
      <c r="A5092" s="26">
        <v>8694</v>
      </c>
      <c r="B5092" s="26">
        <v>12533</v>
      </c>
      <c r="C5092" s="26" t="s">
        <v>1496</v>
      </c>
      <c r="D5092" s="26">
        <v>512781386</v>
      </c>
      <c r="E5092" s="26" t="s">
        <v>203</v>
      </c>
      <c r="F5092" s="26" t="s">
        <v>1497</v>
      </c>
      <c r="G5092" s="26" t="s">
        <v>1498</v>
      </c>
      <c r="H5092" s="26" t="s">
        <v>69</v>
      </c>
      <c r="I5092" s="26" t="s">
        <v>339</v>
      </c>
      <c r="J5092" s="26" t="s">
        <v>51</v>
      </c>
      <c r="K5092" s="26" t="s">
        <v>51</v>
      </c>
      <c r="L5092" s="26" t="s">
        <v>433</v>
      </c>
      <c r="M5092" s="26" t="s">
        <v>165</v>
      </c>
      <c r="N5092" s="26" t="s">
        <v>84</v>
      </c>
      <c r="O5092" s="26" t="s">
        <v>57</v>
      </c>
      <c r="P5092" s="26" t="s">
        <v>154</v>
      </c>
      <c r="Q5092" s="26" t="s">
        <v>154</v>
      </c>
      <c r="R5092" s="26" t="s">
        <v>54</v>
      </c>
      <c r="S5092" s="26" t="s">
        <v>531</v>
      </c>
      <c r="T5092" s="54">
        <v>3.3889999999999998</v>
      </c>
      <c r="U5092" s="36">
        <v>46762</v>
      </c>
      <c r="V5092" s="43">
        <v>7.0000000000000007E-2</v>
      </c>
      <c r="W5092" s="43">
        <v>-3.0700000000000002E-2</v>
      </c>
      <c r="X5092" s="26" t="s">
        <v>347</v>
      </c>
      <c r="Z5092" s="42">
        <v>1041000</v>
      </c>
      <c r="AA5092" s="42">
        <v>1</v>
      </c>
      <c r="AB5092" s="42">
        <v>142.19999999999999</v>
      </c>
      <c r="AC5092" s="42">
        <v>0</v>
      </c>
      <c r="AD5092" s="42">
        <v>1480.3019999999999</v>
      </c>
      <c r="AG5092" s="26" t="s">
        <v>15</v>
      </c>
      <c r="AH5092" s="43">
        <v>2.0833450909E-2</v>
      </c>
      <c r="AI5092" s="43">
        <v>4.7457172999999998E-4</v>
      </c>
      <c r="AJ5092" s="43">
        <v>1.0795078439900481E-4</v>
      </c>
    </row>
    <row r="5093" spans="1:36" x14ac:dyDescent="0.2">
      <c r="A5093" s="26">
        <v>8694</v>
      </c>
      <c r="B5093" s="26">
        <v>12533</v>
      </c>
      <c r="C5093" s="26" t="s">
        <v>529</v>
      </c>
      <c r="D5093" s="26">
        <v>520000118</v>
      </c>
      <c r="E5093" s="26" t="s">
        <v>203</v>
      </c>
      <c r="F5093" s="26" t="s">
        <v>1499</v>
      </c>
      <c r="G5093" s="26" t="s">
        <v>1500</v>
      </c>
      <c r="H5093" s="26" t="s">
        <v>69</v>
      </c>
      <c r="I5093" s="26" t="s">
        <v>113</v>
      </c>
      <c r="J5093" s="26" t="s">
        <v>51</v>
      </c>
      <c r="K5093" s="26" t="s">
        <v>51</v>
      </c>
      <c r="L5093" s="26" t="s">
        <v>433</v>
      </c>
      <c r="M5093" s="26" t="s">
        <v>165</v>
      </c>
      <c r="N5093" s="26" t="s">
        <v>129</v>
      </c>
      <c r="O5093" s="26" t="s">
        <v>57</v>
      </c>
      <c r="P5093" s="26" t="s">
        <v>530</v>
      </c>
      <c r="Q5093" s="26" t="s">
        <v>59</v>
      </c>
      <c r="R5093" s="26" t="s">
        <v>54</v>
      </c>
      <c r="S5093" s="26" t="s">
        <v>531</v>
      </c>
      <c r="T5093" s="54">
        <v>1.7889999999999999</v>
      </c>
      <c r="U5093" s="36" t="s">
        <v>1501</v>
      </c>
      <c r="V5093" s="43">
        <v>6.0000000000000001E-3</v>
      </c>
      <c r="W5093" s="43">
        <v>2.23E-2</v>
      </c>
      <c r="X5093" s="26" t="s">
        <v>347</v>
      </c>
      <c r="Z5093" s="42">
        <v>3223353.85</v>
      </c>
      <c r="AA5093" s="42">
        <v>1</v>
      </c>
      <c r="AB5093" s="42">
        <v>113.4</v>
      </c>
      <c r="AC5093" s="42">
        <v>0</v>
      </c>
      <c r="AD5093" s="42">
        <v>3655.2832699999999</v>
      </c>
      <c r="AG5093" s="26" t="s">
        <v>15</v>
      </c>
      <c r="AH5093" s="43">
        <v>3.6231381599999999E-3</v>
      </c>
      <c r="AI5093" s="43">
        <v>1.171851491E-3</v>
      </c>
      <c r="AJ5093" s="43">
        <v>2.6656094242732855E-4</v>
      </c>
    </row>
    <row r="5094" spans="1:36" x14ac:dyDescent="0.2">
      <c r="A5094" s="26">
        <v>8694</v>
      </c>
      <c r="B5094" s="26">
        <v>12533</v>
      </c>
      <c r="C5094" s="26" t="s">
        <v>529</v>
      </c>
      <c r="D5094" s="26">
        <v>520000118</v>
      </c>
      <c r="E5094" s="26" t="s">
        <v>203</v>
      </c>
      <c r="F5094" s="26" t="s">
        <v>1502</v>
      </c>
      <c r="G5094" s="26" t="s">
        <v>1503</v>
      </c>
      <c r="H5094" s="26" t="s">
        <v>69</v>
      </c>
      <c r="I5094" s="26" t="s">
        <v>113</v>
      </c>
      <c r="J5094" s="26" t="s">
        <v>51</v>
      </c>
      <c r="K5094" s="26" t="s">
        <v>51</v>
      </c>
      <c r="L5094" s="26" t="s">
        <v>433</v>
      </c>
      <c r="M5094" s="26" t="s">
        <v>165</v>
      </c>
      <c r="N5094" s="26" t="s">
        <v>129</v>
      </c>
      <c r="O5094" s="26" t="s">
        <v>57</v>
      </c>
      <c r="P5094" s="26" t="s">
        <v>530</v>
      </c>
      <c r="Q5094" s="26" t="s">
        <v>59</v>
      </c>
      <c r="R5094" s="26" t="s">
        <v>54</v>
      </c>
      <c r="S5094" s="26" t="s">
        <v>531</v>
      </c>
      <c r="T5094" s="54">
        <v>3.3050000000000002</v>
      </c>
      <c r="U5094" s="36">
        <v>47526</v>
      </c>
      <c r="V5094" s="43">
        <v>1.7500000000000002E-2</v>
      </c>
      <c r="W5094" s="43">
        <v>2.3400000000000001E-2</v>
      </c>
      <c r="X5094" s="26" t="s">
        <v>347</v>
      </c>
      <c r="Z5094" s="42">
        <v>20896125.199999999</v>
      </c>
      <c r="AA5094" s="42">
        <v>1</v>
      </c>
      <c r="AB5094" s="42">
        <v>112.53</v>
      </c>
      <c r="AC5094" s="42">
        <v>0</v>
      </c>
      <c r="AD5094" s="42">
        <v>23514.40969</v>
      </c>
      <c r="AG5094" s="26" t="s">
        <v>15</v>
      </c>
      <c r="AH5094" s="43">
        <v>9.373989668E-3</v>
      </c>
      <c r="AI5094" s="43">
        <v>7.5385117979999998E-3</v>
      </c>
      <c r="AJ5094" s="43">
        <v>1.7147845309369708E-3</v>
      </c>
    </row>
    <row r="5095" spans="1:36" x14ac:dyDescent="0.2">
      <c r="A5095" s="26">
        <v>8694</v>
      </c>
      <c r="B5095" s="26">
        <v>12533</v>
      </c>
      <c r="C5095" s="26" t="s">
        <v>529</v>
      </c>
      <c r="D5095" s="26">
        <v>520000118</v>
      </c>
      <c r="E5095" s="26" t="s">
        <v>203</v>
      </c>
      <c r="F5095" s="26" t="s">
        <v>837</v>
      </c>
      <c r="G5095" s="26" t="s">
        <v>838</v>
      </c>
      <c r="H5095" s="26" t="s">
        <v>69</v>
      </c>
      <c r="I5095" s="26" t="s">
        <v>113</v>
      </c>
      <c r="J5095" s="26" t="s">
        <v>51</v>
      </c>
      <c r="K5095" s="26" t="s">
        <v>51</v>
      </c>
      <c r="L5095" s="26" t="s">
        <v>433</v>
      </c>
      <c r="M5095" s="26" t="s">
        <v>165</v>
      </c>
      <c r="N5095" s="26" t="s">
        <v>129</v>
      </c>
      <c r="O5095" s="26" t="s">
        <v>57</v>
      </c>
      <c r="P5095" s="26" t="s">
        <v>733</v>
      </c>
      <c r="Q5095" s="26" t="s">
        <v>59</v>
      </c>
      <c r="R5095" s="26" t="s">
        <v>54</v>
      </c>
      <c r="S5095" s="26" t="s">
        <v>531</v>
      </c>
      <c r="T5095" s="54">
        <v>0.252</v>
      </c>
      <c r="U5095" s="36">
        <v>47546</v>
      </c>
      <c r="V5095" s="43">
        <v>2.0199999999999999E-2</v>
      </c>
      <c r="W5095" s="43">
        <v>3.6799999999999999E-2</v>
      </c>
      <c r="X5095" s="26" t="s">
        <v>347</v>
      </c>
      <c r="Z5095" s="42">
        <v>950000</v>
      </c>
      <c r="AA5095" s="42">
        <v>1</v>
      </c>
      <c r="AB5095" s="42">
        <v>116.49</v>
      </c>
      <c r="AC5095" s="42">
        <v>0</v>
      </c>
      <c r="AD5095" s="42">
        <v>1106.655</v>
      </c>
      <c r="AG5095" s="26" t="s">
        <v>15</v>
      </c>
      <c r="AH5095" s="43">
        <v>9.0282727400000002E-4</v>
      </c>
      <c r="AI5095" s="43">
        <v>3.5478380599999999E-4</v>
      </c>
      <c r="AJ5095" s="43">
        <v>8.0702637238266699E-5</v>
      </c>
    </row>
    <row r="5096" spans="1:36" x14ac:dyDescent="0.2">
      <c r="A5096" s="26">
        <v>8694</v>
      </c>
      <c r="B5096" s="26">
        <v>12533</v>
      </c>
      <c r="C5096" s="26" t="s">
        <v>529</v>
      </c>
      <c r="D5096" s="26">
        <v>520000118</v>
      </c>
      <c r="E5096" s="26" t="s">
        <v>203</v>
      </c>
      <c r="F5096" s="26" t="s">
        <v>839</v>
      </c>
      <c r="G5096" s="26" t="s">
        <v>840</v>
      </c>
      <c r="H5096" s="26" t="s">
        <v>69</v>
      </c>
      <c r="I5096" s="26" t="s">
        <v>113</v>
      </c>
      <c r="J5096" s="26" t="s">
        <v>51</v>
      </c>
      <c r="K5096" s="26" t="s">
        <v>51</v>
      </c>
      <c r="L5096" s="26" t="s">
        <v>433</v>
      </c>
      <c r="M5096" s="26" t="s">
        <v>165</v>
      </c>
      <c r="N5096" s="26" t="s">
        <v>129</v>
      </c>
      <c r="O5096" s="26" t="s">
        <v>57</v>
      </c>
      <c r="P5096" s="26" t="s">
        <v>733</v>
      </c>
      <c r="Q5096" s="26" t="s">
        <v>59</v>
      </c>
      <c r="R5096" s="26" t="s">
        <v>54</v>
      </c>
      <c r="S5096" s="26" t="s">
        <v>531</v>
      </c>
      <c r="T5096" s="54">
        <v>1.347</v>
      </c>
      <c r="U5096" s="36" t="s">
        <v>841</v>
      </c>
      <c r="V5096" s="43">
        <v>2.5899999999999999E-2</v>
      </c>
      <c r="W5096" s="43">
        <v>2.8299999999999999E-2</v>
      </c>
      <c r="X5096" s="26" t="s">
        <v>347</v>
      </c>
      <c r="Z5096" s="42">
        <v>1320000</v>
      </c>
      <c r="AA5096" s="42">
        <v>1</v>
      </c>
      <c r="AB5096" s="42">
        <v>116.49</v>
      </c>
      <c r="AC5096" s="42">
        <v>0</v>
      </c>
      <c r="AD5096" s="42">
        <v>1537.6679999999999</v>
      </c>
      <c r="AG5096" s="26" t="s">
        <v>15</v>
      </c>
      <c r="AH5096" s="43">
        <v>1.2498224679999999E-3</v>
      </c>
      <c r="AI5096" s="43">
        <v>4.9296276199999999E-4</v>
      </c>
      <c r="AJ5096" s="43">
        <v>1.1213419068896005E-4</v>
      </c>
    </row>
    <row r="5097" spans="1:36" x14ac:dyDescent="0.2">
      <c r="A5097" s="26">
        <v>8694</v>
      </c>
      <c r="B5097" s="26">
        <v>12533</v>
      </c>
      <c r="C5097" s="26" t="s">
        <v>1504</v>
      </c>
      <c r="D5097" s="26">
        <v>516807336</v>
      </c>
      <c r="E5097" s="26" t="s">
        <v>203</v>
      </c>
      <c r="F5097" s="26" t="s">
        <v>1505</v>
      </c>
      <c r="G5097" s="26" t="s">
        <v>1506</v>
      </c>
      <c r="H5097" s="26" t="s">
        <v>69</v>
      </c>
      <c r="I5097" s="26" t="s">
        <v>112</v>
      </c>
      <c r="J5097" s="26" t="s">
        <v>51</v>
      </c>
      <c r="K5097" s="26" t="s">
        <v>51</v>
      </c>
      <c r="L5097" s="26" t="s">
        <v>433</v>
      </c>
      <c r="M5097" s="26" t="s">
        <v>165</v>
      </c>
      <c r="N5097" s="26" t="s">
        <v>197</v>
      </c>
      <c r="O5097" s="26" t="s">
        <v>57</v>
      </c>
      <c r="P5097" s="26" t="s">
        <v>845</v>
      </c>
      <c r="Q5097" s="26" t="s">
        <v>59</v>
      </c>
      <c r="R5097" s="26" t="s">
        <v>54</v>
      </c>
      <c r="S5097" s="26" t="s">
        <v>531</v>
      </c>
      <c r="T5097" s="54">
        <v>8.9179999999999993</v>
      </c>
      <c r="U5097" s="36" t="s">
        <v>1343</v>
      </c>
      <c r="V5097" s="43">
        <v>4.6600000000000003E-2</v>
      </c>
      <c r="W5097" s="43">
        <v>4.6199999999999998E-2</v>
      </c>
      <c r="X5097" s="26" t="s">
        <v>347</v>
      </c>
      <c r="Z5097" s="42">
        <v>2000000</v>
      </c>
      <c r="AA5097" s="42">
        <v>1</v>
      </c>
      <c r="AB5097" s="42">
        <v>105.68</v>
      </c>
      <c r="AC5097" s="42">
        <v>0</v>
      </c>
      <c r="AD5097" s="42">
        <v>2113.6</v>
      </c>
      <c r="AG5097" s="26" t="s">
        <v>15</v>
      </c>
      <c r="AH5097" s="43">
        <v>9.7228974199999995E-4</v>
      </c>
      <c r="AI5097" s="43">
        <v>6.7760146799999998E-4</v>
      </c>
      <c r="AJ5097" s="43">
        <v>1.5413393882176513E-4</v>
      </c>
    </row>
    <row r="5098" spans="1:36" x14ac:dyDescent="0.2">
      <c r="A5098" s="26">
        <v>8694</v>
      </c>
      <c r="B5098" s="26">
        <v>12533</v>
      </c>
      <c r="C5098" s="26" t="s">
        <v>1406</v>
      </c>
      <c r="D5098" s="26">
        <v>520036120</v>
      </c>
      <c r="E5098" s="26" t="s">
        <v>203</v>
      </c>
      <c r="F5098" s="26" t="s">
        <v>1507</v>
      </c>
      <c r="G5098" s="26" t="s">
        <v>1508</v>
      </c>
      <c r="H5098" s="26" t="s">
        <v>69</v>
      </c>
      <c r="I5098" s="26" t="s">
        <v>112</v>
      </c>
      <c r="J5098" s="26" t="s">
        <v>51</v>
      </c>
      <c r="K5098" s="26" t="s">
        <v>51</v>
      </c>
      <c r="L5098" s="26" t="s">
        <v>433</v>
      </c>
      <c r="M5098" s="26" t="s">
        <v>165</v>
      </c>
      <c r="N5098" s="26" t="s">
        <v>141</v>
      </c>
      <c r="O5098" s="26" t="s">
        <v>57</v>
      </c>
      <c r="P5098" s="26" t="s">
        <v>733</v>
      </c>
      <c r="Q5098" s="26" t="s">
        <v>59</v>
      </c>
      <c r="R5098" s="26" t="s">
        <v>54</v>
      </c>
      <c r="S5098" s="26" t="s">
        <v>531</v>
      </c>
      <c r="T5098" s="54">
        <v>5.0640000000000001</v>
      </c>
      <c r="U5098" s="36">
        <v>47890</v>
      </c>
      <c r="V5098" s="43">
        <v>5.2499999999999998E-2</v>
      </c>
      <c r="W5098" s="43">
        <v>4.9399999999999999E-2</v>
      </c>
      <c r="X5098" s="26" t="s">
        <v>347</v>
      </c>
      <c r="Z5098" s="42">
        <v>444000</v>
      </c>
      <c r="AA5098" s="42">
        <v>1</v>
      </c>
      <c r="AB5098" s="42">
        <v>102.73</v>
      </c>
      <c r="AC5098" s="42">
        <v>0</v>
      </c>
      <c r="AD5098" s="42">
        <v>456.12119999999999</v>
      </c>
      <c r="AG5098" s="26" t="s">
        <v>15</v>
      </c>
      <c r="AH5098" s="43">
        <v>8.8800000000000001E-4</v>
      </c>
      <c r="AI5098" s="43">
        <v>1.46228423E-4</v>
      </c>
      <c r="AJ5098" s="43">
        <v>3.3262564882716742E-5</v>
      </c>
    </row>
    <row r="5099" spans="1:36" x14ac:dyDescent="0.2">
      <c r="A5099" s="26">
        <v>8694</v>
      </c>
      <c r="B5099" s="26">
        <v>12533</v>
      </c>
      <c r="C5099" s="26" t="s">
        <v>1137</v>
      </c>
      <c r="D5099" s="26">
        <v>513682146</v>
      </c>
      <c r="E5099" s="26" t="s">
        <v>203</v>
      </c>
      <c r="F5099" s="26" t="s">
        <v>1509</v>
      </c>
      <c r="G5099" s="26" t="s">
        <v>1510</v>
      </c>
      <c r="H5099" s="26" t="s">
        <v>69</v>
      </c>
      <c r="I5099" s="26" t="s">
        <v>113</v>
      </c>
      <c r="J5099" s="26" t="s">
        <v>51</v>
      </c>
      <c r="K5099" s="26" t="s">
        <v>51</v>
      </c>
      <c r="L5099" s="26" t="s">
        <v>433</v>
      </c>
      <c r="M5099" s="26" t="s">
        <v>165</v>
      </c>
      <c r="N5099" s="26" t="s">
        <v>129</v>
      </c>
      <c r="O5099" s="26" t="s">
        <v>57</v>
      </c>
      <c r="P5099" s="26" t="s">
        <v>733</v>
      </c>
      <c r="Q5099" s="26" t="s">
        <v>59</v>
      </c>
      <c r="R5099" s="26" t="s">
        <v>54</v>
      </c>
      <c r="S5099" s="26" t="s">
        <v>531</v>
      </c>
      <c r="T5099" s="54">
        <v>4.2510000000000003</v>
      </c>
      <c r="U5099" s="36" t="s">
        <v>1511</v>
      </c>
      <c r="V5099" s="43">
        <v>2.5899999999999999E-2</v>
      </c>
      <c r="W5099" s="43">
        <v>2.5399999999999999E-2</v>
      </c>
      <c r="X5099" s="26" t="s">
        <v>347</v>
      </c>
      <c r="Z5099" s="42">
        <v>1847000</v>
      </c>
      <c r="AA5099" s="42">
        <v>1</v>
      </c>
      <c r="AB5099" s="42">
        <v>106.21</v>
      </c>
      <c r="AC5099" s="42">
        <v>0</v>
      </c>
      <c r="AD5099" s="42">
        <v>1961.6986999999999</v>
      </c>
      <c r="AG5099" s="26" t="s">
        <v>15</v>
      </c>
      <c r="AH5099" s="43">
        <v>4.1044444439999996E-3</v>
      </c>
      <c r="AI5099" s="43">
        <v>6.2890325499999995E-4</v>
      </c>
      <c r="AJ5099" s="43">
        <v>1.4305656103923931E-4</v>
      </c>
    </row>
    <row r="5100" spans="1:36" x14ac:dyDescent="0.2">
      <c r="A5100" s="26">
        <v>8694</v>
      </c>
      <c r="B5100" s="26">
        <v>12533</v>
      </c>
      <c r="C5100" s="26" t="s">
        <v>529</v>
      </c>
      <c r="D5100" s="26">
        <v>520000118</v>
      </c>
      <c r="E5100" s="26" t="s">
        <v>203</v>
      </c>
      <c r="F5100" s="26" t="s">
        <v>1512</v>
      </c>
      <c r="G5100" s="26" t="s">
        <v>1513</v>
      </c>
      <c r="H5100" s="26" t="s">
        <v>69</v>
      </c>
      <c r="I5100" s="26" t="s">
        <v>113</v>
      </c>
      <c r="J5100" s="26" t="s">
        <v>51</v>
      </c>
      <c r="K5100" s="26" t="s">
        <v>51</v>
      </c>
      <c r="L5100" s="26" t="s">
        <v>433</v>
      </c>
      <c r="M5100" s="26" t="s">
        <v>165</v>
      </c>
      <c r="N5100" s="26" t="s">
        <v>129</v>
      </c>
      <c r="O5100" s="26" t="s">
        <v>57</v>
      </c>
      <c r="P5100" s="26" t="s">
        <v>733</v>
      </c>
      <c r="Q5100" s="26" t="s">
        <v>59</v>
      </c>
      <c r="R5100" s="26" t="s">
        <v>54</v>
      </c>
      <c r="S5100" s="26" t="s">
        <v>531</v>
      </c>
      <c r="T5100" s="54">
        <v>4.5970000000000004</v>
      </c>
      <c r="U5100" s="36">
        <v>49137</v>
      </c>
      <c r="V5100" s="43">
        <v>3.7100000000000001E-2</v>
      </c>
      <c r="W5100" s="43">
        <v>2.7699999999999999E-2</v>
      </c>
      <c r="X5100" s="26" t="s">
        <v>347</v>
      </c>
      <c r="Z5100" s="42">
        <v>400100</v>
      </c>
      <c r="AA5100" s="42">
        <v>1</v>
      </c>
      <c r="AB5100" s="42">
        <v>107.79</v>
      </c>
      <c r="AC5100" s="42">
        <v>0</v>
      </c>
      <c r="AD5100" s="42">
        <v>431.26778999999999</v>
      </c>
      <c r="AG5100" s="26" t="s">
        <v>15</v>
      </c>
      <c r="AH5100" s="43">
        <v>1.0415202389999999E-3</v>
      </c>
      <c r="AI5100" s="43">
        <v>1.3826063899999999E-4</v>
      </c>
      <c r="AJ5100" s="43">
        <v>3.1450133970315031E-5</v>
      </c>
    </row>
    <row r="5101" spans="1:36" x14ac:dyDescent="0.2">
      <c r="A5101" s="26">
        <v>8694</v>
      </c>
      <c r="B5101" s="26">
        <v>12533</v>
      </c>
      <c r="C5101" s="26" t="s">
        <v>533</v>
      </c>
      <c r="D5101" s="26">
        <v>520018078</v>
      </c>
      <c r="E5101" s="26" t="s">
        <v>203</v>
      </c>
      <c r="F5101" s="26" t="s">
        <v>1516</v>
      </c>
      <c r="G5101" s="26" t="s">
        <v>1517</v>
      </c>
      <c r="H5101" s="26" t="s">
        <v>69</v>
      </c>
      <c r="I5101" s="26" t="s">
        <v>113</v>
      </c>
      <c r="J5101" s="26" t="s">
        <v>51</v>
      </c>
      <c r="K5101" s="26" t="s">
        <v>51</v>
      </c>
      <c r="L5101" s="26" t="s">
        <v>433</v>
      </c>
      <c r="M5101" s="26" t="s">
        <v>165</v>
      </c>
      <c r="N5101" s="26" t="s">
        <v>129</v>
      </c>
      <c r="O5101" s="26" t="s">
        <v>57</v>
      </c>
      <c r="P5101" s="26" t="s">
        <v>530</v>
      </c>
      <c r="Q5101" s="26" t="s">
        <v>59</v>
      </c>
      <c r="R5101" s="26" t="s">
        <v>54</v>
      </c>
      <c r="S5101" s="26" t="s">
        <v>531</v>
      </c>
      <c r="T5101" s="54">
        <v>2.3279999999999998</v>
      </c>
      <c r="U5101" s="36" t="s">
        <v>1308</v>
      </c>
      <c r="V5101" s="43">
        <v>1.8599999999999998E-2</v>
      </c>
      <c r="W5101" s="43">
        <v>2.3199999999999998E-2</v>
      </c>
      <c r="X5101" s="26" t="s">
        <v>347</v>
      </c>
      <c r="Z5101" s="42">
        <v>8400000</v>
      </c>
      <c r="AA5101" s="42">
        <v>1</v>
      </c>
      <c r="AB5101" s="42">
        <v>103.01</v>
      </c>
      <c r="AC5101" s="42">
        <v>0</v>
      </c>
      <c r="AD5101" s="42">
        <v>8652.84</v>
      </c>
      <c r="AG5101" s="26" t="s">
        <v>15</v>
      </c>
      <c r="AH5101" s="43">
        <v>4.5469406660000001E-3</v>
      </c>
      <c r="AI5101" s="43">
        <v>2.774023983E-3</v>
      </c>
      <c r="AJ5101" s="43">
        <v>6.3100696025478913E-4</v>
      </c>
    </row>
    <row r="5102" spans="1:36" x14ac:dyDescent="0.2">
      <c r="A5102" s="26">
        <v>8694</v>
      </c>
      <c r="B5102" s="26">
        <v>12533</v>
      </c>
      <c r="C5102" s="26" t="s">
        <v>533</v>
      </c>
      <c r="D5102" s="26">
        <v>520018078</v>
      </c>
      <c r="E5102" s="26" t="s">
        <v>203</v>
      </c>
      <c r="F5102" s="26" t="s">
        <v>1518</v>
      </c>
      <c r="G5102" s="26" t="s">
        <v>1519</v>
      </c>
      <c r="H5102" s="26" t="s">
        <v>69</v>
      </c>
      <c r="I5102" s="26" t="s">
        <v>113</v>
      </c>
      <c r="J5102" s="26" t="s">
        <v>51</v>
      </c>
      <c r="K5102" s="26" t="s">
        <v>51</v>
      </c>
      <c r="L5102" s="26" t="s">
        <v>433</v>
      </c>
      <c r="M5102" s="26" t="s">
        <v>165</v>
      </c>
      <c r="N5102" s="26" t="s">
        <v>129</v>
      </c>
      <c r="O5102" s="26" t="s">
        <v>57</v>
      </c>
      <c r="P5102" s="26" t="s">
        <v>530</v>
      </c>
      <c r="Q5102" s="26" t="s">
        <v>59</v>
      </c>
      <c r="R5102" s="26" t="s">
        <v>54</v>
      </c>
      <c r="S5102" s="26" t="s">
        <v>531</v>
      </c>
      <c r="T5102" s="54">
        <v>4.8520000000000003</v>
      </c>
      <c r="U5102" s="36" t="s">
        <v>1343</v>
      </c>
      <c r="V5102" s="43">
        <v>2.0199999999999999E-2</v>
      </c>
      <c r="W5102" s="43">
        <v>2.4299999999999999E-2</v>
      </c>
      <c r="X5102" s="26" t="s">
        <v>347</v>
      </c>
      <c r="Z5102" s="42">
        <v>5328024</v>
      </c>
      <c r="AA5102" s="42">
        <v>1</v>
      </c>
      <c r="AB5102" s="42">
        <v>101.65</v>
      </c>
      <c r="AC5102" s="42">
        <v>0</v>
      </c>
      <c r="AD5102" s="42">
        <v>5415.9363999999996</v>
      </c>
      <c r="AG5102" s="26" t="s">
        <v>15</v>
      </c>
      <c r="AH5102" s="43">
        <v>1.4932735719999999E-3</v>
      </c>
      <c r="AI5102" s="43">
        <v>1.736301314E-3</v>
      </c>
      <c r="AJ5102" s="43">
        <v>3.9495628772718151E-4</v>
      </c>
    </row>
    <row r="5103" spans="1:36" x14ac:dyDescent="0.2">
      <c r="A5103" s="26">
        <v>8694</v>
      </c>
      <c r="B5103" s="26">
        <v>12533</v>
      </c>
      <c r="C5103" s="26" t="s">
        <v>725</v>
      </c>
      <c r="D5103" s="26">
        <v>514290345</v>
      </c>
      <c r="E5103" s="26" t="s">
        <v>203</v>
      </c>
      <c r="F5103" s="26" t="s">
        <v>1520</v>
      </c>
      <c r="G5103" s="26" t="s">
        <v>1521</v>
      </c>
      <c r="H5103" s="26" t="s">
        <v>69</v>
      </c>
      <c r="I5103" s="26" t="s">
        <v>112</v>
      </c>
      <c r="J5103" s="26" t="s">
        <v>51</v>
      </c>
      <c r="K5103" s="26" t="s">
        <v>51</v>
      </c>
      <c r="L5103" s="26" t="s">
        <v>433</v>
      </c>
      <c r="M5103" s="26" t="s">
        <v>165</v>
      </c>
      <c r="N5103" s="26" t="s">
        <v>141</v>
      </c>
      <c r="O5103" s="26" t="s">
        <v>57</v>
      </c>
      <c r="P5103" s="26" t="s">
        <v>728</v>
      </c>
      <c r="Q5103" s="26" t="s">
        <v>59</v>
      </c>
      <c r="R5103" s="26" t="s">
        <v>54</v>
      </c>
      <c r="S5103" s="26" t="s">
        <v>531</v>
      </c>
      <c r="T5103" s="54">
        <v>4.8739999999999997</v>
      </c>
      <c r="U5103" s="36" t="s">
        <v>1025</v>
      </c>
      <c r="V5103" s="43">
        <v>4.6899999999999997E-2</v>
      </c>
      <c r="W5103" s="43">
        <v>4.8399999999999999E-2</v>
      </c>
      <c r="X5103" s="26" t="s">
        <v>347</v>
      </c>
      <c r="Z5103" s="42">
        <v>2539000</v>
      </c>
      <c r="AA5103" s="42">
        <v>1</v>
      </c>
      <c r="AB5103" s="42">
        <v>99.72</v>
      </c>
      <c r="AC5103" s="42">
        <v>0</v>
      </c>
      <c r="AD5103" s="42">
        <v>2531.8908000000001</v>
      </c>
      <c r="AG5103" s="26" t="s">
        <v>15</v>
      </c>
      <c r="AH5103" s="43">
        <v>5.078E-3</v>
      </c>
      <c r="AI5103" s="43">
        <v>8.1170179900000002E-4</v>
      </c>
      <c r="AJ5103" s="43">
        <v>1.8463772789108158E-4</v>
      </c>
    </row>
    <row r="5104" spans="1:36" x14ac:dyDescent="0.2">
      <c r="A5104" s="26">
        <v>8694</v>
      </c>
      <c r="B5104" s="26">
        <v>12533</v>
      </c>
      <c r="C5104" s="26" t="s">
        <v>852</v>
      </c>
      <c r="D5104" s="26">
        <v>520032046</v>
      </c>
      <c r="E5104" s="26" t="s">
        <v>203</v>
      </c>
      <c r="F5104" s="26" t="s">
        <v>1522</v>
      </c>
      <c r="G5104" s="26" t="s">
        <v>1523</v>
      </c>
      <c r="H5104" s="26" t="s">
        <v>69</v>
      </c>
      <c r="I5104" s="26" t="s">
        <v>113</v>
      </c>
      <c r="J5104" s="26" t="s">
        <v>51</v>
      </c>
      <c r="K5104" s="26" t="s">
        <v>51</v>
      </c>
      <c r="L5104" s="26" t="s">
        <v>433</v>
      </c>
      <c r="M5104" s="26" t="s">
        <v>165</v>
      </c>
      <c r="N5104" s="26" t="s">
        <v>129</v>
      </c>
      <c r="O5104" s="26" t="s">
        <v>57</v>
      </c>
      <c r="P5104" s="26" t="s">
        <v>530</v>
      </c>
      <c r="Q5104" s="26" t="s">
        <v>59</v>
      </c>
      <c r="R5104" s="26" t="s">
        <v>54</v>
      </c>
      <c r="S5104" s="26" t="s">
        <v>531</v>
      </c>
      <c r="T5104" s="54">
        <v>4.7050000000000001</v>
      </c>
      <c r="U5104" s="36" t="s">
        <v>1524</v>
      </c>
      <c r="V5104" s="43">
        <v>1.9900000000000001E-2</v>
      </c>
      <c r="W5104" s="43">
        <v>2.4E-2</v>
      </c>
      <c r="X5104" s="26" t="s">
        <v>347</v>
      </c>
      <c r="Z5104" s="42">
        <v>12078000</v>
      </c>
      <c r="AA5104" s="42">
        <v>1</v>
      </c>
      <c r="AB5104" s="42">
        <v>101.53</v>
      </c>
      <c r="AC5104" s="42">
        <v>0</v>
      </c>
      <c r="AD5104" s="42">
        <v>12262.7934</v>
      </c>
      <c r="AG5104" s="26" t="s">
        <v>15</v>
      </c>
      <c r="AH5104" s="43">
        <v>4.9703703700000003E-3</v>
      </c>
      <c r="AI5104" s="43">
        <v>3.9313431179999999E-3</v>
      </c>
      <c r="AJ5104" s="43">
        <v>8.9426222922953514E-4</v>
      </c>
    </row>
    <row r="5105" spans="1:36" x14ac:dyDescent="0.2">
      <c r="A5105" s="26">
        <v>8694</v>
      </c>
      <c r="B5105" s="26">
        <v>12533</v>
      </c>
      <c r="C5105" s="26" t="s">
        <v>852</v>
      </c>
      <c r="D5105" s="26">
        <v>520032046</v>
      </c>
      <c r="E5105" s="26" t="s">
        <v>203</v>
      </c>
      <c r="F5105" s="26" t="s">
        <v>1525</v>
      </c>
      <c r="G5105" s="26" t="s">
        <v>1526</v>
      </c>
      <c r="H5105" s="26" t="s">
        <v>69</v>
      </c>
      <c r="I5105" s="26" t="s">
        <v>113</v>
      </c>
      <c r="J5105" s="26" t="s">
        <v>51</v>
      </c>
      <c r="K5105" s="26" t="s">
        <v>51</v>
      </c>
      <c r="L5105" s="26" t="s">
        <v>433</v>
      </c>
      <c r="M5105" s="26" t="s">
        <v>165</v>
      </c>
      <c r="N5105" s="26" t="s">
        <v>129</v>
      </c>
      <c r="O5105" s="26" t="s">
        <v>57</v>
      </c>
      <c r="P5105" s="26" t="s">
        <v>733</v>
      </c>
      <c r="Q5105" s="26" t="s">
        <v>59</v>
      </c>
      <c r="R5105" s="26" t="s">
        <v>54</v>
      </c>
      <c r="S5105" s="26" t="s">
        <v>531</v>
      </c>
      <c r="T5105" s="54">
        <v>4.1710000000000003</v>
      </c>
      <c r="U5105" s="36" t="s">
        <v>1527</v>
      </c>
      <c r="V5105" s="43">
        <v>3.3599999999999998E-2</v>
      </c>
      <c r="W5105" s="43">
        <v>2.9499999999999998E-2</v>
      </c>
      <c r="X5105" s="26" t="s">
        <v>347</v>
      </c>
      <c r="Z5105" s="42">
        <v>414353</v>
      </c>
      <c r="AA5105" s="42">
        <v>1</v>
      </c>
      <c r="AB5105" s="42">
        <v>106.98</v>
      </c>
      <c r="AC5105" s="42">
        <v>0</v>
      </c>
      <c r="AD5105" s="42">
        <v>443.27483999999998</v>
      </c>
      <c r="AG5105" s="26" t="s">
        <v>15</v>
      </c>
      <c r="AH5105" s="43">
        <v>3.5498495999999999E-4</v>
      </c>
      <c r="AI5105" s="43">
        <v>1.4210999300000001E-4</v>
      </c>
      <c r="AJ5105" s="43">
        <v>3.2325746153381777E-5</v>
      </c>
    </row>
    <row r="5106" spans="1:36" x14ac:dyDescent="0.2">
      <c r="A5106" s="26">
        <v>8694</v>
      </c>
      <c r="B5106" s="26">
        <v>12533</v>
      </c>
      <c r="C5106" s="26" t="s">
        <v>763</v>
      </c>
      <c r="D5106" s="26">
        <v>513623314</v>
      </c>
      <c r="E5106" s="26" t="s">
        <v>203</v>
      </c>
      <c r="F5106" s="26" t="s">
        <v>1528</v>
      </c>
      <c r="G5106" s="26" t="s">
        <v>1529</v>
      </c>
      <c r="H5106" s="26" t="s">
        <v>69</v>
      </c>
      <c r="I5106" s="26" t="s">
        <v>113</v>
      </c>
      <c r="J5106" s="26" t="s">
        <v>51</v>
      </c>
      <c r="K5106" s="26" t="s">
        <v>51</v>
      </c>
      <c r="L5106" s="26" t="s">
        <v>433</v>
      </c>
      <c r="M5106" s="26" t="s">
        <v>165</v>
      </c>
      <c r="N5106" s="26" t="s">
        <v>357</v>
      </c>
      <c r="O5106" s="26" t="s">
        <v>57</v>
      </c>
      <c r="P5106" s="26" t="s">
        <v>728</v>
      </c>
      <c r="Q5106" s="26" t="s">
        <v>59</v>
      </c>
      <c r="R5106" s="26" t="s">
        <v>54</v>
      </c>
      <c r="S5106" s="26" t="s">
        <v>531</v>
      </c>
      <c r="T5106" s="54">
        <v>5.1630000000000003</v>
      </c>
      <c r="U5106" s="36">
        <v>47549</v>
      </c>
      <c r="V5106" s="43">
        <v>2.5999999999999999E-2</v>
      </c>
      <c r="W5106" s="43">
        <v>2.7300000000000001E-2</v>
      </c>
      <c r="X5106" s="26" t="s">
        <v>347</v>
      </c>
      <c r="Z5106" s="42">
        <v>2496000</v>
      </c>
      <c r="AA5106" s="42">
        <v>1</v>
      </c>
      <c r="AB5106" s="42">
        <v>102.81</v>
      </c>
      <c r="AC5106" s="42">
        <v>33.559440000000002</v>
      </c>
      <c r="AD5106" s="42">
        <v>2599.69704</v>
      </c>
      <c r="AG5106" s="26" t="s">
        <v>15</v>
      </c>
      <c r="AH5106" s="43">
        <v>4.6567164169999996E-3</v>
      </c>
      <c r="AI5106" s="43">
        <v>8.3343988000000001E-4</v>
      </c>
      <c r="AJ5106" s="43">
        <v>1.8958248699776871E-4</v>
      </c>
    </row>
    <row r="5107" spans="1:36" x14ac:dyDescent="0.2">
      <c r="A5107" s="26">
        <v>8694</v>
      </c>
      <c r="B5107" s="26">
        <v>12533</v>
      </c>
      <c r="C5107" s="26" t="s">
        <v>1530</v>
      </c>
      <c r="D5107" s="26">
        <v>516291754</v>
      </c>
      <c r="E5107" s="26" t="s">
        <v>203</v>
      </c>
      <c r="F5107" s="26" t="s">
        <v>1531</v>
      </c>
      <c r="G5107" s="26" t="s">
        <v>1532</v>
      </c>
      <c r="H5107" s="26" t="s">
        <v>69</v>
      </c>
      <c r="I5107" s="26" t="s">
        <v>113</v>
      </c>
      <c r="J5107" s="26" t="s">
        <v>51</v>
      </c>
      <c r="K5107" s="26" t="s">
        <v>51</v>
      </c>
      <c r="L5107" s="26" t="s">
        <v>433</v>
      </c>
      <c r="M5107" s="26" t="s">
        <v>165</v>
      </c>
      <c r="N5107" s="26" t="s">
        <v>357</v>
      </c>
      <c r="O5107" s="26" t="s">
        <v>57</v>
      </c>
      <c r="P5107" s="26" t="s">
        <v>154</v>
      </c>
      <c r="Q5107" s="26" t="s">
        <v>154</v>
      </c>
      <c r="R5107" s="26" t="s">
        <v>54</v>
      </c>
      <c r="S5107" s="26" t="s">
        <v>531</v>
      </c>
      <c r="T5107" s="54">
        <v>2.819</v>
      </c>
      <c r="U5107" s="36" t="s">
        <v>1036</v>
      </c>
      <c r="V5107" s="43">
        <v>4.6098E-2</v>
      </c>
      <c r="W5107" s="43">
        <v>3.2800000000000003E-2</v>
      </c>
      <c r="X5107" s="26" t="s">
        <v>347</v>
      </c>
      <c r="Z5107" s="42">
        <v>28450009</v>
      </c>
      <c r="AA5107" s="42">
        <v>1</v>
      </c>
      <c r="AB5107" s="42">
        <v>107.38</v>
      </c>
      <c r="AC5107" s="42">
        <v>0</v>
      </c>
      <c r="AD5107" s="42">
        <v>30549.61966</v>
      </c>
      <c r="AG5107" s="26" t="s">
        <v>15</v>
      </c>
      <c r="AH5107" s="43">
        <v>2.9040726416000001E-2</v>
      </c>
      <c r="AI5107" s="43">
        <v>9.7939378990000003E-3</v>
      </c>
      <c r="AJ5107" s="43">
        <v>2.2278260823725554E-3</v>
      </c>
    </row>
    <row r="5108" spans="1:36" x14ac:dyDescent="0.2">
      <c r="A5108" s="26">
        <v>8694</v>
      </c>
      <c r="B5108" s="26">
        <v>12533</v>
      </c>
      <c r="C5108" s="26" t="s">
        <v>1533</v>
      </c>
      <c r="D5108" s="26">
        <v>560040545</v>
      </c>
      <c r="E5108" s="26" t="s">
        <v>204</v>
      </c>
      <c r="F5108" s="26" t="s">
        <v>1534</v>
      </c>
      <c r="G5108" s="26" t="s">
        <v>1535</v>
      </c>
      <c r="H5108" s="26" t="s">
        <v>69</v>
      </c>
      <c r="I5108" s="26" t="s">
        <v>112</v>
      </c>
      <c r="J5108" s="26" t="s">
        <v>51</v>
      </c>
      <c r="K5108" s="26" t="s">
        <v>167</v>
      </c>
      <c r="L5108" s="26" t="s">
        <v>433</v>
      </c>
      <c r="M5108" s="26" t="s">
        <v>165</v>
      </c>
      <c r="N5108" s="26" t="s">
        <v>84</v>
      </c>
      <c r="O5108" s="26" t="s">
        <v>57</v>
      </c>
      <c r="P5108" s="26" t="s">
        <v>154</v>
      </c>
      <c r="Q5108" s="26" t="s">
        <v>154</v>
      </c>
      <c r="R5108" s="26" t="s">
        <v>54</v>
      </c>
      <c r="S5108" s="26" t="s">
        <v>531</v>
      </c>
      <c r="T5108" s="54">
        <v>3.2189999999999999</v>
      </c>
      <c r="U5108" s="36" t="s">
        <v>1536</v>
      </c>
      <c r="V5108" s="43">
        <v>8.1500000000000003E-2</v>
      </c>
      <c r="W5108" s="43">
        <v>5.9900000000000002E-2</v>
      </c>
      <c r="X5108" s="26" t="s">
        <v>347</v>
      </c>
      <c r="Z5108" s="42">
        <v>7342900</v>
      </c>
      <c r="AA5108" s="42">
        <v>1</v>
      </c>
      <c r="AB5108" s="42">
        <v>109.5</v>
      </c>
      <c r="AC5108" s="42">
        <v>0</v>
      </c>
      <c r="AD5108" s="42">
        <v>8040.4754999999996</v>
      </c>
      <c r="AG5108" s="26" t="s">
        <v>15</v>
      </c>
      <c r="AH5108" s="43">
        <v>3.5595208662999998E-2</v>
      </c>
      <c r="AI5108" s="43">
        <v>2.577705339E-3</v>
      </c>
      <c r="AJ5108" s="43">
        <v>5.8635037794043407E-4</v>
      </c>
    </row>
    <row r="5109" spans="1:36" x14ac:dyDescent="0.2">
      <c r="A5109" s="26">
        <v>8694</v>
      </c>
      <c r="B5109" s="26">
        <v>12533</v>
      </c>
      <c r="C5109" s="26" t="s">
        <v>730</v>
      </c>
      <c r="D5109" s="26">
        <v>514065283</v>
      </c>
      <c r="E5109" s="26" t="s">
        <v>203</v>
      </c>
      <c r="F5109" s="26" t="s">
        <v>1539</v>
      </c>
      <c r="G5109" s="26" t="s">
        <v>1540</v>
      </c>
      <c r="H5109" s="26" t="s">
        <v>69</v>
      </c>
      <c r="I5109" s="26" t="s">
        <v>112</v>
      </c>
      <c r="J5109" s="26" t="s">
        <v>51</v>
      </c>
      <c r="K5109" s="26" t="s">
        <v>51</v>
      </c>
      <c r="L5109" s="26" t="s">
        <v>433</v>
      </c>
      <c r="M5109" s="26" t="s">
        <v>165</v>
      </c>
      <c r="N5109" s="26" t="s">
        <v>68</v>
      </c>
      <c r="O5109" s="26" t="s">
        <v>57</v>
      </c>
      <c r="P5109" s="26" t="s">
        <v>733</v>
      </c>
      <c r="Q5109" s="26" t="s">
        <v>59</v>
      </c>
      <c r="R5109" s="26" t="s">
        <v>54</v>
      </c>
      <c r="S5109" s="26" t="s">
        <v>531</v>
      </c>
      <c r="T5109" s="54">
        <v>3.1640000000000001</v>
      </c>
      <c r="U5109" s="36" t="s">
        <v>1541</v>
      </c>
      <c r="V5109" s="43">
        <v>5.0500000000000003E-2</v>
      </c>
      <c r="W5109" s="43">
        <v>5.2200000000000003E-2</v>
      </c>
      <c r="X5109" s="26" t="s">
        <v>347</v>
      </c>
      <c r="Z5109" s="42">
        <v>2600400</v>
      </c>
      <c r="AA5109" s="42">
        <v>1</v>
      </c>
      <c r="AB5109" s="42">
        <v>99.76</v>
      </c>
      <c r="AC5109" s="42">
        <v>0</v>
      </c>
      <c r="AD5109" s="42">
        <v>2594.15904</v>
      </c>
      <c r="AG5109" s="26" t="s">
        <v>15</v>
      </c>
      <c r="AH5109" s="43">
        <v>1.1714677382000001E-2</v>
      </c>
      <c r="AI5109" s="43">
        <v>8.3166444600000003E-4</v>
      </c>
      <c r="AJ5109" s="43">
        <v>1.8917862924171507E-4</v>
      </c>
    </row>
    <row r="5110" spans="1:36" x14ac:dyDescent="0.2">
      <c r="A5110" s="26">
        <v>8694</v>
      </c>
      <c r="B5110" s="26">
        <v>12533</v>
      </c>
      <c r="C5110" s="26" t="s">
        <v>789</v>
      </c>
      <c r="D5110" s="26">
        <v>520039868</v>
      </c>
      <c r="E5110" s="26" t="s">
        <v>203</v>
      </c>
      <c r="F5110" s="26" t="s">
        <v>1542</v>
      </c>
      <c r="G5110" s="26" t="s">
        <v>1543</v>
      </c>
      <c r="H5110" s="26" t="s">
        <v>69</v>
      </c>
      <c r="I5110" s="26" t="s">
        <v>112</v>
      </c>
      <c r="J5110" s="26" t="s">
        <v>51</v>
      </c>
      <c r="K5110" s="26" t="s">
        <v>51</v>
      </c>
      <c r="L5110" s="26" t="s">
        <v>433</v>
      </c>
      <c r="M5110" s="26" t="s">
        <v>165</v>
      </c>
      <c r="N5110" s="26" t="s">
        <v>353</v>
      </c>
      <c r="O5110" s="26" t="s">
        <v>57</v>
      </c>
      <c r="P5110" s="26" t="s">
        <v>154</v>
      </c>
      <c r="Q5110" s="26" t="s">
        <v>154</v>
      </c>
      <c r="R5110" s="26" t="s">
        <v>54</v>
      </c>
      <c r="S5110" s="26" t="s">
        <v>531</v>
      </c>
      <c r="T5110" s="54">
        <v>3.1459999999999999</v>
      </c>
      <c r="U5110" s="36" t="s">
        <v>670</v>
      </c>
      <c r="V5110" s="43">
        <v>5.5E-2</v>
      </c>
      <c r="W5110" s="43">
        <v>6.6000000000000003E-2</v>
      </c>
      <c r="X5110" s="26" t="s">
        <v>347</v>
      </c>
      <c r="Z5110" s="42">
        <v>860000</v>
      </c>
      <c r="AA5110" s="42">
        <v>1</v>
      </c>
      <c r="AB5110" s="42">
        <v>98.34</v>
      </c>
      <c r="AC5110" s="42">
        <v>0</v>
      </c>
      <c r="AD5110" s="42">
        <v>845.72400000000005</v>
      </c>
      <c r="AG5110" s="26" t="s">
        <v>15</v>
      </c>
      <c r="AH5110" s="43">
        <v>2.621226098E-3</v>
      </c>
      <c r="AI5110" s="43">
        <v>2.7113163499999999E-4</v>
      </c>
      <c r="AJ5110" s="43">
        <v>6.1674286182862651E-5</v>
      </c>
    </row>
    <row r="5111" spans="1:36" x14ac:dyDescent="0.2">
      <c r="A5111" s="26">
        <v>8694</v>
      </c>
      <c r="B5111" s="26">
        <v>12533</v>
      </c>
      <c r="C5111" s="26" t="s">
        <v>789</v>
      </c>
      <c r="D5111" s="26">
        <v>520039868</v>
      </c>
      <c r="E5111" s="26" t="s">
        <v>203</v>
      </c>
      <c r="F5111" s="26" t="s">
        <v>1542</v>
      </c>
      <c r="G5111" s="26" t="s">
        <v>1543</v>
      </c>
      <c r="H5111" s="26" t="s">
        <v>69</v>
      </c>
      <c r="I5111" s="26" t="s">
        <v>112</v>
      </c>
      <c r="J5111" s="26" t="s">
        <v>51</v>
      </c>
      <c r="K5111" s="26" t="s">
        <v>51</v>
      </c>
      <c r="L5111" s="26" t="s">
        <v>52</v>
      </c>
      <c r="M5111" s="26" t="s">
        <v>165</v>
      </c>
      <c r="N5111" s="26" t="s">
        <v>353</v>
      </c>
      <c r="O5111" s="26" t="s">
        <v>57</v>
      </c>
      <c r="P5111" s="26" t="s">
        <v>154</v>
      </c>
      <c r="Q5111" s="26" t="s">
        <v>154</v>
      </c>
      <c r="R5111" s="26" t="s">
        <v>54</v>
      </c>
      <c r="S5111" s="26" t="s">
        <v>531</v>
      </c>
      <c r="T5111" s="54">
        <v>3.1459999999999999</v>
      </c>
      <c r="U5111" s="36" t="s">
        <v>670</v>
      </c>
      <c r="V5111" s="43">
        <v>5.5E-2</v>
      </c>
      <c r="W5111" s="43">
        <v>6.6000000000000003E-2</v>
      </c>
      <c r="X5111" s="26" t="s">
        <v>347</v>
      </c>
      <c r="Z5111" s="42">
        <v>1400000</v>
      </c>
      <c r="AA5111" s="42">
        <v>1</v>
      </c>
      <c r="AB5111" s="42">
        <v>96.803100000000001</v>
      </c>
      <c r="AC5111" s="42">
        <v>0</v>
      </c>
      <c r="AD5111" s="42">
        <v>1355.2434000000001</v>
      </c>
      <c r="AG5111" s="26" t="s">
        <v>15</v>
      </c>
      <c r="AH5111" s="43">
        <v>0.108927503688</v>
      </c>
      <c r="AI5111" s="43">
        <v>4.3447904900000001E-4</v>
      </c>
      <c r="AJ5111" s="43">
        <v>9.8830906181018638E-5</v>
      </c>
    </row>
    <row r="5112" spans="1:36" x14ac:dyDescent="0.2">
      <c r="A5112" s="26">
        <v>8694</v>
      </c>
      <c r="B5112" s="26">
        <v>12533</v>
      </c>
      <c r="C5112" s="26" t="s">
        <v>898</v>
      </c>
      <c r="D5112" s="26">
        <v>520029935</v>
      </c>
      <c r="E5112" s="26" t="s">
        <v>203</v>
      </c>
      <c r="F5112" s="26" t="s">
        <v>1544</v>
      </c>
      <c r="G5112" s="26" t="s">
        <v>1545</v>
      </c>
      <c r="H5112" s="26" t="s">
        <v>69</v>
      </c>
      <c r="I5112" s="26" t="s">
        <v>113</v>
      </c>
      <c r="J5112" s="26" t="s">
        <v>51</v>
      </c>
      <c r="K5112" s="26" t="s">
        <v>51</v>
      </c>
      <c r="L5112" s="26" t="s">
        <v>433</v>
      </c>
      <c r="M5112" s="26" t="s">
        <v>165</v>
      </c>
      <c r="N5112" s="26" t="s">
        <v>129</v>
      </c>
      <c r="O5112" s="26" t="s">
        <v>57</v>
      </c>
      <c r="P5112" s="26" t="s">
        <v>530</v>
      </c>
      <c r="Q5112" s="26" t="s">
        <v>59</v>
      </c>
      <c r="R5112" s="26" t="s">
        <v>54</v>
      </c>
      <c r="S5112" s="26" t="s">
        <v>531</v>
      </c>
      <c r="T5112" s="54">
        <v>4.8170000000000002</v>
      </c>
      <c r="U5112" s="36" t="s">
        <v>1546</v>
      </c>
      <c r="V5112" s="43">
        <v>2.1100000000000001E-2</v>
      </c>
      <c r="W5112" s="43">
        <v>2.4299999999999999E-2</v>
      </c>
      <c r="X5112" s="26" t="s">
        <v>347</v>
      </c>
      <c r="Z5112" s="42">
        <v>14440000</v>
      </c>
      <c r="AA5112" s="42">
        <v>1</v>
      </c>
      <c r="AB5112" s="42">
        <v>104.01</v>
      </c>
      <c r="AC5112" s="42">
        <v>0</v>
      </c>
      <c r="AD5112" s="42">
        <v>15019.044</v>
      </c>
      <c r="AG5112" s="26" t="s">
        <v>15</v>
      </c>
      <c r="AH5112" s="43">
        <v>5.0508353989999998E-3</v>
      </c>
      <c r="AI5112" s="43">
        <v>4.8149726859999997E-3</v>
      </c>
      <c r="AJ5112" s="43">
        <v>1.0952613593193598E-3</v>
      </c>
    </row>
    <row r="5113" spans="1:36" x14ac:dyDescent="0.2">
      <c r="A5113" s="26">
        <v>8694</v>
      </c>
      <c r="B5113" s="26">
        <v>12533</v>
      </c>
      <c r="C5113" s="26" t="s">
        <v>1203</v>
      </c>
      <c r="D5113" s="26">
        <v>514401702</v>
      </c>
      <c r="E5113" s="26" t="s">
        <v>203</v>
      </c>
      <c r="F5113" s="26" t="s">
        <v>1547</v>
      </c>
      <c r="G5113" s="26" t="s">
        <v>1548</v>
      </c>
      <c r="H5113" s="26" t="s">
        <v>69</v>
      </c>
      <c r="I5113" s="26" t="s">
        <v>112</v>
      </c>
      <c r="J5113" s="26" t="s">
        <v>51</v>
      </c>
      <c r="K5113" s="26" t="s">
        <v>51</v>
      </c>
      <c r="L5113" s="26" t="s">
        <v>433</v>
      </c>
      <c r="M5113" s="26" t="s">
        <v>165</v>
      </c>
      <c r="N5113" s="26" t="s">
        <v>87</v>
      </c>
      <c r="O5113" s="26" t="s">
        <v>57</v>
      </c>
      <c r="P5113" s="26" t="s">
        <v>1122</v>
      </c>
      <c r="Q5113" s="26" t="s">
        <v>59</v>
      </c>
      <c r="R5113" s="26" t="s">
        <v>54</v>
      </c>
      <c r="S5113" s="26" t="s">
        <v>531</v>
      </c>
      <c r="T5113" s="54">
        <v>5.72</v>
      </c>
      <c r="U5113" s="36" t="s">
        <v>1549</v>
      </c>
      <c r="V5113" s="43">
        <v>6.2E-2</v>
      </c>
      <c r="W5113" s="43">
        <v>5.7000000000000002E-2</v>
      </c>
      <c r="X5113" s="26" t="s">
        <v>347</v>
      </c>
      <c r="Z5113" s="42">
        <v>815000</v>
      </c>
      <c r="AA5113" s="42">
        <v>1</v>
      </c>
      <c r="AB5113" s="42">
        <v>104.97</v>
      </c>
      <c r="AC5113" s="42">
        <v>0</v>
      </c>
      <c r="AD5113" s="42">
        <v>855.50549999999998</v>
      </c>
      <c r="AG5113" s="26" t="s">
        <v>15</v>
      </c>
      <c r="AH5113" s="43">
        <v>4.0749999999999996E-3</v>
      </c>
      <c r="AI5113" s="43">
        <v>2.7426749699999999E-4</v>
      </c>
      <c r="AJ5113" s="43">
        <v>6.2387600491428647E-5</v>
      </c>
    </row>
    <row r="5114" spans="1:36" x14ac:dyDescent="0.2">
      <c r="A5114" s="26">
        <v>8694</v>
      </c>
      <c r="B5114" s="26">
        <v>12533</v>
      </c>
      <c r="C5114" s="26" t="s">
        <v>1416</v>
      </c>
      <c r="D5114" s="26">
        <v>520038274</v>
      </c>
      <c r="E5114" s="26" t="s">
        <v>203</v>
      </c>
      <c r="F5114" s="26" t="s">
        <v>1550</v>
      </c>
      <c r="G5114" s="26" t="s">
        <v>1551</v>
      </c>
      <c r="H5114" s="26" t="s">
        <v>69</v>
      </c>
      <c r="I5114" s="26" t="s">
        <v>112</v>
      </c>
      <c r="J5114" s="26" t="s">
        <v>51</v>
      </c>
      <c r="K5114" s="26" t="s">
        <v>51</v>
      </c>
      <c r="L5114" s="26" t="s">
        <v>433</v>
      </c>
      <c r="M5114" s="26" t="s">
        <v>165</v>
      </c>
      <c r="N5114" s="26" t="s">
        <v>84</v>
      </c>
      <c r="O5114" s="26" t="s">
        <v>57</v>
      </c>
      <c r="P5114" s="26" t="s">
        <v>750</v>
      </c>
      <c r="Q5114" s="26" t="s">
        <v>64</v>
      </c>
      <c r="R5114" s="26" t="s">
        <v>54</v>
      </c>
      <c r="S5114" s="26" t="s">
        <v>531</v>
      </c>
      <c r="T5114" s="54">
        <v>3.3130000000000002</v>
      </c>
      <c r="U5114" s="36" t="s">
        <v>1174</v>
      </c>
      <c r="V5114" s="43">
        <v>6.1499999999999999E-2</v>
      </c>
      <c r="W5114" s="43">
        <v>5.5199999999999999E-2</v>
      </c>
      <c r="X5114" s="26" t="s">
        <v>347</v>
      </c>
      <c r="Z5114" s="42">
        <v>999000</v>
      </c>
      <c r="AA5114" s="42">
        <v>1</v>
      </c>
      <c r="AB5114" s="42">
        <v>102.3</v>
      </c>
      <c r="AC5114" s="42">
        <v>0</v>
      </c>
      <c r="AD5114" s="42">
        <v>1021.977</v>
      </c>
      <c r="AG5114" s="26" t="s">
        <v>15</v>
      </c>
      <c r="AH5114" s="43">
        <v>3.3300000000000001E-3</v>
      </c>
      <c r="AI5114" s="43">
        <v>3.2763678800000001E-4</v>
      </c>
      <c r="AJ5114" s="43">
        <v>7.4527507757026434E-5</v>
      </c>
    </row>
    <row r="5115" spans="1:36" x14ac:dyDescent="0.2">
      <c r="A5115" s="26">
        <v>8694</v>
      </c>
      <c r="B5115" s="26">
        <v>12533</v>
      </c>
      <c r="C5115" s="26" t="s">
        <v>1416</v>
      </c>
      <c r="D5115" s="26">
        <v>520038274</v>
      </c>
      <c r="E5115" s="26" t="s">
        <v>203</v>
      </c>
      <c r="F5115" s="26" t="s">
        <v>1550</v>
      </c>
      <c r="G5115" s="26" t="s">
        <v>1551</v>
      </c>
      <c r="H5115" s="26" t="s">
        <v>69</v>
      </c>
      <c r="I5115" s="26" t="s">
        <v>112</v>
      </c>
      <c r="J5115" s="26" t="s">
        <v>51</v>
      </c>
      <c r="K5115" s="26" t="s">
        <v>51</v>
      </c>
      <c r="L5115" s="26" t="s">
        <v>52</v>
      </c>
      <c r="M5115" s="26" t="s">
        <v>165</v>
      </c>
      <c r="N5115" s="26" t="s">
        <v>84</v>
      </c>
      <c r="O5115" s="26" t="s">
        <v>57</v>
      </c>
      <c r="P5115" s="26" t="s">
        <v>154</v>
      </c>
      <c r="Q5115" s="26" t="s">
        <v>154</v>
      </c>
      <c r="R5115" s="26" t="s">
        <v>54</v>
      </c>
      <c r="S5115" s="26" t="s">
        <v>531</v>
      </c>
      <c r="T5115" s="54">
        <v>3.3130000000000002</v>
      </c>
      <c r="U5115" s="36" t="s">
        <v>1174</v>
      </c>
      <c r="V5115" s="43">
        <v>6.1499999999999999E-2</v>
      </c>
      <c r="W5115" s="43">
        <v>5.5199999999999999E-2</v>
      </c>
      <c r="X5115" s="26" t="s">
        <v>347</v>
      </c>
      <c r="Z5115" s="42">
        <v>1000000</v>
      </c>
      <c r="AA5115" s="42">
        <v>1</v>
      </c>
      <c r="AB5115" s="42">
        <v>101.95350000000001</v>
      </c>
      <c r="AC5115" s="42">
        <v>0</v>
      </c>
      <c r="AD5115" s="42">
        <v>1019.535</v>
      </c>
      <c r="AG5115" s="26" t="s">
        <v>15</v>
      </c>
      <c r="AH5115" s="43">
        <v>3.542585975E-3</v>
      </c>
      <c r="AI5115" s="43">
        <v>3.2685390400000002E-4</v>
      </c>
      <c r="AJ5115" s="43">
        <v>7.4349425301215147E-5</v>
      </c>
    </row>
    <row r="5116" spans="1:36" x14ac:dyDescent="0.2">
      <c r="A5116" s="26">
        <v>8694</v>
      </c>
      <c r="B5116" s="26">
        <v>12533</v>
      </c>
      <c r="C5116" s="26" t="s">
        <v>1119</v>
      </c>
      <c r="D5116" s="26">
        <v>515434074</v>
      </c>
      <c r="E5116" s="26" t="s">
        <v>203</v>
      </c>
      <c r="F5116" s="26" t="s">
        <v>1552</v>
      </c>
      <c r="G5116" s="26" t="s">
        <v>1553</v>
      </c>
      <c r="H5116" s="26" t="s">
        <v>69</v>
      </c>
      <c r="I5116" s="26" t="s">
        <v>113</v>
      </c>
      <c r="J5116" s="26" t="s">
        <v>51</v>
      </c>
      <c r="K5116" s="26" t="s">
        <v>51</v>
      </c>
      <c r="L5116" s="26" t="s">
        <v>433</v>
      </c>
      <c r="M5116" s="26" t="s">
        <v>165</v>
      </c>
      <c r="N5116" s="26" t="s">
        <v>357</v>
      </c>
      <c r="O5116" s="26" t="s">
        <v>57</v>
      </c>
      <c r="P5116" s="26" t="s">
        <v>1122</v>
      </c>
      <c r="Q5116" s="26" t="s">
        <v>59</v>
      </c>
      <c r="R5116" s="26" t="s">
        <v>54</v>
      </c>
      <c r="S5116" s="26" t="s">
        <v>531</v>
      </c>
      <c r="T5116" s="54">
        <v>1.9930000000000001</v>
      </c>
      <c r="U5116" s="36" t="s">
        <v>827</v>
      </c>
      <c r="V5116" s="43">
        <v>3.0000000000000001E-3</v>
      </c>
      <c r="W5116" s="43">
        <v>2.6200000000000001E-2</v>
      </c>
      <c r="X5116" s="26" t="s">
        <v>347</v>
      </c>
      <c r="Z5116" s="42">
        <v>983000</v>
      </c>
      <c r="AA5116" s="42">
        <v>1</v>
      </c>
      <c r="AB5116" s="42">
        <v>98.92</v>
      </c>
      <c r="AC5116" s="42">
        <v>0</v>
      </c>
      <c r="AD5116" s="42">
        <v>972.3836</v>
      </c>
      <c r="AG5116" s="26" t="s">
        <v>15</v>
      </c>
      <c r="AH5116" s="43">
        <v>2.9775697820000001E-3</v>
      </c>
      <c r="AI5116" s="43">
        <v>3.1173758199999998E-4</v>
      </c>
      <c r="AJ5116" s="43">
        <v>7.0910917067414721E-5</v>
      </c>
    </row>
    <row r="5117" spans="1:36" x14ac:dyDescent="0.2">
      <c r="A5117" s="26">
        <v>8694</v>
      </c>
      <c r="B5117" s="26">
        <v>12533</v>
      </c>
      <c r="C5117" s="26" t="s">
        <v>1554</v>
      </c>
      <c r="D5117" s="26">
        <v>520033234</v>
      </c>
      <c r="E5117" s="26" t="s">
        <v>203</v>
      </c>
      <c r="F5117" s="26" t="s">
        <v>1555</v>
      </c>
      <c r="G5117" s="26" t="s">
        <v>1556</v>
      </c>
      <c r="H5117" s="26" t="s">
        <v>69</v>
      </c>
      <c r="I5117" s="26" t="s">
        <v>113</v>
      </c>
      <c r="J5117" s="26" t="s">
        <v>51</v>
      </c>
      <c r="K5117" s="26" t="s">
        <v>51</v>
      </c>
      <c r="L5117" s="26" t="s">
        <v>433</v>
      </c>
      <c r="M5117" s="26" t="s">
        <v>165</v>
      </c>
      <c r="N5117" s="26" t="s">
        <v>358</v>
      </c>
      <c r="O5117" s="26" t="s">
        <v>57</v>
      </c>
      <c r="P5117" s="26" t="s">
        <v>724</v>
      </c>
      <c r="Q5117" s="26" t="s">
        <v>59</v>
      </c>
      <c r="R5117" s="26" t="s">
        <v>54</v>
      </c>
      <c r="S5117" s="26" t="s">
        <v>531</v>
      </c>
      <c r="T5117" s="54">
        <v>4.5060000000000002</v>
      </c>
      <c r="U5117" s="36" t="s">
        <v>1266</v>
      </c>
      <c r="V5117" s="43">
        <v>4.8300000000000003E-2</v>
      </c>
      <c r="W5117" s="43">
        <v>3.8600000000000002E-2</v>
      </c>
      <c r="X5117" s="26" t="s">
        <v>347</v>
      </c>
      <c r="Z5117" s="42">
        <v>294000</v>
      </c>
      <c r="AA5117" s="42">
        <v>1</v>
      </c>
      <c r="AB5117" s="42">
        <v>109.52</v>
      </c>
      <c r="AC5117" s="42">
        <v>0</v>
      </c>
      <c r="AD5117" s="42">
        <v>321.98880000000003</v>
      </c>
      <c r="AG5117" s="26" t="s">
        <v>15</v>
      </c>
      <c r="AH5117" s="43">
        <v>7.1707317000000001E-4</v>
      </c>
      <c r="AI5117" s="43">
        <v>1.03226761E-4</v>
      </c>
      <c r="AJ5117" s="43">
        <v>2.3480981264427317E-5</v>
      </c>
    </row>
    <row r="5118" spans="1:36" x14ac:dyDescent="0.2">
      <c r="A5118" s="26">
        <v>8694</v>
      </c>
      <c r="B5118" s="26">
        <v>12533</v>
      </c>
      <c r="C5118" s="26" t="s">
        <v>811</v>
      </c>
      <c r="D5118" s="26">
        <v>512607888</v>
      </c>
      <c r="E5118" s="26" t="s">
        <v>203</v>
      </c>
      <c r="F5118" s="26" t="s">
        <v>1557</v>
      </c>
      <c r="G5118" s="26" t="s">
        <v>1558</v>
      </c>
      <c r="H5118" s="26" t="s">
        <v>69</v>
      </c>
      <c r="I5118" s="26" t="s">
        <v>112</v>
      </c>
      <c r="J5118" s="26" t="s">
        <v>51</v>
      </c>
      <c r="K5118" s="26" t="s">
        <v>51</v>
      </c>
      <c r="L5118" s="26" t="s">
        <v>433</v>
      </c>
      <c r="M5118" s="26" t="s">
        <v>165</v>
      </c>
      <c r="N5118" s="26" t="s">
        <v>132</v>
      </c>
      <c r="O5118" s="26" t="s">
        <v>57</v>
      </c>
      <c r="P5118" s="26" t="s">
        <v>750</v>
      </c>
      <c r="Q5118" s="26" t="s">
        <v>64</v>
      </c>
      <c r="R5118" s="26" t="s">
        <v>54</v>
      </c>
      <c r="S5118" s="26" t="s">
        <v>531</v>
      </c>
      <c r="T5118" s="54">
        <v>4.2489999999999997</v>
      </c>
      <c r="U5118" s="36" t="s">
        <v>1559</v>
      </c>
      <c r="V5118" s="43">
        <v>6.3299999999999995E-2</v>
      </c>
      <c r="W5118" s="43">
        <v>5.5199999999999999E-2</v>
      </c>
      <c r="X5118" s="26" t="s">
        <v>347</v>
      </c>
      <c r="Z5118" s="42">
        <v>1200000</v>
      </c>
      <c r="AA5118" s="42">
        <v>1</v>
      </c>
      <c r="AB5118" s="42">
        <v>105.91</v>
      </c>
      <c r="AC5118" s="42">
        <v>0</v>
      </c>
      <c r="AD5118" s="42">
        <v>1270.92</v>
      </c>
      <c r="AG5118" s="26" t="s">
        <v>15</v>
      </c>
      <c r="AH5118" s="43">
        <v>5.7049676000000002E-3</v>
      </c>
      <c r="AI5118" s="43">
        <v>4.0744571200000001E-4</v>
      </c>
      <c r="AJ5118" s="43">
        <v>9.2681635847538673E-5</v>
      </c>
    </row>
    <row r="5119" spans="1:36" x14ac:dyDescent="0.2">
      <c r="A5119" s="26">
        <v>8694</v>
      </c>
      <c r="B5119" s="26">
        <v>12533</v>
      </c>
      <c r="C5119" s="26" t="s">
        <v>1287</v>
      </c>
      <c r="D5119" s="26">
        <v>514625094</v>
      </c>
      <c r="E5119" s="26" t="s">
        <v>203</v>
      </c>
      <c r="F5119" s="26" t="s">
        <v>1560</v>
      </c>
      <c r="G5119" s="26" t="s">
        <v>1561</v>
      </c>
      <c r="H5119" s="26" t="s">
        <v>69</v>
      </c>
      <c r="I5119" s="26" t="s">
        <v>112</v>
      </c>
      <c r="J5119" s="26" t="s">
        <v>51</v>
      </c>
      <c r="K5119" s="26" t="s">
        <v>51</v>
      </c>
      <c r="L5119" s="26" t="s">
        <v>433</v>
      </c>
      <c r="M5119" s="26" t="s">
        <v>165</v>
      </c>
      <c r="N5119" s="26" t="s">
        <v>84</v>
      </c>
      <c r="O5119" s="26" t="s">
        <v>57</v>
      </c>
      <c r="P5119" s="26" t="s">
        <v>154</v>
      </c>
      <c r="Q5119" s="26" t="s">
        <v>154</v>
      </c>
      <c r="R5119" s="26" t="s">
        <v>54</v>
      </c>
      <c r="S5119" s="26" t="s">
        <v>531</v>
      </c>
      <c r="T5119" s="54">
        <v>2.629</v>
      </c>
      <c r="U5119" s="36">
        <v>46874</v>
      </c>
      <c r="V5119" s="43">
        <v>7.5999999999999998E-2</v>
      </c>
      <c r="W5119" s="43">
        <v>6.2600000000000003E-2</v>
      </c>
      <c r="X5119" s="26" t="s">
        <v>347</v>
      </c>
      <c r="Z5119" s="42">
        <v>118000</v>
      </c>
      <c r="AA5119" s="42">
        <v>1</v>
      </c>
      <c r="AB5119" s="42">
        <v>103.62</v>
      </c>
      <c r="AC5119" s="42">
        <v>4.484</v>
      </c>
      <c r="AD5119" s="42">
        <v>126.7556</v>
      </c>
      <c r="AG5119" s="26" t="s">
        <v>15</v>
      </c>
      <c r="AH5119" s="43">
        <v>7.6779428299999998E-4</v>
      </c>
      <c r="AI5119" s="43">
        <v>4.0636724406821999E-5</v>
      </c>
      <c r="AJ5119" s="43">
        <v>9.2436316690557029E-6</v>
      </c>
    </row>
    <row r="5120" spans="1:36" x14ac:dyDescent="0.2">
      <c r="A5120" s="26">
        <v>8694</v>
      </c>
      <c r="B5120" s="26">
        <v>12533</v>
      </c>
      <c r="C5120" s="26" t="s">
        <v>1287</v>
      </c>
      <c r="D5120" s="26">
        <v>514625094</v>
      </c>
      <c r="E5120" s="26" t="s">
        <v>203</v>
      </c>
      <c r="F5120" s="26" t="s">
        <v>1560</v>
      </c>
      <c r="G5120" s="26" t="s">
        <v>1561</v>
      </c>
      <c r="H5120" s="26" t="s">
        <v>69</v>
      </c>
      <c r="I5120" s="26" t="s">
        <v>112</v>
      </c>
      <c r="J5120" s="26" t="s">
        <v>51</v>
      </c>
      <c r="K5120" s="26" t="s">
        <v>51</v>
      </c>
      <c r="L5120" s="26" t="s">
        <v>52</v>
      </c>
      <c r="M5120" s="26" t="s">
        <v>165</v>
      </c>
      <c r="N5120" s="26" t="s">
        <v>84</v>
      </c>
      <c r="O5120" s="26" t="s">
        <v>57</v>
      </c>
      <c r="P5120" s="26" t="s">
        <v>154</v>
      </c>
      <c r="Q5120" s="26" t="s">
        <v>154</v>
      </c>
      <c r="R5120" s="26" t="s">
        <v>54</v>
      </c>
      <c r="S5120" s="26" t="s">
        <v>531</v>
      </c>
      <c r="T5120" s="54">
        <v>2.629</v>
      </c>
      <c r="U5120" s="36">
        <v>46874</v>
      </c>
      <c r="V5120" s="43">
        <v>7.5999999999999998E-2</v>
      </c>
      <c r="W5120" s="43">
        <v>6.2600000000000003E-2</v>
      </c>
      <c r="X5120" s="26" t="s">
        <v>347</v>
      </c>
      <c r="Z5120" s="42">
        <v>900000</v>
      </c>
      <c r="AA5120" s="42">
        <v>1</v>
      </c>
      <c r="AB5120" s="42">
        <v>102.515</v>
      </c>
      <c r="AC5120" s="42">
        <v>34.200000000000003</v>
      </c>
      <c r="AD5120" s="42">
        <v>956.83500000000004</v>
      </c>
      <c r="AG5120" s="26" t="s">
        <v>15</v>
      </c>
      <c r="AH5120" s="43">
        <v>5.8560580920000004E-3</v>
      </c>
      <c r="AI5120" s="43">
        <v>3.0675283899999999E-4</v>
      </c>
      <c r="AJ5120" s="43">
        <v>6.9777037922276518E-5</v>
      </c>
    </row>
    <row r="5121" spans="1:36" x14ac:dyDescent="0.2">
      <c r="A5121" s="26">
        <v>8694</v>
      </c>
      <c r="B5121" s="26">
        <v>12533</v>
      </c>
      <c r="C5121" s="26" t="s">
        <v>799</v>
      </c>
      <c r="D5121" s="26">
        <v>1838682</v>
      </c>
      <c r="E5121" s="26" t="s">
        <v>204</v>
      </c>
      <c r="F5121" s="26" t="s">
        <v>1562</v>
      </c>
      <c r="G5121" s="26" t="s">
        <v>1563</v>
      </c>
      <c r="H5121" s="26" t="s">
        <v>69</v>
      </c>
      <c r="I5121" s="26" t="s">
        <v>112</v>
      </c>
      <c r="J5121" s="26" t="s">
        <v>51</v>
      </c>
      <c r="K5121" s="26" t="s">
        <v>167</v>
      </c>
      <c r="L5121" s="26" t="s">
        <v>433</v>
      </c>
      <c r="M5121" s="26" t="s">
        <v>165</v>
      </c>
      <c r="N5121" s="26" t="s">
        <v>358</v>
      </c>
      <c r="O5121" s="26" t="s">
        <v>57</v>
      </c>
      <c r="P5121" s="26" t="s">
        <v>728</v>
      </c>
      <c r="Q5121" s="26" t="s">
        <v>59</v>
      </c>
      <c r="R5121" s="26" t="s">
        <v>54</v>
      </c>
      <c r="S5121" s="26" t="s">
        <v>531</v>
      </c>
      <c r="T5121" s="54">
        <v>2.7850000000000001</v>
      </c>
      <c r="U5121" s="36" t="s">
        <v>1564</v>
      </c>
      <c r="V5121" s="43">
        <v>5.8999999999999997E-2</v>
      </c>
      <c r="W5121" s="43">
        <v>5.5300000000000002E-2</v>
      </c>
      <c r="X5121" s="26" t="s">
        <v>347</v>
      </c>
      <c r="Z5121" s="42">
        <v>3607000</v>
      </c>
      <c r="AA5121" s="42">
        <v>1</v>
      </c>
      <c r="AB5121" s="42">
        <v>103.46</v>
      </c>
      <c r="AC5121" s="42">
        <v>0</v>
      </c>
      <c r="AD5121" s="42">
        <v>3731.8022000000001</v>
      </c>
      <c r="AG5121" s="26" t="s">
        <v>15</v>
      </c>
      <c r="AH5121" s="43">
        <v>5.5492307689999996E-3</v>
      </c>
      <c r="AI5121" s="43">
        <v>1.1963827830000001E-3</v>
      </c>
      <c r="AJ5121" s="43">
        <v>2.7214107304585945E-4</v>
      </c>
    </row>
    <row r="5122" spans="1:36" x14ac:dyDescent="0.2">
      <c r="A5122" s="26">
        <v>8694</v>
      </c>
      <c r="B5122" s="26">
        <v>12533</v>
      </c>
      <c r="C5122" s="26" t="s">
        <v>947</v>
      </c>
      <c r="D5122" s="26">
        <v>34250659</v>
      </c>
      <c r="E5122" s="26" t="s">
        <v>204</v>
      </c>
      <c r="F5122" s="26" t="s">
        <v>1565</v>
      </c>
      <c r="G5122" s="26" t="s">
        <v>1566</v>
      </c>
      <c r="H5122" s="26" t="s">
        <v>69</v>
      </c>
      <c r="I5122" s="26" t="s">
        <v>113</v>
      </c>
      <c r="J5122" s="26" t="s">
        <v>51</v>
      </c>
      <c r="K5122" s="26" t="s">
        <v>85</v>
      </c>
      <c r="L5122" s="26" t="s">
        <v>433</v>
      </c>
      <c r="M5122" s="26" t="s">
        <v>165</v>
      </c>
      <c r="N5122" s="26" t="s">
        <v>358</v>
      </c>
      <c r="O5122" s="26" t="s">
        <v>57</v>
      </c>
      <c r="P5122" s="26" t="s">
        <v>950</v>
      </c>
      <c r="Q5122" s="26" t="s">
        <v>59</v>
      </c>
      <c r="R5122" s="26" t="s">
        <v>54</v>
      </c>
      <c r="S5122" s="26" t="s">
        <v>531</v>
      </c>
      <c r="T5122" s="54">
        <v>2.8479999999999999</v>
      </c>
      <c r="U5122" s="36">
        <v>47120</v>
      </c>
      <c r="V5122" s="43">
        <v>5.0500000000000003E-2</v>
      </c>
      <c r="W5122" s="43">
        <v>3.4200000000000001E-2</v>
      </c>
      <c r="X5122" s="26" t="s">
        <v>347</v>
      </c>
      <c r="Z5122" s="42">
        <v>690000</v>
      </c>
      <c r="AA5122" s="42">
        <v>1</v>
      </c>
      <c r="AB5122" s="42">
        <v>110.66</v>
      </c>
      <c r="AC5122" s="42">
        <v>0</v>
      </c>
      <c r="AD5122" s="42">
        <v>763.55399999999997</v>
      </c>
      <c r="AG5122" s="26" t="s">
        <v>15</v>
      </c>
      <c r="AH5122" s="43">
        <v>1.352941176E-3</v>
      </c>
      <c r="AI5122" s="43">
        <v>2.4478865899999998E-4</v>
      </c>
      <c r="AJ5122" s="43">
        <v>5.5682052196779932E-5</v>
      </c>
    </row>
    <row r="5123" spans="1:36" x14ac:dyDescent="0.2">
      <c r="A5123" s="26">
        <v>8694</v>
      </c>
      <c r="B5123" s="26">
        <v>12533</v>
      </c>
      <c r="C5123" s="26" t="s">
        <v>1567</v>
      </c>
      <c r="D5123" s="26">
        <v>520034505</v>
      </c>
      <c r="E5123" s="26" t="s">
        <v>203</v>
      </c>
      <c r="F5123" s="26" t="s">
        <v>1568</v>
      </c>
      <c r="G5123" s="26" t="s">
        <v>1569</v>
      </c>
      <c r="H5123" s="26" t="s">
        <v>69</v>
      </c>
      <c r="I5123" s="26" t="s">
        <v>112</v>
      </c>
      <c r="J5123" s="26" t="s">
        <v>51</v>
      </c>
      <c r="K5123" s="26" t="s">
        <v>51</v>
      </c>
      <c r="L5123" s="26" t="s">
        <v>433</v>
      </c>
      <c r="M5123" s="26" t="s">
        <v>165</v>
      </c>
      <c r="N5123" s="26" t="s">
        <v>84</v>
      </c>
      <c r="O5123" s="26" t="s">
        <v>57</v>
      </c>
      <c r="P5123" s="26" t="s">
        <v>1051</v>
      </c>
      <c r="Q5123" s="26" t="s">
        <v>64</v>
      </c>
      <c r="R5123" s="26" t="s">
        <v>54</v>
      </c>
      <c r="S5123" s="26" t="s">
        <v>531</v>
      </c>
      <c r="T5123" s="54">
        <v>1.915</v>
      </c>
      <c r="U5123" s="36" t="s">
        <v>827</v>
      </c>
      <c r="V5123" s="43">
        <v>5.7500000000000002E-2</v>
      </c>
      <c r="W5123" s="43">
        <v>5.4699999999999999E-2</v>
      </c>
      <c r="X5123" s="26" t="s">
        <v>347</v>
      </c>
      <c r="Z5123" s="42">
        <v>338210.52</v>
      </c>
      <c r="AA5123" s="42">
        <v>1</v>
      </c>
      <c r="AB5123" s="42">
        <v>100.68</v>
      </c>
      <c r="AC5123" s="42">
        <v>0</v>
      </c>
      <c r="AD5123" s="42">
        <v>340.51035000000002</v>
      </c>
      <c r="AG5123" s="26" t="s">
        <v>15</v>
      </c>
      <c r="AH5123" s="43">
        <v>2.505263166E-3</v>
      </c>
      <c r="AI5123" s="43">
        <v>1.09164606E-4</v>
      </c>
      <c r="AJ5123" s="43">
        <v>2.4831662308420628E-5</v>
      </c>
    </row>
    <row r="5124" spans="1:36" x14ac:dyDescent="0.2">
      <c r="A5124" s="26">
        <v>8694</v>
      </c>
      <c r="B5124" s="26">
        <v>12533</v>
      </c>
      <c r="C5124" s="26" t="s">
        <v>824</v>
      </c>
      <c r="D5124" s="26">
        <v>550263107</v>
      </c>
      <c r="E5124" s="26" t="s">
        <v>205</v>
      </c>
      <c r="F5124" s="26" t="s">
        <v>1573</v>
      </c>
      <c r="G5124" s="26" t="s">
        <v>1574</v>
      </c>
      <c r="H5124" s="26" t="s">
        <v>69</v>
      </c>
      <c r="I5124" s="26" t="s">
        <v>112</v>
      </c>
      <c r="J5124" s="26" t="s">
        <v>51</v>
      </c>
      <c r="K5124" s="26" t="s">
        <v>51</v>
      </c>
      <c r="L5124" s="26" t="s">
        <v>433</v>
      </c>
      <c r="M5124" s="26" t="s">
        <v>165</v>
      </c>
      <c r="N5124" s="26" t="s">
        <v>140</v>
      </c>
      <c r="O5124" s="26" t="s">
        <v>57</v>
      </c>
      <c r="P5124" s="26" t="s">
        <v>1122</v>
      </c>
      <c r="Q5124" s="26" t="s">
        <v>59</v>
      </c>
      <c r="R5124" s="26" t="s">
        <v>54</v>
      </c>
      <c r="S5124" s="26" t="s">
        <v>531</v>
      </c>
      <c r="T5124" s="54">
        <v>3.5169999999999999</v>
      </c>
      <c r="U5124" s="36" t="s">
        <v>1211</v>
      </c>
      <c r="V5124" s="43">
        <v>6.7000000000000004E-2</v>
      </c>
      <c r="W5124" s="43">
        <v>5.4899999999999997E-2</v>
      </c>
      <c r="X5124" s="26" t="s">
        <v>347</v>
      </c>
      <c r="Z5124" s="42">
        <v>16353000</v>
      </c>
      <c r="AA5124" s="42">
        <v>1</v>
      </c>
      <c r="AB5124" s="42">
        <v>106.22</v>
      </c>
      <c r="AC5124" s="42">
        <v>0</v>
      </c>
      <c r="AD5124" s="42">
        <v>17370.156599999998</v>
      </c>
      <c r="AG5124" s="26" t="s">
        <v>15</v>
      </c>
      <c r="AH5124" s="43">
        <v>1.797032967E-2</v>
      </c>
      <c r="AI5124" s="43">
        <v>5.5687185939999996E-3</v>
      </c>
      <c r="AJ5124" s="43">
        <v>1.2667158661567371E-3</v>
      </c>
    </row>
    <row r="5125" spans="1:36" x14ac:dyDescent="0.2">
      <c r="A5125" s="26">
        <v>8694</v>
      </c>
      <c r="B5125" s="26">
        <v>12533</v>
      </c>
      <c r="C5125" s="26" t="s">
        <v>766</v>
      </c>
      <c r="D5125" s="26">
        <v>520026683</v>
      </c>
      <c r="E5125" s="26" t="s">
        <v>203</v>
      </c>
      <c r="F5125" s="26" t="s">
        <v>1575</v>
      </c>
      <c r="G5125" s="26" t="s">
        <v>1576</v>
      </c>
      <c r="H5125" s="26" t="s">
        <v>69</v>
      </c>
      <c r="I5125" s="26" t="s">
        <v>113</v>
      </c>
      <c r="J5125" s="26" t="s">
        <v>51</v>
      </c>
      <c r="K5125" s="26" t="s">
        <v>51</v>
      </c>
      <c r="L5125" s="26" t="s">
        <v>433</v>
      </c>
      <c r="M5125" s="26" t="s">
        <v>165</v>
      </c>
      <c r="N5125" s="26" t="s">
        <v>357</v>
      </c>
      <c r="O5125" s="26" t="s">
        <v>57</v>
      </c>
      <c r="P5125" s="26" t="s">
        <v>728</v>
      </c>
      <c r="Q5125" s="26" t="s">
        <v>59</v>
      </c>
      <c r="R5125" s="26" t="s">
        <v>54</v>
      </c>
      <c r="S5125" s="26" t="s">
        <v>531</v>
      </c>
      <c r="T5125" s="54">
        <v>8.7029999999999994</v>
      </c>
      <c r="U5125" s="36">
        <v>50161</v>
      </c>
      <c r="V5125" s="43">
        <v>3.2000000000000001E-2</v>
      </c>
      <c r="W5125" s="43">
        <v>3.2399999999999998E-2</v>
      </c>
      <c r="X5125" s="26" t="s">
        <v>347</v>
      </c>
      <c r="Z5125" s="42">
        <v>2761000</v>
      </c>
      <c r="AA5125" s="42">
        <v>1</v>
      </c>
      <c r="AB5125" s="42">
        <v>102.72</v>
      </c>
      <c r="AC5125" s="42">
        <v>72.04034</v>
      </c>
      <c r="AD5125" s="42">
        <v>2908.1395400000001</v>
      </c>
      <c r="AG5125" s="26" t="s">
        <v>15</v>
      </c>
      <c r="AH5125" s="43">
        <v>3.371184371E-3</v>
      </c>
      <c r="AI5125" s="43">
        <v>9.3232381799999997E-4</v>
      </c>
      <c r="AJ5125" s="43">
        <v>2.1207560652134567E-4</v>
      </c>
    </row>
    <row r="5126" spans="1:36" x14ac:dyDescent="0.2">
      <c r="A5126" s="26">
        <v>8694</v>
      </c>
      <c r="B5126" s="26">
        <v>12533</v>
      </c>
      <c r="C5126" s="26" t="s">
        <v>766</v>
      </c>
      <c r="D5126" s="26">
        <v>520026683</v>
      </c>
      <c r="E5126" s="26" t="s">
        <v>203</v>
      </c>
      <c r="F5126" s="26" t="s">
        <v>1577</v>
      </c>
      <c r="G5126" s="26" t="s">
        <v>1578</v>
      </c>
      <c r="H5126" s="26" t="s">
        <v>69</v>
      </c>
      <c r="I5126" s="26" t="s">
        <v>112</v>
      </c>
      <c r="J5126" s="26" t="s">
        <v>51</v>
      </c>
      <c r="K5126" s="26" t="s">
        <v>51</v>
      </c>
      <c r="L5126" s="26" t="s">
        <v>433</v>
      </c>
      <c r="M5126" s="26" t="s">
        <v>165</v>
      </c>
      <c r="N5126" s="26" t="s">
        <v>357</v>
      </c>
      <c r="O5126" s="26" t="s">
        <v>57</v>
      </c>
      <c r="P5126" s="26" t="s">
        <v>728</v>
      </c>
      <c r="Q5126" s="26" t="s">
        <v>59</v>
      </c>
      <c r="R5126" s="26" t="s">
        <v>54</v>
      </c>
      <c r="S5126" s="26" t="s">
        <v>531</v>
      </c>
      <c r="T5126" s="54">
        <v>7.89</v>
      </c>
      <c r="U5126" s="36">
        <v>50161</v>
      </c>
      <c r="V5126" s="43">
        <v>5.79E-2</v>
      </c>
      <c r="W5126" s="43">
        <v>5.3600000000000002E-2</v>
      </c>
      <c r="X5126" s="26" t="s">
        <v>347</v>
      </c>
      <c r="Z5126" s="42">
        <v>675000</v>
      </c>
      <c r="AA5126" s="42">
        <v>1</v>
      </c>
      <c r="AB5126" s="42">
        <v>103.2</v>
      </c>
      <c r="AC5126" s="42">
        <v>30.914999999999999</v>
      </c>
      <c r="AD5126" s="42">
        <v>727.51499999999999</v>
      </c>
      <c r="AG5126" s="26" t="s">
        <v>15</v>
      </c>
      <c r="AH5126" s="43">
        <v>2.5241253840000001E-3</v>
      </c>
      <c r="AI5126" s="43">
        <v>2.33234875E-4</v>
      </c>
      <c r="AJ5126" s="43">
        <v>5.3053913939211043E-5</v>
      </c>
    </row>
    <row r="5127" spans="1:36" x14ac:dyDescent="0.2">
      <c r="A5127" s="26">
        <v>8694</v>
      </c>
      <c r="B5127" s="26">
        <v>12533</v>
      </c>
      <c r="C5127" s="26" t="s">
        <v>1194</v>
      </c>
      <c r="D5127" s="26">
        <v>515364891</v>
      </c>
      <c r="E5127" s="26" t="s">
        <v>203</v>
      </c>
      <c r="F5127" s="26" t="s">
        <v>1579</v>
      </c>
      <c r="G5127" s="26" t="s">
        <v>1580</v>
      </c>
      <c r="H5127" s="26" t="s">
        <v>69</v>
      </c>
      <c r="I5127" s="26" t="s">
        <v>113</v>
      </c>
      <c r="J5127" s="26" t="s">
        <v>51</v>
      </c>
      <c r="K5127" s="26" t="s">
        <v>51</v>
      </c>
      <c r="L5127" s="26" t="s">
        <v>52</v>
      </c>
      <c r="M5127" s="26" t="s">
        <v>165</v>
      </c>
      <c r="N5127" s="26" t="s">
        <v>353</v>
      </c>
      <c r="O5127" s="26" t="s">
        <v>57</v>
      </c>
      <c r="P5127" s="26" t="s">
        <v>154</v>
      </c>
      <c r="Q5127" s="26" t="s">
        <v>154</v>
      </c>
      <c r="R5127" s="26" t="s">
        <v>54</v>
      </c>
      <c r="S5127" s="26" t="s">
        <v>531</v>
      </c>
      <c r="T5127" s="54">
        <v>4.2460000000000004</v>
      </c>
      <c r="U5127" s="36" t="s">
        <v>1224</v>
      </c>
      <c r="V5127" s="43">
        <v>4.7E-2</v>
      </c>
      <c r="W5127" s="43">
        <v>3.6299999999999999E-2</v>
      </c>
      <c r="X5127" s="26" t="s">
        <v>347</v>
      </c>
      <c r="Z5127" s="42">
        <v>5750000</v>
      </c>
      <c r="AA5127" s="42">
        <v>1</v>
      </c>
      <c r="AB5127" s="42">
        <v>109.9024</v>
      </c>
      <c r="AC5127" s="42">
        <v>0</v>
      </c>
      <c r="AD5127" s="42">
        <v>6319.3879999999999</v>
      </c>
      <c r="AG5127" s="26" t="s">
        <v>15</v>
      </c>
      <c r="AH5127" s="43">
        <v>3.2295594986000001E-2</v>
      </c>
      <c r="AI5127" s="43">
        <v>2.0259399069999999E-3</v>
      </c>
      <c r="AJ5127" s="43">
        <v>4.6084034982162979E-4</v>
      </c>
    </row>
    <row r="5128" spans="1:36" x14ac:dyDescent="0.2">
      <c r="A5128" s="26">
        <v>8694</v>
      </c>
      <c r="B5128" s="26">
        <v>12533</v>
      </c>
      <c r="C5128" s="26" t="s">
        <v>1419</v>
      </c>
      <c r="D5128" s="26">
        <v>520025438</v>
      </c>
      <c r="E5128" s="26" t="s">
        <v>203</v>
      </c>
      <c r="F5128" s="26" t="s">
        <v>1581</v>
      </c>
      <c r="G5128" s="26" t="s">
        <v>1582</v>
      </c>
      <c r="H5128" s="26" t="s">
        <v>69</v>
      </c>
      <c r="I5128" s="26" t="s">
        <v>112</v>
      </c>
      <c r="J5128" s="26" t="s">
        <v>51</v>
      </c>
      <c r="K5128" s="26" t="s">
        <v>51</v>
      </c>
      <c r="L5128" s="26" t="s">
        <v>433</v>
      </c>
      <c r="M5128" s="26" t="s">
        <v>165</v>
      </c>
      <c r="N5128" s="26" t="s">
        <v>357</v>
      </c>
      <c r="O5128" s="26" t="s">
        <v>57</v>
      </c>
      <c r="P5128" s="26" t="s">
        <v>737</v>
      </c>
      <c r="Q5128" s="26" t="s">
        <v>59</v>
      </c>
      <c r="R5128" s="26" t="s">
        <v>54</v>
      </c>
      <c r="S5128" s="26" t="s">
        <v>531</v>
      </c>
      <c r="T5128" s="54">
        <v>2.7519999999999998</v>
      </c>
      <c r="U5128" s="36" t="s">
        <v>1583</v>
      </c>
      <c r="V5128" s="43">
        <v>6.6299999999999998E-2</v>
      </c>
      <c r="W5128" s="43">
        <v>5.45E-2</v>
      </c>
      <c r="X5128" s="26" t="s">
        <v>347</v>
      </c>
      <c r="Z5128" s="42">
        <v>3400315</v>
      </c>
      <c r="AA5128" s="42">
        <v>1</v>
      </c>
      <c r="AB5128" s="42">
        <v>103.56</v>
      </c>
      <c r="AC5128" s="42">
        <v>0</v>
      </c>
      <c r="AD5128" s="42">
        <v>3521.3662100000001</v>
      </c>
      <c r="AG5128" s="26" t="s">
        <v>15</v>
      </c>
      <c r="AH5128" s="43">
        <v>2.5685571249999999E-3</v>
      </c>
      <c r="AI5128" s="43">
        <v>1.128918866E-3</v>
      </c>
      <c r="AJ5128" s="43">
        <v>2.5679506244377886E-4</v>
      </c>
    </row>
    <row r="5129" spans="1:36" x14ac:dyDescent="0.2">
      <c r="A5129" s="26">
        <v>8694</v>
      </c>
      <c r="B5129" s="26">
        <v>12533</v>
      </c>
      <c r="C5129" s="26" t="s">
        <v>1350</v>
      </c>
      <c r="D5129" s="26">
        <v>520020116</v>
      </c>
      <c r="E5129" s="26" t="s">
        <v>203</v>
      </c>
      <c r="F5129" s="26" t="s">
        <v>1584</v>
      </c>
      <c r="G5129" s="26" t="s">
        <v>1585</v>
      </c>
      <c r="H5129" s="26" t="s">
        <v>69</v>
      </c>
      <c r="I5129" s="26" t="s">
        <v>113</v>
      </c>
      <c r="J5129" s="26" t="s">
        <v>51</v>
      </c>
      <c r="K5129" s="26" t="s">
        <v>51</v>
      </c>
      <c r="L5129" s="26" t="s">
        <v>433</v>
      </c>
      <c r="M5129" s="26" t="s">
        <v>165</v>
      </c>
      <c r="N5129" s="26" t="s">
        <v>357</v>
      </c>
      <c r="O5129" s="26" t="s">
        <v>57</v>
      </c>
      <c r="P5129" s="26" t="s">
        <v>1122</v>
      </c>
      <c r="Q5129" s="26" t="s">
        <v>59</v>
      </c>
      <c r="R5129" s="26" t="s">
        <v>54</v>
      </c>
      <c r="S5129" s="26" t="s">
        <v>531</v>
      </c>
      <c r="T5129" s="54">
        <v>4.6319999999999997</v>
      </c>
      <c r="U5129" s="36" t="s">
        <v>1171</v>
      </c>
      <c r="V5129" s="43">
        <v>4.4499999999999998E-2</v>
      </c>
      <c r="W5129" s="43">
        <v>3.6700000000000003E-2</v>
      </c>
      <c r="X5129" s="26" t="s">
        <v>347</v>
      </c>
      <c r="Z5129" s="42">
        <v>66711</v>
      </c>
      <c r="AA5129" s="42">
        <v>1</v>
      </c>
      <c r="AB5129" s="42">
        <v>107</v>
      </c>
      <c r="AC5129" s="42">
        <v>0</v>
      </c>
      <c r="AD5129" s="42">
        <v>71.380769999999998</v>
      </c>
      <c r="AG5129" s="26" t="s">
        <v>15</v>
      </c>
      <c r="AH5129" s="43">
        <v>1.4824666600000001E-4</v>
      </c>
      <c r="AI5129" s="43">
        <v>2.28840436117753E-5</v>
      </c>
      <c r="AJ5129" s="43">
        <v>5.2054311299349396E-6</v>
      </c>
    </row>
    <row r="5130" spans="1:36" x14ac:dyDescent="0.2">
      <c r="A5130" s="26">
        <v>8694</v>
      </c>
      <c r="B5130" s="26">
        <v>12533</v>
      </c>
      <c r="C5130" s="26" t="s">
        <v>1554</v>
      </c>
      <c r="D5130" s="26">
        <v>520033234</v>
      </c>
      <c r="E5130" s="26" t="s">
        <v>203</v>
      </c>
      <c r="F5130" s="26" t="s">
        <v>1586</v>
      </c>
      <c r="G5130" s="26" t="s">
        <v>1587</v>
      </c>
      <c r="H5130" s="26" t="s">
        <v>69</v>
      </c>
      <c r="I5130" s="26" t="s">
        <v>113</v>
      </c>
      <c r="J5130" s="26" t="s">
        <v>51</v>
      </c>
      <c r="K5130" s="26" t="s">
        <v>51</v>
      </c>
      <c r="L5130" s="26" t="s">
        <v>433</v>
      </c>
      <c r="M5130" s="26" t="s">
        <v>165</v>
      </c>
      <c r="N5130" s="26" t="s">
        <v>358</v>
      </c>
      <c r="O5130" s="26" t="s">
        <v>57</v>
      </c>
      <c r="P5130" s="26" t="s">
        <v>1122</v>
      </c>
      <c r="Q5130" s="26" t="s">
        <v>59</v>
      </c>
      <c r="R5130" s="26" t="s">
        <v>54</v>
      </c>
      <c r="S5130" s="26" t="s">
        <v>531</v>
      </c>
      <c r="T5130" s="54">
        <v>5.6159999999999997</v>
      </c>
      <c r="U5130" s="36" t="s">
        <v>1266</v>
      </c>
      <c r="V5130" s="43">
        <v>4.1500000000000002E-2</v>
      </c>
      <c r="W5130" s="43">
        <v>3.95E-2</v>
      </c>
      <c r="X5130" s="26" t="s">
        <v>347</v>
      </c>
      <c r="Z5130" s="42">
        <v>1774763.69</v>
      </c>
      <c r="AA5130" s="42">
        <v>1</v>
      </c>
      <c r="AB5130" s="42">
        <v>105.56</v>
      </c>
      <c r="AC5130" s="42">
        <v>0</v>
      </c>
      <c r="AD5130" s="42">
        <v>1873.44055</v>
      </c>
      <c r="AG5130" s="26" t="s">
        <v>15</v>
      </c>
      <c r="AH5130" s="43">
        <v>3.6105345459999999E-3</v>
      </c>
      <c r="AI5130" s="43">
        <v>6.0060847200000005E-4</v>
      </c>
      <c r="AJ5130" s="43">
        <v>1.3662034969715841E-4</v>
      </c>
    </row>
    <row r="5131" spans="1:36" x14ac:dyDescent="0.2">
      <c r="A5131" s="26">
        <v>8694</v>
      </c>
      <c r="B5131" s="26">
        <v>12533</v>
      </c>
      <c r="C5131" s="26" t="s">
        <v>1386</v>
      </c>
      <c r="D5131" s="26">
        <v>520044322</v>
      </c>
      <c r="E5131" s="26" t="s">
        <v>203</v>
      </c>
      <c r="F5131" s="26" t="s">
        <v>1588</v>
      </c>
      <c r="G5131" s="26" t="s">
        <v>1589</v>
      </c>
      <c r="H5131" s="26" t="s">
        <v>69</v>
      </c>
      <c r="I5131" s="26" t="s">
        <v>112</v>
      </c>
      <c r="J5131" s="26" t="s">
        <v>51</v>
      </c>
      <c r="K5131" s="26" t="s">
        <v>51</v>
      </c>
      <c r="L5131" s="26" t="s">
        <v>433</v>
      </c>
      <c r="M5131" s="26" t="s">
        <v>165</v>
      </c>
      <c r="N5131" s="26" t="s">
        <v>140</v>
      </c>
      <c r="O5131" s="26" t="s">
        <v>57</v>
      </c>
      <c r="P5131" s="26" t="s">
        <v>1051</v>
      </c>
      <c r="Q5131" s="26" t="s">
        <v>64</v>
      </c>
      <c r="R5131" s="26" t="s">
        <v>54</v>
      </c>
      <c r="S5131" s="26" t="s">
        <v>531</v>
      </c>
      <c r="T5131" s="54">
        <v>5.282</v>
      </c>
      <c r="U5131" s="36" t="s">
        <v>1045</v>
      </c>
      <c r="V5131" s="43">
        <v>6.3799999999999996E-2</v>
      </c>
      <c r="W5131" s="43">
        <v>5.74E-2</v>
      </c>
      <c r="X5131" s="26" t="s">
        <v>347</v>
      </c>
      <c r="Z5131" s="42">
        <v>315714</v>
      </c>
      <c r="AA5131" s="42">
        <v>1</v>
      </c>
      <c r="AB5131" s="42">
        <v>103.74</v>
      </c>
      <c r="AC5131" s="42">
        <v>0</v>
      </c>
      <c r="AD5131" s="42">
        <v>327.52170000000001</v>
      </c>
      <c r="AG5131" s="26" t="s">
        <v>15</v>
      </c>
      <c r="AH5131" s="43">
        <v>3.1571399999999998E-4</v>
      </c>
      <c r="AI5131" s="43">
        <v>1.0500056E-4</v>
      </c>
      <c r="AJ5131" s="43">
        <v>2.388446710380418E-5</v>
      </c>
    </row>
    <row r="5132" spans="1:36" x14ac:dyDescent="0.2">
      <c r="A5132" s="26">
        <v>8694</v>
      </c>
      <c r="B5132" s="26">
        <v>12533</v>
      </c>
      <c r="C5132" s="26" t="s">
        <v>1074</v>
      </c>
      <c r="D5132" s="26">
        <v>1905761</v>
      </c>
      <c r="E5132" s="26" t="s">
        <v>204</v>
      </c>
      <c r="F5132" s="26" t="s">
        <v>1590</v>
      </c>
      <c r="G5132" s="26" t="s">
        <v>1591</v>
      </c>
      <c r="H5132" s="26" t="s">
        <v>69</v>
      </c>
      <c r="I5132" s="26" t="s">
        <v>112</v>
      </c>
      <c r="J5132" s="26" t="s">
        <v>51</v>
      </c>
      <c r="K5132" s="26" t="s">
        <v>167</v>
      </c>
      <c r="L5132" s="26" t="s">
        <v>433</v>
      </c>
      <c r="M5132" s="26" t="s">
        <v>165</v>
      </c>
      <c r="N5132" s="26" t="s">
        <v>358</v>
      </c>
      <c r="O5132" s="26" t="s">
        <v>57</v>
      </c>
      <c r="P5132" s="26" t="s">
        <v>728</v>
      </c>
      <c r="Q5132" s="26" t="s">
        <v>59</v>
      </c>
      <c r="R5132" s="26" t="s">
        <v>54</v>
      </c>
      <c r="S5132" s="26" t="s">
        <v>531</v>
      </c>
      <c r="T5132" s="54">
        <v>3.7879999999999998</v>
      </c>
      <c r="U5132" s="36" t="s">
        <v>1592</v>
      </c>
      <c r="V5132" s="43">
        <v>6.25E-2</v>
      </c>
      <c r="W5132" s="43">
        <v>5.5399999999999998E-2</v>
      </c>
      <c r="X5132" s="26" t="s">
        <v>347</v>
      </c>
      <c r="Z5132" s="42">
        <v>2614000</v>
      </c>
      <c r="AA5132" s="42">
        <v>1</v>
      </c>
      <c r="AB5132" s="42">
        <v>104.29</v>
      </c>
      <c r="AC5132" s="42">
        <v>0</v>
      </c>
      <c r="AD5132" s="42">
        <v>2726.1406000000002</v>
      </c>
      <c r="AG5132" s="26" t="s">
        <v>15</v>
      </c>
      <c r="AH5132" s="43">
        <v>4.7527272719999998E-3</v>
      </c>
      <c r="AI5132" s="43">
        <v>8.7397656699999995E-4</v>
      </c>
      <c r="AJ5132" s="43">
        <v>1.9880336320019404E-4</v>
      </c>
    </row>
    <row r="5133" spans="1:36" x14ac:dyDescent="0.2">
      <c r="A5133" s="26">
        <v>8694</v>
      </c>
      <c r="B5133" s="26">
        <v>12533</v>
      </c>
      <c r="C5133" s="26" t="s">
        <v>1232</v>
      </c>
      <c r="D5133" s="26">
        <v>2059088</v>
      </c>
      <c r="E5133" s="26" t="s">
        <v>204</v>
      </c>
      <c r="F5133" s="26" t="s">
        <v>1595</v>
      </c>
      <c r="G5133" s="26" t="s">
        <v>1596</v>
      </c>
      <c r="H5133" s="26" t="s">
        <v>69</v>
      </c>
      <c r="I5133" s="26" t="s">
        <v>112</v>
      </c>
      <c r="J5133" s="26" t="s">
        <v>51</v>
      </c>
      <c r="K5133" s="26" t="s">
        <v>167</v>
      </c>
      <c r="L5133" s="26" t="s">
        <v>433</v>
      </c>
      <c r="M5133" s="26" t="s">
        <v>165</v>
      </c>
      <c r="N5133" s="26" t="s">
        <v>131</v>
      </c>
      <c r="O5133" s="26" t="s">
        <v>57</v>
      </c>
      <c r="P5133" s="26" t="s">
        <v>1235</v>
      </c>
      <c r="Q5133" s="26" t="s">
        <v>64</v>
      </c>
      <c r="R5133" s="26" t="s">
        <v>54</v>
      </c>
      <c r="S5133" s="26" t="s">
        <v>531</v>
      </c>
      <c r="T5133" s="54">
        <v>3.1419999999999999</v>
      </c>
      <c r="U5133" s="36">
        <v>47119</v>
      </c>
      <c r="V5133" s="43">
        <v>9.4E-2</v>
      </c>
      <c r="W5133" s="43">
        <v>7.0099999999999996E-2</v>
      </c>
      <c r="X5133" s="26" t="s">
        <v>347</v>
      </c>
      <c r="Z5133" s="42">
        <v>8520000</v>
      </c>
      <c r="AA5133" s="42">
        <v>1</v>
      </c>
      <c r="AB5133" s="42">
        <v>107.81</v>
      </c>
      <c r="AC5133" s="42">
        <v>401.85</v>
      </c>
      <c r="AD5133" s="42">
        <v>9587.2620000000006</v>
      </c>
      <c r="AG5133" s="26" t="s">
        <v>15</v>
      </c>
      <c r="AH5133" s="43">
        <v>2.7934426229000001E-2</v>
      </c>
      <c r="AI5133" s="43">
        <v>3.0735914130000002E-3</v>
      </c>
      <c r="AJ5133" s="43">
        <v>6.9914953376998192E-4</v>
      </c>
    </row>
    <row r="5134" spans="1:36" x14ac:dyDescent="0.2">
      <c r="A5134" s="26">
        <v>8694</v>
      </c>
      <c r="B5134" s="26">
        <v>12533</v>
      </c>
      <c r="C5134" s="26" t="s">
        <v>1597</v>
      </c>
      <c r="D5134" s="26">
        <v>515164143</v>
      </c>
      <c r="E5134" s="26" t="s">
        <v>203</v>
      </c>
      <c r="F5134" s="26" t="s">
        <v>1598</v>
      </c>
      <c r="G5134" s="26" t="s">
        <v>1599</v>
      </c>
      <c r="H5134" s="26" t="s">
        <v>69</v>
      </c>
      <c r="I5134" s="26" t="s">
        <v>113</v>
      </c>
      <c r="J5134" s="26" t="s">
        <v>51</v>
      </c>
      <c r="K5134" s="26" t="s">
        <v>51</v>
      </c>
      <c r="L5134" s="26" t="s">
        <v>433</v>
      </c>
      <c r="M5134" s="26" t="s">
        <v>165</v>
      </c>
      <c r="N5134" s="26" t="s">
        <v>357</v>
      </c>
      <c r="O5134" s="26" t="s">
        <v>57</v>
      </c>
      <c r="P5134" s="26" t="s">
        <v>154</v>
      </c>
      <c r="Q5134" s="26" t="s">
        <v>154</v>
      </c>
      <c r="R5134" s="26" t="s">
        <v>54</v>
      </c>
      <c r="S5134" s="26" t="s">
        <v>531</v>
      </c>
      <c r="T5134" s="54">
        <v>2.79</v>
      </c>
      <c r="U5134" s="36" t="s">
        <v>1036</v>
      </c>
      <c r="V5134" s="43">
        <v>4.4999999999999998E-2</v>
      </c>
      <c r="W5134" s="43">
        <v>4.7600000000000003E-2</v>
      </c>
      <c r="X5134" s="26" t="s">
        <v>347</v>
      </c>
      <c r="Z5134" s="42">
        <v>1391000</v>
      </c>
      <c r="AA5134" s="42">
        <v>1</v>
      </c>
      <c r="AB5134" s="42">
        <v>101.12</v>
      </c>
      <c r="AC5134" s="42">
        <v>0</v>
      </c>
      <c r="AD5134" s="42">
        <v>1406.5791999999999</v>
      </c>
      <c r="AG5134" s="26" t="s">
        <v>15</v>
      </c>
      <c r="AH5134" s="43">
        <v>1.1217741935000001E-2</v>
      </c>
      <c r="AI5134" s="43">
        <v>4.5093685199999999E-4</v>
      </c>
      <c r="AJ5134" s="43">
        <v>1.0257456110937138E-4</v>
      </c>
    </row>
    <row r="5135" spans="1:36" x14ac:dyDescent="0.2">
      <c r="A5135" s="26">
        <v>8694</v>
      </c>
      <c r="B5135" s="26">
        <v>12533</v>
      </c>
      <c r="C5135" s="26" t="s">
        <v>1600</v>
      </c>
      <c r="D5135" s="26">
        <v>520039660</v>
      </c>
      <c r="E5135" s="26" t="s">
        <v>203</v>
      </c>
      <c r="F5135" s="26" t="s">
        <v>1601</v>
      </c>
      <c r="G5135" s="26" t="s">
        <v>1602</v>
      </c>
      <c r="H5135" s="26" t="s">
        <v>69</v>
      </c>
      <c r="I5135" s="26" t="s">
        <v>112</v>
      </c>
      <c r="J5135" s="26" t="s">
        <v>51</v>
      </c>
      <c r="K5135" s="26" t="s">
        <v>51</v>
      </c>
      <c r="L5135" s="26" t="s">
        <v>433</v>
      </c>
      <c r="M5135" s="26" t="s">
        <v>165</v>
      </c>
      <c r="N5135" s="26" t="s">
        <v>84</v>
      </c>
      <c r="O5135" s="26" t="s">
        <v>57</v>
      </c>
      <c r="P5135" s="26" t="s">
        <v>154</v>
      </c>
      <c r="Q5135" s="26" t="s">
        <v>154</v>
      </c>
      <c r="R5135" s="26" t="s">
        <v>54</v>
      </c>
      <c r="S5135" s="26" t="s">
        <v>531</v>
      </c>
      <c r="T5135" s="54">
        <v>3.9540000000000002</v>
      </c>
      <c r="U5135" s="36">
        <v>48591</v>
      </c>
      <c r="V5135" s="43">
        <v>6.7299999999999999E-2</v>
      </c>
      <c r="W5135" s="43">
        <v>5.8700000000000002E-2</v>
      </c>
      <c r="X5135" s="26" t="s">
        <v>347</v>
      </c>
      <c r="Z5135" s="42">
        <v>1621000</v>
      </c>
      <c r="AA5135" s="42">
        <v>1</v>
      </c>
      <c r="AB5135" s="42">
        <v>104.22</v>
      </c>
      <c r="AC5135" s="42">
        <v>0</v>
      </c>
      <c r="AD5135" s="42">
        <v>1689.4061999999999</v>
      </c>
      <c r="AG5135" s="26" t="s">
        <v>15</v>
      </c>
      <c r="AH5135" s="43">
        <v>5.8945454540000001E-3</v>
      </c>
      <c r="AI5135" s="43">
        <v>5.4160868700000003E-4</v>
      </c>
      <c r="AJ5135" s="43">
        <v>1.2319967443031354E-4</v>
      </c>
    </row>
    <row r="5136" spans="1:36" x14ac:dyDescent="0.2">
      <c r="A5136" s="26">
        <v>8694</v>
      </c>
      <c r="B5136" s="26">
        <v>12533</v>
      </c>
      <c r="C5136" s="26" t="s">
        <v>1603</v>
      </c>
      <c r="D5136" s="26">
        <v>515333128</v>
      </c>
      <c r="E5136" s="26" t="s">
        <v>203</v>
      </c>
      <c r="F5136" s="26" t="s">
        <v>1604</v>
      </c>
      <c r="G5136" s="26" t="s">
        <v>1605</v>
      </c>
      <c r="H5136" s="26" t="s">
        <v>69</v>
      </c>
      <c r="I5136" s="26" t="s">
        <v>339</v>
      </c>
      <c r="J5136" s="26" t="s">
        <v>51</v>
      </c>
      <c r="K5136" s="26" t="s">
        <v>51</v>
      </c>
      <c r="L5136" s="26" t="s">
        <v>433</v>
      </c>
      <c r="M5136" s="26" t="s">
        <v>165</v>
      </c>
      <c r="N5136" s="26" t="s">
        <v>127</v>
      </c>
      <c r="O5136" s="26" t="s">
        <v>57</v>
      </c>
      <c r="P5136" s="26" t="s">
        <v>154</v>
      </c>
      <c r="Q5136" s="26" t="s">
        <v>154</v>
      </c>
      <c r="R5136" s="26" t="s">
        <v>54</v>
      </c>
      <c r="S5136" s="26" t="s">
        <v>531</v>
      </c>
      <c r="T5136" s="54">
        <v>3.1</v>
      </c>
      <c r="U5136" s="36" t="s">
        <v>1606</v>
      </c>
      <c r="V5136" s="43">
        <v>6.5000000000000002E-2</v>
      </c>
      <c r="W5136" s="43">
        <v>6.0299999999999999E-2</v>
      </c>
      <c r="X5136" s="26" t="s">
        <v>347</v>
      </c>
      <c r="Z5136" s="42">
        <v>238000</v>
      </c>
      <c r="AA5136" s="42">
        <v>1</v>
      </c>
      <c r="AB5136" s="42">
        <v>101.5</v>
      </c>
      <c r="AC5136" s="42">
        <v>0</v>
      </c>
      <c r="AD5136" s="42">
        <v>241.57</v>
      </c>
      <c r="AG5136" s="26" t="s">
        <v>15</v>
      </c>
      <c r="AH5136" s="43">
        <v>2.1636363629999999E-3</v>
      </c>
      <c r="AI5136" s="43">
        <v>7.7445205694706806E-5</v>
      </c>
      <c r="AJ5136" s="43">
        <v>1.7616453255665123E-5</v>
      </c>
    </row>
    <row r="5137" spans="1:36" x14ac:dyDescent="0.2">
      <c r="A5137" s="26">
        <v>8694</v>
      </c>
      <c r="B5137" s="26">
        <v>12533</v>
      </c>
      <c r="C5137" s="26" t="s">
        <v>773</v>
      </c>
      <c r="D5137" s="26">
        <v>513230029</v>
      </c>
      <c r="E5137" s="26" t="s">
        <v>203</v>
      </c>
      <c r="F5137" s="26" t="s">
        <v>1607</v>
      </c>
      <c r="G5137" s="26" t="s">
        <v>1608</v>
      </c>
      <c r="H5137" s="26" t="s">
        <v>69</v>
      </c>
      <c r="I5137" s="26" t="s">
        <v>112</v>
      </c>
      <c r="J5137" s="26" t="s">
        <v>51</v>
      </c>
      <c r="K5137" s="26" t="s">
        <v>51</v>
      </c>
      <c r="L5137" s="26" t="s">
        <v>433</v>
      </c>
      <c r="M5137" s="26" t="s">
        <v>165</v>
      </c>
      <c r="N5137" s="26" t="s">
        <v>141</v>
      </c>
      <c r="O5137" s="26" t="s">
        <v>57</v>
      </c>
      <c r="P5137" s="26" t="s">
        <v>776</v>
      </c>
      <c r="Q5137" s="26" t="s">
        <v>64</v>
      </c>
      <c r="R5137" s="26" t="s">
        <v>54</v>
      </c>
      <c r="S5137" s="26" t="s">
        <v>531</v>
      </c>
      <c r="T5137" s="54">
        <v>6.492</v>
      </c>
      <c r="U5137" s="36" t="s">
        <v>1609</v>
      </c>
      <c r="V5137" s="43">
        <v>6.0699999999999997E-2</v>
      </c>
      <c r="W5137" s="43">
        <v>5.4800000000000001E-2</v>
      </c>
      <c r="X5137" s="26" t="s">
        <v>347</v>
      </c>
      <c r="Z5137" s="42">
        <v>1915560</v>
      </c>
      <c r="AA5137" s="42">
        <v>1</v>
      </c>
      <c r="AB5137" s="42">
        <v>104.26</v>
      </c>
      <c r="AC5137" s="42">
        <v>0</v>
      </c>
      <c r="AD5137" s="42">
        <v>1997.1628599999999</v>
      </c>
      <c r="AG5137" s="26" t="s">
        <v>15</v>
      </c>
      <c r="AH5137" s="43">
        <v>4.2326314110000002E-3</v>
      </c>
      <c r="AI5137" s="43">
        <v>6.4027275100000003E-4</v>
      </c>
      <c r="AJ5137" s="43">
        <v>1.4564277918259911E-4</v>
      </c>
    </row>
    <row r="5138" spans="1:36" x14ac:dyDescent="0.2">
      <c r="A5138" s="26">
        <v>8694</v>
      </c>
      <c r="B5138" s="26">
        <v>12533</v>
      </c>
      <c r="C5138" s="26" t="s">
        <v>773</v>
      </c>
      <c r="D5138" s="26">
        <v>513230029</v>
      </c>
      <c r="E5138" s="26" t="s">
        <v>203</v>
      </c>
      <c r="F5138" s="26" t="s">
        <v>1610</v>
      </c>
      <c r="G5138" s="26" t="s">
        <v>1611</v>
      </c>
      <c r="H5138" s="26" t="s">
        <v>69</v>
      </c>
      <c r="I5138" s="26" t="s">
        <v>112</v>
      </c>
      <c r="J5138" s="26" t="s">
        <v>51</v>
      </c>
      <c r="K5138" s="26" t="s">
        <v>51</v>
      </c>
      <c r="L5138" s="26" t="s">
        <v>433</v>
      </c>
      <c r="M5138" s="26" t="s">
        <v>165</v>
      </c>
      <c r="N5138" s="26" t="s">
        <v>141</v>
      </c>
      <c r="O5138" s="26" t="s">
        <v>57</v>
      </c>
      <c r="P5138" s="26" t="s">
        <v>776</v>
      </c>
      <c r="Q5138" s="26" t="s">
        <v>64</v>
      </c>
      <c r="R5138" s="26" t="s">
        <v>54</v>
      </c>
      <c r="S5138" s="26" t="s">
        <v>531</v>
      </c>
      <c r="T5138" s="54">
        <v>7.1120000000000001</v>
      </c>
      <c r="U5138" s="36" t="s">
        <v>1612</v>
      </c>
      <c r="V5138" s="43">
        <v>6.0699999999999997E-2</v>
      </c>
      <c r="W5138" s="43">
        <v>5.5399999999999998E-2</v>
      </c>
      <c r="X5138" s="26" t="s">
        <v>347</v>
      </c>
      <c r="Z5138" s="42">
        <v>2265560</v>
      </c>
      <c r="AA5138" s="42">
        <v>1</v>
      </c>
      <c r="AB5138" s="42">
        <v>104.27</v>
      </c>
      <c r="AC5138" s="42">
        <v>0</v>
      </c>
      <c r="AD5138" s="42">
        <v>2362.2994100000001</v>
      </c>
      <c r="AG5138" s="26" t="s">
        <v>15</v>
      </c>
      <c r="AH5138" s="43">
        <v>5.0059932440000001E-3</v>
      </c>
      <c r="AI5138" s="43">
        <v>7.5733229999999999E-4</v>
      </c>
      <c r="AJ5138" s="43">
        <v>1.722703031508478E-4</v>
      </c>
    </row>
    <row r="5139" spans="1:36" x14ac:dyDescent="0.2">
      <c r="A5139" s="26">
        <v>8694</v>
      </c>
      <c r="B5139" s="26">
        <v>12533</v>
      </c>
      <c r="C5139" s="26" t="s">
        <v>1613</v>
      </c>
      <c r="D5139" s="26">
        <v>1963039</v>
      </c>
      <c r="E5139" s="26" t="s">
        <v>204</v>
      </c>
      <c r="F5139" s="26" t="s">
        <v>1614</v>
      </c>
      <c r="G5139" s="26" t="s">
        <v>1615</v>
      </c>
      <c r="H5139" s="26" t="s">
        <v>69</v>
      </c>
      <c r="I5139" s="26" t="s">
        <v>112</v>
      </c>
      <c r="J5139" s="26" t="s">
        <v>51</v>
      </c>
      <c r="K5139" s="26" t="s">
        <v>167</v>
      </c>
      <c r="L5139" s="26" t="s">
        <v>433</v>
      </c>
      <c r="M5139" s="26" t="s">
        <v>165</v>
      </c>
      <c r="N5139" s="26" t="s">
        <v>358</v>
      </c>
      <c r="O5139" s="26" t="s">
        <v>57</v>
      </c>
      <c r="P5139" s="26" t="s">
        <v>724</v>
      </c>
      <c r="Q5139" s="26" t="s">
        <v>59</v>
      </c>
      <c r="R5139" s="26" t="s">
        <v>54</v>
      </c>
      <c r="S5139" s="26" t="s">
        <v>531</v>
      </c>
      <c r="T5139" s="54">
        <v>3.2730000000000001</v>
      </c>
      <c r="U5139" s="36" t="s">
        <v>1616</v>
      </c>
      <c r="V5139" s="43">
        <v>7.8799999999999995E-2</v>
      </c>
      <c r="W5139" s="43">
        <v>6.6400000000000001E-2</v>
      </c>
      <c r="X5139" s="26" t="s">
        <v>347</v>
      </c>
      <c r="Z5139" s="42">
        <v>3747800</v>
      </c>
      <c r="AA5139" s="42">
        <v>1</v>
      </c>
      <c r="AB5139" s="42">
        <v>104.59</v>
      </c>
      <c r="AC5139" s="42">
        <v>0</v>
      </c>
      <c r="AD5139" s="42">
        <v>3919.82402</v>
      </c>
      <c r="AG5139" s="26" t="s">
        <v>15</v>
      </c>
      <c r="AH5139" s="43">
        <v>1.0708000000000001E-2</v>
      </c>
      <c r="AI5139" s="43">
        <v>1.256660916E-3</v>
      </c>
      <c r="AJ5139" s="43">
        <v>2.858525339187952E-4</v>
      </c>
    </row>
    <row r="5140" spans="1:36" x14ac:dyDescent="0.2">
      <c r="A5140" s="26">
        <v>8694</v>
      </c>
      <c r="B5140" s="26">
        <v>12533</v>
      </c>
      <c r="C5140" s="26" t="s">
        <v>1617</v>
      </c>
      <c r="D5140" s="26">
        <v>512951518</v>
      </c>
      <c r="E5140" s="26" t="s">
        <v>203</v>
      </c>
      <c r="F5140" s="26" t="s">
        <v>1618</v>
      </c>
      <c r="G5140" s="26" t="s">
        <v>1619</v>
      </c>
      <c r="H5140" s="26" t="s">
        <v>69</v>
      </c>
      <c r="I5140" s="26" t="s">
        <v>112</v>
      </c>
      <c r="J5140" s="26" t="s">
        <v>51</v>
      </c>
      <c r="K5140" s="26" t="s">
        <v>51</v>
      </c>
      <c r="L5140" s="26" t="s">
        <v>433</v>
      </c>
      <c r="M5140" s="26" t="s">
        <v>165</v>
      </c>
      <c r="N5140" s="26" t="s">
        <v>84</v>
      </c>
      <c r="O5140" s="26" t="s">
        <v>57</v>
      </c>
      <c r="P5140" s="26" t="s">
        <v>154</v>
      </c>
      <c r="Q5140" s="26" t="s">
        <v>154</v>
      </c>
      <c r="R5140" s="26" t="s">
        <v>54</v>
      </c>
      <c r="S5140" s="26" t="s">
        <v>531</v>
      </c>
      <c r="T5140" s="54">
        <v>2.2549999999999999</v>
      </c>
      <c r="U5140" s="36" t="s">
        <v>616</v>
      </c>
      <c r="V5140" s="43">
        <v>7.7799999999999994E-2</v>
      </c>
      <c r="W5140" s="43">
        <v>6.0900000000000003E-2</v>
      </c>
      <c r="X5140" s="26" t="s">
        <v>347</v>
      </c>
      <c r="Z5140" s="42">
        <v>298000</v>
      </c>
      <c r="AA5140" s="42">
        <v>1</v>
      </c>
      <c r="AB5140" s="42">
        <v>106</v>
      </c>
      <c r="AC5140" s="42">
        <v>0</v>
      </c>
      <c r="AD5140" s="42">
        <v>315.88</v>
      </c>
      <c r="AG5140" s="26" t="s">
        <v>15</v>
      </c>
      <c r="AH5140" s="43">
        <v>2.196020633E-3</v>
      </c>
      <c r="AI5140" s="43">
        <v>1.01268334E-4</v>
      </c>
      <c r="AJ5140" s="43">
        <v>2.3035498010512476E-5</v>
      </c>
    </row>
    <row r="5141" spans="1:36" x14ac:dyDescent="0.2">
      <c r="A5141" s="26">
        <v>8694</v>
      </c>
      <c r="B5141" s="26">
        <v>12533</v>
      </c>
      <c r="C5141" s="26" t="s">
        <v>1218</v>
      </c>
      <c r="D5141" s="26">
        <v>513834200</v>
      </c>
      <c r="E5141" s="26" t="s">
        <v>203</v>
      </c>
      <c r="F5141" s="26" t="s">
        <v>1620</v>
      </c>
      <c r="G5141" s="26" t="s">
        <v>1621</v>
      </c>
      <c r="H5141" s="26" t="s">
        <v>69</v>
      </c>
      <c r="I5141" s="26" t="s">
        <v>112</v>
      </c>
      <c r="J5141" s="26" t="s">
        <v>51</v>
      </c>
      <c r="K5141" s="26" t="s">
        <v>51</v>
      </c>
      <c r="L5141" s="26" t="s">
        <v>433</v>
      </c>
      <c r="M5141" s="26" t="s">
        <v>165</v>
      </c>
      <c r="N5141" s="26" t="s">
        <v>141</v>
      </c>
      <c r="O5141" s="26" t="s">
        <v>57</v>
      </c>
      <c r="P5141" s="26" t="s">
        <v>733</v>
      </c>
      <c r="Q5141" s="26" t="s">
        <v>59</v>
      </c>
      <c r="R5141" s="26" t="s">
        <v>54</v>
      </c>
      <c r="S5141" s="26" t="s">
        <v>531</v>
      </c>
      <c r="T5141" s="54">
        <v>7.1360000000000001</v>
      </c>
      <c r="U5141" s="36" t="s">
        <v>1622</v>
      </c>
      <c r="V5141" s="43">
        <v>6.0199999999999997E-2</v>
      </c>
      <c r="W5141" s="43">
        <v>5.3400000000000003E-2</v>
      </c>
      <c r="X5141" s="26" t="s">
        <v>347</v>
      </c>
      <c r="Z5141" s="42">
        <v>799000</v>
      </c>
      <c r="AA5141" s="42">
        <v>1</v>
      </c>
      <c r="AB5141" s="42">
        <v>105.33</v>
      </c>
      <c r="AC5141" s="42">
        <v>0</v>
      </c>
      <c r="AD5141" s="42">
        <v>841.58669999999995</v>
      </c>
      <c r="AG5141" s="26" t="s">
        <v>15</v>
      </c>
      <c r="AH5141" s="43">
        <v>1.598E-3</v>
      </c>
      <c r="AI5141" s="43">
        <v>2.6980525299999999E-4</v>
      </c>
      <c r="AJ5141" s="43">
        <v>6.1372574248207425E-5</v>
      </c>
    </row>
    <row r="5142" spans="1:36" x14ac:dyDescent="0.2">
      <c r="A5142" s="26">
        <v>8694</v>
      </c>
      <c r="B5142" s="26">
        <v>12533</v>
      </c>
      <c r="C5142" s="26" t="s">
        <v>1623</v>
      </c>
      <c r="D5142" s="26">
        <v>520039074</v>
      </c>
      <c r="E5142" s="26" t="s">
        <v>203</v>
      </c>
      <c r="F5142" s="26" t="s">
        <v>1624</v>
      </c>
      <c r="G5142" s="26" t="s">
        <v>1625</v>
      </c>
      <c r="H5142" s="26" t="s">
        <v>69</v>
      </c>
      <c r="I5142" s="26" t="s">
        <v>112</v>
      </c>
      <c r="J5142" s="26" t="s">
        <v>51</v>
      </c>
      <c r="K5142" s="26" t="s">
        <v>51</v>
      </c>
      <c r="L5142" s="26" t="s">
        <v>433</v>
      </c>
      <c r="M5142" s="26" t="s">
        <v>165</v>
      </c>
      <c r="N5142" s="26" t="s">
        <v>84</v>
      </c>
      <c r="O5142" s="26" t="s">
        <v>57</v>
      </c>
      <c r="P5142" s="26" t="s">
        <v>154</v>
      </c>
      <c r="Q5142" s="26" t="s">
        <v>154</v>
      </c>
      <c r="R5142" s="26" t="s">
        <v>54</v>
      </c>
      <c r="S5142" s="26" t="s">
        <v>531</v>
      </c>
      <c r="T5142" s="54">
        <v>3.1659999999999999</v>
      </c>
      <c r="U5142" s="36">
        <v>47125</v>
      </c>
      <c r="V5142" s="43">
        <v>6.5000000000000002E-2</v>
      </c>
      <c r="W5142" s="43">
        <v>7.0099999999999996E-2</v>
      </c>
      <c r="X5142" s="26" t="s">
        <v>347</v>
      </c>
      <c r="Z5142" s="42">
        <v>348000</v>
      </c>
      <c r="AA5142" s="42">
        <v>1</v>
      </c>
      <c r="AB5142" s="42">
        <v>98.84</v>
      </c>
      <c r="AC5142" s="42">
        <v>0</v>
      </c>
      <c r="AD5142" s="42">
        <v>343.96319999999997</v>
      </c>
      <c r="AG5142" s="26" t="s">
        <v>15</v>
      </c>
      <c r="AH5142" s="43">
        <v>1.8810810810000001E-3</v>
      </c>
      <c r="AI5142" s="43">
        <v>1.1027156E-4</v>
      </c>
      <c r="AJ5142" s="43">
        <v>2.5083460837310068E-5</v>
      </c>
    </row>
    <row r="5143" spans="1:36" x14ac:dyDescent="0.2">
      <c r="A5143" s="26">
        <v>8694</v>
      </c>
      <c r="B5143" s="26">
        <v>12533</v>
      </c>
      <c r="C5143" s="26" t="s">
        <v>709</v>
      </c>
      <c r="D5143" s="26">
        <v>520001736</v>
      </c>
      <c r="E5143" s="26" t="s">
        <v>203</v>
      </c>
      <c r="F5143" s="26" t="s">
        <v>1626</v>
      </c>
      <c r="G5143" s="26" t="s">
        <v>1627</v>
      </c>
      <c r="H5143" s="26" t="s">
        <v>69</v>
      </c>
      <c r="I5143" s="26" t="s">
        <v>113</v>
      </c>
      <c r="J5143" s="26" t="s">
        <v>51</v>
      </c>
      <c r="K5143" s="26" t="s">
        <v>51</v>
      </c>
      <c r="L5143" s="26" t="s">
        <v>433</v>
      </c>
      <c r="M5143" s="26" t="s">
        <v>165</v>
      </c>
      <c r="N5143" s="26" t="s">
        <v>357</v>
      </c>
      <c r="O5143" s="26" t="s">
        <v>57</v>
      </c>
      <c r="P5143" s="26" t="s">
        <v>728</v>
      </c>
      <c r="Q5143" s="26" t="s">
        <v>59</v>
      </c>
      <c r="R5143" s="26" t="s">
        <v>54</v>
      </c>
      <c r="S5143" s="26" t="s">
        <v>531</v>
      </c>
      <c r="T5143" s="54">
        <v>3.4860000000000002</v>
      </c>
      <c r="U5143" s="36" t="s">
        <v>670</v>
      </c>
      <c r="V5143" s="43">
        <v>3.3399999999999999E-2</v>
      </c>
      <c r="W5143" s="43">
        <v>2.9000000000000001E-2</v>
      </c>
      <c r="X5143" s="26" t="s">
        <v>347</v>
      </c>
      <c r="Z5143" s="42">
        <v>2300000</v>
      </c>
      <c r="AA5143" s="42">
        <v>1</v>
      </c>
      <c r="AB5143" s="42">
        <v>104.85</v>
      </c>
      <c r="AC5143" s="42">
        <v>0</v>
      </c>
      <c r="AD5143" s="42">
        <v>2411.5500000000002</v>
      </c>
      <c r="AG5143" s="26" t="s">
        <v>15</v>
      </c>
      <c r="AH5143" s="43">
        <v>3.095546047E-3</v>
      </c>
      <c r="AI5143" s="43">
        <v>7.7312160299999996E-4</v>
      </c>
      <c r="AJ5143" s="43">
        <v>1.7586189447654606E-4</v>
      </c>
    </row>
    <row r="5144" spans="1:36" x14ac:dyDescent="0.2">
      <c r="A5144" s="26">
        <v>8694</v>
      </c>
      <c r="B5144" s="26">
        <v>12533</v>
      </c>
      <c r="C5144" s="26" t="s">
        <v>975</v>
      </c>
      <c r="D5144" s="26">
        <v>520043720</v>
      </c>
      <c r="E5144" s="26" t="s">
        <v>203</v>
      </c>
      <c r="F5144" s="26" t="s">
        <v>1628</v>
      </c>
      <c r="G5144" s="26" t="s">
        <v>1629</v>
      </c>
      <c r="H5144" s="26" t="s">
        <v>69</v>
      </c>
      <c r="I5144" s="26" t="s">
        <v>114</v>
      </c>
      <c r="J5144" s="26" t="s">
        <v>51</v>
      </c>
      <c r="K5144" s="26" t="s">
        <v>51</v>
      </c>
      <c r="L5144" s="26" t="s">
        <v>433</v>
      </c>
      <c r="M5144" s="26" t="s">
        <v>165</v>
      </c>
      <c r="N5144" s="26" t="s">
        <v>358</v>
      </c>
      <c r="O5144" s="26" t="s">
        <v>57</v>
      </c>
      <c r="P5144" s="26" t="s">
        <v>1244</v>
      </c>
      <c r="Q5144" s="26" t="s">
        <v>64</v>
      </c>
      <c r="R5144" s="26" t="s">
        <v>54</v>
      </c>
      <c r="S5144" s="26" t="s">
        <v>531</v>
      </c>
      <c r="T5144" s="54">
        <v>4.7039999999999997</v>
      </c>
      <c r="U5144" s="36">
        <v>47495</v>
      </c>
      <c r="V5144" s="43">
        <v>6.7000000000000004E-2</v>
      </c>
      <c r="W5144" s="43">
        <v>5.3900000000000003E-2</v>
      </c>
      <c r="X5144" s="26" t="s">
        <v>347</v>
      </c>
      <c r="Z5144" s="42">
        <v>3000000</v>
      </c>
      <c r="AA5144" s="42">
        <v>1</v>
      </c>
      <c r="AB5144" s="42">
        <v>103.99</v>
      </c>
      <c r="AC5144" s="42">
        <v>0</v>
      </c>
      <c r="AD5144" s="42">
        <v>3119.7</v>
      </c>
      <c r="AG5144" s="26" t="s">
        <v>15</v>
      </c>
      <c r="AH5144" s="43">
        <v>2.1511236034999999E-2</v>
      </c>
      <c r="AI5144" s="43">
        <v>1.0001482309999999E-3</v>
      </c>
      <c r="AJ5144" s="43">
        <v>2.2750361891666384E-4</v>
      </c>
    </row>
    <row r="5145" spans="1:36" x14ac:dyDescent="0.2">
      <c r="A5145" s="26">
        <v>8694</v>
      </c>
      <c r="B5145" s="26">
        <v>12533</v>
      </c>
      <c r="C5145" s="26" t="s">
        <v>1096</v>
      </c>
      <c r="D5145" s="26">
        <v>1991033</v>
      </c>
      <c r="E5145" s="26" t="s">
        <v>204</v>
      </c>
      <c r="F5145" s="26" t="s">
        <v>1630</v>
      </c>
      <c r="G5145" s="26" t="s">
        <v>1631</v>
      </c>
      <c r="H5145" s="26" t="s">
        <v>69</v>
      </c>
      <c r="I5145" s="26" t="s">
        <v>112</v>
      </c>
      <c r="J5145" s="26" t="s">
        <v>51</v>
      </c>
      <c r="K5145" s="26" t="s">
        <v>167</v>
      </c>
      <c r="L5145" s="26" t="s">
        <v>433</v>
      </c>
      <c r="M5145" s="26" t="s">
        <v>165</v>
      </c>
      <c r="N5145" s="26" t="s">
        <v>358</v>
      </c>
      <c r="O5145" s="26" t="s">
        <v>57</v>
      </c>
      <c r="P5145" s="26" t="s">
        <v>733</v>
      </c>
      <c r="Q5145" s="26" t="s">
        <v>59</v>
      </c>
      <c r="R5145" s="26" t="s">
        <v>54</v>
      </c>
      <c r="S5145" s="26" t="s">
        <v>531</v>
      </c>
      <c r="T5145" s="54">
        <v>4.1989999999999998</v>
      </c>
      <c r="U5145" s="36" t="s">
        <v>1632</v>
      </c>
      <c r="V5145" s="43">
        <v>7.1099999999999997E-2</v>
      </c>
      <c r="W5145" s="43">
        <v>5.3900000000000003E-2</v>
      </c>
      <c r="X5145" s="26" t="s">
        <v>347</v>
      </c>
      <c r="Z5145" s="42">
        <v>1848000</v>
      </c>
      <c r="AA5145" s="42">
        <v>1</v>
      </c>
      <c r="AB5145" s="42">
        <v>107.45</v>
      </c>
      <c r="AC5145" s="42">
        <v>0</v>
      </c>
      <c r="AD5145" s="42">
        <v>1985.6759999999999</v>
      </c>
      <c r="AG5145" s="26" t="s">
        <v>15</v>
      </c>
      <c r="AH5145" s="43">
        <v>4.431654676E-3</v>
      </c>
      <c r="AI5145" s="43">
        <v>6.3659016500000002E-4</v>
      </c>
      <c r="AJ5145" s="43">
        <v>1.4480510177131308E-4</v>
      </c>
    </row>
    <row r="5146" spans="1:36" x14ac:dyDescent="0.2">
      <c r="A5146" s="26">
        <v>8694</v>
      </c>
      <c r="B5146" s="26">
        <v>12533</v>
      </c>
      <c r="C5146" s="26" t="s">
        <v>1633</v>
      </c>
      <c r="D5146" s="26">
        <v>520036732</v>
      </c>
      <c r="E5146" s="26" t="s">
        <v>203</v>
      </c>
      <c r="F5146" s="26" t="s">
        <v>1634</v>
      </c>
      <c r="G5146" s="26" t="s">
        <v>1635</v>
      </c>
      <c r="H5146" s="26" t="s">
        <v>69</v>
      </c>
      <c r="I5146" s="26" t="s">
        <v>112</v>
      </c>
      <c r="J5146" s="26" t="s">
        <v>51</v>
      </c>
      <c r="K5146" s="26" t="s">
        <v>51</v>
      </c>
      <c r="L5146" s="26" t="s">
        <v>433</v>
      </c>
      <c r="M5146" s="26" t="s">
        <v>165</v>
      </c>
      <c r="N5146" s="26" t="s">
        <v>68</v>
      </c>
      <c r="O5146" s="26" t="s">
        <v>57</v>
      </c>
      <c r="P5146" s="26" t="s">
        <v>742</v>
      </c>
      <c r="Q5146" s="26" t="s">
        <v>64</v>
      </c>
      <c r="R5146" s="26" t="s">
        <v>54</v>
      </c>
      <c r="S5146" s="26" t="s">
        <v>531</v>
      </c>
      <c r="T5146" s="54">
        <v>5.0359999999999996</v>
      </c>
      <c r="U5146" s="36" t="s">
        <v>1475</v>
      </c>
      <c r="V5146" s="43">
        <v>5.8500000000000003E-2</v>
      </c>
      <c r="W5146" s="43">
        <v>5.0900000000000001E-2</v>
      </c>
      <c r="X5146" s="26" t="s">
        <v>347</v>
      </c>
      <c r="Z5146" s="42">
        <v>1050000</v>
      </c>
      <c r="AA5146" s="42">
        <v>1</v>
      </c>
      <c r="AB5146" s="42">
        <v>106.47</v>
      </c>
      <c r="AC5146" s="42">
        <v>0</v>
      </c>
      <c r="AD5146" s="42">
        <v>1117.9349999999999</v>
      </c>
      <c r="AG5146" s="26" t="s">
        <v>15</v>
      </c>
      <c r="AH5146" s="43">
        <v>6.7741935479999999E-3</v>
      </c>
      <c r="AI5146" s="43">
        <v>3.5840007400000001E-4</v>
      </c>
      <c r="AJ5146" s="43">
        <v>8.1525229417444178E-5</v>
      </c>
    </row>
    <row r="5147" spans="1:36" x14ac:dyDescent="0.2">
      <c r="A5147" s="26">
        <v>8694</v>
      </c>
      <c r="B5147" s="26">
        <v>12533</v>
      </c>
      <c r="C5147" s="26" t="s">
        <v>1554</v>
      </c>
      <c r="D5147" s="26">
        <v>520033234</v>
      </c>
      <c r="E5147" s="26" t="s">
        <v>203</v>
      </c>
      <c r="F5147" s="26" t="s">
        <v>1636</v>
      </c>
      <c r="G5147" s="26" t="s">
        <v>1637</v>
      </c>
      <c r="H5147" s="26" t="s">
        <v>69</v>
      </c>
      <c r="I5147" s="26" t="s">
        <v>113</v>
      </c>
      <c r="J5147" s="26" t="s">
        <v>51</v>
      </c>
      <c r="K5147" s="26" t="s">
        <v>51</v>
      </c>
      <c r="L5147" s="26" t="s">
        <v>433</v>
      </c>
      <c r="M5147" s="26" t="s">
        <v>165</v>
      </c>
      <c r="N5147" s="26" t="s">
        <v>358</v>
      </c>
      <c r="O5147" s="26" t="s">
        <v>57</v>
      </c>
      <c r="P5147" s="26" t="s">
        <v>724</v>
      </c>
      <c r="Q5147" s="26" t="s">
        <v>59</v>
      </c>
      <c r="R5147" s="26" t="s">
        <v>54</v>
      </c>
      <c r="S5147" s="26" t="s">
        <v>531</v>
      </c>
      <c r="T5147" s="54">
        <v>4.7510000000000003</v>
      </c>
      <c r="U5147" s="36" t="s">
        <v>1373</v>
      </c>
      <c r="V5147" s="43">
        <v>4.24E-2</v>
      </c>
      <c r="W5147" s="43">
        <v>3.4299999999999997E-2</v>
      </c>
      <c r="X5147" s="26" t="s">
        <v>347</v>
      </c>
      <c r="Z5147" s="42">
        <v>5993000</v>
      </c>
      <c r="AA5147" s="42">
        <v>1</v>
      </c>
      <c r="AB5147" s="42">
        <v>106.66</v>
      </c>
      <c r="AC5147" s="42">
        <v>0</v>
      </c>
      <c r="AD5147" s="42">
        <v>6392.1337999999996</v>
      </c>
      <c r="AG5147" s="26" t="s">
        <v>15</v>
      </c>
      <c r="AH5147" s="43">
        <v>9.2914728680000003E-3</v>
      </c>
      <c r="AI5147" s="43">
        <v>2.049261567E-3</v>
      </c>
      <c r="AJ5147" s="43">
        <v>4.6614532554397102E-4</v>
      </c>
    </row>
    <row r="5148" spans="1:36" x14ac:dyDescent="0.2">
      <c r="A5148" s="26">
        <v>8694</v>
      </c>
      <c r="B5148" s="26">
        <v>12533</v>
      </c>
      <c r="C5148" s="26" t="s">
        <v>705</v>
      </c>
      <c r="D5148" s="26">
        <v>510960719</v>
      </c>
      <c r="E5148" s="26" t="s">
        <v>203</v>
      </c>
      <c r="F5148" s="26" t="s">
        <v>1638</v>
      </c>
      <c r="G5148" s="26" t="s">
        <v>1639</v>
      </c>
      <c r="H5148" s="26" t="s">
        <v>69</v>
      </c>
      <c r="I5148" s="26" t="s">
        <v>113</v>
      </c>
      <c r="J5148" s="26" t="s">
        <v>51</v>
      </c>
      <c r="K5148" s="26" t="s">
        <v>51</v>
      </c>
      <c r="L5148" s="26" t="s">
        <v>433</v>
      </c>
      <c r="M5148" s="26" t="s">
        <v>165</v>
      </c>
      <c r="N5148" s="26" t="s">
        <v>357</v>
      </c>
      <c r="O5148" s="26" t="s">
        <v>57</v>
      </c>
      <c r="P5148" s="26" t="s">
        <v>708</v>
      </c>
      <c r="Q5148" s="26" t="s">
        <v>64</v>
      </c>
      <c r="R5148" s="26" t="s">
        <v>54</v>
      </c>
      <c r="S5148" s="26" t="s">
        <v>531</v>
      </c>
      <c r="T5148" s="54">
        <v>12.179</v>
      </c>
      <c r="U5148" s="36">
        <v>53359</v>
      </c>
      <c r="V5148" s="43">
        <v>3.6700000000000003E-2</v>
      </c>
      <c r="W5148" s="43">
        <v>3.3300000000000003E-2</v>
      </c>
      <c r="X5148" s="26" t="s">
        <v>347</v>
      </c>
      <c r="Z5148" s="42">
        <v>4590000</v>
      </c>
      <c r="AA5148" s="42">
        <v>1</v>
      </c>
      <c r="AB5148" s="42">
        <v>105.86</v>
      </c>
      <c r="AC5148" s="42">
        <v>74.875290000000007</v>
      </c>
      <c r="AD5148" s="42">
        <v>4933.8492900000001</v>
      </c>
      <c r="AG5148" s="26" t="s">
        <v>15</v>
      </c>
      <c r="AH5148" s="43">
        <v>1.3983661959999999E-3</v>
      </c>
      <c r="AI5148" s="43">
        <v>1.5817484499999999E-3</v>
      </c>
      <c r="AJ5148" s="43">
        <v>3.5980016304914332E-4</v>
      </c>
    </row>
    <row r="5149" spans="1:36" x14ac:dyDescent="0.2">
      <c r="A5149" s="26">
        <v>8694</v>
      </c>
      <c r="B5149" s="26">
        <v>12533</v>
      </c>
      <c r="C5149" s="26" t="s">
        <v>1640</v>
      </c>
      <c r="D5149" s="26">
        <v>516456084</v>
      </c>
      <c r="E5149" s="26" t="s">
        <v>203</v>
      </c>
      <c r="F5149" s="26" t="s">
        <v>1641</v>
      </c>
      <c r="G5149" s="26" t="s">
        <v>1642</v>
      </c>
      <c r="H5149" s="26" t="s">
        <v>69</v>
      </c>
      <c r="I5149" s="26" t="s">
        <v>113</v>
      </c>
      <c r="J5149" s="26" t="s">
        <v>51</v>
      </c>
      <c r="K5149" s="26" t="s">
        <v>51</v>
      </c>
      <c r="L5149" s="26" t="s">
        <v>433</v>
      </c>
      <c r="M5149" s="26" t="s">
        <v>165</v>
      </c>
      <c r="N5149" s="26" t="s">
        <v>357</v>
      </c>
      <c r="O5149" s="26" t="s">
        <v>57</v>
      </c>
      <c r="P5149" s="26" t="s">
        <v>154</v>
      </c>
      <c r="Q5149" s="26" t="s">
        <v>154</v>
      </c>
      <c r="R5149" s="26" t="s">
        <v>54</v>
      </c>
      <c r="S5149" s="26" t="s">
        <v>531</v>
      </c>
      <c r="T5149" s="54">
        <v>3.355</v>
      </c>
      <c r="U5149" s="36">
        <v>46761</v>
      </c>
      <c r="V5149" s="43">
        <v>3.7400000000000003E-2</v>
      </c>
      <c r="W5149" s="43">
        <v>3.44E-2</v>
      </c>
      <c r="X5149" s="26" t="s">
        <v>347</v>
      </c>
      <c r="Z5149" s="42">
        <v>1995000</v>
      </c>
      <c r="AA5149" s="42">
        <v>1</v>
      </c>
      <c r="AB5149" s="42">
        <v>103.77</v>
      </c>
      <c r="AC5149" s="42">
        <v>0</v>
      </c>
      <c r="AD5149" s="42">
        <v>2070.2114999999999</v>
      </c>
      <c r="AG5149" s="26" t="s">
        <v>15</v>
      </c>
      <c r="AH5149" s="43">
        <v>1.0025125628E-2</v>
      </c>
      <c r="AI5149" s="43">
        <v>6.6369149899999996E-4</v>
      </c>
      <c r="AJ5149" s="43">
        <v>1.5096983946305575E-4</v>
      </c>
    </row>
    <row r="5150" spans="1:36" x14ac:dyDescent="0.2">
      <c r="A5150" s="26">
        <v>8694</v>
      </c>
      <c r="B5150" s="26">
        <v>12533</v>
      </c>
      <c r="C5150" s="26" t="s">
        <v>1643</v>
      </c>
      <c r="D5150" s="26">
        <v>514160530</v>
      </c>
      <c r="E5150" s="26" t="s">
        <v>203</v>
      </c>
      <c r="F5150" s="26" t="s">
        <v>1644</v>
      </c>
      <c r="G5150" s="26" t="s">
        <v>1645</v>
      </c>
      <c r="H5150" s="26" t="s">
        <v>69</v>
      </c>
      <c r="I5150" s="26" t="s">
        <v>339</v>
      </c>
      <c r="J5150" s="26" t="s">
        <v>51</v>
      </c>
      <c r="K5150" s="26" t="s">
        <v>51</v>
      </c>
      <c r="L5150" s="26" t="s">
        <v>433</v>
      </c>
      <c r="M5150" s="26" t="s">
        <v>165</v>
      </c>
      <c r="N5150" s="26" t="s">
        <v>136</v>
      </c>
      <c r="O5150" s="26" t="s">
        <v>57</v>
      </c>
      <c r="P5150" s="26" t="s">
        <v>154</v>
      </c>
      <c r="Q5150" s="26" t="s">
        <v>154</v>
      </c>
      <c r="R5150" s="26" t="s">
        <v>54</v>
      </c>
      <c r="S5150" s="26" t="s">
        <v>531</v>
      </c>
      <c r="T5150" s="54">
        <v>3.5670000000000002</v>
      </c>
      <c r="U5150" s="36">
        <v>47125</v>
      </c>
      <c r="V5150" s="43">
        <v>5.5E-2</v>
      </c>
      <c r="W5150" s="43">
        <v>3.8100000000000002E-2</v>
      </c>
      <c r="X5150" s="26" t="s">
        <v>347</v>
      </c>
      <c r="Z5150" s="42">
        <v>815000</v>
      </c>
      <c r="AA5150" s="42">
        <v>1</v>
      </c>
      <c r="AB5150" s="42">
        <v>106.2</v>
      </c>
      <c r="AC5150" s="42">
        <v>0</v>
      </c>
      <c r="AD5150" s="42">
        <v>865.53</v>
      </c>
      <c r="AG5150" s="26" t="s">
        <v>15</v>
      </c>
      <c r="AH5150" s="43">
        <v>1.0998650472E-2</v>
      </c>
      <c r="AI5150" s="43">
        <v>2.7748126299999997E-4</v>
      </c>
      <c r="AJ5150" s="43">
        <v>6.3118635535769479E-5</v>
      </c>
    </row>
    <row r="5151" spans="1:36" x14ac:dyDescent="0.2">
      <c r="A5151" s="26">
        <v>8694</v>
      </c>
      <c r="B5151" s="26">
        <v>12533</v>
      </c>
      <c r="C5151" s="26" t="s">
        <v>713</v>
      </c>
      <c r="D5151" s="26">
        <v>510560188</v>
      </c>
      <c r="E5151" s="26" t="s">
        <v>203</v>
      </c>
      <c r="F5151" s="26" t="s">
        <v>1649</v>
      </c>
      <c r="G5151" s="26" t="s">
        <v>1650</v>
      </c>
      <c r="H5151" s="26" t="s">
        <v>69</v>
      </c>
      <c r="I5151" s="26" t="s">
        <v>113</v>
      </c>
      <c r="J5151" s="26" t="s">
        <v>51</v>
      </c>
      <c r="K5151" s="26" t="s">
        <v>51</v>
      </c>
      <c r="L5151" s="26" t="s">
        <v>433</v>
      </c>
      <c r="M5151" s="26" t="s">
        <v>165</v>
      </c>
      <c r="N5151" s="26" t="s">
        <v>358</v>
      </c>
      <c r="O5151" s="26" t="s">
        <v>57</v>
      </c>
      <c r="P5151" s="26" t="s">
        <v>737</v>
      </c>
      <c r="Q5151" s="26" t="s">
        <v>59</v>
      </c>
      <c r="R5151" s="26" t="s">
        <v>54</v>
      </c>
      <c r="S5151" s="26" t="s">
        <v>531</v>
      </c>
      <c r="T5151" s="54">
        <v>6.9349999999999996</v>
      </c>
      <c r="U5151" s="36">
        <v>48954</v>
      </c>
      <c r="V5151" s="43">
        <v>4.02E-2</v>
      </c>
      <c r="W5151" s="43">
        <v>3.5200000000000002E-2</v>
      </c>
      <c r="X5151" s="26" t="s">
        <v>347</v>
      </c>
      <c r="Z5151" s="42">
        <v>725000</v>
      </c>
      <c r="AA5151" s="42">
        <v>1</v>
      </c>
      <c r="AB5151" s="42">
        <v>105.8</v>
      </c>
      <c r="AC5151" s="42">
        <v>0</v>
      </c>
      <c r="AD5151" s="42">
        <v>767.05</v>
      </c>
      <c r="AG5151" s="26" t="s">
        <v>15</v>
      </c>
      <c r="AH5151" s="43">
        <v>8.98745475E-4</v>
      </c>
      <c r="AI5151" s="43">
        <v>2.45909446E-4</v>
      </c>
      <c r="AJ5151" s="43">
        <v>5.5936997432454082E-5</v>
      </c>
    </row>
    <row r="5152" spans="1:36" x14ac:dyDescent="0.2">
      <c r="A5152" s="26">
        <v>8694</v>
      </c>
      <c r="B5152" s="26">
        <v>12533</v>
      </c>
      <c r="C5152" s="26" t="s">
        <v>898</v>
      </c>
      <c r="D5152" s="26">
        <v>520029935</v>
      </c>
      <c r="E5152" s="26" t="s">
        <v>203</v>
      </c>
      <c r="F5152" s="26" t="s">
        <v>1651</v>
      </c>
      <c r="G5152" s="26" t="s">
        <v>1652</v>
      </c>
      <c r="H5152" s="26" t="s">
        <v>69</v>
      </c>
      <c r="I5152" s="26" t="s">
        <v>113</v>
      </c>
      <c r="J5152" s="26" t="s">
        <v>51</v>
      </c>
      <c r="K5152" s="26" t="s">
        <v>51</v>
      </c>
      <c r="L5152" s="26" t="s">
        <v>433</v>
      </c>
      <c r="M5152" s="26" t="s">
        <v>165</v>
      </c>
      <c r="N5152" s="26" t="s">
        <v>129</v>
      </c>
      <c r="O5152" s="26" t="s">
        <v>57</v>
      </c>
      <c r="P5152" s="26" t="s">
        <v>733</v>
      </c>
      <c r="Q5152" s="26" t="s">
        <v>59</v>
      </c>
      <c r="R5152" s="26" t="s">
        <v>54</v>
      </c>
      <c r="S5152" s="26" t="s">
        <v>531</v>
      </c>
      <c r="T5152" s="54">
        <v>5.4249999999999998</v>
      </c>
      <c r="U5152" s="36" t="s">
        <v>1653</v>
      </c>
      <c r="V5152" s="43">
        <v>3.32E-2</v>
      </c>
      <c r="W5152" s="43">
        <v>3.0499999999999999E-2</v>
      </c>
      <c r="X5152" s="26" t="s">
        <v>347</v>
      </c>
      <c r="Z5152" s="42">
        <v>1500000</v>
      </c>
      <c r="AA5152" s="42">
        <v>1</v>
      </c>
      <c r="AB5152" s="42">
        <v>103.26</v>
      </c>
      <c r="AC5152" s="42">
        <v>0</v>
      </c>
      <c r="AD5152" s="42">
        <v>1548.9</v>
      </c>
      <c r="AG5152" s="26" t="s">
        <v>15</v>
      </c>
      <c r="AH5152" s="43">
        <v>1.196579192E-3</v>
      </c>
      <c r="AI5152" s="43">
        <v>4.9656364200000003E-4</v>
      </c>
      <c r="AJ5152" s="43">
        <v>1.129532824758857E-4</v>
      </c>
    </row>
    <row r="5153" spans="1:36" x14ac:dyDescent="0.2">
      <c r="A5153" s="26">
        <v>8694</v>
      </c>
      <c r="B5153" s="26">
        <v>12533</v>
      </c>
      <c r="C5153" s="26" t="s">
        <v>717</v>
      </c>
      <c r="D5153" s="26">
        <v>513257873</v>
      </c>
      <c r="E5153" s="26" t="s">
        <v>203</v>
      </c>
      <c r="F5153" s="26" t="s">
        <v>1654</v>
      </c>
      <c r="G5153" s="26" t="s">
        <v>1655</v>
      </c>
      <c r="H5153" s="26" t="s">
        <v>69</v>
      </c>
      <c r="I5153" s="26" t="s">
        <v>113</v>
      </c>
      <c r="J5153" s="26" t="s">
        <v>51</v>
      </c>
      <c r="K5153" s="26" t="s">
        <v>51</v>
      </c>
      <c r="L5153" s="26" t="s">
        <v>433</v>
      </c>
      <c r="M5153" s="26" t="s">
        <v>165</v>
      </c>
      <c r="N5153" s="26" t="s">
        <v>357</v>
      </c>
      <c r="O5153" s="26" t="s">
        <v>57</v>
      </c>
      <c r="P5153" s="26" t="s">
        <v>733</v>
      </c>
      <c r="Q5153" s="26" t="s">
        <v>59</v>
      </c>
      <c r="R5153" s="26" t="s">
        <v>54</v>
      </c>
      <c r="S5153" s="26" t="s">
        <v>531</v>
      </c>
      <c r="T5153" s="54">
        <v>5.4169999999999998</v>
      </c>
      <c r="U5153" s="36">
        <v>48584</v>
      </c>
      <c r="V5153" s="43">
        <v>3.1800000000000002E-2</v>
      </c>
      <c r="W5153" s="43">
        <v>2.92E-2</v>
      </c>
      <c r="X5153" s="26" t="s">
        <v>347</v>
      </c>
      <c r="Z5153" s="42">
        <v>1881121</v>
      </c>
      <c r="AA5153" s="42">
        <v>1</v>
      </c>
      <c r="AB5153" s="42">
        <v>103.27</v>
      </c>
      <c r="AC5153" s="42">
        <v>0</v>
      </c>
      <c r="AD5153" s="42">
        <v>1942.63366</v>
      </c>
      <c r="AG5153" s="26" t="s">
        <v>15</v>
      </c>
      <c r="AH5153" s="43">
        <v>5.2677414289999999E-3</v>
      </c>
      <c r="AI5153" s="43">
        <v>6.22791171E-4</v>
      </c>
      <c r="AJ5153" s="43">
        <v>1.4166624607472639E-4</v>
      </c>
    </row>
    <row r="5154" spans="1:36" x14ac:dyDescent="0.2">
      <c r="A5154" s="26">
        <v>8694</v>
      </c>
      <c r="B5154" s="26">
        <v>12533</v>
      </c>
      <c r="C5154" s="26" t="s">
        <v>1656</v>
      </c>
      <c r="D5154" s="26">
        <v>520018482</v>
      </c>
      <c r="E5154" s="26" t="s">
        <v>203</v>
      </c>
      <c r="F5154" s="26" t="s">
        <v>1657</v>
      </c>
      <c r="G5154" s="26" t="s">
        <v>1658</v>
      </c>
      <c r="H5154" s="26" t="s">
        <v>69</v>
      </c>
      <c r="I5154" s="26" t="s">
        <v>113</v>
      </c>
      <c r="J5154" s="26" t="s">
        <v>51</v>
      </c>
      <c r="K5154" s="26" t="s">
        <v>51</v>
      </c>
      <c r="L5154" s="26" t="s">
        <v>433</v>
      </c>
      <c r="M5154" s="26" t="s">
        <v>165</v>
      </c>
      <c r="N5154" s="26" t="s">
        <v>134</v>
      </c>
      <c r="O5154" s="26" t="s">
        <v>57</v>
      </c>
      <c r="P5154" s="26" t="s">
        <v>154</v>
      </c>
      <c r="Q5154" s="26" t="s">
        <v>154</v>
      </c>
      <c r="R5154" s="26" t="s">
        <v>54</v>
      </c>
      <c r="S5154" s="26" t="s">
        <v>531</v>
      </c>
      <c r="T5154" s="54">
        <v>4.335</v>
      </c>
      <c r="U5154" s="36" t="s">
        <v>1165</v>
      </c>
      <c r="V5154" s="43">
        <v>4.0899999999999999E-2</v>
      </c>
      <c r="W5154" s="43">
        <v>3.5400000000000001E-2</v>
      </c>
      <c r="X5154" s="26" t="s">
        <v>347</v>
      </c>
      <c r="Z5154" s="42">
        <v>662000</v>
      </c>
      <c r="AA5154" s="42">
        <v>1</v>
      </c>
      <c r="AB5154" s="42">
        <v>103.68</v>
      </c>
      <c r="AC5154" s="42">
        <v>0</v>
      </c>
      <c r="AD5154" s="42">
        <v>686.36159999999995</v>
      </c>
      <c r="AG5154" s="26" t="s">
        <v>15</v>
      </c>
      <c r="AH5154" s="43">
        <v>1.9585798810000002E-3</v>
      </c>
      <c r="AI5154" s="43">
        <v>2.2004145900000001E-4</v>
      </c>
      <c r="AJ5154" s="43">
        <v>5.0052808887210842E-5</v>
      </c>
    </row>
    <row r="5155" spans="1:36" x14ac:dyDescent="0.2">
      <c r="A5155" s="26">
        <v>8694</v>
      </c>
      <c r="B5155" s="26">
        <v>12533</v>
      </c>
      <c r="C5155" s="26" t="s">
        <v>1659</v>
      </c>
      <c r="D5155" s="26">
        <v>520027293</v>
      </c>
      <c r="E5155" s="26" t="s">
        <v>203</v>
      </c>
      <c r="F5155" s="26" t="s">
        <v>1660</v>
      </c>
      <c r="G5155" s="26" t="s">
        <v>1661</v>
      </c>
      <c r="H5155" s="26" t="s">
        <v>69</v>
      </c>
      <c r="I5155" s="26" t="s">
        <v>113</v>
      </c>
      <c r="J5155" s="26" t="s">
        <v>51</v>
      </c>
      <c r="K5155" s="26" t="s">
        <v>51</v>
      </c>
      <c r="L5155" s="26" t="s">
        <v>433</v>
      </c>
      <c r="M5155" s="26" t="s">
        <v>165</v>
      </c>
      <c r="N5155" s="26" t="s">
        <v>87</v>
      </c>
      <c r="O5155" s="26" t="s">
        <v>57</v>
      </c>
      <c r="P5155" s="26" t="s">
        <v>1662</v>
      </c>
      <c r="Q5155" s="26" t="s">
        <v>64</v>
      </c>
      <c r="R5155" s="26" t="s">
        <v>54</v>
      </c>
      <c r="S5155" s="26" t="s">
        <v>531</v>
      </c>
      <c r="T5155" s="54">
        <v>11.733000000000001</v>
      </c>
      <c r="U5155" s="36">
        <v>55154</v>
      </c>
      <c r="V5155" s="43">
        <v>3.2899999999999999E-2</v>
      </c>
      <c r="W5155" s="43">
        <v>2.8299999999999999E-2</v>
      </c>
      <c r="X5155" s="26" t="s">
        <v>347</v>
      </c>
      <c r="Z5155" s="42">
        <v>668000</v>
      </c>
      <c r="AA5155" s="42">
        <v>1</v>
      </c>
      <c r="AB5155" s="42">
        <v>106.61</v>
      </c>
      <c r="AC5155" s="42">
        <v>0</v>
      </c>
      <c r="AD5155" s="42">
        <v>712.15480000000002</v>
      </c>
      <c r="AG5155" s="26" t="s">
        <v>15</v>
      </c>
      <c r="AH5155" s="43">
        <v>1.3359999999999999E-3</v>
      </c>
      <c r="AI5155" s="43">
        <v>2.2831053000000001E-4</v>
      </c>
      <c r="AJ5155" s="43">
        <v>5.1933773833661238E-5</v>
      </c>
    </row>
    <row r="5156" spans="1:36" x14ac:dyDescent="0.2">
      <c r="A5156" s="26">
        <v>8694</v>
      </c>
      <c r="B5156" s="26">
        <v>12533</v>
      </c>
      <c r="C5156" s="26" t="s">
        <v>861</v>
      </c>
      <c r="D5156" s="26">
        <v>520036690</v>
      </c>
      <c r="E5156" s="26" t="s">
        <v>203</v>
      </c>
      <c r="F5156" s="26" t="s">
        <v>1663</v>
      </c>
      <c r="G5156" s="26" t="s">
        <v>1664</v>
      </c>
      <c r="H5156" s="26" t="s">
        <v>69</v>
      </c>
      <c r="I5156" s="26" t="s">
        <v>112</v>
      </c>
      <c r="J5156" s="26" t="s">
        <v>51</v>
      </c>
      <c r="K5156" s="26" t="s">
        <v>51</v>
      </c>
      <c r="L5156" s="26" t="s">
        <v>433</v>
      </c>
      <c r="M5156" s="26" t="s">
        <v>165</v>
      </c>
      <c r="N5156" s="26" t="s">
        <v>125</v>
      </c>
      <c r="O5156" s="26" t="s">
        <v>57</v>
      </c>
      <c r="P5156" s="26" t="s">
        <v>733</v>
      </c>
      <c r="Q5156" s="26" t="s">
        <v>59</v>
      </c>
      <c r="R5156" s="26" t="s">
        <v>54</v>
      </c>
      <c r="S5156" s="26" t="s">
        <v>531</v>
      </c>
      <c r="T5156" s="54">
        <v>5.4930000000000003</v>
      </c>
      <c r="U5156" s="36">
        <v>48956</v>
      </c>
      <c r="V5156" s="43">
        <v>5.6800000000000003E-2</v>
      </c>
      <c r="W5156" s="43">
        <v>4.8599999999999997E-2</v>
      </c>
      <c r="X5156" s="26" t="s">
        <v>347</v>
      </c>
      <c r="Z5156" s="42">
        <v>748000</v>
      </c>
      <c r="AA5156" s="42">
        <v>1</v>
      </c>
      <c r="AB5156" s="42">
        <v>105.25</v>
      </c>
      <c r="AC5156" s="42">
        <v>0</v>
      </c>
      <c r="AD5156" s="42">
        <v>787.27</v>
      </c>
      <c r="AG5156" s="26" t="s">
        <v>15</v>
      </c>
      <c r="AH5156" s="43">
        <v>4.9866666659999998E-3</v>
      </c>
      <c r="AI5156" s="43">
        <v>2.5239179899999998E-4</v>
      </c>
      <c r="AJ5156" s="43">
        <v>5.7411537668532855E-5</v>
      </c>
    </row>
    <row r="5157" spans="1:36" x14ac:dyDescent="0.2">
      <c r="A5157" s="26">
        <v>8694</v>
      </c>
      <c r="B5157" s="26">
        <v>12533</v>
      </c>
      <c r="C5157" s="26" t="s">
        <v>954</v>
      </c>
      <c r="D5157" s="26">
        <v>511659401</v>
      </c>
      <c r="E5157" s="26" t="s">
        <v>203</v>
      </c>
      <c r="F5157" s="26" t="s">
        <v>1665</v>
      </c>
      <c r="G5157" s="26" t="s">
        <v>1666</v>
      </c>
      <c r="H5157" s="26" t="s">
        <v>69</v>
      </c>
      <c r="I5157" s="26" t="s">
        <v>113</v>
      </c>
      <c r="J5157" s="26" t="s">
        <v>51</v>
      </c>
      <c r="K5157" s="26" t="s">
        <v>51</v>
      </c>
      <c r="L5157" s="26" t="s">
        <v>433</v>
      </c>
      <c r="M5157" s="26" t="s">
        <v>165</v>
      </c>
      <c r="N5157" s="26" t="s">
        <v>357</v>
      </c>
      <c r="O5157" s="26" t="s">
        <v>57</v>
      </c>
      <c r="P5157" s="26" t="s">
        <v>728</v>
      </c>
      <c r="Q5157" s="26" t="s">
        <v>59</v>
      </c>
      <c r="R5157" s="26" t="s">
        <v>54</v>
      </c>
      <c r="S5157" s="26" t="s">
        <v>531</v>
      </c>
      <c r="T5157" s="54">
        <v>7.5549999999999997</v>
      </c>
      <c r="U5157" s="36" t="s">
        <v>1667</v>
      </c>
      <c r="V5157" s="43">
        <v>3.5999999999999997E-2</v>
      </c>
      <c r="W5157" s="43">
        <v>3.0599999999999999E-2</v>
      </c>
      <c r="X5157" s="26" t="s">
        <v>347</v>
      </c>
      <c r="Z5157" s="42">
        <v>649000</v>
      </c>
      <c r="AA5157" s="42">
        <v>1</v>
      </c>
      <c r="AB5157" s="42">
        <v>105.31</v>
      </c>
      <c r="AC5157" s="42">
        <v>0</v>
      </c>
      <c r="AD5157" s="42">
        <v>683.46190000000001</v>
      </c>
      <c r="AG5157" s="26" t="s">
        <v>15</v>
      </c>
      <c r="AH5157" s="43">
        <v>1.6225E-3</v>
      </c>
      <c r="AI5157" s="43">
        <v>2.1911184E-4</v>
      </c>
      <c r="AJ5157" s="43">
        <v>4.9841348732781685E-5</v>
      </c>
    </row>
    <row r="5158" spans="1:36" x14ac:dyDescent="0.2">
      <c r="A5158" s="26">
        <v>8694</v>
      </c>
      <c r="B5158" s="26">
        <v>12533</v>
      </c>
      <c r="C5158" s="26" t="s">
        <v>996</v>
      </c>
      <c r="D5158" s="26">
        <v>511399388</v>
      </c>
      <c r="E5158" s="26" t="s">
        <v>203</v>
      </c>
      <c r="F5158" s="26" t="s">
        <v>1668</v>
      </c>
      <c r="G5158" s="26" t="s">
        <v>1669</v>
      </c>
      <c r="H5158" s="26" t="s">
        <v>69</v>
      </c>
      <c r="I5158" s="26" t="s">
        <v>112</v>
      </c>
      <c r="J5158" s="26" t="s">
        <v>51</v>
      </c>
      <c r="K5158" s="26" t="s">
        <v>51</v>
      </c>
      <c r="L5158" s="26" t="s">
        <v>433</v>
      </c>
      <c r="M5158" s="26" t="s">
        <v>165</v>
      </c>
      <c r="N5158" s="26" t="s">
        <v>84</v>
      </c>
      <c r="O5158" s="26" t="s">
        <v>57</v>
      </c>
      <c r="P5158" s="26" t="s">
        <v>776</v>
      </c>
      <c r="Q5158" s="26" t="s">
        <v>64</v>
      </c>
      <c r="R5158" s="26" t="s">
        <v>54</v>
      </c>
      <c r="S5158" s="26" t="s">
        <v>531</v>
      </c>
      <c r="T5158" s="54">
        <v>4.7220000000000004</v>
      </c>
      <c r="U5158" s="36" t="s">
        <v>1670</v>
      </c>
      <c r="V5158" s="43">
        <v>6.1199999999999997E-2</v>
      </c>
      <c r="W5158" s="43">
        <v>5.3199999999999997E-2</v>
      </c>
      <c r="X5158" s="26" t="s">
        <v>347</v>
      </c>
      <c r="Z5158" s="42">
        <v>649000</v>
      </c>
      <c r="AA5158" s="42">
        <v>1</v>
      </c>
      <c r="AB5158" s="42">
        <v>104.07</v>
      </c>
      <c r="AC5158" s="42">
        <v>0</v>
      </c>
      <c r="AD5158" s="42">
        <v>675.41430000000003</v>
      </c>
      <c r="AG5158" s="26" t="s">
        <v>15</v>
      </c>
      <c r="AH5158" s="43">
        <v>4.2809743989999996E-3</v>
      </c>
      <c r="AI5158" s="43">
        <v>2.1653185099999999E-4</v>
      </c>
      <c r="AJ5158" s="43">
        <v>4.9254478801828792E-5</v>
      </c>
    </row>
    <row r="5159" spans="1:36" x14ac:dyDescent="0.2">
      <c r="A5159" s="26">
        <v>8694</v>
      </c>
      <c r="B5159" s="26">
        <v>12533</v>
      </c>
      <c r="C5159" s="26" t="s">
        <v>1671</v>
      </c>
      <c r="D5159" s="26">
        <v>1840550</v>
      </c>
      <c r="E5159" s="26" t="s">
        <v>204</v>
      </c>
      <c r="F5159" s="26" t="s">
        <v>1672</v>
      </c>
      <c r="G5159" s="26" t="s">
        <v>1673</v>
      </c>
      <c r="H5159" s="26" t="s">
        <v>69</v>
      </c>
      <c r="I5159" s="26" t="s">
        <v>112</v>
      </c>
      <c r="J5159" s="26" t="s">
        <v>51</v>
      </c>
      <c r="K5159" s="26" t="s">
        <v>167</v>
      </c>
      <c r="L5159" s="26" t="s">
        <v>433</v>
      </c>
      <c r="M5159" s="26" t="s">
        <v>165</v>
      </c>
      <c r="N5159" s="26" t="s">
        <v>358</v>
      </c>
      <c r="O5159" s="26" t="s">
        <v>57</v>
      </c>
      <c r="P5159" s="26" t="s">
        <v>1085</v>
      </c>
      <c r="Q5159" s="26" t="s">
        <v>64</v>
      </c>
      <c r="R5159" s="26" t="s">
        <v>54</v>
      </c>
      <c r="S5159" s="26" t="s">
        <v>531</v>
      </c>
      <c r="T5159" s="54">
        <v>2.4369999999999998</v>
      </c>
      <c r="U5159" s="36" t="s">
        <v>616</v>
      </c>
      <c r="V5159" s="43">
        <v>9.2999999999999999E-2</v>
      </c>
      <c r="W5159" s="43">
        <v>7.3800000000000004E-2</v>
      </c>
      <c r="X5159" s="26" t="s">
        <v>347</v>
      </c>
      <c r="Z5159" s="42">
        <v>1792000</v>
      </c>
      <c r="AA5159" s="42">
        <v>1</v>
      </c>
      <c r="AB5159" s="42">
        <v>107.57</v>
      </c>
      <c r="AC5159" s="42">
        <v>0</v>
      </c>
      <c r="AD5159" s="42">
        <v>1927.6543999999999</v>
      </c>
      <c r="AG5159" s="26" t="s">
        <v>15</v>
      </c>
      <c r="AH5159" s="43">
        <v>1.3274074074000001E-2</v>
      </c>
      <c r="AI5159" s="43">
        <v>6.1798895299999997E-4</v>
      </c>
      <c r="AJ5159" s="43">
        <v>1.4057388595718507E-4</v>
      </c>
    </row>
    <row r="5160" spans="1:36" x14ac:dyDescent="0.2">
      <c r="A5160" s="26">
        <v>8694</v>
      </c>
      <c r="B5160" s="26">
        <v>12533</v>
      </c>
      <c r="C5160" s="26" t="s">
        <v>1433</v>
      </c>
      <c r="D5160" s="26">
        <v>520036658</v>
      </c>
      <c r="E5160" s="26" t="s">
        <v>203</v>
      </c>
      <c r="F5160" s="26" t="s">
        <v>1674</v>
      </c>
      <c r="G5160" s="26" t="s">
        <v>1675</v>
      </c>
      <c r="H5160" s="26" t="s">
        <v>69</v>
      </c>
      <c r="I5160" s="26" t="s">
        <v>112</v>
      </c>
      <c r="J5160" s="26" t="s">
        <v>51</v>
      </c>
      <c r="K5160" s="26" t="s">
        <v>51</v>
      </c>
      <c r="L5160" s="26" t="s">
        <v>433</v>
      </c>
      <c r="M5160" s="26" t="s">
        <v>165</v>
      </c>
      <c r="N5160" s="26" t="s">
        <v>87</v>
      </c>
      <c r="O5160" s="26" t="s">
        <v>57</v>
      </c>
      <c r="P5160" s="26" t="s">
        <v>737</v>
      </c>
      <c r="Q5160" s="26" t="s">
        <v>59</v>
      </c>
      <c r="R5160" s="26" t="s">
        <v>54</v>
      </c>
      <c r="S5160" s="26" t="s">
        <v>531</v>
      </c>
      <c r="T5160" s="54">
        <v>6.3120000000000003</v>
      </c>
      <c r="U5160" s="36" t="s">
        <v>1676</v>
      </c>
      <c r="V5160" s="43">
        <v>5.2499999999999998E-2</v>
      </c>
      <c r="W5160" s="43">
        <v>5.7099999999999998E-2</v>
      </c>
      <c r="X5160" s="26" t="s">
        <v>347</v>
      </c>
      <c r="Z5160" s="42">
        <v>750000</v>
      </c>
      <c r="AA5160" s="42">
        <v>1</v>
      </c>
      <c r="AB5160" s="42">
        <v>97.76</v>
      </c>
      <c r="AC5160" s="42">
        <v>0</v>
      </c>
      <c r="AD5160" s="42">
        <v>733.2</v>
      </c>
      <c r="AG5160" s="26" t="s">
        <v>15</v>
      </c>
      <c r="AH5160" s="43">
        <v>3.4437159069999998E-3</v>
      </c>
      <c r="AI5160" s="43">
        <v>2.3505743599999999E-4</v>
      </c>
      <c r="AJ5160" s="43">
        <v>5.3468491646535865E-5</v>
      </c>
    </row>
    <row r="5161" spans="1:36" x14ac:dyDescent="0.2">
      <c r="A5161" s="26">
        <v>8694</v>
      </c>
      <c r="B5161" s="26">
        <v>12533</v>
      </c>
      <c r="C5161" s="26" t="s">
        <v>1681</v>
      </c>
      <c r="D5161" s="26">
        <v>511226136</v>
      </c>
      <c r="E5161" s="26" t="s">
        <v>203</v>
      </c>
      <c r="F5161" s="26" t="s">
        <v>1682</v>
      </c>
      <c r="G5161" s="26" t="s">
        <v>1683</v>
      </c>
      <c r="H5161" s="26" t="s">
        <v>69</v>
      </c>
      <c r="I5161" s="26" t="s">
        <v>113</v>
      </c>
      <c r="J5161" s="26" t="s">
        <v>51</v>
      </c>
      <c r="K5161" s="26" t="s">
        <v>51</v>
      </c>
      <c r="L5161" s="26" t="s">
        <v>433</v>
      </c>
      <c r="M5161" s="26" t="s">
        <v>165</v>
      </c>
      <c r="N5161" s="26" t="s">
        <v>68</v>
      </c>
      <c r="O5161" s="26" t="s">
        <v>57</v>
      </c>
      <c r="P5161" s="26" t="s">
        <v>154</v>
      </c>
      <c r="Q5161" s="26" t="s">
        <v>154</v>
      </c>
      <c r="R5161" s="26" t="s">
        <v>54</v>
      </c>
      <c r="S5161" s="26" t="s">
        <v>531</v>
      </c>
      <c r="T5161" s="54">
        <v>4.2770000000000001</v>
      </c>
      <c r="U5161" s="36">
        <v>47484</v>
      </c>
      <c r="V5161" s="43">
        <v>4.2500000000000003E-2</v>
      </c>
      <c r="W5161" s="43">
        <v>3.5799999999999998E-2</v>
      </c>
      <c r="X5161" s="26" t="s">
        <v>347</v>
      </c>
      <c r="Z5161" s="42">
        <v>1485000</v>
      </c>
      <c r="AA5161" s="42">
        <v>1</v>
      </c>
      <c r="AB5161" s="42">
        <v>103.93</v>
      </c>
      <c r="AC5161" s="42">
        <v>0</v>
      </c>
      <c r="AD5161" s="42">
        <v>1543.3605</v>
      </c>
      <c r="AG5161" s="26" t="s">
        <v>15</v>
      </c>
      <c r="AH5161" s="43">
        <v>4.9500000000000004E-3</v>
      </c>
      <c r="AI5161" s="43">
        <v>4.9478772700000003E-4</v>
      </c>
      <c r="AJ5161" s="43">
        <v>1.1254931533257422E-4</v>
      </c>
    </row>
    <row r="5162" spans="1:36" x14ac:dyDescent="0.2">
      <c r="A5162" s="26">
        <v>8694</v>
      </c>
      <c r="B5162" s="26">
        <v>12533</v>
      </c>
      <c r="C5162" s="26" t="s">
        <v>1305</v>
      </c>
      <c r="D5162" s="26">
        <v>1838863</v>
      </c>
      <c r="E5162" s="26" t="s">
        <v>204</v>
      </c>
      <c r="F5162" s="26" t="s">
        <v>1690</v>
      </c>
      <c r="G5162" s="26" t="s">
        <v>1691</v>
      </c>
      <c r="H5162" s="26" t="s">
        <v>69</v>
      </c>
      <c r="I5162" s="26" t="s">
        <v>112</v>
      </c>
      <c r="J5162" s="26" t="s">
        <v>51</v>
      </c>
      <c r="K5162" s="26" t="s">
        <v>167</v>
      </c>
      <c r="L5162" s="26" t="s">
        <v>433</v>
      </c>
      <c r="M5162" s="26" t="s">
        <v>165</v>
      </c>
      <c r="N5162" s="26" t="s">
        <v>358</v>
      </c>
      <c r="O5162" s="26" t="s">
        <v>57</v>
      </c>
      <c r="P5162" s="26" t="s">
        <v>737</v>
      </c>
      <c r="Q5162" s="26" t="s">
        <v>59</v>
      </c>
      <c r="R5162" s="26" t="s">
        <v>54</v>
      </c>
      <c r="S5162" s="26" t="s">
        <v>531</v>
      </c>
      <c r="T5162" s="54">
        <v>3.3620000000000001</v>
      </c>
      <c r="U5162" s="36">
        <v>46762</v>
      </c>
      <c r="V5162" s="43">
        <v>6.3899999999999998E-2</v>
      </c>
      <c r="W5162" s="43">
        <v>5.8099999999999999E-2</v>
      </c>
      <c r="X5162" s="26" t="s">
        <v>347</v>
      </c>
      <c r="Z5162" s="42">
        <v>936000</v>
      </c>
      <c r="AA5162" s="42">
        <v>1</v>
      </c>
      <c r="AB5162" s="42">
        <v>103.25</v>
      </c>
      <c r="AC5162" s="42">
        <v>0</v>
      </c>
      <c r="AD5162" s="42">
        <v>966.42</v>
      </c>
      <c r="AG5162" s="26" t="s">
        <v>15</v>
      </c>
      <c r="AH5162" s="43">
        <v>2.2718446599999998E-3</v>
      </c>
      <c r="AI5162" s="43">
        <v>3.0982570500000001E-4</v>
      </c>
      <c r="AJ5162" s="43">
        <v>7.0476022500061636E-5</v>
      </c>
    </row>
    <row r="5163" spans="1:36" x14ac:dyDescent="0.2">
      <c r="A5163" s="26">
        <v>8694</v>
      </c>
      <c r="B5163" s="26">
        <v>12533</v>
      </c>
      <c r="C5163" s="26" t="s">
        <v>1305</v>
      </c>
      <c r="D5163" s="26">
        <v>1838863</v>
      </c>
      <c r="E5163" s="26" t="s">
        <v>204</v>
      </c>
      <c r="F5163" s="26" t="s">
        <v>1692</v>
      </c>
      <c r="G5163" s="26" t="s">
        <v>1693</v>
      </c>
      <c r="H5163" s="26" t="s">
        <v>69</v>
      </c>
      <c r="I5163" s="26" t="s">
        <v>112</v>
      </c>
      <c r="J5163" s="26" t="s">
        <v>51</v>
      </c>
      <c r="K5163" s="26" t="s">
        <v>167</v>
      </c>
      <c r="L5163" s="26" t="s">
        <v>433</v>
      </c>
      <c r="M5163" s="26" t="s">
        <v>165</v>
      </c>
      <c r="N5163" s="26" t="s">
        <v>358</v>
      </c>
      <c r="O5163" s="26" t="s">
        <v>57</v>
      </c>
      <c r="P5163" s="26" t="s">
        <v>737</v>
      </c>
      <c r="Q5163" s="26" t="s">
        <v>59</v>
      </c>
      <c r="R5163" s="26" t="s">
        <v>54</v>
      </c>
      <c r="S5163" s="26" t="s">
        <v>531</v>
      </c>
      <c r="T5163" s="54">
        <v>2.5350000000000001</v>
      </c>
      <c r="U5163" s="36" t="s">
        <v>616</v>
      </c>
      <c r="V5163" s="43">
        <v>6.4399999999999999E-2</v>
      </c>
      <c r="W5163" s="43">
        <v>5.9200000000000003E-2</v>
      </c>
      <c r="X5163" s="26" t="s">
        <v>347</v>
      </c>
      <c r="Z5163" s="42">
        <v>3338000</v>
      </c>
      <c r="AA5163" s="42">
        <v>1</v>
      </c>
      <c r="AB5163" s="42">
        <v>102.59</v>
      </c>
      <c r="AC5163" s="42">
        <v>0</v>
      </c>
      <c r="AD5163" s="42">
        <v>3424.4542000000001</v>
      </c>
      <c r="AG5163" s="26" t="s">
        <v>15</v>
      </c>
      <c r="AH5163" s="43">
        <v>5.5633333330000001E-3</v>
      </c>
      <c r="AI5163" s="43">
        <v>1.097849732E-3</v>
      </c>
      <c r="AJ5163" s="43">
        <v>2.4972776975810783E-4</v>
      </c>
    </row>
    <row r="5164" spans="1:36" x14ac:dyDescent="0.2">
      <c r="A5164" s="26">
        <v>8694</v>
      </c>
      <c r="B5164" s="26">
        <v>12533</v>
      </c>
      <c r="C5164" s="26" t="s">
        <v>769</v>
      </c>
      <c r="D5164" s="26">
        <v>513765859</v>
      </c>
      <c r="E5164" s="26" t="s">
        <v>203</v>
      </c>
      <c r="F5164" s="26" t="s">
        <v>1694</v>
      </c>
      <c r="G5164" s="26" t="s">
        <v>1695</v>
      </c>
      <c r="H5164" s="26" t="s">
        <v>69</v>
      </c>
      <c r="I5164" s="26" t="s">
        <v>113</v>
      </c>
      <c r="J5164" s="26" t="s">
        <v>51</v>
      </c>
      <c r="K5164" s="26" t="s">
        <v>51</v>
      </c>
      <c r="L5164" s="26" t="s">
        <v>433</v>
      </c>
      <c r="M5164" s="26" t="s">
        <v>165</v>
      </c>
      <c r="N5164" s="26" t="s">
        <v>357</v>
      </c>
      <c r="O5164" s="26" t="s">
        <v>57</v>
      </c>
      <c r="P5164" s="26" t="s">
        <v>728</v>
      </c>
      <c r="Q5164" s="26" t="s">
        <v>59</v>
      </c>
      <c r="R5164" s="26" t="s">
        <v>54</v>
      </c>
      <c r="S5164" s="26" t="s">
        <v>531</v>
      </c>
      <c r="T5164" s="54">
        <v>6.3230000000000004</v>
      </c>
      <c r="U5164" s="36" t="s">
        <v>1696</v>
      </c>
      <c r="V5164" s="43">
        <v>1.4999999999999999E-2</v>
      </c>
      <c r="W5164" s="43">
        <v>2.9700000000000001E-2</v>
      </c>
      <c r="X5164" s="26" t="s">
        <v>347</v>
      </c>
      <c r="Z5164" s="42">
        <v>1500000</v>
      </c>
      <c r="AA5164" s="42">
        <v>1</v>
      </c>
      <c r="AB5164" s="42">
        <v>91.47</v>
      </c>
      <c r="AC5164" s="42">
        <v>0</v>
      </c>
      <c r="AD5164" s="42">
        <v>1372.05</v>
      </c>
      <c r="AG5164" s="26" t="s">
        <v>15</v>
      </c>
      <c r="AH5164" s="43">
        <v>3.6441732090000001E-3</v>
      </c>
      <c r="AI5164" s="43">
        <v>4.3986709599999998E-4</v>
      </c>
      <c r="AJ5164" s="43">
        <v>1.0005652477308992E-4</v>
      </c>
    </row>
    <row r="5165" spans="1:36" x14ac:dyDescent="0.2">
      <c r="A5165" s="26">
        <v>8694</v>
      </c>
      <c r="B5165" s="26">
        <v>12533</v>
      </c>
      <c r="C5165" s="26" t="s">
        <v>852</v>
      </c>
      <c r="D5165" s="26">
        <v>520032046</v>
      </c>
      <c r="E5165" s="26" t="s">
        <v>203</v>
      </c>
      <c r="F5165" s="26" t="s">
        <v>1703</v>
      </c>
      <c r="G5165" s="26" t="s">
        <v>1704</v>
      </c>
      <c r="H5165" s="26" t="s">
        <v>69</v>
      </c>
      <c r="I5165" s="26" t="s">
        <v>113</v>
      </c>
      <c r="J5165" s="26" t="s">
        <v>51</v>
      </c>
      <c r="K5165" s="26" t="s">
        <v>51</v>
      </c>
      <c r="L5165" s="26" t="s">
        <v>433</v>
      </c>
      <c r="M5165" s="26" t="s">
        <v>165</v>
      </c>
      <c r="N5165" s="26" t="s">
        <v>129</v>
      </c>
      <c r="O5165" s="26" t="s">
        <v>57</v>
      </c>
      <c r="P5165" s="26" t="s">
        <v>530</v>
      </c>
      <c r="Q5165" s="26" t="s">
        <v>59</v>
      </c>
      <c r="R5165" s="26" t="s">
        <v>54</v>
      </c>
      <c r="S5165" s="26" t="s">
        <v>531</v>
      </c>
      <c r="T5165" s="54">
        <v>5.843</v>
      </c>
      <c r="U5165" s="36" t="s">
        <v>1705</v>
      </c>
      <c r="V5165" s="43">
        <v>2.6800000000000001E-2</v>
      </c>
      <c r="W5165" s="43">
        <v>2.5499999999999998E-2</v>
      </c>
      <c r="X5165" s="26" t="s">
        <v>347</v>
      </c>
      <c r="Z5165" s="42">
        <v>11950000</v>
      </c>
      <c r="AA5165" s="42">
        <v>1</v>
      </c>
      <c r="AB5165" s="42">
        <v>100.6</v>
      </c>
      <c r="AC5165" s="42">
        <v>0</v>
      </c>
      <c r="AD5165" s="42">
        <v>12021.7</v>
      </c>
      <c r="AG5165" s="26" t="s">
        <v>15</v>
      </c>
      <c r="AH5165" s="43">
        <v>4.2678571420000002E-3</v>
      </c>
      <c r="AI5165" s="43">
        <v>3.8540507070000001E-3</v>
      </c>
      <c r="AJ5165" s="43">
        <v>8.7668053195193694E-4</v>
      </c>
    </row>
    <row r="5166" spans="1:36" x14ac:dyDescent="0.2">
      <c r="A5166" s="26">
        <v>8694</v>
      </c>
      <c r="B5166" s="26">
        <v>12533</v>
      </c>
      <c r="C5166" s="26" t="s">
        <v>529</v>
      </c>
      <c r="D5166" s="26">
        <v>520000118</v>
      </c>
      <c r="E5166" s="26" t="s">
        <v>203</v>
      </c>
      <c r="F5166" s="26" t="s">
        <v>1709</v>
      </c>
      <c r="G5166" s="26" t="s">
        <v>1710</v>
      </c>
      <c r="H5166" s="26" t="s">
        <v>69</v>
      </c>
      <c r="I5166" s="26" t="s">
        <v>113</v>
      </c>
      <c r="J5166" s="26" t="s">
        <v>51</v>
      </c>
      <c r="K5166" s="26" t="s">
        <v>51</v>
      </c>
      <c r="L5166" s="26" t="s">
        <v>433</v>
      </c>
      <c r="M5166" s="26" t="s">
        <v>165</v>
      </c>
      <c r="N5166" s="26" t="s">
        <v>129</v>
      </c>
      <c r="O5166" s="26" t="s">
        <v>57</v>
      </c>
      <c r="P5166" s="26" t="s">
        <v>733</v>
      </c>
      <c r="Q5166" s="26" t="s">
        <v>59</v>
      </c>
      <c r="R5166" s="26" t="s">
        <v>54</v>
      </c>
      <c r="S5166" s="26" t="s">
        <v>531</v>
      </c>
      <c r="T5166" s="54">
        <v>7.0439999999999996</v>
      </c>
      <c r="U5166" s="36" t="s">
        <v>1711</v>
      </c>
      <c r="V5166" s="43">
        <v>3.4500000000000003E-2</v>
      </c>
      <c r="W5166" s="43">
        <v>3.3000000000000002E-2</v>
      </c>
      <c r="X5166" s="26" t="s">
        <v>347</v>
      </c>
      <c r="Z5166" s="42">
        <v>3000000</v>
      </c>
      <c r="AA5166" s="42">
        <v>1</v>
      </c>
      <c r="AB5166" s="42">
        <v>100.92</v>
      </c>
      <c r="AC5166" s="42">
        <v>0</v>
      </c>
      <c r="AD5166" s="42">
        <v>3027.6</v>
      </c>
      <c r="AG5166" s="26" t="s">
        <v>15</v>
      </c>
      <c r="AH5166" s="43">
        <v>8.7964157529999993E-3</v>
      </c>
      <c r="AI5166" s="43">
        <v>9.7062178499999997E-4</v>
      </c>
      <c r="AJ5166" s="43">
        <v>2.2078724128348607E-4</v>
      </c>
    </row>
    <row r="5167" spans="1:36" x14ac:dyDescent="0.2">
      <c r="A5167" s="26">
        <v>8694</v>
      </c>
      <c r="B5167" s="26">
        <v>12533</v>
      </c>
      <c r="C5167" s="26" t="s">
        <v>1715</v>
      </c>
      <c r="D5167" s="26">
        <v>515742930</v>
      </c>
      <c r="E5167" s="26" t="s">
        <v>203</v>
      </c>
      <c r="F5167" s="26" t="s">
        <v>1716</v>
      </c>
      <c r="G5167" s="26" t="s">
        <v>1717</v>
      </c>
      <c r="H5167" s="26" t="s">
        <v>69</v>
      </c>
      <c r="I5167" s="26" t="s">
        <v>112</v>
      </c>
      <c r="J5167" s="26" t="s">
        <v>51</v>
      </c>
      <c r="K5167" s="26" t="s">
        <v>51</v>
      </c>
      <c r="L5167" s="26" t="s">
        <v>433</v>
      </c>
      <c r="M5167" s="26" t="s">
        <v>165</v>
      </c>
      <c r="N5167" s="26" t="s">
        <v>84</v>
      </c>
      <c r="O5167" s="26" t="s">
        <v>57</v>
      </c>
      <c r="P5167" s="26" t="s">
        <v>845</v>
      </c>
      <c r="Q5167" s="26" t="s">
        <v>59</v>
      </c>
      <c r="R5167" s="26" t="s">
        <v>54</v>
      </c>
      <c r="S5167" s="26" t="s">
        <v>531</v>
      </c>
      <c r="T5167" s="54">
        <v>10.499000000000001</v>
      </c>
      <c r="U5167" s="36">
        <v>49316</v>
      </c>
      <c r="V5167" s="43">
        <v>4.6699999999999998E-2</v>
      </c>
      <c r="W5167" s="43">
        <v>4.6600000000000003E-2</v>
      </c>
      <c r="X5167" s="26" t="s">
        <v>347</v>
      </c>
      <c r="Z5167" s="42">
        <v>14000000</v>
      </c>
      <c r="AA5167" s="42">
        <v>1</v>
      </c>
      <c r="AB5167" s="42">
        <v>100.31</v>
      </c>
      <c r="AC5167" s="42">
        <v>0</v>
      </c>
      <c r="AD5167" s="42">
        <v>14043.4</v>
      </c>
      <c r="AG5167" s="26" t="s">
        <v>15</v>
      </c>
      <c r="AH5167" s="43">
        <v>1.317262728E-2</v>
      </c>
      <c r="AI5167" s="43">
        <v>4.5021898480000003E-3</v>
      </c>
      <c r="AJ5167" s="43">
        <v>1.0241126781082403E-3</v>
      </c>
    </row>
    <row r="5168" spans="1:36" x14ac:dyDescent="0.2">
      <c r="A5168" s="26">
        <v>8694</v>
      </c>
      <c r="B5168" s="26">
        <v>12533</v>
      </c>
      <c r="C5168" s="26" t="s">
        <v>1718</v>
      </c>
      <c r="D5168" s="26">
        <v>516946803</v>
      </c>
      <c r="E5168" s="26" t="s">
        <v>203</v>
      </c>
      <c r="F5168" s="26" t="s">
        <v>1719</v>
      </c>
      <c r="G5168" s="26" t="s">
        <v>1720</v>
      </c>
      <c r="H5168" s="26" t="s">
        <v>69</v>
      </c>
      <c r="I5168" s="26" t="s">
        <v>112</v>
      </c>
      <c r="J5168" s="26" t="s">
        <v>51</v>
      </c>
      <c r="K5168" s="26" t="s">
        <v>51</v>
      </c>
      <c r="L5168" s="26" t="s">
        <v>433</v>
      </c>
      <c r="M5168" s="26" t="s">
        <v>165</v>
      </c>
      <c r="N5168" s="26" t="s">
        <v>84</v>
      </c>
      <c r="O5168" s="26" t="s">
        <v>57</v>
      </c>
      <c r="P5168" s="26" t="s">
        <v>1662</v>
      </c>
      <c r="Q5168" s="26" t="s">
        <v>64</v>
      </c>
      <c r="R5168" s="26" t="s">
        <v>54</v>
      </c>
      <c r="S5168" s="26" t="s">
        <v>531</v>
      </c>
      <c r="T5168" s="54">
        <v>9.4990000000000006</v>
      </c>
      <c r="U5168" s="36" t="s">
        <v>1475</v>
      </c>
      <c r="V5168" s="43">
        <v>4.6600000000000003E-2</v>
      </c>
      <c r="W5168" s="43">
        <v>4.6600000000000003E-2</v>
      </c>
      <c r="X5168" s="26" t="s">
        <v>347</v>
      </c>
      <c r="Z5168" s="42">
        <v>6100000</v>
      </c>
      <c r="AA5168" s="42">
        <v>1</v>
      </c>
      <c r="AB5168" s="42">
        <v>100.23</v>
      </c>
      <c r="AC5168" s="42">
        <v>0</v>
      </c>
      <c r="AD5168" s="42">
        <v>6114.03</v>
      </c>
      <c r="AG5168" s="26" t="s">
        <v>15</v>
      </c>
      <c r="AH5168" s="43">
        <v>7.9021173779999995E-3</v>
      </c>
      <c r="AI5168" s="43">
        <v>1.960103949E-3</v>
      </c>
      <c r="AJ5168" s="43">
        <v>4.4586465082060783E-4</v>
      </c>
    </row>
    <row r="5169" spans="1:36" x14ac:dyDescent="0.2">
      <c r="A5169" s="26">
        <v>8694</v>
      </c>
      <c r="B5169" s="26">
        <v>12533</v>
      </c>
      <c r="C5169" s="26" t="s">
        <v>1239</v>
      </c>
      <c r="D5169" s="26">
        <v>516046307</v>
      </c>
      <c r="E5169" s="26" t="s">
        <v>203</v>
      </c>
      <c r="F5169" s="26" t="s">
        <v>1721</v>
      </c>
      <c r="G5169" s="26" t="s">
        <v>1722</v>
      </c>
      <c r="H5169" s="26" t="s">
        <v>69</v>
      </c>
      <c r="I5169" s="26" t="s">
        <v>113</v>
      </c>
      <c r="J5169" s="26" t="s">
        <v>51</v>
      </c>
      <c r="K5169" s="26" t="s">
        <v>51</v>
      </c>
      <c r="L5169" s="26" t="s">
        <v>433</v>
      </c>
      <c r="M5169" s="26" t="s">
        <v>165</v>
      </c>
      <c r="N5169" s="26" t="s">
        <v>353</v>
      </c>
      <c r="O5169" s="26" t="s">
        <v>57</v>
      </c>
      <c r="P5169" s="26" t="s">
        <v>154</v>
      </c>
      <c r="Q5169" s="26" t="s">
        <v>154</v>
      </c>
      <c r="R5169" s="26" t="s">
        <v>54</v>
      </c>
      <c r="S5169" s="26" t="s">
        <v>531</v>
      </c>
      <c r="T5169" s="54">
        <v>4.3949999999999996</v>
      </c>
      <c r="U5169" s="36" t="s">
        <v>1165</v>
      </c>
      <c r="V5169" s="43">
        <v>4.9000000000000002E-2</v>
      </c>
      <c r="W5169" s="43">
        <v>4.5499999999999999E-2</v>
      </c>
      <c r="X5169" s="26" t="s">
        <v>347</v>
      </c>
      <c r="Z5169" s="42">
        <v>8779298.6600000001</v>
      </c>
      <c r="AA5169" s="42">
        <v>1</v>
      </c>
      <c r="AB5169" s="42">
        <v>101.85</v>
      </c>
      <c r="AC5169" s="42">
        <v>0</v>
      </c>
      <c r="AD5169" s="42">
        <v>8941.7156900000009</v>
      </c>
      <c r="AG5169" s="26" t="s">
        <v>15</v>
      </c>
      <c r="AH5169" s="43">
        <v>2.8120751632999999E-2</v>
      </c>
      <c r="AI5169" s="43">
        <v>2.8666349739999999E-3</v>
      </c>
      <c r="AJ5169" s="43">
        <v>6.5207317331759918E-4</v>
      </c>
    </row>
    <row r="5170" spans="1:36" x14ac:dyDescent="0.2">
      <c r="A5170" s="26">
        <v>8694</v>
      </c>
      <c r="B5170" s="26">
        <v>12533</v>
      </c>
      <c r="C5170" s="26" t="s">
        <v>1491</v>
      </c>
      <c r="D5170" s="26">
        <v>513775163</v>
      </c>
      <c r="E5170" s="26" t="s">
        <v>203</v>
      </c>
      <c r="F5170" s="26" t="s">
        <v>1730</v>
      </c>
      <c r="G5170" s="26" t="s">
        <v>1731</v>
      </c>
      <c r="H5170" s="26" t="s">
        <v>69</v>
      </c>
      <c r="I5170" s="26" t="s">
        <v>112</v>
      </c>
      <c r="J5170" s="26" t="s">
        <v>51</v>
      </c>
      <c r="K5170" s="26" t="s">
        <v>51</v>
      </c>
      <c r="L5170" s="26" t="s">
        <v>433</v>
      </c>
      <c r="M5170" s="26" t="s">
        <v>165</v>
      </c>
      <c r="N5170" s="26" t="s">
        <v>87</v>
      </c>
      <c r="O5170" s="26" t="s">
        <v>57</v>
      </c>
      <c r="P5170" s="26" t="s">
        <v>1051</v>
      </c>
      <c r="Q5170" s="26" t="s">
        <v>64</v>
      </c>
      <c r="R5170" s="26" t="s">
        <v>54</v>
      </c>
      <c r="S5170" s="26" t="s">
        <v>531</v>
      </c>
      <c r="T5170" s="54">
        <v>4.641</v>
      </c>
      <c r="U5170" s="36" t="s">
        <v>1475</v>
      </c>
      <c r="V5170" s="43">
        <v>5.8099999999999999E-2</v>
      </c>
      <c r="W5170" s="43">
        <v>5.8200000000000002E-2</v>
      </c>
      <c r="X5170" s="26" t="s">
        <v>347</v>
      </c>
      <c r="Z5170" s="42">
        <v>1240000</v>
      </c>
      <c r="AA5170" s="42">
        <v>1</v>
      </c>
      <c r="AB5170" s="42">
        <v>100.46</v>
      </c>
      <c r="AC5170" s="42">
        <v>0</v>
      </c>
      <c r="AD5170" s="42">
        <v>1245.704</v>
      </c>
      <c r="AG5170" s="26" t="s">
        <v>15</v>
      </c>
      <c r="AH5170" s="43">
        <v>6.5263157890000003E-3</v>
      </c>
      <c r="AI5170" s="43">
        <v>3.9936168600000001E-4</v>
      </c>
      <c r="AJ5170" s="43">
        <v>9.0842763117916415E-5</v>
      </c>
    </row>
    <row r="5171" spans="1:36" x14ac:dyDescent="0.2">
      <c r="A5171" s="26">
        <v>8694</v>
      </c>
      <c r="B5171" s="26">
        <v>12533</v>
      </c>
      <c r="C5171" s="26" t="s">
        <v>1554</v>
      </c>
      <c r="D5171" s="26">
        <v>520033234</v>
      </c>
      <c r="E5171" s="26" t="s">
        <v>203</v>
      </c>
      <c r="F5171" s="26" t="s">
        <v>1732</v>
      </c>
      <c r="G5171" s="26" t="s">
        <v>1733</v>
      </c>
      <c r="H5171" s="26" t="s">
        <v>69</v>
      </c>
      <c r="I5171" s="26" t="s">
        <v>113</v>
      </c>
      <c r="J5171" s="26" t="s">
        <v>51</v>
      </c>
      <c r="K5171" s="26" t="s">
        <v>51</v>
      </c>
      <c r="L5171" s="26" t="s">
        <v>433</v>
      </c>
      <c r="M5171" s="26" t="s">
        <v>165</v>
      </c>
      <c r="N5171" s="26" t="s">
        <v>358</v>
      </c>
      <c r="O5171" s="26" t="s">
        <v>57</v>
      </c>
      <c r="P5171" s="26" t="s">
        <v>1122</v>
      </c>
      <c r="Q5171" s="26" t="s">
        <v>59</v>
      </c>
      <c r="R5171" s="26" t="s">
        <v>54</v>
      </c>
      <c r="S5171" s="26" t="s">
        <v>531</v>
      </c>
      <c r="T5171" s="54">
        <v>2.02</v>
      </c>
      <c r="U5171" s="36" t="s">
        <v>1042</v>
      </c>
      <c r="V5171" s="43">
        <v>3.2800000000000003E-2</v>
      </c>
      <c r="W5171" s="43">
        <v>4.0399999999999998E-2</v>
      </c>
      <c r="X5171" s="26" t="s">
        <v>347</v>
      </c>
      <c r="Z5171" s="42">
        <v>2721598.42</v>
      </c>
      <c r="AA5171" s="42">
        <v>1</v>
      </c>
      <c r="AB5171" s="42">
        <v>115.1</v>
      </c>
      <c r="AC5171" s="42">
        <v>0</v>
      </c>
      <c r="AD5171" s="42">
        <v>3132.55978</v>
      </c>
      <c r="AG5171" s="26" t="s">
        <v>15</v>
      </c>
      <c r="AH5171" s="43">
        <v>1.5860198810000001E-3</v>
      </c>
      <c r="AI5171" s="43">
        <v>1.0042709620000001E-3</v>
      </c>
      <c r="AJ5171" s="43">
        <v>2.2844141629733256E-4</v>
      </c>
    </row>
    <row r="5172" spans="1:36" x14ac:dyDescent="0.2">
      <c r="A5172" s="26">
        <v>8694</v>
      </c>
      <c r="B5172" s="26">
        <v>12533</v>
      </c>
      <c r="C5172" s="26" t="s">
        <v>1554</v>
      </c>
      <c r="D5172" s="26">
        <v>520033234</v>
      </c>
      <c r="E5172" s="26" t="s">
        <v>203</v>
      </c>
      <c r="F5172" s="26" t="s">
        <v>1732</v>
      </c>
      <c r="G5172" s="26" t="s">
        <v>1733</v>
      </c>
      <c r="H5172" s="26" t="s">
        <v>69</v>
      </c>
      <c r="I5172" s="26" t="s">
        <v>113</v>
      </c>
      <c r="J5172" s="26" t="s">
        <v>51</v>
      </c>
      <c r="K5172" s="26" t="s">
        <v>51</v>
      </c>
      <c r="L5172" s="26" t="s">
        <v>52</v>
      </c>
      <c r="M5172" s="26" t="s">
        <v>165</v>
      </c>
      <c r="N5172" s="26" t="s">
        <v>358</v>
      </c>
      <c r="O5172" s="26" t="s">
        <v>57</v>
      </c>
      <c r="P5172" s="26" t="s">
        <v>154</v>
      </c>
      <c r="Q5172" s="26" t="s">
        <v>154</v>
      </c>
      <c r="R5172" s="26" t="s">
        <v>54</v>
      </c>
      <c r="S5172" s="26" t="s">
        <v>531</v>
      </c>
      <c r="T5172" s="54">
        <v>2.02</v>
      </c>
      <c r="U5172" s="36" t="s">
        <v>1042</v>
      </c>
      <c r="V5172" s="43">
        <v>3.2800000000000003E-2</v>
      </c>
      <c r="W5172" s="43">
        <v>4.0399999999999998E-2</v>
      </c>
      <c r="X5172" s="26" t="s">
        <v>347</v>
      </c>
      <c r="Z5172" s="42">
        <v>2405000</v>
      </c>
      <c r="AA5172" s="42">
        <v>1</v>
      </c>
      <c r="AB5172" s="42">
        <v>114.79</v>
      </c>
      <c r="AC5172" s="42">
        <v>0</v>
      </c>
      <c r="AD5172" s="42">
        <v>2760.6995000000002</v>
      </c>
      <c r="AG5172" s="26" t="s">
        <v>15</v>
      </c>
      <c r="AH5172" s="43">
        <v>1.2071431735999999E-2</v>
      </c>
      <c r="AI5172" s="43">
        <v>8.8505584500000003E-4</v>
      </c>
      <c r="AJ5172" s="43">
        <v>2.0132356540418132E-4</v>
      </c>
    </row>
    <row r="5173" spans="1:36" x14ac:dyDescent="0.2">
      <c r="A5173" s="26">
        <v>8694</v>
      </c>
      <c r="B5173" s="26">
        <v>12533</v>
      </c>
      <c r="C5173" s="26" t="s">
        <v>1554</v>
      </c>
      <c r="D5173" s="26">
        <v>520033234</v>
      </c>
      <c r="E5173" s="26" t="s">
        <v>203</v>
      </c>
      <c r="F5173" s="26" t="s">
        <v>1732</v>
      </c>
      <c r="G5173" s="26" t="s">
        <v>1733</v>
      </c>
      <c r="H5173" s="26" t="s">
        <v>69</v>
      </c>
      <c r="I5173" s="26" t="s">
        <v>113</v>
      </c>
      <c r="J5173" s="26" t="s">
        <v>51</v>
      </c>
      <c r="K5173" s="26" t="s">
        <v>51</v>
      </c>
      <c r="L5173" s="26" t="s">
        <v>52</v>
      </c>
      <c r="M5173" s="26" t="s">
        <v>165</v>
      </c>
      <c r="N5173" s="26" t="s">
        <v>358</v>
      </c>
      <c r="O5173" s="26" t="s">
        <v>57</v>
      </c>
      <c r="P5173" s="26" t="s">
        <v>154</v>
      </c>
      <c r="Q5173" s="26" t="s">
        <v>154</v>
      </c>
      <c r="R5173" s="26" t="s">
        <v>54</v>
      </c>
      <c r="S5173" s="26" t="s">
        <v>531</v>
      </c>
      <c r="T5173" s="54">
        <v>2.02</v>
      </c>
      <c r="U5173" s="36" t="s">
        <v>1042</v>
      </c>
      <c r="V5173" s="43">
        <v>3.2800000000000003E-2</v>
      </c>
      <c r="W5173" s="43">
        <v>4.0399999999999998E-2</v>
      </c>
      <c r="X5173" s="26" t="s">
        <v>347</v>
      </c>
      <c r="Z5173" s="42">
        <v>2800000</v>
      </c>
      <c r="AA5173" s="42">
        <v>1</v>
      </c>
      <c r="AB5173" s="42">
        <v>114.25</v>
      </c>
      <c r="AC5173" s="42">
        <v>0</v>
      </c>
      <c r="AD5173" s="42">
        <v>3199</v>
      </c>
      <c r="AG5173" s="26" t="s">
        <v>15</v>
      </c>
      <c r="AH5173" s="43">
        <v>1.4054057738E-2</v>
      </c>
      <c r="AI5173" s="43">
        <v>1.0255711090000001E-3</v>
      </c>
      <c r="AJ5173" s="43">
        <v>2.3328655861602323E-4</v>
      </c>
    </row>
    <row r="5174" spans="1:36" x14ac:dyDescent="0.2">
      <c r="A5174" s="26">
        <v>8694</v>
      </c>
      <c r="B5174" s="26">
        <v>12533</v>
      </c>
      <c r="C5174" s="26" t="s">
        <v>1554</v>
      </c>
      <c r="D5174" s="26">
        <v>520033234</v>
      </c>
      <c r="E5174" s="26" t="s">
        <v>203</v>
      </c>
      <c r="F5174" s="26" t="s">
        <v>1734</v>
      </c>
      <c r="G5174" s="26" t="s">
        <v>1735</v>
      </c>
      <c r="H5174" s="26" t="s">
        <v>69</v>
      </c>
      <c r="I5174" s="26" t="s">
        <v>113</v>
      </c>
      <c r="J5174" s="26" t="s">
        <v>51</v>
      </c>
      <c r="K5174" s="26" t="s">
        <v>51</v>
      </c>
      <c r="L5174" s="26" t="s">
        <v>433</v>
      </c>
      <c r="M5174" s="26" t="s">
        <v>165</v>
      </c>
      <c r="N5174" s="26" t="s">
        <v>358</v>
      </c>
      <c r="O5174" s="26" t="s">
        <v>57</v>
      </c>
      <c r="P5174" s="26" t="s">
        <v>1122</v>
      </c>
      <c r="Q5174" s="26" t="s">
        <v>59</v>
      </c>
      <c r="R5174" s="26" t="s">
        <v>54</v>
      </c>
      <c r="S5174" s="26" t="s">
        <v>531</v>
      </c>
      <c r="T5174" s="54">
        <v>5.36</v>
      </c>
      <c r="U5174" s="36" t="s">
        <v>1266</v>
      </c>
      <c r="V5174" s="43">
        <v>1.7899999999999999E-2</v>
      </c>
      <c r="W5174" s="43">
        <v>4.58E-2</v>
      </c>
      <c r="X5174" s="26" t="s">
        <v>347</v>
      </c>
      <c r="Z5174" s="42">
        <v>0.23</v>
      </c>
      <c r="AA5174" s="42">
        <v>1</v>
      </c>
      <c r="AB5174" s="42">
        <v>-99.49</v>
      </c>
      <c r="AC5174" s="42">
        <v>0</v>
      </c>
      <c r="AD5174" s="42">
        <v>-2.3000000000000001E-4</v>
      </c>
      <c r="AG5174" s="26" t="s">
        <v>15</v>
      </c>
      <c r="AH5174" s="43">
        <v>2.3454306707687899E-10</v>
      </c>
      <c r="AI5174" s="43">
        <v>-7.3735966013091703E-11</v>
      </c>
      <c r="AJ5174" s="43">
        <v>-1.6772712873299576E-11</v>
      </c>
    </row>
    <row r="5175" spans="1:36" x14ac:dyDescent="0.2">
      <c r="A5175" s="26">
        <v>8694</v>
      </c>
      <c r="B5175" s="26">
        <v>12533</v>
      </c>
      <c r="C5175" s="26" t="s">
        <v>1554</v>
      </c>
      <c r="D5175" s="26">
        <v>520033234</v>
      </c>
      <c r="E5175" s="26" t="s">
        <v>203</v>
      </c>
      <c r="F5175" s="26" t="s">
        <v>1736</v>
      </c>
      <c r="G5175" s="26" t="s">
        <v>1737</v>
      </c>
      <c r="H5175" s="26" t="s">
        <v>69</v>
      </c>
      <c r="I5175" s="26" t="s">
        <v>113</v>
      </c>
      <c r="J5175" s="26" t="s">
        <v>51</v>
      </c>
      <c r="K5175" s="26" t="s">
        <v>51</v>
      </c>
      <c r="L5175" s="26" t="s">
        <v>433</v>
      </c>
      <c r="M5175" s="26" t="s">
        <v>165</v>
      </c>
      <c r="N5175" s="26" t="s">
        <v>358</v>
      </c>
      <c r="O5175" s="26" t="s">
        <v>57</v>
      </c>
      <c r="P5175" s="26" t="s">
        <v>724</v>
      </c>
      <c r="Q5175" s="26" t="s">
        <v>59</v>
      </c>
      <c r="R5175" s="26" t="s">
        <v>54</v>
      </c>
      <c r="S5175" s="26" t="s">
        <v>531</v>
      </c>
      <c r="T5175" s="54">
        <v>2.367</v>
      </c>
      <c r="U5175" s="36" t="s">
        <v>781</v>
      </c>
      <c r="V5175" s="43">
        <v>1.3299999999999999E-2</v>
      </c>
      <c r="W5175" s="43">
        <v>2.8400000000000002E-2</v>
      </c>
      <c r="X5175" s="26" t="s">
        <v>347</v>
      </c>
      <c r="Z5175" s="42">
        <v>1072720</v>
      </c>
      <c r="AA5175" s="42">
        <v>1</v>
      </c>
      <c r="AB5175" s="42">
        <v>111.74</v>
      </c>
      <c r="AC5175" s="42">
        <v>0</v>
      </c>
      <c r="AD5175" s="42">
        <v>1198.65733</v>
      </c>
      <c r="AG5175" s="26" t="s">
        <v>15</v>
      </c>
      <c r="AH5175" s="43">
        <v>2.9019412640000001E-3</v>
      </c>
      <c r="AI5175" s="43">
        <v>3.8427893899999998E-4</v>
      </c>
      <c r="AJ5175" s="43">
        <v>8.7411892302460429E-5</v>
      </c>
    </row>
    <row r="5176" spans="1:36" x14ac:dyDescent="0.2">
      <c r="A5176" s="26">
        <v>8694</v>
      </c>
      <c r="B5176" s="26">
        <v>12533</v>
      </c>
      <c r="C5176" s="26" t="s">
        <v>1378</v>
      </c>
      <c r="D5176" s="26">
        <v>520034372</v>
      </c>
      <c r="E5176" s="26" t="s">
        <v>203</v>
      </c>
      <c r="F5176" s="26" t="s">
        <v>1740</v>
      </c>
      <c r="G5176" s="26" t="s">
        <v>1741</v>
      </c>
      <c r="H5176" s="26" t="s">
        <v>69</v>
      </c>
      <c r="I5176" s="26" t="s">
        <v>113</v>
      </c>
      <c r="J5176" s="26" t="s">
        <v>51</v>
      </c>
      <c r="K5176" s="26" t="s">
        <v>51</v>
      </c>
      <c r="L5176" s="26" t="s">
        <v>433</v>
      </c>
      <c r="M5176" s="26" t="s">
        <v>165</v>
      </c>
      <c r="N5176" s="26" t="s">
        <v>131</v>
      </c>
      <c r="O5176" s="26" t="s">
        <v>57</v>
      </c>
      <c r="P5176" s="26" t="s">
        <v>728</v>
      </c>
      <c r="Q5176" s="26" t="s">
        <v>59</v>
      </c>
      <c r="R5176" s="26" t="s">
        <v>54</v>
      </c>
      <c r="S5176" s="26" t="s">
        <v>531</v>
      </c>
      <c r="T5176" s="54">
        <v>0.83199999999999996</v>
      </c>
      <c r="U5176" s="36" t="s">
        <v>1742</v>
      </c>
      <c r="V5176" s="43">
        <v>1.7999999999999999E-2</v>
      </c>
      <c r="W5176" s="43">
        <v>2.64E-2</v>
      </c>
      <c r="X5176" s="26" t="s">
        <v>347</v>
      </c>
      <c r="Z5176" s="42">
        <v>379781.22</v>
      </c>
      <c r="AA5176" s="42">
        <v>1</v>
      </c>
      <c r="AB5176" s="42">
        <v>115.1</v>
      </c>
      <c r="AC5176" s="42">
        <v>0</v>
      </c>
      <c r="AD5176" s="42">
        <v>437.12817999999999</v>
      </c>
      <c r="AG5176" s="26" t="s">
        <v>15</v>
      </c>
      <c r="AH5176" s="43">
        <v>7.7946247200000004E-4</v>
      </c>
      <c r="AI5176" s="43">
        <v>1.4013942800000001E-4</v>
      </c>
      <c r="AJ5176" s="43">
        <v>3.1877501965078322E-5</v>
      </c>
    </row>
    <row r="5177" spans="1:36" x14ac:dyDescent="0.2">
      <c r="A5177" s="26">
        <v>8694</v>
      </c>
      <c r="B5177" s="26">
        <v>12533</v>
      </c>
      <c r="C5177" s="26" t="s">
        <v>1567</v>
      </c>
      <c r="D5177" s="26">
        <v>520034505</v>
      </c>
      <c r="E5177" s="26" t="s">
        <v>203</v>
      </c>
      <c r="F5177" s="26" t="s">
        <v>1743</v>
      </c>
      <c r="G5177" s="26" t="s">
        <v>1744</v>
      </c>
      <c r="H5177" s="26" t="s">
        <v>69</v>
      </c>
      <c r="I5177" s="26" t="s">
        <v>113</v>
      </c>
      <c r="J5177" s="26" t="s">
        <v>51</v>
      </c>
      <c r="K5177" s="26" t="s">
        <v>51</v>
      </c>
      <c r="L5177" s="26" t="s">
        <v>433</v>
      </c>
      <c r="M5177" s="26" t="s">
        <v>165</v>
      </c>
      <c r="N5177" s="26" t="s">
        <v>84</v>
      </c>
      <c r="O5177" s="26" t="s">
        <v>57</v>
      </c>
      <c r="P5177" s="26" t="s">
        <v>1085</v>
      </c>
      <c r="Q5177" s="26" t="s">
        <v>64</v>
      </c>
      <c r="R5177" s="26" t="s">
        <v>54</v>
      </c>
      <c r="S5177" s="26" t="s">
        <v>531</v>
      </c>
      <c r="T5177" s="54">
        <v>3.5150000000000001</v>
      </c>
      <c r="U5177" s="36" t="s">
        <v>1745</v>
      </c>
      <c r="V5177" s="43">
        <v>2.07E-2</v>
      </c>
      <c r="W5177" s="43">
        <v>3.6999999999999998E-2</v>
      </c>
      <c r="X5177" s="26" t="s">
        <v>347</v>
      </c>
      <c r="Z5177" s="42">
        <v>2170265.2999999998</v>
      </c>
      <c r="AA5177" s="42">
        <v>1</v>
      </c>
      <c r="AB5177" s="42">
        <v>106.35</v>
      </c>
      <c r="AC5177" s="42">
        <v>0</v>
      </c>
      <c r="AD5177" s="42">
        <v>2308.0771500000001</v>
      </c>
      <c r="AG5177" s="26" t="s">
        <v>15</v>
      </c>
      <c r="AH5177" s="43">
        <v>4.5503070339999998E-3</v>
      </c>
      <c r="AI5177" s="43">
        <v>7.39949122E-4</v>
      </c>
      <c r="AJ5177" s="43">
        <v>1.6831615359292866E-4</v>
      </c>
    </row>
    <row r="5178" spans="1:36" x14ac:dyDescent="0.2">
      <c r="A5178" s="26">
        <v>8694</v>
      </c>
      <c r="B5178" s="26">
        <v>12533</v>
      </c>
      <c r="C5178" s="26" t="s">
        <v>847</v>
      </c>
      <c r="D5178" s="26">
        <v>520035171</v>
      </c>
      <c r="E5178" s="26" t="s">
        <v>203</v>
      </c>
      <c r="F5178" s="26" t="s">
        <v>1746</v>
      </c>
      <c r="G5178" s="26" t="s">
        <v>1747</v>
      </c>
      <c r="H5178" s="26" t="s">
        <v>69</v>
      </c>
      <c r="I5178" s="26" t="s">
        <v>113</v>
      </c>
      <c r="J5178" s="26" t="s">
        <v>51</v>
      </c>
      <c r="K5178" s="26" t="s">
        <v>51</v>
      </c>
      <c r="L5178" s="26" t="s">
        <v>433</v>
      </c>
      <c r="M5178" s="26" t="s">
        <v>165</v>
      </c>
      <c r="N5178" s="26" t="s">
        <v>358</v>
      </c>
      <c r="O5178" s="26" t="s">
        <v>57</v>
      </c>
      <c r="P5178" s="26" t="s">
        <v>750</v>
      </c>
      <c r="Q5178" s="26" t="s">
        <v>64</v>
      </c>
      <c r="R5178" s="26" t="s">
        <v>54</v>
      </c>
      <c r="S5178" s="26" t="s">
        <v>531</v>
      </c>
      <c r="T5178" s="54">
        <v>1.6140000000000001</v>
      </c>
      <c r="U5178" s="36">
        <v>46396</v>
      </c>
      <c r="V5178" s="43">
        <v>2.8500000000000001E-2</v>
      </c>
      <c r="W5178" s="43">
        <v>3.0800000000000001E-2</v>
      </c>
      <c r="X5178" s="26" t="s">
        <v>347</v>
      </c>
      <c r="Z5178" s="42">
        <v>870000</v>
      </c>
      <c r="AA5178" s="42">
        <v>1</v>
      </c>
      <c r="AB5178" s="42">
        <v>117.34</v>
      </c>
      <c r="AC5178" s="42">
        <v>0</v>
      </c>
      <c r="AD5178" s="42">
        <v>1020.8579999999999</v>
      </c>
      <c r="AG5178" s="26" t="s">
        <v>15</v>
      </c>
      <c r="AH5178" s="43">
        <v>2.1363554649999998E-3</v>
      </c>
      <c r="AI5178" s="43">
        <v>3.27278046E-4</v>
      </c>
      <c r="AJ5178" s="43">
        <v>7.4445904862655897E-5</v>
      </c>
    </row>
    <row r="5179" spans="1:36" x14ac:dyDescent="0.2">
      <c r="A5179" s="26">
        <v>8694</v>
      </c>
      <c r="B5179" s="26">
        <v>12533</v>
      </c>
      <c r="C5179" s="26" t="s">
        <v>847</v>
      </c>
      <c r="D5179" s="26">
        <v>520035171</v>
      </c>
      <c r="E5179" s="26" t="s">
        <v>203</v>
      </c>
      <c r="F5179" s="26" t="s">
        <v>1748</v>
      </c>
      <c r="G5179" s="26" t="s">
        <v>1749</v>
      </c>
      <c r="H5179" s="26" t="s">
        <v>69</v>
      </c>
      <c r="I5179" s="26" t="s">
        <v>113</v>
      </c>
      <c r="J5179" s="26" t="s">
        <v>51</v>
      </c>
      <c r="K5179" s="26" t="s">
        <v>51</v>
      </c>
      <c r="L5179" s="26" t="s">
        <v>433</v>
      </c>
      <c r="M5179" s="26" t="s">
        <v>165</v>
      </c>
      <c r="N5179" s="26" t="s">
        <v>358</v>
      </c>
      <c r="O5179" s="26" t="s">
        <v>57</v>
      </c>
      <c r="P5179" s="26" t="s">
        <v>750</v>
      </c>
      <c r="Q5179" s="26" t="s">
        <v>64</v>
      </c>
      <c r="R5179" s="26" t="s">
        <v>54</v>
      </c>
      <c r="S5179" s="26" t="s">
        <v>531</v>
      </c>
      <c r="T5179" s="54">
        <v>2.9550000000000001</v>
      </c>
      <c r="U5179" s="36" t="s">
        <v>670</v>
      </c>
      <c r="V5179" s="43">
        <v>2.4500000000000001E-2</v>
      </c>
      <c r="W5179" s="43">
        <v>3.0599999999999999E-2</v>
      </c>
      <c r="X5179" s="26" t="s">
        <v>347</v>
      </c>
      <c r="Z5179" s="42">
        <v>0.76</v>
      </c>
      <c r="AA5179" s="42">
        <v>1</v>
      </c>
      <c r="AB5179" s="42">
        <v>113.76</v>
      </c>
      <c r="AC5179" s="42">
        <v>0</v>
      </c>
      <c r="AD5179" s="42">
        <v>8.5999999999999998E-4</v>
      </c>
      <c r="AG5179" s="26" t="s">
        <v>15</v>
      </c>
      <c r="AH5179" s="43">
        <v>1.5526046986721101E-9</v>
      </c>
      <c r="AI5179" s="43">
        <v>2.7570839465764701E-10</v>
      </c>
      <c r="AJ5179" s="43">
        <v>6.2715361178424495E-11</v>
      </c>
    </row>
    <row r="5180" spans="1:36" x14ac:dyDescent="0.2">
      <c r="A5180" s="26">
        <v>8694</v>
      </c>
      <c r="B5180" s="26">
        <v>12533</v>
      </c>
      <c r="C5180" s="26" t="s">
        <v>847</v>
      </c>
      <c r="D5180" s="26">
        <v>520035171</v>
      </c>
      <c r="E5180" s="26" t="s">
        <v>203</v>
      </c>
      <c r="F5180" s="26" t="s">
        <v>1750</v>
      </c>
      <c r="G5180" s="26" t="s">
        <v>1751</v>
      </c>
      <c r="H5180" s="26" t="s">
        <v>69</v>
      </c>
      <c r="I5180" s="26" t="s">
        <v>113</v>
      </c>
      <c r="J5180" s="26" t="s">
        <v>51</v>
      </c>
      <c r="K5180" s="26" t="s">
        <v>51</v>
      </c>
      <c r="L5180" s="26" t="s">
        <v>433</v>
      </c>
      <c r="M5180" s="26" t="s">
        <v>165</v>
      </c>
      <c r="N5180" s="26" t="s">
        <v>358</v>
      </c>
      <c r="O5180" s="26" t="s">
        <v>57</v>
      </c>
      <c r="P5180" s="26" t="s">
        <v>750</v>
      </c>
      <c r="Q5180" s="26" t="s">
        <v>64</v>
      </c>
      <c r="R5180" s="26" t="s">
        <v>54</v>
      </c>
      <c r="S5180" s="26" t="s">
        <v>531</v>
      </c>
      <c r="T5180" s="54">
        <v>3.8140000000000001</v>
      </c>
      <c r="U5180" s="36" t="s">
        <v>1116</v>
      </c>
      <c r="V5180" s="43">
        <v>4.3E-3</v>
      </c>
      <c r="W5180" s="43">
        <v>3.49E-2</v>
      </c>
      <c r="X5180" s="26" t="s">
        <v>347</v>
      </c>
      <c r="Z5180" s="42">
        <v>6395000</v>
      </c>
      <c r="AA5180" s="42">
        <v>1</v>
      </c>
      <c r="AB5180" s="42">
        <v>100.32</v>
      </c>
      <c r="AC5180" s="42">
        <v>0</v>
      </c>
      <c r="AD5180" s="42">
        <v>6415.4639999999999</v>
      </c>
      <c r="AG5180" s="26" t="s">
        <v>15</v>
      </c>
      <c r="AH5180" s="43">
        <v>1.0232E-2</v>
      </c>
      <c r="AI5180" s="43">
        <v>2.0567410229999999E-3</v>
      </c>
      <c r="AJ5180" s="43">
        <v>4.6784667661299995E-4</v>
      </c>
    </row>
    <row r="5181" spans="1:36" x14ac:dyDescent="0.2">
      <c r="A5181" s="26">
        <v>8694</v>
      </c>
      <c r="B5181" s="26">
        <v>12533</v>
      </c>
      <c r="C5181" s="26" t="s">
        <v>1752</v>
      </c>
      <c r="D5181" s="26">
        <v>520024126</v>
      </c>
      <c r="E5181" s="26" t="s">
        <v>203</v>
      </c>
      <c r="F5181" s="26" t="s">
        <v>1753</v>
      </c>
      <c r="G5181" s="26" t="s">
        <v>1754</v>
      </c>
      <c r="H5181" s="26" t="s">
        <v>69</v>
      </c>
      <c r="I5181" s="26" t="s">
        <v>113</v>
      </c>
      <c r="J5181" s="26" t="s">
        <v>51</v>
      </c>
      <c r="K5181" s="26" t="s">
        <v>51</v>
      </c>
      <c r="L5181" s="26" t="s">
        <v>433</v>
      </c>
      <c r="M5181" s="26" t="s">
        <v>165</v>
      </c>
      <c r="N5181" s="26" t="s">
        <v>357</v>
      </c>
      <c r="O5181" s="26" t="s">
        <v>57</v>
      </c>
      <c r="P5181" s="26" t="s">
        <v>728</v>
      </c>
      <c r="Q5181" s="26" t="s">
        <v>59</v>
      </c>
      <c r="R5181" s="26" t="s">
        <v>54</v>
      </c>
      <c r="S5181" s="26" t="s">
        <v>531</v>
      </c>
      <c r="T5181" s="54">
        <v>1.9319999999999999</v>
      </c>
      <c r="U5181" s="36" t="s">
        <v>1042</v>
      </c>
      <c r="V5181" s="43">
        <v>3.6999999999999998E-2</v>
      </c>
      <c r="W5181" s="43">
        <v>2.64E-2</v>
      </c>
      <c r="X5181" s="26" t="s">
        <v>347</v>
      </c>
      <c r="Z5181" s="42">
        <v>3600000</v>
      </c>
      <c r="AA5181" s="42">
        <v>1</v>
      </c>
      <c r="AB5181" s="42">
        <v>117.74</v>
      </c>
      <c r="AC5181" s="42">
        <v>0</v>
      </c>
      <c r="AD5181" s="42">
        <v>4238.6400000000003</v>
      </c>
      <c r="AG5181" s="26" t="s">
        <v>15</v>
      </c>
      <c r="AH5181" s="43">
        <v>1.1970283530999999E-2</v>
      </c>
      <c r="AI5181" s="43">
        <v>1.358870499E-3</v>
      </c>
      <c r="AJ5181" s="43">
        <v>3.0910213779688047E-4</v>
      </c>
    </row>
    <row r="5182" spans="1:36" x14ac:dyDescent="0.2">
      <c r="A5182" s="26">
        <v>8694</v>
      </c>
      <c r="B5182" s="26">
        <v>12533</v>
      </c>
      <c r="C5182" s="26" t="s">
        <v>1752</v>
      </c>
      <c r="D5182" s="26">
        <v>520024126</v>
      </c>
      <c r="E5182" s="26" t="s">
        <v>203</v>
      </c>
      <c r="F5182" s="26" t="s">
        <v>1755</v>
      </c>
      <c r="G5182" s="26" t="s">
        <v>1756</v>
      </c>
      <c r="H5182" s="26" t="s">
        <v>69</v>
      </c>
      <c r="I5182" s="26" t="s">
        <v>113</v>
      </c>
      <c r="J5182" s="26" t="s">
        <v>51</v>
      </c>
      <c r="K5182" s="26" t="s">
        <v>51</v>
      </c>
      <c r="L5182" s="26" t="s">
        <v>433</v>
      </c>
      <c r="M5182" s="26" t="s">
        <v>165</v>
      </c>
      <c r="N5182" s="26" t="s">
        <v>357</v>
      </c>
      <c r="O5182" s="26" t="s">
        <v>57</v>
      </c>
      <c r="P5182" s="26" t="s">
        <v>728</v>
      </c>
      <c r="Q5182" s="26" t="s">
        <v>59</v>
      </c>
      <c r="R5182" s="26" t="s">
        <v>54</v>
      </c>
      <c r="S5182" s="26" t="s">
        <v>531</v>
      </c>
      <c r="T5182" s="54">
        <v>1.998</v>
      </c>
      <c r="U5182" s="36" t="s">
        <v>601</v>
      </c>
      <c r="V5182" s="43">
        <v>2.5999999999999999E-2</v>
      </c>
      <c r="W5182" s="43">
        <v>2.5600000000000001E-2</v>
      </c>
      <c r="X5182" s="26" t="s">
        <v>347</v>
      </c>
      <c r="Z5182" s="42">
        <v>3510784.38</v>
      </c>
      <c r="AA5182" s="42">
        <v>1</v>
      </c>
      <c r="AB5182" s="42">
        <v>117.15</v>
      </c>
      <c r="AC5182" s="42">
        <v>0</v>
      </c>
      <c r="AD5182" s="42">
        <v>4112.8838999999998</v>
      </c>
      <c r="AG5182" s="26" t="s">
        <v>15</v>
      </c>
      <c r="AH5182" s="43">
        <v>9.7329431040000004E-3</v>
      </c>
      <c r="AI5182" s="43">
        <v>1.318554206E-3</v>
      </c>
      <c r="AJ5182" s="43">
        <v>2.9993139450398506E-4</v>
      </c>
    </row>
    <row r="5183" spans="1:36" x14ac:dyDescent="0.2">
      <c r="A5183" s="26">
        <v>8694</v>
      </c>
      <c r="B5183" s="26">
        <v>12533</v>
      </c>
      <c r="C5183" s="26" t="s">
        <v>1752</v>
      </c>
      <c r="D5183" s="26">
        <v>520024126</v>
      </c>
      <c r="E5183" s="26" t="s">
        <v>203</v>
      </c>
      <c r="F5183" s="26" t="s">
        <v>1757</v>
      </c>
      <c r="G5183" s="26" t="s">
        <v>1758</v>
      </c>
      <c r="H5183" s="26" t="s">
        <v>69</v>
      </c>
      <c r="I5183" s="26" t="s">
        <v>113</v>
      </c>
      <c r="J5183" s="26" t="s">
        <v>51</v>
      </c>
      <c r="K5183" s="26" t="s">
        <v>51</v>
      </c>
      <c r="L5183" s="26" t="s">
        <v>433</v>
      </c>
      <c r="M5183" s="26" t="s">
        <v>165</v>
      </c>
      <c r="N5183" s="26" t="s">
        <v>357</v>
      </c>
      <c r="O5183" s="26" t="s">
        <v>57</v>
      </c>
      <c r="P5183" s="26" t="s">
        <v>728</v>
      </c>
      <c r="Q5183" s="26" t="s">
        <v>59</v>
      </c>
      <c r="R5183" s="26" t="s">
        <v>54</v>
      </c>
      <c r="S5183" s="26" t="s">
        <v>531</v>
      </c>
      <c r="T5183" s="54">
        <v>3.24</v>
      </c>
      <c r="U5183" s="36" t="s">
        <v>1174</v>
      </c>
      <c r="V5183" s="43">
        <v>2.81E-2</v>
      </c>
      <c r="W5183" s="43">
        <v>2.6800000000000001E-2</v>
      </c>
      <c r="X5183" s="26" t="s">
        <v>347</v>
      </c>
      <c r="Z5183" s="42">
        <v>15107500</v>
      </c>
      <c r="AA5183" s="42">
        <v>1</v>
      </c>
      <c r="AB5183" s="42">
        <v>117.18</v>
      </c>
      <c r="AC5183" s="42">
        <v>0</v>
      </c>
      <c r="AD5183" s="42">
        <v>17702.968499999999</v>
      </c>
      <c r="AG5183" s="26" t="s">
        <v>15</v>
      </c>
      <c r="AH5183" s="43">
        <v>1.0972100307E-2</v>
      </c>
      <c r="AI5183" s="43">
        <v>5.6754151459999999E-3</v>
      </c>
      <c r="AJ5183" s="43">
        <v>1.2909861202415952E-3</v>
      </c>
    </row>
    <row r="5184" spans="1:36" x14ac:dyDescent="0.2">
      <c r="A5184" s="26">
        <v>8694</v>
      </c>
      <c r="B5184" s="26">
        <v>12533</v>
      </c>
      <c r="C5184" s="26" t="s">
        <v>1752</v>
      </c>
      <c r="D5184" s="26">
        <v>520024126</v>
      </c>
      <c r="E5184" s="26" t="s">
        <v>203</v>
      </c>
      <c r="F5184" s="26" t="s">
        <v>1759</v>
      </c>
      <c r="G5184" s="26" t="s">
        <v>1760</v>
      </c>
      <c r="H5184" s="26" t="s">
        <v>69</v>
      </c>
      <c r="I5184" s="26" t="s">
        <v>113</v>
      </c>
      <c r="J5184" s="26" t="s">
        <v>51</v>
      </c>
      <c r="K5184" s="26" t="s">
        <v>51</v>
      </c>
      <c r="L5184" s="26" t="s">
        <v>433</v>
      </c>
      <c r="M5184" s="26" t="s">
        <v>165</v>
      </c>
      <c r="N5184" s="26" t="s">
        <v>357</v>
      </c>
      <c r="O5184" s="26" t="s">
        <v>57</v>
      </c>
      <c r="P5184" s="26" t="s">
        <v>728</v>
      </c>
      <c r="Q5184" s="26" t="s">
        <v>59</v>
      </c>
      <c r="R5184" s="26" t="s">
        <v>54</v>
      </c>
      <c r="S5184" s="26" t="s">
        <v>531</v>
      </c>
      <c r="T5184" s="54">
        <v>1.6379999999999999</v>
      </c>
      <c r="U5184" s="36" t="s">
        <v>738</v>
      </c>
      <c r="V5184" s="43">
        <v>2.4E-2</v>
      </c>
      <c r="W5184" s="43">
        <v>2.6200000000000001E-2</v>
      </c>
      <c r="X5184" s="26" t="s">
        <v>347</v>
      </c>
      <c r="Z5184" s="42">
        <v>2988722.5</v>
      </c>
      <c r="AA5184" s="42">
        <v>1</v>
      </c>
      <c r="AB5184" s="42">
        <v>116.23</v>
      </c>
      <c r="AC5184" s="42">
        <v>0</v>
      </c>
      <c r="AD5184" s="42">
        <v>3473.79216</v>
      </c>
      <c r="AG5184" s="26" t="s">
        <v>15</v>
      </c>
      <c r="AH5184" s="43">
        <v>5.5605879609999997E-3</v>
      </c>
      <c r="AI5184" s="43">
        <v>1.1136670460000001E-3</v>
      </c>
      <c r="AJ5184" s="43">
        <v>2.5332573252695277E-4</v>
      </c>
    </row>
    <row r="5185" spans="1:36" x14ac:dyDescent="0.2">
      <c r="A5185" s="26">
        <v>8694</v>
      </c>
      <c r="B5185" s="26">
        <v>12533</v>
      </c>
      <c r="C5185" s="26" t="s">
        <v>1752</v>
      </c>
      <c r="D5185" s="26">
        <v>520024126</v>
      </c>
      <c r="E5185" s="26" t="s">
        <v>203</v>
      </c>
      <c r="F5185" s="26" t="s">
        <v>1761</v>
      </c>
      <c r="G5185" s="26" t="s">
        <v>1762</v>
      </c>
      <c r="H5185" s="26" t="s">
        <v>69</v>
      </c>
      <c r="I5185" s="26" t="s">
        <v>113</v>
      </c>
      <c r="J5185" s="26" t="s">
        <v>51</v>
      </c>
      <c r="K5185" s="26" t="s">
        <v>51</v>
      </c>
      <c r="L5185" s="26" t="s">
        <v>433</v>
      </c>
      <c r="M5185" s="26" t="s">
        <v>165</v>
      </c>
      <c r="N5185" s="26" t="s">
        <v>357</v>
      </c>
      <c r="O5185" s="26" t="s">
        <v>57</v>
      </c>
      <c r="P5185" s="26" t="s">
        <v>728</v>
      </c>
      <c r="Q5185" s="26" t="s">
        <v>59</v>
      </c>
      <c r="R5185" s="26" t="s">
        <v>54</v>
      </c>
      <c r="S5185" s="26" t="s">
        <v>531</v>
      </c>
      <c r="T5185" s="54">
        <v>5.5990000000000002</v>
      </c>
      <c r="U5185" s="36" t="s">
        <v>1257</v>
      </c>
      <c r="V5185" s="43">
        <v>3.5000000000000001E-3</v>
      </c>
      <c r="W5185" s="43">
        <v>2.98E-2</v>
      </c>
      <c r="X5185" s="26" t="s">
        <v>347</v>
      </c>
      <c r="Z5185" s="42">
        <v>41166300</v>
      </c>
      <c r="AA5185" s="42">
        <v>1</v>
      </c>
      <c r="AB5185" s="42">
        <v>97.28</v>
      </c>
      <c r="AC5185" s="42">
        <v>0</v>
      </c>
      <c r="AD5185" s="42">
        <v>40046.576639999999</v>
      </c>
      <c r="AG5185" s="26" t="s">
        <v>15</v>
      </c>
      <c r="AH5185" s="43">
        <v>1.1815001941E-2</v>
      </c>
      <c r="AI5185" s="43">
        <v>1.2838578321999999E-2</v>
      </c>
      <c r="AJ5185" s="43">
        <v>2.9203901371361134E-3</v>
      </c>
    </row>
    <row r="5186" spans="1:36" x14ac:dyDescent="0.2">
      <c r="A5186" s="26">
        <v>8694</v>
      </c>
      <c r="B5186" s="26">
        <v>12533</v>
      </c>
      <c r="C5186" s="26" t="s">
        <v>744</v>
      </c>
      <c r="D5186" s="26">
        <v>520031931</v>
      </c>
      <c r="E5186" s="26" t="s">
        <v>203</v>
      </c>
      <c r="F5186" s="26" t="s">
        <v>745</v>
      </c>
      <c r="G5186" s="26" t="s">
        <v>746</v>
      </c>
      <c r="H5186" s="26" t="s">
        <v>69</v>
      </c>
      <c r="I5186" s="26" t="s">
        <v>112</v>
      </c>
      <c r="J5186" s="26" t="s">
        <v>51</v>
      </c>
      <c r="K5186" s="26" t="s">
        <v>51</v>
      </c>
      <c r="L5186" s="26" t="s">
        <v>433</v>
      </c>
      <c r="M5186" s="26" t="s">
        <v>165</v>
      </c>
      <c r="N5186" s="26" t="s">
        <v>133</v>
      </c>
      <c r="O5186" s="26" t="s">
        <v>57</v>
      </c>
      <c r="P5186" s="26" t="s">
        <v>728</v>
      </c>
      <c r="Q5186" s="26" t="s">
        <v>59</v>
      </c>
      <c r="R5186" s="26" t="s">
        <v>54</v>
      </c>
      <c r="S5186" s="26" t="s">
        <v>531</v>
      </c>
      <c r="T5186" s="54">
        <v>0.90600000000000003</v>
      </c>
      <c r="U5186" s="36">
        <v>45669</v>
      </c>
      <c r="V5186" s="43">
        <v>3.6499999999999998E-2</v>
      </c>
      <c r="W5186" s="43">
        <v>4.4699999999999997E-2</v>
      </c>
      <c r="X5186" s="26" t="s">
        <v>347</v>
      </c>
      <c r="Z5186" s="42">
        <v>75000</v>
      </c>
      <c r="AA5186" s="42">
        <v>1</v>
      </c>
      <c r="AB5186" s="42">
        <v>99.62</v>
      </c>
      <c r="AC5186" s="42">
        <v>0</v>
      </c>
      <c r="AD5186" s="42">
        <v>74.715000000000003</v>
      </c>
      <c r="AG5186" s="26" t="s">
        <v>15</v>
      </c>
      <c r="AH5186" s="43">
        <v>1.4084759599999999E-4</v>
      </c>
      <c r="AI5186" s="43">
        <v>2.39529682637746E-5</v>
      </c>
      <c r="AJ5186" s="43">
        <v>5.4485793144720768E-6</v>
      </c>
    </row>
    <row r="5187" spans="1:36" x14ac:dyDescent="0.2">
      <c r="A5187" s="26">
        <v>8694</v>
      </c>
      <c r="B5187" s="26">
        <v>12533</v>
      </c>
      <c r="C5187" s="26" t="s">
        <v>744</v>
      </c>
      <c r="D5187" s="26">
        <v>520031931</v>
      </c>
      <c r="E5187" s="26" t="s">
        <v>203</v>
      </c>
      <c r="F5187" s="26" t="s">
        <v>850</v>
      </c>
      <c r="G5187" s="26" t="s">
        <v>851</v>
      </c>
      <c r="H5187" s="26" t="s">
        <v>69</v>
      </c>
      <c r="I5187" s="26" t="s">
        <v>113</v>
      </c>
      <c r="J5187" s="26" t="s">
        <v>51</v>
      </c>
      <c r="K5187" s="26" t="s">
        <v>51</v>
      </c>
      <c r="L5187" s="26" t="s">
        <v>433</v>
      </c>
      <c r="M5187" s="26" t="s">
        <v>165</v>
      </c>
      <c r="N5187" s="26" t="s">
        <v>133</v>
      </c>
      <c r="O5187" s="26" t="s">
        <v>57</v>
      </c>
      <c r="P5187" s="26" t="s">
        <v>728</v>
      </c>
      <c r="Q5187" s="26" t="s">
        <v>59</v>
      </c>
      <c r="R5187" s="26" t="s">
        <v>54</v>
      </c>
      <c r="S5187" s="26" t="s">
        <v>531</v>
      </c>
      <c r="T5187" s="54">
        <v>0.91</v>
      </c>
      <c r="U5187" s="36">
        <v>45669</v>
      </c>
      <c r="V5187" s="43">
        <v>2.1999999999999999E-2</v>
      </c>
      <c r="W5187" s="43">
        <v>2.3900000000000001E-2</v>
      </c>
      <c r="X5187" s="26" t="s">
        <v>347</v>
      </c>
      <c r="Z5187" s="42">
        <v>930500</v>
      </c>
      <c r="AA5187" s="42">
        <v>1</v>
      </c>
      <c r="AB5187" s="42">
        <v>115.48</v>
      </c>
      <c r="AC5187" s="42">
        <v>0</v>
      </c>
      <c r="AD5187" s="42">
        <v>1074.5414000000001</v>
      </c>
      <c r="AG5187" s="26" t="s">
        <v>15</v>
      </c>
      <c r="AH5187" s="43">
        <v>3.517890022E-3</v>
      </c>
      <c r="AI5187" s="43">
        <v>3.4448847000000002E-4</v>
      </c>
      <c r="AJ5187" s="43">
        <v>7.8360758142058046E-5</v>
      </c>
    </row>
    <row r="5188" spans="1:36" x14ac:dyDescent="0.2">
      <c r="A5188" s="26">
        <v>8694</v>
      </c>
      <c r="B5188" s="26">
        <v>12533</v>
      </c>
      <c r="C5188" s="26" t="s">
        <v>744</v>
      </c>
      <c r="D5188" s="26">
        <v>520031931</v>
      </c>
      <c r="E5188" s="26" t="s">
        <v>203</v>
      </c>
      <c r="F5188" s="26" t="s">
        <v>1763</v>
      </c>
      <c r="G5188" s="26" t="s">
        <v>1764</v>
      </c>
      <c r="H5188" s="26" t="s">
        <v>69</v>
      </c>
      <c r="I5188" s="26" t="s">
        <v>112</v>
      </c>
      <c r="J5188" s="26" t="s">
        <v>51</v>
      </c>
      <c r="K5188" s="26" t="s">
        <v>51</v>
      </c>
      <c r="L5188" s="26" t="s">
        <v>433</v>
      </c>
      <c r="M5188" s="26" t="s">
        <v>165</v>
      </c>
      <c r="N5188" s="26" t="s">
        <v>133</v>
      </c>
      <c r="O5188" s="26" t="s">
        <v>57</v>
      </c>
      <c r="P5188" s="26" t="s">
        <v>728</v>
      </c>
      <c r="Q5188" s="26" t="s">
        <v>59</v>
      </c>
      <c r="R5188" s="26" t="s">
        <v>54</v>
      </c>
      <c r="S5188" s="26" t="s">
        <v>531</v>
      </c>
      <c r="T5188" s="54">
        <v>3.194</v>
      </c>
      <c r="U5188" s="36">
        <v>47520</v>
      </c>
      <c r="V5188" s="43">
        <v>3.2000000000000001E-2</v>
      </c>
      <c r="W5188" s="43">
        <v>4.7699999999999999E-2</v>
      </c>
      <c r="X5188" s="26" t="s">
        <v>347</v>
      </c>
      <c r="Z5188" s="42">
        <v>1814000</v>
      </c>
      <c r="AA5188" s="42">
        <v>1</v>
      </c>
      <c r="AB5188" s="42">
        <v>95.59</v>
      </c>
      <c r="AC5188" s="42">
        <v>0</v>
      </c>
      <c r="AD5188" s="42">
        <v>1734.0026</v>
      </c>
      <c r="AG5188" s="26" t="s">
        <v>15</v>
      </c>
      <c r="AH5188" s="43">
        <v>1.293272771E-3</v>
      </c>
      <c r="AI5188" s="43">
        <v>5.5590589899999997E-4</v>
      </c>
      <c r="AJ5188" s="43">
        <v>1.2645185970154319E-4</v>
      </c>
    </row>
    <row r="5189" spans="1:36" x14ac:dyDescent="0.2">
      <c r="A5189" s="26">
        <v>8694</v>
      </c>
      <c r="B5189" s="26">
        <v>12533</v>
      </c>
      <c r="C5189" s="26" t="s">
        <v>744</v>
      </c>
      <c r="D5189" s="26">
        <v>520031931</v>
      </c>
      <c r="E5189" s="26" t="s">
        <v>203</v>
      </c>
      <c r="F5189" s="26" t="s">
        <v>1765</v>
      </c>
      <c r="G5189" s="26" t="s">
        <v>1766</v>
      </c>
      <c r="H5189" s="26" t="s">
        <v>69</v>
      </c>
      <c r="I5189" s="26" t="s">
        <v>113</v>
      </c>
      <c r="J5189" s="26" t="s">
        <v>51</v>
      </c>
      <c r="K5189" s="26" t="s">
        <v>51</v>
      </c>
      <c r="L5189" s="26" t="s">
        <v>433</v>
      </c>
      <c r="M5189" s="26" t="s">
        <v>165</v>
      </c>
      <c r="N5189" s="26" t="s">
        <v>133</v>
      </c>
      <c r="O5189" s="26" t="s">
        <v>57</v>
      </c>
      <c r="P5189" s="26" t="s">
        <v>728</v>
      </c>
      <c r="Q5189" s="26" t="s">
        <v>59</v>
      </c>
      <c r="R5189" s="26" t="s">
        <v>54</v>
      </c>
      <c r="S5189" s="26" t="s">
        <v>531</v>
      </c>
      <c r="T5189" s="54">
        <v>3.2970000000000002</v>
      </c>
      <c r="U5189" s="36">
        <v>47520</v>
      </c>
      <c r="V5189" s="43">
        <v>1.7000000000000001E-2</v>
      </c>
      <c r="W5189" s="43">
        <v>2.4500000000000001E-2</v>
      </c>
      <c r="X5189" s="26" t="s">
        <v>347</v>
      </c>
      <c r="Z5189" s="42">
        <v>800000</v>
      </c>
      <c r="AA5189" s="42">
        <v>1</v>
      </c>
      <c r="AB5189" s="42">
        <v>110.98</v>
      </c>
      <c r="AC5189" s="42">
        <v>0</v>
      </c>
      <c r="AD5189" s="42">
        <v>887.84</v>
      </c>
      <c r="AG5189" s="26" t="s">
        <v>15</v>
      </c>
      <c r="AH5189" s="43">
        <v>6.3029844600000001E-4</v>
      </c>
      <c r="AI5189" s="43">
        <v>2.8463365200000001E-4</v>
      </c>
      <c r="AJ5189" s="43">
        <v>6.4745588684479545E-5</v>
      </c>
    </row>
    <row r="5190" spans="1:36" x14ac:dyDescent="0.2">
      <c r="A5190" s="26">
        <v>8694</v>
      </c>
      <c r="B5190" s="26">
        <v>12533</v>
      </c>
      <c r="C5190" s="26" t="s">
        <v>744</v>
      </c>
      <c r="D5190" s="26">
        <v>520031931</v>
      </c>
      <c r="E5190" s="26" t="s">
        <v>203</v>
      </c>
      <c r="F5190" s="26" t="s">
        <v>1767</v>
      </c>
      <c r="G5190" s="26" t="s">
        <v>1768</v>
      </c>
      <c r="H5190" s="26" t="s">
        <v>69</v>
      </c>
      <c r="I5190" s="26" t="s">
        <v>112</v>
      </c>
      <c r="J5190" s="26" t="s">
        <v>51</v>
      </c>
      <c r="K5190" s="26" t="s">
        <v>51</v>
      </c>
      <c r="L5190" s="26" t="s">
        <v>433</v>
      </c>
      <c r="M5190" s="26" t="s">
        <v>165</v>
      </c>
      <c r="N5190" s="26" t="s">
        <v>133</v>
      </c>
      <c r="O5190" s="26" t="s">
        <v>57</v>
      </c>
      <c r="P5190" s="26" t="s">
        <v>728</v>
      </c>
      <c r="Q5190" s="26" t="s">
        <v>59</v>
      </c>
      <c r="R5190" s="26" t="s">
        <v>54</v>
      </c>
      <c r="S5190" s="26" t="s">
        <v>531</v>
      </c>
      <c r="T5190" s="54">
        <v>7.766</v>
      </c>
      <c r="U5190" s="36">
        <v>49352</v>
      </c>
      <c r="V5190" s="43">
        <v>2.7900000000000001E-2</v>
      </c>
      <c r="W5190" s="43">
        <v>5.1999999999999998E-2</v>
      </c>
      <c r="X5190" s="26" t="s">
        <v>347</v>
      </c>
      <c r="Z5190" s="42">
        <v>9245000</v>
      </c>
      <c r="AA5190" s="42">
        <v>1</v>
      </c>
      <c r="AB5190" s="42">
        <v>83.7</v>
      </c>
      <c r="AC5190" s="42">
        <v>0</v>
      </c>
      <c r="AD5190" s="42">
        <v>7738.0649999999996</v>
      </c>
      <c r="AG5190" s="26" t="s">
        <v>15</v>
      </c>
      <c r="AH5190" s="43">
        <v>6.5894511759999998E-3</v>
      </c>
      <c r="AI5190" s="43">
        <v>2.4807552079999999E-3</v>
      </c>
      <c r="AJ5190" s="43">
        <v>5.6429714104316907E-4</v>
      </c>
    </row>
    <row r="5191" spans="1:36" x14ac:dyDescent="0.2">
      <c r="A5191" s="26">
        <v>8694</v>
      </c>
      <c r="B5191" s="26">
        <v>12533</v>
      </c>
      <c r="C5191" s="26" t="s">
        <v>744</v>
      </c>
      <c r="D5191" s="26">
        <v>520031931</v>
      </c>
      <c r="E5191" s="26" t="s">
        <v>203</v>
      </c>
      <c r="F5191" s="26" t="s">
        <v>1769</v>
      </c>
      <c r="G5191" s="26" t="s">
        <v>1770</v>
      </c>
      <c r="H5191" s="26" t="s">
        <v>69</v>
      </c>
      <c r="I5191" s="26" t="s">
        <v>113</v>
      </c>
      <c r="J5191" s="26" t="s">
        <v>51</v>
      </c>
      <c r="K5191" s="26" t="s">
        <v>51</v>
      </c>
      <c r="L5191" s="26" t="s">
        <v>433</v>
      </c>
      <c r="M5191" s="26" t="s">
        <v>165</v>
      </c>
      <c r="N5191" s="26" t="s">
        <v>133</v>
      </c>
      <c r="O5191" s="26" t="s">
        <v>57</v>
      </c>
      <c r="P5191" s="26" t="s">
        <v>728</v>
      </c>
      <c r="Q5191" s="26" t="s">
        <v>59</v>
      </c>
      <c r="R5191" s="26" t="s">
        <v>54</v>
      </c>
      <c r="S5191" s="26" t="s">
        <v>531</v>
      </c>
      <c r="T5191" s="54">
        <v>8.1530000000000005</v>
      </c>
      <c r="U5191" s="36">
        <v>49315</v>
      </c>
      <c r="V5191" s="43">
        <v>5.7999999999999996E-3</v>
      </c>
      <c r="W5191" s="43">
        <v>2.8199999999999999E-2</v>
      </c>
      <c r="X5191" s="26" t="s">
        <v>347</v>
      </c>
      <c r="Z5191" s="42">
        <v>5967000</v>
      </c>
      <c r="AA5191" s="42">
        <v>1</v>
      </c>
      <c r="AB5191" s="42">
        <v>93.99</v>
      </c>
      <c r="AC5191" s="42">
        <v>0</v>
      </c>
      <c r="AD5191" s="42">
        <v>5608.3833000000004</v>
      </c>
      <c r="AG5191" s="26" t="s">
        <v>15</v>
      </c>
      <c r="AH5191" s="43">
        <v>9.7852877939999996E-3</v>
      </c>
      <c r="AI5191" s="43">
        <v>1.797998088E-3</v>
      </c>
      <c r="AJ5191" s="43">
        <v>4.0899044684481899E-4</v>
      </c>
    </row>
    <row r="5192" spans="1:36" x14ac:dyDescent="0.2">
      <c r="A5192" s="26">
        <v>8694</v>
      </c>
      <c r="B5192" s="26">
        <v>12533</v>
      </c>
      <c r="C5192" s="26" t="s">
        <v>852</v>
      </c>
      <c r="D5192" s="26">
        <v>520032046</v>
      </c>
      <c r="E5192" s="26" t="s">
        <v>203</v>
      </c>
      <c r="F5192" s="26" t="s">
        <v>1771</v>
      </c>
      <c r="G5192" s="26" t="s">
        <v>1772</v>
      </c>
      <c r="H5192" s="26" t="s">
        <v>69</v>
      </c>
      <c r="I5192" s="26" t="s">
        <v>113</v>
      </c>
      <c r="J5192" s="26" t="s">
        <v>51</v>
      </c>
      <c r="K5192" s="26" t="s">
        <v>51</v>
      </c>
      <c r="L5192" s="26" t="s">
        <v>433</v>
      </c>
      <c r="M5192" s="26" t="s">
        <v>165</v>
      </c>
      <c r="N5192" s="26" t="s">
        <v>129</v>
      </c>
      <c r="O5192" s="26" t="s">
        <v>57</v>
      </c>
      <c r="P5192" s="26" t="s">
        <v>530</v>
      </c>
      <c r="Q5192" s="26" t="s">
        <v>59</v>
      </c>
      <c r="R5192" s="26" t="s">
        <v>54</v>
      </c>
      <c r="S5192" s="26" t="s">
        <v>531</v>
      </c>
      <c r="T5192" s="54">
        <v>2.7029999999999998</v>
      </c>
      <c r="U5192" s="36" t="s">
        <v>1773</v>
      </c>
      <c r="V5192" s="43">
        <v>1.2200000000000001E-2</v>
      </c>
      <c r="W5192" s="43">
        <v>2.3800000000000002E-2</v>
      </c>
      <c r="X5192" s="26" t="s">
        <v>347</v>
      </c>
      <c r="Z5192" s="42">
        <v>20286690</v>
      </c>
      <c r="AA5192" s="42">
        <v>1</v>
      </c>
      <c r="AB5192" s="42">
        <v>113.2</v>
      </c>
      <c r="AC5192" s="42">
        <v>0</v>
      </c>
      <c r="AD5192" s="42">
        <v>22964.533080000001</v>
      </c>
      <c r="AG5192" s="26" t="s">
        <v>15</v>
      </c>
      <c r="AH5192" s="43">
        <v>6.7272215390000003E-3</v>
      </c>
      <c r="AI5192" s="43">
        <v>7.3622262200000003E-3</v>
      </c>
      <c r="AJ5192" s="43">
        <v>1.6746848679140434E-3</v>
      </c>
    </row>
    <row r="5193" spans="1:36" x14ac:dyDescent="0.2">
      <c r="A5193" s="26">
        <v>8694</v>
      </c>
      <c r="B5193" s="26">
        <v>12533</v>
      </c>
      <c r="C5193" s="26" t="s">
        <v>852</v>
      </c>
      <c r="D5193" s="26">
        <v>520032046</v>
      </c>
      <c r="E5193" s="26" t="s">
        <v>203</v>
      </c>
      <c r="F5193" s="26" t="s">
        <v>1774</v>
      </c>
      <c r="G5193" s="26" t="s">
        <v>1775</v>
      </c>
      <c r="H5193" s="26" t="s">
        <v>69</v>
      </c>
      <c r="I5193" s="26" t="s">
        <v>113</v>
      </c>
      <c r="J5193" s="26" t="s">
        <v>51</v>
      </c>
      <c r="K5193" s="26" t="s">
        <v>51</v>
      </c>
      <c r="L5193" s="26" t="s">
        <v>433</v>
      </c>
      <c r="M5193" s="26" t="s">
        <v>165</v>
      </c>
      <c r="N5193" s="26" t="s">
        <v>129</v>
      </c>
      <c r="O5193" s="26" t="s">
        <v>57</v>
      </c>
      <c r="P5193" s="26" t="s">
        <v>530</v>
      </c>
      <c r="Q5193" s="26" t="s">
        <v>59</v>
      </c>
      <c r="R5193" s="26" t="s">
        <v>54</v>
      </c>
      <c r="S5193" s="26" t="s">
        <v>531</v>
      </c>
      <c r="T5193" s="54">
        <v>1.47</v>
      </c>
      <c r="U5193" s="36" t="s">
        <v>1776</v>
      </c>
      <c r="V5193" s="43">
        <v>3.8E-3</v>
      </c>
      <c r="W5193" s="43">
        <v>2.2100000000000002E-2</v>
      </c>
      <c r="X5193" s="26" t="s">
        <v>347</v>
      </c>
      <c r="Z5193" s="42">
        <v>29226978</v>
      </c>
      <c r="AA5193" s="42">
        <v>1</v>
      </c>
      <c r="AB5193" s="42">
        <v>110.77</v>
      </c>
      <c r="AC5193" s="42">
        <v>0</v>
      </c>
      <c r="AD5193" s="42">
        <v>32374.723529999999</v>
      </c>
      <c r="AG5193" s="26" t="s">
        <v>15</v>
      </c>
      <c r="AH5193" s="43">
        <v>9.7423260000000008E-3</v>
      </c>
      <c r="AI5193" s="43">
        <v>1.0379050060000001E-2</v>
      </c>
      <c r="AJ5193" s="43">
        <v>2.3609214874832419E-3</v>
      </c>
    </row>
    <row r="5194" spans="1:36" x14ac:dyDescent="0.2">
      <c r="A5194" s="26">
        <v>8694</v>
      </c>
      <c r="B5194" s="26">
        <v>12533</v>
      </c>
      <c r="C5194" s="26" t="s">
        <v>852</v>
      </c>
      <c r="D5194" s="26">
        <v>520032046</v>
      </c>
      <c r="E5194" s="26" t="s">
        <v>203</v>
      </c>
      <c r="F5194" s="26" t="s">
        <v>1777</v>
      </c>
      <c r="G5194" s="26" t="s">
        <v>1778</v>
      </c>
      <c r="H5194" s="26" t="s">
        <v>69</v>
      </c>
      <c r="I5194" s="26" t="s">
        <v>113</v>
      </c>
      <c r="J5194" s="26" t="s">
        <v>51</v>
      </c>
      <c r="K5194" s="26" t="s">
        <v>51</v>
      </c>
      <c r="L5194" s="26" t="s">
        <v>433</v>
      </c>
      <c r="M5194" s="26" t="s">
        <v>165</v>
      </c>
      <c r="N5194" s="26" t="s">
        <v>129</v>
      </c>
      <c r="O5194" s="26" t="s">
        <v>57</v>
      </c>
      <c r="P5194" s="26" t="s">
        <v>530</v>
      </c>
      <c r="Q5194" s="26" t="s">
        <v>59</v>
      </c>
      <c r="R5194" s="26" t="s">
        <v>54</v>
      </c>
      <c r="S5194" s="26" t="s">
        <v>531</v>
      </c>
      <c r="T5194" s="54">
        <v>5.4660000000000002</v>
      </c>
      <c r="U5194" s="36">
        <v>47490</v>
      </c>
      <c r="V5194" s="43">
        <v>2E-3</v>
      </c>
      <c r="W5194" s="43">
        <v>2.46E-2</v>
      </c>
      <c r="X5194" s="26" t="s">
        <v>347</v>
      </c>
      <c r="Z5194" s="42">
        <v>9810000</v>
      </c>
      <c r="AA5194" s="42">
        <v>1</v>
      </c>
      <c r="AB5194" s="42">
        <v>102.2</v>
      </c>
      <c r="AC5194" s="42">
        <v>0</v>
      </c>
      <c r="AD5194" s="42">
        <v>10025.82</v>
      </c>
      <c r="AG5194" s="26" t="s">
        <v>15</v>
      </c>
      <c r="AH5194" s="43">
        <v>1.0235681522999999E-2</v>
      </c>
      <c r="AI5194" s="43">
        <v>3.2141892290000001E-3</v>
      </c>
      <c r="AJ5194" s="43">
        <v>7.3113130512775801E-4</v>
      </c>
    </row>
    <row r="5195" spans="1:36" x14ac:dyDescent="0.2">
      <c r="A5195" s="26">
        <v>8694</v>
      </c>
      <c r="B5195" s="26">
        <v>12533</v>
      </c>
      <c r="C5195" s="26" t="s">
        <v>852</v>
      </c>
      <c r="D5195" s="26">
        <v>520032046</v>
      </c>
      <c r="E5195" s="26" t="s">
        <v>203</v>
      </c>
      <c r="F5195" s="26" t="s">
        <v>1779</v>
      </c>
      <c r="G5195" s="26" t="s">
        <v>1780</v>
      </c>
      <c r="H5195" s="26" t="s">
        <v>69</v>
      </c>
      <c r="I5195" s="26" t="s">
        <v>113</v>
      </c>
      <c r="J5195" s="26" t="s">
        <v>51</v>
      </c>
      <c r="K5195" s="26" t="s">
        <v>51</v>
      </c>
      <c r="L5195" s="26" t="s">
        <v>433</v>
      </c>
      <c r="M5195" s="26" t="s">
        <v>165</v>
      </c>
      <c r="N5195" s="26" t="s">
        <v>129</v>
      </c>
      <c r="O5195" s="26" t="s">
        <v>57</v>
      </c>
      <c r="P5195" s="26" t="s">
        <v>1662</v>
      </c>
      <c r="Q5195" s="26" t="s">
        <v>64</v>
      </c>
      <c r="R5195" s="26" t="s">
        <v>54</v>
      </c>
      <c r="S5195" s="26" t="s">
        <v>531</v>
      </c>
      <c r="T5195" s="54">
        <v>0.16400000000000001</v>
      </c>
      <c r="U5195" s="36">
        <v>45691</v>
      </c>
      <c r="V5195" s="43">
        <v>9.4999999999999998E-3</v>
      </c>
      <c r="W5195" s="43">
        <v>3.2599999999999997E-2</v>
      </c>
      <c r="X5195" s="26" t="s">
        <v>347</v>
      </c>
      <c r="Z5195" s="42">
        <v>1098345.9099999999</v>
      </c>
      <c r="AA5195" s="42">
        <v>1</v>
      </c>
      <c r="AB5195" s="42">
        <v>116.63</v>
      </c>
      <c r="AC5195" s="42">
        <v>0</v>
      </c>
      <c r="AD5195" s="42">
        <v>1281.00083</v>
      </c>
      <c r="AG5195" s="26" t="s">
        <v>15</v>
      </c>
      <c r="AH5195" s="43">
        <v>6.8339784420000001E-3</v>
      </c>
      <c r="AI5195" s="43">
        <v>4.1067753699999999E-4</v>
      </c>
      <c r="AJ5195" s="43">
        <v>9.3416778748036693E-5</v>
      </c>
    </row>
    <row r="5196" spans="1:36" x14ac:dyDescent="0.2">
      <c r="A5196" s="26">
        <v>8694</v>
      </c>
      <c r="B5196" s="26">
        <v>12533</v>
      </c>
      <c r="C5196" s="26" t="s">
        <v>852</v>
      </c>
      <c r="D5196" s="26">
        <v>520032046</v>
      </c>
      <c r="E5196" s="26" t="s">
        <v>203</v>
      </c>
      <c r="F5196" s="26" t="s">
        <v>1781</v>
      </c>
      <c r="G5196" s="26" t="s">
        <v>1782</v>
      </c>
      <c r="H5196" s="26" t="s">
        <v>69</v>
      </c>
      <c r="I5196" s="26" t="s">
        <v>113</v>
      </c>
      <c r="J5196" s="26" t="s">
        <v>51</v>
      </c>
      <c r="K5196" s="26" t="s">
        <v>51</v>
      </c>
      <c r="L5196" s="26" t="s">
        <v>433</v>
      </c>
      <c r="M5196" s="26" t="s">
        <v>165</v>
      </c>
      <c r="N5196" s="26" t="s">
        <v>129</v>
      </c>
      <c r="O5196" s="26" t="s">
        <v>57</v>
      </c>
      <c r="P5196" s="26" t="s">
        <v>530</v>
      </c>
      <c r="Q5196" s="26" t="s">
        <v>59</v>
      </c>
      <c r="R5196" s="26" t="s">
        <v>54</v>
      </c>
      <c r="S5196" s="26" t="s">
        <v>531</v>
      </c>
      <c r="T5196" s="54">
        <v>3.7989999999999999</v>
      </c>
      <c r="U5196" s="36" t="s">
        <v>1783</v>
      </c>
      <c r="V5196" s="43">
        <v>1E-3</v>
      </c>
      <c r="W5196" s="43">
        <v>2.4E-2</v>
      </c>
      <c r="X5196" s="26" t="s">
        <v>347</v>
      </c>
      <c r="Z5196" s="42">
        <v>34799361</v>
      </c>
      <c r="AA5196" s="42">
        <v>1</v>
      </c>
      <c r="AB5196" s="42">
        <v>103.26</v>
      </c>
      <c r="AC5196" s="42">
        <v>0</v>
      </c>
      <c r="AD5196" s="42">
        <v>35933.820169999999</v>
      </c>
      <c r="AG5196" s="26" t="s">
        <v>15</v>
      </c>
      <c r="AH5196" s="43">
        <v>1.0304479569E-2</v>
      </c>
      <c r="AI5196" s="43">
        <v>1.1520064968E-2</v>
      </c>
      <c r="AJ5196" s="43">
        <v>2.6204680354443084E-3</v>
      </c>
    </row>
    <row r="5197" spans="1:36" x14ac:dyDescent="0.2">
      <c r="A5197" s="26">
        <v>8694</v>
      </c>
      <c r="B5197" s="26">
        <v>12533</v>
      </c>
      <c r="C5197" s="26" t="s">
        <v>852</v>
      </c>
      <c r="D5197" s="26">
        <v>520032046</v>
      </c>
      <c r="E5197" s="26" t="s">
        <v>203</v>
      </c>
      <c r="F5197" s="26" t="s">
        <v>858</v>
      </c>
      <c r="G5197" s="26" t="s">
        <v>859</v>
      </c>
      <c r="H5197" s="26" t="s">
        <v>69</v>
      </c>
      <c r="I5197" s="26" t="s">
        <v>112</v>
      </c>
      <c r="J5197" s="26" t="s">
        <v>51</v>
      </c>
      <c r="K5197" s="26" t="s">
        <v>51</v>
      </c>
      <c r="L5197" s="26" t="s">
        <v>433</v>
      </c>
      <c r="M5197" s="26" t="s">
        <v>165</v>
      </c>
      <c r="N5197" s="26" t="s">
        <v>129</v>
      </c>
      <c r="O5197" s="26" t="s">
        <v>57</v>
      </c>
      <c r="P5197" s="26" t="s">
        <v>530</v>
      </c>
      <c r="Q5197" s="26" t="s">
        <v>59</v>
      </c>
      <c r="R5197" s="26" t="s">
        <v>54</v>
      </c>
      <c r="S5197" s="26" t="s">
        <v>531</v>
      </c>
      <c r="T5197" s="54">
        <v>3.0030000000000001</v>
      </c>
      <c r="U5197" s="36" t="s">
        <v>860</v>
      </c>
      <c r="V5197" s="43">
        <v>2.7400000000000001E-2</v>
      </c>
      <c r="W5197" s="43">
        <v>4.58E-2</v>
      </c>
      <c r="X5197" s="26" t="s">
        <v>347</v>
      </c>
      <c r="Z5197" s="42">
        <v>43229067.18</v>
      </c>
      <c r="AA5197" s="42">
        <v>1</v>
      </c>
      <c r="AB5197" s="42">
        <v>96.62</v>
      </c>
      <c r="AC5197" s="42">
        <v>0</v>
      </c>
      <c r="AD5197" s="42">
        <v>41767.924709999999</v>
      </c>
      <c r="AG5197" s="26" t="s">
        <v>15</v>
      </c>
      <c r="AH5197" s="43">
        <v>2.8856806031999999E-2</v>
      </c>
      <c r="AI5197" s="43">
        <v>1.339042729E-2</v>
      </c>
      <c r="AJ5197" s="43">
        <v>3.0459191672801062E-3</v>
      </c>
    </row>
    <row r="5198" spans="1:36" x14ac:dyDescent="0.2">
      <c r="A5198" s="26">
        <v>8694</v>
      </c>
      <c r="B5198" s="26">
        <v>12533</v>
      </c>
      <c r="C5198" s="26" t="s">
        <v>852</v>
      </c>
      <c r="D5198" s="26">
        <v>520032046</v>
      </c>
      <c r="E5198" s="26" t="s">
        <v>203</v>
      </c>
      <c r="F5198" s="26" t="s">
        <v>1784</v>
      </c>
      <c r="G5198" s="26" t="s">
        <v>1785</v>
      </c>
      <c r="H5198" s="26" t="s">
        <v>69</v>
      </c>
      <c r="I5198" s="26" t="s">
        <v>113</v>
      </c>
      <c r="J5198" s="26" t="s">
        <v>51</v>
      </c>
      <c r="K5198" s="26" t="s">
        <v>51</v>
      </c>
      <c r="L5198" s="26" t="s">
        <v>433</v>
      </c>
      <c r="M5198" s="26" t="s">
        <v>165</v>
      </c>
      <c r="N5198" s="26" t="s">
        <v>129</v>
      </c>
      <c r="O5198" s="26" t="s">
        <v>57</v>
      </c>
      <c r="P5198" s="26" t="s">
        <v>530</v>
      </c>
      <c r="Q5198" s="26" t="s">
        <v>59</v>
      </c>
      <c r="R5198" s="26" t="s">
        <v>54</v>
      </c>
      <c r="S5198" s="26" t="s">
        <v>531</v>
      </c>
      <c r="T5198" s="54">
        <v>3.18</v>
      </c>
      <c r="U5198" s="36" t="s">
        <v>860</v>
      </c>
      <c r="V5198" s="43">
        <v>1E-3</v>
      </c>
      <c r="W5198" s="43">
        <v>2.4199999999999999E-2</v>
      </c>
      <c r="X5198" s="26" t="s">
        <v>347</v>
      </c>
      <c r="Z5198" s="42">
        <v>39119167.549999997</v>
      </c>
      <c r="AA5198" s="42">
        <v>1</v>
      </c>
      <c r="AB5198" s="42">
        <v>103.37</v>
      </c>
      <c r="AC5198" s="42">
        <v>0</v>
      </c>
      <c r="AD5198" s="42">
        <v>40437.483500000002</v>
      </c>
      <c r="AG5198" s="26" t="s">
        <v>15</v>
      </c>
      <c r="AH5198" s="43">
        <v>1.5028863317000001E-2</v>
      </c>
      <c r="AI5198" s="43">
        <v>1.2963899604E-2</v>
      </c>
      <c r="AJ5198" s="43">
        <v>2.948896956801257E-3</v>
      </c>
    </row>
    <row r="5199" spans="1:36" x14ac:dyDescent="0.2">
      <c r="A5199" s="26">
        <v>8694</v>
      </c>
      <c r="B5199" s="26">
        <v>12533</v>
      </c>
      <c r="C5199" s="26" t="s">
        <v>1786</v>
      </c>
      <c r="D5199" s="26">
        <v>550010003</v>
      </c>
      <c r="E5199" s="26" t="s">
        <v>205</v>
      </c>
      <c r="F5199" s="26" t="s">
        <v>1787</v>
      </c>
      <c r="G5199" s="26" t="s">
        <v>1788</v>
      </c>
      <c r="H5199" s="26" t="s">
        <v>69</v>
      </c>
      <c r="I5199" s="26" t="s">
        <v>114</v>
      </c>
      <c r="J5199" s="26" t="s">
        <v>51</v>
      </c>
      <c r="K5199" s="26" t="s">
        <v>51</v>
      </c>
      <c r="L5199" s="26" t="s">
        <v>433</v>
      </c>
      <c r="M5199" s="26" t="s">
        <v>165</v>
      </c>
      <c r="N5199" s="26" t="s">
        <v>140</v>
      </c>
      <c r="O5199" s="26" t="s">
        <v>57</v>
      </c>
      <c r="P5199" s="26" t="s">
        <v>728</v>
      </c>
      <c r="Q5199" s="26" t="s">
        <v>59</v>
      </c>
      <c r="R5199" s="26" t="s">
        <v>54</v>
      </c>
      <c r="S5199" s="26" t="s">
        <v>531</v>
      </c>
      <c r="T5199" s="54">
        <v>0.51600000000000001</v>
      </c>
      <c r="U5199" s="36">
        <v>45940</v>
      </c>
      <c r="V5199" s="43">
        <v>3.49E-2</v>
      </c>
      <c r="W5199" s="43">
        <v>6.0199999999999997E-2</v>
      </c>
      <c r="X5199" s="26" t="s">
        <v>347</v>
      </c>
      <c r="Z5199" s="42">
        <v>320202.45</v>
      </c>
      <c r="AA5199" s="42">
        <v>1</v>
      </c>
      <c r="AB5199" s="42">
        <v>100.58</v>
      </c>
      <c r="AC5199" s="42">
        <v>0</v>
      </c>
      <c r="AD5199" s="42">
        <v>322.05962</v>
      </c>
      <c r="AG5199" s="26" t="s">
        <v>15</v>
      </c>
      <c r="AH5199" s="43">
        <v>9.5346749400000003E-4</v>
      </c>
      <c r="AI5199" s="43">
        <v>1.0324946599999999E-4</v>
      </c>
      <c r="AJ5199" s="43">
        <v>2.3486145801495519E-5</v>
      </c>
    </row>
    <row r="5200" spans="1:36" x14ac:dyDescent="0.2">
      <c r="A5200" s="26">
        <v>8694</v>
      </c>
      <c r="B5200" s="26">
        <v>12533</v>
      </c>
      <c r="C5200" s="26" t="s">
        <v>1786</v>
      </c>
      <c r="D5200" s="26">
        <v>550010003</v>
      </c>
      <c r="E5200" s="26" t="s">
        <v>205</v>
      </c>
      <c r="F5200" s="26" t="s">
        <v>1789</v>
      </c>
      <c r="G5200" s="26" t="s">
        <v>1790</v>
      </c>
      <c r="H5200" s="26" t="s">
        <v>69</v>
      </c>
      <c r="I5200" s="26" t="s">
        <v>112</v>
      </c>
      <c r="J5200" s="26" t="s">
        <v>51</v>
      </c>
      <c r="K5200" s="26" t="s">
        <v>51</v>
      </c>
      <c r="L5200" s="26" t="s">
        <v>433</v>
      </c>
      <c r="M5200" s="26" t="s">
        <v>165</v>
      </c>
      <c r="N5200" s="26" t="s">
        <v>140</v>
      </c>
      <c r="O5200" s="26" t="s">
        <v>57</v>
      </c>
      <c r="P5200" s="26" t="s">
        <v>728</v>
      </c>
      <c r="Q5200" s="26" t="s">
        <v>59</v>
      </c>
      <c r="R5200" s="26" t="s">
        <v>54</v>
      </c>
      <c r="S5200" s="26" t="s">
        <v>531</v>
      </c>
      <c r="T5200" s="54">
        <v>3.2189999999999999</v>
      </c>
      <c r="U5200" s="36">
        <v>47766</v>
      </c>
      <c r="V5200" s="43">
        <v>2.24E-2</v>
      </c>
      <c r="W5200" s="43">
        <v>4.9399999999999999E-2</v>
      </c>
      <c r="X5200" s="26" t="s">
        <v>347</v>
      </c>
      <c r="Z5200" s="42">
        <v>5981273.04</v>
      </c>
      <c r="AA5200" s="42">
        <v>1</v>
      </c>
      <c r="AB5200" s="42">
        <v>92.37</v>
      </c>
      <c r="AC5200" s="42">
        <v>0</v>
      </c>
      <c r="AD5200" s="42">
        <v>5524.9019099999996</v>
      </c>
      <c r="AG5200" s="26" t="s">
        <v>15</v>
      </c>
      <c r="AH5200" s="43">
        <v>1.0674768693000001E-2</v>
      </c>
      <c r="AI5200" s="43">
        <v>1.7712346930000001E-3</v>
      </c>
      <c r="AJ5200" s="43">
        <v>4.0290257995467127E-4</v>
      </c>
    </row>
    <row r="5201" spans="1:36" x14ac:dyDescent="0.2">
      <c r="A5201" s="26">
        <v>8694</v>
      </c>
      <c r="B5201" s="26">
        <v>12533</v>
      </c>
      <c r="C5201" s="26" t="s">
        <v>1791</v>
      </c>
      <c r="D5201" s="26">
        <v>520036435</v>
      </c>
      <c r="E5201" s="26" t="s">
        <v>203</v>
      </c>
      <c r="F5201" s="26" t="s">
        <v>1792</v>
      </c>
      <c r="G5201" s="26" t="s">
        <v>1793</v>
      </c>
      <c r="H5201" s="26" t="s">
        <v>69</v>
      </c>
      <c r="I5201" s="26" t="s">
        <v>112</v>
      </c>
      <c r="J5201" s="26" t="s">
        <v>51</v>
      </c>
      <c r="K5201" s="26" t="s">
        <v>51</v>
      </c>
      <c r="L5201" s="26" t="s">
        <v>433</v>
      </c>
      <c r="M5201" s="26" t="s">
        <v>165</v>
      </c>
      <c r="N5201" s="26" t="s">
        <v>131</v>
      </c>
      <c r="O5201" s="26" t="s">
        <v>57</v>
      </c>
      <c r="P5201" s="26" t="s">
        <v>737</v>
      </c>
      <c r="Q5201" s="26" t="s">
        <v>59</v>
      </c>
      <c r="R5201" s="26" t="s">
        <v>54</v>
      </c>
      <c r="S5201" s="26" t="s">
        <v>531</v>
      </c>
      <c r="T5201" s="54">
        <v>2.15</v>
      </c>
      <c r="U5201" s="36" t="s">
        <v>1616</v>
      </c>
      <c r="V5201" s="43">
        <v>2.3900000000000001E-2</v>
      </c>
      <c r="W5201" s="43">
        <v>5.1299999999999998E-2</v>
      </c>
      <c r="X5201" s="26" t="s">
        <v>347</v>
      </c>
      <c r="Z5201" s="42">
        <v>244444.75</v>
      </c>
      <c r="AA5201" s="42">
        <v>1</v>
      </c>
      <c r="AB5201" s="42">
        <v>94.48</v>
      </c>
      <c r="AC5201" s="42">
        <v>0</v>
      </c>
      <c r="AD5201" s="42">
        <v>230.95140000000001</v>
      </c>
      <c r="AG5201" s="26" t="s">
        <v>15</v>
      </c>
      <c r="AH5201" s="43">
        <v>1.6434068010000001E-3</v>
      </c>
      <c r="AI5201" s="43">
        <v>7.4040976439460702E-5</v>
      </c>
      <c r="AJ5201" s="43">
        <v>1.6842093564724171E-5</v>
      </c>
    </row>
    <row r="5202" spans="1:36" x14ac:dyDescent="0.2">
      <c r="A5202" s="26">
        <v>8694</v>
      </c>
      <c r="B5202" s="26">
        <v>12533</v>
      </c>
      <c r="C5202" s="26" t="s">
        <v>1794</v>
      </c>
      <c r="D5202" s="26">
        <v>520036617</v>
      </c>
      <c r="E5202" s="26" t="s">
        <v>203</v>
      </c>
      <c r="F5202" s="26" t="s">
        <v>1795</v>
      </c>
      <c r="G5202" s="26" t="s">
        <v>1796</v>
      </c>
      <c r="H5202" s="26" t="s">
        <v>69</v>
      </c>
      <c r="I5202" s="26" t="s">
        <v>113</v>
      </c>
      <c r="J5202" s="26" t="s">
        <v>51</v>
      </c>
      <c r="K5202" s="26" t="s">
        <v>51</v>
      </c>
      <c r="L5202" s="26" t="s">
        <v>433</v>
      </c>
      <c r="M5202" s="26" t="s">
        <v>165</v>
      </c>
      <c r="N5202" s="26" t="s">
        <v>357</v>
      </c>
      <c r="O5202" s="26" t="s">
        <v>57</v>
      </c>
      <c r="P5202" s="26" t="s">
        <v>737</v>
      </c>
      <c r="Q5202" s="26" t="s">
        <v>59</v>
      </c>
      <c r="R5202" s="26" t="s">
        <v>54</v>
      </c>
      <c r="S5202" s="26" t="s">
        <v>531</v>
      </c>
      <c r="T5202" s="54">
        <v>3.79</v>
      </c>
      <c r="U5202" s="36">
        <v>47125</v>
      </c>
      <c r="V5202" s="43">
        <v>1.5299999999999999E-2</v>
      </c>
      <c r="W5202" s="43">
        <v>2.7400000000000001E-2</v>
      </c>
      <c r="X5202" s="26" t="s">
        <v>347</v>
      </c>
      <c r="Z5202" s="42">
        <v>5528067.3799999999</v>
      </c>
      <c r="AA5202" s="42">
        <v>1</v>
      </c>
      <c r="AB5202" s="42">
        <v>110.31</v>
      </c>
      <c r="AC5202" s="42">
        <v>56.63832</v>
      </c>
      <c r="AD5202" s="42">
        <v>6154.6494499999999</v>
      </c>
      <c r="AG5202" s="26" t="s">
        <v>15</v>
      </c>
      <c r="AH5202" s="43">
        <v>1.2011349457E-2</v>
      </c>
      <c r="AI5202" s="43">
        <v>1.9731261850000001E-3</v>
      </c>
      <c r="AJ5202" s="43">
        <v>4.4882681765504847E-4</v>
      </c>
    </row>
    <row r="5203" spans="1:36" x14ac:dyDescent="0.2">
      <c r="A5203" s="26">
        <v>8694</v>
      </c>
      <c r="B5203" s="26">
        <v>12533</v>
      </c>
      <c r="C5203" s="26" t="s">
        <v>1794</v>
      </c>
      <c r="D5203" s="26">
        <v>520036617</v>
      </c>
      <c r="E5203" s="26" t="s">
        <v>203</v>
      </c>
      <c r="F5203" s="26" t="s">
        <v>1797</v>
      </c>
      <c r="G5203" s="26" t="s">
        <v>1798</v>
      </c>
      <c r="H5203" s="26" t="s">
        <v>69</v>
      </c>
      <c r="I5203" s="26" t="s">
        <v>113</v>
      </c>
      <c r="J5203" s="26" t="s">
        <v>51</v>
      </c>
      <c r="K5203" s="26" t="s">
        <v>51</v>
      </c>
      <c r="L5203" s="26" t="s">
        <v>433</v>
      </c>
      <c r="M5203" s="26" t="s">
        <v>165</v>
      </c>
      <c r="N5203" s="26" t="s">
        <v>357</v>
      </c>
      <c r="O5203" s="26" t="s">
        <v>57</v>
      </c>
      <c r="P5203" s="26" t="s">
        <v>724</v>
      </c>
      <c r="Q5203" s="26" t="s">
        <v>59</v>
      </c>
      <c r="R5203" s="26" t="s">
        <v>54</v>
      </c>
      <c r="S5203" s="26" t="s">
        <v>531</v>
      </c>
      <c r="T5203" s="54">
        <v>4.3330000000000002</v>
      </c>
      <c r="U5203" s="36" t="s">
        <v>777</v>
      </c>
      <c r="V5203" s="43">
        <v>8.9999999999999993E-3</v>
      </c>
      <c r="W5203" s="43">
        <v>3.0499999999999999E-2</v>
      </c>
      <c r="X5203" s="26" t="s">
        <v>347</v>
      </c>
      <c r="Z5203" s="42">
        <v>5500000</v>
      </c>
      <c r="AA5203" s="42">
        <v>1</v>
      </c>
      <c r="AB5203" s="42">
        <v>102.55</v>
      </c>
      <c r="AC5203" s="42">
        <v>0</v>
      </c>
      <c r="AD5203" s="42">
        <v>5640.25</v>
      </c>
      <c r="AG5203" s="26" t="s">
        <v>15</v>
      </c>
      <c r="AH5203" s="43">
        <v>1.3253012048E-2</v>
      </c>
      <c r="AI5203" s="43">
        <v>1.8082142700000001E-3</v>
      </c>
      <c r="AJ5203" s="43">
        <v>4.113143207983823E-4</v>
      </c>
    </row>
    <row r="5204" spans="1:36" x14ac:dyDescent="0.2">
      <c r="A5204" s="26">
        <v>8694</v>
      </c>
      <c r="B5204" s="26">
        <v>12533</v>
      </c>
      <c r="C5204" s="26" t="s">
        <v>861</v>
      </c>
      <c r="D5204" s="26">
        <v>520036690</v>
      </c>
      <c r="E5204" s="26" t="s">
        <v>203</v>
      </c>
      <c r="F5204" s="26" t="s">
        <v>862</v>
      </c>
      <c r="G5204" s="26" t="s">
        <v>863</v>
      </c>
      <c r="H5204" s="26" t="s">
        <v>69</v>
      </c>
      <c r="I5204" s="26" t="s">
        <v>112</v>
      </c>
      <c r="J5204" s="26" t="s">
        <v>51</v>
      </c>
      <c r="K5204" s="26" t="s">
        <v>51</v>
      </c>
      <c r="L5204" s="26" t="s">
        <v>433</v>
      </c>
      <c r="M5204" s="26" t="s">
        <v>165</v>
      </c>
      <c r="N5204" s="26" t="s">
        <v>125</v>
      </c>
      <c r="O5204" s="26" t="s">
        <v>57</v>
      </c>
      <c r="P5204" s="26" t="s">
        <v>733</v>
      </c>
      <c r="Q5204" s="26" t="s">
        <v>59</v>
      </c>
      <c r="R5204" s="26" t="s">
        <v>54</v>
      </c>
      <c r="S5204" s="26" t="s">
        <v>531</v>
      </c>
      <c r="T5204" s="54">
        <v>1.39</v>
      </c>
      <c r="U5204" s="36">
        <v>46034</v>
      </c>
      <c r="V5204" s="43">
        <v>2.29E-2</v>
      </c>
      <c r="W5204" s="43">
        <v>4.5999999999999999E-2</v>
      </c>
      <c r="X5204" s="26" t="s">
        <v>347</v>
      </c>
      <c r="Z5204" s="42">
        <v>6246501.4199999999</v>
      </c>
      <c r="AA5204" s="42">
        <v>1</v>
      </c>
      <c r="AB5204" s="42">
        <v>97.15</v>
      </c>
      <c r="AC5204" s="42">
        <v>0</v>
      </c>
      <c r="AD5204" s="42">
        <v>6068.47613</v>
      </c>
      <c r="AG5204" s="26" t="s">
        <v>15</v>
      </c>
      <c r="AH5204" s="43">
        <v>1.8855456398000001E-2</v>
      </c>
      <c r="AI5204" s="43">
        <v>1.945499781E-3</v>
      </c>
      <c r="AJ5204" s="43">
        <v>4.4254264220418342E-4</v>
      </c>
    </row>
    <row r="5205" spans="1:36" x14ac:dyDescent="0.2">
      <c r="A5205" s="26">
        <v>8694</v>
      </c>
      <c r="B5205" s="26">
        <v>12533</v>
      </c>
      <c r="C5205" s="26" t="s">
        <v>1633</v>
      </c>
      <c r="D5205" s="26">
        <v>520036732</v>
      </c>
      <c r="E5205" s="26" t="s">
        <v>203</v>
      </c>
      <c r="F5205" s="26" t="s">
        <v>1799</v>
      </c>
      <c r="G5205" s="26" t="s">
        <v>1800</v>
      </c>
      <c r="H5205" s="26" t="s">
        <v>69</v>
      </c>
      <c r="I5205" s="26" t="s">
        <v>112</v>
      </c>
      <c r="J5205" s="26" t="s">
        <v>51</v>
      </c>
      <c r="K5205" s="26" t="s">
        <v>51</v>
      </c>
      <c r="L5205" s="26" t="s">
        <v>433</v>
      </c>
      <c r="M5205" s="26" t="s">
        <v>165</v>
      </c>
      <c r="N5205" s="26" t="s">
        <v>68</v>
      </c>
      <c r="O5205" s="26" t="s">
        <v>57</v>
      </c>
      <c r="P5205" s="26" t="s">
        <v>733</v>
      </c>
      <c r="Q5205" s="26" t="s">
        <v>59</v>
      </c>
      <c r="R5205" s="26" t="s">
        <v>54</v>
      </c>
      <c r="S5205" s="26" t="s">
        <v>531</v>
      </c>
      <c r="T5205" s="54">
        <v>1.7410000000000001</v>
      </c>
      <c r="U5205" s="36" t="s">
        <v>1042</v>
      </c>
      <c r="V5205" s="43">
        <v>1.7500000000000002E-2</v>
      </c>
      <c r="W5205" s="43">
        <v>5.0500000000000003E-2</v>
      </c>
      <c r="X5205" s="26" t="s">
        <v>347</v>
      </c>
      <c r="Z5205" s="42">
        <v>484702.23</v>
      </c>
      <c r="AA5205" s="42">
        <v>1</v>
      </c>
      <c r="AB5205" s="42">
        <v>95.36</v>
      </c>
      <c r="AC5205" s="42">
        <v>0</v>
      </c>
      <c r="AD5205" s="42">
        <v>462.21204999999998</v>
      </c>
      <c r="AG5205" s="26" t="s">
        <v>15</v>
      </c>
      <c r="AH5205" s="43">
        <v>4.7763641120000004E-3</v>
      </c>
      <c r="AI5205" s="43">
        <v>1.48181095E-4</v>
      </c>
      <c r="AJ5205" s="43">
        <v>3.370673913577907E-5</v>
      </c>
    </row>
    <row r="5206" spans="1:36" x14ac:dyDescent="0.2">
      <c r="A5206" s="26">
        <v>8694</v>
      </c>
      <c r="B5206" s="26">
        <v>12533</v>
      </c>
      <c r="C5206" s="26" t="s">
        <v>1433</v>
      </c>
      <c r="D5206" s="26">
        <v>520036658</v>
      </c>
      <c r="E5206" s="26" t="s">
        <v>203</v>
      </c>
      <c r="F5206" s="26" t="s">
        <v>1801</v>
      </c>
      <c r="G5206" s="26" t="s">
        <v>1802</v>
      </c>
      <c r="H5206" s="26" t="s">
        <v>69</v>
      </c>
      <c r="I5206" s="26" t="s">
        <v>112</v>
      </c>
      <c r="J5206" s="26" t="s">
        <v>51</v>
      </c>
      <c r="K5206" s="26" t="s">
        <v>51</v>
      </c>
      <c r="L5206" s="26" t="s">
        <v>433</v>
      </c>
      <c r="M5206" s="26" t="s">
        <v>165</v>
      </c>
      <c r="N5206" s="26" t="s">
        <v>87</v>
      </c>
      <c r="O5206" s="26" t="s">
        <v>57</v>
      </c>
      <c r="P5206" s="26" t="s">
        <v>737</v>
      </c>
      <c r="Q5206" s="26" t="s">
        <v>59</v>
      </c>
      <c r="R5206" s="26" t="s">
        <v>54</v>
      </c>
      <c r="S5206" s="26" t="s">
        <v>531</v>
      </c>
      <c r="T5206" s="54">
        <v>2.0790000000000002</v>
      </c>
      <c r="U5206" s="36" t="s">
        <v>1803</v>
      </c>
      <c r="V5206" s="43">
        <v>2.7E-2</v>
      </c>
      <c r="W5206" s="43">
        <v>5.3100000000000001E-2</v>
      </c>
      <c r="X5206" s="26" t="s">
        <v>347</v>
      </c>
      <c r="Z5206" s="42">
        <v>375000</v>
      </c>
      <c r="AA5206" s="42">
        <v>1</v>
      </c>
      <c r="AB5206" s="42">
        <v>95.52</v>
      </c>
      <c r="AC5206" s="42">
        <v>0</v>
      </c>
      <c r="AD5206" s="42">
        <v>358.2</v>
      </c>
      <c r="AG5206" s="26" t="s">
        <v>15</v>
      </c>
      <c r="AH5206" s="43">
        <v>5.5006806499999998E-4</v>
      </c>
      <c r="AI5206" s="43">
        <v>1.14835752E-4</v>
      </c>
      <c r="AJ5206" s="43">
        <v>2.61216771791996E-5</v>
      </c>
    </row>
    <row r="5207" spans="1:36" x14ac:dyDescent="0.2">
      <c r="A5207" s="26">
        <v>8694</v>
      </c>
      <c r="B5207" s="26">
        <v>12533</v>
      </c>
      <c r="C5207" s="26" t="s">
        <v>1433</v>
      </c>
      <c r="D5207" s="26">
        <v>520036658</v>
      </c>
      <c r="E5207" s="26" t="s">
        <v>203</v>
      </c>
      <c r="F5207" s="26" t="s">
        <v>1804</v>
      </c>
      <c r="G5207" s="26" t="s">
        <v>1805</v>
      </c>
      <c r="H5207" s="26" t="s">
        <v>69</v>
      </c>
      <c r="I5207" s="26" t="s">
        <v>112</v>
      </c>
      <c r="J5207" s="26" t="s">
        <v>51</v>
      </c>
      <c r="K5207" s="26" t="s">
        <v>51</v>
      </c>
      <c r="L5207" s="26" t="s">
        <v>433</v>
      </c>
      <c r="M5207" s="26" t="s">
        <v>165</v>
      </c>
      <c r="N5207" s="26" t="s">
        <v>87</v>
      </c>
      <c r="O5207" s="26" t="s">
        <v>57</v>
      </c>
      <c r="P5207" s="26" t="s">
        <v>737</v>
      </c>
      <c r="Q5207" s="26" t="s">
        <v>59</v>
      </c>
      <c r="R5207" s="26" t="s">
        <v>54</v>
      </c>
      <c r="S5207" s="26" t="s">
        <v>531</v>
      </c>
      <c r="T5207" s="54">
        <v>2.9380000000000002</v>
      </c>
      <c r="U5207" s="36" t="s">
        <v>1806</v>
      </c>
      <c r="V5207" s="43">
        <v>0.05</v>
      </c>
      <c r="W5207" s="43">
        <v>5.4100000000000002E-2</v>
      </c>
      <c r="X5207" s="26" t="s">
        <v>347</v>
      </c>
      <c r="Z5207" s="42">
        <v>267562.67</v>
      </c>
      <c r="AA5207" s="42">
        <v>1</v>
      </c>
      <c r="AB5207" s="42">
        <v>100.36</v>
      </c>
      <c r="AC5207" s="42">
        <v>0</v>
      </c>
      <c r="AD5207" s="42">
        <v>268.52589999999998</v>
      </c>
      <c r="AG5207" s="26" t="s">
        <v>15</v>
      </c>
      <c r="AH5207" s="43">
        <v>2.5853369400000002E-4</v>
      </c>
      <c r="AI5207" s="43">
        <v>8.6087028852325495E-5</v>
      </c>
      <c r="AJ5207" s="43">
        <v>1.9582207911931974E-5</v>
      </c>
    </row>
    <row r="5208" spans="1:36" x14ac:dyDescent="0.2">
      <c r="A5208" s="26">
        <v>8694</v>
      </c>
      <c r="B5208" s="26">
        <v>12533</v>
      </c>
      <c r="C5208" s="26" t="s">
        <v>1807</v>
      </c>
      <c r="D5208" s="26">
        <v>520037540</v>
      </c>
      <c r="E5208" s="26" t="s">
        <v>203</v>
      </c>
      <c r="F5208" s="26" t="s">
        <v>1808</v>
      </c>
      <c r="G5208" s="26" t="s">
        <v>1809</v>
      </c>
      <c r="H5208" s="26" t="s">
        <v>69</v>
      </c>
      <c r="I5208" s="26" t="s">
        <v>113</v>
      </c>
      <c r="J5208" s="26" t="s">
        <v>51</v>
      </c>
      <c r="K5208" s="26" t="s">
        <v>51</v>
      </c>
      <c r="L5208" s="26" t="s">
        <v>433</v>
      </c>
      <c r="M5208" s="26" t="s">
        <v>165</v>
      </c>
      <c r="N5208" s="26" t="s">
        <v>358</v>
      </c>
      <c r="O5208" s="26" t="s">
        <v>57</v>
      </c>
      <c r="P5208" s="26" t="s">
        <v>1122</v>
      </c>
      <c r="Q5208" s="26" t="s">
        <v>59</v>
      </c>
      <c r="R5208" s="26" t="s">
        <v>54</v>
      </c>
      <c r="S5208" s="26" t="s">
        <v>531</v>
      </c>
      <c r="T5208" s="54">
        <v>2.9159999999999999</v>
      </c>
      <c r="U5208" s="36" t="s">
        <v>1174</v>
      </c>
      <c r="V5208" s="43">
        <v>1.7500000000000002E-2</v>
      </c>
      <c r="W5208" s="43">
        <v>3.5799999999999998E-2</v>
      </c>
      <c r="X5208" s="26" t="s">
        <v>347</v>
      </c>
      <c r="Z5208" s="42">
        <v>1574400</v>
      </c>
      <c r="AA5208" s="42">
        <v>1</v>
      </c>
      <c r="AB5208" s="42">
        <v>109.48</v>
      </c>
      <c r="AC5208" s="42">
        <v>0</v>
      </c>
      <c r="AD5208" s="42">
        <v>1723.6531199999999</v>
      </c>
      <c r="AG5208" s="26" t="s">
        <v>15</v>
      </c>
      <c r="AH5208" s="43">
        <v>3.3293796940000002E-3</v>
      </c>
      <c r="AI5208" s="43">
        <v>5.5258794700000001E-4</v>
      </c>
      <c r="AJ5208" s="43">
        <v>1.2569712554316077E-4</v>
      </c>
    </row>
    <row r="5209" spans="1:36" x14ac:dyDescent="0.2">
      <c r="A5209" s="26">
        <v>8694</v>
      </c>
      <c r="B5209" s="26">
        <v>12533</v>
      </c>
      <c r="C5209" s="26" t="s">
        <v>1807</v>
      </c>
      <c r="D5209" s="26">
        <v>520037540</v>
      </c>
      <c r="E5209" s="26" t="s">
        <v>203</v>
      </c>
      <c r="F5209" s="26" t="s">
        <v>1810</v>
      </c>
      <c r="G5209" s="26" t="s">
        <v>1811</v>
      </c>
      <c r="H5209" s="26" t="s">
        <v>69</v>
      </c>
      <c r="I5209" s="26" t="s">
        <v>113</v>
      </c>
      <c r="J5209" s="26" t="s">
        <v>51</v>
      </c>
      <c r="K5209" s="26" t="s">
        <v>51</v>
      </c>
      <c r="L5209" s="26" t="s">
        <v>433</v>
      </c>
      <c r="M5209" s="26" t="s">
        <v>165</v>
      </c>
      <c r="N5209" s="26" t="s">
        <v>358</v>
      </c>
      <c r="O5209" s="26" t="s">
        <v>57</v>
      </c>
      <c r="P5209" s="26" t="s">
        <v>1122</v>
      </c>
      <c r="Q5209" s="26" t="s">
        <v>59</v>
      </c>
      <c r="R5209" s="26" t="s">
        <v>54</v>
      </c>
      <c r="S5209" s="26" t="s">
        <v>531</v>
      </c>
      <c r="T5209" s="54">
        <v>3.9590000000000001</v>
      </c>
      <c r="U5209" s="36" t="s">
        <v>777</v>
      </c>
      <c r="V5209" s="43">
        <v>9.9000000000000008E-3</v>
      </c>
      <c r="W5209" s="43">
        <v>0.04</v>
      </c>
      <c r="X5209" s="26" t="s">
        <v>347</v>
      </c>
      <c r="Z5209" s="42">
        <v>360000</v>
      </c>
      <c r="AA5209" s="42">
        <v>1</v>
      </c>
      <c r="AB5209" s="42">
        <v>100.3</v>
      </c>
      <c r="AC5209" s="42">
        <v>0</v>
      </c>
      <c r="AD5209" s="42">
        <v>361.08</v>
      </c>
      <c r="AG5209" s="26" t="s">
        <v>15</v>
      </c>
      <c r="AH5209" s="43">
        <v>9.5679323199999999E-4</v>
      </c>
      <c r="AI5209" s="43">
        <v>1.15759054E-4</v>
      </c>
      <c r="AJ5209" s="43">
        <v>2.6331700714308743E-5</v>
      </c>
    </row>
    <row r="5210" spans="1:36" x14ac:dyDescent="0.2">
      <c r="A5210" s="26">
        <v>8694</v>
      </c>
      <c r="B5210" s="26">
        <v>12533</v>
      </c>
      <c r="C5210" s="26" t="s">
        <v>864</v>
      </c>
      <c r="D5210" s="26">
        <v>520037789</v>
      </c>
      <c r="E5210" s="26" t="s">
        <v>203</v>
      </c>
      <c r="F5210" s="26" t="s">
        <v>865</v>
      </c>
      <c r="G5210" s="26" t="s">
        <v>866</v>
      </c>
      <c r="H5210" s="26" t="s">
        <v>69</v>
      </c>
      <c r="I5210" s="26" t="s">
        <v>113</v>
      </c>
      <c r="J5210" s="26" t="s">
        <v>51</v>
      </c>
      <c r="K5210" s="26" t="s">
        <v>51</v>
      </c>
      <c r="L5210" s="26" t="s">
        <v>433</v>
      </c>
      <c r="M5210" s="26" t="s">
        <v>165</v>
      </c>
      <c r="N5210" s="26" t="s">
        <v>357</v>
      </c>
      <c r="O5210" s="26" t="s">
        <v>57</v>
      </c>
      <c r="P5210" s="26" t="s">
        <v>728</v>
      </c>
      <c r="Q5210" s="26" t="s">
        <v>59</v>
      </c>
      <c r="R5210" s="26" t="s">
        <v>54</v>
      </c>
      <c r="S5210" s="26" t="s">
        <v>531</v>
      </c>
      <c r="T5210" s="54">
        <v>0.52100000000000002</v>
      </c>
      <c r="U5210" s="36">
        <v>45937</v>
      </c>
      <c r="V5210" s="43">
        <v>2.3E-2</v>
      </c>
      <c r="W5210" s="43">
        <v>2.8199999999999999E-2</v>
      </c>
      <c r="X5210" s="26" t="s">
        <v>347</v>
      </c>
      <c r="Z5210" s="42">
        <v>979792.87</v>
      </c>
      <c r="AA5210" s="42">
        <v>1</v>
      </c>
      <c r="AB5210" s="42">
        <v>116.73</v>
      </c>
      <c r="AC5210" s="42">
        <v>13.235519999999999</v>
      </c>
      <c r="AD5210" s="42">
        <v>1156.9477400000001</v>
      </c>
      <c r="AG5210" s="26" t="s">
        <v>15</v>
      </c>
      <c r="AH5210" s="43">
        <v>1.2313886120000001E-3</v>
      </c>
      <c r="AI5210" s="43">
        <v>3.7090721399999998E-4</v>
      </c>
      <c r="AJ5210" s="43">
        <v>8.4370227184490655E-5</v>
      </c>
    </row>
    <row r="5211" spans="1:36" x14ac:dyDescent="0.2">
      <c r="A5211" s="26">
        <v>8694</v>
      </c>
      <c r="B5211" s="26">
        <v>12533</v>
      </c>
      <c r="C5211" s="26" t="s">
        <v>864</v>
      </c>
      <c r="D5211" s="26">
        <v>520037789</v>
      </c>
      <c r="E5211" s="26" t="s">
        <v>203</v>
      </c>
      <c r="F5211" s="26" t="s">
        <v>867</v>
      </c>
      <c r="G5211" s="26" t="s">
        <v>868</v>
      </c>
      <c r="H5211" s="26" t="s">
        <v>69</v>
      </c>
      <c r="I5211" s="26" t="s">
        <v>113</v>
      </c>
      <c r="J5211" s="26" t="s">
        <v>51</v>
      </c>
      <c r="K5211" s="26" t="s">
        <v>51</v>
      </c>
      <c r="L5211" s="26" t="s">
        <v>433</v>
      </c>
      <c r="M5211" s="26" t="s">
        <v>165</v>
      </c>
      <c r="N5211" s="26" t="s">
        <v>357</v>
      </c>
      <c r="O5211" s="26" t="s">
        <v>57</v>
      </c>
      <c r="P5211" s="26" t="s">
        <v>728</v>
      </c>
      <c r="Q5211" s="26" t="s">
        <v>59</v>
      </c>
      <c r="R5211" s="26" t="s">
        <v>54</v>
      </c>
      <c r="S5211" s="26" t="s">
        <v>531</v>
      </c>
      <c r="T5211" s="54">
        <v>1.284</v>
      </c>
      <c r="U5211" s="36" t="s">
        <v>869</v>
      </c>
      <c r="V5211" s="43">
        <v>2.1499999999999998E-2</v>
      </c>
      <c r="W5211" s="43">
        <v>2.7E-2</v>
      </c>
      <c r="X5211" s="26" t="s">
        <v>347</v>
      </c>
      <c r="Z5211" s="42">
        <v>6966119.8399999999</v>
      </c>
      <c r="AA5211" s="42">
        <v>1</v>
      </c>
      <c r="AB5211" s="42">
        <v>116.99</v>
      </c>
      <c r="AC5211" s="42">
        <v>0</v>
      </c>
      <c r="AD5211" s="42">
        <v>8149.6635999999999</v>
      </c>
      <c r="AG5211" s="26" t="s">
        <v>15</v>
      </c>
      <c r="AH5211" s="43">
        <v>5.9100518219999997E-3</v>
      </c>
      <c r="AI5211" s="43">
        <v>2.612710079E-3</v>
      </c>
      <c r="AJ5211" s="43">
        <v>5.9431290250774329E-4</v>
      </c>
    </row>
    <row r="5212" spans="1:36" x14ac:dyDescent="0.2">
      <c r="A5212" s="26">
        <v>8694</v>
      </c>
      <c r="B5212" s="26">
        <v>12533</v>
      </c>
      <c r="C5212" s="26" t="s">
        <v>864</v>
      </c>
      <c r="D5212" s="26">
        <v>520037789</v>
      </c>
      <c r="E5212" s="26" t="s">
        <v>203</v>
      </c>
      <c r="F5212" s="26" t="s">
        <v>1812</v>
      </c>
      <c r="G5212" s="26" t="s">
        <v>1813</v>
      </c>
      <c r="H5212" s="26" t="s">
        <v>69</v>
      </c>
      <c r="I5212" s="26" t="s">
        <v>113</v>
      </c>
      <c r="J5212" s="26" t="s">
        <v>51</v>
      </c>
      <c r="K5212" s="26" t="s">
        <v>51</v>
      </c>
      <c r="L5212" s="26" t="s">
        <v>433</v>
      </c>
      <c r="M5212" s="26" t="s">
        <v>165</v>
      </c>
      <c r="N5212" s="26" t="s">
        <v>357</v>
      </c>
      <c r="O5212" s="26" t="s">
        <v>57</v>
      </c>
      <c r="P5212" s="26" t="s">
        <v>728</v>
      </c>
      <c r="Q5212" s="26" t="s">
        <v>59</v>
      </c>
      <c r="R5212" s="26" t="s">
        <v>54</v>
      </c>
      <c r="S5212" s="26" t="s">
        <v>531</v>
      </c>
      <c r="T5212" s="54">
        <v>2.1309999999999998</v>
      </c>
      <c r="U5212" s="36">
        <v>46391</v>
      </c>
      <c r="V5212" s="43">
        <v>2.35E-2</v>
      </c>
      <c r="W5212" s="43">
        <v>2.64E-2</v>
      </c>
      <c r="X5212" s="26" t="s">
        <v>347</v>
      </c>
      <c r="Z5212" s="42">
        <v>4454451.18</v>
      </c>
      <c r="AA5212" s="42">
        <v>1</v>
      </c>
      <c r="AB5212" s="42">
        <v>116.64</v>
      </c>
      <c r="AC5212" s="42">
        <v>0</v>
      </c>
      <c r="AD5212" s="42">
        <v>5195.6718600000004</v>
      </c>
      <c r="AG5212" s="26" t="s">
        <v>15</v>
      </c>
      <c r="AH5212" s="43">
        <v>4.799673204E-3</v>
      </c>
      <c r="AI5212" s="43">
        <v>1.6656864499999999E-3</v>
      </c>
      <c r="AJ5212" s="43">
        <v>3.788935317028798E-4</v>
      </c>
    </row>
    <row r="5213" spans="1:36" x14ac:dyDescent="0.2">
      <c r="A5213" s="26">
        <v>8694</v>
      </c>
      <c r="B5213" s="26">
        <v>12533</v>
      </c>
      <c r="C5213" s="26" t="s">
        <v>864</v>
      </c>
      <c r="D5213" s="26">
        <v>520037789</v>
      </c>
      <c r="E5213" s="26" t="s">
        <v>203</v>
      </c>
      <c r="F5213" s="26" t="s">
        <v>1814</v>
      </c>
      <c r="G5213" s="26" t="s">
        <v>1815</v>
      </c>
      <c r="H5213" s="26" t="s">
        <v>69</v>
      </c>
      <c r="I5213" s="26" t="s">
        <v>113</v>
      </c>
      <c r="J5213" s="26" t="s">
        <v>51</v>
      </c>
      <c r="K5213" s="26" t="s">
        <v>51</v>
      </c>
      <c r="L5213" s="26" t="s">
        <v>433</v>
      </c>
      <c r="M5213" s="26" t="s">
        <v>165</v>
      </c>
      <c r="N5213" s="26" t="s">
        <v>357</v>
      </c>
      <c r="O5213" s="26" t="s">
        <v>57</v>
      </c>
      <c r="P5213" s="26" t="s">
        <v>728</v>
      </c>
      <c r="Q5213" s="26" t="s">
        <v>59</v>
      </c>
      <c r="R5213" s="26" t="s">
        <v>54</v>
      </c>
      <c r="S5213" s="26" t="s">
        <v>531</v>
      </c>
      <c r="T5213" s="54">
        <v>3.74</v>
      </c>
      <c r="U5213" s="36">
        <v>48214</v>
      </c>
      <c r="V5213" s="43">
        <v>2.2499999999999999E-2</v>
      </c>
      <c r="W5213" s="43">
        <v>2.8400000000000002E-2</v>
      </c>
      <c r="X5213" s="26" t="s">
        <v>347</v>
      </c>
      <c r="Z5213" s="42">
        <v>1605455.48</v>
      </c>
      <c r="AA5213" s="42">
        <v>1</v>
      </c>
      <c r="AB5213" s="42">
        <v>114.28</v>
      </c>
      <c r="AC5213" s="42">
        <v>21.670089999999998</v>
      </c>
      <c r="AD5213" s="42">
        <v>1856.3846100000001</v>
      </c>
      <c r="AG5213" s="26" t="s">
        <v>15</v>
      </c>
      <c r="AH5213" s="43">
        <v>9.1014694600000004E-4</v>
      </c>
      <c r="AI5213" s="43">
        <v>5.9514048899999997E-4</v>
      </c>
      <c r="AJ5213" s="43">
        <v>1.3537654802583572E-4</v>
      </c>
    </row>
    <row r="5214" spans="1:36" x14ac:dyDescent="0.2">
      <c r="A5214" s="26">
        <v>8694</v>
      </c>
      <c r="B5214" s="26">
        <v>12533</v>
      </c>
      <c r="C5214" s="26" t="s">
        <v>864</v>
      </c>
      <c r="D5214" s="26">
        <v>520037789</v>
      </c>
      <c r="E5214" s="26" t="s">
        <v>203</v>
      </c>
      <c r="F5214" s="26" t="s">
        <v>1816</v>
      </c>
      <c r="G5214" s="26" t="s">
        <v>1817</v>
      </c>
      <c r="H5214" s="26" t="s">
        <v>69</v>
      </c>
      <c r="I5214" s="26" t="s">
        <v>113</v>
      </c>
      <c r="J5214" s="26" t="s">
        <v>51</v>
      </c>
      <c r="K5214" s="26" t="s">
        <v>51</v>
      </c>
      <c r="L5214" s="26" t="s">
        <v>433</v>
      </c>
      <c r="M5214" s="26" t="s">
        <v>165</v>
      </c>
      <c r="N5214" s="26" t="s">
        <v>357</v>
      </c>
      <c r="O5214" s="26" t="s">
        <v>57</v>
      </c>
      <c r="P5214" s="26" t="s">
        <v>728</v>
      </c>
      <c r="Q5214" s="26" t="s">
        <v>59</v>
      </c>
      <c r="R5214" s="26" t="s">
        <v>54</v>
      </c>
      <c r="S5214" s="26" t="s">
        <v>531</v>
      </c>
      <c r="T5214" s="54">
        <v>3.3439999999999999</v>
      </c>
      <c r="U5214" s="36">
        <v>46790</v>
      </c>
      <c r="V5214" s="43">
        <v>6.4999999999999997E-3</v>
      </c>
      <c r="W5214" s="43">
        <v>2.58E-2</v>
      </c>
      <c r="X5214" s="26" t="s">
        <v>347</v>
      </c>
      <c r="Z5214" s="42">
        <v>1063125.8899999999</v>
      </c>
      <c r="AA5214" s="42">
        <v>1</v>
      </c>
      <c r="AB5214" s="42">
        <v>107.93</v>
      </c>
      <c r="AC5214" s="42">
        <v>4.7991900000000003</v>
      </c>
      <c r="AD5214" s="42">
        <v>1152.2309600000001</v>
      </c>
      <c r="AG5214" s="26" t="s">
        <v>15</v>
      </c>
      <c r="AH5214" s="43">
        <v>1.9668578439999999E-3</v>
      </c>
      <c r="AI5214" s="43">
        <v>3.69395056E-4</v>
      </c>
      <c r="AJ5214" s="43">
        <v>8.4026256764375358E-5</v>
      </c>
    </row>
    <row r="5215" spans="1:36" x14ac:dyDescent="0.2">
      <c r="A5215" s="26">
        <v>8694</v>
      </c>
      <c r="B5215" s="26">
        <v>12533</v>
      </c>
      <c r="C5215" s="26" t="s">
        <v>864</v>
      </c>
      <c r="D5215" s="26">
        <v>520037789</v>
      </c>
      <c r="E5215" s="26" t="s">
        <v>203</v>
      </c>
      <c r="F5215" s="26" t="s">
        <v>1818</v>
      </c>
      <c r="G5215" s="26" t="s">
        <v>1819</v>
      </c>
      <c r="H5215" s="26" t="s">
        <v>69</v>
      </c>
      <c r="I5215" s="26" t="s">
        <v>113</v>
      </c>
      <c r="J5215" s="26" t="s">
        <v>51</v>
      </c>
      <c r="K5215" s="26" t="s">
        <v>51</v>
      </c>
      <c r="L5215" s="26" t="s">
        <v>433</v>
      </c>
      <c r="M5215" s="26" t="s">
        <v>165</v>
      </c>
      <c r="N5215" s="26" t="s">
        <v>357</v>
      </c>
      <c r="O5215" s="26" t="s">
        <v>57</v>
      </c>
      <c r="P5215" s="26" t="s">
        <v>728</v>
      </c>
      <c r="Q5215" s="26" t="s">
        <v>59</v>
      </c>
      <c r="R5215" s="26" t="s">
        <v>54</v>
      </c>
      <c r="S5215" s="26" t="s">
        <v>531</v>
      </c>
      <c r="T5215" s="54">
        <v>4.173</v>
      </c>
      <c r="U5215" s="36">
        <v>47125</v>
      </c>
      <c r="V5215" s="43">
        <v>1.43E-2</v>
      </c>
      <c r="W5215" s="43">
        <v>2.7099999999999999E-2</v>
      </c>
      <c r="X5215" s="26" t="s">
        <v>347</v>
      </c>
      <c r="Z5215" s="42">
        <v>19227420.190000001</v>
      </c>
      <c r="AA5215" s="42">
        <v>1</v>
      </c>
      <c r="AB5215" s="42">
        <v>109.38</v>
      </c>
      <c r="AC5215" s="42">
        <v>170.63332</v>
      </c>
      <c r="AD5215" s="42">
        <v>21201.585520000001</v>
      </c>
      <c r="AG5215" s="26" t="s">
        <v>15</v>
      </c>
      <c r="AH5215" s="43">
        <v>1.2090339698E-2</v>
      </c>
      <c r="AI5215" s="43">
        <v>6.7970408229999996E-3</v>
      </c>
      <c r="AJ5215" s="43">
        <v>1.5461222016768081E-3</v>
      </c>
    </row>
    <row r="5216" spans="1:36" x14ac:dyDescent="0.2">
      <c r="A5216" s="26">
        <v>8694</v>
      </c>
      <c r="B5216" s="26">
        <v>12533</v>
      </c>
      <c r="C5216" s="26" t="s">
        <v>864</v>
      </c>
      <c r="D5216" s="26">
        <v>520037789</v>
      </c>
      <c r="E5216" s="26" t="s">
        <v>203</v>
      </c>
      <c r="F5216" s="26" t="s">
        <v>1820</v>
      </c>
      <c r="G5216" s="26" t="s">
        <v>1821</v>
      </c>
      <c r="H5216" s="26" t="s">
        <v>69</v>
      </c>
      <c r="I5216" s="26" t="s">
        <v>113</v>
      </c>
      <c r="J5216" s="26" t="s">
        <v>51</v>
      </c>
      <c r="K5216" s="26" t="s">
        <v>51</v>
      </c>
      <c r="L5216" s="26" t="s">
        <v>433</v>
      </c>
      <c r="M5216" s="26" t="s">
        <v>165</v>
      </c>
      <c r="N5216" s="26" t="s">
        <v>357</v>
      </c>
      <c r="O5216" s="26" t="s">
        <v>57</v>
      </c>
      <c r="P5216" s="26" t="s">
        <v>728</v>
      </c>
      <c r="Q5216" s="26" t="s">
        <v>59</v>
      </c>
      <c r="R5216" s="26" t="s">
        <v>54</v>
      </c>
      <c r="S5216" s="26" t="s">
        <v>531</v>
      </c>
      <c r="T5216" s="54">
        <v>5.1239999999999997</v>
      </c>
      <c r="U5216" s="36">
        <v>47490</v>
      </c>
      <c r="V5216" s="43">
        <v>2.5000000000000001E-3</v>
      </c>
      <c r="W5216" s="43">
        <v>2.6200000000000001E-2</v>
      </c>
      <c r="X5216" s="26" t="s">
        <v>347</v>
      </c>
      <c r="Z5216" s="42">
        <v>22078470.82</v>
      </c>
      <c r="AA5216" s="42">
        <v>1</v>
      </c>
      <c r="AB5216" s="42">
        <v>100.3</v>
      </c>
      <c r="AC5216" s="42">
        <v>63.26585</v>
      </c>
      <c r="AD5216" s="42">
        <v>22207.97208</v>
      </c>
      <c r="AG5216" s="26" t="s">
        <v>15</v>
      </c>
      <c r="AH5216" s="43">
        <v>1.6328337620000001E-2</v>
      </c>
      <c r="AI5216" s="43">
        <v>7.1196794540000002E-3</v>
      </c>
      <c r="AJ5216" s="43">
        <v>1.61951277911345E-3</v>
      </c>
    </row>
    <row r="5217" spans="1:36" x14ac:dyDescent="0.2">
      <c r="A5217" s="26">
        <v>8694</v>
      </c>
      <c r="B5217" s="26">
        <v>12533</v>
      </c>
      <c r="C5217" s="26" t="s">
        <v>870</v>
      </c>
      <c r="D5217" s="26">
        <v>520037797</v>
      </c>
      <c r="E5217" s="26" t="s">
        <v>203</v>
      </c>
      <c r="F5217" s="26" t="s">
        <v>871</v>
      </c>
      <c r="G5217" s="26" t="s">
        <v>872</v>
      </c>
      <c r="H5217" s="26" t="s">
        <v>69</v>
      </c>
      <c r="I5217" s="26" t="s">
        <v>112</v>
      </c>
      <c r="J5217" s="26" t="s">
        <v>51</v>
      </c>
      <c r="K5217" s="26" t="s">
        <v>51</v>
      </c>
      <c r="L5217" s="26" t="s">
        <v>433</v>
      </c>
      <c r="M5217" s="26" t="s">
        <v>165</v>
      </c>
      <c r="N5217" s="26" t="s">
        <v>127</v>
      </c>
      <c r="O5217" s="26" t="s">
        <v>57</v>
      </c>
      <c r="P5217" s="26" t="s">
        <v>154</v>
      </c>
      <c r="Q5217" s="26" t="s">
        <v>154</v>
      </c>
      <c r="R5217" s="26" t="s">
        <v>54</v>
      </c>
      <c r="S5217" s="26" t="s">
        <v>531</v>
      </c>
      <c r="T5217" s="54">
        <v>0.99199999999999999</v>
      </c>
      <c r="U5217" s="36" t="s">
        <v>818</v>
      </c>
      <c r="V5217" s="43">
        <v>1.9900000000000001E-2</v>
      </c>
      <c r="W5217" s="43">
        <v>4.7399999999999998E-2</v>
      </c>
      <c r="X5217" s="26" t="s">
        <v>347</v>
      </c>
      <c r="Z5217" s="42">
        <v>488000</v>
      </c>
      <c r="AA5217" s="42">
        <v>1</v>
      </c>
      <c r="AB5217" s="42">
        <v>97.41</v>
      </c>
      <c r="AC5217" s="42">
        <v>0</v>
      </c>
      <c r="AD5217" s="42">
        <v>475.36079999999998</v>
      </c>
      <c r="AG5217" s="26" t="s">
        <v>15</v>
      </c>
      <c r="AH5217" s="43">
        <v>3.2533333330000002E-3</v>
      </c>
      <c r="AI5217" s="43">
        <v>1.5239646800000001E-4</v>
      </c>
      <c r="AJ5217" s="43">
        <v>3.4665609607052108E-5</v>
      </c>
    </row>
    <row r="5218" spans="1:36" x14ac:dyDescent="0.2">
      <c r="A5218" s="26">
        <v>8694</v>
      </c>
      <c r="B5218" s="26">
        <v>12533</v>
      </c>
      <c r="C5218" s="26" t="s">
        <v>1302</v>
      </c>
      <c r="D5218" s="26">
        <v>520038340</v>
      </c>
      <c r="E5218" s="26" t="s">
        <v>203</v>
      </c>
      <c r="F5218" s="26" t="s">
        <v>1822</v>
      </c>
      <c r="G5218" s="26" t="s">
        <v>1823</v>
      </c>
      <c r="H5218" s="26" t="s">
        <v>69</v>
      </c>
      <c r="I5218" s="26" t="s">
        <v>112</v>
      </c>
      <c r="J5218" s="26" t="s">
        <v>51</v>
      </c>
      <c r="K5218" s="26" t="s">
        <v>167</v>
      </c>
      <c r="L5218" s="26" t="s">
        <v>433</v>
      </c>
      <c r="M5218" s="26" t="s">
        <v>165</v>
      </c>
      <c r="N5218" s="26" t="s">
        <v>358</v>
      </c>
      <c r="O5218" s="26" t="s">
        <v>57</v>
      </c>
      <c r="P5218" s="26" t="s">
        <v>154</v>
      </c>
      <c r="Q5218" s="26" t="s">
        <v>154</v>
      </c>
      <c r="R5218" s="26" t="s">
        <v>54</v>
      </c>
      <c r="S5218" s="26" t="s">
        <v>531</v>
      </c>
      <c r="T5218" s="54">
        <v>0.27400000000000002</v>
      </c>
      <c r="U5218" s="36" t="s">
        <v>720</v>
      </c>
      <c r="V5218" s="43">
        <v>0.06</v>
      </c>
      <c r="W5218" s="43">
        <v>0.1547</v>
      </c>
      <c r="X5218" s="26" t="s">
        <v>347</v>
      </c>
      <c r="Z5218" s="42">
        <v>7145972.2699999996</v>
      </c>
      <c r="AA5218" s="42">
        <v>1</v>
      </c>
      <c r="AB5218" s="42">
        <v>100.4</v>
      </c>
      <c r="AC5218" s="42">
        <v>0</v>
      </c>
      <c r="AD5218" s="42">
        <v>7174.5561600000001</v>
      </c>
      <c r="AG5218" s="26" t="s">
        <v>15</v>
      </c>
      <c r="AH5218" s="43">
        <v>4.8800210949E-2</v>
      </c>
      <c r="AI5218" s="43">
        <v>2.3000992570000002E-3</v>
      </c>
      <c r="AJ5218" s="43">
        <v>5.2320334984801208E-4</v>
      </c>
    </row>
    <row r="5219" spans="1:36" x14ac:dyDescent="0.2">
      <c r="A5219" s="26">
        <v>8694</v>
      </c>
      <c r="B5219" s="26">
        <v>12533</v>
      </c>
      <c r="C5219" s="26" t="s">
        <v>1677</v>
      </c>
      <c r="D5219" s="26">
        <v>520038332</v>
      </c>
      <c r="E5219" s="26" t="s">
        <v>203</v>
      </c>
      <c r="F5219" s="26" t="s">
        <v>1824</v>
      </c>
      <c r="G5219" s="26" t="s">
        <v>1825</v>
      </c>
      <c r="H5219" s="26" t="s">
        <v>69</v>
      </c>
      <c r="I5219" s="26" t="s">
        <v>113</v>
      </c>
      <c r="J5219" s="26" t="s">
        <v>51</v>
      </c>
      <c r="K5219" s="26" t="s">
        <v>51</v>
      </c>
      <c r="L5219" s="26" t="s">
        <v>433</v>
      </c>
      <c r="M5219" s="26" t="s">
        <v>165</v>
      </c>
      <c r="N5219" s="26" t="s">
        <v>357</v>
      </c>
      <c r="O5219" s="26" t="s">
        <v>57</v>
      </c>
      <c r="P5219" s="26" t="s">
        <v>154</v>
      </c>
      <c r="Q5219" s="26" t="s">
        <v>154</v>
      </c>
      <c r="R5219" s="26" t="s">
        <v>54</v>
      </c>
      <c r="S5219" s="26" t="s">
        <v>531</v>
      </c>
      <c r="T5219" s="54">
        <v>2.121</v>
      </c>
      <c r="U5219" s="36">
        <v>46391</v>
      </c>
      <c r="V5219" s="43">
        <v>1.9E-2</v>
      </c>
      <c r="W5219" s="43">
        <v>3.2599999999999997E-2</v>
      </c>
      <c r="X5219" s="26" t="s">
        <v>347</v>
      </c>
      <c r="Z5219" s="42">
        <v>8703326.7400000002</v>
      </c>
      <c r="AA5219" s="42">
        <v>1</v>
      </c>
      <c r="AB5219" s="42">
        <v>108.05</v>
      </c>
      <c r="AC5219" s="42">
        <v>0</v>
      </c>
      <c r="AD5219" s="42">
        <v>9403.9445400000004</v>
      </c>
      <c r="AG5219" s="26" t="s">
        <v>15</v>
      </c>
      <c r="AH5219" s="43">
        <v>1.5235924546E-2</v>
      </c>
      <c r="AI5219" s="43">
        <v>3.0148214559999999E-3</v>
      </c>
      <c r="AJ5219" s="43">
        <v>6.857811375906664E-4</v>
      </c>
    </row>
    <row r="5220" spans="1:36" x14ac:dyDescent="0.2">
      <c r="A5220" s="26">
        <v>8694</v>
      </c>
      <c r="B5220" s="26">
        <v>12533</v>
      </c>
      <c r="C5220" s="26" t="s">
        <v>1416</v>
      </c>
      <c r="D5220" s="26">
        <v>520038274</v>
      </c>
      <c r="E5220" s="26" t="s">
        <v>203</v>
      </c>
      <c r="F5220" s="26" t="s">
        <v>1826</v>
      </c>
      <c r="G5220" s="26" t="s">
        <v>1827</v>
      </c>
      <c r="H5220" s="26" t="s">
        <v>69</v>
      </c>
      <c r="I5220" s="26" t="s">
        <v>112</v>
      </c>
      <c r="J5220" s="26" t="s">
        <v>51</v>
      </c>
      <c r="K5220" s="26" t="s">
        <v>51</v>
      </c>
      <c r="L5220" s="26" t="s">
        <v>433</v>
      </c>
      <c r="M5220" s="26" t="s">
        <v>165</v>
      </c>
      <c r="N5220" s="26" t="s">
        <v>84</v>
      </c>
      <c r="O5220" s="26" t="s">
        <v>57</v>
      </c>
      <c r="P5220" s="26" t="s">
        <v>750</v>
      </c>
      <c r="Q5220" s="26" t="s">
        <v>64</v>
      </c>
      <c r="R5220" s="26" t="s">
        <v>54</v>
      </c>
      <c r="S5220" s="26" t="s">
        <v>531</v>
      </c>
      <c r="T5220" s="54">
        <v>1.4370000000000001</v>
      </c>
      <c r="U5220" s="36" t="s">
        <v>616</v>
      </c>
      <c r="V5220" s="43">
        <v>3.5000000000000003E-2</v>
      </c>
      <c r="W5220" s="43">
        <v>4.9599999999999998E-2</v>
      </c>
      <c r="X5220" s="26" t="s">
        <v>347</v>
      </c>
      <c r="Z5220" s="42">
        <v>3335000</v>
      </c>
      <c r="AA5220" s="42">
        <v>1</v>
      </c>
      <c r="AB5220" s="42">
        <v>98.91</v>
      </c>
      <c r="AC5220" s="42">
        <v>0</v>
      </c>
      <c r="AD5220" s="42">
        <v>3298.6484999999998</v>
      </c>
      <c r="AG5220" s="26" t="s">
        <v>15</v>
      </c>
      <c r="AH5220" s="43">
        <v>0.02</v>
      </c>
      <c r="AI5220" s="43">
        <v>1.057517537E-3</v>
      </c>
      <c r="AJ5220" s="43">
        <v>2.4055340939321883E-4</v>
      </c>
    </row>
    <row r="5221" spans="1:36" x14ac:dyDescent="0.2">
      <c r="A5221" s="26">
        <v>8694</v>
      </c>
      <c r="B5221" s="26">
        <v>12533</v>
      </c>
      <c r="C5221" s="26" t="s">
        <v>1828</v>
      </c>
      <c r="D5221" s="26">
        <v>520038894</v>
      </c>
      <c r="E5221" s="26" t="s">
        <v>203</v>
      </c>
      <c r="F5221" s="26" t="s">
        <v>1829</v>
      </c>
      <c r="G5221" s="26" t="s">
        <v>1830</v>
      </c>
      <c r="H5221" s="26" t="s">
        <v>69</v>
      </c>
      <c r="I5221" s="26" t="s">
        <v>113</v>
      </c>
      <c r="J5221" s="26" t="s">
        <v>51</v>
      </c>
      <c r="K5221" s="26" t="s">
        <v>51</v>
      </c>
      <c r="L5221" s="26" t="s">
        <v>433</v>
      </c>
      <c r="M5221" s="26" t="s">
        <v>165</v>
      </c>
      <c r="N5221" s="26" t="s">
        <v>358</v>
      </c>
      <c r="O5221" s="26" t="s">
        <v>57</v>
      </c>
      <c r="P5221" s="26" t="s">
        <v>728</v>
      </c>
      <c r="Q5221" s="26" t="s">
        <v>59</v>
      </c>
      <c r="R5221" s="26" t="s">
        <v>54</v>
      </c>
      <c r="S5221" s="26" t="s">
        <v>531</v>
      </c>
      <c r="T5221" s="54">
        <v>2.6970000000000001</v>
      </c>
      <c r="U5221" s="36">
        <v>46397</v>
      </c>
      <c r="V5221" s="43">
        <v>5.0000000000000001E-3</v>
      </c>
      <c r="W5221" s="43">
        <v>2.7799999999999998E-2</v>
      </c>
      <c r="X5221" s="26" t="s">
        <v>347</v>
      </c>
      <c r="Z5221" s="42">
        <v>9437303.6999999993</v>
      </c>
      <c r="AA5221" s="42">
        <v>1</v>
      </c>
      <c r="AB5221" s="42">
        <v>105.96</v>
      </c>
      <c r="AC5221" s="42">
        <v>0</v>
      </c>
      <c r="AD5221" s="42">
        <v>9999.7669999999998</v>
      </c>
      <c r="AG5221" s="26" t="s">
        <v>15</v>
      </c>
      <c r="AH5221" s="43">
        <v>1.3916187228000001E-2</v>
      </c>
      <c r="AI5221" s="43">
        <v>3.2058368680000001E-3</v>
      </c>
      <c r="AJ5221" s="43">
        <v>7.2923139430824469E-4</v>
      </c>
    </row>
    <row r="5222" spans="1:36" x14ac:dyDescent="0.2">
      <c r="A5222" s="26">
        <v>8694</v>
      </c>
      <c r="B5222" s="26">
        <v>12533</v>
      </c>
      <c r="C5222" s="26" t="s">
        <v>1314</v>
      </c>
      <c r="D5222" s="26">
        <v>520038506</v>
      </c>
      <c r="E5222" s="26" t="s">
        <v>203</v>
      </c>
      <c r="F5222" s="26" t="s">
        <v>2331</v>
      </c>
      <c r="G5222" s="26" t="s">
        <v>2332</v>
      </c>
      <c r="H5222" s="26" t="s">
        <v>69</v>
      </c>
      <c r="I5222" s="26" t="s">
        <v>112</v>
      </c>
      <c r="J5222" s="26" t="s">
        <v>51</v>
      </c>
      <c r="K5222" s="26" t="s">
        <v>51</v>
      </c>
      <c r="L5222" s="26" t="s">
        <v>433</v>
      </c>
      <c r="M5222" s="26" t="s">
        <v>165</v>
      </c>
      <c r="N5222" s="26" t="s">
        <v>357</v>
      </c>
      <c r="O5222" s="26" t="s">
        <v>57</v>
      </c>
      <c r="P5222" s="26" t="s">
        <v>733</v>
      </c>
      <c r="Q5222" s="26" t="s">
        <v>59</v>
      </c>
      <c r="R5222" s="26" t="s">
        <v>54</v>
      </c>
      <c r="S5222" s="26" t="s">
        <v>531</v>
      </c>
      <c r="T5222" s="54">
        <v>1.1020000000000001</v>
      </c>
      <c r="U5222" s="36" t="s">
        <v>1248</v>
      </c>
      <c r="V5222" s="43">
        <v>3.85E-2</v>
      </c>
      <c r="W5222" s="43">
        <v>5.1799999999999999E-2</v>
      </c>
      <c r="X5222" s="26" t="s">
        <v>347</v>
      </c>
      <c r="Z5222" s="42">
        <v>826875.11</v>
      </c>
      <c r="AA5222" s="42">
        <v>1</v>
      </c>
      <c r="AB5222" s="42">
        <v>101.79</v>
      </c>
      <c r="AC5222" s="42">
        <v>0</v>
      </c>
      <c r="AD5222" s="42">
        <v>841.67616999999996</v>
      </c>
      <c r="AG5222" s="26" t="s">
        <v>15</v>
      </c>
      <c r="AH5222" s="43">
        <v>1.768365719E-3</v>
      </c>
      <c r="AI5222" s="43">
        <v>2.6983393599999998E-4</v>
      </c>
      <c r="AJ5222" s="43">
        <v>6.1379098833515126E-5</v>
      </c>
    </row>
    <row r="5223" spans="1:36" x14ac:dyDescent="0.2">
      <c r="A5223" s="26">
        <v>8694</v>
      </c>
      <c r="B5223" s="26">
        <v>12533</v>
      </c>
      <c r="C5223" s="26" t="s">
        <v>1314</v>
      </c>
      <c r="D5223" s="26">
        <v>520038506</v>
      </c>
      <c r="E5223" s="26" t="s">
        <v>203</v>
      </c>
      <c r="F5223" s="26" t="s">
        <v>1831</v>
      </c>
      <c r="G5223" s="26" t="s">
        <v>1832</v>
      </c>
      <c r="H5223" s="26" t="s">
        <v>69</v>
      </c>
      <c r="I5223" s="26" t="s">
        <v>112</v>
      </c>
      <c r="J5223" s="26" t="s">
        <v>51</v>
      </c>
      <c r="K5223" s="26" t="s">
        <v>51</v>
      </c>
      <c r="L5223" s="26" t="s">
        <v>433</v>
      </c>
      <c r="M5223" s="26" t="s">
        <v>165</v>
      </c>
      <c r="N5223" s="26" t="s">
        <v>357</v>
      </c>
      <c r="O5223" s="26" t="s">
        <v>57</v>
      </c>
      <c r="P5223" s="26" t="s">
        <v>733</v>
      </c>
      <c r="Q5223" s="26" t="s">
        <v>59</v>
      </c>
      <c r="R5223" s="26" t="s">
        <v>54</v>
      </c>
      <c r="S5223" s="26" t="s">
        <v>531</v>
      </c>
      <c r="T5223" s="54">
        <v>1.109</v>
      </c>
      <c r="U5223" s="36" t="s">
        <v>1248</v>
      </c>
      <c r="V5223" s="43">
        <v>6.7400000000000002E-2</v>
      </c>
      <c r="W5223" s="43">
        <v>5.11E-2</v>
      </c>
      <c r="X5223" s="26" t="s">
        <v>347</v>
      </c>
      <c r="Z5223" s="42">
        <v>1990036.5</v>
      </c>
      <c r="AA5223" s="42">
        <v>1</v>
      </c>
      <c r="AB5223" s="42">
        <v>102.51</v>
      </c>
      <c r="AC5223" s="42">
        <v>0</v>
      </c>
      <c r="AD5223" s="42">
        <v>2039.98642</v>
      </c>
      <c r="AG5223" s="26" t="s">
        <v>15</v>
      </c>
      <c r="AH5223" s="43">
        <v>3.3158198820000002E-3</v>
      </c>
      <c r="AI5223" s="43">
        <v>6.5400160500000005E-4</v>
      </c>
      <c r="AJ5223" s="43">
        <v>1.4876568038300135E-4</v>
      </c>
    </row>
    <row r="5224" spans="1:36" x14ac:dyDescent="0.2">
      <c r="A5224" s="26">
        <v>8694</v>
      </c>
      <c r="B5224" s="26">
        <v>12533</v>
      </c>
      <c r="C5224" s="26" t="s">
        <v>1314</v>
      </c>
      <c r="D5224" s="26">
        <v>520038506</v>
      </c>
      <c r="E5224" s="26" t="s">
        <v>203</v>
      </c>
      <c r="F5224" s="26" t="s">
        <v>1833</v>
      </c>
      <c r="G5224" s="26" t="s">
        <v>1834</v>
      </c>
      <c r="H5224" s="26" t="s">
        <v>69</v>
      </c>
      <c r="I5224" s="26" t="s">
        <v>112</v>
      </c>
      <c r="J5224" s="26" t="s">
        <v>51</v>
      </c>
      <c r="K5224" s="26" t="s">
        <v>51</v>
      </c>
      <c r="L5224" s="26" t="s">
        <v>433</v>
      </c>
      <c r="M5224" s="26" t="s">
        <v>165</v>
      </c>
      <c r="N5224" s="26" t="s">
        <v>357</v>
      </c>
      <c r="O5224" s="26" t="s">
        <v>57</v>
      </c>
      <c r="P5224" s="26" t="s">
        <v>733</v>
      </c>
      <c r="Q5224" s="26" t="s">
        <v>59</v>
      </c>
      <c r="R5224" s="26" t="s">
        <v>54</v>
      </c>
      <c r="S5224" s="26" t="s">
        <v>531</v>
      </c>
      <c r="T5224" s="54">
        <v>4.0679999999999996</v>
      </c>
      <c r="U5224" s="36" t="s">
        <v>1835</v>
      </c>
      <c r="V5224" s="43">
        <v>2.6599999999999999E-2</v>
      </c>
      <c r="W5224" s="43">
        <v>5.33E-2</v>
      </c>
      <c r="X5224" s="26" t="s">
        <v>347</v>
      </c>
      <c r="Z5224" s="42">
        <v>120000</v>
      </c>
      <c r="AA5224" s="42">
        <v>1</v>
      </c>
      <c r="AB5224" s="42">
        <v>92.02</v>
      </c>
      <c r="AC5224" s="42">
        <v>0</v>
      </c>
      <c r="AD5224" s="42">
        <v>110.42400000000001</v>
      </c>
      <c r="AG5224" s="26" t="s">
        <v>15</v>
      </c>
      <c r="AH5224" s="43">
        <v>7.4652121100000001E-4</v>
      </c>
      <c r="AI5224" s="43">
        <v>3.5400957874041898E-5</v>
      </c>
      <c r="AJ5224" s="43">
        <v>8.0526523753097063E-6</v>
      </c>
    </row>
    <row r="5225" spans="1:36" x14ac:dyDescent="0.2">
      <c r="A5225" s="26">
        <v>8694</v>
      </c>
      <c r="B5225" s="26">
        <v>12533</v>
      </c>
      <c r="C5225" s="26" t="s">
        <v>873</v>
      </c>
      <c r="D5225" s="26">
        <v>520038910</v>
      </c>
      <c r="E5225" s="26" t="s">
        <v>203</v>
      </c>
      <c r="F5225" s="26" t="s">
        <v>874</v>
      </c>
      <c r="G5225" s="26" t="s">
        <v>875</v>
      </c>
      <c r="H5225" s="26" t="s">
        <v>69</v>
      </c>
      <c r="I5225" s="26" t="s">
        <v>112</v>
      </c>
      <c r="J5225" s="26" t="s">
        <v>51</v>
      </c>
      <c r="K5225" s="26" t="s">
        <v>51</v>
      </c>
      <c r="L5225" s="26" t="s">
        <v>433</v>
      </c>
      <c r="M5225" s="26" t="s">
        <v>165</v>
      </c>
      <c r="N5225" s="26" t="s">
        <v>357</v>
      </c>
      <c r="O5225" s="26" t="s">
        <v>57</v>
      </c>
      <c r="P5225" s="26" t="s">
        <v>728</v>
      </c>
      <c r="Q5225" s="26" t="s">
        <v>59</v>
      </c>
      <c r="R5225" s="26" t="s">
        <v>54</v>
      </c>
      <c r="S5225" s="26" t="s">
        <v>531</v>
      </c>
      <c r="T5225" s="54">
        <v>0.48499999999999999</v>
      </c>
      <c r="U5225" s="36" t="s">
        <v>876</v>
      </c>
      <c r="V5225" s="43">
        <v>2.5499999999999998E-2</v>
      </c>
      <c r="W5225" s="43">
        <v>4.5600000000000002E-2</v>
      </c>
      <c r="X5225" s="26" t="s">
        <v>347</v>
      </c>
      <c r="Z5225" s="42">
        <v>1350974.8</v>
      </c>
      <c r="AA5225" s="42">
        <v>1</v>
      </c>
      <c r="AB5225" s="42">
        <v>99.11</v>
      </c>
      <c r="AC5225" s="42">
        <v>0</v>
      </c>
      <c r="AD5225" s="42">
        <v>1338.9511199999999</v>
      </c>
      <c r="AG5225" s="26" t="s">
        <v>15</v>
      </c>
      <c r="AH5225" s="43">
        <v>2.0131352445999999E-2</v>
      </c>
      <c r="AI5225" s="43">
        <v>4.29255888E-4</v>
      </c>
      <c r="AJ5225" s="43">
        <v>9.7642794291925579E-5</v>
      </c>
    </row>
    <row r="5226" spans="1:36" x14ac:dyDescent="0.2">
      <c r="A5226" s="26">
        <v>8694</v>
      </c>
      <c r="B5226" s="26">
        <v>12533</v>
      </c>
      <c r="C5226" s="26" t="s">
        <v>1836</v>
      </c>
      <c r="D5226" s="26">
        <v>520038670</v>
      </c>
      <c r="E5226" s="26" t="s">
        <v>203</v>
      </c>
      <c r="F5226" s="26" t="s">
        <v>1837</v>
      </c>
      <c r="G5226" s="26" t="s">
        <v>1838</v>
      </c>
      <c r="H5226" s="26" t="s">
        <v>69</v>
      </c>
      <c r="I5226" s="26" t="s">
        <v>112</v>
      </c>
      <c r="J5226" s="26" t="s">
        <v>51</v>
      </c>
      <c r="K5226" s="26" t="s">
        <v>51</v>
      </c>
      <c r="L5226" s="26" t="s">
        <v>433</v>
      </c>
      <c r="M5226" s="26" t="s">
        <v>165</v>
      </c>
      <c r="N5226" s="26" t="s">
        <v>355</v>
      </c>
      <c r="O5226" s="26" t="s">
        <v>57</v>
      </c>
      <c r="P5226" s="26" t="s">
        <v>154</v>
      </c>
      <c r="Q5226" s="26" t="s">
        <v>154</v>
      </c>
      <c r="R5226" s="26" t="s">
        <v>54</v>
      </c>
      <c r="S5226" s="26" t="s">
        <v>531</v>
      </c>
      <c r="T5226" s="54">
        <v>0</v>
      </c>
      <c r="U5226" s="36" t="s">
        <v>1839</v>
      </c>
      <c r="V5226" s="43">
        <v>0</v>
      </c>
      <c r="W5226" s="43">
        <v>0</v>
      </c>
      <c r="X5226" s="26" t="s">
        <v>347</v>
      </c>
      <c r="Z5226" s="42">
        <v>0.02</v>
      </c>
      <c r="AA5226" s="42">
        <v>1</v>
      </c>
      <c r="AB5226" s="42">
        <v>100.61</v>
      </c>
      <c r="AC5226" s="42">
        <v>0</v>
      </c>
      <c r="AD5226" s="42">
        <v>2.0000000000000002E-5</v>
      </c>
      <c r="AG5226" s="26" t="s">
        <v>15</v>
      </c>
      <c r="AH5226" s="43"/>
      <c r="AI5226" s="43">
        <v>6.4118231315731902E-12</v>
      </c>
      <c r="AJ5226" s="43">
        <v>1.4584967715912675E-12</v>
      </c>
    </row>
    <row r="5227" spans="1:36" x14ac:dyDescent="0.2">
      <c r="A5227" s="26">
        <v>8694</v>
      </c>
      <c r="B5227" s="26">
        <v>12533</v>
      </c>
      <c r="C5227" s="26" t="s">
        <v>1840</v>
      </c>
      <c r="D5227" s="26">
        <v>520039298</v>
      </c>
      <c r="E5227" s="26" t="s">
        <v>203</v>
      </c>
      <c r="F5227" s="26" t="s">
        <v>1841</v>
      </c>
      <c r="G5227" s="26" t="s">
        <v>1842</v>
      </c>
      <c r="H5227" s="26" t="s">
        <v>69</v>
      </c>
      <c r="I5227" s="26" t="s">
        <v>112</v>
      </c>
      <c r="J5227" s="26" t="s">
        <v>51</v>
      </c>
      <c r="K5227" s="26" t="s">
        <v>51</v>
      </c>
      <c r="L5227" s="26" t="s">
        <v>433</v>
      </c>
      <c r="M5227" s="26" t="s">
        <v>165</v>
      </c>
      <c r="N5227" s="26" t="s">
        <v>84</v>
      </c>
      <c r="O5227" s="26" t="s">
        <v>57</v>
      </c>
      <c r="P5227" s="26" t="s">
        <v>1122</v>
      </c>
      <c r="Q5227" s="26" t="s">
        <v>59</v>
      </c>
      <c r="R5227" s="26" t="s">
        <v>54</v>
      </c>
      <c r="S5227" s="26" t="s">
        <v>531</v>
      </c>
      <c r="T5227" s="54">
        <v>1.4910000000000001</v>
      </c>
      <c r="U5227" s="36" t="s">
        <v>1483</v>
      </c>
      <c r="V5227" s="43">
        <v>3.95E-2</v>
      </c>
      <c r="W5227" s="43">
        <v>5.3699999999999998E-2</v>
      </c>
      <c r="X5227" s="26" t="s">
        <v>347</v>
      </c>
      <c r="Z5227" s="42">
        <v>2149946</v>
      </c>
      <c r="AA5227" s="42">
        <v>1</v>
      </c>
      <c r="AB5227" s="42">
        <v>98.07</v>
      </c>
      <c r="AC5227" s="42">
        <v>0</v>
      </c>
      <c r="AD5227" s="42">
        <v>2108.4520400000001</v>
      </c>
      <c r="AG5227" s="26" t="s">
        <v>15</v>
      </c>
      <c r="AH5227" s="43">
        <v>2.5642889339999998E-3</v>
      </c>
      <c r="AI5227" s="43">
        <v>6.7595107799999995E-4</v>
      </c>
      <c r="AJ5227" s="43">
        <v>1.537585246697511E-4</v>
      </c>
    </row>
    <row r="5228" spans="1:36" x14ac:dyDescent="0.2">
      <c r="A5228" s="26">
        <v>8694</v>
      </c>
      <c r="B5228" s="26">
        <v>12533</v>
      </c>
      <c r="C5228" s="26" t="s">
        <v>1843</v>
      </c>
      <c r="D5228" s="26">
        <v>520039314</v>
      </c>
      <c r="E5228" s="26" t="s">
        <v>203</v>
      </c>
      <c r="F5228" s="26" t="s">
        <v>1844</v>
      </c>
      <c r="G5228" s="26" t="s">
        <v>1845</v>
      </c>
      <c r="H5228" s="26" t="s">
        <v>69</v>
      </c>
      <c r="I5228" s="26" t="s">
        <v>112</v>
      </c>
      <c r="J5228" s="26" t="s">
        <v>51</v>
      </c>
      <c r="K5228" s="26" t="s">
        <v>51</v>
      </c>
      <c r="L5228" s="26" t="s">
        <v>63</v>
      </c>
      <c r="M5228" s="26" t="s">
        <v>165</v>
      </c>
      <c r="N5228" s="26" t="s">
        <v>355</v>
      </c>
      <c r="O5228" s="26" t="s">
        <v>57</v>
      </c>
      <c r="P5228" s="26" t="s">
        <v>154</v>
      </c>
      <c r="Q5228" s="26" t="s">
        <v>154</v>
      </c>
      <c r="R5228" s="26" t="s">
        <v>54</v>
      </c>
      <c r="S5228" s="26" t="s">
        <v>531</v>
      </c>
      <c r="T5228" s="54">
        <v>1.4930000000000001</v>
      </c>
      <c r="U5228" s="36" t="s">
        <v>1846</v>
      </c>
      <c r="V5228" s="43">
        <v>5.0999999999999997E-2</v>
      </c>
      <c r="W5228" s="43">
        <v>1.4686999999999999</v>
      </c>
      <c r="X5228" s="26" t="s">
        <v>347</v>
      </c>
      <c r="Z5228" s="42">
        <v>5367500</v>
      </c>
      <c r="AA5228" s="42">
        <v>1</v>
      </c>
      <c r="AB5228" s="42">
        <v>25</v>
      </c>
      <c r="AC5228" s="42">
        <v>0</v>
      </c>
      <c r="AD5228" s="42">
        <v>1341.875</v>
      </c>
      <c r="AG5228" s="26" t="s">
        <v>15</v>
      </c>
      <c r="AH5228" s="43">
        <v>0.48870217092099999</v>
      </c>
      <c r="AI5228" s="43">
        <v>4.3019325799999999E-4</v>
      </c>
      <c r="AJ5228" s="43">
        <v>9.78560177689516E-5</v>
      </c>
    </row>
    <row r="5229" spans="1:36" x14ac:dyDescent="0.2">
      <c r="A5229" s="26">
        <v>8694</v>
      </c>
      <c r="B5229" s="26">
        <v>12533</v>
      </c>
      <c r="C5229" s="26" t="s">
        <v>1847</v>
      </c>
      <c r="D5229" s="26">
        <v>520039967</v>
      </c>
      <c r="E5229" s="26" t="s">
        <v>203</v>
      </c>
      <c r="F5229" s="26" t="s">
        <v>1848</v>
      </c>
      <c r="G5229" s="26" t="s">
        <v>1849</v>
      </c>
      <c r="H5229" s="26" t="s">
        <v>69</v>
      </c>
      <c r="I5229" s="26" t="s">
        <v>112</v>
      </c>
      <c r="J5229" s="26" t="s">
        <v>51</v>
      </c>
      <c r="K5229" s="26" t="s">
        <v>51</v>
      </c>
      <c r="L5229" s="26" t="s">
        <v>433</v>
      </c>
      <c r="M5229" s="26" t="s">
        <v>165</v>
      </c>
      <c r="N5229" s="26" t="s">
        <v>356</v>
      </c>
      <c r="O5229" s="26" t="s">
        <v>57</v>
      </c>
      <c r="P5229" s="26" t="s">
        <v>733</v>
      </c>
      <c r="Q5229" s="26" t="s">
        <v>59</v>
      </c>
      <c r="R5229" s="26" t="s">
        <v>54</v>
      </c>
      <c r="S5229" s="26" t="s">
        <v>531</v>
      </c>
      <c r="T5229" s="54">
        <v>3.0590000000000002</v>
      </c>
      <c r="U5229" s="36" t="s">
        <v>1174</v>
      </c>
      <c r="V5229" s="43">
        <v>2.1000000000000001E-2</v>
      </c>
      <c r="W5229" s="43">
        <v>5.1799999999999999E-2</v>
      </c>
      <c r="X5229" s="26" t="s">
        <v>347</v>
      </c>
      <c r="Z5229" s="42">
        <v>300000</v>
      </c>
      <c r="AA5229" s="42">
        <v>1</v>
      </c>
      <c r="AB5229" s="42">
        <v>91.26</v>
      </c>
      <c r="AC5229" s="42">
        <v>0</v>
      </c>
      <c r="AD5229" s="42">
        <v>273.77999999999997</v>
      </c>
      <c r="AG5229" s="26" t="s">
        <v>15</v>
      </c>
      <c r="AH5229" s="43">
        <v>6.0971321000000004E-4</v>
      </c>
      <c r="AI5229" s="43">
        <v>8.7771446848105403E-5</v>
      </c>
      <c r="AJ5229" s="43">
        <v>1.996536230631286E-5</v>
      </c>
    </row>
    <row r="5230" spans="1:36" x14ac:dyDescent="0.2">
      <c r="A5230" s="26">
        <v>8694</v>
      </c>
      <c r="B5230" s="26">
        <v>12533</v>
      </c>
      <c r="C5230" s="26" t="s">
        <v>1687</v>
      </c>
      <c r="D5230" s="26">
        <v>520039496</v>
      </c>
      <c r="E5230" s="26" t="s">
        <v>203</v>
      </c>
      <c r="F5230" s="26" t="s">
        <v>1850</v>
      </c>
      <c r="G5230" s="26" t="s">
        <v>1851</v>
      </c>
      <c r="H5230" s="26" t="s">
        <v>69</v>
      </c>
      <c r="I5230" s="26" t="s">
        <v>113</v>
      </c>
      <c r="J5230" s="26" t="s">
        <v>51</v>
      </c>
      <c r="K5230" s="26" t="s">
        <v>51</v>
      </c>
      <c r="L5230" s="26" t="s">
        <v>433</v>
      </c>
      <c r="M5230" s="26" t="s">
        <v>165</v>
      </c>
      <c r="N5230" s="26" t="s">
        <v>357</v>
      </c>
      <c r="O5230" s="26" t="s">
        <v>57</v>
      </c>
      <c r="P5230" s="26" t="s">
        <v>154</v>
      </c>
      <c r="Q5230" s="26" t="s">
        <v>154</v>
      </c>
      <c r="R5230" s="26" t="s">
        <v>54</v>
      </c>
      <c r="S5230" s="26" t="s">
        <v>531</v>
      </c>
      <c r="T5230" s="54">
        <v>1.472</v>
      </c>
      <c r="U5230" s="36" t="s">
        <v>827</v>
      </c>
      <c r="V5230" s="43">
        <v>1.9E-2</v>
      </c>
      <c r="W5230" s="43">
        <v>5.5100000000000003E-2</v>
      </c>
      <c r="X5230" s="26" t="s">
        <v>347</v>
      </c>
      <c r="Z5230" s="42">
        <v>347250</v>
      </c>
      <c r="AA5230" s="42">
        <v>1</v>
      </c>
      <c r="AB5230" s="42">
        <v>106.8</v>
      </c>
      <c r="AC5230" s="42">
        <v>0</v>
      </c>
      <c r="AD5230" s="42">
        <v>370.863</v>
      </c>
      <c r="AG5230" s="26" t="s">
        <v>15</v>
      </c>
      <c r="AH5230" s="43">
        <v>7.5541023829999998E-3</v>
      </c>
      <c r="AI5230" s="43">
        <v>1.18895398E-4</v>
      </c>
      <c r="AJ5230" s="43">
        <v>2.704512441013261E-5</v>
      </c>
    </row>
    <row r="5231" spans="1:36" x14ac:dyDescent="0.2">
      <c r="A5231" s="26">
        <v>8694</v>
      </c>
      <c r="B5231" s="26">
        <v>12533</v>
      </c>
      <c r="C5231" s="26" t="s">
        <v>877</v>
      </c>
      <c r="D5231" s="26">
        <v>520028010</v>
      </c>
      <c r="E5231" s="26" t="s">
        <v>203</v>
      </c>
      <c r="F5231" s="26" t="s">
        <v>1852</v>
      </c>
      <c r="G5231" s="26" t="s">
        <v>1853</v>
      </c>
      <c r="H5231" s="26" t="s">
        <v>69</v>
      </c>
      <c r="I5231" s="26" t="s">
        <v>112</v>
      </c>
      <c r="J5231" s="26" t="s">
        <v>51</v>
      </c>
      <c r="K5231" s="26" t="s">
        <v>51</v>
      </c>
      <c r="L5231" s="26" t="s">
        <v>433</v>
      </c>
      <c r="M5231" s="26" t="s">
        <v>165</v>
      </c>
      <c r="N5231" s="26" t="s">
        <v>373</v>
      </c>
      <c r="O5231" s="26" t="s">
        <v>57</v>
      </c>
      <c r="P5231" s="26" t="s">
        <v>737</v>
      </c>
      <c r="Q5231" s="26" t="s">
        <v>59</v>
      </c>
      <c r="R5231" s="26" t="s">
        <v>54</v>
      </c>
      <c r="S5231" s="26" t="s">
        <v>531</v>
      </c>
      <c r="T5231" s="54">
        <v>1.2430000000000001</v>
      </c>
      <c r="U5231" s="36" t="s">
        <v>738</v>
      </c>
      <c r="V5231" s="43">
        <v>3.5999999999999997E-2</v>
      </c>
      <c r="W5231" s="43">
        <v>4.87E-2</v>
      </c>
      <c r="X5231" s="26" t="s">
        <v>347</v>
      </c>
      <c r="Z5231" s="42">
        <v>119741.38</v>
      </c>
      <c r="AA5231" s="42">
        <v>1</v>
      </c>
      <c r="AB5231" s="42">
        <v>99.43</v>
      </c>
      <c r="AC5231" s="42">
        <v>0</v>
      </c>
      <c r="AD5231" s="42">
        <v>119.05885000000001</v>
      </c>
      <c r="AG5231" s="26" t="s">
        <v>15</v>
      </c>
      <c r="AH5231" s="43">
        <v>5.7683997799999999E-4</v>
      </c>
      <c r="AI5231" s="43">
        <v>3.8169214422425202E-5</v>
      </c>
      <c r="AJ5231" s="43">
        <v>8.6823474177184485E-6</v>
      </c>
    </row>
    <row r="5232" spans="1:36" x14ac:dyDescent="0.2">
      <c r="A5232" s="26">
        <v>8694</v>
      </c>
      <c r="B5232" s="26">
        <v>12533</v>
      </c>
      <c r="C5232" s="26" t="s">
        <v>877</v>
      </c>
      <c r="D5232" s="26">
        <v>520028010</v>
      </c>
      <c r="E5232" s="26" t="s">
        <v>203</v>
      </c>
      <c r="F5232" s="26" t="s">
        <v>878</v>
      </c>
      <c r="G5232" s="26" t="s">
        <v>879</v>
      </c>
      <c r="H5232" s="26" t="s">
        <v>69</v>
      </c>
      <c r="I5232" s="26" t="s">
        <v>114</v>
      </c>
      <c r="J5232" s="26" t="s">
        <v>51</v>
      </c>
      <c r="K5232" s="26" t="s">
        <v>51</v>
      </c>
      <c r="L5232" s="26" t="s">
        <v>433</v>
      </c>
      <c r="M5232" s="26" t="s">
        <v>165</v>
      </c>
      <c r="N5232" s="26" t="s">
        <v>373</v>
      </c>
      <c r="O5232" s="26" t="s">
        <v>57</v>
      </c>
      <c r="P5232" s="26" t="s">
        <v>737</v>
      </c>
      <c r="Q5232" s="26" t="s">
        <v>59</v>
      </c>
      <c r="R5232" s="26" t="s">
        <v>54</v>
      </c>
      <c r="S5232" s="26" t="s">
        <v>531</v>
      </c>
      <c r="T5232" s="54">
        <v>1.226</v>
      </c>
      <c r="U5232" s="36" t="s">
        <v>738</v>
      </c>
      <c r="V5232" s="43">
        <v>5.8500000000000003E-2</v>
      </c>
      <c r="W5232" s="43">
        <v>6.2600000000000003E-2</v>
      </c>
      <c r="X5232" s="26" t="s">
        <v>347</v>
      </c>
      <c r="Z5232" s="42">
        <v>893750</v>
      </c>
      <c r="AA5232" s="42">
        <v>1</v>
      </c>
      <c r="AB5232" s="42">
        <v>105.62</v>
      </c>
      <c r="AC5232" s="42">
        <v>0</v>
      </c>
      <c r="AD5232" s="42">
        <v>943.97874999999999</v>
      </c>
      <c r="AG5232" s="26" t="s">
        <v>15</v>
      </c>
      <c r="AH5232" s="43">
        <v>8.2965211459999997E-3</v>
      </c>
      <c r="AI5232" s="43">
        <v>3.02631239E-4</v>
      </c>
      <c r="AJ5232" s="43">
        <v>6.8839497966288006E-5</v>
      </c>
    </row>
    <row r="5233" spans="1:36" x14ac:dyDescent="0.2">
      <c r="A5233" s="26">
        <v>8694</v>
      </c>
      <c r="B5233" s="26">
        <v>12533</v>
      </c>
      <c r="C5233" s="26" t="s">
        <v>877</v>
      </c>
      <c r="D5233" s="26">
        <v>520028010</v>
      </c>
      <c r="E5233" s="26" t="s">
        <v>203</v>
      </c>
      <c r="F5233" s="26" t="s">
        <v>1854</v>
      </c>
      <c r="G5233" s="26" t="s">
        <v>1855</v>
      </c>
      <c r="H5233" s="26" t="s">
        <v>69</v>
      </c>
      <c r="I5233" s="26" t="s">
        <v>112</v>
      </c>
      <c r="J5233" s="26" t="s">
        <v>51</v>
      </c>
      <c r="K5233" s="26" t="s">
        <v>51</v>
      </c>
      <c r="L5233" s="26" t="s">
        <v>433</v>
      </c>
      <c r="M5233" s="26" t="s">
        <v>165</v>
      </c>
      <c r="N5233" s="26" t="s">
        <v>373</v>
      </c>
      <c r="O5233" s="26" t="s">
        <v>57</v>
      </c>
      <c r="P5233" s="26" t="s">
        <v>737</v>
      </c>
      <c r="Q5233" s="26" t="s">
        <v>59</v>
      </c>
      <c r="R5233" s="26" t="s">
        <v>54</v>
      </c>
      <c r="S5233" s="26" t="s">
        <v>531</v>
      </c>
      <c r="T5233" s="54">
        <v>2.109</v>
      </c>
      <c r="U5233" s="36" t="s">
        <v>1042</v>
      </c>
      <c r="V5233" s="43">
        <v>2.1999999999999999E-2</v>
      </c>
      <c r="W5233" s="43">
        <v>4.9099999999999998E-2</v>
      </c>
      <c r="X5233" s="26" t="s">
        <v>347</v>
      </c>
      <c r="Z5233" s="42">
        <v>5142730.92</v>
      </c>
      <c r="AA5233" s="42">
        <v>1</v>
      </c>
      <c r="AB5233" s="42">
        <v>94.62</v>
      </c>
      <c r="AC5233" s="42">
        <v>0</v>
      </c>
      <c r="AD5233" s="42">
        <v>4866.0519999999997</v>
      </c>
      <c r="AG5233" s="26" t="s">
        <v>15</v>
      </c>
      <c r="AH5233" s="43">
        <v>4.7453111139999999E-3</v>
      </c>
      <c r="AI5233" s="43">
        <v>1.560013238E-3</v>
      </c>
      <c r="AJ5233" s="43">
        <v>3.5485605661976147E-4</v>
      </c>
    </row>
    <row r="5234" spans="1:36" x14ac:dyDescent="0.2">
      <c r="A5234" s="26">
        <v>8694</v>
      </c>
      <c r="B5234" s="26">
        <v>12533</v>
      </c>
      <c r="C5234" s="26" t="s">
        <v>877</v>
      </c>
      <c r="D5234" s="26">
        <v>520028010</v>
      </c>
      <c r="E5234" s="26" t="s">
        <v>203</v>
      </c>
      <c r="F5234" s="26" t="s">
        <v>1856</v>
      </c>
      <c r="G5234" s="26" t="s">
        <v>1857</v>
      </c>
      <c r="H5234" s="26" t="s">
        <v>69</v>
      </c>
      <c r="I5234" s="26" t="s">
        <v>112</v>
      </c>
      <c r="J5234" s="26" t="s">
        <v>51</v>
      </c>
      <c r="K5234" s="26" t="s">
        <v>51</v>
      </c>
      <c r="L5234" s="26" t="s">
        <v>433</v>
      </c>
      <c r="M5234" s="26" t="s">
        <v>165</v>
      </c>
      <c r="N5234" s="26" t="s">
        <v>373</v>
      </c>
      <c r="O5234" s="26" t="s">
        <v>57</v>
      </c>
      <c r="P5234" s="26" t="s">
        <v>737</v>
      </c>
      <c r="Q5234" s="26" t="s">
        <v>59</v>
      </c>
      <c r="R5234" s="26" t="s">
        <v>54</v>
      </c>
      <c r="S5234" s="26" t="s">
        <v>531</v>
      </c>
      <c r="T5234" s="54">
        <v>3.391</v>
      </c>
      <c r="U5234" s="36" t="s">
        <v>1858</v>
      </c>
      <c r="V5234" s="43">
        <v>2.7400000000000001E-2</v>
      </c>
      <c r="W5234" s="43">
        <v>4.9399999999999999E-2</v>
      </c>
      <c r="X5234" s="26" t="s">
        <v>347</v>
      </c>
      <c r="Z5234" s="42">
        <v>557499</v>
      </c>
      <c r="AA5234" s="42">
        <v>1</v>
      </c>
      <c r="AB5234" s="42">
        <v>94.13</v>
      </c>
      <c r="AC5234" s="42">
        <v>0</v>
      </c>
      <c r="AD5234" s="42">
        <v>524.77381000000003</v>
      </c>
      <c r="AG5234" s="26" t="s">
        <v>15</v>
      </c>
      <c r="AH5234" s="43">
        <v>7.4333199999999998E-4</v>
      </c>
      <c r="AI5234" s="43">
        <v>1.6823784200000001E-4</v>
      </c>
      <c r="AJ5234" s="43">
        <v>3.8269045385032459E-5</v>
      </c>
    </row>
    <row r="5235" spans="1:36" x14ac:dyDescent="0.2">
      <c r="A5235" s="26">
        <v>8694</v>
      </c>
      <c r="B5235" s="26">
        <v>12533</v>
      </c>
      <c r="C5235" s="26" t="s">
        <v>1859</v>
      </c>
      <c r="D5235" s="26">
        <v>520033986</v>
      </c>
      <c r="E5235" s="26" t="s">
        <v>203</v>
      </c>
      <c r="F5235" s="26" t="s">
        <v>1860</v>
      </c>
      <c r="G5235" s="26" t="s">
        <v>1861</v>
      </c>
      <c r="H5235" s="26" t="s">
        <v>69</v>
      </c>
      <c r="I5235" s="26" t="s">
        <v>112</v>
      </c>
      <c r="J5235" s="26" t="s">
        <v>51</v>
      </c>
      <c r="K5235" s="26" t="s">
        <v>51</v>
      </c>
      <c r="L5235" s="26" t="s">
        <v>433</v>
      </c>
      <c r="M5235" s="26" t="s">
        <v>165</v>
      </c>
      <c r="N5235" s="26" t="s">
        <v>141</v>
      </c>
      <c r="O5235" s="26" t="s">
        <v>57</v>
      </c>
      <c r="P5235" s="26" t="s">
        <v>1244</v>
      </c>
      <c r="Q5235" s="26" t="s">
        <v>64</v>
      </c>
      <c r="R5235" s="26" t="s">
        <v>54</v>
      </c>
      <c r="S5235" s="26" t="s">
        <v>531</v>
      </c>
      <c r="T5235" s="54">
        <v>5.1020000000000003</v>
      </c>
      <c r="U5235" s="36" t="s">
        <v>1221</v>
      </c>
      <c r="V5235" s="43">
        <v>1.95E-2</v>
      </c>
      <c r="W5235" s="43">
        <v>4.8599999999999997E-2</v>
      </c>
      <c r="X5235" s="26" t="s">
        <v>347</v>
      </c>
      <c r="Z5235" s="42">
        <v>10967200.26</v>
      </c>
      <c r="AA5235" s="42">
        <v>1</v>
      </c>
      <c r="AB5235" s="42">
        <v>86.35</v>
      </c>
      <c r="AC5235" s="42">
        <v>0</v>
      </c>
      <c r="AD5235" s="42">
        <v>9470.17742</v>
      </c>
      <c r="AG5235" s="26" t="s">
        <v>15</v>
      </c>
      <c r="AH5235" s="43">
        <v>1.0930752518000001E-2</v>
      </c>
      <c r="AI5235" s="43">
        <v>3.0360551320000001E-3</v>
      </c>
      <c r="AJ5235" s="43">
        <v>6.9061115967332593E-4</v>
      </c>
    </row>
    <row r="5236" spans="1:36" x14ac:dyDescent="0.2">
      <c r="A5236" s="26">
        <v>8694</v>
      </c>
      <c r="B5236" s="26">
        <v>12533</v>
      </c>
      <c r="C5236" s="26" t="s">
        <v>880</v>
      </c>
      <c r="D5236" s="26">
        <v>520000472</v>
      </c>
      <c r="E5236" s="26" t="s">
        <v>203</v>
      </c>
      <c r="F5236" s="26" t="s">
        <v>1862</v>
      </c>
      <c r="G5236" s="26" t="s">
        <v>1863</v>
      </c>
      <c r="H5236" s="26" t="s">
        <v>69</v>
      </c>
      <c r="I5236" s="26" t="s">
        <v>113</v>
      </c>
      <c r="J5236" s="26" t="s">
        <v>51</v>
      </c>
      <c r="K5236" s="26" t="s">
        <v>51</v>
      </c>
      <c r="L5236" s="26" t="s">
        <v>433</v>
      </c>
      <c r="M5236" s="26" t="s">
        <v>165</v>
      </c>
      <c r="N5236" s="26" t="s">
        <v>87</v>
      </c>
      <c r="O5236" s="26" t="s">
        <v>57</v>
      </c>
      <c r="P5236" s="26" t="s">
        <v>708</v>
      </c>
      <c r="Q5236" s="26" t="s">
        <v>64</v>
      </c>
      <c r="R5236" s="26" t="s">
        <v>54</v>
      </c>
      <c r="S5236" s="26" t="s">
        <v>531</v>
      </c>
      <c r="T5236" s="54">
        <v>3.1850000000000001</v>
      </c>
      <c r="U5236" s="36">
        <v>47456</v>
      </c>
      <c r="V5236" s="43">
        <v>3.85E-2</v>
      </c>
      <c r="W5236" s="43">
        <v>2.4299999999999999E-2</v>
      </c>
      <c r="X5236" s="26" t="s">
        <v>347</v>
      </c>
      <c r="Z5236" s="42">
        <v>13476578.24</v>
      </c>
      <c r="AA5236" s="42">
        <v>1</v>
      </c>
      <c r="AB5236" s="42">
        <v>122.39</v>
      </c>
      <c r="AC5236" s="42">
        <v>0</v>
      </c>
      <c r="AD5236" s="42">
        <v>16493.984110000001</v>
      </c>
      <c r="AG5236" s="26" t="s">
        <v>15</v>
      </c>
      <c r="AH5236" s="43">
        <v>5.2748769360000001E-3</v>
      </c>
      <c r="AI5236" s="43">
        <v>5.2878254420000003E-3</v>
      </c>
      <c r="AJ5236" s="43">
        <v>1.2028211287556333E-3</v>
      </c>
    </row>
    <row r="5237" spans="1:36" x14ac:dyDescent="0.2">
      <c r="A5237" s="26">
        <v>8694</v>
      </c>
      <c r="B5237" s="26">
        <v>12533</v>
      </c>
      <c r="C5237" s="26" t="s">
        <v>880</v>
      </c>
      <c r="D5237" s="26">
        <v>520000472</v>
      </c>
      <c r="E5237" s="26" t="s">
        <v>203</v>
      </c>
      <c r="F5237" s="26" t="s">
        <v>881</v>
      </c>
      <c r="G5237" s="26" t="s">
        <v>882</v>
      </c>
      <c r="H5237" s="26" t="s">
        <v>69</v>
      </c>
      <c r="I5237" s="26" t="s">
        <v>113</v>
      </c>
      <c r="J5237" s="26" t="s">
        <v>51</v>
      </c>
      <c r="K5237" s="26" t="s">
        <v>51</v>
      </c>
      <c r="L5237" s="26" t="s">
        <v>433</v>
      </c>
      <c r="M5237" s="26" t="s">
        <v>165</v>
      </c>
      <c r="N5237" s="26" t="s">
        <v>87</v>
      </c>
      <c r="O5237" s="26" t="s">
        <v>57</v>
      </c>
      <c r="P5237" s="26" t="s">
        <v>708</v>
      </c>
      <c r="Q5237" s="26" t="s">
        <v>64</v>
      </c>
      <c r="R5237" s="26" t="s">
        <v>54</v>
      </c>
      <c r="S5237" s="26" t="s">
        <v>531</v>
      </c>
      <c r="T5237" s="54">
        <v>0.64700000000000002</v>
      </c>
      <c r="U5237" s="36">
        <v>46025</v>
      </c>
      <c r="V5237" s="43">
        <v>4.4999999999999998E-2</v>
      </c>
      <c r="W5237" s="43">
        <v>2.8299999999999999E-2</v>
      </c>
      <c r="X5237" s="26" t="s">
        <v>347</v>
      </c>
      <c r="Z5237" s="42">
        <v>35066500</v>
      </c>
      <c r="AA5237" s="42">
        <v>1</v>
      </c>
      <c r="AB5237" s="42">
        <v>119.91</v>
      </c>
      <c r="AC5237" s="42">
        <v>0</v>
      </c>
      <c r="AD5237" s="42">
        <v>42048.240149999998</v>
      </c>
      <c r="AG5237" s="26" t="s">
        <v>15</v>
      </c>
      <c r="AH5237" s="43">
        <v>1.186440985E-2</v>
      </c>
      <c r="AI5237" s="43">
        <v>1.3480293940999999E-2</v>
      </c>
      <c r="AJ5237" s="43">
        <v>3.0663611254934655E-3</v>
      </c>
    </row>
    <row r="5238" spans="1:36" x14ac:dyDescent="0.2">
      <c r="A5238" s="26">
        <v>8694</v>
      </c>
      <c r="B5238" s="26">
        <v>12533</v>
      </c>
      <c r="C5238" s="26" t="s">
        <v>880</v>
      </c>
      <c r="D5238" s="26">
        <v>520000472</v>
      </c>
      <c r="E5238" s="26" t="s">
        <v>203</v>
      </c>
      <c r="F5238" s="26" t="s">
        <v>1864</v>
      </c>
      <c r="G5238" s="26" t="s">
        <v>1865</v>
      </c>
      <c r="H5238" s="26" t="s">
        <v>69</v>
      </c>
      <c r="I5238" s="26" t="s">
        <v>113</v>
      </c>
      <c r="J5238" s="26" t="s">
        <v>51</v>
      </c>
      <c r="K5238" s="26" t="s">
        <v>51</v>
      </c>
      <c r="L5238" s="26" t="s">
        <v>433</v>
      </c>
      <c r="M5238" s="26" t="s">
        <v>165</v>
      </c>
      <c r="N5238" s="26" t="s">
        <v>87</v>
      </c>
      <c r="O5238" s="26" t="s">
        <v>57</v>
      </c>
      <c r="P5238" s="26" t="s">
        <v>708</v>
      </c>
      <c r="Q5238" s="26" t="s">
        <v>64</v>
      </c>
      <c r="R5238" s="26" t="s">
        <v>54</v>
      </c>
      <c r="S5238" s="26" t="s">
        <v>531</v>
      </c>
      <c r="T5238" s="54">
        <v>5.5519999999999996</v>
      </c>
      <c r="U5238" s="36" t="s">
        <v>970</v>
      </c>
      <c r="V5238" s="43">
        <v>2.3900000000000001E-2</v>
      </c>
      <c r="W5238" s="43">
        <v>2.5999999999999999E-2</v>
      </c>
      <c r="X5238" s="26" t="s">
        <v>347</v>
      </c>
      <c r="Z5238" s="42">
        <v>17170981</v>
      </c>
      <c r="AA5238" s="42">
        <v>1</v>
      </c>
      <c r="AB5238" s="42">
        <v>114.47</v>
      </c>
      <c r="AC5238" s="42">
        <v>0</v>
      </c>
      <c r="AD5238" s="42">
        <v>19655.621950000001</v>
      </c>
      <c r="AG5238" s="26" t="s">
        <v>15</v>
      </c>
      <c r="AH5238" s="43">
        <v>4.4151009419999996E-3</v>
      </c>
      <c r="AI5238" s="43">
        <v>6.3014185739999999E-3</v>
      </c>
      <c r="AJ5238" s="43">
        <v>1.4333830578846726E-3</v>
      </c>
    </row>
    <row r="5239" spans="1:36" x14ac:dyDescent="0.2">
      <c r="A5239" s="26">
        <v>8694</v>
      </c>
      <c r="B5239" s="26">
        <v>12533</v>
      </c>
      <c r="C5239" s="26" t="s">
        <v>880</v>
      </c>
      <c r="D5239" s="26">
        <v>520000472</v>
      </c>
      <c r="E5239" s="26" t="s">
        <v>203</v>
      </c>
      <c r="F5239" s="26" t="s">
        <v>1866</v>
      </c>
      <c r="G5239" s="26" t="s">
        <v>1867</v>
      </c>
      <c r="H5239" s="26" t="s">
        <v>69</v>
      </c>
      <c r="I5239" s="26" t="s">
        <v>113</v>
      </c>
      <c r="J5239" s="26" t="s">
        <v>51</v>
      </c>
      <c r="K5239" s="26" t="s">
        <v>51</v>
      </c>
      <c r="L5239" s="26" t="s">
        <v>433</v>
      </c>
      <c r="M5239" s="26" t="s">
        <v>165</v>
      </c>
      <c r="N5239" s="26" t="s">
        <v>87</v>
      </c>
      <c r="O5239" s="26" t="s">
        <v>57</v>
      </c>
      <c r="P5239" s="26" t="s">
        <v>708</v>
      </c>
      <c r="Q5239" s="26" t="s">
        <v>64</v>
      </c>
      <c r="R5239" s="26" t="s">
        <v>54</v>
      </c>
      <c r="S5239" s="26" t="s">
        <v>531</v>
      </c>
      <c r="T5239" s="54">
        <v>10.532999999999999</v>
      </c>
      <c r="U5239" s="36" t="s">
        <v>1868</v>
      </c>
      <c r="V5239" s="43">
        <v>1.2500000000000001E-2</v>
      </c>
      <c r="W5239" s="43">
        <v>3.0099999999999998E-2</v>
      </c>
      <c r="X5239" s="26" t="s">
        <v>347</v>
      </c>
      <c r="Z5239" s="42">
        <v>21378000</v>
      </c>
      <c r="AA5239" s="42">
        <v>1</v>
      </c>
      <c r="AB5239" s="42">
        <v>95.26</v>
      </c>
      <c r="AC5239" s="42">
        <v>0</v>
      </c>
      <c r="AD5239" s="42">
        <v>20364.682799999999</v>
      </c>
      <c r="AG5239" s="26" t="s">
        <v>15</v>
      </c>
      <c r="AH5239" s="43">
        <v>4.981046718E-3</v>
      </c>
      <c r="AI5239" s="43">
        <v>6.5287372119999998E-3</v>
      </c>
      <c r="AJ5239" s="43">
        <v>1.4850912059140105E-3</v>
      </c>
    </row>
    <row r="5240" spans="1:36" x14ac:dyDescent="0.2">
      <c r="A5240" s="26">
        <v>8694</v>
      </c>
      <c r="B5240" s="26">
        <v>12533</v>
      </c>
      <c r="C5240" s="26" t="s">
        <v>533</v>
      </c>
      <c r="D5240" s="26">
        <v>520018078</v>
      </c>
      <c r="E5240" s="26" t="s">
        <v>203</v>
      </c>
      <c r="F5240" s="26" t="s">
        <v>883</v>
      </c>
      <c r="G5240" s="26" t="s">
        <v>884</v>
      </c>
      <c r="H5240" s="26" t="s">
        <v>69</v>
      </c>
      <c r="I5240" s="26" t="s">
        <v>113</v>
      </c>
      <c r="J5240" s="26" t="s">
        <v>51</v>
      </c>
      <c r="K5240" s="26" t="s">
        <v>51</v>
      </c>
      <c r="L5240" s="26" t="s">
        <v>433</v>
      </c>
      <c r="M5240" s="26" t="s">
        <v>165</v>
      </c>
      <c r="N5240" s="26" t="s">
        <v>129</v>
      </c>
      <c r="O5240" s="26" t="s">
        <v>57</v>
      </c>
      <c r="P5240" s="26" t="s">
        <v>530</v>
      </c>
      <c r="Q5240" s="26" t="s">
        <v>59</v>
      </c>
      <c r="R5240" s="26" t="s">
        <v>54</v>
      </c>
      <c r="S5240" s="26" t="s">
        <v>531</v>
      </c>
      <c r="T5240" s="54">
        <v>1.4850000000000001</v>
      </c>
      <c r="U5240" s="36" t="s">
        <v>754</v>
      </c>
      <c r="V5240" s="43">
        <v>8.3000000000000001E-3</v>
      </c>
      <c r="W5240" s="43">
        <v>2.2599999999999999E-2</v>
      </c>
      <c r="X5240" s="26" t="s">
        <v>347</v>
      </c>
      <c r="Z5240" s="42">
        <v>19737544.5</v>
      </c>
      <c r="AA5240" s="42">
        <v>1</v>
      </c>
      <c r="AB5240" s="42">
        <v>113.32</v>
      </c>
      <c r="AC5240" s="42">
        <v>0</v>
      </c>
      <c r="AD5240" s="42">
        <v>22366.585429999999</v>
      </c>
      <c r="AG5240" s="26" t="s">
        <v>15</v>
      </c>
      <c r="AH5240" s="43">
        <v>1.2977133011E-2</v>
      </c>
      <c r="AI5240" s="43">
        <v>7.1705294910000003E-3</v>
      </c>
      <c r="AJ5240" s="43">
        <v>1.631079632058764E-3</v>
      </c>
    </row>
    <row r="5241" spans="1:36" x14ac:dyDescent="0.2">
      <c r="A5241" s="26">
        <v>8694</v>
      </c>
      <c r="B5241" s="26">
        <v>12533</v>
      </c>
      <c r="C5241" s="26" t="s">
        <v>533</v>
      </c>
      <c r="D5241" s="26">
        <v>520018078</v>
      </c>
      <c r="E5241" s="26" t="s">
        <v>203</v>
      </c>
      <c r="F5241" s="26" t="s">
        <v>885</v>
      </c>
      <c r="G5241" s="26" t="s">
        <v>886</v>
      </c>
      <c r="H5241" s="26" t="s">
        <v>69</v>
      </c>
      <c r="I5241" s="26" t="s">
        <v>112</v>
      </c>
      <c r="J5241" s="26" t="s">
        <v>51</v>
      </c>
      <c r="K5241" s="26" t="s">
        <v>51</v>
      </c>
      <c r="L5241" s="26" t="s">
        <v>433</v>
      </c>
      <c r="M5241" s="26" t="s">
        <v>165</v>
      </c>
      <c r="N5241" s="26" t="s">
        <v>129</v>
      </c>
      <c r="O5241" s="26" t="s">
        <v>57</v>
      </c>
      <c r="P5241" s="26" t="s">
        <v>530</v>
      </c>
      <c r="Q5241" s="26" t="s">
        <v>59</v>
      </c>
      <c r="R5241" s="26" t="s">
        <v>54</v>
      </c>
      <c r="S5241" s="26" t="s">
        <v>531</v>
      </c>
      <c r="T5241" s="54">
        <v>0.159</v>
      </c>
      <c r="U5241" s="36" t="s">
        <v>579</v>
      </c>
      <c r="V5241" s="43">
        <v>2.0199999999999999E-2</v>
      </c>
      <c r="W5241" s="43">
        <v>4.4299999999999999E-2</v>
      </c>
      <c r="X5241" s="26" t="s">
        <v>347</v>
      </c>
      <c r="Z5241" s="42">
        <v>2672903</v>
      </c>
      <c r="AA5241" s="42">
        <v>1</v>
      </c>
      <c r="AB5241" s="42">
        <v>101.32</v>
      </c>
      <c r="AC5241" s="42">
        <v>0</v>
      </c>
      <c r="AD5241" s="42">
        <v>2708.18532</v>
      </c>
      <c r="AG5241" s="26" t="s">
        <v>15</v>
      </c>
      <c r="AH5241" s="43">
        <v>3.1638034959999999E-3</v>
      </c>
      <c r="AI5241" s="43">
        <v>8.6822026299999998E-4</v>
      </c>
      <c r="AJ5241" s="43">
        <v>1.9749397730454315E-4</v>
      </c>
    </row>
    <row r="5242" spans="1:36" x14ac:dyDescent="0.2">
      <c r="A5242" s="26">
        <v>8694</v>
      </c>
      <c r="B5242" s="26">
        <v>12533</v>
      </c>
      <c r="C5242" s="26" t="s">
        <v>533</v>
      </c>
      <c r="D5242" s="26">
        <v>520018078</v>
      </c>
      <c r="E5242" s="26" t="s">
        <v>203</v>
      </c>
      <c r="F5242" s="26" t="s">
        <v>887</v>
      </c>
      <c r="G5242" s="26" t="s">
        <v>888</v>
      </c>
      <c r="H5242" s="26" t="s">
        <v>69</v>
      </c>
      <c r="I5242" s="26" t="s">
        <v>113</v>
      </c>
      <c r="J5242" s="26" t="s">
        <v>51</v>
      </c>
      <c r="K5242" s="26" t="s">
        <v>51</v>
      </c>
      <c r="L5242" s="26" t="s">
        <v>433</v>
      </c>
      <c r="M5242" s="26" t="s">
        <v>165</v>
      </c>
      <c r="N5242" s="26" t="s">
        <v>129</v>
      </c>
      <c r="O5242" s="26" t="s">
        <v>57</v>
      </c>
      <c r="P5242" s="26" t="s">
        <v>733</v>
      </c>
      <c r="Q5242" s="26" t="s">
        <v>59</v>
      </c>
      <c r="R5242" s="26" t="s">
        <v>54</v>
      </c>
      <c r="S5242" s="26" t="s">
        <v>531</v>
      </c>
      <c r="T5242" s="54">
        <v>0.159</v>
      </c>
      <c r="U5242" s="36" t="s">
        <v>889</v>
      </c>
      <c r="V5242" s="43">
        <v>2.4199999999999999E-2</v>
      </c>
      <c r="W5242" s="43">
        <v>3.0300000000000001E-2</v>
      </c>
      <c r="X5242" s="26" t="s">
        <v>347</v>
      </c>
      <c r="Z5242" s="42">
        <v>10100000</v>
      </c>
      <c r="AA5242" s="42">
        <v>1</v>
      </c>
      <c r="AB5242" s="42">
        <v>117.46</v>
      </c>
      <c r="AC5242" s="42">
        <v>0</v>
      </c>
      <c r="AD5242" s="42">
        <v>11863.46</v>
      </c>
      <c r="AG5242" s="26" t="s">
        <v>15</v>
      </c>
      <c r="AH5242" s="43">
        <v>7.0082919889999998E-3</v>
      </c>
      <c r="AI5242" s="43">
        <v>3.8033203620000001E-3</v>
      </c>
      <c r="AJ5242" s="43">
        <v>8.6514090549510687E-4</v>
      </c>
    </row>
    <row r="5243" spans="1:36" x14ac:dyDescent="0.2">
      <c r="A5243" s="26">
        <v>8694</v>
      </c>
      <c r="B5243" s="26">
        <v>12533</v>
      </c>
      <c r="C5243" s="26" t="s">
        <v>533</v>
      </c>
      <c r="D5243" s="26">
        <v>520018078</v>
      </c>
      <c r="E5243" s="26" t="s">
        <v>203</v>
      </c>
      <c r="F5243" s="26" t="s">
        <v>1869</v>
      </c>
      <c r="G5243" s="26" t="s">
        <v>1870</v>
      </c>
      <c r="H5243" s="26" t="s">
        <v>69</v>
      </c>
      <c r="I5243" s="26" t="s">
        <v>113</v>
      </c>
      <c r="J5243" s="26" t="s">
        <v>51</v>
      </c>
      <c r="K5243" s="26" t="s">
        <v>51</v>
      </c>
      <c r="L5243" s="26" t="s">
        <v>433</v>
      </c>
      <c r="M5243" s="26" t="s">
        <v>165</v>
      </c>
      <c r="N5243" s="26" t="s">
        <v>129</v>
      </c>
      <c r="O5243" s="26" t="s">
        <v>57</v>
      </c>
      <c r="P5243" s="26" t="s">
        <v>530</v>
      </c>
      <c r="Q5243" s="26" t="s">
        <v>59</v>
      </c>
      <c r="R5243" s="26" t="s">
        <v>54</v>
      </c>
      <c r="S5243" s="26" t="s">
        <v>531</v>
      </c>
      <c r="T5243" s="54">
        <v>2.8959999999999999</v>
      </c>
      <c r="U5243" s="36" t="s">
        <v>1871</v>
      </c>
      <c r="V5243" s="43">
        <v>1E-3</v>
      </c>
      <c r="W5243" s="43">
        <v>2.1899999999999999E-2</v>
      </c>
      <c r="X5243" s="26" t="s">
        <v>347</v>
      </c>
      <c r="Z5243" s="42">
        <v>56754979</v>
      </c>
      <c r="AA5243" s="42">
        <v>1</v>
      </c>
      <c r="AB5243" s="42">
        <v>105.89</v>
      </c>
      <c r="AC5243" s="42">
        <v>0</v>
      </c>
      <c r="AD5243" s="42">
        <v>60097.847260000002</v>
      </c>
      <c r="AG5243" s="26" t="s">
        <v>15</v>
      </c>
      <c r="AH5243" s="43">
        <v>1.8090648989999999E-2</v>
      </c>
      <c r="AI5243" s="43">
        <v>1.926683836E-2</v>
      </c>
      <c r="AJ5243" s="43">
        <v>4.3826258104147555E-3</v>
      </c>
    </row>
    <row r="5244" spans="1:36" x14ac:dyDescent="0.2">
      <c r="A5244" s="26">
        <v>8694</v>
      </c>
      <c r="B5244" s="26">
        <v>12533</v>
      </c>
      <c r="C5244" s="26" t="s">
        <v>533</v>
      </c>
      <c r="D5244" s="26">
        <v>520018078</v>
      </c>
      <c r="E5244" s="26" t="s">
        <v>203</v>
      </c>
      <c r="F5244" s="26" t="s">
        <v>1872</v>
      </c>
      <c r="G5244" s="26" t="s">
        <v>1873</v>
      </c>
      <c r="H5244" s="26" t="s">
        <v>69</v>
      </c>
      <c r="I5244" s="26" t="s">
        <v>113</v>
      </c>
      <c r="J5244" s="26" t="s">
        <v>51</v>
      </c>
      <c r="K5244" s="26" t="s">
        <v>51</v>
      </c>
      <c r="L5244" s="26" t="s">
        <v>433</v>
      </c>
      <c r="M5244" s="26" t="s">
        <v>165</v>
      </c>
      <c r="N5244" s="26" t="s">
        <v>129</v>
      </c>
      <c r="O5244" s="26" t="s">
        <v>57</v>
      </c>
      <c r="P5244" s="26" t="s">
        <v>530</v>
      </c>
      <c r="Q5244" s="26" t="s">
        <v>59</v>
      </c>
      <c r="R5244" s="26" t="s">
        <v>54</v>
      </c>
      <c r="S5244" s="26" t="s">
        <v>531</v>
      </c>
      <c r="T5244" s="54">
        <v>4.891</v>
      </c>
      <c r="U5244" s="36" t="s">
        <v>1874</v>
      </c>
      <c r="V5244" s="43">
        <v>1E-3</v>
      </c>
      <c r="W5244" s="43">
        <v>2.3599999999999999E-2</v>
      </c>
      <c r="X5244" s="26" t="s">
        <v>347</v>
      </c>
      <c r="Z5244" s="42">
        <v>11849000</v>
      </c>
      <c r="AA5244" s="42">
        <v>1</v>
      </c>
      <c r="AB5244" s="42">
        <v>100.78</v>
      </c>
      <c r="AC5244" s="42">
        <v>0</v>
      </c>
      <c r="AD5244" s="42">
        <v>11941.422200000001</v>
      </c>
      <c r="AG5244" s="26" t="s">
        <v>15</v>
      </c>
      <c r="AH5244" s="43">
        <v>4.7646985249999996E-3</v>
      </c>
      <c r="AI5244" s="43">
        <v>3.8283143540000001E-3</v>
      </c>
      <c r="AJ5244" s="43">
        <v>8.7082628634541461E-4</v>
      </c>
    </row>
    <row r="5245" spans="1:36" x14ac:dyDescent="0.2">
      <c r="A5245" s="26">
        <v>8694</v>
      </c>
      <c r="B5245" s="26">
        <v>12533</v>
      </c>
      <c r="C5245" s="26" t="s">
        <v>533</v>
      </c>
      <c r="D5245" s="26">
        <v>520018078</v>
      </c>
      <c r="E5245" s="26" t="s">
        <v>203</v>
      </c>
      <c r="F5245" s="26" t="s">
        <v>1875</v>
      </c>
      <c r="G5245" s="26" t="s">
        <v>1876</v>
      </c>
      <c r="H5245" s="26" t="s">
        <v>69</v>
      </c>
      <c r="I5245" s="26" t="s">
        <v>112</v>
      </c>
      <c r="J5245" s="26" t="s">
        <v>51</v>
      </c>
      <c r="K5245" s="26" t="s">
        <v>51</v>
      </c>
      <c r="L5245" s="26" t="s">
        <v>433</v>
      </c>
      <c r="M5245" s="26" t="s">
        <v>165</v>
      </c>
      <c r="N5245" s="26" t="s">
        <v>129</v>
      </c>
      <c r="O5245" s="26" t="s">
        <v>57</v>
      </c>
      <c r="P5245" s="26" t="s">
        <v>530</v>
      </c>
      <c r="Q5245" s="26" t="s">
        <v>59</v>
      </c>
      <c r="R5245" s="26" t="s">
        <v>54</v>
      </c>
      <c r="S5245" s="26" t="s">
        <v>531</v>
      </c>
      <c r="T5245" s="54">
        <v>2.9119999999999999</v>
      </c>
      <c r="U5245" s="36">
        <v>47608</v>
      </c>
      <c r="V5245" s="43">
        <v>2.76E-2</v>
      </c>
      <c r="W5245" s="43">
        <v>4.5400000000000003E-2</v>
      </c>
      <c r="X5245" s="26" t="s">
        <v>347</v>
      </c>
      <c r="Z5245" s="42">
        <v>22375000</v>
      </c>
      <c r="AA5245" s="42">
        <v>1</v>
      </c>
      <c r="AB5245" s="42">
        <v>95.56</v>
      </c>
      <c r="AC5245" s="42">
        <v>0</v>
      </c>
      <c r="AD5245" s="42">
        <v>21381.55</v>
      </c>
      <c r="AG5245" s="26" t="s">
        <v>15</v>
      </c>
      <c r="AH5245" s="43">
        <v>1.6743969551E-2</v>
      </c>
      <c r="AI5245" s="43">
        <v>6.8547358430000004E-3</v>
      </c>
      <c r="AJ5245" s="43">
        <v>1.5592460823308631E-3</v>
      </c>
    </row>
    <row r="5246" spans="1:36" x14ac:dyDescent="0.2">
      <c r="A5246" s="26">
        <v>8694</v>
      </c>
      <c r="B5246" s="26">
        <v>12533</v>
      </c>
      <c r="C5246" s="26" t="s">
        <v>1350</v>
      </c>
      <c r="D5246" s="26">
        <v>520020116</v>
      </c>
      <c r="E5246" s="26" t="s">
        <v>203</v>
      </c>
      <c r="F5246" s="26" t="s">
        <v>1877</v>
      </c>
      <c r="G5246" s="26" t="s">
        <v>1878</v>
      </c>
      <c r="H5246" s="26" t="s">
        <v>69</v>
      </c>
      <c r="I5246" s="26" t="s">
        <v>113</v>
      </c>
      <c r="J5246" s="26" t="s">
        <v>51</v>
      </c>
      <c r="K5246" s="26" t="s">
        <v>51</v>
      </c>
      <c r="L5246" s="26" t="s">
        <v>433</v>
      </c>
      <c r="M5246" s="26" t="s">
        <v>165</v>
      </c>
      <c r="N5246" s="26" t="s">
        <v>357</v>
      </c>
      <c r="O5246" s="26" t="s">
        <v>57</v>
      </c>
      <c r="P5246" s="26" t="s">
        <v>724</v>
      </c>
      <c r="Q5246" s="26" t="s">
        <v>59</v>
      </c>
      <c r="R5246" s="26" t="s">
        <v>54</v>
      </c>
      <c r="S5246" s="26" t="s">
        <v>531</v>
      </c>
      <c r="T5246" s="54">
        <v>2.7269999999999999</v>
      </c>
      <c r="U5246" s="36" t="s">
        <v>1036</v>
      </c>
      <c r="V5246" s="43">
        <v>1.7999999999999999E-2</v>
      </c>
      <c r="W5246" s="43">
        <v>2.8500000000000001E-2</v>
      </c>
      <c r="X5246" s="26" t="s">
        <v>347</v>
      </c>
      <c r="Z5246" s="42">
        <v>9629136.0299999993</v>
      </c>
      <c r="AA5246" s="42">
        <v>1</v>
      </c>
      <c r="AB5246" s="42">
        <v>113.09</v>
      </c>
      <c r="AC5246" s="42">
        <v>0</v>
      </c>
      <c r="AD5246" s="42">
        <v>10889.58994</v>
      </c>
      <c r="AG5246" s="26" t="s">
        <v>15</v>
      </c>
      <c r="AH5246" s="43">
        <v>1.3022417682E-2</v>
      </c>
      <c r="AI5246" s="43">
        <v>3.4911062329999998E-3</v>
      </c>
      <c r="AJ5246" s="43">
        <v>7.9412158857213716E-4</v>
      </c>
    </row>
    <row r="5247" spans="1:36" x14ac:dyDescent="0.2">
      <c r="A5247" s="26">
        <v>8694</v>
      </c>
      <c r="B5247" s="26">
        <v>12533</v>
      </c>
      <c r="C5247" s="26" t="s">
        <v>1350</v>
      </c>
      <c r="D5247" s="26">
        <v>520020116</v>
      </c>
      <c r="E5247" s="26" t="s">
        <v>203</v>
      </c>
      <c r="F5247" s="26" t="s">
        <v>1879</v>
      </c>
      <c r="G5247" s="26" t="s">
        <v>1880</v>
      </c>
      <c r="H5247" s="26" t="s">
        <v>69</v>
      </c>
      <c r="I5247" s="26" t="s">
        <v>113</v>
      </c>
      <c r="J5247" s="26" t="s">
        <v>51</v>
      </c>
      <c r="K5247" s="26" t="s">
        <v>51</v>
      </c>
      <c r="L5247" s="26" t="s">
        <v>433</v>
      </c>
      <c r="M5247" s="26" t="s">
        <v>165</v>
      </c>
      <c r="N5247" s="26" t="s">
        <v>357</v>
      </c>
      <c r="O5247" s="26" t="s">
        <v>57</v>
      </c>
      <c r="P5247" s="26" t="s">
        <v>1122</v>
      </c>
      <c r="Q5247" s="26" t="s">
        <v>59</v>
      </c>
      <c r="R5247" s="26" t="s">
        <v>54</v>
      </c>
      <c r="S5247" s="26" t="s">
        <v>531</v>
      </c>
      <c r="T5247" s="54">
        <v>1.4610000000000001</v>
      </c>
      <c r="U5247" s="36" t="s">
        <v>1483</v>
      </c>
      <c r="V5247" s="43">
        <v>2.2499999999999999E-2</v>
      </c>
      <c r="W5247" s="43">
        <v>2.93E-2</v>
      </c>
      <c r="X5247" s="26" t="s">
        <v>347</v>
      </c>
      <c r="Z5247" s="42">
        <v>1350000.24</v>
      </c>
      <c r="AA5247" s="42">
        <v>1</v>
      </c>
      <c r="AB5247" s="42">
        <v>114.85</v>
      </c>
      <c r="AC5247" s="42">
        <v>0</v>
      </c>
      <c r="AD5247" s="42">
        <v>1550.4752800000001</v>
      </c>
      <c r="AG5247" s="26" t="s">
        <v>15</v>
      </c>
      <c r="AH5247" s="43">
        <v>3.6052279989999998E-3</v>
      </c>
      <c r="AI5247" s="43">
        <v>4.9706866299999999E-4</v>
      </c>
      <c r="AJ5247" s="43">
        <v>1.1306815951560332E-4</v>
      </c>
    </row>
    <row r="5248" spans="1:36" x14ac:dyDescent="0.2">
      <c r="A5248" s="26">
        <v>8694</v>
      </c>
      <c r="B5248" s="26">
        <v>12533</v>
      </c>
      <c r="C5248" s="26" t="s">
        <v>1350</v>
      </c>
      <c r="D5248" s="26">
        <v>520020116</v>
      </c>
      <c r="E5248" s="26" t="s">
        <v>203</v>
      </c>
      <c r="F5248" s="26" t="s">
        <v>1881</v>
      </c>
      <c r="G5248" s="26" t="s">
        <v>1882</v>
      </c>
      <c r="H5248" s="26" t="s">
        <v>69</v>
      </c>
      <c r="I5248" s="26" t="s">
        <v>113</v>
      </c>
      <c r="J5248" s="26" t="s">
        <v>51</v>
      </c>
      <c r="K5248" s="26" t="s">
        <v>51</v>
      </c>
      <c r="L5248" s="26" t="s">
        <v>433</v>
      </c>
      <c r="M5248" s="26" t="s">
        <v>165</v>
      </c>
      <c r="N5248" s="26" t="s">
        <v>357</v>
      </c>
      <c r="O5248" s="26" t="s">
        <v>57</v>
      </c>
      <c r="P5248" s="26" t="s">
        <v>1122</v>
      </c>
      <c r="Q5248" s="26" t="s">
        <v>59</v>
      </c>
      <c r="R5248" s="26" t="s">
        <v>54</v>
      </c>
      <c r="S5248" s="26" t="s">
        <v>531</v>
      </c>
      <c r="T5248" s="54">
        <v>2.3479999999999999</v>
      </c>
      <c r="U5248" s="36" t="s">
        <v>1616</v>
      </c>
      <c r="V5248" s="43">
        <v>3.3000000000000002E-2</v>
      </c>
      <c r="W5248" s="43">
        <v>3.1800000000000002E-2</v>
      </c>
      <c r="X5248" s="26" t="s">
        <v>347</v>
      </c>
      <c r="Z5248" s="42">
        <v>2320000</v>
      </c>
      <c r="AA5248" s="42">
        <v>1</v>
      </c>
      <c r="AB5248" s="42">
        <v>115.4</v>
      </c>
      <c r="AC5248" s="42">
        <v>0</v>
      </c>
      <c r="AD5248" s="42">
        <v>2677.28</v>
      </c>
      <c r="AG5248" s="26" t="s">
        <v>15</v>
      </c>
      <c r="AH5248" s="43">
        <v>4.678187633E-3</v>
      </c>
      <c r="AI5248" s="43">
        <v>8.5831229099999999E-4</v>
      </c>
      <c r="AJ5248" s="43">
        <v>1.9524021183229341E-4</v>
      </c>
    </row>
    <row r="5249" spans="1:36" x14ac:dyDescent="0.2">
      <c r="A5249" s="26">
        <v>8694</v>
      </c>
      <c r="B5249" s="26">
        <v>12533</v>
      </c>
      <c r="C5249" s="26" t="s">
        <v>890</v>
      </c>
      <c r="D5249" s="26">
        <v>520017807</v>
      </c>
      <c r="E5249" s="26" t="s">
        <v>203</v>
      </c>
      <c r="F5249" s="26" t="s">
        <v>891</v>
      </c>
      <c r="G5249" s="26" t="s">
        <v>892</v>
      </c>
      <c r="H5249" s="26" t="s">
        <v>69</v>
      </c>
      <c r="I5249" s="26" t="s">
        <v>112</v>
      </c>
      <c r="J5249" s="26" t="s">
        <v>51</v>
      </c>
      <c r="K5249" s="26" t="s">
        <v>51</v>
      </c>
      <c r="L5249" s="26" t="s">
        <v>433</v>
      </c>
      <c r="M5249" s="26" t="s">
        <v>165</v>
      </c>
      <c r="N5249" s="26" t="s">
        <v>357</v>
      </c>
      <c r="O5249" s="26" t="s">
        <v>57</v>
      </c>
      <c r="P5249" s="26" t="s">
        <v>742</v>
      </c>
      <c r="Q5249" s="26" t="s">
        <v>64</v>
      </c>
      <c r="R5249" s="26" t="s">
        <v>54</v>
      </c>
      <c r="S5249" s="26" t="s">
        <v>531</v>
      </c>
      <c r="T5249" s="54">
        <v>1.1120000000000001</v>
      </c>
      <c r="U5249" s="36">
        <v>46390</v>
      </c>
      <c r="V5249" s="43">
        <v>5.0500000000000003E-2</v>
      </c>
      <c r="W5249" s="43">
        <v>4.9000000000000002E-2</v>
      </c>
      <c r="X5249" s="26" t="s">
        <v>347</v>
      </c>
      <c r="Z5249" s="42">
        <v>625000</v>
      </c>
      <c r="AA5249" s="42">
        <v>1</v>
      </c>
      <c r="AB5249" s="42">
        <v>101.93</v>
      </c>
      <c r="AC5249" s="42">
        <v>0</v>
      </c>
      <c r="AD5249" s="42">
        <v>637.0625</v>
      </c>
      <c r="AG5249" s="26" t="s">
        <v>15</v>
      </c>
      <c r="AH5249" s="43">
        <v>2.2479174650000002E-3</v>
      </c>
      <c r="AI5249" s="43">
        <v>2.04236603E-4</v>
      </c>
      <c r="AJ5249" s="43">
        <v>4.6457679977593091E-5</v>
      </c>
    </row>
    <row r="5250" spans="1:36" x14ac:dyDescent="0.2">
      <c r="A5250" s="26">
        <v>8694</v>
      </c>
      <c r="B5250" s="26">
        <v>12533</v>
      </c>
      <c r="C5250" s="26" t="s">
        <v>890</v>
      </c>
      <c r="D5250" s="26">
        <v>520017807</v>
      </c>
      <c r="E5250" s="26" t="s">
        <v>203</v>
      </c>
      <c r="F5250" s="26" t="s">
        <v>1883</v>
      </c>
      <c r="G5250" s="26" t="s">
        <v>1884</v>
      </c>
      <c r="H5250" s="26" t="s">
        <v>69</v>
      </c>
      <c r="I5250" s="26" t="s">
        <v>113</v>
      </c>
      <c r="J5250" s="26" t="s">
        <v>51</v>
      </c>
      <c r="K5250" s="26" t="s">
        <v>51</v>
      </c>
      <c r="L5250" s="26" t="s">
        <v>433</v>
      </c>
      <c r="M5250" s="26" t="s">
        <v>165</v>
      </c>
      <c r="N5250" s="26" t="s">
        <v>357</v>
      </c>
      <c r="O5250" s="26" t="s">
        <v>57</v>
      </c>
      <c r="P5250" s="26" t="s">
        <v>728</v>
      </c>
      <c r="Q5250" s="26" t="s">
        <v>59</v>
      </c>
      <c r="R5250" s="26" t="s">
        <v>54</v>
      </c>
      <c r="S5250" s="26" t="s">
        <v>531</v>
      </c>
      <c r="T5250" s="54">
        <v>2.08</v>
      </c>
      <c r="U5250" s="36" t="s">
        <v>1885</v>
      </c>
      <c r="V5250" s="43">
        <v>1.5800000000000002E-2</v>
      </c>
      <c r="W5250" s="43">
        <v>2.5700000000000001E-2</v>
      </c>
      <c r="X5250" s="26" t="s">
        <v>347</v>
      </c>
      <c r="Z5250" s="42">
        <v>2000000</v>
      </c>
      <c r="AA5250" s="42">
        <v>1</v>
      </c>
      <c r="AB5250" s="42">
        <v>114.31</v>
      </c>
      <c r="AC5250" s="42">
        <v>0</v>
      </c>
      <c r="AD5250" s="42">
        <v>2286.1999999999998</v>
      </c>
      <c r="AG5250" s="26" t="s">
        <v>15</v>
      </c>
      <c r="AH5250" s="43">
        <v>4.6579764560000002E-3</v>
      </c>
      <c r="AI5250" s="43">
        <v>7.3293550200000004E-4</v>
      </c>
      <c r="AJ5250" s="43">
        <v>1.6672076596059777E-4</v>
      </c>
    </row>
    <row r="5251" spans="1:36" x14ac:dyDescent="0.2">
      <c r="A5251" s="26">
        <v>8694</v>
      </c>
      <c r="B5251" s="26">
        <v>12533</v>
      </c>
      <c r="C5251" s="26" t="s">
        <v>890</v>
      </c>
      <c r="D5251" s="26">
        <v>520017807</v>
      </c>
      <c r="E5251" s="26" t="s">
        <v>203</v>
      </c>
      <c r="F5251" s="26" t="s">
        <v>1886</v>
      </c>
      <c r="G5251" s="26" t="s">
        <v>1887</v>
      </c>
      <c r="H5251" s="26" t="s">
        <v>69</v>
      </c>
      <c r="I5251" s="26" t="s">
        <v>113</v>
      </c>
      <c r="J5251" s="26" t="s">
        <v>51</v>
      </c>
      <c r="K5251" s="26" t="s">
        <v>51</v>
      </c>
      <c r="L5251" s="26" t="s">
        <v>433</v>
      </c>
      <c r="M5251" s="26" t="s">
        <v>165</v>
      </c>
      <c r="N5251" s="26" t="s">
        <v>357</v>
      </c>
      <c r="O5251" s="26" t="s">
        <v>57</v>
      </c>
      <c r="P5251" s="26" t="s">
        <v>742</v>
      </c>
      <c r="Q5251" s="26" t="s">
        <v>64</v>
      </c>
      <c r="R5251" s="26" t="s">
        <v>54</v>
      </c>
      <c r="S5251" s="26" t="s">
        <v>531</v>
      </c>
      <c r="T5251" s="54">
        <v>3.4390000000000001</v>
      </c>
      <c r="U5251" s="36" t="s">
        <v>1888</v>
      </c>
      <c r="V5251" s="43">
        <v>2.4E-2</v>
      </c>
      <c r="W5251" s="43">
        <v>2.7799999999999998E-2</v>
      </c>
      <c r="X5251" s="26" t="s">
        <v>347</v>
      </c>
      <c r="Z5251" s="42">
        <v>9065432.7100000009</v>
      </c>
      <c r="AA5251" s="42">
        <v>1</v>
      </c>
      <c r="AB5251" s="42">
        <v>116.01</v>
      </c>
      <c r="AC5251" s="42">
        <v>0</v>
      </c>
      <c r="AD5251" s="42">
        <v>10516.808489999999</v>
      </c>
      <c r="AG5251" s="26" t="s">
        <v>15</v>
      </c>
      <c r="AH5251" s="43">
        <v>7.6205174720000001E-3</v>
      </c>
      <c r="AI5251" s="43">
        <v>3.3715957970000001E-3</v>
      </c>
      <c r="AJ5251" s="43">
        <v>7.6693656150543163E-4</v>
      </c>
    </row>
    <row r="5252" spans="1:36" x14ac:dyDescent="0.2">
      <c r="A5252" s="26">
        <v>8694</v>
      </c>
      <c r="B5252" s="26">
        <v>12533</v>
      </c>
      <c r="C5252" s="26" t="s">
        <v>890</v>
      </c>
      <c r="D5252" s="26">
        <v>520017807</v>
      </c>
      <c r="E5252" s="26" t="s">
        <v>203</v>
      </c>
      <c r="F5252" s="26" t="s">
        <v>1889</v>
      </c>
      <c r="G5252" s="26" t="s">
        <v>1890</v>
      </c>
      <c r="H5252" s="26" t="s">
        <v>69</v>
      </c>
      <c r="I5252" s="26" t="s">
        <v>113</v>
      </c>
      <c r="J5252" s="26" t="s">
        <v>51</v>
      </c>
      <c r="K5252" s="26" t="s">
        <v>51</v>
      </c>
      <c r="L5252" s="26" t="s">
        <v>433</v>
      </c>
      <c r="M5252" s="26" t="s">
        <v>165</v>
      </c>
      <c r="N5252" s="26" t="s">
        <v>357</v>
      </c>
      <c r="O5252" s="26" t="s">
        <v>57</v>
      </c>
      <c r="P5252" s="26" t="s">
        <v>728</v>
      </c>
      <c r="Q5252" s="26" t="s">
        <v>59</v>
      </c>
      <c r="R5252" s="26" t="s">
        <v>54</v>
      </c>
      <c r="S5252" s="26" t="s">
        <v>531</v>
      </c>
      <c r="T5252" s="54">
        <v>4.7050000000000001</v>
      </c>
      <c r="U5252" s="36">
        <v>47760</v>
      </c>
      <c r="V5252" s="43">
        <v>8.3999999999999995E-3</v>
      </c>
      <c r="W5252" s="43">
        <v>2.5999999999999999E-2</v>
      </c>
      <c r="X5252" s="26" t="s">
        <v>347</v>
      </c>
      <c r="Z5252" s="42">
        <v>6255793.3300000001</v>
      </c>
      <c r="AA5252" s="42">
        <v>1</v>
      </c>
      <c r="AB5252" s="42">
        <v>105.54</v>
      </c>
      <c r="AC5252" s="42">
        <v>0</v>
      </c>
      <c r="AD5252" s="42">
        <v>6602.3642799999998</v>
      </c>
      <c r="AG5252" s="26" t="s">
        <v>15</v>
      </c>
      <c r="AH5252" s="43">
        <v>8.1585805130000005E-3</v>
      </c>
      <c r="AI5252" s="43">
        <v>2.1166596000000001E-3</v>
      </c>
      <c r="AJ5252" s="43">
        <v>4.8147634936247509E-4</v>
      </c>
    </row>
    <row r="5253" spans="1:36" x14ac:dyDescent="0.2">
      <c r="A5253" s="26">
        <v>8694</v>
      </c>
      <c r="B5253" s="26">
        <v>12533</v>
      </c>
      <c r="C5253" s="26" t="s">
        <v>890</v>
      </c>
      <c r="D5253" s="26">
        <v>520017807</v>
      </c>
      <c r="E5253" s="26" t="s">
        <v>203</v>
      </c>
      <c r="F5253" s="26" t="s">
        <v>1891</v>
      </c>
      <c r="G5253" s="26" t="s">
        <v>1892</v>
      </c>
      <c r="H5253" s="26" t="s">
        <v>69</v>
      </c>
      <c r="I5253" s="26" t="s">
        <v>113</v>
      </c>
      <c r="J5253" s="26" t="s">
        <v>51</v>
      </c>
      <c r="K5253" s="26" t="s">
        <v>51</v>
      </c>
      <c r="L5253" s="26" t="s">
        <v>433</v>
      </c>
      <c r="M5253" s="26" t="s">
        <v>165</v>
      </c>
      <c r="N5253" s="26" t="s">
        <v>357</v>
      </c>
      <c r="O5253" s="26" t="s">
        <v>57</v>
      </c>
      <c r="P5253" s="26" t="s">
        <v>742</v>
      </c>
      <c r="Q5253" s="26" t="s">
        <v>64</v>
      </c>
      <c r="R5253" s="26" t="s">
        <v>54</v>
      </c>
      <c r="S5253" s="26" t="s">
        <v>531</v>
      </c>
      <c r="T5253" s="54">
        <v>5.5940000000000003</v>
      </c>
      <c r="U5253" s="36" t="s">
        <v>1893</v>
      </c>
      <c r="V5253" s="43">
        <v>1.4999999999999999E-2</v>
      </c>
      <c r="W5253" s="43">
        <v>3.0200000000000001E-2</v>
      </c>
      <c r="X5253" s="26" t="s">
        <v>347</v>
      </c>
      <c r="Z5253" s="42">
        <v>4540800</v>
      </c>
      <c r="AA5253" s="42">
        <v>1</v>
      </c>
      <c r="AB5253" s="42">
        <v>102.63</v>
      </c>
      <c r="AC5253" s="42">
        <v>0</v>
      </c>
      <c r="AD5253" s="42">
        <v>4660.2230399999999</v>
      </c>
      <c r="AG5253" s="26" t="s">
        <v>15</v>
      </c>
      <c r="AH5253" s="43">
        <v>8.5127635209999997E-3</v>
      </c>
      <c r="AI5253" s="43">
        <v>1.494026294E-3</v>
      </c>
      <c r="AJ5253" s="43">
        <v>3.3984601293676211E-4</v>
      </c>
    </row>
    <row r="5254" spans="1:36" x14ac:dyDescent="0.2">
      <c r="A5254" s="26">
        <v>8694</v>
      </c>
      <c r="B5254" s="26">
        <v>12533</v>
      </c>
      <c r="C5254" s="26" t="s">
        <v>1894</v>
      </c>
      <c r="D5254" s="26">
        <v>520025602</v>
      </c>
      <c r="E5254" s="26" t="s">
        <v>203</v>
      </c>
      <c r="F5254" s="26" t="s">
        <v>1895</v>
      </c>
      <c r="G5254" s="26" t="s">
        <v>1896</v>
      </c>
      <c r="H5254" s="26" t="s">
        <v>69</v>
      </c>
      <c r="I5254" s="26" t="s">
        <v>112</v>
      </c>
      <c r="J5254" s="26" t="s">
        <v>51</v>
      </c>
      <c r="K5254" s="26" t="s">
        <v>51</v>
      </c>
      <c r="L5254" s="26" t="s">
        <v>433</v>
      </c>
      <c r="M5254" s="26" t="s">
        <v>165</v>
      </c>
      <c r="N5254" s="26" t="s">
        <v>135</v>
      </c>
      <c r="O5254" s="26" t="s">
        <v>57</v>
      </c>
      <c r="P5254" s="26" t="s">
        <v>733</v>
      </c>
      <c r="Q5254" s="26" t="s">
        <v>59</v>
      </c>
      <c r="R5254" s="26" t="s">
        <v>54</v>
      </c>
      <c r="S5254" s="26" t="s">
        <v>531</v>
      </c>
      <c r="T5254" s="54">
        <v>2.0179999999999998</v>
      </c>
      <c r="U5254" s="36" t="s">
        <v>1897</v>
      </c>
      <c r="V5254" s="43">
        <v>0.05</v>
      </c>
      <c r="W5254" s="43">
        <v>4.9599999999999998E-2</v>
      </c>
      <c r="X5254" s="26" t="s">
        <v>347</v>
      </c>
      <c r="Z5254" s="42">
        <v>400000.28</v>
      </c>
      <c r="AA5254" s="42">
        <v>1</v>
      </c>
      <c r="AB5254" s="42">
        <v>101.87</v>
      </c>
      <c r="AC5254" s="42">
        <v>0</v>
      </c>
      <c r="AD5254" s="42">
        <v>407.48029000000002</v>
      </c>
      <c r="AG5254" s="26" t="s">
        <v>15</v>
      </c>
      <c r="AH5254" s="43">
        <v>1.792315891E-3</v>
      </c>
      <c r="AI5254" s="43">
        <v>1.3063457699999999E-4</v>
      </c>
      <c r="AJ5254" s="43">
        <v>2.9715434372603674E-5</v>
      </c>
    </row>
    <row r="5255" spans="1:36" x14ac:dyDescent="0.2">
      <c r="A5255" s="26">
        <v>8694</v>
      </c>
      <c r="B5255" s="26">
        <v>12533</v>
      </c>
      <c r="C5255" s="26" t="s">
        <v>1898</v>
      </c>
      <c r="D5255" s="26">
        <v>520023896</v>
      </c>
      <c r="E5255" s="26" t="s">
        <v>203</v>
      </c>
      <c r="F5255" s="26" t="s">
        <v>1899</v>
      </c>
      <c r="G5255" s="26" t="s">
        <v>1900</v>
      </c>
      <c r="H5255" s="26" t="s">
        <v>69</v>
      </c>
      <c r="I5255" s="26" t="s">
        <v>113</v>
      </c>
      <c r="J5255" s="26" t="s">
        <v>51</v>
      </c>
      <c r="K5255" s="26" t="s">
        <v>51</v>
      </c>
      <c r="L5255" s="26" t="s">
        <v>433</v>
      </c>
      <c r="M5255" s="26" t="s">
        <v>165</v>
      </c>
      <c r="N5255" s="26" t="s">
        <v>357</v>
      </c>
      <c r="O5255" s="26" t="s">
        <v>57</v>
      </c>
      <c r="P5255" s="26" t="s">
        <v>1901</v>
      </c>
      <c r="Q5255" s="26" t="s">
        <v>59</v>
      </c>
      <c r="R5255" s="26" t="s">
        <v>54</v>
      </c>
      <c r="S5255" s="26" t="s">
        <v>531</v>
      </c>
      <c r="T5255" s="54">
        <v>0.997</v>
      </c>
      <c r="U5255" s="36" t="s">
        <v>818</v>
      </c>
      <c r="V5255" s="43">
        <v>4.9500000000000002E-2</v>
      </c>
      <c r="W5255" s="43">
        <v>3.3599999999999998E-2</v>
      </c>
      <c r="X5255" s="26" t="s">
        <v>347</v>
      </c>
      <c r="Z5255" s="42">
        <v>1764167.47</v>
      </c>
      <c r="AA5255" s="42">
        <v>1</v>
      </c>
      <c r="AB5255" s="42">
        <v>141.36000000000001</v>
      </c>
      <c r="AC5255" s="42">
        <v>0</v>
      </c>
      <c r="AD5255" s="42">
        <v>2493.8271399999999</v>
      </c>
      <c r="AG5255" s="26" t="s">
        <v>15</v>
      </c>
      <c r="AH5255" s="43">
        <v>9.6163794060000005E-3</v>
      </c>
      <c r="AI5255" s="43">
        <v>7.9949892700000003E-4</v>
      </c>
      <c r="AJ5255" s="43">
        <v>1.8186194162983415E-4</v>
      </c>
    </row>
    <row r="5256" spans="1:36" x14ac:dyDescent="0.2">
      <c r="A5256" s="26">
        <v>8694</v>
      </c>
      <c r="B5256" s="26">
        <v>12533</v>
      </c>
      <c r="C5256" s="26" t="s">
        <v>1898</v>
      </c>
      <c r="D5256" s="26">
        <v>520023896</v>
      </c>
      <c r="E5256" s="26" t="s">
        <v>203</v>
      </c>
      <c r="F5256" s="26" t="s">
        <v>1902</v>
      </c>
      <c r="G5256" s="26" t="s">
        <v>1903</v>
      </c>
      <c r="H5256" s="26" t="s">
        <v>69</v>
      </c>
      <c r="I5256" s="26" t="s">
        <v>112</v>
      </c>
      <c r="J5256" s="26" t="s">
        <v>51</v>
      </c>
      <c r="K5256" s="26" t="s">
        <v>51</v>
      </c>
      <c r="L5256" s="26" t="s">
        <v>433</v>
      </c>
      <c r="M5256" s="26" t="s">
        <v>165</v>
      </c>
      <c r="N5256" s="26" t="s">
        <v>357</v>
      </c>
      <c r="O5256" s="26" t="s">
        <v>57</v>
      </c>
      <c r="P5256" s="26" t="s">
        <v>1901</v>
      </c>
      <c r="Q5256" s="26" t="s">
        <v>59</v>
      </c>
      <c r="R5256" s="26" t="s">
        <v>54</v>
      </c>
      <c r="S5256" s="26" t="s">
        <v>531</v>
      </c>
      <c r="T5256" s="54">
        <v>1.4530000000000001</v>
      </c>
      <c r="U5256" s="36" t="s">
        <v>1102</v>
      </c>
      <c r="V5256" s="43">
        <v>4.8000000000000001E-2</v>
      </c>
      <c r="W5256" s="43">
        <v>5.3600000000000002E-2</v>
      </c>
      <c r="X5256" s="26" t="s">
        <v>347</v>
      </c>
      <c r="Z5256" s="42">
        <v>2192061.41</v>
      </c>
      <c r="AA5256" s="42">
        <v>1</v>
      </c>
      <c r="AB5256" s="42">
        <v>99.34</v>
      </c>
      <c r="AC5256" s="42">
        <v>0</v>
      </c>
      <c r="AD5256" s="42">
        <v>2177.5938000000001</v>
      </c>
      <c r="AG5256" s="26" t="s">
        <v>15</v>
      </c>
      <c r="AH5256" s="43">
        <v>3.872570664E-3</v>
      </c>
      <c r="AI5256" s="43">
        <v>6.9811731399999999E-4</v>
      </c>
      <c r="AJ5256" s="43">
        <v>1.5880067635685801E-4</v>
      </c>
    </row>
    <row r="5257" spans="1:36" x14ac:dyDescent="0.2">
      <c r="A5257" s="26">
        <v>8694</v>
      </c>
      <c r="B5257" s="26">
        <v>12533</v>
      </c>
      <c r="C5257" s="26" t="s">
        <v>2488</v>
      </c>
      <c r="D5257" s="26">
        <v>520020942</v>
      </c>
      <c r="E5257" s="26" t="s">
        <v>203</v>
      </c>
      <c r="F5257" s="26" t="s">
        <v>2489</v>
      </c>
      <c r="G5257" s="26" t="s">
        <v>2490</v>
      </c>
      <c r="H5257" s="26" t="s">
        <v>69</v>
      </c>
      <c r="I5257" s="26" t="s">
        <v>112</v>
      </c>
      <c r="J5257" s="26" t="s">
        <v>51</v>
      </c>
      <c r="K5257" s="26" t="s">
        <v>51</v>
      </c>
      <c r="L5257" s="26" t="s">
        <v>433</v>
      </c>
      <c r="M5257" s="26" t="s">
        <v>165</v>
      </c>
      <c r="N5257" s="26" t="s">
        <v>140</v>
      </c>
      <c r="O5257" s="26" t="s">
        <v>57</v>
      </c>
      <c r="P5257" s="26" t="s">
        <v>728</v>
      </c>
      <c r="Q5257" s="26" t="s">
        <v>59</v>
      </c>
      <c r="R5257" s="26" t="s">
        <v>54</v>
      </c>
      <c r="S5257" s="26" t="s">
        <v>531</v>
      </c>
      <c r="T5257" s="54">
        <v>6.8000000000000005E-2</v>
      </c>
      <c r="U5257" s="36" t="s">
        <v>2491</v>
      </c>
      <c r="V5257" s="43">
        <v>2.3599999999999999E-2</v>
      </c>
      <c r="W5257" s="43">
        <v>4.7300000000000002E-2</v>
      </c>
      <c r="X5257" s="26" t="s">
        <v>347</v>
      </c>
      <c r="Z5257" s="42">
        <v>10798.28</v>
      </c>
      <c r="AA5257" s="42">
        <v>1</v>
      </c>
      <c r="AB5257" s="42">
        <v>100.86</v>
      </c>
      <c r="AC5257" s="42">
        <v>0</v>
      </c>
      <c r="AD5257" s="42">
        <v>10.89115</v>
      </c>
      <c r="AG5257" s="26" t="s">
        <v>15</v>
      </c>
      <c r="AH5257" s="43">
        <v>3.4280253899999998E-4</v>
      </c>
      <c r="AI5257" s="43">
        <v>3.4916063749716698E-6</v>
      </c>
      <c r="AJ5257" s="43">
        <v>7.9423535569581161E-7</v>
      </c>
    </row>
    <row r="5258" spans="1:36" x14ac:dyDescent="0.2">
      <c r="A5258" s="26">
        <v>8694</v>
      </c>
      <c r="B5258" s="26">
        <v>12533</v>
      </c>
      <c r="C5258" s="26" t="s">
        <v>529</v>
      </c>
      <c r="D5258" s="26">
        <v>520000118</v>
      </c>
      <c r="E5258" s="26" t="s">
        <v>203</v>
      </c>
      <c r="F5258" s="26" t="s">
        <v>1904</v>
      </c>
      <c r="G5258" s="26" t="s">
        <v>1905</v>
      </c>
      <c r="H5258" s="26" t="s">
        <v>69</v>
      </c>
      <c r="I5258" s="26" t="s">
        <v>113</v>
      </c>
      <c r="J5258" s="26" t="s">
        <v>51</v>
      </c>
      <c r="K5258" s="26" t="s">
        <v>51</v>
      </c>
      <c r="L5258" s="26" t="s">
        <v>433</v>
      </c>
      <c r="M5258" s="26" t="s">
        <v>165</v>
      </c>
      <c r="N5258" s="26" t="s">
        <v>129</v>
      </c>
      <c r="O5258" s="26" t="s">
        <v>57</v>
      </c>
      <c r="P5258" s="26" t="s">
        <v>733</v>
      </c>
      <c r="Q5258" s="26" t="s">
        <v>59</v>
      </c>
      <c r="R5258" s="26" t="s">
        <v>54</v>
      </c>
      <c r="S5258" s="26" t="s">
        <v>531</v>
      </c>
      <c r="T5258" s="54">
        <v>1.5960000000000001</v>
      </c>
      <c r="U5258" s="36" t="s">
        <v>1906</v>
      </c>
      <c r="V5258" s="43">
        <v>2.9700000000000001E-2</v>
      </c>
      <c r="W5258" s="43">
        <v>2.9399999999999999E-2</v>
      </c>
      <c r="X5258" s="26" t="s">
        <v>347</v>
      </c>
      <c r="Z5258" s="42">
        <v>1428495</v>
      </c>
      <c r="AA5258" s="42">
        <v>1</v>
      </c>
      <c r="AB5258" s="42">
        <v>116.55</v>
      </c>
      <c r="AC5258" s="42">
        <v>0</v>
      </c>
      <c r="AD5258" s="42">
        <v>1664.91092</v>
      </c>
      <c r="AG5258" s="26" t="s">
        <v>15</v>
      </c>
      <c r="AH5258" s="43">
        <v>2.040707142E-3</v>
      </c>
      <c r="AI5258" s="43">
        <v>5.3375571699999997E-4</v>
      </c>
      <c r="AJ5258" s="43">
        <v>1.2141336009035234E-4</v>
      </c>
    </row>
    <row r="5259" spans="1:36" x14ac:dyDescent="0.2">
      <c r="A5259" s="26">
        <v>8694</v>
      </c>
      <c r="B5259" s="26">
        <v>12533</v>
      </c>
      <c r="C5259" s="26" t="s">
        <v>529</v>
      </c>
      <c r="D5259" s="26">
        <v>520000118</v>
      </c>
      <c r="E5259" s="26" t="s">
        <v>203</v>
      </c>
      <c r="F5259" s="26" t="s">
        <v>893</v>
      </c>
      <c r="G5259" s="26" t="s">
        <v>894</v>
      </c>
      <c r="H5259" s="26" t="s">
        <v>69</v>
      </c>
      <c r="I5259" s="26" t="s">
        <v>112</v>
      </c>
      <c r="J5259" s="26" t="s">
        <v>51</v>
      </c>
      <c r="K5259" s="26" t="s">
        <v>51</v>
      </c>
      <c r="L5259" s="26" t="s">
        <v>433</v>
      </c>
      <c r="M5259" s="26" t="s">
        <v>165</v>
      </c>
      <c r="N5259" s="26" t="s">
        <v>129</v>
      </c>
      <c r="O5259" s="26" t="s">
        <v>57</v>
      </c>
      <c r="P5259" s="26" t="s">
        <v>530</v>
      </c>
      <c r="Q5259" s="26" t="s">
        <v>59</v>
      </c>
      <c r="R5259" s="26" t="s">
        <v>54</v>
      </c>
      <c r="S5259" s="26" t="s">
        <v>531</v>
      </c>
      <c r="T5259" s="54">
        <v>3.669</v>
      </c>
      <c r="U5259" s="36">
        <v>48103</v>
      </c>
      <c r="V5259" s="43">
        <v>2.5000000000000001E-2</v>
      </c>
      <c r="W5259" s="43">
        <v>4.5699999999999998E-2</v>
      </c>
      <c r="X5259" s="26" t="s">
        <v>347</v>
      </c>
      <c r="Z5259" s="42">
        <v>24133059.300000001</v>
      </c>
      <c r="AA5259" s="42">
        <v>1</v>
      </c>
      <c r="AB5259" s="42">
        <v>92.99</v>
      </c>
      <c r="AC5259" s="42">
        <v>0</v>
      </c>
      <c r="AD5259" s="42">
        <v>22441.331839999999</v>
      </c>
      <c r="AG5259" s="26" t="s">
        <v>15</v>
      </c>
      <c r="AH5259" s="43">
        <v>1.1899575981000001E-2</v>
      </c>
      <c r="AI5259" s="43">
        <v>7.1944925290000003E-3</v>
      </c>
      <c r="AJ5259" s="43">
        <v>1.6365305019424158E-3</v>
      </c>
    </row>
    <row r="5260" spans="1:36" x14ac:dyDescent="0.2">
      <c r="A5260" s="26">
        <v>8694</v>
      </c>
      <c r="B5260" s="26">
        <v>12533</v>
      </c>
      <c r="C5260" s="26" t="s">
        <v>529</v>
      </c>
      <c r="D5260" s="26">
        <v>520000118</v>
      </c>
      <c r="E5260" s="26" t="s">
        <v>203</v>
      </c>
      <c r="F5260" s="26" t="s">
        <v>1907</v>
      </c>
      <c r="G5260" s="26" t="s">
        <v>1908</v>
      </c>
      <c r="H5260" s="26" t="s">
        <v>69</v>
      </c>
      <c r="I5260" s="26" t="s">
        <v>113</v>
      </c>
      <c r="J5260" s="26" t="s">
        <v>51</v>
      </c>
      <c r="K5260" s="26" t="s">
        <v>51</v>
      </c>
      <c r="L5260" s="26" t="s">
        <v>433</v>
      </c>
      <c r="M5260" s="26" t="s">
        <v>165</v>
      </c>
      <c r="N5260" s="26" t="s">
        <v>129</v>
      </c>
      <c r="O5260" s="26" t="s">
        <v>57</v>
      </c>
      <c r="P5260" s="26" t="s">
        <v>530</v>
      </c>
      <c r="Q5260" s="26" t="s">
        <v>59</v>
      </c>
      <c r="R5260" s="26" t="s">
        <v>54</v>
      </c>
      <c r="S5260" s="26" t="s">
        <v>531</v>
      </c>
      <c r="T5260" s="54">
        <v>3.8410000000000002</v>
      </c>
      <c r="U5260" s="36">
        <v>48103</v>
      </c>
      <c r="V5260" s="43">
        <v>1E-3</v>
      </c>
      <c r="W5260" s="43">
        <v>2.3599999999999999E-2</v>
      </c>
      <c r="X5260" s="26" t="s">
        <v>347</v>
      </c>
      <c r="Z5260" s="42">
        <v>25516.75</v>
      </c>
      <c r="AA5260" s="42">
        <v>1</v>
      </c>
      <c r="AB5260" s="42">
        <v>103.09</v>
      </c>
      <c r="AC5260" s="42">
        <v>0</v>
      </c>
      <c r="AD5260" s="42">
        <v>26.305219999999998</v>
      </c>
      <c r="AG5260" s="26" t="s">
        <v>15</v>
      </c>
      <c r="AH5260" s="43">
        <v>2.5927313073100699E-5</v>
      </c>
      <c r="AI5260" s="43">
        <v>8.4332209038560904E-6</v>
      </c>
      <c r="AJ5260" s="43">
        <v>1.9183039222999017E-6</v>
      </c>
    </row>
    <row r="5261" spans="1:36" x14ac:dyDescent="0.2">
      <c r="A5261" s="26">
        <v>8694</v>
      </c>
      <c r="B5261" s="26">
        <v>12533</v>
      </c>
      <c r="C5261" s="26" t="s">
        <v>529</v>
      </c>
      <c r="D5261" s="26">
        <v>520000118</v>
      </c>
      <c r="E5261" s="26" t="s">
        <v>203</v>
      </c>
      <c r="F5261" s="26" t="s">
        <v>1909</v>
      </c>
      <c r="G5261" s="26" t="s">
        <v>1910</v>
      </c>
      <c r="H5261" s="26" t="s">
        <v>69</v>
      </c>
      <c r="I5261" s="26" t="s">
        <v>113</v>
      </c>
      <c r="J5261" s="26" t="s">
        <v>51</v>
      </c>
      <c r="K5261" s="26" t="s">
        <v>51</v>
      </c>
      <c r="L5261" s="26" t="s">
        <v>433</v>
      </c>
      <c r="M5261" s="26" t="s">
        <v>165</v>
      </c>
      <c r="N5261" s="26" t="s">
        <v>129</v>
      </c>
      <c r="O5261" s="26" t="s">
        <v>57</v>
      </c>
      <c r="P5261" s="26" t="s">
        <v>733</v>
      </c>
      <c r="Q5261" s="26" t="s">
        <v>59</v>
      </c>
      <c r="R5261" s="26" t="s">
        <v>54</v>
      </c>
      <c r="S5261" s="26" t="s">
        <v>531</v>
      </c>
      <c r="T5261" s="54">
        <v>3.145</v>
      </c>
      <c r="U5261" s="36" t="s">
        <v>1911</v>
      </c>
      <c r="V5261" s="43">
        <v>8.3999999999999995E-3</v>
      </c>
      <c r="W5261" s="43">
        <v>2.8899999999999999E-2</v>
      </c>
      <c r="X5261" s="26" t="s">
        <v>347</v>
      </c>
      <c r="Z5261" s="42">
        <v>3900000</v>
      </c>
      <c r="AA5261" s="42">
        <v>1</v>
      </c>
      <c r="AB5261" s="42">
        <v>105.82</v>
      </c>
      <c r="AC5261" s="42">
        <v>0</v>
      </c>
      <c r="AD5261" s="42">
        <v>4126.9799999999996</v>
      </c>
      <c r="AG5261" s="26" t="s">
        <v>15</v>
      </c>
      <c r="AH5261" s="43">
        <v>9.8076197659999996E-3</v>
      </c>
      <c r="AI5261" s="43">
        <v>1.3230732910000001E-3</v>
      </c>
      <c r="AJ5261" s="43">
        <v>3.0095935032108638E-4</v>
      </c>
    </row>
    <row r="5262" spans="1:36" x14ac:dyDescent="0.2">
      <c r="A5262" s="26">
        <v>8694</v>
      </c>
      <c r="B5262" s="26">
        <v>12533</v>
      </c>
      <c r="C5262" s="26" t="s">
        <v>1912</v>
      </c>
      <c r="D5262" s="26">
        <v>520025370</v>
      </c>
      <c r="E5262" s="26" t="s">
        <v>203</v>
      </c>
      <c r="F5262" s="26" t="s">
        <v>1913</v>
      </c>
      <c r="G5262" s="26" t="s">
        <v>1914</v>
      </c>
      <c r="H5262" s="26" t="s">
        <v>69</v>
      </c>
      <c r="I5262" s="26" t="s">
        <v>112</v>
      </c>
      <c r="J5262" s="26" t="s">
        <v>51</v>
      </c>
      <c r="K5262" s="26" t="s">
        <v>51</v>
      </c>
      <c r="L5262" s="26" t="s">
        <v>433</v>
      </c>
      <c r="M5262" s="26" t="s">
        <v>165</v>
      </c>
      <c r="N5262" s="26" t="s">
        <v>373</v>
      </c>
      <c r="O5262" s="26" t="s">
        <v>57</v>
      </c>
      <c r="P5262" s="26" t="s">
        <v>733</v>
      </c>
      <c r="Q5262" s="26" t="s">
        <v>59</v>
      </c>
      <c r="R5262" s="26" t="s">
        <v>54</v>
      </c>
      <c r="S5262" s="26" t="s">
        <v>531</v>
      </c>
      <c r="T5262" s="54">
        <v>2.5550000000000002</v>
      </c>
      <c r="U5262" s="36" t="s">
        <v>1915</v>
      </c>
      <c r="V5262" s="43">
        <v>2.0400000000000001E-2</v>
      </c>
      <c r="W5262" s="43">
        <v>4.9000000000000002E-2</v>
      </c>
      <c r="X5262" s="26" t="s">
        <v>347</v>
      </c>
      <c r="Z5262" s="42">
        <v>5916666.2999999998</v>
      </c>
      <c r="AA5262" s="42">
        <v>1</v>
      </c>
      <c r="AB5262" s="42">
        <v>93.69</v>
      </c>
      <c r="AC5262" s="42">
        <v>0</v>
      </c>
      <c r="AD5262" s="42">
        <v>5543.3246600000002</v>
      </c>
      <c r="AG5262" s="26" t="s">
        <v>15</v>
      </c>
      <c r="AH5262" s="43">
        <v>1.5773815048E-2</v>
      </c>
      <c r="AI5262" s="43">
        <v>1.777140864E-3</v>
      </c>
      <c r="AJ5262" s="43">
        <v>4.0424605602461299E-4</v>
      </c>
    </row>
    <row r="5263" spans="1:36" x14ac:dyDescent="0.2">
      <c r="A5263" s="26">
        <v>8694</v>
      </c>
      <c r="B5263" s="26">
        <v>12533</v>
      </c>
      <c r="C5263" s="26" t="s">
        <v>1419</v>
      </c>
      <c r="D5263" s="26">
        <v>520025438</v>
      </c>
      <c r="E5263" s="26" t="s">
        <v>203</v>
      </c>
      <c r="F5263" s="26" t="s">
        <v>1916</v>
      </c>
      <c r="G5263" s="26" t="s">
        <v>1917</v>
      </c>
      <c r="H5263" s="26" t="s">
        <v>69</v>
      </c>
      <c r="I5263" s="26" t="s">
        <v>113</v>
      </c>
      <c r="J5263" s="26" t="s">
        <v>51</v>
      </c>
      <c r="K5263" s="26" t="s">
        <v>51</v>
      </c>
      <c r="L5263" s="26" t="s">
        <v>433</v>
      </c>
      <c r="M5263" s="26" t="s">
        <v>165</v>
      </c>
      <c r="N5263" s="26" t="s">
        <v>357</v>
      </c>
      <c r="O5263" s="26" t="s">
        <v>57</v>
      </c>
      <c r="P5263" s="26" t="s">
        <v>724</v>
      </c>
      <c r="Q5263" s="26" t="s">
        <v>59</v>
      </c>
      <c r="R5263" s="26" t="s">
        <v>54</v>
      </c>
      <c r="S5263" s="26" t="s">
        <v>531</v>
      </c>
      <c r="T5263" s="54">
        <v>0.98499999999999999</v>
      </c>
      <c r="U5263" s="36" t="s">
        <v>818</v>
      </c>
      <c r="V5263" s="43">
        <v>4.9500000000000002E-2</v>
      </c>
      <c r="W5263" s="43">
        <v>3.2899999999999999E-2</v>
      </c>
      <c r="X5263" s="26" t="s">
        <v>347</v>
      </c>
      <c r="Z5263" s="42">
        <v>730364.55</v>
      </c>
      <c r="AA5263" s="42">
        <v>1</v>
      </c>
      <c r="AB5263" s="42">
        <v>141.51</v>
      </c>
      <c r="AC5263" s="42">
        <v>0</v>
      </c>
      <c r="AD5263" s="42">
        <v>1033.5388700000001</v>
      </c>
      <c r="AG5263" s="26" t="s">
        <v>15</v>
      </c>
      <c r="AH5263" s="43">
        <v>3.3262207919999998E-3</v>
      </c>
      <c r="AI5263" s="43">
        <v>3.31343421E-4</v>
      </c>
      <c r="AJ5263" s="43">
        <v>7.5370655260454341E-5</v>
      </c>
    </row>
    <row r="5264" spans="1:36" x14ac:dyDescent="0.2">
      <c r="A5264" s="26">
        <v>8694</v>
      </c>
      <c r="B5264" s="26">
        <v>12533</v>
      </c>
      <c r="C5264" s="26" t="s">
        <v>2466</v>
      </c>
      <c r="D5264" s="26">
        <v>520025156</v>
      </c>
      <c r="E5264" s="26" t="s">
        <v>203</v>
      </c>
      <c r="F5264" s="26" t="s">
        <v>2467</v>
      </c>
      <c r="G5264" s="26" t="s">
        <v>2468</v>
      </c>
      <c r="H5264" s="26" t="s">
        <v>69</v>
      </c>
      <c r="I5264" s="26" t="s">
        <v>112</v>
      </c>
      <c r="J5264" s="26" t="s">
        <v>51</v>
      </c>
      <c r="K5264" s="26" t="s">
        <v>51</v>
      </c>
      <c r="L5264" s="26" t="s">
        <v>433</v>
      </c>
      <c r="M5264" s="26" t="s">
        <v>165</v>
      </c>
      <c r="N5264" s="26" t="s">
        <v>373</v>
      </c>
      <c r="O5264" s="26" t="s">
        <v>57</v>
      </c>
      <c r="P5264" s="26" t="s">
        <v>724</v>
      </c>
      <c r="Q5264" s="26" t="s">
        <v>59</v>
      </c>
      <c r="R5264" s="26" t="s">
        <v>54</v>
      </c>
      <c r="S5264" s="26" t="s">
        <v>531</v>
      </c>
      <c r="T5264" s="54">
        <v>0.82399999999999995</v>
      </c>
      <c r="U5264" s="36" t="s">
        <v>598</v>
      </c>
      <c r="V5264" s="43">
        <v>2.63E-2</v>
      </c>
      <c r="W5264" s="43">
        <v>5.4800000000000001E-2</v>
      </c>
      <c r="X5264" s="26" t="s">
        <v>347</v>
      </c>
      <c r="Z5264" s="42">
        <v>1528680</v>
      </c>
      <c r="AA5264" s="42">
        <v>1</v>
      </c>
      <c r="AB5264" s="42">
        <v>98.22</v>
      </c>
      <c r="AC5264" s="42">
        <v>0</v>
      </c>
      <c r="AD5264" s="42">
        <v>1501.4694999999999</v>
      </c>
      <c r="AG5264" s="26" t="s">
        <v>15</v>
      </c>
      <c r="AH5264" s="43">
        <v>3.1932653743E-2</v>
      </c>
      <c r="AI5264" s="43">
        <v>4.8135784300000001E-4</v>
      </c>
      <c r="AJ5264" s="43">
        <v>1.0949442091963772E-4</v>
      </c>
    </row>
    <row r="5265" spans="1:36" x14ac:dyDescent="0.2">
      <c r="A5265" s="26">
        <v>8694</v>
      </c>
      <c r="B5265" s="26">
        <v>12533</v>
      </c>
      <c r="C5265" s="26" t="s">
        <v>895</v>
      </c>
      <c r="D5265" s="26">
        <v>520025990</v>
      </c>
      <c r="E5265" s="26" t="s">
        <v>203</v>
      </c>
      <c r="F5265" s="26" t="s">
        <v>1918</v>
      </c>
      <c r="G5265" s="26" t="s">
        <v>1919</v>
      </c>
      <c r="H5265" s="26" t="s">
        <v>69</v>
      </c>
      <c r="I5265" s="26" t="s">
        <v>112</v>
      </c>
      <c r="J5265" s="26" t="s">
        <v>51</v>
      </c>
      <c r="K5265" s="26" t="s">
        <v>51</v>
      </c>
      <c r="L5265" s="26" t="s">
        <v>433</v>
      </c>
      <c r="M5265" s="26" t="s">
        <v>165</v>
      </c>
      <c r="N5265" s="26" t="s">
        <v>84</v>
      </c>
      <c r="O5265" s="26" t="s">
        <v>57</v>
      </c>
      <c r="P5265" s="26" t="s">
        <v>750</v>
      </c>
      <c r="Q5265" s="26" t="s">
        <v>64</v>
      </c>
      <c r="R5265" s="26" t="s">
        <v>54</v>
      </c>
      <c r="S5265" s="26" t="s">
        <v>531</v>
      </c>
      <c r="T5265" s="54">
        <v>1.581</v>
      </c>
      <c r="U5265" s="36" t="s">
        <v>827</v>
      </c>
      <c r="V5265" s="43">
        <v>2.9499999999999998E-2</v>
      </c>
      <c r="W5265" s="43">
        <v>5.21E-2</v>
      </c>
      <c r="X5265" s="26" t="s">
        <v>347</v>
      </c>
      <c r="Z5265" s="42">
        <v>2996756.76</v>
      </c>
      <c r="AA5265" s="42">
        <v>1</v>
      </c>
      <c r="AB5265" s="42">
        <v>96.66</v>
      </c>
      <c r="AC5265" s="42">
        <v>0</v>
      </c>
      <c r="AD5265" s="42">
        <v>2896.6650800000002</v>
      </c>
      <c r="AG5265" s="26" t="s">
        <v>15</v>
      </c>
      <c r="AH5265" s="43">
        <v>1.3371035664000001E-2</v>
      </c>
      <c r="AI5265" s="43">
        <v>9.2864520800000001E-4</v>
      </c>
      <c r="AJ5265" s="43">
        <v>2.1123883337805801E-4</v>
      </c>
    </row>
    <row r="5266" spans="1:36" x14ac:dyDescent="0.2">
      <c r="A5266" s="26">
        <v>8694</v>
      </c>
      <c r="B5266" s="26">
        <v>12533</v>
      </c>
      <c r="C5266" s="26" t="s">
        <v>895</v>
      </c>
      <c r="D5266" s="26">
        <v>520025990</v>
      </c>
      <c r="E5266" s="26" t="s">
        <v>203</v>
      </c>
      <c r="F5266" s="26" t="s">
        <v>1920</v>
      </c>
      <c r="G5266" s="26" t="s">
        <v>1921</v>
      </c>
      <c r="H5266" s="26" t="s">
        <v>69</v>
      </c>
      <c r="I5266" s="26" t="s">
        <v>112</v>
      </c>
      <c r="J5266" s="26" t="s">
        <v>51</v>
      </c>
      <c r="K5266" s="26" t="s">
        <v>51</v>
      </c>
      <c r="L5266" s="26" t="s">
        <v>433</v>
      </c>
      <c r="M5266" s="26" t="s">
        <v>165</v>
      </c>
      <c r="N5266" s="26" t="s">
        <v>84</v>
      </c>
      <c r="O5266" s="26" t="s">
        <v>57</v>
      </c>
      <c r="P5266" s="26" t="s">
        <v>750</v>
      </c>
      <c r="Q5266" s="26" t="s">
        <v>64</v>
      </c>
      <c r="R5266" s="26" t="s">
        <v>54</v>
      </c>
      <c r="S5266" s="26" t="s">
        <v>531</v>
      </c>
      <c r="T5266" s="54">
        <v>2.4159999999999999</v>
      </c>
      <c r="U5266" s="36" t="s">
        <v>1616</v>
      </c>
      <c r="V5266" s="43">
        <v>2.5499999999999998E-2</v>
      </c>
      <c r="W5266" s="43">
        <v>5.3900000000000003E-2</v>
      </c>
      <c r="X5266" s="26" t="s">
        <v>347</v>
      </c>
      <c r="Z5266" s="42">
        <v>1657500</v>
      </c>
      <c r="AA5266" s="42">
        <v>1</v>
      </c>
      <c r="AB5266" s="42">
        <v>93.63</v>
      </c>
      <c r="AC5266" s="42">
        <v>0</v>
      </c>
      <c r="AD5266" s="42">
        <v>1551.91725</v>
      </c>
      <c r="AG5266" s="26" t="s">
        <v>15</v>
      </c>
      <c r="AH5266" s="43">
        <v>2.5364071980000001E-3</v>
      </c>
      <c r="AI5266" s="43">
        <v>4.9753094599999995E-4</v>
      </c>
      <c r="AJ5266" s="43">
        <v>1.1317331494508989E-4</v>
      </c>
    </row>
    <row r="5267" spans="1:36" x14ac:dyDescent="0.2">
      <c r="A5267" s="26">
        <v>8694</v>
      </c>
      <c r="B5267" s="26">
        <v>12533</v>
      </c>
      <c r="C5267" s="26" t="s">
        <v>895</v>
      </c>
      <c r="D5267" s="26">
        <v>520025990</v>
      </c>
      <c r="E5267" s="26" t="s">
        <v>203</v>
      </c>
      <c r="F5267" s="26" t="s">
        <v>1922</v>
      </c>
      <c r="G5267" s="26" t="s">
        <v>1923</v>
      </c>
      <c r="H5267" s="26" t="s">
        <v>69</v>
      </c>
      <c r="I5267" s="26" t="s">
        <v>113</v>
      </c>
      <c r="J5267" s="26" t="s">
        <v>51</v>
      </c>
      <c r="K5267" s="26" t="s">
        <v>51</v>
      </c>
      <c r="L5267" s="26" t="s">
        <v>433</v>
      </c>
      <c r="M5267" s="26" t="s">
        <v>165</v>
      </c>
      <c r="N5267" s="26" t="s">
        <v>84</v>
      </c>
      <c r="O5267" s="26" t="s">
        <v>57</v>
      </c>
      <c r="P5267" s="26" t="s">
        <v>776</v>
      </c>
      <c r="Q5267" s="26" t="s">
        <v>64</v>
      </c>
      <c r="R5267" s="26" t="s">
        <v>54</v>
      </c>
      <c r="S5267" s="26" t="s">
        <v>531</v>
      </c>
      <c r="T5267" s="54">
        <v>3.8610000000000002</v>
      </c>
      <c r="U5267" s="36">
        <v>47125</v>
      </c>
      <c r="V5267" s="43">
        <v>1E-3</v>
      </c>
      <c r="W5267" s="43">
        <v>2.7799999999999998E-2</v>
      </c>
      <c r="X5267" s="26" t="s">
        <v>347</v>
      </c>
      <c r="Z5267" s="42">
        <v>1734955.58</v>
      </c>
      <c r="AA5267" s="42">
        <v>1</v>
      </c>
      <c r="AB5267" s="42">
        <v>102.96</v>
      </c>
      <c r="AC5267" s="42">
        <v>0</v>
      </c>
      <c r="AD5267" s="42">
        <v>1786.3102699999999</v>
      </c>
      <c r="AG5267" s="26" t="s">
        <v>15</v>
      </c>
      <c r="AH5267" s="43">
        <v>1.0628751662E-2</v>
      </c>
      <c r="AI5267" s="43">
        <v>5.7267527500000001E-4</v>
      </c>
      <c r="AJ5267" s="43">
        <v>1.3026638809276626E-4</v>
      </c>
    </row>
    <row r="5268" spans="1:36" x14ac:dyDescent="0.2">
      <c r="A5268" s="26">
        <v>8694</v>
      </c>
      <c r="B5268" s="26">
        <v>12533</v>
      </c>
      <c r="C5268" s="26" t="s">
        <v>747</v>
      </c>
      <c r="D5268" s="26">
        <v>520041146</v>
      </c>
      <c r="E5268" s="26" t="s">
        <v>203</v>
      </c>
      <c r="F5268" s="26" t="s">
        <v>748</v>
      </c>
      <c r="G5268" s="26" t="s">
        <v>749</v>
      </c>
      <c r="H5268" s="26" t="s">
        <v>69</v>
      </c>
      <c r="I5268" s="26" t="s">
        <v>112</v>
      </c>
      <c r="J5268" s="26" t="s">
        <v>51</v>
      </c>
      <c r="K5268" s="26" t="s">
        <v>51</v>
      </c>
      <c r="L5268" s="26" t="s">
        <v>433</v>
      </c>
      <c r="M5268" s="26" t="s">
        <v>165</v>
      </c>
      <c r="N5268" s="26" t="s">
        <v>353</v>
      </c>
      <c r="O5268" s="26" t="s">
        <v>57</v>
      </c>
      <c r="P5268" s="26" t="s">
        <v>750</v>
      </c>
      <c r="Q5268" s="26" t="s">
        <v>64</v>
      </c>
      <c r="R5268" s="26" t="s">
        <v>54</v>
      </c>
      <c r="S5268" s="26" t="s">
        <v>531</v>
      </c>
      <c r="T5268" s="54">
        <v>1.4850000000000001</v>
      </c>
      <c r="U5268" s="36">
        <v>46031</v>
      </c>
      <c r="V5268" s="43">
        <v>3.4500000000000003E-2</v>
      </c>
      <c r="W5268" s="43">
        <v>5.1900000000000002E-2</v>
      </c>
      <c r="X5268" s="26" t="s">
        <v>347</v>
      </c>
      <c r="Z5268" s="42">
        <v>11536764.720000001</v>
      </c>
      <c r="AA5268" s="42">
        <v>1</v>
      </c>
      <c r="AB5268" s="42">
        <v>98.71</v>
      </c>
      <c r="AC5268" s="42">
        <v>0</v>
      </c>
      <c r="AD5268" s="42">
        <v>11387.94046</v>
      </c>
      <c r="AG5268" s="26" t="s">
        <v>15</v>
      </c>
      <c r="AH5268" s="43">
        <v>1.7949783543E-2</v>
      </c>
      <c r="AI5268" s="43">
        <v>3.6508730030000002E-3</v>
      </c>
      <c r="AJ5268" s="43">
        <v>8.3046371979917852E-4</v>
      </c>
    </row>
    <row r="5269" spans="1:36" x14ac:dyDescent="0.2">
      <c r="A5269" s="26">
        <v>8694</v>
      </c>
      <c r="B5269" s="26">
        <v>12533</v>
      </c>
      <c r="C5269" s="26" t="s">
        <v>747</v>
      </c>
      <c r="D5269" s="26">
        <v>520041146</v>
      </c>
      <c r="E5269" s="26" t="s">
        <v>203</v>
      </c>
      <c r="F5269" s="26" t="s">
        <v>1924</v>
      </c>
      <c r="G5269" s="26" t="s">
        <v>1925</v>
      </c>
      <c r="H5269" s="26" t="s">
        <v>69</v>
      </c>
      <c r="I5269" s="26" t="s">
        <v>339</v>
      </c>
      <c r="J5269" s="26" t="s">
        <v>51</v>
      </c>
      <c r="K5269" s="26" t="s">
        <v>51</v>
      </c>
      <c r="L5269" s="26" t="s">
        <v>433</v>
      </c>
      <c r="M5269" s="26" t="s">
        <v>165</v>
      </c>
      <c r="N5269" s="26" t="s">
        <v>353</v>
      </c>
      <c r="O5269" s="26" t="s">
        <v>57</v>
      </c>
      <c r="P5269" s="26" t="s">
        <v>750</v>
      </c>
      <c r="Q5269" s="26" t="s">
        <v>64</v>
      </c>
      <c r="R5269" s="26" t="s">
        <v>54</v>
      </c>
      <c r="S5269" s="26" t="s">
        <v>531</v>
      </c>
      <c r="T5269" s="54">
        <v>3.61</v>
      </c>
      <c r="U5269" s="36">
        <v>46761</v>
      </c>
      <c r="V5269" s="43">
        <v>7.4999999999999997E-3</v>
      </c>
      <c r="W5269" s="43">
        <v>5.5599999999999997E-2</v>
      </c>
      <c r="X5269" s="26" t="s">
        <v>347</v>
      </c>
      <c r="Z5269" s="42">
        <v>19438000</v>
      </c>
      <c r="AA5269" s="42">
        <v>1</v>
      </c>
      <c r="AB5269" s="42">
        <v>84.7</v>
      </c>
      <c r="AC5269" s="42">
        <v>0</v>
      </c>
      <c r="AD5269" s="42">
        <v>16463.986000000001</v>
      </c>
      <c r="AG5269" s="26" t="s">
        <v>15</v>
      </c>
      <c r="AH5269" s="43">
        <v>3.6571798927999999E-2</v>
      </c>
      <c r="AI5269" s="43">
        <v>5.2782083130000004E-3</v>
      </c>
      <c r="AJ5269" s="43">
        <v>1.2006335214261913E-3</v>
      </c>
    </row>
    <row r="5270" spans="1:36" x14ac:dyDescent="0.2">
      <c r="A5270" s="26">
        <v>8694</v>
      </c>
      <c r="B5270" s="26">
        <v>12533</v>
      </c>
      <c r="C5270" s="26" t="s">
        <v>747</v>
      </c>
      <c r="D5270" s="26">
        <v>520041146</v>
      </c>
      <c r="E5270" s="26" t="s">
        <v>203</v>
      </c>
      <c r="F5270" s="26" t="s">
        <v>1926</v>
      </c>
      <c r="G5270" s="26" t="s">
        <v>1927</v>
      </c>
      <c r="H5270" s="26" t="s">
        <v>69</v>
      </c>
      <c r="I5270" s="26" t="s">
        <v>112</v>
      </c>
      <c r="J5270" s="26" t="s">
        <v>51</v>
      </c>
      <c r="K5270" s="26" t="s">
        <v>51</v>
      </c>
      <c r="L5270" s="26" t="s">
        <v>433</v>
      </c>
      <c r="M5270" s="26" t="s">
        <v>165</v>
      </c>
      <c r="N5270" s="26" t="s">
        <v>353</v>
      </c>
      <c r="O5270" s="26" t="s">
        <v>57</v>
      </c>
      <c r="P5270" s="26" t="s">
        <v>750</v>
      </c>
      <c r="Q5270" s="26" t="s">
        <v>64</v>
      </c>
      <c r="R5270" s="26" t="s">
        <v>54</v>
      </c>
      <c r="S5270" s="26" t="s">
        <v>531</v>
      </c>
      <c r="T5270" s="54">
        <v>3.51</v>
      </c>
      <c r="U5270" s="36">
        <v>47158</v>
      </c>
      <c r="V5270" s="43">
        <v>1.4999999999999999E-2</v>
      </c>
      <c r="W5270" s="43">
        <v>5.5599999999999997E-2</v>
      </c>
      <c r="X5270" s="26" t="s">
        <v>347</v>
      </c>
      <c r="Z5270" s="42">
        <v>6065729</v>
      </c>
      <c r="AA5270" s="42">
        <v>1</v>
      </c>
      <c r="AB5270" s="42">
        <v>87.5</v>
      </c>
      <c r="AC5270" s="42">
        <v>0</v>
      </c>
      <c r="AD5270" s="42">
        <v>5307.5128800000002</v>
      </c>
      <c r="AG5270" s="26" t="s">
        <v>15</v>
      </c>
      <c r="AH5270" s="43">
        <v>5.1536118519999998E-3</v>
      </c>
      <c r="AI5270" s="43">
        <v>1.701541692E-3</v>
      </c>
      <c r="AJ5270" s="43">
        <v>3.8704952003295348E-4</v>
      </c>
    </row>
    <row r="5271" spans="1:36" x14ac:dyDescent="0.2">
      <c r="A5271" s="26">
        <v>8694</v>
      </c>
      <c r="B5271" s="26">
        <v>12533</v>
      </c>
      <c r="C5271" s="26" t="s">
        <v>747</v>
      </c>
      <c r="D5271" s="26">
        <v>520041146</v>
      </c>
      <c r="E5271" s="26" t="s">
        <v>203</v>
      </c>
      <c r="F5271" s="26" t="s">
        <v>1926</v>
      </c>
      <c r="G5271" s="26" t="s">
        <v>1927</v>
      </c>
      <c r="H5271" s="26" t="s">
        <v>69</v>
      </c>
      <c r="I5271" s="26" t="s">
        <v>112</v>
      </c>
      <c r="J5271" s="26" t="s">
        <v>51</v>
      </c>
      <c r="K5271" s="26" t="s">
        <v>51</v>
      </c>
      <c r="L5271" s="26" t="s">
        <v>52</v>
      </c>
      <c r="M5271" s="26" t="s">
        <v>165</v>
      </c>
      <c r="N5271" s="26" t="s">
        <v>353</v>
      </c>
      <c r="O5271" s="26" t="s">
        <v>57</v>
      </c>
      <c r="P5271" s="26" t="s">
        <v>154</v>
      </c>
      <c r="Q5271" s="26" t="s">
        <v>154</v>
      </c>
      <c r="R5271" s="26" t="s">
        <v>54</v>
      </c>
      <c r="S5271" s="26" t="s">
        <v>531</v>
      </c>
      <c r="T5271" s="54">
        <v>3.51</v>
      </c>
      <c r="U5271" s="36">
        <v>47158</v>
      </c>
      <c r="V5271" s="43">
        <v>1.4999999999999999E-2</v>
      </c>
      <c r="W5271" s="43">
        <v>5.5599999999999997E-2</v>
      </c>
      <c r="X5271" s="26" t="s">
        <v>347</v>
      </c>
      <c r="Z5271" s="42">
        <v>3200000</v>
      </c>
      <c r="AA5271" s="42">
        <v>1</v>
      </c>
      <c r="AB5271" s="42">
        <v>86.6066</v>
      </c>
      <c r="AC5271" s="42">
        <v>0</v>
      </c>
      <c r="AD5271" s="42">
        <v>2771.4112</v>
      </c>
      <c r="AG5271" s="26" t="s">
        <v>15</v>
      </c>
      <c r="AH5271" s="43">
        <v>2.6998636273000001E-2</v>
      </c>
      <c r="AI5271" s="43">
        <v>8.8848992100000002E-4</v>
      </c>
      <c r="AJ5271" s="43">
        <v>2.0210471439759402E-4</v>
      </c>
    </row>
    <row r="5272" spans="1:36" x14ac:dyDescent="0.2">
      <c r="A5272" s="26">
        <v>8694</v>
      </c>
      <c r="B5272" s="26">
        <v>12533</v>
      </c>
      <c r="C5272" s="26" t="s">
        <v>1928</v>
      </c>
      <c r="D5272" s="26">
        <v>520028911</v>
      </c>
      <c r="E5272" s="26" t="s">
        <v>203</v>
      </c>
      <c r="F5272" s="26" t="s">
        <v>1929</v>
      </c>
      <c r="G5272" s="26" t="s">
        <v>1930</v>
      </c>
      <c r="H5272" s="26" t="s">
        <v>69</v>
      </c>
      <c r="I5272" s="26" t="s">
        <v>112</v>
      </c>
      <c r="J5272" s="26" t="s">
        <v>51</v>
      </c>
      <c r="K5272" s="26" t="s">
        <v>51</v>
      </c>
      <c r="L5272" s="26" t="s">
        <v>433</v>
      </c>
      <c r="M5272" s="26" t="s">
        <v>165</v>
      </c>
      <c r="N5272" s="26" t="s">
        <v>373</v>
      </c>
      <c r="O5272" s="26" t="s">
        <v>57</v>
      </c>
      <c r="P5272" s="26" t="s">
        <v>737</v>
      </c>
      <c r="Q5272" s="26" t="s">
        <v>59</v>
      </c>
      <c r="R5272" s="26" t="s">
        <v>54</v>
      </c>
      <c r="S5272" s="26" t="s">
        <v>531</v>
      </c>
      <c r="T5272" s="54">
        <v>2.714</v>
      </c>
      <c r="U5272" s="36">
        <v>48122</v>
      </c>
      <c r="V5272" s="43">
        <v>0.04</v>
      </c>
      <c r="W5272" s="43">
        <v>5.1799999999999999E-2</v>
      </c>
      <c r="X5272" s="26" t="s">
        <v>347</v>
      </c>
      <c r="Z5272" s="42">
        <v>1373750.22</v>
      </c>
      <c r="AA5272" s="42">
        <v>1</v>
      </c>
      <c r="AB5272" s="42">
        <v>98.91</v>
      </c>
      <c r="AC5272" s="42">
        <v>0</v>
      </c>
      <c r="AD5272" s="42">
        <v>1358.7763399999999</v>
      </c>
      <c r="AG5272" s="26" t="s">
        <v>15</v>
      </c>
      <c r="AH5272" s="43">
        <v>2.0277348950000001E-3</v>
      </c>
      <c r="AI5272" s="43">
        <v>4.3561167799999997E-4</v>
      </c>
      <c r="AJ5272" s="43">
        <v>9.9088545260229909E-5</v>
      </c>
    </row>
    <row r="5273" spans="1:36" x14ac:dyDescent="0.2">
      <c r="A5273" s="26">
        <v>8694</v>
      </c>
      <c r="B5273" s="26">
        <v>12533</v>
      </c>
      <c r="C5273" s="26" t="s">
        <v>1928</v>
      </c>
      <c r="D5273" s="26">
        <v>520028911</v>
      </c>
      <c r="E5273" s="26" t="s">
        <v>203</v>
      </c>
      <c r="F5273" s="26" t="s">
        <v>1931</v>
      </c>
      <c r="G5273" s="26" t="s">
        <v>1932</v>
      </c>
      <c r="H5273" s="26" t="s">
        <v>69</v>
      </c>
      <c r="I5273" s="26" t="s">
        <v>112</v>
      </c>
      <c r="J5273" s="26" t="s">
        <v>51</v>
      </c>
      <c r="K5273" s="26" t="s">
        <v>51</v>
      </c>
      <c r="L5273" s="26" t="s">
        <v>433</v>
      </c>
      <c r="M5273" s="26" t="s">
        <v>165</v>
      </c>
      <c r="N5273" s="26" t="s">
        <v>373</v>
      </c>
      <c r="O5273" s="26" t="s">
        <v>57</v>
      </c>
      <c r="P5273" s="26" t="s">
        <v>737</v>
      </c>
      <c r="Q5273" s="26" t="s">
        <v>59</v>
      </c>
      <c r="R5273" s="26" t="s">
        <v>54</v>
      </c>
      <c r="S5273" s="26" t="s">
        <v>531</v>
      </c>
      <c r="T5273" s="54">
        <v>5.1890000000000001</v>
      </c>
      <c r="U5273" s="36">
        <v>49594</v>
      </c>
      <c r="V5273" s="43">
        <v>2.07E-2</v>
      </c>
      <c r="W5273" s="43">
        <v>5.2200000000000003E-2</v>
      </c>
      <c r="X5273" s="26" t="s">
        <v>347</v>
      </c>
      <c r="Z5273" s="42">
        <v>2104943.09</v>
      </c>
      <c r="AA5273" s="42">
        <v>1</v>
      </c>
      <c r="AB5273" s="42">
        <v>85.16</v>
      </c>
      <c r="AC5273" s="42">
        <v>0</v>
      </c>
      <c r="AD5273" s="42">
        <v>1792.56954</v>
      </c>
      <c r="AG5273" s="26" t="s">
        <v>15</v>
      </c>
      <c r="AH5273" s="43">
        <v>5.5953250550000002E-3</v>
      </c>
      <c r="AI5273" s="43">
        <v>5.7468194199999999E-4</v>
      </c>
      <c r="AJ5273" s="43">
        <v>1.3072284434714217E-4</v>
      </c>
    </row>
    <row r="5274" spans="1:36" x14ac:dyDescent="0.2">
      <c r="A5274" s="26">
        <v>8694</v>
      </c>
      <c r="B5274" s="26">
        <v>12533</v>
      </c>
      <c r="C5274" s="26" t="s">
        <v>1933</v>
      </c>
      <c r="D5274" s="26">
        <v>520003781</v>
      </c>
      <c r="E5274" s="26" t="s">
        <v>203</v>
      </c>
      <c r="F5274" s="26" t="s">
        <v>1934</v>
      </c>
      <c r="G5274" s="26" t="s">
        <v>1935</v>
      </c>
      <c r="H5274" s="26" t="s">
        <v>69</v>
      </c>
      <c r="I5274" s="26" t="s">
        <v>112</v>
      </c>
      <c r="J5274" s="26" t="s">
        <v>51</v>
      </c>
      <c r="K5274" s="26" t="s">
        <v>51</v>
      </c>
      <c r="L5274" s="26" t="s">
        <v>433</v>
      </c>
      <c r="M5274" s="26" t="s">
        <v>165</v>
      </c>
      <c r="N5274" s="26" t="s">
        <v>134</v>
      </c>
      <c r="O5274" s="26" t="s">
        <v>57</v>
      </c>
      <c r="P5274" s="26" t="s">
        <v>762</v>
      </c>
      <c r="Q5274" s="26" t="s">
        <v>59</v>
      </c>
      <c r="R5274" s="26" t="s">
        <v>54</v>
      </c>
      <c r="S5274" s="26" t="s">
        <v>531</v>
      </c>
      <c r="T5274" s="54">
        <v>1.4530000000000001</v>
      </c>
      <c r="U5274" s="36" t="s">
        <v>1483</v>
      </c>
      <c r="V5274" s="43">
        <v>2.6100000000000002E-2</v>
      </c>
      <c r="W5274" s="43">
        <v>4.6100000000000002E-2</v>
      </c>
      <c r="X5274" s="26" t="s">
        <v>347</v>
      </c>
      <c r="Z5274" s="42">
        <v>1097420.67</v>
      </c>
      <c r="AA5274" s="42">
        <v>1</v>
      </c>
      <c r="AB5274" s="42">
        <v>97.27</v>
      </c>
      <c r="AC5274" s="42">
        <v>0</v>
      </c>
      <c r="AD5274" s="42">
        <v>1067.46109</v>
      </c>
      <c r="AG5274" s="26" t="s">
        <v>15</v>
      </c>
      <c r="AH5274" s="43">
        <v>3.0326613460000002E-3</v>
      </c>
      <c r="AI5274" s="43">
        <v>3.4221858499999998E-4</v>
      </c>
      <c r="AJ5274" s="43">
        <v>7.7844427678214778E-5</v>
      </c>
    </row>
    <row r="5275" spans="1:36" x14ac:dyDescent="0.2">
      <c r="A5275" s="26">
        <v>8694</v>
      </c>
      <c r="B5275" s="26">
        <v>12533</v>
      </c>
      <c r="C5275" s="26" t="s">
        <v>1933</v>
      </c>
      <c r="D5275" s="26">
        <v>520003781</v>
      </c>
      <c r="E5275" s="26" t="s">
        <v>203</v>
      </c>
      <c r="F5275" s="26" t="s">
        <v>1936</v>
      </c>
      <c r="G5275" s="26" t="s">
        <v>1937</v>
      </c>
      <c r="H5275" s="26" t="s">
        <v>69</v>
      </c>
      <c r="I5275" s="26" t="s">
        <v>112</v>
      </c>
      <c r="J5275" s="26" t="s">
        <v>51</v>
      </c>
      <c r="K5275" s="26" t="s">
        <v>51</v>
      </c>
      <c r="L5275" s="26" t="s">
        <v>433</v>
      </c>
      <c r="M5275" s="26" t="s">
        <v>165</v>
      </c>
      <c r="N5275" s="26" t="s">
        <v>134</v>
      </c>
      <c r="O5275" s="26" t="s">
        <v>57</v>
      </c>
      <c r="P5275" s="26" t="s">
        <v>762</v>
      </c>
      <c r="Q5275" s="26" t="s">
        <v>59</v>
      </c>
      <c r="R5275" s="26" t="s">
        <v>54</v>
      </c>
      <c r="S5275" s="26" t="s">
        <v>531</v>
      </c>
      <c r="T5275" s="54">
        <v>6.0880000000000001</v>
      </c>
      <c r="U5275" s="36" t="s">
        <v>1938</v>
      </c>
      <c r="V5275" s="43">
        <v>1.9E-2</v>
      </c>
      <c r="W5275" s="43">
        <v>4.8800000000000003E-2</v>
      </c>
      <c r="X5275" s="26" t="s">
        <v>347</v>
      </c>
      <c r="Z5275" s="42">
        <v>665000</v>
      </c>
      <c r="AA5275" s="42">
        <v>1</v>
      </c>
      <c r="AB5275" s="42">
        <v>83.51</v>
      </c>
      <c r="AC5275" s="42">
        <v>0</v>
      </c>
      <c r="AD5275" s="42">
        <v>555.3415</v>
      </c>
      <c r="AG5275" s="26" t="s">
        <v>15</v>
      </c>
      <c r="AH5275" s="43">
        <v>6.5116279000000004E-4</v>
      </c>
      <c r="AI5275" s="43">
        <v>1.7803757299999999E-4</v>
      </c>
      <c r="AJ5275" s="43">
        <v>4.0498189244032592E-5</v>
      </c>
    </row>
    <row r="5276" spans="1:36" x14ac:dyDescent="0.2">
      <c r="A5276" s="26">
        <v>8694</v>
      </c>
      <c r="B5276" s="26">
        <v>12533</v>
      </c>
      <c r="C5276" s="26" t="s">
        <v>898</v>
      </c>
      <c r="D5276" s="26">
        <v>520029935</v>
      </c>
      <c r="E5276" s="26" t="s">
        <v>203</v>
      </c>
      <c r="F5276" s="26" t="s">
        <v>899</v>
      </c>
      <c r="G5276" s="26" t="s">
        <v>900</v>
      </c>
      <c r="H5276" s="26" t="s">
        <v>69</v>
      </c>
      <c r="I5276" s="26" t="s">
        <v>112</v>
      </c>
      <c r="J5276" s="26" t="s">
        <v>51</v>
      </c>
      <c r="K5276" s="26" t="s">
        <v>51</v>
      </c>
      <c r="L5276" s="26" t="s">
        <v>433</v>
      </c>
      <c r="M5276" s="26" t="s">
        <v>165</v>
      </c>
      <c r="N5276" s="26" t="s">
        <v>129</v>
      </c>
      <c r="O5276" s="26" t="s">
        <v>57</v>
      </c>
      <c r="P5276" s="26" t="s">
        <v>530</v>
      </c>
      <c r="Q5276" s="26" t="s">
        <v>59</v>
      </c>
      <c r="R5276" s="26" t="s">
        <v>54</v>
      </c>
      <c r="S5276" s="26" t="s">
        <v>531</v>
      </c>
      <c r="T5276" s="54">
        <v>3.2290000000000001</v>
      </c>
      <c r="U5276" s="36">
        <v>47615</v>
      </c>
      <c r="V5276" s="43">
        <v>2.6800000000000001E-2</v>
      </c>
      <c r="W5276" s="43">
        <v>4.53E-2</v>
      </c>
      <c r="X5276" s="26" t="s">
        <v>347</v>
      </c>
      <c r="Z5276" s="42">
        <v>8228591.0700000003</v>
      </c>
      <c r="AA5276" s="42">
        <v>1</v>
      </c>
      <c r="AB5276" s="42">
        <v>94.55</v>
      </c>
      <c r="AC5276" s="42">
        <v>0</v>
      </c>
      <c r="AD5276" s="42">
        <v>7780.1328599999997</v>
      </c>
      <c r="AG5276" s="26" t="s">
        <v>15</v>
      </c>
      <c r="AH5276" s="43">
        <v>4.2035039840000003E-3</v>
      </c>
      <c r="AI5276" s="43">
        <v>2.4942417910000002E-3</v>
      </c>
      <c r="AJ5276" s="43">
        <v>5.6736493294305668E-4</v>
      </c>
    </row>
    <row r="5277" spans="1:36" x14ac:dyDescent="0.2">
      <c r="A5277" s="26">
        <v>8694</v>
      </c>
      <c r="B5277" s="26">
        <v>12533</v>
      </c>
      <c r="C5277" s="26" t="s">
        <v>898</v>
      </c>
      <c r="D5277" s="26">
        <v>520029935</v>
      </c>
      <c r="E5277" s="26" t="s">
        <v>203</v>
      </c>
      <c r="F5277" s="26" t="s">
        <v>1939</v>
      </c>
      <c r="G5277" s="26" t="s">
        <v>1940</v>
      </c>
      <c r="H5277" s="26" t="s">
        <v>69</v>
      </c>
      <c r="I5277" s="26" t="s">
        <v>113</v>
      </c>
      <c r="J5277" s="26" t="s">
        <v>51</v>
      </c>
      <c r="K5277" s="26" t="s">
        <v>51</v>
      </c>
      <c r="L5277" s="26" t="s">
        <v>433</v>
      </c>
      <c r="M5277" s="26" t="s">
        <v>165</v>
      </c>
      <c r="N5277" s="26" t="s">
        <v>129</v>
      </c>
      <c r="O5277" s="26" t="s">
        <v>57</v>
      </c>
      <c r="P5277" s="26" t="s">
        <v>733</v>
      </c>
      <c r="Q5277" s="26" t="s">
        <v>59</v>
      </c>
      <c r="R5277" s="26" t="s">
        <v>54</v>
      </c>
      <c r="S5277" s="26" t="s">
        <v>531</v>
      </c>
      <c r="T5277" s="54">
        <v>1.472</v>
      </c>
      <c r="U5277" s="36">
        <v>47855</v>
      </c>
      <c r="V5277" s="43">
        <v>2.4199999999999999E-2</v>
      </c>
      <c r="W5277" s="43">
        <v>2.6800000000000001E-2</v>
      </c>
      <c r="X5277" s="26" t="s">
        <v>347</v>
      </c>
      <c r="Z5277" s="42">
        <v>2807808</v>
      </c>
      <c r="AA5277" s="42">
        <v>1</v>
      </c>
      <c r="AB5277" s="42">
        <v>116.3</v>
      </c>
      <c r="AC5277" s="42">
        <v>0</v>
      </c>
      <c r="AD5277" s="42">
        <v>3265.4807000000001</v>
      </c>
      <c r="AG5277" s="26" t="s">
        <v>15</v>
      </c>
      <c r="AH5277" s="43">
        <v>1.8543177909999999E-3</v>
      </c>
      <c r="AI5277" s="43">
        <v>1.046884234E-3</v>
      </c>
      <c r="AJ5277" s="43">
        <v>2.381346529321796E-4</v>
      </c>
    </row>
    <row r="5278" spans="1:36" x14ac:dyDescent="0.2">
      <c r="A5278" s="26">
        <v>8694</v>
      </c>
      <c r="B5278" s="26">
        <v>12533</v>
      </c>
      <c r="C5278" s="26" t="s">
        <v>898</v>
      </c>
      <c r="D5278" s="26">
        <v>520029935</v>
      </c>
      <c r="E5278" s="26" t="s">
        <v>203</v>
      </c>
      <c r="F5278" s="26" t="s">
        <v>1941</v>
      </c>
      <c r="G5278" s="26" t="s">
        <v>1942</v>
      </c>
      <c r="H5278" s="26" t="s">
        <v>69</v>
      </c>
      <c r="I5278" s="26" t="s">
        <v>113</v>
      </c>
      <c r="J5278" s="26" t="s">
        <v>51</v>
      </c>
      <c r="K5278" s="26" t="s">
        <v>51</v>
      </c>
      <c r="L5278" s="26" t="s">
        <v>433</v>
      </c>
      <c r="M5278" s="26" t="s">
        <v>165</v>
      </c>
      <c r="N5278" s="26" t="s">
        <v>129</v>
      </c>
      <c r="O5278" s="26" t="s">
        <v>57</v>
      </c>
      <c r="P5278" s="26" t="s">
        <v>530</v>
      </c>
      <c r="Q5278" s="26" t="s">
        <v>59</v>
      </c>
      <c r="R5278" s="26" t="s">
        <v>54</v>
      </c>
      <c r="S5278" s="26" t="s">
        <v>531</v>
      </c>
      <c r="T5278" s="54">
        <v>3.7370000000000001</v>
      </c>
      <c r="U5278" s="36" t="s">
        <v>1943</v>
      </c>
      <c r="V5278" s="43">
        <v>2E-3</v>
      </c>
      <c r="W5278" s="43">
        <v>2.3800000000000002E-2</v>
      </c>
      <c r="X5278" s="26" t="s">
        <v>347</v>
      </c>
      <c r="Z5278" s="42">
        <v>23403340.120000001</v>
      </c>
      <c r="AA5278" s="42">
        <v>1</v>
      </c>
      <c r="AB5278" s="42">
        <v>103.66</v>
      </c>
      <c r="AC5278" s="42">
        <v>0</v>
      </c>
      <c r="AD5278" s="42">
        <v>24259.90237</v>
      </c>
      <c r="AG5278" s="26" t="s">
        <v>15</v>
      </c>
      <c r="AH5278" s="43">
        <v>6.4366089110000002E-3</v>
      </c>
      <c r="AI5278" s="43">
        <v>7.7775101590000003E-3</v>
      </c>
      <c r="AJ5278" s="43">
        <v>1.7691494642882168E-3</v>
      </c>
    </row>
    <row r="5279" spans="1:36" x14ac:dyDescent="0.2">
      <c r="A5279" s="26">
        <v>8694</v>
      </c>
      <c r="B5279" s="26">
        <v>12533</v>
      </c>
      <c r="C5279" s="26" t="s">
        <v>898</v>
      </c>
      <c r="D5279" s="26">
        <v>520029935</v>
      </c>
      <c r="E5279" s="26" t="s">
        <v>203</v>
      </c>
      <c r="F5279" s="26" t="s">
        <v>1944</v>
      </c>
      <c r="G5279" s="26" t="s">
        <v>1945</v>
      </c>
      <c r="H5279" s="26" t="s">
        <v>69</v>
      </c>
      <c r="I5279" s="26" t="s">
        <v>113</v>
      </c>
      <c r="J5279" s="26" t="s">
        <v>51</v>
      </c>
      <c r="K5279" s="26" t="s">
        <v>51</v>
      </c>
      <c r="L5279" s="26" t="s">
        <v>433</v>
      </c>
      <c r="M5279" s="26" t="s">
        <v>165</v>
      </c>
      <c r="N5279" s="26" t="s">
        <v>129</v>
      </c>
      <c r="O5279" s="26" t="s">
        <v>57</v>
      </c>
      <c r="P5279" s="26" t="s">
        <v>733</v>
      </c>
      <c r="Q5279" s="26" t="s">
        <v>59</v>
      </c>
      <c r="R5279" s="26" t="s">
        <v>54</v>
      </c>
      <c r="S5279" s="26" t="s">
        <v>531</v>
      </c>
      <c r="T5279" s="54">
        <v>2.827</v>
      </c>
      <c r="U5279" s="36">
        <v>48224</v>
      </c>
      <c r="V5279" s="43">
        <v>2E-3</v>
      </c>
      <c r="W5279" s="43">
        <v>2.7799999999999998E-2</v>
      </c>
      <c r="X5279" s="26" t="s">
        <v>347</v>
      </c>
      <c r="Z5279" s="42">
        <v>4037026</v>
      </c>
      <c r="AA5279" s="42">
        <v>1</v>
      </c>
      <c r="AB5279" s="42">
        <v>104.64</v>
      </c>
      <c r="AC5279" s="42">
        <v>0</v>
      </c>
      <c r="AD5279" s="42">
        <v>4224.3440099999998</v>
      </c>
      <c r="AG5279" s="26" t="s">
        <v>15</v>
      </c>
      <c r="AH5279" s="43">
        <v>7.0441912399999999E-3</v>
      </c>
      <c r="AI5279" s="43">
        <v>1.354287331E-3</v>
      </c>
      <c r="AJ5279" s="43">
        <v>3.0805960503379543E-4</v>
      </c>
    </row>
    <row r="5280" spans="1:36" x14ac:dyDescent="0.2">
      <c r="A5280" s="26">
        <v>8694</v>
      </c>
      <c r="B5280" s="26">
        <v>12533</v>
      </c>
      <c r="C5280" s="26" t="s">
        <v>1946</v>
      </c>
      <c r="D5280" s="26">
        <v>520030859</v>
      </c>
      <c r="E5280" s="26" t="s">
        <v>203</v>
      </c>
      <c r="F5280" s="26" t="s">
        <v>1947</v>
      </c>
      <c r="G5280" s="26" t="s">
        <v>1948</v>
      </c>
      <c r="H5280" s="26" t="s">
        <v>69</v>
      </c>
      <c r="I5280" s="26" t="s">
        <v>112</v>
      </c>
      <c r="J5280" s="26" t="s">
        <v>51</v>
      </c>
      <c r="K5280" s="26" t="s">
        <v>51</v>
      </c>
      <c r="L5280" s="26" t="s">
        <v>433</v>
      </c>
      <c r="M5280" s="26" t="s">
        <v>165</v>
      </c>
      <c r="N5280" s="26" t="s">
        <v>373</v>
      </c>
      <c r="O5280" s="26" t="s">
        <v>57</v>
      </c>
      <c r="P5280" s="26" t="s">
        <v>728</v>
      </c>
      <c r="Q5280" s="26" t="s">
        <v>59</v>
      </c>
      <c r="R5280" s="26" t="s">
        <v>54</v>
      </c>
      <c r="S5280" s="26" t="s">
        <v>531</v>
      </c>
      <c r="T5280" s="54">
        <v>2.6480000000000001</v>
      </c>
      <c r="U5280" s="36" t="s">
        <v>1949</v>
      </c>
      <c r="V5280" s="43">
        <v>1.6400000000000001E-2</v>
      </c>
      <c r="W5280" s="43">
        <v>4.9799999999999997E-2</v>
      </c>
      <c r="X5280" s="26" t="s">
        <v>347</v>
      </c>
      <c r="Z5280" s="42">
        <v>6330000.0099999998</v>
      </c>
      <c r="AA5280" s="42">
        <v>1</v>
      </c>
      <c r="AB5280" s="42">
        <v>92.12</v>
      </c>
      <c r="AC5280" s="42">
        <v>0</v>
      </c>
      <c r="AD5280" s="42">
        <v>5831.1960099999997</v>
      </c>
      <c r="AG5280" s="26" t="s">
        <v>15</v>
      </c>
      <c r="AH5280" s="43">
        <v>2.0220864258000001E-2</v>
      </c>
      <c r="AI5280" s="43">
        <v>1.8694298729999999E-3</v>
      </c>
      <c r="AJ5280" s="43">
        <v>4.2523902775504398E-4</v>
      </c>
    </row>
    <row r="5281" spans="1:36" x14ac:dyDescent="0.2">
      <c r="A5281" s="26">
        <v>8694</v>
      </c>
      <c r="B5281" s="26">
        <v>12533</v>
      </c>
      <c r="C5281" s="26" t="s">
        <v>709</v>
      </c>
      <c r="D5281" s="26">
        <v>520001736</v>
      </c>
      <c r="E5281" s="26" t="s">
        <v>203</v>
      </c>
      <c r="F5281" s="26" t="s">
        <v>904</v>
      </c>
      <c r="G5281" s="26" t="s">
        <v>905</v>
      </c>
      <c r="H5281" s="26" t="s">
        <v>69</v>
      </c>
      <c r="I5281" s="26" t="s">
        <v>113</v>
      </c>
      <c r="J5281" s="26" t="s">
        <v>51</v>
      </c>
      <c r="K5281" s="26" t="s">
        <v>51</v>
      </c>
      <c r="L5281" s="26" t="s">
        <v>433</v>
      </c>
      <c r="M5281" s="26" t="s">
        <v>165</v>
      </c>
      <c r="N5281" s="26" t="s">
        <v>357</v>
      </c>
      <c r="O5281" s="26" t="s">
        <v>57</v>
      </c>
      <c r="P5281" s="26" t="s">
        <v>728</v>
      </c>
      <c r="Q5281" s="26" t="s">
        <v>59</v>
      </c>
      <c r="R5281" s="26" t="s">
        <v>54</v>
      </c>
      <c r="S5281" s="26" t="s">
        <v>531</v>
      </c>
      <c r="T5281" s="54">
        <v>0.73199999999999998</v>
      </c>
      <c r="U5281" s="36" t="s">
        <v>906</v>
      </c>
      <c r="V5281" s="43">
        <v>4.7500000000000001E-2</v>
      </c>
      <c r="W5281" s="43">
        <v>2.5000000000000001E-2</v>
      </c>
      <c r="X5281" s="26" t="s">
        <v>347</v>
      </c>
      <c r="Z5281" s="42">
        <v>15447113.380000001</v>
      </c>
      <c r="AA5281" s="42">
        <v>1</v>
      </c>
      <c r="AB5281" s="42">
        <v>143.82</v>
      </c>
      <c r="AC5281" s="42">
        <v>0</v>
      </c>
      <c r="AD5281" s="42">
        <v>22216.03846</v>
      </c>
      <c r="AG5281" s="26" t="s">
        <v>15</v>
      </c>
      <c r="AH5281" s="43">
        <v>1.6165404692E-2</v>
      </c>
      <c r="AI5281" s="43">
        <v>7.1222654639999999E-3</v>
      </c>
      <c r="AJ5281" s="43">
        <v>1.6201010185728716E-3</v>
      </c>
    </row>
    <row r="5282" spans="1:36" x14ac:dyDescent="0.2">
      <c r="A5282" s="26">
        <v>8694</v>
      </c>
      <c r="B5282" s="26">
        <v>12533</v>
      </c>
      <c r="C5282" s="26" t="s">
        <v>709</v>
      </c>
      <c r="D5282" s="26">
        <v>520001736</v>
      </c>
      <c r="E5282" s="26" t="s">
        <v>203</v>
      </c>
      <c r="F5282" s="26" t="s">
        <v>1950</v>
      </c>
      <c r="G5282" s="26" t="s">
        <v>1951</v>
      </c>
      <c r="H5282" s="26" t="s">
        <v>69</v>
      </c>
      <c r="I5282" s="26" t="s">
        <v>112</v>
      </c>
      <c r="J5282" s="26" t="s">
        <v>51</v>
      </c>
      <c r="K5282" s="26" t="s">
        <v>51</v>
      </c>
      <c r="L5282" s="26" t="s">
        <v>433</v>
      </c>
      <c r="M5282" s="26" t="s">
        <v>165</v>
      </c>
      <c r="N5282" s="26" t="s">
        <v>357</v>
      </c>
      <c r="O5282" s="26" t="s">
        <v>57</v>
      </c>
      <c r="P5282" s="26" t="s">
        <v>728</v>
      </c>
      <c r="Q5282" s="26" t="s">
        <v>59</v>
      </c>
      <c r="R5282" s="26" t="s">
        <v>54</v>
      </c>
      <c r="S5282" s="26" t="s">
        <v>531</v>
      </c>
      <c r="T5282" s="54">
        <v>5.0199999999999996</v>
      </c>
      <c r="U5282" s="36" t="s">
        <v>1475</v>
      </c>
      <c r="V5282" s="43">
        <v>2.5499999999999998E-2</v>
      </c>
      <c r="W5282" s="43">
        <v>5.1200000000000002E-2</v>
      </c>
      <c r="X5282" s="26" t="s">
        <v>347</v>
      </c>
      <c r="Z5282" s="42">
        <v>1272222.22</v>
      </c>
      <c r="AA5282" s="42">
        <v>1</v>
      </c>
      <c r="AB5282" s="42">
        <v>88.21</v>
      </c>
      <c r="AC5282" s="42">
        <v>0</v>
      </c>
      <c r="AD5282" s="42">
        <v>1122.22722</v>
      </c>
      <c r="AG5282" s="26" t="s">
        <v>15</v>
      </c>
      <c r="AH5282" s="43">
        <v>7.33728057E-4</v>
      </c>
      <c r="AI5282" s="43">
        <v>3.5977612200000002E-4</v>
      </c>
      <c r="AJ5282" s="43">
        <v>8.1838238868092147E-5</v>
      </c>
    </row>
    <row r="5283" spans="1:36" x14ac:dyDescent="0.2">
      <c r="A5283" s="26">
        <v>8694</v>
      </c>
      <c r="B5283" s="26">
        <v>12533</v>
      </c>
      <c r="C5283" s="26" t="s">
        <v>709</v>
      </c>
      <c r="D5283" s="26">
        <v>520001736</v>
      </c>
      <c r="E5283" s="26" t="s">
        <v>203</v>
      </c>
      <c r="F5283" s="26" t="s">
        <v>1952</v>
      </c>
      <c r="G5283" s="26" t="s">
        <v>1953</v>
      </c>
      <c r="H5283" s="26" t="s">
        <v>69</v>
      </c>
      <c r="I5283" s="26" t="s">
        <v>113</v>
      </c>
      <c r="J5283" s="26" t="s">
        <v>51</v>
      </c>
      <c r="K5283" s="26" t="s">
        <v>51</v>
      </c>
      <c r="L5283" s="26" t="s">
        <v>433</v>
      </c>
      <c r="M5283" s="26" t="s">
        <v>165</v>
      </c>
      <c r="N5283" s="26" t="s">
        <v>357</v>
      </c>
      <c r="O5283" s="26" t="s">
        <v>57</v>
      </c>
      <c r="P5283" s="26" t="s">
        <v>728</v>
      </c>
      <c r="Q5283" s="26" t="s">
        <v>59</v>
      </c>
      <c r="R5283" s="26" t="s">
        <v>54</v>
      </c>
      <c r="S5283" s="26" t="s">
        <v>531</v>
      </c>
      <c r="T5283" s="54">
        <v>3.7490000000000001</v>
      </c>
      <c r="U5283" s="36" t="s">
        <v>1025</v>
      </c>
      <c r="V5283" s="43">
        <v>5.0000000000000001E-3</v>
      </c>
      <c r="W5283" s="43">
        <v>2.86E-2</v>
      </c>
      <c r="X5283" s="26" t="s">
        <v>347</v>
      </c>
      <c r="Z5283" s="42">
        <v>453919.36</v>
      </c>
      <c r="AA5283" s="42">
        <v>1</v>
      </c>
      <c r="AB5283" s="42">
        <v>105.22</v>
      </c>
      <c r="AC5283" s="42">
        <v>0</v>
      </c>
      <c r="AD5283" s="42">
        <v>477.61394999999999</v>
      </c>
      <c r="AG5283" s="26" t="s">
        <v>15</v>
      </c>
      <c r="AH5283" s="43">
        <v>2.82039525E-4</v>
      </c>
      <c r="AI5283" s="43">
        <v>1.5311880799999999E-4</v>
      </c>
      <c r="AJ5283" s="43">
        <v>3.482992020709765E-5</v>
      </c>
    </row>
    <row r="5284" spans="1:36" x14ac:dyDescent="0.2">
      <c r="A5284" s="26">
        <v>8694</v>
      </c>
      <c r="B5284" s="26">
        <v>12533</v>
      </c>
      <c r="C5284" s="26" t="s">
        <v>709</v>
      </c>
      <c r="D5284" s="26">
        <v>520001736</v>
      </c>
      <c r="E5284" s="26" t="s">
        <v>203</v>
      </c>
      <c r="F5284" s="26" t="s">
        <v>1954</v>
      </c>
      <c r="G5284" s="26" t="s">
        <v>1955</v>
      </c>
      <c r="H5284" s="26" t="s">
        <v>69</v>
      </c>
      <c r="I5284" s="26" t="s">
        <v>113</v>
      </c>
      <c r="J5284" s="26" t="s">
        <v>51</v>
      </c>
      <c r="K5284" s="26" t="s">
        <v>51</v>
      </c>
      <c r="L5284" s="26" t="s">
        <v>433</v>
      </c>
      <c r="M5284" s="26" t="s">
        <v>165</v>
      </c>
      <c r="N5284" s="26" t="s">
        <v>357</v>
      </c>
      <c r="O5284" s="26" t="s">
        <v>57</v>
      </c>
      <c r="P5284" s="26" t="s">
        <v>728</v>
      </c>
      <c r="Q5284" s="26" t="s">
        <v>59</v>
      </c>
      <c r="R5284" s="26" t="s">
        <v>54</v>
      </c>
      <c r="S5284" s="26" t="s">
        <v>531</v>
      </c>
      <c r="T5284" s="54">
        <v>4.9260000000000002</v>
      </c>
      <c r="U5284" s="36">
        <v>49316</v>
      </c>
      <c r="V5284" s="43">
        <v>5.8999999999999999E-3</v>
      </c>
      <c r="W5284" s="43">
        <v>2.98E-2</v>
      </c>
      <c r="X5284" s="26" t="s">
        <v>347</v>
      </c>
      <c r="Z5284" s="42">
        <v>900000</v>
      </c>
      <c r="AA5284" s="42">
        <v>1</v>
      </c>
      <c r="AB5284" s="42">
        <v>99.54</v>
      </c>
      <c r="AC5284" s="42">
        <v>0</v>
      </c>
      <c r="AD5284" s="42">
        <v>895.86</v>
      </c>
      <c r="AG5284" s="26" t="s">
        <v>15</v>
      </c>
      <c r="AH5284" s="43">
        <v>6.4261799699999998E-4</v>
      </c>
      <c r="AI5284" s="43">
        <v>2.8720479300000003E-4</v>
      </c>
      <c r="AJ5284" s="43">
        <v>6.5330445889887634E-5</v>
      </c>
    </row>
    <row r="5285" spans="1:36" x14ac:dyDescent="0.2">
      <c r="A5285" s="26">
        <v>8694</v>
      </c>
      <c r="B5285" s="26">
        <v>12533</v>
      </c>
      <c r="C5285" s="26" t="s">
        <v>1956</v>
      </c>
      <c r="D5285" s="26">
        <v>520017450</v>
      </c>
      <c r="E5285" s="26" t="s">
        <v>203</v>
      </c>
      <c r="F5285" s="26" t="s">
        <v>1957</v>
      </c>
      <c r="G5285" s="26" t="s">
        <v>1958</v>
      </c>
      <c r="H5285" s="26" t="s">
        <v>69</v>
      </c>
      <c r="I5285" s="26" t="s">
        <v>113</v>
      </c>
      <c r="J5285" s="26" t="s">
        <v>51</v>
      </c>
      <c r="K5285" s="26" t="s">
        <v>51</v>
      </c>
      <c r="L5285" s="26" t="s">
        <v>433</v>
      </c>
      <c r="M5285" s="26" t="s">
        <v>165</v>
      </c>
      <c r="N5285" s="26" t="s">
        <v>141</v>
      </c>
      <c r="O5285" s="26" t="s">
        <v>57</v>
      </c>
      <c r="P5285" s="26" t="s">
        <v>728</v>
      </c>
      <c r="Q5285" s="26" t="s">
        <v>59</v>
      </c>
      <c r="R5285" s="26" t="s">
        <v>54</v>
      </c>
      <c r="S5285" s="26" t="s">
        <v>531</v>
      </c>
      <c r="T5285" s="54">
        <v>4.298</v>
      </c>
      <c r="U5285" s="36">
        <v>47488</v>
      </c>
      <c r="V5285" s="43">
        <v>4.4000000000000003E-3</v>
      </c>
      <c r="W5285" s="43">
        <v>2.5000000000000001E-2</v>
      </c>
      <c r="X5285" s="26" t="s">
        <v>347</v>
      </c>
      <c r="Z5285" s="42">
        <v>2768054.35</v>
      </c>
      <c r="AA5285" s="42">
        <v>1</v>
      </c>
      <c r="AB5285" s="42">
        <v>105.47</v>
      </c>
      <c r="AC5285" s="42">
        <v>0</v>
      </c>
      <c r="AD5285" s="42">
        <v>2919.4669199999998</v>
      </c>
      <c r="AG5285" s="26" t="s">
        <v>15</v>
      </c>
      <c r="AH5285" s="43">
        <v>3.2450958829999999E-3</v>
      </c>
      <c r="AI5285" s="43">
        <v>9.3595527600000001E-4</v>
      </c>
      <c r="AJ5285" s="43">
        <v>2.1290165387937503E-4</v>
      </c>
    </row>
    <row r="5286" spans="1:36" x14ac:dyDescent="0.2">
      <c r="A5286" s="26">
        <v>8694</v>
      </c>
      <c r="B5286" s="26">
        <v>12533</v>
      </c>
      <c r="C5286" s="26" t="s">
        <v>1956</v>
      </c>
      <c r="D5286" s="26">
        <v>520017450</v>
      </c>
      <c r="E5286" s="26" t="s">
        <v>203</v>
      </c>
      <c r="F5286" s="26" t="s">
        <v>1959</v>
      </c>
      <c r="G5286" s="26" t="s">
        <v>1960</v>
      </c>
      <c r="H5286" s="26" t="s">
        <v>69</v>
      </c>
      <c r="I5286" s="26" t="s">
        <v>112</v>
      </c>
      <c r="J5286" s="26" t="s">
        <v>51</v>
      </c>
      <c r="K5286" s="26" t="s">
        <v>51</v>
      </c>
      <c r="L5286" s="26" t="s">
        <v>433</v>
      </c>
      <c r="M5286" s="26" t="s">
        <v>165</v>
      </c>
      <c r="N5286" s="26" t="s">
        <v>141</v>
      </c>
      <c r="O5286" s="26" t="s">
        <v>57</v>
      </c>
      <c r="P5286" s="26" t="s">
        <v>728</v>
      </c>
      <c r="Q5286" s="26" t="s">
        <v>59</v>
      </c>
      <c r="R5286" s="26" t="s">
        <v>54</v>
      </c>
      <c r="S5286" s="26" t="s">
        <v>531</v>
      </c>
      <c r="T5286" s="54">
        <v>4.2619999999999996</v>
      </c>
      <c r="U5286" s="36" t="s">
        <v>1045</v>
      </c>
      <c r="V5286" s="43">
        <v>1.9400000000000001E-2</v>
      </c>
      <c r="W5286" s="43">
        <v>4.8300000000000003E-2</v>
      </c>
      <c r="X5286" s="26" t="s">
        <v>347</v>
      </c>
      <c r="Z5286" s="42">
        <v>5278080</v>
      </c>
      <c r="AA5286" s="42">
        <v>1</v>
      </c>
      <c r="AB5286" s="42">
        <v>88.62</v>
      </c>
      <c r="AC5286" s="42">
        <v>0</v>
      </c>
      <c r="AD5286" s="42">
        <v>4677.4345000000003</v>
      </c>
      <c r="AG5286" s="26" t="s">
        <v>15</v>
      </c>
      <c r="AH5286" s="43">
        <v>8.9627734299999994E-3</v>
      </c>
      <c r="AI5286" s="43">
        <v>1.4995441359999999E-3</v>
      </c>
      <c r="AJ5286" s="43">
        <v>3.4110115587898069E-4</v>
      </c>
    </row>
    <row r="5287" spans="1:36" x14ac:dyDescent="0.2">
      <c r="A5287" s="26">
        <v>8694</v>
      </c>
      <c r="B5287" s="26">
        <v>12533</v>
      </c>
      <c r="C5287" s="26" t="s">
        <v>751</v>
      </c>
      <c r="D5287" s="26">
        <v>520032178</v>
      </c>
      <c r="E5287" s="26" t="s">
        <v>203</v>
      </c>
      <c r="F5287" s="26" t="s">
        <v>752</v>
      </c>
      <c r="G5287" s="26" t="s">
        <v>753</v>
      </c>
      <c r="H5287" s="26" t="s">
        <v>69</v>
      </c>
      <c r="I5287" s="26" t="s">
        <v>112</v>
      </c>
      <c r="J5287" s="26" t="s">
        <v>51</v>
      </c>
      <c r="K5287" s="26" t="s">
        <v>51</v>
      </c>
      <c r="L5287" s="26" t="s">
        <v>433</v>
      </c>
      <c r="M5287" s="26" t="s">
        <v>165</v>
      </c>
      <c r="N5287" s="26" t="s">
        <v>84</v>
      </c>
      <c r="O5287" s="26" t="s">
        <v>57</v>
      </c>
      <c r="P5287" s="26" t="s">
        <v>154</v>
      </c>
      <c r="Q5287" s="26" t="s">
        <v>154</v>
      </c>
      <c r="R5287" s="26" t="s">
        <v>54</v>
      </c>
      <c r="S5287" s="26" t="s">
        <v>531</v>
      </c>
      <c r="T5287" s="54">
        <v>1.423</v>
      </c>
      <c r="U5287" s="36" t="s">
        <v>754</v>
      </c>
      <c r="V5287" s="43">
        <v>3.8699999999999998E-2</v>
      </c>
      <c r="W5287" s="43">
        <v>5.9200000000000003E-2</v>
      </c>
      <c r="X5287" s="26" t="s">
        <v>347</v>
      </c>
      <c r="Z5287" s="42">
        <v>5426808.5099999998</v>
      </c>
      <c r="AA5287" s="42">
        <v>1</v>
      </c>
      <c r="AB5287" s="42">
        <v>97.33</v>
      </c>
      <c r="AC5287" s="42">
        <v>0</v>
      </c>
      <c r="AD5287" s="42">
        <v>5281.9127200000003</v>
      </c>
      <c r="AG5287" s="26" t="s">
        <v>15</v>
      </c>
      <c r="AH5287" s="43">
        <v>1.6328938314999999E-2</v>
      </c>
      <c r="AI5287" s="43">
        <v>1.693334507E-3</v>
      </c>
      <c r="AJ5287" s="43">
        <v>3.8518263249734256E-4</v>
      </c>
    </row>
    <row r="5288" spans="1:36" x14ac:dyDescent="0.2">
      <c r="A5288" s="26">
        <v>8694</v>
      </c>
      <c r="B5288" s="26">
        <v>12533</v>
      </c>
      <c r="C5288" s="26" t="s">
        <v>751</v>
      </c>
      <c r="D5288" s="26">
        <v>520032178</v>
      </c>
      <c r="E5288" s="26" t="s">
        <v>203</v>
      </c>
      <c r="F5288" s="26" t="s">
        <v>1961</v>
      </c>
      <c r="G5288" s="26" t="s">
        <v>1962</v>
      </c>
      <c r="H5288" s="26" t="s">
        <v>69</v>
      </c>
      <c r="I5288" s="26" t="s">
        <v>112</v>
      </c>
      <c r="J5288" s="26" t="s">
        <v>51</v>
      </c>
      <c r="K5288" s="26" t="s">
        <v>51</v>
      </c>
      <c r="L5288" s="26" t="s">
        <v>433</v>
      </c>
      <c r="M5288" s="26" t="s">
        <v>165</v>
      </c>
      <c r="N5288" s="26" t="s">
        <v>84</v>
      </c>
      <c r="O5288" s="26" t="s">
        <v>57</v>
      </c>
      <c r="P5288" s="26" t="s">
        <v>154</v>
      </c>
      <c r="Q5288" s="26" t="s">
        <v>154</v>
      </c>
      <c r="R5288" s="26" t="s">
        <v>54</v>
      </c>
      <c r="S5288" s="26" t="s">
        <v>531</v>
      </c>
      <c r="T5288" s="54">
        <v>1.4279999999999999</v>
      </c>
      <c r="U5288" s="36" t="s">
        <v>1483</v>
      </c>
      <c r="V5288" s="43">
        <v>6.25E-2</v>
      </c>
      <c r="W5288" s="43">
        <v>6.5600000000000006E-2</v>
      </c>
      <c r="X5288" s="26" t="s">
        <v>347</v>
      </c>
      <c r="Z5288" s="42">
        <v>675000</v>
      </c>
      <c r="AA5288" s="42">
        <v>1</v>
      </c>
      <c r="AB5288" s="42">
        <v>99.75</v>
      </c>
      <c r="AC5288" s="42">
        <v>0</v>
      </c>
      <c r="AD5288" s="42">
        <v>673.3125</v>
      </c>
      <c r="AG5288" s="26" t="s">
        <v>15</v>
      </c>
      <c r="AH5288" s="43">
        <v>9.0773389270000001E-3</v>
      </c>
      <c r="AI5288" s="43">
        <v>2.1585803300000001E-4</v>
      </c>
      <c r="AJ5288" s="43">
        <v>4.9101205376102263E-5</v>
      </c>
    </row>
    <row r="5289" spans="1:36" x14ac:dyDescent="0.2">
      <c r="A5289" s="26">
        <v>8694</v>
      </c>
      <c r="B5289" s="26">
        <v>12533</v>
      </c>
      <c r="C5289" s="26" t="s">
        <v>1963</v>
      </c>
      <c r="D5289" s="26">
        <v>520022732</v>
      </c>
      <c r="E5289" s="26" t="s">
        <v>203</v>
      </c>
      <c r="F5289" s="26" t="s">
        <v>2469</v>
      </c>
      <c r="G5289" s="26" t="s">
        <v>2470</v>
      </c>
      <c r="H5289" s="26" t="s">
        <v>69</v>
      </c>
      <c r="I5289" s="26" t="s">
        <v>112</v>
      </c>
      <c r="J5289" s="26" t="s">
        <v>51</v>
      </c>
      <c r="K5289" s="26" t="s">
        <v>51</v>
      </c>
      <c r="L5289" s="26" t="s">
        <v>433</v>
      </c>
      <c r="M5289" s="26" t="s">
        <v>165</v>
      </c>
      <c r="N5289" s="26" t="s">
        <v>356</v>
      </c>
      <c r="O5289" s="26" t="s">
        <v>57</v>
      </c>
      <c r="P5289" s="26" t="s">
        <v>728</v>
      </c>
      <c r="Q5289" s="26" t="s">
        <v>59</v>
      </c>
      <c r="R5289" s="26" t="s">
        <v>54</v>
      </c>
      <c r="S5289" s="26" t="s">
        <v>531</v>
      </c>
      <c r="T5289" s="54">
        <v>2.589</v>
      </c>
      <c r="U5289" s="36">
        <v>47340</v>
      </c>
      <c r="V5289" s="43">
        <v>5.0900000000000001E-2</v>
      </c>
      <c r="W5289" s="43">
        <v>4.6800000000000001E-2</v>
      </c>
      <c r="X5289" s="26" t="s">
        <v>347</v>
      </c>
      <c r="Z5289" s="42">
        <v>137003.5</v>
      </c>
      <c r="AA5289" s="42">
        <v>1</v>
      </c>
      <c r="AB5289" s="42">
        <v>102.18</v>
      </c>
      <c r="AC5289" s="42">
        <v>0</v>
      </c>
      <c r="AD5289" s="42">
        <v>139.99018000000001</v>
      </c>
      <c r="AG5289" s="26" t="s">
        <v>15</v>
      </c>
      <c r="AH5289" s="43">
        <v>2.6539976800000001E-4</v>
      </c>
      <c r="AI5289" s="43">
        <v>4.4879613715854702E-5</v>
      </c>
      <c r="AJ5289" s="43">
        <v>1.0208761279224023E-5</v>
      </c>
    </row>
    <row r="5290" spans="1:36" x14ac:dyDescent="0.2">
      <c r="A5290" s="26">
        <v>8694</v>
      </c>
      <c r="B5290" s="26">
        <v>12533</v>
      </c>
      <c r="C5290" s="26" t="s">
        <v>1963</v>
      </c>
      <c r="D5290" s="26">
        <v>520022732</v>
      </c>
      <c r="E5290" s="26" t="s">
        <v>203</v>
      </c>
      <c r="F5290" s="26" t="s">
        <v>1964</v>
      </c>
      <c r="G5290" s="26" t="s">
        <v>1965</v>
      </c>
      <c r="H5290" s="26" t="s">
        <v>69</v>
      </c>
      <c r="I5290" s="26" t="s">
        <v>113</v>
      </c>
      <c r="J5290" s="26" t="s">
        <v>51</v>
      </c>
      <c r="K5290" s="26" t="s">
        <v>51</v>
      </c>
      <c r="L5290" s="26" t="s">
        <v>433</v>
      </c>
      <c r="M5290" s="26" t="s">
        <v>165</v>
      </c>
      <c r="N5290" s="26" t="s">
        <v>356</v>
      </c>
      <c r="O5290" s="26" t="s">
        <v>57</v>
      </c>
      <c r="P5290" s="26" t="s">
        <v>728</v>
      </c>
      <c r="Q5290" s="26" t="s">
        <v>59</v>
      </c>
      <c r="R5290" s="26" t="s">
        <v>54</v>
      </c>
      <c r="S5290" s="26" t="s">
        <v>531</v>
      </c>
      <c r="T5290" s="54">
        <v>2.1909999999999998</v>
      </c>
      <c r="U5290" s="36">
        <v>46975</v>
      </c>
      <c r="V5290" s="43">
        <v>4.2999999999999997E-2</v>
      </c>
      <c r="W5290" s="43">
        <v>2.29E-2</v>
      </c>
      <c r="X5290" s="26" t="s">
        <v>347</v>
      </c>
      <c r="Z5290" s="42">
        <v>45577.35</v>
      </c>
      <c r="AA5290" s="42">
        <v>1</v>
      </c>
      <c r="AB5290" s="42">
        <v>121.38</v>
      </c>
      <c r="AC5290" s="42">
        <v>0</v>
      </c>
      <c r="AD5290" s="42">
        <v>55.32179</v>
      </c>
      <c r="AG5290" s="26" t="s">
        <v>15</v>
      </c>
      <c r="AH5290" s="43">
        <v>1.1172933E-4</v>
      </c>
      <c r="AI5290" s="43">
        <v>1.7735676640101698E-5</v>
      </c>
      <c r="AJ5290" s="43">
        <v>4.0343326056825028E-6</v>
      </c>
    </row>
    <row r="5291" spans="1:36" x14ac:dyDescent="0.2">
      <c r="A5291" s="26">
        <v>8694</v>
      </c>
      <c r="B5291" s="26">
        <v>12533</v>
      </c>
      <c r="C5291" s="26" t="s">
        <v>1332</v>
      </c>
      <c r="D5291" s="26">
        <v>520033309</v>
      </c>
      <c r="E5291" s="26" t="s">
        <v>203</v>
      </c>
      <c r="F5291" s="26" t="s">
        <v>1966</v>
      </c>
      <c r="G5291" s="26" t="s">
        <v>1967</v>
      </c>
      <c r="H5291" s="26" t="s">
        <v>69</v>
      </c>
      <c r="I5291" s="26" t="s">
        <v>112</v>
      </c>
      <c r="J5291" s="26" t="s">
        <v>51</v>
      </c>
      <c r="K5291" s="26" t="s">
        <v>51</v>
      </c>
      <c r="L5291" s="26" t="s">
        <v>433</v>
      </c>
      <c r="M5291" s="26" t="s">
        <v>165</v>
      </c>
      <c r="N5291" s="26" t="s">
        <v>84</v>
      </c>
      <c r="O5291" s="26" t="s">
        <v>57</v>
      </c>
      <c r="P5291" s="26" t="s">
        <v>154</v>
      </c>
      <c r="Q5291" s="26" t="s">
        <v>154</v>
      </c>
      <c r="R5291" s="26" t="s">
        <v>54</v>
      </c>
      <c r="S5291" s="26" t="s">
        <v>531</v>
      </c>
      <c r="T5291" s="54">
        <v>1.5620000000000001</v>
      </c>
      <c r="U5291" s="36">
        <v>46394</v>
      </c>
      <c r="V5291" s="43">
        <v>2.9000000000000001E-2</v>
      </c>
      <c r="W5291" s="43">
        <v>7.1300000000000002E-2</v>
      </c>
      <c r="X5291" s="26" t="s">
        <v>347</v>
      </c>
      <c r="Z5291" s="42">
        <v>8228266.6699999999</v>
      </c>
      <c r="AA5291" s="42">
        <v>1</v>
      </c>
      <c r="AB5291" s="42">
        <v>93.9</v>
      </c>
      <c r="AC5291" s="42">
        <v>119.30987</v>
      </c>
      <c r="AD5291" s="42">
        <v>7845.6522699999996</v>
      </c>
      <c r="AG5291" s="26" t="s">
        <v>15</v>
      </c>
      <c r="AH5291" s="43">
        <v>4.3054883762999999E-2</v>
      </c>
      <c r="AI5291" s="43">
        <v>2.5152467350000002E-3</v>
      </c>
      <c r="AJ5291" s="43">
        <v>5.7214292534113486E-4</v>
      </c>
    </row>
    <row r="5292" spans="1:36" x14ac:dyDescent="0.2">
      <c r="A5292" s="26">
        <v>8694</v>
      </c>
      <c r="B5292" s="26">
        <v>12533</v>
      </c>
      <c r="C5292" s="26" t="s">
        <v>1332</v>
      </c>
      <c r="D5292" s="26">
        <v>520033309</v>
      </c>
      <c r="E5292" s="26" t="s">
        <v>203</v>
      </c>
      <c r="F5292" s="26" t="s">
        <v>1968</v>
      </c>
      <c r="G5292" s="26" t="s">
        <v>1969</v>
      </c>
      <c r="H5292" s="26" t="s">
        <v>69</v>
      </c>
      <c r="I5292" s="26" t="s">
        <v>113</v>
      </c>
      <c r="J5292" s="26" t="s">
        <v>51</v>
      </c>
      <c r="K5292" s="26" t="s">
        <v>51</v>
      </c>
      <c r="L5292" s="26" t="s">
        <v>433</v>
      </c>
      <c r="M5292" s="26" t="s">
        <v>165</v>
      </c>
      <c r="N5292" s="26" t="s">
        <v>84</v>
      </c>
      <c r="O5292" s="26" t="s">
        <v>57</v>
      </c>
      <c r="P5292" s="26" t="s">
        <v>154</v>
      </c>
      <c r="Q5292" s="26" t="s">
        <v>154</v>
      </c>
      <c r="R5292" s="26" t="s">
        <v>54</v>
      </c>
      <c r="S5292" s="26" t="s">
        <v>531</v>
      </c>
      <c r="T5292" s="54">
        <v>1.5860000000000001</v>
      </c>
      <c r="U5292" s="36" t="s">
        <v>827</v>
      </c>
      <c r="V5292" s="43">
        <v>3.5000000000000003E-2</v>
      </c>
      <c r="W5292" s="43">
        <v>3.8699999999999998E-2</v>
      </c>
      <c r="X5292" s="26" t="s">
        <v>347</v>
      </c>
      <c r="Z5292" s="42">
        <v>2044000</v>
      </c>
      <c r="AA5292" s="42">
        <v>1</v>
      </c>
      <c r="AB5292" s="42">
        <v>108.56</v>
      </c>
      <c r="AC5292" s="42">
        <v>0</v>
      </c>
      <c r="AD5292" s="42">
        <v>2218.9663999999998</v>
      </c>
      <c r="AG5292" s="26" t="s">
        <v>15</v>
      </c>
      <c r="AH5292" s="43">
        <v>1.3460049203999999E-2</v>
      </c>
      <c r="AI5292" s="43">
        <v>7.1138100399999995E-4</v>
      </c>
      <c r="AJ5292" s="43">
        <v>1.6181776653347485E-4</v>
      </c>
    </row>
    <row r="5293" spans="1:36" x14ac:dyDescent="0.2">
      <c r="A5293" s="26">
        <v>8694</v>
      </c>
      <c r="B5293" s="26">
        <v>12533</v>
      </c>
      <c r="C5293" s="26" t="s">
        <v>2010</v>
      </c>
      <c r="D5293" s="26" t="s">
        <v>2335</v>
      </c>
      <c r="E5293" s="26" t="s">
        <v>204</v>
      </c>
      <c r="F5293" s="26" t="s">
        <v>2336</v>
      </c>
      <c r="G5293" s="26" t="s">
        <v>2337</v>
      </c>
      <c r="H5293" s="26" t="s">
        <v>69</v>
      </c>
      <c r="I5293" s="26" t="s">
        <v>114</v>
      </c>
      <c r="J5293" s="26" t="s">
        <v>56</v>
      </c>
      <c r="K5293" s="26" t="s">
        <v>51</v>
      </c>
      <c r="L5293" s="26" t="s">
        <v>433</v>
      </c>
      <c r="M5293" s="26" t="s">
        <v>218</v>
      </c>
      <c r="N5293" s="26" t="s">
        <v>466</v>
      </c>
      <c r="O5293" s="26" t="s">
        <v>57</v>
      </c>
      <c r="P5293" s="26" t="s">
        <v>929</v>
      </c>
      <c r="Q5293" s="26" t="s">
        <v>75</v>
      </c>
      <c r="R5293" s="26" t="s">
        <v>54</v>
      </c>
      <c r="S5293" s="26" t="s">
        <v>538</v>
      </c>
      <c r="T5293" s="54">
        <v>2.1819999999999999</v>
      </c>
      <c r="U5293" s="36" t="s">
        <v>601</v>
      </c>
      <c r="V5293" s="43">
        <v>1.8749999999999999E-2</v>
      </c>
      <c r="W5293" s="43">
        <v>3.288E-2</v>
      </c>
      <c r="X5293" s="26" t="s">
        <v>347</v>
      </c>
      <c r="Z5293" s="42">
        <v>322500</v>
      </c>
      <c r="AA5293" s="42">
        <v>3.7964000000000002</v>
      </c>
      <c r="AB5293" s="42">
        <v>98.421099999999996</v>
      </c>
      <c r="AC5293" s="42">
        <v>0</v>
      </c>
      <c r="AD5293" s="42">
        <v>1205.00791</v>
      </c>
      <c r="AG5293" s="26" t="s">
        <v>15</v>
      </c>
      <c r="AH5293" s="43">
        <v>4.6071428499999998E-4</v>
      </c>
      <c r="AI5293" s="43">
        <v>3.8631487900000003E-4</v>
      </c>
      <c r="AJ5293" s="43">
        <v>8.7875007323847036E-5</v>
      </c>
    </row>
    <row r="5294" spans="1:36" x14ac:dyDescent="0.2">
      <c r="A5294" s="26">
        <v>8694</v>
      </c>
      <c r="B5294" s="26">
        <v>12533</v>
      </c>
      <c r="C5294" s="26" t="s">
        <v>1970</v>
      </c>
      <c r="D5294" s="26" t="s">
        <v>1971</v>
      </c>
      <c r="E5294" s="26" t="s">
        <v>204</v>
      </c>
      <c r="F5294" s="26" t="s">
        <v>1972</v>
      </c>
      <c r="G5294" s="26" t="s">
        <v>1973</v>
      </c>
      <c r="H5294" s="26" t="s">
        <v>69</v>
      </c>
      <c r="I5294" s="26" t="s">
        <v>112</v>
      </c>
      <c r="J5294" s="26" t="s">
        <v>56</v>
      </c>
      <c r="K5294" s="26" t="s">
        <v>51</v>
      </c>
      <c r="L5294" s="26" t="s">
        <v>433</v>
      </c>
      <c r="M5294" s="26" t="s">
        <v>79</v>
      </c>
      <c r="N5294" s="26" t="s">
        <v>457</v>
      </c>
      <c r="O5294" s="26" t="s">
        <v>57</v>
      </c>
      <c r="P5294" s="26" t="s">
        <v>910</v>
      </c>
      <c r="Q5294" s="26" t="s">
        <v>75</v>
      </c>
      <c r="R5294" s="26" t="s">
        <v>54</v>
      </c>
      <c r="S5294" s="26" t="s">
        <v>532</v>
      </c>
      <c r="T5294" s="54">
        <v>9.1180000000000003</v>
      </c>
      <c r="U5294" s="36" t="s">
        <v>1974</v>
      </c>
      <c r="V5294" s="43">
        <v>6.3750000000000001E-2</v>
      </c>
      <c r="W5294" s="43">
        <v>6.5710000000000005E-2</v>
      </c>
      <c r="X5294" s="26" t="s">
        <v>347</v>
      </c>
      <c r="Z5294" s="42">
        <v>4322000</v>
      </c>
      <c r="AA5294" s="42">
        <v>3.6469999999999998</v>
      </c>
      <c r="AB5294" s="42">
        <v>98.833699999999993</v>
      </c>
      <c r="AC5294" s="42">
        <v>0</v>
      </c>
      <c r="AD5294" s="42">
        <v>15578.4979</v>
      </c>
      <c r="AG5294" s="26" t="s">
        <v>15</v>
      </c>
      <c r="AH5294" s="43">
        <v>6.2357524159999999E-3</v>
      </c>
      <c r="AI5294" s="43">
        <v>4.9943286589999997E-3</v>
      </c>
      <c r="AJ5294" s="43">
        <v>1.136059444669567E-3</v>
      </c>
    </row>
    <row r="5295" spans="1:36" x14ac:dyDescent="0.2">
      <c r="A5295" s="26">
        <v>8694</v>
      </c>
      <c r="B5295" s="26">
        <v>12533</v>
      </c>
      <c r="C5295" s="26" t="s">
        <v>1975</v>
      </c>
      <c r="D5295" s="26" t="s">
        <v>1976</v>
      </c>
      <c r="E5295" s="26" t="s">
        <v>204</v>
      </c>
      <c r="F5295" s="26" t="s">
        <v>1977</v>
      </c>
      <c r="G5295" s="26" t="s">
        <v>1978</v>
      </c>
      <c r="H5295" s="26" t="s">
        <v>69</v>
      </c>
      <c r="I5295" s="26" t="s">
        <v>114</v>
      </c>
      <c r="J5295" s="26" t="s">
        <v>56</v>
      </c>
      <c r="K5295" s="26" t="s">
        <v>85</v>
      </c>
      <c r="L5295" s="26" t="s">
        <v>433</v>
      </c>
      <c r="M5295" s="26" t="s">
        <v>218</v>
      </c>
      <c r="N5295" s="26" t="s">
        <v>475</v>
      </c>
      <c r="O5295" s="26" t="s">
        <v>57</v>
      </c>
      <c r="P5295" s="26" t="s">
        <v>1979</v>
      </c>
      <c r="Q5295" s="26" t="s">
        <v>75</v>
      </c>
      <c r="R5295" s="26" t="s">
        <v>54</v>
      </c>
      <c r="S5295" s="26" t="s">
        <v>535</v>
      </c>
      <c r="T5295" s="54">
        <v>4.4749999999999996</v>
      </c>
      <c r="U5295" s="36" t="s">
        <v>1980</v>
      </c>
      <c r="V5295" s="43">
        <v>0.03</v>
      </c>
      <c r="W5295" s="43">
        <v>6.2880000000000005E-2</v>
      </c>
      <c r="X5295" s="26" t="s">
        <v>347</v>
      </c>
      <c r="Z5295" s="42">
        <v>1098000</v>
      </c>
      <c r="AA5295" s="42">
        <v>4.5743</v>
      </c>
      <c r="AB5295" s="42">
        <v>87.402299999999997</v>
      </c>
      <c r="AC5295" s="42">
        <v>0</v>
      </c>
      <c r="AD5295" s="42">
        <v>4389.8516600000003</v>
      </c>
      <c r="AG5295" s="26" t="s">
        <v>15</v>
      </c>
      <c r="AH5295" s="43">
        <v>2.196E-3</v>
      </c>
      <c r="AI5295" s="43">
        <v>1.4073476200000001E-3</v>
      </c>
      <c r="AJ5295" s="43">
        <v>3.2012922369372831E-4</v>
      </c>
    </row>
    <row r="5296" spans="1:36" x14ac:dyDescent="0.2">
      <c r="A5296" s="26">
        <v>8694</v>
      </c>
      <c r="B5296" s="26">
        <v>12533</v>
      </c>
      <c r="C5296" s="26" t="s">
        <v>1981</v>
      </c>
      <c r="D5296" s="26" t="s">
        <v>1982</v>
      </c>
      <c r="E5296" s="26" t="s">
        <v>204</v>
      </c>
      <c r="F5296" s="26" t="s">
        <v>1983</v>
      </c>
      <c r="G5296" s="26" t="s">
        <v>1984</v>
      </c>
      <c r="H5296" s="26" t="s">
        <v>69</v>
      </c>
      <c r="I5296" s="26" t="s">
        <v>114</v>
      </c>
      <c r="J5296" s="26" t="s">
        <v>56</v>
      </c>
      <c r="K5296" s="26" t="s">
        <v>97</v>
      </c>
      <c r="L5296" s="26" t="s">
        <v>433</v>
      </c>
      <c r="M5296" s="26" t="s">
        <v>79</v>
      </c>
      <c r="N5296" s="26" t="s">
        <v>475</v>
      </c>
      <c r="O5296" s="26" t="s">
        <v>57</v>
      </c>
      <c r="P5296" s="26" t="s">
        <v>1985</v>
      </c>
      <c r="Q5296" s="26" t="s">
        <v>71</v>
      </c>
      <c r="R5296" s="26" t="s">
        <v>54</v>
      </c>
      <c r="S5296" s="26" t="s">
        <v>538</v>
      </c>
      <c r="T5296" s="54">
        <v>0.7</v>
      </c>
      <c r="U5296" s="36">
        <v>45970</v>
      </c>
      <c r="V5296" s="43">
        <v>4.2500000000000003E-2</v>
      </c>
      <c r="W5296" s="43">
        <v>5.7910000000000003E-2</v>
      </c>
      <c r="X5296" s="26" t="s">
        <v>347</v>
      </c>
      <c r="Z5296" s="42">
        <v>686900</v>
      </c>
      <c r="AA5296" s="42">
        <v>3.7964000000000002</v>
      </c>
      <c r="AB5296" s="42">
        <v>100.2574</v>
      </c>
      <c r="AC5296" s="42">
        <v>0</v>
      </c>
      <c r="AD5296" s="42">
        <v>2614.4594999999999</v>
      </c>
      <c r="AG5296" s="26" t="s">
        <v>15</v>
      </c>
      <c r="AH5296" s="43">
        <v>1.3738000000000001E-3</v>
      </c>
      <c r="AI5296" s="43">
        <v>8.38172594E-4</v>
      </c>
      <c r="AJ5296" s="43">
        <v>1.9065903701030596E-4</v>
      </c>
    </row>
    <row r="5297" spans="1:36" x14ac:dyDescent="0.2">
      <c r="A5297" s="26">
        <v>8694</v>
      </c>
      <c r="B5297" s="26">
        <v>12533</v>
      </c>
      <c r="C5297" s="26" t="s">
        <v>1975</v>
      </c>
      <c r="D5297" s="26" t="s">
        <v>1986</v>
      </c>
      <c r="E5297" s="26" t="s">
        <v>204</v>
      </c>
      <c r="F5297" s="26" t="s">
        <v>1987</v>
      </c>
      <c r="G5297" s="26" t="s">
        <v>1988</v>
      </c>
      <c r="H5297" s="26" t="s">
        <v>69</v>
      </c>
      <c r="I5297" s="26" t="s">
        <v>114</v>
      </c>
      <c r="J5297" s="26" t="s">
        <v>56</v>
      </c>
      <c r="K5297" s="26" t="s">
        <v>85</v>
      </c>
      <c r="L5297" s="26" t="s">
        <v>433</v>
      </c>
      <c r="M5297" s="26" t="s">
        <v>225</v>
      </c>
      <c r="N5297" s="26" t="s">
        <v>475</v>
      </c>
      <c r="O5297" s="26" t="s">
        <v>57</v>
      </c>
      <c r="P5297" s="26" t="s">
        <v>1979</v>
      </c>
      <c r="Q5297" s="26" t="s">
        <v>75</v>
      </c>
      <c r="R5297" s="26" t="s">
        <v>54</v>
      </c>
      <c r="S5297" s="26" t="s">
        <v>532</v>
      </c>
      <c r="T5297" s="54">
        <v>3.7650000000000001</v>
      </c>
      <c r="U5297" s="36" t="s">
        <v>1989</v>
      </c>
      <c r="V5297" s="43">
        <v>5.3749999999999999E-2</v>
      </c>
      <c r="W5297" s="43">
        <v>6.1460000000000001E-2</v>
      </c>
      <c r="X5297" s="26" t="s">
        <v>347</v>
      </c>
      <c r="Z5297" s="42">
        <v>2236000</v>
      </c>
      <c r="AA5297" s="42">
        <v>3.6469999999999998</v>
      </c>
      <c r="AB5297" s="42">
        <v>98.686899999999994</v>
      </c>
      <c r="AC5297" s="42">
        <v>0</v>
      </c>
      <c r="AD5297" s="42">
        <v>8047.6127399999996</v>
      </c>
      <c r="AG5297" s="26" t="s">
        <v>15</v>
      </c>
      <c r="AH5297" s="43">
        <v>3.7266666659999999E-3</v>
      </c>
      <c r="AI5297" s="43">
        <v>2.5799934759999999E-3</v>
      </c>
      <c r="AJ5297" s="43">
        <v>5.8687086001533767E-4</v>
      </c>
    </row>
    <row r="5298" spans="1:36" x14ac:dyDescent="0.2">
      <c r="A5298" s="26">
        <v>8694</v>
      </c>
      <c r="B5298" s="26">
        <v>12533</v>
      </c>
      <c r="C5298" s="26" t="s">
        <v>1990</v>
      </c>
      <c r="D5298" s="26" t="s">
        <v>1991</v>
      </c>
      <c r="E5298" s="26" t="s">
        <v>204</v>
      </c>
      <c r="F5298" s="26" t="s">
        <v>1992</v>
      </c>
      <c r="G5298" s="26" t="s">
        <v>1993</v>
      </c>
      <c r="H5298" s="26" t="s">
        <v>69</v>
      </c>
      <c r="I5298" s="26" t="s">
        <v>114</v>
      </c>
      <c r="J5298" s="26" t="s">
        <v>56</v>
      </c>
      <c r="K5298" s="26" t="s">
        <v>51</v>
      </c>
      <c r="L5298" s="26" t="s">
        <v>433</v>
      </c>
      <c r="M5298" s="26" t="s">
        <v>79</v>
      </c>
      <c r="N5298" s="26" t="s">
        <v>96</v>
      </c>
      <c r="O5298" s="26" t="s">
        <v>57</v>
      </c>
      <c r="P5298" s="26" t="s">
        <v>910</v>
      </c>
      <c r="Q5298" s="26" t="s">
        <v>75</v>
      </c>
      <c r="R5298" s="26" t="s">
        <v>54</v>
      </c>
      <c r="S5298" s="26" t="s">
        <v>532</v>
      </c>
      <c r="T5298" s="54">
        <v>1.048</v>
      </c>
      <c r="U5298" s="36" t="s">
        <v>1994</v>
      </c>
      <c r="V5298" s="43">
        <v>3.2750000000000001E-2</v>
      </c>
      <c r="W5298" s="43">
        <v>6.1469999999999997E-2</v>
      </c>
      <c r="X5298" s="26" t="s">
        <v>347</v>
      </c>
      <c r="Z5298" s="42">
        <v>4176150</v>
      </c>
      <c r="AA5298" s="42">
        <v>3.6469999999999998</v>
      </c>
      <c r="AB5298" s="42">
        <v>97.92</v>
      </c>
      <c r="AC5298" s="42">
        <v>0</v>
      </c>
      <c r="AD5298" s="42">
        <v>14913.626329999999</v>
      </c>
      <c r="AG5298" s="26" t="s">
        <v>15</v>
      </c>
      <c r="AH5298" s="43">
        <v>5.5681999999999997E-3</v>
      </c>
      <c r="AI5298" s="43">
        <v>4.781176713E-3</v>
      </c>
      <c r="AJ5298" s="43">
        <v>1.087573792751176E-3</v>
      </c>
    </row>
    <row r="5299" spans="1:36" x14ac:dyDescent="0.2">
      <c r="A5299" s="26">
        <v>8694</v>
      </c>
      <c r="B5299" s="26">
        <v>12533</v>
      </c>
      <c r="C5299" s="26" t="s">
        <v>1995</v>
      </c>
      <c r="D5299" s="26">
        <v>9337540</v>
      </c>
      <c r="E5299" s="26" t="s">
        <v>204</v>
      </c>
      <c r="F5299" s="26" t="s">
        <v>1996</v>
      </c>
      <c r="G5299" s="26" t="s">
        <v>1997</v>
      </c>
      <c r="H5299" s="26" t="s">
        <v>69</v>
      </c>
      <c r="I5299" s="26" t="s">
        <v>114</v>
      </c>
      <c r="J5299" s="26" t="s">
        <v>56</v>
      </c>
      <c r="K5299" s="26" t="s">
        <v>167</v>
      </c>
      <c r="L5299" s="26" t="s">
        <v>433</v>
      </c>
      <c r="M5299" s="26" t="s">
        <v>79</v>
      </c>
      <c r="N5299" s="26" t="s">
        <v>463</v>
      </c>
      <c r="O5299" s="26" t="s">
        <v>57</v>
      </c>
      <c r="P5299" s="26" t="s">
        <v>910</v>
      </c>
      <c r="Q5299" s="26" t="s">
        <v>78</v>
      </c>
      <c r="R5299" s="26" t="s">
        <v>54</v>
      </c>
      <c r="S5299" s="26" t="s">
        <v>532</v>
      </c>
      <c r="T5299" s="54">
        <v>8.2000000000000003E-2</v>
      </c>
      <c r="U5299" s="36">
        <v>45662</v>
      </c>
      <c r="V5299" s="43">
        <v>6.25E-2</v>
      </c>
      <c r="W5299" s="43">
        <v>5.7480000000000003E-2</v>
      </c>
      <c r="X5299" s="26" t="s">
        <v>347</v>
      </c>
      <c r="Z5299" s="42">
        <v>430000</v>
      </c>
      <c r="AA5299" s="42">
        <v>3.6469999999999998</v>
      </c>
      <c r="AB5299" s="42">
        <v>101.202</v>
      </c>
      <c r="AC5299" s="42">
        <v>0</v>
      </c>
      <c r="AD5299" s="42">
        <v>1587.05988</v>
      </c>
      <c r="AG5299" s="26" t="s">
        <v>15</v>
      </c>
      <c r="AH5299" s="43">
        <v>2.1499999999999999E-4</v>
      </c>
      <c r="AI5299" s="43">
        <v>5.0879736200000003E-4</v>
      </c>
      <c r="AJ5299" s="43">
        <v>1.1573608556510122E-4</v>
      </c>
    </row>
    <row r="5300" spans="1:36" x14ac:dyDescent="0.2">
      <c r="A5300" s="26">
        <v>8694</v>
      </c>
      <c r="B5300" s="26">
        <v>12533</v>
      </c>
      <c r="C5300" s="26" t="s">
        <v>1998</v>
      </c>
      <c r="D5300" s="26">
        <v>68560480</v>
      </c>
      <c r="E5300" s="26" t="s">
        <v>204</v>
      </c>
      <c r="F5300" s="26" t="s">
        <v>1999</v>
      </c>
      <c r="G5300" s="26" t="s">
        <v>2000</v>
      </c>
      <c r="H5300" s="26" t="s">
        <v>69</v>
      </c>
      <c r="I5300" s="26" t="s">
        <v>112</v>
      </c>
      <c r="J5300" s="26" t="s">
        <v>56</v>
      </c>
      <c r="K5300" s="26" t="s">
        <v>51</v>
      </c>
      <c r="L5300" s="26" t="s">
        <v>433</v>
      </c>
      <c r="M5300" s="26" t="s">
        <v>79</v>
      </c>
      <c r="N5300" s="26" t="s">
        <v>456</v>
      </c>
      <c r="O5300" s="26" t="s">
        <v>57</v>
      </c>
      <c r="P5300" s="26" t="s">
        <v>2001</v>
      </c>
      <c r="Q5300" s="26" t="s">
        <v>75</v>
      </c>
      <c r="R5300" s="26" t="s">
        <v>54</v>
      </c>
      <c r="S5300" s="26" t="s">
        <v>532</v>
      </c>
      <c r="T5300" s="54">
        <v>0.49199999999999999</v>
      </c>
      <c r="U5300" s="36" t="s">
        <v>792</v>
      </c>
      <c r="V5300" s="43">
        <v>6.1249999999999999E-2</v>
      </c>
      <c r="W5300" s="43">
        <v>6.8479999999999999E-2</v>
      </c>
      <c r="X5300" s="26" t="s">
        <v>347</v>
      </c>
      <c r="Z5300" s="42">
        <v>4591545</v>
      </c>
      <c r="AA5300" s="42">
        <v>3.6469999999999998</v>
      </c>
      <c r="AB5300" s="42">
        <v>99.706000000000003</v>
      </c>
      <c r="AC5300" s="42">
        <v>0</v>
      </c>
      <c r="AD5300" s="42">
        <v>16696.133239999999</v>
      </c>
      <c r="AG5300" s="26" t="s">
        <v>15</v>
      </c>
      <c r="AH5300" s="43">
        <v>7.652575E-3</v>
      </c>
      <c r="AI5300" s="43">
        <v>5.3526326649999999E-3</v>
      </c>
      <c r="AJ5300" s="43">
        <v>1.2175628214298822E-3</v>
      </c>
    </row>
    <row r="5301" spans="1:36" x14ac:dyDescent="0.2">
      <c r="A5301" s="26">
        <v>8694</v>
      </c>
      <c r="B5301" s="26">
        <v>12533</v>
      </c>
      <c r="C5301" s="26" t="s">
        <v>1998</v>
      </c>
      <c r="D5301" s="26">
        <v>68560480</v>
      </c>
      <c r="E5301" s="26" t="s">
        <v>204</v>
      </c>
      <c r="F5301" s="26" t="s">
        <v>2002</v>
      </c>
      <c r="G5301" s="26" t="s">
        <v>2003</v>
      </c>
      <c r="H5301" s="26" t="s">
        <v>69</v>
      </c>
      <c r="I5301" s="26" t="s">
        <v>112</v>
      </c>
      <c r="J5301" s="26" t="s">
        <v>56</v>
      </c>
      <c r="K5301" s="26" t="s">
        <v>51</v>
      </c>
      <c r="L5301" s="26" t="s">
        <v>433</v>
      </c>
      <c r="M5301" s="26" t="s">
        <v>218</v>
      </c>
      <c r="N5301" s="26" t="s">
        <v>455</v>
      </c>
      <c r="O5301" s="26" t="s">
        <v>57</v>
      </c>
      <c r="P5301" s="26" t="s">
        <v>2001</v>
      </c>
      <c r="Q5301" s="26" t="s">
        <v>75</v>
      </c>
      <c r="R5301" s="26" t="s">
        <v>54</v>
      </c>
      <c r="S5301" s="26" t="s">
        <v>532</v>
      </c>
      <c r="T5301" s="54">
        <v>2.3370000000000002</v>
      </c>
      <c r="U5301" s="36" t="s">
        <v>1483</v>
      </c>
      <c r="V5301" s="43">
        <v>6.5000000000000002E-2</v>
      </c>
      <c r="W5301" s="43">
        <v>7.7789999999999998E-2</v>
      </c>
      <c r="X5301" s="26" t="s">
        <v>347</v>
      </c>
      <c r="Z5301" s="42">
        <v>3427135</v>
      </c>
      <c r="AA5301" s="42">
        <v>3.6469999999999998</v>
      </c>
      <c r="AB5301" s="42">
        <v>97.205200000000005</v>
      </c>
      <c r="AC5301" s="42">
        <v>0</v>
      </c>
      <c r="AD5301" s="42">
        <v>12149.445959999999</v>
      </c>
      <c r="AG5301" s="26" t="s">
        <v>15</v>
      </c>
      <c r="AH5301" s="43">
        <v>5.7118916660000001E-3</v>
      </c>
      <c r="AI5301" s="43">
        <v>3.8950049319999998E-3</v>
      </c>
      <c r="AJ5301" s="43">
        <v>8.8599638546412829E-4</v>
      </c>
    </row>
    <row r="5302" spans="1:36" x14ac:dyDescent="0.2">
      <c r="A5302" s="26">
        <v>8694</v>
      </c>
      <c r="B5302" s="26">
        <v>12533</v>
      </c>
      <c r="C5302" s="26" t="s">
        <v>1998</v>
      </c>
      <c r="D5302" s="26">
        <v>68560480</v>
      </c>
      <c r="E5302" s="26" t="s">
        <v>204</v>
      </c>
      <c r="F5302" s="26" t="s">
        <v>2004</v>
      </c>
      <c r="G5302" s="26" t="s">
        <v>2005</v>
      </c>
      <c r="H5302" s="26" t="s">
        <v>69</v>
      </c>
      <c r="I5302" s="26" t="s">
        <v>112</v>
      </c>
      <c r="J5302" s="26" t="s">
        <v>56</v>
      </c>
      <c r="K5302" s="26" t="s">
        <v>51</v>
      </c>
      <c r="L5302" s="26" t="s">
        <v>433</v>
      </c>
      <c r="M5302" s="26" t="s">
        <v>79</v>
      </c>
      <c r="N5302" s="26" t="s">
        <v>456</v>
      </c>
      <c r="O5302" s="26" t="s">
        <v>57</v>
      </c>
      <c r="P5302" s="26" t="s">
        <v>2001</v>
      </c>
      <c r="Q5302" s="26" t="s">
        <v>75</v>
      </c>
      <c r="R5302" s="26" t="s">
        <v>54</v>
      </c>
      <c r="S5302" s="26" t="s">
        <v>532</v>
      </c>
      <c r="T5302" s="54">
        <v>4.6509999999999998</v>
      </c>
      <c r="U5302" s="36" t="s">
        <v>1165</v>
      </c>
      <c r="V5302" s="43">
        <v>6.7500000000000004E-2</v>
      </c>
      <c r="W5302" s="43">
        <v>7.8820000000000001E-2</v>
      </c>
      <c r="X5302" s="26" t="s">
        <v>347</v>
      </c>
      <c r="Z5302" s="42">
        <v>6798615</v>
      </c>
      <c r="AA5302" s="42">
        <v>3.6469999999999998</v>
      </c>
      <c r="AB5302" s="42">
        <v>95.088300000000004</v>
      </c>
      <c r="AC5302" s="42">
        <v>0</v>
      </c>
      <c r="AD5302" s="42">
        <v>23576.715049999999</v>
      </c>
      <c r="AG5302" s="26" t="s">
        <v>15</v>
      </c>
      <c r="AH5302" s="43">
        <v>1.2361118181000001E-2</v>
      </c>
      <c r="AI5302" s="43">
        <v>7.558486346E-3</v>
      </c>
      <c r="AJ5302" s="43">
        <v>1.7193281392576122E-3</v>
      </c>
    </row>
    <row r="5303" spans="1:36" x14ac:dyDescent="0.2">
      <c r="A5303" s="26">
        <v>8694</v>
      </c>
      <c r="B5303" s="26">
        <v>12533</v>
      </c>
      <c r="C5303" s="26" t="s">
        <v>2006</v>
      </c>
      <c r="D5303" s="26">
        <v>31316166</v>
      </c>
      <c r="E5303" s="26" t="s">
        <v>204</v>
      </c>
      <c r="F5303" s="26" t="s">
        <v>2007</v>
      </c>
      <c r="G5303" s="26" t="s">
        <v>2008</v>
      </c>
      <c r="H5303" s="26" t="s">
        <v>69</v>
      </c>
      <c r="I5303" s="26" t="s">
        <v>114</v>
      </c>
      <c r="J5303" s="26" t="s">
        <v>56</v>
      </c>
      <c r="K5303" s="26" t="s">
        <v>85</v>
      </c>
      <c r="L5303" s="26" t="s">
        <v>433</v>
      </c>
      <c r="M5303" s="26" t="s">
        <v>219</v>
      </c>
      <c r="N5303" s="26" t="s">
        <v>461</v>
      </c>
      <c r="O5303" s="26" t="s">
        <v>57</v>
      </c>
      <c r="P5303" s="26" t="s">
        <v>910</v>
      </c>
      <c r="Q5303" s="26" t="s">
        <v>75</v>
      </c>
      <c r="R5303" s="26" t="s">
        <v>54</v>
      </c>
      <c r="S5303" s="26" t="s">
        <v>538</v>
      </c>
      <c r="T5303" s="54">
        <v>1.167</v>
      </c>
      <c r="U5303" s="36" t="s">
        <v>2009</v>
      </c>
      <c r="V5303" s="43">
        <v>1.4999999999999999E-2</v>
      </c>
      <c r="W5303" s="43">
        <v>4.4420000000000001E-2</v>
      </c>
      <c r="X5303" s="26" t="s">
        <v>347</v>
      </c>
      <c r="Z5303" s="42">
        <v>1400000</v>
      </c>
      <c r="AA5303" s="42">
        <v>3.7964000000000002</v>
      </c>
      <c r="AB5303" s="42">
        <v>96.700800000000001</v>
      </c>
      <c r="AC5303" s="42">
        <v>0</v>
      </c>
      <c r="AD5303" s="42">
        <v>5139.6088399999999</v>
      </c>
      <c r="AG5303" s="26" t="s">
        <v>15</v>
      </c>
      <c r="AH5303" s="43">
        <v>2E-3</v>
      </c>
      <c r="AI5303" s="43">
        <v>1.647713142E-3</v>
      </c>
      <c r="AJ5303" s="43">
        <v>3.7480514501909691E-4</v>
      </c>
    </row>
    <row r="5304" spans="1:36" x14ac:dyDescent="0.2">
      <c r="A5304" s="26">
        <v>8694</v>
      </c>
      <c r="B5304" s="26">
        <v>12533</v>
      </c>
      <c r="C5304" s="26" t="s">
        <v>2010</v>
      </c>
      <c r="D5304" s="26">
        <v>44969905</v>
      </c>
      <c r="E5304" s="26" t="s">
        <v>204</v>
      </c>
      <c r="F5304" s="26" t="s">
        <v>2011</v>
      </c>
      <c r="G5304" s="26" t="s">
        <v>2012</v>
      </c>
      <c r="H5304" s="26" t="s">
        <v>69</v>
      </c>
      <c r="I5304" s="26" t="s">
        <v>114</v>
      </c>
      <c r="J5304" s="26" t="s">
        <v>56</v>
      </c>
      <c r="K5304" s="26" t="s">
        <v>51</v>
      </c>
      <c r="L5304" s="26" t="s">
        <v>433</v>
      </c>
      <c r="M5304" s="26" t="s">
        <v>218</v>
      </c>
      <c r="N5304" s="26" t="s">
        <v>466</v>
      </c>
      <c r="O5304" s="26" t="s">
        <v>57</v>
      </c>
      <c r="P5304" s="26" t="s">
        <v>929</v>
      </c>
      <c r="Q5304" s="26" t="s">
        <v>75</v>
      </c>
      <c r="R5304" s="26" t="s">
        <v>54</v>
      </c>
      <c r="S5304" s="26" t="s">
        <v>538</v>
      </c>
      <c r="T5304" s="54">
        <v>1.9E-2</v>
      </c>
      <c r="U5304" s="36" t="s">
        <v>924</v>
      </c>
      <c r="V5304" s="43">
        <v>0.06</v>
      </c>
      <c r="W5304" s="43">
        <v>3.0470000000000001E-2</v>
      </c>
      <c r="X5304" s="26" t="s">
        <v>347</v>
      </c>
      <c r="Z5304" s="42">
        <v>1200000</v>
      </c>
      <c r="AA5304" s="42">
        <v>3.7964000000000002</v>
      </c>
      <c r="AB5304" s="42">
        <v>102.75700000000001</v>
      </c>
      <c r="AC5304" s="42">
        <v>0</v>
      </c>
      <c r="AD5304" s="42">
        <v>4681.2800999999999</v>
      </c>
      <c r="AG5304" s="26" t="s">
        <v>15</v>
      </c>
      <c r="AH5304" s="43">
        <v>1.1999999999999999E-3</v>
      </c>
      <c r="AI5304" s="43">
        <v>1.500777001E-3</v>
      </c>
      <c r="AJ5304" s="43">
        <v>3.4138159563822226E-4</v>
      </c>
    </row>
    <row r="5305" spans="1:36" x14ac:dyDescent="0.2">
      <c r="A5305" s="26">
        <v>8694</v>
      </c>
      <c r="B5305" s="26">
        <v>12533</v>
      </c>
      <c r="C5305" s="26" t="s">
        <v>2013</v>
      </c>
      <c r="D5305" s="26">
        <v>38630988</v>
      </c>
      <c r="E5305" s="26" t="s">
        <v>204</v>
      </c>
      <c r="F5305" s="26" t="s">
        <v>2014</v>
      </c>
      <c r="G5305" s="26" t="s">
        <v>2015</v>
      </c>
      <c r="H5305" s="26" t="s">
        <v>69</v>
      </c>
      <c r="I5305" s="26" t="s">
        <v>114</v>
      </c>
      <c r="J5305" s="26" t="s">
        <v>56</v>
      </c>
      <c r="K5305" s="26" t="s">
        <v>51</v>
      </c>
      <c r="L5305" s="26" t="s">
        <v>433</v>
      </c>
      <c r="M5305" s="26" t="s">
        <v>225</v>
      </c>
      <c r="N5305" s="26" t="s">
        <v>475</v>
      </c>
      <c r="O5305" s="26" t="s">
        <v>57</v>
      </c>
      <c r="P5305" s="26" t="s">
        <v>154</v>
      </c>
      <c r="Q5305" s="26" t="s">
        <v>154</v>
      </c>
      <c r="R5305" s="26" t="s">
        <v>54</v>
      </c>
      <c r="S5305" s="26" t="s">
        <v>538</v>
      </c>
      <c r="T5305" s="54">
        <v>3.085</v>
      </c>
      <c r="U5305" s="36">
        <v>47090</v>
      </c>
      <c r="V5305" s="43">
        <v>1.6250000000000001E-2</v>
      </c>
      <c r="W5305" s="43">
        <v>4.4900000000000002E-2</v>
      </c>
      <c r="X5305" s="26" t="s">
        <v>347</v>
      </c>
      <c r="Z5305" s="42">
        <v>400000</v>
      </c>
      <c r="AA5305" s="42">
        <v>3.7964000000000002</v>
      </c>
      <c r="AB5305" s="42">
        <v>92.9833</v>
      </c>
      <c r="AC5305" s="42">
        <v>0</v>
      </c>
      <c r="AD5305" s="42">
        <v>1412.0072</v>
      </c>
      <c r="AG5305" s="26" t="s">
        <v>15</v>
      </c>
      <c r="AH5305" s="43">
        <v>1.142857142E-3</v>
      </c>
      <c r="AI5305" s="43">
        <v>4.5267702099999999E-4</v>
      </c>
      <c r="AJ5305" s="43">
        <v>1.0297039713318125E-4</v>
      </c>
    </row>
    <row r="5306" spans="1:36" x14ac:dyDescent="0.2">
      <c r="A5306" s="26">
        <v>8694</v>
      </c>
      <c r="B5306" s="26">
        <v>12533</v>
      </c>
      <c r="C5306" s="26" t="s">
        <v>2016</v>
      </c>
      <c r="D5306" s="26">
        <v>516301843</v>
      </c>
      <c r="E5306" s="26" t="s">
        <v>203</v>
      </c>
      <c r="F5306" s="26" t="s">
        <v>2017</v>
      </c>
      <c r="G5306" s="26" t="s">
        <v>2018</v>
      </c>
      <c r="H5306" s="26" t="s">
        <v>69</v>
      </c>
      <c r="I5306" s="26" t="s">
        <v>112</v>
      </c>
      <c r="J5306" s="26" t="s">
        <v>51</v>
      </c>
      <c r="K5306" s="26" t="s">
        <v>51</v>
      </c>
      <c r="L5306" s="26" t="s">
        <v>433</v>
      </c>
      <c r="M5306" s="26" t="s">
        <v>218</v>
      </c>
      <c r="N5306" s="26" t="s">
        <v>455</v>
      </c>
      <c r="O5306" s="26" t="s">
        <v>57</v>
      </c>
      <c r="P5306" s="26" t="s">
        <v>724</v>
      </c>
      <c r="Q5306" s="26" t="s">
        <v>59</v>
      </c>
      <c r="R5306" s="26" t="s">
        <v>54</v>
      </c>
      <c r="S5306" s="26" t="s">
        <v>532</v>
      </c>
      <c r="T5306" s="54">
        <v>2.9689999999999999</v>
      </c>
      <c r="U5306" s="36" t="s">
        <v>2019</v>
      </c>
      <c r="V5306" s="43">
        <v>5.3749999999999999E-2</v>
      </c>
      <c r="W5306" s="43">
        <v>7.8729999999999994E-2</v>
      </c>
      <c r="X5306" s="26" t="s">
        <v>347</v>
      </c>
      <c r="Z5306" s="42">
        <v>540000</v>
      </c>
      <c r="AA5306" s="42">
        <v>3.6469999999999998</v>
      </c>
      <c r="AB5306" s="42">
        <v>94.329599999999999</v>
      </c>
      <c r="AC5306" s="42">
        <v>0</v>
      </c>
      <c r="AD5306" s="42">
        <v>1857.7082800000001</v>
      </c>
      <c r="AG5306" s="26" t="s">
        <v>15</v>
      </c>
      <c r="AH5306" s="43">
        <v>8.6399999999999997E-4</v>
      </c>
      <c r="AI5306" s="43">
        <v>5.9556484600000001E-4</v>
      </c>
      <c r="AJ5306" s="43">
        <v>1.3547307644691832E-4</v>
      </c>
    </row>
    <row r="5307" spans="1:36" x14ac:dyDescent="0.2">
      <c r="A5307" s="26">
        <v>8694</v>
      </c>
      <c r="B5307" s="26">
        <v>12533</v>
      </c>
      <c r="C5307" s="26" t="s">
        <v>2020</v>
      </c>
      <c r="D5307" s="26">
        <v>69469740</v>
      </c>
      <c r="E5307" s="26" t="s">
        <v>204</v>
      </c>
      <c r="F5307" s="26" t="s">
        <v>2021</v>
      </c>
      <c r="G5307" s="26" t="s">
        <v>2022</v>
      </c>
      <c r="H5307" s="26" t="s">
        <v>69</v>
      </c>
      <c r="I5307" s="26" t="s">
        <v>114</v>
      </c>
      <c r="J5307" s="26" t="s">
        <v>56</v>
      </c>
      <c r="K5307" s="26" t="s">
        <v>51</v>
      </c>
      <c r="L5307" s="26" t="s">
        <v>433</v>
      </c>
      <c r="M5307" s="26" t="s">
        <v>218</v>
      </c>
      <c r="N5307" s="26" t="s">
        <v>455</v>
      </c>
      <c r="O5307" s="26" t="s">
        <v>57</v>
      </c>
      <c r="P5307" s="26" t="s">
        <v>2001</v>
      </c>
      <c r="Q5307" s="26" t="s">
        <v>75</v>
      </c>
      <c r="R5307" s="26" t="s">
        <v>54</v>
      </c>
      <c r="S5307" s="26" t="s">
        <v>532</v>
      </c>
      <c r="T5307" s="54">
        <v>5.1589999999999998</v>
      </c>
      <c r="U5307" s="36" t="s">
        <v>1254</v>
      </c>
      <c r="V5307" s="43">
        <v>5.8749999999999997E-2</v>
      </c>
      <c r="W5307" s="43">
        <v>8.3290000000000003E-2</v>
      </c>
      <c r="X5307" s="26" t="s">
        <v>347</v>
      </c>
      <c r="Z5307" s="42">
        <v>1850000</v>
      </c>
      <c r="AA5307" s="42">
        <v>3.6469999999999998</v>
      </c>
      <c r="AB5307" s="42">
        <v>89.722399999999993</v>
      </c>
      <c r="AC5307" s="42">
        <v>0</v>
      </c>
      <c r="AD5307" s="42">
        <v>6053.5254699999996</v>
      </c>
      <c r="AG5307" s="26" t="s">
        <v>15</v>
      </c>
      <c r="AH5307" s="43">
        <v>2.96E-3</v>
      </c>
      <c r="AI5307" s="43">
        <v>1.9407067310000001E-3</v>
      </c>
      <c r="AJ5307" s="43">
        <v>4.4145236773702546E-4</v>
      </c>
    </row>
    <row r="5308" spans="1:36" x14ac:dyDescent="0.2">
      <c r="A5308" s="26">
        <v>8694</v>
      </c>
      <c r="B5308" s="26">
        <v>12533</v>
      </c>
      <c r="C5308" s="26" t="s">
        <v>907</v>
      </c>
      <c r="D5308" s="26">
        <v>191685</v>
      </c>
      <c r="E5308" s="26" t="s">
        <v>204</v>
      </c>
      <c r="F5308" s="26" t="s">
        <v>908</v>
      </c>
      <c r="G5308" s="26" t="s">
        <v>909</v>
      </c>
      <c r="H5308" s="26" t="s">
        <v>69</v>
      </c>
      <c r="I5308" s="26" t="s">
        <v>114</v>
      </c>
      <c r="J5308" s="26" t="s">
        <v>56</v>
      </c>
      <c r="K5308" s="26" t="s">
        <v>51</v>
      </c>
      <c r="L5308" s="26" t="s">
        <v>433</v>
      </c>
      <c r="M5308" s="26" t="s">
        <v>79</v>
      </c>
      <c r="N5308" s="26" t="s">
        <v>96</v>
      </c>
      <c r="O5308" s="26" t="s">
        <v>57</v>
      </c>
      <c r="P5308" s="26" t="s">
        <v>910</v>
      </c>
      <c r="Q5308" s="26" t="s">
        <v>75</v>
      </c>
      <c r="R5308" s="26" t="s">
        <v>54</v>
      </c>
      <c r="S5308" s="26" t="s">
        <v>532</v>
      </c>
      <c r="T5308" s="54">
        <v>1.2410000000000001</v>
      </c>
      <c r="U5308" s="36">
        <v>48033</v>
      </c>
      <c r="V5308" s="43">
        <v>3.0769999999999999E-2</v>
      </c>
      <c r="W5308" s="43">
        <v>6.6949999999999996E-2</v>
      </c>
      <c r="X5308" s="26" t="s">
        <v>347</v>
      </c>
      <c r="Z5308" s="42">
        <v>8956770</v>
      </c>
      <c r="AA5308" s="42">
        <v>3.6469999999999998</v>
      </c>
      <c r="AB5308" s="42">
        <v>96.155500000000004</v>
      </c>
      <c r="AC5308" s="42">
        <v>0</v>
      </c>
      <c r="AD5308" s="42">
        <v>31409.521189999999</v>
      </c>
      <c r="AG5308" s="26" t="s">
        <v>15</v>
      </c>
      <c r="AH5308" s="43">
        <v>1.4927950000000001E-2</v>
      </c>
      <c r="AI5308" s="43">
        <v>1.0069614725E-2</v>
      </c>
      <c r="AJ5308" s="43">
        <v>2.2905342626421249E-3</v>
      </c>
    </row>
    <row r="5309" spans="1:36" x14ac:dyDescent="0.2">
      <c r="A5309" s="26">
        <v>8694</v>
      </c>
      <c r="B5309" s="26">
        <v>12533</v>
      </c>
      <c r="C5309" s="26" t="s">
        <v>2023</v>
      </c>
      <c r="D5309" s="26">
        <v>29777713</v>
      </c>
      <c r="E5309" s="26" t="s">
        <v>204</v>
      </c>
      <c r="F5309" s="26" t="s">
        <v>2024</v>
      </c>
      <c r="G5309" s="26" t="s">
        <v>2025</v>
      </c>
      <c r="H5309" s="26" t="s">
        <v>69</v>
      </c>
      <c r="I5309" s="26" t="s">
        <v>114</v>
      </c>
      <c r="J5309" s="26" t="s">
        <v>56</v>
      </c>
      <c r="K5309" s="26" t="s">
        <v>86</v>
      </c>
      <c r="L5309" s="26" t="s">
        <v>433</v>
      </c>
      <c r="M5309" s="26" t="s">
        <v>218</v>
      </c>
      <c r="N5309" s="26" t="s">
        <v>455</v>
      </c>
      <c r="O5309" s="26" t="s">
        <v>57</v>
      </c>
      <c r="P5309" s="26" t="s">
        <v>2026</v>
      </c>
      <c r="Q5309" s="26" t="s">
        <v>75</v>
      </c>
      <c r="R5309" s="26" t="s">
        <v>54</v>
      </c>
      <c r="S5309" s="26" t="s">
        <v>532</v>
      </c>
      <c r="T5309" s="54">
        <v>0.77100000000000002</v>
      </c>
      <c r="U5309" s="36" t="s">
        <v>1013</v>
      </c>
      <c r="V5309" s="43">
        <v>8.2500000000000004E-2</v>
      </c>
      <c r="W5309" s="43">
        <v>7.0809999999999998E-2</v>
      </c>
      <c r="X5309" s="26" t="s">
        <v>347</v>
      </c>
      <c r="Z5309" s="42">
        <v>2595000</v>
      </c>
      <c r="AA5309" s="42">
        <v>3.6469999999999998</v>
      </c>
      <c r="AB5309" s="42">
        <v>102.5966</v>
      </c>
      <c r="AC5309" s="42">
        <v>0</v>
      </c>
      <c r="AD5309" s="42">
        <v>9709.7063199999993</v>
      </c>
      <c r="AG5309" s="26" t="s">
        <v>15</v>
      </c>
      <c r="AH5309" s="43">
        <v>7.9846153840000007E-3</v>
      </c>
      <c r="AI5309" s="43">
        <v>3.1128459789999999E-3</v>
      </c>
      <c r="AJ5309" s="43">
        <v>7.0807876604096613E-4</v>
      </c>
    </row>
    <row r="5310" spans="1:36" x14ac:dyDescent="0.2">
      <c r="A5310" s="26">
        <v>8694</v>
      </c>
      <c r="B5310" s="26">
        <v>12533</v>
      </c>
      <c r="C5310" s="26" t="s">
        <v>911</v>
      </c>
      <c r="D5310" s="26">
        <v>162474</v>
      </c>
      <c r="E5310" s="26" t="s">
        <v>204</v>
      </c>
      <c r="F5310" s="26" t="s">
        <v>912</v>
      </c>
      <c r="G5310" s="26" t="s">
        <v>913</v>
      </c>
      <c r="H5310" s="26" t="s">
        <v>69</v>
      </c>
      <c r="I5310" s="26" t="s">
        <v>114</v>
      </c>
      <c r="J5310" s="26" t="s">
        <v>56</v>
      </c>
      <c r="K5310" s="26" t="s">
        <v>51</v>
      </c>
      <c r="L5310" s="26" t="s">
        <v>433</v>
      </c>
      <c r="M5310" s="26" t="s">
        <v>79</v>
      </c>
      <c r="N5310" s="26" t="s">
        <v>96</v>
      </c>
      <c r="O5310" s="26" t="s">
        <v>57</v>
      </c>
      <c r="P5310" s="26" t="s">
        <v>910</v>
      </c>
      <c r="Q5310" s="26" t="s">
        <v>75</v>
      </c>
      <c r="R5310" s="26" t="s">
        <v>54</v>
      </c>
      <c r="S5310" s="26" t="s">
        <v>532</v>
      </c>
      <c r="T5310" s="54">
        <v>1.726</v>
      </c>
      <c r="U5310" s="36" t="s">
        <v>914</v>
      </c>
      <c r="V5310" s="43">
        <v>3.2550000000000003E-2</v>
      </c>
      <c r="W5310" s="43">
        <v>6.4670000000000005E-2</v>
      </c>
      <c r="X5310" s="26" t="s">
        <v>347</v>
      </c>
      <c r="Z5310" s="42">
        <v>8797960</v>
      </c>
      <c r="AA5310" s="42">
        <v>3.6469999999999998</v>
      </c>
      <c r="AB5310" s="42">
        <v>95.688900000000004</v>
      </c>
      <c r="AC5310" s="42">
        <v>0</v>
      </c>
      <c r="AD5310" s="42">
        <v>30702.893670000001</v>
      </c>
      <c r="AG5310" s="26" t="s">
        <v>15</v>
      </c>
      <c r="AH5310" s="43">
        <v>8.7979600000000005E-3</v>
      </c>
      <c r="AI5310" s="43">
        <v>9.8430761909999998E-3</v>
      </c>
      <c r="AJ5310" s="43">
        <v>2.2390035648102483E-3</v>
      </c>
    </row>
    <row r="5311" spans="1:36" x14ac:dyDescent="0.2">
      <c r="A5311" s="26">
        <v>8694</v>
      </c>
      <c r="B5311" s="26">
        <v>12533</v>
      </c>
      <c r="C5311" s="26" t="s">
        <v>2027</v>
      </c>
      <c r="D5311" s="26">
        <v>47414038</v>
      </c>
      <c r="E5311" s="26" t="s">
        <v>204</v>
      </c>
      <c r="F5311" s="26" t="s">
        <v>2028</v>
      </c>
      <c r="G5311" s="26" t="s">
        <v>2029</v>
      </c>
      <c r="H5311" s="26" t="s">
        <v>69</v>
      </c>
      <c r="I5311" s="26" t="s">
        <v>114</v>
      </c>
      <c r="J5311" s="26" t="s">
        <v>56</v>
      </c>
      <c r="K5311" s="26" t="s">
        <v>51</v>
      </c>
      <c r="L5311" s="26" t="s">
        <v>433</v>
      </c>
      <c r="M5311" s="26" t="s">
        <v>218</v>
      </c>
      <c r="N5311" s="26" t="s">
        <v>466</v>
      </c>
      <c r="O5311" s="26" t="s">
        <v>57</v>
      </c>
      <c r="P5311" s="26" t="s">
        <v>929</v>
      </c>
      <c r="Q5311" s="26" t="s">
        <v>75</v>
      </c>
      <c r="R5311" s="26" t="s">
        <v>54</v>
      </c>
      <c r="S5311" s="26" t="s">
        <v>532</v>
      </c>
      <c r="T5311" s="54">
        <v>2.238</v>
      </c>
      <c r="U5311" s="36">
        <v>46635</v>
      </c>
      <c r="V5311" s="43">
        <v>4.7500000000000001E-2</v>
      </c>
      <c r="W5311" s="43">
        <v>5.7189999999999998E-2</v>
      </c>
      <c r="X5311" s="26" t="s">
        <v>347</v>
      </c>
      <c r="Z5311" s="42">
        <v>1052000</v>
      </c>
      <c r="AA5311" s="42">
        <v>3.6469999999999998</v>
      </c>
      <c r="AB5311" s="42">
        <v>98.587299999999999</v>
      </c>
      <c r="AC5311" s="42">
        <v>0</v>
      </c>
      <c r="AD5311" s="42">
        <v>3782.44373</v>
      </c>
      <c r="AG5311" s="26" t="s">
        <v>15</v>
      </c>
      <c r="AH5311" s="43">
        <v>1.052E-3</v>
      </c>
      <c r="AI5311" s="43">
        <v>1.2126180099999999E-3</v>
      </c>
      <c r="AJ5311" s="43">
        <v>2.7583409844653156E-4</v>
      </c>
    </row>
    <row r="5312" spans="1:36" x14ac:dyDescent="0.2">
      <c r="A5312" s="26">
        <v>8694</v>
      </c>
      <c r="B5312" s="26">
        <v>12533</v>
      </c>
      <c r="C5312" s="26" t="s">
        <v>2010</v>
      </c>
      <c r="D5312" s="26">
        <v>44969905</v>
      </c>
      <c r="E5312" s="26" t="s">
        <v>204</v>
      </c>
      <c r="F5312" s="26" t="s">
        <v>2030</v>
      </c>
      <c r="G5312" s="26" t="s">
        <v>2031</v>
      </c>
      <c r="H5312" s="26" t="s">
        <v>69</v>
      </c>
      <c r="I5312" s="26" t="s">
        <v>114</v>
      </c>
      <c r="J5312" s="26" t="s">
        <v>56</v>
      </c>
      <c r="K5312" s="26" t="s">
        <v>51</v>
      </c>
      <c r="L5312" s="26" t="s">
        <v>433</v>
      </c>
      <c r="M5312" s="26" t="s">
        <v>218</v>
      </c>
      <c r="N5312" s="26" t="s">
        <v>466</v>
      </c>
      <c r="O5312" s="26" t="s">
        <v>57</v>
      </c>
      <c r="P5312" s="26" t="s">
        <v>929</v>
      </c>
      <c r="Q5312" s="26" t="s">
        <v>75</v>
      </c>
      <c r="R5312" s="26" t="s">
        <v>54</v>
      </c>
      <c r="S5312" s="26" t="s">
        <v>538</v>
      </c>
      <c r="T5312" s="54">
        <v>2.028</v>
      </c>
      <c r="U5312" s="36">
        <v>46635</v>
      </c>
      <c r="V5312" s="43">
        <v>3.7499999999999999E-2</v>
      </c>
      <c r="W5312" s="43">
        <v>3.356E-2</v>
      </c>
      <c r="X5312" s="26" t="s">
        <v>347</v>
      </c>
      <c r="Z5312" s="42">
        <v>1349335</v>
      </c>
      <c r="AA5312" s="42">
        <v>3.7964000000000002</v>
      </c>
      <c r="AB5312" s="42">
        <v>101.4435</v>
      </c>
      <c r="AC5312" s="42">
        <v>0</v>
      </c>
      <c r="AD5312" s="42">
        <v>5196.5603499999997</v>
      </c>
      <c r="AG5312" s="26" t="s">
        <v>15</v>
      </c>
      <c r="AH5312" s="43">
        <v>1.2266681809999999E-3</v>
      </c>
      <c r="AI5312" s="43">
        <v>1.6659712919999999E-3</v>
      </c>
      <c r="AJ5312" s="43">
        <v>3.7895832469270928E-4</v>
      </c>
    </row>
    <row r="5313" spans="1:36" x14ac:dyDescent="0.2">
      <c r="A5313" s="26">
        <v>8694</v>
      </c>
      <c r="B5313" s="26">
        <v>12533</v>
      </c>
      <c r="C5313" s="26" t="s">
        <v>2010</v>
      </c>
      <c r="D5313" s="26">
        <v>44969905</v>
      </c>
      <c r="E5313" s="26" t="s">
        <v>204</v>
      </c>
      <c r="F5313" s="26" t="s">
        <v>2032</v>
      </c>
      <c r="G5313" s="26" t="s">
        <v>2033</v>
      </c>
      <c r="H5313" s="26" t="s">
        <v>69</v>
      </c>
      <c r="I5313" s="26" t="s">
        <v>114</v>
      </c>
      <c r="J5313" s="26" t="s">
        <v>56</v>
      </c>
      <c r="K5313" s="26" t="s">
        <v>51</v>
      </c>
      <c r="L5313" s="26" t="s">
        <v>433</v>
      </c>
      <c r="M5313" s="26" t="s">
        <v>218</v>
      </c>
      <c r="N5313" s="26" t="s">
        <v>466</v>
      </c>
      <c r="O5313" s="26" t="s">
        <v>57</v>
      </c>
      <c r="P5313" s="26" t="s">
        <v>929</v>
      </c>
      <c r="Q5313" s="26" t="s">
        <v>75</v>
      </c>
      <c r="R5313" s="26" t="s">
        <v>54</v>
      </c>
      <c r="S5313" s="26" t="s">
        <v>538</v>
      </c>
      <c r="T5313" s="54">
        <v>4.6040000000000001</v>
      </c>
      <c r="U5313" s="36">
        <v>47731</v>
      </c>
      <c r="V5313" s="43">
        <v>4.3749999999999997E-2</v>
      </c>
      <c r="W5313" s="43">
        <v>3.8449999999999998E-2</v>
      </c>
      <c r="X5313" s="26" t="s">
        <v>347</v>
      </c>
      <c r="Z5313" s="42">
        <v>6751365</v>
      </c>
      <c r="AA5313" s="42">
        <v>3.7964000000000002</v>
      </c>
      <c r="AB5313" s="42">
        <v>103.1923</v>
      </c>
      <c r="AC5313" s="42">
        <v>0</v>
      </c>
      <c r="AD5313" s="42">
        <v>26449.096730000001</v>
      </c>
      <c r="AG5313" s="26" t="s">
        <v>15</v>
      </c>
      <c r="AH5313" s="43">
        <v>4.5009100000000003E-3</v>
      </c>
      <c r="AI5313" s="43">
        <v>8.4793465109999997E-3</v>
      </c>
      <c r="AJ5313" s="43">
        <v>1.9287961096105075E-3</v>
      </c>
    </row>
    <row r="5314" spans="1:36" x14ac:dyDescent="0.2">
      <c r="A5314" s="26">
        <v>8694</v>
      </c>
      <c r="B5314" s="26">
        <v>12533</v>
      </c>
      <c r="C5314" s="26" t="s">
        <v>2034</v>
      </c>
      <c r="D5314" s="26">
        <v>59197630</v>
      </c>
      <c r="E5314" s="26" t="s">
        <v>204</v>
      </c>
      <c r="F5314" s="26" t="s">
        <v>2035</v>
      </c>
      <c r="G5314" s="26" t="s">
        <v>2036</v>
      </c>
      <c r="H5314" s="26" t="s">
        <v>69</v>
      </c>
      <c r="I5314" s="26" t="s">
        <v>114</v>
      </c>
      <c r="J5314" s="26" t="s">
        <v>56</v>
      </c>
      <c r="K5314" s="26" t="s">
        <v>51</v>
      </c>
      <c r="L5314" s="26" t="s">
        <v>433</v>
      </c>
      <c r="M5314" s="26" t="s">
        <v>79</v>
      </c>
      <c r="N5314" s="26" t="s">
        <v>456</v>
      </c>
      <c r="O5314" s="26" t="s">
        <v>57</v>
      </c>
      <c r="P5314" s="26" t="s">
        <v>2026</v>
      </c>
      <c r="Q5314" s="26" t="s">
        <v>75</v>
      </c>
      <c r="R5314" s="26" t="s">
        <v>54</v>
      </c>
      <c r="S5314" s="26" t="s">
        <v>532</v>
      </c>
      <c r="T5314" s="54">
        <v>2.1749999999999998</v>
      </c>
      <c r="U5314" s="36" t="s">
        <v>2037</v>
      </c>
      <c r="V5314" s="43">
        <v>6.5000000000000002E-2</v>
      </c>
      <c r="W5314" s="43">
        <v>6.5640000000000004E-2</v>
      </c>
      <c r="X5314" s="26" t="s">
        <v>347</v>
      </c>
      <c r="Z5314" s="42">
        <v>12922000</v>
      </c>
      <c r="AA5314" s="42">
        <v>3.6469999999999998</v>
      </c>
      <c r="AB5314" s="42">
        <v>100.9714</v>
      </c>
      <c r="AC5314" s="42">
        <v>0</v>
      </c>
      <c r="AD5314" s="42">
        <v>47584.321150000003</v>
      </c>
      <c r="AG5314" s="26" t="s">
        <v>15</v>
      </c>
      <c r="AH5314" s="43">
        <v>2.8715555555000001E-2</v>
      </c>
      <c r="AI5314" s="43">
        <v>1.5255112552000001E-2</v>
      </c>
      <c r="AJ5314" s="43">
        <v>3.4700789387818536E-3</v>
      </c>
    </row>
    <row r="5315" spans="1:36" x14ac:dyDescent="0.2">
      <c r="A5315" s="26">
        <v>8694</v>
      </c>
      <c r="B5315" s="26">
        <v>12533</v>
      </c>
      <c r="C5315" s="26" t="s">
        <v>2038</v>
      </c>
      <c r="D5315" s="26">
        <v>199871</v>
      </c>
      <c r="E5315" s="26" t="s">
        <v>204</v>
      </c>
      <c r="F5315" s="26" t="s">
        <v>2039</v>
      </c>
      <c r="G5315" s="26" t="s">
        <v>2040</v>
      </c>
      <c r="H5315" s="26" t="s">
        <v>69</v>
      </c>
      <c r="I5315" s="26" t="s">
        <v>114</v>
      </c>
      <c r="J5315" s="26" t="s">
        <v>56</v>
      </c>
      <c r="K5315" s="26" t="s">
        <v>51</v>
      </c>
      <c r="L5315" s="26" t="s">
        <v>433</v>
      </c>
      <c r="M5315" s="26" t="s">
        <v>79</v>
      </c>
      <c r="N5315" s="26" t="s">
        <v>473</v>
      </c>
      <c r="O5315" s="26" t="s">
        <v>57</v>
      </c>
      <c r="P5315" s="26" t="s">
        <v>2041</v>
      </c>
      <c r="Q5315" s="26" t="s">
        <v>71</v>
      </c>
      <c r="R5315" s="26" t="s">
        <v>54</v>
      </c>
      <c r="S5315" s="26" t="s">
        <v>532</v>
      </c>
      <c r="T5315" s="54">
        <v>6.1529999999999996</v>
      </c>
      <c r="U5315" s="36" t="s">
        <v>2042</v>
      </c>
      <c r="V5315" s="43">
        <v>3.7499999999999999E-2</v>
      </c>
      <c r="W5315" s="43">
        <v>5.9549999999999999E-2</v>
      </c>
      <c r="X5315" s="26" t="s">
        <v>347</v>
      </c>
      <c r="Z5315" s="42">
        <v>1400000</v>
      </c>
      <c r="AA5315" s="42">
        <v>3.6469999999999998</v>
      </c>
      <c r="AB5315" s="42">
        <v>88.732799999999997</v>
      </c>
      <c r="AC5315" s="42">
        <v>0</v>
      </c>
      <c r="AD5315" s="42">
        <v>4530.5192999999999</v>
      </c>
      <c r="AG5315" s="26" t="s">
        <v>15</v>
      </c>
      <c r="AH5315" s="43">
        <v>2.8E-3</v>
      </c>
      <c r="AI5315" s="43">
        <v>1.452444422E-3</v>
      </c>
      <c r="AJ5315" s="43">
        <v>3.3038738863409644E-4</v>
      </c>
    </row>
    <row r="5316" spans="1:36" x14ac:dyDescent="0.2">
      <c r="A5316" s="26">
        <v>8694</v>
      </c>
      <c r="B5316" s="26">
        <v>12533</v>
      </c>
      <c r="C5316" s="26" t="s">
        <v>2043</v>
      </c>
      <c r="D5316" s="26">
        <v>50542270</v>
      </c>
      <c r="E5316" s="26" t="s">
        <v>204</v>
      </c>
      <c r="F5316" s="26" t="s">
        <v>2044</v>
      </c>
      <c r="G5316" s="26" t="s">
        <v>2045</v>
      </c>
      <c r="H5316" s="26" t="s">
        <v>69</v>
      </c>
      <c r="I5316" s="26" t="s">
        <v>114</v>
      </c>
      <c r="J5316" s="26" t="s">
        <v>56</v>
      </c>
      <c r="K5316" s="26" t="s">
        <v>167</v>
      </c>
      <c r="L5316" s="26" t="s">
        <v>433</v>
      </c>
      <c r="M5316" s="26" t="s">
        <v>218</v>
      </c>
      <c r="N5316" s="26" t="s">
        <v>96</v>
      </c>
      <c r="O5316" s="26" t="s">
        <v>57</v>
      </c>
      <c r="P5316" s="26" t="s">
        <v>910</v>
      </c>
      <c r="Q5316" s="26" t="s">
        <v>75</v>
      </c>
      <c r="R5316" s="26" t="s">
        <v>54</v>
      </c>
      <c r="S5316" s="26" t="s">
        <v>532</v>
      </c>
      <c r="T5316" s="54">
        <v>3.2879999999999998</v>
      </c>
      <c r="U5316" s="36">
        <v>47063</v>
      </c>
      <c r="V5316" s="43">
        <v>0.02</v>
      </c>
      <c r="W5316" s="43">
        <v>5.7979999999999997E-2</v>
      </c>
      <c r="X5316" s="26" t="s">
        <v>347</v>
      </c>
      <c r="Z5316" s="42">
        <v>650000</v>
      </c>
      <c r="AA5316" s="42">
        <v>3.6469999999999998</v>
      </c>
      <c r="AB5316" s="42">
        <v>91.163700000000006</v>
      </c>
      <c r="AC5316" s="42">
        <v>0</v>
      </c>
      <c r="AD5316" s="42">
        <v>2161.0810900000001</v>
      </c>
      <c r="AG5316" s="26" t="s">
        <v>15</v>
      </c>
      <c r="AH5316" s="43">
        <v>7.6470588200000002E-4</v>
      </c>
      <c r="AI5316" s="43">
        <v>6.9282348599999997E-4</v>
      </c>
      <c r="AJ5316" s="43">
        <v>1.5759648964559688E-4</v>
      </c>
    </row>
    <row r="5317" spans="1:36" x14ac:dyDescent="0.2">
      <c r="A5317" s="26">
        <v>8694</v>
      </c>
      <c r="B5317" s="26">
        <v>12533</v>
      </c>
      <c r="C5317" s="26" t="s">
        <v>2046</v>
      </c>
      <c r="D5317" s="26">
        <v>116937</v>
      </c>
      <c r="E5317" s="26" t="s">
        <v>204</v>
      </c>
      <c r="F5317" s="26" t="s">
        <v>2047</v>
      </c>
      <c r="G5317" s="26" t="s">
        <v>2048</v>
      </c>
      <c r="H5317" s="26" t="s">
        <v>69</v>
      </c>
      <c r="I5317" s="26" t="s">
        <v>114</v>
      </c>
      <c r="J5317" s="26" t="s">
        <v>56</v>
      </c>
      <c r="K5317" s="26" t="s">
        <v>102</v>
      </c>
      <c r="L5317" s="26" t="s">
        <v>433</v>
      </c>
      <c r="M5317" s="26" t="s">
        <v>218</v>
      </c>
      <c r="N5317" s="26" t="s">
        <v>96</v>
      </c>
      <c r="O5317" s="26" t="s">
        <v>57</v>
      </c>
      <c r="P5317" s="26" t="s">
        <v>2049</v>
      </c>
      <c r="Q5317" s="26" t="s">
        <v>71</v>
      </c>
      <c r="R5317" s="26" t="s">
        <v>54</v>
      </c>
      <c r="S5317" s="26" t="s">
        <v>532</v>
      </c>
      <c r="T5317" s="54">
        <v>2.3319999999999999</v>
      </c>
      <c r="U5317" s="36" t="s">
        <v>2009</v>
      </c>
      <c r="V5317" s="43">
        <v>6.8750000000000006E-2</v>
      </c>
      <c r="W5317" s="43">
        <v>8.1019999999999995E-2</v>
      </c>
      <c r="X5317" s="26" t="s">
        <v>347</v>
      </c>
      <c r="Z5317" s="42">
        <v>270000</v>
      </c>
      <c r="AA5317" s="42">
        <v>3.6469999999999998</v>
      </c>
      <c r="AB5317" s="42">
        <v>100.8913</v>
      </c>
      <c r="AC5317" s="42">
        <v>0</v>
      </c>
      <c r="AD5317" s="42">
        <v>993.46654000000001</v>
      </c>
      <c r="AG5317" s="26" t="s">
        <v>15</v>
      </c>
      <c r="AH5317" s="43">
        <v>5.4000000000000001E-4</v>
      </c>
      <c r="AI5317" s="43">
        <v>3.1849658700000002E-4</v>
      </c>
      <c r="AJ5317" s="43">
        <v>7.2448387063697332E-5</v>
      </c>
    </row>
    <row r="5318" spans="1:36" x14ac:dyDescent="0.2">
      <c r="A5318" s="26">
        <v>8694</v>
      </c>
      <c r="B5318" s="26">
        <v>12533</v>
      </c>
      <c r="C5318" s="26" t="s">
        <v>2050</v>
      </c>
      <c r="D5318" s="26">
        <v>16632863</v>
      </c>
      <c r="E5318" s="26" t="s">
        <v>204</v>
      </c>
      <c r="F5318" s="26" t="s">
        <v>2051</v>
      </c>
      <c r="G5318" s="26" t="s">
        <v>2052</v>
      </c>
      <c r="H5318" s="26" t="s">
        <v>69</v>
      </c>
      <c r="I5318" s="26" t="s">
        <v>114</v>
      </c>
      <c r="J5318" s="26" t="s">
        <v>56</v>
      </c>
      <c r="K5318" s="26" t="s">
        <v>167</v>
      </c>
      <c r="L5318" s="26" t="s">
        <v>433</v>
      </c>
      <c r="M5318" s="26" t="s">
        <v>218</v>
      </c>
      <c r="N5318" s="26" t="s">
        <v>461</v>
      </c>
      <c r="O5318" s="26" t="s">
        <v>57</v>
      </c>
      <c r="P5318" s="26" t="s">
        <v>2053</v>
      </c>
      <c r="Q5318" s="26" t="s">
        <v>75</v>
      </c>
      <c r="R5318" s="26" t="s">
        <v>54</v>
      </c>
      <c r="S5318" s="26" t="s">
        <v>532</v>
      </c>
      <c r="T5318" s="54">
        <v>6.1840000000000002</v>
      </c>
      <c r="U5318" s="36" t="s">
        <v>1077</v>
      </c>
      <c r="V5318" s="43">
        <v>5.6000000000000001E-2</v>
      </c>
      <c r="W5318" s="43">
        <v>5.4620000000000002E-2</v>
      </c>
      <c r="X5318" s="26" t="s">
        <v>347</v>
      </c>
      <c r="Z5318" s="42">
        <v>550000</v>
      </c>
      <c r="AA5318" s="42">
        <v>3.6469999999999998</v>
      </c>
      <c r="AB5318" s="42">
        <v>102.0558</v>
      </c>
      <c r="AC5318" s="42">
        <v>0</v>
      </c>
      <c r="AD5318" s="42">
        <v>2047.08626</v>
      </c>
      <c r="AG5318" s="26" t="s">
        <v>15</v>
      </c>
      <c r="AH5318" s="43">
        <v>4.4000000000000002E-4</v>
      </c>
      <c r="AI5318" s="43">
        <v>6.5627775099999996E-4</v>
      </c>
      <c r="AJ5318" s="43">
        <v>1.4928343506894208E-4</v>
      </c>
    </row>
    <row r="5319" spans="1:36" x14ac:dyDescent="0.2">
      <c r="A5319" s="26">
        <v>8694</v>
      </c>
      <c r="B5319" s="26">
        <v>12533</v>
      </c>
      <c r="C5319" s="26" t="s">
        <v>2054</v>
      </c>
      <c r="D5319" s="26">
        <v>849371</v>
      </c>
      <c r="E5319" s="26" t="s">
        <v>204</v>
      </c>
      <c r="F5319" s="26" t="s">
        <v>2055</v>
      </c>
      <c r="G5319" s="26" t="s">
        <v>2056</v>
      </c>
      <c r="H5319" s="26" t="s">
        <v>69</v>
      </c>
      <c r="I5319" s="26" t="s">
        <v>114</v>
      </c>
      <c r="J5319" s="26" t="s">
        <v>56</v>
      </c>
      <c r="K5319" s="26" t="s">
        <v>167</v>
      </c>
      <c r="L5319" s="26" t="s">
        <v>433</v>
      </c>
      <c r="M5319" s="26" t="s">
        <v>218</v>
      </c>
      <c r="N5319" s="26" t="s">
        <v>460</v>
      </c>
      <c r="O5319" s="26" t="s">
        <v>57</v>
      </c>
      <c r="P5319" s="26" t="s">
        <v>910</v>
      </c>
      <c r="Q5319" s="26" t="s">
        <v>75</v>
      </c>
      <c r="R5319" s="26" t="s">
        <v>54</v>
      </c>
      <c r="S5319" s="26" t="s">
        <v>532</v>
      </c>
      <c r="T5319" s="54">
        <v>2.7440000000000002</v>
      </c>
      <c r="U5319" s="36" t="s">
        <v>2057</v>
      </c>
      <c r="V5319" s="43">
        <v>0.06</v>
      </c>
      <c r="W5319" s="43">
        <v>5.74E-2</v>
      </c>
      <c r="X5319" s="26" t="s">
        <v>347</v>
      </c>
      <c r="Z5319" s="42">
        <v>1210000</v>
      </c>
      <c r="AA5319" s="42">
        <v>3.6469999999999998</v>
      </c>
      <c r="AB5319" s="42">
        <v>101.3853</v>
      </c>
      <c r="AC5319" s="42">
        <v>0</v>
      </c>
      <c r="AD5319" s="42">
        <v>4474.0014899999996</v>
      </c>
      <c r="AG5319" s="26" t="s">
        <v>15</v>
      </c>
      <c r="AH5319" s="43">
        <v>8.0666666599999999E-4</v>
      </c>
      <c r="AI5319" s="43">
        <v>1.434325312E-3</v>
      </c>
      <c r="AJ5319" s="43">
        <v>3.2626583646297593E-4</v>
      </c>
    </row>
    <row r="5320" spans="1:36" x14ac:dyDescent="0.2">
      <c r="A5320" s="26">
        <v>8694</v>
      </c>
      <c r="B5320" s="26">
        <v>12533</v>
      </c>
      <c r="C5320" s="26" t="s">
        <v>2471</v>
      </c>
      <c r="D5320" s="26" t="s">
        <v>2472</v>
      </c>
      <c r="E5320" s="26" t="s">
        <v>204</v>
      </c>
      <c r="F5320" s="26" t="s">
        <v>2473</v>
      </c>
      <c r="G5320" s="26" t="s">
        <v>2474</v>
      </c>
      <c r="H5320" s="26" t="s">
        <v>69</v>
      </c>
      <c r="I5320" s="26" t="s">
        <v>114</v>
      </c>
      <c r="J5320" s="26" t="s">
        <v>56</v>
      </c>
      <c r="K5320" s="26" t="s">
        <v>167</v>
      </c>
      <c r="L5320" s="26" t="s">
        <v>433</v>
      </c>
      <c r="M5320" s="26" t="s">
        <v>224</v>
      </c>
      <c r="N5320" s="26" t="s">
        <v>96</v>
      </c>
      <c r="O5320" s="26" t="s">
        <v>57</v>
      </c>
      <c r="P5320" s="26" t="s">
        <v>2475</v>
      </c>
      <c r="Q5320" s="26" t="s">
        <v>75</v>
      </c>
      <c r="R5320" s="26" t="s">
        <v>54</v>
      </c>
      <c r="S5320" s="26" t="s">
        <v>532</v>
      </c>
      <c r="T5320" s="54">
        <v>6.2560000000000002</v>
      </c>
      <c r="U5320" s="36" t="s">
        <v>2476</v>
      </c>
      <c r="V5320" s="43">
        <v>4.9119999999999997E-2</v>
      </c>
      <c r="W5320" s="43">
        <v>5.389E-2</v>
      </c>
      <c r="X5320" s="26" t="s">
        <v>347</v>
      </c>
      <c r="Z5320" s="42">
        <v>1605000</v>
      </c>
      <c r="AA5320" s="42">
        <v>3.6469999999999998</v>
      </c>
      <c r="AB5320" s="42">
        <v>99.920199999999994</v>
      </c>
      <c r="AC5320" s="42">
        <v>0</v>
      </c>
      <c r="AD5320" s="42">
        <v>5848.7639600000002</v>
      </c>
      <c r="AG5320" s="26" t="s">
        <v>15</v>
      </c>
      <c r="AH5320" s="43">
        <v>3.56666666E-4</v>
      </c>
      <c r="AI5320" s="43">
        <v>1.875062002E-3</v>
      </c>
      <c r="AJ5320" s="43">
        <v>4.2652016767296785E-4</v>
      </c>
    </row>
    <row r="5321" spans="1:36" x14ac:dyDescent="0.2">
      <c r="A5321" s="26">
        <v>8694</v>
      </c>
      <c r="B5321" s="26">
        <v>12533</v>
      </c>
      <c r="C5321" s="26" t="s">
        <v>2058</v>
      </c>
      <c r="D5321" s="26">
        <v>16841179</v>
      </c>
      <c r="E5321" s="26" t="s">
        <v>204</v>
      </c>
      <c r="F5321" s="26" t="s">
        <v>2059</v>
      </c>
      <c r="G5321" s="26" t="s">
        <v>2060</v>
      </c>
      <c r="H5321" s="26" t="s">
        <v>69</v>
      </c>
      <c r="I5321" s="26" t="s">
        <v>114</v>
      </c>
      <c r="J5321" s="26" t="s">
        <v>56</v>
      </c>
      <c r="K5321" s="26" t="s">
        <v>167</v>
      </c>
      <c r="L5321" s="26" t="s">
        <v>433</v>
      </c>
      <c r="M5321" s="26" t="s">
        <v>218</v>
      </c>
      <c r="N5321" s="26" t="s">
        <v>467</v>
      </c>
      <c r="O5321" s="26" t="s">
        <v>57</v>
      </c>
      <c r="P5321" s="26" t="s">
        <v>2061</v>
      </c>
      <c r="Q5321" s="26" t="s">
        <v>75</v>
      </c>
      <c r="R5321" s="26" t="s">
        <v>54</v>
      </c>
      <c r="S5321" s="26" t="s">
        <v>532</v>
      </c>
      <c r="T5321" s="54">
        <v>6.4340000000000002</v>
      </c>
      <c r="U5321" s="36" t="s">
        <v>2062</v>
      </c>
      <c r="V5321" s="43">
        <v>6.2E-2</v>
      </c>
      <c r="W5321" s="43">
        <v>5.425E-2</v>
      </c>
      <c r="X5321" s="26" t="s">
        <v>347</v>
      </c>
      <c r="Z5321" s="42">
        <v>959350</v>
      </c>
      <c r="AA5321" s="42">
        <v>3.6469999999999998</v>
      </c>
      <c r="AB5321" s="42">
        <v>106.3236</v>
      </c>
      <c r="AC5321" s="42">
        <v>0</v>
      </c>
      <c r="AD5321" s="42">
        <v>3719.9963699999998</v>
      </c>
      <c r="AG5321" s="26" t="s">
        <v>15</v>
      </c>
      <c r="AH5321" s="43">
        <v>1.0659444440000001E-3</v>
      </c>
      <c r="AI5321" s="43">
        <v>1.192597938E-3</v>
      </c>
      <c r="AJ5321" s="43">
        <v>2.7128013479881164E-4</v>
      </c>
    </row>
    <row r="5322" spans="1:36" x14ac:dyDescent="0.2">
      <c r="A5322" s="26">
        <v>8694</v>
      </c>
      <c r="B5322" s="26">
        <v>12533</v>
      </c>
      <c r="C5322" s="26" t="s">
        <v>2063</v>
      </c>
      <c r="D5322" s="26">
        <v>112428</v>
      </c>
      <c r="E5322" s="26" t="s">
        <v>204</v>
      </c>
      <c r="F5322" s="26" t="s">
        <v>2064</v>
      </c>
      <c r="G5322" s="26" t="s">
        <v>2065</v>
      </c>
      <c r="H5322" s="26" t="s">
        <v>69</v>
      </c>
      <c r="I5322" s="26" t="s">
        <v>114</v>
      </c>
      <c r="J5322" s="26" t="s">
        <v>56</v>
      </c>
      <c r="K5322" s="26" t="s">
        <v>168</v>
      </c>
      <c r="L5322" s="26" t="s">
        <v>433</v>
      </c>
      <c r="M5322" s="26" t="s">
        <v>218</v>
      </c>
      <c r="N5322" s="26" t="s">
        <v>96</v>
      </c>
      <c r="O5322" s="26" t="s">
        <v>57</v>
      </c>
      <c r="P5322" s="26" t="s">
        <v>2001</v>
      </c>
      <c r="Q5322" s="26" t="s">
        <v>75</v>
      </c>
      <c r="R5322" s="26" t="s">
        <v>54</v>
      </c>
      <c r="S5322" s="26" t="s">
        <v>535</v>
      </c>
      <c r="T5322" s="54">
        <v>3.2410000000000001</v>
      </c>
      <c r="U5322" s="36" t="s">
        <v>2066</v>
      </c>
      <c r="V5322" s="43">
        <v>8.5000000000000006E-2</v>
      </c>
      <c r="W5322" s="43">
        <v>8.8929999999999995E-2</v>
      </c>
      <c r="X5322" s="26" t="s">
        <v>347</v>
      </c>
      <c r="Z5322" s="42">
        <v>270000</v>
      </c>
      <c r="AA5322" s="42">
        <v>4.5743</v>
      </c>
      <c r="AB5322" s="42">
        <v>103.75530000000001</v>
      </c>
      <c r="AC5322" s="42">
        <v>0</v>
      </c>
      <c r="AD5322" s="42">
        <v>1281.4412500000001</v>
      </c>
      <c r="AG5322" s="26" t="s">
        <v>15</v>
      </c>
      <c r="AH5322" s="43">
        <v>3.6000000000000002E-4</v>
      </c>
      <c r="AI5322" s="43">
        <v>4.1081873200000003E-4</v>
      </c>
      <c r="AJ5322" s="43">
        <v>9.3448896305443904E-5</v>
      </c>
    </row>
    <row r="5323" spans="1:36" x14ac:dyDescent="0.2">
      <c r="A5323" s="26">
        <v>8694</v>
      </c>
      <c r="B5323" s="26">
        <v>12533</v>
      </c>
      <c r="C5323" s="26" t="s">
        <v>2067</v>
      </c>
      <c r="D5323" s="26">
        <v>53542721</v>
      </c>
      <c r="E5323" s="26" t="s">
        <v>204</v>
      </c>
      <c r="F5323" s="26" t="s">
        <v>2068</v>
      </c>
      <c r="G5323" s="26" t="s">
        <v>2069</v>
      </c>
      <c r="H5323" s="26" t="s">
        <v>69</v>
      </c>
      <c r="I5323" s="26" t="s">
        <v>114</v>
      </c>
      <c r="J5323" s="26" t="s">
        <v>56</v>
      </c>
      <c r="K5323" s="26" t="s">
        <v>167</v>
      </c>
      <c r="L5323" s="26" t="s">
        <v>433</v>
      </c>
      <c r="M5323" s="26" t="s">
        <v>218</v>
      </c>
      <c r="N5323" s="26" t="s">
        <v>470</v>
      </c>
      <c r="O5323" s="26" t="s">
        <v>57</v>
      </c>
      <c r="P5323" s="26" t="s">
        <v>2053</v>
      </c>
      <c r="Q5323" s="26" t="s">
        <v>75</v>
      </c>
      <c r="R5323" s="26" t="s">
        <v>54</v>
      </c>
      <c r="S5323" s="26" t="s">
        <v>532</v>
      </c>
      <c r="T5323" s="54">
        <v>6.2889999999999997</v>
      </c>
      <c r="U5323" s="36">
        <v>48581</v>
      </c>
      <c r="V5323" s="43">
        <v>5.7500000000000002E-2</v>
      </c>
      <c r="W5323" s="43">
        <v>5.3269999999999998E-2</v>
      </c>
      <c r="X5323" s="26" t="s">
        <v>347</v>
      </c>
      <c r="Z5323" s="42">
        <v>1575000</v>
      </c>
      <c r="AA5323" s="42">
        <v>3.6469999999999998</v>
      </c>
      <c r="AB5323" s="42">
        <v>105.1528</v>
      </c>
      <c r="AC5323" s="42">
        <v>0</v>
      </c>
      <c r="AD5323" s="42">
        <v>6040.0031200000003</v>
      </c>
      <c r="AG5323" s="26" t="s">
        <v>15</v>
      </c>
      <c r="AH5323" s="43">
        <v>1.575E-3</v>
      </c>
      <c r="AI5323" s="43">
        <v>1.9363715849999999E-3</v>
      </c>
      <c r="AJ5323" s="43">
        <v>4.4046625254605913E-4</v>
      </c>
    </row>
    <row r="5324" spans="1:36" x14ac:dyDescent="0.2">
      <c r="A5324" s="26">
        <v>8694</v>
      </c>
      <c r="B5324" s="26">
        <v>12533</v>
      </c>
      <c r="C5324" s="26" t="s">
        <v>2070</v>
      </c>
      <c r="D5324" s="26">
        <v>186044</v>
      </c>
      <c r="E5324" s="26" t="s">
        <v>204</v>
      </c>
      <c r="F5324" s="26" t="s">
        <v>2071</v>
      </c>
      <c r="G5324" s="26" t="s">
        <v>2072</v>
      </c>
      <c r="H5324" s="26" t="s">
        <v>69</v>
      </c>
      <c r="I5324" s="26" t="s">
        <v>112</v>
      </c>
      <c r="J5324" s="26" t="s">
        <v>56</v>
      </c>
      <c r="K5324" s="26" t="s">
        <v>51</v>
      </c>
      <c r="L5324" s="26" t="s">
        <v>433</v>
      </c>
      <c r="M5324" s="26" t="s">
        <v>79</v>
      </c>
      <c r="N5324" s="26" t="s">
        <v>96</v>
      </c>
      <c r="O5324" s="26" t="s">
        <v>57</v>
      </c>
      <c r="P5324" s="26" t="s">
        <v>2073</v>
      </c>
      <c r="Q5324" s="26" t="s">
        <v>71</v>
      </c>
      <c r="R5324" s="26" t="s">
        <v>54</v>
      </c>
      <c r="S5324" s="26" t="s">
        <v>532</v>
      </c>
      <c r="T5324" s="54">
        <v>2.802</v>
      </c>
      <c r="U5324" s="36" t="s">
        <v>2074</v>
      </c>
      <c r="V5324" s="43">
        <v>5.3749999999999999E-2</v>
      </c>
      <c r="W5324" s="43">
        <v>5.6079999999999998E-2</v>
      </c>
      <c r="X5324" s="26" t="s">
        <v>347</v>
      </c>
      <c r="Z5324" s="42">
        <v>3950000</v>
      </c>
      <c r="AA5324" s="42">
        <v>3.6469999999999998</v>
      </c>
      <c r="AB5324" s="42">
        <v>101.6782</v>
      </c>
      <c r="AC5324" s="42">
        <v>0</v>
      </c>
      <c r="AD5324" s="42">
        <v>14647.40562</v>
      </c>
      <c r="AG5324" s="26" t="s">
        <v>15</v>
      </c>
      <c r="AH5324" s="43">
        <v>4.9375E-3</v>
      </c>
      <c r="AI5324" s="43">
        <v>4.6958287079999998E-3</v>
      </c>
      <c r="AJ5324" s="43">
        <v>1.0681596904478893E-3</v>
      </c>
    </row>
    <row r="5325" spans="1:36" x14ac:dyDescent="0.2">
      <c r="A5325" s="26">
        <v>8694</v>
      </c>
      <c r="B5325" s="26">
        <v>12533</v>
      </c>
      <c r="C5325" s="26" t="s">
        <v>2075</v>
      </c>
      <c r="D5325" s="26">
        <v>115245</v>
      </c>
      <c r="E5325" s="26" t="s">
        <v>204</v>
      </c>
      <c r="F5325" s="26" t="s">
        <v>2076</v>
      </c>
      <c r="G5325" s="26" t="s">
        <v>2077</v>
      </c>
      <c r="H5325" s="26" t="s">
        <v>69</v>
      </c>
      <c r="I5325" s="26" t="s">
        <v>114</v>
      </c>
      <c r="J5325" s="26" t="s">
        <v>56</v>
      </c>
      <c r="K5325" s="26" t="s">
        <v>100</v>
      </c>
      <c r="L5325" s="26" t="s">
        <v>433</v>
      </c>
      <c r="M5325" s="26" t="s">
        <v>218</v>
      </c>
      <c r="N5325" s="26" t="s">
        <v>96</v>
      </c>
      <c r="O5325" s="26" t="s">
        <v>57</v>
      </c>
      <c r="P5325" s="26" t="s">
        <v>923</v>
      </c>
      <c r="Q5325" s="26" t="s">
        <v>71</v>
      </c>
      <c r="R5325" s="26" t="s">
        <v>54</v>
      </c>
      <c r="S5325" s="26" t="s">
        <v>538</v>
      </c>
      <c r="T5325" s="54">
        <v>4.5970000000000004</v>
      </c>
      <c r="U5325" s="36" t="s">
        <v>2009</v>
      </c>
      <c r="V5325" s="43">
        <v>7.3749999999999996E-2</v>
      </c>
      <c r="W5325" s="43">
        <v>6.5000000000000002E-2</v>
      </c>
      <c r="X5325" s="26" t="s">
        <v>347</v>
      </c>
      <c r="Z5325" s="42">
        <v>1080000</v>
      </c>
      <c r="AA5325" s="42">
        <v>3.7964000000000002</v>
      </c>
      <c r="AB5325" s="42">
        <v>108.89400000000001</v>
      </c>
      <c r="AC5325" s="42">
        <v>0</v>
      </c>
      <c r="AD5325" s="42">
        <v>4464.7759599999999</v>
      </c>
      <c r="AG5325" s="26" t="s">
        <v>15</v>
      </c>
      <c r="AH5325" s="43">
        <v>8.6399999999999997E-4</v>
      </c>
      <c r="AI5325" s="43">
        <v>1.4313676880000001E-3</v>
      </c>
      <c r="AJ5325" s="43">
        <v>3.2559306617691507E-4</v>
      </c>
    </row>
    <row r="5326" spans="1:36" x14ac:dyDescent="0.2">
      <c r="A5326" s="26">
        <v>8694</v>
      </c>
      <c r="B5326" s="26">
        <v>12533</v>
      </c>
      <c r="C5326" s="26" t="s">
        <v>2078</v>
      </c>
      <c r="D5326" s="26">
        <v>10962511</v>
      </c>
      <c r="E5326" s="26" t="s">
        <v>204</v>
      </c>
      <c r="F5326" s="26" t="s">
        <v>2079</v>
      </c>
      <c r="G5326" s="26" t="s">
        <v>2080</v>
      </c>
      <c r="H5326" s="26" t="s">
        <v>69</v>
      </c>
      <c r="I5326" s="26" t="s">
        <v>114</v>
      </c>
      <c r="J5326" s="26" t="s">
        <v>56</v>
      </c>
      <c r="K5326" s="26" t="s">
        <v>168</v>
      </c>
      <c r="L5326" s="26" t="s">
        <v>433</v>
      </c>
      <c r="M5326" s="26" t="s">
        <v>218</v>
      </c>
      <c r="N5326" s="26" t="s">
        <v>460</v>
      </c>
      <c r="O5326" s="26" t="s">
        <v>57</v>
      </c>
      <c r="P5326" s="26" t="s">
        <v>910</v>
      </c>
      <c r="Q5326" s="26" t="s">
        <v>75</v>
      </c>
      <c r="R5326" s="26" t="s">
        <v>54</v>
      </c>
      <c r="S5326" s="26" t="s">
        <v>532</v>
      </c>
      <c r="T5326" s="54">
        <v>6.7880000000000003</v>
      </c>
      <c r="U5326" s="36" t="s">
        <v>2081</v>
      </c>
      <c r="V5326" s="43">
        <v>5.5500000000000001E-2</v>
      </c>
      <c r="W5326" s="43">
        <v>5.7489999999999999E-2</v>
      </c>
      <c r="X5326" s="26" t="s">
        <v>347</v>
      </c>
      <c r="Z5326" s="42">
        <v>135000</v>
      </c>
      <c r="AA5326" s="42">
        <v>3.6469999999999998</v>
      </c>
      <c r="AB5326" s="42">
        <v>99.172300000000007</v>
      </c>
      <c r="AC5326" s="42">
        <v>0</v>
      </c>
      <c r="AD5326" s="42">
        <v>488.26985999999999</v>
      </c>
      <c r="AG5326" s="26" t="s">
        <v>15</v>
      </c>
      <c r="AH5326" s="43">
        <v>1.8000000000000001E-4</v>
      </c>
      <c r="AI5326" s="43">
        <v>1.56534999E-4</v>
      </c>
      <c r="AJ5326" s="43">
        <v>3.5607000723766004E-5</v>
      </c>
    </row>
    <row r="5327" spans="1:36" x14ac:dyDescent="0.2">
      <c r="A5327" s="26">
        <v>8694</v>
      </c>
      <c r="B5327" s="26">
        <v>12533</v>
      </c>
      <c r="C5327" s="26" t="s">
        <v>2082</v>
      </c>
      <c r="D5327" s="26">
        <v>101752</v>
      </c>
      <c r="E5327" s="26" t="s">
        <v>204</v>
      </c>
      <c r="F5327" s="26" t="s">
        <v>2083</v>
      </c>
      <c r="G5327" s="26" t="s">
        <v>2084</v>
      </c>
      <c r="H5327" s="26" t="s">
        <v>69</v>
      </c>
      <c r="I5327" s="26" t="s">
        <v>114</v>
      </c>
      <c r="J5327" s="26" t="s">
        <v>56</v>
      </c>
      <c r="K5327" s="26" t="s">
        <v>167</v>
      </c>
      <c r="L5327" s="26" t="s">
        <v>433</v>
      </c>
      <c r="M5327" s="26" t="s">
        <v>218</v>
      </c>
      <c r="N5327" s="26" t="s">
        <v>470</v>
      </c>
      <c r="O5327" s="26" t="s">
        <v>57</v>
      </c>
      <c r="P5327" s="26" t="s">
        <v>2053</v>
      </c>
      <c r="Q5327" s="26" t="s">
        <v>75</v>
      </c>
      <c r="R5327" s="26" t="s">
        <v>54</v>
      </c>
      <c r="S5327" s="26" t="s">
        <v>532</v>
      </c>
      <c r="T5327" s="54">
        <v>13.856</v>
      </c>
      <c r="U5327" s="36">
        <v>56037</v>
      </c>
      <c r="V5327" s="43">
        <v>5.5500000000000001E-2</v>
      </c>
      <c r="W5327" s="43">
        <v>5.9330000000000001E-2</v>
      </c>
      <c r="X5327" s="26" t="s">
        <v>347</v>
      </c>
      <c r="Z5327" s="42">
        <v>370000</v>
      </c>
      <c r="AA5327" s="42">
        <v>3.6469999999999998</v>
      </c>
      <c r="AB5327" s="42">
        <v>97.035799999999995</v>
      </c>
      <c r="AC5327" s="42">
        <v>0</v>
      </c>
      <c r="AD5327" s="42">
        <v>1309.39138</v>
      </c>
      <c r="AG5327" s="26" t="s">
        <v>15</v>
      </c>
      <c r="AH5327" s="43">
        <v>1.6444444399999999E-4</v>
      </c>
      <c r="AI5327" s="43">
        <v>4.1977929600000002E-4</v>
      </c>
      <c r="AJ5327" s="43">
        <v>9.548715502397173E-5</v>
      </c>
    </row>
    <row r="5328" spans="1:36" x14ac:dyDescent="0.2">
      <c r="A5328" s="26">
        <v>8694</v>
      </c>
      <c r="B5328" s="26">
        <v>12533</v>
      </c>
      <c r="C5328" s="26" t="s">
        <v>2085</v>
      </c>
      <c r="D5328" s="26">
        <v>115823</v>
      </c>
      <c r="E5328" s="26" t="s">
        <v>204</v>
      </c>
      <c r="F5328" s="26" t="s">
        <v>2086</v>
      </c>
      <c r="G5328" s="26" t="s">
        <v>2087</v>
      </c>
      <c r="H5328" s="26" t="s">
        <v>69</v>
      </c>
      <c r="I5328" s="26" t="s">
        <v>114</v>
      </c>
      <c r="J5328" s="26" t="s">
        <v>56</v>
      </c>
      <c r="K5328" s="26" t="s">
        <v>89</v>
      </c>
      <c r="L5328" s="26" t="s">
        <v>433</v>
      </c>
      <c r="M5328" s="26" t="s">
        <v>218</v>
      </c>
      <c r="N5328" s="26" t="s">
        <v>96</v>
      </c>
      <c r="O5328" s="26" t="s">
        <v>57</v>
      </c>
      <c r="P5328" s="26" t="s">
        <v>923</v>
      </c>
      <c r="Q5328" s="26" t="s">
        <v>71</v>
      </c>
      <c r="R5328" s="26" t="s">
        <v>54</v>
      </c>
      <c r="S5328" s="26" t="s">
        <v>532</v>
      </c>
      <c r="T5328" s="54">
        <v>3.4049999999999998</v>
      </c>
      <c r="U5328" s="36" t="s">
        <v>2088</v>
      </c>
      <c r="V5328" s="43">
        <v>7.4999999999999997E-2</v>
      </c>
      <c r="W5328" s="43">
        <v>7.757E-2</v>
      </c>
      <c r="X5328" s="26" t="s">
        <v>347</v>
      </c>
      <c r="Z5328" s="42">
        <v>1650000</v>
      </c>
      <c r="AA5328" s="42">
        <v>3.6469999999999998</v>
      </c>
      <c r="AB5328" s="42">
        <v>103.3232</v>
      </c>
      <c r="AC5328" s="42">
        <v>0</v>
      </c>
      <c r="AD5328" s="42">
        <v>6217.5252200000004</v>
      </c>
      <c r="AG5328" s="26" t="s">
        <v>15</v>
      </c>
      <c r="AH5328" s="43">
        <v>1.65E-3</v>
      </c>
      <c r="AI5328" s="43">
        <v>1.993283601E-3</v>
      </c>
      <c r="AJ5328" s="43">
        <v>4.5341202303286429E-4</v>
      </c>
    </row>
    <row r="5329" spans="1:36" x14ac:dyDescent="0.2">
      <c r="A5329" s="26">
        <v>8694</v>
      </c>
      <c r="B5329" s="26">
        <v>12533</v>
      </c>
      <c r="C5329" s="26" t="s">
        <v>2089</v>
      </c>
      <c r="D5329" s="26">
        <v>125259</v>
      </c>
      <c r="E5329" s="26" t="s">
        <v>204</v>
      </c>
      <c r="F5329" s="26" t="s">
        <v>2090</v>
      </c>
      <c r="G5329" s="26" t="s">
        <v>2091</v>
      </c>
      <c r="H5329" s="26" t="s">
        <v>69</v>
      </c>
      <c r="I5329" s="26" t="s">
        <v>114</v>
      </c>
      <c r="J5329" s="26" t="s">
        <v>56</v>
      </c>
      <c r="K5329" s="26" t="s">
        <v>167</v>
      </c>
      <c r="L5329" s="26" t="s">
        <v>433</v>
      </c>
      <c r="M5329" s="26" t="s">
        <v>218</v>
      </c>
      <c r="N5329" s="26" t="s">
        <v>96</v>
      </c>
      <c r="O5329" s="26" t="s">
        <v>57</v>
      </c>
      <c r="P5329" s="26" t="s">
        <v>923</v>
      </c>
      <c r="Q5329" s="26" t="s">
        <v>71</v>
      </c>
      <c r="R5329" s="26" t="s">
        <v>54</v>
      </c>
      <c r="S5329" s="26" t="s">
        <v>532</v>
      </c>
      <c r="T5329" s="54">
        <v>3.2349999999999999</v>
      </c>
      <c r="U5329" s="36" t="s">
        <v>2092</v>
      </c>
      <c r="V5329" s="43">
        <v>7.6249999999999998E-2</v>
      </c>
      <c r="W5329" s="43">
        <v>7.6810000000000003E-2</v>
      </c>
      <c r="X5329" s="26" t="s">
        <v>347</v>
      </c>
      <c r="Z5329" s="42">
        <v>150000</v>
      </c>
      <c r="AA5329" s="42">
        <v>3.6469999999999998</v>
      </c>
      <c r="AB5329" s="42">
        <v>104.8871</v>
      </c>
      <c r="AC5329" s="42">
        <v>0</v>
      </c>
      <c r="AD5329" s="42">
        <v>573.78488000000004</v>
      </c>
      <c r="AG5329" s="26" t="s">
        <v>15</v>
      </c>
      <c r="AH5329" s="43">
        <v>2.9999999999999997E-4</v>
      </c>
      <c r="AI5329" s="43">
        <v>1.83950358E-4</v>
      </c>
      <c r="AJ5329" s="43">
        <v>4.1843169753394141E-5</v>
      </c>
    </row>
    <row r="5330" spans="1:36" x14ac:dyDescent="0.2">
      <c r="A5330" s="26">
        <v>8694</v>
      </c>
      <c r="B5330" s="26">
        <v>12533</v>
      </c>
      <c r="C5330" s="26" t="s">
        <v>2063</v>
      </c>
      <c r="D5330" s="26">
        <v>112428</v>
      </c>
      <c r="E5330" s="26" t="s">
        <v>204</v>
      </c>
      <c r="F5330" s="26" t="s">
        <v>2093</v>
      </c>
      <c r="G5330" s="26" t="s">
        <v>2094</v>
      </c>
      <c r="H5330" s="26" t="s">
        <v>69</v>
      </c>
      <c r="I5330" s="26" t="s">
        <v>114</v>
      </c>
      <c r="J5330" s="26" t="s">
        <v>56</v>
      </c>
      <c r="K5330" s="26" t="s">
        <v>168</v>
      </c>
      <c r="L5330" s="26" t="s">
        <v>433</v>
      </c>
      <c r="M5330" s="26" t="s">
        <v>218</v>
      </c>
      <c r="N5330" s="26" t="s">
        <v>96</v>
      </c>
      <c r="O5330" s="26" t="s">
        <v>57</v>
      </c>
      <c r="P5330" s="26" t="s">
        <v>910</v>
      </c>
      <c r="Q5330" s="26" t="s">
        <v>75</v>
      </c>
      <c r="R5330" s="26" t="s">
        <v>54</v>
      </c>
      <c r="S5330" s="26" t="s">
        <v>535</v>
      </c>
      <c r="T5330" s="54">
        <v>3.0979999999999999</v>
      </c>
      <c r="U5330" s="36">
        <v>48616</v>
      </c>
      <c r="V5330" s="43">
        <v>6.6250000000000003E-2</v>
      </c>
      <c r="W5330" s="43">
        <v>6.6589999999999996E-2</v>
      </c>
      <c r="X5330" s="26" t="s">
        <v>347</v>
      </c>
      <c r="Z5330" s="42">
        <v>560000</v>
      </c>
      <c r="AA5330" s="42">
        <v>4.5743</v>
      </c>
      <c r="AB5330" s="42">
        <v>103.1084</v>
      </c>
      <c r="AC5330" s="42">
        <v>0</v>
      </c>
      <c r="AD5330" s="42">
        <v>2641.2330200000001</v>
      </c>
      <c r="AG5330" s="26" t="s">
        <v>15</v>
      </c>
      <c r="AH5330" s="43">
        <v>7.4666666600000005E-4</v>
      </c>
      <c r="AI5330" s="43">
        <v>8.4675594800000004E-4</v>
      </c>
      <c r="AJ5330" s="43">
        <v>1.9261149163451267E-4</v>
      </c>
    </row>
    <row r="5331" spans="1:36" x14ac:dyDescent="0.2">
      <c r="A5331" s="26">
        <v>8694</v>
      </c>
      <c r="B5331" s="26">
        <v>12533</v>
      </c>
      <c r="C5331" s="26" t="s">
        <v>2010</v>
      </c>
      <c r="D5331" s="26" t="s">
        <v>2095</v>
      </c>
      <c r="E5331" s="26" t="s">
        <v>204</v>
      </c>
      <c r="F5331" s="26" t="s">
        <v>2096</v>
      </c>
      <c r="G5331" s="26" t="s">
        <v>2097</v>
      </c>
      <c r="H5331" s="26" t="s">
        <v>69</v>
      </c>
      <c r="I5331" s="26" t="s">
        <v>114</v>
      </c>
      <c r="J5331" s="26" t="s">
        <v>56</v>
      </c>
      <c r="K5331" s="26" t="s">
        <v>51</v>
      </c>
      <c r="L5331" s="26" t="s">
        <v>433</v>
      </c>
      <c r="M5331" s="26" t="s">
        <v>222</v>
      </c>
      <c r="N5331" s="26" t="s">
        <v>466</v>
      </c>
      <c r="O5331" s="26" t="s">
        <v>57</v>
      </c>
      <c r="P5331" s="26" t="s">
        <v>929</v>
      </c>
      <c r="Q5331" s="26" t="s">
        <v>75</v>
      </c>
      <c r="R5331" s="26" t="s">
        <v>54</v>
      </c>
      <c r="S5331" s="26" t="s">
        <v>538</v>
      </c>
      <c r="T5331" s="54">
        <v>5.2160000000000002</v>
      </c>
      <c r="U5331" s="36" t="s">
        <v>2098</v>
      </c>
      <c r="V5331" s="43">
        <v>7.8750000000000001E-2</v>
      </c>
      <c r="W5331" s="43">
        <v>4.122E-2</v>
      </c>
      <c r="X5331" s="26" t="s">
        <v>347</v>
      </c>
      <c r="Z5331" s="42">
        <v>1600000</v>
      </c>
      <c r="AA5331" s="42">
        <v>3.7964000000000002</v>
      </c>
      <c r="AB5331" s="42">
        <v>124.1285</v>
      </c>
      <c r="AC5331" s="42">
        <v>0</v>
      </c>
      <c r="AD5331" s="42">
        <v>7539.8630000000003</v>
      </c>
      <c r="AG5331" s="26" t="s">
        <v>15</v>
      </c>
      <c r="AH5331" s="43">
        <v>3.2000000000000002E-3</v>
      </c>
      <c r="AI5331" s="43">
        <v>2.4172133989999998E-3</v>
      </c>
      <c r="AJ5331" s="43">
        <v>5.4984329218702246E-4</v>
      </c>
    </row>
    <row r="5332" spans="1:36" x14ac:dyDescent="0.2">
      <c r="A5332" s="26">
        <v>8694</v>
      </c>
      <c r="B5332" s="26">
        <v>12533</v>
      </c>
      <c r="C5332" s="26" t="s">
        <v>2010</v>
      </c>
      <c r="D5332" s="26" t="s">
        <v>2095</v>
      </c>
      <c r="E5332" s="26" t="s">
        <v>204</v>
      </c>
      <c r="F5332" s="26" t="s">
        <v>2099</v>
      </c>
      <c r="G5332" s="26" t="s">
        <v>2100</v>
      </c>
      <c r="H5332" s="26" t="s">
        <v>69</v>
      </c>
      <c r="I5332" s="26" t="s">
        <v>114</v>
      </c>
      <c r="J5332" s="26" t="s">
        <v>56</v>
      </c>
      <c r="K5332" s="26" t="s">
        <v>51</v>
      </c>
      <c r="L5332" s="26" t="s">
        <v>433</v>
      </c>
      <c r="M5332" s="26" t="s">
        <v>222</v>
      </c>
      <c r="N5332" s="26" t="s">
        <v>466</v>
      </c>
      <c r="O5332" s="26" t="s">
        <v>57</v>
      </c>
      <c r="P5332" s="26" t="s">
        <v>929</v>
      </c>
      <c r="Q5332" s="26" t="s">
        <v>75</v>
      </c>
      <c r="R5332" s="26" t="s">
        <v>54</v>
      </c>
      <c r="S5332" s="26" t="s">
        <v>538</v>
      </c>
      <c r="T5332" s="54">
        <v>3.847</v>
      </c>
      <c r="U5332" s="36" t="s">
        <v>2101</v>
      </c>
      <c r="V5332" s="43">
        <v>7.3749999999999996E-2</v>
      </c>
      <c r="W5332" s="43">
        <v>3.7859999999999998E-2</v>
      </c>
      <c r="X5332" s="26" t="s">
        <v>347</v>
      </c>
      <c r="Z5332" s="42">
        <v>935000</v>
      </c>
      <c r="AA5332" s="42">
        <v>3.7964000000000002</v>
      </c>
      <c r="AB5332" s="42">
        <v>117.5245</v>
      </c>
      <c r="AC5332" s="42">
        <v>0</v>
      </c>
      <c r="AD5332" s="42">
        <v>4171.6896100000004</v>
      </c>
      <c r="AG5332" s="26" t="s">
        <v>15</v>
      </c>
      <c r="AH5332" s="43">
        <v>1.1687500000000001E-3</v>
      </c>
      <c r="AI5332" s="43">
        <v>1.337406796E-3</v>
      </c>
      <c r="AJ5332" s="43">
        <v>3.0421979141329167E-4</v>
      </c>
    </row>
    <row r="5333" spans="1:36" x14ac:dyDescent="0.2">
      <c r="A5333" s="26">
        <v>8694</v>
      </c>
      <c r="B5333" s="26">
        <v>12533</v>
      </c>
      <c r="C5333" s="26" t="s">
        <v>2102</v>
      </c>
      <c r="D5333" s="26" t="s">
        <v>2103</v>
      </c>
      <c r="E5333" s="26" t="s">
        <v>204</v>
      </c>
      <c r="F5333" s="26" t="s">
        <v>2104</v>
      </c>
      <c r="G5333" s="26" t="s">
        <v>2105</v>
      </c>
      <c r="H5333" s="26" t="s">
        <v>69</v>
      </c>
      <c r="I5333" s="26" t="s">
        <v>114</v>
      </c>
      <c r="J5333" s="26" t="s">
        <v>56</v>
      </c>
      <c r="K5333" s="26" t="s">
        <v>167</v>
      </c>
      <c r="L5333" s="26" t="s">
        <v>433</v>
      </c>
      <c r="M5333" s="26" t="s">
        <v>218</v>
      </c>
      <c r="N5333" s="26" t="s">
        <v>461</v>
      </c>
      <c r="O5333" s="26" t="s">
        <v>57</v>
      </c>
      <c r="P5333" s="26" t="s">
        <v>2053</v>
      </c>
      <c r="Q5333" s="26" t="s">
        <v>75</v>
      </c>
      <c r="R5333" s="26" t="s">
        <v>54</v>
      </c>
      <c r="S5333" s="26" t="s">
        <v>532</v>
      </c>
      <c r="T5333" s="54">
        <v>4.4269999999999996</v>
      </c>
      <c r="U5333" s="36">
        <v>47638</v>
      </c>
      <c r="V5333" s="43">
        <v>5.8500000000000003E-2</v>
      </c>
      <c r="W5333" s="43">
        <v>5.3460000000000001E-2</v>
      </c>
      <c r="X5333" s="26" t="s">
        <v>347</v>
      </c>
      <c r="Z5333" s="42">
        <v>420000</v>
      </c>
      <c r="AA5333" s="42">
        <v>3.6469999999999998</v>
      </c>
      <c r="AB5333" s="42">
        <v>103.6725</v>
      </c>
      <c r="AC5333" s="42">
        <v>0</v>
      </c>
      <c r="AD5333" s="42">
        <v>1587.99315</v>
      </c>
      <c r="AG5333" s="26" t="s">
        <v>15</v>
      </c>
      <c r="AH5333" s="43">
        <v>4.2000000000000002E-4</v>
      </c>
      <c r="AI5333" s="43">
        <v>5.0909656000000005E-4</v>
      </c>
      <c r="AJ5333" s="43">
        <v>1.1580414412920235E-4</v>
      </c>
    </row>
    <row r="5334" spans="1:36" x14ac:dyDescent="0.2">
      <c r="A5334" s="26">
        <v>8694</v>
      </c>
      <c r="B5334" s="26">
        <v>12533</v>
      </c>
      <c r="C5334" s="26" t="s">
        <v>2106</v>
      </c>
      <c r="D5334" s="26" t="s">
        <v>2107</v>
      </c>
      <c r="E5334" s="26" t="s">
        <v>204</v>
      </c>
      <c r="F5334" s="26" t="s">
        <v>2108</v>
      </c>
      <c r="G5334" s="26" t="s">
        <v>2109</v>
      </c>
      <c r="H5334" s="26" t="s">
        <v>69</v>
      </c>
      <c r="I5334" s="26" t="s">
        <v>114</v>
      </c>
      <c r="J5334" s="26" t="s">
        <v>56</v>
      </c>
      <c r="K5334" s="26" t="s">
        <v>167</v>
      </c>
      <c r="L5334" s="26" t="s">
        <v>433</v>
      </c>
      <c r="M5334" s="26" t="s">
        <v>218</v>
      </c>
      <c r="N5334" s="26" t="s">
        <v>475</v>
      </c>
      <c r="O5334" s="26" t="s">
        <v>57</v>
      </c>
      <c r="P5334" s="26" t="s">
        <v>910</v>
      </c>
      <c r="Q5334" s="26" t="s">
        <v>75</v>
      </c>
      <c r="R5334" s="26" t="s">
        <v>54</v>
      </c>
      <c r="S5334" s="26" t="s">
        <v>532</v>
      </c>
      <c r="T5334" s="54">
        <v>6.01</v>
      </c>
      <c r="U5334" s="36">
        <v>47857</v>
      </c>
      <c r="V5334" s="43">
        <v>2.75E-2</v>
      </c>
      <c r="W5334" s="43">
        <v>5.5899999999999998E-2</v>
      </c>
      <c r="X5334" s="26" t="s">
        <v>347</v>
      </c>
      <c r="Z5334" s="42">
        <v>50000</v>
      </c>
      <c r="AA5334" s="42">
        <v>3.6469999999999998</v>
      </c>
      <c r="AB5334" s="42">
        <v>85.298299999999998</v>
      </c>
      <c r="AC5334" s="42">
        <v>0</v>
      </c>
      <c r="AD5334" s="42">
        <v>155.54145</v>
      </c>
      <c r="AG5334" s="26" t="s">
        <v>15</v>
      </c>
      <c r="AH5334" s="43">
        <v>1.25E-4</v>
      </c>
      <c r="AI5334" s="43">
        <v>4.98652133514218E-5</v>
      </c>
      <c r="AJ5334" s="43">
        <v>1.1342835133681228E-5</v>
      </c>
    </row>
    <row r="5335" spans="1:36" x14ac:dyDescent="0.2">
      <c r="A5335" s="26">
        <v>8694</v>
      </c>
      <c r="B5335" s="26">
        <v>12533</v>
      </c>
      <c r="C5335" s="26" t="s">
        <v>2110</v>
      </c>
      <c r="D5335" s="26" t="s">
        <v>2111</v>
      </c>
      <c r="E5335" s="26" t="s">
        <v>204</v>
      </c>
      <c r="F5335" s="26" t="s">
        <v>2112</v>
      </c>
      <c r="G5335" s="26" t="s">
        <v>2113</v>
      </c>
      <c r="H5335" s="26" t="s">
        <v>69</v>
      </c>
      <c r="I5335" s="26" t="s">
        <v>114</v>
      </c>
      <c r="J5335" s="26" t="s">
        <v>56</v>
      </c>
      <c r="K5335" s="26" t="s">
        <v>100</v>
      </c>
      <c r="L5335" s="26" t="s">
        <v>433</v>
      </c>
      <c r="M5335" s="26" t="s">
        <v>79</v>
      </c>
      <c r="N5335" s="26" t="s">
        <v>473</v>
      </c>
      <c r="O5335" s="26" t="s">
        <v>57</v>
      </c>
      <c r="P5335" s="26" t="s">
        <v>2053</v>
      </c>
      <c r="Q5335" s="26" t="s">
        <v>75</v>
      </c>
      <c r="R5335" s="26" t="s">
        <v>54</v>
      </c>
      <c r="S5335" s="26" t="s">
        <v>532</v>
      </c>
      <c r="T5335" s="54">
        <v>3.0459999999999998</v>
      </c>
      <c r="U5335" s="36" t="s">
        <v>2114</v>
      </c>
      <c r="V5335" s="43">
        <v>5.7000000000000002E-2</v>
      </c>
      <c r="W5335" s="43">
        <v>5.1920000000000001E-2</v>
      </c>
      <c r="X5335" s="26" t="s">
        <v>347</v>
      </c>
      <c r="Z5335" s="42">
        <v>50000</v>
      </c>
      <c r="AA5335" s="42">
        <v>3.6469999999999998</v>
      </c>
      <c r="AB5335" s="42">
        <v>102.1735</v>
      </c>
      <c r="AC5335" s="42">
        <v>0</v>
      </c>
      <c r="AD5335" s="42">
        <v>186.31338</v>
      </c>
      <c r="AG5335" s="26" t="s">
        <v>15</v>
      </c>
      <c r="AH5335" s="43">
        <v>5.0000000000000002E-5</v>
      </c>
      <c r="AI5335" s="43">
        <v>5.9730421980279298E-5</v>
      </c>
      <c r="AJ5335" s="43">
        <v>1.358687316171285E-5</v>
      </c>
    </row>
    <row r="5336" spans="1:36" x14ac:dyDescent="0.2">
      <c r="A5336" s="26">
        <v>8694</v>
      </c>
      <c r="B5336" s="26">
        <v>12533</v>
      </c>
      <c r="C5336" s="26" t="s">
        <v>2119</v>
      </c>
      <c r="D5336" s="26" t="s">
        <v>2120</v>
      </c>
      <c r="E5336" s="26" t="s">
        <v>204</v>
      </c>
      <c r="F5336" s="26" t="s">
        <v>2121</v>
      </c>
      <c r="G5336" s="26" t="s">
        <v>2122</v>
      </c>
      <c r="H5336" s="26" t="s">
        <v>69</v>
      </c>
      <c r="I5336" s="26" t="s">
        <v>114</v>
      </c>
      <c r="J5336" s="26" t="s">
        <v>56</v>
      </c>
      <c r="K5336" s="26" t="s">
        <v>167</v>
      </c>
      <c r="L5336" s="26" t="s">
        <v>433</v>
      </c>
      <c r="M5336" s="26" t="s">
        <v>218</v>
      </c>
      <c r="N5336" s="26" t="s">
        <v>461</v>
      </c>
      <c r="O5336" s="26" t="s">
        <v>57</v>
      </c>
      <c r="P5336" s="26" t="s">
        <v>923</v>
      </c>
      <c r="Q5336" s="26" t="s">
        <v>71</v>
      </c>
      <c r="R5336" s="26" t="s">
        <v>54</v>
      </c>
      <c r="S5336" s="26" t="s">
        <v>532</v>
      </c>
      <c r="T5336" s="54">
        <v>4.484</v>
      </c>
      <c r="U5336" s="36">
        <v>47762</v>
      </c>
      <c r="V5336" s="43">
        <v>7.1999999999999995E-2</v>
      </c>
      <c r="W5336" s="43">
        <v>6.0199999999999997E-2</v>
      </c>
      <c r="X5336" s="26" t="s">
        <v>347</v>
      </c>
      <c r="Z5336" s="42">
        <v>400000</v>
      </c>
      <c r="AA5336" s="42">
        <v>3.6469999999999998</v>
      </c>
      <c r="AB5336" s="42">
        <v>105.839</v>
      </c>
      <c r="AC5336" s="42">
        <v>0</v>
      </c>
      <c r="AD5336" s="42">
        <v>1543.9793299999999</v>
      </c>
      <c r="AG5336" s="26" t="s">
        <v>15</v>
      </c>
      <c r="AH5336" s="43">
        <v>4.7058823500000001E-4</v>
      </c>
      <c r="AI5336" s="43">
        <v>4.9498611899999995E-4</v>
      </c>
      <c r="AJ5336" s="43">
        <v>1.1259444341043239E-4</v>
      </c>
    </row>
    <row r="5337" spans="1:36" x14ac:dyDescent="0.2">
      <c r="A5337" s="26">
        <v>8694</v>
      </c>
      <c r="B5337" s="26">
        <v>12533</v>
      </c>
      <c r="C5337" s="26" t="s">
        <v>2020</v>
      </c>
      <c r="D5337" s="26" t="s">
        <v>2123</v>
      </c>
      <c r="E5337" s="26" t="s">
        <v>204</v>
      </c>
      <c r="F5337" s="26" t="s">
        <v>2124</v>
      </c>
      <c r="G5337" s="26" t="s">
        <v>2125</v>
      </c>
      <c r="H5337" s="26" t="s">
        <v>69</v>
      </c>
      <c r="I5337" s="26" t="s">
        <v>112</v>
      </c>
      <c r="J5337" s="26" t="s">
        <v>56</v>
      </c>
      <c r="K5337" s="26" t="s">
        <v>51</v>
      </c>
      <c r="L5337" s="26" t="s">
        <v>433</v>
      </c>
      <c r="M5337" s="26" t="s">
        <v>79</v>
      </c>
      <c r="N5337" s="26" t="s">
        <v>456</v>
      </c>
      <c r="O5337" s="26" t="s">
        <v>57</v>
      </c>
      <c r="P5337" s="26" t="s">
        <v>2001</v>
      </c>
      <c r="Q5337" s="26" t="s">
        <v>75</v>
      </c>
      <c r="R5337" s="26" t="s">
        <v>54</v>
      </c>
      <c r="S5337" s="26" t="s">
        <v>532</v>
      </c>
      <c r="T5337" s="54">
        <v>6.1879999999999997</v>
      </c>
      <c r="U5337" s="36" t="s">
        <v>1257</v>
      </c>
      <c r="V5337" s="43">
        <v>8.5000000000000006E-2</v>
      </c>
      <c r="W5337" s="43">
        <v>8.7599999999999997E-2</v>
      </c>
      <c r="X5337" s="26" t="s">
        <v>347</v>
      </c>
      <c r="Z5337" s="42">
        <v>6161000</v>
      </c>
      <c r="AA5337" s="42">
        <v>3.6469999999999998</v>
      </c>
      <c r="AB5337" s="42">
        <v>100.58620000000001</v>
      </c>
      <c r="AC5337" s="42">
        <v>0</v>
      </c>
      <c r="AD5337" s="42">
        <v>22600.881259999998</v>
      </c>
      <c r="AG5337" s="26" t="s">
        <v>15</v>
      </c>
      <c r="AH5337" s="43">
        <v>8.2146666660000006E-3</v>
      </c>
      <c r="AI5337" s="43">
        <v>7.245642662E-3</v>
      </c>
      <c r="AJ5337" s="43">
        <v>1.6481656176413786E-3</v>
      </c>
    </row>
    <row r="5338" spans="1:36" x14ac:dyDescent="0.2">
      <c r="A5338" s="26">
        <v>8694</v>
      </c>
      <c r="B5338" s="26">
        <v>12533</v>
      </c>
      <c r="C5338" s="26" t="s">
        <v>2126</v>
      </c>
      <c r="D5338" s="26" t="s">
        <v>2127</v>
      </c>
      <c r="E5338" s="26" t="s">
        <v>204</v>
      </c>
      <c r="F5338" s="26" t="s">
        <v>2128</v>
      </c>
      <c r="G5338" s="26" t="s">
        <v>2129</v>
      </c>
      <c r="H5338" s="26" t="s">
        <v>69</v>
      </c>
      <c r="I5338" s="26" t="s">
        <v>114</v>
      </c>
      <c r="J5338" s="26" t="s">
        <v>56</v>
      </c>
      <c r="K5338" s="26" t="s">
        <v>167</v>
      </c>
      <c r="L5338" s="26" t="s">
        <v>433</v>
      </c>
      <c r="M5338" s="26" t="s">
        <v>218</v>
      </c>
      <c r="N5338" s="26" t="s">
        <v>512</v>
      </c>
      <c r="O5338" s="26" t="s">
        <v>57</v>
      </c>
      <c r="P5338" s="26" t="s">
        <v>2049</v>
      </c>
      <c r="Q5338" s="26" t="s">
        <v>71</v>
      </c>
      <c r="R5338" s="26" t="s">
        <v>54</v>
      </c>
      <c r="S5338" s="26" t="s">
        <v>532</v>
      </c>
      <c r="T5338" s="54">
        <v>3.3740000000000001</v>
      </c>
      <c r="U5338" s="36" t="s">
        <v>990</v>
      </c>
      <c r="V5338" s="43">
        <v>7.8750000000000001E-2</v>
      </c>
      <c r="W5338" s="43">
        <v>6.0539999999999997E-2</v>
      </c>
      <c r="X5338" s="26" t="s">
        <v>347</v>
      </c>
      <c r="Z5338" s="42">
        <v>990000</v>
      </c>
      <c r="AA5338" s="42">
        <v>3.6469999999999998</v>
      </c>
      <c r="AB5338" s="42">
        <v>110.0851</v>
      </c>
      <c r="AC5338" s="42">
        <v>0</v>
      </c>
      <c r="AD5338" s="42">
        <v>3974.6555600000002</v>
      </c>
      <c r="AG5338" s="26" t="s">
        <v>15</v>
      </c>
      <c r="AH5338" s="43">
        <v>2.4750000000000002E-3</v>
      </c>
      <c r="AI5338" s="43">
        <v>1.274239422E-3</v>
      </c>
      <c r="AJ5338" s="43">
        <v>2.8985111512236405E-4</v>
      </c>
    </row>
    <row r="5339" spans="1:36" x14ac:dyDescent="0.2">
      <c r="A5339" s="26">
        <v>8694</v>
      </c>
      <c r="B5339" s="26">
        <v>12533</v>
      </c>
      <c r="C5339" s="26" t="s">
        <v>2102</v>
      </c>
      <c r="D5339" s="26" t="s">
        <v>2130</v>
      </c>
      <c r="E5339" s="26" t="s">
        <v>204</v>
      </c>
      <c r="F5339" s="26" t="s">
        <v>2131</v>
      </c>
      <c r="G5339" s="26" t="s">
        <v>2132</v>
      </c>
      <c r="H5339" s="26" t="s">
        <v>69</v>
      </c>
      <c r="I5339" s="26" t="s">
        <v>114</v>
      </c>
      <c r="J5339" s="26" t="s">
        <v>56</v>
      </c>
      <c r="K5339" s="26" t="s">
        <v>167</v>
      </c>
      <c r="L5339" s="26" t="s">
        <v>433</v>
      </c>
      <c r="M5339" s="26" t="s">
        <v>218</v>
      </c>
      <c r="N5339" s="26" t="s">
        <v>461</v>
      </c>
      <c r="O5339" s="26" t="s">
        <v>57</v>
      </c>
      <c r="P5339" s="26" t="s">
        <v>2053</v>
      </c>
      <c r="Q5339" s="26" t="s">
        <v>75</v>
      </c>
      <c r="R5339" s="26" t="s">
        <v>54</v>
      </c>
      <c r="S5339" s="26" t="s">
        <v>532</v>
      </c>
      <c r="T5339" s="54">
        <v>6.7359999999999998</v>
      </c>
      <c r="U5339" s="36">
        <v>49126</v>
      </c>
      <c r="V5339" s="43">
        <v>1</v>
      </c>
      <c r="W5339" s="43">
        <v>5.8639999999999998E-2</v>
      </c>
      <c r="X5339" s="26" t="s">
        <v>347</v>
      </c>
      <c r="Z5339" s="42">
        <v>803000</v>
      </c>
      <c r="AA5339" s="42">
        <v>3.6469999999999998</v>
      </c>
      <c r="AB5339" s="42">
        <v>104.59829999999999</v>
      </c>
      <c r="AC5339" s="42">
        <v>0</v>
      </c>
      <c r="AD5339" s="42">
        <v>3063.2040999999999</v>
      </c>
      <c r="AG5339" s="26" t="s">
        <v>15</v>
      </c>
      <c r="AH5339" s="43">
        <v>5.35333333E-4</v>
      </c>
      <c r="AI5339" s="43">
        <v>9.82036145E-4</v>
      </c>
      <c r="AJ5339" s="43">
        <v>2.2338366452875669E-4</v>
      </c>
    </row>
    <row r="5340" spans="1:36" x14ac:dyDescent="0.2">
      <c r="A5340" s="26">
        <v>8694</v>
      </c>
      <c r="B5340" s="26">
        <v>12533</v>
      </c>
      <c r="C5340" s="26" t="s">
        <v>2102</v>
      </c>
      <c r="D5340" s="26" t="s">
        <v>2130</v>
      </c>
      <c r="E5340" s="26" t="s">
        <v>204</v>
      </c>
      <c r="F5340" s="26" t="s">
        <v>2133</v>
      </c>
      <c r="G5340" s="26" t="s">
        <v>2134</v>
      </c>
      <c r="H5340" s="26" t="s">
        <v>69</v>
      </c>
      <c r="I5340" s="26" t="s">
        <v>114</v>
      </c>
      <c r="J5340" s="26" t="s">
        <v>56</v>
      </c>
      <c r="K5340" s="26" t="s">
        <v>167</v>
      </c>
      <c r="L5340" s="26" t="s">
        <v>433</v>
      </c>
      <c r="M5340" s="26" t="s">
        <v>218</v>
      </c>
      <c r="N5340" s="26" t="s">
        <v>461</v>
      </c>
      <c r="O5340" s="26" t="s">
        <v>57</v>
      </c>
      <c r="P5340" s="26" t="s">
        <v>2053</v>
      </c>
      <c r="Q5340" s="26" t="s">
        <v>75</v>
      </c>
      <c r="R5340" s="26" t="s">
        <v>54</v>
      </c>
      <c r="S5340" s="26" t="s">
        <v>532</v>
      </c>
      <c r="T5340" s="54">
        <v>3.4780000000000002</v>
      </c>
      <c r="U5340" s="36">
        <v>47300</v>
      </c>
      <c r="V5340" s="43">
        <v>5.8000000000000003E-2</v>
      </c>
      <c r="W5340" s="43">
        <v>5.2299999999999999E-2</v>
      </c>
      <c r="X5340" s="26" t="s">
        <v>347</v>
      </c>
      <c r="Z5340" s="42">
        <v>803000</v>
      </c>
      <c r="AA5340" s="42">
        <v>3.6469999999999998</v>
      </c>
      <c r="AB5340" s="42">
        <v>104.85939999999999</v>
      </c>
      <c r="AC5340" s="42">
        <v>0</v>
      </c>
      <c r="AD5340" s="42">
        <v>3070.85052</v>
      </c>
      <c r="AG5340" s="26" t="s">
        <v>15</v>
      </c>
      <c r="AH5340" s="43">
        <v>5.35333333E-4</v>
      </c>
      <c r="AI5340" s="43">
        <v>9.8448751899999991E-4</v>
      </c>
      <c r="AJ5340" s="43">
        <v>2.2394127847296823E-4</v>
      </c>
    </row>
    <row r="5341" spans="1:36" x14ac:dyDescent="0.2">
      <c r="A5341" s="26">
        <v>8694</v>
      </c>
      <c r="B5341" s="26">
        <v>12533</v>
      </c>
      <c r="C5341" s="26" t="s">
        <v>2119</v>
      </c>
      <c r="D5341" s="26" t="s">
        <v>2135</v>
      </c>
      <c r="E5341" s="26" t="s">
        <v>204</v>
      </c>
      <c r="F5341" s="26" t="s">
        <v>2136</v>
      </c>
      <c r="G5341" s="26" t="s">
        <v>2137</v>
      </c>
      <c r="H5341" s="26" t="s">
        <v>69</v>
      </c>
      <c r="I5341" s="26" t="s">
        <v>114</v>
      </c>
      <c r="J5341" s="26" t="s">
        <v>56</v>
      </c>
      <c r="K5341" s="26" t="s">
        <v>167</v>
      </c>
      <c r="L5341" s="26" t="s">
        <v>433</v>
      </c>
      <c r="M5341" s="26" t="s">
        <v>218</v>
      </c>
      <c r="N5341" s="26" t="s">
        <v>461</v>
      </c>
      <c r="O5341" s="26" t="s">
        <v>57</v>
      </c>
      <c r="P5341" s="26" t="s">
        <v>923</v>
      </c>
      <c r="Q5341" s="26" t="s">
        <v>71</v>
      </c>
      <c r="R5341" s="26" t="s">
        <v>54</v>
      </c>
      <c r="S5341" s="26" t="s">
        <v>532</v>
      </c>
      <c r="T5341" s="54">
        <v>1.964</v>
      </c>
      <c r="U5341" s="36">
        <v>46510</v>
      </c>
      <c r="V5341" s="43">
        <v>5.8000000000000003E-2</v>
      </c>
      <c r="W5341" s="43">
        <v>5.3429999999999998E-2</v>
      </c>
      <c r="X5341" s="26" t="s">
        <v>347</v>
      </c>
      <c r="Z5341" s="42">
        <v>250000</v>
      </c>
      <c r="AA5341" s="42">
        <v>3.6469999999999998</v>
      </c>
      <c r="AB5341" s="42">
        <v>102.804</v>
      </c>
      <c r="AC5341" s="42">
        <v>0</v>
      </c>
      <c r="AD5341" s="42">
        <v>937.31547</v>
      </c>
      <c r="AG5341" s="26" t="s">
        <v>15</v>
      </c>
      <c r="AH5341" s="43">
        <v>1.6666666599999999E-4</v>
      </c>
      <c r="AI5341" s="43">
        <v>3.0049504999999998E-4</v>
      </c>
      <c r="AJ5341" s="43">
        <v>6.8353579347877575E-5</v>
      </c>
    </row>
    <row r="5342" spans="1:36" x14ac:dyDescent="0.2">
      <c r="A5342" s="26">
        <v>8694</v>
      </c>
      <c r="B5342" s="26">
        <v>12533</v>
      </c>
      <c r="C5342" s="26" t="s">
        <v>2119</v>
      </c>
      <c r="D5342" s="26" t="s">
        <v>2135</v>
      </c>
      <c r="E5342" s="26" t="s">
        <v>204</v>
      </c>
      <c r="F5342" s="26" t="s">
        <v>2422</v>
      </c>
      <c r="G5342" s="26" t="s">
        <v>2423</v>
      </c>
      <c r="H5342" s="26" t="s">
        <v>69</v>
      </c>
      <c r="I5342" s="26" t="s">
        <v>114</v>
      </c>
      <c r="J5342" s="26" t="s">
        <v>56</v>
      </c>
      <c r="K5342" s="26" t="s">
        <v>167</v>
      </c>
      <c r="L5342" s="26" t="s">
        <v>433</v>
      </c>
      <c r="M5342" s="26" t="s">
        <v>218</v>
      </c>
      <c r="N5342" s="26" t="s">
        <v>461</v>
      </c>
      <c r="O5342" s="26" t="s">
        <v>57</v>
      </c>
      <c r="P5342" s="26" t="s">
        <v>923</v>
      </c>
      <c r="Q5342" s="26" t="s">
        <v>71</v>
      </c>
      <c r="R5342" s="26" t="s">
        <v>54</v>
      </c>
      <c r="S5342" s="26" t="s">
        <v>532</v>
      </c>
      <c r="T5342" s="54">
        <v>5.1440000000000001</v>
      </c>
      <c r="U5342" s="36">
        <v>47971</v>
      </c>
      <c r="V5342" s="43">
        <v>6.0499999999999998E-2</v>
      </c>
      <c r="W5342" s="43">
        <v>6.071E-2</v>
      </c>
      <c r="X5342" s="26" t="s">
        <v>347</v>
      </c>
      <c r="Z5342" s="42">
        <v>202000</v>
      </c>
      <c r="AA5342" s="42">
        <v>3.6469999999999998</v>
      </c>
      <c r="AB5342" s="42">
        <v>101.8493</v>
      </c>
      <c r="AC5342" s="42">
        <v>0</v>
      </c>
      <c r="AD5342" s="42">
        <v>750.31768</v>
      </c>
      <c r="AG5342" s="26" t="s">
        <v>15</v>
      </c>
      <c r="AH5342" s="43">
        <v>2.02E-4</v>
      </c>
      <c r="AI5342" s="43">
        <v>2.4054521199999999E-4</v>
      </c>
      <c r="AJ5342" s="43">
        <v>5.4716795697392486E-5</v>
      </c>
    </row>
    <row r="5343" spans="1:36" x14ac:dyDescent="0.2">
      <c r="A5343" s="26">
        <v>8694</v>
      </c>
      <c r="B5343" s="26">
        <v>12533</v>
      </c>
      <c r="C5343" s="26" t="s">
        <v>2043</v>
      </c>
      <c r="D5343" s="26" t="s">
        <v>2138</v>
      </c>
      <c r="E5343" s="26" t="s">
        <v>204</v>
      </c>
      <c r="F5343" s="26" t="s">
        <v>2139</v>
      </c>
      <c r="G5343" s="26" t="s">
        <v>2140</v>
      </c>
      <c r="H5343" s="26" t="s">
        <v>69</v>
      </c>
      <c r="I5343" s="26" t="s">
        <v>114</v>
      </c>
      <c r="J5343" s="26" t="s">
        <v>56</v>
      </c>
      <c r="K5343" s="26" t="s">
        <v>167</v>
      </c>
      <c r="L5343" s="26" t="s">
        <v>433</v>
      </c>
      <c r="M5343" s="26" t="s">
        <v>218</v>
      </c>
      <c r="N5343" s="26" t="s">
        <v>512</v>
      </c>
      <c r="O5343" s="26" t="s">
        <v>57</v>
      </c>
      <c r="P5343" s="26" t="s">
        <v>910</v>
      </c>
      <c r="Q5343" s="26" t="s">
        <v>75</v>
      </c>
      <c r="R5343" s="26" t="s">
        <v>54</v>
      </c>
      <c r="S5343" s="26" t="s">
        <v>532</v>
      </c>
      <c r="T5343" s="54">
        <v>3.6520000000000001</v>
      </c>
      <c r="U5343" s="36" t="s">
        <v>2141</v>
      </c>
      <c r="V5343" s="43">
        <v>5.9499999999999997E-2</v>
      </c>
      <c r="W5343" s="43">
        <v>5.8209999999999998E-2</v>
      </c>
      <c r="X5343" s="26" t="s">
        <v>347</v>
      </c>
      <c r="Z5343" s="42">
        <v>800000</v>
      </c>
      <c r="AA5343" s="42">
        <v>3.6469999999999998</v>
      </c>
      <c r="AB5343" s="42">
        <v>102.2325</v>
      </c>
      <c r="AC5343" s="42">
        <v>0</v>
      </c>
      <c r="AD5343" s="42">
        <v>2982.73542</v>
      </c>
      <c r="AG5343" s="26" t="s">
        <v>15</v>
      </c>
      <c r="AH5343" s="43">
        <v>8.0000000000000004E-4</v>
      </c>
      <c r="AI5343" s="43">
        <v>9.5623859799999998E-4</v>
      </c>
      <c r="AJ5343" s="43">
        <v>2.1751549902904613E-4</v>
      </c>
    </row>
    <row r="5344" spans="1:36" x14ac:dyDescent="0.2">
      <c r="A5344" s="26">
        <v>8694</v>
      </c>
      <c r="B5344" s="26">
        <v>12533</v>
      </c>
      <c r="C5344" s="26" t="s">
        <v>2089</v>
      </c>
      <c r="D5344" s="26" t="s">
        <v>2145</v>
      </c>
      <c r="E5344" s="26" t="s">
        <v>204</v>
      </c>
      <c r="F5344" s="26" t="s">
        <v>2146</v>
      </c>
      <c r="G5344" s="26" t="s">
        <v>2147</v>
      </c>
      <c r="H5344" s="26" t="s">
        <v>69</v>
      </c>
      <c r="I5344" s="26" t="s">
        <v>114</v>
      </c>
      <c r="J5344" s="26" t="s">
        <v>56</v>
      </c>
      <c r="K5344" s="26" t="s">
        <v>102</v>
      </c>
      <c r="L5344" s="26" t="s">
        <v>433</v>
      </c>
      <c r="M5344" s="26" t="s">
        <v>218</v>
      </c>
      <c r="N5344" s="26" t="s">
        <v>96</v>
      </c>
      <c r="O5344" s="26" t="s">
        <v>57</v>
      </c>
      <c r="P5344" s="26" t="s">
        <v>923</v>
      </c>
      <c r="Q5344" s="26" t="s">
        <v>71</v>
      </c>
      <c r="R5344" s="26" t="s">
        <v>54</v>
      </c>
      <c r="S5344" s="26" t="s">
        <v>532</v>
      </c>
      <c r="T5344" s="54">
        <v>4.3029999999999999</v>
      </c>
      <c r="U5344" s="36" t="s">
        <v>2009</v>
      </c>
      <c r="V5344" s="43">
        <v>7.7499999999999999E-2</v>
      </c>
      <c r="W5344" s="43">
        <v>7.6999999999999999E-2</v>
      </c>
      <c r="X5344" s="26" t="s">
        <v>347</v>
      </c>
      <c r="Z5344" s="42">
        <v>1320000</v>
      </c>
      <c r="AA5344" s="42">
        <v>3.6469999999999998</v>
      </c>
      <c r="AB5344" s="42">
        <v>105.3419</v>
      </c>
      <c r="AC5344" s="42">
        <v>0</v>
      </c>
      <c r="AD5344" s="42">
        <v>5071.2012000000004</v>
      </c>
      <c r="AG5344" s="26" t="s">
        <v>15</v>
      </c>
      <c r="AH5344" s="43">
        <v>2.0307692299999999E-3</v>
      </c>
      <c r="AI5344" s="43">
        <v>1.6257822569999999E-3</v>
      </c>
      <c r="AJ5344" s="43">
        <v>3.6981652891448808E-4</v>
      </c>
    </row>
    <row r="5345" spans="1:36" x14ac:dyDescent="0.2">
      <c r="A5345" s="26">
        <v>8694</v>
      </c>
      <c r="B5345" s="26">
        <v>12533</v>
      </c>
      <c r="C5345" s="26" t="s">
        <v>2148</v>
      </c>
      <c r="D5345" s="26" t="s">
        <v>2149</v>
      </c>
      <c r="E5345" s="26" t="s">
        <v>204</v>
      </c>
      <c r="F5345" s="26" t="s">
        <v>2150</v>
      </c>
      <c r="G5345" s="26" t="s">
        <v>2151</v>
      </c>
      <c r="H5345" s="26" t="s">
        <v>69</v>
      </c>
      <c r="I5345" s="26" t="s">
        <v>114</v>
      </c>
      <c r="J5345" s="26" t="s">
        <v>56</v>
      </c>
      <c r="K5345" s="26" t="s">
        <v>167</v>
      </c>
      <c r="L5345" s="26" t="s">
        <v>433</v>
      </c>
      <c r="M5345" s="26" t="s">
        <v>218</v>
      </c>
      <c r="N5345" s="26" t="s">
        <v>471</v>
      </c>
      <c r="O5345" s="26" t="s">
        <v>57</v>
      </c>
      <c r="P5345" s="26" t="s">
        <v>910</v>
      </c>
      <c r="Q5345" s="26" t="s">
        <v>75</v>
      </c>
      <c r="R5345" s="26" t="s">
        <v>54</v>
      </c>
      <c r="S5345" s="26" t="s">
        <v>532</v>
      </c>
      <c r="T5345" s="54">
        <v>6.8179999999999996</v>
      </c>
      <c r="U5345" s="36" t="s">
        <v>2152</v>
      </c>
      <c r="V5345" s="43">
        <v>6.3500000000000001E-2</v>
      </c>
      <c r="W5345" s="43">
        <v>5.7599999999999998E-2</v>
      </c>
      <c r="X5345" s="26" t="s">
        <v>347</v>
      </c>
      <c r="Z5345" s="42">
        <v>250000</v>
      </c>
      <c r="AA5345" s="42">
        <v>3.6469999999999998</v>
      </c>
      <c r="AB5345" s="42">
        <v>106.46129999999999</v>
      </c>
      <c r="AC5345" s="42">
        <v>0</v>
      </c>
      <c r="AD5345" s="42">
        <v>970.66089999999997</v>
      </c>
      <c r="AG5345" s="26" t="s">
        <v>15</v>
      </c>
      <c r="AH5345" s="43">
        <v>5.0000000000000001E-4</v>
      </c>
      <c r="AI5345" s="43">
        <v>3.111853E-4</v>
      </c>
      <c r="AJ5345" s="43">
        <v>7.0785289447993698E-5</v>
      </c>
    </row>
    <row r="5346" spans="1:36" x14ac:dyDescent="0.2">
      <c r="A5346" s="26">
        <v>8694</v>
      </c>
      <c r="B5346" s="26">
        <v>12533</v>
      </c>
      <c r="C5346" s="26" t="s">
        <v>2054</v>
      </c>
      <c r="D5346" s="26" t="s">
        <v>2153</v>
      </c>
      <c r="E5346" s="26" t="s">
        <v>204</v>
      </c>
      <c r="F5346" s="26" t="s">
        <v>2154</v>
      </c>
      <c r="G5346" s="26" t="s">
        <v>2155</v>
      </c>
      <c r="H5346" s="26" t="s">
        <v>69</v>
      </c>
      <c r="I5346" s="26" t="s">
        <v>114</v>
      </c>
      <c r="J5346" s="26" t="s">
        <v>56</v>
      </c>
      <c r="K5346" s="26" t="s">
        <v>167</v>
      </c>
      <c r="L5346" s="26" t="s">
        <v>433</v>
      </c>
      <c r="M5346" s="26" t="s">
        <v>79</v>
      </c>
      <c r="N5346" s="26" t="s">
        <v>458</v>
      </c>
      <c r="O5346" s="26" t="s">
        <v>57</v>
      </c>
      <c r="P5346" s="26" t="s">
        <v>2156</v>
      </c>
      <c r="Q5346" s="26" t="s">
        <v>71</v>
      </c>
      <c r="R5346" s="26" t="s">
        <v>54</v>
      </c>
      <c r="S5346" s="26" t="s">
        <v>532</v>
      </c>
      <c r="T5346" s="54">
        <v>7.0359999999999996</v>
      </c>
      <c r="U5346" s="36" t="s">
        <v>2157</v>
      </c>
      <c r="V5346" s="43">
        <v>6.1249999999999999E-2</v>
      </c>
      <c r="W5346" s="43">
        <v>6.2120000000000002E-2</v>
      </c>
      <c r="X5346" s="26" t="s">
        <v>347</v>
      </c>
      <c r="Z5346" s="42">
        <v>180000</v>
      </c>
      <c r="AA5346" s="42">
        <v>3.6469999999999998</v>
      </c>
      <c r="AB5346" s="42">
        <v>101.2075</v>
      </c>
      <c r="AC5346" s="42">
        <v>0</v>
      </c>
      <c r="AD5346" s="42">
        <v>664.38675000000001</v>
      </c>
      <c r="AG5346" s="26" t="s">
        <v>15</v>
      </c>
      <c r="AH5346" s="43">
        <v>1.63636363E-4</v>
      </c>
      <c r="AI5346" s="43">
        <v>2.1299651599999999E-4</v>
      </c>
      <c r="AJ5346" s="43">
        <v>4.8450296498150723E-5</v>
      </c>
    </row>
    <row r="5347" spans="1:36" x14ac:dyDescent="0.2">
      <c r="A5347" s="26">
        <v>8694</v>
      </c>
      <c r="B5347" s="26">
        <v>12533</v>
      </c>
      <c r="C5347" s="26" t="s">
        <v>2158</v>
      </c>
      <c r="D5347" s="26" t="s">
        <v>2159</v>
      </c>
      <c r="E5347" s="26" t="s">
        <v>204</v>
      </c>
      <c r="F5347" s="26" t="s">
        <v>2160</v>
      </c>
      <c r="G5347" s="26" t="s">
        <v>2161</v>
      </c>
      <c r="H5347" s="26" t="s">
        <v>69</v>
      </c>
      <c r="I5347" s="26" t="s">
        <v>114</v>
      </c>
      <c r="J5347" s="26" t="s">
        <v>56</v>
      </c>
      <c r="K5347" s="26" t="s">
        <v>168</v>
      </c>
      <c r="L5347" s="26" t="s">
        <v>433</v>
      </c>
      <c r="M5347" s="26" t="s">
        <v>226</v>
      </c>
      <c r="N5347" s="26" t="s">
        <v>461</v>
      </c>
      <c r="O5347" s="26" t="s">
        <v>57</v>
      </c>
      <c r="P5347" s="26" t="s">
        <v>2162</v>
      </c>
      <c r="Q5347" s="26" t="s">
        <v>71</v>
      </c>
      <c r="R5347" s="26" t="s">
        <v>54</v>
      </c>
      <c r="S5347" s="26" t="s">
        <v>535</v>
      </c>
      <c r="T5347" s="54">
        <v>4.9379999999999997</v>
      </c>
      <c r="U5347" s="36">
        <v>47851</v>
      </c>
      <c r="V5347" s="43">
        <v>1</v>
      </c>
      <c r="W5347" s="43">
        <v>6.4909999999999995E-2</v>
      </c>
      <c r="X5347" s="26" t="s">
        <v>347</v>
      </c>
      <c r="Z5347" s="42">
        <v>450000</v>
      </c>
      <c r="AA5347" s="42">
        <v>4.5743</v>
      </c>
      <c r="AB5347" s="42">
        <v>102.9419</v>
      </c>
      <c r="AC5347" s="42">
        <v>0</v>
      </c>
      <c r="AD5347" s="42">
        <v>2118.9920999999999</v>
      </c>
      <c r="AG5347" s="26" t="s">
        <v>15</v>
      </c>
      <c r="AH5347" s="43">
        <v>1.1249999999999999E-3</v>
      </c>
      <c r="AI5347" s="43">
        <v>6.7933012800000005E-4</v>
      </c>
      <c r="AJ5347" s="43">
        <v>1.5452715684387001E-4</v>
      </c>
    </row>
    <row r="5348" spans="1:36" x14ac:dyDescent="0.2">
      <c r="A5348" s="26">
        <v>8694</v>
      </c>
      <c r="B5348" s="26">
        <v>12533</v>
      </c>
      <c r="C5348" s="26" t="s">
        <v>2163</v>
      </c>
      <c r="D5348" s="26" t="s">
        <v>2164</v>
      </c>
      <c r="E5348" s="26" t="s">
        <v>204</v>
      </c>
      <c r="F5348" s="26" t="s">
        <v>2165</v>
      </c>
      <c r="G5348" s="26" t="s">
        <v>2166</v>
      </c>
      <c r="H5348" s="26" t="s">
        <v>69</v>
      </c>
      <c r="I5348" s="26" t="s">
        <v>114</v>
      </c>
      <c r="J5348" s="26" t="s">
        <v>56</v>
      </c>
      <c r="K5348" s="26" t="s">
        <v>167</v>
      </c>
      <c r="L5348" s="26" t="s">
        <v>433</v>
      </c>
      <c r="M5348" s="26" t="s">
        <v>218</v>
      </c>
      <c r="N5348" s="26" t="s">
        <v>513</v>
      </c>
      <c r="O5348" s="26" t="s">
        <v>57</v>
      </c>
      <c r="P5348" s="26" t="s">
        <v>910</v>
      </c>
      <c r="Q5348" s="26" t="s">
        <v>75</v>
      </c>
      <c r="R5348" s="26" t="s">
        <v>54</v>
      </c>
      <c r="S5348" s="26" t="s">
        <v>532</v>
      </c>
      <c r="T5348" s="54">
        <v>3.6720000000000002</v>
      </c>
      <c r="U5348" s="36" t="s">
        <v>980</v>
      </c>
      <c r="V5348" s="43">
        <v>6.9000000000000006E-2</v>
      </c>
      <c r="W5348" s="43">
        <v>6.0010000000000001E-2</v>
      </c>
      <c r="X5348" s="26" t="s">
        <v>347</v>
      </c>
      <c r="Z5348" s="42">
        <v>500000</v>
      </c>
      <c r="AA5348" s="42">
        <v>3.6469999999999998</v>
      </c>
      <c r="AB5348" s="42">
        <v>104.8502</v>
      </c>
      <c r="AC5348" s="42">
        <v>0</v>
      </c>
      <c r="AD5348" s="42">
        <v>1911.9434000000001</v>
      </c>
      <c r="AG5348" s="26" t="s">
        <v>15</v>
      </c>
      <c r="AH5348" s="43">
        <v>5.0000000000000001E-4</v>
      </c>
      <c r="AI5348" s="43">
        <v>6.1295214500000001E-4</v>
      </c>
      <c r="AJ5348" s="43">
        <v>1.3942816381826156E-4</v>
      </c>
    </row>
    <row r="5349" spans="1:36" x14ac:dyDescent="0.2">
      <c r="A5349" s="26">
        <v>8694</v>
      </c>
      <c r="B5349" s="26">
        <v>12533</v>
      </c>
      <c r="C5349" s="26" t="s">
        <v>2167</v>
      </c>
      <c r="D5349" s="26" t="s">
        <v>2168</v>
      </c>
      <c r="E5349" s="26" t="s">
        <v>204</v>
      </c>
      <c r="F5349" s="26" t="s">
        <v>2169</v>
      </c>
      <c r="G5349" s="26" t="s">
        <v>2170</v>
      </c>
      <c r="H5349" s="26" t="s">
        <v>69</v>
      </c>
      <c r="I5349" s="26" t="s">
        <v>114</v>
      </c>
      <c r="J5349" s="26" t="s">
        <v>56</v>
      </c>
      <c r="K5349" s="26" t="s">
        <v>167</v>
      </c>
      <c r="L5349" s="26" t="s">
        <v>433</v>
      </c>
      <c r="M5349" s="26" t="s">
        <v>79</v>
      </c>
      <c r="N5349" s="26" t="s">
        <v>82</v>
      </c>
      <c r="O5349" s="26" t="s">
        <v>57</v>
      </c>
      <c r="P5349" s="26" t="s">
        <v>910</v>
      </c>
      <c r="Q5349" s="26" t="s">
        <v>75</v>
      </c>
      <c r="R5349" s="26" t="s">
        <v>54</v>
      </c>
      <c r="S5349" s="26" t="s">
        <v>532</v>
      </c>
      <c r="T5349" s="54">
        <v>7.0119999999999996</v>
      </c>
      <c r="U5349" s="36">
        <v>49282</v>
      </c>
      <c r="V5349" s="43">
        <v>6.0999999999999999E-2</v>
      </c>
      <c r="W5349" s="43">
        <v>5.7239999999999999E-2</v>
      </c>
      <c r="X5349" s="26" t="s">
        <v>347</v>
      </c>
      <c r="Z5349" s="42">
        <v>250000</v>
      </c>
      <c r="AA5349" s="42">
        <v>3.6469999999999998</v>
      </c>
      <c r="AB5349" s="42">
        <v>104.02160000000001</v>
      </c>
      <c r="AC5349" s="42">
        <v>0</v>
      </c>
      <c r="AD5349" s="42">
        <v>948.41693999999995</v>
      </c>
      <c r="AG5349" s="26" t="s">
        <v>15</v>
      </c>
      <c r="AH5349" s="43">
        <v>4.1666666599999999E-4</v>
      </c>
      <c r="AI5349" s="43">
        <v>3.0405408299999999E-4</v>
      </c>
      <c r="AJ5349" s="43">
        <v>6.9163152255623435E-5</v>
      </c>
    </row>
    <row r="5350" spans="1:36" x14ac:dyDescent="0.2">
      <c r="A5350" s="26">
        <v>8694</v>
      </c>
      <c r="B5350" s="26">
        <v>12533</v>
      </c>
      <c r="C5350" s="26" t="s">
        <v>2171</v>
      </c>
      <c r="D5350" s="26" t="s">
        <v>2172</v>
      </c>
      <c r="E5350" s="26" t="s">
        <v>204</v>
      </c>
      <c r="F5350" s="26" t="s">
        <v>2173</v>
      </c>
      <c r="G5350" s="26" t="s">
        <v>2174</v>
      </c>
      <c r="H5350" s="26" t="s">
        <v>69</v>
      </c>
      <c r="I5350" s="26" t="s">
        <v>114</v>
      </c>
      <c r="J5350" s="26" t="s">
        <v>56</v>
      </c>
      <c r="K5350" s="26" t="s">
        <v>167</v>
      </c>
      <c r="L5350" s="26" t="s">
        <v>433</v>
      </c>
      <c r="M5350" s="26" t="s">
        <v>79</v>
      </c>
      <c r="N5350" s="26" t="s">
        <v>82</v>
      </c>
      <c r="O5350" s="26" t="s">
        <v>57</v>
      </c>
      <c r="P5350" s="26" t="s">
        <v>910</v>
      </c>
      <c r="Q5350" s="26" t="s">
        <v>75</v>
      </c>
      <c r="R5350" s="26" t="s">
        <v>54</v>
      </c>
      <c r="S5350" s="26" t="s">
        <v>532</v>
      </c>
      <c r="T5350" s="54">
        <v>4.0960000000000001</v>
      </c>
      <c r="U5350" s="36">
        <v>56616</v>
      </c>
      <c r="V5350" s="43">
        <v>6.8750000000000006E-2</v>
      </c>
      <c r="W5350" s="43">
        <v>6.5729999999999997E-2</v>
      </c>
      <c r="X5350" s="26" t="s">
        <v>347</v>
      </c>
      <c r="Z5350" s="42">
        <v>350000</v>
      </c>
      <c r="AA5350" s="42">
        <v>3.6469999999999998</v>
      </c>
      <c r="AB5350" s="42">
        <v>106.8167</v>
      </c>
      <c r="AC5350" s="42">
        <v>0</v>
      </c>
      <c r="AD5350" s="42">
        <v>1363.4617699999999</v>
      </c>
      <c r="AG5350" s="26" t="s">
        <v>15</v>
      </c>
      <c r="AH5350" s="43">
        <v>3.5E-4</v>
      </c>
      <c r="AI5350" s="43">
        <v>4.3711378499999999E-4</v>
      </c>
      <c r="AJ5350" s="43">
        <v>9.9430229486655741E-5</v>
      </c>
    </row>
    <row r="5351" spans="1:36" x14ac:dyDescent="0.2">
      <c r="A5351" s="26">
        <v>8694</v>
      </c>
      <c r="B5351" s="26">
        <v>12533</v>
      </c>
      <c r="C5351" s="26" t="s">
        <v>2126</v>
      </c>
      <c r="D5351" s="26" t="s">
        <v>2175</v>
      </c>
      <c r="E5351" s="26" t="s">
        <v>204</v>
      </c>
      <c r="F5351" s="26" t="s">
        <v>2176</v>
      </c>
      <c r="G5351" s="26" t="s">
        <v>2177</v>
      </c>
      <c r="H5351" s="26" t="s">
        <v>69</v>
      </c>
      <c r="I5351" s="26" t="s">
        <v>114</v>
      </c>
      <c r="J5351" s="26" t="s">
        <v>56</v>
      </c>
      <c r="K5351" s="26" t="s">
        <v>167</v>
      </c>
      <c r="L5351" s="26" t="s">
        <v>433</v>
      </c>
      <c r="M5351" s="26" t="s">
        <v>79</v>
      </c>
      <c r="N5351" s="26" t="s">
        <v>82</v>
      </c>
      <c r="O5351" s="26" t="s">
        <v>57</v>
      </c>
      <c r="P5351" s="26" t="s">
        <v>2049</v>
      </c>
      <c r="Q5351" s="26" t="s">
        <v>71</v>
      </c>
      <c r="R5351" s="26" t="s">
        <v>54</v>
      </c>
      <c r="S5351" s="26" t="s">
        <v>532</v>
      </c>
      <c r="T5351" s="54">
        <v>3.84</v>
      </c>
      <c r="U5351" s="36" t="s">
        <v>2178</v>
      </c>
      <c r="V5351" s="43">
        <v>6.8750000000000006E-2</v>
      </c>
      <c r="W5351" s="43">
        <v>6.0490000000000002E-2</v>
      </c>
      <c r="X5351" s="26" t="s">
        <v>347</v>
      </c>
      <c r="Z5351" s="42">
        <v>2470000</v>
      </c>
      <c r="AA5351" s="42">
        <v>3.6469999999999998</v>
      </c>
      <c r="AB5351" s="42">
        <v>107.202</v>
      </c>
      <c r="AC5351" s="42">
        <v>0</v>
      </c>
      <c r="AD5351" s="42">
        <v>9656.8526399999992</v>
      </c>
      <c r="AG5351" s="26" t="s">
        <v>15</v>
      </c>
      <c r="AH5351" s="43">
        <v>4.1166666659999997E-3</v>
      </c>
      <c r="AI5351" s="43">
        <v>3.0959015559999998E-3</v>
      </c>
      <c r="AJ5351" s="43">
        <v>7.042244199586303E-4</v>
      </c>
    </row>
    <row r="5352" spans="1:36" x14ac:dyDescent="0.2">
      <c r="A5352" s="26">
        <v>8694</v>
      </c>
      <c r="B5352" s="26">
        <v>12533</v>
      </c>
      <c r="C5352" s="26" t="s">
        <v>2179</v>
      </c>
      <c r="D5352" s="26" t="s">
        <v>2180</v>
      </c>
      <c r="E5352" s="26" t="s">
        <v>204</v>
      </c>
      <c r="F5352" s="26" t="s">
        <v>2181</v>
      </c>
      <c r="G5352" s="26" t="s">
        <v>2182</v>
      </c>
      <c r="H5352" s="26" t="s">
        <v>69</v>
      </c>
      <c r="I5352" s="26" t="s">
        <v>114</v>
      </c>
      <c r="J5352" s="26" t="s">
        <v>56</v>
      </c>
      <c r="K5352" s="26" t="s">
        <v>168</v>
      </c>
      <c r="L5352" s="26" t="s">
        <v>433</v>
      </c>
      <c r="M5352" s="26" t="s">
        <v>219</v>
      </c>
      <c r="N5352" s="26" t="s">
        <v>475</v>
      </c>
      <c r="O5352" s="26" t="s">
        <v>57</v>
      </c>
      <c r="P5352" s="26" t="s">
        <v>2183</v>
      </c>
      <c r="Q5352" s="26" t="s">
        <v>71</v>
      </c>
      <c r="R5352" s="26" t="s">
        <v>54</v>
      </c>
      <c r="S5352" s="26" t="s">
        <v>538</v>
      </c>
      <c r="T5352" s="54">
        <v>1.4430000000000001</v>
      </c>
      <c r="U5352" s="36" t="s">
        <v>2184</v>
      </c>
      <c r="V5352" s="43">
        <v>6.7500000000000004E-2</v>
      </c>
      <c r="W5352" s="43">
        <v>5.0619999999999998E-2</v>
      </c>
      <c r="X5352" s="26" t="s">
        <v>347</v>
      </c>
      <c r="Z5352" s="42">
        <v>300000</v>
      </c>
      <c r="AA5352" s="42">
        <v>3.7964000000000002</v>
      </c>
      <c r="AB5352" s="42">
        <v>109.8725</v>
      </c>
      <c r="AC5352" s="42">
        <v>0</v>
      </c>
      <c r="AD5352" s="42">
        <v>1251.35988</v>
      </c>
      <c r="AG5352" s="26" t="s">
        <v>15</v>
      </c>
      <c r="AH5352" s="43">
        <v>2.3076923E-4</v>
      </c>
      <c r="AI5352" s="43">
        <v>4.0117491100000001E-4</v>
      </c>
      <c r="AJ5352" s="43">
        <v>9.1255217253941785E-5</v>
      </c>
    </row>
    <row r="5353" spans="1:36" x14ac:dyDescent="0.2">
      <c r="A5353" s="26">
        <v>8694</v>
      </c>
      <c r="B5353" s="26">
        <v>12533</v>
      </c>
      <c r="C5353" s="26" t="s">
        <v>2163</v>
      </c>
      <c r="D5353" s="26" t="s">
        <v>2185</v>
      </c>
      <c r="E5353" s="26" t="s">
        <v>204</v>
      </c>
      <c r="F5353" s="26" t="s">
        <v>2163</v>
      </c>
      <c r="G5353" s="26" t="s">
        <v>2186</v>
      </c>
      <c r="H5353" s="26" t="s">
        <v>69</v>
      </c>
      <c r="I5353" s="26" t="s">
        <v>114</v>
      </c>
      <c r="J5353" s="26" t="s">
        <v>56</v>
      </c>
      <c r="K5353" s="26" t="s">
        <v>167</v>
      </c>
      <c r="L5353" s="26" t="s">
        <v>433</v>
      </c>
      <c r="M5353" s="26" t="s">
        <v>224</v>
      </c>
      <c r="N5353" s="26" t="s">
        <v>461</v>
      </c>
      <c r="O5353" s="26" t="s">
        <v>57</v>
      </c>
      <c r="P5353" s="26" t="s">
        <v>910</v>
      </c>
      <c r="Q5353" s="26" t="s">
        <v>75</v>
      </c>
      <c r="R5353" s="26" t="s">
        <v>54</v>
      </c>
      <c r="S5353" s="26" t="s">
        <v>532</v>
      </c>
      <c r="T5353" s="54">
        <v>5.1870000000000003</v>
      </c>
      <c r="U5353" s="36" t="s">
        <v>2187</v>
      </c>
      <c r="V5353" s="43">
        <v>6.7000000000000004E-2</v>
      </c>
      <c r="W5353" s="43">
        <v>6.1949999999999998E-2</v>
      </c>
      <c r="X5353" s="26" t="s">
        <v>347</v>
      </c>
      <c r="Z5353" s="42">
        <v>550000</v>
      </c>
      <c r="AA5353" s="42">
        <v>3.6469999999999998</v>
      </c>
      <c r="AB5353" s="42">
        <v>105.5365</v>
      </c>
      <c r="AC5353" s="42">
        <v>0</v>
      </c>
      <c r="AD5353" s="42">
        <v>2116.90389</v>
      </c>
      <c r="AG5353" s="26" t="s">
        <v>15</v>
      </c>
      <c r="AH5353" s="43">
        <v>5.5000000000000003E-4</v>
      </c>
      <c r="AI5353" s="43">
        <v>6.7866066600000003E-4</v>
      </c>
      <c r="AJ5353" s="43">
        <v>1.5437487446669977E-4</v>
      </c>
    </row>
    <row r="5354" spans="1:36" x14ac:dyDescent="0.2">
      <c r="A5354" s="26">
        <v>8694</v>
      </c>
      <c r="B5354" s="26">
        <v>12533</v>
      </c>
      <c r="C5354" s="26" t="s">
        <v>2188</v>
      </c>
      <c r="D5354" s="26" t="s">
        <v>2189</v>
      </c>
      <c r="E5354" s="26" t="s">
        <v>204</v>
      </c>
      <c r="F5354" s="26" t="s">
        <v>2190</v>
      </c>
      <c r="G5354" s="26" t="s">
        <v>2191</v>
      </c>
      <c r="H5354" s="26" t="s">
        <v>69</v>
      </c>
      <c r="I5354" s="26" t="s">
        <v>114</v>
      </c>
      <c r="J5354" s="26" t="s">
        <v>56</v>
      </c>
      <c r="K5354" s="26" t="s">
        <v>167</v>
      </c>
      <c r="L5354" s="26" t="s">
        <v>433</v>
      </c>
      <c r="M5354" s="26" t="s">
        <v>79</v>
      </c>
      <c r="N5354" s="26" t="s">
        <v>82</v>
      </c>
      <c r="O5354" s="26" t="s">
        <v>57</v>
      </c>
      <c r="P5354" s="26" t="s">
        <v>910</v>
      </c>
      <c r="Q5354" s="26" t="s">
        <v>75</v>
      </c>
      <c r="R5354" s="26" t="s">
        <v>54</v>
      </c>
      <c r="S5354" s="26" t="s">
        <v>532</v>
      </c>
      <c r="T5354" s="54">
        <v>4.2060000000000004</v>
      </c>
      <c r="U5354" s="36">
        <v>47128</v>
      </c>
      <c r="V5354" s="43">
        <v>5.0259999999999999E-2</v>
      </c>
      <c r="W5354" s="43">
        <v>5.4390000000000001E-2</v>
      </c>
      <c r="X5354" s="26" t="s">
        <v>347</v>
      </c>
      <c r="Z5354" s="42">
        <v>175000</v>
      </c>
      <c r="AA5354" s="42">
        <v>3.6469999999999998</v>
      </c>
      <c r="AB5354" s="42">
        <v>100.00920000000001</v>
      </c>
      <c r="AC5354" s="42">
        <v>0</v>
      </c>
      <c r="AD5354" s="42">
        <v>638.28372000000002</v>
      </c>
      <c r="AG5354" s="26" t="s">
        <v>15</v>
      </c>
      <c r="AH5354" s="43">
        <v>1.75E-4</v>
      </c>
      <c r="AI5354" s="43">
        <v>2.0462811599999999E-4</v>
      </c>
      <c r="AJ5354" s="43">
        <v>4.6546737248963225E-5</v>
      </c>
    </row>
    <row r="5355" spans="1:36" x14ac:dyDescent="0.2">
      <c r="A5355" s="26">
        <v>8694</v>
      </c>
      <c r="B5355" s="26">
        <v>12533</v>
      </c>
      <c r="C5355" s="26" t="s">
        <v>2192</v>
      </c>
      <c r="D5355" s="26" t="s">
        <v>2189</v>
      </c>
      <c r="E5355" s="26" t="s">
        <v>204</v>
      </c>
      <c r="F5355" s="26" t="s">
        <v>2193</v>
      </c>
      <c r="G5355" s="26" t="s">
        <v>2194</v>
      </c>
      <c r="H5355" s="26" t="s">
        <v>69</v>
      </c>
      <c r="I5355" s="26" t="s">
        <v>114</v>
      </c>
      <c r="J5355" s="26" t="s">
        <v>56</v>
      </c>
      <c r="K5355" s="26" t="s">
        <v>167</v>
      </c>
      <c r="L5355" s="26" t="s">
        <v>433</v>
      </c>
      <c r="M5355" s="26" t="s">
        <v>79</v>
      </c>
      <c r="N5355" s="26" t="s">
        <v>82</v>
      </c>
      <c r="O5355" s="26" t="s">
        <v>57</v>
      </c>
      <c r="P5355" s="26" t="s">
        <v>910</v>
      </c>
      <c r="Q5355" s="26" t="s">
        <v>75</v>
      </c>
      <c r="R5355" s="26" t="s">
        <v>54</v>
      </c>
      <c r="S5355" s="26" t="s">
        <v>532</v>
      </c>
      <c r="T5355" s="54">
        <v>7.4710000000000001</v>
      </c>
      <c r="U5355" s="36">
        <v>48954</v>
      </c>
      <c r="V5355" s="43">
        <v>5.5840000000000001E-2</v>
      </c>
      <c r="W5355" s="43">
        <v>5.9360000000000003E-2</v>
      </c>
      <c r="X5355" s="26" t="s">
        <v>347</v>
      </c>
      <c r="Z5355" s="42">
        <v>175000</v>
      </c>
      <c r="AA5355" s="42">
        <v>3.6469999999999998</v>
      </c>
      <c r="AB5355" s="42">
        <v>99.325400000000002</v>
      </c>
      <c r="AC5355" s="42">
        <v>0</v>
      </c>
      <c r="AD5355" s="42">
        <v>633.91953000000001</v>
      </c>
      <c r="AG5355" s="26" t="s">
        <v>15</v>
      </c>
      <c r="AH5355" s="43">
        <v>1.3999999999999999E-4</v>
      </c>
      <c r="AI5355" s="43">
        <v>2.0322899499999999E-4</v>
      </c>
      <c r="AJ5355" s="43">
        <v>4.6228479397682682E-5</v>
      </c>
    </row>
    <row r="5356" spans="1:36" x14ac:dyDescent="0.2">
      <c r="A5356" s="26">
        <v>8694</v>
      </c>
      <c r="B5356" s="26">
        <v>12533</v>
      </c>
      <c r="C5356" s="26" t="s">
        <v>2195</v>
      </c>
      <c r="D5356" s="26" t="s">
        <v>2196</v>
      </c>
      <c r="E5356" s="26" t="s">
        <v>204</v>
      </c>
      <c r="F5356" s="26" t="s">
        <v>2197</v>
      </c>
      <c r="G5356" s="26" t="s">
        <v>2198</v>
      </c>
      <c r="H5356" s="26" t="s">
        <v>69</v>
      </c>
      <c r="I5356" s="26" t="s">
        <v>114</v>
      </c>
      <c r="J5356" s="26" t="s">
        <v>56</v>
      </c>
      <c r="K5356" s="26" t="s">
        <v>167</v>
      </c>
      <c r="L5356" s="26" t="s">
        <v>433</v>
      </c>
      <c r="M5356" s="26" t="s">
        <v>79</v>
      </c>
      <c r="N5356" s="26" t="s">
        <v>82</v>
      </c>
      <c r="O5356" s="26" t="s">
        <v>57</v>
      </c>
      <c r="P5356" s="26" t="s">
        <v>910</v>
      </c>
      <c r="Q5356" s="26" t="s">
        <v>75</v>
      </c>
      <c r="R5356" s="26" t="s">
        <v>54</v>
      </c>
      <c r="S5356" s="26" t="s">
        <v>532</v>
      </c>
      <c r="T5356" s="54">
        <v>4.0979999999999999</v>
      </c>
      <c r="U5356" s="36">
        <v>47461</v>
      </c>
      <c r="V5356" s="43">
        <v>5.8000000000000003E-2</v>
      </c>
      <c r="W5356" s="43">
        <v>6.2810000000000005E-2</v>
      </c>
      <c r="X5356" s="26" t="s">
        <v>347</v>
      </c>
      <c r="Z5356" s="42">
        <v>530000</v>
      </c>
      <c r="AA5356" s="42">
        <v>3.6469999999999998</v>
      </c>
      <c r="AB5356" s="42">
        <v>99.830200000000005</v>
      </c>
      <c r="AC5356" s="42">
        <v>0</v>
      </c>
      <c r="AD5356" s="42">
        <v>1929.6279199999999</v>
      </c>
      <c r="AG5356" s="26" t="s">
        <v>15</v>
      </c>
      <c r="AH5356" s="43">
        <v>1.06E-3</v>
      </c>
      <c r="AI5356" s="43">
        <v>6.1862164599999999E-4</v>
      </c>
      <c r="AJ5356" s="43">
        <v>1.407178045846186E-4</v>
      </c>
    </row>
    <row r="5357" spans="1:36" x14ac:dyDescent="0.2">
      <c r="A5357" s="26">
        <v>8694</v>
      </c>
      <c r="B5357" s="26">
        <v>12533</v>
      </c>
      <c r="C5357" s="26" t="s">
        <v>2085</v>
      </c>
      <c r="D5357" s="26" t="s">
        <v>2199</v>
      </c>
      <c r="E5357" s="26" t="s">
        <v>204</v>
      </c>
      <c r="F5357" s="26" t="s">
        <v>2085</v>
      </c>
      <c r="G5357" s="26" t="s">
        <v>2200</v>
      </c>
      <c r="H5357" s="26" t="s">
        <v>69</v>
      </c>
      <c r="I5357" s="26" t="s">
        <v>114</v>
      </c>
      <c r="J5357" s="26" t="s">
        <v>56</v>
      </c>
      <c r="K5357" s="26" t="s">
        <v>89</v>
      </c>
      <c r="L5357" s="26" t="s">
        <v>433</v>
      </c>
      <c r="M5357" s="26" t="s">
        <v>79</v>
      </c>
      <c r="N5357" s="26" t="s">
        <v>458</v>
      </c>
      <c r="O5357" s="26" t="s">
        <v>57</v>
      </c>
      <c r="P5357" s="26" t="s">
        <v>923</v>
      </c>
      <c r="Q5357" s="26" t="s">
        <v>71</v>
      </c>
      <c r="R5357" s="26" t="s">
        <v>54</v>
      </c>
      <c r="S5357" s="26" t="s">
        <v>532</v>
      </c>
      <c r="T5357" s="54">
        <v>7.1589999999999998</v>
      </c>
      <c r="U5357" s="36" t="s">
        <v>2009</v>
      </c>
      <c r="V5357" s="43">
        <v>7.2499999999999995E-2</v>
      </c>
      <c r="W5357" s="43">
        <v>7.6219999999999996E-2</v>
      </c>
      <c r="X5357" s="26" t="s">
        <v>347</v>
      </c>
      <c r="Z5357" s="42">
        <v>761000</v>
      </c>
      <c r="AA5357" s="42">
        <v>3.6469999999999998</v>
      </c>
      <c r="AB5357" s="42">
        <v>101.5035</v>
      </c>
      <c r="AC5357" s="42">
        <v>0</v>
      </c>
      <c r="AD5357" s="42">
        <v>2817.0946399999998</v>
      </c>
      <c r="AG5357" s="26" t="s">
        <v>15</v>
      </c>
      <c r="AH5357" s="43">
        <v>7.6099999999999996E-4</v>
      </c>
      <c r="AI5357" s="43">
        <v>9.0313562799999999E-4</v>
      </c>
      <c r="AJ5357" s="43">
        <v>2.0543617188535315E-4</v>
      </c>
    </row>
    <row r="5358" spans="1:36" x14ac:dyDescent="0.2">
      <c r="A5358" s="26">
        <v>8694</v>
      </c>
      <c r="B5358" s="26">
        <v>12533</v>
      </c>
      <c r="C5358" s="26" t="s">
        <v>2201</v>
      </c>
      <c r="D5358" s="26" t="s">
        <v>2202</v>
      </c>
      <c r="E5358" s="26" t="s">
        <v>204</v>
      </c>
      <c r="F5358" s="26" t="s">
        <v>2203</v>
      </c>
      <c r="G5358" s="26" t="s">
        <v>2204</v>
      </c>
      <c r="H5358" s="26" t="s">
        <v>69</v>
      </c>
      <c r="I5358" s="26" t="s">
        <v>114</v>
      </c>
      <c r="J5358" s="26" t="s">
        <v>56</v>
      </c>
      <c r="K5358" s="26" t="s">
        <v>167</v>
      </c>
      <c r="L5358" s="26" t="s">
        <v>433</v>
      </c>
      <c r="M5358" s="26" t="s">
        <v>224</v>
      </c>
      <c r="N5358" s="26" t="s">
        <v>82</v>
      </c>
      <c r="O5358" s="26" t="s">
        <v>57</v>
      </c>
      <c r="P5358" s="26" t="s">
        <v>910</v>
      </c>
      <c r="Q5358" s="26" t="s">
        <v>75</v>
      </c>
      <c r="R5358" s="26" t="s">
        <v>54</v>
      </c>
      <c r="S5358" s="26" t="s">
        <v>532</v>
      </c>
      <c r="T5358" s="54">
        <v>4.4809999999999999</v>
      </c>
      <c r="U5358" s="36" t="s">
        <v>2205</v>
      </c>
      <c r="V5358" s="43">
        <v>5.8000000000000003E-2</v>
      </c>
      <c r="W5358" s="43">
        <v>6.1469999999999997E-2</v>
      </c>
      <c r="X5358" s="26" t="s">
        <v>347</v>
      </c>
      <c r="Z5358" s="42">
        <v>1341000</v>
      </c>
      <c r="AA5358" s="42">
        <v>3.6469999999999998</v>
      </c>
      <c r="AB5358" s="42">
        <v>100.2201</v>
      </c>
      <c r="AC5358" s="42">
        <v>0</v>
      </c>
      <c r="AD5358" s="42">
        <v>4901.3912700000001</v>
      </c>
      <c r="AG5358" s="26" t="s">
        <v>15</v>
      </c>
      <c r="AH5358" s="43">
        <v>1.341E-3</v>
      </c>
      <c r="AI5358" s="43">
        <v>1.5713426959999999E-3</v>
      </c>
      <c r="AJ5358" s="43">
        <v>3.5743316718003115E-4</v>
      </c>
    </row>
    <row r="5359" spans="1:36" x14ac:dyDescent="0.2">
      <c r="A5359" s="26">
        <v>8694</v>
      </c>
      <c r="B5359" s="26">
        <v>12533</v>
      </c>
      <c r="C5359" s="26" t="s">
        <v>2206</v>
      </c>
      <c r="D5359" s="26" t="s">
        <v>2207</v>
      </c>
      <c r="E5359" s="26" t="s">
        <v>204</v>
      </c>
      <c r="F5359" s="26" t="s">
        <v>2206</v>
      </c>
      <c r="G5359" s="26" t="s">
        <v>2208</v>
      </c>
      <c r="H5359" s="26" t="s">
        <v>69</v>
      </c>
      <c r="I5359" s="26" t="s">
        <v>114</v>
      </c>
      <c r="J5359" s="26" t="s">
        <v>56</v>
      </c>
      <c r="K5359" s="26" t="s">
        <v>168</v>
      </c>
      <c r="L5359" s="26" t="s">
        <v>433</v>
      </c>
      <c r="M5359" s="26" t="s">
        <v>219</v>
      </c>
      <c r="N5359" s="26" t="s">
        <v>472</v>
      </c>
      <c r="O5359" s="26" t="s">
        <v>57</v>
      </c>
      <c r="P5359" s="26" t="s">
        <v>2162</v>
      </c>
      <c r="Q5359" s="26" t="s">
        <v>71</v>
      </c>
      <c r="R5359" s="26" t="s">
        <v>54</v>
      </c>
      <c r="S5359" s="26" t="s">
        <v>532</v>
      </c>
      <c r="T5359" s="54">
        <v>3.2890000000000001</v>
      </c>
      <c r="U5359" s="36" t="s">
        <v>2209</v>
      </c>
      <c r="V5359" s="43">
        <v>8.1250000000000003E-2</v>
      </c>
      <c r="W5359" s="43">
        <v>7.7450000000000005E-2</v>
      </c>
      <c r="X5359" s="26" t="s">
        <v>347</v>
      </c>
      <c r="Z5359" s="42">
        <v>2108000</v>
      </c>
      <c r="AA5359" s="42">
        <v>3.6469999999999998</v>
      </c>
      <c r="AB5359" s="42">
        <v>103.0599</v>
      </c>
      <c r="AC5359" s="42">
        <v>0</v>
      </c>
      <c r="AD5359" s="42">
        <v>7923.1173200000003</v>
      </c>
      <c r="AG5359" s="26" t="s">
        <v>15</v>
      </c>
      <c r="AH5359" s="43">
        <v>2.8106666659999998E-3</v>
      </c>
      <c r="AI5359" s="43">
        <v>2.5400813449999999E-3</v>
      </c>
      <c r="AJ5359" s="43">
        <v>5.7779205160794279E-4</v>
      </c>
    </row>
    <row r="5360" spans="1:36" x14ac:dyDescent="0.2">
      <c r="A5360" s="26">
        <v>8694</v>
      </c>
      <c r="B5360" s="26">
        <v>12533</v>
      </c>
      <c r="C5360" s="26" t="s">
        <v>2119</v>
      </c>
      <c r="D5360" s="26" t="s">
        <v>2210</v>
      </c>
      <c r="E5360" s="26" t="s">
        <v>204</v>
      </c>
      <c r="F5360" s="26" t="s">
        <v>2119</v>
      </c>
      <c r="G5360" s="26" t="s">
        <v>2211</v>
      </c>
      <c r="H5360" s="26" t="s">
        <v>69</v>
      </c>
      <c r="I5360" s="26" t="s">
        <v>114</v>
      </c>
      <c r="J5360" s="26" t="s">
        <v>56</v>
      </c>
      <c r="K5360" s="26" t="s">
        <v>51</v>
      </c>
      <c r="L5360" s="26" t="s">
        <v>433</v>
      </c>
      <c r="M5360" s="26" t="s">
        <v>219</v>
      </c>
      <c r="N5360" s="26" t="s">
        <v>82</v>
      </c>
      <c r="O5360" s="26" t="s">
        <v>57</v>
      </c>
      <c r="P5360" s="26" t="s">
        <v>923</v>
      </c>
      <c r="Q5360" s="26" t="s">
        <v>71</v>
      </c>
      <c r="R5360" s="26" t="s">
        <v>54</v>
      </c>
      <c r="S5360" s="26" t="s">
        <v>532</v>
      </c>
      <c r="T5360" s="54">
        <v>5.6440000000000001</v>
      </c>
      <c r="U5360" s="36">
        <v>47979</v>
      </c>
      <c r="V5360" s="43">
        <v>6.0539999999999997E-2</v>
      </c>
      <c r="W5360" s="43">
        <v>6.1929999999999999E-2</v>
      </c>
      <c r="X5360" s="26" t="s">
        <v>347</v>
      </c>
      <c r="Z5360" s="42">
        <v>644000</v>
      </c>
      <c r="AA5360" s="42">
        <v>3.6469999999999998</v>
      </c>
      <c r="AB5360" s="42">
        <v>100.1846</v>
      </c>
      <c r="AC5360" s="42">
        <v>0</v>
      </c>
      <c r="AD5360" s="42">
        <v>2353.0036399999999</v>
      </c>
      <c r="AG5360" s="26" t="s">
        <v>15</v>
      </c>
      <c r="AH5360" s="43">
        <v>5.1519999999999995E-4</v>
      </c>
      <c r="AI5360" s="43">
        <v>7.5435215800000004E-4</v>
      </c>
      <c r="AJ5360" s="43">
        <v>1.7159241062412504E-4</v>
      </c>
    </row>
    <row r="5361" spans="1:36" x14ac:dyDescent="0.2">
      <c r="A5361" s="26">
        <v>8694</v>
      </c>
      <c r="B5361" s="26">
        <v>12533</v>
      </c>
      <c r="C5361" s="26" t="s">
        <v>2126</v>
      </c>
      <c r="D5361" s="26" t="s">
        <v>2212</v>
      </c>
      <c r="E5361" s="26" t="s">
        <v>204</v>
      </c>
      <c r="F5361" s="26" t="s">
        <v>2213</v>
      </c>
      <c r="G5361" s="26" t="s">
        <v>2214</v>
      </c>
      <c r="H5361" s="26" t="s">
        <v>69</v>
      </c>
      <c r="I5361" s="26" t="s">
        <v>114</v>
      </c>
      <c r="J5361" s="26" t="s">
        <v>56</v>
      </c>
      <c r="K5361" s="26" t="s">
        <v>167</v>
      </c>
      <c r="L5361" s="26" t="s">
        <v>433</v>
      </c>
      <c r="M5361" s="26" t="s">
        <v>219</v>
      </c>
      <c r="N5361" s="26" t="s">
        <v>82</v>
      </c>
      <c r="O5361" s="26" t="s">
        <v>57</v>
      </c>
      <c r="P5361" s="26" t="s">
        <v>2049</v>
      </c>
      <c r="Q5361" s="26" t="s">
        <v>71</v>
      </c>
      <c r="R5361" s="26" t="s">
        <v>54</v>
      </c>
      <c r="S5361" s="26" t="s">
        <v>532</v>
      </c>
      <c r="T5361" s="54">
        <v>4.383</v>
      </c>
      <c r="U5361" s="36" t="s">
        <v>2215</v>
      </c>
      <c r="V5361" s="43">
        <v>6.1249999999999999E-2</v>
      </c>
      <c r="W5361" s="43">
        <v>6.1370000000000001E-2</v>
      </c>
      <c r="X5361" s="26" t="s">
        <v>347</v>
      </c>
      <c r="Z5361" s="42">
        <v>1450000</v>
      </c>
      <c r="AA5361" s="42">
        <v>3.6469999999999998</v>
      </c>
      <c r="AB5361" s="42">
        <v>100.63760000000001</v>
      </c>
      <c r="AC5361" s="42">
        <v>0</v>
      </c>
      <c r="AD5361" s="42">
        <v>5321.8672399999996</v>
      </c>
      <c r="AG5361" s="26" t="s">
        <v>15</v>
      </c>
      <c r="AH5361" s="43">
        <v>2.071428571E-3</v>
      </c>
      <c r="AI5361" s="43">
        <v>1.7061435729999999E-3</v>
      </c>
      <c r="AJ5361" s="43">
        <v>3.8809630941886639E-4</v>
      </c>
    </row>
    <row r="5362" spans="1:36" x14ac:dyDescent="0.2">
      <c r="A5362" s="26">
        <v>8694</v>
      </c>
      <c r="B5362" s="26">
        <v>12533</v>
      </c>
      <c r="C5362" s="26" t="s">
        <v>2216</v>
      </c>
      <c r="D5362" s="26" t="s">
        <v>2217</v>
      </c>
      <c r="E5362" s="26" t="s">
        <v>204</v>
      </c>
      <c r="F5362" s="26" t="s">
        <v>2218</v>
      </c>
      <c r="G5362" s="26" t="s">
        <v>2219</v>
      </c>
      <c r="H5362" s="26" t="s">
        <v>69</v>
      </c>
      <c r="I5362" s="26" t="s">
        <v>114</v>
      </c>
      <c r="J5362" s="26" t="s">
        <v>56</v>
      </c>
      <c r="K5362" s="26" t="s">
        <v>167</v>
      </c>
      <c r="L5362" s="26" t="s">
        <v>433</v>
      </c>
      <c r="M5362" s="26" t="s">
        <v>219</v>
      </c>
      <c r="N5362" s="26" t="s">
        <v>82</v>
      </c>
      <c r="O5362" s="26" t="s">
        <v>57</v>
      </c>
      <c r="P5362" s="26" t="s">
        <v>2220</v>
      </c>
      <c r="Q5362" s="26" t="s">
        <v>75</v>
      </c>
      <c r="R5362" s="26" t="s">
        <v>54</v>
      </c>
      <c r="S5362" s="26" t="s">
        <v>532</v>
      </c>
      <c r="T5362" s="54">
        <v>4.2409999999999997</v>
      </c>
      <c r="U5362" s="36">
        <v>56890</v>
      </c>
      <c r="V5362" s="43">
        <v>7.0000000000000007E-2</v>
      </c>
      <c r="W5362" s="43">
        <v>7.127E-2</v>
      </c>
      <c r="X5362" s="26" t="s">
        <v>347</v>
      </c>
      <c r="Z5362" s="42">
        <v>560000</v>
      </c>
      <c r="AA5362" s="42">
        <v>3.6469999999999998</v>
      </c>
      <c r="AB5362" s="42">
        <v>101.0098</v>
      </c>
      <c r="AC5362" s="42">
        <v>0</v>
      </c>
      <c r="AD5362" s="42">
        <v>2062.94335</v>
      </c>
      <c r="AG5362" s="26" t="s">
        <v>15</v>
      </c>
      <c r="AH5362" s="43">
        <v>2.4888888799999998E-4</v>
      </c>
      <c r="AI5362" s="43">
        <v>6.6136139400000001E-4</v>
      </c>
      <c r="AJ5362" s="43">
        <v>1.504398107975337E-4</v>
      </c>
    </row>
    <row r="5363" spans="1:36" x14ac:dyDescent="0.2">
      <c r="A5363" s="26">
        <v>8694</v>
      </c>
      <c r="B5363" s="26">
        <v>12533</v>
      </c>
      <c r="C5363" s="26" t="s">
        <v>2221</v>
      </c>
      <c r="D5363" s="26" t="s">
        <v>2222</v>
      </c>
      <c r="E5363" s="26" t="s">
        <v>204</v>
      </c>
      <c r="F5363" s="26" t="s">
        <v>2223</v>
      </c>
      <c r="G5363" s="26" t="s">
        <v>2224</v>
      </c>
      <c r="H5363" s="26" t="s">
        <v>69</v>
      </c>
      <c r="I5363" s="26" t="s">
        <v>114</v>
      </c>
      <c r="J5363" s="26" t="s">
        <v>56</v>
      </c>
      <c r="K5363" s="26" t="s">
        <v>167</v>
      </c>
      <c r="L5363" s="26" t="s">
        <v>433</v>
      </c>
      <c r="M5363" s="26" t="s">
        <v>219</v>
      </c>
      <c r="N5363" s="26" t="s">
        <v>82</v>
      </c>
      <c r="O5363" s="26" t="s">
        <v>57</v>
      </c>
      <c r="P5363" s="26" t="s">
        <v>2053</v>
      </c>
      <c r="Q5363" s="26" t="s">
        <v>75</v>
      </c>
      <c r="R5363" s="26" t="s">
        <v>54</v>
      </c>
      <c r="S5363" s="26" t="s">
        <v>532</v>
      </c>
      <c r="T5363" s="54">
        <v>7.4059999999999997</v>
      </c>
      <c r="U5363" s="36" t="s">
        <v>2225</v>
      </c>
      <c r="V5363" s="43">
        <v>6.3E-2</v>
      </c>
      <c r="W5363" s="43">
        <v>6.5159999999999996E-2</v>
      </c>
      <c r="X5363" s="26" t="s">
        <v>347</v>
      </c>
      <c r="Z5363" s="42">
        <v>1350000</v>
      </c>
      <c r="AA5363" s="42">
        <v>3.6469999999999998</v>
      </c>
      <c r="AB5363" s="42">
        <v>98.322500000000005</v>
      </c>
      <c r="AC5363" s="42">
        <v>0</v>
      </c>
      <c r="AD5363" s="42">
        <v>4840.8591299999998</v>
      </c>
      <c r="AG5363" s="26" t="s">
        <v>15</v>
      </c>
      <c r="AH5363" s="43">
        <v>1.928571428E-3</v>
      </c>
      <c r="AI5363" s="43">
        <v>1.551936627E-3</v>
      </c>
      <c r="AJ5363" s="43">
        <v>3.5301887064165559E-4</v>
      </c>
    </row>
    <row r="5364" spans="1:36" x14ac:dyDescent="0.2">
      <c r="A5364" s="26">
        <v>8694</v>
      </c>
      <c r="B5364" s="26">
        <v>12533</v>
      </c>
      <c r="C5364" s="26" t="s">
        <v>2226</v>
      </c>
      <c r="D5364" s="26" t="s">
        <v>2227</v>
      </c>
      <c r="E5364" s="26" t="s">
        <v>204</v>
      </c>
      <c r="F5364" s="26" t="s">
        <v>2228</v>
      </c>
      <c r="G5364" s="26" t="s">
        <v>2229</v>
      </c>
      <c r="H5364" s="26" t="s">
        <v>69</v>
      </c>
      <c r="I5364" s="26" t="s">
        <v>114</v>
      </c>
      <c r="J5364" s="26" t="s">
        <v>56</v>
      </c>
      <c r="K5364" s="26" t="s">
        <v>61</v>
      </c>
      <c r="L5364" s="26" t="s">
        <v>433</v>
      </c>
      <c r="M5364" s="26" t="s">
        <v>218</v>
      </c>
      <c r="N5364" s="26" t="s">
        <v>463</v>
      </c>
      <c r="O5364" s="26" t="s">
        <v>57</v>
      </c>
      <c r="P5364" s="26" t="s">
        <v>154</v>
      </c>
      <c r="Q5364" s="26" t="s">
        <v>154</v>
      </c>
      <c r="R5364" s="26" t="s">
        <v>54</v>
      </c>
      <c r="S5364" s="26" t="s">
        <v>532</v>
      </c>
      <c r="T5364" s="54">
        <v>5.7009999999999996</v>
      </c>
      <c r="U5364" s="36" t="s">
        <v>2230</v>
      </c>
      <c r="V5364" s="43">
        <v>5.8999999999999997E-2</v>
      </c>
      <c r="W5364" s="43">
        <v>6.5939999999999999E-2</v>
      </c>
      <c r="X5364" s="26" t="s">
        <v>347</v>
      </c>
      <c r="Z5364" s="42">
        <v>950000</v>
      </c>
      <c r="AA5364" s="42">
        <v>3.6469999999999998</v>
      </c>
      <c r="AB5364" s="42">
        <v>96.819800000000001</v>
      </c>
      <c r="AC5364" s="42">
        <v>0</v>
      </c>
      <c r="AD5364" s="42">
        <v>3354.4672</v>
      </c>
      <c r="AG5364" s="26" t="s">
        <v>15</v>
      </c>
      <c r="AH5364" s="43">
        <v>3.1666666660000002E-3</v>
      </c>
      <c r="AI5364" s="43">
        <v>1.0754125190000001E-3</v>
      </c>
      <c r="AJ5364" s="43">
        <v>2.4462397908043995E-4</v>
      </c>
    </row>
    <row r="5365" spans="1:36" x14ac:dyDescent="0.2">
      <c r="A5365" s="26">
        <v>8694</v>
      </c>
      <c r="B5365" s="26">
        <v>12533</v>
      </c>
      <c r="C5365" s="26" t="s">
        <v>2231</v>
      </c>
      <c r="D5365" s="26" t="s">
        <v>2232</v>
      </c>
      <c r="E5365" s="26" t="s">
        <v>204</v>
      </c>
      <c r="F5365" s="26" t="s">
        <v>2233</v>
      </c>
      <c r="G5365" s="26" t="s">
        <v>2234</v>
      </c>
      <c r="H5365" s="26" t="s">
        <v>69</v>
      </c>
      <c r="I5365" s="26" t="s">
        <v>114</v>
      </c>
      <c r="J5365" s="26" t="s">
        <v>56</v>
      </c>
      <c r="K5365" s="26" t="s">
        <v>168</v>
      </c>
      <c r="L5365" s="26" t="s">
        <v>433</v>
      </c>
      <c r="M5365" s="26" t="s">
        <v>218</v>
      </c>
      <c r="N5365" s="26" t="s">
        <v>455</v>
      </c>
      <c r="O5365" s="26" t="s">
        <v>57</v>
      </c>
      <c r="P5365" s="26" t="s">
        <v>929</v>
      </c>
      <c r="Q5365" s="26" t="s">
        <v>75</v>
      </c>
      <c r="R5365" s="26" t="s">
        <v>54</v>
      </c>
      <c r="S5365" s="26" t="s">
        <v>532</v>
      </c>
      <c r="T5365" s="54">
        <v>1.325</v>
      </c>
      <c r="U5365" s="36" t="s">
        <v>814</v>
      </c>
      <c r="V5365" s="43">
        <v>6.1249999999999999E-2</v>
      </c>
      <c r="W5365" s="43">
        <v>6.0749999999999998E-2</v>
      </c>
      <c r="X5365" s="26" t="s">
        <v>347</v>
      </c>
      <c r="Z5365" s="42">
        <v>464000</v>
      </c>
      <c r="AA5365" s="42">
        <v>3.6469999999999998</v>
      </c>
      <c r="AB5365" s="42">
        <v>100.94070000000001</v>
      </c>
      <c r="AC5365" s="42">
        <v>0</v>
      </c>
      <c r="AD5365" s="42">
        <v>1708.1266000000001</v>
      </c>
      <c r="AG5365" s="26" t="s">
        <v>15</v>
      </c>
      <c r="AH5365" s="43">
        <v>9.2800000000000001E-4</v>
      </c>
      <c r="AI5365" s="43">
        <v>5.4761028199999998E-4</v>
      </c>
      <c r="AJ5365" s="43">
        <v>1.2456485657845841E-4</v>
      </c>
    </row>
    <row r="5366" spans="1:36" x14ac:dyDescent="0.2">
      <c r="A5366" s="26">
        <v>8694</v>
      </c>
      <c r="B5366" s="26">
        <v>12533</v>
      </c>
      <c r="C5366" s="26" t="s">
        <v>2235</v>
      </c>
      <c r="D5366" s="26" t="s">
        <v>2236</v>
      </c>
      <c r="E5366" s="26" t="s">
        <v>204</v>
      </c>
      <c r="F5366" s="26" t="s">
        <v>2237</v>
      </c>
      <c r="G5366" s="26" t="s">
        <v>2238</v>
      </c>
      <c r="H5366" s="26" t="s">
        <v>69</v>
      </c>
      <c r="I5366" s="26" t="s">
        <v>114</v>
      </c>
      <c r="J5366" s="26" t="s">
        <v>56</v>
      </c>
      <c r="K5366" s="26" t="s">
        <v>168</v>
      </c>
      <c r="L5366" s="26" t="s">
        <v>433</v>
      </c>
      <c r="M5366" s="26" t="s">
        <v>218</v>
      </c>
      <c r="N5366" s="26" t="s">
        <v>96</v>
      </c>
      <c r="O5366" s="26" t="s">
        <v>57</v>
      </c>
      <c r="P5366" s="26" t="s">
        <v>1979</v>
      </c>
      <c r="Q5366" s="26" t="s">
        <v>75</v>
      </c>
      <c r="R5366" s="26" t="s">
        <v>54</v>
      </c>
      <c r="S5366" s="26" t="s">
        <v>532</v>
      </c>
      <c r="T5366" s="54">
        <v>2.41</v>
      </c>
      <c r="U5366" s="36">
        <v>47004</v>
      </c>
      <c r="V5366" s="43">
        <v>5.5E-2</v>
      </c>
      <c r="W5366" s="43">
        <v>5.5140000000000002E-2</v>
      </c>
      <c r="X5366" s="26" t="s">
        <v>347</v>
      </c>
      <c r="Z5366" s="42">
        <v>870000</v>
      </c>
      <c r="AA5366" s="42">
        <v>3.6469999999999998</v>
      </c>
      <c r="AB5366" s="42">
        <v>103.2291</v>
      </c>
      <c r="AC5366" s="42">
        <v>0</v>
      </c>
      <c r="AD5366" s="42">
        <v>3275.3457899999999</v>
      </c>
      <c r="AG5366" s="26" t="s">
        <v>15</v>
      </c>
      <c r="AH5366" s="43">
        <v>4.9714285700000005E-4</v>
      </c>
      <c r="AI5366" s="43">
        <v>1.0500468949999999E-3</v>
      </c>
      <c r="AJ5366" s="43">
        <v>2.3885406302800245E-4</v>
      </c>
    </row>
    <row r="5367" spans="1:36" x14ac:dyDescent="0.2">
      <c r="A5367" s="26">
        <v>8694</v>
      </c>
      <c r="B5367" s="26">
        <v>12533</v>
      </c>
      <c r="C5367" s="26" t="s">
        <v>919</v>
      </c>
      <c r="D5367" s="26" t="s">
        <v>920</v>
      </c>
      <c r="E5367" s="26" t="s">
        <v>204</v>
      </c>
      <c r="F5367" s="26" t="s">
        <v>921</v>
      </c>
      <c r="G5367" s="26" t="s">
        <v>922</v>
      </c>
      <c r="H5367" s="26" t="s">
        <v>69</v>
      </c>
      <c r="I5367" s="26" t="s">
        <v>114</v>
      </c>
      <c r="J5367" s="26" t="s">
        <v>56</v>
      </c>
      <c r="K5367" s="26" t="s">
        <v>85</v>
      </c>
      <c r="L5367" s="26" t="s">
        <v>433</v>
      </c>
      <c r="M5367" s="26" t="s">
        <v>79</v>
      </c>
      <c r="N5367" s="26" t="s">
        <v>475</v>
      </c>
      <c r="O5367" s="26" t="s">
        <v>57</v>
      </c>
      <c r="P5367" s="26" t="s">
        <v>923</v>
      </c>
      <c r="Q5367" s="26" t="s">
        <v>71</v>
      </c>
      <c r="R5367" s="26" t="s">
        <v>54</v>
      </c>
      <c r="S5367" s="26" t="s">
        <v>538</v>
      </c>
      <c r="T5367" s="54">
        <v>8.1000000000000003E-2</v>
      </c>
      <c r="U5367" s="36" t="s">
        <v>924</v>
      </c>
      <c r="V5367" s="43">
        <v>0.02</v>
      </c>
      <c r="W5367" s="43">
        <v>0.20691999999999999</v>
      </c>
      <c r="X5367" s="26" t="s">
        <v>347</v>
      </c>
      <c r="Z5367" s="42">
        <v>5576600</v>
      </c>
      <c r="AA5367" s="42">
        <v>3.7964000000000002</v>
      </c>
      <c r="AB5367" s="42">
        <v>99.456999999999994</v>
      </c>
      <c r="AC5367" s="42">
        <v>0</v>
      </c>
      <c r="AD5367" s="42">
        <v>21056.045689999999</v>
      </c>
      <c r="AG5367" s="26" t="s">
        <v>15</v>
      </c>
      <c r="AH5367" s="43">
        <v>1.8588666665999998E-2</v>
      </c>
      <c r="AI5367" s="43">
        <v>6.7503820399999999E-3</v>
      </c>
      <c r="AJ5367" s="43">
        <v>1.5355087330671609E-3</v>
      </c>
    </row>
    <row r="5368" spans="1:36" x14ac:dyDescent="0.2">
      <c r="A5368" s="26">
        <v>8694</v>
      </c>
      <c r="B5368" s="26">
        <v>12533</v>
      </c>
      <c r="C5368" s="26" t="s">
        <v>2082</v>
      </c>
      <c r="D5368" s="26" t="s">
        <v>2239</v>
      </c>
      <c r="E5368" s="26" t="s">
        <v>204</v>
      </c>
      <c r="F5368" s="26" t="s">
        <v>2240</v>
      </c>
      <c r="G5368" s="26" t="s">
        <v>2241</v>
      </c>
      <c r="H5368" s="26" t="s">
        <v>69</v>
      </c>
      <c r="I5368" s="26" t="s">
        <v>114</v>
      </c>
      <c r="J5368" s="26" t="s">
        <v>56</v>
      </c>
      <c r="K5368" s="26" t="s">
        <v>167</v>
      </c>
      <c r="L5368" s="26" t="s">
        <v>433</v>
      </c>
      <c r="M5368" s="26" t="s">
        <v>218</v>
      </c>
      <c r="N5368" s="26" t="s">
        <v>470</v>
      </c>
      <c r="O5368" s="26" t="s">
        <v>57</v>
      </c>
      <c r="P5368" s="26" t="s">
        <v>2053</v>
      </c>
      <c r="Q5368" s="26" t="s">
        <v>75</v>
      </c>
      <c r="R5368" s="26" t="s">
        <v>54</v>
      </c>
      <c r="S5368" s="26" t="s">
        <v>532</v>
      </c>
      <c r="T5368" s="54">
        <v>6.1619999999999999</v>
      </c>
      <c r="U5368" s="36" t="s">
        <v>2242</v>
      </c>
      <c r="V5368" s="43">
        <v>6.25E-2</v>
      </c>
      <c r="W5368" s="43">
        <v>5.2979999999999999E-2</v>
      </c>
      <c r="X5368" s="26" t="s">
        <v>347</v>
      </c>
      <c r="Z5368" s="42">
        <v>2330000</v>
      </c>
      <c r="AA5368" s="42">
        <v>3.6469999999999998</v>
      </c>
      <c r="AB5368" s="42">
        <v>106.9631</v>
      </c>
      <c r="AC5368" s="42">
        <v>0</v>
      </c>
      <c r="AD5368" s="42">
        <v>9089.2001199999995</v>
      </c>
      <c r="AG5368" s="26" t="s">
        <v>15</v>
      </c>
      <c r="AH5368" s="43">
        <v>1.035555555E-3</v>
      </c>
      <c r="AI5368" s="43">
        <v>2.913917178E-3</v>
      </c>
      <c r="AJ5368" s="43">
        <v>6.62828451568348E-4</v>
      </c>
    </row>
    <row r="5369" spans="1:36" x14ac:dyDescent="0.2">
      <c r="A5369" s="26">
        <v>8694</v>
      </c>
      <c r="B5369" s="26">
        <v>12533</v>
      </c>
      <c r="C5369" s="26" t="s">
        <v>2119</v>
      </c>
      <c r="D5369" s="26" t="s">
        <v>2243</v>
      </c>
      <c r="E5369" s="26" t="s">
        <v>204</v>
      </c>
      <c r="F5369" s="26" t="s">
        <v>2244</v>
      </c>
      <c r="G5369" s="26" t="s">
        <v>2245</v>
      </c>
      <c r="H5369" s="26" t="s">
        <v>69</v>
      </c>
      <c r="I5369" s="26" t="s">
        <v>114</v>
      </c>
      <c r="J5369" s="26" t="s">
        <v>56</v>
      </c>
      <c r="K5369" s="26" t="s">
        <v>167</v>
      </c>
      <c r="L5369" s="26" t="s">
        <v>433</v>
      </c>
      <c r="M5369" s="26" t="s">
        <v>218</v>
      </c>
      <c r="N5369" s="26" t="s">
        <v>461</v>
      </c>
      <c r="O5369" s="26" t="s">
        <v>57</v>
      </c>
      <c r="P5369" s="26" t="s">
        <v>923</v>
      </c>
      <c r="Q5369" s="26" t="s">
        <v>71</v>
      </c>
      <c r="R5369" s="26" t="s">
        <v>54</v>
      </c>
      <c r="S5369" s="26" t="s">
        <v>532</v>
      </c>
      <c r="T5369" s="54">
        <v>4.2130000000000001</v>
      </c>
      <c r="U5369" s="36">
        <v>47637</v>
      </c>
      <c r="V5369" s="43">
        <v>7.3499999999999996E-2</v>
      </c>
      <c r="W5369" s="43">
        <v>0.06</v>
      </c>
      <c r="X5369" s="26" t="s">
        <v>347</v>
      </c>
      <c r="Z5369" s="42">
        <v>680000</v>
      </c>
      <c r="AA5369" s="42">
        <v>3.6469999999999998</v>
      </c>
      <c r="AB5369" s="42">
        <v>108.2893</v>
      </c>
      <c r="AC5369" s="42">
        <v>0</v>
      </c>
      <c r="AD5369" s="42">
        <v>2685.5313200000001</v>
      </c>
      <c r="AG5369" s="26" t="s">
        <v>15</v>
      </c>
      <c r="AH5369" s="43">
        <v>5.9130434699999998E-4</v>
      </c>
      <c r="AI5369" s="43">
        <v>8.60957591E-4</v>
      </c>
      <c r="AJ5369" s="43">
        <v>1.9584193801136174E-4</v>
      </c>
    </row>
    <row r="5370" spans="1:36" x14ac:dyDescent="0.2">
      <c r="A5370" s="26">
        <v>8694</v>
      </c>
      <c r="B5370" s="26">
        <v>12533</v>
      </c>
      <c r="C5370" s="26" t="s">
        <v>2246</v>
      </c>
      <c r="D5370" s="26" t="s">
        <v>2243</v>
      </c>
      <c r="E5370" s="26" t="s">
        <v>204</v>
      </c>
      <c r="F5370" s="26" t="s">
        <v>2247</v>
      </c>
      <c r="G5370" s="26" t="s">
        <v>2248</v>
      </c>
      <c r="H5370" s="26" t="s">
        <v>69</v>
      </c>
      <c r="I5370" s="26" t="s">
        <v>114</v>
      </c>
      <c r="J5370" s="26" t="s">
        <v>56</v>
      </c>
      <c r="K5370" s="26" t="s">
        <v>167</v>
      </c>
      <c r="L5370" s="26" t="s">
        <v>433</v>
      </c>
      <c r="M5370" s="26" t="s">
        <v>79</v>
      </c>
      <c r="N5370" s="26" t="s">
        <v>512</v>
      </c>
      <c r="O5370" s="26" t="s">
        <v>57</v>
      </c>
      <c r="P5370" s="26" t="s">
        <v>910</v>
      </c>
      <c r="Q5370" s="26" t="s">
        <v>75</v>
      </c>
      <c r="R5370" s="26" t="s">
        <v>54</v>
      </c>
      <c r="S5370" s="26" t="s">
        <v>532</v>
      </c>
      <c r="T5370" s="54">
        <v>2.3780000000000001</v>
      </c>
      <c r="U5370" s="36" t="s">
        <v>2249</v>
      </c>
      <c r="V5370" s="43">
        <v>7.7499999999999999E-2</v>
      </c>
      <c r="W5370" s="43">
        <v>5.6959999999999997E-2</v>
      </c>
      <c r="X5370" s="26" t="s">
        <v>347</v>
      </c>
      <c r="Z5370" s="42">
        <v>2700000</v>
      </c>
      <c r="AA5370" s="42">
        <v>3.6469999999999998</v>
      </c>
      <c r="AB5370" s="42">
        <v>107.3539</v>
      </c>
      <c r="AC5370" s="42">
        <v>0</v>
      </c>
      <c r="AD5370" s="42">
        <v>10571.03118</v>
      </c>
      <c r="AG5370" s="26" t="s">
        <v>15</v>
      </c>
      <c r="AH5370" s="43">
        <v>4.5015755509999998E-3</v>
      </c>
      <c r="AI5370" s="43">
        <v>3.3889791119999998E-3</v>
      </c>
      <c r="AJ5370" s="43">
        <v>7.7089074242103132E-4</v>
      </c>
    </row>
    <row r="5371" spans="1:36" x14ac:dyDescent="0.2">
      <c r="A5371" s="26">
        <v>8694</v>
      </c>
      <c r="B5371" s="26">
        <v>12533</v>
      </c>
      <c r="C5371" s="26" t="s">
        <v>2250</v>
      </c>
      <c r="D5371" s="26" t="s">
        <v>2251</v>
      </c>
      <c r="E5371" s="26" t="s">
        <v>204</v>
      </c>
      <c r="F5371" s="26" t="s">
        <v>2252</v>
      </c>
      <c r="G5371" s="26" t="s">
        <v>2253</v>
      </c>
      <c r="H5371" s="26" t="s">
        <v>69</v>
      </c>
      <c r="I5371" s="26" t="s">
        <v>114</v>
      </c>
      <c r="J5371" s="26" t="s">
        <v>56</v>
      </c>
      <c r="K5371" s="26" t="s">
        <v>93</v>
      </c>
      <c r="L5371" s="26" t="s">
        <v>433</v>
      </c>
      <c r="M5371" s="26" t="s">
        <v>222</v>
      </c>
      <c r="N5371" s="26" t="s">
        <v>475</v>
      </c>
      <c r="O5371" s="26" t="s">
        <v>57</v>
      </c>
      <c r="P5371" s="26" t="s">
        <v>2220</v>
      </c>
      <c r="Q5371" s="26" t="s">
        <v>75</v>
      </c>
      <c r="R5371" s="26" t="s">
        <v>54</v>
      </c>
      <c r="S5371" s="26" t="s">
        <v>538</v>
      </c>
      <c r="T5371" s="54">
        <v>0</v>
      </c>
      <c r="U5371" s="36" t="s">
        <v>1897</v>
      </c>
      <c r="V5371" s="43">
        <v>7.9000000000000001E-2</v>
      </c>
      <c r="W5371" s="43">
        <v>0</v>
      </c>
      <c r="X5371" s="26" t="s">
        <v>347</v>
      </c>
      <c r="Z5371" s="42">
        <v>3035853.25</v>
      </c>
      <c r="AA5371" s="42">
        <v>3.7964000000000002</v>
      </c>
      <c r="AB5371" s="42">
        <v>98.313000000000002</v>
      </c>
      <c r="AC5371" s="42">
        <v>0</v>
      </c>
      <c r="AD5371" s="42">
        <v>11330.881240000001</v>
      </c>
      <c r="AG5371" s="26" t="s">
        <v>15</v>
      </c>
      <c r="AH5371" s="43">
        <v>3.5359993540000001E-3</v>
      </c>
      <c r="AI5371" s="43">
        <v>3.6325803209999999E-3</v>
      </c>
      <c r="AJ5371" s="43">
        <v>8.2630268539120289E-4</v>
      </c>
    </row>
    <row r="5372" spans="1:36" x14ac:dyDescent="0.2">
      <c r="A5372" s="26">
        <v>8694</v>
      </c>
      <c r="B5372" s="26">
        <v>12533</v>
      </c>
      <c r="C5372" s="26" t="s">
        <v>2231</v>
      </c>
      <c r="D5372" s="26" t="s">
        <v>2254</v>
      </c>
      <c r="E5372" s="26" t="s">
        <v>204</v>
      </c>
      <c r="F5372" s="26" t="s">
        <v>2255</v>
      </c>
      <c r="G5372" s="26" t="s">
        <v>2256</v>
      </c>
      <c r="H5372" s="26" t="s">
        <v>69</v>
      </c>
      <c r="I5372" s="26" t="s">
        <v>114</v>
      </c>
      <c r="J5372" s="26" t="s">
        <v>56</v>
      </c>
      <c r="K5372" s="26" t="s">
        <v>89</v>
      </c>
      <c r="L5372" s="26" t="s">
        <v>433</v>
      </c>
      <c r="M5372" s="26" t="s">
        <v>218</v>
      </c>
      <c r="N5372" s="26" t="s">
        <v>458</v>
      </c>
      <c r="O5372" s="26" t="s">
        <v>57</v>
      </c>
      <c r="P5372" s="26" t="s">
        <v>929</v>
      </c>
      <c r="Q5372" s="26" t="s">
        <v>75</v>
      </c>
      <c r="R5372" s="26" t="s">
        <v>54</v>
      </c>
      <c r="S5372" s="26" t="s">
        <v>532</v>
      </c>
      <c r="T5372" s="54">
        <v>3.6429999999999998</v>
      </c>
      <c r="U5372" s="36" t="s">
        <v>2257</v>
      </c>
      <c r="V5372" s="43">
        <v>7.1249999999999994E-2</v>
      </c>
      <c r="W5372" s="43">
        <v>6.4420000000000005E-2</v>
      </c>
      <c r="X5372" s="26" t="s">
        <v>347</v>
      </c>
      <c r="Z5372" s="42">
        <v>55000</v>
      </c>
      <c r="AA5372" s="42">
        <v>3.6469999999999998</v>
      </c>
      <c r="AB5372" s="42">
        <v>105.5527</v>
      </c>
      <c r="AC5372" s="42">
        <v>0</v>
      </c>
      <c r="AD5372" s="42">
        <v>211.72288</v>
      </c>
      <c r="AG5372" s="26" t="s">
        <v>15</v>
      </c>
      <c r="AH5372" s="43">
        <v>7.3333333333333304E-5</v>
      </c>
      <c r="AI5372" s="43">
        <v>6.7876482973364805E-5</v>
      </c>
      <c r="AJ5372" s="43">
        <v>1.5439856847600267E-5</v>
      </c>
    </row>
    <row r="5373" spans="1:36" x14ac:dyDescent="0.2">
      <c r="A5373" s="26">
        <v>8694</v>
      </c>
      <c r="B5373" s="26">
        <v>12533</v>
      </c>
      <c r="C5373" s="26" t="s">
        <v>2246</v>
      </c>
      <c r="D5373" s="26" t="s">
        <v>2258</v>
      </c>
      <c r="E5373" s="26" t="s">
        <v>204</v>
      </c>
      <c r="F5373" s="26" t="s">
        <v>2259</v>
      </c>
      <c r="G5373" s="26" t="s">
        <v>2260</v>
      </c>
      <c r="H5373" s="26" t="s">
        <v>69</v>
      </c>
      <c r="I5373" s="26" t="s">
        <v>114</v>
      </c>
      <c r="J5373" s="26" t="s">
        <v>56</v>
      </c>
      <c r="K5373" s="26" t="s">
        <v>167</v>
      </c>
      <c r="L5373" s="26" t="s">
        <v>433</v>
      </c>
      <c r="M5373" s="26" t="s">
        <v>218</v>
      </c>
      <c r="N5373" s="26" t="s">
        <v>82</v>
      </c>
      <c r="O5373" s="26" t="s">
        <v>57</v>
      </c>
      <c r="P5373" s="26" t="s">
        <v>910</v>
      </c>
      <c r="Q5373" s="26" t="s">
        <v>75</v>
      </c>
      <c r="R5373" s="26" t="s">
        <v>54</v>
      </c>
      <c r="S5373" s="26" t="s">
        <v>532</v>
      </c>
      <c r="T5373" s="54">
        <v>4.984</v>
      </c>
      <c r="U5373" s="36" t="s">
        <v>2257</v>
      </c>
      <c r="V5373" s="43">
        <v>6.6500000000000004E-2</v>
      </c>
      <c r="W5373" s="43">
        <v>6.2810000000000005E-2</v>
      </c>
      <c r="X5373" s="26" t="s">
        <v>347</v>
      </c>
      <c r="Z5373" s="42">
        <v>425000</v>
      </c>
      <c r="AA5373" s="42">
        <v>3.6469999999999998</v>
      </c>
      <c r="AB5373" s="42">
        <v>103.8355</v>
      </c>
      <c r="AC5373" s="42">
        <v>0</v>
      </c>
      <c r="AD5373" s="42">
        <v>1609.4242899999999</v>
      </c>
      <c r="AG5373" s="26" t="s">
        <v>15</v>
      </c>
      <c r="AH5373" s="43">
        <v>5.6894243600000001E-4</v>
      </c>
      <c r="AI5373" s="43">
        <v>5.1596719399999997E-4</v>
      </c>
      <c r="AJ5373" s="43">
        <v>1.1736700655427839E-4</v>
      </c>
    </row>
    <row r="5374" spans="1:36" x14ac:dyDescent="0.2">
      <c r="A5374" s="26">
        <v>8694</v>
      </c>
      <c r="B5374" s="26">
        <v>12533</v>
      </c>
      <c r="C5374" s="26" t="s">
        <v>2246</v>
      </c>
      <c r="D5374" s="26" t="s">
        <v>2261</v>
      </c>
      <c r="E5374" s="26" t="s">
        <v>204</v>
      </c>
      <c r="F5374" s="26" t="s">
        <v>2262</v>
      </c>
      <c r="G5374" s="26" t="s">
        <v>2263</v>
      </c>
      <c r="H5374" s="26" t="s">
        <v>69</v>
      </c>
      <c r="I5374" s="26" t="s">
        <v>114</v>
      </c>
      <c r="J5374" s="26" t="s">
        <v>56</v>
      </c>
      <c r="K5374" s="26" t="s">
        <v>167</v>
      </c>
      <c r="L5374" s="26" t="s">
        <v>433</v>
      </c>
      <c r="M5374" s="26" t="s">
        <v>218</v>
      </c>
      <c r="N5374" s="26" t="s">
        <v>82</v>
      </c>
      <c r="O5374" s="26" t="s">
        <v>57</v>
      </c>
      <c r="P5374" s="26" t="s">
        <v>910</v>
      </c>
      <c r="Q5374" s="26" t="s">
        <v>75</v>
      </c>
      <c r="R5374" s="26" t="s">
        <v>54</v>
      </c>
      <c r="S5374" s="26" t="s">
        <v>532</v>
      </c>
      <c r="T5374" s="54">
        <v>3.0169999999999999</v>
      </c>
      <c r="U5374" s="36" t="s">
        <v>2264</v>
      </c>
      <c r="V5374" s="43">
        <v>7.9500000000000001E-2</v>
      </c>
      <c r="W5374" s="43">
        <v>5.8959999999999999E-2</v>
      </c>
      <c r="X5374" s="26" t="s">
        <v>347</v>
      </c>
      <c r="Z5374" s="42">
        <v>900000</v>
      </c>
      <c r="AA5374" s="42">
        <v>3.6469999999999998</v>
      </c>
      <c r="AB5374" s="42">
        <v>106.7366</v>
      </c>
      <c r="AC5374" s="42">
        <v>0</v>
      </c>
      <c r="AD5374" s="42">
        <v>3503.4154199999998</v>
      </c>
      <c r="AG5374" s="26" t="s">
        <v>15</v>
      </c>
      <c r="AH5374" s="43">
        <v>1.4216145430000001E-3</v>
      </c>
      <c r="AI5374" s="43">
        <v>1.1231640010000001E-3</v>
      </c>
      <c r="AJ5374" s="43">
        <v>2.5548600398065318E-4</v>
      </c>
    </row>
    <row r="5375" spans="1:36" x14ac:dyDescent="0.2">
      <c r="A5375" s="26">
        <v>8694</v>
      </c>
      <c r="B5375" s="26">
        <v>12533</v>
      </c>
      <c r="C5375" s="26" t="s">
        <v>2265</v>
      </c>
      <c r="D5375" s="26" t="s">
        <v>2266</v>
      </c>
      <c r="E5375" s="26" t="s">
        <v>204</v>
      </c>
      <c r="F5375" s="26" t="s">
        <v>2267</v>
      </c>
      <c r="G5375" s="26" t="s">
        <v>2268</v>
      </c>
      <c r="H5375" s="26" t="s">
        <v>69</v>
      </c>
      <c r="I5375" s="26" t="s">
        <v>114</v>
      </c>
      <c r="J5375" s="26" t="s">
        <v>56</v>
      </c>
      <c r="K5375" s="26" t="s">
        <v>167</v>
      </c>
      <c r="L5375" s="26" t="s">
        <v>433</v>
      </c>
      <c r="M5375" s="26" t="s">
        <v>218</v>
      </c>
      <c r="N5375" s="26" t="s">
        <v>82</v>
      </c>
      <c r="O5375" s="26" t="s">
        <v>57</v>
      </c>
      <c r="P5375" s="26" t="s">
        <v>929</v>
      </c>
      <c r="Q5375" s="26" t="s">
        <v>75</v>
      </c>
      <c r="R5375" s="26" t="s">
        <v>54</v>
      </c>
      <c r="S5375" s="26" t="s">
        <v>532</v>
      </c>
      <c r="T5375" s="54">
        <v>4.0970000000000004</v>
      </c>
      <c r="U5375" s="36">
        <v>56617</v>
      </c>
      <c r="V5375" s="43">
        <v>7.6200000000000004E-2</v>
      </c>
      <c r="W5375" s="43">
        <v>7.8329999999999997E-2</v>
      </c>
      <c r="X5375" s="26" t="s">
        <v>347</v>
      </c>
      <c r="Z5375" s="42">
        <v>25000</v>
      </c>
      <c r="AA5375" s="42">
        <v>3.6469999999999998</v>
      </c>
      <c r="AB5375" s="42">
        <v>105.3704</v>
      </c>
      <c r="AC5375" s="42">
        <v>0</v>
      </c>
      <c r="AD5375" s="42">
        <v>96.071460000000002</v>
      </c>
      <c r="AG5375" s="26" t="s">
        <v>15</v>
      </c>
      <c r="AH5375" s="43">
        <v>5.5555555555555599E-5</v>
      </c>
      <c r="AI5375" s="43">
        <v>3.0799660475600401E-5</v>
      </c>
      <c r="AJ5375" s="43">
        <v>7.0059957126029799E-6</v>
      </c>
    </row>
    <row r="5376" spans="1:36" x14ac:dyDescent="0.2">
      <c r="A5376" s="26">
        <v>8694</v>
      </c>
      <c r="B5376" s="26">
        <v>12533</v>
      </c>
      <c r="C5376" s="26" t="s">
        <v>2269</v>
      </c>
      <c r="D5376" s="26" t="s">
        <v>2270</v>
      </c>
      <c r="E5376" s="26" t="s">
        <v>204</v>
      </c>
      <c r="F5376" s="26" t="s">
        <v>2271</v>
      </c>
      <c r="G5376" s="26" t="s">
        <v>2272</v>
      </c>
      <c r="H5376" s="26" t="s">
        <v>69</v>
      </c>
      <c r="I5376" s="26" t="s">
        <v>114</v>
      </c>
      <c r="J5376" s="26" t="s">
        <v>56</v>
      </c>
      <c r="K5376" s="26" t="s">
        <v>167</v>
      </c>
      <c r="L5376" s="26" t="s">
        <v>433</v>
      </c>
      <c r="M5376" s="26" t="s">
        <v>79</v>
      </c>
      <c r="N5376" s="26" t="s">
        <v>82</v>
      </c>
      <c r="O5376" s="26" t="s">
        <v>57</v>
      </c>
      <c r="P5376" s="26" t="s">
        <v>910</v>
      </c>
      <c r="Q5376" s="26" t="s">
        <v>75</v>
      </c>
      <c r="R5376" s="26" t="s">
        <v>54</v>
      </c>
      <c r="S5376" s="26" t="s">
        <v>538</v>
      </c>
      <c r="T5376" s="54">
        <v>4.2939999999999996</v>
      </c>
      <c r="U5376" s="36" t="s">
        <v>2273</v>
      </c>
      <c r="V5376" s="43">
        <v>6.1199999999999997E-2</v>
      </c>
      <c r="W5376" s="43">
        <v>5.8959999999999999E-2</v>
      </c>
      <c r="X5376" s="26" t="s">
        <v>347</v>
      </c>
      <c r="Z5376" s="42">
        <v>386250</v>
      </c>
      <c r="AA5376" s="42">
        <v>3.7964000000000002</v>
      </c>
      <c r="AB5376" s="42">
        <v>103.66459999999999</v>
      </c>
      <c r="AC5376" s="42">
        <v>0</v>
      </c>
      <c r="AD5376" s="42">
        <v>1520.0957100000001</v>
      </c>
      <c r="AG5376" s="26" t="s">
        <v>15</v>
      </c>
      <c r="AH5376" s="43">
        <v>8.9469161200000002E-4</v>
      </c>
      <c r="AI5376" s="43">
        <v>4.8732924100000001E-4</v>
      </c>
      <c r="AJ5376" s="43">
        <v>1.1085273427723677E-4</v>
      </c>
    </row>
    <row r="5377" spans="1:36" x14ac:dyDescent="0.2">
      <c r="A5377" s="26">
        <v>8694</v>
      </c>
      <c r="B5377" s="26">
        <v>12533</v>
      </c>
      <c r="C5377" s="26" t="s">
        <v>2274</v>
      </c>
      <c r="D5377" s="26" t="s">
        <v>2275</v>
      </c>
      <c r="E5377" s="26" t="s">
        <v>204</v>
      </c>
      <c r="F5377" s="26" t="s">
        <v>2276</v>
      </c>
      <c r="G5377" s="26" t="s">
        <v>2277</v>
      </c>
      <c r="H5377" s="26" t="s">
        <v>69</v>
      </c>
      <c r="I5377" s="26" t="s">
        <v>114</v>
      </c>
      <c r="J5377" s="26" t="s">
        <v>56</v>
      </c>
      <c r="K5377" s="26" t="s">
        <v>167</v>
      </c>
      <c r="L5377" s="26" t="s">
        <v>433</v>
      </c>
      <c r="M5377" s="26" t="s">
        <v>218</v>
      </c>
      <c r="N5377" s="26" t="s">
        <v>82</v>
      </c>
      <c r="O5377" s="26" t="s">
        <v>57</v>
      </c>
      <c r="P5377" s="26" t="s">
        <v>2278</v>
      </c>
      <c r="Q5377" s="26" t="s">
        <v>75</v>
      </c>
      <c r="R5377" s="26" t="s">
        <v>54</v>
      </c>
      <c r="S5377" s="26" t="s">
        <v>532</v>
      </c>
      <c r="T5377" s="54">
        <v>3.8410000000000002</v>
      </c>
      <c r="U5377" s="36" t="s">
        <v>2279</v>
      </c>
      <c r="V5377" s="43">
        <v>0.11125</v>
      </c>
      <c r="W5377" s="43">
        <v>0.11402</v>
      </c>
      <c r="X5377" s="26" t="s">
        <v>347</v>
      </c>
      <c r="Z5377" s="42">
        <v>250000</v>
      </c>
      <c r="AA5377" s="42">
        <v>3.6469999999999998</v>
      </c>
      <c r="AB5377" s="42">
        <v>100.2848</v>
      </c>
      <c r="AC5377" s="42">
        <v>0</v>
      </c>
      <c r="AD5377" s="42">
        <v>914.34666000000004</v>
      </c>
      <c r="AG5377" s="26" t="s">
        <v>15</v>
      </c>
      <c r="AH5377" s="43">
        <v>4.5454545400000002E-4</v>
      </c>
      <c r="AI5377" s="43">
        <v>2.93131453E-4</v>
      </c>
      <c r="AJ5377" s="43">
        <v>6.667858258626291E-5</v>
      </c>
    </row>
    <row r="5378" spans="1:36" x14ac:dyDescent="0.2">
      <c r="A5378" s="26">
        <v>8694</v>
      </c>
      <c r="B5378" s="26">
        <v>12533</v>
      </c>
      <c r="C5378" s="26" t="s">
        <v>2280</v>
      </c>
      <c r="D5378" s="26" t="s">
        <v>2281</v>
      </c>
      <c r="E5378" s="26" t="s">
        <v>204</v>
      </c>
      <c r="F5378" s="26" t="s">
        <v>2282</v>
      </c>
      <c r="G5378" s="26" t="s">
        <v>2283</v>
      </c>
      <c r="H5378" s="26" t="s">
        <v>69</v>
      </c>
      <c r="I5378" s="26" t="s">
        <v>114</v>
      </c>
      <c r="J5378" s="26" t="s">
        <v>56</v>
      </c>
      <c r="K5378" s="26" t="s">
        <v>167</v>
      </c>
      <c r="L5378" s="26" t="s">
        <v>433</v>
      </c>
      <c r="M5378" s="26" t="s">
        <v>79</v>
      </c>
      <c r="N5378" s="26" t="s">
        <v>82</v>
      </c>
      <c r="O5378" s="26" t="s">
        <v>57</v>
      </c>
      <c r="P5378" s="26" t="s">
        <v>910</v>
      </c>
      <c r="Q5378" s="26" t="s">
        <v>75</v>
      </c>
      <c r="R5378" s="26" t="s">
        <v>54</v>
      </c>
      <c r="S5378" s="26" t="s">
        <v>532</v>
      </c>
      <c r="T5378" s="54">
        <v>2.9529999999999998</v>
      </c>
      <c r="U5378" s="36" t="s">
        <v>2284</v>
      </c>
      <c r="V5378" s="43">
        <v>5.7000000000000002E-2</v>
      </c>
      <c r="W5378" s="43">
        <v>5.7029999999999997E-2</v>
      </c>
      <c r="X5378" s="26" t="s">
        <v>347</v>
      </c>
      <c r="Z5378" s="42">
        <v>100000</v>
      </c>
      <c r="AA5378" s="42">
        <v>3.6469999999999998</v>
      </c>
      <c r="AB5378" s="42">
        <v>100.6442</v>
      </c>
      <c r="AC5378" s="42">
        <v>0</v>
      </c>
      <c r="AD5378" s="42">
        <v>367.04939999999999</v>
      </c>
      <c r="AG5378" s="26" t="s">
        <v>15</v>
      </c>
      <c r="AH5378" s="43">
        <v>1E-4</v>
      </c>
      <c r="AI5378" s="43">
        <v>1.17672791E-4</v>
      </c>
      <c r="AJ5378" s="43">
        <v>2.6767018245725585E-5</v>
      </c>
    </row>
    <row r="5379" spans="1:36" x14ac:dyDescent="0.2">
      <c r="A5379" s="26">
        <v>8694</v>
      </c>
      <c r="B5379" s="26">
        <v>12533</v>
      </c>
      <c r="C5379" s="26" t="s">
        <v>2285</v>
      </c>
      <c r="D5379" s="26" t="s">
        <v>2286</v>
      </c>
      <c r="E5379" s="26" t="s">
        <v>204</v>
      </c>
      <c r="F5379" s="26" t="s">
        <v>2287</v>
      </c>
      <c r="G5379" s="26" t="s">
        <v>2288</v>
      </c>
      <c r="H5379" s="26" t="s">
        <v>69</v>
      </c>
      <c r="I5379" s="26" t="s">
        <v>114</v>
      </c>
      <c r="J5379" s="26" t="s">
        <v>56</v>
      </c>
      <c r="K5379" s="26" t="s">
        <v>167</v>
      </c>
      <c r="L5379" s="26" t="s">
        <v>433</v>
      </c>
      <c r="M5379" s="26" t="s">
        <v>218</v>
      </c>
      <c r="N5379" s="26" t="s">
        <v>82</v>
      </c>
      <c r="O5379" s="26" t="s">
        <v>57</v>
      </c>
      <c r="P5379" s="26" t="s">
        <v>910</v>
      </c>
      <c r="Q5379" s="26" t="s">
        <v>75</v>
      </c>
      <c r="R5379" s="26" t="s">
        <v>54</v>
      </c>
      <c r="S5379" s="26" t="s">
        <v>532</v>
      </c>
      <c r="T5379" s="54">
        <v>7.5190000000000001</v>
      </c>
      <c r="U5379" s="36" t="s">
        <v>2289</v>
      </c>
      <c r="V5379" s="43">
        <v>0.06</v>
      </c>
      <c r="W5379" s="43">
        <v>6.3089999999999993E-2</v>
      </c>
      <c r="X5379" s="26" t="s">
        <v>347</v>
      </c>
      <c r="Z5379" s="42">
        <v>200000</v>
      </c>
      <c r="AA5379" s="42">
        <v>3.6469999999999998</v>
      </c>
      <c r="AB5379" s="42">
        <v>98.414699999999996</v>
      </c>
      <c r="AC5379" s="42">
        <v>0</v>
      </c>
      <c r="AD5379" s="42">
        <v>717.83681999999999</v>
      </c>
      <c r="AG5379" s="26" t="s">
        <v>15</v>
      </c>
      <c r="AH5379" s="43">
        <v>2.5000000000000001E-4</v>
      </c>
      <c r="AI5379" s="43">
        <v>2.30132136E-4</v>
      </c>
      <c r="AJ5379" s="43">
        <v>5.2348134224967079E-5</v>
      </c>
    </row>
    <row r="5380" spans="1:36" x14ac:dyDescent="0.2">
      <c r="A5380" s="26">
        <v>8694</v>
      </c>
      <c r="B5380" s="26">
        <v>12533</v>
      </c>
      <c r="C5380" s="26" t="s">
        <v>2285</v>
      </c>
      <c r="D5380" s="26" t="s">
        <v>2290</v>
      </c>
      <c r="E5380" s="26" t="s">
        <v>204</v>
      </c>
      <c r="F5380" s="26" t="s">
        <v>2291</v>
      </c>
      <c r="G5380" s="26" t="s">
        <v>2292</v>
      </c>
      <c r="H5380" s="26" t="s">
        <v>69</v>
      </c>
      <c r="I5380" s="26" t="s">
        <v>114</v>
      </c>
      <c r="J5380" s="26" t="s">
        <v>56</v>
      </c>
      <c r="K5380" s="26" t="s">
        <v>167</v>
      </c>
      <c r="L5380" s="26" t="s">
        <v>433</v>
      </c>
      <c r="M5380" s="26" t="s">
        <v>218</v>
      </c>
      <c r="N5380" s="26" t="s">
        <v>82</v>
      </c>
      <c r="O5380" s="26" t="s">
        <v>57</v>
      </c>
      <c r="P5380" s="26" t="s">
        <v>910</v>
      </c>
      <c r="Q5380" s="26" t="s">
        <v>75</v>
      </c>
      <c r="R5380" s="26" t="s">
        <v>54</v>
      </c>
      <c r="S5380" s="26" t="s">
        <v>532</v>
      </c>
      <c r="T5380" s="54">
        <v>4.3140000000000001</v>
      </c>
      <c r="U5380" s="36" t="s">
        <v>2293</v>
      </c>
      <c r="V5380" s="43">
        <v>5.6000000000000001E-2</v>
      </c>
      <c r="W5380" s="43">
        <v>5.8990000000000001E-2</v>
      </c>
      <c r="X5380" s="26" t="s">
        <v>347</v>
      </c>
      <c r="Z5380" s="42">
        <v>45000</v>
      </c>
      <c r="AA5380" s="42">
        <v>3.6469999999999998</v>
      </c>
      <c r="AB5380" s="42">
        <v>99.359200000000001</v>
      </c>
      <c r="AC5380" s="42">
        <v>0</v>
      </c>
      <c r="AD5380" s="42">
        <v>163.06335000000001</v>
      </c>
      <c r="AG5380" s="26" t="s">
        <v>15</v>
      </c>
      <c r="AH5380" s="43">
        <v>1.125E-4</v>
      </c>
      <c r="AI5380" s="43">
        <v>5.2276667972090799E-5</v>
      </c>
      <c r="AJ5380" s="43">
        <v>1.1891368476992845E-5</v>
      </c>
    </row>
    <row r="5381" spans="1:36" x14ac:dyDescent="0.2">
      <c r="A5381" s="26">
        <v>8694</v>
      </c>
      <c r="B5381" s="26">
        <v>12533</v>
      </c>
      <c r="C5381" s="26" t="s">
        <v>2294</v>
      </c>
      <c r="D5381" s="26" t="s">
        <v>2295</v>
      </c>
      <c r="E5381" s="26" t="s">
        <v>204</v>
      </c>
      <c r="F5381" s="26" t="s">
        <v>2296</v>
      </c>
      <c r="G5381" s="26" t="s">
        <v>2297</v>
      </c>
      <c r="H5381" s="26" t="s">
        <v>69</v>
      </c>
      <c r="I5381" s="26" t="s">
        <v>114</v>
      </c>
      <c r="J5381" s="26" t="s">
        <v>56</v>
      </c>
      <c r="K5381" s="26" t="s">
        <v>92</v>
      </c>
      <c r="L5381" s="26" t="s">
        <v>433</v>
      </c>
      <c r="M5381" s="26" t="s">
        <v>79</v>
      </c>
      <c r="N5381" s="26" t="s">
        <v>82</v>
      </c>
      <c r="O5381" s="26" t="s">
        <v>57</v>
      </c>
      <c r="P5381" s="26" t="s">
        <v>2278</v>
      </c>
      <c r="Q5381" s="26" t="s">
        <v>75</v>
      </c>
      <c r="R5381" s="26" t="s">
        <v>54</v>
      </c>
      <c r="S5381" s="26" t="s">
        <v>532</v>
      </c>
      <c r="T5381" s="54">
        <v>4.157</v>
      </c>
      <c r="U5381" s="36" t="s">
        <v>2057</v>
      </c>
      <c r="V5381" s="43">
        <v>8.1199999999999994E-2</v>
      </c>
      <c r="W5381" s="43">
        <v>8.4809999999999997E-2</v>
      </c>
      <c r="X5381" s="26" t="s">
        <v>347</v>
      </c>
      <c r="Z5381" s="42">
        <v>340000</v>
      </c>
      <c r="AA5381" s="42">
        <v>3.6469999999999998</v>
      </c>
      <c r="AB5381" s="42">
        <v>100.1728</v>
      </c>
      <c r="AC5381" s="42">
        <v>0</v>
      </c>
      <c r="AD5381" s="42">
        <v>1242.1226899999999</v>
      </c>
      <c r="AG5381" s="26" t="s">
        <v>15</v>
      </c>
      <c r="AH5381" s="43">
        <v>6.1818181799999997E-4</v>
      </c>
      <c r="AI5381" s="43">
        <v>3.9821354899999999E-4</v>
      </c>
      <c r="AJ5381" s="43">
        <v>9.0581596664263033E-5</v>
      </c>
    </row>
    <row r="5382" spans="1:36" x14ac:dyDescent="0.2">
      <c r="A5382" s="26">
        <v>8694</v>
      </c>
      <c r="B5382" s="26">
        <v>12533</v>
      </c>
      <c r="C5382" s="26" t="s">
        <v>2250</v>
      </c>
      <c r="D5382" s="26" t="s">
        <v>2298</v>
      </c>
      <c r="E5382" s="26" t="s">
        <v>204</v>
      </c>
      <c r="F5382" s="26" t="s">
        <v>2299</v>
      </c>
      <c r="G5382" s="26" t="s">
        <v>2300</v>
      </c>
      <c r="H5382" s="26" t="s">
        <v>69</v>
      </c>
      <c r="I5382" s="26" t="s">
        <v>114</v>
      </c>
      <c r="J5382" s="26" t="s">
        <v>56</v>
      </c>
      <c r="K5382" s="26" t="s">
        <v>93</v>
      </c>
      <c r="L5382" s="26" t="s">
        <v>433</v>
      </c>
      <c r="M5382" s="26" t="s">
        <v>79</v>
      </c>
      <c r="N5382" s="26" t="s">
        <v>475</v>
      </c>
      <c r="O5382" s="26" t="s">
        <v>57</v>
      </c>
      <c r="P5382" s="26" t="s">
        <v>154</v>
      </c>
      <c r="Q5382" s="26" t="s">
        <v>154</v>
      </c>
      <c r="R5382" s="26" t="s">
        <v>54</v>
      </c>
      <c r="S5382" s="26" t="s">
        <v>538</v>
      </c>
      <c r="T5382" s="54">
        <v>0</v>
      </c>
      <c r="U5382" s="36" t="s">
        <v>1897</v>
      </c>
      <c r="V5382" s="43">
        <v>0.08</v>
      </c>
      <c r="W5382" s="43">
        <v>0</v>
      </c>
      <c r="X5382" s="26" t="s">
        <v>347</v>
      </c>
      <c r="Z5382" s="42">
        <v>3800000</v>
      </c>
      <c r="AA5382" s="42">
        <v>3.7964000000000002</v>
      </c>
      <c r="AB5382" s="42">
        <v>98.335999999999999</v>
      </c>
      <c r="AC5382" s="42">
        <v>0</v>
      </c>
      <c r="AD5382" s="42">
        <v>14186.26604</v>
      </c>
      <c r="AG5382" s="26" t="s">
        <v>15</v>
      </c>
      <c r="AH5382" s="43">
        <v>1.52E-2</v>
      </c>
      <c r="AI5382" s="43">
        <v>4.5479914369999999E-3</v>
      </c>
      <c r="AJ5382" s="43">
        <v>1.0345311610137418E-3</v>
      </c>
    </row>
    <row r="5383" spans="1:36" x14ac:dyDescent="0.2">
      <c r="A5383" s="26">
        <v>8694</v>
      </c>
      <c r="B5383" s="26">
        <v>12533</v>
      </c>
      <c r="C5383" s="26" t="s">
        <v>2102</v>
      </c>
      <c r="D5383" s="26" t="s">
        <v>2301</v>
      </c>
      <c r="E5383" s="26" t="s">
        <v>204</v>
      </c>
      <c r="F5383" s="26" t="s">
        <v>2302</v>
      </c>
      <c r="G5383" s="26" t="s">
        <v>2303</v>
      </c>
      <c r="H5383" s="26" t="s">
        <v>69</v>
      </c>
      <c r="I5383" s="26" t="s">
        <v>114</v>
      </c>
      <c r="J5383" s="26" t="s">
        <v>56</v>
      </c>
      <c r="K5383" s="26" t="s">
        <v>167</v>
      </c>
      <c r="L5383" s="26" t="s">
        <v>433</v>
      </c>
      <c r="M5383" s="26" t="s">
        <v>218</v>
      </c>
      <c r="N5383" s="26" t="s">
        <v>461</v>
      </c>
      <c r="O5383" s="26" t="s">
        <v>57</v>
      </c>
      <c r="P5383" s="26" t="s">
        <v>2053</v>
      </c>
      <c r="Q5383" s="26" t="s">
        <v>75</v>
      </c>
      <c r="R5383" s="26" t="s">
        <v>54</v>
      </c>
      <c r="S5383" s="26" t="s">
        <v>532</v>
      </c>
      <c r="T5383" s="54">
        <v>6.0919999999999996</v>
      </c>
      <c r="U5383" s="36">
        <v>48823</v>
      </c>
      <c r="V5383" s="43">
        <v>6.4000000000000001E-2</v>
      </c>
      <c r="W5383" s="43">
        <v>5.8130000000000001E-2</v>
      </c>
      <c r="X5383" s="26" t="s">
        <v>347</v>
      </c>
      <c r="Z5383" s="42">
        <v>1975000</v>
      </c>
      <c r="AA5383" s="42">
        <v>3.6469999999999998</v>
      </c>
      <c r="AB5383" s="42">
        <v>106.79259999999999</v>
      </c>
      <c r="AC5383" s="42">
        <v>0</v>
      </c>
      <c r="AD5383" s="42">
        <v>7692.0840900000003</v>
      </c>
      <c r="AG5383" s="26" t="s">
        <v>15</v>
      </c>
      <c r="AH5383" s="43">
        <v>1.9750000000000002E-3</v>
      </c>
      <c r="AI5383" s="43">
        <v>2.4660141340000002E-3</v>
      </c>
      <c r="AJ5383" s="43">
        <v>5.6094399060367759E-4</v>
      </c>
    </row>
    <row r="5384" spans="1:36" x14ac:dyDescent="0.2">
      <c r="A5384" s="26">
        <v>8694</v>
      </c>
      <c r="B5384" s="26">
        <v>12533</v>
      </c>
      <c r="C5384" s="26" t="s">
        <v>925</v>
      </c>
      <c r="D5384" s="26" t="s">
        <v>926</v>
      </c>
      <c r="E5384" s="26" t="s">
        <v>204</v>
      </c>
      <c r="F5384" s="26" t="s">
        <v>927</v>
      </c>
      <c r="G5384" s="26" t="s">
        <v>928</v>
      </c>
      <c r="H5384" s="26" t="s">
        <v>69</v>
      </c>
      <c r="I5384" s="26" t="s">
        <v>114</v>
      </c>
      <c r="J5384" s="26" t="s">
        <v>56</v>
      </c>
      <c r="K5384" s="26" t="s">
        <v>97</v>
      </c>
      <c r="L5384" s="26" t="s">
        <v>433</v>
      </c>
      <c r="M5384" s="26" t="s">
        <v>218</v>
      </c>
      <c r="N5384" s="26" t="s">
        <v>475</v>
      </c>
      <c r="O5384" s="26" t="s">
        <v>57</v>
      </c>
      <c r="P5384" s="26" t="s">
        <v>929</v>
      </c>
      <c r="Q5384" s="26" t="s">
        <v>75</v>
      </c>
      <c r="R5384" s="26" t="s">
        <v>54</v>
      </c>
      <c r="S5384" s="26" t="s">
        <v>538</v>
      </c>
      <c r="T5384" s="54">
        <v>3.7610000000000001</v>
      </c>
      <c r="U5384" s="36" t="s">
        <v>930</v>
      </c>
      <c r="V5384" s="43">
        <v>6.25E-2</v>
      </c>
      <c r="W5384" s="43">
        <v>6.4180000000000001E-2</v>
      </c>
      <c r="X5384" s="26" t="s">
        <v>347</v>
      </c>
      <c r="Z5384" s="42">
        <v>6173500</v>
      </c>
      <c r="AA5384" s="42">
        <v>3.7964000000000002</v>
      </c>
      <c r="AB5384" s="42">
        <v>87.914199999999994</v>
      </c>
      <c r="AC5384" s="42">
        <v>0</v>
      </c>
      <c r="AD5384" s="42">
        <v>20604.517339999999</v>
      </c>
      <c r="AG5384" s="26" t="s">
        <v>15</v>
      </c>
      <c r="AH5384" s="43">
        <v>2.0101970242999999E-2</v>
      </c>
      <c r="AI5384" s="43">
        <v>6.6056260439999997E-3</v>
      </c>
      <c r="AJ5384" s="43">
        <v>1.5025811010293145E-3</v>
      </c>
    </row>
    <row r="5385" spans="1:36" x14ac:dyDescent="0.2">
      <c r="A5385" s="26">
        <v>8694</v>
      </c>
      <c r="B5385" s="26">
        <v>12533</v>
      </c>
      <c r="C5385" s="26" t="s">
        <v>925</v>
      </c>
      <c r="D5385" s="26" t="s">
        <v>2304</v>
      </c>
      <c r="E5385" s="26" t="s">
        <v>204</v>
      </c>
      <c r="F5385" s="26" t="s">
        <v>2305</v>
      </c>
      <c r="G5385" s="26" t="s">
        <v>2306</v>
      </c>
      <c r="H5385" s="26" t="s">
        <v>69</v>
      </c>
      <c r="I5385" s="26" t="s">
        <v>114</v>
      </c>
      <c r="J5385" s="26" t="s">
        <v>56</v>
      </c>
      <c r="K5385" s="26" t="s">
        <v>97</v>
      </c>
      <c r="L5385" s="26" t="s">
        <v>433</v>
      </c>
      <c r="M5385" s="26" t="s">
        <v>218</v>
      </c>
      <c r="N5385" s="26" t="s">
        <v>475</v>
      </c>
      <c r="O5385" s="26" t="s">
        <v>57</v>
      </c>
      <c r="P5385" s="26" t="s">
        <v>929</v>
      </c>
      <c r="Q5385" s="26" t="s">
        <v>75</v>
      </c>
      <c r="R5385" s="26" t="s">
        <v>54</v>
      </c>
      <c r="S5385" s="26" t="s">
        <v>538</v>
      </c>
      <c r="T5385" s="54">
        <v>4.4459999999999997</v>
      </c>
      <c r="U5385" s="36" t="s">
        <v>670</v>
      </c>
      <c r="V5385" s="43">
        <v>6.25E-2</v>
      </c>
      <c r="W5385" s="43">
        <v>6.4630000000000007E-2</v>
      </c>
      <c r="X5385" s="26" t="s">
        <v>347</v>
      </c>
      <c r="Z5385" s="42">
        <v>2503000</v>
      </c>
      <c r="AA5385" s="42">
        <v>3.7964000000000002</v>
      </c>
      <c r="AB5385" s="42">
        <v>98.185000000000002</v>
      </c>
      <c r="AC5385" s="42">
        <v>0</v>
      </c>
      <c r="AD5385" s="42">
        <v>9329.9208400000007</v>
      </c>
      <c r="AG5385" s="26" t="s">
        <v>15</v>
      </c>
      <c r="AH5385" s="43">
        <v>7.5086155580000001E-3</v>
      </c>
      <c r="AI5385" s="43">
        <v>2.9910901120000001E-3</v>
      </c>
      <c r="AJ5385" s="43">
        <v>6.8038297121710424E-4</v>
      </c>
    </row>
    <row r="5386" spans="1:36" x14ac:dyDescent="0.2">
      <c r="A5386" s="26">
        <v>8694</v>
      </c>
      <c r="B5386" s="26">
        <v>12533</v>
      </c>
      <c r="C5386" s="26" t="s">
        <v>931</v>
      </c>
      <c r="D5386" s="26" t="s">
        <v>932</v>
      </c>
      <c r="E5386" s="26" t="s">
        <v>204</v>
      </c>
      <c r="F5386" s="26" t="s">
        <v>933</v>
      </c>
      <c r="G5386" s="26" t="s">
        <v>934</v>
      </c>
      <c r="H5386" s="26" t="s">
        <v>69</v>
      </c>
      <c r="I5386" s="26" t="s">
        <v>114</v>
      </c>
      <c r="J5386" s="26" t="s">
        <v>56</v>
      </c>
      <c r="K5386" s="26" t="s">
        <v>167</v>
      </c>
      <c r="L5386" s="26" t="s">
        <v>433</v>
      </c>
      <c r="M5386" s="26" t="s">
        <v>218</v>
      </c>
      <c r="N5386" s="26" t="s">
        <v>82</v>
      </c>
      <c r="O5386" s="26" t="s">
        <v>57</v>
      </c>
      <c r="P5386" s="26" t="s">
        <v>154</v>
      </c>
      <c r="Q5386" s="26" t="s">
        <v>154</v>
      </c>
      <c r="R5386" s="26" t="s">
        <v>54</v>
      </c>
      <c r="S5386" s="26" t="s">
        <v>532</v>
      </c>
      <c r="T5386" s="54">
        <v>2.698</v>
      </c>
      <c r="U5386" s="36" t="s">
        <v>935</v>
      </c>
      <c r="V5386" s="43">
        <v>2.5000000000000001E-2</v>
      </c>
      <c r="W5386" s="43">
        <v>0</v>
      </c>
      <c r="X5386" s="26" t="s">
        <v>347</v>
      </c>
      <c r="Z5386" s="42">
        <v>3000000</v>
      </c>
      <c r="AA5386" s="42">
        <v>3.6469999999999998</v>
      </c>
      <c r="AB5386" s="42">
        <v>99.558999999999997</v>
      </c>
      <c r="AC5386" s="42">
        <v>0</v>
      </c>
      <c r="AD5386" s="42">
        <v>10892.750190000001</v>
      </c>
      <c r="AG5386" s="26" t="s">
        <v>15</v>
      </c>
      <c r="AH5386" s="43">
        <v>6.6390776107999996E-2</v>
      </c>
      <c r="AI5386" s="43">
        <v>3.4921193809999999E-3</v>
      </c>
      <c r="AJ5386" s="43">
        <v>7.9435204929325829E-4</v>
      </c>
    </row>
    <row r="5387" spans="1:36" x14ac:dyDescent="0.2">
      <c r="A5387" s="26">
        <v>8694</v>
      </c>
      <c r="B5387" s="26">
        <v>12534</v>
      </c>
      <c r="C5387" s="26" t="s">
        <v>936</v>
      </c>
      <c r="D5387" s="26">
        <v>520043605</v>
      </c>
      <c r="E5387" s="26" t="s">
        <v>203</v>
      </c>
      <c r="F5387" s="26" t="s">
        <v>937</v>
      </c>
      <c r="G5387" s="26" t="s">
        <v>938</v>
      </c>
      <c r="H5387" s="26" t="s">
        <v>69</v>
      </c>
      <c r="I5387" s="26" t="s">
        <v>113</v>
      </c>
      <c r="J5387" s="26" t="s">
        <v>51</v>
      </c>
      <c r="K5387" s="26" t="s">
        <v>51</v>
      </c>
      <c r="L5387" s="26" t="s">
        <v>433</v>
      </c>
      <c r="M5387" s="26" t="s">
        <v>165</v>
      </c>
      <c r="N5387" s="26" t="s">
        <v>138</v>
      </c>
      <c r="O5387" s="26" t="s">
        <v>57</v>
      </c>
      <c r="P5387" s="26" t="s">
        <v>733</v>
      </c>
      <c r="Q5387" s="26" t="s">
        <v>59</v>
      </c>
      <c r="R5387" s="26" t="s">
        <v>54</v>
      </c>
      <c r="S5387" s="26" t="s">
        <v>531</v>
      </c>
      <c r="T5387" s="54">
        <v>5.4020000000000001</v>
      </c>
      <c r="U5387" s="36" t="s">
        <v>939</v>
      </c>
      <c r="V5387" s="43">
        <v>5.1499999999999997E-2</v>
      </c>
      <c r="W5387" s="43">
        <v>4.2799999999999998E-2</v>
      </c>
      <c r="X5387" s="26" t="s">
        <v>347</v>
      </c>
      <c r="Z5387" s="42">
        <v>21776908.800000001</v>
      </c>
      <c r="AA5387" s="42">
        <v>1</v>
      </c>
      <c r="AB5387" s="42">
        <v>146.41</v>
      </c>
      <c r="AC5387" s="42">
        <v>0</v>
      </c>
      <c r="AD5387" s="42">
        <v>31883.572169999999</v>
      </c>
      <c r="AG5387" s="26" t="s">
        <v>15</v>
      </c>
      <c r="AH5387" s="43">
        <v>8.5017840930000001E-3</v>
      </c>
      <c r="AI5387" s="43">
        <v>1.1638527151E-2</v>
      </c>
      <c r="AJ5387" s="43">
        <v>3.444593711921959E-3</v>
      </c>
    </row>
    <row r="5388" spans="1:36" x14ac:dyDescent="0.2">
      <c r="A5388" s="26">
        <v>8694</v>
      </c>
      <c r="B5388" s="26">
        <v>12534</v>
      </c>
      <c r="C5388" s="26" t="s">
        <v>721</v>
      </c>
      <c r="D5388" s="26">
        <v>520036104</v>
      </c>
      <c r="E5388" s="26" t="s">
        <v>203</v>
      </c>
      <c r="F5388" s="26" t="s">
        <v>755</v>
      </c>
      <c r="G5388" s="26" t="s">
        <v>756</v>
      </c>
      <c r="H5388" s="26" t="s">
        <v>69</v>
      </c>
      <c r="I5388" s="26" t="s">
        <v>113</v>
      </c>
      <c r="J5388" s="26" t="s">
        <v>51</v>
      </c>
      <c r="K5388" s="26" t="s">
        <v>51</v>
      </c>
      <c r="L5388" s="26" t="s">
        <v>433</v>
      </c>
      <c r="M5388" s="26" t="s">
        <v>165</v>
      </c>
      <c r="N5388" s="26" t="s">
        <v>84</v>
      </c>
      <c r="O5388" s="26" t="s">
        <v>57</v>
      </c>
      <c r="P5388" s="26" t="s">
        <v>724</v>
      </c>
      <c r="Q5388" s="26" t="s">
        <v>59</v>
      </c>
      <c r="R5388" s="26" t="s">
        <v>54</v>
      </c>
      <c r="S5388" s="26" t="s">
        <v>531</v>
      </c>
      <c r="T5388" s="54">
        <v>0.247</v>
      </c>
      <c r="U5388" s="36">
        <v>45661</v>
      </c>
      <c r="V5388" s="43">
        <v>4.3400000000000001E-2</v>
      </c>
      <c r="W5388" s="43">
        <v>3.3700000000000001E-2</v>
      </c>
      <c r="X5388" s="26" t="s">
        <v>347</v>
      </c>
      <c r="Z5388" s="42">
        <v>12236146.66</v>
      </c>
      <c r="AA5388" s="42">
        <v>1</v>
      </c>
      <c r="AB5388" s="42">
        <v>116.76</v>
      </c>
      <c r="AC5388" s="42">
        <v>0</v>
      </c>
      <c r="AD5388" s="42">
        <v>14286.92484</v>
      </c>
      <c r="AG5388" s="26" t="s">
        <v>15</v>
      </c>
      <c r="AH5388" s="43">
        <v>2.8130382299000001E-2</v>
      </c>
      <c r="AI5388" s="43">
        <v>5.2151861079999997E-3</v>
      </c>
      <c r="AJ5388" s="43">
        <v>1.5435112227754385E-3</v>
      </c>
    </row>
    <row r="5389" spans="1:36" x14ac:dyDescent="0.2">
      <c r="A5389" s="26">
        <v>8694</v>
      </c>
      <c r="B5389" s="26">
        <v>12534</v>
      </c>
      <c r="C5389" s="26" t="s">
        <v>721</v>
      </c>
      <c r="D5389" s="26">
        <v>520036104</v>
      </c>
      <c r="E5389" s="26" t="s">
        <v>203</v>
      </c>
      <c r="F5389" s="26" t="s">
        <v>722</v>
      </c>
      <c r="G5389" s="26" t="s">
        <v>723</v>
      </c>
      <c r="H5389" s="26" t="s">
        <v>69</v>
      </c>
      <c r="I5389" s="26" t="s">
        <v>112</v>
      </c>
      <c r="J5389" s="26" t="s">
        <v>51</v>
      </c>
      <c r="K5389" s="26" t="s">
        <v>51</v>
      </c>
      <c r="L5389" s="26" t="s">
        <v>433</v>
      </c>
      <c r="M5389" s="26" t="s">
        <v>165</v>
      </c>
      <c r="N5389" s="26" t="s">
        <v>84</v>
      </c>
      <c r="O5389" s="26" t="s">
        <v>57</v>
      </c>
      <c r="P5389" s="26" t="s">
        <v>724</v>
      </c>
      <c r="Q5389" s="26" t="s">
        <v>59</v>
      </c>
      <c r="R5389" s="26" t="s">
        <v>54</v>
      </c>
      <c r="S5389" s="26" t="s">
        <v>531</v>
      </c>
      <c r="T5389" s="54">
        <v>0.247</v>
      </c>
      <c r="U5389" s="36">
        <v>45661</v>
      </c>
      <c r="V5389" s="43">
        <v>6.2300000000000001E-2</v>
      </c>
      <c r="W5389" s="43">
        <v>5.2999999999999999E-2</v>
      </c>
      <c r="X5389" s="26" t="s">
        <v>347</v>
      </c>
      <c r="Z5389" s="42">
        <v>545466</v>
      </c>
      <c r="AA5389" s="42">
        <v>1</v>
      </c>
      <c r="AB5389" s="42">
        <v>101.81</v>
      </c>
      <c r="AC5389" s="42">
        <v>0</v>
      </c>
      <c r="AD5389" s="42">
        <v>555.33893</v>
      </c>
      <c r="AG5389" s="26" t="s">
        <v>15</v>
      </c>
      <c r="AH5389" s="43">
        <v>3.430152999E-3</v>
      </c>
      <c r="AI5389" s="43">
        <v>2.0271653300000001E-4</v>
      </c>
      <c r="AJ5389" s="43">
        <v>5.9996946893653831E-5</v>
      </c>
    </row>
    <row r="5390" spans="1:36" x14ac:dyDescent="0.2">
      <c r="A5390" s="26">
        <v>8694</v>
      </c>
      <c r="B5390" s="26">
        <v>12534</v>
      </c>
      <c r="C5390" s="26" t="s">
        <v>940</v>
      </c>
      <c r="D5390" s="26">
        <v>510381601</v>
      </c>
      <c r="E5390" s="26" t="s">
        <v>203</v>
      </c>
      <c r="F5390" s="26" t="s">
        <v>941</v>
      </c>
      <c r="G5390" s="26" t="s">
        <v>942</v>
      </c>
      <c r="H5390" s="26" t="s">
        <v>69</v>
      </c>
      <c r="I5390" s="26" t="s">
        <v>112</v>
      </c>
      <c r="J5390" s="26" t="s">
        <v>51</v>
      </c>
      <c r="K5390" s="26" t="s">
        <v>51</v>
      </c>
      <c r="L5390" s="26" t="s">
        <v>433</v>
      </c>
      <c r="M5390" s="26" t="s">
        <v>165</v>
      </c>
      <c r="N5390" s="26" t="s">
        <v>84</v>
      </c>
      <c r="O5390" s="26" t="s">
        <v>57</v>
      </c>
      <c r="P5390" s="26" t="s">
        <v>724</v>
      </c>
      <c r="Q5390" s="26" t="s">
        <v>59</v>
      </c>
      <c r="R5390" s="26" t="s">
        <v>54</v>
      </c>
      <c r="S5390" s="26" t="s">
        <v>531</v>
      </c>
      <c r="T5390" s="54">
        <v>0.35599999999999998</v>
      </c>
      <c r="U5390" s="36">
        <v>45966</v>
      </c>
      <c r="V5390" s="43">
        <v>4.2000000000000003E-2</v>
      </c>
      <c r="W5390" s="43">
        <v>5.3600000000000002E-2</v>
      </c>
      <c r="X5390" s="26" t="s">
        <v>347</v>
      </c>
      <c r="Z5390" s="42">
        <v>225000</v>
      </c>
      <c r="AA5390" s="42">
        <v>1</v>
      </c>
      <c r="AB5390" s="42">
        <v>100.22</v>
      </c>
      <c r="AC5390" s="42">
        <v>0</v>
      </c>
      <c r="AD5390" s="42">
        <v>225.495</v>
      </c>
      <c r="AG5390" s="26" t="s">
        <v>15</v>
      </c>
      <c r="AH5390" s="43">
        <v>1.8640147390000001E-3</v>
      </c>
      <c r="AI5390" s="43">
        <v>8.2312912306220295E-5</v>
      </c>
      <c r="AJ5390" s="43">
        <v>2.436172003966023E-5</v>
      </c>
    </row>
    <row r="5391" spans="1:36" x14ac:dyDescent="0.2">
      <c r="A5391" s="26">
        <v>8694</v>
      </c>
      <c r="B5391" s="26">
        <v>12534</v>
      </c>
      <c r="C5391" s="26" t="s">
        <v>943</v>
      </c>
      <c r="D5391" s="26">
        <v>513992529</v>
      </c>
      <c r="E5391" s="26" t="s">
        <v>203</v>
      </c>
      <c r="F5391" s="26" t="s">
        <v>944</v>
      </c>
      <c r="G5391" s="26" t="s">
        <v>945</v>
      </c>
      <c r="H5391" s="26" t="s">
        <v>69</v>
      </c>
      <c r="I5391" s="26" t="s">
        <v>113</v>
      </c>
      <c r="J5391" s="26" t="s">
        <v>51</v>
      </c>
      <c r="K5391" s="26" t="s">
        <v>51</v>
      </c>
      <c r="L5391" s="26" t="s">
        <v>433</v>
      </c>
      <c r="M5391" s="26" t="s">
        <v>165</v>
      </c>
      <c r="N5391" s="26" t="s">
        <v>357</v>
      </c>
      <c r="O5391" s="26" t="s">
        <v>57</v>
      </c>
      <c r="P5391" s="26" t="s">
        <v>742</v>
      </c>
      <c r="Q5391" s="26" t="s">
        <v>64</v>
      </c>
      <c r="R5391" s="26" t="s">
        <v>54</v>
      </c>
      <c r="S5391" s="26" t="s">
        <v>531</v>
      </c>
      <c r="T5391" s="54">
        <v>3.3000000000000002E-2</v>
      </c>
      <c r="U5391" s="36" t="s">
        <v>946</v>
      </c>
      <c r="V5391" s="43">
        <v>2.75E-2</v>
      </c>
      <c r="W5391" s="43">
        <v>5.96E-2</v>
      </c>
      <c r="X5391" s="26" t="s">
        <v>347</v>
      </c>
      <c r="Z5391" s="42">
        <v>117546.45</v>
      </c>
      <c r="AA5391" s="42">
        <v>1</v>
      </c>
      <c r="AB5391" s="42">
        <v>117.93</v>
      </c>
      <c r="AC5391" s="42">
        <v>0</v>
      </c>
      <c r="AD5391" s="42">
        <v>138.62253000000001</v>
      </c>
      <c r="AG5391" s="26" t="s">
        <v>15</v>
      </c>
      <c r="AH5391" s="43">
        <v>8.5029945900000001E-4</v>
      </c>
      <c r="AI5391" s="43">
        <v>5.0601672567269299E-5</v>
      </c>
      <c r="AJ5391" s="43">
        <v>1.4976311080287372E-5</v>
      </c>
    </row>
    <row r="5392" spans="1:36" x14ac:dyDescent="0.2">
      <c r="A5392" s="26">
        <v>8694</v>
      </c>
      <c r="B5392" s="26">
        <v>12534</v>
      </c>
      <c r="C5392" s="26" t="s">
        <v>947</v>
      </c>
      <c r="D5392" s="26">
        <v>34250659</v>
      </c>
      <c r="E5392" s="26" t="s">
        <v>204</v>
      </c>
      <c r="F5392" s="26" t="s">
        <v>948</v>
      </c>
      <c r="G5392" s="26" t="s">
        <v>949</v>
      </c>
      <c r="H5392" s="26" t="s">
        <v>69</v>
      </c>
      <c r="I5392" s="26" t="s">
        <v>113</v>
      </c>
      <c r="J5392" s="26" t="s">
        <v>51</v>
      </c>
      <c r="K5392" s="26" t="s">
        <v>85</v>
      </c>
      <c r="L5392" s="26" t="s">
        <v>433</v>
      </c>
      <c r="M5392" s="26" t="s">
        <v>165</v>
      </c>
      <c r="N5392" s="26" t="s">
        <v>358</v>
      </c>
      <c r="O5392" s="26" t="s">
        <v>57</v>
      </c>
      <c r="P5392" s="26" t="s">
        <v>950</v>
      </c>
      <c r="Q5392" s="26" t="s">
        <v>59</v>
      </c>
      <c r="R5392" s="26" t="s">
        <v>54</v>
      </c>
      <c r="S5392" s="26" t="s">
        <v>531</v>
      </c>
      <c r="T5392" s="54">
        <v>1.0169999999999999</v>
      </c>
      <c r="U5392" s="36" t="s">
        <v>951</v>
      </c>
      <c r="V5392" s="43">
        <v>4.0500000000000001E-2</v>
      </c>
      <c r="W5392" s="43">
        <v>2.93E-2</v>
      </c>
      <c r="X5392" s="26" t="s">
        <v>347</v>
      </c>
      <c r="Z5392" s="42">
        <v>2479571.02</v>
      </c>
      <c r="AA5392" s="42">
        <v>1</v>
      </c>
      <c r="AB5392" s="42">
        <v>118.44</v>
      </c>
      <c r="AC5392" s="42">
        <v>0</v>
      </c>
      <c r="AD5392" s="42">
        <v>2936.8039199999998</v>
      </c>
      <c r="AG5392" s="26" t="s">
        <v>15</v>
      </c>
      <c r="AH5392" s="43">
        <v>8.9956817099999999E-3</v>
      </c>
      <c r="AI5392" s="43">
        <v>1.072027688E-3</v>
      </c>
      <c r="AJ5392" s="43">
        <v>3.1728240054287995E-4</v>
      </c>
    </row>
    <row r="5393" spans="1:36" x14ac:dyDescent="0.2">
      <c r="A5393" s="26">
        <v>8694</v>
      </c>
      <c r="B5393" s="26">
        <v>12534</v>
      </c>
      <c r="C5393" s="26" t="s">
        <v>757</v>
      </c>
      <c r="D5393" s="26">
        <v>520027194</v>
      </c>
      <c r="E5393" s="26" t="s">
        <v>203</v>
      </c>
      <c r="F5393" s="26" t="s">
        <v>758</v>
      </c>
      <c r="G5393" s="26" t="s">
        <v>759</v>
      </c>
      <c r="H5393" s="26" t="s">
        <v>69</v>
      </c>
      <c r="I5393" s="26" t="s">
        <v>112</v>
      </c>
      <c r="J5393" s="26" t="s">
        <v>51</v>
      </c>
      <c r="K5393" s="26" t="s">
        <v>51</v>
      </c>
      <c r="L5393" s="26" t="s">
        <v>433</v>
      </c>
      <c r="M5393" s="26" t="s">
        <v>165</v>
      </c>
      <c r="N5393" s="26" t="s">
        <v>360</v>
      </c>
      <c r="O5393" s="26" t="s">
        <v>57</v>
      </c>
      <c r="P5393" s="26" t="s">
        <v>530</v>
      </c>
      <c r="Q5393" s="26" t="s">
        <v>59</v>
      </c>
      <c r="R5393" s="26" t="s">
        <v>54</v>
      </c>
      <c r="S5393" s="26" t="s">
        <v>531</v>
      </c>
      <c r="T5393" s="54">
        <v>0.90200000000000002</v>
      </c>
      <c r="U5393" s="36">
        <v>45669</v>
      </c>
      <c r="V5393" s="43">
        <v>5.45E-2</v>
      </c>
      <c r="W5393" s="43">
        <v>4.4600000000000001E-2</v>
      </c>
      <c r="X5393" s="26" t="s">
        <v>347</v>
      </c>
      <c r="Z5393" s="42">
        <v>396417.26</v>
      </c>
      <c r="AA5393" s="42">
        <v>1</v>
      </c>
      <c r="AB5393" s="42">
        <v>101.38</v>
      </c>
      <c r="AC5393" s="42">
        <v>0</v>
      </c>
      <c r="AD5393" s="42">
        <v>401.88781999999998</v>
      </c>
      <c r="AG5393" s="26" t="s">
        <v>15</v>
      </c>
      <c r="AH5393" s="43">
        <v>2.5666311220000002E-3</v>
      </c>
      <c r="AI5393" s="43">
        <v>1.4670195199999999E-4</v>
      </c>
      <c r="AJ5393" s="43">
        <v>4.3418605992103425E-5</v>
      </c>
    </row>
    <row r="5394" spans="1:36" x14ac:dyDescent="0.2">
      <c r="A5394" s="26">
        <v>8694</v>
      </c>
      <c r="B5394" s="26">
        <v>12534</v>
      </c>
      <c r="C5394" s="26" t="s">
        <v>766</v>
      </c>
      <c r="D5394" s="26">
        <v>520026683</v>
      </c>
      <c r="E5394" s="26" t="s">
        <v>203</v>
      </c>
      <c r="F5394" s="26" t="s">
        <v>952</v>
      </c>
      <c r="G5394" s="26" t="s">
        <v>953</v>
      </c>
      <c r="H5394" s="26" t="s">
        <v>69</v>
      </c>
      <c r="I5394" s="26" t="s">
        <v>113</v>
      </c>
      <c r="J5394" s="26" t="s">
        <v>51</v>
      </c>
      <c r="K5394" s="26" t="s">
        <v>51</v>
      </c>
      <c r="L5394" s="26" t="s">
        <v>433</v>
      </c>
      <c r="M5394" s="26" t="s">
        <v>165</v>
      </c>
      <c r="N5394" s="26" t="s">
        <v>357</v>
      </c>
      <c r="O5394" s="26" t="s">
        <v>57</v>
      </c>
      <c r="P5394" s="26" t="s">
        <v>728</v>
      </c>
      <c r="Q5394" s="26" t="s">
        <v>59</v>
      </c>
      <c r="R5394" s="26" t="s">
        <v>54</v>
      </c>
      <c r="S5394" s="26" t="s">
        <v>531</v>
      </c>
      <c r="T5394" s="54">
        <v>1.9319999999999999</v>
      </c>
      <c r="U5394" s="36">
        <v>46790</v>
      </c>
      <c r="V5394" s="43">
        <v>3.2000000000000001E-2</v>
      </c>
      <c r="W5394" s="43">
        <v>2.4400000000000002E-2</v>
      </c>
      <c r="X5394" s="26" t="s">
        <v>347</v>
      </c>
      <c r="Z5394" s="42">
        <v>5099812</v>
      </c>
      <c r="AA5394" s="42">
        <v>1</v>
      </c>
      <c r="AB5394" s="42">
        <v>118.5</v>
      </c>
      <c r="AC5394" s="42">
        <v>0</v>
      </c>
      <c r="AD5394" s="42">
        <v>6043.2772199999999</v>
      </c>
      <c r="AG5394" s="26" t="s">
        <v>15</v>
      </c>
      <c r="AH5394" s="43">
        <v>9.2365443029999994E-3</v>
      </c>
      <c r="AI5394" s="43">
        <v>2.205990145E-3</v>
      </c>
      <c r="AJ5394" s="43">
        <v>6.5289530923389057E-4</v>
      </c>
    </row>
    <row r="5395" spans="1:36" x14ac:dyDescent="0.2">
      <c r="A5395" s="26">
        <v>8694</v>
      </c>
      <c r="B5395" s="26">
        <v>12534</v>
      </c>
      <c r="C5395" s="26" t="s">
        <v>954</v>
      </c>
      <c r="D5395" s="26">
        <v>511659401</v>
      </c>
      <c r="E5395" s="26" t="s">
        <v>203</v>
      </c>
      <c r="F5395" s="26" t="s">
        <v>955</v>
      </c>
      <c r="G5395" s="26" t="s">
        <v>956</v>
      </c>
      <c r="H5395" s="26" t="s">
        <v>69</v>
      </c>
      <c r="I5395" s="26" t="s">
        <v>113</v>
      </c>
      <c r="J5395" s="26" t="s">
        <v>51</v>
      </c>
      <c r="K5395" s="26" t="s">
        <v>51</v>
      </c>
      <c r="L5395" s="26" t="s">
        <v>433</v>
      </c>
      <c r="M5395" s="26" t="s">
        <v>165</v>
      </c>
      <c r="N5395" s="26" t="s">
        <v>357</v>
      </c>
      <c r="O5395" s="26" t="s">
        <v>57</v>
      </c>
      <c r="P5395" s="26" t="s">
        <v>728</v>
      </c>
      <c r="Q5395" s="26" t="s">
        <v>59</v>
      </c>
      <c r="R5395" s="26" t="s">
        <v>54</v>
      </c>
      <c r="S5395" s="26" t="s">
        <v>531</v>
      </c>
      <c r="T5395" s="54">
        <v>1.9339999999999999</v>
      </c>
      <c r="U5395" s="36" t="s">
        <v>613</v>
      </c>
      <c r="V5395" s="43">
        <v>2.3400000000000001E-2</v>
      </c>
      <c r="W5395" s="43">
        <v>2.6800000000000001E-2</v>
      </c>
      <c r="X5395" s="26" t="s">
        <v>347</v>
      </c>
      <c r="Z5395" s="42">
        <v>17754549.77</v>
      </c>
      <c r="AA5395" s="42">
        <v>1</v>
      </c>
      <c r="AB5395" s="42">
        <v>116.51</v>
      </c>
      <c r="AC5395" s="42">
        <v>0</v>
      </c>
      <c r="AD5395" s="42">
        <v>20685.825939999999</v>
      </c>
      <c r="AG5395" s="26" t="s">
        <v>15</v>
      </c>
      <c r="AH5395" s="43">
        <v>8.4162450579999999E-3</v>
      </c>
      <c r="AI5395" s="43">
        <v>7.5509903830000003E-3</v>
      </c>
      <c r="AJ5395" s="43">
        <v>2.2348269378009329E-3</v>
      </c>
    </row>
    <row r="5396" spans="1:36" x14ac:dyDescent="0.2">
      <c r="A5396" s="26">
        <v>8694</v>
      </c>
      <c r="B5396" s="26">
        <v>12534</v>
      </c>
      <c r="C5396" s="26" t="s">
        <v>705</v>
      </c>
      <c r="D5396" s="26">
        <v>510960719</v>
      </c>
      <c r="E5396" s="26" t="s">
        <v>203</v>
      </c>
      <c r="F5396" s="26" t="s">
        <v>760</v>
      </c>
      <c r="G5396" s="26" t="s">
        <v>761</v>
      </c>
      <c r="H5396" s="26" t="s">
        <v>69</v>
      </c>
      <c r="I5396" s="26" t="s">
        <v>113</v>
      </c>
      <c r="J5396" s="26" t="s">
        <v>51</v>
      </c>
      <c r="K5396" s="26" t="s">
        <v>51</v>
      </c>
      <c r="L5396" s="26" t="s">
        <v>433</v>
      </c>
      <c r="M5396" s="26" t="s">
        <v>165</v>
      </c>
      <c r="N5396" s="26" t="s">
        <v>357</v>
      </c>
      <c r="O5396" s="26" t="s">
        <v>57</v>
      </c>
      <c r="P5396" s="26" t="s">
        <v>762</v>
      </c>
      <c r="Q5396" s="26" t="s">
        <v>59</v>
      </c>
      <c r="R5396" s="26" t="s">
        <v>54</v>
      </c>
      <c r="S5396" s="26" t="s">
        <v>531</v>
      </c>
      <c r="T5396" s="54">
        <v>0.247</v>
      </c>
      <c r="U5396" s="36">
        <v>45661</v>
      </c>
      <c r="V5396" s="43">
        <v>6.4999999999999997E-3</v>
      </c>
      <c r="W5396" s="43">
        <v>2.9700000000000001E-2</v>
      </c>
      <c r="X5396" s="26" t="s">
        <v>347</v>
      </c>
      <c r="Z5396" s="42">
        <v>23192987.059999999</v>
      </c>
      <c r="AA5396" s="42">
        <v>1</v>
      </c>
      <c r="AB5396" s="42">
        <v>114.76</v>
      </c>
      <c r="AC5396" s="42">
        <v>0</v>
      </c>
      <c r="AD5396" s="42">
        <v>26616.271949999998</v>
      </c>
      <c r="AG5396" s="26" t="s">
        <v>15</v>
      </c>
      <c r="AH5396" s="43">
        <v>4.2486662910999999E-2</v>
      </c>
      <c r="AI5396" s="43">
        <v>9.715793516E-3</v>
      </c>
      <c r="AJ5396" s="43">
        <v>2.8755323432686376E-3</v>
      </c>
    </row>
    <row r="5397" spans="1:36" x14ac:dyDescent="0.2">
      <c r="A5397" s="26">
        <v>8694</v>
      </c>
      <c r="B5397" s="26">
        <v>12534</v>
      </c>
      <c r="C5397" s="26" t="s">
        <v>721</v>
      </c>
      <c r="D5397" s="26">
        <v>520036104</v>
      </c>
      <c r="E5397" s="26" t="s">
        <v>203</v>
      </c>
      <c r="F5397" s="26" t="s">
        <v>957</v>
      </c>
      <c r="G5397" s="26" t="s">
        <v>958</v>
      </c>
      <c r="H5397" s="26" t="s">
        <v>69</v>
      </c>
      <c r="I5397" s="26" t="s">
        <v>113</v>
      </c>
      <c r="J5397" s="26" t="s">
        <v>51</v>
      </c>
      <c r="K5397" s="26" t="s">
        <v>51</v>
      </c>
      <c r="L5397" s="26" t="s">
        <v>433</v>
      </c>
      <c r="M5397" s="26" t="s">
        <v>165</v>
      </c>
      <c r="N5397" s="26" t="s">
        <v>84</v>
      </c>
      <c r="O5397" s="26" t="s">
        <v>57</v>
      </c>
      <c r="P5397" s="26" t="s">
        <v>724</v>
      </c>
      <c r="Q5397" s="26" t="s">
        <v>59</v>
      </c>
      <c r="R5397" s="26" t="s">
        <v>54</v>
      </c>
      <c r="S5397" s="26" t="s">
        <v>531</v>
      </c>
      <c r="T5397" s="54">
        <v>2.6040000000000001</v>
      </c>
      <c r="U5397" s="36">
        <v>47123</v>
      </c>
      <c r="V5397" s="43">
        <v>3.9E-2</v>
      </c>
      <c r="W5397" s="43">
        <v>3.1600000000000003E-2</v>
      </c>
      <c r="X5397" s="26" t="s">
        <v>347</v>
      </c>
      <c r="Z5397" s="42">
        <v>9647484.3300000001</v>
      </c>
      <c r="AA5397" s="42">
        <v>1</v>
      </c>
      <c r="AB5397" s="42">
        <v>118.87</v>
      </c>
      <c r="AC5397" s="42">
        <v>0</v>
      </c>
      <c r="AD5397" s="42">
        <v>11467.964620000001</v>
      </c>
      <c r="AG5397" s="26" t="s">
        <v>15</v>
      </c>
      <c r="AH5397" s="43">
        <v>6.7639026390000001E-3</v>
      </c>
      <c r="AI5397" s="43">
        <v>4.1861751519999997E-3</v>
      </c>
      <c r="AJ5397" s="43">
        <v>1.2389602585297613E-3</v>
      </c>
    </row>
    <row r="5398" spans="1:36" x14ac:dyDescent="0.2">
      <c r="A5398" s="26">
        <v>8694</v>
      </c>
      <c r="B5398" s="26">
        <v>12534</v>
      </c>
      <c r="C5398" s="26" t="s">
        <v>763</v>
      </c>
      <c r="D5398" s="26">
        <v>513623314</v>
      </c>
      <c r="E5398" s="26" t="s">
        <v>203</v>
      </c>
      <c r="F5398" s="26" t="s">
        <v>764</v>
      </c>
      <c r="G5398" s="26" t="s">
        <v>765</v>
      </c>
      <c r="H5398" s="26" t="s">
        <v>69</v>
      </c>
      <c r="I5398" s="26" t="s">
        <v>113</v>
      </c>
      <c r="J5398" s="26" t="s">
        <v>51</v>
      </c>
      <c r="K5398" s="26" t="s">
        <v>51</v>
      </c>
      <c r="L5398" s="26" t="s">
        <v>433</v>
      </c>
      <c r="M5398" s="26" t="s">
        <v>165</v>
      </c>
      <c r="N5398" s="26" t="s">
        <v>357</v>
      </c>
      <c r="O5398" s="26" t="s">
        <v>57</v>
      </c>
      <c r="P5398" s="26" t="s">
        <v>733</v>
      </c>
      <c r="Q5398" s="26" t="s">
        <v>59</v>
      </c>
      <c r="R5398" s="26" t="s">
        <v>54</v>
      </c>
      <c r="S5398" s="26" t="s">
        <v>531</v>
      </c>
      <c r="T5398" s="54">
        <v>0.35599999999999998</v>
      </c>
      <c r="U5398" s="36">
        <v>45966</v>
      </c>
      <c r="V5398" s="43">
        <v>2.5000000000000001E-2</v>
      </c>
      <c r="W5398" s="43">
        <v>3.1600000000000003E-2</v>
      </c>
      <c r="X5398" s="26" t="s">
        <v>347</v>
      </c>
      <c r="Z5398" s="42">
        <v>1974455.56</v>
      </c>
      <c r="AA5398" s="42">
        <v>1</v>
      </c>
      <c r="AB5398" s="42">
        <v>115.6</v>
      </c>
      <c r="AC5398" s="42">
        <v>0</v>
      </c>
      <c r="AD5398" s="42">
        <v>2282.4706299999998</v>
      </c>
      <c r="AG5398" s="26" t="s">
        <v>15</v>
      </c>
      <c r="AH5398" s="43">
        <v>8.3840301219999993E-3</v>
      </c>
      <c r="AI5398" s="43">
        <v>8.3317503599999998E-4</v>
      </c>
      <c r="AJ5398" s="43">
        <v>2.4659043653653921E-4</v>
      </c>
    </row>
    <row r="5399" spans="1:36" x14ac:dyDescent="0.2">
      <c r="A5399" s="26">
        <v>8694</v>
      </c>
      <c r="B5399" s="26">
        <v>12534</v>
      </c>
      <c r="C5399" s="26" t="s">
        <v>959</v>
      </c>
      <c r="D5399" s="26">
        <v>514892801</v>
      </c>
      <c r="E5399" s="26" t="s">
        <v>203</v>
      </c>
      <c r="F5399" s="26" t="s">
        <v>960</v>
      </c>
      <c r="G5399" s="26" t="s">
        <v>961</v>
      </c>
      <c r="H5399" s="26" t="s">
        <v>69</v>
      </c>
      <c r="I5399" s="26" t="s">
        <v>112</v>
      </c>
      <c r="J5399" s="26" t="s">
        <v>51</v>
      </c>
      <c r="K5399" s="26" t="s">
        <v>51</v>
      </c>
      <c r="L5399" s="26" t="s">
        <v>433</v>
      </c>
      <c r="M5399" s="26" t="s">
        <v>165</v>
      </c>
      <c r="N5399" s="26" t="s">
        <v>136</v>
      </c>
      <c r="O5399" s="26" t="s">
        <v>57</v>
      </c>
      <c r="P5399" s="26" t="s">
        <v>737</v>
      </c>
      <c r="Q5399" s="26" t="s">
        <v>59</v>
      </c>
      <c r="R5399" s="26" t="s">
        <v>54</v>
      </c>
      <c r="S5399" s="26" t="s">
        <v>531</v>
      </c>
      <c r="T5399" s="54">
        <v>0.74</v>
      </c>
      <c r="U5399" s="36">
        <v>45667</v>
      </c>
      <c r="V5399" s="43">
        <v>3.3500000000000002E-2</v>
      </c>
      <c r="W5399" s="43">
        <v>5.3999999999999999E-2</v>
      </c>
      <c r="X5399" s="26" t="s">
        <v>347</v>
      </c>
      <c r="Z5399" s="42">
        <v>1627430</v>
      </c>
      <c r="AA5399" s="42">
        <v>1</v>
      </c>
      <c r="AB5399" s="42">
        <v>99.41</v>
      </c>
      <c r="AC5399" s="42">
        <v>0</v>
      </c>
      <c r="AD5399" s="42">
        <v>1617.82816</v>
      </c>
      <c r="AG5399" s="26" t="s">
        <v>15</v>
      </c>
      <c r="AH5399" s="43">
        <v>2.3683008038000001E-2</v>
      </c>
      <c r="AI5399" s="43">
        <v>5.90559202E-4</v>
      </c>
      <c r="AJ5399" s="43">
        <v>1.7478470345772028E-4</v>
      </c>
    </row>
    <row r="5400" spans="1:36" x14ac:dyDescent="0.2">
      <c r="A5400" s="26">
        <v>8694</v>
      </c>
      <c r="B5400" s="26">
        <v>12534</v>
      </c>
      <c r="C5400" s="26" t="s">
        <v>730</v>
      </c>
      <c r="D5400" s="26">
        <v>514065283</v>
      </c>
      <c r="E5400" s="26" t="s">
        <v>203</v>
      </c>
      <c r="F5400" s="26" t="s">
        <v>962</v>
      </c>
      <c r="G5400" s="26" t="s">
        <v>963</v>
      </c>
      <c r="H5400" s="26" t="s">
        <v>69</v>
      </c>
      <c r="I5400" s="26" t="s">
        <v>112</v>
      </c>
      <c r="J5400" s="26" t="s">
        <v>51</v>
      </c>
      <c r="K5400" s="26" t="s">
        <v>51</v>
      </c>
      <c r="L5400" s="26" t="s">
        <v>433</v>
      </c>
      <c r="M5400" s="26" t="s">
        <v>165</v>
      </c>
      <c r="N5400" s="26" t="s">
        <v>68</v>
      </c>
      <c r="O5400" s="26" t="s">
        <v>57</v>
      </c>
      <c r="P5400" s="26" t="s">
        <v>733</v>
      </c>
      <c r="Q5400" s="26" t="s">
        <v>59</v>
      </c>
      <c r="R5400" s="26" t="s">
        <v>54</v>
      </c>
      <c r="S5400" s="26" t="s">
        <v>531</v>
      </c>
      <c r="T5400" s="54">
        <v>0.89600000000000002</v>
      </c>
      <c r="U5400" s="36">
        <v>46031</v>
      </c>
      <c r="V5400" s="43">
        <v>2.75E-2</v>
      </c>
      <c r="W5400" s="43">
        <v>4.9099999999999998E-2</v>
      </c>
      <c r="X5400" s="26" t="s">
        <v>347</v>
      </c>
      <c r="Z5400" s="42">
        <v>33406.44</v>
      </c>
      <c r="AA5400" s="42">
        <v>1</v>
      </c>
      <c r="AB5400" s="42">
        <v>99.07</v>
      </c>
      <c r="AC5400" s="42">
        <v>0</v>
      </c>
      <c r="AD5400" s="42">
        <v>33.095759999999999</v>
      </c>
      <c r="AG5400" s="26" t="s">
        <v>15</v>
      </c>
      <c r="AH5400" s="43">
        <v>1.8519366699999999E-4</v>
      </c>
      <c r="AI5400" s="43">
        <v>1.20810146149037E-5</v>
      </c>
      <c r="AJ5400" s="43">
        <v>3.5755544008505086E-6</v>
      </c>
    </row>
    <row r="5401" spans="1:36" x14ac:dyDescent="0.2">
      <c r="A5401" s="26">
        <v>8694</v>
      </c>
      <c r="B5401" s="26">
        <v>12534</v>
      </c>
      <c r="C5401" s="26" t="s">
        <v>964</v>
      </c>
      <c r="D5401" s="26">
        <v>513821488</v>
      </c>
      <c r="E5401" s="26" t="s">
        <v>203</v>
      </c>
      <c r="F5401" s="26" t="s">
        <v>965</v>
      </c>
      <c r="G5401" s="26" t="s">
        <v>966</v>
      </c>
      <c r="H5401" s="26" t="s">
        <v>69</v>
      </c>
      <c r="I5401" s="26" t="s">
        <v>113</v>
      </c>
      <c r="J5401" s="26" t="s">
        <v>51</v>
      </c>
      <c r="K5401" s="26" t="s">
        <v>51</v>
      </c>
      <c r="L5401" s="26" t="s">
        <v>433</v>
      </c>
      <c r="M5401" s="26" t="s">
        <v>165</v>
      </c>
      <c r="N5401" s="26" t="s">
        <v>357</v>
      </c>
      <c r="O5401" s="26" t="s">
        <v>57</v>
      </c>
      <c r="P5401" s="26" t="s">
        <v>728</v>
      </c>
      <c r="Q5401" s="26" t="s">
        <v>59</v>
      </c>
      <c r="R5401" s="26" t="s">
        <v>54</v>
      </c>
      <c r="S5401" s="26" t="s">
        <v>531</v>
      </c>
      <c r="T5401" s="54">
        <v>1.883</v>
      </c>
      <c r="U5401" s="36" t="s">
        <v>967</v>
      </c>
      <c r="V5401" s="43">
        <v>0.04</v>
      </c>
      <c r="W5401" s="43">
        <v>2.69E-2</v>
      </c>
      <c r="X5401" s="26" t="s">
        <v>347</v>
      </c>
      <c r="Z5401" s="42">
        <v>12353377.109999999</v>
      </c>
      <c r="AA5401" s="42">
        <v>1</v>
      </c>
      <c r="AB5401" s="42">
        <v>120.13</v>
      </c>
      <c r="AC5401" s="42">
        <v>0</v>
      </c>
      <c r="AD5401" s="42">
        <v>14840.111919999999</v>
      </c>
      <c r="AG5401" s="26" t="s">
        <v>15</v>
      </c>
      <c r="AH5401" s="43">
        <v>1.2833970601E-2</v>
      </c>
      <c r="AI5401" s="43">
        <v>5.4171171469999998E-3</v>
      </c>
      <c r="AJ5401" s="43">
        <v>1.6032756910453209E-3</v>
      </c>
    </row>
    <row r="5402" spans="1:36" x14ac:dyDescent="0.2">
      <c r="A5402" s="26">
        <v>8694</v>
      </c>
      <c r="B5402" s="26">
        <v>12534</v>
      </c>
      <c r="C5402" s="26" t="s">
        <v>766</v>
      </c>
      <c r="D5402" s="26">
        <v>520026683</v>
      </c>
      <c r="E5402" s="26" t="s">
        <v>203</v>
      </c>
      <c r="F5402" s="26" t="s">
        <v>767</v>
      </c>
      <c r="G5402" s="26" t="s">
        <v>768</v>
      </c>
      <c r="H5402" s="26" t="s">
        <v>69</v>
      </c>
      <c r="I5402" s="26" t="s">
        <v>112</v>
      </c>
      <c r="J5402" s="26" t="s">
        <v>51</v>
      </c>
      <c r="K5402" s="26" t="s">
        <v>51</v>
      </c>
      <c r="L5402" s="26" t="s">
        <v>433</v>
      </c>
      <c r="M5402" s="26" t="s">
        <v>165</v>
      </c>
      <c r="N5402" s="26" t="s">
        <v>357</v>
      </c>
      <c r="O5402" s="26" t="s">
        <v>57</v>
      </c>
      <c r="P5402" s="26" t="s">
        <v>728</v>
      </c>
      <c r="Q5402" s="26" t="s">
        <v>59</v>
      </c>
      <c r="R5402" s="26" t="s">
        <v>54</v>
      </c>
      <c r="S5402" s="26" t="s">
        <v>531</v>
      </c>
      <c r="T5402" s="54">
        <v>1.008</v>
      </c>
      <c r="U5402" s="36">
        <v>46113</v>
      </c>
      <c r="V5402" s="43">
        <v>3.39E-2</v>
      </c>
      <c r="W5402" s="43">
        <v>4.4299999999999999E-2</v>
      </c>
      <c r="X5402" s="26" t="s">
        <v>347</v>
      </c>
      <c r="Z5402" s="42">
        <v>2891415.34</v>
      </c>
      <c r="AA5402" s="42">
        <v>1</v>
      </c>
      <c r="AB5402" s="42">
        <v>98.97</v>
      </c>
      <c r="AC5402" s="42">
        <v>112.90976999999999</v>
      </c>
      <c r="AD5402" s="42">
        <v>2974.5435299999999</v>
      </c>
      <c r="AG5402" s="26" t="s">
        <v>15</v>
      </c>
      <c r="AH5402" s="43">
        <v>1.7697542367E-2</v>
      </c>
      <c r="AI5402" s="43">
        <v>1.085803857E-3</v>
      </c>
      <c r="AJ5402" s="43">
        <v>3.2135966085120591E-4</v>
      </c>
    </row>
    <row r="5403" spans="1:36" x14ac:dyDescent="0.2">
      <c r="A5403" s="26">
        <v>8694</v>
      </c>
      <c r="B5403" s="26">
        <v>12534</v>
      </c>
      <c r="C5403" s="26" t="s">
        <v>964</v>
      </c>
      <c r="D5403" s="26">
        <v>513821488</v>
      </c>
      <c r="E5403" s="26" t="s">
        <v>203</v>
      </c>
      <c r="F5403" s="26" t="s">
        <v>968</v>
      </c>
      <c r="G5403" s="26" t="s">
        <v>969</v>
      </c>
      <c r="H5403" s="26" t="s">
        <v>69</v>
      </c>
      <c r="I5403" s="26" t="s">
        <v>113</v>
      </c>
      <c r="J5403" s="26" t="s">
        <v>51</v>
      </c>
      <c r="K5403" s="26" t="s">
        <v>51</v>
      </c>
      <c r="L5403" s="26" t="s">
        <v>433</v>
      </c>
      <c r="M5403" s="26" t="s">
        <v>165</v>
      </c>
      <c r="N5403" s="26" t="s">
        <v>357</v>
      </c>
      <c r="O5403" s="26" t="s">
        <v>57</v>
      </c>
      <c r="P5403" s="26" t="s">
        <v>728</v>
      </c>
      <c r="Q5403" s="26" t="s">
        <v>59</v>
      </c>
      <c r="R5403" s="26" t="s">
        <v>54</v>
      </c>
      <c r="S5403" s="26" t="s">
        <v>531</v>
      </c>
      <c r="T5403" s="54">
        <v>3.2320000000000002</v>
      </c>
      <c r="U5403" s="36" t="s">
        <v>970</v>
      </c>
      <c r="V5403" s="43">
        <v>3.5000000000000003E-2</v>
      </c>
      <c r="W5403" s="43">
        <v>2.7400000000000001E-2</v>
      </c>
      <c r="X5403" s="26" t="s">
        <v>347</v>
      </c>
      <c r="Z5403" s="42">
        <v>1804102.47</v>
      </c>
      <c r="AA5403" s="42">
        <v>1</v>
      </c>
      <c r="AB5403" s="42">
        <v>121.21</v>
      </c>
      <c r="AC5403" s="42">
        <v>0</v>
      </c>
      <c r="AD5403" s="42">
        <v>2186.7525999999998</v>
      </c>
      <c r="AG5403" s="26" t="s">
        <v>15</v>
      </c>
      <c r="AH5403" s="43">
        <v>2.0950907000000002E-3</v>
      </c>
      <c r="AI5403" s="43">
        <v>7.9823488300000004E-4</v>
      </c>
      <c r="AJ5403" s="43">
        <v>2.3624938307811305E-4</v>
      </c>
    </row>
    <row r="5404" spans="1:36" x14ac:dyDescent="0.2">
      <c r="A5404" s="26">
        <v>8694</v>
      </c>
      <c r="B5404" s="26">
        <v>12534</v>
      </c>
      <c r="C5404" s="26" t="s">
        <v>705</v>
      </c>
      <c r="D5404" s="26">
        <v>510960719</v>
      </c>
      <c r="E5404" s="26" t="s">
        <v>203</v>
      </c>
      <c r="F5404" s="26" t="s">
        <v>971</v>
      </c>
      <c r="G5404" s="26" t="s">
        <v>972</v>
      </c>
      <c r="H5404" s="26" t="s">
        <v>69</v>
      </c>
      <c r="I5404" s="26" t="s">
        <v>113</v>
      </c>
      <c r="J5404" s="26" t="s">
        <v>51</v>
      </c>
      <c r="K5404" s="26" t="s">
        <v>51</v>
      </c>
      <c r="L5404" s="26" t="s">
        <v>433</v>
      </c>
      <c r="M5404" s="26" t="s">
        <v>165</v>
      </c>
      <c r="N5404" s="26" t="s">
        <v>357</v>
      </c>
      <c r="O5404" s="26" t="s">
        <v>57</v>
      </c>
      <c r="P5404" s="26" t="s">
        <v>708</v>
      </c>
      <c r="Q5404" s="26" t="s">
        <v>64</v>
      </c>
      <c r="R5404" s="26" t="s">
        <v>54</v>
      </c>
      <c r="S5404" s="26" t="s">
        <v>531</v>
      </c>
      <c r="T5404" s="54">
        <v>2.9140000000000001</v>
      </c>
      <c r="U5404" s="36">
        <v>47610</v>
      </c>
      <c r="V5404" s="43">
        <v>1.34E-2</v>
      </c>
      <c r="W5404" s="43">
        <v>2.58E-2</v>
      </c>
      <c r="X5404" s="26" t="s">
        <v>347</v>
      </c>
      <c r="Z5404" s="42">
        <v>18866329.890000001</v>
      </c>
      <c r="AA5404" s="42">
        <v>1</v>
      </c>
      <c r="AB5404" s="42">
        <v>112.66</v>
      </c>
      <c r="AC5404" s="42">
        <v>211.56147000000001</v>
      </c>
      <c r="AD5404" s="42">
        <v>21466.368719999999</v>
      </c>
      <c r="AG5404" s="26" t="s">
        <v>15</v>
      </c>
      <c r="AH5404" s="43">
        <v>7.7646378239999998E-3</v>
      </c>
      <c r="AI5404" s="43">
        <v>7.8359135500000003E-3</v>
      </c>
      <c r="AJ5404" s="43">
        <v>2.3191541498692185E-3</v>
      </c>
    </row>
    <row r="5405" spans="1:36" x14ac:dyDescent="0.2">
      <c r="A5405" s="26">
        <v>8694</v>
      </c>
      <c r="B5405" s="26">
        <v>12534</v>
      </c>
      <c r="C5405" s="26" t="s">
        <v>763</v>
      </c>
      <c r="D5405" s="26">
        <v>513623314</v>
      </c>
      <c r="E5405" s="26" t="s">
        <v>203</v>
      </c>
      <c r="F5405" s="26" t="s">
        <v>973</v>
      </c>
      <c r="G5405" s="26" t="s">
        <v>974</v>
      </c>
      <c r="H5405" s="26" t="s">
        <v>69</v>
      </c>
      <c r="I5405" s="26" t="s">
        <v>113</v>
      </c>
      <c r="J5405" s="26" t="s">
        <v>51</v>
      </c>
      <c r="K5405" s="26" t="s">
        <v>51</v>
      </c>
      <c r="L5405" s="26" t="s">
        <v>433</v>
      </c>
      <c r="M5405" s="26" t="s">
        <v>165</v>
      </c>
      <c r="N5405" s="26" t="s">
        <v>357</v>
      </c>
      <c r="O5405" s="26" t="s">
        <v>57</v>
      </c>
      <c r="P5405" s="26" t="s">
        <v>728</v>
      </c>
      <c r="Q5405" s="26" t="s">
        <v>59</v>
      </c>
      <c r="R5405" s="26" t="s">
        <v>54</v>
      </c>
      <c r="S5405" s="26" t="s">
        <v>531</v>
      </c>
      <c r="T5405" s="54">
        <v>1.1839999999999999</v>
      </c>
      <c r="U5405" s="36">
        <v>46360</v>
      </c>
      <c r="V5405" s="43">
        <v>1.34E-2</v>
      </c>
      <c r="W5405" s="43">
        <v>2.6700000000000002E-2</v>
      </c>
      <c r="X5405" s="26" t="s">
        <v>347</v>
      </c>
      <c r="Z5405" s="42">
        <v>1012153.85</v>
      </c>
      <c r="AA5405" s="42">
        <v>1</v>
      </c>
      <c r="AB5405" s="42">
        <v>114.94</v>
      </c>
      <c r="AC5405" s="42">
        <v>0</v>
      </c>
      <c r="AD5405" s="42">
        <v>1163.3696399999999</v>
      </c>
      <c r="AG5405" s="26" t="s">
        <v>15</v>
      </c>
      <c r="AH5405" s="43">
        <v>2.0565176020000001E-3</v>
      </c>
      <c r="AI5405" s="43">
        <v>4.2466725699999999E-4</v>
      </c>
      <c r="AJ5405" s="43">
        <v>1.256865361640848E-4</v>
      </c>
    </row>
    <row r="5406" spans="1:36" x14ac:dyDescent="0.2">
      <c r="A5406" s="26">
        <v>8694</v>
      </c>
      <c r="B5406" s="26">
        <v>12534</v>
      </c>
      <c r="C5406" s="26" t="s">
        <v>975</v>
      </c>
      <c r="D5406" s="26">
        <v>520043720</v>
      </c>
      <c r="E5406" s="26" t="s">
        <v>203</v>
      </c>
      <c r="F5406" s="26" t="s">
        <v>976</v>
      </c>
      <c r="G5406" s="26" t="s">
        <v>977</v>
      </c>
      <c r="H5406" s="26" t="s">
        <v>69</v>
      </c>
      <c r="I5406" s="26" t="s">
        <v>112</v>
      </c>
      <c r="J5406" s="26" t="s">
        <v>51</v>
      </c>
      <c r="K5406" s="26" t="s">
        <v>51</v>
      </c>
      <c r="L5406" s="26" t="s">
        <v>433</v>
      </c>
      <c r="M5406" s="26" t="s">
        <v>165</v>
      </c>
      <c r="N5406" s="26" t="s">
        <v>358</v>
      </c>
      <c r="O5406" s="26" t="s">
        <v>57</v>
      </c>
      <c r="P5406" s="26" t="s">
        <v>708</v>
      </c>
      <c r="Q5406" s="26" t="s">
        <v>64</v>
      </c>
      <c r="R5406" s="26" t="s">
        <v>54</v>
      </c>
      <c r="S5406" s="26" t="s">
        <v>531</v>
      </c>
      <c r="T5406" s="54">
        <v>1.8480000000000001</v>
      </c>
      <c r="U5406" s="36" t="s">
        <v>827</v>
      </c>
      <c r="V5406" s="43">
        <v>2.75E-2</v>
      </c>
      <c r="W5406" s="43">
        <v>4.87E-2</v>
      </c>
      <c r="X5406" s="26" t="s">
        <v>347</v>
      </c>
      <c r="Z5406" s="42">
        <v>954490.24</v>
      </c>
      <c r="AA5406" s="42">
        <v>1</v>
      </c>
      <c r="AB5406" s="42">
        <v>96.34</v>
      </c>
      <c r="AC5406" s="42">
        <v>0</v>
      </c>
      <c r="AD5406" s="42">
        <v>919.55589999999995</v>
      </c>
      <c r="AG5406" s="26" t="s">
        <v>15</v>
      </c>
      <c r="AH5406" s="43">
        <v>1.2403956914E-2</v>
      </c>
      <c r="AI5406" s="43">
        <v>3.3566741600000001E-4</v>
      </c>
      <c r="AJ5406" s="43">
        <v>9.9345721176158212E-5</v>
      </c>
    </row>
    <row r="5407" spans="1:36" x14ac:dyDescent="0.2">
      <c r="A5407" s="26">
        <v>8694</v>
      </c>
      <c r="B5407" s="26">
        <v>12534</v>
      </c>
      <c r="C5407" s="26" t="s">
        <v>943</v>
      </c>
      <c r="D5407" s="26">
        <v>513992529</v>
      </c>
      <c r="E5407" s="26" t="s">
        <v>203</v>
      </c>
      <c r="F5407" s="26" t="s">
        <v>978</v>
      </c>
      <c r="G5407" s="26" t="s">
        <v>979</v>
      </c>
      <c r="H5407" s="26" t="s">
        <v>69</v>
      </c>
      <c r="I5407" s="26" t="s">
        <v>113</v>
      </c>
      <c r="J5407" s="26" t="s">
        <v>51</v>
      </c>
      <c r="K5407" s="26" t="s">
        <v>51</v>
      </c>
      <c r="L5407" s="26" t="s">
        <v>433</v>
      </c>
      <c r="M5407" s="26" t="s">
        <v>165</v>
      </c>
      <c r="N5407" s="26" t="s">
        <v>357</v>
      </c>
      <c r="O5407" s="26" t="s">
        <v>57</v>
      </c>
      <c r="P5407" s="26" t="s">
        <v>742</v>
      </c>
      <c r="Q5407" s="26" t="s">
        <v>64</v>
      </c>
      <c r="R5407" s="26" t="s">
        <v>54</v>
      </c>
      <c r="S5407" s="26" t="s">
        <v>531</v>
      </c>
      <c r="T5407" s="54">
        <v>2.6880000000000002</v>
      </c>
      <c r="U5407" s="36" t="s">
        <v>980</v>
      </c>
      <c r="V5407" s="43">
        <v>1.9599999999999999E-2</v>
      </c>
      <c r="W5407" s="43">
        <v>2.69E-2</v>
      </c>
      <c r="X5407" s="26" t="s">
        <v>347</v>
      </c>
      <c r="Z5407" s="42">
        <v>4908000</v>
      </c>
      <c r="AA5407" s="42">
        <v>1</v>
      </c>
      <c r="AB5407" s="42">
        <v>114.22</v>
      </c>
      <c r="AC5407" s="42">
        <v>0</v>
      </c>
      <c r="AD5407" s="42">
        <v>5605.9175999999998</v>
      </c>
      <c r="AG5407" s="26" t="s">
        <v>15</v>
      </c>
      <c r="AH5407" s="43">
        <v>4.286116425E-3</v>
      </c>
      <c r="AI5407" s="43">
        <v>2.046339847E-3</v>
      </c>
      <c r="AJ5407" s="43">
        <v>6.0564444948492857E-4</v>
      </c>
    </row>
    <row r="5408" spans="1:36" x14ac:dyDescent="0.2">
      <c r="A5408" s="26">
        <v>8694</v>
      </c>
      <c r="B5408" s="26">
        <v>12534</v>
      </c>
      <c r="C5408" s="26" t="s">
        <v>981</v>
      </c>
      <c r="D5408" s="26">
        <v>511930125</v>
      </c>
      <c r="E5408" s="26" t="s">
        <v>203</v>
      </c>
      <c r="F5408" s="26" t="s">
        <v>982</v>
      </c>
      <c r="G5408" s="26" t="s">
        <v>983</v>
      </c>
      <c r="H5408" s="26" t="s">
        <v>69</v>
      </c>
      <c r="I5408" s="26" t="s">
        <v>112</v>
      </c>
      <c r="J5408" s="26" t="s">
        <v>51</v>
      </c>
      <c r="K5408" s="26" t="s">
        <v>51</v>
      </c>
      <c r="L5408" s="26" t="s">
        <v>433</v>
      </c>
      <c r="M5408" s="26" t="s">
        <v>165</v>
      </c>
      <c r="N5408" s="26" t="s">
        <v>133</v>
      </c>
      <c r="O5408" s="26" t="s">
        <v>57</v>
      </c>
      <c r="P5408" s="26" t="s">
        <v>737</v>
      </c>
      <c r="Q5408" s="26" t="s">
        <v>59</v>
      </c>
      <c r="R5408" s="26" t="s">
        <v>54</v>
      </c>
      <c r="S5408" s="26" t="s">
        <v>531</v>
      </c>
      <c r="T5408" s="54">
        <v>0.99099999999999999</v>
      </c>
      <c r="U5408" s="36">
        <v>46149</v>
      </c>
      <c r="V5408" s="43">
        <v>3.5499999999999997E-2</v>
      </c>
      <c r="W5408" s="43">
        <v>4.9700000000000001E-2</v>
      </c>
      <c r="X5408" s="26" t="s">
        <v>347</v>
      </c>
      <c r="Z5408" s="42">
        <v>373506.49</v>
      </c>
      <c r="AA5408" s="42">
        <v>1</v>
      </c>
      <c r="AB5408" s="42">
        <v>98.66</v>
      </c>
      <c r="AC5408" s="42">
        <v>6.62974</v>
      </c>
      <c r="AD5408" s="42">
        <v>375.13123999999999</v>
      </c>
      <c r="AG5408" s="26" t="s">
        <v>15</v>
      </c>
      <c r="AH5408" s="43">
        <v>1.313990359E-3</v>
      </c>
      <c r="AI5408" s="43">
        <v>1.3693494199999999E-4</v>
      </c>
      <c r="AJ5408" s="43">
        <v>4.0527915239852724E-5</v>
      </c>
    </row>
    <row r="5409" spans="1:36" x14ac:dyDescent="0.2">
      <c r="A5409" s="26">
        <v>8694</v>
      </c>
      <c r="B5409" s="26">
        <v>12534</v>
      </c>
      <c r="C5409" s="26" t="s">
        <v>725</v>
      </c>
      <c r="D5409" s="26">
        <v>514290345</v>
      </c>
      <c r="E5409" s="26" t="s">
        <v>203</v>
      </c>
      <c r="F5409" s="26" t="s">
        <v>726</v>
      </c>
      <c r="G5409" s="26" t="s">
        <v>727</v>
      </c>
      <c r="H5409" s="26" t="s">
        <v>69</v>
      </c>
      <c r="I5409" s="26" t="s">
        <v>112</v>
      </c>
      <c r="J5409" s="26" t="s">
        <v>51</v>
      </c>
      <c r="K5409" s="26" t="s">
        <v>51</v>
      </c>
      <c r="L5409" s="26" t="s">
        <v>433</v>
      </c>
      <c r="M5409" s="26" t="s">
        <v>165</v>
      </c>
      <c r="N5409" s="26" t="s">
        <v>141</v>
      </c>
      <c r="O5409" s="26" t="s">
        <v>57</v>
      </c>
      <c r="P5409" s="26" t="s">
        <v>728</v>
      </c>
      <c r="Q5409" s="26" t="s">
        <v>59</v>
      </c>
      <c r="R5409" s="26" t="s">
        <v>54</v>
      </c>
      <c r="S5409" s="26" t="s">
        <v>531</v>
      </c>
      <c r="T5409" s="54">
        <v>0.56899999999999995</v>
      </c>
      <c r="U5409" s="36" t="s">
        <v>729</v>
      </c>
      <c r="V5409" s="43">
        <v>3.61E-2</v>
      </c>
      <c r="W5409" s="43">
        <v>5.0200000000000002E-2</v>
      </c>
      <c r="X5409" s="26" t="s">
        <v>347</v>
      </c>
      <c r="Z5409" s="42">
        <v>3449200</v>
      </c>
      <c r="AA5409" s="42">
        <v>1</v>
      </c>
      <c r="AB5409" s="42">
        <v>100.76</v>
      </c>
      <c r="AC5409" s="42">
        <v>0</v>
      </c>
      <c r="AD5409" s="42">
        <v>3475.41392</v>
      </c>
      <c r="AG5409" s="26" t="s">
        <v>15</v>
      </c>
      <c r="AH5409" s="43">
        <v>4.4940716610000001E-3</v>
      </c>
      <c r="AI5409" s="43">
        <v>1.2686376240000001E-3</v>
      </c>
      <c r="AJ5409" s="43">
        <v>3.7547201020412033E-4</v>
      </c>
    </row>
    <row r="5410" spans="1:36" x14ac:dyDescent="0.2">
      <c r="A5410" s="26">
        <v>8694</v>
      </c>
      <c r="B5410" s="26">
        <v>12534</v>
      </c>
      <c r="C5410" s="26" t="s">
        <v>984</v>
      </c>
      <c r="D5410" s="26">
        <v>511396046</v>
      </c>
      <c r="E5410" s="26" t="s">
        <v>203</v>
      </c>
      <c r="F5410" s="26" t="s">
        <v>985</v>
      </c>
      <c r="G5410" s="26" t="s">
        <v>986</v>
      </c>
      <c r="H5410" s="26" t="s">
        <v>69</v>
      </c>
      <c r="I5410" s="26" t="s">
        <v>114</v>
      </c>
      <c r="J5410" s="26" t="s">
        <v>51</v>
      </c>
      <c r="K5410" s="26" t="s">
        <v>51</v>
      </c>
      <c r="L5410" s="26" t="s">
        <v>433</v>
      </c>
      <c r="M5410" s="26" t="s">
        <v>165</v>
      </c>
      <c r="N5410" s="26" t="s">
        <v>133</v>
      </c>
      <c r="O5410" s="26" t="s">
        <v>57</v>
      </c>
      <c r="P5410" s="26" t="s">
        <v>154</v>
      </c>
      <c r="Q5410" s="26" t="s">
        <v>154</v>
      </c>
      <c r="R5410" s="26" t="s">
        <v>54</v>
      </c>
      <c r="S5410" s="26" t="s">
        <v>531</v>
      </c>
      <c r="T5410" s="54">
        <v>7.9000000000000001E-2</v>
      </c>
      <c r="U5410" s="36" t="s">
        <v>987</v>
      </c>
      <c r="V5410" s="43">
        <v>6.4500000000000002E-2</v>
      </c>
      <c r="W5410" s="43">
        <v>5.3459000000000003</v>
      </c>
      <c r="X5410" s="26" t="s">
        <v>347</v>
      </c>
      <c r="Z5410" s="42">
        <v>4577547.4000000004</v>
      </c>
      <c r="AA5410" s="42">
        <v>1</v>
      </c>
      <c r="AB5410" s="42">
        <v>82.5</v>
      </c>
      <c r="AC5410" s="42">
        <v>0</v>
      </c>
      <c r="AD5410" s="42">
        <v>3776.4766</v>
      </c>
      <c r="AG5410" s="26" t="s">
        <v>15</v>
      </c>
      <c r="AH5410" s="43">
        <v>5.5424207290000003E-3</v>
      </c>
      <c r="AI5410" s="43">
        <v>1.378535165E-3</v>
      </c>
      <c r="AJ5410" s="43">
        <v>4.0799780778078416E-4</v>
      </c>
    </row>
    <row r="5411" spans="1:36" x14ac:dyDescent="0.2">
      <c r="A5411" s="26">
        <v>8694</v>
      </c>
      <c r="B5411" s="26">
        <v>12534</v>
      </c>
      <c r="C5411" s="26" t="s">
        <v>940</v>
      </c>
      <c r="D5411" s="26">
        <v>510381601</v>
      </c>
      <c r="E5411" s="26" t="s">
        <v>203</v>
      </c>
      <c r="F5411" s="26" t="s">
        <v>988</v>
      </c>
      <c r="G5411" s="26" t="s">
        <v>989</v>
      </c>
      <c r="H5411" s="26" t="s">
        <v>69</v>
      </c>
      <c r="I5411" s="26" t="s">
        <v>112</v>
      </c>
      <c r="J5411" s="26" t="s">
        <v>51</v>
      </c>
      <c r="K5411" s="26" t="s">
        <v>51</v>
      </c>
      <c r="L5411" s="26" t="s">
        <v>433</v>
      </c>
      <c r="M5411" s="26" t="s">
        <v>165</v>
      </c>
      <c r="N5411" s="26" t="s">
        <v>84</v>
      </c>
      <c r="O5411" s="26" t="s">
        <v>57</v>
      </c>
      <c r="P5411" s="26" t="s">
        <v>724</v>
      </c>
      <c r="Q5411" s="26" t="s">
        <v>59</v>
      </c>
      <c r="R5411" s="26" t="s">
        <v>54</v>
      </c>
      <c r="S5411" s="26" t="s">
        <v>531</v>
      </c>
      <c r="T5411" s="54">
        <v>1.887</v>
      </c>
      <c r="U5411" s="36" t="s">
        <v>990</v>
      </c>
      <c r="V5411" s="43">
        <v>4.2999999999999997E-2</v>
      </c>
      <c r="W5411" s="43">
        <v>5.3100000000000001E-2</v>
      </c>
      <c r="X5411" s="26" t="s">
        <v>347</v>
      </c>
      <c r="Z5411" s="42">
        <v>3415909.09</v>
      </c>
      <c r="AA5411" s="42">
        <v>1</v>
      </c>
      <c r="AB5411" s="42">
        <v>100.23</v>
      </c>
      <c r="AC5411" s="42">
        <v>0</v>
      </c>
      <c r="AD5411" s="42">
        <v>3423.76568</v>
      </c>
      <c r="AG5411" s="26" t="s">
        <v>15</v>
      </c>
      <c r="AH5411" s="43">
        <v>3.7608029199999999E-3</v>
      </c>
      <c r="AI5411" s="43">
        <v>1.249784359E-3</v>
      </c>
      <c r="AJ5411" s="43">
        <v>3.6989210837294368E-4</v>
      </c>
    </row>
    <row r="5412" spans="1:36" x14ac:dyDescent="0.2">
      <c r="A5412" s="26">
        <v>8694</v>
      </c>
      <c r="B5412" s="26">
        <v>12534</v>
      </c>
      <c r="C5412" s="26" t="s">
        <v>991</v>
      </c>
      <c r="D5412" s="26">
        <v>510119068</v>
      </c>
      <c r="E5412" s="26" t="s">
        <v>203</v>
      </c>
      <c r="F5412" s="26" t="s">
        <v>992</v>
      </c>
      <c r="G5412" s="26" t="s">
        <v>993</v>
      </c>
      <c r="H5412" s="26" t="s">
        <v>69</v>
      </c>
      <c r="I5412" s="26" t="s">
        <v>114</v>
      </c>
      <c r="J5412" s="26" t="s">
        <v>51</v>
      </c>
      <c r="K5412" s="26" t="s">
        <v>51</v>
      </c>
      <c r="L5412" s="26" t="s">
        <v>433</v>
      </c>
      <c r="M5412" s="26" t="s">
        <v>165</v>
      </c>
      <c r="N5412" s="26" t="s">
        <v>139</v>
      </c>
      <c r="O5412" s="26" t="s">
        <v>57</v>
      </c>
      <c r="P5412" s="26" t="s">
        <v>737</v>
      </c>
      <c r="Q5412" s="26" t="s">
        <v>59</v>
      </c>
      <c r="R5412" s="26" t="s">
        <v>54</v>
      </c>
      <c r="S5412" s="26" t="s">
        <v>531</v>
      </c>
      <c r="T5412" s="54">
        <v>0.98799999999999999</v>
      </c>
      <c r="U5412" s="36" t="s">
        <v>818</v>
      </c>
      <c r="V5412" s="43">
        <v>3.9E-2</v>
      </c>
      <c r="W5412" s="43">
        <v>6.4399999999999999E-2</v>
      </c>
      <c r="X5412" s="26" t="s">
        <v>347</v>
      </c>
      <c r="Z5412" s="42">
        <v>161628.20000000001</v>
      </c>
      <c r="AA5412" s="42">
        <v>1</v>
      </c>
      <c r="AB5412" s="42">
        <v>97.45</v>
      </c>
      <c r="AC5412" s="42">
        <v>0</v>
      </c>
      <c r="AD5412" s="42">
        <v>157.50667999999999</v>
      </c>
      <c r="AG5412" s="26" t="s">
        <v>15</v>
      </c>
      <c r="AH5412" s="43">
        <v>4.1006149840000002E-3</v>
      </c>
      <c r="AI5412" s="43">
        <v>5.7494993407764702E-5</v>
      </c>
      <c r="AJ5412" s="43">
        <v>1.701649101991774E-5</v>
      </c>
    </row>
    <row r="5413" spans="1:36" x14ac:dyDescent="0.2">
      <c r="A5413" s="26">
        <v>8694</v>
      </c>
      <c r="B5413" s="26">
        <v>12534</v>
      </c>
      <c r="C5413" s="26" t="s">
        <v>769</v>
      </c>
      <c r="D5413" s="26">
        <v>513765859</v>
      </c>
      <c r="E5413" s="26" t="s">
        <v>203</v>
      </c>
      <c r="F5413" s="26" t="s">
        <v>770</v>
      </c>
      <c r="G5413" s="26" t="s">
        <v>771</v>
      </c>
      <c r="H5413" s="26" t="s">
        <v>69</v>
      </c>
      <c r="I5413" s="26" t="s">
        <v>113</v>
      </c>
      <c r="J5413" s="26" t="s">
        <v>51</v>
      </c>
      <c r="K5413" s="26" t="s">
        <v>51</v>
      </c>
      <c r="L5413" s="26" t="s">
        <v>433</v>
      </c>
      <c r="M5413" s="26" t="s">
        <v>165</v>
      </c>
      <c r="N5413" s="26" t="s">
        <v>357</v>
      </c>
      <c r="O5413" s="26" t="s">
        <v>57</v>
      </c>
      <c r="P5413" s="26" t="s">
        <v>733</v>
      </c>
      <c r="Q5413" s="26" t="s">
        <v>59</v>
      </c>
      <c r="R5413" s="26" t="s">
        <v>54</v>
      </c>
      <c r="S5413" s="26" t="s">
        <v>531</v>
      </c>
      <c r="T5413" s="54">
        <v>1.393</v>
      </c>
      <c r="U5413" s="36" t="s">
        <v>772</v>
      </c>
      <c r="V5413" s="43">
        <v>2.1499999999999998E-2</v>
      </c>
      <c r="W5413" s="43">
        <v>2.58E-2</v>
      </c>
      <c r="X5413" s="26" t="s">
        <v>347</v>
      </c>
      <c r="Z5413" s="42">
        <v>14607010.289999999</v>
      </c>
      <c r="AA5413" s="42">
        <v>1</v>
      </c>
      <c r="AB5413" s="42">
        <v>116.4</v>
      </c>
      <c r="AC5413" s="42">
        <v>0</v>
      </c>
      <c r="AD5413" s="42">
        <v>17002.559980000002</v>
      </c>
      <c r="AG5413" s="26" t="s">
        <v>15</v>
      </c>
      <c r="AH5413" s="43">
        <v>1.0426667387E-2</v>
      </c>
      <c r="AI5413" s="43">
        <v>6.2064800930000004E-3</v>
      </c>
      <c r="AJ5413" s="43">
        <v>1.8368992935111246E-3</v>
      </c>
    </row>
    <row r="5414" spans="1:36" x14ac:dyDescent="0.2">
      <c r="A5414" s="26">
        <v>8694</v>
      </c>
      <c r="B5414" s="26">
        <v>12534</v>
      </c>
      <c r="C5414" s="26" t="s">
        <v>769</v>
      </c>
      <c r="D5414" s="26">
        <v>513765859</v>
      </c>
      <c r="E5414" s="26" t="s">
        <v>203</v>
      </c>
      <c r="F5414" s="26" t="s">
        <v>994</v>
      </c>
      <c r="G5414" s="26" t="s">
        <v>995</v>
      </c>
      <c r="H5414" s="26" t="s">
        <v>69</v>
      </c>
      <c r="I5414" s="26" t="s">
        <v>113</v>
      </c>
      <c r="J5414" s="26" t="s">
        <v>51</v>
      </c>
      <c r="K5414" s="26" t="s">
        <v>51</v>
      </c>
      <c r="L5414" s="26" t="s">
        <v>433</v>
      </c>
      <c r="M5414" s="26" t="s">
        <v>165</v>
      </c>
      <c r="N5414" s="26" t="s">
        <v>357</v>
      </c>
      <c r="O5414" s="26" t="s">
        <v>57</v>
      </c>
      <c r="P5414" s="26" t="s">
        <v>728</v>
      </c>
      <c r="Q5414" s="26" t="s">
        <v>59</v>
      </c>
      <c r="R5414" s="26" t="s">
        <v>54</v>
      </c>
      <c r="S5414" s="26" t="s">
        <v>531</v>
      </c>
      <c r="T5414" s="54">
        <v>1.4079999999999999</v>
      </c>
      <c r="U5414" s="36" t="s">
        <v>772</v>
      </c>
      <c r="V5414" s="43">
        <v>1.6E-2</v>
      </c>
      <c r="W5414" s="43">
        <v>2.5100000000000001E-2</v>
      </c>
      <c r="X5414" s="26" t="s">
        <v>347</v>
      </c>
      <c r="Z5414" s="42">
        <v>1459481.34</v>
      </c>
      <c r="AA5414" s="42">
        <v>1</v>
      </c>
      <c r="AB5414" s="42">
        <v>115.56</v>
      </c>
      <c r="AC5414" s="42">
        <v>0</v>
      </c>
      <c r="AD5414" s="42">
        <v>1686.57664</v>
      </c>
      <c r="AG5414" s="26" t="s">
        <v>15</v>
      </c>
      <c r="AH5414" s="43">
        <v>5.145849555E-3</v>
      </c>
      <c r="AI5414" s="43">
        <v>6.1565460399999996E-4</v>
      </c>
      <c r="AJ5414" s="43">
        <v>1.8221205760265554E-4</v>
      </c>
    </row>
    <row r="5415" spans="1:36" x14ac:dyDescent="0.2">
      <c r="A5415" s="26">
        <v>8694</v>
      </c>
      <c r="B5415" s="26">
        <v>12534</v>
      </c>
      <c r="C5415" s="26" t="s">
        <v>999</v>
      </c>
      <c r="D5415" s="26">
        <v>515334662</v>
      </c>
      <c r="E5415" s="26" t="s">
        <v>203</v>
      </c>
      <c r="F5415" s="26" t="s">
        <v>1000</v>
      </c>
      <c r="G5415" s="26" t="s">
        <v>1001</v>
      </c>
      <c r="H5415" s="26" t="s">
        <v>69</v>
      </c>
      <c r="I5415" s="26" t="s">
        <v>114</v>
      </c>
      <c r="J5415" s="26" t="s">
        <v>51</v>
      </c>
      <c r="K5415" s="26" t="s">
        <v>51</v>
      </c>
      <c r="L5415" s="26" t="s">
        <v>433</v>
      </c>
      <c r="M5415" s="26" t="s">
        <v>165</v>
      </c>
      <c r="N5415" s="26" t="s">
        <v>140</v>
      </c>
      <c r="O5415" s="26" t="s">
        <v>57</v>
      </c>
      <c r="P5415" s="26" t="s">
        <v>776</v>
      </c>
      <c r="Q5415" s="26" t="s">
        <v>64</v>
      </c>
      <c r="R5415" s="26" t="s">
        <v>54</v>
      </c>
      <c r="S5415" s="26" t="s">
        <v>531</v>
      </c>
      <c r="T5415" s="54">
        <v>2.7240000000000002</v>
      </c>
      <c r="U5415" s="36" t="s">
        <v>1002</v>
      </c>
      <c r="V5415" s="43">
        <v>4.6899999999999997E-2</v>
      </c>
      <c r="W5415" s="43">
        <v>7.3999999999999996E-2</v>
      </c>
      <c r="X5415" s="26" t="s">
        <v>347</v>
      </c>
      <c r="Z5415" s="42">
        <v>17732435.489999998</v>
      </c>
      <c r="AA5415" s="42">
        <v>1</v>
      </c>
      <c r="AB5415" s="42">
        <v>98.21</v>
      </c>
      <c r="AC5415" s="42">
        <v>0</v>
      </c>
      <c r="AD5415" s="42">
        <v>17415.024890000001</v>
      </c>
      <c r="AG5415" s="26" t="s">
        <v>15</v>
      </c>
      <c r="AH5415" s="43">
        <v>1.312337891E-2</v>
      </c>
      <c r="AI5415" s="43">
        <v>6.3570430230000001E-3</v>
      </c>
      <c r="AJ5415" s="43">
        <v>1.8814606126694368E-3</v>
      </c>
    </row>
    <row r="5416" spans="1:36" x14ac:dyDescent="0.2">
      <c r="A5416" s="26">
        <v>8694</v>
      </c>
      <c r="B5416" s="26">
        <v>12534</v>
      </c>
      <c r="C5416" s="26" t="s">
        <v>717</v>
      </c>
      <c r="D5416" s="26">
        <v>513257873</v>
      </c>
      <c r="E5416" s="26" t="s">
        <v>203</v>
      </c>
      <c r="F5416" s="26" t="s">
        <v>1003</v>
      </c>
      <c r="G5416" s="26" t="s">
        <v>1004</v>
      </c>
      <c r="H5416" s="26" t="s">
        <v>69</v>
      </c>
      <c r="I5416" s="26" t="s">
        <v>113</v>
      </c>
      <c r="J5416" s="26" t="s">
        <v>51</v>
      </c>
      <c r="K5416" s="26" t="s">
        <v>51</v>
      </c>
      <c r="L5416" s="26" t="s">
        <v>433</v>
      </c>
      <c r="M5416" s="26" t="s">
        <v>165</v>
      </c>
      <c r="N5416" s="26" t="s">
        <v>357</v>
      </c>
      <c r="O5416" s="26" t="s">
        <v>57</v>
      </c>
      <c r="P5416" s="26" t="s">
        <v>737</v>
      </c>
      <c r="Q5416" s="26" t="s">
        <v>59</v>
      </c>
      <c r="R5416" s="26" t="s">
        <v>54</v>
      </c>
      <c r="S5416" s="26" t="s">
        <v>531</v>
      </c>
      <c r="T5416" s="54">
        <v>1.6180000000000001</v>
      </c>
      <c r="U5416" s="36" t="s">
        <v>1005</v>
      </c>
      <c r="V5416" s="43">
        <v>2.0500000000000001E-2</v>
      </c>
      <c r="W5416" s="43">
        <v>2.87E-2</v>
      </c>
      <c r="X5416" s="26" t="s">
        <v>347</v>
      </c>
      <c r="Z5416" s="42">
        <v>677142.86</v>
      </c>
      <c r="AA5416" s="42">
        <v>1</v>
      </c>
      <c r="AB5416" s="42">
        <v>116.04</v>
      </c>
      <c r="AC5416" s="42">
        <v>0</v>
      </c>
      <c r="AD5416" s="42">
        <v>785.75657000000001</v>
      </c>
      <c r="AG5416" s="26" t="s">
        <v>15</v>
      </c>
      <c r="AH5416" s="43">
        <v>8.9652605600000002E-4</v>
      </c>
      <c r="AI5416" s="43">
        <v>2.8682636700000001E-4</v>
      </c>
      <c r="AJ5416" s="43">
        <v>8.489049237306232E-5</v>
      </c>
    </row>
    <row r="5417" spans="1:36" x14ac:dyDescent="0.2">
      <c r="A5417" s="26">
        <v>8694</v>
      </c>
      <c r="B5417" s="26">
        <v>12534</v>
      </c>
      <c r="C5417" s="26" t="s">
        <v>730</v>
      </c>
      <c r="D5417" s="26">
        <v>514065283</v>
      </c>
      <c r="E5417" s="26" t="s">
        <v>203</v>
      </c>
      <c r="F5417" s="26" t="s">
        <v>731</v>
      </c>
      <c r="G5417" s="26" t="s">
        <v>732</v>
      </c>
      <c r="H5417" s="26" t="s">
        <v>69</v>
      </c>
      <c r="I5417" s="26" t="s">
        <v>112</v>
      </c>
      <c r="J5417" s="26" t="s">
        <v>51</v>
      </c>
      <c r="K5417" s="26" t="s">
        <v>51</v>
      </c>
      <c r="L5417" s="26" t="s">
        <v>433</v>
      </c>
      <c r="M5417" s="26" t="s">
        <v>165</v>
      </c>
      <c r="N5417" s="26" t="s">
        <v>68</v>
      </c>
      <c r="O5417" s="26" t="s">
        <v>57</v>
      </c>
      <c r="P5417" s="26" t="s">
        <v>733</v>
      </c>
      <c r="Q5417" s="26" t="s">
        <v>59</v>
      </c>
      <c r="R5417" s="26" t="s">
        <v>54</v>
      </c>
      <c r="S5417" s="26" t="s">
        <v>531</v>
      </c>
      <c r="T5417" s="54">
        <v>1.746</v>
      </c>
      <c r="U5417" s="36">
        <v>46396</v>
      </c>
      <c r="V5417" s="43">
        <v>2.3E-2</v>
      </c>
      <c r="W5417" s="43">
        <v>5.0799999999999998E-2</v>
      </c>
      <c r="X5417" s="26" t="s">
        <v>347</v>
      </c>
      <c r="Z5417" s="42">
        <v>7384573.21</v>
      </c>
      <c r="AA5417" s="42">
        <v>1</v>
      </c>
      <c r="AB5417" s="42">
        <v>96.16</v>
      </c>
      <c r="AC5417" s="42">
        <v>0</v>
      </c>
      <c r="AD5417" s="42">
        <v>7101.0056000000004</v>
      </c>
      <c r="AG5417" s="26" t="s">
        <v>15</v>
      </c>
      <c r="AH5417" s="43">
        <v>6.8249654940000003E-3</v>
      </c>
      <c r="AI5417" s="43">
        <v>2.5920949520000002E-3</v>
      </c>
      <c r="AJ5417" s="43">
        <v>7.6716871960468979E-4</v>
      </c>
    </row>
    <row r="5418" spans="1:36" x14ac:dyDescent="0.2">
      <c r="A5418" s="26">
        <v>8694</v>
      </c>
      <c r="B5418" s="26">
        <v>12534</v>
      </c>
      <c r="C5418" s="26" t="s">
        <v>1006</v>
      </c>
      <c r="D5418" s="26">
        <v>515328250</v>
      </c>
      <c r="E5418" s="26" t="s">
        <v>203</v>
      </c>
      <c r="F5418" s="26" t="s">
        <v>1007</v>
      </c>
      <c r="G5418" s="26" t="s">
        <v>1008</v>
      </c>
      <c r="H5418" s="26" t="s">
        <v>69</v>
      </c>
      <c r="I5418" s="26" t="s">
        <v>112</v>
      </c>
      <c r="J5418" s="26" t="s">
        <v>51</v>
      </c>
      <c r="K5418" s="26" t="s">
        <v>51</v>
      </c>
      <c r="L5418" s="26" t="s">
        <v>433</v>
      </c>
      <c r="M5418" s="26" t="s">
        <v>165</v>
      </c>
      <c r="N5418" s="26" t="s">
        <v>358</v>
      </c>
      <c r="O5418" s="26" t="s">
        <v>57</v>
      </c>
      <c r="P5418" s="26" t="s">
        <v>750</v>
      </c>
      <c r="Q5418" s="26" t="s">
        <v>64</v>
      </c>
      <c r="R5418" s="26" t="s">
        <v>54</v>
      </c>
      <c r="S5418" s="26" t="s">
        <v>531</v>
      </c>
      <c r="T5418" s="54">
        <v>1.79</v>
      </c>
      <c r="U5418" s="36" t="s">
        <v>1005</v>
      </c>
      <c r="V5418" s="43">
        <v>2.6499999999999999E-2</v>
      </c>
      <c r="W5418" s="43">
        <v>5.3199999999999997E-2</v>
      </c>
      <c r="X5418" s="26" t="s">
        <v>347</v>
      </c>
      <c r="Z5418" s="42">
        <v>840000.26</v>
      </c>
      <c r="AA5418" s="42">
        <v>1</v>
      </c>
      <c r="AB5418" s="42">
        <v>96.37</v>
      </c>
      <c r="AC5418" s="42">
        <v>0</v>
      </c>
      <c r="AD5418" s="42">
        <v>809.50824999999998</v>
      </c>
      <c r="AG5418" s="26" t="s">
        <v>15</v>
      </c>
      <c r="AH5418" s="43">
        <v>1.6402221249999999E-3</v>
      </c>
      <c r="AI5418" s="43">
        <v>2.95496492E-4</v>
      </c>
      <c r="AJ5418" s="43">
        <v>8.7456543853723067E-5</v>
      </c>
    </row>
    <row r="5419" spans="1:36" x14ac:dyDescent="0.2">
      <c r="A5419" s="26">
        <v>8694</v>
      </c>
      <c r="B5419" s="26">
        <v>12534</v>
      </c>
      <c r="C5419" s="26" t="s">
        <v>2307</v>
      </c>
      <c r="D5419" s="26">
        <v>53368</v>
      </c>
      <c r="E5419" s="26" t="s">
        <v>204</v>
      </c>
      <c r="F5419" s="26" t="s">
        <v>2308</v>
      </c>
      <c r="G5419" s="26" t="s">
        <v>2309</v>
      </c>
      <c r="H5419" s="26" t="s">
        <v>69</v>
      </c>
      <c r="I5419" s="26" t="s">
        <v>114</v>
      </c>
      <c r="J5419" s="26" t="s">
        <v>51</v>
      </c>
      <c r="K5419" s="26" t="s">
        <v>167</v>
      </c>
      <c r="L5419" s="26" t="s">
        <v>433</v>
      </c>
      <c r="M5419" s="26" t="s">
        <v>165</v>
      </c>
      <c r="N5419" s="26" t="s">
        <v>126</v>
      </c>
      <c r="O5419" s="26" t="s">
        <v>57</v>
      </c>
      <c r="P5419" s="26" t="s">
        <v>733</v>
      </c>
      <c r="Q5419" s="26" t="s">
        <v>59</v>
      </c>
      <c r="R5419" s="26" t="s">
        <v>54</v>
      </c>
      <c r="S5419" s="26" t="s">
        <v>531</v>
      </c>
      <c r="T5419" s="54">
        <v>0.99199999999999999</v>
      </c>
      <c r="U5419" s="36">
        <v>46023</v>
      </c>
      <c r="V5419" s="43">
        <v>3.3700000000000001E-2</v>
      </c>
      <c r="W5419" s="43">
        <v>5.8599999999999999E-2</v>
      </c>
      <c r="X5419" s="26" t="s">
        <v>347</v>
      </c>
      <c r="Z5419" s="42">
        <v>62353.33</v>
      </c>
      <c r="AA5419" s="42">
        <v>1</v>
      </c>
      <c r="AB5419" s="42">
        <v>100.76</v>
      </c>
      <c r="AC5419" s="42">
        <v>1.8253600000000001</v>
      </c>
      <c r="AD5419" s="42">
        <v>64.65258</v>
      </c>
      <c r="AG5419" s="26" t="s">
        <v>15</v>
      </c>
      <c r="AH5419" s="43">
        <v>8.9076185700000005E-4</v>
      </c>
      <c r="AI5419" s="43">
        <v>2.3600266737226502E-5</v>
      </c>
      <c r="AJ5419" s="43">
        <v>6.9848469092518071E-6</v>
      </c>
    </row>
    <row r="5420" spans="1:36" x14ac:dyDescent="0.2">
      <c r="A5420" s="26">
        <v>8694</v>
      </c>
      <c r="B5420" s="26">
        <v>12534</v>
      </c>
      <c r="C5420" s="26" t="s">
        <v>959</v>
      </c>
      <c r="D5420" s="26">
        <v>514892801</v>
      </c>
      <c r="E5420" s="26" t="s">
        <v>203</v>
      </c>
      <c r="F5420" s="26" t="s">
        <v>1009</v>
      </c>
      <c r="G5420" s="26" t="s">
        <v>1010</v>
      </c>
      <c r="H5420" s="26" t="s">
        <v>69</v>
      </c>
      <c r="I5420" s="26" t="s">
        <v>112</v>
      </c>
      <c r="J5420" s="26" t="s">
        <v>51</v>
      </c>
      <c r="K5420" s="26" t="s">
        <v>51</v>
      </c>
      <c r="L5420" s="26" t="s">
        <v>433</v>
      </c>
      <c r="M5420" s="26" t="s">
        <v>165</v>
      </c>
      <c r="N5420" s="26" t="s">
        <v>136</v>
      </c>
      <c r="O5420" s="26" t="s">
        <v>57</v>
      </c>
      <c r="P5420" s="26" t="s">
        <v>737</v>
      </c>
      <c r="Q5420" s="26" t="s">
        <v>59</v>
      </c>
      <c r="R5420" s="26" t="s">
        <v>54</v>
      </c>
      <c r="S5420" s="26" t="s">
        <v>531</v>
      </c>
      <c r="T5420" s="54">
        <v>2.8279999999999998</v>
      </c>
      <c r="U5420" s="36">
        <v>47610</v>
      </c>
      <c r="V5420" s="43">
        <v>2.6200000000000001E-2</v>
      </c>
      <c r="W5420" s="43">
        <v>5.0500000000000003E-2</v>
      </c>
      <c r="X5420" s="26" t="s">
        <v>347</v>
      </c>
      <c r="Z5420" s="42">
        <v>3181794.88</v>
      </c>
      <c r="AA5420" s="42">
        <v>1</v>
      </c>
      <c r="AB5420" s="42">
        <v>93.55</v>
      </c>
      <c r="AC5420" s="42">
        <v>41.681510000000003</v>
      </c>
      <c r="AD5420" s="42">
        <v>3018.2506199999998</v>
      </c>
      <c r="AG5420" s="26" t="s">
        <v>15</v>
      </c>
      <c r="AH5420" s="43">
        <v>7.4057641930000001E-3</v>
      </c>
      <c r="AI5420" s="43">
        <v>1.1017583469999999E-3</v>
      </c>
      <c r="AJ5420" s="43">
        <v>3.2608162759250052E-4</v>
      </c>
    </row>
    <row r="5421" spans="1:36" x14ac:dyDescent="0.2">
      <c r="A5421" s="26">
        <v>8694</v>
      </c>
      <c r="B5421" s="26">
        <v>12534</v>
      </c>
      <c r="C5421" s="26" t="s">
        <v>713</v>
      </c>
      <c r="D5421" s="26">
        <v>510560188</v>
      </c>
      <c r="E5421" s="26" t="s">
        <v>203</v>
      </c>
      <c r="F5421" s="26" t="s">
        <v>1011</v>
      </c>
      <c r="G5421" s="26" t="s">
        <v>1012</v>
      </c>
      <c r="H5421" s="26" t="s">
        <v>69</v>
      </c>
      <c r="I5421" s="26" t="s">
        <v>113</v>
      </c>
      <c r="J5421" s="26" t="s">
        <v>51</v>
      </c>
      <c r="K5421" s="26" t="s">
        <v>51</v>
      </c>
      <c r="L5421" s="26" t="s">
        <v>433</v>
      </c>
      <c r="M5421" s="26" t="s">
        <v>165</v>
      </c>
      <c r="N5421" s="26" t="s">
        <v>358</v>
      </c>
      <c r="O5421" s="26" t="s">
        <v>57</v>
      </c>
      <c r="P5421" s="26" t="s">
        <v>750</v>
      </c>
      <c r="Q5421" s="26" t="s">
        <v>64</v>
      </c>
      <c r="R5421" s="26" t="s">
        <v>54</v>
      </c>
      <c r="S5421" s="26" t="s">
        <v>531</v>
      </c>
      <c r="T5421" s="54">
        <v>1.54</v>
      </c>
      <c r="U5421" s="36" t="s">
        <v>1013</v>
      </c>
      <c r="V5421" s="43">
        <v>2.5700000000000001E-2</v>
      </c>
      <c r="W5421" s="43">
        <v>2.8799999999999999E-2</v>
      </c>
      <c r="X5421" s="26" t="s">
        <v>347</v>
      </c>
      <c r="Z5421" s="42">
        <v>4891764.71</v>
      </c>
      <c r="AA5421" s="42">
        <v>1</v>
      </c>
      <c r="AB5421" s="42">
        <v>116.39</v>
      </c>
      <c r="AC5421" s="42">
        <v>0</v>
      </c>
      <c r="AD5421" s="42">
        <v>5693.52495</v>
      </c>
      <c r="AG5421" s="26" t="s">
        <v>15</v>
      </c>
      <c r="AH5421" s="43">
        <v>4.6318899090000004E-3</v>
      </c>
      <c r="AI5421" s="43">
        <v>2.0783193409999999E-3</v>
      </c>
      <c r="AJ5421" s="43">
        <v>6.1510925240347016E-4</v>
      </c>
    </row>
    <row r="5422" spans="1:36" x14ac:dyDescent="0.2">
      <c r="A5422" s="26">
        <v>8694</v>
      </c>
      <c r="B5422" s="26">
        <v>12534</v>
      </c>
      <c r="C5422" s="26" t="s">
        <v>773</v>
      </c>
      <c r="D5422" s="26">
        <v>513230029</v>
      </c>
      <c r="E5422" s="26" t="s">
        <v>203</v>
      </c>
      <c r="F5422" s="26" t="s">
        <v>774</v>
      </c>
      <c r="G5422" s="26" t="s">
        <v>775</v>
      </c>
      <c r="H5422" s="26" t="s">
        <v>69</v>
      </c>
      <c r="I5422" s="26" t="s">
        <v>112</v>
      </c>
      <c r="J5422" s="26" t="s">
        <v>51</v>
      </c>
      <c r="K5422" s="26" t="s">
        <v>51</v>
      </c>
      <c r="L5422" s="26" t="s">
        <v>433</v>
      </c>
      <c r="M5422" s="26" t="s">
        <v>165</v>
      </c>
      <c r="N5422" s="26" t="s">
        <v>141</v>
      </c>
      <c r="O5422" s="26" t="s">
        <v>57</v>
      </c>
      <c r="P5422" s="26" t="s">
        <v>776</v>
      </c>
      <c r="Q5422" s="26" t="s">
        <v>64</v>
      </c>
      <c r="R5422" s="26" t="s">
        <v>54</v>
      </c>
      <c r="S5422" s="26" t="s">
        <v>531</v>
      </c>
      <c r="T5422" s="54">
        <v>0.997</v>
      </c>
      <c r="U5422" s="36" t="s">
        <v>777</v>
      </c>
      <c r="V5422" s="43">
        <v>2.63E-2</v>
      </c>
      <c r="W5422" s="43">
        <v>4.7699999999999999E-2</v>
      </c>
      <c r="X5422" s="26" t="s">
        <v>347</v>
      </c>
      <c r="Z5422" s="42">
        <v>600000</v>
      </c>
      <c r="AA5422" s="42">
        <v>1</v>
      </c>
      <c r="AB5422" s="42">
        <v>97.97</v>
      </c>
      <c r="AC5422" s="42">
        <v>0</v>
      </c>
      <c r="AD5422" s="42">
        <v>587.82000000000005</v>
      </c>
      <c r="AG5422" s="26" t="s">
        <v>15</v>
      </c>
      <c r="AH5422" s="43">
        <v>6.9512352700000003E-4</v>
      </c>
      <c r="AI5422" s="43">
        <v>2.1457316600000001E-4</v>
      </c>
      <c r="AJ5422" s="43">
        <v>6.3506092257979452E-5</v>
      </c>
    </row>
    <row r="5423" spans="1:36" x14ac:dyDescent="0.2">
      <c r="A5423" s="26">
        <v>8694</v>
      </c>
      <c r="B5423" s="26">
        <v>12534</v>
      </c>
      <c r="C5423" s="26" t="s">
        <v>975</v>
      </c>
      <c r="D5423" s="26">
        <v>520043720</v>
      </c>
      <c r="E5423" s="26" t="s">
        <v>203</v>
      </c>
      <c r="F5423" s="26" t="s">
        <v>2449</v>
      </c>
      <c r="G5423" s="26" t="s">
        <v>2450</v>
      </c>
      <c r="H5423" s="26" t="s">
        <v>69</v>
      </c>
      <c r="I5423" s="26" t="s">
        <v>112</v>
      </c>
      <c r="J5423" s="26" t="s">
        <v>51</v>
      </c>
      <c r="K5423" s="26" t="s">
        <v>51</v>
      </c>
      <c r="L5423" s="26" t="s">
        <v>433</v>
      </c>
      <c r="M5423" s="26" t="s">
        <v>165</v>
      </c>
      <c r="N5423" s="26" t="s">
        <v>358</v>
      </c>
      <c r="O5423" s="26" t="s">
        <v>57</v>
      </c>
      <c r="P5423" s="26" t="s">
        <v>1244</v>
      </c>
      <c r="Q5423" s="26" t="s">
        <v>64</v>
      </c>
      <c r="R5423" s="26" t="s">
        <v>54</v>
      </c>
      <c r="S5423" s="26" t="s">
        <v>531</v>
      </c>
      <c r="T5423" s="54">
        <v>3.8730000000000002</v>
      </c>
      <c r="U5423" s="36" t="s">
        <v>2362</v>
      </c>
      <c r="V5423" s="43">
        <v>3.6900000000000002E-2</v>
      </c>
      <c r="W5423" s="43">
        <v>5.16E-2</v>
      </c>
      <c r="X5423" s="26" t="s">
        <v>347</v>
      </c>
      <c r="Z5423" s="42">
        <v>32355.07</v>
      </c>
      <c r="AA5423" s="42">
        <v>1</v>
      </c>
      <c r="AB5423" s="42">
        <v>96.24</v>
      </c>
      <c r="AC5423" s="42">
        <v>0</v>
      </c>
      <c r="AD5423" s="42">
        <v>31.13852</v>
      </c>
      <c r="AG5423" s="26" t="s">
        <v>15</v>
      </c>
      <c r="AH5423" s="43">
        <v>1.2163560099999999E-4</v>
      </c>
      <c r="AI5423" s="43">
        <v>1.1366559196902301E-5</v>
      </c>
      <c r="AJ5423" s="43">
        <v>3.3641007857795552E-6</v>
      </c>
    </row>
    <row r="5424" spans="1:36" x14ac:dyDescent="0.2">
      <c r="A5424" s="26">
        <v>8694</v>
      </c>
      <c r="B5424" s="26">
        <v>12534</v>
      </c>
      <c r="C5424" s="26" t="s">
        <v>778</v>
      </c>
      <c r="D5424" s="26">
        <v>520017393</v>
      </c>
      <c r="E5424" s="26" t="s">
        <v>203</v>
      </c>
      <c r="F5424" s="26" t="s">
        <v>779</v>
      </c>
      <c r="G5424" s="26" t="s">
        <v>780</v>
      </c>
      <c r="H5424" s="26" t="s">
        <v>69</v>
      </c>
      <c r="I5424" s="26" t="s">
        <v>112</v>
      </c>
      <c r="J5424" s="26" t="s">
        <v>51</v>
      </c>
      <c r="K5424" s="26" t="s">
        <v>51</v>
      </c>
      <c r="L5424" s="26" t="s">
        <v>433</v>
      </c>
      <c r="M5424" s="26" t="s">
        <v>165</v>
      </c>
      <c r="N5424" s="26" t="s">
        <v>357</v>
      </c>
      <c r="O5424" s="26" t="s">
        <v>57</v>
      </c>
      <c r="P5424" s="26" t="s">
        <v>530</v>
      </c>
      <c r="Q5424" s="26" t="s">
        <v>59</v>
      </c>
      <c r="R5424" s="26" t="s">
        <v>54</v>
      </c>
      <c r="S5424" s="26" t="s">
        <v>531</v>
      </c>
      <c r="T5424" s="54">
        <v>1.6870000000000001</v>
      </c>
      <c r="U5424" s="36" t="s">
        <v>781</v>
      </c>
      <c r="V5424" s="43">
        <v>1.44E-2</v>
      </c>
      <c r="W5424" s="43">
        <v>4.4699999999999997E-2</v>
      </c>
      <c r="X5424" s="26" t="s">
        <v>347</v>
      </c>
      <c r="Z5424" s="42">
        <v>4707797.17</v>
      </c>
      <c r="AA5424" s="42">
        <v>1</v>
      </c>
      <c r="AB5424" s="42">
        <v>95.47</v>
      </c>
      <c r="AC5424" s="42">
        <v>0</v>
      </c>
      <c r="AD5424" s="42">
        <v>4494.5339599999998</v>
      </c>
      <c r="AG5424" s="26" t="s">
        <v>15</v>
      </c>
      <c r="AH5424" s="43">
        <v>1.3450849056999999E-2</v>
      </c>
      <c r="AI5424" s="43">
        <v>1.6406491479999999E-3</v>
      </c>
      <c r="AJ5424" s="43">
        <v>4.8557430560440562E-4</v>
      </c>
    </row>
    <row r="5425" spans="1:36" x14ac:dyDescent="0.2">
      <c r="A5425" s="26">
        <v>8694</v>
      </c>
      <c r="B5425" s="26">
        <v>12534</v>
      </c>
      <c r="C5425" s="26" t="s">
        <v>999</v>
      </c>
      <c r="D5425" s="26">
        <v>515334662</v>
      </c>
      <c r="E5425" s="26" t="s">
        <v>203</v>
      </c>
      <c r="F5425" s="26" t="s">
        <v>1014</v>
      </c>
      <c r="G5425" s="26" t="s">
        <v>1015</v>
      </c>
      <c r="H5425" s="26" t="s">
        <v>69</v>
      </c>
      <c r="I5425" s="26" t="s">
        <v>114</v>
      </c>
      <c r="J5425" s="26" t="s">
        <v>51</v>
      </c>
      <c r="K5425" s="26" t="s">
        <v>51</v>
      </c>
      <c r="L5425" s="26" t="s">
        <v>433</v>
      </c>
      <c r="M5425" s="26" t="s">
        <v>165</v>
      </c>
      <c r="N5425" s="26" t="s">
        <v>140</v>
      </c>
      <c r="O5425" s="26" t="s">
        <v>57</v>
      </c>
      <c r="P5425" s="26" t="s">
        <v>776</v>
      </c>
      <c r="Q5425" s="26" t="s">
        <v>64</v>
      </c>
      <c r="R5425" s="26" t="s">
        <v>54</v>
      </c>
      <c r="S5425" s="26" t="s">
        <v>531</v>
      </c>
      <c r="T5425" s="54">
        <v>2.8769999999999998</v>
      </c>
      <c r="U5425" s="36" t="s">
        <v>1002</v>
      </c>
      <c r="V5425" s="43">
        <v>4.6899999999999997E-2</v>
      </c>
      <c r="W5425" s="43">
        <v>7.4399999999999994E-2</v>
      </c>
      <c r="X5425" s="26" t="s">
        <v>347</v>
      </c>
      <c r="Z5425" s="42">
        <v>14600025.130000001</v>
      </c>
      <c r="AA5425" s="42">
        <v>1</v>
      </c>
      <c r="AB5425" s="42">
        <v>99.5</v>
      </c>
      <c r="AC5425" s="42">
        <v>0</v>
      </c>
      <c r="AD5425" s="42">
        <v>14527.025</v>
      </c>
      <c r="AG5425" s="26" t="s">
        <v>15</v>
      </c>
      <c r="AH5425" s="43">
        <v>1.2706574819E-2</v>
      </c>
      <c r="AI5425" s="43">
        <v>5.3028303719999999E-3</v>
      </c>
      <c r="AJ5425" s="43">
        <v>1.5694508350923308E-3</v>
      </c>
    </row>
    <row r="5426" spans="1:36" x14ac:dyDescent="0.2">
      <c r="A5426" s="26">
        <v>8694</v>
      </c>
      <c r="B5426" s="26">
        <v>12534</v>
      </c>
      <c r="C5426" s="26" t="s">
        <v>1016</v>
      </c>
      <c r="D5426" s="26">
        <v>513569780</v>
      </c>
      <c r="E5426" s="26" t="s">
        <v>203</v>
      </c>
      <c r="F5426" s="26" t="s">
        <v>1017</v>
      </c>
      <c r="G5426" s="26" t="s">
        <v>1018</v>
      </c>
      <c r="H5426" s="26" t="s">
        <v>69</v>
      </c>
      <c r="I5426" s="26" t="s">
        <v>113</v>
      </c>
      <c r="J5426" s="26" t="s">
        <v>51</v>
      </c>
      <c r="K5426" s="26" t="s">
        <v>51</v>
      </c>
      <c r="L5426" s="26" t="s">
        <v>433</v>
      </c>
      <c r="M5426" s="26" t="s">
        <v>165</v>
      </c>
      <c r="N5426" s="26" t="s">
        <v>357</v>
      </c>
      <c r="O5426" s="26" t="s">
        <v>57</v>
      </c>
      <c r="P5426" s="26" t="s">
        <v>530</v>
      </c>
      <c r="Q5426" s="26" t="s">
        <v>59</v>
      </c>
      <c r="R5426" s="26" t="s">
        <v>54</v>
      </c>
      <c r="S5426" s="26" t="s">
        <v>531</v>
      </c>
      <c r="T5426" s="54">
        <v>1.506</v>
      </c>
      <c r="U5426" s="36" t="s">
        <v>827</v>
      </c>
      <c r="V5426" s="43">
        <v>8.3000000000000001E-3</v>
      </c>
      <c r="W5426" s="43">
        <v>2.41E-2</v>
      </c>
      <c r="X5426" s="26" t="s">
        <v>347</v>
      </c>
      <c r="Z5426" s="42">
        <v>3150000</v>
      </c>
      <c r="AA5426" s="42">
        <v>1</v>
      </c>
      <c r="AB5426" s="42">
        <v>113.58</v>
      </c>
      <c r="AC5426" s="42">
        <v>0</v>
      </c>
      <c r="AD5426" s="42">
        <v>3577.77</v>
      </c>
      <c r="AG5426" s="26" t="s">
        <v>15</v>
      </c>
      <c r="AH5426" s="43">
        <v>3.2910588979999998E-3</v>
      </c>
      <c r="AI5426" s="43">
        <v>1.306000879E-3</v>
      </c>
      <c r="AJ5426" s="43">
        <v>3.8653021621896352E-4</v>
      </c>
    </row>
    <row r="5427" spans="1:36" x14ac:dyDescent="0.2">
      <c r="A5427" s="26">
        <v>8694</v>
      </c>
      <c r="B5427" s="26">
        <v>12534</v>
      </c>
      <c r="C5427" s="26" t="s">
        <v>1016</v>
      </c>
      <c r="D5427" s="26">
        <v>513569780</v>
      </c>
      <c r="E5427" s="26" t="s">
        <v>203</v>
      </c>
      <c r="F5427" s="26" t="s">
        <v>1019</v>
      </c>
      <c r="G5427" s="26" t="s">
        <v>1020</v>
      </c>
      <c r="H5427" s="26" t="s">
        <v>69</v>
      </c>
      <c r="I5427" s="26" t="s">
        <v>113</v>
      </c>
      <c r="J5427" s="26" t="s">
        <v>51</v>
      </c>
      <c r="K5427" s="26" t="s">
        <v>51</v>
      </c>
      <c r="L5427" s="26" t="s">
        <v>433</v>
      </c>
      <c r="M5427" s="26" t="s">
        <v>165</v>
      </c>
      <c r="N5427" s="26" t="s">
        <v>357</v>
      </c>
      <c r="O5427" s="26" t="s">
        <v>57</v>
      </c>
      <c r="P5427" s="26" t="s">
        <v>530</v>
      </c>
      <c r="Q5427" s="26" t="s">
        <v>59</v>
      </c>
      <c r="R5427" s="26" t="s">
        <v>54</v>
      </c>
      <c r="S5427" s="26" t="s">
        <v>531</v>
      </c>
      <c r="T5427" s="54">
        <v>4.7859999999999996</v>
      </c>
      <c r="U5427" s="36" t="s">
        <v>1021</v>
      </c>
      <c r="V5427" s="43">
        <v>1.6500000000000001E-2</v>
      </c>
      <c r="W5427" s="43">
        <v>2.4299999999999999E-2</v>
      </c>
      <c r="X5427" s="26" t="s">
        <v>347</v>
      </c>
      <c r="Z5427" s="42">
        <v>11673882</v>
      </c>
      <c r="AA5427" s="42">
        <v>1</v>
      </c>
      <c r="AB5427" s="42">
        <v>112.1</v>
      </c>
      <c r="AC5427" s="42">
        <v>0</v>
      </c>
      <c r="AD5427" s="42">
        <v>13086.42172</v>
      </c>
      <c r="AG5427" s="26" t="s">
        <v>15</v>
      </c>
      <c r="AH5427" s="43">
        <v>5.5179379700000001E-3</v>
      </c>
      <c r="AI5427" s="43">
        <v>4.7769639389999997E-3</v>
      </c>
      <c r="AJ5427" s="43">
        <v>1.4138129105459938E-3</v>
      </c>
    </row>
    <row r="5428" spans="1:36" x14ac:dyDescent="0.2">
      <c r="A5428" s="26">
        <v>8694</v>
      </c>
      <c r="B5428" s="26">
        <v>12534</v>
      </c>
      <c r="C5428" s="26" t="s">
        <v>1022</v>
      </c>
      <c r="D5428" s="26">
        <v>513436394</v>
      </c>
      <c r="E5428" s="26" t="s">
        <v>203</v>
      </c>
      <c r="F5428" s="26" t="s">
        <v>1023</v>
      </c>
      <c r="G5428" s="26" t="s">
        <v>1024</v>
      </c>
      <c r="H5428" s="26" t="s">
        <v>69</v>
      </c>
      <c r="I5428" s="26" t="s">
        <v>113</v>
      </c>
      <c r="J5428" s="26" t="s">
        <v>51</v>
      </c>
      <c r="K5428" s="26" t="s">
        <v>51</v>
      </c>
      <c r="L5428" s="26" t="s">
        <v>433</v>
      </c>
      <c r="M5428" s="26" t="s">
        <v>165</v>
      </c>
      <c r="N5428" s="26" t="s">
        <v>131</v>
      </c>
      <c r="O5428" s="26" t="s">
        <v>57</v>
      </c>
      <c r="P5428" s="26" t="s">
        <v>708</v>
      </c>
      <c r="Q5428" s="26" t="s">
        <v>64</v>
      </c>
      <c r="R5428" s="26" t="s">
        <v>54</v>
      </c>
      <c r="S5428" s="26" t="s">
        <v>531</v>
      </c>
      <c r="T5428" s="54">
        <v>5.351</v>
      </c>
      <c r="U5428" s="36" t="s">
        <v>1025</v>
      </c>
      <c r="V5428" s="43">
        <v>2.6499999999999999E-2</v>
      </c>
      <c r="W5428" s="43">
        <v>2.3599999999999999E-2</v>
      </c>
      <c r="X5428" s="26" t="s">
        <v>347</v>
      </c>
      <c r="Z5428" s="42">
        <v>703974.88</v>
      </c>
      <c r="AA5428" s="42">
        <v>1</v>
      </c>
      <c r="AB5428" s="42">
        <v>117.81</v>
      </c>
      <c r="AC5428" s="42">
        <v>0</v>
      </c>
      <c r="AD5428" s="42">
        <v>829.35280999999998</v>
      </c>
      <c r="AG5428" s="26" t="s">
        <v>15</v>
      </c>
      <c r="AH5428" s="43">
        <v>4.8199054000000002E-4</v>
      </c>
      <c r="AI5428" s="43">
        <v>3.0274039300000002E-4</v>
      </c>
      <c r="AJ5428" s="43">
        <v>8.9600483253843852E-5</v>
      </c>
    </row>
    <row r="5429" spans="1:36" x14ac:dyDescent="0.2">
      <c r="A5429" s="26">
        <v>8694</v>
      </c>
      <c r="B5429" s="26">
        <v>12534</v>
      </c>
      <c r="C5429" s="26" t="s">
        <v>811</v>
      </c>
      <c r="D5429" s="26">
        <v>512607888</v>
      </c>
      <c r="E5429" s="26" t="s">
        <v>203</v>
      </c>
      <c r="F5429" s="26" t="s">
        <v>1026</v>
      </c>
      <c r="G5429" s="26" t="s">
        <v>1027</v>
      </c>
      <c r="H5429" s="26" t="s">
        <v>69</v>
      </c>
      <c r="I5429" s="26" t="s">
        <v>112</v>
      </c>
      <c r="J5429" s="26" t="s">
        <v>51</v>
      </c>
      <c r="K5429" s="26" t="s">
        <v>51</v>
      </c>
      <c r="L5429" s="26" t="s">
        <v>433</v>
      </c>
      <c r="M5429" s="26" t="s">
        <v>165</v>
      </c>
      <c r="N5429" s="26" t="s">
        <v>132</v>
      </c>
      <c r="O5429" s="26" t="s">
        <v>57</v>
      </c>
      <c r="P5429" s="26" t="s">
        <v>750</v>
      </c>
      <c r="Q5429" s="26" t="s">
        <v>64</v>
      </c>
      <c r="R5429" s="26" t="s">
        <v>54</v>
      </c>
      <c r="S5429" s="26" t="s">
        <v>531</v>
      </c>
      <c r="T5429" s="54">
        <v>1.2210000000000001</v>
      </c>
      <c r="U5429" s="36" t="s">
        <v>827</v>
      </c>
      <c r="V5429" s="43">
        <v>3.2500000000000001E-2</v>
      </c>
      <c r="W5429" s="43">
        <v>4.7600000000000003E-2</v>
      </c>
      <c r="X5429" s="26" t="s">
        <v>347</v>
      </c>
      <c r="Z5429" s="42">
        <v>3201559.72</v>
      </c>
      <c r="AA5429" s="42">
        <v>1</v>
      </c>
      <c r="AB5429" s="42">
        <v>98.29</v>
      </c>
      <c r="AC5429" s="42">
        <v>0</v>
      </c>
      <c r="AD5429" s="42">
        <v>3146.8130500000002</v>
      </c>
      <c r="AG5429" s="26" t="s">
        <v>15</v>
      </c>
      <c r="AH5429" s="43">
        <v>1.515315347E-2</v>
      </c>
      <c r="AI5429" s="43">
        <v>1.14868776E-3</v>
      </c>
      <c r="AJ5429" s="43">
        <v>3.3997107936428451E-4</v>
      </c>
    </row>
    <row r="5430" spans="1:36" x14ac:dyDescent="0.2">
      <c r="A5430" s="26">
        <v>8694</v>
      </c>
      <c r="B5430" s="26">
        <v>12534</v>
      </c>
      <c r="C5430" s="26" t="s">
        <v>763</v>
      </c>
      <c r="D5430" s="26">
        <v>513623314</v>
      </c>
      <c r="E5430" s="26" t="s">
        <v>203</v>
      </c>
      <c r="F5430" s="26" t="s">
        <v>1028</v>
      </c>
      <c r="G5430" s="26" t="s">
        <v>1029</v>
      </c>
      <c r="H5430" s="26" t="s">
        <v>69</v>
      </c>
      <c r="I5430" s="26" t="s">
        <v>113</v>
      </c>
      <c r="J5430" s="26" t="s">
        <v>51</v>
      </c>
      <c r="K5430" s="26" t="s">
        <v>51</v>
      </c>
      <c r="L5430" s="26" t="s">
        <v>433</v>
      </c>
      <c r="M5430" s="26" t="s">
        <v>165</v>
      </c>
      <c r="N5430" s="26" t="s">
        <v>357</v>
      </c>
      <c r="O5430" s="26" t="s">
        <v>57</v>
      </c>
      <c r="P5430" s="26" t="s">
        <v>728</v>
      </c>
      <c r="Q5430" s="26" t="s">
        <v>59</v>
      </c>
      <c r="R5430" s="26" t="s">
        <v>54</v>
      </c>
      <c r="S5430" s="26" t="s">
        <v>531</v>
      </c>
      <c r="T5430" s="54">
        <v>2.6680000000000001</v>
      </c>
      <c r="U5430" s="36" t="s">
        <v>1030</v>
      </c>
      <c r="V5430" s="43">
        <v>1.8200000000000001E-2</v>
      </c>
      <c r="W5430" s="43">
        <v>2.4799999999999999E-2</v>
      </c>
      <c r="X5430" s="26" t="s">
        <v>347</v>
      </c>
      <c r="Z5430" s="42">
        <v>1032274.34</v>
      </c>
      <c r="AA5430" s="42">
        <v>1</v>
      </c>
      <c r="AB5430" s="42">
        <v>113.59</v>
      </c>
      <c r="AC5430" s="42">
        <v>0</v>
      </c>
      <c r="AD5430" s="42">
        <v>1172.56042</v>
      </c>
      <c r="AG5430" s="26" t="s">
        <v>15</v>
      </c>
      <c r="AH5430" s="43">
        <v>2.0626433129999999E-3</v>
      </c>
      <c r="AI5430" s="43">
        <v>4.2802218599999998E-4</v>
      </c>
      <c r="AJ5430" s="43">
        <v>1.2667947706878827E-4</v>
      </c>
    </row>
    <row r="5431" spans="1:36" x14ac:dyDescent="0.2">
      <c r="A5431" s="26">
        <v>8694</v>
      </c>
      <c r="B5431" s="26">
        <v>12534</v>
      </c>
      <c r="C5431" s="26" t="s">
        <v>996</v>
      </c>
      <c r="D5431" s="26">
        <v>511399388</v>
      </c>
      <c r="E5431" s="26" t="s">
        <v>203</v>
      </c>
      <c r="F5431" s="26" t="s">
        <v>1031</v>
      </c>
      <c r="G5431" s="26" t="s">
        <v>1032</v>
      </c>
      <c r="H5431" s="26" t="s">
        <v>69</v>
      </c>
      <c r="I5431" s="26" t="s">
        <v>112</v>
      </c>
      <c r="J5431" s="26" t="s">
        <v>51</v>
      </c>
      <c r="K5431" s="26" t="s">
        <v>51</v>
      </c>
      <c r="L5431" s="26" t="s">
        <v>433</v>
      </c>
      <c r="M5431" s="26" t="s">
        <v>165</v>
      </c>
      <c r="N5431" s="26" t="s">
        <v>84</v>
      </c>
      <c r="O5431" s="26" t="s">
        <v>57</v>
      </c>
      <c r="P5431" s="26" t="s">
        <v>776</v>
      </c>
      <c r="Q5431" s="26" t="s">
        <v>64</v>
      </c>
      <c r="R5431" s="26" t="s">
        <v>54</v>
      </c>
      <c r="S5431" s="26" t="s">
        <v>531</v>
      </c>
      <c r="T5431" s="54">
        <v>0.49299999999999999</v>
      </c>
      <c r="U5431" s="36" t="s">
        <v>792</v>
      </c>
      <c r="V5431" s="43">
        <v>4.1700000000000001E-2</v>
      </c>
      <c r="W5431" s="43">
        <v>5.2699999999999997E-2</v>
      </c>
      <c r="X5431" s="26" t="s">
        <v>347</v>
      </c>
      <c r="Z5431" s="42">
        <v>46875</v>
      </c>
      <c r="AA5431" s="42">
        <v>1</v>
      </c>
      <c r="AB5431" s="42">
        <v>99.53</v>
      </c>
      <c r="AC5431" s="42">
        <v>0</v>
      </c>
      <c r="AD5431" s="42">
        <v>46.654690000000002</v>
      </c>
      <c r="AG5431" s="26" t="s">
        <v>15</v>
      </c>
      <c r="AH5431" s="43">
        <v>4.4925502700000002E-4</v>
      </c>
      <c r="AI5431" s="43">
        <v>1.7030459241419501E-5</v>
      </c>
      <c r="AJ5431" s="43">
        <v>5.0404155139454784E-6</v>
      </c>
    </row>
    <row r="5432" spans="1:36" x14ac:dyDescent="0.2">
      <c r="A5432" s="26">
        <v>8694</v>
      </c>
      <c r="B5432" s="26">
        <v>12534</v>
      </c>
      <c r="C5432" s="26" t="s">
        <v>1033</v>
      </c>
      <c r="D5432" s="26">
        <v>515327120</v>
      </c>
      <c r="E5432" s="26" t="s">
        <v>203</v>
      </c>
      <c r="F5432" s="26" t="s">
        <v>1034</v>
      </c>
      <c r="G5432" s="26" t="s">
        <v>1035</v>
      </c>
      <c r="H5432" s="26" t="s">
        <v>69</v>
      </c>
      <c r="I5432" s="26" t="s">
        <v>113</v>
      </c>
      <c r="J5432" s="26" t="s">
        <v>51</v>
      </c>
      <c r="K5432" s="26" t="s">
        <v>51</v>
      </c>
      <c r="L5432" s="26" t="s">
        <v>433</v>
      </c>
      <c r="M5432" s="26" t="s">
        <v>165</v>
      </c>
      <c r="N5432" s="26" t="s">
        <v>357</v>
      </c>
      <c r="O5432" s="26" t="s">
        <v>57</v>
      </c>
      <c r="P5432" s="26" t="s">
        <v>742</v>
      </c>
      <c r="Q5432" s="26" t="s">
        <v>64</v>
      </c>
      <c r="R5432" s="26" t="s">
        <v>54</v>
      </c>
      <c r="S5432" s="26" t="s">
        <v>531</v>
      </c>
      <c r="T5432" s="54">
        <v>2.72</v>
      </c>
      <c r="U5432" s="36" t="s">
        <v>1036</v>
      </c>
      <c r="V5432" s="43">
        <v>2.75E-2</v>
      </c>
      <c r="W5432" s="43">
        <v>2.5899999999999999E-2</v>
      </c>
      <c r="X5432" s="26" t="s">
        <v>347</v>
      </c>
      <c r="Z5432" s="42">
        <v>6648740.0800000001</v>
      </c>
      <c r="AA5432" s="42">
        <v>1</v>
      </c>
      <c r="AB5432" s="42">
        <v>115.11</v>
      </c>
      <c r="AC5432" s="42">
        <v>0</v>
      </c>
      <c r="AD5432" s="42">
        <v>7653.3647099999998</v>
      </c>
      <c r="AG5432" s="26" t="s">
        <v>15</v>
      </c>
      <c r="AH5432" s="43">
        <v>1.304827092E-2</v>
      </c>
      <c r="AI5432" s="43">
        <v>2.7937237550000001E-3</v>
      </c>
      <c r="AJ5432" s="43">
        <v>8.2684373678545151E-4</v>
      </c>
    </row>
    <row r="5433" spans="1:36" x14ac:dyDescent="0.2">
      <c r="A5433" s="26">
        <v>8694</v>
      </c>
      <c r="B5433" s="26">
        <v>12534</v>
      </c>
      <c r="C5433" s="26" t="s">
        <v>782</v>
      </c>
      <c r="D5433" s="26">
        <v>633896</v>
      </c>
      <c r="E5433" s="26" t="s">
        <v>204</v>
      </c>
      <c r="F5433" s="26" t="s">
        <v>783</v>
      </c>
      <c r="G5433" s="26" t="s">
        <v>784</v>
      </c>
      <c r="H5433" s="26" t="s">
        <v>69</v>
      </c>
      <c r="I5433" s="26" t="s">
        <v>114</v>
      </c>
      <c r="J5433" s="26" t="s">
        <v>51</v>
      </c>
      <c r="K5433" s="26" t="s">
        <v>168</v>
      </c>
      <c r="L5433" s="26" t="s">
        <v>433</v>
      </c>
      <c r="M5433" s="26" t="s">
        <v>165</v>
      </c>
      <c r="N5433" s="26" t="s">
        <v>358</v>
      </c>
      <c r="O5433" s="26" t="s">
        <v>57</v>
      </c>
      <c r="P5433" s="26" t="s">
        <v>742</v>
      </c>
      <c r="Q5433" s="26" t="s">
        <v>64</v>
      </c>
      <c r="R5433" s="26" t="s">
        <v>54</v>
      </c>
      <c r="S5433" s="26" t="s">
        <v>531</v>
      </c>
      <c r="T5433" s="54">
        <v>2.7810000000000001</v>
      </c>
      <c r="U5433" s="36">
        <v>47033</v>
      </c>
      <c r="V5433" s="43">
        <v>4.2999999999999997E-2</v>
      </c>
      <c r="W5433" s="43">
        <v>7.7600000000000002E-2</v>
      </c>
      <c r="X5433" s="26" t="s">
        <v>347</v>
      </c>
      <c r="Z5433" s="42">
        <v>9142235.75</v>
      </c>
      <c r="AA5433" s="42">
        <v>1</v>
      </c>
      <c r="AB5433" s="42">
        <v>88.4</v>
      </c>
      <c r="AC5433" s="42">
        <v>0</v>
      </c>
      <c r="AD5433" s="42">
        <v>8081.7363999999998</v>
      </c>
      <c r="AG5433" s="26" t="s">
        <v>15</v>
      </c>
      <c r="AH5433" s="43">
        <v>8.3930645010000006E-3</v>
      </c>
      <c r="AI5433" s="43">
        <v>2.9500931700000002E-3</v>
      </c>
      <c r="AJ5433" s="43">
        <v>8.7312357086024748E-4</v>
      </c>
    </row>
    <row r="5434" spans="1:36" x14ac:dyDescent="0.2">
      <c r="A5434" s="26">
        <v>8694</v>
      </c>
      <c r="B5434" s="26">
        <v>12534</v>
      </c>
      <c r="C5434" s="26" t="s">
        <v>763</v>
      </c>
      <c r="D5434" s="26">
        <v>513623314</v>
      </c>
      <c r="E5434" s="26" t="s">
        <v>203</v>
      </c>
      <c r="F5434" s="26" t="s">
        <v>1037</v>
      </c>
      <c r="G5434" s="26" t="s">
        <v>1038</v>
      </c>
      <c r="H5434" s="26" t="s">
        <v>69</v>
      </c>
      <c r="I5434" s="26" t="s">
        <v>113</v>
      </c>
      <c r="J5434" s="26" t="s">
        <v>51</v>
      </c>
      <c r="K5434" s="26" t="s">
        <v>51</v>
      </c>
      <c r="L5434" s="26" t="s">
        <v>433</v>
      </c>
      <c r="M5434" s="26" t="s">
        <v>165</v>
      </c>
      <c r="N5434" s="26" t="s">
        <v>357</v>
      </c>
      <c r="O5434" s="26" t="s">
        <v>57</v>
      </c>
      <c r="P5434" s="26" t="s">
        <v>733</v>
      </c>
      <c r="Q5434" s="26" t="s">
        <v>59</v>
      </c>
      <c r="R5434" s="26" t="s">
        <v>54</v>
      </c>
      <c r="S5434" s="26" t="s">
        <v>531</v>
      </c>
      <c r="T5434" s="54">
        <v>2.5019999999999998</v>
      </c>
      <c r="U5434" s="36" t="s">
        <v>1039</v>
      </c>
      <c r="V5434" s="43">
        <v>3.3500000000000002E-2</v>
      </c>
      <c r="W5434" s="43">
        <v>2.7699999999999999E-2</v>
      </c>
      <c r="X5434" s="26" t="s">
        <v>347</v>
      </c>
      <c r="Z5434" s="42">
        <v>1561428.57</v>
      </c>
      <c r="AA5434" s="42">
        <v>1</v>
      </c>
      <c r="AB5434" s="42">
        <v>117.95</v>
      </c>
      <c r="AC5434" s="42">
        <v>0</v>
      </c>
      <c r="AD5434" s="42">
        <v>1841.7049999999999</v>
      </c>
      <c r="AG5434" s="26" t="s">
        <v>15</v>
      </c>
      <c r="AH5434" s="43">
        <v>2.4601246710000001E-3</v>
      </c>
      <c r="AI5434" s="43">
        <v>6.7228143400000005E-4</v>
      </c>
      <c r="AJ5434" s="43">
        <v>1.9897160294304726E-4</v>
      </c>
    </row>
    <row r="5435" spans="1:36" x14ac:dyDescent="0.2">
      <c r="A5435" s="26">
        <v>8694</v>
      </c>
      <c r="B5435" s="26">
        <v>12534</v>
      </c>
      <c r="C5435" s="26" t="s">
        <v>785</v>
      </c>
      <c r="D5435" s="26">
        <v>520044314</v>
      </c>
      <c r="E5435" s="26" t="s">
        <v>203</v>
      </c>
      <c r="F5435" s="26" t="s">
        <v>786</v>
      </c>
      <c r="G5435" s="26" t="s">
        <v>787</v>
      </c>
      <c r="H5435" s="26" t="s">
        <v>69</v>
      </c>
      <c r="I5435" s="26" t="s">
        <v>112</v>
      </c>
      <c r="J5435" s="26" t="s">
        <v>51</v>
      </c>
      <c r="K5435" s="26" t="s">
        <v>51</v>
      </c>
      <c r="L5435" s="26" t="s">
        <v>433</v>
      </c>
      <c r="M5435" s="26" t="s">
        <v>165</v>
      </c>
      <c r="N5435" s="26" t="s">
        <v>133</v>
      </c>
      <c r="O5435" s="26" t="s">
        <v>57</v>
      </c>
      <c r="P5435" s="26" t="s">
        <v>733</v>
      </c>
      <c r="Q5435" s="26" t="s">
        <v>59</v>
      </c>
      <c r="R5435" s="26" t="s">
        <v>54</v>
      </c>
      <c r="S5435" s="26" t="s">
        <v>531</v>
      </c>
      <c r="T5435" s="54">
        <v>1.827</v>
      </c>
      <c r="U5435" s="36" t="s">
        <v>788</v>
      </c>
      <c r="V5435" s="43">
        <v>0.04</v>
      </c>
      <c r="W5435" s="43">
        <v>4.8300000000000003E-2</v>
      </c>
      <c r="X5435" s="26" t="s">
        <v>347</v>
      </c>
      <c r="Z5435" s="42">
        <v>2869999.99</v>
      </c>
      <c r="AA5435" s="42">
        <v>1</v>
      </c>
      <c r="AB5435" s="42">
        <v>100.59</v>
      </c>
      <c r="AC5435" s="42">
        <v>0</v>
      </c>
      <c r="AD5435" s="42">
        <v>2886.9329899999998</v>
      </c>
      <c r="AG5435" s="26" t="s">
        <v>15</v>
      </c>
      <c r="AH5435" s="43">
        <v>4.8187979020000004E-3</v>
      </c>
      <c r="AI5435" s="43">
        <v>1.053823198E-3</v>
      </c>
      <c r="AJ5435" s="43">
        <v>3.1189451329581238E-4</v>
      </c>
    </row>
    <row r="5436" spans="1:36" x14ac:dyDescent="0.2">
      <c r="A5436" s="26">
        <v>8694</v>
      </c>
      <c r="B5436" s="26">
        <v>12534</v>
      </c>
      <c r="C5436" s="26" t="s">
        <v>705</v>
      </c>
      <c r="D5436" s="26">
        <v>510960719</v>
      </c>
      <c r="E5436" s="26" t="s">
        <v>203</v>
      </c>
      <c r="F5436" s="26" t="s">
        <v>1040</v>
      </c>
      <c r="G5436" s="26" t="s">
        <v>1041</v>
      </c>
      <c r="H5436" s="26" t="s">
        <v>69</v>
      </c>
      <c r="I5436" s="26" t="s">
        <v>113</v>
      </c>
      <c r="J5436" s="26" t="s">
        <v>51</v>
      </c>
      <c r="K5436" s="26" t="s">
        <v>51</v>
      </c>
      <c r="L5436" s="26" t="s">
        <v>433</v>
      </c>
      <c r="M5436" s="26" t="s">
        <v>165</v>
      </c>
      <c r="N5436" s="26" t="s">
        <v>357</v>
      </c>
      <c r="O5436" s="26" t="s">
        <v>57</v>
      </c>
      <c r="P5436" s="26" t="s">
        <v>708</v>
      </c>
      <c r="Q5436" s="26" t="s">
        <v>64</v>
      </c>
      <c r="R5436" s="26" t="s">
        <v>54</v>
      </c>
      <c r="S5436" s="26" t="s">
        <v>531</v>
      </c>
      <c r="T5436" s="54">
        <v>2.3159999999999998</v>
      </c>
      <c r="U5436" s="36" t="s">
        <v>1042</v>
      </c>
      <c r="V5436" s="43">
        <v>1.77E-2</v>
      </c>
      <c r="W5436" s="43">
        <v>2.5999999999999999E-2</v>
      </c>
      <c r="X5436" s="26" t="s">
        <v>347</v>
      </c>
      <c r="Z5436" s="42">
        <v>2468813.5499999998</v>
      </c>
      <c r="AA5436" s="42">
        <v>1</v>
      </c>
      <c r="AB5436" s="42">
        <v>113.1</v>
      </c>
      <c r="AC5436" s="42">
        <v>0</v>
      </c>
      <c r="AD5436" s="42">
        <v>2792.22813</v>
      </c>
      <c r="AG5436" s="26" t="s">
        <v>15</v>
      </c>
      <c r="AH5436" s="43">
        <v>9.5147853999999997E-4</v>
      </c>
      <c r="AI5436" s="43">
        <v>1.0192528839999999E-3</v>
      </c>
      <c r="AJ5436" s="43">
        <v>3.0166291931051244E-4</v>
      </c>
    </row>
    <row r="5437" spans="1:36" x14ac:dyDescent="0.2">
      <c r="A5437" s="26">
        <v>8694</v>
      </c>
      <c r="B5437" s="26">
        <v>12534</v>
      </c>
      <c r="C5437" s="26" t="s">
        <v>705</v>
      </c>
      <c r="D5437" s="26">
        <v>510960719</v>
      </c>
      <c r="E5437" s="26" t="s">
        <v>203</v>
      </c>
      <c r="F5437" s="26" t="s">
        <v>1043</v>
      </c>
      <c r="G5437" s="26" t="s">
        <v>1044</v>
      </c>
      <c r="H5437" s="26" t="s">
        <v>69</v>
      </c>
      <c r="I5437" s="26" t="s">
        <v>113</v>
      </c>
      <c r="J5437" s="26" t="s">
        <v>51</v>
      </c>
      <c r="K5437" s="26" t="s">
        <v>51</v>
      </c>
      <c r="L5437" s="26" t="s">
        <v>433</v>
      </c>
      <c r="M5437" s="26" t="s">
        <v>165</v>
      </c>
      <c r="N5437" s="26" t="s">
        <v>357</v>
      </c>
      <c r="O5437" s="26" t="s">
        <v>57</v>
      </c>
      <c r="P5437" s="26" t="s">
        <v>708</v>
      </c>
      <c r="Q5437" s="26" t="s">
        <v>64</v>
      </c>
      <c r="R5437" s="26" t="s">
        <v>54</v>
      </c>
      <c r="S5437" s="26" t="s">
        <v>531</v>
      </c>
      <c r="T5437" s="54">
        <v>5.2969999999999997</v>
      </c>
      <c r="U5437" s="36" t="s">
        <v>1045</v>
      </c>
      <c r="V5437" s="43">
        <v>2.4799999999999999E-2</v>
      </c>
      <c r="W5437" s="43">
        <v>2.8400000000000002E-2</v>
      </c>
      <c r="X5437" s="26" t="s">
        <v>347</v>
      </c>
      <c r="Z5437" s="42">
        <v>8325419</v>
      </c>
      <c r="AA5437" s="42">
        <v>1</v>
      </c>
      <c r="AB5437" s="42">
        <v>113.17</v>
      </c>
      <c r="AC5437" s="42">
        <v>0</v>
      </c>
      <c r="AD5437" s="42">
        <v>9421.8766799999994</v>
      </c>
      <c r="AG5437" s="26" t="s">
        <v>15</v>
      </c>
      <c r="AH5437" s="43">
        <v>2.5270736890000002E-3</v>
      </c>
      <c r="AI5437" s="43">
        <v>3.4392873849999998E-3</v>
      </c>
      <c r="AJ5437" s="43">
        <v>1.0179078113765865E-3</v>
      </c>
    </row>
    <row r="5438" spans="1:36" x14ac:dyDescent="0.2">
      <c r="A5438" s="26">
        <v>8694</v>
      </c>
      <c r="B5438" s="26">
        <v>12534</v>
      </c>
      <c r="C5438" s="26" t="s">
        <v>769</v>
      </c>
      <c r="D5438" s="26">
        <v>513765859</v>
      </c>
      <c r="E5438" s="26" t="s">
        <v>203</v>
      </c>
      <c r="F5438" s="26" t="s">
        <v>1046</v>
      </c>
      <c r="G5438" s="26" t="s">
        <v>1047</v>
      </c>
      <c r="H5438" s="26" t="s">
        <v>69</v>
      </c>
      <c r="I5438" s="26" t="s">
        <v>113</v>
      </c>
      <c r="J5438" s="26" t="s">
        <v>51</v>
      </c>
      <c r="K5438" s="26" t="s">
        <v>51</v>
      </c>
      <c r="L5438" s="26" t="s">
        <v>433</v>
      </c>
      <c r="M5438" s="26" t="s">
        <v>165</v>
      </c>
      <c r="N5438" s="26" t="s">
        <v>357</v>
      </c>
      <c r="O5438" s="26" t="s">
        <v>57</v>
      </c>
      <c r="P5438" s="26" t="s">
        <v>728</v>
      </c>
      <c r="Q5438" s="26" t="s">
        <v>59</v>
      </c>
      <c r="R5438" s="26" t="s">
        <v>54</v>
      </c>
      <c r="S5438" s="26" t="s">
        <v>531</v>
      </c>
      <c r="T5438" s="54">
        <v>2.5369999999999999</v>
      </c>
      <c r="U5438" s="36" t="s">
        <v>648</v>
      </c>
      <c r="V5438" s="43">
        <v>1.4200000000000001E-2</v>
      </c>
      <c r="W5438" s="43">
        <v>2.6100000000000002E-2</v>
      </c>
      <c r="X5438" s="26" t="s">
        <v>347</v>
      </c>
      <c r="Z5438" s="42">
        <v>5846905.0999999996</v>
      </c>
      <c r="AA5438" s="42">
        <v>1</v>
      </c>
      <c r="AB5438" s="42">
        <v>112.13</v>
      </c>
      <c r="AC5438" s="42">
        <v>0</v>
      </c>
      <c r="AD5438" s="42">
        <v>6556.1346899999999</v>
      </c>
      <c r="AG5438" s="26" t="s">
        <v>15</v>
      </c>
      <c r="AH5438" s="43">
        <v>5.7578691879999998E-3</v>
      </c>
      <c r="AI5438" s="43">
        <v>2.3931995820000002E-3</v>
      </c>
      <c r="AJ5438" s="43">
        <v>7.083027023219344E-4</v>
      </c>
    </row>
    <row r="5439" spans="1:36" x14ac:dyDescent="0.2">
      <c r="A5439" s="26">
        <v>8694</v>
      </c>
      <c r="B5439" s="26">
        <v>12534</v>
      </c>
      <c r="C5439" s="26" t="s">
        <v>1048</v>
      </c>
      <c r="D5439" s="26">
        <v>513957472</v>
      </c>
      <c r="E5439" s="26" t="s">
        <v>203</v>
      </c>
      <c r="F5439" s="26" t="s">
        <v>1049</v>
      </c>
      <c r="G5439" s="26" t="s">
        <v>1050</v>
      </c>
      <c r="H5439" s="26" t="s">
        <v>69</v>
      </c>
      <c r="I5439" s="26" t="s">
        <v>112</v>
      </c>
      <c r="J5439" s="26" t="s">
        <v>51</v>
      </c>
      <c r="K5439" s="26" t="s">
        <v>51</v>
      </c>
      <c r="L5439" s="26" t="s">
        <v>433</v>
      </c>
      <c r="M5439" s="26" t="s">
        <v>165</v>
      </c>
      <c r="N5439" s="26" t="s">
        <v>357</v>
      </c>
      <c r="O5439" s="26" t="s">
        <v>57</v>
      </c>
      <c r="P5439" s="26" t="s">
        <v>1051</v>
      </c>
      <c r="Q5439" s="26" t="s">
        <v>64</v>
      </c>
      <c r="R5439" s="26" t="s">
        <v>54</v>
      </c>
      <c r="S5439" s="26" t="s">
        <v>531</v>
      </c>
      <c r="T5439" s="54">
        <v>3.0350000000000001</v>
      </c>
      <c r="U5439" s="36" t="s">
        <v>1052</v>
      </c>
      <c r="V5439" s="43">
        <v>4.1000000000000002E-2</v>
      </c>
      <c r="W5439" s="43">
        <v>5.5599999999999997E-2</v>
      </c>
      <c r="X5439" s="26" t="s">
        <v>347</v>
      </c>
      <c r="Z5439" s="42">
        <v>8673906.9700000007</v>
      </c>
      <c r="AA5439" s="42">
        <v>1</v>
      </c>
      <c r="AB5439" s="42">
        <v>96.61</v>
      </c>
      <c r="AC5439" s="42">
        <v>0</v>
      </c>
      <c r="AD5439" s="42">
        <v>8379.8615200000004</v>
      </c>
      <c r="AG5439" s="26" t="s">
        <v>15</v>
      </c>
      <c r="AH5439" s="43">
        <v>1.9003889576999999E-2</v>
      </c>
      <c r="AI5439" s="43">
        <v>3.058918408E-3</v>
      </c>
      <c r="AJ5439" s="43">
        <v>9.0533200435203274E-4</v>
      </c>
    </row>
    <row r="5440" spans="1:36" x14ac:dyDescent="0.2">
      <c r="A5440" s="26">
        <v>8694</v>
      </c>
      <c r="B5440" s="26">
        <v>12534</v>
      </c>
      <c r="C5440" s="26" t="s">
        <v>1053</v>
      </c>
      <c r="D5440" s="26">
        <v>520043878</v>
      </c>
      <c r="E5440" s="26" t="s">
        <v>203</v>
      </c>
      <c r="F5440" s="26" t="s">
        <v>1054</v>
      </c>
      <c r="G5440" s="26" t="s">
        <v>1055</v>
      </c>
      <c r="H5440" s="26" t="s">
        <v>69</v>
      </c>
      <c r="I5440" s="26" t="s">
        <v>112</v>
      </c>
      <c r="J5440" s="26" t="s">
        <v>51</v>
      </c>
      <c r="K5440" s="26" t="s">
        <v>51</v>
      </c>
      <c r="L5440" s="26" t="s">
        <v>433</v>
      </c>
      <c r="M5440" s="26" t="s">
        <v>165</v>
      </c>
      <c r="N5440" s="26" t="s">
        <v>87</v>
      </c>
      <c r="O5440" s="26" t="s">
        <v>57</v>
      </c>
      <c r="P5440" s="26" t="s">
        <v>750</v>
      </c>
      <c r="Q5440" s="26" t="s">
        <v>64</v>
      </c>
      <c r="R5440" s="26" t="s">
        <v>54</v>
      </c>
      <c r="S5440" s="26" t="s">
        <v>531</v>
      </c>
      <c r="T5440" s="54">
        <v>1.6759999999999999</v>
      </c>
      <c r="U5440" s="36" t="s">
        <v>616</v>
      </c>
      <c r="V5440" s="43">
        <v>3.2899999999999999E-2</v>
      </c>
      <c r="W5440" s="43">
        <v>4.9000000000000002E-2</v>
      </c>
      <c r="X5440" s="26" t="s">
        <v>347</v>
      </c>
      <c r="Z5440" s="42">
        <v>1320000</v>
      </c>
      <c r="AA5440" s="42">
        <v>1</v>
      </c>
      <c r="AB5440" s="42">
        <v>98.29</v>
      </c>
      <c r="AC5440" s="42">
        <v>0</v>
      </c>
      <c r="AD5440" s="42">
        <v>1297.4280000000001</v>
      </c>
      <c r="AG5440" s="26" t="s">
        <v>15</v>
      </c>
      <c r="AH5440" s="43">
        <v>1.845020642E-3</v>
      </c>
      <c r="AI5440" s="43">
        <v>4.7360286100000003E-4</v>
      </c>
      <c r="AJ5440" s="43">
        <v>1.401697496956309E-4</v>
      </c>
    </row>
    <row r="5441" spans="1:36" x14ac:dyDescent="0.2">
      <c r="A5441" s="26">
        <v>8694</v>
      </c>
      <c r="B5441" s="26">
        <v>12534</v>
      </c>
      <c r="C5441" s="26" t="s">
        <v>1056</v>
      </c>
      <c r="D5441" s="26">
        <v>520010869</v>
      </c>
      <c r="E5441" s="26" t="s">
        <v>203</v>
      </c>
      <c r="F5441" s="26" t="s">
        <v>1057</v>
      </c>
      <c r="G5441" s="26" t="s">
        <v>1058</v>
      </c>
      <c r="H5441" s="26" t="s">
        <v>69</v>
      </c>
      <c r="I5441" s="26" t="s">
        <v>113</v>
      </c>
      <c r="J5441" s="26" t="s">
        <v>51</v>
      </c>
      <c r="K5441" s="26" t="s">
        <v>51</v>
      </c>
      <c r="L5441" s="26" t="s">
        <v>433</v>
      </c>
      <c r="M5441" s="26" t="s">
        <v>165</v>
      </c>
      <c r="N5441" s="26" t="s">
        <v>131</v>
      </c>
      <c r="O5441" s="26" t="s">
        <v>57</v>
      </c>
      <c r="P5441" s="26" t="s">
        <v>530</v>
      </c>
      <c r="Q5441" s="26" t="s">
        <v>59</v>
      </c>
      <c r="R5441" s="26" t="s">
        <v>54</v>
      </c>
      <c r="S5441" s="26" t="s">
        <v>531</v>
      </c>
      <c r="T5441" s="54">
        <v>12.026999999999999</v>
      </c>
      <c r="U5441" s="36" t="s">
        <v>1059</v>
      </c>
      <c r="V5441" s="43">
        <v>2.07E-2</v>
      </c>
      <c r="W5441" s="43">
        <v>2.8799999999999999E-2</v>
      </c>
      <c r="X5441" s="26" t="s">
        <v>347</v>
      </c>
      <c r="Z5441" s="42">
        <v>3587435.12</v>
      </c>
      <c r="AA5441" s="42">
        <v>1</v>
      </c>
      <c r="AB5441" s="42">
        <v>103.14</v>
      </c>
      <c r="AC5441" s="42">
        <v>0</v>
      </c>
      <c r="AD5441" s="42">
        <v>3700.0805799999998</v>
      </c>
      <c r="AG5441" s="26" t="s">
        <v>15</v>
      </c>
      <c r="AH5441" s="43">
        <v>6.56186137E-4</v>
      </c>
      <c r="AI5441" s="43">
        <v>1.3506481660000001E-3</v>
      </c>
      <c r="AJ5441" s="43">
        <v>3.9974423918110662E-4</v>
      </c>
    </row>
    <row r="5442" spans="1:36" x14ac:dyDescent="0.2">
      <c r="A5442" s="26">
        <v>8694</v>
      </c>
      <c r="B5442" s="26">
        <v>12534</v>
      </c>
      <c r="C5442" s="26" t="s">
        <v>984</v>
      </c>
      <c r="D5442" s="26">
        <v>511396046</v>
      </c>
      <c r="E5442" s="26" t="s">
        <v>203</v>
      </c>
      <c r="F5442" s="26" t="s">
        <v>2310</v>
      </c>
      <c r="G5442" s="26" t="s">
        <v>2311</v>
      </c>
      <c r="H5442" s="26" t="s">
        <v>69</v>
      </c>
      <c r="I5442" s="26" t="s">
        <v>113</v>
      </c>
      <c r="J5442" s="26" t="s">
        <v>51</v>
      </c>
      <c r="K5442" s="26" t="s">
        <v>51</v>
      </c>
      <c r="L5442" s="26" t="s">
        <v>433</v>
      </c>
      <c r="M5442" s="26" t="s">
        <v>165</v>
      </c>
      <c r="N5442" s="26" t="s">
        <v>133</v>
      </c>
      <c r="O5442" s="26" t="s">
        <v>57</v>
      </c>
      <c r="P5442" s="26" t="s">
        <v>154</v>
      </c>
      <c r="Q5442" s="26" t="s">
        <v>154</v>
      </c>
      <c r="R5442" s="26" t="s">
        <v>54</v>
      </c>
      <c r="S5442" s="26" t="s">
        <v>531</v>
      </c>
      <c r="T5442" s="54">
        <v>1.9970000000000001</v>
      </c>
      <c r="U5442" s="36" t="s">
        <v>827</v>
      </c>
      <c r="V5442" s="43">
        <v>5.2999999999999999E-2</v>
      </c>
      <c r="W5442" s="43">
        <v>6.6900000000000001E-2</v>
      </c>
      <c r="X5442" s="26" t="s">
        <v>347</v>
      </c>
      <c r="Z5442" s="42">
        <v>805000</v>
      </c>
      <c r="AA5442" s="42">
        <v>1</v>
      </c>
      <c r="AB5442" s="42">
        <v>99.75</v>
      </c>
      <c r="AC5442" s="42">
        <v>0</v>
      </c>
      <c r="AD5442" s="42">
        <v>802.98749999999995</v>
      </c>
      <c r="AG5442" s="26" t="s">
        <v>15</v>
      </c>
      <c r="AH5442" s="43">
        <v>5.348837209E-3</v>
      </c>
      <c r="AI5442" s="43">
        <v>2.9311620899999998E-4</v>
      </c>
      <c r="AJ5442" s="43">
        <v>8.6752063994087087E-5</v>
      </c>
    </row>
    <row r="5443" spans="1:36" x14ac:dyDescent="0.2">
      <c r="A5443" s="26">
        <v>8694</v>
      </c>
      <c r="B5443" s="26">
        <v>12534</v>
      </c>
      <c r="C5443" s="26" t="s">
        <v>766</v>
      </c>
      <c r="D5443" s="26">
        <v>520026683</v>
      </c>
      <c r="E5443" s="26" t="s">
        <v>203</v>
      </c>
      <c r="F5443" s="26" t="s">
        <v>1060</v>
      </c>
      <c r="G5443" s="26" t="s">
        <v>1061</v>
      </c>
      <c r="H5443" s="26" t="s">
        <v>69</v>
      </c>
      <c r="I5443" s="26" t="s">
        <v>113</v>
      </c>
      <c r="J5443" s="26" t="s">
        <v>51</v>
      </c>
      <c r="K5443" s="26" t="s">
        <v>51</v>
      </c>
      <c r="L5443" s="26" t="s">
        <v>433</v>
      </c>
      <c r="M5443" s="26" t="s">
        <v>165</v>
      </c>
      <c r="N5443" s="26" t="s">
        <v>357</v>
      </c>
      <c r="O5443" s="26" t="s">
        <v>57</v>
      </c>
      <c r="P5443" s="26" t="s">
        <v>728</v>
      </c>
      <c r="Q5443" s="26" t="s">
        <v>59</v>
      </c>
      <c r="R5443" s="26" t="s">
        <v>54</v>
      </c>
      <c r="S5443" s="26" t="s">
        <v>531</v>
      </c>
      <c r="T5443" s="54">
        <v>3.0779999999999998</v>
      </c>
      <c r="U5443" s="36">
        <v>47187</v>
      </c>
      <c r="V5443" s="43">
        <v>1.14E-2</v>
      </c>
      <c r="W5443" s="43">
        <v>2.7300000000000001E-2</v>
      </c>
      <c r="X5443" s="26" t="s">
        <v>347</v>
      </c>
      <c r="Z5443" s="42">
        <v>7689614</v>
      </c>
      <c r="AA5443" s="42">
        <v>1</v>
      </c>
      <c r="AB5443" s="42">
        <v>108.5</v>
      </c>
      <c r="AC5443" s="42">
        <v>0</v>
      </c>
      <c r="AD5443" s="42">
        <v>8343.2311900000004</v>
      </c>
      <c r="AG5443" s="26" t="s">
        <v>15</v>
      </c>
      <c r="AH5443" s="43">
        <v>3.2541977659999999E-3</v>
      </c>
      <c r="AI5443" s="43">
        <v>3.0455471609999998E-3</v>
      </c>
      <c r="AJ5443" s="43">
        <v>9.0137458691740956E-4</v>
      </c>
    </row>
    <row r="5444" spans="1:36" x14ac:dyDescent="0.2">
      <c r="A5444" s="26">
        <v>8694</v>
      </c>
      <c r="B5444" s="26">
        <v>12534</v>
      </c>
      <c r="C5444" s="26" t="s">
        <v>1062</v>
      </c>
      <c r="D5444" s="26">
        <v>512025891</v>
      </c>
      <c r="E5444" s="26" t="s">
        <v>203</v>
      </c>
      <c r="F5444" s="26" t="s">
        <v>1063</v>
      </c>
      <c r="G5444" s="26" t="s">
        <v>1064</v>
      </c>
      <c r="H5444" s="26" t="s">
        <v>69</v>
      </c>
      <c r="I5444" s="26" t="s">
        <v>113</v>
      </c>
      <c r="J5444" s="26" t="s">
        <v>51</v>
      </c>
      <c r="K5444" s="26" t="s">
        <v>51</v>
      </c>
      <c r="L5444" s="26" t="s">
        <v>433</v>
      </c>
      <c r="M5444" s="26" t="s">
        <v>165</v>
      </c>
      <c r="N5444" s="26" t="s">
        <v>131</v>
      </c>
      <c r="O5444" s="26" t="s">
        <v>57</v>
      </c>
      <c r="P5444" s="26" t="s">
        <v>737</v>
      </c>
      <c r="Q5444" s="26" t="s">
        <v>59</v>
      </c>
      <c r="R5444" s="26" t="s">
        <v>54</v>
      </c>
      <c r="S5444" s="26" t="s">
        <v>531</v>
      </c>
      <c r="T5444" s="54">
        <v>1.034</v>
      </c>
      <c r="U5444" s="36" t="s">
        <v>1065</v>
      </c>
      <c r="V5444" s="43">
        <v>1.8499999999999999E-2</v>
      </c>
      <c r="W5444" s="43">
        <v>2.8500000000000001E-2</v>
      </c>
      <c r="X5444" s="26" t="s">
        <v>347</v>
      </c>
      <c r="Z5444" s="42">
        <v>1167985.3799999999</v>
      </c>
      <c r="AA5444" s="42">
        <v>1</v>
      </c>
      <c r="AB5444" s="42">
        <v>112.82</v>
      </c>
      <c r="AC5444" s="42">
        <v>0</v>
      </c>
      <c r="AD5444" s="42">
        <v>1317.72111</v>
      </c>
      <c r="AG5444" s="26" t="s">
        <v>15</v>
      </c>
      <c r="AH5444" s="43">
        <v>2.342621664E-3</v>
      </c>
      <c r="AI5444" s="43">
        <v>4.81010497E-4</v>
      </c>
      <c r="AJ5444" s="43">
        <v>1.4236214892645211E-4</v>
      </c>
    </row>
    <row r="5445" spans="1:36" x14ac:dyDescent="0.2">
      <c r="A5445" s="26">
        <v>8694</v>
      </c>
      <c r="B5445" s="26">
        <v>12534</v>
      </c>
      <c r="C5445" s="26" t="s">
        <v>1062</v>
      </c>
      <c r="D5445" s="26">
        <v>512025891</v>
      </c>
      <c r="E5445" s="26" t="s">
        <v>203</v>
      </c>
      <c r="F5445" s="26" t="s">
        <v>1066</v>
      </c>
      <c r="G5445" s="26" t="s">
        <v>1067</v>
      </c>
      <c r="H5445" s="26" t="s">
        <v>69</v>
      </c>
      <c r="I5445" s="26" t="s">
        <v>112</v>
      </c>
      <c r="J5445" s="26" t="s">
        <v>51</v>
      </c>
      <c r="K5445" s="26" t="s">
        <v>51</v>
      </c>
      <c r="L5445" s="26" t="s">
        <v>433</v>
      </c>
      <c r="M5445" s="26" t="s">
        <v>165</v>
      </c>
      <c r="N5445" s="26" t="s">
        <v>131</v>
      </c>
      <c r="O5445" s="26" t="s">
        <v>57</v>
      </c>
      <c r="P5445" s="26" t="s">
        <v>737</v>
      </c>
      <c r="Q5445" s="26" t="s">
        <v>59</v>
      </c>
      <c r="R5445" s="26" t="s">
        <v>54</v>
      </c>
      <c r="S5445" s="26" t="s">
        <v>531</v>
      </c>
      <c r="T5445" s="54">
        <v>0.999</v>
      </c>
      <c r="U5445" s="36" t="s">
        <v>1068</v>
      </c>
      <c r="V5445" s="43">
        <v>3.2500000000000001E-2</v>
      </c>
      <c r="W5445" s="43">
        <v>5.21E-2</v>
      </c>
      <c r="X5445" s="26" t="s">
        <v>347</v>
      </c>
      <c r="Z5445" s="42">
        <v>48511.27</v>
      </c>
      <c r="AA5445" s="42">
        <v>1</v>
      </c>
      <c r="AB5445" s="42">
        <v>98.87</v>
      </c>
      <c r="AC5445" s="42">
        <v>0</v>
      </c>
      <c r="AD5445" s="42">
        <v>47.963090000000001</v>
      </c>
      <c r="AG5445" s="26" t="s">
        <v>15</v>
      </c>
      <c r="AH5445" s="43">
        <v>1.32240201E-4</v>
      </c>
      <c r="AI5445" s="43">
        <v>1.75080672347739E-5</v>
      </c>
      <c r="AJ5445" s="43">
        <v>5.1817706415531487E-6</v>
      </c>
    </row>
    <row r="5446" spans="1:36" x14ac:dyDescent="0.2">
      <c r="A5446" s="26">
        <v>8694</v>
      </c>
      <c r="B5446" s="26">
        <v>12534</v>
      </c>
      <c r="C5446" s="26" t="s">
        <v>725</v>
      </c>
      <c r="D5446" s="26">
        <v>514290345</v>
      </c>
      <c r="E5446" s="26" t="s">
        <v>203</v>
      </c>
      <c r="F5446" s="26" t="s">
        <v>1069</v>
      </c>
      <c r="G5446" s="26" t="s">
        <v>1070</v>
      </c>
      <c r="H5446" s="26" t="s">
        <v>69</v>
      </c>
      <c r="I5446" s="26" t="s">
        <v>112</v>
      </c>
      <c r="J5446" s="26" t="s">
        <v>51</v>
      </c>
      <c r="K5446" s="26" t="s">
        <v>51</v>
      </c>
      <c r="L5446" s="26" t="s">
        <v>433</v>
      </c>
      <c r="M5446" s="26" t="s">
        <v>165</v>
      </c>
      <c r="N5446" s="26" t="s">
        <v>141</v>
      </c>
      <c r="O5446" s="26" t="s">
        <v>57</v>
      </c>
      <c r="P5446" s="26" t="s">
        <v>728</v>
      </c>
      <c r="Q5446" s="26" t="s">
        <v>59</v>
      </c>
      <c r="R5446" s="26" t="s">
        <v>54</v>
      </c>
      <c r="S5446" s="26" t="s">
        <v>531</v>
      </c>
      <c r="T5446" s="54">
        <v>4.09</v>
      </c>
      <c r="U5446" s="36" t="s">
        <v>645</v>
      </c>
      <c r="V5446" s="43">
        <v>2.6200000000000001E-2</v>
      </c>
      <c r="W5446" s="43">
        <v>4.8599999999999997E-2</v>
      </c>
      <c r="X5446" s="26" t="s">
        <v>347</v>
      </c>
      <c r="Z5446" s="42">
        <v>2940356</v>
      </c>
      <c r="AA5446" s="42">
        <v>1</v>
      </c>
      <c r="AB5446" s="42">
        <v>91.99</v>
      </c>
      <c r="AC5446" s="42">
        <v>0</v>
      </c>
      <c r="AD5446" s="42">
        <v>2704.8334799999998</v>
      </c>
      <c r="AG5446" s="26" t="s">
        <v>15</v>
      </c>
      <c r="AH5446" s="43">
        <v>2.2734225009999999E-3</v>
      </c>
      <c r="AI5446" s="43">
        <v>9.873510319999999E-4</v>
      </c>
      <c r="AJ5446" s="43">
        <v>2.9222109578332073E-4</v>
      </c>
    </row>
    <row r="5447" spans="1:36" x14ac:dyDescent="0.2">
      <c r="A5447" s="26">
        <v>8694</v>
      </c>
      <c r="B5447" s="26">
        <v>12534</v>
      </c>
      <c r="C5447" s="26" t="s">
        <v>763</v>
      </c>
      <c r="D5447" s="26">
        <v>513623314</v>
      </c>
      <c r="E5447" s="26" t="s">
        <v>203</v>
      </c>
      <c r="F5447" s="26" t="s">
        <v>1071</v>
      </c>
      <c r="G5447" s="26" t="s">
        <v>1072</v>
      </c>
      <c r="H5447" s="26" t="s">
        <v>69</v>
      </c>
      <c r="I5447" s="26" t="s">
        <v>113</v>
      </c>
      <c r="J5447" s="26" t="s">
        <v>51</v>
      </c>
      <c r="K5447" s="26" t="s">
        <v>51</v>
      </c>
      <c r="L5447" s="26" t="s">
        <v>433</v>
      </c>
      <c r="M5447" s="26" t="s">
        <v>165</v>
      </c>
      <c r="N5447" s="26" t="s">
        <v>357</v>
      </c>
      <c r="O5447" s="26" t="s">
        <v>57</v>
      </c>
      <c r="P5447" s="26" t="s">
        <v>728</v>
      </c>
      <c r="Q5447" s="26" t="s">
        <v>59</v>
      </c>
      <c r="R5447" s="26" t="s">
        <v>54</v>
      </c>
      <c r="S5447" s="26" t="s">
        <v>531</v>
      </c>
      <c r="T5447" s="54">
        <v>3.4239999999999999</v>
      </c>
      <c r="U5447" s="36" t="s">
        <v>1073</v>
      </c>
      <c r="V5447" s="43">
        <v>7.7999999999999996E-3</v>
      </c>
      <c r="W5447" s="43">
        <v>2.7400000000000001E-2</v>
      </c>
      <c r="X5447" s="26" t="s">
        <v>347</v>
      </c>
      <c r="Z5447" s="42">
        <v>3946454.28</v>
      </c>
      <c r="AA5447" s="42">
        <v>1</v>
      </c>
      <c r="AB5447" s="42">
        <v>107.14</v>
      </c>
      <c r="AC5447" s="42">
        <v>0</v>
      </c>
      <c r="AD5447" s="42">
        <v>4228.2311200000004</v>
      </c>
      <c r="AG5447" s="26" t="s">
        <v>15</v>
      </c>
      <c r="AH5447" s="43">
        <v>6.8047242730000001E-3</v>
      </c>
      <c r="AI5447" s="43">
        <v>1.5434400640000001E-3</v>
      </c>
      <c r="AJ5447" s="43">
        <v>4.5680384402500726E-4</v>
      </c>
    </row>
    <row r="5448" spans="1:36" x14ac:dyDescent="0.2">
      <c r="A5448" s="26">
        <v>8694</v>
      </c>
      <c r="B5448" s="26">
        <v>12534</v>
      </c>
      <c r="C5448" s="26" t="s">
        <v>1074</v>
      </c>
      <c r="D5448" s="26">
        <v>1905761</v>
      </c>
      <c r="E5448" s="26" t="s">
        <v>204</v>
      </c>
      <c r="F5448" s="26" t="s">
        <v>1075</v>
      </c>
      <c r="G5448" s="26" t="s">
        <v>1076</v>
      </c>
      <c r="H5448" s="26" t="s">
        <v>69</v>
      </c>
      <c r="I5448" s="26" t="s">
        <v>112</v>
      </c>
      <c r="J5448" s="26" t="s">
        <v>51</v>
      </c>
      <c r="K5448" s="26" t="s">
        <v>167</v>
      </c>
      <c r="L5448" s="26" t="s">
        <v>433</v>
      </c>
      <c r="M5448" s="26" t="s">
        <v>165</v>
      </c>
      <c r="N5448" s="26" t="s">
        <v>358</v>
      </c>
      <c r="O5448" s="26" t="s">
        <v>57</v>
      </c>
      <c r="P5448" s="26" t="s">
        <v>733</v>
      </c>
      <c r="Q5448" s="26" t="s">
        <v>59</v>
      </c>
      <c r="R5448" s="26" t="s">
        <v>54</v>
      </c>
      <c r="S5448" s="26" t="s">
        <v>531</v>
      </c>
      <c r="T5448" s="54">
        <v>3.548</v>
      </c>
      <c r="U5448" s="36" t="s">
        <v>1077</v>
      </c>
      <c r="V5448" s="43">
        <v>4.4999999999999998E-2</v>
      </c>
      <c r="W5448" s="43">
        <v>5.5800000000000002E-2</v>
      </c>
      <c r="X5448" s="26" t="s">
        <v>347</v>
      </c>
      <c r="Z5448" s="42">
        <v>9559666.6099999994</v>
      </c>
      <c r="AA5448" s="42">
        <v>1</v>
      </c>
      <c r="AB5448" s="42">
        <v>97.47</v>
      </c>
      <c r="AC5448" s="42">
        <v>0</v>
      </c>
      <c r="AD5448" s="42">
        <v>9317.8070399999997</v>
      </c>
      <c r="AG5448" s="26" t="s">
        <v>15</v>
      </c>
      <c r="AH5448" s="43">
        <v>1.1068119959E-2</v>
      </c>
      <c r="AI5448" s="43">
        <v>3.4012986260000002E-3</v>
      </c>
      <c r="AJ5448" s="43">
        <v>1.0066644781128412E-3</v>
      </c>
    </row>
    <row r="5449" spans="1:36" x14ac:dyDescent="0.2">
      <c r="A5449" s="26">
        <v>8694</v>
      </c>
      <c r="B5449" s="26">
        <v>12534</v>
      </c>
      <c r="C5449" s="26" t="s">
        <v>793</v>
      </c>
      <c r="D5449" s="26">
        <v>513141879</v>
      </c>
      <c r="E5449" s="26" t="s">
        <v>203</v>
      </c>
      <c r="F5449" s="26" t="s">
        <v>794</v>
      </c>
      <c r="G5449" s="26" t="s">
        <v>795</v>
      </c>
      <c r="H5449" s="26" t="s">
        <v>69</v>
      </c>
      <c r="I5449" s="26" t="s">
        <v>113</v>
      </c>
      <c r="J5449" s="26" t="s">
        <v>51</v>
      </c>
      <c r="K5449" s="26" t="s">
        <v>51</v>
      </c>
      <c r="L5449" s="26" t="s">
        <v>433</v>
      </c>
      <c r="M5449" s="26" t="s">
        <v>165</v>
      </c>
      <c r="N5449" s="26" t="s">
        <v>129</v>
      </c>
      <c r="O5449" s="26" t="s">
        <v>57</v>
      </c>
      <c r="P5449" s="26" t="s">
        <v>530</v>
      </c>
      <c r="Q5449" s="26" t="s">
        <v>59</v>
      </c>
      <c r="R5449" s="26" t="s">
        <v>54</v>
      </c>
      <c r="S5449" s="26" t="s">
        <v>531</v>
      </c>
      <c r="T5449" s="54">
        <v>0.69</v>
      </c>
      <c r="U5449" s="36">
        <v>45939</v>
      </c>
      <c r="V5449" s="43">
        <v>1E-3</v>
      </c>
      <c r="W5449" s="43">
        <v>2.2599999999999999E-2</v>
      </c>
      <c r="X5449" s="26" t="s">
        <v>347</v>
      </c>
      <c r="Z5449" s="42">
        <v>9224120</v>
      </c>
      <c r="AA5449" s="42">
        <v>1</v>
      </c>
      <c r="AB5449" s="42">
        <v>112.9</v>
      </c>
      <c r="AC5449" s="42">
        <v>0</v>
      </c>
      <c r="AD5449" s="42">
        <v>10414.03148</v>
      </c>
      <c r="AG5449" s="26" t="s">
        <v>15</v>
      </c>
      <c r="AH5449" s="43">
        <v>6.1494133330000002E-3</v>
      </c>
      <c r="AI5449" s="43">
        <v>3.8014557300000001E-3</v>
      </c>
      <c r="AJ5449" s="43">
        <v>1.1250968731012594E-3</v>
      </c>
    </row>
    <row r="5450" spans="1:36" x14ac:dyDescent="0.2">
      <c r="A5450" s="26">
        <v>8694</v>
      </c>
      <c r="B5450" s="26">
        <v>12534</v>
      </c>
      <c r="C5450" s="26" t="s">
        <v>1078</v>
      </c>
      <c r="D5450" s="26">
        <v>513605519</v>
      </c>
      <c r="E5450" s="26" t="s">
        <v>203</v>
      </c>
      <c r="F5450" s="26" t="s">
        <v>1079</v>
      </c>
      <c r="G5450" s="26" t="s">
        <v>1080</v>
      </c>
      <c r="H5450" s="26" t="s">
        <v>69</v>
      </c>
      <c r="I5450" s="26" t="s">
        <v>113</v>
      </c>
      <c r="J5450" s="26" t="s">
        <v>51</v>
      </c>
      <c r="K5450" s="26" t="s">
        <v>51</v>
      </c>
      <c r="L5450" s="26" t="s">
        <v>433</v>
      </c>
      <c r="M5450" s="26" t="s">
        <v>165</v>
      </c>
      <c r="N5450" s="26" t="s">
        <v>84</v>
      </c>
      <c r="O5450" s="26" t="s">
        <v>57</v>
      </c>
      <c r="P5450" s="26" t="s">
        <v>154</v>
      </c>
      <c r="Q5450" s="26" t="s">
        <v>154</v>
      </c>
      <c r="R5450" s="26" t="s">
        <v>54</v>
      </c>
      <c r="S5450" s="26" t="s">
        <v>531</v>
      </c>
      <c r="T5450" s="54">
        <v>1.35</v>
      </c>
      <c r="U5450" s="36" t="s">
        <v>1081</v>
      </c>
      <c r="V5450" s="43">
        <v>2.5148E-2</v>
      </c>
      <c r="W5450" s="43">
        <v>4.2500000000000003E-2</v>
      </c>
      <c r="X5450" s="26" t="s">
        <v>347</v>
      </c>
      <c r="Z5450" s="42">
        <v>3026796.71</v>
      </c>
      <c r="AA5450" s="42">
        <v>1</v>
      </c>
      <c r="AB5450" s="42">
        <v>119.43</v>
      </c>
      <c r="AC5450" s="42">
        <v>0</v>
      </c>
      <c r="AD5450" s="42">
        <v>3614.9033100000001</v>
      </c>
      <c r="AG5450" s="26" t="s">
        <v>15</v>
      </c>
      <c r="AH5450" s="43">
        <v>2.2783348291999999E-2</v>
      </c>
      <c r="AI5450" s="43">
        <v>1.3195557289999999E-3</v>
      </c>
      <c r="AJ5450" s="43">
        <v>3.9054197391809618E-4</v>
      </c>
    </row>
    <row r="5451" spans="1:36" x14ac:dyDescent="0.2">
      <c r="A5451" s="26">
        <v>8694</v>
      </c>
      <c r="B5451" s="26">
        <v>12534</v>
      </c>
      <c r="C5451" s="26" t="s">
        <v>1082</v>
      </c>
      <c r="D5451" s="26">
        <v>513432765</v>
      </c>
      <c r="E5451" s="26" t="s">
        <v>203</v>
      </c>
      <c r="F5451" s="26" t="s">
        <v>1083</v>
      </c>
      <c r="G5451" s="26" t="s">
        <v>1084</v>
      </c>
      <c r="H5451" s="26" t="s">
        <v>69</v>
      </c>
      <c r="I5451" s="26" t="s">
        <v>112</v>
      </c>
      <c r="J5451" s="26" t="s">
        <v>51</v>
      </c>
      <c r="K5451" s="26" t="s">
        <v>51</v>
      </c>
      <c r="L5451" s="26" t="s">
        <v>433</v>
      </c>
      <c r="M5451" s="26" t="s">
        <v>165</v>
      </c>
      <c r="N5451" s="26" t="s">
        <v>84</v>
      </c>
      <c r="O5451" s="26" t="s">
        <v>57</v>
      </c>
      <c r="P5451" s="26" t="s">
        <v>1085</v>
      </c>
      <c r="Q5451" s="26" t="s">
        <v>64</v>
      </c>
      <c r="R5451" s="26" t="s">
        <v>54</v>
      </c>
      <c r="S5451" s="26" t="s">
        <v>531</v>
      </c>
      <c r="T5451" s="54">
        <v>0.73299999999999998</v>
      </c>
      <c r="U5451" s="36" t="s">
        <v>1086</v>
      </c>
      <c r="V5451" s="43">
        <v>4.8000000000000001E-2</v>
      </c>
      <c r="W5451" s="43">
        <v>5.7099999999999998E-2</v>
      </c>
      <c r="X5451" s="26" t="s">
        <v>347</v>
      </c>
      <c r="Z5451" s="42">
        <v>353663.99</v>
      </c>
      <c r="AA5451" s="42">
        <v>1</v>
      </c>
      <c r="AB5451" s="42">
        <v>100.62</v>
      </c>
      <c r="AC5451" s="42">
        <v>0</v>
      </c>
      <c r="AD5451" s="42">
        <v>355.85671000000002</v>
      </c>
      <c r="AG5451" s="26" t="s">
        <v>15</v>
      </c>
      <c r="AH5451" s="43">
        <v>6.4302543629999997E-3</v>
      </c>
      <c r="AI5451" s="43">
        <v>1.2989912000000001E-4</v>
      </c>
      <c r="AJ5451" s="43">
        <v>3.8445559960329761E-5</v>
      </c>
    </row>
    <row r="5452" spans="1:36" x14ac:dyDescent="0.2">
      <c r="A5452" s="26">
        <v>8694</v>
      </c>
      <c r="B5452" s="26">
        <v>12534</v>
      </c>
      <c r="C5452" s="26" t="s">
        <v>1087</v>
      </c>
      <c r="D5452" s="26">
        <v>1970336</v>
      </c>
      <c r="E5452" s="26" t="s">
        <v>204</v>
      </c>
      <c r="F5452" s="26" t="s">
        <v>1088</v>
      </c>
      <c r="G5452" s="26" t="s">
        <v>1089</v>
      </c>
      <c r="H5452" s="26" t="s">
        <v>69</v>
      </c>
      <c r="I5452" s="26" t="s">
        <v>112</v>
      </c>
      <c r="J5452" s="26" t="s">
        <v>51</v>
      </c>
      <c r="K5452" s="26" t="s">
        <v>167</v>
      </c>
      <c r="L5452" s="26" t="s">
        <v>433</v>
      </c>
      <c r="M5452" s="26" t="s">
        <v>165</v>
      </c>
      <c r="N5452" s="26" t="s">
        <v>358</v>
      </c>
      <c r="O5452" s="26" t="s">
        <v>57</v>
      </c>
      <c r="P5452" s="26" t="s">
        <v>728</v>
      </c>
      <c r="Q5452" s="26" t="s">
        <v>59</v>
      </c>
      <c r="R5452" s="26" t="s">
        <v>54</v>
      </c>
      <c r="S5452" s="26" t="s">
        <v>531</v>
      </c>
      <c r="T5452" s="54">
        <v>1.9239999999999999</v>
      </c>
      <c r="U5452" s="36" t="s">
        <v>1036</v>
      </c>
      <c r="V5452" s="43">
        <v>3.49E-2</v>
      </c>
      <c r="W5452" s="43">
        <v>5.4600000000000003E-2</v>
      </c>
      <c r="X5452" s="26" t="s">
        <v>347</v>
      </c>
      <c r="Z5452" s="42">
        <v>7591000</v>
      </c>
      <c r="AA5452" s="42">
        <v>1</v>
      </c>
      <c r="AB5452" s="42">
        <v>96.5</v>
      </c>
      <c r="AC5452" s="42">
        <v>0</v>
      </c>
      <c r="AD5452" s="42">
        <v>7325.3149999999996</v>
      </c>
      <c r="AG5452" s="26" t="s">
        <v>15</v>
      </c>
      <c r="AH5452" s="43">
        <v>8.0285365849999991E-3</v>
      </c>
      <c r="AI5452" s="43">
        <v>2.673975082E-3</v>
      </c>
      <c r="AJ5452" s="43">
        <v>7.9140235141499224E-4</v>
      </c>
    </row>
    <row r="5453" spans="1:36" x14ac:dyDescent="0.2">
      <c r="A5453" s="26">
        <v>8694</v>
      </c>
      <c r="B5453" s="26">
        <v>12534</v>
      </c>
      <c r="C5453" s="26" t="s">
        <v>796</v>
      </c>
      <c r="D5453" s="26">
        <v>511809071</v>
      </c>
      <c r="E5453" s="26" t="s">
        <v>203</v>
      </c>
      <c r="F5453" s="26" t="s">
        <v>797</v>
      </c>
      <c r="G5453" s="26" t="s">
        <v>798</v>
      </c>
      <c r="H5453" s="26" t="s">
        <v>69</v>
      </c>
      <c r="I5453" s="26" t="s">
        <v>113</v>
      </c>
      <c r="J5453" s="26" t="s">
        <v>51</v>
      </c>
      <c r="K5453" s="26" t="s">
        <v>51</v>
      </c>
      <c r="L5453" s="26" t="s">
        <v>433</v>
      </c>
      <c r="M5453" s="26" t="s">
        <v>165</v>
      </c>
      <c r="N5453" s="26" t="s">
        <v>68</v>
      </c>
      <c r="O5453" s="26" t="s">
        <v>57</v>
      </c>
      <c r="P5453" s="26" t="s">
        <v>733</v>
      </c>
      <c r="Q5453" s="26" t="s">
        <v>59</v>
      </c>
      <c r="R5453" s="26" t="s">
        <v>54</v>
      </c>
      <c r="S5453" s="26" t="s">
        <v>531</v>
      </c>
      <c r="T5453" s="54">
        <v>1.333</v>
      </c>
      <c r="U5453" s="36">
        <v>46668</v>
      </c>
      <c r="V5453" s="43">
        <v>1.0500000000000001E-2</v>
      </c>
      <c r="W5453" s="43">
        <v>2.7799999999999998E-2</v>
      </c>
      <c r="X5453" s="26" t="s">
        <v>347</v>
      </c>
      <c r="Z5453" s="42">
        <v>250000</v>
      </c>
      <c r="AA5453" s="42">
        <v>1</v>
      </c>
      <c r="AB5453" s="42">
        <v>111.92</v>
      </c>
      <c r="AC5453" s="42">
        <v>0</v>
      </c>
      <c r="AD5453" s="42">
        <v>279.8</v>
      </c>
      <c r="AG5453" s="26" t="s">
        <v>15</v>
      </c>
      <c r="AH5453" s="43">
        <v>4.9635053200000005E-4</v>
      </c>
      <c r="AI5453" s="43">
        <v>1.0213598E-4</v>
      </c>
      <c r="AJ5453" s="43">
        <v>3.0228649269814994E-5</v>
      </c>
    </row>
    <row r="5454" spans="1:36" x14ac:dyDescent="0.2">
      <c r="A5454" s="26">
        <v>8694</v>
      </c>
      <c r="B5454" s="26">
        <v>12534</v>
      </c>
      <c r="C5454" s="26" t="s">
        <v>799</v>
      </c>
      <c r="D5454" s="26">
        <v>1838682</v>
      </c>
      <c r="E5454" s="26" t="s">
        <v>204</v>
      </c>
      <c r="F5454" s="26" t="s">
        <v>800</v>
      </c>
      <c r="G5454" s="26" t="s">
        <v>801</v>
      </c>
      <c r="H5454" s="26" t="s">
        <v>69</v>
      </c>
      <c r="I5454" s="26" t="s">
        <v>112</v>
      </c>
      <c r="J5454" s="26" t="s">
        <v>51</v>
      </c>
      <c r="K5454" s="26" t="s">
        <v>167</v>
      </c>
      <c r="L5454" s="26" t="s">
        <v>433</v>
      </c>
      <c r="M5454" s="26" t="s">
        <v>165</v>
      </c>
      <c r="N5454" s="26" t="s">
        <v>358</v>
      </c>
      <c r="O5454" s="26" t="s">
        <v>57</v>
      </c>
      <c r="P5454" s="26" t="s">
        <v>737</v>
      </c>
      <c r="Q5454" s="26" t="s">
        <v>59</v>
      </c>
      <c r="R5454" s="26" t="s">
        <v>54</v>
      </c>
      <c r="S5454" s="26" t="s">
        <v>531</v>
      </c>
      <c r="T5454" s="54">
        <v>0.90300000000000002</v>
      </c>
      <c r="U5454" s="36" t="s">
        <v>556</v>
      </c>
      <c r="V5454" s="43">
        <v>3.95E-2</v>
      </c>
      <c r="W5454" s="43">
        <v>5.5300000000000002E-2</v>
      </c>
      <c r="X5454" s="26" t="s">
        <v>347</v>
      </c>
      <c r="Z5454" s="42">
        <v>159899</v>
      </c>
      <c r="AA5454" s="42">
        <v>1</v>
      </c>
      <c r="AB5454" s="42">
        <v>99.02</v>
      </c>
      <c r="AC5454" s="42">
        <v>0</v>
      </c>
      <c r="AD5454" s="42">
        <v>158.33198999999999</v>
      </c>
      <c r="AG5454" s="26" t="s">
        <v>15</v>
      </c>
      <c r="AH5454" s="43">
        <v>5.0941184499999996E-4</v>
      </c>
      <c r="AI5454" s="43">
        <v>5.7796258046250898E-5</v>
      </c>
      <c r="AJ5454" s="43">
        <v>1.7105654731600624E-5</v>
      </c>
    </row>
    <row r="5455" spans="1:36" x14ac:dyDescent="0.2">
      <c r="A5455" s="26">
        <v>8694</v>
      </c>
      <c r="B5455" s="26">
        <v>12534</v>
      </c>
      <c r="C5455" s="26" t="s">
        <v>802</v>
      </c>
      <c r="D5455" s="26">
        <v>1981143</v>
      </c>
      <c r="E5455" s="26" t="s">
        <v>204</v>
      </c>
      <c r="F5455" s="26" t="s">
        <v>803</v>
      </c>
      <c r="G5455" s="26" t="s">
        <v>804</v>
      </c>
      <c r="H5455" s="26" t="s">
        <v>69</v>
      </c>
      <c r="I5455" s="26" t="s">
        <v>112</v>
      </c>
      <c r="J5455" s="26" t="s">
        <v>51</v>
      </c>
      <c r="K5455" s="26" t="s">
        <v>167</v>
      </c>
      <c r="L5455" s="26" t="s">
        <v>433</v>
      </c>
      <c r="M5455" s="26" t="s">
        <v>165</v>
      </c>
      <c r="N5455" s="26" t="s">
        <v>355</v>
      </c>
      <c r="O5455" s="26" t="s">
        <v>57</v>
      </c>
      <c r="P5455" s="26" t="s">
        <v>776</v>
      </c>
      <c r="Q5455" s="26" t="s">
        <v>64</v>
      </c>
      <c r="R5455" s="26" t="s">
        <v>54</v>
      </c>
      <c r="S5455" s="26" t="s">
        <v>531</v>
      </c>
      <c r="T5455" s="54">
        <v>0.70599999999999996</v>
      </c>
      <c r="U5455" s="36" t="s">
        <v>805</v>
      </c>
      <c r="V5455" s="43">
        <v>4.7500000000000001E-2</v>
      </c>
      <c r="W5455" s="43">
        <v>6.0600000000000001E-2</v>
      </c>
      <c r="X5455" s="26" t="s">
        <v>347</v>
      </c>
      <c r="Z5455" s="42">
        <v>7871569.9299999997</v>
      </c>
      <c r="AA5455" s="42">
        <v>1</v>
      </c>
      <c r="AB5455" s="42">
        <v>100.49</v>
      </c>
      <c r="AC5455" s="42">
        <v>0</v>
      </c>
      <c r="AD5455" s="42">
        <v>7910.1406200000001</v>
      </c>
      <c r="AG5455" s="26" t="s">
        <v>15</v>
      </c>
      <c r="AH5455" s="43">
        <v>1.2472891753000001E-2</v>
      </c>
      <c r="AI5455" s="43">
        <v>2.8874552030000002E-3</v>
      </c>
      <c r="AJ5455" s="43">
        <v>8.5458494094673668E-4</v>
      </c>
    </row>
    <row r="5456" spans="1:36" x14ac:dyDescent="0.2">
      <c r="A5456" s="26">
        <v>8694</v>
      </c>
      <c r="B5456" s="26">
        <v>12534</v>
      </c>
      <c r="C5456" s="26" t="s">
        <v>713</v>
      </c>
      <c r="D5456" s="26">
        <v>510560188</v>
      </c>
      <c r="E5456" s="26" t="s">
        <v>203</v>
      </c>
      <c r="F5456" s="26" t="s">
        <v>1090</v>
      </c>
      <c r="G5456" s="26" t="s">
        <v>1091</v>
      </c>
      <c r="H5456" s="26" t="s">
        <v>69</v>
      </c>
      <c r="I5456" s="26" t="s">
        <v>112</v>
      </c>
      <c r="J5456" s="26" t="s">
        <v>51</v>
      </c>
      <c r="K5456" s="26" t="s">
        <v>51</v>
      </c>
      <c r="L5456" s="26" t="s">
        <v>433</v>
      </c>
      <c r="M5456" s="26" t="s">
        <v>165</v>
      </c>
      <c r="N5456" s="26" t="s">
        <v>358</v>
      </c>
      <c r="O5456" s="26" t="s">
        <v>57</v>
      </c>
      <c r="P5456" s="26" t="s">
        <v>750</v>
      </c>
      <c r="Q5456" s="26" t="s">
        <v>64</v>
      </c>
      <c r="R5456" s="26" t="s">
        <v>54</v>
      </c>
      <c r="S5456" s="26" t="s">
        <v>531</v>
      </c>
      <c r="T5456" s="54">
        <v>2.6349999999999998</v>
      </c>
      <c r="U5456" s="36" t="s">
        <v>1092</v>
      </c>
      <c r="V5456" s="43">
        <v>3.2500000000000001E-2</v>
      </c>
      <c r="W5456" s="43">
        <v>5.3199999999999997E-2</v>
      </c>
      <c r="X5456" s="26" t="s">
        <v>347</v>
      </c>
      <c r="Z5456" s="42">
        <v>170000</v>
      </c>
      <c r="AA5456" s="42">
        <v>1</v>
      </c>
      <c r="AB5456" s="42">
        <v>95.73</v>
      </c>
      <c r="AC5456" s="42">
        <v>0</v>
      </c>
      <c r="AD5456" s="42">
        <v>162.74100000000001</v>
      </c>
      <c r="AG5456" s="26" t="s">
        <v>15</v>
      </c>
      <c r="AH5456" s="43">
        <v>5.8265381300000004E-4</v>
      </c>
      <c r="AI5456" s="43">
        <v>5.9405688204290998E-5</v>
      </c>
      <c r="AJ5456" s="43">
        <v>1.7581989316722524E-5</v>
      </c>
    </row>
    <row r="5457" spans="1:36" x14ac:dyDescent="0.2">
      <c r="A5457" s="26">
        <v>8694</v>
      </c>
      <c r="B5457" s="26">
        <v>12534</v>
      </c>
      <c r="C5457" s="26" t="s">
        <v>954</v>
      </c>
      <c r="D5457" s="26">
        <v>511659401</v>
      </c>
      <c r="E5457" s="26" t="s">
        <v>203</v>
      </c>
      <c r="F5457" s="26" t="s">
        <v>1093</v>
      </c>
      <c r="G5457" s="26" t="s">
        <v>1094</v>
      </c>
      <c r="H5457" s="26" t="s">
        <v>69</v>
      </c>
      <c r="I5457" s="26" t="s">
        <v>113</v>
      </c>
      <c r="J5457" s="26" t="s">
        <v>51</v>
      </c>
      <c r="K5457" s="26" t="s">
        <v>51</v>
      </c>
      <c r="L5457" s="26" t="s">
        <v>433</v>
      </c>
      <c r="M5457" s="26" t="s">
        <v>165</v>
      </c>
      <c r="N5457" s="26" t="s">
        <v>357</v>
      </c>
      <c r="O5457" s="26" t="s">
        <v>57</v>
      </c>
      <c r="P5457" s="26" t="s">
        <v>728</v>
      </c>
      <c r="Q5457" s="26" t="s">
        <v>59</v>
      </c>
      <c r="R5457" s="26" t="s">
        <v>54</v>
      </c>
      <c r="S5457" s="26" t="s">
        <v>531</v>
      </c>
      <c r="T5457" s="54">
        <v>5.1509999999999998</v>
      </c>
      <c r="U5457" s="36" t="s">
        <v>1095</v>
      </c>
      <c r="V5457" s="43">
        <v>6.4999999999999997E-3</v>
      </c>
      <c r="W5457" s="43">
        <v>2.8299999999999999E-2</v>
      </c>
      <c r="X5457" s="26" t="s">
        <v>347</v>
      </c>
      <c r="Z5457" s="42">
        <v>8163542.71</v>
      </c>
      <c r="AA5457" s="42">
        <v>1</v>
      </c>
      <c r="AB5457" s="42">
        <v>102.57</v>
      </c>
      <c r="AC5457" s="42">
        <v>0</v>
      </c>
      <c r="AD5457" s="42">
        <v>8373.3457600000002</v>
      </c>
      <c r="AG5457" s="26" t="s">
        <v>15</v>
      </c>
      <c r="AH5457" s="43">
        <v>3.6142829959999998E-3</v>
      </c>
      <c r="AI5457" s="43">
        <v>3.0565399460000002E-3</v>
      </c>
      <c r="AJ5457" s="43">
        <v>9.046280635951839E-4</v>
      </c>
    </row>
    <row r="5458" spans="1:36" x14ac:dyDescent="0.2">
      <c r="A5458" s="26">
        <v>8694</v>
      </c>
      <c r="B5458" s="26">
        <v>12534</v>
      </c>
      <c r="C5458" s="26" t="s">
        <v>1096</v>
      </c>
      <c r="D5458" s="26">
        <v>1991033</v>
      </c>
      <c r="E5458" s="26" t="s">
        <v>204</v>
      </c>
      <c r="F5458" s="26" t="s">
        <v>1097</v>
      </c>
      <c r="G5458" s="26" t="s">
        <v>1098</v>
      </c>
      <c r="H5458" s="26" t="s">
        <v>69</v>
      </c>
      <c r="I5458" s="26" t="s">
        <v>112</v>
      </c>
      <c r="J5458" s="26" t="s">
        <v>51</v>
      </c>
      <c r="K5458" s="26" t="s">
        <v>167</v>
      </c>
      <c r="L5458" s="26" t="s">
        <v>433</v>
      </c>
      <c r="M5458" s="26" t="s">
        <v>165</v>
      </c>
      <c r="N5458" s="26" t="s">
        <v>358</v>
      </c>
      <c r="O5458" s="26" t="s">
        <v>57</v>
      </c>
      <c r="P5458" s="26" t="s">
        <v>737</v>
      </c>
      <c r="Q5458" s="26" t="s">
        <v>59</v>
      </c>
      <c r="R5458" s="26" t="s">
        <v>54</v>
      </c>
      <c r="S5458" s="26" t="s">
        <v>531</v>
      </c>
      <c r="T5458" s="54">
        <v>1.9319999999999999</v>
      </c>
      <c r="U5458" s="36" t="s">
        <v>729</v>
      </c>
      <c r="V5458" s="43">
        <v>4.3499999999999997E-2</v>
      </c>
      <c r="W5458" s="43">
        <v>5.8900000000000001E-2</v>
      </c>
      <c r="X5458" s="26" t="s">
        <v>347</v>
      </c>
      <c r="Z5458" s="42">
        <v>5329433.5999999996</v>
      </c>
      <c r="AA5458" s="42">
        <v>1</v>
      </c>
      <c r="AB5458" s="42">
        <v>99.06</v>
      </c>
      <c r="AC5458" s="42">
        <v>0</v>
      </c>
      <c r="AD5458" s="42">
        <v>5279.3369199999997</v>
      </c>
      <c r="AG5458" s="26" t="s">
        <v>15</v>
      </c>
      <c r="AH5458" s="43">
        <v>1.3735653608E-2</v>
      </c>
      <c r="AI5458" s="43">
        <v>1.9271274169999999E-3</v>
      </c>
      <c r="AJ5458" s="43">
        <v>5.7036177316606624E-4</v>
      </c>
    </row>
    <row r="5459" spans="1:36" x14ac:dyDescent="0.2">
      <c r="A5459" s="26">
        <v>8694</v>
      </c>
      <c r="B5459" s="26">
        <v>12534</v>
      </c>
      <c r="C5459" s="26" t="s">
        <v>763</v>
      </c>
      <c r="D5459" s="26">
        <v>513623314</v>
      </c>
      <c r="E5459" s="26" t="s">
        <v>203</v>
      </c>
      <c r="F5459" s="26" t="s">
        <v>806</v>
      </c>
      <c r="G5459" s="26" t="s">
        <v>807</v>
      </c>
      <c r="H5459" s="26" t="s">
        <v>69</v>
      </c>
      <c r="I5459" s="26" t="s">
        <v>113</v>
      </c>
      <c r="J5459" s="26" t="s">
        <v>51</v>
      </c>
      <c r="K5459" s="26" t="s">
        <v>51</v>
      </c>
      <c r="L5459" s="26" t="s">
        <v>433</v>
      </c>
      <c r="M5459" s="26" t="s">
        <v>165</v>
      </c>
      <c r="N5459" s="26" t="s">
        <v>357</v>
      </c>
      <c r="O5459" s="26" t="s">
        <v>57</v>
      </c>
      <c r="P5459" s="26" t="s">
        <v>728</v>
      </c>
      <c r="Q5459" s="26" t="s">
        <v>59</v>
      </c>
      <c r="R5459" s="26" t="s">
        <v>54</v>
      </c>
      <c r="S5459" s="26" t="s">
        <v>531</v>
      </c>
      <c r="T5459" s="54">
        <v>0.91200000000000003</v>
      </c>
      <c r="U5459" s="36" t="s">
        <v>556</v>
      </c>
      <c r="V5459" s="43">
        <v>2E-3</v>
      </c>
      <c r="W5459" s="43">
        <v>2.5399999999999999E-2</v>
      </c>
      <c r="X5459" s="26" t="s">
        <v>347</v>
      </c>
      <c r="Z5459" s="42">
        <v>1285408.32</v>
      </c>
      <c r="AA5459" s="42">
        <v>1</v>
      </c>
      <c r="AB5459" s="42">
        <v>111.73</v>
      </c>
      <c r="AC5459" s="42">
        <v>0</v>
      </c>
      <c r="AD5459" s="42">
        <v>1436.1867199999999</v>
      </c>
      <c r="AG5459" s="26" t="s">
        <v>15</v>
      </c>
      <c r="AH5459" s="43">
        <v>4.2846943999999996E-3</v>
      </c>
      <c r="AI5459" s="43">
        <v>5.2425424700000003E-4</v>
      </c>
      <c r="AJ5459" s="43">
        <v>1.5516077428465329E-4</v>
      </c>
    </row>
    <row r="5460" spans="1:36" x14ac:dyDescent="0.2">
      <c r="A5460" s="26">
        <v>8694</v>
      </c>
      <c r="B5460" s="26">
        <v>12534</v>
      </c>
      <c r="C5460" s="26" t="s">
        <v>1099</v>
      </c>
      <c r="D5460" s="26">
        <v>510454333</v>
      </c>
      <c r="E5460" s="26" t="s">
        <v>203</v>
      </c>
      <c r="F5460" s="26" t="s">
        <v>1100</v>
      </c>
      <c r="G5460" s="26" t="s">
        <v>1101</v>
      </c>
      <c r="H5460" s="26" t="s">
        <v>69</v>
      </c>
      <c r="I5460" s="26" t="s">
        <v>112</v>
      </c>
      <c r="J5460" s="26" t="s">
        <v>51</v>
      </c>
      <c r="K5460" s="26" t="s">
        <v>51</v>
      </c>
      <c r="L5460" s="26" t="s">
        <v>433</v>
      </c>
      <c r="M5460" s="26" t="s">
        <v>165</v>
      </c>
      <c r="N5460" s="26" t="s">
        <v>131</v>
      </c>
      <c r="O5460" s="26" t="s">
        <v>57</v>
      </c>
      <c r="P5460" s="26" t="s">
        <v>737</v>
      </c>
      <c r="Q5460" s="26" t="s">
        <v>59</v>
      </c>
      <c r="R5460" s="26" t="s">
        <v>54</v>
      </c>
      <c r="S5460" s="26" t="s">
        <v>531</v>
      </c>
      <c r="T5460" s="54">
        <v>1.4630000000000001</v>
      </c>
      <c r="U5460" s="36" t="s">
        <v>1102</v>
      </c>
      <c r="V5460" s="43">
        <v>2.8000000000000001E-2</v>
      </c>
      <c r="W5460" s="43">
        <v>5.1200000000000002E-2</v>
      </c>
      <c r="X5460" s="26" t="s">
        <v>347</v>
      </c>
      <c r="Z5460" s="42">
        <v>898423.82</v>
      </c>
      <c r="AA5460" s="42">
        <v>1</v>
      </c>
      <c r="AB5460" s="42">
        <v>96.83</v>
      </c>
      <c r="AC5460" s="42">
        <v>0</v>
      </c>
      <c r="AD5460" s="42">
        <v>869.94377999999995</v>
      </c>
      <c r="AG5460" s="26" t="s">
        <v>15</v>
      </c>
      <c r="AH5460" s="43">
        <v>5.1770482819999998E-3</v>
      </c>
      <c r="AI5460" s="43">
        <v>3.1755740000000002E-4</v>
      </c>
      <c r="AJ5460" s="43">
        <v>9.3985794889482106E-5</v>
      </c>
    </row>
    <row r="5461" spans="1:36" x14ac:dyDescent="0.2">
      <c r="A5461" s="26">
        <v>8694</v>
      </c>
      <c r="B5461" s="26">
        <v>12534</v>
      </c>
      <c r="C5461" s="26" t="s">
        <v>1103</v>
      </c>
      <c r="D5461" s="26">
        <v>510216054</v>
      </c>
      <c r="E5461" s="26" t="s">
        <v>203</v>
      </c>
      <c r="F5461" s="26" t="s">
        <v>1104</v>
      </c>
      <c r="G5461" s="26" t="s">
        <v>1105</v>
      </c>
      <c r="H5461" s="26" t="s">
        <v>69</v>
      </c>
      <c r="I5461" s="26" t="s">
        <v>112</v>
      </c>
      <c r="J5461" s="26" t="s">
        <v>51</v>
      </c>
      <c r="K5461" s="26" t="s">
        <v>51</v>
      </c>
      <c r="L5461" s="26" t="s">
        <v>433</v>
      </c>
      <c r="M5461" s="26" t="s">
        <v>165</v>
      </c>
      <c r="N5461" s="26" t="s">
        <v>87</v>
      </c>
      <c r="O5461" s="26" t="s">
        <v>57</v>
      </c>
      <c r="P5461" s="26" t="s">
        <v>733</v>
      </c>
      <c r="Q5461" s="26" t="s">
        <v>59</v>
      </c>
      <c r="R5461" s="26" t="s">
        <v>54</v>
      </c>
      <c r="S5461" s="26" t="s">
        <v>531</v>
      </c>
      <c r="T5461" s="54">
        <v>3.6059999999999999</v>
      </c>
      <c r="U5461" s="36" t="s">
        <v>642</v>
      </c>
      <c r="V5461" s="43">
        <v>2.4299999999999999E-2</v>
      </c>
      <c r="W5461" s="43">
        <v>4.9500000000000002E-2</v>
      </c>
      <c r="X5461" s="26" t="s">
        <v>347</v>
      </c>
      <c r="Z5461" s="42">
        <v>2147000</v>
      </c>
      <c r="AA5461" s="42">
        <v>1</v>
      </c>
      <c r="AB5461" s="42">
        <v>91.75</v>
      </c>
      <c r="AC5461" s="42">
        <v>0</v>
      </c>
      <c r="AD5461" s="42">
        <v>1969.8724999999999</v>
      </c>
      <c r="AG5461" s="26" t="s">
        <v>15</v>
      </c>
      <c r="AH5461" s="43">
        <v>1.4659142500000001E-3</v>
      </c>
      <c r="AI5461" s="43">
        <v>7.1906668499999995E-4</v>
      </c>
      <c r="AJ5461" s="43">
        <v>2.128183878082689E-4</v>
      </c>
    </row>
    <row r="5462" spans="1:36" x14ac:dyDescent="0.2">
      <c r="A5462" s="26">
        <v>8694</v>
      </c>
      <c r="B5462" s="26">
        <v>12534</v>
      </c>
      <c r="C5462" s="26" t="s">
        <v>766</v>
      </c>
      <c r="D5462" s="26">
        <v>520026683</v>
      </c>
      <c r="E5462" s="26" t="s">
        <v>203</v>
      </c>
      <c r="F5462" s="26" t="s">
        <v>1106</v>
      </c>
      <c r="G5462" s="26" t="s">
        <v>1107</v>
      </c>
      <c r="H5462" s="26" t="s">
        <v>69</v>
      </c>
      <c r="I5462" s="26" t="s">
        <v>112</v>
      </c>
      <c r="J5462" s="26" t="s">
        <v>51</v>
      </c>
      <c r="K5462" s="26" t="s">
        <v>51</v>
      </c>
      <c r="L5462" s="26" t="s">
        <v>433</v>
      </c>
      <c r="M5462" s="26" t="s">
        <v>165</v>
      </c>
      <c r="N5462" s="26" t="s">
        <v>357</v>
      </c>
      <c r="O5462" s="26" t="s">
        <v>57</v>
      </c>
      <c r="P5462" s="26" t="s">
        <v>728</v>
      </c>
      <c r="Q5462" s="26" t="s">
        <v>59</v>
      </c>
      <c r="R5462" s="26" t="s">
        <v>54</v>
      </c>
      <c r="S5462" s="26" t="s">
        <v>531</v>
      </c>
      <c r="T5462" s="54">
        <v>5.1630000000000003</v>
      </c>
      <c r="U5462" s="36">
        <v>48335</v>
      </c>
      <c r="V5462" s="43">
        <v>2.4400000000000002E-2</v>
      </c>
      <c r="W5462" s="43">
        <v>5.0599999999999999E-2</v>
      </c>
      <c r="X5462" s="26" t="s">
        <v>347</v>
      </c>
      <c r="Z5462" s="42">
        <v>6881000</v>
      </c>
      <c r="AA5462" s="42">
        <v>1</v>
      </c>
      <c r="AB5462" s="42">
        <v>87.69</v>
      </c>
      <c r="AC5462" s="42">
        <v>167.8964</v>
      </c>
      <c r="AD5462" s="42">
        <v>6201.8453</v>
      </c>
      <c r="AG5462" s="26" t="s">
        <v>15</v>
      </c>
      <c r="AH5462" s="43">
        <v>5.6617994329999999E-3</v>
      </c>
      <c r="AI5462" s="43">
        <v>2.2638725829999999E-3</v>
      </c>
      <c r="AJ5462" s="43">
        <v>6.7002647033363315E-4</v>
      </c>
    </row>
    <row r="5463" spans="1:36" x14ac:dyDescent="0.2">
      <c r="A5463" s="26">
        <v>8694</v>
      </c>
      <c r="B5463" s="26">
        <v>12534</v>
      </c>
      <c r="C5463" s="26" t="s">
        <v>1460</v>
      </c>
      <c r="D5463" s="26">
        <v>1900288</v>
      </c>
      <c r="E5463" s="26" t="s">
        <v>204</v>
      </c>
      <c r="F5463" s="26" t="s">
        <v>2492</v>
      </c>
      <c r="G5463" s="26" t="s">
        <v>2493</v>
      </c>
      <c r="H5463" s="26" t="s">
        <v>69</v>
      </c>
      <c r="I5463" s="26" t="s">
        <v>112</v>
      </c>
      <c r="J5463" s="26" t="s">
        <v>51</v>
      </c>
      <c r="K5463" s="26" t="s">
        <v>167</v>
      </c>
      <c r="L5463" s="26" t="s">
        <v>433</v>
      </c>
      <c r="M5463" s="26" t="s">
        <v>165</v>
      </c>
      <c r="N5463" s="26" t="s">
        <v>358</v>
      </c>
      <c r="O5463" s="26" t="s">
        <v>57</v>
      </c>
      <c r="P5463" s="26" t="s">
        <v>737</v>
      </c>
      <c r="Q5463" s="26" t="s">
        <v>59</v>
      </c>
      <c r="R5463" s="26" t="s">
        <v>54</v>
      </c>
      <c r="S5463" s="26" t="s">
        <v>531</v>
      </c>
      <c r="T5463" s="54">
        <v>0.88900000000000001</v>
      </c>
      <c r="U5463" s="36">
        <v>46024</v>
      </c>
      <c r="V5463" s="43">
        <v>4.1799999999999997E-2</v>
      </c>
      <c r="W5463" s="43">
        <v>8.2500000000000004E-2</v>
      </c>
      <c r="X5463" s="26" t="s">
        <v>347</v>
      </c>
      <c r="Z5463" s="42">
        <v>0.24</v>
      </c>
      <c r="AA5463" s="42">
        <v>1</v>
      </c>
      <c r="AB5463" s="42">
        <v>98.28</v>
      </c>
      <c r="AC5463" s="42">
        <v>0</v>
      </c>
      <c r="AD5463" s="42">
        <v>2.4000000000000001E-4</v>
      </c>
      <c r="AG5463" s="26" t="s">
        <v>15</v>
      </c>
      <c r="AH5463" s="43">
        <v>5.1768279984704405E-10</v>
      </c>
      <c r="AI5463" s="43">
        <v>8.7607702847038195E-11</v>
      </c>
      <c r="AJ5463" s="43">
        <v>2.5928791367961396E-11</v>
      </c>
    </row>
    <row r="5464" spans="1:36" x14ac:dyDescent="0.2">
      <c r="A5464" s="26">
        <v>8694</v>
      </c>
      <c r="B5464" s="26">
        <v>12534</v>
      </c>
      <c r="C5464" s="26" t="s">
        <v>793</v>
      </c>
      <c r="D5464" s="26">
        <v>513141879</v>
      </c>
      <c r="E5464" s="26" t="s">
        <v>203</v>
      </c>
      <c r="F5464" s="26" t="s">
        <v>1108</v>
      </c>
      <c r="G5464" s="26" t="s">
        <v>1109</v>
      </c>
      <c r="H5464" s="26" t="s">
        <v>69</v>
      </c>
      <c r="I5464" s="26" t="s">
        <v>113</v>
      </c>
      <c r="J5464" s="26" t="s">
        <v>51</v>
      </c>
      <c r="K5464" s="26" t="s">
        <v>51</v>
      </c>
      <c r="L5464" s="26" t="s">
        <v>433</v>
      </c>
      <c r="M5464" s="26" t="s">
        <v>165</v>
      </c>
      <c r="N5464" s="26" t="s">
        <v>129</v>
      </c>
      <c r="O5464" s="26" t="s">
        <v>57</v>
      </c>
      <c r="P5464" s="26" t="s">
        <v>733</v>
      </c>
      <c r="Q5464" s="26" t="s">
        <v>59</v>
      </c>
      <c r="R5464" s="26" t="s">
        <v>54</v>
      </c>
      <c r="S5464" s="26" t="s">
        <v>531</v>
      </c>
      <c r="T5464" s="54">
        <v>1.4510000000000001</v>
      </c>
      <c r="U5464" s="36" t="s">
        <v>1110</v>
      </c>
      <c r="V5464" s="43">
        <v>2.3199999999999998E-2</v>
      </c>
      <c r="W5464" s="43">
        <v>2.8000000000000001E-2</v>
      </c>
      <c r="X5464" s="26" t="s">
        <v>347</v>
      </c>
      <c r="Z5464" s="42">
        <v>318900</v>
      </c>
      <c r="AA5464" s="42">
        <v>1</v>
      </c>
      <c r="AB5464" s="42">
        <v>115.96</v>
      </c>
      <c r="AC5464" s="42">
        <v>0</v>
      </c>
      <c r="AD5464" s="42">
        <v>369.79644000000002</v>
      </c>
      <c r="AG5464" s="26" t="s">
        <v>15</v>
      </c>
      <c r="AH5464" s="43">
        <v>1.0629999999999999E-3</v>
      </c>
      <c r="AI5464" s="43">
        <v>1.3498756899999999E-4</v>
      </c>
      <c r="AJ5464" s="43">
        <v>3.9951561422395224E-5</v>
      </c>
    </row>
    <row r="5465" spans="1:36" x14ac:dyDescent="0.2">
      <c r="A5465" s="26">
        <v>8694</v>
      </c>
      <c r="B5465" s="26">
        <v>12534</v>
      </c>
      <c r="C5465" s="26" t="s">
        <v>943</v>
      </c>
      <c r="D5465" s="26">
        <v>513992529</v>
      </c>
      <c r="E5465" s="26" t="s">
        <v>203</v>
      </c>
      <c r="F5465" s="26" t="s">
        <v>1111</v>
      </c>
      <c r="G5465" s="26" t="s">
        <v>1112</v>
      </c>
      <c r="H5465" s="26" t="s">
        <v>69</v>
      </c>
      <c r="I5465" s="26" t="s">
        <v>113</v>
      </c>
      <c r="J5465" s="26" t="s">
        <v>51</v>
      </c>
      <c r="K5465" s="26" t="s">
        <v>51</v>
      </c>
      <c r="L5465" s="26" t="s">
        <v>433</v>
      </c>
      <c r="M5465" s="26" t="s">
        <v>165</v>
      </c>
      <c r="N5465" s="26" t="s">
        <v>357</v>
      </c>
      <c r="O5465" s="26" t="s">
        <v>57</v>
      </c>
      <c r="P5465" s="26" t="s">
        <v>742</v>
      </c>
      <c r="Q5465" s="26" t="s">
        <v>64</v>
      </c>
      <c r="R5465" s="26" t="s">
        <v>54</v>
      </c>
      <c r="S5465" s="26" t="s">
        <v>531</v>
      </c>
      <c r="T5465" s="54">
        <v>5.6150000000000002</v>
      </c>
      <c r="U5465" s="36" t="s">
        <v>1113</v>
      </c>
      <c r="V5465" s="43">
        <v>1.5800000000000002E-2</v>
      </c>
      <c r="W5465" s="43">
        <v>2.98E-2</v>
      </c>
      <c r="X5465" s="26" t="s">
        <v>347</v>
      </c>
      <c r="Z5465" s="42">
        <v>8659110.8900000006</v>
      </c>
      <c r="AA5465" s="42">
        <v>1</v>
      </c>
      <c r="AB5465" s="42">
        <v>107.2</v>
      </c>
      <c r="AC5465" s="42">
        <v>0</v>
      </c>
      <c r="AD5465" s="42">
        <v>9282.5668700000006</v>
      </c>
      <c r="AG5465" s="26" t="s">
        <v>15</v>
      </c>
      <c r="AH5465" s="43">
        <v>6.9801418940000004E-3</v>
      </c>
      <c r="AI5465" s="43">
        <v>3.3884348330000002E-3</v>
      </c>
      <c r="AJ5465" s="43">
        <v>1.002857248880752E-3</v>
      </c>
    </row>
    <row r="5466" spans="1:36" x14ac:dyDescent="0.2">
      <c r="A5466" s="26">
        <v>8694</v>
      </c>
      <c r="B5466" s="26">
        <v>12534</v>
      </c>
      <c r="C5466" s="26" t="s">
        <v>721</v>
      </c>
      <c r="D5466" s="26">
        <v>520036104</v>
      </c>
      <c r="E5466" s="26" t="s">
        <v>203</v>
      </c>
      <c r="F5466" s="26" t="s">
        <v>1114</v>
      </c>
      <c r="G5466" s="26" t="s">
        <v>1115</v>
      </c>
      <c r="H5466" s="26" t="s">
        <v>69</v>
      </c>
      <c r="I5466" s="26" t="s">
        <v>113</v>
      </c>
      <c r="J5466" s="26" t="s">
        <v>51</v>
      </c>
      <c r="K5466" s="26" t="s">
        <v>51</v>
      </c>
      <c r="L5466" s="26" t="s">
        <v>433</v>
      </c>
      <c r="M5466" s="26" t="s">
        <v>165</v>
      </c>
      <c r="N5466" s="26" t="s">
        <v>84</v>
      </c>
      <c r="O5466" s="26" t="s">
        <v>57</v>
      </c>
      <c r="P5466" s="26" t="s">
        <v>724</v>
      </c>
      <c r="Q5466" s="26" t="s">
        <v>59</v>
      </c>
      <c r="R5466" s="26" t="s">
        <v>54</v>
      </c>
      <c r="S5466" s="26" t="s">
        <v>531</v>
      </c>
      <c r="T5466" s="54">
        <v>3.8849999999999998</v>
      </c>
      <c r="U5466" s="36" t="s">
        <v>1116</v>
      </c>
      <c r="V5466" s="43">
        <v>3.2500000000000001E-2</v>
      </c>
      <c r="W5466" s="43">
        <v>3.4799999999999998E-2</v>
      </c>
      <c r="X5466" s="26" t="s">
        <v>347</v>
      </c>
      <c r="Z5466" s="42">
        <v>7921632.0499999998</v>
      </c>
      <c r="AA5466" s="42">
        <v>1</v>
      </c>
      <c r="AB5466" s="42">
        <v>115.42</v>
      </c>
      <c r="AC5466" s="42">
        <v>0</v>
      </c>
      <c r="AD5466" s="42">
        <v>9143.1477099999993</v>
      </c>
      <c r="AG5466" s="26" t="s">
        <v>15</v>
      </c>
      <c r="AH5466" s="43">
        <v>2.1499717126999999E-2</v>
      </c>
      <c r="AI5466" s="43">
        <v>3.337542365E-3</v>
      </c>
      <c r="AJ5466" s="43">
        <v>9.8779487257934988E-4</v>
      </c>
    </row>
    <row r="5467" spans="1:36" x14ac:dyDescent="0.2">
      <c r="A5467" s="26">
        <v>8694</v>
      </c>
      <c r="B5467" s="26">
        <v>12534</v>
      </c>
      <c r="C5467" s="26" t="s">
        <v>1006</v>
      </c>
      <c r="D5467" s="26">
        <v>515328250</v>
      </c>
      <c r="E5467" s="26" t="s">
        <v>203</v>
      </c>
      <c r="F5467" s="26" t="s">
        <v>1117</v>
      </c>
      <c r="G5467" s="26" t="s">
        <v>1118</v>
      </c>
      <c r="H5467" s="26" t="s">
        <v>69</v>
      </c>
      <c r="I5467" s="26" t="s">
        <v>112</v>
      </c>
      <c r="J5467" s="26" t="s">
        <v>51</v>
      </c>
      <c r="K5467" s="26" t="s">
        <v>51</v>
      </c>
      <c r="L5467" s="26" t="s">
        <v>433</v>
      </c>
      <c r="M5467" s="26" t="s">
        <v>165</v>
      </c>
      <c r="N5467" s="26" t="s">
        <v>358</v>
      </c>
      <c r="O5467" s="26" t="s">
        <v>57</v>
      </c>
      <c r="P5467" s="26" t="s">
        <v>750</v>
      </c>
      <c r="Q5467" s="26" t="s">
        <v>64</v>
      </c>
      <c r="R5467" s="26" t="s">
        <v>54</v>
      </c>
      <c r="S5467" s="26" t="s">
        <v>531</v>
      </c>
      <c r="T5467" s="54">
        <v>1.333</v>
      </c>
      <c r="U5467" s="36" t="s">
        <v>738</v>
      </c>
      <c r="V5467" s="43">
        <v>4.99E-2</v>
      </c>
      <c r="W5467" s="43">
        <v>5.0799999999999998E-2</v>
      </c>
      <c r="X5467" s="26" t="s">
        <v>347</v>
      </c>
      <c r="Z5467" s="42">
        <v>1660625</v>
      </c>
      <c r="AA5467" s="42">
        <v>1</v>
      </c>
      <c r="AB5467" s="42">
        <v>101.23</v>
      </c>
      <c r="AC5467" s="42">
        <v>0</v>
      </c>
      <c r="AD5467" s="42">
        <v>1681.05069</v>
      </c>
      <c r="AG5467" s="26" t="s">
        <v>15</v>
      </c>
      <c r="AH5467" s="43">
        <v>5.904444444E-3</v>
      </c>
      <c r="AI5467" s="43">
        <v>6.1363745500000002E-4</v>
      </c>
      <c r="AJ5467" s="43">
        <v>1.8161505258323978E-4</v>
      </c>
    </row>
    <row r="5468" spans="1:36" x14ac:dyDescent="0.2">
      <c r="A5468" s="26">
        <v>8694</v>
      </c>
      <c r="B5468" s="26">
        <v>12534</v>
      </c>
      <c r="C5468" s="26" t="s">
        <v>1119</v>
      </c>
      <c r="D5468" s="26">
        <v>515434074</v>
      </c>
      <c r="E5468" s="26" t="s">
        <v>203</v>
      </c>
      <c r="F5468" s="26" t="s">
        <v>1120</v>
      </c>
      <c r="G5468" s="26" t="s">
        <v>1121</v>
      </c>
      <c r="H5468" s="26" t="s">
        <v>69</v>
      </c>
      <c r="I5468" s="26" t="s">
        <v>113</v>
      </c>
      <c r="J5468" s="26" t="s">
        <v>51</v>
      </c>
      <c r="K5468" s="26" t="s">
        <v>51</v>
      </c>
      <c r="L5468" s="26" t="s">
        <v>433</v>
      </c>
      <c r="M5468" s="26" t="s">
        <v>165</v>
      </c>
      <c r="N5468" s="26" t="s">
        <v>357</v>
      </c>
      <c r="O5468" s="26" t="s">
        <v>57</v>
      </c>
      <c r="P5468" s="26" t="s">
        <v>1122</v>
      </c>
      <c r="Q5468" s="26" t="s">
        <v>59</v>
      </c>
      <c r="R5468" s="26" t="s">
        <v>54</v>
      </c>
      <c r="S5468" s="26" t="s">
        <v>531</v>
      </c>
      <c r="T5468" s="54">
        <v>0.997</v>
      </c>
      <c r="U5468" s="36" t="s">
        <v>818</v>
      </c>
      <c r="V5468" s="43">
        <v>1E-3</v>
      </c>
      <c r="W5468" s="43">
        <v>-1.6999999999999999E-3</v>
      </c>
      <c r="X5468" s="26" t="s">
        <v>347</v>
      </c>
      <c r="Z5468" s="42">
        <v>11861310</v>
      </c>
      <c r="AA5468" s="42">
        <v>1</v>
      </c>
      <c r="AB5468" s="42">
        <v>115.54</v>
      </c>
      <c r="AC5468" s="42">
        <v>0</v>
      </c>
      <c r="AD5468" s="42">
        <v>13704.557570000001</v>
      </c>
      <c r="AG5468" s="26" t="s">
        <v>15</v>
      </c>
      <c r="AH5468" s="43">
        <v>2.0608294530000001E-2</v>
      </c>
      <c r="AI5468" s="43">
        <v>5.0026033630000003E-3</v>
      </c>
      <c r="AJ5468" s="43">
        <v>1.4805942250947751E-3</v>
      </c>
    </row>
    <row r="5469" spans="1:36" x14ac:dyDescent="0.2">
      <c r="A5469" s="26">
        <v>8694</v>
      </c>
      <c r="B5469" s="26">
        <v>12534</v>
      </c>
      <c r="C5469" s="26" t="s">
        <v>763</v>
      </c>
      <c r="D5469" s="26">
        <v>513623314</v>
      </c>
      <c r="E5469" s="26" t="s">
        <v>203</v>
      </c>
      <c r="F5469" s="26" t="s">
        <v>1123</v>
      </c>
      <c r="G5469" s="26" t="s">
        <v>1124</v>
      </c>
      <c r="H5469" s="26" t="s">
        <v>69</v>
      </c>
      <c r="I5469" s="26" t="s">
        <v>113</v>
      </c>
      <c r="J5469" s="26" t="s">
        <v>51</v>
      </c>
      <c r="K5469" s="26" t="s">
        <v>51</v>
      </c>
      <c r="L5469" s="26" t="s">
        <v>433</v>
      </c>
      <c r="M5469" s="26" t="s">
        <v>165</v>
      </c>
      <c r="N5469" s="26" t="s">
        <v>357</v>
      </c>
      <c r="O5469" s="26" t="s">
        <v>57</v>
      </c>
      <c r="P5469" s="26" t="s">
        <v>728</v>
      </c>
      <c r="Q5469" s="26" t="s">
        <v>59</v>
      </c>
      <c r="R5469" s="26" t="s">
        <v>54</v>
      </c>
      <c r="S5469" s="26" t="s">
        <v>531</v>
      </c>
      <c r="T5469" s="54">
        <v>3.3159999999999998</v>
      </c>
      <c r="U5469" s="36" t="s">
        <v>1125</v>
      </c>
      <c r="V5469" s="43">
        <v>6.8999999999999999E-3</v>
      </c>
      <c r="W5469" s="43">
        <v>2.6100000000000002E-2</v>
      </c>
      <c r="X5469" s="26" t="s">
        <v>347</v>
      </c>
      <c r="Z5469" s="42">
        <v>5607490.0099999998</v>
      </c>
      <c r="AA5469" s="42">
        <v>1</v>
      </c>
      <c r="AB5469" s="42">
        <v>108.48</v>
      </c>
      <c r="AC5469" s="42">
        <v>0</v>
      </c>
      <c r="AD5469" s="42">
        <v>6083.0051599999997</v>
      </c>
      <c r="AG5469" s="26" t="s">
        <v>15</v>
      </c>
      <c r="AH5469" s="43">
        <v>3.4059098699999998E-2</v>
      </c>
      <c r="AI5469" s="43">
        <v>2.2204921180000001E-3</v>
      </c>
      <c r="AJ5469" s="43">
        <v>6.57187382016136E-4</v>
      </c>
    </row>
    <row r="5470" spans="1:36" x14ac:dyDescent="0.2">
      <c r="A5470" s="26">
        <v>8694</v>
      </c>
      <c r="B5470" s="26">
        <v>12534</v>
      </c>
      <c r="C5470" s="26" t="s">
        <v>763</v>
      </c>
      <c r="D5470" s="26">
        <v>513623314</v>
      </c>
      <c r="E5470" s="26" t="s">
        <v>203</v>
      </c>
      <c r="F5470" s="26" t="s">
        <v>1126</v>
      </c>
      <c r="G5470" s="26" t="s">
        <v>1127</v>
      </c>
      <c r="H5470" s="26" t="s">
        <v>69</v>
      </c>
      <c r="I5470" s="26" t="s">
        <v>113</v>
      </c>
      <c r="J5470" s="26" t="s">
        <v>51</v>
      </c>
      <c r="K5470" s="26" t="s">
        <v>51</v>
      </c>
      <c r="L5470" s="26" t="s">
        <v>433</v>
      </c>
      <c r="M5470" s="26" t="s">
        <v>165</v>
      </c>
      <c r="N5470" s="26" t="s">
        <v>357</v>
      </c>
      <c r="O5470" s="26" t="s">
        <v>57</v>
      </c>
      <c r="P5470" s="26" t="s">
        <v>728</v>
      </c>
      <c r="Q5470" s="26" t="s">
        <v>59</v>
      </c>
      <c r="R5470" s="26" t="s">
        <v>54</v>
      </c>
      <c r="S5470" s="26" t="s">
        <v>531</v>
      </c>
      <c r="T5470" s="54">
        <v>3.3159999999999998</v>
      </c>
      <c r="U5470" s="36" t="s">
        <v>1125</v>
      </c>
      <c r="V5470" s="43">
        <v>6.8999999999999999E-3</v>
      </c>
      <c r="W5470" s="43">
        <v>2.52E-2</v>
      </c>
      <c r="X5470" s="26" t="s">
        <v>347</v>
      </c>
      <c r="Z5470" s="42">
        <v>3900960</v>
      </c>
      <c r="AA5470" s="42">
        <v>1</v>
      </c>
      <c r="AB5470" s="42">
        <v>108.81</v>
      </c>
      <c r="AC5470" s="42">
        <v>0</v>
      </c>
      <c r="AD5470" s="42">
        <v>4244.6345799999999</v>
      </c>
      <c r="AG5470" s="26" t="s">
        <v>15</v>
      </c>
      <c r="AH5470" s="43">
        <v>2.1109090909000001E-2</v>
      </c>
      <c r="AI5470" s="43">
        <v>1.549427854E-3</v>
      </c>
      <c r="AJ5470" s="43">
        <v>4.5857601857522684E-4</v>
      </c>
    </row>
    <row r="5471" spans="1:36" x14ac:dyDescent="0.2">
      <c r="A5471" s="26">
        <v>8694</v>
      </c>
      <c r="B5471" s="26">
        <v>12534</v>
      </c>
      <c r="C5471" s="26" t="s">
        <v>808</v>
      </c>
      <c r="D5471" s="26">
        <v>513901371</v>
      </c>
      <c r="E5471" s="26" t="s">
        <v>203</v>
      </c>
      <c r="F5471" s="26" t="s">
        <v>809</v>
      </c>
      <c r="G5471" s="26" t="s">
        <v>810</v>
      </c>
      <c r="H5471" s="26" t="s">
        <v>69</v>
      </c>
      <c r="I5471" s="26" t="s">
        <v>339</v>
      </c>
      <c r="J5471" s="26" t="s">
        <v>51</v>
      </c>
      <c r="K5471" s="26" t="s">
        <v>51</v>
      </c>
      <c r="L5471" s="26" t="s">
        <v>433</v>
      </c>
      <c r="M5471" s="26" t="s">
        <v>165</v>
      </c>
      <c r="N5471" s="26" t="s">
        <v>353</v>
      </c>
      <c r="O5471" s="26" t="s">
        <v>57</v>
      </c>
      <c r="P5471" s="26" t="s">
        <v>724</v>
      </c>
      <c r="Q5471" s="26" t="s">
        <v>59</v>
      </c>
      <c r="R5471" s="26" t="s">
        <v>54</v>
      </c>
      <c r="S5471" s="26" t="s">
        <v>531</v>
      </c>
      <c r="T5471" s="54">
        <v>2.5710000000000002</v>
      </c>
      <c r="U5471" s="36">
        <v>46395</v>
      </c>
      <c r="V5471" s="43">
        <v>2.5000000000000001E-3</v>
      </c>
      <c r="W5471" s="43">
        <v>5.5899999999999998E-2</v>
      </c>
      <c r="X5471" s="26" t="s">
        <v>347</v>
      </c>
      <c r="Z5471" s="42">
        <v>10040006</v>
      </c>
      <c r="AA5471" s="42">
        <v>1</v>
      </c>
      <c r="AB5471" s="42">
        <v>87.6</v>
      </c>
      <c r="AC5471" s="42">
        <v>0</v>
      </c>
      <c r="AD5471" s="42">
        <v>8795.0452600000008</v>
      </c>
      <c r="AG5471" s="26" t="s">
        <v>15</v>
      </c>
      <c r="AH5471" s="43">
        <v>1.7719679775E-2</v>
      </c>
      <c r="AI5471" s="43">
        <v>3.210473798E-3</v>
      </c>
      <c r="AJ5471" s="43">
        <v>9.5018705674299096E-4</v>
      </c>
    </row>
    <row r="5472" spans="1:36" x14ac:dyDescent="0.2">
      <c r="A5472" s="26">
        <v>8694</v>
      </c>
      <c r="B5472" s="26">
        <v>12534</v>
      </c>
      <c r="C5472" s="26" t="s">
        <v>734</v>
      </c>
      <c r="D5472" s="26">
        <v>520042847</v>
      </c>
      <c r="E5472" s="26" t="s">
        <v>203</v>
      </c>
      <c r="F5472" s="26" t="s">
        <v>735</v>
      </c>
      <c r="G5472" s="26" t="s">
        <v>736</v>
      </c>
      <c r="H5472" s="26" t="s">
        <v>69</v>
      </c>
      <c r="I5472" s="26" t="s">
        <v>112</v>
      </c>
      <c r="J5472" s="26" t="s">
        <v>51</v>
      </c>
      <c r="K5472" s="26" t="s">
        <v>51</v>
      </c>
      <c r="L5472" s="26" t="s">
        <v>433</v>
      </c>
      <c r="M5472" s="26" t="s">
        <v>165</v>
      </c>
      <c r="N5472" s="26" t="s">
        <v>373</v>
      </c>
      <c r="O5472" s="26" t="s">
        <v>57</v>
      </c>
      <c r="P5472" s="26" t="s">
        <v>737</v>
      </c>
      <c r="Q5472" s="26" t="s">
        <v>59</v>
      </c>
      <c r="R5472" s="26" t="s">
        <v>54</v>
      </c>
      <c r="S5472" s="26" t="s">
        <v>531</v>
      </c>
      <c r="T5472" s="54">
        <v>1.2090000000000001</v>
      </c>
      <c r="U5472" s="36" t="s">
        <v>738</v>
      </c>
      <c r="V5472" s="43">
        <v>3.9E-2</v>
      </c>
      <c r="W5472" s="43">
        <v>5.1999999999999998E-2</v>
      </c>
      <c r="X5472" s="26" t="s">
        <v>347</v>
      </c>
      <c r="Z5472" s="42">
        <v>3379400</v>
      </c>
      <c r="AA5472" s="42">
        <v>1</v>
      </c>
      <c r="AB5472" s="42">
        <v>99.52</v>
      </c>
      <c r="AC5472" s="42">
        <v>0</v>
      </c>
      <c r="AD5472" s="42">
        <v>3363.1788799999999</v>
      </c>
      <c r="AG5472" s="26" t="s">
        <v>15</v>
      </c>
      <c r="AH5472" s="43">
        <v>5.8639340300000002E-3</v>
      </c>
      <c r="AI5472" s="43">
        <v>1.2276682330000001E-3</v>
      </c>
      <c r="AJ5472" s="43">
        <v>3.6334651463605861E-4</v>
      </c>
    </row>
    <row r="5473" spans="1:36" x14ac:dyDescent="0.2">
      <c r="A5473" s="26">
        <v>8694</v>
      </c>
      <c r="B5473" s="26">
        <v>12534</v>
      </c>
      <c r="C5473" s="26" t="s">
        <v>1128</v>
      </c>
      <c r="D5473" s="26">
        <v>516167343</v>
      </c>
      <c r="E5473" s="26" t="s">
        <v>203</v>
      </c>
      <c r="F5473" s="26" t="s">
        <v>1129</v>
      </c>
      <c r="G5473" s="26" t="s">
        <v>1130</v>
      </c>
      <c r="H5473" s="26" t="s">
        <v>69</v>
      </c>
      <c r="I5473" s="26" t="s">
        <v>113</v>
      </c>
      <c r="J5473" s="26" t="s">
        <v>51</v>
      </c>
      <c r="K5473" s="26" t="s">
        <v>51</v>
      </c>
      <c r="L5473" s="26" t="s">
        <v>433</v>
      </c>
      <c r="M5473" s="26" t="s">
        <v>165</v>
      </c>
      <c r="N5473" s="26" t="s">
        <v>87</v>
      </c>
      <c r="O5473" s="26" t="s">
        <v>57</v>
      </c>
      <c r="P5473" s="26" t="s">
        <v>154</v>
      </c>
      <c r="Q5473" s="26" t="s">
        <v>154</v>
      </c>
      <c r="R5473" s="26" t="s">
        <v>54</v>
      </c>
      <c r="S5473" s="26" t="s">
        <v>531</v>
      </c>
      <c r="T5473" s="54">
        <v>1.2010000000000001</v>
      </c>
      <c r="U5473" s="36" t="s">
        <v>906</v>
      </c>
      <c r="V5473" s="43">
        <v>1.6400000000000001E-2</v>
      </c>
      <c r="W5473" s="43">
        <v>2.2599999999999999E-2</v>
      </c>
      <c r="X5473" s="26" t="s">
        <v>347</v>
      </c>
      <c r="Z5473" s="42">
        <v>5473615.3200000003</v>
      </c>
      <c r="AA5473" s="42">
        <v>1</v>
      </c>
      <c r="AB5473" s="42">
        <v>115</v>
      </c>
      <c r="AC5473" s="42">
        <v>0</v>
      </c>
      <c r="AD5473" s="42">
        <v>6294.65762</v>
      </c>
      <c r="AG5473" s="26" t="s">
        <v>15</v>
      </c>
      <c r="AH5473" s="43">
        <v>2.2710212192E-2</v>
      </c>
      <c r="AI5473" s="43">
        <v>2.2977520589999999E-3</v>
      </c>
      <c r="AJ5473" s="43">
        <v>6.8005360067386841E-4</v>
      </c>
    </row>
    <row r="5474" spans="1:36" x14ac:dyDescent="0.2">
      <c r="A5474" s="26">
        <v>8694</v>
      </c>
      <c r="B5474" s="26">
        <v>12534</v>
      </c>
      <c r="C5474" s="26" t="s">
        <v>811</v>
      </c>
      <c r="D5474" s="26">
        <v>512607888</v>
      </c>
      <c r="E5474" s="26" t="s">
        <v>203</v>
      </c>
      <c r="F5474" s="26" t="s">
        <v>812</v>
      </c>
      <c r="G5474" s="26" t="s">
        <v>813</v>
      </c>
      <c r="H5474" s="26" t="s">
        <v>69</v>
      </c>
      <c r="I5474" s="26" t="s">
        <v>339</v>
      </c>
      <c r="J5474" s="26" t="s">
        <v>51</v>
      </c>
      <c r="K5474" s="26" t="s">
        <v>51</v>
      </c>
      <c r="L5474" s="26" t="s">
        <v>433</v>
      </c>
      <c r="M5474" s="26" t="s">
        <v>165</v>
      </c>
      <c r="N5474" s="26" t="s">
        <v>132</v>
      </c>
      <c r="O5474" s="26" t="s">
        <v>57</v>
      </c>
      <c r="P5474" s="26" t="s">
        <v>750</v>
      </c>
      <c r="Q5474" s="26" t="s">
        <v>64</v>
      </c>
      <c r="R5474" s="26" t="s">
        <v>54</v>
      </c>
      <c r="S5474" s="26" t="s">
        <v>531</v>
      </c>
      <c r="T5474" s="54">
        <v>2.2000000000000002</v>
      </c>
      <c r="U5474" s="36" t="s">
        <v>814</v>
      </c>
      <c r="V5474" s="43">
        <v>0.04</v>
      </c>
      <c r="W5474" s="43">
        <v>-0.05</v>
      </c>
      <c r="X5474" s="26" t="s">
        <v>347</v>
      </c>
      <c r="Z5474" s="42">
        <v>181972.12</v>
      </c>
      <c r="AA5474" s="42">
        <v>1</v>
      </c>
      <c r="AB5474" s="42">
        <v>122.2</v>
      </c>
      <c r="AC5474" s="42">
        <v>0</v>
      </c>
      <c r="AD5474" s="42">
        <v>222.36993000000001</v>
      </c>
      <c r="AG5474" s="26" t="s">
        <v>15</v>
      </c>
      <c r="AH5474" s="43">
        <v>2.4061178704999998E-2</v>
      </c>
      <c r="AI5474" s="43">
        <v>8.1172161456486095E-5</v>
      </c>
      <c r="AJ5474" s="43">
        <v>2.4024098006159085E-5</v>
      </c>
    </row>
    <row r="5475" spans="1:36" x14ac:dyDescent="0.2">
      <c r="A5475" s="26">
        <v>8694</v>
      </c>
      <c r="B5475" s="26">
        <v>12534</v>
      </c>
      <c r="C5475" s="26" t="s">
        <v>815</v>
      </c>
      <c r="D5475" s="26">
        <v>513893123</v>
      </c>
      <c r="E5475" s="26" t="s">
        <v>203</v>
      </c>
      <c r="F5475" s="26" t="s">
        <v>816</v>
      </c>
      <c r="G5475" s="26" t="s">
        <v>817</v>
      </c>
      <c r="H5475" s="26" t="s">
        <v>69</v>
      </c>
      <c r="I5475" s="26" t="s">
        <v>113</v>
      </c>
      <c r="J5475" s="26" t="s">
        <v>51</v>
      </c>
      <c r="K5475" s="26" t="s">
        <v>51</v>
      </c>
      <c r="L5475" s="26" t="s">
        <v>433</v>
      </c>
      <c r="M5475" s="26" t="s">
        <v>165</v>
      </c>
      <c r="N5475" s="26" t="s">
        <v>355</v>
      </c>
      <c r="O5475" s="26" t="s">
        <v>57</v>
      </c>
      <c r="P5475" s="26" t="s">
        <v>776</v>
      </c>
      <c r="Q5475" s="26" t="s">
        <v>64</v>
      </c>
      <c r="R5475" s="26" t="s">
        <v>54</v>
      </c>
      <c r="S5475" s="26" t="s">
        <v>531</v>
      </c>
      <c r="T5475" s="54">
        <v>0.77800000000000002</v>
      </c>
      <c r="U5475" s="36" t="s">
        <v>818</v>
      </c>
      <c r="V5475" s="43">
        <v>1.8499999999999999E-2</v>
      </c>
      <c r="W5475" s="43">
        <v>2.86E-2</v>
      </c>
      <c r="X5475" s="26" t="s">
        <v>347</v>
      </c>
      <c r="Z5475" s="42">
        <v>1212349.4099999999</v>
      </c>
      <c r="AA5475" s="42">
        <v>1</v>
      </c>
      <c r="AB5475" s="42">
        <v>114.36</v>
      </c>
      <c r="AC5475" s="42">
        <v>0</v>
      </c>
      <c r="AD5475" s="42">
        <v>1386.4427900000001</v>
      </c>
      <c r="AG5475" s="26" t="s">
        <v>15</v>
      </c>
      <c r="AH5475" s="43">
        <v>4.6961164000000003E-3</v>
      </c>
      <c r="AI5475" s="43">
        <v>5.0609611600000001E-4</v>
      </c>
      <c r="AJ5475" s="43">
        <v>1.4978660768968466E-4</v>
      </c>
    </row>
    <row r="5476" spans="1:36" x14ac:dyDescent="0.2">
      <c r="A5476" s="26">
        <v>8694</v>
      </c>
      <c r="B5476" s="26">
        <v>12534</v>
      </c>
      <c r="C5476" s="26" t="s">
        <v>964</v>
      </c>
      <c r="D5476" s="26">
        <v>513821488</v>
      </c>
      <c r="E5476" s="26" t="s">
        <v>203</v>
      </c>
      <c r="F5476" s="26" t="s">
        <v>1131</v>
      </c>
      <c r="G5476" s="26" t="s">
        <v>1132</v>
      </c>
      <c r="H5476" s="26" t="s">
        <v>69</v>
      </c>
      <c r="I5476" s="26" t="s">
        <v>113</v>
      </c>
      <c r="J5476" s="26" t="s">
        <v>51</v>
      </c>
      <c r="K5476" s="26" t="s">
        <v>51</v>
      </c>
      <c r="L5476" s="26" t="s">
        <v>433</v>
      </c>
      <c r="M5476" s="26" t="s">
        <v>165</v>
      </c>
      <c r="N5476" s="26" t="s">
        <v>357</v>
      </c>
      <c r="O5476" s="26" t="s">
        <v>57</v>
      </c>
      <c r="P5476" s="26" t="s">
        <v>728</v>
      </c>
      <c r="Q5476" s="26" t="s">
        <v>59</v>
      </c>
      <c r="R5476" s="26" t="s">
        <v>54</v>
      </c>
      <c r="S5476" s="26" t="s">
        <v>531</v>
      </c>
      <c r="T5476" s="54">
        <v>6.4139999999999997</v>
      </c>
      <c r="U5476" s="36" t="s">
        <v>1133</v>
      </c>
      <c r="V5476" s="43">
        <v>2.5000000000000001E-2</v>
      </c>
      <c r="W5476" s="43">
        <v>3.0700000000000002E-2</v>
      </c>
      <c r="X5476" s="26" t="s">
        <v>347</v>
      </c>
      <c r="Z5476" s="42">
        <v>8357021.1900000004</v>
      </c>
      <c r="AA5476" s="42">
        <v>1</v>
      </c>
      <c r="AB5476" s="42">
        <v>112.1</v>
      </c>
      <c r="AC5476" s="42">
        <v>0</v>
      </c>
      <c r="AD5476" s="42">
        <v>9368.2207500000004</v>
      </c>
      <c r="AG5476" s="26" t="s">
        <v>15</v>
      </c>
      <c r="AH5476" s="43">
        <v>7.9629690860000008E-3</v>
      </c>
      <c r="AI5476" s="43">
        <v>3.4197012480000001E-3</v>
      </c>
      <c r="AJ5476" s="43">
        <v>1.0121110054823201E-3</v>
      </c>
    </row>
    <row r="5477" spans="1:36" x14ac:dyDescent="0.2">
      <c r="A5477" s="26">
        <v>8694</v>
      </c>
      <c r="B5477" s="26">
        <v>12534</v>
      </c>
      <c r="C5477" s="26" t="s">
        <v>713</v>
      </c>
      <c r="D5477" s="26">
        <v>510560188</v>
      </c>
      <c r="E5477" s="26" t="s">
        <v>203</v>
      </c>
      <c r="F5477" s="26" t="s">
        <v>819</v>
      </c>
      <c r="G5477" s="26" t="s">
        <v>820</v>
      </c>
      <c r="H5477" s="26" t="s">
        <v>69</v>
      </c>
      <c r="I5477" s="26" t="s">
        <v>113</v>
      </c>
      <c r="J5477" s="26" t="s">
        <v>51</v>
      </c>
      <c r="K5477" s="26" t="s">
        <v>51</v>
      </c>
      <c r="L5477" s="26" t="s">
        <v>433</v>
      </c>
      <c r="M5477" s="26" t="s">
        <v>165</v>
      </c>
      <c r="N5477" s="26" t="s">
        <v>358</v>
      </c>
      <c r="O5477" s="26" t="s">
        <v>57</v>
      </c>
      <c r="P5477" s="26" t="s">
        <v>750</v>
      </c>
      <c r="Q5477" s="26" t="s">
        <v>64</v>
      </c>
      <c r="R5477" s="26" t="s">
        <v>54</v>
      </c>
      <c r="S5477" s="26" t="s">
        <v>531</v>
      </c>
      <c r="T5477" s="54">
        <v>0.49299999999999999</v>
      </c>
      <c r="U5477" s="36" t="s">
        <v>792</v>
      </c>
      <c r="V5477" s="43">
        <v>1.2200000000000001E-2</v>
      </c>
      <c r="W5477" s="43">
        <v>3.0099999999999998E-2</v>
      </c>
      <c r="X5477" s="26" t="s">
        <v>347</v>
      </c>
      <c r="Z5477" s="42">
        <v>637500</v>
      </c>
      <c r="AA5477" s="42">
        <v>1</v>
      </c>
      <c r="AB5477" s="42">
        <v>114.25</v>
      </c>
      <c r="AC5477" s="42">
        <v>0</v>
      </c>
      <c r="AD5477" s="42">
        <v>728.34375</v>
      </c>
      <c r="AG5477" s="26" t="s">
        <v>15</v>
      </c>
      <c r="AH5477" s="43">
        <v>2.77173913E-3</v>
      </c>
      <c r="AI5477" s="43">
        <v>2.6586884499999998E-4</v>
      </c>
      <c r="AJ5477" s="43">
        <v>7.8687804741285966E-5</v>
      </c>
    </row>
    <row r="5478" spans="1:36" x14ac:dyDescent="0.2">
      <c r="A5478" s="26">
        <v>8694</v>
      </c>
      <c r="B5478" s="26">
        <v>12534</v>
      </c>
      <c r="C5478" s="26" t="s">
        <v>1134</v>
      </c>
      <c r="D5478" s="26">
        <v>514353671</v>
      </c>
      <c r="E5478" s="26" t="s">
        <v>203</v>
      </c>
      <c r="F5478" s="26" t="s">
        <v>1135</v>
      </c>
      <c r="G5478" s="26" t="s">
        <v>1136</v>
      </c>
      <c r="H5478" s="26" t="s">
        <v>69</v>
      </c>
      <c r="I5478" s="26" t="s">
        <v>113</v>
      </c>
      <c r="J5478" s="26" t="s">
        <v>51</v>
      </c>
      <c r="K5478" s="26" t="s">
        <v>51</v>
      </c>
      <c r="L5478" s="26" t="s">
        <v>433</v>
      </c>
      <c r="M5478" s="26" t="s">
        <v>165</v>
      </c>
      <c r="N5478" s="26" t="s">
        <v>357</v>
      </c>
      <c r="O5478" s="26" t="s">
        <v>57</v>
      </c>
      <c r="P5478" s="26" t="s">
        <v>1122</v>
      </c>
      <c r="Q5478" s="26" t="s">
        <v>59</v>
      </c>
      <c r="R5478" s="26" t="s">
        <v>54</v>
      </c>
      <c r="S5478" s="26" t="s">
        <v>531</v>
      </c>
      <c r="T5478" s="54">
        <v>2.8439999999999999</v>
      </c>
      <c r="U5478" s="36">
        <v>46755</v>
      </c>
      <c r="V5478" s="43">
        <v>1.0800000000000001E-2</v>
      </c>
      <c r="W5478" s="43">
        <v>3.2099999999999997E-2</v>
      </c>
      <c r="X5478" s="26" t="s">
        <v>347</v>
      </c>
      <c r="Z5478" s="42">
        <v>5363203.5599999996</v>
      </c>
      <c r="AA5478" s="42">
        <v>1</v>
      </c>
      <c r="AB5478" s="42">
        <v>108.81</v>
      </c>
      <c r="AC5478" s="42">
        <v>0</v>
      </c>
      <c r="AD5478" s="42">
        <v>5835.7017900000001</v>
      </c>
      <c r="AG5478" s="26" t="s">
        <v>15</v>
      </c>
      <c r="AH5478" s="43">
        <v>1.6875133973999999E-2</v>
      </c>
      <c r="AI5478" s="43">
        <v>2.1302184510000001E-3</v>
      </c>
      <c r="AJ5478" s="43">
        <v>6.304695591606203E-4</v>
      </c>
    </row>
    <row r="5479" spans="1:36" x14ac:dyDescent="0.2">
      <c r="A5479" s="26">
        <v>8694</v>
      </c>
      <c r="B5479" s="26">
        <v>12534</v>
      </c>
      <c r="C5479" s="26" t="s">
        <v>1137</v>
      </c>
      <c r="D5479" s="26">
        <v>513682146</v>
      </c>
      <c r="E5479" s="26" t="s">
        <v>203</v>
      </c>
      <c r="F5479" s="26" t="s">
        <v>1138</v>
      </c>
      <c r="G5479" s="26" t="s">
        <v>1139</v>
      </c>
      <c r="H5479" s="26" t="s">
        <v>69</v>
      </c>
      <c r="I5479" s="26" t="s">
        <v>113</v>
      </c>
      <c r="J5479" s="26" t="s">
        <v>51</v>
      </c>
      <c r="K5479" s="26" t="s">
        <v>51</v>
      </c>
      <c r="L5479" s="26" t="s">
        <v>433</v>
      </c>
      <c r="M5479" s="26" t="s">
        <v>165</v>
      </c>
      <c r="N5479" s="26" t="s">
        <v>129</v>
      </c>
      <c r="O5479" s="26" t="s">
        <v>57</v>
      </c>
      <c r="P5479" s="26" t="s">
        <v>733</v>
      </c>
      <c r="Q5479" s="26" t="s">
        <v>59</v>
      </c>
      <c r="R5479" s="26" t="s">
        <v>54</v>
      </c>
      <c r="S5479" s="26" t="s">
        <v>531</v>
      </c>
      <c r="T5479" s="54">
        <v>1.96</v>
      </c>
      <c r="U5479" s="36" t="s">
        <v>1042</v>
      </c>
      <c r="V5479" s="43">
        <v>2E-3</v>
      </c>
      <c r="W5479" s="43">
        <v>2.52E-2</v>
      </c>
      <c r="X5479" s="26" t="s">
        <v>347</v>
      </c>
      <c r="Z5479" s="42">
        <v>300000</v>
      </c>
      <c r="AA5479" s="42">
        <v>1</v>
      </c>
      <c r="AB5479" s="42">
        <v>110.36</v>
      </c>
      <c r="AC5479" s="42">
        <v>0</v>
      </c>
      <c r="AD5479" s="42">
        <v>331.08</v>
      </c>
      <c r="AG5479" s="26" t="s">
        <v>15</v>
      </c>
      <c r="AH5479" s="43">
        <v>3.5603829000000002E-4</v>
      </c>
      <c r="AI5479" s="43">
        <v>1.20854826E-4</v>
      </c>
      <c r="AJ5479" s="43">
        <v>3.5768767692102746E-5</v>
      </c>
    </row>
    <row r="5480" spans="1:36" x14ac:dyDescent="0.2">
      <c r="A5480" s="26">
        <v>8694</v>
      </c>
      <c r="B5480" s="26">
        <v>12534</v>
      </c>
      <c r="C5480" s="26" t="s">
        <v>2363</v>
      </c>
      <c r="D5480" s="26">
        <v>520041005</v>
      </c>
      <c r="E5480" s="26" t="s">
        <v>203</v>
      </c>
      <c r="F5480" s="26" t="s">
        <v>2457</v>
      </c>
      <c r="G5480" s="26" t="s">
        <v>2458</v>
      </c>
      <c r="H5480" s="26" t="s">
        <v>69</v>
      </c>
      <c r="I5480" s="26" t="s">
        <v>112</v>
      </c>
      <c r="J5480" s="26" t="s">
        <v>51</v>
      </c>
      <c r="K5480" s="26" t="s">
        <v>51</v>
      </c>
      <c r="L5480" s="26" t="s">
        <v>433</v>
      </c>
      <c r="M5480" s="26" t="s">
        <v>165</v>
      </c>
      <c r="N5480" s="26" t="s">
        <v>84</v>
      </c>
      <c r="O5480" s="26" t="s">
        <v>57</v>
      </c>
      <c r="P5480" s="26" t="s">
        <v>1051</v>
      </c>
      <c r="Q5480" s="26" t="s">
        <v>64</v>
      </c>
      <c r="R5480" s="26" t="s">
        <v>54</v>
      </c>
      <c r="S5480" s="26" t="s">
        <v>531</v>
      </c>
      <c r="T5480" s="54">
        <v>2.5449999999999999</v>
      </c>
      <c r="U5480" s="36" t="s">
        <v>1616</v>
      </c>
      <c r="V5480" s="43">
        <v>2.5000000000000001E-2</v>
      </c>
      <c r="W5480" s="43">
        <v>5.6000000000000001E-2</v>
      </c>
      <c r="X5480" s="26" t="s">
        <v>347</v>
      </c>
      <c r="Z5480" s="42">
        <v>83333.33</v>
      </c>
      <c r="AA5480" s="42">
        <v>1</v>
      </c>
      <c r="AB5480" s="42">
        <v>92.7</v>
      </c>
      <c r="AC5480" s="42">
        <v>0</v>
      </c>
      <c r="AD5480" s="42">
        <v>77.25</v>
      </c>
      <c r="AG5480" s="26" t="s">
        <v>15</v>
      </c>
      <c r="AH5480" s="43">
        <v>3.7156625699999999E-4</v>
      </c>
      <c r="AI5480" s="43">
        <v>2.81987293538904E-5</v>
      </c>
      <c r="AJ5480" s="43">
        <v>8.3458297215625734E-6</v>
      </c>
    </row>
    <row r="5481" spans="1:36" x14ac:dyDescent="0.2">
      <c r="A5481" s="26">
        <v>8694</v>
      </c>
      <c r="B5481" s="26">
        <v>12534</v>
      </c>
      <c r="C5481" s="26" t="s">
        <v>766</v>
      </c>
      <c r="D5481" s="26">
        <v>520026683</v>
      </c>
      <c r="E5481" s="26" t="s">
        <v>203</v>
      </c>
      <c r="F5481" s="26" t="s">
        <v>1140</v>
      </c>
      <c r="G5481" s="26" t="s">
        <v>1141</v>
      </c>
      <c r="H5481" s="26" t="s">
        <v>69</v>
      </c>
      <c r="I5481" s="26" t="s">
        <v>113</v>
      </c>
      <c r="J5481" s="26" t="s">
        <v>51</v>
      </c>
      <c r="K5481" s="26" t="s">
        <v>51</v>
      </c>
      <c r="L5481" s="26" t="s">
        <v>433</v>
      </c>
      <c r="M5481" s="26" t="s">
        <v>165</v>
      </c>
      <c r="N5481" s="26" t="s">
        <v>357</v>
      </c>
      <c r="O5481" s="26" t="s">
        <v>57</v>
      </c>
      <c r="P5481" s="26" t="s">
        <v>728</v>
      </c>
      <c r="Q5481" s="26" t="s">
        <v>59</v>
      </c>
      <c r="R5481" s="26" t="s">
        <v>54</v>
      </c>
      <c r="S5481" s="26" t="s">
        <v>531</v>
      </c>
      <c r="T5481" s="54">
        <v>5.3659999999999997</v>
      </c>
      <c r="U5481" s="36">
        <v>48335</v>
      </c>
      <c r="V5481" s="43">
        <v>9.1999999999999998E-3</v>
      </c>
      <c r="W5481" s="43">
        <v>2.9000000000000001E-2</v>
      </c>
      <c r="X5481" s="26" t="s">
        <v>347</v>
      </c>
      <c r="Z5481" s="42">
        <v>31964638</v>
      </c>
      <c r="AA5481" s="42">
        <v>1</v>
      </c>
      <c r="AB5481" s="42">
        <v>103.99</v>
      </c>
      <c r="AC5481" s="42">
        <v>339.53764999999999</v>
      </c>
      <c r="AD5481" s="42">
        <v>33579.564709999999</v>
      </c>
      <c r="AG5481" s="26" t="s">
        <v>15</v>
      </c>
      <c r="AH5481" s="43">
        <v>1.2357241796E-2</v>
      </c>
      <c r="AI5481" s="43">
        <v>1.2257618861E-2</v>
      </c>
      <c r="AJ5481" s="43">
        <v>3.6278230316356213E-3</v>
      </c>
    </row>
    <row r="5482" spans="1:36" x14ac:dyDescent="0.2">
      <c r="A5482" s="26">
        <v>8694</v>
      </c>
      <c r="B5482" s="26">
        <v>12534</v>
      </c>
      <c r="C5482" s="26" t="s">
        <v>730</v>
      </c>
      <c r="D5482" s="26">
        <v>514065283</v>
      </c>
      <c r="E5482" s="26" t="s">
        <v>203</v>
      </c>
      <c r="F5482" s="26" t="s">
        <v>1142</v>
      </c>
      <c r="G5482" s="26" t="s">
        <v>1143</v>
      </c>
      <c r="H5482" s="26" t="s">
        <v>69</v>
      </c>
      <c r="I5482" s="26" t="s">
        <v>112</v>
      </c>
      <c r="J5482" s="26" t="s">
        <v>51</v>
      </c>
      <c r="K5482" s="26" t="s">
        <v>51</v>
      </c>
      <c r="L5482" s="26" t="s">
        <v>433</v>
      </c>
      <c r="M5482" s="26" t="s">
        <v>165</v>
      </c>
      <c r="N5482" s="26" t="s">
        <v>68</v>
      </c>
      <c r="O5482" s="26" t="s">
        <v>57</v>
      </c>
      <c r="P5482" s="26" t="s">
        <v>733</v>
      </c>
      <c r="Q5482" s="26" t="s">
        <v>59</v>
      </c>
      <c r="R5482" s="26" t="s">
        <v>54</v>
      </c>
      <c r="S5482" s="26" t="s">
        <v>531</v>
      </c>
      <c r="T5482" s="54">
        <v>1.919</v>
      </c>
      <c r="U5482" s="36">
        <v>46762</v>
      </c>
      <c r="V5482" s="43">
        <v>2.1499999999999998E-2</v>
      </c>
      <c r="W5482" s="43">
        <v>5.0700000000000002E-2</v>
      </c>
      <c r="X5482" s="26" t="s">
        <v>347</v>
      </c>
      <c r="Z5482" s="42">
        <v>7653537.4900000002</v>
      </c>
      <c r="AA5482" s="42">
        <v>1</v>
      </c>
      <c r="AB5482" s="42">
        <v>94.73</v>
      </c>
      <c r="AC5482" s="42">
        <v>66.299369999999996</v>
      </c>
      <c r="AD5482" s="42">
        <v>7316.4954299999999</v>
      </c>
      <c r="AG5482" s="26" t="s">
        <v>15</v>
      </c>
      <c r="AH5482" s="43">
        <v>9.4036020760000002E-3</v>
      </c>
      <c r="AI5482" s="43">
        <v>2.6707556559999999E-3</v>
      </c>
      <c r="AJ5482" s="43">
        <v>7.9044951478797075E-4</v>
      </c>
    </row>
    <row r="5483" spans="1:36" x14ac:dyDescent="0.2">
      <c r="A5483" s="26">
        <v>8694</v>
      </c>
      <c r="B5483" s="26">
        <v>12534</v>
      </c>
      <c r="C5483" s="26" t="s">
        <v>713</v>
      </c>
      <c r="D5483" s="26">
        <v>510560188</v>
      </c>
      <c r="E5483" s="26" t="s">
        <v>203</v>
      </c>
      <c r="F5483" s="26" t="s">
        <v>1144</v>
      </c>
      <c r="G5483" s="26" t="s">
        <v>1145</v>
      </c>
      <c r="H5483" s="26" t="s">
        <v>69</v>
      </c>
      <c r="I5483" s="26" t="s">
        <v>112</v>
      </c>
      <c r="J5483" s="26" t="s">
        <v>51</v>
      </c>
      <c r="K5483" s="26" t="s">
        <v>51</v>
      </c>
      <c r="L5483" s="26" t="s">
        <v>433</v>
      </c>
      <c r="M5483" s="26" t="s">
        <v>165</v>
      </c>
      <c r="N5483" s="26" t="s">
        <v>358</v>
      </c>
      <c r="O5483" s="26" t="s">
        <v>57</v>
      </c>
      <c r="P5483" s="26" t="s">
        <v>750</v>
      </c>
      <c r="Q5483" s="26" t="s">
        <v>64</v>
      </c>
      <c r="R5483" s="26" t="s">
        <v>54</v>
      </c>
      <c r="S5483" s="26" t="s">
        <v>531</v>
      </c>
      <c r="T5483" s="54">
        <v>2.4020000000000001</v>
      </c>
      <c r="U5483" s="36" t="s">
        <v>1146</v>
      </c>
      <c r="V5483" s="43">
        <v>2.3E-2</v>
      </c>
      <c r="W5483" s="43">
        <v>5.11E-2</v>
      </c>
      <c r="X5483" s="26" t="s">
        <v>347</v>
      </c>
      <c r="Z5483" s="42">
        <v>9265482.0999999996</v>
      </c>
      <c r="AA5483" s="42">
        <v>1</v>
      </c>
      <c r="AB5483" s="42">
        <v>94.34</v>
      </c>
      <c r="AC5483" s="42">
        <v>0</v>
      </c>
      <c r="AD5483" s="42">
        <v>8741.0558099999998</v>
      </c>
      <c r="AG5483" s="26" t="s">
        <v>15</v>
      </c>
      <c r="AH5483" s="43">
        <v>1.2477919590999999E-2</v>
      </c>
      <c r="AI5483" s="43">
        <v>3.1907659160000002E-3</v>
      </c>
      <c r="AJ5483" s="43">
        <v>9.4435421847165343E-4</v>
      </c>
    </row>
    <row r="5484" spans="1:36" x14ac:dyDescent="0.2">
      <c r="A5484" s="26">
        <v>8694</v>
      </c>
      <c r="B5484" s="26">
        <v>12534</v>
      </c>
      <c r="C5484" s="26" t="s">
        <v>1147</v>
      </c>
      <c r="D5484" s="26">
        <v>512287517</v>
      </c>
      <c r="E5484" s="26" t="s">
        <v>203</v>
      </c>
      <c r="F5484" s="26" t="s">
        <v>1148</v>
      </c>
      <c r="G5484" s="26" t="s">
        <v>1149</v>
      </c>
      <c r="H5484" s="26" t="s">
        <v>69</v>
      </c>
      <c r="I5484" s="26" t="s">
        <v>112</v>
      </c>
      <c r="J5484" s="26" t="s">
        <v>51</v>
      </c>
      <c r="K5484" s="26" t="s">
        <v>51</v>
      </c>
      <c r="L5484" s="26" t="s">
        <v>433</v>
      </c>
      <c r="M5484" s="26" t="s">
        <v>165</v>
      </c>
      <c r="N5484" s="26" t="s">
        <v>84</v>
      </c>
      <c r="O5484" s="26" t="s">
        <v>57</v>
      </c>
      <c r="P5484" s="26" t="s">
        <v>154</v>
      </c>
      <c r="Q5484" s="26" t="s">
        <v>154</v>
      </c>
      <c r="R5484" s="26" t="s">
        <v>54</v>
      </c>
      <c r="S5484" s="26" t="s">
        <v>531</v>
      </c>
      <c r="T5484" s="54">
        <v>0.49299999999999999</v>
      </c>
      <c r="U5484" s="36" t="s">
        <v>792</v>
      </c>
      <c r="V5484" s="43">
        <v>4.4900000000000002E-2</v>
      </c>
      <c r="W5484" s="43">
        <v>7.9699999999999993E-2</v>
      </c>
      <c r="X5484" s="26" t="s">
        <v>347</v>
      </c>
      <c r="Z5484" s="42">
        <v>595760</v>
      </c>
      <c r="AA5484" s="42">
        <v>1</v>
      </c>
      <c r="AB5484" s="42">
        <v>98.45</v>
      </c>
      <c r="AC5484" s="42">
        <v>0</v>
      </c>
      <c r="AD5484" s="42">
        <v>586.52571999999998</v>
      </c>
      <c r="AG5484" s="26" t="s">
        <v>15</v>
      </c>
      <c r="AH5484" s="43">
        <v>1.6855071087E-2</v>
      </c>
      <c r="AI5484" s="43">
        <v>2.14100712E-4</v>
      </c>
      <c r="AJ5484" s="43">
        <v>6.3366262607597251E-5</v>
      </c>
    </row>
    <row r="5485" spans="1:36" x14ac:dyDescent="0.2">
      <c r="A5485" s="26">
        <v>8694</v>
      </c>
      <c r="B5485" s="26">
        <v>12534</v>
      </c>
      <c r="C5485" s="26" t="s">
        <v>763</v>
      </c>
      <c r="D5485" s="26">
        <v>513623314</v>
      </c>
      <c r="E5485" s="26" t="s">
        <v>203</v>
      </c>
      <c r="F5485" s="26" t="s">
        <v>2312</v>
      </c>
      <c r="G5485" s="26" t="s">
        <v>2313</v>
      </c>
      <c r="H5485" s="26" t="s">
        <v>69</v>
      </c>
      <c r="I5485" s="26" t="s">
        <v>113</v>
      </c>
      <c r="J5485" s="26" t="s">
        <v>51</v>
      </c>
      <c r="K5485" s="26" t="s">
        <v>51</v>
      </c>
      <c r="L5485" s="26" t="s">
        <v>433</v>
      </c>
      <c r="M5485" s="26" t="s">
        <v>165</v>
      </c>
      <c r="N5485" s="26" t="s">
        <v>357</v>
      </c>
      <c r="O5485" s="26" t="s">
        <v>57</v>
      </c>
      <c r="P5485" s="26" t="s">
        <v>742</v>
      </c>
      <c r="Q5485" s="26" t="s">
        <v>64</v>
      </c>
      <c r="R5485" s="26" t="s">
        <v>54</v>
      </c>
      <c r="S5485" s="26" t="s">
        <v>531</v>
      </c>
      <c r="T5485" s="54">
        <v>4.0149999999999997</v>
      </c>
      <c r="U5485" s="36" t="s">
        <v>1254</v>
      </c>
      <c r="V5485" s="43">
        <v>1.3299999999999999E-2</v>
      </c>
      <c r="W5485" s="43">
        <v>2.7900000000000001E-2</v>
      </c>
      <c r="X5485" s="26" t="s">
        <v>347</v>
      </c>
      <c r="Z5485" s="42">
        <v>50000</v>
      </c>
      <c r="AA5485" s="42">
        <v>1</v>
      </c>
      <c r="AB5485" s="42">
        <v>109.04</v>
      </c>
      <c r="AC5485" s="42">
        <v>0</v>
      </c>
      <c r="AD5485" s="42">
        <v>54.52</v>
      </c>
      <c r="AG5485" s="26" t="s">
        <v>15</v>
      </c>
      <c r="AH5485" s="43">
        <v>4.2105263157894697E-5</v>
      </c>
      <c r="AI5485" s="43">
        <v>1.9901549830085498E-5</v>
      </c>
      <c r="AJ5485" s="43">
        <v>5.8901571057552303E-6</v>
      </c>
    </row>
    <row r="5486" spans="1:36" x14ac:dyDescent="0.2">
      <c r="A5486" s="26">
        <v>8694</v>
      </c>
      <c r="B5486" s="26">
        <v>12534</v>
      </c>
      <c r="C5486" s="26" t="s">
        <v>769</v>
      </c>
      <c r="D5486" s="26">
        <v>513765859</v>
      </c>
      <c r="E5486" s="26" t="s">
        <v>203</v>
      </c>
      <c r="F5486" s="26" t="s">
        <v>2314</v>
      </c>
      <c r="G5486" s="26" t="s">
        <v>2315</v>
      </c>
      <c r="H5486" s="26" t="s">
        <v>69</v>
      </c>
      <c r="I5486" s="26" t="s">
        <v>113</v>
      </c>
      <c r="J5486" s="26" t="s">
        <v>51</v>
      </c>
      <c r="K5486" s="26" t="s">
        <v>51</v>
      </c>
      <c r="L5486" s="26" t="s">
        <v>433</v>
      </c>
      <c r="M5486" s="26" t="s">
        <v>165</v>
      </c>
      <c r="N5486" s="26" t="s">
        <v>357</v>
      </c>
      <c r="O5486" s="26" t="s">
        <v>57</v>
      </c>
      <c r="P5486" s="26" t="s">
        <v>733</v>
      </c>
      <c r="Q5486" s="26" t="s">
        <v>59</v>
      </c>
      <c r="R5486" s="26" t="s">
        <v>54</v>
      </c>
      <c r="S5486" s="26" t="s">
        <v>531</v>
      </c>
      <c r="T5486" s="54">
        <v>6.1059999999999999</v>
      </c>
      <c r="U5486" s="36">
        <v>49316</v>
      </c>
      <c r="V5486" s="43">
        <v>1.15E-2</v>
      </c>
      <c r="W5486" s="43">
        <v>3.1300000000000001E-2</v>
      </c>
      <c r="X5486" s="26" t="s">
        <v>347</v>
      </c>
      <c r="Z5486" s="42">
        <v>1000000</v>
      </c>
      <c r="AA5486" s="42">
        <v>1</v>
      </c>
      <c r="AB5486" s="42">
        <v>102.13</v>
      </c>
      <c r="AC5486" s="42">
        <v>0</v>
      </c>
      <c r="AD5486" s="42">
        <v>1021.3</v>
      </c>
      <c r="AG5486" s="26" t="s">
        <v>15</v>
      </c>
      <c r="AH5486" s="43">
        <v>1.000089933E-3</v>
      </c>
      <c r="AI5486" s="43">
        <v>3.7280727799999998E-4</v>
      </c>
      <c r="AJ5486" s="43">
        <v>1.1033781093374572E-4</v>
      </c>
    </row>
    <row r="5487" spans="1:36" x14ac:dyDescent="0.2">
      <c r="A5487" s="26">
        <v>8694</v>
      </c>
      <c r="B5487" s="26">
        <v>12534</v>
      </c>
      <c r="C5487" s="26" t="s">
        <v>1150</v>
      </c>
      <c r="D5487" s="26">
        <v>510607328</v>
      </c>
      <c r="E5487" s="26" t="s">
        <v>203</v>
      </c>
      <c r="F5487" s="26" t="s">
        <v>1151</v>
      </c>
      <c r="G5487" s="26" t="s">
        <v>1152</v>
      </c>
      <c r="H5487" s="26" t="s">
        <v>69</v>
      </c>
      <c r="I5487" s="26" t="s">
        <v>112</v>
      </c>
      <c r="J5487" s="26" t="s">
        <v>51</v>
      </c>
      <c r="K5487" s="26" t="s">
        <v>51</v>
      </c>
      <c r="L5487" s="26" t="s">
        <v>433</v>
      </c>
      <c r="M5487" s="26" t="s">
        <v>165</v>
      </c>
      <c r="N5487" s="26" t="s">
        <v>358</v>
      </c>
      <c r="O5487" s="26" t="s">
        <v>57</v>
      </c>
      <c r="P5487" s="26" t="s">
        <v>1051</v>
      </c>
      <c r="Q5487" s="26" t="s">
        <v>64</v>
      </c>
      <c r="R5487" s="26" t="s">
        <v>54</v>
      </c>
      <c r="S5487" s="26" t="s">
        <v>531</v>
      </c>
      <c r="T5487" s="54">
        <v>2.714</v>
      </c>
      <c r="U5487" s="36" t="s">
        <v>1153</v>
      </c>
      <c r="V5487" s="43">
        <v>2.8500000000000001E-2</v>
      </c>
      <c r="W5487" s="43">
        <v>5.4100000000000002E-2</v>
      </c>
      <c r="X5487" s="26" t="s">
        <v>347</v>
      </c>
      <c r="Z5487" s="42">
        <v>990805.63</v>
      </c>
      <c r="AA5487" s="42">
        <v>1</v>
      </c>
      <c r="AB5487" s="42">
        <v>93.75</v>
      </c>
      <c r="AC5487" s="42">
        <v>0</v>
      </c>
      <c r="AD5487" s="42">
        <v>928.88027999999997</v>
      </c>
      <c r="AG5487" s="26" t="s">
        <v>15</v>
      </c>
      <c r="AH5487" s="43">
        <v>2.2868011029999998E-3</v>
      </c>
      <c r="AI5487" s="43">
        <v>3.3907111400000001E-4</v>
      </c>
      <c r="AJ5487" s="43">
        <v>1.0035309577472319E-4</v>
      </c>
    </row>
    <row r="5488" spans="1:36" x14ac:dyDescent="0.2">
      <c r="A5488" s="26">
        <v>8694</v>
      </c>
      <c r="B5488" s="26">
        <v>12534</v>
      </c>
      <c r="C5488" s="26" t="s">
        <v>1154</v>
      </c>
      <c r="D5488" s="26">
        <v>1811308</v>
      </c>
      <c r="E5488" s="26" t="s">
        <v>204</v>
      </c>
      <c r="F5488" s="26" t="s">
        <v>1155</v>
      </c>
      <c r="G5488" s="26" t="s">
        <v>1156</v>
      </c>
      <c r="H5488" s="26" t="s">
        <v>69</v>
      </c>
      <c r="I5488" s="26" t="s">
        <v>112</v>
      </c>
      <c r="J5488" s="26" t="s">
        <v>51</v>
      </c>
      <c r="K5488" s="26" t="s">
        <v>167</v>
      </c>
      <c r="L5488" s="26" t="s">
        <v>433</v>
      </c>
      <c r="M5488" s="26" t="s">
        <v>165</v>
      </c>
      <c r="N5488" s="26" t="s">
        <v>84</v>
      </c>
      <c r="O5488" s="26" t="s">
        <v>57</v>
      </c>
      <c r="P5488" s="26" t="s">
        <v>1051</v>
      </c>
      <c r="Q5488" s="26" t="s">
        <v>64</v>
      </c>
      <c r="R5488" s="26" t="s">
        <v>54</v>
      </c>
      <c r="S5488" s="26" t="s">
        <v>531</v>
      </c>
      <c r="T5488" s="54">
        <v>0.72099999999999997</v>
      </c>
      <c r="U5488" s="36" t="s">
        <v>906</v>
      </c>
      <c r="V5488" s="43">
        <v>7.0000000000000007E-2</v>
      </c>
      <c r="W5488" s="43">
        <v>6.1499999999999999E-2</v>
      </c>
      <c r="X5488" s="26" t="s">
        <v>347</v>
      </c>
      <c r="Z5488" s="42">
        <v>3345173.25</v>
      </c>
      <c r="AA5488" s="42">
        <v>1</v>
      </c>
      <c r="AB5488" s="42">
        <v>102.45</v>
      </c>
      <c r="AC5488" s="42">
        <v>0</v>
      </c>
      <c r="AD5488" s="42">
        <v>3427.1299899999999</v>
      </c>
      <c r="AG5488" s="26" t="s">
        <v>15</v>
      </c>
      <c r="AH5488" s="43">
        <v>8.3625149990000005E-3</v>
      </c>
      <c r="AI5488" s="43">
        <v>1.2510124400000001E-3</v>
      </c>
      <c r="AJ5488" s="43">
        <v>3.7025557708997341E-4</v>
      </c>
    </row>
    <row r="5489" spans="1:36" x14ac:dyDescent="0.2">
      <c r="A5489" s="26">
        <v>8694</v>
      </c>
      <c r="B5489" s="26">
        <v>12534</v>
      </c>
      <c r="C5489" s="26" t="s">
        <v>721</v>
      </c>
      <c r="D5489" s="26">
        <v>520036104</v>
      </c>
      <c r="E5489" s="26" t="s">
        <v>203</v>
      </c>
      <c r="F5489" s="26" t="s">
        <v>1157</v>
      </c>
      <c r="G5489" s="26" t="s">
        <v>1158</v>
      </c>
      <c r="H5489" s="26" t="s">
        <v>69</v>
      </c>
      <c r="I5489" s="26" t="s">
        <v>112</v>
      </c>
      <c r="J5489" s="26" t="s">
        <v>51</v>
      </c>
      <c r="K5489" s="26" t="s">
        <v>51</v>
      </c>
      <c r="L5489" s="26" t="s">
        <v>433</v>
      </c>
      <c r="M5489" s="26" t="s">
        <v>165</v>
      </c>
      <c r="N5489" s="26" t="s">
        <v>84</v>
      </c>
      <c r="O5489" s="26" t="s">
        <v>57</v>
      </c>
      <c r="P5489" s="26" t="s">
        <v>724</v>
      </c>
      <c r="Q5489" s="26" t="s">
        <v>59</v>
      </c>
      <c r="R5489" s="26" t="s">
        <v>54</v>
      </c>
      <c r="S5489" s="26" t="s">
        <v>531</v>
      </c>
      <c r="T5489" s="54">
        <v>3.1030000000000002</v>
      </c>
      <c r="U5489" s="36" t="s">
        <v>1159</v>
      </c>
      <c r="V5489" s="43">
        <v>2.8000000000000001E-2</v>
      </c>
      <c r="W5489" s="43">
        <v>5.6800000000000003E-2</v>
      </c>
      <c r="X5489" s="26" t="s">
        <v>347</v>
      </c>
      <c r="Z5489" s="42">
        <v>7839623</v>
      </c>
      <c r="AA5489" s="42">
        <v>1</v>
      </c>
      <c r="AB5489" s="42">
        <v>92.22</v>
      </c>
      <c r="AC5489" s="42">
        <v>0</v>
      </c>
      <c r="AD5489" s="42">
        <v>7229.7003299999997</v>
      </c>
      <c r="AG5489" s="26" t="s">
        <v>15</v>
      </c>
      <c r="AH5489" s="43">
        <v>6.3826076969999996E-3</v>
      </c>
      <c r="AI5489" s="43">
        <v>2.6390726590000001E-3</v>
      </c>
      <c r="AJ5489" s="43">
        <v>7.8107246462271525E-4</v>
      </c>
    </row>
    <row r="5490" spans="1:36" x14ac:dyDescent="0.2">
      <c r="A5490" s="26">
        <v>8694</v>
      </c>
      <c r="B5490" s="26">
        <v>12534</v>
      </c>
      <c r="C5490" s="26" t="s">
        <v>815</v>
      </c>
      <c r="D5490" s="26">
        <v>513893123</v>
      </c>
      <c r="E5490" s="26" t="s">
        <v>203</v>
      </c>
      <c r="F5490" s="26" t="s">
        <v>1160</v>
      </c>
      <c r="G5490" s="26" t="s">
        <v>1161</v>
      </c>
      <c r="H5490" s="26" t="s">
        <v>69</v>
      </c>
      <c r="I5490" s="26" t="s">
        <v>113</v>
      </c>
      <c r="J5490" s="26" t="s">
        <v>51</v>
      </c>
      <c r="K5490" s="26" t="s">
        <v>51</v>
      </c>
      <c r="L5490" s="26" t="s">
        <v>433</v>
      </c>
      <c r="M5490" s="26" t="s">
        <v>165</v>
      </c>
      <c r="N5490" s="26" t="s">
        <v>355</v>
      </c>
      <c r="O5490" s="26" t="s">
        <v>57</v>
      </c>
      <c r="P5490" s="26" t="s">
        <v>776</v>
      </c>
      <c r="Q5490" s="26" t="s">
        <v>64</v>
      </c>
      <c r="R5490" s="26" t="s">
        <v>54</v>
      </c>
      <c r="S5490" s="26" t="s">
        <v>531</v>
      </c>
      <c r="T5490" s="54">
        <v>0.40899999999999997</v>
      </c>
      <c r="U5490" s="36">
        <v>46024</v>
      </c>
      <c r="V5490" s="43">
        <v>0.01</v>
      </c>
      <c r="W5490" s="43">
        <v>4.02E-2</v>
      </c>
      <c r="X5490" s="26" t="s">
        <v>347</v>
      </c>
      <c r="Z5490" s="42">
        <v>4813298.8</v>
      </c>
      <c r="AA5490" s="42">
        <v>1</v>
      </c>
      <c r="AB5490" s="42">
        <v>113.19</v>
      </c>
      <c r="AC5490" s="42">
        <v>0</v>
      </c>
      <c r="AD5490" s="42">
        <v>5448.1729100000002</v>
      </c>
      <c r="AG5490" s="26" t="s">
        <v>15</v>
      </c>
      <c r="AH5490" s="43">
        <v>1.5811019608999999E-2</v>
      </c>
      <c r="AI5490" s="43">
        <v>1.9887579719999999E-3</v>
      </c>
      <c r="AJ5490" s="43">
        <v>5.8860224466653803E-4</v>
      </c>
    </row>
    <row r="5491" spans="1:36" x14ac:dyDescent="0.2">
      <c r="A5491" s="26">
        <v>8694</v>
      </c>
      <c r="B5491" s="26">
        <v>12534</v>
      </c>
      <c r="C5491" s="26" t="s">
        <v>1162</v>
      </c>
      <c r="D5491" s="26">
        <v>516117181</v>
      </c>
      <c r="E5491" s="26" t="s">
        <v>203</v>
      </c>
      <c r="F5491" s="26" t="s">
        <v>1163</v>
      </c>
      <c r="G5491" s="26" t="s">
        <v>1164</v>
      </c>
      <c r="H5491" s="26" t="s">
        <v>69</v>
      </c>
      <c r="I5491" s="26" t="s">
        <v>113</v>
      </c>
      <c r="J5491" s="26" t="s">
        <v>51</v>
      </c>
      <c r="K5491" s="26" t="s">
        <v>51</v>
      </c>
      <c r="L5491" s="26" t="s">
        <v>433</v>
      </c>
      <c r="M5491" s="26" t="s">
        <v>165</v>
      </c>
      <c r="N5491" s="26" t="s">
        <v>357</v>
      </c>
      <c r="O5491" s="26" t="s">
        <v>57</v>
      </c>
      <c r="P5491" s="26" t="s">
        <v>154</v>
      </c>
      <c r="Q5491" s="26" t="s">
        <v>154</v>
      </c>
      <c r="R5491" s="26" t="s">
        <v>54</v>
      </c>
      <c r="S5491" s="26" t="s">
        <v>531</v>
      </c>
      <c r="T5491" s="54">
        <v>5.0890000000000004</v>
      </c>
      <c r="U5491" s="36" t="s">
        <v>1165</v>
      </c>
      <c r="V5491" s="43">
        <v>6.4000000000000003E-3</v>
      </c>
      <c r="W5491" s="43">
        <v>3.7100000000000001E-2</v>
      </c>
      <c r="X5491" s="26" t="s">
        <v>347</v>
      </c>
      <c r="Z5491" s="42">
        <v>6670045.9699999997</v>
      </c>
      <c r="AA5491" s="42">
        <v>1</v>
      </c>
      <c r="AB5491" s="42">
        <v>97.86</v>
      </c>
      <c r="AC5491" s="42">
        <v>0</v>
      </c>
      <c r="AD5491" s="42">
        <v>6527.30699</v>
      </c>
      <c r="AG5491" s="26" t="s">
        <v>15</v>
      </c>
      <c r="AH5491" s="43">
        <v>2.6302875444E-2</v>
      </c>
      <c r="AI5491" s="43">
        <v>2.3826765459999998E-3</v>
      </c>
      <c r="AJ5491" s="43">
        <v>7.051882547431087E-4</v>
      </c>
    </row>
    <row r="5492" spans="1:36" x14ac:dyDescent="0.2">
      <c r="A5492" s="26">
        <v>8694</v>
      </c>
      <c r="B5492" s="26">
        <v>12534</v>
      </c>
      <c r="C5492" s="26" t="s">
        <v>1119</v>
      </c>
      <c r="D5492" s="26">
        <v>515434074</v>
      </c>
      <c r="E5492" s="26" t="s">
        <v>203</v>
      </c>
      <c r="F5492" s="26" t="s">
        <v>1166</v>
      </c>
      <c r="G5492" s="26" t="s">
        <v>1167</v>
      </c>
      <c r="H5492" s="26" t="s">
        <v>69</v>
      </c>
      <c r="I5492" s="26" t="s">
        <v>113</v>
      </c>
      <c r="J5492" s="26" t="s">
        <v>51</v>
      </c>
      <c r="K5492" s="26" t="s">
        <v>51</v>
      </c>
      <c r="L5492" s="26" t="s">
        <v>433</v>
      </c>
      <c r="M5492" s="26" t="s">
        <v>165</v>
      </c>
      <c r="N5492" s="26" t="s">
        <v>357</v>
      </c>
      <c r="O5492" s="26" t="s">
        <v>57</v>
      </c>
      <c r="P5492" s="26" t="s">
        <v>1122</v>
      </c>
      <c r="Q5492" s="26" t="s">
        <v>59</v>
      </c>
      <c r="R5492" s="26" t="s">
        <v>54</v>
      </c>
      <c r="S5492" s="26" t="s">
        <v>531</v>
      </c>
      <c r="T5492" s="54">
        <v>3.726</v>
      </c>
      <c r="U5492" s="36">
        <v>46762</v>
      </c>
      <c r="V5492" s="43">
        <v>3.0000000000000001E-3</v>
      </c>
      <c r="W5492" s="43">
        <v>2.98E-2</v>
      </c>
      <c r="X5492" s="26" t="s">
        <v>347</v>
      </c>
      <c r="Z5492" s="42">
        <v>9713000</v>
      </c>
      <c r="AA5492" s="42">
        <v>1</v>
      </c>
      <c r="AB5492" s="42">
        <v>103.48</v>
      </c>
      <c r="AC5492" s="42">
        <v>0</v>
      </c>
      <c r="AD5492" s="42">
        <v>10051.0124</v>
      </c>
      <c r="AG5492" s="26" t="s">
        <v>15</v>
      </c>
      <c r="AH5492" s="43">
        <v>2.0609216327E-2</v>
      </c>
      <c r="AI5492" s="43">
        <v>3.6689421150000001E-3</v>
      </c>
      <c r="AJ5492" s="43">
        <v>1.0858775148183039E-3</v>
      </c>
    </row>
    <row r="5493" spans="1:36" x14ac:dyDescent="0.2">
      <c r="A5493" s="26">
        <v>8694</v>
      </c>
      <c r="B5493" s="26">
        <v>12534</v>
      </c>
      <c r="C5493" s="26" t="s">
        <v>1168</v>
      </c>
      <c r="D5493" s="26">
        <v>515846558</v>
      </c>
      <c r="E5493" s="26" t="s">
        <v>203</v>
      </c>
      <c r="F5493" s="26" t="s">
        <v>1169</v>
      </c>
      <c r="G5493" s="26" t="s">
        <v>1170</v>
      </c>
      <c r="H5493" s="26" t="s">
        <v>69</v>
      </c>
      <c r="I5493" s="26" t="s">
        <v>113</v>
      </c>
      <c r="J5493" s="26" t="s">
        <v>51</v>
      </c>
      <c r="K5493" s="26" t="s">
        <v>51</v>
      </c>
      <c r="L5493" s="26" t="s">
        <v>433</v>
      </c>
      <c r="M5493" s="26" t="s">
        <v>165</v>
      </c>
      <c r="N5493" s="26" t="s">
        <v>373</v>
      </c>
      <c r="O5493" s="26" t="s">
        <v>57</v>
      </c>
      <c r="P5493" s="26" t="s">
        <v>737</v>
      </c>
      <c r="Q5493" s="26" t="s">
        <v>59</v>
      </c>
      <c r="R5493" s="26" t="s">
        <v>54</v>
      </c>
      <c r="S5493" s="26" t="s">
        <v>531</v>
      </c>
      <c r="T5493" s="54">
        <v>3.589</v>
      </c>
      <c r="U5493" s="36" t="s">
        <v>1171</v>
      </c>
      <c r="V5493" s="43">
        <v>7.4999999999999997E-3</v>
      </c>
      <c r="W5493" s="43">
        <v>3.1600000000000003E-2</v>
      </c>
      <c r="X5493" s="26" t="s">
        <v>347</v>
      </c>
      <c r="Z5493" s="42">
        <v>8477948.8000000007</v>
      </c>
      <c r="AA5493" s="42">
        <v>1</v>
      </c>
      <c r="AB5493" s="42">
        <v>104.3</v>
      </c>
      <c r="AC5493" s="42">
        <v>0</v>
      </c>
      <c r="AD5493" s="42">
        <v>8842.5005999999994</v>
      </c>
      <c r="AG5493" s="26" t="s">
        <v>15</v>
      </c>
      <c r="AH5493" s="43">
        <v>1.8757501607000002E-2</v>
      </c>
      <c r="AI5493" s="43">
        <v>3.2277965199999999E-3</v>
      </c>
      <c r="AJ5493" s="43">
        <v>9.5531397178530604E-4</v>
      </c>
    </row>
    <row r="5494" spans="1:36" x14ac:dyDescent="0.2">
      <c r="A5494" s="26">
        <v>8694</v>
      </c>
      <c r="B5494" s="26">
        <v>12534</v>
      </c>
      <c r="C5494" s="26" t="s">
        <v>1033</v>
      </c>
      <c r="D5494" s="26">
        <v>515327120</v>
      </c>
      <c r="E5494" s="26" t="s">
        <v>203</v>
      </c>
      <c r="F5494" s="26" t="s">
        <v>1172</v>
      </c>
      <c r="G5494" s="26" t="s">
        <v>1173</v>
      </c>
      <c r="H5494" s="26" t="s">
        <v>69</v>
      </c>
      <c r="I5494" s="26" t="s">
        <v>113</v>
      </c>
      <c r="J5494" s="26" t="s">
        <v>51</v>
      </c>
      <c r="K5494" s="26" t="s">
        <v>51</v>
      </c>
      <c r="L5494" s="26" t="s">
        <v>433</v>
      </c>
      <c r="M5494" s="26" t="s">
        <v>165</v>
      </c>
      <c r="N5494" s="26" t="s">
        <v>357</v>
      </c>
      <c r="O5494" s="26" t="s">
        <v>57</v>
      </c>
      <c r="P5494" s="26" t="s">
        <v>742</v>
      </c>
      <c r="Q5494" s="26" t="s">
        <v>64</v>
      </c>
      <c r="R5494" s="26" t="s">
        <v>54</v>
      </c>
      <c r="S5494" s="26" t="s">
        <v>531</v>
      </c>
      <c r="T5494" s="54">
        <v>4.2210000000000001</v>
      </c>
      <c r="U5494" s="36" t="s">
        <v>1174</v>
      </c>
      <c r="V5494" s="43">
        <v>8.5000000000000006E-3</v>
      </c>
      <c r="W5494" s="43">
        <v>2.7799999999999998E-2</v>
      </c>
      <c r="X5494" s="26" t="s">
        <v>347</v>
      </c>
      <c r="Z5494" s="42">
        <v>13179350</v>
      </c>
      <c r="AA5494" s="42">
        <v>1</v>
      </c>
      <c r="AB5494" s="42">
        <v>104.89</v>
      </c>
      <c r="AC5494" s="42">
        <v>0</v>
      </c>
      <c r="AD5494" s="42">
        <v>13823.82021</v>
      </c>
      <c r="AG5494" s="26" t="s">
        <v>15</v>
      </c>
      <c r="AH5494" s="43">
        <v>2.1073658306000002E-2</v>
      </c>
      <c r="AI5494" s="43">
        <v>5.0461380540000001E-3</v>
      </c>
      <c r="AJ5494" s="43">
        <v>1.4934789588887428E-3</v>
      </c>
    </row>
    <row r="5495" spans="1:36" x14ac:dyDescent="0.2">
      <c r="A5495" s="26">
        <v>8694</v>
      </c>
      <c r="B5495" s="26">
        <v>12534</v>
      </c>
      <c r="C5495" s="26" t="s">
        <v>1175</v>
      </c>
      <c r="D5495" s="26">
        <v>515060044</v>
      </c>
      <c r="E5495" s="26" t="s">
        <v>203</v>
      </c>
      <c r="F5495" s="26" t="s">
        <v>1176</v>
      </c>
      <c r="G5495" s="26" t="s">
        <v>1177</v>
      </c>
      <c r="H5495" s="26" t="s">
        <v>69</v>
      </c>
      <c r="I5495" s="26" t="s">
        <v>114</v>
      </c>
      <c r="J5495" s="26" t="s">
        <v>51</v>
      </c>
      <c r="K5495" s="26" t="s">
        <v>51</v>
      </c>
      <c r="L5495" s="26" t="s">
        <v>433</v>
      </c>
      <c r="M5495" s="26" t="s">
        <v>165</v>
      </c>
      <c r="N5495" s="26" t="s">
        <v>140</v>
      </c>
      <c r="O5495" s="26" t="s">
        <v>57</v>
      </c>
      <c r="P5495" s="26" t="s">
        <v>154</v>
      </c>
      <c r="Q5495" s="26" t="s">
        <v>154</v>
      </c>
      <c r="R5495" s="26" t="s">
        <v>54</v>
      </c>
      <c r="S5495" s="26" t="s">
        <v>531</v>
      </c>
      <c r="T5495" s="54">
        <v>2.754</v>
      </c>
      <c r="U5495" s="36" t="s">
        <v>1178</v>
      </c>
      <c r="V5495" s="43">
        <v>5.7000000000000002E-2</v>
      </c>
      <c r="W5495" s="43">
        <v>6.6100000000000006E-2</v>
      </c>
      <c r="X5495" s="26" t="s">
        <v>347</v>
      </c>
      <c r="Z5495" s="42">
        <v>1039630.6</v>
      </c>
      <c r="AA5495" s="42">
        <v>1</v>
      </c>
      <c r="AB5495" s="42">
        <v>110.5</v>
      </c>
      <c r="AC5495" s="42">
        <v>0</v>
      </c>
      <c r="AD5495" s="42">
        <v>1148.7918099999999</v>
      </c>
      <c r="AG5495" s="26" t="s">
        <v>15</v>
      </c>
      <c r="AH5495" s="43">
        <v>3.3482466979999998E-3</v>
      </c>
      <c r="AI5495" s="43">
        <v>4.1934588100000001E-4</v>
      </c>
      <c r="AJ5495" s="43">
        <v>1.2411159652796978E-4</v>
      </c>
    </row>
    <row r="5496" spans="1:36" x14ac:dyDescent="0.2">
      <c r="A5496" s="26">
        <v>8694</v>
      </c>
      <c r="B5496" s="26">
        <v>12534</v>
      </c>
      <c r="C5496" s="26" t="s">
        <v>1179</v>
      </c>
      <c r="D5496" s="26">
        <v>512832742</v>
      </c>
      <c r="E5496" s="26" t="s">
        <v>203</v>
      </c>
      <c r="F5496" s="26" t="s">
        <v>1180</v>
      </c>
      <c r="G5496" s="26" t="s">
        <v>1181</v>
      </c>
      <c r="H5496" s="26" t="s">
        <v>69</v>
      </c>
      <c r="I5496" s="26" t="s">
        <v>112</v>
      </c>
      <c r="J5496" s="26" t="s">
        <v>51</v>
      </c>
      <c r="K5496" s="26" t="s">
        <v>51</v>
      </c>
      <c r="L5496" s="26" t="s">
        <v>433</v>
      </c>
      <c r="M5496" s="26" t="s">
        <v>165</v>
      </c>
      <c r="N5496" s="26" t="s">
        <v>133</v>
      </c>
      <c r="O5496" s="26" t="s">
        <v>57</v>
      </c>
      <c r="P5496" s="26" t="s">
        <v>1051</v>
      </c>
      <c r="Q5496" s="26" t="s">
        <v>64</v>
      </c>
      <c r="R5496" s="26" t="s">
        <v>54</v>
      </c>
      <c r="S5496" s="26" t="s">
        <v>531</v>
      </c>
      <c r="T5496" s="54">
        <v>1.8580000000000001</v>
      </c>
      <c r="U5496" s="36" t="s">
        <v>772</v>
      </c>
      <c r="V5496" s="43">
        <v>3.6499999999999998E-2</v>
      </c>
      <c r="W5496" s="43">
        <v>5.1299999999999998E-2</v>
      </c>
      <c r="X5496" s="26" t="s">
        <v>347</v>
      </c>
      <c r="Z5496" s="42">
        <v>680000</v>
      </c>
      <c r="AA5496" s="42">
        <v>1</v>
      </c>
      <c r="AB5496" s="42">
        <v>97.77</v>
      </c>
      <c r="AC5496" s="42">
        <v>0</v>
      </c>
      <c r="AD5496" s="42">
        <v>664.83600000000001</v>
      </c>
      <c r="AG5496" s="26" t="s">
        <v>15</v>
      </c>
      <c r="AH5496" s="43">
        <v>6.7287999299999997E-4</v>
      </c>
      <c r="AI5496" s="43">
        <v>2.42686478E-4</v>
      </c>
      <c r="AJ5496" s="43">
        <v>7.1826641407958254E-5</v>
      </c>
    </row>
    <row r="5497" spans="1:36" x14ac:dyDescent="0.2">
      <c r="A5497" s="26">
        <v>8694</v>
      </c>
      <c r="B5497" s="26">
        <v>12534</v>
      </c>
      <c r="C5497" s="26" t="s">
        <v>821</v>
      </c>
      <c r="D5497" s="26">
        <v>520043027</v>
      </c>
      <c r="E5497" s="26" t="s">
        <v>203</v>
      </c>
      <c r="F5497" s="26" t="s">
        <v>822</v>
      </c>
      <c r="G5497" s="26" t="s">
        <v>823</v>
      </c>
      <c r="H5497" s="26" t="s">
        <v>69</v>
      </c>
      <c r="I5497" s="26" t="s">
        <v>112</v>
      </c>
      <c r="J5497" s="26" t="s">
        <v>51</v>
      </c>
      <c r="K5497" s="26" t="s">
        <v>51</v>
      </c>
      <c r="L5497" s="26" t="s">
        <v>433</v>
      </c>
      <c r="M5497" s="26" t="s">
        <v>165</v>
      </c>
      <c r="N5497" s="26" t="s">
        <v>360</v>
      </c>
      <c r="O5497" s="26" t="s">
        <v>57</v>
      </c>
      <c r="P5497" s="26" t="s">
        <v>728</v>
      </c>
      <c r="Q5497" s="26" t="s">
        <v>59</v>
      </c>
      <c r="R5497" s="26" t="s">
        <v>54</v>
      </c>
      <c r="S5497" s="26" t="s">
        <v>531</v>
      </c>
      <c r="T5497" s="54">
        <v>2.3889999999999998</v>
      </c>
      <c r="U5497" s="36">
        <v>47125</v>
      </c>
      <c r="V5497" s="43">
        <v>1.0800000000000001E-2</v>
      </c>
      <c r="W5497" s="43">
        <v>4.58E-2</v>
      </c>
      <c r="X5497" s="26" t="s">
        <v>347</v>
      </c>
      <c r="Z5497" s="42">
        <v>3916339.65</v>
      </c>
      <c r="AA5497" s="42">
        <v>1</v>
      </c>
      <c r="AB5497" s="42">
        <v>92.09</v>
      </c>
      <c r="AC5497" s="42">
        <v>0</v>
      </c>
      <c r="AD5497" s="42">
        <v>3606.5571799999998</v>
      </c>
      <c r="AG5497" s="26" t="s">
        <v>15</v>
      </c>
      <c r="AH5497" s="43">
        <v>4.1774289549999996E-3</v>
      </c>
      <c r="AI5497" s="43">
        <v>1.3165091229999999E-3</v>
      </c>
      <c r="AJ5497" s="43">
        <v>3.8964028615351328E-4</v>
      </c>
    </row>
    <row r="5498" spans="1:36" x14ac:dyDescent="0.2">
      <c r="A5498" s="26">
        <v>8694</v>
      </c>
      <c r="B5498" s="26">
        <v>12534</v>
      </c>
      <c r="C5498" s="26" t="s">
        <v>713</v>
      </c>
      <c r="D5498" s="26">
        <v>510560188</v>
      </c>
      <c r="E5498" s="26" t="s">
        <v>203</v>
      </c>
      <c r="F5498" s="26" t="s">
        <v>1182</v>
      </c>
      <c r="G5498" s="26" t="s">
        <v>1183</v>
      </c>
      <c r="H5498" s="26" t="s">
        <v>69</v>
      </c>
      <c r="I5498" s="26" t="s">
        <v>113</v>
      </c>
      <c r="J5498" s="26" t="s">
        <v>51</v>
      </c>
      <c r="K5498" s="26" t="s">
        <v>51</v>
      </c>
      <c r="L5498" s="26" t="s">
        <v>433</v>
      </c>
      <c r="M5498" s="26" t="s">
        <v>165</v>
      </c>
      <c r="N5498" s="26" t="s">
        <v>358</v>
      </c>
      <c r="O5498" s="26" t="s">
        <v>57</v>
      </c>
      <c r="P5498" s="26" t="s">
        <v>750</v>
      </c>
      <c r="Q5498" s="26" t="s">
        <v>64</v>
      </c>
      <c r="R5498" s="26" t="s">
        <v>54</v>
      </c>
      <c r="S5498" s="26" t="s">
        <v>531</v>
      </c>
      <c r="T5498" s="54">
        <v>3.911</v>
      </c>
      <c r="U5498" s="36">
        <v>47125</v>
      </c>
      <c r="V5498" s="43">
        <v>1.09E-2</v>
      </c>
      <c r="W5498" s="43">
        <v>3.0200000000000001E-2</v>
      </c>
      <c r="X5498" s="26" t="s">
        <v>347</v>
      </c>
      <c r="Z5498" s="42">
        <v>7149725</v>
      </c>
      <c r="AA5498" s="42">
        <v>1</v>
      </c>
      <c r="AB5498" s="42">
        <v>105.53</v>
      </c>
      <c r="AC5498" s="42">
        <v>0</v>
      </c>
      <c r="AD5498" s="42">
        <v>7545.1047900000003</v>
      </c>
      <c r="AG5498" s="26" t="s">
        <v>15</v>
      </c>
      <c r="AH5498" s="43">
        <v>1.0045543892E-2</v>
      </c>
      <c r="AI5498" s="43">
        <v>2.7542054090000001E-3</v>
      </c>
      <c r="AJ5498" s="43">
        <v>8.1514769978881739E-4</v>
      </c>
    </row>
    <row r="5499" spans="1:36" x14ac:dyDescent="0.2">
      <c r="A5499" s="26">
        <v>8694</v>
      </c>
      <c r="B5499" s="26">
        <v>12534</v>
      </c>
      <c r="C5499" s="26" t="s">
        <v>959</v>
      </c>
      <c r="D5499" s="26">
        <v>514892801</v>
      </c>
      <c r="E5499" s="26" t="s">
        <v>203</v>
      </c>
      <c r="F5499" s="26" t="s">
        <v>1184</v>
      </c>
      <c r="G5499" s="26" t="s">
        <v>1185</v>
      </c>
      <c r="H5499" s="26" t="s">
        <v>69</v>
      </c>
      <c r="I5499" s="26" t="s">
        <v>112</v>
      </c>
      <c r="J5499" s="26" t="s">
        <v>51</v>
      </c>
      <c r="K5499" s="26" t="s">
        <v>51</v>
      </c>
      <c r="L5499" s="26" t="s">
        <v>433</v>
      </c>
      <c r="M5499" s="26" t="s">
        <v>165</v>
      </c>
      <c r="N5499" s="26" t="s">
        <v>136</v>
      </c>
      <c r="O5499" s="26" t="s">
        <v>57</v>
      </c>
      <c r="P5499" s="26" t="s">
        <v>737</v>
      </c>
      <c r="Q5499" s="26" t="s">
        <v>59</v>
      </c>
      <c r="R5499" s="26" t="s">
        <v>54</v>
      </c>
      <c r="S5499" s="26" t="s">
        <v>531</v>
      </c>
      <c r="T5499" s="54">
        <v>5.8879999999999999</v>
      </c>
      <c r="U5499" s="36" t="s">
        <v>1186</v>
      </c>
      <c r="V5499" s="43">
        <v>2.3400000000000001E-2</v>
      </c>
      <c r="W5499" s="43">
        <v>5.2699999999999997E-2</v>
      </c>
      <c r="X5499" s="26" t="s">
        <v>347</v>
      </c>
      <c r="Z5499" s="42">
        <v>487933.34</v>
      </c>
      <c r="AA5499" s="42">
        <v>1</v>
      </c>
      <c r="AB5499" s="42">
        <v>84.46</v>
      </c>
      <c r="AC5499" s="42">
        <v>0</v>
      </c>
      <c r="AD5499" s="42">
        <v>412.10849999999999</v>
      </c>
      <c r="AG5499" s="26" t="s">
        <v>15</v>
      </c>
      <c r="AH5499" s="43">
        <v>5.33017758E-4</v>
      </c>
      <c r="AI5499" s="43">
        <v>1.5043282900000001E-4</v>
      </c>
      <c r="AJ5499" s="43">
        <v>4.4522813822764663E-5</v>
      </c>
    </row>
    <row r="5500" spans="1:36" x14ac:dyDescent="0.2">
      <c r="A5500" s="26">
        <v>8694</v>
      </c>
      <c r="B5500" s="26">
        <v>12534</v>
      </c>
      <c r="C5500" s="26" t="s">
        <v>705</v>
      </c>
      <c r="D5500" s="26">
        <v>510960719</v>
      </c>
      <c r="E5500" s="26" t="s">
        <v>203</v>
      </c>
      <c r="F5500" s="26" t="s">
        <v>1187</v>
      </c>
      <c r="G5500" s="26" t="s">
        <v>1188</v>
      </c>
      <c r="H5500" s="26" t="s">
        <v>69</v>
      </c>
      <c r="I5500" s="26" t="s">
        <v>113</v>
      </c>
      <c r="J5500" s="26" t="s">
        <v>51</v>
      </c>
      <c r="K5500" s="26" t="s">
        <v>51</v>
      </c>
      <c r="L5500" s="26" t="s">
        <v>433</v>
      </c>
      <c r="M5500" s="26" t="s">
        <v>165</v>
      </c>
      <c r="N5500" s="26" t="s">
        <v>357</v>
      </c>
      <c r="O5500" s="26" t="s">
        <v>57</v>
      </c>
      <c r="P5500" s="26" t="s">
        <v>762</v>
      </c>
      <c r="Q5500" s="26" t="s">
        <v>59</v>
      </c>
      <c r="R5500" s="26" t="s">
        <v>54</v>
      </c>
      <c r="S5500" s="26" t="s">
        <v>531</v>
      </c>
      <c r="T5500" s="54">
        <v>6.7249999999999996</v>
      </c>
      <c r="U5500" s="36">
        <v>49712</v>
      </c>
      <c r="V5500" s="43">
        <v>8.9999999999999993E-3</v>
      </c>
      <c r="W5500" s="43">
        <v>2.98E-2</v>
      </c>
      <c r="X5500" s="26" t="s">
        <v>347</v>
      </c>
      <c r="Z5500" s="42">
        <v>15850100.560000001</v>
      </c>
      <c r="AA5500" s="42">
        <v>1</v>
      </c>
      <c r="AB5500" s="42">
        <v>98.8</v>
      </c>
      <c r="AC5500" s="42">
        <v>80.971350000000001</v>
      </c>
      <c r="AD5500" s="42">
        <v>15740.870699999999</v>
      </c>
      <c r="AG5500" s="26" t="s">
        <v>15</v>
      </c>
      <c r="AH5500" s="43">
        <v>5.7599640160000002E-3</v>
      </c>
      <c r="AI5500" s="43">
        <v>5.7459230110000004E-3</v>
      </c>
      <c r="AJ5500" s="43">
        <v>1.7005906347098184E-3</v>
      </c>
    </row>
    <row r="5501" spans="1:36" x14ac:dyDescent="0.2">
      <c r="A5501" s="26">
        <v>8694</v>
      </c>
      <c r="B5501" s="26">
        <v>12534</v>
      </c>
      <c r="C5501" s="26" t="s">
        <v>705</v>
      </c>
      <c r="D5501" s="26">
        <v>510960719</v>
      </c>
      <c r="E5501" s="26" t="s">
        <v>203</v>
      </c>
      <c r="F5501" s="26" t="s">
        <v>1189</v>
      </c>
      <c r="G5501" s="26" t="s">
        <v>1190</v>
      </c>
      <c r="H5501" s="26" t="s">
        <v>69</v>
      </c>
      <c r="I5501" s="26" t="s">
        <v>113</v>
      </c>
      <c r="J5501" s="26" t="s">
        <v>51</v>
      </c>
      <c r="K5501" s="26" t="s">
        <v>51</v>
      </c>
      <c r="L5501" s="26" t="s">
        <v>433</v>
      </c>
      <c r="M5501" s="26" t="s">
        <v>165</v>
      </c>
      <c r="N5501" s="26" t="s">
        <v>357</v>
      </c>
      <c r="O5501" s="26" t="s">
        <v>57</v>
      </c>
      <c r="P5501" s="26" t="s">
        <v>762</v>
      </c>
      <c r="Q5501" s="26" t="s">
        <v>59</v>
      </c>
      <c r="R5501" s="26" t="s">
        <v>54</v>
      </c>
      <c r="S5501" s="26" t="s">
        <v>531</v>
      </c>
      <c r="T5501" s="54">
        <v>10.250999999999999</v>
      </c>
      <c r="U5501" s="36">
        <v>51533</v>
      </c>
      <c r="V5501" s="43">
        <v>1.6899999999999998E-2</v>
      </c>
      <c r="W5501" s="43">
        <v>3.2099999999999997E-2</v>
      </c>
      <c r="X5501" s="26" t="s">
        <v>347</v>
      </c>
      <c r="Z5501" s="42">
        <v>6559500</v>
      </c>
      <c r="AA5501" s="42">
        <v>1</v>
      </c>
      <c r="AB5501" s="42">
        <v>97.41</v>
      </c>
      <c r="AC5501" s="42">
        <v>62.923769999999998</v>
      </c>
      <c r="AD5501" s="42">
        <v>6452.5327200000002</v>
      </c>
      <c r="AG5501" s="26" t="s">
        <v>15</v>
      </c>
      <c r="AH5501" s="43">
        <v>1.5034517849999999E-3</v>
      </c>
      <c r="AI5501" s="43">
        <v>2.3553815380000002E-3</v>
      </c>
      <c r="AJ5501" s="43">
        <v>6.9710989454926855E-4</v>
      </c>
    </row>
    <row r="5502" spans="1:36" x14ac:dyDescent="0.2">
      <c r="A5502" s="26">
        <v>8694</v>
      </c>
      <c r="B5502" s="26">
        <v>12534</v>
      </c>
      <c r="C5502" s="26" t="s">
        <v>1191</v>
      </c>
      <c r="D5502" s="26">
        <v>1863501</v>
      </c>
      <c r="E5502" s="26" t="s">
        <v>204</v>
      </c>
      <c r="F5502" s="26" t="s">
        <v>1192</v>
      </c>
      <c r="G5502" s="26" t="s">
        <v>1193</v>
      </c>
      <c r="H5502" s="26" t="s">
        <v>69</v>
      </c>
      <c r="I5502" s="26" t="s">
        <v>112</v>
      </c>
      <c r="J5502" s="26" t="s">
        <v>51</v>
      </c>
      <c r="K5502" s="26" t="s">
        <v>167</v>
      </c>
      <c r="L5502" s="26" t="s">
        <v>52</v>
      </c>
      <c r="M5502" s="26" t="s">
        <v>165</v>
      </c>
      <c r="N5502" s="26" t="s">
        <v>358</v>
      </c>
      <c r="O5502" s="26" t="s">
        <v>57</v>
      </c>
      <c r="P5502" s="26" t="s">
        <v>733</v>
      </c>
      <c r="Q5502" s="26" t="s">
        <v>59</v>
      </c>
      <c r="R5502" s="26" t="s">
        <v>54</v>
      </c>
      <c r="S5502" s="26" t="s">
        <v>531</v>
      </c>
      <c r="T5502" s="54">
        <v>1.43</v>
      </c>
      <c r="U5502" s="36" t="s">
        <v>639</v>
      </c>
      <c r="V5502" s="43">
        <v>7.7499999999999999E-2</v>
      </c>
      <c r="W5502" s="43">
        <v>6.2100000000000002E-2</v>
      </c>
      <c r="X5502" s="26" t="s">
        <v>347</v>
      </c>
      <c r="Z5502" s="42">
        <v>2500000</v>
      </c>
      <c r="AA5502" s="42">
        <v>1</v>
      </c>
      <c r="AB5502" s="42">
        <v>101.419</v>
      </c>
      <c r="AC5502" s="42">
        <v>0</v>
      </c>
      <c r="AD5502" s="42">
        <v>2535.4749999999999</v>
      </c>
      <c r="AG5502" s="26" t="s">
        <v>15</v>
      </c>
      <c r="AH5502" s="43">
        <v>9.3474151809999993E-3</v>
      </c>
      <c r="AI5502" s="43">
        <v>9.2552975099999995E-4</v>
      </c>
      <c r="AJ5502" s="43">
        <v>2.7392417622367464E-4</v>
      </c>
    </row>
    <row r="5503" spans="1:36" x14ac:dyDescent="0.2">
      <c r="A5503" s="26">
        <v>8694</v>
      </c>
      <c r="B5503" s="26">
        <v>12534</v>
      </c>
      <c r="C5503" s="26" t="s">
        <v>1191</v>
      </c>
      <c r="D5503" s="26">
        <v>1863501</v>
      </c>
      <c r="E5503" s="26" t="s">
        <v>204</v>
      </c>
      <c r="F5503" s="26" t="s">
        <v>1192</v>
      </c>
      <c r="G5503" s="26" t="s">
        <v>1193</v>
      </c>
      <c r="H5503" s="26" t="s">
        <v>69</v>
      </c>
      <c r="I5503" s="26" t="s">
        <v>112</v>
      </c>
      <c r="J5503" s="26" t="s">
        <v>51</v>
      </c>
      <c r="K5503" s="26" t="s">
        <v>167</v>
      </c>
      <c r="L5503" s="26" t="s">
        <v>433</v>
      </c>
      <c r="M5503" s="26" t="s">
        <v>165</v>
      </c>
      <c r="N5503" s="26" t="s">
        <v>358</v>
      </c>
      <c r="O5503" s="26" t="s">
        <v>57</v>
      </c>
      <c r="P5503" s="26" t="s">
        <v>733</v>
      </c>
      <c r="Q5503" s="26" t="s">
        <v>59</v>
      </c>
      <c r="R5503" s="26" t="s">
        <v>54</v>
      </c>
      <c r="S5503" s="26" t="s">
        <v>531</v>
      </c>
      <c r="T5503" s="54">
        <v>1.4279999999999999</v>
      </c>
      <c r="U5503" s="36" t="s">
        <v>639</v>
      </c>
      <c r="V5503" s="43">
        <v>5.7000000000000002E-2</v>
      </c>
      <c r="W5503" s="43">
        <v>6.08E-2</v>
      </c>
      <c r="X5503" s="26" t="s">
        <v>347</v>
      </c>
      <c r="Z5503" s="42">
        <v>977021.28</v>
      </c>
      <c r="AA5503" s="42">
        <v>1</v>
      </c>
      <c r="AB5503" s="42">
        <v>101.98</v>
      </c>
      <c r="AC5503" s="42">
        <v>0</v>
      </c>
      <c r="AD5503" s="42">
        <v>996.36630000000002</v>
      </c>
      <c r="AG5503" s="26" t="s">
        <v>15</v>
      </c>
      <c r="AH5503" s="43">
        <v>3.6530494179999999E-3</v>
      </c>
      <c r="AI5503" s="43">
        <v>3.6370567799999998E-4</v>
      </c>
      <c r="AJ5503" s="43">
        <v>1.0764405799486515E-4</v>
      </c>
    </row>
    <row r="5504" spans="1:36" x14ac:dyDescent="0.2">
      <c r="A5504" s="26">
        <v>8694</v>
      </c>
      <c r="B5504" s="26">
        <v>12534</v>
      </c>
      <c r="C5504" s="26" t="s">
        <v>1194</v>
      </c>
      <c r="D5504" s="26">
        <v>515364891</v>
      </c>
      <c r="E5504" s="26" t="s">
        <v>203</v>
      </c>
      <c r="F5504" s="26" t="s">
        <v>1195</v>
      </c>
      <c r="G5504" s="26" t="s">
        <v>1196</v>
      </c>
      <c r="H5504" s="26" t="s">
        <v>69</v>
      </c>
      <c r="I5504" s="26" t="s">
        <v>113</v>
      </c>
      <c r="J5504" s="26" t="s">
        <v>51</v>
      </c>
      <c r="K5504" s="26" t="s">
        <v>51</v>
      </c>
      <c r="L5504" s="26" t="s">
        <v>433</v>
      </c>
      <c r="M5504" s="26" t="s">
        <v>165</v>
      </c>
      <c r="N5504" s="26" t="s">
        <v>353</v>
      </c>
      <c r="O5504" s="26" t="s">
        <v>57</v>
      </c>
      <c r="P5504" s="26" t="s">
        <v>154</v>
      </c>
      <c r="Q5504" s="26" t="s">
        <v>154</v>
      </c>
      <c r="R5504" s="26" t="s">
        <v>54</v>
      </c>
      <c r="S5504" s="26" t="s">
        <v>531</v>
      </c>
      <c r="T5504" s="54">
        <v>2.4830000000000001</v>
      </c>
      <c r="U5504" s="36" t="s">
        <v>1042</v>
      </c>
      <c r="V5504" s="43">
        <v>1.5800000000000002E-2</v>
      </c>
      <c r="W5504" s="43">
        <v>3.6499999999999998E-2</v>
      </c>
      <c r="X5504" s="26" t="s">
        <v>347</v>
      </c>
      <c r="Z5504" s="42">
        <v>12076037.18</v>
      </c>
      <c r="AA5504" s="42">
        <v>1</v>
      </c>
      <c r="AB5504" s="42">
        <v>107.98</v>
      </c>
      <c r="AC5504" s="42">
        <v>0</v>
      </c>
      <c r="AD5504" s="42">
        <v>13039.704949999999</v>
      </c>
      <c r="AG5504" s="26" t="s">
        <v>15</v>
      </c>
      <c r="AH5504" s="43">
        <v>3.2243893715999998E-2</v>
      </c>
      <c r="AI5504" s="43">
        <v>4.7599108180000002E-3</v>
      </c>
      <c r="AJ5504" s="43">
        <v>1.4087657881180144E-3</v>
      </c>
    </row>
    <row r="5505" spans="1:36" x14ac:dyDescent="0.2">
      <c r="A5505" s="26">
        <v>8694</v>
      </c>
      <c r="B5505" s="26">
        <v>12534</v>
      </c>
      <c r="C5505" s="26" t="s">
        <v>1197</v>
      </c>
      <c r="D5505" s="26">
        <v>514599943</v>
      </c>
      <c r="E5505" s="26" t="s">
        <v>203</v>
      </c>
      <c r="F5505" s="26" t="s">
        <v>1198</v>
      </c>
      <c r="G5505" s="26" t="s">
        <v>1199</v>
      </c>
      <c r="H5505" s="26" t="s">
        <v>69</v>
      </c>
      <c r="I5505" s="26" t="s">
        <v>113</v>
      </c>
      <c r="J5505" s="26" t="s">
        <v>51</v>
      </c>
      <c r="K5505" s="26" t="s">
        <v>51</v>
      </c>
      <c r="L5505" s="26" t="s">
        <v>433</v>
      </c>
      <c r="M5505" s="26" t="s">
        <v>165</v>
      </c>
      <c r="N5505" s="26" t="s">
        <v>353</v>
      </c>
      <c r="O5505" s="26" t="s">
        <v>57</v>
      </c>
      <c r="P5505" s="26" t="s">
        <v>1051</v>
      </c>
      <c r="Q5505" s="26" t="s">
        <v>64</v>
      </c>
      <c r="R5505" s="26" t="s">
        <v>54</v>
      </c>
      <c r="S5505" s="26" t="s">
        <v>531</v>
      </c>
      <c r="T5505" s="54">
        <v>2.4569999999999999</v>
      </c>
      <c r="U5505" s="36" t="s">
        <v>1036</v>
      </c>
      <c r="V5505" s="43">
        <v>1.4800000000000001E-2</v>
      </c>
      <c r="W5505" s="43">
        <v>3.04E-2</v>
      </c>
      <c r="X5505" s="26" t="s">
        <v>347</v>
      </c>
      <c r="Z5505" s="42">
        <v>17520529.489999998</v>
      </c>
      <c r="AA5505" s="42">
        <v>1</v>
      </c>
      <c r="AB5505" s="42">
        <v>108.94</v>
      </c>
      <c r="AC5505" s="42">
        <v>0</v>
      </c>
      <c r="AD5505" s="42">
        <v>19086.864829999999</v>
      </c>
      <c r="AG5505" s="26" t="s">
        <v>15</v>
      </c>
      <c r="AH5505" s="43">
        <v>2.5164367026000001E-2</v>
      </c>
      <c r="AI5505" s="43">
        <v>6.9673182590000004E-3</v>
      </c>
      <c r="AJ5505" s="43">
        <v>2.062080566856458E-3</v>
      </c>
    </row>
    <row r="5506" spans="1:36" x14ac:dyDescent="0.2">
      <c r="A5506" s="26">
        <v>8694</v>
      </c>
      <c r="B5506" s="26">
        <v>12534</v>
      </c>
      <c r="C5506" s="26" t="s">
        <v>1200</v>
      </c>
      <c r="D5506" s="26">
        <v>513754069</v>
      </c>
      <c r="E5506" s="26" t="s">
        <v>203</v>
      </c>
      <c r="F5506" s="26" t="s">
        <v>1201</v>
      </c>
      <c r="G5506" s="26" t="s">
        <v>1202</v>
      </c>
      <c r="H5506" s="26" t="s">
        <v>69</v>
      </c>
      <c r="I5506" s="26" t="s">
        <v>112</v>
      </c>
      <c r="J5506" s="26" t="s">
        <v>51</v>
      </c>
      <c r="K5506" s="26" t="s">
        <v>51</v>
      </c>
      <c r="L5506" s="26" t="s">
        <v>433</v>
      </c>
      <c r="M5506" s="26" t="s">
        <v>165</v>
      </c>
      <c r="N5506" s="26" t="s">
        <v>141</v>
      </c>
      <c r="O5506" s="26" t="s">
        <v>57</v>
      </c>
      <c r="P5506" s="26" t="s">
        <v>733</v>
      </c>
      <c r="Q5506" s="26" t="s">
        <v>59</v>
      </c>
      <c r="R5506" s="26" t="s">
        <v>54</v>
      </c>
      <c r="S5506" s="26" t="s">
        <v>531</v>
      </c>
      <c r="T5506" s="54">
        <v>6.56</v>
      </c>
      <c r="U5506" s="36">
        <v>49313</v>
      </c>
      <c r="V5506" s="43">
        <v>2.5000000000000001E-2</v>
      </c>
      <c r="W5506" s="43">
        <v>5.2699999999999997E-2</v>
      </c>
      <c r="X5506" s="26" t="s">
        <v>347</v>
      </c>
      <c r="Z5506" s="42">
        <v>8563779</v>
      </c>
      <c r="AA5506" s="42">
        <v>1</v>
      </c>
      <c r="AB5506" s="42">
        <v>84.49</v>
      </c>
      <c r="AC5506" s="42">
        <v>0</v>
      </c>
      <c r="AD5506" s="42">
        <v>7235.5368799999997</v>
      </c>
      <c r="AG5506" s="26" t="s">
        <v>15</v>
      </c>
      <c r="AH5506" s="43">
        <v>6.421322246E-3</v>
      </c>
      <c r="AI5506" s="43">
        <v>2.6412031870000001E-3</v>
      </c>
      <c r="AJ5506" s="43">
        <v>7.817030258196263E-4</v>
      </c>
    </row>
    <row r="5507" spans="1:36" x14ac:dyDescent="0.2">
      <c r="A5507" s="26">
        <v>8694</v>
      </c>
      <c r="B5507" s="26">
        <v>12534</v>
      </c>
      <c r="C5507" s="26" t="s">
        <v>1203</v>
      </c>
      <c r="D5507" s="26">
        <v>514401702</v>
      </c>
      <c r="E5507" s="26" t="s">
        <v>203</v>
      </c>
      <c r="F5507" s="26" t="s">
        <v>1204</v>
      </c>
      <c r="G5507" s="26" t="s">
        <v>1205</v>
      </c>
      <c r="H5507" s="26" t="s">
        <v>69</v>
      </c>
      <c r="I5507" s="26" t="s">
        <v>112</v>
      </c>
      <c r="J5507" s="26" t="s">
        <v>51</v>
      </c>
      <c r="K5507" s="26" t="s">
        <v>51</v>
      </c>
      <c r="L5507" s="26" t="s">
        <v>433</v>
      </c>
      <c r="M5507" s="26" t="s">
        <v>165</v>
      </c>
      <c r="N5507" s="26" t="s">
        <v>87</v>
      </c>
      <c r="O5507" s="26" t="s">
        <v>57</v>
      </c>
      <c r="P5507" s="26" t="s">
        <v>1122</v>
      </c>
      <c r="Q5507" s="26" t="s">
        <v>59</v>
      </c>
      <c r="R5507" s="26" t="s">
        <v>54</v>
      </c>
      <c r="S5507" s="26" t="s">
        <v>531</v>
      </c>
      <c r="T5507" s="54">
        <v>3.02</v>
      </c>
      <c r="U5507" s="36">
        <v>47492</v>
      </c>
      <c r="V5507" s="43">
        <v>2.5000000000000001E-2</v>
      </c>
      <c r="W5507" s="43">
        <v>5.2999999999999999E-2</v>
      </c>
      <c r="X5507" s="26" t="s">
        <v>347</v>
      </c>
      <c r="Z5507" s="42">
        <v>4238934.5999999996</v>
      </c>
      <c r="AA5507" s="42">
        <v>1</v>
      </c>
      <c r="AB5507" s="42">
        <v>92.88</v>
      </c>
      <c r="AC5507" s="42">
        <v>0</v>
      </c>
      <c r="AD5507" s="42">
        <v>3937.12246</v>
      </c>
      <c r="AG5507" s="26" t="s">
        <v>15</v>
      </c>
      <c r="AH5507" s="43">
        <v>5.5360954680000003E-3</v>
      </c>
      <c r="AI5507" s="43">
        <v>1.4371760600000001E-3</v>
      </c>
      <c r="AJ5507" s="43">
        <v>4.253534452310622E-4</v>
      </c>
    </row>
    <row r="5508" spans="1:36" x14ac:dyDescent="0.2">
      <c r="A5508" s="26">
        <v>8694</v>
      </c>
      <c r="B5508" s="26">
        <v>12534</v>
      </c>
      <c r="C5508" s="26" t="s">
        <v>824</v>
      </c>
      <c r="D5508" s="26">
        <v>550263107</v>
      </c>
      <c r="E5508" s="26" t="s">
        <v>205</v>
      </c>
      <c r="F5508" s="26" t="s">
        <v>1206</v>
      </c>
      <c r="G5508" s="26" t="s">
        <v>1207</v>
      </c>
      <c r="H5508" s="26" t="s">
        <v>69</v>
      </c>
      <c r="I5508" s="26" t="s">
        <v>112</v>
      </c>
      <c r="J5508" s="26" t="s">
        <v>51</v>
      </c>
      <c r="K5508" s="26" t="s">
        <v>51</v>
      </c>
      <c r="L5508" s="26" t="s">
        <v>433</v>
      </c>
      <c r="M5508" s="26" t="s">
        <v>165</v>
      </c>
      <c r="N5508" s="26" t="s">
        <v>140</v>
      </c>
      <c r="O5508" s="26" t="s">
        <v>57</v>
      </c>
      <c r="P5508" s="26" t="s">
        <v>1122</v>
      </c>
      <c r="Q5508" s="26" t="s">
        <v>59</v>
      </c>
      <c r="R5508" s="26" t="s">
        <v>54</v>
      </c>
      <c r="S5508" s="26" t="s">
        <v>531</v>
      </c>
      <c r="T5508" s="54">
        <v>2.1469999999999998</v>
      </c>
      <c r="U5508" s="36" t="s">
        <v>1208</v>
      </c>
      <c r="V5508" s="43">
        <v>5.2499999999999998E-2</v>
      </c>
      <c r="W5508" s="43">
        <v>5.6399999999999999E-2</v>
      </c>
      <c r="X5508" s="26" t="s">
        <v>347</v>
      </c>
      <c r="Z5508" s="42">
        <v>248296</v>
      </c>
      <c r="AA5508" s="42">
        <v>1</v>
      </c>
      <c r="AB5508" s="42">
        <v>101.77</v>
      </c>
      <c r="AC5508" s="42">
        <v>0</v>
      </c>
      <c r="AD5508" s="42">
        <v>252.69084000000001</v>
      </c>
      <c r="AG5508" s="26" t="s">
        <v>15</v>
      </c>
      <c r="AH5508" s="43">
        <v>7.52412121E-4</v>
      </c>
      <c r="AI5508" s="43">
        <v>9.2240266762035297E-5</v>
      </c>
      <c r="AJ5508" s="43">
        <v>2.7299866962312142E-5</v>
      </c>
    </row>
    <row r="5509" spans="1:36" x14ac:dyDescent="0.2">
      <c r="A5509" s="26">
        <v>8694</v>
      </c>
      <c r="B5509" s="26">
        <v>12534</v>
      </c>
      <c r="C5509" s="26" t="s">
        <v>1137</v>
      </c>
      <c r="D5509" s="26">
        <v>513682146</v>
      </c>
      <c r="E5509" s="26" t="s">
        <v>203</v>
      </c>
      <c r="F5509" s="26" t="s">
        <v>1209</v>
      </c>
      <c r="G5509" s="26" t="s">
        <v>1210</v>
      </c>
      <c r="H5509" s="26" t="s">
        <v>69</v>
      </c>
      <c r="I5509" s="26" t="s">
        <v>113</v>
      </c>
      <c r="J5509" s="26" t="s">
        <v>51</v>
      </c>
      <c r="K5509" s="26" t="s">
        <v>51</v>
      </c>
      <c r="L5509" s="26" t="s">
        <v>433</v>
      </c>
      <c r="M5509" s="26" t="s">
        <v>165</v>
      </c>
      <c r="N5509" s="26" t="s">
        <v>129</v>
      </c>
      <c r="O5509" s="26" t="s">
        <v>57</v>
      </c>
      <c r="P5509" s="26" t="s">
        <v>733</v>
      </c>
      <c r="Q5509" s="26" t="s">
        <v>59</v>
      </c>
      <c r="R5509" s="26" t="s">
        <v>54</v>
      </c>
      <c r="S5509" s="26" t="s">
        <v>531</v>
      </c>
      <c r="T5509" s="54">
        <v>2.6909999999999998</v>
      </c>
      <c r="U5509" s="36" t="s">
        <v>1211</v>
      </c>
      <c r="V5509" s="43">
        <v>2E-3</v>
      </c>
      <c r="W5509" s="43">
        <v>2.58E-2</v>
      </c>
      <c r="X5509" s="26" t="s">
        <v>347</v>
      </c>
      <c r="Z5509" s="42">
        <v>12457000</v>
      </c>
      <c r="AA5509" s="42">
        <v>1</v>
      </c>
      <c r="AB5509" s="42">
        <v>105.54</v>
      </c>
      <c r="AC5509" s="42">
        <v>0</v>
      </c>
      <c r="AD5509" s="42">
        <v>13147.1178</v>
      </c>
      <c r="AG5509" s="26" t="s">
        <v>15</v>
      </c>
      <c r="AH5509" s="43">
        <v>1.5476629754E-2</v>
      </c>
      <c r="AI5509" s="43">
        <v>4.7991199559999998E-3</v>
      </c>
      <c r="AJ5509" s="43">
        <v>1.4203703105258817E-3</v>
      </c>
    </row>
    <row r="5510" spans="1:36" x14ac:dyDescent="0.2">
      <c r="A5510" s="26">
        <v>8694</v>
      </c>
      <c r="B5510" s="26">
        <v>12534</v>
      </c>
      <c r="C5510" s="26" t="s">
        <v>1212</v>
      </c>
      <c r="D5510" s="26">
        <v>515983476</v>
      </c>
      <c r="E5510" s="26" t="s">
        <v>203</v>
      </c>
      <c r="F5510" s="26" t="s">
        <v>1213</v>
      </c>
      <c r="G5510" s="26" t="s">
        <v>1214</v>
      </c>
      <c r="H5510" s="26" t="s">
        <v>69</v>
      </c>
      <c r="I5510" s="26" t="s">
        <v>113</v>
      </c>
      <c r="J5510" s="26" t="s">
        <v>51</v>
      </c>
      <c r="K5510" s="26" t="s">
        <v>51</v>
      </c>
      <c r="L5510" s="26" t="s">
        <v>433</v>
      </c>
      <c r="M5510" s="26" t="s">
        <v>165</v>
      </c>
      <c r="N5510" s="26" t="s">
        <v>373</v>
      </c>
      <c r="O5510" s="26" t="s">
        <v>57</v>
      </c>
      <c r="P5510" s="26" t="s">
        <v>737</v>
      </c>
      <c r="Q5510" s="26" t="s">
        <v>59</v>
      </c>
      <c r="R5510" s="26" t="s">
        <v>54</v>
      </c>
      <c r="S5510" s="26" t="s">
        <v>531</v>
      </c>
      <c r="T5510" s="54">
        <v>4.149</v>
      </c>
      <c r="U5510" s="36" t="s">
        <v>1021</v>
      </c>
      <c r="V5510" s="43">
        <v>7.4999999999999997E-3</v>
      </c>
      <c r="W5510" s="43">
        <v>3.1399999999999997E-2</v>
      </c>
      <c r="X5510" s="26" t="s">
        <v>347</v>
      </c>
      <c r="Z5510" s="42">
        <v>1863750</v>
      </c>
      <c r="AA5510" s="42">
        <v>1</v>
      </c>
      <c r="AB5510" s="42">
        <v>101.89</v>
      </c>
      <c r="AC5510" s="42">
        <v>0</v>
      </c>
      <c r="AD5510" s="42">
        <v>1898.97487</v>
      </c>
      <c r="AG5510" s="26" t="s">
        <v>15</v>
      </c>
      <c r="AH5510" s="43">
        <v>3.1791044770000001E-3</v>
      </c>
      <c r="AI5510" s="43">
        <v>6.9318677499999998E-4</v>
      </c>
      <c r="AJ5510" s="43">
        <v>2.0515884673846506E-4</v>
      </c>
    </row>
    <row r="5511" spans="1:36" x14ac:dyDescent="0.2">
      <c r="A5511" s="26">
        <v>8694</v>
      </c>
      <c r="B5511" s="26">
        <v>12534</v>
      </c>
      <c r="C5511" s="26" t="s">
        <v>1215</v>
      </c>
      <c r="D5511" s="26">
        <v>514328004</v>
      </c>
      <c r="E5511" s="26" t="s">
        <v>203</v>
      </c>
      <c r="F5511" s="26" t="s">
        <v>1216</v>
      </c>
      <c r="G5511" s="26" t="s">
        <v>1217</v>
      </c>
      <c r="H5511" s="26" t="s">
        <v>69</v>
      </c>
      <c r="I5511" s="26" t="s">
        <v>112</v>
      </c>
      <c r="J5511" s="26" t="s">
        <v>51</v>
      </c>
      <c r="K5511" s="26" t="s">
        <v>51</v>
      </c>
      <c r="L5511" s="26" t="s">
        <v>433</v>
      </c>
      <c r="M5511" s="26" t="s">
        <v>165</v>
      </c>
      <c r="N5511" s="26" t="s">
        <v>84</v>
      </c>
      <c r="O5511" s="26" t="s">
        <v>57</v>
      </c>
      <c r="P5511" s="26" t="s">
        <v>154</v>
      </c>
      <c r="Q5511" s="26" t="s">
        <v>154</v>
      </c>
      <c r="R5511" s="26" t="s">
        <v>54</v>
      </c>
      <c r="S5511" s="26" t="s">
        <v>531</v>
      </c>
      <c r="T5511" s="54">
        <v>1.3009999999999999</v>
      </c>
      <c r="U5511" s="36" t="s">
        <v>754</v>
      </c>
      <c r="V5511" s="43">
        <v>3.3500000000000002E-2</v>
      </c>
      <c r="W5511" s="43">
        <v>6.8599999999999994E-2</v>
      </c>
      <c r="X5511" s="26" t="s">
        <v>347</v>
      </c>
      <c r="Z5511" s="42">
        <v>450000</v>
      </c>
      <c r="AA5511" s="42">
        <v>1</v>
      </c>
      <c r="AB5511" s="42">
        <v>95.8</v>
      </c>
      <c r="AC5511" s="42">
        <v>0</v>
      </c>
      <c r="AD5511" s="42">
        <v>431.1</v>
      </c>
      <c r="AG5511" s="26" t="s">
        <v>15</v>
      </c>
      <c r="AH5511" s="43">
        <v>3.8461538459999998E-3</v>
      </c>
      <c r="AI5511" s="43">
        <v>1.5736533600000001E-4</v>
      </c>
      <c r="AJ5511" s="43">
        <v>4.6574591494700657E-5</v>
      </c>
    </row>
    <row r="5512" spans="1:36" x14ac:dyDescent="0.2">
      <c r="A5512" s="26">
        <v>8694</v>
      </c>
      <c r="B5512" s="26">
        <v>12534</v>
      </c>
      <c r="C5512" s="26" t="s">
        <v>1218</v>
      </c>
      <c r="D5512" s="26">
        <v>513834200</v>
      </c>
      <c r="E5512" s="26" t="s">
        <v>203</v>
      </c>
      <c r="F5512" s="26" t="s">
        <v>1219</v>
      </c>
      <c r="G5512" s="26" t="s">
        <v>1220</v>
      </c>
      <c r="H5512" s="26" t="s">
        <v>69</v>
      </c>
      <c r="I5512" s="26" t="s">
        <v>112</v>
      </c>
      <c r="J5512" s="26" t="s">
        <v>51</v>
      </c>
      <c r="K5512" s="26" t="s">
        <v>51</v>
      </c>
      <c r="L5512" s="26" t="s">
        <v>433</v>
      </c>
      <c r="M5512" s="26" t="s">
        <v>165</v>
      </c>
      <c r="N5512" s="26" t="s">
        <v>141</v>
      </c>
      <c r="O5512" s="26" t="s">
        <v>57</v>
      </c>
      <c r="P5512" s="26" t="s">
        <v>733</v>
      </c>
      <c r="Q5512" s="26" t="s">
        <v>59</v>
      </c>
      <c r="R5512" s="26" t="s">
        <v>54</v>
      </c>
      <c r="S5512" s="26" t="s">
        <v>531</v>
      </c>
      <c r="T5512" s="54">
        <v>7.1779999999999999</v>
      </c>
      <c r="U5512" s="36" t="s">
        <v>1221</v>
      </c>
      <c r="V5512" s="43">
        <v>2.63E-2</v>
      </c>
      <c r="W5512" s="43">
        <v>5.3199999999999997E-2</v>
      </c>
      <c r="X5512" s="26" t="s">
        <v>347</v>
      </c>
      <c r="Z5512" s="42">
        <v>3133155</v>
      </c>
      <c r="AA5512" s="42">
        <v>1</v>
      </c>
      <c r="AB5512" s="42">
        <v>83.08</v>
      </c>
      <c r="AC5512" s="42">
        <v>0</v>
      </c>
      <c r="AD5512" s="42">
        <v>2603.0251699999999</v>
      </c>
      <c r="AG5512" s="26" t="s">
        <v>15</v>
      </c>
      <c r="AH5512" s="43">
        <v>4.5166370660000002E-3</v>
      </c>
      <c r="AI5512" s="43">
        <v>9.5018773100000002E-4</v>
      </c>
      <c r="AJ5512" s="43">
        <v>2.8122206899367603E-4</v>
      </c>
    </row>
    <row r="5513" spans="1:36" x14ac:dyDescent="0.2">
      <c r="A5513" s="26">
        <v>8694</v>
      </c>
      <c r="B5513" s="26">
        <v>12534</v>
      </c>
      <c r="C5513" s="26" t="s">
        <v>815</v>
      </c>
      <c r="D5513" s="26">
        <v>513893123</v>
      </c>
      <c r="E5513" s="26" t="s">
        <v>203</v>
      </c>
      <c r="F5513" s="26" t="s">
        <v>1222</v>
      </c>
      <c r="G5513" s="26" t="s">
        <v>1223</v>
      </c>
      <c r="H5513" s="26" t="s">
        <v>69</v>
      </c>
      <c r="I5513" s="26" t="s">
        <v>113</v>
      </c>
      <c r="J5513" s="26" t="s">
        <v>51</v>
      </c>
      <c r="K5513" s="26" t="s">
        <v>51</v>
      </c>
      <c r="L5513" s="26" t="s">
        <v>433</v>
      </c>
      <c r="M5513" s="26" t="s">
        <v>165</v>
      </c>
      <c r="N5513" s="26" t="s">
        <v>355</v>
      </c>
      <c r="O5513" s="26" t="s">
        <v>57</v>
      </c>
      <c r="P5513" s="26" t="s">
        <v>776</v>
      </c>
      <c r="Q5513" s="26" t="s">
        <v>64</v>
      </c>
      <c r="R5513" s="26" t="s">
        <v>54</v>
      </c>
      <c r="S5513" s="26" t="s">
        <v>531</v>
      </c>
      <c r="T5513" s="54">
        <v>3.01</v>
      </c>
      <c r="U5513" s="36" t="s">
        <v>1224</v>
      </c>
      <c r="V5513" s="43">
        <v>0.01</v>
      </c>
      <c r="W5513" s="43">
        <v>3.0800000000000001E-2</v>
      </c>
      <c r="X5513" s="26" t="s">
        <v>347</v>
      </c>
      <c r="Z5513" s="42">
        <v>18892934</v>
      </c>
      <c r="AA5513" s="42">
        <v>1</v>
      </c>
      <c r="AB5513" s="42">
        <v>106.09</v>
      </c>
      <c r="AC5513" s="42">
        <v>0</v>
      </c>
      <c r="AD5513" s="42">
        <v>20043.51368</v>
      </c>
      <c r="AG5513" s="26" t="s">
        <v>15</v>
      </c>
      <c r="AH5513" s="43">
        <v>9.7068630310000008E-3</v>
      </c>
      <c r="AI5513" s="43">
        <v>7.3165257929999998E-3</v>
      </c>
      <c r="AJ5513" s="43">
        <v>2.1654336853733341E-3</v>
      </c>
    </row>
    <row r="5514" spans="1:36" x14ac:dyDescent="0.2">
      <c r="A5514" s="26">
        <v>8694</v>
      </c>
      <c r="B5514" s="26">
        <v>12534</v>
      </c>
      <c r="C5514" s="26" t="s">
        <v>785</v>
      </c>
      <c r="D5514" s="26">
        <v>520044314</v>
      </c>
      <c r="E5514" s="26" t="s">
        <v>203</v>
      </c>
      <c r="F5514" s="26" t="s">
        <v>1225</v>
      </c>
      <c r="G5514" s="26" t="s">
        <v>1226</v>
      </c>
      <c r="H5514" s="26" t="s">
        <v>69</v>
      </c>
      <c r="I5514" s="26" t="s">
        <v>112</v>
      </c>
      <c r="J5514" s="26" t="s">
        <v>51</v>
      </c>
      <c r="K5514" s="26" t="s">
        <v>51</v>
      </c>
      <c r="L5514" s="26" t="s">
        <v>433</v>
      </c>
      <c r="M5514" s="26" t="s">
        <v>165</v>
      </c>
      <c r="N5514" s="26" t="s">
        <v>133</v>
      </c>
      <c r="O5514" s="26" t="s">
        <v>57</v>
      </c>
      <c r="P5514" s="26" t="s">
        <v>733</v>
      </c>
      <c r="Q5514" s="26" t="s">
        <v>59</v>
      </c>
      <c r="R5514" s="26" t="s">
        <v>54</v>
      </c>
      <c r="S5514" s="26" t="s">
        <v>531</v>
      </c>
      <c r="T5514" s="54">
        <v>3.23</v>
      </c>
      <c r="U5514" s="36" t="s">
        <v>1227</v>
      </c>
      <c r="V5514" s="43">
        <v>2.0799999999999999E-2</v>
      </c>
      <c r="W5514" s="43">
        <v>4.7600000000000003E-2</v>
      </c>
      <c r="X5514" s="26" t="s">
        <v>347</v>
      </c>
      <c r="Z5514" s="42">
        <v>1416000</v>
      </c>
      <c r="AA5514" s="42">
        <v>1</v>
      </c>
      <c r="AB5514" s="42">
        <v>92.85</v>
      </c>
      <c r="AC5514" s="42">
        <v>0</v>
      </c>
      <c r="AD5514" s="42">
        <v>1314.7560000000001</v>
      </c>
      <c r="AG5514" s="26" t="s">
        <v>15</v>
      </c>
      <c r="AH5514" s="43">
        <v>7.1368449700000003E-3</v>
      </c>
      <c r="AI5514" s="43">
        <v>4.7992813700000001E-4</v>
      </c>
      <c r="AJ5514" s="43">
        <v>1.4204180843239772E-4</v>
      </c>
    </row>
    <row r="5515" spans="1:36" x14ac:dyDescent="0.2">
      <c r="A5515" s="26">
        <v>8694</v>
      </c>
      <c r="B5515" s="26">
        <v>12534</v>
      </c>
      <c r="C5515" s="26" t="s">
        <v>940</v>
      </c>
      <c r="D5515" s="26">
        <v>510381601</v>
      </c>
      <c r="E5515" s="26" t="s">
        <v>203</v>
      </c>
      <c r="F5515" s="26" t="s">
        <v>1228</v>
      </c>
      <c r="G5515" s="26" t="s">
        <v>1229</v>
      </c>
      <c r="H5515" s="26" t="s">
        <v>69</v>
      </c>
      <c r="I5515" s="26" t="s">
        <v>113</v>
      </c>
      <c r="J5515" s="26" t="s">
        <v>51</v>
      </c>
      <c r="K5515" s="26" t="s">
        <v>51</v>
      </c>
      <c r="L5515" s="26" t="s">
        <v>433</v>
      </c>
      <c r="M5515" s="26" t="s">
        <v>165</v>
      </c>
      <c r="N5515" s="26" t="s">
        <v>84</v>
      </c>
      <c r="O5515" s="26" t="s">
        <v>57</v>
      </c>
      <c r="P5515" s="26" t="s">
        <v>724</v>
      </c>
      <c r="Q5515" s="26" t="s">
        <v>59</v>
      </c>
      <c r="R5515" s="26" t="s">
        <v>54</v>
      </c>
      <c r="S5515" s="26" t="s">
        <v>531</v>
      </c>
      <c r="T5515" s="54">
        <v>3.294</v>
      </c>
      <c r="U5515" s="36" t="s">
        <v>1174</v>
      </c>
      <c r="V5515" s="43">
        <v>7.4999999999999997E-3</v>
      </c>
      <c r="W5515" s="43">
        <v>3.15E-2</v>
      </c>
      <c r="X5515" s="26" t="s">
        <v>347</v>
      </c>
      <c r="Z5515" s="42">
        <v>2228338.87</v>
      </c>
      <c r="AA5515" s="42">
        <v>1</v>
      </c>
      <c r="AB5515" s="42">
        <v>104.1</v>
      </c>
      <c r="AC5515" s="42">
        <v>0</v>
      </c>
      <c r="AD5515" s="42">
        <v>2319.7007600000002</v>
      </c>
      <c r="AG5515" s="26" t="s">
        <v>15</v>
      </c>
      <c r="AH5515" s="43">
        <v>1.565353589E-3</v>
      </c>
      <c r="AI5515" s="43">
        <v>8.4676522800000004E-4</v>
      </c>
      <c r="AJ5515" s="43">
        <v>2.5061265434225621E-4</v>
      </c>
    </row>
    <row r="5516" spans="1:36" x14ac:dyDescent="0.2">
      <c r="A5516" s="26">
        <v>8694</v>
      </c>
      <c r="B5516" s="26">
        <v>12534</v>
      </c>
      <c r="C5516" s="26" t="s">
        <v>1134</v>
      </c>
      <c r="D5516" s="26">
        <v>514353671</v>
      </c>
      <c r="E5516" s="26" t="s">
        <v>203</v>
      </c>
      <c r="F5516" s="26" t="s">
        <v>1230</v>
      </c>
      <c r="G5516" s="26" t="s">
        <v>1231</v>
      </c>
      <c r="H5516" s="26" t="s">
        <v>69</v>
      </c>
      <c r="I5516" s="26" t="s">
        <v>113</v>
      </c>
      <c r="J5516" s="26" t="s">
        <v>51</v>
      </c>
      <c r="K5516" s="26" t="s">
        <v>51</v>
      </c>
      <c r="L5516" s="26" t="s">
        <v>433</v>
      </c>
      <c r="M5516" s="26" t="s">
        <v>165</v>
      </c>
      <c r="N5516" s="26" t="s">
        <v>357</v>
      </c>
      <c r="O5516" s="26" t="s">
        <v>57</v>
      </c>
      <c r="P5516" s="26" t="s">
        <v>950</v>
      </c>
      <c r="Q5516" s="26" t="s">
        <v>59</v>
      </c>
      <c r="R5516" s="26" t="s">
        <v>54</v>
      </c>
      <c r="S5516" s="26" t="s">
        <v>531</v>
      </c>
      <c r="T5516" s="54">
        <v>3.4550000000000001</v>
      </c>
      <c r="U5516" s="36">
        <v>47125</v>
      </c>
      <c r="V5516" s="43">
        <v>9.4000000000000004E-3</v>
      </c>
      <c r="W5516" s="43">
        <v>4.0399999999999998E-2</v>
      </c>
      <c r="X5516" s="26" t="s">
        <v>347</v>
      </c>
      <c r="Z5516" s="42">
        <v>8126410.1399999997</v>
      </c>
      <c r="AA5516" s="42">
        <v>1</v>
      </c>
      <c r="AB5516" s="42">
        <v>101.27</v>
      </c>
      <c r="AC5516" s="42">
        <v>73.131100000000004</v>
      </c>
      <c r="AD5516" s="42">
        <v>8302.7466499999991</v>
      </c>
      <c r="AG5516" s="26" t="s">
        <v>15</v>
      </c>
      <c r="AH5516" s="43">
        <v>1.9160726337E-2</v>
      </c>
      <c r="AI5516" s="43">
        <v>3.030769005E-3</v>
      </c>
      <c r="AJ5516" s="43">
        <v>8.9700077362037654E-4</v>
      </c>
    </row>
    <row r="5517" spans="1:36" x14ac:dyDescent="0.2">
      <c r="A5517" s="26">
        <v>8694</v>
      </c>
      <c r="B5517" s="26">
        <v>12534</v>
      </c>
      <c r="C5517" s="26" t="s">
        <v>1232</v>
      </c>
      <c r="D5517" s="26">
        <v>2059088</v>
      </c>
      <c r="E5517" s="26" t="s">
        <v>204</v>
      </c>
      <c r="F5517" s="26" t="s">
        <v>1233</v>
      </c>
      <c r="G5517" s="26" t="s">
        <v>1234</v>
      </c>
      <c r="H5517" s="26" t="s">
        <v>69</v>
      </c>
      <c r="I5517" s="26" t="s">
        <v>112</v>
      </c>
      <c r="J5517" s="26" t="s">
        <v>51</v>
      </c>
      <c r="K5517" s="26" t="s">
        <v>167</v>
      </c>
      <c r="L5517" s="26" t="s">
        <v>433</v>
      </c>
      <c r="M5517" s="26" t="s">
        <v>165</v>
      </c>
      <c r="N5517" s="26" t="s">
        <v>131</v>
      </c>
      <c r="O5517" s="26" t="s">
        <v>57</v>
      </c>
      <c r="P5517" s="26" t="s">
        <v>1235</v>
      </c>
      <c r="Q5517" s="26" t="s">
        <v>64</v>
      </c>
      <c r="R5517" s="26" t="s">
        <v>54</v>
      </c>
      <c r="S5517" s="26" t="s">
        <v>531</v>
      </c>
      <c r="T5517" s="54">
        <v>1.5449999999999999</v>
      </c>
      <c r="U5517" s="36">
        <v>46394</v>
      </c>
      <c r="V5517" s="43">
        <v>8.0500000000000002E-2</v>
      </c>
      <c r="W5517" s="43">
        <v>6.6799999999999998E-2</v>
      </c>
      <c r="X5517" s="26" t="s">
        <v>347</v>
      </c>
      <c r="Z5517" s="42">
        <v>320906.01</v>
      </c>
      <c r="AA5517" s="42">
        <v>1</v>
      </c>
      <c r="AB5517" s="42">
        <v>102.25</v>
      </c>
      <c r="AC5517" s="42">
        <v>12.91647</v>
      </c>
      <c r="AD5517" s="42">
        <v>341.04286999999999</v>
      </c>
      <c r="AG5517" s="26" t="s">
        <v>15</v>
      </c>
      <c r="AH5517" s="43">
        <v>3.57894739E-3</v>
      </c>
      <c r="AI5517" s="43">
        <v>1.24491593E-4</v>
      </c>
      <c r="AJ5517" s="43">
        <v>3.6845122599003253E-5</v>
      </c>
    </row>
    <row r="5518" spans="1:36" x14ac:dyDescent="0.2">
      <c r="A5518" s="26">
        <v>8694</v>
      </c>
      <c r="B5518" s="26">
        <v>12534</v>
      </c>
      <c r="C5518" s="26" t="s">
        <v>1236</v>
      </c>
      <c r="D5518" s="26">
        <v>513817817</v>
      </c>
      <c r="E5518" s="26" t="s">
        <v>203</v>
      </c>
      <c r="F5518" s="26" t="s">
        <v>1237</v>
      </c>
      <c r="G5518" s="26" t="s">
        <v>1238</v>
      </c>
      <c r="H5518" s="26" t="s">
        <v>69</v>
      </c>
      <c r="I5518" s="26" t="s">
        <v>112</v>
      </c>
      <c r="J5518" s="26" t="s">
        <v>51</v>
      </c>
      <c r="K5518" s="26" t="s">
        <v>51</v>
      </c>
      <c r="L5518" s="26" t="s">
        <v>433</v>
      </c>
      <c r="M5518" s="26" t="s">
        <v>165</v>
      </c>
      <c r="N5518" s="26" t="s">
        <v>84</v>
      </c>
      <c r="O5518" s="26" t="s">
        <v>57</v>
      </c>
      <c r="P5518" s="26" t="s">
        <v>750</v>
      </c>
      <c r="Q5518" s="26" t="s">
        <v>64</v>
      </c>
      <c r="R5518" s="26" t="s">
        <v>54</v>
      </c>
      <c r="S5518" s="26" t="s">
        <v>531</v>
      </c>
      <c r="T5518" s="54">
        <v>1.48</v>
      </c>
      <c r="U5518" s="36" t="s">
        <v>827</v>
      </c>
      <c r="V5518" s="43">
        <v>0.02</v>
      </c>
      <c r="W5518" s="43">
        <v>5.0999999999999997E-2</v>
      </c>
      <c r="X5518" s="26" t="s">
        <v>347</v>
      </c>
      <c r="Z5518" s="42">
        <v>793950</v>
      </c>
      <c r="AA5518" s="42">
        <v>1</v>
      </c>
      <c r="AB5518" s="42">
        <v>95.67</v>
      </c>
      <c r="AC5518" s="42">
        <v>0</v>
      </c>
      <c r="AD5518" s="42">
        <v>759.57195999999999</v>
      </c>
      <c r="AG5518" s="26" t="s">
        <v>15</v>
      </c>
      <c r="AH5518" s="43">
        <v>3.3857142849999999E-3</v>
      </c>
      <c r="AI5518" s="43">
        <v>2.7726814400000002E-4</v>
      </c>
      <c r="AJ5518" s="43">
        <v>8.2061595332472988E-5</v>
      </c>
    </row>
    <row r="5519" spans="1:36" x14ac:dyDescent="0.2">
      <c r="A5519" s="26">
        <v>8694</v>
      </c>
      <c r="B5519" s="26">
        <v>12534</v>
      </c>
      <c r="C5519" s="26" t="s">
        <v>1239</v>
      </c>
      <c r="D5519" s="26">
        <v>516046307</v>
      </c>
      <c r="E5519" s="26" t="s">
        <v>203</v>
      </c>
      <c r="F5519" s="26" t="s">
        <v>1240</v>
      </c>
      <c r="G5519" s="26" t="s">
        <v>1241</v>
      </c>
      <c r="H5519" s="26" t="s">
        <v>69</v>
      </c>
      <c r="I5519" s="26" t="s">
        <v>113</v>
      </c>
      <c r="J5519" s="26" t="s">
        <v>51</v>
      </c>
      <c r="K5519" s="26" t="s">
        <v>51</v>
      </c>
      <c r="L5519" s="26" t="s">
        <v>433</v>
      </c>
      <c r="M5519" s="26" t="s">
        <v>165</v>
      </c>
      <c r="N5519" s="26" t="s">
        <v>353</v>
      </c>
      <c r="O5519" s="26" t="s">
        <v>57</v>
      </c>
      <c r="P5519" s="26" t="s">
        <v>154</v>
      </c>
      <c r="Q5519" s="26" t="s">
        <v>154</v>
      </c>
      <c r="R5519" s="26" t="s">
        <v>54</v>
      </c>
      <c r="S5519" s="26" t="s">
        <v>531</v>
      </c>
      <c r="T5519" s="54">
        <v>2.2639999999999998</v>
      </c>
      <c r="U5519" s="36" t="s">
        <v>1036</v>
      </c>
      <c r="V5519" s="43">
        <v>2.3E-2</v>
      </c>
      <c r="W5519" s="43">
        <v>4.07E-2</v>
      </c>
      <c r="X5519" s="26" t="s">
        <v>347</v>
      </c>
      <c r="Z5519" s="42">
        <v>7042861.4299999997</v>
      </c>
      <c r="AA5519" s="42">
        <v>1</v>
      </c>
      <c r="AB5519" s="42">
        <v>107.96</v>
      </c>
      <c r="AC5519" s="42">
        <v>0</v>
      </c>
      <c r="AD5519" s="42">
        <v>7603.4732000000004</v>
      </c>
      <c r="AG5519" s="26" t="s">
        <v>15</v>
      </c>
      <c r="AH5519" s="43">
        <v>8.5058712921999999E-2</v>
      </c>
      <c r="AI5519" s="43">
        <v>2.7755117520000001E-3</v>
      </c>
      <c r="AJ5519" s="43">
        <v>8.2145362614452423E-4</v>
      </c>
    </row>
    <row r="5520" spans="1:36" x14ac:dyDescent="0.2">
      <c r="A5520" s="26">
        <v>8694</v>
      </c>
      <c r="B5520" s="26">
        <v>12534</v>
      </c>
      <c r="C5520" s="26" t="s">
        <v>975</v>
      </c>
      <c r="D5520" s="26">
        <v>520043720</v>
      </c>
      <c r="E5520" s="26" t="s">
        <v>203</v>
      </c>
      <c r="F5520" s="26" t="s">
        <v>1242</v>
      </c>
      <c r="G5520" s="26" t="s">
        <v>1243</v>
      </c>
      <c r="H5520" s="26" t="s">
        <v>69</v>
      </c>
      <c r="I5520" s="26" t="s">
        <v>112</v>
      </c>
      <c r="J5520" s="26" t="s">
        <v>51</v>
      </c>
      <c r="K5520" s="26" t="s">
        <v>51</v>
      </c>
      <c r="L5520" s="26" t="s">
        <v>433</v>
      </c>
      <c r="M5520" s="26" t="s">
        <v>165</v>
      </c>
      <c r="N5520" s="26" t="s">
        <v>358</v>
      </c>
      <c r="O5520" s="26" t="s">
        <v>57</v>
      </c>
      <c r="P5520" s="26" t="s">
        <v>1244</v>
      </c>
      <c r="Q5520" s="26" t="s">
        <v>64</v>
      </c>
      <c r="R5520" s="26" t="s">
        <v>54</v>
      </c>
      <c r="S5520" s="26" t="s">
        <v>531</v>
      </c>
      <c r="T5520" s="54">
        <v>5.68</v>
      </c>
      <c r="U5520" s="36">
        <v>47858</v>
      </c>
      <c r="V5520" s="43">
        <v>2.8000000000000001E-2</v>
      </c>
      <c r="W5520" s="43">
        <v>5.1700000000000003E-2</v>
      </c>
      <c r="X5520" s="26" t="s">
        <v>347</v>
      </c>
      <c r="Z5520" s="42">
        <v>2868841.63</v>
      </c>
      <c r="AA5520" s="42">
        <v>1</v>
      </c>
      <c r="AB5520" s="42">
        <v>88.49</v>
      </c>
      <c r="AC5520" s="42">
        <v>0</v>
      </c>
      <c r="AD5520" s="42">
        <v>2538.63796</v>
      </c>
      <c r="AG5520" s="26" t="s">
        <v>15</v>
      </c>
      <c r="AH5520" s="43">
        <v>5.286966588E-3</v>
      </c>
      <c r="AI5520" s="43">
        <v>9.2668433299999996E-4</v>
      </c>
      <c r="AJ5520" s="43">
        <v>2.7426589176511302E-4</v>
      </c>
    </row>
    <row r="5521" spans="1:36" x14ac:dyDescent="0.2">
      <c r="A5521" s="26">
        <v>8694</v>
      </c>
      <c r="B5521" s="26">
        <v>12534</v>
      </c>
      <c r="C5521" s="26" t="s">
        <v>1245</v>
      </c>
      <c r="D5521" s="26">
        <v>221890929</v>
      </c>
      <c r="E5521" s="26" t="s">
        <v>204</v>
      </c>
      <c r="F5521" s="26" t="s">
        <v>1246</v>
      </c>
      <c r="G5521" s="26" t="s">
        <v>1247</v>
      </c>
      <c r="H5521" s="26" t="s">
        <v>69</v>
      </c>
      <c r="I5521" s="26" t="s">
        <v>114</v>
      </c>
      <c r="J5521" s="26" t="s">
        <v>51</v>
      </c>
      <c r="K5521" s="26" t="s">
        <v>167</v>
      </c>
      <c r="L5521" s="26" t="s">
        <v>433</v>
      </c>
      <c r="M5521" s="26" t="s">
        <v>165</v>
      </c>
      <c r="N5521" s="26" t="s">
        <v>358</v>
      </c>
      <c r="O5521" s="26" t="s">
        <v>57</v>
      </c>
      <c r="P5521" s="26" t="s">
        <v>733</v>
      </c>
      <c r="Q5521" s="26" t="s">
        <v>59</v>
      </c>
      <c r="R5521" s="26" t="s">
        <v>54</v>
      </c>
      <c r="S5521" s="26" t="s">
        <v>531</v>
      </c>
      <c r="T5521" s="54">
        <v>2.0419999999999998</v>
      </c>
      <c r="U5521" s="36" t="s">
        <v>1248</v>
      </c>
      <c r="V5521" s="43">
        <v>4.7199999999999999E-2</v>
      </c>
      <c r="W5521" s="43">
        <v>7.4800000000000005E-2</v>
      </c>
      <c r="X5521" s="26" t="s">
        <v>347</v>
      </c>
      <c r="Z5521" s="42">
        <v>4450000</v>
      </c>
      <c r="AA5521" s="42">
        <v>1</v>
      </c>
      <c r="AB5521" s="42">
        <v>109.78</v>
      </c>
      <c r="AC5521" s="42">
        <v>0</v>
      </c>
      <c r="AD5521" s="42">
        <v>4885.21</v>
      </c>
      <c r="AG5521" s="26" t="s">
        <v>15</v>
      </c>
      <c r="AH5521" s="43">
        <v>1.3527398301E-2</v>
      </c>
      <c r="AI5521" s="43">
        <v>1.783258441E-3</v>
      </c>
      <c r="AJ5521" s="43">
        <v>5.2778162866116117E-4</v>
      </c>
    </row>
    <row r="5522" spans="1:36" x14ac:dyDescent="0.2">
      <c r="A5522" s="26">
        <v>8694</v>
      </c>
      <c r="B5522" s="26">
        <v>12534</v>
      </c>
      <c r="C5522" s="26" t="s">
        <v>1249</v>
      </c>
      <c r="D5522" s="26">
        <v>513937714</v>
      </c>
      <c r="E5522" s="26" t="s">
        <v>203</v>
      </c>
      <c r="F5522" s="26" t="s">
        <v>1250</v>
      </c>
      <c r="G5522" s="26" t="s">
        <v>1251</v>
      </c>
      <c r="H5522" s="26" t="s">
        <v>69</v>
      </c>
      <c r="I5522" s="26" t="s">
        <v>112</v>
      </c>
      <c r="J5522" s="26" t="s">
        <v>51</v>
      </c>
      <c r="K5522" s="26" t="s">
        <v>51</v>
      </c>
      <c r="L5522" s="26" t="s">
        <v>433</v>
      </c>
      <c r="M5522" s="26" t="s">
        <v>165</v>
      </c>
      <c r="N5522" s="26" t="s">
        <v>141</v>
      </c>
      <c r="O5522" s="26" t="s">
        <v>57</v>
      </c>
      <c r="P5522" s="26" t="s">
        <v>742</v>
      </c>
      <c r="Q5522" s="26" t="s">
        <v>64</v>
      </c>
      <c r="R5522" s="26" t="s">
        <v>54</v>
      </c>
      <c r="S5522" s="26" t="s">
        <v>531</v>
      </c>
      <c r="T5522" s="54">
        <v>5.5069999999999997</v>
      </c>
      <c r="U5522" s="36">
        <v>48945</v>
      </c>
      <c r="V5522" s="43">
        <v>2.98E-2</v>
      </c>
      <c r="W5522" s="43">
        <v>4.9599999999999998E-2</v>
      </c>
      <c r="X5522" s="26" t="s">
        <v>347</v>
      </c>
      <c r="Z5522" s="42">
        <v>225000</v>
      </c>
      <c r="AA5522" s="42">
        <v>1</v>
      </c>
      <c r="AB5522" s="42">
        <v>90.12</v>
      </c>
      <c r="AC5522" s="42">
        <v>0</v>
      </c>
      <c r="AD5522" s="42">
        <v>202.77</v>
      </c>
      <c r="AG5522" s="26" t="s">
        <v>15</v>
      </c>
      <c r="AH5522" s="43">
        <v>5.7318682100000002E-4</v>
      </c>
      <c r="AI5522" s="43">
        <v>7.4017557942891398E-5</v>
      </c>
      <c r="AJ5522" s="43">
        <v>2.1906587607006384E-5</v>
      </c>
    </row>
    <row r="5523" spans="1:36" x14ac:dyDescent="0.2">
      <c r="A5523" s="26">
        <v>8694</v>
      </c>
      <c r="B5523" s="26">
        <v>12534</v>
      </c>
      <c r="C5523" s="26" t="s">
        <v>713</v>
      </c>
      <c r="D5523" s="26">
        <v>510560188</v>
      </c>
      <c r="E5523" s="26" t="s">
        <v>203</v>
      </c>
      <c r="F5523" s="26" t="s">
        <v>1252</v>
      </c>
      <c r="G5523" s="26" t="s">
        <v>1253</v>
      </c>
      <c r="H5523" s="26" t="s">
        <v>69</v>
      </c>
      <c r="I5523" s="26" t="s">
        <v>113</v>
      </c>
      <c r="J5523" s="26" t="s">
        <v>51</v>
      </c>
      <c r="K5523" s="26" t="s">
        <v>51</v>
      </c>
      <c r="L5523" s="26" t="s">
        <v>433</v>
      </c>
      <c r="M5523" s="26" t="s">
        <v>165</v>
      </c>
      <c r="N5523" s="26" t="s">
        <v>358</v>
      </c>
      <c r="O5523" s="26" t="s">
        <v>57</v>
      </c>
      <c r="P5523" s="26" t="s">
        <v>750</v>
      </c>
      <c r="Q5523" s="26" t="s">
        <v>64</v>
      </c>
      <c r="R5523" s="26" t="s">
        <v>54</v>
      </c>
      <c r="S5523" s="26" t="s">
        <v>531</v>
      </c>
      <c r="T5523" s="54">
        <v>4.9109999999999996</v>
      </c>
      <c r="U5523" s="36" t="s">
        <v>1254</v>
      </c>
      <c r="V5523" s="43">
        <v>1.54E-2</v>
      </c>
      <c r="W5523" s="43">
        <v>3.2199999999999999E-2</v>
      </c>
      <c r="X5523" s="26" t="s">
        <v>347</v>
      </c>
      <c r="Z5523" s="42">
        <v>2210000</v>
      </c>
      <c r="AA5523" s="42">
        <v>1</v>
      </c>
      <c r="AB5523" s="42">
        <v>103.7</v>
      </c>
      <c r="AC5523" s="42">
        <v>0</v>
      </c>
      <c r="AD5523" s="42">
        <v>2291.77</v>
      </c>
      <c r="AG5523" s="26" t="s">
        <v>15</v>
      </c>
      <c r="AH5523" s="43">
        <v>3.7053120090000001E-3</v>
      </c>
      <c r="AI5523" s="43">
        <v>8.3656960399999998E-4</v>
      </c>
      <c r="AJ5523" s="43">
        <v>2.4759510913897035E-4</v>
      </c>
    </row>
    <row r="5524" spans="1:36" x14ac:dyDescent="0.2">
      <c r="A5524" s="26">
        <v>8694</v>
      </c>
      <c r="B5524" s="26">
        <v>12534</v>
      </c>
      <c r="C5524" s="26" t="s">
        <v>1168</v>
      </c>
      <c r="D5524" s="26">
        <v>515846558</v>
      </c>
      <c r="E5524" s="26" t="s">
        <v>203</v>
      </c>
      <c r="F5524" s="26" t="s">
        <v>1255</v>
      </c>
      <c r="G5524" s="26" t="s">
        <v>1256</v>
      </c>
      <c r="H5524" s="26" t="s">
        <v>69</v>
      </c>
      <c r="I5524" s="26" t="s">
        <v>113</v>
      </c>
      <c r="J5524" s="26" t="s">
        <v>51</v>
      </c>
      <c r="K5524" s="26" t="s">
        <v>51</v>
      </c>
      <c r="L5524" s="26" t="s">
        <v>433</v>
      </c>
      <c r="M5524" s="26" t="s">
        <v>165</v>
      </c>
      <c r="N5524" s="26" t="s">
        <v>373</v>
      </c>
      <c r="O5524" s="26" t="s">
        <v>57</v>
      </c>
      <c r="P5524" s="26" t="s">
        <v>737</v>
      </c>
      <c r="Q5524" s="26" t="s">
        <v>59</v>
      </c>
      <c r="R5524" s="26" t="s">
        <v>54</v>
      </c>
      <c r="S5524" s="26" t="s">
        <v>531</v>
      </c>
      <c r="T5524" s="54">
        <v>4.476</v>
      </c>
      <c r="U5524" s="36" t="s">
        <v>1257</v>
      </c>
      <c r="V5524" s="43">
        <v>7.4999999999999997E-3</v>
      </c>
      <c r="W5524" s="43">
        <v>3.2599999999999997E-2</v>
      </c>
      <c r="X5524" s="26" t="s">
        <v>347</v>
      </c>
      <c r="Z5524" s="42">
        <v>10665612</v>
      </c>
      <c r="AA5524" s="42">
        <v>1</v>
      </c>
      <c r="AB5524" s="42">
        <v>100.31</v>
      </c>
      <c r="AC5524" s="42">
        <v>0</v>
      </c>
      <c r="AD5524" s="42">
        <v>10698.6754</v>
      </c>
      <c r="AG5524" s="26" t="s">
        <v>15</v>
      </c>
      <c r="AH5524" s="43">
        <v>1.1310501747000001E-2</v>
      </c>
      <c r="AI5524" s="43">
        <v>3.9053598970000001E-3</v>
      </c>
      <c r="AJ5524" s="43">
        <v>1.155848843167254E-3</v>
      </c>
    </row>
    <row r="5525" spans="1:36" x14ac:dyDescent="0.2">
      <c r="A5525" s="26">
        <v>8694</v>
      </c>
      <c r="B5525" s="26">
        <v>12534</v>
      </c>
      <c r="C5525" s="26" t="s">
        <v>1258</v>
      </c>
      <c r="D5525" s="26">
        <v>1983001</v>
      </c>
      <c r="E5525" s="26" t="s">
        <v>204</v>
      </c>
      <c r="F5525" s="26" t="s">
        <v>1259</v>
      </c>
      <c r="G5525" s="26" t="s">
        <v>1260</v>
      </c>
      <c r="H5525" s="26" t="s">
        <v>69</v>
      </c>
      <c r="I5525" s="26" t="s">
        <v>112</v>
      </c>
      <c r="J5525" s="26" t="s">
        <v>51</v>
      </c>
      <c r="K5525" s="26" t="s">
        <v>167</v>
      </c>
      <c r="L5525" s="26" t="s">
        <v>433</v>
      </c>
      <c r="M5525" s="26" t="s">
        <v>165</v>
      </c>
      <c r="N5525" s="26" t="s">
        <v>358</v>
      </c>
      <c r="O5525" s="26" t="s">
        <v>57</v>
      </c>
      <c r="P5525" s="26" t="s">
        <v>154</v>
      </c>
      <c r="Q5525" s="26" t="s">
        <v>154</v>
      </c>
      <c r="R5525" s="26" t="s">
        <v>54</v>
      </c>
      <c r="S5525" s="26" t="s">
        <v>531</v>
      </c>
      <c r="T5525" s="54">
        <v>1.46</v>
      </c>
      <c r="U5525" s="36" t="s">
        <v>754</v>
      </c>
      <c r="V5525" s="43">
        <v>4.4999999999999998E-2</v>
      </c>
      <c r="W5525" s="43">
        <v>6.7799999999999999E-2</v>
      </c>
      <c r="X5525" s="26" t="s">
        <v>347</v>
      </c>
      <c r="Z5525" s="42">
        <v>17370000</v>
      </c>
      <c r="AA5525" s="42">
        <v>1</v>
      </c>
      <c r="AB5525" s="42">
        <v>97</v>
      </c>
      <c r="AC5525" s="42">
        <v>0</v>
      </c>
      <c r="AD5525" s="42">
        <v>16848.900000000001</v>
      </c>
      <c r="AG5525" s="26" t="s">
        <v>15</v>
      </c>
      <c r="AH5525" s="43">
        <v>4.8250000000000001E-2</v>
      </c>
      <c r="AI5525" s="43">
        <v>6.1503892679999998E-3</v>
      </c>
      <c r="AJ5525" s="43">
        <v>1.8202983869985197E-3</v>
      </c>
    </row>
    <row r="5526" spans="1:36" x14ac:dyDescent="0.2">
      <c r="A5526" s="26">
        <v>8694</v>
      </c>
      <c r="B5526" s="26">
        <v>12534</v>
      </c>
      <c r="C5526" s="26" t="s">
        <v>1099</v>
      </c>
      <c r="D5526" s="26">
        <v>510454333</v>
      </c>
      <c r="E5526" s="26" t="s">
        <v>203</v>
      </c>
      <c r="F5526" s="26" t="s">
        <v>1261</v>
      </c>
      <c r="G5526" s="26" t="s">
        <v>1262</v>
      </c>
      <c r="H5526" s="26" t="s">
        <v>69</v>
      </c>
      <c r="I5526" s="26" t="s">
        <v>113</v>
      </c>
      <c r="J5526" s="26" t="s">
        <v>51</v>
      </c>
      <c r="K5526" s="26" t="s">
        <v>51</v>
      </c>
      <c r="L5526" s="26" t="s">
        <v>433</v>
      </c>
      <c r="M5526" s="26" t="s">
        <v>165</v>
      </c>
      <c r="N5526" s="26" t="s">
        <v>131</v>
      </c>
      <c r="O5526" s="26" t="s">
        <v>57</v>
      </c>
      <c r="P5526" s="26" t="s">
        <v>737</v>
      </c>
      <c r="Q5526" s="26" t="s">
        <v>59</v>
      </c>
      <c r="R5526" s="26" t="s">
        <v>54</v>
      </c>
      <c r="S5526" s="26" t="s">
        <v>531</v>
      </c>
      <c r="T5526" s="54">
        <v>2.13</v>
      </c>
      <c r="U5526" s="36">
        <v>47125</v>
      </c>
      <c r="V5526" s="43">
        <v>0.01</v>
      </c>
      <c r="W5526" s="43">
        <v>2.9100000000000001E-2</v>
      </c>
      <c r="X5526" s="26" t="s">
        <v>347</v>
      </c>
      <c r="Z5526" s="42">
        <v>1139937.5</v>
      </c>
      <c r="AA5526" s="42">
        <v>1</v>
      </c>
      <c r="AB5526" s="42">
        <v>107.58</v>
      </c>
      <c r="AC5526" s="42">
        <v>0</v>
      </c>
      <c r="AD5526" s="42">
        <v>1226.34476</v>
      </c>
      <c r="AG5526" s="26" t="s">
        <v>15</v>
      </c>
      <c r="AH5526" s="43">
        <v>3.7993674029999998E-3</v>
      </c>
      <c r="AI5526" s="43">
        <v>4.4765519700000001E-4</v>
      </c>
      <c r="AJ5526" s="43">
        <v>1.3249015594680286E-4</v>
      </c>
    </row>
    <row r="5527" spans="1:36" x14ac:dyDescent="0.2">
      <c r="A5527" s="26">
        <v>8694</v>
      </c>
      <c r="B5527" s="26">
        <v>12534</v>
      </c>
      <c r="C5527" s="26" t="s">
        <v>1263</v>
      </c>
      <c r="D5527" s="26">
        <v>516269248</v>
      </c>
      <c r="E5527" s="26" t="s">
        <v>203</v>
      </c>
      <c r="F5527" s="26" t="s">
        <v>1264</v>
      </c>
      <c r="G5527" s="26" t="s">
        <v>1265</v>
      </c>
      <c r="H5527" s="26" t="s">
        <v>69</v>
      </c>
      <c r="I5527" s="26" t="s">
        <v>113</v>
      </c>
      <c r="J5527" s="26" t="s">
        <v>51</v>
      </c>
      <c r="K5527" s="26" t="s">
        <v>51</v>
      </c>
      <c r="L5527" s="26" t="s">
        <v>433</v>
      </c>
      <c r="M5527" s="26" t="s">
        <v>165</v>
      </c>
      <c r="N5527" s="26" t="s">
        <v>87</v>
      </c>
      <c r="O5527" s="26" t="s">
        <v>57</v>
      </c>
      <c r="P5527" s="26" t="s">
        <v>1051</v>
      </c>
      <c r="Q5527" s="26" t="s">
        <v>64</v>
      </c>
      <c r="R5527" s="26" t="s">
        <v>54</v>
      </c>
      <c r="S5527" s="26" t="s">
        <v>531</v>
      </c>
      <c r="T5527" s="54">
        <v>3.423</v>
      </c>
      <c r="U5527" s="36" t="s">
        <v>1266</v>
      </c>
      <c r="V5527" s="43">
        <v>1.7999999999999999E-2</v>
      </c>
      <c r="W5527" s="43">
        <v>3.4500000000000003E-2</v>
      </c>
      <c r="X5527" s="26" t="s">
        <v>347</v>
      </c>
      <c r="Z5527" s="42">
        <v>470324</v>
      </c>
      <c r="AA5527" s="42">
        <v>1</v>
      </c>
      <c r="AB5527" s="42">
        <v>109.54</v>
      </c>
      <c r="AC5527" s="42">
        <v>0</v>
      </c>
      <c r="AD5527" s="42">
        <v>515.19290999999998</v>
      </c>
      <c r="AG5527" s="26" t="s">
        <v>15</v>
      </c>
      <c r="AH5527" s="43">
        <v>4.9791981499999998E-4</v>
      </c>
      <c r="AI5527" s="43">
        <v>1.8806194700000001E-4</v>
      </c>
      <c r="AJ5527" s="43">
        <v>5.5659706156845465E-5</v>
      </c>
    </row>
    <row r="5528" spans="1:36" x14ac:dyDescent="0.2">
      <c r="A5528" s="26">
        <v>8694</v>
      </c>
      <c r="B5528" s="26">
        <v>12534</v>
      </c>
      <c r="C5528" s="26" t="s">
        <v>793</v>
      </c>
      <c r="D5528" s="26">
        <v>513141879</v>
      </c>
      <c r="E5528" s="26" t="s">
        <v>203</v>
      </c>
      <c r="F5528" s="26" t="s">
        <v>1267</v>
      </c>
      <c r="G5528" s="26" t="s">
        <v>1268</v>
      </c>
      <c r="H5528" s="26" t="s">
        <v>69</v>
      </c>
      <c r="I5528" s="26" t="s">
        <v>113</v>
      </c>
      <c r="J5528" s="26" t="s">
        <v>51</v>
      </c>
      <c r="K5528" s="26" t="s">
        <v>51</v>
      </c>
      <c r="L5528" s="26" t="s">
        <v>433</v>
      </c>
      <c r="M5528" s="26" t="s">
        <v>165</v>
      </c>
      <c r="N5528" s="26" t="s">
        <v>129</v>
      </c>
      <c r="O5528" s="26" t="s">
        <v>57</v>
      </c>
      <c r="P5528" s="26" t="s">
        <v>733</v>
      </c>
      <c r="Q5528" s="26" t="s">
        <v>59</v>
      </c>
      <c r="R5528" s="26" t="s">
        <v>54</v>
      </c>
      <c r="S5528" s="26" t="s">
        <v>531</v>
      </c>
      <c r="T5528" s="54">
        <v>3.18</v>
      </c>
      <c r="U5528" s="36" t="s">
        <v>1269</v>
      </c>
      <c r="V5528" s="43">
        <v>1.09E-2</v>
      </c>
      <c r="W5528" s="43">
        <v>2.93E-2</v>
      </c>
      <c r="X5528" s="26" t="s">
        <v>347</v>
      </c>
      <c r="Z5528" s="42">
        <v>5461379</v>
      </c>
      <c r="AA5528" s="42">
        <v>1</v>
      </c>
      <c r="AB5528" s="42">
        <v>105.88</v>
      </c>
      <c r="AC5528" s="42">
        <v>0</v>
      </c>
      <c r="AD5528" s="42">
        <v>5782.5080900000003</v>
      </c>
      <c r="AG5528" s="26" t="s">
        <v>15</v>
      </c>
      <c r="AH5528" s="43">
        <v>6.0150658069999998E-3</v>
      </c>
      <c r="AI5528" s="43">
        <v>2.1108010430000001E-3</v>
      </c>
      <c r="AJ5528" s="43">
        <v>6.2472269103816221E-4</v>
      </c>
    </row>
    <row r="5529" spans="1:36" x14ac:dyDescent="0.2">
      <c r="A5529" s="26">
        <v>8694</v>
      </c>
      <c r="B5529" s="26">
        <v>12534</v>
      </c>
      <c r="C5529" s="26" t="s">
        <v>773</v>
      </c>
      <c r="D5529" s="26">
        <v>513230029</v>
      </c>
      <c r="E5529" s="26" t="s">
        <v>203</v>
      </c>
      <c r="F5529" s="26" t="s">
        <v>1270</v>
      </c>
      <c r="G5529" s="26" t="s">
        <v>1271</v>
      </c>
      <c r="H5529" s="26" t="s">
        <v>69</v>
      </c>
      <c r="I5529" s="26" t="s">
        <v>112</v>
      </c>
      <c r="J5529" s="26" t="s">
        <v>51</v>
      </c>
      <c r="K5529" s="26" t="s">
        <v>51</v>
      </c>
      <c r="L5529" s="26" t="s">
        <v>433</v>
      </c>
      <c r="M5529" s="26" t="s">
        <v>165</v>
      </c>
      <c r="N5529" s="26" t="s">
        <v>141</v>
      </c>
      <c r="O5529" s="26" t="s">
        <v>57</v>
      </c>
      <c r="P5529" s="26" t="s">
        <v>776</v>
      </c>
      <c r="Q5529" s="26" t="s">
        <v>64</v>
      </c>
      <c r="R5529" s="26" t="s">
        <v>54</v>
      </c>
      <c r="S5529" s="26" t="s">
        <v>531</v>
      </c>
      <c r="T5529" s="54">
        <v>3.0539999999999998</v>
      </c>
      <c r="U5529" s="36" t="s">
        <v>1272</v>
      </c>
      <c r="V5529" s="43">
        <v>3.2599999999999997E-2</v>
      </c>
      <c r="W5529" s="43">
        <v>4.9299999999999997E-2</v>
      </c>
      <c r="X5529" s="26" t="s">
        <v>347</v>
      </c>
      <c r="Z5529" s="42">
        <v>8055450</v>
      </c>
      <c r="AA5529" s="42">
        <v>1</v>
      </c>
      <c r="AB5529" s="42">
        <v>97.53</v>
      </c>
      <c r="AC5529" s="42">
        <v>0</v>
      </c>
      <c r="AD5529" s="42">
        <v>7856.48038</v>
      </c>
      <c r="AG5529" s="26" t="s">
        <v>15</v>
      </c>
      <c r="AH5529" s="43">
        <v>8.1722228919999997E-3</v>
      </c>
      <c r="AI5529" s="43">
        <v>2.8678674929999998E-3</v>
      </c>
      <c r="AJ5529" s="43">
        <v>8.4878766941459194E-4</v>
      </c>
    </row>
    <row r="5530" spans="1:36" x14ac:dyDescent="0.2">
      <c r="A5530" s="26">
        <v>8694</v>
      </c>
      <c r="B5530" s="26">
        <v>12534</v>
      </c>
      <c r="C5530" s="26" t="s">
        <v>1119</v>
      </c>
      <c r="D5530" s="26">
        <v>515434074</v>
      </c>
      <c r="E5530" s="26" t="s">
        <v>203</v>
      </c>
      <c r="F5530" s="26" t="s">
        <v>1273</v>
      </c>
      <c r="G5530" s="26" t="s">
        <v>1274</v>
      </c>
      <c r="H5530" s="26" t="s">
        <v>69</v>
      </c>
      <c r="I5530" s="26" t="s">
        <v>113</v>
      </c>
      <c r="J5530" s="26" t="s">
        <v>51</v>
      </c>
      <c r="K5530" s="26" t="s">
        <v>51</v>
      </c>
      <c r="L5530" s="26" t="s">
        <v>433</v>
      </c>
      <c r="M5530" s="26" t="s">
        <v>165</v>
      </c>
      <c r="N5530" s="26" t="s">
        <v>357</v>
      </c>
      <c r="O5530" s="26" t="s">
        <v>57</v>
      </c>
      <c r="P5530" s="26" t="s">
        <v>1122</v>
      </c>
      <c r="Q5530" s="26" t="s">
        <v>59</v>
      </c>
      <c r="R5530" s="26" t="s">
        <v>54</v>
      </c>
      <c r="S5530" s="26" t="s">
        <v>531</v>
      </c>
      <c r="T5530" s="54">
        <v>2.2360000000000002</v>
      </c>
      <c r="U5530" s="36" t="s">
        <v>601</v>
      </c>
      <c r="V5530" s="43">
        <v>3.0000000000000001E-3</v>
      </c>
      <c r="W5530" s="43">
        <v>0.03</v>
      </c>
      <c r="X5530" s="26" t="s">
        <v>347</v>
      </c>
      <c r="Z5530" s="42">
        <v>6449213</v>
      </c>
      <c r="AA5530" s="42">
        <v>1</v>
      </c>
      <c r="AB5530" s="42">
        <v>104.88</v>
      </c>
      <c r="AC5530" s="42">
        <v>0</v>
      </c>
      <c r="AD5530" s="42">
        <v>6763.9345899999998</v>
      </c>
      <c r="AG5530" s="26" t="s">
        <v>15</v>
      </c>
      <c r="AH5530" s="43">
        <v>1.2680324418999999E-2</v>
      </c>
      <c r="AI5530" s="43">
        <v>2.4690532150000001E-3</v>
      </c>
      <c r="AJ5530" s="43">
        <v>7.3075270337769787E-4</v>
      </c>
    </row>
    <row r="5531" spans="1:36" x14ac:dyDescent="0.2">
      <c r="A5531" s="26">
        <v>8694</v>
      </c>
      <c r="B5531" s="26">
        <v>12534</v>
      </c>
      <c r="C5531" s="26" t="s">
        <v>1275</v>
      </c>
      <c r="D5531" s="26">
        <v>512764408</v>
      </c>
      <c r="E5531" s="26" t="s">
        <v>203</v>
      </c>
      <c r="F5531" s="26" t="s">
        <v>1276</v>
      </c>
      <c r="G5531" s="26" t="s">
        <v>1277</v>
      </c>
      <c r="H5531" s="26" t="s">
        <v>69</v>
      </c>
      <c r="I5531" s="26" t="s">
        <v>112</v>
      </c>
      <c r="J5531" s="26" t="s">
        <v>51</v>
      </c>
      <c r="K5531" s="26" t="s">
        <v>51</v>
      </c>
      <c r="L5531" s="26" t="s">
        <v>433</v>
      </c>
      <c r="M5531" s="26" t="s">
        <v>165</v>
      </c>
      <c r="N5531" s="26" t="s">
        <v>355</v>
      </c>
      <c r="O5531" s="26" t="s">
        <v>57</v>
      </c>
      <c r="P5531" s="26" t="s">
        <v>1051</v>
      </c>
      <c r="Q5531" s="26" t="s">
        <v>64</v>
      </c>
      <c r="R5531" s="26" t="s">
        <v>54</v>
      </c>
      <c r="S5531" s="26" t="s">
        <v>531</v>
      </c>
      <c r="T5531" s="54">
        <v>1.1970000000000001</v>
      </c>
      <c r="U5531" s="36" t="s">
        <v>738</v>
      </c>
      <c r="V5531" s="43">
        <v>6.9000000000000006E-2</v>
      </c>
      <c r="W5531" s="43">
        <v>5.9799999999999999E-2</v>
      </c>
      <c r="X5531" s="26" t="s">
        <v>347</v>
      </c>
      <c r="Z5531" s="42">
        <v>5413600</v>
      </c>
      <c r="AA5531" s="42">
        <v>1</v>
      </c>
      <c r="AB5531" s="42">
        <v>102.94</v>
      </c>
      <c r="AC5531" s="42">
        <v>0</v>
      </c>
      <c r="AD5531" s="42">
        <v>5572.7598399999997</v>
      </c>
      <c r="AG5531" s="26" t="s">
        <v>15</v>
      </c>
      <c r="AH5531" s="43">
        <v>2.2394678492000001E-2</v>
      </c>
      <c r="AI5531" s="43">
        <v>2.0342362000000001E-3</v>
      </c>
      <c r="AJ5531" s="43">
        <v>6.0206219681297466E-4</v>
      </c>
    </row>
    <row r="5532" spans="1:36" x14ac:dyDescent="0.2">
      <c r="A5532" s="26">
        <v>8694</v>
      </c>
      <c r="B5532" s="26">
        <v>12534</v>
      </c>
      <c r="C5532" s="26" t="s">
        <v>739</v>
      </c>
      <c r="D5532" s="26">
        <v>512711789</v>
      </c>
      <c r="E5532" s="26" t="s">
        <v>203</v>
      </c>
      <c r="F5532" s="26" t="s">
        <v>740</v>
      </c>
      <c r="G5532" s="26" t="s">
        <v>741</v>
      </c>
      <c r="H5532" s="26" t="s">
        <v>69</v>
      </c>
      <c r="I5532" s="26" t="s">
        <v>112</v>
      </c>
      <c r="J5532" s="26" t="s">
        <v>51</v>
      </c>
      <c r="K5532" s="26" t="s">
        <v>51</v>
      </c>
      <c r="L5532" s="26" t="s">
        <v>433</v>
      </c>
      <c r="M5532" s="26" t="s">
        <v>165</v>
      </c>
      <c r="N5532" s="26" t="s">
        <v>130</v>
      </c>
      <c r="O5532" s="26" t="s">
        <v>57</v>
      </c>
      <c r="P5532" s="26" t="s">
        <v>742</v>
      </c>
      <c r="Q5532" s="26" t="s">
        <v>64</v>
      </c>
      <c r="R5532" s="26" t="s">
        <v>54</v>
      </c>
      <c r="S5532" s="26" t="s">
        <v>531</v>
      </c>
      <c r="T5532" s="54">
        <v>0.57199999999999995</v>
      </c>
      <c r="U5532" s="36" t="s">
        <v>743</v>
      </c>
      <c r="V5532" s="43">
        <v>5.8500000000000003E-2</v>
      </c>
      <c r="W5532" s="43">
        <v>5.2900000000000003E-2</v>
      </c>
      <c r="X5532" s="26" t="s">
        <v>347</v>
      </c>
      <c r="Z5532" s="42">
        <v>385000</v>
      </c>
      <c r="AA5532" s="42">
        <v>1</v>
      </c>
      <c r="AB5532" s="42">
        <v>101.55</v>
      </c>
      <c r="AC5532" s="42">
        <v>0</v>
      </c>
      <c r="AD5532" s="42">
        <v>390.96749999999997</v>
      </c>
      <c r="AG5532" s="26" t="s">
        <v>15</v>
      </c>
      <c r="AH5532" s="43">
        <v>1.4277926320000001E-3</v>
      </c>
      <c r="AI5532" s="43">
        <v>1.4271568499999999E-4</v>
      </c>
      <c r="AJ5532" s="43">
        <v>4.2238811413139361E-5</v>
      </c>
    </row>
    <row r="5533" spans="1:36" x14ac:dyDescent="0.2">
      <c r="A5533" s="26">
        <v>8694</v>
      </c>
      <c r="B5533" s="26">
        <v>12534</v>
      </c>
      <c r="C5533" s="26" t="s">
        <v>763</v>
      </c>
      <c r="D5533" s="26">
        <v>513623314</v>
      </c>
      <c r="E5533" s="26" t="s">
        <v>203</v>
      </c>
      <c r="F5533" s="26" t="s">
        <v>2319</v>
      </c>
      <c r="G5533" s="26" t="s">
        <v>2320</v>
      </c>
      <c r="H5533" s="26" t="s">
        <v>69</v>
      </c>
      <c r="I5533" s="26" t="s">
        <v>113</v>
      </c>
      <c r="J5533" s="26" t="s">
        <v>51</v>
      </c>
      <c r="K5533" s="26" t="s">
        <v>51</v>
      </c>
      <c r="L5533" s="26" t="s">
        <v>433</v>
      </c>
      <c r="M5533" s="26" t="s">
        <v>165</v>
      </c>
      <c r="N5533" s="26" t="s">
        <v>357</v>
      </c>
      <c r="O5533" s="26" t="s">
        <v>57</v>
      </c>
      <c r="P5533" s="26" t="s">
        <v>733</v>
      </c>
      <c r="Q5533" s="26" t="s">
        <v>59</v>
      </c>
      <c r="R5533" s="26" t="s">
        <v>54</v>
      </c>
      <c r="S5533" s="26" t="s">
        <v>531</v>
      </c>
      <c r="T5533" s="54">
        <v>5.13</v>
      </c>
      <c r="U5533" s="36">
        <v>48584</v>
      </c>
      <c r="V5533" s="43">
        <v>1.8700000000000001E-2</v>
      </c>
      <c r="W5533" s="43">
        <v>3.0700000000000002E-2</v>
      </c>
      <c r="X5533" s="26" t="s">
        <v>347</v>
      </c>
      <c r="Z5533" s="42">
        <v>2000000</v>
      </c>
      <c r="AA5533" s="42">
        <v>1</v>
      </c>
      <c r="AB5533" s="42">
        <v>104.45</v>
      </c>
      <c r="AC5533" s="42">
        <v>0</v>
      </c>
      <c r="AD5533" s="42">
        <v>2089</v>
      </c>
      <c r="AG5533" s="26" t="s">
        <v>15</v>
      </c>
      <c r="AH5533" s="43">
        <v>1.9541654399999999E-3</v>
      </c>
      <c r="AI5533" s="43">
        <v>7.6255204600000003E-4</v>
      </c>
      <c r="AJ5533" s="43">
        <v>2.2568852153196398E-4</v>
      </c>
    </row>
    <row r="5534" spans="1:36" x14ac:dyDescent="0.2">
      <c r="A5534" s="26">
        <v>8694</v>
      </c>
      <c r="B5534" s="26">
        <v>12534</v>
      </c>
      <c r="C5534" s="26" t="s">
        <v>1278</v>
      </c>
      <c r="D5534" s="26">
        <v>512882747</v>
      </c>
      <c r="E5534" s="26" t="s">
        <v>203</v>
      </c>
      <c r="F5534" s="26" t="s">
        <v>1279</v>
      </c>
      <c r="G5534" s="26" t="s">
        <v>1280</v>
      </c>
      <c r="H5534" s="26" t="s">
        <v>69</v>
      </c>
      <c r="I5534" s="26" t="s">
        <v>113</v>
      </c>
      <c r="J5534" s="26" t="s">
        <v>51</v>
      </c>
      <c r="K5534" s="26" t="s">
        <v>51</v>
      </c>
      <c r="L5534" s="26" t="s">
        <v>433</v>
      </c>
      <c r="M5534" s="26" t="s">
        <v>165</v>
      </c>
      <c r="N5534" s="26" t="s">
        <v>353</v>
      </c>
      <c r="O5534" s="26" t="s">
        <v>57</v>
      </c>
      <c r="P5534" s="26" t="s">
        <v>154</v>
      </c>
      <c r="Q5534" s="26" t="s">
        <v>154</v>
      </c>
      <c r="R5534" s="26" t="s">
        <v>54</v>
      </c>
      <c r="S5534" s="26" t="s">
        <v>531</v>
      </c>
      <c r="T5534" s="54">
        <v>2.2370000000000001</v>
      </c>
      <c r="U5534" s="36" t="s">
        <v>1036</v>
      </c>
      <c r="V5534" s="43">
        <v>2.9499999999999998E-2</v>
      </c>
      <c r="W5534" s="43">
        <v>3.6799999999999999E-2</v>
      </c>
      <c r="X5534" s="26" t="s">
        <v>347</v>
      </c>
      <c r="Z5534" s="42">
        <v>4971621.05</v>
      </c>
      <c r="AA5534" s="42">
        <v>1</v>
      </c>
      <c r="AB5534" s="42">
        <v>108.9</v>
      </c>
      <c r="AC5534" s="42">
        <v>0</v>
      </c>
      <c r="AD5534" s="42">
        <v>5414.0953200000004</v>
      </c>
      <c r="AG5534" s="26" t="s">
        <v>15</v>
      </c>
      <c r="AH5534" s="43">
        <v>2.0398149421E-2</v>
      </c>
      <c r="AI5534" s="43">
        <v>1.9763185579999999E-3</v>
      </c>
      <c r="AJ5534" s="43">
        <v>5.849206166605675E-4</v>
      </c>
    </row>
    <row r="5535" spans="1:36" x14ac:dyDescent="0.2">
      <c r="A5535" s="26">
        <v>8694</v>
      </c>
      <c r="B5535" s="26">
        <v>12534</v>
      </c>
      <c r="C5535" s="26" t="s">
        <v>1281</v>
      </c>
      <c r="D5535" s="26">
        <v>512531203</v>
      </c>
      <c r="E5535" s="26" t="s">
        <v>203</v>
      </c>
      <c r="F5535" s="26" t="s">
        <v>1282</v>
      </c>
      <c r="G5535" s="26" t="s">
        <v>1283</v>
      </c>
      <c r="H5535" s="26" t="s">
        <v>69</v>
      </c>
      <c r="I5535" s="26" t="s">
        <v>112</v>
      </c>
      <c r="J5535" s="26" t="s">
        <v>51</v>
      </c>
      <c r="K5535" s="26" t="s">
        <v>51</v>
      </c>
      <c r="L5535" s="26" t="s">
        <v>433</v>
      </c>
      <c r="M5535" s="26" t="s">
        <v>165</v>
      </c>
      <c r="N5535" s="26" t="s">
        <v>84</v>
      </c>
      <c r="O5535" s="26" t="s">
        <v>57</v>
      </c>
      <c r="P5535" s="26" t="s">
        <v>1085</v>
      </c>
      <c r="Q5535" s="26" t="s">
        <v>64</v>
      </c>
      <c r="R5535" s="26" t="s">
        <v>54</v>
      </c>
      <c r="S5535" s="26" t="s">
        <v>531</v>
      </c>
      <c r="T5535" s="54">
        <v>1.9279999999999999</v>
      </c>
      <c r="U5535" s="36" t="s">
        <v>1036</v>
      </c>
      <c r="V5535" s="43">
        <v>5.5500000000000001E-2</v>
      </c>
      <c r="W5535" s="43">
        <v>5.5500000000000001E-2</v>
      </c>
      <c r="X5535" s="26" t="s">
        <v>347</v>
      </c>
      <c r="Z5535" s="42">
        <v>1377000</v>
      </c>
      <c r="AA5535" s="42">
        <v>1</v>
      </c>
      <c r="AB5535" s="42">
        <v>100.02</v>
      </c>
      <c r="AC5535" s="42">
        <v>0</v>
      </c>
      <c r="AD5535" s="42">
        <v>1377.2754</v>
      </c>
      <c r="AG5535" s="26" t="s">
        <v>15</v>
      </c>
      <c r="AH5535" s="43">
        <v>9.5624999999999998E-3</v>
      </c>
      <c r="AI5535" s="43">
        <v>5.0274972399999996E-4</v>
      </c>
      <c r="AJ5535" s="43">
        <v>1.4879619376177323E-4</v>
      </c>
    </row>
    <row r="5536" spans="1:36" x14ac:dyDescent="0.2">
      <c r="A5536" s="26">
        <v>8694</v>
      </c>
      <c r="B5536" s="26">
        <v>12534</v>
      </c>
      <c r="C5536" s="26" t="s">
        <v>1284</v>
      </c>
      <c r="D5536" s="26">
        <v>513978635</v>
      </c>
      <c r="E5536" s="26" t="s">
        <v>203</v>
      </c>
      <c r="F5536" s="26" t="s">
        <v>1285</v>
      </c>
      <c r="G5536" s="26" t="s">
        <v>1286</v>
      </c>
      <c r="H5536" s="26" t="s">
        <v>69</v>
      </c>
      <c r="I5536" s="26" t="s">
        <v>112</v>
      </c>
      <c r="J5536" s="26" t="s">
        <v>51</v>
      </c>
      <c r="K5536" s="26" t="s">
        <v>51</v>
      </c>
      <c r="L5536" s="26" t="s">
        <v>433</v>
      </c>
      <c r="M5536" s="26" t="s">
        <v>165</v>
      </c>
      <c r="N5536" s="26" t="s">
        <v>132</v>
      </c>
      <c r="O5536" s="26" t="s">
        <v>57</v>
      </c>
      <c r="P5536" s="26" t="s">
        <v>154</v>
      </c>
      <c r="Q5536" s="26" t="s">
        <v>154</v>
      </c>
      <c r="R5536" s="26" t="s">
        <v>54</v>
      </c>
      <c r="S5536" s="26" t="s">
        <v>531</v>
      </c>
      <c r="T5536" s="54">
        <v>2.1539999999999999</v>
      </c>
      <c r="U5536" s="36" t="s">
        <v>1036</v>
      </c>
      <c r="V5536" s="43">
        <v>5.2999999999999999E-2</v>
      </c>
      <c r="W5536" s="43">
        <v>6.3799999999999996E-2</v>
      </c>
      <c r="X5536" s="26" t="s">
        <v>347</v>
      </c>
      <c r="Z5536" s="42">
        <v>5202000</v>
      </c>
      <c r="AA5536" s="42">
        <v>1</v>
      </c>
      <c r="AB5536" s="42">
        <v>97.98</v>
      </c>
      <c r="AC5536" s="42">
        <v>0</v>
      </c>
      <c r="AD5536" s="42">
        <v>5096.9196000000002</v>
      </c>
      <c r="AG5536" s="26" t="s">
        <v>15</v>
      </c>
      <c r="AH5536" s="43">
        <v>1.8303333352999999E-2</v>
      </c>
      <c r="AI5536" s="43">
        <v>1.8605392399999999E-3</v>
      </c>
      <c r="AJ5536" s="43">
        <v>5.5065402053197188E-4</v>
      </c>
    </row>
    <row r="5537" spans="1:36" x14ac:dyDescent="0.2">
      <c r="A5537" s="26">
        <v>8694</v>
      </c>
      <c r="B5537" s="26">
        <v>12534</v>
      </c>
      <c r="C5537" s="26" t="s">
        <v>1287</v>
      </c>
      <c r="D5537" s="26">
        <v>514625094</v>
      </c>
      <c r="E5537" s="26" t="s">
        <v>203</v>
      </c>
      <c r="F5537" s="26" t="s">
        <v>1288</v>
      </c>
      <c r="G5537" s="26" t="s">
        <v>1289</v>
      </c>
      <c r="H5537" s="26" t="s">
        <v>69</v>
      </c>
      <c r="I5537" s="26" t="s">
        <v>112</v>
      </c>
      <c r="J5537" s="26" t="s">
        <v>51</v>
      </c>
      <c r="K5537" s="26" t="s">
        <v>51</v>
      </c>
      <c r="L5537" s="26" t="s">
        <v>433</v>
      </c>
      <c r="M5537" s="26" t="s">
        <v>165</v>
      </c>
      <c r="N5537" s="26" t="s">
        <v>84</v>
      </c>
      <c r="O5537" s="26" t="s">
        <v>57</v>
      </c>
      <c r="P5537" s="26" t="s">
        <v>154</v>
      </c>
      <c r="Q5537" s="26" t="s">
        <v>154</v>
      </c>
      <c r="R5537" s="26" t="s">
        <v>54</v>
      </c>
      <c r="S5537" s="26" t="s">
        <v>531</v>
      </c>
      <c r="T5537" s="54">
        <v>1.274</v>
      </c>
      <c r="U5537" s="36">
        <v>46149</v>
      </c>
      <c r="V5537" s="43">
        <v>5.6000000000000001E-2</v>
      </c>
      <c r="W5537" s="43">
        <v>6.0600000000000001E-2</v>
      </c>
      <c r="X5537" s="26" t="s">
        <v>347</v>
      </c>
      <c r="Z5537" s="42">
        <v>4147000</v>
      </c>
      <c r="AA5537" s="42">
        <v>1</v>
      </c>
      <c r="AB5537" s="42">
        <v>99.5</v>
      </c>
      <c r="AC5537" s="42">
        <v>116.116</v>
      </c>
      <c r="AD5537" s="42">
        <v>4242.3810000000003</v>
      </c>
      <c r="AG5537" s="26" t="s">
        <v>15</v>
      </c>
      <c r="AH5537" s="43">
        <v>2.4394117646999999E-2</v>
      </c>
      <c r="AI5537" s="43">
        <v>1.548605225E-3</v>
      </c>
      <c r="AJ5537" s="43">
        <v>4.583325493850143E-4</v>
      </c>
    </row>
    <row r="5538" spans="1:36" x14ac:dyDescent="0.2">
      <c r="A5538" s="26">
        <v>8694</v>
      </c>
      <c r="B5538" s="26">
        <v>12534</v>
      </c>
      <c r="C5538" s="26" t="s">
        <v>1290</v>
      </c>
      <c r="D5538" s="26">
        <v>515763845</v>
      </c>
      <c r="E5538" s="26" t="s">
        <v>203</v>
      </c>
      <c r="F5538" s="26" t="s">
        <v>1291</v>
      </c>
      <c r="G5538" s="26" t="s">
        <v>1292</v>
      </c>
      <c r="H5538" s="26" t="s">
        <v>69</v>
      </c>
      <c r="I5538" s="26" t="s">
        <v>112</v>
      </c>
      <c r="J5538" s="26" t="s">
        <v>51</v>
      </c>
      <c r="K5538" s="26" t="s">
        <v>51</v>
      </c>
      <c r="L5538" s="26" t="s">
        <v>433</v>
      </c>
      <c r="M5538" s="26" t="s">
        <v>165</v>
      </c>
      <c r="N5538" s="26" t="s">
        <v>355</v>
      </c>
      <c r="O5538" s="26" t="s">
        <v>57</v>
      </c>
      <c r="P5538" s="26" t="s">
        <v>1051</v>
      </c>
      <c r="Q5538" s="26" t="s">
        <v>64</v>
      </c>
      <c r="R5538" s="26" t="s">
        <v>54</v>
      </c>
      <c r="S5538" s="26" t="s">
        <v>531</v>
      </c>
      <c r="T5538" s="54">
        <v>0.96099999999999997</v>
      </c>
      <c r="U5538" s="36" t="s">
        <v>754</v>
      </c>
      <c r="V5538" s="43">
        <v>9.1999999999999998E-2</v>
      </c>
      <c r="W5538" s="43">
        <v>5.6000000000000001E-2</v>
      </c>
      <c r="X5538" s="26" t="s">
        <v>347</v>
      </c>
      <c r="Z5538" s="42">
        <v>2092050</v>
      </c>
      <c r="AA5538" s="42">
        <v>1</v>
      </c>
      <c r="AB5538" s="42">
        <v>103.61</v>
      </c>
      <c r="AC5538" s="42">
        <v>0</v>
      </c>
      <c r="AD5538" s="42">
        <v>2167.5729999999999</v>
      </c>
      <c r="AG5538" s="26" t="s">
        <v>15</v>
      </c>
      <c r="AH5538" s="43">
        <v>2.9993548387E-2</v>
      </c>
      <c r="AI5538" s="43">
        <v>7.9123371299999999E-4</v>
      </c>
      <c r="AJ5538" s="43">
        <v>2.3417728371594244E-4</v>
      </c>
    </row>
    <row r="5539" spans="1:36" x14ac:dyDescent="0.2">
      <c r="A5539" s="26">
        <v>8694</v>
      </c>
      <c r="B5539" s="26">
        <v>12534</v>
      </c>
      <c r="C5539" s="26" t="s">
        <v>1293</v>
      </c>
      <c r="D5539" s="26">
        <v>513201582</v>
      </c>
      <c r="E5539" s="26" t="s">
        <v>203</v>
      </c>
      <c r="F5539" s="26" t="s">
        <v>1294</v>
      </c>
      <c r="G5539" s="26" t="s">
        <v>1295</v>
      </c>
      <c r="H5539" s="26" t="s">
        <v>69</v>
      </c>
      <c r="I5539" s="26" t="s">
        <v>112</v>
      </c>
      <c r="J5539" s="26" t="s">
        <v>51</v>
      </c>
      <c r="K5539" s="26" t="s">
        <v>51</v>
      </c>
      <c r="L5539" s="26" t="s">
        <v>433</v>
      </c>
      <c r="M5539" s="26" t="s">
        <v>165</v>
      </c>
      <c r="N5539" s="26" t="s">
        <v>84</v>
      </c>
      <c r="O5539" s="26" t="s">
        <v>57</v>
      </c>
      <c r="P5539" s="26" t="s">
        <v>1051</v>
      </c>
      <c r="Q5539" s="26" t="s">
        <v>64</v>
      </c>
      <c r="R5539" s="26" t="s">
        <v>54</v>
      </c>
      <c r="S5539" s="26" t="s">
        <v>531</v>
      </c>
      <c r="T5539" s="54">
        <v>1.3819999999999999</v>
      </c>
      <c r="U5539" s="36" t="s">
        <v>630</v>
      </c>
      <c r="V5539" s="43">
        <v>0.06</v>
      </c>
      <c r="W5539" s="43">
        <v>5.4199999999999998E-2</v>
      </c>
      <c r="X5539" s="26" t="s">
        <v>347</v>
      </c>
      <c r="Z5539" s="42">
        <v>8325805.1600000001</v>
      </c>
      <c r="AA5539" s="42">
        <v>1</v>
      </c>
      <c r="AB5539" s="42">
        <v>101.4</v>
      </c>
      <c r="AC5539" s="42">
        <v>0</v>
      </c>
      <c r="AD5539" s="42">
        <v>8442.36643</v>
      </c>
      <c r="AG5539" s="26" t="s">
        <v>15</v>
      </c>
      <c r="AH5539" s="43">
        <v>3.3318428636E-2</v>
      </c>
      <c r="AI5539" s="43">
        <v>3.0817347059999998E-3</v>
      </c>
      <c r="AJ5539" s="43">
        <v>9.1208482423062935E-4</v>
      </c>
    </row>
    <row r="5540" spans="1:36" x14ac:dyDescent="0.2">
      <c r="A5540" s="26">
        <v>8694</v>
      </c>
      <c r="B5540" s="26">
        <v>12534</v>
      </c>
      <c r="C5540" s="26" t="s">
        <v>1293</v>
      </c>
      <c r="D5540" s="26">
        <v>513201582</v>
      </c>
      <c r="E5540" s="26" t="s">
        <v>203</v>
      </c>
      <c r="F5540" s="26" t="s">
        <v>1294</v>
      </c>
      <c r="G5540" s="26" t="s">
        <v>1295</v>
      </c>
      <c r="H5540" s="26" t="s">
        <v>69</v>
      </c>
      <c r="I5540" s="26" t="s">
        <v>112</v>
      </c>
      <c r="J5540" s="26" t="s">
        <v>51</v>
      </c>
      <c r="K5540" s="26" t="s">
        <v>51</v>
      </c>
      <c r="L5540" s="26" t="s">
        <v>52</v>
      </c>
      <c r="M5540" s="26" t="s">
        <v>165</v>
      </c>
      <c r="N5540" s="26" t="s">
        <v>84</v>
      </c>
      <c r="O5540" s="26" t="s">
        <v>57</v>
      </c>
      <c r="P5540" s="26" t="s">
        <v>154</v>
      </c>
      <c r="Q5540" s="26" t="s">
        <v>154</v>
      </c>
      <c r="R5540" s="26" t="s">
        <v>54</v>
      </c>
      <c r="S5540" s="26" t="s">
        <v>531</v>
      </c>
      <c r="T5540" s="54">
        <v>1.3819999999999999</v>
      </c>
      <c r="U5540" s="36" t="s">
        <v>630</v>
      </c>
      <c r="V5540" s="43">
        <v>0.06</v>
      </c>
      <c r="W5540" s="43">
        <v>5.4199999999999998E-2</v>
      </c>
      <c r="X5540" s="26" t="s">
        <v>347</v>
      </c>
      <c r="Z5540" s="42">
        <v>800000</v>
      </c>
      <c r="AA5540" s="42">
        <v>1</v>
      </c>
      <c r="AB5540" s="42">
        <v>100.9731</v>
      </c>
      <c r="AC5540" s="42">
        <v>0</v>
      </c>
      <c r="AD5540" s="42">
        <v>807.78480000000002</v>
      </c>
      <c r="AG5540" s="26" t="s">
        <v>15</v>
      </c>
      <c r="AH5540" s="43">
        <v>1.0665315726E-2</v>
      </c>
      <c r="AI5540" s="43">
        <v>2.9486737799999999E-4</v>
      </c>
      <c r="AJ5540" s="43">
        <v>8.7270348122543429E-5</v>
      </c>
    </row>
    <row r="5541" spans="1:36" x14ac:dyDescent="0.2">
      <c r="A5541" s="26">
        <v>8694</v>
      </c>
      <c r="B5541" s="26">
        <v>12534</v>
      </c>
      <c r="C5541" s="26" t="s">
        <v>725</v>
      </c>
      <c r="D5541" s="26">
        <v>514290345</v>
      </c>
      <c r="E5541" s="26" t="s">
        <v>203</v>
      </c>
      <c r="F5541" s="26" t="s">
        <v>1296</v>
      </c>
      <c r="G5541" s="26" t="s">
        <v>1297</v>
      </c>
      <c r="H5541" s="26" t="s">
        <v>69</v>
      </c>
      <c r="I5541" s="26" t="s">
        <v>112</v>
      </c>
      <c r="J5541" s="26" t="s">
        <v>51</v>
      </c>
      <c r="K5541" s="26" t="s">
        <v>51</v>
      </c>
      <c r="L5541" s="26" t="s">
        <v>433</v>
      </c>
      <c r="M5541" s="26" t="s">
        <v>165</v>
      </c>
      <c r="N5541" s="26" t="s">
        <v>141</v>
      </c>
      <c r="O5541" s="26" t="s">
        <v>57</v>
      </c>
      <c r="P5541" s="26" t="s">
        <v>728</v>
      </c>
      <c r="Q5541" s="26" t="s">
        <v>59</v>
      </c>
      <c r="R5541" s="26" t="s">
        <v>54</v>
      </c>
      <c r="S5541" s="26" t="s">
        <v>531</v>
      </c>
      <c r="T5541" s="54">
        <v>3.4119999999999999</v>
      </c>
      <c r="U5541" s="36" t="s">
        <v>1298</v>
      </c>
      <c r="V5541" s="43">
        <v>6.25E-2</v>
      </c>
      <c r="W5541" s="43">
        <v>5.3100000000000001E-2</v>
      </c>
      <c r="X5541" s="26" t="s">
        <v>347</v>
      </c>
      <c r="Z5541" s="42">
        <v>2806000</v>
      </c>
      <c r="AA5541" s="42">
        <v>1</v>
      </c>
      <c r="AB5541" s="42">
        <v>104.64</v>
      </c>
      <c r="AC5541" s="42">
        <v>0</v>
      </c>
      <c r="AD5541" s="42">
        <v>2936.1984000000002</v>
      </c>
      <c r="AG5541" s="26" t="s">
        <v>15</v>
      </c>
      <c r="AH5541" s="43">
        <v>1.4030000000000001E-2</v>
      </c>
      <c r="AI5541" s="43">
        <v>1.071806653E-3</v>
      </c>
      <c r="AJ5541" s="43">
        <v>3.1721698220225865E-4</v>
      </c>
    </row>
    <row r="5542" spans="1:36" x14ac:dyDescent="0.2">
      <c r="A5542" s="26">
        <v>8694</v>
      </c>
      <c r="B5542" s="26">
        <v>12534</v>
      </c>
      <c r="C5542" s="26" t="s">
        <v>1299</v>
      </c>
      <c r="D5542" s="26">
        <v>511996803</v>
      </c>
      <c r="E5542" s="26" t="s">
        <v>203</v>
      </c>
      <c r="F5542" s="26" t="s">
        <v>1300</v>
      </c>
      <c r="G5542" s="26" t="s">
        <v>1301</v>
      </c>
      <c r="H5542" s="26" t="s">
        <v>69</v>
      </c>
      <c r="I5542" s="26" t="s">
        <v>112</v>
      </c>
      <c r="J5542" s="26" t="s">
        <v>51</v>
      </c>
      <c r="K5542" s="26" t="s">
        <v>51</v>
      </c>
      <c r="L5542" s="26" t="s">
        <v>433</v>
      </c>
      <c r="M5542" s="26" t="s">
        <v>165</v>
      </c>
      <c r="N5542" s="26" t="s">
        <v>84</v>
      </c>
      <c r="O5542" s="26" t="s">
        <v>57</v>
      </c>
      <c r="P5542" s="26" t="s">
        <v>1051</v>
      </c>
      <c r="Q5542" s="26" t="s">
        <v>64</v>
      </c>
      <c r="R5542" s="26" t="s">
        <v>54</v>
      </c>
      <c r="S5542" s="26" t="s">
        <v>531</v>
      </c>
      <c r="T5542" s="54">
        <v>2.274</v>
      </c>
      <c r="U5542" s="36" t="s">
        <v>1036</v>
      </c>
      <c r="V5542" s="43">
        <v>4.53E-2</v>
      </c>
      <c r="W5542" s="43">
        <v>5.4600000000000003E-2</v>
      </c>
      <c r="X5542" s="26" t="s">
        <v>347</v>
      </c>
      <c r="Z5542" s="42">
        <v>11289600</v>
      </c>
      <c r="AA5542" s="42">
        <v>1</v>
      </c>
      <c r="AB5542" s="42">
        <v>98.12</v>
      </c>
      <c r="AC5542" s="42">
        <v>0</v>
      </c>
      <c r="AD5542" s="42">
        <v>11077.355519999999</v>
      </c>
      <c r="AG5542" s="26" t="s">
        <v>15</v>
      </c>
      <c r="AH5542" s="43">
        <v>1.7919999999999998E-2</v>
      </c>
      <c r="AI5542" s="43">
        <v>4.0435902940000002E-3</v>
      </c>
      <c r="AJ5542" s="43">
        <v>1.1967601674450646E-3</v>
      </c>
    </row>
    <row r="5543" spans="1:36" x14ac:dyDescent="0.2">
      <c r="A5543" s="26">
        <v>8694</v>
      </c>
      <c r="B5543" s="26">
        <v>12534</v>
      </c>
      <c r="C5543" s="26" t="s">
        <v>1302</v>
      </c>
      <c r="D5543" s="26">
        <v>520038340</v>
      </c>
      <c r="E5543" s="26" t="s">
        <v>203</v>
      </c>
      <c r="F5543" s="26" t="s">
        <v>1303</v>
      </c>
      <c r="G5543" s="26" t="s">
        <v>1304</v>
      </c>
      <c r="H5543" s="26" t="s">
        <v>69</v>
      </c>
      <c r="I5543" s="26" t="s">
        <v>112</v>
      </c>
      <c r="J5543" s="26" t="s">
        <v>51</v>
      </c>
      <c r="K5543" s="26" t="s">
        <v>51</v>
      </c>
      <c r="L5543" s="26" t="s">
        <v>433</v>
      </c>
      <c r="M5543" s="26" t="s">
        <v>165</v>
      </c>
      <c r="N5543" s="26" t="s">
        <v>358</v>
      </c>
      <c r="O5543" s="26" t="s">
        <v>57</v>
      </c>
      <c r="P5543" s="26" t="s">
        <v>154</v>
      </c>
      <c r="Q5543" s="26" t="s">
        <v>154</v>
      </c>
      <c r="R5543" s="26" t="s">
        <v>54</v>
      </c>
      <c r="S5543" s="26" t="s">
        <v>531</v>
      </c>
      <c r="T5543" s="54">
        <v>1.4450000000000001</v>
      </c>
      <c r="U5543" s="36" t="s">
        <v>754</v>
      </c>
      <c r="V5543" s="43">
        <v>6.7500000000000004E-2</v>
      </c>
      <c r="W5543" s="43">
        <v>6.6799999999999998E-2</v>
      </c>
      <c r="X5543" s="26" t="s">
        <v>347</v>
      </c>
      <c r="Z5543" s="42">
        <v>12704000</v>
      </c>
      <c r="AA5543" s="42">
        <v>1</v>
      </c>
      <c r="AB5543" s="42">
        <v>100.3</v>
      </c>
      <c r="AC5543" s="42">
        <v>0</v>
      </c>
      <c r="AD5543" s="42">
        <v>12742.111999999999</v>
      </c>
      <c r="AG5543" s="26" t="s">
        <v>15</v>
      </c>
      <c r="AH5543" s="43">
        <v>3.9839081970000002E-2</v>
      </c>
      <c r="AI5543" s="43">
        <v>4.6512798399999996E-3</v>
      </c>
      <c r="AJ5543" s="43">
        <v>1.3766148484799887E-3</v>
      </c>
    </row>
    <row r="5544" spans="1:36" x14ac:dyDescent="0.2">
      <c r="A5544" s="26">
        <v>8694</v>
      </c>
      <c r="B5544" s="26">
        <v>12534</v>
      </c>
      <c r="C5544" s="26" t="s">
        <v>1305</v>
      </c>
      <c r="D5544" s="26">
        <v>1838863</v>
      </c>
      <c r="E5544" s="26" t="s">
        <v>204</v>
      </c>
      <c r="F5544" s="26" t="s">
        <v>1306</v>
      </c>
      <c r="G5544" s="26" t="s">
        <v>1307</v>
      </c>
      <c r="H5544" s="26" t="s">
        <v>69</v>
      </c>
      <c r="I5544" s="26" t="s">
        <v>112</v>
      </c>
      <c r="J5544" s="26" t="s">
        <v>51</v>
      </c>
      <c r="K5544" s="26" t="s">
        <v>167</v>
      </c>
      <c r="L5544" s="26" t="s">
        <v>433</v>
      </c>
      <c r="M5544" s="26" t="s">
        <v>165</v>
      </c>
      <c r="N5544" s="26" t="s">
        <v>358</v>
      </c>
      <c r="O5544" s="26" t="s">
        <v>57</v>
      </c>
      <c r="P5544" s="26" t="s">
        <v>724</v>
      </c>
      <c r="Q5544" s="26" t="s">
        <v>59</v>
      </c>
      <c r="R5544" s="26" t="s">
        <v>54</v>
      </c>
      <c r="S5544" s="26" t="s">
        <v>531</v>
      </c>
      <c r="T5544" s="54">
        <v>2.27</v>
      </c>
      <c r="U5544" s="36" t="s">
        <v>1308</v>
      </c>
      <c r="V5544" s="43">
        <v>7.2400000000000006E-2</v>
      </c>
      <c r="W5544" s="43">
        <v>6.13E-2</v>
      </c>
      <c r="X5544" s="26" t="s">
        <v>347</v>
      </c>
      <c r="Z5544" s="42">
        <v>218813.66</v>
      </c>
      <c r="AA5544" s="42">
        <v>1</v>
      </c>
      <c r="AB5544" s="42">
        <v>105.16</v>
      </c>
      <c r="AC5544" s="42">
        <v>0</v>
      </c>
      <c r="AD5544" s="42">
        <v>230.10444000000001</v>
      </c>
      <c r="AG5544" s="26" t="s">
        <v>15</v>
      </c>
      <c r="AH5544" s="43">
        <v>4.1557062199999999E-4</v>
      </c>
      <c r="AI5544" s="43">
        <v>8.3995505847100506E-5</v>
      </c>
      <c r="AJ5544" s="43">
        <v>2.4859708406673295E-5</v>
      </c>
    </row>
    <row r="5545" spans="1:36" x14ac:dyDescent="0.2">
      <c r="A5545" s="26">
        <v>8694</v>
      </c>
      <c r="B5545" s="26">
        <v>12534</v>
      </c>
      <c r="C5545" s="26" t="s">
        <v>1311</v>
      </c>
      <c r="D5545" s="26">
        <v>513988824</v>
      </c>
      <c r="E5545" s="26" t="s">
        <v>203</v>
      </c>
      <c r="F5545" s="26" t="s">
        <v>1312</v>
      </c>
      <c r="G5545" s="26" t="s">
        <v>1313</v>
      </c>
      <c r="H5545" s="26" t="s">
        <v>69</v>
      </c>
      <c r="I5545" s="26" t="s">
        <v>112</v>
      </c>
      <c r="J5545" s="26" t="s">
        <v>51</v>
      </c>
      <c r="K5545" s="26" t="s">
        <v>51</v>
      </c>
      <c r="L5545" s="26" t="s">
        <v>433</v>
      </c>
      <c r="M5545" s="26" t="s">
        <v>165</v>
      </c>
      <c r="N5545" s="26" t="s">
        <v>84</v>
      </c>
      <c r="O5545" s="26" t="s">
        <v>57</v>
      </c>
      <c r="P5545" s="26" t="s">
        <v>154</v>
      </c>
      <c r="Q5545" s="26" t="s">
        <v>154</v>
      </c>
      <c r="R5545" s="26" t="s">
        <v>54</v>
      </c>
      <c r="S5545" s="26" t="s">
        <v>531</v>
      </c>
      <c r="T5545" s="54">
        <v>1.3640000000000001</v>
      </c>
      <c r="U5545" s="36" t="s">
        <v>601</v>
      </c>
      <c r="V5545" s="43">
        <v>6.7000000000000004E-2</v>
      </c>
      <c r="W5545" s="43">
        <v>6.5100000000000005E-2</v>
      </c>
      <c r="X5545" s="26" t="s">
        <v>347</v>
      </c>
      <c r="Z5545" s="42">
        <v>1957500</v>
      </c>
      <c r="AA5545" s="42">
        <v>1</v>
      </c>
      <c r="AB5545" s="42">
        <v>102.09</v>
      </c>
      <c r="AC5545" s="42">
        <v>0</v>
      </c>
      <c r="AD5545" s="42">
        <v>1998.41175</v>
      </c>
      <c r="AG5545" s="26" t="s">
        <v>15</v>
      </c>
      <c r="AH5545" s="43">
        <v>1.8658273852000001E-2</v>
      </c>
      <c r="AI5545" s="43">
        <v>7.2948442799999999E-4</v>
      </c>
      <c r="AJ5545" s="43">
        <v>2.1590167222096927E-4</v>
      </c>
    </row>
    <row r="5546" spans="1:36" x14ac:dyDescent="0.2">
      <c r="A5546" s="26">
        <v>8694</v>
      </c>
      <c r="B5546" s="26">
        <v>12534</v>
      </c>
      <c r="C5546" s="26" t="s">
        <v>1314</v>
      </c>
      <c r="D5546" s="26">
        <v>520038506</v>
      </c>
      <c r="E5546" s="26" t="s">
        <v>203</v>
      </c>
      <c r="F5546" s="26" t="s">
        <v>2321</v>
      </c>
      <c r="G5546" s="26" t="s">
        <v>2322</v>
      </c>
      <c r="H5546" s="26" t="s">
        <v>69</v>
      </c>
      <c r="I5546" s="26" t="s">
        <v>112</v>
      </c>
      <c r="J5546" s="26" t="s">
        <v>51</v>
      </c>
      <c r="K5546" s="26" t="s">
        <v>51</v>
      </c>
      <c r="L5546" s="26" t="s">
        <v>433</v>
      </c>
      <c r="M5546" s="26" t="s">
        <v>165</v>
      </c>
      <c r="N5546" s="26" t="s">
        <v>357</v>
      </c>
      <c r="O5546" s="26" t="s">
        <v>57</v>
      </c>
      <c r="P5546" s="26" t="s">
        <v>733</v>
      </c>
      <c r="Q5546" s="26" t="s">
        <v>59</v>
      </c>
      <c r="R5546" s="26" t="s">
        <v>54</v>
      </c>
      <c r="S5546" s="26" t="s">
        <v>531</v>
      </c>
      <c r="T5546" s="54">
        <v>6.0970000000000004</v>
      </c>
      <c r="U5546" s="36">
        <v>50043</v>
      </c>
      <c r="V5546" s="43">
        <v>4.9399999999999999E-2</v>
      </c>
      <c r="W5546" s="43">
        <v>5.6300000000000003E-2</v>
      </c>
      <c r="X5546" s="26" t="s">
        <v>347</v>
      </c>
      <c r="Z5546" s="42">
        <v>88000</v>
      </c>
      <c r="AA5546" s="42">
        <v>1</v>
      </c>
      <c r="AB5546" s="42">
        <v>100</v>
      </c>
      <c r="AC5546" s="42">
        <v>0</v>
      </c>
      <c r="AD5546" s="42">
        <v>88</v>
      </c>
      <c r="AG5546" s="26" t="s">
        <v>15</v>
      </c>
      <c r="AH5546" s="43">
        <v>6.46202012876973E-5</v>
      </c>
      <c r="AI5546" s="43">
        <v>3.2122824377247301E-5</v>
      </c>
      <c r="AJ5546" s="43">
        <v>9.5072235015858442E-6</v>
      </c>
    </row>
    <row r="5547" spans="1:36" x14ac:dyDescent="0.2">
      <c r="A5547" s="26">
        <v>8694</v>
      </c>
      <c r="B5547" s="26">
        <v>12534</v>
      </c>
      <c r="C5547" s="26" t="s">
        <v>1314</v>
      </c>
      <c r="D5547" s="26">
        <v>520038506</v>
      </c>
      <c r="E5547" s="26" t="s">
        <v>203</v>
      </c>
      <c r="F5547" s="26" t="s">
        <v>1315</v>
      </c>
      <c r="G5547" s="26" t="s">
        <v>1316</v>
      </c>
      <c r="H5547" s="26" t="s">
        <v>69</v>
      </c>
      <c r="I5547" s="26" t="s">
        <v>113</v>
      </c>
      <c r="J5547" s="26" t="s">
        <v>51</v>
      </c>
      <c r="K5547" s="26" t="s">
        <v>51</v>
      </c>
      <c r="L5547" s="26" t="s">
        <v>433</v>
      </c>
      <c r="M5547" s="26" t="s">
        <v>165</v>
      </c>
      <c r="N5547" s="26" t="s">
        <v>357</v>
      </c>
      <c r="O5547" s="26" t="s">
        <v>57</v>
      </c>
      <c r="P5547" s="26" t="s">
        <v>733</v>
      </c>
      <c r="Q5547" s="26" t="s">
        <v>59</v>
      </c>
      <c r="R5547" s="26" t="s">
        <v>54</v>
      </c>
      <c r="S5547" s="26" t="s">
        <v>531</v>
      </c>
      <c r="T5547" s="54">
        <v>6.7370000000000001</v>
      </c>
      <c r="U5547" s="36">
        <v>50043</v>
      </c>
      <c r="V5547" s="43">
        <v>2.5600000000000001E-2</v>
      </c>
      <c r="W5547" s="43">
        <v>3.44E-2</v>
      </c>
      <c r="X5547" s="26" t="s">
        <v>347</v>
      </c>
      <c r="Z5547" s="42">
        <v>2066158</v>
      </c>
      <c r="AA5547" s="42">
        <v>1</v>
      </c>
      <c r="AB5547" s="42">
        <v>103.64</v>
      </c>
      <c r="AC5547" s="42">
        <v>0</v>
      </c>
      <c r="AD5547" s="42">
        <v>2141.3661499999998</v>
      </c>
      <c r="AG5547" s="26" t="s">
        <v>15</v>
      </c>
      <c r="AH5547" s="43">
        <v>1.9668703830000001E-3</v>
      </c>
      <c r="AI5547" s="43">
        <v>7.8166737200000003E-4</v>
      </c>
      <c r="AJ5547" s="43">
        <v>2.3134598394068635E-4</v>
      </c>
    </row>
    <row r="5548" spans="1:36" x14ac:dyDescent="0.2">
      <c r="A5548" s="26">
        <v>8694</v>
      </c>
      <c r="B5548" s="26">
        <v>12534</v>
      </c>
      <c r="C5548" s="26" t="s">
        <v>793</v>
      </c>
      <c r="D5548" s="26">
        <v>513141879</v>
      </c>
      <c r="E5548" s="26" t="s">
        <v>203</v>
      </c>
      <c r="F5548" s="26" t="s">
        <v>1317</v>
      </c>
      <c r="G5548" s="26" t="s">
        <v>1318</v>
      </c>
      <c r="H5548" s="26" t="s">
        <v>69</v>
      </c>
      <c r="I5548" s="26" t="s">
        <v>113</v>
      </c>
      <c r="J5548" s="26" t="s">
        <v>51</v>
      </c>
      <c r="K5548" s="26" t="s">
        <v>51</v>
      </c>
      <c r="L5548" s="26" t="s">
        <v>433</v>
      </c>
      <c r="M5548" s="26" t="s">
        <v>165</v>
      </c>
      <c r="N5548" s="26" t="s">
        <v>129</v>
      </c>
      <c r="O5548" s="26" t="s">
        <v>57</v>
      </c>
      <c r="P5548" s="26" t="s">
        <v>733</v>
      </c>
      <c r="Q5548" s="26" t="s">
        <v>59</v>
      </c>
      <c r="R5548" s="26" t="s">
        <v>54</v>
      </c>
      <c r="S5548" s="26" t="s">
        <v>531</v>
      </c>
      <c r="T5548" s="54">
        <v>3.915</v>
      </c>
      <c r="U5548" s="36" t="s">
        <v>1319</v>
      </c>
      <c r="V5548" s="43">
        <v>2.9899999999999999E-2</v>
      </c>
      <c r="W5548" s="43">
        <v>2.9399999999999999E-2</v>
      </c>
      <c r="X5548" s="26" t="s">
        <v>347</v>
      </c>
      <c r="Z5548" s="42">
        <v>9280086</v>
      </c>
      <c r="AA5548" s="42">
        <v>1</v>
      </c>
      <c r="AB5548" s="42">
        <v>110.27</v>
      </c>
      <c r="AC5548" s="42">
        <v>0</v>
      </c>
      <c r="AD5548" s="42">
        <v>10233.15083</v>
      </c>
      <c r="AG5548" s="26" t="s">
        <v>15</v>
      </c>
      <c r="AH5548" s="43">
        <v>1.16001075E-2</v>
      </c>
      <c r="AI5548" s="43">
        <v>3.7354284870000001E-3</v>
      </c>
      <c r="AJ5548" s="43">
        <v>1.1055551371164625E-3</v>
      </c>
    </row>
    <row r="5549" spans="1:36" x14ac:dyDescent="0.2">
      <c r="A5549" s="26">
        <v>8694</v>
      </c>
      <c r="B5549" s="26">
        <v>12534</v>
      </c>
      <c r="C5549" s="26" t="s">
        <v>1320</v>
      </c>
      <c r="D5549" s="26">
        <v>520039413</v>
      </c>
      <c r="E5549" s="26" t="s">
        <v>203</v>
      </c>
      <c r="F5549" s="26" t="s">
        <v>1321</v>
      </c>
      <c r="G5549" s="26" t="s">
        <v>1322</v>
      </c>
      <c r="H5549" s="26" t="s">
        <v>69</v>
      </c>
      <c r="I5549" s="26" t="s">
        <v>112</v>
      </c>
      <c r="J5549" s="26" t="s">
        <v>51</v>
      </c>
      <c r="K5549" s="26" t="s">
        <v>51</v>
      </c>
      <c r="L5549" s="26" t="s">
        <v>433</v>
      </c>
      <c r="M5549" s="26" t="s">
        <v>165</v>
      </c>
      <c r="N5549" s="26" t="s">
        <v>125</v>
      </c>
      <c r="O5549" s="26" t="s">
        <v>57</v>
      </c>
      <c r="P5549" s="26" t="s">
        <v>742</v>
      </c>
      <c r="Q5549" s="26" t="s">
        <v>64</v>
      </c>
      <c r="R5549" s="26" t="s">
        <v>54</v>
      </c>
      <c r="S5549" s="26" t="s">
        <v>531</v>
      </c>
      <c r="T5549" s="54">
        <v>2.3759999999999999</v>
      </c>
      <c r="U5549" s="36">
        <v>47485</v>
      </c>
      <c r="V5549" s="43">
        <v>4.1000000000000002E-2</v>
      </c>
      <c r="W5549" s="43">
        <v>4.8599999999999997E-2</v>
      </c>
      <c r="X5549" s="26" t="s">
        <v>347</v>
      </c>
      <c r="Z5549" s="42">
        <v>2113802</v>
      </c>
      <c r="AA5549" s="42">
        <v>1</v>
      </c>
      <c r="AB5549" s="42">
        <v>100.04</v>
      </c>
      <c r="AC5549" s="42">
        <v>0</v>
      </c>
      <c r="AD5549" s="42">
        <v>2114.64752</v>
      </c>
      <c r="AG5549" s="26" t="s">
        <v>15</v>
      </c>
      <c r="AH5549" s="43">
        <v>5.6558350760000002E-3</v>
      </c>
      <c r="AI5549" s="43">
        <v>7.7191421399999997E-4</v>
      </c>
      <c r="AJ5549" s="43">
        <v>2.2845939317857073E-4</v>
      </c>
    </row>
    <row r="5550" spans="1:36" x14ac:dyDescent="0.2">
      <c r="A5550" s="26">
        <v>8694</v>
      </c>
      <c r="B5550" s="26">
        <v>12534</v>
      </c>
      <c r="C5550" s="26" t="s">
        <v>1078</v>
      </c>
      <c r="D5550" s="26">
        <v>513605519</v>
      </c>
      <c r="E5550" s="26" t="s">
        <v>203</v>
      </c>
      <c r="F5550" s="26" t="s">
        <v>1323</v>
      </c>
      <c r="G5550" s="26" t="s">
        <v>1324</v>
      </c>
      <c r="H5550" s="26" t="s">
        <v>69</v>
      </c>
      <c r="I5550" s="26" t="s">
        <v>113</v>
      </c>
      <c r="J5550" s="26" t="s">
        <v>51</v>
      </c>
      <c r="K5550" s="26" t="s">
        <v>51</v>
      </c>
      <c r="L5550" s="26" t="s">
        <v>433</v>
      </c>
      <c r="M5550" s="26" t="s">
        <v>165</v>
      </c>
      <c r="N5550" s="26" t="s">
        <v>84</v>
      </c>
      <c r="O5550" s="26" t="s">
        <v>57</v>
      </c>
      <c r="P5550" s="26" t="s">
        <v>154</v>
      </c>
      <c r="Q5550" s="26" t="s">
        <v>154</v>
      </c>
      <c r="R5550" s="26" t="s">
        <v>54</v>
      </c>
      <c r="S5550" s="26" t="s">
        <v>531</v>
      </c>
      <c r="T5550" s="54">
        <v>3.2160000000000002</v>
      </c>
      <c r="U5550" s="36">
        <v>46762</v>
      </c>
      <c r="V5550" s="43">
        <v>3.8899999999999997E-2</v>
      </c>
      <c r="W5550" s="43">
        <v>3.9199999999999999E-2</v>
      </c>
      <c r="X5550" s="26" t="s">
        <v>347</v>
      </c>
      <c r="Z5550" s="42">
        <v>2629800</v>
      </c>
      <c r="AA5550" s="42">
        <v>1</v>
      </c>
      <c r="AB5550" s="42">
        <v>114.47</v>
      </c>
      <c r="AC5550" s="42">
        <v>0</v>
      </c>
      <c r="AD5550" s="42">
        <v>3010.3320600000002</v>
      </c>
      <c r="AG5550" s="26" t="s">
        <v>15</v>
      </c>
      <c r="AH5550" s="43">
        <v>2.1581458556999999E-2</v>
      </c>
      <c r="AI5550" s="43">
        <v>1.0988678190000001E-3</v>
      </c>
      <c r="AJ5550" s="43">
        <v>3.2522613305010605E-4</v>
      </c>
    </row>
    <row r="5551" spans="1:36" x14ac:dyDescent="0.2">
      <c r="A5551" s="26">
        <v>8694</v>
      </c>
      <c r="B5551" s="26">
        <v>12534</v>
      </c>
      <c r="C5551" s="26" t="s">
        <v>1325</v>
      </c>
      <c r="D5551" s="26">
        <v>511519829</v>
      </c>
      <c r="E5551" s="26" t="s">
        <v>203</v>
      </c>
      <c r="F5551" s="26" t="s">
        <v>1326</v>
      </c>
      <c r="G5551" s="26" t="s">
        <v>1327</v>
      </c>
      <c r="H5551" s="26" t="s">
        <v>69</v>
      </c>
      <c r="I5551" s="26" t="s">
        <v>113</v>
      </c>
      <c r="J5551" s="26" t="s">
        <v>51</v>
      </c>
      <c r="K5551" s="26" t="s">
        <v>51</v>
      </c>
      <c r="L5551" s="26" t="s">
        <v>433</v>
      </c>
      <c r="M5551" s="26" t="s">
        <v>165</v>
      </c>
      <c r="N5551" s="26" t="s">
        <v>357</v>
      </c>
      <c r="O5551" s="26" t="s">
        <v>57</v>
      </c>
      <c r="P5551" s="26" t="s">
        <v>154</v>
      </c>
      <c r="Q5551" s="26" t="s">
        <v>154</v>
      </c>
      <c r="R5551" s="26" t="s">
        <v>54</v>
      </c>
      <c r="S5551" s="26" t="s">
        <v>531</v>
      </c>
      <c r="T5551" s="54">
        <v>1.923</v>
      </c>
      <c r="U5551" s="36" t="s">
        <v>827</v>
      </c>
      <c r="V5551" s="43">
        <v>3.4299999999999997E-2</v>
      </c>
      <c r="W5551" s="43">
        <v>3.2300000000000002E-2</v>
      </c>
      <c r="X5551" s="26" t="s">
        <v>347</v>
      </c>
      <c r="Z5551" s="42">
        <v>15007000</v>
      </c>
      <c r="AA5551" s="42">
        <v>1</v>
      </c>
      <c r="AB5551" s="42">
        <v>108.26</v>
      </c>
      <c r="AC5551" s="42">
        <v>0</v>
      </c>
      <c r="AD5551" s="42">
        <v>16246.5782</v>
      </c>
      <c r="AG5551" s="26" t="s">
        <v>15</v>
      </c>
      <c r="AH5551" s="43">
        <v>2.1592805755E-2</v>
      </c>
      <c r="AI5551" s="43">
        <v>5.9305224800000004E-3</v>
      </c>
      <c r="AJ5551" s="43">
        <v>1.7552255691294573E-3</v>
      </c>
    </row>
    <row r="5552" spans="1:36" x14ac:dyDescent="0.2">
      <c r="A5552" s="26">
        <v>8694</v>
      </c>
      <c r="B5552" s="26">
        <v>12534</v>
      </c>
      <c r="C5552" s="26" t="s">
        <v>1328</v>
      </c>
      <c r="D5552" s="26">
        <v>510488190</v>
      </c>
      <c r="E5552" s="26" t="s">
        <v>203</v>
      </c>
      <c r="F5552" s="26" t="s">
        <v>1329</v>
      </c>
      <c r="G5552" s="26" t="s">
        <v>1330</v>
      </c>
      <c r="H5552" s="26" t="s">
        <v>69</v>
      </c>
      <c r="I5552" s="26" t="s">
        <v>112</v>
      </c>
      <c r="J5552" s="26" t="s">
        <v>51</v>
      </c>
      <c r="K5552" s="26" t="s">
        <v>51</v>
      </c>
      <c r="L5552" s="26" t="s">
        <v>433</v>
      </c>
      <c r="M5552" s="26" t="s">
        <v>165</v>
      </c>
      <c r="N5552" s="26" t="s">
        <v>84</v>
      </c>
      <c r="O5552" s="26" t="s">
        <v>57</v>
      </c>
      <c r="P5552" s="26" t="s">
        <v>724</v>
      </c>
      <c r="Q5552" s="26" t="s">
        <v>59</v>
      </c>
      <c r="R5552" s="26" t="s">
        <v>54</v>
      </c>
      <c r="S5552" s="26" t="s">
        <v>531</v>
      </c>
      <c r="T5552" s="54">
        <v>2.6779999999999999</v>
      </c>
      <c r="U5552" s="36" t="s">
        <v>1331</v>
      </c>
      <c r="V5552" s="43">
        <v>5.3400000000000003E-2</v>
      </c>
      <c r="W5552" s="43">
        <v>5.4800000000000001E-2</v>
      </c>
      <c r="X5552" s="26" t="s">
        <v>347</v>
      </c>
      <c r="Z5552" s="42">
        <v>2046000</v>
      </c>
      <c r="AA5552" s="42">
        <v>1</v>
      </c>
      <c r="AB5552" s="42">
        <v>100.27</v>
      </c>
      <c r="AC5552" s="42">
        <v>0</v>
      </c>
      <c r="AD5552" s="42">
        <v>2051.5241999999998</v>
      </c>
      <c r="AG5552" s="26" t="s">
        <v>15</v>
      </c>
      <c r="AH5552" s="43">
        <v>2.9369966840000002E-3</v>
      </c>
      <c r="AI5552" s="43">
        <v>7.4887217699999998E-4</v>
      </c>
      <c r="AJ5552" s="43">
        <v>2.2163976236718293E-4</v>
      </c>
    </row>
    <row r="5553" spans="1:36" x14ac:dyDescent="0.2">
      <c r="A5553" s="26">
        <v>8694</v>
      </c>
      <c r="B5553" s="26">
        <v>12534</v>
      </c>
      <c r="C5553" s="26" t="s">
        <v>1332</v>
      </c>
      <c r="D5553" s="26">
        <v>520033309</v>
      </c>
      <c r="E5553" s="26" t="s">
        <v>203</v>
      </c>
      <c r="F5553" s="26" t="s">
        <v>1333</v>
      </c>
      <c r="G5553" s="26" t="s">
        <v>1334</v>
      </c>
      <c r="H5553" s="26" t="s">
        <v>69</v>
      </c>
      <c r="I5553" s="26" t="s">
        <v>112</v>
      </c>
      <c r="J5553" s="26" t="s">
        <v>51</v>
      </c>
      <c r="K5553" s="26" t="s">
        <v>51</v>
      </c>
      <c r="L5553" s="26" t="s">
        <v>433</v>
      </c>
      <c r="M5553" s="26" t="s">
        <v>165</v>
      </c>
      <c r="N5553" s="26" t="s">
        <v>84</v>
      </c>
      <c r="O5553" s="26" t="s">
        <v>57</v>
      </c>
      <c r="P5553" s="26" t="s">
        <v>154</v>
      </c>
      <c r="Q5553" s="26" t="s">
        <v>154</v>
      </c>
      <c r="R5553" s="26" t="s">
        <v>54</v>
      </c>
      <c r="S5553" s="26" t="s">
        <v>531</v>
      </c>
      <c r="T5553" s="54">
        <v>0.247</v>
      </c>
      <c r="U5553" s="36">
        <v>45661</v>
      </c>
      <c r="V5553" s="43">
        <v>5.62E-2</v>
      </c>
      <c r="W5553" s="43">
        <v>6.9199999999999998E-2</v>
      </c>
      <c r="X5553" s="26" t="s">
        <v>347</v>
      </c>
      <c r="Z5553" s="42">
        <v>3316640.5</v>
      </c>
      <c r="AA5553" s="42">
        <v>1</v>
      </c>
      <c r="AB5553" s="42">
        <v>99.73</v>
      </c>
      <c r="AC5553" s="42">
        <v>93.197599999999994</v>
      </c>
      <c r="AD5553" s="42">
        <v>3400.8831700000001</v>
      </c>
      <c r="AG5553" s="26" t="s">
        <v>15</v>
      </c>
      <c r="AH5553" s="43">
        <v>1.651624564E-2</v>
      </c>
      <c r="AI5553" s="43">
        <v>1.241431509E-3</v>
      </c>
      <c r="AJ5553" s="43">
        <v>3.6741995909058827E-4</v>
      </c>
    </row>
    <row r="5554" spans="1:36" x14ac:dyDescent="0.2">
      <c r="A5554" s="26">
        <v>8694</v>
      </c>
      <c r="B5554" s="26">
        <v>12534</v>
      </c>
      <c r="C5554" s="26" t="s">
        <v>1335</v>
      </c>
      <c r="D5554" s="26">
        <v>520039264</v>
      </c>
      <c r="E5554" s="26" t="s">
        <v>203</v>
      </c>
      <c r="F5554" s="26" t="s">
        <v>1336</v>
      </c>
      <c r="G5554" s="26" t="s">
        <v>1337</v>
      </c>
      <c r="H5554" s="26" t="s">
        <v>69</v>
      </c>
      <c r="I5554" s="26" t="s">
        <v>112</v>
      </c>
      <c r="J5554" s="26" t="s">
        <v>51</v>
      </c>
      <c r="K5554" s="26" t="s">
        <v>51</v>
      </c>
      <c r="L5554" s="26" t="s">
        <v>433</v>
      </c>
      <c r="M5554" s="26" t="s">
        <v>165</v>
      </c>
      <c r="N5554" s="26" t="s">
        <v>84</v>
      </c>
      <c r="O5554" s="26" t="s">
        <v>57</v>
      </c>
      <c r="P5554" s="26" t="s">
        <v>1085</v>
      </c>
      <c r="Q5554" s="26" t="s">
        <v>64</v>
      </c>
      <c r="R5554" s="26" t="s">
        <v>54</v>
      </c>
      <c r="S5554" s="26" t="s">
        <v>531</v>
      </c>
      <c r="T5554" s="54">
        <v>1.5960000000000001</v>
      </c>
      <c r="U5554" s="36" t="s">
        <v>1146</v>
      </c>
      <c r="V5554" s="43">
        <v>6.9000000000000006E-2</v>
      </c>
      <c r="W5554" s="43">
        <v>5.5500000000000001E-2</v>
      </c>
      <c r="X5554" s="26" t="s">
        <v>347</v>
      </c>
      <c r="Z5554" s="42">
        <v>177750</v>
      </c>
      <c r="AA5554" s="42">
        <v>1</v>
      </c>
      <c r="AB5554" s="42">
        <v>104.29</v>
      </c>
      <c r="AC5554" s="42">
        <v>0</v>
      </c>
      <c r="AD5554" s="42">
        <v>185.37547000000001</v>
      </c>
      <c r="AG5554" s="26" t="s">
        <v>15</v>
      </c>
      <c r="AH5554" s="43">
        <v>1.053333333E-3</v>
      </c>
      <c r="AI5554" s="43">
        <v>6.7667996212041802E-5</v>
      </c>
      <c r="AJ5554" s="43">
        <v>2.0027341193199111E-5</v>
      </c>
    </row>
    <row r="5555" spans="1:36" x14ac:dyDescent="0.2">
      <c r="A5555" s="26">
        <v>8694</v>
      </c>
      <c r="B5555" s="26">
        <v>12534</v>
      </c>
      <c r="C5555" s="26" t="s">
        <v>1338</v>
      </c>
      <c r="D5555" s="26">
        <v>520033424</v>
      </c>
      <c r="E5555" s="26" t="s">
        <v>203</v>
      </c>
      <c r="F5555" s="26" t="s">
        <v>1339</v>
      </c>
      <c r="G5555" s="26" t="s">
        <v>1340</v>
      </c>
      <c r="H5555" s="26" t="s">
        <v>69</v>
      </c>
      <c r="I5555" s="26" t="s">
        <v>112</v>
      </c>
      <c r="J5555" s="26" t="s">
        <v>51</v>
      </c>
      <c r="K5555" s="26" t="s">
        <v>51</v>
      </c>
      <c r="L5555" s="26" t="s">
        <v>433</v>
      </c>
      <c r="M5555" s="26" t="s">
        <v>165</v>
      </c>
      <c r="N5555" s="26" t="s">
        <v>84</v>
      </c>
      <c r="O5555" s="26" t="s">
        <v>57</v>
      </c>
      <c r="P5555" s="26" t="s">
        <v>737</v>
      </c>
      <c r="Q5555" s="26" t="s">
        <v>59</v>
      </c>
      <c r="R5555" s="26" t="s">
        <v>54</v>
      </c>
      <c r="S5555" s="26" t="s">
        <v>531</v>
      </c>
      <c r="T5555" s="54">
        <v>3.073</v>
      </c>
      <c r="U5555" s="36" t="s">
        <v>1171</v>
      </c>
      <c r="V5555" s="43">
        <v>0.05</v>
      </c>
      <c r="W5555" s="43">
        <v>5.3400000000000003E-2</v>
      </c>
      <c r="X5555" s="26" t="s">
        <v>347</v>
      </c>
      <c r="Z5555" s="42">
        <v>6300000</v>
      </c>
      <c r="AA5555" s="42">
        <v>1</v>
      </c>
      <c r="AB5555" s="42">
        <v>99.22</v>
      </c>
      <c r="AC5555" s="42">
        <v>0</v>
      </c>
      <c r="AD5555" s="42">
        <v>6250.86</v>
      </c>
      <c r="AG5555" s="26" t="s">
        <v>15</v>
      </c>
      <c r="AH5555" s="43">
        <v>2.3702299122999999E-2</v>
      </c>
      <c r="AI5555" s="43">
        <v>2.281764522E-3</v>
      </c>
      <c r="AJ5555" s="43">
        <v>6.7532185337639656E-4</v>
      </c>
    </row>
    <row r="5556" spans="1:36" x14ac:dyDescent="0.2">
      <c r="A5556" s="26">
        <v>8694</v>
      </c>
      <c r="B5556" s="26">
        <v>12534</v>
      </c>
      <c r="C5556" s="26" t="s">
        <v>898</v>
      </c>
      <c r="D5556" s="26">
        <v>520029935</v>
      </c>
      <c r="E5556" s="26" t="s">
        <v>203</v>
      </c>
      <c r="F5556" s="26" t="s">
        <v>1341</v>
      </c>
      <c r="G5556" s="26" t="s">
        <v>1342</v>
      </c>
      <c r="H5556" s="26" t="s">
        <v>69</v>
      </c>
      <c r="I5556" s="26" t="s">
        <v>113</v>
      </c>
      <c r="J5556" s="26" t="s">
        <v>51</v>
      </c>
      <c r="K5556" s="26" t="s">
        <v>51</v>
      </c>
      <c r="L5556" s="26" t="s">
        <v>433</v>
      </c>
      <c r="M5556" s="26" t="s">
        <v>165</v>
      </c>
      <c r="N5556" s="26" t="s">
        <v>129</v>
      </c>
      <c r="O5556" s="26" t="s">
        <v>57</v>
      </c>
      <c r="P5556" s="26" t="s">
        <v>733</v>
      </c>
      <c r="Q5556" s="26" t="s">
        <v>59</v>
      </c>
      <c r="R5556" s="26" t="s">
        <v>54</v>
      </c>
      <c r="S5556" s="26" t="s">
        <v>531</v>
      </c>
      <c r="T5556" s="54">
        <v>3.7349999999999999</v>
      </c>
      <c r="U5556" s="36" t="s">
        <v>1343</v>
      </c>
      <c r="V5556" s="43">
        <v>3.1699999999999999E-2</v>
      </c>
      <c r="W5556" s="43">
        <v>2.9399999999999999E-2</v>
      </c>
      <c r="X5556" s="26" t="s">
        <v>347</v>
      </c>
      <c r="Z5556" s="42">
        <v>12355585</v>
      </c>
      <c r="AA5556" s="42">
        <v>1</v>
      </c>
      <c r="AB5556" s="42">
        <v>108.18</v>
      </c>
      <c r="AC5556" s="42">
        <v>0</v>
      </c>
      <c r="AD5556" s="42">
        <v>13366.271849999999</v>
      </c>
      <c r="AG5556" s="26" t="s">
        <v>15</v>
      </c>
      <c r="AH5556" s="43">
        <v>1.4630651272E-2</v>
      </c>
      <c r="AI5556" s="43">
        <v>4.879118218E-3</v>
      </c>
      <c r="AJ5556" s="43">
        <v>1.4440469756921057E-3</v>
      </c>
    </row>
    <row r="5557" spans="1:36" x14ac:dyDescent="0.2">
      <c r="A5557" s="26">
        <v>8694</v>
      </c>
      <c r="B5557" s="26">
        <v>12534</v>
      </c>
      <c r="C5557" s="26" t="s">
        <v>529</v>
      </c>
      <c r="D5557" s="26">
        <v>520000118</v>
      </c>
      <c r="E5557" s="26" t="s">
        <v>203</v>
      </c>
      <c r="F5557" s="26" t="s">
        <v>1344</v>
      </c>
      <c r="G5557" s="26" t="s">
        <v>1345</v>
      </c>
      <c r="H5557" s="26" t="s">
        <v>69</v>
      </c>
      <c r="I5557" s="26" t="s">
        <v>112</v>
      </c>
      <c r="J5557" s="26" t="s">
        <v>51</v>
      </c>
      <c r="K5557" s="26" t="s">
        <v>51</v>
      </c>
      <c r="L5557" s="26" t="s">
        <v>433</v>
      </c>
      <c r="M5557" s="26" t="s">
        <v>165</v>
      </c>
      <c r="N5557" s="26" t="s">
        <v>129</v>
      </c>
      <c r="O5557" s="26" t="s">
        <v>57</v>
      </c>
      <c r="P5557" s="26" t="s">
        <v>530</v>
      </c>
      <c r="Q5557" s="26" t="s">
        <v>59</v>
      </c>
      <c r="R5557" s="26" t="s">
        <v>54</v>
      </c>
      <c r="S5557" s="26" t="s">
        <v>531</v>
      </c>
      <c r="T5557" s="54">
        <v>0.40500000000000003</v>
      </c>
      <c r="U5557" s="36" t="s">
        <v>1346</v>
      </c>
      <c r="V5557" s="43">
        <v>3.7600000000000001E-2</v>
      </c>
      <c r="W5557" s="43">
        <v>4.4400000000000002E-2</v>
      </c>
      <c r="X5557" s="26" t="s">
        <v>347</v>
      </c>
      <c r="Z5557" s="42">
        <v>8389054</v>
      </c>
      <c r="AA5557" s="42">
        <v>1</v>
      </c>
      <c r="AB5557" s="42">
        <v>100.1</v>
      </c>
      <c r="AC5557" s="42">
        <v>0</v>
      </c>
      <c r="AD5557" s="42">
        <v>8397.4430499999999</v>
      </c>
      <c r="AG5557" s="26" t="s">
        <v>15</v>
      </c>
      <c r="AH5557" s="43">
        <v>6.9568650600000002E-3</v>
      </c>
      <c r="AI5557" s="43">
        <v>3.0653362300000001E-3</v>
      </c>
      <c r="AJ5557" s="43">
        <v>9.0723145361578099E-4</v>
      </c>
    </row>
    <row r="5558" spans="1:36" x14ac:dyDescent="0.2">
      <c r="A5558" s="26">
        <v>8694</v>
      </c>
      <c r="B5558" s="26">
        <v>12534</v>
      </c>
      <c r="C5558" s="26" t="s">
        <v>529</v>
      </c>
      <c r="D5558" s="26">
        <v>520000118</v>
      </c>
      <c r="E5558" s="26" t="s">
        <v>203</v>
      </c>
      <c r="F5558" s="26" t="s">
        <v>1347</v>
      </c>
      <c r="G5558" s="26" t="s">
        <v>1348</v>
      </c>
      <c r="H5558" s="26" t="s">
        <v>69</v>
      </c>
      <c r="I5558" s="26" t="s">
        <v>113</v>
      </c>
      <c r="J5558" s="26" t="s">
        <v>51</v>
      </c>
      <c r="K5558" s="26" t="s">
        <v>51</v>
      </c>
      <c r="L5558" s="26" t="s">
        <v>433</v>
      </c>
      <c r="M5558" s="26" t="s">
        <v>165</v>
      </c>
      <c r="N5558" s="26" t="s">
        <v>129</v>
      </c>
      <c r="O5558" s="26" t="s">
        <v>57</v>
      </c>
      <c r="P5558" s="26" t="s">
        <v>530</v>
      </c>
      <c r="Q5558" s="26" t="s">
        <v>59</v>
      </c>
      <c r="R5558" s="26" t="s">
        <v>54</v>
      </c>
      <c r="S5558" s="26" t="s">
        <v>531</v>
      </c>
      <c r="T5558" s="54">
        <v>4.2240000000000002</v>
      </c>
      <c r="U5558" s="36" t="s">
        <v>1349</v>
      </c>
      <c r="V5558" s="43">
        <v>1.3899999999999999E-2</v>
      </c>
      <c r="W5558" s="43">
        <v>2.3E-2</v>
      </c>
      <c r="X5558" s="26" t="s">
        <v>347</v>
      </c>
      <c r="Z5558" s="42">
        <v>9262071.7300000004</v>
      </c>
      <c r="AA5558" s="42">
        <v>1</v>
      </c>
      <c r="AB5558" s="42">
        <v>103.13</v>
      </c>
      <c r="AC5558" s="42">
        <v>0</v>
      </c>
      <c r="AD5558" s="42">
        <v>9551.9745800000001</v>
      </c>
      <c r="AG5558" s="26" t="s">
        <v>15</v>
      </c>
      <c r="AH5558" s="43">
        <v>5.7887948309999996E-3</v>
      </c>
      <c r="AI5558" s="43">
        <v>3.4867772940000001E-3</v>
      </c>
      <c r="AJ5558" s="43">
        <v>1.0319631501537112E-3</v>
      </c>
    </row>
    <row r="5559" spans="1:36" x14ac:dyDescent="0.2">
      <c r="A5559" s="26">
        <v>8694</v>
      </c>
      <c r="B5559" s="26">
        <v>12534</v>
      </c>
      <c r="C5559" s="26" t="s">
        <v>1350</v>
      </c>
      <c r="D5559" s="26">
        <v>520020116</v>
      </c>
      <c r="E5559" s="26" t="s">
        <v>203</v>
      </c>
      <c r="F5559" s="26" t="s">
        <v>2461</v>
      </c>
      <c r="G5559" s="26" t="s">
        <v>2462</v>
      </c>
      <c r="H5559" s="26" t="s">
        <v>69</v>
      </c>
      <c r="I5559" s="26" t="s">
        <v>113</v>
      </c>
      <c r="J5559" s="26" t="s">
        <v>51</v>
      </c>
      <c r="K5559" s="26" t="s">
        <v>51</v>
      </c>
      <c r="L5559" s="26" t="s">
        <v>433</v>
      </c>
      <c r="M5559" s="26" t="s">
        <v>165</v>
      </c>
      <c r="N5559" s="26" t="s">
        <v>357</v>
      </c>
      <c r="O5559" s="26" t="s">
        <v>57</v>
      </c>
      <c r="P5559" s="26" t="s">
        <v>1122</v>
      </c>
      <c r="Q5559" s="26" t="s">
        <v>59</v>
      </c>
      <c r="R5559" s="26" t="s">
        <v>54</v>
      </c>
      <c r="S5559" s="26" t="s">
        <v>531</v>
      </c>
      <c r="T5559" s="54">
        <v>2.395</v>
      </c>
      <c r="U5559" s="36" t="s">
        <v>1616</v>
      </c>
      <c r="V5559" s="43">
        <v>3.6499999999999998E-2</v>
      </c>
      <c r="W5559" s="43">
        <v>2.9700000000000001E-2</v>
      </c>
      <c r="X5559" s="26" t="s">
        <v>347</v>
      </c>
      <c r="Z5559" s="42">
        <v>560000</v>
      </c>
      <c r="AA5559" s="42">
        <v>1</v>
      </c>
      <c r="AB5559" s="42">
        <v>108.76</v>
      </c>
      <c r="AC5559" s="42">
        <v>0</v>
      </c>
      <c r="AD5559" s="42">
        <v>609.05600000000004</v>
      </c>
      <c r="AG5559" s="26" t="s">
        <v>15</v>
      </c>
      <c r="AH5559" s="43">
        <v>2.1468441390000001E-3</v>
      </c>
      <c r="AI5559" s="43">
        <v>2.2232498699999999E-4</v>
      </c>
      <c r="AJ5559" s="43">
        <v>6.5800358147521229E-5</v>
      </c>
    </row>
    <row r="5560" spans="1:36" x14ac:dyDescent="0.2">
      <c r="A5560" s="26">
        <v>8694</v>
      </c>
      <c r="B5560" s="26">
        <v>12534</v>
      </c>
      <c r="C5560" s="26" t="s">
        <v>1350</v>
      </c>
      <c r="D5560" s="26">
        <v>520020116</v>
      </c>
      <c r="E5560" s="26" t="s">
        <v>203</v>
      </c>
      <c r="F5560" s="26" t="s">
        <v>1351</v>
      </c>
      <c r="G5560" s="26" t="s">
        <v>1352</v>
      </c>
      <c r="H5560" s="26" t="s">
        <v>69</v>
      </c>
      <c r="I5560" s="26" t="s">
        <v>113</v>
      </c>
      <c r="J5560" s="26" t="s">
        <v>51</v>
      </c>
      <c r="K5560" s="26" t="s">
        <v>51</v>
      </c>
      <c r="L5560" s="26" t="s">
        <v>433</v>
      </c>
      <c r="M5560" s="26" t="s">
        <v>165</v>
      </c>
      <c r="N5560" s="26" t="s">
        <v>357</v>
      </c>
      <c r="O5560" s="26" t="s">
        <v>57</v>
      </c>
      <c r="P5560" s="26" t="s">
        <v>724</v>
      </c>
      <c r="Q5560" s="26" t="s">
        <v>59</v>
      </c>
      <c r="R5560" s="26" t="s">
        <v>54</v>
      </c>
      <c r="S5560" s="26" t="s">
        <v>531</v>
      </c>
      <c r="T5560" s="54">
        <v>3.3290000000000002</v>
      </c>
      <c r="U5560" s="36" t="s">
        <v>1174</v>
      </c>
      <c r="V5560" s="43">
        <v>2.7E-2</v>
      </c>
      <c r="W5560" s="43">
        <v>3.04E-2</v>
      </c>
      <c r="X5560" s="26" t="s">
        <v>347</v>
      </c>
      <c r="Z5560" s="42">
        <v>8644680</v>
      </c>
      <c r="AA5560" s="42">
        <v>1</v>
      </c>
      <c r="AB5560" s="42">
        <v>105.87</v>
      </c>
      <c r="AC5560" s="42">
        <v>0</v>
      </c>
      <c r="AD5560" s="42">
        <v>9152.1227199999994</v>
      </c>
      <c r="AG5560" s="26" t="s">
        <v>15</v>
      </c>
      <c r="AH5560" s="43">
        <v>2.1948923256000001E-2</v>
      </c>
      <c r="AI5560" s="43">
        <v>3.3408185309999998E-3</v>
      </c>
      <c r="AJ5560" s="43">
        <v>9.8876450242024717E-4</v>
      </c>
    </row>
    <row r="5561" spans="1:36" x14ac:dyDescent="0.2">
      <c r="A5561" s="26">
        <v>8694</v>
      </c>
      <c r="B5561" s="26">
        <v>12534</v>
      </c>
      <c r="C5561" s="26" t="s">
        <v>815</v>
      </c>
      <c r="D5561" s="26">
        <v>513893123</v>
      </c>
      <c r="E5561" s="26" t="s">
        <v>203</v>
      </c>
      <c r="F5561" s="26" t="s">
        <v>1353</v>
      </c>
      <c r="G5561" s="26" t="s">
        <v>1354</v>
      </c>
      <c r="H5561" s="26" t="s">
        <v>69</v>
      </c>
      <c r="I5561" s="26" t="s">
        <v>113</v>
      </c>
      <c r="J5561" s="26" t="s">
        <v>51</v>
      </c>
      <c r="K5561" s="26" t="s">
        <v>51</v>
      </c>
      <c r="L5561" s="26" t="s">
        <v>433</v>
      </c>
      <c r="M5561" s="26" t="s">
        <v>165</v>
      </c>
      <c r="N5561" s="26" t="s">
        <v>355</v>
      </c>
      <c r="O5561" s="26" t="s">
        <v>57</v>
      </c>
      <c r="P5561" s="26" t="s">
        <v>776</v>
      </c>
      <c r="Q5561" s="26" t="s">
        <v>64</v>
      </c>
      <c r="R5561" s="26" t="s">
        <v>54</v>
      </c>
      <c r="S5561" s="26" t="s">
        <v>531</v>
      </c>
      <c r="T5561" s="54">
        <v>1.405</v>
      </c>
      <c r="U5561" s="36" t="s">
        <v>601</v>
      </c>
      <c r="V5561" s="43">
        <v>3.5400000000000001E-2</v>
      </c>
      <c r="W5561" s="43">
        <v>2.9600000000000001E-2</v>
      </c>
      <c r="X5561" s="26" t="s">
        <v>347</v>
      </c>
      <c r="Z5561" s="42">
        <v>17363224</v>
      </c>
      <c r="AA5561" s="42">
        <v>1</v>
      </c>
      <c r="AB5561" s="42">
        <v>108.84</v>
      </c>
      <c r="AC5561" s="42">
        <v>0</v>
      </c>
      <c r="AD5561" s="42">
        <v>18898.133000000002</v>
      </c>
      <c r="AG5561" s="26" t="s">
        <v>15</v>
      </c>
      <c r="AH5561" s="43">
        <v>1.5544376505000001E-2</v>
      </c>
      <c r="AI5561" s="43">
        <v>6.8984250840000002E-3</v>
      </c>
      <c r="AJ5561" s="43">
        <v>2.0416906158374432E-3</v>
      </c>
    </row>
    <row r="5562" spans="1:36" x14ac:dyDescent="0.2">
      <c r="A5562" s="26">
        <v>8694</v>
      </c>
      <c r="B5562" s="26">
        <v>12534</v>
      </c>
      <c r="C5562" s="26" t="s">
        <v>852</v>
      </c>
      <c r="D5562" s="26">
        <v>520032046</v>
      </c>
      <c r="E5562" s="26" t="s">
        <v>203</v>
      </c>
      <c r="F5562" s="26" t="s">
        <v>1355</v>
      </c>
      <c r="G5562" s="26" t="s">
        <v>1356</v>
      </c>
      <c r="H5562" s="26" t="s">
        <v>69</v>
      </c>
      <c r="I5562" s="26" t="s">
        <v>113</v>
      </c>
      <c r="J5562" s="26" t="s">
        <v>51</v>
      </c>
      <c r="K5562" s="26" t="s">
        <v>51</v>
      </c>
      <c r="L5562" s="26" t="s">
        <v>433</v>
      </c>
      <c r="M5562" s="26" t="s">
        <v>165</v>
      </c>
      <c r="N5562" s="26" t="s">
        <v>129</v>
      </c>
      <c r="O5562" s="26" t="s">
        <v>57</v>
      </c>
      <c r="P5562" s="26" t="s">
        <v>530</v>
      </c>
      <c r="Q5562" s="26" t="s">
        <v>59</v>
      </c>
      <c r="R5562" s="26" t="s">
        <v>54</v>
      </c>
      <c r="S5562" s="26" t="s">
        <v>531</v>
      </c>
      <c r="T5562" s="54">
        <v>3.778</v>
      </c>
      <c r="U5562" s="36">
        <v>48072</v>
      </c>
      <c r="V5562" s="43">
        <v>1.6400000000000001E-2</v>
      </c>
      <c r="W5562" s="43">
        <v>2.4500000000000001E-2</v>
      </c>
      <c r="X5562" s="26" t="s">
        <v>347</v>
      </c>
      <c r="Z5562" s="42">
        <v>10170697.960000001</v>
      </c>
      <c r="AA5562" s="42">
        <v>1</v>
      </c>
      <c r="AB5562" s="42">
        <v>103.92</v>
      </c>
      <c r="AC5562" s="42">
        <v>0</v>
      </c>
      <c r="AD5562" s="42">
        <v>10569.38932</v>
      </c>
      <c r="AG5562" s="26" t="s">
        <v>15</v>
      </c>
      <c r="AH5562" s="43">
        <v>1.0806808310000001E-2</v>
      </c>
      <c r="AI5562" s="43">
        <v>3.8581663280000001E-3</v>
      </c>
      <c r="AJ5562" s="43">
        <v>1.1418812106876641E-3</v>
      </c>
    </row>
    <row r="5563" spans="1:36" x14ac:dyDescent="0.2">
      <c r="A5563" s="26">
        <v>8694</v>
      </c>
      <c r="B5563" s="26">
        <v>12534</v>
      </c>
      <c r="C5563" s="26" t="s">
        <v>852</v>
      </c>
      <c r="D5563" s="26">
        <v>520032046</v>
      </c>
      <c r="E5563" s="26" t="s">
        <v>203</v>
      </c>
      <c r="F5563" s="26" t="s">
        <v>1357</v>
      </c>
      <c r="G5563" s="26" t="s">
        <v>1358</v>
      </c>
      <c r="H5563" s="26" t="s">
        <v>69</v>
      </c>
      <c r="I5563" s="26" t="s">
        <v>113</v>
      </c>
      <c r="J5563" s="26" t="s">
        <v>51</v>
      </c>
      <c r="K5563" s="26" t="s">
        <v>51</v>
      </c>
      <c r="L5563" s="26" t="s">
        <v>433</v>
      </c>
      <c r="M5563" s="26" t="s">
        <v>165</v>
      </c>
      <c r="N5563" s="26" t="s">
        <v>129</v>
      </c>
      <c r="O5563" s="26" t="s">
        <v>57</v>
      </c>
      <c r="P5563" s="26" t="s">
        <v>733</v>
      </c>
      <c r="Q5563" s="26" t="s">
        <v>59</v>
      </c>
      <c r="R5563" s="26" t="s">
        <v>54</v>
      </c>
      <c r="S5563" s="26" t="s">
        <v>531</v>
      </c>
      <c r="T5563" s="54">
        <v>3.2490000000000001</v>
      </c>
      <c r="U5563" s="36">
        <v>48797</v>
      </c>
      <c r="V5563" s="43">
        <v>3.3099999999999997E-2</v>
      </c>
      <c r="W5563" s="43">
        <v>2.93E-2</v>
      </c>
      <c r="X5563" s="26" t="s">
        <v>347</v>
      </c>
      <c r="Z5563" s="42">
        <v>11700000</v>
      </c>
      <c r="AA5563" s="42">
        <v>1</v>
      </c>
      <c r="AB5563" s="42">
        <v>110.27</v>
      </c>
      <c r="AC5563" s="42">
        <v>0</v>
      </c>
      <c r="AD5563" s="42">
        <v>12901.59</v>
      </c>
      <c r="AG5563" s="26" t="s">
        <v>15</v>
      </c>
      <c r="AH5563" s="43">
        <v>1.6679734833999999E-2</v>
      </c>
      <c r="AI5563" s="43">
        <v>4.7094944290000003E-3</v>
      </c>
      <c r="AJ5563" s="43">
        <v>1.3938443142707377E-3</v>
      </c>
    </row>
    <row r="5564" spans="1:36" x14ac:dyDescent="0.2">
      <c r="A5564" s="26">
        <v>8694</v>
      </c>
      <c r="B5564" s="26">
        <v>12534</v>
      </c>
      <c r="C5564" s="26" t="s">
        <v>1062</v>
      </c>
      <c r="D5564" s="26">
        <v>512025891</v>
      </c>
      <c r="E5564" s="26" t="s">
        <v>203</v>
      </c>
      <c r="F5564" s="26" t="s">
        <v>1359</v>
      </c>
      <c r="G5564" s="26" t="s">
        <v>1360</v>
      </c>
      <c r="H5564" s="26" t="s">
        <v>69</v>
      </c>
      <c r="I5564" s="26" t="s">
        <v>113</v>
      </c>
      <c r="J5564" s="26" t="s">
        <v>51</v>
      </c>
      <c r="K5564" s="26" t="s">
        <v>51</v>
      </c>
      <c r="L5564" s="26" t="s">
        <v>433</v>
      </c>
      <c r="M5564" s="26" t="s">
        <v>165</v>
      </c>
      <c r="N5564" s="26" t="s">
        <v>131</v>
      </c>
      <c r="O5564" s="26" t="s">
        <v>57</v>
      </c>
      <c r="P5564" s="26" t="s">
        <v>737</v>
      </c>
      <c r="Q5564" s="26" t="s">
        <v>59</v>
      </c>
      <c r="R5564" s="26" t="s">
        <v>54</v>
      </c>
      <c r="S5564" s="26" t="s">
        <v>531</v>
      </c>
      <c r="T5564" s="54">
        <v>1.6830000000000001</v>
      </c>
      <c r="U5564" s="36" t="s">
        <v>814</v>
      </c>
      <c r="V5564" s="43">
        <v>3.2000000000000001E-2</v>
      </c>
      <c r="W5564" s="43">
        <v>3.1699999999999999E-2</v>
      </c>
      <c r="X5564" s="26" t="s">
        <v>347</v>
      </c>
      <c r="Z5564" s="42">
        <v>998110.66</v>
      </c>
      <c r="AA5564" s="42">
        <v>1</v>
      </c>
      <c r="AB5564" s="42">
        <v>107.55</v>
      </c>
      <c r="AC5564" s="42">
        <v>0</v>
      </c>
      <c r="AD5564" s="42">
        <v>1073.46801</v>
      </c>
      <c r="AG5564" s="26" t="s">
        <v>15</v>
      </c>
      <c r="AH5564" s="43">
        <v>1.299718391E-3</v>
      </c>
      <c r="AI5564" s="43">
        <v>3.9185027599999999E-4</v>
      </c>
      <c r="AJ5564" s="43">
        <v>1.1597386696446124E-4</v>
      </c>
    </row>
    <row r="5565" spans="1:36" x14ac:dyDescent="0.2">
      <c r="A5565" s="26">
        <v>8694</v>
      </c>
      <c r="B5565" s="26">
        <v>12534</v>
      </c>
      <c r="C5565" s="26" t="s">
        <v>1062</v>
      </c>
      <c r="D5565" s="26">
        <v>512025891</v>
      </c>
      <c r="E5565" s="26" t="s">
        <v>203</v>
      </c>
      <c r="F5565" s="26" t="s">
        <v>1361</v>
      </c>
      <c r="G5565" s="26" t="s">
        <v>1362</v>
      </c>
      <c r="H5565" s="26" t="s">
        <v>69</v>
      </c>
      <c r="I5565" s="26" t="s">
        <v>112</v>
      </c>
      <c r="J5565" s="26" t="s">
        <v>51</v>
      </c>
      <c r="K5565" s="26" t="s">
        <v>51</v>
      </c>
      <c r="L5565" s="26" t="s">
        <v>433</v>
      </c>
      <c r="M5565" s="26" t="s">
        <v>165</v>
      </c>
      <c r="N5565" s="26" t="s">
        <v>131</v>
      </c>
      <c r="O5565" s="26" t="s">
        <v>57</v>
      </c>
      <c r="P5565" s="26" t="s">
        <v>737</v>
      </c>
      <c r="Q5565" s="26" t="s">
        <v>59</v>
      </c>
      <c r="R5565" s="26" t="s">
        <v>54</v>
      </c>
      <c r="S5565" s="26" t="s">
        <v>531</v>
      </c>
      <c r="T5565" s="54">
        <v>1.7350000000000001</v>
      </c>
      <c r="U5565" s="36" t="s">
        <v>1363</v>
      </c>
      <c r="V5565" s="43">
        <v>5.7000000000000002E-2</v>
      </c>
      <c r="W5565" s="43">
        <v>5.4899999999999997E-2</v>
      </c>
      <c r="X5565" s="26" t="s">
        <v>347</v>
      </c>
      <c r="Z5565" s="42">
        <v>4256784.7699999996</v>
      </c>
      <c r="AA5565" s="42">
        <v>1</v>
      </c>
      <c r="AB5565" s="42">
        <v>100.74</v>
      </c>
      <c r="AC5565" s="42">
        <v>0</v>
      </c>
      <c r="AD5565" s="42">
        <v>4288.2849800000004</v>
      </c>
      <c r="AG5565" s="26" t="s">
        <v>15</v>
      </c>
      <c r="AH5565" s="43">
        <v>4.6314891769999996E-3</v>
      </c>
      <c r="AI5565" s="43">
        <v>1.5653616509999999E-3</v>
      </c>
      <c r="AJ5565" s="43">
        <v>4.6329186071992714E-4</v>
      </c>
    </row>
    <row r="5566" spans="1:36" x14ac:dyDescent="0.2">
      <c r="A5566" s="26">
        <v>8694</v>
      </c>
      <c r="B5566" s="26">
        <v>12534</v>
      </c>
      <c r="C5566" s="26" t="s">
        <v>773</v>
      </c>
      <c r="D5566" s="26">
        <v>513230029</v>
      </c>
      <c r="E5566" s="26" t="s">
        <v>203</v>
      </c>
      <c r="F5566" s="26" t="s">
        <v>1364</v>
      </c>
      <c r="G5566" s="26" t="s">
        <v>1365</v>
      </c>
      <c r="H5566" s="26" t="s">
        <v>69</v>
      </c>
      <c r="I5566" s="26" t="s">
        <v>112</v>
      </c>
      <c r="J5566" s="26" t="s">
        <v>51</v>
      </c>
      <c r="K5566" s="26" t="s">
        <v>51</v>
      </c>
      <c r="L5566" s="26" t="s">
        <v>433</v>
      </c>
      <c r="M5566" s="26" t="s">
        <v>165</v>
      </c>
      <c r="N5566" s="26" t="s">
        <v>141</v>
      </c>
      <c r="O5566" s="26" t="s">
        <v>57</v>
      </c>
      <c r="P5566" s="26" t="s">
        <v>776</v>
      </c>
      <c r="Q5566" s="26" t="s">
        <v>64</v>
      </c>
      <c r="R5566" s="26" t="s">
        <v>54</v>
      </c>
      <c r="S5566" s="26" t="s">
        <v>531</v>
      </c>
      <c r="T5566" s="54">
        <v>4.3860000000000001</v>
      </c>
      <c r="U5566" s="36" t="s">
        <v>1366</v>
      </c>
      <c r="V5566" s="43">
        <v>5.1700000000000003E-2</v>
      </c>
      <c r="W5566" s="43">
        <v>5.0700000000000002E-2</v>
      </c>
      <c r="X5566" s="26" t="s">
        <v>347</v>
      </c>
      <c r="Z5566" s="42">
        <v>1253000</v>
      </c>
      <c r="AA5566" s="42">
        <v>1</v>
      </c>
      <c r="AB5566" s="42">
        <v>101.16</v>
      </c>
      <c r="AC5566" s="42">
        <v>0</v>
      </c>
      <c r="AD5566" s="42">
        <v>1267.5347999999999</v>
      </c>
      <c r="AG5566" s="26" t="s">
        <v>15</v>
      </c>
      <c r="AH5566" s="43">
        <v>2.0533779949999998E-3</v>
      </c>
      <c r="AI5566" s="43">
        <v>4.6269088300000003E-4</v>
      </c>
      <c r="AJ5566" s="43">
        <v>1.3694018908679445E-4</v>
      </c>
    </row>
    <row r="5567" spans="1:36" x14ac:dyDescent="0.2">
      <c r="A5567" s="26">
        <v>8694</v>
      </c>
      <c r="B5567" s="26">
        <v>12534</v>
      </c>
      <c r="C5567" s="26" t="s">
        <v>1119</v>
      </c>
      <c r="D5567" s="26">
        <v>515434074</v>
      </c>
      <c r="E5567" s="26" t="s">
        <v>203</v>
      </c>
      <c r="F5567" s="26" t="s">
        <v>1367</v>
      </c>
      <c r="G5567" s="26" t="s">
        <v>1368</v>
      </c>
      <c r="H5567" s="26" t="s">
        <v>69</v>
      </c>
      <c r="I5567" s="26" t="s">
        <v>113</v>
      </c>
      <c r="J5567" s="26" t="s">
        <v>51</v>
      </c>
      <c r="K5567" s="26" t="s">
        <v>51</v>
      </c>
      <c r="L5567" s="26" t="s">
        <v>433</v>
      </c>
      <c r="M5567" s="26" t="s">
        <v>165</v>
      </c>
      <c r="N5567" s="26" t="s">
        <v>357</v>
      </c>
      <c r="O5567" s="26" t="s">
        <v>57</v>
      </c>
      <c r="P5567" s="26" t="s">
        <v>1122</v>
      </c>
      <c r="Q5567" s="26" t="s">
        <v>59</v>
      </c>
      <c r="R5567" s="26" t="s">
        <v>54</v>
      </c>
      <c r="S5567" s="26" t="s">
        <v>531</v>
      </c>
      <c r="T5567" s="54">
        <v>1.7410000000000001</v>
      </c>
      <c r="U5567" s="36" t="s">
        <v>738</v>
      </c>
      <c r="V5567" s="43">
        <v>3.0000000000000001E-3</v>
      </c>
      <c r="W5567" s="43">
        <v>2.8899999999999999E-2</v>
      </c>
      <c r="X5567" s="26" t="s">
        <v>347</v>
      </c>
      <c r="Z5567" s="42">
        <v>1737438</v>
      </c>
      <c r="AA5567" s="42">
        <v>1</v>
      </c>
      <c r="AB5567" s="42">
        <v>102.33</v>
      </c>
      <c r="AC5567" s="42">
        <v>0</v>
      </c>
      <c r="AD5567" s="42">
        <v>1777.92031</v>
      </c>
      <c r="AG5567" s="26" t="s">
        <v>15</v>
      </c>
      <c r="AH5567" s="43">
        <v>4.2198479580000002E-3</v>
      </c>
      <c r="AI5567" s="43">
        <v>6.4899797500000001E-4</v>
      </c>
      <c r="AJ5567" s="43">
        <v>1.9208051994521353E-4</v>
      </c>
    </row>
    <row r="5568" spans="1:36" x14ac:dyDescent="0.2">
      <c r="A5568" s="26">
        <v>8694</v>
      </c>
      <c r="B5568" s="26">
        <v>12534</v>
      </c>
      <c r="C5568" s="26" t="s">
        <v>1099</v>
      </c>
      <c r="D5568" s="26">
        <v>510454333</v>
      </c>
      <c r="E5568" s="26" t="s">
        <v>203</v>
      </c>
      <c r="F5568" s="26" t="s">
        <v>1369</v>
      </c>
      <c r="G5568" s="26" t="s">
        <v>1370</v>
      </c>
      <c r="H5568" s="26" t="s">
        <v>69</v>
      </c>
      <c r="I5568" s="26" t="s">
        <v>113</v>
      </c>
      <c r="J5568" s="26" t="s">
        <v>51</v>
      </c>
      <c r="K5568" s="26" t="s">
        <v>51</v>
      </c>
      <c r="L5568" s="26" t="s">
        <v>433</v>
      </c>
      <c r="M5568" s="26" t="s">
        <v>165</v>
      </c>
      <c r="N5568" s="26" t="s">
        <v>131</v>
      </c>
      <c r="O5568" s="26" t="s">
        <v>57</v>
      </c>
      <c r="P5568" s="26" t="s">
        <v>737</v>
      </c>
      <c r="Q5568" s="26" t="s">
        <v>59</v>
      </c>
      <c r="R5568" s="26" t="s">
        <v>54</v>
      </c>
      <c r="S5568" s="26" t="s">
        <v>531</v>
      </c>
      <c r="T5568" s="54">
        <v>2.6269999999999998</v>
      </c>
      <c r="U5568" s="36" t="s">
        <v>1211</v>
      </c>
      <c r="V5568" s="43">
        <v>3.2300000000000002E-2</v>
      </c>
      <c r="W5568" s="43">
        <v>2.9899999999999999E-2</v>
      </c>
      <c r="X5568" s="26" t="s">
        <v>347</v>
      </c>
      <c r="Z5568" s="42">
        <v>5059740</v>
      </c>
      <c r="AA5568" s="42">
        <v>1</v>
      </c>
      <c r="AB5568" s="42">
        <v>108.49</v>
      </c>
      <c r="AC5568" s="42">
        <v>0</v>
      </c>
      <c r="AD5568" s="42">
        <v>5489.3119299999998</v>
      </c>
      <c r="AG5568" s="26" t="s">
        <v>15</v>
      </c>
      <c r="AH5568" s="43">
        <v>9.8046516539999993E-3</v>
      </c>
      <c r="AI5568" s="43">
        <v>2.003775034E-3</v>
      </c>
      <c r="AJ5568" s="43">
        <v>5.9304676577763126E-4</v>
      </c>
    </row>
    <row r="5569" spans="1:36" x14ac:dyDescent="0.2">
      <c r="A5569" s="26">
        <v>8694</v>
      </c>
      <c r="B5569" s="26">
        <v>12534</v>
      </c>
      <c r="C5569" s="26" t="s">
        <v>1099</v>
      </c>
      <c r="D5569" s="26">
        <v>510454333</v>
      </c>
      <c r="E5569" s="26" t="s">
        <v>203</v>
      </c>
      <c r="F5569" s="26" t="s">
        <v>1371</v>
      </c>
      <c r="G5569" s="26" t="s">
        <v>1372</v>
      </c>
      <c r="H5569" s="26" t="s">
        <v>69</v>
      </c>
      <c r="I5569" s="26" t="s">
        <v>112</v>
      </c>
      <c r="J5569" s="26" t="s">
        <v>51</v>
      </c>
      <c r="K5569" s="26" t="s">
        <v>51</v>
      </c>
      <c r="L5569" s="26" t="s">
        <v>433</v>
      </c>
      <c r="M5569" s="26" t="s">
        <v>165</v>
      </c>
      <c r="N5569" s="26" t="s">
        <v>131</v>
      </c>
      <c r="O5569" s="26" t="s">
        <v>57</v>
      </c>
      <c r="P5569" s="26" t="s">
        <v>737</v>
      </c>
      <c r="Q5569" s="26" t="s">
        <v>59</v>
      </c>
      <c r="R5569" s="26" t="s">
        <v>54</v>
      </c>
      <c r="S5569" s="26" t="s">
        <v>531</v>
      </c>
      <c r="T5569" s="54">
        <v>2.7250000000000001</v>
      </c>
      <c r="U5569" s="36" t="s">
        <v>1373</v>
      </c>
      <c r="V5569" s="43">
        <v>5.6500000000000002E-2</v>
      </c>
      <c r="W5569" s="43">
        <v>5.3800000000000001E-2</v>
      </c>
      <c r="X5569" s="26" t="s">
        <v>347</v>
      </c>
      <c r="Z5569" s="42">
        <v>5276383.9800000004</v>
      </c>
      <c r="AA5569" s="42">
        <v>1</v>
      </c>
      <c r="AB5569" s="42">
        <v>102.33</v>
      </c>
      <c r="AC5569" s="42">
        <v>0</v>
      </c>
      <c r="AD5569" s="42">
        <v>5399.3237300000001</v>
      </c>
      <c r="AG5569" s="26" t="s">
        <v>15</v>
      </c>
      <c r="AH5569" s="43">
        <v>1.1173483624000001E-2</v>
      </c>
      <c r="AI5569" s="43">
        <v>1.9709264529999999E-3</v>
      </c>
      <c r="AJ5569" s="43">
        <v>5.8332474384688803E-4</v>
      </c>
    </row>
    <row r="5570" spans="1:36" x14ac:dyDescent="0.2">
      <c r="A5570" s="26">
        <v>8694</v>
      </c>
      <c r="B5570" s="26">
        <v>12534</v>
      </c>
      <c r="C5570" s="26" t="s">
        <v>796</v>
      </c>
      <c r="D5570" s="26">
        <v>511809071</v>
      </c>
      <c r="E5570" s="26" t="s">
        <v>203</v>
      </c>
      <c r="F5570" s="26" t="s">
        <v>1374</v>
      </c>
      <c r="G5570" s="26" t="s">
        <v>1375</v>
      </c>
      <c r="H5570" s="26" t="s">
        <v>69</v>
      </c>
      <c r="I5570" s="26" t="s">
        <v>113</v>
      </c>
      <c r="J5570" s="26" t="s">
        <v>51</v>
      </c>
      <c r="K5570" s="26" t="s">
        <v>51</v>
      </c>
      <c r="L5570" s="26" t="s">
        <v>433</v>
      </c>
      <c r="M5570" s="26" t="s">
        <v>165</v>
      </c>
      <c r="N5570" s="26" t="s">
        <v>68</v>
      </c>
      <c r="O5570" s="26" t="s">
        <v>57</v>
      </c>
      <c r="P5570" s="26" t="s">
        <v>733</v>
      </c>
      <c r="Q5570" s="26" t="s">
        <v>59</v>
      </c>
      <c r="R5570" s="26" t="s">
        <v>54</v>
      </c>
      <c r="S5570" s="26" t="s">
        <v>531</v>
      </c>
      <c r="T5570" s="54">
        <v>2.9529999999999998</v>
      </c>
      <c r="U5570" s="36">
        <v>48123</v>
      </c>
      <c r="V5570" s="43">
        <v>2.1999999999999999E-2</v>
      </c>
      <c r="W5570" s="43">
        <v>2.76E-2</v>
      </c>
      <c r="X5570" s="26" t="s">
        <v>347</v>
      </c>
      <c r="Z5570" s="42">
        <v>560344.84</v>
      </c>
      <c r="AA5570" s="42">
        <v>1</v>
      </c>
      <c r="AB5570" s="42">
        <v>105.56</v>
      </c>
      <c r="AC5570" s="42">
        <v>0</v>
      </c>
      <c r="AD5570" s="42">
        <v>591.50000999999997</v>
      </c>
      <c r="AG5570" s="26" t="s">
        <v>15</v>
      </c>
      <c r="AH5570" s="43">
        <v>1.7253003859999999E-3</v>
      </c>
      <c r="AI5570" s="43">
        <v>2.15916487E-4</v>
      </c>
      <c r="AJ5570" s="43">
        <v>6.390366813932116E-5</v>
      </c>
    </row>
    <row r="5571" spans="1:36" x14ac:dyDescent="0.2">
      <c r="A5571" s="26">
        <v>8694</v>
      </c>
      <c r="B5571" s="26">
        <v>12534</v>
      </c>
      <c r="C5571" s="26" t="s">
        <v>796</v>
      </c>
      <c r="D5571" s="26">
        <v>511809071</v>
      </c>
      <c r="E5571" s="26" t="s">
        <v>203</v>
      </c>
      <c r="F5571" s="26" t="s">
        <v>1376</v>
      </c>
      <c r="G5571" s="26" t="s">
        <v>1377</v>
      </c>
      <c r="H5571" s="26" t="s">
        <v>69</v>
      </c>
      <c r="I5571" s="26" t="s">
        <v>112</v>
      </c>
      <c r="J5571" s="26" t="s">
        <v>51</v>
      </c>
      <c r="K5571" s="26" t="s">
        <v>51</v>
      </c>
      <c r="L5571" s="26" t="s">
        <v>433</v>
      </c>
      <c r="M5571" s="26" t="s">
        <v>165</v>
      </c>
      <c r="N5571" s="26" t="s">
        <v>68</v>
      </c>
      <c r="O5571" s="26" t="s">
        <v>57</v>
      </c>
      <c r="P5571" s="26" t="s">
        <v>733</v>
      </c>
      <c r="Q5571" s="26" t="s">
        <v>59</v>
      </c>
      <c r="R5571" s="26" t="s">
        <v>54</v>
      </c>
      <c r="S5571" s="26" t="s">
        <v>531</v>
      </c>
      <c r="T5571" s="54">
        <v>2.8119999999999998</v>
      </c>
      <c r="U5571" s="36">
        <v>48123</v>
      </c>
      <c r="V5571" s="43">
        <v>4.6800000000000001E-2</v>
      </c>
      <c r="W5571" s="43">
        <v>5.2200000000000003E-2</v>
      </c>
      <c r="X5571" s="26" t="s">
        <v>347</v>
      </c>
      <c r="Z5571" s="42">
        <v>2530468.75</v>
      </c>
      <c r="AA5571" s="42">
        <v>1</v>
      </c>
      <c r="AB5571" s="42">
        <v>99.45</v>
      </c>
      <c r="AC5571" s="42">
        <v>0</v>
      </c>
      <c r="AD5571" s="42">
        <v>2516.5511700000002</v>
      </c>
      <c r="AG5571" s="26" t="s">
        <v>15</v>
      </c>
      <c r="AH5571" s="43">
        <v>6.2611717699999998E-3</v>
      </c>
      <c r="AI5571" s="43">
        <v>9.1862194600000001E-4</v>
      </c>
      <c r="AJ5571" s="43">
        <v>2.7187970939053816E-4</v>
      </c>
    </row>
    <row r="5572" spans="1:36" x14ac:dyDescent="0.2">
      <c r="A5572" s="26">
        <v>8694</v>
      </c>
      <c r="B5572" s="26">
        <v>12534</v>
      </c>
      <c r="C5572" s="26" t="s">
        <v>1378</v>
      </c>
      <c r="D5572" s="26">
        <v>520034372</v>
      </c>
      <c r="E5572" s="26" t="s">
        <v>203</v>
      </c>
      <c r="F5572" s="26" t="s">
        <v>1379</v>
      </c>
      <c r="G5572" s="26" t="s">
        <v>1380</v>
      </c>
      <c r="H5572" s="26" t="s">
        <v>69</v>
      </c>
      <c r="I5572" s="26" t="s">
        <v>112</v>
      </c>
      <c r="J5572" s="26" t="s">
        <v>51</v>
      </c>
      <c r="K5572" s="26" t="s">
        <v>51</v>
      </c>
      <c r="L5572" s="26" t="s">
        <v>433</v>
      </c>
      <c r="M5572" s="26" t="s">
        <v>165</v>
      </c>
      <c r="N5572" s="26" t="s">
        <v>131</v>
      </c>
      <c r="O5572" s="26" t="s">
        <v>57</v>
      </c>
      <c r="P5572" s="26" t="s">
        <v>728</v>
      </c>
      <c r="Q5572" s="26" t="s">
        <v>59</v>
      </c>
      <c r="R5572" s="26" t="s">
        <v>54</v>
      </c>
      <c r="S5572" s="26" t="s">
        <v>531</v>
      </c>
      <c r="T5572" s="54">
        <v>3.2309999999999999</v>
      </c>
      <c r="U5572" s="36" t="s">
        <v>1381</v>
      </c>
      <c r="V5572" s="43">
        <v>4.5600000000000002E-2</v>
      </c>
      <c r="W5572" s="43">
        <v>5.1299999999999998E-2</v>
      </c>
      <c r="X5572" s="26" t="s">
        <v>347</v>
      </c>
      <c r="Z5572" s="42">
        <v>6992352.9000000004</v>
      </c>
      <c r="AA5572" s="42">
        <v>1</v>
      </c>
      <c r="AB5572" s="42">
        <v>98.63</v>
      </c>
      <c r="AC5572" s="42">
        <v>0</v>
      </c>
      <c r="AD5572" s="42">
        <v>6896.5576700000001</v>
      </c>
      <c r="AG5572" s="26" t="s">
        <v>15</v>
      </c>
      <c r="AH5572" s="43">
        <v>1.0496582753E-2</v>
      </c>
      <c r="AI5572" s="43">
        <v>2.517464895E-3</v>
      </c>
      <c r="AJ5572" s="43">
        <v>7.4508085409393313E-4</v>
      </c>
    </row>
    <row r="5573" spans="1:36" x14ac:dyDescent="0.2">
      <c r="A5573" s="26">
        <v>8694</v>
      </c>
      <c r="B5573" s="26">
        <v>12534</v>
      </c>
      <c r="C5573" s="26" t="s">
        <v>1378</v>
      </c>
      <c r="D5573" s="26">
        <v>520034372</v>
      </c>
      <c r="E5573" s="26" t="s">
        <v>203</v>
      </c>
      <c r="F5573" s="26" t="s">
        <v>1382</v>
      </c>
      <c r="G5573" s="26" t="s">
        <v>1383</v>
      </c>
      <c r="H5573" s="26" t="s">
        <v>69</v>
      </c>
      <c r="I5573" s="26" t="s">
        <v>113</v>
      </c>
      <c r="J5573" s="26" t="s">
        <v>51</v>
      </c>
      <c r="K5573" s="26" t="s">
        <v>51</v>
      </c>
      <c r="L5573" s="26" t="s">
        <v>433</v>
      </c>
      <c r="M5573" s="26" t="s">
        <v>165</v>
      </c>
      <c r="N5573" s="26" t="s">
        <v>131</v>
      </c>
      <c r="O5573" s="26" t="s">
        <v>57</v>
      </c>
      <c r="P5573" s="26" t="s">
        <v>728</v>
      </c>
      <c r="Q5573" s="26" t="s">
        <v>59</v>
      </c>
      <c r="R5573" s="26" t="s">
        <v>54</v>
      </c>
      <c r="S5573" s="26" t="s">
        <v>531</v>
      </c>
      <c r="T5573" s="54">
        <v>3.3969999999999998</v>
      </c>
      <c r="U5573" s="36" t="s">
        <v>1381</v>
      </c>
      <c r="V5573" s="43">
        <v>2.1999999999999999E-2</v>
      </c>
      <c r="W5573" s="43">
        <v>2.81E-2</v>
      </c>
      <c r="X5573" s="26" t="s">
        <v>347</v>
      </c>
      <c r="Z5573" s="42">
        <v>3386117.28</v>
      </c>
      <c r="AA5573" s="42">
        <v>1</v>
      </c>
      <c r="AB5573" s="42">
        <v>104.57</v>
      </c>
      <c r="AC5573" s="42">
        <v>0</v>
      </c>
      <c r="AD5573" s="42">
        <v>3540.8628399999998</v>
      </c>
      <c r="AG5573" s="26" t="s">
        <v>15</v>
      </c>
      <c r="AH5573" s="43">
        <v>5.4601502800000002E-3</v>
      </c>
      <c r="AI5573" s="43">
        <v>1.2925285810000001E-3</v>
      </c>
      <c r="AJ5573" s="43">
        <v>3.8254289100386361E-4</v>
      </c>
    </row>
    <row r="5574" spans="1:36" x14ac:dyDescent="0.2">
      <c r="A5574" s="26">
        <v>8694</v>
      </c>
      <c r="B5574" s="26">
        <v>12534</v>
      </c>
      <c r="C5574" s="26" t="s">
        <v>1218</v>
      </c>
      <c r="D5574" s="26">
        <v>513834200</v>
      </c>
      <c r="E5574" s="26" t="s">
        <v>203</v>
      </c>
      <c r="F5574" s="26" t="s">
        <v>1384</v>
      </c>
      <c r="G5574" s="26" t="s">
        <v>1385</v>
      </c>
      <c r="H5574" s="26" t="s">
        <v>69</v>
      </c>
      <c r="I5574" s="26" t="s">
        <v>112</v>
      </c>
      <c r="J5574" s="26" t="s">
        <v>51</v>
      </c>
      <c r="K5574" s="26" t="s">
        <v>51</v>
      </c>
      <c r="L5574" s="26" t="s">
        <v>433</v>
      </c>
      <c r="M5574" s="26" t="s">
        <v>165</v>
      </c>
      <c r="N5574" s="26" t="s">
        <v>141</v>
      </c>
      <c r="O5574" s="26" t="s">
        <v>57</v>
      </c>
      <c r="P5574" s="26" t="s">
        <v>733</v>
      </c>
      <c r="Q5574" s="26" t="s">
        <v>59</v>
      </c>
      <c r="R5574" s="26" t="s">
        <v>54</v>
      </c>
      <c r="S5574" s="26" t="s">
        <v>531</v>
      </c>
      <c r="T5574" s="54">
        <v>4.5380000000000003</v>
      </c>
      <c r="U5574" s="36" t="s">
        <v>1045</v>
      </c>
      <c r="V5574" s="43">
        <v>4.3799999999999999E-2</v>
      </c>
      <c r="W5574" s="43">
        <v>4.8800000000000003E-2</v>
      </c>
      <c r="X5574" s="26" t="s">
        <v>347</v>
      </c>
      <c r="Z5574" s="42">
        <v>496000</v>
      </c>
      <c r="AA5574" s="42">
        <v>1</v>
      </c>
      <c r="AB5574" s="42">
        <v>98.04</v>
      </c>
      <c r="AC5574" s="42">
        <v>0</v>
      </c>
      <c r="AD5574" s="42">
        <v>486.27839999999998</v>
      </c>
      <c r="AG5574" s="26" t="s">
        <v>15</v>
      </c>
      <c r="AH5574" s="43">
        <v>9.9200000000000004E-4</v>
      </c>
      <c r="AI5574" s="43">
        <v>1.7750722300000001E-4</v>
      </c>
      <c r="AJ5574" s="43">
        <v>5.2535879918108656E-5</v>
      </c>
    </row>
    <row r="5575" spans="1:36" x14ac:dyDescent="0.2">
      <c r="A5575" s="26">
        <v>8694</v>
      </c>
      <c r="B5575" s="26">
        <v>12534</v>
      </c>
      <c r="C5575" s="26" t="s">
        <v>1386</v>
      </c>
      <c r="D5575" s="26">
        <v>520044322</v>
      </c>
      <c r="E5575" s="26" t="s">
        <v>203</v>
      </c>
      <c r="F5575" s="26" t="s">
        <v>1387</v>
      </c>
      <c r="G5575" s="26" t="s">
        <v>1388</v>
      </c>
      <c r="H5575" s="26" t="s">
        <v>69</v>
      </c>
      <c r="I5575" s="26" t="s">
        <v>112</v>
      </c>
      <c r="J5575" s="26" t="s">
        <v>51</v>
      </c>
      <c r="K5575" s="26" t="s">
        <v>51</v>
      </c>
      <c r="L5575" s="26" t="s">
        <v>433</v>
      </c>
      <c r="M5575" s="26" t="s">
        <v>165</v>
      </c>
      <c r="N5575" s="26" t="s">
        <v>140</v>
      </c>
      <c r="O5575" s="26" t="s">
        <v>57</v>
      </c>
      <c r="P5575" s="26" t="s">
        <v>1051</v>
      </c>
      <c r="Q5575" s="26" t="s">
        <v>64</v>
      </c>
      <c r="R5575" s="26" t="s">
        <v>54</v>
      </c>
      <c r="S5575" s="26" t="s">
        <v>531</v>
      </c>
      <c r="T5575" s="54">
        <v>2.4849999999999999</v>
      </c>
      <c r="U5575" s="36" t="s">
        <v>1389</v>
      </c>
      <c r="V5575" s="43">
        <v>6.7500000000000004E-2</v>
      </c>
      <c r="W5575" s="43">
        <v>5.5199999999999999E-2</v>
      </c>
      <c r="X5575" s="26" t="s">
        <v>347</v>
      </c>
      <c r="Z5575" s="42">
        <v>8139415.2199999997</v>
      </c>
      <c r="AA5575" s="42">
        <v>1</v>
      </c>
      <c r="AB5575" s="42">
        <v>106.07</v>
      </c>
      <c r="AC5575" s="42">
        <v>0</v>
      </c>
      <c r="AD5575" s="42">
        <v>8633.4777200000008</v>
      </c>
      <c r="AG5575" s="26" t="s">
        <v>15</v>
      </c>
      <c r="AH5575" s="43">
        <v>4.6510944110000002E-3</v>
      </c>
      <c r="AI5575" s="43">
        <v>3.1514964600000001E-3</v>
      </c>
      <c r="AJ5575" s="43">
        <v>9.3273184409092933E-4</v>
      </c>
    </row>
    <row r="5576" spans="1:36" x14ac:dyDescent="0.2">
      <c r="A5576" s="26">
        <v>8694</v>
      </c>
      <c r="B5576" s="26">
        <v>12534</v>
      </c>
      <c r="C5576" s="26" t="s">
        <v>1390</v>
      </c>
      <c r="D5576" s="26">
        <v>44528798375</v>
      </c>
      <c r="E5576" s="26" t="s">
        <v>204</v>
      </c>
      <c r="F5576" s="26" t="s">
        <v>1391</v>
      </c>
      <c r="G5576" s="26" t="s">
        <v>1392</v>
      </c>
      <c r="H5576" s="26" t="s">
        <v>69</v>
      </c>
      <c r="I5576" s="26" t="s">
        <v>113</v>
      </c>
      <c r="J5576" s="26" t="s">
        <v>51</v>
      </c>
      <c r="K5576" s="26" t="s">
        <v>167</v>
      </c>
      <c r="L5576" s="26" t="s">
        <v>433</v>
      </c>
      <c r="M5576" s="26" t="s">
        <v>165</v>
      </c>
      <c r="N5576" s="26" t="s">
        <v>358</v>
      </c>
      <c r="O5576" s="26" t="s">
        <v>57</v>
      </c>
      <c r="P5576" s="26" t="s">
        <v>154</v>
      </c>
      <c r="Q5576" s="26" t="s">
        <v>154</v>
      </c>
      <c r="R5576" s="26" t="s">
        <v>54</v>
      </c>
      <c r="S5576" s="26" t="s">
        <v>531</v>
      </c>
      <c r="T5576" s="54">
        <v>2.2010000000000001</v>
      </c>
      <c r="U5576" s="36" t="s">
        <v>781</v>
      </c>
      <c r="V5576" s="43">
        <v>4.7500000000000001E-2</v>
      </c>
      <c r="W5576" s="43">
        <v>4.9299999999999997E-2</v>
      </c>
      <c r="X5576" s="26" t="s">
        <v>347</v>
      </c>
      <c r="Z5576" s="42">
        <v>558842</v>
      </c>
      <c r="AA5576" s="42">
        <v>1</v>
      </c>
      <c r="AB5576" s="42">
        <v>107.6</v>
      </c>
      <c r="AC5576" s="42">
        <v>0</v>
      </c>
      <c r="AD5576" s="42">
        <v>601.31398999999999</v>
      </c>
      <c r="AG5576" s="26" t="s">
        <v>15</v>
      </c>
      <c r="AH5576" s="43">
        <v>1.3058120549999999E-3</v>
      </c>
      <c r="AI5576" s="43">
        <v>2.1949890500000001E-4</v>
      </c>
      <c r="AJ5576" s="43">
        <v>6.4963937472276763E-5</v>
      </c>
    </row>
    <row r="5577" spans="1:36" x14ac:dyDescent="0.2">
      <c r="A5577" s="26">
        <v>8694</v>
      </c>
      <c r="B5577" s="26">
        <v>12534</v>
      </c>
      <c r="C5577" s="26" t="s">
        <v>751</v>
      </c>
      <c r="D5577" s="26">
        <v>520032178</v>
      </c>
      <c r="E5577" s="26" t="s">
        <v>203</v>
      </c>
      <c r="F5577" s="26" t="s">
        <v>1396</v>
      </c>
      <c r="G5577" s="26" t="s">
        <v>1397</v>
      </c>
      <c r="H5577" s="26" t="s">
        <v>69</v>
      </c>
      <c r="I5577" s="26" t="s">
        <v>112</v>
      </c>
      <c r="J5577" s="26" t="s">
        <v>51</v>
      </c>
      <c r="K5577" s="26" t="s">
        <v>51</v>
      </c>
      <c r="L5577" s="26" t="s">
        <v>433</v>
      </c>
      <c r="M5577" s="26" t="s">
        <v>165</v>
      </c>
      <c r="N5577" s="26" t="s">
        <v>84</v>
      </c>
      <c r="O5577" s="26" t="s">
        <v>57</v>
      </c>
      <c r="P5577" s="26" t="s">
        <v>154</v>
      </c>
      <c r="Q5577" s="26" t="s">
        <v>154</v>
      </c>
      <c r="R5577" s="26" t="s">
        <v>54</v>
      </c>
      <c r="S5577" s="26" t="s">
        <v>531</v>
      </c>
      <c r="T5577" s="54">
        <v>2.665</v>
      </c>
      <c r="U5577" s="36" t="s">
        <v>1036</v>
      </c>
      <c r="V5577" s="43">
        <v>6.3E-2</v>
      </c>
      <c r="W5577" s="43">
        <v>6.1499999999999999E-2</v>
      </c>
      <c r="X5577" s="26" t="s">
        <v>347</v>
      </c>
      <c r="Z5577" s="42">
        <v>6410800</v>
      </c>
      <c r="AA5577" s="42">
        <v>1</v>
      </c>
      <c r="AB5577" s="42">
        <v>100.64</v>
      </c>
      <c r="AC5577" s="42">
        <v>0</v>
      </c>
      <c r="AD5577" s="42">
        <v>6451.8291200000003</v>
      </c>
      <c r="AG5577" s="26" t="s">
        <v>15</v>
      </c>
      <c r="AH5577" s="43">
        <v>3.6865064135E-2</v>
      </c>
      <c r="AI5577" s="43">
        <v>2.3551247009999999E-3</v>
      </c>
      <c r="AJ5577" s="43">
        <v>6.9703387997590823E-4</v>
      </c>
    </row>
    <row r="5578" spans="1:36" x14ac:dyDescent="0.2">
      <c r="A5578" s="26">
        <v>8694</v>
      </c>
      <c r="B5578" s="26">
        <v>12534</v>
      </c>
      <c r="C5578" s="26" t="s">
        <v>1398</v>
      </c>
      <c r="D5578" s="26">
        <v>1427976</v>
      </c>
      <c r="E5578" s="26" t="s">
        <v>204</v>
      </c>
      <c r="F5578" s="26" t="s">
        <v>1399</v>
      </c>
      <c r="G5578" s="26" t="s">
        <v>1400</v>
      </c>
      <c r="H5578" s="26" t="s">
        <v>69</v>
      </c>
      <c r="I5578" s="26" t="s">
        <v>112</v>
      </c>
      <c r="J5578" s="26" t="s">
        <v>51</v>
      </c>
      <c r="K5578" s="26" t="s">
        <v>167</v>
      </c>
      <c r="L5578" s="26" t="s">
        <v>433</v>
      </c>
      <c r="M5578" s="26" t="s">
        <v>165</v>
      </c>
      <c r="N5578" s="26" t="s">
        <v>358</v>
      </c>
      <c r="O5578" s="26" t="s">
        <v>57</v>
      </c>
      <c r="P5578" s="26" t="s">
        <v>724</v>
      </c>
      <c r="Q5578" s="26" t="s">
        <v>59</v>
      </c>
      <c r="R5578" s="26" t="s">
        <v>54</v>
      </c>
      <c r="S5578" s="26" t="s">
        <v>531</v>
      </c>
      <c r="T5578" s="54">
        <v>1.8580000000000001</v>
      </c>
      <c r="U5578" s="36" t="s">
        <v>827</v>
      </c>
      <c r="V5578" s="43">
        <v>6.8000000000000005E-2</v>
      </c>
      <c r="W5578" s="43">
        <v>5.8299999999999998E-2</v>
      </c>
      <c r="X5578" s="26" t="s">
        <v>347</v>
      </c>
      <c r="Z5578" s="42">
        <v>3593044.74</v>
      </c>
      <c r="AA5578" s="42">
        <v>1</v>
      </c>
      <c r="AB5578" s="42">
        <v>101.93</v>
      </c>
      <c r="AC5578" s="42">
        <v>0</v>
      </c>
      <c r="AD5578" s="42">
        <v>3662.3905</v>
      </c>
      <c r="AG5578" s="26" t="s">
        <v>15</v>
      </c>
      <c r="AH5578" s="43">
        <v>1.0327054816999999E-2</v>
      </c>
      <c r="AI5578" s="43">
        <v>1.336890077E-3</v>
      </c>
      <c r="AJ5578" s="43">
        <v>3.9567232992709922E-4</v>
      </c>
    </row>
    <row r="5579" spans="1:36" x14ac:dyDescent="0.2">
      <c r="A5579" s="26">
        <v>8694</v>
      </c>
      <c r="B5579" s="26">
        <v>12534</v>
      </c>
      <c r="C5579" s="26" t="s">
        <v>789</v>
      </c>
      <c r="D5579" s="26">
        <v>520039868</v>
      </c>
      <c r="E5579" s="26" t="s">
        <v>203</v>
      </c>
      <c r="F5579" s="26" t="s">
        <v>1401</v>
      </c>
      <c r="G5579" s="26" t="s">
        <v>1402</v>
      </c>
      <c r="H5579" s="26" t="s">
        <v>69</v>
      </c>
      <c r="I5579" s="26" t="s">
        <v>112</v>
      </c>
      <c r="J5579" s="26" t="s">
        <v>51</v>
      </c>
      <c r="K5579" s="26" t="s">
        <v>51</v>
      </c>
      <c r="L5579" s="26" t="s">
        <v>433</v>
      </c>
      <c r="M5579" s="26" t="s">
        <v>165</v>
      </c>
      <c r="N5579" s="26" t="s">
        <v>353</v>
      </c>
      <c r="O5579" s="26" t="s">
        <v>57</v>
      </c>
      <c r="P5579" s="26" t="s">
        <v>154</v>
      </c>
      <c r="Q5579" s="26" t="s">
        <v>154</v>
      </c>
      <c r="R5579" s="26" t="s">
        <v>54</v>
      </c>
      <c r="S5579" s="26" t="s">
        <v>531</v>
      </c>
      <c r="T5579" s="54">
        <v>2.5019999999999998</v>
      </c>
      <c r="U5579" s="36">
        <v>47122</v>
      </c>
      <c r="V5579" s="43">
        <v>6.0499999999999998E-2</v>
      </c>
      <c r="W5579" s="43">
        <v>6.08E-2</v>
      </c>
      <c r="X5579" s="26" t="s">
        <v>347</v>
      </c>
      <c r="Z5579" s="42">
        <v>2197000</v>
      </c>
      <c r="AA5579" s="42">
        <v>1</v>
      </c>
      <c r="AB5579" s="42">
        <v>101.69</v>
      </c>
      <c r="AC5579" s="42">
        <v>0</v>
      </c>
      <c r="AD5579" s="42">
        <v>2234.1293000000001</v>
      </c>
      <c r="AG5579" s="26" t="s">
        <v>15</v>
      </c>
      <c r="AH5579" s="43">
        <v>9.9863636360000008E-3</v>
      </c>
      <c r="AI5579" s="43">
        <v>8.1552889900000003E-4</v>
      </c>
      <c r="AJ5579" s="43">
        <v>2.4136780211979017E-4</v>
      </c>
    </row>
    <row r="5580" spans="1:36" x14ac:dyDescent="0.2">
      <c r="A5580" s="26">
        <v>8694</v>
      </c>
      <c r="B5580" s="26">
        <v>12534</v>
      </c>
      <c r="C5580" s="26" t="s">
        <v>1403</v>
      </c>
      <c r="D5580" s="26">
        <v>520034257</v>
      </c>
      <c r="E5580" s="26" t="s">
        <v>203</v>
      </c>
      <c r="F5580" s="26" t="s">
        <v>1404</v>
      </c>
      <c r="G5580" s="26" t="s">
        <v>1405</v>
      </c>
      <c r="H5580" s="26" t="s">
        <v>69</v>
      </c>
      <c r="I5580" s="26" t="s">
        <v>113</v>
      </c>
      <c r="J5580" s="26" t="s">
        <v>51</v>
      </c>
      <c r="K5580" s="26" t="s">
        <v>51</v>
      </c>
      <c r="L5580" s="26" t="s">
        <v>433</v>
      </c>
      <c r="M5580" s="26" t="s">
        <v>165</v>
      </c>
      <c r="N5580" s="26" t="s">
        <v>373</v>
      </c>
      <c r="O5580" s="26" t="s">
        <v>57</v>
      </c>
      <c r="P5580" s="26" t="s">
        <v>750</v>
      </c>
      <c r="Q5580" s="26" t="s">
        <v>64</v>
      </c>
      <c r="R5580" s="26" t="s">
        <v>54</v>
      </c>
      <c r="S5580" s="26" t="s">
        <v>531</v>
      </c>
      <c r="T5580" s="54">
        <v>2.7749999999999999</v>
      </c>
      <c r="U5580" s="36">
        <v>47033</v>
      </c>
      <c r="V5580" s="43">
        <v>3.73E-2</v>
      </c>
      <c r="W5580" s="43">
        <v>2.9700000000000001E-2</v>
      </c>
      <c r="X5580" s="26" t="s">
        <v>347</v>
      </c>
      <c r="Z5580" s="42">
        <v>6392413</v>
      </c>
      <c r="AA5580" s="42">
        <v>1</v>
      </c>
      <c r="AB5580" s="42">
        <v>110.81</v>
      </c>
      <c r="AC5580" s="42">
        <v>0</v>
      </c>
      <c r="AD5580" s="42">
        <v>7083.4328500000001</v>
      </c>
      <c r="AG5580" s="26" t="s">
        <v>15</v>
      </c>
      <c r="AH5580" s="43">
        <v>1.3988203139E-2</v>
      </c>
      <c r="AI5580" s="43">
        <v>2.5856803339999999E-3</v>
      </c>
      <c r="AJ5580" s="43">
        <v>7.6527021890255913E-4</v>
      </c>
    </row>
    <row r="5581" spans="1:36" x14ac:dyDescent="0.2">
      <c r="A5581" s="26">
        <v>8694</v>
      </c>
      <c r="B5581" s="26">
        <v>12534</v>
      </c>
      <c r="C5581" s="26" t="s">
        <v>1406</v>
      </c>
      <c r="D5581" s="26">
        <v>520036120</v>
      </c>
      <c r="E5581" s="26" t="s">
        <v>203</v>
      </c>
      <c r="F5581" s="26" t="s">
        <v>1407</v>
      </c>
      <c r="G5581" s="26" t="s">
        <v>1408</v>
      </c>
      <c r="H5581" s="26" t="s">
        <v>69</v>
      </c>
      <c r="I5581" s="26" t="s">
        <v>112</v>
      </c>
      <c r="J5581" s="26" t="s">
        <v>51</v>
      </c>
      <c r="K5581" s="26" t="s">
        <v>51</v>
      </c>
      <c r="L5581" s="26" t="s">
        <v>433</v>
      </c>
      <c r="M5581" s="26" t="s">
        <v>165</v>
      </c>
      <c r="N5581" s="26" t="s">
        <v>141</v>
      </c>
      <c r="O5581" s="26" t="s">
        <v>57</v>
      </c>
      <c r="P5581" s="26" t="s">
        <v>733</v>
      </c>
      <c r="Q5581" s="26" t="s">
        <v>59</v>
      </c>
      <c r="R5581" s="26" t="s">
        <v>54</v>
      </c>
      <c r="S5581" s="26" t="s">
        <v>531</v>
      </c>
      <c r="T5581" s="54">
        <v>2.8969999999999998</v>
      </c>
      <c r="U5581" s="36" t="s">
        <v>1409</v>
      </c>
      <c r="V5581" s="43">
        <v>4.7E-2</v>
      </c>
      <c r="W5581" s="43">
        <v>4.7300000000000002E-2</v>
      </c>
      <c r="X5581" s="26" t="s">
        <v>347</v>
      </c>
      <c r="Z5581" s="42">
        <v>8705263</v>
      </c>
      <c r="AA5581" s="42">
        <v>1</v>
      </c>
      <c r="AB5581" s="42">
        <v>103.85</v>
      </c>
      <c r="AC5581" s="42">
        <v>0</v>
      </c>
      <c r="AD5581" s="42">
        <v>9040.4156299999995</v>
      </c>
      <c r="AG5581" s="26" t="s">
        <v>15</v>
      </c>
      <c r="AH5581" s="43">
        <v>9.6821966410000002E-3</v>
      </c>
      <c r="AI5581" s="43">
        <v>3.3000418580000001E-3</v>
      </c>
      <c r="AJ5581" s="43">
        <v>9.7669604479136353E-4</v>
      </c>
    </row>
    <row r="5582" spans="1:36" x14ac:dyDescent="0.2">
      <c r="A5582" s="26">
        <v>8694</v>
      </c>
      <c r="B5582" s="26">
        <v>12534</v>
      </c>
      <c r="C5582" s="26" t="s">
        <v>1406</v>
      </c>
      <c r="D5582" s="26">
        <v>520036120</v>
      </c>
      <c r="E5582" s="26" t="s">
        <v>203</v>
      </c>
      <c r="F5582" s="26" t="s">
        <v>1410</v>
      </c>
      <c r="G5582" s="26" t="s">
        <v>1411</v>
      </c>
      <c r="H5582" s="26" t="s">
        <v>69</v>
      </c>
      <c r="I5582" s="26" t="s">
        <v>339</v>
      </c>
      <c r="J5582" s="26" t="s">
        <v>51</v>
      </c>
      <c r="K5582" s="26" t="s">
        <v>51</v>
      </c>
      <c r="L5582" s="26" t="s">
        <v>433</v>
      </c>
      <c r="M5582" s="26" t="s">
        <v>165</v>
      </c>
      <c r="N5582" s="26" t="s">
        <v>141</v>
      </c>
      <c r="O5582" s="26" t="s">
        <v>57</v>
      </c>
      <c r="P5582" s="26" t="s">
        <v>733</v>
      </c>
      <c r="Q5582" s="26" t="s">
        <v>59</v>
      </c>
      <c r="R5582" s="26" t="s">
        <v>54</v>
      </c>
      <c r="S5582" s="26" t="s">
        <v>531</v>
      </c>
      <c r="T5582" s="54">
        <v>3.01</v>
      </c>
      <c r="U5582" s="36" t="s">
        <v>1409</v>
      </c>
      <c r="V5582" s="43">
        <v>2.8000000000000001E-2</v>
      </c>
      <c r="W5582" s="43">
        <v>-6.1999999999999998E-3</v>
      </c>
      <c r="X5582" s="26" t="s">
        <v>347</v>
      </c>
      <c r="Z5582" s="42">
        <v>4051000</v>
      </c>
      <c r="AA5582" s="42">
        <v>1</v>
      </c>
      <c r="AB5582" s="42">
        <v>113.3</v>
      </c>
      <c r="AC5582" s="42">
        <v>0</v>
      </c>
      <c r="AD5582" s="42">
        <v>4589.7830000000004</v>
      </c>
      <c r="AG5582" s="26" t="s">
        <v>15</v>
      </c>
      <c r="AH5582" s="43">
        <v>2.7008503244E-2</v>
      </c>
      <c r="AI5582" s="43">
        <v>1.6754181039999999E-3</v>
      </c>
      <c r="AJ5582" s="43">
        <v>4.9586469096339983E-4</v>
      </c>
    </row>
    <row r="5583" spans="1:36" x14ac:dyDescent="0.2">
      <c r="A5583" s="26">
        <v>8694</v>
      </c>
      <c r="B5583" s="26">
        <v>12534</v>
      </c>
      <c r="C5583" s="26" t="s">
        <v>1412</v>
      </c>
      <c r="D5583" s="26">
        <v>516286432</v>
      </c>
      <c r="E5583" s="26" t="s">
        <v>203</v>
      </c>
      <c r="F5583" s="26" t="s">
        <v>1413</v>
      </c>
      <c r="G5583" s="26" t="s">
        <v>1414</v>
      </c>
      <c r="H5583" s="26" t="s">
        <v>69</v>
      </c>
      <c r="I5583" s="26" t="s">
        <v>112</v>
      </c>
      <c r="J5583" s="26" t="s">
        <v>51</v>
      </c>
      <c r="K5583" s="26" t="s">
        <v>51</v>
      </c>
      <c r="L5583" s="26" t="s">
        <v>433</v>
      </c>
      <c r="M5583" s="26" t="s">
        <v>165</v>
      </c>
      <c r="N5583" s="26" t="s">
        <v>357</v>
      </c>
      <c r="O5583" s="26" t="s">
        <v>57</v>
      </c>
      <c r="P5583" s="26" t="s">
        <v>154</v>
      </c>
      <c r="Q5583" s="26" t="s">
        <v>154</v>
      </c>
      <c r="R5583" s="26" t="s">
        <v>54</v>
      </c>
      <c r="S5583" s="26" t="s">
        <v>531</v>
      </c>
      <c r="T5583" s="54">
        <v>0.69499999999999995</v>
      </c>
      <c r="U5583" s="36" t="s">
        <v>1415</v>
      </c>
      <c r="V5583" s="43">
        <v>6.5000000000000002E-2</v>
      </c>
      <c r="W5583" s="43">
        <v>6.8199999999999997E-2</v>
      </c>
      <c r="X5583" s="26" t="s">
        <v>347</v>
      </c>
      <c r="Z5583" s="42">
        <v>1302000</v>
      </c>
      <c r="AA5583" s="42">
        <v>1</v>
      </c>
      <c r="AB5583" s="42">
        <v>100.16</v>
      </c>
      <c r="AC5583" s="42">
        <v>0</v>
      </c>
      <c r="AD5583" s="42">
        <v>1304.0832</v>
      </c>
      <c r="AG5583" s="26" t="s">
        <v>15</v>
      </c>
      <c r="AH5583" s="43">
        <v>1.1847606045E-2</v>
      </c>
      <c r="AI5583" s="43">
        <v>4.7603222200000002E-4</v>
      </c>
      <c r="AJ5583" s="43">
        <v>1.4088875508026446E-4</v>
      </c>
    </row>
    <row r="5584" spans="1:36" x14ac:dyDescent="0.2">
      <c r="A5584" s="26">
        <v>8694</v>
      </c>
      <c r="B5584" s="26">
        <v>12534</v>
      </c>
      <c r="C5584" s="26" t="s">
        <v>1416</v>
      </c>
      <c r="D5584" s="26">
        <v>520038274</v>
      </c>
      <c r="E5584" s="26" t="s">
        <v>203</v>
      </c>
      <c r="F5584" s="26" t="s">
        <v>1417</v>
      </c>
      <c r="G5584" s="26" t="s">
        <v>1418</v>
      </c>
      <c r="H5584" s="26" t="s">
        <v>69</v>
      </c>
      <c r="I5584" s="26" t="s">
        <v>113</v>
      </c>
      <c r="J5584" s="26" t="s">
        <v>51</v>
      </c>
      <c r="K5584" s="26" t="s">
        <v>51</v>
      </c>
      <c r="L5584" s="26" t="s">
        <v>433</v>
      </c>
      <c r="M5584" s="26" t="s">
        <v>165</v>
      </c>
      <c r="N5584" s="26" t="s">
        <v>84</v>
      </c>
      <c r="O5584" s="26" t="s">
        <v>57</v>
      </c>
      <c r="P5584" s="26" t="s">
        <v>750</v>
      </c>
      <c r="Q5584" s="26" t="s">
        <v>64</v>
      </c>
      <c r="R5584" s="26" t="s">
        <v>54</v>
      </c>
      <c r="S5584" s="26" t="s">
        <v>531</v>
      </c>
      <c r="T5584" s="54">
        <v>2.569</v>
      </c>
      <c r="U5584" s="36" t="s">
        <v>1389</v>
      </c>
      <c r="V5584" s="43">
        <v>3.85E-2</v>
      </c>
      <c r="W5584" s="43">
        <v>3.0599999999999999E-2</v>
      </c>
      <c r="X5584" s="26" t="s">
        <v>347</v>
      </c>
      <c r="Z5584" s="42">
        <v>4900000</v>
      </c>
      <c r="AA5584" s="42">
        <v>1</v>
      </c>
      <c r="AB5584" s="42">
        <v>110.19</v>
      </c>
      <c r="AC5584" s="42">
        <v>0</v>
      </c>
      <c r="AD5584" s="42">
        <v>5399.31</v>
      </c>
      <c r="AG5584" s="26" t="s">
        <v>15</v>
      </c>
      <c r="AH5584" s="43">
        <v>1.6333333333000001E-2</v>
      </c>
      <c r="AI5584" s="43">
        <v>1.970921441E-3</v>
      </c>
      <c r="AJ5584" s="43">
        <v>5.8332326050394856E-4</v>
      </c>
    </row>
    <row r="5585" spans="1:36" x14ac:dyDescent="0.2">
      <c r="A5585" s="26">
        <v>8694</v>
      </c>
      <c r="B5585" s="26">
        <v>12534</v>
      </c>
      <c r="C5585" s="26" t="s">
        <v>1263</v>
      </c>
      <c r="D5585" s="26">
        <v>516269248</v>
      </c>
      <c r="E5585" s="26" t="s">
        <v>203</v>
      </c>
      <c r="F5585" s="26" t="s">
        <v>2323</v>
      </c>
      <c r="G5585" s="26" t="s">
        <v>2324</v>
      </c>
      <c r="H5585" s="26" t="s">
        <v>69</v>
      </c>
      <c r="I5585" s="26" t="s">
        <v>113</v>
      </c>
      <c r="J5585" s="26" t="s">
        <v>51</v>
      </c>
      <c r="K5585" s="26" t="s">
        <v>51</v>
      </c>
      <c r="L5585" s="26" t="s">
        <v>433</v>
      </c>
      <c r="M5585" s="26" t="s">
        <v>165</v>
      </c>
      <c r="N5585" s="26" t="s">
        <v>87</v>
      </c>
      <c r="O5585" s="26" t="s">
        <v>57</v>
      </c>
      <c r="P5585" s="26" t="s">
        <v>1051</v>
      </c>
      <c r="Q5585" s="26" t="s">
        <v>64</v>
      </c>
      <c r="R5585" s="26" t="s">
        <v>54</v>
      </c>
      <c r="S5585" s="26" t="s">
        <v>531</v>
      </c>
      <c r="T5585" s="54">
        <v>5.7610000000000001</v>
      </c>
      <c r="U5585" s="36">
        <v>48954</v>
      </c>
      <c r="V5585" s="43">
        <v>3.3000000000000002E-2</v>
      </c>
      <c r="W5585" s="43">
        <v>3.8800000000000001E-2</v>
      </c>
      <c r="X5585" s="26" t="s">
        <v>347</v>
      </c>
      <c r="Z5585" s="42">
        <v>0.24</v>
      </c>
      <c r="AA5585" s="42">
        <v>1</v>
      </c>
      <c r="AB5585" s="42">
        <v>-104.19</v>
      </c>
      <c r="AC5585" s="42">
        <v>0</v>
      </c>
      <c r="AD5585" s="42">
        <v>-2.5000000000000001E-4</v>
      </c>
      <c r="AG5585" s="26" t="s">
        <v>15</v>
      </c>
      <c r="AH5585" s="43">
        <v>1.9686612684377899E-10</v>
      </c>
      <c r="AI5585" s="43">
        <v>-9.1258023798998097E-11</v>
      </c>
      <c r="AJ5585" s="43">
        <v>-2.7009157674959786E-11</v>
      </c>
    </row>
    <row r="5586" spans="1:36" x14ac:dyDescent="0.2">
      <c r="A5586" s="26">
        <v>8694</v>
      </c>
      <c r="B5586" s="26">
        <v>12534</v>
      </c>
      <c r="C5586" s="26" t="s">
        <v>1419</v>
      </c>
      <c r="D5586" s="26">
        <v>520025438</v>
      </c>
      <c r="E5586" s="26" t="s">
        <v>203</v>
      </c>
      <c r="F5586" s="26" t="s">
        <v>1420</v>
      </c>
      <c r="G5586" s="26" t="s">
        <v>1421</v>
      </c>
      <c r="H5586" s="26" t="s">
        <v>69</v>
      </c>
      <c r="I5586" s="26" t="s">
        <v>113</v>
      </c>
      <c r="J5586" s="26" t="s">
        <v>51</v>
      </c>
      <c r="K5586" s="26" t="s">
        <v>51</v>
      </c>
      <c r="L5586" s="26" t="s">
        <v>433</v>
      </c>
      <c r="M5586" s="26" t="s">
        <v>165</v>
      </c>
      <c r="N5586" s="26" t="s">
        <v>357</v>
      </c>
      <c r="O5586" s="26" t="s">
        <v>57</v>
      </c>
      <c r="P5586" s="26" t="s">
        <v>724</v>
      </c>
      <c r="Q5586" s="26" t="s">
        <v>59</v>
      </c>
      <c r="R5586" s="26" t="s">
        <v>54</v>
      </c>
      <c r="S5586" s="26" t="s">
        <v>531</v>
      </c>
      <c r="T5586" s="54">
        <v>3.9359999999999999</v>
      </c>
      <c r="U5586" s="36">
        <v>47125</v>
      </c>
      <c r="V5586" s="43">
        <v>3.6200000000000003E-2</v>
      </c>
      <c r="W5586" s="43">
        <v>3.09E-2</v>
      </c>
      <c r="X5586" s="26" t="s">
        <v>347</v>
      </c>
      <c r="Z5586" s="42">
        <v>14845022.41</v>
      </c>
      <c r="AA5586" s="42">
        <v>1</v>
      </c>
      <c r="AB5586" s="42">
        <v>108.58</v>
      </c>
      <c r="AC5586" s="42">
        <v>0</v>
      </c>
      <c r="AD5586" s="42">
        <v>16118.725329999999</v>
      </c>
      <c r="AG5586" s="26" t="s">
        <v>15</v>
      </c>
      <c r="AH5586" s="43">
        <v>8.0519663289999998E-3</v>
      </c>
      <c r="AI5586" s="43">
        <v>5.8838520790000003E-3</v>
      </c>
      <c r="AJ5586" s="43">
        <v>1.7414127758293529E-3</v>
      </c>
    </row>
    <row r="5587" spans="1:36" x14ac:dyDescent="0.2">
      <c r="A5587" s="26">
        <v>8694</v>
      </c>
      <c r="B5587" s="26">
        <v>12534</v>
      </c>
      <c r="C5587" s="26" t="s">
        <v>1419</v>
      </c>
      <c r="D5587" s="26">
        <v>520025438</v>
      </c>
      <c r="E5587" s="26" t="s">
        <v>203</v>
      </c>
      <c r="F5587" s="26" t="s">
        <v>1420</v>
      </c>
      <c r="G5587" s="26" t="s">
        <v>1421</v>
      </c>
      <c r="H5587" s="26" t="s">
        <v>69</v>
      </c>
      <c r="I5587" s="26" t="s">
        <v>113</v>
      </c>
      <c r="J5587" s="26" t="s">
        <v>51</v>
      </c>
      <c r="K5587" s="26" t="s">
        <v>51</v>
      </c>
      <c r="L5587" s="26" t="s">
        <v>52</v>
      </c>
      <c r="M5587" s="26" t="s">
        <v>165</v>
      </c>
      <c r="N5587" s="26" t="s">
        <v>357</v>
      </c>
      <c r="O5587" s="26" t="s">
        <v>57</v>
      </c>
      <c r="P5587" s="26" t="s">
        <v>154</v>
      </c>
      <c r="Q5587" s="26" t="s">
        <v>154</v>
      </c>
      <c r="R5587" s="26" t="s">
        <v>54</v>
      </c>
      <c r="S5587" s="26" t="s">
        <v>531</v>
      </c>
      <c r="T5587" s="54">
        <v>3.9359999999999999</v>
      </c>
      <c r="U5587" s="36">
        <v>47125</v>
      </c>
      <c r="V5587" s="43">
        <v>3.6200000000000003E-2</v>
      </c>
      <c r="W5587" s="43">
        <v>3.09E-2</v>
      </c>
      <c r="X5587" s="26" t="s">
        <v>347</v>
      </c>
      <c r="Z5587" s="42">
        <v>856335.08</v>
      </c>
      <c r="AA5587" s="42">
        <v>1</v>
      </c>
      <c r="AB5587" s="42">
        <v>107.9444</v>
      </c>
      <c r="AC5587" s="42">
        <v>0</v>
      </c>
      <c r="AD5587" s="42">
        <v>924.36576000000002</v>
      </c>
      <c r="AG5587" s="26" t="s">
        <v>15</v>
      </c>
      <c r="AH5587" s="43">
        <v>0.115982198822</v>
      </c>
      <c r="AI5587" s="43">
        <v>3.3742317000000002E-4</v>
      </c>
      <c r="AJ5587" s="43">
        <v>9.9865362244696147E-5</v>
      </c>
    </row>
    <row r="5588" spans="1:36" x14ac:dyDescent="0.2">
      <c r="A5588" s="26">
        <v>8694</v>
      </c>
      <c r="B5588" s="26">
        <v>12534</v>
      </c>
      <c r="C5588" s="26" t="s">
        <v>1033</v>
      </c>
      <c r="D5588" s="26">
        <v>515327120</v>
      </c>
      <c r="E5588" s="26" t="s">
        <v>203</v>
      </c>
      <c r="F5588" s="26" t="s">
        <v>1422</v>
      </c>
      <c r="G5588" s="26" t="s">
        <v>1423</v>
      </c>
      <c r="H5588" s="26" t="s">
        <v>69</v>
      </c>
      <c r="I5588" s="26" t="s">
        <v>113</v>
      </c>
      <c r="J5588" s="26" t="s">
        <v>51</v>
      </c>
      <c r="K5588" s="26" t="s">
        <v>51</v>
      </c>
      <c r="L5588" s="26" t="s">
        <v>433</v>
      </c>
      <c r="M5588" s="26" t="s">
        <v>165</v>
      </c>
      <c r="N5588" s="26" t="s">
        <v>357</v>
      </c>
      <c r="O5588" s="26" t="s">
        <v>57</v>
      </c>
      <c r="P5588" s="26" t="s">
        <v>742</v>
      </c>
      <c r="Q5588" s="26" t="s">
        <v>64</v>
      </c>
      <c r="R5588" s="26" t="s">
        <v>54</v>
      </c>
      <c r="S5588" s="26" t="s">
        <v>531</v>
      </c>
      <c r="T5588" s="54">
        <v>5.8860000000000001</v>
      </c>
      <c r="U5588" s="36" t="s">
        <v>1021</v>
      </c>
      <c r="V5588" s="43">
        <v>3.1800000000000002E-2</v>
      </c>
      <c r="W5588" s="43">
        <v>3.1300000000000001E-2</v>
      </c>
      <c r="X5588" s="26" t="s">
        <v>347</v>
      </c>
      <c r="Z5588" s="42">
        <v>3907350</v>
      </c>
      <c r="AA5588" s="42">
        <v>1</v>
      </c>
      <c r="AB5588" s="42">
        <v>106.54</v>
      </c>
      <c r="AC5588" s="42">
        <v>0</v>
      </c>
      <c r="AD5588" s="42">
        <v>4162.8906900000002</v>
      </c>
      <c r="AG5588" s="26" t="s">
        <v>15</v>
      </c>
      <c r="AH5588" s="43">
        <v>9.6174756050000001E-3</v>
      </c>
      <c r="AI5588" s="43">
        <v>1.5195887100000001E-3</v>
      </c>
      <c r="AJ5588" s="43">
        <v>4.4974468411932859E-4</v>
      </c>
    </row>
    <row r="5589" spans="1:36" x14ac:dyDescent="0.2">
      <c r="A5589" s="26">
        <v>8694</v>
      </c>
      <c r="B5589" s="26">
        <v>12534</v>
      </c>
      <c r="C5589" s="26" t="s">
        <v>873</v>
      </c>
      <c r="D5589" s="26">
        <v>520038910</v>
      </c>
      <c r="E5589" s="26" t="s">
        <v>203</v>
      </c>
      <c r="F5589" s="26" t="s">
        <v>1424</v>
      </c>
      <c r="G5589" s="26" t="s">
        <v>1425</v>
      </c>
      <c r="H5589" s="26" t="s">
        <v>69</v>
      </c>
      <c r="I5589" s="26" t="s">
        <v>112</v>
      </c>
      <c r="J5589" s="26" t="s">
        <v>51</v>
      </c>
      <c r="K5589" s="26" t="s">
        <v>51</v>
      </c>
      <c r="L5589" s="26" t="s">
        <v>433</v>
      </c>
      <c r="M5589" s="26" t="s">
        <v>165</v>
      </c>
      <c r="N5589" s="26" t="s">
        <v>357</v>
      </c>
      <c r="O5589" s="26" t="s">
        <v>57</v>
      </c>
      <c r="P5589" s="26" t="s">
        <v>728</v>
      </c>
      <c r="Q5589" s="26" t="s">
        <v>59</v>
      </c>
      <c r="R5589" s="26" t="s">
        <v>54</v>
      </c>
      <c r="S5589" s="26" t="s">
        <v>531</v>
      </c>
      <c r="T5589" s="54">
        <v>4.4569999999999999</v>
      </c>
      <c r="U5589" s="36" t="s">
        <v>1021</v>
      </c>
      <c r="V5589" s="43">
        <v>4.8899999999999999E-2</v>
      </c>
      <c r="W5589" s="43">
        <v>4.9000000000000002E-2</v>
      </c>
      <c r="X5589" s="26" t="s">
        <v>347</v>
      </c>
      <c r="Z5589" s="42">
        <v>1955000</v>
      </c>
      <c r="AA5589" s="42">
        <v>1</v>
      </c>
      <c r="AB5589" s="42">
        <v>100.23</v>
      </c>
      <c r="AC5589" s="42">
        <v>0</v>
      </c>
      <c r="AD5589" s="42">
        <v>1959.4965</v>
      </c>
      <c r="AG5589" s="26" t="s">
        <v>15</v>
      </c>
      <c r="AH5589" s="43">
        <v>6.5167101110000002E-3</v>
      </c>
      <c r="AI5589" s="43">
        <v>7.1527911199999997E-4</v>
      </c>
      <c r="AJ5589" s="43">
        <v>2.1169739972812736E-4</v>
      </c>
    </row>
    <row r="5590" spans="1:36" x14ac:dyDescent="0.2">
      <c r="A5590" s="26">
        <v>8694</v>
      </c>
      <c r="B5590" s="26">
        <v>12534</v>
      </c>
      <c r="C5590" s="26" t="s">
        <v>1426</v>
      </c>
      <c r="D5590" s="26" t="s">
        <v>1427</v>
      </c>
      <c r="E5590" s="26" t="s">
        <v>204</v>
      </c>
      <c r="F5590" s="26" t="s">
        <v>1428</v>
      </c>
      <c r="G5590" s="26" t="s">
        <v>1429</v>
      </c>
      <c r="H5590" s="26" t="s">
        <v>69</v>
      </c>
      <c r="I5590" s="26" t="s">
        <v>114</v>
      </c>
      <c r="J5590" s="26" t="s">
        <v>51</v>
      </c>
      <c r="K5590" s="26" t="s">
        <v>167</v>
      </c>
      <c r="L5590" s="26" t="s">
        <v>433</v>
      </c>
      <c r="M5590" s="26" t="s">
        <v>165</v>
      </c>
      <c r="N5590" s="26" t="s">
        <v>355</v>
      </c>
      <c r="O5590" s="26" t="s">
        <v>57</v>
      </c>
      <c r="P5590" s="26" t="s">
        <v>776</v>
      </c>
      <c r="Q5590" s="26" t="s">
        <v>64</v>
      </c>
      <c r="R5590" s="26" t="s">
        <v>54</v>
      </c>
      <c r="S5590" s="26" t="s">
        <v>531</v>
      </c>
      <c r="T5590" s="54">
        <v>1.5620000000000001</v>
      </c>
      <c r="U5590" s="36" t="s">
        <v>1430</v>
      </c>
      <c r="V5590" s="43">
        <v>8.1199999999999994E-2</v>
      </c>
      <c r="W5590" s="43">
        <v>7.5600000000000001E-2</v>
      </c>
      <c r="X5590" s="26" t="s">
        <v>347</v>
      </c>
      <c r="Z5590" s="42">
        <v>27426000</v>
      </c>
      <c r="AA5590" s="42">
        <v>1</v>
      </c>
      <c r="AB5590" s="42">
        <v>101.45</v>
      </c>
      <c r="AC5590" s="42">
        <v>0</v>
      </c>
      <c r="AD5590" s="42">
        <v>27823.677</v>
      </c>
      <c r="AG5590" s="26" t="s">
        <v>15</v>
      </c>
      <c r="AH5590" s="43">
        <v>6.5143904656999999E-2</v>
      </c>
      <c r="AI5590" s="43">
        <v>1.0156535111E-2</v>
      </c>
      <c r="AJ5590" s="43">
        <v>3.0059763167606082E-3</v>
      </c>
    </row>
    <row r="5591" spans="1:36" x14ac:dyDescent="0.2">
      <c r="A5591" s="26">
        <v>8694</v>
      </c>
      <c r="B5591" s="26">
        <v>12534</v>
      </c>
      <c r="C5591" s="26" t="s">
        <v>864</v>
      </c>
      <c r="D5591" s="26">
        <v>520037789</v>
      </c>
      <c r="E5591" s="26" t="s">
        <v>203</v>
      </c>
      <c r="F5591" s="26" t="s">
        <v>1431</v>
      </c>
      <c r="G5591" s="26" t="s">
        <v>1432</v>
      </c>
      <c r="H5591" s="26" t="s">
        <v>69</v>
      </c>
      <c r="I5591" s="26" t="s">
        <v>113</v>
      </c>
      <c r="J5591" s="26" t="s">
        <v>51</v>
      </c>
      <c r="K5591" s="26" t="s">
        <v>51</v>
      </c>
      <c r="L5591" s="26" t="s">
        <v>433</v>
      </c>
      <c r="M5591" s="26" t="s">
        <v>165</v>
      </c>
      <c r="N5591" s="26" t="s">
        <v>357</v>
      </c>
      <c r="O5591" s="26" t="s">
        <v>57</v>
      </c>
      <c r="P5591" s="26" t="s">
        <v>728</v>
      </c>
      <c r="Q5591" s="26" t="s">
        <v>59</v>
      </c>
      <c r="R5591" s="26" t="s">
        <v>54</v>
      </c>
      <c r="S5591" s="26" t="s">
        <v>531</v>
      </c>
      <c r="T5591" s="54">
        <v>5.97</v>
      </c>
      <c r="U5591" s="36">
        <v>50041</v>
      </c>
      <c r="V5591" s="43">
        <v>3.61E-2</v>
      </c>
      <c r="W5591" s="43">
        <v>3.09E-2</v>
      </c>
      <c r="X5591" s="26" t="s">
        <v>347</v>
      </c>
      <c r="Z5591" s="42">
        <v>11007655.07</v>
      </c>
      <c r="AA5591" s="42">
        <v>1</v>
      </c>
      <c r="AB5591" s="42">
        <v>109.14</v>
      </c>
      <c r="AC5591" s="42">
        <v>209.13650000000001</v>
      </c>
      <c r="AD5591" s="42">
        <v>12222.891240000001</v>
      </c>
      <c r="AG5591" s="26" t="s">
        <v>15</v>
      </c>
      <c r="AH5591" s="43">
        <v>7.0036637959999997E-3</v>
      </c>
      <c r="AI5591" s="43">
        <v>4.4617475979999996E-3</v>
      </c>
      <c r="AJ5591" s="43">
        <v>1.320519986980179E-3</v>
      </c>
    </row>
    <row r="5592" spans="1:36" x14ac:dyDescent="0.2">
      <c r="A5592" s="26">
        <v>8694</v>
      </c>
      <c r="B5592" s="26">
        <v>12534</v>
      </c>
      <c r="C5592" s="26" t="s">
        <v>1433</v>
      </c>
      <c r="D5592" s="26">
        <v>520036658</v>
      </c>
      <c r="E5592" s="26" t="s">
        <v>203</v>
      </c>
      <c r="F5592" s="26" t="s">
        <v>1434</v>
      </c>
      <c r="G5592" s="26" t="s">
        <v>1435</v>
      </c>
      <c r="H5592" s="26" t="s">
        <v>69</v>
      </c>
      <c r="I5592" s="26" t="s">
        <v>112</v>
      </c>
      <c r="J5592" s="26" t="s">
        <v>51</v>
      </c>
      <c r="K5592" s="26" t="s">
        <v>51</v>
      </c>
      <c r="L5592" s="26" t="s">
        <v>433</v>
      </c>
      <c r="M5592" s="26" t="s">
        <v>165</v>
      </c>
      <c r="N5592" s="26" t="s">
        <v>87</v>
      </c>
      <c r="O5592" s="26" t="s">
        <v>57</v>
      </c>
      <c r="P5592" s="26" t="s">
        <v>737</v>
      </c>
      <c r="Q5592" s="26" t="s">
        <v>59</v>
      </c>
      <c r="R5592" s="26" t="s">
        <v>54</v>
      </c>
      <c r="S5592" s="26" t="s">
        <v>531</v>
      </c>
      <c r="T5592" s="54">
        <v>4.3920000000000003</v>
      </c>
      <c r="U5592" s="36" t="s">
        <v>1436</v>
      </c>
      <c r="V5592" s="43">
        <v>5.7500000000000002E-2</v>
      </c>
      <c r="W5592" s="43">
        <v>5.4800000000000001E-2</v>
      </c>
      <c r="X5592" s="26" t="s">
        <v>347</v>
      </c>
      <c r="Z5592" s="42">
        <v>680728</v>
      </c>
      <c r="AA5592" s="42">
        <v>1</v>
      </c>
      <c r="AB5592" s="42">
        <v>103.03</v>
      </c>
      <c r="AC5592" s="42">
        <v>0</v>
      </c>
      <c r="AD5592" s="42">
        <v>701.35406</v>
      </c>
      <c r="AG5592" s="26" t="s">
        <v>15</v>
      </c>
      <c r="AH5592" s="43">
        <v>1.2966247609999999E-3</v>
      </c>
      <c r="AI5592" s="43">
        <v>2.5601674099999999E-4</v>
      </c>
      <c r="AJ5592" s="43">
        <v>7.5771929570052839E-5</v>
      </c>
    </row>
    <row r="5593" spans="1:36" x14ac:dyDescent="0.2">
      <c r="A5593" s="26">
        <v>8694</v>
      </c>
      <c r="B5593" s="26">
        <v>12534</v>
      </c>
      <c r="C5593" s="26" t="s">
        <v>725</v>
      </c>
      <c r="D5593" s="26">
        <v>514290345</v>
      </c>
      <c r="E5593" s="26" t="s">
        <v>203</v>
      </c>
      <c r="F5593" s="26" t="s">
        <v>1437</v>
      </c>
      <c r="G5593" s="26" t="s">
        <v>1438</v>
      </c>
      <c r="H5593" s="26" t="s">
        <v>69</v>
      </c>
      <c r="I5593" s="26" t="s">
        <v>113</v>
      </c>
      <c r="J5593" s="26" t="s">
        <v>51</v>
      </c>
      <c r="K5593" s="26" t="s">
        <v>51</v>
      </c>
      <c r="L5593" s="26" t="s">
        <v>433</v>
      </c>
      <c r="M5593" s="26" t="s">
        <v>165</v>
      </c>
      <c r="N5593" s="26" t="s">
        <v>141</v>
      </c>
      <c r="O5593" s="26" t="s">
        <v>57</v>
      </c>
      <c r="P5593" s="26" t="s">
        <v>733</v>
      </c>
      <c r="Q5593" s="26" t="s">
        <v>59</v>
      </c>
      <c r="R5593" s="26" t="s">
        <v>54</v>
      </c>
      <c r="S5593" s="26" t="s">
        <v>531</v>
      </c>
      <c r="T5593" s="54">
        <v>6.5519999999999996</v>
      </c>
      <c r="U5593" s="36">
        <v>62580</v>
      </c>
      <c r="V5593" s="43">
        <v>2.0899999999999998E-2</v>
      </c>
      <c r="W5593" s="43">
        <v>3.2899999999999999E-2</v>
      </c>
      <c r="X5593" s="26" t="s">
        <v>347</v>
      </c>
      <c r="Z5593" s="42">
        <v>1459500</v>
      </c>
      <c r="AA5593" s="42">
        <v>1</v>
      </c>
      <c r="AB5593" s="42">
        <v>106.11</v>
      </c>
      <c r="AC5593" s="42">
        <v>0</v>
      </c>
      <c r="AD5593" s="42">
        <v>1548.67545</v>
      </c>
      <c r="AG5593" s="26" t="s">
        <v>15</v>
      </c>
      <c r="AH5593" s="43">
        <v>9.4548634699999996E-4</v>
      </c>
      <c r="AI5593" s="43">
        <v>5.6531624399999995E-4</v>
      </c>
      <c r="AJ5593" s="43">
        <v>1.673136776655572E-4</v>
      </c>
    </row>
    <row r="5594" spans="1:36" x14ac:dyDescent="0.2">
      <c r="A5594" s="26">
        <v>8694</v>
      </c>
      <c r="B5594" s="26">
        <v>12534</v>
      </c>
      <c r="C5594" s="26" t="s">
        <v>954</v>
      </c>
      <c r="D5594" s="26">
        <v>511659401</v>
      </c>
      <c r="E5594" s="26" t="s">
        <v>203</v>
      </c>
      <c r="F5594" s="26" t="s">
        <v>1439</v>
      </c>
      <c r="G5594" s="26" t="s">
        <v>1440</v>
      </c>
      <c r="H5594" s="26" t="s">
        <v>69</v>
      </c>
      <c r="I5594" s="26" t="s">
        <v>112</v>
      </c>
      <c r="J5594" s="26" t="s">
        <v>51</v>
      </c>
      <c r="K5594" s="26" t="s">
        <v>51</v>
      </c>
      <c r="L5594" s="26" t="s">
        <v>433</v>
      </c>
      <c r="M5594" s="26" t="s">
        <v>165</v>
      </c>
      <c r="N5594" s="26" t="s">
        <v>357</v>
      </c>
      <c r="O5594" s="26" t="s">
        <v>57</v>
      </c>
      <c r="P5594" s="26" t="s">
        <v>728</v>
      </c>
      <c r="Q5594" s="26" t="s">
        <v>59</v>
      </c>
      <c r="R5594" s="26" t="s">
        <v>54</v>
      </c>
      <c r="S5594" s="26" t="s">
        <v>531</v>
      </c>
      <c r="T5594" s="54">
        <v>2.5049999999999999</v>
      </c>
      <c r="U5594" s="36" t="s">
        <v>1441</v>
      </c>
      <c r="V5594" s="43">
        <v>0.05</v>
      </c>
      <c r="W5594" s="43">
        <v>4.9299999999999997E-2</v>
      </c>
      <c r="X5594" s="26" t="s">
        <v>347</v>
      </c>
      <c r="Z5594" s="42">
        <v>1470993</v>
      </c>
      <c r="AA5594" s="42">
        <v>1</v>
      </c>
      <c r="AB5594" s="42">
        <v>101.17</v>
      </c>
      <c r="AC5594" s="42">
        <v>0</v>
      </c>
      <c r="AD5594" s="42">
        <v>1488.20362</v>
      </c>
      <c r="AG5594" s="26" t="s">
        <v>15</v>
      </c>
      <c r="AH5594" s="43">
        <v>3.6774824999999999E-3</v>
      </c>
      <c r="AI5594" s="43">
        <v>5.4324208499999997E-4</v>
      </c>
      <c r="AJ5594" s="43">
        <v>1.6078050490010376E-4</v>
      </c>
    </row>
    <row r="5595" spans="1:36" x14ac:dyDescent="0.2">
      <c r="A5595" s="26">
        <v>8694</v>
      </c>
      <c r="B5595" s="26">
        <v>12534</v>
      </c>
      <c r="C5595" s="26" t="s">
        <v>954</v>
      </c>
      <c r="D5595" s="26">
        <v>511659401</v>
      </c>
      <c r="E5595" s="26" t="s">
        <v>203</v>
      </c>
      <c r="F5595" s="26" t="s">
        <v>1442</v>
      </c>
      <c r="G5595" s="26" t="s">
        <v>1443</v>
      </c>
      <c r="H5595" s="26" t="s">
        <v>69</v>
      </c>
      <c r="I5595" s="26" t="s">
        <v>113</v>
      </c>
      <c r="J5595" s="26" t="s">
        <v>51</v>
      </c>
      <c r="K5595" s="26" t="s">
        <v>51</v>
      </c>
      <c r="L5595" s="26" t="s">
        <v>433</v>
      </c>
      <c r="M5595" s="26" t="s">
        <v>165</v>
      </c>
      <c r="N5595" s="26" t="s">
        <v>357</v>
      </c>
      <c r="O5595" s="26" t="s">
        <v>57</v>
      </c>
      <c r="P5595" s="26" t="s">
        <v>728</v>
      </c>
      <c r="Q5595" s="26" t="s">
        <v>59</v>
      </c>
      <c r="R5595" s="26" t="s">
        <v>54</v>
      </c>
      <c r="S5595" s="26" t="s">
        <v>531</v>
      </c>
      <c r="T5595" s="54">
        <v>7.9050000000000002</v>
      </c>
      <c r="U5595" s="36">
        <v>50775</v>
      </c>
      <c r="V5595" s="43">
        <v>2.64E-2</v>
      </c>
      <c r="W5595" s="43">
        <v>2.86E-2</v>
      </c>
      <c r="X5595" s="26" t="s">
        <v>347</v>
      </c>
      <c r="Z5595" s="42">
        <v>474200</v>
      </c>
      <c r="AA5595" s="42">
        <v>1</v>
      </c>
      <c r="AB5595" s="42">
        <v>104.18</v>
      </c>
      <c r="AC5595" s="42">
        <v>0</v>
      </c>
      <c r="AD5595" s="42">
        <v>494.02156000000002</v>
      </c>
      <c r="AG5595" s="26" t="s">
        <v>15</v>
      </c>
      <c r="AH5595" s="43">
        <v>1.580666666E-3</v>
      </c>
      <c r="AI5595" s="43">
        <v>1.80333725E-4</v>
      </c>
      <c r="AJ5595" s="43">
        <v>5.3372424835478425E-5</v>
      </c>
    </row>
    <row r="5596" spans="1:36" x14ac:dyDescent="0.2">
      <c r="A5596" s="26">
        <v>8694</v>
      </c>
      <c r="B5596" s="26">
        <v>12534</v>
      </c>
      <c r="C5596" s="26" t="s">
        <v>1444</v>
      </c>
      <c r="D5596" s="26">
        <v>516378643</v>
      </c>
      <c r="E5596" s="26" t="s">
        <v>203</v>
      </c>
      <c r="F5596" s="26" t="s">
        <v>1445</v>
      </c>
      <c r="G5596" s="26" t="s">
        <v>1446</v>
      </c>
      <c r="H5596" s="26" t="s">
        <v>69</v>
      </c>
      <c r="I5596" s="26" t="s">
        <v>113</v>
      </c>
      <c r="J5596" s="26" t="s">
        <v>51</v>
      </c>
      <c r="K5596" s="26" t="s">
        <v>51</v>
      </c>
      <c r="L5596" s="26" t="s">
        <v>433</v>
      </c>
      <c r="M5596" s="26" t="s">
        <v>165</v>
      </c>
      <c r="N5596" s="26" t="s">
        <v>357</v>
      </c>
      <c r="O5596" s="26" t="s">
        <v>57</v>
      </c>
      <c r="P5596" s="26" t="s">
        <v>724</v>
      </c>
      <c r="Q5596" s="26" t="s">
        <v>59</v>
      </c>
      <c r="R5596" s="26" t="s">
        <v>54</v>
      </c>
      <c r="S5596" s="26" t="s">
        <v>531</v>
      </c>
      <c r="T5596" s="54">
        <v>4.1130000000000004</v>
      </c>
      <c r="U5596" s="36" t="s">
        <v>1373</v>
      </c>
      <c r="V5596" s="43">
        <v>4.3999999999999997E-2</v>
      </c>
      <c r="W5596" s="43">
        <v>3.0700000000000002E-2</v>
      </c>
      <c r="X5596" s="26" t="s">
        <v>347</v>
      </c>
      <c r="Z5596" s="42">
        <v>2648750</v>
      </c>
      <c r="AA5596" s="42">
        <v>1</v>
      </c>
      <c r="AB5596" s="42">
        <v>111.59</v>
      </c>
      <c r="AC5596" s="42">
        <v>0</v>
      </c>
      <c r="AD5596" s="42">
        <v>2955.7401199999999</v>
      </c>
      <c r="AG5596" s="26" t="s">
        <v>15</v>
      </c>
      <c r="AH5596" s="43">
        <v>6.4136352930000001E-3</v>
      </c>
      <c r="AI5596" s="43">
        <v>1.078940008E-3</v>
      </c>
      <c r="AJ5596" s="43">
        <v>3.1932820378913825E-4</v>
      </c>
    </row>
    <row r="5597" spans="1:36" x14ac:dyDescent="0.2">
      <c r="A5597" s="26">
        <v>8694</v>
      </c>
      <c r="B5597" s="26">
        <v>12534</v>
      </c>
      <c r="C5597" s="26" t="s">
        <v>880</v>
      </c>
      <c r="D5597" s="26">
        <v>520000472</v>
      </c>
      <c r="E5597" s="26" t="s">
        <v>203</v>
      </c>
      <c r="F5597" s="26" t="s">
        <v>1447</v>
      </c>
      <c r="G5597" s="26" t="s">
        <v>1448</v>
      </c>
      <c r="H5597" s="26" t="s">
        <v>69</v>
      </c>
      <c r="I5597" s="26" t="s">
        <v>113</v>
      </c>
      <c r="J5597" s="26" t="s">
        <v>51</v>
      </c>
      <c r="K5597" s="26" t="s">
        <v>51</v>
      </c>
      <c r="L5597" s="26" t="s">
        <v>433</v>
      </c>
      <c r="M5597" s="26" t="s">
        <v>165</v>
      </c>
      <c r="N5597" s="26" t="s">
        <v>87</v>
      </c>
      <c r="O5597" s="26" t="s">
        <v>57</v>
      </c>
      <c r="P5597" s="26" t="s">
        <v>708</v>
      </c>
      <c r="Q5597" s="26" t="s">
        <v>64</v>
      </c>
      <c r="R5597" s="26" t="s">
        <v>54</v>
      </c>
      <c r="S5597" s="26" t="s">
        <v>531</v>
      </c>
      <c r="T5597" s="54">
        <v>7.5209999999999999</v>
      </c>
      <c r="U5597" s="36">
        <v>48919</v>
      </c>
      <c r="V5597" s="43">
        <v>0.03</v>
      </c>
      <c r="W5597" s="43">
        <v>2.87E-2</v>
      </c>
      <c r="X5597" s="26" t="s">
        <v>347</v>
      </c>
      <c r="Z5597" s="42">
        <v>4253171</v>
      </c>
      <c r="AA5597" s="42">
        <v>1</v>
      </c>
      <c r="AB5597" s="42">
        <v>105.85</v>
      </c>
      <c r="AC5597" s="42">
        <v>0</v>
      </c>
      <c r="AD5597" s="42">
        <v>4501.9814999999999</v>
      </c>
      <c r="AG5597" s="26" t="s">
        <v>15</v>
      </c>
      <c r="AH5597" s="43">
        <v>1.0424939529999999E-3</v>
      </c>
      <c r="AI5597" s="43">
        <v>1.643367739E-3</v>
      </c>
      <c r="AJ5597" s="43">
        <v>4.8637891273300792E-4</v>
      </c>
    </row>
    <row r="5598" spans="1:36" x14ac:dyDescent="0.2">
      <c r="A5598" s="26">
        <v>8694</v>
      </c>
      <c r="B5598" s="26">
        <v>12534</v>
      </c>
      <c r="C5598" s="26" t="s">
        <v>880</v>
      </c>
      <c r="D5598" s="26">
        <v>520000472</v>
      </c>
      <c r="E5598" s="26" t="s">
        <v>203</v>
      </c>
      <c r="F5598" s="26" t="s">
        <v>1449</v>
      </c>
      <c r="G5598" s="26" t="s">
        <v>1450</v>
      </c>
      <c r="H5598" s="26" t="s">
        <v>69</v>
      </c>
      <c r="I5598" s="26" t="s">
        <v>113</v>
      </c>
      <c r="J5598" s="26" t="s">
        <v>51</v>
      </c>
      <c r="K5598" s="26" t="s">
        <v>51</v>
      </c>
      <c r="L5598" s="26" t="s">
        <v>433</v>
      </c>
      <c r="M5598" s="26" t="s">
        <v>165</v>
      </c>
      <c r="N5598" s="26" t="s">
        <v>87</v>
      </c>
      <c r="O5598" s="26" t="s">
        <v>57</v>
      </c>
      <c r="P5598" s="26" t="s">
        <v>708</v>
      </c>
      <c r="Q5598" s="26" t="s">
        <v>64</v>
      </c>
      <c r="R5598" s="26" t="s">
        <v>54</v>
      </c>
      <c r="S5598" s="26" t="s">
        <v>531</v>
      </c>
      <c r="T5598" s="54">
        <v>10.375</v>
      </c>
      <c r="U5598" s="36">
        <v>50380</v>
      </c>
      <c r="V5598" s="43">
        <v>3.2000000000000001E-2</v>
      </c>
      <c r="W5598" s="43">
        <v>3.0300000000000001E-2</v>
      </c>
      <c r="X5598" s="26" t="s">
        <v>347</v>
      </c>
      <c r="Z5598" s="42">
        <v>3893482</v>
      </c>
      <c r="AA5598" s="42">
        <v>1</v>
      </c>
      <c r="AB5598" s="42">
        <v>106.74</v>
      </c>
      <c r="AC5598" s="42">
        <v>0</v>
      </c>
      <c r="AD5598" s="42">
        <v>4155.9026899999999</v>
      </c>
      <c r="AG5598" s="26" t="s">
        <v>15</v>
      </c>
      <c r="AH5598" s="43">
        <v>7.9067464600000002E-4</v>
      </c>
      <c r="AI5598" s="43">
        <v>1.517037866E-3</v>
      </c>
      <c r="AJ5598" s="43">
        <v>4.4898972414399808E-4</v>
      </c>
    </row>
    <row r="5599" spans="1:36" x14ac:dyDescent="0.2">
      <c r="A5599" s="26">
        <v>8694</v>
      </c>
      <c r="B5599" s="26">
        <v>12534</v>
      </c>
      <c r="C5599" s="26" t="s">
        <v>852</v>
      </c>
      <c r="D5599" s="26">
        <v>520032046</v>
      </c>
      <c r="E5599" s="26" t="s">
        <v>203</v>
      </c>
      <c r="F5599" s="26" t="s">
        <v>1451</v>
      </c>
      <c r="G5599" s="26" t="s">
        <v>1452</v>
      </c>
      <c r="H5599" s="26" t="s">
        <v>69</v>
      </c>
      <c r="I5599" s="26" t="s">
        <v>113</v>
      </c>
      <c r="J5599" s="26" t="s">
        <v>51</v>
      </c>
      <c r="K5599" s="26" t="s">
        <v>51</v>
      </c>
      <c r="L5599" s="26" t="s">
        <v>433</v>
      </c>
      <c r="M5599" s="26" t="s">
        <v>165</v>
      </c>
      <c r="N5599" s="26" t="s">
        <v>129</v>
      </c>
      <c r="O5599" s="26" t="s">
        <v>57</v>
      </c>
      <c r="P5599" s="26" t="s">
        <v>530</v>
      </c>
      <c r="Q5599" s="26" t="s">
        <v>59</v>
      </c>
      <c r="R5599" s="26" t="s">
        <v>54</v>
      </c>
      <c r="S5599" s="26" t="s">
        <v>531</v>
      </c>
      <c r="T5599" s="54">
        <v>4.165</v>
      </c>
      <c r="U5599" s="36">
        <v>48919</v>
      </c>
      <c r="V5599" s="43">
        <v>2.06E-2</v>
      </c>
      <c r="W5599" s="43">
        <v>2.3900000000000001E-2</v>
      </c>
      <c r="X5599" s="26" t="s">
        <v>347</v>
      </c>
      <c r="Z5599" s="42">
        <v>15498000</v>
      </c>
      <c r="AA5599" s="42">
        <v>1</v>
      </c>
      <c r="AB5599" s="42">
        <v>104.29</v>
      </c>
      <c r="AC5599" s="42">
        <v>0</v>
      </c>
      <c r="AD5599" s="42">
        <v>16162.8642</v>
      </c>
      <c r="AG5599" s="26" t="s">
        <v>15</v>
      </c>
      <c r="AH5599" s="43">
        <v>8.6095824350000006E-3</v>
      </c>
      <c r="AI5599" s="43">
        <v>5.8999641830000003E-3</v>
      </c>
      <c r="AJ5599" s="43">
        <v>1.746181390627051E-3</v>
      </c>
    </row>
    <row r="5600" spans="1:36" x14ac:dyDescent="0.2">
      <c r="A5600" s="26">
        <v>8694</v>
      </c>
      <c r="B5600" s="26">
        <v>12534</v>
      </c>
      <c r="C5600" s="26" t="s">
        <v>1453</v>
      </c>
      <c r="D5600" s="26">
        <v>520042763</v>
      </c>
      <c r="E5600" s="26" t="s">
        <v>203</v>
      </c>
      <c r="F5600" s="26" t="s">
        <v>1454</v>
      </c>
      <c r="G5600" s="26" t="s">
        <v>1455</v>
      </c>
      <c r="H5600" s="26" t="s">
        <v>69</v>
      </c>
      <c r="I5600" s="26" t="s">
        <v>339</v>
      </c>
      <c r="J5600" s="26" t="s">
        <v>51</v>
      </c>
      <c r="K5600" s="26" t="s">
        <v>51</v>
      </c>
      <c r="L5600" s="26" t="s">
        <v>433</v>
      </c>
      <c r="M5600" s="26" t="s">
        <v>165</v>
      </c>
      <c r="N5600" s="26" t="s">
        <v>132</v>
      </c>
      <c r="O5600" s="26" t="s">
        <v>57</v>
      </c>
      <c r="P5600" s="26" t="s">
        <v>154</v>
      </c>
      <c r="Q5600" s="26" t="s">
        <v>154</v>
      </c>
      <c r="R5600" s="26" t="s">
        <v>54</v>
      </c>
      <c r="S5600" s="26" t="s">
        <v>531</v>
      </c>
      <c r="T5600" s="54">
        <v>3.2650000000000001</v>
      </c>
      <c r="U5600" s="36" t="s">
        <v>1042</v>
      </c>
      <c r="V5600" s="43">
        <v>4.8500000000000001E-2</v>
      </c>
      <c r="W5600" s="43">
        <v>3.0599999999999999E-2</v>
      </c>
      <c r="X5600" s="26" t="s">
        <v>347</v>
      </c>
      <c r="Z5600" s="42">
        <v>5062000</v>
      </c>
      <c r="AA5600" s="42">
        <v>1</v>
      </c>
      <c r="AB5600" s="42">
        <v>106</v>
      </c>
      <c r="AC5600" s="42">
        <v>0</v>
      </c>
      <c r="AD5600" s="42">
        <v>5365.72</v>
      </c>
      <c r="AG5600" s="26" t="s">
        <v>15</v>
      </c>
      <c r="AH5600" s="43">
        <v>1.6873333333E-2</v>
      </c>
      <c r="AI5600" s="43">
        <v>1.958660013E-3</v>
      </c>
      <c r="AJ5600" s="43">
        <v>5.7969431007874096E-4</v>
      </c>
    </row>
    <row r="5601" spans="1:36" x14ac:dyDescent="0.2">
      <c r="A5601" s="26">
        <v>8694</v>
      </c>
      <c r="B5601" s="26">
        <v>12534</v>
      </c>
      <c r="C5601" s="26" t="s">
        <v>734</v>
      </c>
      <c r="D5601" s="26">
        <v>520042847</v>
      </c>
      <c r="E5601" s="26" t="s">
        <v>203</v>
      </c>
      <c r="F5601" s="26" t="s">
        <v>1456</v>
      </c>
      <c r="G5601" s="26" t="s">
        <v>1457</v>
      </c>
      <c r="H5601" s="26" t="s">
        <v>69</v>
      </c>
      <c r="I5601" s="26" t="s">
        <v>112</v>
      </c>
      <c r="J5601" s="26" t="s">
        <v>51</v>
      </c>
      <c r="K5601" s="26" t="s">
        <v>51</v>
      </c>
      <c r="L5601" s="26" t="s">
        <v>433</v>
      </c>
      <c r="M5601" s="26" t="s">
        <v>165</v>
      </c>
      <c r="N5601" s="26" t="s">
        <v>373</v>
      </c>
      <c r="O5601" s="26" t="s">
        <v>57</v>
      </c>
      <c r="P5601" s="26" t="s">
        <v>737</v>
      </c>
      <c r="Q5601" s="26" t="s">
        <v>59</v>
      </c>
      <c r="R5601" s="26" t="s">
        <v>54</v>
      </c>
      <c r="S5601" s="26" t="s">
        <v>531</v>
      </c>
      <c r="T5601" s="54">
        <v>3.677</v>
      </c>
      <c r="U5601" s="36" t="s">
        <v>1165</v>
      </c>
      <c r="V5601" s="43">
        <v>5.5E-2</v>
      </c>
      <c r="W5601" s="43">
        <v>5.5500000000000001E-2</v>
      </c>
      <c r="X5601" s="26" t="s">
        <v>347</v>
      </c>
      <c r="Z5601" s="42">
        <v>990000</v>
      </c>
      <c r="AA5601" s="42">
        <v>1</v>
      </c>
      <c r="AB5601" s="42">
        <v>100.11</v>
      </c>
      <c r="AC5601" s="42">
        <v>0</v>
      </c>
      <c r="AD5601" s="42">
        <v>991.08900000000006</v>
      </c>
      <c r="AG5601" s="26" t="s">
        <v>15</v>
      </c>
      <c r="AH5601" s="43">
        <v>1.9242610829999999E-3</v>
      </c>
      <c r="AI5601" s="43">
        <v>3.6177929400000002E-4</v>
      </c>
      <c r="AJ5601" s="43">
        <v>1.0707391628367287E-4</v>
      </c>
    </row>
    <row r="5602" spans="1:36" x14ac:dyDescent="0.2">
      <c r="A5602" s="26">
        <v>8694</v>
      </c>
      <c r="B5602" s="26">
        <v>12534</v>
      </c>
      <c r="C5602" s="26" t="s">
        <v>734</v>
      </c>
      <c r="D5602" s="26">
        <v>520042847</v>
      </c>
      <c r="E5602" s="26" t="s">
        <v>203</v>
      </c>
      <c r="F5602" s="26" t="s">
        <v>1458</v>
      </c>
      <c r="G5602" s="26" t="s">
        <v>1459</v>
      </c>
      <c r="H5602" s="26" t="s">
        <v>69</v>
      </c>
      <c r="I5602" s="26" t="s">
        <v>113</v>
      </c>
      <c r="J5602" s="26" t="s">
        <v>51</v>
      </c>
      <c r="K5602" s="26" t="s">
        <v>51</v>
      </c>
      <c r="L5602" s="26" t="s">
        <v>433</v>
      </c>
      <c r="M5602" s="26" t="s">
        <v>165</v>
      </c>
      <c r="N5602" s="26" t="s">
        <v>373</v>
      </c>
      <c r="O5602" s="26" t="s">
        <v>57</v>
      </c>
      <c r="P5602" s="26" t="s">
        <v>737</v>
      </c>
      <c r="Q5602" s="26" t="s">
        <v>59</v>
      </c>
      <c r="R5602" s="26" t="s">
        <v>54</v>
      </c>
      <c r="S5602" s="26" t="s">
        <v>531</v>
      </c>
      <c r="T5602" s="54">
        <v>3.8450000000000002</v>
      </c>
      <c r="U5602" s="36" t="s">
        <v>1165</v>
      </c>
      <c r="V5602" s="43">
        <v>0.03</v>
      </c>
      <c r="W5602" s="43">
        <v>3.1899999999999998E-2</v>
      </c>
      <c r="X5602" s="26" t="s">
        <v>347</v>
      </c>
      <c r="Z5602" s="42">
        <v>990000</v>
      </c>
      <c r="AA5602" s="42">
        <v>1</v>
      </c>
      <c r="AB5602" s="42">
        <v>103.67</v>
      </c>
      <c r="AC5602" s="42">
        <v>0</v>
      </c>
      <c r="AD5602" s="42">
        <v>1026.3330000000001</v>
      </c>
      <c r="AG5602" s="26" t="s">
        <v>15</v>
      </c>
      <c r="AH5602" s="43">
        <v>1.687612753E-3</v>
      </c>
      <c r="AI5602" s="43">
        <v>3.74644485E-4</v>
      </c>
      <c r="AJ5602" s="43">
        <v>1.1088155929605802E-4</v>
      </c>
    </row>
    <row r="5603" spans="1:36" x14ac:dyDescent="0.2">
      <c r="A5603" s="26">
        <v>8694</v>
      </c>
      <c r="B5603" s="26">
        <v>12534</v>
      </c>
      <c r="C5603" s="26" t="s">
        <v>1460</v>
      </c>
      <c r="D5603" s="26">
        <v>1900288</v>
      </c>
      <c r="E5603" s="26" t="s">
        <v>204</v>
      </c>
      <c r="F5603" s="26" t="s">
        <v>1461</v>
      </c>
      <c r="G5603" s="26" t="s">
        <v>1462</v>
      </c>
      <c r="H5603" s="26" t="s">
        <v>69</v>
      </c>
      <c r="I5603" s="26" t="s">
        <v>112</v>
      </c>
      <c r="J5603" s="26" t="s">
        <v>51</v>
      </c>
      <c r="K5603" s="26" t="s">
        <v>167</v>
      </c>
      <c r="L5603" s="26" t="s">
        <v>433</v>
      </c>
      <c r="M5603" s="26" t="s">
        <v>165</v>
      </c>
      <c r="N5603" s="26" t="s">
        <v>358</v>
      </c>
      <c r="O5603" s="26" t="s">
        <v>57</v>
      </c>
      <c r="P5603" s="26" t="s">
        <v>728</v>
      </c>
      <c r="Q5603" s="26" t="s">
        <v>59</v>
      </c>
      <c r="R5603" s="26" t="s">
        <v>54</v>
      </c>
      <c r="S5603" s="26" t="s">
        <v>531</v>
      </c>
      <c r="T5603" s="54">
        <v>1.431</v>
      </c>
      <c r="U5603" s="36" t="s">
        <v>754</v>
      </c>
      <c r="V5603" s="43">
        <v>0.09</v>
      </c>
      <c r="W5603" s="43">
        <v>5.4399999999999997E-2</v>
      </c>
      <c r="X5603" s="26" t="s">
        <v>347</v>
      </c>
      <c r="Z5603" s="42">
        <v>2874004.73</v>
      </c>
      <c r="AA5603" s="42">
        <v>1</v>
      </c>
      <c r="AB5603" s="42">
        <v>105.21</v>
      </c>
      <c r="AC5603" s="42">
        <v>0</v>
      </c>
      <c r="AD5603" s="42">
        <v>3023.7403800000002</v>
      </c>
      <c r="AG5603" s="26" t="s">
        <v>15</v>
      </c>
      <c r="AH5603" s="43">
        <v>2.0239472210000001E-2</v>
      </c>
      <c r="AI5603" s="43">
        <v>1.103762286E-3</v>
      </c>
      <c r="AJ5603" s="43">
        <v>3.266747227662513E-4</v>
      </c>
    </row>
    <row r="5604" spans="1:36" x14ac:dyDescent="0.2">
      <c r="A5604" s="26">
        <v>8694</v>
      </c>
      <c r="B5604" s="26">
        <v>12534</v>
      </c>
      <c r="C5604" s="26" t="s">
        <v>1082</v>
      </c>
      <c r="D5604" s="26">
        <v>513432765</v>
      </c>
      <c r="E5604" s="26" t="s">
        <v>203</v>
      </c>
      <c r="F5604" s="26" t="s">
        <v>1463</v>
      </c>
      <c r="G5604" s="26" t="s">
        <v>1464</v>
      </c>
      <c r="H5604" s="26" t="s">
        <v>69</v>
      </c>
      <c r="I5604" s="26" t="s">
        <v>112</v>
      </c>
      <c r="J5604" s="26" t="s">
        <v>51</v>
      </c>
      <c r="K5604" s="26" t="s">
        <v>51</v>
      </c>
      <c r="L5604" s="26" t="s">
        <v>52</v>
      </c>
      <c r="M5604" s="26" t="s">
        <v>165</v>
      </c>
      <c r="N5604" s="26" t="s">
        <v>84</v>
      </c>
      <c r="O5604" s="26" t="s">
        <v>57</v>
      </c>
      <c r="P5604" s="26" t="s">
        <v>1085</v>
      </c>
      <c r="Q5604" s="26" t="s">
        <v>64</v>
      </c>
      <c r="R5604" s="26" t="s">
        <v>54</v>
      </c>
      <c r="S5604" s="26" t="s">
        <v>531</v>
      </c>
      <c r="T5604" s="54">
        <v>2.681</v>
      </c>
      <c r="U5604" s="36">
        <v>47125</v>
      </c>
      <c r="V5604" s="43">
        <v>0.08</v>
      </c>
      <c r="W5604" s="43">
        <v>6.1800000000000001E-2</v>
      </c>
      <c r="X5604" s="26" t="s">
        <v>347</v>
      </c>
      <c r="Z5604" s="42">
        <v>3000000</v>
      </c>
      <c r="AA5604" s="42">
        <v>1</v>
      </c>
      <c r="AB5604" s="42">
        <v>104.9118</v>
      </c>
      <c r="AC5604" s="42">
        <v>0</v>
      </c>
      <c r="AD5604" s="42">
        <v>3147.3539999999998</v>
      </c>
      <c r="AG5604" s="26" t="s">
        <v>15</v>
      </c>
      <c r="AH5604" s="43">
        <v>4.6065153015999998E-2</v>
      </c>
      <c r="AI5604" s="43">
        <v>1.1488852240000001E-3</v>
      </c>
      <c r="AJ5604" s="43">
        <v>3.4002952177966152E-4</v>
      </c>
    </row>
    <row r="5605" spans="1:36" x14ac:dyDescent="0.2">
      <c r="A5605" s="26">
        <v>8694</v>
      </c>
      <c r="B5605" s="26">
        <v>12534</v>
      </c>
      <c r="C5605" s="26" t="s">
        <v>1200</v>
      </c>
      <c r="D5605" s="26">
        <v>513754069</v>
      </c>
      <c r="E5605" s="26" t="s">
        <v>203</v>
      </c>
      <c r="F5605" s="26" t="s">
        <v>1465</v>
      </c>
      <c r="G5605" s="26" t="s">
        <v>1466</v>
      </c>
      <c r="H5605" s="26" t="s">
        <v>69</v>
      </c>
      <c r="I5605" s="26" t="s">
        <v>112</v>
      </c>
      <c r="J5605" s="26" t="s">
        <v>51</v>
      </c>
      <c r="K5605" s="26" t="s">
        <v>51</v>
      </c>
      <c r="L5605" s="26" t="s">
        <v>433</v>
      </c>
      <c r="M5605" s="26" t="s">
        <v>165</v>
      </c>
      <c r="N5605" s="26" t="s">
        <v>141</v>
      </c>
      <c r="O5605" s="26" t="s">
        <v>57</v>
      </c>
      <c r="P5605" s="26" t="s">
        <v>733</v>
      </c>
      <c r="Q5605" s="26" t="s">
        <v>59</v>
      </c>
      <c r="R5605" s="26" t="s">
        <v>54</v>
      </c>
      <c r="S5605" s="26" t="s">
        <v>531</v>
      </c>
      <c r="T5605" s="54">
        <v>7.4619999999999997</v>
      </c>
      <c r="U5605" s="36" t="s">
        <v>1467</v>
      </c>
      <c r="V5605" s="43">
        <v>5.3100000000000001E-2</v>
      </c>
      <c r="W5605" s="43">
        <v>5.45E-2</v>
      </c>
      <c r="X5605" s="26" t="s">
        <v>347</v>
      </c>
      <c r="Z5605" s="42">
        <v>5240000</v>
      </c>
      <c r="AA5605" s="42">
        <v>1</v>
      </c>
      <c r="AB5605" s="42">
        <v>101.71</v>
      </c>
      <c r="AC5605" s="42">
        <v>0</v>
      </c>
      <c r="AD5605" s="42">
        <v>5329.6040000000003</v>
      </c>
      <c r="AG5605" s="26" t="s">
        <v>15</v>
      </c>
      <c r="AH5605" s="43">
        <v>4.1150299279999998E-3</v>
      </c>
      <c r="AI5605" s="43">
        <v>1.9454765139999999E-3</v>
      </c>
      <c r="AJ5605" s="43">
        <v>5.7579245912438553E-4</v>
      </c>
    </row>
    <row r="5606" spans="1:36" x14ac:dyDescent="0.2">
      <c r="A5606" s="26">
        <v>8694</v>
      </c>
      <c r="B5606" s="26">
        <v>12534</v>
      </c>
      <c r="C5606" s="26" t="s">
        <v>1197</v>
      </c>
      <c r="D5606" s="26">
        <v>514599943</v>
      </c>
      <c r="E5606" s="26" t="s">
        <v>203</v>
      </c>
      <c r="F5606" s="26" t="s">
        <v>1468</v>
      </c>
      <c r="G5606" s="26" t="s">
        <v>1469</v>
      </c>
      <c r="H5606" s="26" t="s">
        <v>69</v>
      </c>
      <c r="I5606" s="26" t="s">
        <v>339</v>
      </c>
      <c r="J5606" s="26" t="s">
        <v>51</v>
      </c>
      <c r="K5606" s="26" t="s">
        <v>51</v>
      </c>
      <c r="L5606" s="26" t="s">
        <v>433</v>
      </c>
      <c r="M5606" s="26" t="s">
        <v>165</v>
      </c>
      <c r="N5606" s="26" t="s">
        <v>353</v>
      </c>
      <c r="O5606" s="26" t="s">
        <v>57</v>
      </c>
      <c r="P5606" s="26" t="s">
        <v>1051</v>
      </c>
      <c r="Q5606" s="26" t="s">
        <v>64</v>
      </c>
      <c r="R5606" s="26" t="s">
        <v>54</v>
      </c>
      <c r="S5606" s="26" t="s">
        <v>531</v>
      </c>
      <c r="T5606" s="54">
        <v>3.6859999999999999</v>
      </c>
      <c r="U5606" s="36">
        <v>47125</v>
      </c>
      <c r="V5606" s="43">
        <v>0.05</v>
      </c>
      <c r="W5606" s="43">
        <v>2.6800000000000001E-2</v>
      </c>
      <c r="X5606" s="26" t="s">
        <v>347</v>
      </c>
      <c r="Z5606" s="42">
        <v>2962000</v>
      </c>
      <c r="AA5606" s="42">
        <v>1</v>
      </c>
      <c r="AB5606" s="42">
        <v>108.8</v>
      </c>
      <c r="AC5606" s="42">
        <v>0</v>
      </c>
      <c r="AD5606" s="42">
        <v>3222.6559999999999</v>
      </c>
      <c r="AG5606" s="26" t="s">
        <v>15</v>
      </c>
      <c r="AH5606" s="43">
        <v>7.2678198990000003E-3</v>
      </c>
      <c r="AI5606" s="43">
        <v>1.176372871E-3</v>
      </c>
      <c r="AJ5606" s="43">
        <v>3.4816489614462084E-4</v>
      </c>
    </row>
    <row r="5607" spans="1:36" x14ac:dyDescent="0.2">
      <c r="A5607" s="26">
        <v>8694</v>
      </c>
      <c r="B5607" s="26">
        <v>12534</v>
      </c>
      <c r="C5607" s="26" t="s">
        <v>1197</v>
      </c>
      <c r="D5607" s="26">
        <v>514599943</v>
      </c>
      <c r="E5607" s="26" t="s">
        <v>203</v>
      </c>
      <c r="F5607" s="26" t="s">
        <v>1470</v>
      </c>
      <c r="G5607" s="26" t="s">
        <v>1471</v>
      </c>
      <c r="H5607" s="26" t="s">
        <v>69</v>
      </c>
      <c r="I5607" s="26" t="s">
        <v>112</v>
      </c>
      <c r="J5607" s="26" t="s">
        <v>51</v>
      </c>
      <c r="K5607" s="26" t="s">
        <v>51</v>
      </c>
      <c r="L5607" s="26" t="s">
        <v>433</v>
      </c>
      <c r="M5607" s="26" t="s">
        <v>165</v>
      </c>
      <c r="N5607" s="26" t="s">
        <v>353</v>
      </c>
      <c r="O5607" s="26" t="s">
        <v>57</v>
      </c>
      <c r="P5607" s="26" t="s">
        <v>1051</v>
      </c>
      <c r="Q5607" s="26" t="s">
        <v>64</v>
      </c>
      <c r="R5607" s="26" t="s">
        <v>54</v>
      </c>
      <c r="S5607" s="26" t="s">
        <v>531</v>
      </c>
      <c r="T5607" s="54">
        <v>3.4910000000000001</v>
      </c>
      <c r="U5607" s="36" t="s">
        <v>1165</v>
      </c>
      <c r="V5607" s="43">
        <v>6.9500000000000006E-2</v>
      </c>
      <c r="W5607" s="43">
        <v>5.6599999999999998E-2</v>
      </c>
      <c r="X5607" s="26" t="s">
        <v>347</v>
      </c>
      <c r="Z5607" s="42">
        <v>12750000</v>
      </c>
      <c r="AA5607" s="42">
        <v>1</v>
      </c>
      <c r="AB5607" s="42">
        <v>104.73</v>
      </c>
      <c r="AC5607" s="42">
        <v>0</v>
      </c>
      <c r="AD5607" s="42">
        <v>13353.075000000001</v>
      </c>
      <c r="AG5607" s="26" t="s">
        <v>15</v>
      </c>
      <c r="AH5607" s="43">
        <v>2.2810586258000001E-2</v>
      </c>
      <c r="AI5607" s="43">
        <v>4.8743009440000004E-3</v>
      </c>
      <c r="AJ5607" s="43">
        <v>1.4426212324822546E-3</v>
      </c>
    </row>
    <row r="5608" spans="1:36" x14ac:dyDescent="0.2">
      <c r="A5608" s="26">
        <v>8694</v>
      </c>
      <c r="B5608" s="26">
        <v>12534</v>
      </c>
      <c r="C5608" s="26" t="s">
        <v>1472</v>
      </c>
      <c r="D5608" s="26">
        <v>510459928</v>
      </c>
      <c r="E5608" s="26" t="s">
        <v>203</v>
      </c>
      <c r="F5608" s="26" t="s">
        <v>1473</v>
      </c>
      <c r="G5608" s="26" t="s">
        <v>1474</v>
      </c>
      <c r="H5608" s="26" t="s">
        <v>69</v>
      </c>
      <c r="I5608" s="26" t="s">
        <v>112</v>
      </c>
      <c r="J5608" s="26" t="s">
        <v>51</v>
      </c>
      <c r="K5608" s="26" t="s">
        <v>51</v>
      </c>
      <c r="L5608" s="26" t="s">
        <v>433</v>
      </c>
      <c r="M5608" s="26" t="s">
        <v>165</v>
      </c>
      <c r="N5608" s="26" t="s">
        <v>87</v>
      </c>
      <c r="O5608" s="26" t="s">
        <v>57</v>
      </c>
      <c r="P5608" s="26" t="s">
        <v>1051</v>
      </c>
      <c r="Q5608" s="26" t="s">
        <v>64</v>
      </c>
      <c r="R5608" s="26" t="s">
        <v>54</v>
      </c>
      <c r="S5608" s="26" t="s">
        <v>531</v>
      </c>
      <c r="T5608" s="54">
        <v>4.2130000000000001</v>
      </c>
      <c r="U5608" s="36" t="s">
        <v>1475</v>
      </c>
      <c r="V5608" s="43">
        <v>6.7699999999999996E-2</v>
      </c>
      <c r="W5608" s="43">
        <v>5.5599999999999997E-2</v>
      </c>
      <c r="X5608" s="26" t="s">
        <v>347</v>
      </c>
      <c r="Z5608" s="42">
        <v>11953000</v>
      </c>
      <c r="AA5608" s="42">
        <v>1</v>
      </c>
      <c r="AB5608" s="42">
        <v>105.34</v>
      </c>
      <c r="AC5608" s="42">
        <v>0</v>
      </c>
      <c r="AD5608" s="42">
        <v>12591.290199999999</v>
      </c>
      <c r="AG5608" s="26" t="s">
        <v>15</v>
      </c>
      <c r="AH5608" s="43">
        <v>1.5937333333000001E-2</v>
      </c>
      <c r="AI5608" s="43">
        <v>4.5962250419999996E-3</v>
      </c>
      <c r="AJ5608" s="43">
        <v>1.3603205693719037E-3</v>
      </c>
    </row>
    <row r="5609" spans="1:36" x14ac:dyDescent="0.2">
      <c r="A5609" s="26">
        <v>8694</v>
      </c>
      <c r="B5609" s="26">
        <v>12534</v>
      </c>
      <c r="C5609" s="26" t="s">
        <v>1287</v>
      </c>
      <c r="D5609" s="26">
        <v>514625094</v>
      </c>
      <c r="E5609" s="26" t="s">
        <v>203</v>
      </c>
      <c r="F5609" s="26" t="s">
        <v>1476</v>
      </c>
      <c r="G5609" s="26" t="s">
        <v>1477</v>
      </c>
      <c r="H5609" s="26" t="s">
        <v>69</v>
      </c>
      <c r="I5609" s="26" t="s">
        <v>112</v>
      </c>
      <c r="J5609" s="26" t="s">
        <v>51</v>
      </c>
      <c r="K5609" s="26" t="s">
        <v>51</v>
      </c>
      <c r="L5609" s="26" t="s">
        <v>433</v>
      </c>
      <c r="M5609" s="26" t="s">
        <v>165</v>
      </c>
      <c r="N5609" s="26" t="s">
        <v>84</v>
      </c>
      <c r="O5609" s="26" t="s">
        <v>57</v>
      </c>
      <c r="P5609" s="26" t="s">
        <v>154</v>
      </c>
      <c r="Q5609" s="26" t="s">
        <v>154</v>
      </c>
      <c r="R5609" s="26" t="s">
        <v>54</v>
      </c>
      <c r="S5609" s="26" t="s">
        <v>531</v>
      </c>
      <c r="T5609" s="54">
        <v>1.355</v>
      </c>
      <c r="U5609" s="36">
        <v>46149</v>
      </c>
      <c r="V5609" s="43">
        <v>8.8900000000000007E-2</v>
      </c>
      <c r="W5609" s="43">
        <v>6.9199999999999998E-2</v>
      </c>
      <c r="X5609" s="26" t="s">
        <v>347</v>
      </c>
      <c r="Z5609" s="42">
        <v>450000</v>
      </c>
      <c r="AA5609" s="42">
        <v>1</v>
      </c>
      <c r="AB5609" s="42">
        <v>102.69</v>
      </c>
      <c r="AC5609" s="42">
        <v>20.002500000000001</v>
      </c>
      <c r="AD5609" s="42">
        <v>482.10750000000002</v>
      </c>
      <c r="AG5609" s="26" t="s">
        <v>15</v>
      </c>
      <c r="AH5609" s="43">
        <v>3.9130434780000004E-3</v>
      </c>
      <c r="AI5609" s="43">
        <v>1.7598471E-4</v>
      </c>
      <c r="AJ5609" s="43">
        <v>5.2085269935122703E-5</v>
      </c>
    </row>
    <row r="5610" spans="1:36" x14ac:dyDescent="0.2">
      <c r="A5610" s="26">
        <v>8694</v>
      </c>
      <c r="B5610" s="26">
        <v>12534</v>
      </c>
      <c r="C5610" s="26" t="s">
        <v>1478</v>
      </c>
      <c r="D5610" s="26">
        <v>520038605</v>
      </c>
      <c r="E5610" s="26" t="s">
        <v>203</v>
      </c>
      <c r="F5610" s="26" t="s">
        <v>1479</v>
      </c>
      <c r="G5610" s="26" t="s">
        <v>1480</v>
      </c>
      <c r="H5610" s="26" t="s">
        <v>69</v>
      </c>
      <c r="I5610" s="26" t="s">
        <v>112</v>
      </c>
      <c r="J5610" s="26" t="s">
        <v>51</v>
      </c>
      <c r="K5610" s="26" t="s">
        <v>51</v>
      </c>
      <c r="L5610" s="26" t="s">
        <v>433</v>
      </c>
      <c r="M5610" s="26" t="s">
        <v>165</v>
      </c>
      <c r="N5610" s="26" t="s">
        <v>84</v>
      </c>
      <c r="O5610" s="26" t="s">
        <v>57</v>
      </c>
      <c r="P5610" s="26" t="s">
        <v>1051</v>
      </c>
      <c r="Q5610" s="26" t="s">
        <v>64</v>
      </c>
      <c r="R5610" s="26" t="s">
        <v>54</v>
      </c>
      <c r="S5610" s="26" t="s">
        <v>531</v>
      </c>
      <c r="T5610" s="54">
        <v>1.462</v>
      </c>
      <c r="U5610" s="36" t="s">
        <v>827</v>
      </c>
      <c r="V5610" s="43">
        <v>3.4700000000000002E-2</v>
      </c>
      <c r="W5610" s="43">
        <v>5.5300000000000002E-2</v>
      </c>
      <c r="X5610" s="26" t="s">
        <v>347</v>
      </c>
      <c r="Z5610" s="42">
        <v>282638.40000000002</v>
      </c>
      <c r="AA5610" s="42">
        <v>1</v>
      </c>
      <c r="AB5610" s="42">
        <v>97.2</v>
      </c>
      <c r="AC5610" s="42">
        <v>0</v>
      </c>
      <c r="AD5610" s="42">
        <v>274.72451999999998</v>
      </c>
      <c r="AG5610" s="26" t="s">
        <v>15</v>
      </c>
      <c r="AH5610" s="43">
        <v>2.8268023660000001E-3</v>
      </c>
      <c r="AI5610" s="43">
        <v>1.0028326700000001E-4</v>
      </c>
      <c r="AJ5610" s="43">
        <v>2.968031151143057E-5</v>
      </c>
    </row>
    <row r="5611" spans="1:36" x14ac:dyDescent="0.2">
      <c r="A5611" s="26">
        <v>8694</v>
      </c>
      <c r="B5611" s="26">
        <v>12534</v>
      </c>
      <c r="C5611" s="26" t="s">
        <v>1074</v>
      </c>
      <c r="D5611" s="26">
        <v>1905761</v>
      </c>
      <c r="E5611" s="26" t="s">
        <v>204</v>
      </c>
      <c r="F5611" s="26" t="s">
        <v>1481</v>
      </c>
      <c r="G5611" s="26" t="s">
        <v>1482</v>
      </c>
      <c r="H5611" s="26" t="s">
        <v>69</v>
      </c>
      <c r="I5611" s="26" t="s">
        <v>112</v>
      </c>
      <c r="J5611" s="26" t="s">
        <v>51</v>
      </c>
      <c r="K5611" s="26" t="s">
        <v>167</v>
      </c>
      <c r="L5611" s="26" t="s">
        <v>433</v>
      </c>
      <c r="M5611" s="26" t="s">
        <v>165</v>
      </c>
      <c r="N5611" s="26" t="s">
        <v>358</v>
      </c>
      <c r="O5611" s="26" t="s">
        <v>57</v>
      </c>
      <c r="P5611" s="26" t="s">
        <v>728</v>
      </c>
      <c r="Q5611" s="26" t="s">
        <v>59</v>
      </c>
      <c r="R5611" s="26" t="s">
        <v>54</v>
      </c>
      <c r="S5611" s="26" t="s">
        <v>531</v>
      </c>
      <c r="T5611" s="54">
        <v>2.2650000000000001</v>
      </c>
      <c r="U5611" s="36" t="s">
        <v>1483</v>
      </c>
      <c r="V5611" s="43">
        <v>6.3500000000000001E-2</v>
      </c>
      <c r="W5611" s="43">
        <v>5.5199999999999999E-2</v>
      </c>
      <c r="X5611" s="26" t="s">
        <v>347</v>
      </c>
      <c r="Z5611" s="42">
        <v>9415835</v>
      </c>
      <c r="AA5611" s="42">
        <v>1</v>
      </c>
      <c r="AB5611" s="42">
        <v>102.06</v>
      </c>
      <c r="AC5611" s="42">
        <v>0</v>
      </c>
      <c r="AD5611" s="42">
        <v>9609.8011999999999</v>
      </c>
      <c r="AG5611" s="26" t="s">
        <v>15</v>
      </c>
      <c r="AH5611" s="43">
        <v>2.2965451219E-2</v>
      </c>
      <c r="AI5611" s="43">
        <v>3.5078858660000001E-3</v>
      </c>
      <c r="AJ5611" s="43">
        <v>1.0382105433432709E-3</v>
      </c>
    </row>
    <row r="5612" spans="1:36" x14ac:dyDescent="0.2">
      <c r="A5612" s="26">
        <v>8694</v>
      </c>
      <c r="B5612" s="26">
        <v>12534</v>
      </c>
      <c r="C5612" s="26" t="s">
        <v>1484</v>
      </c>
      <c r="D5612" s="26">
        <v>520040304</v>
      </c>
      <c r="E5612" s="26" t="s">
        <v>203</v>
      </c>
      <c r="F5612" s="26" t="s">
        <v>1485</v>
      </c>
      <c r="G5612" s="26" t="s">
        <v>1486</v>
      </c>
      <c r="H5612" s="26" t="s">
        <v>69</v>
      </c>
      <c r="I5612" s="26" t="s">
        <v>112</v>
      </c>
      <c r="J5612" s="26" t="s">
        <v>51</v>
      </c>
      <c r="K5612" s="26" t="s">
        <v>51</v>
      </c>
      <c r="L5612" s="26" t="s">
        <v>52</v>
      </c>
      <c r="M5612" s="26" t="s">
        <v>165</v>
      </c>
      <c r="N5612" s="26" t="s">
        <v>84</v>
      </c>
      <c r="O5612" s="26" t="s">
        <v>57</v>
      </c>
      <c r="P5612" s="26" t="s">
        <v>154</v>
      </c>
      <c r="Q5612" s="26" t="s">
        <v>154</v>
      </c>
      <c r="R5612" s="26" t="s">
        <v>54</v>
      </c>
      <c r="S5612" s="26" t="s">
        <v>531</v>
      </c>
      <c r="T5612" s="54">
        <v>3.0179999999999998</v>
      </c>
      <c r="U5612" s="36" t="s">
        <v>1042</v>
      </c>
      <c r="V5612" s="43">
        <v>3.6400000000000002E-2</v>
      </c>
      <c r="W5612" s="43">
        <v>2.4899999999999999E-2</v>
      </c>
      <c r="X5612" s="26" t="s">
        <v>347</v>
      </c>
      <c r="Z5612" s="42">
        <v>1637000</v>
      </c>
      <c r="AA5612" s="42">
        <v>1</v>
      </c>
      <c r="AB5612" s="42">
        <v>103.48099999999999</v>
      </c>
      <c r="AC5612" s="42">
        <v>0</v>
      </c>
      <c r="AD5612" s="42">
        <v>1693.98397</v>
      </c>
      <c r="AG5612" s="26" t="s">
        <v>15</v>
      </c>
      <c r="AH5612" s="43">
        <v>0.10429141659299999</v>
      </c>
      <c r="AI5612" s="43">
        <v>6.1835851700000005E-4</v>
      </c>
      <c r="AJ5612" s="43">
        <v>1.830123205783374E-4</v>
      </c>
    </row>
    <row r="5613" spans="1:36" x14ac:dyDescent="0.2">
      <c r="A5613" s="26">
        <v>8694</v>
      </c>
      <c r="B5613" s="26">
        <v>12534</v>
      </c>
      <c r="C5613" s="26" t="s">
        <v>1484</v>
      </c>
      <c r="D5613" s="26">
        <v>520040304</v>
      </c>
      <c r="E5613" s="26" t="s">
        <v>203</v>
      </c>
      <c r="F5613" s="26" t="s">
        <v>1485</v>
      </c>
      <c r="G5613" s="26" t="s">
        <v>1486</v>
      </c>
      <c r="H5613" s="26" t="s">
        <v>69</v>
      </c>
      <c r="I5613" s="26" t="s">
        <v>112</v>
      </c>
      <c r="J5613" s="26" t="s">
        <v>51</v>
      </c>
      <c r="K5613" s="26" t="s">
        <v>51</v>
      </c>
      <c r="L5613" s="26" t="s">
        <v>433</v>
      </c>
      <c r="M5613" s="26" t="s">
        <v>165</v>
      </c>
      <c r="N5613" s="26" t="s">
        <v>84</v>
      </c>
      <c r="O5613" s="26" t="s">
        <v>57</v>
      </c>
      <c r="P5613" s="26" t="s">
        <v>154</v>
      </c>
      <c r="Q5613" s="26" t="s">
        <v>154</v>
      </c>
      <c r="R5613" s="26" t="s">
        <v>54</v>
      </c>
      <c r="S5613" s="26" t="s">
        <v>531</v>
      </c>
      <c r="T5613" s="54">
        <v>2.7730000000000001</v>
      </c>
      <c r="U5613" s="36" t="s">
        <v>1042</v>
      </c>
      <c r="V5613" s="43">
        <v>7.7499999999999999E-2</v>
      </c>
      <c r="W5613" s="43">
        <v>6.2700000000000006E-2</v>
      </c>
      <c r="X5613" s="26" t="s">
        <v>347</v>
      </c>
      <c r="Z5613" s="42">
        <v>365000</v>
      </c>
      <c r="AA5613" s="42">
        <v>1</v>
      </c>
      <c r="AB5613" s="42">
        <v>104.33</v>
      </c>
      <c r="AC5613" s="42">
        <v>0</v>
      </c>
      <c r="AD5613" s="42">
        <v>380.80450000000002</v>
      </c>
      <c r="AG5613" s="26" t="s">
        <v>15</v>
      </c>
      <c r="AH5613" s="43">
        <v>3.288288288E-3</v>
      </c>
      <c r="AI5613" s="43">
        <v>1.3900586400000001E-4</v>
      </c>
      <c r="AJ5613" s="43">
        <v>4.1140835135336898E-5</v>
      </c>
    </row>
    <row r="5614" spans="1:36" x14ac:dyDescent="0.2">
      <c r="A5614" s="26">
        <v>8694</v>
      </c>
      <c r="B5614" s="26">
        <v>12534</v>
      </c>
      <c r="C5614" s="26" t="s">
        <v>1006</v>
      </c>
      <c r="D5614" s="26">
        <v>515328250</v>
      </c>
      <c r="E5614" s="26" t="s">
        <v>203</v>
      </c>
      <c r="F5614" s="26" t="s">
        <v>1487</v>
      </c>
      <c r="G5614" s="26" t="s">
        <v>1488</v>
      </c>
      <c r="H5614" s="26" t="s">
        <v>69</v>
      </c>
      <c r="I5614" s="26" t="s">
        <v>112</v>
      </c>
      <c r="J5614" s="26" t="s">
        <v>51</v>
      </c>
      <c r="K5614" s="26" t="s">
        <v>51</v>
      </c>
      <c r="L5614" s="26" t="s">
        <v>433</v>
      </c>
      <c r="M5614" s="26" t="s">
        <v>165</v>
      </c>
      <c r="N5614" s="26" t="s">
        <v>358</v>
      </c>
      <c r="O5614" s="26" t="s">
        <v>57</v>
      </c>
      <c r="P5614" s="26" t="s">
        <v>750</v>
      </c>
      <c r="Q5614" s="26" t="s">
        <v>64</v>
      </c>
      <c r="R5614" s="26" t="s">
        <v>54</v>
      </c>
      <c r="S5614" s="26" t="s">
        <v>531</v>
      </c>
      <c r="T5614" s="54">
        <v>3.1850000000000001</v>
      </c>
      <c r="U5614" s="36">
        <v>47125</v>
      </c>
      <c r="V5614" s="43">
        <v>6.3700000000000007E-2</v>
      </c>
      <c r="W5614" s="43">
        <v>5.3999999999999999E-2</v>
      </c>
      <c r="X5614" s="26" t="s">
        <v>347</v>
      </c>
      <c r="Z5614" s="42">
        <v>3385000</v>
      </c>
      <c r="AA5614" s="42">
        <v>1</v>
      </c>
      <c r="AB5614" s="42">
        <v>103.28</v>
      </c>
      <c r="AC5614" s="42">
        <v>0</v>
      </c>
      <c r="AD5614" s="42">
        <v>3496.0279999999998</v>
      </c>
      <c r="AG5614" s="26" t="s">
        <v>15</v>
      </c>
      <c r="AH5614" s="43">
        <v>8.1203880510000003E-3</v>
      </c>
      <c r="AI5614" s="43">
        <v>1.276162425E-3</v>
      </c>
      <c r="AJ5614" s="43">
        <v>3.7769908595229726E-4</v>
      </c>
    </row>
    <row r="5615" spans="1:36" x14ac:dyDescent="0.2">
      <c r="A5615" s="26">
        <v>8694</v>
      </c>
      <c r="B5615" s="26">
        <v>12534</v>
      </c>
      <c r="C5615" s="26" t="s">
        <v>1249</v>
      </c>
      <c r="D5615" s="26">
        <v>513937714</v>
      </c>
      <c r="E5615" s="26" t="s">
        <v>203</v>
      </c>
      <c r="F5615" s="26" t="s">
        <v>1489</v>
      </c>
      <c r="G5615" s="26" t="s">
        <v>1490</v>
      </c>
      <c r="H5615" s="26" t="s">
        <v>69</v>
      </c>
      <c r="I5615" s="26" t="s">
        <v>112</v>
      </c>
      <c r="J5615" s="26" t="s">
        <v>51</v>
      </c>
      <c r="K5615" s="26" t="s">
        <v>51</v>
      </c>
      <c r="L5615" s="26" t="s">
        <v>433</v>
      </c>
      <c r="M5615" s="26" t="s">
        <v>165</v>
      </c>
      <c r="N5615" s="26" t="s">
        <v>141</v>
      </c>
      <c r="O5615" s="26" t="s">
        <v>57</v>
      </c>
      <c r="P5615" s="26" t="s">
        <v>742</v>
      </c>
      <c r="Q5615" s="26" t="s">
        <v>64</v>
      </c>
      <c r="R5615" s="26" t="s">
        <v>54</v>
      </c>
      <c r="S5615" s="26" t="s">
        <v>531</v>
      </c>
      <c r="T5615" s="54">
        <v>6.9619999999999997</v>
      </c>
      <c r="U5615" s="36">
        <v>49681</v>
      </c>
      <c r="V5615" s="43">
        <v>5.28E-2</v>
      </c>
      <c r="W5615" s="43">
        <v>5.28E-2</v>
      </c>
      <c r="X5615" s="26" t="s">
        <v>347</v>
      </c>
      <c r="Z5615" s="42">
        <v>447000</v>
      </c>
      <c r="AA5615" s="42">
        <v>1</v>
      </c>
      <c r="AB5615" s="42">
        <v>100.48</v>
      </c>
      <c r="AC5615" s="42">
        <v>11.800800000000001</v>
      </c>
      <c r="AD5615" s="42">
        <v>460.94639999999998</v>
      </c>
      <c r="AG5615" s="26" t="s">
        <v>15</v>
      </c>
      <c r="AH5615" s="43">
        <v>1.49E-3</v>
      </c>
      <c r="AI5615" s="43">
        <v>1.6826022999999999E-4</v>
      </c>
      <c r="AJ5615" s="43">
        <v>4.9799095989220331E-5</v>
      </c>
    </row>
    <row r="5616" spans="1:36" x14ac:dyDescent="0.2">
      <c r="A5616" s="26">
        <v>8694</v>
      </c>
      <c r="B5616" s="26">
        <v>12534</v>
      </c>
      <c r="C5616" s="26" t="s">
        <v>1491</v>
      </c>
      <c r="D5616" s="26">
        <v>513775163</v>
      </c>
      <c r="E5616" s="26" t="s">
        <v>203</v>
      </c>
      <c r="F5616" s="26" t="s">
        <v>1492</v>
      </c>
      <c r="G5616" s="26" t="s">
        <v>1493</v>
      </c>
      <c r="H5616" s="26" t="s">
        <v>69</v>
      </c>
      <c r="I5616" s="26" t="s">
        <v>112</v>
      </c>
      <c r="J5616" s="26" t="s">
        <v>51</v>
      </c>
      <c r="K5616" s="26" t="s">
        <v>51</v>
      </c>
      <c r="L5616" s="26" t="s">
        <v>433</v>
      </c>
      <c r="M5616" s="26" t="s">
        <v>165</v>
      </c>
      <c r="N5616" s="26" t="s">
        <v>87</v>
      </c>
      <c r="O5616" s="26" t="s">
        <v>57</v>
      </c>
      <c r="P5616" s="26" t="s">
        <v>1051</v>
      </c>
      <c r="Q5616" s="26" t="s">
        <v>64</v>
      </c>
      <c r="R5616" s="26" t="s">
        <v>54</v>
      </c>
      <c r="S5616" s="26" t="s">
        <v>531</v>
      </c>
      <c r="T5616" s="54">
        <v>2.8690000000000002</v>
      </c>
      <c r="U5616" s="36" t="s">
        <v>1441</v>
      </c>
      <c r="V5616" s="43">
        <v>7.2499999999999995E-2</v>
      </c>
      <c r="W5616" s="43">
        <v>5.6099999999999997E-2</v>
      </c>
      <c r="X5616" s="26" t="s">
        <v>347</v>
      </c>
      <c r="Z5616" s="42">
        <v>12524403.199999999</v>
      </c>
      <c r="AA5616" s="42">
        <v>1</v>
      </c>
      <c r="AB5616" s="42">
        <v>106.14</v>
      </c>
      <c r="AC5616" s="42">
        <v>0</v>
      </c>
      <c r="AD5616" s="42">
        <v>13293.40156</v>
      </c>
      <c r="AG5616" s="26" t="s">
        <v>15</v>
      </c>
      <c r="AH5616" s="43">
        <v>1.7395004443999999E-2</v>
      </c>
      <c r="AI5616" s="43">
        <v>4.8525182229999997E-3</v>
      </c>
      <c r="AJ5616" s="43">
        <v>1.4361743150823857E-3</v>
      </c>
    </row>
    <row r="5617" spans="1:36" x14ac:dyDescent="0.2">
      <c r="A5617" s="26">
        <v>8694</v>
      </c>
      <c r="B5617" s="26">
        <v>12534</v>
      </c>
      <c r="C5617" s="26" t="s">
        <v>940</v>
      </c>
      <c r="D5617" s="26">
        <v>510381601</v>
      </c>
      <c r="E5617" s="26" t="s">
        <v>203</v>
      </c>
      <c r="F5617" s="26" t="s">
        <v>1494</v>
      </c>
      <c r="G5617" s="26" t="s">
        <v>1495</v>
      </c>
      <c r="H5617" s="26" t="s">
        <v>69</v>
      </c>
      <c r="I5617" s="26" t="s">
        <v>113</v>
      </c>
      <c r="J5617" s="26" t="s">
        <v>51</v>
      </c>
      <c r="K5617" s="26" t="s">
        <v>51</v>
      </c>
      <c r="L5617" s="26" t="s">
        <v>433</v>
      </c>
      <c r="M5617" s="26" t="s">
        <v>165</v>
      </c>
      <c r="N5617" s="26" t="s">
        <v>84</v>
      </c>
      <c r="O5617" s="26" t="s">
        <v>57</v>
      </c>
      <c r="P5617" s="26" t="s">
        <v>724</v>
      </c>
      <c r="Q5617" s="26" t="s">
        <v>59</v>
      </c>
      <c r="R5617" s="26" t="s">
        <v>54</v>
      </c>
      <c r="S5617" s="26" t="s">
        <v>531</v>
      </c>
      <c r="T5617" s="54">
        <v>5.35</v>
      </c>
      <c r="U5617" s="36" t="s">
        <v>1045</v>
      </c>
      <c r="V5617" s="43">
        <v>4.0800000000000003E-2</v>
      </c>
      <c r="W5617" s="43">
        <v>3.44E-2</v>
      </c>
      <c r="X5617" s="26" t="s">
        <v>347</v>
      </c>
      <c r="Z5617" s="42">
        <v>175000</v>
      </c>
      <c r="AA5617" s="42">
        <v>1</v>
      </c>
      <c r="AB5617" s="42">
        <v>107.74</v>
      </c>
      <c r="AC5617" s="42">
        <v>0</v>
      </c>
      <c r="AD5617" s="42">
        <v>188.54499999999999</v>
      </c>
      <c r="AG5617" s="26" t="s">
        <v>15</v>
      </c>
      <c r="AH5617" s="43">
        <v>5.0000000000000001E-4</v>
      </c>
      <c r="AI5617" s="43">
        <v>6.8824976388728404E-5</v>
      </c>
      <c r="AJ5617" s="43">
        <v>2.0369766535301173E-5</v>
      </c>
    </row>
    <row r="5618" spans="1:36" x14ac:dyDescent="0.2">
      <c r="A5618" s="26">
        <v>8694</v>
      </c>
      <c r="B5618" s="26">
        <v>12534</v>
      </c>
      <c r="C5618" s="26" t="s">
        <v>713</v>
      </c>
      <c r="D5618" s="26">
        <v>510560188</v>
      </c>
      <c r="E5618" s="26" t="s">
        <v>203</v>
      </c>
      <c r="F5618" s="26" t="s">
        <v>2325</v>
      </c>
      <c r="G5618" s="26" t="s">
        <v>2326</v>
      </c>
      <c r="H5618" s="26" t="s">
        <v>69</v>
      </c>
      <c r="I5618" s="26" t="s">
        <v>113</v>
      </c>
      <c r="J5618" s="26" t="s">
        <v>51</v>
      </c>
      <c r="K5618" s="26" t="s">
        <v>51</v>
      </c>
      <c r="L5618" s="26" t="s">
        <v>433</v>
      </c>
      <c r="M5618" s="26" t="s">
        <v>165</v>
      </c>
      <c r="N5618" s="26" t="s">
        <v>358</v>
      </c>
      <c r="O5618" s="26" t="s">
        <v>57</v>
      </c>
      <c r="P5618" s="26" t="s">
        <v>750</v>
      </c>
      <c r="Q5618" s="26" t="s">
        <v>64</v>
      </c>
      <c r="R5618" s="26" t="s">
        <v>54</v>
      </c>
      <c r="S5618" s="26" t="s">
        <v>531</v>
      </c>
      <c r="T5618" s="54">
        <v>3.1739999999999999</v>
      </c>
      <c r="U5618" s="36" t="s">
        <v>2209</v>
      </c>
      <c r="V5618" s="43">
        <v>0.04</v>
      </c>
      <c r="W5618" s="43">
        <v>3.04E-2</v>
      </c>
      <c r="X5618" s="26" t="s">
        <v>347</v>
      </c>
      <c r="Z5618" s="42">
        <v>554000</v>
      </c>
      <c r="AA5618" s="42">
        <v>1</v>
      </c>
      <c r="AB5618" s="42">
        <v>108.15</v>
      </c>
      <c r="AC5618" s="42">
        <v>0</v>
      </c>
      <c r="AD5618" s="42">
        <v>599.15099999999995</v>
      </c>
      <c r="AG5618" s="26" t="s">
        <v>15</v>
      </c>
      <c r="AH5618" s="43">
        <v>1.7503451709999999E-3</v>
      </c>
      <c r="AI5618" s="43">
        <v>2.1870934399999999E-4</v>
      </c>
      <c r="AJ5618" s="43">
        <v>6.4730255320439323E-5</v>
      </c>
    </row>
    <row r="5619" spans="1:36" x14ac:dyDescent="0.2">
      <c r="A5619" s="26">
        <v>8694</v>
      </c>
      <c r="B5619" s="26">
        <v>12534</v>
      </c>
      <c r="C5619" s="26" t="s">
        <v>1496</v>
      </c>
      <c r="D5619" s="26">
        <v>512781386</v>
      </c>
      <c r="E5619" s="26" t="s">
        <v>203</v>
      </c>
      <c r="F5619" s="26" t="s">
        <v>1497</v>
      </c>
      <c r="G5619" s="26" t="s">
        <v>1498</v>
      </c>
      <c r="H5619" s="26" t="s">
        <v>69</v>
      </c>
      <c r="I5619" s="26" t="s">
        <v>339</v>
      </c>
      <c r="J5619" s="26" t="s">
        <v>51</v>
      </c>
      <c r="K5619" s="26" t="s">
        <v>51</v>
      </c>
      <c r="L5619" s="26" t="s">
        <v>433</v>
      </c>
      <c r="M5619" s="26" t="s">
        <v>165</v>
      </c>
      <c r="N5619" s="26" t="s">
        <v>84</v>
      </c>
      <c r="O5619" s="26" t="s">
        <v>57</v>
      </c>
      <c r="P5619" s="26" t="s">
        <v>154</v>
      </c>
      <c r="Q5619" s="26" t="s">
        <v>154</v>
      </c>
      <c r="R5619" s="26" t="s">
        <v>54</v>
      </c>
      <c r="S5619" s="26" t="s">
        <v>531</v>
      </c>
      <c r="T5619" s="54">
        <v>3.3889999999999998</v>
      </c>
      <c r="U5619" s="36">
        <v>46762</v>
      </c>
      <c r="V5619" s="43">
        <v>7.0000000000000007E-2</v>
      </c>
      <c r="W5619" s="43">
        <v>-3.0700000000000002E-2</v>
      </c>
      <c r="X5619" s="26" t="s">
        <v>347</v>
      </c>
      <c r="Z5619" s="42">
        <v>650000</v>
      </c>
      <c r="AA5619" s="42">
        <v>1</v>
      </c>
      <c r="AB5619" s="42">
        <v>142.19999999999999</v>
      </c>
      <c r="AC5619" s="42">
        <v>0</v>
      </c>
      <c r="AD5619" s="42">
        <v>924.3</v>
      </c>
      <c r="AG5619" s="26" t="s">
        <v>15</v>
      </c>
      <c r="AH5619" s="43">
        <v>1.3008398742000001E-2</v>
      </c>
      <c r="AI5619" s="43">
        <v>3.3739916499999999E-4</v>
      </c>
      <c r="AJ5619" s="43">
        <v>9.9858257755861324E-5</v>
      </c>
    </row>
    <row r="5620" spans="1:36" x14ac:dyDescent="0.2">
      <c r="A5620" s="26">
        <v>8694</v>
      </c>
      <c r="B5620" s="26">
        <v>12534</v>
      </c>
      <c r="C5620" s="26" t="s">
        <v>529</v>
      </c>
      <c r="D5620" s="26">
        <v>520000118</v>
      </c>
      <c r="E5620" s="26" t="s">
        <v>203</v>
      </c>
      <c r="F5620" s="26" t="s">
        <v>1499</v>
      </c>
      <c r="G5620" s="26" t="s">
        <v>1500</v>
      </c>
      <c r="H5620" s="26" t="s">
        <v>69</v>
      </c>
      <c r="I5620" s="26" t="s">
        <v>113</v>
      </c>
      <c r="J5620" s="26" t="s">
        <v>51</v>
      </c>
      <c r="K5620" s="26" t="s">
        <v>51</v>
      </c>
      <c r="L5620" s="26" t="s">
        <v>433</v>
      </c>
      <c r="M5620" s="26" t="s">
        <v>165</v>
      </c>
      <c r="N5620" s="26" t="s">
        <v>129</v>
      </c>
      <c r="O5620" s="26" t="s">
        <v>57</v>
      </c>
      <c r="P5620" s="26" t="s">
        <v>530</v>
      </c>
      <c r="Q5620" s="26" t="s">
        <v>59</v>
      </c>
      <c r="R5620" s="26" t="s">
        <v>54</v>
      </c>
      <c r="S5620" s="26" t="s">
        <v>531</v>
      </c>
      <c r="T5620" s="54">
        <v>1.7889999999999999</v>
      </c>
      <c r="U5620" s="36" t="s">
        <v>1501</v>
      </c>
      <c r="V5620" s="43">
        <v>6.0000000000000001E-3</v>
      </c>
      <c r="W5620" s="43">
        <v>2.23E-2</v>
      </c>
      <c r="X5620" s="26" t="s">
        <v>347</v>
      </c>
      <c r="Z5620" s="42">
        <v>539133.80000000005</v>
      </c>
      <c r="AA5620" s="42">
        <v>1</v>
      </c>
      <c r="AB5620" s="42">
        <v>113.4</v>
      </c>
      <c r="AC5620" s="42">
        <v>0</v>
      </c>
      <c r="AD5620" s="42">
        <v>611.37773000000004</v>
      </c>
      <c r="AG5620" s="26" t="s">
        <v>15</v>
      </c>
      <c r="AH5620" s="43">
        <v>6.0600118200000003E-4</v>
      </c>
      <c r="AI5620" s="43">
        <v>2.2317249300000001E-4</v>
      </c>
      <c r="AJ5620" s="43">
        <v>6.6051190034115975E-5</v>
      </c>
    </row>
    <row r="5621" spans="1:36" x14ac:dyDescent="0.2">
      <c r="A5621" s="26">
        <v>8694</v>
      </c>
      <c r="B5621" s="26">
        <v>12534</v>
      </c>
      <c r="C5621" s="26" t="s">
        <v>529</v>
      </c>
      <c r="D5621" s="26">
        <v>520000118</v>
      </c>
      <c r="E5621" s="26" t="s">
        <v>203</v>
      </c>
      <c r="F5621" s="26" t="s">
        <v>1502</v>
      </c>
      <c r="G5621" s="26" t="s">
        <v>1503</v>
      </c>
      <c r="H5621" s="26" t="s">
        <v>69</v>
      </c>
      <c r="I5621" s="26" t="s">
        <v>113</v>
      </c>
      <c r="J5621" s="26" t="s">
        <v>51</v>
      </c>
      <c r="K5621" s="26" t="s">
        <v>51</v>
      </c>
      <c r="L5621" s="26" t="s">
        <v>433</v>
      </c>
      <c r="M5621" s="26" t="s">
        <v>165</v>
      </c>
      <c r="N5621" s="26" t="s">
        <v>129</v>
      </c>
      <c r="O5621" s="26" t="s">
        <v>57</v>
      </c>
      <c r="P5621" s="26" t="s">
        <v>530</v>
      </c>
      <c r="Q5621" s="26" t="s">
        <v>59</v>
      </c>
      <c r="R5621" s="26" t="s">
        <v>54</v>
      </c>
      <c r="S5621" s="26" t="s">
        <v>531</v>
      </c>
      <c r="T5621" s="54">
        <v>3.3050000000000002</v>
      </c>
      <c r="U5621" s="36">
        <v>47526</v>
      </c>
      <c r="V5621" s="43">
        <v>1.7500000000000002E-2</v>
      </c>
      <c r="W5621" s="43">
        <v>2.3400000000000001E-2</v>
      </c>
      <c r="X5621" s="26" t="s">
        <v>347</v>
      </c>
      <c r="Z5621" s="42">
        <v>9554311.8599999994</v>
      </c>
      <c r="AA5621" s="42">
        <v>1</v>
      </c>
      <c r="AB5621" s="42">
        <v>112.53</v>
      </c>
      <c r="AC5621" s="42">
        <v>0</v>
      </c>
      <c r="AD5621" s="42">
        <v>10751.467140000001</v>
      </c>
      <c r="AG5621" s="26" t="s">
        <v>15</v>
      </c>
      <c r="AH5621" s="43">
        <v>4.2860587689999997E-3</v>
      </c>
      <c r="AI5621" s="43">
        <v>3.9246305760000004E-3</v>
      </c>
      <c r="AJ5621" s="43">
        <v>1.1615522848856359E-3</v>
      </c>
    </row>
    <row r="5622" spans="1:36" x14ac:dyDescent="0.2">
      <c r="A5622" s="26">
        <v>8694</v>
      </c>
      <c r="B5622" s="26">
        <v>12534</v>
      </c>
      <c r="C5622" s="26" t="s">
        <v>529</v>
      </c>
      <c r="D5622" s="26">
        <v>520000118</v>
      </c>
      <c r="E5622" s="26" t="s">
        <v>203</v>
      </c>
      <c r="F5622" s="26" t="s">
        <v>837</v>
      </c>
      <c r="G5622" s="26" t="s">
        <v>838</v>
      </c>
      <c r="H5622" s="26" t="s">
        <v>69</v>
      </c>
      <c r="I5622" s="26" t="s">
        <v>113</v>
      </c>
      <c r="J5622" s="26" t="s">
        <v>51</v>
      </c>
      <c r="K5622" s="26" t="s">
        <v>51</v>
      </c>
      <c r="L5622" s="26" t="s">
        <v>433</v>
      </c>
      <c r="M5622" s="26" t="s">
        <v>165</v>
      </c>
      <c r="N5622" s="26" t="s">
        <v>129</v>
      </c>
      <c r="O5622" s="26" t="s">
        <v>57</v>
      </c>
      <c r="P5622" s="26" t="s">
        <v>733</v>
      </c>
      <c r="Q5622" s="26" t="s">
        <v>59</v>
      </c>
      <c r="R5622" s="26" t="s">
        <v>54</v>
      </c>
      <c r="S5622" s="26" t="s">
        <v>531</v>
      </c>
      <c r="T5622" s="54">
        <v>0.252</v>
      </c>
      <c r="U5622" s="36">
        <v>47546</v>
      </c>
      <c r="V5622" s="43">
        <v>2.0199999999999999E-2</v>
      </c>
      <c r="W5622" s="43">
        <v>3.6799999999999999E-2</v>
      </c>
      <c r="X5622" s="26" t="s">
        <v>347</v>
      </c>
      <c r="Z5622" s="42">
        <v>1850000</v>
      </c>
      <c r="AA5622" s="42">
        <v>1</v>
      </c>
      <c r="AB5622" s="42">
        <v>116.49</v>
      </c>
      <c r="AC5622" s="42">
        <v>0</v>
      </c>
      <c r="AD5622" s="42">
        <v>2155.0650000000001</v>
      </c>
      <c r="AG5622" s="26" t="s">
        <v>15</v>
      </c>
      <c r="AH5622" s="43">
        <v>1.7581373239999999E-3</v>
      </c>
      <c r="AI5622" s="43">
        <v>7.8666789200000002E-4</v>
      </c>
      <c r="AJ5622" s="43">
        <v>2.3282596153914885E-4</v>
      </c>
    </row>
    <row r="5623" spans="1:36" x14ac:dyDescent="0.2">
      <c r="A5623" s="26">
        <v>8694</v>
      </c>
      <c r="B5623" s="26">
        <v>12534</v>
      </c>
      <c r="C5623" s="26" t="s">
        <v>529</v>
      </c>
      <c r="D5623" s="26">
        <v>520000118</v>
      </c>
      <c r="E5623" s="26" t="s">
        <v>203</v>
      </c>
      <c r="F5623" s="26" t="s">
        <v>839</v>
      </c>
      <c r="G5623" s="26" t="s">
        <v>840</v>
      </c>
      <c r="H5623" s="26" t="s">
        <v>69</v>
      </c>
      <c r="I5623" s="26" t="s">
        <v>113</v>
      </c>
      <c r="J5623" s="26" t="s">
        <v>51</v>
      </c>
      <c r="K5623" s="26" t="s">
        <v>51</v>
      </c>
      <c r="L5623" s="26" t="s">
        <v>433</v>
      </c>
      <c r="M5623" s="26" t="s">
        <v>165</v>
      </c>
      <c r="N5623" s="26" t="s">
        <v>129</v>
      </c>
      <c r="O5623" s="26" t="s">
        <v>57</v>
      </c>
      <c r="P5623" s="26" t="s">
        <v>733</v>
      </c>
      <c r="Q5623" s="26" t="s">
        <v>59</v>
      </c>
      <c r="R5623" s="26" t="s">
        <v>54</v>
      </c>
      <c r="S5623" s="26" t="s">
        <v>531</v>
      </c>
      <c r="T5623" s="54">
        <v>1.347</v>
      </c>
      <c r="U5623" s="36" t="s">
        <v>841</v>
      </c>
      <c r="V5623" s="43">
        <v>2.5899999999999999E-2</v>
      </c>
      <c r="W5623" s="43">
        <v>2.8299999999999999E-2</v>
      </c>
      <c r="X5623" s="26" t="s">
        <v>347</v>
      </c>
      <c r="Z5623" s="42">
        <v>3695000</v>
      </c>
      <c r="AA5623" s="42">
        <v>1</v>
      </c>
      <c r="AB5623" s="42">
        <v>116.49</v>
      </c>
      <c r="AC5623" s="42">
        <v>0</v>
      </c>
      <c r="AD5623" s="42">
        <v>4304.3055000000004</v>
      </c>
      <c r="AG5623" s="26" t="s">
        <v>15</v>
      </c>
      <c r="AH5623" s="43">
        <v>3.498556076E-3</v>
      </c>
      <c r="AI5623" s="43">
        <v>1.571209655E-3</v>
      </c>
      <c r="AJ5623" s="43">
        <v>4.6502266372278647E-4</v>
      </c>
    </row>
    <row r="5624" spans="1:36" x14ac:dyDescent="0.2">
      <c r="A5624" s="26">
        <v>8694</v>
      </c>
      <c r="B5624" s="26">
        <v>12534</v>
      </c>
      <c r="C5624" s="26" t="s">
        <v>1504</v>
      </c>
      <c r="D5624" s="26">
        <v>516807336</v>
      </c>
      <c r="E5624" s="26" t="s">
        <v>203</v>
      </c>
      <c r="F5624" s="26" t="s">
        <v>1505</v>
      </c>
      <c r="G5624" s="26" t="s">
        <v>1506</v>
      </c>
      <c r="H5624" s="26" t="s">
        <v>69</v>
      </c>
      <c r="I5624" s="26" t="s">
        <v>112</v>
      </c>
      <c r="J5624" s="26" t="s">
        <v>51</v>
      </c>
      <c r="K5624" s="26" t="s">
        <v>51</v>
      </c>
      <c r="L5624" s="26" t="s">
        <v>433</v>
      </c>
      <c r="M5624" s="26" t="s">
        <v>165</v>
      </c>
      <c r="N5624" s="26" t="s">
        <v>197</v>
      </c>
      <c r="O5624" s="26" t="s">
        <v>57</v>
      </c>
      <c r="P5624" s="26" t="s">
        <v>845</v>
      </c>
      <c r="Q5624" s="26" t="s">
        <v>59</v>
      </c>
      <c r="R5624" s="26" t="s">
        <v>54</v>
      </c>
      <c r="S5624" s="26" t="s">
        <v>531</v>
      </c>
      <c r="T5624" s="54">
        <v>8.9179999999999993</v>
      </c>
      <c r="U5624" s="36" t="s">
        <v>1343</v>
      </c>
      <c r="V5624" s="43">
        <v>4.6600000000000003E-2</v>
      </c>
      <c r="W5624" s="43">
        <v>4.6199999999999998E-2</v>
      </c>
      <c r="X5624" s="26" t="s">
        <v>347</v>
      </c>
      <c r="Z5624" s="42">
        <v>2200000</v>
      </c>
      <c r="AA5624" s="42">
        <v>1</v>
      </c>
      <c r="AB5624" s="42">
        <v>105.68</v>
      </c>
      <c r="AC5624" s="42">
        <v>0</v>
      </c>
      <c r="AD5624" s="42">
        <v>2324.96</v>
      </c>
      <c r="AG5624" s="26" t="s">
        <v>15</v>
      </c>
      <c r="AH5624" s="43">
        <v>1.0695187159999999E-3</v>
      </c>
      <c r="AI5624" s="43">
        <v>8.4868501999999998E-4</v>
      </c>
      <c r="AJ5624" s="43">
        <v>2.5118084491189803E-4</v>
      </c>
    </row>
    <row r="5625" spans="1:36" x14ac:dyDescent="0.2">
      <c r="A5625" s="26">
        <v>8694</v>
      </c>
      <c r="B5625" s="26">
        <v>12534</v>
      </c>
      <c r="C5625" s="26" t="s">
        <v>1406</v>
      </c>
      <c r="D5625" s="26">
        <v>520036120</v>
      </c>
      <c r="E5625" s="26" t="s">
        <v>203</v>
      </c>
      <c r="F5625" s="26" t="s">
        <v>1507</v>
      </c>
      <c r="G5625" s="26" t="s">
        <v>1508</v>
      </c>
      <c r="H5625" s="26" t="s">
        <v>69</v>
      </c>
      <c r="I5625" s="26" t="s">
        <v>112</v>
      </c>
      <c r="J5625" s="26" t="s">
        <v>51</v>
      </c>
      <c r="K5625" s="26" t="s">
        <v>51</v>
      </c>
      <c r="L5625" s="26" t="s">
        <v>433</v>
      </c>
      <c r="M5625" s="26" t="s">
        <v>165</v>
      </c>
      <c r="N5625" s="26" t="s">
        <v>141</v>
      </c>
      <c r="O5625" s="26" t="s">
        <v>57</v>
      </c>
      <c r="P5625" s="26" t="s">
        <v>733</v>
      </c>
      <c r="Q5625" s="26" t="s">
        <v>59</v>
      </c>
      <c r="R5625" s="26" t="s">
        <v>54</v>
      </c>
      <c r="S5625" s="26" t="s">
        <v>531</v>
      </c>
      <c r="T5625" s="54">
        <v>5.0640000000000001</v>
      </c>
      <c r="U5625" s="36">
        <v>47890</v>
      </c>
      <c r="V5625" s="43">
        <v>5.2499999999999998E-2</v>
      </c>
      <c r="W5625" s="43">
        <v>4.9399999999999999E-2</v>
      </c>
      <c r="X5625" s="26" t="s">
        <v>347</v>
      </c>
      <c r="Z5625" s="42">
        <v>242000</v>
      </c>
      <c r="AA5625" s="42">
        <v>1</v>
      </c>
      <c r="AB5625" s="42">
        <v>102.73</v>
      </c>
      <c r="AC5625" s="42">
        <v>0</v>
      </c>
      <c r="AD5625" s="42">
        <v>248.60659999999999</v>
      </c>
      <c r="AG5625" s="26" t="s">
        <v>15</v>
      </c>
      <c r="AH5625" s="43">
        <v>4.84E-4</v>
      </c>
      <c r="AI5625" s="43">
        <v>9.0749388077551995E-5</v>
      </c>
      <c r="AJ5625" s="43">
        <v>2.6858619433742627E-5</v>
      </c>
    </row>
    <row r="5626" spans="1:36" x14ac:dyDescent="0.2">
      <c r="A5626" s="26">
        <v>8694</v>
      </c>
      <c r="B5626" s="26">
        <v>12534</v>
      </c>
      <c r="C5626" s="26" t="s">
        <v>1137</v>
      </c>
      <c r="D5626" s="26">
        <v>513682146</v>
      </c>
      <c r="E5626" s="26" t="s">
        <v>203</v>
      </c>
      <c r="F5626" s="26" t="s">
        <v>1509</v>
      </c>
      <c r="G5626" s="26" t="s">
        <v>1510</v>
      </c>
      <c r="H5626" s="26" t="s">
        <v>69</v>
      </c>
      <c r="I5626" s="26" t="s">
        <v>113</v>
      </c>
      <c r="J5626" s="26" t="s">
        <v>51</v>
      </c>
      <c r="K5626" s="26" t="s">
        <v>51</v>
      </c>
      <c r="L5626" s="26" t="s">
        <v>433</v>
      </c>
      <c r="M5626" s="26" t="s">
        <v>165</v>
      </c>
      <c r="N5626" s="26" t="s">
        <v>129</v>
      </c>
      <c r="O5626" s="26" t="s">
        <v>57</v>
      </c>
      <c r="P5626" s="26" t="s">
        <v>733</v>
      </c>
      <c r="Q5626" s="26" t="s">
        <v>59</v>
      </c>
      <c r="R5626" s="26" t="s">
        <v>54</v>
      </c>
      <c r="S5626" s="26" t="s">
        <v>531</v>
      </c>
      <c r="T5626" s="54">
        <v>4.2510000000000003</v>
      </c>
      <c r="U5626" s="36" t="s">
        <v>1511</v>
      </c>
      <c r="V5626" s="43">
        <v>2.5899999999999999E-2</v>
      </c>
      <c r="W5626" s="43">
        <v>2.5399999999999999E-2</v>
      </c>
      <c r="X5626" s="26" t="s">
        <v>347</v>
      </c>
      <c r="Z5626" s="42">
        <v>2011000</v>
      </c>
      <c r="AA5626" s="42">
        <v>1</v>
      </c>
      <c r="AB5626" s="42">
        <v>106.21</v>
      </c>
      <c r="AC5626" s="42">
        <v>0</v>
      </c>
      <c r="AD5626" s="42">
        <v>2135.8831</v>
      </c>
      <c r="AG5626" s="26" t="s">
        <v>15</v>
      </c>
      <c r="AH5626" s="43">
        <v>4.4688888879999998E-3</v>
      </c>
      <c r="AI5626" s="43">
        <v>7.7966588299999996E-4</v>
      </c>
      <c r="AJ5626" s="43">
        <v>2.3075361369272762E-4</v>
      </c>
    </row>
    <row r="5627" spans="1:36" x14ac:dyDescent="0.2">
      <c r="A5627" s="26">
        <v>8694</v>
      </c>
      <c r="B5627" s="26">
        <v>12534</v>
      </c>
      <c r="C5627" s="26" t="s">
        <v>529</v>
      </c>
      <c r="D5627" s="26">
        <v>520000118</v>
      </c>
      <c r="E5627" s="26" t="s">
        <v>203</v>
      </c>
      <c r="F5627" s="26" t="s">
        <v>1512</v>
      </c>
      <c r="G5627" s="26" t="s">
        <v>1513</v>
      </c>
      <c r="H5627" s="26" t="s">
        <v>69</v>
      </c>
      <c r="I5627" s="26" t="s">
        <v>113</v>
      </c>
      <c r="J5627" s="26" t="s">
        <v>51</v>
      </c>
      <c r="K5627" s="26" t="s">
        <v>51</v>
      </c>
      <c r="L5627" s="26" t="s">
        <v>433</v>
      </c>
      <c r="M5627" s="26" t="s">
        <v>165</v>
      </c>
      <c r="N5627" s="26" t="s">
        <v>129</v>
      </c>
      <c r="O5627" s="26" t="s">
        <v>57</v>
      </c>
      <c r="P5627" s="26" t="s">
        <v>733</v>
      </c>
      <c r="Q5627" s="26" t="s">
        <v>59</v>
      </c>
      <c r="R5627" s="26" t="s">
        <v>54</v>
      </c>
      <c r="S5627" s="26" t="s">
        <v>531</v>
      </c>
      <c r="T5627" s="54">
        <v>4.5970000000000004</v>
      </c>
      <c r="U5627" s="36">
        <v>49137</v>
      </c>
      <c r="V5627" s="43">
        <v>3.7100000000000001E-2</v>
      </c>
      <c r="W5627" s="43">
        <v>2.7699999999999999E-2</v>
      </c>
      <c r="X5627" s="26" t="s">
        <v>347</v>
      </c>
      <c r="Z5627" s="42">
        <v>217900</v>
      </c>
      <c r="AA5627" s="42">
        <v>1</v>
      </c>
      <c r="AB5627" s="42">
        <v>107.79</v>
      </c>
      <c r="AC5627" s="42">
        <v>0</v>
      </c>
      <c r="AD5627" s="42">
        <v>234.87441000000001</v>
      </c>
      <c r="AG5627" s="26" t="s">
        <v>15</v>
      </c>
      <c r="AH5627" s="43">
        <v>5.6722634300000003E-4</v>
      </c>
      <c r="AI5627" s="43">
        <v>8.5736697990222499E-5</v>
      </c>
      <c r="AJ5627" s="43">
        <v>2.5375039894012607E-5</v>
      </c>
    </row>
    <row r="5628" spans="1:36" x14ac:dyDescent="0.2">
      <c r="A5628" s="26">
        <v>8694</v>
      </c>
      <c r="B5628" s="26">
        <v>12534</v>
      </c>
      <c r="C5628" s="26" t="s">
        <v>533</v>
      </c>
      <c r="D5628" s="26">
        <v>520018078</v>
      </c>
      <c r="E5628" s="26" t="s">
        <v>203</v>
      </c>
      <c r="F5628" s="26" t="s">
        <v>1516</v>
      </c>
      <c r="G5628" s="26" t="s">
        <v>1517</v>
      </c>
      <c r="H5628" s="26" t="s">
        <v>69</v>
      </c>
      <c r="I5628" s="26" t="s">
        <v>113</v>
      </c>
      <c r="J5628" s="26" t="s">
        <v>51</v>
      </c>
      <c r="K5628" s="26" t="s">
        <v>51</v>
      </c>
      <c r="L5628" s="26" t="s">
        <v>433</v>
      </c>
      <c r="M5628" s="26" t="s">
        <v>165</v>
      </c>
      <c r="N5628" s="26" t="s">
        <v>129</v>
      </c>
      <c r="O5628" s="26" t="s">
        <v>57</v>
      </c>
      <c r="P5628" s="26" t="s">
        <v>530</v>
      </c>
      <c r="Q5628" s="26" t="s">
        <v>59</v>
      </c>
      <c r="R5628" s="26" t="s">
        <v>54</v>
      </c>
      <c r="S5628" s="26" t="s">
        <v>531</v>
      </c>
      <c r="T5628" s="54">
        <v>2.3279999999999998</v>
      </c>
      <c r="U5628" s="36" t="s">
        <v>1308</v>
      </c>
      <c r="V5628" s="43">
        <v>1.8599999999999998E-2</v>
      </c>
      <c r="W5628" s="43">
        <v>2.3199999999999998E-2</v>
      </c>
      <c r="X5628" s="26" t="s">
        <v>347</v>
      </c>
      <c r="Z5628" s="42">
        <v>15985000</v>
      </c>
      <c r="AA5628" s="42">
        <v>1</v>
      </c>
      <c r="AB5628" s="42">
        <v>103.01</v>
      </c>
      <c r="AC5628" s="42">
        <v>0</v>
      </c>
      <c r="AD5628" s="42">
        <v>16466.148499999999</v>
      </c>
      <c r="AG5628" s="26" t="s">
        <v>15</v>
      </c>
      <c r="AH5628" s="43">
        <v>8.6527198279999998E-3</v>
      </c>
      <c r="AI5628" s="43">
        <v>6.0106726859999998E-3</v>
      </c>
      <c r="AJ5628" s="43">
        <v>1.7789472045432104E-3</v>
      </c>
    </row>
    <row r="5629" spans="1:36" x14ac:dyDescent="0.2">
      <c r="A5629" s="26">
        <v>8694</v>
      </c>
      <c r="B5629" s="26">
        <v>12534</v>
      </c>
      <c r="C5629" s="26" t="s">
        <v>533</v>
      </c>
      <c r="D5629" s="26">
        <v>520018078</v>
      </c>
      <c r="E5629" s="26" t="s">
        <v>203</v>
      </c>
      <c r="F5629" s="26" t="s">
        <v>1518</v>
      </c>
      <c r="G5629" s="26" t="s">
        <v>1519</v>
      </c>
      <c r="H5629" s="26" t="s">
        <v>69</v>
      </c>
      <c r="I5629" s="26" t="s">
        <v>113</v>
      </c>
      <c r="J5629" s="26" t="s">
        <v>51</v>
      </c>
      <c r="K5629" s="26" t="s">
        <v>51</v>
      </c>
      <c r="L5629" s="26" t="s">
        <v>433</v>
      </c>
      <c r="M5629" s="26" t="s">
        <v>165</v>
      </c>
      <c r="N5629" s="26" t="s">
        <v>129</v>
      </c>
      <c r="O5629" s="26" t="s">
        <v>57</v>
      </c>
      <c r="P5629" s="26" t="s">
        <v>530</v>
      </c>
      <c r="Q5629" s="26" t="s">
        <v>59</v>
      </c>
      <c r="R5629" s="26" t="s">
        <v>54</v>
      </c>
      <c r="S5629" s="26" t="s">
        <v>531</v>
      </c>
      <c r="T5629" s="54">
        <v>4.8520000000000003</v>
      </c>
      <c r="U5629" s="36" t="s">
        <v>1343</v>
      </c>
      <c r="V5629" s="43">
        <v>2.0199999999999999E-2</v>
      </c>
      <c r="W5629" s="43">
        <v>2.4299999999999999E-2</v>
      </c>
      <c r="X5629" s="26" t="s">
        <v>347</v>
      </c>
      <c r="Z5629" s="42">
        <v>12400000</v>
      </c>
      <c r="AA5629" s="42">
        <v>1</v>
      </c>
      <c r="AB5629" s="42">
        <v>101.65</v>
      </c>
      <c r="AC5629" s="42">
        <v>0</v>
      </c>
      <c r="AD5629" s="42">
        <v>12604.6</v>
      </c>
      <c r="AG5629" s="26" t="s">
        <v>15</v>
      </c>
      <c r="AH5629" s="43">
        <v>3.4753207380000001E-3</v>
      </c>
      <c r="AI5629" s="43">
        <v>4.6010835469999997E-3</v>
      </c>
      <c r="AJ5629" s="43">
        <v>1.3617585153191925E-3</v>
      </c>
    </row>
    <row r="5630" spans="1:36" x14ac:dyDescent="0.2">
      <c r="A5630" s="26">
        <v>8694</v>
      </c>
      <c r="B5630" s="26">
        <v>12534</v>
      </c>
      <c r="C5630" s="26" t="s">
        <v>725</v>
      </c>
      <c r="D5630" s="26">
        <v>514290345</v>
      </c>
      <c r="E5630" s="26" t="s">
        <v>203</v>
      </c>
      <c r="F5630" s="26" t="s">
        <v>1520</v>
      </c>
      <c r="G5630" s="26" t="s">
        <v>1521</v>
      </c>
      <c r="H5630" s="26" t="s">
        <v>69</v>
      </c>
      <c r="I5630" s="26" t="s">
        <v>112</v>
      </c>
      <c r="J5630" s="26" t="s">
        <v>51</v>
      </c>
      <c r="K5630" s="26" t="s">
        <v>51</v>
      </c>
      <c r="L5630" s="26" t="s">
        <v>433</v>
      </c>
      <c r="M5630" s="26" t="s">
        <v>165</v>
      </c>
      <c r="N5630" s="26" t="s">
        <v>141</v>
      </c>
      <c r="O5630" s="26" t="s">
        <v>57</v>
      </c>
      <c r="P5630" s="26" t="s">
        <v>728</v>
      </c>
      <c r="Q5630" s="26" t="s">
        <v>59</v>
      </c>
      <c r="R5630" s="26" t="s">
        <v>54</v>
      </c>
      <c r="S5630" s="26" t="s">
        <v>531</v>
      </c>
      <c r="T5630" s="54">
        <v>4.8739999999999997</v>
      </c>
      <c r="U5630" s="36" t="s">
        <v>1025</v>
      </c>
      <c r="V5630" s="43">
        <v>4.6899999999999997E-2</v>
      </c>
      <c r="W5630" s="43">
        <v>4.8399999999999999E-2</v>
      </c>
      <c r="X5630" s="26" t="s">
        <v>347</v>
      </c>
      <c r="Z5630" s="42">
        <v>3491000</v>
      </c>
      <c r="AA5630" s="42">
        <v>1</v>
      </c>
      <c r="AB5630" s="42">
        <v>99.72</v>
      </c>
      <c r="AC5630" s="42">
        <v>0</v>
      </c>
      <c r="AD5630" s="42">
        <v>3481.2251999999999</v>
      </c>
      <c r="AG5630" s="26" t="s">
        <v>15</v>
      </c>
      <c r="AH5630" s="43">
        <v>6.9820000000000004E-3</v>
      </c>
      <c r="AI5630" s="43">
        <v>1.2707589280000001E-3</v>
      </c>
      <c r="AJ5630" s="43">
        <v>3.7609984131537367E-4</v>
      </c>
    </row>
    <row r="5631" spans="1:36" x14ac:dyDescent="0.2">
      <c r="A5631" s="26">
        <v>8694</v>
      </c>
      <c r="B5631" s="26">
        <v>12534</v>
      </c>
      <c r="C5631" s="26" t="s">
        <v>852</v>
      </c>
      <c r="D5631" s="26">
        <v>520032046</v>
      </c>
      <c r="E5631" s="26" t="s">
        <v>203</v>
      </c>
      <c r="F5631" s="26" t="s">
        <v>1522</v>
      </c>
      <c r="G5631" s="26" t="s">
        <v>1523</v>
      </c>
      <c r="H5631" s="26" t="s">
        <v>69</v>
      </c>
      <c r="I5631" s="26" t="s">
        <v>113</v>
      </c>
      <c r="J5631" s="26" t="s">
        <v>51</v>
      </c>
      <c r="K5631" s="26" t="s">
        <v>51</v>
      </c>
      <c r="L5631" s="26" t="s">
        <v>433</v>
      </c>
      <c r="M5631" s="26" t="s">
        <v>165</v>
      </c>
      <c r="N5631" s="26" t="s">
        <v>129</v>
      </c>
      <c r="O5631" s="26" t="s">
        <v>57</v>
      </c>
      <c r="P5631" s="26" t="s">
        <v>530</v>
      </c>
      <c r="Q5631" s="26" t="s">
        <v>59</v>
      </c>
      <c r="R5631" s="26" t="s">
        <v>54</v>
      </c>
      <c r="S5631" s="26" t="s">
        <v>531</v>
      </c>
      <c r="T5631" s="54">
        <v>4.7050000000000001</v>
      </c>
      <c r="U5631" s="36" t="s">
        <v>1524</v>
      </c>
      <c r="V5631" s="43">
        <v>1.9900000000000001E-2</v>
      </c>
      <c r="W5631" s="43">
        <v>2.4E-2</v>
      </c>
      <c r="X5631" s="26" t="s">
        <v>347</v>
      </c>
      <c r="Z5631" s="42">
        <v>6367073.4000000004</v>
      </c>
      <c r="AA5631" s="42">
        <v>1</v>
      </c>
      <c r="AB5631" s="42">
        <v>101.53</v>
      </c>
      <c r="AC5631" s="42">
        <v>0</v>
      </c>
      <c r="AD5631" s="42">
        <v>6464.4896200000003</v>
      </c>
      <c r="AG5631" s="26" t="s">
        <v>15</v>
      </c>
      <c r="AH5631" s="43">
        <v>2.620194814E-3</v>
      </c>
      <c r="AI5631" s="43">
        <v>2.3597461899999999E-3</v>
      </c>
      <c r="AJ5631" s="43">
        <v>6.9840167773888354E-4</v>
      </c>
    </row>
    <row r="5632" spans="1:36" x14ac:dyDescent="0.2">
      <c r="A5632" s="26">
        <v>8694</v>
      </c>
      <c r="B5632" s="26">
        <v>12534</v>
      </c>
      <c r="C5632" s="26" t="s">
        <v>852</v>
      </c>
      <c r="D5632" s="26">
        <v>520032046</v>
      </c>
      <c r="E5632" s="26" t="s">
        <v>203</v>
      </c>
      <c r="F5632" s="26" t="s">
        <v>1525</v>
      </c>
      <c r="G5632" s="26" t="s">
        <v>1526</v>
      </c>
      <c r="H5632" s="26" t="s">
        <v>69</v>
      </c>
      <c r="I5632" s="26" t="s">
        <v>113</v>
      </c>
      <c r="J5632" s="26" t="s">
        <v>51</v>
      </c>
      <c r="K5632" s="26" t="s">
        <v>51</v>
      </c>
      <c r="L5632" s="26" t="s">
        <v>433</v>
      </c>
      <c r="M5632" s="26" t="s">
        <v>165</v>
      </c>
      <c r="N5632" s="26" t="s">
        <v>129</v>
      </c>
      <c r="O5632" s="26" t="s">
        <v>57</v>
      </c>
      <c r="P5632" s="26" t="s">
        <v>733</v>
      </c>
      <c r="Q5632" s="26" t="s">
        <v>59</v>
      </c>
      <c r="R5632" s="26" t="s">
        <v>54</v>
      </c>
      <c r="S5632" s="26" t="s">
        <v>531</v>
      </c>
      <c r="T5632" s="54">
        <v>4.1710000000000003</v>
      </c>
      <c r="U5632" s="36" t="s">
        <v>1527</v>
      </c>
      <c r="V5632" s="43">
        <v>3.3599999999999998E-2</v>
      </c>
      <c r="W5632" s="43">
        <v>2.9499999999999998E-2</v>
      </c>
      <c r="X5632" s="26" t="s">
        <v>347</v>
      </c>
      <c r="Z5632" s="42">
        <v>650000</v>
      </c>
      <c r="AA5632" s="42">
        <v>1</v>
      </c>
      <c r="AB5632" s="42">
        <v>106.98</v>
      </c>
      <c r="AC5632" s="42">
        <v>0</v>
      </c>
      <c r="AD5632" s="42">
        <v>695.37</v>
      </c>
      <c r="AG5632" s="26" t="s">
        <v>15</v>
      </c>
      <c r="AH5632" s="43">
        <v>5.5686871800000003E-4</v>
      </c>
      <c r="AI5632" s="43">
        <v>2.53832368E-4</v>
      </c>
      <c r="AJ5632" s="43">
        <v>7.5125431889747147E-5</v>
      </c>
    </row>
    <row r="5633" spans="1:36" x14ac:dyDescent="0.2">
      <c r="A5633" s="26">
        <v>8694</v>
      </c>
      <c r="B5633" s="26">
        <v>12534</v>
      </c>
      <c r="C5633" s="26" t="s">
        <v>763</v>
      </c>
      <c r="D5633" s="26">
        <v>513623314</v>
      </c>
      <c r="E5633" s="26" t="s">
        <v>203</v>
      </c>
      <c r="F5633" s="26" t="s">
        <v>1528</v>
      </c>
      <c r="G5633" s="26" t="s">
        <v>1529</v>
      </c>
      <c r="H5633" s="26" t="s">
        <v>69</v>
      </c>
      <c r="I5633" s="26" t="s">
        <v>113</v>
      </c>
      <c r="J5633" s="26" t="s">
        <v>51</v>
      </c>
      <c r="K5633" s="26" t="s">
        <v>51</v>
      </c>
      <c r="L5633" s="26" t="s">
        <v>433</v>
      </c>
      <c r="M5633" s="26" t="s">
        <v>165</v>
      </c>
      <c r="N5633" s="26" t="s">
        <v>357</v>
      </c>
      <c r="O5633" s="26" t="s">
        <v>57</v>
      </c>
      <c r="P5633" s="26" t="s">
        <v>728</v>
      </c>
      <c r="Q5633" s="26" t="s">
        <v>59</v>
      </c>
      <c r="R5633" s="26" t="s">
        <v>54</v>
      </c>
      <c r="S5633" s="26" t="s">
        <v>531</v>
      </c>
      <c r="T5633" s="54">
        <v>5.1630000000000003</v>
      </c>
      <c r="U5633" s="36">
        <v>47549</v>
      </c>
      <c r="V5633" s="43">
        <v>2.5999999999999999E-2</v>
      </c>
      <c r="W5633" s="43">
        <v>2.7300000000000001E-2</v>
      </c>
      <c r="X5633" s="26" t="s">
        <v>347</v>
      </c>
      <c r="Z5633" s="42">
        <v>2198000</v>
      </c>
      <c r="AA5633" s="42">
        <v>1</v>
      </c>
      <c r="AB5633" s="42">
        <v>102.81</v>
      </c>
      <c r="AC5633" s="42">
        <v>29.55275</v>
      </c>
      <c r="AD5633" s="42">
        <v>2289.31655</v>
      </c>
      <c r="AG5633" s="26" t="s">
        <v>15</v>
      </c>
      <c r="AH5633" s="43">
        <v>4.1007462680000004E-3</v>
      </c>
      <c r="AI5633" s="43">
        <v>8.3567401600000005E-4</v>
      </c>
      <c r="AJ5633" s="43">
        <v>2.4733004666737985E-4</v>
      </c>
    </row>
    <row r="5634" spans="1:36" x14ac:dyDescent="0.2">
      <c r="A5634" s="26">
        <v>8694</v>
      </c>
      <c r="B5634" s="26">
        <v>12534</v>
      </c>
      <c r="C5634" s="26" t="s">
        <v>1530</v>
      </c>
      <c r="D5634" s="26">
        <v>516291754</v>
      </c>
      <c r="E5634" s="26" t="s">
        <v>203</v>
      </c>
      <c r="F5634" s="26" t="s">
        <v>1531</v>
      </c>
      <c r="G5634" s="26" t="s">
        <v>1532</v>
      </c>
      <c r="H5634" s="26" t="s">
        <v>69</v>
      </c>
      <c r="I5634" s="26" t="s">
        <v>113</v>
      </c>
      <c r="J5634" s="26" t="s">
        <v>51</v>
      </c>
      <c r="K5634" s="26" t="s">
        <v>51</v>
      </c>
      <c r="L5634" s="26" t="s">
        <v>433</v>
      </c>
      <c r="M5634" s="26" t="s">
        <v>165</v>
      </c>
      <c r="N5634" s="26" t="s">
        <v>357</v>
      </c>
      <c r="O5634" s="26" t="s">
        <v>57</v>
      </c>
      <c r="P5634" s="26" t="s">
        <v>154</v>
      </c>
      <c r="Q5634" s="26" t="s">
        <v>154</v>
      </c>
      <c r="R5634" s="26" t="s">
        <v>54</v>
      </c>
      <c r="S5634" s="26" t="s">
        <v>531</v>
      </c>
      <c r="T5634" s="54">
        <v>2.819</v>
      </c>
      <c r="U5634" s="36" t="s">
        <v>1036</v>
      </c>
      <c r="V5634" s="43">
        <v>4.6098E-2</v>
      </c>
      <c r="W5634" s="43">
        <v>3.2800000000000003E-2</v>
      </c>
      <c r="X5634" s="26" t="s">
        <v>347</v>
      </c>
      <c r="Z5634" s="42">
        <v>21451087</v>
      </c>
      <c r="AA5634" s="42">
        <v>1</v>
      </c>
      <c r="AB5634" s="42">
        <v>107.38</v>
      </c>
      <c r="AC5634" s="42">
        <v>0</v>
      </c>
      <c r="AD5634" s="42">
        <v>23034.177220000001</v>
      </c>
      <c r="AG5634" s="26" t="s">
        <v>15</v>
      </c>
      <c r="AH5634" s="43">
        <v>2.1896483368E-2</v>
      </c>
      <c r="AI5634" s="43">
        <v>8.4082139710000003E-3</v>
      </c>
      <c r="AJ5634" s="43">
        <v>2.4885348977917877E-3</v>
      </c>
    </row>
    <row r="5635" spans="1:36" x14ac:dyDescent="0.2">
      <c r="A5635" s="26">
        <v>8694</v>
      </c>
      <c r="B5635" s="26">
        <v>12534</v>
      </c>
      <c r="C5635" s="26" t="s">
        <v>1533</v>
      </c>
      <c r="D5635" s="26">
        <v>560040545</v>
      </c>
      <c r="E5635" s="26" t="s">
        <v>204</v>
      </c>
      <c r="F5635" s="26" t="s">
        <v>1534</v>
      </c>
      <c r="G5635" s="26" t="s">
        <v>1535</v>
      </c>
      <c r="H5635" s="26" t="s">
        <v>69</v>
      </c>
      <c r="I5635" s="26" t="s">
        <v>112</v>
      </c>
      <c r="J5635" s="26" t="s">
        <v>51</v>
      </c>
      <c r="K5635" s="26" t="s">
        <v>167</v>
      </c>
      <c r="L5635" s="26" t="s">
        <v>433</v>
      </c>
      <c r="M5635" s="26" t="s">
        <v>165</v>
      </c>
      <c r="N5635" s="26" t="s">
        <v>84</v>
      </c>
      <c r="O5635" s="26" t="s">
        <v>57</v>
      </c>
      <c r="P5635" s="26" t="s">
        <v>154</v>
      </c>
      <c r="Q5635" s="26" t="s">
        <v>154</v>
      </c>
      <c r="R5635" s="26" t="s">
        <v>54</v>
      </c>
      <c r="S5635" s="26" t="s">
        <v>531</v>
      </c>
      <c r="T5635" s="54">
        <v>3.2189999999999999</v>
      </c>
      <c r="U5635" s="36" t="s">
        <v>1536</v>
      </c>
      <c r="V5635" s="43">
        <v>8.1500000000000003E-2</v>
      </c>
      <c r="W5635" s="43">
        <v>5.9900000000000002E-2</v>
      </c>
      <c r="X5635" s="26" t="s">
        <v>347</v>
      </c>
      <c r="Z5635" s="42">
        <v>7371400</v>
      </c>
      <c r="AA5635" s="42">
        <v>1</v>
      </c>
      <c r="AB5635" s="42">
        <v>109.5</v>
      </c>
      <c r="AC5635" s="42">
        <v>0</v>
      </c>
      <c r="AD5635" s="42">
        <v>8071.683</v>
      </c>
      <c r="AG5635" s="26" t="s">
        <v>15</v>
      </c>
      <c r="AH5635" s="43">
        <v>3.5733364357000003E-2</v>
      </c>
      <c r="AI5635" s="43">
        <v>2.946423357E-3</v>
      </c>
      <c r="AJ5635" s="43">
        <v>8.720374353971698E-4</v>
      </c>
    </row>
    <row r="5636" spans="1:36" x14ac:dyDescent="0.2">
      <c r="A5636" s="26">
        <v>8694</v>
      </c>
      <c r="B5636" s="26">
        <v>12534</v>
      </c>
      <c r="C5636" s="26" t="s">
        <v>1293</v>
      </c>
      <c r="D5636" s="26">
        <v>513201582</v>
      </c>
      <c r="E5636" s="26" t="s">
        <v>203</v>
      </c>
      <c r="F5636" s="26" t="s">
        <v>1537</v>
      </c>
      <c r="G5636" s="26" t="s">
        <v>1538</v>
      </c>
      <c r="H5636" s="26" t="s">
        <v>69</v>
      </c>
      <c r="I5636" s="26" t="s">
        <v>112</v>
      </c>
      <c r="J5636" s="26" t="s">
        <v>51</v>
      </c>
      <c r="K5636" s="26" t="s">
        <v>51</v>
      </c>
      <c r="L5636" s="26" t="s">
        <v>433</v>
      </c>
      <c r="M5636" s="26" t="s">
        <v>165</v>
      </c>
      <c r="N5636" s="26" t="s">
        <v>84</v>
      </c>
      <c r="O5636" s="26" t="s">
        <v>57</v>
      </c>
      <c r="P5636" s="26" t="s">
        <v>1051</v>
      </c>
      <c r="Q5636" s="26" t="s">
        <v>64</v>
      </c>
      <c r="R5636" s="26" t="s">
        <v>54</v>
      </c>
      <c r="S5636" s="26" t="s">
        <v>531</v>
      </c>
      <c r="T5636" s="54">
        <v>2.0259999999999998</v>
      </c>
      <c r="U5636" s="36" t="s">
        <v>1036</v>
      </c>
      <c r="V5636" s="43">
        <v>7.3999999999999996E-2</v>
      </c>
      <c r="W5636" s="43">
        <v>5.6099999999999997E-2</v>
      </c>
      <c r="X5636" s="26" t="s">
        <v>347</v>
      </c>
      <c r="Z5636" s="42">
        <v>310650</v>
      </c>
      <c r="AA5636" s="42">
        <v>1</v>
      </c>
      <c r="AB5636" s="42">
        <v>103.75</v>
      </c>
      <c r="AC5636" s="42">
        <v>0</v>
      </c>
      <c r="AD5636" s="42">
        <v>322.29937999999999</v>
      </c>
      <c r="AG5636" s="26" t="s">
        <v>15</v>
      </c>
      <c r="AH5636" s="43">
        <v>2.9643193850000002E-3</v>
      </c>
      <c r="AI5636" s="43">
        <v>1.17649617E-4</v>
      </c>
      <c r="AJ5636" s="43">
        <v>3.4820139091847125E-5</v>
      </c>
    </row>
    <row r="5637" spans="1:36" x14ac:dyDescent="0.2">
      <c r="A5637" s="26">
        <v>8694</v>
      </c>
      <c r="B5637" s="26">
        <v>12534</v>
      </c>
      <c r="C5637" s="26" t="s">
        <v>730</v>
      </c>
      <c r="D5637" s="26">
        <v>514065283</v>
      </c>
      <c r="E5637" s="26" t="s">
        <v>203</v>
      </c>
      <c r="F5637" s="26" t="s">
        <v>1539</v>
      </c>
      <c r="G5637" s="26" t="s">
        <v>1540</v>
      </c>
      <c r="H5637" s="26" t="s">
        <v>69</v>
      </c>
      <c r="I5637" s="26" t="s">
        <v>112</v>
      </c>
      <c r="J5637" s="26" t="s">
        <v>51</v>
      </c>
      <c r="K5637" s="26" t="s">
        <v>51</v>
      </c>
      <c r="L5637" s="26" t="s">
        <v>433</v>
      </c>
      <c r="M5637" s="26" t="s">
        <v>165</v>
      </c>
      <c r="N5637" s="26" t="s">
        <v>68</v>
      </c>
      <c r="O5637" s="26" t="s">
        <v>57</v>
      </c>
      <c r="P5637" s="26" t="s">
        <v>733</v>
      </c>
      <c r="Q5637" s="26" t="s">
        <v>59</v>
      </c>
      <c r="R5637" s="26" t="s">
        <v>54</v>
      </c>
      <c r="S5637" s="26" t="s">
        <v>531</v>
      </c>
      <c r="T5637" s="54">
        <v>3.1640000000000001</v>
      </c>
      <c r="U5637" s="36" t="s">
        <v>1541</v>
      </c>
      <c r="V5637" s="43">
        <v>5.0500000000000003E-2</v>
      </c>
      <c r="W5637" s="43">
        <v>5.2200000000000003E-2</v>
      </c>
      <c r="X5637" s="26" t="s">
        <v>347</v>
      </c>
      <c r="Z5637" s="42">
        <v>3168154</v>
      </c>
      <c r="AA5637" s="42">
        <v>1</v>
      </c>
      <c r="AB5637" s="42">
        <v>99.76</v>
      </c>
      <c r="AC5637" s="42">
        <v>0</v>
      </c>
      <c r="AD5637" s="42">
        <v>3160.5504299999998</v>
      </c>
      <c r="AG5637" s="26" t="s">
        <v>15</v>
      </c>
      <c r="AH5637" s="43">
        <v>1.4272381944E-2</v>
      </c>
      <c r="AI5637" s="43">
        <v>1.1537023450000001E-3</v>
      </c>
      <c r="AJ5637" s="43">
        <v>3.4145521961412778E-4</v>
      </c>
    </row>
    <row r="5638" spans="1:36" x14ac:dyDescent="0.2">
      <c r="A5638" s="26">
        <v>8694</v>
      </c>
      <c r="B5638" s="26">
        <v>12534</v>
      </c>
      <c r="C5638" s="26" t="s">
        <v>789</v>
      </c>
      <c r="D5638" s="26">
        <v>520039868</v>
      </c>
      <c r="E5638" s="26" t="s">
        <v>203</v>
      </c>
      <c r="F5638" s="26" t="s">
        <v>1542</v>
      </c>
      <c r="G5638" s="26" t="s">
        <v>1543</v>
      </c>
      <c r="H5638" s="26" t="s">
        <v>69</v>
      </c>
      <c r="I5638" s="26" t="s">
        <v>112</v>
      </c>
      <c r="J5638" s="26" t="s">
        <v>51</v>
      </c>
      <c r="K5638" s="26" t="s">
        <v>51</v>
      </c>
      <c r="L5638" s="26" t="s">
        <v>433</v>
      </c>
      <c r="M5638" s="26" t="s">
        <v>165</v>
      </c>
      <c r="N5638" s="26" t="s">
        <v>353</v>
      </c>
      <c r="O5638" s="26" t="s">
        <v>57</v>
      </c>
      <c r="P5638" s="26" t="s">
        <v>154</v>
      </c>
      <c r="Q5638" s="26" t="s">
        <v>154</v>
      </c>
      <c r="R5638" s="26" t="s">
        <v>54</v>
      </c>
      <c r="S5638" s="26" t="s">
        <v>531</v>
      </c>
      <c r="T5638" s="54">
        <v>3.1459999999999999</v>
      </c>
      <c r="U5638" s="36" t="s">
        <v>670</v>
      </c>
      <c r="V5638" s="43">
        <v>5.5E-2</v>
      </c>
      <c r="W5638" s="43">
        <v>6.6000000000000003E-2</v>
      </c>
      <c r="X5638" s="26" t="s">
        <v>347</v>
      </c>
      <c r="Z5638" s="42">
        <v>1008000</v>
      </c>
      <c r="AA5638" s="42">
        <v>1</v>
      </c>
      <c r="AB5638" s="42">
        <v>98.34</v>
      </c>
      <c r="AC5638" s="42">
        <v>0</v>
      </c>
      <c r="AD5638" s="42">
        <v>991.2672</v>
      </c>
      <c r="AG5638" s="26" t="s">
        <v>15</v>
      </c>
      <c r="AH5638" s="43">
        <v>3.0723208220000001E-3</v>
      </c>
      <c r="AI5638" s="43">
        <v>3.6184434199999999E-4</v>
      </c>
      <c r="AJ5638" s="43">
        <v>1.0709316841126359E-4</v>
      </c>
    </row>
    <row r="5639" spans="1:36" x14ac:dyDescent="0.2">
      <c r="A5639" s="26">
        <v>8694</v>
      </c>
      <c r="B5639" s="26">
        <v>12534</v>
      </c>
      <c r="C5639" s="26" t="s">
        <v>789</v>
      </c>
      <c r="D5639" s="26">
        <v>520039868</v>
      </c>
      <c r="E5639" s="26" t="s">
        <v>203</v>
      </c>
      <c r="F5639" s="26" t="s">
        <v>1542</v>
      </c>
      <c r="G5639" s="26" t="s">
        <v>1543</v>
      </c>
      <c r="H5639" s="26" t="s">
        <v>69</v>
      </c>
      <c r="I5639" s="26" t="s">
        <v>112</v>
      </c>
      <c r="J5639" s="26" t="s">
        <v>51</v>
      </c>
      <c r="K5639" s="26" t="s">
        <v>51</v>
      </c>
      <c r="L5639" s="26" t="s">
        <v>52</v>
      </c>
      <c r="M5639" s="26" t="s">
        <v>165</v>
      </c>
      <c r="N5639" s="26" t="s">
        <v>353</v>
      </c>
      <c r="O5639" s="26" t="s">
        <v>57</v>
      </c>
      <c r="P5639" s="26" t="s">
        <v>154</v>
      </c>
      <c r="Q5639" s="26" t="s">
        <v>154</v>
      </c>
      <c r="R5639" s="26" t="s">
        <v>54</v>
      </c>
      <c r="S5639" s="26" t="s">
        <v>531</v>
      </c>
      <c r="T5639" s="54">
        <v>3.1459999999999999</v>
      </c>
      <c r="U5639" s="36" t="s">
        <v>670</v>
      </c>
      <c r="V5639" s="43">
        <v>5.5E-2</v>
      </c>
      <c r="W5639" s="43">
        <v>6.6000000000000003E-2</v>
      </c>
      <c r="X5639" s="26" t="s">
        <v>347</v>
      </c>
      <c r="Z5639" s="42">
        <v>1500000</v>
      </c>
      <c r="AA5639" s="42">
        <v>1</v>
      </c>
      <c r="AB5639" s="42">
        <v>96.803100000000001</v>
      </c>
      <c r="AC5639" s="42">
        <v>0</v>
      </c>
      <c r="AD5639" s="42">
        <v>1452.0464999999999</v>
      </c>
      <c r="AG5639" s="26" t="s">
        <v>15</v>
      </c>
      <c r="AH5639" s="43">
        <v>0.116708039666</v>
      </c>
      <c r="AI5639" s="43">
        <v>5.3004357599999998E-4</v>
      </c>
      <c r="AJ5639" s="43">
        <v>1.5687421147949398E-4</v>
      </c>
    </row>
    <row r="5640" spans="1:36" x14ac:dyDescent="0.2">
      <c r="A5640" s="26">
        <v>8694</v>
      </c>
      <c r="B5640" s="26">
        <v>12534</v>
      </c>
      <c r="C5640" s="26" t="s">
        <v>898</v>
      </c>
      <c r="D5640" s="26">
        <v>520029935</v>
      </c>
      <c r="E5640" s="26" t="s">
        <v>203</v>
      </c>
      <c r="F5640" s="26" t="s">
        <v>1544</v>
      </c>
      <c r="G5640" s="26" t="s">
        <v>1545</v>
      </c>
      <c r="H5640" s="26" t="s">
        <v>69</v>
      </c>
      <c r="I5640" s="26" t="s">
        <v>113</v>
      </c>
      <c r="J5640" s="26" t="s">
        <v>51</v>
      </c>
      <c r="K5640" s="26" t="s">
        <v>51</v>
      </c>
      <c r="L5640" s="26" t="s">
        <v>433</v>
      </c>
      <c r="M5640" s="26" t="s">
        <v>165</v>
      </c>
      <c r="N5640" s="26" t="s">
        <v>129</v>
      </c>
      <c r="O5640" s="26" t="s">
        <v>57</v>
      </c>
      <c r="P5640" s="26" t="s">
        <v>530</v>
      </c>
      <c r="Q5640" s="26" t="s">
        <v>59</v>
      </c>
      <c r="R5640" s="26" t="s">
        <v>54</v>
      </c>
      <c r="S5640" s="26" t="s">
        <v>531</v>
      </c>
      <c r="T5640" s="54">
        <v>4.8170000000000002</v>
      </c>
      <c r="U5640" s="36" t="s">
        <v>1546</v>
      </c>
      <c r="V5640" s="43">
        <v>2.1100000000000001E-2</v>
      </c>
      <c r="W5640" s="43">
        <v>2.4299999999999999E-2</v>
      </c>
      <c r="X5640" s="26" t="s">
        <v>347</v>
      </c>
      <c r="Z5640" s="42">
        <v>18652000</v>
      </c>
      <c r="AA5640" s="42">
        <v>1</v>
      </c>
      <c r="AB5640" s="42">
        <v>104.01</v>
      </c>
      <c r="AC5640" s="42">
        <v>0</v>
      </c>
      <c r="AD5640" s="42">
        <v>19399.945199999998</v>
      </c>
      <c r="AG5640" s="26" t="s">
        <v>15</v>
      </c>
      <c r="AH5640" s="43">
        <v>6.5241123170000003E-3</v>
      </c>
      <c r="AI5640" s="43">
        <v>7.0816026429999998E-3</v>
      </c>
      <c r="AJ5640" s="43">
        <v>2.0959047151695169E-3</v>
      </c>
    </row>
    <row r="5641" spans="1:36" x14ac:dyDescent="0.2">
      <c r="A5641" s="26">
        <v>8694</v>
      </c>
      <c r="B5641" s="26">
        <v>12534</v>
      </c>
      <c r="C5641" s="26" t="s">
        <v>1203</v>
      </c>
      <c r="D5641" s="26">
        <v>514401702</v>
      </c>
      <c r="E5641" s="26" t="s">
        <v>203</v>
      </c>
      <c r="F5641" s="26" t="s">
        <v>1547</v>
      </c>
      <c r="G5641" s="26" t="s">
        <v>1548</v>
      </c>
      <c r="H5641" s="26" t="s">
        <v>69</v>
      </c>
      <c r="I5641" s="26" t="s">
        <v>112</v>
      </c>
      <c r="J5641" s="26" t="s">
        <v>51</v>
      </c>
      <c r="K5641" s="26" t="s">
        <v>51</v>
      </c>
      <c r="L5641" s="26" t="s">
        <v>433</v>
      </c>
      <c r="M5641" s="26" t="s">
        <v>165</v>
      </c>
      <c r="N5641" s="26" t="s">
        <v>87</v>
      </c>
      <c r="O5641" s="26" t="s">
        <v>57</v>
      </c>
      <c r="P5641" s="26" t="s">
        <v>1122</v>
      </c>
      <c r="Q5641" s="26" t="s">
        <v>59</v>
      </c>
      <c r="R5641" s="26" t="s">
        <v>54</v>
      </c>
      <c r="S5641" s="26" t="s">
        <v>531</v>
      </c>
      <c r="T5641" s="54">
        <v>5.72</v>
      </c>
      <c r="U5641" s="36" t="s">
        <v>1549</v>
      </c>
      <c r="V5641" s="43">
        <v>6.2E-2</v>
      </c>
      <c r="W5641" s="43">
        <v>5.7000000000000002E-2</v>
      </c>
      <c r="X5641" s="26" t="s">
        <v>347</v>
      </c>
      <c r="Z5641" s="42">
        <v>2200000</v>
      </c>
      <c r="AA5641" s="42">
        <v>1</v>
      </c>
      <c r="AB5641" s="42">
        <v>104.97</v>
      </c>
      <c r="AC5641" s="42">
        <v>0</v>
      </c>
      <c r="AD5641" s="42">
        <v>2309.34</v>
      </c>
      <c r="AG5641" s="26" t="s">
        <v>15</v>
      </c>
      <c r="AH5641" s="43">
        <v>1.0999999999999999E-2</v>
      </c>
      <c r="AI5641" s="43">
        <v>8.4298321800000005E-4</v>
      </c>
      <c r="AJ5641" s="43">
        <v>2.4949331274036653E-4</v>
      </c>
    </row>
    <row r="5642" spans="1:36" x14ac:dyDescent="0.2">
      <c r="A5642" s="26">
        <v>8694</v>
      </c>
      <c r="B5642" s="26">
        <v>12534</v>
      </c>
      <c r="C5642" s="26" t="s">
        <v>1416</v>
      </c>
      <c r="D5642" s="26">
        <v>520038274</v>
      </c>
      <c r="E5642" s="26" t="s">
        <v>203</v>
      </c>
      <c r="F5642" s="26" t="s">
        <v>1550</v>
      </c>
      <c r="G5642" s="26" t="s">
        <v>1551</v>
      </c>
      <c r="H5642" s="26" t="s">
        <v>69</v>
      </c>
      <c r="I5642" s="26" t="s">
        <v>112</v>
      </c>
      <c r="J5642" s="26" t="s">
        <v>51</v>
      </c>
      <c r="K5642" s="26" t="s">
        <v>51</v>
      </c>
      <c r="L5642" s="26" t="s">
        <v>433</v>
      </c>
      <c r="M5642" s="26" t="s">
        <v>165</v>
      </c>
      <c r="N5642" s="26" t="s">
        <v>84</v>
      </c>
      <c r="O5642" s="26" t="s">
        <v>57</v>
      </c>
      <c r="P5642" s="26" t="s">
        <v>750</v>
      </c>
      <c r="Q5642" s="26" t="s">
        <v>64</v>
      </c>
      <c r="R5642" s="26" t="s">
        <v>54</v>
      </c>
      <c r="S5642" s="26" t="s">
        <v>531</v>
      </c>
      <c r="T5642" s="54">
        <v>3.3130000000000002</v>
      </c>
      <c r="U5642" s="36" t="s">
        <v>1174</v>
      </c>
      <c r="V5642" s="43">
        <v>6.1499999999999999E-2</v>
      </c>
      <c r="W5642" s="43">
        <v>5.5199999999999999E-2</v>
      </c>
      <c r="X5642" s="26" t="s">
        <v>347</v>
      </c>
      <c r="Z5642" s="42">
        <v>795000</v>
      </c>
      <c r="AA5642" s="42">
        <v>1</v>
      </c>
      <c r="AB5642" s="42">
        <v>102.3</v>
      </c>
      <c r="AC5642" s="42">
        <v>0</v>
      </c>
      <c r="AD5642" s="42">
        <v>813.28499999999997</v>
      </c>
      <c r="AG5642" s="26" t="s">
        <v>15</v>
      </c>
      <c r="AH5642" s="43">
        <v>2.65E-3</v>
      </c>
      <c r="AI5642" s="43">
        <v>2.9687512699999997E-4</v>
      </c>
      <c r="AJ5642" s="43">
        <v>8.7864571198718679E-5</v>
      </c>
    </row>
    <row r="5643" spans="1:36" x14ac:dyDescent="0.2">
      <c r="A5643" s="26">
        <v>8694</v>
      </c>
      <c r="B5643" s="26">
        <v>12534</v>
      </c>
      <c r="C5643" s="26" t="s">
        <v>1416</v>
      </c>
      <c r="D5643" s="26">
        <v>520038274</v>
      </c>
      <c r="E5643" s="26" t="s">
        <v>203</v>
      </c>
      <c r="F5643" s="26" t="s">
        <v>1550</v>
      </c>
      <c r="G5643" s="26" t="s">
        <v>1551</v>
      </c>
      <c r="H5643" s="26" t="s">
        <v>69</v>
      </c>
      <c r="I5643" s="26" t="s">
        <v>112</v>
      </c>
      <c r="J5643" s="26" t="s">
        <v>51</v>
      </c>
      <c r="K5643" s="26" t="s">
        <v>51</v>
      </c>
      <c r="L5643" s="26" t="s">
        <v>52</v>
      </c>
      <c r="M5643" s="26" t="s">
        <v>165</v>
      </c>
      <c r="N5643" s="26" t="s">
        <v>84</v>
      </c>
      <c r="O5643" s="26" t="s">
        <v>57</v>
      </c>
      <c r="P5643" s="26" t="s">
        <v>154</v>
      </c>
      <c r="Q5643" s="26" t="s">
        <v>154</v>
      </c>
      <c r="R5643" s="26" t="s">
        <v>54</v>
      </c>
      <c r="S5643" s="26" t="s">
        <v>531</v>
      </c>
      <c r="T5643" s="54">
        <v>3.3130000000000002</v>
      </c>
      <c r="U5643" s="36" t="s">
        <v>1174</v>
      </c>
      <c r="V5643" s="43">
        <v>6.1499999999999999E-2</v>
      </c>
      <c r="W5643" s="43">
        <v>5.5199999999999999E-2</v>
      </c>
      <c r="X5643" s="26" t="s">
        <v>347</v>
      </c>
      <c r="Z5643" s="42">
        <v>2000000</v>
      </c>
      <c r="AA5643" s="42">
        <v>1</v>
      </c>
      <c r="AB5643" s="42">
        <v>101.95350000000001</v>
      </c>
      <c r="AC5643" s="42">
        <v>0</v>
      </c>
      <c r="AD5643" s="42">
        <v>2039.07</v>
      </c>
      <c r="AG5643" s="26" t="s">
        <v>15</v>
      </c>
      <c r="AH5643" s="43">
        <v>7.08517195E-3</v>
      </c>
      <c r="AI5643" s="43">
        <v>7.4432599400000004E-4</v>
      </c>
      <c r="AJ5643" s="43">
        <v>2.20294252561121E-4</v>
      </c>
    </row>
    <row r="5644" spans="1:36" x14ac:dyDescent="0.2">
      <c r="A5644" s="26">
        <v>8694</v>
      </c>
      <c r="B5644" s="26">
        <v>12534</v>
      </c>
      <c r="C5644" s="26" t="s">
        <v>1119</v>
      </c>
      <c r="D5644" s="26">
        <v>515434074</v>
      </c>
      <c r="E5644" s="26" t="s">
        <v>203</v>
      </c>
      <c r="F5644" s="26" t="s">
        <v>1552</v>
      </c>
      <c r="G5644" s="26" t="s">
        <v>1553</v>
      </c>
      <c r="H5644" s="26" t="s">
        <v>69</v>
      </c>
      <c r="I5644" s="26" t="s">
        <v>113</v>
      </c>
      <c r="J5644" s="26" t="s">
        <v>51</v>
      </c>
      <c r="K5644" s="26" t="s">
        <v>51</v>
      </c>
      <c r="L5644" s="26" t="s">
        <v>433</v>
      </c>
      <c r="M5644" s="26" t="s">
        <v>165</v>
      </c>
      <c r="N5644" s="26" t="s">
        <v>357</v>
      </c>
      <c r="O5644" s="26" t="s">
        <v>57</v>
      </c>
      <c r="P5644" s="26" t="s">
        <v>1122</v>
      </c>
      <c r="Q5644" s="26" t="s">
        <v>59</v>
      </c>
      <c r="R5644" s="26" t="s">
        <v>54</v>
      </c>
      <c r="S5644" s="26" t="s">
        <v>531</v>
      </c>
      <c r="T5644" s="54">
        <v>1.9930000000000001</v>
      </c>
      <c r="U5644" s="36" t="s">
        <v>827</v>
      </c>
      <c r="V5644" s="43">
        <v>3.0000000000000001E-3</v>
      </c>
      <c r="W5644" s="43">
        <v>2.6200000000000001E-2</v>
      </c>
      <c r="X5644" s="26" t="s">
        <v>347</v>
      </c>
      <c r="Z5644" s="42">
        <v>781000</v>
      </c>
      <c r="AA5644" s="42">
        <v>1</v>
      </c>
      <c r="AB5644" s="42">
        <v>98.92</v>
      </c>
      <c r="AC5644" s="42">
        <v>0</v>
      </c>
      <c r="AD5644" s="42">
        <v>772.5652</v>
      </c>
      <c r="AG5644" s="26" t="s">
        <v>15</v>
      </c>
      <c r="AH5644" s="43">
        <v>2.3656988799999998E-3</v>
      </c>
      <c r="AI5644" s="43">
        <v>2.8201109299999999E-4</v>
      </c>
      <c r="AJ5644" s="43">
        <v>8.3465341203947367E-5</v>
      </c>
    </row>
    <row r="5645" spans="1:36" x14ac:dyDescent="0.2">
      <c r="A5645" s="26">
        <v>8694</v>
      </c>
      <c r="B5645" s="26">
        <v>12534</v>
      </c>
      <c r="C5645" s="26" t="s">
        <v>1554</v>
      </c>
      <c r="D5645" s="26">
        <v>520033234</v>
      </c>
      <c r="E5645" s="26" t="s">
        <v>203</v>
      </c>
      <c r="F5645" s="26" t="s">
        <v>1555</v>
      </c>
      <c r="G5645" s="26" t="s">
        <v>1556</v>
      </c>
      <c r="H5645" s="26" t="s">
        <v>69</v>
      </c>
      <c r="I5645" s="26" t="s">
        <v>113</v>
      </c>
      <c r="J5645" s="26" t="s">
        <v>51</v>
      </c>
      <c r="K5645" s="26" t="s">
        <v>51</v>
      </c>
      <c r="L5645" s="26" t="s">
        <v>433</v>
      </c>
      <c r="M5645" s="26" t="s">
        <v>165</v>
      </c>
      <c r="N5645" s="26" t="s">
        <v>358</v>
      </c>
      <c r="O5645" s="26" t="s">
        <v>57</v>
      </c>
      <c r="P5645" s="26" t="s">
        <v>724</v>
      </c>
      <c r="Q5645" s="26" t="s">
        <v>59</v>
      </c>
      <c r="R5645" s="26" t="s">
        <v>54</v>
      </c>
      <c r="S5645" s="26" t="s">
        <v>531</v>
      </c>
      <c r="T5645" s="54">
        <v>4.5060000000000002</v>
      </c>
      <c r="U5645" s="36" t="s">
        <v>1266</v>
      </c>
      <c r="V5645" s="43">
        <v>4.8300000000000003E-2</v>
      </c>
      <c r="W5645" s="43">
        <v>3.8600000000000002E-2</v>
      </c>
      <c r="X5645" s="26" t="s">
        <v>347</v>
      </c>
      <c r="Z5645" s="42">
        <v>212000</v>
      </c>
      <c r="AA5645" s="42">
        <v>1</v>
      </c>
      <c r="AB5645" s="42">
        <v>109.52</v>
      </c>
      <c r="AC5645" s="42">
        <v>0</v>
      </c>
      <c r="AD5645" s="42">
        <v>232.1824</v>
      </c>
      <c r="AG5645" s="26" t="s">
        <v>15</v>
      </c>
      <c r="AH5645" s="43">
        <v>5.1707317000000003E-4</v>
      </c>
      <c r="AI5645" s="43">
        <v>8.4754027939634E-5</v>
      </c>
      <c r="AJ5645" s="43">
        <v>2.5084204203802331E-5</v>
      </c>
    </row>
    <row r="5646" spans="1:36" x14ac:dyDescent="0.2">
      <c r="A5646" s="26">
        <v>8694</v>
      </c>
      <c r="B5646" s="26">
        <v>12534</v>
      </c>
      <c r="C5646" s="26" t="s">
        <v>811</v>
      </c>
      <c r="D5646" s="26">
        <v>512607888</v>
      </c>
      <c r="E5646" s="26" t="s">
        <v>203</v>
      </c>
      <c r="F5646" s="26" t="s">
        <v>1557</v>
      </c>
      <c r="G5646" s="26" t="s">
        <v>1558</v>
      </c>
      <c r="H5646" s="26" t="s">
        <v>69</v>
      </c>
      <c r="I5646" s="26" t="s">
        <v>112</v>
      </c>
      <c r="J5646" s="26" t="s">
        <v>51</v>
      </c>
      <c r="K5646" s="26" t="s">
        <v>51</v>
      </c>
      <c r="L5646" s="26" t="s">
        <v>433</v>
      </c>
      <c r="M5646" s="26" t="s">
        <v>165</v>
      </c>
      <c r="N5646" s="26" t="s">
        <v>132</v>
      </c>
      <c r="O5646" s="26" t="s">
        <v>57</v>
      </c>
      <c r="P5646" s="26" t="s">
        <v>750</v>
      </c>
      <c r="Q5646" s="26" t="s">
        <v>64</v>
      </c>
      <c r="R5646" s="26" t="s">
        <v>54</v>
      </c>
      <c r="S5646" s="26" t="s">
        <v>531</v>
      </c>
      <c r="T5646" s="54">
        <v>4.2489999999999997</v>
      </c>
      <c r="U5646" s="36" t="s">
        <v>1559</v>
      </c>
      <c r="V5646" s="43">
        <v>6.3299999999999995E-2</v>
      </c>
      <c r="W5646" s="43">
        <v>5.5199999999999999E-2</v>
      </c>
      <c r="X5646" s="26" t="s">
        <v>347</v>
      </c>
      <c r="Z5646" s="42">
        <v>900000</v>
      </c>
      <c r="AA5646" s="42">
        <v>1</v>
      </c>
      <c r="AB5646" s="42">
        <v>105.91</v>
      </c>
      <c r="AC5646" s="42">
        <v>0</v>
      </c>
      <c r="AD5646" s="42">
        <v>953.19</v>
      </c>
      <c r="AG5646" s="26" t="s">
        <v>15</v>
      </c>
      <c r="AH5646" s="43">
        <v>4.2787257000000004E-3</v>
      </c>
      <c r="AI5646" s="43">
        <v>3.4794494200000002E-4</v>
      </c>
      <c r="AJ5646" s="43">
        <v>1.0297943601677968E-4</v>
      </c>
    </row>
    <row r="5647" spans="1:36" x14ac:dyDescent="0.2">
      <c r="A5647" s="26">
        <v>8694</v>
      </c>
      <c r="B5647" s="26">
        <v>12534</v>
      </c>
      <c r="C5647" s="26" t="s">
        <v>1287</v>
      </c>
      <c r="D5647" s="26">
        <v>514625094</v>
      </c>
      <c r="E5647" s="26" t="s">
        <v>203</v>
      </c>
      <c r="F5647" s="26" t="s">
        <v>1560</v>
      </c>
      <c r="G5647" s="26" t="s">
        <v>1561</v>
      </c>
      <c r="H5647" s="26" t="s">
        <v>69</v>
      </c>
      <c r="I5647" s="26" t="s">
        <v>112</v>
      </c>
      <c r="J5647" s="26" t="s">
        <v>51</v>
      </c>
      <c r="K5647" s="26" t="s">
        <v>51</v>
      </c>
      <c r="L5647" s="26" t="s">
        <v>433</v>
      </c>
      <c r="M5647" s="26" t="s">
        <v>165</v>
      </c>
      <c r="N5647" s="26" t="s">
        <v>84</v>
      </c>
      <c r="O5647" s="26" t="s">
        <v>57</v>
      </c>
      <c r="P5647" s="26" t="s">
        <v>154</v>
      </c>
      <c r="Q5647" s="26" t="s">
        <v>154</v>
      </c>
      <c r="R5647" s="26" t="s">
        <v>54</v>
      </c>
      <c r="S5647" s="26" t="s">
        <v>531</v>
      </c>
      <c r="T5647" s="54">
        <v>2.629</v>
      </c>
      <c r="U5647" s="36">
        <v>46874</v>
      </c>
      <c r="V5647" s="43">
        <v>7.5999999999999998E-2</v>
      </c>
      <c r="W5647" s="43">
        <v>6.2600000000000003E-2</v>
      </c>
      <c r="X5647" s="26" t="s">
        <v>347</v>
      </c>
      <c r="Z5647" s="42">
        <v>186000</v>
      </c>
      <c r="AA5647" s="42">
        <v>1</v>
      </c>
      <c r="AB5647" s="42">
        <v>103.62</v>
      </c>
      <c r="AC5647" s="42">
        <v>7.0679999999999996</v>
      </c>
      <c r="AD5647" s="42">
        <v>199.80119999999999</v>
      </c>
      <c r="AG5647" s="26" t="s">
        <v>15</v>
      </c>
      <c r="AH5647" s="43">
        <v>1.210252005E-3</v>
      </c>
      <c r="AI5647" s="43">
        <v>7.2933850658673494E-5</v>
      </c>
      <c r="AJ5647" s="43">
        <v>2.15858484577847E-5</v>
      </c>
    </row>
    <row r="5648" spans="1:36" x14ac:dyDescent="0.2">
      <c r="A5648" s="26">
        <v>8694</v>
      </c>
      <c r="B5648" s="26">
        <v>12534</v>
      </c>
      <c r="C5648" s="26" t="s">
        <v>1287</v>
      </c>
      <c r="D5648" s="26">
        <v>514625094</v>
      </c>
      <c r="E5648" s="26" t="s">
        <v>203</v>
      </c>
      <c r="F5648" s="26" t="s">
        <v>1560</v>
      </c>
      <c r="G5648" s="26" t="s">
        <v>1561</v>
      </c>
      <c r="H5648" s="26" t="s">
        <v>69</v>
      </c>
      <c r="I5648" s="26" t="s">
        <v>112</v>
      </c>
      <c r="J5648" s="26" t="s">
        <v>51</v>
      </c>
      <c r="K5648" s="26" t="s">
        <v>51</v>
      </c>
      <c r="L5648" s="26" t="s">
        <v>52</v>
      </c>
      <c r="M5648" s="26" t="s">
        <v>165</v>
      </c>
      <c r="N5648" s="26" t="s">
        <v>84</v>
      </c>
      <c r="O5648" s="26" t="s">
        <v>57</v>
      </c>
      <c r="P5648" s="26" t="s">
        <v>154</v>
      </c>
      <c r="Q5648" s="26" t="s">
        <v>154</v>
      </c>
      <c r="R5648" s="26" t="s">
        <v>54</v>
      </c>
      <c r="S5648" s="26" t="s">
        <v>531</v>
      </c>
      <c r="T5648" s="54">
        <v>2.629</v>
      </c>
      <c r="U5648" s="36">
        <v>46874</v>
      </c>
      <c r="V5648" s="43">
        <v>7.5999999999999998E-2</v>
      </c>
      <c r="W5648" s="43">
        <v>6.2600000000000003E-2</v>
      </c>
      <c r="X5648" s="26" t="s">
        <v>347</v>
      </c>
      <c r="Z5648" s="42">
        <v>1575000</v>
      </c>
      <c r="AA5648" s="42">
        <v>1</v>
      </c>
      <c r="AB5648" s="42">
        <v>102.515</v>
      </c>
      <c r="AC5648" s="42">
        <v>59.85</v>
      </c>
      <c r="AD5648" s="42">
        <v>1674.4612500000001</v>
      </c>
      <c r="AG5648" s="26" t="s">
        <v>15</v>
      </c>
      <c r="AH5648" s="43">
        <v>1.0248101661E-2</v>
      </c>
      <c r="AI5648" s="43">
        <v>6.1123209800000001E-4</v>
      </c>
      <c r="AJ5648" s="43">
        <v>1.8090315168744104E-4</v>
      </c>
    </row>
    <row r="5649" spans="1:36" x14ac:dyDescent="0.2">
      <c r="A5649" s="26">
        <v>8694</v>
      </c>
      <c r="B5649" s="26">
        <v>12534</v>
      </c>
      <c r="C5649" s="26" t="s">
        <v>799</v>
      </c>
      <c r="D5649" s="26">
        <v>1838682</v>
      </c>
      <c r="E5649" s="26" t="s">
        <v>204</v>
      </c>
      <c r="F5649" s="26" t="s">
        <v>1562</v>
      </c>
      <c r="G5649" s="26" t="s">
        <v>1563</v>
      </c>
      <c r="H5649" s="26" t="s">
        <v>69</v>
      </c>
      <c r="I5649" s="26" t="s">
        <v>112</v>
      </c>
      <c r="J5649" s="26" t="s">
        <v>51</v>
      </c>
      <c r="K5649" s="26" t="s">
        <v>167</v>
      </c>
      <c r="L5649" s="26" t="s">
        <v>433</v>
      </c>
      <c r="M5649" s="26" t="s">
        <v>165</v>
      </c>
      <c r="N5649" s="26" t="s">
        <v>358</v>
      </c>
      <c r="O5649" s="26" t="s">
        <v>57</v>
      </c>
      <c r="P5649" s="26" t="s">
        <v>728</v>
      </c>
      <c r="Q5649" s="26" t="s">
        <v>59</v>
      </c>
      <c r="R5649" s="26" t="s">
        <v>54</v>
      </c>
      <c r="S5649" s="26" t="s">
        <v>531</v>
      </c>
      <c r="T5649" s="54">
        <v>2.7850000000000001</v>
      </c>
      <c r="U5649" s="36" t="s">
        <v>1564</v>
      </c>
      <c r="V5649" s="43">
        <v>5.8999999999999997E-2</v>
      </c>
      <c r="W5649" s="43">
        <v>5.5300000000000002E-2</v>
      </c>
      <c r="X5649" s="26" t="s">
        <v>347</v>
      </c>
      <c r="Z5649" s="42">
        <v>2858000</v>
      </c>
      <c r="AA5649" s="42">
        <v>1</v>
      </c>
      <c r="AB5649" s="42">
        <v>103.46</v>
      </c>
      <c r="AC5649" s="42">
        <v>0</v>
      </c>
      <c r="AD5649" s="42">
        <v>2956.8868000000002</v>
      </c>
      <c r="AG5649" s="26" t="s">
        <v>15</v>
      </c>
      <c r="AH5649" s="43">
        <v>4.3969230760000002E-3</v>
      </c>
      <c r="AI5649" s="43">
        <v>1.0793585829999999E-3</v>
      </c>
      <c r="AJ5649" s="43">
        <v>3.1945208723282916E-4</v>
      </c>
    </row>
    <row r="5650" spans="1:36" x14ac:dyDescent="0.2">
      <c r="A5650" s="26">
        <v>8694</v>
      </c>
      <c r="B5650" s="26">
        <v>12534</v>
      </c>
      <c r="C5650" s="26" t="s">
        <v>947</v>
      </c>
      <c r="D5650" s="26">
        <v>34250659</v>
      </c>
      <c r="E5650" s="26" t="s">
        <v>204</v>
      </c>
      <c r="F5650" s="26" t="s">
        <v>1565</v>
      </c>
      <c r="G5650" s="26" t="s">
        <v>1566</v>
      </c>
      <c r="H5650" s="26" t="s">
        <v>69</v>
      </c>
      <c r="I5650" s="26" t="s">
        <v>113</v>
      </c>
      <c r="J5650" s="26" t="s">
        <v>51</v>
      </c>
      <c r="K5650" s="26" t="s">
        <v>85</v>
      </c>
      <c r="L5650" s="26" t="s">
        <v>433</v>
      </c>
      <c r="M5650" s="26" t="s">
        <v>165</v>
      </c>
      <c r="N5650" s="26" t="s">
        <v>358</v>
      </c>
      <c r="O5650" s="26" t="s">
        <v>57</v>
      </c>
      <c r="P5650" s="26" t="s">
        <v>950</v>
      </c>
      <c r="Q5650" s="26" t="s">
        <v>59</v>
      </c>
      <c r="R5650" s="26" t="s">
        <v>54</v>
      </c>
      <c r="S5650" s="26" t="s">
        <v>531</v>
      </c>
      <c r="T5650" s="54">
        <v>2.8479999999999999</v>
      </c>
      <c r="U5650" s="36">
        <v>47120</v>
      </c>
      <c r="V5650" s="43">
        <v>5.0500000000000003E-2</v>
      </c>
      <c r="W5650" s="43">
        <v>3.4200000000000001E-2</v>
      </c>
      <c r="X5650" s="26" t="s">
        <v>347</v>
      </c>
      <c r="Z5650" s="42">
        <v>528000</v>
      </c>
      <c r="AA5650" s="42">
        <v>1</v>
      </c>
      <c r="AB5650" s="42">
        <v>110.66</v>
      </c>
      <c r="AC5650" s="42">
        <v>0</v>
      </c>
      <c r="AD5650" s="42">
        <v>584.28480000000002</v>
      </c>
      <c r="AG5650" s="26" t="s">
        <v>15</v>
      </c>
      <c r="AH5650" s="43">
        <v>1.0352941169999999E-3</v>
      </c>
      <c r="AI5650" s="43">
        <v>2.13282704E-4</v>
      </c>
      <c r="AJ5650" s="43">
        <v>6.3124161161129378E-5</v>
      </c>
    </row>
    <row r="5651" spans="1:36" x14ac:dyDescent="0.2">
      <c r="A5651" s="26">
        <v>8694</v>
      </c>
      <c r="B5651" s="26">
        <v>12534</v>
      </c>
      <c r="C5651" s="26" t="s">
        <v>1567</v>
      </c>
      <c r="D5651" s="26">
        <v>520034505</v>
      </c>
      <c r="E5651" s="26" t="s">
        <v>203</v>
      </c>
      <c r="F5651" s="26" t="s">
        <v>1568</v>
      </c>
      <c r="G5651" s="26" t="s">
        <v>1569</v>
      </c>
      <c r="H5651" s="26" t="s">
        <v>69</v>
      </c>
      <c r="I5651" s="26" t="s">
        <v>112</v>
      </c>
      <c r="J5651" s="26" t="s">
        <v>51</v>
      </c>
      <c r="K5651" s="26" t="s">
        <v>51</v>
      </c>
      <c r="L5651" s="26" t="s">
        <v>433</v>
      </c>
      <c r="M5651" s="26" t="s">
        <v>165</v>
      </c>
      <c r="N5651" s="26" t="s">
        <v>84</v>
      </c>
      <c r="O5651" s="26" t="s">
        <v>57</v>
      </c>
      <c r="P5651" s="26" t="s">
        <v>1051</v>
      </c>
      <c r="Q5651" s="26" t="s">
        <v>64</v>
      </c>
      <c r="R5651" s="26" t="s">
        <v>54</v>
      </c>
      <c r="S5651" s="26" t="s">
        <v>531</v>
      </c>
      <c r="T5651" s="54">
        <v>1.915</v>
      </c>
      <c r="U5651" s="36" t="s">
        <v>827</v>
      </c>
      <c r="V5651" s="43">
        <v>5.7500000000000002E-2</v>
      </c>
      <c r="W5651" s="43">
        <v>5.4699999999999999E-2</v>
      </c>
      <c r="X5651" s="26" t="s">
        <v>347</v>
      </c>
      <c r="Z5651" s="42">
        <v>384118.4</v>
      </c>
      <c r="AA5651" s="42">
        <v>1</v>
      </c>
      <c r="AB5651" s="42">
        <v>100.68</v>
      </c>
      <c r="AC5651" s="42">
        <v>0</v>
      </c>
      <c r="AD5651" s="42">
        <v>386.73041000000001</v>
      </c>
      <c r="AG5651" s="26" t="s">
        <v>15</v>
      </c>
      <c r="AH5651" s="43">
        <v>2.845321544E-3</v>
      </c>
      <c r="AI5651" s="43">
        <v>1.41169011E-4</v>
      </c>
      <c r="AJ5651" s="43">
        <v>4.1781050485567385E-5</v>
      </c>
    </row>
    <row r="5652" spans="1:36" x14ac:dyDescent="0.2">
      <c r="A5652" s="26">
        <v>8694</v>
      </c>
      <c r="B5652" s="26">
        <v>12534</v>
      </c>
      <c r="C5652" s="26" t="s">
        <v>1570</v>
      </c>
      <c r="D5652" s="26">
        <v>510291750</v>
      </c>
      <c r="E5652" s="26" t="s">
        <v>203</v>
      </c>
      <c r="F5652" s="26" t="s">
        <v>1571</v>
      </c>
      <c r="G5652" s="26" t="s">
        <v>1572</v>
      </c>
      <c r="H5652" s="26" t="s">
        <v>69</v>
      </c>
      <c r="I5652" s="26" t="s">
        <v>339</v>
      </c>
      <c r="J5652" s="26" t="s">
        <v>51</v>
      </c>
      <c r="K5652" s="26" t="s">
        <v>51</v>
      </c>
      <c r="L5652" s="26" t="s">
        <v>52</v>
      </c>
      <c r="M5652" s="26" t="s">
        <v>165</v>
      </c>
      <c r="N5652" s="26" t="s">
        <v>131</v>
      </c>
      <c r="O5652" s="26" t="s">
        <v>57</v>
      </c>
      <c r="P5652" s="26" t="s">
        <v>154</v>
      </c>
      <c r="Q5652" s="26" t="s">
        <v>154</v>
      </c>
      <c r="R5652" s="26" t="s">
        <v>54</v>
      </c>
      <c r="S5652" s="26" t="s">
        <v>531</v>
      </c>
      <c r="T5652" s="54">
        <v>4.6180000000000003</v>
      </c>
      <c r="U5652" s="36" t="s">
        <v>889</v>
      </c>
      <c r="V5652" s="43">
        <v>5.7500000000000002E-2</v>
      </c>
      <c r="W5652" s="43">
        <v>5.4699999999999999E-2</v>
      </c>
      <c r="X5652" s="26" t="s">
        <v>347</v>
      </c>
      <c r="Z5652" s="42">
        <v>825000</v>
      </c>
      <c r="AA5652" s="42">
        <v>1</v>
      </c>
      <c r="AB5652" s="42">
        <v>112.55249999999999</v>
      </c>
      <c r="AC5652" s="42">
        <v>0</v>
      </c>
      <c r="AD5652" s="42">
        <v>928.55812000000003</v>
      </c>
      <c r="AG5652" s="26" t="s">
        <v>15</v>
      </c>
      <c r="AH5652" s="43">
        <v>8.2500000000000004E-3</v>
      </c>
      <c r="AI5652" s="43">
        <v>3.3895351600000002E-4</v>
      </c>
      <c r="AJ5652" s="43">
        <v>1.0031829069377692E-4</v>
      </c>
    </row>
    <row r="5653" spans="1:36" x14ac:dyDescent="0.2">
      <c r="A5653" s="26">
        <v>8694</v>
      </c>
      <c r="B5653" s="26">
        <v>12534</v>
      </c>
      <c r="C5653" s="26" t="s">
        <v>824</v>
      </c>
      <c r="D5653" s="26">
        <v>550263107</v>
      </c>
      <c r="E5653" s="26" t="s">
        <v>205</v>
      </c>
      <c r="F5653" s="26" t="s">
        <v>1573</v>
      </c>
      <c r="G5653" s="26" t="s">
        <v>1574</v>
      </c>
      <c r="H5653" s="26" t="s">
        <v>69</v>
      </c>
      <c r="I5653" s="26" t="s">
        <v>112</v>
      </c>
      <c r="J5653" s="26" t="s">
        <v>51</v>
      </c>
      <c r="K5653" s="26" t="s">
        <v>51</v>
      </c>
      <c r="L5653" s="26" t="s">
        <v>433</v>
      </c>
      <c r="M5653" s="26" t="s">
        <v>165</v>
      </c>
      <c r="N5653" s="26" t="s">
        <v>140</v>
      </c>
      <c r="O5653" s="26" t="s">
        <v>57</v>
      </c>
      <c r="P5653" s="26" t="s">
        <v>1122</v>
      </c>
      <c r="Q5653" s="26" t="s">
        <v>59</v>
      </c>
      <c r="R5653" s="26" t="s">
        <v>54</v>
      </c>
      <c r="S5653" s="26" t="s">
        <v>531</v>
      </c>
      <c r="T5653" s="54">
        <v>3.5169999999999999</v>
      </c>
      <c r="U5653" s="36" t="s">
        <v>1211</v>
      </c>
      <c r="V5653" s="43">
        <v>6.7000000000000004E-2</v>
      </c>
      <c r="W5653" s="43">
        <v>5.4899999999999997E-2</v>
      </c>
      <c r="X5653" s="26" t="s">
        <v>347</v>
      </c>
      <c r="Z5653" s="42">
        <v>15902500</v>
      </c>
      <c r="AA5653" s="42">
        <v>1</v>
      </c>
      <c r="AB5653" s="42">
        <v>106.22</v>
      </c>
      <c r="AC5653" s="42">
        <v>0</v>
      </c>
      <c r="AD5653" s="42">
        <v>16891.6355</v>
      </c>
      <c r="AG5653" s="26" t="s">
        <v>15</v>
      </c>
      <c r="AH5653" s="43">
        <v>1.7475274725E-2</v>
      </c>
      <c r="AI5653" s="43">
        <v>6.1659890970000002E-3</v>
      </c>
      <c r="AJ5653" s="43">
        <v>1.8249153864297928E-3</v>
      </c>
    </row>
    <row r="5654" spans="1:36" x14ac:dyDescent="0.2">
      <c r="A5654" s="26">
        <v>8694</v>
      </c>
      <c r="B5654" s="26">
        <v>12534</v>
      </c>
      <c r="C5654" s="26" t="s">
        <v>766</v>
      </c>
      <c r="D5654" s="26">
        <v>520026683</v>
      </c>
      <c r="E5654" s="26" t="s">
        <v>203</v>
      </c>
      <c r="F5654" s="26" t="s">
        <v>1575</v>
      </c>
      <c r="G5654" s="26" t="s">
        <v>1576</v>
      </c>
      <c r="H5654" s="26" t="s">
        <v>69</v>
      </c>
      <c r="I5654" s="26" t="s">
        <v>113</v>
      </c>
      <c r="J5654" s="26" t="s">
        <v>51</v>
      </c>
      <c r="K5654" s="26" t="s">
        <v>51</v>
      </c>
      <c r="L5654" s="26" t="s">
        <v>433</v>
      </c>
      <c r="M5654" s="26" t="s">
        <v>165</v>
      </c>
      <c r="N5654" s="26" t="s">
        <v>357</v>
      </c>
      <c r="O5654" s="26" t="s">
        <v>57</v>
      </c>
      <c r="P5654" s="26" t="s">
        <v>728</v>
      </c>
      <c r="Q5654" s="26" t="s">
        <v>59</v>
      </c>
      <c r="R5654" s="26" t="s">
        <v>54</v>
      </c>
      <c r="S5654" s="26" t="s">
        <v>531</v>
      </c>
      <c r="T5654" s="54">
        <v>8.7029999999999994</v>
      </c>
      <c r="U5654" s="36">
        <v>50161</v>
      </c>
      <c r="V5654" s="43">
        <v>3.2000000000000001E-2</v>
      </c>
      <c r="W5654" s="43">
        <v>3.2399999999999998E-2</v>
      </c>
      <c r="X5654" s="26" t="s">
        <v>347</v>
      </c>
      <c r="Z5654" s="42">
        <v>2548000</v>
      </c>
      <c r="AA5654" s="42">
        <v>1</v>
      </c>
      <c r="AB5654" s="42">
        <v>102.72</v>
      </c>
      <c r="AC5654" s="42">
        <v>66.48272</v>
      </c>
      <c r="AD5654" s="42">
        <v>2683.7883200000001</v>
      </c>
      <c r="AG5654" s="26" t="s">
        <v>15</v>
      </c>
      <c r="AH5654" s="43">
        <v>3.1111111110000002E-3</v>
      </c>
      <c r="AI5654" s="43">
        <v>9.7966887299999993E-4</v>
      </c>
      <c r="AJ5654" s="43">
        <v>2.8994744760438176E-4</v>
      </c>
    </row>
    <row r="5655" spans="1:36" x14ac:dyDescent="0.2">
      <c r="A5655" s="26">
        <v>8694</v>
      </c>
      <c r="B5655" s="26">
        <v>12534</v>
      </c>
      <c r="C5655" s="26" t="s">
        <v>766</v>
      </c>
      <c r="D5655" s="26">
        <v>520026683</v>
      </c>
      <c r="E5655" s="26" t="s">
        <v>203</v>
      </c>
      <c r="F5655" s="26" t="s">
        <v>1577</v>
      </c>
      <c r="G5655" s="26" t="s">
        <v>1578</v>
      </c>
      <c r="H5655" s="26" t="s">
        <v>69</v>
      </c>
      <c r="I5655" s="26" t="s">
        <v>112</v>
      </c>
      <c r="J5655" s="26" t="s">
        <v>51</v>
      </c>
      <c r="K5655" s="26" t="s">
        <v>51</v>
      </c>
      <c r="L5655" s="26" t="s">
        <v>433</v>
      </c>
      <c r="M5655" s="26" t="s">
        <v>165</v>
      </c>
      <c r="N5655" s="26" t="s">
        <v>357</v>
      </c>
      <c r="O5655" s="26" t="s">
        <v>57</v>
      </c>
      <c r="P5655" s="26" t="s">
        <v>728</v>
      </c>
      <c r="Q5655" s="26" t="s">
        <v>59</v>
      </c>
      <c r="R5655" s="26" t="s">
        <v>54</v>
      </c>
      <c r="S5655" s="26" t="s">
        <v>531</v>
      </c>
      <c r="T5655" s="54">
        <v>7.89</v>
      </c>
      <c r="U5655" s="36">
        <v>50161</v>
      </c>
      <c r="V5655" s="43">
        <v>5.79E-2</v>
      </c>
      <c r="W5655" s="43">
        <v>5.3600000000000002E-2</v>
      </c>
      <c r="X5655" s="26" t="s">
        <v>347</v>
      </c>
      <c r="Z5655" s="42">
        <v>495000</v>
      </c>
      <c r="AA5655" s="42">
        <v>1</v>
      </c>
      <c r="AB5655" s="42">
        <v>103.2</v>
      </c>
      <c r="AC5655" s="42">
        <v>22.670999999999999</v>
      </c>
      <c r="AD5655" s="42">
        <v>533.51099999999997</v>
      </c>
      <c r="AG5655" s="26" t="s">
        <v>15</v>
      </c>
      <c r="AH5655" s="43">
        <v>1.851025282E-3</v>
      </c>
      <c r="AI5655" s="43">
        <v>1.9474863800000001E-4</v>
      </c>
      <c r="AJ5655" s="43">
        <v>5.7638730881301884E-5</v>
      </c>
    </row>
    <row r="5656" spans="1:36" x14ac:dyDescent="0.2">
      <c r="A5656" s="26">
        <v>8694</v>
      </c>
      <c r="B5656" s="26">
        <v>12534</v>
      </c>
      <c r="C5656" s="26" t="s">
        <v>1194</v>
      </c>
      <c r="D5656" s="26">
        <v>515364891</v>
      </c>
      <c r="E5656" s="26" t="s">
        <v>203</v>
      </c>
      <c r="F5656" s="26" t="s">
        <v>1579</v>
      </c>
      <c r="G5656" s="26" t="s">
        <v>1580</v>
      </c>
      <c r="H5656" s="26" t="s">
        <v>69</v>
      </c>
      <c r="I5656" s="26" t="s">
        <v>113</v>
      </c>
      <c r="J5656" s="26" t="s">
        <v>51</v>
      </c>
      <c r="K5656" s="26" t="s">
        <v>51</v>
      </c>
      <c r="L5656" s="26" t="s">
        <v>52</v>
      </c>
      <c r="M5656" s="26" t="s">
        <v>165</v>
      </c>
      <c r="N5656" s="26" t="s">
        <v>353</v>
      </c>
      <c r="O5656" s="26" t="s">
        <v>57</v>
      </c>
      <c r="P5656" s="26" t="s">
        <v>154</v>
      </c>
      <c r="Q5656" s="26" t="s">
        <v>154</v>
      </c>
      <c r="R5656" s="26" t="s">
        <v>54</v>
      </c>
      <c r="S5656" s="26" t="s">
        <v>531</v>
      </c>
      <c r="T5656" s="54">
        <v>4.2460000000000004</v>
      </c>
      <c r="U5656" s="36" t="s">
        <v>1224</v>
      </c>
      <c r="V5656" s="43">
        <v>4.7E-2</v>
      </c>
      <c r="W5656" s="43">
        <v>3.6299999999999999E-2</v>
      </c>
      <c r="X5656" s="26" t="s">
        <v>347</v>
      </c>
      <c r="Z5656" s="42">
        <v>5645000</v>
      </c>
      <c r="AA5656" s="42">
        <v>1</v>
      </c>
      <c r="AB5656" s="42">
        <v>109.9024</v>
      </c>
      <c r="AC5656" s="42">
        <v>0</v>
      </c>
      <c r="AD5656" s="42">
        <v>6203.9904800000004</v>
      </c>
      <c r="AG5656" s="26" t="s">
        <v>15</v>
      </c>
      <c r="AH5656" s="43">
        <v>3.1705849339000003E-2</v>
      </c>
      <c r="AI5656" s="43">
        <v>2.264655643E-3</v>
      </c>
      <c r="AJ5656" s="43">
        <v>6.7025822835307784E-4</v>
      </c>
    </row>
    <row r="5657" spans="1:36" x14ac:dyDescent="0.2">
      <c r="A5657" s="26">
        <v>8694</v>
      </c>
      <c r="B5657" s="26">
        <v>12534</v>
      </c>
      <c r="C5657" s="26" t="s">
        <v>1419</v>
      </c>
      <c r="D5657" s="26">
        <v>520025438</v>
      </c>
      <c r="E5657" s="26" t="s">
        <v>203</v>
      </c>
      <c r="F5657" s="26" t="s">
        <v>1581</v>
      </c>
      <c r="G5657" s="26" t="s">
        <v>1582</v>
      </c>
      <c r="H5657" s="26" t="s">
        <v>69</v>
      </c>
      <c r="I5657" s="26" t="s">
        <v>112</v>
      </c>
      <c r="J5657" s="26" t="s">
        <v>51</v>
      </c>
      <c r="K5657" s="26" t="s">
        <v>51</v>
      </c>
      <c r="L5657" s="26" t="s">
        <v>433</v>
      </c>
      <c r="M5657" s="26" t="s">
        <v>165</v>
      </c>
      <c r="N5657" s="26" t="s">
        <v>357</v>
      </c>
      <c r="O5657" s="26" t="s">
        <v>57</v>
      </c>
      <c r="P5657" s="26" t="s">
        <v>737</v>
      </c>
      <c r="Q5657" s="26" t="s">
        <v>59</v>
      </c>
      <c r="R5657" s="26" t="s">
        <v>54</v>
      </c>
      <c r="S5657" s="26" t="s">
        <v>531</v>
      </c>
      <c r="T5657" s="54">
        <v>2.7519999999999998</v>
      </c>
      <c r="U5657" s="36" t="s">
        <v>1583</v>
      </c>
      <c r="V5657" s="43">
        <v>6.6299999999999998E-2</v>
      </c>
      <c r="W5657" s="43">
        <v>5.45E-2</v>
      </c>
      <c r="X5657" s="26" t="s">
        <v>347</v>
      </c>
      <c r="Z5657" s="42">
        <v>3732916</v>
      </c>
      <c r="AA5657" s="42">
        <v>1</v>
      </c>
      <c r="AB5657" s="42">
        <v>103.56</v>
      </c>
      <c r="AC5657" s="42">
        <v>0</v>
      </c>
      <c r="AD5657" s="42">
        <v>3865.8078099999998</v>
      </c>
      <c r="AG5657" s="26" t="s">
        <v>15</v>
      </c>
      <c r="AH5657" s="43">
        <v>2.8197999270000002E-3</v>
      </c>
      <c r="AI5657" s="43">
        <v>1.4111439239999999E-3</v>
      </c>
      <c r="AJ5657" s="43">
        <v>4.1764885072552389E-4</v>
      </c>
    </row>
    <row r="5658" spans="1:36" x14ac:dyDescent="0.2">
      <c r="A5658" s="26">
        <v>8694</v>
      </c>
      <c r="B5658" s="26">
        <v>12534</v>
      </c>
      <c r="C5658" s="26" t="s">
        <v>1350</v>
      </c>
      <c r="D5658" s="26">
        <v>520020116</v>
      </c>
      <c r="E5658" s="26" t="s">
        <v>203</v>
      </c>
      <c r="F5658" s="26" t="s">
        <v>1584</v>
      </c>
      <c r="G5658" s="26" t="s">
        <v>1585</v>
      </c>
      <c r="H5658" s="26" t="s">
        <v>69</v>
      </c>
      <c r="I5658" s="26" t="s">
        <v>113</v>
      </c>
      <c r="J5658" s="26" t="s">
        <v>51</v>
      </c>
      <c r="K5658" s="26" t="s">
        <v>51</v>
      </c>
      <c r="L5658" s="26" t="s">
        <v>433</v>
      </c>
      <c r="M5658" s="26" t="s">
        <v>165</v>
      </c>
      <c r="N5658" s="26" t="s">
        <v>357</v>
      </c>
      <c r="O5658" s="26" t="s">
        <v>57</v>
      </c>
      <c r="P5658" s="26" t="s">
        <v>1122</v>
      </c>
      <c r="Q5658" s="26" t="s">
        <v>59</v>
      </c>
      <c r="R5658" s="26" t="s">
        <v>54</v>
      </c>
      <c r="S5658" s="26" t="s">
        <v>531</v>
      </c>
      <c r="T5658" s="54">
        <v>4.6319999999999997</v>
      </c>
      <c r="U5658" s="36" t="s">
        <v>1171</v>
      </c>
      <c r="V5658" s="43">
        <v>4.4499999999999998E-2</v>
      </c>
      <c r="W5658" s="43">
        <v>3.6700000000000003E-2</v>
      </c>
      <c r="X5658" s="26" t="s">
        <v>347</v>
      </c>
      <c r="Z5658" s="42">
        <v>6767</v>
      </c>
      <c r="AA5658" s="42">
        <v>1</v>
      </c>
      <c r="AB5658" s="42">
        <v>107</v>
      </c>
      <c r="AC5658" s="42">
        <v>0</v>
      </c>
      <c r="AD5658" s="42">
        <v>7.2406899999999998</v>
      </c>
      <c r="AG5658" s="26" t="s">
        <v>15</v>
      </c>
      <c r="AH5658" s="43">
        <v>1.5037777777777799E-5</v>
      </c>
      <c r="AI5658" s="43">
        <v>2.6430842413646702E-6</v>
      </c>
      <c r="AJ5658" s="43">
        <v>7.822597515420183E-7</v>
      </c>
    </row>
    <row r="5659" spans="1:36" x14ac:dyDescent="0.2">
      <c r="A5659" s="26">
        <v>8694</v>
      </c>
      <c r="B5659" s="26">
        <v>12534</v>
      </c>
      <c r="C5659" s="26" t="s">
        <v>1554</v>
      </c>
      <c r="D5659" s="26">
        <v>520033234</v>
      </c>
      <c r="E5659" s="26" t="s">
        <v>203</v>
      </c>
      <c r="F5659" s="26" t="s">
        <v>1586</v>
      </c>
      <c r="G5659" s="26" t="s">
        <v>1587</v>
      </c>
      <c r="H5659" s="26" t="s">
        <v>69</v>
      </c>
      <c r="I5659" s="26" t="s">
        <v>113</v>
      </c>
      <c r="J5659" s="26" t="s">
        <v>51</v>
      </c>
      <c r="K5659" s="26" t="s">
        <v>51</v>
      </c>
      <c r="L5659" s="26" t="s">
        <v>433</v>
      </c>
      <c r="M5659" s="26" t="s">
        <v>165</v>
      </c>
      <c r="N5659" s="26" t="s">
        <v>358</v>
      </c>
      <c r="O5659" s="26" t="s">
        <v>57</v>
      </c>
      <c r="P5659" s="26" t="s">
        <v>1122</v>
      </c>
      <c r="Q5659" s="26" t="s">
        <v>59</v>
      </c>
      <c r="R5659" s="26" t="s">
        <v>54</v>
      </c>
      <c r="S5659" s="26" t="s">
        <v>531</v>
      </c>
      <c r="T5659" s="54">
        <v>5.6159999999999997</v>
      </c>
      <c r="U5659" s="36" t="s">
        <v>1266</v>
      </c>
      <c r="V5659" s="43">
        <v>4.1500000000000002E-2</v>
      </c>
      <c r="W5659" s="43">
        <v>3.95E-2</v>
      </c>
      <c r="X5659" s="26" t="s">
        <v>347</v>
      </c>
      <c r="Z5659" s="42">
        <v>2389573.77</v>
      </c>
      <c r="AA5659" s="42">
        <v>1</v>
      </c>
      <c r="AB5659" s="42">
        <v>105.56</v>
      </c>
      <c r="AC5659" s="42">
        <v>0</v>
      </c>
      <c r="AD5659" s="42">
        <v>2522.4340699999998</v>
      </c>
      <c r="AG5659" s="26" t="s">
        <v>15</v>
      </c>
      <c r="AH5659" s="43">
        <v>4.8612886859999999E-3</v>
      </c>
      <c r="AI5659" s="43">
        <v>9.2076939300000005E-4</v>
      </c>
      <c r="AJ5659" s="43">
        <v>2.7251527808528221E-4</v>
      </c>
    </row>
    <row r="5660" spans="1:36" x14ac:dyDescent="0.2">
      <c r="A5660" s="26">
        <v>8694</v>
      </c>
      <c r="B5660" s="26">
        <v>12534</v>
      </c>
      <c r="C5660" s="26" t="s">
        <v>1386</v>
      </c>
      <c r="D5660" s="26">
        <v>520044322</v>
      </c>
      <c r="E5660" s="26" t="s">
        <v>203</v>
      </c>
      <c r="F5660" s="26" t="s">
        <v>1588</v>
      </c>
      <c r="G5660" s="26" t="s">
        <v>1589</v>
      </c>
      <c r="H5660" s="26" t="s">
        <v>69</v>
      </c>
      <c r="I5660" s="26" t="s">
        <v>112</v>
      </c>
      <c r="J5660" s="26" t="s">
        <v>51</v>
      </c>
      <c r="K5660" s="26" t="s">
        <v>51</v>
      </c>
      <c r="L5660" s="26" t="s">
        <v>433</v>
      </c>
      <c r="M5660" s="26" t="s">
        <v>165</v>
      </c>
      <c r="N5660" s="26" t="s">
        <v>140</v>
      </c>
      <c r="O5660" s="26" t="s">
        <v>57</v>
      </c>
      <c r="P5660" s="26" t="s">
        <v>1051</v>
      </c>
      <c r="Q5660" s="26" t="s">
        <v>64</v>
      </c>
      <c r="R5660" s="26" t="s">
        <v>54</v>
      </c>
      <c r="S5660" s="26" t="s">
        <v>531</v>
      </c>
      <c r="T5660" s="54">
        <v>5.282</v>
      </c>
      <c r="U5660" s="36" t="s">
        <v>1045</v>
      </c>
      <c r="V5660" s="43">
        <v>6.3799999999999996E-2</v>
      </c>
      <c r="W5660" s="43">
        <v>5.74E-2</v>
      </c>
      <c r="X5660" s="26" t="s">
        <v>347</v>
      </c>
      <c r="Z5660" s="42">
        <v>940754</v>
      </c>
      <c r="AA5660" s="42">
        <v>1</v>
      </c>
      <c r="AB5660" s="42">
        <v>103.74</v>
      </c>
      <c r="AC5660" s="42">
        <v>0</v>
      </c>
      <c r="AD5660" s="42">
        <v>975.93820000000005</v>
      </c>
      <c r="AG5660" s="26" t="s">
        <v>15</v>
      </c>
      <c r="AH5660" s="43">
        <v>9.4075400000000003E-4</v>
      </c>
      <c r="AI5660" s="43">
        <v>3.5624876500000001E-4</v>
      </c>
      <c r="AJ5660" s="43">
        <v>1.0543707489926577E-4</v>
      </c>
    </row>
    <row r="5661" spans="1:36" x14ac:dyDescent="0.2">
      <c r="A5661" s="26">
        <v>8694</v>
      </c>
      <c r="B5661" s="26">
        <v>12534</v>
      </c>
      <c r="C5661" s="26" t="s">
        <v>1074</v>
      </c>
      <c r="D5661" s="26">
        <v>1905761</v>
      </c>
      <c r="E5661" s="26" t="s">
        <v>204</v>
      </c>
      <c r="F5661" s="26" t="s">
        <v>1590</v>
      </c>
      <c r="G5661" s="26" t="s">
        <v>1591</v>
      </c>
      <c r="H5661" s="26" t="s">
        <v>69</v>
      </c>
      <c r="I5661" s="26" t="s">
        <v>112</v>
      </c>
      <c r="J5661" s="26" t="s">
        <v>51</v>
      </c>
      <c r="K5661" s="26" t="s">
        <v>167</v>
      </c>
      <c r="L5661" s="26" t="s">
        <v>433</v>
      </c>
      <c r="M5661" s="26" t="s">
        <v>165</v>
      </c>
      <c r="N5661" s="26" t="s">
        <v>358</v>
      </c>
      <c r="O5661" s="26" t="s">
        <v>57</v>
      </c>
      <c r="P5661" s="26" t="s">
        <v>728</v>
      </c>
      <c r="Q5661" s="26" t="s">
        <v>59</v>
      </c>
      <c r="R5661" s="26" t="s">
        <v>54</v>
      </c>
      <c r="S5661" s="26" t="s">
        <v>531</v>
      </c>
      <c r="T5661" s="54">
        <v>3.7879999999999998</v>
      </c>
      <c r="U5661" s="36" t="s">
        <v>1592</v>
      </c>
      <c r="V5661" s="43">
        <v>6.25E-2</v>
      </c>
      <c r="W5661" s="43">
        <v>5.5399999999999998E-2</v>
      </c>
      <c r="X5661" s="26" t="s">
        <v>347</v>
      </c>
      <c r="Z5661" s="42">
        <v>3138000</v>
      </c>
      <c r="AA5661" s="42">
        <v>1</v>
      </c>
      <c r="AB5661" s="42">
        <v>104.29</v>
      </c>
      <c r="AC5661" s="42">
        <v>0</v>
      </c>
      <c r="AD5661" s="42">
        <v>3272.6201999999998</v>
      </c>
      <c r="AG5661" s="26" t="s">
        <v>15</v>
      </c>
      <c r="AH5661" s="43">
        <v>5.7054545450000004E-3</v>
      </c>
      <c r="AI5661" s="43">
        <v>1.194611408E-3</v>
      </c>
      <c r="AJ5661" s="43">
        <v>3.535628599682337E-4</v>
      </c>
    </row>
    <row r="5662" spans="1:36" x14ac:dyDescent="0.2">
      <c r="A5662" s="26">
        <v>8694</v>
      </c>
      <c r="B5662" s="26">
        <v>12534</v>
      </c>
      <c r="C5662" s="26" t="s">
        <v>1232</v>
      </c>
      <c r="D5662" s="26">
        <v>2059088</v>
      </c>
      <c r="E5662" s="26" t="s">
        <v>204</v>
      </c>
      <c r="F5662" s="26" t="s">
        <v>1595</v>
      </c>
      <c r="G5662" s="26" t="s">
        <v>1596</v>
      </c>
      <c r="H5662" s="26" t="s">
        <v>69</v>
      </c>
      <c r="I5662" s="26" t="s">
        <v>112</v>
      </c>
      <c r="J5662" s="26" t="s">
        <v>51</v>
      </c>
      <c r="K5662" s="26" t="s">
        <v>167</v>
      </c>
      <c r="L5662" s="26" t="s">
        <v>433</v>
      </c>
      <c r="M5662" s="26" t="s">
        <v>165</v>
      </c>
      <c r="N5662" s="26" t="s">
        <v>131</v>
      </c>
      <c r="O5662" s="26" t="s">
        <v>57</v>
      </c>
      <c r="P5662" s="26" t="s">
        <v>1235</v>
      </c>
      <c r="Q5662" s="26" t="s">
        <v>64</v>
      </c>
      <c r="R5662" s="26" t="s">
        <v>54</v>
      </c>
      <c r="S5662" s="26" t="s">
        <v>531</v>
      </c>
      <c r="T5662" s="54">
        <v>3.1419999999999999</v>
      </c>
      <c r="U5662" s="36">
        <v>47119</v>
      </c>
      <c r="V5662" s="43">
        <v>9.4E-2</v>
      </c>
      <c r="W5662" s="43">
        <v>7.0099999999999996E-2</v>
      </c>
      <c r="X5662" s="26" t="s">
        <v>347</v>
      </c>
      <c r="Z5662" s="42">
        <v>8759000</v>
      </c>
      <c r="AA5662" s="42">
        <v>1</v>
      </c>
      <c r="AB5662" s="42">
        <v>107.81</v>
      </c>
      <c r="AC5662" s="42">
        <v>413.08300000000003</v>
      </c>
      <c r="AD5662" s="42">
        <v>9856.1609000000008</v>
      </c>
      <c r="AG5662" s="26" t="s">
        <v>15</v>
      </c>
      <c r="AH5662" s="43">
        <v>2.8718032785999999E-2</v>
      </c>
      <c r="AI5662" s="43">
        <v>3.597815063E-3</v>
      </c>
      <c r="AJ5662" s="43">
        <v>1.0648264152714943E-3</v>
      </c>
    </row>
    <row r="5663" spans="1:36" x14ac:dyDescent="0.2">
      <c r="A5663" s="26">
        <v>8694</v>
      </c>
      <c r="B5663" s="26">
        <v>12534</v>
      </c>
      <c r="C5663" s="26" t="s">
        <v>1597</v>
      </c>
      <c r="D5663" s="26">
        <v>515164143</v>
      </c>
      <c r="E5663" s="26" t="s">
        <v>203</v>
      </c>
      <c r="F5663" s="26" t="s">
        <v>1598</v>
      </c>
      <c r="G5663" s="26" t="s">
        <v>1599</v>
      </c>
      <c r="H5663" s="26" t="s">
        <v>69</v>
      </c>
      <c r="I5663" s="26" t="s">
        <v>113</v>
      </c>
      <c r="J5663" s="26" t="s">
        <v>51</v>
      </c>
      <c r="K5663" s="26" t="s">
        <v>51</v>
      </c>
      <c r="L5663" s="26" t="s">
        <v>433</v>
      </c>
      <c r="M5663" s="26" t="s">
        <v>165</v>
      </c>
      <c r="N5663" s="26" t="s">
        <v>357</v>
      </c>
      <c r="O5663" s="26" t="s">
        <v>57</v>
      </c>
      <c r="P5663" s="26" t="s">
        <v>154</v>
      </c>
      <c r="Q5663" s="26" t="s">
        <v>154</v>
      </c>
      <c r="R5663" s="26" t="s">
        <v>54</v>
      </c>
      <c r="S5663" s="26" t="s">
        <v>531</v>
      </c>
      <c r="T5663" s="54">
        <v>2.79</v>
      </c>
      <c r="U5663" s="36" t="s">
        <v>1036</v>
      </c>
      <c r="V5663" s="43">
        <v>4.4999999999999998E-2</v>
      </c>
      <c r="W5663" s="43">
        <v>4.7600000000000003E-2</v>
      </c>
      <c r="X5663" s="26" t="s">
        <v>347</v>
      </c>
      <c r="Z5663" s="42">
        <v>1666000</v>
      </c>
      <c r="AA5663" s="42">
        <v>1</v>
      </c>
      <c r="AB5663" s="42">
        <v>101.12</v>
      </c>
      <c r="AC5663" s="42">
        <v>0</v>
      </c>
      <c r="AD5663" s="42">
        <v>1684.6592000000001</v>
      </c>
      <c r="AG5663" s="26" t="s">
        <v>15</v>
      </c>
      <c r="AH5663" s="43">
        <v>1.3435483870000001E-2</v>
      </c>
      <c r="AI5663" s="43">
        <v>6.1495467700000003E-4</v>
      </c>
      <c r="AJ5663" s="43">
        <v>1.8200490384548645E-4</v>
      </c>
    </row>
    <row r="5664" spans="1:36" x14ac:dyDescent="0.2">
      <c r="A5664" s="26">
        <v>8694</v>
      </c>
      <c r="B5664" s="26">
        <v>12534</v>
      </c>
      <c r="C5664" s="26" t="s">
        <v>1600</v>
      </c>
      <c r="D5664" s="26">
        <v>520039660</v>
      </c>
      <c r="E5664" s="26" t="s">
        <v>203</v>
      </c>
      <c r="F5664" s="26" t="s">
        <v>1601</v>
      </c>
      <c r="G5664" s="26" t="s">
        <v>1602</v>
      </c>
      <c r="H5664" s="26" t="s">
        <v>69</v>
      </c>
      <c r="I5664" s="26" t="s">
        <v>112</v>
      </c>
      <c r="J5664" s="26" t="s">
        <v>51</v>
      </c>
      <c r="K5664" s="26" t="s">
        <v>51</v>
      </c>
      <c r="L5664" s="26" t="s">
        <v>433</v>
      </c>
      <c r="M5664" s="26" t="s">
        <v>165</v>
      </c>
      <c r="N5664" s="26" t="s">
        <v>84</v>
      </c>
      <c r="O5664" s="26" t="s">
        <v>57</v>
      </c>
      <c r="P5664" s="26" t="s">
        <v>154</v>
      </c>
      <c r="Q5664" s="26" t="s">
        <v>154</v>
      </c>
      <c r="R5664" s="26" t="s">
        <v>54</v>
      </c>
      <c r="S5664" s="26" t="s">
        <v>531</v>
      </c>
      <c r="T5664" s="54">
        <v>3.9540000000000002</v>
      </c>
      <c r="U5664" s="36">
        <v>48591</v>
      </c>
      <c r="V5664" s="43">
        <v>6.7299999999999999E-2</v>
      </c>
      <c r="W5664" s="43">
        <v>5.8700000000000002E-2</v>
      </c>
      <c r="X5664" s="26" t="s">
        <v>347</v>
      </c>
      <c r="Z5664" s="42">
        <v>1628710</v>
      </c>
      <c r="AA5664" s="42">
        <v>1</v>
      </c>
      <c r="AB5664" s="42">
        <v>104.22</v>
      </c>
      <c r="AC5664" s="42">
        <v>0</v>
      </c>
      <c r="AD5664" s="42">
        <v>1697.44156</v>
      </c>
      <c r="AG5664" s="26" t="s">
        <v>15</v>
      </c>
      <c r="AH5664" s="43">
        <v>5.9225818179999999E-3</v>
      </c>
      <c r="AI5664" s="43">
        <v>6.1962064899999999E-4</v>
      </c>
      <c r="AJ5664" s="43">
        <v>1.8338586695227887E-4</v>
      </c>
    </row>
    <row r="5665" spans="1:36" x14ac:dyDescent="0.2">
      <c r="A5665" s="26">
        <v>8694</v>
      </c>
      <c r="B5665" s="26">
        <v>12534</v>
      </c>
      <c r="C5665" s="26" t="s">
        <v>1603</v>
      </c>
      <c r="D5665" s="26">
        <v>515333128</v>
      </c>
      <c r="E5665" s="26" t="s">
        <v>203</v>
      </c>
      <c r="F5665" s="26" t="s">
        <v>1604</v>
      </c>
      <c r="G5665" s="26" t="s">
        <v>1605</v>
      </c>
      <c r="H5665" s="26" t="s">
        <v>69</v>
      </c>
      <c r="I5665" s="26" t="s">
        <v>339</v>
      </c>
      <c r="J5665" s="26" t="s">
        <v>51</v>
      </c>
      <c r="K5665" s="26" t="s">
        <v>51</v>
      </c>
      <c r="L5665" s="26" t="s">
        <v>433</v>
      </c>
      <c r="M5665" s="26" t="s">
        <v>165</v>
      </c>
      <c r="N5665" s="26" t="s">
        <v>127</v>
      </c>
      <c r="O5665" s="26" t="s">
        <v>57</v>
      </c>
      <c r="P5665" s="26" t="s">
        <v>154</v>
      </c>
      <c r="Q5665" s="26" t="s">
        <v>154</v>
      </c>
      <c r="R5665" s="26" t="s">
        <v>54</v>
      </c>
      <c r="S5665" s="26" t="s">
        <v>531</v>
      </c>
      <c r="T5665" s="54">
        <v>3.1</v>
      </c>
      <c r="U5665" s="36" t="s">
        <v>1606</v>
      </c>
      <c r="V5665" s="43">
        <v>6.5000000000000002E-2</v>
      </c>
      <c r="W5665" s="43">
        <v>6.0299999999999999E-2</v>
      </c>
      <c r="X5665" s="26" t="s">
        <v>347</v>
      </c>
      <c r="Z5665" s="42">
        <v>59000</v>
      </c>
      <c r="AA5665" s="42">
        <v>1</v>
      </c>
      <c r="AB5665" s="42">
        <v>101.5</v>
      </c>
      <c r="AC5665" s="42">
        <v>0</v>
      </c>
      <c r="AD5665" s="42">
        <v>59.884999999999998</v>
      </c>
      <c r="AG5665" s="26" t="s">
        <v>15</v>
      </c>
      <c r="AH5665" s="43">
        <v>5.3636363600000005E-4</v>
      </c>
      <c r="AI5665" s="43">
        <v>2.1859947020811998E-5</v>
      </c>
      <c r="AJ5665" s="43">
        <v>6.4697736294598671E-6</v>
      </c>
    </row>
    <row r="5666" spans="1:36" x14ac:dyDescent="0.2">
      <c r="A5666" s="26">
        <v>8694</v>
      </c>
      <c r="B5666" s="26">
        <v>12534</v>
      </c>
      <c r="C5666" s="26" t="s">
        <v>773</v>
      </c>
      <c r="D5666" s="26">
        <v>513230029</v>
      </c>
      <c r="E5666" s="26" t="s">
        <v>203</v>
      </c>
      <c r="F5666" s="26" t="s">
        <v>1607</v>
      </c>
      <c r="G5666" s="26" t="s">
        <v>1608</v>
      </c>
      <c r="H5666" s="26" t="s">
        <v>69</v>
      </c>
      <c r="I5666" s="26" t="s">
        <v>112</v>
      </c>
      <c r="J5666" s="26" t="s">
        <v>51</v>
      </c>
      <c r="K5666" s="26" t="s">
        <v>51</v>
      </c>
      <c r="L5666" s="26" t="s">
        <v>433</v>
      </c>
      <c r="M5666" s="26" t="s">
        <v>165</v>
      </c>
      <c r="N5666" s="26" t="s">
        <v>141</v>
      </c>
      <c r="O5666" s="26" t="s">
        <v>57</v>
      </c>
      <c r="P5666" s="26" t="s">
        <v>776</v>
      </c>
      <c r="Q5666" s="26" t="s">
        <v>64</v>
      </c>
      <c r="R5666" s="26" t="s">
        <v>54</v>
      </c>
      <c r="S5666" s="26" t="s">
        <v>531</v>
      </c>
      <c r="T5666" s="54">
        <v>6.492</v>
      </c>
      <c r="U5666" s="36" t="s">
        <v>1609</v>
      </c>
      <c r="V5666" s="43">
        <v>6.0699999999999997E-2</v>
      </c>
      <c r="W5666" s="43">
        <v>5.4800000000000001E-2</v>
      </c>
      <c r="X5666" s="26" t="s">
        <v>347</v>
      </c>
      <c r="Z5666" s="42">
        <v>2139981</v>
      </c>
      <c r="AA5666" s="42">
        <v>1</v>
      </c>
      <c r="AB5666" s="42">
        <v>104.26</v>
      </c>
      <c r="AC5666" s="42">
        <v>0</v>
      </c>
      <c r="AD5666" s="42">
        <v>2231.14419</v>
      </c>
      <c r="AG5666" s="26" t="s">
        <v>15</v>
      </c>
      <c r="AH5666" s="43">
        <v>4.7285132280000001E-3</v>
      </c>
      <c r="AI5666" s="43">
        <v>8.1443923800000005E-4</v>
      </c>
      <c r="AJ5666" s="43">
        <v>2.4104530089312173E-4</v>
      </c>
    </row>
    <row r="5667" spans="1:36" x14ac:dyDescent="0.2">
      <c r="A5667" s="26">
        <v>8694</v>
      </c>
      <c r="B5667" s="26">
        <v>12534</v>
      </c>
      <c r="C5667" s="26" t="s">
        <v>773</v>
      </c>
      <c r="D5667" s="26">
        <v>513230029</v>
      </c>
      <c r="E5667" s="26" t="s">
        <v>203</v>
      </c>
      <c r="F5667" s="26" t="s">
        <v>1610</v>
      </c>
      <c r="G5667" s="26" t="s">
        <v>1611</v>
      </c>
      <c r="H5667" s="26" t="s">
        <v>69</v>
      </c>
      <c r="I5667" s="26" t="s">
        <v>112</v>
      </c>
      <c r="J5667" s="26" t="s">
        <v>51</v>
      </c>
      <c r="K5667" s="26" t="s">
        <v>51</v>
      </c>
      <c r="L5667" s="26" t="s">
        <v>433</v>
      </c>
      <c r="M5667" s="26" t="s">
        <v>165</v>
      </c>
      <c r="N5667" s="26" t="s">
        <v>141</v>
      </c>
      <c r="O5667" s="26" t="s">
        <v>57</v>
      </c>
      <c r="P5667" s="26" t="s">
        <v>776</v>
      </c>
      <c r="Q5667" s="26" t="s">
        <v>64</v>
      </c>
      <c r="R5667" s="26" t="s">
        <v>54</v>
      </c>
      <c r="S5667" s="26" t="s">
        <v>531</v>
      </c>
      <c r="T5667" s="54">
        <v>7.1120000000000001</v>
      </c>
      <c r="U5667" s="36" t="s">
        <v>1612</v>
      </c>
      <c r="V5667" s="43">
        <v>6.0699999999999997E-2</v>
      </c>
      <c r="W5667" s="43">
        <v>5.5399999999999998E-2</v>
      </c>
      <c r="X5667" s="26" t="s">
        <v>347</v>
      </c>
      <c r="Z5667" s="42">
        <v>2464981</v>
      </c>
      <c r="AA5667" s="42">
        <v>1</v>
      </c>
      <c r="AB5667" s="42">
        <v>104.27</v>
      </c>
      <c r="AC5667" s="42">
        <v>0</v>
      </c>
      <c r="AD5667" s="42">
        <v>2570.23569</v>
      </c>
      <c r="AG5667" s="26" t="s">
        <v>15</v>
      </c>
      <c r="AH5667" s="43">
        <v>5.4466349309999999E-3</v>
      </c>
      <c r="AI5667" s="43">
        <v>9.3821851899999998E-4</v>
      </c>
      <c r="AJ5667" s="43">
        <v>2.7767960405207623E-4</v>
      </c>
    </row>
    <row r="5668" spans="1:36" x14ac:dyDescent="0.2">
      <c r="A5668" s="26">
        <v>8694</v>
      </c>
      <c r="B5668" s="26">
        <v>12534</v>
      </c>
      <c r="C5668" s="26" t="s">
        <v>1613</v>
      </c>
      <c r="D5668" s="26">
        <v>1963039</v>
      </c>
      <c r="E5668" s="26" t="s">
        <v>204</v>
      </c>
      <c r="F5668" s="26" t="s">
        <v>1614</v>
      </c>
      <c r="G5668" s="26" t="s">
        <v>1615</v>
      </c>
      <c r="H5668" s="26" t="s">
        <v>69</v>
      </c>
      <c r="I5668" s="26" t="s">
        <v>112</v>
      </c>
      <c r="J5668" s="26" t="s">
        <v>51</v>
      </c>
      <c r="K5668" s="26" t="s">
        <v>167</v>
      </c>
      <c r="L5668" s="26" t="s">
        <v>433</v>
      </c>
      <c r="M5668" s="26" t="s">
        <v>165</v>
      </c>
      <c r="N5668" s="26" t="s">
        <v>358</v>
      </c>
      <c r="O5668" s="26" t="s">
        <v>57</v>
      </c>
      <c r="P5668" s="26" t="s">
        <v>724</v>
      </c>
      <c r="Q5668" s="26" t="s">
        <v>59</v>
      </c>
      <c r="R5668" s="26" t="s">
        <v>54</v>
      </c>
      <c r="S5668" s="26" t="s">
        <v>531</v>
      </c>
      <c r="T5668" s="54">
        <v>3.2730000000000001</v>
      </c>
      <c r="U5668" s="36" t="s">
        <v>1616</v>
      </c>
      <c r="V5668" s="43">
        <v>7.8799999999999995E-2</v>
      </c>
      <c r="W5668" s="43">
        <v>6.6400000000000001E-2</v>
      </c>
      <c r="X5668" s="26" t="s">
        <v>347</v>
      </c>
      <c r="Z5668" s="42">
        <v>3634800</v>
      </c>
      <c r="AA5668" s="42">
        <v>1</v>
      </c>
      <c r="AB5668" s="42">
        <v>104.59</v>
      </c>
      <c r="AC5668" s="42">
        <v>0</v>
      </c>
      <c r="AD5668" s="42">
        <v>3801.6373199999998</v>
      </c>
      <c r="AG5668" s="26" t="s">
        <v>15</v>
      </c>
      <c r="AH5668" s="43">
        <v>1.0385142857E-2</v>
      </c>
      <c r="AI5668" s="43">
        <v>1.387719636E-3</v>
      </c>
      <c r="AJ5668" s="43">
        <v>4.1071608719556619E-4</v>
      </c>
    </row>
    <row r="5669" spans="1:36" x14ac:dyDescent="0.2">
      <c r="A5669" s="26">
        <v>8694</v>
      </c>
      <c r="B5669" s="26">
        <v>12534</v>
      </c>
      <c r="C5669" s="26" t="s">
        <v>1617</v>
      </c>
      <c r="D5669" s="26">
        <v>512951518</v>
      </c>
      <c r="E5669" s="26" t="s">
        <v>203</v>
      </c>
      <c r="F5669" s="26" t="s">
        <v>1618</v>
      </c>
      <c r="G5669" s="26" t="s">
        <v>1619</v>
      </c>
      <c r="H5669" s="26" t="s">
        <v>69</v>
      </c>
      <c r="I5669" s="26" t="s">
        <v>112</v>
      </c>
      <c r="J5669" s="26" t="s">
        <v>51</v>
      </c>
      <c r="K5669" s="26" t="s">
        <v>51</v>
      </c>
      <c r="L5669" s="26" t="s">
        <v>433</v>
      </c>
      <c r="M5669" s="26" t="s">
        <v>165</v>
      </c>
      <c r="N5669" s="26" t="s">
        <v>84</v>
      </c>
      <c r="O5669" s="26" t="s">
        <v>57</v>
      </c>
      <c r="P5669" s="26" t="s">
        <v>154</v>
      </c>
      <c r="Q5669" s="26" t="s">
        <v>154</v>
      </c>
      <c r="R5669" s="26" t="s">
        <v>54</v>
      </c>
      <c r="S5669" s="26" t="s">
        <v>531</v>
      </c>
      <c r="T5669" s="54">
        <v>2.2549999999999999</v>
      </c>
      <c r="U5669" s="36" t="s">
        <v>616</v>
      </c>
      <c r="V5669" s="43">
        <v>7.7799999999999994E-2</v>
      </c>
      <c r="W5669" s="43">
        <v>6.0900000000000003E-2</v>
      </c>
      <c r="X5669" s="26" t="s">
        <v>347</v>
      </c>
      <c r="Z5669" s="42">
        <v>200000</v>
      </c>
      <c r="AA5669" s="42">
        <v>1</v>
      </c>
      <c r="AB5669" s="42">
        <v>106</v>
      </c>
      <c r="AC5669" s="42">
        <v>0</v>
      </c>
      <c r="AD5669" s="42">
        <v>212</v>
      </c>
      <c r="AG5669" s="26" t="s">
        <v>15</v>
      </c>
      <c r="AH5669" s="43">
        <v>1.4738393509999999E-3</v>
      </c>
      <c r="AI5669" s="43">
        <v>7.7386804181550406E-5</v>
      </c>
      <c r="AJ5669" s="43">
        <v>2.2903765708365898E-5</v>
      </c>
    </row>
    <row r="5670" spans="1:36" x14ac:dyDescent="0.2">
      <c r="A5670" s="26">
        <v>8694</v>
      </c>
      <c r="B5670" s="26">
        <v>12534</v>
      </c>
      <c r="C5670" s="26" t="s">
        <v>1218</v>
      </c>
      <c r="D5670" s="26">
        <v>513834200</v>
      </c>
      <c r="E5670" s="26" t="s">
        <v>203</v>
      </c>
      <c r="F5670" s="26" t="s">
        <v>1620</v>
      </c>
      <c r="G5670" s="26" t="s">
        <v>1621</v>
      </c>
      <c r="H5670" s="26" t="s">
        <v>69</v>
      </c>
      <c r="I5670" s="26" t="s">
        <v>112</v>
      </c>
      <c r="J5670" s="26" t="s">
        <v>51</v>
      </c>
      <c r="K5670" s="26" t="s">
        <v>51</v>
      </c>
      <c r="L5670" s="26" t="s">
        <v>433</v>
      </c>
      <c r="M5670" s="26" t="s">
        <v>165</v>
      </c>
      <c r="N5670" s="26" t="s">
        <v>141</v>
      </c>
      <c r="O5670" s="26" t="s">
        <v>57</v>
      </c>
      <c r="P5670" s="26" t="s">
        <v>733</v>
      </c>
      <c r="Q5670" s="26" t="s">
        <v>59</v>
      </c>
      <c r="R5670" s="26" t="s">
        <v>54</v>
      </c>
      <c r="S5670" s="26" t="s">
        <v>531</v>
      </c>
      <c r="T5670" s="54">
        <v>7.1360000000000001</v>
      </c>
      <c r="U5670" s="36" t="s">
        <v>1622</v>
      </c>
      <c r="V5670" s="43">
        <v>6.0199999999999997E-2</v>
      </c>
      <c r="W5670" s="43">
        <v>5.3400000000000003E-2</v>
      </c>
      <c r="X5670" s="26" t="s">
        <v>347</v>
      </c>
      <c r="Z5670" s="42">
        <v>742000</v>
      </c>
      <c r="AA5670" s="42">
        <v>1</v>
      </c>
      <c r="AB5670" s="42">
        <v>105.33</v>
      </c>
      <c r="AC5670" s="42">
        <v>0</v>
      </c>
      <c r="AD5670" s="42">
        <v>781.54859999999996</v>
      </c>
      <c r="AG5670" s="26" t="s">
        <v>15</v>
      </c>
      <c r="AH5670" s="43">
        <v>1.4840000000000001E-3</v>
      </c>
      <c r="AI5670" s="43">
        <v>2.8529032200000002E-4</v>
      </c>
      <c r="AJ5670" s="43">
        <v>8.44358774721763E-5</v>
      </c>
    </row>
    <row r="5671" spans="1:36" x14ac:dyDescent="0.2">
      <c r="A5671" s="26">
        <v>8694</v>
      </c>
      <c r="B5671" s="26">
        <v>12534</v>
      </c>
      <c r="C5671" s="26" t="s">
        <v>1623</v>
      </c>
      <c r="D5671" s="26">
        <v>520039074</v>
      </c>
      <c r="E5671" s="26" t="s">
        <v>203</v>
      </c>
      <c r="F5671" s="26" t="s">
        <v>1624</v>
      </c>
      <c r="G5671" s="26" t="s">
        <v>1625</v>
      </c>
      <c r="H5671" s="26" t="s">
        <v>69</v>
      </c>
      <c r="I5671" s="26" t="s">
        <v>112</v>
      </c>
      <c r="J5671" s="26" t="s">
        <v>51</v>
      </c>
      <c r="K5671" s="26" t="s">
        <v>51</v>
      </c>
      <c r="L5671" s="26" t="s">
        <v>433</v>
      </c>
      <c r="M5671" s="26" t="s">
        <v>165</v>
      </c>
      <c r="N5671" s="26" t="s">
        <v>84</v>
      </c>
      <c r="O5671" s="26" t="s">
        <v>57</v>
      </c>
      <c r="P5671" s="26" t="s">
        <v>154</v>
      </c>
      <c r="Q5671" s="26" t="s">
        <v>154</v>
      </c>
      <c r="R5671" s="26" t="s">
        <v>54</v>
      </c>
      <c r="S5671" s="26" t="s">
        <v>531</v>
      </c>
      <c r="T5671" s="54">
        <v>3.1659999999999999</v>
      </c>
      <c r="U5671" s="36">
        <v>47125</v>
      </c>
      <c r="V5671" s="43">
        <v>6.5000000000000002E-2</v>
      </c>
      <c r="W5671" s="43">
        <v>7.0099999999999996E-2</v>
      </c>
      <c r="X5671" s="26" t="s">
        <v>347</v>
      </c>
      <c r="Z5671" s="42">
        <v>278000</v>
      </c>
      <c r="AA5671" s="42">
        <v>1</v>
      </c>
      <c r="AB5671" s="42">
        <v>98.84</v>
      </c>
      <c r="AC5671" s="42">
        <v>0</v>
      </c>
      <c r="AD5671" s="42">
        <v>274.77519999999998</v>
      </c>
      <c r="AG5671" s="26" t="s">
        <v>15</v>
      </c>
      <c r="AH5671" s="43">
        <v>1.5027027020000001E-3</v>
      </c>
      <c r="AI5671" s="43">
        <v>1.00301766E-4</v>
      </c>
      <c r="AJ5671" s="43">
        <v>2.9685786807874443E-5</v>
      </c>
    </row>
    <row r="5672" spans="1:36" x14ac:dyDescent="0.2">
      <c r="A5672" s="26">
        <v>8694</v>
      </c>
      <c r="B5672" s="26">
        <v>12534</v>
      </c>
      <c r="C5672" s="26" t="s">
        <v>709</v>
      </c>
      <c r="D5672" s="26">
        <v>520001736</v>
      </c>
      <c r="E5672" s="26" t="s">
        <v>203</v>
      </c>
      <c r="F5672" s="26" t="s">
        <v>1626</v>
      </c>
      <c r="G5672" s="26" t="s">
        <v>1627</v>
      </c>
      <c r="H5672" s="26" t="s">
        <v>69</v>
      </c>
      <c r="I5672" s="26" t="s">
        <v>113</v>
      </c>
      <c r="J5672" s="26" t="s">
        <v>51</v>
      </c>
      <c r="K5672" s="26" t="s">
        <v>51</v>
      </c>
      <c r="L5672" s="26" t="s">
        <v>433</v>
      </c>
      <c r="M5672" s="26" t="s">
        <v>165</v>
      </c>
      <c r="N5672" s="26" t="s">
        <v>357</v>
      </c>
      <c r="O5672" s="26" t="s">
        <v>57</v>
      </c>
      <c r="P5672" s="26" t="s">
        <v>728</v>
      </c>
      <c r="Q5672" s="26" t="s">
        <v>59</v>
      </c>
      <c r="R5672" s="26" t="s">
        <v>54</v>
      </c>
      <c r="S5672" s="26" t="s">
        <v>531</v>
      </c>
      <c r="T5672" s="54">
        <v>3.4860000000000002</v>
      </c>
      <c r="U5672" s="36" t="s">
        <v>670</v>
      </c>
      <c r="V5672" s="43">
        <v>3.3399999999999999E-2</v>
      </c>
      <c r="W5672" s="43">
        <v>2.9000000000000001E-2</v>
      </c>
      <c r="X5672" s="26" t="s">
        <v>347</v>
      </c>
      <c r="Z5672" s="42">
        <v>2300000</v>
      </c>
      <c r="AA5672" s="42">
        <v>1</v>
      </c>
      <c r="AB5672" s="42">
        <v>104.85</v>
      </c>
      <c r="AC5672" s="42">
        <v>0</v>
      </c>
      <c r="AD5672" s="42">
        <v>2411.5500000000002</v>
      </c>
      <c r="AG5672" s="26" t="s">
        <v>15</v>
      </c>
      <c r="AH5672" s="43">
        <v>3.095546047E-3</v>
      </c>
      <c r="AI5672" s="43">
        <v>8.8029314900000004E-4</v>
      </c>
      <c r="AJ5672" s="43">
        <v>2.6053573676419712E-4</v>
      </c>
    </row>
    <row r="5673" spans="1:36" x14ac:dyDescent="0.2">
      <c r="A5673" s="26">
        <v>8694</v>
      </c>
      <c r="B5673" s="26">
        <v>12534</v>
      </c>
      <c r="C5673" s="26" t="s">
        <v>975</v>
      </c>
      <c r="D5673" s="26">
        <v>520043720</v>
      </c>
      <c r="E5673" s="26" t="s">
        <v>203</v>
      </c>
      <c r="F5673" s="26" t="s">
        <v>1628</v>
      </c>
      <c r="G5673" s="26" t="s">
        <v>1629</v>
      </c>
      <c r="H5673" s="26" t="s">
        <v>69</v>
      </c>
      <c r="I5673" s="26" t="s">
        <v>114</v>
      </c>
      <c r="J5673" s="26" t="s">
        <v>51</v>
      </c>
      <c r="K5673" s="26" t="s">
        <v>51</v>
      </c>
      <c r="L5673" s="26" t="s">
        <v>433</v>
      </c>
      <c r="M5673" s="26" t="s">
        <v>165</v>
      </c>
      <c r="N5673" s="26" t="s">
        <v>358</v>
      </c>
      <c r="O5673" s="26" t="s">
        <v>57</v>
      </c>
      <c r="P5673" s="26" t="s">
        <v>1244</v>
      </c>
      <c r="Q5673" s="26" t="s">
        <v>64</v>
      </c>
      <c r="R5673" s="26" t="s">
        <v>54</v>
      </c>
      <c r="S5673" s="26" t="s">
        <v>531</v>
      </c>
      <c r="T5673" s="54">
        <v>4.7039999999999997</v>
      </c>
      <c r="U5673" s="36">
        <v>47495</v>
      </c>
      <c r="V5673" s="43">
        <v>6.7000000000000004E-2</v>
      </c>
      <c r="W5673" s="43">
        <v>5.3900000000000003E-2</v>
      </c>
      <c r="X5673" s="26" t="s">
        <v>347</v>
      </c>
      <c r="Z5673" s="42">
        <v>3333000</v>
      </c>
      <c r="AA5673" s="42">
        <v>1</v>
      </c>
      <c r="AB5673" s="42">
        <v>103.99</v>
      </c>
      <c r="AC5673" s="42">
        <v>0</v>
      </c>
      <c r="AD5673" s="42">
        <v>3465.9866999999999</v>
      </c>
      <c r="AG5673" s="26" t="s">
        <v>15</v>
      </c>
      <c r="AH5673" s="43">
        <v>2.3898983235000001E-2</v>
      </c>
      <c r="AI5673" s="43">
        <v>1.2651963870000001E-3</v>
      </c>
      <c r="AJ5673" s="43">
        <v>3.7445352511845416E-4</v>
      </c>
    </row>
    <row r="5674" spans="1:36" x14ac:dyDescent="0.2">
      <c r="A5674" s="26">
        <v>8694</v>
      </c>
      <c r="B5674" s="26">
        <v>12534</v>
      </c>
      <c r="C5674" s="26" t="s">
        <v>1096</v>
      </c>
      <c r="D5674" s="26">
        <v>1991033</v>
      </c>
      <c r="E5674" s="26" t="s">
        <v>204</v>
      </c>
      <c r="F5674" s="26" t="s">
        <v>1630</v>
      </c>
      <c r="G5674" s="26" t="s">
        <v>1631</v>
      </c>
      <c r="H5674" s="26" t="s">
        <v>69</v>
      </c>
      <c r="I5674" s="26" t="s">
        <v>112</v>
      </c>
      <c r="J5674" s="26" t="s">
        <v>51</v>
      </c>
      <c r="K5674" s="26" t="s">
        <v>167</v>
      </c>
      <c r="L5674" s="26" t="s">
        <v>433</v>
      </c>
      <c r="M5674" s="26" t="s">
        <v>165</v>
      </c>
      <c r="N5674" s="26" t="s">
        <v>358</v>
      </c>
      <c r="O5674" s="26" t="s">
        <v>57</v>
      </c>
      <c r="P5674" s="26" t="s">
        <v>733</v>
      </c>
      <c r="Q5674" s="26" t="s">
        <v>59</v>
      </c>
      <c r="R5674" s="26" t="s">
        <v>54</v>
      </c>
      <c r="S5674" s="26" t="s">
        <v>531</v>
      </c>
      <c r="T5674" s="54">
        <v>4.1989999999999998</v>
      </c>
      <c r="U5674" s="36" t="s">
        <v>1632</v>
      </c>
      <c r="V5674" s="43">
        <v>7.1099999999999997E-2</v>
      </c>
      <c r="W5674" s="43">
        <v>5.3900000000000003E-2</v>
      </c>
      <c r="X5674" s="26" t="s">
        <v>347</v>
      </c>
      <c r="Z5674" s="42">
        <v>2370000</v>
      </c>
      <c r="AA5674" s="42">
        <v>1</v>
      </c>
      <c r="AB5674" s="42">
        <v>107.45</v>
      </c>
      <c r="AC5674" s="42">
        <v>0</v>
      </c>
      <c r="AD5674" s="42">
        <v>2546.5650000000001</v>
      </c>
      <c r="AG5674" s="26" t="s">
        <v>15</v>
      </c>
      <c r="AH5674" s="43">
        <v>5.6834532370000001E-3</v>
      </c>
      <c r="AI5674" s="43">
        <v>9.2957795699999998E-4</v>
      </c>
      <c r="AJ5674" s="43">
        <v>2.7512230245813589E-4</v>
      </c>
    </row>
    <row r="5675" spans="1:36" x14ac:dyDescent="0.2">
      <c r="A5675" s="26">
        <v>8694</v>
      </c>
      <c r="B5675" s="26">
        <v>12534</v>
      </c>
      <c r="C5675" s="26" t="s">
        <v>1633</v>
      </c>
      <c r="D5675" s="26">
        <v>520036732</v>
      </c>
      <c r="E5675" s="26" t="s">
        <v>203</v>
      </c>
      <c r="F5675" s="26" t="s">
        <v>1634</v>
      </c>
      <c r="G5675" s="26" t="s">
        <v>1635</v>
      </c>
      <c r="H5675" s="26" t="s">
        <v>69</v>
      </c>
      <c r="I5675" s="26" t="s">
        <v>112</v>
      </c>
      <c r="J5675" s="26" t="s">
        <v>51</v>
      </c>
      <c r="K5675" s="26" t="s">
        <v>51</v>
      </c>
      <c r="L5675" s="26" t="s">
        <v>433</v>
      </c>
      <c r="M5675" s="26" t="s">
        <v>165</v>
      </c>
      <c r="N5675" s="26" t="s">
        <v>68</v>
      </c>
      <c r="O5675" s="26" t="s">
        <v>57</v>
      </c>
      <c r="P5675" s="26" t="s">
        <v>742</v>
      </c>
      <c r="Q5675" s="26" t="s">
        <v>64</v>
      </c>
      <c r="R5675" s="26" t="s">
        <v>54</v>
      </c>
      <c r="S5675" s="26" t="s">
        <v>531</v>
      </c>
      <c r="T5675" s="54">
        <v>5.0359999999999996</v>
      </c>
      <c r="U5675" s="36" t="s">
        <v>1475</v>
      </c>
      <c r="V5675" s="43">
        <v>5.8500000000000003E-2</v>
      </c>
      <c r="W5675" s="43">
        <v>5.0900000000000001E-2</v>
      </c>
      <c r="X5675" s="26" t="s">
        <v>347</v>
      </c>
      <c r="Z5675" s="42">
        <v>1100000</v>
      </c>
      <c r="AA5675" s="42">
        <v>1</v>
      </c>
      <c r="AB5675" s="42">
        <v>106.47</v>
      </c>
      <c r="AC5675" s="42">
        <v>0</v>
      </c>
      <c r="AD5675" s="42">
        <v>1171.17</v>
      </c>
      <c r="AG5675" s="26" t="s">
        <v>15</v>
      </c>
      <c r="AH5675" s="43">
        <v>7.0967741929999998E-3</v>
      </c>
      <c r="AI5675" s="43">
        <v>4.2751463799999999E-4</v>
      </c>
      <c r="AJ5675" s="43">
        <v>1.2652926077673062E-4</v>
      </c>
    </row>
    <row r="5676" spans="1:36" x14ac:dyDescent="0.2">
      <c r="A5676" s="26">
        <v>8694</v>
      </c>
      <c r="B5676" s="26">
        <v>12534</v>
      </c>
      <c r="C5676" s="26" t="s">
        <v>1554</v>
      </c>
      <c r="D5676" s="26">
        <v>520033234</v>
      </c>
      <c r="E5676" s="26" t="s">
        <v>203</v>
      </c>
      <c r="F5676" s="26" t="s">
        <v>1636</v>
      </c>
      <c r="G5676" s="26" t="s">
        <v>1637</v>
      </c>
      <c r="H5676" s="26" t="s">
        <v>69</v>
      </c>
      <c r="I5676" s="26" t="s">
        <v>113</v>
      </c>
      <c r="J5676" s="26" t="s">
        <v>51</v>
      </c>
      <c r="K5676" s="26" t="s">
        <v>51</v>
      </c>
      <c r="L5676" s="26" t="s">
        <v>433</v>
      </c>
      <c r="M5676" s="26" t="s">
        <v>165</v>
      </c>
      <c r="N5676" s="26" t="s">
        <v>358</v>
      </c>
      <c r="O5676" s="26" t="s">
        <v>57</v>
      </c>
      <c r="P5676" s="26" t="s">
        <v>724</v>
      </c>
      <c r="Q5676" s="26" t="s">
        <v>59</v>
      </c>
      <c r="R5676" s="26" t="s">
        <v>54</v>
      </c>
      <c r="S5676" s="26" t="s">
        <v>531</v>
      </c>
      <c r="T5676" s="54">
        <v>4.7510000000000003</v>
      </c>
      <c r="U5676" s="36" t="s">
        <v>1373</v>
      </c>
      <c r="V5676" s="43">
        <v>4.24E-2</v>
      </c>
      <c r="W5676" s="43">
        <v>3.4299999999999997E-2</v>
      </c>
      <c r="X5676" s="26" t="s">
        <v>347</v>
      </c>
      <c r="Z5676" s="42">
        <v>4973000</v>
      </c>
      <c r="AA5676" s="42">
        <v>1</v>
      </c>
      <c r="AB5676" s="42">
        <v>106.66</v>
      </c>
      <c r="AC5676" s="42">
        <v>0</v>
      </c>
      <c r="AD5676" s="42">
        <v>5304.2017999999998</v>
      </c>
      <c r="AG5676" s="26" t="s">
        <v>15</v>
      </c>
      <c r="AH5676" s="43">
        <v>7.7100775190000002E-3</v>
      </c>
      <c r="AI5676" s="43">
        <v>1.9362038959999999E-3</v>
      </c>
      <c r="AJ5676" s="43">
        <v>5.7304809102402203E-4</v>
      </c>
    </row>
    <row r="5677" spans="1:36" x14ac:dyDescent="0.2">
      <c r="A5677" s="26">
        <v>8694</v>
      </c>
      <c r="B5677" s="26">
        <v>12534</v>
      </c>
      <c r="C5677" s="26" t="s">
        <v>705</v>
      </c>
      <c r="D5677" s="26">
        <v>510960719</v>
      </c>
      <c r="E5677" s="26" t="s">
        <v>203</v>
      </c>
      <c r="F5677" s="26" t="s">
        <v>1638</v>
      </c>
      <c r="G5677" s="26" t="s">
        <v>1639</v>
      </c>
      <c r="H5677" s="26" t="s">
        <v>69</v>
      </c>
      <c r="I5677" s="26" t="s">
        <v>113</v>
      </c>
      <c r="J5677" s="26" t="s">
        <v>51</v>
      </c>
      <c r="K5677" s="26" t="s">
        <v>51</v>
      </c>
      <c r="L5677" s="26" t="s">
        <v>433</v>
      </c>
      <c r="M5677" s="26" t="s">
        <v>165</v>
      </c>
      <c r="N5677" s="26" t="s">
        <v>357</v>
      </c>
      <c r="O5677" s="26" t="s">
        <v>57</v>
      </c>
      <c r="P5677" s="26" t="s">
        <v>708</v>
      </c>
      <c r="Q5677" s="26" t="s">
        <v>64</v>
      </c>
      <c r="R5677" s="26" t="s">
        <v>54</v>
      </c>
      <c r="S5677" s="26" t="s">
        <v>531</v>
      </c>
      <c r="T5677" s="54">
        <v>12.179</v>
      </c>
      <c r="U5677" s="36">
        <v>53359</v>
      </c>
      <c r="V5677" s="43">
        <v>3.6700000000000003E-2</v>
      </c>
      <c r="W5677" s="43">
        <v>3.3300000000000003E-2</v>
      </c>
      <c r="X5677" s="26" t="s">
        <v>347</v>
      </c>
      <c r="Z5677" s="42">
        <v>4518000</v>
      </c>
      <c r="AA5677" s="42">
        <v>1</v>
      </c>
      <c r="AB5677" s="42">
        <v>105.86</v>
      </c>
      <c r="AC5677" s="42">
        <v>73.700779999999995</v>
      </c>
      <c r="AD5677" s="42">
        <v>4856.4555799999998</v>
      </c>
      <c r="AG5677" s="26" t="s">
        <v>15</v>
      </c>
      <c r="AH5677" s="43">
        <v>1.3764310400000001E-3</v>
      </c>
      <c r="AI5677" s="43">
        <v>1.772762155E-3</v>
      </c>
      <c r="AJ5677" s="43">
        <v>5.2467509800663314E-4</v>
      </c>
    </row>
    <row r="5678" spans="1:36" x14ac:dyDescent="0.2">
      <c r="A5678" s="26">
        <v>8694</v>
      </c>
      <c r="B5678" s="26">
        <v>12534</v>
      </c>
      <c r="C5678" s="26" t="s">
        <v>1640</v>
      </c>
      <c r="D5678" s="26">
        <v>516456084</v>
      </c>
      <c r="E5678" s="26" t="s">
        <v>203</v>
      </c>
      <c r="F5678" s="26" t="s">
        <v>1641</v>
      </c>
      <c r="G5678" s="26" t="s">
        <v>1642</v>
      </c>
      <c r="H5678" s="26" t="s">
        <v>69</v>
      </c>
      <c r="I5678" s="26" t="s">
        <v>113</v>
      </c>
      <c r="J5678" s="26" t="s">
        <v>51</v>
      </c>
      <c r="K5678" s="26" t="s">
        <v>51</v>
      </c>
      <c r="L5678" s="26" t="s">
        <v>433</v>
      </c>
      <c r="M5678" s="26" t="s">
        <v>165</v>
      </c>
      <c r="N5678" s="26" t="s">
        <v>357</v>
      </c>
      <c r="O5678" s="26" t="s">
        <v>57</v>
      </c>
      <c r="P5678" s="26" t="s">
        <v>154</v>
      </c>
      <c r="Q5678" s="26" t="s">
        <v>154</v>
      </c>
      <c r="R5678" s="26" t="s">
        <v>54</v>
      </c>
      <c r="S5678" s="26" t="s">
        <v>531</v>
      </c>
      <c r="T5678" s="54">
        <v>3.355</v>
      </c>
      <c r="U5678" s="36">
        <v>46761</v>
      </c>
      <c r="V5678" s="43">
        <v>3.7400000000000003E-2</v>
      </c>
      <c r="W5678" s="43">
        <v>3.44E-2</v>
      </c>
      <c r="X5678" s="26" t="s">
        <v>347</v>
      </c>
      <c r="Z5678" s="42">
        <v>2083000</v>
      </c>
      <c r="AA5678" s="42">
        <v>1</v>
      </c>
      <c r="AB5678" s="42">
        <v>103.77</v>
      </c>
      <c r="AC5678" s="42">
        <v>0</v>
      </c>
      <c r="AD5678" s="42">
        <v>2161.5291000000002</v>
      </c>
      <c r="AG5678" s="26" t="s">
        <v>15</v>
      </c>
      <c r="AH5678" s="43">
        <v>1.0467336682999999E-2</v>
      </c>
      <c r="AI5678" s="43">
        <v>7.8902749599999995E-4</v>
      </c>
      <c r="AJ5678" s="43">
        <v>2.335243211236557E-4</v>
      </c>
    </row>
    <row r="5679" spans="1:36" x14ac:dyDescent="0.2">
      <c r="A5679" s="26">
        <v>8694</v>
      </c>
      <c r="B5679" s="26">
        <v>12534</v>
      </c>
      <c r="C5679" s="26" t="s">
        <v>1643</v>
      </c>
      <c r="D5679" s="26">
        <v>514160530</v>
      </c>
      <c r="E5679" s="26" t="s">
        <v>203</v>
      </c>
      <c r="F5679" s="26" t="s">
        <v>1644</v>
      </c>
      <c r="G5679" s="26" t="s">
        <v>1645</v>
      </c>
      <c r="H5679" s="26" t="s">
        <v>69</v>
      </c>
      <c r="I5679" s="26" t="s">
        <v>339</v>
      </c>
      <c r="J5679" s="26" t="s">
        <v>51</v>
      </c>
      <c r="K5679" s="26" t="s">
        <v>51</v>
      </c>
      <c r="L5679" s="26" t="s">
        <v>433</v>
      </c>
      <c r="M5679" s="26" t="s">
        <v>165</v>
      </c>
      <c r="N5679" s="26" t="s">
        <v>136</v>
      </c>
      <c r="O5679" s="26" t="s">
        <v>57</v>
      </c>
      <c r="P5679" s="26" t="s">
        <v>154</v>
      </c>
      <c r="Q5679" s="26" t="s">
        <v>154</v>
      </c>
      <c r="R5679" s="26" t="s">
        <v>54</v>
      </c>
      <c r="S5679" s="26" t="s">
        <v>531</v>
      </c>
      <c r="T5679" s="54">
        <v>3.5670000000000002</v>
      </c>
      <c r="U5679" s="36">
        <v>47125</v>
      </c>
      <c r="V5679" s="43">
        <v>5.5E-2</v>
      </c>
      <c r="W5679" s="43">
        <v>3.8100000000000002E-2</v>
      </c>
      <c r="X5679" s="26" t="s">
        <v>347</v>
      </c>
      <c r="Z5679" s="42">
        <v>650000</v>
      </c>
      <c r="AA5679" s="42">
        <v>1</v>
      </c>
      <c r="AB5679" s="42">
        <v>106.2</v>
      </c>
      <c r="AC5679" s="42">
        <v>0</v>
      </c>
      <c r="AD5679" s="42">
        <v>690.3</v>
      </c>
      <c r="AG5679" s="26" t="s">
        <v>15</v>
      </c>
      <c r="AH5679" s="43">
        <v>8.7719298239999997E-3</v>
      </c>
      <c r="AI5679" s="43">
        <v>2.5198165500000001E-4</v>
      </c>
      <c r="AJ5679" s="43">
        <v>7.4577686172098959E-5</v>
      </c>
    </row>
    <row r="5680" spans="1:36" x14ac:dyDescent="0.2">
      <c r="A5680" s="26">
        <v>8694</v>
      </c>
      <c r="B5680" s="26">
        <v>12534</v>
      </c>
      <c r="C5680" s="26" t="s">
        <v>1646</v>
      </c>
      <c r="D5680" s="26">
        <v>515361442</v>
      </c>
      <c r="E5680" s="26" t="s">
        <v>203</v>
      </c>
      <c r="F5680" s="26" t="s">
        <v>1647</v>
      </c>
      <c r="G5680" s="26" t="s">
        <v>1648</v>
      </c>
      <c r="H5680" s="26" t="s">
        <v>69</v>
      </c>
      <c r="I5680" s="26" t="s">
        <v>112</v>
      </c>
      <c r="J5680" s="26" t="s">
        <v>51</v>
      </c>
      <c r="K5680" s="26" t="s">
        <v>51</v>
      </c>
      <c r="L5680" s="26" t="s">
        <v>433</v>
      </c>
      <c r="M5680" s="26" t="s">
        <v>165</v>
      </c>
      <c r="N5680" s="26" t="s">
        <v>84</v>
      </c>
      <c r="O5680" s="26" t="s">
        <v>57</v>
      </c>
      <c r="P5680" s="26" t="s">
        <v>154</v>
      </c>
      <c r="Q5680" s="26" t="s">
        <v>154</v>
      </c>
      <c r="R5680" s="26" t="s">
        <v>54</v>
      </c>
      <c r="S5680" s="26" t="s">
        <v>531</v>
      </c>
      <c r="T5680" s="54">
        <v>3.6469999999999998</v>
      </c>
      <c r="U5680" s="36" t="s">
        <v>777</v>
      </c>
      <c r="V5680" s="43">
        <v>8.3500000000000005E-2</v>
      </c>
      <c r="W5680" s="43">
        <v>7.4499999999999997E-2</v>
      </c>
      <c r="X5680" s="26" t="s">
        <v>347</v>
      </c>
      <c r="Z5680" s="42">
        <v>358000</v>
      </c>
      <c r="AA5680" s="42">
        <v>1</v>
      </c>
      <c r="AB5680" s="42">
        <v>103.7</v>
      </c>
      <c r="AC5680" s="42">
        <v>0</v>
      </c>
      <c r="AD5680" s="42">
        <v>371.24599999999998</v>
      </c>
      <c r="AG5680" s="26" t="s">
        <v>15</v>
      </c>
      <c r="AH5680" s="43">
        <v>4.4749999999999998E-3</v>
      </c>
      <c r="AI5680" s="43">
        <v>1.35516705E-4</v>
      </c>
      <c r="AJ5680" s="43">
        <v>4.0108167000792484E-5</v>
      </c>
    </row>
    <row r="5681" spans="1:36" x14ac:dyDescent="0.2">
      <c r="A5681" s="26">
        <v>8694</v>
      </c>
      <c r="B5681" s="26">
        <v>12534</v>
      </c>
      <c r="C5681" s="26" t="s">
        <v>713</v>
      </c>
      <c r="D5681" s="26">
        <v>510560188</v>
      </c>
      <c r="E5681" s="26" t="s">
        <v>203</v>
      </c>
      <c r="F5681" s="26" t="s">
        <v>1649</v>
      </c>
      <c r="G5681" s="26" t="s">
        <v>1650</v>
      </c>
      <c r="H5681" s="26" t="s">
        <v>69</v>
      </c>
      <c r="I5681" s="26" t="s">
        <v>113</v>
      </c>
      <c r="J5681" s="26" t="s">
        <v>51</v>
      </c>
      <c r="K5681" s="26" t="s">
        <v>51</v>
      </c>
      <c r="L5681" s="26" t="s">
        <v>433</v>
      </c>
      <c r="M5681" s="26" t="s">
        <v>165</v>
      </c>
      <c r="N5681" s="26" t="s">
        <v>358</v>
      </c>
      <c r="O5681" s="26" t="s">
        <v>57</v>
      </c>
      <c r="P5681" s="26" t="s">
        <v>737</v>
      </c>
      <c r="Q5681" s="26" t="s">
        <v>59</v>
      </c>
      <c r="R5681" s="26" t="s">
        <v>54</v>
      </c>
      <c r="S5681" s="26" t="s">
        <v>531</v>
      </c>
      <c r="T5681" s="54">
        <v>6.9349999999999996</v>
      </c>
      <c r="U5681" s="36">
        <v>48954</v>
      </c>
      <c r="V5681" s="43">
        <v>4.02E-2</v>
      </c>
      <c r="W5681" s="43">
        <v>3.5200000000000002E-2</v>
      </c>
      <c r="X5681" s="26" t="s">
        <v>347</v>
      </c>
      <c r="Z5681" s="42">
        <v>2359500</v>
      </c>
      <c r="AA5681" s="42">
        <v>1</v>
      </c>
      <c r="AB5681" s="42">
        <v>105.8</v>
      </c>
      <c r="AC5681" s="42">
        <v>0</v>
      </c>
      <c r="AD5681" s="42">
        <v>2496.3510000000001</v>
      </c>
      <c r="AG5681" s="26" t="s">
        <v>15</v>
      </c>
      <c r="AH5681" s="43">
        <v>2.9249516529999998E-3</v>
      </c>
      <c r="AI5681" s="43">
        <v>9.1124823499999996E-4</v>
      </c>
      <c r="AJ5681" s="43">
        <v>2.6969735108417416E-4</v>
      </c>
    </row>
    <row r="5682" spans="1:36" x14ac:dyDescent="0.2">
      <c r="A5682" s="26">
        <v>8694</v>
      </c>
      <c r="B5682" s="26">
        <v>12534</v>
      </c>
      <c r="C5682" s="26" t="s">
        <v>898</v>
      </c>
      <c r="D5682" s="26">
        <v>520029935</v>
      </c>
      <c r="E5682" s="26" t="s">
        <v>203</v>
      </c>
      <c r="F5682" s="26" t="s">
        <v>1651</v>
      </c>
      <c r="G5682" s="26" t="s">
        <v>1652</v>
      </c>
      <c r="H5682" s="26" t="s">
        <v>69</v>
      </c>
      <c r="I5682" s="26" t="s">
        <v>113</v>
      </c>
      <c r="J5682" s="26" t="s">
        <v>51</v>
      </c>
      <c r="K5682" s="26" t="s">
        <v>51</v>
      </c>
      <c r="L5682" s="26" t="s">
        <v>433</v>
      </c>
      <c r="M5682" s="26" t="s">
        <v>165</v>
      </c>
      <c r="N5682" s="26" t="s">
        <v>129</v>
      </c>
      <c r="O5682" s="26" t="s">
        <v>57</v>
      </c>
      <c r="P5682" s="26" t="s">
        <v>733</v>
      </c>
      <c r="Q5682" s="26" t="s">
        <v>59</v>
      </c>
      <c r="R5682" s="26" t="s">
        <v>54</v>
      </c>
      <c r="S5682" s="26" t="s">
        <v>531</v>
      </c>
      <c r="T5682" s="54">
        <v>5.4249999999999998</v>
      </c>
      <c r="U5682" s="36" t="s">
        <v>1653</v>
      </c>
      <c r="V5682" s="43">
        <v>3.32E-2</v>
      </c>
      <c r="W5682" s="43">
        <v>3.0499999999999999E-2</v>
      </c>
      <c r="X5682" s="26" t="s">
        <v>347</v>
      </c>
      <c r="Z5682" s="42">
        <v>950000</v>
      </c>
      <c r="AA5682" s="42">
        <v>1</v>
      </c>
      <c r="AB5682" s="42">
        <v>103.26</v>
      </c>
      <c r="AC5682" s="42">
        <v>0</v>
      </c>
      <c r="AD5682" s="42">
        <v>980.97</v>
      </c>
      <c r="AG5682" s="26" t="s">
        <v>15</v>
      </c>
      <c r="AH5682" s="43">
        <v>7.5783348799999997E-4</v>
      </c>
      <c r="AI5682" s="43">
        <v>3.5808553399999999E-4</v>
      </c>
      <c r="AJ5682" s="43">
        <v>1.0598069361762121E-4</v>
      </c>
    </row>
    <row r="5683" spans="1:36" x14ac:dyDescent="0.2">
      <c r="A5683" s="26">
        <v>8694</v>
      </c>
      <c r="B5683" s="26">
        <v>12534</v>
      </c>
      <c r="C5683" s="26" t="s">
        <v>717</v>
      </c>
      <c r="D5683" s="26">
        <v>513257873</v>
      </c>
      <c r="E5683" s="26" t="s">
        <v>203</v>
      </c>
      <c r="F5683" s="26" t="s">
        <v>1654</v>
      </c>
      <c r="G5683" s="26" t="s">
        <v>1655</v>
      </c>
      <c r="H5683" s="26" t="s">
        <v>69</v>
      </c>
      <c r="I5683" s="26" t="s">
        <v>113</v>
      </c>
      <c r="J5683" s="26" t="s">
        <v>51</v>
      </c>
      <c r="K5683" s="26" t="s">
        <v>51</v>
      </c>
      <c r="L5683" s="26" t="s">
        <v>433</v>
      </c>
      <c r="M5683" s="26" t="s">
        <v>165</v>
      </c>
      <c r="N5683" s="26" t="s">
        <v>357</v>
      </c>
      <c r="O5683" s="26" t="s">
        <v>57</v>
      </c>
      <c r="P5683" s="26" t="s">
        <v>733</v>
      </c>
      <c r="Q5683" s="26" t="s">
        <v>59</v>
      </c>
      <c r="R5683" s="26" t="s">
        <v>54</v>
      </c>
      <c r="S5683" s="26" t="s">
        <v>531</v>
      </c>
      <c r="T5683" s="54">
        <v>5.4169999999999998</v>
      </c>
      <c r="U5683" s="36">
        <v>48584</v>
      </c>
      <c r="V5683" s="43">
        <v>3.1800000000000002E-2</v>
      </c>
      <c r="W5683" s="43">
        <v>2.92E-2</v>
      </c>
      <c r="X5683" s="26" t="s">
        <v>347</v>
      </c>
      <c r="Z5683" s="42">
        <v>2251340</v>
      </c>
      <c r="AA5683" s="42">
        <v>1</v>
      </c>
      <c r="AB5683" s="42">
        <v>103.27</v>
      </c>
      <c r="AC5683" s="42">
        <v>0</v>
      </c>
      <c r="AD5683" s="42">
        <v>2324.9588199999998</v>
      </c>
      <c r="AG5683" s="26" t="s">
        <v>15</v>
      </c>
      <c r="AH5683" s="43">
        <v>6.3044732310000001E-3</v>
      </c>
      <c r="AI5683" s="43">
        <v>8.4868458899999997E-4</v>
      </c>
      <c r="AJ5683" s="43">
        <v>2.5118071742867381E-4</v>
      </c>
    </row>
    <row r="5684" spans="1:36" x14ac:dyDescent="0.2">
      <c r="A5684" s="26">
        <v>8694</v>
      </c>
      <c r="B5684" s="26">
        <v>12534</v>
      </c>
      <c r="C5684" s="26" t="s">
        <v>1656</v>
      </c>
      <c r="D5684" s="26">
        <v>520018482</v>
      </c>
      <c r="E5684" s="26" t="s">
        <v>203</v>
      </c>
      <c r="F5684" s="26" t="s">
        <v>1657</v>
      </c>
      <c r="G5684" s="26" t="s">
        <v>1658</v>
      </c>
      <c r="H5684" s="26" t="s">
        <v>69</v>
      </c>
      <c r="I5684" s="26" t="s">
        <v>113</v>
      </c>
      <c r="J5684" s="26" t="s">
        <v>51</v>
      </c>
      <c r="K5684" s="26" t="s">
        <v>51</v>
      </c>
      <c r="L5684" s="26" t="s">
        <v>433</v>
      </c>
      <c r="M5684" s="26" t="s">
        <v>165</v>
      </c>
      <c r="N5684" s="26" t="s">
        <v>134</v>
      </c>
      <c r="O5684" s="26" t="s">
        <v>57</v>
      </c>
      <c r="P5684" s="26" t="s">
        <v>154</v>
      </c>
      <c r="Q5684" s="26" t="s">
        <v>154</v>
      </c>
      <c r="R5684" s="26" t="s">
        <v>54</v>
      </c>
      <c r="S5684" s="26" t="s">
        <v>531</v>
      </c>
      <c r="T5684" s="54">
        <v>4.335</v>
      </c>
      <c r="U5684" s="36" t="s">
        <v>1165</v>
      </c>
      <c r="V5684" s="43">
        <v>4.0899999999999999E-2</v>
      </c>
      <c r="W5684" s="43">
        <v>3.5400000000000001E-2</v>
      </c>
      <c r="X5684" s="26" t="s">
        <v>347</v>
      </c>
      <c r="Z5684" s="42">
        <v>472000</v>
      </c>
      <c r="AA5684" s="42">
        <v>1</v>
      </c>
      <c r="AB5684" s="42">
        <v>103.68</v>
      </c>
      <c r="AC5684" s="42">
        <v>0</v>
      </c>
      <c r="AD5684" s="42">
        <v>489.36959999999999</v>
      </c>
      <c r="AG5684" s="26" t="s">
        <v>15</v>
      </c>
      <c r="AH5684" s="43">
        <v>1.3964497039999999E-3</v>
      </c>
      <c r="AI5684" s="43">
        <v>1.7863560999999999E-4</v>
      </c>
      <c r="AJ5684" s="43">
        <v>5.2869842750928001E-5</v>
      </c>
    </row>
    <row r="5685" spans="1:36" x14ac:dyDescent="0.2">
      <c r="A5685" s="26">
        <v>8694</v>
      </c>
      <c r="B5685" s="26">
        <v>12534</v>
      </c>
      <c r="C5685" s="26" t="s">
        <v>1659</v>
      </c>
      <c r="D5685" s="26">
        <v>520027293</v>
      </c>
      <c r="E5685" s="26" t="s">
        <v>203</v>
      </c>
      <c r="F5685" s="26" t="s">
        <v>1660</v>
      </c>
      <c r="G5685" s="26" t="s">
        <v>1661</v>
      </c>
      <c r="H5685" s="26" t="s">
        <v>69</v>
      </c>
      <c r="I5685" s="26" t="s">
        <v>113</v>
      </c>
      <c r="J5685" s="26" t="s">
        <v>51</v>
      </c>
      <c r="K5685" s="26" t="s">
        <v>51</v>
      </c>
      <c r="L5685" s="26" t="s">
        <v>433</v>
      </c>
      <c r="M5685" s="26" t="s">
        <v>165</v>
      </c>
      <c r="N5685" s="26" t="s">
        <v>87</v>
      </c>
      <c r="O5685" s="26" t="s">
        <v>57</v>
      </c>
      <c r="P5685" s="26" t="s">
        <v>1662</v>
      </c>
      <c r="Q5685" s="26" t="s">
        <v>64</v>
      </c>
      <c r="R5685" s="26" t="s">
        <v>54</v>
      </c>
      <c r="S5685" s="26" t="s">
        <v>531</v>
      </c>
      <c r="T5685" s="54">
        <v>11.733000000000001</v>
      </c>
      <c r="U5685" s="36">
        <v>55154</v>
      </c>
      <c r="V5685" s="43">
        <v>3.2899999999999999E-2</v>
      </c>
      <c r="W5685" s="43">
        <v>2.8299999999999999E-2</v>
      </c>
      <c r="X5685" s="26" t="s">
        <v>347</v>
      </c>
      <c r="Z5685" s="42">
        <v>787000</v>
      </c>
      <c r="AA5685" s="42">
        <v>1</v>
      </c>
      <c r="AB5685" s="42">
        <v>106.61</v>
      </c>
      <c r="AC5685" s="42">
        <v>0</v>
      </c>
      <c r="AD5685" s="42">
        <v>839.02070000000003</v>
      </c>
      <c r="AG5685" s="26" t="s">
        <v>15</v>
      </c>
      <c r="AH5685" s="43">
        <v>1.5740000000000001E-3</v>
      </c>
      <c r="AI5685" s="43">
        <v>3.0626948399999998E-4</v>
      </c>
      <c r="AJ5685" s="43">
        <v>9.0644969515420537E-5</v>
      </c>
    </row>
    <row r="5686" spans="1:36" x14ac:dyDescent="0.2">
      <c r="A5686" s="26">
        <v>8694</v>
      </c>
      <c r="B5686" s="26">
        <v>12534</v>
      </c>
      <c r="C5686" s="26" t="s">
        <v>861</v>
      </c>
      <c r="D5686" s="26">
        <v>520036690</v>
      </c>
      <c r="E5686" s="26" t="s">
        <v>203</v>
      </c>
      <c r="F5686" s="26" t="s">
        <v>1663</v>
      </c>
      <c r="G5686" s="26" t="s">
        <v>1664</v>
      </c>
      <c r="H5686" s="26" t="s">
        <v>69</v>
      </c>
      <c r="I5686" s="26" t="s">
        <v>112</v>
      </c>
      <c r="J5686" s="26" t="s">
        <v>51</v>
      </c>
      <c r="K5686" s="26" t="s">
        <v>51</v>
      </c>
      <c r="L5686" s="26" t="s">
        <v>433</v>
      </c>
      <c r="M5686" s="26" t="s">
        <v>165</v>
      </c>
      <c r="N5686" s="26" t="s">
        <v>125</v>
      </c>
      <c r="O5686" s="26" t="s">
        <v>57</v>
      </c>
      <c r="P5686" s="26" t="s">
        <v>733</v>
      </c>
      <c r="Q5686" s="26" t="s">
        <v>59</v>
      </c>
      <c r="R5686" s="26" t="s">
        <v>54</v>
      </c>
      <c r="S5686" s="26" t="s">
        <v>531</v>
      </c>
      <c r="T5686" s="54">
        <v>5.4930000000000003</v>
      </c>
      <c r="U5686" s="36">
        <v>48956</v>
      </c>
      <c r="V5686" s="43">
        <v>5.6800000000000003E-2</v>
      </c>
      <c r="W5686" s="43">
        <v>4.8599999999999997E-2</v>
      </c>
      <c r="X5686" s="26" t="s">
        <v>347</v>
      </c>
      <c r="Z5686" s="42">
        <v>599000</v>
      </c>
      <c r="AA5686" s="42">
        <v>1</v>
      </c>
      <c r="AB5686" s="42">
        <v>105.25</v>
      </c>
      <c r="AC5686" s="42">
        <v>0</v>
      </c>
      <c r="AD5686" s="42">
        <v>630.44749999999999</v>
      </c>
      <c r="AG5686" s="26" t="s">
        <v>15</v>
      </c>
      <c r="AH5686" s="43">
        <v>3.9933333329999999E-3</v>
      </c>
      <c r="AI5686" s="43">
        <v>2.3013357100000001E-4</v>
      </c>
      <c r="AJ5686" s="43">
        <v>6.8111423733136848E-5</v>
      </c>
    </row>
    <row r="5687" spans="1:36" x14ac:dyDescent="0.2">
      <c r="A5687" s="26">
        <v>8694</v>
      </c>
      <c r="B5687" s="26">
        <v>12534</v>
      </c>
      <c r="C5687" s="26" t="s">
        <v>954</v>
      </c>
      <c r="D5687" s="26">
        <v>511659401</v>
      </c>
      <c r="E5687" s="26" t="s">
        <v>203</v>
      </c>
      <c r="F5687" s="26" t="s">
        <v>1665</v>
      </c>
      <c r="G5687" s="26" t="s">
        <v>1666</v>
      </c>
      <c r="H5687" s="26" t="s">
        <v>69</v>
      </c>
      <c r="I5687" s="26" t="s">
        <v>113</v>
      </c>
      <c r="J5687" s="26" t="s">
        <v>51</v>
      </c>
      <c r="K5687" s="26" t="s">
        <v>51</v>
      </c>
      <c r="L5687" s="26" t="s">
        <v>433</v>
      </c>
      <c r="M5687" s="26" t="s">
        <v>165</v>
      </c>
      <c r="N5687" s="26" t="s">
        <v>357</v>
      </c>
      <c r="O5687" s="26" t="s">
        <v>57</v>
      </c>
      <c r="P5687" s="26" t="s">
        <v>728</v>
      </c>
      <c r="Q5687" s="26" t="s">
        <v>59</v>
      </c>
      <c r="R5687" s="26" t="s">
        <v>54</v>
      </c>
      <c r="S5687" s="26" t="s">
        <v>531</v>
      </c>
      <c r="T5687" s="54">
        <v>7.5549999999999997</v>
      </c>
      <c r="U5687" s="36" t="s">
        <v>1667</v>
      </c>
      <c r="V5687" s="43">
        <v>3.5999999999999997E-2</v>
      </c>
      <c r="W5687" s="43">
        <v>3.0599999999999999E-2</v>
      </c>
      <c r="X5687" s="26" t="s">
        <v>347</v>
      </c>
      <c r="Z5687" s="42">
        <v>500000</v>
      </c>
      <c r="AA5687" s="42">
        <v>1</v>
      </c>
      <c r="AB5687" s="42">
        <v>105.31</v>
      </c>
      <c r="AC5687" s="42">
        <v>0</v>
      </c>
      <c r="AD5687" s="42">
        <v>526.54999999999995</v>
      </c>
      <c r="AG5687" s="26" t="s">
        <v>15</v>
      </c>
      <c r="AH5687" s="43">
        <v>1.25E-3</v>
      </c>
      <c r="AI5687" s="43">
        <v>1.9220764899999999E-4</v>
      </c>
      <c r="AJ5687" s="43">
        <v>5.6886687895000304E-5</v>
      </c>
    </row>
    <row r="5688" spans="1:36" x14ac:dyDescent="0.2">
      <c r="A5688" s="26">
        <v>8694</v>
      </c>
      <c r="B5688" s="26">
        <v>12534</v>
      </c>
      <c r="C5688" s="26" t="s">
        <v>996</v>
      </c>
      <c r="D5688" s="26">
        <v>511399388</v>
      </c>
      <c r="E5688" s="26" t="s">
        <v>203</v>
      </c>
      <c r="F5688" s="26" t="s">
        <v>1668</v>
      </c>
      <c r="G5688" s="26" t="s">
        <v>1669</v>
      </c>
      <c r="H5688" s="26" t="s">
        <v>69</v>
      </c>
      <c r="I5688" s="26" t="s">
        <v>112</v>
      </c>
      <c r="J5688" s="26" t="s">
        <v>51</v>
      </c>
      <c r="K5688" s="26" t="s">
        <v>51</v>
      </c>
      <c r="L5688" s="26" t="s">
        <v>433</v>
      </c>
      <c r="M5688" s="26" t="s">
        <v>165</v>
      </c>
      <c r="N5688" s="26" t="s">
        <v>84</v>
      </c>
      <c r="O5688" s="26" t="s">
        <v>57</v>
      </c>
      <c r="P5688" s="26" t="s">
        <v>776</v>
      </c>
      <c r="Q5688" s="26" t="s">
        <v>64</v>
      </c>
      <c r="R5688" s="26" t="s">
        <v>54</v>
      </c>
      <c r="S5688" s="26" t="s">
        <v>531</v>
      </c>
      <c r="T5688" s="54">
        <v>4.7220000000000004</v>
      </c>
      <c r="U5688" s="36" t="s">
        <v>1670</v>
      </c>
      <c r="V5688" s="43">
        <v>6.1199999999999997E-2</v>
      </c>
      <c r="W5688" s="43">
        <v>5.3199999999999997E-2</v>
      </c>
      <c r="X5688" s="26" t="s">
        <v>347</v>
      </c>
      <c r="Z5688" s="42">
        <v>899000</v>
      </c>
      <c r="AA5688" s="42">
        <v>1</v>
      </c>
      <c r="AB5688" s="42">
        <v>104.07</v>
      </c>
      <c r="AC5688" s="42">
        <v>0</v>
      </c>
      <c r="AD5688" s="42">
        <v>935.58929999999998</v>
      </c>
      <c r="AG5688" s="26" t="s">
        <v>15</v>
      </c>
      <c r="AH5688" s="43">
        <v>5.9300400390000004E-3</v>
      </c>
      <c r="AI5688" s="43">
        <v>3.41520122E-4</v>
      </c>
      <c r="AJ5688" s="43">
        <v>1.0107791569082101E-4</v>
      </c>
    </row>
    <row r="5689" spans="1:36" x14ac:dyDescent="0.2">
      <c r="A5689" s="26">
        <v>8694</v>
      </c>
      <c r="B5689" s="26">
        <v>12534</v>
      </c>
      <c r="C5689" s="26" t="s">
        <v>1671</v>
      </c>
      <c r="D5689" s="26">
        <v>1840550</v>
      </c>
      <c r="E5689" s="26" t="s">
        <v>204</v>
      </c>
      <c r="F5689" s="26" t="s">
        <v>1672</v>
      </c>
      <c r="G5689" s="26" t="s">
        <v>1673</v>
      </c>
      <c r="H5689" s="26" t="s">
        <v>69</v>
      </c>
      <c r="I5689" s="26" t="s">
        <v>112</v>
      </c>
      <c r="J5689" s="26" t="s">
        <v>51</v>
      </c>
      <c r="K5689" s="26" t="s">
        <v>167</v>
      </c>
      <c r="L5689" s="26" t="s">
        <v>433</v>
      </c>
      <c r="M5689" s="26" t="s">
        <v>165</v>
      </c>
      <c r="N5689" s="26" t="s">
        <v>358</v>
      </c>
      <c r="O5689" s="26" t="s">
        <v>57</v>
      </c>
      <c r="P5689" s="26" t="s">
        <v>1085</v>
      </c>
      <c r="Q5689" s="26" t="s">
        <v>64</v>
      </c>
      <c r="R5689" s="26" t="s">
        <v>54</v>
      </c>
      <c r="S5689" s="26" t="s">
        <v>531</v>
      </c>
      <c r="T5689" s="54">
        <v>2.4369999999999998</v>
      </c>
      <c r="U5689" s="36" t="s">
        <v>616</v>
      </c>
      <c r="V5689" s="43">
        <v>9.2999999999999999E-2</v>
      </c>
      <c r="W5689" s="43">
        <v>7.3800000000000004E-2</v>
      </c>
      <c r="X5689" s="26" t="s">
        <v>347</v>
      </c>
      <c r="Z5689" s="42">
        <v>2240000</v>
      </c>
      <c r="AA5689" s="42">
        <v>1</v>
      </c>
      <c r="AB5689" s="42">
        <v>107.57</v>
      </c>
      <c r="AC5689" s="42">
        <v>0</v>
      </c>
      <c r="AD5689" s="42">
        <v>2409.5680000000002</v>
      </c>
      <c r="AG5689" s="26" t="s">
        <v>15</v>
      </c>
      <c r="AH5689" s="43">
        <v>1.6592592592000001E-2</v>
      </c>
      <c r="AI5689" s="43">
        <v>8.7956965499999995E-4</v>
      </c>
      <c r="AJ5689" s="43">
        <v>2.6032160816215002E-4</v>
      </c>
    </row>
    <row r="5690" spans="1:36" x14ac:dyDescent="0.2">
      <c r="A5690" s="26">
        <v>8694</v>
      </c>
      <c r="B5690" s="26">
        <v>12534</v>
      </c>
      <c r="C5690" s="26" t="s">
        <v>751</v>
      </c>
      <c r="D5690" s="26">
        <v>520032178</v>
      </c>
      <c r="E5690" s="26" t="s">
        <v>203</v>
      </c>
      <c r="F5690" s="26" t="s">
        <v>2401</v>
      </c>
      <c r="G5690" s="26" t="s">
        <v>2402</v>
      </c>
      <c r="H5690" s="26" t="s">
        <v>69</v>
      </c>
      <c r="I5690" s="26" t="s">
        <v>112</v>
      </c>
      <c r="J5690" s="26" t="s">
        <v>51</v>
      </c>
      <c r="K5690" s="26" t="s">
        <v>51</v>
      </c>
      <c r="L5690" s="26" t="s">
        <v>433</v>
      </c>
      <c r="M5690" s="26" t="s">
        <v>165</v>
      </c>
      <c r="N5690" s="26" t="s">
        <v>84</v>
      </c>
      <c r="O5690" s="26" t="s">
        <v>57</v>
      </c>
      <c r="P5690" s="26" t="s">
        <v>154</v>
      </c>
      <c r="Q5690" s="26" t="s">
        <v>154</v>
      </c>
      <c r="R5690" s="26" t="s">
        <v>54</v>
      </c>
      <c r="S5690" s="26" t="s">
        <v>531</v>
      </c>
      <c r="T5690" s="54">
        <v>2.9809999999999999</v>
      </c>
      <c r="U5690" s="36" t="s">
        <v>1174</v>
      </c>
      <c r="V5690" s="43">
        <v>8.14E-2</v>
      </c>
      <c r="W5690" s="43">
        <v>6.9599999999999995E-2</v>
      </c>
      <c r="X5690" s="26" t="s">
        <v>347</v>
      </c>
      <c r="Z5690" s="42">
        <v>948000</v>
      </c>
      <c r="AA5690" s="42">
        <v>1</v>
      </c>
      <c r="AB5690" s="42">
        <v>103.8</v>
      </c>
      <c r="AC5690" s="42">
        <v>0</v>
      </c>
      <c r="AD5690" s="42">
        <v>984.024</v>
      </c>
      <c r="AG5690" s="26" t="s">
        <v>15</v>
      </c>
      <c r="AH5690" s="43">
        <v>6.3200000000000001E-3</v>
      </c>
      <c r="AI5690" s="43">
        <v>3.5920034199999999E-4</v>
      </c>
      <c r="AJ5690" s="43">
        <v>1.0631063748777851E-4</v>
      </c>
    </row>
    <row r="5691" spans="1:36" x14ac:dyDescent="0.2">
      <c r="A5691" s="26">
        <v>8694</v>
      </c>
      <c r="B5691" s="26">
        <v>12534</v>
      </c>
      <c r="C5691" s="26" t="s">
        <v>1433</v>
      </c>
      <c r="D5691" s="26">
        <v>520036658</v>
      </c>
      <c r="E5691" s="26" t="s">
        <v>203</v>
      </c>
      <c r="F5691" s="26" t="s">
        <v>1674</v>
      </c>
      <c r="G5691" s="26" t="s">
        <v>1675</v>
      </c>
      <c r="H5691" s="26" t="s">
        <v>69</v>
      </c>
      <c r="I5691" s="26" t="s">
        <v>112</v>
      </c>
      <c r="J5691" s="26" t="s">
        <v>51</v>
      </c>
      <c r="K5691" s="26" t="s">
        <v>51</v>
      </c>
      <c r="L5691" s="26" t="s">
        <v>433</v>
      </c>
      <c r="M5691" s="26" t="s">
        <v>165</v>
      </c>
      <c r="N5691" s="26" t="s">
        <v>87</v>
      </c>
      <c r="O5691" s="26" t="s">
        <v>57</v>
      </c>
      <c r="P5691" s="26" t="s">
        <v>737</v>
      </c>
      <c r="Q5691" s="26" t="s">
        <v>59</v>
      </c>
      <c r="R5691" s="26" t="s">
        <v>54</v>
      </c>
      <c r="S5691" s="26" t="s">
        <v>531</v>
      </c>
      <c r="T5691" s="54">
        <v>6.3120000000000003</v>
      </c>
      <c r="U5691" s="36" t="s">
        <v>1676</v>
      </c>
      <c r="V5691" s="43">
        <v>5.2499999999999998E-2</v>
      </c>
      <c r="W5691" s="43">
        <v>5.7099999999999998E-2</v>
      </c>
      <c r="X5691" s="26" t="s">
        <v>347</v>
      </c>
      <c r="Z5691" s="42">
        <v>1500000</v>
      </c>
      <c r="AA5691" s="42">
        <v>1</v>
      </c>
      <c r="AB5691" s="42">
        <v>97.76</v>
      </c>
      <c r="AC5691" s="42">
        <v>0</v>
      </c>
      <c r="AD5691" s="42">
        <v>1466.4</v>
      </c>
      <c r="AG5691" s="26" t="s">
        <v>15</v>
      </c>
      <c r="AH5691" s="43">
        <v>6.8874318139999996E-3</v>
      </c>
      <c r="AI5691" s="43">
        <v>5.3528306399999997E-4</v>
      </c>
      <c r="AJ5691" s="43">
        <v>1.5842491525824414E-4</v>
      </c>
    </row>
    <row r="5692" spans="1:36" x14ac:dyDescent="0.2">
      <c r="A5692" s="26">
        <v>8694</v>
      </c>
      <c r="B5692" s="26">
        <v>12534</v>
      </c>
      <c r="C5692" s="26" t="s">
        <v>1681</v>
      </c>
      <c r="D5692" s="26">
        <v>511226136</v>
      </c>
      <c r="E5692" s="26" t="s">
        <v>203</v>
      </c>
      <c r="F5692" s="26" t="s">
        <v>1682</v>
      </c>
      <c r="G5692" s="26" t="s">
        <v>1683</v>
      </c>
      <c r="H5692" s="26" t="s">
        <v>69</v>
      </c>
      <c r="I5692" s="26" t="s">
        <v>113</v>
      </c>
      <c r="J5692" s="26" t="s">
        <v>51</v>
      </c>
      <c r="K5692" s="26" t="s">
        <v>51</v>
      </c>
      <c r="L5692" s="26" t="s">
        <v>433</v>
      </c>
      <c r="M5692" s="26" t="s">
        <v>165</v>
      </c>
      <c r="N5692" s="26" t="s">
        <v>68</v>
      </c>
      <c r="O5692" s="26" t="s">
        <v>57</v>
      </c>
      <c r="P5692" s="26" t="s">
        <v>154</v>
      </c>
      <c r="Q5692" s="26" t="s">
        <v>154</v>
      </c>
      <c r="R5692" s="26" t="s">
        <v>54</v>
      </c>
      <c r="S5692" s="26" t="s">
        <v>531</v>
      </c>
      <c r="T5692" s="54">
        <v>4.2770000000000001</v>
      </c>
      <c r="U5692" s="36">
        <v>47484</v>
      </c>
      <c r="V5692" s="43">
        <v>4.2500000000000003E-2</v>
      </c>
      <c r="W5692" s="43">
        <v>3.5799999999999998E-2</v>
      </c>
      <c r="X5692" s="26" t="s">
        <v>347</v>
      </c>
      <c r="Z5692" s="42">
        <v>989000</v>
      </c>
      <c r="AA5692" s="42">
        <v>1</v>
      </c>
      <c r="AB5692" s="42">
        <v>103.93</v>
      </c>
      <c r="AC5692" s="42">
        <v>0</v>
      </c>
      <c r="AD5692" s="42">
        <v>1027.8677</v>
      </c>
      <c r="AG5692" s="26" t="s">
        <v>15</v>
      </c>
      <c r="AH5692" s="43">
        <v>3.2966666660000001E-3</v>
      </c>
      <c r="AI5692" s="43">
        <v>3.7520469999999999E-4</v>
      </c>
      <c r="AJ5692" s="43">
        <v>1.1104736311319306E-4</v>
      </c>
    </row>
    <row r="5693" spans="1:36" x14ac:dyDescent="0.2">
      <c r="A5693" s="26">
        <v>8694</v>
      </c>
      <c r="B5693" s="26">
        <v>12534</v>
      </c>
      <c r="C5693" s="26" t="s">
        <v>799</v>
      </c>
      <c r="D5693" s="26">
        <v>1838682</v>
      </c>
      <c r="E5693" s="26" t="s">
        <v>204</v>
      </c>
      <c r="F5693" s="26" t="s">
        <v>2403</v>
      </c>
      <c r="G5693" s="26" t="s">
        <v>2404</v>
      </c>
      <c r="H5693" s="26" t="s">
        <v>69</v>
      </c>
      <c r="I5693" s="26" t="s">
        <v>112</v>
      </c>
      <c r="J5693" s="26" t="s">
        <v>51</v>
      </c>
      <c r="K5693" s="26" t="s">
        <v>167</v>
      </c>
      <c r="L5693" s="26" t="s">
        <v>433</v>
      </c>
      <c r="M5693" s="26" t="s">
        <v>165</v>
      </c>
      <c r="N5693" s="26" t="s">
        <v>358</v>
      </c>
      <c r="O5693" s="26" t="s">
        <v>57</v>
      </c>
      <c r="P5693" s="26" t="s">
        <v>737</v>
      </c>
      <c r="Q5693" s="26" t="s">
        <v>59</v>
      </c>
      <c r="R5693" s="26" t="s">
        <v>54</v>
      </c>
      <c r="S5693" s="26" t="s">
        <v>531</v>
      </c>
      <c r="T5693" s="54">
        <v>4.4880000000000004</v>
      </c>
      <c r="U5693" s="36" t="s">
        <v>2405</v>
      </c>
      <c r="V5693" s="43">
        <v>7.0699999999999999E-2</v>
      </c>
      <c r="W5693" s="43">
        <v>6.0499999999999998E-2</v>
      </c>
      <c r="X5693" s="26" t="s">
        <v>347</v>
      </c>
      <c r="Z5693" s="42">
        <v>503000</v>
      </c>
      <c r="AA5693" s="42">
        <v>1</v>
      </c>
      <c r="AB5693" s="42">
        <v>106.52</v>
      </c>
      <c r="AC5693" s="42">
        <v>0</v>
      </c>
      <c r="AD5693" s="42">
        <v>535.79560000000004</v>
      </c>
      <c r="AG5693" s="26" t="s">
        <v>15</v>
      </c>
      <c r="AH5693" s="43">
        <v>1.201079299E-3</v>
      </c>
      <c r="AI5693" s="43">
        <v>1.9558259E-4</v>
      </c>
      <c r="AJ5693" s="43">
        <v>5.7885551367798747E-5</v>
      </c>
    </row>
    <row r="5694" spans="1:36" x14ac:dyDescent="0.2">
      <c r="A5694" s="26">
        <v>8694</v>
      </c>
      <c r="B5694" s="26">
        <v>12534</v>
      </c>
      <c r="C5694" s="26" t="s">
        <v>1687</v>
      </c>
      <c r="D5694" s="26">
        <v>520039496</v>
      </c>
      <c r="E5694" s="26" t="s">
        <v>203</v>
      </c>
      <c r="F5694" s="26" t="s">
        <v>1688</v>
      </c>
      <c r="G5694" s="26" t="s">
        <v>1689</v>
      </c>
      <c r="H5694" s="26" t="s">
        <v>69</v>
      </c>
      <c r="I5694" s="26" t="s">
        <v>113</v>
      </c>
      <c r="J5694" s="26" t="s">
        <v>51</v>
      </c>
      <c r="K5694" s="26" t="s">
        <v>51</v>
      </c>
      <c r="L5694" s="26" t="s">
        <v>433</v>
      </c>
      <c r="M5694" s="26" t="s">
        <v>165</v>
      </c>
      <c r="N5694" s="26" t="s">
        <v>357</v>
      </c>
      <c r="O5694" s="26" t="s">
        <v>57</v>
      </c>
      <c r="P5694" s="26" t="s">
        <v>154</v>
      </c>
      <c r="Q5694" s="26" t="s">
        <v>154</v>
      </c>
      <c r="R5694" s="26" t="s">
        <v>54</v>
      </c>
      <c r="S5694" s="26" t="s">
        <v>531</v>
      </c>
      <c r="T5694" s="54">
        <v>3.1560000000000001</v>
      </c>
      <c r="U5694" s="36">
        <v>47125</v>
      </c>
      <c r="V5694" s="43">
        <v>6.7400000000000002E-2</v>
      </c>
      <c r="W5694" s="43">
        <v>6.6600000000000006E-2</v>
      </c>
      <c r="X5694" s="26" t="s">
        <v>347</v>
      </c>
      <c r="Z5694" s="42">
        <v>473000</v>
      </c>
      <c r="AA5694" s="42">
        <v>1</v>
      </c>
      <c r="AB5694" s="42">
        <v>100.6</v>
      </c>
      <c r="AC5694" s="42">
        <v>0</v>
      </c>
      <c r="AD5694" s="42">
        <v>475.83800000000002</v>
      </c>
      <c r="AG5694" s="26" t="s">
        <v>15</v>
      </c>
      <c r="AH5694" s="43">
        <v>1.0511111110999999E-2</v>
      </c>
      <c r="AI5694" s="43">
        <v>1.7369614199999999E-4</v>
      </c>
      <c r="AJ5694" s="43">
        <v>5.140793427895006E-5</v>
      </c>
    </row>
    <row r="5695" spans="1:36" x14ac:dyDescent="0.2">
      <c r="A5695" s="26">
        <v>8694</v>
      </c>
      <c r="B5695" s="26">
        <v>12534</v>
      </c>
      <c r="C5695" s="26" t="s">
        <v>1305</v>
      </c>
      <c r="D5695" s="26">
        <v>1838863</v>
      </c>
      <c r="E5695" s="26" t="s">
        <v>204</v>
      </c>
      <c r="F5695" s="26" t="s">
        <v>1690</v>
      </c>
      <c r="G5695" s="26" t="s">
        <v>1691</v>
      </c>
      <c r="H5695" s="26" t="s">
        <v>69</v>
      </c>
      <c r="I5695" s="26" t="s">
        <v>112</v>
      </c>
      <c r="J5695" s="26" t="s">
        <v>51</v>
      </c>
      <c r="K5695" s="26" t="s">
        <v>167</v>
      </c>
      <c r="L5695" s="26" t="s">
        <v>433</v>
      </c>
      <c r="M5695" s="26" t="s">
        <v>165</v>
      </c>
      <c r="N5695" s="26" t="s">
        <v>358</v>
      </c>
      <c r="O5695" s="26" t="s">
        <v>57</v>
      </c>
      <c r="P5695" s="26" t="s">
        <v>737</v>
      </c>
      <c r="Q5695" s="26" t="s">
        <v>59</v>
      </c>
      <c r="R5695" s="26" t="s">
        <v>54</v>
      </c>
      <c r="S5695" s="26" t="s">
        <v>531</v>
      </c>
      <c r="T5695" s="54">
        <v>3.3620000000000001</v>
      </c>
      <c r="U5695" s="36">
        <v>46762</v>
      </c>
      <c r="V5695" s="43">
        <v>6.3899999999999998E-2</v>
      </c>
      <c r="W5695" s="43">
        <v>5.8099999999999999E-2</v>
      </c>
      <c r="X5695" s="26" t="s">
        <v>347</v>
      </c>
      <c r="Z5695" s="42">
        <v>702000</v>
      </c>
      <c r="AA5695" s="42">
        <v>1</v>
      </c>
      <c r="AB5695" s="42">
        <v>103.25</v>
      </c>
      <c r="AC5695" s="42">
        <v>0</v>
      </c>
      <c r="AD5695" s="42">
        <v>724.81500000000005</v>
      </c>
      <c r="AG5695" s="26" t="s">
        <v>15</v>
      </c>
      <c r="AH5695" s="43">
        <v>1.703883495E-3</v>
      </c>
      <c r="AI5695" s="43">
        <v>2.6458073800000002E-4</v>
      </c>
      <c r="AJ5695" s="43">
        <v>7.8306570480703915E-5</v>
      </c>
    </row>
    <row r="5696" spans="1:36" x14ac:dyDescent="0.2">
      <c r="A5696" s="26">
        <v>8694</v>
      </c>
      <c r="B5696" s="26">
        <v>12534</v>
      </c>
      <c r="C5696" s="26" t="s">
        <v>1305</v>
      </c>
      <c r="D5696" s="26">
        <v>1838863</v>
      </c>
      <c r="E5696" s="26" t="s">
        <v>204</v>
      </c>
      <c r="F5696" s="26" t="s">
        <v>1692</v>
      </c>
      <c r="G5696" s="26" t="s">
        <v>1693</v>
      </c>
      <c r="H5696" s="26" t="s">
        <v>69</v>
      </c>
      <c r="I5696" s="26" t="s">
        <v>112</v>
      </c>
      <c r="J5696" s="26" t="s">
        <v>51</v>
      </c>
      <c r="K5696" s="26" t="s">
        <v>167</v>
      </c>
      <c r="L5696" s="26" t="s">
        <v>433</v>
      </c>
      <c r="M5696" s="26" t="s">
        <v>165</v>
      </c>
      <c r="N5696" s="26" t="s">
        <v>358</v>
      </c>
      <c r="O5696" s="26" t="s">
        <v>57</v>
      </c>
      <c r="P5696" s="26" t="s">
        <v>737</v>
      </c>
      <c r="Q5696" s="26" t="s">
        <v>59</v>
      </c>
      <c r="R5696" s="26" t="s">
        <v>54</v>
      </c>
      <c r="S5696" s="26" t="s">
        <v>531</v>
      </c>
      <c r="T5696" s="54">
        <v>2.5350000000000001</v>
      </c>
      <c r="U5696" s="36" t="s">
        <v>616</v>
      </c>
      <c r="V5696" s="43">
        <v>6.4399999999999999E-2</v>
      </c>
      <c r="W5696" s="43">
        <v>5.9200000000000003E-2</v>
      </c>
      <c r="X5696" s="26" t="s">
        <v>347</v>
      </c>
      <c r="Z5696" s="42">
        <v>4767000</v>
      </c>
      <c r="AA5696" s="42">
        <v>1</v>
      </c>
      <c r="AB5696" s="42">
        <v>102.59</v>
      </c>
      <c r="AC5696" s="42">
        <v>0</v>
      </c>
      <c r="AD5696" s="42">
        <v>4890.4652999999998</v>
      </c>
      <c r="AG5696" s="26" t="s">
        <v>15</v>
      </c>
      <c r="AH5696" s="43">
        <v>7.9450000000000007E-3</v>
      </c>
      <c r="AI5696" s="43">
        <v>1.7851767939999999E-3</v>
      </c>
      <c r="AJ5696" s="43">
        <v>5.2834939356647802E-4</v>
      </c>
    </row>
    <row r="5697" spans="1:36" x14ac:dyDescent="0.2">
      <c r="A5697" s="26">
        <v>8694</v>
      </c>
      <c r="B5697" s="26">
        <v>12534</v>
      </c>
      <c r="C5697" s="26" t="s">
        <v>769</v>
      </c>
      <c r="D5697" s="26">
        <v>513765859</v>
      </c>
      <c r="E5697" s="26" t="s">
        <v>203</v>
      </c>
      <c r="F5697" s="26" t="s">
        <v>1694</v>
      </c>
      <c r="G5697" s="26" t="s">
        <v>1695</v>
      </c>
      <c r="H5697" s="26" t="s">
        <v>69</v>
      </c>
      <c r="I5697" s="26" t="s">
        <v>113</v>
      </c>
      <c r="J5697" s="26" t="s">
        <v>51</v>
      </c>
      <c r="K5697" s="26" t="s">
        <v>51</v>
      </c>
      <c r="L5697" s="26" t="s">
        <v>433</v>
      </c>
      <c r="M5697" s="26" t="s">
        <v>165</v>
      </c>
      <c r="N5697" s="26" t="s">
        <v>357</v>
      </c>
      <c r="O5697" s="26" t="s">
        <v>57</v>
      </c>
      <c r="P5697" s="26" t="s">
        <v>728</v>
      </c>
      <c r="Q5697" s="26" t="s">
        <v>59</v>
      </c>
      <c r="R5697" s="26" t="s">
        <v>54</v>
      </c>
      <c r="S5697" s="26" t="s">
        <v>531</v>
      </c>
      <c r="T5697" s="54">
        <v>6.3230000000000004</v>
      </c>
      <c r="U5697" s="36" t="s">
        <v>1696</v>
      </c>
      <c r="V5697" s="43">
        <v>1.4999999999999999E-2</v>
      </c>
      <c r="W5697" s="43">
        <v>2.9700000000000001E-2</v>
      </c>
      <c r="X5697" s="26" t="s">
        <v>347</v>
      </c>
      <c r="Z5697" s="42">
        <v>2600000</v>
      </c>
      <c r="AA5697" s="42">
        <v>1</v>
      </c>
      <c r="AB5697" s="42">
        <v>91.47</v>
      </c>
      <c r="AC5697" s="42">
        <v>0</v>
      </c>
      <c r="AD5697" s="42">
        <v>2378.2199999999998</v>
      </c>
      <c r="AG5697" s="26" t="s">
        <v>15</v>
      </c>
      <c r="AH5697" s="43">
        <v>6.3165668970000003E-3</v>
      </c>
      <c r="AI5697" s="43">
        <v>8.6812662899999997E-4</v>
      </c>
      <c r="AJ5697" s="43">
        <v>2.5693487586297145E-4</v>
      </c>
    </row>
    <row r="5698" spans="1:36" x14ac:dyDescent="0.2">
      <c r="A5698" s="26">
        <v>8694</v>
      </c>
      <c r="B5698" s="26">
        <v>12534</v>
      </c>
      <c r="C5698" s="26" t="s">
        <v>1697</v>
      </c>
      <c r="D5698" s="26">
        <v>515666881</v>
      </c>
      <c r="E5698" s="26" t="s">
        <v>203</v>
      </c>
      <c r="F5698" s="26" t="s">
        <v>1698</v>
      </c>
      <c r="G5698" s="26" t="s">
        <v>1699</v>
      </c>
      <c r="H5698" s="26" t="s">
        <v>69</v>
      </c>
      <c r="I5698" s="26" t="s">
        <v>112</v>
      </c>
      <c r="J5698" s="26" t="s">
        <v>51</v>
      </c>
      <c r="K5698" s="26" t="s">
        <v>51</v>
      </c>
      <c r="L5698" s="26" t="s">
        <v>433</v>
      </c>
      <c r="M5698" s="26" t="s">
        <v>165</v>
      </c>
      <c r="N5698" s="26" t="s">
        <v>84</v>
      </c>
      <c r="O5698" s="26" t="s">
        <v>57</v>
      </c>
      <c r="P5698" s="26" t="s">
        <v>845</v>
      </c>
      <c r="Q5698" s="26" t="s">
        <v>59</v>
      </c>
      <c r="R5698" s="26" t="s">
        <v>54</v>
      </c>
      <c r="S5698" s="26" t="s">
        <v>531</v>
      </c>
      <c r="T5698" s="54">
        <v>10.499000000000001</v>
      </c>
      <c r="U5698" s="36">
        <v>49316</v>
      </c>
      <c r="V5698" s="43">
        <v>4.65E-2</v>
      </c>
      <c r="W5698" s="43">
        <v>4.65E-2</v>
      </c>
      <c r="X5698" s="26" t="s">
        <v>347</v>
      </c>
      <c r="Z5698" s="42">
        <v>25000000</v>
      </c>
      <c r="AA5698" s="42">
        <v>1</v>
      </c>
      <c r="AB5698" s="42">
        <v>100.52</v>
      </c>
      <c r="AC5698" s="42">
        <v>0</v>
      </c>
      <c r="AD5698" s="42">
        <v>25130</v>
      </c>
      <c r="AG5698" s="26" t="s">
        <v>15</v>
      </c>
      <c r="AH5698" s="43">
        <v>1.4174047092E-2</v>
      </c>
      <c r="AI5698" s="43">
        <v>9.1732565520000007E-3</v>
      </c>
      <c r="AJ5698" s="43">
        <v>2.714960529486958E-3</v>
      </c>
    </row>
    <row r="5699" spans="1:36" x14ac:dyDescent="0.2">
      <c r="A5699" s="26">
        <v>8694</v>
      </c>
      <c r="B5699" s="26">
        <v>12534</v>
      </c>
      <c r="C5699" s="26" t="s">
        <v>842</v>
      </c>
      <c r="D5699" s="26">
        <v>516901774</v>
      </c>
      <c r="E5699" s="26" t="s">
        <v>203</v>
      </c>
      <c r="F5699" s="26" t="s">
        <v>843</v>
      </c>
      <c r="G5699" s="26" t="s">
        <v>844</v>
      </c>
      <c r="H5699" s="26" t="s">
        <v>69</v>
      </c>
      <c r="I5699" s="26" t="s">
        <v>112</v>
      </c>
      <c r="J5699" s="26" t="s">
        <v>51</v>
      </c>
      <c r="K5699" s="26" t="s">
        <v>51</v>
      </c>
      <c r="L5699" s="26" t="s">
        <v>433</v>
      </c>
      <c r="M5699" s="26" t="s">
        <v>165</v>
      </c>
      <c r="N5699" s="26" t="s">
        <v>84</v>
      </c>
      <c r="O5699" s="26" t="s">
        <v>57</v>
      </c>
      <c r="P5699" s="26" t="s">
        <v>845</v>
      </c>
      <c r="Q5699" s="26" t="s">
        <v>59</v>
      </c>
      <c r="R5699" s="26" t="s">
        <v>54</v>
      </c>
      <c r="S5699" s="26" t="s">
        <v>531</v>
      </c>
      <c r="T5699" s="54">
        <v>9.8740000000000006</v>
      </c>
      <c r="U5699" s="36" t="s">
        <v>846</v>
      </c>
      <c r="V5699" s="43">
        <v>4.6800000000000001E-2</v>
      </c>
      <c r="W5699" s="43">
        <v>4.6699999999999998E-2</v>
      </c>
      <c r="X5699" s="26" t="s">
        <v>347</v>
      </c>
      <c r="Z5699" s="42">
        <v>9091000</v>
      </c>
      <c r="AA5699" s="42">
        <v>1</v>
      </c>
      <c r="AB5699" s="42">
        <v>100.71</v>
      </c>
      <c r="AC5699" s="42">
        <v>0</v>
      </c>
      <c r="AD5699" s="42">
        <v>9155.5460999999996</v>
      </c>
      <c r="AG5699" s="26" t="s">
        <v>15</v>
      </c>
      <c r="AH5699" s="43">
        <v>7.5758333329999997E-3</v>
      </c>
      <c r="AI5699" s="43">
        <v>3.3420681749999999E-3</v>
      </c>
      <c r="AJ5699" s="43">
        <v>9.8913435286105246E-4</v>
      </c>
    </row>
    <row r="5700" spans="1:36" x14ac:dyDescent="0.2">
      <c r="A5700" s="26">
        <v>8694</v>
      </c>
      <c r="B5700" s="26">
        <v>12534</v>
      </c>
      <c r="C5700" s="26" t="s">
        <v>1700</v>
      </c>
      <c r="D5700" s="26">
        <v>2149898</v>
      </c>
      <c r="E5700" s="26" t="s">
        <v>204</v>
      </c>
      <c r="F5700" s="26" t="s">
        <v>1701</v>
      </c>
      <c r="G5700" s="26" t="s">
        <v>1702</v>
      </c>
      <c r="H5700" s="26" t="s">
        <v>69</v>
      </c>
      <c r="I5700" s="26" t="s">
        <v>112</v>
      </c>
      <c r="J5700" s="26" t="s">
        <v>51</v>
      </c>
      <c r="K5700" s="26" t="s">
        <v>167</v>
      </c>
      <c r="L5700" s="26" t="s">
        <v>433</v>
      </c>
      <c r="M5700" s="26" t="s">
        <v>165</v>
      </c>
      <c r="N5700" s="26" t="s">
        <v>355</v>
      </c>
      <c r="O5700" s="26" t="s">
        <v>57</v>
      </c>
      <c r="P5700" s="26" t="s">
        <v>742</v>
      </c>
      <c r="Q5700" s="26" t="s">
        <v>64</v>
      </c>
      <c r="R5700" s="26" t="s">
        <v>54</v>
      </c>
      <c r="S5700" s="26" t="s">
        <v>531</v>
      </c>
      <c r="T5700" s="54">
        <v>4.1189999999999998</v>
      </c>
      <c r="U5700" s="36" t="s">
        <v>1174</v>
      </c>
      <c r="V5700" s="43">
        <v>6.3500000000000001E-2</v>
      </c>
      <c r="W5700" s="43">
        <v>0.06</v>
      </c>
      <c r="X5700" s="26" t="s">
        <v>347</v>
      </c>
      <c r="Z5700" s="42">
        <v>2320484</v>
      </c>
      <c r="AA5700" s="42">
        <v>1</v>
      </c>
      <c r="AB5700" s="42">
        <v>102.56</v>
      </c>
      <c r="AC5700" s="42">
        <v>0</v>
      </c>
      <c r="AD5700" s="42">
        <v>2379.8883900000001</v>
      </c>
      <c r="AG5700" s="26" t="s">
        <v>15</v>
      </c>
      <c r="AH5700" s="43">
        <v>3.9753102489999996E-3</v>
      </c>
      <c r="AI5700" s="43">
        <v>8.6873564499999995E-4</v>
      </c>
      <c r="AJ5700" s="43">
        <v>2.5711512309726478E-4</v>
      </c>
    </row>
    <row r="5701" spans="1:36" x14ac:dyDescent="0.2">
      <c r="A5701" s="26">
        <v>8694</v>
      </c>
      <c r="B5701" s="26">
        <v>12534</v>
      </c>
      <c r="C5701" s="26" t="s">
        <v>852</v>
      </c>
      <c r="D5701" s="26">
        <v>520032046</v>
      </c>
      <c r="E5701" s="26" t="s">
        <v>203</v>
      </c>
      <c r="F5701" s="26" t="s">
        <v>1703</v>
      </c>
      <c r="G5701" s="26" t="s">
        <v>1704</v>
      </c>
      <c r="H5701" s="26" t="s">
        <v>69</v>
      </c>
      <c r="I5701" s="26" t="s">
        <v>113</v>
      </c>
      <c r="J5701" s="26" t="s">
        <v>51</v>
      </c>
      <c r="K5701" s="26" t="s">
        <v>51</v>
      </c>
      <c r="L5701" s="26" t="s">
        <v>433</v>
      </c>
      <c r="M5701" s="26" t="s">
        <v>165</v>
      </c>
      <c r="N5701" s="26" t="s">
        <v>129</v>
      </c>
      <c r="O5701" s="26" t="s">
        <v>57</v>
      </c>
      <c r="P5701" s="26" t="s">
        <v>530</v>
      </c>
      <c r="Q5701" s="26" t="s">
        <v>59</v>
      </c>
      <c r="R5701" s="26" t="s">
        <v>54</v>
      </c>
      <c r="S5701" s="26" t="s">
        <v>531</v>
      </c>
      <c r="T5701" s="54">
        <v>5.843</v>
      </c>
      <c r="U5701" s="36" t="s">
        <v>1705</v>
      </c>
      <c r="V5701" s="43">
        <v>2.6800000000000001E-2</v>
      </c>
      <c r="W5701" s="43">
        <v>2.5499999999999998E-2</v>
      </c>
      <c r="X5701" s="26" t="s">
        <v>347</v>
      </c>
      <c r="Z5701" s="42">
        <v>11176300</v>
      </c>
      <c r="AA5701" s="42">
        <v>1</v>
      </c>
      <c r="AB5701" s="42">
        <v>100.6</v>
      </c>
      <c r="AC5701" s="42">
        <v>0</v>
      </c>
      <c r="AD5701" s="42">
        <v>11243.3578</v>
      </c>
      <c r="AG5701" s="26" t="s">
        <v>15</v>
      </c>
      <c r="AH5701" s="43">
        <v>3.9915357139999998E-3</v>
      </c>
      <c r="AI5701" s="43">
        <v>4.104186454E-3</v>
      </c>
      <c r="AJ5701" s="43">
        <v>1.2146944944647559E-3</v>
      </c>
    </row>
    <row r="5702" spans="1:36" x14ac:dyDescent="0.2">
      <c r="A5702" s="26">
        <v>8694</v>
      </c>
      <c r="B5702" s="26">
        <v>12534</v>
      </c>
      <c r="C5702" s="26" t="s">
        <v>852</v>
      </c>
      <c r="D5702" s="26">
        <v>520032046</v>
      </c>
      <c r="E5702" s="26" t="s">
        <v>203</v>
      </c>
      <c r="F5702" s="26" t="s">
        <v>1706</v>
      </c>
      <c r="G5702" s="26" t="s">
        <v>1707</v>
      </c>
      <c r="H5702" s="26" t="s">
        <v>69</v>
      </c>
      <c r="I5702" s="26" t="s">
        <v>113</v>
      </c>
      <c r="J5702" s="26" t="s">
        <v>51</v>
      </c>
      <c r="K5702" s="26" t="s">
        <v>51</v>
      </c>
      <c r="L5702" s="26" t="s">
        <v>433</v>
      </c>
      <c r="M5702" s="26" t="s">
        <v>165</v>
      </c>
      <c r="N5702" s="26" t="s">
        <v>129</v>
      </c>
      <c r="O5702" s="26" t="s">
        <v>57</v>
      </c>
      <c r="P5702" s="26" t="s">
        <v>733</v>
      </c>
      <c r="Q5702" s="26" t="s">
        <v>59</v>
      </c>
      <c r="R5702" s="26" t="s">
        <v>54</v>
      </c>
      <c r="S5702" s="26" t="s">
        <v>531</v>
      </c>
      <c r="T5702" s="54">
        <v>5.4450000000000003</v>
      </c>
      <c r="U5702" s="36" t="s">
        <v>1708</v>
      </c>
      <c r="V5702" s="43">
        <v>3.3799999999999997E-2</v>
      </c>
      <c r="W5702" s="43">
        <v>3.04E-2</v>
      </c>
      <c r="X5702" s="26" t="s">
        <v>347</v>
      </c>
      <c r="Z5702" s="42">
        <v>750000</v>
      </c>
      <c r="AA5702" s="42">
        <v>1</v>
      </c>
      <c r="AB5702" s="42">
        <v>101.76</v>
      </c>
      <c r="AC5702" s="42">
        <v>0</v>
      </c>
      <c r="AD5702" s="42">
        <v>763.2</v>
      </c>
      <c r="AG5702" s="26" t="s">
        <v>15</v>
      </c>
      <c r="AH5702" s="43">
        <v>8.8210698799999997E-4</v>
      </c>
      <c r="AI5702" s="43">
        <v>2.7859249500000001E-4</v>
      </c>
      <c r="AJ5702" s="43">
        <v>8.2453556550117236E-5</v>
      </c>
    </row>
    <row r="5703" spans="1:36" x14ac:dyDescent="0.2">
      <c r="A5703" s="26">
        <v>8694</v>
      </c>
      <c r="B5703" s="26">
        <v>12534</v>
      </c>
      <c r="C5703" s="26" t="s">
        <v>529</v>
      </c>
      <c r="D5703" s="26">
        <v>520000118</v>
      </c>
      <c r="E5703" s="26" t="s">
        <v>203</v>
      </c>
      <c r="F5703" s="26" t="s">
        <v>1709</v>
      </c>
      <c r="G5703" s="26" t="s">
        <v>1710</v>
      </c>
      <c r="H5703" s="26" t="s">
        <v>69</v>
      </c>
      <c r="I5703" s="26" t="s">
        <v>113</v>
      </c>
      <c r="J5703" s="26" t="s">
        <v>51</v>
      </c>
      <c r="K5703" s="26" t="s">
        <v>51</v>
      </c>
      <c r="L5703" s="26" t="s">
        <v>433</v>
      </c>
      <c r="M5703" s="26" t="s">
        <v>165</v>
      </c>
      <c r="N5703" s="26" t="s">
        <v>129</v>
      </c>
      <c r="O5703" s="26" t="s">
        <v>57</v>
      </c>
      <c r="P5703" s="26" t="s">
        <v>733</v>
      </c>
      <c r="Q5703" s="26" t="s">
        <v>59</v>
      </c>
      <c r="R5703" s="26" t="s">
        <v>54</v>
      </c>
      <c r="S5703" s="26" t="s">
        <v>531</v>
      </c>
      <c r="T5703" s="54">
        <v>7.0439999999999996</v>
      </c>
      <c r="U5703" s="36" t="s">
        <v>1711</v>
      </c>
      <c r="V5703" s="43">
        <v>3.4500000000000003E-2</v>
      </c>
      <c r="W5703" s="43">
        <v>3.3000000000000002E-2</v>
      </c>
      <c r="X5703" s="26" t="s">
        <v>347</v>
      </c>
      <c r="Z5703" s="42">
        <v>3365000</v>
      </c>
      <c r="AA5703" s="42">
        <v>1</v>
      </c>
      <c r="AB5703" s="42">
        <v>100.92</v>
      </c>
      <c r="AC5703" s="42">
        <v>0</v>
      </c>
      <c r="AD5703" s="42">
        <v>3395.9580000000001</v>
      </c>
      <c r="AG5703" s="26" t="s">
        <v>15</v>
      </c>
      <c r="AH5703" s="43">
        <v>9.8666463370000006E-3</v>
      </c>
      <c r="AI5703" s="43">
        <v>1.2396336629999999E-3</v>
      </c>
      <c r="AJ5703" s="43">
        <v>3.6688786031816435E-4</v>
      </c>
    </row>
    <row r="5704" spans="1:36" x14ac:dyDescent="0.2">
      <c r="A5704" s="26">
        <v>8694</v>
      </c>
      <c r="B5704" s="26">
        <v>12534</v>
      </c>
      <c r="C5704" s="26" t="s">
        <v>1712</v>
      </c>
      <c r="D5704" s="26">
        <v>516561875</v>
      </c>
      <c r="E5704" s="26" t="s">
        <v>203</v>
      </c>
      <c r="F5704" s="26" t="s">
        <v>1713</v>
      </c>
      <c r="G5704" s="26" t="s">
        <v>1714</v>
      </c>
      <c r="H5704" s="26" t="s">
        <v>69</v>
      </c>
      <c r="I5704" s="26" t="s">
        <v>112</v>
      </c>
      <c r="J5704" s="26" t="s">
        <v>51</v>
      </c>
      <c r="K5704" s="26" t="s">
        <v>51</v>
      </c>
      <c r="L5704" s="26" t="s">
        <v>433</v>
      </c>
      <c r="M5704" s="26" t="s">
        <v>165</v>
      </c>
      <c r="N5704" s="26" t="s">
        <v>84</v>
      </c>
      <c r="O5704" s="26" t="s">
        <v>57</v>
      </c>
      <c r="P5704" s="26" t="s">
        <v>1662</v>
      </c>
      <c r="Q5704" s="26" t="s">
        <v>64</v>
      </c>
      <c r="R5704" s="26" t="s">
        <v>54</v>
      </c>
      <c r="S5704" s="26" t="s">
        <v>531</v>
      </c>
      <c r="T5704" s="54">
        <v>9.9260000000000002</v>
      </c>
      <c r="U5704" s="36">
        <v>49015</v>
      </c>
      <c r="V5704" s="43">
        <v>4.65E-2</v>
      </c>
      <c r="W5704" s="43">
        <v>4.65E-2</v>
      </c>
      <c r="X5704" s="26" t="s">
        <v>347</v>
      </c>
      <c r="Z5704" s="42">
        <v>20000000</v>
      </c>
      <c r="AA5704" s="42">
        <v>1</v>
      </c>
      <c r="AB5704" s="42">
        <v>100.35</v>
      </c>
      <c r="AC5704" s="42">
        <v>0</v>
      </c>
      <c r="AD5704" s="42">
        <v>20070</v>
      </c>
      <c r="AG5704" s="26" t="s">
        <v>15</v>
      </c>
      <c r="AH5704" s="43">
        <v>1.3811773155E-2</v>
      </c>
      <c r="AI5704" s="43">
        <v>7.3261941499999997E-3</v>
      </c>
      <c r="AJ5704" s="43">
        <v>2.1682951781457718E-3</v>
      </c>
    </row>
    <row r="5705" spans="1:36" x14ac:dyDescent="0.2">
      <c r="A5705" s="26">
        <v>8694</v>
      </c>
      <c r="B5705" s="26">
        <v>12534</v>
      </c>
      <c r="C5705" s="26" t="s">
        <v>1715</v>
      </c>
      <c r="D5705" s="26">
        <v>515742930</v>
      </c>
      <c r="E5705" s="26" t="s">
        <v>203</v>
      </c>
      <c r="F5705" s="26" t="s">
        <v>1716</v>
      </c>
      <c r="G5705" s="26" t="s">
        <v>1717</v>
      </c>
      <c r="H5705" s="26" t="s">
        <v>69</v>
      </c>
      <c r="I5705" s="26" t="s">
        <v>112</v>
      </c>
      <c r="J5705" s="26" t="s">
        <v>51</v>
      </c>
      <c r="K5705" s="26" t="s">
        <v>51</v>
      </c>
      <c r="L5705" s="26" t="s">
        <v>433</v>
      </c>
      <c r="M5705" s="26" t="s">
        <v>165</v>
      </c>
      <c r="N5705" s="26" t="s">
        <v>84</v>
      </c>
      <c r="O5705" s="26" t="s">
        <v>57</v>
      </c>
      <c r="P5705" s="26" t="s">
        <v>845</v>
      </c>
      <c r="Q5705" s="26" t="s">
        <v>59</v>
      </c>
      <c r="R5705" s="26" t="s">
        <v>54</v>
      </c>
      <c r="S5705" s="26" t="s">
        <v>531</v>
      </c>
      <c r="T5705" s="54">
        <v>10.499000000000001</v>
      </c>
      <c r="U5705" s="36">
        <v>49316</v>
      </c>
      <c r="V5705" s="43">
        <v>4.6699999999999998E-2</v>
      </c>
      <c r="W5705" s="43">
        <v>4.6600000000000003E-2</v>
      </c>
      <c r="X5705" s="26" t="s">
        <v>347</v>
      </c>
      <c r="Z5705" s="42">
        <v>15000000</v>
      </c>
      <c r="AA5705" s="42">
        <v>1</v>
      </c>
      <c r="AB5705" s="42">
        <v>100.31</v>
      </c>
      <c r="AC5705" s="42">
        <v>0</v>
      </c>
      <c r="AD5705" s="42">
        <v>15046.5</v>
      </c>
      <c r="AG5705" s="26" t="s">
        <v>15</v>
      </c>
      <c r="AH5705" s="43">
        <v>1.4113529228999999E-2</v>
      </c>
      <c r="AI5705" s="43">
        <v>5.4924554200000003E-3</v>
      </c>
      <c r="AJ5705" s="43">
        <v>1.6255731638251296E-3</v>
      </c>
    </row>
    <row r="5706" spans="1:36" x14ac:dyDescent="0.2">
      <c r="A5706" s="26">
        <v>8694</v>
      </c>
      <c r="B5706" s="26">
        <v>12534</v>
      </c>
      <c r="C5706" s="26" t="s">
        <v>1718</v>
      </c>
      <c r="D5706" s="26">
        <v>516946803</v>
      </c>
      <c r="E5706" s="26" t="s">
        <v>203</v>
      </c>
      <c r="F5706" s="26" t="s">
        <v>1719</v>
      </c>
      <c r="G5706" s="26" t="s">
        <v>1720</v>
      </c>
      <c r="H5706" s="26" t="s">
        <v>69</v>
      </c>
      <c r="I5706" s="26" t="s">
        <v>112</v>
      </c>
      <c r="J5706" s="26" t="s">
        <v>51</v>
      </c>
      <c r="K5706" s="26" t="s">
        <v>51</v>
      </c>
      <c r="L5706" s="26" t="s">
        <v>433</v>
      </c>
      <c r="M5706" s="26" t="s">
        <v>165</v>
      </c>
      <c r="N5706" s="26" t="s">
        <v>84</v>
      </c>
      <c r="O5706" s="26" t="s">
        <v>57</v>
      </c>
      <c r="P5706" s="26" t="s">
        <v>1662</v>
      </c>
      <c r="Q5706" s="26" t="s">
        <v>64</v>
      </c>
      <c r="R5706" s="26" t="s">
        <v>54</v>
      </c>
      <c r="S5706" s="26" t="s">
        <v>531</v>
      </c>
      <c r="T5706" s="54">
        <v>9.4990000000000006</v>
      </c>
      <c r="U5706" s="36" t="s">
        <v>1475</v>
      </c>
      <c r="V5706" s="43">
        <v>4.6600000000000003E-2</v>
      </c>
      <c r="W5706" s="43">
        <v>4.6600000000000003E-2</v>
      </c>
      <c r="X5706" s="26" t="s">
        <v>347</v>
      </c>
      <c r="Z5706" s="42">
        <v>7000000</v>
      </c>
      <c r="AA5706" s="42">
        <v>1</v>
      </c>
      <c r="AB5706" s="42">
        <v>100.23</v>
      </c>
      <c r="AC5706" s="42">
        <v>0</v>
      </c>
      <c r="AD5706" s="42">
        <v>7016.1</v>
      </c>
      <c r="AG5706" s="26" t="s">
        <v>15</v>
      </c>
      <c r="AH5706" s="43">
        <v>9.0680035489999998E-3</v>
      </c>
      <c r="AI5706" s="43">
        <v>2.561101683E-3</v>
      </c>
      <c r="AJ5706" s="43">
        <v>7.5799580465314145E-4</v>
      </c>
    </row>
    <row r="5707" spans="1:36" x14ac:dyDescent="0.2">
      <c r="A5707" s="26">
        <v>8694</v>
      </c>
      <c r="B5707" s="26">
        <v>12534</v>
      </c>
      <c r="C5707" s="26" t="s">
        <v>1239</v>
      </c>
      <c r="D5707" s="26">
        <v>516046307</v>
      </c>
      <c r="E5707" s="26" t="s">
        <v>203</v>
      </c>
      <c r="F5707" s="26" t="s">
        <v>1721</v>
      </c>
      <c r="G5707" s="26" t="s">
        <v>1722</v>
      </c>
      <c r="H5707" s="26" t="s">
        <v>69</v>
      </c>
      <c r="I5707" s="26" t="s">
        <v>113</v>
      </c>
      <c r="J5707" s="26" t="s">
        <v>51</v>
      </c>
      <c r="K5707" s="26" t="s">
        <v>51</v>
      </c>
      <c r="L5707" s="26" t="s">
        <v>433</v>
      </c>
      <c r="M5707" s="26" t="s">
        <v>165</v>
      </c>
      <c r="N5707" s="26" t="s">
        <v>353</v>
      </c>
      <c r="O5707" s="26" t="s">
        <v>57</v>
      </c>
      <c r="P5707" s="26" t="s">
        <v>154</v>
      </c>
      <c r="Q5707" s="26" t="s">
        <v>154</v>
      </c>
      <c r="R5707" s="26" t="s">
        <v>54</v>
      </c>
      <c r="S5707" s="26" t="s">
        <v>531</v>
      </c>
      <c r="T5707" s="54">
        <v>4.3949999999999996</v>
      </c>
      <c r="U5707" s="36" t="s">
        <v>1165</v>
      </c>
      <c r="V5707" s="43">
        <v>4.9000000000000002E-2</v>
      </c>
      <c r="W5707" s="43">
        <v>4.5499999999999999E-2</v>
      </c>
      <c r="X5707" s="26" t="s">
        <v>347</v>
      </c>
      <c r="Z5707" s="42">
        <v>9685506.8100000005</v>
      </c>
      <c r="AA5707" s="42">
        <v>1</v>
      </c>
      <c r="AB5707" s="42">
        <v>101.85</v>
      </c>
      <c r="AC5707" s="42">
        <v>0</v>
      </c>
      <c r="AD5707" s="42">
        <v>9864.6886900000009</v>
      </c>
      <c r="AG5707" s="26" t="s">
        <v>15</v>
      </c>
      <c r="AH5707" s="43">
        <v>3.1023404260000002E-2</v>
      </c>
      <c r="AI5707" s="43">
        <v>3.6009279799999998E-3</v>
      </c>
      <c r="AJ5707" s="43">
        <v>1.0657477289704102E-3</v>
      </c>
    </row>
    <row r="5708" spans="1:36" x14ac:dyDescent="0.2">
      <c r="A5708" s="26">
        <v>8694</v>
      </c>
      <c r="B5708" s="26">
        <v>12534</v>
      </c>
      <c r="C5708" s="26" t="s">
        <v>1491</v>
      </c>
      <c r="D5708" s="26">
        <v>513775163</v>
      </c>
      <c r="E5708" s="26" t="s">
        <v>203</v>
      </c>
      <c r="F5708" s="26" t="s">
        <v>1730</v>
      </c>
      <c r="G5708" s="26" t="s">
        <v>1731</v>
      </c>
      <c r="H5708" s="26" t="s">
        <v>69</v>
      </c>
      <c r="I5708" s="26" t="s">
        <v>112</v>
      </c>
      <c r="J5708" s="26" t="s">
        <v>51</v>
      </c>
      <c r="K5708" s="26" t="s">
        <v>51</v>
      </c>
      <c r="L5708" s="26" t="s">
        <v>433</v>
      </c>
      <c r="M5708" s="26" t="s">
        <v>165</v>
      </c>
      <c r="N5708" s="26" t="s">
        <v>87</v>
      </c>
      <c r="O5708" s="26" t="s">
        <v>57</v>
      </c>
      <c r="P5708" s="26" t="s">
        <v>1051</v>
      </c>
      <c r="Q5708" s="26" t="s">
        <v>64</v>
      </c>
      <c r="R5708" s="26" t="s">
        <v>54</v>
      </c>
      <c r="S5708" s="26" t="s">
        <v>531</v>
      </c>
      <c r="T5708" s="54">
        <v>4.641</v>
      </c>
      <c r="U5708" s="36" t="s">
        <v>1475</v>
      </c>
      <c r="V5708" s="43">
        <v>5.8099999999999999E-2</v>
      </c>
      <c r="W5708" s="43">
        <v>5.8200000000000002E-2</v>
      </c>
      <c r="X5708" s="26" t="s">
        <v>347</v>
      </c>
      <c r="Z5708" s="42">
        <v>992000</v>
      </c>
      <c r="AA5708" s="42">
        <v>1</v>
      </c>
      <c r="AB5708" s="42">
        <v>100.46</v>
      </c>
      <c r="AC5708" s="42">
        <v>0</v>
      </c>
      <c r="AD5708" s="42">
        <v>996.56320000000005</v>
      </c>
      <c r="AG5708" s="26" t="s">
        <v>15</v>
      </c>
      <c r="AH5708" s="43">
        <v>5.221052631E-3</v>
      </c>
      <c r="AI5708" s="43">
        <v>3.6377755199999999E-4</v>
      </c>
      <c r="AJ5708" s="43">
        <v>1.0766533040744994E-4</v>
      </c>
    </row>
    <row r="5709" spans="1:36" x14ac:dyDescent="0.2">
      <c r="A5709" s="26">
        <v>8694</v>
      </c>
      <c r="B5709" s="26">
        <v>12534</v>
      </c>
      <c r="C5709" s="26" t="s">
        <v>1554</v>
      </c>
      <c r="D5709" s="26">
        <v>520033234</v>
      </c>
      <c r="E5709" s="26" t="s">
        <v>203</v>
      </c>
      <c r="F5709" s="26" t="s">
        <v>1732</v>
      </c>
      <c r="G5709" s="26" t="s">
        <v>1733</v>
      </c>
      <c r="H5709" s="26" t="s">
        <v>69</v>
      </c>
      <c r="I5709" s="26" t="s">
        <v>113</v>
      </c>
      <c r="J5709" s="26" t="s">
        <v>51</v>
      </c>
      <c r="K5709" s="26" t="s">
        <v>51</v>
      </c>
      <c r="L5709" s="26" t="s">
        <v>433</v>
      </c>
      <c r="M5709" s="26" t="s">
        <v>165</v>
      </c>
      <c r="N5709" s="26" t="s">
        <v>358</v>
      </c>
      <c r="O5709" s="26" t="s">
        <v>57</v>
      </c>
      <c r="P5709" s="26" t="s">
        <v>1122</v>
      </c>
      <c r="Q5709" s="26" t="s">
        <v>59</v>
      </c>
      <c r="R5709" s="26" t="s">
        <v>54</v>
      </c>
      <c r="S5709" s="26" t="s">
        <v>531</v>
      </c>
      <c r="T5709" s="54">
        <v>2.02</v>
      </c>
      <c r="U5709" s="36" t="s">
        <v>1042</v>
      </c>
      <c r="V5709" s="43">
        <v>3.2800000000000003E-2</v>
      </c>
      <c r="W5709" s="43">
        <v>4.0399999999999998E-2</v>
      </c>
      <c r="X5709" s="26" t="s">
        <v>347</v>
      </c>
      <c r="Z5709" s="42">
        <v>3620408.65</v>
      </c>
      <c r="AA5709" s="42">
        <v>1</v>
      </c>
      <c r="AB5709" s="42">
        <v>115.1</v>
      </c>
      <c r="AC5709" s="42">
        <v>0</v>
      </c>
      <c r="AD5709" s="42">
        <v>4167.0903600000001</v>
      </c>
      <c r="AG5709" s="26" t="s">
        <v>15</v>
      </c>
      <c r="AH5709" s="43">
        <v>2.1098043179999999E-3</v>
      </c>
      <c r="AI5709" s="43">
        <v>1.521121724E-3</v>
      </c>
      <c r="AJ5709" s="43">
        <v>4.5019840231617979E-4</v>
      </c>
    </row>
    <row r="5710" spans="1:36" x14ac:dyDescent="0.2">
      <c r="A5710" s="26">
        <v>8694</v>
      </c>
      <c r="B5710" s="26">
        <v>12534</v>
      </c>
      <c r="C5710" s="26" t="s">
        <v>1554</v>
      </c>
      <c r="D5710" s="26">
        <v>520033234</v>
      </c>
      <c r="E5710" s="26" t="s">
        <v>203</v>
      </c>
      <c r="F5710" s="26" t="s">
        <v>1732</v>
      </c>
      <c r="G5710" s="26" t="s">
        <v>1733</v>
      </c>
      <c r="H5710" s="26" t="s">
        <v>69</v>
      </c>
      <c r="I5710" s="26" t="s">
        <v>113</v>
      </c>
      <c r="J5710" s="26" t="s">
        <v>51</v>
      </c>
      <c r="K5710" s="26" t="s">
        <v>51</v>
      </c>
      <c r="L5710" s="26" t="s">
        <v>52</v>
      </c>
      <c r="M5710" s="26" t="s">
        <v>165</v>
      </c>
      <c r="N5710" s="26" t="s">
        <v>358</v>
      </c>
      <c r="O5710" s="26" t="s">
        <v>57</v>
      </c>
      <c r="P5710" s="26" t="s">
        <v>154</v>
      </c>
      <c r="Q5710" s="26" t="s">
        <v>154</v>
      </c>
      <c r="R5710" s="26" t="s">
        <v>54</v>
      </c>
      <c r="S5710" s="26" t="s">
        <v>531</v>
      </c>
      <c r="T5710" s="54">
        <v>2.02</v>
      </c>
      <c r="U5710" s="36" t="s">
        <v>1042</v>
      </c>
      <c r="V5710" s="43">
        <v>3.2800000000000003E-2</v>
      </c>
      <c r="W5710" s="43">
        <v>4.0399999999999998E-2</v>
      </c>
      <c r="X5710" s="26" t="s">
        <v>347</v>
      </c>
      <c r="Z5710" s="42">
        <v>2500000</v>
      </c>
      <c r="AA5710" s="42">
        <v>1</v>
      </c>
      <c r="AB5710" s="42">
        <v>114.79</v>
      </c>
      <c r="AC5710" s="42">
        <v>0</v>
      </c>
      <c r="AD5710" s="42">
        <v>2869.75</v>
      </c>
      <c r="AG5710" s="26" t="s">
        <v>15</v>
      </c>
      <c r="AH5710" s="43">
        <v>1.2548265837E-2</v>
      </c>
      <c r="AI5710" s="43">
        <v>1.047550855E-3</v>
      </c>
      <c r="AJ5710" s="43">
        <v>3.1003812095086337E-4</v>
      </c>
    </row>
    <row r="5711" spans="1:36" x14ac:dyDescent="0.2">
      <c r="A5711" s="26">
        <v>8694</v>
      </c>
      <c r="B5711" s="26">
        <v>12534</v>
      </c>
      <c r="C5711" s="26" t="s">
        <v>1554</v>
      </c>
      <c r="D5711" s="26">
        <v>520033234</v>
      </c>
      <c r="E5711" s="26" t="s">
        <v>203</v>
      </c>
      <c r="F5711" s="26" t="s">
        <v>1732</v>
      </c>
      <c r="G5711" s="26" t="s">
        <v>1733</v>
      </c>
      <c r="H5711" s="26" t="s">
        <v>69</v>
      </c>
      <c r="I5711" s="26" t="s">
        <v>113</v>
      </c>
      <c r="J5711" s="26" t="s">
        <v>51</v>
      </c>
      <c r="K5711" s="26" t="s">
        <v>51</v>
      </c>
      <c r="L5711" s="26" t="s">
        <v>52</v>
      </c>
      <c r="M5711" s="26" t="s">
        <v>165</v>
      </c>
      <c r="N5711" s="26" t="s">
        <v>358</v>
      </c>
      <c r="O5711" s="26" t="s">
        <v>57</v>
      </c>
      <c r="P5711" s="26" t="s">
        <v>154</v>
      </c>
      <c r="Q5711" s="26" t="s">
        <v>154</v>
      </c>
      <c r="R5711" s="26" t="s">
        <v>54</v>
      </c>
      <c r="S5711" s="26" t="s">
        <v>531</v>
      </c>
      <c r="T5711" s="54">
        <v>2.02</v>
      </c>
      <c r="U5711" s="36" t="s">
        <v>1042</v>
      </c>
      <c r="V5711" s="43">
        <v>3.2800000000000003E-2</v>
      </c>
      <c r="W5711" s="43">
        <v>4.0399999999999998E-2</v>
      </c>
      <c r="X5711" s="26" t="s">
        <v>347</v>
      </c>
      <c r="Z5711" s="42">
        <v>600000</v>
      </c>
      <c r="AA5711" s="42">
        <v>1</v>
      </c>
      <c r="AB5711" s="42">
        <v>114.25</v>
      </c>
      <c r="AC5711" s="42">
        <v>0</v>
      </c>
      <c r="AD5711" s="42">
        <v>685.5</v>
      </c>
      <c r="AG5711" s="26" t="s">
        <v>15</v>
      </c>
      <c r="AH5711" s="43">
        <v>3.0115838009999998E-3</v>
      </c>
      <c r="AI5711" s="43">
        <v>2.5022950099999998E-4</v>
      </c>
      <c r="AJ5711" s="43">
        <v>7.4059110344739737E-5</v>
      </c>
    </row>
    <row r="5712" spans="1:36" x14ac:dyDescent="0.2">
      <c r="A5712" s="26">
        <v>8694</v>
      </c>
      <c r="B5712" s="26">
        <v>12534</v>
      </c>
      <c r="C5712" s="26" t="s">
        <v>1554</v>
      </c>
      <c r="D5712" s="26">
        <v>520033234</v>
      </c>
      <c r="E5712" s="26" t="s">
        <v>203</v>
      </c>
      <c r="F5712" s="26" t="s">
        <v>1734</v>
      </c>
      <c r="G5712" s="26" t="s">
        <v>1735</v>
      </c>
      <c r="H5712" s="26" t="s">
        <v>69</v>
      </c>
      <c r="I5712" s="26" t="s">
        <v>113</v>
      </c>
      <c r="J5712" s="26" t="s">
        <v>51</v>
      </c>
      <c r="K5712" s="26" t="s">
        <v>51</v>
      </c>
      <c r="L5712" s="26" t="s">
        <v>433</v>
      </c>
      <c r="M5712" s="26" t="s">
        <v>165</v>
      </c>
      <c r="N5712" s="26" t="s">
        <v>358</v>
      </c>
      <c r="O5712" s="26" t="s">
        <v>57</v>
      </c>
      <c r="P5712" s="26" t="s">
        <v>1122</v>
      </c>
      <c r="Q5712" s="26" t="s">
        <v>59</v>
      </c>
      <c r="R5712" s="26" t="s">
        <v>54</v>
      </c>
      <c r="S5712" s="26" t="s">
        <v>531</v>
      </c>
      <c r="T5712" s="54">
        <v>5.36</v>
      </c>
      <c r="U5712" s="36" t="s">
        <v>1266</v>
      </c>
      <c r="V5712" s="43">
        <v>1.7899999999999999E-2</v>
      </c>
      <c r="W5712" s="43">
        <v>4.58E-2</v>
      </c>
      <c r="X5712" s="26" t="s">
        <v>347</v>
      </c>
      <c r="Z5712" s="42">
        <v>0.23</v>
      </c>
      <c r="AA5712" s="42">
        <v>1</v>
      </c>
      <c r="AB5712" s="42">
        <v>-99.49</v>
      </c>
      <c r="AC5712" s="42">
        <v>0</v>
      </c>
      <c r="AD5712" s="42">
        <v>-2.3000000000000001E-4</v>
      </c>
      <c r="AG5712" s="26" t="s">
        <v>15</v>
      </c>
      <c r="AH5712" s="43">
        <v>2.3454306707687899E-10</v>
      </c>
      <c r="AI5712" s="43">
        <v>-8.3957381895078202E-11</v>
      </c>
      <c r="AJ5712" s="43">
        <v>-2.4848425060963006E-11</v>
      </c>
    </row>
    <row r="5713" spans="1:36" x14ac:dyDescent="0.2">
      <c r="A5713" s="26">
        <v>8694</v>
      </c>
      <c r="B5713" s="26">
        <v>12534</v>
      </c>
      <c r="C5713" s="26" t="s">
        <v>1554</v>
      </c>
      <c r="D5713" s="26">
        <v>520033234</v>
      </c>
      <c r="E5713" s="26" t="s">
        <v>203</v>
      </c>
      <c r="F5713" s="26" t="s">
        <v>1736</v>
      </c>
      <c r="G5713" s="26" t="s">
        <v>1737</v>
      </c>
      <c r="H5713" s="26" t="s">
        <v>69</v>
      </c>
      <c r="I5713" s="26" t="s">
        <v>113</v>
      </c>
      <c r="J5713" s="26" t="s">
        <v>51</v>
      </c>
      <c r="K5713" s="26" t="s">
        <v>51</v>
      </c>
      <c r="L5713" s="26" t="s">
        <v>433</v>
      </c>
      <c r="M5713" s="26" t="s">
        <v>165</v>
      </c>
      <c r="N5713" s="26" t="s">
        <v>358</v>
      </c>
      <c r="O5713" s="26" t="s">
        <v>57</v>
      </c>
      <c r="P5713" s="26" t="s">
        <v>724</v>
      </c>
      <c r="Q5713" s="26" t="s">
        <v>59</v>
      </c>
      <c r="R5713" s="26" t="s">
        <v>54</v>
      </c>
      <c r="S5713" s="26" t="s">
        <v>531</v>
      </c>
      <c r="T5713" s="54">
        <v>2.367</v>
      </c>
      <c r="U5713" s="36" t="s">
        <v>781</v>
      </c>
      <c r="V5713" s="43">
        <v>1.3299999999999999E-2</v>
      </c>
      <c r="W5713" s="43">
        <v>2.8400000000000002E-2</v>
      </c>
      <c r="X5713" s="26" t="s">
        <v>347</v>
      </c>
      <c r="Z5713" s="42">
        <v>1028560</v>
      </c>
      <c r="AA5713" s="42">
        <v>1</v>
      </c>
      <c r="AB5713" s="42">
        <v>111.74</v>
      </c>
      <c r="AC5713" s="42">
        <v>0</v>
      </c>
      <c r="AD5713" s="42">
        <v>1149.31294</v>
      </c>
      <c r="AG5713" s="26" t="s">
        <v>15</v>
      </c>
      <c r="AH5713" s="43">
        <v>2.7824788450000002E-3</v>
      </c>
      <c r="AI5713" s="43">
        <v>4.1953611000000002E-4</v>
      </c>
      <c r="AJ5713" s="43">
        <v>1.2416789765732638E-4</v>
      </c>
    </row>
    <row r="5714" spans="1:36" x14ac:dyDescent="0.2">
      <c r="A5714" s="26">
        <v>8694</v>
      </c>
      <c r="B5714" s="26">
        <v>12534</v>
      </c>
      <c r="C5714" s="26" t="s">
        <v>1378</v>
      </c>
      <c r="D5714" s="26">
        <v>520034372</v>
      </c>
      <c r="E5714" s="26" t="s">
        <v>203</v>
      </c>
      <c r="F5714" s="26" t="s">
        <v>1740</v>
      </c>
      <c r="G5714" s="26" t="s">
        <v>1741</v>
      </c>
      <c r="H5714" s="26" t="s">
        <v>69</v>
      </c>
      <c r="I5714" s="26" t="s">
        <v>113</v>
      </c>
      <c r="J5714" s="26" t="s">
        <v>51</v>
      </c>
      <c r="K5714" s="26" t="s">
        <v>51</v>
      </c>
      <c r="L5714" s="26" t="s">
        <v>433</v>
      </c>
      <c r="M5714" s="26" t="s">
        <v>165</v>
      </c>
      <c r="N5714" s="26" t="s">
        <v>131</v>
      </c>
      <c r="O5714" s="26" t="s">
        <v>57</v>
      </c>
      <c r="P5714" s="26" t="s">
        <v>728</v>
      </c>
      <c r="Q5714" s="26" t="s">
        <v>59</v>
      </c>
      <c r="R5714" s="26" t="s">
        <v>54</v>
      </c>
      <c r="S5714" s="26" t="s">
        <v>531</v>
      </c>
      <c r="T5714" s="54">
        <v>0.83199999999999996</v>
      </c>
      <c r="U5714" s="36" t="s">
        <v>1742</v>
      </c>
      <c r="V5714" s="43">
        <v>1.7999999999999999E-2</v>
      </c>
      <c r="W5714" s="43">
        <v>2.64E-2</v>
      </c>
      <c r="X5714" s="26" t="s">
        <v>347</v>
      </c>
      <c r="Z5714" s="42">
        <v>401335.47</v>
      </c>
      <c r="AA5714" s="42">
        <v>1</v>
      </c>
      <c r="AB5714" s="42">
        <v>115.1</v>
      </c>
      <c r="AC5714" s="42">
        <v>0</v>
      </c>
      <c r="AD5714" s="42">
        <v>461.93713000000002</v>
      </c>
      <c r="AG5714" s="26" t="s">
        <v>15</v>
      </c>
      <c r="AH5714" s="43">
        <v>8.2370038599999999E-4</v>
      </c>
      <c r="AI5714" s="43">
        <v>1.68621878E-4</v>
      </c>
      <c r="AJ5714" s="43">
        <v>4.9906131120353588E-5</v>
      </c>
    </row>
    <row r="5715" spans="1:36" x14ac:dyDescent="0.2">
      <c r="A5715" s="26">
        <v>8694</v>
      </c>
      <c r="B5715" s="26">
        <v>12534</v>
      </c>
      <c r="C5715" s="26" t="s">
        <v>1567</v>
      </c>
      <c r="D5715" s="26">
        <v>520034505</v>
      </c>
      <c r="E5715" s="26" t="s">
        <v>203</v>
      </c>
      <c r="F5715" s="26" t="s">
        <v>1743</v>
      </c>
      <c r="G5715" s="26" t="s">
        <v>1744</v>
      </c>
      <c r="H5715" s="26" t="s">
        <v>69</v>
      </c>
      <c r="I5715" s="26" t="s">
        <v>113</v>
      </c>
      <c r="J5715" s="26" t="s">
        <v>51</v>
      </c>
      <c r="K5715" s="26" t="s">
        <v>51</v>
      </c>
      <c r="L5715" s="26" t="s">
        <v>433</v>
      </c>
      <c r="M5715" s="26" t="s">
        <v>165</v>
      </c>
      <c r="N5715" s="26" t="s">
        <v>84</v>
      </c>
      <c r="O5715" s="26" t="s">
        <v>57</v>
      </c>
      <c r="P5715" s="26" t="s">
        <v>1085</v>
      </c>
      <c r="Q5715" s="26" t="s">
        <v>64</v>
      </c>
      <c r="R5715" s="26" t="s">
        <v>54</v>
      </c>
      <c r="S5715" s="26" t="s">
        <v>531</v>
      </c>
      <c r="T5715" s="54">
        <v>3.5150000000000001</v>
      </c>
      <c r="U5715" s="36" t="s">
        <v>1745</v>
      </c>
      <c r="V5715" s="43">
        <v>2.07E-2</v>
      </c>
      <c r="W5715" s="43">
        <v>3.6999999999999998E-2</v>
      </c>
      <c r="X5715" s="26" t="s">
        <v>347</v>
      </c>
      <c r="Z5715" s="42">
        <v>1884897.04</v>
      </c>
      <c r="AA5715" s="42">
        <v>1</v>
      </c>
      <c r="AB5715" s="42">
        <v>106.35</v>
      </c>
      <c r="AC5715" s="42">
        <v>0</v>
      </c>
      <c r="AD5715" s="42">
        <v>2004.588</v>
      </c>
      <c r="AG5715" s="26" t="s">
        <v>15</v>
      </c>
      <c r="AH5715" s="43">
        <v>3.9519870039999997E-3</v>
      </c>
      <c r="AI5715" s="43">
        <v>7.3173895699999998E-4</v>
      </c>
      <c r="AJ5715" s="43">
        <v>2.1656893346132917E-4</v>
      </c>
    </row>
    <row r="5716" spans="1:36" x14ac:dyDescent="0.2">
      <c r="A5716" s="26">
        <v>8694</v>
      </c>
      <c r="B5716" s="26">
        <v>12534</v>
      </c>
      <c r="C5716" s="26" t="s">
        <v>847</v>
      </c>
      <c r="D5716" s="26">
        <v>520035171</v>
      </c>
      <c r="E5716" s="26" t="s">
        <v>203</v>
      </c>
      <c r="F5716" s="26" t="s">
        <v>1746</v>
      </c>
      <c r="G5716" s="26" t="s">
        <v>1747</v>
      </c>
      <c r="H5716" s="26" t="s">
        <v>69</v>
      </c>
      <c r="I5716" s="26" t="s">
        <v>113</v>
      </c>
      <c r="J5716" s="26" t="s">
        <v>51</v>
      </c>
      <c r="K5716" s="26" t="s">
        <v>51</v>
      </c>
      <c r="L5716" s="26" t="s">
        <v>433</v>
      </c>
      <c r="M5716" s="26" t="s">
        <v>165</v>
      </c>
      <c r="N5716" s="26" t="s">
        <v>358</v>
      </c>
      <c r="O5716" s="26" t="s">
        <v>57</v>
      </c>
      <c r="P5716" s="26" t="s">
        <v>750</v>
      </c>
      <c r="Q5716" s="26" t="s">
        <v>64</v>
      </c>
      <c r="R5716" s="26" t="s">
        <v>54</v>
      </c>
      <c r="S5716" s="26" t="s">
        <v>531</v>
      </c>
      <c r="T5716" s="54">
        <v>1.6140000000000001</v>
      </c>
      <c r="U5716" s="36">
        <v>46396</v>
      </c>
      <c r="V5716" s="43">
        <v>2.8500000000000001E-2</v>
      </c>
      <c r="W5716" s="43">
        <v>3.0800000000000001E-2</v>
      </c>
      <c r="X5716" s="26" t="s">
        <v>347</v>
      </c>
      <c r="Z5716" s="42">
        <v>804000</v>
      </c>
      <c r="AA5716" s="42">
        <v>1</v>
      </c>
      <c r="AB5716" s="42">
        <v>117.34</v>
      </c>
      <c r="AC5716" s="42">
        <v>0</v>
      </c>
      <c r="AD5716" s="42">
        <v>943.41359999999997</v>
      </c>
      <c r="AG5716" s="26" t="s">
        <v>15</v>
      </c>
      <c r="AH5716" s="43">
        <v>1.9742871199999999E-3</v>
      </c>
      <c r="AI5716" s="43">
        <v>3.4437624299999998E-4</v>
      </c>
      <c r="AJ5716" s="43">
        <v>1.0192322670040577E-4</v>
      </c>
    </row>
    <row r="5717" spans="1:36" x14ac:dyDescent="0.2">
      <c r="A5717" s="26">
        <v>8694</v>
      </c>
      <c r="B5717" s="26">
        <v>12534</v>
      </c>
      <c r="C5717" s="26" t="s">
        <v>847</v>
      </c>
      <c r="D5717" s="26">
        <v>520035171</v>
      </c>
      <c r="E5717" s="26" t="s">
        <v>203</v>
      </c>
      <c r="F5717" s="26" t="s">
        <v>1748</v>
      </c>
      <c r="G5717" s="26" t="s">
        <v>1749</v>
      </c>
      <c r="H5717" s="26" t="s">
        <v>69</v>
      </c>
      <c r="I5717" s="26" t="s">
        <v>113</v>
      </c>
      <c r="J5717" s="26" t="s">
        <v>51</v>
      </c>
      <c r="K5717" s="26" t="s">
        <v>51</v>
      </c>
      <c r="L5717" s="26" t="s">
        <v>433</v>
      </c>
      <c r="M5717" s="26" t="s">
        <v>165</v>
      </c>
      <c r="N5717" s="26" t="s">
        <v>358</v>
      </c>
      <c r="O5717" s="26" t="s">
        <v>57</v>
      </c>
      <c r="P5717" s="26" t="s">
        <v>750</v>
      </c>
      <c r="Q5717" s="26" t="s">
        <v>64</v>
      </c>
      <c r="R5717" s="26" t="s">
        <v>54</v>
      </c>
      <c r="S5717" s="26" t="s">
        <v>531</v>
      </c>
      <c r="T5717" s="54">
        <v>2.9550000000000001</v>
      </c>
      <c r="U5717" s="36" t="s">
        <v>670</v>
      </c>
      <c r="V5717" s="43">
        <v>2.4500000000000001E-2</v>
      </c>
      <c r="W5717" s="43">
        <v>3.0599999999999999E-2</v>
      </c>
      <c r="X5717" s="26" t="s">
        <v>347</v>
      </c>
      <c r="Z5717" s="42">
        <v>0.66</v>
      </c>
      <c r="AA5717" s="42">
        <v>1</v>
      </c>
      <c r="AB5717" s="42">
        <v>113.76</v>
      </c>
      <c r="AC5717" s="42">
        <v>0</v>
      </c>
      <c r="AD5717" s="42">
        <v>7.5000000000000002E-4</v>
      </c>
      <c r="AG5717" s="26" t="s">
        <v>15</v>
      </c>
      <c r="AH5717" s="43">
        <v>1.3483146067415701E-9</v>
      </c>
      <c r="AI5717" s="43">
        <v>2.7377407139699402E-10</v>
      </c>
      <c r="AJ5717" s="43">
        <v>8.1027473024879356E-11</v>
      </c>
    </row>
    <row r="5718" spans="1:36" x14ac:dyDescent="0.2">
      <c r="A5718" s="26">
        <v>8694</v>
      </c>
      <c r="B5718" s="26">
        <v>12534</v>
      </c>
      <c r="C5718" s="26" t="s">
        <v>847</v>
      </c>
      <c r="D5718" s="26">
        <v>520035171</v>
      </c>
      <c r="E5718" s="26" t="s">
        <v>203</v>
      </c>
      <c r="F5718" s="26" t="s">
        <v>1750</v>
      </c>
      <c r="G5718" s="26" t="s">
        <v>1751</v>
      </c>
      <c r="H5718" s="26" t="s">
        <v>69</v>
      </c>
      <c r="I5718" s="26" t="s">
        <v>113</v>
      </c>
      <c r="J5718" s="26" t="s">
        <v>51</v>
      </c>
      <c r="K5718" s="26" t="s">
        <v>51</v>
      </c>
      <c r="L5718" s="26" t="s">
        <v>433</v>
      </c>
      <c r="M5718" s="26" t="s">
        <v>165</v>
      </c>
      <c r="N5718" s="26" t="s">
        <v>358</v>
      </c>
      <c r="O5718" s="26" t="s">
        <v>57</v>
      </c>
      <c r="P5718" s="26" t="s">
        <v>750</v>
      </c>
      <c r="Q5718" s="26" t="s">
        <v>64</v>
      </c>
      <c r="R5718" s="26" t="s">
        <v>54</v>
      </c>
      <c r="S5718" s="26" t="s">
        <v>531</v>
      </c>
      <c r="T5718" s="54">
        <v>3.8140000000000001</v>
      </c>
      <c r="U5718" s="36" t="s">
        <v>1116</v>
      </c>
      <c r="V5718" s="43">
        <v>4.3E-3</v>
      </c>
      <c r="W5718" s="43">
        <v>3.49E-2</v>
      </c>
      <c r="X5718" s="26" t="s">
        <v>347</v>
      </c>
      <c r="Z5718" s="42">
        <v>5160043</v>
      </c>
      <c r="AA5718" s="42">
        <v>1</v>
      </c>
      <c r="AB5718" s="42">
        <v>100.32</v>
      </c>
      <c r="AC5718" s="42">
        <v>0</v>
      </c>
      <c r="AD5718" s="42">
        <v>5176.5551400000004</v>
      </c>
      <c r="AG5718" s="26" t="s">
        <v>15</v>
      </c>
      <c r="AH5718" s="43">
        <v>8.2560688000000004E-3</v>
      </c>
      <c r="AI5718" s="43">
        <v>1.8896087680000001E-3</v>
      </c>
      <c r="AJ5718" s="43">
        <v>5.5925757595753423E-4</v>
      </c>
    </row>
    <row r="5719" spans="1:36" x14ac:dyDescent="0.2">
      <c r="A5719" s="26">
        <v>8694</v>
      </c>
      <c r="B5719" s="26">
        <v>12534</v>
      </c>
      <c r="C5719" s="26" t="s">
        <v>1752</v>
      </c>
      <c r="D5719" s="26">
        <v>520024126</v>
      </c>
      <c r="E5719" s="26" t="s">
        <v>203</v>
      </c>
      <c r="F5719" s="26" t="s">
        <v>1753</v>
      </c>
      <c r="G5719" s="26" t="s">
        <v>1754</v>
      </c>
      <c r="H5719" s="26" t="s">
        <v>69</v>
      </c>
      <c r="I5719" s="26" t="s">
        <v>113</v>
      </c>
      <c r="J5719" s="26" t="s">
        <v>51</v>
      </c>
      <c r="K5719" s="26" t="s">
        <v>51</v>
      </c>
      <c r="L5719" s="26" t="s">
        <v>433</v>
      </c>
      <c r="M5719" s="26" t="s">
        <v>165</v>
      </c>
      <c r="N5719" s="26" t="s">
        <v>357</v>
      </c>
      <c r="O5719" s="26" t="s">
        <v>57</v>
      </c>
      <c r="P5719" s="26" t="s">
        <v>728</v>
      </c>
      <c r="Q5719" s="26" t="s">
        <v>59</v>
      </c>
      <c r="R5719" s="26" t="s">
        <v>54</v>
      </c>
      <c r="S5719" s="26" t="s">
        <v>531</v>
      </c>
      <c r="T5719" s="54">
        <v>1.9319999999999999</v>
      </c>
      <c r="U5719" s="36" t="s">
        <v>1042</v>
      </c>
      <c r="V5719" s="43">
        <v>3.6999999999999998E-2</v>
      </c>
      <c r="W5719" s="43">
        <v>2.64E-2</v>
      </c>
      <c r="X5719" s="26" t="s">
        <v>347</v>
      </c>
      <c r="Z5719" s="42">
        <v>440000</v>
      </c>
      <c r="AA5719" s="42">
        <v>1</v>
      </c>
      <c r="AB5719" s="42">
        <v>117.74</v>
      </c>
      <c r="AC5719" s="42">
        <v>0</v>
      </c>
      <c r="AD5719" s="42">
        <v>518.05600000000004</v>
      </c>
      <c r="AG5719" s="26" t="s">
        <v>15</v>
      </c>
      <c r="AH5719" s="43">
        <v>1.463034653E-3</v>
      </c>
      <c r="AI5719" s="43">
        <v>1.8910706699999999E-4</v>
      </c>
      <c r="AJ5719" s="43">
        <v>5.5969024753835875E-5</v>
      </c>
    </row>
    <row r="5720" spans="1:36" x14ac:dyDescent="0.2">
      <c r="A5720" s="26">
        <v>8694</v>
      </c>
      <c r="B5720" s="26">
        <v>12534</v>
      </c>
      <c r="C5720" s="26" t="s">
        <v>1752</v>
      </c>
      <c r="D5720" s="26">
        <v>520024126</v>
      </c>
      <c r="E5720" s="26" t="s">
        <v>203</v>
      </c>
      <c r="F5720" s="26" t="s">
        <v>1755</v>
      </c>
      <c r="G5720" s="26" t="s">
        <v>1756</v>
      </c>
      <c r="H5720" s="26" t="s">
        <v>69</v>
      </c>
      <c r="I5720" s="26" t="s">
        <v>113</v>
      </c>
      <c r="J5720" s="26" t="s">
        <v>51</v>
      </c>
      <c r="K5720" s="26" t="s">
        <v>51</v>
      </c>
      <c r="L5720" s="26" t="s">
        <v>433</v>
      </c>
      <c r="M5720" s="26" t="s">
        <v>165</v>
      </c>
      <c r="N5720" s="26" t="s">
        <v>357</v>
      </c>
      <c r="O5720" s="26" t="s">
        <v>57</v>
      </c>
      <c r="P5720" s="26" t="s">
        <v>728</v>
      </c>
      <c r="Q5720" s="26" t="s">
        <v>59</v>
      </c>
      <c r="R5720" s="26" t="s">
        <v>54</v>
      </c>
      <c r="S5720" s="26" t="s">
        <v>531</v>
      </c>
      <c r="T5720" s="54">
        <v>1.998</v>
      </c>
      <c r="U5720" s="36" t="s">
        <v>601</v>
      </c>
      <c r="V5720" s="43">
        <v>2.5999999999999999E-2</v>
      </c>
      <c r="W5720" s="43">
        <v>2.5600000000000001E-2</v>
      </c>
      <c r="X5720" s="26" t="s">
        <v>347</v>
      </c>
      <c r="Z5720" s="42">
        <v>2352795</v>
      </c>
      <c r="AA5720" s="42">
        <v>1</v>
      </c>
      <c r="AB5720" s="42">
        <v>117.15</v>
      </c>
      <c r="AC5720" s="42">
        <v>0</v>
      </c>
      <c r="AD5720" s="42">
        <v>2756.29934</v>
      </c>
      <c r="AG5720" s="26" t="s">
        <v>15</v>
      </c>
      <c r="AH5720" s="43">
        <v>6.5226506079999998E-3</v>
      </c>
      <c r="AI5720" s="43">
        <v>1.006137723E-3</v>
      </c>
      <c r="AJ5720" s="43">
        <v>2.9778129389379038E-4</v>
      </c>
    </row>
    <row r="5721" spans="1:36" x14ac:dyDescent="0.2">
      <c r="A5721" s="26">
        <v>8694</v>
      </c>
      <c r="B5721" s="26">
        <v>12534</v>
      </c>
      <c r="C5721" s="26" t="s">
        <v>1752</v>
      </c>
      <c r="D5721" s="26">
        <v>520024126</v>
      </c>
      <c r="E5721" s="26" t="s">
        <v>203</v>
      </c>
      <c r="F5721" s="26" t="s">
        <v>1757</v>
      </c>
      <c r="G5721" s="26" t="s">
        <v>1758</v>
      </c>
      <c r="H5721" s="26" t="s">
        <v>69</v>
      </c>
      <c r="I5721" s="26" t="s">
        <v>113</v>
      </c>
      <c r="J5721" s="26" t="s">
        <v>51</v>
      </c>
      <c r="K5721" s="26" t="s">
        <v>51</v>
      </c>
      <c r="L5721" s="26" t="s">
        <v>433</v>
      </c>
      <c r="M5721" s="26" t="s">
        <v>165</v>
      </c>
      <c r="N5721" s="26" t="s">
        <v>357</v>
      </c>
      <c r="O5721" s="26" t="s">
        <v>57</v>
      </c>
      <c r="P5721" s="26" t="s">
        <v>728</v>
      </c>
      <c r="Q5721" s="26" t="s">
        <v>59</v>
      </c>
      <c r="R5721" s="26" t="s">
        <v>54</v>
      </c>
      <c r="S5721" s="26" t="s">
        <v>531</v>
      </c>
      <c r="T5721" s="54">
        <v>3.24</v>
      </c>
      <c r="U5721" s="36" t="s">
        <v>1174</v>
      </c>
      <c r="V5721" s="43">
        <v>2.81E-2</v>
      </c>
      <c r="W5721" s="43">
        <v>2.6800000000000001E-2</v>
      </c>
      <c r="X5721" s="26" t="s">
        <v>347</v>
      </c>
      <c r="Z5721" s="42">
        <v>10652400.25</v>
      </c>
      <c r="AA5721" s="42">
        <v>1</v>
      </c>
      <c r="AB5721" s="42">
        <v>117.18</v>
      </c>
      <c r="AC5721" s="42">
        <v>0</v>
      </c>
      <c r="AD5721" s="42">
        <v>12482.482609999999</v>
      </c>
      <c r="AG5721" s="26" t="s">
        <v>15</v>
      </c>
      <c r="AH5721" s="43">
        <v>7.7365020060000001E-3</v>
      </c>
      <c r="AI5721" s="43">
        <v>4.5565067799999996E-3</v>
      </c>
      <c r="AJ5721" s="43">
        <v>1.3485653639537343E-3</v>
      </c>
    </row>
    <row r="5722" spans="1:36" x14ac:dyDescent="0.2">
      <c r="A5722" s="26">
        <v>8694</v>
      </c>
      <c r="B5722" s="26">
        <v>12534</v>
      </c>
      <c r="C5722" s="26" t="s">
        <v>1752</v>
      </c>
      <c r="D5722" s="26">
        <v>520024126</v>
      </c>
      <c r="E5722" s="26" t="s">
        <v>203</v>
      </c>
      <c r="F5722" s="26" t="s">
        <v>1759</v>
      </c>
      <c r="G5722" s="26" t="s">
        <v>1760</v>
      </c>
      <c r="H5722" s="26" t="s">
        <v>69</v>
      </c>
      <c r="I5722" s="26" t="s">
        <v>113</v>
      </c>
      <c r="J5722" s="26" t="s">
        <v>51</v>
      </c>
      <c r="K5722" s="26" t="s">
        <v>51</v>
      </c>
      <c r="L5722" s="26" t="s">
        <v>433</v>
      </c>
      <c r="M5722" s="26" t="s">
        <v>165</v>
      </c>
      <c r="N5722" s="26" t="s">
        <v>357</v>
      </c>
      <c r="O5722" s="26" t="s">
        <v>57</v>
      </c>
      <c r="P5722" s="26" t="s">
        <v>728</v>
      </c>
      <c r="Q5722" s="26" t="s">
        <v>59</v>
      </c>
      <c r="R5722" s="26" t="s">
        <v>54</v>
      </c>
      <c r="S5722" s="26" t="s">
        <v>531</v>
      </c>
      <c r="T5722" s="54">
        <v>1.6379999999999999</v>
      </c>
      <c r="U5722" s="36" t="s">
        <v>738</v>
      </c>
      <c r="V5722" s="43">
        <v>2.4E-2</v>
      </c>
      <c r="W5722" s="43">
        <v>2.6200000000000001E-2</v>
      </c>
      <c r="X5722" s="26" t="s">
        <v>347</v>
      </c>
      <c r="Z5722" s="42">
        <v>2702416.43</v>
      </c>
      <c r="AA5722" s="42">
        <v>1</v>
      </c>
      <c r="AB5722" s="42">
        <v>116.23</v>
      </c>
      <c r="AC5722" s="42">
        <v>0</v>
      </c>
      <c r="AD5722" s="42">
        <v>3141.0186199999998</v>
      </c>
      <c r="AG5722" s="26" t="s">
        <v>15</v>
      </c>
      <c r="AH5722" s="43">
        <v>5.0279088360000003E-3</v>
      </c>
      <c r="AI5722" s="43">
        <v>1.146572607E-3</v>
      </c>
      <c r="AJ5722" s="43">
        <v>3.3934506867025835E-4</v>
      </c>
    </row>
    <row r="5723" spans="1:36" x14ac:dyDescent="0.2">
      <c r="A5723" s="26">
        <v>8694</v>
      </c>
      <c r="B5723" s="26">
        <v>12534</v>
      </c>
      <c r="C5723" s="26" t="s">
        <v>1752</v>
      </c>
      <c r="D5723" s="26">
        <v>520024126</v>
      </c>
      <c r="E5723" s="26" t="s">
        <v>203</v>
      </c>
      <c r="F5723" s="26" t="s">
        <v>1761</v>
      </c>
      <c r="G5723" s="26" t="s">
        <v>1762</v>
      </c>
      <c r="H5723" s="26" t="s">
        <v>69</v>
      </c>
      <c r="I5723" s="26" t="s">
        <v>113</v>
      </c>
      <c r="J5723" s="26" t="s">
        <v>51</v>
      </c>
      <c r="K5723" s="26" t="s">
        <v>51</v>
      </c>
      <c r="L5723" s="26" t="s">
        <v>433</v>
      </c>
      <c r="M5723" s="26" t="s">
        <v>165</v>
      </c>
      <c r="N5723" s="26" t="s">
        <v>357</v>
      </c>
      <c r="O5723" s="26" t="s">
        <v>57</v>
      </c>
      <c r="P5723" s="26" t="s">
        <v>728</v>
      </c>
      <c r="Q5723" s="26" t="s">
        <v>59</v>
      </c>
      <c r="R5723" s="26" t="s">
        <v>54</v>
      </c>
      <c r="S5723" s="26" t="s">
        <v>531</v>
      </c>
      <c r="T5723" s="54">
        <v>5.5990000000000002</v>
      </c>
      <c r="U5723" s="36" t="s">
        <v>1257</v>
      </c>
      <c r="V5723" s="43">
        <v>3.5000000000000001E-3</v>
      </c>
      <c r="W5723" s="43">
        <v>2.98E-2</v>
      </c>
      <c r="X5723" s="26" t="s">
        <v>347</v>
      </c>
      <c r="Z5723" s="42">
        <v>29040939</v>
      </c>
      <c r="AA5723" s="42">
        <v>1</v>
      </c>
      <c r="AB5723" s="42">
        <v>97.28</v>
      </c>
      <c r="AC5723" s="42">
        <v>0</v>
      </c>
      <c r="AD5723" s="42">
        <v>28251.025460000001</v>
      </c>
      <c r="AG5723" s="26" t="s">
        <v>15</v>
      </c>
      <c r="AH5723" s="43">
        <v>8.334942675E-3</v>
      </c>
      <c r="AI5723" s="43">
        <v>1.0312531014999999E-2</v>
      </c>
      <c r="AJ5723" s="43">
        <v>3.0521456045137733E-3</v>
      </c>
    </row>
    <row r="5724" spans="1:36" x14ac:dyDescent="0.2">
      <c r="A5724" s="26">
        <v>8694</v>
      </c>
      <c r="B5724" s="26">
        <v>12534</v>
      </c>
      <c r="C5724" s="26" t="s">
        <v>744</v>
      </c>
      <c r="D5724" s="26">
        <v>520031931</v>
      </c>
      <c r="E5724" s="26" t="s">
        <v>203</v>
      </c>
      <c r="F5724" s="26" t="s">
        <v>745</v>
      </c>
      <c r="G5724" s="26" t="s">
        <v>746</v>
      </c>
      <c r="H5724" s="26" t="s">
        <v>69</v>
      </c>
      <c r="I5724" s="26" t="s">
        <v>112</v>
      </c>
      <c r="J5724" s="26" t="s">
        <v>51</v>
      </c>
      <c r="K5724" s="26" t="s">
        <v>51</v>
      </c>
      <c r="L5724" s="26" t="s">
        <v>433</v>
      </c>
      <c r="M5724" s="26" t="s">
        <v>165</v>
      </c>
      <c r="N5724" s="26" t="s">
        <v>133</v>
      </c>
      <c r="O5724" s="26" t="s">
        <v>57</v>
      </c>
      <c r="P5724" s="26" t="s">
        <v>728</v>
      </c>
      <c r="Q5724" s="26" t="s">
        <v>59</v>
      </c>
      <c r="R5724" s="26" t="s">
        <v>54</v>
      </c>
      <c r="S5724" s="26" t="s">
        <v>531</v>
      </c>
      <c r="T5724" s="54">
        <v>0.90600000000000003</v>
      </c>
      <c r="U5724" s="36">
        <v>45669</v>
      </c>
      <c r="V5724" s="43">
        <v>3.6499999999999998E-2</v>
      </c>
      <c r="W5724" s="43">
        <v>4.4699999999999997E-2</v>
      </c>
      <c r="X5724" s="26" t="s">
        <v>347</v>
      </c>
      <c r="Z5724" s="42">
        <v>70000</v>
      </c>
      <c r="AA5724" s="42">
        <v>1</v>
      </c>
      <c r="AB5724" s="42">
        <v>99.62</v>
      </c>
      <c r="AC5724" s="42">
        <v>0</v>
      </c>
      <c r="AD5724" s="42">
        <v>69.733999999999995</v>
      </c>
      <c r="AG5724" s="26" t="s">
        <v>15</v>
      </c>
      <c r="AH5724" s="43">
        <v>1.3145775600000001E-4</v>
      </c>
      <c r="AI5724" s="43">
        <v>2.54551481263973E-5</v>
      </c>
      <c r="AJ5724" s="43">
        <v>7.533826405222583E-6</v>
      </c>
    </row>
    <row r="5725" spans="1:36" x14ac:dyDescent="0.2">
      <c r="A5725" s="26">
        <v>8694</v>
      </c>
      <c r="B5725" s="26">
        <v>12534</v>
      </c>
      <c r="C5725" s="26" t="s">
        <v>744</v>
      </c>
      <c r="D5725" s="26">
        <v>520031931</v>
      </c>
      <c r="E5725" s="26" t="s">
        <v>203</v>
      </c>
      <c r="F5725" s="26" t="s">
        <v>850</v>
      </c>
      <c r="G5725" s="26" t="s">
        <v>851</v>
      </c>
      <c r="H5725" s="26" t="s">
        <v>69</v>
      </c>
      <c r="I5725" s="26" t="s">
        <v>113</v>
      </c>
      <c r="J5725" s="26" t="s">
        <v>51</v>
      </c>
      <c r="K5725" s="26" t="s">
        <v>51</v>
      </c>
      <c r="L5725" s="26" t="s">
        <v>433</v>
      </c>
      <c r="M5725" s="26" t="s">
        <v>165</v>
      </c>
      <c r="N5725" s="26" t="s">
        <v>133</v>
      </c>
      <c r="O5725" s="26" t="s">
        <v>57</v>
      </c>
      <c r="P5725" s="26" t="s">
        <v>728</v>
      </c>
      <c r="Q5725" s="26" t="s">
        <v>59</v>
      </c>
      <c r="R5725" s="26" t="s">
        <v>54</v>
      </c>
      <c r="S5725" s="26" t="s">
        <v>531</v>
      </c>
      <c r="T5725" s="54">
        <v>0.91</v>
      </c>
      <c r="U5725" s="36">
        <v>45669</v>
      </c>
      <c r="V5725" s="43">
        <v>2.1999999999999999E-2</v>
      </c>
      <c r="W5725" s="43">
        <v>2.3900000000000001E-2</v>
      </c>
      <c r="X5725" s="26" t="s">
        <v>347</v>
      </c>
      <c r="Z5725" s="42">
        <v>697000</v>
      </c>
      <c r="AA5725" s="42">
        <v>1</v>
      </c>
      <c r="AB5725" s="42">
        <v>115.48</v>
      </c>
      <c r="AC5725" s="42">
        <v>0</v>
      </c>
      <c r="AD5725" s="42">
        <v>804.89559999999994</v>
      </c>
      <c r="AG5725" s="26" t="s">
        <v>15</v>
      </c>
      <c r="AH5725" s="43">
        <v>2.635109452E-3</v>
      </c>
      <c r="AI5725" s="43">
        <v>2.9381272699999998E-4</v>
      </c>
      <c r="AJ5725" s="43">
        <v>8.6958208689125446E-5</v>
      </c>
    </row>
    <row r="5726" spans="1:36" x14ac:dyDescent="0.2">
      <c r="A5726" s="26">
        <v>8694</v>
      </c>
      <c r="B5726" s="26">
        <v>12534</v>
      </c>
      <c r="C5726" s="26" t="s">
        <v>744</v>
      </c>
      <c r="D5726" s="26">
        <v>520031931</v>
      </c>
      <c r="E5726" s="26" t="s">
        <v>203</v>
      </c>
      <c r="F5726" s="26" t="s">
        <v>1763</v>
      </c>
      <c r="G5726" s="26" t="s">
        <v>1764</v>
      </c>
      <c r="H5726" s="26" t="s">
        <v>69</v>
      </c>
      <c r="I5726" s="26" t="s">
        <v>112</v>
      </c>
      <c r="J5726" s="26" t="s">
        <v>51</v>
      </c>
      <c r="K5726" s="26" t="s">
        <v>51</v>
      </c>
      <c r="L5726" s="26" t="s">
        <v>433</v>
      </c>
      <c r="M5726" s="26" t="s">
        <v>165</v>
      </c>
      <c r="N5726" s="26" t="s">
        <v>133</v>
      </c>
      <c r="O5726" s="26" t="s">
        <v>57</v>
      </c>
      <c r="P5726" s="26" t="s">
        <v>728</v>
      </c>
      <c r="Q5726" s="26" t="s">
        <v>59</v>
      </c>
      <c r="R5726" s="26" t="s">
        <v>54</v>
      </c>
      <c r="S5726" s="26" t="s">
        <v>531</v>
      </c>
      <c r="T5726" s="54">
        <v>3.194</v>
      </c>
      <c r="U5726" s="36">
        <v>47520</v>
      </c>
      <c r="V5726" s="43">
        <v>3.2000000000000001E-2</v>
      </c>
      <c r="W5726" s="43">
        <v>4.7699999999999999E-2</v>
      </c>
      <c r="X5726" s="26" t="s">
        <v>347</v>
      </c>
      <c r="Z5726" s="42">
        <v>1834000</v>
      </c>
      <c r="AA5726" s="42">
        <v>1</v>
      </c>
      <c r="AB5726" s="42">
        <v>95.59</v>
      </c>
      <c r="AC5726" s="42">
        <v>0</v>
      </c>
      <c r="AD5726" s="42">
        <v>1753.1206</v>
      </c>
      <c r="AG5726" s="26" t="s">
        <v>15</v>
      </c>
      <c r="AH5726" s="43">
        <v>1.3075315669999999E-3</v>
      </c>
      <c r="AI5726" s="43">
        <v>6.39945285E-4</v>
      </c>
      <c r="AJ5726" s="43">
        <v>1.894012428344804E-4</v>
      </c>
    </row>
    <row r="5727" spans="1:36" x14ac:dyDescent="0.2">
      <c r="A5727" s="26">
        <v>8694</v>
      </c>
      <c r="B5727" s="26">
        <v>12534</v>
      </c>
      <c r="C5727" s="26" t="s">
        <v>744</v>
      </c>
      <c r="D5727" s="26">
        <v>520031931</v>
      </c>
      <c r="E5727" s="26" t="s">
        <v>203</v>
      </c>
      <c r="F5727" s="26" t="s">
        <v>1765</v>
      </c>
      <c r="G5727" s="26" t="s">
        <v>1766</v>
      </c>
      <c r="H5727" s="26" t="s">
        <v>69</v>
      </c>
      <c r="I5727" s="26" t="s">
        <v>113</v>
      </c>
      <c r="J5727" s="26" t="s">
        <v>51</v>
      </c>
      <c r="K5727" s="26" t="s">
        <v>51</v>
      </c>
      <c r="L5727" s="26" t="s">
        <v>433</v>
      </c>
      <c r="M5727" s="26" t="s">
        <v>165</v>
      </c>
      <c r="N5727" s="26" t="s">
        <v>133</v>
      </c>
      <c r="O5727" s="26" t="s">
        <v>57</v>
      </c>
      <c r="P5727" s="26" t="s">
        <v>728</v>
      </c>
      <c r="Q5727" s="26" t="s">
        <v>59</v>
      </c>
      <c r="R5727" s="26" t="s">
        <v>54</v>
      </c>
      <c r="S5727" s="26" t="s">
        <v>531</v>
      </c>
      <c r="T5727" s="54">
        <v>3.2970000000000002</v>
      </c>
      <c r="U5727" s="36">
        <v>47520</v>
      </c>
      <c r="V5727" s="43">
        <v>1.7000000000000001E-2</v>
      </c>
      <c r="W5727" s="43">
        <v>2.4500000000000001E-2</v>
      </c>
      <c r="X5727" s="26" t="s">
        <v>347</v>
      </c>
      <c r="Z5727" s="42">
        <v>1360000</v>
      </c>
      <c r="AA5727" s="42">
        <v>1</v>
      </c>
      <c r="AB5727" s="42">
        <v>110.98</v>
      </c>
      <c r="AC5727" s="42">
        <v>0</v>
      </c>
      <c r="AD5727" s="42">
        <v>1509.328</v>
      </c>
      <c r="AG5727" s="26" t="s">
        <v>15</v>
      </c>
      <c r="AH5727" s="43">
        <v>1.0715073580000001E-3</v>
      </c>
      <c r="AI5727" s="43">
        <v>5.5095316199999997E-4</v>
      </c>
      <c r="AJ5727" s="43">
        <v>1.6306271174092683E-4</v>
      </c>
    </row>
    <row r="5728" spans="1:36" x14ac:dyDescent="0.2">
      <c r="A5728" s="26">
        <v>8694</v>
      </c>
      <c r="B5728" s="26">
        <v>12534</v>
      </c>
      <c r="C5728" s="26" t="s">
        <v>744</v>
      </c>
      <c r="D5728" s="26">
        <v>520031931</v>
      </c>
      <c r="E5728" s="26" t="s">
        <v>203</v>
      </c>
      <c r="F5728" s="26" t="s">
        <v>1767</v>
      </c>
      <c r="G5728" s="26" t="s">
        <v>1768</v>
      </c>
      <c r="H5728" s="26" t="s">
        <v>69</v>
      </c>
      <c r="I5728" s="26" t="s">
        <v>112</v>
      </c>
      <c r="J5728" s="26" t="s">
        <v>51</v>
      </c>
      <c r="K5728" s="26" t="s">
        <v>51</v>
      </c>
      <c r="L5728" s="26" t="s">
        <v>433</v>
      </c>
      <c r="M5728" s="26" t="s">
        <v>165</v>
      </c>
      <c r="N5728" s="26" t="s">
        <v>133</v>
      </c>
      <c r="O5728" s="26" t="s">
        <v>57</v>
      </c>
      <c r="P5728" s="26" t="s">
        <v>728</v>
      </c>
      <c r="Q5728" s="26" t="s">
        <v>59</v>
      </c>
      <c r="R5728" s="26" t="s">
        <v>54</v>
      </c>
      <c r="S5728" s="26" t="s">
        <v>531</v>
      </c>
      <c r="T5728" s="54">
        <v>7.766</v>
      </c>
      <c r="U5728" s="36">
        <v>49352</v>
      </c>
      <c r="V5728" s="43">
        <v>2.7900000000000001E-2</v>
      </c>
      <c r="W5728" s="43">
        <v>5.1999999999999998E-2</v>
      </c>
      <c r="X5728" s="26" t="s">
        <v>347</v>
      </c>
      <c r="Z5728" s="42">
        <v>7998000</v>
      </c>
      <c r="AA5728" s="42">
        <v>1</v>
      </c>
      <c r="AB5728" s="42">
        <v>83.7</v>
      </c>
      <c r="AC5728" s="42">
        <v>0</v>
      </c>
      <c r="AD5728" s="42">
        <v>6694.326</v>
      </c>
      <c r="AG5728" s="26" t="s">
        <v>15</v>
      </c>
      <c r="AH5728" s="43">
        <v>5.700641482E-3</v>
      </c>
      <c r="AI5728" s="43">
        <v>2.4436438450000002E-3</v>
      </c>
      <c r="AJ5728" s="43">
        <v>7.2323242584633137E-4</v>
      </c>
    </row>
    <row r="5729" spans="1:36" x14ac:dyDescent="0.2">
      <c r="A5729" s="26">
        <v>8694</v>
      </c>
      <c r="B5729" s="26">
        <v>12534</v>
      </c>
      <c r="C5729" s="26" t="s">
        <v>744</v>
      </c>
      <c r="D5729" s="26">
        <v>520031931</v>
      </c>
      <c r="E5729" s="26" t="s">
        <v>203</v>
      </c>
      <c r="F5729" s="26" t="s">
        <v>1769</v>
      </c>
      <c r="G5729" s="26" t="s">
        <v>1770</v>
      </c>
      <c r="H5729" s="26" t="s">
        <v>69</v>
      </c>
      <c r="I5729" s="26" t="s">
        <v>113</v>
      </c>
      <c r="J5729" s="26" t="s">
        <v>51</v>
      </c>
      <c r="K5729" s="26" t="s">
        <v>51</v>
      </c>
      <c r="L5729" s="26" t="s">
        <v>433</v>
      </c>
      <c r="M5729" s="26" t="s">
        <v>165</v>
      </c>
      <c r="N5729" s="26" t="s">
        <v>133</v>
      </c>
      <c r="O5729" s="26" t="s">
        <v>57</v>
      </c>
      <c r="P5729" s="26" t="s">
        <v>728</v>
      </c>
      <c r="Q5729" s="26" t="s">
        <v>59</v>
      </c>
      <c r="R5729" s="26" t="s">
        <v>54</v>
      </c>
      <c r="S5729" s="26" t="s">
        <v>531</v>
      </c>
      <c r="T5729" s="54">
        <v>8.1530000000000005</v>
      </c>
      <c r="U5729" s="36">
        <v>49315</v>
      </c>
      <c r="V5729" s="43">
        <v>5.7999999999999996E-3</v>
      </c>
      <c r="W5729" s="43">
        <v>2.8199999999999999E-2</v>
      </c>
      <c r="X5729" s="26" t="s">
        <v>347</v>
      </c>
      <c r="Z5729" s="42">
        <v>3938000</v>
      </c>
      <c r="AA5729" s="42">
        <v>1</v>
      </c>
      <c r="AB5729" s="42">
        <v>93.99</v>
      </c>
      <c r="AC5729" s="42">
        <v>0</v>
      </c>
      <c r="AD5729" s="42">
        <v>3701.3262</v>
      </c>
      <c r="AG5729" s="26" t="s">
        <v>15</v>
      </c>
      <c r="AH5729" s="43">
        <v>6.4579291659999996E-3</v>
      </c>
      <c r="AI5729" s="43">
        <v>1.3511028569999999E-3</v>
      </c>
      <c r="AJ5729" s="43">
        <v>3.9987881176903897E-4</v>
      </c>
    </row>
    <row r="5730" spans="1:36" x14ac:dyDescent="0.2">
      <c r="A5730" s="26">
        <v>8694</v>
      </c>
      <c r="B5730" s="26">
        <v>12534</v>
      </c>
      <c r="C5730" s="26" t="s">
        <v>852</v>
      </c>
      <c r="D5730" s="26">
        <v>520032046</v>
      </c>
      <c r="E5730" s="26" t="s">
        <v>203</v>
      </c>
      <c r="F5730" s="26" t="s">
        <v>853</v>
      </c>
      <c r="G5730" s="26" t="s">
        <v>854</v>
      </c>
      <c r="H5730" s="26" t="s">
        <v>69</v>
      </c>
      <c r="I5730" s="26" t="s">
        <v>112</v>
      </c>
      <c r="J5730" s="26" t="s">
        <v>51</v>
      </c>
      <c r="K5730" s="26" t="s">
        <v>51</v>
      </c>
      <c r="L5730" s="26" t="s">
        <v>433</v>
      </c>
      <c r="M5730" s="26" t="s">
        <v>165</v>
      </c>
      <c r="N5730" s="26" t="s">
        <v>129</v>
      </c>
      <c r="O5730" s="26" t="s">
        <v>57</v>
      </c>
      <c r="P5730" s="26" t="s">
        <v>530</v>
      </c>
      <c r="Q5730" s="26" t="s">
        <v>59</v>
      </c>
      <c r="R5730" s="26" t="s">
        <v>54</v>
      </c>
      <c r="S5730" s="26" t="s">
        <v>531</v>
      </c>
      <c r="T5730" s="54">
        <v>0.433</v>
      </c>
      <c r="U5730" s="36">
        <v>45875</v>
      </c>
      <c r="V5730" s="43">
        <v>2.98E-2</v>
      </c>
      <c r="W5730" s="43">
        <v>4.4400000000000002E-2</v>
      </c>
      <c r="X5730" s="26" t="s">
        <v>347</v>
      </c>
      <c r="Z5730" s="42">
        <v>3070079</v>
      </c>
      <c r="AA5730" s="42">
        <v>1</v>
      </c>
      <c r="AB5730" s="42">
        <v>101.06</v>
      </c>
      <c r="AC5730" s="42">
        <v>0</v>
      </c>
      <c r="AD5730" s="42">
        <v>3102.6218399999998</v>
      </c>
      <c r="AG5730" s="26" t="s">
        <v>15</v>
      </c>
      <c r="AH5730" s="43">
        <v>1.207688806E-3</v>
      </c>
      <c r="AI5730" s="43">
        <v>1.13255655E-3</v>
      </c>
      <c r="AJ5730" s="43">
        <v>3.3519680992933541E-4</v>
      </c>
    </row>
    <row r="5731" spans="1:36" x14ac:dyDescent="0.2">
      <c r="A5731" s="26">
        <v>8694</v>
      </c>
      <c r="B5731" s="26">
        <v>12534</v>
      </c>
      <c r="C5731" s="26" t="s">
        <v>852</v>
      </c>
      <c r="D5731" s="26">
        <v>520032046</v>
      </c>
      <c r="E5731" s="26" t="s">
        <v>203</v>
      </c>
      <c r="F5731" s="26" t="s">
        <v>1771</v>
      </c>
      <c r="G5731" s="26" t="s">
        <v>1772</v>
      </c>
      <c r="H5731" s="26" t="s">
        <v>69</v>
      </c>
      <c r="I5731" s="26" t="s">
        <v>113</v>
      </c>
      <c r="J5731" s="26" t="s">
        <v>51</v>
      </c>
      <c r="K5731" s="26" t="s">
        <v>51</v>
      </c>
      <c r="L5731" s="26" t="s">
        <v>433</v>
      </c>
      <c r="M5731" s="26" t="s">
        <v>165</v>
      </c>
      <c r="N5731" s="26" t="s">
        <v>129</v>
      </c>
      <c r="O5731" s="26" t="s">
        <v>57</v>
      </c>
      <c r="P5731" s="26" t="s">
        <v>530</v>
      </c>
      <c r="Q5731" s="26" t="s">
        <v>59</v>
      </c>
      <c r="R5731" s="26" t="s">
        <v>54</v>
      </c>
      <c r="S5731" s="26" t="s">
        <v>531</v>
      </c>
      <c r="T5731" s="54">
        <v>2.7029999999999998</v>
      </c>
      <c r="U5731" s="36" t="s">
        <v>1773</v>
      </c>
      <c r="V5731" s="43">
        <v>1.2200000000000001E-2</v>
      </c>
      <c r="W5731" s="43">
        <v>2.3800000000000002E-2</v>
      </c>
      <c r="X5731" s="26" t="s">
        <v>347</v>
      </c>
      <c r="Z5731" s="42">
        <v>12652799</v>
      </c>
      <c r="AA5731" s="42">
        <v>1</v>
      </c>
      <c r="AB5731" s="42">
        <v>113.2</v>
      </c>
      <c r="AC5731" s="42">
        <v>0</v>
      </c>
      <c r="AD5731" s="42">
        <v>14322.96847</v>
      </c>
      <c r="AG5731" s="26" t="s">
        <v>15</v>
      </c>
      <c r="AH5731" s="43">
        <v>4.1957649060000001E-3</v>
      </c>
      <c r="AI5731" s="43">
        <v>5.22834319E-3</v>
      </c>
      <c r="AJ5731" s="43">
        <v>1.5474052551188303E-3</v>
      </c>
    </row>
    <row r="5732" spans="1:36" x14ac:dyDescent="0.2">
      <c r="A5732" s="26">
        <v>8694</v>
      </c>
      <c r="B5732" s="26">
        <v>12534</v>
      </c>
      <c r="C5732" s="26" t="s">
        <v>852</v>
      </c>
      <c r="D5732" s="26">
        <v>520032046</v>
      </c>
      <c r="E5732" s="26" t="s">
        <v>203</v>
      </c>
      <c r="F5732" s="26" t="s">
        <v>1774</v>
      </c>
      <c r="G5732" s="26" t="s">
        <v>1775</v>
      </c>
      <c r="H5732" s="26" t="s">
        <v>69</v>
      </c>
      <c r="I5732" s="26" t="s">
        <v>113</v>
      </c>
      <c r="J5732" s="26" t="s">
        <v>51</v>
      </c>
      <c r="K5732" s="26" t="s">
        <v>51</v>
      </c>
      <c r="L5732" s="26" t="s">
        <v>433</v>
      </c>
      <c r="M5732" s="26" t="s">
        <v>165</v>
      </c>
      <c r="N5732" s="26" t="s">
        <v>129</v>
      </c>
      <c r="O5732" s="26" t="s">
        <v>57</v>
      </c>
      <c r="P5732" s="26" t="s">
        <v>530</v>
      </c>
      <c r="Q5732" s="26" t="s">
        <v>59</v>
      </c>
      <c r="R5732" s="26" t="s">
        <v>54</v>
      </c>
      <c r="S5732" s="26" t="s">
        <v>531</v>
      </c>
      <c r="T5732" s="54">
        <v>1.47</v>
      </c>
      <c r="U5732" s="36" t="s">
        <v>1776</v>
      </c>
      <c r="V5732" s="43">
        <v>3.8E-3</v>
      </c>
      <c r="W5732" s="43">
        <v>2.2100000000000002E-2</v>
      </c>
      <c r="X5732" s="26" t="s">
        <v>347</v>
      </c>
      <c r="Z5732" s="42">
        <v>18938416</v>
      </c>
      <c r="AA5732" s="42">
        <v>1</v>
      </c>
      <c r="AB5732" s="42">
        <v>110.77</v>
      </c>
      <c r="AC5732" s="42">
        <v>0</v>
      </c>
      <c r="AD5732" s="42">
        <v>20978.0834</v>
      </c>
      <c r="AG5732" s="26" t="s">
        <v>15</v>
      </c>
      <c r="AH5732" s="43">
        <v>6.3128053330000003E-3</v>
      </c>
      <c r="AI5732" s="43">
        <v>7.6576737359999999E-3</v>
      </c>
      <c r="AJ5732" s="43">
        <v>2.2664014490762258E-3</v>
      </c>
    </row>
    <row r="5733" spans="1:36" x14ac:dyDescent="0.2">
      <c r="A5733" s="26">
        <v>8694</v>
      </c>
      <c r="B5733" s="26">
        <v>12534</v>
      </c>
      <c r="C5733" s="26" t="s">
        <v>852</v>
      </c>
      <c r="D5733" s="26">
        <v>520032046</v>
      </c>
      <c r="E5733" s="26" t="s">
        <v>203</v>
      </c>
      <c r="F5733" s="26" t="s">
        <v>1777</v>
      </c>
      <c r="G5733" s="26" t="s">
        <v>1778</v>
      </c>
      <c r="H5733" s="26" t="s">
        <v>69</v>
      </c>
      <c r="I5733" s="26" t="s">
        <v>113</v>
      </c>
      <c r="J5733" s="26" t="s">
        <v>51</v>
      </c>
      <c r="K5733" s="26" t="s">
        <v>51</v>
      </c>
      <c r="L5733" s="26" t="s">
        <v>433</v>
      </c>
      <c r="M5733" s="26" t="s">
        <v>165</v>
      </c>
      <c r="N5733" s="26" t="s">
        <v>129</v>
      </c>
      <c r="O5733" s="26" t="s">
        <v>57</v>
      </c>
      <c r="P5733" s="26" t="s">
        <v>530</v>
      </c>
      <c r="Q5733" s="26" t="s">
        <v>59</v>
      </c>
      <c r="R5733" s="26" t="s">
        <v>54</v>
      </c>
      <c r="S5733" s="26" t="s">
        <v>531</v>
      </c>
      <c r="T5733" s="54">
        <v>5.4660000000000002</v>
      </c>
      <c r="U5733" s="36">
        <v>47490</v>
      </c>
      <c r="V5733" s="43">
        <v>2E-3</v>
      </c>
      <c r="W5733" s="43">
        <v>2.46E-2</v>
      </c>
      <c r="X5733" s="26" t="s">
        <v>347</v>
      </c>
      <c r="Z5733" s="42">
        <v>4037000</v>
      </c>
      <c r="AA5733" s="42">
        <v>1</v>
      </c>
      <c r="AB5733" s="42">
        <v>102.2</v>
      </c>
      <c r="AC5733" s="42">
        <v>0</v>
      </c>
      <c r="AD5733" s="42">
        <v>4125.8140000000003</v>
      </c>
      <c r="AG5733" s="26" t="s">
        <v>15</v>
      </c>
      <c r="AH5733" s="43">
        <v>4.2121759739999999E-3</v>
      </c>
      <c r="AI5733" s="43">
        <v>1.506054528E-3</v>
      </c>
      <c r="AJ5733" s="43">
        <v>4.4573904345422623E-4</v>
      </c>
    </row>
    <row r="5734" spans="1:36" x14ac:dyDescent="0.2">
      <c r="A5734" s="26">
        <v>8694</v>
      </c>
      <c r="B5734" s="26">
        <v>12534</v>
      </c>
      <c r="C5734" s="26" t="s">
        <v>852</v>
      </c>
      <c r="D5734" s="26">
        <v>520032046</v>
      </c>
      <c r="E5734" s="26" t="s">
        <v>203</v>
      </c>
      <c r="F5734" s="26" t="s">
        <v>1779</v>
      </c>
      <c r="G5734" s="26" t="s">
        <v>1780</v>
      </c>
      <c r="H5734" s="26" t="s">
        <v>69</v>
      </c>
      <c r="I5734" s="26" t="s">
        <v>113</v>
      </c>
      <c r="J5734" s="26" t="s">
        <v>51</v>
      </c>
      <c r="K5734" s="26" t="s">
        <v>51</v>
      </c>
      <c r="L5734" s="26" t="s">
        <v>433</v>
      </c>
      <c r="M5734" s="26" t="s">
        <v>165</v>
      </c>
      <c r="N5734" s="26" t="s">
        <v>129</v>
      </c>
      <c r="O5734" s="26" t="s">
        <v>57</v>
      </c>
      <c r="P5734" s="26" t="s">
        <v>1662</v>
      </c>
      <c r="Q5734" s="26" t="s">
        <v>64</v>
      </c>
      <c r="R5734" s="26" t="s">
        <v>54</v>
      </c>
      <c r="S5734" s="26" t="s">
        <v>531</v>
      </c>
      <c r="T5734" s="54">
        <v>0.16400000000000001</v>
      </c>
      <c r="U5734" s="36">
        <v>45691</v>
      </c>
      <c r="V5734" s="43">
        <v>9.4999999999999998E-3</v>
      </c>
      <c r="W5734" s="43">
        <v>3.2599999999999997E-2</v>
      </c>
      <c r="X5734" s="26" t="s">
        <v>347</v>
      </c>
      <c r="Z5734" s="42">
        <v>194049.61</v>
      </c>
      <c r="AA5734" s="42">
        <v>1</v>
      </c>
      <c r="AB5734" s="42">
        <v>116.63</v>
      </c>
      <c r="AC5734" s="42">
        <v>0</v>
      </c>
      <c r="AD5734" s="42">
        <v>226.32006000000001</v>
      </c>
      <c r="AG5734" s="26" t="s">
        <v>15</v>
      </c>
      <c r="AH5734" s="43">
        <v>1.207389074E-3</v>
      </c>
      <c r="AI5734" s="43">
        <v>8.2614085686682703E-5</v>
      </c>
      <c r="AJ5734" s="43">
        <v>2.4450856742185437E-5</v>
      </c>
    </row>
    <row r="5735" spans="1:36" x14ac:dyDescent="0.2">
      <c r="A5735" s="26">
        <v>8694</v>
      </c>
      <c r="B5735" s="26">
        <v>12534</v>
      </c>
      <c r="C5735" s="26" t="s">
        <v>852</v>
      </c>
      <c r="D5735" s="26">
        <v>520032046</v>
      </c>
      <c r="E5735" s="26" t="s">
        <v>203</v>
      </c>
      <c r="F5735" s="26" t="s">
        <v>1781</v>
      </c>
      <c r="G5735" s="26" t="s">
        <v>1782</v>
      </c>
      <c r="H5735" s="26" t="s">
        <v>69</v>
      </c>
      <c r="I5735" s="26" t="s">
        <v>113</v>
      </c>
      <c r="J5735" s="26" t="s">
        <v>51</v>
      </c>
      <c r="K5735" s="26" t="s">
        <v>51</v>
      </c>
      <c r="L5735" s="26" t="s">
        <v>433</v>
      </c>
      <c r="M5735" s="26" t="s">
        <v>165</v>
      </c>
      <c r="N5735" s="26" t="s">
        <v>129</v>
      </c>
      <c r="O5735" s="26" t="s">
        <v>57</v>
      </c>
      <c r="P5735" s="26" t="s">
        <v>530</v>
      </c>
      <c r="Q5735" s="26" t="s">
        <v>59</v>
      </c>
      <c r="R5735" s="26" t="s">
        <v>54</v>
      </c>
      <c r="S5735" s="26" t="s">
        <v>531</v>
      </c>
      <c r="T5735" s="54">
        <v>3.7989999999999999</v>
      </c>
      <c r="U5735" s="36" t="s">
        <v>1783</v>
      </c>
      <c r="V5735" s="43">
        <v>1E-3</v>
      </c>
      <c r="W5735" s="43">
        <v>2.4E-2</v>
      </c>
      <c r="X5735" s="26" t="s">
        <v>347</v>
      </c>
      <c r="Z5735" s="42">
        <v>19083596</v>
      </c>
      <c r="AA5735" s="42">
        <v>1</v>
      </c>
      <c r="AB5735" s="42">
        <v>103.26</v>
      </c>
      <c r="AC5735" s="42">
        <v>0</v>
      </c>
      <c r="AD5735" s="42">
        <v>19705.721229999999</v>
      </c>
      <c r="AG5735" s="26" t="s">
        <v>15</v>
      </c>
      <c r="AH5735" s="43">
        <v>5.6508659769999997E-3</v>
      </c>
      <c r="AI5735" s="43">
        <v>7.1932207070000004E-3</v>
      </c>
      <c r="AJ5735" s="43">
        <v>2.1289397271994901E-3</v>
      </c>
    </row>
    <row r="5736" spans="1:36" x14ac:dyDescent="0.2">
      <c r="A5736" s="26">
        <v>8694</v>
      </c>
      <c r="B5736" s="26">
        <v>12534</v>
      </c>
      <c r="C5736" s="26" t="s">
        <v>852</v>
      </c>
      <c r="D5736" s="26">
        <v>520032046</v>
      </c>
      <c r="E5736" s="26" t="s">
        <v>203</v>
      </c>
      <c r="F5736" s="26" t="s">
        <v>858</v>
      </c>
      <c r="G5736" s="26" t="s">
        <v>859</v>
      </c>
      <c r="H5736" s="26" t="s">
        <v>69</v>
      </c>
      <c r="I5736" s="26" t="s">
        <v>112</v>
      </c>
      <c r="J5736" s="26" t="s">
        <v>51</v>
      </c>
      <c r="K5736" s="26" t="s">
        <v>51</v>
      </c>
      <c r="L5736" s="26" t="s">
        <v>433</v>
      </c>
      <c r="M5736" s="26" t="s">
        <v>165</v>
      </c>
      <c r="N5736" s="26" t="s">
        <v>129</v>
      </c>
      <c r="O5736" s="26" t="s">
        <v>57</v>
      </c>
      <c r="P5736" s="26" t="s">
        <v>530</v>
      </c>
      <c r="Q5736" s="26" t="s">
        <v>59</v>
      </c>
      <c r="R5736" s="26" t="s">
        <v>54</v>
      </c>
      <c r="S5736" s="26" t="s">
        <v>531</v>
      </c>
      <c r="T5736" s="54">
        <v>3.0030000000000001</v>
      </c>
      <c r="U5736" s="36" t="s">
        <v>860</v>
      </c>
      <c r="V5736" s="43">
        <v>2.7400000000000001E-2</v>
      </c>
      <c r="W5736" s="43">
        <v>4.58E-2</v>
      </c>
      <c r="X5736" s="26" t="s">
        <v>347</v>
      </c>
      <c r="Z5736" s="42">
        <v>31053631.690000001</v>
      </c>
      <c r="AA5736" s="42">
        <v>1</v>
      </c>
      <c r="AB5736" s="42">
        <v>96.62</v>
      </c>
      <c r="AC5736" s="42">
        <v>0</v>
      </c>
      <c r="AD5736" s="42">
        <v>30004.018940000002</v>
      </c>
      <c r="AG5736" s="26" t="s">
        <v>15</v>
      </c>
      <c r="AH5736" s="43">
        <v>2.0729307494E-2</v>
      </c>
      <c r="AI5736" s="43">
        <v>1.0952429897E-2</v>
      </c>
      <c r="AJ5736" s="43">
        <v>3.2415331137317593E-3</v>
      </c>
    </row>
    <row r="5737" spans="1:36" x14ac:dyDescent="0.2">
      <c r="A5737" s="26">
        <v>8694</v>
      </c>
      <c r="B5737" s="26">
        <v>12534</v>
      </c>
      <c r="C5737" s="26" t="s">
        <v>852</v>
      </c>
      <c r="D5737" s="26">
        <v>520032046</v>
      </c>
      <c r="E5737" s="26" t="s">
        <v>203</v>
      </c>
      <c r="F5737" s="26" t="s">
        <v>1784</v>
      </c>
      <c r="G5737" s="26" t="s">
        <v>1785</v>
      </c>
      <c r="H5737" s="26" t="s">
        <v>69</v>
      </c>
      <c r="I5737" s="26" t="s">
        <v>113</v>
      </c>
      <c r="J5737" s="26" t="s">
        <v>51</v>
      </c>
      <c r="K5737" s="26" t="s">
        <v>51</v>
      </c>
      <c r="L5737" s="26" t="s">
        <v>433</v>
      </c>
      <c r="M5737" s="26" t="s">
        <v>165</v>
      </c>
      <c r="N5737" s="26" t="s">
        <v>129</v>
      </c>
      <c r="O5737" s="26" t="s">
        <v>57</v>
      </c>
      <c r="P5737" s="26" t="s">
        <v>530</v>
      </c>
      <c r="Q5737" s="26" t="s">
        <v>59</v>
      </c>
      <c r="R5737" s="26" t="s">
        <v>54</v>
      </c>
      <c r="S5737" s="26" t="s">
        <v>531</v>
      </c>
      <c r="T5737" s="54">
        <v>3.18</v>
      </c>
      <c r="U5737" s="36" t="s">
        <v>860</v>
      </c>
      <c r="V5737" s="43">
        <v>1E-3</v>
      </c>
      <c r="W5737" s="43">
        <v>2.4199999999999999E-2</v>
      </c>
      <c r="X5737" s="26" t="s">
        <v>347</v>
      </c>
      <c r="Z5737" s="42">
        <v>34476773.530000001</v>
      </c>
      <c r="AA5737" s="42">
        <v>1</v>
      </c>
      <c r="AB5737" s="42">
        <v>103.37</v>
      </c>
      <c r="AC5737" s="42">
        <v>0</v>
      </c>
      <c r="AD5737" s="42">
        <v>35638.640800000001</v>
      </c>
      <c r="AG5737" s="26" t="s">
        <v>15</v>
      </c>
      <c r="AH5737" s="43">
        <v>1.3245341081000001E-2</v>
      </c>
      <c r="AI5737" s="43">
        <v>1.3009247721000001E-2</v>
      </c>
      <c r="AJ5737" s="43">
        <v>3.8502786747538205E-3</v>
      </c>
    </row>
    <row r="5738" spans="1:36" x14ac:dyDescent="0.2">
      <c r="A5738" s="26">
        <v>8694</v>
      </c>
      <c r="B5738" s="26">
        <v>12534</v>
      </c>
      <c r="C5738" s="26" t="s">
        <v>1786</v>
      </c>
      <c r="D5738" s="26">
        <v>550010003</v>
      </c>
      <c r="E5738" s="26" t="s">
        <v>205</v>
      </c>
      <c r="F5738" s="26" t="s">
        <v>1787</v>
      </c>
      <c r="G5738" s="26" t="s">
        <v>1788</v>
      </c>
      <c r="H5738" s="26" t="s">
        <v>69</v>
      </c>
      <c r="I5738" s="26" t="s">
        <v>114</v>
      </c>
      <c r="J5738" s="26" t="s">
        <v>51</v>
      </c>
      <c r="K5738" s="26" t="s">
        <v>51</v>
      </c>
      <c r="L5738" s="26" t="s">
        <v>433</v>
      </c>
      <c r="M5738" s="26" t="s">
        <v>165</v>
      </c>
      <c r="N5738" s="26" t="s">
        <v>140</v>
      </c>
      <c r="O5738" s="26" t="s">
        <v>57</v>
      </c>
      <c r="P5738" s="26" t="s">
        <v>728</v>
      </c>
      <c r="Q5738" s="26" t="s">
        <v>59</v>
      </c>
      <c r="R5738" s="26" t="s">
        <v>54</v>
      </c>
      <c r="S5738" s="26" t="s">
        <v>531</v>
      </c>
      <c r="T5738" s="54">
        <v>0.51600000000000001</v>
      </c>
      <c r="U5738" s="36">
        <v>45940</v>
      </c>
      <c r="V5738" s="43">
        <v>3.49E-2</v>
      </c>
      <c r="W5738" s="43">
        <v>6.0199999999999997E-2</v>
      </c>
      <c r="X5738" s="26" t="s">
        <v>347</v>
      </c>
      <c r="Z5738" s="42">
        <v>277272.71000000002</v>
      </c>
      <c r="AA5738" s="42">
        <v>1</v>
      </c>
      <c r="AB5738" s="42">
        <v>100.58</v>
      </c>
      <c r="AC5738" s="42">
        <v>0</v>
      </c>
      <c r="AD5738" s="42">
        <v>278.88089000000002</v>
      </c>
      <c r="AG5738" s="26" t="s">
        <v>15</v>
      </c>
      <c r="AH5738" s="43">
        <v>8.2563551900000001E-4</v>
      </c>
      <c r="AI5738" s="43">
        <v>1.0180047499999999E-4</v>
      </c>
      <c r="AJ5738" s="43">
        <v>3.0129351722172467E-5</v>
      </c>
    </row>
    <row r="5739" spans="1:36" x14ac:dyDescent="0.2">
      <c r="A5739" s="26">
        <v>8694</v>
      </c>
      <c r="B5739" s="26">
        <v>12534</v>
      </c>
      <c r="C5739" s="26" t="s">
        <v>1786</v>
      </c>
      <c r="D5739" s="26">
        <v>550010003</v>
      </c>
      <c r="E5739" s="26" t="s">
        <v>205</v>
      </c>
      <c r="F5739" s="26" t="s">
        <v>1789</v>
      </c>
      <c r="G5739" s="26" t="s">
        <v>1790</v>
      </c>
      <c r="H5739" s="26" t="s">
        <v>69</v>
      </c>
      <c r="I5739" s="26" t="s">
        <v>112</v>
      </c>
      <c r="J5739" s="26" t="s">
        <v>51</v>
      </c>
      <c r="K5739" s="26" t="s">
        <v>51</v>
      </c>
      <c r="L5739" s="26" t="s">
        <v>433</v>
      </c>
      <c r="M5739" s="26" t="s">
        <v>165</v>
      </c>
      <c r="N5739" s="26" t="s">
        <v>140</v>
      </c>
      <c r="O5739" s="26" t="s">
        <v>57</v>
      </c>
      <c r="P5739" s="26" t="s">
        <v>728</v>
      </c>
      <c r="Q5739" s="26" t="s">
        <v>59</v>
      </c>
      <c r="R5739" s="26" t="s">
        <v>54</v>
      </c>
      <c r="S5739" s="26" t="s">
        <v>531</v>
      </c>
      <c r="T5739" s="54">
        <v>3.2189999999999999</v>
      </c>
      <c r="U5739" s="36">
        <v>47766</v>
      </c>
      <c r="V5739" s="43">
        <v>2.24E-2</v>
      </c>
      <c r="W5739" s="43">
        <v>4.9399999999999999E-2</v>
      </c>
      <c r="X5739" s="26" t="s">
        <v>347</v>
      </c>
      <c r="Z5739" s="42">
        <v>4164523.64</v>
      </c>
      <c r="AA5739" s="42">
        <v>1</v>
      </c>
      <c r="AB5739" s="42">
        <v>92.37</v>
      </c>
      <c r="AC5739" s="42">
        <v>0</v>
      </c>
      <c r="AD5739" s="42">
        <v>3846.7704899999999</v>
      </c>
      <c r="AG5739" s="26" t="s">
        <v>15</v>
      </c>
      <c r="AH5739" s="43">
        <v>7.4324188639999997E-3</v>
      </c>
      <c r="AI5739" s="43">
        <v>1.4041946909999999E-3</v>
      </c>
      <c r="AJ5739" s="43">
        <v>4.1559212281516928E-4</v>
      </c>
    </row>
    <row r="5740" spans="1:36" x14ac:dyDescent="0.2">
      <c r="A5740" s="26">
        <v>8694</v>
      </c>
      <c r="B5740" s="26">
        <v>12534</v>
      </c>
      <c r="C5740" s="26" t="s">
        <v>1791</v>
      </c>
      <c r="D5740" s="26">
        <v>520036435</v>
      </c>
      <c r="E5740" s="26" t="s">
        <v>203</v>
      </c>
      <c r="F5740" s="26" t="s">
        <v>1792</v>
      </c>
      <c r="G5740" s="26" t="s">
        <v>1793</v>
      </c>
      <c r="H5740" s="26" t="s">
        <v>69</v>
      </c>
      <c r="I5740" s="26" t="s">
        <v>112</v>
      </c>
      <c r="J5740" s="26" t="s">
        <v>51</v>
      </c>
      <c r="K5740" s="26" t="s">
        <v>51</v>
      </c>
      <c r="L5740" s="26" t="s">
        <v>433</v>
      </c>
      <c r="M5740" s="26" t="s">
        <v>165</v>
      </c>
      <c r="N5740" s="26" t="s">
        <v>131</v>
      </c>
      <c r="O5740" s="26" t="s">
        <v>57</v>
      </c>
      <c r="P5740" s="26" t="s">
        <v>737</v>
      </c>
      <c r="Q5740" s="26" t="s">
        <v>59</v>
      </c>
      <c r="R5740" s="26" t="s">
        <v>54</v>
      </c>
      <c r="S5740" s="26" t="s">
        <v>531</v>
      </c>
      <c r="T5740" s="54">
        <v>2.15</v>
      </c>
      <c r="U5740" s="36" t="s">
        <v>1616</v>
      </c>
      <c r="V5740" s="43">
        <v>2.3900000000000001E-2</v>
      </c>
      <c r="W5740" s="43">
        <v>5.1299999999999998E-2</v>
      </c>
      <c r="X5740" s="26" t="s">
        <v>347</v>
      </c>
      <c r="Z5740" s="42">
        <v>166666.85</v>
      </c>
      <c r="AA5740" s="42">
        <v>1</v>
      </c>
      <c r="AB5740" s="42">
        <v>94.48</v>
      </c>
      <c r="AC5740" s="42">
        <v>0</v>
      </c>
      <c r="AD5740" s="42">
        <v>157.46683999999999</v>
      </c>
      <c r="AG5740" s="26" t="s">
        <v>15</v>
      </c>
      <c r="AH5740" s="43">
        <v>1.1205044689999999E-3</v>
      </c>
      <c r="AI5740" s="43">
        <v>5.74804505290921E-5</v>
      </c>
      <c r="AJ5740" s="43">
        <v>1.701218684055066E-5</v>
      </c>
    </row>
    <row r="5741" spans="1:36" x14ac:dyDescent="0.2">
      <c r="A5741" s="26">
        <v>8694</v>
      </c>
      <c r="B5741" s="26">
        <v>12534</v>
      </c>
      <c r="C5741" s="26" t="s">
        <v>1794</v>
      </c>
      <c r="D5741" s="26">
        <v>520036617</v>
      </c>
      <c r="E5741" s="26" t="s">
        <v>203</v>
      </c>
      <c r="F5741" s="26" t="s">
        <v>1795</v>
      </c>
      <c r="G5741" s="26" t="s">
        <v>1796</v>
      </c>
      <c r="H5741" s="26" t="s">
        <v>69</v>
      </c>
      <c r="I5741" s="26" t="s">
        <v>113</v>
      </c>
      <c r="J5741" s="26" t="s">
        <v>51</v>
      </c>
      <c r="K5741" s="26" t="s">
        <v>51</v>
      </c>
      <c r="L5741" s="26" t="s">
        <v>433</v>
      </c>
      <c r="M5741" s="26" t="s">
        <v>165</v>
      </c>
      <c r="N5741" s="26" t="s">
        <v>357</v>
      </c>
      <c r="O5741" s="26" t="s">
        <v>57</v>
      </c>
      <c r="P5741" s="26" t="s">
        <v>737</v>
      </c>
      <c r="Q5741" s="26" t="s">
        <v>59</v>
      </c>
      <c r="R5741" s="26" t="s">
        <v>54</v>
      </c>
      <c r="S5741" s="26" t="s">
        <v>531</v>
      </c>
      <c r="T5741" s="54">
        <v>3.79</v>
      </c>
      <c r="U5741" s="36">
        <v>47125</v>
      </c>
      <c r="V5741" s="43">
        <v>1.5299999999999999E-2</v>
      </c>
      <c r="W5741" s="43">
        <v>2.7400000000000001E-2</v>
      </c>
      <c r="X5741" s="26" t="s">
        <v>347</v>
      </c>
      <c r="Z5741" s="42">
        <v>5424998.5300000003</v>
      </c>
      <c r="AA5741" s="42">
        <v>1</v>
      </c>
      <c r="AB5741" s="42">
        <v>110.31</v>
      </c>
      <c r="AC5741" s="42">
        <v>55.582320000000003</v>
      </c>
      <c r="AD5741" s="42">
        <v>6039.8981999999996</v>
      </c>
      <c r="AG5741" s="26" t="s">
        <v>15</v>
      </c>
      <c r="AH5741" s="43">
        <v>1.1787402117999999E-2</v>
      </c>
      <c r="AI5741" s="43">
        <v>2.2047566939999998E-3</v>
      </c>
      <c r="AJ5741" s="43">
        <v>6.525302512980231E-4</v>
      </c>
    </row>
    <row r="5742" spans="1:36" x14ac:dyDescent="0.2">
      <c r="A5742" s="26">
        <v>8694</v>
      </c>
      <c r="B5742" s="26">
        <v>12534</v>
      </c>
      <c r="C5742" s="26" t="s">
        <v>1794</v>
      </c>
      <c r="D5742" s="26">
        <v>520036617</v>
      </c>
      <c r="E5742" s="26" t="s">
        <v>203</v>
      </c>
      <c r="F5742" s="26" t="s">
        <v>1797</v>
      </c>
      <c r="G5742" s="26" t="s">
        <v>1798</v>
      </c>
      <c r="H5742" s="26" t="s">
        <v>69</v>
      </c>
      <c r="I5742" s="26" t="s">
        <v>113</v>
      </c>
      <c r="J5742" s="26" t="s">
        <v>51</v>
      </c>
      <c r="K5742" s="26" t="s">
        <v>51</v>
      </c>
      <c r="L5742" s="26" t="s">
        <v>433</v>
      </c>
      <c r="M5742" s="26" t="s">
        <v>165</v>
      </c>
      <c r="N5742" s="26" t="s">
        <v>357</v>
      </c>
      <c r="O5742" s="26" t="s">
        <v>57</v>
      </c>
      <c r="P5742" s="26" t="s">
        <v>724</v>
      </c>
      <c r="Q5742" s="26" t="s">
        <v>59</v>
      </c>
      <c r="R5742" s="26" t="s">
        <v>54</v>
      </c>
      <c r="S5742" s="26" t="s">
        <v>531</v>
      </c>
      <c r="T5742" s="54">
        <v>4.3330000000000002</v>
      </c>
      <c r="U5742" s="36" t="s">
        <v>777</v>
      </c>
      <c r="V5742" s="43">
        <v>8.9999999999999993E-3</v>
      </c>
      <c r="W5742" s="43">
        <v>3.0499999999999999E-2</v>
      </c>
      <c r="X5742" s="26" t="s">
        <v>347</v>
      </c>
      <c r="Z5742" s="42">
        <v>4150000</v>
      </c>
      <c r="AA5742" s="42">
        <v>1</v>
      </c>
      <c r="AB5742" s="42">
        <v>102.55</v>
      </c>
      <c r="AC5742" s="42">
        <v>0</v>
      </c>
      <c r="AD5742" s="42">
        <v>4255.8249999999998</v>
      </c>
      <c r="AG5742" s="26" t="s">
        <v>15</v>
      </c>
      <c r="AH5742" s="43">
        <v>0.01</v>
      </c>
      <c r="AI5742" s="43">
        <v>1.5535127159999999E-3</v>
      </c>
      <c r="AJ5742" s="43">
        <v>4.5978499384814292E-4</v>
      </c>
    </row>
    <row r="5743" spans="1:36" x14ac:dyDescent="0.2">
      <c r="A5743" s="26">
        <v>8694</v>
      </c>
      <c r="B5743" s="26">
        <v>12534</v>
      </c>
      <c r="C5743" s="26" t="s">
        <v>861</v>
      </c>
      <c r="D5743" s="26">
        <v>520036690</v>
      </c>
      <c r="E5743" s="26" t="s">
        <v>203</v>
      </c>
      <c r="F5743" s="26" t="s">
        <v>862</v>
      </c>
      <c r="G5743" s="26" t="s">
        <v>863</v>
      </c>
      <c r="H5743" s="26" t="s">
        <v>69</v>
      </c>
      <c r="I5743" s="26" t="s">
        <v>112</v>
      </c>
      <c r="J5743" s="26" t="s">
        <v>51</v>
      </c>
      <c r="K5743" s="26" t="s">
        <v>51</v>
      </c>
      <c r="L5743" s="26" t="s">
        <v>433</v>
      </c>
      <c r="M5743" s="26" t="s">
        <v>165</v>
      </c>
      <c r="N5743" s="26" t="s">
        <v>125</v>
      </c>
      <c r="O5743" s="26" t="s">
        <v>57</v>
      </c>
      <c r="P5743" s="26" t="s">
        <v>733</v>
      </c>
      <c r="Q5743" s="26" t="s">
        <v>59</v>
      </c>
      <c r="R5743" s="26" t="s">
        <v>54</v>
      </c>
      <c r="S5743" s="26" t="s">
        <v>531</v>
      </c>
      <c r="T5743" s="54">
        <v>1.39</v>
      </c>
      <c r="U5743" s="36">
        <v>46034</v>
      </c>
      <c r="V5743" s="43">
        <v>2.29E-2</v>
      </c>
      <c r="W5743" s="43">
        <v>4.5999999999999999E-2</v>
      </c>
      <c r="X5743" s="26" t="s">
        <v>347</v>
      </c>
      <c r="Z5743" s="42">
        <v>5363641.13</v>
      </c>
      <c r="AA5743" s="42">
        <v>1</v>
      </c>
      <c r="AB5743" s="42">
        <v>97.15</v>
      </c>
      <c r="AC5743" s="42">
        <v>0</v>
      </c>
      <c r="AD5743" s="42">
        <v>5210.77736</v>
      </c>
      <c r="AG5743" s="26" t="s">
        <v>15</v>
      </c>
      <c r="AH5743" s="43">
        <v>1.6190487228000001E-2</v>
      </c>
      <c r="AI5743" s="43">
        <v>1.9021009770000001E-3</v>
      </c>
      <c r="AJ5743" s="43">
        <v>5.6295482930140278E-4</v>
      </c>
    </row>
    <row r="5744" spans="1:36" x14ac:dyDescent="0.2">
      <c r="A5744" s="26">
        <v>8694</v>
      </c>
      <c r="B5744" s="26">
        <v>12534</v>
      </c>
      <c r="C5744" s="26" t="s">
        <v>1433</v>
      </c>
      <c r="D5744" s="26">
        <v>520036658</v>
      </c>
      <c r="E5744" s="26" t="s">
        <v>203</v>
      </c>
      <c r="F5744" s="26" t="s">
        <v>1801</v>
      </c>
      <c r="G5744" s="26" t="s">
        <v>1802</v>
      </c>
      <c r="H5744" s="26" t="s">
        <v>69</v>
      </c>
      <c r="I5744" s="26" t="s">
        <v>112</v>
      </c>
      <c r="J5744" s="26" t="s">
        <v>51</v>
      </c>
      <c r="K5744" s="26" t="s">
        <v>51</v>
      </c>
      <c r="L5744" s="26" t="s">
        <v>433</v>
      </c>
      <c r="M5744" s="26" t="s">
        <v>165</v>
      </c>
      <c r="N5744" s="26" t="s">
        <v>87</v>
      </c>
      <c r="O5744" s="26" t="s">
        <v>57</v>
      </c>
      <c r="P5744" s="26" t="s">
        <v>737</v>
      </c>
      <c r="Q5744" s="26" t="s">
        <v>59</v>
      </c>
      <c r="R5744" s="26" t="s">
        <v>54</v>
      </c>
      <c r="S5744" s="26" t="s">
        <v>531</v>
      </c>
      <c r="T5744" s="54">
        <v>2.0790000000000002</v>
      </c>
      <c r="U5744" s="36" t="s">
        <v>1803</v>
      </c>
      <c r="V5744" s="43">
        <v>2.7E-2</v>
      </c>
      <c r="W5744" s="43">
        <v>5.3100000000000001E-2</v>
      </c>
      <c r="X5744" s="26" t="s">
        <v>347</v>
      </c>
      <c r="Z5744" s="42">
        <v>395376</v>
      </c>
      <c r="AA5744" s="42">
        <v>1</v>
      </c>
      <c r="AB5744" s="42">
        <v>95.52</v>
      </c>
      <c r="AC5744" s="42">
        <v>0</v>
      </c>
      <c r="AD5744" s="42">
        <v>377.66316</v>
      </c>
      <c r="AG5744" s="26" t="s">
        <v>15</v>
      </c>
      <c r="AH5744" s="43">
        <v>5.7995656299999999E-4</v>
      </c>
      <c r="AI5744" s="43">
        <v>1.3785917400000001E-4</v>
      </c>
      <c r="AJ5744" s="43">
        <v>4.0801455345854268E-5</v>
      </c>
    </row>
    <row r="5745" spans="1:36" x14ac:dyDescent="0.2">
      <c r="A5745" s="26">
        <v>8694</v>
      </c>
      <c r="B5745" s="26">
        <v>12534</v>
      </c>
      <c r="C5745" s="26" t="s">
        <v>1433</v>
      </c>
      <c r="D5745" s="26">
        <v>520036658</v>
      </c>
      <c r="E5745" s="26" t="s">
        <v>203</v>
      </c>
      <c r="F5745" s="26" t="s">
        <v>1804</v>
      </c>
      <c r="G5745" s="26" t="s">
        <v>1805</v>
      </c>
      <c r="H5745" s="26" t="s">
        <v>69</v>
      </c>
      <c r="I5745" s="26" t="s">
        <v>112</v>
      </c>
      <c r="J5745" s="26" t="s">
        <v>51</v>
      </c>
      <c r="K5745" s="26" t="s">
        <v>51</v>
      </c>
      <c r="L5745" s="26" t="s">
        <v>433</v>
      </c>
      <c r="M5745" s="26" t="s">
        <v>165</v>
      </c>
      <c r="N5745" s="26" t="s">
        <v>87</v>
      </c>
      <c r="O5745" s="26" t="s">
        <v>57</v>
      </c>
      <c r="P5745" s="26" t="s">
        <v>737</v>
      </c>
      <c r="Q5745" s="26" t="s">
        <v>59</v>
      </c>
      <c r="R5745" s="26" t="s">
        <v>54</v>
      </c>
      <c r="S5745" s="26" t="s">
        <v>531</v>
      </c>
      <c r="T5745" s="54">
        <v>2.9380000000000002</v>
      </c>
      <c r="U5745" s="36" t="s">
        <v>1806</v>
      </c>
      <c r="V5745" s="43">
        <v>0.05</v>
      </c>
      <c r="W5745" s="43">
        <v>5.4100000000000002E-2</v>
      </c>
      <c r="X5745" s="26" t="s">
        <v>347</v>
      </c>
      <c r="Z5745" s="42">
        <v>205303.87</v>
      </c>
      <c r="AA5745" s="42">
        <v>1</v>
      </c>
      <c r="AB5745" s="42">
        <v>100.36</v>
      </c>
      <c r="AC5745" s="42">
        <v>0</v>
      </c>
      <c r="AD5745" s="42">
        <v>206.04295999999999</v>
      </c>
      <c r="AG5745" s="26" t="s">
        <v>15</v>
      </c>
      <c r="AH5745" s="43">
        <v>1.9837583400000001E-4</v>
      </c>
      <c r="AI5745" s="43">
        <v>7.5212293389183998E-5</v>
      </c>
      <c r="AJ5745" s="43">
        <v>2.2260187177821728E-5</v>
      </c>
    </row>
    <row r="5746" spans="1:36" x14ac:dyDescent="0.2">
      <c r="A5746" s="26">
        <v>8694</v>
      </c>
      <c r="B5746" s="26">
        <v>12534</v>
      </c>
      <c r="C5746" s="26" t="s">
        <v>1807</v>
      </c>
      <c r="D5746" s="26">
        <v>520037540</v>
      </c>
      <c r="E5746" s="26" t="s">
        <v>203</v>
      </c>
      <c r="F5746" s="26" t="s">
        <v>1808</v>
      </c>
      <c r="G5746" s="26" t="s">
        <v>1809</v>
      </c>
      <c r="H5746" s="26" t="s">
        <v>69</v>
      </c>
      <c r="I5746" s="26" t="s">
        <v>113</v>
      </c>
      <c r="J5746" s="26" t="s">
        <v>51</v>
      </c>
      <c r="K5746" s="26" t="s">
        <v>51</v>
      </c>
      <c r="L5746" s="26" t="s">
        <v>433</v>
      </c>
      <c r="M5746" s="26" t="s">
        <v>165</v>
      </c>
      <c r="N5746" s="26" t="s">
        <v>358</v>
      </c>
      <c r="O5746" s="26" t="s">
        <v>57</v>
      </c>
      <c r="P5746" s="26" t="s">
        <v>1122</v>
      </c>
      <c r="Q5746" s="26" t="s">
        <v>59</v>
      </c>
      <c r="R5746" s="26" t="s">
        <v>54</v>
      </c>
      <c r="S5746" s="26" t="s">
        <v>531</v>
      </c>
      <c r="T5746" s="54">
        <v>2.9159999999999999</v>
      </c>
      <c r="U5746" s="36" t="s">
        <v>1174</v>
      </c>
      <c r="V5746" s="43">
        <v>1.7500000000000002E-2</v>
      </c>
      <c r="W5746" s="43">
        <v>3.5799999999999998E-2</v>
      </c>
      <c r="X5746" s="26" t="s">
        <v>347</v>
      </c>
      <c r="Z5746" s="42">
        <v>1041400</v>
      </c>
      <c r="AA5746" s="42">
        <v>1</v>
      </c>
      <c r="AB5746" s="42">
        <v>109.48</v>
      </c>
      <c r="AC5746" s="42">
        <v>0</v>
      </c>
      <c r="AD5746" s="42">
        <v>1140.12472</v>
      </c>
      <c r="AG5746" s="26" t="s">
        <v>15</v>
      </c>
      <c r="AH5746" s="43">
        <v>2.2022459439999999E-3</v>
      </c>
      <c r="AI5746" s="43">
        <v>4.16182115E-4</v>
      </c>
      <c r="AJ5746" s="43">
        <v>1.2317523332639751E-4</v>
      </c>
    </row>
    <row r="5747" spans="1:36" x14ac:dyDescent="0.2">
      <c r="A5747" s="26">
        <v>8694</v>
      </c>
      <c r="B5747" s="26">
        <v>12534</v>
      </c>
      <c r="C5747" s="26" t="s">
        <v>1807</v>
      </c>
      <c r="D5747" s="26">
        <v>520037540</v>
      </c>
      <c r="E5747" s="26" t="s">
        <v>203</v>
      </c>
      <c r="F5747" s="26" t="s">
        <v>1810</v>
      </c>
      <c r="G5747" s="26" t="s">
        <v>1811</v>
      </c>
      <c r="H5747" s="26" t="s">
        <v>69</v>
      </c>
      <c r="I5747" s="26" t="s">
        <v>113</v>
      </c>
      <c r="J5747" s="26" t="s">
        <v>51</v>
      </c>
      <c r="K5747" s="26" t="s">
        <v>51</v>
      </c>
      <c r="L5747" s="26" t="s">
        <v>433</v>
      </c>
      <c r="M5747" s="26" t="s">
        <v>165</v>
      </c>
      <c r="N5747" s="26" t="s">
        <v>358</v>
      </c>
      <c r="O5747" s="26" t="s">
        <v>57</v>
      </c>
      <c r="P5747" s="26" t="s">
        <v>1122</v>
      </c>
      <c r="Q5747" s="26" t="s">
        <v>59</v>
      </c>
      <c r="R5747" s="26" t="s">
        <v>54</v>
      </c>
      <c r="S5747" s="26" t="s">
        <v>531</v>
      </c>
      <c r="T5747" s="54">
        <v>3.9590000000000001</v>
      </c>
      <c r="U5747" s="36" t="s">
        <v>777</v>
      </c>
      <c r="V5747" s="43">
        <v>9.9000000000000008E-3</v>
      </c>
      <c r="W5747" s="43">
        <v>0.04</v>
      </c>
      <c r="X5747" s="26" t="s">
        <v>347</v>
      </c>
      <c r="Z5747" s="42">
        <v>617358.6</v>
      </c>
      <c r="AA5747" s="42">
        <v>1</v>
      </c>
      <c r="AB5747" s="42">
        <v>100.3</v>
      </c>
      <c r="AC5747" s="42">
        <v>0</v>
      </c>
      <c r="AD5747" s="42">
        <v>619.21068000000002</v>
      </c>
      <c r="AG5747" s="26" t="s">
        <v>15</v>
      </c>
      <c r="AH5747" s="43">
        <v>1.6407903619999999E-3</v>
      </c>
      <c r="AI5747" s="43">
        <v>2.26031771E-4</v>
      </c>
      <c r="AJ5747" s="43">
        <v>6.6897435560556284E-5</v>
      </c>
    </row>
    <row r="5748" spans="1:36" x14ac:dyDescent="0.2">
      <c r="A5748" s="26">
        <v>8694</v>
      </c>
      <c r="B5748" s="26">
        <v>12534</v>
      </c>
      <c r="C5748" s="26" t="s">
        <v>864</v>
      </c>
      <c r="D5748" s="26">
        <v>520037789</v>
      </c>
      <c r="E5748" s="26" t="s">
        <v>203</v>
      </c>
      <c r="F5748" s="26" t="s">
        <v>865</v>
      </c>
      <c r="G5748" s="26" t="s">
        <v>866</v>
      </c>
      <c r="H5748" s="26" t="s">
        <v>69</v>
      </c>
      <c r="I5748" s="26" t="s">
        <v>113</v>
      </c>
      <c r="J5748" s="26" t="s">
        <v>51</v>
      </c>
      <c r="K5748" s="26" t="s">
        <v>51</v>
      </c>
      <c r="L5748" s="26" t="s">
        <v>433</v>
      </c>
      <c r="M5748" s="26" t="s">
        <v>165</v>
      </c>
      <c r="N5748" s="26" t="s">
        <v>357</v>
      </c>
      <c r="O5748" s="26" t="s">
        <v>57</v>
      </c>
      <c r="P5748" s="26" t="s">
        <v>728</v>
      </c>
      <c r="Q5748" s="26" t="s">
        <v>59</v>
      </c>
      <c r="R5748" s="26" t="s">
        <v>54</v>
      </c>
      <c r="S5748" s="26" t="s">
        <v>531</v>
      </c>
      <c r="T5748" s="54">
        <v>0.52100000000000002</v>
      </c>
      <c r="U5748" s="36">
        <v>45937</v>
      </c>
      <c r="V5748" s="43">
        <v>2.3E-2</v>
      </c>
      <c r="W5748" s="43">
        <v>2.8199999999999999E-2</v>
      </c>
      <c r="X5748" s="26" t="s">
        <v>347</v>
      </c>
      <c r="Z5748" s="42">
        <v>5969880.6900000004</v>
      </c>
      <c r="AA5748" s="42">
        <v>1</v>
      </c>
      <c r="AB5748" s="42">
        <v>116.73</v>
      </c>
      <c r="AC5748" s="42">
        <v>80.644009999999994</v>
      </c>
      <c r="AD5748" s="42">
        <v>7049.2857400000003</v>
      </c>
      <c r="AG5748" s="26" t="s">
        <v>15</v>
      </c>
      <c r="AH5748" s="43">
        <v>7.5028542519999996E-3</v>
      </c>
      <c r="AI5748" s="43">
        <v>2.5732155429999998E-3</v>
      </c>
      <c r="AJ5748" s="43">
        <v>7.6158108019002237E-4</v>
      </c>
    </row>
    <row r="5749" spans="1:36" x14ac:dyDescent="0.2">
      <c r="A5749" s="26">
        <v>8694</v>
      </c>
      <c r="B5749" s="26">
        <v>12534</v>
      </c>
      <c r="C5749" s="26" t="s">
        <v>864</v>
      </c>
      <c r="D5749" s="26">
        <v>520037789</v>
      </c>
      <c r="E5749" s="26" t="s">
        <v>203</v>
      </c>
      <c r="F5749" s="26" t="s">
        <v>867</v>
      </c>
      <c r="G5749" s="26" t="s">
        <v>868</v>
      </c>
      <c r="H5749" s="26" t="s">
        <v>69</v>
      </c>
      <c r="I5749" s="26" t="s">
        <v>113</v>
      </c>
      <c r="J5749" s="26" t="s">
        <v>51</v>
      </c>
      <c r="K5749" s="26" t="s">
        <v>51</v>
      </c>
      <c r="L5749" s="26" t="s">
        <v>433</v>
      </c>
      <c r="M5749" s="26" t="s">
        <v>165</v>
      </c>
      <c r="N5749" s="26" t="s">
        <v>357</v>
      </c>
      <c r="O5749" s="26" t="s">
        <v>57</v>
      </c>
      <c r="P5749" s="26" t="s">
        <v>728</v>
      </c>
      <c r="Q5749" s="26" t="s">
        <v>59</v>
      </c>
      <c r="R5749" s="26" t="s">
        <v>54</v>
      </c>
      <c r="S5749" s="26" t="s">
        <v>531</v>
      </c>
      <c r="T5749" s="54">
        <v>1.284</v>
      </c>
      <c r="U5749" s="36" t="s">
        <v>869</v>
      </c>
      <c r="V5749" s="43">
        <v>2.1499999999999998E-2</v>
      </c>
      <c r="W5749" s="43">
        <v>2.7E-2</v>
      </c>
      <c r="X5749" s="26" t="s">
        <v>347</v>
      </c>
      <c r="Z5749" s="42">
        <v>6335196.9299999997</v>
      </c>
      <c r="AA5749" s="42">
        <v>1</v>
      </c>
      <c r="AB5749" s="42">
        <v>116.99</v>
      </c>
      <c r="AC5749" s="42">
        <v>0</v>
      </c>
      <c r="AD5749" s="42">
        <v>7411.5468899999996</v>
      </c>
      <c r="AG5749" s="26" t="s">
        <v>15</v>
      </c>
      <c r="AH5749" s="43">
        <v>5.3747772099999999E-3</v>
      </c>
      <c r="AI5749" s="43">
        <v>2.7054524889999999E-3</v>
      </c>
      <c r="AJ5749" s="43">
        <v>8.0071855426947132E-4</v>
      </c>
    </row>
    <row r="5750" spans="1:36" x14ac:dyDescent="0.2">
      <c r="A5750" s="26">
        <v>8694</v>
      </c>
      <c r="B5750" s="26">
        <v>12534</v>
      </c>
      <c r="C5750" s="26" t="s">
        <v>864</v>
      </c>
      <c r="D5750" s="26">
        <v>520037789</v>
      </c>
      <c r="E5750" s="26" t="s">
        <v>203</v>
      </c>
      <c r="F5750" s="26" t="s">
        <v>1812</v>
      </c>
      <c r="G5750" s="26" t="s">
        <v>1813</v>
      </c>
      <c r="H5750" s="26" t="s">
        <v>69</v>
      </c>
      <c r="I5750" s="26" t="s">
        <v>113</v>
      </c>
      <c r="J5750" s="26" t="s">
        <v>51</v>
      </c>
      <c r="K5750" s="26" t="s">
        <v>51</v>
      </c>
      <c r="L5750" s="26" t="s">
        <v>433</v>
      </c>
      <c r="M5750" s="26" t="s">
        <v>165</v>
      </c>
      <c r="N5750" s="26" t="s">
        <v>357</v>
      </c>
      <c r="O5750" s="26" t="s">
        <v>57</v>
      </c>
      <c r="P5750" s="26" t="s">
        <v>728</v>
      </c>
      <c r="Q5750" s="26" t="s">
        <v>59</v>
      </c>
      <c r="R5750" s="26" t="s">
        <v>54</v>
      </c>
      <c r="S5750" s="26" t="s">
        <v>531</v>
      </c>
      <c r="T5750" s="54">
        <v>2.1309999999999998</v>
      </c>
      <c r="U5750" s="36">
        <v>46391</v>
      </c>
      <c r="V5750" s="43">
        <v>2.35E-2</v>
      </c>
      <c r="W5750" s="43">
        <v>2.64E-2</v>
      </c>
      <c r="X5750" s="26" t="s">
        <v>347</v>
      </c>
      <c r="Z5750" s="42">
        <v>6658040.5899999999</v>
      </c>
      <c r="AA5750" s="42">
        <v>1</v>
      </c>
      <c r="AB5750" s="42">
        <v>116.64</v>
      </c>
      <c r="AC5750" s="42">
        <v>0</v>
      </c>
      <c r="AD5750" s="42">
        <v>7765.9385400000001</v>
      </c>
      <c r="AG5750" s="26" t="s">
        <v>15</v>
      </c>
      <c r="AH5750" s="43">
        <v>7.1740418109999997E-3</v>
      </c>
      <c r="AI5750" s="43">
        <v>2.8348168160000002E-3</v>
      </c>
      <c r="AJ5750" s="43">
        <v>8.3900583408362799E-4</v>
      </c>
    </row>
    <row r="5751" spans="1:36" x14ac:dyDescent="0.2">
      <c r="A5751" s="26">
        <v>8694</v>
      </c>
      <c r="B5751" s="26">
        <v>12534</v>
      </c>
      <c r="C5751" s="26" t="s">
        <v>864</v>
      </c>
      <c r="D5751" s="26">
        <v>520037789</v>
      </c>
      <c r="E5751" s="26" t="s">
        <v>203</v>
      </c>
      <c r="F5751" s="26" t="s">
        <v>1814</v>
      </c>
      <c r="G5751" s="26" t="s">
        <v>1815</v>
      </c>
      <c r="H5751" s="26" t="s">
        <v>69</v>
      </c>
      <c r="I5751" s="26" t="s">
        <v>113</v>
      </c>
      <c r="J5751" s="26" t="s">
        <v>51</v>
      </c>
      <c r="K5751" s="26" t="s">
        <v>51</v>
      </c>
      <c r="L5751" s="26" t="s">
        <v>433</v>
      </c>
      <c r="M5751" s="26" t="s">
        <v>165</v>
      </c>
      <c r="N5751" s="26" t="s">
        <v>357</v>
      </c>
      <c r="O5751" s="26" t="s">
        <v>57</v>
      </c>
      <c r="P5751" s="26" t="s">
        <v>728</v>
      </c>
      <c r="Q5751" s="26" t="s">
        <v>59</v>
      </c>
      <c r="R5751" s="26" t="s">
        <v>54</v>
      </c>
      <c r="S5751" s="26" t="s">
        <v>531</v>
      </c>
      <c r="T5751" s="54">
        <v>3.74</v>
      </c>
      <c r="U5751" s="36">
        <v>48214</v>
      </c>
      <c r="V5751" s="43">
        <v>2.2499999999999999E-2</v>
      </c>
      <c r="W5751" s="43">
        <v>2.8400000000000002E-2</v>
      </c>
      <c r="X5751" s="26" t="s">
        <v>347</v>
      </c>
      <c r="Z5751" s="42">
        <v>2015611.64</v>
      </c>
      <c r="AA5751" s="42">
        <v>1</v>
      </c>
      <c r="AB5751" s="42">
        <v>114.28</v>
      </c>
      <c r="AC5751" s="42">
        <v>27.20628</v>
      </c>
      <c r="AD5751" s="42">
        <v>2330.6472600000002</v>
      </c>
      <c r="AG5751" s="26" t="s">
        <v>15</v>
      </c>
      <c r="AH5751" s="43">
        <v>1.1426681100000001E-3</v>
      </c>
      <c r="AI5751" s="43">
        <v>8.5076105200000002E-4</v>
      </c>
      <c r="AJ5751" s="43">
        <v>2.5179527732021201E-4</v>
      </c>
    </row>
    <row r="5752" spans="1:36" x14ac:dyDescent="0.2">
      <c r="A5752" s="26">
        <v>8694</v>
      </c>
      <c r="B5752" s="26">
        <v>12534</v>
      </c>
      <c r="C5752" s="26" t="s">
        <v>864</v>
      </c>
      <c r="D5752" s="26">
        <v>520037789</v>
      </c>
      <c r="E5752" s="26" t="s">
        <v>203</v>
      </c>
      <c r="F5752" s="26" t="s">
        <v>1816</v>
      </c>
      <c r="G5752" s="26" t="s">
        <v>1817</v>
      </c>
      <c r="H5752" s="26" t="s">
        <v>69</v>
      </c>
      <c r="I5752" s="26" t="s">
        <v>113</v>
      </c>
      <c r="J5752" s="26" t="s">
        <v>51</v>
      </c>
      <c r="K5752" s="26" t="s">
        <v>51</v>
      </c>
      <c r="L5752" s="26" t="s">
        <v>433</v>
      </c>
      <c r="M5752" s="26" t="s">
        <v>165</v>
      </c>
      <c r="N5752" s="26" t="s">
        <v>357</v>
      </c>
      <c r="O5752" s="26" t="s">
        <v>57</v>
      </c>
      <c r="P5752" s="26" t="s">
        <v>728</v>
      </c>
      <c r="Q5752" s="26" t="s">
        <v>59</v>
      </c>
      <c r="R5752" s="26" t="s">
        <v>54</v>
      </c>
      <c r="S5752" s="26" t="s">
        <v>531</v>
      </c>
      <c r="T5752" s="54">
        <v>3.3439999999999999</v>
      </c>
      <c r="U5752" s="36">
        <v>46790</v>
      </c>
      <c r="V5752" s="43">
        <v>6.4999999999999997E-3</v>
      </c>
      <c r="W5752" s="43">
        <v>2.58E-2</v>
      </c>
      <c r="X5752" s="26" t="s">
        <v>347</v>
      </c>
      <c r="Z5752" s="42">
        <v>730009.35</v>
      </c>
      <c r="AA5752" s="42">
        <v>1</v>
      </c>
      <c r="AB5752" s="42">
        <v>107.93</v>
      </c>
      <c r="AC5752" s="42">
        <v>3.2954300000000001</v>
      </c>
      <c r="AD5752" s="42">
        <v>791.19452000000001</v>
      </c>
      <c r="AG5752" s="26" t="s">
        <v>15</v>
      </c>
      <c r="AH5752" s="43">
        <v>1.3505687609999999E-3</v>
      </c>
      <c r="AI5752" s="43">
        <v>2.8881139299999998E-4</v>
      </c>
      <c r="AJ5752" s="43">
        <v>8.5477990168976496E-5</v>
      </c>
    </row>
    <row r="5753" spans="1:36" x14ac:dyDescent="0.2">
      <c r="A5753" s="26">
        <v>8694</v>
      </c>
      <c r="B5753" s="26">
        <v>12534</v>
      </c>
      <c r="C5753" s="26" t="s">
        <v>864</v>
      </c>
      <c r="D5753" s="26">
        <v>520037789</v>
      </c>
      <c r="E5753" s="26" t="s">
        <v>203</v>
      </c>
      <c r="F5753" s="26" t="s">
        <v>1818</v>
      </c>
      <c r="G5753" s="26" t="s">
        <v>1819</v>
      </c>
      <c r="H5753" s="26" t="s">
        <v>69</v>
      </c>
      <c r="I5753" s="26" t="s">
        <v>113</v>
      </c>
      <c r="J5753" s="26" t="s">
        <v>51</v>
      </c>
      <c r="K5753" s="26" t="s">
        <v>51</v>
      </c>
      <c r="L5753" s="26" t="s">
        <v>433</v>
      </c>
      <c r="M5753" s="26" t="s">
        <v>165</v>
      </c>
      <c r="N5753" s="26" t="s">
        <v>357</v>
      </c>
      <c r="O5753" s="26" t="s">
        <v>57</v>
      </c>
      <c r="P5753" s="26" t="s">
        <v>728</v>
      </c>
      <c r="Q5753" s="26" t="s">
        <v>59</v>
      </c>
      <c r="R5753" s="26" t="s">
        <v>54</v>
      </c>
      <c r="S5753" s="26" t="s">
        <v>531</v>
      </c>
      <c r="T5753" s="54">
        <v>4.173</v>
      </c>
      <c r="U5753" s="36">
        <v>47125</v>
      </c>
      <c r="V5753" s="43">
        <v>1.43E-2</v>
      </c>
      <c r="W5753" s="43">
        <v>2.7099999999999999E-2</v>
      </c>
      <c r="X5753" s="26" t="s">
        <v>347</v>
      </c>
      <c r="Z5753" s="42">
        <v>18080384.699999999</v>
      </c>
      <c r="AA5753" s="42">
        <v>1</v>
      </c>
      <c r="AB5753" s="42">
        <v>109.38</v>
      </c>
      <c r="AC5753" s="42">
        <v>160.45397</v>
      </c>
      <c r="AD5753" s="42">
        <v>19936.778750000001</v>
      </c>
      <c r="AG5753" s="26" t="s">
        <v>15</v>
      </c>
      <c r="AH5753" s="43">
        <v>1.1369075556999999E-2</v>
      </c>
      <c r="AI5753" s="43">
        <v>7.2775641179999998E-3</v>
      </c>
      <c r="AJ5753" s="43">
        <v>2.1539024031581506E-3</v>
      </c>
    </row>
    <row r="5754" spans="1:36" x14ac:dyDescent="0.2">
      <c r="A5754" s="26">
        <v>8694</v>
      </c>
      <c r="B5754" s="26">
        <v>12534</v>
      </c>
      <c r="C5754" s="26" t="s">
        <v>864</v>
      </c>
      <c r="D5754" s="26">
        <v>520037789</v>
      </c>
      <c r="E5754" s="26" t="s">
        <v>203</v>
      </c>
      <c r="F5754" s="26" t="s">
        <v>1820</v>
      </c>
      <c r="G5754" s="26" t="s">
        <v>1821</v>
      </c>
      <c r="H5754" s="26" t="s">
        <v>69</v>
      </c>
      <c r="I5754" s="26" t="s">
        <v>113</v>
      </c>
      <c r="J5754" s="26" t="s">
        <v>51</v>
      </c>
      <c r="K5754" s="26" t="s">
        <v>51</v>
      </c>
      <c r="L5754" s="26" t="s">
        <v>433</v>
      </c>
      <c r="M5754" s="26" t="s">
        <v>165</v>
      </c>
      <c r="N5754" s="26" t="s">
        <v>357</v>
      </c>
      <c r="O5754" s="26" t="s">
        <v>57</v>
      </c>
      <c r="P5754" s="26" t="s">
        <v>728</v>
      </c>
      <c r="Q5754" s="26" t="s">
        <v>59</v>
      </c>
      <c r="R5754" s="26" t="s">
        <v>54</v>
      </c>
      <c r="S5754" s="26" t="s">
        <v>531</v>
      </c>
      <c r="T5754" s="54">
        <v>5.1239999999999997</v>
      </c>
      <c r="U5754" s="36">
        <v>47490</v>
      </c>
      <c r="V5754" s="43">
        <v>2.5000000000000001E-3</v>
      </c>
      <c r="W5754" s="43">
        <v>2.6200000000000001E-2</v>
      </c>
      <c r="X5754" s="26" t="s">
        <v>347</v>
      </c>
      <c r="Z5754" s="42">
        <v>15910475.41</v>
      </c>
      <c r="AA5754" s="42">
        <v>1</v>
      </c>
      <c r="AB5754" s="42">
        <v>100.3</v>
      </c>
      <c r="AC5754" s="42">
        <v>45.591459999999998</v>
      </c>
      <c r="AD5754" s="42">
        <v>16003.7983</v>
      </c>
      <c r="AG5754" s="26" t="s">
        <v>15</v>
      </c>
      <c r="AH5754" s="43">
        <v>1.1766739477E-2</v>
      </c>
      <c r="AI5754" s="43">
        <v>5.8419000239999996E-3</v>
      </c>
      <c r="AJ5754" s="43">
        <v>1.7289964467318137E-3</v>
      </c>
    </row>
    <row r="5755" spans="1:36" x14ac:dyDescent="0.2">
      <c r="A5755" s="26">
        <v>8694</v>
      </c>
      <c r="B5755" s="26">
        <v>12534</v>
      </c>
      <c r="C5755" s="26" t="s">
        <v>870</v>
      </c>
      <c r="D5755" s="26">
        <v>520037797</v>
      </c>
      <c r="E5755" s="26" t="s">
        <v>203</v>
      </c>
      <c r="F5755" s="26" t="s">
        <v>871</v>
      </c>
      <c r="G5755" s="26" t="s">
        <v>872</v>
      </c>
      <c r="H5755" s="26" t="s">
        <v>69</v>
      </c>
      <c r="I5755" s="26" t="s">
        <v>112</v>
      </c>
      <c r="J5755" s="26" t="s">
        <v>51</v>
      </c>
      <c r="K5755" s="26" t="s">
        <v>51</v>
      </c>
      <c r="L5755" s="26" t="s">
        <v>433</v>
      </c>
      <c r="M5755" s="26" t="s">
        <v>165</v>
      </c>
      <c r="N5755" s="26" t="s">
        <v>127</v>
      </c>
      <c r="O5755" s="26" t="s">
        <v>57</v>
      </c>
      <c r="P5755" s="26" t="s">
        <v>154</v>
      </c>
      <c r="Q5755" s="26" t="s">
        <v>154</v>
      </c>
      <c r="R5755" s="26" t="s">
        <v>54</v>
      </c>
      <c r="S5755" s="26" t="s">
        <v>531</v>
      </c>
      <c r="T5755" s="54">
        <v>0.99199999999999999</v>
      </c>
      <c r="U5755" s="36" t="s">
        <v>818</v>
      </c>
      <c r="V5755" s="43">
        <v>1.9900000000000001E-2</v>
      </c>
      <c r="W5755" s="43">
        <v>4.7399999999999998E-2</v>
      </c>
      <c r="X5755" s="26" t="s">
        <v>347</v>
      </c>
      <c r="Z5755" s="42">
        <v>450000</v>
      </c>
      <c r="AA5755" s="42">
        <v>1</v>
      </c>
      <c r="AB5755" s="42">
        <v>97.41</v>
      </c>
      <c r="AC5755" s="42">
        <v>0</v>
      </c>
      <c r="AD5755" s="42">
        <v>438.34500000000003</v>
      </c>
      <c r="AG5755" s="26" t="s">
        <v>15</v>
      </c>
      <c r="AH5755" s="43">
        <v>3.0000000000000001E-3</v>
      </c>
      <c r="AI5755" s="43">
        <v>1.6000999300000001E-4</v>
      </c>
      <c r="AJ5755" s="43">
        <v>4.7357316884120988E-5</v>
      </c>
    </row>
    <row r="5756" spans="1:36" x14ac:dyDescent="0.2">
      <c r="A5756" s="26">
        <v>8694</v>
      </c>
      <c r="B5756" s="26">
        <v>12534</v>
      </c>
      <c r="C5756" s="26" t="s">
        <v>1302</v>
      </c>
      <c r="D5756" s="26">
        <v>520038340</v>
      </c>
      <c r="E5756" s="26" t="s">
        <v>203</v>
      </c>
      <c r="F5756" s="26" t="s">
        <v>1822</v>
      </c>
      <c r="G5756" s="26" t="s">
        <v>1823</v>
      </c>
      <c r="H5756" s="26" t="s">
        <v>69</v>
      </c>
      <c r="I5756" s="26" t="s">
        <v>112</v>
      </c>
      <c r="J5756" s="26" t="s">
        <v>51</v>
      </c>
      <c r="K5756" s="26" t="s">
        <v>167</v>
      </c>
      <c r="L5756" s="26" t="s">
        <v>433</v>
      </c>
      <c r="M5756" s="26" t="s">
        <v>165</v>
      </c>
      <c r="N5756" s="26" t="s">
        <v>358</v>
      </c>
      <c r="O5756" s="26" t="s">
        <v>57</v>
      </c>
      <c r="P5756" s="26" t="s">
        <v>154</v>
      </c>
      <c r="Q5756" s="26" t="s">
        <v>154</v>
      </c>
      <c r="R5756" s="26" t="s">
        <v>54</v>
      </c>
      <c r="S5756" s="26" t="s">
        <v>531</v>
      </c>
      <c r="T5756" s="54">
        <v>0.27400000000000002</v>
      </c>
      <c r="U5756" s="36" t="s">
        <v>720</v>
      </c>
      <c r="V5756" s="43">
        <v>0.06</v>
      </c>
      <c r="W5756" s="43">
        <v>0.1547</v>
      </c>
      <c r="X5756" s="26" t="s">
        <v>347</v>
      </c>
      <c r="Z5756" s="42">
        <v>5743533.4100000001</v>
      </c>
      <c r="AA5756" s="42">
        <v>1</v>
      </c>
      <c r="AB5756" s="42">
        <v>100.4</v>
      </c>
      <c r="AC5756" s="42">
        <v>0</v>
      </c>
      <c r="AD5756" s="42">
        <v>5766.5075399999996</v>
      </c>
      <c r="AG5756" s="26" t="s">
        <v>15</v>
      </c>
      <c r="AH5756" s="43">
        <v>3.9222884081999997E-2</v>
      </c>
      <c r="AI5756" s="43">
        <v>2.1049603289999999E-3</v>
      </c>
      <c r="AJ5756" s="43">
        <v>6.2299404552681797E-4</v>
      </c>
    </row>
    <row r="5757" spans="1:36" x14ac:dyDescent="0.2">
      <c r="A5757" s="26">
        <v>8694</v>
      </c>
      <c r="B5757" s="26">
        <v>12534</v>
      </c>
      <c r="C5757" s="26" t="s">
        <v>1677</v>
      </c>
      <c r="D5757" s="26">
        <v>520038332</v>
      </c>
      <c r="E5757" s="26" t="s">
        <v>203</v>
      </c>
      <c r="F5757" s="26" t="s">
        <v>1824</v>
      </c>
      <c r="G5757" s="26" t="s">
        <v>1825</v>
      </c>
      <c r="H5757" s="26" t="s">
        <v>69</v>
      </c>
      <c r="I5757" s="26" t="s">
        <v>113</v>
      </c>
      <c r="J5757" s="26" t="s">
        <v>51</v>
      </c>
      <c r="K5757" s="26" t="s">
        <v>51</v>
      </c>
      <c r="L5757" s="26" t="s">
        <v>433</v>
      </c>
      <c r="M5757" s="26" t="s">
        <v>165</v>
      </c>
      <c r="N5757" s="26" t="s">
        <v>357</v>
      </c>
      <c r="O5757" s="26" t="s">
        <v>57</v>
      </c>
      <c r="P5757" s="26" t="s">
        <v>154</v>
      </c>
      <c r="Q5757" s="26" t="s">
        <v>154</v>
      </c>
      <c r="R5757" s="26" t="s">
        <v>54</v>
      </c>
      <c r="S5757" s="26" t="s">
        <v>531</v>
      </c>
      <c r="T5757" s="54">
        <v>2.121</v>
      </c>
      <c r="U5757" s="36">
        <v>46391</v>
      </c>
      <c r="V5757" s="43">
        <v>1.9E-2</v>
      </c>
      <c r="W5757" s="43">
        <v>3.2599999999999997E-2</v>
      </c>
      <c r="X5757" s="26" t="s">
        <v>347</v>
      </c>
      <c r="Z5757" s="42">
        <v>7031922.5899999999</v>
      </c>
      <c r="AA5757" s="42">
        <v>1</v>
      </c>
      <c r="AB5757" s="42">
        <v>108.05</v>
      </c>
      <c r="AC5757" s="42">
        <v>0</v>
      </c>
      <c r="AD5757" s="42">
        <v>7597.9923600000002</v>
      </c>
      <c r="AG5757" s="26" t="s">
        <v>15</v>
      </c>
      <c r="AH5757" s="43">
        <v>1.2309987341E-2</v>
      </c>
      <c r="AI5757" s="43">
        <v>2.7735110699999999E-3</v>
      </c>
      <c r="AJ5757" s="43">
        <v>8.2086149465751936E-4</v>
      </c>
    </row>
    <row r="5758" spans="1:36" x14ac:dyDescent="0.2">
      <c r="A5758" s="26">
        <v>8694</v>
      </c>
      <c r="B5758" s="26">
        <v>12534</v>
      </c>
      <c r="C5758" s="26" t="s">
        <v>1416</v>
      </c>
      <c r="D5758" s="26">
        <v>520038274</v>
      </c>
      <c r="E5758" s="26" t="s">
        <v>203</v>
      </c>
      <c r="F5758" s="26" t="s">
        <v>1826</v>
      </c>
      <c r="G5758" s="26" t="s">
        <v>1827</v>
      </c>
      <c r="H5758" s="26" t="s">
        <v>69</v>
      </c>
      <c r="I5758" s="26" t="s">
        <v>112</v>
      </c>
      <c r="J5758" s="26" t="s">
        <v>51</v>
      </c>
      <c r="K5758" s="26" t="s">
        <v>51</v>
      </c>
      <c r="L5758" s="26" t="s">
        <v>433</v>
      </c>
      <c r="M5758" s="26" t="s">
        <v>165</v>
      </c>
      <c r="N5758" s="26" t="s">
        <v>84</v>
      </c>
      <c r="O5758" s="26" t="s">
        <v>57</v>
      </c>
      <c r="P5758" s="26" t="s">
        <v>750</v>
      </c>
      <c r="Q5758" s="26" t="s">
        <v>64</v>
      </c>
      <c r="R5758" s="26" t="s">
        <v>54</v>
      </c>
      <c r="S5758" s="26" t="s">
        <v>531</v>
      </c>
      <c r="T5758" s="54">
        <v>1.4370000000000001</v>
      </c>
      <c r="U5758" s="36" t="s">
        <v>616</v>
      </c>
      <c r="V5758" s="43">
        <v>3.5000000000000003E-2</v>
      </c>
      <c r="W5758" s="43">
        <v>4.9599999999999998E-2</v>
      </c>
      <c r="X5758" s="26" t="s">
        <v>347</v>
      </c>
      <c r="Z5758" s="42">
        <v>2267800</v>
      </c>
      <c r="AA5758" s="42">
        <v>1</v>
      </c>
      <c r="AB5758" s="42">
        <v>98.91</v>
      </c>
      <c r="AC5758" s="42">
        <v>0</v>
      </c>
      <c r="AD5758" s="42">
        <v>2243.0809800000002</v>
      </c>
      <c r="AG5758" s="26" t="s">
        <v>15</v>
      </c>
      <c r="AH5758" s="43">
        <v>1.3599999999999999E-2</v>
      </c>
      <c r="AI5758" s="43">
        <v>8.1879654899999997E-4</v>
      </c>
      <c r="AJ5758" s="43">
        <v>2.4233491146609328E-4</v>
      </c>
    </row>
    <row r="5759" spans="1:36" x14ac:dyDescent="0.2">
      <c r="A5759" s="26">
        <v>8694</v>
      </c>
      <c r="B5759" s="26">
        <v>12534</v>
      </c>
      <c r="C5759" s="26" t="s">
        <v>1828</v>
      </c>
      <c r="D5759" s="26">
        <v>520038894</v>
      </c>
      <c r="E5759" s="26" t="s">
        <v>203</v>
      </c>
      <c r="F5759" s="26" t="s">
        <v>1829</v>
      </c>
      <c r="G5759" s="26" t="s">
        <v>1830</v>
      </c>
      <c r="H5759" s="26" t="s">
        <v>69</v>
      </c>
      <c r="I5759" s="26" t="s">
        <v>113</v>
      </c>
      <c r="J5759" s="26" t="s">
        <v>51</v>
      </c>
      <c r="K5759" s="26" t="s">
        <v>51</v>
      </c>
      <c r="L5759" s="26" t="s">
        <v>433</v>
      </c>
      <c r="M5759" s="26" t="s">
        <v>165</v>
      </c>
      <c r="N5759" s="26" t="s">
        <v>358</v>
      </c>
      <c r="O5759" s="26" t="s">
        <v>57</v>
      </c>
      <c r="P5759" s="26" t="s">
        <v>728</v>
      </c>
      <c r="Q5759" s="26" t="s">
        <v>59</v>
      </c>
      <c r="R5759" s="26" t="s">
        <v>54</v>
      </c>
      <c r="S5759" s="26" t="s">
        <v>531</v>
      </c>
      <c r="T5759" s="54">
        <v>2.6970000000000001</v>
      </c>
      <c r="U5759" s="36">
        <v>46397</v>
      </c>
      <c r="V5759" s="43">
        <v>5.0000000000000001E-3</v>
      </c>
      <c r="W5759" s="43">
        <v>2.7799999999999998E-2</v>
      </c>
      <c r="X5759" s="26" t="s">
        <v>347</v>
      </c>
      <c r="Z5759" s="42">
        <v>5630087.4299999997</v>
      </c>
      <c r="AA5759" s="42">
        <v>1</v>
      </c>
      <c r="AB5759" s="42">
        <v>105.96</v>
      </c>
      <c r="AC5759" s="42">
        <v>0</v>
      </c>
      <c r="AD5759" s="42">
        <v>5965.6406399999996</v>
      </c>
      <c r="AG5759" s="26" t="s">
        <v>15</v>
      </c>
      <c r="AH5759" s="43">
        <v>8.3020906470000003E-3</v>
      </c>
      <c r="AI5759" s="43">
        <v>2.1776503019999998E-3</v>
      </c>
      <c r="AJ5759" s="43">
        <v>6.44507714711632E-4</v>
      </c>
    </row>
    <row r="5760" spans="1:36" x14ac:dyDescent="0.2">
      <c r="A5760" s="26">
        <v>8694</v>
      </c>
      <c r="B5760" s="26">
        <v>12534</v>
      </c>
      <c r="C5760" s="26" t="s">
        <v>1314</v>
      </c>
      <c r="D5760" s="26">
        <v>520038506</v>
      </c>
      <c r="E5760" s="26" t="s">
        <v>203</v>
      </c>
      <c r="F5760" s="26" t="s">
        <v>2331</v>
      </c>
      <c r="G5760" s="26" t="s">
        <v>2332</v>
      </c>
      <c r="H5760" s="26" t="s">
        <v>69</v>
      </c>
      <c r="I5760" s="26" t="s">
        <v>112</v>
      </c>
      <c r="J5760" s="26" t="s">
        <v>51</v>
      </c>
      <c r="K5760" s="26" t="s">
        <v>51</v>
      </c>
      <c r="L5760" s="26" t="s">
        <v>433</v>
      </c>
      <c r="M5760" s="26" t="s">
        <v>165</v>
      </c>
      <c r="N5760" s="26" t="s">
        <v>357</v>
      </c>
      <c r="O5760" s="26" t="s">
        <v>57</v>
      </c>
      <c r="P5760" s="26" t="s">
        <v>733</v>
      </c>
      <c r="Q5760" s="26" t="s">
        <v>59</v>
      </c>
      <c r="R5760" s="26" t="s">
        <v>54</v>
      </c>
      <c r="S5760" s="26" t="s">
        <v>531</v>
      </c>
      <c r="T5760" s="54">
        <v>1.1020000000000001</v>
      </c>
      <c r="U5760" s="36" t="s">
        <v>1248</v>
      </c>
      <c r="V5760" s="43">
        <v>3.85E-2</v>
      </c>
      <c r="W5760" s="43">
        <v>5.1799999999999999E-2</v>
      </c>
      <c r="X5760" s="26" t="s">
        <v>347</v>
      </c>
      <c r="Z5760" s="42">
        <v>365625</v>
      </c>
      <c r="AA5760" s="42">
        <v>1</v>
      </c>
      <c r="AB5760" s="42">
        <v>101.79</v>
      </c>
      <c r="AC5760" s="42">
        <v>0</v>
      </c>
      <c r="AD5760" s="42">
        <v>372.16969</v>
      </c>
      <c r="AG5760" s="26" t="s">
        <v>15</v>
      </c>
      <c r="AH5760" s="43">
        <v>7.8193031599999995E-4</v>
      </c>
      <c r="AI5760" s="43">
        <v>1.3585388099999999E-4</v>
      </c>
      <c r="AJ5760" s="43">
        <v>4.0207959356203619E-5</v>
      </c>
    </row>
    <row r="5761" spans="1:36" x14ac:dyDescent="0.2">
      <c r="A5761" s="26">
        <v>8694</v>
      </c>
      <c r="B5761" s="26">
        <v>12534</v>
      </c>
      <c r="C5761" s="26" t="s">
        <v>1314</v>
      </c>
      <c r="D5761" s="26">
        <v>520038506</v>
      </c>
      <c r="E5761" s="26" t="s">
        <v>203</v>
      </c>
      <c r="F5761" s="26" t="s">
        <v>1831</v>
      </c>
      <c r="G5761" s="26" t="s">
        <v>1832</v>
      </c>
      <c r="H5761" s="26" t="s">
        <v>69</v>
      </c>
      <c r="I5761" s="26" t="s">
        <v>112</v>
      </c>
      <c r="J5761" s="26" t="s">
        <v>51</v>
      </c>
      <c r="K5761" s="26" t="s">
        <v>51</v>
      </c>
      <c r="L5761" s="26" t="s">
        <v>433</v>
      </c>
      <c r="M5761" s="26" t="s">
        <v>165</v>
      </c>
      <c r="N5761" s="26" t="s">
        <v>357</v>
      </c>
      <c r="O5761" s="26" t="s">
        <v>57</v>
      </c>
      <c r="P5761" s="26" t="s">
        <v>733</v>
      </c>
      <c r="Q5761" s="26" t="s">
        <v>59</v>
      </c>
      <c r="R5761" s="26" t="s">
        <v>54</v>
      </c>
      <c r="S5761" s="26" t="s">
        <v>531</v>
      </c>
      <c r="T5761" s="54">
        <v>1.109</v>
      </c>
      <c r="U5761" s="36" t="s">
        <v>1248</v>
      </c>
      <c r="V5761" s="43">
        <v>6.7400000000000002E-2</v>
      </c>
      <c r="W5761" s="43">
        <v>5.11E-2</v>
      </c>
      <c r="X5761" s="26" t="s">
        <v>347</v>
      </c>
      <c r="Z5761" s="42">
        <v>2292906.75</v>
      </c>
      <c r="AA5761" s="42">
        <v>1</v>
      </c>
      <c r="AB5761" s="42">
        <v>102.51</v>
      </c>
      <c r="AC5761" s="42">
        <v>0</v>
      </c>
      <c r="AD5761" s="42">
        <v>2350.4587099999999</v>
      </c>
      <c r="AG5761" s="26" t="s">
        <v>15</v>
      </c>
      <c r="AH5761" s="43">
        <v>3.8204654990000001E-3</v>
      </c>
      <c r="AI5761" s="43">
        <v>8.5799286700000003E-4</v>
      </c>
      <c r="AJ5761" s="43">
        <v>2.539356396274903E-4</v>
      </c>
    </row>
    <row r="5762" spans="1:36" x14ac:dyDescent="0.2">
      <c r="A5762" s="26">
        <v>8694</v>
      </c>
      <c r="B5762" s="26">
        <v>12534</v>
      </c>
      <c r="C5762" s="26" t="s">
        <v>1314</v>
      </c>
      <c r="D5762" s="26">
        <v>520038506</v>
      </c>
      <c r="E5762" s="26" t="s">
        <v>203</v>
      </c>
      <c r="F5762" s="26" t="s">
        <v>1833</v>
      </c>
      <c r="G5762" s="26" t="s">
        <v>1834</v>
      </c>
      <c r="H5762" s="26" t="s">
        <v>69</v>
      </c>
      <c r="I5762" s="26" t="s">
        <v>112</v>
      </c>
      <c r="J5762" s="26" t="s">
        <v>51</v>
      </c>
      <c r="K5762" s="26" t="s">
        <v>51</v>
      </c>
      <c r="L5762" s="26" t="s">
        <v>433</v>
      </c>
      <c r="M5762" s="26" t="s">
        <v>165</v>
      </c>
      <c r="N5762" s="26" t="s">
        <v>357</v>
      </c>
      <c r="O5762" s="26" t="s">
        <v>57</v>
      </c>
      <c r="P5762" s="26" t="s">
        <v>733</v>
      </c>
      <c r="Q5762" s="26" t="s">
        <v>59</v>
      </c>
      <c r="R5762" s="26" t="s">
        <v>54</v>
      </c>
      <c r="S5762" s="26" t="s">
        <v>531</v>
      </c>
      <c r="T5762" s="54">
        <v>4.0679999999999996</v>
      </c>
      <c r="U5762" s="36" t="s">
        <v>1835</v>
      </c>
      <c r="V5762" s="43">
        <v>2.6599999999999999E-2</v>
      </c>
      <c r="W5762" s="43">
        <v>5.33E-2</v>
      </c>
      <c r="X5762" s="26" t="s">
        <v>347</v>
      </c>
      <c r="Z5762" s="42">
        <v>80000</v>
      </c>
      <c r="AA5762" s="42">
        <v>1</v>
      </c>
      <c r="AB5762" s="42">
        <v>92.02</v>
      </c>
      <c r="AC5762" s="42">
        <v>0</v>
      </c>
      <c r="AD5762" s="42">
        <v>73.616</v>
      </c>
      <c r="AG5762" s="26" t="s">
        <v>15</v>
      </c>
      <c r="AH5762" s="43">
        <v>4.9768080700000005E-4</v>
      </c>
      <c r="AI5762" s="43">
        <v>2.6872202719948199E-5</v>
      </c>
      <c r="AJ5762" s="43">
        <v>7.9532246055993594E-6</v>
      </c>
    </row>
    <row r="5763" spans="1:36" x14ac:dyDescent="0.2">
      <c r="A5763" s="26">
        <v>8694</v>
      </c>
      <c r="B5763" s="26">
        <v>12534</v>
      </c>
      <c r="C5763" s="26" t="s">
        <v>873</v>
      </c>
      <c r="D5763" s="26">
        <v>520038910</v>
      </c>
      <c r="E5763" s="26" t="s">
        <v>203</v>
      </c>
      <c r="F5763" s="26" t="s">
        <v>874</v>
      </c>
      <c r="G5763" s="26" t="s">
        <v>875</v>
      </c>
      <c r="H5763" s="26" t="s">
        <v>69</v>
      </c>
      <c r="I5763" s="26" t="s">
        <v>112</v>
      </c>
      <c r="J5763" s="26" t="s">
        <v>51</v>
      </c>
      <c r="K5763" s="26" t="s">
        <v>51</v>
      </c>
      <c r="L5763" s="26" t="s">
        <v>433</v>
      </c>
      <c r="M5763" s="26" t="s">
        <v>165</v>
      </c>
      <c r="N5763" s="26" t="s">
        <v>357</v>
      </c>
      <c r="O5763" s="26" t="s">
        <v>57</v>
      </c>
      <c r="P5763" s="26" t="s">
        <v>728</v>
      </c>
      <c r="Q5763" s="26" t="s">
        <v>59</v>
      </c>
      <c r="R5763" s="26" t="s">
        <v>54</v>
      </c>
      <c r="S5763" s="26" t="s">
        <v>531</v>
      </c>
      <c r="T5763" s="54">
        <v>0.48499999999999999</v>
      </c>
      <c r="U5763" s="36" t="s">
        <v>876</v>
      </c>
      <c r="V5763" s="43">
        <v>2.5499999999999998E-2</v>
      </c>
      <c r="W5763" s="43">
        <v>4.5600000000000002E-2</v>
      </c>
      <c r="X5763" s="26" t="s">
        <v>347</v>
      </c>
      <c r="Z5763" s="42">
        <v>121000</v>
      </c>
      <c r="AA5763" s="42">
        <v>1</v>
      </c>
      <c r="AB5763" s="42">
        <v>99.11</v>
      </c>
      <c r="AC5763" s="42">
        <v>0</v>
      </c>
      <c r="AD5763" s="42">
        <v>119.92310000000001</v>
      </c>
      <c r="AG5763" s="26" t="s">
        <v>15</v>
      </c>
      <c r="AH5763" s="43">
        <v>1.8030637180000001E-3</v>
      </c>
      <c r="AI5763" s="43">
        <v>4.3775780455398503E-5</v>
      </c>
      <c r="AJ5763" s="43">
        <v>1.295608766707988E-5</v>
      </c>
    </row>
    <row r="5764" spans="1:36" x14ac:dyDescent="0.2">
      <c r="A5764" s="26">
        <v>8694</v>
      </c>
      <c r="B5764" s="26">
        <v>12534</v>
      </c>
      <c r="C5764" s="26" t="s">
        <v>1836</v>
      </c>
      <c r="D5764" s="26">
        <v>520038670</v>
      </c>
      <c r="E5764" s="26" t="s">
        <v>203</v>
      </c>
      <c r="F5764" s="26" t="s">
        <v>1837</v>
      </c>
      <c r="G5764" s="26" t="s">
        <v>1838</v>
      </c>
      <c r="H5764" s="26" t="s">
        <v>69</v>
      </c>
      <c r="I5764" s="26" t="s">
        <v>112</v>
      </c>
      <c r="J5764" s="26" t="s">
        <v>51</v>
      </c>
      <c r="K5764" s="26" t="s">
        <v>51</v>
      </c>
      <c r="L5764" s="26" t="s">
        <v>433</v>
      </c>
      <c r="M5764" s="26" t="s">
        <v>165</v>
      </c>
      <c r="N5764" s="26" t="s">
        <v>355</v>
      </c>
      <c r="O5764" s="26" t="s">
        <v>57</v>
      </c>
      <c r="P5764" s="26" t="s">
        <v>154</v>
      </c>
      <c r="Q5764" s="26" t="s">
        <v>154</v>
      </c>
      <c r="R5764" s="26" t="s">
        <v>54</v>
      </c>
      <c r="S5764" s="26" t="s">
        <v>531</v>
      </c>
      <c r="T5764" s="54">
        <v>0</v>
      </c>
      <c r="U5764" s="36" t="s">
        <v>1839</v>
      </c>
      <c r="V5764" s="43">
        <v>0</v>
      </c>
      <c r="W5764" s="43">
        <v>0</v>
      </c>
      <c r="X5764" s="26" t="s">
        <v>347</v>
      </c>
      <c r="Z5764" s="42">
        <v>0.04</v>
      </c>
      <c r="AA5764" s="42">
        <v>1</v>
      </c>
      <c r="AB5764" s="42">
        <v>100.61</v>
      </c>
      <c r="AC5764" s="42">
        <v>0</v>
      </c>
      <c r="AD5764" s="42">
        <v>4.0000000000000003E-5</v>
      </c>
      <c r="AG5764" s="26" t="s">
        <v>15</v>
      </c>
      <c r="AH5764" s="43"/>
      <c r="AI5764" s="43">
        <v>1.4601283807839699E-11</v>
      </c>
      <c r="AJ5764" s="43">
        <v>4.3214652279935661E-12</v>
      </c>
    </row>
    <row r="5765" spans="1:36" x14ac:dyDescent="0.2">
      <c r="A5765" s="26">
        <v>8694</v>
      </c>
      <c r="B5765" s="26">
        <v>12534</v>
      </c>
      <c r="C5765" s="26" t="s">
        <v>1840</v>
      </c>
      <c r="D5765" s="26">
        <v>520039298</v>
      </c>
      <c r="E5765" s="26" t="s">
        <v>203</v>
      </c>
      <c r="F5765" s="26" t="s">
        <v>1841</v>
      </c>
      <c r="G5765" s="26" t="s">
        <v>1842</v>
      </c>
      <c r="H5765" s="26" t="s">
        <v>69</v>
      </c>
      <c r="I5765" s="26" t="s">
        <v>112</v>
      </c>
      <c r="J5765" s="26" t="s">
        <v>51</v>
      </c>
      <c r="K5765" s="26" t="s">
        <v>51</v>
      </c>
      <c r="L5765" s="26" t="s">
        <v>433</v>
      </c>
      <c r="M5765" s="26" t="s">
        <v>165</v>
      </c>
      <c r="N5765" s="26" t="s">
        <v>84</v>
      </c>
      <c r="O5765" s="26" t="s">
        <v>57</v>
      </c>
      <c r="P5765" s="26" t="s">
        <v>1122</v>
      </c>
      <c r="Q5765" s="26" t="s">
        <v>59</v>
      </c>
      <c r="R5765" s="26" t="s">
        <v>54</v>
      </c>
      <c r="S5765" s="26" t="s">
        <v>531</v>
      </c>
      <c r="T5765" s="54">
        <v>1.4910000000000001</v>
      </c>
      <c r="U5765" s="36" t="s">
        <v>1483</v>
      </c>
      <c r="V5765" s="43">
        <v>3.95E-2</v>
      </c>
      <c r="W5765" s="43">
        <v>5.3699999999999998E-2</v>
      </c>
      <c r="X5765" s="26" t="s">
        <v>347</v>
      </c>
      <c r="Z5765" s="42">
        <v>999970</v>
      </c>
      <c r="AA5765" s="42">
        <v>1</v>
      </c>
      <c r="AB5765" s="42">
        <v>98.07</v>
      </c>
      <c r="AC5765" s="42">
        <v>0</v>
      </c>
      <c r="AD5765" s="42">
        <v>980.67057999999997</v>
      </c>
      <c r="AG5765" s="26" t="s">
        <v>15</v>
      </c>
      <c r="AH5765" s="43">
        <v>1.1926867020000001E-3</v>
      </c>
      <c r="AI5765" s="43">
        <v>3.5797623600000001E-4</v>
      </c>
      <c r="AJ5765" s="43">
        <v>1.0594834528965706E-4</v>
      </c>
    </row>
    <row r="5766" spans="1:36" x14ac:dyDescent="0.2">
      <c r="A5766" s="26">
        <v>8694</v>
      </c>
      <c r="B5766" s="26">
        <v>12534</v>
      </c>
      <c r="C5766" s="26" t="s">
        <v>1843</v>
      </c>
      <c r="D5766" s="26">
        <v>520039314</v>
      </c>
      <c r="E5766" s="26" t="s">
        <v>203</v>
      </c>
      <c r="F5766" s="26" t="s">
        <v>1844</v>
      </c>
      <c r="G5766" s="26" t="s">
        <v>1845</v>
      </c>
      <c r="H5766" s="26" t="s">
        <v>69</v>
      </c>
      <c r="I5766" s="26" t="s">
        <v>112</v>
      </c>
      <c r="J5766" s="26" t="s">
        <v>51</v>
      </c>
      <c r="K5766" s="26" t="s">
        <v>51</v>
      </c>
      <c r="L5766" s="26" t="s">
        <v>63</v>
      </c>
      <c r="M5766" s="26" t="s">
        <v>165</v>
      </c>
      <c r="N5766" s="26" t="s">
        <v>355</v>
      </c>
      <c r="O5766" s="26" t="s">
        <v>57</v>
      </c>
      <c r="P5766" s="26" t="s">
        <v>154</v>
      </c>
      <c r="Q5766" s="26" t="s">
        <v>154</v>
      </c>
      <c r="R5766" s="26" t="s">
        <v>54</v>
      </c>
      <c r="S5766" s="26" t="s">
        <v>531</v>
      </c>
      <c r="T5766" s="54">
        <v>1.4930000000000001</v>
      </c>
      <c r="U5766" s="36" t="s">
        <v>1846</v>
      </c>
      <c r="V5766" s="43">
        <v>5.0999999999999997E-2</v>
      </c>
      <c r="W5766" s="43">
        <v>1.4686999999999999</v>
      </c>
      <c r="X5766" s="26" t="s">
        <v>347</v>
      </c>
      <c r="Z5766" s="42">
        <v>4745250</v>
      </c>
      <c r="AA5766" s="42">
        <v>1</v>
      </c>
      <c r="AB5766" s="42">
        <v>25</v>
      </c>
      <c r="AC5766" s="42">
        <v>0</v>
      </c>
      <c r="AD5766" s="42">
        <v>1186.3125</v>
      </c>
      <c r="AG5766" s="26" t="s">
        <v>15</v>
      </c>
      <c r="AH5766" s="43">
        <v>0.43204731747800001</v>
      </c>
      <c r="AI5766" s="43">
        <v>4.3304213700000001E-4</v>
      </c>
      <c r="AJ5766" s="43">
        <v>1.2816520545710293E-4</v>
      </c>
    </row>
    <row r="5767" spans="1:36" x14ac:dyDescent="0.2">
      <c r="A5767" s="26">
        <v>8694</v>
      </c>
      <c r="B5767" s="26">
        <v>12534</v>
      </c>
      <c r="C5767" s="26" t="s">
        <v>1847</v>
      </c>
      <c r="D5767" s="26">
        <v>520039967</v>
      </c>
      <c r="E5767" s="26" t="s">
        <v>203</v>
      </c>
      <c r="F5767" s="26" t="s">
        <v>1848</v>
      </c>
      <c r="G5767" s="26" t="s">
        <v>1849</v>
      </c>
      <c r="H5767" s="26" t="s">
        <v>69</v>
      </c>
      <c r="I5767" s="26" t="s">
        <v>112</v>
      </c>
      <c r="J5767" s="26" t="s">
        <v>51</v>
      </c>
      <c r="K5767" s="26" t="s">
        <v>51</v>
      </c>
      <c r="L5767" s="26" t="s">
        <v>433</v>
      </c>
      <c r="M5767" s="26" t="s">
        <v>165</v>
      </c>
      <c r="N5767" s="26" t="s">
        <v>356</v>
      </c>
      <c r="O5767" s="26" t="s">
        <v>57</v>
      </c>
      <c r="P5767" s="26" t="s">
        <v>733</v>
      </c>
      <c r="Q5767" s="26" t="s">
        <v>59</v>
      </c>
      <c r="R5767" s="26" t="s">
        <v>54</v>
      </c>
      <c r="S5767" s="26" t="s">
        <v>531</v>
      </c>
      <c r="T5767" s="54">
        <v>3.0590000000000002</v>
      </c>
      <c r="U5767" s="36" t="s">
        <v>1174</v>
      </c>
      <c r="V5767" s="43">
        <v>2.1000000000000001E-2</v>
      </c>
      <c r="W5767" s="43">
        <v>5.1799999999999999E-2</v>
      </c>
      <c r="X5767" s="26" t="s">
        <v>347</v>
      </c>
      <c r="Z5767" s="42">
        <v>182785.71</v>
      </c>
      <c r="AA5767" s="42">
        <v>1</v>
      </c>
      <c r="AB5767" s="42">
        <v>91.26</v>
      </c>
      <c r="AC5767" s="42">
        <v>0</v>
      </c>
      <c r="AD5767" s="42">
        <v>166.81023999999999</v>
      </c>
      <c r="AG5767" s="26" t="s">
        <v>15</v>
      </c>
      <c r="AH5767" s="43">
        <v>3.7148953999999998E-4</v>
      </c>
      <c r="AI5767" s="43">
        <v>6.0891091407346302E-5</v>
      </c>
      <c r="AJ5767" s="43">
        <v>1.8021616295831536E-5</v>
      </c>
    </row>
    <row r="5768" spans="1:36" x14ac:dyDescent="0.2">
      <c r="A5768" s="26">
        <v>8694</v>
      </c>
      <c r="B5768" s="26">
        <v>12534</v>
      </c>
      <c r="C5768" s="26" t="s">
        <v>1687</v>
      </c>
      <c r="D5768" s="26">
        <v>520039496</v>
      </c>
      <c r="E5768" s="26" t="s">
        <v>203</v>
      </c>
      <c r="F5768" s="26" t="s">
        <v>1850</v>
      </c>
      <c r="G5768" s="26" t="s">
        <v>1851</v>
      </c>
      <c r="H5768" s="26" t="s">
        <v>69</v>
      </c>
      <c r="I5768" s="26" t="s">
        <v>113</v>
      </c>
      <c r="J5768" s="26" t="s">
        <v>51</v>
      </c>
      <c r="K5768" s="26" t="s">
        <v>51</v>
      </c>
      <c r="L5768" s="26" t="s">
        <v>433</v>
      </c>
      <c r="M5768" s="26" t="s">
        <v>165</v>
      </c>
      <c r="N5768" s="26" t="s">
        <v>357</v>
      </c>
      <c r="O5768" s="26" t="s">
        <v>57</v>
      </c>
      <c r="P5768" s="26" t="s">
        <v>154</v>
      </c>
      <c r="Q5768" s="26" t="s">
        <v>154</v>
      </c>
      <c r="R5768" s="26" t="s">
        <v>54</v>
      </c>
      <c r="S5768" s="26" t="s">
        <v>531</v>
      </c>
      <c r="T5768" s="54">
        <v>1.472</v>
      </c>
      <c r="U5768" s="36" t="s">
        <v>827</v>
      </c>
      <c r="V5768" s="43">
        <v>1.9E-2</v>
      </c>
      <c r="W5768" s="43">
        <v>5.5100000000000003E-2</v>
      </c>
      <c r="X5768" s="26" t="s">
        <v>347</v>
      </c>
      <c r="Z5768" s="42">
        <v>304385.40000000002</v>
      </c>
      <c r="AA5768" s="42">
        <v>1</v>
      </c>
      <c r="AB5768" s="42">
        <v>106.8</v>
      </c>
      <c r="AC5768" s="42">
        <v>0</v>
      </c>
      <c r="AD5768" s="42">
        <v>325.08361000000002</v>
      </c>
      <c r="AG5768" s="26" t="s">
        <v>15</v>
      </c>
      <c r="AH5768" s="43">
        <v>6.6216226790000001E-3</v>
      </c>
      <c r="AI5768" s="43">
        <v>1.18665951E-4</v>
      </c>
      <c r="AJ5768" s="43">
        <v>3.5120937920140543E-5</v>
      </c>
    </row>
    <row r="5769" spans="1:36" x14ac:dyDescent="0.2">
      <c r="A5769" s="26">
        <v>8694</v>
      </c>
      <c r="B5769" s="26">
        <v>12534</v>
      </c>
      <c r="C5769" s="26" t="s">
        <v>877</v>
      </c>
      <c r="D5769" s="26">
        <v>520028010</v>
      </c>
      <c r="E5769" s="26" t="s">
        <v>203</v>
      </c>
      <c r="F5769" s="26" t="s">
        <v>1852</v>
      </c>
      <c r="G5769" s="26" t="s">
        <v>1853</v>
      </c>
      <c r="H5769" s="26" t="s">
        <v>69</v>
      </c>
      <c r="I5769" s="26" t="s">
        <v>112</v>
      </c>
      <c r="J5769" s="26" t="s">
        <v>51</v>
      </c>
      <c r="K5769" s="26" t="s">
        <v>51</v>
      </c>
      <c r="L5769" s="26" t="s">
        <v>433</v>
      </c>
      <c r="M5769" s="26" t="s">
        <v>165</v>
      </c>
      <c r="N5769" s="26" t="s">
        <v>373</v>
      </c>
      <c r="O5769" s="26" t="s">
        <v>57</v>
      </c>
      <c r="P5769" s="26" t="s">
        <v>737</v>
      </c>
      <c r="Q5769" s="26" t="s">
        <v>59</v>
      </c>
      <c r="R5769" s="26" t="s">
        <v>54</v>
      </c>
      <c r="S5769" s="26" t="s">
        <v>531</v>
      </c>
      <c r="T5769" s="54">
        <v>1.2430000000000001</v>
      </c>
      <c r="U5769" s="36" t="s">
        <v>738</v>
      </c>
      <c r="V5769" s="43">
        <v>3.5999999999999997E-2</v>
      </c>
      <c r="W5769" s="43">
        <v>4.87E-2</v>
      </c>
      <c r="X5769" s="26" t="s">
        <v>347</v>
      </c>
      <c r="Z5769" s="42">
        <v>40631.480000000003</v>
      </c>
      <c r="AA5769" s="42">
        <v>1</v>
      </c>
      <c r="AB5769" s="42">
        <v>99.43</v>
      </c>
      <c r="AC5769" s="42">
        <v>0</v>
      </c>
      <c r="AD5769" s="42">
        <v>40.399880000000003</v>
      </c>
      <c r="AG5769" s="26" t="s">
        <v>15</v>
      </c>
      <c r="AH5769" s="43">
        <v>1.9573736300000001E-4</v>
      </c>
      <c r="AI5769" s="43">
        <v>1.4747252842066701E-5</v>
      </c>
      <c r="AJ5769" s="43">
        <v>4.3646669158778178E-6</v>
      </c>
    </row>
    <row r="5770" spans="1:36" x14ac:dyDescent="0.2">
      <c r="A5770" s="26">
        <v>8694</v>
      </c>
      <c r="B5770" s="26">
        <v>12534</v>
      </c>
      <c r="C5770" s="26" t="s">
        <v>877</v>
      </c>
      <c r="D5770" s="26">
        <v>520028010</v>
      </c>
      <c r="E5770" s="26" t="s">
        <v>203</v>
      </c>
      <c r="F5770" s="26" t="s">
        <v>878</v>
      </c>
      <c r="G5770" s="26" t="s">
        <v>879</v>
      </c>
      <c r="H5770" s="26" t="s">
        <v>69</v>
      </c>
      <c r="I5770" s="26" t="s">
        <v>114</v>
      </c>
      <c r="J5770" s="26" t="s">
        <v>51</v>
      </c>
      <c r="K5770" s="26" t="s">
        <v>51</v>
      </c>
      <c r="L5770" s="26" t="s">
        <v>433</v>
      </c>
      <c r="M5770" s="26" t="s">
        <v>165</v>
      </c>
      <c r="N5770" s="26" t="s">
        <v>373</v>
      </c>
      <c r="O5770" s="26" t="s">
        <v>57</v>
      </c>
      <c r="P5770" s="26" t="s">
        <v>737</v>
      </c>
      <c r="Q5770" s="26" t="s">
        <v>59</v>
      </c>
      <c r="R5770" s="26" t="s">
        <v>54</v>
      </c>
      <c r="S5770" s="26" t="s">
        <v>531</v>
      </c>
      <c r="T5770" s="54">
        <v>1.226</v>
      </c>
      <c r="U5770" s="36" t="s">
        <v>738</v>
      </c>
      <c r="V5770" s="43">
        <v>5.8500000000000003E-2</v>
      </c>
      <c r="W5770" s="43">
        <v>6.2600000000000003E-2</v>
      </c>
      <c r="X5770" s="26" t="s">
        <v>347</v>
      </c>
      <c r="Z5770" s="42">
        <v>495850.75</v>
      </c>
      <c r="AA5770" s="42">
        <v>1</v>
      </c>
      <c r="AB5770" s="42">
        <v>105.62</v>
      </c>
      <c r="AC5770" s="42">
        <v>0</v>
      </c>
      <c r="AD5770" s="42">
        <v>523.71756000000005</v>
      </c>
      <c r="AG5770" s="26" t="s">
        <v>15</v>
      </c>
      <c r="AH5770" s="43">
        <v>4.6028936869999997E-3</v>
      </c>
      <c r="AI5770" s="43">
        <v>1.91173718E-4</v>
      </c>
      <c r="AJ5770" s="43">
        <v>5.6580680620740855E-5</v>
      </c>
    </row>
    <row r="5771" spans="1:36" x14ac:dyDescent="0.2">
      <c r="A5771" s="26">
        <v>8694</v>
      </c>
      <c r="B5771" s="26">
        <v>12534</v>
      </c>
      <c r="C5771" s="26" t="s">
        <v>877</v>
      </c>
      <c r="D5771" s="26">
        <v>520028010</v>
      </c>
      <c r="E5771" s="26" t="s">
        <v>203</v>
      </c>
      <c r="F5771" s="26" t="s">
        <v>1854</v>
      </c>
      <c r="G5771" s="26" t="s">
        <v>1855</v>
      </c>
      <c r="H5771" s="26" t="s">
        <v>69</v>
      </c>
      <c r="I5771" s="26" t="s">
        <v>112</v>
      </c>
      <c r="J5771" s="26" t="s">
        <v>51</v>
      </c>
      <c r="K5771" s="26" t="s">
        <v>51</v>
      </c>
      <c r="L5771" s="26" t="s">
        <v>433</v>
      </c>
      <c r="M5771" s="26" t="s">
        <v>165</v>
      </c>
      <c r="N5771" s="26" t="s">
        <v>373</v>
      </c>
      <c r="O5771" s="26" t="s">
        <v>57</v>
      </c>
      <c r="P5771" s="26" t="s">
        <v>737</v>
      </c>
      <c r="Q5771" s="26" t="s">
        <v>59</v>
      </c>
      <c r="R5771" s="26" t="s">
        <v>54</v>
      </c>
      <c r="S5771" s="26" t="s">
        <v>531</v>
      </c>
      <c r="T5771" s="54">
        <v>2.109</v>
      </c>
      <c r="U5771" s="36" t="s">
        <v>1042</v>
      </c>
      <c r="V5771" s="43">
        <v>2.1999999999999999E-2</v>
      </c>
      <c r="W5771" s="43">
        <v>4.9099999999999998E-2</v>
      </c>
      <c r="X5771" s="26" t="s">
        <v>347</v>
      </c>
      <c r="Z5771" s="42">
        <v>1920924.25</v>
      </c>
      <c r="AA5771" s="42">
        <v>1</v>
      </c>
      <c r="AB5771" s="42">
        <v>94.62</v>
      </c>
      <c r="AC5771" s="42">
        <v>0</v>
      </c>
      <c r="AD5771" s="42">
        <v>1817.57853</v>
      </c>
      <c r="AG5771" s="26" t="s">
        <v>15</v>
      </c>
      <c r="AH5771" s="43">
        <v>1.7724791229999999E-3</v>
      </c>
      <c r="AI5771" s="43">
        <v>6.6347449800000001E-4</v>
      </c>
      <c r="AJ5771" s="43">
        <v>1.963650604135665E-4</v>
      </c>
    </row>
    <row r="5772" spans="1:36" x14ac:dyDescent="0.2">
      <c r="A5772" s="26">
        <v>8694</v>
      </c>
      <c r="B5772" s="26">
        <v>12534</v>
      </c>
      <c r="C5772" s="26" t="s">
        <v>1859</v>
      </c>
      <c r="D5772" s="26">
        <v>520033986</v>
      </c>
      <c r="E5772" s="26" t="s">
        <v>203</v>
      </c>
      <c r="F5772" s="26" t="s">
        <v>1860</v>
      </c>
      <c r="G5772" s="26" t="s">
        <v>1861</v>
      </c>
      <c r="H5772" s="26" t="s">
        <v>69</v>
      </c>
      <c r="I5772" s="26" t="s">
        <v>112</v>
      </c>
      <c r="J5772" s="26" t="s">
        <v>51</v>
      </c>
      <c r="K5772" s="26" t="s">
        <v>51</v>
      </c>
      <c r="L5772" s="26" t="s">
        <v>433</v>
      </c>
      <c r="M5772" s="26" t="s">
        <v>165</v>
      </c>
      <c r="N5772" s="26" t="s">
        <v>141</v>
      </c>
      <c r="O5772" s="26" t="s">
        <v>57</v>
      </c>
      <c r="P5772" s="26" t="s">
        <v>1244</v>
      </c>
      <c r="Q5772" s="26" t="s">
        <v>64</v>
      </c>
      <c r="R5772" s="26" t="s">
        <v>54</v>
      </c>
      <c r="S5772" s="26" t="s">
        <v>531</v>
      </c>
      <c r="T5772" s="54">
        <v>5.1020000000000003</v>
      </c>
      <c r="U5772" s="36" t="s">
        <v>1221</v>
      </c>
      <c r="V5772" s="43">
        <v>1.95E-2</v>
      </c>
      <c r="W5772" s="43">
        <v>4.8599999999999997E-2</v>
      </c>
      <c r="X5772" s="26" t="s">
        <v>347</v>
      </c>
      <c r="Z5772" s="42">
        <v>3576847.04</v>
      </c>
      <c r="AA5772" s="42">
        <v>1</v>
      </c>
      <c r="AB5772" s="42">
        <v>86.35</v>
      </c>
      <c r="AC5772" s="42">
        <v>0</v>
      </c>
      <c r="AD5772" s="42">
        <v>3088.6074199999998</v>
      </c>
      <c r="AG5772" s="26" t="s">
        <v>15</v>
      </c>
      <c r="AH5772" s="43">
        <v>3.564959959E-3</v>
      </c>
      <c r="AI5772" s="43">
        <v>1.1274408370000001E-3</v>
      </c>
      <c r="AJ5772" s="43">
        <v>3.3368273921132298E-4</v>
      </c>
    </row>
    <row r="5773" spans="1:36" x14ac:dyDescent="0.2">
      <c r="A5773" s="26">
        <v>8694</v>
      </c>
      <c r="B5773" s="26">
        <v>12534</v>
      </c>
      <c r="C5773" s="26" t="s">
        <v>880</v>
      </c>
      <c r="D5773" s="26">
        <v>520000472</v>
      </c>
      <c r="E5773" s="26" t="s">
        <v>203</v>
      </c>
      <c r="F5773" s="26" t="s">
        <v>1862</v>
      </c>
      <c r="G5773" s="26" t="s">
        <v>1863</v>
      </c>
      <c r="H5773" s="26" t="s">
        <v>69</v>
      </c>
      <c r="I5773" s="26" t="s">
        <v>113</v>
      </c>
      <c r="J5773" s="26" t="s">
        <v>51</v>
      </c>
      <c r="K5773" s="26" t="s">
        <v>51</v>
      </c>
      <c r="L5773" s="26" t="s">
        <v>433</v>
      </c>
      <c r="M5773" s="26" t="s">
        <v>165</v>
      </c>
      <c r="N5773" s="26" t="s">
        <v>87</v>
      </c>
      <c r="O5773" s="26" t="s">
        <v>57</v>
      </c>
      <c r="P5773" s="26" t="s">
        <v>708</v>
      </c>
      <c r="Q5773" s="26" t="s">
        <v>64</v>
      </c>
      <c r="R5773" s="26" t="s">
        <v>54</v>
      </c>
      <c r="S5773" s="26" t="s">
        <v>531</v>
      </c>
      <c r="T5773" s="54">
        <v>3.1850000000000001</v>
      </c>
      <c r="U5773" s="36">
        <v>47456</v>
      </c>
      <c r="V5773" s="43">
        <v>3.85E-2</v>
      </c>
      <c r="W5773" s="43">
        <v>2.4299999999999999E-2</v>
      </c>
      <c r="X5773" s="26" t="s">
        <v>347</v>
      </c>
      <c r="Z5773" s="42">
        <v>7421126.04</v>
      </c>
      <c r="AA5773" s="42">
        <v>1</v>
      </c>
      <c r="AB5773" s="42">
        <v>122.39</v>
      </c>
      <c r="AC5773" s="42">
        <v>0</v>
      </c>
      <c r="AD5773" s="42">
        <v>9082.7161599999999</v>
      </c>
      <c r="AG5773" s="26" t="s">
        <v>15</v>
      </c>
      <c r="AH5773" s="43">
        <v>2.9047081450000001E-3</v>
      </c>
      <c r="AI5773" s="43">
        <v>3.3154829090000001E-3</v>
      </c>
      <c r="AJ5773" s="43">
        <v>9.8126605152938119E-4</v>
      </c>
    </row>
    <row r="5774" spans="1:36" x14ac:dyDescent="0.2">
      <c r="A5774" s="26">
        <v>8694</v>
      </c>
      <c r="B5774" s="26">
        <v>12534</v>
      </c>
      <c r="C5774" s="26" t="s">
        <v>880</v>
      </c>
      <c r="D5774" s="26">
        <v>520000472</v>
      </c>
      <c r="E5774" s="26" t="s">
        <v>203</v>
      </c>
      <c r="F5774" s="26" t="s">
        <v>881</v>
      </c>
      <c r="G5774" s="26" t="s">
        <v>882</v>
      </c>
      <c r="H5774" s="26" t="s">
        <v>69</v>
      </c>
      <c r="I5774" s="26" t="s">
        <v>113</v>
      </c>
      <c r="J5774" s="26" t="s">
        <v>51</v>
      </c>
      <c r="K5774" s="26" t="s">
        <v>51</v>
      </c>
      <c r="L5774" s="26" t="s">
        <v>433</v>
      </c>
      <c r="M5774" s="26" t="s">
        <v>165</v>
      </c>
      <c r="N5774" s="26" t="s">
        <v>87</v>
      </c>
      <c r="O5774" s="26" t="s">
        <v>57</v>
      </c>
      <c r="P5774" s="26" t="s">
        <v>708</v>
      </c>
      <c r="Q5774" s="26" t="s">
        <v>64</v>
      </c>
      <c r="R5774" s="26" t="s">
        <v>54</v>
      </c>
      <c r="S5774" s="26" t="s">
        <v>531</v>
      </c>
      <c r="T5774" s="54">
        <v>0.64700000000000002</v>
      </c>
      <c r="U5774" s="36">
        <v>46025</v>
      </c>
      <c r="V5774" s="43">
        <v>4.4999999999999998E-2</v>
      </c>
      <c r="W5774" s="43">
        <v>2.8299999999999999E-2</v>
      </c>
      <c r="X5774" s="26" t="s">
        <v>347</v>
      </c>
      <c r="Z5774" s="42">
        <v>21474797</v>
      </c>
      <c r="AA5774" s="42">
        <v>1</v>
      </c>
      <c r="AB5774" s="42">
        <v>119.91</v>
      </c>
      <c r="AC5774" s="42">
        <v>0</v>
      </c>
      <c r="AD5774" s="42">
        <v>25750.429080000002</v>
      </c>
      <c r="AG5774" s="26" t="s">
        <v>15</v>
      </c>
      <c r="AH5774" s="43">
        <v>7.2657890879999996E-3</v>
      </c>
      <c r="AI5774" s="43">
        <v>9.3997330789999996E-3</v>
      </c>
      <c r="AJ5774" s="43">
        <v>2.7819895968783591E-3</v>
      </c>
    </row>
    <row r="5775" spans="1:36" x14ac:dyDescent="0.2">
      <c r="A5775" s="26">
        <v>8694</v>
      </c>
      <c r="B5775" s="26">
        <v>12534</v>
      </c>
      <c r="C5775" s="26" t="s">
        <v>880</v>
      </c>
      <c r="D5775" s="26">
        <v>520000472</v>
      </c>
      <c r="E5775" s="26" t="s">
        <v>203</v>
      </c>
      <c r="F5775" s="26" t="s">
        <v>1864</v>
      </c>
      <c r="G5775" s="26" t="s">
        <v>1865</v>
      </c>
      <c r="H5775" s="26" t="s">
        <v>69</v>
      </c>
      <c r="I5775" s="26" t="s">
        <v>113</v>
      </c>
      <c r="J5775" s="26" t="s">
        <v>51</v>
      </c>
      <c r="K5775" s="26" t="s">
        <v>51</v>
      </c>
      <c r="L5775" s="26" t="s">
        <v>433</v>
      </c>
      <c r="M5775" s="26" t="s">
        <v>165</v>
      </c>
      <c r="N5775" s="26" t="s">
        <v>87</v>
      </c>
      <c r="O5775" s="26" t="s">
        <v>57</v>
      </c>
      <c r="P5775" s="26" t="s">
        <v>708</v>
      </c>
      <c r="Q5775" s="26" t="s">
        <v>64</v>
      </c>
      <c r="R5775" s="26" t="s">
        <v>54</v>
      </c>
      <c r="S5775" s="26" t="s">
        <v>531</v>
      </c>
      <c r="T5775" s="54">
        <v>5.5519999999999996</v>
      </c>
      <c r="U5775" s="36" t="s">
        <v>970</v>
      </c>
      <c r="V5775" s="43">
        <v>2.3900000000000001E-2</v>
      </c>
      <c r="W5775" s="43">
        <v>2.5999999999999999E-2</v>
      </c>
      <c r="X5775" s="26" t="s">
        <v>347</v>
      </c>
      <c r="Z5775" s="42">
        <v>17051623</v>
      </c>
      <c r="AA5775" s="42">
        <v>1</v>
      </c>
      <c r="AB5775" s="42">
        <v>114.47</v>
      </c>
      <c r="AC5775" s="42">
        <v>0</v>
      </c>
      <c r="AD5775" s="42">
        <v>19518.992849999999</v>
      </c>
      <c r="AG5775" s="26" t="s">
        <v>15</v>
      </c>
      <c r="AH5775" s="43">
        <v>4.3844109299999998E-3</v>
      </c>
      <c r="AI5775" s="43">
        <v>7.1250588560000001E-3</v>
      </c>
      <c r="AJ5775" s="43">
        <v>2.1087662221682506E-3</v>
      </c>
    </row>
    <row r="5776" spans="1:36" x14ac:dyDescent="0.2">
      <c r="A5776" s="26">
        <v>8694</v>
      </c>
      <c r="B5776" s="26">
        <v>12534</v>
      </c>
      <c r="C5776" s="26" t="s">
        <v>880</v>
      </c>
      <c r="D5776" s="26">
        <v>520000472</v>
      </c>
      <c r="E5776" s="26" t="s">
        <v>203</v>
      </c>
      <c r="F5776" s="26" t="s">
        <v>1866</v>
      </c>
      <c r="G5776" s="26" t="s">
        <v>1867</v>
      </c>
      <c r="H5776" s="26" t="s">
        <v>69</v>
      </c>
      <c r="I5776" s="26" t="s">
        <v>113</v>
      </c>
      <c r="J5776" s="26" t="s">
        <v>51</v>
      </c>
      <c r="K5776" s="26" t="s">
        <v>51</v>
      </c>
      <c r="L5776" s="26" t="s">
        <v>433</v>
      </c>
      <c r="M5776" s="26" t="s">
        <v>165</v>
      </c>
      <c r="N5776" s="26" t="s">
        <v>87</v>
      </c>
      <c r="O5776" s="26" t="s">
        <v>57</v>
      </c>
      <c r="P5776" s="26" t="s">
        <v>708</v>
      </c>
      <c r="Q5776" s="26" t="s">
        <v>64</v>
      </c>
      <c r="R5776" s="26" t="s">
        <v>54</v>
      </c>
      <c r="S5776" s="26" t="s">
        <v>531</v>
      </c>
      <c r="T5776" s="54">
        <v>10.532999999999999</v>
      </c>
      <c r="U5776" s="36" t="s">
        <v>1868</v>
      </c>
      <c r="V5776" s="43">
        <v>1.2500000000000001E-2</v>
      </c>
      <c r="W5776" s="43">
        <v>3.0099999999999998E-2</v>
      </c>
      <c r="X5776" s="26" t="s">
        <v>347</v>
      </c>
      <c r="Z5776" s="42">
        <v>20571000</v>
      </c>
      <c r="AA5776" s="42">
        <v>1</v>
      </c>
      <c r="AB5776" s="42">
        <v>95.26</v>
      </c>
      <c r="AC5776" s="42">
        <v>0</v>
      </c>
      <c r="AD5776" s="42">
        <v>19595.934600000001</v>
      </c>
      <c r="AG5776" s="26" t="s">
        <v>15</v>
      </c>
      <c r="AH5776" s="43">
        <v>4.7930167480000003E-3</v>
      </c>
      <c r="AI5776" s="43">
        <v>7.1531450640000003E-3</v>
      </c>
      <c r="AJ5776" s="43">
        <v>2.1170787495984004E-3</v>
      </c>
    </row>
    <row r="5777" spans="1:36" x14ac:dyDescent="0.2">
      <c r="A5777" s="26">
        <v>8694</v>
      </c>
      <c r="B5777" s="26">
        <v>12534</v>
      </c>
      <c r="C5777" s="26" t="s">
        <v>533</v>
      </c>
      <c r="D5777" s="26">
        <v>520018078</v>
      </c>
      <c r="E5777" s="26" t="s">
        <v>203</v>
      </c>
      <c r="F5777" s="26" t="s">
        <v>883</v>
      </c>
      <c r="G5777" s="26" t="s">
        <v>884</v>
      </c>
      <c r="H5777" s="26" t="s">
        <v>69</v>
      </c>
      <c r="I5777" s="26" t="s">
        <v>113</v>
      </c>
      <c r="J5777" s="26" t="s">
        <v>51</v>
      </c>
      <c r="K5777" s="26" t="s">
        <v>51</v>
      </c>
      <c r="L5777" s="26" t="s">
        <v>433</v>
      </c>
      <c r="M5777" s="26" t="s">
        <v>165</v>
      </c>
      <c r="N5777" s="26" t="s">
        <v>129</v>
      </c>
      <c r="O5777" s="26" t="s">
        <v>57</v>
      </c>
      <c r="P5777" s="26" t="s">
        <v>530</v>
      </c>
      <c r="Q5777" s="26" t="s">
        <v>59</v>
      </c>
      <c r="R5777" s="26" t="s">
        <v>54</v>
      </c>
      <c r="S5777" s="26" t="s">
        <v>531</v>
      </c>
      <c r="T5777" s="54">
        <v>1.4850000000000001</v>
      </c>
      <c r="U5777" s="36" t="s">
        <v>754</v>
      </c>
      <c r="V5777" s="43">
        <v>8.3000000000000001E-3</v>
      </c>
      <c r="W5777" s="43">
        <v>2.2599999999999999E-2</v>
      </c>
      <c r="X5777" s="26" t="s">
        <v>347</v>
      </c>
      <c r="Z5777" s="42">
        <v>10095125.5</v>
      </c>
      <c r="AA5777" s="42">
        <v>1</v>
      </c>
      <c r="AB5777" s="42">
        <v>113.32</v>
      </c>
      <c r="AC5777" s="42">
        <v>0</v>
      </c>
      <c r="AD5777" s="42">
        <v>11439.79622</v>
      </c>
      <c r="AG5777" s="26" t="s">
        <v>15</v>
      </c>
      <c r="AH5777" s="43">
        <v>6.6373902979999996E-3</v>
      </c>
      <c r="AI5777" s="43">
        <v>4.175892782E-3</v>
      </c>
      <c r="AJ5777" s="43">
        <v>1.2359170395015559E-3</v>
      </c>
    </row>
    <row r="5778" spans="1:36" x14ac:dyDescent="0.2">
      <c r="A5778" s="26">
        <v>8694</v>
      </c>
      <c r="B5778" s="26">
        <v>12534</v>
      </c>
      <c r="C5778" s="26" t="s">
        <v>533</v>
      </c>
      <c r="D5778" s="26">
        <v>520018078</v>
      </c>
      <c r="E5778" s="26" t="s">
        <v>203</v>
      </c>
      <c r="F5778" s="26" t="s">
        <v>885</v>
      </c>
      <c r="G5778" s="26" t="s">
        <v>886</v>
      </c>
      <c r="H5778" s="26" t="s">
        <v>69</v>
      </c>
      <c r="I5778" s="26" t="s">
        <v>112</v>
      </c>
      <c r="J5778" s="26" t="s">
        <v>51</v>
      </c>
      <c r="K5778" s="26" t="s">
        <v>51</v>
      </c>
      <c r="L5778" s="26" t="s">
        <v>433</v>
      </c>
      <c r="M5778" s="26" t="s">
        <v>165</v>
      </c>
      <c r="N5778" s="26" t="s">
        <v>129</v>
      </c>
      <c r="O5778" s="26" t="s">
        <v>57</v>
      </c>
      <c r="P5778" s="26" t="s">
        <v>530</v>
      </c>
      <c r="Q5778" s="26" t="s">
        <v>59</v>
      </c>
      <c r="R5778" s="26" t="s">
        <v>54</v>
      </c>
      <c r="S5778" s="26" t="s">
        <v>531</v>
      </c>
      <c r="T5778" s="54">
        <v>0.159</v>
      </c>
      <c r="U5778" s="36" t="s">
        <v>579</v>
      </c>
      <c r="V5778" s="43">
        <v>2.0199999999999999E-2</v>
      </c>
      <c r="W5778" s="43">
        <v>4.4299999999999999E-2</v>
      </c>
      <c r="X5778" s="26" t="s">
        <v>347</v>
      </c>
      <c r="Z5778" s="42">
        <v>1329139.5</v>
      </c>
      <c r="AA5778" s="42">
        <v>1</v>
      </c>
      <c r="AB5778" s="42">
        <v>101.32</v>
      </c>
      <c r="AC5778" s="42">
        <v>0</v>
      </c>
      <c r="AD5778" s="42">
        <v>1346.6841400000001</v>
      </c>
      <c r="AG5778" s="26" t="s">
        <v>15</v>
      </c>
      <c r="AH5778" s="43">
        <v>1.573246839E-3</v>
      </c>
      <c r="AI5778" s="43">
        <v>4.9158293300000002E-4</v>
      </c>
      <c r="AJ5778" s="43">
        <v>1.4549121710251048E-4</v>
      </c>
    </row>
    <row r="5779" spans="1:36" x14ac:dyDescent="0.2">
      <c r="A5779" s="26">
        <v>8694</v>
      </c>
      <c r="B5779" s="26">
        <v>12534</v>
      </c>
      <c r="C5779" s="26" t="s">
        <v>533</v>
      </c>
      <c r="D5779" s="26">
        <v>520018078</v>
      </c>
      <c r="E5779" s="26" t="s">
        <v>203</v>
      </c>
      <c r="F5779" s="26" t="s">
        <v>887</v>
      </c>
      <c r="G5779" s="26" t="s">
        <v>888</v>
      </c>
      <c r="H5779" s="26" t="s">
        <v>69</v>
      </c>
      <c r="I5779" s="26" t="s">
        <v>113</v>
      </c>
      <c r="J5779" s="26" t="s">
        <v>51</v>
      </c>
      <c r="K5779" s="26" t="s">
        <v>51</v>
      </c>
      <c r="L5779" s="26" t="s">
        <v>433</v>
      </c>
      <c r="M5779" s="26" t="s">
        <v>165</v>
      </c>
      <c r="N5779" s="26" t="s">
        <v>129</v>
      </c>
      <c r="O5779" s="26" t="s">
        <v>57</v>
      </c>
      <c r="P5779" s="26" t="s">
        <v>733</v>
      </c>
      <c r="Q5779" s="26" t="s">
        <v>59</v>
      </c>
      <c r="R5779" s="26" t="s">
        <v>54</v>
      </c>
      <c r="S5779" s="26" t="s">
        <v>531</v>
      </c>
      <c r="T5779" s="54">
        <v>0.159</v>
      </c>
      <c r="U5779" s="36" t="s">
        <v>889</v>
      </c>
      <c r="V5779" s="43">
        <v>2.4199999999999999E-2</v>
      </c>
      <c r="W5779" s="43">
        <v>3.0300000000000001E-2</v>
      </c>
      <c r="X5779" s="26" t="s">
        <v>347</v>
      </c>
      <c r="Z5779" s="42">
        <v>15150000</v>
      </c>
      <c r="AA5779" s="42">
        <v>1</v>
      </c>
      <c r="AB5779" s="42">
        <v>117.46</v>
      </c>
      <c r="AC5779" s="42">
        <v>0</v>
      </c>
      <c r="AD5779" s="42">
        <v>17795.189999999999</v>
      </c>
      <c r="AG5779" s="26" t="s">
        <v>15</v>
      </c>
      <c r="AH5779" s="43">
        <v>1.0512437983E-2</v>
      </c>
      <c r="AI5779" s="43">
        <v>6.49581549E-3</v>
      </c>
      <c r="AJ5779" s="43">
        <v>1.9225323702634705E-3</v>
      </c>
    </row>
    <row r="5780" spans="1:36" x14ac:dyDescent="0.2">
      <c r="A5780" s="26">
        <v>8694</v>
      </c>
      <c r="B5780" s="26">
        <v>12534</v>
      </c>
      <c r="C5780" s="26" t="s">
        <v>533</v>
      </c>
      <c r="D5780" s="26">
        <v>520018078</v>
      </c>
      <c r="E5780" s="26" t="s">
        <v>203</v>
      </c>
      <c r="F5780" s="26" t="s">
        <v>1869</v>
      </c>
      <c r="G5780" s="26" t="s">
        <v>1870</v>
      </c>
      <c r="H5780" s="26" t="s">
        <v>69</v>
      </c>
      <c r="I5780" s="26" t="s">
        <v>113</v>
      </c>
      <c r="J5780" s="26" t="s">
        <v>51</v>
      </c>
      <c r="K5780" s="26" t="s">
        <v>51</v>
      </c>
      <c r="L5780" s="26" t="s">
        <v>433</v>
      </c>
      <c r="M5780" s="26" t="s">
        <v>165</v>
      </c>
      <c r="N5780" s="26" t="s">
        <v>129</v>
      </c>
      <c r="O5780" s="26" t="s">
        <v>57</v>
      </c>
      <c r="P5780" s="26" t="s">
        <v>530</v>
      </c>
      <c r="Q5780" s="26" t="s">
        <v>59</v>
      </c>
      <c r="R5780" s="26" t="s">
        <v>54</v>
      </c>
      <c r="S5780" s="26" t="s">
        <v>531</v>
      </c>
      <c r="T5780" s="54">
        <v>2.8959999999999999</v>
      </c>
      <c r="U5780" s="36" t="s">
        <v>1871</v>
      </c>
      <c r="V5780" s="43">
        <v>1E-3</v>
      </c>
      <c r="W5780" s="43">
        <v>2.1899999999999999E-2</v>
      </c>
      <c r="X5780" s="26" t="s">
        <v>347</v>
      </c>
      <c r="Z5780" s="42">
        <v>33393918</v>
      </c>
      <c r="AA5780" s="42">
        <v>1</v>
      </c>
      <c r="AB5780" s="42">
        <v>105.89</v>
      </c>
      <c r="AC5780" s="42">
        <v>0</v>
      </c>
      <c r="AD5780" s="42">
        <v>35360.819770000002</v>
      </c>
      <c r="AG5780" s="26" t="s">
        <v>15</v>
      </c>
      <c r="AH5780" s="43">
        <v>1.0644311029E-2</v>
      </c>
      <c r="AI5780" s="43">
        <v>1.2907834127999999E-2</v>
      </c>
      <c r="AJ5780" s="43">
        <v>3.8202638267350614E-3</v>
      </c>
    </row>
    <row r="5781" spans="1:36" x14ac:dyDescent="0.2">
      <c r="A5781" s="26">
        <v>8694</v>
      </c>
      <c r="B5781" s="26">
        <v>12534</v>
      </c>
      <c r="C5781" s="26" t="s">
        <v>533</v>
      </c>
      <c r="D5781" s="26">
        <v>520018078</v>
      </c>
      <c r="E5781" s="26" t="s">
        <v>203</v>
      </c>
      <c r="F5781" s="26" t="s">
        <v>1872</v>
      </c>
      <c r="G5781" s="26" t="s">
        <v>1873</v>
      </c>
      <c r="H5781" s="26" t="s">
        <v>69</v>
      </c>
      <c r="I5781" s="26" t="s">
        <v>113</v>
      </c>
      <c r="J5781" s="26" t="s">
        <v>51</v>
      </c>
      <c r="K5781" s="26" t="s">
        <v>51</v>
      </c>
      <c r="L5781" s="26" t="s">
        <v>433</v>
      </c>
      <c r="M5781" s="26" t="s">
        <v>165</v>
      </c>
      <c r="N5781" s="26" t="s">
        <v>129</v>
      </c>
      <c r="O5781" s="26" t="s">
        <v>57</v>
      </c>
      <c r="P5781" s="26" t="s">
        <v>530</v>
      </c>
      <c r="Q5781" s="26" t="s">
        <v>59</v>
      </c>
      <c r="R5781" s="26" t="s">
        <v>54</v>
      </c>
      <c r="S5781" s="26" t="s">
        <v>531</v>
      </c>
      <c r="T5781" s="54">
        <v>4.891</v>
      </c>
      <c r="U5781" s="36" t="s">
        <v>1874</v>
      </c>
      <c r="V5781" s="43">
        <v>1E-3</v>
      </c>
      <c r="W5781" s="43">
        <v>2.3599999999999999E-2</v>
      </c>
      <c r="X5781" s="26" t="s">
        <v>347</v>
      </c>
      <c r="Z5781" s="42">
        <v>10339000</v>
      </c>
      <c r="AA5781" s="42">
        <v>1</v>
      </c>
      <c r="AB5781" s="42">
        <v>100.78</v>
      </c>
      <c r="AC5781" s="42">
        <v>0</v>
      </c>
      <c r="AD5781" s="42">
        <v>10419.644200000001</v>
      </c>
      <c r="AG5781" s="26" t="s">
        <v>15</v>
      </c>
      <c r="AH5781" s="43">
        <v>4.157500047E-3</v>
      </c>
      <c r="AI5781" s="43">
        <v>3.803504553E-3</v>
      </c>
      <c r="AJ5781" s="43">
        <v>1.1257032524591211E-3</v>
      </c>
    </row>
    <row r="5782" spans="1:36" x14ac:dyDescent="0.2">
      <c r="A5782" s="26">
        <v>8694</v>
      </c>
      <c r="B5782" s="26">
        <v>12534</v>
      </c>
      <c r="C5782" s="26" t="s">
        <v>533</v>
      </c>
      <c r="D5782" s="26">
        <v>520018078</v>
      </c>
      <c r="E5782" s="26" t="s">
        <v>203</v>
      </c>
      <c r="F5782" s="26" t="s">
        <v>1875</v>
      </c>
      <c r="G5782" s="26" t="s">
        <v>1876</v>
      </c>
      <c r="H5782" s="26" t="s">
        <v>69</v>
      </c>
      <c r="I5782" s="26" t="s">
        <v>112</v>
      </c>
      <c r="J5782" s="26" t="s">
        <v>51</v>
      </c>
      <c r="K5782" s="26" t="s">
        <v>51</v>
      </c>
      <c r="L5782" s="26" t="s">
        <v>433</v>
      </c>
      <c r="M5782" s="26" t="s">
        <v>165</v>
      </c>
      <c r="N5782" s="26" t="s">
        <v>129</v>
      </c>
      <c r="O5782" s="26" t="s">
        <v>57</v>
      </c>
      <c r="P5782" s="26" t="s">
        <v>530</v>
      </c>
      <c r="Q5782" s="26" t="s">
        <v>59</v>
      </c>
      <c r="R5782" s="26" t="s">
        <v>54</v>
      </c>
      <c r="S5782" s="26" t="s">
        <v>531</v>
      </c>
      <c r="T5782" s="54">
        <v>2.9119999999999999</v>
      </c>
      <c r="U5782" s="36">
        <v>47608</v>
      </c>
      <c r="V5782" s="43">
        <v>2.76E-2</v>
      </c>
      <c r="W5782" s="43">
        <v>4.5400000000000003E-2</v>
      </c>
      <c r="X5782" s="26" t="s">
        <v>347</v>
      </c>
      <c r="Z5782" s="42">
        <v>10000000</v>
      </c>
      <c r="AA5782" s="42">
        <v>1</v>
      </c>
      <c r="AB5782" s="42">
        <v>95.56</v>
      </c>
      <c r="AC5782" s="42">
        <v>0</v>
      </c>
      <c r="AD5782" s="42">
        <v>9556</v>
      </c>
      <c r="AG5782" s="26" t="s">
        <v>15</v>
      </c>
      <c r="AH5782" s="43">
        <v>7.4833383469999999E-3</v>
      </c>
      <c r="AI5782" s="43">
        <v>3.4882467010000002E-3</v>
      </c>
      <c r="AJ5782" s="43">
        <v>1.032398042967663E-3</v>
      </c>
    </row>
    <row r="5783" spans="1:36" x14ac:dyDescent="0.2">
      <c r="A5783" s="26">
        <v>8694</v>
      </c>
      <c r="B5783" s="26">
        <v>12534</v>
      </c>
      <c r="C5783" s="26" t="s">
        <v>1350</v>
      </c>
      <c r="D5783" s="26">
        <v>520020116</v>
      </c>
      <c r="E5783" s="26" t="s">
        <v>203</v>
      </c>
      <c r="F5783" s="26" t="s">
        <v>1877</v>
      </c>
      <c r="G5783" s="26" t="s">
        <v>1878</v>
      </c>
      <c r="H5783" s="26" t="s">
        <v>69</v>
      </c>
      <c r="I5783" s="26" t="s">
        <v>113</v>
      </c>
      <c r="J5783" s="26" t="s">
        <v>51</v>
      </c>
      <c r="K5783" s="26" t="s">
        <v>51</v>
      </c>
      <c r="L5783" s="26" t="s">
        <v>433</v>
      </c>
      <c r="M5783" s="26" t="s">
        <v>165</v>
      </c>
      <c r="N5783" s="26" t="s">
        <v>357</v>
      </c>
      <c r="O5783" s="26" t="s">
        <v>57</v>
      </c>
      <c r="P5783" s="26" t="s">
        <v>724</v>
      </c>
      <c r="Q5783" s="26" t="s">
        <v>59</v>
      </c>
      <c r="R5783" s="26" t="s">
        <v>54</v>
      </c>
      <c r="S5783" s="26" t="s">
        <v>531</v>
      </c>
      <c r="T5783" s="54">
        <v>2.7269999999999999</v>
      </c>
      <c r="U5783" s="36" t="s">
        <v>1036</v>
      </c>
      <c r="V5783" s="43">
        <v>1.7999999999999999E-2</v>
      </c>
      <c r="W5783" s="43">
        <v>2.8500000000000001E-2</v>
      </c>
      <c r="X5783" s="26" t="s">
        <v>347</v>
      </c>
      <c r="Z5783" s="42">
        <v>4914466.55</v>
      </c>
      <c r="AA5783" s="42">
        <v>1</v>
      </c>
      <c r="AB5783" s="42">
        <v>113.09</v>
      </c>
      <c r="AC5783" s="42">
        <v>0</v>
      </c>
      <c r="AD5783" s="42">
        <v>5557.7702200000003</v>
      </c>
      <c r="AG5783" s="26" t="s">
        <v>15</v>
      </c>
      <c r="AH5783" s="43">
        <v>6.6463113510000001E-3</v>
      </c>
      <c r="AI5783" s="43">
        <v>2.0287645079999999E-3</v>
      </c>
      <c r="AJ5783" s="43">
        <v>6.0044276877270388E-4</v>
      </c>
    </row>
    <row r="5784" spans="1:36" x14ac:dyDescent="0.2">
      <c r="A5784" s="26">
        <v>8694</v>
      </c>
      <c r="B5784" s="26">
        <v>12534</v>
      </c>
      <c r="C5784" s="26" t="s">
        <v>1350</v>
      </c>
      <c r="D5784" s="26">
        <v>520020116</v>
      </c>
      <c r="E5784" s="26" t="s">
        <v>203</v>
      </c>
      <c r="F5784" s="26" t="s">
        <v>1879</v>
      </c>
      <c r="G5784" s="26" t="s">
        <v>1880</v>
      </c>
      <c r="H5784" s="26" t="s">
        <v>69</v>
      </c>
      <c r="I5784" s="26" t="s">
        <v>113</v>
      </c>
      <c r="J5784" s="26" t="s">
        <v>51</v>
      </c>
      <c r="K5784" s="26" t="s">
        <v>51</v>
      </c>
      <c r="L5784" s="26" t="s">
        <v>433</v>
      </c>
      <c r="M5784" s="26" t="s">
        <v>165</v>
      </c>
      <c r="N5784" s="26" t="s">
        <v>357</v>
      </c>
      <c r="O5784" s="26" t="s">
        <v>57</v>
      </c>
      <c r="P5784" s="26" t="s">
        <v>1122</v>
      </c>
      <c r="Q5784" s="26" t="s">
        <v>59</v>
      </c>
      <c r="R5784" s="26" t="s">
        <v>54</v>
      </c>
      <c r="S5784" s="26" t="s">
        <v>531</v>
      </c>
      <c r="T5784" s="54">
        <v>1.4610000000000001</v>
      </c>
      <c r="U5784" s="36" t="s">
        <v>1483</v>
      </c>
      <c r="V5784" s="43">
        <v>2.2499999999999999E-2</v>
      </c>
      <c r="W5784" s="43">
        <v>2.93E-2</v>
      </c>
      <c r="X5784" s="26" t="s">
        <v>347</v>
      </c>
      <c r="Z5784" s="42">
        <v>1020000.18</v>
      </c>
      <c r="AA5784" s="42">
        <v>1</v>
      </c>
      <c r="AB5784" s="42">
        <v>114.85</v>
      </c>
      <c r="AC5784" s="42">
        <v>0</v>
      </c>
      <c r="AD5784" s="42">
        <v>1171.47021</v>
      </c>
      <c r="AG5784" s="26" t="s">
        <v>15</v>
      </c>
      <c r="AH5784" s="43">
        <v>2.72395004E-3</v>
      </c>
      <c r="AI5784" s="43">
        <v>4.2762422500000001E-4</v>
      </c>
      <c r="AJ5784" s="43">
        <v>1.26561694453633E-4</v>
      </c>
    </row>
    <row r="5785" spans="1:36" x14ac:dyDescent="0.2">
      <c r="A5785" s="26">
        <v>8694</v>
      </c>
      <c r="B5785" s="26">
        <v>12534</v>
      </c>
      <c r="C5785" s="26" t="s">
        <v>1350</v>
      </c>
      <c r="D5785" s="26">
        <v>520020116</v>
      </c>
      <c r="E5785" s="26" t="s">
        <v>203</v>
      </c>
      <c r="F5785" s="26" t="s">
        <v>1881</v>
      </c>
      <c r="G5785" s="26" t="s">
        <v>1882</v>
      </c>
      <c r="H5785" s="26" t="s">
        <v>69</v>
      </c>
      <c r="I5785" s="26" t="s">
        <v>113</v>
      </c>
      <c r="J5785" s="26" t="s">
        <v>51</v>
      </c>
      <c r="K5785" s="26" t="s">
        <v>51</v>
      </c>
      <c r="L5785" s="26" t="s">
        <v>433</v>
      </c>
      <c r="M5785" s="26" t="s">
        <v>165</v>
      </c>
      <c r="N5785" s="26" t="s">
        <v>357</v>
      </c>
      <c r="O5785" s="26" t="s">
        <v>57</v>
      </c>
      <c r="P5785" s="26" t="s">
        <v>1122</v>
      </c>
      <c r="Q5785" s="26" t="s">
        <v>59</v>
      </c>
      <c r="R5785" s="26" t="s">
        <v>54</v>
      </c>
      <c r="S5785" s="26" t="s">
        <v>531</v>
      </c>
      <c r="T5785" s="54">
        <v>2.3479999999999999</v>
      </c>
      <c r="U5785" s="36" t="s">
        <v>1616</v>
      </c>
      <c r="V5785" s="43">
        <v>3.3000000000000002E-2</v>
      </c>
      <c r="W5785" s="43">
        <v>3.1800000000000002E-2</v>
      </c>
      <c r="X5785" s="26" t="s">
        <v>347</v>
      </c>
      <c r="Z5785" s="42">
        <v>3045000</v>
      </c>
      <c r="AA5785" s="42">
        <v>1</v>
      </c>
      <c r="AB5785" s="42">
        <v>115.4</v>
      </c>
      <c r="AC5785" s="42">
        <v>0</v>
      </c>
      <c r="AD5785" s="42">
        <v>3513.93</v>
      </c>
      <c r="AG5785" s="26" t="s">
        <v>15</v>
      </c>
      <c r="AH5785" s="43">
        <v>6.1401212690000003E-3</v>
      </c>
      <c r="AI5785" s="43">
        <v>1.2826972299999999E-3</v>
      </c>
      <c r="AJ5785" s="43">
        <v>3.7963315771508577E-4</v>
      </c>
    </row>
    <row r="5786" spans="1:36" x14ac:dyDescent="0.2">
      <c r="A5786" s="26">
        <v>8694</v>
      </c>
      <c r="B5786" s="26">
        <v>12534</v>
      </c>
      <c r="C5786" s="26" t="s">
        <v>890</v>
      </c>
      <c r="D5786" s="26">
        <v>520017807</v>
      </c>
      <c r="E5786" s="26" t="s">
        <v>203</v>
      </c>
      <c r="F5786" s="26" t="s">
        <v>891</v>
      </c>
      <c r="G5786" s="26" t="s">
        <v>892</v>
      </c>
      <c r="H5786" s="26" t="s">
        <v>69</v>
      </c>
      <c r="I5786" s="26" t="s">
        <v>112</v>
      </c>
      <c r="J5786" s="26" t="s">
        <v>51</v>
      </c>
      <c r="K5786" s="26" t="s">
        <v>51</v>
      </c>
      <c r="L5786" s="26" t="s">
        <v>433</v>
      </c>
      <c r="M5786" s="26" t="s">
        <v>165</v>
      </c>
      <c r="N5786" s="26" t="s">
        <v>357</v>
      </c>
      <c r="O5786" s="26" t="s">
        <v>57</v>
      </c>
      <c r="P5786" s="26" t="s">
        <v>742</v>
      </c>
      <c r="Q5786" s="26" t="s">
        <v>64</v>
      </c>
      <c r="R5786" s="26" t="s">
        <v>54</v>
      </c>
      <c r="S5786" s="26" t="s">
        <v>531</v>
      </c>
      <c r="T5786" s="54">
        <v>1.1120000000000001</v>
      </c>
      <c r="U5786" s="36">
        <v>46390</v>
      </c>
      <c r="V5786" s="43">
        <v>5.0500000000000003E-2</v>
      </c>
      <c r="W5786" s="43">
        <v>4.9000000000000002E-2</v>
      </c>
      <c r="X5786" s="26" t="s">
        <v>347</v>
      </c>
      <c r="Z5786" s="42">
        <v>640000</v>
      </c>
      <c r="AA5786" s="42">
        <v>1</v>
      </c>
      <c r="AB5786" s="42">
        <v>101.93</v>
      </c>
      <c r="AC5786" s="42">
        <v>0</v>
      </c>
      <c r="AD5786" s="42">
        <v>652.35199999999998</v>
      </c>
      <c r="AG5786" s="26" t="s">
        <v>15</v>
      </c>
      <c r="AH5786" s="43">
        <v>2.3018674840000002E-3</v>
      </c>
      <c r="AI5786" s="43">
        <v>2.38129417E-4</v>
      </c>
      <c r="AJ5786" s="43">
        <v>7.0477912110301468E-5</v>
      </c>
    </row>
    <row r="5787" spans="1:36" x14ac:dyDescent="0.2">
      <c r="A5787" s="26">
        <v>8694</v>
      </c>
      <c r="B5787" s="26">
        <v>12534</v>
      </c>
      <c r="C5787" s="26" t="s">
        <v>890</v>
      </c>
      <c r="D5787" s="26">
        <v>520017807</v>
      </c>
      <c r="E5787" s="26" t="s">
        <v>203</v>
      </c>
      <c r="F5787" s="26" t="s">
        <v>1883</v>
      </c>
      <c r="G5787" s="26" t="s">
        <v>1884</v>
      </c>
      <c r="H5787" s="26" t="s">
        <v>69</v>
      </c>
      <c r="I5787" s="26" t="s">
        <v>113</v>
      </c>
      <c r="J5787" s="26" t="s">
        <v>51</v>
      </c>
      <c r="K5787" s="26" t="s">
        <v>51</v>
      </c>
      <c r="L5787" s="26" t="s">
        <v>433</v>
      </c>
      <c r="M5787" s="26" t="s">
        <v>165</v>
      </c>
      <c r="N5787" s="26" t="s">
        <v>357</v>
      </c>
      <c r="O5787" s="26" t="s">
        <v>57</v>
      </c>
      <c r="P5787" s="26" t="s">
        <v>728</v>
      </c>
      <c r="Q5787" s="26" t="s">
        <v>59</v>
      </c>
      <c r="R5787" s="26" t="s">
        <v>54</v>
      </c>
      <c r="S5787" s="26" t="s">
        <v>531</v>
      </c>
      <c r="T5787" s="54">
        <v>2.08</v>
      </c>
      <c r="U5787" s="36" t="s">
        <v>1885</v>
      </c>
      <c r="V5787" s="43">
        <v>1.5800000000000002E-2</v>
      </c>
      <c r="W5787" s="43">
        <v>2.5700000000000001E-2</v>
      </c>
      <c r="X5787" s="26" t="s">
        <v>347</v>
      </c>
      <c r="Z5787" s="42">
        <v>103999.99</v>
      </c>
      <c r="AA5787" s="42">
        <v>1</v>
      </c>
      <c r="AB5787" s="42">
        <v>114.31</v>
      </c>
      <c r="AC5787" s="42">
        <v>0</v>
      </c>
      <c r="AD5787" s="42">
        <v>118.88239</v>
      </c>
      <c r="AG5787" s="26" t="s">
        <v>15</v>
      </c>
      <c r="AH5787" s="43">
        <v>2.4221475200000001E-4</v>
      </c>
      <c r="AI5787" s="43">
        <v>4.3395887903607098E-5</v>
      </c>
      <c r="AJ5787" s="43">
        <v>1.2843652865144251E-5</v>
      </c>
    </row>
    <row r="5788" spans="1:36" x14ac:dyDescent="0.2">
      <c r="A5788" s="26">
        <v>8694</v>
      </c>
      <c r="B5788" s="26">
        <v>12534</v>
      </c>
      <c r="C5788" s="26" t="s">
        <v>890</v>
      </c>
      <c r="D5788" s="26">
        <v>520017807</v>
      </c>
      <c r="E5788" s="26" t="s">
        <v>203</v>
      </c>
      <c r="F5788" s="26" t="s">
        <v>1886</v>
      </c>
      <c r="G5788" s="26" t="s">
        <v>1887</v>
      </c>
      <c r="H5788" s="26" t="s">
        <v>69</v>
      </c>
      <c r="I5788" s="26" t="s">
        <v>113</v>
      </c>
      <c r="J5788" s="26" t="s">
        <v>51</v>
      </c>
      <c r="K5788" s="26" t="s">
        <v>51</v>
      </c>
      <c r="L5788" s="26" t="s">
        <v>433</v>
      </c>
      <c r="M5788" s="26" t="s">
        <v>165</v>
      </c>
      <c r="N5788" s="26" t="s">
        <v>357</v>
      </c>
      <c r="O5788" s="26" t="s">
        <v>57</v>
      </c>
      <c r="P5788" s="26" t="s">
        <v>742</v>
      </c>
      <c r="Q5788" s="26" t="s">
        <v>64</v>
      </c>
      <c r="R5788" s="26" t="s">
        <v>54</v>
      </c>
      <c r="S5788" s="26" t="s">
        <v>531</v>
      </c>
      <c r="T5788" s="54">
        <v>3.4390000000000001</v>
      </c>
      <c r="U5788" s="36" t="s">
        <v>1888</v>
      </c>
      <c r="V5788" s="43">
        <v>2.4E-2</v>
      </c>
      <c r="W5788" s="43">
        <v>2.7799999999999998E-2</v>
      </c>
      <c r="X5788" s="26" t="s">
        <v>347</v>
      </c>
      <c r="Z5788" s="42">
        <v>6887091.6600000001</v>
      </c>
      <c r="AA5788" s="42">
        <v>1</v>
      </c>
      <c r="AB5788" s="42">
        <v>116.01</v>
      </c>
      <c r="AC5788" s="42">
        <v>0</v>
      </c>
      <c r="AD5788" s="42">
        <v>7989.7150300000003</v>
      </c>
      <c r="AG5788" s="26" t="s">
        <v>15</v>
      </c>
      <c r="AH5788" s="43">
        <v>5.7893764150000002E-3</v>
      </c>
      <c r="AI5788" s="43">
        <v>2.9165024170000001E-3</v>
      </c>
      <c r="AJ5788" s="43">
        <v>8.6318189209306432E-4</v>
      </c>
    </row>
    <row r="5789" spans="1:36" x14ac:dyDescent="0.2">
      <c r="A5789" s="26">
        <v>8694</v>
      </c>
      <c r="B5789" s="26">
        <v>12534</v>
      </c>
      <c r="C5789" s="26" t="s">
        <v>890</v>
      </c>
      <c r="D5789" s="26">
        <v>520017807</v>
      </c>
      <c r="E5789" s="26" t="s">
        <v>203</v>
      </c>
      <c r="F5789" s="26" t="s">
        <v>1889</v>
      </c>
      <c r="G5789" s="26" t="s">
        <v>1890</v>
      </c>
      <c r="H5789" s="26" t="s">
        <v>69</v>
      </c>
      <c r="I5789" s="26" t="s">
        <v>113</v>
      </c>
      <c r="J5789" s="26" t="s">
        <v>51</v>
      </c>
      <c r="K5789" s="26" t="s">
        <v>51</v>
      </c>
      <c r="L5789" s="26" t="s">
        <v>433</v>
      </c>
      <c r="M5789" s="26" t="s">
        <v>165</v>
      </c>
      <c r="N5789" s="26" t="s">
        <v>357</v>
      </c>
      <c r="O5789" s="26" t="s">
        <v>57</v>
      </c>
      <c r="P5789" s="26" t="s">
        <v>728</v>
      </c>
      <c r="Q5789" s="26" t="s">
        <v>59</v>
      </c>
      <c r="R5789" s="26" t="s">
        <v>54</v>
      </c>
      <c r="S5789" s="26" t="s">
        <v>531</v>
      </c>
      <c r="T5789" s="54">
        <v>4.7050000000000001</v>
      </c>
      <c r="U5789" s="36">
        <v>47760</v>
      </c>
      <c r="V5789" s="43">
        <v>8.3999999999999995E-3</v>
      </c>
      <c r="W5789" s="43">
        <v>2.5999999999999999E-2</v>
      </c>
      <c r="X5789" s="26" t="s">
        <v>347</v>
      </c>
      <c r="Z5789" s="42">
        <v>5325487.5</v>
      </c>
      <c r="AA5789" s="42">
        <v>1</v>
      </c>
      <c r="AB5789" s="42">
        <v>105.54</v>
      </c>
      <c r="AC5789" s="42">
        <v>0</v>
      </c>
      <c r="AD5789" s="42">
        <v>5620.5195100000001</v>
      </c>
      <c r="AG5789" s="26" t="s">
        <v>15</v>
      </c>
      <c r="AH5789" s="43">
        <v>6.9453091319999997E-3</v>
      </c>
      <c r="AI5789" s="43">
        <v>2.0516700120000002E-3</v>
      </c>
      <c r="AJ5789" s="43">
        <v>6.0722199064311086E-4</v>
      </c>
    </row>
    <row r="5790" spans="1:36" x14ac:dyDescent="0.2">
      <c r="A5790" s="26">
        <v>8694</v>
      </c>
      <c r="B5790" s="26">
        <v>12534</v>
      </c>
      <c r="C5790" s="26" t="s">
        <v>890</v>
      </c>
      <c r="D5790" s="26">
        <v>520017807</v>
      </c>
      <c r="E5790" s="26" t="s">
        <v>203</v>
      </c>
      <c r="F5790" s="26" t="s">
        <v>1891</v>
      </c>
      <c r="G5790" s="26" t="s">
        <v>1892</v>
      </c>
      <c r="H5790" s="26" t="s">
        <v>69</v>
      </c>
      <c r="I5790" s="26" t="s">
        <v>113</v>
      </c>
      <c r="J5790" s="26" t="s">
        <v>51</v>
      </c>
      <c r="K5790" s="26" t="s">
        <v>51</v>
      </c>
      <c r="L5790" s="26" t="s">
        <v>433</v>
      </c>
      <c r="M5790" s="26" t="s">
        <v>165</v>
      </c>
      <c r="N5790" s="26" t="s">
        <v>357</v>
      </c>
      <c r="O5790" s="26" t="s">
        <v>57</v>
      </c>
      <c r="P5790" s="26" t="s">
        <v>742</v>
      </c>
      <c r="Q5790" s="26" t="s">
        <v>64</v>
      </c>
      <c r="R5790" s="26" t="s">
        <v>54</v>
      </c>
      <c r="S5790" s="26" t="s">
        <v>531</v>
      </c>
      <c r="T5790" s="54">
        <v>5.5940000000000003</v>
      </c>
      <c r="U5790" s="36" t="s">
        <v>1893</v>
      </c>
      <c r="V5790" s="43">
        <v>1.4999999999999999E-2</v>
      </c>
      <c r="W5790" s="43">
        <v>3.0200000000000001E-2</v>
      </c>
      <c r="X5790" s="26" t="s">
        <v>347</v>
      </c>
      <c r="Z5790" s="42">
        <v>3436000</v>
      </c>
      <c r="AA5790" s="42">
        <v>1</v>
      </c>
      <c r="AB5790" s="42">
        <v>102.63</v>
      </c>
      <c r="AC5790" s="42">
        <v>0</v>
      </c>
      <c r="AD5790" s="42">
        <v>3526.3667999999998</v>
      </c>
      <c r="AG5790" s="26" t="s">
        <v>15</v>
      </c>
      <c r="AH5790" s="43">
        <v>6.4415643619999997E-3</v>
      </c>
      <c r="AI5790" s="43">
        <v>1.2872370610000001E-3</v>
      </c>
      <c r="AJ5790" s="43">
        <v>3.8097678768377351E-4</v>
      </c>
    </row>
    <row r="5791" spans="1:36" x14ac:dyDescent="0.2">
      <c r="A5791" s="26">
        <v>8694</v>
      </c>
      <c r="B5791" s="26">
        <v>12534</v>
      </c>
      <c r="C5791" s="26" t="s">
        <v>1894</v>
      </c>
      <c r="D5791" s="26">
        <v>520025602</v>
      </c>
      <c r="E5791" s="26" t="s">
        <v>203</v>
      </c>
      <c r="F5791" s="26" t="s">
        <v>1895</v>
      </c>
      <c r="G5791" s="26" t="s">
        <v>1896</v>
      </c>
      <c r="H5791" s="26" t="s">
        <v>69</v>
      </c>
      <c r="I5791" s="26" t="s">
        <v>112</v>
      </c>
      <c r="J5791" s="26" t="s">
        <v>51</v>
      </c>
      <c r="K5791" s="26" t="s">
        <v>51</v>
      </c>
      <c r="L5791" s="26" t="s">
        <v>433</v>
      </c>
      <c r="M5791" s="26" t="s">
        <v>165</v>
      </c>
      <c r="N5791" s="26" t="s">
        <v>135</v>
      </c>
      <c r="O5791" s="26" t="s">
        <v>57</v>
      </c>
      <c r="P5791" s="26" t="s">
        <v>733</v>
      </c>
      <c r="Q5791" s="26" t="s">
        <v>59</v>
      </c>
      <c r="R5791" s="26" t="s">
        <v>54</v>
      </c>
      <c r="S5791" s="26" t="s">
        <v>531</v>
      </c>
      <c r="T5791" s="54">
        <v>2.0179999999999998</v>
      </c>
      <c r="U5791" s="36" t="s">
        <v>1897</v>
      </c>
      <c r="V5791" s="43">
        <v>0.05</v>
      </c>
      <c r="W5791" s="43">
        <v>4.9599999999999998E-2</v>
      </c>
      <c r="X5791" s="26" t="s">
        <v>347</v>
      </c>
      <c r="Z5791" s="42">
        <v>264000.18</v>
      </c>
      <c r="AA5791" s="42">
        <v>1</v>
      </c>
      <c r="AB5791" s="42">
        <v>101.87</v>
      </c>
      <c r="AC5791" s="42">
        <v>0</v>
      </c>
      <c r="AD5791" s="42">
        <v>268.93698000000001</v>
      </c>
      <c r="AG5791" s="26" t="s">
        <v>15</v>
      </c>
      <c r="AH5791" s="43">
        <v>1.1829284660000001E-3</v>
      </c>
      <c r="AI5791" s="43">
        <v>9.8170629285082705E-5</v>
      </c>
      <c r="AJ5791" s="43">
        <v>2.9055045189790026E-5</v>
      </c>
    </row>
    <row r="5792" spans="1:36" x14ac:dyDescent="0.2">
      <c r="A5792" s="26">
        <v>8694</v>
      </c>
      <c r="B5792" s="26">
        <v>12534</v>
      </c>
      <c r="C5792" s="26" t="s">
        <v>1898</v>
      </c>
      <c r="D5792" s="26">
        <v>520023896</v>
      </c>
      <c r="E5792" s="26" t="s">
        <v>203</v>
      </c>
      <c r="F5792" s="26" t="s">
        <v>1899</v>
      </c>
      <c r="G5792" s="26" t="s">
        <v>1900</v>
      </c>
      <c r="H5792" s="26" t="s">
        <v>69</v>
      </c>
      <c r="I5792" s="26" t="s">
        <v>113</v>
      </c>
      <c r="J5792" s="26" t="s">
        <v>51</v>
      </c>
      <c r="K5792" s="26" t="s">
        <v>51</v>
      </c>
      <c r="L5792" s="26" t="s">
        <v>433</v>
      </c>
      <c r="M5792" s="26" t="s">
        <v>165</v>
      </c>
      <c r="N5792" s="26" t="s">
        <v>357</v>
      </c>
      <c r="O5792" s="26" t="s">
        <v>57</v>
      </c>
      <c r="P5792" s="26" t="s">
        <v>1901</v>
      </c>
      <c r="Q5792" s="26" t="s">
        <v>59</v>
      </c>
      <c r="R5792" s="26" t="s">
        <v>54</v>
      </c>
      <c r="S5792" s="26" t="s">
        <v>531</v>
      </c>
      <c r="T5792" s="54">
        <v>0.997</v>
      </c>
      <c r="U5792" s="36" t="s">
        <v>818</v>
      </c>
      <c r="V5792" s="43">
        <v>4.9500000000000002E-2</v>
      </c>
      <c r="W5792" s="43">
        <v>3.3599999999999998E-2</v>
      </c>
      <c r="X5792" s="26" t="s">
        <v>347</v>
      </c>
      <c r="Z5792" s="42">
        <v>1768334.13</v>
      </c>
      <c r="AA5792" s="42">
        <v>1</v>
      </c>
      <c r="AB5792" s="42">
        <v>141.36000000000001</v>
      </c>
      <c r="AC5792" s="42">
        <v>0</v>
      </c>
      <c r="AD5792" s="42">
        <v>2499.71713</v>
      </c>
      <c r="AG5792" s="26" t="s">
        <v>15</v>
      </c>
      <c r="AH5792" s="43">
        <v>9.6390916389999994E-3</v>
      </c>
      <c r="AI5792" s="43">
        <v>9.1247698100000005E-4</v>
      </c>
      <c r="AJ5792" s="43">
        <v>2.700610164278718E-4</v>
      </c>
    </row>
    <row r="5793" spans="1:36" x14ac:dyDescent="0.2">
      <c r="A5793" s="26">
        <v>8694</v>
      </c>
      <c r="B5793" s="26">
        <v>12534</v>
      </c>
      <c r="C5793" s="26" t="s">
        <v>1898</v>
      </c>
      <c r="D5793" s="26">
        <v>520023896</v>
      </c>
      <c r="E5793" s="26" t="s">
        <v>203</v>
      </c>
      <c r="F5793" s="26" t="s">
        <v>1902</v>
      </c>
      <c r="G5793" s="26" t="s">
        <v>1903</v>
      </c>
      <c r="H5793" s="26" t="s">
        <v>69</v>
      </c>
      <c r="I5793" s="26" t="s">
        <v>112</v>
      </c>
      <c r="J5793" s="26" t="s">
        <v>51</v>
      </c>
      <c r="K5793" s="26" t="s">
        <v>51</v>
      </c>
      <c r="L5793" s="26" t="s">
        <v>433</v>
      </c>
      <c r="M5793" s="26" t="s">
        <v>165</v>
      </c>
      <c r="N5793" s="26" t="s">
        <v>357</v>
      </c>
      <c r="O5793" s="26" t="s">
        <v>57</v>
      </c>
      <c r="P5793" s="26" t="s">
        <v>1901</v>
      </c>
      <c r="Q5793" s="26" t="s">
        <v>59</v>
      </c>
      <c r="R5793" s="26" t="s">
        <v>54</v>
      </c>
      <c r="S5793" s="26" t="s">
        <v>531</v>
      </c>
      <c r="T5793" s="54">
        <v>1.4530000000000001</v>
      </c>
      <c r="U5793" s="36" t="s">
        <v>1102</v>
      </c>
      <c r="V5793" s="43">
        <v>4.8000000000000001E-2</v>
      </c>
      <c r="W5793" s="43">
        <v>5.3600000000000002E-2</v>
      </c>
      <c r="X5793" s="26" t="s">
        <v>347</v>
      </c>
      <c r="Z5793" s="42">
        <v>2041592.91</v>
      </c>
      <c r="AA5793" s="42">
        <v>1</v>
      </c>
      <c r="AB5793" s="42">
        <v>99.34</v>
      </c>
      <c r="AC5793" s="42">
        <v>0</v>
      </c>
      <c r="AD5793" s="42">
        <v>2028.1184000000001</v>
      </c>
      <c r="AG5793" s="26" t="s">
        <v>15</v>
      </c>
      <c r="AH5793" s="43">
        <v>3.606747865E-3</v>
      </c>
      <c r="AI5793" s="43">
        <v>7.4032830800000002E-4</v>
      </c>
      <c r="AJ5793" s="43">
        <v>2.1911107859634866E-4</v>
      </c>
    </row>
    <row r="5794" spans="1:36" x14ac:dyDescent="0.2">
      <c r="A5794" s="26">
        <v>8694</v>
      </c>
      <c r="B5794" s="26">
        <v>12534</v>
      </c>
      <c r="C5794" s="26" t="s">
        <v>529</v>
      </c>
      <c r="D5794" s="26">
        <v>520000118</v>
      </c>
      <c r="E5794" s="26" t="s">
        <v>203</v>
      </c>
      <c r="F5794" s="26" t="s">
        <v>1904</v>
      </c>
      <c r="G5794" s="26" t="s">
        <v>1905</v>
      </c>
      <c r="H5794" s="26" t="s">
        <v>69</v>
      </c>
      <c r="I5794" s="26" t="s">
        <v>113</v>
      </c>
      <c r="J5794" s="26" t="s">
        <v>51</v>
      </c>
      <c r="K5794" s="26" t="s">
        <v>51</v>
      </c>
      <c r="L5794" s="26" t="s">
        <v>433</v>
      </c>
      <c r="M5794" s="26" t="s">
        <v>165</v>
      </c>
      <c r="N5794" s="26" t="s">
        <v>129</v>
      </c>
      <c r="O5794" s="26" t="s">
        <v>57</v>
      </c>
      <c r="P5794" s="26" t="s">
        <v>733</v>
      </c>
      <c r="Q5794" s="26" t="s">
        <v>59</v>
      </c>
      <c r="R5794" s="26" t="s">
        <v>54</v>
      </c>
      <c r="S5794" s="26" t="s">
        <v>531</v>
      </c>
      <c r="T5794" s="54">
        <v>1.5960000000000001</v>
      </c>
      <c r="U5794" s="36" t="s">
        <v>1906</v>
      </c>
      <c r="V5794" s="43">
        <v>2.9700000000000001E-2</v>
      </c>
      <c r="W5794" s="43">
        <v>2.9399999999999999E-2</v>
      </c>
      <c r="X5794" s="26" t="s">
        <v>347</v>
      </c>
      <c r="Z5794" s="42">
        <v>1224835</v>
      </c>
      <c r="AA5794" s="42">
        <v>1</v>
      </c>
      <c r="AB5794" s="42">
        <v>116.55</v>
      </c>
      <c r="AC5794" s="42">
        <v>0</v>
      </c>
      <c r="AD5794" s="42">
        <v>1427.54519</v>
      </c>
      <c r="AG5794" s="26" t="s">
        <v>15</v>
      </c>
      <c r="AH5794" s="43">
        <v>1.749764285E-3</v>
      </c>
      <c r="AI5794" s="43">
        <v>5.2109981100000003E-4</v>
      </c>
      <c r="AJ5794" s="43">
        <v>1.5422717249936169E-4</v>
      </c>
    </row>
    <row r="5795" spans="1:36" x14ac:dyDescent="0.2">
      <c r="A5795" s="26">
        <v>8694</v>
      </c>
      <c r="B5795" s="26">
        <v>12534</v>
      </c>
      <c r="C5795" s="26" t="s">
        <v>529</v>
      </c>
      <c r="D5795" s="26">
        <v>520000118</v>
      </c>
      <c r="E5795" s="26" t="s">
        <v>203</v>
      </c>
      <c r="F5795" s="26" t="s">
        <v>893</v>
      </c>
      <c r="G5795" s="26" t="s">
        <v>894</v>
      </c>
      <c r="H5795" s="26" t="s">
        <v>69</v>
      </c>
      <c r="I5795" s="26" t="s">
        <v>112</v>
      </c>
      <c r="J5795" s="26" t="s">
        <v>51</v>
      </c>
      <c r="K5795" s="26" t="s">
        <v>51</v>
      </c>
      <c r="L5795" s="26" t="s">
        <v>433</v>
      </c>
      <c r="M5795" s="26" t="s">
        <v>165</v>
      </c>
      <c r="N5795" s="26" t="s">
        <v>129</v>
      </c>
      <c r="O5795" s="26" t="s">
        <v>57</v>
      </c>
      <c r="P5795" s="26" t="s">
        <v>530</v>
      </c>
      <c r="Q5795" s="26" t="s">
        <v>59</v>
      </c>
      <c r="R5795" s="26" t="s">
        <v>54</v>
      </c>
      <c r="S5795" s="26" t="s">
        <v>531</v>
      </c>
      <c r="T5795" s="54">
        <v>3.669</v>
      </c>
      <c r="U5795" s="36">
        <v>48103</v>
      </c>
      <c r="V5795" s="43">
        <v>2.5000000000000001E-2</v>
      </c>
      <c r="W5795" s="43">
        <v>4.5699999999999998E-2</v>
      </c>
      <c r="X5795" s="26" t="s">
        <v>347</v>
      </c>
      <c r="Z5795" s="42">
        <v>15470667.869999999</v>
      </c>
      <c r="AA5795" s="42">
        <v>1</v>
      </c>
      <c r="AB5795" s="42">
        <v>92.99</v>
      </c>
      <c r="AC5795" s="42">
        <v>0</v>
      </c>
      <c r="AD5795" s="42">
        <v>14386.17405</v>
      </c>
      <c r="AG5795" s="26" t="s">
        <v>15</v>
      </c>
      <c r="AH5795" s="43">
        <v>7.6283071080000004E-3</v>
      </c>
      <c r="AI5795" s="43">
        <v>5.251415255E-3</v>
      </c>
      <c r="AJ5795" s="43">
        <v>1.5542337730234592E-3</v>
      </c>
    </row>
    <row r="5796" spans="1:36" x14ac:dyDescent="0.2">
      <c r="A5796" s="26">
        <v>8694</v>
      </c>
      <c r="B5796" s="26">
        <v>12534</v>
      </c>
      <c r="C5796" s="26" t="s">
        <v>529</v>
      </c>
      <c r="D5796" s="26">
        <v>520000118</v>
      </c>
      <c r="E5796" s="26" t="s">
        <v>203</v>
      </c>
      <c r="F5796" s="26" t="s">
        <v>1907</v>
      </c>
      <c r="G5796" s="26" t="s">
        <v>1908</v>
      </c>
      <c r="H5796" s="26" t="s">
        <v>69</v>
      </c>
      <c r="I5796" s="26" t="s">
        <v>113</v>
      </c>
      <c r="J5796" s="26" t="s">
        <v>51</v>
      </c>
      <c r="K5796" s="26" t="s">
        <v>51</v>
      </c>
      <c r="L5796" s="26" t="s">
        <v>433</v>
      </c>
      <c r="M5796" s="26" t="s">
        <v>165</v>
      </c>
      <c r="N5796" s="26" t="s">
        <v>129</v>
      </c>
      <c r="O5796" s="26" t="s">
        <v>57</v>
      </c>
      <c r="P5796" s="26" t="s">
        <v>530</v>
      </c>
      <c r="Q5796" s="26" t="s">
        <v>59</v>
      </c>
      <c r="R5796" s="26" t="s">
        <v>54</v>
      </c>
      <c r="S5796" s="26" t="s">
        <v>531</v>
      </c>
      <c r="T5796" s="54">
        <v>3.8410000000000002</v>
      </c>
      <c r="U5796" s="36">
        <v>48103</v>
      </c>
      <c r="V5796" s="43">
        <v>1E-3</v>
      </c>
      <c r="W5796" s="43">
        <v>2.3599999999999999E-2</v>
      </c>
      <c r="X5796" s="26" t="s">
        <v>347</v>
      </c>
      <c r="Z5796" s="42">
        <v>4083.62</v>
      </c>
      <c r="AA5796" s="42">
        <v>1</v>
      </c>
      <c r="AB5796" s="42">
        <v>103.09</v>
      </c>
      <c r="AC5796" s="42">
        <v>0</v>
      </c>
      <c r="AD5796" s="42">
        <v>4.2098000000000004</v>
      </c>
      <c r="AG5796" s="26" t="s">
        <v>15</v>
      </c>
      <c r="AH5796" s="43">
        <v>4.1493252162432698E-6</v>
      </c>
      <c r="AI5796" s="43">
        <v>1.5367121143560901E-6</v>
      </c>
      <c r="AJ5796" s="43">
        <v>4.5481260792018289E-7</v>
      </c>
    </row>
    <row r="5797" spans="1:36" x14ac:dyDescent="0.2">
      <c r="A5797" s="26">
        <v>8694</v>
      </c>
      <c r="B5797" s="26">
        <v>12534</v>
      </c>
      <c r="C5797" s="26" t="s">
        <v>529</v>
      </c>
      <c r="D5797" s="26">
        <v>520000118</v>
      </c>
      <c r="E5797" s="26" t="s">
        <v>203</v>
      </c>
      <c r="F5797" s="26" t="s">
        <v>1909</v>
      </c>
      <c r="G5797" s="26" t="s">
        <v>1910</v>
      </c>
      <c r="H5797" s="26" t="s">
        <v>69</v>
      </c>
      <c r="I5797" s="26" t="s">
        <v>113</v>
      </c>
      <c r="J5797" s="26" t="s">
        <v>51</v>
      </c>
      <c r="K5797" s="26" t="s">
        <v>51</v>
      </c>
      <c r="L5797" s="26" t="s">
        <v>433</v>
      </c>
      <c r="M5797" s="26" t="s">
        <v>165</v>
      </c>
      <c r="N5797" s="26" t="s">
        <v>129</v>
      </c>
      <c r="O5797" s="26" t="s">
        <v>57</v>
      </c>
      <c r="P5797" s="26" t="s">
        <v>733</v>
      </c>
      <c r="Q5797" s="26" t="s">
        <v>59</v>
      </c>
      <c r="R5797" s="26" t="s">
        <v>54</v>
      </c>
      <c r="S5797" s="26" t="s">
        <v>531</v>
      </c>
      <c r="T5797" s="54">
        <v>3.145</v>
      </c>
      <c r="U5797" s="36" t="s">
        <v>1911</v>
      </c>
      <c r="V5797" s="43">
        <v>8.3999999999999995E-3</v>
      </c>
      <c r="W5797" s="43">
        <v>2.8899999999999999E-2</v>
      </c>
      <c r="X5797" s="26" t="s">
        <v>347</v>
      </c>
      <c r="Z5797" s="42">
        <v>1450000</v>
      </c>
      <c r="AA5797" s="42">
        <v>1</v>
      </c>
      <c r="AB5797" s="42">
        <v>105.82</v>
      </c>
      <c r="AC5797" s="42">
        <v>0</v>
      </c>
      <c r="AD5797" s="42">
        <v>1534.39</v>
      </c>
      <c r="AG5797" s="26" t="s">
        <v>15</v>
      </c>
      <c r="AH5797" s="43">
        <v>3.646422733E-3</v>
      </c>
      <c r="AI5797" s="43">
        <v>5.6010159600000003E-4</v>
      </c>
      <c r="AJ5797" s="43">
        <v>1.6577032577952619E-4</v>
      </c>
    </row>
    <row r="5798" spans="1:36" x14ac:dyDescent="0.2">
      <c r="A5798" s="26">
        <v>8694</v>
      </c>
      <c r="B5798" s="26">
        <v>12534</v>
      </c>
      <c r="C5798" s="26" t="s">
        <v>1912</v>
      </c>
      <c r="D5798" s="26">
        <v>520025370</v>
      </c>
      <c r="E5798" s="26" t="s">
        <v>203</v>
      </c>
      <c r="F5798" s="26" t="s">
        <v>1913</v>
      </c>
      <c r="G5798" s="26" t="s">
        <v>1914</v>
      </c>
      <c r="H5798" s="26" t="s">
        <v>69</v>
      </c>
      <c r="I5798" s="26" t="s">
        <v>112</v>
      </c>
      <c r="J5798" s="26" t="s">
        <v>51</v>
      </c>
      <c r="K5798" s="26" t="s">
        <v>51</v>
      </c>
      <c r="L5798" s="26" t="s">
        <v>433</v>
      </c>
      <c r="M5798" s="26" t="s">
        <v>165</v>
      </c>
      <c r="N5798" s="26" t="s">
        <v>373</v>
      </c>
      <c r="O5798" s="26" t="s">
        <v>57</v>
      </c>
      <c r="P5798" s="26" t="s">
        <v>733</v>
      </c>
      <c r="Q5798" s="26" t="s">
        <v>59</v>
      </c>
      <c r="R5798" s="26" t="s">
        <v>54</v>
      </c>
      <c r="S5798" s="26" t="s">
        <v>531</v>
      </c>
      <c r="T5798" s="54">
        <v>2.5550000000000002</v>
      </c>
      <c r="U5798" s="36" t="s">
        <v>1915</v>
      </c>
      <c r="V5798" s="43">
        <v>2.0400000000000001E-2</v>
      </c>
      <c r="W5798" s="43">
        <v>4.9000000000000002E-2</v>
      </c>
      <c r="X5798" s="26" t="s">
        <v>347</v>
      </c>
      <c r="Z5798" s="42">
        <v>6374999.6100000003</v>
      </c>
      <c r="AA5798" s="42">
        <v>1</v>
      </c>
      <c r="AB5798" s="42">
        <v>93.69</v>
      </c>
      <c r="AC5798" s="42">
        <v>0</v>
      </c>
      <c r="AD5798" s="42">
        <v>5972.7371300000004</v>
      </c>
      <c r="AG5798" s="26" t="s">
        <v>15</v>
      </c>
      <c r="AH5798" s="43">
        <v>1.6995730311999999E-2</v>
      </c>
      <c r="AI5798" s="43">
        <v>2.180240748E-3</v>
      </c>
      <c r="AJ5798" s="43">
        <v>6.4527439558102729E-4</v>
      </c>
    </row>
    <row r="5799" spans="1:36" x14ac:dyDescent="0.2">
      <c r="A5799" s="26">
        <v>8694</v>
      </c>
      <c r="B5799" s="26">
        <v>12534</v>
      </c>
      <c r="C5799" s="26" t="s">
        <v>1419</v>
      </c>
      <c r="D5799" s="26">
        <v>520025438</v>
      </c>
      <c r="E5799" s="26" t="s">
        <v>203</v>
      </c>
      <c r="F5799" s="26" t="s">
        <v>1916</v>
      </c>
      <c r="G5799" s="26" t="s">
        <v>1917</v>
      </c>
      <c r="H5799" s="26" t="s">
        <v>69</v>
      </c>
      <c r="I5799" s="26" t="s">
        <v>113</v>
      </c>
      <c r="J5799" s="26" t="s">
        <v>51</v>
      </c>
      <c r="K5799" s="26" t="s">
        <v>51</v>
      </c>
      <c r="L5799" s="26" t="s">
        <v>433</v>
      </c>
      <c r="M5799" s="26" t="s">
        <v>165</v>
      </c>
      <c r="N5799" s="26" t="s">
        <v>357</v>
      </c>
      <c r="O5799" s="26" t="s">
        <v>57</v>
      </c>
      <c r="P5799" s="26" t="s">
        <v>724</v>
      </c>
      <c r="Q5799" s="26" t="s">
        <v>59</v>
      </c>
      <c r="R5799" s="26" t="s">
        <v>54</v>
      </c>
      <c r="S5799" s="26" t="s">
        <v>531</v>
      </c>
      <c r="T5799" s="54">
        <v>0.98499999999999999</v>
      </c>
      <c r="U5799" s="36" t="s">
        <v>818</v>
      </c>
      <c r="V5799" s="43">
        <v>4.9500000000000002E-2</v>
      </c>
      <c r="W5799" s="43">
        <v>3.2899999999999999E-2</v>
      </c>
      <c r="X5799" s="26" t="s">
        <v>347</v>
      </c>
      <c r="Z5799" s="42">
        <v>836574.57</v>
      </c>
      <c r="AA5799" s="42">
        <v>1</v>
      </c>
      <c r="AB5799" s="42">
        <v>141.51</v>
      </c>
      <c r="AC5799" s="42">
        <v>0</v>
      </c>
      <c r="AD5799" s="42">
        <v>1183.8366699999999</v>
      </c>
      <c r="AG5799" s="26" t="s">
        <v>15</v>
      </c>
      <c r="AH5799" s="43">
        <v>3.8099216739999999E-3</v>
      </c>
      <c r="AI5799" s="43">
        <v>4.3213837999999999E-4</v>
      </c>
      <c r="AJ5799" s="43">
        <v>1.2789772512571734E-4</v>
      </c>
    </row>
    <row r="5800" spans="1:36" x14ac:dyDescent="0.2">
      <c r="A5800" s="26">
        <v>8694</v>
      </c>
      <c r="B5800" s="26">
        <v>12534</v>
      </c>
      <c r="C5800" s="26" t="s">
        <v>2466</v>
      </c>
      <c r="D5800" s="26">
        <v>520025156</v>
      </c>
      <c r="E5800" s="26" t="s">
        <v>203</v>
      </c>
      <c r="F5800" s="26" t="s">
        <v>2467</v>
      </c>
      <c r="G5800" s="26" t="s">
        <v>2468</v>
      </c>
      <c r="H5800" s="26" t="s">
        <v>69</v>
      </c>
      <c r="I5800" s="26" t="s">
        <v>112</v>
      </c>
      <c r="J5800" s="26" t="s">
        <v>51</v>
      </c>
      <c r="K5800" s="26" t="s">
        <v>51</v>
      </c>
      <c r="L5800" s="26" t="s">
        <v>433</v>
      </c>
      <c r="M5800" s="26" t="s">
        <v>165</v>
      </c>
      <c r="N5800" s="26" t="s">
        <v>373</v>
      </c>
      <c r="O5800" s="26" t="s">
        <v>57</v>
      </c>
      <c r="P5800" s="26" t="s">
        <v>724</v>
      </c>
      <c r="Q5800" s="26" t="s">
        <v>59</v>
      </c>
      <c r="R5800" s="26" t="s">
        <v>54</v>
      </c>
      <c r="S5800" s="26" t="s">
        <v>531</v>
      </c>
      <c r="T5800" s="54">
        <v>0.82399999999999995</v>
      </c>
      <c r="U5800" s="36" t="s">
        <v>598</v>
      </c>
      <c r="V5800" s="43">
        <v>2.63E-2</v>
      </c>
      <c r="W5800" s="43">
        <v>5.4800000000000001E-2</v>
      </c>
      <c r="X5800" s="26" t="s">
        <v>347</v>
      </c>
      <c r="Z5800" s="42">
        <v>963500</v>
      </c>
      <c r="AA5800" s="42">
        <v>1</v>
      </c>
      <c r="AB5800" s="42">
        <v>98.22</v>
      </c>
      <c r="AC5800" s="42">
        <v>0</v>
      </c>
      <c r="AD5800" s="42">
        <v>946.34969999999998</v>
      </c>
      <c r="AG5800" s="26" t="s">
        <v>15</v>
      </c>
      <c r="AH5800" s="43">
        <v>2.0126587566000002E-2</v>
      </c>
      <c r="AI5800" s="43">
        <v>3.4544801299999999E-4</v>
      </c>
      <c r="AJ5800" s="43">
        <v>1.0224043305180356E-4</v>
      </c>
    </row>
    <row r="5801" spans="1:36" x14ac:dyDescent="0.2">
      <c r="A5801" s="26">
        <v>8694</v>
      </c>
      <c r="B5801" s="26">
        <v>12534</v>
      </c>
      <c r="C5801" s="26" t="s">
        <v>895</v>
      </c>
      <c r="D5801" s="26">
        <v>520025990</v>
      </c>
      <c r="E5801" s="26" t="s">
        <v>203</v>
      </c>
      <c r="F5801" s="26" t="s">
        <v>1918</v>
      </c>
      <c r="G5801" s="26" t="s">
        <v>1919</v>
      </c>
      <c r="H5801" s="26" t="s">
        <v>69</v>
      </c>
      <c r="I5801" s="26" t="s">
        <v>112</v>
      </c>
      <c r="J5801" s="26" t="s">
        <v>51</v>
      </c>
      <c r="K5801" s="26" t="s">
        <v>51</v>
      </c>
      <c r="L5801" s="26" t="s">
        <v>433</v>
      </c>
      <c r="M5801" s="26" t="s">
        <v>165</v>
      </c>
      <c r="N5801" s="26" t="s">
        <v>84</v>
      </c>
      <c r="O5801" s="26" t="s">
        <v>57</v>
      </c>
      <c r="P5801" s="26" t="s">
        <v>750</v>
      </c>
      <c r="Q5801" s="26" t="s">
        <v>64</v>
      </c>
      <c r="R5801" s="26" t="s">
        <v>54</v>
      </c>
      <c r="S5801" s="26" t="s">
        <v>531</v>
      </c>
      <c r="T5801" s="54">
        <v>1.581</v>
      </c>
      <c r="U5801" s="36" t="s">
        <v>827</v>
      </c>
      <c r="V5801" s="43">
        <v>2.9499999999999998E-2</v>
      </c>
      <c r="W5801" s="43">
        <v>5.21E-2</v>
      </c>
      <c r="X5801" s="26" t="s">
        <v>347</v>
      </c>
      <c r="Z5801" s="42">
        <v>3405405.41</v>
      </c>
      <c r="AA5801" s="42">
        <v>1</v>
      </c>
      <c r="AB5801" s="42">
        <v>96.66</v>
      </c>
      <c r="AC5801" s="42">
        <v>0</v>
      </c>
      <c r="AD5801" s="42">
        <v>3291.6648700000001</v>
      </c>
      <c r="AG5801" s="26" t="s">
        <v>15</v>
      </c>
      <c r="AH5801" s="43">
        <v>1.5194358712999999E-2</v>
      </c>
      <c r="AI5801" s="43">
        <v>1.2015633239999999E-3</v>
      </c>
      <c r="AJ5801" s="43">
        <v>3.5562038194782402E-4</v>
      </c>
    </row>
    <row r="5802" spans="1:36" x14ac:dyDescent="0.2">
      <c r="A5802" s="26">
        <v>8694</v>
      </c>
      <c r="B5802" s="26">
        <v>12534</v>
      </c>
      <c r="C5802" s="26" t="s">
        <v>895</v>
      </c>
      <c r="D5802" s="26">
        <v>520025990</v>
      </c>
      <c r="E5802" s="26" t="s">
        <v>203</v>
      </c>
      <c r="F5802" s="26" t="s">
        <v>1920</v>
      </c>
      <c r="G5802" s="26" t="s">
        <v>1921</v>
      </c>
      <c r="H5802" s="26" t="s">
        <v>69</v>
      </c>
      <c r="I5802" s="26" t="s">
        <v>112</v>
      </c>
      <c r="J5802" s="26" t="s">
        <v>51</v>
      </c>
      <c r="K5802" s="26" t="s">
        <v>51</v>
      </c>
      <c r="L5802" s="26" t="s">
        <v>433</v>
      </c>
      <c r="M5802" s="26" t="s">
        <v>165</v>
      </c>
      <c r="N5802" s="26" t="s">
        <v>84</v>
      </c>
      <c r="O5802" s="26" t="s">
        <v>57</v>
      </c>
      <c r="P5802" s="26" t="s">
        <v>750</v>
      </c>
      <c r="Q5802" s="26" t="s">
        <v>64</v>
      </c>
      <c r="R5802" s="26" t="s">
        <v>54</v>
      </c>
      <c r="S5802" s="26" t="s">
        <v>531</v>
      </c>
      <c r="T5802" s="54">
        <v>2.4159999999999999</v>
      </c>
      <c r="U5802" s="36" t="s">
        <v>1616</v>
      </c>
      <c r="V5802" s="43">
        <v>2.5499999999999998E-2</v>
      </c>
      <c r="W5802" s="43">
        <v>5.3900000000000003E-2</v>
      </c>
      <c r="X5802" s="26" t="s">
        <v>347</v>
      </c>
      <c r="Z5802" s="42">
        <v>2511750</v>
      </c>
      <c r="AA5802" s="42">
        <v>1</v>
      </c>
      <c r="AB5802" s="42">
        <v>93.63</v>
      </c>
      <c r="AC5802" s="42">
        <v>0</v>
      </c>
      <c r="AD5802" s="42">
        <v>2351.7515199999998</v>
      </c>
      <c r="AG5802" s="26" t="s">
        <v>15</v>
      </c>
      <c r="AH5802" s="43">
        <v>3.843632447E-3</v>
      </c>
      <c r="AI5802" s="43">
        <v>8.5846478399999998E-4</v>
      </c>
      <c r="AJ5802" s="43">
        <v>2.540753104640254E-4</v>
      </c>
    </row>
    <row r="5803" spans="1:36" x14ac:dyDescent="0.2">
      <c r="A5803" s="26">
        <v>8694</v>
      </c>
      <c r="B5803" s="26">
        <v>12534</v>
      </c>
      <c r="C5803" s="26" t="s">
        <v>895</v>
      </c>
      <c r="D5803" s="26">
        <v>520025990</v>
      </c>
      <c r="E5803" s="26" t="s">
        <v>203</v>
      </c>
      <c r="F5803" s="26" t="s">
        <v>1922</v>
      </c>
      <c r="G5803" s="26" t="s">
        <v>1923</v>
      </c>
      <c r="H5803" s="26" t="s">
        <v>69</v>
      </c>
      <c r="I5803" s="26" t="s">
        <v>113</v>
      </c>
      <c r="J5803" s="26" t="s">
        <v>51</v>
      </c>
      <c r="K5803" s="26" t="s">
        <v>51</v>
      </c>
      <c r="L5803" s="26" t="s">
        <v>433</v>
      </c>
      <c r="M5803" s="26" t="s">
        <v>165</v>
      </c>
      <c r="N5803" s="26" t="s">
        <v>84</v>
      </c>
      <c r="O5803" s="26" t="s">
        <v>57</v>
      </c>
      <c r="P5803" s="26" t="s">
        <v>776</v>
      </c>
      <c r="Q5803" s="26" t="s">
        <v>64</v>
      </c>
      <c r="R5803" s="26" t="s">
        <v>54</v>
      </c>
      <c r="S5803" s="26" t="s">
        <v>531</v>
      </c>
      <c r="T5803" s="54">
        <v>3.8610000000000002</v>
      </c>
      <c r="U5803" s="36">
        <v>47125</v>
      </c>
      <c r="V5803" s="43">
        <v>1E-3</v>
      </c>
      <c r="W5803" s="43">
        <v>2.7799999999999998E-2</v>
      </c>
      <c r="X5803" s="26" t="s">
        <v>347</v>
      </c>
      <c r="Z5803" s="42">
        <v>1233945.01</v>
      </c>
      <c r="AA5803" s="42">
        <v>1</v>
      </c>
      <c r="AB5803" s="42">
        <v>102.96</v>
      </c>
      <c r="AC5803" s="42">
        <v>0</v>
      </c>
      <c r="AD5803" s="42">
        <v>1270.4697799999999</v>
      </c>
      <c r="AG5803" s="26" t="s">
        <v>15</v>
      </c>
      <c r="AH5803" s="43">
        <v>7.5594414209999997E-3</v>
      </c>
      <c r="AI5803" s="43">
        <v>4.6376224499999999E-4</v>
      </c>
      <c r="AJ5803" s="43">
        <v>1.3725727443716587E-4</v>
      </c>
    </row>
    <row r="5804" spans="1:36" x14ac:dyDescent="0.2">
      <c r="A5804" s="26">
        <v>8694</v>
      </c>
      <c r="B5804" s="26">
        <v>12534</v>
      </c>
      <c r="C5804" s="26" t="s">
        <v>747</v>
      </c>
      <c r="D5804" s="26">
        <v>520041146</v>
      </c>
      <c r="E5804" s="26" t="s">
        <v>203</v>
      </c>
      <c r="F5804" s="26" t="s">
        <v>748</v>
      </c>
      <c r="G5804" s="26" t="s">
        <v>749</v>
      </c>
      <c r="H5804" s="26" t="s">
        <v>69</v>
      </c>
      <c r="I5804" s="26" t="s">
        <v>112</v>
      </c>
      <c r="J5804" s="26" t="s">
        <v>51</v>
      </c>
      <c r="K5804" s="26" t="s">
        <v>51</v>
      </c>
      <c r="L5804" s="26" t="s">
        <v>433</v>
      </c>
      <c r="M5804" s="26" t="s">
        <v>165</v>
      </c>
      <c r="N5804" s="26" t="s">
        <v>353</v>
      </c>
      <c r="O5804" s="26" t="s">
        <v>57</v>
      </c>
      <c r="P5804" s="26" t="s">
        <v>750</v>
      </c>
      <c r="Q5804" s="26" t="s">
        <v>64</v>
      </c>
      <c r="R5804" s="26" t="s">
        <v>54</v>
      </c>
      <c r="S5804" s="26" t="s">
        <v>531</v>
      </c>
      <c r="T5804" s="54">
        <v>1.4850000000000001</v>
      </c>
      <c r="U5804" s="36">
        <v>46031</v>
      </c>
      <c r="V5804" s="43">
        <v>3.4500000000000003E-2</v>
      </c>
      <c r="W5804" s="43">
        <v>5.1900000000000002E-2</v>
      </c>
      <c r="X5804" s="26" t="s">
        <v>347</v>
      </c>
      <c r="Z5804" s="42">
        <v>10336764.720000001</v>
      </c>
      <c r="AA5804" s="42">
        <v>1</v>
      </c>
      <c r="AB5804" s="42">
        <v>98.71</v>
      </c>
      <c r="AC5804" s="42">
        <v>0</v>
      </c>
      <c r="AD5804" s="42">
        <v>10203.420459999999</v>
      </c>
      <c r="AG5804" s="26" t="s">
        <v>15</v>
      </c>
      <c r="AH5804" s="43">
        <v>1.6082731491E-2</v>
      </c>
      <c r="AI5804" s="43">
        <v>3.724575948E-3</v>
      </c>
      <c r="AJ5804" s="43">
        <v>1.1023431681122027E-3</v>
      </c>
    </row>
    <row r="5805" spans="1:36" x14ac:dyDescent="0.2">
      <c r="A5805" s="26">
        <v>8694</v>
      </c>
      <c r="B5805" s="26">
        <v>12534</v>
      </c>
      <c r="C5805" s="26" t="s">
        <v>747</v>
      </c>
      <c r="D5805" s="26">
        <v>520041146</v>
      </c>
      <c r="E5805" s="26" t="s">
        <v>203</v>
      </c>
      <c r="F5805" s="26" t="s">
        <v>1924</v>
      </c>
      <c r="G5805" s="26" t="s">
        <v>1925</v>
      </c>
      <c r="H5805" s="26" t="s">
        <v>69</v>
      </c>
      <c r="I5805" s="26" t="s">
        <v>339</v>
      </c>
      <c r="J5805" s="26" t="s">
        <v>51</v>
      </c>
      <c r="K5805" s="26" t="s">
        <v>51</v>
      </c>
      <c r="L5805" s="26" t="s">
        <v>433</v>
      </c>
      <c r="M5805" s="26" t="s">
        <v>165</v>
      </c>
      <c r="N5805" s="26" t="s">
        <v>353</v>
      </c>
      <c r="O5805" s="26" t="s">
        <v>57</v>
      </c>
      <c r="P5805" s="26" t="s">
        <v>750</v>
      </c>
      <c r="Q5805" s="26" t="s">
        <v>64</v>
      </c>
      <c r="R5805" s="26" t="s">
        <v>54</v>
      </c>
      <c r="S5805" s="26" t="s">
        <v>531</v>
      </c>
      <c r="T5805" s="54">
        <v>3.61</v>
      </c>
      <c r="U5805" s="36">
        <v>46761</v>
      </c>
      <c r="V5805" s="43">
        <v>7.4999999999999997E-3</v>
      </c>
      <c r="W5805" s="43">
        <v>5.5599999999999997E-2</v>
      </c>
      <c r="X5805" s="26" t="s">
        <v>347</v>
      </c>
      <c r="Z5805" s="42">
        <v>14736000</v>
      </c>
      <c r="AA5805" s="42">
        <v>1</v>
      </c>
      <c r="AB5805" s="42">
        <v>84.7</v>
      </c>
      <c r="AC5805" s="42">
        <v>0</v>
      </c>
      <c r="AD5805" s="42">
        <v>12481.392</v>
      </c>
      <c r="AG5805" s="26" t="s">
        <v>15</v>
      </c>
      <c r="AH5805" s="43">
        <v>2.7725178978999999E-2</v>
      </c>
      <c r="AI5805" s="43">
        <v>4.5561086719999996E-3</v>
      </c>
      <c r="AJ5805" s="43">
        <v>1.3484475381239267E-3</v>
      </c>
    </row>
    <row r="5806" spans="1:36" x14ac:dyDescent="0.2">
      <c r="A5806" s="26">
        <v>8694</v>
      </c>
      <c r="B5806" s="26">
        <v>12534</v>
      </c>
      <c r="C5806" s="26" t="s">
        <v>747</v>
      </c>
      <c r="D5806" s="26">
        <v>520041146</v>
      </c>
      <c r="E5806" s="26" t="s">
        <v>203</v>
      </c>
      <c r="F5806" s="26" t="s">
        <v>1926</v>
      </c>
      <c r="G5806" s="26" t="s">
        <v>1927</v>
      </c>
      <c r="H5806" s="26" t="s">
        <v>69</v>
      </c>
      <c r="I5806" s="26" t="s">
        <v>112</v>
      </c>
      <c r="J5806" s="26" t="s">
        <v>51</v>
      </c>
      <c r="K5806" s="26" t="s">
        <v>51</v>
      </c>
      <c r="L5806" s="26" t="s">
        <v>433</v>
      </c>
      <c r="M5806" s="26" t="s">
        <v>165</v>
      </c>
      <c r="N5806" s="26" t="s">
        <v>353</v>
      </c>
      <c r="O5806" s="26" t="s">
        <v>57</v>
      </c>
      <c r="P5806" s="26" t="s">
        <v>750</v>
      </c>
      <c r="Q5806" s="26" t="s">
        <v>64</v>
      </c>
      <c r="R5806" s="26" t="s">
        <v>54</v>
      </c>
      <c r="S5806" s="26" t="s">
        <v>531</v>
      </c>
      <c r="T5806" s="54">
        <v>3.51</v>
      </c>
      <c r="U5806" s="36">
        <v>47158</v>
      </c>
      <c r="V5806" s="43">
        <v>1.4999999999999999E-2</v>
      </c>
      <c r="W5806" s="43">
        <v>5.5599999999999997E-2</v>
      </c>
      <c r="X5806" s="26" t="s">
        <v>347</v>
      </c>
      <c r="Z5806" s="42">
        <v>5737224</v>
      </c>
      <c r="AA5806" s="42">
        <v>1</v>
      </c>
      <c r="AB5806" s="42">
        <v>87.5</v>
      </c>
      <c r="AC5806" s="42">
        <v>0</v>
      </c>
      <c r="AD5806" s="42">
        <v>5020.0709999999999</v>
      </c>
      <c r="AG5806" s="26" t="s">
        <v>15</v>
      </c>
      <c r="AH5806" s="43">
        <v>4.8745048790000004E-3</v>
      </c>
      <c r="AI5806" s="43">
        <v>1.8324870349999999E-3</v>
      </c>
      <c r="AJ5806" s="43">
        <v>5.4235155671397218E-4</v>
      </c>
    </row>
    <row r="5807" spans="1:36" x14ac:dyDescent="0.2">
      <c r="A5807" s="26">
        <v>8694</v>
      </c>
      <c r="B5807" s="26">
        <v>12534</v>
      </c>
      <c r="C5807" s="26" t="s">
        <v>747</v>
      </c>
      <c r="D5807" s="26">
        <v>520041146</v>
      </c>
      <c r="E5807" s="26" t="s">
        <v>203</v>
      </c>
      <c r="F5807" s="26" t="s">
        <v>1926</v>
      </c>
      <c r="G5807" s="26" t="s">
        <v>1927</v>
      </c>
      <c r="H5807" s="26" t="s">
        <v>69</v>
      </c>
      <c r="I5807" s="26" t="s">
        <v>112</v>
      </c>
      <c r="J5807" s="26" t="s">
        <v>51</v>
      </c>
      <c r="K5807" s="26" t="s">
        <v>51</v>
      </c>
      <c r="L5807" s="26" t="s">
        <v>52</v>
      </c>
      <c r="M5807" s="26" t="s">
        <v>165</v>
      </c>
      <c r="N5807" s="26" t="s">
        <v>353</v>
      </c>
      <c r="O5807" s="26" t="s">
        <v>57</v>
      </c>
      <c r="P5807" s="26" t="s">
        <v>154</v>
      </c>
      <c r="Q5807" s="26" t="s">
        <v>154</v>
      </c>
      <c r="R5807" s="26" t="s">
        <v>54</v>
      </c>
      <c r="S5807" s="26" t="s">
        <v>531</v>
      </c>
      <c r="T5807" s="54">
        <v>3.51</v>
      </c>
      <c r="U5807" s="36">
        <v>47158</v>
      </c>
      <c r="V5807" s="43">
        <v>1.4999999999999999E-2</v>
      </c>
      <c r="W5807" s="43">
        <v>5.5599999999999997E-2</v>
      </c>
      <c r="X5807" s="26" t="s">
        <v>347</v>
      </c>
      <c r="Z5807" s="42">
        <v>2000000</v>
      </c>
      <c r="AA5807" s="42">
        <v>1</v>
      </c>
      <c r="AB5807" s="42">
        <v>86.6066</v>
      </c>
      <c r="AC5807" s="42">
        <v>0</v>
      </c>
      <c r="AD5807" s="42">
        <v>1732.1320000000001</v>
      </c>
      <c r="AG5807" s="26" t="s">
        <v>15</v>
      </c>
      <c r="AH5807" s="43">
        <v>1.6874147669999999E-2</v>
      </c>
      <c r="AI5807" s="43">
        <v>6.3228377300000003E-4</v>
      </c>
      <c r="AJ5807" s="43">
        <v>1.8713370520737378E-4</v>
      </c>
    </row>
    <row r="5808" spans="1:36" x14ac:dyDescent="0.2">
      <c r="A5808" s="26">
        <v>8694</v>
      </c>
      <c r="B5808" s="26">
        <v>12534</v>
      </c>
      <c r="C5808" s="26" t="s">
        <v>1928</v>
      </c>
      <c r="D5808" s="26">
        <v>520028911</v>
      </c>
      <c r="E5808" s="26" t="s">
        <v>203</v>
      </c>
      <c r="F5808" s="26" t="s">
        <v>1929</v>
      </c>
      <c r="G5808" s="26" t="s">
        <v>1930</v>
      </c>
      <c r="H5808" s="26" t="s">
        <v>69</v>
      </c>
      <c r="I5808" s="26" t="s">
        <v>112</v>
      </c>
      <c r="J5808" s="26" t="s">
        <v>51</v>
      </c>
      <c r="K5808" s="26" t="s">
        <v>51</v>
      </c>
      <c r="L5808" s="26" t="s">
        <v>433</v>
      </c>
      <c r="M5808" s="26" t="s">
        <v>165</v>
      </c>
      <c r="N5808" s="26" t="s">
        <v>373</v>
      </c>
      <c r="O5808" s="26" t="s">
        <v>57</v>
      </c>
      <c r="P5808" s="26" t="s">
        <v>737</v>
      </c>
      <c r="Q5808" s="26" t="s">
        <v>59</v>
      </c>
      <c r="R5808" s="26" t="s">
        <v>54</v>
      </c>
      <c r="S5808" s="26" t="s">
        <v>531</v>
      </c>
      <c r="T5808" s="54">
        <v>2.714</v>
      </c>
      <c r="U5808" s="36">
        <v>48122</v>
      </c>
      <c r="V5808" s="43">
        <v>0.04</v>
      </c>
      <c r="W5808" s="43">
        <v>5.1799999999999999E-2</v>
      </c>
      <c r="X5808" s="26" t="s">
        <v>347</v>
      </c>
      <c r="Z5808" s="42">
        <v>323750.06</v>
      </c>
      <c r="AA5808" s="42">
        <v>1</v>
      </c>
      <c r="AB5808" s="42">
        <v>98.91</v>
      </c>
      <c r="AC5808" s="42">
        <v>0</v>
      </c>
      <c r="AD5808" s="42">
        <v>320.22118</v>
      </c>
      <c r="AG5808" s="26" t="s">
        <v>15</v>
      </c>
      <c r="AH5808" s="43">
        <v>4.7787383999999997E-4</v>
      </c>
      <c r="AI5808" s="43">
        <v>1.16891008E-4</v>
      </c>
      <c r="AJ5808" s="43">
        <v>3.4595617365926715E-5</v>
      </c>
    </row>
    <row r="5809" spans="1:36" x14ac:dyDescent="0.2">
      <c r="A5809" s="26">
        <v>8694</v>
      </c>
      <c r="B5809" s="26">
        <v>12534</v>
      </c>
      <c r="C5809" s="26" t="s">
        <v>1928</v>
      </c>
      <c r="D5809" s="26">
        <v>520028911</v>
      </c>
      <c r="E5809" s="26" t="s">
        <v>203</v>
      </c>
      <c r="F5809" s="26" t="s">
        <v>1931</v>
      </c>
      <c r="G5809" s="26" t="s">
        <v>1932</v>
      </c>
      <c r="H5809" s="26" t="s">
        <v>69</v>
      </c>
      <c r="I5809" s="26" t="s">
        <v>112</v>
      </c>
      <c r="J5809" s="26" t="s">
        <v>51</v>
      </c>
      <c r="K5809" s="26" t="s">
        <v>51</v>
      </c>
      <c r="L5809" s="26" t="s">
        <v>433</v>
      </c>
      <c r="M5809" s="26" t="s">
        <v>165</v>
      </c>
      <c r="N5809" s="26" t="s">
        <v>373</v>
      </c>
      <c r="O5809" s="26" t="s">
        <v>57</v>
      </c>
      <c r="P5809" s="26" t="s">
        <v>737</v>
      </c>
      <c r="Q5809" s="26" t="s">
        <v>59</v>
      </c>
      <c r="R5809" s="26" t="s">
        <v>54</v>
      </c>
      <c r="S5809" s="26" t="s">
        <v>531</v>
      </c>
      <c r="T5809" s="54">
        <v>5.1890000000000001</v>
      </c>
      <c r="U5809" s="36">
        <v>49594</v>
      </c>
      <c r="V5809" s="43">
        <v>2.07E-2</v>
      </c>
      <c r="W5809" s="43">
        <v>5.2200000000000003E-2</v>
      </c>
      <c r="X5809" s="26" t="s">
        <v>347</v>
      </c>
      <c r="Z5809" s="42">
        <v>1602981.03</v>
      </c>
      <c r="AA5809" s="42">
        <v>1</v>
      </c>
      <c r="AB5809" s="42">
        <v>85.16</v>
      </c>
      <c r="AC5809" s="42">
        <v>0</v>
      </c>
      <c r="AD5809" s="42">
        <v>1365.0986499999999</v>
      </c>
      <c r="AG5809" s="26" t="s">
        <v>15</v>
      </c>
      <c r="AH5809" s="43">
        <v>4.2610177740000001E-3</v>
      </c>
      <c r="AI5809" s="43">
        <v>4.9830481999999995E-4</v>
      </c>
      <c r="AJ5809" s="43">
        <v>1.4748065871889897E-4</v>
      </c>
    </row>
    <row r="5810" spans="1:36" x14ac:dyDescent="0.2">
      <c r="A5810" s="26">
        <v>8694</v>
      </c>
      <c r="B5810" s="26">
        <v>12534</v>
      </c>
      <c r="C5810" s="26" t="s">
        <v>1933</v>
      </c>
      <c r="D5810" s="26">
        <v>520003781</v>
      </c>
      <c r="E5810" s="26" t="s">
        <v>203</v>
      </c>
      <c r="F5810" s="26" t="s">
        <v>1934</v>
      </c>
      <c r="G5810" s="26" t="s">
        <v>1935</v>
      </c>
      <c r="H5810" s="26" t="s">
        <v>69</v>
      </c>
      <c r="I5810" s="26" t="s">
        <v>112</v>
      </c>
      <c r="J5810" s="26" t="s">
        <v>51</v>
      </c>
      <c r="K5810" s="26" t="s">
        <v>51</v>
      </c>
      <c r="L5810" s="26" t="s">
        <v>433</v>
      </c>
      <c r="M5810" s="26" t="s">
        <v>165</v>
      </c>
      <c r="N5810" s="26" t="s">
        <v>134</v>
      </c>
      <c r="O5810" s="26" t="s">
        <v>57</v>
      </c>
      <c r="P5810" s="26" t="s">
        <v>762</v>
      </c>
      <c r="Q5810" s="26" t="s">
        <v>59</v>
      </c>
      <c r="R5810" s="26" t="s">
        <v>54</v>
      </c>
      <c r="S5810" s="26" t="s">
        <v>531</v>
      </c>
      <c r="T5810" s="54">
        <v>1.4530000000000001</v>
      </c>
      <c r="U5810" s="36" t="s">
        <v>1483</v>
      </c>
      <c r="V5810" s="43">
        <v>2.6100000000000002E-2</v>
      </c>
      <c r="W5810" s="43">
        <v>4.6100000000000002E-2</v>
      </c>
      <c r="X5810" s="26" t="s">
        <v>347</v>
      </c>
      <c r="Z5810" s="42">
        <v>934371.93</v>
      </c>
      <c r="AA5810" s="42">
        <v>1</v>
      </c>
      <c r="AB5810" s="42">
        <v>97.27</v>
      </c>
      <c r="AC5810" s="42">
        <v>0</v>
      </c>
      <c r="AD5810" s="42">
        <v>908.86357999999996</v>
      </c>
      <c r="AG5810" s="26" t="s">
        <v>15</v>
      </c>
      <c r="AH5810" s="43">
        <v>2.5820851679999998E-3</v>
      </c>
      <c r="AI5810" s="43">
        <v>3.3176437599999998E-4</v>
      </c>
      <c r="AJ5810" s="43">
        <v>9.8190558948993705E-5</v>
      </c>
    </row>
    <row r="5811" spans="1:36" x14ac:dyDescent="0.2">
      <c r="A5811" s="26">
        <v>8694</v>
      </c>
      <c r="B5811" s="26">
        <v>12534</v>
      </c>
      <c r="C5811" s="26" t="s">
        <v>1933</v>
      </c>
      <c r="D5811" s="26">
        <v>520003781</v>
      </c>
      <c r="E5811" s="26" t="s">
        <v>203</v>
      </c>
      <c r="F5811" s="26" t="s">
        <v>1936</v>
      </c>
      <c r="G5811" s="26" t="s">
        <v>1937</v>
      </c>
      <c r="H5811" s="26" t="s">
        <v>69</v>
      </c>
      <c r="I5811" s="26" t="s">
        <v>112</v>
      </c>
      <c r="J5811" s="26" t="s">
        <v>51</v>
      </c>
      <c r="K5811" s="26" t="s">
        <v>51</v>
      </c>
      <c r="L5811" s="26" t="s">
        <v>433</v>
      </c>
      <c r="M5811" s="26" t="s">
        <v>165</v>
      </c>
      <c r="N5811" s="26" t="s">
        <v>134</v>
      </c>
      <c r="O5811" s="26" t="s">
        <v>57</v>
      </c>
      <c r="P5811" s="26" t="s">
        <v>762</v>
      </c>
      <c r="Q5811" s="26" t="s">
        <v>59</v>
      </c>
      <c r="R5811" s="26" t="s">
        <v>54</v>
      </c>
      <c r="S5811" s="26" t="s">
        <v>531</v>
      </c>
      <c r="T5811" s="54">
        <v>6.0880000000000001</v>
      </c>
      <c r="U5811" s="36" t="s">
        <v>1938</v>
      </c>
      <c r="V5811" s="43">
        <v>1.9E-2</v>
      </c>
      <c r="W5811" s="43">
        <v>4.8800000000000003E-2</v>
      </c>
      <c r="X5811" s="26" t="s">
        <v>347</v>
      </c>
      <c r="Z5811" s="42">
        <v>213750</v>
      </c>
      <c r="AA5811" s="42">
        <v>1</v>
      </c>
      <c r="AB5811" s="42">
        <v>83.51</v>
      </c>
      <c r="AC5811" s="42">
        <v>0</v>
      </c>
      <c r="AD5811" s="42">
        <v>178.50262000000001</v>
      </c>
      <c r="AG5811" s="26" t="s">
        <v>15</v>
      </c>
      <c r="AH5811" s="43">
        <v>2.09302325E-4</v>
      </c>
      <c r="AI5811" s="43">
        <v>6.5159185376573999E-5</v>
      </c>
      <c r="AJ5811" s="43">
        <v>1.9284821635893722E-5</v>
      </c>
    </row>
    <row r="5812" spans="1:36" x14ac:dyDescent="0.2">
      <c r="A5812" s="26">
        <v>8694</v>
      </c>
      <c r="B5812" s="26">
        <v>12534</v>
      </c>
      <c r="C5812" s="26" t="s">
        <v>898</v>
      </c>
      <c r="D5812" s="26">
        <v>520029935</v>
      </c>
      <c r="E5812" s="26" t="s">
        <v>203</v>
      </c>
      <c r="F5812" s="26" t="s">
        <v>899</v>
      </c>
      <c r="G5812" s="26" t="s">
        <v>900</v>
      </c>
      <c r="H5812" s="26" t="s">
        <v>69</v>
      </c>
      <c r="I5812" s="26" t="s">
        <v>112</v>
      </c>
      <c r="J5812" s="26" t="s">
        <v>51</v>
      </c>
      <c r="K5812" s="26" t="s">
        <v>51</v>
      </c>
      <c r="L5812" s="26" t="s">
        <v>433</v>
      </c>
      <c r="M5812" s="26" t="s">
        <v>165</v>
      </c>
      <c r="N5812" s="26" t="s">
        <v>129</v>
      </c>
      <c r="O5812" s="26" t="s">
        <v>57</v>
      </c>
      <c r="P5812" s="26" t="s">
        <v>530</v>
      </c>
      <c r="Q5812" s="26" t="s">
        <v>59</v>
      </c>
      <c r="R5812" s="26" t="s">
        <v>54</v>
      </c>
      <c r="S5812" s="26" t="s">
        <v>531</v>
      </c>
      <c r="T5812" s="54">
        <v>3.2290000000000001</v>
      </c>
      <c r="U5812" s="36">
        <v>47615</v>
      </c>
      <c r="V5812" s="43">
        <v>2.6800000000000001E-2</v>
      </c>
      <c r="W5812" s="43">
        <v>4.53E-2</v>
      </c>
      <c r="X5812" s="26" t="s">
        <v>347</v>
      </c>
      <c r="Z5812" s="42">
        <v>9253420.7899999991</v>
      </c>
      <c r="AA5812" s="42">
        <v>1</v>
      </c>
      <c r="AB5812" s="42">
        <v>94.55</v>
      </c>
      <c r="AC5812" s="42">
        <v>0</v>
      </c>
      <c r="AD5812" s="42">
        <v>8749.1093600000004</v>
      </c>
      <c r="AG5812" s="26" t="s">
        <v>15</v>
      </c>
      <c r="AH5812" s="43">
        <v>4.7270293080000003E-3</v>
      </c>
      <c r="AI5812" s="43">
        <v>3.19370572E-3</v>
      </c>
      <c r="AJ5812" s="43">
        <v>9.4522429687882614E-4</v>
      </c>
    </row>
    <row r="5813" spans="1:36" x14ac:dyDescent="0.2">
      <c r="A5813" s="26">
        <v>8694</v>
      </c>
      <c r="B5813" s="26">
        <v>12534</v>
      </c>
      <c r="C5813" s="26" t="s">
        <v>898</v>
      </c>
      <c r="D5813" s="26">
        <v>520029935</v>
      </c>
      <c r="E5813" s="26" t="s">
        <v>203</v>
      </c>
      <c r="F5813" s="26" t="s">
        <v>1939</v>
      </c>
      <c r="G5813" s="26" t="s">
        <v>1940</v>
      </c>
      <c r="H5813" s="26" t="s">
        <v>69</v>
      </c>
      <c r="I5813" s="26" t="s">
        <v>113</v>
      </c>
      <c r="J5813" s="26" t="s">
        <v>51</v>
      </c>
      <c r="K5813" s="26" t="s">
        <v>51</v>
      </c>
      <c r="L5813" s="26" t="s">
        <v>433</v>
      </c>
      <c r="M5813" s="26" t="s">
        <v>165</v>
      </c>
      <c r="N5813" s="26" t="s">
        <v>129</v>
      </c>
      <c r="O5813" s="26" t="s">
        <v>57</v>
      </c>
      <c r="P5813" s="26" t="s">
        <v>733</v>
      </c>
      <c r="Q5813" s="26" t="s">
        <v>59</v>
      </c>
      <c r="R5813" s="26" t="s">
        <v>54</v>
      </c>
      <c r="S5813" s="26" t="s">
        <v>531</v>
      </c>
      <c r="T5813" s="54">
        <v>1.472</v>
      </c>
      <c r="U5813" s="36">
        <v>47855</v>
      </c>
      <c r="V5813" s="43">
        <v>2.4199999999999999E-2</v>
      </c>
      <c r="W5813" s="43">
        <v>2.6800000000000001E-2</v>
      </c>
      <c r="X5813" s="26" t="s">
        <v>347</v>
      </c>
      <c r="Z5813" s="42">
        <v>2680453</v>
      </c>
      <c r="AA5813" s="42">
        <v>1</v>
      </c>
      <c r="AB5813" s="42">
        <v>116.3</v>
      </c>
      <c r="AC5813" s="42">
        <v>0</v>
      </c>
      <c r="AD5813" s="42">
        <v>3117.3668400000001</v>
      </c>
      <c r="AG5813" s="26" t="s">
        <v>15</v>
      </c>
      <c r="AH5813" s="43">
        <v>1.7702106720000001E-3</v>
      </c>
      <c r="AI5813" s="43">
        <v>1.1379389489999999E-3</v>
      </c>
      <c r="AJ5813" s="43">
        <v>3.3678981004900459E-4</v>
      </c>
    </row>
    <row r="5814" spans="1:36" x14ac:dyDescent="0.2">
      <c r="A5814" s="26">
        <v>8694</v>
      </c>
      <c r="B5814" s="26">
        <v>12534</v>
      </c>
      <c r="C5814" s="26" t="s">
        <v>898</v>
      </c>
      <c r="D5814" s="26">
        <v>520029935</v>
      </c>
      <c r="E5814" s="26" t="s">
        <v>203</v>
      </c>
      <c r="F5814" s="26" t="s">
        <v>1941</v>
      </c>
      <c r="G5814" s="26" t="s">
        <v>1942</v>
      </c>
      <c r="H5814" s="26" t="s">
        <v>69</v>
      </c>
      <c r="I5814" s="26" t="s">
        <v>113</v>
      </c>
      <c r="J5814" s="26" t="s">
        <v>51</v>
      </c>
      <c r="K5814" s="26" t="s">
        <v>51</v>
      </c>
      <c r="L5814" s="26" t="s">
        <v>433</v>
      </c>
      <c r="M5814" s="26" t="s">
        <v>165</v>
      </c>
      <c r="N5814" s="26" t="s">
        <v>129</v>
      </c>
      <c r="O5814" s="26" t="s">
        <v>57</v>
      </c>
      <c r="P5814" s="26" t="s">
        <v>530</v>
      </c>
      <c r="Q5814" s="26" t="s">
        <v>59</v>
      </c>
      <c r="R5814" s="26" t="s">
        <v>54</v>
      </c>
      <c r="S5814" s="26" t="s">
        <v>531</v>
      </c>
      <c r="T5814" s="54">
        <v>3.7370000000000001</v>
      </c>
      <c r="U5814" s="36" t="s">
        <v>1943</v>
      </c>
      <c r="V5814" s="43">
        <v>2E-3</v>
      </c>
      <c r="W5814" s="43">
        <v>2.3800000000000002E-2</v>
      </c>
      <c r="X5814" s="26" t="s">
        <v>347</v>
      </c>
      <c r="Z5814" s="42">
        <v>14266522.630000001</v>
      </c>
      <c r="AA5814" s="42">
        <v>1</v>
      </c>
      <c r="AB5814" s="42">
        <v>103.66</v>
      </c>
      <c r="AC5814" s="42">
        <v>0</v>
      </c>
      <c r="AD5814" s="42">
        <v>14788.67736</v>
      </c>
      <c r="AG5814" s="26" t="s">
        <v>15</v>
      </c>
      <c r="AH5814" s="43">
        <v>3.9237145729999999E-3</v>
      </c>
      <c r="AI5814" s="43">
        <v>5.3983418809999996E-3</v>
      </c>
      <c r="AJ5814" s="43">
        <v>1.5977188744813922E-3</v>
      </c>
    </row>
    <row r="5815" spans="1:36" x14ac:dyDescent="0.2">
      <c r="A5815" s="26">
        <v>8694</v>
      </c>
      <c r="B5815" s="26">
        <v>12534</v>
      </c>
      <c r="C5815" s="26" t="s">
        <v>898</v>
      </c>
      <c r="D5815" s="26">
        <v>520029935</v>
      </c>
      <c r="E5815" s="26" t="s">
        <v>203</v>
      </c>
      <c r="F5815" s="26" t="s">
        <v>1944</v>
      </c>
      <c r="G5815" s="26" t="s">
        <v>1945</v>
      </c>
      <c r="H5815" s="26" t="s">
        <v>69</v>
      </c>
      <c r="I5815" s="26" t="s">
        <v>113</v>
      </c>
      <c r="J5815" s="26" t="s">
        <v>51</v>
      </c>
      <c r="K5815" s="26" t="s">
        <v>51</v>
      </c>
      <c r="L5815" s="26" t="s">
        <v>433</v>
      </c>
      <c r="M5815" s="26" t="s">
        <v>165</v>
      </c>
      <c r="N5815" s="26" t="s">
        <v>129</v>
      </c>
      <c r="O5815" s="26" t="s">
        <v>57</v>
      </c>
      <c r="P5815" s="26" t="s">
        <v>733</v>
      </c>
      <c r="Q5815" s="26" t="s">
        <v>59</v>
      </c>
      <c r="R5815" s="26" t="s">
        <v>54</v>
      </c>
      <c r="S5815" s="26" t="s">
        <v>531</v>
      </c>
      <c r="T5815" s="54">
        <v>2.827</v>
      </c>
      <c r="U5815" s="36">
        <v>48224</v>
      </c>
      <c r="V5815" s="43">
        <v>2E-3</v>
      </c>
      <c r="W5815" s="43">
        <v>2.7799999999999998E-2</v>
      </c>
      <c r="X5815" s="26" t="s">
        <v>347</v>
      </c>
      <c r="Z5815" s="42">
        <v>6142384</v>
      </c>
      <c r="AA5815" s="42">
        <v>1</v>
      </c>
      <c r="AB5815" s="42">
        <v>104.64</v>
      </c>
      <c r="AC5815" s="42">
        <v>0</v>
      </c>
      <c r="AD5815" s="42">
        <v>6427.3906200000001</v>
      </c>
      <c r="AG5815" s="26" t="s">
        <v>15</v>
      </c>
      <c r="AH5815" s="43">
        <v>1.0717822369000001E-2</v>
      </c>
      <c r="AI5815" s="43">
        <v>2.3462038639999998E-3</v>
      </c>
      <c r="AJ5815" s="43">
        <v>6.9439362677655022E-4</v>
      </c>
    </row>
    <row r="5816" spans="1:36" x14ac:dyDescent="0.2">
      <c r="A5816" s="26">
        <v>8694</v>
      </c>
      <c r="B5816" s="26">
        <v>12534</v>
      </c>
      <c r="C5816" s="26" t="s">
        <v>1946</v>
      </c>
      <c r="D5816" s="26">
        <v>520030859</v>
      </c>
      <c r="E5816" s="26" t="s">
        <v>203</v>
      </c>
      <c r="F5816" s="26" t="s">
        <v>1947</v>
      </c>
      <c r="G5816" s="26" t="s">
        <v>1948</v>
      </c>
      <c r="H5816" s="26" t="s">
        <v>69</v>
      </c>
      <c r="I5816" s="26" t="s">
        <v>112</v>
      </c>
      <c r="J5816" s="26" t="s">
        <v>51</v>
      </c>
      <c r="K5816" s="26" t="s">
        <v>51</v>
      </c>
      <c r="L5816" s="26" t="s">
        <v>433</v>
      </c>
      <c r="M5816" s="26" t="s">
        <v>165</v>
      </c>
      <c r="N5816" s="26" t="s">
        <v>373</v>
      </c>
      <c r="O5816" s="26" t="s">
        <v>57</v>
      </c>
      <c r="P5816" s="26" t="s">
        <v>728</v>
      </c>
      <c r="Q5816" s="26" t="s">
        <v>59</v>
      </c>
      <c r="R5816" s="26" t="s">
        <v>54</v>
      </c>
      <c r="S5816" s="26" t="s">
        <v>531</v>
      </c>
      <c r="T5816" s="54">
        <v>2.6480000000000001</v>
      </c>
      <c r="U5816" s="36" t="s">
        <v>1949</v>
      </c>
      <c r="V5816" s="43">
        <v>1.6400000000000001E-2</v>
      </c>
      <c r="W5816" s="43">
        <v>4.9799999999999997E-2</v>
      </c>
      <c r="X5816" s="26" t="s">
        <v>347</v>
      </c>
      <c r="Z5816" s="42">
        <v>4786029.42</v>
      </c>
      <c r="AA5816" s="42">
        <v>1</v>
      </c>
      <c r="AB5816" s="42">
        <v>92.12</v>
      </c>
      <c r="AC5816" s="42">
        <v>0</v>
      </c>
      <c r="AD5816" s="42">
        <v>4408.8903</v>
      </c>
      <c r="AG5816" s="26" t="s">
        <v>15</v>
      </c>
      <c r="AH5816" s="43">
        <v>1.5288728449E-2</v>
      </c>
      <c r="AI5816" s="43">
        <v>1.6093864630000001E-3</v>
      </c>
      <c r="AJ5816" s="43">
        <v>4.7632165313720299E-4</v>
      </c>
    </row>
    <row r="5817" spans="1:36" x14ac:dyDescent="0.2">
      <c r="A5817" s="26">
        <v>8694</v>
      </c>
      <c r="B5817" s="26">
        <v>12534</v>
      </c>
      <c r="C5817" s="26" t="s">
        <v>709</v>
      </c>
      <c r="D5817" s="26">
        <v>520001736</v>
      </c>
      <c r="E5817" s="26" t="s">
        <v>203</v>
      </c>
      <c r="F5817" s="26" t="s">
        <v>904</v>
      </c>
      <c r="G5817" s="26" t="s">
        <v>905</v>
      </c>
      <c r="H5817" s="26" t="s">
        <v>69</v>
      </c>
      <c r="I5817" s="26" t="s">
        <v>113</v>
      </c>
      <c r="J5817" s="26" t="s">
        <v>51</v>
      </c>
      <c r="K5817" s="26" t="s">
        <v>51</v>
      </c>
      <c r="L5817" s="26" t="s">
        <v>433</v>
      </c>
      <c r="M5817" s="26" t="s">
        <v>165</v>
      </c>
      <c r="N5817" s="26" t="s">
        <v>357</v>
      </c>
      <c r="O5817" s="26" t="s">
        <v>57</v>
      </c>
      <c r="P5817" s="26" t="s">
        <v>728</v>
      </c>
      <c r="Q5817" s="26" t="s">
        <v>59</v>
      </c>
      <c r="R5817" s="26" t="s">
        <v>54</v>
      </c>
      <c r="S5817" s="26" t="s">
        <v>531</v>
      </c>
      <c r="T5817" s="54">
        <v>0.73199999999999998</v>
      </c>
      <c r="U5817" s="36" t="s">
        <v>906</v>
      </c>
      <c r="V5817" s="43">
        <v>4.7500000000000001E-2</v>
      </c>
      <c r="W5817" s="43">
        <v>2.5000000000000001E-2</v>
      </c>
      <c r="X5817" s="26" t="s">
        <v>347</v>
      </c>
      <c r="Z5817" s="42">
        <v>15350001.939999999</v>
      </c>
      <c r="AA5817" s="42">
        <v>1</v>
      </c>
      <c r="AB5817" s="42">
        <v>143.82</v>
      </c>
      <c r="AC5817" s="42">
        <v>0</v>
      </c>
      <c r="AD5817" s="42">
        <v>22076.372790000001</v>
      </c>
      <c r="AG5817" s="26" t="s">
        <v>15</v>
      </c>
      <c r="AH5817" s="43">
        <v>1.6063777567E-2</v>
      </c>
      <c r="AI5817" s="43">
        <v>8.0585846130000003E-3</v>
      </c>
      <c r="AJ5817" s="43">
        <v>2.3850569343052078E-3</v>
      </c>
    </row>
    <row r="5818" spans="1:36" x14ac:dyDescent="0.2">
      <c r="A5818" s="26">
        <v>8694</v>
      </c>
      <c r="B5818" s="26">
        <v>12534</v>
      </c>
      <c r="C5818" s="26" t="s">
        <v>709</v>
      </c>
      <c r="D5818" s="26">
        <v>520001736</v>
      </c>
      <c r="E5818" s="26" t="s">
        <v>203</v>
      </c>
      <c r="F5818" s="26" t="s">
        <v>1950</v>
      </c>
      <c r="G5818" s="26" t="s">
        <v>1951</v>
      </c>
      <c r="H5818" s="26" t="s">
        <v>69</v>
      </c>
      <c r="I5818" s="26" t="s">
        <v>112</v>
      </c>
      <c r="J5818" s="26" t="s">
        <v>51</v>
      </c>
      <c r="K5818" s="26" t="s">
        <v>51</v>
      </c>
      <c r="L5818" s="26" t="s">
        <v>433</v>
      </c>
      <c r="M5818" s="26" t="s">
        <v>165</v>
      </c>
      <c r="N5818" s="26" t="s">
        <v>357</v>
      </c>
      <c r="O5818" s="26" t="s">
        <v>57</v>
      </c>
      <c r="P5818" s="26" t="s">
        <v>728</v>
      </c>
      <c r="Q5818" s="26" t="s">
        <v>59</v>
      </c>
      <c r="R5818" s="26" t="s">
        <v>54</v>
      </c>
      <c r="S5818" s="26" t="s">
        <v>531</v>
      </c>
      <c r="T5818" s="54">
        <v>5.0199999999999996</v>
      </c>
      <c r="U5818" s="36" t="s">
        <v>1475</v>
      </c>
      <c r="V5818" s="43">
        <v>2.5499999999999998E-2</v>
      </c>
      <c r="W5818" s="43">
        <v>5.1200000000000002E-2</v>
      </c>
      <c r="X5818" s="26" t="s">
        <v>347</v>
      </c>
      <c r="Z5818" s="42">
        <v>1099629.6299999999</v>
      </c>
      <c r="AA5818" s="42">
        <v>1</v>
      </c>
      <c r="AB5818" s="42">
        <v>88.21</v>
      </c>
      <c r="AC5818" s="42">
        <v>0</v>
      </c>
      <c r="AD5818" s="42">
        <v>969.98329999999999</v>
      </c>
      <c r="AG5818" s="26" t="s">
        <v>15</v>
      </c>
      <c r="AH5818" s="43">
        <v>6.3418882200000002E-4</v>
      </c>
      <c r="AI5818" s="43">
        <v>3.5407503599999999E-4</v>
      </c>
      <c r="AJ5818" s="43">
        <v>1.0479372756711128E-4</v>
      </c>
    </row>
    <row r="5819" spans="1:36" x14ac:dyDescent="0.2">
      <c r="A5819" s="26">
        <v>8694</v>
      </c>
      <c r="B5819" s="26">
        <v>12534</v>
      </c>
      <c r="C5819" s="26" t="s">
        <v>709</v>
      </c>
      <c r="D5819" s="26">
        <v>520001736</v>
      </c>
      <c r="E5819" s="26" t="s">
        <v>203</v>
      </c>
      <c r="F5819" s="26" t="s">
        <v>1952</v>
      </c>
      <c r="G5819" s="26" t="s">
        <v>1953</v>
      </c>
      <c r="H5819" s="26" t="s">
        <v>69</v>
      </c>
      <c r="I5819" s="26" t="s">
        <v>113</v>
      </c>
      <c r="J5819" s="26" t="s">
        <v>51</v>
      </c>
      <c r="K5819" s="26" t="s">
        <v>51</v>
      </c>
      <c r="L5819" s="26" t="s">
        <v>433</v>
      </c>
      <c r="M5819" s="26" t="s">
        <v>165</v>
      </c>
      <c r="N5819" s="26" t="s">
        <v>357</v>
      </c>
      <c r="O5819" s="26" t="s">
        <v>57</v>
      </c>
      <c r="P5819" s="26" t="s">
        <v>728</v>
      </c>
      <c r="Q5819" s="26" t="s">
        <v>59</v>
      </c>
      <c r="R5819" s="26" t="s">
        <v>54</v>
      </c>
      <c r="S5819" s="26" t="s">
        <v>531</v>
      </c>
      <c r="T5819" s="54">
        <v>3.7490000000000001</v>
      </c>
      <c r="U5819" s="36" t="s">
        <v>1025</v>
      </c>
      <c r="V5819" s="43">
        <v>5.0000000000000001E-3</v>
      </c>
      <c r="W5819" s="43">
        <v>2.86E-2</v>
      </c>
      <c r="X5819" s="26" t="s">
        <v>347</v>
      </c>
      <c r="Z5819" s="42">
        <v>291500</v>
      </c>
      <c r="AA5819" s="42">
        <v>1</v>
      </c>
      <c r="AB5819" s="42">
        <v>105.22</v>
      </c>
      <c r="AC5819" s="42">
        <v>0</v>
      </c>
      <c r="AD5819" s="42">
        <v>306.71629999999999</v>
      </c>
      <c r="AG5819" s="26" t="s">
        <v>15</v>
      </c>
      <c r="AH5819" s="43">
        <v>1.81121425E-4</v>
      </c>
      <c r="AI5819" s="43">
        <v>1.11961293E-4</v>
      </c>
      <c r="AJ5819" s="43">
        <v>3.3136595632721072E-5</v>
      </c>
    </row>
    <row r="5820" spans="1:36" x14ac:dyDescent="0.2">
      <c r="A5820" s="26">
        <v>8694</v>
      </c>
      <c r="B5820" s="26">
        <v>12534</v>
      </c>
      <c r="C5820" s="26" t="s">
        <v>709</v>
      </c>
      <c r="D5820" s="26">
        <v>520001736</v>
      </c>
      <c r="E5820" s="26" t="s">
        <v>203</v>
      </c>
      <c r="F5820" s="26" t="s">
        <v>1954</v>
      </c>
      <c r="G5820" s="26" t="s">
        <v>1955</v>
      </c>
      <c r="H5820" s="26" t="s">
        <v>69</v>
      </c>
      <c r="I5820" s="26" t="s">
        <v>113</v>
      </c>
      <c r="J5820" s="26" t="s">
        <v>51</v>
      </c>
      <c r="K5820" s="26" t="s">
        <v>51</v>
      </c>
      <c r="L5820" s="26" t="s">
        <v>433</v>
      </c>
      <c r="M5820" s="26" t="s">
        <v>165</v>
      </c>
      <c r="N5820" s="26" t="s">
        <v>357</v>
      </c>
      <c r="O5820" s="26" t="s">
        <v>57</v>
      </c>
      <c r="P5820" s="26" t="s">
        <v>728</v>
      </c>
      <c r="Q5820" s="26" t="s">
        <v>59</v>
      </c>
      <c r="R5820" s="26" t="s">
        <v>54</v>
      </c>
      <c r="S5820" s="26" t="s">
        <v>531</v>
      </c>
      <c r="T5820" s="54">
        <v>4.9260000000000002</v>
      </c>
      <c r="U5820" s="36">
        <v>49316</v>
      </c>
      <c r="V5820" s="43">
        <v>5.8999999999999999E-3</v>
      </c>
      <c r="W5820" s="43">
        <v>2.98E-2</v>
      </c>
      <c r="X5820" s="26" t="s">
        <v>347</v>
      </c>
      <c r="Z5820" s="42">
        <v>635000</v>
      </c>
      <c r="AA5820" s="42">
        <v>1</v>
      </c>
      <c r="AB5820" s="42">
        <v>99.54</v>
      </c>
      <c r="AC5820" s="42">
        <v>0</v>
      </c>
      <c r="AD5820" s="42">
        <v>632.07899999999995</v>
      </c>
      <c r="AG5820" s="26" t="s">
        <v>15</v>
      </c>
      <c r="AH5820" s="43">
        <v>4.5340269699999997E-4</v>
      </c>
      <c r="AI5820" s="43">
        <v>2.30729121E-4</v>
      </c>
      <c r="AJ5820" s="43">
        <v>6.8287685496123629E-5</v>
      </c>
    </row>
    <row r="5821" spans="1:36" x14ac:dyDescent="0.2">
      <c r="A5821" s="26">
        <v>8694</v>
      </c>
      <c r="B5821" s="26">
        <v>12534</v>
      </c>
      <c r="C5821" s="26" t="s">
        <v>1956</v>
      </c>
      <c r="D5821" s="26">
        <v>520017450</v>
      </c>
      <c r="E5821" s="26" t="s">
        <v>203</v>
      </c>
      <c r="F5821" s="26" t="s">
        <v>1957</v>
      </c>
      <c r="G5821" s="26" t="s">
        <v>1958</v>
      </c>
      <c r="H5821" s="26" t="s">
        <v>69</v>
      </c>
      <c r="I5821" s="26" t="s">
        <v>113</v>
      </c>
      <c r="J5821" s="26" t="s">
        <v>51</v>
      </c>
      <c r="K5821" s="26" t="s">
        <v>51</v>
      </c>
      <c r="L5821" s="26" t="s">
        <v>433</v>
      </c>
      <c r="M5821" s="26" t="s">
        <v>165</v>
      </c>
      <c r="N5821" s="26" t="s">
        <v>141</v>
      </c>
      <c r="O5821" s="26" t="s">
        <v>57</v>
      </c>
      <c r="P5821" s="26" t="s">
        <v>728</v>
      </c>
      <c r="Q5821" s="26" t="s">
        <v>59</v>
      </c>
      <c r="R5821" s="26" t="s">
        <v>54</v>
      </c>
      <c r="S5821" s="26" t="s">
        <v>531</v>
      </c>
      <c r="T5821" s="54">
        <v>4.298</v>
      </c>
      <c r="U5821" s="36">
        <v>47488</v>
      </c>
      <c r="V5821" s="43">
        <v>4.4000000000000003E-3</v>
      </c>
      <c r="W5821" s="43">
        <v>2.5000000000000001E-2</v>
      </c>
      <c r="X5821" s="26" t="s">
        <v>347</v>
      </c>
      <c r="Z5821" s="42">
        <v>2423188.42</v>
      </c>
      <c r="AA5821" s="42">
        <v>1</v>
      </c>
      <c r="AB5821" s="42">
        <v>105.47</v>
      </c>
      <c r="AC5821" s="42">
        <v>0</v>
      </c>
      <c r="AD5821" s="42">
        <v>2555.7368299999998</v>
      </c>
      <c r="AG5821" s="26" t="s">
        <v>15</v>
      </c>
      <c r="AH5821" s="43">
        <v>2.8407963759999998E-3</v>
      </c>
      <c r="AI5821" s="43">
        <v>9.3292596899999995E-4</v>
      </c>
      <c r="AJ5821" s="43">
        <v>2.7611319606868752E-4</v>
      </c>
    </row>
    <row r="5822" spans="1:36" x14ac:dyDescent="0.2">
      <c r="A5822" s="26">
        <v>8694</v>
      </c>
      <c r="B5822" s="26">
        <v>12534</v>
      </c>
      <c r="C5822" s="26" t="s">
        <v>1956</v>
      </c>
      <c r="D5822" s="26">
        <v>520017450</v>
      </c>
      <c r="E5822" s="26" t="s">
        <v>203</v>
      </c>
      <c r="F5822" s="26" t="s">
        <v>1959</v>
      </c>
      <c r="G5822" s="26" t="s">
        <v>1960</v>
      </c>
      <c r="H5822" s="26" t="s">
        <v>69</v>
      </c>
      <c r="I5822" s="26" t="s">
        <v>112</v>
      </c>
      <c r="J5822" s="26" t="s">
        <v>51</v>
      </c>
      <c r="K5822" s="26" t="s">
        <v>51</v>
      </c>
      <c r="L5822" s="26" t="s">
        <v>433</v>
      </c>
      <c r="M5822" s="26" t="s">
        <v>165</v>
      </c>
      <c r="N5822" s="26" t="s">
        <v>141</v>
      </c>
      <c r="O5822" s="26" t="s">
        <v>57</v>
      </c>
      <c r="P5822" s="26" t="s">
        <v>728</v>
      </c>
      <c r="Q5822" s="26" t="s">
        <v>59</v>
      </c>
      <c r="R5822" s="26" t="s">
        <v>54</v>
      </c>
      <c r="S5822" s="26" t="s">
        <v>531</v>
      </c>
      <c r="T5822" s="54">
        <v>4.2619999999999996</v>
      </c>
      <c r="U5822" s="36" t="s">
        <v>1045</v>
      </c>
      <c r="V5822" s="43">
        <v>1.9400000000000001E-2</v>
      </c>
      <c r="W5822" s="43">
        <v>4.8300000000000003E-2</v>
      </c>
      <c r="X5822" s="26" t="s">
        <v>347</v>
      </c>
      <c r="Z5822" s="42">
        <v>5860800</v>
      </c>
      <c r="AA5822" s="42">
        <v>1</v>
      </c>
      <c r="AB5822" s="42">
        <v>88.62</v>
      </c>
      <c r="AC5822" s="42">
        <v>0</v>
      </c>
      <c r="AD5822" s="42">
        <v>5193.8409600000005</v>
      </c>
      <c r="AG5822" s="26" t="s">
        <v>15</v>
      </c>
      <c r="AH5822" s="43">
        <v>9.9522975240000002E-3</v>
      </c>
      <c r="AI5822" s="43">
        <v>1.8959186469999999E-3</v>
      </c>
      <c r="AJ5822" s="43">
        <v>5.6112507770921818E-4</v>
      </c>
    </row>
    <row r="5823" spans="1:36" x14ac:dyDescent="0.2">
      <c r="A5823" s="26">
        <v>8694</v>
      </c>
      <c r="B5823" s="26">
        <v>12534</v>
      </c>
      <c r="C5823" s="26" t="s">
        <v>751</v>
      </c>
      <c r="D5823" s="26">
        <v>520032178</v>
      </c>
      <c r="E5823" s="26" t="s">
        <v>203</v>
      </c>
      <c r="F5823" s="26" t="s">
        <v>752</v>
      </c>
      <c r="G5823" s="26" t="s">
        <v>753</v>
      </c>
      <c r="H5823" s="26" t="s">
        <v>69</v>
      </c>
      <c r="I5823" s="26" t="s">
        <v>112</v>
      </c>
      <c r="J5823" s="26" t="s">
        <v>51</v>
      </c>
      <c r="K5823" s="26" t="s">
        <v>51</v>
      </c>
      <c r="L5823" s="26" t="s">
        <v>433</v>
      </c>
      <c r="M5823" s="26" t="s">
        <v>165</v>
      </c>
      <c r="N5823" s="26" t="s">
        <v>84</v>
      </c>
      <c r="O5823" s="26" t="s">
        <v>57</v>
      </c>
      <c r="P5823" s="26" t="s">
        <v>154</v>
      </c>
      <c r="Q5823" s="26" t="s">
        <v>154</v>
      </c>
      <c r="R5823" s="26" t="s">
        <v>54</v>
      </c>
      <c r="S5823" s="26" t="s">
        <v>531</v>
      </c>
      <c r="T5823" s="54">
        <v>1.423</v>
      </c>
      <c r="U5823" s="36" t="s">
        <v>754</v>
      </c>
      <c r="V5823" s="43">
        <v>3.8699999999999998E-2</v>
      </c>
      <c r="W5823" s="43">
        <v>5.9200000000000003E-2</v>
      </c>
      <c r="X5823" s="26" t="s">
        <v>347</v>
      </c>
      <c r="Z5823" s="42">
        <v>5073957.45</v>
      </c>
      <c r="AA5823" s="42">
        <v>1</v>
      </c>
      <c r="AB5823" s="42">
        <v>97.33</v>
      </c>
      <c r="AC5823" s="42">
        <v>0</v>
      </c>
      <c r="AD5823" s="42">
        <v>4938.48279</v>
      </c>
      <c r="AG5823" s="26" t="s">
        <v>15</v>
      </c>
      <c r="AH5823" s="43">
        <v>1.5267230834000001E-2</v>
      </c>
      <c r="AI5823" s="43">
        <v>1.802704719E-3</v>
      </c>
      <c r="AJ5823" s="43">
        <v>5.3353704140074129E-4</v>
      </c>
    </row>
    <row r="5824" spans="1:36" x14ac:dyDescent="0.2">
      <c r="A5824" s="26">
        <v>8694</v>
      </c>
      <c r="B5824" s="26">
        <v>12534</v>
      </c>
      <c r="C5824" s="26" t="s">
        <v>751</v>
      </c>
      <c r="D5824" s="26">
        <v>520032178</v>
      </c>
      <c r="E5824" s="26" t="s">
        <v>203</v>
      </c>
      <c r="F5824" s="26" t="s">
        <v>2333</v>
      </c>
      <c r="G5824" s="26" t="s">
        <v>2334</v>
      </c>
      <c r="H5824" s="26" t="s">
        <v>69</v>
      </c>
      <c r="I5824" s="26" t="s">
        <v>112</v>
      </c>
      <c r="J5824" s="26" t="s">
        <v>51</v>
      </c>
      <c r="K5824" s="26" t="s">
        <v>51</v>
      </c>
      <c r="L5824" s="26" t="s">
        <v>433</v>
      </c>
      <c r="M5824" s="26" t="s">
        <v>165</v>
      </c>
      <c r="N5824" s="26" t="s">
        <v>84</v>
      </c>
      <c r="O5824" s="26" t="s">
        <v>57</v>
      </c>
      <c r="P5824" s="26" t="s">
        <v>154</v>
      </c>
      <c r="Q5824" s="26" t="s">
        <v>154</v>
      </c>
      <c r="R5824" s="26" t="s">
        <v>54</v>
      </c>
      <c r="S5824" s="26" t="s">
        <v>531</v>
      </c>
      <c r="T5824" s="54">
        <v>1.4330000000000001</v>
      </c>
      <c r="U5824" s="36" t="s">
        <v>1483</v>
      </c>
      <c r="V5824" s="43">
        <v>4.19E-2</v>
      </c>
      <c r="W5824" s="43">
        <v>6.8599999999999994E-2</v>
      </c>
      <c r="X5824" s="26" t="s">
        <v>347</v>
      </c>
      <c r="Z5824" s="42">
        <f>2504000-1252000</f>
        <v>1252000</v>
      </c>
      <c r="AA5824" s="42">
        <v>1</v>
      </c>
      <c r="AB5824" s="42">
        <v>96.5</v>
      </c>
      <c r="AC5824" s="42">
        <v>0</v>
      </c>
      <c r="AD5824" s="42">
        <f>2416.36-1208.18</f>
        <v>1208.18</v>
      </c>
      <c r="AG5824" s="26" t="s">
        <v>15</v>
      </c>
      <c r="AH5824" s="43">
        <f>3.13%-1.565%</f>
        <v>1.5650000000000001E-2</v>
      </c>
      <c r="AI5824" s="43">
        <f>0.0882048953%-0.0441024476%</f>
        <v>4.4102447700000008E-4</v>
      </c>
      <c r="AJ5824" s="43">
        <f>0.0261055392957863%-0.0130527696478932%</f>
        <v>1.3052769647893097E-4</v>
      </c>
    </row>
    <row r="5825" spans="1:36" x14ac:dyDescent="0.2">
      <c r="A5825" s="26">
        <v>8694</v>
      </c>
      <c r="B5825" s="26">
        <v>12534</v>
      </c>
      <c r="C5825" s="26" t="s">
        <v>751</v>
      </c>
      <c r="D5825" s="26">
        <v>520032178</v>
      </c>
      <c r="E5825" s="26" t="s">
        <v>203</v>
      </c>
      <c r="F5825" s="26" t="s">
        <v>1961</v>
      </c>
      <c r="G5825" s="26" t="s">
        <v>1962</v>
      </c>
      <c r="H5825" s="26" t="s">
        <v>69</v>
      </c>
      <c r="I5825" s="26" t="s">
        <v>112</v>
      </c>
      <c r="J5825" s="26" t="s">
        <v>51</v>
      </c>
      <c r="K5825" s="26" t="s">
        <v>51</v>
      </c>
      <c r="L5825" s="26" t="s">
        <v>433</v>
      </c>
      <c r="M5825" s="26" t="s">
        <v>165</v>
      </c>
      <c r="N5825" s="26" t="s">
        <v>84</v>
      </c>
      <c r="O5825" s="26" t="s">
        <v>57</v>
      </c>
      <c r="P5825" s="26" t="s">
        <v>154</v>
      </c>
      <c r="Q5825" s="26" t="s">
        <v>154</v>
      </c>
      <c r="R5825" s="26" t="s">
        <v>54</v>
      </c>
      <c r="S5825" s="26" t="s">
        <v>531</v>
      </c>
      <c r="T5825" s="54">
        <v>1.4279999999999999</v>
      </c>
      <c r="U5825" s="36" t="s">
        <v>1483</v>
      </c>
      <c r="V5825" s="43">
        <v>6.25E-2</v>
      </c>
      <c r="W5825" s="43">
        <v>6.5600000000000006E-2</v>
      </c>
      <c r="X5825" s="26" t="s">
        <v>347</v>
      </c>
      <c r="Z5825" s="42">
        <f>1915500-714000</f>
        <v>1201500</v>
      </c>
      <c r="AA5825" s="42">
        <v>1</v>
      </c>
      <c r="AB5825" s="42">
        <v>99.75</v>
      </c>
      <c r="AC5825" s="42">
        <v>0</v>
      </c>
      <c r="AD5825" s="42">
        <f>1910.71125-712.215</f>
        <v>1198.4962500000001</v>
      </c>
      <c r="AG5825" s="26" t="s">
        <v>15</v>
      </c>
      <c r="AH5825" s="43">
        <f>2.575947069%-0.9601807399%</f>
        <v>1.6157663291000001E-2</v>
      </c>
      <c r="AI5825" s="43">
        <f>0.069747093%-0.0259981333%</f>
        <v>4.3748959699999989E-4</v>
      </c>
      <c r="AJ5825" s="43">
        <f>0.0206426805690278%-0.00769453089338859%</f>
        <v>1.294814967563921E-4</v>
      </c>
    </row>
    <row r="5826" spans="1:36" x14ac:dyDescent="0.2">
      <c r="A5826" s="26">
        <v>8694</v>
      </c>
      <c r="B5826" s="26">
        <v>12534</v>
      </c>
      <c r="C5826" s="26" t="s">
        <v>1963</v>
      </c>
      <c r="D5826" s="26">
        <v>520022732</v>
      </c>
      <c r="E5826" s="26" t="s">
        <v>203</v>
      </c>
      <c r="F5826" s="26" t="s">
        <v>2469</v>
      </c>
      <c r="G5826" s="26" t="s">
        <v>2470</v>
      </c>
      <c r="H5826" s="26" t="s">
        <v>69</v>
      </c>
      <c r="I5826" s="26" t="s">
        <v>112</v>
      </c>
      <c r="J5826" s="26" t="s">
        <v>51</v>
      </c>
      <c r="K5826" s="26" t="s">
        <v>51</v>
      </c>
      <c r="L5826" s="26" t="s">
        <v>433</v>
      </c>
      <c r="M5826" s="26" t="s">
        <v>165</v>
      </c>
      <c r="N5826" s="26" t="s">
        <v>356</v>
      </c>
      <c r="O5826" s="26" t="s">
        <v>57</v>
      </c>
      <c r="P5826" s="26" t="s">
        <v>728</v>
      </c>
      <c r="Q5826" s="26" t="s">
        <v>59</v>
      </c>
      <c r="R5826" s="26" t="s">
        <v>54</v>
      </c>
      <c r="S5826" s="26" t="s">
        <v>531</v>
      </c>
      <c r="T5826" s="54">
        <v>2.589</v>
      </c>
      <c r="U5826" s="36">
        <v>47340</v>
      </c>
      <c r="V5826" s="43">
        <v>5.0900000000000001E-2</v>
      </c>
      <c r="W5826" s="43">
        <v>4.6800000000000001E-2</v>
      </c>
      <c r="X5826" s="26" t="s">
        <v>347</v>
      </c>
      <c r="Z5826" s="42">
        <v>402455.63</v>
      </c>
      <c r="AA5826" s="42">
        <v>1</v>
      </c>
      <c r="AB5826" s="42">
        <v>102.18</v>
      </c>
      <c r="AC5826" s="42">
        <v>0</v>
      </c>
      <c r="AD5826" s="42">
        <v>411.22915999999998</v>
      </c>
      <c r="AG5826" s="26" t="s">
        <v>15</v>
      </c>
      <c r="AH5826" s="43">
        <v>7.7962702299999998E-4</v>
      </c>
      <c r="AI5826" s="43">
        <v>1.50111841E-4</v>
      </c>
      <c r="AJ5826" s="43">
        <v>4.4427812891925065E-5</v>
      </c>
    </row>
    <row r="5827" spans="1:36" x14ac:dyDescent="0.2">
      <c r="A5827" s="26">
        <v>8694</v>
      </c>
      <c r="B5827" s="26">
        <v>12534</v>
      </c>
      <c r="C5827" s="26" t="s">
        <v>1963</v>
      </c>
      <c r="D5827" s="26">
        <v>520022732</v>
      </c>
      <c r="E5827" s="26" t="s">
        <v>203</v>
      </c>
      <c r="F5827" s="26" t="s">
        <v>1964</v>
      </c>
      <c r="G5827" s="26" t="s">
        <v>1965</v>
      </c>
      <c r="H5827" s="26" t="s">
        <v>69</v>
      </c>
      <c r="I5827" s="26" t="s">
        <v>113</v>
      </c>
      <c r="J5827" s="26" t="s">
        <v>51</v>
      </c>
      <c r="K5827" s="26" t="s">
        <v>51</v>
      </c>
      <c r="L5827" s="26" t="s">
        <v>433</v>
      </c>
      <c r="M5827" s="26" t="s">
        <v>165</v>
      </c>
      <c r="N5827" s="26" t="s">
        <v>356</v>
      </c>
      <c r="O5827" s="26" t="s">
        <v>57</v>
      </c>
      <c r="P5827" s="26" t="s">
        <v>728</v>
      </c>
      <c r="Q5827" s="26" t="s">
        <v>59</v>
      </c>
      <c r="R5827" s="26" t="s">
        <v>54</v>
      </c>
      <c r="S5827" s="26" t="s">
        <v>531</v>
      </c>
      <c r="T5827" s="54">
        <v>2.1909999999999998</v>
      </c>
      <c r="U5827" s="36">
        <v>46975</v>
      </c>
      <c r="V5827" s="43">
        <v>4.2999999999999997E-2</v>
      </c>
      <c r="W5827" s="43">
        <v>2.29E-2</v>
      </c>
      <c r="X5827" s="26" t="s">
        <v>347</v>
      </c>
      <c r="Z5827" s="42">
        <v>18445.78</v>
      </c>
      <c r="AA5827" s="42">
        <v>1</v>
      </c>
      <c r="AB5827" s="42">
        <v>121.38</v>
      </c>
      <c r="AC5827" s="42">
        <v>0</v>
      </c>
      <c r="AD5827" s="42">
        <v>22.389489999999999</v>
      </c>
      <c r="AG5827" s="26" t="s">
        <v>15</v>
      </c>
      <c r="AH5827" s="43">
        <v>4.5218395824716001E-5</v>
      </c>
      <c r="AI5827" s="43">
        <v>8.17288244506972E-6</v>
      </c>
      <c r="AJ5827" s="43">
        <v>2.4188850626877413E-6</v>
      </c>
    </row>
    <row r="5828" spans="1:36" x14ac:dyDescent="0.2">
      <c r="A5828" s="26">
        <v>8694</v>
      </c>
      <c r="B5828" s="26">
        <v>12534</v>
      </c>
      <c r="C5828" s="26" t="s">
        <v>1332</v>
      </c>
      <c r="D5828" s="26">
        <v>520033309</v>
      </c>
      <c r="E5828" s="26" t="s">
        <v>203</v>
      </c>
      <c r="F5828" s="26" t="s">
        <v>1966</v>
      </c>
      <c r="G5828" s="26" t="s">
        <v>1967</v>
      </c>
      <c r="H5828" s="26" t="s">
        <v>69</v>
      </c>
      <c r="I5828" s="26" t="s">
        <v>112</v>
      </c>
      <c r="J5828" s="26" t="s">
        <v>51</v>
      </c>
      <c r="K5828" s="26" t="s">
        <v>51</v>
      </c>
      <c r="L5828" s="26" t="s">
        <v>433</v>
      </c>
      <c r="M5828" s="26" t="s">
        <v>165</v>
      </c>
      <c r="N5828" s="26" t="s">
        <v>84</v>
      </c>
      <c r="O5828" s="26" t="s">
        <v>57</v>
      </c>
      <c r="P5828" s="26" t="s">
        <v>154</v>
      </c>
      <c r="Q5828" s="26" t="s">
        <v>154</v>
      </c>
      <c r="R5828" s="26" t="s">
        <v>54</v>
      </c>
      <c r="S5828" s="26" t="s">
        <v>531</v>
      </c>
      <c r="T5828" s="54">
        <v>1.5620000000000001</v>
      </c>
      <c r="U5828" s="36">
        <v>46394</v>
      </c>
      <c r="V5828" s="43">
        <v>2.9000000000000001E-2</v>
      </c>
      <c r="W5828" s="43">
        <v>7.1300000000000002E-2</v>
      </c>
      <c r="X5828" s="26" t="s">
        <v>347</v>
      </c>
      <c r="Z5828" s="42">
        <v>8779061.6799999997</v>
      </c>
      <c r="AA5828" s="42">
        <v>1</v>
      </c>
      <c r="AB5828" s="42">
        <v>93.9</v>
      </c>
      <c r="AC5828" s="42">
        <v>127.29639</v>
      </c>
      <c r="AD5828" s="42">
        <v>8370.8353100000004</v>
      </c>
      <c r="AG5828" s="26" t="s">
        <v>15</v>
      </c>
      <c r="AH5828" s="43">
        <v>4.5936950677000002E-2</v>
      </c>
      <c r="AI5828" s="43">
        <v>3.0556235509999999E-3</v>
      </c>
      <c r="AJ5828" s="43">
        <v>9.0435684303564361E-4</v>
      </c>
    </row>
    <row r="5829" spans="1:36" x14ac:dyDescent="0.2">
      <c r="A5829" s="26">
        <v>8694</v>
      </c>
      <c r="B5829" s="26">
        <v>12534</v>
      </c>
      <c r="C5829" s="26" t="s">
        <v>1332</v>
      </c>
      <c r="D5829" s="26">
        <v>520033309</v>
      </c>
      <c r="E5829" s="26" t="s">
        <v>203</v>
      </c>
      <c r="F5829" s="26" t="s">
        <v>1968</v>
      </c>
      <c r="G5829" s="26" t="s">
        <v>1969</v>
      </c>
      <c r="H5829" s="26" t="s">
        <v>69</v>
      </c>
      <c r="I5829" s="26" t="s">
        <v>113</v>
      </c>
      <c r="J5829" s="26" t="s">
        <v>51</v>
      </c>
      <c r="K5829" s="26" t="s">
        <v>51</v>
      </c>
      <c r="L5829" s="26" t="s">
        <v>433</v>
      </c>
      <c r="M5829" s="26" t="s">
        <v>165</v>
      </c>
      <c r="N5829" s="26" t="s">
        <v>84</v>
      </c>
      <c r="O5829" s="26" t="s">
        <v>57</v>
      </c>
      <c r="P5829" s="26" t="s">
        <v>154</v>
      </c>
      <c r="Q5829" s="26" t="s">
        <v>154</v>
      </c>
      <c r="R5829" s="26" t="s">
        <v>54</v>
      </c>
      <c r="S5829" s="26" t="s">
        <v>531</v>
      </c>
      <c r="T5829" s="54">
        <v>1.5860000000000001</v>
      </c>
      <c r="U5829" s="36" t="s">
        <v>827</v>
      </c>
      <c r="V5829" s="43">
        <v>3.5000000000000003E-2</v>
      </c>
      <c r="W5829" s="43">
        <v>3.8699999999999998E-2</v>
      </c>
      <c r="X5829" s="26" t="s">
        <v>347</v>
      </c>
      <c r="Z5829" s="42">
        <v>2662400</v>
      </c>
      <c r="AA5829" s="42">
        <v>1</v>
      </c>
      <c r="AB5829" s="42">
        <v>108.56</v>
      </c>
      <c r="AC5829" s="42">
        <v>0</v>
      </c>
      <c r="AD5829" s="42">
        <v>2890.3014400000002</v>
      </c>
      <c r="AG5829" s="26" t="s">
        <v>15</v>
      </c>
      <c r="AH5829" s="43">
        <v>1.7532306752000001E-2</v>
      </c>
      <c r="AI5829" s="43">
        <v>1.05505279E-3</v>
      </c>
      <c r="AJ5829" s="43">
        <v>3.1225842928449336E-4</v>
      </c>
    </row>
    <row r="5830" spans="1:36" x14ac:dyDescent="0.2">
      <c r="A5830" s="26">
        <v>8694</v>
      </c>
      <c r="B5830" s="26">
        <v>12534</v>
      </c>
      <c r="C5830" s="26" t="s">
        <v>2010</v>
      </c>
      <c r="D5830" s="26" t="s">
        <v>2335</v>
      </c>
      <c r="E5830" s="26" t="s">
        <v>204</v>
      </c>
      <c r="F5830" s="26" t="s">
        <v>2336</v>
      </c>
      <c r="G5830" s="26" t="s">
        <v>2337</v>
      </c>
      <c r="H5830" s="26" t="s">
        <v>69</v>
      </c>
      <c r="I5830" s="26" t="s">
        <v>114</v>
      </c>
      <c r="J5830" s="26" t="s">
        <v>56</v>
      </c>
      <c r="K5830" s="26" t="s">
        <v>51</v>
      </c>
      <c r="L5830" s="26" t="s">
        <v>433</v>
      </c>
      <c r="M5830" s="26" t="s">
        <v>218</v>
      </c>
      <c r="N5830" s="26" t="s">
        <v>466</v>
      </c>
      <c r="O5830" s="26" t="s">
        <v>57</v>
      </c>
      <c r="P5830" s="26" t="s">
        <v>929</v>
      </c>
      <c r="Q5830" s="26" t="s">
        <v>75</v>
      </c>
      <c r="R5830" s="26" t="s">
        <v>54</v>
      </c>
      <c r="S5830" s="26" t="s">
        <v>538</v>
      </c>
      <c r="T5830" s="54">
        <v>2.1819999999999999</v>
      </c>
      <c r="U5830" s="36" t="s">
        <v>601</v>
      </c>
      <c r="V5830" s="43">
        <v>1.8749999999999999E-2</v>
      </c>
      <c r="W5830" s="43">
        <v>3.288E-2</v>
      </c>
      <c r="X5830" s="26" t="s">
        <v>347</v>
      </c>
      <c r="Z5830" s="42">
        <v>210000</v>
      </c>
      <c r="AA5830" s="42">
        <v>3.7964000000000002</v>
      </c>
      <c r="AB5830" s="42">
        <v>98.421099999999996</v>
      </c>
      <c r="AC5830" s="42">
        <v>0</v>
      </c>
      <c r="AD5830" s="42">
        <v>784.65630999999996</v>
      </c>
      <c r="AG5830" s="26" t="s">
        <v>15</v>
      </c>
      <c r="AH5830" s="43">
        <v>2.9999999999999997E-4</v>
      </c>
      <c r="AI5830" s="43">
        <v>2.8642473600000001E-4</v>
      </c>
      <c r="AJ5830" s="43">
        <v>8.4771623989768498E-5</v>
      </c>
    </row>
    <row r="5831" spans="1:36" x14ac:dyDescent="0.2">
      <c r="A5831" s="26">
        <v>8694</v>
      </c>
      <c r="B5831" s="26">
        <v>12534</v>
      </c>
      <c r="C5831" s="26" t="s">
        <v>1970</v>
      </c>
      <c r="D5831" s="26" t="s">
        <v>1971</v>
      </c>
      <c r="E5831" s="26" t="s">
        <v>204</v>
      </c>
      <c r="F5831" s="26" t="s">
        <v>1972</v>
      </c>
      <c r="G5831" s="26" t="s">
        <v>1973</v>
      </c>
      <c r="H5831" s="26" t="s">
        <v>69</v>
      </c>
      <c r="I5831" s="26" t="s">
        <v>112</v>
      </c>
      <c r="J5831" s="26" t="s">
        <v>56</v>
      </c>
      <c r="K5831" s="26" t="s">
        <v>51</v>
      </c>
      <c r="L5831" s="26" t="s">
        <v>433</v>
      </c>
      <c r="M5831" s="26" t="s">
        <v>79</v>
      </c>
      <c r="N5831" s="26" t="s">
        <v>457</v>
      </c>
      <c r="O5831" s="26" t="s">
        <v>57</v>
      </c>
      <c r="P5831" s="26" t="s">
        <v>910</v>
      </c>
      <c r="Q5831" s="26" t="s">
        <v>75</v>
      </c>
      <c r="R5831" s="26" t="s">
        <v>54</v>
      </c>
      <c r="S5831" s="26" t="s">
        <v>532</v>
      </c>
      <c r="T5831" s="54">
        <v>9.1180000000000003</v>
      </c>
      <c r="U5831" s="36" t="s">
        <v>1974</v>
      </c>
      <c r="V5831" s="43">
        <v>6.3750000000000001E-2</v>
      </c>
      <c r="W5831" s="43">
        <v>6.5710000000000005E-2</v>
      </c>
      <c r="X5831" s="26" t="s">
        <v>347</v>
      </c>
      <c r="Z5831" s="42">
        <v>3340000</v>
      </c>
      <c r="AA5831" s="42">
        <v>3.6469999999999998</v>
      </c>
      <c r="AB5831" s="42">
        <v>98.833699999999993</v>
      </c>
      <c r="AC5831" s="42">
        <v>0</v>
      </c>
      <c r="AD5831" s="42">
        <v>12038.91323</v>
      </c>
      <c r="AG5831" s="26" t="s">
        <v>15</v>
      </c>
      <c r="AH5831" s="43">
        <v>4.818929447E-3</v>
      </c>
      <c r="AI5831" s="43">
        <v>4.3945897199999997E-3</v>
      </c>
      <c r="AJ5831" s="43">
        <v>1.3006436226569178E-3</v>
      </c>
    </row>
    <row r="5832" spans="1:36" x14ac:dyDescent="0.2">
      <c r="A5832" s="26">
        <v>8694</v>
      </c>
      <c r="B5832" s="26">
        <v>12534</v>
      </c>
      <c r="C5832" s="26" t="s">
        <v>1975</v>
      </c>
      <c r="D5832" s="26" t="s">
        <v>1976</v>
      </c>
      <c r="E5832" s="26" t="s">
        <v>204</v>
      </c>
      <c r="F5832" s="26" t="s">
        <v>1977</v>
      </c>
      <c r="G5832" s="26" t="s">
        <v>1978</v>
      </c>
      <c r="H5832" s="26" t="s">
        <v>69</v>
      </c>
      <c r="I5832" s="26" t="s">
        <v>114</v>
      </c>
      <c r="J5832" s="26" t="s">
        <v>56</v>
      </c>
      <c r="K5832" s="26" t="s">
        <v>85</v>
      </c>
      <c r="L5832" s="26" t="s">
        <v>433</v>
      </c>
      <c r="M5832" s="26" t="s">
        <v>218</v>
      </c>
      <c r="N5832" s="26" t="s">
        <v>475</v>
      </c>
      <c r="O5832" s="26" t="s">
        <v>57</v>
      </c>
      <c r="P5832" s="26" t="s">
        <v>1979</v>
      </c>
      <c r="Q5832" s="26" t="s">
        <v>75</v>
      </c>
      <c r="R5832" s="26" t="s">
        <v>54</v>
      </c>
      <c r="S5832" s="26" t="s">
        <v>535</v>
      </c>
      <c r="T5832" s="54">
        <v>4.4749999999999996</v>
      </c>
      <c r="U5832" s="36" t="s">
        <v>1980</v>
      </c>
      <c r="V5832" s="43">
        <v>0.03</v>
      </c>
      <c r="W5832" s="43">
        <v>6.2880000000000005E-2</v>
      </c>
      <c r="X5832" s="26" t="s">
        <v>347</v>
      </c>
      <c r="Z5832" s="42">
        <v>2275000</v>
      </c>
      <c r="AA5832" s="42">
        <v>4.5743</v>
      </c>
      <c r="AB5832" s="42">
        <v>87.402299999999997</v>
      </c>
      <c r="AC5832" s="42">
        <v>0</v>
      </c>
      <c r="AD5832" s="42">
        <v>9095.5487599999997</v>
      </c>
      <c r="AG5832" s="26" t="s">
        <v>15</v>
      </c>
      <c r="AH5832" s="43">
        <v>4.5500000000000002E-3</v>
      </c>
      <c r="AI5832" s="43">
        <v>3.3201672200000002E-3</v>
      </c>
      <c r="AJ5832" s="43">
        <v>9.8265244239649995E-4</v>
      </c>
    </row>
    <row r="5833" spans="1:36" x14ac:dyDescent="0.2">
      <c r="A5833" s="26">
        <v>8694</v>
      </c>
      <c r="B5833" s="26">
        <v>12534</v>
      </c>
      <c r="C5833" s="26" t="s">
        <v>1981</v>
      </c>
      <c r="D5833" s="26" t="s">
        <v>1982</v>
      </c>
      <c r="E5833" s="26" t="s">
        <v>204</v>
      </c>
      <c r="F5833" s="26" t="s">
        <v>1983</v>
      </c>
      <c r="G5833" s="26" t="s">
        <v>1984</v>
      </c>
      <c r="H5833" s="26" t="s">
        <v>69</v>
      </c>
      <c r="I5833" s="26" t="s">
        <v>114</v>
      </c>
      <c r="J5833" s="26" t="s">
        <v>56</v>
      </c>
      <c r="K5833" s="26" t="s">
        <v>97</v>
      </c>
      <c r="L5833" s="26" t="s">
        <v>433</v>
      </c>
      <c r="M5833" s="26" t="s">
        <v>79</v>
      </c>
      <c r="N5833" s="26" t="s">
        <v>475</v>
      </c>
      <c r="O5833" s="26" t="s">
        <v>57</v>
      </c>
      <c r="P5833" s="26" t="s">
        <v>1985</v>
      </c>
      <c r="Q5833" s="26" t="s">
        <v>71</v>
      </c>
      <c r="R5833" s="26" t="s">
        <v>54</v>
      </c>
      <c r="S5833" s="26" t="s">
        <v>538</v>
      </c>
      <c r="T5833" s="54">
        <v>0.7</v>
      </c>
      <c r="U5833" s="36">
        <v>45970</v>
      </c>
      <c r="V5833" s="43">
        <v>4.2500000000000003E-2</v>
      </c>
      <c r="W5833" s="43">
        <v>5.7910000000000003E-2</v>
      </c>
      <c r="X5833" s="26" t="s">
        <v>347</v>
      </c>
      <c r="Z5833" s="42">
        <v>610150</v>
      </c>
      <c r="AA5833" s="42">
        <v>3.7964000000000002</v>
      </c>
      <c r="AB5833" s="42">
        <v>100.2574</v>
      </c>
      <c r="AC5833" s="42">
        <v>0</v>
      </c>
      <c r="AD5833" s="42">
        <v>2322.33581</v>
      </c>
      <c r="AG5833" s="26" t="s">
        <v>15</v>
      </c>
      <c r="AH5833" s="43">
        <v>1.2202999999999999E-3</v>
      </c>
      <c r="AI5833" s="43">
        <v>8.4772710599999995E-4</v>
      </c>
      <c r="AJ5833" s="43">
        <v>2.5089733626598184E-4</v>
      </c>
    </row>
    <row r="5834" spans="1:36" x14ac:dyDescent="0.2">
      <c r="A5834" s="26">
        <v>8694</v>
      </c>
      <c r="B5834" s="26">
        <v>12534</v>
      </c>
      <c r="C5834" s="26" t="s">
        <v>1975</v>
      </c>
      <c r="D5834" s="26" t="s">
        <v>1986</v>
      </c>
      <c r="E5834" s="26" t="s">
        <v>204</v>
      </c>
      <c r="F5834" s="26" t="s">
        <v>1987</v>
      </c>
      <c r="G5834" s="26" t="s">
        <v>1988</v>
      </c>
      <c r="H5834" s="26" t="s">
        <v>69</v>
      </c>
      <c r="I5834" s="26" t="s">
        <v>114</v>
      </c>
      <c r="J5834" s="26" t="s">
        <v>56</v>
      </c>
      <c r="K5834" s="26" t="s">
        <v>85</v>
      </c>
      <c r="L5834" s="26" t="s">
        <v>433</v>
      </c>
      <c r="M5834" s="26" t="s">
        <v>225</v>
      </c>
      <c r="N5834" s="26" t="s">
        <v>475</v>
      </c>
      <c r="O5834" s="26" t="s">
        <v>57</v>
      </c>
      <c r="P5834" s="26" t="s">
        <v>1979</v>
      </c>
      <c r="Q5834" s="26" t="s">
        <v>75</v>
      </c>
      <c r="R5834" s="26" t="s">
        <v>54</v>
      </c>
      <c r="S5834" s="26" t="s">
        <v>532</v>
      </c>
      <c r="T5834" s="54">
        <v>3.7650000000000001</v>
      </c>
      <c r="U5834" s="36" t="s">
        <v>1989</v>
      </c>
      <c r="V5834" s="43">
        <v>5.3749999999999999E-2</v>
      </c>
      <c r="W5834" s="43">
        <v>6.1460000000000001E-2</v>
      </c>
      <c r="X5834" s="26" t="s">
        <v>347</v>
      </c>
      <c r="Z5834" s="42">
        <v>1892000</v>
      </c>
      <c r="AA5834" s="42">
        <v>3.6469999999999998</v>
      </c>
      <c r="AB5834" s="42">
        <v>98.686899999999994</v>
      </c>
      <c r="AC5834" s="42">
        <v>0</v>
      </c>
      <c r="AD5834" s="42">
        <v>6809.51847</v>
      </c>
      <c r="AG5834" s="26" t="s">
        <v>15</v>
      </c>
      <c r="AH5834" s="43">
        <v>3.1533333329999999E-3</v>
      </c>
      <c r="AI5834" s="43">
        <v>2.4856927940000001E-3</v>
      </c>
      <c r="AJ5834" s="43">
        <v>7.3567743218712366E-4</v>
      </c>
    </row>
    <row r="5835" spans="1:36" x14ac:dyDescent="0.2">
      <c r="A5835" s="26">
        <v>8694</v>
      </c>
      <c r="B5835" s="26">
        <v>12534</v>
      </c>
      <c r="C5835" s="26" t="s">
        <v>1990</v>
      </c>
      <c r="D5835" s="26" t="s">
        <v>1991</v>
      </c>
      <c r="E5835" s="26" t="s">
        <v>204</v>
      </c>
      <c r="F5835" s="26" t="s">
        <v>1992</v>
      </c>
      <c r="G5835" s="26" t="s">
        <v>1993</v>
      </c>
      <c r="H5835" s="26" t="s">
        <v>69</v>
      </c>
      <c r="I5835" s="26" t="s">
        <v>114</v>
      </c>
      <c r="J5835" s="26" t="s">
        <v>56</v>
      </c>
      <c r="K5835" s="26" t="s">
        <v>51</v>
      </c>
      <c r="L5835" s="26" t="s">
        <v>433</v>
      </c>
      <c r="M5835" s="26" t="s">
        <v>79</v>
      </c>
      <c r="N5835" s="26" t="s">
        <v>96</v>
      </c>
      <c r="O5835" s="26" t="s">
        <v>57</v>
      </c>
      <c r="P5835" s="26" t="s">
        <v>910</v>
      </c>
      <c r="Q5835" s="26" t="s">
        <v>75</v>
      </c>
      <c r="R5835" s="26" t="s">
        <v>54</v>
      </c>
      <c r="S5835" s="26" t="s">
        <v>532</v>
      </c>
      <c r="T5835" s="54">
        <v>1.048</v>
      </c>
      <c r="U5835" s="36" t="s">
        <v>1994</v>
      </c>
      <c r="V5835" s="43">
        <v>3.2750000000000001E-2</v>
      </c>
      <c r="W5835" s="43">
        <v>6.1469999999999997E-2</v>
      </c>
      <c r="X5835" s="26" t="s">
        <v>347</v>
      </c>
      <c r="Z5835" s="42">
        <v>4991000</v>
      </c>
      <c r="AA5835" s="42">
        <v>3.6469999999999998</v>
      </c>
      <c r="AB5835" s="42">
        <v>97.92</v>
      </c>
      <c r="AC5835" s="42">
        <v>0</v>
      </c>
      <c r="AD5835" s="42">
        <v>17823.57172</v>
      </c>
      <c r="AG5835" s="26" t="s">
        <v>15</v>
      </c>
      <c r="AH5835" s="43">
        <v>6.654666666E-3</v>
      </c>
      <c r="AI5835" s="43">
        <v>6.506175728E-3</v>
      </c>
      <c r="AJ5835" s="43">
        <v>1.9255986356657368E-3</v>
      </c>
    </row>
    <row r="5836" spans="1:36" x14ac:dyDescent="0.2">
      <c r="A5836" s="26">
        <v>8694</v>
      </c>
      <c r="B5836" s="26">
        <v>12534</v>
      </c>
      <c r="C5836" s="26" t="s">
        <v>1995</v>
      </c>
      <c r="D5836" s="26">
        <v>9337540</v>
      </c>
      <c r="E5836" s="26" t="s">
        <v>204</v>
      </c>
      <c r="F5836" s="26" t="s">
        <v>1996</v>
      </c>
      <c r="G5836" s="26" t="s">
        <v>1997</v>
      </c>
      <c r="H5836" s="26" t="s">
        <v>69</v>
      </c>
      <c r="I5836" s="26" t="s">
        <v>114</v>
      </c>
      <c r="J5836" s="26" t="s">
        <v>56</v>
      </c>
      <c r="K5836" s="26" t="s">
        <v>167</v>
      </c>
      <c r="L5836" s="26" t="s">
        <v>433</v>
      </c>
      <c r="M5836" s="26" t="s">
        <v>79</v>
      </c>
      <c r="N5836" s="26" t="s">
        <v>463</v>
      </c>
      <c r="O5836" s="26" t="s">
        <v>57</v>
      </c>
      <c r="P5836" s="26" t="s">
        <v>910</v>
      </c>
      <c r="Q5836" s="26" t="s">
        <v>78</v>
      </c>
      <c r="R5836" s="26" t="s">
        <v>54</v>
      </c>
      <c r="S5836" s="26" t="s">
        <v>532</v>
      </c>
      <c r="T5836" s="54">
        <v>8.2000000000000003E-2</v>
      </c>
      <c r="U5836" s="36">
        <v>45662</v>
      </c>
      <c r="V5836" s="43">
        <v>6.25E-2</v>
      </c>
      <c r="W5836" s="43">
        <v>5.7480000000000003E-2</v>
      </c>
      <c r="X5836" s="26" t="s">
        <v>347</v>
      </c>
      <c r="Z5836" s="42">
        <v>540000</v>
      </c>
      <c r="AA5836" s="42">
        <v>3.6469999999999998</v>
      </c>
      <c r="AB5836" s="42">
        <v>101.202</v>
      </c>
      <c r="AC5836" s="42">
        <v>0</v>
      </c>
      <c r="AD5836" s="42">
        <v>1993.05195</v>
      </c>
      <c r="AG5836" s="26" t="s">
        <v>15</v>
      </c>
      <c r="AH5836" s="43">
        <v>2.7E-4</v>
      </c>
      <c r="AI5836" s="43">
        <v>7.2752792900000003E-4</v>
      </c>
      <c r="AJ5836" s="43">
        <v>2.1532261748774428E-4</v>
      </c>
    </row>
    <row r="5837" spans="1:36" x14ac:dyDescent="0.2">
      <c r="A5837" s="26">
        <v>8694</v>
      </c>
      <c r="B5837" s="26">
        <v>12534</v>
      </c>
      <c r="C5837" s="26" t="s">
        <v>1998</v>
      </c>
      <c r="D5837" s="26">
        <v>68560480</v>
      </c>
      <c r="E5837" s="26" t="s">
        <v>204</v>
      </c>
      <c r="F5837" s="26" t="s">
        <v>1999</v>
      </c>
      <c r="G5837" s="26" t="s">
        <v>2000</v>
      </c>
      <c r="H5837" s="26" t="s">
        <v>69</v>
      </c>
      <c r="I5837" s="26" t="s">
        <v>112</v>
      </c>
      <c r="J5837" s="26" t="s">
        <v>56</v>
      </c>
      <c r="K5837" s="26" t="s">
        <v>51</v>
      </c>
      <c r="L5837" s="26" t="s">
        <v>433</v>
      </c>
      <c r="M5837" s="26" t="s">
        <v>79</v>
      </c>
      <c r="N5837" s="26" t="s">
        <v>456</v>
      </c>
      <c r="O5837" s="26" t="s">
        <v>57</v>
      </c>
      <c r="P5837" s="26" t="s">
        <v>2001</v>
      </c>
      <c r="Q5837" s="26" t="s">
        <v>75</v>
      </c>
      <c r="R5837" s="26" t="s">
        <v>54</v>
      </c>
      <c r="S5837" s="26" t="s">
        <v>532</v>
      </c>
      <c r="T5837" s="54">
        <v>0.49199999999999999</v>
      </c>
      <c r="U5837" s="36" t="s">
        <v>792</v>
      </c>
      <c r="V5837" s="43">
        <v>6.1249999999999999E-2</v>
      </c>
      <c r="W5837" s="43">
        <v>6.8479999999999999E-2</v>
      </c>
      <c r="X5837" s="26" t="s">
        <v>347</v>
      </c>
      <c r="Z5837" s="42">
        <v>2110755</v>
      </c>
      <c r="AA5837" s="42">
        <v>3.6469999999999998</v>
      </c>
      <c r="AB5837" s="42">
        <v>99.706000000000003</v>
      </c>
      <c r="AC5837" s="42">
        <v>0</v>
      </c>
      <c r="AD5837" s="42">
        <v>7675.2915899999998</v>
      </c>
      <c r="AG5837" s="26" t="s">
        <v>15</v>
      </c>
      <c r="AH5837" s="43">
        <v>3.5179249999999999E-3</v>
      </c>
      <c r="AI5837" s="43">
        <v>2.8017277699999999E-3</v>
      </c>
      <c r="AJ5837" s="43">
        <v>8.2921264302241121E-4</v>
      </c>
    </row>
    <row r="5838" spans="1:36" x14ac:dyDescent="0.2">
      <c r="A5838" s="26">
        <v>8694</v>
      </c>
      <c r="B5838" s="26">
        <v>12534</v>
      </c>
      <c r="C5838" s="26" t="s">
        <v>1998</v>
      </c>
      <c r="D5838" s="26">
        <v>68560480</v>
      </c>
      <c r="E5838" s="26" t="s">
        <v>204</v>
      </c>
      <c r="F5838" s="26" t="s">
        <v>2002</v>
      </c>
      <c r="G5838" s="26" t="s">
        <v>2003</v>
      </c>
      <c r="H5838" s="26" t="s">
        <v>69</v>
      </c>
      <c r="I5838" s="26" t="s">
        <v>112</v>
      </c>
      <c r="J5838" s="26" t="s">
        <v>56</v>
      </c>
      <c r="K5838" s="26" t="s">
        <v>51</v>
      </c>
      <c r="L5838" s="26" t="s">
        <v>433</v>
      </c>
      <c r="M5838" s="26" t="s">
        <v>218</v>
      </c>
      <c r="N5838" s="26" t="s">
        <v>455</v>
      </c>
      <c r="O5838" s="26" t="s">
        <v>57</v>
      </c>
      <c r="P5838" s="26" t="s">
        <v>2001</v>
      </c>
      <c r="Q5838" s="26" t="s">
        <v>75</v>
      </c>
      <c r="R5838" s="26" t="s">
        <v>54</v>
      </c>
      <c r="S5838" s="26" t="s">
        <v>532</v>
      </c>
      <c r="T5838" s="54">
        <v>2.3370000000000002</v>
      </c>
      <c r="U5838" s="36" t="s">
        <v>1483</v>
      </c>
      <c r="V5838" s="43">
        <v>6.5000000000000002E-2</v>
      </c>
      <c r="W5838" s="43">
        <v>7.7789999999999998E-2</v>
      </c>
      <c r="X5838" s="26" t="s">
        <v>347</v>
      </c>
      <c r="Z5838" s="42">
        <v>2973690</v>
      </c>
      <c r="AA5838" s="42">
        <v>3.6469999999999998</v>
      </c>
      <c r="AB5838" s="42">
        <v>97.205200000000005</v>
      </c>
      <c r="AC5838" s="42">
        <v>0</v>
      </c>
      <c r="AD5838" s="42">
        <v>10541.95004</v>
      </c>
      <c r="AG5838" s="26" t="s">
        <v>15</v>
      </c>
      <c r="AH5838" s="43">
        <v>4.9561500000000003E-3</v>
      </c>
      <c r="AI5838" s="43">
        <v>3.8481501099999998E-3</v>
      </c>
      <c r="AJ5838" s="43">
        <v>1.1389167633276344E-3</v>
      </c>
    </row>
    <row r="5839" spans="1:36" x14ac:dyDescent="0.2">
      <c r="A5839" s="26">
        <v>8694</v>
      </c>
      <c r="B5839" s="26">
        <v>12534</v>
      </c>
      <c r="C5839" s="26" t="s">
        <v>1998</v>
      </c>
      <c r="D5839" s="26">
        <v>68560480</v>
      </c>
      <c r="E5839" s="26" t="s">
        <v>204</v>
      </c>
      <c r="F5839" s="26" t="s">
        <v>2004</v>
      </c>
      <c r="G5839" s="26" t="s">
        <v>2005</v>
      </c>
      <c r="H5839" s="26" t="s">
        <v>69</v>
      </c>
      <c r="I5839" s="26" t="s">
        <v>112</v>
      </c>
      <c r="J5839" s="26" t="s">
        <v>56</v>
      </c>
      <c r="K5839" s="26" t="s">
        <v>51</v>
      </c>
      <c r="L5839" s="26" t="s">
        <v>433</v>
      </c>
      <c r="M5839" s="26" t="s">
        <v>79</v>
      </c>
      <c r="N5839" s="26" t="s">
        <v>456</v>
      </c>
      <c r="O5839" s="26" t="s">
        <v>57</v>
      </c>
      <c r="P5839" s="26" t="s">
        <v>2001</v>
      </c>
      <c r="Q5839" s="26" t="s">
        <v>75</v>
      </c>
      <c r="R5839" s="26" t="s">
        <v>54</v>
      </c>
      <c r="S5839" s="26" t="s">
        <v>532</v>
      </c>
      <c r="T5839" s="54">
        <v>4.6509999999999998</v>
      </c>
      <c r="U5839" s="36" t="s">
        <v>1165</v>
      </c>
      <c r="V5839" s="43">
        <v>6.7500000000000004E-2</v>
      </c>
      <c r="W5839" s="43">
        <v>7.8820000000000001E-2</v>
      </c>
      <c r="X5839" s="26" t="s">
        <v>347</v>
      </c>
      <c r="Z5839" s="42">
        <v>5037355</v>
      </c>
      <c r="AA5839" s="42">
        <v>3.6469999999999998</v>
      </c>
      <c r="AB5839" s="42">
        <v>95.088300000000004</v>
      </c>
      <c r="AC5839" s="42">
        <v>0</v>
      </c>
      <c r="AD5839" s="42">
        <v>17468.893800000002</v>
      </c>
      <c r="AG5839" s="26" t="s">
        <v>15</v>
      </c>
      <c r="AH5839" s="43">
        <v>9.1588272720000002E-3</v>
      </c>
      <c r="AI5839" s="43">
        <v>6.3767069040000001E-3</v>
      </c>
      <c r="AJ5839" s="43">
        <v>1.8872804282053098E-3</v>
      </c>
    </row>
    <row r="5840" spans="1:36" x14ac:dyDescent="0.2">
      <c r="A5840" s="26">
        <v>8694</v>
      </c>
      <c r="B5840" s="26">
        <v>12534</v>
      </c>
      <c r="C5840" s="26" t="s">
        <v>2006</v>
      </c>
      <c r="D5840" s="26">
        <v>31316166</v>
      </c>
      <c r="E5840" s="26" t="s">
        <v>204</v>
      </c>
      <c r="F5840" s="26" t="s">
        <v>2007</v>
      </c>
      <c r="G5840" s="26" t="s">
        <v>2008</v>
      </c>
      <c r="H5840" s="26" t="s">
        <v>69</v>
      </c>
      <c r="I5840" s="26" t="s">
        <v>114</v>
      </c>
      <c r="J5840" s="26" t="s">
        <v>56</v>
      </c>
      <c r="K5840" s="26" t="s">
        <v>85</v>
      </c>
      <c r="L5840" s="26" t="s">
        <v>433</v>
      </c>
      <c r="M5840" s="26" t="s">
        <v>219</v>
      </c>
      <c r="N5840" s="26" t="s">
        <v>461</v>
      </c>
      <c r="O5840" s="26" t="s">
        <v>57</v>
      </c>
      <c r="P5840" s="26" t="s">
        <v>910</v>
      </c>
      <c r="Q5840" s="26" t="s">
        <v>75</v>
      </c>
      <c r="R5840" s="26" t="s">
        <v>54</v>
      </c>
      <c r="S5840" s="26" t="s">
        <v>538</v>
      </c>
      <c r="T5840" s="54">
        <v>1.167</v>
      </c>
      <c r="U5840" s="36" t="s">
        <v>2009</v>
      </c>
      <c r="V5840" s="43">
        <v>1.4999999999999999E-2</v>
      </c>
      <c r="W5840" s="43">
        <v>4.4420000000000001E-2</v>
      </c>
      <c r="X5840" s="26" t="s">
        <v>347</v>
      </c>
      <c r="Z5840" s="42">
        <v>1940000</v>
      </c>
      <c r="AA5840" s="42">
        <v>3.7964000000000002</v>
      </c>
      <c r="AB5840" s="42">
        <v>96.700800000000001</v>
      </c>
      <c r="AC5840" s="42">
        <v>0</v>
      </c>
      <c r="AD5840" s="42">
        <v>7122.0293899999997</v>
      </c>
      <c r="AG5840" s="26" t="s">
        <v>15</v>
      </c>
      <c r="AH5840" s="43">
        <v>2.7714285710000001E-3</v>
      </c>
      <c r="AI5840" s="43">
        <v>2.5997693100000001E-3</v>
      </c>
      <c r="AJ5840" s="43">
        <v>7.6944005904083063E-4</v>
      </c>
    </row>
    <row r="5841" spans="1:36" x14ac:dyDescent="0.2">
      <c r="A5841" s="26">
        <v>8694</v>
      </c>
      <c r="B5841" s="26">
        <v>12534</v>
      </c>
      <c r="C5841" s="26" t="s">
        <v>2010</v>
      </c>
      <c r="D5841" s="26">
        <v>44969905</v>
      </c>
      <c r="E5841" s="26" t="s">
        <v>204</v>
      </c>
      <c r="F5841" s="26" t="s">
        <v>2011</v>
      </c>
      <c r="G5841" s="26" t="s">
        <v>2012</v>
      </c>
      <c r="H5841" s="26" t="s">
        <v>69</v>
      </c>
      <c r="I5841" s="26" t="s">
        <v>114</v>
      </c>
      <c r="J5841" s="26" t="s">
        <v>56</v>
      </c>
      <c r="K5841" s="26" t="s">
        <v>51</v>
      </c>
      <c r="L5841" s="26" t="s">
        <v>433</v>
      </c>
      <c r="M5841" s="26" t="s">
        <v>218</v>
      </c>
      <c r="N5841" s="26" t="s">
        <v>466</v>
      </c>
      <c r="O5841" s="26" t="s">
        <v>57</v>
      </c>
      <c r="P5841" s="26" t="s">
        <v>929</v>
      </c>
      <c r="Q5841" s="26" t="s">
        <v>75</v>
      </c>
      <c r="R5841" s="26" t="s">
        <v>54</v>
      </c>
      <c r="S5841" s="26" t="s">
        <v>538</v>
      </c>
      <c r="T5841" s="54">
        <v>1.9E-2</v>
      </c>
      <c r="U5841" s="36" t="s">
        <v>924</v>
      </c>
      <c r="V5841" s="43">
        <v>0.06</v>
      </c>
      <c r="W5841" s="43">
        <v>3.0470000000000001E-2</v>
      </c>
      <c r="X5841" s="26" t="s">
        <v>347</v>
      </c>
      <c r="Z5841" s="42">
        <v>820000</v>
      </c>
      <c r="AA5841" s="42">
        <v>3.7964000000000002</v>
      </c>
      <c r="AB5841" s="42">
        <v>102.75700000000001</v>
      </c>
      <c r="AC5841" s="42">
        <v>0</v>
      </c>
      <c r="AD5841" s="42">
        <v>3198.87473</v>
      </c>
      <c r="AG5841" s="26" t="s">
        <v>15</v>
      </c>
      <c r="AH5841" s="43">
        <v>8.1999999999999998E-4</v>
      </c>
      <c r="AI5841" s="43">
        <v>1.1676919439999999E-3</v>
      </c>
      <c r="AJ5841" s="43">
        <v>3.4559564786005767E-4</v>
      </c>
    </row>
    <row r="5842" spans="1:36" x14ac:dyDescent="0.2">
      <c r="A5842" s="26">
        <v>8694</v>
      </c>
      <c r="B5842" s="26">
        <v>12534</v>
      </c>
      <c r="C5842" s="26" t="s">
        <v>2013</v>
      </c>
      <c r="D5842" s="26">
        <v>38630988</v>
      </c>
      <c r="E5842" s="26" t="s">
        <v>204</v>
      </c>
      <c r="F5842" s="26" t="s">
        <v>2014</v>
      </c>
      <c r="G5842" s="26" t="s">
        <v>2015</v>
      </c>
      <c r="H5842" s="26" t="s">
        <v>69</v>
      </c>
      <c r="I5842" s="26" t="s">
        <v>114</v>
      </c>
      <c r="J5842" s="26" t="s">
        <v>56</v>
      </c>
      <c r="K5842" s="26" t="s">
        <v>51</v>
      </c>
      <c r="L5842" s="26" t="s">
        <v>433</v>
      </c>
      <c r="M5842" s="26" t="s">
        <v>225</v>
      </c>
      <c r="N5842" s="26" t="s">
        <v>475</v>
      </c>
      <c r="O5842" s="26" t="s">
        <v>57</v>
      </c>
      <c r="P5842" s="26" t="s">
        <v>154</v>
      </c>
      <c r="Q5842" s="26" t="s">
        <v>154</v>
      </c>
      <c r="R5842" s="26" t="s">
        <v>54</v>
      </c>
      <c r="S5842" s="26" t="s">
        <v>538</v>
      </c>
      <c r="T5842" s="54">
        <v>3.085</v>
      </c>
      <c r="U5842" s="36">
        <v>47090</v>
      </c>
      <c r="V5842" s="43">
        <v>1.6250000000000001E-2</v>
      </c>
      <c r="W5842" s="43">
        <v>4.4900000000000002E-2</v>
      </c>
      <c r="X5842" s="26" t="s">
        <v>347</v>
      </c>
      <c r="Z5842" s="42">
        <v>58000</v>
      </c>
      <c r="AA5842" s="42">
        <v>3.7964000000000002</v>
      </c>
      <c r="AB5842" s="42">
        <v>92.9833</v>
      </c>
      <c r="AC5842" s="42">
        <v>0</v>
      </c>
      <c r="AD5842" s="42">
        <v>204.74104</v>
      </c>
      <c r="AG5842" s="26" t="s">
        <v>15</v>
      </c>
      <c r="AH5842" s="43">
        <v>1.6571428499999999E-4</v>
      </c>
      <c r="AI5842" s="43">
        <v>7.4737050803806501E-5</v>
      </c>
      <c r="AJ5842" s="43">
        <v>2.2119532127580995E-5</v>
      </c>
    </row>
    <row r="5843" spans="1:36" x14ac:dyDescent="0.2">
      <c r="A5843" s="26">
        <v>8694</v>
      </c>
      <c r="B5843" s="26">
        <v>12534</v>
      </c>
      <c r="C5843" s="26" t="s">
        <v>2016</v>
      </c>
      <c r="D5843" s="26">
        <v>516301843</v>
      </c>
      <c r="E5843" s="26" t="s">
        <v>203</v>
      </c>
      <c r="F5843" s="26" t="s">
        <v>2017</v>
      </c>
      <c r="G5843" s="26" t="s">
        <v>2018</v>
      </c>
      <c r="H5843" s="26" t="s">
        <v>69</v>
      </c>
      <c r="I5843" s="26" t="s">
        <v>112</v>
      </c>
      <c r="J5843" s="26" t="s">
        <v>51</v>
      </c>
      <c r="K5843" s="26" t="s">
        <v>51</v>
      </c>
      <c r="L5843" s="26" t="s">
        <v>433</v>
      </c>
      <c r="M5843" s="26" t="s">
        <v>218</v>
      </c>
      <c r="N5843" s="26" t="s">
        <v>455</v>
      </c>
      <c r="O5843" s="26" t="s">
        <v>57</v>
      </c>
      <c r="P5843" s="26" t="s">
        <v>724</v>
      </c>
      <c r="Q5843" s="26" t="s">
        <v>59</v>
      </c>
      <c r="R5843" s="26" t="s">
        <v>54</v>
      </c>
      <c r="S5843" s="26" t="s">
        <v>532</v>
      </c>
      <c r="T5843" s="54">
        <v>2.9689999999999999</v>
      </c>
      <c r="U5843" s="36" t="s">
        <v>2019</v>
      </c>
      <c r="V5843" s="43">
        <v>5.3749999999999999E-2</v>
      </c>
      <c r="W5843" s="43">
        <v>7.8729999999999994E-2</v>
      </c>
      <c r="X5843" s="26" t="s">
        <v>347</v>
      </c>
      <c r="Z5843" s="42">
        <v>405000</v>
      </c>
      <c r="AA5843" s="42">
        <v>3.6469999999999998</v>
      </c>
      <c r="AB5843" s="42">
        <v>94.329599999999999</v>
      </c>
      <c r="AC5843" s="42">
        <v>0</v>
      </c>
      <c r="AD5843" s="42">
        <v>1393.2812100000001</v>
      </c>
      <c r="AG5843" s="26" t="s">
        <v>15</v>
      </c>
      <c r="AH5843" s="43">
        <v>6.4800000000000003E-4</v>
      </c>
      <c r="AI5843" s="43">
        <v>5.0859235899999996E-4</v>
      </c>
      <c r="AJ5843" s="43">
        <v>1.5052540754579506E-4</v>
      </c>
    </row>
    <row r="5844" spans="1:36" x14ac:dyDescent="0.2">
      <c r="A5844" s="26">
        <v>8694</v>
      </c>
      <c r="B5844" s="26">
        <v>12534</v>
      </c>
      <c r="C5844" s="26" t="s">
        <v>2020</v>
      </c>
      <c r="D5844" s="26">
        <v>69469740</v>
      </c>
      <c r="E5844" s="26" t="s">
        <v>204</v>
      </c>
      <c r="F5844" s="26" t="s">
        <v>2021</v>
      </c>
      <c r="G5844" s="26" t="s">
        <v>2022</v>
      </c>
      <c r="H5844" s="26" t="s">
        <v>69</v>
      </c>
      <c r="I5844" s="26" t="s">
        <v>114</v>
      </c>
      <c r="J5844" s="26" t="s">
        <v>56</v>
      </c>
      <c r="K5844" s="26" t="s">
        <v>51</v>
      </c>
      <c r="L5844" s="26" t="s">
        <v>433</v>
      </c>
      <c r="M5844" s="26" t="s">
        <v>218</v>
      </c>
      <c r="N5844" s="26" t="s">
        <v>455</v>
      </c>
      <c r="O5844" s="26" t="s">
        <v>57</v>
      </c>
      <c r="P5844" s="26" t="s">
        <v>2001</v>
      </c>
      <c r="Q5844" s="26" t="s">
        <v>75</v>
      </c>
      <c r="R5844" s="26" t="s">
        <v>54</v>
      </c>
      <c r="S5844" s="26" t="s">
        <v>532</v>
      </c>
      <c r="T5844" s="54">
        <v>5.1589999999999998</v>
      </c>
      <c r="U5844" s="36" t="s">
        <v>1254</v>
      </c>
      <c r="V5844" s="43">
        <v>5.8749999999999997E-2</v>
      </c>
      <c r="W5844" s="43">
        <v>8.3290000000000003E-2</v>
      </c>
      <c r="X5844" s="26" t="s">
        <v>347</v>
      </c>
      <c r="Z5844" s="42">
        <v>1896500</v>
      </c>
      <c r="AA5844" s="42">
        <v>3.6469999999999998</v>
      </c>
      <c r="AB5844" s="42">
        <v>89.722399999999993</v>
      </c>
      <c r="AC5844" s="42">
        <v>0</v>
      </c>
      <c r="AD5844" s="42">
        <v>6205.6816500000004</v>
      </c>
      <c r="AG5844" s="26" t="s">
        <v>15</v>
      </c>
      <c r="AH5844" s="43">
        <v>3.0344E-3</v>
      </c>
      <c r="AI5844" s="43">
        <v>2.265272974E-3</v>
      </c>
      <c r="AJ5844" s="43">
        <v>6.7044093666181854E-4</v>
      </c>
    </row>
    <row r="5845" spans="1:36" x14ac:dyDescent="0.2">
      <c r="A5845" s="26">
        <v>8694</v>
      </c>
      <c r="B5845" s="26">
        <v>12534</v>
      </c>
      <c r="C5845" s="26" t="s">
        <v>907</v>
      </c>
      <c r="D5845" s="26">
        <v>191685</v>
      </c>
      <c r="E5845" s="26" t="s">
        <v>204</v>
      </c>
      <c r="F5845" s="26" t="s">
        <v>908</v>
      </c>
      <c r="G5845" s="26" t="s">
        <v>909</v>
      </c>
      <c r="H5845" s="26" t="s">
        <v>69</v>
      </c>
      <c r="I5845" s="26" t="s">
        <v>114</v>
      </c>
      <c r="J5845" s="26" t="s">
        <v>56</v>
      </c>
      <c r="K5845" s="26" t="s">
        <v>51</v>
      </c>
      <c r="L5845" s="26" t="s">
        <v>433</v>
      </c>
      <c r="M5845" s="26" t="s">
        <v>79</v>
      </c>
      <c r="N5845" s="26" t="s">
        <v>96</v>
      </c>
      <c r="O5845" s="26" t="s">
        <v>57</v>
      </c>
      <c r="P5845" s="26" t="s">
        <v>910</v>
      </c>
      <c r="Q5845" s="26" t="s">
        <v>75</v>
      </c>
      <c r="R5845" s="26" t="s">
        <v>54</v>
      </c>
      <c r="S5845" s="26" t="s">
        <v>532</v>
      </c>
      <c r="T5845" s="54">
        <v>1.2410000000000001</v>
      </c>
      <c r="U5845" s="36">
        <v>48033</v>
      </c>
      <c r="V5845" s="43">
        <v>3.0769999999999999E-2</v>
      </c>
      <c r="W5845" s="43">
        <v>6.6949999999999996E-2</v>
      </c>
      <c r="X5845" s="26" t="s">
        <v>347</v>
      </c>
      <c r="Z5845" s="42">
        <v>7103130</v>
      </c>
      <c r="AA5845" s="42">
        <v>3.6469999999999998</v>
      </c>
      <c r="AB5845" s="42">
        <v>96.155500000000004</v>
      </c>
      <c r="AC5845" s="42">
        <v>0</v>
      </c>
      <c r="AD5845" s="42">
        <v>24909.19296</v>
      </c>
      <c r="AG5845" s="26" t="s">
        <v>15</v>
      </c>
      <c r="AH5845" s="43">
        <v>1.183855E-2</v>
      </c>
      <c r="AI5845" s="43">
        <v>9.0926548949999998E-3</v>
      </c>
      <c r="AJ5845" s="43">
        <v>2.6911052808505534E-3</v>
      </c>
    </row>
    <row r="5846" spans="1:36" x14ac:dyDescent="0.2">
      <c r="A5846" s="26">
        <v>8694</v>
      </c>
      <c r="B5846" s="26">
        <v>12534</v>
      </c>
      <c r="C5846" s="26" t="s">
        <v>2023</v>
      </c>
      <c r="D5846" s="26">
        <v>29777713</v>
      </c>
      <c r="E5846" s="26" t="s">
        <v>204</v>
      </c>
      <c r="F5846" s="26" t="s">
        <v>2024</v>
      </c>
      <c r="G5846" s="26" t="s">
        <v>2025</v>
      </c>
      <c r="H5846" s="26" t="s">
        <v>69</v>
      </c>
      <c r="I5846" s="26" t="s">
        <v>114</v>
      </c>
      <c r="J5846" s="26" t="s">
        <v>56</v>
      </c>
      <c r="K5846" s="26" t="s">
        <v>86</v>
      </c>
      <c r="L5846" s="26" t="s">
        <v>433</v>
      </c>
      <c r="M5846" s="26" t="s">
        <v>218</v>
      </c>
      <c r="N5846" s="26" t="s">
        <v>455</v>
      </c>
      <c r="O5846" s="26" t="s">
        <v>57</v>
      </c>
      <c r="P5846" s="26" t="s">
        <v>2026</v>
      </c>
      <c r="Q5846" s="26" t="s">
        <v>75</v>
      </c>
      <c r="R5846" s="26" t="s">
        <v>54</v>
      </c>
      <c r="S5846" s="26" t="s">
        <v>532</v>
      </c>
      <c r="T5846" s="54">
        <v>0.77100000000000002</v>
      </c>
      <c r="U5846" s="36" t="s">
        <v>1013</v>
      </c>
      <c r="V5846" s="43">
        <v>8.2500000000000004E-2</v>
      </c>
      <c r="W5846" s="43">
        <v>7.0809999999999998E-2</v>
      </c>
      <c r="X5846" s="26" t="s">
        <v>347</v>
      </c>
      <c r="Z5846" s="42">
        <v>2248000</v>
      </c>
      <c r="AA5846" s="42">
        <v>3.6469999999999998</v>
      </c>
      <c r="AB5846" s="42">
        <v>102.5966</v>
      </c>
      <c r="AC5846" s="42">
        <v>0</v>
      </c>
      <c r="AD5846" s="42">
        <v>8411.3371100000004</v>
      </c>
      <c r="AG5846" s="26" t="s">
        <v>15</v>
      </c>
      <c r="AH5846" s="43">
        <v>6.9169230759999999E-3</v>
      </c>
      <c r="AI5846" s="43">
        <v>3.0704080080000001E-3</v>
      </c>
      <c r="AJ5846" s="43">
        <v>9.0873252104492247E-4</v>
      </c>
    </row>
    <row r="5847" spans="1:36" x14ac:dyDescent="0.2">
      <c r="A5847" s="26">
        <v>8694</v>
      </c>
      <c r="B5847" s="26">
        <v>12534</v>
      </c>
      <c r="C5847" s="26" t="s">
        <v>911</v>
      </c>
      <c r="D5847" s="26">
        <v>162474</v>
      </c>
      <c r="E5847" s="26" t="s">
        <v>204</v>
      </c>
      <c r="F5847" s="26" t="s">
        <v>912</v>
      </c>
      <c r="G5847" s="26" t="s">
        <v>913</v>
      </c>
      <c r="H5847" s="26" t="s">
        <v>69</v>
      </c>
      <c r="I5847" s="26" t="s">
        <v>114</v>
      </c>
      <c r="J5847" s="26" t="s">
        <v>56</v>
      </c>
      <c r="K5847" s="26" t="s">
        <v>51</v>
      </c>
      <c r="L5847" s="26" t="s">
        <v>433</v>
      </c>
      <c r="M5847" s="26" t="s">
        <v>79</v>
      </c>
      <c r="N5847" s="26" t="s">
        <v>96</v>
      </c>
      <c r="O5847" s="26" t="s">
        <v>57</v>
      </c>
      <c r="P5847" s="26" t="s">
        <v>910</v>
      </c>
      <c r="Q5847" s="26" t="s">
        <v>75</v>
      </c>
      <c r="R5847" s="26" t="s">
        <v>54</v>
      </c>
      <c r="S5847" s="26" t="s">
        <v>532</v>
      </c>
      <c r="T5847" s="54">
        <v>1.726</v>
      </c>
      <c r="U5847" s="36" t="s">
        <v>914</v>
      </c>
      <c r="V5847" s="43">
        <v>3.2550000000000003E-2</v>
      </c>
      <c r="W5847" s="43">
        <v>6.4670000000000005E-2</v>
      </c>
      <c r="X5847" s="26" t="s">
        <v>347</v>
      </c>
      <c r="Z5847" s="42">
        <v>8815725</v>
      </c>
      <c r="AA5847" s="42">
        <v>3.6469999999999998</v>
      </c>
      <c r="AB5847" s="42">
        <v>95.688900000000004</v>
      </c>
      <c r="AC5847" s="42">
        <v>0</v>
      </c>
      <c r="AD5847" s="42">
        <v>30764.889510000001</v>
      </c>
      <c r="AG5847" s="26" t="s">
        <v>15</v>
      </c>
      <c r="AH5847" s="43">
        <v>8.815725E-3</v>
      </c>
      <c r="AI5847" s="43">
        <v>1.1230172076E-2</v>
      </c>
      <c r="AJ5847" s="43">
        <v>3.3237350065132257E-3</v>
      </c>
    </row>
    <row r="5848" spans="1:36" x14ac:dyDescent="0.2">
      <c r="A5848" s="26">
        <v>8694</v>
      </c>
      <c r="B5848" s="26">
        <v>12534</v>
      </c>
      <c r="C5848" s="26" t="s">
        <v>2027</v>
      </c>
      <c r="D5848" s="26">
        <v>47414038</v>
      </c>
      <c r="E5848" s="26" t="s">
        <v>204</v>
      </c>
      <c r="F5848" s="26" t="s">
        <v>2028</v>
      </c>
      <c r="G5848" s="26" t="s">
        <v>2029</v>
      </c>
      <c r="H5848" s="26" t="s">
        <v>69</v>
      </c>
      <c r="I5848" s="26" t="s">
        <v>114</v>
      </c>
      <c r="J5848" s="26" t="s">
        <v>56</v>
      </c>
      <c r="K5848" s="26" t="s">
        <v>51</v>
      </c>
      <c r="L5848" s="26" t="s">
        <v>433</v>
      </c>
      <c r="M5848" s="26" t="s">
        <v>218</v>
      </c>
      <c r="N5848" s="26" t="s">
        <v>466</v>
      </c>
      <c r="O5848" s="26" t="s">
        <v>57</v>
      </c>
      <c r="P5848" s="26" t="s">
        <v>929</v>
      </c>
      <c r="Q5848" s="26" t="s">
        <v>75</v>
      </c>
      <c r="R5848" s="26" t="s">
        <v>54</v>
      </c>
      <c r="S5848" s="26" t="s">
        <v>532</v>
      </c>
      <c r="T5848" s="54">
        <v>2.238</v>
      </c>
      <c r="U5848" s="36">
        <v>46635</v>
      </c>
      <c r="V5848" s="43">
        <v>4.7500000000000001E-2</v>
      </c>
      <c r="W5848" s="43">
        <v>5.7189999999999998E-2</v>
      </c>
      <c r="X5848" s="26" t="s">
        <v>347</v>
      </c>
      <c r="Z5848" s="42">
        <v>351000</v>
      </c>
      <c r="AA5848" s="42">
        <v>3.6469999999999998</v>
      </c>
      <c r="AB5848" s="42">
        <v>98.587299999999999</v>
      </c>
      <c r="AC5848" s="42">
        <v>0</v>
      </c>
      <c r="AD5848" s="42">
        <v>1262.01307</v>
      </c>
      <c r="AG5848" s="26" t="s">
        <v>15</v>
      </c>
      <c r="AH5848" s="43">
        <v>3.5100000000000002E-4</v>
      </c>
      <c r="AI5848" s="43">
        <v>4.60675275E-4</v>
      </c>
      <c r="AJ5848" s="43">
        <v>1.3634363998196025E-4</v>
      </c>
    </row>
    <row r="5849" spans="1:36" x14ac:dyDescent="0.2">
      <c r="A5849" s="26">
        <v>8694</v>
      </c>
      <c r="B5849" s="26">
        <v>12534</v>
      </c>
      <c r="C5849" s="26" t="s">
        <v>2010</v>
      </c>
      <c r="D5849" s="26">
        <v>44969905</v>
      </c>
      <c r="E5849" s="26" t="s">
        <v>204</v>
      </c>
      <c r="F5849" s="26" t="s">
        <v>2030</v>
      </c>
      <c r="G5849" s="26" t="s">
        <v>2031</v>
      </c>
      <c r="H5849" s="26" t="s">
        <v>69</v>
      </c>
      <c r="I5849" s="26" t="s">
        <v>114</v>
      </c>
      <c r="J5849" s="26" t="s">
        <v>56</v>
      </c>
      <c r="K5849" s="26" t="s">
        <v>51</v>
      </c>
      <c r="L5849" s="26" t="s">
        <v>433</v>
      </c>
      <c r="M5849" s="26" t="s">
        <v>218</v>
      </c>
      <c r="N5849" s="26" t="s">
        <v>466</v>
      </c>
      <c r="O5849" s="26" t="s">
        <v>57</v>
      </c>
      <c r="P5849" s="26" t="s">
        <v>929</v>
      </c>
      <c r="Q5849" s="26" t="s">
        <v>75</v>
      </c>
      <c r="R5849" s="26" t="s">
        <v>54</v>
      </c>
      <c r="S5849" s="26" t="s">
        <v>538</v>
      </c>
      <c r="T5849" s="54">
        <v>2.028</v>
      </c>
      <c r="U5849" s="36">
        <v>46635</v>
      </c>
      <c r="V5849" s="43">
        <v>3.7499999999999999E-2</v>
      </c>
      <c r="W5849" s="43">
        <v>3.356E-2</v>
      </c>
      <c r="X5849" s="26" t="s">
        <v>347</v>
      </c>
      <c r="Z5849" s="42">
        <v>1434665</v>
      </c>
      <c r="AA5849" s="42">
        <v>3.7964000000000002</v>
      </c>
      <c r="AB5849" s="42">
        <v>101.4435</v>
      </c>
      <c r="AC5849" s="42">
        <v>0</v>
      </c>
      <c r="AD5849" s="42">
        <v>5525.1833299999998</v>
      </c>
      <c r="AG5849" s="26" t="s">
        <v>15</v>
      </c>
      <c r="AH5849" s="43">
        <v>1.304240909E-3</v>
      </c>
      <c r="AI5849" s="43">
        <v>2.016869247E-3</v>
      </c>
      <c r="AJ5849" s="43">
        <v>5.9692219097211752E-4</v>
      </c>
    </row>
    <row r="5850" spans="1:36" x14ac:dyDescent="0.2">
      <c r="A5850" s="26">
        <v>8694</v>
      </c>
      <c r="B5850" s="26">
        <v>12534</v>
      </c>
      <c r="C5850" s="26" t="s">
        <v>2010</v>
      </c>
      <c r="D5850" s="26">
        <v>44969905</v>
      </c>
      <c r="E5850" s="26" t="s">
        <v>204</v>
      </c>
      <c r="F5850" s="26" t="s">
        <v>2032</v>
      </c>
      <c r="G5850" s="26" t="s">
        <v>2033</v>
      </c>
      <c r="H5850" s="26" t="s">
        <v>69</v>
      </c>
      <c r="I5850" s="26" t="s">
        <v>114</v>
      </c>
      <c r="J5850" s="26" t="s">
        <v>56</v>
      </c>
      <c r="K5850" s="26" t="s">
        <v>51</v>
      </c>
      <c r="L5850" s="26" t="s">
        <v>433</v>
      </c>
      <c r="M5850" s="26" t="s">
        <v>218</v>
      </c>
      <c r="N5850" s="26" t="s">
        <v>466</v>
      </c>
      <c r="O5850" s="26" t="s">
        <v>57</v>
      </c>
      <c r="P5850" s="26" t="s">
        <v>929</v>
      </c>
      <c r="Q5850" s="26" t="s">
        <v>75</v>
      </c>
      <c r="R5850" s="26" t="s">
        <v>54</v>
      </c>
      <c r="S5850" s="26" t="s">
        <v>538</v>
      </c>
      <c r="T5850" s="54">
        <v>4.6040000000000001</v>
      </c>
      <c r="U5850" s="36">
        <v>47731</v>
      </c>
      <c r="V5850" s="43">
        <v>4.3749999999999997E-2</v>
      </c>
      <c r="W5850" s="43">
        <v>3.8449999999999998E-2</v>
      </c>
      <c r="X5850" s="26" t="s">
        <v>347</v>
      </c>
      <c r="Z5850" s="42">
        <v>3601610</v>
      </c>
      <c r="AA5850" s="42">
        <v>3.7964000000000002</v>
      </c>
      <c r="AB5850" s="42">
        <v>103.1923</v>
      </c>
      <c r="AC5850" s="42">
        <v>0</v>
      </c>
      <c r="AD5850" s="42">
        <v>14109.640240000001</v>
      </c>
      <c r="AG5850" s="26" t="s">
        <v>15</v>
      </c>
      <c r="AH5850" s="43">
        <v>2.4010733330000001E-3</v>
      </c>
      <c r="AI5850" s="43">
        <v>5.1504715390000002E-3</v>
      </c>
      <c r="AJ5850" s="43">
        <v>1.5243579919164698E-3</v>
      </c>
    </row>
    <row r="5851" spans="1:36" x14ac:dyDescent="0.2">
      <c r="A5851" s="26">
        <v>8694</v>
      </c>
      <c r="B5851" s="26">
        <v>12534</v>
      </c>
      <c r="C5851" s="26" t="s">
        <v>2034</v>
      </c>
      <c r="D5851" s="26">
        <v>59197630</v>
      </c>
      <c r="E5851" s="26" t="s">
        <v>204</v>
      </c>
      <c r="F5851" s="26" t="s">
        <v>2035</v>
      </c>
      <c r="G5851" s="26" t="s">
        <v>2036</v>
      </c>
      <c r="H5851" s="26" t="s">
        <v>69</v>
      </c>
      <c r="I5851" s="26" t="s">
        <v>114</v>
      </c>
      <c r="J5851" s="26" t="s">
        <v>56</v>
      </c>
      <c r="K5851" s="26" t="s">
        <v>51</v>
      </c>
      <c r="L5851" s="26" t="s">
        <v>433</v>
      </c>
      <c r="M5851" s="26" t="s">
        <v>79</v>
      </c>
      <c r="N5851" s="26" t="s">
        <v>456</v>
      </c>
      <c r="O5851" s="26" t="s">
        <v>57</v>
      </c>
      <c r="P5851" s="26" t="s">
        <v>2026</v>
      </c>
      <c r="Q5851" s="26" t="s">
        <v>75</v>
      </c>
      <c r="R5851" s="26" t="s">
        <v>54</v>
      </c>
      <c r="S5851" s="26" t="s">
        <v>532</v>
      </c>
      <c r="T5851" s="54">
        <v>2.1749999999999998</v>
      </c>
      <c r="U5851" s="36" t="s">
        <v>2037</v>
      </c>
      <c r="V5851" s="43">
        <v>6.5000000000000002E-2</v>
      </c>
      <c r="W5851" s="43">
        <v>6.5640000000000004E-2</v>
      </c>
      <c r="X5851" s="26" t="s">
        <v>347</v>
      </c>
      <c r="Z5851" s="42">
        <v>8547000</v>
      </c>
      <c r="AA5851" s="42">
        <v>3.6469999999999998</v>
      </c>
      <c r="AB5851" s="42">
        <v>100.9714</v>
      </c>
      <c r="AC5851" s="42">
        <v>0</v>
      </c>
      <c r="AD5851" s="42">
        <v>31473.70321</v>
      </c>
      <c r="AG5851" s="26" t="s">
        <v>15</v>
      </c>
      <c r="AH5851" s="43">
        <v>1.8993333333E-2</v>
      </c>
      <c r="AI5851" s="43">
        <v>1.1488911826E-2</v>
      </c>
      <c r="AJ5851" s="43">
        <v>3.4003128504551121E-3</v>
      </c>
    </row>
    <row r="5852" spans="1:36" x14ac:dyDescent="0.2">
      <c r="A5852" s="26">
        <v>8694</v>
      </c>
      <c r="B5852" s="26">
        <v>12534</v>
      </c>
      <c r="C5852" s="26" t="s">
        <v>2038</v>
      </c>
      <c r="D5852" s="26">
        <v>199871</v>
      </c>
      <c r="E5852" s="26" t="s">
        <v>204</v>
      </c>
      <c r="F5852" s="26" t="s">
        <v>2039</v>
      </c>
      <c r="G5852" s="26" t="s">
        <v>2040</v>
      </c>
      <c r="H5852" s="26" t="s">
        <v>69</v>
      </c>
      <c r="I5852" s="26" t="s">
        <v>114</v>
      </c>
      <c r="J5852" s="26" t="s">
        <v>56</v>
      </c>
      <c r="K5852" s="26" t="s">
        <v>51</v>
      </c>
      <c r="L5852" s="26" t="s">
        <v>433</v>
      </c>
      <c r="M5852" s="26" t="s">
        <v>79</v>
      </c>
      <c r="N5852" s="26" t="s">
        <v>473</v>
      </c>
      <c r="O5852" s="26" t="s">
        <v>57</v>
      </c>
      <c r="P5852" s="26" t="s">
        <v>2041</v>
      </c>
      <c r="Q5852" s="26" t="s">
        <v>71</v>
      </c>
      <c r="R5852" s="26" t="s">
        <v>54</v>
      </c>
      <c r="S5852" s="26" t="s">
        <v>532</v>
      </c>
      <c r="T5852" s="54">
        <v>6.1529999999999996</v>
      </c>
      <c r="U5852" s="36" t="s">
        <v>2042</v>
      </c>
      <c r="V5852" s="43">
        <v>3.7499999999999999E-2</v>
      </c>
      <c r="W5852" s="43">
        <v>5.9549999999999999E-2</v>
      </c>
      <c r="X5852" s="26" t="s">
        <v>347</v>
      </c>
      <c r="Z5852" s="42">
        <v>1415000</v>
      </c>
      <c r="AA5852" s="42">
        <v>3.6469999999999998</v>
      </c>
      <c r="AB5852" s="42">
        <v>88.732799999999997</v>
      </c>
      <c r="AC5852" s="42">
        <v>0</v>
      </c>
      <c r="AD5852" s="42">
        <v>4579.0605800000003</v>
      </c>
      <c r="AG5852" s="26" t="s">
        <v>15</v>
      </c>
      <c r="AH5852" s="43">
        <v>2.8300000000000001E-3</v>
      </c>
      <c r="AI5852" s="43">
        <v>1.671504077E-3</v>
      </c>
      <c r="AJ5852" s="43">
        <v>4.947062768336513E-4</v>
      </c>
    </row>
    <row r="5853" spans="1:36" x14ac:dyDescent="0.2">
      <c r="A5853" s="26">
        <v>8694</v>
      </c>
      <c r="B5853" s="26">
        <v>12534</v>
      </c>
      <c r="C5853" s="26" t="s">
        <v>2043</v>
      </c>
      <c r="D5853" s="26">
        <v>50542270</v>
      </c>
      <c r="E5853" s="26" t="s">
        <v>204</v>
      </c>
      <c r="F5853" s="26" t="s">
        <v>2044</v>
      </c>
      <c r="G5853" s="26" t="s">
        <v>2045</v>
      </c>
      <c r="H5853" s="26" t="s">
        <v>69</v>
      </c>
      <c r="I5853" s="26" t="s">
        <v>114</v>
      </c>
      <c r="J5853" s="26" t="s">
        <v>56</v>
      </c>
      <c r="K5853" s="26" t="s">
        <v>167</v>
      </c>
      <c r="L5853" s="26" t="s">
        <v>433</v>
      </c>
      <c r="M5853" s="26" t="s">
        <v>218</v>
      </c>
      <c r="N5853" s="26" t="s">
        <v>96</v>
      </c>
      <c r="O5853" s="26" t="s">
        <v>57</v>
      </c>
      <c r="P5853" s="26" t="s">
        <v>910</v>
      </c>
      <c r="Q5853" s="26" t="s">
        <v>75</v>
      </c>
      <c r="R5853" s="26" t="s">
        <v>54</v>
      </c>
      <c r="S5853" s="26" t="s">
        <v>532</v>
      </c>
      <c r="T5853" s="54">
        <v>3.2879999999999998</v>
      </c>
      <c r="U5853" s="36">
        <v>47063</v>
      </c>
      <c r="V5853" s="43">
        <v>0.02</v>
      </c>
      <c r="W5853" s="43">
        <v>5.7979999999999997E-2</v>
      </c>
      <c r="X5853" s="26" t="s">
        <v>347</v>
      </c>
      <c r="Z5853" s="42">
        <v>480000</v>
      </c>
      <c r="AA5853" s="42">
        <v>3.6469999999999998</v>
      </c>
      <c r="AB5853" s="42">
        <v>91.163700000000006</v>
      </c>
      <c r="AC5853" s="42">
        <v>0</v>
      </c>
      <c r="AD5853" s="42">
        <v>1595.87527</v>
      </c>
      <c r="AG5853" s="26" t="s">
        <v>15</v>
      </c>
      <c r="AH5853" s="43">
        <v>5.6470588200000003E-4</v>
      </c>
      <c r="AI5853" s="43">
        <v>5.8254569300000001E-4</v>
      </c>
      <c r="AJ5853" s="43">
        <v>1.7241298718799608E-4</v>
      </c>
    </row>
    <row r="5854" spans="1:36" x14ac:dyDescent="0.2">
      <c r="A5854" s="26">
        <v>8694</v>
      </c>
      <c r="B5854" s="26">
        <v>12534</v>
      </c>
      <c r="C5854" s="26" t="s">
        <v>2046</v>
      </c>
      <c r="D5854" s="26">
        <v>116937</v>
      </c>
      <c r="E5854" s="26" t="s">
        <v>204</v>
      </c>
      <c r="F5854" s="26" t="s">
        <v>2047</v>
      </c>
      <c r="G5854" s="26" t="s">
        <v>2048</v>
      </c>
      <c r="H5854" s="26" t="s">
        <v>69</v>
      </c>
      <c r="I5854" s="26" t="s">
        <v>114</v>
      </c>
      <c r="J5854" s="26" t="s">
        <v>56</v>
      </c>
      <c r="K5854" s="26" t="s">
        <v>102</v>
      </c>
      <c r="L5854" s="26" t="s">
        <v>433</v>
      </c>
      <c r="M5854" s="26" t="s">
        <v>218</v>
      </c>
      <c r="N5854" s="26" t="s">
        <v>96</v>
      </c>
      <c r="O5854" s="26" t="s">
        <v>57</v>
      </c>
      <c r="P5854" s="26" t="s">
        <v>2049</v>
      </c>
      <c r="Q5854" s="26" t="s">
        <v>71</v>
      </c>
      <c r="R5854" s="26" t="s">
        <v>54</v>
      </c>
      <c r="S5854" s="26" t="s">
        <v>532</v>
      </c>
      <c r="T5854" s="54">
        <v>2.3319999999999999</v>
      </c>
      <c r="U5854" s="36" t="s">
        <v>2009</v>
      </c>
      <c r="V5854" s="43">
        <v>6.8750000000000006E-2</v>
      </c>
      <c r="W5854" s="43">
        <v>8.1019999999999995E-2</v>
      </c>
      <c r="X5854" s="26" t="s">
        <v>347</v>
      </c>
      <c r="Z5854" s="42">
        <v>216000</v>
      </c>
      <c r="AA5854" s="42">
        <v>3.6469999999999998</v>
      </c>
      <c r="AB5854" s="42">
        <v>100.8913</v>
      </c>
      <c r="AC5854" s="42">
        <v>0</v>
      </c>
      <c r="AD5854" s="42">
        <v>794.77323000000001</v>
      </c>
      <c r="AG5854" s="26" t="s">
        <v>15</v>
      </c>
      <c r="AH5854" s="43">
        <v>4.3199999999999998E-4</v>
      </c>
      <c r="AI5854" s="43">
        <v>2.9011773699999998E-4</v>
      </c>
      <c r="AJ5854" s="43">
        <v>8.5864621939628314E-5</v>
      </c>
    </row>
    <row r="5855" spans="1:36" x14ac:dyDescent="0.2">
      <c r="A5855" s="26">
        <v>8694</v>
      </c>
      <c r="B5855" s="26">
        <v>12534</v>
      </c>
      <c r="C5855" s="26" t="s">
        <v>2050</v>
      </c>
      <c r="D5855" s="26">
        <v>16632863</v>
      </c>
      <c r="E5855" s="26" t="s">
        <v>204</v>
      </c>
      <c r="F5855" s="26" t="s">
        <v>2051</v>
      </c>
      <c r="G5855" s="26" t="s">
        <v>2052</v>
      </c>
      <c r="H5855" s="26" t="s">
        <v>69</v>
      </c>
      <c r="I5855" s="26" t="s">
        <v>114</v>
      </c>
      <c r="J5855" s="26" t="s">
        <v>56</v>
      </c>
      <c r="K5855" s="26" t="s">
        <v>167</v>
      </c>
      <c r="L5855" s="26" t="s">
        <v>433</v>
      </c>
      <c r="M5855" s="26" t="s">
        <v>218</v>
      </c>
      <c r="N5855" s="26" t="s">
        <v>461</v>
      </c>
      <c r="O5855" s="26" t="s">
        <v>57</v>
      </c>
      <c r="P5855" s="26" t="s">
        <v>2053</v>
      </c>
      <c r="Q5855" s="26" t="s">
        <v>75</v>
      </c>
      <c r="R5855" s="26" t="s">
        <v>54</v>
      </c>
      <c r="S5855" s="26" t="s">
        <v>532</v>
      </c>
      <c r="T5855" s="54">
        <v>6.1840000000000002</v>
      </c>
      <c r="U5855" s="36" t="s">
        <v>1077</v>
      </c>
      <c r="V5855" s="43">
        <v>5.6000000000000001E-2</v>
      </c>
      <c r="W5855" s="43">
        <v>5.4620000000000002E-2</v>
      </c>
      <c r="X5855" s="26" t="s">
        <v>347</v>
      </c>
      <c r="Z5855" s="42">
        <v>380000</v>
      </c>
      <c r="AA5855" s="42">
        <v>3.6469999999999998</v>
      </c>
      <c r="AB5855" s="42">
        <v>102.0558</v>
      </c>
      <c r="AC5855" s="42">
        <v>0</v>
      </c>
      <c r="AD5855" s="42">
        <v>1414.35051</v>
      </c>
      <c r="AG5855" s="26" t="s">
        <v>15</v>
      </c>
      <c r="AH5855" s="43">
        <v>3.0400000000000002E-4</v>
      </c>
      <c r="AI5855" s="43">
        <v>5.1628332999999996E-4</v>
      </c>
      <c r="AJ5855" s="43">
        <v>1.5280166372899916E-4</v>
      </c>
    </row>
    <row r="5856" spans="1:36" x14ac:dyDescent="0.2">
      <c r="A5856" s="26">
        <v>8694</v>
      </c>
      <c r="B5856" s="26">
        <v>12534</v>
      </c>
      <c r="C5856" s="26" t="s">
        <v>2054</v>
      </c>
      <c r="D5856" s="26">
        <v>849371</v>
      </c>
      <c r="E5856" s="26" t="s">
        <v>204</v>
      </c>
      <c r="F5856" s="26" t="s">
        <v>2055</v>
      </c>
      <c r="G5856" s="26" t="s">
        <v>2056</v>
      </c>
      <c r="H5856" s="26" t="s">
        <v>69</v>
      </c>
      <c r="I5856" s="26" t="s">
        <v>114</v>
      </c>
      <c r="J5856" s="26" t="s">
        <v>56</v>
      </c>
      <c r="K5856" s="26" t="s">
        <v>167</v>
      </c>
      <c r="L5856" s="26" t="s">
        <v>433</v>
      </c>
      <c r="M5856" s="26" t="s">
        <v>218</v>
      </c>
      <c r="N5856" s="26" t="s">
        <v>460</v>
      </c>
      <c r="O5856" s="26" t="s">
        <v>57</v>
      </c>
      <c r="P5856" s="26" t="s">
        <v>910</v>
      </c>
      <c r="Q5856" s="26" t="s">
        <v>75</v>
      </c>
      <c r="R5856" s="26" t="s">
        <v>54</v>
      </c>
      <c r="S5856" s="26" t="s">
        <v>532</v>
      </c>
      <c r="T5856" s="54">
        <v>2.7440000000000002</v>
      </c>
      <c r="U5856" s="36" t="s">
        <v>2057</v>
      </c>
      <c r="V5856" s="43">
        <v>0.06</v>
      </c>
      <c r="W5856" s="43">
        <v>5.74E-2</v>
      </c>
      <c r="X5856" s="26" t="s">
        <v>347</v>
      </c>
      <c r="Z5856" s="42">
        <v>1276000</v>
      </c>
      <c r="AA5856" s="42">
        <v>3.6469999999999998</v>
      </c>
      <c r="AB5856" s="42">
        <v>101.3853</v>
      </c>
      <c r="AC5856" s="42">
        <v>0</v>
      </c>
      <c r="AD5856" s="42">
        <v>4718.0379300000004</v>
      </c>
      <c r="AG5856" s="26" t="s">
        <v>15</v>
      </c>
      <c r="AH5856" s="43">
        <v>8.5066666599999997E-4</v>
      </c>
      <c r="AI5856" s="43">
        <v>1.7222352699999999E-3</v>
      </c>
      <c r="AJ5856" s="43">
        <v>5.0972092147124357E-4</v>
      </c>
    </row>
    <row r="5857" spans="1:36" x14ac:dyDescent="0.2">
      <c r="A5857" s="26">
        <v>8694</v>
      </c>
      <c r="B5857" s="26">
        <v>12534</v>
      </c>
      <c r="C5857" s="26" t="s">
        <v>2471</v>
      </c>
      <c r="D5857" s="26" t="s">
        <v>2472</v>
      </c>
      <c r="E5857" s="26" t="s">
        <v>204</v>
      </c>
      <c r="F5857" s="26" t="s">
        <v>2473</v>
      </c>
      <c r="G5857" s="26" t="s">
        <v>2474</v>
      </c>
      <c r="H5857" s="26" t="s">
        <v>69</v>
      </c>
      <c r="I5857" s="26" t="s">
        <v>114</v>
      </c>
      <c r="J5857" s="26" t="s">
        <v>56</v>
      </c>
      <c r="K5857" s="26" t="s">
        <v>167</v>
      </c>
      <c r="L5857" s="26" t="s">
        <v>433</v>
      </c>
      <c r="M5857" s="26" t="s">
        <v>224</v>
      </c>
      <c r="N5857" s="26" t="s">
        <v>96</v>
      </c>
      <c r="O5857" s="26" t="s">
        <v>57</v>
      </c>
      <c r="P5857" s="26" t="s">
        <v>2475</v>
      </c>
      <c r="Q5857" s="26" t="s">
        <v>75</v>
      </c>
      <c r="R5857" s="26" t="s">
        <v>54</v>
      </c>
      <c r="S5857" s="26" t="s">
        <v>532</v>
      </c>
      <c r="T5857" s="54">
        <v>6.2560000000000002</v>
      </c>
      <c r="U5857" s="36" t="s">
        <v>2476</v>
      </c>
      <c r="V5857" s="43">
        <v>4.9119999999999997E-2</v>
      </c>
      <c r="W5857" s="43">
        <v>5.389E-2</v>
      </c>
      <c r="X5857" s="26" t="s">
        <v>347</v>
      </c>
      <c r="Z5857" s="42">
        <v>86000</v>
      </c>
      <c r="AA5857" s="42">
        <v>3.6469999999999998</v>
      </c>
      <c r="AB5857" s="42">
        <v>99.920199999999994</v>
      </c>
      <c r="AC5857" s="42">
        <v>0</v>
      </c>
      <c r="AD5857" s="42">
        <v>313.39170999999999</v>
      </c>
      <c r="AG5857" s="26" t="s">
        <v>15</v>
      </c>
      <c r="AH5857" s="43">
        <v>1.9111111111111099E-5</v>
      </c>
      <c r="AI5857" s="43">
        <v>1.1439803200000001E-4</v>
      </c>
      <c r="AJ5857" s="43">
        <v>3.3857784437661086E-5</v>
      </c>
    </row>
    <row r="5858" spans="1:36" x14ac:dyDescent="0.2">
      <c r="A5858" s="26">
        <v>8694</v>
      </c>
      <c r="B5858" s="26">
        <v>12534</v>
      </c>
      <c r="C5858" s="26" t="s">
        <v>2058</v>
      </c>
      <c r="D5858" s="26">
        <v>16841179</v>
      </c>
      <c r="E5858" s="26" t="s">
        <v>204</v>
      </c>
      <c r="F5858" s="26" t="s">
        <v>2059</v>
      </c>
      <c r="G5858" s="26" t="s">
        <v>2060</v>
      </c>
      <c r="H5858" s="26" t="s">
        <v>69</v>
      </c>
      <c r="I5858" s="26" t="s">
        <v>114</v>
      </c>
      <c r="J5858" s="26" t="s">
        <v>56</v>
      </c>
      <c r="K5858" s="26" t="s">
        <v>167</v>
      </c>
      <c r="L5858" s="26" t="s">
        <v>433</v>
      </c>
      <c r="M5858" s="26" t="s">
        <v>218</v>
      </c>
      <c r="N5858" s="26" t="s">
        <v>467</v>
      </c>
      <c r="O5858" s="26" t="s">
        <v>57</v>
      </c>
      <c r="P5858" s="26" t="s">
        <v>2061</v>
      </c>
      <c r="Q5858" s="26" t="s">
        <v>75</v>
      </c>
      <c r="R5858" s="26" t="s">
        <v>54</v>
      </c>
      <c r="S5858" s="26" t="s">
        <v>532</v>
      </c>
      <c r="T5858" s="54">
        <v>6.4340000000000002</v>
      </c>
      <c r="U5858" s="36" t="s">
        <v>2062</v>
      </c>
      <c r="V5858" s="43">
        <v>6.2E-2</v>
      </c>
      <c r="W5858" s="43">
        <v>5.425E-2</v>
      </c>
      <c r="X5858" s="26" t="s">
        <v>347</v>
      </c>
      <c r="Z5858" s="42">
        <v>1051500</v>
      </c>
      <c r="AA5858" s="42">
        <v>3.6469999999999998</v>
      </c>
      <c r="AB5858" s="42">
        <v>106.3236</v>
      </c>
      <c r="AC5858" s="42">
        <v>0</v>
      </c>
      <c r="AD5858" s="42">
        <v>4077.3192100000001</v>
      </c>
      <c r="AG5858" s="26" t="s">
        <v>15</v>
      </c>
      <c r="AH5858" s="43">
        <v>1.1683333330000001E-3</v>
      </c>
      <c r="AI5858" s="43">
        <v>1.4883523740000001E-3</v>
      </c>
      <c r="AJ5858" s="43">
        <v>4.4049982973612991E-4</v>
      </c>
    </row>
    <row r="5859" spans="1:36" x14ac:dyDescent="0.2">
      <c r="A5859" s="26">
        <v>8694</v>
      </c>
      <c r="B5859" s="26">
        <v>12534</v>
      </c>
      <c r="C5859" s="26" t="s">
        <v>2063</v>
      </c>
      <c r="D5859" s="26">
        <v>112428</v>
      </c>
      <c r="E5859" s="26" t="s">
        <v>204</v>
      </c>
      <c r="F5859" s="26" t="s">
        <v>2064</v>
      </c>
      <c r="G5859" s="26" t="s">
        <v>2065</v>
      </c>
      <c r="H5859" s="26" t="s">
        <v>69</v>
      </c>
      <c r="I5859" s="26" t="s">
        <v>114</v>
      </c>
      <c r="J5859" s="26" t="s">
        <v>56</v>
      </c>
      <c r="K5859" s="26" t="s">
        <v>168</v>
      </c>
      <c r="L5859" s="26" t="s">
        <v>433</v>
      </c>
      <c r="M5859" s="26" t="s">
        <v>218</v>
      </c>
      <c r="N5859" s="26" t="s">
        <v>96</v>
      </c>
      <c r="O5859" s="26" t="s">
        <v>57</v>
      </c>
      <c r="P5859" s="26" t="s">
        <v>2001</v>
      </c>
      <c r="Q5859" s="26" t="s">
        <v>75</v>
      </c>
      <c r="R5859" s="26" t="s">
        <v>54</v>
      </c>
      <c r="S5859" s="26" t="s">
        <v>535</v>
      </c>
      <c r="T5859" s="54">
        <v>3.2410000000000001</v>
      </c>
      <c r="U5859" s="36" t="s">
        <v>2066</v>
      </c>
      <c r="V5859" s="43">
        <v>8.5000000000000006E-2</v>
      </c>
      <c r="W5859" s="43">
        <v>8.8929999999999995E-2</v>
      </c>
      <c r="X5859" s="26" t="s">
        <v>347</v>
      </c>
      <c r="Z5859" s="42">
        <v>216000</v>
      </c>
      <c r="AA5859" s="42">
        <v>4.5743</v>
      </c>
      <c r="AB5859" s="42">
        <v>103.75530000000001</v>
      </c>
      <c r="AC5859" s="42">
        <v>0</v>
      </c>
      <c r="AD5859" s="42">
        <v>1025.153</v>
      </c>
      <c r="AG5859" s="26" t="s">
        <v>15</v>
      </c>
      <c r="AH5859" s="43">
        <v>2.8800000000000001E-4</v>
      </c>
      <c r="AI5859" s="43">
        <v>3.7421374700000003E-4</v>
      </c>
      <c r="AJ5859" s="43">
        <v>1.107540760718322E-4</v>
      </c>
    </row>
    <row r="5860" spans="1:36" x14ac:dyDescent="0.2">
      <c r="A5860" s="26">
        <v>8694</v>
      </c>
      <c r="B5860" s="26">
        <v>12534</v>
      </c>
      <c r="C5860" s="26" t="s">
        <v>2067</v>
      </c>
      <c r="D5860" s="26">
        <v>53542721</v>
      </c>
      <c r="E5860" s="26" t="s">
        <v>204</v>
      </c>
      <c r="F5860" s="26" t="s">
        <v>2068</v>
      </c>
      <c r="G5860" s="26" t="s">
        <v>2069</v>
      </c>
      <c r="H5860" s="26" t="s">
        <v>69</v>
      </c>
      <c r="I5860" s="26" t="s">
        <v>114</v>
      </c>
      <c r="J5860" s="26" t="s">
        <v>56</v>
      </c>
      <c r="K5860" s="26" t="s">
        <v>167</v>
      </c>
      <c r="L5860" s="26" t="s">
        <v>433</v>
      </c>
      <c r="M5860" s="26" t="s">
        <v>218</v>
      </c>
      <c r="N5860" s="26" t="s">
        <v>470</v>
      </c>
      <c r="O5860" s="26" t="s">
        <v>57</v>
      </c>
      <c r="P5860" s="26" t="s">
        <v>2053</v>
      </c>
      <c r="Q5860" s="26" t="s">
        <v>75</v>
      </c>
      <c r="R5860" s="26" t="s">
        <v>54</v>
      </c>
      <c r="S5860" s="26" t="s">
        <v>532</v>
      </c>
      <c r="T5860" s="54">
        <v>6.2889999999999997</v>
      </c>
      <c r="U5860" s="36">
        <v>48581</v>
      </c>
      <c r="V5860" s="43">
        <v>5.7500000000000002E-2</v>
      </c>
      <c r="W5860" s="43">
        <v>5.3269999999999998E-2</v>
      </c>
      <c r="X5860" s="26" t="s">
        <v>347</v>
      </c>
      <c r="Z5860" s="42">
        <v>1255000</v>
      </c>
      <c r="AA5860" s="42">
        <v>3.6469999999999998</v>
      </c>
      <c r="AB5860" s="42">
        <v>105.1528</v>
      </c>
      <c r="AC5860" s="42">
        <v>0</v>
      </c>
      <c r="AD5860" s="42">
        <v>4812.8278799999998</v>
      </c>
      <c r="AG5860" s="26" t="s">
        <v>15</v>
      </c>
      <c r="AH5860" s="43">
        <v>1.255E-3</v>
      </c>
      <c r="AI5860" s="43">
        <v>1.7568366439999999E-3</v>
      </c>
      <c r="AJ5860" s="43">
        <v>5.1996170829344971E-4</v>
      </c>
    </row>
    <row r="5861" spans="1:36" x14ac:dyDescent="0.2">
      <c r="A5861" s="26">
        <v>8694</v>
      </c>
      <c r="B5861" s="26">
        <v>12534</v>
      </c>
      <c r="C5861" s="26" t="s">
        <v>2070</v>
      </c>
      <c r="D5861" s="26">
        <v>186044</v>
      </c>
      <c r="E5861" s="26" t="s">
        <v>204</v>
      </c>
      <c r="F5861" s="26" t="s">
        <v>2071</v>
      </c>
      <c r="G5861" s="26" t="s">
        <v>2072</v>
      </c>
      <c r="H5861" s="26" t="s">
        <v>69</v>
      </c>
      <c r="I5861" s="26" t="s">
        <v>112</v>
      </c>
      <c r="J5861" s="26" t="s">
        <v>56</v>
      </c>
      <c r="K5861" s="26" t="s">
        <v>51</v>
      </c>
      <c r="L5861" s="26" t="s">
        <v>433</v>
      </c>
      <c r="M5861" s="26" t="s">
        <v>79</v>
      </c>
      <c r="N5861" s="26" t="s">
        <v>96</v>
      </c>
      <c r="O5861" s="26" t="s">
        <v>57</v>
      </c>
      <c r="P5861" s="26" t="s">
        <v>2073</v>
      </c>
      <c r="Q5861" s="26" t="s">
        <v>71</v>
      </c>
      <c r="R5861" s="26" t="s">
        <v>54</v>
      </c>
      <c r="S5861" s="26" t="s">
        <v>532</v>
      </c>
      <c r="T5861" s="54">
        <v>2.802</v>
      </c>
      <c r="U5861" s="36" t="s">
        <v>2074</v>
      </c>
      <c r="V5861" s="43">
        <v>5.3749999999999999E-2</v>
      </c>
      <c r="W5861" s="43">
        <v>5.6079999999999998E-2</v>
      </c>
      <c r="X5861" s="26" t="s">
        <v>347</v>
      </c>
      <c r="Z5861" s="42">
        <v>1350000</v>
      </c>
      <c r="AA5861" s="42">
        <v>3.6469999999999998</v>
      </c>
      <c r="AB5861" s="42">
        <v>101.6782</v>
      </c>
      <c r="AC5861" s="42">
        <v>0</v>
      </c>
      <c r="AD5861" s="42">
        <v>5006.0753400000003</v>
      </c>
      <c r="AG5861" s="26" t="s">
        <v>15</v>
      </c>
      <c r="AH5861" s="43">
        <v>1.6875E-3</v>
      </c>
      <c r="AI5861" s="43">
        <v>1.8273781699999999E-3</v>
      </c>
      <c r="AJ5861" s="43">
        <v>5.4083951276315181E-4</v>
      </c>
    </row>
    <row r="5862" spans="1:36" x14ac:dyDescent="0.2">
      <c r="A5862" s="26">
        <v>8694</v>
      </c>
      <c r="B5862" s="26">
        <v>12534</v>
      </c>
      <c r="C5862" s="26" t="s">
        <v>2075</v>
      </c>
      <c r="D5862" s="26">
        <v>115245</v>
      </c>
      <c r="E5862" s="26" t="s">
        <v>204</v>
      </c>
      <c r="F5862" s="26" t="s">
        <v>2076</v>
      </c>
      <c r="G5862" s="26" t="s">
        <v>2077</v>
      </c>
      <c r="H5862" s="26" t="s">
        <v>69</v>
      </c>
      <c r="I5862" s="26" t="s">
        <v>114</v>
      </c>
      <c r="J5862" s="26" t="s">
        <v>56</v>
      </c>
      <c r="K5862" s="26" t="s">
        <v>100</v>
      </c>
      <c r="L5862" s="26" t="s">
        <v>433</v>
      </c>
      <c r="M5862" s="26" t="s">
        <v>218</v>
      </c>
      <c r="N5862" s="26" t="s">
        <v>96</v>
      </c>
      <c r="O5862" s="26" t="s">
        <v>57</v>
      </c>
      <c r="P5862" s="26" t="s">
        <v>923</v>
      </c>
      <c r="Q5862" s="26" t="s">
        <v>71</v>
      </c>
      <c r="R5862" s="26" t="s">
        <v>54</v>
      </c>
      <c r="S5862" s="26" t="s">
        <v>538</v>
      </c>
      <c r="T5862" s="54">
        <v>4.5970000000000004</v>
      </c>
      <c r="U5862" s="36" t="s">
        <v>2009</v>
      </c>
      <c r="V5862" s="43">
        <v>7.3749999999999996E-2</v>
      </c>
      <c r="W5862" s="43">
        <v>6.5000000000000002E-2</v>
      </c>
      <c r="X5862" s="26" t="s">
        <v>347</v>
      </c>
      <c r="Z5862" s="42">
        <v>864000</v>
      </c>
      <c r="AA5862" s="42">
        <v>3.7964000000000002</v>
      </c>
      <c r="AB5862" s="42">
        <v>108.89400000000001</v>
      </c>
      <c r="AC5862" s="42">
        <v>0</v>
      </c>
      <c r="AD5862" s="42">
        <v>3571.8207699999998</v>
      </c>
      <c r="AG5862" s="26" t="s">
        <v>15</v>
      </c>
      <c r="AH5862" s="43">
        <v>6.912E-4</v>
      </c>
      <c r="AI5862" s="43">
        <v>1.303829219E-3</v>
      </c>
      <c r="AJ5862" s="43">
        <v>3.8588748145450513E-4</v>
      </c>
    </row>
    <row r="5863" spans="1:36" x14ac:dyDescent="0.2">
      <c r="A5863" s="26">
        <v>8694</v>
      </c>
      <c r="B5863" s="26">
        <v>12534</v>
      </c>
      <c r="C5863" s="26" t="s">
        <v>2078</v>
      </c>
      <c r="D5863" s="26">
        <v>10962511</v>
      </c>
      <c r="E5863" s="26" t="s">
        <v>204</v>
      </c>
      <c r="F5863" s="26" t="s">
        <v>2079</v>
      </c>
      <c r="G5863" s="26" t="s">
        <v>2080</v>
      </c>
      <c r="H5863" s="26" t="s">
        <v>69</v>
      </c>
      <c r="I5863" s="26" t="s">
        <v>114</v>
      </c>
      <c r="J5863" s="26" t="s">
        <v>56</v>
      </c>
      <c r="K5863" s="26" t="s">
        <v>168</v>
      </c>
      <c r="L5863" s="26" t="s">
        <v>433</v>
      </c>
      <c r="M5863" s="26" t="s">
        <v>218</v>
      </c>
      <c r="N5863" s="26" t="s">
        <v>460</v>
      </c>
      <c r="O5863" s="26" t="s">
        <v>57</v>
      </c>
      <c r="P5863" s="26" t="s">
        <v>910</v>
      </c>
      <c r="Q5863" s="26" t="s">
        <v>75</v>
      </c>
      <c r="R5863" s="26" t="s">
        <v>54</v>
      </c>
      <c r="S5863" s="26" t="s">
        <v>532</v>
      </c>
      <c r="T5863" s="54">
        <v>6.7880000000000003</v>
      </c>
      <c r="U5863" s="36" t="s">
        <v>2081</v>
      </c>
      <c r="V5863" s="43">
        <v>5.5500000000000001E-2</v>
      </c>
      <c r="W5863" s="43">
        <v>5.7489999999999999E-2</v>
      </c>
      <c r="X5863" s="26" t="s">
        <v>347</v>
      </c>
      <c r="Z5863" s="42">
        <v>109000</v>
      </c>
      <c r="AA5863" s="42">
        <v>3.6469999999999998</v>
      </c>
      <c r="AB5863" s="42">
        <v>99.172300000000007</v>
      </c>
      <c r="AC5863" s="42">
        <v>0</v>
      </c>
      <c r="AD5863" s="42">
        <v>394.23270000000002</v>
      </c>
      <c r="AG5863" s="26" t="s">
        <v>15</v>
      </c>
      <c r="AH5863" s="43">
        <v>1.4533333300000001E-4</v>
      </c>
      <c r="AI5863" s="43">
        <v>1.4390758800000001E-4</v>
      </c>
      <c r="AJ5863" s="43">
        <v>4.2591572619700476E-5</v>
      </c>
    </row>
    <row r="5864" spans="1:36" x14ac:dyDescent="0.2">
      <c r="A5864" s="26">
        <v>8694</v>
      </c>
      <c r="B5864" s="26">
        <v>12534</v>
      </c>
      <c r="C5864" s="26" t="s">
        <v>2082</v>
      </c>
      <c r="D5864" s="26">
        <v>101752</v>
      </c>
      <c r="E5864" s="26" t="s">
        <v>204</v>
      </c>
      <c r="F5864" s="26" t="s">
        <v>2083</v>
      </c>
      <c r="G5864" s="26" t="s">
        <v>2084</v>
      </c>
      <c r="H5864" s="26" t="s">
        <v>69</v>
      </c>
      <c r="I5864" s="26" t="s">
        <v>114</v>
      </c>
      <c r="J5864" s="26" t="s">
        <v>56</v>
      </c>
      <c r="K5864" s="26" t="s">
        <v>167</v>
      </c>
      <c r="L5864" s="26" t="s">
        <v>433</v>
      </c>
      <c r="M5864" s="26" t="s">
        <v>218</v>
      </c>
      <c r="N5864" s="26" t="s">
        <v>470</v>
      </c>
      <c r="O5864" s="26" t="s">
        <v>57</v>
      </c>
      <c r="P5864" s="26" t="s">
        <v>2053</v>
      </c>
      <c r="Q5864" s="26" t="s">
        <v>75</v>
      </c>
      <c r="R5864" s="26" t="s">
        <v>54</v>
      </c>
      <c r="S5864" s="26" t="s">
        <v>532</v>
      </c>
      <c r="T5864" s="54">
        <v>13.856</v>
      </c>
      <c r="U5864" s="36">
        <v>56037</v>
      </c>
      <c r="V5864" s="43">
        <v>5.5500000000000001E-2</v>
      </c>
      <c r="W5864" s="43">
        <v>5.9330000000000001E-2</v>
      </c>
      <c r="X5864" s="26" t="s">
        <v>347</v>
      </c>
      <c r="Z5864" s="42">
        <v>256000</v>
      </c>
      <c r="AA5864" s="42">
        <v>3.6469999999999998</v>
      </c>
      <c r="AB5864" s="42">
        <v>97.035799999999995</v>
      </c>
      <c r="AC5864" s="42">
        <v>0</v>
      </c>
      <c r="AD5864" s="42">
        <v>905.95727999999997</v>
      </c>
      <c r="AG5864" s="26" t="s">
        <v>15</v>
      </c>
      <c r="AH5864" s="43">
        <v>1.13777777E-4</v>
      </c>
      <c r="AI5864" s="43">
        <v>3.3070348400000003E-4</v>
      </c>
      <c r="AJ5864" s="43">
        <v>9.7876572089190768E-5</v>
      </c>
    </row>
    <row r="5865" spans="1:36" x14ac:dyDescent="0.2">
      <c r="A5865" s="26">
        <v>8694</v>
      </c>
      <c r="B5865" s="26">
        <v>12534</v>
      </c>
      <c r="C5865" s="26" t="s">
        <v>2085</v>
      </c>
      <c r="D5865" s="26">
        <v>115823</v>
      </c>
      <c r="E5865" s="26" t="s">
        <v>204</v>
      </c>
      <c r="F5865" s="26" t="s">
        <v>2086</v>
      </c>
      <c r="G5865" s="26" t="s">
        <v>2087</v>
      </c>
      <c r="H5865" s="26" t="s">
        <v>69</v>
      </c>
      <c r="I5865" s="26" t="s">
        <v>114</v>
      </c>
      <c r="J5865" s="26" t="s">
        <v>56</v>
      </c>
      <c r="K5865" s="26" t="s">
        <v>89</v>
      </c>
      <c r="L5865" s="26" t="s">
        <v>433</v>
      </c>
      <c r="M5865" s="26" t="s">
        <v>218</v>
      </c>
      <c r="N5865" s="26" t="s">
        <v>96</v>
      </c>
      <c r="O5865" s="26" t="s">
        <v>57</v>
      </c>
      <c r="P5865" s="26" t="s">
        <v>923</v>
      </c>
      <c r="Q5865" s="26" t="s">
        <v>71</v>
      </c>
      <c r="R5865" s="26" t="s">
        <v>54</v>
      </c>
      <c r="S5865" s="26" t="s">
        <v>532</v>
      </c>
      <c r="T5865" s="54">
        <v>3.4049999999999998</v>
      </c>
      <c r="U5865" s="36" t="s">
        <v>2088</v>
      </c>
      <c r="V5865" s="43">
        <v>7.4999999999999997E-2</v>
      </c>
      <c r="W5865" s="43">
        <v>7.757E-2</v>
      </c>
      <c r="X5865" s="26" t="s">
        <v>347</v>
      </c>
      <c r="Z5865" s="42">
        <v>1140000</v>
      </c>
      <c r="AA5865" s="42">
        <v>3.6469999999999998</v>
      </c>
      <c r="AB5865" s="42">
        <v>103.3232</v>
      </c>
      <c r="AC5865" s="42">
        <v>0</v>
      </c>
      <c r="AD5865" s="42">
        <v>4295.7447000000002</v>
      </c>
      <c r="AG5865" s="26" t="s">
        <v>15</v>
      </c>
      <c r="AH5865" s="43">
        <v>1.14E-3</v>
      </c>
      <c r="AI5865" s="43">
        <v>1.568084688E-3</v>
      </c>
      <c r="AJ5865" s="43">
        <v>4.6409778373469131E-4</v>
      </c>
    </row>
    <row r="5866" spans="1:36" x14ac:dyDescent="0.2">
      <c r="A5866" s="26">
        <v>8694</v>
      </c>
      <c r="B5866" s="26">
        <v>12534</v>
      </c>
      <c r="C5866" s="26" t="s">
        <v>2089</v>
      </c>
      <c r="D5866" s="26">
        <v>125259</v>
      </c>
      <c r="E5866" s="26" t="s">
        <v>204</v>
      </c>
      <c r="F5866" s="26" t="s">
        <v>2090</v>
      </c>
      <c r="G5866" s="26" t="s">
        <v>2091</v>
      </c>
      <c r="H5866" s="26" t="s">
        <v>69</v>
      </c>
      <c r="I5866" s="26" t="s">
        <v>114</v>
      </c>
      <c r="J5866" s="26" t="s">
        <v>56</v>
      </c>
      <c r="K5866" s="26" t="s">
        <v>167</v>
      </c>
      <c r="L5866" s="26" t="s">
        <v>433</v>
      </c>
      <c r="M5866" s="26" t="s">
        <v>218</v>
      </c>
      <c r="N5866" s="26" t="s">
        <v>96</v>
      </c>
      <c r="O5866" s="26" t="s">
        <v>57</v>
      </c>
      <c r="P5866" s="26" t="s">
        <v>923</v>
      </c>
      <c r="Q5866" s="26" t="s">
        <v>71</v>
      </c>
      <c r="R5866" s="26" t="s">
        <v>54</v>
      </c>
      <c r="S5866" s="26" t="s">
        <v>532</v>
      </c>
      <c r="T5866" s="54">
        <v>3.2349999999999999</v>
      </c>
      <c r="U5866" s="36" t="s">
        <v>2092</v>
      </c>
      <c r="V5866" s="43">
        <v>7.6249999999999998E-2</v>
      </c>
      <c r="W5866" s="43">
        <v>7.6810000000000003E-2</v>
      </c>
      <c r="X5866" s="26" t="s">
        <v>347</v>
      </c>
      <c r="Z5866" s="42">
        <v>250000</v>
      </c>
      <c r="AA5866" s="42">
        <v>3.6469999999999998</v>
      </c>
      <c r="AB5866" s="42">
        <v>104.8871</v>
      </c>
      <c r="AC5866" s="42">
        <v>0</v>
      </c>
      <c r="AD5866" s="42">
        <v>956.30813000000001</v>
      </c>
      <c r="AG5866" s="26" t="s">
        <v>15</v>
      </c>
      <c r="AH5866" s="43">
        <v>5.0000000000000001E-4</v>
      </c>
      <c r="AI5866" s="43">
        <v>3.4908315999999999E-4</v>
      </c>
      <c r="AJ5866" s="43">
        <v>1.0331630827606377E-4</v>
      </c>
    </row>
    <row r="5867" spans="1:36" x14ac:dyDescent="0.2">
      <c r="A5867" s="26">
        <v>8694</v>
      </c>
      <c r="B5867" s="26">
        <v>12534</v>
      </c>
      <c r="C5867" s="26" t="s">
        <v>2063</v>
      </c>
      <c r="D5867" s="26">
        <v>112428</v>
      </c>
      <c r="E5867" s="26" t="s">
        <v>204</v>
      </c>
      <c r="F5867" s="26" t="s">
        <v>2093</v>
      </c>
      <c r="G5867" s="26" t="s">
        <v>2094</v>
      </c>
      <c r="H5867" s="26" t="s">
        <v>69</v>
      </c>
      <c r="I5867" s="26" t="s">
        <v>114</v>
      </c>
      <c r="J5867" s="26" t="s">
        <v>56</v>
      </c>
      <c r="K5867" s="26" t="s">
        <v>168</v>
      </c>
      <c r="L5867" s="26" t="s">
        <v>433</v>
      </c>
      <c r="M5867" s="26" t="s">
        <v>218</v>
      </c>
      <c r="N5867" s="26" t="s">
        <v>96</v>
      </c>
      <c r="O5867" s="26" t="s">
        <v>57</v>
      </c>
      <c r="P5867" s="26" t="s">
        <v>910</v>
      </c>
      <c r="Q5867" s="26" t="s">
        <v>75</v>
      </c>
      <c r="R5867" s="26" t="s">
        <v>54</v>
      </c>
      <c r="S5867" s="26" t="s">
        <v>535</v>
      </c>
      <c r="T5867" s="54">
        <v>3.0979999999999999</v>
      </c>
      <c r="U5867" s="36">
        <v>48616</v>
      </c>
      <c r="V5867" s="43">
        <v>6.6250000000000003E-2</v>
      </c>
      <c r="W5867" s="43">
        <v>6.6589999999999996E-2</v>
      </c>
      <c r="X5867" s="26" t="s">
        <v>347</v>
      </c>
      <c r="Z5867" s="42">
        <v>530000</v>
      </c>
      <c r="AA5867" s="42">
        <v>4.5743</v>
      </c>
      <c r="AB5867" s="42">
        <v>103.1084</v>
      </c>
      <c r="AC5867" s="42">
        <v>0</v>
      </c>
      <c r="AD5867" s="42">
        <v>2499.7384000000002</v>
      </c>
      <c r="AG5867" s="26" t="s">
        <v>15</v>
      </c>
      <c r="AH5867" s="43">
        <v>7.0666666600000005E-4</v>
      </c>
      <c r="AI5867" s="43">
        <v>9.1248474500000003E-4</v>
      </c>
      <c r="AJ5867" s="43">
        <v>2.7006331436700684E-4</v>
      </c>
    </row>
    <row r="5868" spans="1:36" x14ac:dyDescent="0.2">
      <c r="A5868" s="26">
        <v>8694</v>
      </c>
      <c r="B5868" s="26">
        <v>12534</v>
      </c>
      <c r="C5868" s="26" t="s">
        <v>2010</v>
      </c>
      <c r="D5868" s="26" t="s">
        <v>2095</v>
      </c>
      <c r="E5868" s="26" t="s">
        <v>204</v>
      </c>
      <c r="F5868" s="26" t="s">
        <v>2096</v>
      </c>
      <c r="G5868" s="26" t="s">
        <v>2097</v>
      </c>
      <c r="H5868" s="26" t="s">
        <v>69</v>
      </c>
      <c r="I5868" s="26" t="s">
        <v>114</v>
      </c>
      <c r="J5868" s="26" t="s">
        <v>56</v>
      </c>
      <c r="K5868" s="26" t="s">
        <v>51</v>
      </c>
      <c r="L5868" s="26" t="s">
        <v>433</v>
      </c>
      <c r="M5868" s="26" t="s">
        <v>222</v>
      </c>
      <c r="N5868" s="26" t="s">
        <v>466</v>
      </c>
      <c r="O5868" s="26" t="s">
        <v>57</v>
      </c>
      <c r="P5868" s="26" t="s">
        <v>929</v>
      </c>
      <c r="Q5868" s="26" t="s">
        <v>75</v>
      </c>
      <c r="R5868" s="26" t="s">
        <v>54</v>
      </c>
      <c r="S5868" s="26" t="s">
        <v>538</v>
      </c>
      <c r="T5868" s="54">
        <v>5.2160000000000002</v>
      </c>
      <c r="U5868" s="36" t="s">
        <v>2098</v>
      </c>
      <c r="V5868" s="43">
        <v>7.8750000000000001E-2</v>
      </c>
      <c r="W5868" s="43">
        <v>4.122E-2</v>
      </c>
      <c r="X5868" s="26" t="s">
        <v>347</v>
      </c>
      <c r="Z5868" s="42">
        <v>1610000</v>
      </c>
      <c r="AA5868" s="42">
        <v>3.7964000000000002</v>
      </c>
      <c r="AB5868" s="42">
        <v>124.1285</v>
      </c>
      <c r="AC5868" s="42">
        <v>0</v>
      </c>
      <c r="AD5868" s="42">
        <v>7586.9871400000002</v>
      </c>
      <c r="AG5868" s="26" t="s">
        <v>15</v>
      </c>
      <c r="AH5868" s="43">
        <v>3.2200000000000002E-3</v>
      </c>
      <c r="AI5868" s="43">
        <v>2.7694938109999998E-3</v>
      </c>
      <c r="AJ5868" s="43">
        <v>8.1967252776860889E-4</v>
      </c>
    </row>
    <row r="5869" spans="1:36" x14ac:dyDescent="0.2">
      <c r="A5869" s="26">
        <v>8694</v>
      </c>
      <c r="B5869" s="26">
        <v>12534</v>
      </c>
      <c r="C5869" s="26" t="s">
        <v>2010</v>
      </c>
      <c r="D5869" s="26" t="s">
        <v>2095</v>
      </c>
      <c r="E5869" s="26" t="s">
        <v>204</v>
      </c>
      <c r="F5869" s="26" t="s">
        <v>2099</v>
      </c>
      <c r="G5869" s="26" t="s">
        <v>2100</v>
      </c>
      <c r="H5869" s="26" t="s">
        <v>69</v>
      </c>
      <c r="I5869" s="26" t="s">
        <v>114</v>
      </c>
      <c r="J5869" s="26" t="s">
        <v>56</v>
      </c>
      <c r="K5869" s="26" t="s">
        <v>51</v>
      </c>
      <c r="L5869" s="26" t="s">
        <v>433</v>
      </c>
      <c r="M5869" s="26" t="s">
        <v>222</v>
      </c>
      <c r="N5869" s="26" t="s">
        <v>466</v>
      </c>
      <c r="O5869" s="26" t="s">
        <v>57</v>
      </c>
      <c r="P5869" s="26" t="s">
        <v>929</v>
      </c>
      <c r="Q5869" s="26" t="s">
        <v>75</v>
      </c>
      <c r="R5869" s="26" t="s">
        <v>54</v>
      </c>
      <c r="S5869" s="26" t="s">
        <v>538</v>
      </c>
      <c r="T5869" s="54">
        <v>3.847</v>
      </c>
      <c r="U5869" s="36" t="s">
        <v>2101</v>
      </c>
      <c r="V5869" s="43">
        <v>7.3749999999999996E-2</v>
      </c>
      <c r="W5869" s="43">
        <v>3.7859999999999998E-2</v>
      </c>
      <c r="X5869" s="26" t="s">
        <v>347</v>
      </c>
      <c r="Z5869" s="42">
        <v>989000</v>
      </c>
      <c r="AA5869" s="42">
        <v>3.7964000000000002</v>
      </c>
      <c r="AB5869" s="42">
        <v>117.5245</v>
      </c>
      <c r="AC5869" s="42">
        <v>0</v>
      </c>
      <c r="AD5869" s="42">
        <v>4412.6214200000004</v>
      </c>
      <c r="AG5869" s="26" t="s">
        <v>15</v>
      </c>
      <c r="AH5869" s="43">
        <v>1.2362499999999999E-3</v>
      </c>
      <c r="AI5869" s="43">
        <v>1.6107484419999999E-3</v>
      </c>
      <c r="AJ5869" s="43">
        <v>4.7672475077073989E-4</v>
      </c>
    </row>
    <row r="5870" spans="1:36" x14ac:dyDescent="0.2">
      <c r="A5870" s="26">
        <v>8694</v>
      </c>
      <c r="B5870" s="26">
        <v>12534</v>
      </c>
      <c r="C5870" s="26" t="s">
        <v>2102</v>
      </c>
      <c r="D5870" s="26" t="s">
        <v>2103</v>
      </c>
      <c r="E5870" s="26" t="s">
        <v>204</v>
      </c>
      <c r="F5870" s="26" t="s">
        <v>2104</v>
      </c>
      <c r="G5870" s="26" t="s">
        <v>2105</v>
      </c>
      <c r="H5870" s="26" t="s">
        <v>69</v>
      </c>
      <c r="I5870" s="26" t="s">
        <v>114</v>
      </c>
      <c r="J5870" s="26" t="s">
        <v>56</v>
      </c>
      <c r="K5870" s="26" t="s">
        <v>167</v>
      </c>
      <c r="L5870" s="26" t="s">
        <v>433</v>
      </c>
      <c r="M5870" s="26" t="s">
        <v>218</v>
      </c>
      <c r="N5870" s="26" t="s">
        <v>461</v>
      </c>
      <c r="O5870" s="26" t="s">
        <v>57</v>
      </c>
      <c r="P5870" s="26" t="s">
        <v>2053</v>
      </c>
      <c r="Q5870" s="26" t="s">
        <v>75</v>
      </c>
      <c r="R5870" s="26" t="s">
        <v>54</v>
      </c>
      <c r="S5870" s="26" t="s">
        <v>532</v>
      </c>
      <c r="T5870" s="54">
        <v>4.4269999999999996</v>
      </c>
      <c r="U5870" s="36">
        <v>47638</v>
      </c>
      <c r="V5870" s="43">
        <v>5.8500000000000003E-2</v>
      </c>
      <c r="W5870" s="43">
        <v>5.3460000000000001E-2</v>
      </c>
      <c r="X5870" s="26" t="s">
        <v>347</v>
      </c>
      <c r="Z5870" s="42">
        <v>371000</v>
      </c>
      <c r="AA5870" s="42">
        <v>3.6469999999999998</v>
      </c>
      <c r="AB5870" s="42">
        <v>103.6725</v>
      </c>
      <c r="AC5870" s="42">
        <v>0</v>
      </c>
      <c r="AD5870" s="42">
        <v>1402.7272800000001</v>
      </c>
      <c r="AG5870" s="26" t="s">
        <v>15</v>
      </c>
      <c r="AH5870" s="43">
        <v>3.7100000000000002E-4</v>
      </c>
      <c r="AI5870" s="43">
        <v>5.12040478E-4</v>
      </c>
      <c r="AJ5870" s="43">
        <v>1.5154592912194987E-4</v>
      </c>
    </row>
    <row r="5871" spans="1:36" x14ac:dyDescent="0.2">
      <c r="A5871" s="26">
        <v>8694</v>
      </c>
      <c r="B5871" s="26">
        <v>12534</v>
      </c>
      <c r="C5871" s="26" t="s">
        <v>2106</v>
      </c>
      <c r="D5871" s="26" t="s">
        <v>2107</v>
      </c>
      <c r="E5871" s="26" t="s">
        <v>204</v>
      </c>
      <c r="F5871" s="26" t="s">
        <v>2108</v>
      </c>
      <c r="G5871" s="26" t="s">
        <v>2109</v>
      </c>
      <c r="H5871" s="26" t="s">
        <v>69</v>
      </c>
      <c r="I5871" s="26" t="s">
        <v>114</v>
      </c>
      <c r="J5871" s="26" t="s">
        <v>56</v>
      </c>
      <c r="K5871" s="26" t="s">
        <v>167</v>
      </c>
      <c r="L5871" s="26" t="s">
        <v>433</v>
      </c>
      <c r="M5871" s="26" t="s">
        <v>218</v>
      </c>
      <c r="N5871" s="26" t="s">
        <v>475</v>
      </c>
      <c r="O5871" s="26" t="s">
        <v>57</v>
      </c>
      <c r="P5871" s="26" t="s">
        <v>910</v>
      </c>
      <c r="Q5871" s="26" t="s">
        <v>75</v>
      </c>
      <c r="R5871" s="26" t="s">
        <v>54</v>
      </c>
      <c r="S5871" s="26" t="s">
        <v>532</v>
      </c>
      <c r="T5871" s="54">
        <v>6.01</v>
      </c>
      <c r="U5871" s="36">
        <v>47857</v>
      </c>
      <c r="V5871" s="43">
        <v>2.75E-2</v>
      </c>
      <c r="W5871" s="43">
        <v>5.5899999999999998E-2</v>
      </c>
      <c r="X5871" s="26" t="s">
        <v>347</v>
      </c>
      <c r="Z5871" s="42">
        <v>65000</v>
      </c>
      <c r="AA5871" s="42">
        <v>3.6469999999999998</v>
      </c>
      <c r="AB5871" s="42">
        <v>85.298299999999998</v>
      </c>
      <c r="AC5871" s="42">
        <v>0</v>
      </c>
      <c r="AD5871" s="42">
        <v>202.20389</v>
      </c>
      <c r="AG5871" s="26" t="s">
        <v>15</v>
      </c>
      <c r="AH5871" s="43">
        <v>1.6249999999999999E-4</v>
      </c>
      <c r="AI5871" s="43">
        <v>7.381090962348E-5</v>
      </c>
      <c r="AJ5871" s="43">
        <v>2.1845426990000901E-5</v>
      </c>
    </row>
    <row r="5872" spans="1:36" x14ac:dyDescent="0.2">
      <c r="A5872" s="26">
        <v>8694</v>
      </c>
      <c r="B5872" s="26">
        <v>12534</v>
      </c>
      <c r="C5872" s="26" t="s">
        <v>2110</v>
      </c>
      <c r="D5872" s="26" t="s">
        <v>2111</v>
      </c>
      <c r="E5872" s="26" t="s">
        <v>204</v>
      </c>
      <c r="F5872" s="26" t="s">
        <v>2112</v>
      </c>
      <c r="G5872" s="26" t="s">
        <v>2113</v>
      </c>
      <c r="H5872" s="26" t="s">
        <v>69</v>
      </c>
      <c r="I5872" s="26" t="s">
        <v>114</v>
      </c>
      <c r="J5872" s="26" t="s">
        <v>56</v>
      </c>
      <c r="K5872" s="26" t="s">
        <v>100</v>
      </c>
      <c r="L5872" s="26" t="s">
        <v>433</v>
      </c>
      <c r="M5872" s="26" t="s">
        <v>79</v>
      </c>
      <c r="N5872" s="26" t="s">
        <v>473</v>
      </c>
      <c r="O5872" s="26" t="s">
        <v>57</v>
      </c>
      <c r="P5872" s="26" t="s">
        <v>2053</v>
      </c>
      <c r="Q5872" s="26" t="s">
        <v>75</v>
      </c>
      <c r="R5872" s="26" t="s">
        <v>54</v>
      </c>
      <c r="S5872" s="26" t="s">
        <v>532</v>
      </c>
      <c r="T5872" s="54">
        <v>3.0459999999999998</v>
      </c>
      <c r="U5872" s="36" t="s">
        <v>2114</v>
      </c>
      <c r="V5872" s="43">
        <v>5.7000000000000002E-2</v>
      </c>
      <c r="W5872" s="43">
        <v>5.1920000000000001E-2</v>
      </c>
      <c r="X5872" s="26" t="s">
        <v>347</v>
      </c>
      <c r="Z5872" s="42">
        <v>125000</v>
      </c>
      <c r="AA5872" s="42">
        <v>3.6469999999999998</v>
      </c>
      <c r="AB5872" s="42">
        <v>102.1735</v>
      </c>
      <c r="AC5872" s="42">
        <v>0</v>
      </c>
      <c r="AD5872" s="42">
        <v>465.78343999999998</v>
      </c>
      <c r="AG5872" s="26" t="s">
        <v>15</v>
      </c>
      <c r="AH5872" s="43">
        <v>1.25E-4</v>
      </c>
      <c r="AI5872" s="43">
        <v>1.7002590499999999E-4</v>
      </c>
      <c r="AJ5872" s="43">
        <v>5.0321673493380689E-5</v>
      </c>
    </row>
    <row r="5873" spans="1:36" x14ac:dyDescent="0.2">
      <c r="A5873" s="26">
        <v>8694</v>
      </c>
      <c r="B5873" s="26">
        <v>12534</v>
      </c>
      <c r="C5873" s="26" t="s">
        <v>2119</v>
      </c>
      <c r="D5873" s="26" t="s">
        <v>2120</v>
      </c>
      <c r="E5873" s="26" t="s">
        <v>204</v>
      </c>
      <c r="F5873" s="26" t="s">
        <v>2121</v>
      </c>
      <c r="G5873" s="26" t="s">
        <v>2122</v>
      </c>
      <c r="H5873" s="26" t="s">
        <v>69</v>
      </c>
      <c r="I5873" s="26" t="s">
        <v>114</v>
      </c>
      <c r="J5873" s="26" t="s">
        <v>56</v>
      </c>
      <c r="K5873" s="26" t="s">
        <v>167</v>
      </c>
      <c r="L5873" s="26" t="s">
        <v>433</v>
      </c>
      <c r="M5873" s="26" t="s">
        <v>218</v>
      </c>
      <c r="N5873" s="26" t="s">
        <v>461</v>
      </c>
      <c r="O5873" s="26" t="s">
        <v>57</v>
      </c>
      <c r="P5873" s="26" t="s">
        <v>923</v>
      </c>
      <c r="Q5873" s="26" t="s">
        <v>71</v>
      </c>
      <c r="R5873" s="26" t="s">
        <v>54</v>
      </c>
      <c r="S5873" s="26" t="s">
        <v>532</v>
      </c>
      <c r="T5873" s="54">
        <v>4.484</v>
      </c>
      <c r="U5873" s="36">
        <v>47762</v>
      </c>
      <c r="V5873" s="43">
        <v>7.1999999999999995E-2</v>
      </c>
      <c r="W5873" s="43">
        <v>6.0199999999999997E-2</v>
      </c>
      <c r="X5873" s="26" t="s">
        <v>347</v>
      </c>
      <c r="Z5873" s="42">
        <v>325000</v>
      </c>
      <c r="AA5873" s="42">
        <v>3.6469999999999998</v>
      </c>
      <c r="AB5873" s="42">
        <v>105.839</v>
      </c>
      <c r="AC5873" s="42">
        <v>0</v>
      </c>
      <c r="AD5873" s="42">
        <v>1254.4832100000001</v>
      </c>
      <c r="AG5873" s="26" t="s">
        <v>15</v>
      </c>
      <c r="AH5873" s="43">
        <v>3.8235294100000001E-4</v>
      </c>
      <c r="AI5873" s="43">
        <v>4.5792663400000001E-4</v>
      </c>
      <c r="AJ5873" s="43">
        <v>1.3553013927791879E-4</v>
      </c>
    </row>
    <row r="5874" spans="1:36" x14ac:dyDescent="0.2">
      <c r="A5874" s="26">
        <v>8694</v>
      </c>
      <c r="B5874" s="26">
        <v>12534</v>
      </c>
      <c r="C5874" s="26" t="s">
        <v>2020</v>
      </c>
      <c r="D5874" s="26" t="s">
        <v>2123</v>
      </c>
      <c r="E5874" s="26" t="s">
        <v>204</v>
      </c>
      <c r="F5874" s="26" t="s">
        <v>2124</v>
      </c>
      <c r="G5874" s="26" t="s">
        <v>2125</v>
      </c>
      <c r="H5874" s="26" t="s">
        <v>69</v>
      </c>
      <c r="I5874" s="26" t="s">
        <v>112</v>
      </c>
      <c r="J5874" s="26" t="s">
        <v>56</v>
      </c>
      <c r="K5874" s="26" t="s">
        <v>51</v>
      </c>
      <c r="L5874" s="26" t="s">
        <v>433</v>
      </c>
      <c r="M5874" s="26" t="s">
        <v>79</v>
      </c>
      <c r="N5874" s="26" t="s">
        <v>456</v>
      </c>
      <c r="O5874" s="26" t="s">
        <v>57</v>
      </c>
      <c r="P5874" s="26" t="s">
        <v>2001</v>
      </c>
      <c r="Q5874" s="26" t="s">
        <v>75</v>
      </c>
      <c r="R5874" s="26" t="s">
        <v>54</v>
      </c>
      <c r="S5874" s="26" t="s">
        <v>532</v>
      </c>
      <c r="T5874" s="54">
        <v>6.1879999999999997</v>
      </c>
      <c r="U5874" s="36" t="s">
        <v>1257</v>
      </c>
      <c r="V5874" s="43">
        <v>8.5000000000000006E-2</v>
      </c>
      <c r="W5874" s="43">
        <v>8.7599999999999997E-2</v>
      </c>
      <c r="X5874" s="26" t="s">
        <v>347</v>
      </c>
      <c r="Z5874" s="42">
        <v>5744000</v>
      </c>
      <c r="AA5874" s="42">
        <v>3.6469999999999998</v>
      </c>
      <c r="AB5874" s="42">
        <v>100.58620000000001</v>
      </c>
      <c r="AC5874" s="42">
        <v>0</v>
      </c>
      <c r="AD5874" s="42">
        <v>21071.16733</v>
      </c>
      <c r="AG5874" s="26" t="s">
        <v>15</v>
      </c>
      <c r="AH5874" s="43">
        <v>7.6586666659999997E-3</v>
      </c>
      <c r="AI5874" s="43">
        <v>7.6916523579999996E-3</v>
      </c>
      <c r="AJ5874" s="43">
        <v>2.2764579232457259E-3</v>
      </c>
    </row>
    <row r="5875" spans="1:36" x14ac:dyDescent="0.2">
      <c r="A5875" s="26">
        <v>8694</v>
      </c>
      <c r="B5875" s="26">
        <v>12534</v>
      </c>
      <c r="C5875" s="26" t="s">
        <v>2126</v>
      </c>
      <c r="D5875" s="26" t="s">
        <v>2127</v>
      </c>
      <c r="E5875" s="26" t="s">
        <v>204</v>
      </c>
      <c r="F5875" s="26" t="s">
        <v>2128</v>
      </c>
      <c r="G5875" s="26" t="s">
        <v>2129</v>
      </c>
      <c r="H5875" s="26" t="s">
        <v>69</v>
      </c>
      <c r="I5875" s="26" t="s">
        <v>114</v>
      </c>
      <c r="J5875" s="26" t="s">
        <v>56</v>
      </c>
      <c r="K5875" s="26" t="s">
        <v>167</v>
      </c>
      <c r="L5875" s="26" t="s">
        <v>433</v>
      </c>
      <c r="M5875" s="26" t="s">
        <v>218</v>
      </c>
      <c r="N5875" s="26" t="s">
        <v>512</v>
      </c>
      <c r="O5875" s="26" t="s">
        <v>57</v>
      </c>
      <c r="P5875" s="26" t="s">
        <v>2049</v>
      </c>
      <c r="Q5875" s="26" t="s">
        <v>71</v>
      </c>
      <c r="R5875" s="26" t="s">
        <v>54</v>
      </c>
      <c r="S5875" s="26" t="s">
        <v>532</v>
      </c>
      <c r="T5875" s="54">
        <v>3.3740000000000001</v>
      </c>
      <c r="U5875" s="36" t="s">
        <v>990</v>
      </c>
      <c r="V5875" s="43">
        <v>7.8750000000000001E-2</v>
      </c>
      <c r="W5875" s="43">
        <v>6.0539999999999997E-2</v>
      </c>
      <c r="X5875" s="26" t="s">
        <v>347</v>
      </c>
      <c r="Z5875" s="42">
        <v>772000</v>
      </c>
      <c r="AA5875" s="42">
        <v>3.6469999999999998</v>
      </c>
      <c r="AB5875" s="42">
        <v>110.0851</v>
      </c>
      <c r="AC5875" s="42">
        <v>0</v>
      </c>
      <c r="AD5875" s="42">
        <v>3099.4283799999998</v>
      </c>
      <c r="AG5875" s="26" t="s">
        <v>15</v>
      </c>
      <c r="AH5875" s="43">
        <v>1.9300000000000001E-3</v>
      </c>
      <c r="AI5875" s="43">
        <v>1.131390835E-3</v>
      </c>
      <c r="AJ5875" s="43">
        <v>3.3485179927066072E-4</v>
      </c>
    </row>
    <row r="5876" spans="1:36" x14ac:dyDescent="0.2">
      <c r="A5876" s="26">
        <v>8694</v>
      </c>
      <c r="B5876" s="26">
        <v>12534</v>
      </c>
      <c r="C5876" s="26" t="s">
        <v>2102</v>
      </c>
      <c r="D5876" s="26" t="s">
        <v>2130</v>
      </c>
      <c r="E5876" s="26" t="s">
        <v>204</v>
      </c>
      <c r="F5876" s="26" t="s">
        <v>2131</v>
      </c>
      <c r="G5876" s="26" t="s">
        <v>2132</v>
      </c>
      <c r="H5876" s="26" t="s">
        <v>69</v>
      </c>
      <c r="I5876" s="26" t="s">
        <v>114</v>
      </c>
      <c r="J5876" s="26" t="s">
        <v>56</v>
      </c>
      <c r="K5876" s="26" t="s">
        <v>167</v>
      </c>
      <c r="L5876" s="26" t="s">
        <v>433</v>
      </c>
      <c r="M5876" s="26" t="s">
        <v>218</v>
      </c>
      <c r="N5876" s="26" t="s">
        <v>461</v>
      </c>
      <c r="O5876" s="26" t="s">
        <v>57</v>
      </c>
      <c r="P5876" s="26" t="s">
        <v>2053</v>
      </c>
      <c r="Q5876" s="26" t="s">
        <v>75</v>
      </c>
      <c r="R5876" s="26" t="s">
        <v>54</v>
      </c>
      <c r="S5876" s="26" t="s">
        <v>532</v>
      </c>
      <c r="T5876" s="54">
        <v>6.7359999999999998</v>
      </c>
      <c r="U5876" s="36">
        <v>49126</v>
      </c>
      <c r="V5876" s="43">
        <v>1</v>
      </c>
      <c r="W5876" s="43">
        <v>5.8639999999999998E-2</v>
      </c>
      <c r="X5876" s="26" t="s">
        <v>347</v>
      </c>
      <c r="Z5876" s="42">
        <v>750000</v>
      </c>
      <c r="AA5876" s="42">
        <v>3.6469999999999998</v>
      </c>
      <c r="AB5876" s="42">
        <v>104.59829999999999</v>
      </c>
      <c r="AC5876" s="42">
        <v>0</v>
      </c>
      <c r="AD5876" s="42">
        <v>2861.0250000000001</v>
      </c>
      <c r="AG5876" s="26" t="s">
        <v>15</v>
      </c>
      <c r="AH5876" s="43">
        <v>5.0000000000000001E-4</v>
      </c>
      <c r="AI5876" s="43">
        <v>1.0443659499999999E-3</v>
      </c>
      <c r="AJ5876" s="43">
        <v>3.0909550134800728E-4</v>
      </c>
    </row>
    <row r="5877" spans="1:36" x14ac:dyDescent="0.2">
      <c r="A5877" s="26">
        <v>8694</v>
      </c>
      <c r="B5877" s="26">
        <v>12534</v>
      </c>
      <c r="C5877" s="26" t="s">
        <v>2102</v>
      </c>
      <c r="D5877" s="26" t="s">
        <v>2130</v>
      </c>
      <c r="E5877" s="26" t="s">
        <v>204</v>
      </c>
      <c r="F5877" s="26" t="s">
        <v>2133</v>
      </c>
      <c r="G5877" s="26" t="s">
        <v>2134</v>
      </c>
      <c r="H5877" s="26" t="s">
        <v>69</v>
      </c>
      <c r="I5877" s="26" t="s">
        <v>114</v>
      </c>
      <c r="J5877" s="26" t="s">
        <v>56</v>
      </c>
      <c r="K5877" s="26" t="s">
        <v>167</v>
      </c>
      <c r="L5877" s="26" t="s">
        <v>433</v>
      </c>
      <c r="M5877" s="26" t="s">
        <v>218</v>
      </c>
      <c r="N5877" s="26" t="s">
        <v>461</v>
      </c>
      <c r="O5877" s="26" t="s">
        <v>57</v>
      </c>
      <c r="P5877" s="26" t="s">
        <v>2053</v>
      </c>
      <c r="Q5877" s="26" t="s">
        <v>75</v>
      </c>
      <c r="R5877" s="26" t="s">
        <v>54</v>
      </c>
      <c r="S5877" s="26" t="s">
        <v>532</v>
      </c>
      <c r="T5877" s="54">
        <v>3.4780000000000002</v>
      </c>
      <c r="U5877" s="36">
        <v>47300</v>
      </c>
      <c r="V5877" s="43">
        <v>5.8000000000000003E-2</v>
      </c>
      <c r="W5877" s="43">
        <v>5.2299999999999999E-2</v>
      </c>
      <c r="X5877" s="26" t="s">
        <v>347</v>
      </c>
      <c r="Z5877" s="42">
        <v>750000</v>
      </c>
      <c r="AA5877" s="42">
        <v>3.6469999999999998</v>
      </c>
      <c r="AB5877" s="42">
        <v>104.85939999999999</v>
      </c>
      <c r="AC5877" s="42">
        <v>0</v>
      </c>
      <c r="AD5877" s="42">
        <v>2868.1667400000001</v>
      </c>
      <c r="AG5877" s="26" t="s">
        <v>15</v>
      </c>
      <c r="AH5877" s="43">
        <v>5.0000000000000001E-4</v>
      </c>
      <c r="AI5877" s="43">
        <v>1.046972914E-3</v>
      </c>
      <c r="AJ5877" s="43">
        <v>3.0986707087494157E-4</v>
      </c>
    </row>
    <row r="5878" spans="1:36" x14ac:dyDescent="0.2">
      <c r="A5878" s="26">
        <v>8694</v>
      </c>
      <c r="B5878" s="26">
        <v>12534</v>
      </c>
      <c r="C5878" s="26" t="s">
        <v>2119</v>
      </c>
      <c r="D5878" s="26" t="s">
        <v>2135</v>
      </c>
      <c r="E5878" s="26" t="s">
        <v>204</v>
      </c>
      <c r="F5878" s="26" t="s">
        <v>2136</v>
      </c>
      <c r="G5878" s="26" t="s">
        <v>2137</v>
      </c>
      <c r="H5878" s="26" t="s">
        <v>69</v>
      </c>
      <c r="I5878" s="26" t="s">
        <v>114</v>
      </c>
      <c r="J5878" s="26" t="s">
        <v>56</v>
      </c>
      <c r="K5878" s="26" t="s">
        <v>167</v>
      </c>
      <c r="L5878" s="26" t="s">
        <v>433</v>
      </c>
      <c r="M5878" s="26" t="s">
        <v>218</v>
      </c>
      <c r="N5878" s="26" t="s">
        <v>461</v>
      </c>
      <c r="O5878" s="26" t="s">
        <v>57</v>
      </c>
      <c r="P5878" s="26" t="s">
        <v>923</v>
      </c>
      <c r="Q5878" s="26" t="s">
        <v>71</v>
      </c>
      <c r="R5878" s="26" t="s">
        <v>54</v>
      </c>
      <c r="S5878" s="26" t="s">
        <v>532</v>
      </c>
      <c r="T5878" s="54">
        <v>1.964</v>
      </c>
      <c r="U5878" s="36">
        <v>46510</v>
      </c>
      <c r="V5878" s="43">
        <v>5.8000000000000003E-2</v>
      </c>
      <c r="W5878" s="43">
        <v>5.3429999999999998E-2</v>
      </c>
      <c r="X5878" s="26" t="s">
        <v>347</v>
      </c>
      <c r="Z5878" s="42">
        <v>209000</v>
      </c>
      <c r="AA5878" s="42">
        <v>3.6469999999999998</v>
      </c>
      <c r="AB5878" s="42">
        <v>102.804</v>
      </c>
      <c r="AC5878" s="42">
        <v>0</v>
      </c>
      <c r="AD5878" s="42">
        <v>783.59573</v>
      </c>
      <c r="AG5878" s="26" t="s">
        <v>15</v>
      </c>
      <c r="AH5878" s="43">
        <v>1.39333333E-4</v>
      </c>
      <c r="AI5878" s="43">
        <v>2.8603759100000002E-4</v>
      </c>
      <c r="AJ5878" s="43">
        <v>8.465704249998087E-5</v>
      </c>
    </row>
    <row r="5879" spans="1:36" x14ac:dyDescent="0.2">
      <c r="A5879" s="26">
        <v>8694</v>
      </c>
      <c r="B5879" s="26">
        <v>12534</v>
      </c>
      <c r="C5879" s="26" t="s">
        <v>2043</v>
      </c>
      <c r="D5879" s="26" t="s">
        <v>2138</v>
      </c>
      <c r="E5879" s="26" t="s">
        <v>204</v>
      </c>
      <c r="F5879" s="26" t="s">
        <v>2139</v>
      </c>
      <c r="G5879" s="26" t="s">
        <v>2140</v>
      </c>
      <c r="H5879" s="26" t="s">
        <v>69</v>
      </c>
      <c r="I5879" s="26" t="s">
        <v>114</v>
      </c>
      <c r="J5879" s="26" t="s">
        <v>56</v>
      </c>
      <c r="K5879" s="26" t="s">
        <v>167</v>
      </c>
      <c r="L5879" s="26" t="s">
        <v>433</v>
      </c>
      <c r="M5879" s="26" t="s">
        <v>218</v>
      </c>
      <c r="N5879" s="26" t="s">
        <v>512</v>
      </c>
      <c r="O5879" s="26" t="s">
        <v>57</v>
      </c>
      <c r="P5879" s="26" t="s">
        <v>910</v>
      </c>
      <c r="Q5879" s="26" t="s">
        <v>75</v>
      </c>
      <c r="R5879" s="26" t="s">
        <v>54</v>
      </c>
      <c r="S5879" s="26" t="s">
        <v>532</v>
      </c>
      <c r="T5879" s="54">
        <v>3.6520000000000001</v>
      </c>
      <c r="U5879" s="36" t="s">
        <v>2141</v>
      </c>
      <c r="V5879" s="43">
        <v>5.9499999999999997E-2</v>
      </c>
      <c r="W5879" s="43">
        <v>5.8209999999999998E-2</v>
      </c>
      <c r="X5879" s="26" t="s">
        <v>347</v>
      </c>
      <c r="Z5879" s="42">
        <v>825000</v>
      </c>
      <c r="AA5879" s="42">
        <v>3.6469999999999998</v>
      </c>
      <c r="AB5879" s="42">
        <v>102.2325</v>
      </c>
      <c r="AC5879" s="42">
        <v>0</v>
      </c>
      <c r="AD5879" s="42">
        <v>3075.9459000000002</v>
      </c>
      <c r="AG5879" s="26" t="s">
        <v>15</v>
      </c>
      <c r="AH5879" s="43">
        <v>8.25E-4</v>
      </c>
      <c r="AI5879" s="43">
        <v>1.122818976E-3</v>
      </c>
      <c r="AJ5879" s="43">
        <v>3.3231483125098439E-4</v>
      </c>
    </row>
    <row r="5880" spans="1:36" x14ac:dyDescent="0.2">
      <c r="A5880" s="26">
        <v>8694</v>
      </c>
      <c r="B5880" s="26">
        <v>12534</v>
      </c>
      <c r="C5880" s="26" t="s">
        <v>2089</v>
      </c>
      <c r="D5880" s="26" t="s">
        <v>2145</v>
      </c>
      <c r="E5880" s="26" t="s">
        <v>204</v>
      </c>
      <c r="F5880" s="26" t="s">
        <v>2146</v>
      </c>
      <c r="G5880" s="26" t="s">
        <v>2147</v>
      </c>
      <c r="H5880" s="26" t="s">
        <v>69</v>
      </c>
      <c r="I5880" s="26" t="s">
        <v>114</v>
      </c>
      <c r="J5880" s="26" t="s">
        <v>56</v>
      </c>
      <c r="K5880" s="26" t="s">
        <v>102</v>
      </c>
      <c r="L5880" s="26" t="s">
        <v>433</v>
      </c>
      <c r="M5880" s="26" t="s">
        <v>218</v>
      </c>
      <c r="N5880" s="26" t="s">
        <v>96</v>
      </c>
      <c r="O5880" s="26" t="s">
        <v>57</v>
      </c>
      <c r="P5880" s="26" t="s">
        <v>923</v>
      </c>
      <c r="Q5880" s="26" t="s">
        <v>71</v>
      </c>
      <c r="R5880" s="26" t="s">
        <v>54</v>
      </c>
      <c r="S5880" s="26" t="s">
        <v>532</v>
      </c>
      <c r="T5880" s="54">
        <v>4.3029999999999999</v>
      </c>
      <c r="U5880" s="36" t="s">
        <v>2009</v>
      </c>
      <c r="V5880" s="43">
        <v>7.7499999999999999E-2</v>
      </c>
      <c r="W5880" s="43">
        <v>7.6999999999999999E-2</v>
      </c>
      <c r="X5880" s="26" t="s">
        <v>347</v>
      </c>
      <c r="Z5880" s="42">
        <v>180000</v>
      </c>
      <c r="AA5880" s="42">
        <v>3.6469999999999998</v>
      </c>
      <c r="AB5880" s="42">
        <v>105.3419</v>
      </c>
      <c r="AC5880" s="42">
        <v>0</v>
      </c>
      <c r="AD5880" s="42">
        <v>691.52743999999996</v>
      </c>
      <c r="AG5880" s="26" t="s">
        <v>15</v>
      </c>
      <c r="AH5880" s="43">
        <v>2.7692307600000001E-4</v>
      </c>
      <c r="AI5880" s="43">
        <v>2.5242971000000001E-4</v>
      </c>
      <c r="AJ5880" s="43">
        <v>7.471029465408517E-5</v>
      </c>
    </row>
    <row r="5881" spans="1:36" x14ac:dyDescent="0.2">
      <c r="A5881" s="26">
        <v>8694</v>
      </c>
      <c r="B5881" s="26">
        <v>12534</v>
      </c>
      <c r="C5881" s="26" t="s">
        <v>2148</v>
      </c>
      <c r="D5881" s="26" t="s">
        <v>2149</v>
      </c>
      <c r="E5881" s="26" t="s">
        <v>204</v>
      </c>
      <c r="F5881" s="26" t="s">
        <v>2150</v>
      </c>
      <c r="G5881" s="26" t="s">
        <v>2151</v>
      </c>
      <c r="H5881" s="26" t="s">
        <v>69</v>
      </c>
      <c r="I5881" s="26" t="s">
        <v>114</v>
      </c>
      <c r="J5881" s="26" t="s">
        <v>56</v>
      </c>
      <c r="K5881" s="26" t="s">
        <v>167</v>
      </c>
      <c r="L5881" s="26" t="s">
        <v>433</v>
      </c>
      <c r="M5881" s="26" t="s">
        <v>218</v>
      </c>
      <c r="N5881" s="26" t="s">
        <v>471</v>
      </c>
      <c r="O5881" s="26" t="s">
        <v>57</v>
      </c>
      <c r="P5881" s="26" t="s">
        <v>910</v>
      </c>
      <c r="Q5881" s="26" t="s">
        <v>75</v>
      </c>
      <c r="R5881" s="26" t="s">
        <v>54</v>
      </c>
      <c r="S5881" s="26" t="s">
        <v>532</v>
      </c>
      <c r="T5881" s="54">
        <v>6.8179999999999996</v>
      </c>
      <c r="U5881" s="36" t="s">
        <v>2152</v>
      </c>
      <c r="V5881" s="43">
        <v>6.3500000000000001E-2</v>
      </c>
      <c r="W5881" s="43">
        <v>5.7599999999999998E-2</v>
      </c>
      <c r="X5881" s="26" t="s">
        <v>347</v>
      </c>
      <c r="Z5881" s="42">
        <v>185000</v>
      </c>
      <c r="AA5881" s="42">
        <v>3.6469999999999998</v>
      </c>
      <c r="AB5881" s="42">
        <v>106.46129999999999</v>
      </c>
      <c r="AC5881" s="42">
        <v>0</v>
      </c>
      <c r="AD5881" s="42">
        <v>718.28907000000004</v>
      </c>
      <c r="AG5881" s="26" t="s">
        <v>15</v>
      </c>
      <c r="AH5881" s="43">
        <v>3.6999999999999999E-4</v>
      </c>
      <c r="AI5881" s="43">
        <v>2.6219856400000002E-4</v>
      </c>
      <c r="AJ5881" s="43">
        <v>7.7601530991320918E-5</v>
      </c>
    </row>
    <row r="5882" spans="1:36" x14ac:dyDescent="0.2">
      <c r="A5882" s="26">
        <v>8694</v>
      </c>
      <c r="B5882" s="26">
        <v>12534</v>
      </c>
      <c r="C5882" s="26" t="s">
        <v>2013</v>
      </c>
      <c r="D5882" s="26" t="s">
        <v>2338</v>
      </c>
      <c r="E5882" s="26" t="s">
        <v>204</v>
      </c>
      <c r="F5882" s="26" t="s">
        <v>2339</v>
      </c>
      <c r="G5882" s="26" t="s">
        <v>2340</v>
      </c>
      <c r="H5882" s="26" t="s">
        <v>69</v>
      </c>
      <c r="I5882" s="26" t="s">
        <v>114</v>
      </c>
      <c r="J5882" s="26" t="s">
        <v>56</v>
      </c>
      <c r="K5882" s="26" t="s">
        <v>98</v>
      </c>
      <c r="L5882" s="26" t="s">
        <v>433</v>
      </c>
      <c r="M5882" s="26" t="s">
        <v>218</v>
      </c>
      <c r="N5882" s="26" t="s">
        <v>475</v>
      </c>
      <c r="O5882" s="26" t="s">
        <v>57</v>
      </c>
      <c r="P5882" s="26" t="s">
        <v>910</v>
      </c>
      <c r="Q5882" s="26" t="s">
        <v>75</v>
      </c>
      <c r="R5882" s="26" t="s">
        <v>54</v>
      </c>
      <c r="S5882" s="26" t="s">
        <v>538</v>
      </c>
      <c r="T5882" s="54">
        <v>3.43</v>
      </c>
      <c r="U5882" s="36">
        <v>47272</v>
      </c>
      <c r="V5882" s="43">
        <v>1</v>
      </c>
      <c r="W5882" s="43">
        <v>4.7840000000000001E-2</v>
      </c>
      <c r="X5882" s="26" t="s">
        <v>347</v>
      </c>
      <c r="Z5882" s="42">
        <v>70000</v>
      </c>
      <c r="AA5882" s="42">
        <v>3.7964000000000002</v>
      </c>
      <c r="AB5882" s="42">
        <v>111.6973</v>
      </c>
      <c r="AC5882" s="42">
        <v>0</v>
      </c>
      <c r="AD5882" s="42">
        <v>296.83334000000002</v>
      </c>
      <c r="AG5882" s="26" t="s">
        <v>15</v>
      </c>
      <c r="AH5882" s="43">
        <v>2.3333333300000001E-4</v>
      </c>
      <c r="AI5882" s="43">
        <v>1.0835369599999999E-4</v>
      </c>
      <c r="AJ5882" s="43">
        <v>3.2068873932979795E-5</v>
      </c>
    </row>
    <row r="5883" spans="1:36" x14ac:dyDescent="0.2">
      <c r="A5883" s="26">
        <v>8694</v>
      </c>
      <c r="B5883" s="26">
        <v>12534</v>
      </c>
      <c r="C5883" s="26" t="s">
        <v>2158</v>
      </c>
      <c r="D5883" s="26" t="s">
        <v>2159</v>
      </c>
      <c r="E5883" s="26" t="s">
        <v>204</v>
      </c>
      <c r="F5883" s="26" t="s">
        <v>2160</v>
      </c>
      <c r="G5883" s="26" t="s">
        <v>2161</v>
      </c>
      <c r="H5883" s="26" t="s">
        <v>69</v>
      </c>
      <c r="I5883" s="26" t="s">
        <v>114</v>
      </c>
      <c r="J5883" s="26" t="s">
        <v>56</v>
      </c>
      <c r="K5883" s="26" t="s">
        <v>168</v>
      </c>
      <c r="L5883" s="26" t="s">
        <v>433</v>
      </c>
      <c r="M5883" s="26" t="s">
        <v>226</v>
      </c>
      <c r="N5883" s="26" t="s">
        <v>461</v>
      </c>
      <c r="O5883" s="26" t="s">
        <v>57</v>
      </c>
      <c r="P5883" s="26" t="s">
        <v>2162</v>
      </c>
      <c r="Q5883" s="26" t="s">
        <v>71</v>
      </c>
      <c r="R5883" s="26" t="s">
        <v>54</v>
      </c>
      <c r="S5883" s="26" t="s">
        <v>535</v>
      </c>
      <c r="T5883" s="54">
        <v>4.9379999999999997</v>
      </c>
      <c r="U5883" s="36">
        <v>47851</v>
      </c>
      <c r="V5883" s="43">
        <v>1</v>
      </c>
      <c r="W5883" s="43">
        <v>6.4909999999999995E-2</v>
      </c>
      <c r="X5883" s="26" t="s">
        <v>347</v>
      </c>
      <c r="Z5883" s="42">
        <v>490000</v>
      </c>
      <c r="AA5883" s="42">
        <v>4.5743</v>
      </c>
      <c r="AB5883" s="42">
        <v>102.9419</v>
      </c>
      <c r="AC5883" s="42">
        <v>0</v>
      </c>
      <c r="AD5883" s="42">
        <v>2307.3469500000001</v>
      </c>
      <c r="AG5883" s="26" t="s">
        <v>15</v>
      </c>
      <c r="AH5883" s="43">
        <v>1.225E-3</v>
      </c>
      <c r="AI5883" s="43">
        <v>8.4225569100000004E-4</v>
      </c>
      <c r="AJ5883" s="43">
        <v>2.4927799033355025E-4</v>
      </c>
    </row>
    <row r="5884" spans="1:36" x14ac:dyDescent="0.2">
      <c r="A5884" s="26">
        <v>8694</v>
      </c>
      <c r="B5884" s="26">
        <v>12534</v>
      </c>
      <c r="C5884" s="26" t="s">
        <v>2163</v>
      </c>
      <c r="D5884" s="26" t="s">
        <v>2164</v>
      </c>
      <c r="E5884" s="26" t="s">
        <v>204</v>
      </c>
      <c r="F5884" s="26" t="s">
        <v>2165</v>
      </c>
      <c r="G5884" s="26" t="s">
        <v>2166</v>
      </c>
      <c r="H5884" s="26" t="s">
        <v>69</v>
      </c>
      <c r="I5884" s="26" t="s">
        <v>114</v>
      </c>
      <c r="J5884" s="26" t="s">
        <v>56</v>
      </c>
      <c r="K5884" s="26" t="s">
        <v>167</v>
      </c>
      <c r="L5884" s="26" t="s">
        <v>433</v>
      </c>
      <c r="M5884" s="26" t="s">
        <v>218</v>
      </c>
      <c r="N5884" s="26" t="s">
        <v>513</v>
      </c>
      <c r="O5884" s="26" t="s">
        <v>57</v>
      </c>
      <c r="P5884" s="26" t="s">
        <v>910</v>
      </c>
      <c r="Q5884" s="26" t="s">
        <v>75</v>
      </c>
      <c r="R5884" s="26" t="s">
        <v>54</v>
      </c>
      <c r="S5884" s="26" t="s">
        <v>532</v>
      </c>
      <c r="T5884" s="54">
        <v>3.6720000000000002</v>
      </c>
      <c r="U5884" s="36" t="s">
        <v>980</v>
      </c>
      <c r="V5884" s="43">
        <v>6.9000000000000006E-2</v>
      </c>
      <c r="W5884" s="43">
        <v>6.0010000000000001E-2</v>
      </c>
      <c r="X5884" s="26" t="s">
        <v>347</v>
      </c>
      <c r="Z5884" s="42">
        <v>430000</v>
      </c>
      <c r="AA5884" s="42">
        <v>3.6469999999999998</v>
      </c>
      <c r="AB5884" s="42">
        <v>104.8502</v>
      </c>
      <c r="AC5884" s="42">
        <v>0</v>
      </c>
      <c r="AD5884" s="42">
        <v>1644.2713200000001</v>
      </c>
      <c r="AG5884" s="26" t="s">
        <v>15</v>
      </c>
      <c r="AH5884" s="43">
        <v>4.2999999999999999E-4</v>
      </c>
      <c r="AI5884" s="43">
        <v>6.0021180500000005E-4</v>
      </c>
      <c r="AJ5884" s="43">
        <v>1.7764153336917703E-4</v>
      </c>
    </row>
    <row r="5885" spans="1:36" x14ac:dyDescent="0.2">
      <c r="A5885" s="26">
        <v>8694</v>
      </c>
      <c r="B5885" s="26">
        <v>12534</v>
      </c>
      <c r="C5885" s="26" t="s">
        <v>2167</v>
      </c>
      <c r="D5885" s="26" t="s">
        <v>2168</v>
      </c>
      <c r="E5885" s="26" t="s">
        <v>204</v>
      </c>
      <c r="F5885" s="26" t="s">
        <v>2169</v>
      </c>
      <c r="G5885" s="26" t="s">
        <v>2170</v>
      </c>
      <c r="H5885" s="26" t="s">
        <v>69</v>
      </c>
      <c r="I5885" s="26" t="s">
        <v>114</v>
      </c>
      <c r="J5885" s="26" t="s">
        <v>56</v>
      </c>
      <c r="K5885" s="26" t="s">
        <v>167</v>
      </c>
      <c r="L5885" s="26" t="s">
        <v>433</v>
      </c>
      <c r="M5885" s="26" t="s">
        <v>79</v>
      </c>
      <c r="N5885" s="26" t="s">
        <v>82</v>
      </c>
      <c r="O5885" s="26" t="s">
        <v>57</v>
      </c>
      <c r="P5885" s="26" t="s">
        <v>910</v>
      </c>
      <c r="Q5885" s="26" t="s">
        <v>75</v>
      </c>
      <c r="R5885" s="26" t="s">
        <v>54</v>
      </c>
      <c r="S5885" s="26" t="s">
        <v>532</v>
      </c>
      <c r="T5885" s="54">
        <v>7.0119999999999996</v>
      </c>
      <c r="U5885" s="36">
        <v>49282</v>
      </c>
      <c r="V5885" s="43">
        <v>6.0999999999999999E-2</v>
      </c>
      <c r="W5885" s="43">
        <v>5.7239999999999999E-2</v>
      </c>
      <c r="X5885" s="26" t="s">
        <v>347</v>
      </c>
      <c r="Z5885" s="42">
        <v>174000</v>
      </c>
      <c r="AA5885" s="42">
        <v>3.6469999999999998</v>
      </c>
      <c r="AB5885" s="42">
        <v>104.02160000000001</v>
      </c>
      <c r="AC5885" s="42">
        <v>0</v>
      </c>
      <c r="AD5885" s="42">
        <v>660.09819000000005</v>
      </c>
      <c r="AG5885" s="26" t="s">
        <v>15</v>
      </c>
      <c r="AH5885" s="43">
        <v>2.9E-4</v>
      </c>
      <c r="AI5885" s="43">
        <v>2.4095702500000001E-4</v>
      </c>
      <c r="AJ5885" s="43">
        <v>7.1314784378662257E-5</v>
      </c>
    </row>
    <row r="5886" spans="1:36" x14ac:dyDescent="0.2">
      <c r="A5886" s="26">
        <v>8694</v>
      </c>
      <c r="B5886" s="26">
        <v>12534</v>
      </c>
      <c r="C5886" s="26" t="s">
        <v>2171</v>
      </c>
      <c r="D5886" s="26" t="s">
        <v>2172</v>
      </c>
      <c r="E5886" s="26" t="s">
        <v>204</v>
      </c>
      <c r="F5886" s="26" t="s">
        <v>2173</v>
      </c>
      <c r="G5886" s="26" t="s">
        <v>2174</v>
      </c>
      <c r="H5886" s="26" t="s">
        <v>69</v>
      </c>
      <c r="I5886" s="26" t="s">
        <v>114</v>
      </c>
      <c r="J5886" s="26" t="s">
        <v>56</v>
      </c>
      <c r="K5886" s="26" t="s">
        <v>167</v>
      </c>
      <c r="L5886" s="26" t="s">
        <v>433</v>
      </c>
      <c r="M5886" s="26" t="s">
        <v>79</v>
      </c>
      <c r="N5886" s="26" t="s">
        <v>82</v>
      </c>
      <c r="O5886" s="26" t="s">
        <v>57</v>
      </c>
      <c r="P5886" s="26" t="s">
        <v>910</v>
      </c>
      <c r="Q5886" s="26" t="s">
        <v>75</v>
      </c>
      <c r="R5886" s="26" t="s">
        <v>54</v>
      </c>
      <c r="S5886" s="26" t="s">
        <v>532</v>
      </c>
      <c r="T5886" s="54">
        <v>4.0960000000000001</v>
      </c>
      <c r="U5886" s="36">
        <v>56616</v>
      </c>
      <c r="V5886" s="43">
        <v>6.8750000000000006E-2</v>
      </c>
      <c r="W5886" s="43">
        <v>6.5729999999999997E-2</v>
      </c>
      <c r="X5886" s="26" t="s">
        <v>347</v>
      </c>
      <c r="Z5886" s="42">
        <v>50000</v>
      </c>
      <c r="AA5886" s="42">
        <v>3.6469999999999998</v>
      </c>
      <c r="AB5886" s="42">
        <v>106.8167</v>
      </c>
      <c r="AC5886" s="42">
        <v>0</v>
      </c>
      <c r="AD5886" s="42">
        <v>194.78025</v>
      </c>
      <c r="AG5886" s="26" t="s">
        <v>15</v>
      </c>
      <c r="AH5886" s="43">
        <v>5.0000000000000002E-5</v>
      </c>
      <c r="AI5886" s="43">
        <v>7.1101042760299203E-5</v>
      </c>
      <c r="AJ5886" s="43">
        <v>2.1043401936872343E-5</v>
      </c>
    </row>
    <row r="5887" spans="1:36" x14ac:dyDescent="0.2">
      <c r="A5887" s="26">
        <v>8694</v>
      </c>
      <c r="B5887" s="26">
        <v>12534</v>
      </c>
      <c r="C5887" s="26" t="s">
        <v>2126</v>
      </c>
      <c r="D5887" s="26" t="s">
        <v>2175</v>
      </c>
      <c r="E5887" s="26" t="s">
        <v>204</v>
      </c>
      <c r="F5887" s="26" t="s">
        <v>2176</v>
      </c>
      <c r="G5887" s="26" t="s">
        <v>2177</v>
      </c>
      <c r="H5887" s="26" t="s">
        <v>69</v>
      </c>
      <c r="I5887" s="26" t="s">
        <v>114</v>
      </c>
      <c r="J5887" s="26" t="s">
        <v>56</v>
      </c>
      <c r="K5887" s="26" t="s">
        <v>167</v>
      </c>
      <c r="L5887" s="26" t="s">
        <v>433</v>
      </c>
      <c r="M5887" s="26" t="s">
        <v>79</v>
      </c>
      <c r="N5887" s="26" t="s">
        <v>82</v>
      </c>
      <c r="O5887" s="26" t="s">
        <v>57</v>
      </c>
      <c r="P5887" s="26" t="s">
        <v>2049</v>
      </c>
      <c r="Q5887" s="26" t="s">
        <v>71</v>
      </c>
      <c r="R5887" s="26" t="s">
        <v>54</v>
      </c>
      <c r="S5887" s="26" t="s">
        <v>532</v>
      </c>
      <c r="T5887" s="54">
        <v>3.84</v>
      </c>
      <c r="U5887" s="36" t="s">
        <v>2178</v>
      </c>
      <c r="V5887" s="43">
        <v>6.8750000000000006E-2</v>
      </c>
      <c r="W5887" s="43">
        <v>6.0490000000000002E-2</v>
      </c>
      <c r="X5887" s="26" t="s">
        <v>347</v>
      </c>
      <c r="Z5887" s="42">
        <v>2180000</v>
      </c>
      <c r="AA5887" s="42">
        <v>3.6469999999999998</v>
      </c>
      <c r="AB5887" s="42">
        <v>107.202</v>
      </c>
      <c r="AC5887" s="42">
        <v>0</v>
      </c>
      <c r="AD5887" s="42">
        <v>8523.05213</v>
      </c>
      <c r="AG5887" s="26" t="s">
        <v>15</v>
      </c>
      <c r="AH5887" s="43">
        <v>3.6333333329999998E-3</v>
      </c>
      <c r="AI5887" s="43">
        <v>3.1111875759999999E-3</v>
      </c>
      <c r="AJ5887" s="43">
        <v>9.2080183540428748E-4</v>
      </c>
    </row>
    <row r="5888" spans="1:36" x14ac:dyDescent="0.2">
      <c r="A5888" s="26">
        <v>8694</v>
      </c>
      <c r="B5888" s="26">
        <v>12534</v>
      </c>
      <c r="C5888" s="26" t="s">
        <v>2179</v>
      </c>
      <c r="D5888" s="26" t="s">
        <v>2180</v>
      </c>
      <c r="E5888" s="26" t="s">
        <v>204</v>
      </c>
      <c r="F5888" s="26" t="s">
        <v>2181</v>
      </c>
      <c r="G5888" s="26" t="s">
        <v>2182</v>
      </c>
      <c r="H5888" s="26" t="s">
        <v>69</v>
      </c>
      <c r="I5888" s="26" t="s">
        <v>114</v>
      </c>
      <c r="J5888" s="26" t="s">
        <v>56</v>
      </c>
      <c r="K5888" s="26" t="s">
        <v>168</v>
      </c>
      <c r="L5888" s="26" t="s">
        <v>433</v>
      </c>
      <c r="M5888" s="26" t="s">
        <v>219</v>
      </c>
      <c r="N5888" s="26" t="s">
        <v>475</v>
      </c>
      <c r="O5888" s="26" t="s">
        <v>57</v>
      </c>
      <c r="P5888" s="26" t="s">
        <v>2183</v>
      </c>
      <c r="Q5888" s="26" t="s">
        <v>71</v>
      </c>
      <c r="R5888" s="26" t="s">
        <v>54</v>
      </c>
      <c r="S5888" s="26" t="s">
        <v>538</v>
      </c>
      <c r="T5888" s="54">
        <v>1.4430000000000001</v>
      </c>
      <c r="U5888" s="36" t="s">
        <v>2184</v>
      </c>
      <c r="V5888" s="43">
        <v>6.7500000000000004E-2</v>
      </c>
      <c r="W5888" s="43">
        <v>5.0619999999999998E-2</v>
      </c>
      <c r="X5888" s="26" t="s">
        <v>347</v>
      </c>
      <c r="Z5888" s="42">
        <v>600000</v>
      </c>
      <c r="AA5888" s="42">
        <v>3.7964000000000002</v>
      </c>
      <c r="AB5888" s="42">
        <v>109.8725</v>
      </c>
      <c r="AC5888" s="42">
        <v>0</v>
      </c>
      <c r="AD5888" s="42">
        <v>2502.7197500000002</v>
      </c>
      <c r="AG5888" s="26" t="s">
        <v>15</v>
      </c>
      <c r="AH5888" s="43">
        <v>4.61538461E-4</v>
      </c>
      <c r="AI5888" s="43">
        <v>9.1357303399999996E-4</v>
      </c>
      <c r="AJ5888" s="43">
        <v>2.7038540937594378E-4</v>
      </c>
    </row>
    <row r="5889" spans="1:36" x14ac:dyDescent="0.2">
      <c r="A5889" s="26">
        <v>8694</v>
      </c>
      <c r="B5889" s="26">
        <v>12534</v>
      </c>
      <c r="C5889" s="26" t="s">
        <v>2163</v>
      </c>
      <c r="D5889" s="26" t="s">
        <v>2185</v>
      </c>
      <c r="E5889" s="26" t="s">
        <v>204</v>
      </c>
      <c r="F5889" s="26" t="s">
        <v>2163</v>
      </c>
      <c r="G5889" s="26" t="s">
        <v>2186</v>
      </c>
      <c r="H5889" s="26" t="s">
        <v>69</v>
      </c>
      <c r="I5889" s="26" t="s">
        <v>114</v>
      </c>
      <c r="J5889" s="26" t="s">
        <v>56</v>
      </c>
      <c r="K5889" s="26" t="s">
        <v>167</v>
      </c>
      <c r="L5889" s="26" t="s">
        <v>433</v>
      </c>
      <c r="M5889" s="26" t="s">
        <v>224</v>
      </c>
      <c r="N5889" s="26" t="s">
        <v>461</v>
      </c>
      <c r="O5889" s="26" t="s">
        <v>57</v>
      </c>
      <c r="P5889" s="26" t="s">
        <v>910</v>
      </c>
      <c r="Q5889" s="26" t="s">
        <v>75</v>
      </c>
      <c r="R5889" s="26" t="s">
        <v>54</v>
      </c>
      <c r="S5889" s="26" t="s">
        <v>532</v>
      </c>
      <c r="T5889" s="54">
        <v>5.1870000000000003</v>
      </c>
      <c r="U5889" s="36" t="s">
        <v>2187</v>
      </c>
      <c r="V5889" s="43">
        <v>6.7000000000000004E-2</v>
      </c>
      <c r="W5889" s="43">
        <v>6.1949999999999998E-2</v>
      </c>
      <c r="X5889" s="26" t="s">
        <v>347</v>
      </c>
      <c r="Z5889" s="42">
        <v>1000000</v>
      </c>
      <c r="AA5889" s="42">
        <v>3.6469999999999998</v>
      </c>
      <c r="AB5889" s="42">
        <v>105.5365</v>
      </c>
      <c r="AC5889" s="42">
        <v>0</v>
      </c>
      <c r="AD5889" s="42">
        <v>3848.91615</v>
      </c>
      <c r="AG5889" s="26" t="s">
        <v>15</v>
      </c>
      <c r="AH5889" s="43">
        <v>1E-3</v>
      </c>
      <c r="AI5889" s="43">
        <v>1.4049779259999999E-3</v>
      </c>
      <c r="AJ5889" s="43">
        <v>4.158239326921967E-4</v>
      </c>
    </row>
    <row r="5890" spans="1:36" x14ac:dyDescent="0.2">
      <c r="A5890" s="26">
        <v>8694</v>
      </c>
      <c r="B5890" s="26">
        <v>12534</v>
      </c>
      <c r="C5890" s="26" t="s">
        <v>2188</v>
      </c>
      <c r="D5890" s="26" t="s">
        <v>2189</v>
      </c>
      <c r="E5890" s="26" t="s">
        <v>204</v>
      </c>
      <c r="F5890" s="26" t="s">
        <v>2190</v>
      </c>
      <c r="G5890" s="26" t="s">
        <v>2191</v>
      </c>
      <c r="H5890" s="26" t="s">
        <v>69</v>
      </c>
      <c r="I5890" s="26" t="s">
        <v>114</v>
      </c>
      <c r="J5890" s="26" t="s">
        <v>56</v>
      </c>
      <c r="K5890" s="26" t="s">
        <v>167</v>
      </c>
      <c r="L5890" s="26" t="s">
        <v>433</v>
      </c>
      <c r="M5890" s="26" t="s">
        <v>79</v>
      </c>
      <c r="N5890" s="26" t="s">
        <v>82</v>
      </c>
      <c r="O5890" s="26" t="s">
        <v>57</v>
      </c>
      <c r="P5890" s="26" t="s">
        <v>910</v>
      </c>
      <c r="Q5890" s="26" t="s">
        <v>75</v>
      </c>
      <c r="R5890" s="26" t="s">
        <v>54</v>
      </c>
      <c r="S5890" s="26" t="s">
        <v>532</v>
      </c>
      <c r="T5890" s="54">
        <v>4.2060000000000004</v>
      </c>
      <c r="U5890" s="36">
        <v>47128</v>
      </c>
      <c r="V5890" s="43">
        <v>5.0259999999999999E-2</v>
      </c>
      <c r="W5890" s="43">
        <v>5.4390000000000001E-2</v>
      </c>
      <c r="X5890" s="26" t="s">
        <v>347</v>
      </c>
      <c r="Z5890" s="42">
        <v>350000</v>
      </c>
      <c r="AA5890" s="42">
        <v>3.6469999999999998</v>
      </c>
      <c r="AB5890" s="42">
        <v>100.00920000000001</v>
      </c>
      <c r="AC5890" s="42">
        <v>0</v>
      </c>
      <c r="AD5890" s="42">
        <v>1276.5674300000001</v>
      </c>
      <c r="AG5890" s="26" t="s">
        <v>15</v>
      </c>
      <c r="AH5890" s="43">
        <v>3.5E-4</v>
      </c>
      <c r="AI5890" s="43">
        <v>4.6598808300000002E-4</v>
      </c>
      <c r="AJ5890" s="43">
        <v>1.3791604399835278E-4</v>
      </c>
    </row>
    <row r="5891" spans="1:36" x14ac:dyDescent="0.2">
      <c r="A5891" s="26">
        <v>8694</v>
      </c>
      <c r="B5891" s="26">
        <v>12534</v>
      </c>
      <c r="C5891" s="26" t="s">
        <v>2192</v>
      </c>
      <c r="D5891" s="26" t="s">
        <v>2189</v>
      </c>
      <c r="E5891" s="26" t="s">
        <v>204</v>
      </c>
      <c r="F5891" s="26" t="s">
        <v>2193</v>
      </c>
      <c r="G5891" s="26" t="s">
        <v>2194</v>
      </c>
      <c r="H5891" s="26" t="s">
        <v>69</v>
      </c>
      <c r="I5891" s="26" t="s">
        <v>114</v>
      </c>
      <c r="J5891" s="26" t="s">
        <v>56</v>
      </c>
      <c r="K5891" s="26" t="s">
        <v>167</v>
      </c>
      <c r="L5891" s="26" t="s">
        <v>433</v>
      </c>
      <c r="M5891" s="26" t="s">
        <v>79</v>
      </c>
      <c r="N5891" s="26" t="s">
        <v>82</v>
      </c>
      <c r="O5891" s="26" t="s">
        <v>57</v>
      </c>
      <c r="P5891" s="26" t="s">
        <v>910</v>
      </c>
      <c r="Q5891" s="26" t="s">
        <v>75</v>
      </c>
      <c r="R5891" s="26" t="s">
        <v>54</v>
      </c>
      <c r="S5891" s="26" t="s">
        <v>532</v>
      </c>
      <c r="T5891" s="54">
        <v>7.4710000000000001</v>
      </c>
      <c r="U5891" s="36">
        <v>48954</v>
      </c>
      <c r="V5891" s="43">
        <v>5.5840000000000001E-2</v>
      </c>
      <c r="W5891" s="43">
        <v>5.9360000000000003E-2</v>
      </c>
      <c r="X5891" s="26" t="s">
        <v>347</v>
      </c>
      <c r="Z5891" s="42">
        <v>350000</v>
      </c>
      <c r="AA5891" s="42">
        <v>3.6469999999999998</v>
      </c>
      <c r="AB5891" s="42">
        <v>99.325400000000002</v>
      </c>
      <c r="AC5891" s="42">
        <v>0</v>
      </c>
      <c r="AD5891" s="42">
        <v>1267.83907</v>
      </c>
      <c r="AG5891" s="26" t="s">
        <v>15</v>
      </c>
      <c r="AH5891" s="43">
        <v>2.7999999999999998E-4</v>
      </c>
      <c r="AI5891" s="43">
        <v>4.6280195199999998E-4</v>
      </c>
      <c r="AJ5891" s="43">
        <v>1.3697306139241752E-4</v>
      </c>
    </row>
    <row r="5892" spans="1:36" x14ac:dyDescent="0.2">
      <c r="A5892" s="26">
        <v>8694</v>
      </c>
      <c r="B5892" s="26">
        <v>12534</v>
      </c>
      <c r="C5892" s="26" t="s">
        <v>2195</v>
      </c>
      <c r="D5892" s="26" t="s">
        <v>2196</v>
      </c>
      <c r="E5892" s="26" t="s">
        <v>204</v>
      </c>
      <c r="F5892" s="26" t="s">
        <v>2197</v>
      </c>
      <c r="G5892" s="26" t="s">
        <v>2198</v>
      </c>
      <c r="H5892" s="26" t="s">
        <v>69</v>
      </c>
      <c r="I5892" s="26" t="s">
        <v>114</v>
      </c>
      <c r="J5892" s="26" t="s">
        <v>56</v>
      </c>
      <c r="K5892" s="26" t="s">
        <v>167</v>
      </c>
      <c r="L5892" s="26" t="s">
        <v>433</v>
      </c>
      <c r="M5892" s="26" t="s">
        <v>79</v>
      </c>
      <c r="N5892" s="26" t="s">
        <v>82</v>
      </c>
      <c r="O5892" s="26" t="s">
        <v>57</v>
      </c>
      <c r="P5892" s="26" t="s">
        <v>910</v>
      </c>
      <c r="Q5892" s="26" t="s">
        <v>75</v>
      </c>
      <c r="R5892" s="26" t="s">
        <v>54</v>
      </c>
      <c r="S5892" s="26" t="s">
        <v>532</v>
      </c>
      <c r="T5892" s="54">
        <v>4.0979999999999999</v>
      </c>
      <c r="U5892" s="36">
        <v>47461</v>
      </c>
      <c r="V5892" s="43">
        <v>5.8000000000000003E-2</v>
      </c>
      <c r="W5892" s="43">
        <v>6.2810000000000005E-2</v>
      </c>
      <c r="X5892" s="26" t="s">
        <v>347</v>
      </c>
      <c r="Z5892" s="42">
        <v>600000</v>
      </c>
      <c r="AA5892" s="42">
        <v>3.6469999999999998</v>
      </c>
      <c r="AB5892" s="42">
        <v>99.830200000000005</v>
      </c>
      <c r="AC5892" s="42">
        <v>0</v>
      </c>
      <c r="AD5892" s="42">
        <v>2184.4844400000002</v>
      </c>
      <c r="AG5892" s="26" t="s">
        <v>15</v>
      </c>
      <c r="AH5892" s="43">
        <v>1.1999999999999999E-3</v>
      </c>
      <c r="AI5892" s="43">
        <v>7.9740693200000003E-4</v>
      </c>
      <c r="AJ5892" s="43">
        <v>2.3600433871382497E-4</v>
      </c>
    </row>
    <row r="5893" spans="1:36" x14ac:dyDescent="0.2">
      <c r="A5893" s="26">
        <v>8694</v>
      </c>
      <c r="B5893" s="26">
        <v>12534</v>
      </c>
      <c r="C5893" s="26" t="s">
        <v>2085</v>
      </c>
      <c r="D5893" s="26" t="s">
        <v>2199</v>
      </c>
      <c r="E5893" s="26" t="s">
        <v>204</v>
      </c>
      <c r="F5893" s="26" t="s">
        <v>2085</v>
      </c>
      <c r="G5893" s="26" t="s">
        <v>2200</v>
      </c>
      <c r="H5893" s="26" t="s">
        <v>69</v>
      </c>
      <c r="I5893" s="26" t="s">
        <v>114</v>
      </c>
      <c r="J5893" s="26" t="s">
        <v>56</v>
      </c>
      <c r="K5893" s="26" t="s">
        <v>89</v>
      </c>
      <c r="L5893" s="26" t="s">
        <v>433</v>
      </c>
      <c r="M5893" s="26" t="s">
        <v>79</v>
      </c>
      <c r="N5893" s="26" t="s">
        <v>458</v>
      </c>
      <c r="O5893" s="26" t="s">
        <v>57</v>
      </c>
      <c r="P5893" s="26" t="s">
        <v>923</v>
      </c>
      <c r="Q5893" s="26" t="s">
        <v>71</v>
      </c>
      <c r="R5893" s="26" t="s">
        <v>54</v>
      </c>
      <c r="S5893" s="26" t="s">
        <v>532</v>
      </c>
      <c r="T5893" s="54">
        <v>7.1589999999999998</v>
      </c>
      <c r="U5893" s="36" t="s">
        <v>2009</v>
      </c>
      <c r="V5893" s="43">
        <v>7.2499999999999995E-2</v>
      </c>
      <c r="W5893" s="43">
        <v>7.6219999999999996E-2</v>
      </c>
      <c r="X5893" s="26" t="s">
        <v>347</v>
      </c>
      <c r="Z5893" s="42">
        <v>557000</v>
      </c>
      <c r="AA5893" s="42">
        <v>3.6469999999999998</v>
      </c>
      <c r="AB5893" s="42">
        <v>101.5035</v>
      </c>
      <c r="AC5893" s="42">
        <v>0</v>
      </c>
      <c r="AD5893" s="42">
        <v>2061.9207799999999</v>
      </c>
      <c r="AG5893" s="26" t="s">
        <v>15</v>
      </c>
      <c r="AH5893" s="43">
        <v>5.5699999999999999E-4</v>
      </c>
      <c r="AI5893" s="43">
        <v>7.5266726199999998E-4</v>
      </c>
      <c r="AJ5893" s="43">
        <v>2.2276297384118428E-4</v>
      </c>
    </row>
    <row r="5894" spans="1:36" x14ac:dyDescent="0.2">
      <c r="A5894" s="26">
        <v>8694</v>
      </c>
      <c r="B5894" s="26">
        <v>12534</v>
      </c>
      <c r="C5894" s="26" t="s">
        <v>2201</v>
      </c>
      <c r="D5894" s="26" t="s">
        <v>2202</v>
      </c>
      <c r="E5894" s="26" t="s">
        <v>204</v>
      </c>
      <c r="F5894" s="26" t="s">
        <v>2203</v>
      </c>
      <c r="G5894" s="26" t="s">
        <v>2204</v>
      </c>
      <c r="H5894" s="26" t="s">
        <v>69</v>
      </c>
      <c r="I5894" s="26" t="s">
        <v>114</v>
      </c>
      <c r="J5894" s="26" t="s">
        <v>56</v>
      </c>
      <c r="K5894" s="26" t="s">
        <v>167</v>
      </c>
      <c r="L5894" s="26" t="s">
        <v>433</v>
      </c>
      <c r="M5894" s="26" t="s">
        <v>224</v>
      </c>
      <c r="N5894" s="26" t="s">
        <v>82</v>
      </c>
      <c r="O5894" s="26" t="s">
        <v>57</v>
      </c>
      <c r="P5894" s="26" t="s">
        <v>910</v>
      </c>
      <c r="Q5894" s="26" t="s">
        <v>75</v>
      </c>
      <c r="R5894" s="26" t="s">
        <v>54</v>
      </c>
      <c r="S5894" s="26" t="s">
        <v>532</v>
      </c>
      <c r="T5894" s="54">
        <v>4.4809999999999999</v>
      </c>
      <c r="U5894" s="36" t="s">
        <v>2205</v>
      </c>
      <c r="V5894" s="43">
        <v>5.8000000000000003E-2</v>
      </c>
      <c r="W5894" s="43">
        <v>6.1469999999999997E-2</v>
      </c>
      <c r="X5894" s="26" t="s">
        <v>347</v>
      </c>
      <c r="Z5894" s="42">
        <v>1500000</v>
      </c>
      <c r="AA5894" s="42">
        <v>3.6469999999999998</v>
      </c>
      <c r="AB5894" s="42">
        <v>100.2201</v>
      </c>
      <c r="AC5894" s="42">
        <v>0</v>
      </c>
      <c r="AD5894" s="42">
        <v>5482.5405700000001</v>
      </c>
      <c r="AG5894" s="26" t="s">
        <v>15</v>
      </c>
      <c r="AH5894" s="43">
        <v>1.5E-3</v>
      </c>
      <c r="AI5894" s="43">
        <v>2.0013032710000001E-3</v>
      </c>
      <c r="AJ5894" s="43">
        <v>5.9231521085797566E-4</v>
      </c>
    </row>
    <row r="5895" spans="1:36" x14ac:dyDescent="0.2">
      <c r="A5895" s="26">
        <v>8694</v>
      </c>
      <c r="B5895" s="26">
        <v>12534</v>
      </c>
      <c r="C5895" s="26" t="s">
        <v>2206</v>
      </c>
      <c r="D5895" s="26" t="s">
        <v>2207</v>
      </c>
      <c r="E5895" s="26" t="s">
        <v>204</v>
      </c>
      <c r="F5895" s="26" t="s">
        <v>2206</v>
      </c>
      <c r="G5895" s="26" t="s">
        <v>2208</v>
      </c>
      <c r="H5895" s="26" t="s">
        <v>69</v>
      </c>
      <c r="I5895" s="26" t="s">
        <v>114</v>
      </c>
      <c r="J5895" s="26" t="s">
        <v>56</v>
      </c>
      <c r="K5895" s="26" t="s">
        <v>168</v>
      </c>
      <c r="L5895" s="26" t="s">
        <v>433</v>
      </c>
      <c r="M5895" s="26" t="s">
        <v>219</v>
      </c>
      <c r="N5895" s="26" t="s">
        <v>472</v>
      </c>
      <c r="O5895" s="26" t="s">
        <v>57</v>
      </c>
      <c r="P5895" s="26" t="s">
        <v>2162</v>
      </c>
      <c r="Q5895" s="26" t="s">
        <v>71</v>
      </c>
      <c r="R5895" s="26" t="s">
        <v>54</v>
      </c>
      <c r="S5895" s="26" t="s">
        <v>532</v>
      </c>
      <c r="T5895" s="54">
        <v>3.2890000000000001</v>
      </c>
      <c r="U5895" s="36" t="s">
        <v>2209</v>
      </c>
      <c r="V5895" s="43">
        <v>8.1250000000000003E-2</v>
      </c>
      <c r="W5895" s="43">
        <v>7.7450000000000005E-2</v>
      </c>
      <c r="X5895" s="26" t="s">
        <v>347</v>
      </c>
      <c r="Z5895" s="42">
        <v>1750000</v>
      </c>
      <c r="AA5895" s="42">
        <v>3.6469999999999998</v>
      </c>
      <c r="AB5895" s="42">
        <v>103.0599</v>
      </c>
      <c r="AC5895" s="42">
        <v>0</v>
      </c>
      <c r="AD5895" s="42">
        <v>6577.5404699999999</v>
      </c>
      <c r="AG5895" s="26" t="s">
        <v>15</v>
      </c>
      <c r="AH5895" s="43">
        <v>2.3333333329999999E-3</v>
      </c>
      <c r="AI5895" s="43">
        <v>2.4010133789999998E-3</v>
      </c>
      <c r="AJ5895" s="43">
        <v>7.106153106706364E-4</v>
      </c>
    </row>
    <row r="5896" spans="1:36" x14ac:dyDescent="0.2">
      <c r="A5896" s="26">
        <v>8694</v>
      </c>
      <c r="B5896" s="26">
        <v>12534</v>
      </c>
      <c r="C5896" s="26" t="s">
        <v>2119</v>
      </c>
      <c r="D5896" s="26" t="s">
        <v>2210</v>
      </c>
      <c r="E5896" s="26" t="s">
        <v>204</v>
      </c>
      <c r="F5896" s="26" t="s">
        <v>2119</v>
      </c>
      <c r="G5896" s="26" t="s">
        <v>2211</v>
      </c>
      <c r="H5896" s="26" t="s">
        <v>69</v>
      </c>
      <c r="I5896" s="26" t="s">
        <v>114</v>
      </c>
      <c r="J5896" s="26" t="s">
        <v>56</v>
      </c>
      <c r="K5896" s="26" t="s">
        <v>51</v>
      </c>
      <c r="L5896" s="26" t="s">
        <v>433</v>
      </c>
      <c r="M5896" s="26" t="s">
        <v>219</v>
      </c>
      <c r="N5896" s="26" t="s">
        <v>82</v>
      </c>
      <c r="O5896" s="26" t="s">
        <v>57</v>
      </c>
      <c r="P5896" s="26" t="s">
        <v>923</v>
      </c>
      <c r="Q5896" s="26" t="s">
        <v>71</v>
      </c>
      <c r="R5896" s="26" t="s">
        <v>54</v>
      </c>
      <c r="S5896" s="26" t="s">
        <v>532</v>
      </c>
      <c r="T5896" s="54">
        <v>5.6440000000000001</v>
      </c>
      <c r="U5896" s="36">
        <v>47979</v>
      </c>
      <c r="V5896" s="43">
        <v>6.0539999999999997E-2</v>
      </c>
      <c r="W5896" s="43">
        <v>6.1929999999999999E-2</v>
      </c>
      <c r="X5896" s="26" t="s">
        <v>347</v>
      </c>
      <c r="Z5896" s="42">
        <v>446000</v>
      </c>
      <c r="AA5896" s="42">
        <v>3.6469999999999998</v>
      </c>
      <c r="AB5896" s="42">
        <v>100.1846</v>
      </c>
      <c r="AC5896" s="42">
        <v>0</v>
      </c>
      <c r="AD5896" s="42">
        <v>1629.5646300000001</v>
      </c>
      <c r="AG5896" s="26" t="s">
        <v>15</v>
      </c>
      <c r="AH5896" s="43">
        <v>3.568E-4</v>
      </c>
      <c r="AI5896" s="43">
        <v>5.9484339100000002E-4</v>
      </c>
      <c r="AJ5896" s="43">
        <v>1.7605267213283003E-4</v>
      </c>
    </row>
    <row r="5897" spans="1:36" x14ac:dyDescent="0.2">
      <c r="A5897" s="26">
        <v>8694</v>
      </c>
      <c r="B5897" s="26">
        <v>12534</v>
      </c>
      <c r="C5897" s="26" t="s">
        <v>2126</v>
      </c>
      <c r="D5897" s="26" t="s">
        <v>2212</v>
      </c>
      <c r="E5897" s="26" t="s">
        <v>204</v>
      </c>
      <c r="F5897" s="26" t="s">
        <v>2213</v>
      </c>
      <c r="G5897" s="26" t="s">
        <v>2214</v>
      </c>
      <c r="H5897" s="26" t="s">
        <v>69</v>
      </c>
      <c r="I5897" s="26" t="s">
        <v>114</v>
      </c>
      <c r="J5897" s="26" t="s">
        <v>56</v>
      </c>
      <c r="K5897" s="26" t="s">
        <v>167</v>
      </c>
      <c r="L5897" s="26" t="s">
        <v>433</v>
      </c>
      <c r="M5897" s="26" t="s">
        <v>219</v>
      </c>
      <c r="N5897" s="26" t="s">
        <v>82</v>
      </c>
      <c r="O5897" s="26" t="s">
        <v>57</v>
      </c>
      <c r="P5897" s="26" t="s">
        <v>2049</v>
      </c>
      <c r="Q5897" s="26" t="s">
        <v>71</v>
      </c>
      <c r="R5897" s="26" t="s">
        <v>54</v>
      </c>
      <c r="S5897" s="26" t="s">
        <v>532</v>
      </c>
      <c r="T5897" s="54">
        <v>4.383</v>
      </c>
      <c r="U5897" s="36" t="s">
        <v>2215</v>
      </c>
      <c r="V5897" s="43">
        <v>6.1249999999999999E-2</v>
      </c>
      <c r="W5897" s="43">
        <v>6.1370000000000001E-2</v>
      </c>
      <c r="X5897" s="26" t="s">
        <v>347</v>
      </c>
      <c r="Z5897" s="42">
        <v>1450000</v>
      </c>
      <c r="AA5897" s="42">
        <v>3.6469999999999998</v>
      </c>
      <c r="AB5897" s="42">
        <v>100.63760000000001</v>
      </c>
      <c r="AC5897" s="42">
        <v>0</v>
      </c>
      <c r="AD5897" s="42">
        <v>5321.8672399999996</v>
      </c>
      <c r="AG5897" s="26" t="s">
        <v>15</v>
      </c>
      <c r="AH5897" s="43">
        <v>2.071428571E-3</v>
      </c>
      <c r="AI5897" s="43">
        <v>1.9426523479999999E-3</v>
      </c>
      <c r="AJ5897" s="43">
        <v>5.7495660564145219E-4</v>
      </c>
    </row>
    <row r="5898" spans="1:36" x14ac:dyDescent="0.2">
      <c r="A5898" s="26">
        <v>8694</v>
      </c>
      <c r="B5898" s="26">
        <v>12534</v>
      </c>
      <c r="C5898" s="26" t="s">
        <v>2216</v>
      </c>
      <c r="D5898" s="26" t="s">
        <v>2217</v>
      </c>
      <c r="E5898" s="26" t="s">
        <v>204</v>
      </c>
      <c r="F5898" s="26" t="s">
        <v>2218</v>
      </c>
      <c r="G5898" s="26" t="s">
        <v>2219</v>
      </c>
      <c r="H5898" s="26" t="s">
        <v>69</v>
      </c>
      <c r="I5898" s="26" t="s">
        <v>114</v>
      </c>
      <c r="J5898" s="26" t="s">
        <v>56</v>
      </c>
      <c r="K5898" s="26" t="s">
        <v>167</v>
      </c>
      <c r="L5898" s="26" t="s">
        <v>433</v>
      </c>
      <c r="M5898" s="26" t="s">
        <v>219</v>
      </c>
      <c r="N5898" s="26" t="s">
        <v>82</v>
      </c>
      <c r="O5898" s="26" t="s">
        <v>57</v>
      </c>
      <c r="P5898" s="26" t="s">
        <v>2220</v>
      </c>
      <c r="Q5898" s="26" t="s">
        <v>75</v>
      </c>
      <c r="R5898" s="26" t="s">
        <v>54</v>
      </c>
      <c r="S5898" s="26" t="s">
        <v>532</v>
      </c>
      <c r="T5898" s="54">
        <v>4.2409999999999997</v>
      </c>
      <c r="U5898" s="36">
        <v>56890</v>
      </c>
      <c r="V5898" s="43">
        <v>7.0000000000000007E-2</v>
      </c>
      <c r="W5898" s="43">
        <v>7.127E-2</v>
      </c>
      <c r="X5898" s="26" t="s">
        <v>347</v>
      </c>
      <c r="Z5898" s="42">
        <v>524000</v>
      </c>
      <c r="AA5898" s="42">
        <v>3.6469999999999998</v>
      </c>
      <c r="AB5898" s="42">
        <v>101.0098</v>
      </c>
      <c r="AC5898" s="42">
        <v>0</v>
      </c>
      <c r="AD5898" s="42">
        <v>1930.32556</v>
      </c>
      <c r="AG5898" s="26" t="s">
        <v>15</v>
      </c>
      <c r="AH5898" s="43">
        <v>2.32888888E-4</v>
      </c>
      <c r="AI5898" s="43">
        <v>7.0463078300000005E-4</v>
      </c>
      <c r="AJ5898" s="43">
        <v>2.0854586965618019E-4</v>
      </c>
    </row>
    <row r="5899" spans="1:36" x14ac:dyDescent="0.2">
      <c r="A5899" s="26">
        <v>8694</v>
      </c>
      <c r="B5899" s="26">
        <v>12534</v>
      </c>
      <c r="C5899" s="26" t="s">
        <v>2341</v>
      </c>
      <c r="D5899" s="26" t="s">
        <v>2342</v>
      </c>
      <c r="E5899" s="26" t="s">
        <v>204</v>
      </c>
      <c r="F5899" s="26" t="s">
        <v>2343</v>
      </c>
      <c r="G5899" s="26" t="s">
        <v>2344</v>
      </c>
      <c r="H5899" s="26" t="s">
        <v>69</v>
      </c>
      <c r="I5899" s="26" t="s">
        <v>114</v>
      </c>
      <c r="J5899" s="26" t="s">
        <v>56</v>
      </c>
      <c r="K5899" s="26" t="s">
        <v>167</v>
      </c>
      <c r="L5899" s="26" t="s">
        <v>433</v>
      </c>
      <c r="M5899" s="26" t="s">
        <v>79</v>
      </c>
      <c r="N5899" s="26" t="s">
        <v>469</v>
      </c>
      <c r="O5899" s="26" t="s">
        <v>57</v>
      </c>
      <c r="P5899" s="26" t="s">
        <v>2053</v>
      </c>
      <c r="Q5899" s="26" t="s">
        <v>75</v>
      </c>
      <c r="R5899" s="26" t="s">
        <v>54</v>
      </c>
      <c r="S5899" s="26" t="s">
        <v>532</v>
      </c>
      <c r="T5899" s="54">
        <v>5.0910000000000002</v>
      </c>
      <c r="U5899" s="36" t="s">
        <v>2345</v>
      </c>
      <c r="V5899" s="43">
        <v>2.538E-2</v>
      </c>
      <c r="W5899" s="43">
        <v>5.3060000000000003E-2</v>
      </c>
      <c r="X5899" s="26" t="s">
        <v>347</v>
      </c>
      <c r="Z5899" s="42">
        <v>25000</v>
      </c>
      <c r="AA5899" s="42">
        <v>3.6469999999999998</v>
      </c>
      <c r="AB5899" s="42">
        <v>87.157899999999998</v>
      </c>
      <c r="AC5899" s="42">
        <v>0</v>
      </c>
      <c r="AD5899" s="42">
        <v>79.466220000000007</v>
      </c>
      <c r="AG5899" s="26" t="s">
        <v>15</v>
      </c>
      <c r="AH5899" s="43">
        <v>3.8461538461538497E-5</v>
      </c>
      <c r="AI5899" s="43">
        <v>2.9007720783905701E-5</v>
      </c>
      <c r="AJ5899" s="43">
        <v>8.5852626632521714E-6</v>
      </c>
    </row>
    <row r="5900" spans="1:36" x14ac:dyDescent="0.2">
      <c r="A5900" s="26">
        <v>8694</v>
      </c>
      <c r="B5900" s="26">
        <v>12534</v>
      </c>
      <c r="C5900" s="26" t="s">
        <v>2226</v>
      </c>
      <c r="D5900" s="26" t="s">
        <v>2227</v>
      </c>
      <c r="E5900" s="26" t="s">
        <v>204</v>
      </c>
      <c r="F5900" s="26" t="s">
        <v>2228</v>
      </c>
      <c r="G5900" s="26" t="s">
        <v>2229</v>
      </c>
      <c r="H5900" s="26" t="s">
        <v>69</v>
      </c>
      <c r="I5900" s="26" t="s">
        <v>114</v>
      </c>
      <c r="J5900" s="26" t="s">
        <v>56</v>
      </c>
      <c r="K5900" s="26" t="s">
        <v>61</v>
      </c>
      <c r="L5900" s="26" t="s">
        <v>433</v>
      </c>
      <c r="M5900" s="26" t="s">
        <v>218</v>
      </c>
      <c r="N5900" s="26" t="s">
        <v>463</v>
      </c>
      <c r="O5900" s="26" t="s">
        <v>57</v>
      </c>
      <c r="P5900" s="26" t="s">
        <v>154</v>
      </c>
      <c r="Q5900" s="26" t="s">
        <v>154</v>
      </c>
      <c r="R5900" s="26" t="s">
        <v>54</v>
      </c>
      <c r="S5900" s="26" t="s">
        <v>532</v>
      </c>
      <c r="T5900" s="54">
        <v>5.7009999999999996</v>
      </c>
      <c r="U5900" s="36" t="s">
        <v>2230</v>
      </c>
      <c r="V5900" s="43">
        <v>5.8999999999999997E-2</v>
      </c>
      <c r="W5900" s="43">
        <v>6.5939999999999999E-2</v>
      </c>
      <c r="X5900" s="26" t="s">
        <v>347</v>
      </c>
      <c r="Z5900" s="42">
        <v>820000</v>
      </c>
      <c r="AA5900" s="42">
        <v>3.6469999999999998</v>
      </c>
      <c r="AB5900" s="42">
        <v>96.819800000000001</v>
      </c>
      <c r="AC5900" s="42">
        <v>0</v>
      </c>
      <c r="AD5900" s="42">
        <v>2895.4348500000001</v>
      </c>
      <c r="AG5900" s="26" t="s">
        <v>15</v>
      </c>
      <c r="AH5900" s="43">
        <v>2.7333333330000001E-3</v>
      </c>
      <c r="AI5900" s="43">
        <v>1.0569266489999999E-3</v>
      </c>
      <c r="AJ5900" s="43">
        <v>3.1281302560489418E-4</v>
      </c>
    </row>
    <row r="5901" spans="1:36" x14ac:dyDescent="0.2">
      <c r="A5901" s="26">
        <v>8694</v>
      </c>
      <c r="B5901" s="26">
        <v>12534</v>
      </c>
      <c r="C5901" s="26" t="s">
        <v>2231</v>
      </c>
      <c r="D5901" s="26" t="s">
        <v>2232</v>
      </c>
      <c r="E5901" s="26" t="s">
        <v>204</v>
      </c>
      <c r="F5901" s="26" t="s">
        <v>2233</v>
      </c>
      <c r="G5901" s="26" t="s">
        <v>2234</v>
      </c>
      <c r="H5901" s="26" t="s">
        <v>69</v>
      </c>
      <c r="I5901" s="26" t="s">
        <v>114</v>
      </c>
      <c r="J5901" s="26" t="s">
        <v>56</v>
      </c>
      <c r="K5901" s="26" t="s">
        <v>168</v>
      </c>
      <c r="L5901" s="26" t="s">
        <v>433</v>
      </c>
      <c r="M5901" s="26" t="s">
        <v>218</v>
      </c>
      <c r="N5901" s="26" t="s">
        <v>455</v>
      </c>
      <c r="O5901" s="26" t="s">
        <v>57</v>
      </c>
      <c r="P5901" s="26" t="s">
        <v>929</v>
      </c>
      <c r="Q5901" s="26" t="s">
        <v>75</v>
      </c>
      <c r="R5901" s="26" t="s">
        <v>54</v>
      </c>
      <c r="S5901" s="26" t="s">
        <v>532</v>
      </c>
      <c r="T5901" s="54">
        <v>1.325</v>
      </c>
      <c r="U5901" s="36" t="s">
        <v>814</v>
      </c>
      <c r="V5901" s="43">
        <v>6.1249999999999999E-2</v>
      </c>
      <c r="W5901" s="43">
        <v>6.0749999999999998E-2</v>
      </c>
      <c r="X5901" s="26" t="s">
        <v>347</v>
      </c>
      <c r="Z5901" s="42">
        <v>642500</v>
      </c>
      <c r="AA5901" s="42">
        <v>3.6469999999999998</v>
      </c>
      <c r="AB5901" s="42">
        <v>100.94070000000001</v>
      </c>
      <c r="AC5901" s="42">
        <v>0</v>
      </c>
      <c r="AD5901" s="42">
        <v>2365.2399599999999</v>
      </c>
      <c r="AG5901" s="26" t="s">
        <v>15</v>
      </c>
      <c r="AH5901" s="43">
        <v>1.2849999999999999E-3</v>
      </c>
      <c r="AI5901" s="43">
        <v>8.6338849800000005E-4</v>
      </c>
      <c r="AJ5901" s="43">
        <v>2.5553255607502234E-4</v>
      </c>
    </row>
    <row r="5902" spans="1:36" x14ac:dyDescent="0.2">
      <c r="A5902" s="26">
        <v>8694</v>
      </c>
      <c r="B5902" s="26">
        <v>12534</v>
      </c>
      <c r="C5902" s="26" t="s">
        <v>2235</v>
      </c>
      <c r="D5902" s="26" t="s">
        <v>2236</v>
      </c>
      <c r="E5902" s="26" t="s">
        <v>204</v>
      </c>
      <c r="F5902" s="26" t="s">
        <v>2237</v>
      </c>
      <c r="G5902" s="26" t="s">
        <v>2238</v>
      </c>
      <c r="H5902" s="26" t="s">
        <v>69</v>
      </c>
      <c r="I5902" s="26" t="s">
        <v>114</v>
      </c>
      <c r="J5902" s="26" t="s">
        <v>56</v>
      </c>
      <c r="K5902" s="26" t="s">
        <v>168</v>
      </c>
      <c r="L5902" s="26" t="s">
        <v>433</v>
      </c>
      <c r="M5902" s="26" t="s">
        <v>218</v>
      </c>
      <c r="N5902" s="26" t="s">
        <v>96</v>
      </c>
      <c r="O5902" s="26" t="s">
        <v>57</v>
      </c>
      <c r="P5902" s="26" t="s">
        <v>1979</v>
      </c>
      <c r="Q5902" s="26" t="s">
        <v>75</v>
      </c>
      <c r="R5902" s="26" t="s">
        <v>54</v>
      </c>
      <c r="S5902" s="26" t="s">
        <v>532</v>
      </c>
      <c r="T5902" s="54">
        <v>2.41</v>
      </c>
      <c r="U5902" s="36">
        <v>47004</v>
      </c>
      <c r="V5902" s="43">
        <v>5.5E-2</v>
      </c>
      <c r="W5902" s="43">
        <v>5.5140000000000002E-2</v>
      </c>
      <c r="X5902" s="26" t="s">
        <v>347</v>
      </c>
      <c r="Z5902" s="42">
        <v>648000</v>
      </c>
      <c r="AA5902" s="42">
        <v>3.6469999999999998</v>
      </c>
      <c r="AB5902" s="42">
        <v>103.2291</v>
      </c>
      <c r="AC5902" s="42">
        <v>0</v>
      </c>
      <c r="AD5902" s="42">
        <v>2439.5679</v>
      </c>
      <c r="AG5902" s="26" t="s">
        <v>15</v>
      </c>
      <c r="AH5902" s="43">
        <v>3.70285714E-4</v>
      </c>
      <c r="AI5902" s="43">
        <v>8.9052058099999996E-4</v>
      </c>
      <c r="AJ5902" s="43">
        <v>2.635626962794821E-4</v>
      </c>
    </row>
    <row r="5903" spans="1:36" x14ac:dyDescent="0.2">
      <c r="A5903" s="26">
        <v>8694</v>
      </c>
      <c r="B5903" s="26">
        <v>12534</v>
      </c>
      <c r="C5903" s="26" t="s">
        <v>919</v>
      </c>
      <c r="D5903" s="26" t="s">
        <v>920</v>
      </c>
      <c r="E5903" s="26" t="s">
        <v>204</v>
      </c>
      <c r="F5903" s="26" t="s">
        <v>921</v>
      </c>
      <c r="G5903" s="26" t="s">
        <v>922</v>
      </c>
      <c r="H5903" s="26" t="s">
        <v>69</v>
      </c>
      <c r="I5903" s="26" t="s">
        <v>114</v>
      </c>
      <c r="J5903" s="26" t="s">
        <v>56</v>
      </c>
      <c r="K5903" s="26" t="s">
        <v>85</v>
      </c>
      <c r="L5903" s="26" t="s">
        <v>433</v>
      </c>
      <c r="M5903" s="26" t="s">
        <v>79</v>
      </c>
      <c r="N5903" s="26" t="s">
        <v>475</v>
      </c>
      <c r="O5903" s="26" t="s">
        <v>57</v>
      </c>
      <c r="P5903" s="26" t="s">
        <v>923</v>
      </c>
      <c r="Q5903" s="26" t="s">
        <v>71</v>
      </c>
      <c r="R5903" s="26" t="s">
        <v>54</v>
      </c>
      <c r="S5903" s="26" t="s">
        <v>538</v>
      </c>
      <c r="T5903" s="54">
        <v>8.1000000000000003E-2</v>
      </c>
      <c r="U5903" s="36" t="s">
        <v>924</v>
      </c>
      <c r="V5903" s="43">
        <v>0.02</v>
      </c>
      <c r="W5903" s="43">
        <v>0.20691999999999999</v>
      </c>
      <c r="X5903" s="26" t="s">
        <v>347</v>
      </c>
      <c r="Z5903" s="42">
        <v>4981000</v>
      </c>
      <c r="AA5903" s="42">
        <v>3.7964000000000002</v>
      </c>
      <c r="AB5903" s="42">
        <v>99.456999999999994</v>
      </c>
      <c r="AC5903" s="42">
        <v>0</v>
      </c>
      <c r="AD5903" s="42">
        <v>18807.187809999999</v>
      </c>
      <c r="AG5903" s="26" t="s">
        <v>15</v>
      </c>
      <c r="AH5903" s="43">
        <v>1.6603333333E-2</v>
      </c>
      <c r="AI5903" s="43">
        <v>6.8652271710000004E-3</v>
      </c>
      <c r="AJ5903" s="43">
        <v>2.0318652039314866E-3</v>
      </c>
    </row>
    <row r="5904" spans="1:36" x14ac:dyDescent="0.2">
      <c r="A5904" s="26">
        <v>8694</v>
      </c>
      <c r="B5904" s="26">
        <v>12534</v>
      </c>
      <c r="C5904" s="26" t="s">
        <v>2082</v>
      </c>
      <c r="D5904" s="26" t="s">
        <v>2239</v>
      </c>
      <c r="E5904" s="26" t="s">
        <v>204</v>
      </c>
      <c r="F5904" s="26" t="s">
        <v>2240</v>
      </c>
      <c r="G5904" s="26" t="s">
        <v>2241</v>
      </c>
      <c r="H5904" s="26" t="s">
        <v>69</v>
      </c>
      <c r="I5904" s="26" t="s">
        <v>114</v>
      </c>
      <c r="J5904" s="26" t="s">
        <v>56</v>
      </c>
      <c r="K5904" s="26" t="s">
        <v>167</v>
      </c>
      <c r="L5904" s="26" t="s">
        <v>433</v>
      </c>
      <c r="M5904" s="26" t="s">
        <v>218</v>
      </c>
      <c r="N5904" s="26" t="s">
        <v>470</v>
      </c>
      <c r="O5904" s="26" t="s">
        <v>57</v>
      </c>
      <c r="P5904" s="26" t="s">
        <v>2053</v>
      </c>
      <c r="Q5904" s="26" t="s">
        <v>75</v>
      </c>
      <c r="R5904" s="26" t="s">
        <v>54</v>
      </c>
      <c r="S5904" s="26" t="s">
        <v>532</v>
      </c>
      <c r="T5904" s="54">
        <v>6.1619999999999999</v>
      </c>
      <c r="U5904" s="36" t="s">
        <v>2242</v>
      </c>
      <c r="V5904" s="43">
        <v>6.25E-2</v>
      </c>
      <c r="W5904" s="43">
        <v>5.2979999999999999E-2</v>
      </c>
      <c r="X5904" s="26" t="s">
        <v>347</v>
      </c>
      <c r="Z5904" s="42">
        <v>1647500</v>
      </c>
      <c r="AA5904" s="42">
        <v>3.6469999999999998</v>
      </c>
      <c r="AB5904" s="42">
        <v>106.9631</v>
      </c>
      <c r="AC5904" s="42">
        <v>0</v>
      </c>
      <c r="AD5904" s="42">
        <v>6426.80566</v>
      </c>
      <c r="AG5904" s="26" t="s">
        <v>15</v>
      </c>
      <c r="AH5904" s="43">
        <v>7.3222222200000002E-4</v>
      </c>
      <c r="AI5904" s="43">
        <v>2.345990335E-3</v>
      </c>
      <c r="AJ5904" s="43">
        <v>6.9433042966905603E-4</v>
      </c>
    </row>
    <row r="5905" spans="1:36" x14ac:dyDescent="0.2">
      <c r="A5905" s="26">
        <v>8694</v>
      </c>
      <c r="B5905" s="26">
        <v>12534</v>
      </c>
      <c r="C5905" s="26" t="s">
        <v>2119</v>
      </c>
      <c r="D5905" s="26" t="s">
        <v>2243</v>
      </c>
      <c r="E5905" s="26" t="s">
        <v>204</v>
      </c>
      <c r="F5905" s="26" t="s">
        <v>2244</v>
      </c>
      <c r="G5905" s="26" t="s">
        <v>2245</v>
      </c>
      <c r="H5905" s="26" t="s">
        <v>69</v>
      </c>
      <c r="I5905" s="26" t="s">
        <v>114</v>
      </c>
      <c r="J5905" s="26" t="s">
        <v>56</v>
      </c>
      <c r="K5905" s="26" t="s">
        <v>167</v>
      </c>
      <c r="L5905" s="26" t="s">
        <v>433</v>
      </c>
      <c r="M5905" s="26" t="s">
        <v>218</v>
      </c>
      <c r="N5905" s="26" t="s">
        <v>461</v>
      </c>
      <c r="O5905" s="26" t="s">
        <v>57</v>
      </c>
      <c r="P5905" s="26" t="s">
        <v>923</v>
      </c>
      <c r="Q5905" s="26" t="s">
        <v>71</v>
      </c>
      <c r="R5905" s="26" t="s">
        <v>54</v>
      </c>
      <c r="S5905" s="26" t="s">
        <v>532</v>
      </c>
      <c r="T5905" s="54">
        <v>4.2130000000000001</v>
      </c>
      <c r="U5905" s="36">
        <v>47637</v>
      </c>
      <c r="V5905" s="43">
        <v>7.3499999999999996E-2</v>
      </c>
      <c r="W5905" s="43">
        <v>0.06</v>
      </c>
      <c r="X5905" s="26" t="s">
        <v>347</v>
      </c>
      <c r="Z5905" s="42">
        <v>450000</v>
      </c>
      <c r="AA5905" s="42">
        <v>3.6469999999999998</v>
      </c>
      <c r="AB5905" s="42">
        <v>108.2893</v>
      </c>
      <c r="AC5905" s="42">
        <v>0</v>
      </c>
      <c r="AD5905" s="42">
        <v>1777.18985</v>
      </c>
      <c r="AG5905" s="26" t="s">
        <v>15</v>
      </c>
      <c r="AH5905" s="43">
        <v>3.91304347E-4</v>
      </c>
      <c r="AI5905" s="43">
        <v>6.4873133400000001E-4</v>
      </c>
      <c r="AJ5905" s="43">
        <v>1.9200160350795254E-4</v>
      </c>
    </row>
    <row r="5906" spans="1:36" x14ac:dyDescent="0.2">
      <c r="A5906" s="26">
        <v>8694</v>
      </c>
      <c r="B5906" s="26">
        <v>12534</v>
      </c>
      <c r="C5906" s="26" t="s">
        <v>2246</v>
      </c>
      <c r="D5906" s="26" t="s">
        <v>2243</v>
      </c>
      <c r="E5906" s="26" t="s">
        <v>204</v>
      </c>
      <c r="F5906" s="26" t="s">
        <v>2247</v>
      </c>
      <c r="G5906" s="26" t="s">
        <v>2248</v>
      </c>
      <c r="H5906" s="26" t="s">
        <v>69</v>
      </c>
      <c r="I5906" s="26" t="s">
        <v>114</v>
      </c>
      <c r="J5906" s="26" t="s">
        <v>56</v>
      </c>
      <c r="K5906" s="26" t="s">
        <v>167</v>
      </c>
      <c r="L5906" s="26" t="s">
        <v>433</v>
      </c>
      <c r="M5906" s="26" t="s">
        <v>79</v>
      </c>
      <c r="N5906" s="26" t="s">
        <v>512</v>
      </c>
      <c r="O5906" s="26" t="s">
        <v>57</v>
      </c>
      <c r="P5906" s="26" t="s">
        <v>910</v>
      </c>
      <c r="Q5906" s="26" t="s">
        <v>75</v>
      </c>
      <c r="R5906" s="26" t="s">
        <v>54</v>
      </c>
      <c r="S5906" s="26" t="s">
        <v>532</v>
      </c>
      <c r="T5906" s="54">
        <v>2.3780000000000001</v>
      </c>
      <c r="U5906" s="36" t="s">
        <v>2249</v>
      </c>
      <c r="V5906" s="43">
        <v>7.7499999999999999E-2</v>
      </c>
      <c r="W5906" s="43">
        <v>5.6959999999999997E-2</v>
      </c>
      <c r="X5906" s="26" t="s">
        <v>347</v>
      </c>
      <c r="Z5906" s="42">
        <v>2380000</v>
      </c>
      <c r="AA5906" s="42">
        <v>3.6469999999999998</v>
      </c>
      <c r="AB5906" s="42">
        <v>107.3539</v>
      </c>
      <c r="AC5906" s="42">
        <v>0</v>
      </c>
      <c r="AD5906" s="42">
        <v>9318.1682199999996</v>
      </c>
      <c r="AG5906" s="26" t="s">
        <v>15</v>
      </c>
      <c r="AH5906" s="43">
        <v>3.9680554859999996E-3</v>
      </c>
      <c r="AI5906" s="43">
        <v>3.4014304679999999E-3</v>
      </c>
      <c r="AJ5906" s="43">
        <v>1.0067034987831173E-3</v>
      </c>
    </row>
    <row r="5907" spans="1:36" x14ac:dyDescent="0.2">
      <c r="A5907" s="26">
        <v>8694</v>
      </c>
      <c r="B5907" s="26">
        <v>12534</v>
      </c>
      <c r="C5907" s="26" t="s">
        <v>2250</v>
      </c>
      <c r="D5907" s="26" t="s">
        <v>2251</v>
      </c>
      <c r="E5907" s="26" t="s">
        <v>204</v>
      </c>
      <c r="F5907" s="26" t="s">
        <v>2252</v>
      </c>
      <c r="G5907" s="26" t="s">
        <v>2253</v>
      </c>
      <c r="H5907" s="26" t="s">
        <v>69</v>
      </c>
      <c r="I5907" s="26" t="s">
        <v>114</v>
      </c>
      <c r="J5907" s="26" t="s">
        <v>56</v>
      </c>
      <c r="K5907" s="26" t="s">
        <v>93</v>
      </c>
      <c r="L5907" s="26" t="s">
        <v>433</v>
      </c>
      <c r="M5907" s="26" t="s">
        <v>222</v>
      </c>
      <c r="N5907" s="26" t="s">
        <v>475</v>
      </c>
      <c r="O5907" s="26" t="s">
        <v>57</v>
      </c>
      <c r="P5907" s="26" t="s">
        <v>2220</v>
      </c>
      <c r="Q5907" s="26" t="s">
        <v>75</v>
      </c>
      <c r="R5907" s="26" t="s">
        <v>54</v>
      </c>
      <c r="S5907" s="26" t="s">
        <v>538</v>
      </c>
      <c r="T5907" s="54">
        <v>0</v>
      </c>
      <c r="U5907" s="36" t="s">
        <v>1897</v>
      </c>
      <c r="V5907" s="43">
        <v>7.9000000000000001E-2</v>
      </c>
      <c r="W5907" s="43">
        <v>0</v>
      </c>
      <c r="X5907" s="26" t="s">
        <v>347</v>
      </c>
      <c r="Z5907" s="42">
        <v>2570210.1</v>
      </c>
      <c r="AA5907" s="42">
        <v>3.7964000000000002</v>
      </c>
      <c r="AB5907" s="42">
        <v>98.313000000000002</v>
      </c>
      <c r="AC5907" s="42">
        <v>0</v>
      </c>
      <c r="AD5907" s="42">
        <v>9592.9358300000004</v>
      </c>
      <c r="AG5907" s="26" t="s">
        <v>15</v>
      </c>
      <c r="AH5907" s="43">
        <v>2.9936431390000001E-3</v>
      </c>
      <c r="AI5907" s="43">
        <v>3.5017294650000002E-3</v>
      </c>
      <c r="AJ5907" s="43">
        <v>1.0363884655929649E-3</v>
      </c>
    </row>
    <row r="5908" spans="1:36" x14ac:dyDescent="0.2">
      <c r="A5908" s="26">
        <v>8694</v>
      </c>
      <c r="B5908" s="26">
        <v>12534</v>
      </c>
      <c r="C5908" s="26" t="s">
        <v>2231</v>
      </c>
      <c r="D5908" s="26" t="s">
        <v>2254</v>
      </c>
      <c r="E5908" s="26" t="s">
        <v>204</v>
      </c>
      <c r="F5908" s="26" t="s">
        <v>2255</v>
      </c>
      <c r="G5908" s="26" t="s">
        <v>2256</v>
      </c>
      <c r="H5908" s="26" t="s">
        <v>69</v>
      </c>
      <c r="I5908" s="26" t="s">
        <v>114</v>
      </c>
      <c r="J5908" s="26" t="s">
        <v>56</v>
      </c>
      <c r="K5908" s="26" t="s">
        <v>89</v>
      </c>
      <c r="L5908" s="26" t="s">
        <v>433</v>
      </c>
      <c r="M5908" s="26" t="s">
        <v>218</v>
      </c>
      <c r="N5908" s="26" t="s">
        <v>458</v>
      </c>
      <c r="O5908" s="26" t="s">
        <v>57</v>
      </c>
      <c r="P5908" s="26" t="s">
        <v>929</v>
      </c>
      <c r="Q5908" s="26" t="s">
        <v>75</v>
      </c>
      <c r="R5908" s="26" t="s">
        <v>54</v>
      </c>
      <c r="S5908" s="26" t="s">
        <v>532</v>
      </c>
      <c r="T5908" s="54">
        <v>3.6429999999999998</v>
      </c>
      <c r="U5908" s="36" t="s">
        <v>2257</v>
      </c>
      <c r="V5908" s="43">
        <v>7.1249999999999994E-2</v>
      </c>
      <c r="W5908" s="43">
        <v>6.4420000000000005E-2</v>
      </c>
      <c r="X5908" s="26" t="s">
        <v>347</v>
      </c>
      <c r="Z5908" s="42">
        <v>100000</v>
      </c>
      <c r="AA5908" s="42">
        <v>3.6469999999999998</v>
      </c>
      <c r="AB5908" s="42">
        <v>105.5527</v>
      </c>
      <c r="AC5908" s="42">
        <v>0</v>
      </c>
      <c r="AD5908" s="42">
        <v>384.95069999999998</v>
      </c>
      <c r="AG5908" s="26" t="s">
        <v>15</v>
      </c>
      <c r="AH5908" s="43">
        <v>1.3333333299999999E-4</v>
      </c>
      <c r="AI5908" s="43">
        <v>1.4051936E-4</v>
      </c>
      <c r="AJ5908" s="43">
        <v>4.1588776613544573E-5</v>
      </c>
    </row>
    <row r="5909" spans="1:36" x14ac:dyDescent="0.2">
      <c r="A5909" s="26">
        <v>8694</v>
      </c>
      <c r="B5909" s="26">
        <v>12534</v>
      </c>
      <c r="C5909" s="26" t="s">
        <v>2246</v>
      </c>
      <c r="D5909" s="26" t="s">
        <v>2258</v>
      </c>
      <c r="E5909" s="26" t="s">
        <v>204</v>
      </c>
      <c r="F5909" s="26" t="s">
        <v>2259</v>
      </c>
      <c r="G5909" s="26" t="s">
        <v>2260</v>
      </c>
      <c r="H5909" s="26" t="s">
        <v>69</v>
      </c>
      <c r="I5909" s="26" t="s">
        <v>114</v>
      </c>
      <c r="J5909" s="26" t="s">
        <v>56</v>
      </c>
      <c r="K5909" s="26" t="s">
        <v>167</v>
      </c>
      <c r="L5909" s="26" t="s">
        <v>433</v>
      </c>
      <c r="M5909" s="26" t="s">
        <v>218</v>
      </c>
      <c r="N5909" s="26" t="s">
        <v>82</v>
      </c>
      <c r="O5909" s="26" t="s">
        <v>57</v>
      </c>
      <c r="P5909" s="26" t="s">
        <v>910</v>
      </c>
      <c r="Q5909" s="26" t="s">
        <v>75</v>
      </c>
      <c r="R5909" s="26" t="s">
        <v>54</v>
      </c>
      <c r="S5909" s="26" t="s">
        <v>532</v>
      </c>
      <c r="T5909" s="54">
        <v>4.984</v>
      </c>
      <c r="U5909" s="36" t="s">
        <v>2257</v>
      </c>
      <c r="V5909" s="43">
        <v>6.6500000000000004E-2</v>
      </c>
      <c r="W5909" s="43">
        <v>6.2810000000000005E-2</v>
      </c>
      <c r="X5909" s="26" t="s">
        <v>347</v>
      </c>
      <c r="Z5909" s="42">
        <v>600000</v>
      </c>
      <c r="AA5909" s="42">
        <v>3.6469999999999998</v>
      </c>
      <c r="AB5909" s="42">
        <v>103.8355</v>
      </c>
      <c r="AC5909" s="42">
        <v>0</v>
      </c>
      <c r="AD5909" s="42">
        <v>2272.1284099999998</v>
      </c>
      <c r="AG5909" s="26" t="s">
        <v>15</v>
      </c>
      <c r="AH5909" s="43">
        <v>8.0321285100000005E-4</v>
      </c>
      <c r="AI5909" s="43">
        <v>8.2939979399999995E-4</v>
      </c>
      <c r="AJ5909" s="43">
        <v>2.4547309793378268E-4</v>
      </c>
    </row>
    <row r="5910" spans="1:36" x14ac:dyDescent="0.2">
      <c r="A5910" s="26">
        <v>8694</v>
      </c>
      <c r="B5910" s="26">
        <v>12534</v>
      </c>
      <c r="C5910" s="26" t="s">
        <v>2246</v>
      </c>
      <c r="D5910" s="26" t="s">
        <v>2261</v>
      </c>
      <c r="E5910" s="26" t="s">
        <v>204</v>
      </c>
      <c r="F5910" s="26" t="s">
        <v>2262</v>
      </c>
      <c r="G5910" s="26" t="s">
        <v>2263</v>
      </c>
      <c r="H5910" s="26" t="s">
        <v>69</v>
      </c>
      <c r="I5910" s="26" t="s">
        <v>114</v>
      </c>
      <c r="J5910" s="26" t="s">
        <v>56</v>
      </c>
      <c r="K5910" s="26" t="s">
        <v>167</v>
      </c>
      <c r="L5910" s="26" t="s">
        <v>433</v>
      </c>
      <c r="M5910" s="26" t="s">
        <v>218</v>
      </c>
      <c r="N5910" s="26" t="s">
        <v>82</v>
      </c>
      <c r="O5910" s="26" t="s">
        <v>57</v>
      </c>
      <c r="P5910" s="26" t="s">
        <v>910</v>
      </c>
      <c r="Q5910" s="26" t="s">
        <v>75</v>
      </c>
      <c r="R5910" s="26" t="s">
        <v>54</v>
      </c>
      <c r="S5910" s="26" t="s">
        <v>532</v>
      </c>
      <c r="T5910" s="54">
        <v>3.0169999999999999</v>
      </c>
      <c r="U5910" s="36" t="s">
        <v>2264</v>
      </c>
      <c r="V5910" s="43">
        <v>7.9500000000000001E-2</v>
      </c>
      <c r="W5910" s="43">
        <v>5.8959999999999999E-2</v>
      </c>
      <c r="X5910" s="26" t="s">
        <v>347</v>
      </c>
      <c r="Z5910" s="42">
        <v>1375000</v>
      </c>
      <c r="AA5910" s="42">
        <v>3.6469999999999998</v>
      </c>
      <c r="AB5910" s="42">
        <v>106.7366</v>
      </c>
      <c r="AC5910" s="42">
        <v>0</v>
      </c>
      <c r="AD5910" s="42">
        <v>5352.4402300000002</v>
      </c>
      <c r="AG5910" s="26" t="s">
        <v>15</v>
      </c>
      <c r="AH5910" s="43">
        <v>2.1719111079999999E-3</v>
      </c>
      <c r="AI5910" s="43">
        <v>1.9538124709999999E-3</v>
      </c>
      <c r="AJ5910" s="43">
        <v>5.7825960847147212E-4</v>
      </c>
    </row>
    <row r="5911" spans="1:36" x14ac:dyDescent="0.2">
      <c r="A5911" s="26">
        <v>8694</v>
      </c>
      <c r="B5911" s="26">
        <v>12534</v>
      </c>
      <c r="C5911" s="26" t="s">
        <v>2269</v>
      </c>
      <c r="D5911" s="26" t="s">
        <v>2270</v>
      </c>
      <c r="E5911" s="26" t="s">
        <v>204</v>
      </c>
      <c r="F5911" s="26" t="s">
        <v>2271</v>
      </c>
      <c r="G5911" s="26" t="s">
        <v>2272</v>
      </c>
      <c r="H5911" s="26" t="s">
        <v>69</v>
      </c>
      <c r="I5911" s="26" t="s">
        <v>114</v>
      </c>
      <c r="J5911" s="26" t="s">
        <v>56</v>
      </c>
      <c r="K5911" s="26" t="s">
        <v>167</v>
      </c>
      <c r="L5911" s="26" t="s">
        <v>433</v>
      </c>
      <c r="M5911" s="26" t="s">
        <v>79</v>
      </c>
      <c r="N5911" s="26" t="s">
        <v>82</v>
      </c>
      <c r="O5911" s="26" t="s">
        <v>57</v>
      </c>
      <c r="P5911" s="26" t="s">
        <v>910</v>
      </c>
      <c r="Q5911" s="26" t="s">
        <v>75</v>
      </c>
      <c r="R5911" s="26" t="s">
        <v>54</v>
      </c>
      <c r="S5911" s="26" t="s">
        <v>538</v>
      </c>
      <c r="T5911" s="54">
        <v>4.2939999999999996</v>
      </c>
      <c r="U5911" s="36" t="s">
        <v>2273</v>
      </c>
      <c r="V5911" s="43">
        <v>6.1199999999999997E-2</v>
      </c>
      <c r="W5911" s="43">
        <v>5.8959999999999999E-2</v>
      </c>
      <c r="X5911" s="26" t="s">
        <v>347</v>
      </c>
      <c r="Z5911" s="42">
        <v>367500</v>
      </c>
      <c r="AA5911" s="42">
        <v>3.7964000000000002</v>
      </c>
      <c r="AB5911" s="42">
        <v>103.66459999999999</v>
      </c>
      <c r="AC5911" s="42">
        <v>0</v>
      </c>
      <c r="AD5911" s="42">
        <v>1446.30466</v>
      </c>
      <c r="AG5911" s="26" t="s">
        <v>15</v>
      </c>
      <c r="AH5911" s="43">
        <v>8.5125998000000003E-4</v>
      </c>
      <c r="AI5911" s="43">
        <v>5.2794761999999998E-4</v>
      </c>
      <c r="AJ5911" s="43">
        <v>1.562538824318764E-4</v>
      </c>
    </row>
    <row r="5912" spans="1:36" x14ac:dyDescent="0.2">
      <c r="A5912" s="26">
        <v>8694</v>
      </c>
      <c r="B5912" s="26">
        <v>12534</v>
      </c>
      <c r="C5912" s="26" t="s">
        <v>2274</v>
      </c>
      <c r="D5912" s="26" t="s">
        <v>2275</v>
      </c>
      <c r="E5912" s="26" t="s">
        <v>204</v>
      </c>
      <c r="F5912" s="26" t="s">
        <v>2276</v>
      </c>
      <c r="G5912" s="26" t="s">
        <v>2277</v>
      </c>
      <c r="H5912" s="26" t="s">
        <v>69</v>
      </c>
      <c r="I5912" s="26" t="s">
        <v>114</v>
      </c>
      <c r="J5912" s="26" t="s">
        <v>56</v>
      </c>
      <c r="K5912" s="26" t="s">
        <v>167</v>
      </c>
      <c r="L5912" s="26" t="s">
        <v>433</v>
      </c>
      <c r="M5912" s="26" t="s">
        <v>218</v>
      </c>
      <c r="N5912" s="26" t="s">
        <v>82</v>
      </c>
      <c r="O5912" s="26" t="s">
        <v>57</v>
      </c>
      <c r="P5912" s="26" t="s">
        <v>2278</v>
      </c>
      <c r="Q5912" s="26" t="s">
        <v>75</v>
      </c>
      <c r="R5912" s="26" t="s">
        <v>54</v>
      </c>
      <c r="S5912" s="26" t="s">
        <v>532</v>
      </c>
      <c r="T5912" s="54">
        <v>3.8410000000000002</v>
      </c>
      <c r="U5912" s="36" t="s">
        <v>2279</v>
      </c>
      <c r="V5912" s="43">
        <v>0.11125</v>
      </c>
      <c r="W5912" s="43">
        <v>0.11402</v>
      </c>
      <c r="X5912" s="26" t="s">
        <v>347</v>
      </c>
      <c r="Z5912" s="42">
        <v>250000</v>
      </c>
      <c r="AA5912" s="42">
        <v>3.6469999999999998</v>
      </c>
      <c r="AB5912" s="42">
        <v>100.2848</v>
      </c>
      <c r="AC5912" s="42">
        <v>0</v>
      </c>
      <c r="AD5912" s="42">
        <v>914.34666000000004</v>
      </c>
      <c r="AG5912" s="26" t="s">
        <v>15</v>
      </c>
      <c r="AH5912" s="43">
        <v>4.5454545400000002E-4</v>
      </c>
      <c r="AI5912" s="43">
        <v>3.3376587699999999E-4</v>
      </c>
      <c r="AJ5912" s="43">
        <v>9.878293243805139E-5</v>
      </c>
    </row>
    <row r="5913" spans="1:36" x14ac:dyDescent="0.2">
      <c r="A5913" s="26">
        <v>8694</v>
      </c>
      <c r="B5913" s="26">
        <v>12534</v>
      </c>
      <c r="C5913" s="26" t="s">
        <v>2280</v>
      </c>
      <c r="D5913" s="26" t="s">
        <v>2281</v>
      </c>
      <c r="E5913" s="26" t="s">
        <v>204</v>
      </c>
      <c r="F5913" s="26" t="s">
        <v>2282</v>
      </c>
      <c r="G5913" s="26" t="s">
        <v>2283</v>
      </c>
      <c r="H5913" s="26" t="s">
        <v>69</v>
      </c>
      <c r="I5913" s="26" t="s">
        <v>114</v>
      </c>
      <c r="J5913" s="26" t="s">
        <v>56</v>
      </c>
      <c r="K5913" s="26" t="s">
        <v>167</v>
      </c>
      <c r="L5913" s="26" t="s">
        <v>433</v>
      </c>
      <c r="M5913" s="26" t="s">
        <v>79</v>
      </c>
      <c r="N5913" s="26" t="s">
        <v>82</v>
      </c>
      <c r="O5913" s="26" t="s">
        <v>57</v>
      </c>
      <c r="P5913" s="26" t="s">
        <v>910</v>
      </c>
      <c r="Q5913" s="26" t="s">
        <v>75</v>
      </c>
      <c r="R5913" s="26" t="s">
        <v>54</v>
      </c>
      <c r="S5913" s="26" t="s">
        <v>532</v>
      </c>
      <c r="T5913" s="54">
        <v>2.9529999999999998</v>
      </c>
      <c r="U5913" s="36" t="s">
        <v>2284</v>
      </c>
      <c r="V5913" s="43">
        <v>5.7000000000000002E-2</v>
      </c>
      <c r="W5913" s="43">
        <v>5.7029999999999997E-2</v>
      </c>
      <c r="X5913" s="26" t="s">
        <v>347</v>
      </c>
      <c r="Z5913" s="42">
        <v>125000</v>
      </c>
      <c r="AA5913" s="42">
        <v>3.6469999999999998</v>
      </c>
      <c r="AB5913" s="42">
        <v>100.6442</v>
      </c>
      <c r="AC5913" s="42">
        <v>0</v>
      </c>
      <c r="AD5913" s="42">
        <v>458.81175000000002</v>
      </c>
      <c r="AG5913" s="26" t="s">
        <v>15</v>
      </c>
      <c r="AH5913" s="43">
        <v>1.25E-4</v>
      </c>
      <c r="AI5913" s="43">
        <v>1.67481014E-4</v>
      </c>
      <c r="AJ5913" s="43">
        <v>4.9568475595496922E-5</v>
      </c>
    </row>
    <row r="5914" spans="1:36" x14ac:dyDescent="0.2">
      <c r="A5914" s="26">
        <v>8694</v>
      </c>
      <c r="B5914" s="26">
        <v>12534</v>
      </c>
      <c r="C5914" s="26" t="s">
        <v>2285</v>
      </c>
      <c r="D5914" s="26" t="s">
        <v>2286</v>
      </c>
      <c r="E5914" s="26" t="s">
        <v>204</v>
      </c>
      <c r="F5914" s="26" t="s">
        <v>2287</v>
      </c>
      <c r="G5914" s="26" t="s">
        <v>2288</v>
      </c>
      <c r="H5914" s="26" t="s">
        <v>69</v>
      </c>
      <c r="I5914" s="26" t="s">
        <v>114</v>
      </c>
      <c r="J5914" s="26" t="s">
        <v>56</v>
      </c>
      <c r="K5914" s="26" t="s">
        <v>167</v>
      </c>
      <c r="L5914" s="26" t="s">
        <v>433</v>
      </c>
      <c r="M5914" s="26" t="s">
        <v>218</v>
      </c>
      <c r="N5914" s="26" t="s">
        <v>82</v>
      </c>
      <c r="O5914" s="26" t="s">
        <v>57</v>
      </c>
      <c r="P5914" s="26" t="s">
        <v>910</v>
      </c>
      <c r="Q5914" s="26" t="s">
        <v>75</v>
      </c>
      <c r="R5914" s="26" t="s">
        <v>54</v>
      </c>
      <c r="S5914" s="26" t="s">
        <v>532</v>
      </c>
      <c r="T5914" s="54">
        <v>7.5190000000000001</v>
      </c>
      <c r="U5914" s="36" t="s">
        <v>2289</v>
      </c>
      <c r="V5914" s="43">
        <v>0.06</v>
      </c>
      <c r="W5914" s="43">
        <v>6.3089999999999993E-2</v>
      </c>
      <c r="X5914" s="26" t="s">
        <v>347</v>
      </c>
      <c r="Z5914" s="42">
        <v>500000</v>
      </c>
      <c r="AA5914" s="42">
        <v>3.6469999999999998</v>
      </c>
      <c r="AB5914" s="42">
        <v>98.414699999999996</v>
      </c>
      <c r="AC5914" s="42">
        <v>0</v>
      </c>
      <c r="AD5914" s="42">
        <v>1794.59205</v>
      </c>
      <c r="AG5914" s="26" t="s">
        <v>15</v>
      </c>
      <c r="AH5914" s="43">
        <v>6.2500000000000001E-4</v>
      </c>
      <c r="AI5914" s="43">
        <v>6.5508369600000003E-4</v>
      </c>
      <c r="AJ5914" s="43">
        <v>1.9388167856271727E-4</v>
      </c>
    </row>
    <row r="5915" spans="1:36" x14ac:dyDescent="0.2">
      <c r="A5915" s="26">
        <v>8694</v>
      </c>
      <c r="B5915" s="26">
        <v>12534</v>
      </c>
      <c r="C5915" s="26" t="s">
        <v>2285</v>
      </c>
      <c r="D5915" s="26" t="s">
        <v>2290</v>
      </c>
      <c r="E5915" s="26" t="s">
        <v>204</v>
      </c>
      <c r="F5915" s="26" t="s">
        <v>2291</v>
      </c>
      <c r="G5915" s="26" t="s">
        <v>2292</v>
      </c>
      <c r="H5915" s="26" t="s">
        <v>69</v>
      </c>
      <c r="I5915" s="26" t="s">
        <v>114</v>
      </c>
      <c r="J5915" s="26" t="s">
        <v>56</v>
      </c>
      <c r="K5915" s="26" t="s">
        <v>167</v>
      </c>
      <c r="L5915" s="26" t="s">
        <v>433</v>
      </c>
      <c r="M5915" s="26" t="s">
        <v>218</v>
      </c>
      <c r="N5915" s="26" t="s">
        <v>82</v>
      </c>
      <c r="O5915" s="26" t="s">
        <v>57</v>
      </c>
      <c r="P5915" s="26" t="s">
        <v>910</v>
      </c>
      <c r="Q5915" s="26" t="s">
        <v>75</v>
      </c>
      <c r="R5915" s="26" t="s">
        <v>54</v>
      </c>
      <c r="S5915" s="26" t="s">
        <v>532</v>
      </c>
      <c r="T5915" s="54">
        <v>4.3140000000000001</v>
      </c>
      <c r="U5915" s="36" t="s">
        <v>2293</v>
      </c>
      <c r="V5915" s="43">
        <v>5.6000000000000001E-2</v>
      </c>
      <c r="W5915" s="43">
        <v>5.8990000000000001E-2</v>
      </c>
      <c r="X5915" s="26" t="s">
        <v>347</v>
      </c>
      <c r="Z5915" s="42">
        <v>50000</v>
      </c>
      <c r="AA5915" s="42">
        <v>3.6469999999999998</v>
      </c>
      <c r="AB5915" s="42">
        <v>99.359200000000001</v>
      </c>
      <c r="AC5915" s="42">
        <v>0</v>
      </c>
      <c r="AD5915" s="42">
        <v>181.1815</v>
      </c>
      <c r="AG5915" s="26" t="s">
        <v>15</v>
      </c>
      <c r="AH5915" s="43">
        <v>1.25E-4</v>
      </c>
      <c r="AI5915" s="43">
        <v>6.6137062555752699E-5</v>
      </c>
      <c r="AJ5915" s="43">
        <v>1.9574238805142906E-5</v>
      </c>
    </row>
    <row r="5916" spans="1:36" x14ac:dyDescent="0.2">
      <c r="A5916" s="26">
        <v>8694</v>
      </c>
      <c r="B5916" s="26">
        <v>12534</v>
      </c>
      <c r="C5916" s="26" t="s">
        <v>2250</v>
      </c>
      <c r="D5916" s="26" t="s">
        <v>2298</v>
      </c>
      <c r="E5916" s="26" t="s">
        <v>204</v>
      </c>
      <c r="F5916" s="26" t="s">
        <v>2299</v>
      </c>
      <c r="G5916" s="26" t="s">
        <v>2300</v>
      </c>
      <c r="H5916" s="26" t="s">
        <v>69</v>
      </c>
      <c r="I5916" s="26" t="s">
        <v>114</v>
      </c>
      <c r="J5916" s="26" t="s">
        <v>56</v>
      </c>
      <c r="K5916" s="26" t="s">
        <v>93</v>
      </c>
      <c r="L5916" s="26" t="s">
        <v>433</v>
      </c>
      <c r="M5916" s="26" t="s">
        <v>79</v>
      </c>
      <c r="N5916" s="26" t="s">
        <v>475</v>
      </c>
      <c r="O5916" s="26" t="s">
        <v>57</v>
      </c>
      <c r="P5916" s="26" t="s">
        <v>154</v>
      </c>
      <c r="Q5916" s="26" t="s">
        <v>154</v>
      </c>
      <c r="R5916" s="26" t="s">
        <v>54</v>
      </c>
      <c r="S5916" s="26" t="s">
        <v>538</v>
      </c>
      <c r="T5916" s="54">
        <v>0</v>
      </c>
      <c r="U5916" s="36" t="s">
        <v>1897</v>
      </c>
      <c r="V5916" s="43">
        <v>0.08</v>
      </c>
      <c r="W5916" s="43">
        <v>0</v>
      </c>
      <c r="X5916" s="26" t="s">
        <v>347</v>
      </c>
      <c r="Z5916" s="42">
        <v>2000000</v>
      </c>
      <c r="AA5916" s="42">
        <v>3.7964000000000002</v>
      </c>
      <c r="AB5916" s="42">
        <v>98.335999999999999</v>
      </c>
      <c r="AC5916" s="42">
        <v>0</v>
      </c>
      <c r="AD5916" s="42">
        <v>7466.4558100000004</v>
      </c>
      <c r="AG5916" s="26" t="s">
        <v>15</v>
      </c>
      <c r="AH5916" s="43">
        <v>8.0000000000000002E-3</v>
      </c>
      <c r="AI5916" s="43">
        <v>2.725496008E-3</v>
      </c>
      <c r="AJ5916" s="43">
        <v>8.0665072898163841E-4</v>
      </c>
    </row>
    <row r="5917" spans="1:36" x14ac:dyDescent="0.2">
      <c r="A5917" s="26">
        <v>8694</v>
      </c>
      <c r="B5917" s="26">
        <v>12534</v>
      </c>
      <c r="C5917" s="26" t="s">
        <v>2102</v>
      </c>
      <c r="D5917" s="26" t="s">
        <v>2301</v>
      </c>
      <c r="E5917" s="26" t="s">
        <v>204</v>
      </c>
      <c r="F5917" s="26" t="s">
        <v>2302</v>
      </c>
      <c r="G5917" s="26" t="s">
        <v>2303</v>
      </c>
      <c r="H5917" s="26" t="s">
        <v>69</v>
      </c>
      <c r="I5917" s="26" t="s">
        <v>114</v>
      </c>
      <c r="J5917" s="26" t="s">
        <v>56</v>
      </c>
      <c r="K5917" s="26" t="s">
        <v>167</v>
      </c>
      <c r="L5917" s="26" t="s">
        <v>433</v>
      </c>
      <c r="M5917" s="26" t="s">
        <v>218</v>
      </c>
      <c r="N5917" s="26" t="s">
        <v>461</v>
      </c>
      <c r="O5917" s="26" t="s">
        <v>57</v>
      </c>
      <c r="P5917" s="26" t="s">
        <v>2053</v>
      </c>
      <c r="Q5917" s="26" t="s">
        <v>75</v>
      </c>
      <c r="R5917" s="26" t="s">
        <v>54</v>
      </c>
      <c r="S5917" s="26" t="s">
        <v>532</v>
      </c>
      <c r="T5917" s="54">
        <v>6.0919999999999996</v>
      </c>
      <c r="U5917" s="36">
        <v>48823</v>
      </c>
      <c r="V5917" s="43">
        <v>6.4000000000000001E-2</v>
      </c>
      <c r="W5917" s="43">
        <v>5.8130000000000001E-2</v>
      </c>
      <c r="X5917" s="26" t="s">
        <v>347</v>
      </c>
      <c r="Z5917" s="42">
        <v>1685000</v>
      </c>
      <c r="AA5917" s="42">
        <v>3.6469999999999998</v>
      </c>
      <c r="AB5917" s="42">
        <v>106.79259999999999</v>
      </c>
      <c r="AC5917" s="42">
        <v>0</v>
      </c>
      <c r="AD5917" s="42">
        <v>6562.6135199999999</v>
      </c>
      <c r="AG5917" s="26" t="s">
        <v>15</v>
      </c>
      <c r="AH5917" s="43">
        <v>1.6850000000000001E-3</v>
      </c>
      <c r="AI5917" s="43">
        <v>2.3955645630000001E-3</v>
      </c>
      <c r="AJ5917" s="43">
        <v>7.0900265328601136E-4</v>
      </c>
    </row>
    <row r="5918" spans="1:36" x14ac:dyDescent="0.2">
      <c r="A5918" s="26">
        <v>8694</v>
      </c>
      <c r="B5918" s="26">
        <v>12534</v>
      </c>
      <c r="C5918" s="26" t="s">
        <v>925</v>
      </c>
      <c r="D5918" s="26" t="s">
        <v>926</v>
      </c>
      <c r="E5918" s="26" t="s">
        <v>204</v>
      </c>
      <c r="F5918" s="26" t="s">
        <v>927</v>
      </c>
      <c r="G5918" s="26" t="s">
        <v>928</v>
      </c>
      <c r="H5918" s="26" t="s">
        <v>69</v>
      </c>
      <c r="I5918" s="26" t="s">
        <v>114</v>
      </c>
      <c r="J5918" s="26" t="s">
        <v>56</v>
      </c>
      <c r="K5918" s="26" t="s">
        <v>97</v>
      </c>
      <c r="L5918" s="26" t="s">
        <v>433</v>
      </c>
      <c r="M5918" s="26" t="s">
        <v>218</v>
      </c>
      <c r="N5918" s="26" t="s">
        <v>475</v>
      </c>
      <c r="O5918" s="26" t="s">
        <v>57</v>
      </c>
      <c r="P5918" s="26" t="s">
        <v>929</v>
      </c>
      <c r="Q5918" s="26" t="s">
        <v>75</v>
      </c>
      <c r="R5918" s="26" t="s">
        <v>54</v>
      </c>
      <c r="S5918" s="26" t="s">
        <v>538</v>
      </c>
      <c r="T5918" s="54">
        <v>3.7610000000000001</v>
      </c>
      <c r="U5918" s="36" t="s">
        <v>930</v>
      </c>
      <c r="V5918" s="43">
        <v>6.25E-2</v>
      </c>
      <c r="W5918" s="43">
        <v>6.4180000000000001E-2</v>
      </c>
      <c r="X5918" s="26" t="s">
        <v>347</v>
      </c>
      <c r="Z5918" s="42">
        <v>4105000</v>
      </c>
      <c r="AA5918" s="42">
        <v>3.7964000000000002</v>
      </c>
      <c r="AB5918" s="42">
        <v>87.914199999999994</v>
      </c>
      <c r="AC5918" s="42">
        <v>0</v>
      </c>
      <c r="AD5918" s="42">
        <v>13700.7441</v>
      </c>
      <c r="AG5918" s="26" t="s">
        <v>15</v>
      </c>
      <c r="AH5918" s="43">
        <v>1.3366581007E-2</v>
      </c>
      <c r="AI5918" s="43">
        <v>5.0012113239999998E-3</v>
      </c>
      <c r="AJ5918" s="43">
        <v>1.4801822306447E-3</v>
      </c>
    </row>
    <row r="5919" spans="1:36" x14ac:dyDescent="0.2">
      <c r="A5919" s="26">
        <v>8694</v>
      </c>
      <c r="B5919" s="26">
        <v>12534</v>
      </c>
      <c r="C5919" s="26" t="s">
        <v>925</v>
      </c>
      <c r="D5919" s="26" t="s">
        <v>2304</v>
      </c>
      <c r="E5919" s="26" t="s">
        <v>204</v>
      </c>
      <c r="F5919" s="26" t="s">
        <v>2305</v>
      </c>
      <c r="G5919" s="26" t="s">
        <v>2306</v>
      </c>
      <c r="H5919" s="26" t="s">
        <v>69</v>
      </c>
      <c r="I5919" s="26" t="s">
        <v>114</v>
      </c>
      <c r="J5919" s="26" t="s">
        <v>56</v>
      </c>
      <c r="K5919" s="26" t="s">
        <v>97</v>
      </c>
      <c r="L5919" s="26" t="s">
        <v>433</v>
      </c>
      <c r="M5919" s="26" t="s">
        <v>218</v>
      </c>
      <c r="N5919" s="26" t="s">
        <v>475</v>
      </c>
      <c r="O5919" s="26" t="s">
        <v>57</v>
      </c>
      <c r="P5919" s="26" t="s">
        <v>929</v>
      </c>
      <c r="Q5919" s="26" t="s">
        <v>75</v>
      </c>
      <c r="R5919" s="26" t="s">
        <v>54</v>
      </c>
      <c r="S5919" s="26" t="s">
        <v>538</v>
      </c>
      <c r="T5919" s="54">
        <v>4.4459999999999997</v>
      </c>
      <c r="U5919" s="36" t="s">
        <v>670</v>
      </c>
      <c r="V5919" s="43">
        <v>6.25E-2</v>
      </c>
      <c r="W5919" s="43">
        <v>6.4630000000000007E-2</v>
      </c>
      <c r="X5919" s="26" t="s">
        <v>347</v>
      </c>
      <c r="Z5919" s="42">
        <v>3801000</v>
      </c>
      <c r="AA5919" s="42">
        <v>3.7964000000000002</v>
      </c>
      <c r="AB5919" s="42">
        <v>98.185000000000002</v>
      </c>
      <c r="AC5919" s="42">
        <v>0</v>
      </c>
      <c r="AD5919" s="42">
        <v>14168.209790000001</v>
      </c>
      <c r="AG5919" s="26" t="s">
        <v>15</v>
      </c>
      <c r="AH5919" s="43">
        <v>1.1402416196E-2</v>
      </c>
      <c r="AI5919" s="43">
        <v>5.1718513040000004E-3</v>
      </c>
      <c r="AJ5919" s="43">
        <v>1.5306856487600758E-3</v>
      </c>
    </row>
    <row r="5920" spans="1:36" x14ac:dyDescent="0.2">
      <c r="A5920" s="26">
        <v>8694</v>
      </c>
      <c r="B5920" s="26">
        <v>12534</v>
      </c>
      <c r="C5920" s="26" t="s">
        <v>931</v>
      </c>
      <c r="D5920" s="26" t="s">
        <v>932</v>
      </c>
      <c r="E5920" s="26" t="s">
        <v>204</v>
      </c>
      <c r="F5920" s="26" t="s">
        <v>933</v>
      </c>
      <c r="G5920" s="26" t="s">
        <v>934</v>
      </c>
      <c r="H5920" s="26" t="s">
        <v>69</v>
      </c>
      <c r="I5920" s="26" t="s">
        <v>114</v>
      </c>
      <c r="J5920" s="26" t="s">
        <v>56</v>
      </c>
      <c r="K5920" s="26" t="s">
        <v>167</v>
      </c>
      <c r="L5920" s="26" t="s">
        <v>433</v>
      </c>
      <c r="M5920" s="26" t="s">
        <v>218</v>
      </c>
      <c r="N5920" s="26" t="s">
        <v>82</v>
      </c>
      <c r="O5920" s="26" t="s">
        <v>57</v>
      </c>
      <c r="P5920" s="26" t="s">
        <v>154</v>
      </c>
      <c r="Q5920" s="26" t="s">
        <v>154</v>
      </c>
      <c r="R5920" s="26" t="s">
        <v>54</v>
      </c>
      <c r="S5920" s="26" t="s">
        <v>532</v>
      </c>
      <c r="T5920" s="54">
        <v>2.698</v>
      </c>
      <c r="U5920" s="36" t="s">
        <v>935</v>
      </c>
      <c r="V5920" s="43">
        <v>2.5000000000000001E-2</v>
      </c>
      <c r="W5920" s="43">
        <v>0</v>
      </c>
      <c r="X5920" s="26" t="s">
        <v>347</v>
      </c>
      <c r="Z5920" s="42">
        <v>1500000</v>
      </c>
      <c r="AA5920" s="42">
        <v>3.6469999999999998</v>
      </c>
      <c r="AB5920" s="42">
        <v>99.558999999999997</v>
      </c>
      <c r="AC5920" s="42">
        <v>0</v>
      </c>
      <c r="AD5920" s="42">
        <v>5446.3750899999995</v>
      </c>
      <c r="AG5920" s="26" t="s">
        <v>15</v>
      </c>
      <c r="AH5920" s="43">
        <v>3.3195388053999998E-2</v>
      </c>
      <c r="AI5920" s="43">
        <v>1.9881017100000001E-3</v>
      </c>
      <c r="AJ5920" s="43">
        <v>5.8840801425113316E-4</v>
      </c>
    </row>
    <row r="5921" spans="1:36" x14ac:dyDescent="0.2">
      <c r="A5921" s="26">
        <v>8694</v>
      </c>
      <c r="B5921" s="26">
        <v>14342</v>
      </c>
      <c r="C5921" s="26" t="s">
        <v>936</v>
      </c>
      <c r="D5921" s="26">
        <v>520043605</v>
      </c>
      <c r="E5921" s="26" t="s">
        <v>203</v>
      </c>
      <c r="F5921" s="26" t="s">
        <v>937</v>
      </c>
      <c r="G5921" s="26" t="s">
        <v>938</v>
      </c>
      <c r="H5921" s="26" t="s">
        <v>69</v>
      </c>
      <c r="I5921" s="26" t="s">
        <v>113</v>
      </c>
      <c r="J5921" s="26" t="s">
        <v>51</v>
      </c>
      <c r="K5921" s="26" t="s">
        <v>51</v>
      </c>
      <c r="L5921" s="26" t="s">
        <v>433</v>
      </c>
      <c r="M5921" s="26" t="s">
        <v>165</v>
      </c>
      <c r="N5921" s="26" t="s">
        <v>138</v>
      </c>
      <c r="O5921" s="26" t="s">
        <v>57</v>
      </c>
      <c r="P5921" s="26" t="s">
        <v>733</v>
      </c>
      <c r="Q5921" s="26" t="s">
        <v>59</v>
      </c>
      <c r="R5921" s="26" t="s">
        <v>54</v>
      </c>
      <c r="S5921" s="26" t="s">
        <v>531</v>
      </c>
      <c r="T5921" s="54">
        <v>5.4020000000000001</v>
      </c>
      <c r="U5921" s="36" t="s">
        <v>939</v>
      </c>
      <c r="V5921" s="43">
        <v>5.1499999999999997E-2</v>
      </c>
      <c r="W5921" s="43">
        <v>4.2799999999999998E-2</v>
      </c>
      <c r="X5921" s="26" t="s">
        <v>347</v>
      </c>
      <c r="Z5921" s="42">
        <v>1969307.74</v>
      </c>
      <c r="AA5921" s="42">
        <v>1</v>
      </c>
      <c r="AB5921" s="42">
        <v>146.41</v>
      </c>
      <c r="AC5921" s="42">
        <v>0</v>
      </c>
      <c r="AD5921" s="42">
        <v>2883.2634600000001</v>
      </c>
      <c r="AG5921" s="26" t="s">
        <v>15</v>
      </c>
      <c r="AH5921" s="43">
        <v>7.6882487599999995E-4</v>
      </c>
      <c r="AI5921" s="43">
        <v>9.4531810069999993E-3</v>
      </c>
      <c r="AJ5921" s="43">
        <v>4.7637753510290388E-3</v>
      </c>
    </row>
    <row r="5922" spans="1:36" x14ac:dyDescent="0.2">
      <c r="A5922" s="26">
        <v>8694</v>
      </c>
      <c r="B5922" s="26">
        <v>14342</v>
      </c>
      <c r="C5922" s="26" t="s">
        <v>766</v>
      </c>
      <c r="D5922" s="26">
        <v>520026683</v>
      </c>
      <c r="E5922" s="26" t="s">
        <v>203</v>
      </c>
      <c r="F5922" s="26" t="s">
        <v>952</v>
      </c>
      <c r="G5922" s="26" t="s">
        <v>953</v>
      </c>
      <c r="H5922" s="26" t="s">
        <v>69</v>
      </c>
      <c r="I5922" s="26" t="s">
        <v>113</v>
      </c>
      <c r="J5922" s="26" t="s">
        <v>51</v>
      </c>
      <c r="K5922" s="26" t="s">
        <v>51</v>
      </c>
      <c r="L5922" s="26" t="s">
        <v>433</v>
      </c>
      <c r="M5922" s="26" t="s">
        <v>165</v>
      </c>
      <c r="N5922" s="26" t="s">
        <v>357</v>
      </c>
      <c r="O5922" s="26" t="s">
        <v>57</v>
      </c>
      <c r="P5922" s="26" t="s">
        <v>728</v>
      </c>
      <c r="Q5922" s="26" t="s">
        <v>59</v>
      </c>
      <c r="R5922" s="26" t="s">
        <v>54</v>
      </c>
      <c r="S5922" s="26" t="s">
        <v>531</v>
      </c>
      <c r="T5922" s="54">
        <v>1.9319999999999999</v>
      </c>
      <c r="U5922" s="36">
        <v>46790</v>
      </c>
      <c r="V5922" s="43">
        <v>3.2000000000000001E-2</v>
      </c>
      <c r="W5922" s="43">
        <v>2.4400000000000002E-2</v>
      </c>
      <c r="X5922" s="26" t="s">
        <v>347</v>
      </c>
      <c r="Z5922" s="42">
        <v>137000</v>
      </c>
      <c r="AA5922" s="42">
        <v>1</v>
      </c>
      <c r="AB5922" s="42">
        <v>118.5</v>
      </c>
      <c r="AC5922" s="42">
        <v>0</v>
      </c>
      <c r="AD5922" s="42">
        <v>162.345</v>
      </c>
      <c r="AG5922" s="26" t="s">
        <v>15</v>
      </c>
      <c r="AH5922" s="43">
        <v>2.4812808100000002E-4</v>
      </c>
      <c r="AI5922" s="43">
        <v>5.3227070299999995E-4</v>
      </c>
      <c r="AJ5922" s="43">
        <v>2.682290814183208E-4</v>
      </c>
    </row>
    <row r="5923" spans="1:36" x14ac:dyDescent="0.2">
      <c r="A5923" s="26">
        <v>8694</v>
      </c>
      <c r="B5923" s="26">
        <v>14342</v>
      </c>
      <c r="C5923" s="26" t="s">
        <v>954</v>
      </c>
      <c r="D5923" s="26">
        <v>511659401</v>
      </c>
      <c r="E5923" s="26" t="s">
        <v>203</v>
      </c>
      <c r="F5923" s="26" t="s">
        <v>955</v>
      </c>
      <c r="G5923" s="26" t="s">
        <v>956</v>
      </c>
      <c r="H5923" s="26" t="s">
        <v>69</v>
      </c>
      <c r="I5923" s="26" t="s">
        <v>113</v>
      </c>
      <c r="J5923" s="26" t="s">
        <v>51</v>
      </c>
      <c r="K5923" s="26" t="s">
        <v>51</v>
      </c>
      <c r="L5923" s="26" t="s">
        <v>433</v>
      </c>
      <c r="M5923" s="26" t="s">
        <v>165</v>
      </c>
      <c r="N5923" s="26" t="s">
        <v>357</v>
      </c>
      <c r="O5923" s="26" t="s">
        <v>57</v>
      </c>
      <c r="P5923" s="26" t="s">
        <v>728</v>
      </c>
      <c r="Q5923" s="26" t="s">
        <v>59</v>
      </c>
      <c r="R5923" s="26" t="s">
        <v>54</v>
      </c>
      <c r="S5923" s="26" t="s">
        <v>531</v>
      </c>
      <c r="T5923" s="54">
        <v>1.9339999999999999</v>
      </c>
      <c r="U5923" s="36" t="s">
        <v>613</v>
      </c>
      <c r="V5923" s="43">
        <v>2.3400000000000001E-2</v>
      </c>
      <c r="W5923" s="43">
        <v>2.6800000000000001E-2</v>
      </c>
      <c r="X5923" s="26" t="s">
        <v>347</v>
      </c>
      <c r="Z5923" s="42">
        <v>2177732</v>
      </c>
      <c r="AA5923" s="42">
        <v>1</v>
      </c>
      <c r="AB5923" s="42">
        <v>116.51</v>
      </c>
      <c r="AC5923" s="42">
        <v>0</v>
      </c>
      <c r="AD5923" s="42">
        <v>2537.2755499999998</v>
      </c>
      <c r="AG5923" s="26" t="s">
        <v>15</v>
      </c>
      <c r="AH5923" s="43">
        <v>1.0323171480000001E-3</v>
      </c>
      <c r="AI5923" s="43">
        <v>8.3188114339999997E-3</v>
      </c>
      <c r="AJ5923" s="43">
        <v>4.1921284306979867E-3</v>
      </c>
    </row>
    <row r="5924" spans="1:36" x14ac:dyDescent="0.2">
      <c r="A5924" s="26">
        <v>8694</v>
      </c>
      <c r="B5924" s="26">
        <v>14342</v>
      </c>
      <c r="C5924" s="26" t="s">
        <v>705</v>
      </c>
      <c r="D5924" s="26">
        <v>510960719</v>
      </c>
      <c r="E5924" s="26" t="s">
        <v>203</v>
      </c>
      <c r="F5924" s="26" t="s">
        <v>760</v>
      </c>
      <c r="G5924" s="26" t="s">
        <v>761</v>
      </c>
      <c r="H5924" s="26" t="s">
        <v>69</v>
      </c>
      <c r="I5924" s="26" t="s">
        <v>113</v>
      </c>
      <c r="J5924" s="26" t="s">
        <v>51</v>
      </c>
      <c r="K5924" s="26" t="s">
        <v>51</v>
      </c>
      <c r="L5924" s="26" t="s">
        <v>433</v>
      </c>
      <c r="M5924" s="26" t="s">
        <v>165</v>
      </c>
      <c r="N5924" s="26" t="s">
        <v>357</v>
      </c>
      <c r="O5924" s="26" t="s">
        <v>57</v>
      </c>
      <c r="P5924" s="26" t="s">
        <v>762</v>
      </c>
      <c r="Q5924" s="26" t="s">
        <v>59</v>
      </c>
      <c r="R5924" s="26" t="s">
        <v>54</v>
      </c>
      <c r="S5924" s="26" t="s">
        <v>531</v>
      </c>
      <c r="T5924" s="54">
        <v>0.247</v>
      </c>
      <c r="U5924" s="36">
        <v>45661</v>
      </c>
      <c r="V5924" s="43">
        <v>6.4999999999999997E-3</v>
      </c>
      <c r="W5924" s="43">
        <v>2.9700000000000001E-2</v>
      </c>
      <c r="X5924" s="26" t="s">
        <v>347</v>
      </c>
      <c r="Z5924" s="42">
        <v>200000</v>
      </c>
      <c r="AA5924" s="42">
        <v>1</v>
      </c>
      <c r="AB5924" s="42">
        <v>114.76</v>
      </c>
      <c r="AC5924" s="42">
        <v>0</v>
      </c>
      <c r="AD5924" s="42">
        <v>229.52</v>
      </c>
      <c r="AG5924" s="26" t="s">
        <v>15</v>
      </c>
      <c r="AH5924" s="43">
        <v>3.6637508399999999E-4</v>
      </c>
      <c r="AI5924" s="43">
        <v>7.52513301E-4</v>
      </c>
      <c r="AJ5924" s="43">
        <v>3.7921672220969535E-4</v>
      </c>
    </row>
    <row r="5925" spans="1:36" x14ac:dyDescent="0.2">
      <c r="A5925" s="26">
        <v>8694</v>
      </c>
      <c r="B5925" s="26">
        <v>14342</v>
      </c>
      <c r="C5925" s="26" t="s">
        <v>721</v>
      </c>
      <c r="D5925" s="26">
        <v>520036104</v>
      </c>
      <c r="E5925" s="26" t="s">
        <v>203</v>
      </c>
      <c r="F5925" s="26" t="s">
        <v>957</v>
      </c>
      <c r="G5925" s="26" t="s">
        <v>958</v>
      </c>
      <c r="H5925" s="26" t="s">
        <v>69</v>
      </c>
      <c r="I5925" s="26" t="s">
        <v>113</v>
      </c>
      <c r="J5925" s="26" t="s">
        <v>51</v>
      </c>
      <c r="K5925" s="26" t="s">
        <v>51</v>
      </c>
      <c r="L5925" s="26" t="s">
        <v>433</v>
      </c>
      <c r="M5925" s="26" t="s">
        <v>165</v>
      </c>
      <c r="N5925" s="26" t="s">
        <v>84</v>
      </c>
      <c r="O5925" s="26" t="s">
        <v>57</v>
      </c>
      <c r="P5925" s="26" t="s">
        <v>724</v>
      </c>
      <c r="Q5925" s="26" t="s">
        <v>59</v>
      </c>
      <c r="R5925" s="26" t="s">
        <v>54</v>
      </c>
      <c r="S5925" s="26" t="s">
        <v>531</v>
      </c>
      <c r="T5925" s="54">
        <v>2.6040000000000001</v>
      </c>
      <c r="U5925" s="36">
        <v>47123</v>
      </c>
      <c r="V5925" s="43">
        <v>3.9E-2</v>
      </c>
      <c r="W5925" s="43">
        <v>3.1600000000000003E-2</v>
      </c>
      <c r="X5925" s="26" t="s">
        <v>347</v>
      </c>
      <c r="Z5925" s="42">
        <v>2036013</v>
      </c>
      <c r="AA5925" s="42">
        <v>1</v>
      </c>
      <c r="AB5925" s="42">
        <v>118.87</v>
      </c>
      <c r="AC5925" s="42">
        <v>0</v>
      </c>
      <c r="AD5925" s="42">
        <v>2420.20865</v>
      </c>
      <c r="AG5925" s="26" t="s">
        <v>15</v>
      </c>
      <c r="AH5925" s="43">
        <v>1.427459556E-3</v>
      </c>
      <c r="AI5925" s="43">
        <v>7.9349912900000003E-3</v>
      </c>
      <c r="AJ5925" s="43">
        <v>3.9987085714384444E-3</v>
      </c>
    </row>
    <row r="5926" spans="1:36" x14ac:dyDescent="0.2">
      <c r="A5926" s="26">
        <v>8694</v>
      </c>
      <c r="B5926" s="26">
        <v>14342</v>
      </c>
      <c r="C5926" s="26" t="s">
        <v>959</v>
      </c>
      <c r="D5926" s="26">
        <v>514892801</v>
      </c>
      <c r="E5926" s="26" t="s">
        <v>203</v>
      </c>
      <c r="F5926" s="26" t="s">
        <v>960</v>
      </c>
      <c r="G5926" s="26" t="s">
        <v>961</v>
      </c>
      <c r="H5926" s="26" t="s">
        <v>69</v>
      </c>
      <c r="I5926" s="26" t="s">
        <v>112</v>
      </c>
      <c r="J5926" s="26" t="s">
        <v>51</v>
      </c>
      <c r="K5926" s="26" t="s">
        <v>51</v>
      </c>
      <c r="L5926" s="26" t="s">
        <v>433</v>
      </c>
      <c r="M5926" s="26" t="s">
        <v>165</v>
      </c>
      <c r="N5926" s="26" t="s">
        <v>136</v>
      </c>
      <c r="O5926" s="26" t="s">
        <v>57</v>
      </c>
      <c r="P5926" s="26" t="s">
        <v>737</v>
      </c>
      <c r="Q5926" s="26" t="s">
        <v>59</v>
      </c>
      <c r="R5926" s="26" t="s">
        <v>54</v>
      </c>
      <c r="S5926" s="26" t="s">
        <v>531</v>
      </c>
      <c r="T5926" s="54">
        <v>0.74</v>
      </c>
      <c r="U5926" s="36">
        <v>45667</v>
      </c>
      <c r="V5926" s="43">
        <v>3.3500000000000002E-2</v>
      </c>
      <c r="W5926" s="43">
        <v>5.3999999999999999E-2</v>
      </c>
      <c r="X5926" s="26" t="s">
        <v>347</v>
      </c>
      <c r="Z5926" s="42">
        <v>121919</v>
      </c>
      <c r="AA5926" s="42">
        <v>1</v>
      </c>
      <c r="AB5926" s="42">
        <v>99.41</v>
      </c>
      <c r="AC5926" s="42">
        <v>0</v>
      </c>
      <c r="AD5926" s="42">
        <v>121.19968</v>
      </c>
      <c r="AG5926" s="26" t="s">
        <v>15</v>
      </c>
      <c r="AH5926" s="43">
        <v>1.7742137330000001E-3</v>
      </c>
      <c r="AI5926" s="43">
        <v>3.9737003799999998E-4</v>
      </c>
      <c r="AJ5926" s="43">
        <v>2.0024810640669212E-4</v>
      </c>
    </row>
    <row r="5927" spans="1:36" x14ac:dyDescent="0.2">
      <c r="A5927" s="26">
        <v>8694</v>
      </c>
      <c r="B5927" s="26">
        <v>14342</v>
      </c>
      <c r="C5927" s="26" t="s">
        <v>964</v>
      </c>
      <c r="D5927" s="26">
        <v>513821488</v>
      </c>
      <c r="E5927" s="26" t="s">
        <v>203</v>
      </c>
      <c r="F5927" s="26" t="s">
        <v>965</v>
      </c>
      <c r="G5927" s="26" t="s">
        <v>966</v>
      </c>
      <c r="H5927" s="26" t="s">
        <v>69</v>
      </c>
      <c r="I5927" s="26" t="s">
        <v>113</v>
      </c>
      <c r="J5927" s="26" t="s">
        <v>51</v>
      </c>
      <c r="K5927" s="26" t="s">
        <v>51</v>
      </c>
      <c r="L5927" s="26" t="s">
        <v>433</v>
      </c>
      <c r="M5927" s="26" t="s">
        <v>165</v>
      </c>
      <c r="N5927" s="26" t="s">
        <v>357</v>
      </c>
      <c r="O5927" s="26" t="s">
        <v>57</v>
      </c>
      <c r="P5927" s="26" t="s">
        <v>728</v>
      </c>
      <c r="Q5927" s="26" t="s">
        <v>59</v>
      </c>
      <c r="R5927" s="26" t="s">
        <v>54</v>
      </c>
      <c r="S5927" s="26" t="s">
        <v>531</v>
      </c>
      <c r="T5927" s="54">
        <v>1.883</v>
      </c>
      <c r="U5927" s="36" t="s">
        <v>967</v>
      </c>
      <c r="V5927" s="43">
        <v>0.04</v>
      </c>
      <c r="W5927" s="43">
        <v>2.69E-2</v>
      </c>
      <c r="X5927" s="26" t="s">
        <v>347</v>
      </c>
      <c r="Z5927" s="42">
        <v>1390260.97</v>
      </c>
      <c r="AA5927" s="42">
        <v>1</v>
      </c>
      <c r="AB5927" s="42">
        <v>120.13</v>
      </c>
      <c r="AC5927" s="42">
        <v>0</v>
      </c>
      <c r="AD5927" s="42">
        <v>1670.1205</v>
      </c>
      <c r="AG5927" s="26" t="s">
        <v>15</v>
      </c>
      <c r="AH5927" s="43">
        <v>1.4443474239999999E-3</v>
      </c>
      <c r="AI5927" s="43">
        <v>5.4757227729999997E-3</v>
      </c>
      <c r="AJ5927" s="43">
        <v>2.759400582542774E-3</v>
      </c>
    </row>
    <row r="5928" spans="1:36" x14ac:dyDescent="0.2">
      <c r="A5928" s="26">
        <v>8694</v>
      </c>
      <c r="B5928" s="26">
        <v>14342</v>
      </c>
      <c r="C5928" s="26" t="s">
        <v>766</v>
      </c>
      <c r="D5928" s="26">
        <v>520026683</v>
      </c>
      <c r="E5928" s="26" t="s">
        <v>203</v>
      </c>
      <c r="F5928" s="26" t="s">
        <v>767</v>
      </c>
      <c r="G5928" s="26" t="s">
        <v>768</v>
      </c>
      <c r="H5928" s="26" t="s">
        <v>69</v>
      </c>
      <c r="I5928" s="26" t="s">
        <v>112</v>
      </c>
      <c r="J5928" s="26" t="s">
        <v>51</v>
      </c>
      <c r="K5928" s="26" t="s">
        <v>51</v>
      </c>
      <c r="L5928" s="26" t="s">
        <v>433</v>
      </c>
      <c r="M5928" s="26" t="s">
        <v>165</v>
      </c>
      <c r="N5928" s="26" t="s">
        <v>357</v>
      </c>
      <c r="O5928" s="26" t="s">
        <v>57</v>
      </c>
      <c r="P5928" s="26" t="s">
        <v>728</v>
      </c>
      <c r="Q5928" s="26" t="s">
        <v>59</v>
      </c>
      <c r="R5928" s="26" t="s">
        <v>54</v>
      </c>
      <c r="S5928" s="26" t="s">
        <v>531</v>
      </c>
      <c r="T5928" s="54">
        <v>1.008</v>
      </c>
      <c r="U5928" s="36">
        <v>46113</v>
      </c>
      <c r="V5928" s="43">
        <v>3.39E-2</v>
      </c>
      <c r="W5928" s="43">
        <v>4.4299999999999999E-2</v>
      </c>
      <c r="X5928" s="26" t="s">
        <v>347</v>
      </c>
      <c r="Z5928" s="42">
        <v>172713</v>
      </c>
      <c r="AA5928" s="42">
        <v>1</v>
      </c>
      <c r="AB5928" s="42">
        <v>98.97</v>
      </c>
      <c r="AC5928" s="42">
        <v>6.74444</v>
      </c>
      <c r="AD5928" s="42">
        <v>177.67850000000001</v>
      </c>
      <c r="AG5928" s="26" t="s">
        <v>15</v>
      </c>
      <c r="AH5928" s="43">
        <v>1.0571278330000001E-3</v>
      </c>
      <c r="AI5928" s="43">
        <v>5.8254371899999998E-4</v>
      </c>
      <c r="AJ5928" s="43">
        <v>2.93563342528474E-4</v>
      </c>
    </row>
    <row r="5929" spans="1:36" x14ac:dyDescent="0.2">
      <c r="A5929" s="26">
        <v>8694</v>
      </c>
      <c r="B5929" s="26">
        <v>14342</v>
      </c>
      <c r="C5929" s="26" t="s">
        <v>964</v>
      </c>
      <c r="D5929" s="26">
        <v>513821488</v>
      </c>
      <c r="E5929" s="26" t="s">
        <v>203</v>
      </c>
      <c r="F5929" s="26" t="s">
        <v>968</v>
      </c>
      <c r="G5929" s="26" t="s">
        <v>969</v>
      </c>
      <c r="H5929" s="26" t="s">
        <v>69</v>
      </c>
      <c r="I5929" s="26" t="s">
        <v>113</v>
      </c>
      <c r="J5929" s="26" t="s">
        <v>51</v>
      </c>
      <c r="K5929" s="26" t="s">
        <v>51</v>
      </c>
      <c r="L5929" s="26" t="s">
        <v>433</v>
      </c>
      <c r="M5929" s="26" t="s">
        <v>165</v>
      </c>
      <c r="N5929" s="26" t="s">
        <v>357</v>
      </c>
      <c r="O5929" s="26" t="s">
        <v>57</v>
      </c>
      <c r="P5929" s="26" t="s">
        <v>728</v>
      </c>
      <c r="Q5929" s="26" t="s">
        <v>59</v>
      </c>
      <c r="R5929" s="26" t="s">
        <v>54</v>
      </c>
      <c r="S5929" s="26" t="s">
        <v>531</v>
      </c>
      <c r="T5929" s="54">
        <v>3.2320000000000002</v>
      </c>
      <c r="U5929" s="36" t="s">
        <v>970</v>
      </c>
      <c r="V5929" s="43">
        <v>3.5000000000000003E-2</v>
      </c>
      <c r="W5929" s="43">
        <v>2.7400000000000001E-2</v>
      </c>
      <c r="X5929" s="26" t="s">
        <v>347</v>
      </c>
      <c r="Z5929" s="42">
        <v>36811.760000000002</v>
      </c>
      <c r="AA5929" s="42">
        <v>1</v>
      </c>
      <c r="AB5929" s="42">
        <v>121.21</v>
      </c>
      <c r="AC5929" s="42">
        <v>0</v>
      </c>
      <c r="AD5929" s="42">
        <v>44.619529999999997</v>
      </c>
      <c r="AG5929" s="26" t="s">
        <v>15</v>
      </c>
      <c r="AH5929" s="43">
        <v>4.2749221471528E-5</v>
      </c>
      <c r="AI5929" s="43">
        <v>1.46291346E-4</v>
      </c>
      <c r="AJ5929" s="43">
        <v>7.3721121963825237E-5</v>
      </c>
    </row>
    <row r="5930" spans="1:36" x14ac:dyDescent="0.2">
      <c r="A5930" s="26">
        <v>8694</v>
      </c>
      <c r="B5930" s="26">
        <v>14342</v>
      </c>
      <c r="C5930" s="26" t="s">
        <v>705</v>
      </c>
      <c r="D5930" s="26">
        <v>510960719</v>
      </c>
      <c r="E5930" s="26" t="s">
        <v>203</v>
      </c>
      <c r="F5930" s="26" t="s">
        <v>971</v>
      </c>
      <c r="G5930" s="26" t="s">
        <v>972</v>
      </c>
      <c r="H5930" s="26" t="s">
        <v>69</v>
      </c>
      <c r="I5930" s="26" t="s">
        <v>113</v>
      </c>
      <c r="J5930" s="26" t="s">
        <v>51</v>
      </c>
      <c r="K5930" s="26" t="s">
        <v>51</v>
      </c>
      <c r="L5930" s="26" t="s">
        <v>433</v>
      </c>
      <c r="M5930" s="26" t="s">
        <v>165</v>
      </c>
      <c r="N5930" s="26" t="s">
        <v>357</v>
      </c>
      <c r="O5930" s="26" t="s">
        <v>57</v>
      </c>
      <c r="P5930" s="26" t="s">
        <v>708</v>
      </c>
      <c r="Q5930" s="26" t="s">
        <v>64</v>
      </c>
      <c r="R5930" s="26" t="s">
        <v>54</v>
      </c>
      <c r="S5930" s="26" t="s">
        <v>531</v>
      </c>
      <c r="T5930" s="54">
        <v>2.9140000000000001</v>
      </c>
      <c r="U5930" s="36">
        <v>47610</v>
      </c>
      <c r="V5930" s="43">
        <v>1.34E-2</v>
      </c>
      <c r="W5930" s="43">
        <v>2.58E-2</v>
      </c>
      <c r="X5930" s="26" t="s">
        <v>347</v>
      </c>
      <c r="Z5930" s="42">
        <v>3639988</v>
      </c>
      <c r="AA5930" s="42">
        <v>1</v>
      </c>
      <c r="AB5930" s="42">
        <v>112.66</v>
      </c>
      <c r="AC5930" s="42">
        <v>40.817749999999997</v>
      </c>
      <c r="AD5930" s="42">
        <v>4141.6282300000003</v>
      </c>
      <c r="AG5930" s="26" t="s">
        <v>15</v>
      </c>
      <c r="AH5930" s="43">
        <v>1.498075601E-3</v>
      </c>
      <c r="AI5930" s="43">
        <v>1.3578905245E-2</v>
      </c>
      <c r="AJ5930" s="43">
        <v>6.8428663384094736E-3</v>
      </c>
    </row>
    <row r="5931" spans="1:36" x14ac:dyDescent="0.2">
      <c r="A5931" s="26">
        <v>8694</v>
      </c>
      <c r="B5931" s="26">
        <v>14342</v>
      </c>
      <c r="C5931" s="26" t="s">
        <v>725</v>
      </c>
      <c r="D5931" s="26">
        <v>514290345</v>
      </c>
      <c r="E5931" s="26" t="s">
        <v>203</v>
      </c>
      <c r="F5931" s="26" t="s">
        <v>726</v>
      </c>
      <c r="G5931" s="26" t="s">
        <v>727</v>
      </c>
      <c r="H5931" s="26" t="s">
        <v>69</v>
      </c>
      <c r="I5931" s="26" t="s">
        <v>112</v>
      </c>
      <c r="J5931" s="26" t="s">
        <v>51</v>
      </c>
      <c r="K5931" s="26" t="s">
        <v>51</v>
      </c>
      <c r="L5931" s="26" t="s">
        <v>433</v>
      </c>
      <c r="M5931" s="26" t="s">
        <v>165</v>
      </c>
      <c r="N5931" s="26" t="s">
        <v>141</v>
      </c>
      <c r="O5931" s="26" t="s">
        <v>57</v>
      </c>
      <c r="P5931" s="26" t="s">
        <v>728</v>
      </c>
      <c r="Q5931" s="26" t="s">
        <v>59</v>
      </c>
      <c r="R5931" s="26" t="s">
        <v>54</v>
      </c>
      <c r="S5931" s="26" t="s">
        <v>531</v>
      </c>
      <c r="T5931" s="54">
        <v>0.56899999999999995</v>
      </c>
      <c r="U5931" s="36" t="s">
        <v>729</v>
      </c>
      <c r="V5931" s="43">
        <v>3.61E-2</v>
      </c>
      <c r="W5931" s="43">
        <v>5.0200000000000002E-2</v>
      </c>
      <c r="X5931" s="26" t="s">
        <v>347</v>
      </c>
      <c r="Z5931" s="42">
        <v>499628</v>
      </c>
      <c r="AA5931" s="42">
        <v>1</v>
      </c>
      <c r="AB5931" s="42">
        <v>100.76</v>
      </c>
      <c r="AC5931" s="42">
        <v>0</v>
      </c>
      <c r="AD5931" s="42">
        <v>503.42516999999998</v>
      </c>
      <c r="AG5931" s="26" t="s">
        <v>15</v>
      </c>
      <c r="AH5931" s="43">
        <v>6.5098110700000003E-4</v>
      </c>
      <c r="AI5931" s="43">
        <v>1.650549567E-3</v>
      </c>
      <c r="AJ5931" s="43">
        <v>8.3176735293333324E-4</v>
      </c>
    </row>
    <row r="5932" spans="1:36" x14ac:dyDescent="0.2">
      <c r="A5932" s="26">
        <v>8694</v>
      </c>
      <c r="B5932" s="26">
        <v>14342</v>
      </c>
      <c r="C5932" s="26" t="s">
        <v>769</v>
      </c>
      <c r="D5932" s="26">
        <v>513765859</v>
      </c>
      <c r="E5932" s="26" t="s">
        <v>203</v>
      </c>
      <c r="F5932" s="26" t="s">
        <v>770</v>
      </c>
      <c r="G5932" s="26" t="s">
        <v>771</v>
      </c>
      <c r="H5932" s="26" t="s">
        <v>69</v>
      </c>
      <c r="I5932" s="26" t="s">
        <v>113</v>
      </c>
      <c r="J5932" s="26" t="s">
        <v>51</v>
      </c>
      <c r="K5932" s="26" t="s">
        <v>51</v>
      </c>
      <c r="L5932" s="26" t="s">
        <v>433</v>
      </c>
      <c r="M5932" s="26" t="s">
        <v>165</v>
      </c>
      <c r="N5932" s="26" t="s">
        <v>357</v>
      </c>
      <c r="O5932" s="26" t="s">
        <v>57</v>
      </c>
      <c r="P5932" s="26" t="s">
        <v>733</v>
      </c>
      <c r="Q5932" s="26" t="s">
        <v>59</v>
      </c>
      <c r="R5932" s="26" t="s">
        <v>54</v>
      </c>
      <c r="S5932" s="26" t="s">
        <v>531</v>
      </c>
      <c r="T5932" s="54">
        <v>1.393</v>
      </c>
      <c r="U5932" s="36" t="s">
        <v>772</v>
      </c>
      <c r="V5932" s="43">
        <v>2.1499999999999998E-2</v>
      </c>
      <c r="W5932" s="43">
        <v>2.58E-2</v>
      </c>
      <c r="X5932" s="26" t="s">
        <v>347</v>
      </c>
      <c r="Z5932" s="42">
        <v>713942.86</v>
      </c>
      <c r="AA5932" s="42">
        <v>1</v>
      </c>
      <c r="AB5932" s="42">
        <v>116.4</v>
      </c>
      <c r="AC5932" s="42">
        <v>0</v>
      </c>
      <c r="AD5932" s="42">
        <v>831.02949000000001</v>
      </c>
      <c r="AG5932" s="26" t="s">
        <v>15</v>
      </c>
      <c r="AH5932" s="43">
        <v>5.0962137900000004E-4</v>
      </c>
      <c r="AI5932" s="43">
        <v>2.7246459779999999E-3</v>
      </c>
      <c r="AJ5932" s="43">
        <v>1.3730406032476247E-3</v>
      </c>
    </row>
    <row r="5933" spans="1:36" x14ac:dyDescent="0.2">
      <c r="A5933" s="26">
        <v>8694</v>
      </c>
      <c r="B5933" s="26">
        <v>14342</v>
      </c>
      <c r="C5933" s="26" t="s">
        <v>763</v>
      </c>
      <c r="D5933" s="26">
        <v>513623314</v>
      </c>
      <c r="E5933" s="26" t="s">
        <v>203</v>
      </c>
      <c r="F5933" s="26" t="s">
        <v>2350</v>
      </c>
      <c r="G5933" s="26" t="s">
        <v>2351</v>
      </c>
      <c r="H5933" s="26" t="s">
        <v>69</v>
      </c>
      <c r="I5933" s="26" t="s">
        <v>113</v>
      </c>
      <c r="J5933" s="26" t="s">
        <v>51</v>
      </c>
      <c r="K5933" s="26" t="s">
        <v>51</v>
      </c>
      <c r="L5933" s="26" t="s">
        <v>433</v>
      </c>
      <c r="M5933" s="26" t="s">
        <v>165</v>
      </c>
      <c r="N5933" s="26" t="s">
        <v>357</v>
      </c>
      <c r="O5933" s="26" t="s">
        <v>57</v>
      </c>
      <c r="P5933" s="26" t="s">
        <v>733</v>
      </c>
      <c r="Q5933" s="26" t="s">
        <v>59</v>
      </c>
      <c r="R5933" s="26" t="s">
        <v>54</v>
      </c>
      <c r="S5933" s="26" t="s">
        <v>531</v>
      </c>
      <c r="T5933" s="54">
        <v>1.4490000000000001</v>
      </c>
      <c r="U5933" s="36" t="s">
        <v>2352</v>
      </c>
      <c r="V5933" s="43">
        <v>1.95E-2</v>
      </c>
      <c r="W5933" s="43">
        <v>2.29E-2</v>
      </c>
      <c r="X5933" s="26" t="s">
        <v>347</v>
      </c>
      <c r="Z5933" s="42">
        <v>860782.55</v>
      </c>
      <c r="AA5933" s="42">
        <v>1</v>
      </c>
      <c r="AB5933" s="42">
        <v>115.79</v>
      </c>
      <c r="AC5933" s="42">
        <v>0</v>
      </c>
      <c r="AD5933" s="42">
        <v>996.70011</v>
      </c>
      <c r="AG5933" s="26" t="s">
        <v>15</v>
      </c>
      <c r="AH5933" s="43">
        <v>2.5561344650000001E-3</v>
      </c>
      <c r="AI5933" s="43">
        <v>3.2678201899999999E-3</v>
      </c>
      <c r="AJ5933" s="43">
        <v>1.6467643287741496E-3</v>
      </c>
    </row>
    <row r="5934" spans="1:36" x14ac:dyDescent="0.2">
      <c r="A5934" s="26">
        <v>8694</v>
      </c>
      <c r="B5934" s="26">
        <v>14342</v>
      </c>
      <c r="C5934" s="26" t="s">
        <v>730</v>
      </c>
      <c r="D5934" s="26">
        <v>514065283</v>
      </c>
      <c r="E5934" s="26" t="s">
        <v>203</v>
      </c>
      <c r="F5934" s="26" t="s">
        <v>731</v>
      </c>
      <c r="G5934" s="26" t="s">
        <v>732</v>
      </c>
      <c r="H5934" s="26" t="s">
        <v>69</v>
      </c>
      <c r="I5934" s="26" t="s">
        <v>112</v>
      </c>
      <c r="J5934" s="26" t="s">
        <v>51</v>
      </c>
      <c r="K5934" s="26" t="s">
        <v>51</v>
      </c>
      <c r="L5934" s="26" t="s">
        <v>433</v>
      </c>
      <c r="M5934" s="26" t="s">
        <v>165</v>
      </c>
      <c r="N5934" s="26" t="s">
        <v>68</v>
      </c>
      <c r="O5934" s="26" t="s">
        <v>57</v>
      </c>
      <c r="P5934" s="26" t="s">
        <v>733</v>
      </c>
      <c r="Q5934" s="26" t="s">
        <v>59</v>
      </c>
      <c r="R5934" s="26" t="s">
        <v>54</v>
      </c>
      <c r="S5934" s="26" t="s">
        <v>531</v>
      </c>
      <c r="T5934" s="54">
        <v>1.746</v>
      </c>
      <c r="U5934" s="36">
        <v>46396</v>
      </c>
      <c r="V5934" s="43">
        <v>2.3E-2</v>
      </c>
      <c r="W5934" s="43">
        <v>5.0799999999999998E-2</v>
      </c>
      <c r="X5934" s="26" t="s">
        <v>347</v>
      </c>
      <c r="Z5934" s="42">
        <v>4417340.3899999997</v>
      </c>
      <c r="AA5934" s="42">
        <v>1</v>
      </c>
      <c r="AB5934" s="42">
        <v>96.16</v>
      </c>
      <c r="AC5934" s="42">
        <v>0</v>
      </c>
      <c r="AD5934" s="42">
        <v>4247.7145200000004</v>
      </c>
      <c r="AG5934" s="26" t="s">
        <v>15</v>
      </c>
      <c r="AH5934" s="43">
        <v>4.0825914890000002E-3</v>
      </c>
      <c r="AI5934" s="43">
        <v>1.3926723929E-2</v>
      </c>
      <c r="AJ5934" s="43">
        <v>7.0181438530713212E-3</v>
      </c>
    </row>
    <row r="5935" spans="1:36" x14ac:dyDescent="0.2">
      <c r="A5935" s="26">
        <v>8694</v>
      </c>
      <c r="B5935" s="26">
        <v>14342</v>
      </c>
      <c r="C5935" s="26" t="s">
        <v>713</v>
      </c>
      <c r="D5935" s="26">
        <v>510560188</v>
      </c>
      <c r="E5935" s="26" t="s">
        <v>203</v>
      </c>
      <c r="F5935" s="26" t="s">
        <v>1011</v>
      </c>
      <c r="G5935" s="26" t="s">
        <v>1012</v>
      </c>
      <c r="H5935" s="26" t="s">
        <v>69</v>
      </c>
      <c r="I5935" s="26" t="s">
        <v>113</v>
      </c>
      <c r="J5935" s="26" t="s">
        <v>51</v>
      </c>
      <c r="K5935" s="26" t="s">
        <v>51</v>
      </c>
      <c r="L5935" s="26" t="s">
        <v>433</v>
      </c>
      <c r="M5935" s="26" t="s">
        <v>165</v>
      </c>
      <c r="N5935" s="26" t="s">
        <v>358</v>
      </c>
      <c r="O5935" s="26" t="s">
        <v>57</v>
      </c>
      <c r="P5935" s="26" t="s">
        <v>750</v>
      </c>
      <c r="Q5935" s="26" t="s">
        <v>64</v>
      </c>
      <c r="R5935" s="26" t="s">
        <v>54</v>
      </c>
      <c r="S5935" s="26" t="s">
        <v>531</v>
      </c>
      <c r="T5935" s="54">
        <v>1.54</v>
      </c>
      <c r="U5935" s="36" t="s">
        <v>1013</v>
      </c>
      <c r="V5935" s="43">
        <v>2.5700000000000001E-2</v>
      </c>
      <c r="W5935" s="43">
        <v>2.8799999999999999E-2</v>
      </c>
      <c r="X5935" s="26" t="s">
        <v>347</v>
      </c>
      <c r="Z5935" s="42">
        <v>641695.76</v>
      </c>
      <c r="AA5935" s="42">
        <v>1</v>
      </c>
      <c r="AB5935" s="42">
        <v>116.39</v>
      </c>
      <c r="AC5935" s="42">
        <v>0</v>
      </c>
      <c r="AD5935" s="42">
        <v>746.86969999999997</v>
      </c>
      <c r="AG5935" s="26" t="s">
        <v>15</v>
      </c>
      <c r="AH5935" s="43">
        <v>6.0760569800000002E-4</v>
      </c>
      <c r="AI5935" s="43">
        <v>2.4487163799999999E-3</v>
      </c>
      <c r="AJ5935" s="43">
        <v>1.2339904128256295E-3</v>
      </c>
    </row>
    <row r="5936" spans="1:36" x14ac:dyDescent="0.2">
      <c r="A5936" s="26">
        <v>8694</v>
      </c>
      <c r="B5936" s="26">
        <v>14342</v>
      </c>
      <c r="C5936" s="26" t="s">
        <v>999</v>
      </c>
      <c r="D5936" s="26">
        <v>515334662</v>
      </c>
      <c r="E5936" s="26" t="s">
        <v>203</v>
      </c>
      <c r="F5936" s="26" t="s">
        <v>1014</v>
      </c>
      <c r="G5936" s="26" t="s">
        <v>1015</v>
      </c>
      <c r="H5936" s="26" t="s">
        <v>69</v>
      </c>
      <c r="I5936" s="26" t="s">
        <v>114</v>
      </c>
      <c r="J5936" s="26" t="s">
        <v>51</v>
      </c>
      <c r="K5936" s="26" t="s">
        <v>51</v>
      </c>
      <c r="L5936" s="26" t="s">
        <v>433</v>
      </c>
      <c r="M5936" s="26" t="s">
        <v>165</v>
      </c>
      <c r="N5936" s="26" t="s">
        <v>140</v>
      </c>
      <c r="O5936" s="26" t="s">
        <v>57</v>
      </c>
      <c r="P5936" s="26" t="s">
        <v>776</v>
      </c>
      <c r="Q5936" s="26" t="s">
        <v>64</v>
      </c>
      <c r="R5936" s="26" t="s">
        <v>54</v>
      </c>
      <c r="S5936" s="26" t="s">
        <v>531</v>
      </c>
      <c r="T5936" s="54">
        <v>2.8769999999999998</v>
      </c>
      <c r="U5936" s="36" t="s">
        <v>1002</v>
      </c>
      <c r="V5936" s="43">
        <v>4.6899999999999997E-2</v>
      </c>
      <c r="W5936" s="43">
        <v>7.4399999999999994E-2</v>
      </c>
      <c r="X5936" s="26" t="s">
        <v>347</v>
      </c>
      <c r="Z5936" s="42">
        <v>42154.1</v>
      </c>
      <c r="AA5936" s="42">
        <v>1</v>
      </c>
      <c r="AB5936" s="42">
        <v>99.5</v>
      </c>
      <c r="AC5936" s="42">
        <v>0</v>
      </c>
      <c r="AD5936" s="42">
        <v>41.943330000000003</v>
      </c>
      <c r="AG5936" s="26" t="s">
        <v>15</v>
      </c>
      <c r="AH5936" s="43">
        <v>3.6687212579676101E-5</v>
      </c>
      <c r="AI5936" s="43">
        <v>1.3751705099999999E-4</v>
      </c>
      <c r="AJ5936" s="43">
        <v>6.9299460269952863E-5</v>
      </c>
    </row>
    <row r="5937" spans="1:36" x14ac:dyDescent="0.2">
      <c r="A5937" s="26">
        <v>8694</v>
      </c>
      <c r="B5937" s="26">
        <v>14342</v>
      </c>
      <c r="C5937" s="26" t="s">
        <v>1022</v>
      </c>
      <c r="D5937" s="26">
        <v>513436394</v>
      </c>
      <c r="E5937" s="26" t="s">
        <v>203</v>
      </c>
      <c r="F5937" s="26" t="s">
        <v>1023</v>
      </c>
      <c r="G5937" s="26" t="s">
        <v>1024</v>
      </c>
      <c r="H5937" s="26" t="s">
        <v>69</v>
      </c>
      <c r="I5937" s="26" t="s">
        <v>113</v>
      </c>
      <c r="J5937" s="26" t="s">
        <v>51</v>
      </c>
      <c r="K5937" s="26" t="s">
        <v>51</v>
      </c>
      <c r="L5937" s="26" t="s">
        <v>433</v>
      </c>
      <c r="M5937" s="26" t="s">
        <v>165</v>
      </c>
      <c r="N5937" s="26" t="s">
        <v>131</v>
      </c>
      <c r="O5937" s="26" t="s">
        <v>57</v>
      </c>
      <c r="P5937" s="26" t="s">
        <v>708</v>
      </c>
      <c r="Q5937" s="26" t="s">
        <v>64</v>
      </c>
      <c r="R5937" s="26" t="s">
        <v>54</v>
      </c>
      <c r="S5937" s="26" t="s">
        <v>531</v>
      </c>
      <c r="T5937" s="54">
        <v>5.351</v>
      </c>
      <c r="U5937" s="36" t="s">
        <v>1025</v>
      </c>
      <c r="V5937" s="43">
        <v>2.6499999999999999E-2</v>
      </c>
      <c r="W5937" s="43">
        <v>2.3599999999999999E-2</v>
      </c>
      <c r="X5937" s="26" t="s">
        <v>347</v>
      </c>
      <c r="Z5937" s="42">
        <v>992448.76</v>
      </c>
      <c r="AA5937" s="42">
        <v>1</v>
      </c>
      <c r="AB5937" s="42">
        <v>117.81</v>
      </c>
      <c r="AC5937" s="42">
        <v>0</v>
      </c>
      <c r="AD5937" s="42">
        <v>1169.20388</v>
      </c>
      <c r="AG5937" s="26" t="s">
        <v>15</v>
      </c>
      <c r="AH5937" s="43">
        <v>6.7949997599999997E-4</v>
      </c>
      <c r="AI5937" s="43">
        <v>3.8333978369999998E-3</v>
      </c>
      <c r="AJ5937" s="43">
        <v>1.9317778972135675E-3</v>
      </c>
    </row>
    <row r="5938" spans="1:36" x14ac:dyDescent="0.2">
      <c r="A5938" s="26">
        <v>8694</v>
      </c>
      <c r="B5938" s="26">
        <v>14342</v>
      </c>
      <c r="C5938" s="26" t="s">
        <v>2353</v>
      </c>
      <c r="D5938" s="26">
        <v>514486042</v>
      </c>
      <c r="E5938" s="26" t="s">
        <v>203</v>
      </c>
      <c r="F5938" s="26" t="s">
        <v>2354</v>
      </c>
      <c r="G5938" s="26" t="s">
        <v>2355</v>
      </c>
      <c r="H5938" s="26" t="s">
        <v>69</v>
      </c>
      <c r="I5938" s="26" t="s">
        <v>112</v>
      </c>
      <c r="J5938" s="26" t="s">
        <v>51</v>
      </c>
      <c r="K5938" s="26" t="s">
        <v>51</v>
      </c>
      <c r="L5938" s="26" t="s">
        <v>433</v>
      </c>
      <c r="M5938" s="26" t="s">
        <v>165</v>
      </c>
      <c r="N5938" s="26" t="s">
        <v>141</v>
      </c>
      <c r="O5938" s="26" t="s">
        <v>57</v>
      </c>
      <c r="P5938" s="26" t="s">
        <v>750</v>
      </c>
      <c r="Q5938" s="26" t="s">
        <v>64</v>
      </c>
      <c r="R5938" s="26" t="s">
        <v>54</v>
      </c>
      <c r="S5938" s="26" t="s">
        <v>531</v>
      </c>
      <c r="T5938" s="54">
        <v>0.89</v>
      </c>
      <c r="U5938" s="36" t="s">
        <v>2356</v>
      </c>
      <c r="V5938" s="43">
        <v>3.27E-2</v>
      </c>
      <c r="W5938" s="43">
        <v>5.1999999999999998E-2</v>
      </c>
      <c r="X5938" s="26" t="s">
        <v>347</v>
      </c>
      <c r="Z5938" s="42">
        <v>545000</v>
      </c>
      <c r="AA5938" s="42">
        <v>1</v>
      </c>
      <c r="AB5938" s="42">
        <v>98.8</v>
      </c>
      <c r="AC5938" s="42">
        <v>0</v>
      </c>
      <c r="AD5938" s="42">
        <v>538.46</v>
      </c>
      <c r="AG5938" s="26" t="s">
        <v>15</v>
      </c>
      <c r="AH5938" s="43">
        <v>1.726907757E-3</v>
      </c>
      <c r="AI5938" s="43">
        <v>1.765416138E-3</v>
      </c>
      <c r="AJ5938" s="43">
        <v>8.8965247578003028E-4</v>
      </c>
    </row>
    <row r="5939" spans="1:36" x14ac:dyDescent="0.2">
      <c r="A5939" s="26">
        <v>8694</v>
      </c>
      <c r="B5939" s="26">
        <v>14342</v>
      </c>
      <c r="C5939" s="26" t="s">
        <v>782</v>
      </c>
      <c r="D5939" s="26">
        <v>633896</v>
      </c>
      <c r="E5939" s="26" t="s">
        <v>204</v>
      </c>
      <c r="F5939" s="26" t="s">
        <v>783</v>
      </c>
      <c r="G5939" s="26" t="s">
        <v>784</v>
      </c>
      <c r="H5939" s="26" t="s">
        <v>69</v>
      </c>
      <c r="I5939" s="26" t="s">
        <v>114</v>
      </c>
      <c r="J5939" s="26" t="s">
        <v>51</v>
      </c>
      <c r="K5939" s="26" t="s">
        <v>168</v>
      </c>
      <c r="L5939" s="26" t="s">
        <v>433</v>
      </c>
      <c r="M5939" s="26" t="s">
        <v>165</v>
      </c>
      <c r="N5939" s="26" t="s">
        <v>358</v>
      </c>
      <c r="O5939" s="26" t="s">
        <v>57</v>
      </c>
      <c r="P5939" s="26" t="s">
        <v>742</v>
      </c>
      <c r="Q5939" s="26" t="s">
        <v>64</v>
      </c>
      <c r="R5939" s="26" t="s">
        <v>54</v>
      </c>
      <c r="S5939" s="26" t="s">
        <v>531</v>
      </c>
      <c r="T5939" s="54">
        <v>2.7810000000000001</v>
      </c>
      <c r="U5939" s="36">
        <v>47033</v>
      </c>
      <c r="V5939" s="43">
        <v>4.2999999999999997E-2</v>
      </c>
      <c r="W5939" s="43">
        <v>7.7600000000000002E-2</v>
      </c>
      <c r="X5939" s="26" t="s">
        <v>347</v>
      </c>
      <c r="Z5939" s="42">
        <v>3838662.51</v>
      </c>
      <c r="AA5939" s="42">
        <v>1</v>
      </c>
      <c r="AB5939" s="42">
        <v>88.4</v>
      </c>
      <c r="AC5939" s="42">
        <v>0</v>
      </c>
      <c r="AD5939" s="42">
        <v>3393.3776600000001</v>
      </c>
      <c r="AG5939" s="26" t="s">
        <v>15</v>
      </c>
      <c r="AH5939" s="43">
        <v>3.5240988000000001E-3</v>
      </c>
      <c r="AI5939" s="43">
        <v>1.1125661491E-2</v>
      </c>
      <c r="AJ5939" s="43">
        <v>5.6065944294388555E-3</v>
      </c>
    </row>
    <row r="5940" spans="1:36" x14ac:dyDescent="0.2">
      <c r="A5940" s="26">
        <v>8694</v>
      </c>
      <c r="B5940" s="26">
        <v>14342</v>
      </c>
      <c r="C5940" s="26" t="s">
        <v>705</v>
      </c>
      <c r="D5940" s="26">
        <v>510960719</v>
      </c>
      <c r="E5940" s="26" t="s">
        <v>203</v>
      </c>
      <c r="F5940" s="26" t="s">
        <v>1040</v>
      </c>
      <c r="G5940" s="26" t="s">
        <v>1041</v>
      </c>
      <c r="H5940" s="26" t="s">
        <v>69</v>
      </c>
      <c r="I5940" s="26" t="s">
        <v>113</v>
      </c>
      <c r="J5940" s="26" t="s">
        <v>51</v>
      </c>
      <c r="K5940" s="26" t="s">
        <v>51</v>
      </c>
      <c r="L5940" s="26" t="s">
        <v>433</v>
      </c>
      <c r="M5940" s="26" t="s">
        <v>165</v>
      </c>
      <c r="N5940" s="26" t="s">
        <v>357</v>
      </c>
      <c r="O5940" s="26" t="s">
        <v>57</v>
      </c>
      <c r="P5940" s="26" t="s">
        <v>708</v>
      </c>
      <c r="Q5940" s="26" t="s">
        <v>64</v>
      </c>
      <c r="R5940" s="26" t="s">
        <v>54</v>
      </c>
      <c r="S5940" s="26" t="s">
        <v>531</v>
      </c>
      <c r="T5940" s="54">
        <v>2.3159999999999998</v>
      </c>
      <c r="U5940" s="36" t="s">
        <v>1042</v>
      </c>
      <c r="V5940" s="43">
        <v>1.77E-2</v>
      </c>
      <c r="W5940" s="43">
        <v>2.5999999999999999E-2</v>
      </c>
      <c r="X5940" s="26" t="s">
        <v>347</v>
      </c>
      <c r="Z5940" s="42">
        <v>4100340</v>
      </c>
      <c r="AA5940" s="42">
        <v>1</v>
      </c>
      <c r="AB5940" s="42">
        <v>113.1</v>
      </c>
      <c r="AC5940" s="42">
        <v>0</v>
      </c>
      <c r="AD5940" s="42">
        <v>4637.4845400000004</v>
      </c>
      <c r="AG5940" s="26" t="s">
        <v>15</v>
      </c>
      <c r="AH5940" s="43">
        <v>1.58026738E-3</v>
      </c>
      <c r="AI5940" s="43">
        <v>1.5204639250000001E-2</v>
      </c>
      <c r="AJ5940" s="43">
        <v>7.6621282962571315E-3</v>
      </c>
    </row>
    <row r="5941" spans="1:36" x14ac:dyDescent="0.2">
      <c r="A5941" s="26">
        <v>8694</v>
      </c>
      <c r="B5941" s="26">
        <v>14342</v>
      </c>
      <c r="C5941" s="26" t="s">
        <v>1053</v>
      </c>
      <c r="D5941" s="26">
        <v>520043878</v>
      </c>
      <c r="E5941" s="26" t="s">
        <v>203</v>
      </c>
      <c r="F5941" s="26" t="s">
        <v>1054</v>
      </c>
      <c r="G5941" s="26" t="s">
        <v>1055</v>
      </c>
      <c r="H5941" s="26" t="s">
        <v>69</v>
      </c>
      <c r="I5941" s="26" t="s">
        <v>112</v>
      </c>
      <c r="J5941" s="26" t="s">
        <v>51</v>
      </c>
      <c r="K5941" s="26" t="s">
        <v>51</v>
      </c>
      <c r="L5941" s="26" t="s">
        <v>433</v>
      </c>
      <c r="M5941" s="26" t="s">
        <v>165</v>
      </c>
      <c r="N5941" s="26" t="s">
        <v>87</v>
      </c>
      <c r="O5941" s="26" t="s">
        <v>57</v>
      </c>
      <c r="P5941" s="26" t="s">
        <v>750</v>
      </c>
      <c r="Q5941" s="26" t="s">
        <v>64</v>
      </c>
      <c r="R5941" s="26" t="s">
        <v>54</v>
      </c>
      <c r="S5941" s="26" t="s">
        <v>531</v>
      </c>
      <c r="T5941" s="54">
        <v>1.6759999999999999</v>
      </c>
      <c r="U5941" s="36" t="s">
        <v>616</v>
      </c>
      <c r="V5941" s="43">
        <v>3.2899999999999999E-2</v>
      </c>
      <c r="W5941" s="43">
        <v>4.9000000000000002E-2</v>
      </c>
      <c r="X5941" s="26" t="s">
        <v>347</v>
      </c>
      <c r="Z5941" s="42">
        <v>2026000</v>
      </c>
      <c r="AA5941" s="42">
        <v>1</v>
      </c>
      <c r="AB5941" s="42">
        <v>98.29</v>
      </c>
      <c r="AC5941" s="42">
        <v>0</v>
      </c>
      <c r="AD5941" s="42">
        <v>1991.3553999999999</v>
      </c>
      <c r="AG5941" s="26" t="s">
        <v>15</v>
      </c>
      <c r="AH5941" s="43">
        <v>2.8318271370000002E-3</v>
      </c>
      <c r="AI5941" s="43">
        <v>6.5289361540000002E-3</v>
      </c>
      <c r="AJ5941" s="43">
        <v>3.2901501722837957E-3</v>
      </c>
    </row>
    <row r="5942" spans="1:36" x14ac:dyDescent="0.2">
      <c r="A5942" s="26">
        <v>8694</v>
      </c>
      <c r="B5942" s="26">
        <v>14342</v>
      </c>
      <c r="C5942" s="26" t="s">
        <v>1056</v>
      </c>
      <c r="D5942" s="26">
        <v>520010869</v>
      </c>
      <c r="E5942" s="26" t="s">
        <v>203</v>
      </c>
      <c r="F5942" s="26" t="s">
        <v>1057</v>
      </c>
      <c r="G5942" s="26" t="s">
        <v>1058</v>
      </c>
      <c r="H5942" s="26" t="s">
        <v>69</v>
      </c>
      <c r="I5942" s="26" t="s">
        <v>113</v>
      </c>
      <c r="J5942" s="26" t="s">
        <v>51</v>
      </c>
      <c r="K5942" s="26" t="s">
        <v>51</v>
      </c>
      <c r="L5942" s="26" t="s">
        <v>433</v>
      </c>
      <c r="M5942" s="26" t="s">
        <v>165</v>
      </c>
      <c r="N5942" s="26" t="s">
        <v>131</v>
      </c>
      <c r="O5942" s="26" t="s">
        <v>57</v>
      </c>
      <c r="P5942" s="26" t="s">
        <v>530</v>
      </c>
      <c r="Q5942" s="26" t="s">
        <v>59</v>
      </c>
      <c r="R5942" s="26" t="s">
        <v>54</v>
      </c>
      <c r="S5942" s="26" t="s">
        <v>531</v>
      </c>
      <c r="T5942" s="54">
        <v>12.026999999999999</v>
      </c>
      <c r="U5942" s="36" t="s">
        <v>1059</v>
      </c>
      <c r="V5942" s="43">
        <v>2.07E-2</v>
      </c>
      <c r="W5942" s="43">
        <v>2.8799999999999999E-2</v>
      </c>
      <c r="X5942" s="26" t="s">
        <v>347</v>
      </c>
      <c r="Z5942" s="42">
        <v>478681.32</v>
      </c>
      <c r="AA5942" s="42">
        <v>1</v>
      </c>
      <c r="AB5942" s="42">
        <v>103.14</v>
      </c>
      <c r="AC5942" s="42">
        <v>0</v>
      </c>
      <c r="AD5942" s="42">
        <v>493.71190999999999</v>
      </c>
      <c r="AG5942" s="26" t="s">
        <v>15</v>
      </c>
      <c r="AH5942" s="43">
        <v>8.7556718380815297E-5</v>
      </c>
      <c r="AI5942" s="43">
        <v>1.6187032899999999E-3</v>
      </c>
      <c r="AJ5942" s="43">
        <v>8.1571894486793357E-4</v>
      </c>
    </row>
    <row r="5943" spans="1:36" x14ac:dyDescent="0.2">
      <c r="A5943" s="26">
        <v>8694</v>
      </c>
      <c r="B5943" s="26">
        <v>14342</v>
      </c>
      <c r="C5943" s="26" t="s">
        <v>766</v>
      </c>
      <c r="D5943" s="26">
        <v>520026683</v>
      </c>
      <c r="E5943" s="26" t="s">
        <v>203</v>
      </c>
      <c r="F5943" s="26" t="s">
        <v>1060</v>
      </c>
      <c r="G5943" s="26" t="s">
        <v>1061</v>
      </c>
      <c r="H5943" s="26" t="s">
        <v>69</v>
      </c>
      <c r="I5943" s="26" t="s">
        <v>113</v>
      </c>
      <c r="J5943" s="26" t="s">
        <v>51</v>
      </c>
      <c r="K5943" s="26" t="s">
        <v>51</v>
      </c>
      <c r="L5943" s="26" t="s">
        <v>433</v>
      </c>
      <c r="M5943" s="26" t="s">
        <v>165</v>
      </c>
      <c r="N5943" s="26" t="s">
        <v>357</v>
      </c>
      <c r="O5943" s="26" t="s">
        <v>57</v>
      </c>
      <c r="P5943" s="26" t="s">
        <v>728</v>
      </c>
      <c r="Q5943" s="26" t="s">
        <v>59</v>
      </c>
      <c r="R5943" s="26" t="s">
        <v>54</v>
      </c>
      <c r="S5943" s="26" t="s">
        <v>531</v>
      </c>
      <c r="T5943" s="54">
        <v>3.0779999999999998</v>
      </c>
      <c r="U5943" s="36">
        <v>47187</v>
      </c>
      <c r="V5943" s="43">
        <v>1.14E-2</v>
      </c>
      <c r="W5943" s="43">
        <v>2.7300000000000001E-2</v>
      </c>
      <c r="X5943" s="26" t="s">
        <v>347</v>
      </c>
      <c r="Z5943" s="42">
        <v>3398845</v>
      </c>
      <c r="AA5943" s="42">
        <v>1</v>
      </c>
      <c r="AB5943" s="42">
        <v>108.5</v>
      </c>
      <c r="AC5943" s="42">
        <v>0</v>
      </c>
      <c r="AD5943" s="42">
        <v>3687.7468199999998</v>
      </c>
      <c r="AG5943" s="26" t="s">
        <v>15</v>
      </c>
      <c r="AH5943" s="43">
        <v>1.438370483E-3</v>
      </c>
      <c r="AI5943" s="43">
        <v>1.2090791799E-2</v>
      </c>
      <c r="AJ5943" s="43">
        <v>6.0929560013054523E-3</v>
      </c>
    </row>
    <row r="5944" spans="1:36" x14ac:dyDescent="0.2">
      <c r="A5944" s="26">
        <v>8694</v>
      </c>
      <c r="B5944" s="26">
        <v>14342</v>
      </c>
      <c r="C5944" s="26" t="s">
        <v>763</v>
      </c>
      <c r="D5944" s="26">
        <v>513623314</v>
      </c>
      <c r="E5944" s="26" t="s">
        <v>203</v>
      </c>
      <c r="F5944" s="26" t="s">
        <v>1071</v>
      </c>
      <c r="G5944" s="26" t="s">
        <v>1072</v>
      </c>
      <c r="H5944" s="26" t="s">
        <v>69</v>
      </c>
      <c r="I5944" s="26" t="s">
        <v>113</v>
      </c>
      <c r="J5944" s="26" t="s">
        <v>51</v>
      </c>
      <c r="K5944" s="26" t="s">
        <v>51</v>
      </c>
      <c r="L5944" s="26" t="s">
        <v>433</v>
      </c>
      <c r="M5944" s="26" t="s">
        <v>165</v>
      </c>
      <c r="N5944" s="26" t="s">
        <v>357</v>
      </c>
      <c r="O5944" s="26" t="s">
        <v>57</v>
      </c>
      <c r="P5944" s="26" t="s">
        <v>728</v>
      </c>
      <c r="Q5944" s="26" t="s">
        <v>59</v>
      </c>
      <c r="R5944" s="26" t="s">
        <v>54</v>
      </c>
      <c r="S5944" s="26" t="s">
        <v>531</v>
      </c>
      <c r="T5944" s="54">
        <v>3.4239999999999999</v>
      </c>
      <c r="U5944" s="36" t="s">
        <v>1073</v>
      </c>
      <c r="V5944" s="43">
        <v>7.7999999999999996E-3</v>
      </c>
      <c r="W5944" s="43">
        <v>2.7400000000000001E-2</v>
      </c>
      <c r="X5944" s="26" t="s">
        <v>347</v>
      </c>
      <c r="Z5944" s="42">
        <v>450000</v>
      </c>
      <c r="AA5944" s="42">
        <v>1</v>
      </c>
      <c r="AB5944" s="42">
        <v>107.14</v>
      </c>
      <c r="AC5944" s="42">
        <v>0</v>
      </c>
      <c r="AD5944" s="42">
        <v>482.13</v>
      </c>
      <c r="AG5944" s="26" t="s">
        <v>15</v>
      </c>
      <c r="AH5944" s="43">
        <v>7.7591825599999996E-4</v>
      </c>
      <c r="AI5944" s="43">
        <v>1.580730384E-3</v>
      </c>
      <c r="AJ5944" s="43">
        <v>7.965831225120269E-4</v>
      </c>
    </row>
    <row r="5945" spans="1:36" x14ac:dyDescent="0.2">
      <c r="A5945" s="26">
        <v>8694</v>
      </c>
      <c r="B5945" s="26">
        <v>14342</v>
      </c>
      <c r="C5945" s="26" t="s">
        <v>796</v>
      </c>
      <c r="D5945" s="26">
        <v>511809071</v>
      </c>
      <c r="E5945" s="26" t="s">
        <v>203</v>
      </c>
      <c r="F5945" s="26" t="s">
        <v>797</v>
      </c>
      <c r="G5945" s="26" t="s">
        <v>798</v>
      </c>
      <c r="H5945" s="26" t="s">
        <v>69</v>
      </c>
      <c r="I5945" s="26" t="s">
        <v>113</v>
      </c>
      <c r="J5945" s="26" t="s">
        <v>51</v>
      </c>
      <c r="K5945" s="26" t="s">
        <v>51</v>
      </c>
      <c r="L5945" s="26" t="s">
        <v>433</v>
      </c>
      <c r="M5945" s="26" t="s">
        <v>165</v>
      </c>
      <c r="N5945" s="26" t="s">
        <v>68</v>
      </c>
      <c r="O5945" s="26" t="s">
        <v>57</v>
      </c>
      <c r="P5945" s="26" t="s">
        <v>733</v>
      </c>
      <c r="Q5945" s="26" t="s">
        <v>59</v>
      </c>
      <c r="R5945" s="26" t="s">
        <v>54</v>
      </c>
      <c r="S5945" s="26" t="s">
        <v>531</v>
      </c>
      <c r="T5945" s="54">
        <v>1.333</v>
      </c>
      <c r="U5945" s="36">
        <v>46668</v>
      </c>
      <c r="V5945" s="43">
        <v>1.0500000000000001E-2</v>
      </c>
      <c r="W5945" s="43">
        <v>2.7799999999999998E-2</v>
      </c>
      <c r="X5945" s="26" t="s">
        <v>347</v>
      </c>
      <c r="Z5945" s="42">
        <v>412500</v>
      </c>
      <c r="AA5945" s="42">
        <v>1</v>
      </c>
      <c r="AB5945" s="42">
        <v>111.92</v>
      </c>
      <c r="AC5945" s="42">
        <v>0</v>
      </c>
      <c r="AD5945" s="42">
        <v>461.67</v>
      </c>
      <c r="AG5945" s="26" t="s">
        <v>15</v>
      </c>
      <c r="AH5945" s="43">
        <v>8.1897837699999995E-4</v>
      </c>
      <c r="AI5945" s="43">
        <v>1.513649424E-3</v>
      </c>
      <c r="AJ5945" s="43">
        <v>7.6277877371274858E-4</v>
      </c>
    </row>
    <row r="5946" spans="1:36" x14ac:dyDescent="0.2">
      <c r="A5946" s="26">
        <v>8694</v>
      </c>
      <c r="B5946" s="26">
        <v>14342</v>
      </c>
      <c r="C5946" s="26" t="s">
        <v>802</v>
      </c>
      <c r="D5946" s="26">
        <v>1981143</v>
      </c>
      <c r="E5946" s="26" t="s">
        <v>204</v>
      </c>
      <c r="F5946" s="26" t="s">
        <v>803</v>
      </c>
      <c r="G5946" s="26" t="s">
        <v>804</v>
      </c>
      <c r="H5946" s="26" t="s">
        <v>69</v>
      </c>
      <c r="I5946" s="26" t="s">
        <v>112</v>
      </c>
      <c r="J5946" s="26" t="s">
        <v>51</v>
      </c>
      <c r="K5946" s="26" t="s">
        <v>167</v>
      </c>
      <c r="L5946" s="26" t="s">
        <v>433</v>
      </c>
      <c r="M5946" s="26" t="s">
        <v>165</v>
      </c>
      <c r="N5946" s="26" t="s">
        <v>355</v>
      </c>
      <c r="O5946" s="26" t="s">
        <v>57</v>
      </c>
      <c r="P5946" s="26" t="s">
        <v>776</v>
      </c>
      <c r="Q5946" s="26" t="s">
        <v>64</v>
      </c>
      <c r="R5946" s="26" t="s">
        <v>54</v>
      </c>
      <c r="S5946" s="26" t="s">
        <v>531</v>
      </c>
      <c r="T5946" s="54">
        <v>0.70599999999999996</v>
      </c>
      <c r="U5946" s="36" t="s">
        <v>805</v>
      </c>
      <c r="V5946" s="43">
        <v>4.7500000000000001E-2</v>
      </c>
      <c r="W5946" s="43">
        <v>6.0600000000000001E-2</v>
      </c>
      <c r="X5946" s="26" t="s">
        <v>347</v>
      </c>
      <c r="Z5946" s="42">
        <v>1069247.29</v>
      </c>
      <c r="AA5946" s="42">
        <v>1</v>
      </c>
      <c r="AB5946" s="42">
        <v>100.49</v>
      </c>
      <c r="AC5946" s="42">
        <v>0</v>
      </c>
      <c r="AD5946" s="42">
        <v>1074.4866</v>
      </c>
      <c r="AG5946" s="26" t="s">
        <v>15</v>
      </c>
      <c r="AH5946" s="43">
        <v>1.6942751979999999E-3</v>
      </c>
      <c r="AI5946" s="43">
        <v>3.522854036E-3</v>
      </c>
      <c r="AJ5946" s="43">
        <v>1.7752844480230046E-3</v>
      </c>
    </row>
    <row r="5947" spans="1:36" x14ac:dyDescent="0.2">
      <c r="A5947" s="26">
        <v>8694</v>
      </c>
      <c r="B5947" s="26">
        <v>14342</v>
      </c>
      <c r="C5947" s="26" t="s">
        <v>763</v>
      </c>
      <c r="D5947" s="26">
        <v>513623314</v>
      </c>
      <c r="E5947" s="26" t="s">
        <v>203</v>
      </c>
      <c r="F5947" s="26" t="s">
        <v>806</v>
      </c>
      <c r="G5947" s="26" t="s">
        <v>807</v>
      </c>
      <c r="H5947" s="26" t="s">
        <v>69</v>
      </c>
      <c r="I5947" s="26" t="s">
        <v>113</v>
      </c>
      <c r="J5947" s="26" t="s">
        <v>51</v>
      </c>
      <c r="K5947" s="26" t="s">
        <v>51</v>
      </c>
      <c r="L5947" s="26" t="s">
        <v>433</v>
      </c>
      <c r="M5947" s="26" t="s">
        <v>165</v>
      </c>
      <c r="N5947" s="26" t="s">
        <v>357</v>
      </c>
      <c r="O5947" s="26" t="s">
        <v>57</v>
      </c>
      <c r="P5947" s="26" t="s">
        <v>728</v>
      </c>
      <c r="Q5947" s="26" t="s">
        <v>59</v>
      </c>
      <c r="R5947" s="26" t="s">
        <v>54</v>
      </c>
      <c r="S5947" s="26" t="s">
        <v>531</v>
      </c>
      <c r="T5947" s="54">
        <v>0.91200000000000003</v>
      </c>
      <c r="U5947" s="36" t="s">
        <v>556</v>
      </c>
      <c r="V5947" s="43">
        <v>2E-3</v>
      </c>
      <c r="W5947" s="43">
        <v>2.5399999999999999E-2</v>
      </c>
      <c r="X5947" s="26" t="s">
        <v>347</v>
      </c>
      <c r="Z5947" s="42">
        <v>260000</v>
      </c>
      <c r="AA5947" s="42">
        <v>1</v>
      </c>
      <c r="AB5947" s="42">
        <v>111.73</v>
      </c>
      <c r="AC5947" s="42">
        <v>0</v>
      </c>
      <c r="AD5947" s="42">
        <v>290.49799999999999</v>
      </c>
      <c r="AG5947" s="26" t="s">
        <v>15</v>
      </c>
      <c r="AH5947" s="43">
        <v>8.6666666600000004E-4</v>
      </c>
      <c r="AI5947" s="43">
        <v>9.5243816999999998E-4</v>
      </c>
      <c r="AJ5947" s="43">
        <v>4.799655775900666E-4</v>
      </c>
    </row>
    <row r="5948" spans="1:36" x14ac:dyDescent="0.2">
      <c r="A5948" s="26">
        <v>8694</v>
      </c>
      <c r="B5948" s="26">
        <v>14342</v>
      </c>
      <c r="C5948" s="26" t="s">
        <v>766</v>
      </c>
      <c r="D5948" s="26">
        <v>520026683</v>
      </c>
      <c r="E5948" s="26" t="s">
        <v>203</v>
      </c>
      <c r="F5948" s="26" t="s">
        <v>1106</v>
      </c>
      <c r="G5948" s="26" t="s">
        <v>1107</v>
      </c>
      <c r="H5948" s="26" t="s">
        <v>69</v>
      </c>
      <c r="I5948" s="26" t="s">
        <v>112</v>
      </c>
      <c r="J5948" s="26" t="s">
        <v>51</v>
      </c>
      <c r="K5948" s="26" t="s">
        <v>51</v>
      </c>
      <c r="L5948" s="26" t="s">
        <v>433</v>
      </c>
      <c r="M5948" s="26" t="s">
        <v>165</v>
      </c>
      <c r="N5948" s="26" t="s">
        <v>357</v>
      </c>
      <c r="O5948" s="26" t="s">
        <v>57</v>
      </c>
      <c r="P5948" s="26" t="s">
        <v>728</v>
      </c>
      <c r="Q5948" s="26" t="s">
        <v>59</v>
      </c>
      <c r="R5948" s="26" t="s">
        <v>54</v>
      </c>
      <c r="S5948" s="26" t="s">
        <v>531</v>
      </c>
      <c r="T5948" s="54">
        <v>5.1630000000000003</v>
      </c>
      <c r="U5948" s="36">
        <v>48335</v>
      </c>
      <c r="V5948" s="43">
        <v>2.4400000000000002E-2</v>
      </c>
      <c r="W5948" s="43">
        <v>5.0599999999999999E-2</v>
      </c>
      <c r="X5948" s="26" t="s">
        <v>347</v>
      </c>
      <c r="Z5948" s="42">
        <v>771144</v>
      </c>
      <c r="AA5948" s="42">
        <v>1</v>
      </c>
      <c r="AB5948" s="42">
        <v>87.69</v>
      </c>
      <c r="AC5948" s="42">
        <v>18.815909999999999</v>
      </c>
      <c r="AD5948" s="42">
        <v>695.03207999999995</v>
      </c>
      <c r="AG5948" s="26" t="s">
        <v>15</v>
      </c>
      <c r="AH5948" s="43">
        <v>6.3450990499999997E-4</v>
      </c>
      <c r="AI5948" s="43">
        <v>2.2787595190000001E-3</v>
      </c>
      <c r="AJ5948" s="43">
        <v>1.1483434437442783E-3</v>
      </c>
    </row>
    <row r="5949" spans="1:36" x14ac:dyDescent="0.2">
      <c r="A5949" s="26">
        <v>8694</v>
      </c>
      <c r="B5949" s="26">
        <v>14342</v>
      </c>
      <c r="C5949" s="26" t="s">
        <v>717</v>
      </c>
      <c r="D5949" s="26">
        <v>513257873</v>
      </c>
      <c r="E5949" s="26" t="s">
        <v>203</v>
      </c>
      <c r="F5949" s="26" t="s">
        <v>2366</v>
      </c>
      <c r="G5949" s="26" t="s">
        <v>2367</v>
      </c>
      <c r="H5949" s="26" t="s">
        <v>69</v>
      </c>
      <c r="I5949" s="26" t="s">
        <v>113</v>
      </c>
      <c r="J5949" s="26" t="s">
        <v>51</v>
      </c>
      <c r="K5949" s="26" t="s">
        <v>51</v>
      </c>
      <c r="L5949" s="26" t="s">
        <v>433</v>
      </c>
      <c r="M5949" s="26" t="s">
        <v>165</v>
      </c>
      <c r="N5949" s="26" t="s">
        <v>357</v>
      </c>
      <c r="O5949" s="26" t="s">
        <v>57</v>
      </c>
      <c r="P5949" s="26" t="s">
        <v>737</v>
      </c>
      <c r="Q5949" s="26" t="s">
        <v>59</v>
      </c>
      <c r="R5949" s="26" t="s">
        <v>54</v>
      </c>
      <c r="S5949" s="26" t="s">
        <v>531</v>
      </c>
      <c r="T5949" s="54">
        <v>4.0650000000000004</v>
      </c>
      <c r="U5949" s="36" t="s">
        <v>889</v>
      </c>
      <c r="V5949" s="43">
        <v>8.3999999999999995E-3</v>
      </c>
      <c r="W5949" s="43">
        <v>3.0700000000000002E-2</v>
      </c>
      <c r="X5949" s="26" t="s">
        <v>347</v>
      </c>
      <c r="Z5949" s="42">
        <v>1444000</v>
      </c>
      <c r="AA5949" s="42">
        <v>1</v>
      </c>
      <c r="AB5949" s="42">
        <v>105.51</v>
      </c>
      <c r="AC5949" s="42">
        <v>0</v>
      </c>
      <c r="AD5949" s="42">
        <v>1523.5644</v>
      </c>
      <c r="AG5949" s="26" t="s">
        <v>15</v>
      </c>
      <c r="AH5949" s="43">
        <v>1.754430599E-3</v>
      </c>
      <c r="AI5949" s="43">
        <v>4.9952181780000002E-3</v>
      </c>
      <c r="AJ5949" s="43">
        <v>2.5172581816111064E-3</v>
      </c>
    </row>
    <row r="5950" spans="1:36" x14ac:dyDescent="0.2">
      <c r="A5950" s="26">
        <v>8694</v>
      </c>
      <c r="B5950" s="26">
        <v>14342</v>
      </c>
      <c r="C5950" s="26" t="s">
        <v>1203</v>
      </c>
      <c r="D5950" s="26">
        <v>514401702</v>
      </c>
      <c r="E5950" s="26" t="s">
        <v>203</v>
      </c>
      <c r="F5950" s="26" t="s">
        <v>2368</v>
      </c>
      <c r="G5950" s="26" t="s">
        <v>2369</v>
      </c>
      <c r="H5950" s="26" t="s">
        <v>69</v>
      </c>
      <c r="I5950" s="26" t="s">
        <v>113</v>
      </c>
      <c r="J5950" s="26" t="s">
        <v>51</v>
      </c>
      <c r="K5950" s="26" t="s">
        <v>51</v>
      </c>
      <c r="L5950" s="26" t="s">
        <v>433</v>
      </c>
      <c r="M5950" s="26" t="s">
        <v>165</v>
      </c>
      <c r="N5950" s="26" t="s">
        <v>87</v>
      </c>
      <c r="O5950" s="26" t="s">
        <v>57</v>
      </c>
      <c r="P5950" s="26" t="s">
        <v>1122</v>
      </c>
      <c r="Q5950" s="26" t="s">
        <v>59</v>
      </c>
      <c r="R5950" s="26" t="s">
        <v>54</v>
      </c>
      <c r="S5950" s="26" t="s">
        <v>531</v>
      </c>
      <c r="T5950" s="54">
        <v>2.774</v>
      </c>
      <c r="U5950" s="36">
        <v>46762</v>
      </c>
      <c r="V5950" s="43">
        <v>2.75E-2</v>
      </c>
      <c r="W5950" s="43">
        <v>2.76E-2</v>
      </c>
      <c r="X5950" s="26" t="s">
        <v>347</v>
      </c>
      <c r="Z5950" s="42">
        <v>240039.77</v>
      </c>
      <c r="AA5950" s="42">
        <v>1</v>
      </c>
      <c r="AB5950" s="42">
        <v>115.48</v>
      </c>
      <c r="AC5950" s="42">
        <v>0</v>
      </c>
      <c r="AD5950" s="42">
        <v>277.19792999999999</v>
      </c>
      <c r="AG5950" s="26" t="s">
        <v>15</v>
      </c>
      <c r="AH5950" s="43">
        <v>3.0265609200000001E-4</v>
      </c>
      <c r="AI5950" s="43">
        <v>9.08832038E-4</v>
      </c>
      <c r="AJ5950" s="43">
        <v>4.5799098299892198E-4</v>
      </c>
    </row>
    <row r="5951" spans="1:36" x14ac:dyDescent="0.2">
      <c r="A5951" s="26">
        <v>8694</v>
      </c>
      <c r="B5951" s="26">
        <v>14342</v>
      </c>
      <c r="C5951" s="26" t="s">
        <v>793</v>
      </c>
      <c r="D5951" s="26">
        <v>513141879</v>
      </c>
      <c r="E5951" s="26" t="s">
        <v>203</v>
      </c>
      <c r="F5951" s="26" t="s">
        <v>1108</v>
      </c>
      <c r="G5951" s="26" t="s">
        <v>1109</v>
      </c>
      <c r="H5951" s="26" t="s">
        <v>69</v>
      </c>
      <c r="I5951" s="26" t="s">
        <v>113</v>
      </c>
      <c r="J5951" s="26" t="s">
        <v>51</v>
      </c>
      <c r="K5951" s="26" t="s">
        <v>51</v>
      </c>
      <c r="L5951" s="26" t="s">
        <v>433</v>
      </c>
      <c r="M5951" s="26" t="s">
        <v>165</v>
      </c>
      <c r="N5951" s="26" t="s">
        <v>129</v>
      </c>
      <c r="O5951" s="26" t="s">
        <v>57</v>
      </c>
      <c r="P5951" s="26" t="s">
        <v>733</v>
      </c>
      <c r="Q5951" s="26" t="s">
        <v>59</v>
      </c>
      <c r="R5951" s="26" t="s">
        <v>54</v>
      </c>
      <c r="S5951" s="26" t="s">
        <v>531</v>
      </c>
      <c r="T5951" s="54">
        <v>1.4510000000000001</v>
      </c>
      <c r="U5951" s="36" t="s">
        <v>1110</v>
      </c>
      <c r="V5951" s="43">
        <v>2.3199999999999998E-2</v>
      </c>
      <c r="W5951" s="43">
        <v>2.8000000000000001E-2</v>
      </c>
      <c r="X5951" s="26" t="s">
        <v>347</v>
      </c>
      <c r="Z5951" s="42">
        <v>240000</v>
      </c>
      <c r="AA5951" s="42">
        <v>1</v>
      </c>
      <c r="AB5951" s="42">
        <v>115.96</v>
      </c>
      <c r="AC5951" s="42">
        <v>0</v>
      </c>
      <c r="AD5951" s="42">
        <v>278.30399999999997</v>
      </c>
      <c r="AG5951" s="26" t="s">
        <v>15</v>
      </c>
      <c r="AH5951" s="43">
        <v>8.0000000000000004E-4</v>
      </c>
      <c r="AI5951" s="43">
        <v>9.1245844199999997E-4</v>
      </c>
      <c r="AJ5951" s="43">
        <v>4.598184500603305E-4</v>
      </c>
    </row>
    <row r="5952" spans="1:36" x14ac:dyDescent="0.2">
      <c r="A5952" s="26">
        <v>8694</v>
      </c>
      <c r="B5952" s="26">
        <v>14342</v>
      </c>
      <c r="C5952" s="26" t="s">
        <v>943</v>
      </c>
      <c r="D5952" s="26">
        <v>513992529</v>
      </c>
      <c r="E5952" s="26" t="s">
        <v>203</v>
      </c>
      <c r="F5952" s="26" t="s">
        <v>1111</v>
      </c>
      <c r="G5952" s="26" t="s">
        <v>1112</v>
      </c>
      <c r="H5952" s="26" t="s">
        <v>69</v>
      </c>
      <c r="I5952" s="26" t="s">
        <v>113</v>
      </c>
      <c r="J5952" s="26" t="s">
        <v>51</v>
      </c>
      <c r="K5952" s="26" t="s">
        <v>51</v>
      </c>
      <c r="L5952" s="26" t="s">
        <v>433</v>
      </c>
      <c r="M5952" s="26" t="s">
        <v>165</v>
      </c>
      <c r="N5952" s="26" t="s">
        <v>357</v>
      </c>
      <c r="O5952" s="26" t="s">
        <v>57</v>
      </c>
      <c r="P5952" s="26" t="s">
        <v>742</v>
      </c>
      <c r="Q5952" s="26" t="s">
        <v>64</v>
      </c>
      <c r="R5952" s="26" t="s">
        <v>54</v>
      </c>
      <c r="S5952" s="26" t="s">
        <v>531</v>
      </c>
      <c r="T5952" s="54">
        <v>5.6150000000000002</v>
      </c>
      <c r="U5952" s="36" t="s">
        <v>1113</v>
      </c>
      <c r="V5952" s="43">
        <v>1.5800000000000002E-2</v>
      </c>
      <c r="W5952" s="43">
        <v>2.98E-2</v>
      </c>
      <c r="X5952" s="26" t="s">
        <v>347</v>
      </c>
      <c r="Z5952" s="42">
        <v>232500</v>
      </c>
      <c r="AA5952" s="42">
        <v>1</v>
      </c>
      <c r="AB5952" s="42">
        <v>107.2</v>
      </c>
      <c r="AC5952" s="42">
        <v>0</v>
      </c>
      <c r="AD5952" s="42">
        <v>249.24</v>
      </c>
      <c r="AG5952" s="26" t="s">
        <v>15</v>
      </c>
      <c r="AH5952" s="43">
        <v>1.8741912499999999E-4</v>
      </c>
      <c r="AI5952" s="43">
        <v>8.17168069E-4</v>
      </c>
      <c r="AJ5952" s="43">
        <v>4.1179843082757262E-4</v>
      </c>
    </row>
    <row r="5953" spans="1:36" x14ac:dyDescent="0.2">
      <c r="A5953" s="26">
        <v>8694</v>
      </c>
      <c r="B5953" s="26">
        <v>14342</v>
      </c>
      <c r="C5953" s="26" t="s">
        <v>721</v>
      </c>
      <c r="D5953" s="26">
        <v>520036104</v>
      </c>
      <c r="E5953" s="26" t="s">
        <v>203</v>
      </c>
      <c r="F5953" s="26" t="s">
        <v>1114</v>
      </c>
      <c r="G5953" s="26" t="s">
        <v>1115</v>
      </c>
      <c r="H5953" s="26" t="s">
        <v>69</v>
      </c>
      <c r="I5953" s="26" t="s">
        <v>113</v>
      </c>
      <c r="J5953" s="26" t="s">
        <v>51</v>
      </c>
      <c r="K5953" s="26" t="s">
        <v>51</v>
      </c>
      <c r="L5953" s="26" t="s">
        <v>433</v>
      </c>
      <c r="M5953" s="26" t="s">
        <v>165</v>
      </c>
      <c r="N5953" s="26" t="s">
        <v>84</v>
      </c>
      <c r="O5953" s="26" t="s">
        <v>57</v>
      </c>
      <c r="P5953" s="26" t="s">
        <v>724</v>
      </c>
      <c r="Q5953" s="26" t="s">
        <v>59</v>
      </c>
      <c r="R5953" s="26" t="s">
        <v>54</v>
      </c>
      <c r="S5953" s="26" t="s">
        <v>531</v>
      </c>
      <c r="T5953" s="54">
        <v>3.8849999999999998</v>
      </c>
      <c r="U5953" s="36" t="s">
        <v>1116</v>
      </c>
      <c r="V5953" s="43">
        <v>3.2500000000000001E-2</v>
      </c>
      <c r="W5953" s="43">
        <v>3.4799999999999998E-2</v>
      </c>
      <c r="X5953" s="26" t="s">
        <v>347</v>
      </c>
      <c r="Z5953" s="42">
        <v>391541</v>
      </c>
      <c r="AA5953" s="42">
        <v>1</v>
      </c>
      <c r="AB5953" s="42">
        <v>115.42</v>
      </c>
      <c r="AC5953" s="42">
        <v>0</v>
      </c>
      <c r="AD5953" s="42">
        <v>451.91662000000002</v>
      </c>
      <c r="AG5953" s="26" t="s">
        <v>15</v>
      </c>
      <c r="AH5953" s="43">
        <v>1.0626624270000001E-3</v>
      </c>
      <c r="AI5953" s="43">
        <v>1.4816716079999999E-3</v>
      </c>
      <c r="AJ5953" s="43">
        <v>7.4666407872291932E-4</v>
      </c>
    </row>
    <row r="5954" spans="1:36" x14ac:dyDescent="0.2">
      <c r="A5954" s="26">
        <v>8694</v>
      </c>
      <c r="B5954" s="26">
        <v>14342</v>
      </c>
      <c r="C5954" s="26" t="s">
        <v>734</v>
      </c>
      <c r="D5954" s="26">
        <v>520042847</v>
      </c>
      <c r="E5954" s="26" t="s">
        <v>203</v>
      </c>
      <c r="F5954" s="26" t="s">
        <v>735</v>
      </c>
      <c r="G5954" s="26" t="s">
        <v>736</v>
      </c>
      <c r="H5954" s="26" t="s">
        <v>69</v>
      </c>
      <c r="I5954" s="26" t="s">
        <v>112</v>
      </c>
      <c r="J5954" s="26" t="s">
        <v>51</v>
      </c>
      <c r="K5954" s="26" t="s">
        <v>51</v>
      </c>
      <c r="L5954" s="26" t="s">
        <v>433</v>
      </c>
      <c r="M5954" s="26" t="s">
        <v>165</v>
      </c>
      <c r="N5954" s="26" t="s">
        <v>373</v>
      </c>
      <c r="O5954" s="26" t="s">
        <v>57</v>
      </c>
      <c r="P5954" s="26" t="s">
        <v>737</v>
      </c>
      <c r="Q5954" s="26" t="s">
        <v>59</v>
      </c>
      <c r="R5954" s="26" t="s">
        <v>54</v>
      </c>
      <c r="S5954" s="26" t="s">
        <v>531</v>
      </c>
      <c r="T5954" s="54">
        <v>1.2090000000000001</v>
      </c>
      <c r="U5954" s="36" t="s">
        <v>738</v>
      </c>
      <c r="V5954" s="43">
        <v>3.9E-2</v>
      </c>
      <c r="W5954" s="43">
        <v>5.1999999999999998E-2</v>
      </c>
      <c r="X5954" s="26" t="s">
        <v>347</v>
      </c>
      <c r="Z5954" s="42">
        <v>3153431</v>
      </c>
      <c r="AA5954" s="42">
        <v>1</v>
      </c>
      <c r="AB5954" s="42">
        <v>99.52</v>
      </c>
      <c r="AC5954" s="42">
        <v>0</v>
      </c>
      <c r="AD5954" s="42">
        <v>3138.2945300000001</v>
      </c>
      <c r="AG5954" s="26" t="s">
        <v>15</v>
      </c>
      <c r="AH5954" s="43">
        <v>5.4718326780000002E-3</v>
      </c>
      <c r="AI5954" s="43">
        <v>1.0289335906000001E-2</v>
      </c>
      <c r="AJ5954" s="43">
        <v>5.1851418830394583E-3</v>
      </c>
    </row>
    <row r="5955" spans="1:36" x14ac:dyDescent="0.2">
      <c r="A5955" s="26">
        <v>8694</v>
      </c>
      <c r="B5955" s="26">
        <v>14342</v>
      </c>
      <c r="C5955" s="26" t="s">
        <v>815</v>
      </c>
      <c r="D5955" s="26">
        <v>513893123</v>
      </c>
      <c r="E5955" s="26" t="s">
        <v>203</v>
      </c>
      <c r="F5955" s="26" t="s">
        <v>816</v>
      </c>
      <c r="G5955" s="26" t="s">
        <v>817</v>
      </c>
      <c r="H5955" s="26" t="s">
        <v>69</v>
      </c>
      <c r="I5955" s="26" t="s">
        <v>113</v>
      </c>
      <c r="J5955" s="26" t="s">
        <v>51</v>
      </c>
      <c r="K5955" s="26" t="s">
        <v>51</v>
      </c>
      <c r="L5955" s="26" t="s">
        <v>433</v>
      </c>
      <c r="M5955" s="26" t="s">
        <v>165</v>
      </c>
      <c r="N5955" s="26" t="s">
        <v>355</v>
      </c>
      <c r="O5955" s="26" t="s">
        <v>57</v>
      </c>
      <c r="P5955" s="26" t="s">
        <v>776</v>
      </c>
      <c r="Q5955" s="26" t="s">
        <v>64</v>
      </c>
      <c r="R5955" s="26" t="s">
        <v>54</v>
      </c>
      <c r="S5955" s="26" t="s">
        <v>531</v>
      </c>
      <c r="T5955" s="54">
        <v>0.77800000000000002</v>
      </c>
      <c r="U5955" s="36" t="s">
        <v>818</v>
      </c>
      <c r="V5955" s="43">
        <v>1.8499999999999999E-2</v>
      </c>
      <c r="W5955" s="43">
        <v>2.86E-2</v>
      </c>
      <c r="X5955" s="26" t="s">
        <v>347</v>
      </c>
      <c r="Z5955" s="42">
        <v>175000</v>
      </c>
      <c r="AA5955" s="42">
        <v>1</v>
      </c>
      <c r="AB5955" s="42">
        <v>114.36</v>
      </c>
      <c r="AC5955" s="42">
        <v>0</v>
      </c>
      <c r="AD5955" s="42">
        <v>200.13</v>
      </c>
      <c r="AG5955" s="26" t="s">
        <v>15</v>
      </c>
      <c r="AH5955" s="43">
        <v>6.7787418599999998E-4</v>
      </c>
      <c r="AI5955" s="43">
        <v>6.5615409100000001E-4</v>
      </c>
      <c r="AJ5955" s="43">
        <v>3.3065808041053647E-4</v>
      </c>
    </row>
    <row r="5956" spans="1:36" x14ac:dyDescent="0.2">
      <c r="A5956" s="26">
        <v>8694</v>
      </c>
      <c r="B5956" s="26">
        <v>14342</v>
      </c>
      <c r="C5956" s="26" t="s">
        <v>964</v>
      </c>
      <c r="D5956" s="26">
        <v>513821488</v>
      </c>
      <c r="E5956" s="26" t="s">
        <v>203</v>
      </c>
      <c r="F5956" s="26" t="s">
        <v>1131</v>
      </c>
      <c r="G5956" s="26" t="s">
        <v>1132</v>
      </c>
      <c r="H5956" s="26" t="s">
        <v>69</v>
      </c>
      <c r="I5956" s="26" t="s">
        <v>113</v>
      </c>
      <c r="J5956" s="26" t="s">
        <v>51</v>
      </c>
      <c r="K5956" s="26" t="s">
        <v>51</v>
      </c>
      <c r="L5956" s="26" t="s">
        <v>433</v>
      </c>
      <c r="M5956" s="26" t="s">
        <v>165</v>
      </c>
      <c r="N5956" s="26" t="s">
        <v>357</v>
      </c>
      <c r="O5956" s="26" t="s">
        <v>57</v>
      </c>
      <c r="P5956" s="26" t="s">
        <v>728</v>
      </c>
      <c r="Q5956" s="26" t="s">
        <v>59</v>
      </c>
      <c r="R5956" s="26" t="s">
        <v>54</v>
      </c>
      <c r="S5956" s="26" t="s">
        <v>531</v>
      </c>
      <c r="T5956" s="54">
        <v>6.4139999999999997</v>
      </c>
      <c r="U5956" s="36" t="s">
        <v>1133</v>
      </c>
      <c r="V5956" s="43">
        <v>2.5000000000000001E-2</v>
      </c>
      <c r="W5956" s="43">
        <v>3.0700000000000002E-2</v>
      </c>
      <c r="X5956" s="26" t="s">
        <v>347</v>
      </c>
      <c r="Z5956" s="42">
        <v>500000</v>
      </c>
      <c r="AA5956" s="42">
        <v>1</v>
      </c>
      <c r="AB5956" s="42">
        <v>112.1</v>
      </c>
      <c r="AC5956" s="42">
        <v>0</v>
      </c>
      <c r="AD5956" s="42">
        <v>560.5</v>
      </c>
      <c r="AG5956" s="26" t="s">
        <v>15</v>
      </c>
      <c r="AH5956" s="43">
        <v>4.7642388899999999E-4</v>
      </c>
      <c r="AI5956" s="43">
        <v>1.8376773489999999E-3</v>
      </c>
      <c r="AJ5956" s="43">
        <v>9.2606732658824607E-4</v>
      </c>
    </row>
    <row r="5957" spans="1:36" x14ac:dyDescent="0.2">
      <c r="A5957" s="26">
        <v>8694</v>
      </c>
      <c r="B5957" s="26">
        <v>14342</v>
      </c>
      <c r="C5957" s="26" t="s">
        <v>713</v>
      </c>
      <c r="D5957" s="26">
        <v>510560188</v>
      </c>
      <c r="E5957" s="26" t="s">
        <v>203</v>
      </c>
      <c r="F5957" s="26" t="s">
        <v>819</v>
      </c>
      <c r="G5957" s="26" t="s">
        <v>820</v>
      </c>
      <c r="H5957" s="26" t="s">
        <v>69</v>
      </c>
      <c r="I5957" s="26" t="s">
        <v>113</v>
      </c>
      <c r="J5957" s="26" t="s">
        <v>51</v>
      </c>
      <c r="K5957" s="26" t="s">
        <v>51</v>
      </c>
      <c r="L5957" s="26" t="s">
        <v>433</v>
      </c>
      <c r="M5957" s="26" t="s">
        <v>165</v>
      </c>
      <c r="N5957" s="26" t="s">
        <v>358</v>
      </c>
      <c r="O5957" s="26" t="s">
        <v>57</v>
      </c>
      <c r="P5957" s="26" t="s">
        <v>750</v>
      </c>
      <c r="Q5957" s="26" t="s">
        <v>64</v>
      </c>
      <c r="R5957" s="26" t="s">
        <v>54</v>
      </c>
      <c r="S5957" s="26" t="s">
        <v>531</v>
      </c>
      <c r="T5957" s="54">
        <v>0.49299999999999999</v>
      </c>
      <c r="U5957" s="36" t="s">
        <v>792</v>
      </c>
      <c r="V5957" s="43">
        <v>1.2200000000000001E-2</v>
      </c>
      <c r="W5957" s="43">
        <v>3.0099999999999998E-2</v>
      </c>
      <c r="X5957" s="26" t="s">
        <v>347</v>
      </c>
      <c r="Z5957" s="42">
        <v>312688</v>
      </c>
      <c r="AA5957" s="42">
        <v>1</v>
      </c>
      <c r="AB5957" s="42">
        <v>114.25</v>
      </c>
      <c r="AC5957" s="42">
        <v>0</v>
      </c>
      <c r="AD5957" s="42">
        <v>357.24603999999999</v>
      </c>
      <c r="AG5957" s="26" t="s">
        <v>15</v>
      </c>
      <c r="AH5957" s="43">
        <v>1.359513043E-3</v>
      </c>
      <c r="AI5957" s="43">
        <v>1.17128092E-3</v>
      </c>
      <c r="AJ5957" s="43">
        <v>5.902477880411019E-4</v>
      </c>
    </row>
    <row r="5958" spans="1:36" x14ac:dyDescent="0.2">
      <c r="A5958" s="26">
        <v>8694</v>
      </c>
      <c r="B5958" s="26">
        <v>14342</v>
      </c>
      <c r="C5958" s="26" t="s">
        <v>766</v>
      </c>
      <c r="D5958" s="26">
        <v>520026683</v>
      </c>
      <c r="E5958" s="26" t="s">
        <v>203</v>
      </c>
      <c r="F5958" s="26" t="s">
        <v>1140</v>
      </c>
      <c r="G5958" s="26" t="s">
        <v>1141</v>
      </c>
      <c r="H5958" s="26" t="s">
        <v>69</v>
      </c>
      <c r="I5958" s="26" t="s">
        <v>113</v>
      </c>
      <c r="J5958" s="26" t="s">
        <v>51</v>
      </c>
      <c r="K5958" s="26" t="s">
        <v>51</v>
      </c>
      <c r="L5958" s="26" t="s">
        <v>433</v>
      </c>
      <c r="M5958" s="26" t="s">
        <v>165</v>
      </c>
      <c r="N5958" s="26" t="s">
        <v>357</v>
      </c>
      <c r="O5958" s="26" t="s">
        <v>57</v>
      </c>
      <c r="P5958" s="26" t="s">
        <v>728</v>
      </c>
      <c r="Q5958" s="26" t="s">
        <v>59</v>
      </c>
      <c r="R5958" s="26" t="s">
        <v>54</v>
      </c>
      <c r="S5958" s="26" t="s">
        <v>531</v>
      </c>
      <c r="T5958" s="54">
        <v>5.3659999999999997</v>
      </c>
      <c r="U5958" s="36">
        <v>48335</v>
      </c>
      <c r="V5958" s="43">
        <v>9.1999999999999998E-3</v>
      </c>
      <c r="W5958" s="43">
        <v>2.9000000000000001E-2</v>
      </c>
      <c r="X5958" s="26" t="s">
        <v>347</v>
      </c>
      <c r="Z5958" s="42">
        <v>260000</v>
      </c>
      <c r="AA5958" s="42">
        <v>1</v>
      </c>
      <c r="AB5958" s="42">
        <v>103.99</v>
      </c>
      <c r="AC5958" s="42">
        <v>2.7618</v>
      </c>
      <c r="AD5958" s="42">
        <v>273.13580000000002</v>
      </c>
      <c r="AG5958" s="26" t="s">
        <v>15</v>
      </c>
      <c r="AH5958" s="43">
        <v>1.00513663E-4</v>
      </c>
      <c r="AI5958" s="43">
        <v>8.9551377800000005E-4</v>
      </c>
      <c r="AJ5958" s="43">
        <v>4.51279464944767E-4</v>
      </c>
    </row>
    <row r="5959" spans="1:36" x14ac:dyDescent="0.2">
      <c r="A5959" s="26">
        <v>8694</v>
      </c>
      <c r="B5959" s="26">
        <v>14342</v>
      </c>
      <c r="C5959" s="26" t="s">
        <v>769</v>
      </c>
      <c r="D5959" s="26">
        <v>513765859</v>
      </c>
      <c r="E5959" s="26" t="s">
        <v>203</v>
      </c>
      <c r="F5959" s="26" t="s">
        <v>2314</v>
      </c>
      <c r="G5959" s="26" t="s">
        <v>2315</v>
      </c>
      <c r="H5959" s="26" t="s">
        <v>69</v>
      </c>
      <c r="I5959" s="26" t="s">
        <v>113</v>
      </c>
      <c r="J5959" s="26" t="s">
        <v>51</v>
      </c>
      <c r="K5959" s="26" t="s">
        <v>51</v>
      </c>
      <c r="L5959" s="26" t="s">
        <v>433</v>
      </c>
      <c r="M5959" s="26" t="s">
        <v>165</v>
      </c>
      <c r="N5959" s="26" t="s">
        <v>357</v>
      </c>
      <c r="O5959" s="26" t="s">
        <v>57</v>
      </c>
      <c r="P5959" s="26" t="s">
        <v>733</v>
      </c>
      <c r="Q5959" s="26" t="s">
        <v>59</v>
      </c>
      <c r="R5959" s="26" t="s">
        <v>54</v>
      </c>
      <c r="S5959" s="26" t="s">
        <v>531</v>
      </c>
      <c r="T5959" s="54">
        <v>6.1059999999999999</v>
      </c>
      <c r="U5959" s="36">
        <v>49316</v>
      </c>
      <c r="V5959" s="43">
        <v>1.15E-2</v>
      </c>
      <c r="W5959" s="43">
        <v>3.1300000000000001E-2</v>
      </c>
      <c r="X5959" s="26" t="s">
        <v>347</v>
      </c>
      <c r="Z5959" s="42">
        <v>500000</v>
      </c>
      <c r="AA5959" s="42">
        <v>1</v>
      </c>
      <c r="AB5959" s="42">
        <v>102.13</v>
      </c>
      <c r="AC5959" s="42">
        <v>0</v>
      </c>
      <c r="AD5959" s="42">
        <v>510.65</v>
      </c>
      <c r="AG5959" s="26" t="s">
        <v>15</v>
      </c>
      <c r="AH5959" s="43">
        <v>5.0004496599999999E-4</v>
      </c>
      <c r="AI5959" s="43">
        <v>1.674237178E-3</v>
      </c>
      <c r="AJ5959" s="43">
        <v>8.4370433598980892E-4</v>
      </c>
    </row>
    <row r="5960" spans="1:36" x14ac:dyDescent="0.2">
      <c r="A5960" s="26">
        <v>8694</v>
      </c>
      <c r="B5960" s="26">
        <v>14342</v>
      </c>
      <c r="C5960" s="26" t="s">
        <v>721</v>
      </c>
      <c r="D5960" s="26">
        <v>520036104</v>
      </c>
      <c r="E5960" s="26" t="s">
        <v>203</v>
      </c>
      <c r="F5960" s="26" t="s">
        <v>1157</v>
      </c>
      <c r="G5960" s="26" t="s">
        <v>1158</v>
      </c>
      <c r="H5960" s="26" t="s">
        <v>69</v>
      </c>
      <c r="I5960" s="26" t="s">
        <v>112</v>
      </c>
      <c r="J5960" s="26" t="s">
        <v>51</v>
      </c>
      <c r="K5960" s="26" t="s">
        <v>51</v>
      </c>
      <c r="L5960" s="26" t="s">
        <v>433</v>
      </c>
      <c r="M5960" s="26" t="s">
        <v>165</v>
      </c>
      <c r="N5960" s="26" t="s">
        <v>84</v>
      </c>
      <c r="O5960" s="26" t="s">
        <v>57</v>
      </c>
      <c r="P5960" s="26" t="s">
        <v>724</v>
      </c>
      <c r="Q5960" s="26" t="s">
        <v>59</v>
      </c>
      <c r="R5960" s="26" t="s">
        <v>54</v>
      </c>
      <c r="S5960" s="26" t="s">
        <v>531</v>
      </c>
      <c r="T5960" s="54">
        <v>3.1030000000000002</v>
      </c>
      <c r="U5960" s="36" t="s">
        <v>1159</v>
      </c>
      <c r="V5960" s="43">
        <v>2.8000000000000001E-2</v>
      </c>
      <c r="W5960" s="43">
        <v>5.6800000000000003E-2</v>
      </c>
      <c r="X5960" s="26" t="s">
        <v>347</v>
      </c>
      <c r="Z5960" s="42">
        <v>2550000</v>
      </c>
      <c r="AA5960" s="42">
        <v>1</v>
      </c>
      <c r="AB5960" s="42">
        <v>92.22</v>
      </c>
      <c r="AC5960" s="42">
        <v>0</v>
      </c>
      <c r="AD5960" s="42">
        <v>2351.61</v>
      </c>
      <c r="AG5960" s="26" t="s">
        <v>15</v>
      </c>
      <c r="AH5960" s="43">
        <v>2.0760755490000001E-3</v>
      </c>
      <c r="AI5960" s="43">
        <v>7.7100810569999999E-3</v>
      </c>
      <c r="AJ5960" s="43">
        <v>3.8853687526818653E-3</v>
      </c>
    </row>
    <row r="5961" spans="1:36" x14ac:dyDescent="0.2">
      <c r="A5961" s="26">
        <v>8694</v>
      </c>
      <c r="B5961" s="26">
        <v>14342</v>
      </c>
      <c r="C5961" s="26" t="s">
        <v>1119</v>
      </c>
      <c r="D5961" s="26">
        <v>515434074</v>
      </c>
      <c r="E5961" s="26" t="s">
        <v>203</v>
      </c>
      <c r="F5961" s="26" t="s">
        <v>1166</v>
      </c>
      <c r="G5961" s="26" t="s">
        <v>1167</v>
      </c>
      <c r="H5961" s="26" t="s">
        <v>69</v>
      </c>
      <c r="I5961" s="26" t="s">
        <v>113</v>
      </c>
      <c r="J5961" s="26" t="s">
        <v>51</v>
      </c>
      <c r="K5961" s="26" t="s">
        <v>51</v>
      </c>
      <c r="L5961" s="26" t="s">
        <v>433</v>
      </c>
      <c r="M5961" s="26" t="s">
        <v>165</v>
      </c>
      <c r="N5961" s="26" t="s">
        <v>357</v>
      </c>
      <c r="O5961" s="26" t="s">
        <v>57</v>
      </c>
      <c r="P5961" s="26" t="s">
        <v>1122</v>
      </c>
      <c r="Q5961" s="26" t="s">
        <v>59</v>
      </c>
      <c r="R5961" s="26" t="s">
        <v>54</v>
      </c>
      <c r="S5961" s="26" t="s">
        <v>531</v>
      </c>
      <c r="T5961" s="54">
        <v>3.726</v>
      </c>
      <c r="U5961" s="36">
        <v>46762</v>
      </c>
      <c r="V5961" s="43">
        <v>3.0000000000000001E-3</v>
      </c>
      <c r="W5961" s="43">
        <v>2.98E-2</v>
      </c>
      <c r="X5961" s="26" t="s">
        <v>347</v>
      </c>
      <c r="Z5961" s="42">
        <v>279442</v>
      </c>
      <c r="AA5961" s="42">
        <v>1</v>
      </c>
      <c r="AB5961" s="42">
        <v>103.48</v>
      </c>
      <c r="AC5961" s="42">
        <v>0</v>
      </c>
      <c r="AD5961" s="42">
        <v>289.16658000000001</v>
      </c>
      <c r="AG5961" s="26" t="s">
        <v>15</v>
      </c>
      <c r="AH5961" s="43">
        <v>5.9292500999999997E-4</v>
      </c>
      <c r="AI5961" s="43">
        <v>9.4807292399999999E-4</v>
      </c>
      <c r="AJ5961" s="43">
        <v>4.7776578354909226E-4</v>
      </c>
    </row>
    <row r="5962" spans="1:36" x14ac:dyDescent="0.2">
      <c r="A5962" s="26">
        <v>8694</v>
      </c>
      <c r="B5962" s="26">
        <v>14342</v>
      </c>
      <c r="C5962" s="26" t="s">
        <v>1191</v>
      </c>
      <c r="D5962" s="26">
        <v>1863501</v>
      </c>
      <c r="E5962" s="26" t="s">
        <v>204</v>
      </c>
      <c r="F5962" s="26" t="s">
        <v>1192</v>
      </c>
      <c r="G5962" s="26" t="s">
        <v>1193</v>
      </c>
      <c r="H5962" s="26" t="s">
        <v>69</v>
      </c>
      <c r="I5962" s="26" t="s">
        <v>112</v>
      </c>
      <c r="J5962" s="26" t="s">
        <v>51</v>
      </c>
      <c r="K5962" s="26" t="s">
        <v>167</v>
      </c>
      <c r="L5962" s="26" t="s">
        <v>52</v>
      </c>
      <c r="M5962" s="26" t="s">
        <v>165</v>
      </c>
      <c r="N5962" s="26" t="s">
        <v>358</v>
      </c>
      <c r="O5962" s="26" t="s">
        <v>57</v>
      </c>
      <c r="P5962" s="26" t="s">
        <v>733</v>
      </c>
      <c r="Q5962" s="26" t="s">
        <v>59</v>
      </c>
      <c r="R5962" s="26" t="s">
        <v>54</v>
      </c>
      <c r="S5962" s="26" t="s">
        <v>531</v>
      </c>
      <c r="T5962" s="54">
        <v>1.43</v>
      </c>
      <c r="U5962" s="36" t="s">
        <v>639</v>
      </c>
      <c r="V5962" s="43">
        <v>7.7499999999999999E-2</v>
      </c>
      <c r="W5962" s="43">
        <v>6.2100000000000002E-2</v>
      </c>
      <c r="X5962" s="26" t="s">
        <v>347</v>
      </c>
      <c r="Z5962" s="42">
        <v>960000</v>
      </c>
      <c r="AA5962" s="42">
        <v>1</v>
      </c>
      <c r="AB5962" s="42">
        <v>101.419</v>
      </c>
      <c r="AC5962" s="42">
        <v>0</v>
      </c>
      <c r="AD5962" s="42">
        <v>973.62239999999997</v>
      </c>
      <c r="AG5962" s="26" t="s">
        <v>15</v>
      </c>
      <c r="AH5962" s="43">
        <v>3.5894074290000002E-3</v>
      </c>
      <c r="AI5962" s="43">
        <v>3.192156702E-3</v>
      </c>
      <c r="AJ5962" s="43">
        <v>1.6086349564218233E-3</v>
      </c>
    </row>
    <row r="5963" spans="1:36" x14ac:dyDescent="0.2">
      <c r="A5963" s="26">
        <v>8694</v>
      </c>
      <c r="B5963" s="26">
        <v>14342</v>
      </c>
      <c r="C5963" s="26" t="s">
        <v>1203</v>
      </c>
      <c r="D5963" s="26">
        <v>514401702</v>
      </c>
      <c r="E5963" s="26" t="s">
        <v>203</v>
      </c>
      <c r="F5963" s="26" t="s">
        <v>1204</v>
      </c>
      <c r="G5963" s="26" t="s">
        <v>1205</v>
      </c>
      <c r="H5963" s="26" t="s">
        <v>69</v>
      </c>
      <c r="I5963" s="26" t="s">
        <v>112</v>
      </c>
      <c r="J5963" s="26" t="s">
        <v>51</v>
      </c>
      <c r="K5963" s="26" t="s">
        <v>51</v>
      </c>
      <c r="L5963" s="26" t="s">
        <v>433</v>
      </c>
      <c r="M5963" s="26" t="s">
        <v>165</v>
      </c>
      <c r="N5963" s="26" t="s">
        <v>87</v>
      </c>
      <c r="O5963" s="26" t="s">
        <v>57</v>
      </c>
      <c r="P5963" s="26" t="s">
        <v>1122</v>
      </c>
      <c r="Q5963" s="26" t="s">
        <v>59</v>
      </c>
      <c r="R5963" s="26" t="s">
        <v>54</v>
      </c>
      <c r="S5963" s="26" t="s">
        <v>531</v>
      </c>
      <c r="T5963" s="54">
        <v>3.02</v>
      </c>
      <c r="U5963" s="36">
        <v>47492</v>
      </c>
      <c r="V5963" s="43">
        <v>2.5000000000000001E-2</v>
      </c>
      <c r="W5963" s="43">
        <v>5.2999999999999999E-2</v>
      </c>
      <c r="X5963" s="26" t="s">
        <v>347</v>
      </c>
      <c r="Z5963" s="42">
        <v>1099940.21</v>
      </c>
      <c r="AA5963" s="42">
        <v>1</v>
      </c>
      <c r="AB5963" s="42">
        <v>92.88</v>
      </c>
      <c r="AC5963" s="42">
        <v>0</v>
      </c>
      <c r="AD5963" s="42">
        <v>1021.62447</v>
      </c>
      <c r="AG5963" s="26" t="s">
        <v>15</v>
      </c>
      <c r="AH5963" s="43">
        <v>1.4365340790000001E-3</v>
      </c>
      <c r="AI5963" s="43">
        <v>3.3495381770000002E-3</v>
      </c>
      <c r="AJ5963" s="43">
        <v>1.6879447666548327E-3</v>
      </c>
    </row>
    <row r="5964" spans="1:36" x14ac:dyDescent="0.2">
      <c r="A5964" s="26">
        <v>8694</v>
      </c>
      <c r="B5964" s="26">
        <v>14342</v>
      </c>
      <c r="C5964" s="26" t="s">
        <v>2375</v>
      </c>
      <c r="D5964" s="26">
        <v>515682292</v>
      </c>
      <c r="E5964" s="26" t="s">
        <v>203</v>
      </c>
      <c r="F5964" s="26" t="s">
        <v>2376</v>
      </c>
      <c r="G5964" s="26" t="s">
        <v>2377</v>
      </c>
      <c r="H5964" s="26" t="s">
        <v>69</v>
      </c>
      <c r="I5964" s="26" t="s">
        <v>112</v>
      </c>
      <c r="J5964" s="26" t="s">
        <v>51</v>
      </c>
      <c r="K5964" s="26" t="s">
        <v>51</v>
      </c>
      <c r="L5964" s="26" t="s">
        <v>52</v>
      </c>
      <c r="M5964" s="26" t="s">
        <v>165</v>
      </c>
      <c r="N5964" s="26" t="s">
        <v>84</v>
      </c>
      <c r="O5964" s="26" t="s">
        <v>57</v>
      </c>
      <c r="P5964" s="26" t="s">
        <v>154</v>
      </c>
      <c r="Q5964" s="26" t="s">
        <v>154</v>
      </c>
      <c r="R5964" s="26" t="s">
        <v>54</v>
      </c>
      <c r="S5964" s="26" t="s">
        <v>531</v>
      </c>
      <c r="T5964" s="54">
        <v>0.99099999999999999</v>
      </c>
      <c r="U5964" s="36">
        <v>46023</v>
      </c>
      <c r="V5964" s="43">
        <v>3.5000000000000003E-2</v>
      </c>
      <c r="W5964" s="43">
        <v>7.0300000000000001E-2</v>
      </c>
      <c r="X5964" s="26" t="s">
        <v>347</v>
      </c>
      <c r="Z5964" s="42">
        <v>576000</v>
      </c>
      <c r="AA5964" s="42">
        <v>1</v>
      </c>
      <c r="AB5964" s="42">
        <v>96.523300000000006</v>
      </c>
      <c r="AC5964" s="42">
        <v>13.083869999999999</v>
      </c>
      <c r="AD5964" s="42">
        <v>569.05807000000004</v>
      </c>
      <c r="AG5964" s="26" t="s">
        <v>15</v>
      </c>
      <c r="AH5964" s="43">
        <v>1.1310757766999999E-2</v>
      </c>
      <c r="AI5964" s="43">
        <v>1.865736174E-3</v>
      </c>
      <c r="AJ5964" s="43">
        <v>9.4020711071965575E-4</v>
      </c>
    </row>
    <row r="5965" spans="1:36" x14ac:dyDescent="0.2">
      <c r="A5965" s="26">
        <v>8694</v>
      </c>
      <c r="B5965" s="26">
        <v>14342</v>
      </c>
      <c r="C5965" s="26" t="s">
        <v>815</v>
      </c>
      <c r="D5965" s="26">
        <v>513893123</v>
      </c>
      <c r="E5965" s="26" t="s">
        <v>203</v>
      </c>
      <c r="F5965" s="26" t="s">
        <v>1222</v>
      </c>
      <c r="G5965" s="26" t="s">
        <v>1223</v>
      </c>
      <c r="H5965" s="26" t="s">
        <v>69</v>
      </c>
      <c r="I5965" s="26" t="s">
        <v>113</v>
      </c>
      <c r="J5965" s="26" t="s">
        <v>51</v>
      </c>
      <c r="K5965" s="26" t="s">
        <v>51</v>
      </c>
      <c r="L5965" s="26" t="s">
        <v>433</v>
      </c>
      <c r="M5965" s="26" t="s">
        <v>165</v>
      </c>
      <c r="N5965" s="26" t="s">
        <v>355</v>
      </c>
      <c r="O5965" s="26" t="s">
        <v>57</v>
      </c>
      <c r="P5965" s="26" t="s">
        <v>776</v>
      </c>
      <c r="Q5965" s="26" t="s">
        <v>64</v>
      </c>
      <c r="R5965" s="26" t="s">
        <v>54</v>
      </c>
      <c r="S5965" s="26" t="s">
        <v>531</v>
      </c>
      <c r="T5965" s="54">
        <v>3.01</v>
      </c>
      <c r="U5965" s="36" t="s">
        <v>1224</v>
      </c>
      <c r="V5965" s="43">
        <v>0.01</v>
      </c>
      <c r="W5965" s="43">
        <v>3.0800000000000001E-2</v>
      </c>
      <c r="X5965" s="26" t="s">
        <v>347</v>
      </c>
      <c r="Z5965" s="42">
        <v>2150000</v>
      </c>
      <c r="AA5965" s="42">
        <v>1</v>
      </c>
      <c r="AB5965" s="42">
        <v>106.09</v>
      </c>
      <c r="AC5965" s="42">
        <v>0</v>
      </c>
      <c r="AD5965" s="42">
        <v>2280.9349999999999</v>
      </c>
      <c r="AG5965" s="26" t="s">
        <v>15</v>
      </c>
      <c r="AH5965" s="43">
        <v>1.104632849E-3</v>
      </c>
      <c r="AI5965" s="43">
        <v>7.478363222E-3</v>
      </c>
      <c r="AJ5965" s="43">
        <v>3.7685983542757556E-3</v>
      </c>
    </row>
    <row r="5966" spans="1:36" x14ac:dyDescent="0.2">
      <c r="A5966" s="26">
        <v>8694</v>
      </c>
      <c r="B5966" s="26">
        <v>14342</v>
      </c>
      <c r="C5966" s="26" t="s">
        <v>940</v>
      </c>
      <c r="D5966" s="26">
        <v>510381601</v>
      </c>
      <c r="E5966" s="26" t="s">
        <v>203</v>
      </c>
      <c r="F5966" s="26" t="s">
        <v>1228</v>
      </c>
      <c r="G5966" s="26" t="s">
        <v>1229</v>
      </c>
      <c r="H5966" s="26" t="s">
        <v>69</v>
      </c>
      <c r="I5966" s="26" t="s">
        <v>113</v>
      </c>
      <c r="J5966" s="26" t="s">
        <v>51</v>
      </c>
      <c r="K5966" s="26" t="s">
        <v>51</v>
      </c>
      <c r="L5966" s="26" t="s">
        <v>433</v>
      </c>
      <c r="M5966" s="26" t="s">
        <v>165</v>
      </c>
      <c r="N5966" s="26" t="s">
        <v>84</v>
      </c>
      <c r="O5966" s="26" t="s">
        <v>57</v>
      </c>
      <c r="P5966" s="26" t="s">
        <v>724</v>
      </c>
      <c r="Q5966" s="26" t="s">
        <v>59</v>
      </c>
      <c r="R5966" s="26" t="s">
        <v>54</v>
      </c>
      <c r="S5966" s="26" t="s">
        <v>531</v>
      </c>
      <c r="T5966" s="54">
        <v>3.294</v>
      </c>
      <c r="U5966" s="36" t="s">
        <v>1174</v>
      </c>
      <c r="V5966" s="43">
        <v>7.4999999999999997E-3</v>
      </c>
      <c r="W5966" s="43">
        <v>3.15E-2</v>
      </c>
      <c r="X5966" s="26" t="s">
        <v>347</v>
      </c>
      <c r="Z5966" s="42">
        <v>411563.02</v>
      </c>
      <c r="AA5966" s="42">
        <v>1</v>
      </c>
      <c r="AB5966" s="42">
        <v>104.1</v>
      </c>
      <c r="AC5966" s="42">
        <v>0</v>
      </c>
      <c r="AD5966" s="42">
        <v>428.43709999999999</v>
      </c>
      <c r="AG5966" s="26" t="s">
        <v>15</v>
      </c>
      <c r="AH5966" s="43">
        <v>2.8911296100000002E-4</v>
      </c>
      <c r="AI5966" s="43">
        <v>1.40469073E-3</v>
      </c>
      <c r="AJ5966" s="43">
        <v>7.0787082927425699E-4</v>
      </c>
    </row>
    <row r="5967" spans="1:36" x14ac:dyDescent="0.2">
      <c r="A5967" s="26">
        <v>8694</v>
      </c>
      <c r="B5967" s="26">
        <v>14342</v>
      </c>
      <c r="C5967" s="26" t="s">
        <v>1134</v>
      </c>
      <c r="D5967" s="26">
        <v>514353671</v>
      </c>
      <c r="E5967" s="26" t="s">
        <v>203</v>
      </c>
      <c r="F5967" s="26" t="s">
        <v>1230</v>
      </c>
      <c r="G5967" s="26" t="s">
        <v>1231</v>
      </c>
      <c r="H5967" s="26" t="s">
        <v>69</v>
      </c>
      <c r="I5967" s="26" t="s">
        <v>113</v>
      </c>
      <c r="J5967" s="26" t="s">
        <v>51</v>
      </c>
      <c r="K5967" s="26" t="s">
        <v>51</v>
      </c>
      <c r="L5967" s="26" t="s">
        <v>433</v>
      </c>
      <c r="M5967" s="26" t="s">
        <v>165</v>
      </c>
      <c r="N5967" s="26" t="s">
        <v>357</v>
      </c>
      <c r="O5967" s="26" t="s">
        <v>57</v>
      </c>
      <c r="P5967" s="26" t="s">
        <v>950</v>
      </c>
      <c r="Q5967" s="26" t="s">
        <v>59</v>
      </c>
      <c r="R5967" s="26" t="s">
        <v>54</v>
      </c>
      <c r="S5967" s="26" t="s">
        <v>531</v>
      </c>
      <c r="T5967" s="54">
        <v>3.4550000000000001</v>
      </c>
      <c r="U5967" s="36">
        <v>47125</v>
      </c>
      <c r="V5967" s="43">
        <v>9.4000000000000004E-3</v>
      </c>
      <c r="W5967" s="43">
        <v>4.0399999999999998E-2</v>
      </c>
      <c r="X5967" s="26" t="s">
        <v>347</v>
      </c>
      <c r="Z5967" s="42">
        <v>1146444</v>
      </c>
      <c r="AA5967" s="42">
        <v>1</v>
      </c>
      <c r="AB5967" s="42">
        <v>101.27</v>
      </c>
      <c r="AC5967" s="42">
        <v>10.317069999999999</v>
      </c>
      <c r="AD5967" s="42">
        <v>1171.3209099999999</v>
      </c>
      <c r="AG5967" s="26" t="s">
        <v>15</v>
      </c>
      <c r="AH5967" s="43">
        <v>2.7031246719999998E-3</v>
      </c>
      <c r="AI5967" s="43">
        <v>3.8403388150000002E-3</v>
      </c>
      <c r="AJ5967" s="43">
        <v>1.9352756890287448E-3</v>
      </c>
    </row>
    <row r="5968" spans="1:36" x14ac:dyDescent="0.2">
      <c r="A5968" s="26">
        <v>8694</v>
      </c>
      <c r="B5968" s="26">
        <v>14342</v>
      </c>
      <c r="C5968" s="26" t="s">
        <v>1236</v>
      </c>
      <c r="D5968" s="26">
        <v>513817817</v>
      </c>
      <c r="E5968" s="26" t="s">
        <v>203</v>
      </c>
      <c r="F5968" s="26" t="s">
        <v>1237</v>
      </c>
      <c r="G5968" s="26" t="s">
        <v>1238</v>
      </c>
      <c r="H5968" s="26" t="s">
        <v>69</v>
      </c>
      <c r="I5968" s="26" t="s">
        <v>112</v>
      </c>
      <c r="J5968" s="26" t="s">
        <v>51</v>
      </c>
      <c r="K5968" s="26" t="s">
        <v>51</v>
      </c>
      <c r="L5968" s="26" t="s">
        <v>433</v>
      </c>
      <c r="M5968" s="26" t="s">
        <v>165</v>
      </c>
      <c r="N5968" s="26" t="s">
        <v>84</v>
      </c>
      <c r="O5968" s="26" t="s">
        <v>57</v>
      </c>
      <c r="P5968" s="26" t="s">
        <v>750</v>
      </c>
      <c r="Q5968" s="26" t="s">
        <v>64</v>
      </c>
      <c r="R5968" s="26" t="s">
        <v>54</v>
      </c>
      <c r="S5968" s="26" t="s">
        <v>531</v>
      </c>
      <c r="T5968" s="54">
        <v>1.48</v>
      </c>
      <c r="U5968" s="36" t="s">
        <v>827</v>
      </c>
      <c r="V5968" s="43">
        <v>0.02</v>
      </c>
      <c r="W5968" s="43">
        <v>5.0999999999999997E-2</v>
      </c>
      <c r="X5968" s="26" t="s">
        <v>347</v>
      </c>
      <c r="Z5968" s="42">
        <v>1173551.23</v>
      </c>
      <c r="AA5968" s="42">
        <v>1</v>
      </c>
      <c r="AB5968" s="42">
        <v>95.67</v>
      </c>
      <c r="AC5968" s="42">
        <v>0</v>
      </c>
      <c r="AD5968" s="42">
        <v>1122.7364600000001</v>
      </c>
      <c r="AG5968" s="26" t="s">
        <v>15</v>
      </c>
      <c r="AH5968" s="43">
        <v>5.0044828569999998E-3</v>
      </c>
      <c r="AI5968" s="43">
        <v>3.681047926E-3</v>
      </c>
      <c r="AJ5968" s="43">
        <v>1.8550036609729728E-3</v>
      </c>
    </row>
    <row r="5969" spans="1:36" x14ac:dyDescent="0.2">
      <c r="A5969" s="26">
        <v>8694</v>
      </c>
      <c r="B5969" s="26">
        <v>14342</v>
      </c>
      <c r="C5969" s="26" t="s">
        <v>1119</v>
      </c>
      <c r="D5969" s="26">
        <v>515434074</v>
      </c>
      <c r="E5969" s="26" t="s">
        <v>203</v>
      </c>
      <c r="F5969" s="26" t="s">
        <v>1273</v>
      </c>
      <c r="G5969" s="26" t="s">
        <v>1274</v>
      </c>
      <c r="H5969" s="26" t="s">
        <v>69</v>
      </c>
      <c r="I5969" s="26" t="s">
        <v>113</v>
      </c>
      <c r="J5969" s="26" t="s">
        <v>51</v>
      </c>
      <c r="K5969" s="26" t="s">
        <v>51</v>
      </c>
      <c r="L5969" s="26" t="s">
        <v>433</v>
      </c>
      <c r="M5969" s="26" t="s">
        <v>165</v>
      </c>
      <c r="N5969" s="26" t="s">
        <v>357</v>
      </c>
      <c r="O5969" s="26" t="s">
        <v>57</v>
      </c>
      <c r="P5969" s="26" t="s">
        <v>1122</v>
      </c>
      <c r="Q5969" s="26" t="s">
        <v>59</v>
      </c>
      <c r="R5969" s="26" t="s">
        <v>54</v>
      </c>
      <c r="S5969" s="26" t="s">
        <v>531</v>
      </c>
      <c r="T5969" s="54">
        <v>2.2360000000000002</v>
      </c>
      <c r="U5969" s="36" t="s">
        <v>601</v>
      </c>
      <c r="V5969" s="43">
        <v>3.0000000000000001E-3</v>
      </c>
      <c r="W5969" s="43">
        <v>0.03</v>
      </c>
      <c r="X5969" s="26" t="s">
        <v>347</v>
      </c>
      <c r="Z5969" s="42">
        <v>445766</v>
      </c>
      <c r="AA5969" s="42">
        <v>1</v>
      </c>
      <c r="AB5969" s="42">
        <v>104.88</v>
      </c>
      <c r="AC5969" s="42">
        <v>0</v>
      </c>
      <c r="AD5969" s="42">
        <v>467.51938000000001</v>
      </c>
      <c r="AG5969" s="26" t="s">
        <v>15</v>
      </c>
      <c r="AH5969" s="43">
        <v>8.7645694E-4</v>
      </c>
      <c r="AI5969" s="43">
        <v>1.5328274310000001E-3</v>
      </c>
      <c r="AJ5969" s="43">
        <v>7.7244321563745639E-4</v>
      </c>
    </row>
    <row r="5970" spans="1:36" x14ac:dyDescent="0.2">
      <c r="A5970" s="26">
        <v>8694</v>
      </c>
      <c r="B5970" s="26">
        <v>14342</v>
      </c>
      <c r="C5970" s="26" t="s">
        <v>1278</v>
      </c>
      <c r="D5970" s="26">
        <v>512882747</v>
      </c>
      <c r="E5970" s="26" t="s">
        <v>203</v>
      </c>
      <c r="F5970" s="26" t="s">
        <v>1279</v>
      </c>
      <c r="G5970" s="26" t="s">
        <v>1280</v>
      </c>
      <c r="H5970" s="26" t="s">
        <v>69</v>
      </c>
      <c r="I5970" s="26" t="s">
        <v>113</v>
      </c>
      <c r="J5970" s="26" t="s">
        <v>51</v>
      </c>
      <c r="K5970" s="26" t="s">
        <v>51</v>
      </c>
      <c r="L5970" s="26" t="s">
        <v>433</v>
      </c>
      <c r="M5970" s="26" t="s">
        <v>165</v>
      </c>
      <c r="N5970" s="26" t="s">
        <v>353</v>
      </c>
      <c r="O5970" s="26" t="s">
        <v>57</v>
      </c>
      <c r="P5970" s="26" t="s">
        <v>154</v>
      </c>
      <c r="Q5970" s="26" t="s">
        <v>154</v>
      </c>
      <c r="R5970" s="26" t="s">
        <v>54</v>
      </c>
      <c r="S5970" s="26" t="s">
        <v>531</v>
      </c>
      <c r="T5970" s="54">
        <v>2.2370000000000001</v>
      </c>
      <c r="U5970" s="36" t="s">
        <v>1036</v>
      </c>
      <c r="V5970" s="43">
        <v>2.9499999999999998E-2</v>
      </c>
      <c r="W5970" s="43">
        <v>3.6799999999999999E-2</v>
      </c>
      <c r="X5970" s="26" t="s">
        <v>347</v>
      </c>
      <c r="Z5970" s="42">
        <v>837930.11</v>
      </c>
      <c r="AA5970" s="42">
        <v>1</v>
      </c>
      <c r="AB5970" s="42">
        <v>108.9</v>
      </c>
      <c r="AC5970" s="42">
        <v>0</v>
      </c>
      <c r="AD5970" s="42">
        <v>912.50589000000002</v>
      </c>
      <c r="AG5970" s="26" t="s">
        <v>15</v>
      </c>
      <c r="AH5970" s="43">
        <v>3.4379578439999998E-3</v>
      </c>
      <c r="AI5970" s="43">
        <v>2.9917777079999999E-3</v>
      </c>
      <c r="AJ5970" s="43">
        <v>1.5076572525393901E-3</v>
      </c>
    </row>
    <row r="5971" spans="1:36" x14ac:dyDescent="0.2">
      <c r="A5971" s="26">
        <v>8694</v>
      </c>
      <c r="B5971" s="26">
        <v>14342</v>
      </c>
      <c r="C5971" s="26" t="s">
        <v>1278</v>
      </c>
      <c r="D5971" s="26">
        <v>512882747</v>
      </c>
      <c r="E5971" s="26" t="s">
        <v>203</v>
      </c>
      <c r="F5971" s="26" t="s">
        <v>1279</v>
      </c>
      <c r="G5971" s="26" t="s">
        <v>1280</v>
      </c>
      <c r="H5971" s="26" t="s">
        <v>69</v>
      </c>
      <c r="I5971" s="26" t="s">
        <v>113</v>
      </c>
      <c r="J5971" s="26" t="s">
        <v>51</v>
      </c>
      <c r="K5971" s="26" t="s">
        <v>51</v>
      </c>
      <c r="L5971" s="26" t="s">
        <v>52</v>
      </c>
      <c r="M5971" s="26" t="s">
        <v>165</v>
      </c>
      <c r="N5971" s="26" t="s">
        <v>353</v>
      </c>
      <c r="O5971" s="26" t="s">
        <v>57</v>
      </c>
      <c r="P5971" s="26" t="s">
        <v>154</v>
      </c>
      <c r="Q5971" s="26" t="s">
        <v>154</v>
      </c>
      <c r="R5971" s="26" t="s">
        <v>54</v>
      </c>
      <c r="S5971" s="26" t="s">
        <v>531</v>
      </c>
      <c r="T5971" s="54">
        <v>2.2370000000000001</v>
      </c>
      <c r="U5971" s="36" t="s">
        <v>1036</v>
      </c>
      <c r="V5971" s="43">
        <v>2.9499999999999998E-2</v>
      </c>
      <c r="W5971" s="43">
        <v>3.6799999999999999E-2</v>
      </c>
      <c r="X5971" s="26" t="s">
        <v>347</v>
      </c>
      <c r="Z5971" s="42">
        <v>1810526.32</v>
      </c>
      <c r="AA5971" s="42">
        <v>1</v>
      </c>
      <c r="AB5971" s="42">
        <v>106.9341</v>
      </c>
      <c r="AC5971" s="42">
        <v>0</v>
      </c>
      <c r="AD5971" s="42">
        <v>1936.0700200000001</v>
      </c>
      <c r="AG5971" s="26" t="s">
        <v>15</v>
      </c>
      <c r="AH5971" s="43">
        <v>7.4284395439999998E-3</v>
      </c>
      <c r="AI5971" s="43">
        <v>6.3476753320000001E-3</v>
      </c>
      <c r="AJ5971" s="43">
        <v>3.1988067573756507E-3</v>
      </c>
    </row>
    <row r="5972" spans="1:36" x14ac:dyDescent="0.2">
      <c r="A5972" s="26">
        <v>8694</v>
      </c>
      <c r="B5972" s="26">
        <v>14342</v>
      </c>
      <c r="C5972" s="26" t="s">
        <v>1284</v>
      </c>
      <c r="D5972" s="26">
        <v>513978635</v>
      </c>
      <c r="E5972" s="26" t="s">
        <v>203</v>
      </c>
      <c r="F5972" s="26" t="s">
        <v>1285</v>
      </c>
      <c r="G5972" s="26" t="s">
        <v>1286</v>
      </c>
      <c r="H5972" s="26" t="s">
        <v>69</v>
      </c>
      <c r="I5972" s="26" t="s">
        <v>112</v>
      </c>
      <c r="J5972" s="26" t="s">
        <v>51</v>
      </c>
      <c r="K5972" s="26" t="s">
        <v>51</v>
      </c>
      <c r="L5972" s="26" t="s">
        <v>433</v>
      </c>
      <c r="M5972" s="26" t="s">
        <v>165</v>
      </c>
      <c r="N5972" s="26" t="s">
        <v>132</v>
      </c>
      <c r="O5972" s="26" t="s">
        <v>57</v>
      </c>
      <c r="P5972" s="26" t="s">
        <v>154</v>
      </c>
      <c r="Q5972" s="26" t="s">
        <v>154</v>
      </c>
      <c r="R5972" s="26" t="s">
        <v>54</v>
      </c>
      <c r="S5972" s="26" t="s">
        <v>531</v>
      </c>
      <c r="T5972" s="54">
        <v>2.1539999999999999</v>
      </c>
      <c r="U5972" s="36" t="s">
        <v>1036</v>
      </c>
      <c r="V5972" s="43">
        <v>5.2999999999999999E-2</v>
      </c>
      <c r="W5972" s="43">
        <v>6.3799999999999996E-2</v>
      </c>
      <c r="X5972" s="26" t="s">
        <v>347</v>
      </c>
      <c r="Z5972" s="42">
        <v>1237736.8400000001</v>
      </c>
      <c r="AA5972" s="42">
        <v>1</v>
      </c>
      <c r="AB5972" s="42">
        <v>97.98</v>
      </c>
      <c r="AC5972" s="42">
        <v>0</v>
      </c>
      <c r="AD5972" s="42">
        <v>1212.7345600000001</v>
      </c>
      <c r="AG5972" s="26" t="s">
        <v>15</v>
      </c>
      <c r="AH5972" s="43">
        <v>4.3549999969999999E-3</v>
      </c>
      <c r="AI5972" s="43">
        <v>3.9761192369999997E-3</v>
      </c>
      <c r="AJ5972" s="43">
        <v>2.0037000032834488E-3</v>
      </c>
    </row>
    <row r="5973" spans="1:36" x14ac:dyDescent="0.2">
      <c r="A5973" s="26">
        <v>8694</v>
      </c>
      <c r="B5973" s="26">
        <v>14342</v>
      </c>
      <c r="C5973" s="26" t="s">
        <v>1293</v>
      </c>
      <c r="D5973" s="26">
        <v>513201582</v>
      </c>
      <c r="E5973" s="26" t="s">
        <v>203</v>
      </c>
      <c r="F5973" s="26" t="s">
        <v>1294</v>
      </c>
      <c r="G5973" s="26" t="s">
        <v>1295</v>
      </c>
      <c r="H5973" s="26" t="s">
        <v>69</v>
      </c>
      <c r="I5973" s="26" t="s">
        <v>112</v>
      </c>
      <c r="J5973" s="26" t="s">
        <v>51</v>
      </c>
      <c r="K5973" s="26" t="s">
        <v>51</v>
      </c>
      <c r="L5973" s="26" t="s">
        <v>52</v>
      </c>
      <c r="M5973" s="26" t="s">
        <v>165</v>
      </c>
      <c r="N5973" s="26" t="s">
        <v>84</v>
      </c>
      <c r="O5973" s="26" t="s">
        <v>57</v>
      </c>
      <c r="P5973" s="26" t="s">
        <v>154</v>
      </c>
      <c r="Q5973" s="26" t="s">
        <v>154</v>
      </c>
      <c r="R5973" s="26" t="s">
        <v>54</v>
      </c>
      <c r="S5973" s="26" t="s">
        <v>531</v>
      </c>
      <c r="T5973" s="54">
        <v>1.3819999999999999</v>
      </c>
      <c r="U5973" s="36" t="s">
        <v>630</v>
      </c>
      <c r="V5973" s="43">
        <v>0.06</v>
      </c>
      <c r="W5973" s="43">
        <v>5.4199999999999998E-2</v>
      </c>
      <c r="X5973" s="26" t="s">
        <v>347</v>
      </c>
      <c r="Z5973" s="42">
        <v>800000</v>
      </c>
      <c r="AA5973" s="42">
        <v>1</v>
      </c>
      <c r="AB5973" s="42">
        <v>100.9731</v>
      </c>
      <c r="AC5973" s="42">
        <v>0</v>
      </c>
      <c r="AD5973" s="42">
        <v>807.78480000000002</v>
      </c>
      <c r="AG5973" s="26" t="s">
        <v>15</v>
      </c>
      <c r="AH5973" s="43">
        <v>1.0665315726E-2</v>
      </c>
      <c r="AI5973" s="43">
        <v>2.6484350230000001E-3</v>
      </c>
      <c r="AJ5973" s="43">
        <v>1.3346353437905818E-3</v>
      </c>
    </row>
    <row r="5974" spans="1:36" x14ac:dyDescent="0.2">
      <c r="A5974" s="26">
        <v>8694</v>
      </c>
      <c r="B5974" s="26">
        <v>14342</v>
      </c>
      <c r="C5974" s="26" t="s">
        <v>1305</v>
      </c>
      <c r="D5974" s="26">
        <v>1838863</v>
      </c>
      <c r="E5974" s="26" t="s">
        <v>204</v>
      </c>
      <c r="F5974" s="26" t="s">
        <v>1306</v>
      </c>
      <c r="G5974" s="26" t="s">
        <v>1307</v>
      </c>
      <c r="H5974" s="26" t="s">
        <v>69</v>
      </c>
      <c r="I5974" s="26" t="s">
        <v>112</v>
      </c>
      <c r="J5974" s="26" t="s">
        <v>51</v>
      </c>
      <c r="K5974" s="26" t="s">
        <v>167</v>
      </c>
      <c r="L5974" s="26" t="s">
        <v>433</v>
      </c>
      <c r="M5974" s="26" t="s">
        <v>165</v>
      </c>
      <c r="N5974" s="26" t="s">
        <v>358</v>
      </c>
      <c r="O5974" s="26" t="s">
        <v>57</v>
      </c>
      <c r="P5974" s="26" t="s">
        <v>724</v>
      </c>
      <c r="Q5974" s="26" t="s">
        <v>59</v>
      </c>
      <c r="R5974" s="26" t="s">
        <v>54</v>
      </c>
      <c r="S5974" s="26" t="s">
        <v>531</v>
      </c>
      <c r="T5974" s="54">
        <v>2.27</v>
      </c>
      <c r="U5974" s="36" t="s">
        <v>1308</v>
      </c>
      <c r="V5974" s="43">
        <v>7.2400000000000006E-2</v>
      </c>
      <c r="W5974" s="43">
        <v>6.13E-2</v>
      </c>
      <c r="X5974" s="26" t="s">
        <v>347</v>
      </c>
      <c r="Z5974" s="42">
        <v>893362.27</v>
      </c>
      <c r="AA5974" s="42">
        <v>1</v>
      </c>
      <c r="AB5974" s="42">
        <v>105.16</v>
      </c>
      <c r="AC5974" s="42">
        <v>0</v>
      </c>
      <c r="AD5974" s="42">
        <v>939.45975999999996</v>
      </c>
      <c r="AG5974" s="26" t="s">
        <v>15</v>
      </c>
      <c r="AH5974" s="43">
        <v>1.696672477E-3</v>
      </c>
      <c r="AI5974" s="43">
        <v>3.080149727E-3</v>
      </c>
      <c r="AJ5974" s="43">
        <v>1.5521908802505536E-3</v>
      </c>
    </row>
    <row r="5975" spans="1:36" x14ac:dyDescent="0.2">
      <c r="A5975" s="26">
        <v>8694</v>
      </c>
      <c r="B5975" s="26">
        <v>14342</v>
      </c>
      <c r="C5975" s="26" t="s">
        <v>981</v>
      </c>
      <c r="D5975" s="26">
        <v>511930125</v>
      </c>
      <c r="E5975" s="26" t="s">
        <v>203</v>
      </c>
      <c r="F5975" s="26" t="s">
        <v>1309</v>
      </c>
      <c r="G5975" s="26" t="s">
        <v>1310</v>
      </c>
      <c r="H5975" s="26" t="s">
        <v>69</v>
      </c>
      <c r="I5975" s="26" t="s">
        <v>112</v>
      </c>
      <c r="J5975" s="26" t="s">
        <v>51</v>
      </c>
      <c r="K5975" s="26" t="s">
        <v>51</v>
      </c>
      <c r="L5975" s="26" t="s">
        <v>52</v>
      </c>
      <c r="M5975" s="26" t="s">
        <v>165</v>
      </c>
      <c r="N5975" s="26" t="s">
        <v>133</v>
      </c>
      <c r="O5975" s="26" t="s">
        <v>57</v>
      </c>
      <c r="P5975" s="45" t="s">
        <v>737</v>
      </c>
      <c r="Q5975" s="45" t="s">
        <v>59</v>
      </c>
      <c r="R5975" s="26" t="s">
        <v>54</v>
      </c>
      <c r="S5975" s="26" t="s">
        <v>531</v>
      </c>
      <c r="T5975" s="54">
        <v>3.2389999999999999</v>
      </c>
      <c r="U5975" s="36">
        <v>47635</v>
      </c>
      <c r="V5975" s="43">
        <v>4.7300000000000002E-2</v>
      </c>
      <c r="W5975" s="43">
        <v>4.9500000000000002E-2</v>
      </c>
      <c r="X5975" s="26" t="s">
        <v>347</v>
      </c>
      <c r="Z5975" s="42">
        <v>1650000</v>
      </c>
      <c r="AA5975" s="42">
        <v>1</v>
      </c>
      <c r="AB5975" s="42">
        <v>98.857200000000006</v>
      </c>
      <c r="AC5975" s="42">
        <v>39.965310000000002</v>
      </c>
      <c r="AD5975" s="42">
        <v>1671.1091100000001</v>
      </c>
      <c r="AG5975" s="26" t="s">
        <v>15</v>
      </c>
      <c r="AH5975" s="43">
        <v>9.9427519839999992E-3</v>
      </c>
      <c r="AI5975" s="43">
        <v>5.4789640690000004E-3</v>
      </c>
      <c r="AJ5975" s="43">
        <v>2.7610339802586321E-3</v>
      </c>
    </row>
    <row r="5976" spans="1:36" x14ac:dyDescent="0.2">
      <c r="A5976" s="26">
        <v>8694</v>
      </c>
      <c r="B5976" s="26">
        <v>14342</v>
      </c>
      <c r="C5976" s="26" t="s">
        <v>1325</v>
      </c>
      <c r="D5976" s="26">
        <v>511519829</v>
      </c>
      <c r="E5976" s="26" t="s">
        <v>203</v>
      </c>
      <c r="F5976" s="26" t="s">
        <v>1326</v>
      </c>
      <c r="G5976" s="26" t="s">
        <v>1327</v>
      </c>
      <c r="H5976" s="26" t="s">
        <v>69</v>
      </c>
      <c r="I5976" s="26" t="s">
        <v>113</v>
      </c>
      <c r="J5976" s="26" t="s">
        <v>51</v>
      </c>
      <c r="K5976" s="26" t="s">
        <v>51</v>
      </c>
      <c r="L5976" s="26" t="s">
        <v>433</v>
      </c>
      <c r="M5976" s="26" t="s">
        <v>165</v>
      </c>
      <c r="N5976" s="26" t="s">
        <v>357</v>
      </c>
      <c r="O5976" s="26" t="s">
        <v>57</v>
      </c>
      <c r="P5976" s="26" t="s">
        <v>154</v>
      </c>
      <c r="Q5976" s="26" t="s">
        <v>154</v>
      </c>
      <c r="R5976" s="26" t="s">
        <v>54</v>
      </c>
      <c r="S5976" s="26" t="s">
        <v>531</v>
      </c>
      <c r="T5976" s="54">
        <v>1.923</v>
      </c>
      <c r="U5976" s="36" t="s">
        <v>827</v>
      </c>
      <c r="V5976" s="43">
        <v>3.4299999999999997E-2</v>
      </c>
      <c r="W5976" s="43">
        <v>3.2300000000000002E-2</v>
      </c>
      <c r="X5976" s="26" t="s">
        <v>347</v>
      </c>
      <c r="Z5976" s="42">
        <v>883200</v>
      </c>
      <c r="AA5976" s="42">
        <v>1</v>
      </c>
      <c r="AB5976" s="42">
        <v>108.26</v>
      </c>
      <c r="AC5976" s="42">
        <v>0</v>
      </c>
      <c r="AD5976" s="42">
        <v>956.15232000000003</v>
      </c>
      <c r="AG5976" s="26" t="s">
        <v>15</v>
      </c>
      <c r="AH5976" s="43">
        <v>1.2707913659999999E-3</v>
      </c>
      <c r="AI5976" s="43">
        <v>3.134878611E-3</v>
      </c>
      <c r="AJ5976" s="43">
        <v>1.579770602664673E-3</v>
      </c>
    </row>
    <row r="5977" spans="1:36" x14ac:dyDescent="0.2">
      <c r="A5977" s="26">
        <v>8694</v>
      </c>
      <c r="B5977" s="26">
        <v>14342</v>
      </c>
      <c r="C5977" s="26" t="s">
        <v>529</v>
      </c>
      <c r="D5977" s="26">
        <v>520000118</v>
      </c>
      <c r="E5977" s="26" t="s">
        <v>203</v>
      </c>
      <c r="F5977" s="26" t="s">
        <v>1347</v>
      </c>
      <c r="G5977" s="26" t="s">
        <v>1348</v>
      </c>
      <c r="H5977" s="26" t="s">
        <v>69</v>
      </c>
      <c r="I5977" s="26" t="s">
        <v>113</v>
      </c>
      <c r="J5977" s="26" t="s">
        <v>51</v>
      </c>
      <c r="K5977" s="26" t="s">
        <v>51</v>
      </c>
      <c r="L5977" s="26" t="s">
        <v>433</v>
      </c>
      <c r="M5977" s="26" t="s">
        <v>165</v>
      </c>
      <c r="N5977" s="26" t="s">
        <v>129</v>
      </c>
      <c r="O5977" s="26" t="s">
        <v>57</v>
      </c>
      <c r="P5977" s="26" t="s">
        <v>530</v>
      </c>
      <c r="Q5977" s="26" t="s">
        <v>59</v>
      </c>
      <c r="R5977" s="26" t="s">
        <v>54</v>
      </c>
      <c r="S5977" s="26" t="s">
        <v>531</v>
      </c>
      <c r="T5977" s="54">
        <v>4.2240000000000002</v>
      </c>
      <c r="U5977" s="36" t="s">
        <v>1349</v>
      </c>
      <c r="V5977" s="43">
        <v>1.3899999999999999E-2</v>
      </c>
      <c r="W5977" s="43">
        <v>2.3E-2</v>
      </c>
      <c r="X5977" s="26" t="s">
        <v>347</v>
      </c>
      <c r="Z5977" s="42">
        <v>111644.44</v>
      </c>
      <c r="AA5977" s="42">
        <v>1</v>
      </c>
      <c r="AB5977" s="42">
        <v>103.13</v>
      </c>
      <c r="AC5977" s="42">
        <v>0</v>
      </c>
      <c r="AD5977" s="42">
        <v>115.13891</v>
      </c>
      <c r="AG5977" s="26" t="s">
        <v>15</v>
      </c>
      <c r="AH5977" s="43">
        <v>6.9777775E-5</v>
      </c>
      <c r="AI5977" s="43">
        <v>3.77498959E-4</v>
      </c>
      <c r="AJ5977" s="43">
        <v>1.9023440244421885E-4</v>
      </c>
    </row>
    <row r="5978" spans="1:36" x14ac:dyDescent="0.2">
      <c r="A5978" s="26">
        <v>8694</v>
      </c>
      <c r="B5978" s="26">
        <v>14342</v>
      </c>
      <c r="C5978" s="26" t="s">
        <v>1350</v>
      </c>
      <c r="D5978" s="26">
        <v>520020116</v>
      </c>
      <c r="E5978" s="26" t="s">
        <v>203</v>
      </c>
      <c r="F5978" s="26" t="s">
        <v>1351</v>
      </c>
      <c r="G5978" s="26" t="s">
        <v>1352</v>
      </c>
      <c r="H5978" s="26" t="s">
        <v>69</v>
      </c>
      <c r="I5978" s="26" t="s">
        <v>113</v>
      </c>
      <c r="J5978" s="26" t="s">
        <v>51</v>
      </c>
      <c r="K5978" s="26" t="s">
        <v>51</v>
      </c>
      <c r="L5978" s="26" t="s">
        <v>433</v>
      </c>
      <c r="M5978" s="26" t="s">
        <v>165</v>
      </c>
      <c r="N5978" s="26" t="s">
        <v>357</v>
      </c>
      <c r="O5978" s="26" t="s">
        <v>57</v>
      </c>
      <c r="P5978" s="26" t="s">
        <v>724</v>
      </c>
      <c r="Q5978" s="26" t="s">
        <v>59</v>
      </c>
      <c r="R5978" s="26" t="s">
        <v>54</v>
      </c>
      <c r="S5978" s="26" t="s">
        <v>531</v>
      </c>
      <c r="T5978" s="54">
        <v>3.3290000000000002</v>
      </c>
      <c r="U5978" s="36" t="s">
        <v>1174</v>
      </c>
      <c r="V5978" s="43">
        <v>2.7E-2</v>
      </c>
      <c r="W5978" s="43">
        <v>3.04E-2</v>
      </c>
      <c r="X5978" s="26" t="s">
        <v>347</v>
      </c>
      <c r="Z5978" s="42">
        <v>186896.7</v>
      </c>
      <c r="AA5978" s="42">
        <v>1</v>
      </c>
      <c r="AB5978" s="42">
        <v>105.87</v>
      </c>
      <c r="AC5978" s="42">
        <v>0</v>
      </c>
      <c r="AD5978" s="42">
        <v>197.86753999999999</v>
      </c>
      <c r="AG5978" s="26" t="s">
        <v>15</v>
      </c>
      <c r="AH5978" s="43">
        <v>4.7453246599999998E-4</v>
      </c>
      <c r="AI5978" s="43">
        <v>6.4873630000000001E-4</v>
      </c>
      <c r="AJ5978" s="43">
        <v>3.269200067553842E-4</v>
      </c>
    </row>
    <row r="5979" spans="1:36" x14ac:dyDescent="0.2">
      <c r="A5979" s="26">
        <v>8694</v>
      </c>
      <c r="B5979" s="26">
        <v>14342</v>
      </c>
      <c r="C5979" s="26" t="s">
        <v>852</v>
      </c>
      <c r="D5979" s="26">
        <v>520032046</v>
      </c>
      <c r="E5979" s="26" t="s">
        <v>203</v>
      </c>
      <c r="F5979" s="26" t="s">
        <v>1355</v>
      </c>
      <c r="G5979" s="26" t="s">
        <v>1356</v>
      </c>
      <c r="H5979" s="26" t="s">
        <v>69</v>
      </c>
      <c r="I5979" s="26" t="s">
        <v>113</v>
      </c>
      <c r="J5979" s="26" t="s">
        <v>51</v>
      </c>
      <c r="K5979" s="26" t="s">
        <v>51</v>
      </c>
      <c r="L5979" s="26" t="s">
        <v>433</v>
      </c>
      <c r="M5979" s="26" t="s">
        <v>165</v>
      </c>
      <c r="N5979" s="26" t="s">
        <v>129</v>
      </c>
      <c r="O5979" s="26" t="s">
        <v>57</v>
      </c>
      <c r="P5979" s="26" t="s">
        <v>530</v>
      </c>
      <c r="Q5979" s="26" t="s">
        <v>59</v>
      </c>
      <c r="R5979" s="26" t="s">
        <v>54</v>
      </c>
      <c r="S5979" s="26" t="s">
        <v>531</v>
      </c>
      <c r="T5979" s="54">
        <v>3.778</v>
      </c>
      <c r="U5979" s="36">
        <v>48072</v>
      </c>
      <c r="V5979" s="43">
        <v>1.6400000000000001E-2</v>
      </c>
      <c r="W5979" s="43">
        <v>2.4500000000000001E-2</v>
      </c>
      <c r="X5979" s="26" t="s">
        <v>347</v>
      </c>
      <c r="Z5979" s="42">
        <v>735011.81</v>
      </c>
      <c r="AA5979" s="42">
        <v>1</v>
      </c>
      <c r="AB5979" s="42">
        <v>103.92</v>
      </c>
      <c r="AC5979" s="42">
        <v>0</v>
      </c>
      <c r="AD5979" s="42">
        <v>763.82426999999996</v>
      </c>
      <c r="AG5979" s="26" t="s">
        <v>15</v>
      </c>
      <c r="AH5979" s="43">
        <v>7.8098196999999996E-4</v>
      </c>
      <c r="AI5979" s="43">
        <v>2.5043042999999998E-3</v>
      </c>
      <c r="AJ5979" s="43">
        <v>1.2620030324747879E-3</v>
      </c>
    </row>
    <row r="5980" spans="1:36" x14ac:dyDescent="0.2">
      <c r="A5980" s="26">
        <v>8694</v>
      </c>
      <c r="B5980" s="26">
        <v>14342</v>
      </c>
      <c r="C5980" s="26" t="s">
        <v>1378</v>
      </c>
      <c r="D5980" s="26">
        <v>520034372</v>
      </c>
      <c r="E5980" s="26" t="s">
        <v>203</v>
      </c>
      <c r="F5980" s="26" t="s">
        <v>1379</v>
      </c>
      <c r="G5980" s="26" t="s">
        <v>1380</v>
      </c>
      <c r="H5980" s="26" t="s">
        <v>69</v>
      </c>
      <c r="I5980" s="26" t="s">
        <v>112</v>
      </c>
      <c r="J5980" s="26" t="s">
        <v>51</v>
      </c>
      <c r="K5980" s="26" t="s">
        <v>51</v>
      </c>
      <c r="L5980" s="26" t="s">
        <v>433</v>
      </c>
      <c r="M5980" s="26" t="s">
        <v>165</v>
      </c>
      <c r="N5980" s="26" t="s">
        <v>131</v>
      </c>
      <c r="O5980" s="26" t="s">
        <v>57</v>
      </c>
      <c r="P5980" s="26" t="s">
        <v>728</v>
      </c>
      <c r="Q5980" s="26" t="s">
        <v>59</v>
      </c>
      <c r="R5980" s="26" t="s">
        <v>54</v>
      </c>
      <c r="S5980" s="26" t="s">
        <v>531</v>
      </c>
      <c r="T5980" s="54">
        <v>3.2309999999999999</v>
      </c>
      <c r="U5980" s="36" t="s">
        <v>1381</v>
      </c>
      <c r="V5980" s="43">
        <v>4.5600000000000002E-2</v>
      </c>
      <c r="W5980" s="43">
        <v>5.1299999999999998E-2</v>
      </c>
      <c r="X5980" s="26" t="s">
        <v>347</v>
      </c>
      <c r="Z5980" s="42">
        <v>4444612.17</v>
      </c>
      <c r="AA5980" s="42">
        <v>1</v>
      </c>
      <c r="AB5980" s="42">
        <v>98.63</v>
      </c>
      <c r="AC5980" s="42">
        <v>0</v>
      </c>
      <c r="AD5980" s="42">
        <v>4383.7209800000001</v>
      </c>
      <c r="AG5980" s="26" t="s">
        <v>15</v>
      </c>
      <c r="AH5980" s="43">
        <v>6.6720373120000001E-3</v>
      </c>
      <c r="AI5980" s="43">
        <v>1.4372640059E-2</v>
      </c>
      <c r="AJ5980" s="43">
        <v>7.2428559651336426E-3</v>
      </c>
    </row>
    <row r="5981" spans="1:36" x14ac:dyDescent="0.2">
      <c r="A5981" s="26">
        <v>8694</v>
      </c>
      <c r="B5981" s="26">
        <v>14342</v>
      </c>
      <c r="C5981" s="26" t="s">
        <v>1378</v>
      </c>
      <c r="D5981" s="26">
        <v>520034372</v>
      </c>
      <c r="E5981" s="26" t="s">
        <v>203</v>
      </c>
      <c r="F5981" s="26" t="s">
        <v>1382</v>
      </c>
      <c r="G5981" s="26" t="s">
        <v>1383</v>
      </c>
      <c r="H5981" s="26" t="s">
        <v>69</v>
      </c>
      <c r="I5981" s="26" t="s">
        <v>113</v>
      </c>
      <c r="J5981" s="26" t="s">
        <v>51</v>
      </c>
      <c r="K5981" s="26" t="s">
        <v>51</v>
      </c>
      <c r="L5981" s="26" t="s">
        <v>433</v>
      </c>
      <c r="M5981" s="26" t="s">
        <v>165</v>
      </c>
      <c r="N5981" s="26" t="s">
        <v>131</v>
      </c>
      <c r="O5981" s="26" t="s">
        <v>57</v>
      </c>
      <c r="P5981" s="26" t="s">
        <v>728</v>
      </c>
      <c r="Q5981" s="26" t="s">
        <v>59</v>
      </c>
      <c r="R5981" s="26" t="s">
        <v>54</v>
      </c>
      <c r="S5981" s="26" t="s">
        <v>531</v>
      </c>
      <c r="T5981" s="54">
        <v>3.3969999999999998</v>
      </c>
      <c r="U5981" s="36" t="s">
        <v>1381</v>
      </c>
      <c r="V5981" s="43">
        <v>2.1999999999999999E-2</v>
      </c>
      <c r="W5981" s="43">
        <v>2.81E-2</v>
      </c>
      <c r="X5981" s="26" t="s">
        <v>347</v>
      </c>
      <c r="Z5981" s="42">
        <v>4200001.0199999996</v>
      </c>
      <c r="AA5981" s="42">
        <v>1</v>
      </c>
      <c r="AB5981" s="42">
        <v>104.57</v>
      </c>
      <c r="AC5981" s="42">
        <v>0</v>
      </c>
      <c r="AD5981" s="42">
        <v>4391.9410699999999</v>
      </c>
      <c r="AG5981" s="26" t="s">
        <v>15</v>
      </c>
      <c r="AH5981" s="43">
        <v>6.7725465039999997E-3</v>
      </c>
      <c r="AI5981" s="43">
        <v>1.439959077E-2</v>
      </c>
      <c r="AJ5981" s="43">
        <v>7.2564373331454437E-3</v>
      </c>
    </row>
    <row r="5982" spans="1:36" x14ac:dyDescent="0.2">
      <c r="A5982" s="26">
        <v>8694</v>
      </c>
      <c r="B5982" s="26">
        <v>14342</v>
      </c>
      <c r="C5982" s="26" t="s">
        <v>1263</v>
      </c>
      <c r="D5982" s="26">
        <v>516269248</v>
      </c>
      <c r="E5982" s="26" t="s">
        <v>203</v>
      </c>
      <c r="F5982" s="26" t="s">
        <v>2323</v>
      </c>
      <c r="G5982" s="26" t="s">
        <v>2324</v>
      </c>
      <c r="H5982" s="26" t="s">
        <v>69</v>
      </c>
      <c r="I5982" s="26" t="s">
        <v>113</v>
      </c>
      <c r="J5982" s="26" t="s">
        <v>51</v>
      </c>
      <c r="K5982" s="26" t="s">
        <v>51</v>
      </c>
      <c r="L5982" s="26" t="s">
        <v>433</v>
      </c>
      <c r="M5982" s="26" t="s">
        <v>165</v>
      </c>
      <c r="N5982" s="26" t="s">
        <v>87</v>
      </c>
      <c r="O5982" s="26" t="s">
        <v>57</v>
      </c>
      <c r="P5982" s="26" t="s">
        <v>1051</v>
      </c>
      <c r="Q5982" s="26" t="s">
        <v>64</v>
      </c>
      <c r="R5982" s="26" t="s">
        <v>54</v>
      </c>
      <c r="S5982" s="26" t="s">
        <v>531</v>
      </c>
      <c r="T5982" s="54">
        <v>5.7610000000000001</v>
      </c>
      <c r="U5982" s="36">
        <v>48954</v>
      </c>
      <c r="V5982" s="43">
        <v>3.3000000000000002E-2</v>
      </c>
      <c r="W5982" s="43">
        <v>3.8800000000000001E-2</v>
      </c>
      <c r="X5982" s="26" t="s">
        <v>347</v>
      </c>
      <c r="Z5982" s="42">
        <v>274851.37</v>
      </c>
      <c r="AA5982" s="42">
        <v>1</v>
      </c>
      <c r="AB5982" s="42">
        <v>104.19</v>
      </c>
      <c r="AC5982" s="42">
        <v>0</v>
      </c>
      <c r="AD5982" s="42">
        <v>286.36763999999999</v>
      </c>
      <c r="AG5982" s="26" t="s">
        <v>15</v>
      </c>
      <c r="AH5982" s="43">
        <v>2.2545385200000001E-4</v>
      </c>
      <c r="AI5982" s="43">
        <v>9.3889620999999996E-4</v>
      </c>
      <c r="AJ5982" s="43">
        <v>4.7314132880675342E-4</v>
      </c>
    </row>
    <row r="5983" spans="1:36" x14ac:dyDescent="0.2">
      <c r="A5983" s="26">
        <v>8694</v>
      </c>
      <c r="B5983" s="26">
        <v>14342</v>
      </c>
      <c r="C5983" s="26" t="s">
        <v>1419</v>
      </c>
      <c r="D5983" s="26">
        <v>520025438</v>
      </c>
      <c r="E5983" s="26" t="s">
        <v>203</v>
      </c>
      <c r="F5983" s="26" t="s">
        <v>1420</v>
      </c>
      <c r="G5983" s="26" t="s">
        <v>1421</v>
      </c>
      <c r="H5983" s="26" t="s">
        <v>69</v>
      </c>
      <c r="I5983" s="26" t="s">
        <v>113</v>
      </c>
      <c r="J5983" s="26" t="s">
        <v>51</v>
      </c>
      <c r="K5983" s="26" t="s">
        <v>51</v>
      </c>
      <c r="L5983" s="26" t="s">
        <v>433</v>
      </c>
      <c r="M5983" s="26" t="s">
        <v>165</v>
      </c>
      <c r="N5983" s="26" t="s">
        <v>357</v>
      </c>
      <c r="O5983" s="26" t="s">
        <v>57</v>
      </c>
      <c r="P5983" s="26" t="s">
        <v>724</v>
      </c>
      <c r="Q5983" s="26" t="s">
        <v>59</v>
      </c>
      <c r="R5983" s="26" t="s">
        <v>54</v>
      </c>
      <c r="S5983" s="26" t="s">
        <v>531</v>
      </c>
      <c r="T5983" s="54">
        <v>3.9359999999999999</v>
      </c>
      <c r="U5983" s="36">
        <v>47125</v>
      </c>
      <c r="V5983" s="43">
        <v>3.6200000000000003E-2</v>
      </c>
      <c r="W5983" s="43">
        <v>3.09E-2</v>
      </c>
      <c r="X5983" s="26" t="s">
        <v>347</v>
      </c>
      <c r="Z5983" s="42">
        <v>255916.23</v>
      </c>
      <c r="AA5983" s="42">
        <v>1</v>
      </c>
      <c r="AB5983" s="42">
        <v>108.58</v>
      </c>
      <c r="AC5983" s="42">
        <v>0</v>
      </c>
      <c r="AD5983" s="42">
        <v>277.87383999999997</v>
      </c>
      <c r="AG5983" s="26" t="s">
        <v>15</v>
      </c>
      <c r="AH5983" s="43">
        <v>1.3880941399999999E-4</v>
      </c>
      <c r="AI5983" s="43">
        <v>9.1104810300000004E-4</v>
      </c>
      <c r="AJ5983" s="43">
        <v>4.5910773262731493E-4</v>
      </c>
    </row>
    <row r="5984" spans="1:36" x14ac:dyDescent="0.2">
      <c r="A5984" s="26">
        <v>8694</v>
      </c>
      <c r="B5984" s="26">
        <v>14342</v>
      </c>
      <c r="C5984" s="26" t="s">
        <v>1419</v>
      </c>
      <c r="D5984" s="26">
        <v>520025438</v>
      </c>
      <c r="E5984" s="26" t="s">
        <v>203</v>
      </c>
      <c r="F5984" s="26" t="s">
        <v>1420</v>
      </c>
      <c r="G5984" s="26" t="s">
        <v>1421</v>
      </c>
      <c r="H5984" s="26" t="s">
        <v>69</v>
      </c>
      <c r="I5984" s="26" t="s">
        <v>113</v>
      </c>
      <c r="J5984" s="26" t="s">
        <v>51</v>
      </c>
      <c r="K5984" s="26" t="s">
        <v>51</v>
      </c>
      <c r="L5984" s="26" t="s">
        <v>52</v>
      </c>
      <c r="M5984" s="26" t="s">
        <v>165</v>
      </c>
      <c r="N5984" s="26" t="s">
        <v>357</v>
      </c>
      <c r="O5984" s="26" t="s">
        <v>57</v>
      </c>
      <c r="P5984" s="26" t="s">
        <v>154</v>
      </c>
      <c r="Q5984" s="26" t="s">
        <v>154</v>
      </c>
      <c r="R5984" s="26" t="s">
        <v>54</v>
      </c>
      <c r="S5984" s="26" t="s">
        <v>531</v>
      </c>
      <c r="T5984" s="54">
        <v>3.9359999999999999</v>
      </c>
      <c r="U5984" s="36">
        <v>47125</v>
      </c>
      <c r="V5984" s="43">
        <v>3.6200000000000003E-2</v>
      </c>
      <c r="W5984" s="43">
        <v>3.09E-2</v>
      </c>
      <c r="X5984" s="26" t="s">
        <v>347</v>
      </c>
      <c r="Z5984" s="42">
        <v>2569005.2400000002</v>
      </c>
      <c r="AA5984" s="42">
        <v>1</v>
      </c>
      <c r="AB5984" s="42">
        <v>107.9444</v>
      </c>
      <c r="AC5984" s="42">
        <v>0</v>
      </c>
      <c r="AD5984" s="42">
        <v>2773.0972900000002</v>
      </c>
      <c r="AG5984" s="26" t="s">
        <v>15</v>
      </c>
      <c r="AH5984" s="43">
        <v>0.34794659646800002</v>
      </c>
      <c r="AI5984" s="43">
        <v>9.0919858680000003E-3</v>
      </c>
      <c r="AJ5984" s="43">
        <v>4.5817569914708475E-3</v>
      </c>
    </row>
    <row r="5985" spans="1:36" x14ac:dyDescent="0.2">
      <c r="A5985" s="26">
        <v>8694</v>
      </c>
      <c r="B5985" s="26">
        <v>14342</v>
      </c>
      <c r="C5985" s="26" t="s">
        <v>864</v>
      </c>
      <c r="D5985" s="26">
        <v>520037789</v>
      </c>
      <c r="E5985" s="26" t="s">
        <v>203</v>
      </c>
      <c r="F5985" s="26" t="s">
        <v>1431</v>
      </c>
      <c r="G5985" s="26" t="s">
        <v>1432</v>
      </c>
      <c r="H5985" s="26" t="s">
        <v>69</v>
      </c>
      <c r="I5985" s="26" t="s">
        <v>113</v>
      </c>
      <c r="J5985" s="26" t="s">
        <v>51</v>
      </c>
      <c r="K5985" s="26" t="s">
        <v>51</v>
      </c>
      <c r="L5985" s="26" t="s">
        <v>433</v>
      </c>
      <c r="M5985" s="26" t="s">
        <v>165</v>
      </c>
      <c r="N5985" s="26" t="s">
        <v>357</v>
      </c>
      <c r="O5985" s="26" t="s">
        <v>57</v>
      </c>
      <c r="P5985" s="26" t="s">
        <v>728</v>
      </c>
      <c r="Q5985" s="26" t="s">
        <v>59</v>
      </c>
      <c r="R5985" s="26" t="s">
        <v>54</v>
      </c>
      <c r="S5985" s="26" t="s">
        <v>531</v>
      </c>
      <c r="T5985" s="54">
        <v>5.97</v>
      </c>
      <c r="U5985" s="36">
        <v>50041</v>
      </c>
      <c r="V5985" s="43">
        <v>3.61E-2</v>
      </c>
      <c r="W5985" s="43">
        <v>3.09E-2</v>
      </c>
      <c r="X5985" s="26" t="s">
        <v>347</v>
      </c>
      <c r="Z5985" s="42">
        <v>1355450</v>
      </c>
      <c r="AA5985" s="42">
        <v>1</v>
      </c>
      <c r="AB5985" s="42">
        <v>109.14</v>
      </c>
      <c r="AC5985" s="42">
        <v>25.75245</v>
      </c>
      <c r="AD5985" s="42">
        <v>1505.09058</v>
      </c>
      <c r="AG5985" s="26" t="s">
        <v>15</v>
      </c>
      <c r="AH5985" s="43">
        <v>8.6241038900000005E-4</v>
      </c>
      <c r="AI5985" s="43">
        <v>4.9346491849999998E-3</v>
      </c>
      <c r="AJ5985" s="43">
        <v>2.4867354321030381E-3</v>
      </c>
    </row>
    <row r="5986" spans="1:36" x14ac:dyDescent="0.2">
      <c r="A5986" s="26">
        <v>8694</v>
      </c>
      <c r="B5986" s="26">
        <v>14342</v>
      </c>
      <c r="C5986" s="26" t="s">
        <v>880</v>
      </c>
      <c r="D5986" s="26">
        <v>520000472</v>
      </c>
      <c r="E5986" s="26" t="s">
        <v>203</v>
      </c>
      <c r="F5986" s="26" t="s">
        <v>1447</v>
      </c>
      <c r="G5986" s="26" t="s">
        <v>1448</v>
      </c>
      <c r="H5986" s="26" t="s">
        <v>69</v>
      </c>
      <c r="I5986" s="26" t="s">
        <v>113</v>
      </c>
      <c r="J5986" s="26" t="s">
        <v>51</v>
      </c>
      <c r="K5986" s="26" t="s">
        <v>51</v>
      </c>
      <c r="L5986" s="26" t="s">
        <v>433</v>
      </c>
      <c r="M5986" s="26" t="s">
        <v>165</v>
      </c>
      <c r="N5986" s="26" t="s">
        <v>87</v>
      </c>
      <c r="O5986" s="26" t="s">
        <v>57</v>
      </c>
      <c r="P5986" s="26" t="s">
        <v>708</v>
      </c>
      <c r="Q5986" s="26" t="s">
        <v>64</v>
      </c>
      <c r="R5986" s="26" t="s">
        <v>54</v>
      </c>
      <c r="S5986" s="26" t="s">
        <v>531</v>
      </c>
      <c r="T5986" s="54">
        <v>7.5209999999999999</v>
      </c>
      <c r="U5986" s="36">
        <v>48919</v>
      </c>
      <c r="V5986" s="43">
        <v>0.03</v>
      </c>
      <c r="W5986" s="43">
        <v>2.87E-2</v>
      </c>
      <c r="X5986" s="26" t="s">
        <v>347</v>
      </c>
      <c r="Z5986" s="42">
        <v>8708000</v>
      </c>
      <c r="AA5986" s="42">
        <v>1</v>
      </c>
      <c r="AB5986" s="42">
        <v>105.85</v>
      </c>
      <c r="AC5986" s="42">
        <v>0</v>
      </c>
      <c r="AD5986" s="42">
        <v>9217.4179999999997</v>
      </c>
      <c r="AG5986" s="26" t="s">
        <v>15</v>
      </c>
      <c r="AH5986" s="43">
        <v>2.1344162609999999E-3</v>
      </c>
      <c r="AI5986" s="43">
        <v>3.0220589265999999E-2</v>
      </c>
      <c r="AJ5986" s="43">
        <v>1.5229169750769631E-2</v>
      </c>
    </row>
    <row r="5987" spans="1:36" x14ac:dyDescent="0.2">
      <c r="A5987" s="26">
        <v>8694</v>
      </c>
      <c r="B5987" s="26">
        <v>14342</v>
      </c>
      <c r="C5987" s="26" t="s">
        <v>880</v>
      </c>
      <c r="D5987" s="26">
        <v>520000472</v>
      </c>
      <c r="E5987" s="26" t="s">
        <v>203</v>
      </c>
      <c r="F5987" s="26" t="s">
        <v>1449</v>
      </c>
      <c r="G5987" s="26" t="s">
        <v>1450</v>
      </c>
      <c r="H5987" s="26" t="s">
        <v>69</v>
      </c>
      <c r="I5987" s="26" t="s">
        <v>113</v>
      </c>
      <c r="J5987" s="26" t="s">
        <v>51</v>
      </c>
      <c r="K5987" s="26" t="s">
        <v>51</v>
      </c>
      <c r="L5987" s="26" t="s">
        <v>433</v>
      </c>
      <c r="M5987" s="26" t="s">
        <v>165</v>
      </c>
      <c r="N5987" s="26" t="s">
        <v>87</v>
      </c>
      <c r="O5987" s="26" t="s">
        <v>57</v>
      </c>
      <c r="P5987" s="26" t="s">
        <v>708</v>
      </c>
      <c r="Q5987" s="26" t="s">
        <v>64</v>
      </c>
      <c r="R5987" s="26" t="s">
        <v>54</v>
      </c>
      <c r="S5987" s="26" t="s">
        <v>531</v>
      </c>
      <c r="T5987" s="54">
        <v>10.375</v>
      </c>
      <c r="U5987" s="36">
        <v>50380</v>
      </c>
      <c r="V5987" s="43">
        <v>3.2000000000000001E-2</v>
      </c>
      <c r="W5987" s="43">
        <v>3.0300000000000001E-2</v>
      </c>
      <c r="X5987" s="26" t="s">
        <v>347</v>
      </c>
      <c r="Z5987" s="42">
        <v>4440000</v>
      </c>
      <c r="AA5987" s="42">
        <v>1</v>
      </c>
      <c r="AB5987" s="42">
        <v>106.74</v>
      </c>
      <c r="AC5987" s="42">
        <v>0</v>
      </c>
      <c r="AD5987" s="42">
        <v>4739.2560000000003</v>
      </c>
      <c r="AG5987" s="26" t="s">
        <v>15</v>
      </c>
      <c r="AH5987" s="43">
        <v>9.0165960099999995E-4</v>
      </c>
      <c r="AI5987" s="43">
        <v>1.5538311163E-2</v>
      </c>
      <c r="AJ5987" s="43">
        <v>7.8302767777650405E-3</v>
      </c>
    </row>
    <row r="5988" spans="1:36" x14ac:dyDescent="0.2">
      <c r="A5988" s="26">
        <v>8694</v>
      </c>
      <c r="B5988" s="26">
        <v>14342</v>
      </c>
      <c r="C5988" s="26" t="s">
        <v>1082</v>
      </c>
      <c r="D5988" s="26">
        <v>513432765</v>
      </c>
      <c r="E5988" s="26" t="s">
        <v>203</v>
      </c>
      <c r="F5988" s="26" t="s">
        <v>1463</v>
      </c>
      <c r="G5988" s="26" t="s">
        <v>1464</v>
      </c>
      <c r="H5988" s="26" t="s">
        <v>69</v>
      </c>
      <c r="I5988" s="26" t="s">
        <v>112</v>
      </c>
      <c r="J5988" s="26" t="s">
        <v>51</v>
      </c>
      <c r="K5988" s="26" t="s">
        <v>51</v>
      </c>
      <c r="L5988" s="26" t="s">
        <v>52</v>
      </c>
      <c r="M5988" s="26" t="s">
        <v>165</v>
      </c>
      <c r="N5988" s="26" t="s">
        <v>84</v>
      </c>
      <c r="O5988" s="26" t="s">
        <v>57</v>
      </c>
      <c r="P5988" s="26" t="s">
        <v>1085</v>
      </c>
      <c r="Q5988" s="26" t="s">
        <v>64</v>
      </c>
      <c r="R5988" s="26" t="s">
        <v>54</v>
      </c>
      <c r="S5988" s="26" t="s">
        <v>531</v>
      </c>
      <c r="T5988" s="54">
        <v>2.681</v>
      </c>
      <c r="U5988" s="36">
        <v>47125</v>
      </c>
      <c r="V5988" s="43">
        <v>0.08</v>
      </c>
      <c r="W5988" s="43">
        <v>6.1800000000000001E-2</v>
      </c>
      <c r="X5988" s="26" t="s">
        <v>347</v>
      </c>
      <c r="Z5988" s="42">
        <v>825000</v>
      </c>
      <c r="AA5988" s="42">
        <v>1</v>
      </c>
      <c r="AB5988" s="42">
        <v>104.9118</v>
      </c>
      <c r="AC5988" s="42">
        <v>0</v>
      </c>
      <c r="AD5988" s="42">
        <v>865.52234999999996</v>
      </c>
      <c r="AG5988" s="26" t="s">
        <v>15</v>
      </c>
      <c r="AH5988" s="43">
        <v>1.2667917079E-2</v>
      </c>
      <c r="AI5988" s="43">
        <v>2.8377356260000002E-3</v>
      </c>
      <c r="AJ5988" s="43">
        <v>1.4300302743387623E-3</v>
      </c>
    </row>
    <row r="5989" spans="1:36" x14ac:dyDescent="0.2">
      <c r="A5989" s="26">
        <v>8694</v>
      </c>
      <c r="B5989" s="26">
        <v>14342</v>
      </c>
      <c r="C5989" s="26" t="s">
        <v>529</v>
      </c>
      <c r="D5989" s="26">
        <v>520000118</v>
      </c>
      <c r="E5989" s="26" t="s">
        <v>203</v>
      </c>
      <c r="F5989" s="26" t="s">
        <v>1502</v>
      </c>
      <c r="G5989" s="26" t="s">
        <v>1503</v>
      </c>
      <c r="H5989" s="26" t="s">
        <v>69</v>
      </c>
      <c r="I5989" s="26" t="s">
        <v>113</v>
      </c>
      <c r="J5989" s="26" t="s">
        <v>51</v>
      </c>
      <c r="K5989" s="26" t="s">
        <v>51</v>
      </c>
      <c r="L5989" s="26" t="s">
        <v>433</v>
      </c>
      <c r="M5989" s="26" t="s">
        <v>165</v>
      </c>
      <c r="N5989" s="26" t="s">
        <v>129</v>
      </c>
      <c r="O5989" s="26" t="s">
        <v>57</v>
      </c>
      <c r="P5989" s="26" t="s">
        <v>530</v>
      </c>
      <c r="Q5989" s="26" t="s">
        <v>59</v>
      </c>
      <c r="R5989" s="26" t="s">
        <v>54</v>
      </c>
      <c r="S5989" s="26" t="s">
        <v>531</v>
      </c>
      <c r="T5989" s="54">
        <v>3.3050000000000002</v>
      </c>
      <c r="U5989" s="36">
        <v>47526</v>
      </c>
      <c r="V5989" s="43">
        <v>1.7500000000000002E-2</v>
      </c>
      <c r="W5989" s="43">
        <v>2.3400000000000001E-2</v>
      </c>
      <c r="X5989" s="26" t="s">
        <v>347</v>
      </c>
      <c r="Z5989" s="42">
        <v>32575.15</v>
      </c>
      <c r="AA5989" s="42">
        <v>1</v>
      </c>
      <c r="AB5989" s="42">
        <v>112.53</v>
      </c>
      <c r="AC5989" s="42">
        <v>0</v>
      </c>
      <c r="AD5989" s="42">
        <v>36.656820000000003</v>
      </c>
      <c r="AG5989" s="26" t="s">
        <v>15</v>
      </c>
      <c r="AH5989" s="43">
        <v>1.46131934332375E-5</v>
      </c>
      <c r="AI5989" s="43">
        <v>1.20184492E-4</v>
      </c>
      <c r="AJ5989" s="43">
        <v>6.0565001424846657E-5</v>
      </c>
    </row>
    <row r="5990" spans="1:36" x14ac:dyDescent="0.2">
      <c r="A5990" s="26">
        <v>8694</v>
      </c>
      <c r="B5990" s="26">
        <v>14342</v>
      </c>
      <c r="C5990" s="26" t="s">
        <v>529</v>
      </c>
      <c r="D5990" s="26">
        <v>520000118</v>
      </c>
      <c r="E5990" s="26" t="s">
        <v>203</v>
      </c>
      <c r="F5990" s="26" t="s">
        <v>839</v>
      </c>
      <c r="G5990" s="26" t="s">
        <v>840</v>
      </c>
      <c r="H5990" s="26" t="s">
        <v>69</v>
      </c>
      <c r="I5990" s="26" t="s">
        <v>113</v>
      </c>
      <c r="J5990" s="26" t="s">
        <v>51</v>
      </c>
      <c r="K5990" s="26" t="s">
        <v>51</v>
      </c>
      <c r="L5990" s="26" t="s">
        <v>433</v>
      </c>
      <c r="M5990" s="26" t="s">
        <v>165</v>
      </c>
      <c r="N5990" s="26" t="s">
        <v>129</v>
      </c>
      <c r="O5990" s="26" t="s">
        <v>57</v>
      </c>
      <c r="P5990" s="26" t="s">
        <v>733</v>
      </c>
      <c r="Q5990" s="26" t="s">
        <v>59</v>
      </c>
      <c r="R5990" s="26" t="s">
        <v>54</v>
      </c>
      <c r="S5990" s="26" t="s">
        <v>531</v>
      </c>
      <c r="T5990" s="54">
        <v>1.347</v>
      </c>
      <c r="U5990" s="36" t="s">
        <v>841</v>
      </c>
      <c r="V5990" s="43">
        <v>2.5899999999999999E-2</v>
      </c>
      <c r="W5990" s="43">
        <v>2.8299999999999999E-2</v>
      </c>
      <c r="X5990" s="26" t="s">
        <v>347</v>
      </c>
      <c r="Z5990" s="42">
        <v>240000</v>
      </c>
      <c r="AA5990" s="42">
        <v>1</v>
      </c>
      <c r="AB5990" s="42">
        <v>116.49</v>
      </c>
      <c r="AC5990" s="42">
        <v>0</v>
      </c>
      <c r="AD5990" s="42">
        <v>279.57600000000002</v>
      </c>
      <c r="AG5990" s="26" t="s">
        <v>15</v>
      </c>
      <c r="AH5990" s="43">
        <v>2.27240448E-4</v>
      </c>
      <c r="AI5990" s="43">
        <v>9.1662887200000005E-4</v>
      </c>
      <c r="AJ5990" s="43">
        <v>4.6192006939917125E-4</v>
      </c>
    </row>
    <row r="5991" spans="1:36" x14ac:dyDescent="0.2">
      <c r="A5991" s="26">
        <v>8694</v>
      </c>
      <c r="B5991" s="26">
        <v>14342</v>
      </c>
      <c r="C5991" s="26" t="s">
        <v>1311</v>
      </c>
      <c r="D5991" s="26">
        <v>513988824</v>
      </c>
      <c r="E5991" s="26" t="s">
        <v>203</v>
      </c>
      <c r="F5991" s="26" t="s">
        <v>1514</v>
      </c>
      <c r="G5991" s="26" t="s">
        <v>1515</v>
      </c>
      <c r="H5991" s="26" t="s">
        <v>69</v>
      </c>
      <c r="I5991" s="26" t="s">
        <v>112</v>
      </c>
      <c r="J5991" s="26" t="s">
        <v>51</v>
      </c>
      <c r="K5991" s="26" t="s">
        <v>51</v>
      </c>
      <c r="L5991" s="26" t="s">
        <v>52</v>
      </c>
      <c r="M5991" s="26" t="s">
        <v>165</v>
      </c>
      <c r="N5991" s="26" t="s">
        <v>84</v>
      </c>
      <c r="O5991" s="26" t="s">
        <v>57</v>
      </c>
      <c r="P5991" s="26" t="s">
        <v>154</v>
      </c>
      <c r="Q5991" s="26" t="s">
        <v>154</v>
      </c>
      <c r="R5991" s="26" t="s">
        <v>54</v>
      </c>
      <c r="S5991" s="26" t="s">
        <v>531</v>
      </c>
      <c r="T5991" s="54">
        <v>1.089</v>
      </c>
      <c r="U5991" s="36" t="s">
        <v>754</v>
      </c>
      <c r="V5991" s="43">
        <v>8.2000000000000003E-2</v>
      </c>
      <c r="W5991" s="43">
        <v>6.1899999999999997E-2</v>
      </c>
      <c r="X5991" s="26" t="s">
        <v>347</v>
      </c>
      <c r="Z5991" s="42">
        <v>550000</v>
      </c>
      <c r="AA5991" s="42">
        <v>1</v>
      </c>
      <c r="AB5991" s="42">
        <v>101.41370000000001</v>
      </c>
      <c r="AC5991" s="42">
        <v>0</v>
      </c>
      <c r="AD5991" s="42">
        <v>557.77535</v>
      </c>
      <c r="AG5991" s="26" t="s">
        <v>15</v>
      </c>
      <c r="AH5991" s="43">
        <v>1.4660227894E-2</v>
      </c>
      <c r="AI5991" s="43">
        <v>1.828744205E-3</v>
      </c>
      <c r="AJ5991" s="43">
        <v>9.2156561500682114E-4</v>
      </c>
    </row>
    <row r="5992" spans="1:36" x14ac:dyDescent="0.2">
      <c r="A5992" s="26">
        <v>8694</v>
      </c>
      <c r="B5992" s="26">
        <v>14342</v>
      </c>
      <c r="C5992" s="26" t="s">
        <v>533</v>
      </c>
      <c r="D5992" s="26">
        <v>520018078</v>
      </c>
      <c r="E5992" s="26" t="s">
        <v>203</v>
      </c>
      <c r="F5992" s="26" t="s">
        <v>1518</v>
      </c>
      <c r="G5992" s="26" t="s">
        <v>1519</v>
      </c>
      <c r="H5992" s="26" t="s">
        <v>69</v>
      </c>
      <c r="I5992" s="26" t="s">
        <v>113</v>
      </c>
      <c r="J5992" s="26" t="s">
        <v>51</v>
      </c>
      <c r="K5992" s="26" t="s">
        <v>51</v>
      </c>
      <c r="L5992" s="26" t="s">
        <v>433</v>
      </c>
      <c r="M5992" s="26" t="s">
        <v>165</v>
      </c>
      <c r="N5992" s="26" t="s">
        <v>129</v>
      </c>
      <c r="O5992" s="26" t="s">
        <v>57</v>
      </c>
      <c r="P5992" s="26" t="s">
        <v>530</v>
      </c>
      <c r="Q5992" s="26" t="s">
        <v>59</v>
      </c>
      <c r="R5992" s="26" t="s">
        <v>54</v>
      </c>
      <c r="S5992" s="26" t="s">
        <v>531</v>
      </c>
      <c r="T5992" s="54">
        <v>4.8520000000000003</v>
      </c>
      <c r="U5992" s="36" t="s">
        <v>1343</v>
      </c>
      <c r="V5992" s="43">
        <v>2.0199999999999999E-2</v>
      </c>
      <c r="W5992" s="43">
        <v>2.4299999999999999E-2</v>
      </c>
      <c r="X5992" s="26" t="s">
        <v>347</v>
      </c>
      <c r="Z5992" s="42">
        <v>506447</v>
      </c>
      <c r="AA5992" s="42">
        <v>1</v>
      </c>
      <c r="AB5992" s="42">
        <v>101.65</v>
      </c>
      <c r="AC5992" s="42">
        <v>0</v>
      </c>
      <c r="AD5992" s="42">
        <v>514.80337999999995</v>
      </c>
      <c r="AG5992" s="26" t="s">
        <v>15</v>
      </c>
      <c r="AH5992" s="43">
        <v>1.4194078700000001E-4</v>
      </c>
      <c r="AI5992" s="43">
        <v>1.6878546130000001E-3</v>
      </c>
      <c r="AJ5992" s="43">
        <v>8.5056661879606232E-4</v>
      </c>
    </row>
    <row r="5993" spans="1:36" x14ac:dyDescent="0.2">
      <c r="A5993" s="26">
        <v>8694</v>
      </c>
      <c r="B5993" s="26">
        <v>14342</v>
      </c>
      <c r="C5993" s="26" t="s">
        <v>1794</v>
      </c>
      <c r="D5993" s="26">
        <v>520036617</v>
      </c>
      <c r="E5993" s="26" t="s">
        <v>203</v>
      </c>
      <c r="F5993" s="26" t="s">
        <v>2382</v>
      </c>
      <c r="G5993" s="26" t="s">
        <v>2383</v>
      </c>
      <c r="H5993" s="26" t="s">
        <v>69</v>
      </c>
      <c r="I5993" s="26" t="s">
        <v>113</v>
      </c>
      <c r="J5993" s="26" t="s">
        <v>51</v>
      </c>
      <c r="K5993" s="26" t="s">
        <v>51</v>
      </c>
      <c r="L5993" s="26" t="s">
        <v>433</v>
      </c>
      <c r="M5993" s="26" t="s">
        <v>165</v>
      </c>
      <c r="N5993" s="26" t="s">
        <v>357</v>
      </c>
      <c r="O5993" s="26" t="s">
        <v>57</v>
      </c>
      <c r="P5993" s="26" t="s">
        <v>724</v>
      </c>
      <c r="Q5993" s="26" t="s">
        <v>59</v>
      </c>
      <c r="R5993" s="26" t="s">
        <v>54</v>
      </c>
      <c r="S5993" s="26" t="s">
        <v>531</v>
      </c>
      <c r="T5993" s="54">
        <v>5.9580000000000002</v>
      </c>
      <c r="U5993" s="36">
        <v>48945</v>
      </c>
      <c r="V5993" s="43">
        <v>3.6799999999999999E-2</v>
      </c>
      <c r="W5993" s="43">
        <v>3.4299999999999997E-2</v>
      </c>
      <c r="X5993" s="26" t="s">
        <v>347</v>
      </c>
      <c r="Z5993" s="42">
        <v>9286</v>
      </c>
      <c r="AA5993" s="42">
        <v>1</v>
      </c>
      <c r="AB5993" s="42">
        <v>105.15</v>
      </c>
      <c r="AC5993" s="42">
        <v>0</v>
      </c>
      <c r="AD5993" s="42">
        <v>9.7642299999999995</v>
      </c>
      <c r="AG5993" s="26" t="s">
        <v>15</v>
      </c>
      <c r="AH5993" s="43">
        <v>2.09301119984132E-5</v>
      </c>
      <c r="AI5993" s="43">
        <v>3.2013388601248301E-5</v>
      </c>
      <c r="AJ5993" s="43">
        <v>1.613262153843488E-5</v>
      </c>
    </row>
    <row r="5994" spans="1:36" x14ac:dyDescent="0.2">
      <c r="A5994" s="26">
        <v>8694</v>
      </c>
      <c r="B5994" s="26">
        <v>14342</v>
      </c>
      <c r="C5994" s="26" t="s">
        <v>852</v>
      </c>
      <c r="D5994" s="26">
        <v>520032046</v>
      </c>
      <c r="E5994" s="26" t="s">
        <v>203</v>
      </c>
      <c r="F5994" s="26" t="s">
        <v>1522</v>
      </c>
      <c r="G5994" s="26" t="s">
        <v>1523</v>
      </c>
      <c r="H5994" s="26" t="s">
        <v>69</v>
      </c>
      <c r="I5994" s="26" t="s">
        <v>113</v>
      </c>
      <c r="J5994" s="26" t="s">
        <v>51</v>
      </c>
      <c r="K5994" s="26" t="s">
        <v>51</v>
      </c>
      <c r="L5994" s="26" t="s">
        <v>433</v>
      </c>
      <c r="M5994" s="26" t="s">
        <v>165</v>
      </c>
      <c r="N5994" s="26" t="s">
        <v>129</v>
      </c>
      <c r="O5994" s="26" t="s">
        <v>57</v>
      </c>
      <c r="P5994" s="26" t="s">
        <v>530</v>
      </c>
      <c r="Q5994" s="26" t="s">
        <v>59</v>
      </c>
      <c r="R5994" s="26" t="s">
        <v>54</v>
      </c>
      <c r="S5994" s="26" t="s">
        <v>531</v>
      </c>
      <c r="T5994" s="54">
        <v>4.7050000000000001</v>
      </c>
      <c r="U5994" s="36" t="s">
        <v>1524</v>
      </c>
      <c r="V5994" s="43">
        <v>1.9900000000000001E-2</v>
      </c>
      <c r="W5994" s="43">
        <v>2.4E-2</v>
      </c>
      <c r="X5994" s="26" t="s">
        <v>347</v>
      </c>
      <c r="Z5994" s="42">
        <v>5508</v>
      </c>
      <c r="AA5994" s="42">
        <v>1</v>
      </c>
      <c r="AB5994" s="42">
        <v>101.53</v>
      </c>
      <c r="AC5994" s="42">
        <v>0</v>
      </c>
      <c r="AD5994" s="42">
        <v>5.5922700000000001</v>
      </c>
      <c r="AG5994" s="26" t="s">
        <v>15</v>
      </c>
      <c r="AH5994" s="43">
        <v>2.2666666666666698E-6</v>
      </c>
      <c r="AI5994" s="43">
        <v>1.8335036421008401E-5</v>
      </c>
      <c r="AJ5994" s="43">
        <v>9.2396405503294403E-6</v>
      </c>
    </row>
    <row r="5995" spans="1:36" x14ac:dyDescent="0.2">
      <c r="A5995" s="26">
        <v>8694</v>
      </c>
      <c r="B5995" s="26">
        <v>14342</v>
      </c>
      <c r="C5995" s="26" t="s">
        <v>1530</v>
      </c>
      <c r="D5995" s="26">
        <v>516291754</v>
      </c>
      <c r="E5995" s="26" t="s">
        <v>203</v>
      </c>
      <c r="F5995" s="26" t="s">
        <v>1531</v>
      </c>
      <c r="G5995" s="26" t="s">
        <v>1532</v>
      </c>
      <c r="H5995" s="26" t="s">
        <v>69</v>
      </c>
      <c r="I5995" s="26" t="s">
        <v>113</v>
      </c>
      <c r="J5995" s="26" t="s">
        <v>51</v>
      </c>
      <c r="K5995" s="26" t="s">
        <v>51</v>
      </c>
      <c r="L5995" s="26" t="s">
        <v>433</v>
      </c>
      <c r="M5995" s="26" t="s">
        <v>165</v>
      </c>
      <c r="N5995" s="26" t="s">
        <v>357</v>
      </c>
      <c r="O5995" s="26" t="s">
        <v>57</v>
      </c>
      <c r="P5995" s="26" t="s">
        <v>154</v>
      </c>
      <c r="Q5995" s="26" t="s">
        <v>154</v>
      </c>
      <c r="R5995" s="26" t="s">
        <v>54</v>
      </c>
      <c r="S5995" s="26" t="s">
        <v>531</v>
      </c>
      <c r="T5995" s="54">
        <v>2.819</v>
      </c>
      <c r="U5995" s="36" t="s">
        <v>1036</v>
      </c>
      <c r="V5995" s="43">
        <v>4.6098E-2</v>
      </c>
      <c r="W5995" s="43">
        <v>3.2800000000000003E-2</v>
      </c>
      <c r="X5995" s="26" t="s">
        <v>347</v>
      </c>
      <c r="Z5995" s="42">
        <v>1750200</v>
      </c>
      <c r="AA5995" s="42">
        <v>1</v>
      </c>
      <c r="AB5995" s="42">
        <v>107.38</v>
      </c>
      <c r="AC5995" s="42">
        <v>0</v>
      </c>
      <c r="AD5995" s="42">
        <v>1879.3647599999999</v>
      </c>
      <c r="AG5995" s="26" t="s">
        <v>15</v>
      </c>
      <c r="AH5995" s="43">
        <v>1.78654001E-3</v>
      </c>
      <c r="AI5995" s="43">
        <v>6.1617592360000001E-3</v>
      </c>
      <c r="AJ5995" s="43">
        <v>3.1051173933583599E-3</v>
      </c>
    </row>
    <row r="5996" spans="1:36" x14ac:dyDescent="0.2">
      <c r="A5996" s="26">
        <v>8694</v>
      </c>
      <c r="B5996" s="26">
        <v>14342</v>
      </c>
      <c r="C5996" s="26" t="s">
        <v>1533</v>
      </c>
      <c r="D5996" s="26">
        <v>560040545</v>
      </c>
      <c r="E5996" s="26" t="s">
        <v>204</v>
      </c>
      <c r="F5996" s="26" t="s">
        <v>1534</v>
      </c>
      <c r="G5996" s="26" t="s">
        <v>1535</v>
      </c>
      <c r="H5996" s="26" t="s">
        <v>69</v>
      </c>
      <c r="I5996" s="26" t="s">
        <v>112</v>
      </c>
      <c r="J5996" s="26" t="s">
        <v>51</v>
      </c>
      <c r="K5996" s="26" t="s">
        <v>167</v>
      </c>
      <c r="L5996" s="26" t="s">
        <v>433</v>
      </c>
      <c r="M5996" s="26" t="s">
        <v>165</v>
      </c>
      <c r="N5996" s="26" t="s">
        <v>84</v>
      </c>
      <c r="O5996" s="26" t="s">
        <v>57</v>
      </c>
      <c r="P5996" s="26" t="s">
        <v>154</v>
      </c>
      <c r="Q5996" s="26" t="s">
        <v>154</v>
      </c>
      <c r="R5996" s="26" t="s">
        <v>54</v>
      </c>
      <c r="S5996" s="26" t="s">
        <v>531</v>
      </c>
      <c r="T5996" s="54">
        <v>3.2189999999999999</v>
      </c>
      <c r="U5996" s="36" t="s">
        <v>1536</v>
      </c>
      <c r="V5996" s="43">
        <v>8.1500000000000003E-2</v>
      </c>
      <c r="W5996" s="43">
        <v>5.9900000000000002E-2</v>
      </c>
      <c r="X5996" s="26" t="s">
        <v>347</v>
      </c>
      <c r="Z5996" s="42">
        <v>1108921</v>
      </c>
      <c r="AA5996" s="42">
        <v>1</v>
      </c>
      <c r="AB5996" s="42">
        <v>109.5</v>
      </c>
      <c r="AC5996" s="42">
        <v>0</v>
      </c>
      <c r="AD5996" s="42">
        <v>1214.2684899999999</v>
      </c>
      <c r="AG5996" s="26" t="s">
        <v>15</v>
      </c>
      <c r="AH5996" s="43">
        <v>5.3755701950000002E-3</v>
      </c>
      <c r="AI5996" s="43">
        <v>3.9811484400000003E-3</v>
      </c>
      <c r="AJ5996" s="43">
        <v>2.0062343876800113E-3</v>
      </c>
    </row>
    <row r="5997" spans="1:36" x14ac:dyDescent="0.2">
      <c r="A5997" s="26">
        <v>8694</v>
      </c>
      <c r="B5997" s="26">
        <v>14342</v>
      </c>
      <c r="C5997" s="26" t="s">
        <v>789</v>
      </c>
      <c r="D5997" s="26">
        <v>520039868</v>
      </c>
      <c r="E5997" s="26" t="s">
        <v>203</v>
      </c>
      <c r="F5997" s="26" t="s">
        <v>1542</v>
      </c>
      <c r="G5997" s="26" t="s">
        <v>1543</v>
      </c>
      <c r="H5997" s="26" t="s">
        <v>69</v>
      </c>
      <c r="I5997" s="26" t="s">
        <v>112</v>
      </c>
      <c r="J5997" s="26" t="s">
        <v>51</v>
      </c>
      <c r="K5997" s="26" t="s">
        <v>51</v>
      </c>
      <c r="L5997" s="26" t="s">
        <v>433</v>
      </c>
      <c r="M5997" s="26" t="s">
        <v>165</v>
      </c>
      <c r="N5997" s="26" t="s">
        <v>353</v>
      </c>
      <c r="O5997" s="26" t="s">
        <v>57</v>
      </c>
      <c r="P5997" s="26" t="s">
        <v>154</v>
      </c>
      <c r="Q5997" s="26" t="s">
        <v>154</v>
      </c>
      <c r="R5997" s="26" t="s">
        <v>54</v>
      </c>
      <c r="S5997" s="26" t="s">
        <v>531</v>
      </c>
      <c r="T5997" s="54">
        <v>3.1459999999999999</v>
      </c>
      <c r="U5997" s="36" t="s">
        <v>670</v>
      </c>
      <c r="V5997" s="43">
        <v>5.5E-2</v>
      </c>
      <c r="W5997" s="43">
        <v>6.6000000000000003E-2</v>
      </c>
      <c r="X5997" s="26" t="s">
        <v>347</v>
      </c>
      <c r="Z5997" s="42">
        <v>679161</v>
      </c>
      <c r="AA5997" s="42">
        <v>1</v>
      </c>
      <c r="AB5997" s="42">
        <v>98.34</v>
      </c>
      <c r="AC5997" s="42">
        <v>0</v>
      </c>
      <c r="AD5997" s="42">
        <v>667.88693000000001</v>
      </c>
      <c r="AG5997" s="26" t="s">
        <v>15</v>
      </c>
      <c r="AH5997" s="43">
        <v>2.0700401610000002E-3</v>
      </c>
      <c r="AI5997" s="43">
        <v>2.1897603630000001E-3</v>
      </c>
      <c r="AJ5997" s="43">
        <v>1.1034937800683874E-3</v>
      </c>
    </row>
    <row r="5998" spans="1:36" x14ac:dyDescent="0.2">
      <c r="A5998" s="26">
        <v>8694</v>
      </c>
      <c r="B5998" s="26">
        <v>14342</v>
      </c>
      <c r="C5998" s="26" t="s">
        <v>789</v>
      </c>
      <c r="D5998" s="26">
        <v>520039868</v>
      </c>
      <c r="E5998" s="26" t="s">
        <v>203</v>
      </c>
      <c r="F5998" s="26" t="s">
        <v>1542</v>
      </c>
      <c r="G5998" s="26" t="s">
        <v>1543</v>
      </c>
      <c r="H5998" s="26" t="s">
        <v>69</v>
      </c>
      <c r="I5998" s="26" t="s">
        <v>112</v>
      </c>
      <c r="J5998" s="26" t="s">
        <v>51</v>
      </c>
      <c r="K5998" s="26" t="s">
        <v>51</v>
      </c>
      <c r="L5998" s="26" t="s">
        <v>52</v>
      </c>
      <c r="M5998" s="26" t="s">
        <v>165</v>
      </c>
      <c r="N5998" s="26" t="s">
        <v>353</v>
      </c>
      <c r="O5998" s="26" t="s">
        <v>57</v>
      </c>
      <c r="P5998" s="26" t="s">
        <v>154</v>
      </c>
      <c r="Q5998" s="26" t="s">
        <v>154</v>
      </c>
      <c r="R5998" s="26" t="s">
        <v>54</v>
      </c>
      <c r="S5998" s="26" t="s">
        <v>531</v>
      </c>
      <c r="T5998" s="54">
        <v>3.1459999999999999</v>
      </c>
      <c r="U5998" s="36" t="s">
        <v>670</v>
      </c>
      <c r="V5998" s="43">
        <v>5.5E-2</v>
      </c>
      <c r="W5998" s="43">
        <v>6.6000000000000003E-2</v>
      </c>
      <c r="X5998" s="26" t="s">
        <v>347</v>
      </c>
      <c r="Z5998" s="42">
        <v>1400000</v>
      </c>
      <c r="AA5998" s="42">
        <v>1</v>
      </c>
      <c r="AB5998" s="42">
        <v>97.727000000000004</v>
      </c>
      <c r="AC5998" s="42">
        <v>0</v>
      </c>
      <c r="AD5998" s="42">
        <v>1368.1780000000001</v>
      </c>
      <c r="AG5998" s="26" t="s">
        <v>15</v>
      </c>
      <c r="AH5998" s="43">
        <v>0.108927503688</v>
      </c>
      <c r="AI5998" s="43">
        <v>4.4857622139999999E-3</v>
      </c>
      <c r="AJ5998" s="43">
        <v>2.2605262136607554E-3</v>
      </c>
    </row>
    <row r="5999" spans="1:36" x14ac:dyDescent="0.2">
      <c r="A5999" s="26">
        <v>8694</v>
      </c>
      <c r="B5999" s="26">
        <v>14342</v>
      </c>
      <c r="C5999" s="26" t="s">
        <v>789</v>
      </c>
      <c r="D5999" s="26">
        <v>520039868</v>
      </c>
      <c r="E5999" s="26" t="s">
        <v>203</v>
      </c>
      <c r="F5999" s="26" t="s">
        <v>1542</v>
      </c>
      <c r="G5999" s="26" t="s">
        <v>1543</v>
      </c>
      <c r="H5999" s="26" t="s">
        <v>69</v>
      </c>
      <c r="I5999" s="26" t="s">
        <v>112</v>
      </c>
      <c r="J5999" s="26" t="s">
        <v>51</v>
      </c>
      <c r="K5999" s="26" t="s">
        <v>51</v>
      </c>
      <c r="L5999" s="26" t="s">
        <v>52</v>
      </c>
      <c r="M5999" s="26" t="s">
        <v>165</v>
      </c>
      <c r="N5999" s="26" t="s">
        <v>353</v>
      </c>
      <c r="O5999" s="26" t="s">
        <v>57</v>
      </c>
      <c r="P5999" s="26" t="s">
        <v>154</v>
      </c>
      <c r="Q5999" s="26" t="s">
        <v>154</v>
      </c>
      <c r="R5999" s="26" t="s">
        <v>54</v>
      </c>
      <c r="S5999" s="26" t="s">
        <v>531</v>
      </c>
      <c r="T5999" s="54">
        <v>3.1459999999999999</v>
      </c>
      <c r="U5999" s="36" t="s">
        <v>670</v>
      </c>
      <c r="V5999" s="43">
        <v>5.5E-2</v>
      </c>
      <c r="W5999" s="43">
        <v>6.6000000000000003E-2</v>
      </c>
      <c r="X5999" s="26" t="s">
        <v>347</v>
      </c>
      <c r="Z5999" s="42">
        <v>1000000</v>
      </c>
      <c r="AA5999" s="42">
        <v>1</v>
      </c>
      <c r="AB5999" s="42">
        <v>96.803100000000001</v>
      </c>
      <c r="AC5999" s="42">
        <v>0</v>
      </c>
      <c r="AD5999" s="42">
        <v>968.03099999999995</v>
      </c>
      <c r="AG5999" s="26" t="s">
        <v>15</v>
      </c>
      <c r="AH5999" s="43">
        <v>7.7805359776999997E-2</v>
      </c>
      <c r="AI5999" s="43">
        <v>3.1738245180000001E-3</v>
      </c>
      <c r="AJ5999" s="43">
        <v>1.5993967532998152E-3</v>
      </c>
    </row>
    <row r="6000" spans="1:36" x14ac:dyDescent="0.2">
      <c r="A6000" s="26">
        <v>8694</v>
      </c>
      <c r="B6000" s="26">
        <v>14342</v>
      </c>
      <c r="C6000" s="26" t="s">
        <v>898</v>
      </c>
      <c r="D6000" s="26">
        <v>520029935</v>
      </c>
      <c r="E6000" s="26" t="s">
        <v>203</v>
      </c>
      <c r="F6000" s="26" t="s">
        <v>1544</v>
      </c>
      <c r="G6000" s="26" t="s">
        <v>1545</v>
      </c>
      <c r="H6000" s="26" t="s">
        <v>69</v>
      </c>
      <c r="I6000" s="26" t="s">
        <v>113</v>
      </c>
      <c r="J6000" s="26" t="s">
        <v>51</v>
      </c>
      <c r="K6000" s="26" t="s">
        <v>51</v>
      </c>
      <c r="L6000" s="26" t="s">
        <v>433</v>
      </c>
      <c r="M6000" s="26" t="s">
        <v>165</v>
      </c>
      <c r="N6000" s="26" t="s">
        <v>129</v>
      </c>
      <c r="O6000" s="26" t="s">
        <v>57</v>
      </c>
      <c r="P6000" s="26" t="s">
        <v>530</v>
      </c>
      <c r="Q6000" s="26" t="s">
        <v>59</v>
      </c>
      <c r="R6000" s="26" t="s">
        <v>54</v>
      </c>
      <c r="S6000" s="26" t="s">
        <v>531</v>
      </c>
      <c r="T6000" s="54">
        <v>4.8170000000000002</v>
      </c>
      <c r="U6000" s="36" t="s">
        <v>1546</v>
      </c>
      <c r="V6000" s="43">
        <v>2.1100000000000001E-2</v>
      </c>
      <c r="W6000" s="43">
        <v>2.4299999999999999E-2</v>
      </c>
      <c r="X6000" s="26" t="s">
        <v>347</v>
      </c>
      <c r="Z6000" s="42">
        <v>1812000</v>
      </c>
      <c r="AA6000" s="42">
        <v>1</v>
      </c>
      <c r="AB6000" s="42">
        <v>104.01</v>
      </c>
      <c r="AC6000" s="42">
        <v>0</v>
      </c>
      <c r="AD6000" s="42">
        <v>1884.6612</v>
      </c>
      <c r="AG6000" s="26" t="s">
        <v>15</v>
      </c>
      <c r="AH6000" s="43">
        <v>6.3380288999999995E-4</v>
      </c>
      <c r="AI6000" s="43">
        <v>6.1791243519999997E-3</v>
      </c>
      <c r="AJ6000" s="43">
        <v>3.1138682587129275E-3</v>
      </c>
    </row>
    <row r="6001" spans="1:36" x14ac:dyDescent="0.2">
      <c r="A6001" s="26">
        <v>8694</v>
      </c>
      <c r="B6001" s="26">
        <v>14342</v>
      </c>
      <c r="C6001" s="26" t="s">
        <v>1416</v>
      </c>
      <c r="D6001" s="26">
        <v>520038274</v>
      </c>
      <c r="E6001" s="26" t="s">
        <v>203</v>
      </c>
      <c r="F6001" s="26" t="s">
        <v>1550</v>
      </c>
      <c r="G6001" s="26" t="s">
        <v>1551</v>
      </c>
      <c r="H6001" s="26" t="s">
        <v>69</v>
      </c>
      <c r="I6001" s="26" t="s">
        <v>112</v>
      </c>
      <c r="J6001" s="26" t="s">
        <v>51</v>
      </c>
      <c r="K6001" s="26" t="s">
        <v>51</v>
      </c>
      <c r="L6001" s="26" t="s">
        <v>52</v>
      </c>
      <c r="M6001" s="26" t="s">
        <v>165</v>
      </c>
      <c r="N6001" s="26" t="s">
        <v>84</v>
      </c>
      <c r="O6001" s="26" t="s">
        <v>57</v>
      </c>
      <c r="P6001" s="26" t="s">
        <v>154</v>
      </c>
      <c r="Q6001" s="26" t="s">
        <v>154</v>
      </c>
      <c r="R6001" s="26" t="s">
        <v>54</v>
      </c>
      <c r="S6001" s="26" t="s">
        <v>531</v>
      </c>
      <c r="T6001" s="54">
        <v>3.3130000000000002</v>
      </c>
      <c r="U6001" s="36" t="s">
        <v>1174</v>
      </c>
      <c r="V6001" s="43">
        <v>6.1499999999999999E-2</v>
      </c>
      <c r="W6001" s="43">
        <v>5.5199999999999999E-2</v>
      </c>
      <c r="X6001" s="26" t="s">
        <v>347</v>
      </c>
      <c r="Z6001" s="42">
        <v>900000</v>
      </c>
      <c r="AA6001" s="42">
        <v>1</v>
      </c>
      <c r="AB6001" s="42">
        <v>101.95350000000001</v>
      </c>
      <c r="AC6001" s="42">
        <v>0</v>
      </c>
      <c r="AD6001" s="42">
        <v>917.58150000000001</v>
      </c>
      <c r="AG6001" s="26" t="s">
        <v>15</v>
      </c>
      <c r="AH6001" s="43">
        <v>3.1883273770000001E-3</v>
      </c>
      <c r="AI6001" s="43">
        <v>3.0084188029999999E-3</v>
      </c>
      <c r="AJ6001" s="43">
        <v>1.516043258932797E-3</v>
      </c>
    </row>
    <row r="6002" spans="1:36" x14ac:dyDescent="0.2">
      <c r="A6002" s="26">
        <v>8694</v>
      </c>
      <c r="B6002" s="26">
        <v>14342</v>
      </c>
      <c r="C6002" s="26" t="s">
        <v>1150</v>
      </c>
      <c r="D6002" s="26">
        <v>510607328</v>
      </c>
      <c r="E6002" s="26" t="s">
        <v>203</v>
      </c>
      <c r="F6002" s="26" t="s">
        <v>2384</v>
      </c>
      <c r="G6002" s="26" t="s">
        <v>2385</v>
      </c>
      <c r="H6002" s="26" t="s">
        <v>69</v>
      </c>
      <c r="I6002" s="26" t="s">
        <v>112</v>
      </c>
      <c r="J6002" s="26" t="s">
        <v>51</v>
      </c>
      <c r="K6002" s="26" t="s">
        <v>51</v>
      </c>
      <c r="L6002" s="26" t="s">
        <v>433</v>
      </c>
      <c r="M6002" s="26" t="s">
        <v>165</v>
      </c>
      <c r="N6002" s="26" t="s">
        <v>358</v>
      </c>
      <c r="O6002" s="26" t="s">
        <v>57</v>
      </c>
      <c r="P6002" s="26" t="s">
        <v>1051</v>
      </c>
      <c r="Q6002" s="26" t="s">
        <v>64</v>
      </c>
      <c r="R6002" s="26" t="s">
        <v>54</v>
      </c>
      <c r="S6002" s="26" t="s">
        <v>531</v>
      </c>
      <c r="T6002" s="54">
        <v>4.3970000000000002</v>
      </c>
      <c r="U6002" s="36" t="s">
        <v>2386</v>
      </c>
      <c r="V6002" s="43">
        <v>6.0699999999999997E-2</v>
      </c>
      <c r="W6002" s="43">
        <v>5.8000000000000003E-2</v>
      </c>
      <c r="X6002" s="26" t="s">
        <v>347</v>
      </c>
      <c r="Z6002" s="42">
        <v>4828000</v>
      </c>
      <c r="AA6002" s="42">
        <v>1</v>
      </c>
      <c r="AB6002" s="42">
        <v>102.02</v>
      </c>
      <c r="AC6002" s="42">
        <v>0</v>
      </c>
      <c r="AD6002" s="42">
        <v>4925.5255999999999</v>
      </c>
      <c r="AG6002" s="26" t="s">
        <v>15</v>
      </c>
      <c r="AH6002" s="43">
        <v>1.1575439353000001E-2</v>
      </c>
      <c r="AI6002" s="43">
        <v>1.6149022001000001E-2</v>
      </c>
      <c r="AJ6002" s="43">
        <v>8.1380344771346414E-3</v>
      </c>
    </row>
    <row r="6003" spans="1:36" x14ac:dyDescent="0.2">
      <c r="A6003" s="26">
        <v>8694</v>
      </c>
      <c r="B6003" s="26">
        <v>14342</v>
      </c>
      <c r="C6003" s="26" t="s">
        <v>1554</v>
      </c>
      <c r="D6003" s="26">
        <v>520033234</v>
      </c>
      <c r="E6003" s="26" t="s">
        <v>203</v>
      </c>
      <c r="F6003" s="26" t="s">
        <v>1555</v>
      </c>
      <c r="G6003" s="26" t="s">
        <v>1556</v>
      </c>
      <c r="H6003" s="26" t="s">
        <v>69</v>
      </c>
      <c r="I6003" s="26" t="s">
        <v>113</v>
      </c>
      <c r="J6003" s="26" t="s">
        <v>51</v>
      </c>
      <c r="K6003" s="26" t="s">
        <v>51</v>
      </c>
      <c r="L6003" s="26" t="s">
        <v>433</v>
      </c>
      <c r="M6003" s="26" t="s">
        <v>165</v>
      </c>
      <c r="N6003" s="26" t="s">
        <v>358</v>
      </c>
      <c r="O6003" s="26" t="s">
        <v>57</v>
      </c>
      <c r="P6003" s="26" t="s">
        <v>724</v>
      </c>
      <c r="Q6003" s="26" t="s">
        <v>59</v>
      </c>
      <c r="R6003" s="26" t="s">
        <v>54</v>
      </c>
      <c r="S6003" s="26" t="s">
        <v>531</v>
      </c>
      <c r="T6003" s="54">
        <v>4.5060000000000002</v>
      </c>
      <c r="U6003" s="36" t="s">
        <v>1266</v>
      </c>
      <c r="V6003" s="43">
        <v>4.8300000000000003E-2</v>
      </c>
      <c r="W6003" s="43">
        <v>3.8600000000000002E-2</v>
      </c>
      <c r="X6003" s="26" t="s">
        <v>347</v>
      </c>
      <c r="Z6003" s="42">
        <v>430000</v>
      </c>
      <c r="AA6003" s="42">
        <v>1</v>
      </c>
      <c r="AB6003" s="42">
        <v>109.52</v>
      </c>
      <c r="AC6003" s="42">
        <v>0</v>
      </c>
      <c r="AD6003" s="42">
        <v>470.93599999999998</v>
      </c>
      <c r="AG6003" s="26" t="s">
        <v>15</v>
      </c>
      <c r="AH6003" s="43">
        <v>1.048780487E-3</v>
      </c>
      <c r="AI6003" s="43">
        <v>1.544029296E-3</v>
      </c>
      <c r="AJ6003" s="43">
        <v>7.7808821144364365E-4</v>
      </c>
    </row>
    <row r="6004" spans="1:36" x14ac:dyDescent="0.2">
      <c r="A6004" s="26">
        <v>8694</v>
      </c>
      <c r="B6004" s="26">
        <v>14342</v>
      </c>
      <c r="C6004" s="26" t="s">
        <v>1287</v>
      </c>
      <c r="D6004" s="26">
        <v>514625094</v>
      </c>
      <c r="E6004" s="26" t="s">
        <v>203</v>
      </c>
      <c r="F6004" s="26" t="s">
        <v>1560</v>
      </c>
      <c r="G6004" s="26" t="s">
        <v>1561</v>
      </c>
      <c r="H6004" s="26" t="s">
        <v>69</v>
      </c>
      <c r="I6004" s="26" t="s">
        <v>112</v>
      </c>
      <c r="J6004" s="26" t="s">
        <v>51</v>
      </c>
      <c r="K6004" s="26" t="s">
        <v>51</v>
      </c>
      <c r="L6004" s="26" t="s">
        <v>52</v>
      </c>
      <c r="M6004" s="26" t="s">
        <v>165</v>
      </c>
      <c r="N6004" s="26" t="s">
        <v>84</v>
      </c>
      <c r="O6004" s="26" t="s">
        <v>57</v>
      </c>
      <c r="P6004" s="26" t="s">
        <v>154</v>
      </c>
      <c r="Q6004" s="26" t="s">
        <v>154</v>
      </c>
      <c r="R6004" s="26" t="s">
        <v>54</v>
      </c>
      <c r="S6004" s="26" t="s">
        <v>531</v>
      </c>
      <c r="T6004" s="54">
        <v>2.629</v>
      </c>
      <c r="U6004" s="36">
        <v>46874</v>
      </c>
      <c r="V6004" s="43">
        <v>7.5999999999999998E-2</v>
      </c>
      <c r="W6004" s="43">
        <v>6.2600000000000003E-2</v>
      </c>
      <c r="X6004" s="26" t="s">
        <v>347</v>
      </c>
      <c r="Z6004" s="42">
        <v>450000</v>
      </c>
      <c r="AA6004" s="42">
        <v>1</v>
      </c>
      <c r="AB6004" s="42">
        <v>102.515</v>
      </c>
      <c r="AC6004" s="42">
        <v>17.100000000000001</v>
      </c>
      <c r="AD6004" s="42">
        <v>478.41750000000002</v>
      </c>
      <c r="AG6004" s="26" t="s">
        <v>15</v>
      </c>
      <c r="AH6004" s="43">
        <v>2.9280290460000002E-3</v>
      </c>
      <c r="AI6004" s="43">
        <v>1.5685584360000001E-3</v>
      </c>
      <c r="AJ6004" s="43">
        <v>7.9044926889925468E-4</v>
      </c>
    </row>
    <row r="6005" spans="1:36" x14ac:dyDescent="0.2">
      <c r="A6005" s="26">
        <v>8694</v>
      </c>
      <c r="B6005" s="26">
        <v>14342</v>
      </c>
      <c r="C6005" s="26" t="s">
        <v>824</v>
      </c>
      <c r="D6005" s="26">
        <v>550263107</v>
      </c>
      <c r="E6005" s="26" t="s">
        <v>205</v>
      </c>
      <c r="F6005" s="26" t="s">
        <v>1573</v>
      </c>
      <c r="G6005" s="26" t="s">
        <v>1574</v>
      </c>
      <c r="H6005" s="26" t="s">
        <v>69</v>
      </c>
      <c r="I6005" s="26" t="s">
        <v>112</v>
      </c>
      <c r="J6005" s="26" t="s">
        <v>51</v>
      </c>
      <c r="K6005" s="26" t="s">
        <v>51</v>
      </c>
      <c r="L6005" s="26" t="s">
        <v>433</v>
      </c>
      <c r="M6005" s="26" t="s">
        <v>165</v>
      </c>
      <c r="N6005" s="26" t="s">
        <v>140</v>
      </c>
      <c r="O6005" s="26" t="s">
        <v>57</v>
      </c>
      <c r="P6005" s="26" t="s">
        <v>1122</v>
      </c>
      <c r="Q6005" s="26" t="s">
        <v>59</v>
      </c>
      <c r="R6005" s="26" t="s">
        <v>54</v>
      </c>
      <c r="S6005" s="26" t="s">
        <v>531</v>
      </c>
      <c r="T6005" s="54">
        <v>3.5169999999999999</v>
      </c>
      <c r="U6005" s="36" t="s">
        <v>1211</v>
      </c>
      <c r="V6005" s="43">
        <v>6.7000000000000004E-2</v>
      </c>
      <c r="W6005" s="43">
        <v>5.4899999999999997E-2</v>
      </c>
      <c r="X6005" s="26" t="s">
        <v>347</v>
      </c>
      <c r="Z6005" s="42">
        <v>559890</v>
      </c>
      <c r="AA6005" s="42">
        <v>1</v>
      </c>
      <c r="AB6005" s="42">
        <v>106.22</v>
      </c>
      <c r="AC6005" s="42">
        <v>0</v>
      </c>
      <c r="AD6005" s="42">
        <v>594.71515999999997</v>
      </c>
      <c r="AG6005" s="26" t="s">
        <v>15</v>
      </c>
      <c r="AH6005" s="43">
        <v>6.1526373599999999E-4</v>
      </c>
      <c r="AI6005" s="43">
        <v>1.9498565189999999E-3</v>
      </c>
      <c r="AJ6005" s="43">
        <v>9.8259817716806592E-4</v>
      </c>
    </row>
    <row r="6006" spans="1:36" x14ac:dyDescent="0.2">
      <c r="A6006" s="26">
        <v>8694</v>
      </c>
      <c r="B6006" s="26">
        <v>14342</v>
      </c>
      <c r="C6006" s="26" t="s">
        <v>1419</v>
      </c>
      <c r="D6006" s="26">
        <v>520025438</v>
      </c>
      <c r="E6006" s="26" t="s">
        <v>203</v>
      </c>
      <c r="F6006" s="26" t="s">
        <v>1581</v>
      </c>
      <c r="G6006" s="26" t="s">
        <v>1582</v>
      </c>
      <c r="H6006" s="26" t="s">
        <v>69</v>
      </c>
      <c r="I6006" s="26" t="s">
        <v>112</v>
      </c>
      <c r="J6006" s="26" t="s">
        <v>51</v>
      </c>
      <c r="K6006" s="26" t="s">
        <v>51</v>
      </c>
      <c r="L6006" s="26" t="s">
        <v>433</v>
      </c>
      <c r="M6006" s="26" t="s">
        <v>165</v>
      </c>
      <c r="N6006" s="26" t="s">
        <v>357</v>
      </c>
      <c r="O6006" s="26" t="s">
        <v>57</v>
      </c>
      <c r="P6006" s="26" t="s">
        <v>737</v>
      </c>
      <c r="Q6006" s="26" t="s">
        <v>59</v>
      </c>
      <c r="R6006" s="26" t="s">
        <v>54</v>
      </c>
      <c r="S6006" s="26" t="s">
        <v>531</v>
      </c>
      <c r="T6006" s="54">
        <v>2.7519999999999998</v>
      </c>
      <c r="U6006" s="36" t="s">
        <v>1583</v>
      </c>
      <c r="V6006" s="43">
        <v>6.6299999999999998E-2</v>
      </c>
      <c r="W6006" s="43">
        <v>5.45E-2</v>
      </c>
      <c r="X6006" s="26" t="s">
        <v>347</v>
      </c>
      <c r="Z6006" s="42">
        <v>1634420</v>
      </c>
      <c r="AA6006" s="42">
        <v>1</v>
      </c>
      <c r="AB6006" s="42">
        <v>103.56</v>
      </c>
      <c r="AC6006" s="42">
        <v>0</v>
      </c>
      <c r="AD6006" s="42">
        <v>1692.60535</v>
      </c>
      <c r="AG6006" s="26" t="s">
        <v>15</v>
      </c>
      <c r="AH6006" s="43">
        <v>1.2346212440000001E-3</v>
      </c>
      <c r="AI6006" s="43">
        <v>5.5494424870000001E-3</v>
      </c>
      <c r="AJ6006" s="43">
        <v>2.796550421843823E-3</v>
      </c>
    </row>
    <row r="6007" spans="1:36" x14ac:dyDescent="0.2">
      <c r="A6007" s="26">
        <v>8694</v>
      </c>
      <c r="B6007" s="26">
        <v>14342</v>
      </c>
      <c r="C6007" s="26" t="s">
        <v>1398</v>
      </c>
      <c r="D6007" s="26">
        <v>1427976</v>
      </c>
      <c r="E6007" s="26" t="s">
        <v>204</v>
      </c>
      <c r="F6007" s="26" t="s">
        <v>2438</v>
      </c>
      <c r="G6007" s="26" t="s">
        <v>2439</v>
      </c>
      <c r="H6007" s="26" t="s">
        <v>69</v>
      </c>
      <c r="I6007" s="26" t="s">
        <v>112</v>
      </c>
      <c r="J6007" s="26" t="s">
        <v>51</v>
      </c>
      <c r="K6007" s="26" t="s">
        <v>167</v>
      </c>
      <c r="L6007" s="26" t="s">
        <v>433</v>
      </c>
      <c r="M6007" s="26" t="s">
        <v>165</v>
      </c>
      <c r="N6007" s="26" t="s">
        <v>358</v>
      </c>
      <c r="O6007" s="26" t="s">
        <v>57</v>
      </c>
      <c r="P6007" s="26" t="s">
        <v>1122</v>
      </c>
      <c r="Q6007" s="26" t="s">
        <v>59</v>
      </c>
      <c r="R6007" s="26" t="s">
        <v>54</v>
      </c>
      <c r="S6007" s="26" t="s">
        <v>531</v>
      </c>
      <c r="T6007" s="54">
        <v>4.1529999999999996</v>
      </c>
      <c r="U6007" s="36" t="s">
        <v>1171</v>
      </c>
      <c r="V6007" s="43">
        <v>8.8999999999999996E-2</v>
      </c>
      <c r="W6007" s="43">
        <v>7.17E-2</v>
      </c>
      <c r="X6007" s="26" t="s">
        <v>347</v>
      </c>
      <c r="Z6007" s="42">
        <v>363666</v>
      </c>
      <c r="AA6007" s="42">
        <v>1</v>
      </c>
      <c r="AB6007" s="42">
        <v>107.66</v>
      </c>
      <c r="AC6007" s="42">
        <v>0</v>
      </c>
      <c r="AD6007" s="42">
        <v>391.52282000000002</v>
      </c>
      <c r="AG6007" s="26" t="s">
        <v>15</v>
      </c>
      <c r="AH6007" s="43">
        <v>6.8119851099999996E-4</v>
      </c>
      <c r="AI6007" s="43">
        <v>1.28366212E-3</v>
      </c>
      <c r="AJ6007" s="43">
        <v>6.4688044819927052E-4</v>
      </c>
    </row>
    <row r="6008" spans="1:36" x14ac:dyDescent="0.2">
      <c r="A6008" s="26">
        <v>8694</v>
      </c>
      <c r="B6008" s="26">
        <v>14342</v>
      </c>
      <c r="C6008" s="26" t="s">
        <v>1554</v>
      </c>
      <c r="D6008" s="26">
        <v>520033234</v>
      </c>
      <c r="E6008" s="26" t="s">
        <v>203</v>
      </c>
      <c r="F6008" s="26" t="s">
        <v>1586</v>
      </c>
      <c r="G6008" s="26" t="s">
        <v>1587</v>
      </c>
      <c r="H6008" s="26" t="s">
        <v>69</v>
      </c>
      <c r="I6008" s="26" t="s">
        <v>113</v>
      </c>
      <c r="J6008" s="26" t="s">
        <v>51</v>
      </c>
      <c r="K6008" s="26" t="s">
        <v>51</v>
      </c>
      <c r="L6008" s="26" t="s">
        <v>433</v>
      </c>
      <c r="M6008" s="26" t="s">
        <v>165</v>
      </c>
      <c r="N6008" s="26" t="s">
        <v>358</v>
      </c>
      <c r="O6008" s="26" t="s">
        <v>57</v>
      </c>
      <c r="P6008" s="26" t="s">
        <v>1122</v>
      </c>
      <c r="Q6008" s="26" t="s">
        <v>59</v>
      </c>
      <c r="R6008" s="26" t="s">
        <v>54</v>
      </c>
      <c r="S6008" s="26" t="s">
        <v>531</v>
      </c>
      <c r="T6008" s="54">
        <v>5.6159999999999997</v>
      </c>
      <c r="U6008" s="36" t="s">
        <v>1266</v>
      </c>
      <c r="V6008" s="43">
        <v>4.1500000000000002E-2</v>
      </c>
      <c r="W6008" s="43">
        <v>3.95E-2</v>
      </c>
      <c r="X6008" s="26" t="s">
        <v>347</v>
      </c>
      <c r="Z6008" s="42">
        <v>478881.25</v>
      </c>
      <c r="AA6008" s="42">
        <v>1</v>
      </c>
      <c r="AB6008" s="42">
        <v>105.56</v>
      </c>
      <c r="AC6008" s="42">
        <v>0</v>
      </c>
      <c r="AD6008" s="42">
        <v>505.50704999999999</v>
      </c>
      <c r="AG6008" s="26" t="s">
        <v>15</v>
      </c>
      <c r="AH6008" s="43">
        <v>9.7422395199999996E-4</v>
      </c>
      <c r="AI6008" s="43">
        <v>1.6573753000000001E-3</v>
      </c>
      <c r="AJ6008" s="43">
        <v>8.3520706933989442E-4</v>
      </c>
    </row>
    <row r="6009" spans="1:36" x14ac:dyDescent="0.2">
      <c r="A6009" s="26">
        <v>8694</v>
      </c>
      <c r="B6009" s="26">
        <v>14342</v>
      </c>
      <c r="C6009" s="26" t="s">
        <v>1074</v>
      </c>
      <c r="D6009" s="26">
        <v>1905761</v>
      </c>
      <c r="E6009" s="26" t="s">
        <v>204</v>
      </c>
      <c r="F6009" s="26" t="s">
        <v>1590</v>
      </c>
      <c r="G6009" s="26" t="s">
        <v>1591</v>
      </c>
      <c r="H6009" s="26" t="s">
        <v>69</v>
      </c>
      <c r="I6009" s="26" t="s">
        <v>112</v>
      </c>
      <c r="J6009" s="26" t="s">
        <v>51</v>
      </c>
      <c r="K6009" s="26" t="s">
        <v>167</v>
      </c>
      <c r="L6009" s="26" t="s">
        <v>433</v>
      </c>
      <c r="M6009" s="26" t="s">
        <v>165</v>
      </c>
      <c r="N6009" s="26" t="s">
        <v>358</v>
      </c>
      <c r="O6009" s="26" t="s">
        <v>57</v>
      </c>
      <c r="P6009" s="26" t="s">
        <v>728</v>
      </c>
      <c r="Q6009" s="26" t="s">
        <v>59</v>
      </c>
      <c r="R6009" s="26" t="s">
        <v>54</v>
      </c>
      <c r="S6009" s="26" t="s">
        <v>531</v>
      </c>
      <c r="T6009" s="54">
        <v>3.7879999999999998</v>
      </c>
      <c r="U6009" s="36" t="s">
        <v>1592</v>
      </c>
      <c r="V6009" s="43">
        <v>6.25E-2</v>
      </c>
      <c r="W6009" s="43">
        <v>5.5399999999999998E-2</v>
      </c>
      <c r="X6009" s="26" t="s">
        <v>347</v>
      </c>
      <c r="Z6009" s="42">
        <v>860000</v>
      </c>
      <c r="AA6009" s="42">
        <v>1</v>
      </c>
      <c r="AB6009" s="42">
        <v>104.29</v>
      </c>
      <c r="AC6009" s="42">
        <v>0</v>
      </c>
      <c r="AD6009" s="42">
        <v>896.89400000000001</v>
      </c>
      <c r="AG6009" s="26" t="s">
        <v>15</v>
      </c>
      <c r="AH6009" s="43">
        <v>1.563636363E-3</v>
      </c>
      <c r="AI6009" s="43">
        <v>2.9405919519999999E-3</v>
      </c>
      <c r="AJ6009" s="43">
        <v>1.481863030888561E-3</v>
      </c>
    </row>
    <row r="6010" spans="1:36" x14ac:dyDescent="0.2">
      <c r="A6010" s="26">
        <v>8694</v>
      </c>
      <c r="B6010" s="26">
        <v>14342</v>
      </c>
      <c r="C6010" s="26" t="s">
        <v>1332</v>
      </c>
      <c r="D6010" s="26">
        <v>520033309</v>
      </c>
      <c r="E6010" s="26" t="s">
        <v>203</v>
      </c>
      <c r="F6010" s="26" t="s">
        <v>1593</v>
      </c>
      <c r="G6010" s="26" t="s">
        <v>1594</v>
      </c>
      <c r="H6010" s="26" t="s">
        <v>69</v>
      </c>
      <c r="I6010" s="26" t="s">
        <v>112</v>
      </c>
      <c r="J6010" s="26" t="s">
        <v>51</v>
      </c>
      <c r="K6010" s="26" t="s">
        <v>51</v>
      </c>
      <c r="L6010" s="26" t="s">
        <v>433</v>
      </c>
      <c r="M6010" s="26" t="s">
        <v>165</v>
      </c>
      <c r="N6010" s="26" t="s">
        <v>84</v>
      </c>
      <c r="O6010" s="26" t="s">
        <v>57</v>
      </c>
      <c r="P6010" s="26" t="s">
        <v>154</v>
      </c>
      <c r="Q6010" s="26" t="s">
        <v>154</v>
      </c>
      <c r="R6010" s="26" t="s">
        <v>54</v>
      </c>
      <c r="S6010" s="26" t="s">
        <v>531</v>
      </c>
      <c r="T6010" s="54">
        <v>2.3730000000000002</v>
      </c>
      <c r="U6010" s="36">
        <v>46784</v>
      </c>
      <c r="V6010" s="43">
        <v>6.5000000000000002E-2</v>
      </c>
      <c r="W6010" s="43">
        <v>7.1099999999999997E-2</v>
      </c>
      <c r="X6010" s="26" t="s">
        <v>347</v>
      </c>
      <c r="Z6010" s="42">
        <v>1150000</v>
      </c>
      <c r="AA6010" s="42">
        <v>1</v>
      </c>
      <c r="AB6010" s="42">
        <v>98.9</v>
      </c>
      <c r="AC6010" s="42">
        <v>47.102849999999997</v>
      </c>
      <c r="AD6010" s="42">
        <v>1184.4528499999999</v>
      </c>
      <c r="AG6010" s="26" t="s">
        <v>15</v>
      </c>
      <c r="AH6010" s="43">
        <v>3.9135480220000001E-3</v>
      </c>
      <c r="AI6010" s="43">
        <v>3.8833937099999999E-3</v>
      </c>
      <c r="AJ6010" s="43">
        <v>1.9569724964662422E-3</v>
      </c>
    </row>
    <row r="6011" spans="1:36" x14ac:dyDescent="0.2">
      <c r="A6011" s="26">
        <v>8694</v>
      </c>
      <c r="B6011" s="26">
        <v>14342</v>
      </c>
      <c r="C6011" s="26" t="s">
        <v>1232</v>
      </c>
      <c r="D6011" s="26">
        <v>2059088</v>
      </c>
      <c r="E6011" s="26" t="s">
        <v>204</v>
      </c>
      <c r="F6011" s="26" t="s">
        <v>1595</v>
      </c>
      <c r="G6011" s="26" t="s">
        <v>1596</v>
      </c>
      <c r="H6011" s="26" t="s">
        <v>69</v>
      </c>
      <c r="I6011" s="26" t="s">
        <v>112</v>
      </c>
      <c r="J6011" s="26" t="s">
        <v>51</v>
      </c>
      <c r="K6011" s="26" t="s">
        <v>167</v>
      </c>
      <c r="L6011" s="26" t="s">
        <v>52</v>
      </c>
      <c r="M6011" s="26" t="s">
        <v>165</v>
      </c>
      <c r="N6011" s="26" t="s">
        <v>131</v>
      </c>
      <c r="O6011" s="26" t="s">
        <v>57</v>
      </c>
      <c r="P6011" s="26" t="s">
        <v>154</v>
      </c>
      <c r="Q6011" s="26" t="s">
        <v>154</v>
      </c>
      <c r="R6011" s="26" t="s">
        <v>54</v>
      </c>
      <c r="S6011" s="26" t="s">
        <v>531</v>
      </c>
      <c r="T6011" s="54">
        <v>3.1419999999999999</v>
      </c>
      <c r="U6011" s="36">
        <v>47119</v>
      </c>
      <c r="V6011" s="43">
        <v>9.4E-2</v>
      </c>
      <c r="W6011" s="43">
        <v>7.0099999999999996E-2</v>
      </c>
      <c r="X6011" s="26" t="s">
        <v>347</v>
      </c>
      <c r="Z6011" s="42">
        <v>1000000</v>
      </c>
      <c r="AA6011" s="42">
        <v>1</v>
      </c>
      <c r="AB6011" s="42">
        <v>106.65730000000001</v>
      </c>
      <c r="AC6011" s="42">
        <v>47</v>
      </c>
      <c r="AD6011" s="42">
        <v>1113.5730000000001</v>
      </c>
      <c r="AG6011" s="26" t="s">
        <v>15</v>
      </c>
      <c r="AH6011" s="43">
        <v>3.2786885240000002E-3</v>
      </c>
      <c r="AI6011" s="43">
        <v>3.6510042450000001E-3</v>
      </c>
      <c r="AJ6011" s="43">
        <v>1.8398636415180249E-3</v>
      </c>
    </row>
    <row r="6012" spans="1:36" x14ac:dyDescent="0.2">
      <c r="A6012" s="26">
        <v>8694</v>
      </c>
      <c r="B6012" s="26">
        <v>14342</v>
      </c>
      <c r="C6012" s="26" t="s">
        <v>1603</v>
      </c>
      <c r="D6012" s="26">
        <v>515333128</v>
      </c>
      <c r="E6012" s="26" t="s">
        <v>203</v>
      </c>
      <c r="F6012" s="26" t="s">
        <v>1604</v>
      </c>
      <c r="G6012" s="26" t="s">
        <v>1605</v>
      </c>
      <c r="H6012" s="26" t="s">
        <v>69</v>
      </c>
      <c r="I6012" s="26" t="s">
        <v>339</v>
      </c>
      <c r="J6012" s="26" t="s">
        <v>51</v>
      </c>
      <c r="K6012" s="26" t="s">
        <v>51</v>
      </c>
      <c r="L6012" s="26" t="s">
        <v>433</v>
      </c>
      <c r="M6012" s="26" t="s">
        <v>165</v>
      </c>
      <c r="N6012" s="26" t="s">
        <v>127</v>
      </c>
      <c r="O6012" s="26" t="s">
        <v>57</v>
      </c>
      <c r="P6012" s="26" t="s">
        <v>154</v>
      </c>
      <c r="Q6012" s="26" t="s">
        <v>154</v>
      </c>
      <c r="R6012" s="26" t="s">
        <v>54</v>
      </c>
      <c r="S6012" s="26" t="s">
        <v>531</v>
      </c>
      <c r="T6012" s="54">
        <v>3.1</v>
      </c>
      <c r="U6012" s="36" t="s">
        <v>1606</v>
      </c>
      <c r="V6012" s="43">
        <v>6.5000000000000002E-2</v>
      </c>
      <c r="W6012" s="43">
        <v>6.0299999999999999E-2</v>
      </c>
      <c r="X6012" s="26" t="s">
        <v>347</v>
      </c>
      <c r="Z6012" s="42">
        <v>4650</v>
      </c>
      <c r="AA6012" s="42">
        <v>1</v>
      </c>
      <c r="AB6012" s="42">
        <v>101.5</v>
      </c>
      <c r="AC6012" s="42">
        <v>0</v>
      </c>
      <c r="AD6012" s="42">
        <v>4.7197500000000003</v>
      </c>
      <c r="AG6012" s="26" t="s">
        <v>15</v>
      </c>
      <c r="AH6012" s="43">
        <v>4.2272727272727302E-5</v>
      </c>
      <c r="AI6012" s="43">
        <v>1.5474358024211001E-5</v>
      </c>
      <c r="AJ6012" s="43">
        <v>7.7980486434698916E-6</v>
      </c>
    </row>
    <row r="6013" spans="1:36" x14ac:dyDescent="0.2">
      <c r="A6013" s="26">
        <v>8694</v>
      </c>
      <c r="B6013" s="26">
        <v>14342</v>
      </c>
      <c r="C6013" s="26" t="s">
        <v>773</v>
      </c>
      <c r="D6013" s="26">
        <v>513230029</v>
      </c>
      <c r="E6013" s="26" t="s">
        <v>203</v>
      </c>
      <c r="F6013" s="26" t="s">
        <v>1607</v>
      </c>
      <c r="G6013" s="26" t="s">
        <v>1608</v>
      </c>
      <c r="H6013" s="26" t="s">
        <v>69</v>
      </c>
      <c r="I6013" s="26" t="s">
        <v>112</v>
      </c>
      <c r="J6013" s="26" t="s">
        <v>51</v>
      </c>
      <c r="K6013" s="26" t="s">
        <v>51</v>
      </c>
      <c r="L6013" s="26" t="s">
        <v>433</v>
      </c>
      <c r="M6013" s="26" t="s">
        <v>165</v>
      </c>
      <c r="N6013" s="26" t="s">
        <v>141</v>
      </c>
      <c r="O6013" s="26" t="s">
        <v>57</v>
      </c>
      <c r="P6013" s="26" t="s">
        <v>776</v>
      </c>
      <c r="Q6013" s="26" t="s">
        <v>64</v>
      </c>
      <c r="R6013" s="26" t="s">
        <v>54</v>
      </c>
      <c r="S6013" s="26" t="s">
        <v>531</v>
      </c>
      <c r="T6013" s="54">
        <v>6.492</v>
      </c>
      <c r="U6013" s="36" t="s">
        <v>1609</v>
      </c>
      <c r="V6013" s="43">
        <v>6.0699999999999997E-2</v>
      </c>
      <c r="W6013" s="43">
        <v>5.4800000000000001E-2</v>
      </c>
      <c r="X6013" s="26" t="s">
        <v>347</v>
      </c>
      <c r="Z6013" s="42">
        <v>133807.5</v>
      </c>
      <c r="AA6013" s="42">
        <v>1</v>
      </c>
      <c r="AB6013" s="42">
        <v>104.26</v>
      </c>
      <c r="AC6013" s="42">
        <v>0</v>
      </c>
      <c r="AD6013" s="42">
        <v>139.5077</v>
      </c>
      <c r="AG6013" s="26" t="s">
        <v>15</v>
      </c>
      <c r="AH6013" s="43">
        <v>2.9566175199999999E-4</v>
      </c>
      <c r="AI6013" s="43">
        <v>4.5739543299999998E-4</v>
      </c>
      <c r="AJ6013" s="43">
        <v>2.3049691842546845E-4</v>
      </c>
    </row>
    <row r="6014" spans="1:36" x14ac:dyDescent="0.2">
      <c r="A6014" s="26">
        <v>8694</v>
      </c>
      <c r="B6014" s="26">
        <v>14342</v>
      </c>
      <c r="C6014" s="26" t="s">
        <v>773</v>
      </c>
      <c r="D6014" s="26">
        <v>513230029</v>
      </c>
      <c r="E6014" s="26" t="s">
        <v>203</v>
      </c>
      <c r="F6014" s="26" t="s">
        <v>1610</v>
      </c>
      <c r="G6014" s="26" t="s">
        <v>1611</v>
      </c>
      <c r="H6014" s="26" t="s">
        <v>69</v>
      </c>
      <c r="I6014" s="26" t="s">
        <v>112</v>
      </c>
      <c r="J6014" s="26" t="s">
        <v>51</v>
      </c>
      <c r="K6014" s="26" t="s">
        <v>51</v>
      </c>
      <c r="L6014" s="26" t="s">
        <v>433</v>
      </c>
      <c r="M6014" s="26" t="s">
        <v>165</v>
      </c>
      <c r="N6014" s="26" t="s">
        <v>141</v>
      </c>
      <c r="O6014" s="26" t="s">
        <v>57</v>
      </c>
      <c r="P6014" s="26" t="s">
        <v>776</v>
      </c>
      <c r="Q6014" s="26" t="s">
        <v>64</v>
      </c>
      <c r="R6014" s="26" t="s">
        <v>54</v>
      </c>
      <c r="S6014" s="26" t="s">
        <v>531</v>
      </c>
      <c r="T6014" s="54">
        <v>7.1120000000000001</v>
      </c>
      <c r="U6014" s="36" t="s">
        <v>1612</v>
      </c>
      <c r="V6014" s="43">
        <v>6.0699999999999997E-2</v>
      </c>
      <c r="W6014" s="43">
        <v>5.5399999999999998E-2</v>
      </c>
      <c r="X6014" s="26" t="s">
        <v>347</v>
      </c>
      <c r="Z6014" s="42">
        <v>133807.5</v>
      </c>
      <c r="AA6014" s="42">
        <v>1</v>
      </c>
      <c r="AB6014" s="42">
        <v>104.27</v>
      </c>
      <c r="AC6014" s="42">
        <v>0</v>
      </c>
      <c r="AD6014" s="42">
        <v>139.52108000000001</v>
      </c>
      <c r="AG6014" s="26" t="s">
        <v>15</v>
      </c>
      <c r="AH6014" s="43">
        <v>2.9566175199999999E-4</v>
      </c>
      <c r="AI6014" s="43">
        <v>4.5743930100000001E-4</v>
      </c>
      <c r="AJ6014" s="43">
        <v>2.3051902508172136E-4</v>
      </c>
    </row>
    <row r="6015" spans="1:36" x14ac:dyDescent="0.2">
      <c r="A6015" s="26">
        <v>8694</v>
      </c>
      <c r="B6015" s="26">
        <v>14342</v>
      </c>
      <c r="C6015" s="26" t="s">
        <v>1613</v>
      </c>
      <c r="D6015" s="26">
        <v>1963039</v>
      </c>
      <c r="E6015" s="26" t="s">
        <v>204</v>
      </c>
      <c r="F6015" s="26" t="s">
        <v>1614</v>
      </c>
      <c r="G6015" s="26" t="s">
        <v>1615</v>
      </c>
      <c r="H6015" s="26" t="s">
        <v>69</v>
      </c>
      <c r="I6015" s="26" t="s">
        <v>112</v>
      </c>
      <c r="J6015" s="26" t="s">
        <v>51</v>
      </c>
      <c r="K6015" s="26" t="s">
        <v>167</v>
      </c>
      <c r="L6015" s="26" t="s">
        <v>433</v>
      </c>
      <c r="M6015" s="26" t="s">
        <v>165</v>
      </c>
      <c r="N6015" s="26" t="s">
        <v>358</v>
      </c>
      <c r="O6015" s="26" t="s">
        <v>57</v>
      </c>
      <c r="P6015" s="26" t="s">
        <v>724</v>
      </c>
      <c r="Q6015" s="26" t="s">
        <v>59</v>
      </c>
      <c r="R6015" s="26" t="s">
        <v>54</v>
      </c>
      <c r="S6015" s="26" t="s">
        <v>531</v>
      </c>
      <c r="T6015" s="54">
        <v>3.2730000000000001</v>
      </c>
      <c r="U6015" s="36" t="s">
        <v>1616</v>
      </c>
      <c r="V6015" s="43">
        <v>7.8799999999999995E-2</v>
      </c>
      <c r="W6015" s="43">
        <v>6.6400000000000001E-2</v>
      </c>
      <c r="X6015" s="26" t="s">
        <v>347</v>
      </c>
      <c r="Z6015" s="42">
        <v>1665311</v>
      </c>
      <c r="AA6015" s="42">
        <v>1</v>
      </c>
      <c r="AB6015" s="42">
        <v>104.59</v>
      </c>
      <c r="AC6015" s="42">
        <v>0</v>
      </c>
      <c r="AD6015" s="42">
        <v>1741.7487699999999</v>
      </c>
      <c r="AG6015" s="26" t="s">
        <v>15</v>
      </c>
      <c r="AH6015" s="43">
        <v>4.7580314280000003E-3</v>
      </c>
      <c r="AI6015" s="43">
        <v>5.7105660369999997E-3</v>
      </c>
      <c r="AJ6015" s="43">
        <v>2.8777459893349973E-3</v>
      </c>
    </row>
    <row r="6016" spans="1:36" x14ac:dyDescent="0.2">
      <c r="A6016" s="26">
        <v>8694</v>
      </c>
      <c r="B6016" s="26">
        <v>14342</v>
      </c>
      <c r="C6016" s="26" t="s">
        <v>1617</v>
      </c>
      <c r="D6016" s="26">
        <v>512951518</v>
      </c>
      <c r="E6016" s="26" t="s">
        <v>203</v>
      </c>
      <c r="F6016" s="26" t="s">
        <v>1618</v>
      </c>
      <c r="G6016" s="26" t="s">
        <v>1619</v>
      </c>
      <c r="H6016" s="26" t="s">
        <v>69</v>
      </c>
      <c r="I6016" s="26" t="s">
        <v>112</v>
      </c>
      <c r="J6016" s="26" t="s">
        <v>51</v>
      </c>
      <c r="K6016" s="26" t="s">
        <v>51</v>
      </c>
      <c r="L6016" s="26" t="s">
        <v>433</v>
      </c>
      <c r="M6016" s="26" t="s">
        <v>165</v>
      </c>
      <c r="N6016" s="26" t="s">
        <v>84</v>
      </c>
      <c r="O6016" s="26" t="s">
        <v>57</v>
      </c>
      <c r="P6016" s="26" t="s">
        <v>154</v>
      </c>
      <c r="Q6016" s="26" t="s">
        <v>154</v>
      </c>
      <c r="R6016" s="26" t="s">
        <v>54</v>
      </c>
      <c r="S6016" s="26" t="s">
        <v>531</v>
      </c>
      <c r="T6016" s="54">
        <v>2.2549999999999999</v>
      </c>
      <c r="U6016" s="36" t="s">
        <v>616</v>
      </c>
      <c r="V6016" s="43">
        <v>7.7799999999999994E-2</v>
      </c>
      <c r="W6016" s="43">
        <v>6.0900000000000003E-2</v>
      </c>
      <c r="X6016" s="26" t="s">
        <v>347</v>
      </c>
      <c r="Z6016" s="42">
        <v>27900</v>
      </c>
      <c r="AA6016" s="42">
        <v>1</v>
      </c>
      <c r="AB6016" s="42">
        <v>106</v>
      </c>
      <c r="AC6016" s="42">
        <v>0</v>
      </c>
      <c r="AD6016" s="42">
        <v>29.574000000000002</v>
      </c>
      <c r="AG6016" s="26" t="s">
        <v>15</v>
      </c>
      <c r="AH6016" s="43">
        <v>2.0560058899999999E-4</v>
      </c>
      <c r="AI6016" s="43">
        <v>9.6962479836435299E-5</v>
      </c>
      <c r="AJ6016" s="43">
        <v>4.8862649628047794E-5</v>
      </c>
    </row>
    <row r="6017" spans="1:36" x14ac:dyDescent="0.2">
      <c r="A6017" s="26">
        <v>8694</v>
      </c>
      <c r="B6017" s="26">
        <v>14342</v>
      </c>
      <c r="C6017" s="26" t="s">
        <v>1623</v>
      </c>
      <c r="D6017" s="26">
        <v>520039074</v>
      </c>
      <c r="E6017" s="26" t="s">
        <v>203</v>
      </c>
      <c r="F6017" s="26" t="s">
        <v>1624</v>
      </c>
      <c r="G6017" s="26" t="s">
        <v>1625</v>
      </c>
      <c r="H6017" s="26" t="s">
        <v>69</v>
      </c>
      <c r="I6017" s="26" t="s">
        <v>112</v>
      </c>
      <c r="J6017" s="26" t="s">
        <v>51</v>
      </c>
      <c r="K6017" s="26" t="s">
        <v>51</v>
      </c>
      <c r="L6017" s="26" t="s">
        <v>52</v>
      </c>
      <c r="M6017" s="26" t="s">
        <v>165</v>
      </c>
      <c r="N6017" s="26" t="s">
        <v>84</v>
      </c>
      <c r="O6017" s="26" t="s">
        <v>57</v>
      </c>
      <c r="P6017" s="26" t="s">
        <v>154</v>
      </c>
      <c r="Q6017" s="26" t="s">
        <v>154</v>
      </c>
      <c r="R6017" s="26" t="s">
        <v>54</v>
      </c>
      <c r="S6017" s="26" t="s">
        <v>531</v>
      </c>
      <c r="T6017" s="54">
        <v>3.1659999999999999</v>
      </c>
      <c r="U6017" s="36">
        <v>47125</v>
      </c>
      <c r="V6017" s="43">
        <v>6.5000000000000002E-2</v>
      </c>
      <c r="W6017" s="43">
        <v>7.0099999999999996E-2</v>
      </c>
      <c r="X6017" s="26" t="s">
        <v>347</v>
      </c>
      <c r="Z6017" s="42">
        <v>1900000</v>
      </c>
      <c r="AA6017" s="42">
        <v>1</v>
      </c>
      <c r="AB6017" s="42">
        <v>97.545000000000002</v>
      </c>
      <c r="AC6017" s="42">
        <v>0</v>
      </c>
      <c r="AD6017" s="42">
        <v>1853.355</v>
      </c>
      <c r="AG6017" s="26" t="s">
        <v>15</v>
      </c>
      <c r="AH6017" s="43">
        <v>6.7313201702000003E-2</v>
      </c>
      <c r="AI6017" s="43">
        <v>6.076482613E-3</v>
      </c>
      <c r="AJ6017" s="43">
        <v>3.0621436397305244E-3</v>
      </c>
    </row>
    <row r="6018" spans="1:36" x14ac:dyDescent="0.2">
      <c r="A6018" s="26">
        <v>8694</v>
      </c>
      <c r="B6018" s="26">
        <v>14342</v>
      </c>
      <c r="C6018" s="26" t="s">
        <v>709</v>
      </c>
      <c r="D6018" s="26">
        <v>520001736</v>
      </c>
      <c r="E6018" s="26" t="s">
        <v>203</v>
      </c>
      <c r="F6018" s="26" t="s">
        <v>1626</v>
      </c>
      <c r="G6018" s="26" t="s">
        <v>1627</v>
      </c>
      <c r="H6018" s="26" t="s">
        <v>69</v>
      </c>
      <c r="I6018" s="26" t="s">
        <v>113</v>
      </c>
      <c r="J6018" s="26" t="s">
        <v>51</v>
      </c>
      <c r="K6018" s="26" t="s">
        <v>51</v>
      </c>
      <c r="L6018" s="26" t="s">
        <v>433</v>
      </c>
      <c r="M6018" s="26" t="s">
        <v>165</v>
      </c>
      <c r="N6018" s="26" t="s">
        <v>357</v>
      </c>
      <c r="O6018" s="26" t="s">
        <v>57</v>
      </c>
      <c r="P6018" s="26" t="s">
        <v>728</v>
      </c>
      <c r="Q6018" s="26" t="s">
        <v>59</v>
      </c>
      <c r="R6018" s="26" t="s">
        <v>54</v>
      </c>
      <c r="S6018" s="26" t="s">
        <v>531</v>
      </c>
      <c r="T6018" s="54">
        <v>3.4860000000000002</v>
      </c>
      <c r="U6018" s="36" t="s">
        <v>670</v>
      </c>
      <c r="V6018" s="43">
        <v>3.3399999999999999E-2</v>
      </c>
      <c r="W6018" s="43">
        <v>2.9000000000000001E-2</v>
      </c>
      <c r="X6018" s="26" t="s">
        <v>347</v>
      </c>
      <c r="Z6018" s="42">
        <v>617750</v>
      </c>
      <c r="AA6018" s="42">
        <v>1</v>
      </c>
      <c r="AB6018" s="42">
        <v>104.85</v>
      </c>
      <c r="AC6018" s="42">
        <v>0</v>
      </c>
      <c r="AD6018" s="42">
        <v>647.71087</v>
      </c>
      <c r="AG6018" s="26" t="s">
        <v>15</v>
      </c>
      <c r="AH6018" s="43">
        <v>8.31423291E-4</v>
      </c>
      <c r="AI6018" s="43">
        <v>2.1236103390000001E-3</v>
      </c>
      <c r="AJ6018" s="43">
        <v>1.0701585616111455E-3</v>
      </c>
    </row>
    <row r="6019" spans="1:36" x14ac:dyDescent="0.2">
      <c r="A6019" s="26">
        <v>8694</v>
      </c>
      <c r="B6019" s="26">
        <v>14342</v>
      </c>
      <c r="C6019" s="26" t="s">
        <v>1096</v>
      </c>
      <c r="D6019" s="26">
        <v>1991033</v>
      </c>
      <c r="E6019" s="26" t="s">
        <v>204</v>
      </c>
      <c r="F6019" s="26" t="s">
        <v>1630</v>
      </c>
      <c r="G6019" s="26" t="s">
        <v>1631</v>
      </c>
      <c r="H6019" s="26" t="s">
        <v>69</v>
      </c>
      <c r="I6019" s="26" t="s">
        <v>112</v>
      </c>
      <c r="J6019" s="26" t="s">
        <v>51</v>
      </c>
      <c r="K6019" s="26" t="s">
        <v>167</v>
      </c>
      <c r="L6019" s="26" t="s">
        <v>433</v>
      </c>
      <c r="M6019" s="26" t="s">
        <v>165</v>
      </c>
      <c r="N6019" s="26" t="s">
        <v>358</v>
      </c>
      <c r="O6019" s="26" t="s">
        <v>57</v>
      </c>
      <c r="P6019" s="26" t="s">
        <v>733</v>
      </c>
      <c r="Q6019" s="26" t="s">
        <v>59</v>
      </c>
      <c r="R6019" s="26" t="s">
        <v>54</v>
      </c>
      <c r="S6019" s="26" t="s">
        <v>531</v>
      </c>
      <c r="T6019" s="54">
        <v>4.1989999999999998</v>
      </c>
      <c r="U6019" s="36" t="s">
        <v>1632</v>
      </c>
      <c r="V6019" s="43">
        <v>7.1099999999999997E-2</v>
      </c>
      <c r="W6019" s="43">
        <v>5.3900000000000003E-2</v>
      </c>
      <c r="X6019" s="26" t="s">
        <v>347</v>
      </c>
      <c r="Z6019" s="42">
        <v>1233450</v>
      </c>
      <c r="AA6019" s="42">
        <v>1</v>
      </c>
      <c r="AB6019" s="42">
        <v>107.45</v>
      </c>
      <c r="AC6019" s="42">
        <v>0</v>
      </c>
      <c r="AD6019" s="42">
        <v>1325.34202</v>
      </c>
      <c r="AG6019" s="26" t="s">
        <v>15</v>
      </c>
      <c r="AH6019" s="43">
        <v>2.9579136689999999E-3</v>
      </c>
      <c r="AI6019" s="43">
        <v>4.3453184850000002E-3</v>
      </c>
      <c r="AJ6019" s="43">
        <v>2.1897519023665758E-3</v>
      </c>
    </row>
    <row r="6020" spans="1:36" x14ac:dyDescent="0.2">
      <c r="A6020" s="26">
        <v>8694</v>
      </c>
      <c r="B6020" s="26">
        <v>14342</v>
      </c>
      <c r="C6020" s="26" t="s">
        <v>1633</v>
      </c>
      <c r="D6020" s="26">
        <v>520036732</v>
      </c>
      <c r="E6020" s="26" t="s">
        <v>203</v>
      </c>
      <c r="F6020" s="26" t="s">
        <v>1634</v>
      </c>
      <c r="G6020" s="26" t="s">
        <v>1635</v>
      </c>
      <c r="H6020" s="26" t="s">
        <v>69</v>
      </c>
      <c r="I6020" s="26" t="s">
        <v>112</v>
      </c>
      <c r="J6020" s="26" t="s">
        <v>51</v>
      </c>
      <c r="K6020" s="26" t="s">
        <v>51</v>
      </c>
      <c r="L6020" s="26" t="s">
        <v>433</v>
      </c>
      <c r="M6020" s="26" t="s">
        <v>165</v>
      </c>
      <c r="N6020" s="26" t="s">
        <v>68</v>
      </c>
      <c r="O6020" s="26" t="s">
        <v>57</v>
      </c>
      <c r="P6020" s="26" t="s">
        <v>742</v>
      </c>
      <c r="Q6020" s="26" t="s">
        <v>64</v>
      </c>
      <c r="R6020" s="26" t="s">
        <v>54</v>
      </c>
      <c r="S6020" s="26" t="s">
        <v>531</v>
      </c>
      <c r="T6020" s="54">
        <v>5.0359999999999996</v>
      </c>
      <c r="U6020" s="36" t="s">
        <v>1475</v>
      </c>
      <c r="V6020" s="43">
        <v>5.8500000000000003E-2</v>
      </c>
      <c r="W6020" s="43">
        <v>5.0900000000000001E-2</v>
      </c>
      <c r="X6020" s="26" t="s">
        <v>347</v>
      </c>
      <c r="Z6020" s="42">
        <v>2062828</v>
      </c>
      <c r="AA6020" s="42">
        <v>1</v>
      </c>
      <c r="AB6020" s="42">
        <v>106.47</v>
      </c>
      <c r="AC6020" s="42">
        <v>0</v>
      </c>
      <c r="AD6020" s="42">
        <v>2196.29297</v>
      </c>
      <c r="AG6020" s="26" t="s">
        <v>15</v>
      </c>
      <c r="AH6020" s="43">
        <v>1.3308567741E-2</v>
      </c>
      <c r="AI6020" s="43">
        <v>7.2008525329999998E-3</v>
      </c>
      <c r="AJ6020" s="43">
        <v>3.6287513989874376E-3</v>
      </c>
    </row>
    <row r="6021" spans="1:36" x14ac:dyDescent="0.2">
      <c r="A6021" s="26">
        <v>8694</v>
      </c>
      <c r="B6021" s="26">
        <v>14342</v>
      </c>
      <c r="C6021" s="26" t="s">
        <v>1554</v>
      </c>
      <c r="D6021" s="26">
        <v>520033234</v>
      </c>
      <c r="E6021" s="26" t="s">
        <v>203</v>
      </c>
      <c r="F6021" s="26" t="s">
        <v>1636</v>
      </c>
      <c r="G6021" s="26" t="s">
        <v>1637</v>
      </c>
      <c r="H6021" s="26" t="s">
        <v>69</v>
      </c>
      <c r="I6021" s="26" t="s">
        <v>113</v>
      </c>
      <c r="J6021" s="26" t="s">
        <v>51</v>
      </c>
      <c r="K6021" s="26" t="s">
        <v>51</v>
      </c>
      <c r="L6021" s="26" t="s">
        <v>433</v>
      </c>
      <c r="M6021" s="26" t="s">
        <v>165</v>
      </c>
      <c r="N6021" s="26" t="s">
        <v>358</v>
      </c>
      <c r="O6021" s="26" t="s">
        <v>57</v>
      </c>
      <c r="P6021" s="26" t="s">
        <v>724</v>
      </c>
      <c r="Q6021" s="26" t="s">
        <v>59</v>
      </c>
      <c r="R6021" s="26" t="s">
        <v>54</v>
      </c>
      <c r="S6021" s="26" t="s">
        <v>531</v>
      </c>
      <c r="T6021" s="54">
        <v>4.7510000000000003</v>
      </c>
      <c r="U6021" s="36" t="s">
        <v>1373</v>
      </c>
      <c r="V6021" s="43">
        <v>4.24E-2</v>
      </c>
      <c r="W6021" s="43">
        <v>3.4299999999999997E-2</v>
      </c>
      <c r="X6021" s="26" t="s">
        <v>347</v>
      </c>
      <c r="Z6021" s="42">
        <v>4006048</v>
      </c>
      <c r="AA6021" s="42">
        <v>1</v>
      </c>
      <c r="AB6021" s="42">
        <v>106.66</v>
      </c>
      <c r="AC6021" s="42">
        <v>0</v>
      </c>
      <c r="AD6021" s="42">
        <v>4272.8508000000002</v>
      </c>
      <c r="AG6021" s="26" t="s">
        <v>15</v>
      </c>
      <c r="AH6021" s="43">
        <v>6.2109271309999997E-3</v>
      </c>
      <c r="AI6021" s="43">
        <v>1.4009136726E-2</v>
      </c>
      <c r="AJ6021" s="43">
        <v>7.0596744286644929E-3</v>
      </c>
    </row>
    <row r="6022" spans="1:36" x14ac:dyDescent="0.2">
      <c r="A6022" s="26">
        <v>8694</v>
      </c>
      <c r="B6022" s="26">
        <v>14342</v>
      </c>
      <c r="C6022" s="26" t="s">
        <v>1597</v>
      </c>
      <c r="D6022" s="26">
        <v>515164143</v>
      </c>
      <c r="E6022" s="26" t="s">
        <v>203</v>
      </c>
      <c r="F6022" s="26" t="s">
        <v>2390</v>
      </c>
      <c r="G6022" s="26" t="s">
        <v>2391</v>
      </c>
      <c r="H6022" s="26" t="s">
        <v>69</v>
      </c>
      <c r="I6022" s="26" t="s">
        <v>113</v>
      </c>
      <c r="J6022" s="26" t="s">
        <v>51</v>
      </c>
      <c r="K6022" s="26" t="s">
        <v>51</v>
      </c>
      <c r="L6022" s="26" t="s">
        <v>433</v>
      </c>
      <c r="M6022" s="26" t="s">
        <v>165</v>
      </c>
      <c r="N6022" s="26" t="s">
        <v>357</v>
      </c>
      <c r="O6022" s="26" t="s">
        <v>57</v>
      </c>
      <c r="P6022" s="26" t="s">
        <v>154</v>
      </c>
      <c r="Q6022" s="26" t="s">
        <v>154</v>
      </c>
      <c r="R6022" s="26" t="s">
        <v>54</v>
      </c>
      <c r="S6022" s="26" t="s">
        <v>531</v>
      </c>
      <c r="T6022" s="54">
        <v>3.601</v>
      </c>
      <c r="U6022" s="36" t="s">
        <v>1616</v>
      </c>
      <c r="V6022" s="43">
        <v>5.7500000000000002E-2</v>
      </c>
      <c r="W6022" s="43">
        <v>5.4699999999999999E-2</v>
      </c>
      <c r="X6022" s="26" t="s">
        <v>347</v>
      </c>
      <c r="Z6022" s="42">
        <v>193901</v>
      </c>
      <c r="AA6022" s="42">
        <v>1</v>
      </c>
      <c r="AB6022" s="42">
        <v>102.66</v>
      </c>
      <c r="AC6022" s="42">
        <v>0</v>
      </c>
      <c r="AD6022" s="42">
        <v>199.05877000000001</v>
      </c>
      <c r="AG6022" s="26" t="s">
        <v>15</v>
      </c>
      <c r="AH6022" s="43">
        <v>3.1528617880000002E-3</v>
      </c>
      <c r="AI6022" s="43">
        <v>6.5264191399999995E-4</v>
      </c>
      <c r="AJ6022" s="43">
        <v>3.2888817657064152E-4</v>
      </c>
    </row>
    <row r="6023" spans="1:36" x14ac:dyDescent="0.2">
      <c r="A6023" s="26">
        <v>8694</v>
      </c>
      <c r="B6023" s="26">
        <v>14342</v>
      </c>
      <c r="C6023" s="26" t="s">
        <v>1671</v>
      </c>
      <c r="D6023" s="26">
        <v>1840550</v>
      </c>
      <c r="E6023" s="26" t="s">
        <v>204</v>
      </c>
      <c r="F6023" s="26" t="s">
        <v>2427</v>
      </c>
      <c r="G6023" s="26" t="s">
        <v>2428</v>
      </c>
      <c r="H6023" s="26" t="s">
        <v>69</v>
      </c>
      <c r="I6023" s="26" t="s">
        <v>112</v>
      </c>
      <c r="J6023" s="26" t="s">
        <v>51</v>
      </c>
      <c r="K6023" s="26" t="s">
        <v>167</v>
      </c>
      <c r="L6023" s="26" t="s">
        <v>433</v>
      </c>
      <c r="M6023" s="26" t="s">
        <v>165</v>
      </c>
      <c r="N6023" s="26" t="s">
        <v>358</v>
      </c>
      <c r="O6023" s="26" t="s">
        <v>57</v>
      </c>
      <c r="P6023" s="26" t="s">
        <v>1051</v>
      </c>
      <c r="Q6023" s="26" t="s">
        <v>64</v>
      </c>
      <c r="R6023" s="26" t="s">
        <v>54</v>
      </c>
      <c r="S6023" s="26" t="s">
        <v>531</v>
      </c>
      <c r="T6023" s="54">
        <v>2.653</v>
      </c>
      <c r="U6023" s="36" t="s">
        <v>1036</v>
      </c>
      <c r="V6023" s="43">
        <v>7.9500000000000001E-2</v>
      </c>
      <c r="W6023" s="43">
        <v>6.7699999999999996E-2</v>
      </c>
      <c r="X6023" s="26" t="s">
        <v>347</v>
      </c>
      <c r="Z6023" s="42">
        <v>219000</v>
      </c>
      <c r="AA6023" s="42">
        <v>1</v>
      </c>
      <c r="AB6023" s="42">
        <v>103.38</v>
      </c>
      <c r="AC6023" s="42">
        <v>0</v>
      </c>
      <c r="AD6023" s="42">
        <v>226.40219999999999</v>
      </c>
      <c r="AG6023" s="26" t="s">
        <v>15</v>
      </c>
      <c r="AH6023" s="43">
        <v>1.2303370780000001E-3</v>
      </c>
      <c r="AI6023" s="43">
        <v>7.4229115899999997E-4</v>
      </c>
      <c r="AJ6023" s="43">
        <v>3.7406544172648956E-4</v>
      </c>
    </row>
    <row r="6024" spans="1:36" x14ac:dyDescent="0.2">
      <c r="A6024" s="26">
        <v>8694</v>
      </c>
      <c r="B6024" s="26">
        <v>14342</v>
      </c>
      <c r="C6024" s="26" t="s">
        <v>705</v>
      </c>
      <c r="D6024" s="26">
        <v>510960719</v>
      </c>
      <c r="E6024" s="26" t="s">
        <v>203</v>
      </c>
      <c r="F6024" s="26" t="s">
        <v>1638</v>
      </c>
      <c r="G6024" s="26" t="s">
        <v>1639</v>
      </c>
      <c r="H6024" s="26" t="s">
        <v>69</v>
      </c>
      <c r="I6024" s="26" t="s">
        <v>113</v>
      </c>
      <c r="J6024" s="26" t="s">
        <v>51</v>
      </c>
      <c r="K6024" s="26" t="s">
        <v>51</v>
      </c>
      <c r="L6024" s="26" t="s">
        <v>433</v>
      </c>
      <c r="M6024" s="26" t="s">
        <v>165</v>
      </c>
      <c r="N6024" s="26" t="s">
        <v>357</v>
      </c>
      <c r="O6024" s="26" t="s">
        <v>57</v>
      </c>
      <c r="P6024" s="26" t="s">
        <v>708</v>
      </c>
      <c r="Q6024" s="26" t="s">
        <v>64</v>
      </c>
      <c r="R6024" s="26" t="s">
        <v>54</v>
      </c>
      <c r="S6024" s="26" t="s">
        <v>531</v>
      </c>
      <c r="T6024" s="54">
        <v>12.179</v>
      </c>
      <c r="U6024" s="36">
        <v>53359</v>
      </c>
      <c r="V6024" s="43">
        <v>3.6700000000000003E-2</v>
      </c>
      <c r="W6024" s="43">
        <v>3.3300000000000003E-2</v>
      </c>
      <c r="X6024" s="26" t="s">
        <v>347</v>
      </c>
      <c r="Z6024" s="42">
        <v>2612100</v>
      </c>
      <c r="AA6024" s="42">
        <v>1</v>
      </c>
      <c r="AB6024" s="42">
        <v>105.86</v>
      </c>
      <c r="AC6024" s="42">
        <v>42.610399999999998</v>
      </c>
      <c r="AD6024" s="42">
        <v>2807.7794600000002</v>
      </c>
      <c r="AG6024" s="26" t="s">
        <v>15</v>
      </c>
      <c r="AH6024" s="43">
        <v>7.9578918100000002E-4</v>
      </c>
      <c r="AI6024" s="43">
        <v>9.2056961949999998E-3</v>
      </c>
      <c r="AJ6024" s="43">
        <v>4.6390594436602848E-3</v>
      </c>
    </row>
    <row r="6025" spans="1:36" x14ac:dyDescent="0.2">
      <c r="A6025" s="26">
        <v>8694</v>
      </c>
      <c r="B6025" s="26">
        <v>14342</v>
      </c>
      <c r="C6025" s="26" t="s">
        <v>2392</v>
      </c>
      <c r="D6025" s="26">
        <v>512947185</v>
      </c>
      <c r="E6025" s="26" t="s">
        <v>203</v>
      </c>
      <c r="F6025" s="26" t="s">
        <v>2393</v>
      </c>
      <c r="G6025" s="26" t="s">
        <v>2394</v>
      </c>
      <c r="H6025" s="26" t="s">
        <v>69</v>
      </c>
      <c r="I6025" s="26" t="s">
        <v>112</v>
      </c>
      <c r="J6025" s="26" t="s">
        <v>51</v>
      </c>
      <c r="K6025" s="26" t="s">
        <v>51</v>
      </c>
      <c r="L6025" s="26" t="s">
        <v>433</v>
      </c>
      <c r="M6025" s="26" t="s">
        <v>165</v>
      </c>
      <c r="N6025" s="26" t="s">
        <v>84</v>
      </c>
      <c r="O6025" s="26" t="s">
        <v>57</v>
      </c>
      <c r="P6025" s="26" t="s">
        <v>154</v>
      </c>
      <c r="Q6025" s="26" t="s">
        <v>154</v>
      </c>
      <c r="R6025" s="26" t="s">
        <v>54</v>
      </c>
      <c r="S6025" s="26" t="s">
        <v>531</v>
      </c>
      <c r="T6025" s="54">
        <v>2.7360000000000002</v>
      </c>
      <c r="U6025" s="36" t="s">
        <v>1042</v>
      </c>
      <c r="V6025" s="43">
        <v>7.4399999999999994E-2</v>
      </c>
      <c r="W6025" s="43">
        <v>6.7900000000000002E-2</v>
      </c>
      <c r="X6025" s="26" t="s">
        <v>347</v>
      </c>
      <c r="Z6025" s="42">
        <v>29000</v>
      </c>
      <c r="AA6025" s="42">
        <v>1</v>
      </c>
      <c r="AB6025" s="42">
        <v>102.07</v>
      </c>
      <c r="AC6025" s="42">
        <v>0</v>
      </c>
      <c r="AD6025" s="42">
        <v>29.600300000000001</v>
      </c>
      <c r="AG6025" s="26" t="s">
        <v>15</v>
      </c>
      <c r="AH6025" s="43">
        <v>4.8494983200000002E-4</v>
      </c>
      <c r="AI6025" s="43">
        <v>9.7048708051073105E-5</v>
      </c>
      <c r="AJ6025" s="43">
        <v>4.8906102920981371E-5</v>
      </c>
    </row>
    <row r="6026" spans="1:36" x14ac:dyDescent="0.2">
      <c r="A6026" s="26">
        <v>8694</v>
      </c>
      <c r="B6026" s="26">
        <v>14342</v>
      </c>
      <c r="C6026" s="26" t="s">
        <v>1640</v>
      </c>
      <c r="D6026" s="26">
        <v>516456084</v>
      </c>
      <c r="E6026" s="26" t="s">
        <v>203</v>
      </c>
      <c r="F6026" s="26" t="s">
        <v>1641</v>
      </c>
      <c r="G6026" s="26" t="s">
        <v>1642</v>
      </c>
      <c r="H6026" s="26" t="s">
        <v>69</v>
      </c>
      <c r="I6026" s="26" t="s">
        <v>113</v>
      </c>
      <c r="J6026" s="26" t="s">
        <v>51</v>
      </c>
      <c r="K6026" s="26" t="s">
        <v>51</v>
      </c>
      <c r="L6026" s="26" t="s">
        <v>433</v>
      </c>
      <c r="M6026" s="26" t="s">
        <v>165</v>
      </c>
      <c r="N6026" s="26" t="s">
        <v>357</v>
      </c>
      <c r="O6026" s="26" t="s">
        <v>57</v>
      </c>
      <c r="P6026" s="26" t="s">
        <v>154</v>
      </c>
      <c r="Q6026" s="26" t="s">
        <v>154</v>
      </c>
      <c r="R6026" s="26" t="s">
        <v>54</v>
      </c>
      <c r="S6026" s="26" t="s">
        <v>531</v>
      </c>
      <c r="T6026" s="54">
        <v>3.355</v>
      </c>
      <c r="U6026" s="36">
        <v>46761</v>
      </c>
      <c r="V6026" s="43">
        <v>3.7400000000000003E-2</v>
      </c>
      <c r="W6026" s="43">
        <v>3.44E-2</v>
      </c>
      <c r="X6026" s="26" t="s">
        <v>347</v>
      </c>
      <c r="Z6026" s="42">
        <v>3988000</v>
      </c>
      <c r="AA6026" s="42">
        <v>1</v>
      </c>
      <c r="AB6026" s="42">
        <v>103.77</v>
      </c>
      <c r="AC6026" s="42">
        <v>0</v>
      </c>
      <c r="AD6026" s="42">
        <v>4138.3476000000001</v>
      </c>
      <c r="AG6026" s="26" t="s">
        <v>15</v>
      </c>
      <c r="AH6026" s="43">
        <v>2.0040201005000001E-2</v>
      </c>
      <c r="AI6026" s="43">
        <v>1.3568149243E-2</v>
      </c>
      <c r="AJ6026" s="43">
        <v>6.8374460275198654E-3</v>
      </c>
    </row>
    <row r="6027" spans="1:36" x14ac:dyDescent="0.2">
      <c r="A6027" s="26">
        <v>8694</v>
      </c>
      <c r="B6027" s="26">
        <v>14342</v>
      </c>
      <c r="C6027" s="26" t="s">
        <v>1643</v>
      </c>
      <c r="D6027" s="26">
        <v>514160530</v>
      </c>
      <c r="E6027" s="26" t="s">
        <v>203</v>
      </c>
      <c r="F6027" s="26" t="s">
        <v>1644</v>
      </c>
      <c r="G6027" s="26" t="s">
        <v>1645</v>
      </c>
      <c r="H6027" s="26" t="s">
        <v>69</v>
      </c>
      <c r="I6027" s="26" t="s">
        <v>339</v>
      </c>
      <c r="J6027" s="26" t="s">
        <v>51</v>
      </c>
      <c r="K6027" s="26" t="s">
        <v>51</v>
      </c>
      <c r="L6027" s="26" t="s">
        <v>433</v>
      </c>
      <c r="M6027" s="26" t="s">
        <v>165</v>
      </c>
      <c r="N6027" s="26" t="s">
        <v>136</v>
      </c>
      <c r="O6027" s="26" t="s">
        <v>57</v>
      </c>
      <c r="P6027" s="26" t="s">
        <v>154</v>
      </c>
      <c r="Q6027" s="26" t="s">
        <v>154</v>
      </c>
      <c r="R6027" s="26" t="s">
        <v>54</v>
      </c>
      <c r="S6027" s="26" t="s">
        <v>531</v>
      </c>
      <c r="T6027" s="54">
        <v>3.5670000000000002</v>
      </c>
      <c r="U6027" s="36">
        <v>47125</v>
      </c>
      <c r="V6027" s="43">
        <v>5.5E-2</v>
      </c>
      <c r="W6027" s="43">
        <v>3.8100000000000002E-2</v>
      </c>
      <c r="X6027" s="26" t="s">
        <v>347</v>
      </c>
      <c r="Z6027" s="42">
        <v>1700000</v>
      </c>
      <c r="AA6027" s="42">
        <v>1</v>
      </c>
      <c r="AB6027" s="42">
        <v>106.2</v>
      </c>
      <c r="AC6027" s="42">
        <v>0</v>
      </c>
      <c r="AD6027" s="42">
        <v>1805.4</v>
      </c>
      <c r="AG6027" s="26" t="s">
        <v>15</v>
      </c>
      <c r="AH6027" s="43">
        <v>2.294197031E-2</v>
      </c>
      <c r="AI6027" s="43">
        <v>5.9192554639999999E-3</v>
      </c>
      <c r="AJ6027" s="43">
        <v>2.9829115993263507E-3</v>
      </c>
    </row>
    <row r="6028" spans="1:36" x14ac:dyDescent="0.2">
      <c r="A6028" s="26">
        <v>8694</v>
      </c>
      <c r="B6028" s="26">
        <v>14342</v>
      </c>
      <c r="C6028" s="26" t="s">
        <v>1646</v>
      </c>
      <c r="D6028" s="26">
        <v>515361442</v>
      </c>
      <c r="E6028" s="26" t="s">
        <v>203</v>
      </c>
      <c r="F6028" s="26" t="s">
        <v>1647</v>
      </c>
      <c r="G6028" s="26" t="s">
        <v>1648</v>
      </c>
      <c r="H6028" s="26" t="s">
        <v>69</v>
      </c>
      <c r="I6028" s="26" t="s">
        <v>112</v>
      </c>
      <c r="J6028" s="26" t="s">
        <v>51</v>
      </c>
      <c r="K6028" s="26" t="s">
        <v>51</v>
      </c>
      <c r="L6028" s="26" t="s">
        <v>433</v>
      </c>
      <c r="M6028" s="26" t="s">
        <v>165</v>
      </c>
      <c r="N6028" s="26" t="s">
        <v>84</v>
      </c>
      <c r="O6028" s="26" t="s">
        <v>57</v>
      </c>
      <c r="P6028" s="26" t="s">
        <v>154</v>
      </c>
      <c r="Q6028" s="26" t="s">
        <v>154</v>
      </c>
      <c r="R6028" s="26" t="s">
        <v>54</v>
      </c>
      <c r="S6028" s="26" t="s">
        <v>531</v>
      </c>
      <c r="T6028" s="54">
        <v>3.6469999999999998</v>
      </c>
      <c r="U6028" s="36" t="s">
        <v>777</v>
      </c>
      <c r="V6028" s="43">
        <v>8.3500000000000005E-2</v>
      </c>
      <c r="W6028" s="43">
        <v>7.4499999999999997E-2</v>
      </c>
      <c r="X6028" s="26" t="s">
        <v>347</v>
      </c>
      <c r="Z6028" s="42">
        <v>542000</v>
      </c>
      <c r="AA6028" s="42">
        <v>1</v>
      </c>
      <c r="AB6028" s="42">
        <v>103.7</v>
      </c>
      <c r="AC6028" s="42">
        <v>0</v>
      </c>
      <c r="AD6028" s="42">
        <v>562.05399999999997</v>
      </c>
      <c r="AG6028" s="26" t="s">
        <v>15</v>
      </c>
      <c r="AH6028" s="43">
        <v>6.7749999999999998E-3</v>
      </c>
      <c r="AI6028" s="43">
        <v>1.842772355E-3</v>
      </c>
      <c r="AJ6028" s="43">
        <v>9.2863487096918839E-4</v>
      </c>
    </row>
    <row r="6029" spans="1:36" x14ac:dyDescent="0.2">
      <c r="A6029" s="26">
        <v>8694</v>
      </c>
      <c r="B6029" s="26">
        <v>14342</v>
      </c>
      <c r="C6029" s="26" t="s">
        <v>2398</v>
      </c>
      <c r="D6029" s="26">
        <v>550012405</v>
      </c>
      <c r="E6029" s="26" t="s">
        <v>205</v>
      </c>
      <c r="F6029" s="26" t="s">
        <v>2399</v>
      </c>
      <c r="G6029" s="26" t="s">
        <v>2400</v>
      </c>
      <c r="H6029" s="26" t="s">
        <v>69</v>
      </c>
      <c r="I6029" s="26" t="s">
        <v>161</v>
      </c>
      <c r="J6029" s="26" t="s">
        <v>51</v>
      </c>
      <c r="K6029" s="26" t="s">
        <v>51</v>
      </c>
      <c r="L6029" s="26" t="s">
        <v>433</v>
      </c>
      <c r="M6029" s="26" t="s">
        <v>165</v>
      </c>
      <c r="N6029" s="26" t="s">
        <v>140</v>
      </c>
      <c r="O6029" s="26" t="s">
        <v>57</v>
      </c>
      <c r="P6029" s="26" t="s">
        <v>154</v>
      </c>
      <c r="Q6029" s="26" t="s">
        <v>154</v>
      </c>
      <c r="R6029" s="26" t="s">
        <v>54</v>
      </c>
      <c r="S6029" s="26" t="s">
        <v>531</v>
      </c>
      <c r="T6029" s="54">
        <v>3.27</v>
      </c>
      <c r="U6029" s="36">
        <v>46762</v>
      </c>
      <c r="V6029" s="43">
        <v>7.0000000000000007E-2</v>
      </c>
      <c r="W6029" s="43">
        <v>8.3299999999999999E-2</v>
      </c>
      <c r="X6029" s="26" t="s">
        <v>347</v>
      </c>
      <c r="Z6029" s="42">
        <v>4536000</v>
      </c>
      <c r="AA6029" s="42">
        <v>1</v>
      </c>
      <c r="AB6029" s="42">
        <v>96.6</v>
      </c>
      <c r="AC6029" s="42">
        <v>0</v>
      </c>
      <c r="AD6029" s="42">
        <v>4381.7759999999998</v>
      </c>
      <c r="AG6029" s="26" t="s">
        <v>15</v>
      </c>
      <c r="AH6029" s="43">
        <v>8.6785160808E-2</v>
      </c>
      <c r="AI6029" s="43">
        <v>1.4366263171E-2</v>
      </c>
      <c r="AJ6029" s="43">
        <v>7.2396424371606403E-3</v>
      </c>
    </row>
    <row r="6030" spans="1:36" x14ac:dyDescent="0.2">
      <c r="A6030" s="26">
        <v>8694</v>
      </c>
      <c r="B6030" s="26">
        <v>14342</v>
      </c>
      <c r="C6030" s="26" t="s">
        <v>713</v>
      </c>
      <c r="D6030" s="26">
        <v>510560188</v>
      </c>
      <c r="E6030" s="26" t="s">
        <v>203</v>
      </c>
      <c r="F6030" s="26" t="s">
        <v>1649</v>
      </c>
      <c r="G6030" s="26" t="s">
        <v>1650</v>
      </c>
      <c r="H6030" s="26" t="s">
        <v>69</v>
      </c>
      <c r="I6030" s="26" t="s">
        <v>113</v>
      </c>
      <c r="J6030" s="26" t="s">
        <v>51</v>
      </c>
      <c r="K6030" s="26" t="s">
        <v>51</v>
      </c>
      <c r="L6030" s="26" t="s">
        <v>433</v>
      </c>
      <c r="M6030" s="26" t="s">
        <v>165</v>
      </c>
      <c r="N6030" s="26" t="s">
        <v>358</v>
      </c>
      <c r="O6030" s="26" t="s">
        <v>57</v>
      </c>
      <c r="P6030" s="26" t="s">
        <v>737</v>
      </c>
      <c r="Q6030" s="26" t="s">
        <v>59</v>
      </c>
      <c r="R6030" s="26" t="s">
        <v>54</v>
      </c>
      <c r="S6030" s="26" t="s">
        <v>531</v>
      </c>
      <c r="T6030" s="54">
        <v>6.9349999999999996</v>
      </c>
      <c r="U6030" s="36">
        <v>48954</v>
      </c>
      <c r="V6030" s="43">
        <v>4.02E-2</v>
      </c>
      <c r="W6030" s="43">
        <v>3.5200000000000002E-2</v>
      </c>
      <c r="X6030" s="26" t="s">
        <v>347</v>
      </c>
      <c r="Z6030" s="42">
        <v>2270000</v>
      </c>
      <c r="AA6030" s="42">
        <v>1</v>
      </c>
      <c r="AB6030" s="42">
        <v>105.8</v>
      </c>
      <c r="AC6030" s="42">
        <v>0</v>
      </c>
      <c r="AD6030" s="42">
        <v>2401.66</v>
      </c>
      <c r="AG6030" s="26" t="s">
        <v>15</v>
      </c>
      <c r="AH6030" s="43">
        <v>2.814003074E-3</v>
      </c>
      <c r="AI6030" s="43">
        <v>7.8741769559999997E-3</v>
      </c>
      <c r="AJ6030" s="43">
        <v>3.968062186572573E-3</v>
      </c>
    </row>
    <row r="6031" spans="1:36" x14ac:dyDescent="0.2">
      <c r="A6031" s="26">
        <v>8694</v>
      </c>
      <c r="B6031" s="26">
        <v>14342</v>
      </c>
      <c r="C6031" s="26" t="s">
        <v>717</v>
      </c>
      <c r="D6031" s="26">
        <v>513257873</v>
      </c>
      <c r="E6031" s="26" t="s">
        <v>203</v>
      </c>
      <c r="F6031" s="26" t="s">
        <v>1654</v>
      </c>
      <c r="G6031" s="26" t="s">
        <v>1655</v>
      </c>
      <c r="H6031" s="26" t="s">
        <v>69</v>
      </c>
      <c r="I6031" s="26" t="s">
        <v>113</v>
      </c>
      <c r="J6031" s="26" t="s">
        <v>51</v>
      </c>
      <c r="K6031" s="26" t="s">
        <v>51</v>
      </c>
      <c r="L6031" s="26" t="s">
        <v>433</v>
      </c>
      <c r="M6031" s="26" t="s">
        <v>165</v>
      </c>
      <c r="N6031" s="26" t="s">
        <v>357</v>
      </c>
      <c r="O6031" s="26" t="s">
        <v>57</v>
      </c>
      <c r="P6031" s="26" t="s">
        <v>733</v>
      </c>
      <c r="Q6031" s="26" t="s">
        <v>59</v>
      </c>
      <c r="R6031" s="26" t="s">
        <v>54</v>
      </c>
      <c r="S6031" s="26" t="s">
        <v>531</v>
      </c>
      <c r="T6031" s="54">
        <v>5.4169999999999998</v>
      </c>
      <c r="U6031" s="36">
        <v>48584</v>
      </c>
      <c r="V6031" s="43">
        <v>3.1800000000000002E-2</v>
      </c>
      <c r="W6031" s="43">
        <v>2.92E-2</v>
      </c>
      <c r="X6031" s="26" t="s">
        <v>347</v>
      </c>
      <c r="Z6031" s="42">
        <v>1165128</v>
      </c>
      <c r="AA6031" s="42">
        <v>1</v>
      </c>
      <c r="AB6031" s="42">
        <v>103.27</v>
      </c>
      <c r="AC6031" s="42">
        <v>0</v>
      </c>
      <c r="AD6031" s="42">
        <v>1203.2276899999999</v>
      </c>
      <c r="AG6031" s="26" t="s">
        <v>15</v>
      </c>
      <c r="AH6031" s="43">
        <v>3.262731656E-3</v>
      </c>
      <c r="AI6031" s="43">
        <v>3.9449496390000002E-3</v>
      </c>
      <c r="AJ6031" s="43">
        <v>1.9879925961735073E-3</v>
      </c>
    </row>
    <row r="6032" spans="1:36" x14ac:dyDescent="0.2">
      <c r="A6032" s="26">
        <v>8694</v>
      </c>
      <c r="B6032" s="26">
        <v>14342</v>
      </c>
      <c r="C6032" s="26" t="s">
        <v>1197</v>
      </c>
      <c r="D6032" s="26">
        <v>514599943</v>
      </c>
      <c r="E6032" s="26" t="s">
        <v>203</v>
      </c>
      <c r="F6032" s="26" t="s">
        <v>2329</v>
      </c>
      <c r="G6032" s="26" t="s">
        <v>2330</v>
      </c>
      <c r="H6032" s="26" t="s">
        <v>69</v>
      </c>
      <c r="I6032" s="26" t="s">
        <v>112</v>
      </c>
      <c r="J6032" s="26" t="s">
        <v>51</v>
      </c>
      <c r="K6032" s="26" t="s">
        <v>51</v>
      </c>
      <c r="L6032" s="26" t="s">
        <v>433</v>
      </c>
      <c r="M6032" s="26" t="s">
        <v>165</v>
      </c>
      <c r="N6032" s="26" t="s">
        <v>353</v>
      </c>
      <c r="O6032" s="26" t="s">
        <v>57</v>
      </c>
      <c r="P6032" s="26" t="s">
        <v>1051</v>
      </c>
      <c r="Q6032" s="26" t="s">
        <v>64</v>
      </c>
      <c r="R6032" s="26" t="s">
        <v>54</v>
      </c>
      <c r="S6032" s="26" t="s">
        <v>531</v>
      </c>
      <c r="T6032" s="54">
        <v>6.0720000000000001</v>
      </c>
      <c r="U6032" s="36">
        <v>48945</v>
      </c>
      <c r="V6032" s="43">
        <v>6.6900000000000001E-2</v>
      </c>
      <c r="W6032" s="43">
        <v>5.9700000000000003E-2</v>
      </c>
      <c r="X6032" s="26" t="s">
        <v>347</v>
      </c>
      <c r="Z6032" s="42">
        <v>629134</v>
      </c>
      <c r="AA6032" s="42">
        <v>1</v>
      </c>
      <c r="AB6032" s="42">
        <v>104.88</v>
      </c>
      <c r="AC6032" s="42">
        <v>0</v>
      </c>
      <c r="AD6032" s="42">
        <v>659.83573999999999</v>
      </c>
      <c r="AG6032" s="26" t="s">
        <v>15</v>
      </c>
      <c r="AH6032" s="43">
        <v>1.7722084500000001E-3</v>
      </c>
      <c r="AI6032" s="43">
        <v>2.1633634139999998E-3</v>
      </c>
      <c r="AJ6032" s="43">
        <v>1.0901914714169082E-3</v>
      </c>
    </row>
    <row r="6033" spans="1:36" x14ac:dyDescent="0.2">
      <c r="A6033" s="26">
        <v>8694</v>
      </c>
      <c r="B6033" s="26">
        <v>14342</v>
      </c>
      <c r="C6033" s="26" t="s">
        <v>1656</v>
      </c>
      <c r="D6033" s="26">
        <v>520018482</v>
      </c>
      <c r="E6033" s="26" t="s">
        <v>203</v>
      </c>
      <c r="F6033" s="26" t="s">
        <v>1657</v>
      </c>
      <c r="G6033" s="26" t="s">
        <v>1658</v>
      </c>
      <c r="H6033" s="26" t="s">
        <v>69</v>
      </c>
      <c r="I6033" s="26" t="s">
        <v>113</v>
      </c>
      <c r="J6033" s="26" t="s">
        <v>51</v>
      </c>
      <c r="K6033" s="26" t="s">
        <v>51</v>
      </c>
      <c r="L6033" s="26" t="s">
        <v>433</v>
      </c>
      <c r="M6033" s="26" t="s">
        <v>165</v>
      </c>
      <c r="N6033" s="26" t="s">
        <v>134</v>
      </c>
      <c r="O6033" s="26" t="s">
        <v>57</v>
      </c>
      <c r="P6033" s="26" t="s">
        <v>154</v>
      </c>
      <c r="Q6033" s="26" t="s">
        <v>154</v>
      </c>
      <c r="R6033" s="26" t="s">
        <v>54</v>
      </c>
      <c r="S6033" s="26" t="s">
        <v>531</v>
      </c>
      <c r="T6033" s="54">
        <v>4.335</v>
      </c>
      <c r="U6033" s="36" t="s">
        <v>1165</v>
      </c>
      <c r="V6033" s="43">
        <v>4.0899999999999999E-2</v>
      </c>
      <c r="W6033" s="43">
        <v>3.5400000000000001E-2</v>
      </c>
      <c r="X6033" s="26" t="s">
        <v>347</v>
      </c>
      <c r="Z6033" s="42">
        <v>6439000</v>
      </c>
      <c r="AA6033" s="42">
        <v>1</v>
      </c>
      <c r="AB6033" s="42">
        <v>103.68</v>
      </c>
      <c r="AC6033" s="42">
        <v>0</v>
      </c>
      <c r="AD6033" s="42">
        <v>6675.9552000000003</v>
      </c>
      <c r="AG6033" s="26" t="s">
        <v>15</v>
      </c>
      <c r="AH6033" s="43">
        <v>1.9050295857000001E-2</v>
      </c>
      <c r="AI6033" s="43">
        <v>2.1888049348999999E-2</v>
      </c>
      <c r="AJ6033" s="43">
        <v>1.1030123076693845E-2</v>
      </c>
    </row>
    <row r="6034" spans="1:36" x14ac:dyDescent="0.2">
      <c r="A6034" s="26">
        <v>8694</v>
      </c>
      <c r="B6034" s="26">
        <v>14342</v>
      </c>
      <c r="C6034" s="26" t="s">
        <v>1659</v>
      </c>
      <c r="D6034" s="26">
        <v>520027293</v>
      </c>
      <c r="E6034" s="26" t="s">
        <v>203</v>
      </c>
      <c r="F6034" s="26" t="s">
        <v>1660</v>
      </c>
      <c r="G6034" s="26" t="s">
        <v>1661</v>
      </c>
      <c r="H6034" s="26" t="s">
        <v>69</v>
      </c>
      <c r="I6034" s="26" t="s">
        <v>113</v>
      </c>
      <c r="J6034" s="26" t="s">
        <v>51</v>
      </c>
      <c r="K6034" s="26" t="s">
        <v>51</v>
      </c>
      <c r="L6034" s="26" t="s">
        <v>433</v>
      </c>
      <c r="M6034" s="26" t="s">
        <v>165</v>
      </c>
      <c r="N6034" s="26" t="s">
        <v>87</v>
      </c>
      <c r="O6034" s="26" t="s">
        <v>57</v>
      </c>
      <c r="P6034" s="26" t="s">
        <v>1662</v>
      </c>
      <c r="Q6034" s="26" t="s">
        <v>64</v>
      </c>
      <c r="R6034" s="26" t="s">
        <v>54</v>
      </c>
      <c r="S6034" s="26" t="s">
        <v>531</v>
      </c>
      <c r="T6034" s="54">
        <v>11.733000000000001</v>
      </c>
      <c r="U6034" s="36">
        <v>55154</v>
      </c>
      <c r="V6034" s="43">
        <v>3.2899999999999999E-2</v>
      </c>
      <c r="W6034" s="43">
        <v>2.8299999999999999E-2</v>
      </c>
      <c r="X6034" s="26" t="s">
        <v>347</v>
      </c>
      <c r="Z6034" s="42">
        <v>235000</v>
      </c>
      <c r="AA6034" s="42">
        <v>1</v>
      </c>
      <c r="AB6034" s="42">
        <v>106.61</v>
      </c>
      <c r="AC6034" s="42">
        <v>0</v>
      </c>
      <c r="AD6034" s="42">
        <v>250.5335</v>
      </c>
      <c r="AG6034" s="26" t="s">
        <v>15</v>
      </c>
      <c r="AH6034" s="43">
        <v>4.6999999999999999E-4</v>
      </c>
      <c r="AI6034" s="43">
        <v>8.2140898899999999E-4</v>
      </c>
      <c r="AJ6034" s="43">
        <v>4.1393557282033249E-4</v>
      </c>
    </row>
    <row r="6035" spans="1:36" x14ac:dyDescent="0.2">
      <c r="A6035" s="26">
        <v>8694</v>
      </c>
      <c r="B6035" s="26">
        <v>14342</v>
      </c>
      <c r="C6035" s="26" t="s">
        <v>861</v>
      </c>
      <c r="D6035" s="26">
        <v>520036690</v>
      </c>
      <c r="E6035" s="26" t="s">
        <v>203</v>
      </c>
      <c r="F6035" s="26" t="s">
        <v>1663</v>
      </c>
      <c r="G6035" s="26" t="s">
        <v>1664</v>
      </c>
      <c r="H6035" s="26" t="s">
        <v>69</v>
      </c>
      <c r="I6035" s="26" t="s">
        <v>112</v>
      </c>
      <c r="J6035" s="26" t="s">
        <v>51</v>
      </c>
      <c r="K6035" s="26" t="s">
        <v>51</v>
      </c>
      <c r="L6035" s="26" t="s">
        <v>433</v>
      </c>
      <c r="M6035" s="26" t="s">
        <v>165</v>
      </c>
      <c r="N6035" s="26" t="s">
        <v>125</v>
      </c>
      <c r="O6035" s="26" t="s">
        <v>57</v>
      </c>
      <c r="P6035" s="26" t="s">
        <v>733</v>
      </c>
      <c r="Q6035" s="26" t="s">
        <v>59</v>
      </c>
      <c r="R6035" s="26" t="s">
        <v>54</v>
      </c>
      <c r="S6035" s="26" t="s">
        <v>531</v>
      </c>
      <c r="T6035" s="54">
        <v>5.4930000000000003</v>
      </c>
      <c r="U6035" s="36">
        <v>48956</v>
      </c>
      <c r="V6035" s="43">
        <v>5.6800000000000003E-2</v>
      </c>
      <c r="W6035" s="43">
        <v>4.8599999999999997E-2</v>
      </c>
      <c r="X6035" s="26" t="s">
        <v>347</v>
      </c>
      <c r="Z6035" s="42">
        <v>1377000</v>
      </c>
      <c r="AA6035" s="42">
        <v>1</v>
      </c>
      <c r="AB6035" s="42">
        <v>105.25</v>
      </c>
      <c r="AC6035" s="42">
        <v>0</v>
      </c>
      <c r="AD6035" s="42">
        <v>1449.2925</v>
      </c>
      <c r="AG6035" s="26" t="s">
        <v>15</v>
      </c>
      <c r="AH6035" s="43">
        <v>9.1800000000000007E-3</v>
      </c>
      <c r="AI6035" s="43">
        <v>4.7517074049999997E-3</v>
      </c>
      <c r="AJ6035" s="43">
        <v>2.3945449258151574E-3</v>
      </c>
    </row>
    <row r="6036" spans="1:36" x14ac:dyDescent="0.2">
      <c r="A6036" s="26">
        <v>8694</v>
      </c>
      <c r="B6036" s="26">
        <v>14342</v>
      </c>
      <c r="C6036" s="26" t="s">
        <v>954</v>
      </c>
      <c r="D6036" s="26">
        <v>511659401</v>
      </c>
      <c r="E6036" s="26" t="s">
        <v>203</v>
      </c>
      <c r="F6036" s="26" t="s">
        <v>1665</v>
      </c>
      <c r="G6036" s="26" t="s">
        <v>1666</v>
      </c>
      <c r="H6036" s="26" t="s">
        <v>69</v>
      </c>
      <c r="I6036" s="26" t="s">
        <v>113</v>
      </c>
      <c r="J6036" s="26" t="s">
        <v>51</v>
      </c>
      <c r="K6036" s="26" t="s">
        <v>51</v>
      </c>
      <c r="L6036" s="26" t="s">
        <v>433</v>
      </c>
      <c r="M6036" s="26" t="s">
        <v>165</v>
      </c>
      <c r="N6036" s="26" t="s">
        <v>357</v>
      </c>
      <c r="O6036" s="26" t="s">
        <v>57</v>
      </c>
      <c r="P6036" s="26" t="s">
        <v>728</v>
      </c>
      <c r="Q6036" s="26" t="s">
        <v>59</v>
      </c>
      <c r="R6036" s="26" t="s">
        <v>54</v>
      </c>
      <c r="S6036" s="26" t="s">
        <v>531</v>
      </c>
      <c r="T6036" s="54">
        <v>7.5549999999999997</v>
      </c>
      <c r="U6036" s="36" t="s">
        <v>1667</v>
      </c>
      <c r="V6036" s="43">
        <v>3.5999999999999997E-2</v>
      </c>
      <c r="W6036" s="43">
        <v>3.0599999999999999E-2</v>
      </c>
      <c r="X6036" s="26" t="s">
        <v>347</v>
      </c>
      <c r="Z6036" s="42">
        <v>458000</v>
      </c>
      <c r="AA6036" s="42">
        <v>1</v>
      </c>
      <c r="AB6036" s="42">
        <v>105.31</v>
      </c>
      <c r="AC6036" s="42">
        <v>0</v>
      </c>
      <c r="AD6036" s="42">
        <v>482.31979999999999</v>
      </c>
      <c r="AG6036" s="26" t="s">
        <v>15</v>
      </c>
      <c r="AH6036" s="43">
        <v>1.145E-3</v>
      </c>
      <c r="AI6036" s="43">
        <v>1.58135267E-3</v>
      </c>
      <c r="AJ6036" s="43">
        <v>7.9689671319639166E-4</v>
      </c>
    </row>
    <row r="6037" spans="1:36" x14ac:dyDescent="0.2">
      <c r="A6037" s="26">
        <v>8694</v>
      </c>
      <c r="B6037" s="26">
        <v>14342</v>
      </c>
      <c r="C6037" s="26" t="s">
        <v>996</v>
      </c>
      <c r="D6037" s="26">
        <v>511399388</v>
      </c>
      <c r="E6037" s="26" t="s">
        <v>203</v>
      </c>
      <c r="F6037" s="26" t="s">
        <v>1668</v>
      </c>
      <c r="G6037" s="26" t="s">
        <v>1669</v>
      </c>
      <c r="H6037" s="26" t="s">
        <v>69</v>
      </c>
      <c r="I6037" s="26" t="s">
        <v>112</v>
      </c>
      <c r="J6037" s="26" t="s">
        <v>51</v>
      </c>
      <c r="K6037" s="26" t="s">
        <v>51</v>
      </c>
      <c r="L6037" s="26" t="s">
        <v>433</v>
      </c>
      <c r="M6037" s="26" t="s">
        <v>165</v>
      </c>
      <c r="N6037" s="26" t="s">
        <v>84</v>
      </c>
      <c r="O6037" s="26" t="s">
        <v>57</v>
      </c>
      <c r="P6037" s="26" t="s">
        <v>776</v>
      </c>
      <c r="Q6037" s="26" t="s">
        <v>64</v>
      </c>
      <c r="R6037" s="26" t="s">
        <v>54</v>
      </c>
      <c r="S6037" s="26" t="s">
        <v>531</v>
      </c>
      <c r="T6037" s="54">
        <v>4.7220000000000004</v>
      </c>
      <c r="U6037" s="36" t="s">
        <v>1670</v>
      </c>
      <c r="V6037" s="43">
        <v>6.1199999999999997E-2</v>
      </c>
      <c r="W6037" s="43">
        <v>5.3199999999999997E-2</v>
      </c>
      <c r="X6037" s="26" t="s">
        <v>347</v>
      </c>
      <c r="Z6037" s="42">
        <v>225000</v>
      </c>
      <c r="AA6037" s="42">
        <v>1</v>
      </c>
      <c r="AB6037" s="42">
        <v>104.07</v>
      </c>
      <c r="AC6037" s="42">
        <v>0</v>
      </c>
      <c r="AD6037" s="42">
        <v>234.1575</v>
      </c>
      <c r="AG6037" s="26" t="s">
        <v>15</v>
      </c>
      <c r="AH6037" s="43">
        <v>1.484159075E-3</v>
      </c>
      <c r="AI6037" s="43">
        <v>7.6771799099999995E-4</v>
      </c>
      <c r="AJ6037" s="43">
        <v>3.8687887604921896E-4</v>
      </c>
    </row>
    <row r="6038" spans="1:36" x14ac:dyDescent="0.2">
      <c r="A6038" s="26">
        <v>8694</v>
      </c>
      <c r="B6038" s="26">
        <v>14342</v>
      </c>
      <c r="C6038" s="26" t="s">
        <v>1671</v>
      </c>
      <c r="D6038" s="26">
        <v>1840550</v>
      </c>
      <c r="E6038" s="26" t="s">
        <v>204</v>
      </c>
      <c r="F6038" s="26" t="s">
        <v>1672</v>
      </c>
      <c r="G6038" s="26" t="s">
        <v>1673</v>
      </c>
      <c r="H6038" s="26" t="s">
        <v>69</v>
      </c>
      <c r="I6038" s="26" t="s">
        <v>112</v>
      </c>
      <c r="J6038" s="26" t="s">
        <v>51</v>
      </c>
      <c r="K6038" s="26" t="s">
        <v>167</v>
      </c>
      <c r="L6038" s="26" t="s">
        <v>433</v>
      </c>
      <c r="M6038" s="26" t="s">
        <v>165</v>
      </c>
      <c r="N6038" s="26" t="s">
        <v>358</v>
      </c>
      <c r="O6038" s="26" t="s">
        <v>57</v>
      </c>
      <c r="P6038" s="26" t="s">
        <v>1085</v>
      </c>
      <c r="Q6038" s="26" t="s">
        <v>64</v>
      </c>
      <c r="R6038" s="26" t="s">
        <v>54</v>
      </c>
      <c r="S6038" s="26" t="s">
        <v>531</v>
      </c>
      <c r="T6038" s="54">
        <v>2.4369999999999998</v>
      </c>
      <c r="U6038" s="36" t="s">
        <v>616</v>
      </c>
      <c r="V6038" s="43">
        <v>9.2999999999999999E-2</v>
      </c>
      <c r="W6038" s="43">
        <v>7.3800000000000004E-2</v>
      </c>
      <c r="X6038" s="26" t="s">
        <v>347</v>
      </c>
      <c r="Z6038" s="42">
        <v>2060000</v>
      </c>
      <c r="AA6038" s="42">
        <v>1</v>
      </c>
      <c r="AB6038" s="42">
        <v>107.57</v>
      </c>
      <c r="AC6038" s="42">
        <v>0</v>
      </c>
      <c r="AD6038" s="42">
        <v>2215.942</v>
      </c>
      <c r="AG6038" s="26" t="s">
        <v>15</v>
      </c>
      <c r="AH6038" s="43">
        <v>1.5259259258999999E-2</v>
      </c>
      <c r="AI6038" s="43">
        <v>7.2652746159999997E-3</v>
      </c>
      <c r="AJ6038" s="43">
        <v>3.6612158498030532E-3</v>
      </c>
    </row>
    <row r="6039" spans="1:36" x14ac:dyDescent="0.2">
      <c r="A6039" s="26">
        <v>8694</v>
      </c>
      <c r="B6039" s="26">
        <v>14342</v>
      </c>
      <c r="C6039" s="26" t="s">
        <v>751</v>
      </c>
      <c r="D6039" s="26">
        <v>520032178</v>
      </c>
      <c r="E6039" s="26" t="s">
        <v>203</v>
      </c>
      <c r="F6039" s="26" t="s">
        <v>2401</v>
      </c>
      <c r="G6039" s="26" t="s">
        <v>2402</v>
      </c>
      <c r="H6039" s="26" t="s">
        <v>69</v>
      </c>
      <c r="I6039" s="26" t="s">
        <v>112</v>
      </c>
      <c r="J6039" s="26" t="s">
        <v>51</v>
      </c>
      <c r="K6039" s="26" t="s">
        <v>51</v>
      </c>
      <c r="L6039" s="26" t="s">
        <v>433</v>
      </c>
      <c r="M6039" s="26" t="s">
        <v>165</v>
      </c>
      <c r="N6039" s="26" t="s">
        <v>84</v>
      </c>
      <c r="O6039" s="26" t="s">
        <v>57</v>
      </c>
      <c r="P6039" s="26" t="s">
        <v>154</v>
      </c>
      <c r="Q6039" s="26" t="s">
        <v>154</v>
      </c>
      <c r="R6039" s="26" t="s">
        <v>54</v>
      </c>
      <c r="S6039" s="26" t="s">
        <v>531</v>
      </c>
      <c r="T6039" s="54">
        <v>2.9809999999999999</v>
      </c>
      <c r="U6039" s="36" t="s">
        <v>1174</v>
      </c>
      <c r="V6039" s="43">
        <v>8.14E-2</v>
      </c>
      <c r="W6039" s="43">
        <v>6.9599999999999995E-2</v>
      </c>
      <c r="X6039" s="26" t="s">
        <v>347</v>
      </c>
      <c r="Z6039" s="42">
        <v>2134000</v>
      </c>
      <c r="AA6039" s="42">
        <v>1</v>
      </c>
      <c r="AB6039" s="42">
        <v>103.8</v>
      </c>
      <c r="AC6039" s="42">
        <v>0</v>
      </c>
      <c r="AD6039" s="42">
        <v>2215.0920000000001</v>
      </c>
      <c r="AG6039" s="26" t="s">
        <v>15</v>
      </c>
      <c r="AH6039" s="43">
        <v>1.4226666666000001E-2</v>
      </c>
      <c r="AI6039" s="43">
        <v>7.2624877720000001E-3</v>
      </c>
      <c r="AJ6039" s="43">
        <v>3.6598114658109031E-3</v>
      </c>
    </row>
    <row r="6040" spans="1:36" x14ac:dyDescent="0.2">
      <c r="A6040" s="26">
        <v>8694</v>
      </c>
      <c r="B6040" s="26">
        <v>14342</v>
      </c>
      <c r="C6040" s="26" t="s">
        <v>1433</v>
      </c>
      <c r="D6040" s="26">
        <v>520036658</v>
      </c>
      <c r="E6040" s="26" t="s">
        <v>203</v>
      </c>
      <c r="F6040" s="26" t="s">
        <v>1674</v>
      </c>
      <c r="G6040" s="26" t="s">
        <v>1675</v>
      </c>
      <c r="H6040" s="26" t="s">
        <v>69</v>
      </c>
      <c r="I6040" s="26" t="s">
        <v>112</v>
      </c>
      <c r="J6040" s="26" t="s">
        <v>51</v>
      </c>
      <c r="K6040" s="26" t="s">
        <v>51</v>
      </c>
      <c r="L6040" s="26" t="s">
        <v>433</v>
      </c>
      <c r="M6040" s="26" t="s">
        <v>165</v>
      </c>
      <c r="N6040" s="26" t="s">
        <v>87</v>
      </c>
      <c r="O6040" s="26" t="s">
        <v>57</v>
      </c>
      <c r="P6040" s="26" t="s">
        <v>737</v>
      </c>
      <c r="Q6040" s="26" t="s">
        <v>59</v>
      </c>
      <c r="R6040" s="26" t="s">
        <v>54</v>
      </c>
      <c r="S6040" s="26" t="s">
        <v>531</v>
      </c>
      <c r="T6040" s="54">
        <v>6.3120000000000003</v>
      </c>
      <c r="U6040" s="36" t="s">
        <v>1676</v>
      </c>
      <c r="V6040" s="43">
        <v>5.2499999999999998E-2</v>
      </c>
      <c r="W6040" s="43">
        <v>5.7099999999999998E-2</v>
      </c>
      <c r="X6040" s="26" t="s">
        <v>347</v>
      </c>
      <c r="Z6040" s="42">
        <v>1350000</v>
      </c>
      <c r="AA6040" s="42">
        <v>1</v>
      </c>
      <c r="AB6040" s="42">
        <v>97.76</v>
      </c>
      <c r="AC6040" s="42">
        <v>0</v>
      </c>
      <c r="AD6040" s="42">
        <v>1319.76</v>
      </c>
      <c r="AG6040" s="26" t="s">
        <v>15</v>
      </c>
      <c r="AH6040" s="43">
        <v>6.198688632E-3</v>
      </c>
      <c r="AI6040" s="43">
        <v>4.3270170550000001E-3</v>
      </c>
      <c r="AJ6040" s="43">
        <v>2.1805291970349752E-3</v>
      </c>
    </row>
    <row r="6041" spans="1:36" x14ac:dyDescent="0.2">
      <c r="A6041" s="26">
        <v>8694</v>
      </c>
      <c r="B6041" s="26">
        <v>14342</v>
      </c>
      <c r="C6041" s="26" t="s">
        <v>1677</v>
      </c>
      <c r="D6041" s="26">
        <v>520038332</v>
      </c>
      <c r="E6041" s="26" t="s">
        <v>203</v>
      </c>
      <c r="F6041" s="26" t="s">
        <v>1678</v>
      </c>
      <c r="G6041" s="26" t="s">
        <v>1679</v>
      </c>
      <c r="H6041" s="26" t="s">
        <v>69</v>
      </c>
      <c r="I6041" s="26" t="s">
        <v>113</v>
      </c>
      <c r="J6041" s="26" t="s">
        <v>51</v>
      </c>
      <c r="K6041" s="26" t="s">
        <v>51</v>
      </c>
      <c r="L6041" s="26" t="s">
        <v>433</v>
      </c>
      <c r="M6041" s="26" t="s">
        <v>165</v>
      </c>
      <c r="N6041" s="26" t="s">
        <v>357</v>
      </c>
      <c r="O6041" s="26" t="s">
        <v>57</v>
      </c>
      <c r="P6041" s="26" t="s">
        <v>154</v>
      </c>
      <c r="Q6041" s="26" t="s">
        <v>154</v>
      </c>
      <c r="R6041" s="26" t="s">
        <v>54</v>
      </c>
      <c r="S6041" s="26" t="s">
        <v>531</v>
      </c>
      <c r="T6041" s="54">
        <v>3.7949999999999999</v>
      </c>
      <c r="U6041" s="36" t="s">
        <v>1680</v>
      </c>
      <c r="V6041" s="43">
        <v>3.5000000000000003E-2</v>
      </c>
      <c r="W6041" s="43">
        <v>4.1799999999999997E-2</v>
      </c>
      <c r="X6041" s="26" t="s">
        <v>347</v>
      </c>
      <c r="Z6041" s="42">
        <v>1773000</v>
      </c>
      <c r="AA6041" s="42">
        <v>1</v>
      </c>
      <c r="AB6041" s="42">
        <v>98.5</v>
      </c>
      <c r="AC6041" s="42">
        <v>0</v>
      </c>
      <c r="AD6041" s="42">
        <v>1746.405</v>
      </c>
      <c r="AG6041" s="26" t="s">
        <v>15</v>
      </c>
      <c r="AH6041" s="43">
        <v>1.216508285E-2</v>
      </c>
      <c r="AI6041" s="43">
        <v>5.7258321359999996E-3</v>
      </c>
      <c r="AJ6041" s="43">
        <v>2.8854390891888421E-3</v>
      </c>
    </row>
    <row r="6042" spans="1:36" x14ac:dyDescent="0.2">
      <c r="A6042" s="26">
        <v>8694</v>
      </c>
      <c r="B6042" s="26">
        <v>14342</v>
      </c>
      <c r="C6042" s="26" t="s">
        <v>1681</v>
      </c>
      <c r="D6042" s="26">
        <v>511226136</v>
      </c>
      <c r="E6042" s="26" t="s">
        <v>203</v>
      </c>
      <c r="F6042" s="26" t="s">
        <v>1682</v>
      </c>
      <c r="G6042" s="26" t="s">
        <v>1683</v>
      </c>
      <c r="H6042" s="26" t="s">
        <v>69</v>
      </c>
      <c r="I6042" s="26" t="s">
        <v>113</v>
      </c>
      <c r="J6042" s="26" t="s">
        <v>51</v>
      </c>
      <c r="K6042" s="26" t="s">
        <v>51</v>
      </c>
      <c r="L6042" s="26" t="s">
        <v>433</v>
      </c>
      <c r="M6042" s="26" t="s">
        <v>165</v>
      </c>
      <c r="N6042" s="26" t="s">
        <v>68</v>
      </c>
      <c r="O6042" s="26" t="s">
        <v>57</v>
      </c>
      <c r="P6042" s="26" t="s">
        <v>154</v>
      </c>
      <c r="Q6042" s="26" t="s">
        <v>154</v>
      </c>
      <c r="R6042" s="26" t="s">
        <v>54</v>
      </c>
      <c r="S6042" s="26" t="s">
        <v>531</v>
      </c>
      <c r="T6042" s="54">
        <v>4.2770000000000001</v>
      </c>
      <c r="U6042" s="36">
        <v>47484</v>
      </c>
      <c r="V6042" s="43">
        <v>4.2500000000000003E-2</v>
      </c>
      <c r="W6042" s="43">
        <v>3.5799999999999998E-2</v>
      </c>
      <c r="X6042" s="26" t="s">
        <v>347</v>
      </c>
      <c r="Z6042" s="42">
        <v>2227000</v>
      </c>
      <c r="AA6042" s="42">
        <v>1</v>
      </c>
      <c r="AB6042" s="42">
        <v>103.93</v>
      </c>
      <c r="AC6042" s="42">
        <v>0</v>
      </c>
      <c r="AD6042" s="42">
        <v>2314.5210999999999</v>
      </c>
      <c r="AG6042" s="26" t="s">
        <v>15</v>
      </c>
      <c r="AH6042" s="43">
        <v>7.4233333329999998E-3</v>
      </c>
      <c r="AI6042" s="43">
        <v>7.5884799309999997E-3</v>
      </c>
      <c r="AJ6042" s="43">
        <v>3.8240898615683975E-3</v>
      </c>
    </row>
    <row r="6043" spans="1:36" x14ac:dyDescent="0.2">
      <c r="A6043" s="26">
        <v>8694</v>
      </c>
      <c r="B6043" s="26">
        <v>14342</v>
      </c>
      <c r="C6043" s="26" t="s">
        <v>799</v>
      </c>
      <c r="D6043" s="26">
        <v>1838682</v>
      </c>
      <c r="E6043" s="26" t="s">
        <v>204</v>
      </c>
      <c r="F6043" s="26" t="s">
        <v>2403</v>
      </c>
      <c r="G6043" s="26" t="s">
        <v>2404</v>
      </c>
      <c r="H6043" s="26" t="s">
        <v>69</v>
      </c>
      <c r="I6043" s="26" t="s">
        <v>112</v>
      </c>
      <c r="J6043" s="26" t="s">
        <v>51</v>
      </c>
      <c r="K6043" s="26" t="s">
        <v>167</v>
      </c>
      <c r="L6043" s="26" t="s">
        <v>433</v>
      </c>
      <c r="M6043" s="26" t="s">
        <v>165</v>
      </c>
      <c r="N6043" s="26" t="s">
        <v>358</v>
      </c>
      <c r="O6043" s="26" t="s">
        <v>57</v>
      </c>
      <c r="P6043" s="26" t="s">
        <v>737</v>
      </c>
      <c r="Q6043" s="26" t="s">
        <v>59</v>
      </c>
      <c r="R6043" s="26" t="s">
        <v>54</v>
      </c>
      <c r="S6043" s="26" t="s">
        <v>531</v>
      </c>
      <c r="T6043" s="54">
        <v>4.4880000000000004</v>
      </c>
      <c r="U6043" s="36" t="s">
        <v>2405</v>
      </c>
      <c r="V6043" s="43">
        <v>7.0699999999999999E-2</v>
      </c>
      <c r="W6043" s="43">
        <v>6.0499999999999998E-2</v>
      </c>
      <c r="X6043" s="26" t="s">
        <v>347</v>
      </c>
      <c r="Z6043" s="42">
        <v>1369000</v>
      </c>
      <c r="AA6043" s="42">
        <v>1</v>
      </c>
      <c r="AB6043" s="42">
        <v>106.52</v>
      </c>
      <c r="AC6043" s="42">
        <v>0</v>
      </c>
      <c r="AD6043" s="42">
        <v>1458.2588000000001</v>
      </c>
      <c r="AG6043" s="26" t="s">
        <v>15</v>
      </c>
      <c r="AH6043" s="43">
        <v>3.2689414739999999E-3</v>
      </c>
      <c r="AI6043" s="43">
        <v>4.7811046689999999E-3</v>
      </c>
      <c r="AJ6043" s="43">
        <v>2.4093591942725848E-3</v>
      </c>
    </row>
    <row r="6044" spans="1:36" x14ac:dyDescent="0.2">
      <c r="A6044" s="26">
        <v>8694</v>
      </c>
      <c r="B6044" s="26">
        <v>14342</v>
      </c>
      <c r="C6044" s="26" t="s">
        <v>1687</v>
      </c>
      <c r="D6044" s="26">
        <v>520039496</v>
      </c>
      <c r="E6044" s="26" t="s">
        <v>203</v>
      </c>
      <c r="F6044" s="26" t="s">
        <v>1688</v>
      </c>
      <c r="G6044" s="26" t="s">
        <v>1689</v>
      </c>
      <c r="H6044" s="26" t="s">
        <v>69</v>
      </c>
      <c r="I6044" s="26" t="s">
        <v>113</v>
      </c>
      <c r="J6044" s="26" t="s">
        <v>51</v>
      </c>
      <c r="K6044" s="26" t="s">
        <v>51</v>
      </c>
      <c r="L6044" s="26" t="s">
        <v>433</v>
      </c>
      <c r="M6044" s="26" t="s">
        <v>165</v>
      </c>
      <c r="N6044" s="26" t="s">
        <v>357</v>
      </c>
      <c r="O6044" s="26" t="s">
        <v>57</v>
      </c>
      <c r="P6044" s="26" t="s">
        <v>154</v>
      </c>
      <c r="Q6044" s="26" t="s">
        <v>154</v>
      </c>
      <c r="R6044" s="26" t="s">
        <v>54</v>
      </c>
      <c r="S6044" s="26" t="s">
        <v>531</v>
      </c>
      <c r="T6044" s="54">
        <v>3.1560000000000001</v>
      </c>
      <c r="U6044" s="36">
        <v>47125</v>
      </c>
      <c r="V6044" s="43">
        <v>6.7400000000000002E-2</v>
      </c>
      <c r="W6044" s="43">
        <v>6.6600000000000006E-2</v>
      </c>
      <c r="X6044" s="26" t="s">
        <v>347</v>
      </c>
      <c r="Z6044" s="42">
        <v>872000</v>
      </c>
      <c r="AA6044" s="42">
        <v>1</v>
      </c>
      <c r="AB6044" s="42">
        <v>100.6</v>
      </c>
      <c r="AC6044" s="42">
        <v>0</v>
      </c>
      <c r="AD6044" s="42">
        <v>877.23199999999997</v>
      </c>
      <c r="AG6044" s="26" t="s">
        <v>15</v>
      </c>
      <c r="AH6044" s="43">
        <v>1.9377777777000001E-2</v>
      </c>
      <c r="AI6044" s="43">
        <v>2.8761273449999999E-3</v>
      </c>
      <c r="AJ6044" s="43">
        <v>1.4493771508254422E-3</v>
      </c>
    </row>
    <row r="6045" spans="1:36" x14ac:dyDescent="0.2">
      <c r="A6045" s="26">
        <v>8694</v>
      </c>
      <c r="B6045" s="26">
        <v>14342</v>
      </c>
      <c r="C6045" s="26" t="s">
        <v>1305</v>
      </c>
      <c r="D6045" s="26">
        <v>1838863</v>
      </c>
      <c r="E6045" s="26" t="s">
        <v>204</v>
      </c>
      <c r="F6045" s="26" t="s">
        <v>1690</v>
      </c>
      <c r="G6045" s="26" t="s">
        <v>1691</v>
      </c>
      <c r="H6045" s="26" t="s">
        <v>69</v>
      </c>
      <c r="I6045" s="26" t="s">
        <v>112</v>
      </c>
      <c r="J6045" s="26" t="s">
        <v>51</v>
      </c>
      <c r="K6045" s="26" t="s">
        <v>167</v>
      </c>
      <c r="L6045" s="26" t="s">
        <v>433</v>
      </c>
      <c r="M6045" s="26" t="s">
        <v>165</v>
      </c>
      <c r="N6045" s="26" t="s">
        <v>358</v>
      </c>
      <c r="O6045" s="26" t="s">
        <v>57</v>
      </c>
      <c r="P6045" s="26" t="s">
        <v>737</v>
      </c>
      <c r="Q6045" s="26" t="s">
        <v>59</v>
      </c>
      <c r="R6045" s="26" t="s">
        <v>54</v>
      </c>
      <c r="S6045" s="26" t="s">
        <v>531</v>
      </c>
      <c r="T6045" s="54">
        <v>3.3620000000000001</v>
      </c>
      <c r="U6045" s="36">
        <v>46762</v>
      </c>
      <c r="V6045" s="43">
        <v>6.3899999999999998E-2</v>
      </c>
      <c r="W6045" s="43">
        <v>5.8099999999999999E-2</v>
      </c>
      <c r="X6045" s="26" t="s">
        <v>347</v>
      </c>
      <c r="Z6045" s="42">
        <v>4676000</v>
      </c>
      <c r="AA6045" s="42">
        <v>1</v>
      </c>
      <c r="AB6045" s="42">
        <v>103.25</v>
      </c>
      <c r="AC6045" s="42">
        <v>0</v>
      </c>
      <c r="AD6045" s="42">
        <v>4827.97</v>
      </c>
      <c r="AG6045" s="26" t="s">
        <v>15</v>
      </c>
      <c r="AH6045" s="43">
        <v>1.1349514563000001E-2</v>
      </c>
      <c r="AI6045" s="43">
        <v>1.5829172373000001E-2</v>
      </c>
      <c r="AJ6045" s="43">
        <v>7.9768515089174933E-3</v>
      </c>
    </row>
    <row r="6046" spans="1:36" x14ac:dyDescent="0.2">
      <c r="A6046" s="26">
        <v>8694</v>
      </c>
      <c r="B6046" s="26">
        <v>14342</v>
      </c>
      <c r="C6046" s="26" t="s">
        <v>1305</v>
      </c>
      <c r="D6046" s="26">
        <v>1838863</v>
      </c>
      <c r="E6046" s="26" t="s">
        <v>204</v>
      </c>
      <c r="F6046" s="26" t="s">
        <v>1692</v>
      </c>
      <c r="G6046" s="26" t="s">
        <v>1693</v>
      </c>
      <c r="H6046" s="26" t="s">
        <v>69</v>
      </c>
      <c r="I6046" s="26" t="s">
        <v>112</v>
      </c>
      <c r="J6046" s="26" t="s">
        <v>51</v>
      </c>
      <c r="K6046" s="26" t="s">
        <v>167</v>
      </c>
      <c r="L6046" s="26" t="s">
        <v>433</v>
      </c>
      <c r="M6046" s="26" t="s">
        <v>165</v>
      </c>
      <c r="N6046" s="26" t="s">
        <v>358</v>
      </c>
      <c r="O6046" s="26" t="s">
        <v>57</v>
      </c>
      <c r="P6046" s="26" t="s">
        <v>737</v>
      </c>
      <c r="Q6046" s="26" t="s">
        <v>59</v>
      </c>
      <c r="R6046" s="26" t="s">
        <v>54</v>
      </c>
      <c r="S6046" s="26" t="s">
        <v>531</v>
      </c>
      <c r="T6046" s="54">
        <v>2.5350000000000001</v>
      </c>
      <c r="U6046" s="36" t="s">
        <v>616</v>
      </c>
      <c r="V6046" s="43">
        <v>6.4399999999999999E-2</v>
      </c>
      <c r="W6046" s="43">
        <v>5.9200000000000003E-2</v>
      </c>
      <c r="X6046" s="26" t="s">
        <v>347</v>
      </c>
      <c r="Z6046" s="42">
        <v>4743000</v>
      </c>
      <c r="AA6046" s="42">
        <v>1</v>
      </c>
      <c r="AB6046" s="42">
        <v>102.59</v>
      </c>
      <c r="AC6046" s="42">
        <v>0</v>
      </c>
      <c r="AD6046" s="42">
        <v>4865.8437000000004</v>
      </c>
      <c r="AG6046" s="26" t="s">
        <v>15</v>
      </c>
      <c r="AH6046" s="43">
        <v>7.9050000000000006E-3</v>
      </c>
      <c r="AI6046" s="43">
        <v>1.5953346576000001E-2</v>
      </c>
      <c r="AJ6046" s="43">
        <v>8.0394270595098311E-3</v>
      </c>
    </row>
    <row r="6047" spans="1:36" x14ac:dyDescent="0.2">
      <c r="A6047" s="26">
        <v>8694</v>
      </c>
      <c r="B6047" s="26">
        <v>14342</v>
      </c>
      <c r="C6047" s="26" t="s">
        <v>769</v>
      </c>
      <c r="D6047" s="26">
        <v>513765859</v>
      </c>
      <c r="E6047" s="26" t="s">
        <v>203</v>
      </c>
      <c r="F6047" s="26" t="s">
        <v>1694</v>
      </c>
      <c r="G6047" s="26" t="s">
        <v>1695</v>
      </c>
      <c r="H6047" s="26" t="s">
        <v>69</v>
      </c>
      <c r="I6047" s="26" t="s">
        <v>113</v>
      </c>
      <c r="J6047" s="26" t="s">
        <v>51</v>
      </c>
      <c r="K6047" s="26" t="s">
        <v>51</v>
      </c>
      <c r="L6047" s="26" t="s">
        <v>433</v>
      </c>
      <c r="M6047" s="26" t="s">
        <v>165</v>
      </c>
      <c r="N6047" s="26" t="s">
        <v>357</v>
      </c>
      <c r="O6047" s="26" t="s">
        <v>57</v>
      </c>
      <c r="P6047" s="26" t="s">
        <v>728</v>
      </c>
      <c r="Q6047" s="26" t="s">
        <v>59</v>
      </c>
      <c r="R6047" s="26" t="s">
        <v>54</v>
      </c>
      <c r="S6047" s="26" t="s">
        <v>531</v>
      </c>
      <c r="T6047" s="54">
        <v>6.3230000000000004</v>
      </c>
      <c r="U6047" s="36" t="s">
        <v>1696</v>
      </c>
      <c r="V6047" s="43">
        <v>1.4999999999999999E-2</v>
      </c>
      <c r="W6047" s="43">
        <v>2.9700000000000001E-2</v>
      </c>
      <c r="X6047" s="26" t="s">
        <v>347</v>
      </c>
      <c r="Z6047" s="42">
        <v>833000</v>
      </c>
      <c r="AA6047" s="42">
        <v>1</v>
      </c>
      <c r="AB6047" s="42">
        <v>91.47</v>
      </c>
      <c r="AC6047" s="42">
        <v>0</v>
      </c>
      <c r="AD6047" s="42">
        <v>761.94510000000002</v>
      </c>
      <c r="AG6047" s="26" t="s">
        <v>15</v>
      </c>
      <c r="AH6047" s="43">
        <v>2.0237308550000001E-3</v>
      </c>
      <c r="AI6047" s="43">
        <v>2.4981431790000001E-3</v>
      </c>
      <c r="AJ6047" s="43">
        <v>1.2588982368671076E-3</v>
      </c>
    </row>
    <row r="6048" spans="1:36" x14ac:dyDescent="0.2">
      <c r="A6048" s="26">
        <v>8694</v>
      </c>
      <c r="B6048" s="26">
        <v>14342</v>
      </c>
      <c r="C6048" s="26" t="s">
        <v>1215</v>
      </c>
      <c r="D6048" s="26">
        <v>514328004</v>
      </c>
      <c r="E6048" s="26" t="s">
        <v>203</v>
      </c>
      <c r="F6048" s="26" t="s">
        <v>2406</v>
      </c>
      <c r="G6048" s="26" t="s">
        <v>2407</v>
      </c>
      <c r="H6048" s="26" t="s">
        <v>69</v>
      </c>
      <c r="I6048" s="26" t="s">
        <v>112</v>
      </c>
      <c r="J6048" s="26" t="s">
        <v>51</v>
      </c>
      <c r="K6048" s="26" t="s">
        <v>51</v>
      </c>
      <c r="L6048" s="26" t="s">
        <v>433</v>
      </c>
      <c r="M6048" s="26" t="s">
        <v>165</v>
      </c>
      <c r="N6048" s="26" t="s">
        <v>84</v>
      </c>
      <c r="O6048" s="26" t="s">
        <v>57</v>
      </c>
      <c r="P6048" s="26" t="s">
        <v>154</v>
      </c>
      <c r="Q6048" s="26" t="s">
        <v>154</v>
      </c>
      <c r="R6048" s="26" t="s">
        <v>54</v>
      </c>
      <c r="S6048" s="26" t="s">
        <v>531</v>
      </c>
      <c r="T6048" s="54">
        <v>3.782</v>
      </c>
      <c r="U6048" s="36">
        <v>47125</v>
      </c>
      <c r="V6048" s="43">
        <v>6.9699999999999998E-2</v>
      </c>
      <c r="W6048" s="43">
        <v>6.9199999999999998E-2</v>
      </c>
      <c r="X6048" s="26" t="s">
        <v>347</v>
      </c>
      <c r="Z6048" s="42">
        <v>455000</v>
      </c>
      <c r="AA6048" s="42">
        <v>1</v>
      </c>
      <c r="AB6048" s="42">
        <v>100.64</v>
      </c>
      <c r="AC6048" s="42">
        <v>0</v>
      </c>
      <c r="AD6048" s="42">
        <v>457.91199999999998</v>
      </c>
      <c r="AG6048" s="26" t="s">
        <v>15</v>
      </c>
      <c r="AH6048" s="43">
        <v>5.6874999999999998E-3</v>
      </c>
      <c r="AI6048" s="43">
        <v>1.501328297E-3</v>
      </c>
      <c r="AJ6048" s="43">
        <v>7.5656974425098475E-4</v>
      </c>
    </row>
    <row r="6049" spans="1:36" x14ac:dyDescent="0.2">
      <c r="A6049" s="26">
        <v>8694</v>
      </c>
      <c r="B6049" s="26">
        <v>14342</v>
      </c>
      <c r="C6049" s="26" t="s">
        <v>1700</v>
      </c>
      <c r="D6049" s="26">
        <v>2149898</v>
      </c>
      <c r="E6049" s="26" t="s">
        <v>204</v>
      </c>
      <c r="F6049" s="26" t="s">
        <v>1701</v>
      </c>
      <c r="G6049" s="26" t="s">
        <v>1702</v>
      </c>
      <c r="H6049" s="26" t="s">
        <v>69</v>
      </c>
      <c r="I6049" s="26" t="s">
        <v>112</v>
      </c>
      <c r="J6049" s="26" t="s">
        <v>51</v>
      </c>
      <c r="K6049" s="26" t="s">
        <v>167</v>
      </c>
      <c r="L6049" s="26" t="s">
        <v>433</v>
      </c>
      <c r="M6049" s="26" t="s">
        <v>165</v>
      </c>
      <c r="N6049" s="26" t="s">
        <v>355</v>
      </c>
      <c r="O6049" s="26" t="s">
        <v>57</v>
      </c>
      <c r="P6049" s="26" t="s">
        <v>742</v>
      </c>
      <c r="Q6049" s="26" t="s">
        <v>64</v>
      </c>
      <c r="R6049" s="26" t="s">
        <v>54</v>
      </c>
      <c r="S6049" s="26" t="s">
        <v>531</v>
      </c>
      <c r="T6049" s="54">
        <v>4.1189999999999998</v>
      </c>
      <c r="U6049" s="36" t="s">
        <v>1174</v>
      </c>
      <c r="V6049" s="43">
        <v>6.3500000000000001E-2</v>
      </c>
      <c r="W6049" s="43">
        <v>0.06</v>
      </c>
      <c r="X6049" s="26" t="s">
        <v>347</v>
      </c>
      <c r="Z6049" s="42">
        <v>2486000</v>
      </c>
      <c r="AA6049" s="42">
        <v>1</v>
      </c>
      <c r="AB6049" s="42">
        <v>102.56</v>
      </c>
      <c r="AC6049" s="42">
        <v>0</v>
      </c>
      <c r="AD6049" s="42">
        <v>2549.6415999999999</v>
      </c>
      <c r="AG6049" s="26" t="s">
        <v>15</v>
      </c>
      <c r="AH6049" s="43">
        <v>4.2588620640000002E-3</v>
      </c>
      <c r="AI6049" s="43">
        <v>8.3593552519999996E-3</v>
      </c>
      <c r="AJ6049" s="43">
        <v>4.2125598220698994E-3</v>
      </c>
    </row>
    <row r="6050" spans="1:36" x14ac:dyDescent="0.2">
      <c r="A6050" s="26">
        <v>8694</v>
      </c>
      <c r="B6050" s="26">
        <v>14342</v>
      </c>
      <c r="C6050" s="26" t="s">
        <v>852</v>
      </c>
      <c r="D6050" s="26">
        <v>520032046</v>
      </c>
      <c r="E6050" s="26" t="s">
        <v>203</v>
      </c>
      <c r="F6050" s="26" t="s">
        <v>1703</v>
      </c>
      <c r="G6050" s="26" t="s">
        <v>1704</v>
      </c>
      <c r="H6050" s="26" t="s">
        <v>69</v>
      </c>
      <c r="I6050" s="26" t="s">
        <v>113</v>
      </c>
      <c r="J6050" s="26" t="s">
        <v>51</v>
      </c>
      <c r="K6050" s="26" t="s">
        <v>51</v>
      </c>
      <c r="L6050" s="26" t="s">
        <v>433</v>
      </c>
      <c r="M6050" s="26" t="s">
        <v>165</v>
      </c>
      <c r="N6050" s="26" t="s">
        <v>129</v>
      </c>
      <c r="O6050" s="26" t="s">
        <v>57</v>
      </c>
      <c r="P6050" s="26" t="s">
        <v>530</v>
      </c>
      <c r="Q6050" s="26" t="s">
        <v>59</v>
      </c>
      <c r="R6050" s="26" t="s">
        <v>54</v>
      </c>
      <c r="S6050" s="26" t="s">
        <v>531</v>
      </c>
      <c r="T6050" s="54">
        <v>5.843</v>
      </c>
      <c r="U6050" s="36" t="s">
        <v>1705</v>
      </c>
      <c r="V6050" s="43">
        <v>2.6800000000000001E-2</v>
      </c>
      <c r="W6050" s="43">
        <v>2.5499999999999998E-2</v>
      </c>
      <c r="X6050" s="26" t="s">
        <v>347</v>
      </c>
      <c r="Z6050" s="42">
        <v>5450000</v>
      </c>
      <c r="AA6050" s="42">
        <v>1</v>
      </c>
      <c r="AB6050" s="42">
        <v>100.6</v>
      </c>
      <c r="AC6050" s="42">
        <v>0</v>
      </c>
      <c r="AD6050" s="42">
        <v>5482.7</v>
      </c>
      <c r="AG6050" s="26" t="s">
        <v>15</v>
      </c>
      <c r="AH6050" s="43">
        <v>1.9464285709999999E-3</v>
      </c>
      <c r="AI6050" s="43">
        <v>1.7975795908000001E-2</v>
      </c>
      <c r="AJ6050" s="43">
        <v>9.0586071926590135E-3</v>
      </c>
    </row>
    <row r="6051" spans="1:36" x14ac:dyDescent="0.2">
      <c r="A6051" s="26">
        <v>8694</v>
      </c>
      <c r="B6051" s="26">
        <v>14342</v>
      </c>
      <c r="C6051" s="26" t="s">
        <v>852</v>
      </c>
      <c r="D6051" s="26">
        <v>520032046</v>
      </c>
      <c r="E6051" s="26" t="s">
        <v>203</v>
      </c>
      <c r="F6051" s="26" t="s">
        <v>1706</v>
      </c>
      <c r="G6051" s="26" t="s">
        <v>1707</v>
      </c>
      <c r="H6051" s="26" t="s">
        <v>69</v>
      </c>
      <c r="I6051" s="26" t="s">
        <v>113</v>
      </c>
      <c r="J6051" s="26" t="s">
        <v>51</v>
      </c>
      <c r="K6051" s="26" t="s">
        <v>51</v>
      </c>
      <c r="L6051" s="26" t="s">
        <v>433</v>
      </c>
      <c r="M6051" s="26" t="s">
        <v>165</v>
      </c>
      <c r="N6051" s="26" t="s">
        <v>129</v>
      </c>
      <c r="O6051" s="26" t="s">
        <v>57</v>
      </c>
      <c r="P6051" s="26" t="s">
        <v>733</v>
      </c>
      <c r="Q6051" s="26" t="s">
        <v>59</v>
      </c>
      <c r="R6051" s="26" t="s">
        <v>54</v>
      </c>
      <c r="S6051" s="26" t="s">
        <v>531</v>
      </c>
      <c r="T6051" s="54">
        <v>5.4450000000000003</v>
      </c>
      <c r="U6051" s="36" t="s">
        <v>1708</v>
      </c>
      <c r="V6051" s="43">
        <v>3.3799999999999997E-2</v>
      </c>
      <c r="W6051" s="43">
        <v>3.04E-2</v>
      </c>
      <c r="X6051" s="26" t="s">
        <v>347</v>
      </c>
      <c r="Z6051" s="42">
        <v>2750000</v>
      </c>
      <c r="AA6051" s="42">
        <v>1</v>
      </c>
      <c r="AB6051" s="42">
        <v>101.76</v>
      </c>
      <c r="AC6051" s="42">
        <v>0</v>
      </c>
      <c r="AD6051" s="42">
        <v>2798.4</v>
      </c>
      <c r="AG6051" s="26" t="s">
        <v>15</v>
      </c>
      <c r="AH6051" s="43">
        <v>3.2343922920000001E-3</v>
      </c>
      <c r="AI6051" s="43">
        <v>9.1749443279999995E-3</v>
      </c>
      <c r="AJ6051" s="43">
        <v>4.623562545449684E-3</v>
      </c>
    </row>
    <row r="6052" spans="1:36" x14ac:dyDescent="0.2">
      <c r="A6052" s="26">
        <v>8694</v>
      </c>
      <c r="B6052" s="26">
        <v>14342</v>
      </c>
      <c r="C6052" s="26" t="s">
        <v>529</v>
      </c>
      <c r="D6052" s="26">
        <v>520000118</v>
      </c>
      <c r="E6052" s="26" t="s">
        <v>203</v>
      </c>
      <c r="F6052" s="26" t="s">
        <v>1709</v>
      </c>
      <c r="G6052" s="26" t="s">
        <v>1710</v>
      </c>
      <c r="H6052" s="26" t="s">
        <v>69</v>
      </c>
      <c r="I6052" s="26" t="s">
        <v>113</v>
      </c>
      <c r="J6052" s="26" t="s">
        <v>51</v>
      </c>
      <c r="K6052" s="26" t="s">
        <v>51</v>
      </c>
      <c r="L6052" s="26" t="s">
        <v>433</v>
      </c>
      <c r="M6052" s="26" t="s">
        <v>165</v>
      </c>
      <c r="N6052" s="26" t="s">
        <v>129</v>
      </c>
      <c r="O6052" s="26" t="s">
        <v>57</v>
      </c>
      <c r="P6052" s="26" t="s">
        <v>733</v>
      </c>
      <c r="Q6052" s="26" t="s">
        <v>59</v>
      </c>
      <c r="R6052" s="26" t="s">
        <v>54</v>
      </c>
      <c r="S6052" s="26" t="s">
        <v>531</v>
      </c>
      <c r="T6052" s="54">
        <v>7.0439999999999996</v>
      </c>
      <c r="U6052" s="36" t="s">
        <v>1711</v>
      </c>
      <c r="V6052" s="43">
        <v>3.4500000000000003E-2</v>
      </c>
      <c r="W6052" s="43">
        <v>3.3000000000000002E-2</v>
      </c>
      <c r="X6052" s="26" t="s">
        <v>347</v>
      </c>
      <c r="Z6052" s="42">
        <v>270000</v>
      </c>
      <c r="AA6052" s="42">
        <v>1</v>
      </c>
      <c r="AB6052" s="42">
        <v>100.92</v>
      </c>
      <c r="AC6052" s="42">
        <v>0</v>
      </c>
      <c r="AD6052" s="42">
        <v>272.48399999999998</v>
      </c>
      <c r="AG6052" s="26" t="s">
        <v>15</v>
      </c>
      <c r="AH6052" s="43">
        <v>7.9167741700000003E-4</v>
      </c>
      <c r="AI6052" s="43">
        <v>8.9337676099999997E-4</v>
      </c>
      <c r="AJ6052" s="43">
        <v>4.5020255025525718E-4</v>
      </c>
    </row>
    <row r="6053" spans="1:36" x14ac:dyDescent="0.2">
      <c r="A6053" s="26">
        <v>8694</v>
      </c>
      <c r="B6053" s="26">
        <v>14342</v>
      </c>
      <c r="C6053" s="26" t="s">
        <v>1290</v>
      </c>
      <c r="D6053" s="26">
        <v>515763845</v>
      </c>
      <c r="E6053" s="26" t="s">
        <v>203</v>
      </c>
      <c r="F6053" s="26" t="s">
        <v>2429</v>
      </c>
      <c r="G6053" s="26" t="s">
        <v>2430</v>
      </c>
      <c r="H6053" s="26" t="s">
        <v>69</v>
      </c>
      <c r="I6053" s="26" t="s">
        <v>112</v>
      </c>
      <c r="J6053" s="26" t="s">
        <v>51</v>
      </c>
      <c r="K6053" s="26" t="s">
        <v>51</v>
      </c>
      <c r="L6053" s="26" t="s">
        <v>433</v>
      </c>
      <c r="M6053" s="26" t="s">
        <v>165</v>
      </c>
      <c r="N6053" s="26" t="s">
        <v>355</v>
      </c>
      <c r="O6053" s="26" t="s">
        <v>57</v>
      </c>
      <c r="P6053" s="26" t="s">
        <v>1051</v>
      </c>
      <c r="Q6053" s="26" t="s">
        <v>64</v>
      </c>
      <c r="R6053" s="26" t="s">
        <v>54</v>
      </c>
      <c r="S6053" s="26" t="s">
        <v>531</v>
      </c>
      <c r="T6053" s="54">
        <v>2.4550000000000001</v>
      </c>
      <c r="U6053" s="36" t="s">
        <v>1042</v>
      </c>
      <c r="V6053" s="43">
        <v>6.6000000000000003E-2</v>
      </c>
      <c r="W6053" s="43">
        <v>6.3500000000000001E-2</v>
      </c>
      <c r="X6053" s="26" t="s">
        <v>347</v>
      </c>
      <c r="Z6053" s="42">
        <v>575000</v>
      </c>
      <c r="AA6053" s="42">
        <v>1</v>
      </c>
      <c r="AB6053" s="42">
        <v>101.24</v>
      </c>
      <c r="AC6053" s="42">
        <v>0</v>
      </c>
      <c r="AD6053" s="42">
        <v>582.13</v>
      </c>
      <c r="AG6053" s="26" t="s">
        <v>15</v>
      </c>
      <c r="AH6053" s="43">
        <v>2.465187268E-3</v>
      </c>
      <c r="AI6053" s="43">
        <v>1.908594318E-3</v>
      </c>
      <c r="AJ6053" s="43">
        <v>9.6180476864730718E-4</v>
      </c>
    </row>
    <row r="6054" spans="1:36" x14ac:dyDescent="0.2">
      <c r="A6054" s="26">
        <v>8694</v>
      </c>
      <c r="B6054" s="26">
        <v>14342</v>
      </c>
      <c r="C6054" s="26" t="s">
        <v>1168</v>
      </c>
      <c r="D6054" s="26">
        <v>515846558</v>
      </c>
      <c r="E6054" s="26" t="s">
        <v>203</v>
      </c>
      <c r="F6054" s="26" t="s">
        <v>1726</v>
      </c>
      <c r="G6054" s="26" t="s">
        <v>1727</v>
      </c>
      <c r="H6054" s="26" t="s">
        <v>69</v>
      </c>
      <c r="I6054" s="26" t="s">
        <v>339</v>
      </c>
      <c r="J6054" s="26" t="s">
        <v>51</v>
      </c>
      <c r="K6054" s="26" t="s">
        <v>51</v>
      </c>
      <c r="L6054" s="26" t="s">
        <v>433</v>
      </c>
      <c r="M6054" s="26" t="s">
        <v>165</v>
      </c>
      <c r="N6054" s="26" t="s">
        <v>373</v>
      </c>
      <c r="O6054" s="26" t="s">
        <v>57</v>
      </c>
      <c r="P6054" s="26" t="s">
        <v>737</v>
      </c>
      <c r="Q6054" s="26" t="s">
        <v>59</v>
      </c>
      <c r="R6054" s="26" t="s">
        <v>54</v>
      </c>
      <c r="S6054" s="26" t="s">
        <v>531</v>
      </c>
      <c r="T6054" s="54">
        <v>4.2080000000000002</v>
      </c>
      <c r="U6054" s="36" t="s">
        <v>1174</v>
      </c>
      <c r="V6054" s="43">
        <v>0.04</v>
      </c>
      <c r="W6054" s="43">
        <v>2.81E-2</v>
      </c>
      <c r="X6054" s="26" t="s">
        <v>347</v>
      </c>
      <c r="Z6054" s="42">
        <v>470000</v>
      </c>
      <c r="AA6054" s="42">
        <v>1</v>
      </c>
      <c r="AB6054" s="42">
        <v>105.1</v>
      </c>
      <c r="AC6054" s="42">
        <v>0</v>
      </c>
      <c r="AD6054" s="42">
        <v>493.97</v>
      </c>
      <c r="AG6054" s="26" t="s">
        <v>15</v>
      </c>
      <c r="AH6054" s="43">
        <v>2.1363636360000001E-3</v>
      </c>
      <c r="AI6054" s="43">
        <v>1.6195494739999999E-3</v>
      </c>
      <c r="AJ6054" s="43">
        <v>8.1614536541444415E-4</v>
      </c>
    </row>
    <row r="6055" spans="1:36" x14ac:dyDescent="0.2">
      <c r="A6055" s="26">
        <v>8694</v>
      </c>
      <c r="B6055" s="26">
        <v>14342</v>
      </c>
      <c r="C6055" s="26" t="s">
        <v>1212</v>
      </c>
      <c r="D6055" s="26">
        <v>515983476</v>
      </c>
      <c r="E6055" s="26" t="s">
        <v>203</v>
      </c>
      <c r="F6055" s="26" t="s">
        <v>1728</v>
      </c>
      <c r="G6055" s="26" t="s">
        <v>1729</v>
      </c>
      <c r="H6055" s="26" t="s">
        <v>69</v>
      </c>
      <c r="I6055" s="26" t="s">
        <v>112</v>
      </c>
      <c r="J6055" s="26" t="s">
        <v>51</v>
      </c>
      <c r="K6055" s="26" t="s">
        <v>51</v>
      </c>
      <c r="L6055" s="26" t="s">
        <v>433</v>
      </c>
      <c r="M6055" s="26" t="s">
        <v>165</v>
      </c>
      <c r="N6055" s="26" t="s">
        <v>373</v>
      </c>
      <c r="O6055" s="26" t="s">
        <v>57</v>
      </c>
      <c r="P6055" s="26" t="s">
        <v>737</v>
      </c>
      <c r="Q6055" s="26" t="s">
        <v>59</v>
      </c>
      <c r="R6055" s="26" t="s">
        <v>54</v>
      </c>
      <c r="S6055" s="26" t="s">
        <v>531</v>
      </c>
      <c r="T6055" s="54">
        <v>5.3849999999999998</v>
      </c>
      <c r="U6055" s="36" t="s">
        <v>1670</v>
      </c>
      <c r="V6055" s="43">
        <v>5.8799999999999998E-2</v>
      </c>
      <c r="W6055" s="43">
        <v>5.6899999999999999E-2</v>
      </c>
      <c r="X6055" s="26" t="s">
        <v>347</v>
      </c>
      <c r="Z6055" s="42">
        <v>203000</v>
      </c>
      <c r="AA6055" s="42">
        <v>1</v>
      </c>
      <c r="AB6055" s="42">
        <v>101.64</v>
      </c>
      <c r="AC6055" s="42">
        <v>0</v>
      </c>
      <c r="AD6055" s="42">
        <v>206.32919999999999</v>
      </c>
      <c r="AG6055" s="26" t="s">
        <v>15</v>
      </c>
      <c r="AH6055" s="43">
        <v>6.7666666599999997E-4</v>
      </c>
      <c r="AI6055" s="43">
        <v>6.7647903199999999E-4</v>
      </c>
      <c r="AJ6055" s="43">
        <v>3.4090050069775473E-4</v>
      </c>
    </row>
    <row r="6056" spans="1:36" x14ac:dyDescent="0.2">
      <c r="A6056" s="26">
        <v>8694</v>
      </c>
      <c r="B6056" s="26">
        <v>14342</v>
      </c>
      <c r="C6056" s="26" t="s">
        <v>1491</v>
      </c>
      <c r="D6056" s="26">
        <v>513775163</v>
      </c>
      <c r="E6056" s="26" t="s">
        <v>203</v>
      </c>
      <c r="F6056" s="26" t="s">
        <v>1730</v>
      </c>
      <c r="G6056" s="26" t="s">
        <v>1731</v>
      </c>
      <c r="H6056" s="26" t="s">
        <v>69</v>
      </c>
      <c r="I6056" s="26" t="s">
        <v>112</v>
      </c>
      <c r="J6056" s="26" t="s">
        <v>51</v>
      </c>
      <c r="K6056" s="26" t="s">
        <v>51</v>
      </c>
      <c r="L6056" s="26" t="s">
        <v>433</v>
      </c>
      <c r="M6056" s="26" t="s">
        <v>165</v>
      </c>
      <c r="N6056" s="26" t="s">
        <v>87</v>
      </c>
      <c r="O6056" s="26" t="s">
        <v>57</v>
      </c>
      <c r="P6056" s="26" t="s">
        <v>1051</v>
      </c>
      <c r="Q6056" s="26" t="s">
        <v>64</v>
      </c>
      <c r="R6056" s="26" t="s">
        <v>54</v>
      </c>
      <c r="S6056" s="26" t="s">
        <v>531</v>
      </c>
      <c r="T6056" s="54">
        <v>4.641</v>
      </c>
      <c r="U6056" s="36" t="s">
        <v>1475</v>
      </c>
      <c r="V6056" s="43">
        <v>5.8099999999999999E-2</v>
      </c>
      <c r="W6056" s="43">
        <v>5.8200000000000002E-2</v>
      </c>
      <c r="X6056" s="26" t="s">
        <v>347</v>
      </c>
      <c r="Z6056" s="42">
        <v>1141000</v>
      </c>
      <c r="AA6056" s="42">
        <v>1</v>
      </c>
      <c r="AB6056" s="42">
        <v>100.46</v>
      </c>
      <c r="AC6056" s="42">
        <v>0</v>
      </c>
      <c r="AD6056" s="42">
        <v>1146.2485999999999</v>
      </c>
      <c r="AG6056" s="26" t="s">
        <v>15</v>
      </c>
      <c r="AH6056" s="43">
        <v>6.0052631570000001E-3</v>
      </c>
      <c r="AI6056" s="43">
        <v>3.7581357530000001E-3</v>
      </c>
      <c r="AJ6056" s="43">
        <v>1.8938508057226044E-3</v>
      </c>
    </row>
    <row r="6057" spans="1:36" x14ac:dyDescent="0.2">
      <c r="A6057" s="26">
        <v>8694</v>
      </c>
      <c r="B6057" s="26">
        <v>14342</v>
      </c>
      <c r="C6057" s="26" t="s">
        <v>1554</v>
      </c>
      <c r="D6057" s="26">
        <v>520033234</v>
      </c>
      <c r="E6057" s="26" t="s">
        <v>203</v>
      </c>
      <c r="F6057" s="26" t="s">
        <v>1732</v>
      </c>
      <c r="G6057" s="26" t="s">
        <v>1733</v>
      </c>
      <c r="H6057" s="26" t="s">
        <v>69</v>
      </c>
      <c r="I6057" s="26" t="s">
        <v>113</v>
      </c>
      <c r="J6057" s="26" t="s">
        <v>51</v>
      </c>
      <c r="K6057" s="26" t="s">
        <v>51</v>
      </c>
      <c r="L6057" s="26" t="s">
        <v>52</v>
      </c>
      <c r="M6057" s="26" t="s">
        <v>165</v>
      </c>
      <c r="N6057" s="26" t="s">
        <v>358</v>
      </c>
      <c r="O6057" s="26" t="s">
        <v>57</v>
      </c>
      <c r="P6057" s="26" t="s">
        <v>154</v>
      </c>
      <c r="Q6057" s="26" t="s">
        <v>154</v>
      </c>
      <c r="R6057" s="26" t="s">
        <v>54</v>
      </c>
      <c r="S6057" s="26" t="s">
        <v>531</v>
      </c>
      <c r="T6057" s="54">
        <v>2.02</v>
      </c>
      <c r="U6057" s="36" t="s">
        <v>1042</v>
      </c>
      <c r="V6057" s="43">
        <v>3.2800000000000003E-2</v>
      </c>
      <c r="W6057" s="43">
        <v>4.0399999999999998E-2</v>
      </c>
      <c r="X6057" s="26" t="s">
        <v>347</v>
      </c>
      <c r="Z6057" s="42">
        <v>820000</v>
      </c>
      <c r="AA6057" s="42">
        <v>1</v>
      </c>
      <c r="AB6057" s="42">
        <v>114.79</v>
      </c>
      <c r="AC6057" s="42">
        <v>0</v>
      </c>
      <c r="AD6057" s="42">
        <v>941.27800000000002</v>
      </c>
      <c r="AG6057" s="26" t="s">
        <v>15</v>
      </c>
      <c r="AH6057" s="43">
        <v>4.1158311939999996E-3</v>
      </c>
      <c r="AI6057" s="43">
        <v>3.08611108E-3</v>
      </c>
      <c r="AJ6057" s="43">
        <v>1.5551950063092438E-3</v>
      </c>
    </row>
    <row r="6058" spans="1:36" x14ac:dyDescent="0.2">
      <c r="A6058" s="26">
        <v>8694</v>
      </c>
      <c r="B6058" s="26">
        <v>14342</v>
      </c>
      <c r="C6058" s="26" t="s">
        <v>1554</v>
      </c>
      <c r="D6058" s="26">
        <v>520033234</v>
      </c>
      <c r="E6058" s="26" t="s">
        <v>203</v>
      </c>
      <c r="F6058" s="26" t="s">
        <v>1732</v>
      </c>
      <c r="G6058" s="26" t="s">
        <v>1733</v>
      </c>
      <c r="H6058" s="26" t="s">
        <v>69</v>
      </c>
      <c r="I6058" s="26" t="s">
        <v>113</v>
      </c>
      <c r="J6058" s="26" t="s">
        <v>51</v>
      </c>
      <c r="K6058" s="26" t="s">
        <v>51</v>
      </c>
      <c r="L6058" s="26" t="s">
        <v>52</v>
      </c>
      <c r="M6058" s="26" t="s">
        <v>165</v>
      </c>
      <c r="N6058" s="26" t="s">
        <v>358</v>
      </c>
      <c r="O6058" s="26" t="s">
        <v>57</v>
      </c>
      <c r="P6058" s="26" t="s">
        <v>154</v>
      </c>
      <c r="Q6058" s="26" t="s">
        <v>154</v>
      </c>
      <c r="R6058" s="26" t="s">
        <v>54</v>
      </c>
      <c r="S6058" s="26" t="s">
        <v>531</v>
      </c>
      <c r="T6058" s="54">
        <v>2.02</v>
      </c>
      <c r="U6058" s="36" t="s">
        <v>1042</v>
      </c>
      <c r="V6058" s="43">
        <v>3.2800000000000003E-2</v>
      </c>
      <c r="W6058" s="43">
        <v>4.0399999999999998E-2</v>
      </c>
      <c r="X6058" s="26" t="s">
        <v>347</v>
      </c>
      <c r="Z6058" s="42">
        <v>1190000</v>
      </c>
      <c r="AA6058" s="42">
        <v>1</v>
      </c>
      <c r="AB6058" s="42">
        <v>114.25</v>
      </c>
      <c r="AC6058" s="42">
        <v>0</v>
      </c>
      <c r="AD6058" s="42">
        <v>1359.575</v>
      </c>
      <c r="AG6058" s="26" t="s">
        <v>15</v>
      </c>
      <c r="AH6058" s="43">
        <v>5.9729745380000003E-3</v>
      </c>
      <c r="AI6058" s="43">
        <v>4.4575560800000002E-3</v>
      </c>
      <c r="AJ6058" s="43">
        <v>2.246312195443737E-3</v>
      </c>
    </row>
    <row r="6059" spans="1:36" x14ac:dyDescent="0.2">
      <c r="A6059" s="26">
        <v>8694</v>
      </c>
      <c r="B6059" s="26">
        <v>14342</v>
      </c>
      <c r="C6059" s="26" t="s">
        <v>1752</v>
      </c>
      <c r="D6059" s="26">
        <v>520024126</v>
      </c>
      <c r="E6059" s="26" t="s">
        <v>203</v>
      </c>
      <c r="F6059" s="26" t="s">
        <v>1757</v>
      </c>
      <c r="G6059" s="26" t="s">
        <v>1758</v>
      </c>
      <c r="H6059" s="26" t="s">
        <v>69</v>
      </c>
      <c r="I6059" s="26" t="s">
        <v>113</v>
      </c>
      <c r="J6059" s="26" t="s">
        <v>51</v>
      </c>
      <c r="K6059" s="26" t="s">
        <v>51</v>
      </c>
      <c r="L6059" s="26" t="s">
        <v>433</v>
      </c>
      <c r="M6059" s="26" t="s">
        <v>165</v>
      </c>
      <c r="N6059" s="26" t="s">
        <v>357</v>
      </c>
      <c r="O6059" s="26" t="s">
        <v>57</v>
      </c>
      <c r="P6059" s="26" t="s">
        <v>728</v>
      </c>
      <c r="Q6059" s="26" t="s">
        <v>59</v>
      </c>
      <c r="R6059" s="26" t="s">
        <v>54</v>
      </c>
      <c r="S6059" s="26" t="s">
        <v>531</v>
      </c>
      <c r="T6059" s="54">
        <v>3.24</v>
      </c>
      <c r="U6059" s="36" t="s">
        <v>1174</v>
      </c>
      <c r="V6059" s="43">
        <v>2.81E-2</v>
      </c>
      <c r="W6059" s="43">
        <v>2.6800000000000001E-2</v>
      </c>
      <c r="X6059" s="26" t="s">
        <v>347</v>
      </c>
      <c r="Z6059" s="42">
        <v>1960125</v>
      </c>
      <c r="AA6059" s="42">
        <v>1</v>
      </c>
      <c r="AB6059" s="42">
        <v>117.18</v>
      </c>
      <c r="AC6059" s="42">
        <v>0</v>
      </c>
      <c r="AD6059" s="42">
        <v>2296.8744700000002</v>
      </c>
      <c r="AG6059" s="26" t="s">
        <v>15</v>
      </c>
      <c r="AH6059" s="43">
        <v>1.423576906E-3</v>
      </c>
      <c r="AI6059" s="43">
        <v>7.5306229960000002E-3</v>
      </c>
      <c r="AJ6059" s="43">
        <v>3.7949338089949955E-3</v>
      </c>
    </row>
    <row r="6060" spans="1:36" x14ac:dyDescent="0.2">
      <c r="A6060" s="26">
        <v>8694</v>
      </c>
      <c r="B6060" s="26">
        <v>14342</v>
      </c>
      <c r="C6060" s="26" t="s">
        <v>1752</v>
      </c>
      <c r="D6060" s="26">
        <v>520024126</v>
      </c>
      <c r="E6060" s="26" t="s">
        <v>203</v>
      </c>
      <c r="F6060" s="26" t="s">
        <v>1759</v>
      </c>
      <c r="G6060" s="26" t="s">
        <v>1760</v>
      </c>
      <c r="H6060" s="26" t="s">
        <v>69</v>
      </c>
      <c r="I6060" s="26" t="s">
        <v>113</v>
      </c>
      <c r="J6060" s="26" t="s">
        <v>51</v>
      </c>
      <c r="K6060" s="26" t="s">
        <v>51</v>
      </c>
      <c r="L6060" s="26" t="s">
        <v>433</v>
      </c>
      <c r="M6060" s="26" t="s">
        <v>165</v>
      </c>
      <c r="N6060" s="26" t="s">
        <v>357</v>
      </c>
      <c r="O6060" s="26" t="s">
        <v>57</v>
      </c>
      <c r="P6060" s="26" t="s">
        <v>728</v>
      </c>
      <c r="Q6060" s="26" t="s">
        <v>59</v>
      </c>
      <c r="R6060" s="26" t="s">
        <v>54</v>
      </c>
      <c r="S6060" s="26" t="s">
        <v>531</v>
      </c>
      <c r="T6060" s="54">
        <v>1.6379999999999999</v>
      </c>
      <c r="U6060" s="36" t="s">
        <v>738</v>
      </c>
      <c r="V6060" s="43">
        <v>2.4E-2</v>
      </c>
      <c r="W6060" s="43">
        <v>2.6200000000000001E-2</v>
      </c>
      <c r="X6060" s="26" t="s">
        <v>347</v>
      </c>
      <c r="Z6060" s="42">
        <v>698630.14</v>
      </c>
      <c r="AA6060" s="42">
        <v>1</v>
      </c>
      <c r="AB6060" s="42">
        <v>116.23</v>
      </c>
      <c r="AC6060" s="42">
        <v>0</v>
      </c>
      <c r="AD6060" s="42">
        <v>812.01781000000005</v>
      </c>
      <c r="AG6060" s="26" t="s">
        <v>15</v>
      </c>
      <c r="AH6060" s="43">
        <v>1.2998176790000001E-3</v>
      </c>
      <c r="AI6060" s="43">
        <v>2.6623135359999999E-3</v>
      </c>
      <c r="AJ6060" s="43">
        <v>1.3416291925936528E-3</v>
      </c>
    </row>
    <row r="6061" spans="1:36" x14ac:dyDescent="0.2">
      <c r="A6061" s="26">
        <v>8694</v>
      </c>
      <c r="B6061" s="26">
        <v>14342</v>
      </c>
      <c r="C6061" s="26" t="s">
        <v>1752</v>
      </c>
      <c r="D6061" s="26">
        <v>520024126</v>
      </c>
      <c r="E6061" s="26" t="s">
        <v>203</v>
      </c>
      <c r="F6061" s="26" t="s">
        <v>1761</v>
      </c>
      <c r="G6061" s="26" t="s">
        <v>1762</v>
      </c>
      <c r="H6061" s="26" t="s">
        <v>69</v>
      </c>
      <c r="I6061" s="26" t="s">
        <v>113</v>
      </c>
      <c r="J6061" s="26" t="s">
        <v>51</v>
      </c>
      <c r="K6061" s="26" t="s">
        <v>51</v>
      </c>
      <c r="L6061" s="26" t="s">
        <v>433</v>
      </c>
      <c r="M6061" s="26" t="s">
        <v>165</v>
      </c>
      <c r="N6061" s="26" t="s">
        <v>357</v>
      </c>
      <c r="O6061" s="26" t="s">
        <v>57</v>
      </c>
      <c r="P6061" s="26" t="s">
        <v>728</v>
      </c>
      <c r="Q6061" s="26" t="s">
        <v>59</v>
      </c>
      <c r="R6061" s="26" t="s">
        <v>54</v>
      </c>
      <c r="S6061" s="26" t="s">
        <v>531</v>
      </c>
      <c r="T6061" s="54">
        <v>5.5990000000000002</v>
      </c>
      <c r="U6061" s="36" t="s">
        <v>1257</v>
      </c>
      <c r="V6061" s="43">
        <v>3.5000000000000001E-3</v>
      </c>
      <c r="W6061" s="43">
        <v>2.98E-2</v>
      </c>
      <c r="X6061" s="26" t="s">
        <v>347</v>
      </c>
      <c r="Z6061" s="42">
        <v>2666200</v>
      </c>
      <c r="AA6061" s="42">
        <v>1</v>
      </c>
      <c r="AB6061" s="42">
        <v>97.28</v>
      </c>
      <c r="AC6061" s="42">
        <v>0</v>
      </c>
      <c r="AD6061" s="42">
        <v>2593.6793600000001</v>
      </c>
      <c r="AG6061" s="26" t="s">
        <v>15</v>
      </c>
      <c r="AH6061" s="43">
        <v>7.65217135E-4</v>
      </c>
      <c r="AI6061" s="43">
        <v>8.5037391840000007E-3</v>
      </c>
      <c r="AJ6061" s="43">
        <v>4.2853197340630023E-3</v>
      </c>
    </row>
    <row r="6062" spans="1:36" x14ac:dyDescent="0.2">
      <c r="A6062" s="26">
        <v>8694</v>
      </c>
      <c r="B6062" s="26">
        <v>14342</v>
      </c>
      <c r="C6062" s="26" t="s">
        <v>744</v>
      </c>
      <c r="D6062" s="26">
        <v>520031931</v>
      </c>
      <c r="E6062" s="26" t="s">
        <v>203</v>
      </c>
      <c r="F6062" s="26" t="s">
        <v>1767</v>
      </c>
      <c r="G6062" s="26" t="s">
        <v>1768</v>
      </c>
      <c r="H6062" s="26" t="s">
        <v>69</v>
      </c>
      <c r="I6062" s="26" t="s">
        <v>112</v>
      </c>
      <c r="J6062" s="26" t="s">
        <v>51</v>
      </c>
      <c r="K6062" s="26" t="s">
        <v>51</v>
      </c>
      <c r="L6062" s="26" t="s">
        <v>433</v>
      </c>
      <c r="M6062" s="26" t="s">
        <v>165</v>
      </c>
      <c r="N6062" s="26" t="s">
        <v>133</v>
      </c>
      <c r="O6062" s="26" t="s">
        <v>57</v>
      </c>
      <c r="P6062" s="26" t="s">
        <v>728</v>
      </c>
      <c r="Q6062" s="26" t="s">
        <v>59</v>
      </c>
      <c r="R6062" s="26" t="s">
        <v>54</v>
      </c>
      <c r="S6062" s="26" t="s">
        <v>531</v>
      </c>
      <c r="T6062" s="54">
        <v>7.766</v>
      </c>
      <c r="U6062" s="36">
        <v>49352</v>
      </c>
      <c r="V6062" s="43">
        <v>2.7900000000000001E-2</v>
      </c>
      <c r="W6062" s="43">
        <v>5.1999999999999998E-2</v>
      </c>
      <c r="X6062" s="26" t="s">
        <v>347</v>
      </c>
      <c r="Z6062" s="42">
        <v>1392000</v>
      </c>
      <c r="AA6062" s="42">
        <v>1</v>
      </c>
      <c r="AB6062" s="42">
        <v>83.7</v>
      </c>
      <c r="AC6062" s="42">
        <v>0</v>
      </c>
      <c r="AD6062" s="42">
        <v>1165.104</v>
      </c>
      <c r="AG6062" s="26" t="s">
        <v>15</v>
      </c>
      <c r="AH6062" s="43">
        <v>9.9215965700000003E-4</v>
      </c>
      <c r="AI6062" s="43">
        <v>3.8199558090000001E-3</v>
      </c>
      <c r="AJ6062" s="43">
        <v>1.9250040079879962E-3</v>
      </c>
    </row>
    <row r="6063" spans="1:36" x14ac:dyDescent="0.2">
      <c r="A6063" s="26">
        <v>8694</v>
      </c>
      <c r="B6063" s="26">
        <v>14342</v>
      </c>
      <c r="C6063" s="26" t="s">
        <v>852</v>
      </c>
      <c r="D6063" s="26">
        <v>520032046</v>
      </c>
      <c r="E6063" s="26" t="s">
        <v>203</v>
      </c>
      <c r="F6063" s="26" t="s">
        <v>855</v>
      </c>
      <c r="G6063" s="26" t="s">
        <v>856</v>
      </c>
      <c r="H6063" s="26" t="s">
        <v>69</v>
      </c>
      <c r="I6063" s="26" t="s">
        <v>113</v>
      </c>
      <c r="J6063" s="26" t="s">
        <v>51</v>
      </c>
      <c r="K6063" s="26" t="s">
        <v>51</v>
      </c>
      <c r="L6063" s="26" t="s">
        <v>433</v>
      </c>
      <c r="M6063" s="26" t="s">
        <v>165</v>
      </c>
      <c r="N6063" s="26" t="s">
        <v>129</v>
      </c>
      <c r="O6063" s="26" t="s">
        <v>57</v>
      </c>
      <c r="P6063" s="26" t="s">
        <v>733</v>
      </c>
      <c r="Q6063" s="26" t="s">
        <v>59</v>
      </c>
      <c r="R6063" s="26" t="s">
        <v>54</v>
      </c>
      <c r="S6063" s="26" t="s">
        <v>531</v>
      </c>
      <c r="T6063" s="54">
        <v>1.458</v>
      </c>
      <c r="U6063" s="36" t="s">
        <v>857</v>
      </c>
      <c r="V6063" s="43">
        <v>1.89E-2</v>
      </c>
      <c r="W6063" s="43">
        <v>2.5499999999999998E-2</v>
      </c>
      <c r="X6063" s="26" t="s">
        <v>347</v>
      </c>
      <c r="Z6063" s="42">
        <v>240000</v>
      </c>
      <c r="AA6063" s="42">
        <v>1</v>
      </c>
      <c r="AB6063" s="42">
        <v>115.27</v>
      </c>
      <c r="AC6063" s="42">
        <v>0</v>
      </c>
      <c r="AD6063" s="42">
        <v>276.64800000000002</v>
      </c>
      <c r="AG6063" s="26" t="s">
        <v>15</v>
      </c>
      <c r="AH6063" s="43">
        <v>5.9999999999999995E-4</v>
      </c>
      <c r="AI6063" s="43">
        <v>9.07029016E-4</v>
      </c>
      <c r="AJ6063" s="43">
        <v>4.5708237960033027E-4</v>
      </c>
    </row>
    <row r="6064" spans="1:36" x14ac:dyDescent="0.2">
      <c r="A6064" s="26">
        <v>8694</v>
      </c>
      <c r="B6064" s="26">
        <v>14342</v>
      </c>
      <c r="C6064" s="26" t="s">
        <v>852</v>
      </c>
      <c r="D6064" s="26">
        <v>520032046</v>
      </c>
      <c r="E6064" s="26" t="s">
        <v>203</v>
      </c>
      <c r="F6064" s="26" t="s">
        <v>1784</v>
      </c>
      <c r="G6064" s="26" t="s">
        <v>1785</v>
      </c>
      <c r="H6064" s="26" t="s">
        <v>69</v>
      </c>
      <c r="I6064" s="26" t="s">
        <v>113</v>
      </c>
      <c r="J6064" s="26" t="s">
        <v>51</v>
      </c>
      <c r="K6064" s="26" t="s">
        <v>51</v>
      </c>
      <c r="L6064" s="26" t="s">
        <v>433</v>
      </c>
      <c r="M6064" s="26" t="s">
        <v>165</v>
      </c>
      <c r="N6064" s="26" t="s">
        <v>129</v>
      </c>
      <c r="O6064" s="26" t="s">
        <v>57</v>
      </c>
      <c r="P6064" s="26" t="s">
        <v>530</v>
      </c>
      <c r="Q6064" s="26" t="s">
        <v>59</v>
      </c>
      <c r="R6064" s="26" t="s">
        <v>54</v>
      </c>
      <c r="S6064" s="26" t="s">
        <v>531</v>
      </c>
      <c r="T6064" s="54">
        <v>3.18</v>
      </c>
      <c r="U6064" s="36" t="s">
        <v>860</v>
      </c>
      <c r="V6064" s="43">
        <v>1E-3</v>
      </c>
      <c r="W6064" s="43">
        <v>2.4199999999999999E-2</v>
      </c>
      <c r="X6064" s="26" t="s">
        <v>347</v>
      </c>
      <c r="Z6064" s="42">
        <v>150000</v>
      </c>
      <c r="AA6064" s="42">
        <v>1</v>
      </c>
      <c r="AB6064" s="42">
        <v>103.37</v>
      </c>
      <c r="AC6064" s="42">
        <v>0</v>
      </c>
      <c r="AD6064" s="42">
        <v>155.05500000000001</v>
      </c>
      <c r="AG6064" s="26" t="s">
        <v>15</v>
      </c>
      <c r="AH6064" s="43">
        <v>5.7627235926236998E-5</v>
      </c>
      <c r="AI6064" s="43">
        <v>5.0836942199999999E-4</v>
      </c>
      <c r="AJ6064" s="43">
        <v>2.5618442341505889E-4</v>
      </c>
    </row>
    <row r="6065" spans="1:36" x14ac:dyDescent="0.2">
      <c r="A6065" s="26">
        <v>8694</v>
      </c>
      <c r="B6065" s="26">
        <v>14342</v>
      </c>
      <c r="C6065" s="26" t="s">
        <v>1433</v>
      </c>
      <c r="D6065" s="26">
        <v>520036658</v>
      </c>
      <c r="E6065" s="26" t="s">
        <v>203</v>
      </c>
      <c r="F6065" s="26" t="s">
        <v>1801</v>
      </c>
      <c r="G6065" s="26" t="s">
        <v>1802</v>
      </c>
      <c r="H6065" s="26" t="s">
        <v>69</v>
      </c>
      <c r="I6065" s="26" t="s">
        <v>112</v>
      </c>
      <c r="J6065" s="26" t="s">
        <v>51</v>
      </c>
      <c r="K6065" s="26" t="s">
        <v>51</v>
      </c>
      <c r="L6065" s="26" t="s">
        <v>433</v>
      </c>
      <c r="M6065" s="26" t="s">
        <v>165</v>
      </c>
      <c r="N6065" s="26" t="s">
        <v>87</v>
      </c>
      <c r="O6065" s="26" t="s">
        <v>57</v>
      </c>
      <c r="P6065" s="26" t="s">
        <v>737</v>
      </c>
      <c r="Q6065" s="26" t="s">
        <v>59</v>
      </c>
      <c r="R6065" s="26" t="s">
        <v>54</v>
      </c>
      <c r="S6065" s="26" t="s">
        <v>531</v>
      </c>
      <c r="T6065" s="54">
        <v>2.0790000000000002</v>
      </c>
      <c r="U6065" s="36" t="s">
        <v>1803</v>
      </c>
      <c r="V6065" s="43">
        <v>2.7E-2</v>
      </c>
      <c r="W6065" s="43">
        <v>5.3100000000000001E-2</v>
      </c>
      <c r="X6065" s="26" t="s">
        <v>347</v>
      </c>
      <c r="Z6065" s="42">
        <v>755423</v>
      </c>
      <c r="AA6065" s="42">
        <v>1</v>
      </c>
      <c r="AB6065" s="42">
        <v>95.52</v>
      </c>
      <c r="AC6065" s="42">
        <v>0</v>
      </c>
      <c r="AD6065" s="42">
        <v>721.58005000000003</v>
      </c>
      <c r="AG6065" s="26" t="s">
        <v>15</v>
      </c>
      <c r="AH6065" s="43">
        <v>1.108090847E-3</v>
      </c>
      <c r="AI6065" s="43">
        <v>2.365800738E-3</v>
      </c>
      <c r="AJ6065" s="43">
        <v>1.1922064367937788E-3</v>
      </c>
    </row>
    <row r="6066" spans="1:36" x14ac:dyDescent="0.2">
      <c r="A6066" s="26">
        <v>8694</v>
      </c>
      <c r="B6066" s="26">
        <v>14342</v>
      </c>
      <c r="C6066" s="26" t="s">
        <v>864</v>
      </c>
      <c r="D6066" s="26">
        <v>520037789</v>
      </c>
      <c r="E6066" s="26" t="s">
        <v>203</v>
      </c>
      <c r="F6066" s="26" t="s">
        <v>1814</v>
      </c>
      <c r="G6066" s="26" t="s">
        <v>1815</v>
      </c>
      <c r="H6066" s="26" t="s">
        <v>69</v>
      </c>
      <c r="I6066" s="26" t="s">
        <v>113</v>
      </c>
      <c r="J6066" s="26" t="s">
        <v>51</v>
      </c>
      <c r="K6066" s="26" t="s">
        <v>51</v>
      </c>
      <c r="L6066" s="26" t="s">
        <v>433</v>
      </c>
      <c r="M6066" s="26" t="s">
        <v>165</v>
      </c>
      <c r="N6066" s="26" t="s">
        <v>357</v>
      </c>
      <c r="O6066" s="26" t="s">
        <v>57</v>
      </c>
      <c r="P6066" s="26" t="s">
        <v>728</v>
      </c>
      <c r="Q6066" s="26" t="s">
        <v>59</v>
      </c>
      <c r="R6066" s="26" t="s">
        <v>54</v>
      </c>
      <c r="S6066" s="26" t="s">
        <v>531</v>
      </c>
      <c r="T6066" s="54">
        <v>3.74</v>
      </c>
      <c r="U6066" s="36">
        <v>48214</v>
      </c>
      <c r="V6066" s="43">
        <v>2.2499999999999999E-2</v>
      </c>
      <c r="W6066" s="43">
        <v>2.8400000000000002E-2</v>
      </c>
      <c r="X6066" s="26" t="s">
        <v>347</v>
      </c>
      <c r="Z6066" s="42">
        <v>810000</v>
      </c>
      <c r="AA6066" s="42">
        <v>1</v>
      </c>
      <c r="AB6066" s="42">
        <v>114.28</v>
      </c>
      <c r="AC6066" s="42">
        <v>10.933210000000001</v>
      </c>
      <c r="AD6066" s="42">
        <v>936.60121000000004</v>
      </c>
      <c r="AG6066" s="26" t="s">
        <v>15</v>
      </c>
      <c r="AH6066" s="43">
        <v>4.5919618100000002E-4</v>
      </c>
      <c r="AI6066" s="43">
        <v>3.0707775720000001E-3</v>
      </c>
      <c r="AJ6066" s="43">
        <v>1.5474679368849536E-3</v>
      </c>
    </row>
    <row r="6067" spans="1:36" x14ac:dyDescent="0.2">
      <c r="A6067" s="26">
        <v>8694</v>
      </c>
      <c r="B6067" s="26">
        <v>14342</v>
      </c>
      <c r="C6067" s="26" t="s">
        <v>864</v>
      </c>
      <c r="D6067" s="26">
        <v>520037789</v>
      </c>
      <c r="E6067" s="26" t="s">
        <v>203</v>
      </c>
      <c r="F6067" s="26" t="s">
        <v>1820</v>
      </c>
      <c r="G6067" s="26" t="s">
        <v>1821</v>
      </c>
      <c r="H6067" s="26" t="s">
        <v>69</v>
      </c>
      <c r="I6067" s="26" t="s">
        <v>113</v>
      </c>
      <c r="J6067" s="26" t="s">
        <v>51</v>
      </c>
      <c r="K6067" s="26" t="s">
        <v>51</v>
      </c>
      <c r="L6067" s="26" t="s">
        <v>433</v>
      </c>
      <c r="M6067" s="26" t="s">
        <v>165</v>
      </c>
      <c r="N6067" s="26" t="s">
        <v>357</v>
      </c>
      <c r="O6067" s="26" t="s">
        <v>57</v>
      </c>
      <c r="P6067" s="26" t="s">
        <v>728</v>
      </c>
      <c r="Q6067" s="26" t="s">
        <v>59</v>
      </c>
      <c r="R6067" s="26" t="s">
        <v>54</v>
      </c>
      <c r="S6067" s="26" t="s">
        <v>531</v>
      </c>
      <c r="T6067" s="54">
        <v>5.1239999999999997</v>
      </c>
      <c r="U6067" s="36">
        <v>47490</v>
      </c>
      <c r="V6067" s="43">
        <v>2.5000000000000001E-3</v>
      </c>
      <c r="W6067" s="43">
        <v>2.6200000000000001E-2</v>
      </c>
      <c r="X6067" s="26" t="s">
        <v>347</v>
      </c>
      <c r="Z6067" s="42">
        <v>3250000</v>
      </c>
      <c r="AA6067" s="42">
        <v>1</v>
      </c>
      <c r="AB6067" s="42">
        <v>100.3</v>
      </c>
      <c r="AC6067" s="42">
        <v>9.3128700000000002</v>
      </c>
      <c r="AD6067" s="42">
        <v>3269.0628700000002</v>
      </c>
      <c r="AG6067" s="26" t="s">
        <v>15</v>
      </c>
      <c r="AH6067" s="43">
        <v>2.4035676059999999E-3</v>
      </c>
      <c r="AI6067" s="43">
        <v>1.0718078129000001E-2</v>
      </c>
      <c r="AJ6067" s="43">
        <v>5.4011994870112384E-3</v>
      </c>
    </row>
    <row r="6068" spans="1:36" x14ac:dyDescent="0.2">
      <c r="A6068" s="26">
        <v>8694</v>
      </c>
      <c r="B6068" s="26">
        <v>14342</v>
      </c>
      <c r="C6068" s="26" t="s">
        <v>880</v>
      </c>
      <c r="D6068" s="26">
        <v>520000472</v>
      </c>
      <c r="E6068" s="26" t="s">
        <v>203</v>
      </c>
      <c r="F6068" s="26" t="s">
        <v>881</v>
      </c>
      <c r="G6068" s="26" t="s">
        <v>882</v>
      </c>
      <c r="H6068" s="26" t="s">
        <v>69</v>
      </c>
      <c r="I6068" s="26" t="s">
        <v>113</v>
      </c>
      <c r="J6068" s="26" t="s">
        <v>51</v>
      </c>
      <c r="K6068" s="26" t="s">
        <v>51</v>
      </c>
      <c r="L6068" s="26" t="s">
        <v>433</v>
      </c>
      <c r="M6068" s="26" t="s">
        <v>165</v>
      </c>
      <c r="N6068" s="26" t="s">
        <v>87</v>
      </c>
      <c r="O6068" s="26" t="s">
        <v>57</v>
      </c>
      <c r="P6068" s="26" t="s">
        <v>708</v>
      </c>
      <c r="Q6068" s="26" t="s">
        <v>64</v>
      </c>
      <c r="R6068" s="26" t="s">
        <v>54</v>
      </c>
      <c r="S6068" s="26" t="s">
        <v>531</v>
      </c>
      <c r="T6068" s="54">
        <v>0.64700000000000002</v>
      </c>
      <c r="U6068" s="36">
        <v>46025</v>
      </c>
      <c r="V6068" s="43">
        <v>4.4999999999999998E-2</v>
      </c>
      <c r="W6068" s="43">
        <v>2.8299999999999999E-2</v>
      </c>
      <c r="X6068" s="26" t="s">
        <v>347</v>
      </c>
      <c r="Z6068" s="42">
        <v>353750</v>
      </c>
      <c r="AA6068" s="42">
        <v>1</v>
      </c>
      <c r="AB6068" s="42">
        <v>119.91</v>
      </c>
      <c r="AC6068" s="42">
        <v>0</v>
      </c>
      <c r="AD6068" s="42">
        <v>424.18162000000001</v>
      </c>
      <c r="AG6068" s="26" t="s">
        <v>15</v>
      </c>
      <c r="AH6068" s="43">
        <v>1.19687878E-4</v>
      </c>
      <c r="AI6068" s="43">
        <v>1.3907385460000001E-3</v>
      </c>
      <c r="AJ6068" s="43">
        <v>7.0083985516729936E-4</v>
      </c>
    </row>
    <row r="6069" spans="1:36" x14ac:dyDescent="0.2">
      <c r="A6069" s="26">
        <v>8694</v>
      </c>
      <c r="B6069" s="26">
        <v>14342</v>
      </c>
      <c r="C6069" s="26" t="s">
        <v>1350</v>
      </c>
      <c r="D6069" s="26">
        <v>520020116</v>
      </c>
      <c r="E6069" s="26" t="s">
        <v>203</v>
      </c>
      <c r="F6069" s="26" t="s">
        <v>1877</v>
      </c>
      <c r="G6069" s="26" t="s">
        <v>1878</v>
      </c>
      <c r="H6069" s="26" t="s">
        <v>69</v>
      </c>
      <c r="I6069" s="26" t="s">
        <v>113</v>
      </c>
      <c r="J6069" s="26" t="s">
        <v>51</v>
      </c>
      <c r="K6069" s="26" t="s">
        <v>51</v>
      </c>
      <c r="L6069" s="26" t="s">
        <v>433</v>
      </c>
      <c r="M6069" s="26" t="s">
        <v>165</v>
      </c>
      <c r="N6069" s="26" t="s">
        <v>357</v>
      </c>
      <c r="O6069" s="26" t="s">
        <v>57</v>
      </c>
      <c r="P6069" s="26" t="s">
        <v>724</v>
      </c>
      <c r="Q6069" s="26" t="s">
        <v>59</v>
      </c>
      <c r="R6069" s="26" t="s">
        <v>54</v>
      </c>
      <c r="S6069" s="26" t="s">
        <v>531</v>
      </c>
      <c r="T6069" s="54">
        <v>2.7269999999999999</v>
      </c>
      <c r="U6069" s="36" t="s">
        <v>1036</v>
      </c>
      <c r="V6069" s="43">
        <v>1.7999999999999999E-2</v>
      </c>
      <c r="W6069" s="43">
        <v>2.8500000000000001E-2</v>
      </c>
      <c r="X6069" s="26" t="s">
        <v>347</v>
      </c>
      <c r="Z6069" s="42">
        <v>890625</v>
      </c>
      <c r="AA6069" s="42">
        <v>1</v>
      </c>
      <c r="AB6069" s="42">
        <v>113.09</v>
      </c>
      <c r="AC6069" s="42">
        <v>0</v>
      </c>
      <c r="AD6069" s="42">
        <v>1007.20781</v>
      </c>
      <c r="AG6069" s="26" t="s">
        <v>15</v>
      </c>
      <c r="AH6069" s="43">
        <v>1.204478855E-3</v>
      </c>
      <c r="AI6069" s="43">
        <v>3.3022711490000001E-3</v>
      </c>
      <c r="AJ6069" s="43">
        <v>1.6641253236851063E-3</v>
      </c>
    </row>
    <row r="6070" spans="1:36" x14ac:dyDescent="0.2">
      <c r="A6070" s="26">
        <v>8694</v>
      </c>
      <c r="B6070" s="26">
        <v>14342</v>
      </c>
      <c r="C6070" s="26" t="s">
        <v>890</v>
      </c>
      <c r="D6070" s="26">
        <v>520017807</v>
      </c>
      <c r="E6070" s="26" t="s">
        <v>203</v>
      </c>
      <c r="F6070" s="26" t="s">
        <v>1886</v>
      </c>
      <c r="G6070" s="26" t="s">
        <v>1887</v>
      </c>
      <c r="H6070" s="26" t="s">
        <v>69</v>
      </c>
      <c r="I6070" s="26" t="s">
        <v>113</v>
      </c>
      <c r="J6070" s="26" t="s">
        <v>51</v>
      </c>
      <c r="K6070" s="26" t="s">
        <v>51</v>
      </c>
      <c r="L6070" s="26" t="s">
        <v>433</v>
      </c>
      <c r="M6070" s="26" t="s">
        <v>165</v>
      </c>
      <c r="N6070" s="26" t="s">
        <v>357</v>
      </c>
      <c r="O6070" s="26" t="s">
        <v>57</v>
      </c>
      <c r="P6070" s="26" t="s">
        <v>742</v>
      </c>
      <c r="Q6070" s="26" t="s">
        <v>64</v>
      </c>
      <c r="R6070" s="26" t="s">
        <v>54</v>
      </c>
      <c r="S6070" s="26" t="s">
        <v>531</v>
      </c>
      <c r="T6070" s="54">
        <v>3.4390000000000001</v>
      </c>
      <c r="U6070" s="36" t="s">
        <v>1888</v>
      </c>
      <c r="V6070" s="43">
        <v>2.4E-2</v>
      </c>
      <c r="W6070" s="43">
        <v>2.7799999999999998E-2</v>
      </c>
      <c r="X6070" s="26" t="s">
        <v>347</v>
      </c>
      <c r="Z6070" s="42">
        <v>569627.66</v>
      </c>
      <c r="AA6070" s="42">
        <v>1</v>
      </c>
      <c r="AB6070" s="42">
        <v>116.01</v>
      </c>
      <c r="AC6070" s="42">
        <v>0</v>
      </c>
      <c r="AD6070" s="42">
        <v>660.82505000000003</v>
      </c>
      <c r="AG6070" s="26" t="s">
        <v>15</v>
      </c>
      <c r="AH6070" s="43">
        <v>4.7883622E-4</v>
      </c>
      <c r="AI6070" s="43">
        <v>2.1666070050000001E-3</v>
      </c>
      <c r="AJ6070" s="43">
        <v>1.0918260256842893E-3</v>
      </c>
    </row>
    <row r="6071" spans="1:36" x14ac:dyDescent="0.2">
      <c r="A6071" s="26">
        <v>8694</v>
      </c>
      <c r="B6071" s="26">
        <v>14342</v>
      </c>
      <c r="C6071" s="26" t="s">
        <v>890</v>
      </c>
      <c r="D6071" s="26">
        <v>520017807</v>
      </c>
      <c r="E6071" s="26" t="s">
        <v>203</v>
      </c>
      <c r="F6071" s="26" t="s">
        <v>1891</v>
      </c>
      <c r="G6071" s="26" t="s">
        <v>1892</v>
      </c>
      <c r="H6071" s="26" t="s">
        <v>69</v>
      </c>
      <c r="I6071" s="26" t="s">
        <v>113</v>
      </c>
      <c r="J6071" s="26" t="s">
        <v>51</v>
      </c>
      <c r="K6071" s="26" t="s">
        <v>51</v>
      </c>
      <c r="L6071" s="26" t="s">
        <v>433</v>
      </c>
      <c r="M6071" s="26" t="s">
        <v>165</v>
      </c>
      <c r="N6071" s="26" t="s">
        <v>357</v>
      </c>
      <c r="O6071" s="26" t="s">
        <v>57</v>
      </c>
      <c r="P6071" s="26" t="s">
        <v>742</v>
      </c>
      <c r="Q6071" s="26" t="s">
        <v>64</v>
      </c>
      <c r="R6071" s="26" t="s">
        <v>54</v>
      </c>
      <c r="S6071" s="26" t="s">
        <v>531</v>
      </c>
      <c r="T6071" s="54">
        <v>5.5940000000000003</v>
      </c>
      <c r="U6071" s="36" t="s">
        <v>1893</v>
      </c>
      <c r="V6071" s="43">
        <v>1.4999999999999999E-2</v>
      </c>
      <c r="W6071" s="43">
        <v>3.0200000000000001E-2</v>
      </c>
      <c r="X6071" s="26" t="s">
        <v>347</v>
      </c>
      <c r="Z6071" s="42">
        <v>1635172</v>
      </c>
      <c r="AA6071" s="42">
        <v>1</v>
      </c>
      <c r="AB6071" s="42">
        <v>102.63</v>
      </c>
      <c r="AC6071" s="42">
        <v>0</v>
      </c>
      <c r="AD6071" s="42">
        <v>1678.1770200000001</v>
      </c>
      <c r="AG6071" s="26" t="s">
        <v>15</v>
      </c>
      <c r="AH6071" s="43">
        <v>3.0655022349999998E-3</v>
      </c>
      <c r="AI6071" s="43">
        <v>5.5021371959999999E-3</v>
      </c>
      <c r="AJ6071" s="43">
        <v>2.7727116975079921E-3</v>
      </c>
    </row>
    <row r="6072" spans="1:36" x14ac:dyDescent="0.2">
      <c r="A6072" s="26">
        <v>8694</v>
      </c>
      <c r="B6072" s="26">
        <v>14342</v>
      </c>
      <c r="C6072" s="26" t="s">
        <v>1419</v>
      </c>
      <c r="D6072" s="26">
        <v>520025438</v>
      </c>
      <c r="E6072" s="26" t="s">
        <v>203</v>
      </c>
      <c r="F6072" s="26" t="s">
        <v>1916</v>
      </c>
      <c r="G6072" s="26" t="s">
        <v>1917</v>
      </c>
      <c r="H6072" s="26" t="s">
        <v>69</v>
      </c>
      <c r="I6072" s="26" t="s">
        <v>113</v>
      </c>
      <c r="J6072" s="26" t="s">
        <v>51</v>
      </c>
      <c r="K6072" s="26" t="s">
        <v>51</v>
      </c>
      <c r="L6072" s="26" t="s">
        <v>433</v>
      </c>
      <c r="M6072" s="26" t="s">
        <v>165</v>
      </c>
      <c r="N6072" s="26" t="s">
        <v>357</v>
      </c>
      <c r="O6072" s="26" t="s">
        <v>57</v>
      </c>
      <c r="P6072" s="26" t="s">
        <v>724</v>
      </c>
      <c r="Q6072" s="26" t="s">
        <v>59</v>
      </c>
      <c r="R6072" s="26" t="s">
        <v>54</v>
      </c>
      <c r="S6072" s="26" t="s">
        <v>531</v>
      </c>
      <c r="T6072" s="54">
        <v>0.98499999999999999</v>
      </c>
      <c r="U6072" s="36" t="s">
        <v>818</v>
      </c>
      <c r="V6072" s="43">
        <v>4.9500000000000002E-2</v>
      </c>
      <c r="W6072" s="43">
        <v>3.2899999999999999E-2</v>
      </c>
      <c r="X6072" s="26" t="s">
        <v>347</v>
      </c>
      <c r="Z6072" s="42">
        <v>325000.39</v>
      </c>
      <c r="AA6072" s="42">
        <v>1</v>
      </c>
      <c r="AB6072" s="42">
        <v>141.51</v>
      </c>
      <c r="AC6072" s="42">
        <v>0</v>
      </c>
      <c r="AD6072" s="42">
        <v>459.90805</v>
      </c>
      <c r="AG6072" s="26" t="s">
        <v>15</v>
      </c>
      <c r="AH6072" s="43">
        <v>1.4801143549999999E-3</v>
      </c>
      <c r="AI6072" s="43">
        <v>1.507872625E-3</v>
      </c>
      <c r="AJ6072" s="43">
        <v>7.5986765091866793E-4</v>
      </c>
    </row>
    <row r="6073" spans="1:36" x14ac:dyDescent="0.2">
      <c r="A6073" s="26">
        <v>8694</v>
      </c>
      <c r="B6073" s="26">
        <v>14342</v>
      </c>
      <c r="C6073" s="26" t="s">
        <v>895</v>
      </c>
      <c r="D6073" s="26">
        <v>520025990</v>
      </c>
      <c r="E6073" s="26" t="s">
        <v>203</v>
      </c>
      <c r="F6073" s="26" t="s">
        <v>1920</v>
      </c>
      <c r="G6073" s="26" t="s">
        <v>1921</v>
      </c>
      <c r="H6073" s="26" t="s">
        <v>69</v>
      </c>
      <c r="I6073" s="26" t="s">
        <v>112</v>
      </c>
      <c r="J6073" s="26" t="s">
        <v>51</v>
      </c>
      <c r="K6073" s="26" t="s">
        <v>51</v>
      </c>
      <c r="L6073" s="26" t="s">
        <v>433</v>
      </c>
      <c r="M6073" s="26" t="s">
        <v>165</v>
      </c>
      <c r="N6073" s="26" t="s">
        <v>84</v>
      </c>
      <c r="O6073" s="26" t="s">
        <v>57</v>
      </c>
      <c r="P6073" s="26" t="s">
        <v>750</v>
      </c>
      <c r="Q6073" s="26" t="s">
        <v>64</v>
      </c>
      <c r="R6073" s="26" t="s">
        <v>54</v>
      </c>
      <c r="S6073" s="26" t="s">
        <v>531</v>
      </c>
      <c r="T6073" s="54">
        <v>2.4159999999999999</v>
      </c>
      <c r="U6073" s="36" t="s">
        <v>1616</v>
      </c>
      <c r="V6073" s="43">
        <v>2.5499999999999998E-2</v>
      </c>
      <c r="W6073" s="43">
        <v>5.3900000000000003E-2</v>
      </c>
      <c r="X6073" s="26" t="s">
        <v>347</v>
      </c>
      <c r="Z6073" s="42">
        <v>165338.6</v>
      </c>
      <c r="AA6073" s="42">
        <v>1</v>
      </c>
      <c r="AB6073" s="42">
        <v>93.63</v>
      </c>
      <c r="AC6073" s="42">
        <v>0</v>
      </c>
      <c r="AD6073" s="42">
        <v>154.80653000000001</v>
      </c>
      <c r="AG6073" s="26" t="s">
        <v>15</v>
      </c>
      <c r="AH6073" s="43">
        <v>2.5301117000000001E-4</v>
      </c>
      <c r="AI6073" s="43">
        <v>5.0755477900000004E-4</v>
      </c>
      <c r="AJ6073" s="43">
        <v>2.5577389719090652E-4</v>
      </c>
    </row>
    <row r="6074" spans="1:36" x14ac:dyDescent="0.2">
      <c r="A6074" s="26">
        <v>8694</v>
      </c>
      <c r="B6074" s="26">
        <v>14342</v>
      </c>
      <c r="C6074" s="26" t="s">
        <v>747</v>
      </c>
      <c r="D6074" s="26">
        <v>520041146</v>
      </c>
      <c r="E6074" s="26" t="s">
        <v>203</v>
      </c>
      <c r="F6074" s="26" t="s">
        <v>748</v>
      </c>
      <c r="G6074" s="26" t="s">
        <v>749</v>
      </c>
      <c r="H6074" s="26" t="s">
        <v>69</v>
      </c>
      <c r="I6074" s="26" t="s">
        <v>112</v>
      </c>
      <c r="J6074" s="26" t="s">
        <v>51</v>
      </c>
      <c r="K6074" s="26" t="s">
        <v>51</v>
      </c>
      <c r="L6074" s="26" t="s">
        <v>433</v>
      </c>
      <c r="M6074" s="26" t="s">
        <v>165</v>
      </c>
      <c r="N6074" s="26" t="s">
        <v>353</v>
      </c>
      <c r="O6074" s="26" t="s">
        <v>57</v>
      </c>
      <c r="P6074" s="26" t="s">
        <v>750</v>
      </c>
      <c r="Q6074" s="26" t="s">
        <v>64</v>
      </c>
      <c r="R6074" s="26" t="s">
        <v>54</v>
      </c>
      <c r="S6074" s="26" t="s">
        <v>531</v>
      </c>
      <c r="T6074" s="54">
        <v>1.4850000000000001</v>
      </c>
      <c r="U6074" s="36">
        <v>46031</v>
      </c>
      <c r="V6074" s="43">
        <v>3.4500000000000003E-2</v>
      </c>
      <c r="W6074" s="43">
        <v>5.1900000000000002E-2</v>
      </c>
      <c r="X6074" s="26" t="s">
        <v>347</v>
      </c>
      <c r="Z6074" s="42">
        <v>1055117.6499999999</v>
      </c>
      <c r="AA6074" s="42">
        <v>1</v>
      </c>
      <c r="AB6074" s="42">
        <v>98.71</v>
      </c>
      <c r="AC6074" s="42">
        <v>0</v>
      </c>
      <c r="AD6074" s="42">
        <v>1041.5066300000001</v>
      </c>
      <c r="AG6074" s="26" t="s">
        <v>15</v>
      </c>
      <c r="AH6074" s="43">
        <v>1.6416329780000001E-3</v>
      </c>
      <c r="AI6074" s="43">
        <v>3.4147246089999998E-3</v>
      </c>
      <c r="AJ6074" s="43">
        <v>1.7207943986940833E-3</v>
      </c>
    </row>
    <row r="6075" spans="1:36" x14ac:dyDescent="0.2">
      <c r="A6075" s="26">
        <v>8694</v>
      </c>
      <c r="B6075" s="26">
        <v>14342</v>
      </c>
      <c r="C6075" s="26" t="s">
        <v>747</v>
      </c>
      <c r="D6075" s="26">
        <v>520041146</v>
      </c>
      <c r="E6075" s="26" t="s">
        <v>203</v>
      </c>
      <c r="F6075" s="26" t="s">
        <v>1926</v>
      </c>
      <c r="G6075" s="26" t="s">
        <v>1927</v>
      </c>
      <c r="H6075" s="26" t="s">
        <v>69</v>
      </c>
      <c r="I6075" s="26" t="s">
        <v>112</v>
      </c>
      <c r="J6075" s="26" t="s">
        <v>51</v>
      </c>
      <c r="K6075" s="26" t="s">
        <v>51</v>
      </c>
      <c r="L6075" s="26" t="s">
        <v>433</v>
      </c>
      <c r="M6075" s="26" t="s">
        <v>165</v>
      </c>
      <c r="N6075" s="26" t="s">
        <v>353</v>
      </c>
      <c r="O6075" s="26" t="s">
        <v>57</v>
      </c>
      <c r="P6075" s="26" t="s">
        <v>750</v>
      </c>
      <c r="Q6075" s="26" t="s">
        <v>64</v>
      </c>
      <c r="R6075" s="26" t="s">
        <v>54</v>
      </c>
      <c r="S6075" s="26" t="s">
        <v>531</v>
      </c>
      <c r="T6075" s="54">
        <v>3.51</v>
      </c>
      <c r="U6075" s="36">
        <v>47158</v>
      </c>
      <c r="V6075" s="43">
        <v>1.4999999999999999E-2</v>
      </c>
      <c r="W6075" s="43">
        <v>5.5599999999999997E-2</v>
      </c>
      <c r="X6075" s="26" t="s">
        <v>347</v>
      </c>
      <c r="Z6075" s="42">
        <v>3168000</v>
      </c>
      <c r="AA6075" s="42">
        <v>1</v>
      </c>
      <c r="AB6075" s="42">
        <v>87.5</v>
      </c>
      <c r="AC6075" s="42">
        <v>0</v>
      </c>
      <c r="AD6075" s="42">
        <v>2772</v>
      </c>
      <c r="AG6075" s="26" t="s">
        <v>15</v>
      </c>
      <c r="AH6075" s="43">
        <v>2.6916207999999999E-3</v>
      </c>
      <c r="AI6075" s="43">
        <v>9.0883882499999992E-3</v>
      </c>
      <c r="AJ6075" s="43">
        <v>4.5799440308699696E-3</v>
      </c>
    </row>
    <row r="6076" spans="1:36" x14ac:dyDescent="0.2">
      <c r="A6076" s="26">
        <v>8694</v>
      </c>
      <c r="B6076" s="26">
        <v>14342</v>
      </c>
      <c r="C6076" s="26" t="s">
        <v>747</v>
      </c>
      <c r="D6076" s="26">
        <v>520041146</v>
      </c>
      <c r="E6076" s="26" t="s">
        <v>203</v>
      </c>
      <c r="F6076" s="26" t="s">
        <v>1926</v>
      </c>
      <c r="G6076" s="26" t="s">
        <v>1927</v>
      </c>
      <c r="H6076" s="26" t="s">
        <v>69</v>
      </c>
      <c r="I6076" s="26" t="s">
        <v>112</v>
      </c>
      <c r="J6076" s="26" t="s">
        <v>51</v>
      </c>
      <c r="K6076" s="26" t="s">
        <v>51</v>
      </c>
      <c r="L6076" s="26" t="s">
        <v>52</v>
      </c>
      <c r="M6076" s="26" t="s">
        <v>165</v>
      </c>
      <c r="N6076" s="26" t="s">
        <v>353</v>
      </c>
      <c r="O6076" s="26" t="s">
        <v>57</v>
      </c>
      <c r="P6076" s="26" t="s">
        <v>154</v>
      </c>
      <c r="Q6076" s="26" t="s">
        <v>154</v>
      </c>
      <c r="R6076" s="26" t="s">
        <v>54</v>
      </c>
      <c r="S6076" s="26" t="s">
        <v>531</v>
      </c>
      <c r="T6076" s="54">
        <v>3.51</v>
      </c>
      <c r="U6076" s="36">
        <v>47158</v>
      </c>
      <c r="V6076" s="43">
        <v>1.4999999999999999E-2</v>
      </c>
      <c r="W6076" s="43">
        <v>5.5599999999999997E-2</v>
      </c>
      <c r="X6076" s="26" t="s">
        <v>347</v>
      </c>
      <c r="Z6076" s="42">
        <v>800000</v>
      </c>
      <c r="AA6076" s="42">
        <v>1</v>
      </c>
      <c r="AB6076" s="42">
        <v>86.6066</v>
      </c>
      <c r="AC6076" s="42">
        <v>0</v>
      </c>
      <c r="AD6076" s="42">
        <v>692.8528</v>
      </c>
      <c r="AG6076" s="26" t="s">
        <v>15</v>
      </c>
      <c r="AH6076" s="43">
        <v>6.7496590679999996E-3</v>
      </c>
      <c r="AI6076" s="43">
        <v>2.2716144459999999E-3</v>
      </c>
      <c r="AJ6076" s="43">
        <v>1.1447428014543814E-3</v>
      </c>
    </row>
    <row r="6077" spans="1:36" x14ac:dyDescent="0.2">
      <c r="A6077" s="26">
        <v>8694</v>
      </c>
      <c r="B6077" s="26">
        <v>14342</v>
      </c>
      <c r="C6077" s="26" t="s">
        <v>898</v>
      </c>
      <c r="D6077" s="26">
        <v>520029935</v>
      </c>
      <c r="E6077" s="26" t="s">
        <v>203</v>
      </c>
      <c r="F6077" s="26" t="s">
        <v>901</v>
      </c>
      <c r="G6077" s="26" t="s">
        <v>902</v>
      </c>
      <c r="H6077" s="26" t="s">
        <v>69</v>
      </c>
      <c r="I6077" s="26" t="s">
        <v>113</v>
      </c>
      <c r="J6077" s="26" t="s">
        <v>51</v>
      </c>
      <c r="K6077" s="26" t="s">
        <v>51</v>
      </c>
      <c r="L6077" s="26" t="s">
        <v>433</v>
      </c>
      <c r="M6077" s="26" t="s">
        <v>165</v>
      </c>
      <c r="N6077" s="26" t="s">
        <v>129</v>
      </c>
      <c r="O6077" s="26" t="s">
        <v>57</v>
      </c>
      <c r="P6077" s="26" t="s">
        <v>733</v>
      </c>
      <c r="Q6077" s="26" t="s">
        <v>59</v>
      </c>
      <c r="R6077" s="26" t="s">
        <v>54</v>
      </c>
      <c r="S6077" s="26" t="s">
        <v>531</v>
      </c>
      <c r="T6077" s="54">
        <v>0.82499999999999996</v>
      </c>
      <c r="U6077" s="36" t="s">
        <v>903</v>
      </c>
      <c r="V6077" s="43">
        <v>1.46E-2</v>
      </c>
      <c r="W6077" s="43">
        <v>2.6599999999999999E-2</v>
      </c>
      <c r="X6077" s="26" t="s">
        <v>347</v>
      </c>
      <c r="Z6077" s="42">
        <v>240000</v>
      </c>
      <c r="AA6077" s="42">
        <v>1</v>
      </c>
      <c r="AB6077" s="42">
        <v>113.73</v>
      </c>
      <c r="AC6077" s="42">
        <v>0</v>
      </c>
      <c r="AD6077" s="42">
        <v>272.952</v>
      </c>
      <c r="AG6077" s="26" t="s">
        <v>15</v>
      </c>
      <c r="AH6077" s="43">
        <v>4.6446771999999998E-4</v>
      </c>
      <c r="AI6077" s="43">
        <v>8.9491116499999996E-4</v>
      </c>
      <c r="AJ6077" s="43">
        <v>4.5097578755917027E-4</v>
      </c>
    </row>
    <row r="6078" spans="1:36" x14ac:dyDescent="0.2">
      <c r="A6078" s="26">
        <v>8694</v>
      </c>
      <c r="B6078" s="26">
        <v>14342</v>
      </c>
      <c r="C6078" s="26" t="s">
        <v>898</v>
      </c>
      <c r="D6078" s="26">
        <v>520029935</v>
      </c>
      <c r="E6078" s="26" t="s">
        <v>203</v>
      </c>
      <c r="F6078" s="26" t="s">
        <v>1941</v>
      </c>
      <c r="G6078" s="26" t="s">
        <v>1942</v>
      </c>
      <c r="H6078" s="26" t="s">
        <v>69</v>
      </c>
      <c r="I6078" s="26" t="s">
        <v>113</v>
      </c>
      <c r="J6078" s="26" t="s">
        <v>51</v>
      </c>
      <c r="K6078" s="26" t="s">
        <v>51</v>
      </c>
      <c r="L6078" s="26" t="s">
        <v>433</v>
      </c>
      <c r="M6078" s="26" t="s">
        <v>165</v>
      </c>
      <c r="N6078" s="26" t="s">
        <v>129</v>
      </c>
      <c r="O6078" s="26" t="s">
        <v>57</v>
      </c>
      <c r="P6078" s="26" t="s">
        <v>530</v>
      </c>
      <c r="Q6078" s="26" t="s">
        <v>59</v>
      </c>
      <c r="R6078" s="26" t="s">
        <v>54</v>
      </c>
      <c r="S6078" s="26" t="s">
        <v>531</v>
      </c>
      <c r="T6078" s="54">
        <v>3.7370000000000001</v>
      </c>
      <c r="U6078" s="36" t="s">
        <v>1943</v>
      </c>
      <c r="V6078" s="43">
        <v>2E-3</v>
      </c>
      <c r="W6078" s="43">
        <v>2.3800000000000002E-2</v>
      </c>
      <c r="X6078" s="26" t="s">
        <v>347</v>
      </c>
      <c r="Z6078" s="42">
        <v>1043529.41</v>
      </c>
      <c r="AA6078" s="42">
        <v>1</v>
      </c>
      <c r="AB6078" s="42">
        <v>103.66</v>
      </c>
      <c r="AC6078" s="42">
        <v>0</v>
      </c>
      <c r="AD6078" s="42">
        <v>1081.7225900000001</v>
      </c>
      <c r="AG6078" s="26" t="s">
        <v>15</v>
      </c>
      <c r="AH6078" s="43">
        <v>2.8700136999999998E-4</v>
      </c>
      <c r="AI6078" s="43">
        <v>3.5465782379999998E-3</v>
      </c>
      <c r="AJ6078" s="43">
        <v>1.7872398698151892E-3</v>
      </c>
    </row>
    <row r="6079" spans="1:36" x14ac:dyDescent="0.2">
      <c r="A6079" s="26">
        <v>8694</v>
      </c>
      <c r="B6079" s="26">
        <v>14342</v>
      </c>
      <c r="C6079" s="26" t="s">
        <v>1946</v>
      </c>
      <c r="D6079" s="26">
        <v>520030859</v>
      </c>
      <c r="E6079" s="26" t="s">
        <v>203</v>
      </c>
      <c r="F6079" s="26" t="s">
        <v>1947</v>
      </c>
      <c r="G6079" s="26" t="s">
        <v>1948</v>
      </c>
      <c r="H6079" s="26" t="s">
        <v>69</v>
      </c>
      <c r="I6079" s="26" t="s">
        <v>112</v>
      </c>
      <c r="J6079" s="26" t="s">
        <v>51</v>
      </c>
      <c r="K6079" s="26" t="s">
        <v>51</v>
      </c>
      <c r="L6079" s="26" t="s">
        <v>433</v>
      </c>
      <c r="M6079" s="26" t="s">
        <v>165</v>
      </c>
      <c r="N6079" s="26" t="s">
        <v>373</v>
      </c>
      <c r="O6079" s="26" t="s">
        <v>57</v>
      </c>
      <c r="P6079" s="26" t="s">
        <v>728</v>
      </c>
      <c r="Q6079" s="26" t="s">
        <v>59</v>
      </c>
      <c r="R6079" s="26" t="s">
        <v>54</v>
      </c>
      <c r="S6079" s="26" t="s">
        <v>531</v>
      </c>
      <c r="T6079" s="54">
        <v>2.6480000000000001</v>
      </c>
      <c r="U6079" s="36" t="s">
        <v>1949</v>
      </c>
      <c r="V6079" s="43">
        <v>1.6400000000000001E-2</v>
      </c>
      <c r="W6079" s="43">
        <v>4.9799999999999997E-2</v>
      </c>
      <c r="X6079" s="26" t="s">
        <v>347</v>
      </c>
      <c r="Z6079" s="42">
        <v>759000</v>
      </c>
      <c r="AA6079" s="42">
        <v>1</v>
      </c>
      <c r="AB6079" s="42">
        <v>92.12</v>
      </c>
      <c r="AC6079" s="42">
        <v>0</v>
      </c>
      <c r="AD6079" s="42">
        <v>699.19079999999997</v>
      </c>
      <c r="AG6079" s="26" t="s">
        <v>15</v>
      </c>
      <c r="AH6079" s="43">
        <v>2.424587037E-3</v>
      </c>
      <c r="AI6079" s="43">
        <v>2.292394462E-3</v>
      </c>
      <c r="AJ6079" s="43">
        <v>1.1552145493864353E-3</v>
      </c>
    </row>
    <row r="6080" spans="1:36" x14ac:dyDescent="0.2">
      <c r="A6080" s="26">
        <v>8694</v>
      </c>
      <c r="B6080" s="26">
        <v>14342</v>
      </c>
      <c r="C6080" s="26" t="s">
        <v>709</v>
      </c>
      <c r="D6080" s="26">
        <v>520001736</v>
      </c>
      <c r="E6080" s="26" t="s">
        <v>203</v>
      </c>
      <c r="F6080" s="26" t="s">
        <v>904</v>
      </c>
      <c r="G6080" s="26" t="s">
        <v>905</v>
      </c>
      <c r="H6080" s="26" t="s">
        <v>69</v>
      </c>
      <c r="I6080" s="26" t="s">
        <v>113</v>
      </c>
      <c r="J6080" s="26" t="s">
        <v>51</v>
      </c>
      <c r="K6080" s="26" t="s">
        <v>51</v>
      </c>
      <c r="L6080" s="26" t="s">
        <v>433</v>
      </c>
      <c r="M6080" s="26" t="s">
        <v>165</v>
      </c>
      <c r="N6080" s="26" t="s">
        <v>357</v>
      </c>
      <c r="O6080" s="26" t="s">
        <v>57</v>
      </c>
      <c r="P6080" s="26" t="s">
        <v>728</v>
      </c>
      <c r="Q6080" s="26" t="s">
        <v>59</v>
      </c>
      <c r="R6080" s="26" t="s">
        <v>54</v>
      </c>
      <c r="S6080" s="26" t="s">
        <v>531</v>
      </c>
      <c r="T6080" s="54">
        <v>0.73199999999999998</v>
      </c>
      <c r="U6080" s="36" t="s">
        <v>906</v>
      </c>
      <c r="V6080" s="43">
        <v>4.7500000000000001E-2</v>
      </c>
      <c r="W6080" s="43">
        <v>2.5000000000000001E-2</v>
      </c>
      <c r="X6080" s="26" t="s">
        <v>347</v>
      </c>
      <c r="Z6080" s="42">
        <v>981500</v>
      </c>
      <c r="AA6080" s="42">
        <v>1</v>
      </c>
      <c r="AB6080" s="42">
        <v>143.82</v>
      </c>
      <c r="AC6080" s="42">
        <v>0</v>
      </c>
      <c r="AD6080" s="42">
        <v>1411.5933</v>
      </c>
      <c r="AG6080" s="26" t="s">
        <v>15</v>
      </c>
      <c r="AH6080" s="43">
        <v>1.0271397839999999E-3</v>
      </c>
      <c r="AI6080" s="43">
        <v>4.6281053250000004E-3</v>
      </c>
      <c r="AJ6080" s="43">
        <v>2.332257686995326E-3</v>
      </c>
    </row>
    <row r="6081" spans="1:36" x14ac:dyDescent="0.2">
      <c r="A6081" s="26">
        <v>8694</v>
      </c>
      <c r="B6081" s="26">
        <v>14342</v>
      </c>
      <c r="C6081" s="26" t="s">
        <v>709</v>
      </c>
      <c r="D6081" s="26">
        <v>520001736</v>
      </c>
      <c r="E6081" s="26" t="s">
        <v>203</v>
      </c>
      <c r="F6081" s="26" t="s">
        <v>1950</v>
      </c>
      <c r="G6081" s="26" t="s">
        <v>1951</v>
      </c>
      <c r="H6081" s="26" t="s">
        <v>69</v>
      </c>
      <c r="I6081" s="26" t="s">
        <v>112</v>
      </c>
      <c r="J6081" s="26" t="s">
        <v>51</v>
      </c>
      <c r="K6081" s="26" t="s">
        <v>51</v>
      </c>
      <c r="L6081" s="26" t="s">
        <v>433</v>
      </c>
      <c r="M6081" s="26" t="s">
        <v>165</v>
      </c>
      <c r="N6081" s="26" t="s">
        <v>357</v>
      </c>
      <c r="O6081" s="26" t="s">
        <v>57</v>
      </c>
      <c r="P6081" s="26" t="s">
        <v>728</v>
      </c>
      <c r="Q6081" s="26" t="s">
        <v>59</v>
      </c>
      <c r="R6081" s="26" t="s">
        <v>54</v>
      </c>
      <c r="S6081" s="26" t="s">
        <v>531</v>
      </c>
      <c r="T6081" s="54">
        <v>5.0199999999999996</v>
      </c>
      <c r="U6081" s="36" t="s">
        <v>1475</v>
      </c>
      <c r="V6081" s="43">
        <v>2.5499999999999998E-2</v>
      </c>
      <c r="W6081" s="43">
        <v>5.1200000000000002E-2</v>
      </c>
      <c r="X6081" s="26" t="s">
        <v>347</v>
      </c>
      <c r="Z6081" s="42">
        <v>530000</v>
      </c>
      <c r="AA6081" s="42">
        <v>1</v>
      </c>
      <c r="AB6081" s="42">
        <v>88.21</v>
      </c>
      <c r="AC6081" s="42">
        <v>0</v>
      </c>
      <c r="AD6081" s="42">
        <v>467.51299999999998</v>
      </c>
      <c r="AG6081" s="26" t="s">
        <v>15</v>
      </c>
      <c r="AH6081" s="43">
        <v>3.0566662300000001E-4</v>
      </c>
      <c r="AI6081" s="43">
        <v>1.532806513E-3</v>
      </c>
      <c r="AJ6081" s="43">
        <v>7.7243267449643297E-4</v>
      </c>
    </row>
    <row r="6082" spans="1:36" x14ac:dyDescent="0.2">
      <c r="A6082" s="26">
        <v>8694</v>
      </c>
      <c r="B6082" s="26">
        <v>14342</v>
      </c>
      <c r="C6082" s="26" t="s">
        <v>709</v>
      </c>
      <c r="D6082" s="26">
        <v>520001736</v>
      </c>
      <c r="E6082" s="26" t="s">
        <v>203</v>
      </c>
      <c r="F6082" s="26" t="s">
        <v>1952</v>
      </c>
      <c r="G6082" s="26" t="s">
        <v>1953</v>
      </c>
      <c r="H6082" s="26" t="s">
        <v>69</v>
      </c>
      <c r="I6082" s="26" t="s">
        <v>113</v>
      </c>
      <c r="J6082" s="26" t="s">
        <v>51</v>
      </c>
      <c r="K6082" s="26" t="s">
        <v>51</v>
      </c>
      <c r="L6082" s="26" t="s">
        <v>433</v>
      </c>
      <c r="M6082" s="26" t="s">
        <v>165</v>
      </c>
      <c r="N6082" s="26" t="s">
        <v>357</v>
      </c>
      <c r="O6082" s="26" t="s">
        <v>57</v>
      </c>
      <c r="P6082" s="26" t="s">
        <v>728</v>
      </c>
      <c r="Q6082" s="26" t="s">
        <v>59</v>
      </c>
      <c r="R6082" s="26" t="s">
        <v>54</v>
      </c>
      <c r="S6082" s="26" t="s">
        <v>531</v>
      </c>
      <c r="T6082" s="54">
        <v>3.7490000000000001</v>
      </c>
      <c r="U6082" s="36" t="s">
        <v>1025</v>
      </c>
      <c r="V6082" s="43">
        <v>5.0000000000000001E-3</v>
      </c>
      <c r="W6082" s="43">
        <v>2.86E-2</v>
      </c>
      <c r="X6082" s="26" t="s">
        <v>347</v>
      </c>
      <c r="Z6082" s="42">
        <v>13865</v>
      </c>
      <c r="AA6082" s="42">
        <v>1</v>
      </c>
      <c r="AB6082" s="42">
        <v>105.22</v>
      </c>
      <c r="AC6082" s="42">
        <v>0</v>
      </c>
      <c r="AD6082" s="42">
        <v>14.588749999999999</v>
      </c>
      <c r="AG6082" s="26" t="s">
        <v>15</v>
      </c>
      <c r="AH6082" s="43">
        <v>8.6149179108518206E-6</v>
      </c>
      <c r="AI6082" s="43">
        <v>4.7831249669094301E-5</v>
      </c>
      <c r="AJ6082" s="43">
        <v>2.4103772900560704E-5</v>
      </c>
    </row>
    <row r="6083" spans="1:36" x14ac:dyDescent="0.2">
      <c r="A6083" s="26">
        <v>8694</v>
      </c>
      <c r="B6083" s="26">
        <v>14342</v>
      </c>
      <c r="C6083" s="26" t="s">
        <v>709</v>
      </c>
      <c r="D6083" s="26">
        <v>520001736</v>
      </c>
      <c r="E6083" s="26" t="s">
        <v>203</v>
      </c>
      <c r="F6083" s="26" t="s">
        <v>1954</v>
      </c>
      <c r="G6083" s="26" t="s">
        <v>1955</v>
      </c>
      <c r="H6083" s="26" t="s">
        <v>69</v>
      </c>
      <c r="I6083" s="26" t="s">
        <v>113</v>
      </c>
      <c r="J6083" s="26" t="s">
        <v>51</v>
      </c>
      <c r="K6083" s="26" t="s">
        <v>51</v>
      </c>
      <c r="L6083" s="26" t="s">
        <v>433</v>
      </c>
      <c r="M6083" s="26" t="s">
        <v>165</v>
      </c>
      <c r="N6083" s="26" t="s">
        <v>357</v>
      </c>
      <c r="O6083" s="26" t="s">
        <v>57</v>
      </c>
      <c r="P6083" s="26" t="s">
        <v>728</v>
      </c>
      <c r="Q6083" s="26" t="s">
        <v>59</v>
      </c>
      <c r="R6083" s="26" t="s">
        <v>54</v>
      </c>
      <c r="S6083" s="26" t="s">
        <v>531</v>
      </c>
      <c r="T6083" s="54">
        <v>4.9260000000000002</v>
      </c>
      <c r="U6083" s="36">
        <v>49316</v>
      </c>
      <c r="V6083" s="43">
        <v>5.8999999999999999E-3</v>
      </c>
      <c r="W6083" s="43">
        <v>2.98E-2</v>
      </c>
      <c r="X6083" s="26" t="s">
        <v>347</v>
      </c>
      <c r="Z6083" s="42">
        <v>98589</v>
      </c>
      <c r="AA6083" s="42">
        <v>1</v>
      </c>
      <c r="AB6083" s="42">
        <v>99.54</v>
      </c>
      <c r="AC6083" s="42">
        <v>0</v>
      </c>
      <c r="AD6083" s="42">
        <v>98.135490000000004</v>
      </c>
      <c r="AG6083" s="26" t="s">
        <v>15</v>
      </c>
      <c r="AH6083" s="43">
        <v>7.0394517468856194E-5</v>
      </c>
      <c r="AI6083" s="43">
        <v>3.21750878E-4</v>
      </c>
      <c r="AJ6083" s="43">
        <v>1.6214107202092341E-4</v>
      </c>
    </row>
    <row r="6084" spans="1:36" x14ac:dyDescent="0.2">
      <c r="A6084" s="26">
        <v>8694</v>
      </c>
      <c r="B6084" s="26">
        <v>14342</v>
      </c>
      <c r="C6084" s="26" t="s">
        <v>1332</v>
      </c>
      <c r="D6084" s="26">
        <v>520033309</v>
      </c>
      <c r="E6084" s="26" t="s">
        <v>203</v>
      </c>
      <c r="F6084" s="26" t="s">
        <v>1966</v>
      </c>
      <c r="G6084" s="26" t="s">
        <v>1967</v>
      </c>
      <c r="H6084" s="26" t="s">
        <v>69</v>
      </c>
      <c r="I6084" s="26" t="s">
        <v>112</v>
      </c>
      <c r="J6084" s="26" t="s">
        <v>51</v>
      </c>
      <c r="K6084" s="26" t="s">
        <v>51</v>
      </c>
      <c r="L6084" s="26" t="s">
        <v>433</v>
      </c>
      <c r="M6084" s="26" t="s">
        <v>165</v>
      </c>
      <c r="N6084" s="26" t="s">
        <v>84</v>
      </c>
      <c r="O6084" s="26" t="s">
        <v>57</v>
      </c>
      <c r="P6084" s="26" t="s">
        <v>154</v>
      </c>
      <c r="Q6084" s="26" t="s">
        <v>154</v>
      </c>
      <c r="R6084" s="26" t="s">
        <v>54</v>
      </c>
      <c r="S6084" s="26" t="s">
        <v>531</v>
      </c>
      <c r="T6084" s="54">
        <v>1.5620000000000001</v>
      </c>
      <c r="U6084" s="36">
        <v>46394</v>
      </c>
      <c r="V6084" s="43">
        <v>2.9000000000000001E-2</v>
      </c>
      <c r="W6084" s="43">
        <v>7.1300000000000002E-2</v>
      </c>
      <c r="X6084" s="26" t="s">
        <v>347</v>
      </c>
      <c r="Z6084" s="42">
        <v>50593</v>
      </c>
      <c r="AA6084" s="42">
        <v>1</v>
      </c>
      <c r="AB6084" s="42">
        <v>93.9</v>
      </c>
      <c r="AC6084" s="42">
        <v>0.73360000000000003</v>
      </c>
      <c r="AD6084" s="42">
        <v>48.240430000000003</v>
      </c>
      <c r="AG6084" s="26" t="s">
        <v>15</v>
      </c>
      <c r="AH6084" s="43">
        <v>2.6473081400000002E-4</v>
      </c>
      <c r="AI6084" s="43">
        <v>1.5816297099999999E-4</v>
      </c>
      <c r="AJ6084" s="43">
        <v>7.9703632548737597E-5</v>
      </c>
    </row>
    <row r="6085" spans="1:36" x14ac:dyDescent="0.2">
      <c r="A6085" s="26">
        <v>8694</v>
      </c>
      <c r="B6085" s="26">
        <v>14342</v>
      </c>
      <c r="C6085" s="26" t="s">
        <v>1332</v>
      </c>
      <c r="D6085" s="26">
        <v>520033309</v>
      </c>
      <c r="E6085" s="26" t="s">
        <v>203</v>
      </c>
      <c r="F6085" s="26" t="s">
        <v>1968</v>
      </c>
      <c r="G6085" s="26" t="s">
        <v>1969</v>
      </c>
      <c r="H6085" s="26" t="s">
        <v>69</v>
      </c>
      <c r="I6085" s="26" t="s">
        <v>113</v>
      </c>
      <c r="J6085" s="26" t="s">
        <v>51</v>
      </c>
      <c r="K6085" s="26" t="s">
        <v>51</v>
      </c>
      <c r="L6085" s="26" t="s">
        <v>433</v>
      </c>
      <c r="M6085" s="26" t="s">
        <v>165</v>
      </c>
      <c r="N6085" s="26" t="s">
        <v>84</v>
      </c>
      <c r="O6085" s="26" t="s">
        <v>57</v>
      </c>
      <c r="P6085" s="26" t="s">
        <v>154</v>
      </c>
      <c r="Q6085" s="26" t="s">
        <v>154</v>
      </c>
      <c r="R6085" s="26" t="s">
        <v>54</v>
      </c>
      <c r="S6085" s="26" t="s">
        <v>531</v>
      </c>
      <c r="T6085" s="54">
        <v>1.5860000000000001</v>
      </c>
      <c r="U6085" s="36" t="s">
        <v>827</v>
      </c>
      <c r="V6085" s="43">
        <v>3.5000000000000003E-2</v>
      </c>
      <c r="W6085" s="43">
        <v>3.8699999999999998E-2</v>
      </c>
      <c r="X6085" s="26" t="s">
        <v>347</v>
      </c>
      <c r="Z6085" s="42">
        <v>320538.67</v>
      </c>
      <c r="AA6085" s="42">
        <v>1</v>
      </c>
      <c r="AB6085" s="42">
        <v>108.56</v>
      </c>
      <c r="AC6085" s="42">
        <v>0</v>
      </c>
      <c r="AD6085" s="42">
        <v>347.97678000000002</v>
      </c>
      <c r="AG6085" s="26" t="s">
        <v>15</v>
      </c>
      <c r="AH6085" s="43">
        <v>2.110795631E-3</v>
      </c>
      <c r="AI6085" s="43">
        <v>1.14089036E-3</v>
      </c>
      <c r="AJ6085" s="43">
        <v>5.7493296408454289E-4</v>
      </c>
    </row>
    <row r="6086" spans="1:36" x14ac:dyDescent="0.2">
      <c r="A6086" s="26">
        <v>8694</v>
      </c>
      <c r="B6086" s="26">
        <v>14342</v>
      </c>
      <c r="C6086" s="26" t="s">
        <v>2010</v>
      </c>
      <c r="D6086" s="26" t="s">
        <v>2335</v>
      </c>
      <c r="E6086" s="26" t="s">
        <v>204</v>
      </c>
      <c r="F6086" s="26" t="s">
        <v>2336</v>
      </c>
      <c r="G6086" s="26" t="s">
        <v>2337</v>
      </c>
      <c r="H6086" s="26" t="s">
        <v>69</v>
      </c>
      <c r="I6086" s="26" t="s">
        <v>114</v>
      </c>
      <c r="J6086" s="26" t="s">
        <v>56</v>
      </c>
      <c r="K6086" s="26" t="s">
        <v>51</v>
      </c>
      <c r="L6086" s="26" t="s">
        <v>433</v>
      </c>
      <c r="M6086" s="26" t="s">
        <v>218</v>
      </c>
      <c r="N6086" s="26" t="s">
        <v>466</v>
      </c>
      <c r="O6086" s="26" t="s">
        <v>57</v>
      </c>
      <c r="P6086" s="26" t="s">
        <v>929</v>
      </c>
      <c r="Q6086" s="26" t="s">
        <v>75</v>
      </c>
      <c r="R6086" s="26" t="s">
        <v>54</v>
      </c>
      <c r="S6086" s="26" t="s">
        <v>538</v>
      </c>
      <c r="T6086" s="54">
        <v>2.1819999999999999</v>
      </c>
      <c r="U6086" s="36" t="s">
        <v>601</v>
      </c>
      <c r="V6086" s="43">
        <v>1.8749999999999999E-2</v>
      </c>
      <c r="W6086" s="43">
        <v>3.288E-2</v>
      </c>
      <c r="X6086" s="26" t="s">
        <v>347</v>
      </c>
      <c r="Z6086" s="42">
        <v>100000</v>
      </c>
      <c r="AA6086" s="42">
        <v>3.7964000000000002</v>
      </c>
      <c r="AB6086" s="42">
        <v>98.421099999999996</v>
      </c>
      <c r="AC6086" s="42">
        <v>0</v>
      </c>
      <c r="AD6086" s="42">
        <v>373.64586000000003</v>
      </c>
      <c r="AG6086" s="26" t="s">
        <v>15</v>
      </c>
      <c r="AH6086" s="43">
        <v>1.4285714200000001E-4</v>
      </c>
      <c r="AI6086" s="43">
        <v>1.225050015E-3</v>
      </c>
      <c r="AJ6086" s="43">
        <v>6.1734384060832493E-4</v>
      </c>
    </row>
    <row r="6087" spans="1:36" x14ac:dyDescent="0.2">
      <c r="A6087" s="26">
        <v>8694</v>
      </c>
      <c r="B6087" s="26">
        <v>14342</v>
      </c>
      <c r="C6087" s="26" t="s">
        <v>1970</v>
      </c>
      <c r="D6087" s="26" t="s">
        <v>1971</v>
      </c>
      <c r="E6087" s="26" t="s">
        <v>204</v>
      </c>
      <c r="F6087" s="26" t="s">
        <v>1972</v>
      </c>
      <c r="G6087" s="26" t="s">
        <v>1973</v>
      </c>
      <c r="H6087" s="26" t="s">
        <v>69</v>
      </c>
      <c r="I6087" s="26" t="s">
        <v>112</v>
      </c>
      <c r="J6087" s="26" t="s">
        <v>56</v>
      </c>
      <c r="K6087" s="26" t="s">
        <v>51</v>
      </c>
      <c r="L6087" s="26" t="s">
        <v>433</v>
      </c>
      <c r="M6087" s="26" t="s">
        <v>79</v>
      </c>
      <c r="N6087" s="26" t="s">
        <v>457</v>
      </c>
      <c r="O6087" s="26" t="s">
        <v>57</v>
      </c>
      <c r="P6087" s="26" t="s">
        <v>910</v>
      </c>
      <c r="Q6087" s="26" t="s">
        <v>75</v>
      </c>
      <c r="R6087" s="26" t="s">
        <v>54</v>
      </c>
      <c r="S6087" s="26" t="s">
        <v>532</v>
      </c>
      <c r="T6087" s="54">
        <v>9.1180000000000003</v>
      </c>
      <c r="U6087" s="36" t="s">
        <v>1974</v>
      </c>
      <c r="V6087" s="43">
        <v>6.3750000000000001E-2</v>
      </c>
      <c r="W6087" s="43">
        <v>6.5710000000000005E-2</v>
      </c>
      <c r="X6087" s="26" t="s">
        <v>347</v>
      </c>
      <c r="Z6087" s="42">
        <v>200000</v>
      </c>
      <c r="AA6087" s="42">
        <v>3.6469999999999998</v>
      </c>
      <c r="AB6087" s="42">
        <v>98.833699999999993</v>
      </c>
      <c r="AC6087" s="42">
        <v>0</v>
      </c>
      <c r="AD6087" s="42">
        <v>720.89301</v>
      </c>
      <c r="AG6087" s="26" t="s">
        <v>15</v>
      </c>
      <c r="AH6087" s="43">
        <v>2.8855864900000002E-4</v>
      </c>
      <c r="AI6087" s="43">
        <v>2.3635481820000002E-3</v>
      </c>
      <c r="AJ6087" s="43">
        <v>1.1910712979961709E-3</v>
      </c>
    </row>
    <row r="6088" spans="1:36" x14ac:dyDescent="0.2">
      <c r="A6088" s="26">
        <v>8694</v>
      </c>
      <c r="B6088" s="26">
        <v>14342</v>
      </c>
      <c r="C6088" s="26" t="s">
        <v>1981</v>
      </c>
      <c r="D6088" s="26" t="s">
        <v>1982</v>
      </c>
      <c r="E6088" s="26" t="s">
        <v>204</v>
      </c>
      <c r="F6088" s="26" t="s">
        <v>1983</v>
      </c>
      <c r="G6088" s="26" t="s">
        <v>1984</v>
      </c>
      <c r="H6088" s="26" t="s">
        <v>69</v>
      </c>
      <c r="I6088" s="26" t="s">
        <v>114</v>
      </c>
      <c r="J6088" s="26" t="s">
        <v>56</v>
      </c>
      <c r="K6088" s="26" t="s">
        <v>97</v>
      </c>
      <c r="L6088" s="26" t="s">
        <v>433</v>
      </c>
      <c r="M6088" s="26" t="s">
        <v>79</v>
      </c>
      <c r="N6088" s="26" t="s">
        <v>475</v>
      </c>
      <c r="O6088" s="26" t="s">
        <v>57</v>
      </c>
      <c r="P6088" s="26" t="s">
        <v>1985</v>
      </c>
      <c r="Q6088" s="26" t="s">
        <v>71</v>
      </c>
      <c r="R6088" s="26" t="s">
        <v>54</v>
      </c>
      <c r="S6088" s="26" t="s">
        <v>538</v>
      </c>
      <c r="T6088" s="54">
        <v>0.7</v>
      </c>
      <c r="U6088" s="36">
        <v>45970</v>
      </c>
      <c r="V6088" s="43">
        <v>4.2500000000000003E-2</v>
      </c>
      <c r="W6088" s="43">
        <v>5.7910000000000003E-2</v>
      </c>
      <c r="X6088" s="26" t="s">
        <v>347</v>
      </c>
      <c r="Z6088" s="42">
        <v>113000</v>
      </c>
      <c r="AA6088" s="42">
        <v>3.7964000000000002</v>
      </c>
      <c r="AB6088" s="42">
        <v>100.2574</v>
      </c>
      <c r="AC6088" s="42">
        <v>0</v>
      </c>
      <c r="AD6088" s="42">
        <v>430.09742999999997</v>
      </c>
      <c r="AG6088" s="26" t="s">
        <v>15</v>
      </c>
      <c r="AH6088" s="43">
        <v>2.2599999999999999E-4</v>
      </c>
      <c r="AI6088" s="43">
        <v>1.4101343530000001E-3</v>
      </c>
      <c r="AJ6088" s="43">
        <v>7.1061405383153486E-4</v>
      </c>
    </row>
    <row r="6089" spans="1:36" x14ac:dyDescent="0.2">
      <c r="A6089" s="26">
        <v>8694</v>
      </c>
      <c r="B6089" s="26">
        <v>14342</v>
      </c>
      <c r="C6089" s="26" t="s">
        <v>1975</v>
      </c>
      <c r="D6089" s="26" t="s">
        <v>1986</v>
      </c>
      <c r="E6089" s="26" t="s">
        <v>204</v>
      </c>
      <c r="F6089" s="26" t="s">
        <v>1987</v>
      </c>
      <c r="G6089" s="26" t="s">
        <v>1988</v>
      </c>
      <c r="H6089" s="26" t="s">
        <v>69</v>
      </c>
      <c r="I6089" s="26" t="s">
        <v>114</v>
      </c>
      <c r="J6089" s="26" t="s">
        <v>56</v>
      </c>
      <c r="K6089" s="26" t="s">
        <v>85</v>
      </c>
      <c r="L6089" s="26" t="s">
        <v>433</v>
      </c>
      <c r="M6089" s="26" t="s">
        <v>225</v>
      </c>
      <c r="N6089" s="26" t="s">
        <v>475</v>
      </c>
      <c r="O6089" s="26" t="s">
        <v>57</v>
      </c>
      <c r="P6089" s="26" t="s">
        <v>1979</v>
      </c>
      <c r="Q6089" s="26" t="s">
        <v>75</v>
      </c>
      <c r="R6089" s="26" t="s">
        <v>54</v>
      </c>
      <c r="S6089" s="26" t="s">
        <v>532</v>
      </c>
      <c r="T6089" s="54">
        <v>3.7650000000000001</v>
      </c>
      <c r="U6089" s="36" t="s">
        <v>1989</v>
      </c>
      <c r="V6089" s="43">
        <v>5.3749999999999999E-2</v>
      </c>
      <c r="W6089" s="43">
        <v>6.1460000000000001E-2</v>
      </c>
      <c r="X6089" s="26" t="s">
        <v>347</v>
      </c>
      <c r="Z6089" s="42">
        <v>100000</v>
      </c>
      <c r="AA6089" s="42">
        <v>3.6469999999999998</v>
      </c>
      <c r="AB6089" s="42">
        <v>98.686899999999994</v>
      </c>
      <c r="AC6089" s="42">
        <v>0</v>
      </c>
      <c r="AD6089" s="42">
        <v>359.91111999999998</v>
      </c>
      <c r="AG6089" s="26" t="s">
        <v>15</v>
      </c>
      <c r="AH6089" s="43">
        <v>1.6666666599999999E-4</v>
      </c>
      <c r="AI6089" s="43">
        <v>1.1800187559999999E-3</v>
      </c>
      <c r="AJ6089" s="43">
        <v>5.9465107708792401E-4</v>
      </c>
    </row>
    <row r="6090" spans="1:36" x14ac:dyDescent="0.2">
      <c r="A6090" s="26">
        <v>8694</v>
      </c>
      <c r="B6090" s="26">
        <v>14342</v>
      </c>
      <c r="C6090" s="26" t="s">
        <v>2494</v>
      </c>
      <c r="D6090" s="26" t="s">
        <v>2495</v>
      </c>
      <c r="E6090" s="26" t="s">
        <v>204</v>
      </c>
      <c r="F6090" s="26" t="s">
        <v>2496</v>
      </c>
      <c r="G6090" s="26" t="s">
        <v>2497</v>
      </c>
      <c r="H6090" s="26" t="s">
        <v>69</v>
      </c>
      <c r="I6090" s="26" t="s">
        <v>114</v>
      </c>
      <c r="J6090" s="26" t="s">
        <v>56</v>
      </c>
      <c r="K6090" s="26" t="s">
        <v>167</v>
      </c>
      <c r="L6090" s="26" t="s">
        <v>433</v>
      </c>
      <c r="M6090" s="26" t="s">
        <v>218</v>
      </c>
      <c r="N6090" s="26" t="s">
        <v>492</v>
      </c>
      <c r="O6090" s="26" t="s">
        <v>57</v>
      </c>
      <c r="P6090" s="26" t="s">
        <v>2073</v>
      </c>
      <c r="Q6090" s="26" t="s">
        <v>71</v>
      </c>
      <c r="R6090" s="26" t="s">
        <v>54</v>
      </c>
      <c r="S6090" s="26" t="s">
        <v>532</v>
      </c>
      <c r="T6090" s="54">
        <v>4.3440000000000003</v>
      </c>
      <c r="U6090" s="36" t="s">
        <v>2498</v>
      </c>
      <c r="V6090" s="43">
        <v>5.3749999999999999E-2</v>
      </c>
      <c r="W6090" s="43">
        <v>4.9239999999999999E-2</v>
      </c>
      <c r="X6090" s="26" t="s">
        <v>347</v>
      </c>
      <c r="Z6090" s="42">
        <v>200000</v>
      </c>
      <c r="AA6090" s="42">
        <v>3.6469999999999998</v>
      </c>
      <c r="AB6090" s="42">
        <v>102.18680000000001</v>
      </c>
      <c r="AC6090" s="42">
        <v>0</v>
      </c>
      <c r="AD6090" s="42">
        <v>745.35051999999996</v>
      </c>
      <c r="AG6090" s="26" t="s">
        <v>15</v>
      </c>
      <c r="AH6090" s="43">
        <v>2.2222222200000001E-4</v>
      </c>
      <c r="AI6090" s="43">
        <v>2.4437355359999999E-3</v>
      </c>
      <c r="AJ6090" s="43">
        <v>1.2314803986218717E-3</v>
      </c>
    </row>
    <row r="6091" spans="1:36" x14ac:dyDescent="0.2">
      <c r="A6091" s="26">
        <v>8694</v>
      </c>
      <c r="B6091" s="26">
        <v>14342</v>
      </c>
      <c r="C6091" s="26" t="s">
        <v>1990</v>
      </c>
      <c r="D6091" s="26" t="s">
        <v>1991</v>
      </c>
      <c r="E6091" s="26" t="s">
        <v>204</v>
      </c>
      <c r="F6091" s="26" t="s">
        <v>1992</v>
      </c>
      <c r="G6091" s="26" t="s">
        <v>1993</v>
      </c>
      <c r="H6091" s="26" t="s">
        <v>69</v>
      </c>
      <c r="I6091" s="26" t="s">
        <v>114</v>
      </c>
      <c r="J6091" s="26" t="s">
        <v>56</v>
      </c>
      <c r="K6091" s="26" t="s">
        <v>51</v>
      </c>
      <c r="L6091" s="26" t="s">
        <v>433</v>
      </c>
      <c r="M6091" s="26" t="s">
        <v>79</v>
      </c>
      <c r="N6091" s="26" t="s">
        <v>96</v>
      </c>
      <c r="O6091" s="26" t="s">
        <v>57</v>
      </c>
      <c r="P6091" s="26" t="s">
        <v>910</v>
      </c>
      <c r="Q6091" s="26" t="s">
        <v>75</v>
      </c>
      <c r="R6091" s="26" t="s">
        <v>54</v>
      </c>
      <c r="S6091" s="26" t="s">
        <v>532</v>
      </c>
      <c r="T6091" s="54">
        <v>1.048</v>
      </c>
      <c r="U6091" s="36" t="s">
        <v>1994</v>
      </c>
      <c r="V6091" s="43">
        <v>3.2750000000000001E-2</v>
      </c>
      <c r="W6091" s="43">
        <v>6.1469999999999997E-2</v>
      </c>
      <c r="X6091" s="26" t="s">
        <v>347</v>
      </c>
      <c r="Z6091" s="42">
        <v>1870000</v>
      </c>
      <c r="AA6091" s="42">
        <v>3.6469999999999998</v>
      </c>
      <c r="AB6091" s="42">
        <v>97.92</v>
      </c>
      <c r="AC6091" s="42">
        <v>0</v>
      </c>
      <c r="AD6091" s="42">
        <v>6678.03629</v>
      </c>
      <c r="AG6091" s="26" t="s">
        <v>15</v>
      </c>
      <c r="AH6091" s="43">
        <v>2.4933333329999999E-3</v>
      </c>
      <c r="AI6091" s="43">
        <v>2.1894872493000001E-2</v>
      </c>
      <c r="AJ6091" s="43">
        <v>1.1033561487849401E-2</v>
      </c>
    </row>
    <row r="6092" spans="1:36" x14ac:dyDescent="0.2">
      <c r="A6092" s="26">
        <v>8694</v>
      </c>
      <c r="B6092" s="26">
        <v>14342</v>
      </c>
      <c r="C6092" s="26" t="s">
        <v>1995</v>
      </c>
      <c r="D6092" s="26">
        <v>9337540</v>
      </c>
      <c r="E6092" s="26" t="s">
        <v>204</v>
      </c>
      <c r="F6092" s="26" t="s">
        <v>1996</v>
      </c>
      <c r="G6092" s="26" t="s">
        <v>1997</v>
      </c>
      <c r="H6092" s="26" t="s">
        <v>69</v>
      </c>
      <c r="I6092" s="26" t="s">
        <v>114</v>
      </c>
      <c r="J6092" s="26" t="s">
        <v>56</v>
      </c>
      <c r="K6092" s="26" t="s">
        <v>167</v>
      </c>
      <c r="L6092" s="26" t="s">
        <v>433</v>
      </c>
      <c r="M6092" s="26" t="s">
        <v>79</v>
      </c>
      <c r="N6092" s="26" t="s">
        <v>463</v>
      </c>
      <c r="O6092" s="26" t="s">
        <v>57</v>
      </c>
      <c r="P6092" s="26" t="s">
        <v>910</v>
      </c>
      <c r="Q6092" s="26" t="s">
        <v>78</v>
      </c>
      <c r="R6092" s="26" t="s">
        <v>54</v>
      </c>
      <c r="S6092" s="26" t="s">
        <v>532</v>
      </c>
      <c r="T6092" s="54">
        <v>8.2000000000000003E-2</v>
      </c>
      <c r="U6092" s="36">
        <v>45662</v>
      </c>
      <c r="V6092" s="43">
        <v>6.25E-2</v>
      </c>
      <c r="W6092" s="43">
        <v>5.7480000000000003E-2</v>
      </c>
      <c r="X6092" s="26" t="s">
        <v>347</v>
      </c>
      <c r="Z6092" s="42">
        <v>300000</v>
      </c>
      <c r="AA6092" s="42">
        <v>3.6469999999999998</v>
      </c>
      <c r="AB6092" s="42">
        <v>101.202</v>
      </c>
      <c r="AC6092" s="42">
        <v>0</v>
      </c>
      <c r="AD6092" s="42">
        <v>1107.25108</v>
      </c>
      <c r="AG6092" s="26" t="s">
        <v>15</v>
      </c>
      <c r="AH6092" s="43">
        <v>1.4999999999999999E-4</v>
      </c>
      <c r="AI6092" s="43">
        <v>3.6302769490000001E-3</v>
      </c>
      <c r="AJ6092" s="43">
        <v>1.8294184612266695E-3</v>
      </c>
    </row>
    <row r="6093" spans="1:36" x14ac:dyDescent="0.2">
      <c r="A6093" s="26">
        <v>8694</v>
      </c>
      <c r="B6093" s="26">
        <v>14342</v>
      </c>
      <c r="C6093" s="26" t="s">
        <v>1998</v>
      </c>
      <c r="D6093" s="26">
        <v>68560480</v>
      </c>
      <c r="E6093" s="26" t="s">
        <v>204</v>
      </c>
      <c r="F6093" s="26" t="s">
        <v>1999</v>
      </c>
      <c r="G6093" s="26" t="s">
        <v>2000</v>
      </c>
      <c r="H6093" s="26" t="s">
        <v>69</v>
      </c>
      <c r="I6093" s="26" t="s">
        <v>112</v>
      </c>
      <c r="J6093" s="26" t="s">
        <v>56</v>
      </c>
      <c r="K6093" s="26" t="s">
        <v>51</v>
      </c>
      <c r="L6093" s="26" t="s">
        <v>433</v>
      </c>
      <c r="M6093" s="26" t="s">
        <v>79</v>
      </c>
      <c r="N6093" s="26" t="s">
        <v>456</v>
      </c>
      <c r="O6093" s="26" t="s">
        <v>57</v>
      </c>
      <c r="P6093" s="26" t="s">
        <v>2001</v>
      </c>
      <c r="Q6093" s="26" t="s">
        <v>75</v>
      </c>
      <c r="R6093" s="26" t="s">
        <v>54</v>
      </c>
      <c r="S6093" s="26" t="s">
        <v>532</v>
      </c>
      <c r="T6093" s="54">
        <v>0.49199999999999999</v>
      </c>
      <c r="U6093" s="36" t="s">
        <v>792</v>
      </c>
      <c r="V6093" s="43">
        <v>6.1249999999999999E-2</v>
      </c>
      <c r="W6093" s="43">
        <v>6.8479999999999999E-2</v>
      </c>
      <c r="X6093" s="26" t="s">
        <v>347</v>
      </c>
      <c r="Z6093" s="42">
        <v>360000</v>
      </c>
      <c r="AA6093" s="42">
        <v>3.6469999999999998</v>
      </c>
      <c r="AB6093" s="42">
        <v>99.706000000000003</v>
      </c>
      <c r="AC6093" s="42">
        <v>0</v>
      </c>
      <c r="AD6093" s="42">
        <v>1309.0600199999999</v>
      </c>
      <c r="AG6093" s="26" t="s">
        <v>15</v>
      </c>
      <c r="AH6093" s="43">
        <v>5.9999999999999995E-4</v>
      </c>
      <c r="AI6093" s="43">
        <v>4.2919356789999996E-3</v>
      </c>
      <c r="AJ6093" s="43">
        <v>2.1628505139428293E-3</v>
      </c>
    </row>
    <row r="6094" spans="1:36" x14ac:dyDescent="0.2">
      <c r="A6094" s="26">
        <v>8694</v>
      </c>
      <c r="B6094" s="26">
        <v>14342</v>
      </c>
      <c r="C6094" s="26" t="s">
        <v>1998</v>
      </c>
      <c r="D6094" s="26">
        <v>68560480</v>
      </c>
      <c r="E6094" s="26" t="s">
        <v>204</v>
      </c>
      <c r="F6094" s="26" t="s">
        <v>2002</v>
      </c>
      <c r="G6094" s="26" t="s">
        <v>2003</v>
      </c>
      <c r="H6094" s="26" t="s">
        <v>69</v>
      </c>
      <c r="I6094" s="26" t="s">
        <v>112</v>
      </c>
      <c r="J6094" s="26" t="s">
        <v>56</v>
      </c>
      <c r="K6094" s="26" t="s">
        <v>51</v>
      </c>
      <c r="L6094" s="26" t="s">
        <v>433</v>
      </c>
      <c r="M6094" s="26" t="s">
        <v>218</v>
      </c>
      <c r="N6094" s="26" t="s">
        <v>455</v>
      </c>
      <c r="O6094" s="26" t="s">
        <v>57</v>
      </c>
      <c r="P6094" s="26" t="s">
        <v>2001</v>
      </c>
      <c r="Q6094" s="26" t="s">
        <v>75</v>
      </c>
      <c r="R6094" s="26" t="s">
        <v>54</v>
      </c>
      <c r="S6094" s="26" t="s">
        <v>532</v>
      </c>
      <c r="T6094" s="54">
        <v>2.3370000000000002</v>
      </c>
      <c r="U6094" s="36" t="s">
        <v>1483</v>
      </c>
      <c r="V6094" s="43">
        <v>6.5000000000000002E-2</v>
      </c>
      <c r="W6094" s="43">
        <v>7.7789999999999998E-2</v>
      </c>
      <c r="X6094" s="26" t="s">
        <v>347</v>
      </c>
      <c r="Z6094" s="42">
        <v>407000</v>
      </c>
      <c r="AA6094" s="42">
        <v>3.6469999999999998</v>
      </c>
      <c r="AB6094" s="42">
        <v>97.205200000000005</v>
      </c>
      <c r="AC6094" s="42">
        <v>0</v>
      </c>
      <c r="AD6094" s="42">
        <v>1442.8449700000001</v>
      </c>
      <c r="AG6094" s="26" t="s">
        <v>15</v>
      </c>
      <c r="AH6094" s="43">
        <v>6.7833333300000001E-4</v>
      </c>
      <c r="AI6094" s="43">
        <v>4.7305682790000003E-3</v>
      </c>
      <c r="AJ6094" s="43">
        <v>2.3838922106140916E-3</v>
      </c>
    </row>
    <row r="6095" spans="1:36" x14ac:dyDescent="0.2">
      <c r="A6095" s="26">
        <v>8694</v>
      </c>
      <c r="B6095" s="26">
        <v>14342</v>
      </c>
      <c r="C6095" s="26" t="s">
        <v>1998</v>
      </c>
      <c r="D6095" s="26">
        <v>68560480</v>
      </c>
      <c r="E6095" s="26" t="s">
        <v>204</v>
      </c>
      <c r="F6095" s="26" t="s">
        <v>2004</v>
      </c>
      <c r="G6095" s="26" t="s">
        <v>2005</v>
      </c>
      <c r="H6095" s="26" t="s">
        <v>69</v>
      </c>
      <c r="I6095" s="26" t="s">
        <v>112</v>
      </c>
      <c r="J6095" s="26" t="s">
        <v>56</v>
      </c>
      <c r="K6095" s="26" t="s">
        <v>51</v>
      </c>
      <c r="L6095" s="26" t="s">
        <v>433</v>
      </c>
      <c r="M6095" s="26" t="s">
        <v>79</v>
      </c>
      <c r="N6095" s="26" t="s">
        <v>456</v>
      </c>
      <c r="O6095" s="26" t="s">
        <v>57</v>
      </c>
      <c r="P6095" s="26" t="s">
        <v>2001</v>
      </c>
      <c r="Q6095" s="26" t="s">
        <v>75</v>
      </c>
      <c r="R6095" s="26" t="s">
        <v>54</v>
      </c>
      <c r="S6095" s="26" t="s">
        <v>532</v>
      </c>
      <c r="T6095" s="54">
        <v>4.6509999999999998</v>
      </c>
      <c r="U6095" s="36" t="s">
        <v>1165</v>
      </c>
      <c r="V6095" s="43">
        <v>6.7500000000000004E-2</v>
      </c>
      <c r="W6095" s="43">
        <v>7.8820000000000001E-2</v>
      </c>
      <c r="X6095" s="26" t="s">
        <v>347</v>
      </c>
      <c r="Z6095" s="42">
        <v>282000</v>
      </c>
      <c r="AA6095" s="42">
        <v>3.6469999999999998</v>
      </c>
      <c r="AB6095" s="42">
        <v>95.088300000000004</v>
      </c>
      <c r="AC6095" s="42">
        <v>0</v>
      </c>
      <c r="AD6095" s="42">
        <v>977.93942000000004</v>
      </c>
      <c r="AG6095" s="26" t="s">
        <v>15</v>
      </c>
      <c r="AH6095" s="43">
        <v>5.1272727200000004E-4</v>
      </c>
      <c r="AI6095" s="43">
        <v>3.206310654E-3</v>
      </c>
      <c r="AJ6095" s="43">
        <v>1.6157676079298128E-3</v>
      </c>
    </row>
    <row r="6096" spans="1:36" x14ac:dyDescent="0.2">
      <c r="A6096" s="26">
        <v>8694</v>
      </c>
      <c r="B6096" s="26">
        <v>14342</v>
      </c>
      <c r="C6096" s="26" t="s">
        <v>2006</v>
      </c>
      <c r="D6096" s="26">
        <v>31316166</v>
      </c>
      <c r="E6096" s="26" t="s">
        <v>204</v>
      </c>
      <c r="F6096" s="26" t="s">
        <v>2007</v>
      </c>
      <c r="G6096" s="26" t="s">
        <v>2008</v>
      </c>
      <c r="H6096" s="26" t="s">
        <v>69</v>
      </c>
      <c r="I6096" s="26" t="s">
        <v>114</v>
      </c>
      <c r="J6096" s="26" t="s">
        <v>56</v>
      </c>
      <c r="K6096" s="26" t="s">
        <v>85</v>
      </c>
      <c r="L6096" s="26" t="s">
        <v>433</v>
      </c>
      <c r="M6096" s="26" t="s">
        <v>219</v>
      </c>
      <c r="N6096" s="26" t="s">
        <v>461</v>
      </c>
      <c r="O6096" s="26" t="s">
        <v>57</v>
      </c>
      <c r="P6096" s="26" t="s">
        <v>910</v>
      </c>
      <c r="Q6096" s="26" t="s">
        <v>75</v>
      </c>
      <c r="R6096" s="26" t="s">
        <v>54</v>
      </c>
      <c r="S6096" s="26" t="s">
        <v>538</v>
      </c>
      <c r="T6096" s="54">
        <v>1.167</v>
      </c>
      <c r="U6096" s="36" t="s">
        <v>2009</v>
      </c>
      <c r="V6096" s="43">
        <v>1.4999999999999999E-2</v>
      </c>
      <c r="W6096" s="43">
        <v>4.4420000000000001E-2</v>
      </c>
      <c r="X6096" s="26" t="s">
        <v>347</v>
      </c>
      <c r="Z6096" s="42">
        <v>550000</v>
      </c>
      <c r="AA6096" s="42">
        <v>3.7964000000000002</v>
      </c>
      <c r="AB6096" s="42">
        <v>96.700800000000001</v>
      </c>
      <c r="AC6096" s="42">
        <v>0</v>
      </c>
      <c r="AD6096" s="42">
        <v>2019.13204</v>
      </c>
      <c r="AG6096" s="26" t="s">
        <v>15</v>
      </c>
      <c r="AH6096" s="43">
        <v>7.8571428500000002E-4</v>
      </c>
      <c r="AI6096" s="43">
        <v>6.6200057379999996E-3</v>
      </c>
      <c r="AJ6096" s="43">
        <v>3.3360431941328664E-3</v>
      </c>
    </row>
    <row r="6097" spans="1:36" x14ac:dyDescent="0.2">
      <c r="A6097" s="26">
        <v>8694</v>
      </c>
      <c r="B6097" s="26">
        <v>14342</v>
      </c>
      <c r="C6097" s="26" t="s">
        <v>2016</v>
      </c>
      <c r="D6097" s="26">
        <v>516301843</v>
      </c>
      <c r="E6097" s="26" t="s">
        <v>203</v>
      </c>
      <c r="F6097" s="26" t="s">
        <v>2017</v>
      </c>
      <c r="G6097" s="26" t="s">
        <v>2018</v>
      </c>
      <c r="H6097" s="26" t="s">
        <v>69</v>
      </c>
      <c r="I6097" s="26" t="s">
        <v>112</v>
      </c>
      <c r="J6097" s="26" t="s">
        <v>51</v>
      </c>
      <c r="K6097" s="26" t="s">
        <v>51</v>
      </c>
      <c r="L6097" s="26" t="s">
        <v>433</v>
      </c>
      <c r="M6097" s="26" t="s">
        <v>218</v>
      </c>
      <c r="N6097" s="26" t="s">
        <v>455</v>
      </c>
      <c r="O6097" s="26" t="s">
        <v>57</v>
      </c>
      <c r="P6097" s="26" t="s">
        <v>724</v>
      </c>
      <c r="Q6097" s="26" t="s">
        <v>59</v>
      </c>
      <c r="R6097" s="26" t="s">
        <v>54</v>
      </c>
      <c r="S6097" s="26" t="s">
        <v>532</v>
      </c>
      <c r="T6097" s="54">
        <v>2.9689999999999999</v>
      </c>
      <c r="U6097" s="36" t="s">
        <v>2019</v>
      </c>
      <c r="V6097" s="43">
        <v>5.3749999999999999E-2</v>
      </c>
      <c r="W6097" s="43">
        <v>7.8729999999999994E-2</v>
      </c>
      <c r="X6097" s="26" t="s">
        <v>347</v>
      </c>
      <c r="Z6097" s="42">
        <v>287000</v>
      </c>
      <c r="AA6097" s="42">
        <v>3.6469999999999998</v>
      </c>
      <c r="AB6097" s="42">
        <v>94.329599999999999</v>
      </c>
      <c r="AC6097" s="42">
        <v>0</v>
      </c>
      <c r="AD6097" s="42">
        <v>987.33754999999996</v>
      </c>
      <c r="AG6097" s="26" t="s">
        <v>15</v>
      </c>
      <c r="AH6097" s="43">
        <v>4.5919999999999999E-4</v>
      </c>
      <c r="AI6097" s="43">
        <v>3.2371237329999998E-3</v>
      </c>
      <c r="AJ6097" s="43">
        <v>1.6312953530217462E-3</v>
      </c>
    </row>
    <row r="6098" spans="1:36" x14ac:dyDescent="0.2">
      <c r="A6098" s="26">
        <v>8694</v>
      </c>
      <c r="B6098" s="26">
        <v>14342</v>
      </c>
      <c r="C6098" s="26" t="s">
        <v>2020</v>
      </c>
      <c r="D6098" s="26">
        <v>69469740</v>
      </c>
      <c r="E6098" s="26" t="s">
        <v>204</v>
      </c>
      <c r="F6098" s="26" t="s">
        <v>2021</v>
      </c>
      <c r="G6098" s="26" t="s">
        <v>2022</v>
      </c>
      <c r="H6098" s="26" t="s">
        <v>69</v>
      </c>
      <c r="I6098" s="26" t="s">
        <v>114</v>
      </c>
      <c r="J6098" s="26" t="s">
        <v>56</v>
      </c>
      <c r="K6098" s="26" t="s">
        <v>51</v>
      </c>
      <c r="L6098" s="26" t="s">
        <v>433</v>
      </c>
      <c r="M6098" s="26" t="s">
        <v>218</v>
      </c>
      <c r="N6098" s="26" t="s">
        <v>455</v>
      </c>
      <c r="O6098" s="26" t="s">
        <v>57</v>
      </c>
      <c r="P6098" s="26" t="s">
        <v>2001</v>
      </c>
      <c r="Q6098" s="26" t="s">
        <v>75</v>
      </c>
      <c r="R6098" s="26" t="s">
        <v>54</v>
      </c>
      <c r="S6098" s="26" t="s">
        <v>532</v>
      </c>
      <c r="T6098" s="54">
        <v>5.1589999999999998</v>
      </c>
      <c r="U6098" s="36" t="s">
        <v>1254</v>
      </c>
      <c r="V6098" s="43">
        <v>5.8749999999999997E-2</v>
      </c>
      <c r="W6098" s="43">
        <v>8.3290000000000003E-2</v>
      </c>
      <c r="X6098" s="26" t="s">
        <v>347</v>
      </c>
      <c r="Z6098" s="42">
        <v>483000</v>
      </c>
      <c r="AA6098" s="42">
        <v>3.6469999999999998</v>
      </c>
      <c r="AB6098" s="42">
        <v>89.722399999999993</v>
      </c>
      <c r="AC6098" s="42">
        <v>0</v>
      </c>
      <c r="AD6098" s="42">
        <v>1580.4609700000001</v>
      </c>
      <c r="AG6098" s="26" t="s">
        <v>15</v>
      </c>
      <c r="AH6098" s="43">
        <v>7.7280000000000003E-4</v>
      </c>
      <c r="AI6098" s="43">
        <v>5.1817615110000001E-3</v>
      </c>
      <c r="AJ6098" s="43">
        <v>2.6112636311596189E-3</v>
      </c>
    </row>
    <row r="6099" spans="1:36" x14ac:dyDescent="0.2">
      <c r="A6099" s="26">
        <v>8694</v>
      </c>
      <c r="B6099" s="26">
        <v>14342</v>
      </c>
      <c r="C6099" s="26" t="s">
        <v>907</v>
      </c>
      <c r="D6099" s="26">
        <v>191685</v>
      </c>
      <c r="E6099" s="26" t="s">
        <v>204</v>
      </c>
      <c r="F6099" s="26" t="s">
        <v>908</v>
      </c>
      <c r="G6099" s="26" t="s">
        <v>909</v>
      </c>
      <c r="H6099" s="26" t="s">
        <v>69</v>
      </c>
      <c r="I6099" s="26" t="s">
        <v>114</v>
      </c>
      <c r="J6099" s="26" t="s">
        <v>56</v>
      </c>
      <c r="K6099" s="26" t="s">
        <v>51</v>
      </c>
      <c r="L6099" s="26" t="s">
        <v>433</v>
      </c>
      <c r="M6099" s="26" t="s">
        <v>79</v>
      </c>
      <c r="N6099" s="26" t="s">
        <v>96</v>
      </c>
      <c r="O6099" s="26" t="s">
        <v>57</v>
      </c>
      <c r="P6099" s="26" t="s">
        <v>910</v>
      </c>
      <c r="Q6099" s="26" t="s">
        <v>75</v>
      </c>
      <c r="R6099" s="26" t="s">
        <v>54</v>
      </c>
      <c r="S6099" s="26" t="s">
        <v>532</v>
      </c>
      <c r="T6099" s="54">
        <v>1.2410000000000001</v>
      </c>
      <c r="U6099" s="36">
        <v>48033</v>
      </c>
      <c r="V6099" s="43">
        <v>3.0769999999999999E-2</v>
      </c>
      <c r="W6099" s="43">
        <v>6.6949999999999996E-2</v>
      </c>
      <c r="X6099" s="26" t="s">
        <v>347</v>
      </c>
      <c r="Z6099" s="42">
        <v>965000</v>
      </c>
      <c r="AA6099" s="42">
        <v>3.6469999999999998</v>
      </c>
      <c r="AB6099" s="42">
        <v>96.155500000000004</v>
      </c>
      <c r="AC6099" s="42">
        <v>0</v>
      </c>
      <c r="AD6099" s="42">
        <v>3384.0533999999998</v>
      </c>
      <c r="AG6099" s="26" t="s">
        <v>15</v>
      </c>
      <c r="AH6099" s="43">
        <v>1.608333333E-3</v>
      </c>
      <c r="AI6099" s="43">
        <v>1.1095090605E-2</v>
      </c>
      <c r="AJ6099" s="43">
        <v>5.5911887335769218E-3</v>
      </c>
    </row>
    <row r="6100" spans="1:36" x14ac:dyDescent="0.2">
      <c r="A6100" s="26">
        <v>8694</v>
      </c>
      <c r="B6100" s="26">
        <v>14342</v>
      </c>
      <c r="C6100" s="26" t="s">
        <v>911</v>
      </c>
      <c r="D6100" s="26">
        <v>162474</v>
      </c>
      <c r="E6100" s="26" t="s">
        <v>204</v>
      </c>
      <c r="F6100" s="26" t="s">
        <v>912</v>
      </c>
      <c r="G6100" s="26" t="s">
        <v>913</v>
      </c>
      <c r="H6100" s="26" t="s">
        <v>69</v>
      </c>
      <c r="I6100" s="26" t="s">
        <v>114</v>
      </c>
      <c r="J6100" s="26" t="s">
        <v>56</v>
      </c>
      <c r="K6100" s="26" t="s">
        <v>51</v>
      </c>
      <c r="L6100" s="26" t="s">
        <v>433</v>
      </c>
      <c r="M6100" s="26" t="s">
        <v>79</v>
      </c>
      <c r="N6100" s="26" t="s">
        <v>96</v>
      </c>
      <c r="O6100" s="26" t="s">
        <v>57</v>
      </c>
      <c r="P6100" s="26" t="s">
        <v>910</v>
      </c>
      <c r="Q6100" s="26" t="s">
        <v>75</v>
      </c>
      <c r="R6100" s="26" t="s">
        <v>54</v>
      </c>
      <c r="S6100" s="26" t="s">
        <v>532</v>
      </c>
      <c r="T6100" s="54">
        <v>1.726</v>
      </c>
      <c r="U6100" s="36" t="s">
        <v>914</v>
      </c>
      <c r="V6100" s="43">
        <v>3.2550000000000003E-2</v>
      </c>
      <c r="W6100" s="43">
        <v>6.4670000000000005E-2</v>
      </c>
      <c r="X6100" s="26" t="s">
        <v>347</v>
      </c>
      <c r="Z6100" s="42">
        <v>1100500</v>
      </c>
      <c r="AA6100" s="42">
        <v>3.6469999999999998</v>
      </c>
      <c r="AB6100" s="42">
        <v>95.688900000000004</v>
      </c>
      <c r="AC6100" s="42">
        <v>0</v>
      </c>
      <c r="AD6100" s="42">
        <v>3840.49649</v>
      </c>
      <c r="AG6100" s="26" t="s">
        <v>15</v>
      </c>
      <c r="AH6100" s="43">
        <v>1.1004999999999999E-3</v>
      </c>
      <c r="AI6100" s="43">
        <v>1.2591602876E-2</v>
      </c>
      <c r="AJ6100" s="43">
        <v>6.3453315205456613E-3</v>
      </c>
    </row>
    <row r="6101" spans="1:36" x14ac:dyDescent="0.2">
      <c r="A6101" s="26">
        <v>8694</v>
      </c>
      <c r="B6101" s="26">
        <v>14342</v>
      </c>
      <c r="C6101" s="26" t="s">
        <v>2034</v>
      </c>
      <c r="D6101" s="26">
        <v>59197630</v>
      </c>
      <c r="E6101" s="26" t="s">
        <v>204</v>
      </c>
      <c r="F6101" s="26" t="s">
        <v>2035</v>
      </c>
      <c r="G6101" s="26" t="s">
        <v>2036</v>
      </c>
      <c r="H6101" s="26" t="s">
        <v>69</v>
      </c>
      <c r="I6101" s="26" t="s">
        <v>114</v>
      </c>
      <c r="J6101" s="26" t="s">
        <v>56</v>
      </c>
      <c r="K6101" s="26" t="s">
        <v>51</v>
      </c>
      <c r="L6101" s="26" t="s">
        <v>433</v>
      </c>
      <c r="M6101" s="26" t="s">
        <v>79</v>
      </c>
      <c r="N6101" s="26" t="s">
        <v>456</v>
      </c>
      <c r="O6101" s="26" t="s">
        <v>57</v>
      </c>
      <c r="P6101" s="26" t="s">
        <v>2026</v>
      </c>
      <c r="Q6101" s="26" t="s">
        <v>75</v>
      </c>
      <c r="R6101" s="26" t="s">
        <v>54</v>
      </c>
      <c r="S6101" s="26" t="s">
        <v>532</v>
      </c>
      <c r="T6101" s="54">
        <v>2.1749999999999998</v>
      </c>
      <c r="U6101" s="36" t="s">
        <v>2037</v>
      </c>
      <c r="V6101" s="43">
        <v>6.5000000000000002E-2</v>
      </c>
      <c r="W6101" s="43">
        <v>6.5640000000000004E-2</v>
      </c>
      <c r="X6101" s="26" t="s">
        <v>347</v>
      </c>
      <c r="Z6101" s="42">
        <v>330000</v>
      </c>
      <c r="AA6101" s="42">
        <v>3.6469999999999998</v>
      </c>
      <c r="AB6101" s="42">
        <v>100.9714</v>
      </c>
      <c r="AC6101" s="42">
        <v>0</v>
      </c>
      <c r="AD6101" s="42">
        <v>1215.2009</v>
      </c>
      <c r="AG6101" s="26" t="s">
        <v>15</v>
      </c>
      <c r="AH6101" s="43">
        <v>7.3333333300000005E-4</v>
      </c>
      <c r="AI6101" s="43">
        <v>3.984205476E-3</v>
      </c>
      <c r="AJ6101" s="43">
        <v>2.0077749308307418E-3</v>
      </c>
    </row>
    <row r="6102" spans="1:36" x14ac:dyDescent="0.2">
      <c r="A6102" s="26">
        <v>8694</v>
      </c>
      <c r="B6102" s="26">
        <v>14342</v>
      </c>
      <c r="C6102" s="26" t="s">
        <v>2038</v>
      </c>
      <c r="D6102" s="26">
        <v>199871</v>
      </c>
      <c r="E6102" s="26" t="s">
        <v>204</v>
      </c>
      <c r="F6102" s="26" t="s">
        <v>2039</v>
      </c>
      <c r="G6102" s="26" t="s">
        <v>2040</v>
      </c>
      <c r="H6102" s="26" t="s">
        <v>69</v>
      </c>
      <c r="I6102" s="26" t="s">
        <v>114</v>
      </c>
      <c r="J6102" s="26" t="s">
        <v>56</v>
      </c>
      <c r="K6102" s="26" t="s">
        <v>51</v>
      </c>
      <c r="L6102" s="26" t="s">
        <v>433</v>
      </c>
      <c r="M6102" s="26" t="s">
        <v>79</v>
      </c>
      <c r="N6102" s="26" t="s">
        <v>473</v>
      </c>
      <c r="O6102" s="26" t="s">
        <v>57</v>
      </c>
      <c r="P6102" s="26" t="s">
        <v>2041</v>
      </c>
      <c r="Q6102" s="26" t="s">
        <v>71</v>
      </c>
      <c r="R6102" s="26" t="s">
        <v>54</v>
      </c>
      <c r="S6102" s="26" t="s">
        <v>532</v>
      </c>
      <c r="T6102" s="54">
        <v>6.1529999999999996</v>
      </c>
      <c r="U6102" s="36" t="s">
        <v>2042</v>
      </c>
      <c r="V6102" s="43">
        <v>3.7499999999999999E-2</v>
      </c>
      <c r="W6102" s="43">
        <v>5.9549999999999999E-2</v>
      </c>
      <c r="X6102" s="26" t="s">
        <v>347</v>
      </c>
      <c r="Z6102" s="42">
        <v>372000</v>
      </c>
      <c r="AA6102" s="42">
        <v>3.6469999999999998</v>
      </c>
      <c r="AB6102" s="42">
        <v>88.732799999999997</v>
      </c>
      <c r="AC6102" s="42">
        <v>0</v>
      </c>
      <c r="AD6102" s="42">
        <v>1203.8236999999999</v>
      </c>
      <c r="AG6102" s="26" t="s">
        <v>15</v>
      </c>
      <c r="AH6102" s="43">
        <v>7.4399999999999998E-4</v>
      </c>
      <c r="AI6102" s="43">
        <v>3.9469037409999999E-3</v>
      </c>
      <c r="AJ6102" s="43">
        <v>1.9889773337066381E-3</v>
      </c>
    </row>
    <row r="6103" spans="1:36" x14ac:dyDescent="0.2">
      <c r="A6103" s="26">
        <v>8694</v>
      </c>
      <c r="B6103" s="26">
        <v>14342</v>
      </c>
      <c r="C6103" s="26" t="s">
        <v>2043</v>
      </c>
      <c r="D6103" s="26">
        <v>50542270</v>
      </c>
      <c r="E6103" s="26" t="s">
        <v>204</v>
      </c>
      <c r="F6103" s="26" t="s">
        <v>2044</v>
      </c>
      <c r="G6103" s="26" t="s">
        <v>2045</v>
      </c>
      <c r="H6103" s="26" t="s">
        <v>69</v>
      </c>
      <c r="I6103" s="26" t="s">
        <v>114</v>
      </c>
      <c r="J6103" s="26" t="s">
        <v>56</v>
      </c>
      <c r="K6103" s="26" t="s">
        <v>167</v>
      </c>
      <c r="L6103" s="26" t="s">
        <v>433</v>
      </c>
      <c r="M6103" s="26" t="s">
        <v>218</v>
      </c>
      <c r="N6103" s="26" t="s">
        <v>96</v>
      </c>
      <c r="O6103" s="26" t="s">
        <v>57</v>
      </c>
      <c r="P6103" s="26" t="s">
        <v>910</v>
      </c>
      <c r="Q6103" s="26" t="s">
        <v>75</v>
      </c>
      <c r="R6103" s="26" t="s">
        <v>54</v>
      </c>
      <c r="S6103" s="26" t="s">
        <v>532</v>
      </c>
      <c r="T6103" s="54">
        <v>3.2879999999999998</v>
      </c>
      <c r="U6103" s="36">
        <v>47063</v>
      </c>
      <c r="V6103" s="43">
        <v>0.02</v>
      </c>
      <c r="W6103" s="43">
        <v>5.7979999999999997E-2</v>
      </c>
      <c r="X6103" s="26" t="s">
        <v>347</v>
      </c>
      <c r="Z6103" s="42">
        <v>170000</v>
      </c>
      <c r="AA6103" s="42">
        <v>3.6469999999999998</v>
      </c>
      <c r="AB6103" s="42">
        <v>91.163700000000006</v>
      </c>
      <c r="AC6103" s="42">
        <v>0</v>
      </c>
      <c r="AD6103" s="42">
        <v>565.20582000000002</v>
      </c>
      <c r="AG6103" s="26" t="s">
        <v>15</v>
      </c>
      <c r="AH6103" s="43">
        <v>2.0000000000000001E-4</v>
      </c>
      <c r="AI6103" s="43">
        <v>1.8531060360000001E-3</v>
      </c>
      <c r="AJ6103" s="43">
        <v>9.3384235985640948E-4</v>
      </c>
    </row>
    <row r="6104" spans="1:36" x14ac:dyDescent="0.2">
      <c r="A6104" s="26">
        <v>8694</v>
      </c>
      <c r="B6104" s="26">
        <v>14342</v>
      </c>
      <c r="C6104" s="26" t="s">
        <v>2058</v>
      </c>
      <c r="D6104" s="26">
        <v>16841179</v>
      </c>
      <c r="E6104" s="26" t="s">
        <v>204</v>
      </c>
      <c r="F6104" s="26" t="s">
        <v>2059</v>
      </c>
      <c r="G6104" s="26" t="s">
        <v>2060</v>
      </c>
      <c r="H6104" s="26" t="s">
        <v>69</v>
      </c>
      <c r="I6104" s="26" t="s">
        <v>114</v>
      </c>
      <c r="J6104" s="26" t="s">
        <v>56</v>
      </c>
      <c r="K6104" s="26" t="s">
        <v>167</v>
      </c>
      <c r="L6104" s="26" t="s">
        <v>433</v>
      </c>
      <c r="M6104" s="26" t="s">
        <v>218</v>
      </c>
      <c r="N6104" s="26" t="s">
        <v>467</v>
      </c>
      <c r="O6104" s="26" t="s">
        <v>57</v>
      </c>
      <c r="P6104" s="26" t="s">
        <v>2061</v>
      </c>
      <c r="Q6104" s="26" t="s">
        <v>75</v>
      </c>
      <c r="R6104" s="26" t="s">
        <v>54</v>
      </c>
      <c r="S6104" s="26" t="s">
        <v>532</v>
      </c>
      <c r="T6104" s="54">
        <v>6.4340000000000002</v>
      </c>
      <c r="U6104" s="36" t="s">
        <v>2062</v>
      </c>
      <c r="V6104" s="43">
        <v>6.2E-2</v>
      </c>
      <c r="W6104" s="43">
        <v>5.425E-2</v>
      </c>
      <c r="X6104" s="26" t="s">
        <v>347</v>
      </c>
      <c r="Z6104" s="42">
        <v>150</v>
      </c>
      <c r="AA6104" s="42">
        <v>3.6469999999999998</v>
      </c>
      <c r="AB6104" s="42">
        <v>106.3236</v>
      </c>
      <c r="AC6104" s="42">
        <v>0</v>
      </c>
      <c r="AD6104" s="42">
        <v>0.58164000000000005</v>
      </c>
      <c r="AG6104" s="26" t="s">
        <v>15</v>
      </c>
      <c r="AH6104" s="43">
        <v>1.6666666666666699E-7</v>
      </c>
      <c r="AI6104" s="43">
        <v>1.90698778562468E-6</v>
      </c>
      <c r="AJ6104" s="43">
        <v>9.6099518258124447E-7</v>
      </c>
    </row>
    <row r="6105" spans="1:36" x14ac:dyDescent="0.2">
      <c r="A6105" s="26">
        <v>8694</v>
      </c>
      <c r="B6105" s="26">
        <v>14342</v>
      </c>
      <c r="C6105" s="26" t="s">
        <v>2067</v>
      </c>
      <c r="D6105" s="26">
        <v>53542721</v>
      </c>
      <c r="E6105" s="26" t="s">
        <v>204</v>
      </c>
      <c r="F6105" s="26" t="s">
        <v>2068</v>
      </c>
      <c r="G6105" s="26" t="s">
        <v>2069</v>
      </c>
      <c r="H6105" s="26" t="s">
        <v>69</v>
      </c>
      <c r="I6105" s="26" t="s">
        <v>114</v>
      </c>
      <c r="J6105" s="26" t="s">
        <v>56</v>
      </c>
      <c r="K6105" s="26" t="s">
        <v>167</v>
      </c>
      <c r="L6105" s="26" t="s">
        <v>433</v>
      </c>
      <c r="M6105" s="26" t="s">
        <v>218</v>
      </c>
      <c r="N6105" s="26" t="s">
        <v>470</v>
      </c>
      <c r="O6105" s="26" t="s">
        <v>57</v>
      </c>
      <c r="P6105" s="26" t="s">
        <v>2053</v>
      </c>
      <c r="Q6105" s="26" t="s">
        <v>75</v>
      </c>
      <c r="R6105" s="26" t="s">
        <v>54</v>
      </c>
      <c r="S6105" s="26" t="s">
        <v>532</v>
      </c>
      <c r="T6105" s="54">
        <v>6.2889999999999997</v>
      </c>
      <c r="U6105" s="36">
        <v>48581</v>
      </c>
      <c r="V6105" s="43">
        <v>5.7500000000000002E-2</v>
      </c>
      <c r="W6105" s="43">
        <v>5.3269999999999998E-2</v>
      </c>
      <c r="X6105" s="26" t="s">
        <v>347</v>
      </c>
      <c r="Z6105" s="42">
        <v>200000</v>
      </c>
      <c r="AA6105" s="42">
        <v>3.6469999999999998</v>
      </c>
      <c r="AB6105" s="42">
        <v>105.1528</v>
      </c>
      <c r="AC6105" s="42">
        <v>0</v>
      </c>
      <c r="AD6105" s="42">
        <v>766.98451999999997</v>
      </c>
      <c r="AG6105" s="26" t="s">
        <v>15</v>
      </c>
      <c r="AH6105" s="43">
        <v>2.0000000000000001E-4</v>
      </c>
      <c r="AI6105" s="43">
        <v>2.5146656199999998E-3</v>
      </c>
      <c r="AJ6105" s="43">
        <v>1.2672244495467782E-3</v>
      </c>
    </row>
    <row r="6106" spans="1:36" x14ac:dyDescent="0.2">
      <c r="A6106" s="26">
        <v>8694</v>
      </c>
      <c r="B6106" s="26">
        <v>14342</v>
      </c>
      <c r="C6106" s="26" t="s">
        <v>2070</v>
      </c>
      <c r="D6106" s="26">
        <v>186044</v>
      </c>
      <c r="E6106" s="26" t="s">
        <v>204</v>
      </c>
      <c r="F6106" s="26" t="s">
        <v>2071</v>
      </c>
      <c r="G6106" s="26" t="s">
        <v>2072</v>
      </c>
      <c r="H6106" s="26" t="s">
        <v>69</v>
      </c>
      <c r="I6106" s="26" t="s">
        <v>112</v>
      </c>
      <c r="J6106" s="26" t="s">
        <v>56</v>
      </c>
      <c r="K6106" s="26" t="s">
        <v>51</v>
      </c>
      <c r="L6106" s="26" t="s">
        <v>433</v>
      </c>
      <c r="M6106" s="26" t="s">
        <v>79</v>
      </c>
      <c r="N6106" s="26" t="s">
        <v>96</v>
      </c>
      <c r="O6106" s="26" t="s">
        <v>57</v>
      </c>
      <c r="P6106" s="26" t="s">
        <v>2073</v>
      </c>
      <c r="Q6106" s="26" t="s">
        <v>71</v>
      </c>
      <c r="R6106" s="26" t="s">
        <v>54</v>
      </c>
      <c r="S6106" s="26" t="s">
        <v>532</v>
      </c>
      <c r="T6106" s="54">
        <v>2.802</v>
      </c>
      <c r="U6106" s="36" t="s">
        <v>2074</v>
      </c>
      <c r="V6106" s="43">
        <v>5.3749999999999999E-2</v>
      </c>
      <c r="W6106" s="43">
        <v>5.6079999999999998E-2</v>
      </c>
      <c r="X6106" s="26" t="s">
        <v>347</v>
      </c>
      <c r="Z6106" s="42">
        <v>440000</v>
      </c>
      <c r="AA6106" s="42">
        <v>3.6469999999999998</v>
      </c>
      <c r="AB6106" s="42">
        <v>101.6782</v>
      </c>
      <c r="AC6106" s="42">
        <v>0</v>
      </c>
      <c r="AD6106" s="42">
        <v>1631.6097400000001</v>
      </c>
      <c r="AG6106" s="26" t="s">
        <v>15</v>
      </c>
      <c r="AH6106" s="43">
        <v>5.5000000000000003E-4</v>
      </c>
      <c r="AI6106" s="43">
        <v>5.3494598799999999E-3</v>
      </c>
      <c r="AJ6106" s="43">
        <v>2.6957724709315671E-3</v>
      </c>
    </row>
    <row r="6107" spans="1:36" x14ac:dyDescent="0.2">
      <c r="A6107" s="26">
        <v>8694</v>
      </c>
      <c r="B6107" s="26">
        <v>14342</v>
      </c>
      <c r="C6107" s="26" t="s">
        <v>2010</v>
      </c>
      <c r="D6107" s="26" t="s">
        <v>2095</v>
      </c>
      <c r="E6107" s="26" t="s">
        <v>204</v>
      </c>
      <c r="F6107" s="26" t="s">
        <v>2096</v>
      </c>
      <c r="G6107" s="26" t="s">
        <v>2097</v>
      </c>
      <c r="H6107" s="26" t="s">
        <v>69</v>
      </c>
      <c r="I6107" s="26" t="s">
        <v>114</v>
      </c>
      <c r="J6107" s="26" t="s">
        <v>56</v>
      </c>
      <c r="K6107" s="26" t="s">
        <v>51</v>
      </c>
      <c r="L6107" s="26" t="s">
        <v>433</v>
      </c>
      <c r="M6107" s="26" t="s">
        <v>222</v>
      </c>
      <c r="N6107" s="26" t="s">
        <v>466</v>
      </c>
      <c r="O6107" s="26" t="s">
        <v>57</v>
      </c>
      <c r="P6107" s="26" t="s">
        <v>929</v>
      </c>
      <c r="Q6107" s="26" t="s">
        <v>75</v>
      </c>
      <c r="R6107" s="26" t="s">
        <v>54</v>
      </c>
      <c r="S6107" s="26" t="s">
        <v>538</v>
      </c>
      <c r="T6107" s="54">
        <v>5.2160000000000002</v>
      </c>
      <c r="U6107" s="36" t="s">
        <v>2098</v>
      </c>
      <c r="V6107" s="43">
        <v>7.8750000000000001E-2</v>
      </c>
      <c r="W6107" s="43">
        <v>4.122E-2</v>
      </c>
      <c r="X6107" s="26" t="s">
        <v>347</v>
      </c>
      <c r="Z6107" s="42">
        <v>200000</v>
      </c>
      <c r="AA6107" s="42">
        <v>3.7964000000000002</v>
      </c>
      <c r="AB6107" s="42">
        <v>124.1285</v>
      </c>
      <c r="AC6107" s="42">
        <v>0</v>
      </c>
      <c r="AD6107" s="42">
        <v>942.48287000000005</v>
      </c>
      <c r="AG6107" s="26" t="s">
        <v>15</v>
      </c>
      <c r="AH6107" s="43">
        <v>4.0000000000000002E-4</v>
      </c>
      <c r="AI6107" s="43">
        <v>3.0900614139999999E-3</v>
      </c>
      <c r="AJ6107" s="43">
        <v>1.5571857123570338E-3</v>
      </c>
    </row>
    <row r="6108" spans="1:36" x14ac:dyDescent="0.2">
      <c r="A6108" s="26">
        <v>8694</v>
      </c>
      <c r="B6108" s="26">
        <v>14342</v>
      </c>
      <c r="C6108" s="26" t="s">
        <v>2010</v>
      </c>
      <c r="D6108" s="26" t="s">
        <v>2095</v>
      </c>
      <c r="E6108" s="26" t="s">
        <v>204</v>
      </c>
      <c r="F6108" s="26" t="s">
        <v>2099</v>
      </c>
      <c r="G6108" s="26" t="s">
        <v>2100</v>
      </c>
      <c r="H6108" s="26" t="s">
        <v>69</v>
      </c>
      <c r="I6108" s="26" t="s">
        <v>114</v>
      </c>
      <c r="J6108" s="26" t="s">
        <v>56</v>
      </c>
      <c r="K6108" s="26" t="s">
        <v>51</v>
      </c>
      <c r="L6108" s="26" t="s">
        <v>433</v>
      </c>
      <c r="M6108" s="26" t="s">
        <v>222</v>
      </c>
      <c r="N6108" s="26" t="s">
        <v>466</v>
      </c>
      <c r="O6108" s="26" t="s">
        <v>57</v>
      </c>
      <c r="P6108" s="26" t="s">
        <v>929</v>
      </c>
      <c r="Q6108" s="26" t="s">
        <v>75</v>
      </c>
      <c r="R6108" s="26" t="s">
        <v>54</v>
      </c>
      <c r="S6108" s="26" t="s">
        <v>538</v>
      </c>
      <c r="T6108" s="54">
        <v>3.847</v>
      </c>
      <c r="U6108" s="36" t="s">
        <v>2101</v>
      </c>
      <c r="V6108" s="43">
        <v>7.3749999999999996E-2</v>
      </c>
      <c r="W6108" s="43">
        <v>3.7859999999999998E-2</v>
      </c>
      <c r="X6108" s="26" t="s">
        <v>347</v>
      </c>
      <c r="Z6108" s="42">
        <v>50200</v>
      </c>
      <c r="AA6108" s="42">
        <v>3.7964000000000002</v>
      </c>
      <c r="AB6108" s="42">
        <v>117.5245</v>
      </c>
      <c r="AC6108" s="42">
        <v>0</v>
      </c>
      <c r="AD6108" s="42">
        <v>223.97735</v>
      </c>
      <c r="AG6108" s="26" t="s">
        <v>15</v>
      </c>
      <c r="AH6108" s="43">
        <v>6.2749999999999994E-5</v>
      </c>
      <c r="AI6108" s="43">
        <v>7.3434094999999999E-4</v>
      </c>
      <c r="AJ6108" s="43">
        <v>3.7005906464017825E-4</v>
      </c>
    </row>
    <row r="6109" spans="1:36" x14ac:dyDescent="0.2">
      <c r="A6109" s="26">
        <v>8694</v>
      </c>
      <c r="B6109" s="26">
        <v>14342</v>
      </c>
      <c r="C6109" s="26" t="s">
        <v>2499</v>
      </c>
      <c r="D6109" s="26" t="s">
        <v>2500</v>
      </c>
      <c r="E6109" s="26" t="s">
        <v>204</v>
      </c>
      <c r="F6109" s="26" t="s">
        <v>2501</v>
      </c>
      <c r="G6109" s="26" t="s">
        <v>2502</v>
      </c>
      <c r="H6109" s="26" t="s">
        <v>69</v>
      </c>
      <c r="I6109" s="26" t="s">
        <v>114</v>
      </c>
      <c r="J6109" s="26" t="s">
        <v>56</v>
      </c>
      <c r="K6109" s="26" t="s">
        <v>167</v>
      </c>
      <c r="L6109" s="26" t="s">
        <v>433</v>
      </c>
      <c r="M6109" s="26" t="s">
        <v>218</v>
      </c>
      <c r="N6109" s="26" t="s">
        <v>472</v>
      </c>
      <c r="O6109" s="26" t="s">
        <v>57</v>
      </c>
      <c r="P6109" s="26" t="s">
        <v>2053</v>
      </c>
      <c r="Q6109" s="26" t="s">
        <v>75</v>
      </c>
      <c r="R6109" s="26" t="s">
        <v>54</v>
      </c>
      <c r="S6109" s="26" t="s">
        <v>532</v>
      </c>
      <c r="T6109" s="54">
        <v>0.28899999999999998</v>
      </c>
      <c r="U6109" s="36" t="s">
        <v>2503</v>
      </c>
      <c r="V6109" s="43">
        <v>3.5000000000000003E-2</v>
      </c>
      <c r="W6109" s="43">
        <v>4.895E-2</v>
      </c>
      <c r="X6109" s="26" t="s">
        <v>347</v>
      </c>
      <c r="Z6109" s="42">
        <v>200000</v>
      </c>
      <c r="AA6109" s="42">
        <v>3.6469999999999998</v>
      </c>
      <c r="AB6109" s="42">
        <v>100.3446</v>
      </c>
      <c r="AC6109" s="42">
        <v>0</v>
      </c>
      <c r="AD6109" s="42">
        <v>731.91350999999997</v>
      </c>
      <c r="AG6109" s="26" t="s">
        <v>15</v>
      </c>
      <c r="AH6109" s="43">
        <v>6.6666666666666697E-5</v>
      </c>
      <c r="AI6109" s="43">
        <v>2.399680427E-3</v>
      </c>
      <c r="AJ6109" s="43">
        <v>1.2092795495085094E-3</v>
      </c>
    </row>
    <row r="6110" spans="1:36" x14ac:dyDescent="0.2">
      <c r="A6110" s="26">
        <v>8694</v>
      </c>
      <c r="B6110" s="26">
        <v>14342</v>
      </c>
      <c r="C6110" s="26" t="s">
        <v>2102</v>
      </c>
      <c r="D6110" s="26" t="s">
        <v>2103</v>
      </c>
      <c r="E6110" s="26" t="s">
        <v>204</v>
      </c>
      <c r="F6110" s="26" t="s">
        <v>2104</v>
      </c>
      <c r="G6110" s="26" t="s">
        <v>2105</v>
      </c>
      <c r="H6110" s="26" t="s">
        <v>69</v>
      </c>
      <c r="I6110" s="26" t="s">
        <v>114</v>
      </c>
      <c r="J6110" s="26" t="s">
        <v>56</v>
      </c>
      <c r="K6110" s="26" t="s">
        <v>167</v>
      </c>
      <c r="L6110" s="26" t="s">
        <v>433</v>
      </c>
      <c r="M6110" s="26" t="s">
        <v>218</v>
      </c>
      <c r="N6110" s="26" t="s">
        <v>461</v>
      </c>
      <c r="O6110" s="26" t="s">
        <v>57</v>
      </c>
      <c r="P6110" s="26" t="s">
        <v>2053</v>
      </c>
      <c r="Q6110" s="26" t="s">
        <v>75</v>
      </c>
      <c r="R6110" s="26" t="s">
        <v>54</v>
      </c>
      <c r="S6110" s="26" t="s">
        <v>532</v>
      </c>
      <c r="T6110" s="54">
        <v>4.4269999999999996</v>
      </c>
      <c r="U6110" s="36">
        <v>47638</v>
      </c>
      <c r="V6110" s="43">
        <v>5.8500000000000003E-2</v>
      </c>
      <c r="W6110" s="43">
        <v>5.3460000000000001E-2</v>
      </c>
      <c r="X6110" s="26" t="s">
        <v>347</v>
      </c>
      <c r="Z6110" s="42">
        <v>140000</v>
      </c>
      <c r="AA6110" s="42">
        <v>3.6469999999999998</v>
      </c>
      <c r="AB6110" s="42">
        <v>103.6725</v>
      </c>
      <c r="AC6110" s="42">
        <v>0</v>
      </c>
      <c r="AD6110" s="42">
        <v>529.33105</v>
      </c>
      <c r="AG6110" s="26" t="s">
        <v>15</v>
      </c>
      <c r="AH6110" s="43">
        <v>1.3999999999999999E-4</v>
      </c>
      <c r="AI6110" s="43">
        <v>1.7354856039999999E-3</v>
      </c>
      <c r="AJ6110" s="43">
        <v>8.7456947431516371E-4</v>
      </c>
    </row>
    <row r="6111" spans="1:36" x14ac:dyDescent="0.2">
      <c r="A6111" s="26">
        <v>8694</v>
      </c>
      <c r="B6111" s="26">
        <v>14342</v>
      </c>
      <c r="C6111" s="26" t="s">
        <v>2106</v>
      </c>
      <c r="D6111" s="26" t="s">
        <v>2107</v>
      </c>
      <c r="E6111" s="26" t="s">
        <v>204</v>
      </c>
      <c r="F6111" s="26" t="s">
        <v>2108</v>
      </c>
      <c r="G6111" s="26" t="s">
        <v>2109</v>
      </c>
      <c r="H6111" s="26" t="s">
        <v>69</v>
      </c>
      <c r="I6111" s="26" t="s">
        <v>114</v>
      </c>
      <c r="J6111" s="26" t="s">
        <v>56</v>
      </c>
      <c r="K6111" s="26" t="s">
        <v>167</v>
      </c>
      <c r="L6111" s="26" t="s">
        <v>433</v>
      </c>
      <c r="M6111" s="26" t="s">
        <v>218</v>
      </c>
      <c r="N6111" s="26" t="s">
        <v>475</v>
      </c>
      <c r="O6111" s="26" t="s">
        <v>57</v>
      </c>
      <c r="P6111" s="26" t="s">
        <v>910</v>
      </c>
      <c r="Q6111" s="26" t="s">
        <v>75</v>
      </c>
      <c r="R6111" s="26" t="s">
        <v>54</v>
      </c>
      <c r="S6111" s="26" t="s">
        <v>532</v>
      </c>
      <c r="T6111" s="54">
        <v>6.01</v>
      </c>
      <c r="U6111" s="36">
        <v>47857</v>
      </c>
      <c r="V6111" s="43">
        <v>2.75E-2</v>
      </c>
      <c r="W6111" s="43">
        <v>5.5899999999999998E-2</v>
      </c>
      <c r="X6111" s="26" t="s">
        <v>347</v>
      </c>
      <c r="Z6111" s="42">
        <v>100000</v>
      </c>
      <c r="AA6111" s="42">
        <v>3.6469999999999998</v>
      </c>
      <c r="AB6111" s="42">
        <v>85.298299999999998</v>
      </c>
      <c r="AC6111" s="42">
        <v>0</v>
      </c>
      <c r="AD6111" s="42">
        <v>311.0829</v>
      </c>
      <c r="AG6111" s="26" t="s">
        <v>15</v>
      </c>
      <c r="AH6111" s="43">
        <v>2.5000000000000001E-4</v>
      </c>
      <c r="AI6111" s="43">
        <v>1.0199286330000001E-3</v>
      </c>
      <c r="AJ6111" s="43">
        <v>5.1397628822536792E-4</v>
      </c>
    </row>
    <row r="6112" spans="1:36" x14ac:dyDescent="0.2">
      <c r="A6112" s="26">
        <v>8694</v>
      </c>
      <c r="B6112" s="26">
        <v>14342</v>
      </c>
      <c r="C6112" s="26" t="s">
        <v>2110</v>
      </c>
      <c r="D6112" s="26" t="s">
        <v>2111</v>
      </c>
      <c r="E6112" s="26" t="s">
        <v>204</v>
      </c>
      <c r="F6112" s="26" t="s">
        <v>2112</v>
      </c>
      <c r="G6112" s="26" t="s">
        <v>2113</v>
      </c>
      <c r="H6112" s="26" t="s">
        <v>69</v>
      </c>
      <c r="I6112" s="26" t="s">
        <v>114</v>
      </c>
      <c r="J6112" s="26" t="s">
        <v>56</v>
      </c>
      <c r="K6112" s="26" t="s">
        <v>100</v>
      </c>
      <c r="L6112" s="26" t="s">
        <v>433</v>
      </c>
      <c r="M6112" s="26" t="s">
        <v>79</v>
      </c>
      <c r="N6112" s="26" t="s">
        <v>473</v>
      </c>
      <c r="O6112" s="26" t="s">
        <v>57</v>
      </c>
      <c r="P6112" s="26" t="s">
        <v>2053</v>
      </c>
      <c r="Q6112" s="26" t="s">
        <v>75</v>
      </c>
      <c r="R6112" s="26" t="s">
        <v>54</v>
      </c>
      <c r="S6112" s="26" t="s">
        <v>532</v>
      </c>
      <c r="T6112" s="54">
        <v>3.0459999999999998</v>
      </c>
      <c r="U6112" s="36" t="s">
        <v>2114</v>
      </c>
      <c r="V6112" s="43">
        <v>5.7000000000000002E-2</v>
      </c>
      <c r="W6112" s="43">
        <v>5.1920000000000001E-2</v>
      </c>
      <c r="X6112" s="26" t="s">
        <v>347</v>
      </c>
      <c r="Z6112" s="42">
        <v>120000</v>
      </c>
      <c r="AA6112" s="42">
        <v>3.6469999999999998</v>
      </c>
      <c r="AB6112" s="42">
        <v>102.1735</v>
      </c>
      <c r="AC6112" s="42">
        <v>0</v>
      </c>
      <c r="AD6112" s="42">
        <v>447.15210999999999</v>
      </c>
      <c r="AG6112" s="26" t="s">
        <v>15</v>
      </c>
      <c r="AH6112" s="43">
        <v>1.2E-4</v>
      </c>
      <c r="AI6112" s="43">
        <v>1.466050498E-3</v>
      </c>
      <c r="AJ6112" s="43">
        <v>7.3879207687063935E-4</v>
      </c>
    </row>
    <row r="6113" spans="1:36" x14ac:dyDescent="0.2">
      <c r="A6113" s="26">
        <v>8694</v>
      </c>
      <c r="B6113" s="26">
        <v>14342</v>
      </c>
      <c r="C6113" s="26" t="s">
        <v>2110</v>
      </c>
      <c r="D6113" s="26" t="s">
        <v>2115</v>
      </c>
      <c r="E6113" s="26" t="s">
        <v>204</v>
      </c>
      <c r="F6113" s="26" t="s">
        <v>2116</v>
      </c>
      <c r="G6113" s="26" t="s">
        <v>2117</v>
      </c>
      <c r="H6113" s="26" t="s">
        <v>69</v>
      </c>
      <c r="I6113" s="26" t="s">
        <v>114</v>
      </c>
      <c r="J6113" s="26" t="s">
        <v>56</v>
      </c>
      <c r="K6113" s="26" t="s">
        <v>100</v>
      </c>
      <c r="L6113" s="26" t="s">
        <v>433</v>
      </c>
      <c r="M6113" s="26" t="s">
        <v>218</v>
      </c>
      <c r="N6113" s="26" t="s">
        <v>474</v>
      </c>
      <c r="O6113" s="26" t="s">
        <v>57</v>
      </c>
      <c r="P6113" s="26" t="s">
        <v>2053</v>
      </c>
      <c r="Q6113" s="26" t="s">
        <v>75</v>
      </c>
      <c r="R6113" s="26" t="s">
        <v>54</v>
      </c>
      <c r="S6113" s="26" t="s">
        <v>532</v>
      </c>
      <c r="T6113" s="54">
        <v>6.5069999999999997</v>
      </c>
      <c r="U6113" s="36" t="s">
        <v>2118</v>
      </c>
      <c r="V6113" s="43">
        <v>6.25E-2</v>
      </c>
      <c r="W6113" s="43">
        <v>5.509E-2</v>
      </c>
      <c r="X6113" s="26" t="s">
        <v>347</v>
      </c>
      <c r="Z6113" s="42">
        <v>140000</v>
      </c>
      <c r="AA6113" s="42">
        <v>3.6469999999999998</v>
      </c>
      <c r="AB6113" s="42">
        <v>105.5941</v>
      </c>
      <c r="AC6113" s="42">
        <v>0</v>
      </c>
      <c r="AD6113" s="42">
        <v>539.14236000000005</v>
      </c>
      <c r="AG6113" s="26" t="s">
        <v>15</v>
      </c>
      <c r="AH6113" s="43">
        <v>1.3999999999999999E-4</v>
      </c>
      <c r="AI6113" s="43">
        <v>1.767653351E-3</v>
      </c>
      <c r="AJ6113" s="43">
        <v>8.9077988220459916E-4</v>
      </c>
    </row>
    <row r="6114" spans="1:36" x14ac:dyDescent="0.2">
      <c r="A6114" s="26">
        <v>8694</v>
      </c>
      <c r="B6114" s="26">
        <v>14342</v>
      </c>
      <c r="C6114" s="26" t="s">
        <v>2119</v>
      </c>
      <c r="D6114" s="26" t="s">
        <v>2120</v>
      </c>
      <c r="E6114" s="26" t="s">
        <v>204</v>
      </c>
      <c r="F6114" s="26" t="s">
        <v>2121</v>
      </c>
      <c r="G6114" s="26" t="s">
        <v>2122</v>
      </c>
      <c r="H6114" s="26" t="s">
        <v>69</v>
      </c>
      <c r="I6114" s="26" t="s">
        <v>114</v>
      </c>
      <c r="J6114" s="26" t="s">
        <v>56</v>
      </c>
      <c r="K6114" s="26" t="s">
        <v>167</v>
      </c>
      <c r="L6114" s="26" t="s">
        <v>433</v>
      </c>
      <c r="M6114" s="26" t="s">
        <v>218</v>
      </c>
      <c r="N6114" s="26" t="s">
        <v>461</v>
      </c>
      <c r="O6114" s="26" t="s">
        <v>57</v>
      </c>
      <c r="P6114" s="26" t="s">
        <v>923</v>
      </c>
      <c r="Q6114" s="26" t="s">
        <v>71</v>
      </c>
      <c r="R6114" s="26" t="s">
        <v>54</v>
      </c>
      <c r="S6114" s="26" t="s">
        <v>532</v>
      </c>
      <c r="T6114" s="54">
        <v>4.484</v>
      </c>
      <c r="U6114" s="36">
        <v>47762</v>
      </c>
      <c r="V6114" s="43">
        <v>7.1999999999999995E-2</v>
      </c>
      <c r="W6114" s="43">
        <v>6.0199999999999997E-2</v>
      </c>
      <c r="X6114" s="26" t="s">
        <v>347</v>
      </c>
      <c r="Z6114" s="42">
        <v>50000</v>
      </c>
      <c r="AA6114" s="42">
        <v>3.6469999999999998</v>
      </c>
      <c r="AB6114" s="42">
        <v>105.839</v>
      </c>
      <c r="AC6114" s="42">
        <v>0</v>
      </c>
      <c r="AD6114" s="42">
        <v>192.99742000000001</v>
      </c>
      <c r="AG6114" s="26" t="s">
        <v>15</v>
      </c>
      <c r="AH6114" s="43">
        <v>5.8823529411764701E-5</v>
      </c>
      <c r="AI6114" s="43">
        <v>6.3276893299999998E-4</v>
      </c>
      <c r="AJ6114" s="43">
        <v>3.1887351432262074E-4</v>
      </c>
    </row>
    <row r="6115" spans="1:36" x14ac:dyDescent="0.2">
      <c r="A6115" s="26">
        <v>8694</v>
      </c>
      <c r="B6115" s="26">
        <v>14342</v>
      </c>
      <c r="C6115" s="26" t="s">
        <v>2020</v>
      </c>
      <c r="D6115" s="26" t="s">
        <v>2123</v>
      </c>
      <c r="E6115" s="26" t="s">
        <v>204</v>
      </c>
      <c r="F6115" s="26" t="s">
        <v>2124</v>
      </c>
      <c r="G6115" s="26" t="s">
        <v>2125</v>
      </c>
      <c r="H6115" s="26" t="s">
        <v>69</v>
      </c>
      <c r="I6115" s="26" t="s">
        <v>112</v>
      </c>
      <c r="J6115" s="26" t="s">
        <v>56</v>
      </c>
      <c r="K6115" s="26" t="s">
        <v>51</v>
      </c>
      <c r="L6115" s="26" t="s">
        <v>433</v>
      </c>
      <c r="M6115" s="26" t="s">
        <v>79</v>
      </c>
      <c r="N6115" s="26" t="s">
        <v>456</v>
      </c>
      <c r="O6115" s="26" t="s">
        <v>57</v>
      </c>
      <c r="P6115" s="26" t="s">
        <v>2001</v>
      </c>
      <c r="Q6115" s="26" t="s">
        <v>75</v>
      </c>
      <c r="R6115" s="26" t="s">
        <v>54</v>
      </c>
      <c r="S6115" s="26" t="s">
        <v>532</v>
      </c>
      <c r="T6115" s="54">
        <v>6.1879999999999997</v>
      </c>
      <c r="U6115" s="36" t="s">
        <v>1257</v>
      </c>
      <c r="V6115" s="43">
        <v>8.5000000000000006E-2</v>
      </c>
      <c r="W6115" s="43">
        <v>8.7599999999999997E-2</v>
      </c>
      <c r="X6115" s="26" t="s">
        <v>347</v>
      </c>
      <c r="Z6115" s="42">
        <v>855000</v>
      </c>
      <c r="AA6115" s="42">
        <v>3.6469999999999998</v>
      </c>
      <c r="AB6115" s="42">
        <v>100.58620000000001</v>
      </c>
      <c r="AC6115" s="42">
        <v>0</v>
      </c>
      <c r="AD6115" s="42">
        <v>3136.4638</v>
      </c>
      <c r="AG6115" s="26" t="s">
        <v>15</v>
      </c>
      <c r="AH6115" s="43">
        <v>1.14E-3</v>
      </c>
      <c r="AI6115" s="43">
        <v>1.0283333602000001E-2</v>
      </c>
      <c r="AJ6115" s="43">
        <v>5.1821171207971656E-3</v>
      </c>
    </row>
    <row r="6116" spans="1:36" x14ac:dyDescent="0.2">
      <c r="A6116" s="26">
        <v>8694</v>
      </c>
      <c r="B6116" s="26">
        <v>14342</v>
      </c>
      <c r="C6116" s="26" t="s">
        <v>2504</v>
      </c>
      <c r="D6116" s="26" t="s">
        <v>2505</v>
      </c>
      <c r="E6116" s="26" t="s">
        <v>204</v>
      </c>
      <c r="F6116" s="26" t="s">
        <v>2506</v>
      </c>
      <c r="G6116" s="26" t="s">
        <v>2507</v>
      </c>
      <c r="H6116" s="26" t="s">
        <v>69</v>
      </c>
      <c r="I6116" s="26" t="s">
        <v>114</v>
      </c>
      <c r="J6116" s="26" t="s">
        <v>56</v>
      </c>
      <c r="K6116" s="26" t="s">
        <v>167</v>
      </c>
      <c r="L6116" s="26" t="s">
        <v>433</v>
      </c>
      <c r="M6116" s="26" t="s">
        <v>218</v>
      </c>
      <c r="N6116" s="26" t="s">
        <v>462</v>
      </c>
      <c r="O6116" s="26" t="s">
        <v>57</v>
      </c>
      <c r="P6116" s="26" t="s">
        <v>1979</v>
      </c>
      <c r="Q6116" s="26" t="s">
        <v>75</v>
      </c>
      <c r="R6116" s="26" t="s">
        <v>54</v>
      </c>
      <c r="S6116" s="26" t="s">
        <v>532</v>
      </c>
      <c r="T6116" s="54">
        <v>6.98</v>
      </c>
      <c r="U6116" s="36" t="s">
        <v>2508</v>
      </c>
      <c r="V6116" s="43">
        <v>4.9500000000000002E-2</v>
      </c>
      <c r="W6116" s="43">
        <v>5.0479999999999997E-2</v>
      </c>
      <c r="X6116" s="26" t="s">
        <v>347</v>
      </c>
      <c r="Z6116" s="42">
        <v>200000</v>
      </c>
      <c r="AA6116" s="42">
        <v>3.6469999999999998</v>
      </c>
      <c r="AB6116" s="42">
        <v>101.2115</v>
      </c>
      <c r="AC6116" s="42">
        <v>0</v>
      </c>
      <c r="AD6116" s="42">
        <v>738.23667999999998</v>
      </c>
      <c r="AG6116" s="26" t="s">
        <v>15</v>
      </c>
      <c r="AH6116" s="43">
        <v>3.3333333300000003E-4</v>
      </c>
      <c r="AI6116" s="43">
        <v>2.4204118210000001E-3</v>
      </c>
      <c r="AJ6116" s="43">
        <v>1.2197267950704415E-3</v>
      </c>
    </row>
    <row r="6117" spans="1:36" x14ac:dyDescent="0.2">
      <c r="A6117" s="26">
        <v>8694</v>
      </c>
      <c r="B6117" s="26">
        <v>14342</v>
      </c>
      <c r="C6117" s="26" t="s">
        <v>2235</v>
      </c>
      <c r="D6117" s="26" t="s">
        <v>2509</v>
      </c>
      <c r="E6117" s="26" t="s">
        <v>204</v>
      </c>
      <c r="F6117" s="26" t="s">
        <v>2510</v>
      </c>
      <c r="G6117" s="26" t="s">
        <v>2511</v>
      </c>
      <c r="H6117" s="26" t="s">
        <v>69</v>
      </c>
      <c r="I6117" s="26" t="s">
        <v>114</v>
      </c>
      <c r="J6117" s="26" t="s">
        <v>56</v>
      </c>
      <c r="K6117" s="26" t="s">
        <v>168</v>
      </c>
      <c r="L6117" s="26" t="s">
        <v>433</v>
      </c>
      <c r="M6117" s="26" t="s">
        <v>218</v>
      </c>
      <c r="N6117" s="26" t="s">
        <v>96</v>
      </c>
      <c r="O6117" s="26" t="s">
        <v>57</v>
      </c>
      <c r="P6117" s="26" t="s">
        <v>1979</v>
      </c>
      <c r="Q6117" s="26" t="s">
        <v>75</v>
      </c>
      <c r="R6117" s="26" t="s">
        <v>54</v>
      </c>
      <c r="S6117" s="26" t="s">
        <v>532</v>
      </c>
      <c r="T6117" s="54">
        <v>6.6719999999999997</v>
      </c>
      <c r="U6117" s="36" t="s">
        <v>2512</v>
      </c>
      <c r="V6117" s="43">
        <v>6.6919999999999993E-2</v>
      </c>
      <c r="W6117" s="43">
        <v>5.8950000000000002E-2</v>
      </c>
      <c r="X6117" s="26" t="s">
        <v>347</v>
      </c>
      <c r="Z6117" s="42">
        <v>300000</v>
      </c>
      <c r="AA6117" s="42">
        <v>3.6469999999999998</v>
      </c>
      <c r="AB6117" s="42">
        <v>108.0372</v>
      </c>
      <c r="AC6117" s="42">
        <v>0</v>
      </c>
      <c r="AD6117" s="42">
        <v>1182.0350100000001</v>
      </c>
      <c r="AG6117" s="26" t="s">
        <v>15</v>
      </c>
      <c r="AH6117" s="43">
        <v>2.0000000000000001E-4</v>
      </c>
      <c r="AI6117" s="43">
        <v>3.875466484E-3</v>
      </c>
      <c r="AJ6117" s="43">
        <v>1.9529777014173251E-3</v>
      </c>
    </row>
    <row r="6118" spans="1:36" x14ac:dyDescent="0.2">
      <c r="A6118" s="26">
        <v>8694</v>
      </c>
      <c r="B6118" s="26">
        <v>14342</v>
      </c>
      <c r="C6118" s="26" t="s">
        <v>2126</v>
      </c>
      <c r="D6118" s="26" t="s">
        <v>2127</v>
      </c>
      <c r="E6118" s="26" t="s">
        <v>204</v>
      </c>
      <c r="F6118" s="26" t="s">
        <v>2128</v>
      </c>
      <c r="G6118" s="26" t="s">
        <v>2129</v>
      </c>
      <c r="H6118" s="26" t="s">
        <v>69</v>
      </c>
      <c r="I6118" s="26" t="s">
        <v>114</v>
      </c>
      <c r="J6118" s="26" t="s">
        <v>56</v>
      </c>
      <c r="K6118" s="26" t="s">
        <v>167</v>
      </c>
      <c r="L6118" s="26" t="s">
        <v>433</v>
      </c>
      <c r="M6118" s="26" t="s">
        <v>218</v>
      </c>
      <c r="N6118" s="26" t="s">
        <v>512</v>
      </c>
      <c r="O6118" s="26" t="s">
        <v>57</v>
      </c>
      <c r="P6118" s="26" t="s">
        <v>2049</v>
      </c>
      <c r="Q6118" s="26" t="s">
        <v>71</v>
      </c>
      <c r="R6118" s="26" t="s">
        <v>54</v>
      </c>
      <c r="S6118" s="26" t="s">
        <v>532</v>
      </c>
      <c r="T6118" s="54">
        <v>3.3740000000000001</v>
      </c>
      <c r="U6118" s="36" t="s">
        <v>990</v>
      </c>
      <c r="V6118" s="43">
        <v>7.8750000000000001E-2</v>
      </c>
      <c r="W6118" s="43">
        <v>6.0539999999999997E-2</v>
      </c>
      <c r="X6118" s="26" t="s">
        <v>347</v>
      </c>
      <c r="Z6118" s="42">
        <v>385000</v>
      </c>
      <c r="AA6118" s="42">
        <v>3.6469999999999998</v>
      </c>
      <c r="AB6118" s="42">
        <v>110.0851</v>
      </c>
      <c r="AC6118" s="42">
        <v>0</v>
      </c>
      <c r="AD6118" s="42">
        <v>1545.69938</v>
      </c>
      <c r="AG6118" s="26" t="s">
        <v>15</v>
      </c>
      <c r="AH6118" s="43">
        <v>9.6250000000000003E-4</v>
      </c>
      <c r="AI6118" s="43">
        <v>5.0677907940000003E-3</v>
      </c>
      <c r="AJ6118" s="43">
        <v>2.5538299599388217E-3</v>
      </c>
    </row>
    <row r="6119" spans="1:36" x14ac:dyDescent="0.2">
      <c r="A6119" s="26">
        <v>8694</v>
      </c>
      <c r="B6119" s="26">
        <v>14342</v>
      </c>
      <c r="C6119" s="26" t="s">
        <v>2119</v>
      </c>
      <c r="D6119" s="26" t="s">
        <v>2135</v>
      </c>
      <c r="E6119" s="26" t="s">
        <v>204</v>
      </c>
      <c r="F6119" s="26" t="s">
        <v>2136</v>
      </c>
      <c r="G6119" s="26" t="s">
        <v>2137</v>
      </c>
      <c r="H6119" s="26" t="s">
        <v>69</v>
      </c>
      <c r="I6119" s="26" t="s">
        <v>114</v>
      </c>
      <c r="J6119" s="26" t="s">
        <v>56</v>
      </c>
      <c r="K6119" s="26" t="s">
        <v>167</v>
      </c>
      <c r="L6119" s="26" t="s">
        <v>433</v>
      </c>
      <c r="M6119" s="26" t="s">
        <v>218</v>
      </c>
      <c r="N6119" s="26" t="s">
        <v>461</v>
      </c>
      <c r="O6119" s="26" t="s">
        <v>57</v>
      </c>
      <c r="P6119" s="26" t="s">
        <v>923</v>
      </c>
      <c r="Q6119" s="26" t="s">
        <v>71</v>
      </c>
      <c r="R6119" s="26" t="s">
        <v>54</v>
      </c>
      <c r="S6119" s="26" t="s">
        <v>532</v>
      </c>
      <c r="T6119" s="54">
        <v>1.964</v>
      </c>
      <c r="U6119" s="36">
        <v>46510</v>
      </c>
      <c r="V6119" s="43">
        <v>5.8000000000000003E-2</v>
      </c>
      <c r="W6119" s="43">
        <v>5.3429999999999998E-2</v>
      </c>
      <c r="X6119" s="26" t="s">
        <v>347</v>
      </c>
      <c r="Z6119" s="42">
        <v>300000</v>
      </c>
      <c r="AA6119" s="42">
        <v>3.6469999999999998</v>
      </c>
      <c r="AB6119" s="42">
        <v>102.804</v>
      </c>
      <c r="AC6119" s="42">
        <v>0</v>
      </c>
      <c r="AD6119" s="42">
        <v>1124.77856</v>
      </c>
      <c r="AG6119" s="26" t="s">
        <v>15</v>
      </c>
      <c r="AH6119" s="43">
        <v>2.0000000000000001E-4</v>
      </c>
      <c r="AI6119" s="43">
        <v>3.6877432350000002E-3</v>
      </c>
      <c r="AJ6119" s="43">
        <v>1.8583776522087016E-3</v>
      </c>
    </row>
    <row r="6120" spans="1:36" x14ac:dyDescent="0.2">
      <c r="A6120" s="26">
        <v>8694</v>
      </c>
      <c r="B6120" s="26">
        <v>14342</v>
      </c>
      <c r="C6120" s="26" t="s">
        <v>2119</v>
      </c>
      <c r="D6120" s="26" t="s">
        <v>2135</v>
      </c>
      <c r="E6120" s="26" t="s">
        <v>204</v>
      </c>
      <c r="F6120" s="26" t="s">
        <v>2422</v>
      </c>
      <c r="G6120" s="26" t="s">
        <v>2423</v>
      </c>
      <c r="H6120" s="26" t="s">
        <v>69</v>
      </c>
      <c r="I6120" s="26" t="s">
        <v>114</v>
      </c>
      <c r="J6120" s="26" t="s">
        <v>56</v>
      </c>
      <c r="K6120" s="26" t="s">
        <v>167</v>
      </c>
      <c r="L6120" s="26" t="s">
        <v>433</v>
      </c>
      <c r="M6120" s="26" t="s">
        <v>218</v>
      </c>
      <c r="N6120" s="26" t="s">
        <v>461</v>
      </c>
      <c r="O6120" s="26" t="s">
        <v>57</v>
      </c>
      <c r="P6120" s="26" t="s">
        <v>923</v>
      </c>
      <c r="Q6120" s="26" t="s">
        <v>71</v>
      </c>
      <c r="R6120" s="26" t="s">
        <v>54</v>
      </c>
      <c r="S6120" s="26" t="s">
        <v>532</v>
      </c>
      <c r="T6120" s="54">
        <v>5.1440000000000001</v>
      </c>
      <c r="U6120" s="36">
        <v>47971</v>
      </c>
      <c r="V6120" s="43">
        <v>6.0499999999999998E-2</v>
      </c>
      <c r="W6120" s="43">
        <v>6.071E-2</v>
      </c>
      <c r="X6120" s="26" t="s">
        <v>347</v>
      </c>
      <c r="Z6120" s="42">
        <v>300000</v>
      </c>
      <c r="AA6120" s="42">
        <v>3.6469999999999998</v>
      </c>
      <c r="AB6120" s="42">
        <v>101.8493</v>
      </c>
      <c r="AC6120" s="42">
        <v>0</v>
      </c>
      <c r="AD6120" s="42">
        <v>1114.3331900000001</v>
      </c>
      <c r="AG6120" s="26" t="s">
        <v>15</v>
      </c>
      <c r="AH6120" s="43">
        <v>2.9999999999999997E-4</v>
      </c>
      <c r="AI6120" s="43">
        <v>3.6534966340000001E-3</v>
      </c>
      <c r="AJ6120" s="43">
        <v>1.8411196399497807E-3</v>
      </c>
    </row>
    <row r="6121" spans="1:36" x14ac:dyDescent="0.2">
      <c r="A6121" s="26">
        <v>8694</v>
      </c>
      <c r="B6121" s="26">
        <v>14342</v>
      </c>
      <c r="C6121" s="26" t="s">
        <v>2102</v>
      </c>
      <c r="D6121" s="26" t="s">
        <v>2142</v>
      </c>
      <c r="E6121" s="26" t="s">
        <v>204</v>
      </c>
      <c r="F6121" s="26" t="s">
        <v>2143</v>
      </c>
      <c r="G6121" s="26" t="s">
        <v>2144</v>
      </c>
      <c r="H6121" s="26" t="s">
        <v>69</v>
      </c>
      <c r="I6121" s="26" t="s">
        <v>114</v>
      </c>
      <c r="J6121" s="26" t="s">
        <v>56</v>
      </c>
      <c r="K6121" s="26" t="s">
        <v>167</v>
      </c>
      <c r="L6121" s="26" t="s">
        <v>433</v>
      </c>
      <c r="M6121" s="26" t="s">
        <v>218</v>
      </c>
      <c r="N6121" s="26" t="s">
        <v>461</v>
      </c>
      <c r="O6121" s="26" t="s">
        <v>57</v>
      </c>
      <c r="P6121" s="26" t="s">
        <v>2053</v>
      </c>
      <c r="Q6121" s="26" t="s">
        <v>75</v>
      </c>
      <c r="R6121" s="26" t="s">
        <v>54</v>
      </c>
      <c r="S6121" s="26" t="s">
        <v>532</v>
      </c>
      <c r="T6121" s="54">
        <v>5.0039999999999996</v>
      </c>
      <c r="U6121" s="36">
        <v>48062</v>
      </c>
      <c r="V6121" s="43">
        <v>5.7500000000000002E-2</v>
      </c>
      <c r="W6121" s="43">
        <v>5.4850000000000003E-2</v>
      </c>
      <c r="X6121" s="26" t="s">
        <v>347</v>
      </c>
      <c r="Z6121" s="42">
        <v>160000</v>
      </c>
      <c r="AA6121" s="42">
        <v>3.6469999999999998</v>
      </c>
      <c r="AB6121" s="42">
        <v>103.655</v>
      </c>
      <c r="AC6121" s="42">
        <v>0</v>
      </c>
      <c r="AD6121" s="42">
        <v>604.84766000000002</v>
      </c>
      <c r="AG6121" s="26" t="s">
        <v>15</v>
      </c>
      <c r="AH6121" s="43">
        <v>1.6000000000000001E-4</v>
      </c>
      <c r="AI6121" s="43">
        <v>1.9830773320000002E-3</v>
      </c>
      <c r="AJ6121" s="43">
        <v>9.9933926046272335E-4</v>
      </c>
    </row>
    <row r="6122" spans="1:36" x14ac:dyDescent="0.2">
      <c r="A6122" s="26">
        <v>8694</v>
      </c>
      <c r="B6122" s="26">
        <v>14342</v>
      </c>
      <c r="C6122" s="26" t="s">
        <v>2089</v>
      </c>
      <c r="D6122" s="26" t="s">
        <v>2145</v>
      </c>
      <c r="E6122" s="26" t="s">
        <v>204</v>
      </c>
      <c r="F6122" s="26" t="s">
        <v>2146</v>
      </c>
      <c r="G6122" s="26" t="s">
        <v>2147</v>
      </c>
      <c r="H6122" s="26" t="s">
        <v>69</v>
      </c>
      <c r="I6122" s="26" t="s">
        <v>114</v>
      </c>
      <c r="J6122" s="26" t="s">
        <v>56</v>
      </c>
      <c r="K6122" s="26" t="s">
        <v>102</v>
      </c>
      <c r="L6122" s="26" t="s">
        <v>433</v>
      </c>
      <c r="M6122" s="26" t="s">
        <v>218</v>
      </c>
      <c r="N6122" s="26" t="s">
        <v>96</v>
      </c>
      <c r="O6122" s="26" t="s">
        <v>57</v>
      </c>
      <c r="P6122" s="26" t="s">
        <v>923</v>
      </c>
      <c r="Q6122" s="26" t="s">
        <v>71</v>
      </c>
      <c r="R6122" s="26" t="s">
        <v>54</v>
      </c>
      <c r="S6122" s="26" t="s">
        <v>532</v>
      </c>
      <c r="T6122" s="54">
        <v>4.3029999999999999</v>
      </c>
      <c r="U6122" s="36" t="s">
        <v>2009</v>
      </c>
      <c r="V6122" s="43">
        <v>7.7499999999999999E-2</v>
      </c>
      <c r="W6122" s="43">
        <v>7.6999999999999999E-2</v>
      </c>
      <c r="X6122" s="26" t="s">
        <v>347</v>
      </c>
      <c r="Z6122" s="42">
        <v>320000</v>
      </c>
      <c r="AA6122" s="42">
        <v>3.6469999999999998</v>
      </c>
      <c r="AB6122" s="42">
        <v>105.3419</v>
      </c>
      <c r="AC6122" s="42">
        <v>0</v>
      </c>
      <c r="AD6122" s="42">
        <v>1229.38211</v>
      </c>
      <c r="AG6122" s="26" t="s">
        <v>15</v>
      </c>
      <c r="AH6122" s="43">
        <v>4.9230769200000004E-4</v>
      </c>
      <c r="AI6122" s="43">
        <v>4.0307005489999999E-3</v>
      </c>
      <c r="AJ6122" s="43">
        <v>2.0312053594346425E-3</v>
      </c>
    </row>
    <row r="6123" spans="1:36" x14ac:dyDescent="0.2">
      <c r="A6123" s="26">
        <v>8694</v>
      </c>
      <c r="B6123" s="26">
        <v>14342</v>
      </c>
      <c r="C6123" s="26" t="s">
        <v>2148</v>
      </c>
      <c r="D6123" s="26" t="s">
        <v>2149</v>
      </c>
      <c r="E6123" s="26" t="s">
        <v>204</v>
      </c>
      <c r="F6123" s="26" t="s">
        <v>2150</v>
      </c>
      <c r="G6123" s="26" t="s">
        <v>2151</v>
      </c>
      <c r="H6123" s="26" t="s">
        <v>69</v>
      </c>
      <c r="I6123" s="26" t="s">
        <v>114</v>
      </c>
      <c r="J6123" s="26" t="s">
        <v>56</v>
      </c>
      <c r="K6123" s="26" t="s">
        <v>167</v>
      </c>
      <c r="L6123" s="26" t="s">
        <v>433</v>
      </c>
      <c r="M6123" s="26" t="s">
        <v>218</v>
      </c>
      <c r="N6123" s="26" t="s">
        <v>471</v>
      </c>
      <c r="O6123" s="26" t="s">
        <v>57</v>
      </c>
      <c r="P6123" s="26" t="s">
        <v>910</v>
      </c>
      <c r="Q6123" s="26" t="s">
        <v>75</v>
      </c>
      <c r="R6123" s="26" t="s">
        <v>54</v>
      </c>
      <c r="S6123" s="26" t="s">
        <v>532</v>
      </c>
      <c r="T6123" s="54">
        <v>6.8179999999999996</v>
      </c>
      <c r="U6123" s="36" t="s">
        <v>2152</v>
      </c>
      <c r="V6123" s="43">
        <v>6.3500000000000001E-2</v>
      </c>
      <c r="W6123" s="43">
        <v>5.7599999999999998E-2</v>
      </c>
      <c r="X6123" s="26" t="s">
        <v>347</v>
      </c>
      <c r="Z6123" s="42">
        <v>415000</v>
      </c>
      <c r="AA6123" s="42">
        <v>3.6469999999999998</v>
      </c>
      <c r="AB6123" s="42">
        <v>106.46129999999999</v>
      </c>
      <c r="AC6123" s="42">
        <v>0</v>
      </c>
      <c r="AD6123" s="42">
        <v>1611.2971</v>
      </c>
      <c r="AG6123" s="26" t="s">
        <v>15</v>
      </c>
      <c r="AH6123" s="43">
        <v>8.3000000000000001E-4</v>
      </c>
      <c r="AI6123" s="43">
        <v>5.2828620599999999E-3</v>
      </c>
      <c r="AJ6123" s="43">
        <v>2.6622115927500338E-3</v>
      </c>
    </row>
    <row r="6124" spans="1:36" x14ac:dyDescent="0.2">
      <c r="A6124" s="26">
        <v>8694</v>
      </c>
      <c r="B6124" s="26">
        <v>14342</v>
      </c>
      <c r="C6124" s="26" t="s">
        <v>2513</v>
      </c>
      <c r="D6124" s="26" t="s">
        <v>2514</v>
      </c>
      <c r="E6124" s="26" t="s">
        <v>204</v>
      </c>
      <c r="F6124" s="26" t="s">
        <v>2515</v>
      </c>
      <c r="G6124" s="26" t="s">
        <v>2516</v>
      </c>
      <c r="H6124" s="26" t="s">
        <v>69</v>
      </c>
      <c r="I6124" s="26" t="s">
        <v>114</v>
      </c>
      <c r="J6124" s="26" t="s">
        <v>56</v>
      </c>
      <c r="K6124" s="26" t="s">
        <v>167</v>
      </c>
      <c r="L6124" s="26" t="s">
        <v>433</v>
      </c>
      <c r="M6124" s="26" t="s">
        <v>79</v>
      </c>
      <c r="N6124" s="26" t="s">
        <v>466</v>
      </c>
      <c r="O6124" s="26" t="s">
        <v>57</v>
      </c>
      <c r="P6124" s="26" t="s">
        <v>2053</v>
      </c>
      <c r="Q6124" s="26" t="s">
        <v>75</v>
      </c>
      <c r="R6124" s="26" t="s">
        <v>54</v>
      </c>
      <c r="S6124" s="26" t="s">
        <v>532</v>
      </c>
      <c r="T6124" s="54">
        <v>6.7140000000000004</v>
      </c>
      <c r="U6124" s="36" t="s">
        <v>2517</v>
      </c>
      <c r="V6124" s="43">
        <v>6.5000000000000002E-2</v>
      </c>
      <c r="W6124" s="43">
        <v>6.2289999999999998E-2</v>
      </c>
      <c r="X6124" s="26" t="s">
        <v>347</v>
      </c>
      <c r="Z6124" s="42">
        <v>300000</v>
      </c>
      <c r="AA6124" s="42">
        <v>3.6469999999999998</v>
      </c>
      <c r="AB6124" s="42">
        <v>102.56229999999999</v>
      </c>
      <c r="AC6124" s="42">
        <v>0</v>
      </c>
      <c r="AD6124" s="42">
        <v>1122.1341199999999</v>
      </c>
      <c r="AG6124" s="26" t="s">
        <v>15</v>
      </c>
      <c r="AH6124" s="43">
        <v>1.7142857099999999E-4</v>
      </c>
      <c r="AI6124" s="43">
        <v>3.6790730699999999E-3</v>
      </c>
      <c r="AJ6124" s="43">
        <v>1.8540084649096415E-3</v>
      </c>
    </row>
    <row r="6125" spans="1:36" x14ac:dyDescent="0.2">
      <c r="A6125" s="26">
        <v>8694</v>
      </c>
      <c r="B6125" s="26">
        <v>14342</v>
      </c>
      <c r="C6125" s="26" t="s">
        <v>2158</v>
      </c>
      <c r="D6125" s="26" t="s">
        <v>2159</v>
      </c>
      <c r="E6125" s="26" t="s">
        <v>204</v>
      </c>
      <c r="F6125" s="26" t="s">
        <v>2160</v>
      </c>
      <c r="G6125" s="26" t="s">
        <v>2161</v>
      </c>
      <c r="H6125" s="26" t="s">
        <v>69</v>
      </c>
      <c r="I6125" s="26" t="s">
        <v>114</v>
      </c>
      <c r="J6125" s="26" t="s">
        <v>56</v>
      </c>
      <c r="K6125" s="26" t="s">
        <v>168</v>
      </c>
      <c r="L6125" s="26" t="s">
        <v>433</v>
      </c>
      <c r="M6125" s="26" t="s">
        <v>226</v>
      </c>
      <c r="N6125" s="26" t="s">
        <v>461</v>
      </c>
      <c r="O6125" s="26" t="s">
        <v>57</v>
      </c>
      <c r="P6125" s="26" t="s">
        <v>2162</v>
      </c>
      <c r="Q6125" s="26" t="s">
        <v>71</v>
      </c>
      <c r="R6125" s="26" t="s">
        <v>54</v>
      </c>
      <c r="S6125" s="26" t="s">
        <v>535</v>
      </c>
      <c r="T6125" s="54">
        <v>4.9379999999999997</v>
      </c>
      <c r="U6125" s="36">
        <v>47851</v>
      </c>
      <c r="V6125" s="43">
        <v>1</v>
      </c>
      <c r="W6125" s="43">
        <v>6.4909999999999995E-2</v>
      </c>
      <c r="X6125" s="26" t="s">
        <v>347</v>
      </c>
      <c r="Z6125" s="42">
        <v>200000</v>
      </c>
      <c r="AA6125" s="42">
        <v>4.5743</v>
      </c>
      <c r="AB6125" s="42">
        <v>102.9419</v>
      </c>
      <c r="AC6125" s="42">
        <v>0</v>
      </c>
      <c r="AD6125" s="42">
        <v>941.77427</v>
      </c>
      <c r="AG6125" s="26" t="s">
        <v>15</v>
      </c>
      <c r="AH6125" s="43">
        <v>5.0000000000000001E-4</v>
      </c>
      <c r="AI6125" s="43">
        <v>3.0877381700000002E-3</v>
      </c>
      <c r="AJ6125" s="43">
        <v>1.5560149517725194E-3</v>
      </c>
    </row>
    <row r="6126" spans="1:36" x14ac:dyDescent="0.2">
      <c r="A6126" s="26">
        <v>8694</v>
      </c>
      <c r="B6126" s="26">
        <v>14342</v>
      </c>
      <c r="C6126" s="26" t="s">
        <v>2163</v>
      </c>
      <c r="D6126" s="26" t="s">
        <v>2164</v>
      </c>
      <c r="E6126" s="26" t="s">
        <v>204</v>
      </c>
      <c r="F6126" s="26" t="s">
        <v>2165</v>
      </c>
      <c r="G6126" s="26" t="s">
        <v>2166</v>
      </c>
      <c r="H6126" s="26" t="s">
        <v>69</v>
      </c>
      <c r="I6126" s="26" t="s">
        <v>114</v>
      </c>
      <c r="J6126" s="26" t="s">
        <v>56</v>
      </c>
      <c r="K6126" s="26" t="s">
        <v>167</v>
      </c>
      <c r="L6126" s="26" t="s">
        <v>433</v>
      </c>
      <c r="M6126" s="26" t="s">
        <v>218</v>
      </c>
      <c r="N6126" s="26" t="s">
        <v>513</v>
      </c>
      <c r="O6126" s="26" t="s">
        <v>57</v>
      </c>
      <c r="P6126" s="26" t="s">
        <v>910</v>
      </c>
      <c r="Q6126" s="26" t="s">
        <v>75</v>
      </c>
      <c r="R6126" s="26" t="s">
        <v>54</v>
      </c>
      <c r="S6126" s="26" t="s">
        <v>532</v>
      </c>
      <c r="T6126" s="54">
        <v>3.6720000000000002</v>
      </c>
      <c r="U6126" s="36" t="s">
        <v>980</v>
      </c>
      <c r="V6126" s="43">
        <v>6.9000000000000006E-2</v>
      </c>
      <c r="W6126" s="43">
        <v>6.0010000000000001E-2</v>
      </c>
      <c r="X6126" s="26" t="s">
        <v>347</v>
      </c>
      <c r="Z6126" s="42">
        <v>300000</v>
      </c>
      <c r="AA6126" s="42">
        <v>3.6469999999999998</v>
      </c>
      <c r="AB6126" s="42">
        <v>104.8502</v>
      </c>
      <c r="AC6126" s="42">
        <v>0</v>
      </c>
      <c r="AD6126" s="42">
        <v>1147.1660400000001</v>
      </c>
      <c r="AG6126" s="26" t="s">
        <v>15</v>
      </c>
      <c r="AH6126" s="43">
        <v>2.9999999999999997E-4</v>
      </c>
      <c r="AI6126" s="43">
        <v>3.761143708E-3</v>
      </c>
      <c r="AJ6126" s="43">
        <v>1.8953666151929082E-3</v>
      </c>
    </row>
    <row r="6127" spans="1:36" x14ac:dyDescent="0.2">
      <c r="A6127" s="26">
        <v>8694</v>
      </c>
      <c r="B6127" s="26">
        <v>14342</v>
      </c>
      <c r="C6127" s="26" t="s">
        <v>2163</v>
      </c>
      <c r="D6127" s="26" t="s">
        <v>2185</v>
      </c>
      <c r="E6127" s="26" t="s">
        <v>204</v>
      </c>
      <c r="F6127" s="26" t="s">
        <v>2163</v>
      </c>
      <c r="G6127" s="26" t="s">
        <v>2186</v>
      </c>
      <c r="H6127" s="26" t="s">
        <v>69</v>
      </c>
      <c r="I6127" s="26" t="s">
        <v>114</v>
      </c>
      <c r="J6127" s="26" t="s">
        <v>56</v>
      </c>
      <c r="K6127" s="26" t="s">
        <v>167</v>
      </c>
      <c r="L6127" s="26" t="s">
        <v>433</v>
      </c>
      <c r="M6127" s="26" t="s">
        <v>224</v>
      </c>
      <c r="N6127" s="26" t="s">
        <v>461</v>
      </c>
      <c r="O6127" s="26" t="s">
        <v>57</v>
      </c>
      <c r="P6127" s="26" t="s">
        <v>910</v>
      </c>
      <c r="Q6127" s="26" t="s">
        <v>75</v>
      </c>
      <c r="R6127" s="26" t="s">
        <v>54</v>
      </c>
      <c r="S6127" s="26" t="s">
        <v>532</v>
      </c>
      <c r="T6127" s="54">
        <v>5.1870000000000003</v>
      </c>
      <c r="U6127" s="36" t="s">
        <v>2187</v>
      </c>
      <c r="V6127" s="43">
        <v>6.7000000000000004E-2</v>
      </c>
      <c r="W6127" s="43">
        <v>6.1949999999999998E-2</v>
      </c>
      <c r="X6127" s="26" t="s">
        <v>347</v>
      </c>
      <c r="Z6127" s="42">
        <v>1145000</v>
      </c>
      <c r="AA6127" s="42">
        <v>3.6469999999999998</v>
      </c>
      <c r="AB6127" s="42">
        <v>105.5365</v>
      </c>
      <c r="AC6127" s="42">
        <v>0</v>
      </c>
      <c r="AD6127" s="42">
        <v>4407.009</v>
      </c>
      <c r="AG6127" s="26" t="s">
        <v>15</v>
      </c>
      <c r="AH6127" s="43">
        <v>1.145E-3</v>
      </c>
      <c r="AI6127" s="43">
        <v>1.4448993078000001E-2</v>
      </c>
      <c r="AJ6127" s="43">
        <v>7.2813328151299555E-3</v>
      </c>
    </row>
    <row r="6128" spans="1:36" x14ac:dyDescent="0.2">
      <c r="A6128" s="26">
        <v>8694</v>
      </c>
      <c r="B6128" s="26">
        <v>14342</v>
      </c>
      <c r="C6128" s="26" t="s">
        <v>2195</v>
      </c>
      <c r="D6128" s="26" t="s">
        <v>2196</v>
      </c>
      <c r="E6128" s="26" t="s">
        <v>204</v>
      </c>
      <c r="F6128" s="26" t="s">
        <v>2197</v>
      </c>
      <c r="G6128" s="26" t="s">
        <v>2198</v>
      </c>
      <c r="H6128" s="26" t="s">
        <v>69</v>
      </c>
      <c r="I6128" s="26" t="s">
        <v>114</v>
      </c>
      <c r="J6128" s="26" t="s">
        <v>56</v>
      </c>
      <c r="K6128" s="26" t="s">
        <v>167</v>
      </c>
      <c r="L6128" s="26" t="s">
        <v>433</v>
      </c>
      <c r="M6128" s="26" t="s">
        <v>79</v>
      </c>
      <c r="N6128" s="26" t="s">
        <v>82</v>
      </c>
      <c r="O6128" s="26" t="s">
        <v>57</v>
      </c>
      <c r="P6128" s="26" t="s">
        <v>910</v>
      </c>
      <c r="Q6128" s="26" t="s">
        <v>75</v>
      </c>
      <c r="R6128" s="26" t="s">
        <v>54</v>
      </c>
      <c r="S6128" s="26" t="s">
        <v>532</v>
      </c>
      <c r="T6128" s="54">
        <v>4.0979999999999999</v>
      </c>
      <c r="U6128" s="36">
        <v>47461</v>
      </c>
      <c r="V6128" s="43">
        <v>5.8000000000000003E-2</v>
      </c>
      <c r="W6128" s="43">
        <v>6.2810000000000005E-2</v>
      </c>
      <c r="X6128" s="26" t="s">
        <v>347</v>
      </c>
      <c r="Z6128" s="42">
        <v>620000</v>
      </c>
      <c r="AA6128" s="42">
        <v>3.6469999999999998</v>
      </c>
      <c r="AB6128" s="42">
        <v>99.830200000000005</v>
      </c>
      <c r="AC6128" s="42">
        <v>0</v>
      </c>
      <c r="AD6128" s="42">
        <v>2257.3005800000001</v>
      </c>
      <c r="AG6128" s="26" t="s">
        <v>15</v>
      </c>
      <c r="AH6128" s="43">
        <v>1.24E-3</v>
      </c>
      <c r="AI6128" s="43">
        <v>7.4008744830000002E-3</v>
      </c>
      <c r="AJ6128" s="43">
        <v>3.72954917649723E-3</v>
      </c>
    </row>
    <row r="6129" spans="1:36" x14ac:dyDescent="0.2">
      <c r="A6129" s="26">
        <v>8694</v>
      </c>
      <c r="B6129" s="26">
        <v>14342</v>
      </c>
      <c r="C6129" s="26" t="s">
        <v>2085</v>
      </c>
      <c r="D6129" s="26" t="s">
        <v>2199</v>
      </c>
      <c r="E6129" s="26" t="s">
        <v>204</v>
      </c>
      <c r="F6129" s="26" t="s">
        <v>2085</v>
      </c>
      <c r="G6129" s="26" t="s">
        <v>2200</v>
      </c>
      <c r="H6129" s="26" t="s">
        <v>69</v>
      </c>
      <c r="I6129" s="26" t="s">
        <v>114</v>
      </c>
      <c r="J6129" s="26" t="s">
        <v>56</v>
      </c>
      <c r="K6129" s="26" t="s">
        <v>89</v>
      </c>
      <c r="L6129" s="26" t="s">
        <v>433</v>
      </c>
      <c r="M6129" s="26" t="s">
        <v>79</v>
      </c>
      <c r="N6129" s="26" t="s">
        <v>458</v>
      </c>
      <c r="O6129" s="26" t="s">
        <v>57</v>
      </c>
      <c r="P6129" s="26" t="s">
        <v>923</v>
      </c>
      <c r="Q6129" s="26" t="s">
        <v>71</v>
      </c>
      <c r="R6129" s="26" t="s">
        <v>54</v>
      </c>
      <c r="S6129" s="26" t="s">
        <v>532</v>
      </c>
      <c r="T6129" s="54">
        <v>7.1589999999999998</v>
      </c>
      <c r="U6129" s="36" t="s">
        <v>2009</v>
      </c>
      <c r="V6129" s="43">
        <v>7.2499999999999995E-2</v>
      </c>
      <c r="W6129" s="43">
        <v>7.6219999999999996E-2</v>
      </c>
      <c r="X6129" s="26" t="s">
        <v>347</v>
      </c>
      <c r="Z6129" s="42">
        <v>307000</v>
      </c>
      <c r="AA6129" s="42">
        <v>3.6469999999999998</v>
      </c>
      <c r="AB6129" s="42">
        <v>101.5035</v>
      </c>
      <c r="AC6129" s="42">
        <v>0</v>
      </c>
      <c r="AD6129" s="42">
        <v>1136.46262</v>
      </c>
      <c r="AG6129" s="26" t="s">
        <v>15</v>
      </c>
      <c r="AH6129" s="43">
        <v>3.0699999999999998E-4</v>
      </c>
      <c r="AI6129" s="43">
        <v>3.726051054E-3</v>
      </c>
      <c r="AJ6129" s="43">
        <v>1.8776822484761354E-3</v>
      </c>
    </row>
    <row r="6130" spans="1:36" x14ac:dyDescent="0.2">
      <c r="A6130" s="26">
        <v>8694</v>
      </c>
      <c r="B6130" s="26">
        <v>14342</v>
      </c>
      <c r="C6130" s="26" t="s">
        <v>2201</v>
      </c>
      <c r="D6130" s="26" t="s">
        <v>2202</v>
      </c>
      <c r="E6130" s="26" t="s">
        <v>204</v>
      </c>
      <c r="F6130" s="26" t="s">
        <v>2203</v>
      </c>
      <c r="G6130" s="26" t="s">
        <v>2204</v>
      </c>
      <c r="H6130" s="26" t="s">
        <v>69</v>
      </c>
      <c r="I6130" s="26" t="s">
        <v>114</v>
      </c>
      <c r="J6130" s="26" t="s">
        <v>56</v>
      </c>
      <c r="K6130" s="26" t="s">
        <v>167</v>
      </c>
      <c r="L6130" s="26" t="s">
        <v>433</v>
      </c>
      <c r="M6130" s="26" t="s">
        <v>224</v>
      </c>
      <c r="N6130" s="26" t="s">
        <v>82</v>
      </c>
      <c r="O6130" s="26" t="s">
        <v>57</v>
      </c>
      <c r="P6130" s="26" t="s">
        <v>910</v>
      </c>
      <c r="Q6130" s="26" t="s">
        <v>75</v>
      </c>
      <c r="R6130" s="26" t="s">
        <v>54</v>
      </c>
      <c r="S6130" s="26" t="s">
        <v>532</v>
      </c>
      <c r="T6130" s="54">
        <v>4.4809999999999999</v>
      </c>
      <c r="U6130" s="36" t="s">
        <v>2205</v>
      </c>
      <c r="V6130" s="43">
        <v>5.8000000000000003E-2</v>
      </c>
      <c r="W6130" s="43">
        <v>6.1469999999999997E-2</v>
      </c>
      <c r="X6130" s="26" t="s">
        <v>347</v>
      </c>
      <c r="Z6130" s="42">
        <v>432000</v>
      </c>
      <c r="AA6130" s="42">
        <v>3.6469999999999998</v>
      </c>
      <c r="AB6130" s="42">
        <v>100.2201</v>
      </c>
      <c r="AC6130" s="42">
        <v>0</v>
      </c>
      <c r="AD6130" s="42">
        <v>1578.9716800000001</v>
      </c>
      <c r="AG6130" s="26" t="s">
        <v>15</v>
      </c>
      <c r="AH6130" s="43">
        <v>4.3199999999999998E-4</v>
      </c>
      <c r="AI6130" s="43">
        <v>5.1768786660000001E-3</v>
      </c>
      <c r="AJ6130" s="43">
        <v>2.6088030017058909E-3</v>
      </c>
    </row>
    <row r="6131" spans="1:36" x14ac:dyDescent="0.2">
      <c r="A6131" s="26">
        <v>8694</v>
      </c>
      <c r="B6131" s="26">
        <v>14342</v>
      </c>
      <c r="C6131" s="26" t="s">
        <v>2206</v>
      </c>
      <c r="D6131" s="26" t="s">
        <v>2207</v>
      </c>
      <c r="E6131" s="26" t="s">
        <v>204</v>
      </c>
      <c r="F6131" s="26" t="s">
        <v>2206</v>
      </c>
      <c r="G6131" s="26" t="s">
        <v>2208</v>
      </c>
      <c r="H6131" s="26" t="s">
        <v>69</v>
      </c>
      <c r="I6131" s="26" t="s">
        <v>114</v>
      </c>
      <c r="J6131" s="26" t="s">
        <v>56</v>
      </c>
      <c r="K6131" s="26" t="s">
        <v>168</v>
      </c>
      <c r="L6131" s="26" t="s">
        <v>433</v>
      </c>
      <c r="M6131" s="26" t="s">
        <v>219</v>
      </c>
      <c r="N6131" s="26" t="s">
        <v>472</v>
      </c>
      <c r="O6131" s="26" t="s">
        <v>57</v>
      </c>
      <c r="P6131" s="26" t="s">
        <v>2162</v>
      </c>
      <c r="Q6131" s="26" t="s">
        <v>71</v>
      </c>
      <c r="R6131" s="26" t="s">
        <v>54</v>
      </c>
      <c r="S6131" s="26" t="s">
        <v>532</v>
      </c>
      <c r="T6131" s="54">
        <v>3.2890000000000001</v>
      </c>
      <c r="U6131" s="36" t="s">
        <v>2209</v>
      </c>
      <c r="V6131" s="43">
        <v>8.1250000000000003E-2</v>
      </c>
      <c r="W6131" s="43">
        <v>7.7450000000000005E-2</v>
      </c>
      <c r="X6131" s="26" t="s">
        <v>347</v>
      </c>
      <c r="Z6131" s="42">
        <v>375000</v>
      </c>
      <c r="AA6131" s="42">
        <v>3.6469999999999998</v>
      </c>
      <c r="AB6131" s="42">
        <v>103.0599</v>
      </c>
      <c r="AC6131" s="42">
        <v>0</v>
      </c>
      <c r="AD6131" s="42">
        <v>1409.4729600000001</v>
      </c>
      <c r="AG6131" s="26" t="s">
        <v>15</v>
      </c>
      <c r="AH6131" s="43">
        <v>5.0000000000000001E-4</v>
      </c>
      <c r="AI6131" s="43">
        <v>4.6211534950000004E-3</v>
      </c>
      <c r="AJ6131" s="43">
        <v>2.3287544263436606E-3</v>
      </c>
    </row>
    <row r="6132" spans="1:36" x14ac:dyDescent="0.2">
      <c r="A6132" s="26">
        <v>8694</v>
      </c>
      <c r="B6132" s="26">
        <v>14342</v>
      </c>
      <c r="C6132" s="26" t="s">
        <v>2126</v>
      </c>
      <c r="D6132" s="26" t="s">
        <v>2212</v>
      </c>
      <c r="E6132" s="26" t="s">
        <v>204</v>
      </c>
      <c r="F6132" s="26" t="s">
        <v>2213</v>
      </c>
      <c r="G6132" s="26" t="s">
        <v>2214</v>
      </c>
      <c r="H6132" s="26" t="s">
        <v>69</v>
      </c>
      <c r="I6132" s="26" t="s">
        <v>114</v>
      </c>
      <c r="J6132" s="26" t="s">
        <v>56</v>
      </c>
      <c r="K6132" s="26" t="s">
        <v>167</v>
      </c>
      <c r="L6132" s="26" t="s">
        <v>433</v>
      </c>
      <c r="M6132" s="26" t="s">
        <v>219</v>
      </c>
      <c r="N6132" s="26" t="s">
        <v>82</v>
      </c>
      <c r="O6132" s="26" t="s">
        <v>57</v>
      </c>
      <c r="P6132" s="26" t="s">
        <v>2049</v>
      </c>
      <c r="Q6132" s="26" t="s">
        <v>71</v>
      </c>
      <c r="R6132" s="26" t="s">
        <v>54</v>
      </c>
      <c r="S6132" s="26" t="s">
        <v>532</v>
      </c>
      <c r="T6132" s="54">
        <v>4.383</v>
      </c>
      <c r="U6132" s="36" t="s">
        <v>2215</v>
      </c>
      <c r="V6132" s="43">
        <v>6.1249999999999999E-2</v>
      </c>
      <c r="W6132" s="43">
        <v>6.1370000000000001E-2</v>
      </c>
      <c r="X6132" s="26" t="s">
        <v>347</v>
      </c>
      <c r="Z6132" s="42">
        <v>280000</v>
      </c>
      <c r="AA6132" s="42">
        <v>3.6469999999999998</v>
      </c>
      <c r="AB6132" s="42">
        <v>100.63760000000001</v>
      </c>
      <c r="AC6132" s="42">
        <v>0</v>
      </c>
      <c r="AD6132" s="42">
        <v>1027.67092</v>
      </c>
      <c r="AG6132" s="26" t="s">
        <v>15</v>
      </c>
      <c r="AH6132" s="43">
        <v>4.0000000000000002E-4</v>
      </c>
      <c r="AI6132" s="43">
        <v>3.369362306E-3</v>
      </c>
      <c r="AJ6132" s="43">
        <v>1.6979348108775796E-3</v>
      </c>
    </row>
    <row r="6133" spans="1:36" x14ac:dyDescent="0.2">
      <c r="A6133" s="26">
        <v>8694</v>
      </c>
      <c r="B6133" s="26">
        <v>14342</v>
      </c>
      <c r="C6133" s="26" t="s">
        <v>2216</v>
      </c>
      <c r="D6133" s="26" t="s">
        <v>2431</v>
      </c>
      <c r="E6133" s="26" t="s">
        <v>204</v>
      </c>
      <c r="F6133" s="26" t="s">
        <v>2432</v>
      </c>
      <c r="G6133" s="26" t="s">
        <v>2433</v>
      </c>
      <c r="H6133" s="26" t="s">
        <v>69</v>
      </c>
      <c r="I6133" s="26" t="s">
        <v>114</v>
      </c>
      <c r="J6133" s="26" t="s">
        <v>56</v>
      </c>
      <c r="K6133" s="26" t="s">
        <v>167</v>
      </c>
      <c r="L6133" s="26" t="s">
        <v>433</v>
      </c>
      <c r="M6133" s="26" t="s">
        <v>219</v>
      </c>
      <c r="N6133" s="26" t="s">
        <v>82</v>
      </c>
      <c r="O6133" s="26" t="s">
        <v>57</v>
      </c>
      <c r="P6133" s="26" t="s">
        <v>2220</v>
      </c>
      <c r="Q6133" s="26" t="s">
        <v>75</v>
      </c>
      <c r="R6133" s="26" t="s">
        <v>54</v>
      </c>
      <c r="S6133" s="26" t="s">
        <v>532</v>
      </c>
      <c r="T6133" s="54">
        <v>7.21</v>
      </c>
      <c r="U6133" s="36">
        <v>56534</v>
      </c>
      <c r="V6133" s="43">
        <v>6.7500000000000004E-2</v>
      </c>
      <c r="W6133" s="43">
        <v>6.9570000000000007E-2</v>
      </c>
      <c r="X6133" s="26" t="s">
        <v>347</v>
      </c>
      <c r="Z6133" s="42">
        <v>41000</v>
      </c>
      <c r="AA6133" s="42">
        <v>3.6469999999999998</v>
      </c>
      <c r="AB6133" s="42">
        <v>98.603499999999997</v>
      </c>
      <c r="AC6133" s="42">
        <v>0</v>
      </c>
      <c r="AD6133" s="42">
        <v>147.43886000000001</v>
      </c>
      <c r="AG6133" s="26" t="s">
        <v>15</v>
      </c>
      <c r="AH6133" s="43">
        <v>5.4666666666666697E-5</v>
      </c>
      <c r="AI6133" s="43">
        <v>4.8339884599999999E-4</v>
      </c>
      <c r="AJ6133" s="43">
        <v>2.4360091153509137E-4</v>
      </c>
    </row>
    <row r="6134" spans="1:36" x14ac:dyDescent="0.2">
      <c r="A6134" s="26">
        <v>8694</v>
      </c>
      <c r="B6134" s="26">
        <v>14342</v>
      </c>
      <c r="C6134" s="26" t="s">
        <v>2221</v>
      </c>
      <c r="D6134" s="26" t="s">
        <v>2222</v>
      </c>
      <c r="E6134" s="26" t="s">
        <v>204</v>
      </c>
      <c r="F6134" s="26" t="s">
        <v>2223</v>
      </c>
      <c r="G6134" s="26" t="s">
        <v>2224</v>
      </c>
      <c r="H6134" s="26" t="s">
        <v>69</v>
      </c>
      <c r="I6134" s="26" t="s">
        <v>114</v>
      </c>
      <c r="J6134" s="26" t="s">
        <v>56</v>
      </c>
      <c r="K6134" s="26" t="s">
        <v>167</v>
      </c>
      <c r="L6134" s="26" t="s">
        <v>433</v>
      </c>
      <c r="M6134" s="26" t="s">
        <v>219</v>
      </c>
      <c r="N6134" s="26" t="s">
        <v>82</v>
      </c>
      <c r="O6134" s="26" t="s">
        <v>57</v>
      </c>
      <c r="P6134" s="26" t="s">
        <v>2053</v>
      </c>
      <c r="Q6134" s="26" t="s">
        <v>75</v>
      </c>
      <c r="R6134" s="26" t="s">
        <v>54</v>
      </c>
      <c r="S6134" s="26" t="s">
        <v>532</v>
      </c>
      <c r="T6134" s="54">
        <v>7.4059999999999997</v>
      </c>
      <c r="U6134" s="36" t="s">
        <v>2225</v>
      </c>
      <c r="V6134" s="43">
        <v>6.3E-2</v>
      </c>
      <c r="W6134" s="43">
        <v>6.5159999999999996E-2</v>
      </c>
      <c r="X6134" s="26" t="s">
        <v>347</v>
      </c>
      <c r="Z6134" s="42">
        <v>160000</v>
      </c>
      <c r="AA6134" s="42">
        <v>3.6469999999999998</v>
      </c>
      <c r="AB6134" s="42">
        <v>98.322500000000005</v>
      </c>
      <c r="AC6134" s="42">
        <v>0</v>
      </c>
      <c r="AD6134" s="42">
        <v>573.73145</v>
      </c>
      <c r="AG6134" s="26" t="s">
        <v>15</v>
      </c>
      <c r="AH6134" s="43">
        <v>2.28571428E-4</v>
      </c>
      <c r="AI6134" s="43">
        <v>1.8810585020000001E-3</v>
      </c>
      <c r="AJ6134" s="43">
        <v>9.4792854608581254E-4</v>
      </c>
    </row>
    <row r="6135" spans="1:36" x14ac:dyDescent="0.2">
      <c r="A6135" s="26">
        <v>8694</v>
      </c>
      <c r="B6135" s="26">
        <v>14342</v>
      </c>
      <c r="C6135" s="26" t="s">
        <v>2341</v>
      </c>
      <c r="D6135" s="26" t="s">
        <v>2342</v>
      </c>
      <c r="E6135" s="26" t="s">
        <v>204</v>
      </c>
      <c r="F6135" s="26" t="s">
        <v>2343</v>
      </c>
      <c r="G6135" s="26" t="s">
        <v>2344</v>
      </c>
      <c r="H6135" s="26" t="s">
        <v>69</v>
      </c>
      <c r="I6135" s="26" t="s">
        <v>114</v>
      </c>
      <c r="J6135" s="26" t="s">
        <v>56</v>
      </c>
      <c r="K6135" s="26" t="s">
        <v>167</v>
      </c>
      <c r="L6135" s="26" t="s">
        <v>433</v>
      </c>
      <c r="M6135" s="26" t="s">
        <v>79</v>
      </c>
      <c r="N6135" s="26" t="s">
        <v>469</v>
      </c>
      <c r="O6135" s="26" t="s">
        <v>57</v>
      </c>
      <c r="P6135" s="26" t="s">
        <v>2053</v>
      </c>
      <c r="Q6135" s="26" t="s">
        <v>75</v>
      </c>
      <c r="R6135" s="26" t="s">
        <v>54</v>
      </c>
      <c r="S6135" s="26" t="s">
        <v>532</v>
      </c>
      <c r="T6135" s="54">
        <v>5.0910000000000002</v>
      </c>
      <c r="U6135" s="36" t="s">
        <v>2345</v>
      </c>
      <c r="V6135" s="43">
        <v>2.538E-2</v>
      </c>
      <c r="W6135" s="43">
        <v>5.3060000000000003E-2</v>
      </c>
      <c r="X6135" s="26" t="s">
        <v>347</v>
      </c>
      <c r="Z6135" s="42">
        <v>210000</v>
      </c>
      <c r="AA6135" s="42">
        <v>3.6469999999999998</v>
      </c>
      <c r="AB6135" s="42">
        <v>87.157899999999998</v>
      </c>
      <c r="AC6135" s="42">
        <v>0</v>
      </c>
      <c r="AD6135" s="42">
        <v>667.51621</v>
      </c>
      <c r="AG6135" s="26" t="s">
        <v>15</v>
      </c>
      <c r="AH6135" s="43">
        <v>3.2307692299999999E-4</v>
      </c>
      <c r="AI6135" s="43">
        <v>2.188544906E-3</v>
      </c>
      <c r="AJ6135" s="43">
        <v>1.1028812703818345E-3</v>
      </c>
    </row>
    <row r="6136" spans="1:36" x14ac:dyDescent="0.2">
      <c r="A6136" s="26">
        <v>8694</v>
      </c>
      <c r="B6136" s="26">
        <v>14342</v>
      </c>
      <c r="C6136" s="26" t="s">
        <v>919</v>
      </c>
      <c r="D6136" s="26" t="s">
        <v>920</v>
      </c>
      <c r="E6136" s="26" t="s">
        <v>204</v>
      </c>
      <c r="F6136" s="26" t="s">
        <v>921</v>
      </c>
      <c r="G6136" s="26" t="s">
        <v>922</v>
      </c>
      <c r="H6136" s="26" t="s">
        <v>69</v>
      </c>
      <c r="I6136" s="26" t="s">
        <v>114</v>
      </c>
      <c r="J6136" s="26" t="s">
        <v>56</v>
      </c>
      <c r="K6136" s="26" t="s">
        <v>85</v>
      </c>
      <c r="L6136" s="26" t="s">
        <v>433</v>
      </c>
      <c r="M6136" s="26" t="s">
        <v>79</v>
      </c>
      <c r="N6136" s="26" t="s">
        <v>475</v>
      </c>
      <c r="O6136" s="26" t="s">
        <v>57</v>
      </c>
      <c r="P6136" s="26" t="s">
        <v>923</v>
      </c>
      <c r="Q6136" s="26" t="s">
        <v>71</v>
      </c>
      <c r="R6136" s="26" t="s">
        <v>54</v>
      </c>
      <c r="S6136" s="26" t="s">
        <v>538</v>
      </c>
      <c r="T6136" s="54">
        <v>8.1000000000000003E-2</v>
      </c>
      <c r="U6136" s="36" t="s">
        <v>924</v>
      </c>
      <c r="V6136" s="43">
        <v>0.02</v>
      </c>
      <c r="W6136" s="43">
        <v>0.20691999999999999</v>
      </c>
      <c r="X6136" s="26" t="s">
        <v>347</v>
      </c>
      <c r="Z6136" s="42">
        <v>210000</v>
      </c>
      <c r="AA6136" s="42">
        <v>3.7964000000000002</v>
      </c>
      <c r="AB6136" s="42">
        <v>99.456999999999994</v>
      </c>
      <c r="AC6136" s="42">
        <v>0</v>
      </c>
      <c r="AD6136" s="42">
        <v>792.91497000000004</v>
      </c>
      <c r="AG6136" s="26" t="s">
        <v>15</v>
      </c>
      <c r="AH6136" s="43">
        <v>6.9999999999999999E-4</v>
      </c>
      <c r="AI6136" s="43">
        <v>2.5996822129999999E-3</v>
      </c>
      <c r="AJ6136" s="43">
        <v>1.3100671658870641E-3</v>
      </c>
    </row>
    <row r="6137" spans="1:36" x14ac:dyDescent="0.2">
      <c r="A6137" s="26">
        <v>8694</v>
      </c>
      <c r="B6137" s="26">
        <v>14342</v>
      </c>
      <c r="C6137" s="26" t="s">
        <v>2082</v>
      </c>
      <c r="D6137" s="26" t="s">
        <v>2239</v>
      </c>
      <c r="E6137" s="26" t="s">
        <v>204</v>
      </c>
      <c r="F6137" s="26" t="s">
        <v>2240</v>
      </c>
      <c r="G6137" s="26" t="s">
        <v>2241</v>
      </c>
      <c r="H6137" s="26" t="s">
        <v>69</v>
      </c>
      <c r="I6137" s="26" t="s">
        <v>114</v>
      </c>
      <c r="J6137" s="26" t="s">
        <v>56</v>
      </c>
      <c r="K6137" s="26" t="s">
        <v>167</v>
      </c>
      <c r="L6137" s="26" t="s">
        <v>433</v>
      </c>
      <c r="M6137" s="26" t="s">
        <v>218</v>
      </c>
      <c r="N6137" s="26" t="s">
        <v>470</v>
      </c>
      <c r="O6137" s="26" t="s">
        <v>57</v>
      </c>
      <c r="P6137" s="26" t="s">
        <v>2053</v>
      </c>
      <c r="Q6137" s="26" t="s">
        <v>75</v>
      </c>
      <c r="R6137" s="26" t="s">
        <v>54</v>
      </c>
      <c r="S6137" s="26" t="s">
        <v>532</v>
      </c>
      <c r="T6137" s="54">
        <v>6.1619999999999999</v>
      </c>
      <c r="U6137" s="36" t="s">
        <v>2242</v>
      </c>
      <c r="V6137" s="43">
        <v>6.25E-2</v>
      </c>
      <c r="W6137" s="43">
        <v>5.2979999999999999E-2</v>
      </c>
      <c r="X6137" s="26" t="s">
        <v>347</v>
      </c>
      <c r="Z6137" s="42">
        <v>320250</v>
      </c>
      <c r="AA6137" s="42">
        <v>3.6469999999999998</v>
      </c>
      <c r="AB6137" s="42">
        <v>106.9631</v>
      </c>
      <c r="AC6137" s="42">
        <v>0</v>
      </c>
      <c r="AD6137" s="42">
        <v>1249.2773999999999</v>
      </c>
      <c r="AG6137" s="26" t="s">
        <v>15</v>
      </c>
      <c r="AH6137" s="43">
        <v>1.4233333299999999E-4</v>
      </c>
      <c r="AI6137" s="43">
        <v>4.0959300300000001E-3</v>
      </c>
      <c r="AJ6137" s="43">
        <v>2.06407668507603E-3</v>
      </c>
    </row>
    <row r="6138" spans="1:36" x14ac:dyDescent="0.2">
      <c r="A6138" s="26">
        <v>8694</v>
      </c>
      <c r="B6138" s="26">
        <v>14342</v>
      </c>
      <c r="C6138" s="26" t="s">
        <v>2119</v>
      </c>
      <c r="D6138" s="26" t="s">
        <v>2243</v>
      </c>
      <c r="E6138" s="26" t="s">
        <v>204</v>
      </c>
      <c r="F6138" s="26" t="s">
        <v>2244</v>
      </c>
      <c r="G6138" s="26" t="s">
        <v>2245</v>
      </c>
      <c r="H6138" s="26" t="s">
        <v>69</v>
      </c>
      <c r="I6138" s="26" t="s">
        <v>114</v>
      </c>
      <c r="J6138" s="26" t="s">
        <v>56</v>
      </c>
      <c r="K6138" s="26" t="s">
        <v>167</v>
      </c>
      <c r="L6138" s="26" t="s">
        <v>433</v>
      </c>
      <c r="M6138" s="26" t="s">
        <v>218</v>
      </c>
      <c r="N6138" s="26" t="s">
        <v>461</v>
      </c>
      <c r="O6138" s="26" t="s">
        <v>57</v>
      </c>
      <c r="P6138" s="26" t="s">
        <v>923</v>
      </c>
      <c r="Q6138" s="26" t="s">
        <v>71</v>
      </c>
      <c r="R6138" s="26" t="s">
        <v>54</v>
      </c>
      <c r="S6138" s="26" t="s">
        <v>532</v>
      </c>
      <c r="T6138" s="54">
        <v>4.2130000000000001</v>
      </c>
      <c r="U6138" s="36">
        <v>47637</v>
      </c>
      <c r="V6138" s="43">
        <v>7.3499999999999996E-2</v>
      </c>
      <c r="W6138" s="43">
        <v>0.06</v>
      </c>
      <c r="X6138" s="26" t="s">
        <v>347</v>
      </c>
      <c r="Z6138" s="42">
        <v>160000</v>
      </c>
      <c r="AA6138" s="42">
        <v>3.6469999999999998</v>
      </c>
      <c r="AB6138" s="42">
        <v>108.2893</v>
      </c>
      <c r="AC6138" s="42">
        <v>0</v>
      </c>
      <c r="AD6138" s="42">
        <v>631.88972000000001</v>
      </c>
      <c r="AG6138" s="26" t="s">
        <v>15</v>
      </c>
      <c r="AH6138" s="43">
        <v>1.3913043400000001E-4</v>
      </c>
      <c r="AI6138" s="43">
        <v>2.0717384939999998E-3</v>
      </c>
      <c r="AJ6138" s="43">
        <v>1.0440185971436135E-3</v>
      </c>
    </row>
    <row r="6139" spans="1:36" x14ac:dyDescent="0.2">
      <c r="A6139" s="26">
        <v>8694</v>
      </c>
      <c r="B6139" s="26">
        <v>14342</v>
      </c>
      <c r="C6139" s="26" t="s">
        <v>2250</v>
      </c>
      <c r="D6139" s="26" t="s">
        <v>2251</v>
      </c>
      <c r="E6139" s="26" t="s">
        <v>204</v>
      </c>
      <c r="F6139" s="26" t="s">
        <v>2252</v>
      </c>
      <c r="G6139" s="26" t="s">
        <v>2253</v>
      </c>
      <c r="H6139" s="26" t="s">
        <v>69</v>
      </c>
      <c r="I6139" s="26" t="s">
        <v>114</v>
      </c>
      <c r="J6139" s="26" t="s">
        <v>56</v>
      </c>
      <c r="K6139" s="26" t="s">
        <v>93</v>
      </c>
      <c r="L6139" s="26" t="s">
        <v>433</v>
      </c>
      <c r="M6139" s="26" t="s">
        <v>222</v>
      </c>
      <c r="N6139" s="26" t="s">
        <v>475</v>
      </c>
      <c r="O6139" s="26" t="s">
        <v>57</v>
      </c>
      <c r="P6139" s="26" t="s">
        <v>2220</v>
      </c>
      <c r="Q6139" s="26" t="s">
        <v>75</v>
      </c>
      <c r="R6139" s="26" t="s">
        <v>54</v>
      </c>
      <c r="S6139" s="26" t="s">
        <v>538</v>
      </c>
      <c r="T6139" s="54">
        <v>0</v>
      </c>
      <c r="U6139" s="36" t="s">
        <v>1897</v>
      </c>
      <c r="V6139" s="43">
        <v>7.9000000000000001E-2</v>
      </c>
      <c r="W6139" s="43">
        <v>0</v>
      </c>
      <c r="X6139" s="26" t="s">
        <v>347</v>
      </c>
      <c r="Z6139" s="42">
        <v>218020.54</v>
      </c>
      <c r="AA6139" s="42">
        <v>3.7964000000000002</v>
      </c>
      <c r="AB6139" s="42">
        <v>98.313000000000002</v>
      </c>
      <c r="AC6139" s="42">
        <v>0</v>
      </c>
      <c r="AD6139" s="42">
        <v>813.72999000000004</v>
      </c>
      <c r="AG6139" s="26" t="s">
        <v>15</v>
      </c>
      <c r="AH6139" s="43">
        <v>2.5393865399999998E-4</v>
      </c>
      <c r="AI6139" s="43">
        <v>2.6679271569999999E-3</v>
      </c>
      <c r="AJ6139" s="43">
        <v>1.3444580845744518E-3</v>
      </c>
    </row>
    <row r="6140" spans="1:36" x14ac:dyDescent="0.2">
      <c r="A6140" s="26">
        <v>8694</v>
      </c>
      <c r="B6140" s="26">
        <v>14342</v>
      </c>
      <c r="C6140" s="26" t="s">
        <v>2231</v>
      </c>
      <c r="D6140" s="26" t="s">
        <v>2254</v>
      </c>
      <c r="E6140" s="26" t="s">
        <v>204</v>
      </c>
      <c r="F6140" s="26" t="s">
        <v>2255</v>
      </c>
      <c r="G6140" s="26" t="s">
        <v>2256</v>
      </c>
      <c r="H6140" s="26" t="s">
        <v>69</v>
      </c>
      <c r="I6140" s="26" t="s">
        <v>114</v>
      </c>
      <c r="J6140" s="26" t="s">
        <v>56</v>
      </c>
      <c r="K6140" s="26" t="s">
        <v>89</v>
      </c>
      <c r="L6140" s="26" t="s">
        <v>433</v>
      </c>
      <c r="M6140" s="26" t="s">
        <v>218</v>
      </c>
      <c r="N6140" s="26" t="s">
        <v>458</v>
      </c>
      <c r="O6140" s="26" t="s">
        <v>57</v>
      </c>
      <c r="P6140" s="26" t="s">
        <v>929</v>
      </c>
      <c r="Q6140" s="26" t="s">
        <v>75</v>
      </c>
      <c r="R6140" s="26" t="s">
        <v>54</v>
      </c>
      <c r="S6140" s="26" t="s">
        <v>532</v>
      </c>
      <c r="T6140" s="54">
        <v>3.6429999999999998</v>
      </c>
      <c r="U6140" s="36" t="s">
        <v>2257</v>
      </c>
      <c r="V6140" s="43">
        <v>7.1249999999999994E-2</v>
      </c>
      <c r="W6140" s="43">
        <v>6.4420000000000005E-2</v>
      </c>
      <c r="X6140" s="26" t="s">
        <v>347</v>
      </c>
      <c r="Z6140" s="42">
        <v>60000</v>
      </c>
      <c r="AA6140" s="42">
        <v>3.6469999999999998</v>
      </c>
      <c r="AB6140" s="42">
        <v>105.5527</v>
      </c>
      <c r="AC6140" s="42">
        <v>0</v>
      </c>
      <c r="AD6140" s="42">
        <v>230.97041999999999</v>
      </c>
      <c r="AG6140" s="26" t="s">
        <v>15</v>
      </c>
      <c r="AH6140" s="43">
        <v>8.0000000000000007E-5</v>
      </c>
      <c r="AI6140" s="43">
        <v>7.5726870499999996E-4</v>
      </c>
      <c r="AJ6140" s="43">
        <v>3.8161313000957065E-4</v>
      </c>
    </row>
    <row r="6141" spans="1:36" x14ac:dyDescent="0.2">
      <c r="A6141" s="26">
        <v>8694</v>
      </c>
      <c r="B6141" s="26">
        <v>14342</v>
      </c>
      <c r="C6141" s="26" t="s">
        <v>2246</v>
      </c>
      <c r="D6141" s="26" t="s">
        <v>2261</v>
      </c>
      <c r="E6141" s="26" t="s">
        <v>204</v>
      </c>
      <c r="F6141" s="26" t="s">
        <v>2262</v>
      </c>
      <c r="G6141" s="26" t="s">
        <v>2263</v>
      </c>
      <c r="H6141" s="26" t="s">
        <v>69</v>
      </c>
      <c r="I6141" s="26" t="s">
        <v>114</v>
      </c>
      <c r="J6141" s="26" t="s">
        <v>56</v>
      </c>
      <c r="K6141" s="26" t="s">
        <v>167</v>
      </c>
      <c r="L6141" s="26" t="s">
        <v>433</v>
      </c>
      <c r="M6141" s="26" t="s">
        <v>218</v>
      </c>
      <c r="N6141" s="26" t="s">
        <v>82</v>
      </c>
      <c r="O6141" s="26" t="s">
        <v>57</v>
      </c>
      <c r="P6141" s="26" t="s">
        <v>910</v>
      </c>
      <c r="Q6141" s="26" t="s">
        <v>75</v>
      </c>
      <c r="R6141" s="26" t="s">
        <v>54</v>
      </c>
      <c r="S6141" s="26" t="s">
        <v>532</v>
      </c>
      <c r="T6141" s="54">
        <v>3.0169999999999999</v>
      </c>
      <c r="U6141" s="36" t="s">
        <v>2264</v>
      </c>
      <c r="V6141" s="43">
        <v>7.9500000000000001E-2</v>
      </c>
      <c r="W6141" s="43">
        <v>5.8959999999999999E-2</v>
      </c>
      <c r="X6141" s="26" t="s">
        <v>347</v>
      </c>
      <c r="Z6141" s="42">
        <v>90000</v>
      </c>
      <c r="AA6141" s="42">
        <v>3.6469999999999998</v>
      </c>
      <c r="AB6141" s="42">
        <v>106.7366</v>
      </c>
      <c r="AC6141" s="42">
        <v>0</v>
      </c>
      <c r="AD6141" s="42">
        <v>350.34154000000001</v>
      </c>
      <c r="AG6141" s="26" t="s">
        <v>15</v>
      </c>
      <c r="AH6141" s="43">
        <v>1.42161454E-4</v>
      </c>
      <c r="AI6141" s="43">
        <v>1.1486435549999999E-3</v>
      </c>
      <c r="AJ6141" s="43">
        <v>5.7884005948369158E-4</v>
      </c>
    </row>
    <row r="6142" spans="1:36" x14ac:dyDescent="0.2">
      <c r="A6142" s="26">
        <v>8694</v>
      </c>
      <c r="B6142" s="26">
        <v>14342</v>
      </c>
      <c r="C6142" s="26" t="s">
        <v>2434</v>
      </c>
      <c r="D6142" s="26" t="s">
        <v>2435</v>
      </c>
      <c r="E6142" s="26" t="s">
        <v>204</v>
      </c>
      <c r="F6142" s="26" t="s">
        <v>2436</v>
      </c>
      <c r="G6142" s="26" t="s">
        <v>2437</v>
      </c>
      <c r="H6142" s="26" t="s">
        <v>69</v>
      </c>
      <c r="I6142" s="26" t="s">
        <v>114</v>
      </c>
      <c r="J6142" s="26" t="s">
        <v>56</v>
      </c>
      <c r="K6142" s="26" t="s">
        <v>97</v>
      </c>
      <c r="L6142" s="26" t="s">
        <v>433</v>
      </c>
      <c r="M6142" s="26" t="s">
        <v>218</v>
      </c>
      <c r="N6142" s="26" t="s">
        <v>475</v>
      </c>
      <c r="O6142" s="26" t="s">
        <v>57</v>
      </c>
      <c r="P6142" s="26" t="s">
        <v>2156</v>
      </c>
      <c r="Q6142" s="26" t="s">
        <v>71</v>
      </c>
      <c r="R6142" s="26" t="s">
        <v>54</v>
      </c>
      <c r="S6142" s="26" t="s">
        <v>538</v>
      </c>
      <c r="T6142" s="54">
        <v>3.3959999999999999</v>
      </c>
      <c r="U6142" s="36" t="s">
        <v>2209</v>
      </c>
      <c r="V6142" s="43">
        <v>6.1249999999999999E-2</v>
      </c>
      <c r="W6142" s="43">
        <v>5.357E-2</v>
      </c>
      <c r="X6142" s="26" t="s">
        <v>347</v>
      </c>
      <c r="Z6142" s="42">
        <v>781000</v>
      </c>
      <c r="AA6142" s="42">
        <v>3.7964000000000002</v>
      </c>
      <c r="AB6142" s="42">
        <v>104.6212</v>
      </c>
      <c r="AC6142" s="42">
        <v>0</v>
      </c>
      <c r="AD6142" s="42">
        <v>3102.0064400000001</v>
      </c>
      <c r="AG6142" s="26" t="s">
        <v>15</v>
      </c>
      <c r="AH6142" s="43">
        <v>2.6033333330000002E-3</v>
      </c>
      <c r="AI6142" s="43">
        <v>1.0170360345999999E-2</v>
      </c>
      <c r="AJ6142" s="43">
        <v>5.1251861033904059E-3</v>
      </c>
    </row>
    <row r="6143" spans="1:36" x14ac:dyDescent="0.2">
      <c r="A6143" s="26">
        <v>8694</v>
      </c>
      <c r="B6143" s="26">
        <v>14342</v>
      </c>
      <c r="C6143" s="26" t="s">
        <v>2518</v>
      </c>
      <c r="D6143" s="26" t="s">
        <v>2212</v>
      </c>
      <c r="E6143" s="26" t="s">
        <v>204</v>
      </c>
      <c r="F6143" s="26" t="s">
        <v>2519</v>
      </c>
      <c r="G6143" s="26" t="s">
        <v>2520</v>
      </c>
      <c r="H6143" s="26" t="s">
        <v>69</v>
      </c>
      <c r="I6143" s="26" t="s">
        <v>114</v>
      </c>
      <c r="J6143" s="26" t="s">
        <v>56</v>
      </c>
      <c r="K6143" s="26" t="s">
        <v>167</v>
      </c>
      <c r="L6143" s="26" t="s">
        <v>433</v>
      </c>
      <c r="M6143" s="26" t="s">
        <v>218</v>
      </c>
      <c r="N6143" s="26" t="s">
        <v>82</v>
      </c>
      <c r="O6143" s="26" t="s">
        <v>57</v>
      </c>
      <c r="P6143" s="26" t="s">
        <v>2053</v>
      </c>
      <c r="Q6143" s="26" t="s">
        <v>75</v>
      </c>
      <c r="R6143" s="26" t="s">
        <v>54</v>
      </c>
      <c r="S6143" s="26" t="s">
        <v>532</v>
      </c>
      <c r="T6143" s="54">
        <v>6.9889999999999999</v>
      </c>
      <c r="U6143" s="36" t="s">
        <v>2521</v>
      </c>
      <c r="V6143" s="43">
        <v>6.25E-2</v>
      </c>
      <c r="W6143" s="43">
        <v>5.8540000000000002E-2</v>
      </c>
      <c r="X6143" s="26" t="s">
        <v>347</v>
      </c>
      <c r="Z6143" s="42">
        <v>300000</v>
      </c>
      <c r="AA6143" s="42">
        <v>3.6469999999999998</v>
      </c>
      <c r="AB6143" s="42">
        <v>104.0817</v>
      </c>
      <c r="AC6143" s="42">
        <v>0</v>
      </c>
      <c r="AD6143" s="42">
        <v>1138.7578799999999</v>
      </c>
      <c r="AG6143" s="26" t="s">
        <v>15</v>
      </c>
      <c r="AH6143" s="43">
        <v>3.00175602E-4</v>
      </c>
      <c r="AI6143" s="43">
        <v>3.7335763829999999E-3</v>
      </c>
      <c r="AJ6143" s="43">
        <v>1.8814745148312197E-3</v>
      </c>
    </row>
    <row r="6144" spans="1:36" x14ac:dyDescent="0.2">
      <c r="A6144" s="26">
        <v>8694</v>
      </c>
      <c r="B6144" s="26">
        <v>14342</v>
      </c>
      <c r="C6144" s="26" t="s">
        <v>2274</v>
      </c>
      <c r="D6144" s="26" t="s">
        <v>2275</v>
      </c>
      <c r="E6144" s="26" t="s">
        <v>204</v>
      </c>
      <c r="F6144" s="26" t="s">
        <v>2276</v>
      </c>
      <c r="G6144" s="26" t="s">
        <v>2277</v>
      </c>
      <c r="H6144" s="26" t="s">
        <v>69</v>
      </c>
      <c r="I6144" s="26" t="s">
        <v>114</v>
      </c>
      <c r="J6144" s="26" t="s">
        <v>56</v>
      </c>
      <c r="K6144" s="26" t="s">
        <v>167</v>
      </c>
      <c r="L6144" s="26" t="s">
        <v>433</v>
      </c>
      <c r="M6144" s="26" t="s">
        <v>218</v>
      </c>
      <c r="N6144" s="26" t="s">
        <v>82</v>
      </c>
      <c r="O6144" s="26" t="s">
        <v>57</v>
      </c>
      <c r="P6144" s="26" t="s">
        <v>2278</v>
      </c>
      <c r="Q6144" s="26" t="s">
        <v>75</v>
      </c>
      <c r="R6144" s="26" t="s">
        <v>54</v>
      </c>
      <c r="S6144" s="26" t="s">
        <v>532</v>
      </c>
      <c r="T6144" s="54">
        <v>3.8410000000000002</v>
      </c>
      <c r="U6144" s="36" t="s">
        <v>2279</v>
      </c>
      <c r="V6144" s="43">
        <v>0.11125</v>
      </c>
      <c r="W6144" s="43">
        <v>0.11402</v>
      </c>
      <c r="X6144" s="26" t="s">
        <v>347</v>
      </c>
      <c r="Z6144" s="42">
        <v>330000</v>
      </c>
      <c r="AA6144" s="42">
        <v>3.6469999999999998</v>
      </c>
      <c r="AB6144" s="42">
        <v>100.2848</v>
      </c>
      <c r="AC6144" s="42">
        <v>0</v>
      </c>
      <c r="AD6144" s="42">
        <v>1206.9376</v>
      </c>
      <c r="AG6144" s="26" t="s">
        <v>15</v>
      </c>
      <c r="AH6144" s="43">
        <v>5.9999999999999995E-4</v>
      </c>
      <c r="AI6144" s="43">
        <v>3.9571130959999996E-3</v>
      </c>
      <c r="AJ6144" s="43">
        <v>1.9941221705456445E-3</v>
      </c>
    </row>
    <row r="6145" spans="1:36" x14ac:dyDescent="0.2">
      <c r="A6145" s="26">
        <v>8694</v>
      </c>
      <c r="B6145" s="26">
        <v>14342</v>
      </c>
      <c r="C6145" s="26" t="s">
        <v>2294</v>
      </c>
      <c r="D6145" s="26" t="s">
        <v>2295</v>
      </c>
      <c r="E6145" s="26" t="s">
        <v>204</v>
      </c>
      <c r="F6145" s="26" t="s">
        <v>2296</v>
      </c>
      <c r="G6145" s="26" t="s">
        <v>2297</v>
      </c>
      <c r="H6145" s="26" t="s">
        <v>69</v>
      </c>
      <c r="I6145" s="26" t="s">
        <v>114</v>
      </c>
      <c r="J6145" s="26" t="s">
        <v>56</v>
      </c>
      <c r="K6145" s="26" t="s">
        <v>92</v>
      </c>
      <c r="L6145" s="26" t="s">
        <v>433</v>
      </c>
      <c r="M6145" s="26" t="s">
        <v>79</v>
      </c>
      <c r="N6145" s="26" t="s">
        <v>82</v>
      </c>
      <c r="O6145" s="26" t="s">
        <v>57</v>
      </c>
      <c r="P6145" s="26" t="s">
        <v>2278</v>
      </c>
      <c r="Q6145" s="26" t="s">
        <v>75</v>
      </c>
      <c r="R6145" s="26" t="s">
        <v>54</v>
      </c>
      <c r="S6145" s="26" t="s">
        <v>532</v>
      </c>
      <c r="T6145" s="54">
        <v>4.157</v>
      </c>
      <c r="U6145" s="36" t="s">
        <v>2057</v>
      </c>
      <c r="V6145" s="43">
        <v>8.1199999999999994E-2</v>
      </c>
      <c r="W6145" s="43">
        <v>8.4809999999999997E-2</v>
      </c>
      <c r="X6145" s="26" t="s">
        <v>347</v>
      </c>
      <c r="Z6145" s="42">
        <v>156000</v>
      </c>
      <c r="AA6145" s="42">
        <v>3.6469999999999998</v>
      </c>
      <c r="AB6145" s="42">
        <v>100.1728</v>
      </c>
      <c r="AC6145" s="42">
        <v>0</v>
      </c>
      <c r="AD6145" s="42">
        <v>569.91511000000003</v>
      </c>
      <c r="AG6145" s="26" t="s">
        <v>15</v>
      </c>
      <c r="AH6145" s="43">
        <v>2.8363636299999999E-4</v>
      </c>
      <c r="AI6145" s="43">
        <v>1.8685461E-3</v>
      </c>
      <c r="AJ6145" s="43">
        <v>9.4162312631569341E-4</v>
      </c>
    </row>
    <row r="6146" spans="1:36" x14ac:dyDescent="0.2">
      <c r="A6146" s="26">
        <v>8694</v>
      </c>
      <c r="B6146" s="26">
        <v>14342</v>
      </c>
      <c r="C6146" s="26" t="s">
        <v>2250</v>
      </c>
      <c r="D6146" s="26" t="s">
        <v>2298</v>
      </c>
      <c r="E6146" s="26" t="s">
        <v>204</v>
      </c>
      <c r="F6146" s="26" t="s">
        <v>2299</v>
      </c>
      <c r="G6146" s="26" t="s">
        <v>2300</v>
      </c>
      <c r="H6146" s="26" t="s">
        <v>69</v>
      </c>
      <c r="I6146" s="26" t="s">
        <v>114</v>
      </c>
      <c r="J6146" s="26" t="s">
        <v>56</v>
      </c>
      <c r="K6146" s="26" t="s">
        <v>93</v>
      </c>
      <c r="L6146" s="26" t="s">
        <v>433</v>
      </c>
      <c r="M6146" s="26" t="s">
        <v>79</v>
      </c>
      <c r="N6146" s="26" t="s">
        <v>475</v>
      </c>
      <c r="O6146" s="26" t="s">
        <v>57</v>
      </c>
      <c r="P6146" s="26" t="s">
        <v>154</v>
      </c>
      <c r="Q6146" s="26" t="s">
        <v>154</v>
      </c>
      <c r="R6146" s="26" t="s">
        <v>54</v>
      </c>
      <c r="S6146" s="26" t="s">
        <v>538</v>
      </c>
      <c r="T6146" s="54">
        <v>0</v>
      </c>
      <c r="U6146" s="36" t="s">
        <v>1897</v>
      </c>
      <c r="V6146" s="43">
        <v>0.08</v>
      </c>
      <c r="W6146" s="43">
        <v>0</v>
      </c>
      <c r="X6146" s="26" t="s">
        <v>347</v>
      </c>
      <c r="Z6146" s="42">
        <v>500000</v>
      </c>
      <c r="AA6146" s="42">
        <v>3.7964000000000002</v>
      </c>
      <c r="AB6146" s="42">
        <v>98.335999999999999</v>
      </c>
      <c r="AC6146" s="42">
        <v>0</v>
      </c>
      <c r="AD6146" s="42">
        <v>1866.6139499999999</v>
      </c>
      <c r="AG6146" s="26" t="s">
        <v>15</v>
      </c>
      <c r="AH6146" s="43">
        <v>2E-3</v>
      </c>
      <c r="AI6146" s="43">
        <v>6.1199539279999998E-3</v>
      </c>
      <c r="AJ6146" s="43">
        <v>3.0840502951807779E-3</v>
      </c>
    </row>
    <row r="6147" spans="1:36" x14ac:dyDescent="0.2">
      <c r="A6147" s="26">
        <v>8694</v>
      </c>
      <c r="B6147" s="26">
        <v>14342</v>
      </c>
      <c r="C6147" s="26" t="s">
        <v>2102</v>
      </c>
      <c r="D6147" s="26" t="s">
        <v>2301</v>
      </c>
      <c r="E6147" s="26" t="s">
        <v>204</v>
      </c>
      <c r="F6147" s="26" t="s">
        <v>2302</v>
      </c>
      <c r="G6147" s="26" t="s">
        <v>2303</v>
      </c>
      <c r="H6147" s="26" t="s">
        <v>69</v>
      </c>
      <c r="I6147" s="26" t="s">
        <v>114</v>
      </c>
      <c r="J6147" s="26" t="s">
        <v>56</v>
      </c>
      <c r="K6147" s="26" t="s">
        <v>167</v>
      </c>
      <c r="L6147" s="26" t="s">
        <v>433</v>
      </c>
      <c r="M6147" s="26" t="s">
        <v>218</v>
      </c>
      <c r="N6147" s="26" t="s">
        <v>461</v>
      </c>
      <c r="O6147" s="26" t="s">
        <v>57</v>
      </c>
      <c r="P6147" s="26" t="s">
        <v>2053</v>
      </c>
      <c r="Q6147" s="26" t="s">
        <v>75</v>
      </c>
      <c r="R6147" s="26" t="s">
        <v>54</v>
      </c>
      <c r="S6147" s="26" t="s">
        <v>532</v>
      </c>
      <c r="T6147" s="54">
        <v>6.0919999999999996</v>
      </c>
      <c r="U6147" s="36">
        <v>48823</v>
      </c>
      <c r="V6147" s="43">
        <v>6.4000000000000001E-2</v>
      </c>
      <c r="W6147" s="43">
        <v>5.8130000000000001E-2</v>
      </c>
      <c r="X6147" s="26" t="s">
        <v>347</v>
      </c>
      <c r="Z6147" s="42">
        <v>200000</v>
      </c>
      <c r="AA6147" s="42">
        <v>3.6469999999999998</v>
      </c>
      <c r="AB6147" s="42">
        <v>106.79259999999999</v>
      </c>
      <c r="AC6147" s="42">
        <v>0</v>
      </c>
      <c r="AD6147" s="42">
        <v>778.94521999999995</v>
      </c>
      <c r="AG6147" s="26" t="s">
        <v>15</v>
      </c>
      <c r="AH6147" s="43">
        <v>2.0000000000000001E-4</v>
      </c>
      <c r="AI6147" s="43">
        <v>2.5538804410000001E-3</v>
      </c>
      <c r="AJ6147" s="43">
        <v>1.2869861149760807E-3</v>
      </c>
    </row>
    <row r="6148" spans="1:36" x14ac:dyDescent="0.2">
      <c r="A6148" s="26">
        <v>8694</v>
      </c>
      <c r="B6148" s="26">
        <v>14342</v>
      </c>
      <c r="C6148" s="26" t="s">
        <v>2522</v>
      </c>
      <c r="D6148" s="26" t="s">
        <v>2523</v>
      </c>
      <c r="E6148" s="26" t="s">
        <v>204</v>
      </c>
      <c r="F6148" s="26" t="s">
        <v>2524</v>
      </c>
      <c r="G6148" s="26" t="s">
        <v>2525</v>
      </c>
      <c r="H6148" s="26" t="s">
        <v>69</v>
      </c>
      <c r="I6148" s="26" t="s">
        <v>114</v>
      </c>
      <c r="J6148" s="26" t="s">
        <v>56</v>
      </c>
      <c r="K6148" s="26" t="s">
        <v>167</v>
      </c>
      <c r="L6148" s="26" t="s">
        <v>433</v>
      </c>
      <c r="M6148" s="26" t="s">
        <v>218</v>
      </c>
      <c r="N6148" s="26" t="s">
        <v>467</v>
      </c>
      <c r="O6148" s="26" t="s">
        <v>57</v>
      </c>
      <c r="P6148" s="26" t="s">
        <v>703</v>
      </c>
      <c r="Q6148" s="26" t="s">
        <v>75</v>
      </c>
      <c r="R6148" s="26" t="s">
        <v>54</v>
      </c>
      <c r="S6148" s="26" t="s">
        <v>532</v>
      </c>
      <c r="T6148" s="54">
        <v>8.7999999999999995E-2</v>
      </c>
      <c r="U6148" s="36">
        <v>45750</v>
      </c>
      <c r="V6148" s="43">
        <v>2.2499999999999999E-2</v>
      </c>
      <c r="W6148" s="43">
        <v>4.9369999999999997E-2</v>
      </c>
      <c r="X6148" s="26" t="s">
        <v>347</v>
      </c>
      <c r="Z6148" s="42">
        <v>250000</v>
      </c>
      <c r="AA6148" s="42">
        <v>3.6469999999999998</v>
      </c>
      <c r="AB6148" s="42">
        <v>100.50449999999999</v>
      </c>
      <c r="AC6148" s="42">
        <v>0</v>
      </c>
      <c r="AD6148" s="42">
        <v>916.34978000000001</v>
      </c>
      <c r="AG6148" s="26" t="s">
        <v>15</v>
      </c>
      <c r="AH6148" s="43">
        <v>1.4285714200000001E-4</v>
      </c>
      <c r="AI6148" s="43">
        <v>3.0043804370000001E-3</v>
      </c>
      <c r="AJ6148" s="43">
        <v>1.5140081908730197E-3</v>
      </c>
    </row>
    <row r="6149" spans="1:36" x14ac:dyDescent="0.2">
      <c r="A6149" s="26">
        <v>8694</v>
      </c>
      <c r="B6149" s="26">
        <v>14342</v>
      </c>
      <c r="C6149" s="26" t="s">
        <v>925</v>
      </c>
      <c r="D6149" s="26" t="s">
        <v>926</v>
      </c>
      <c r="E6149" s="26" t="s">
        <v>204</v>
      </c>
      <c r="F6149" s="26" t="s">
        <v>927</v>
      </c>
      <c r="G6149" s="26" t="s">
        <v>928</v>
      </c>
      <c r="H6149" s="26" t="s">
        <v>69</v>
      </c>
      <c r="I6149" s="26" t="s">
        <v>114</v>
      </c>
      <c r="J6149" s="26" t="s">
        <v>56</v>
      </c>
      <c r="K6149" s="26" t="s">
        <v>97</v>
      </c>
      <c r="L6149" s="26" t="s">
        <v>433</v>
      </c>
      <c r="M6149" s="26" t="s">
        <v>218</v>
      </c>
      <c r="N6149" s="26" t="s">
        <v>475</v>
      </c>
      <c r="O6149" s="26" t="s">
        <v>57</v>
      </c>
      <c r="P6149" s="26" t="s">
        <v>929</v>
      </c>
      <c r="Q6149" s="26" t="s">
        <v>75</v>
      </c>
      <c r="R6149" s="26" t="s">
        <v>54</v>
      </c>
      <c r="S6149" s="26" t="s">
        <v>538</v>
      </c>
      <c r="T6149" s="54">
        <v>3.7610000000000001</v>
      </c>
      <c r="U6149" s="36" t="s">
        <v>930</v>
      </c>
      <c r="V6149" s="43">
        <v>6.25E-2</v>
      </c>
      <c r="W6149" s="43">
        <v>6.4180000000000001E-2</v>
      </c>
      <c r="X6149" s="26" t="s">
        <v>347</v>
      </c>
      <c r="Z6149" s="42">
        <v>265000</v>
      </c>
      <c r="AA6149" s="42">
        <v>3.7964000000000002</v>
      </c>
      <c r="AB6149" s="42">
        <v>87.914199999999994</v>
      </c>
      <c r="AC6149" s="42">
        <v>0</v>
      </c>
      <c r="AD6149" s="42">
        <v>884.45728999999994</v>
      </c>
      <c r="AG6149" s="26" t="s">
        <v>15</v>
      </c>
      <c r="AH6149" s="43">
        <v>8.6288525300000005E-4</v>
      </c>
      <c r="AI6149" s="43">
        <v>2.8998164649999998E-3</v>
      </c>
      <c r="AJ6149" s="43">
        <v>1.4613148939014897E-3</v>
      </c>
    </row>
    <row r="6150" spans="1:36" x14ac:dyDescent="0.2">
      <c r="A6150" s="26">
        <v>8694</v>
      </c>
      <c r="B6150" s="26">
        <v>14342</v>
      </c>
      <c r="C6150" s="26" t="s">
        <v>925</v>
      </c>
      <c r="D6150" s="26" t="s">
        <v>2304</v>
      </c>
      <c r="E6150" s="26" t="s">
        <v>204</v>
      </c>
      <c r="F6150" s="26" t="s">
        <v>2305</v>
      </c>
      <c r="G6150" s="26" t="s">
        <v>2306</v>
      </c>
      <c r="H6150" s="26" t="s">
        <v>69</v>
      </c>
      <c r="I6150" s="26" t="s">
        <v>114</v>
      </c>
      <c r="J6150" s="26" t="s">
        <v>56</v>
      </c>
      <c r="K6150" s="26" t="s">
        <v>97</v>
      </c>
      <c r="L6150" s="26" t="s">
        <v>433</v>
      </c>
      <c r="M6150" s="26" t="s">
        <v>218</v>
      </c>
      <c r="N6150" s="26" t="s">
        <v>475</v>
      </c>
      <c r="O6150" s="26" t="s">
        <v>57</v>
      </c>
      <c r="P6150" s="26" t="s">
        <v>929</v>
      </c>
      <c r="Q6150" s="26" t="s">
        <v>75</v>
      </c>
      <c r="R6150" s="26" t="s">
        <v>54</v>
      </c>
      <c r="S6150" s="26" t="s">
        <v>538</v>
      </c>
      <c r="T6150" s="54">
        <v>4.4459999999999997</v>
      </c>
      <c r="U6150" s="36" t="s">
        <v>670</v>
      </c>
      <c r="V6150" s="43">
        <v>6.25E-2</v>
      </c>
      <c r="W6150" s="43">
        <v>6.4630000000000007E-2</v>
      </c>
      <c r="X6150" s="26" t="s">
        <v>347</v>
      </c>
      <c r="Z6150" s="42">
        <v>189000</v>
      </c>
      <c r="AA6150" s="42">
        <v>3.7964000000000002</v>
      </c>
      <c r="AB6150" s="42">
        <v>98.185000000000002</v>
      </c>
      <c r="AC6150" s="42">
        <v>0</v>
      </c>
      <c r="AD6150" s="42">
        <v>704.49662000000001</v>
      </c>
      <c r="AG6150" s="26" t="s">
        <v>15</v>
      </c>
      <c r="AH6150" s="43">
        <v>5.66970971E-4</v>
      </c>
      <c r="AI6150" s="43">
        <v>2.3097903329999999E-3</v>
      </c>
      <c r="AJ6150" s="43">
        <v>1.1639809125314103E-3</v>
      </c>
    </row>
    <row r="6151" spans="1:36" x14ac:dyDescent="0.2">
      <c r="A6151" s="26">
        <v>8694</v>
      </c>
      <c r="B6151" s="26">
        <v>14342</v>
      </c>
      <c r="C6151" s="26" t="s">
        <v>931</v>
      </c>
      <c r="D6151" s="26" t="s">
        <v>932</v>
      </c>
      <c r="E6151" s="26" t="s">
        <v>204</v>
      </c>
      <c r="F6151" s="26" t="s">
        <v>933</v>
      </c>
      <c r="G6151" s="26" t="s">
        <v>934</v>
      </c>
      <c r="H6151" s="26" t="s">
        <v>69</v>
      </c>
      <c r="I6151" s="26" t="s">
        <v>114</v>
      </c>
      <c r="J6151" s="26" t="s">
        <v>56</v>
      </c>
      <c r="K6151" s="26" t="s">
        <v>167</v>
      </c>
      <c r="L6151" s="26" t="s">
        <v>433</v>
      </c>
      <c r="M6151" s="26" t="s">
        <v>218</v>
      </c>
      <c r="N6151" s="26" t="s">
        <v>82</v>
      </c>
      <c r="O6151" s="26" t="s">
        <v>57</v>
      </c>
      <c r="P6151" s="26" t="s">
        <v>154</v>
      </c>
      <c r="Q6151" s="26" t="s">
        <v>154</v>
      </c>
      <c r="R6151" s="26" t="s">
        <v>54</v>
      </c>
      <c r="S6151" s="26" t="s">
        <v>532</v>
      </c>
      <c r="T6151" s="54">
        <v>2.698</v>
      </c>
      <c r="U6151" s="36" t="s">
        <v>935</v>
      </c>
      <c r="V6151" s="43">
        <v>2.5000000000000001E-2</v>
      </c>
      <c r="W6151" s="43">
        <v>0</v>
      </c>
      <c r="X6151" s="26" t="s">
        <v>347</v>
      </c>
      <c r="Z6151" s="42">
        <v>500000</v>
      </c>
      <c r="AA6151" s="42">
        <v>3.6469999999999998</v>
      </c>
      <c r="AB6151" s="42">
        <v>99.558999999999997</v>
      </c>
      <c r="AC6151" s="42">
        <v>0</v>
      </c>
      <c r="AD6151" s="42">
        <v>1815.4583600000001</v>
      </c>
      <c r="AG6151" s="26" t="s">
        <v>15</v>
      </c>
      <c r="AH6151" s="43">
        <v>1.1065129351E-2</v>
      </c>
      <c r="AI6151" s="43">
        <v>5.9522331980000004E-3</v>
      </c>
      <c r="AJ6151" s="43">
        <v>2.9995301872925632E-3</v>
      </c>
    </row>
    <row r="6152" spans="1:36" x14ac:dyDescent="0.2">
      <c r="A6152" s="26">
        <v>8694</v>
      </c>
      <c r="B6152" s="26">
        <v>14481</v>
      </c>
      <c r="C6152" s="26" t="s">
        <v>936</v>
      </c>
      <c r="D6152" s="26">
        <v>520043605</v>
      </c>
      <c r="E6152" s="26" t="s">
        <v>203</v>
      </c>
      <c r="F6152" s="26" t="s">
        <v>937</v>
      </c>
      <c r="G6152" s="26" t="s">
        <v>938</v>
      </c>
      <c r="H6152" s="26" t="s">
        <v>69</v>
      </c>
      <c r="I6152" s="26" t="s">
        <v>113</v>
      </c>
      <c r="J6152" s="26" t="s">
        <v>51</v>
      </c>
      <c r="K6152" s="26" t="s">
        <v>51</v>
      </c>
      <c r="L6152" s="26" t="s">
        <v>433</v>
      </c>
      <c r="M6152" s="26" t="s">
        <v>165</v>
      </c>
      <c r="N6152" s="26" t="s">
        <v>138</v>
      </c>
      <c r="O6152" s="26" t="s">
        <v>57</v>
      </c>
      <c r="P6152" s="26" t="s">
        <v>733</v>
      </c>
      <c r="Q6152" s="26" t="s">
        <v>59</v>
      </c>
      <c r="R6152" s="26" t="s">
        <v>54</v>
      </c>
      <c r="S6152" s="26" t="s">
        <v>531</v>
      </c>
      <c r="T6152" s="54">
        <v>5.4020000000000001</v>
      </c>
      <c r="U6152" s="36" t="s">
        <v>939</v>
      </c>
      <c r="V6152" s="43">
        <v>5.1499999999999997E-2</v>
      </c>
      <c r="W6152" s="43">
        <v>4.2799999999999998E-2</v>
      </c>
      <c r="X6152" s="26" t="s">
        <v>347</v>
      </c>
      <c r="Z6152" s="42">
        <v>785734.11</v>
      </c>
      <c r="AA6152" s="42">
        <v>1</v>
      </c>
      <c r="AB6152" s="42">
        <v>146.41</v>
      </c>
      <c r="AC6152" s="42">
        <v>0</v>
      </c>
      <c r="AD6152" s="42">
        <v>1150.3933099999999</v>
      </c>
      <c r="AG6152" s="26" t="s">
        <v>15</v>
      </c>
      <c r="AH6152" s="43">
        <v>3.0675344300000001E-4</v>
      </c>
      <c r="AI6152" s="43">
        <v>4.2881589799999998E-3</v>
      </c>
      <c r="AJ6152" s="43">
        <v>2.9522717284898347E-3</v>
      </c>
    </row>
    <row r="6153" spans="1:36" x14ac:dyDescent="0.2">
      <c r="A6153" s="26">
        <v>8694</v>
      </c>
      <c r="B6153" s="26">
        <v>14481</v>
      </c>
      <c r="C6153" s="26" t="s">
        <v>721</v>
      </c>
      <c r="D6153" s="26">
        <v>520036104</v>
      </c>
      <c r="E6153" s="26" t="s">
        <v>203</v>
      </c>
      <c r="F6153" s="26" t="s">
        <v>755</v>
      </c>
      <c r="G6153" s="26" t="s">
        <v>756</v>
      </c>
      <c r="H6153" s="26" t="s">
        <v>69</v>
      </c>
      <c r="I6153" s="26" t="s">
        <v>113</v>
      </c>
      <c r="J6153" s="26" t="s">
        <v>51</v>
      </c>
      <c r="K6153" s="26" t="s">
        <v>51</v>
      </c>
      <c r="L6153" s="26" t="s">
        <v>433</v>
      </c>
      <c r="M6153" s="26" t="s">
        <v>165</v>
      </c>
      <c r="N6153" s="26" t="s">
        <v>84</v>
      </c>
      <c r="O6153" s="26" t="s">
        <v>57</v>
      </c>
      <c r="P6153" s="26" t="s">
        <v>724</v>
      </c>
      <c r="Q6153" s="26" t="s">
        <v>59</v>
      </c>
      <c r="R6153" s="26" t="s">
        <v>54</v>
      </c>
      <c r="S6153" s="26" t="s">
        <v>531</v>
      </c>
      <c r="T6153" s="54">
        <v>0.247</v>
      </c>
      <c r="U6153" s="36">
        <v>45661</v>
      </c>
      <c r="V6153" s="43">
        <v>4.3400000000000001E-2</v>
      </c>
      <c r="W6153" s="43">
        <v>3.3700000000000001E-2</v>
      </c>
      <c r="X6153" s="26" t="s">
        <v>347</v>
      </c>
      <c r="Z6153" s="42">
        <v>693057</v>
      </c>
      <c r="AA6153" s="42">
        <v>1</v>
      </c>
      <c r="AB6153" s="42">
        <v>116.76</v>
      </c>
      <c r="AC6153" s="42">
        <v>0</v>
      </c>
      <c r="AD6153" s="42">
        <v>809.21334999999999</v>
      </c>
      <c r="AG6153" s="26" t="s">
        <v>15</v>
      </c>
      <c r="AH6153" s="43">
        <v>1.5933086540000001E-3</v>
      </c>
      <c r="AI6153" s="43">
        <v>3.0163905359999999E-3</v>
      </c>
      <c r="AJ6153" s="43">
        <v>2.0766964435159569E-3</v>
      </c>
    </row>
    <row r="6154" spans="1:36" x14ac:dyDescent="0.2">
      <c r="A6154" s="26">
        <v>8694</v>
      </c>
      <c r="B6154" s="26">
        <v>14481</v>
      </c>
      <c r="C6154" s="26" t="s">
        <v>721</v>
      </c>
      <c r="D6154" s="26">
        <v>520036104</v>
      </c>
      <c r="E6154" s="26" t="s">
        <v>203</v>
      </c>
      <c r="F6154" s="26" t="s">
        <v>722</v>
      </c>
      <c r="G6154" s="26" t="s">
        <v>723</v>
      </c>
      <c r="H6154" s="26" t="s">
        <v>69</v>
      </c>
      <c r="I6154" s="26" t="s">
        <v>112</v>
      </c>
      <c r="J6154" s="26" t="s">
        <v>51</v>
      </c>
      <c r="K6154" s="26" t="s">
        <v>51</v>
      </c>
      <c r="L6154" s="26" t="s">
        <v>433</v>
      </c>
      <c r="M6154" s="26" t="s">
        <v>165</v>
      </c>
      <c r="N6154" s="26" t="s">
        <v>84</v>
      </c>
      <c r="O6154" s="26" t="s">
        <v>57</v>
      </c>
      <c r="P6154" s="26" t="s">
        <v>724</v>
      </c>
      <c r="Q6154" s="26" t="s">
        <v>59</v>
      </c>
      <c r="R6154" s="26" t="s">
        <v>54</v>
      </c>
      <c r="S6154" s="26" t="s">
        <v>531</v>
      </c>
      <c r="T6154" s="54">
        <v>0.247</v>
      </c>
      <c r="U6154" s="36">
        <v>45661</v>
      </c>
      <c r="V6154" s="43">
        <v>6.2300000000000001E-2</v>
      </c>
      <c r="W6154" s="43">
        <v>5.2999999999999999E-2</v>
      </c>
      <c r="X6154" s="26" t="s">
        <v>347</v>
      </c>
      <c r="Z6154" s="42">
        <v>204353</v>
      </c>
      <c r="AA6154" s="42">
        <v>1</v>
      </c>
      <c r="AB6154" s="42">
        <v>101.81</v>
      </c>
      <c r="AC6154" s="42">
        <v>0</v>
      </c>
      <c r="AD6154" s="42">
        <v>208.05179000000001</v>
      </c>
      <c r="AG6154" s="26" t="s">
        <v>15</v>
      </c>
      <c r="AH6154" s="43">
        <v>1.2850701160000001E-3</v>
      </c>
      <c r="AI6154" s="43">
        <v>7.7552532999999998E-4</v>
      </c>
      <c r="AJ6154" s="43">
        <v>5.3392645136184265E-4</v>
      </c>
    </row>
    <row r="6155" spans="1:36" x14ac:dyDescent="0.2">
      <c r="A6155" s="26">
        <v>8694</v>
      </c>
      <c r="B6155" s="26">
        <v>14481</v>
      </c>
      <c r="C6155" s="26" t="s">
        <v>940</v>
      </c>
      <c r="D6155" s="26">
        <v>510381601</v>
      </c>
      <c r="E6155" s="26" t="s">
        <v>203</v>
      </c>
      <c r="F6155" s="26" t="s">
        <v>941</v>
      </c>
      <c r="G6155" s="26" t="s">
        <v>942</v>
      </c>
      <c r="H6155" s="26" t="s">
        <v>69</v>
      </c>
      <c r="I6155" s="26" t="s">
        <v>112</v>
      </c>
      <c r="J6155" s="26" t="s">
        <v>51</v>
      </c>
      <c r="K6155" s="26" t="s">
        <v>51</v>
      </c>
      <c r="L6155" s="26" t="s">
        <v>433</v>
      </c>
      <c r="M6155" s="26" t="s">
        <v>165</v>
      </c>
      <c r="N6155" s="26" t="s">
        <v>84</v>
      </c>
      <c r="O6155" s="26" t="s">
        <v>57</v>
      </c>
      <c r="P6155" s="26" t="s">
        <v>724</v>
      </c>
      <c r="Q6155" s="26" t="s">
        <v>59</v>
      </c>
      <c r="R6155" s="26" t="s">
        <v>54</v>
      </c>
      <c r="S6155" s="26" t="s">
        <v>531</v>
      </c>
      <c r="T6155" s="54">
        <v>0.35599999999999998</v>
      </c>
      <c r="U6155" s="36">
        <v>45966</v>
      </c>
      <c r="V6155" s="43">
        <v>4.2000000000000003E-2</v>
      </c>
      <c r="W6155" s="43">
        <v>5.3600000000000002E-2</v>
      </c>
      <c r="X6155" s="26" t="s">
        <v>347</v>
      </c>
      <c r="Z6155" s="42">
        <v>35000</v>
      </c>
      <c r="AA6155" s="42">
        <v>1</v>
      </c>
      <c r="AB6155" s="42">
        <v>100.22</v>
      </c>
      <c r="AC6155" s="42">
        <v>0</v>
      </c>
      <c r="AD6155" s="42">
        <v>35.076999999999998</v>
      </c>
      <c r="AG6155" s="26" t="s">
        <v>15</v>
      </c>
      <c r="AH6155" s="43">
        <v>2.89957848E-4</v>
      </c>
      <c r="AI6155" s="43">
        <v>1.30751588E-4</v>
      </c>
      <c r="AJ6155" s="43">
        <v>9.001863494863156E-5</v>
      </c>
    </row>
    <row r="6156" spans="1:36" x14ac:dyDescent="0.2">
      <c r="A6156" s="26">
        <v>8694</v>
      </c>
      <c r="B6156" s="26">
        <v>14481</v>
      </c>
      <c r="C6156" s="26" t="s">
        <v>981</v>
      </c>
      <c r="D6156" s="26">
        <v>511930125</v>
      </c>
      <c r="E6156" s="26" t="s">
        <v>203</v>
      </c>
      <c r="F6156" s="26" t="s">
        <v>2346</v>
      </c>
      <c r="G6156" s="26" t="s">
        <v>2347</v>
      </c>
      <c r="H6156" s="26" t="s">
        <v>69</v>
      </c>
      <c r="I6156" s="26" t="s">
        <v>112</v>
      </c>
      <c r="J6156" s="26" t="s">
        <v>51</v>
      </c>
      <c r="K6156" s="26" t="s">
        <v>51</v>
      </c>
      <c r="L6156" s="26" t="s">
        <v>433</v>
      </c>
      <c r="M6156" s="26" t="s">
        <v>165</v>
      </c>
      <c r="N6156" s="26" t="s">
        <v>133</v>
      </c>
      <c r="O6156" s="26" t="s">
        <v>57</v>
      </c>
      <c r="P6156" s="26" t="s">
        <v>737</v>
      </c>
      <c r="Q6156" s="26" t="s">
        <v>59</v>
      </c>
      <c r="R6156" s="26" t="s">
        <v>54</v>
      </c>
      <c r="S6156" s="26" t="s">
        <v>531</v>
      </c>
      <c r="T6156" s="54">
        <v>0.50700000000000001</v>
      </c>
      <c r="U6156" s="36">
        <v>45815</v>
      </c>
      <c r="V6156" s="43">
        <v>4.1399999999999999E-2</v>
      </c>
      <c r="W6156" s="43">
        <v>5.0099999999999999E-2</v>
      </c>
      <c r="X6156" s="26" t="s">
        <v>347</v>
      </c>
      <c r="Z6156" s="42">
        <v>52387</v>
      </c>
      <c r="AA6156" s="42">
        <v>1</v>
      </c>
      <c r="AB6156" s="42">
        <v>99.57</v>
      </c>
      <c r="AC6156" s="42">
        <v>1.0844100000000001</v>
      </c>
      <c r="AD6156" s="42">
        <v>53.24615</v>
      </c>
      <c r="AG6156" s="26" t="s">
        <v>15</v>
      </c>
      <c r="AH6156" s="43">
        <v>4.65408258E-4</v>
      </c>
      <c r="AI6156" s="43">
        <v>1.9847816699999999E-4</v>
      </c>
      <c r="AJ6156" s="43">
        <v>1.3664639904410522E-4</v>
      </c>
    </row>
    <row r="6157" spans="1:36" x14ac:dyDescent="0.2">
      <c r="A6157" s="26">
        <v>8694</v>
      </c>
      <c r="B6157" s="26">
        <v>14481</v>
      </c>
      <c r="C6157" s="26" t="s">
        <v>766</v>
      </c>
      <c r="D6157" s="26">
        <v>520026683</v>
      </c>
      <c r="E6157" s="26" t="s">
        <v>203</v>
      </c>
      <c r="F6157" s="26" t="s">
        <v>952</v>
      </c>
      <c r="G6157" s="26" t="s">
        <v>953</v>
      </c>
      <c r="H6157" s="26" t="s">
        <v>69</v>
      </c>
      <c r="I6157" s="26" t="s">
        <v>113</v>
      </c>
      <c r="J6157" s="26" t="s">
        <v>51</v>
      </c>
      <c r="K6157" s="26" t="s">
        <v>51</v>
      </c>
      <c r="L6157" s="26" t="s">
        <v>433</v>
      </c>
      <c r="M6157" s="26" t="s">
        <v>165</v>
      </c>
      <c r="N6157" s="26" t="s">
        <v>357</v>
      </c>
      <c r="O6157" s="26" t="s">
        <v>57</v>
      </c>
      <c r="P6157" s="26" t="s">
        <v>728</v>
      </c>
      <c r="Q6157" s="26" t="s">
        <v>59</v>
      </c>
      <c r="R6157" s="26" t="s">
        <v>54</v>
      </c>
      <c r="S6157" s="26" t="s">
        <v>531</v>
      </c>
      <c r="T6157" s="54">
        <v>1.9319999999999999</v>
      </c>
      <c r="U6157" s="36">
        <v>46790</v>
      </c>
      <c r="V6157" s="43">
        <v>3.2000000000000001E-2</v>
      </c>
      <c r="W6157" s="43">
        <v>2.4400000000000002E-2</v>
      </c>
      <c r="X6157" s="26" t="s">
        <v>347</v>
      </c>
      <c r="Z6157" s="42">
        <v>1711738</v>
      </c>
      <c r="AA6157" s="42">
        <v>1</v>
      </c>
      <c r="AB6157" s="42">
        <v>118.5</v>
      </c>
      <c r="AC6157" s="42">
        <v>0</v>
      </c>
      <c r="AD6157" s="42">
        <v>2028.4095299999999</v>
      </c>
      <c r="AG6157" s="26" t="s">
        <v>15</v>
      </c>
      <c r="AH6157" s="43">
        <v>3.1002209240000001E-3</v>
      </c>
      <c r="AI6157" s="43">
        <v>7.5610162769999996E-3</v>
      </c>
      <c r="AJ6157" s="43">
        <v>5.2055380165748301E-3</v>
      </c>
    </row>
    <row r="6158" spans="1:36" x14ac:dyDescent="0.2">
      <c r="A6158" s="26">
        <v>8694</v>
      </c>
      <c r="B6158" s="26">
        <v>14481</v>
      </c>
      <c r="C6158" s="26" t="s">
        <v>954</v>
      </c>
      <c r="D6158" s="26">
        <v>511659401</v>
      </c>
      <c r="E6158" s="26" t="s">
        <v>203</v>
      </c>
      <c r="F6158" s="26" t="s">
        <v>955</v>
      </c>
      <c r="G6158" s="26" t="s">
        <v>956</v>
      </c>
      <c r="H6158" s="26" t="s">
        <v>69</v>
      </c>
      <c r="I6158" s="26" t="s">
        <v>113</v>
      </c>
      <c r="J6158" s="26" t="s">
        <v>51</v>
      </c>
      <c r="K6158" s="26" t="s">
        <v>51</v>
      </c>
      <c r="L6158" s="26" t="s">
        <v>433</v>
      </c>
      <c r="M6158" s="26" t="s">
        <v>165</v>
      </c>
      <c r="N6158" s="26" t="s">
        <v>357</v>
      </c>
      <c r="O6158" s="26" t="s">
        <v>57</v>
      </c>
      <c r="P6158" s="26" t="s">
        <v>728</v>
      </c>
      <c r="Q6158" s="26" t="s">
        <v>59</v>
      </c>
      <c r="R6158" s="26" t="s">
        <v>54</v>
      </c>
      <c r="S6158" s="26" t="s">
        <v>531</v>
      </c>
      <c r="T6158" s="54">
        <v>1.9339999999999999</v>
      </c>
      <c r="U6158" s="36" t="s">
        <v>613</v>
      </c>
      <c r="V6158" s="43">
        <v>2.3400000000000001E-2</v>
      </c>
      <c r="W6158" s="43">
        <v>2.6800000000000001E-2</v>
      </c>
      <c r="X6158" s="26" t="s">
        <v>347</v>
      </c>
      <c r="Z6158" s="42">
        <v>1099966.19</v>
      </c>
      <c r="AA6158" s="42">
        <v>1</v>
      </c>
      <c r="AB6158" s="42">
        <v>116.51</v>
      </c>
      <c r="AC6158" s="42">
        <v>0</v>
      </c>
      <c r="AD6158" s="42">
        <v>1281.57061</v>
      </c>
      <c r="AG6158" s="26" t="s">
        <v>15</v>
      </c>
      <c r="AH6158" s="43">
        <v>5.2142043099999999E-4</v>
      </c>
      <c r="AI6158" s="43">
        <v>4.7771301099999997E-3</v>
      </c>
      <c r="AJ6158" s="43">
        <v>3.2889140149523926E-3</v>
      </c>
    </row>
    <row r="6159" spans="1:36" x14ac:dyDescent="0.2">
      <c r="A6159" s="26">
        <v>8694</v>
      </c>
      <c r="B6159" s="26">
        <v>14481</v>
      </c>
      <c r="C6159" s="26" t="s">
        <v>763</v>
      </c>
      <c r="D6159" s="26">
        <v>513623314</v>
      </c>
      <c r="E6159" s="26" t="s">
        <v>203</v>
      </c>
      <c r="F6159" s="26" t="s">
        <v>764</v>
      </c>
      <c r="G6159" s="26" t="s">
        <v>765</v>
      </c>
      <c r="H6159" s="26" t="s">
        <v>69</v>
      </c>
      <c r="I6159" s="26" t="s">
        <v>113</v>
      </c>
      <c r="J6159" s="26" t="s">
        <v>51</v>
      </c>
      <c r="K6159" s="26" t="s">
        <v>51</v>
      </c>
      <c r="L6159" s="26" t="s">
        <v>433</v>
      </c>
      <c r="M6159" s="26" t="s">
        <v>165</v>
      </c>
      <c r="N6159" s="26" t="s">
        <v>357</v>
      </c>
      <c r="O6159" s="26" t="s">
        <v>57</v>
      </c>
      <c r="P6159" s="26" t="s">
        <v>733</v>
      </c>
      <c r="Q6159" s="26" t="s">
        <v>59</v>
      </c>
      <c r="R6159" s="26" t="s">
        <v>54</v>
      </c>
      <c r="S6159" s="26" t="s">
        <v>531</v>
      </c>
      <c r="T6159" s="54">
        <v>0.35599999999999998</v>
      </c>
      <c r="U6159" s="36">
        <v>45966</v>
      </c>
      <c r="V6159" s="43">
        <v>2.5000000000000001E-2</v>
      </c>
      <c r="W6159" s="43">
        <v>3.1600000000000003E-2</v>
      </c>
      <c r="X6159" s="26" t="s">
        <v>347</v>
      </c>
      <c r="Z6159" s="42">
        <v>19051.62</v>
      </c>
      <c r="AA6159" s="42">
        <v>1</v>
      </c>
      <c r="AB6159" s="42">
        <v>115.6</v>
      </c>
      <c r="AC6159" s="42">
        <v>0</v>
      </c>
      <c r="AD6159" s="42">
        <v>22.023669999999999</v>
      </c>
      <c r="AG6159" s="26" t="s">
        <v>15</v>
      </c>
      <c r="AH6159" s="43">
        <v>8.0897924061474103E-5</v>
      </c>
      <c r="AI6159" s="43">
        <v>8.2094530169970199E-5</v>
      </c>
      <c r="AJ6159" s="43">
        <v>5.6519676995157178E-5</v>
      </c>
    </row>
    <row r="6160" spans="1:36" x14ac:dyDescent="0.2">
      <c r="A6160" s="26">
        <v>8694</v>
      </c>
      <c r="B6160" s="26">
        <v>14481</v>
      </c>
      <c r="C6160" s="26" t="s">
        <v>959</v>
      </c>
      <c r="D6160" s="26">
        <v>514892801</v>
      </c>
      <c r="E6160" s="26" t="s">
        <v>203</v>
      </c>
      <c r="F6160" s="26" t="s">
        <v>960</v>
      </c>
      <c r="G6160" s="26" t="s">
        <v>961</v>
      </c>
      <c r="H6160" s="26" t="s">
        <v>69</v>
      </c>
      <c r="I6160" s="26" t="s">
        <v>112</v>
      </c>
      <c r="J6160" s="26" t="s">
        <v>51</v>
      </c>
      <c r="K6160" s="26" t="s">
        <v>51</v>
      </c>
      <c r="L6160" s="26" t="s">
        <v>433</v>
      </c>
      <c r="M6160" s="26" t="s">
        <v>165</v>
      </c>
      <c r="N6160" s="26" t="s">
        <v>136</v>
      </c>
      <c r="O6160" s="26" t="s">
        <v>57</v>
      </c>
      <c r="P6160" s="26" t="s">
        <v>737</v>
      </c>
      <c r="Q6160" s="26" t="s">
        <v>59</v>
      </c>
      <c r="R6160" s="26" t="s">
        <v>54</v>
      </c>
      <c r="S6160" s="26" t="s">
        <v>531</v>
      </c>
      <c r="T6160" s="54">
        <v>0.74</v>
      </c>
      <c r="U6160" s="36">
        <v>45667</v>
      </c>
      <c r="V6160" s="43">
        <v>3.3500000000000002E-2</v>
      </c>
      <c r="W6160" s="43">
        <v>5.3999999999999999E-2</v>
      </c>
      <c r="X6160" s="26" t="s">
        <v>347</v>
      </c>
      <c r="Z6160" s="42">
        <v>245000</v>
      </c>
      <c r="AA6160" s="42">
        <v>1</v>
      </c>
      <c r="AB6160" s="42">
        <v>99.41</v>
      </c>
      <c r="AC6160" s="42">
        <v>0</v>
      </c>
      <c r="AD6160" s="42">
        <v>243.55449999999999</v>
      </c>
      <c r="AG6160" s="26" t="s">
        <v>15</v>
      </c>
      <c r="AH6160" s="43">
        <v>3.5653373529999999E-3</v>
      </c>
      <c r="AI6160" s="43">
        <v>9.07863777E-4</v>
      </c>
      <c r="AJ6160" s="43">
        <v>6.2503759231395174E-4</v>
      </c>
    </row>
    <row r="6161" spans="1:36" x14ac:dyDescent="0.2">
      <c r="A6161" s="26">
        <v>8694</v>
      </c>
      <c r="B6161" s="26">
        <v>14481</v>
      </c>
      <c r="C6161" s="26" t="s">
        <v>730</v>
      </c>
      <c r="D6161" s="26">
        <v>514065283</v>
      </c>
      <c r="E6161" s="26" t="s">
        <v>203</v>
      </c>
      <c r="F6161" s="26" t="s">
        <v>962</v>
      </c>
      <c r="G6161" s="26" t="s">
        <v>963</v>
      </c>
      <c r="H6161" s="26" t="s">
        <v>69</v>
      </c>
      <c r="I6161" s="26" t="s">
        <v>112</v>
      </c>
      <c r="J6161" s="26" t="s">
        <v>51</v>
      </c>
      <c r="K6161" s="26" t="s">
        <v>51</v>
      </c>
      <c r="L6161" s="26" t="s">
        <v>433</v>
      </c>
      <c r="M6161" s="26" t="s">
        <v>165</v>
      </c>
      <c r="N6161" s="26" t="s">
        <v>68</v>
      </c>
      <c r="O6161" s="26" t="s">
        <v>57</v>
      </c>
      <c r="P6161" s="26" t="s">
        <v>733</v>
      </c>
      <c r="Q6161" s="26" t="s">
        <v>59</v>
      </c>
      <c r="R6161" s="26" t="s">
        <v>54</v>
      </c>
      <c r="S6161" s="26" t="s">
        <v>531</v>
      </c>
      <c r="T6161" s="54">
        <v>0.89600000000000002</v>
      </c>
      <c r="U6161" s="36">
        <v>46031</v>
      </c>
      <c r="V6161" s="43">
        <v>2.75E-2</v>
      </c>
      <c r="W6161" s="43">
        <v>4.9099999999999998E-2</v>
      </c>
      <c r="X6161" s="26" t="s">
        <v>347</v>
      </c>
      <c r="Z6161" s="42">
        <v>227163.74</v>
      </c>
      <c r="AA6161" s="42">
        <v>1</v>
      </c>
      <c r="AB6161" s="42">
        <v>99.07</v>
      </c>
      <c r="AC6161" s="42">
        <v>0</v>
      </c>
      <c r="AD6161" s="42">
        <v>225.05112</v>
      </c>
      <c r="AG6161" s="26" t="s">
        <v>15</v>
      </c>
      <c r="AH6161" s="43">
        <v>1.2593166539999999E-3</v>
      </c>
      <c r="AI6161" s="43">
        <v>8.3889133599999999E-4</v>
      </c>
      <c r="AJ6161" s="43">
        <v>5.7755208872083347E-4</v>
      </c>
    </row>
    <row r="6162" spans="1:36" x14ac:dyDescent="0.2">
      <c r="A6162" s="26">
        <v>8694</v>
      </c>
      <c r="B6162" s="26">
        <v>14481</v>
      </c>
      <c r="C6162" s="26" t="s">
        <v>964</v>
      </c>
      <c r="D6162" s="26">
        <v>513821488</v>
      </c>
      <c r="E6162" s="26" t="s">
        <v>203</v>
      </c>
      <c r="F6162" s="26" t="s">
        <v>965</v>
      </c>
      <c r="G6162" s="26" t="s">
        <v>966</v>
      </c>
      <c r="H6162" s="26" t="s">
        <v>69</v>
      </c>
      <c r="I6162" s="26" t="s">
        <v>113</v>
      </c>
      <c r="J6162" s="26" t="s">
        <v>51</v>
      </c>
      <c r="K6162" s="26" t="s">
        <v>51</v>
      </c>
      <c r="L6162" s="26" t="s">
        <v>433</v>
      </c>
      <c r="M6162" s="26" t="s">
        <v>165</v>
      </c>
      <c r="N6162" s="26" t="s">
        <v>357</v>
      </c>
      <c r="O6162" s="26" t="s">
        <v>57</v>
      </c>
      <c r="P6162" s="26" t="s">
        <v>728</v>
      </c>
      <c r="Q6162" s="26" t="s">
        <v>59</v>
      </c>
      <c r="R6162" s="26" t="s">
        <v>54</v>
      </c>
      <c r="S6162" s="26" t="s">
        <v>531</v>
      </c>
      <c r="T6162" s="54">
        <v>1.883</v>
      </c>
      <c r="U6162" s="36" t="s">
        <v>967</v>
      </c>
      <c r="V6162" s="43">
        <v>0.04</v>
      </c>
      <c r="W6162" s="43">
        <v>2.69E-2</v>
      </c>
      <c r="X6162" s="26" t="s">
        <v>347</v>
      </c>
      <c r="Z6162" s="42">
        <v>1186561.72</v>
      </c>
      <c r="AA6162" s="42">
        <v>1</v>
      </c>
      <c r="AB6162" s="42">
        <v>120.13</v>
      </c>
      <c r="AC6162" s="42">
        <v>0</v>
      </c>
      <c r="AD6162" s="42">
        <v>1425.41659</v>
      </c>
      <c r="AG6162" s="26" t="s">
        <v>15</v>
      </c>
      <c r="AH6162" s="43">
        <v>1.232723497E-3</v>
      </c>
      <c r="AI6162" s="43">
        <v>5.3133244929999997E-3</v>
      </c>
      <c r="AJ6162" s="43">
        <v>3.6580681262631705E-3</v>
      </c>
    </row>
    <row r="6163" spans="1:36" x14ac:dyDescent="0.2">
      <c r="A6163" s="26">
        <v>8694</v>
      </c>
      <c r="B6163" s="26">
        <v>14481</v>
      </c>
      <c r="C6163" s="26" t="s">
        <v>1048</v>
      </c>
      <c r="D6163" s="26">
        <v>513957472</v>
      </c>
      <c r="E6163" s="26" t="s">
        <v>203</v>
      </c>
      <c r="F6163" s="26" t="s">
        <v>2348</v>
      </c>
      <c r="G6163" s="26" t="s">
        <v>2349</v>
      </c>
      <c r="H6163" s="26" t="s">
        <v>69</v>
      </c>
      <c r="I6163" s="26" t="s">
        <v>112</v>
      </c>
      <c r="J6163" s="26" t="s">
        <v>51</v>
      </c>
      <c r="K6163" s="26" t="s">
        <v>51</v>
      </c>
      <c r="L6163" s="26" t="s">
        <v>433</v>
      </c>
      <c r="M6163" s="26" t="s">
        <v>165</v>
      </c>
      <c r="N6163" s="26" t="s">
        <v>357</v>
      </c>
      <c r="O6163" s="26" t="s">
        <v>57</v>
      </c>
      <c r="P6163" s="26" t="s">
        <v>1051</v>
      </c>
      <c r="Q6163" s="26" t="s">
        <v>64</v>
      </c>
      <c r="R6163" s="26" t="s">
        <v>54</v>
      </c>
      <c r="S6163" s="26" t="s">
        <v>531</v>
      </c>
      <c r="T6163" s="54">
        <v>8.2000000000000003E-2</v>
      </c>
      <c r="U6163" s="36" t="s">
        <v>924</v>
      </c>
      <c r="V6163" s="43">
        <v>4.3499999999999997E-2</v>
      </c>
      <c r="W6163" s="43">
        <v>5.1999999999999998E-2</v>
      </c>
      <c r="X6163" s="26" t="s">
        <v>347</v>
      </c>
      <c r="Z6163" s="42">
        <v>37668.160000000003</v>
      </c>
      <c r="AA6163" s="42">
        <v>1</v>
      </c>
      <c r="AB6163" s="42">
        <v>101.75</v>
      </c>
      <c r="AC6163" s="42">
        <v>0</v>
      </c>
      <c r="AD6163" s="42">
        <v>38.327350000000003</v>
      </c>
      <c r="AG6163" s="26" t="s">
        <v>15</v>
      </c>
      <c r="AH6163" s="43">
        <v>6.1169297700000005E-4</v>
      </c>
      <c r="AI6163" s="43">
        <v>1.4286745900000001E-4</v>
      </c>
      <c r="AJ6163" s="43">
        <v>9.836005725114561E-5</v>
      </c>
    </row>
    <row r="6164" spans="1:36" x14ac:dyDescent="0.2">
      <c r="A6164" s="26">
        <v>8694</v>
      </c>
      <c r="B6164" s="26">
        <v>14481</v>
      </c>
      <c r="C6164" s="26" t="s">
        <v>766</v>
      </c>
      <c r="D6164" s="26">
        <v>520026683</v>
      </c>
      <c r="E6164" s="26" t="s">
        <v>203</v>
      </c>
      <c r="F6164" s="26" t="s">
        <v>767</v>
      </c>
      <c r="G6164" s="26" t="s">
        <v>768</v>
      </c>
      <c r="H6164" s="26" t="s">
        <v>69</v>
      </c>
      <c r="I6164" s="26" t="s">
        <v>112</v>
      </c>
      <c r="J6164" s="26" t="s">
        <v>51</v>
      </c>
      <c r="K6164" s="26" t="s">
        <v>51</v>
      </c>
      <c r="L6164" s="26" t="s">
        <v>433</v>
      </c>
      <c r="M6164" s="26" t="s">
        <v>165</v>
      </c>
      <c r="N6164" s="26" t="s">
        <v>357</v>
      </c>
      <c r="O6164" s="26" t="s">
        <v>57</v>
      </c>
      <c r="P6164" s="26" t="s">
        <v>728</v>
      </c>
      <c r="Q6164" s="26" t="s">
        <v>59</v>
      </c>
      <c r="R6164" s="26" t="s">
        <v>54</v>
      </c>
      <c r="S6164" s="26" t="s">
        <v>531</v>
      </c>
      <c r="T6164" s="54">
        <v>1.008</v>
      </c>
      <c r="U6164" s="36">
        <v>46113</v>
      </c>
      <c r="V6164" s="43">
        <v>3.39E-2</v>
      </c>
      <c r="W6164" s="43">
        <v>4.4299999999999999E-2</v>
      </c>
      <c r="X6164" s="26" t="s">
        <v>347</v>
      </c>
      <c r="Z6164" s="42">
        <v>718333.33</v>
      </c>
      <c r="AA6164" s="42">
        <v>1</v>
      </c>
      <c r="AB6164" s="42">
        <v>98.97</v>
      </c>
      <c r="AC6164" s="42">
        <v>28.050920000000001</v>
      </c>
      <c r="AD6164" s="42">
        <v>738.98541999999998</v>
      </c>
      <c r="AG6164" s="26" t="s">
        <v>15</v>
      </c>
      <c r="AH6164" s="43">
        <v>4.3967168480000002E-3</v>
      </c>
      <c r="AI6164" s="43">
        <v>2.754611781E-3</v>
      </c>
      <c r="AJ6164" s="43">
        <v>1.8964694459429588E-3</v>
      </c>
    </row>
    <row r="6165" spans="1:36" x14ac:dyDescent="0.2">
      <c r="A6165" s="26">
        <v>8694</v>
      </c>
      <c r="B6165" s="26">
        <v>14481</v>
      </c>
      <c r="C6165" s="26" t="s">
        <v>964</v>
      </c>
      <c r="D6165" s="26">
        <v>513821488</v>
      </c>
      <c r="E6165" s="26" t="s">
        <v>203</v>
      </c>
      <c r="F6165" s="26" t="s">
        <v>968</v>
      </c>
      <c r="G6165" s="26" t="s">
        <v>969</v>
      </c>
      <c r="H6165" s="26" t="s">
        <v>69</v>
      </c>
      <c r="I6165" s="26" t="s">
        <v>113</v>
      </c>
      <c r="J6165" s="26" t="s">
        <v>51</v>
      </c>
      <c r="K6165" s="26" t="s">
        <v>51</v>
      </c>
      <c r="L6165" s="26" t="s">
        <v>433</v>
      </c>
      <c r="M6165" s="26" t="s">
        <v>165</v>
      </c>
      <c r="N6165" s="26" t="s">
        <v>357</v>
      </c>
      <c r="O6165" s="26" t="s">
        <v>57</v>
      </c>
      <c r="P6165" s="26" t="s">
        <v>728</v>
      </c>
      <c r="Q6165" s="26" t="s">
        <v>59</v>
      </c>
      <c r="R6165" s="26" t="s">
        <v>54</v>
      </c>
      <c r="S6165" s="26" t="s">
        <v>531</v>
      </c>
      <c r="T6165" s="54">
        <v>3.2320000000000002</v>
      </c>
      <c r="U6165" s="36" t="s">
        <v>970</v>
      </c>
      <c r="V6165" s="43">
        <v>3.5000000000000003E-2</v>
      </c>
      <c r="W6165" s="43">
        <v>2.7400000000000001E-2</v>
      </c>
      <c r="X6165" s="26" t="s">
        <v>347</v>
      </c>
      <c r="Z6165" s="42">
        <v>433940.89</v>
      </c>
      <c r="AA6165" s="42">
        <v>1</v>
      </c>
      <c r="AB6165" s="42">
        <v>121.21</v>
      </c>
      <c r="AC6165" s="42">
        <v>0</v>
      </c>
      <c r="AD6165" s="42">
        <v>525.97974999999997</v>
      </c>
      <c r="AG6165" s="26" t="s">
        <v>15</v>
      </c>
      <c r="AH6165" s="43">
        <v>5.0393230799999997E-4</v>
      </c>
      <c r="AI6165" s="43">
        <v>1.960620571E-3</v>
      </c>
      <c r="AJ6165" s="43">
        <v>1.3498297775072696E-3</v>
      </c>
    </row>
    <row r="6166" spans="1:36" x14ac:dyDescent="0.2">
      <c r="A6166" s="26">
        <v>8694</v>
      </c>
      <c r="B6166" s="26">
        <v>14481</v>
      </c>
      <c r="C6166" s="26" t="s">
        <v>705</v>
      </c>
      <c r="D6166" s="26">
        <v>510960719</v>
      </c>
      <c r="E6166" s="26" t="s">
        <v>203</v>
      </c>
      <c r="F6166" s="26" t="s">
        <v>971</v>
      </c>
      <c r="G6166" s="26" t="s">
        <v>972</v>
      </c>
      <c r="H6166" s="26" t="s">
        <v>69</v>
      </c>
      <c r="I6166" s="26" t="s">
        <v>113</v>
      </c>
      <c r="J6166" s="26" t="s">
        <v>51</v>
      </c>
      <c r="K6166" s="26" t="s">
        <v>51</v>
      </c>
      <c r="L6166" s="26" t="s">
        <v>433</v>
      </c>
      <c r="M6166" s="26" t="s">
        <v>165</v>
      </c>
      <c r="N6166" s="26" t="s">
        <v>357</v>
      </c>
      <c r="O6166" s="26" t="s">
        <v>57</v>
      </c>
      <c r="P6166" s="26" t="s">
        <v>708</v>
      </c>
      <c r="Q6166" s="26" t="s">
        <v>64</v>
      </c>
      <c r="R6166" s="26" t="s">
        <v>54</v>
      </c>
      <c r="S6166" s="26" t="s">
        <v>531</v>
      </c>
      <c r="T6166" s="54">
        <v>2.9140000000000001</v>
      </c>
      <c r="U6166" s="36">
        <v>47610</v>
      </c>
      <c r="V6166" s="43">
        <v>1.34E-2</v>
      </c>
      <c r="W6166" s="43">
        <v>2.58E-2</v>
      </c>
      <c r="X6166" s="26" t="s">
        <v>347</v>
      </c>
      <c r="Z6166" s="42">
        <v>1697920.24</v>
      </c>
      <c r="AA6166" s="42">
        <v>1</v>
      </c>
      <c r="AB6166" s="42">
        <v>112.66</v>
      </c>
      <c r="AC6166" s="42">
        <v>19.03998</v>
      </c>
      <c r="AD6166" s="42">
        <v>1931.9169199999999</v>
      </c>
      <c r="AG6166" s="26" t="s">
        <v>15</v>
      </c>
      <c r="AH6166" s="43">
        <v>6.9879705200000003E-4</v>
      </c>
      <c r="AI6166" s="43">
        <v>7.2013343759999996E-3</v>
      </c>
      <c r="AJ6166" s="43">
        <v>4.9579075739819437E-3</v>
      </c>
    </row>
    <row r="6167" spans="1:36" x14ac:dyDescent="0.2">
      <c r="A6167" s="26">
        <v>8694</v>
      </c>
      <c r="B6167" s="26">
        <v>14481</v>
      </c>
      <c r="C6167" s="26" t="s">
        <v>763</v>
      </c>
      <c r="D6167" s="26">
        <v>513623314</v>
      </c>
      <c r="E6167" s="26" t="s">
        <v>203</v>
      </c>
      <c r="F6167" s="26" t="s">
        <v>973</v>
      </c>
      <c r="G6167" s="26" t="s">
        <v>974</v>
      </c>
      <c r="H6167" s="26" t="s">
        <v>69</v>
      </c>
      <c r="I6167" s="26" t="s">
        <v>113</v>
      </c>
      <c r="J6167" s="26" t="s">
        <v>51</v>
      </c>
      <c r="K6167" s="26" t="s">
        <v>51</v>
      </c>
      <c r="L6167" s="26" t="s">
        <v>433</v>
      </c>
      <c r="M6167" s="26" t="s">
        <v>165</v>
      </c>
      <c r="N6167" s="26" t="s">
        <v>357</v>
      </c>
      <c r="O6167" s="26" t="s">
        <v>57</v>
      </c>
      <c r="P6167" s="26" t="s">
        <v>728</v>
      </c>
      <c r="Q6167" s="26" t="s">
        <v>59</v>
      </c>
      <c r="R6167" s="26" t="s">
        <v>54</v>
      </c>
      <c r="S6167" s="26" t="s">
        <v>531</v>
      </c>
      <c r="T6167" s="54">
        <v>1.1839999999999999</v>
      </c>
      <c r="U6167" s="36">
        <v>46360</v>
      </c>
      <c r="V6167" s="43">
        <v>1.34E-2</v>
      </c>
      <c r="W6167" s="43">
        <v>2.6700000000000002E-2</v>
      </c>
      <c r="X6167" s="26" t="s">
        <v>347</v>
      </c>
      <c r="Z6167" s="42">
        <v>27692.31</v>
      </c>
      <c r="AA6167" s="42">
        <v>1</v>
      </c>
      <c r="AB6167" s="42">
        <v>114.94</v>
      </c>
      <c r="AC6167" s="42">
        <v>0</v>
      </c>
      <c r="AD6167" s="42">
        <v>31.829540000000001</v>
      </c>
      <c r="AG6167" s="26" t="s">
        <v>15</v>
      </c>
      <c r="AH6167" s="43">
        <v>5.62658759547923E-5</v>
      </c>
      <c r="AI6167" s="43">
        <v>1.18646489E-4</v>
      </c>
      <c r="AJ6167" s="43">
        <v>8.168462929677185E-5</v>
      </c>
    </row>
    <row r="6168" spans="1:36" x14ac:dyDescent="0.2">
      <c r="A6168" s="26">
        <v>8694</v>
      </c>
      <c r="B6168" s="26">
        <v>14481</v>
      </c>
      <c r="C6168" s="26" t="s">
        <v>975</v>
      </c>
      <c r="D6168" s="26">
        <v>520043720</v>
      </c>
      <c r="E6168" s="26" t="s">
        <v>203</v>
      </c>
      <c r="F6168" s="26" t="s">
        <v>976</v>
      </c>
      <c r="G6168" s="26" t="s">
        <v>977</v>
      </c>
      <c r="H6168" s="26" t="s">
        <v>69</v>
      </c>
      <c r="I6168" s="26" t="s">
        <v>112</v>
      </c>
      <c r="J6168" s="26" t="s">
        <v>51</v>
      </c>
      <c r="K6168" s="26" t="s">
        <v>51</v>
      </c>
      <c r="L6168" s="26" t="s">
        <v>433</v>
      </c>
      <c r="M6168" s="26" t="s">
        <v>165</v>
      </c>
      <c r="N6168" s="26" t="s">
        <v>358</v>
      </c>
      <c r="O6168" s="26" t="s">
        <v>57</v>
      </c>
      <c r="P6168" s="26" t="s">
        <v>708</v>
      </c>
      <c r="Q6168" s="26" t="s">
        <v>64</v>
      </c>
      <c r="R6168" s="26" t="s">
        <v>54</v>
      </c>
      <c r="S6168" s="26" t="s">
        <v>531</v>
      </c>
      <c r="T6168" s="54">
        <v>1.8480000000000001</v>
      </c>
      <c r="U6168" s="36" t="s">
        <v>827</v>
      </c>
      <c r="V6168" s="43">
        <v>2.75E-2</v>
      </c>
      <c r="W6168" s="43">
        <v>4.87E-2</v>
      </c>
      <c r="X6168" s="26" t="s">
        <v>347</v>
      </c>
      <c r="Z6168" s="42">
        <v>9014.59</v>
      </c>
      <c r="AA6168" s="42">
        <v>1</v>
      </c>
      <c r="AB6168" s="42">
        <v>96.34</v>
      </c>
      <c r="AC6168" s="42">
        <v>0</v>
      </c>
      <c r="AD6168" s="42">
        <v>8.6846599999999992</v>
      </c>
      <c r="AG6168" s="26" t="s">
        <v>15</v>
      </c>
      <c r="AH6168" s="43">
        <v>1.17147961E-4</v>
      </c>
      <c r="AI6168" s="43">
        <v>3.2372582879508001E-5</v>
      </c>
      <c r="AJ6168" s="43">
        <v>2.2287574142400508E-5</v>
      </c>
    </row>
    <row r="6169" spans="1:36" x14ac:dyDescent="0.2">
      <c r="A6169" s="26">
        <v>8694</v>
      </c>
      <c r="B6169" s="26">
        <v>14481</v>
      </c>
      <c r="C6169" s="26" t="s">
        <v>943</v>
      </c>
      <c r="D6169" s="26">
        <v>513992529</v>
      </c>
      <c r="E6169" s="26" t="s">
        <v>203</v>
      </c>
      <c r="F6169" s="26" t="s">
        <v>978</v>
      </c>
      <c r="G6169" s="26" t="s">
        <v>979</v>
      </c>
      <c r="H6169" s="26" t="s">
        <v>69</v>
      </c>
      <c r="I6169" s="26" t="s">
        <v>113</v>
      </c>
      <c r="J6169" s="26" t="s">
        <v>51</v>
      </c>
      <c r="K6169" s="26" t="s">
        <v>51</v>
      </c>
      <c r="L6169" s="26" t="s">
        <v>433</v>
      </c>
      <c r="M6169" s="26" t="s">
        <v>165</v>
      </c>
      <c r="N6169" s="26" t="s">
        <v>357</v>
      </c>
      <c r="O6169" s="26" t="s">
        <v>57</v>
      </c>
      <c r="P6169" s="26" t="s">
        <v>742</v>
      </c>
      <c r="Q6169" s="26" t="s">
        <v>64</v>
      </c>
      <c r="R6169" s="26" t="s">
        <v>54</v>
      </c>
      <c r="S6169" s="26" t="s">
        <v>531</v>
      </c>
      <c r="T6169" s="54">
        <v>2.6880000000000002</v>
      </c>
      <c r="U6169" s="36" t="s">
        <v>980</v>
      </c>
      <c r="V6169" s="43">
        <v>1.9599999999999999E-2</v>
      </c>
      <c r="W6169" s="43">
        <v>2.69E-2</v>
      </c>
      <c r="X6169" s="26" t="s">
        <v>347</v>
      </c>
      <c r="Z6169" s="42">
        <v>287000</v>
      </c>
      <c r="AA6169" s="42">
        <v>1</v>
      </c>
      <c r="AB6169" s="42">
        <v>114.22</v>
      </c>
      <c r="AC6169" s="42">
        <v>0</v>
      </c>
      <c r="AD6169" s="42">
        <v>327.81139999999999</v>
      </c>
      <c r="AG6169" s="26" t="s">
        <v>15</v>
      </c>
      <c r="AH6169" s="43">
        <v>2.50634762E-4</v>
      </c>
      <c r="AI6169" s="43">
        <v>1.221936347E-3</v>
      </c>
      <c r="AJ6169" s="43">
        <v>8.4126734750975961E-4</v>
      </c>
    </row>
    <row r="6170" spans="1:36" x14ac:dyDescent="0.2">
      <c r="A6170" s="26">
        <v>8694</v>
      </c>
      <c r="B6170" s="26">
        <v>14481</v>
      </c>
      <c r="C6170" s="26" t="s">
        <v>981</v>
      </c>
      <c r="D6170" s="26">
        <v>511930125</v>
      </c>
      <c r="E6170" s="26" t="s">
        <v>203</v>
      </c>
      <c r="F6170" s="26" t="s">
        <v>982</v>
      </c>
      <c r="G6170" s="26" t="s">
        <v>983</v>
      </c>
      <c r="H6170" s="26" t="s">
        <v>69</v>
      </c>
      <c r="I6170" s="26" t="s">
        <v>112</v>
      </c>
      <c r="J6170" s="26" t="s">
        <v>51</v>
      </c>
      <c r="K6170" s="26" t="s">
        <v>51</v>
      </c>
      <c r="L6170" s="26" t="s">
        <v>433</v>
      </c>
      <c r="M6170" s="26" t="s">
        <v>165</v>
      </c>
      <c r="N6170" s="26" t="s">
        <v>133</v>
      </c>
      <c r="O6170" s="26" t="s">
        <v>57</v>
      </c>
      <c r="P6170" s="26" t="s">
        <v>737</v>
      </c>
      <c r="Q6170" s="26" t="s">
        <v>59</v>
      </c>
      <c r="R6170" s="26" t="s">
        <v>54</v>
      </c>
      <c r="S6170" s="26" t="s">
        <v>531</v>
      </c>
      <c r="T6170" s="54">
        <v>0.99099999999999999</v>
      </c>
      <c r="U6170" s="36">
        <v>46149</v>
      </c>
      <c r="V6170" s="43">
        <v>3.5499999999999997E-2</v>
      </c>
      <c r="W6170" s="43">
        <v>4.9700000000000001E-2</v>
      </c>
      <c r="X6170" s="26" t="s">
        <v>347</v>
      </c>
      <c r="Z6170" s="42">
        <v>290909.09000000003</v>
      </c>
      <c r="AA6170" s="42">
        <v>1</v>
      </c>
      <c r="AB6170" s="42">
        <v>98.66</v>
      </c>
      <c r="AC6170" s="42">
        <v>5.16364</v>
      </c>
      <c r="AD6170" s="42">
        <v>292.17455000000001</v>
      </c>
      <c r="AG6170" s="26" t="s">
        <v>15</v>
      </c>
      <c r="AH6170" s="43">
        <v>1.023413916E-3</v>
      </c>
      <c r="AI6170" s="43">
        <v>1.089097884E-3</v>
      </c>
      <c r="AJ6170" s="43">
        <v>7.4981196104942555E-4</v>
      </c>
    </row>
    <row r="6171" spans="1:36" x14ac:dyDescent="0.2">
      <c r="A6171" s="26">
        <v>8694</v>
      </c>
      <c r="B6171" s="26">
        <v>14481</v>
      </c>
      <c r="C6171" s="26" t="s">
        <v>725</v>
      </c>
      <c r="D6171" s="26">
        <v>514290345</v>
      </c>
      <c r="E6171" s="26" t="s">
        <v>203</v>
      </c>
      <c r="F6171" s="26" t="s">
        <v>726</v>
      </c>
      <c r="G6171" s="26" t="s">
        <v>727</v>
      </c>
      <c r="H6171" s="26" t="s">
        <v>69</v>
      </c>
      <c r="I6171" s="26" t="s">
        <v>112</v>
      </c>
      <c r="J6171" s="26" t="s">
        <v>51</v>
      </c>
      <c r="K6171" s="26" t="s">
        <v>51</v>
      </c>
      <c r="L6171" s="26" t="s">
        <v>433</v>
      </c>
      <c r="M6171" s="26" t="s">
        <v>165</v>
      </c>
      <c r="N6171" s="26" t="s">
        <v>141</v>
      </c>
      <c r="O6171" s="26" t="s">
        <v>57</v>
      </c>
      <c r="P6171" s="26" t="s">
        <v>728</v>
      </c>
      <c r="Q6171" s="26" t="s">
        <v>59</v>
      </c>
      <c r="R6171" s="26" t="s">
        <v>54</v>
      </c>
      <c r="S6171" s="26" t="s">
        <v>531</v>
      </c>
      <c r="T6171" s="54">
        <v>0.56899999999999995</v>
      </c>
      <c r="U6171" s="36" t="s">
        <v>729</v>
      </c>
      <c r="V6171" s="43">
        <v>3.61E-2</v>
      </c>
      <c r="W6171" s="43">
        <v>5.0200000000000002E-2</v>
      </c>
      <c r="X6171" s="26" t="s">
        <v>347</v>
      </c>
      <c r="Z6171" s="42">
        <v>650000</v>
      </c>
      <c r="AA6171" s="42">
        <v>1</v>
      </c>
      <c r="AB6171" s="42">
        <v>100.76</v>
      </c>
      <c r="AC6171" s="42">
        <v>0</v>
      </c>
      <c r="AD6171" s="42">
        <v>654.94000000000005</v>
      </c>
      <c r="AG6171" s="26" t="s">
        <v>15</v>
      </c>
      <c r="AH6171" s="43">
        <v>8.4690553700000003E-4</v>
      </c>
      <c r="AI6171" s="43">
        <v>2.4413275160000002E-3</v>
      </c>
      <c r="AJ6171" s="43">
        <v>1.6807824150656201E-3</v>
      </c>
    </row>
    <row r="6172" spans="1:36" x14ac:dyDescent="0.2">
      <c r="A6172" s="26">
        <v>8694</v>
      </c>
      <c r="B6172" s="26">
        <v>14481</v>
      </c>
      <c r="C6172" s="26" t="s">
        <v>940</v>
      </c>
      <c r="D6172" s="26">
        <v>510381601</v>
      </c>
      <c r="E6172" s="26" t="s">
        <v>203</v>
      </c>
      <c r="F6172" s="26" t="s">
        <v>988</v>
      </c>
      <c r="G6172" s="26" t="s">
        <v>989</v>
      </c>
      <c r="H6172" s="26" t="s">
        <v>69</v>
      </c>
      <c r="I6172" s="26" t="s">
        <v>112</v>
      </c>
      <c r="J6172" s="26" t="s">
        <v>51</v>
      </c>
      <c r="K6172" s="26" t="s">
        <v>51</v>
      </c>
      <c r="L6172" s="26" t="s">
        <v>433</v>
      </c>
      <c r="M6172" s="26" t="s">
        <v>165</v>
      </c>
      <c r="N6172" s="26" t="s">
        <v>84</v>
      </c>
      <c r="O6172" s="26" t="s">
        <v>57</v>
      </c>
      <c r="P6172" s="26" t="s">
        <v>724</v>
      </c>
      <c r="Q6172" s="26" t="s">
        <v>59</v>
      </c>
      <c r="R6172" s="26" t="s">
        <v>54</v>
      </c>
      <c r="S6172" s="26" t="s">
        <v>531</v>
      </c>
      <c r="T6172" s="54">
        <v>1.887</v>
      </c>
      <c r="U6172" s="36" t="s">
        <v>990</v>
      </c>
      <c r="V6172" s="43">
        <v>4.2999999999999997E-2</v>
      </c>
      <c r="W6172" s="43">
        <v>5.3100000000000001E-2</v>
      </c>
      <c r="X6172" s="26" t="s">
        <v>347</v>
      </c>
      <c r="Z6172" s="42">
        <v>185664.28</v>
      </c>
      <c r="AA6172" s="42">
        <v>1</v>
      </c>
      <c r="AB6172" s="42">
        <v>100.23</v>
      </c>
      <c r="AC6172" s="42">
        <v>0</v>
      </c>
      <c r="AD6172" s="42">
        <v>186.09130999999999</v>
      </c>
      <c r="AG6172" s="26" t="s">
        <v>15</v>
      </c>
      <c r="AH6172" s="43">
        <v>2.04410231E-4</v>
      </c>
      <c r="AI6172" s="43">
        <v>6.9366634400000004E-4</v>
      </c>
      <c r="AJ6172" s="43">
        <v>4.7756893981818941E-4</v>
      </c>
    </row>
    <row r="6173" spans="1:36" x14ac:dyDescent="0.2">
      <c r="A6173" s="26">
        <v>8694</v>
      </c>
      <c r="B6173" s="26">
        <v>14481</v>
      </c>
      <c r="C6173" s="26" t="s">
        <v>769</v>
      </c>
      <c r="D6173" s="26">
        <v>513765859</v>
      </c>
      <c r="E6173" s="26" t="s">
        <v>203</v>
      </c>
      <c r="F6173" s="26" t="s">
        <v>770</v>
      </c>
      <c r="G6173" s="26" t="s">
        <v>771</v>
      </c>
      <c r="H6173" s="26" t="s">
        <v>69</v>
      </c>
      <c r="I6173" s="26" t="s">
        <v>113</v>
      </c>
      <c r="J6173" s="26" t="s">
        <v>51</v>
      </c>
      <c r="K6173" s="26" t="s">
        <v>51</v>
      </c>
      <c r="L6173" s="26" t="s">
        <v>433</v>
      </c>
      <c r="M6173" s="26" t="s">
        <v>165</v>
      </c>
      <c r="N6173" s="26" t="s">
        <v>357</v>
      </c>
      <c r="O6173" s="26" t="s">
        <v>57</v>
      </c>
      <c r="P6173" s="26" t="s">
        <v>733</v>
      </c>
      <c r="Q6173" s="26" t="s">
        <v>59</v>
      </c>
      <c r="R6173" s="26" t="s">
        <v>54</v>
      </c>
      <c r="S6173" s="26" t="s">
        <v>531</v>
      </c>
      <c r="T6173" s="54">
        <v>1.393</v>
      </c>
      <c r="U6173" s="36" t="s">
        <v>772</v>
      </c>
      <c r="V6173" s="43">
        <v>2.1499999999999998E-2</v>
      </c>
      <c r="W6173" s="43">
        <v>2.58E-2</v>
      </c>
      <c r="X6173" s="26" t="s">
        <v>347</v>
      </c>
      <c r="Z6173" s="42">
        <v>1243571.43</v>
      </c>
      <c r="AA6173" s="42">
        <v>1</v>
      </c>
      <c r="AB6173" s="42">
        <v>116.4</v>
      </c>
      <c r="AC6173" s="42">
        <v>0</v>
      </c>
      <c r="AD6173" s="42">
        <v>1447.5171399999999</v>
      </c>
      <c r="AG6173" s="26" t="s">
        <v>15</v>
      </c>
      <c r="AH6173" s="43">
        <v>8.8767690399999997E-4</v>
      </c>
      <c r="AI6173" s="43">
        <v>5.395705598E-3</v>
      </c>
      <c r="AJ6173" s="43">
        <v>3.7147851015636229E-3</v>
      </c>
    </row>
    <row r="6174" spans="1:36" x14ac:dyDescent="0.2">
      <c r="A6174" s="26">
        <v>8694</v>
      </c>
      <c r="B6174" s="26">
        <v>14481</v>
      </c>
      <c r="C6174" s="26" t="s">
        <v>769</v>
      </c>
      <c r="D6174" s="26">
        <v>513765859</v>
      </c>
      <c r="E6174" s="26" t="s">
        <v>203</v>
      </c>
      <c r="F6174" s="26" t="s">
        <v>994</v>
      </c>
      <c r="G6174" s="26" t="s">
        <v>995</v>
      </c>
      <c r="H6174" s="26" t="s">
        <v>69</v>
      </c>
      <c r="I6174" s="26" t="s">
        <v>113</v>
      </c>
      <c r="J6174" s="26" t="s">
        <v>51</v>
      </c>
      <c r="K6174" s="26" t="s">
        <v>51</v>
      </c>
      <c r="L6174" s="26" t="s">
        <v>433</v>
      </c>
      <c r="M6174" s="26" t="s">
        <v>165</v>
      </c>
      <c r="N6174" s="26" t="s">
        <v>357</v>
      </c>
      <c r="O6174" s="26" t="s">
        <v>57</v>
      </c>
      <c r="P6174" s="26" t="s">
        <v>728</v>
      </c>
      <c r="Q6174" s="26" t="s">
        <v>59</v>
      </c>
      <c r="R6174" s="26" t="s">
        <v>54</v>
      </c>
      <c r="S6174" s="26" t="s">
        <v>531</v>
      </c>
      <c r="T6174" s="54">
        <v>1.4079999999999999</v>
      </c>
      <c r="U6174" s="36" t="s">
        <v>772</v>
      </c>
      <c r="V6174" s="43">
        <v>1.6E-2</v>
      </c>
      <c r="W6174" s="43">
        <v>2.5100000000000001E-2</v>
      </c>
      <c r="X6174" s="26" t="s">
        <v>347</v>
      </c>
      <c r="Z6174" s="42">
        <v>63828.12</v>
      </c>
      <c r="AA6174" s="42">
        <v>1</v>
      </c>
      <c r="AB6174" s="42">
        <v>115.56</v>
      </c>
      <c r="AC6174" s="42">
        <v>0</v>
      </c>
      <c r="AD6174" s="42">
        <v>73.759780000000006</v>
      </c>
      <c r="AG6174" s="26" t="s">
        <v>15</v>
      </c>
      <c r="AH6174" s="43">
        <v>2.2504563299999999E-4</v>
      </c>
      <c r="AI6174" s="43">
        <v>2.7494393399999999E-4</v>
      </c>
      <c r="AJ6174" s="43">
        <v>1.892908375776542E-4</v>
      </c>
    </row>
    <row r="6175" spans="1:36" x14ac:dyDescent="0.2">
      <c r="A6175" s="26">
        <v>8694</v>
      </c>
      <c r="B6175" s="26">
        <v>14481</v>
      </c>
      <c r="C6175" s="26" t="s">
        <v>1053</v>
      </c>
      <c r="D6175" s="26">
        <v>520043878</v>
      </c>
      <c r="E6175" s="26" t="s">
        <v>203</v>
      </c>
      <c r="F6175" s="26" t="s">
        <v>2526</v>
      </c>
      <c r="G6175" s="26" t="s">
        <v>2527</v>
      </c>
      <c r="H6175" s="26" t="s">
        <v>69</v>
      </c>
      <c r="I6175" s="26" t="s">
        <v>112</v>
      </c>
      <c r="J6175" s="26" t="s">
        <v>51</v>
      </c>
      <c r="K6175" s="26" t="s">
        <v>51</v>
      </c>
      <c r="L6175" s="26" t="s">
        <v>433</v>
      </c>
      <c r="M6175" s="26" t="s">
        <v>165</v>
      </c>
      <c r="N6175" s="26" t="s">
        <v>87</v>
      </c>
      <c r="O6175" s="26" t="s">
        <v>57</v>
      </c>
      <c r="P6175" s="26" t="s">
        <v>750</v>
      </c>
      <c r="Q6175" s="26" t="s">
        <v>64</v>
      </c>
      <c r="R6175" s="26" t="s">
        <v>54</v>
      </c>
      <c r="S6175" s="26" t="s">
        <v>531</v>
      </c>
      <c r="T6175" s="54">
        <v>0.41399999999999998</v>
      </c>
      <c r="U6175" s="36">
        <v>45663</v>
      </c>
      <c r="V6175" s="43">
        <v>2.9499999999999998E-2</v>
      </c>
      <c r="W6175" s="43">
        <v>5.5800000000000002E-2</v>
      </c>
      <c r="X6175" s="26" t="s">
        <v>347</v>
      </c>
      <c r="Z6175" s="42">
        <v>8526.51</v>
      </c>
      <c r="AA6175" s="42">
        <v>1</v>
      </c>
      <c r="AB6175" s="42">
        <v>99.22</v>
      </c>
      <c r="AC6175" s="42">
        <v>0</v>
      </c>
      <c r="AD6175" s="42">
        <v>8.4600000000000009</v>
      </c>
      <c r="AG6175" s="26" t="s">
        <v>15</v>
      </c>
      <c r="AH6175" s="43">
        <v>1.4226019399999999E-4</v>
      </c>
      <c r="AI6175" s="43">
        <v>3.15351494659132E-5</v>
      </c>
      <c r="AJ6175" s="43">
        <v>2.1711025790843659E-5</v>
      </c>
    </row>
    <row r="6176" spans="1:36" x14ac:dyDescent="0.2">
      <c r="A6176" s="26">
        <v>8694</v>
      </c>
      <c r="B6176" s="26">
        <v>14481</v>
      </c>
      <c r="C6176" s="26" t="s">
        <v>763</v>
      </c>
      <c r="D6176" s="26">
        <v>513623314</v>
      </c>
      <c r="E6176" s="26" t="s">
        <v>203</v>
      </c>
      <c r="F6176" s="26" t="s">
        <v>2350</v>
      </c>
      <c r="G6176" s="26" t="s">
        <v>2351</v>
      </c>
      <c r="H6176" s="26" t="s">
        <v>69</v>
      </c>
      <c r="I6176" s="26" t="s">
        <v>113</v>
      </c>
      <c r="J6176" s="26" t="s">
        <v>51</v>
      </c>
      <c r="K6176" s="26" t="s">
        <v>51</v>
      </c>
      <c r="L6176" s="26" t="s">
        <v>433</v>
      </c>
      <c r="M6176" s="26" t="s">
        <v>165</v>
      </c>
      <c r="N6176" s="26" t="s">
        <v>357</v>
      </c>
      <c r="O6176" s="26" t="s">
        <v>57</v>
      </c>
      <c r="P6176" s="26" t="s">
        <v>733</v>
      </c>
      <c r="Q6176" s="26" t="s">
        <v>59</v>
      </c>
      <c r="R6176" s="26" t="s">
        <v>54</v>
      </c>
      <c r="S6176" s="26" t="s">
        <v>531</v>
      </c>
      <c r="T6176" s="54">
        <v>1.4490000000000001</v>
      </c>
      <c r="U6176" s="36" t="s">
        <v>2352</v>
      </c>
      <c r="V6176" s="43">
        <v>1.95E-2</v>
      </c>
      <c r="W6176" s="43">
        <v>2.29E-2</v>
      </c>
      <c r="X6176" s="26" t="s">
        <v>347</v>
      </c>
      <c r="Z6176" s="42">
        <v>83345.070000000007</v>
      </c>
      <c r="AA6176" s="42">
        <v>1</v>
      </c>
      <c r="AB6176" s="42">
        <v>115.79</v>
      </c>
      <c r="AC6176" s="42">
        <v>0</v>
      </c>
      <c r="AD6176" s="42">
        <v>96.505260000000007</v>
      </c>
      <c r="AG6176" s="26" t="s">
        <v>15</v>
      </c>
      <c r="AH6176" s="43">
        <v>2.47497124E-4</v>
      </c>
      <c r="AI6176" s="43">
        <v>3.5972905399999999E-4</v>
      </c>
      <c r="AJ6176" s="43">
        <v>2.4766290647896844E-4</v>
      </c>
    </row>
    <row r="6177" spans="1:36" x14ac:dyDescent="0.2">
      <c r="A6177" s="26">
        <v>8694</v>
      </c>
      <c r="B6177" s="26">
        <v>14481</v>
      </c>
      <c r="C6177" s="26" t="s">
        <v>996</v>
      </c>
      <c r="D6177" s="26">
        <v>511399388</v>
      </c>
      <c r="E6177" s="26" t="s">
        <v>203</v>
      </c>
      <c r="F6177" s="26" t="s">
        <v>997</v>
      </c>
      <c r="G6177" s="26" t="s">
        <v>998</v>
      </c>
      <c r="H6177" s="26" t="s">
        <v>69</v>
      </c>
      <c r="I6177" s="26" t="s">
        <v>112</v>
      </c>
      <c r="J6177" s="26" t="s">
        <v>51</v>
      </c>
      <c r="K6177" s="26" t="s">
        <v>51</v>
      </c>
      <c r="L6177" s="26" t="s">
        <v>433</v>
      </c>
      <c r="M6177" s="26" t="s">
        <v>165</v>
      </c>
      <c r="N6177" s="26" t="s">
        <v>84</v>
      </c>
      <c r="O6177" s="26" t="s">
        <v>57</v>
      </c>
      <c r="P6177" s="26" t="s">
        <v>776</v>
      </c>
      <c r="Q6177" s="26" t="s">
        <v>64</v>
      </c>
      <c r="R6177" s="26" t="s">
        <v>54</v>
      </c>
      <c r="S6177" s="26" t="s">
        <v>531</v>
      </c>
      <c r="T6177" s="54">
        <v>0.49299999999999999</v>
      </c>
      <c r="U6177" s="36" t="s">
        <v>792</v>
      </c>
      <c r="V6177" s="43">
        <v>3.0499999999999999E-2</v>
      </c>
      <c r="W6177" s="43">
        <v>5.4600000000000003E-2</v>
      </c>
      <c r="X6177" s="26" t="s">
        <v>347</v>
      </c>
      <c r="Z6177" s="42">
        <v>60000</v>
      </c>
      <c r="AA6177" s="42">
        <v>1</v>
      </c>
      <c r="AB6177" s="42">
        <v>98.9</v>
      </c>
      <c r="AC6177" s="42">
        <v>0</v>
      </c>
      <c r="AD6177" s="42">
        <v>59.34</v>
      </c>
      <c r="AG6177" s="26" t="s">
        <v>15</v>
      </c>
      <c r="AH6177" s="43">
        <v>2.6816241699999998E-3</v>
      </c>
      <c r="AI6177" s="43">
        <v>2.2119335300000001E-4</v>
      </c>
      <c r="AJ6177" s="43">
        <v>1.5228513834854168E-4</v>
      </c>
    </row>
    <row r="6178" spans="1:36" x14ac:dyDescent="0.2">
      <c r="A6178" s="26">
        <v>8694</v>
      </c>
      <c r="B6178" s="26">
        <v>14481</v>
      </c>
      <c r="C6178" s="26" t="s">
        <v>999</v>
      </c>
      <c r="D6178" s="26">
        <v>515334662</v>
      </c>
      <c r="E6178" s="26" t="s">
        <v>203</v>
      </c>
      <c r="F6178" s="26" t="s">
        <v>1000</v>
      </c>
      <c r="G6178" s="26" t="s">
        <v>1001</v>
      </c>
      <c r="H6178" s="26" t="s">
        <v>69</v>
      </c>
      <c r="I6178" s="26" t="s">
        <v>114</v>
      </c>
      <c r="J6178" s="26" t="s">
        <v>51</v>
      </c>
      <c r="K6178" s="26" t="s">
        <v>51</v>
      </c>
      <c r="L6178" s="26" t="s">
        <v>433</v>
      </c>
      <c r="M6178" s="26" t="s">
        <v>165</v>
      </c>
      <c r="N6178" s="26" t="s">
        <v>140</v>
      </c>
      <c r="O6178" s="26" t="s">
        <v>57</v>
      </c>
      <c r="P6178" s="26" t="s">
        <v>776</v>
      </c>
      <c r="Q6178" s="26" t="s">
        <v>64</v>
      </c>
      <c r="R6178" s="26" t="s">
        <v>54</v>
      </c>
      <c r="S6178" s="26" t="s">
        <v>531</v>
      </c>
      <c r="T6178" s="54">
        <v>2.7240000000000002</v>
      </c>
      <c r="U6178" s="36" t="s">
        <v>1002</v>
      </c>
      <c r="V6178" s="43">
        <v>4.6899999999999997E-2</v>
      </c>
      <c r="W6178" s="43">
        <v>7.3999999999999996E-2</v>
      </c>
      <c r="X6178" s="26" t="s">
        <v>347</v>
      </c>
      <c r="Z6178" s="42">
        <v>112786.26</v>
      </c>
      <c r="AA6178" s="42">
        <v>1</v>
      </c>
      <c r="AB6178" s="42">
        <v>98.21</v>
      </c>
      <c r="AC6178" s="42">
        <v>0</v>
      </c>
      <c r="AD6178" s="42">
        <v>110.76739000000001</v>
      </c>
      <c r="AG6178" s="26" t="s">
        <v>15</v>
      </c>
      <c r="AH6178" s="43">
        <v>8.34705885014609E-5</v>
      </c>
      <c r="AI6178" s="43">
        <v>4.12891985E-4</v>
      </c>
      <c r="AJ6178" s="43">
        <v>2.8426402613173024E-4</v>
      </c>
    </row>
    <row r="6179" spans="1:36" x14ac:dyDescent="0.2">
      <c r="A6179" s="26">
        <v>8694</v>
      </c>
      <c r="B6179" s="26">
        <v>14481</v>
      </c>
      <c r="C6179" s="26" t="s">
        <v>717</v>
      </c>
      <c r="D6179" s="26">
        <v>513257873</v>
      </c>
      <c r="E6179" s="26" t="s">
        <v>203</v>
      </c>
      <c r="F6179" s="26" t="s">
        <v>1003</v>
      </c>
      <c r="G6179" s="26" t="s">
        <v>1004</v>
      </c>
      <c r="H6179" s="26" t="s">
        <v>69</v>
      </c>
      <c r="I6179" s="26" t="s">
        <v>113</v>
      </c>
      <c r="J6179" s="26" t="s">
        <v>51</v>
      </c>
      <c r="K6179" s="26" t="s">
        <v>51</v>
      </c>
      <c r="L6179" s="26" t="s">
        <v>433</v>
      </c>
      <c r="M6179" s="26" t="s">
        <v>165</v>
      </c>
      <c r="N6179" s="26" t="s">
        <v>357</v>
      </c>
      <c r="O6179" s="26" t="s">
        <v>57</v>
      </c>
      <c r="P6179" s="26" t="s">
        <v>737</v>
      </c>
      <c r="Q6179" s="26" t="s">
        <v>59</v>
      </c>
      <c r="R6179" s="26" t="s">
        <v>54</v>
      </c>
      <c r="S6179" s="26" t="s">
        <v>531</v>
      </c>
      <c r="T6179" s="54">
        <v>1.6180000000000001</v>
      </c>
      <c r="U6179" s="36" t="s">
        <v>1005</v>
      </c>
      <c r="V6179" s="43">
        <v>2.0500000000000001E-2</v>
      </c>
      <c r="W6179" s="43">
        <v>2.87E-2</v>
      </c>
      <c r="X6179" s="26" t="s">
        <v>347</v>
      </c>
      <c r="Z6179" s="42">
        <v>237428.57</v>
      </c>
      <c r="AA6179" s="42">
        <v>1</v>
      </c>
      <c r="AB6179" s="42">
        <v>116.04</v>
      </c>
      <c r="AC6179" s="42">
        <v>0</v>
      </c>
      <c r="AD6179" s="42">
        <v>275.51211000000001</v>
      </c>
      <c r="AG6179" s="26" t="s">
        <v>15</v>
      </c>
      <c r="AH6179" s="43">
        <v>3.14351538E-4</v>
      </c>
      <c r="AI6179" s="43">
        <v>1.026987655E-3</v>
      </c>
      <c r="AJ6179" s="43">
        <v>7.0705088958625945E-4</v>
      </c>
    </row>
    <row r="6180" spans="1:36" x14ac:dyDescent="0.2">
      <c r="A6180" s="26">
        <v>8694</v>
      </c>
      <c r="B6180" s="26">
        <v>14481</v>
      </c>
      <c r="C6180" s="26" t="s">
        <v>730</v>
      </c>
      <c r="D6180" s="26">
        <v>514065283</v>
      </c>
      <c r="E6180" s="26" t="s">
        <v>203</v>
      </c>
      <c r="F6180" s="26" t="s">
        <v>731</v>
      </c>
      <c r="G6180" s="26" t="s">
        <v>732</v>
      </c>
      <c r="H6180" s="26" t="s">
        <v>69</v>
      </c>
      <c r="I6180" s="26" t="s">
        <v>112</v>
      </c>
      <c r="J6180" s="26" t="s">
        <v>51</v>
      </c>
      <c r="K6180" s="26" t="s">
        <v>51</v>
      </c>
      <c r="L6180" s="26" t="s">
        <v>433</v>
      </c>
      <c r="M6180" s="26" t="s">
        <v>165</v>
      </c>
      <c r="N6180" s="26" t="s">
        <v>68</v>
      </c>
      <c r="O6180" s="26" t="s">
        <v>57</v>
      </c>
      <c r="P6180" s="26" t="s">
        <v>733</v>
      </c>
      <c r="Q6180" s="26" t="s">
        <v>59</v>
      </c>
      <c r="R6180" s="26" t="s">
        <v>54</v>
      </c>
      <c r="S6180" s="26" t="s">
        <v>531</v>
      </c>
      <c r="T6180" s="54">
        <v>1.746</v>
      </c>
      <c r="U6180" s="36">
        <v>46396</v>
      </c>
      <c r="V6180" s="43">
        <v>2.3E-2</v>
      </c>
      <c r="W6180" s="43">
        <v>5.0799999999999998E-2</v>
      </c>
      <c r="X6180" s="26" t="s">
        <v>347</v>
      </c>
      <c r="Z6180" s="42">
        <v>3385468.18</v>
      </c>
      <c r="AA6180" s="42">
        <v>1</v>
      </c>
      <c r="AB6180" s="42">
        <v>96.16</v>
      </c>
      <c r="AC6180" s="42">
        <v>0</v>
      </c>
      <c r="AD6180" s="42">
        <v>3255.4661999999998</v>
      </c>
      <c r="AG6180" s="26" t="s">
        <v>15</v>
      </c>
      <c r="AH6180" s="43">
        <v>3.1289152199999999E-3</v>
      </c>
      <c r="AI6180" s="43">
        <v>1.2134942458E-2</v>
      </c>
      <c r="AJ6180" s="43">
        <v>8.3545520838557673E-3</v>
      </c>
    </row>
    <row r="6181" spans="1:36" x14ac:dyDescent="0.2">
      <c r="A6181" s="26">
        <v>8694</v>
      </c>
      <c r="B6181" s="26">
        <v>14481</v>
      </c>
      <c r="C6181" s="26" t="s">
        <v>959</v>
      </c>
      <c r="D6181" s="26">
        <v>514892801</v>
      </c>
      <c r="E6181" s="26" t="s">
        <v>203</v>
      </c>
      <c r="F6181" s="26" t="s">
        <v>1009</v>
      </c>
      <c r="G6181" s="26" t="s">
        <v>1010</v>
      </c>
      <c r="H6181" s="26" t="s">
        <v>69</v>
      </c>
      <c r="I6181" s="26" t="s">
        <v>112</v>
      </c>
      <c r="J6181" s="26" t="s">
        <v>51</v>
      </c>
      <c r="K6181" s="26" t="s">
        <v>51</v>
      </c>
      <c r="L6181" s="26" t="s">
        <v>433</v>
      </c>
      <c r="M6181" s="26" t="s">
        <v>165</v>
      </c>
      <c r="N6181" s="26" t="s">
        <v>136</v>
      </c>
      <c r="O6181" s="26" t="s">
        <v>57</v>
      </c>
      <c r="P6181" s="26" t="s">
        <v>737</v>
      </c>
      <c r="Q6181" s="26" t="s">
        <v>59</v>
      </c>
      <c r="R6181" s="26" t="s">
        <v>54</v>
      </c>
      <c r="S6181" s="26" t="s">
        <v>531</v>
      </c>
      <c r="T6181" s="54">
        <v>2.8279999999999998</v>
      </c>
      <c r="U6181" s="36">
        <v>47610</v>
      </c>
      <c r="V6181" s="43">
        <v>2.6200000000000001E-2</v>
      </c>
      <c r="W6181" s="43">
        <v>5.0500000000000003E-2</v>
      </c>
      <c r="X6181" s="26" t="s">
        <v>347</v>
      </c>
      <c r="Z6181" s="42">
        <v>98683.76</v>
      </c>
      <c r="AA6181" s="42">
        <v>1</v>
      </c>
      <c r="AB6181" s="42">
        <v>93.55</v>
      </c>
      <c r="AC6181" s="42">
        <v>1.2927599999999999</v>
      </c>
      <c r="AD6181" s="42">
        <v>93.611419999999995</v>
      </c>
      <c r="AG6181" s="26" t="s">
        <v>15</v>
      </c>
      <c r="AH6181" s="43">
        <v>2.2969068799999999E-4</v>
      </c>
      <c r="AI6181" s="43">
        <v>3.4894209399999998E-4</v>
      </c>
      <c r="AJ6181" s="43">
        <v>2.4023640117464513E-4</v>
      </c>
    </row>
    <row r="6182" spans="1:36" x14ac:dyDescent="0.2">
      <c r="A6182" s="26">
        <v>8694</v>
      </c>
      <c r="B6182" s="26">
        <v>14481</v>
      </c>
      <c r="C6182" s="26" t="s">
        <v>713</v>
      </c>
      <c r="D6182" s="26">
        <v>510560188</v>
      </c>
      <c r="E6182" s="26" t="s">
        <v>203</v>
      </c>
      <c r="F6182" s="26" t="s">
        <v>1011</v>
      </c>
      <c r="G6182" s="26" t="s">
        <v>1012</v>
      </c>
      <c r="H6182" s="26" t="s">
        <v>69</v>
      </c>
      <c r="I6182" s="26" t="s">
        <v>113</v>
      </c>
      <c r="J6182" s="26" t="s">
        <v>51</v>
      </c>
      <c r="K6182" s="26" t="s">
        <v>51</v>
      </c>
      <c r="L6182" s="26" t="s">
        <v>433</v>
      </c>
      <c r="M6182" s="26" t="s">
        <v>165</v>
      </c>
      <c r="N6182" s="26" t="s">
        <v>358</v>
      </c>
      <c r="O6182" s="26" t="s">
        <v>57</v>
      </c>
      <c r="P6182" s="26" t="s">
        <v>750</v>
      </c>
      <c r="Q6182" s="26" t="s">
        <v>64</v>
      </c>
      <c r="R6182" s="26" t="s">
        <v>54</v>
      </c>
      <c r="S6182" s="26" t="s">
        <v>531</v>
      </c>
      <c r="T6182" s="54">
        <v>1.54</v>
      </c>
      <c r="U6182" s="36" t="s">
        <v>1013</v>
      </c>
      <c r="V6182" s="43">
        <v>2.5700000000000001E-2</v>
      </c>
      <c r="W6182" s="43">
        <v>2.8799999999999999E-2</v>
      </c>
      <c r="X6182" s="26" t="s">
        <v>347</v>
      </c>
      <c r="Z6182" s="42">
        <v>410875.29</v>
      </c>
      <c r="AA6182" s="42">
        <v>1</v>
      </c>
      <c r="AB6182" s="42">
        <v>116.39</v>
      </c>
      <c r="AC6182" s="42">
        <v>0</v>
      </c>
      <c r="AD6182" s="42">
        <v>478.21775000000002</v>
      </c>
      <c r="AG6182" s="26" t="s">
        <v>15</v>
      </c>
      <c r="AH6182" s="43">
        <v>3.89047557E-4</v>
      </c>
      <c r="AI6182" s="43">
        <v>1.7825848959999999E-3</v>
      </c>
      <c r="AJ6182" s="43">
        <v>1.2272574354478989E-3</v>
      </c>
    </row>
    <row r="6183" spans="1:36" x14ac:dyDescent="0.2">
      <c r="A6183" s="26">
        <v>8694</v>
      </c>
      <c r="B6183" s="26">
        <v>14481</v>
      </c>
      <c r="C6183" s="26" t="s">
        <v>778</v>
      </c>
      <c r="D6183" s="26">
        <v>520017393</v>
      </c>
      <c r="E6183" s="26" t="s">
        <v>203</v>
      </c>
      <c r="F6183" s="26" t="s">
        <v>779</v>
      </c>
      <c r="G6183" s="26" t="s">
        <v>780</v>
      </c>
      <c r="H6183" s="26" t="s">
        <v>69</v>
      </c>
      <c r="I6183" s="26" t="s">
        <v>112</v>
      </c>
      <c r="J6183" s="26" t="s">
        <v>51</v>
      </c>
      <c r="K6183" s="26" t="s">
        <v>51</v>
      </c>
      <c r="L6183" s="26" t="s">
        <v>433</v>
      </c>
      <c r="M6183" s="26" t="s">
        <v>165</v>
      </c>
      <c r="N6183" s="26" t="s">
        <v>357</v>
      </c>
      <c r="O6183" s="26" t="s">
        <v>57</v>
      </c>
      <c r="P6183" s="26" t="s">
        <v>530</v>
      </c>
      <c r="Q6183" s="26" t="s">
        <v>59</v>
      </c>
      <c r="R6183" s="26" t="s">
        <v>54</v>
      </c>
      <c r="S6183" s="26" t="s">
        <v>531</v>
      </c>
      <c r="T6183" s="54">
        <v>1.6870000000000001</v>
      </c>
      <c r="U6183" s="36" t="s">
        <v>781</v>
      </c>
      <c r="V6183" s="43">
        <v>1.44E-2</v>
      </c>
      <c r="W6183" s="43">
        <v>4.4699999999999997E-2</v>
      </c>
      <c r="X6183" s="26" t="s">
        <v>347</v>
      </c>
      <c r="Z6183" s="42">
        <v>175000</v>
      </c>
      <c r="AA6183" s="42">
        <v>1</v>
      </c>
      <c r="AB6183" s="42">
        <v>95.47</v>
      </c>
      <c r="AC6183" s="42">
        <v>0</v>
      </c>
      <c r="AD6183" s="42">
        <v>167.07249999999999</v>
      </c>
      <c r="AG6183" s="26" t="s">
        <v>15</v>
      </c>
      <c r="AH6183" s="43">
        <v>5.0000000000000001E-4</v>
      </c>
      <c r="AI6183" s="43">
        <v>6.2277260700000002E-4</v>
      </c>
      <c r="AJ6183" s="43">
        <v>4.28760680430346E-4</v>
      </c>
    </row>
    <row r="6184" spans="1:36" x14ac:dyDescent="0.2">
      <c r="A6184" s="26">
        <v>8694</v>
      </c>
      <c r="B6184" s="26">
        <v>14481</v>
      </c>
      <c r="C6184" s="26" t="s">
        <v>999</v>
      </c>
      <c r="D6184" s="26">
        <v>515334662</v>
      </c>
      <c r="E6184" s="26" t="s">
        <v>203</v>
      </c>
      <c r="F6184" s="26" t="s">
        <v>1014</v>
      </c>
      <c r="G6184" s="26" t="s">
        <v>1015</v>
      </c>
      <c r="H6184" s="26" t="s">
        <v>69</v>
      </c>
      <c r="I6184" s="26" t="s">
        <v>114</v>
      </c>
      <c r="J6184" s="26" t="s">
        <v>51</v>
      </c>
      <c r="K6184" s="26" t="s">
        <v>51</v>
      </c>
      <c r="L6184" s="26" t="s">
        <v>433</v>
      </c>
      <c r="M6184" s="26" t="s">
        <v>165</v>
      </c>
      <c r="N6184" s="26" t="s">
        <v>140</v>
      </c>
      <c r="O6184" s="26" t="s">
        <v>57</v>
      </c>
      <c r="P6184" s="26" t="s">
        <v>776</v>
      </c>
      <c r="Q6184" s="26" t="s">
        <v>64</v>
      </c>
      <c r="R6184" s="26" t="s">
        <v>54</v>
      </c>
      <c r="S6184" s="26" t="s">
        <v>531</v>
      </c>
      <c r="T6184" s="54">
        <v>2.8769999999999998</v>
      </c>
      <c r="U6184" s="36" t="s">
        <v>1002</v>
      </c>
      <c r="V6184" s="43">
        <v>4.6899999999999997E-2</v>
      </c>
      <c r="W6184" s="43">
        <v>7.4399999999999994E-2</v>
      </c>
      <c r="X6184" s="26" t="s">
        <v>347</v>
      </c>
      <c r="Z6184" s="42">
        <v>436925.09</v>
      </c>
      <c r="AA6184" s="42">
        <v>1</v>
      </c>
      <c r="AB6184" s="42">
        <v>99.5</v>
      </c>
      <c r="AC6184" s="42">
        <v>0</v>
      </c>
      <c r="AD6184" s="42">
        <v>434.74045999999998</v>
      </c>
      <c r="AG6184" s="26" t="s">
        <v>15</v>
      </c>
      <c r="AH6184" s="43">
        <v>3.8026108100000001E-4</v>
      </c>
      <c r="AI6184" s="43">
        <v>1.620520731E-3</v>
      </c>
      <c r="AJ6184" s="43">
        <v>1.1156810093833612E-3</v>
      </c>
    </row>
    <row r="6185" spans="1:36" x14ac:dyDescent="0.2">
      <c r="A6185" s="26">
        <v>8694</v>
      </c>
      <c r="B6185" s="26">
        <v>14481</v>
      </c>
      <c r="C6185" s="26" t="s">
        <v>1016</v>
      </c>
      <c r="D6185" s="26">
        <v>513569780</v>
      </c>
      <c r="E6185" s="26" t="s">
        <v>203</v>
      </c>
      <c r="F6185" s="26" t="s">
        <v>1017</v>
      </c>
      <c r="G6185" s="26" t="s">
        <v>1018</v>
      </c>
      <c r="H6185" s="26" t="s">
        <v>69</v>
      </c>
      <c r="I6185" s="26" t="s">
        <v>113</v>
      </c>
      <c r="J6185" s="26" t="s">
        <v>51</v>
      </c>
      <c r="K6185" s="26" t="s">
        <v>51</v>
      </c>
      <c r="L6185" s="26" t="s">
        <v>433</v>
      </c>
      <c r="M6185" s="26" t="s">
        <v>165</v>
      </c>
      <c r="N6185" s="26" t="s">
        <v>357</v>
      </c>
      <c r="O6185" s="26" t="s">
        <v>57</v>
      </c>
      <c r="P6185" s="26" t="s">
        <v>530</v>
      </c>
      <c r="Q6185" s="26" t="s">
        <v>59</v>
      </c>
      <c r="R6185" s="26" t="s">
        <v>54</v>
      </c>
      <c r="S6185" s="26" t="s">
        <v>531</v>
      </c>
      <c r="T6185" s="54">
        <v>1.506</v>
      </c>
      <c r="U6185" s="36" t="s">
        <v>827</v>
      </c>
      <c r="V6185" s="43">
        <v>8.3000000000000001E-3</v>
      </c>
      <c r="W6185" s="43">
        <v>2.41E-2</v>
      </c>
      <c r="X6185" s="26" t="s">
        <v>347</v>
      </c>
      <c r="Z6185" s="42">
        <v>90277.77</v>
      </c>
      <c r="AA6185" s="42">
        <v>1</v>
      </c>
      <c r="AB6185" s="42">
        <v>113.58</v>
      </c>
      <c r="AC6185" s="42">
        <v>0</v>
      </c>
      <c r="AD6185" s="42">
        <v>102.53749000000001</v>
      </c>
      <c r="AG6185" s="26" t="s">
        <v>15</v>
      </c>
      <c r="AH6185" s="43">
        <v>9.4320462942285003E-5</v>
      </c>
      <c r="AI6185" s="43">
        <v>3.8221454700000001E-4</v>
      </c>
      <c r="AJ6185" s="43">
        <v>2.6314350944661632E-4</v>
      </c>
    </row>
    <row r="6186" spans="1:36" x14ac:dyDescent="0.2">
      <c r="A6186" s="26">
        <v>8694</v>
      </c>
      <c r="B6186" s="26">
        <v>14481</v>
      </c>
      <c r="C6186" s="26" t="s">
        <v>1016</v>
      </c>
      <c r="D6186" s="26">
        <v>513569780</v>
      </c>
      <c r="E6186" s="26" t="s">
        <v>203</v>
      </c>
      <c r="F6186" s="26" t="s">
        <v>1019</v>
      </c>
      <c r="G6186" s="26" t="s">
        <v>1020</v>
      </c>
      <c r="H6186" s="26" t="s">
        <v>69</v>
      </c>
      <c r="I6186" s="26" t="s">
        <v>113</v>
      </c>
      <c r="J6186" s="26" t="s">
        <v>51</v>
      </c>
      <c r="K6186" s="26" t="s">
        <v>51</v>
      </c>
      <c r="L6186" s="26" t="s">
        <v>433</v>
      </c>
      <c r="M6186" s="26" t="s">
        <v>165</v>
      </c>
      <c r="N6186" s="26" t="s">
        <v>357</v>
      </c>
      <c r="O6186" s="26" t="s">
        <v>57</v>
      </c>
      <c r="P6186" s="26" t="s">
        <v>530</v>
      </c>
      <c r="Q6186" s="26" t="s">
        <v>59</v>
      </c>
      <c r="R6186" s="26" t="s">
        <v>54</v>
      </c>
      <c r="S6186" s="26" t="s">
        <v>531</v>
      </c>
      <c r="T6186" s="54">
        <v>4.7859999999999996</v>
      </c>
      <c r="U6186" s="36" t="s">
        <v>1021</v>
      </c>
      <c r="V6186" s="43">
        <v>1.6500000000000001E-2</v>
      </c>
      <c r="W6186" s="43">
        <v>2.4299999999999999E-2</v>
      </c>
      <c r="X6186" s="26" t="s">
        <v>347</v>
      </c>
      <c r="Z6186" s="42">
        <v>111000</v>
      </c>
      <c r="AA6186" s="42">
        <v>1</v>
      </c>
      <c r="AB6186" s="42">
        <v>112.1</v>
      </c>
      <c r="AC6186" s="42">
        <v>0</v>
      </c>
      <c r="AD6186" s="42">
        <v>124.431</v>
      </c>
      <c r="AG6186" s="26" t="s">
        <v>15</v>
      </c>
      <c r="AH6186" s="43">
        <v>5.2466789939989298E-5</v>
      </c>
      <c r="AI6186" s="43">
        <v>4.6382389800000002E-4</v>
      </c>
      <c r="AJ6186" s="43">
        <v>3.1932915486766755E-4</v>
      </c>
    </row>
    <row r="6187" spans="1:36" x14ac:dyDescent="0.2">
      <c r="A6187" s="26">
        <v>8694</v>
      </c>
      <c r="B6187" s="26">
        <v>14481</v>
      </c>
      <c r="C6187" s="26" t="s">
        <v>763</v>
      </c>
      <c r="D6187" s="26">
        <v>513623314</v>
      </c>
      <c r="E6187" s="26" t="s">
        <v>203</v>
      </c>
      <c r="F6187" s="26" t="s">
        <v>1028</v>
      </c>
      <c r="G6187" s="26" t="s">
        <v>1029</v>
      </c>
      <c r="H6187" s="26" t="s">
        <v>69</v>
      </c>
      <c r="I6187" s="26" t="s">
        <v>113</v>
      </c>
      <c r="J6187" s="26" t="s">
        <v>51</v>
      </c>
      <c r="K6187" s="26" t="s">
        <v>51</v>
      </c>
      <c r="L6187" s="26" t="s">
        <v>433</v>
      </c>
      <c r="M6187" s="26" t="s">
        <v>165</v>
      </c>
      <c r="N6187" s="26" t="s">
        <v>357</v>
      </c>
      <c r="O6187" s="26" t="s">
        <v>57</v>
      </c>
      <c r="P6187" s="26" t="s">
        <v>728</v>
      </c>
      <c r="Q6187" s="26" t="s">
        <v>59</v>
      </c>
      <c r="R6187" s="26" t="s">
        <v>54</v>
      </c>
      <c r="S6187" s="26" t="s">
        <v>531</v>
      </c>
      <c r="T6187" s="54">
        <v>2.6680000000000001</v>
      </c>
      <c r="U6187" s="36" t="s">
        <v>1030</v>
      </c>
      <c r="V6187" s="43">
        <v>1.8200000000000001E-2</v>
      </c>
      <c r="W6187" s="43">
        <v>2.4799999999999999E-2</v>
      </c>
      <c r="X6187" s="26" t="s">
        <v>347</v>
      </c>
      <c r="Z6187" s="42">
        <v>600000</v>
      </c>
      <c r="AA6187" s="42">
        <v>1</v>
      </c>
      <c r="AB6187" s="42">
        <v>113.59</v>
      </c>
      <c r="AC6187" s="42">
        <v>0</v>
      </c>
      <c r="AD6187" s="42">
        <v>681.54</v>
      </c>
      <c r="AG6187" s="26" t="s">
        <v>15</v>
      </c>
      <c r="AH6187" s="43">
        <v>1.1988925230000001E-3</v>
      </c>
      <c r="AI6187" s="43">
        <v>2.5404805870000002E-3</v>
      </c>
      <c r="AJ6187" s="43">
        <v>1.7490463968666179E-3</v>
      </c>
    </row>
    <row r="6188" spans="1:36" x14ac:dyDescent="0.2">
      <c r="A6188" s="26">
        <v>8694</v>
      </c>
      <c r="B6188" s="26">
        <v>14481</v>
      </c>
      <c r="C6188" s="26" t="s">
        <v>2353</v>
      </c>
      <c r="D6188" s="26">
        <v>514486042</v>
      </c>
      <c r="E6188" s="26" t="s">
        <v>203</v>
      </c>
      <c r="F6188" s="26" t="s">
        <v>2354</v>
      </c>
      <c r="G6188" s="26" t="s">
        <v>2355</v>
      </c>
      <c r="H6188" s="26" t="s">
        <v>69</v>
      </c>
      <c r="I6188" s="26" t="s">
        <v>112</v>
      </c>
      <c r="J6188" s="26" t="s">
        <v>51</v>
      </c>
      <c r="K6188" s="26" t="s">
        <v>51</v>
      </c>
      <c r="L6188" s="26" t="s">
        <v>433</v>
      </c>
      <c r="M6188" s="26" t="s">
        <v>165</v>
      </c>
      <c r="N6188" s="26" t="s">
        <v>141</v>
      </c>
      <c r="O6188" s="26" t="s">
        <v>57</v>
      </c>
      <c r="P6188" s="26" t="s">
        <v>750</v>
      </c>
      <c r="Q6188" s="26" t="s">
        <v>64</v>
      </c>
      <c r="R6188" s="26" t="s">
        <v>54</v>
      </c>
      <c r="S6188" s="26" t="s">
        <v>531</v>
      </c>
      <c r="T6188" s="54">
        <v>0.89</v>
      </c>
      <c r="U6188" s="36" t="s">
        <v>2356</v>
      </c>
      <c r="V6188" s="43">
        <v>3.27E-2</v>
      </c>
      <c r="W6188" s="43">
        <v>5.1999999999999998E-2</v>
      </c>
      <c r="X6188" s="26" t="s">
        <v>347</v>
      </c>
      <c r="Z6188" s="42">
        <v>360000</v>
      </c>
      <c r="AA6188" s="42">
        <v>1</v>
      </c>
      <c r="AB6188" s="42">
        <v>98.8</v>
      </c>
      <c r="AC6188" s="42">
        <v>0</v>
      </c>
      <c r="AD6188" s="42">
        <v>355.68</v>
      </c>
      <c r="AG6188" s="26" t="s">
        <v>15</v>
      </c>
      <c r="AH6188" s="43">
        <v>1.1407097109999999E-3</v>
      </c>
      <c r="AI6188" s="43">
        <v>1.325818198E-3</v>
      </c>
      <c r="AJ6188" s="43">
        <v>9.127869566533419E-4</v>
      </c>
    </row>
    <row r="6189" spans="1:36" x14ac:dyDescent="0.2">
      <c r="A6189" s="26">
        <v>8694</v>
      </c>
      <c r="B6189" s="26">
        <v>14481</v>
      </c>
      <c r="C6189" s="26" t="s">
        <v>1033</v>
      </c>
      <c r="D6189" s="26">
        <v>515327120</v>
      </c>
      <c r="E6189" s="26" t="s">
        <v>203</v>
      </c>
      <c r="F6189" s="26" t="s">
        <v>1034</v>
      </c>
      <c r="G6189" s="26" t="s">
        <v>1035</v>
      </c>
      <c r="H6189" s="26" t="s">
        <v>69</v>
      </c>
      <c r="I6189" s="26" t="s">
        <v>113</v>
      </c>
      <c r="J6189" s="26" t="s">
        <v>51</v>
      </c>
      <c r="K6189" s="26" t="s">
        <v>51</v>
      </c>
      <c r="L6189" s="26" t="s">
        <v>433</v>
      </c>
      <c r="M6189" s="26" t="s">
        <v>165</v>
      </c>
      <c r="N6189" s="26" t="s">
        <v>357</v>
      </c>
      <c r="O6189" s="26" t="s">
        <v>57</v>
      </c>
      <c r="P6189" s="26" t="s">
        <v>742</v>
      </c>
      <c r="Q6189" s="26" t="s">
        <v>64</v>
      </c>
      <c r="R6189" s="26" t="s">
        <v>54</v>
      </c>
      <c r="S6189" s="26" t="s">
        <v>531</v>
      </c>
      <c r="T6189" s="54">
        <v>2.72</v>
      </c>
      <c r="U6189" s="36" t="s">
        <v>1036</v>
      </c>
      <c r="V6189" s="43">
        <v>2.75E-2</v>
      </c>
      <c r="W6189" s="43">
        <v>2.5899999999999999E-2</v>
      </c>
      <c r="X6189" s="26" t="s">
        <v>347</v>
      </c>
      <c r="Z6189" s="42">
        <v>1507424.84</v>
      </c>
      <c r="AA6189" s="42">
        <v>1</v>
      </c>
      <c r="AB6189" s="42">
        <v>115.11</v>
      </c>
      <c r="AC6189" s="42">
        <v>0</v>
      </c>
      <c r="AD6189" s="42">
        <v>1735.1967299999999</v>
      </c>
      <c r="AG6189" s="26" t="s">
        <v>15</v>
      </c>
      <c r="AH6189" s="43">
        <v>2.9583481179999999E-3</v>
      </c>
      <c r="AI6189" s="43">
        <v>6.4680482540000004E-3</v>
      </c>
      <c r="AJ6189" s="43">
        <v>4.4530615788673259E-3</v>
      </c>
    </row>
    <row r="6190" spans="1:36" x14ac:dyDescent="0.2">
      <c r="A6190" s="26">
        <v>8694</v>
      </c>
      <c r="B6190" s="26">
        <v>14481</v>
      </c>
      <c r="C6190" s="26" t="s">
        <v>782</v>
      </c>
      <c r="D6190" s="26">
        <v>633896</v>
      </c>
      <c r="E6190" s="26" t="s">
        <v>204</v>
      </c>
      <c r="F6190" s="26" t="s">
        <v>783</v>
      </c>
      <c r="G6190" s="26" t="s">
        <v>784</v>
      </c>
      <c r="H6190" s="26" t="s">
        <v>69</v>
      </c>
      <c r="I6190" s="26" t="s">
        <v>114</v>
      </c>
      <c r="J6190" s="26" t="s">
        <v>51</v>
      </c>
      <c r="K6190" s="26" t="s">
        <v>168</v>
      </c>
      <c r="L6190" s="26" t="s">
        <v>433</v>
      </c>
      <c r="M6190" s="26" t="s">
        <v>165</v>
      </c>
      <c r="N6190" s="26" t="s">
        <v>358</v>
      </c>
      <c r="O6190" s="26" t="s">
        <v>57</v>
      </c>
      <c r="P6190" s="26" t="s">
        <v>742</v>
      </c>
      <c r="Q6190" s="26" t="s">
        <v>64</v>
      </c>
      <c r="R6190" s="26" t="s">
        <v>54</v>
      </c>
      <c r="S6190" s="26" t="s">
        <v>531</v>
      </c>
      <c r="T6190" s="54">
        <v>2.7810000000000001</v>
      </c>
      <c r="U6190" s="36">
        <v>47033</v>
      </c>
      <c r="V6190" s="43">
        <v>4.2999999999999997E-2</v>
      </c>
      <c r="W6190" s="43">
        <v>7.7600000000000002E-2</v>
      </c>
      <c r="X6190" s="26" t="s">
        <v>347</v>
      </c>
      <c r="Z6190" s="42">
        <v>1813108.21</v>
      </c>
      <c r="AA6190" s="42">
        <v>1</v>
      </c>
      <c r="AB6190" s="42">
        <v>88.4</v>
      </c>
      <c r="AC6190" s="42">
        <v>0</v>
      </c>
      <c r="AD6190" s="42">
        <v>1602.78766</v>
      </c>
      <c r="AG6190" s="26" t="s">
        <v>15</v>
      </c>
      <c r="AH6190" s="43">
        <v>1.664530927E-3</v>
      </c>
      <c r="AI6190" s="43">
        <v>5.974485628E-3</v>
      </c>
      <c r="AJ6190" s="43">
        <v>4.1132581824475127E-3</v>
      </c>
    </row>
    <row r="6191" spans="1:36" x14ac:dyDescent="0.2">
      <c r="A6191" s="26">
        <v>8694</v>
      </c>
      <c r="B6191" s="26">
        <v>14481</v>
      </c>
      <c r="C6191" s="26" t="s">
        <v>763</v>
      </c>
      <c r="D6191" s="26">
        <v>513623314</v>
      </c>
      <c r="E6191" s="26" t="s">
        <v>203</v>
      </c>
      <c r="F6191" s="26" t="s">
        <v>1037</v>
      </c>
      <c r="G6191" s="26" t="s">
        <v>1038</v>
      </c>
      <c r="H6191" s="26" t="s">
        <v>69</v>
      </c>
      <c r="I6191" s="26" t="s">
        <v>113</v>
      </c>
      <c r="J6191" s="26" t="s">
        <v>51</v>
      </c>
      <c r="K6191" s="26" t="s">
        <v>51</v>
      </c>
      <c r="L6191" s="26" t="s">
        <v>433</v>
      </c>
      <c r="M6191" s="26" t="s">
        <v>165</v>
      </c>
      <c r="N6191" s="26" t="s">
        <v>357</v>
      </c>
      <c r="O6191" s="26" t="s">
        <v>57</v>
      </c>
      <c r="P6191" s="26" t="s">
        <v>733</v>
      </c>
      <c r="Q6191" s="26" t="s">
        <v>59</v>
      </c>
      <c r="R6191" s="26" t="s">
        <v>54</v>
      </c>
      <c r="S6191" s="26" t="s">
        <v>531</v>
      </c>
      <c r="T6191" s="54">
        <v>2.5019999999999998</v>
      </c>
      <c r="U6191" s="36" t="s">
        <v>1039</v>
      </c>
      <c r="V6191" s="43">
        <v>3.3500000000000002E-2</v>
      </c>
      <c r="W6191" s="43">
        <v>2.7699999999999999E-2</v>
      </c>
      <c r="X6191" s="26" t="s">
        <v>347</v>
      </c>
      <c r="Z6191" s="42">
        <v>0.43</v>
      </c>
      <c r="AA6191" s="42">
        <v>1</v>
      </c>
      <c r="AB6191" s="42">
        <v>117.95</v>
      </c>
      <c r="AC6191" s="42">
        <v>0</v>
      </c>
      <c r="AD6191" s="42">
        <v>5.1000000000000004E-4</v>
      </c>
      <c r="AG6191" s="26" t="s">
        <v>15</v>
      </c>
      <c r="AH6191" s="43">
        <v>6.7749087535988496E-10</v>
      </c>
      <c r="AI6191" s="43">
        <v>1.90105510964725E-9</v>
      </c>
      <c r="AJ6191" s="43">
        <v>1.3088207037033412E-9</v>
      </c>
    </row>
    <row r="6192" spans="1:36" x14ac:dyDescent="0.2">
      <c r="A6192" s="26">
        <v>8694</v>
      </c>
      <c r="B6192" s="26">
        <v>14481</v>
      </c>
      <c r="C6192" s="26" t="s">
        <v>769</v>
      </c>
      <c r="D6192" s="26">
        <v>513765859</v>
      </c>
      <c r="E6192" s="26" t="s">
        <v>203</v>
      </c>
      <c r="F6192" s="26" t="s">
        <v>1046</v>
      </c>
      <c r="G6192" s="26" t="s">
        <v>1047</v>
      </c>
      <c r="H6192" s="26" t="s">
        <v>69</v>
      </c>
      <c r="I6192" s="26" t="s">
        <v>113</v>
      </c>
      <c r="J6192" s="26" t="s">
        <v>51</v>
      </c>
      <c r="K6192" s="26" t="s">
        <v>51</v>
      </c>
      <c r="L6192" s="26" t="s">
        <v>433</v>
      </c>
      <c r="M6192" s="26" t="s">
        <v>165</v>
      </c>
      <c r="N6192" s="26" t="s">
        <v>357</v>
      </c>
      <c r="O6192" s="26" t="s">
        <v>57</v>
      </c>
      <c r="P6192" s="26" t="s">
        <v>728</v>
      </c>
      <c r="Q6192" s="26" t="s">
        <v>59</v>
      </c>
      <c r="R6192" s="26" t="s">
        <v>54</v>
      </c>
      <c r="S6192" s="26" t="s">
        <v>531</v>
      </c>
      <c r="T6192" s="54">
        <v>2.5369999999999999</v>
      </c>
      <c r="U6192" s="36" t="s">
        <v>648</v>
      </c>
      <c r="V6192" s="43">
        <v>1.4200000000000001E-2</v>
      </c>
      <c r="W6192" s="43">
        <v>2.6100000000000002E-2</v>
      </c>
      <c r="X6192" s="26" t="s">
        <v>347</v>
      </c>
      <c r="Z6192" s="42">
        <v>210276</v>
      </c>
      <c r="AA6192" s="42">
        <v>1</v>
      </c>
      <c r="AB6192" s="42">
        <v>112.13</v>
      </c>
      <c r="AC6192" s="42">
        <v>0</v>
      </c>
      <c r="AD6192" s="42">
        <v>235.78247999999999</v>
      </c>
      <c r="AG6192" s="26" t="s">
        <v>15</v>
      </c>
      <c r="AH6192" s="43">
        <v>2.07073944E-4</v>
      </c>
      <c r="AI6192" s="43">
        <v>8.7889311400000004E-4</v>
      </c>
      <c r="AJ6192" s="43">
        <v>6.0509213998925283E-4</v>
      </c>
    </row>
    <row r="6193" spans="1:36" x14ac:dyDescent="0.2">
      <c r="A6193" s="26">
        <v>8694</v>
      </c>
      <c r="B6193" s="26">
        <v>14481</v>
      </c>
      <c r="C6193" s="26" t="s">
        <v>1048</v>
      </c>
      <c r="D6193" s="26">
        <v>513957472</v>
      </c>
      <c r="E6193" s="26" t="s">
        <v>203</v>
      </c>
      <c r="F6193" s="26" t="s">
        <v>1049</v>
      </c>
      <c r="G6193" s="26" t="s">
        <v>1050</v>
      </c>
      <c r="H6193" s="26" t="s">
        <v>69</v>
      </c>
      <c r="I6193" s="26" t="s">
        <v>112</v>
      </c>
      <c r="J6193" s="26" t="s">
        <v>51</v>
      </c>
      <c r="K6193" s="26" t="s">
        <v>51</v>
      </c>
      <c r="L6193" s="26" t="s">
        <v>433</v>
      </c>
      <c r="M6193" s="26" t="s">
        <v>165</v>
      </c>
      <c r="N6193" s="26" t="s">
        <v>357</v>
      </c>
      <c r="O6193" s="26" t="s">
        <v>57</v>
      </c>
      <c r="P6193" s="26" t="s">
        <v>1051</v>
      </c>
      <c r="Q6193" s="26" t="s">
        <v>64</v>
      </c>
      <c r="R6193" s="26" t="s">
        <v>54</v>
      </c>
      <c r="S6193" s="26" t="s">
        <v>531</v>
      </c>
      <c r="T6193" s="54">
        <v>3.0350000000000001</v>
      </c>
      <c r="U6193" s="36" t="s">
        <v>1052</v>
      </c>
      <c r="V6193" s="43">
        <v>4.1000000000000002E-2</v>
      </c>
      <c r="W6193" s="43">
        <v>5.5599999999999997E-2</v>
      </c>
      <c r="X6193" s="26" t="s">
        <v>347</v>
      </c>
      <c r="Z6193" s="42">
        <v>514312.5</v>
      </c>
      <c r="AA6193" s="42">
        <v>1</v>
      </c>
      <c r="AB6193" s="42">
        <v>96.61</v>
      </c>
      <c r="AC6193" s="42">
        <v>0</v>
      </c>
      <c r="AD6193" s="42">
        <v>496.87731000000002</v>
      </c>
      <c r="AG6193" s="26" t="s">
        <v>15</v>
      </c>
      <c r="AH6193" s="43">
        <v>1.126820703E-3</v>
      </c>
      <c r="AI6193" s="43">
        <v>1.852139507E-3</v>
      </c>
      <c r="AJ6193" s="43">
        <v>1.275143746134163E-3</v>
      </c>
    </row>
    <row r="6194" spans="1:36" x14ac:dyDescent="0.2">
      <c r="A6194" s="26">
        <v>8694</v>
      </c>
      <c r="B6194" s="26">
        <v>14481</v>
      </c>
      <c r="C6194" s="26" t="s">
        <v>1053</v>
      </c>
      <c r="D6194" s="26">
        <v>520043878</v>
      </c>
      <c r="E6194" s="26" t="s">
        <v>203</v>
      </c>
      <c r="F6194" s="26" t="s">
        <v>1054</v>
      </c>
      <c r="G6194" s="26" t="s">
        <v>1055</v>
      </c>
      <c r="H6194" s="26" t="s">
        <v>69</v>
      </c>
      <c r="I6194" s="26" t="s">
        <v>112</v>
      </c>
      <c r="J6194" s="26" t="s">
        <v>51</v>
      </c>
      <c r="K6194" s="26" t="s">
        <v>51</v>
      </c>
      <c r="L6194" s="26" t="s">
        <v>433</v>
      </c>
      <c r="M6194" s="26" t="s">
        <v>165</v>
      </c>
      <c r="N6194" s="26" t="s">
        <v>87</v>
      </c>
      <c r="O6194" s="26" t="s">
        <v>57</v>
      </c>
      <c r="P6194" s="26" t="s">
        <v>750</v>
      </c>
      <c r="Q6194" s="26" t="s">
        <v>64</v>
      </c>
      <c r="R6194" s="26" t="s">
        <v>54</v>
      </c>
      <c r="S6194" s="26" t="s">
        <v>531</v>
      </c>
      <c r="T6194" s="54">
        <v>1.6759999999999999</v>
      </c>
      <c r="U6194" s="36" t="s">
        <v>616</v>
      </c>
      <c r="V6194" s="43">
        <v>3.2899999999999999E-2</v>
      </c>
      <c r="W6194" s="43">
        <v>4.9000000000000002E-2</v>
      </c>
      <c r="X6194" s="26" t="s">
        <v>347</v>
      </c>
      <c r="Z6194" s="42">
        <v>1519500</v>
      </c>
      <c r="AA6194" s="42">
        <v>1</v>
      </c>
      <c r="AB6194" s="42">
        <v>98.29</v>
      </c>
      <c r="AC6194" s="42">
        <v>0</v>
      </c>
      <c r="AD6194" s="42">
        <v>1493.5165500000001</v>
      </c>
      <c r="AG6194" s="26" t="s">
        <v>15</v>
      </c>
      <c r="AH6194" s="43">
        <v>2.1238703519999998E-3</v>
      </c>
      <c r="AI6194" s="43">
        <v>5.5671711150000001E-3</v>
      </c>
      <c r="AJ6194" s="43">
        <v>3.8328340822815416E-3</v>
      </c>
    </row>
    <row r="6195" spans="1:36" x14ac:dyDescent="0.2">
      <c r="A6195" s="26">
        <v>8694</v>
      </c>
      <c r="B6195" s="26">
        <v>14481</v>
      </c>
      <c r="C6195" s="26" t="s">
        <v>1056</v>
      </c>
      <c r="D6195" s="26">
        <v>520010869</v>
      </c>
      <c r="E6195" s="26" t="s">
        <v>203</v>
      </c>
      <c r="F6195" s="26" t="s">
        <v>1057</v>
      </c>
      <c r="G6195" s="26" t="s">
        <v>1058</v>
      </c>
      <c r="H6195" s="26" t="s">
        <v>69</v>
      </c>
      <c r="I6195" s="26" t="s">
        <v>113</v>
      </c>
      <c r="J6195" s="26" t="s">
        <v>51</v>
      </c>
      <c r="K6195" s="26" t="s">
        <v>51</v>
      </c>
      <c r="L6195" s="26" t="s">
        <v>433</v>
      </c>
      <c r="M6195" s="26" t="s">
        <v>165</v>
      </c>
      <c r="N6195" s="26" t="s">
        <v>131</v>
      </c>
      <c r="O6195" s="26" t="s">
        <v>57</v>
      </c>
      <c r="P6195" s="26" t="s">
        <v>530</v>
      </c>
      <c r="Q6195" s="26" t="s">
        <v>59</v>
      </c>
      <c r="R6195" s="26" t="s">
        <v>54</v>
      </c>
      <c r="S6195" s="26" t="s">
        <v>531</v>
      </c>
      <c r="T6195" s="54">
        <v>12.026999999999999</v>
      </c>
      <c r="U6195" s="36" t="s">
        <v>1059</v>
      </c>
      <c r="V6195" s="43">
        <v>2.07E-2</v>
      </c>
      <c r="W6195" s="43">
        <v>2.8799999999999999E-2</v>
      </c>
      <c r="X6195" s="26" t="s">
        <v>347</v>
      </c>
      <c r="Z6195" s="42">
        <v>490409.17</v>
      </c>
      <c r="AA6195" s="42">
        <v>1</v>
      </c>
      <c r="AB6195" s="42">
        <v>103.14</v>
      </c>
      <c r="AC6195" s="42">
        <v>0</v>
      </c>
      <c r="AD6195" s="42">
        <v>505.80802</v>
      </c>
      <c r="AG6195" s="26" t="s">
        <v>15</v>
      </c>
      <c r="AH6195" s="43">
        <v>8.9701886819104195E-5</v>
      </c>
      <c r="AI6195" s="43">
        <v>1.8854292559999999E-3</v>
      </c>
      <c r="AJ6195" s="43">
        <v>1.2980627621082229E-3</v>
      </c>
    </row>
    <row r="6196" spans="1:36" x14ac:dyDescent="0.2">
      <c r="A6196" s="26">
        <v>8694</v>
      </c>
      <c r="B6196" s="26">
        <v>14481</v>
      </c>
      <c r="C6196" s="26" t="s">
        <v>766</v>
      </c>
      <c r="D6196" s="26">
        <v>520026683</v>
      </c>
      <c r="E6196" s="26" t="s">
        <v>203</v>
      </c>
      <c r="F6196" s="26" t="s">
        <v>1060</v>
      </c>
      <c r="G6196" s="26" t="s">
        <v>1061</v>
      </c>
      <c r="H6196" s="26" t="s">
        <v>69</v>
      </c>
      <c r="I6196" s="26" t="s">
        <v>113</v>
      </c>
      <c r="J6196" s="26" t="s">
        <v>51</v>
      </c>
      <c r="K6196" s="26" t="s">
        <v>51</v>
      </c>
      <c r="L6196" s="26" t="s">
        <v>433</v>
      </c>
      <c r="M6196" s="26" t="s">
        <v>165</v>
      </c>
      <c r="N6196" s="26" t="s">
        <v>357</v>
      </c>
      <c r="O6196" s="26" t="s">
        <v>57</v>
      </c>
      <c r="P6196" s="26" t="s">
        <v>728</v>
      </c>
      <c r="Q6196" s="26" t="s">
        <v>59</v>
      </c>
      <c r="R6196" s="26" t="s">
        <v>54</v>
      </c>
      <c r="S6196" s="26" t="s">
        <v>531</v>
      </c>
      <c r="T6196" s="54">
        <v>3.0779999999999998</v>
      </c>
      <c r="U6196" s="36">
        <v>47187</v>
      </c>
      <c r="V6196" s="43">
        <v>1.14E-2</v>
      </c>
      <c r="W6196" s="43">
        <v>2.7300000000000001E-2</v>
      </c>
      <c r="X6196" s="26" t="s">
        <v>347</v>
      </c>
      <c r="Z6196" s="42">
        <v>1348726</v>
      </c>
      <c r="AA6196" s="42">
        <v>1</v>
      </c>
      <c r="AB6196" s="42">
        <v>108.5</v>
      </c>
      <c r="AC6196" s="42">
        <v>0</v>
      </c>
      <c r="AD6196" s="42">
        <v>1463.36771</v>
      </c>
      <c r="AG6196" s="26" t="s">
        <v>15</v>
      </c>
      <c r="AH6196" s="43">
        <v>5.7077262000000001E-4</v>
      </c>
      <c r="AI6196" s="43">
        <v>5.4547895340000003E-3</v>
      </c>
      <c r="AJ6196" s="43">
        <v>3.7554626587822486E-3</v>
      </c>
    </row>
    <row r="6197" spans="1:36" x14ac:dyDescent="0.2">
      <c r="A6197" s="26">
        <v>8694</v>
      </c>
      <c r="B6197" s="26">
        <v>14481</v>
      </c>
      <c r="C6197" s="26" t="s">
        <v>1062</v>
      </c>
      <c r="D6197" s="26">
        <v>512025891</v>
      </c>
      <c r="E6197" s="26" t="s">
        <v>203</v>
      </c>
      <c r="F6197" s="26" t="s">
        <v>1063</v>
      </c>
      <c r="G6197" s="26" t="s">
        <v>1064</v>
      </c>
      <c r="H6197" s="26" t="s">
        <v>69</v>
      </c>
      <c r="I6197" s="26" t="s">
        <v>113</v>
      </c>
      <c r="J6197" s="26" t="s">
        <v>51</v>
      </c>
      <c r="K6197" s="26" t="s">
        <v>51</v>
      </c>
      <c r="L6197" s="26" t="s">
        <v>433</v>
      </c>
      <c r="M6197" s="26" t="s">
        <v>165</v>
      </c>
      <c r="N6197" s="26" t="s">
        <v>131</v>
      </c>
      <c r="O6197" s="26" t="s">
        <v>57</v>
      </c>
      <c r="P6197" s="26" t="s">
        <v>737</v>
      </c>
      <c r="Q6197" s="26" t="s">
        <v>59</v>
      </c>
      <c r="R6197" s="26" t="s">
        <v>54</v>
      </c>
      <c r="S6197" s="26" t="s">
        <v>531</v>
      </c>
      <c r="T6197" s="54">
        <v>1.034</v>
      </c>
      <c r="U6197" s="36" t="s">
        <v>1065</v>
      </c>
      <c r="V6197" s="43">
        <v>1.8499999999999999E-2</v>
      </c>
      <c r="W6197" s="43">
        <v>2.8500000000000001E-2</v>
      </c>
      <c r="X6197" s="26" t="s">
        <v>347</v>
      </c>
      <c r="Z6197" s="42">
        <v>23328.5</v>
      </c>
      <c r="AA6197" s="42">
        <v>1</v>
      </c>
      <c r="AB6197" s="42">
        <v>112.82</v>
      </c>
      <c r="AC6197" s="42">
        <v>0</v>
      </c>
      <c r="AD6197" s="42">
        <v>26.319210000000002</v>
      </c>
      <c r="AG6197" s="26" t="s">
        <v>15</v>
      </c>
      <c r="AH6197" s="43">
        <v>4.6789840380767297E-5</v>
      </c>
      <c r="AI6197" s="43">
        <v>9.8106409122311603E-5</v>
      </c>
      <c r="AJ6197" s="43">
        <v>6.7543386182580421E-5</v>
      </c>
    </row>
    <row r="6198" spans="1:36" x14ac:dyDescent="0.2">
      <c r="A6198" s="26">
        <v>8694</v>
      </c>
      <c r="B6198" s="26">
        <v>14481</v>
      </c>
      <c r="C6198" s="26" t="s">
        <v>1062</v>
      </c>
      <c r="D6198" s="26">
        <v>512025891</v>
      </c>
      <c r="E6198" s="26" t="s">
        <v>203</v>
      </c>
      <c r="F6198" s="26" t="s">
        <v>1066</v>
      </c>
      <c r="G6198" s="26" t="s">
        <v>1067</v>
      </c>
      <c r="H6198" s="26" t="s">
        <v>69</v>
      </c>
      <c r="I6198" s="26" t="s">
        <v>112</v>
      </c>
      <c r="J6198" s="26" t="s">
        <v>51</v>
      </c>
      <c r="K6198" s="26" t="s">
        <v>51</v>
      </c>
      <c r="L6198" s="26" t="s">
        <v>433</v>
      </c>
      <c r="M6198" s="26" t="s">
        <v>165</v>
      </c>
      <c r="N6198" s="26" t="s">
        <v>131</v>
      </c>
      <c r="O6198" s="26" t="s">
        <v>57</v>
      </c>
      <c r="P6198" s="26" t="s">
        <v>737</v>
      </c>
      <c r="Q6198" s="26" t="s">
        <v>59</v>
      </c>
      <c r="R6198" s="26" t="s">
        <v>54</v>
      </c>
      <c r="S6198" s="26" t="s">
        <v>531</v>
      </c>
      <c r="T6198" s="54">
        <v>0.999</v>
      </c>
      <c r="U6198" s="36" t="s">
        <v>1068</v>
      </c>
      <c r="V6198" s="43">
        <v>3.2500000000000001E-2</v>
      </c>
      <c r="W6198" s="43">
        <v>5.21E-2</v>
      </c>
      <c r="X6198" s="26" t="s">
        <v>347</v>
      </c>
      <c r="Z6198" s="42">
        <v>573476.35</v>
      </c>
      <c r="AA6198" s="42">
        <v>1</v>
      </c>
      <c r="AB6198" s="42">
        <v>98.87</v>
      </c>
      <c r="AC6198" s="42">
        <v>0</v>
      </c>
      <c r="AD6198" s="42">
        <v>566.99607000000003</v>
      </c>
      <c r="AG6198" s="26" t="s">
        <v>15</v>
      </c>
      <c r="AH6198" s="43">
        <v>1.5632785529999999E-3</v>
      </c>
      <c r="AI6198" s="43">
        <v>2.1135113250000002E-3</v>
      </c>
      <c r="AJ6198" s="43">
        <v>1.4550905790871155E-3</v>
      </c>
    </row>
    <row r="6199" spans="1:36" x14ac:dyDescent="0.2">
      <c r="A6199" s="26">
        <v>8694</v>
      </c>
      <c r="B6199" s="26">
        <v>14481</v>
      </c>
      <c r="C6199" s="26" t="s">
        <v>789</v>
      </c>
      <c r="D6199" s="26">
        <v>520039868</v>
      </c>
      <c r="E6199" s="26" t="s">
        <v>203</v>
      </c>
      <c r="F6199" s="26" t="s">
        <v>790</v>
      </c>
      <c r="G6199" s="26" t="s">
        <v>791</v>
      </c>
      <c r="H6199" s="26" t="s">
        <v>69</v>
      </c>
      <c r="I6199" s="26" t="s">
        <v>112</v>
      </c>
      <c r="J6199" s="26" t="s">
        <v>51</v>
      </c>
      <c r="K6199" s="26" t="s">
        <v>51</v>
      </c>
      <c r="L6199" s="26" t="s">
        <v>433</v>
      </c>
      <c r="M6199" s="26" t="s">
        <v>165</v>
      </c>
      <c r="N6199" s="26" t="s">
        <v>353</v>
      </c>
      <c r="O6199" s="26" t="s">
        <v>57</v>
      </c>
      <c r="P6199" s="26" t="s">
        <v>154</v>
      </c>
      <c r="Q6199" s="26" t="s">
        <v>154</v>
      </c>
      <c r="R6199" s="26" t="s">
        <v>54</v>
      </c>
      <c r="S6199" s="26" t="s">
        <v>531</v>
      </c>
      <c r="T6199" s="54">
        <v>0.49299999999999999</v>
      </c>
      <c r="U6199" s="36" t="s">
        <v>792</v>
      </c>
      <c r="V6199" s="43">
        <v>3.5499999999999997E-2</v>
      </c>
      <c r="W6199" s="43">
        <v>0.06</v>
      </c>
      <c r="X6199" s="26" t="s">
        <v>347</v>
      </c>
      <c r="Z6199" s="42">
        <v>170000</v>
      </c>
      <c r="AA6199" s="42">
        <v>1</v>
      </c>
      <c r="AB6199" s="42">
        <v>98.89</v>
      </c>
      <c r="AC6199" s="42">
        <v>0</v>
      </c>
      <c r="AD6199" s="42">
        <v>168.113</v>
      </c>
      <c r="AG6199" s="26" t="s">
        <v>15</v>
      </c>
      <c r="AH6199" s="43">
        <v>1.1871408890000001E-3</v>
      </c>
      <c r="AI6199" s="43">
        <v>6.26651132E-4</v>
      </c>
      <c r="AJ6199" s="43">
        <v>4.3143093129741132E-4</v>
      </c>
    </row>
    <row r="6200" spans="1:36" x14ac:dyDescent="0.2">
      <c r="A6200" s="26">
        <v>8694</v>
      </c>
      <c r="B6200" s="26">
        <v>14481</v>
      </c>
      <c r="C6200" s="26" t="s">
        <v>763</v>
      </c>
      <c r="D6200" s="26">
        <v>513623314</v>
      </c>
      <c r="E6200" s="26" t="s">
        <v>203</v>
      </c>
      <c r="F6200" s="26" t="s">
        <v>1071</v>
      </c>
      <c r="G6200" s="26" t="s">
        <v>1072</v>
      </c>
      <c r="H6200" s="26" t="s">
        <v>69</v>
      </c>
      <c r="I6200" s="26" t="s">
        <v>113</v>
      </c>
      <c r="J6200" s="26" t="s">
        <v>51</v>
      </c>
      <c r="K6200" s="26" t="s">
        <v>51</v>
      </c>
      <c r="L6200" s="26" t="s">
        <v>433</v>
      </c>
      <c r="M6200" s="26" t="s">
        <v>165</v>
      </c>
      <c r="N6200" s="26" t="s">
        <v>357</v>
      </c>
      <c r="O6200" s="26" t="s">
        <v>57</v>
      </c>
      <c r="P6200" s="26" t="s">
        <v>728</v>
      </c>
      <c r="Q6200" s="26" t="s">
        <v>59</v>
      </c>
      <c r="R6200" s="26" t="s">
        <v>54</v>
      </c>
      <c r="S6200" s="26" t="s">
        <v>531</v>
      </c>
      <c r="T6200" s="54">
        <v>3.4239999999999999</v>
      </c>
      <c r="U6200" s="36" t="s">
        <v>1073</v>
      </c>
      <c r="V6200" s="43">
        <v>7.7999999999999996E-3</v>
      </c>
      <c r="W6200" s="43">
        <v>2.7400000000000001E-2</v>
      </c>
      <c r="X6200" s="26" t="s">
        <v>347</v>
      </c>
      <c r="Z6200" s="42">
        <v>310000</v>
      </c>
      <c r="AA6200" s="42">
        <v>1</v>
      </c>
      <c r="AB6200" s="42">
        <v>107.14</v>
      </c>
      <c r="AC6200" s="42">
        <v>0</v>
      </c>
      <c r="AD6200" s="42">
        <v>332.13400000000001</v>
      </c>
      <c r="AG6200" s="26" t="s">
        <v>15</v>
      </c>
      <c r="AH6200" s="43">
        <v>5.3452146500000003E-4</v>
      </c>
      <c r="AI6200" s="43">
        <v>1.238049093E-3</v>
      </c>
      <c r="AJ6200" s="43">
        <v>8.5236050118393239E-4</v>
      </c>
    </row>
    <row r="6201" spans="1:36" x14ac:dyDescent="0.2">
      <c r="A6201" s="26">
        <v>8694</v>
      </c>
      <c r="B6201" s="26">
        <v>14481</v>
      </c>
      <c r="C6201" s="26" t="s">
        <v>1074</v>
      </c>
      <c r="D6201" s="26">
        <v>1905761</v>
      </c>
      <c r="E6201" s="26" t="s">
        <v>204</v>
      </c>
      <c r="F6201" s="26" t="s">
        <v>1075</v>
      </c>
      <c r="G6201" s="26" t="s">
        <v>1076</v>
      </c>
      <c r="H6201" s="26" t="s">
        <v>69</v>
      </c>
      <c r="I6201" s="26" t="s">
        <v>112</v>
      </c>
      <c r="J6201" s="26" t="s">
        <v>51</v>
      </c>
      <c r="K6201" s="26" t="s">
        <v>167</v>
      </c>
      <c r="L6201" s="26" t="s">
        <v>433</v>
      </c>
      <c r="M6201" s="26" t="s">
        <v>165</v>
      </c>
      <c r="N6201" s="26" t="s">
        <v>358</v>
      </c>
      <c r="O6201" s="26" t="s">
        <v>57</v>
      </c>
      <c r="P6201" s="26" t="s">
        <v>733</v>
      </c>
      <c r="Q6201" s="26" t="s">
        <v>59</v>
      </c>
      <c r="R6201" s="26" t="s">
        <v>54</v>
      </c>
      <c r="S6201" s="26" t="s">
        <v>531</v>
      </c>
      <c r="T6201" s="54">
        <v>3.548</v>
      </c>
      <c r="U6201" s="36" t="s">
        <v>1077</v>
      </c>
      <c r="V6201" s="43">
        <v>4.4999999999999998E-2</v>
      </c>
      <c r="W6201" s="43">
        <v>5.5800000000000002E-2</v>
      </c>
      <c r="X6201" s="26" t="s">
        <v>347</v>
      </c>
      <c r="Z6201" s="42">
        <v>727868.76</v>
      </c>
      <c r="AA6201" s="42">
        <v>1</v>
      </c>
      <c r="AB6201" s="42">
        <v>97.47</v>
      </c>
      <c r="AC6201" s="42">
        <v>0</v>
      </c>
      <c r="AD6201" s="42">
        <v>709.45367999999996</v>
      </c>
      <c r="AG6201" s="26" t="s">
        <v>15</v>
      </c>
      <c r="AH6201" s="43">
        <v>8.4272172599999997E-4</v>
      </c>
      <c r="AI6201" s="43">
        <v>2.6445304769999998E-3</v>
      </c>
      <c r="AJ6201" s="43">
        <v>1.8206816954951469E-3</v>
      </c>
    </row>
    <row r="6202" spans="1:36" x14ac:dyDescent="0.2">
      <c r="A6202" s="26">
        <v>8694</v>
      </c>
      <c r="B6202" s="26">
        <v>14481</v>
      </c>
      <c r="C6202" s="26" t="s">
        <v>793</v>
      </c>
      <c r="D6202" s="26">
        <v>513141879</v>
      </c>
      <c r="E6202" s="26" t="s">
        <v>203</v>
      </c>
      <c r="F6202" s="26" t="s">
        <v>794</v>
      </c>
      <c r="G6202" s="26" t="s">
        <v>795</v>
      </c>
      <c r="H6202" s="26" t="s">
        <v>69</v>
      </c>
      <c r="I6202" s="26" t="s">
        <v>113</v>
      </c>
      <c r="J6202" s="26" t="s">
        <v>51</v>
      </c>
      <c r="K6202" s="26" t="s">
        <v>51</v>
      </c>
      <c r="L6202" s="26" t="s">
        <v>433</v>
      </c>
      <c r="M6202" s="26" t="s">
        <v>165</v>
      </c>
      <c r="N6202" s="26" t="s">
        <v>129</v>
      </c>
      <c r="O6202" s="26" t="s">
        <v>57</v>
      </c>
      <c r="P6202" s="26" t="s">
        <v>530</v>
      </c>
      <c r="Q6202" s="26" t="s">
        <v>59</v>
      </c>
      <c r="R6202" s="26" t="s">
        <v>54</v>
      </c>
      <c r="S6202" s="26" t="s">
        <v>531</v>
      </c>
      <c r="T6202" s="54">
        <v>0.69</v>
      </c>
      <c r="U6202" s="36">
        <v>45939</v>
      </c>
      <c r="V6202" s="43">
        <v>1E-3</v>
      </c>
      <c r="W6202" s="43">
        <v>2.2599999999999999E-2</v>
      </c>
      <c r="X6202" s="26" t="s">
        <v>347</v>
      </c>
      <c r="Z6202" s="42">
        <v>92000</v>
      </c>
      <c r="AA6202" s="42">
        <v>1</v>
      </c>
      <c r="AB6202" s="42">
        <v>112.9</v>
      </c>
      <c r="AC6202" s="42">
        <v>0</v>
      </c>
      <c r="AD6202" s="42">
        <v>103.86799999999999</v>
      </c>
      <c r="AG6202" s="26" t="s">
        <v>15</v>
      </c>
      <c r="AH6202" s="43">
        <v>6.1333333333333297E-5</v>
      </c>
      <c r="AI6202" s="43">
        <v>3.8717410199999998E-4</v>
      </c>
      <c r="AJ6202" s="43">
        <v>2.665580173573699E-4</v>
      </c>
    </row>
    <row r="6203" spans="1:36" x14ac:dyDescent="0.2">
      <c r="A6203" s="26">
        <v>8694</v>
      </c>
      <c r="B6203" s="26">
        <v>14481</v>
      </c>
      <c r="C6203" s="26" t="s">
        <v>796</v>
      </c>
      <c r="D6203" s="26">
        <v>511809071</v>
      </c>
      <c r="E6203" s="26" t="s">
        <v>203</v>
      </c>
      <c r="F6203" s="26" t="s">
        <v>797</v>
      </c>
      <c r="G6203" s="26" t="s">
        <v>798</v>
      </c>
      <c r="H6203" s="26" t="s">
        <v>69</v>
      </c>
      <c r="I6203" s="26" t="s">
        <v>113</v>
      </c>
      <c r="J6203" s="26" t="s">
        <v>51</v>
      </c>
      <c r="K6203" s="26" t="s">
        <v>51</v>
      </c>
      <c r="L6203" s="26" t="s">
        <v>433</v>
      </c>
      <c r="M6203" s="26" t="s">
        <v>165</v>
      </c>
      <c r="N6203" s="26" t="s">
        <v>68</v>
      </c>
      <c r="O6203" s="26" t="s">
        <v>57</v>
      </c>
      <c r="P6203" s="26" t="s">
        <v>733</v>
      </c>
      <c r="Q6203" s="26" t="s">
        <v>59</v>
      </c>
      <c r="R6203" s="26" t="s">
        <v>54</v>
      </c>
      <c r="S6203" s="26" t="s">
        <v>531</v>
      </c>
      <c r="T6203" s="54">
        <v>1.333</v>
      </c>
      <c r="U6203" s="36">
        <v>46668</v>
      </c>
      <c r="V6203" s="43">
        <v>1.0500000000000001E-2</v>
      </c>
      <c r="W6203" s="43">
        <v>2.7799999999999998E-2</v>
      </c>
      <c r="X6203" s="26" t="s">
        <v>347</v>
      </c>
      <c r="Z6203" s="42">
        <v>275000</v>
      </c>
      <c r="AA6203" s="42">
        <v>1</v>
      </c>
      <c r="AB6203" s="42">
        <v>111.92</v>
      </c>
      <c r="AC6203" s="42">
        <v>0</v>
      </c>
      <c r="AD6203" s="42">
        <v>307.77999999999997</v>
      </c>
      <c r="AG6203" s="26" t="s">
        <v>15</v>
      </c>
      <c r="AH6203" s="43">
        <v>5.4598558499999996E-4</v>
      </c>
      <c r="AI6203" s="43">
        <v>1.1472681200000001E-3</v>
      </c>
      <c r="AJ6203" s="43">
        <v>7.8986046310943988E-4</v>
      </c>
    </row>
    <row r="6204" spans="1:36" x14ac:dyDescent="0.2">
      <c r="A6204" s="26">
        <v>8694</v>
      </c>
      <c r="B6204" s="26">
        <v>14481</v>
      </c>
      <c r="C6204" s="26" t="s">
        <v>799</v>
      </c>
      <c r="D6204" s="26">
        <v>1838682</v>
      </c>
      <c r="E6204" s="26" t="s">
        <v>204</v>
      </c>
      <c r="F6204" s="26" t="s">
        <v>800</v>
      </c>
      <c r="G6204" s="26" t="s">
        <v>801</v>
      </c>
      <c r="H6204" s="26" t="s">
        <v>69</v>
      </c>
      <c r="I6204" s="26" t="s">
        <v>112</v>
      </c>
      <c r="J6204" s="26" t="s">
        <v>51</v>
      </c>
      <c r="K6204" s="26" t="s">
        <v>167</v>
      </c>
      <c r="L6204" s="26" t="s">
        <v>433</v>
      </c>
      <c r="M6204" s="26" t="s">
        <v>165</v>
      </c>
      <c r="N6204" s="26" t="s">
        <v>358</v>
      </c>
      <c r="O6204" s="26" t="s">
        <v>57</v>
      </c>
      <c r="P6204" s="26" t="s">
        <v>737</v>
      </c>
      <c r="Q6204" s="26" t="s">
        <v>59</v>
      </c>
      <c r="R6204" s="26" t="s">
        <v>54</v>
      </c>
      <c r="S6204" s="26" t="s">
        <v>531</v>
      </c>
      <c r="T6204" s="54">
        <v>0.90300000000000002</v>
      </c>
      <c r="U6204" s="36" t="s">
        <v>556</v>
      </c>
      <c r="V6204" s="43">
        <v>3.95E-2</v>
      </c>
      <c r="W6204" s="43">
        <v>5.5300000000000002E-2</v>
      </c>
      <c r="X6204" s="26" t="s">
        <v>347</v>
      </c>
      <c r="Z6204" s="42">
        <v>31250</v>
      </c>
      <c r="AA6204" s="42">
        <v>1</v>
      </c>
      <c r="AB6204" s="42">
        <v>99.02</v>
      </c>
      <c r="AC6204" s="42">
        <v>0</v>
      </c>
      <c r="AD6204" s="42">
        <v>30.943750000000001</v>
      </c>
      <c r="AG6204" s="26" t="s">
        <v>15</v>
      </c>
      <c r="AH6204" s="43">
        <v>9.95573466915144E-5</v>
      </c>
      <c r="AI6204" s="43">
        <v>1.15344654E-4</v>
      </c>
      <c r="AJ6204" s="43">
        <v>7.9411413039647571E-5</v>
      </c>
    </row>
    <row r="6205" spans="1:36" x14ac:dyDescent="0.2">
      <c r="A6205" s="26">
        <v>8694</v>
      </c>
      <c r="B6205" s="26">
        <v>14481</v>
      </c>
      <c r="C6205" s="26" t="s">
        <v>802</v>
      </c>
      <c r="D6205" s="26">
        <v>1981143</v>
      </c>
      <c r="E6205" s="26" t="s">
        <v>204</v>
      </c>
      <c r="F6205" s="26" t="s">
        <v>803</v>
      </c>
      <c r="G6205" s="26" t="s">
        <v>804</v>
      </c>
      <c r="H6205" s="26" t="s">
        <v>69</v>
      </c>
      <c r="I6205" s="26" t="s">
        <v>112</v>
      </c>
      <c r="J6205" s="26" t="s">
        <v>51</v>
      </c>
      <c r="K6205" s="26" t="s">
        <v>167</v>
      </c>
      <c r="L6205" s="26" t="s">
        <v>433</v>
      </c>
      <c r="M6205" s="26" t="s">
        <v>165</v>
      </c>
      <c r="N6205" s="26" t="s">
        <v>355</v>
      </c>
      <c r="O6205" s="26" t="s">
        <v>57</v>
      </c>
      <c r="P6205" s="26" t="s">
        <v>776</v>
      </c>
      <c r="Q6205" s="26" t="s">
        <v>64</v>
      </c>
      <c r="R6205" s="26" t="s">
        <v>54</v>
      </c>
      <c r="S6205" s="26" t="s">
        <v>531</v>
      </c>
      <c r="T6205" s="54">
        <v>0.70599999999999996</v>
      </c>
      <c r="U6205" s="36" t="s">
        <v>805</v>
      </c>
      <c r="V6205" s="43">
        <v>4.7500000000000001E-2</v>
      </c>
      <c r="W6205" s="43">
        <v>6.0600000000000001E-2</v>
      </c>
      <c r="X6205" s="26" t="s">
        <v>347</v>
      </c>
      <c r="Z6205" s="42">
        <v>1145904.76</v>
      </c>
      <c r="AA6205" s="42">
        <v>1</v>
      </c>
      <c r="AB6205" s="42">
        <v>100.49</v>
      </c>
      <c r="AC6205" s="42">
        <v>0</v>
      </c>
      <c r="AD6205" s="42">
        <v>1151.5196900000001</v>
      </c>
      <c r="AG6205" s="26" t="s">
        <v>15</v>
      </c>
      <c r="AH6205" s="43">
        <v>1.81574275E-3</v>
      </c>
      <c r="AI6205" s="43">
        <v>4.2923576280000002E-3</v>
      </c>
      <c r="AJ6205" s="43">
        <v>2.9551623744981442E-3</v>
      </c>
    </row>
    <row r="6206" spans="1:36" x14ac:dyDescent="0.2">
      <c r="A6206" s="26">
        <v>8694</v>
      </c>
      <c r="B6206" s="26">
        <v>14481</v>
      </c>
      <c r="C6206" s="26" t="s">
        <v>713</v>
      </c>
      <c r="D6206" s="26">
        <v>510560188</v>
      </c>
      <c r="E6206" s="26" t="s">
        <v>203</v>
      </c>
      <c r="F6206" s="26" t="s">
        <v>1090</v>
      </c>
      <c r="G6206" s="26" t="s">
        <v>1091</v>
      </c>
      <c r="H6206" s="26" t="s">
        <v>69</v>
      </c>
      <c r="I6206" s="26" t="s">
        <v>112</v>
      </c>
      <c r="J6206" s="26" t="s">
        <v>51</v>
      </c>
      <c r="K6206" s="26" t="s">
        <v>51</v>
      </c>
      <c r="L6206" s="26" t="s">
        <v>433</v>
      </c>
      <c r="M6206" s="26" t="s">
        <v>165</v>
      </c>
      <c r="N6206" s="26" t="s">
        <v>358</v>
      </c>
      <c r="O6206" s="26" t="s">
        <v>57</v>
      </c>
      <c r="P6206" s="26" t="s">
        <v>750</v>
      </c>
      <c r="Q6206" s="26" t="s">
        <v>64</v>
      </c>
      <c r="R6206" s="26" t="s">
        <v>54</v>
      </c>
      <c r="S6206" s="26" t="s">
        <v>531</v>
      </c>
      <c r="T6206" s="54">
        <v>2.6349999999999998</v>
      </c>
      <c r="U6206" s="36" t="s">
        <v>1092</v>
      </c>
      <c r="V6206" s="43">
        <v>3.2500000000000001E-2</v>
      </c>
      <c r="W6206" s="43">
        <v>5.3199999999999997E-2</v>
      </c>
      <c r="X6206" s="26" t="s">
        <v>347</v>
      </c>
      <c r="Z6206" s="42">
        <v>151300</v>
      </c>
      <c r="AA6206" s="42">
        <v>1</v>
      </c>
      <c r="AB6206" s="42">
        <v>95.73</v>
      </c>
      <c r="AC6206" s="42">
        <v>0</v>
      </c>
      <c r="AD6206" s="42">
        <v>144.83949000000001</v>
      </c>
      <c r="AG6206" s="26" t="s">
        <v>15</v>
      </c>
      <c r="AH6206" s="43">
        <v>5.1856189299999997E-4</v>
      </c>
      <c r="AI6206" s="43">
        <v>5.3989775000000005E-4</v>
      </c>
      <c r="AJ6206" s="43">
        <v>3.7170377103104525E-4</v>
      </c>
    </row>
    <row r="6207" spans="1:36" x14ac:dyDescent="0.2">
      <c r="A6207" s="26">
        <v>8694</v>
      </c>
      <c r="B6207" s="26">
        <v>14481</v>
      </c>
      <c r="C6207" s="26" t="s">
        <v>954</v>
      </c>
      <c r="D6207" s="26">
        <v>511659401</v>
      </c>
      <c r="E6207" s="26" t="s">
        <v>203</v>
      </c>
      <c r="F6207" s="26" t="s">
        <v>1093</v>
      </c>
      <c r="G6207" s="26" t="s">
        <v>1094</v>
      </c>
      <c r="H6207" s="26" t="s">
        <v>69</v>
      </c>
      <c r="I6207" s="26" t="s">
        <v>113</v>
      </c>
      <c r="J6207" s="26" t="s">
        <v>51</v>
      </c>
      <c r="K6207" s="26" t="s">
        <v>51</v>
      </c>
      <c r="L6207" s="26" t="s">
        <v>433</v>
      </c>
      <c r="M6207" s="26" t="s">
        <v>165</v>
      </c>
      <c r="N6207" s="26" t="s">
        <v>357</v>
      </c>
      <c r="O6207" s="26" t="s">
        <v>57</v>
      </c>
      <c r="P6207" s="26" t="s">
        <v>728</v>
      </c>
      <c r="Q6207" s="26" t="s">
        <v>59</v>
      </c>
      <c r="R6207" s="26" t="s">
        <v>54</v>
      </c>
      <c r="S6207" s="26" t="s">
        <v>531</v>
      </c>
      <c r="T6207" s="54">
        <v>5.1509999999999998</v>
      </c>
      <c r="U6207" s="36" t="s">
        <v>1095</v>
      </c>
      <c r="V6207" s="43">
        <v>6.4999999999999997E-3</v>
      </c>
      <c r="W6207" s="43">
        <v>2.8299999999999999E-2</v>
      </c>
      <c r="X6207" s="26" t="s">
        <v>347</v>
      </c>
      <c r="Z6207" s="42">
        <v>166987.95000000001</v>
      </c>
      <c r="AA6207" s="42">
        <v>1</v>
      </c>
      <c r="AB6207" s="42">
        <v>102.57</v>
      </c>
      <c r="AC6207" s="42">
        <v>0</v>
      </c>
      <c r="AD6207" s="42">
        <v>171.27954</v>
      </c>
      <c r="AG6207" s="26" t="s">
        <v>15</v>
      </c>
      <c r="AH6207" s="43">
        <v>7.3931346926382703E-5</v>
      </c>
      <c r="AI6207" s="43">
        <v>6.38454597E-4</v>
      </c>
      <c r="AJ6207" s="43">
        <v>4.3955727073095017E-4</v>
      </c>
    </row>
    <row r="6208" spans="1:36" x14ac:dyDescent="0.2">
      <c r="A6208" s="26">
        <v>8694</v>
      </c>
      <c r="B6208" s="26">
        <v>14481</v>
      </c>
      <c r="C6208" s="26" t="s">
        <v>763</v>
      </c>
      <c r="D6208" s="26">
        <v>513623314</v>
      </c>
      <c r="E6208" s="26" t="s">
        <v>203</v>
      </c>
      <c r="F6208" s="26" t="s">
        <v>806</v>
      </c>
      <c r="G6208" s="26" t="s">
        <v>807</v>
      </c>
      <c r="H6208" s="26" t="s">
        <v>69</v>
      </c>
      <c r="I6208" s="26" t="s">
        <v>113</v>
      </c>
      <c r="J6208" s="26" t="s">
        <v>51</v>
      </c>
      <c r="K6208" s="26" t="s">
        <v>51</v>
      </c>
      <c r="L6208" s="26" t="s">
        <v>433</v>
      </c>
      <c r="M6208" s="26" t="s">
        <v>165</v>
      </c>
      <c r="N6208" s="26" t="s">
        <v>357</v>
      </c>
      <c r="O6208" s="26" t="s">
        <v>57</v>
      </c>
      <c r="P6208" s="26" t="s">
        <v>728</v>
      </c>
      <c r="Q6208" s="26" t="s">
        <v>59</v>
      </c>
      <c r="R6208" s="26" t="s">
        <v>54</v>
      </c>
      <c r="S6208" s="26" t="s">
        <v>531</v>
      </c>
      <c r="T6208" s="54">
        <v>0.91200000000000003</v>
      </c>
      <c r="U6208" s="36" t="s">
        <v>556</v>
      </c>
      <c r="V6208" s="43">
        <v>2E-3</v>
      </c>
      <c r="W6208" s="43">
        <v>2.5399999999999999E-2</v>
      </c>
      <c r="X6208" s="26" t="s">
        <v>347</v>
      </c>
      <c r="Z6208" s="42">
        <v>180000</v>
      </c>
      <c r="AA6208" s="42">
        <v>1</v>
      </c>
      <c r="AB6208" s="42">
        <v>111.73</v>
      </c>
      <c r="AC6208" s="42">
        <v>0</v>
      </c>
      <c r="AD6208" s="42">
        <v>201.114</v>
      </c>
      <c r="AG6208" s="26" t="s">
        <v>15</v>
      </c>
      <c r="AH6208" s="43">
        <v>5.9999999999999995E-4</v>
      </c>
      <c r="AI6208" s="43">
        <v>7.49664308E-4</v>
      </c>
      <c r="AJ6208" s="43">
        <v>5.1612189608743876E-4</v>
      </c>
    </row>
    <row r="6209" spans="1:36" x14ac:dyDescent="0.2">
      <c r="A6209" s="26">
        <v>8694</v>
      </c>
      <c r="B6209" s="26">
        <v>14481</v>
      </c>
      <c r="C6209" s="26" t="s">
        <v>1099</v>
      </c>
      <c r="D6209" s="26">
        <v>510454333</v>
      </c>
      <c r="E6209" s="26" t="s">
        <v>203</v>
      </c>
      <c r="F6209" s="26" t="s">
        <v>1100</v>
      </c>
      <c r="G6209" s="26" t="s">
        <v>1101</v>
      </c>
      <c r="H6209" s="26" t="s">
        <v>69</v>
      </c>
      <c r="I6209" s="26" t="s">
        <v>112</v>
      </c>
      <c r="J6209" s="26" t="s">
        <v>51</v>
      </c>
      <c r="K6209" s="26" t="s">
        <v>51</v>
      </c>
      <c r="L6209" s="26" t="s">
        <v>433</v>
      </c>
      <c r="M6209" s="26" t="s">
        <v>165</v>
      </c>
      <c r="N6209" s="26" t="s">
        <v>131</v>
      </c>
      <c r="O6209" s="26" t="s">
        <v>57</v>
      </c>
      <c r="P6209" s="26" t="s">
        <v>737</v>
      </c>
      <c r="Q6209" s="26" t="s">
        <v>59</v>
      </c>
      <c r="R6209" s="26" t="s">
        <v>54</v>
      </c>
      <c r="S6209" s="26" t="s">
        <v>531</v>
      </c>
      <c r="T6209" s="54">
        <v>1.4630000000000001</v>
      </c>
      <c r="U6209" s="36" t="s">
        <v>1102</v>
      </c>
      <c r="V6209" s="43">
        <v>2.8000000000000001E-2</v>
      </c>
      <c r="W6209" s="43">
        <v>5.1200000000000002E-2</v>
      </c>
      <c r="X6209" s="26" t="s">
        <v>347</v>
      </c>
      <c r="Z6209" s="42">
        <v>109807.36</v>
      </c>
      <c r="AA6209" s="42">
        <v>1</v>
      </c>
      <c r="AB6209" s="42">
        <v>96.83</v>
      </c>
      <c r="AC6209" s="42">
        <v>0</v>
      </c>
      <c r="AD6209" s="42">
        <v>106.32647</v>
      </c>
      <c r="AG6209" s="26" t="s">
        <v>15</v>
      </c>
      <c r="AH6209" s="43">
        <v>6.32750369E-4</v>
      </c>
      <c r="AI6209" s="43">
        <v>3.9633819400000002E-4</v>
      </c>
      <c r="AJ6209" s="43">
        <v>2.7286722605429842E-4</v>
      </c>
    </row>
    <row r="6210" spans="1:36" x14ac:dyDescent="0.2">
      <c r="A6210" s="26">
        <v>8694</v>
      </c>
      <c r="B6210" s="26">
        <v>14481</v>
      </c>
      <c r="C6210" s="26" t="s">
        <v>808</v>
      </c>
      <c r="D6210" s="26">
        <v>513901371</v>
      </c>
      <c r="E6210" s="26" t="s">
        <v>203</v>
      </c>
      <c r="F6210" s="26" t="s">
        <v>2453</v>
      </c>
      <c r="G6210" s="26" t="s">
        <v>2454</v>
      </c>
      <c r="H6210" s="26" t="s">
        <v>69</v>
      </c>
      <c r="I6210" s="26" t="s">
        <v>112</v>
      </c>
      <c r="J6210" s="26" t="s">
        <v>51</v>
      </c>
      <c r="K6210" s="26" t="s">
        <v>51</v>
      </c>
      <c r="L6210" s="26" t="s">
        <v>433</v>
      </c>
      <c r="M6210" s="26" t="s">
        <v>165</v>
      </c>
      <c r="N6210" s="26" t="s">
        <v>353</v>
      </c>
      <c r="O6210" s="26" t="s">
        <v>57</v>
      </c>
      <c r="P6210" s="26" t="s">
        <v>724</v>
      </c>
      <c r="Q6210" s="26" t="s">
        <v>59</v>
      </c>
      <c r="R6210" s="26" t="s">
        <v>54</v>
      </c>
      <c r="S6210" s="26" t="s">
        <v>531</v>
      </c>
      <c r="T6210" s="54">
        <v>2.6280000000000001</v>
      </c>
      <c r="U6210" s="36">
        <v>47491</v>
      </c>
      <c r="V6210" s="43">
        <v>2.0500000000000001E-2</v>
      </c>
      <c r="W6210" s="43">
        <v>5.1400000000000001E-2</v>
      </c>
      <c r="X6210" s="26" t="s">
        <v>347</v>
      </c>
      <c r="Z6210" s="42">
        <v>4000.01</v>
      </c>
      <c r="AA6210" s="42">
        <v>1</v>
      </c>
      <c r="AB6210" s="42">
        <v>93.15</v>
      </c>
      <c r="AC6210" s="42">
        <v>0</v>
      </c>
      <c r="AD6210" s="42">
        <v>3.72601</v>
      </c>
      <c r="AG6210" s="26" t="s">
        <v>15</v>
      </c>
      <c r="AH6210" s="43">
        <v>8.9493913163901803E-6</v>
      </c>
      <c r="AI6210" s="43">
        <v>1.3888922253130901E-5</v>
      </c>
      <c r="AJ6210" s="43">
        <v>9.5621157455013462E-6</v>
      </c>
    </row>
    <row r="6211" spans="1:36" x14ac:dyDescent="0.2">
      <c r="A6211" s="26">
        <v>8694</v>
      </c>
      <c r="B6211" s="26">
        <v>14481</v>
      </c>
      <c r="C6211" s="26" t="s">
        <v>811</v>
      </c>
      <c r="D6211" s="26">
        <v>512607888</v>
      </c>
      <c r="E6211" s="26" t="s">
        <v>203</v>
      </c>
      <c r="F6211" s="26" t="s">
        <v>2357</v>
      </c>
      <c r="G6211" s="26" t="s">
        <v>2358</v>
      </c>
      <c r="H6211" s="26" t="s">
        <v>69</v>
      </c>
      <c r="I6211" s="26" t="s">
        <v>112</v>
      </c>
      <c r="J6211" s="26" t="s">
        <v>51</v>
      </c>
      <c r="K6211" s="26" t="s">
        <v>51</v>
      </c>
      <c r="L6211" s="26" t="s">
        <v>433</v>
      </c>
      <c r="M6211" s="26" t="s">
        <v>165</v>
      </c>
      <c r="N6211" s="26" t="s">
        <v>132</v>
      </c>
      <c r="O6211" s="26" t="s">
        <v>57</v>
      </c>
      <c r="P6211" s="26" t="s">
        <v>750</v>
      </c>
      <c r="Q6211" s="26" t="s">
        <v>64</v>
      </c>
      <c r="R6211" s="26" t="s">
        <v>54</v>
      </c>
      <c r="S6211" s="26" t="s">
        <v>531</v>
      </c>
      <c r="T6211" s="54">
        <v>3.157</v>
      </c>
      <c r="U6211" s="36" t="s">
        <v>2359</v>
      </c>
      <c r="V6211" s="43">
        <v>2.1600000000000001E-2</v>
      </c>
      <c r="W6211" s="43">
        <v>5.4399999999999997E-2</v>
      </c>
      <c r="X6211" s="26" t="s">
        <v>347</v>
      </c>
      <c r="Z6211" s="42">
        <v>92931.5</v>
      </c>
      <c r="AA6211" s="42">
        <v>1</v>
      </c>
      <c r="AB6211" s="42">
        <v>91.02</v>
      </c>
      <c r="AC6211" s="42">
        <v>0</v>
      </c>
      <c r="AD6211" s="42">
        <v>84.586250000000007</v>
      </c>
      <c r="AG6211" s="26" t="s">
        <v>15</v>
      </c>
      <c r="AH6211" s="43">
        <v>1.3673717299999999E-4</v>
      </c>
      <c r="AI6211" s="43">
        <v>3.1530023999999998E-4</v>
      </c>
      <c r="AJ6211" s="43">
        <v>2.1707497107573869E-4</v>
      </c>
    </row>
    <row r="6212" spans="1:36" x14ac:dyDescent="0.2">
      <c r="A6212" s="26">
        <v>8694</v>
      </c>
      <c r="B6212" s="26">
        <v>14481</v>
      </c>
      <c r="C6212" s="26" t="s">
        <v>763</v>
      </c>
      <c r="D6212" s="26">
        <v>513623314</v>
      </c>
      <c r="E6212" s="26" t="s">
        <v>203</v>
      </c>
      <c r="F6212" s="26" t="s">
        <v>2360</v>
      </c>
      <c r="G6212" s="26" t="s">
        <v>2361</v>
      </c>
      <c r="H6212" s="26" t="s">
        <v>69</v>
      </c>
      <c r="I6212" s="26" t="s">
        <v>113</v>
      </c>
      <c r="J6212" s="26" t="s">
        <v>51</v>
      </c>
      <c r="K6212" s="26" t="s">
        <v>51</v>
      </c>
      <c r="L6212" s="26" t="s">
        <v>433</v>
      </c>
      <c r="M6212" s="26" t="s">
        <v>165</v>
      </c>
      <c r="N6212" s="26" t="s">
        <v>357</v>
      </c>
      <c r="O6212" s="26" t="s">
        <v>57</v>
      </c>
      <c r="P6212" s="26" t="s">
        <v>742</v>
      </c>
      <c r="Q6212" s="26" t="s">
        <v>64</v>
      </c>
      <c r="R6212" s="26" t="s">
        <v>54</v>
      </c>
      <c r="S6212" s="26" t="s">
        <v>531</v>
      </c>
      <c r="T6212" s="54">
        <v>4.2240000000000002</v>
      </c>
      <c r="U6212" s="36" t="s">
        <v>2362</v>
      </c>
      <c r="V6212" s="43">
        <v>1.17E-2</v>
      </c>
      <c r="W6212" s="43">
        <v>2.8000000000000001E-2</v>
      </c>
      <c r="X6212" s="26" t="s">
        <v>347</v>
      </c>
      <c r="Z6212" s="42">
        <v>170164.91</v>
      </c>
      <c r="AA6212" s="42">
        <v>1</v>
      </c>
      <c r="AB6212" s="42">
        <v>107.59</v>
      </c>
      <c r="AC6212" s="42">
        <v>0</v>
      </c>
      <c r="AD6212" s="42">
        <v>183.08043000000001</v>
      </c>
      <c r="AG6212" s="26" t="s">
        <v>15</v>
      </c>
      <c r="AH6212" s="43">
        <v>2.47127429E-4</v>
      </c>
      <c r="AI6212" s="43">
        <v>6.8244311100000002E-4</v>
      </c>
      <c r="AJ6212" s="43">
        <v>4.6984207299394172E-4</v>
      </c>
    </row>
    <row r="6213" spans="1:36" x14ac:dyDescent="0.2">
      <c r="A6213" s="26">
        <v>8694</v>
      </c>
      <c r="B6213" s="26">
        <v>14481</v>
      </c>
      <c r="C6213" s="26" t="s">
        <v>2363</v>
      </c>
      <c r="D6213" s="26">
        <v>520041005</v>
      </c>
      <c r="E6213" s="26" t="s">
        <v>203</v>
      </c>
      <c r="F6213" s="26" t="s">
        <v>2364</v>
      </c>
      <c r="G6213" s="26" t="s">
        <v>2365</v>
      </c>
      <c r="H6213" s="26" t="s">
        <v>69</v>
      </c>
      <c r="I6213" s="26" t="s">
        <v>112</v>
      </c>
      <c r="J6213" s="26" t="s">
        <v>51</v>
      </c>
      <c r="K6213" s="26" t="s">
        <v>51</v>
      </c>
      <c r="L6213" s="26" t="s">
        <v>433</v>
      </c>
      <c r="M6213" s="26" t="s">
        <v>165</v>
      </c>
      <c r="N6213" s="26" t="s">
        <v>84</v>
      </c>
      <c r="O6213" s="26" t="s">
        <v>57</v>
      </c>
      <c r="P6213" s="26" t="s">
        <v>1051</v>
      </c>
      <c r="Q6213" s="26" t="s">
        <v>64</v>
      </c>
      <c r="R6213" s="26" t="s">
        <v>54</v>
      </c>
      <c r="S6213" s="26" t="s">
        <v>531</v>
      </c>
      <c r="T6213" s="54">
        <v>1.468</v>
      </c>
      <c r="U6213" s="36" t="s">
        <v>827</v>
      </c>
      <c r="V6213" s="43">
        <v>2.4E-2</v>
      </c>
      <c r="W6213" s="43">
        <v>5.9400000000000001E-2</v>
      </c>
      <c r="X6213" s="26" t="s">
        <v>347</v>
      </c>
      <c r="Z6213" s="42">
        <v>68000</v>
      </c>
      <c r="AA6213" s="42">
        <v>1</v>
      </c>
      <c r="AB6213" s="42">
        <v>95.15</v>
      </c>
      <c r="AC6213" s="42">
        <v>0</v>
      </c>
      <c r="AD6213" s="42">
        <v>64.701999999999998</v>
      </c>
      <c r="AG6213" s="26" t="s">
        <v>15</v>
      </c>
      <c r="AH6213" s="43">
        <v>8.7463744300000001E-4</v>
      </c>
      <c r="AI6213" s="43">
        <v>2.4118052400000001E-4</v>
      </c>
      <c r="AJ6213" s="43">
        <v>1.6604571994316387E-4</v>
      </c>
    </row>
    <row r="6214" spans="1:36" x14ac:dyDescent="0.2">
      <c r="A6214" s="26">
        <v>8694</v>
      </c>
      <c r="B6214" s="26">
        <v>14481</v>
      </c>
      <c r="C6214" s="26" t="s">
        <v>766</v>
      </c>
      <c r="D6214" s="26">
        <v>520026683</v>
      </c>
      <c r="E6214" s="26" t="s">
        <v>203</v>
      </c>
      <c r="F6214" s="26" t="s">
        <v>1106</v>
      </c>
      <c r="G6214" s="26" t="s">
        <v>1107</v>
      </c>
      <c r="H6214" s="26" t="s">
        <v>69</v>
      </c>
      <c r="I6214" s="26" t="s">
        <v>112</v>
      </c>
      <c r="J6214" s="26" t="s">
        <v>51</v>
      </c>
      <c r="K6214" s="26" t="s">
        <v>51</v>
      </c>
      <c r="L6214" s="26" t="s">
        <v>433</v>
      </c>
      <c r="M6214" s="26" t="s">
        <v>165</v>
      </c>
      <c r="N6214" s="26" t="s">
        <v>357</v>
      </c>
      <c r="O6214" s="26" t="s">
        <v>57</v>
      </c>
      <c r="P6214" s="26" t="s">
        <v>728</v>
      </c>
      <c r="Q6214" s="26" t="s">
        <v>59</v>
      </c>
      <c r="R6214" s="26" t="s">
        <v>54</v>
      </c>
      <c r="S6214" s="26" t="s">
        <v>531</v>
      </c>
      <c r="T6214" s="54">
        <v>5.1630000000000003</v>
      </c>
      <c r="U6214" s="36">
        <v>48335</v>
      </c>
      <c r="V6214" s="43">
        <v>2.4400000000000002E-2</v>
      </c>
      <c r="W6214" s="43">
        <v>5.0599999999999999E-2</v>
      </c>
      <c r="X6214" s="26" t="s">
        <v>347</v>
      </c>
      <c r="Z6214" s="42">
        <v>721791</v>
      </c>
      <c r="AA6214" s="42">
        <v>1</v>
      </c>
      <c r="AB6214" s="42">
        <v>87.69</v>
      </c>
      <c r="AC6214" s="42">
        <v>17.611699999999999</v>
      </c>
      <c r="AD6214" s="42">
        <v>650.55023000000006</v>
      </c>
      <c r="AG6214" s="26" t="s">
        <v>15</v>
      </c>
      <c r="AH6214" s="43">
        <v>5.9390144900000003E-4</v>
      </c>
      <c r="AI6214" s="43">
        <v>2.4249643890000001E-3</v>
      </c>
      <c r="AJ6214" s="43">
        <v>1.6695168820058245E-3</v>
      </c>
    </row>
    <row r="6215" spans="1:36" x14ac:dyDescent="0.2">
      <c r="A6215" s="26">
        <v>8694</v>
      </c>
      <c r="B6215" s="26">
        <v>14481</v>
      </c>
      <c r="C6215" s="26" t="s">
        <v>717</v>
      </c>
      <c r="D6215" s="26">
        <v>513257873</v>
      </c>
      <c r="E6215" s="26" t="s">
        <v>203</v>
      </c>
      <c r="F6215" s="26" t="s">
        <v>2366</v>
      </c>
      <c r="G6215" s="26" t="s">
        <v>2367</v>
      </c>
      <c r="H6215" s="26" t="s">
        <v>69</v>
      </c>
      <c r="I6215" s="26" t="s">
        <v>113</v>
      </c>
      <c r="J6215" s="26" t="s">
        <v>51</v>
      </c>
      <c r="K6215" s="26" t="s">
        <v>51</v>
      </c>
      <c r="L6215" s="26" t="s">
        <v>433</v>
      </c>
      <c r="M6215" s="26" t="s">
        <v>165</v>
      </c>
      <c r="N6215" s="26" t="s">
        <v>357</v>
      </c>
      <c r="O6215" s="26" t="s">
        <v>57</v>
      </c>
      <c r="P6215" s="26" t="s">
        <v>737</v>
      </c>
      <c r="Q6215" s="26" t="s">
        <v>59</v>
      </c>
      <c r="R6215" s="26" t="s">
        <v>54</v>
      </c>
      <c r="S6215" s="26" t="s">
        <v>531</v>
      </c>
      <c r="T6215" s="54">
        <v>4.0650000000000004</v>
      </c>
      <c r="U6215" s="36" t="s">
        <v>889</v>
      </c>
      <c r="V6215" s="43">
        <v>8.3999999999999995E-3</v>
      </c>
      <c r="W6215" s="43">
        <v>3.0700000000000002E-2</v>
      </c>
      <c r="X6215" s="26" t="s">
        <v>347</v>
      </c>
      <c r="Z6215" s="42">
        <v>3265000</v>
      </c>
      <c r="AA6215" s="42">
        <v>1</v>
      </c>
      <c r="AB6215" s="42">
        <v>105.51</v>
      </c>
      <c r="AC6215" s="42">
        <v>0</v>
      </c>
      <c r="AD6215" s="42">
        <v>3444.9014999999999</v>
      </c>
      <c r="AG6215" s="26" t="s">
        <v>15</v>
      </c>
      <c r="AH6215" s="43">
        <v>3.9669085220000004E-3</v>
      </c>
      <c r="AI6215" s="43">
        <v>1.2841073723E-2</v>
      </c>
      <c r="AJ6215" s="43">
        <v>8.8407027557229328E-3</v>
      </c>
    </row>
    <row r="6216" spans="1:36" x14ac:dyDescent="0.2">
      <c r="A6216" s="26">
        <v>8694</v>
      </c>
      <c r="B6216" s="26">
        <v>14481</v>
      </c>
      <c r="C6216" s="26" t="s">
        <v>1203</v>
      </c>
      <c r="D6216" s="26">
        <v>514401702</v>
      </c>
      <c r="E6216" s="26" t="s">
        <v>203</v>
      </c>
      <c r="F6216" s="26" t="s">
        <v>2368</v>
      </c>
      <c r="G6216" s="26" t="s">
        <v>2369</v>
      </c>
      <c r="H6216" s="26" t="s">
        <v>69</v>
      </c>
      <c r="I6216" s="26" t="s">
        <v>113</v>
      </c>
      <c r="J6216" s="26" t="s">
        <v>51</v>
      </c>
      <c r="K6216" s="26" t="s">
        <v>51</v>
      </c>
      <c r="L6216" s="26" t="s">
        <v>433</v>
      </c>
      <c r="M6216" s="26" t="s">
        <v>165</v>
      </c>
      <c r="N6216" s="26" t="s">
        <v>87</v>
      </c>
      <c r="O6216" s="26" t="s">
        <v>57</v>
      </c>
      <c r="P6216" s="26" t="s">
        <v>1122</v>
      </c>
      <c r="Q6216" s="26" t="s">
        <v>59</v>
      </c>
      <c r="R6216" s="26" t="s">
        <v>54</v>
      </c>
      <c r="S6216" s="26" t="s">
        <v>531</v>
      </c>
      <c r="T6216" s="54">
        <v>2.774</v>
      </c>
      <c r="U6216" s="36">
        <v>46762</v>
      </c>
      <c r="V6216" s="43">
        <v>2.75E-2</v>
      </c>
      <c r="W6216" s="43">
        <v>2.76E-2</v>
      </c>
      <c r="X6216" s="26" t="s">
        <v>347</v>
      </c>
      <c r="Z6216" s="42">
        <v>29526.68</v>
      </c>
      <c r="AA6216" s="42">
        <v>1</v>
      </c>
      <c r="AB6216" s="42">
        <v>115.48</v>
      </c>
      <c r="AC6216" s="42">
        <v>0</v>
      </c>
      <c r="AD6216" s="42">
        <v>34.097410000000004</v>
      </c>
      <c r="AG6216" s="26" t="s">
        <v>15</v>
      </c>
      <c r="AH6216" s="43">
        <v>3.7228954118823103E-5</v>
      </c>
      <c r="AI6216" s="43">
        <v>1.27100108E-4</v>
      </c>
      <c r="AJ6216" s="43">
        <v>8.7504698334630094E-5</v>
      </c>
    </row>
    <row r="6217" spans="1:36" x14ac:dyDescent="0.2">
      <c r="A6217" s="26">
        <v>8694</v>
      </c>
      <c r="B6217" s="26">
        <v>14481</v>
      </c>
      <c r="C6217" s="26" t="s">
        <v>793</v>
      </c>
      <c r="D6217" s="26">
        <v>513141879</v>
      </c>
      <c r="E6217" s="26" t="s">
        <v>203</v>
      </c>
      <c r="F6217" s="26" t="s">
        <v>1108</v>
      </c>
      <c r="G6217" s="26" t="s">
        <v>1109</v>
      </c>
      <c r="H6217" s="26" t="s">
        <v>69</v>
      </c>
      <c r="I6217" s="26" t="s">
        <v>113</v>
      </c>
      <c r="J6217" s="26" t="s">
        <v>51</v>
      </c>
      <c r="K6217" s="26" t="s">
        <v>51</v>
      </c>
      <c r="L6217" s="26" t="s">
        <v>433</v>
      </c>
      <c r="M6217" s="26" t="s">
        <v>165</v>
      </c>
      <c r="N6217" s="26" t="s">
        <v>129</v>
      </c>
      <c r="O6217" s="26" t="s">
        <v>57</v>
      </c>
      <c r="P6217" s="26" t="s">
        <v>733</v>
      </c>
      <c r="Q6217" s="26" t="s">
        <v>59</v>
      </c>
      <c r="R6217" s="26" t="s">
        <v>54</v>
      </c>
      <c r="S6217" s="26" t="s">
        <v>531</v>
      </c>
      <c r="T6217" s="54">
        <v>1.4510000000000001</v>
      </c>
      <c r="U6217" s="36" t="s">
        <v>1110</v>
      </c>
      <c r="V6217" s="43">
        <v>2.3199999999999998E-2</v>
      </c>
      <c r="W6217" s="43">
        <v>2.8000000000000001E-2</v>
      </c>
      <c r="X6217" s="26" t="s">
        <v>347</v>
      </c>
      <c r="Z6217" s="42">
        <v>895000</v>
      </c>
      <c r="AA6217" s="42">
        <v>1</v>
      </c>
      <c r="AB6217" s="42">
        <v>115.96</v>
      </c>
      <c r="AC6217" s="42">
        <v>0</v>
      </c>
      <c r="AD6217" s="42">
        <v>1037.8420000000001</v>
      </c>
      <c r="AG6217" s="26" t="s">
        <v>15</v>
      </c>
      <c r="AH6217" s="43">
        <v>2.9833333329999999E-3</v>
      </c>
      <c r="AI6217" s="43">
        <v>3.868617327E-3</v>
      </c>
      <c r="AJ6217" s="43">
        <v>2.6634296015154569E-3</v>
      </c>
    </row>
    <row r="6218" spans="1:36" x14ac:dyDescent="0.2">
      <c r="A6218" s="26">
        <v>8694</v>
      </c>
      <c r="B6218" s="26">
        <v>14481</v>
      </c>
      <c r="C6218" s="26" t="s">
        <v>943</v>
      </c>
      <c r="D6218" s="26">
        <v>513992529</v>
      </c>
      <c r="E6218" s="26" t="s">
        <v>203</v>
      </c>
      <c r="F6218" s="26" t="s">
        <v>1111</v>
      </c>
      <c r="G6218" s="26" t="s">
        <v>1112</v>
      </c>
      <c r="H6218" s="26" t="s">
        <v>69</v>
      </c>
      <c r="I6218" s="26" t="s">
        <v>113</v>
      </c>
      <c r="J6218" s="26" t="s">
        <v>51</v>
      </c>
      <c r="K6218" s="26" t="s">
        <v>51</v>
      </c>
      <c r="L6218" s="26" t="s">
        <v>433</v>
      </c>
      <c r="M6218" s="26" t="s">
        <v>165</v>
      </c>
      <c r="N6218" s="26" t="s">
        <v>357</v>
      </c>
      <c r="O6218" s="26" t="s">
        <v>57</v>
      </c>
      <c r="P6218" s="26" t="s">
        <v>742</v>
      </c>
      <c r="Q6218" s="26" t="s">
        <v>64</v>
      </c>
      <c r="R6218" s="26" t="s">
        <v>54</v>
      </c>
      <c r="S6218" s="26" t="s">
        <v>531</v>
      </c>
      <c r="T6218" s="54">
        <v>5.6150000000000002</v>
      </c>
      <c r="U6218" s="36" t="s">
        <v>1113</v>
      </c>
      <c r="V6218" s="43">
        <v>1.5800000000000002E-2</v>
      </c>
      <c r="W6218" s="43">
        <v>2.98E-2</v>
      </c>
      <c r="X6218" s="26" t="s">
        <v>347</v>
      </c>
      <c r="Z6218" s="42">
        <v>542363</v>
      </c>
      <c r="AA6218" s="42">
        <v>1</v>
      </c>
      <c r="AB6218" s="42">
        <v>107.2</v>
      </c>
      <c r="AC6218" s="42">
        <v>0</v>
      </c>
      <c r="AD6218" s="42">
        <v>581.41314</v>
      </c>
      <c r="AG6218" s="26" t="s">
        <v>15</v>
      </c>
      <c r="AH6218" s="43">
        <v>4.37200856E-4</v>
      </c>
      <c r="AI6218" s="43">
        <v>2.1672518050000001E-3</v>
      </c>
      <c r="AJ6218" s="43">
        <v>1.4920893236022926E-3</v>
      </c>
    </row>
    <row r="6219" spans="1:36" x14ac:dyDescent="0.2">
      <c r="A6219" s="26">
        <v>8694</v>
      </c>
      <c r="B6219" s="26">
        <v>14481</v>
      </c>
      <c r="C6219" s="26" t="s">
        <v>721</v>
      </c>
      <c r="D6219" s="26">
        <v>520036104</v>
      </c>
      <c r="E6219" s="26" t="s">
        <v>203</v>
      </c>
      <c r="F6219" s="26" t="s">
        <v>1114</v>
      </c>
      <c r="G6219" s="26" t="s">
        <v>1115</v>
      </c>
      <c r="H6219" s="26" t="s">
        <v>69</v>
      </c>
      <c r="I6219" s="26" t="s">
        <v>113</v>
      </c>
      <c r="J6219" s="26" t="s">
        <v>51</v>
      </c>
      <c r="K6219" s="26" t="s">
        <v>51</v>
      </c>
      <c r="L6219" s="26" t="s">
        <v>433</v>
      </c>
      <c r="M6219" s="26" t="s">
        <v>165</v>
      </c>
      <c r="N6219" s="26" t="s">
        <v>84</v>
      </c>
      <c r="O6219" s="26" t="s">
        <v>57</v>
      </c>
      <c r="P6219" s="26" t="s">
        <v>724</v>
      </c>
      <c r="Q6219" s="26" t="s">
        <v>59</v>
      </c>
      <c r="R6219" s="26" t="s">
        <v>54</v>
      </c>
      <c r="S6219" s="26" t="s">
        <v>531</v>
      </c>
      <c r="T6219" s="54">
        <v>3.8849999999999998</v>
      </c>
      <c r="U6219" s="36" t="s">
        <v>1116</v>
      </c>
      <c r="V6219" s="43">
        <v>3.2500000000000001E-2</v>
      </c>
      <c r="W6219" s="43">
        <v>3.4799999999999998E-2</v>
      </c>
      <c r="X6219" s="26" t="s">
        <v>347</v>
      </c>
      <c r="Z6219" s="42">
        <v>161094.20000000001</v>
      </c>
      <c r="AA6219" s="42">
        <v>1</v>
      </c>
      <c r="AB6219" s="42">
        <v>115.42</v>
      </c>
      <c r="AC6219" s="42">
        <v>0</v>
      </c>
      <c r="AD6219" s="42">
        <v>185.93493000000001</v>
      </c>
      <c r="AG6219" s="26" t="s">
        <v>15</v>
      </c>
      <c r="AH6219" s="43">
        <v>4.3721795E-4</v>
      </c>
      <c r="AI6219" s="43">
        <v>6.9308342799999996E-4</v>
      </c>
      <c r="AJ6219" s="43">
        <v>4.7716761946202255E-4</v>
      </c>
    </row>
    <row r="6220" spans="1:36" x14ac:dyDescent="0.2">
      <c r="A6220" s="26">
        <v>8694</v>
      </c>
      <c r="B6220" s="26">
        <v>14481</v>
      </c>
      <c r="C6220" s="26" t="s">
        <v>1119</v>
      </c>
      <c r="D6220" s="26">
        <v>515434074</v>
      </c>
      <c r="E6220" s="26" t="s">
        <v>203</v>
      </c>
      <c r="F6220" s="26" t="s">
        <v>1120</v>
      </c>
      <c r="G6220" s="26" t="s">
        <v>1121</v>
      </c>
      <c r="H6220" s="26" t="s">
        <v>69</v>
      </c>
      <c r="I6220" s="26" t="s">
        <v>113</v>
      </c>
      <c r="J6220" s="26" t="s">
        <v>51</v>
      </c>
      <c r="K6220" s="26" t="s">
        <v>51</v>
      </c>
      <c r="L6220" s="26" t="s">
        <v>433</v>
      </c>
      <c r="M6220" s="26" t="s">
        <v>165</v>
      </c>
      <c r="N6220" s="26" t="s">
        <v>357</v>
      </c>
      <c r="O6220" s="26" t="s">
        <v>57</v>
      </c>
      <c r="P6220" s="26" t="s">
        <v>1122</v>
      </c>
      <c r="Q6220" s="26" t="s">
        <v>59</v>
      </c>
      <c r="R6220" s="26" t="s">
        <v>54</v>
      </c>
      <c r="S6220" s="26" t="s">
        <v>531</v>
      </c>
      <c r="T6220" s="54">
        <v>0.997</v>
      </c>
      <c r="U6220" s="36" t="s">
        <v>818</v>
      </c>
      <c r="V6220" s="43">
        <v>1E-3</v>
      </c>
      <c r="W6220" s="43">
        <v>-1.6999999999999999E-3</v>
      </c>
      <c r="X6220" s="26" t="s">
        <v>347</v>
      </c>
      <c r="Z6220" s="42">
        <v>1208000</v>
      </c>
      <c r="AA6220" s="42">
        <v>1</v>
      </c>
      <c r="AB6220" s="42">
        <v>115.54</v>
      </c>
      <c r="AC6220" s="42">
        <v>0</v>
      </c>
      <c r="AD6220" s="42">
        <v>1395.7231999999999</v>
      </c>
      <c r="AG6220" s="26" t="s">
        <v>15</v>
      </c>
      <c r="AH6220" s="43">
        <v>2.0988254910000001E-3</v>
      </c>
      <c r="AI6220" s="43">
        <v>5.2026406290000002E-3</v>
      </c>
      <c r="AJ6220" s="43">
        <v>3.5818655309785862E-3</v>
      </c>
    </row>
    <row r="6221" spans="1:36" x14ac:dyDescent="0.2">
      <c r="A6221" s="26">
        <v>8694</v>
      </c>
      <c r="B6221" s="26">
        <v>14481</v>
      </c>
      <c r="C6221" s="26" t="s">
        <v>763</v>
      </c>
      <c r="D6221" s="26">
        <v>513623314</v>
      </c>
      <c r="E6221" s="26" t="s">
        <v>203</v>
      </c>
      <c r="F6221" s="26" t="s">
        <v>1123</v>
      </c>
      <c r="G6221" s="26" t="s">
        <v>1124</v>
      </c>
      <c r="H6221" s="26" t="s">
        <v>69</v>
      </c>
      <c r="I6221" s="26" t="s">
        <v>113</v>
      </c>
      <c r="J6221" s="26" t="s">
        <v>51</v>
      </c>
      <c r="K6221" s="26" t="s">
        <v>51</v>
      </c>
      <c r="L6221" s="26" t="s">
        <v>433</v>
      </c>
      <c r="M6221" s="26" t="s">
        <v>165</v>
      </c>
      <c r="N6221" s="26" t="s">
        <v>357</v>
      </c>
      <c r="O6221" s="26" t="s">
        <v>57</v>
      </c>
      <c r="P6221" s="26" t="s">
        <v>728</v>
      </c>
      <c r="Q6221" s="26" t="s">
        <v>59</v>
      </c>
      <c r="R6221" s="26" t="s">
        <v>54</v>
      </c>
      <c r="S6221" s="26" t="s">
        <v>531</v>
      </c>
      <c r="T6221" s="54">
        <v>3.3159999999999998</v>
      </c>
      <c r="U6221" s="36" t="s">
        <v>1125</v>
      </c>
      <c r="V6221" s="43">
        <v>6.8999999999999999E-3</v>
      </c>
      <c r="W6221" s="43">
        <v>2.6100000000000002E-2</v>
      </c>
      <c r="X6221" s="26" t="s">
        <v>347</v>
      </c>
      <c r="Z6221" s="42">
        <v>26820.82</v>
      </c>
      <c r="AA6221" s="42">
        <v>1</v>
      </c>
      <c r="AB6221" s="42">
        <v>108.48</v>
      </c>
      <c r="AC6221" s="42">
        <v>0</v>
      </c>
      <c r="AD6221" s="42">
        <v>29.095230000000001</v>
      </c>
      <c r="AG6221" s="26" t="s">
        <v>15</v>
      </c>
      <c r="AH6221" s="43">
        <v>1.62905855E-4</v>
      </c>
      <c r="AI6221" s="43">
        <v>1.08454187E-4</v>
      </c>
      <c r="AJ6221" s="43">
        <v>7.4667528241197185E-5</v>
      </c>
    </row>
    <row r="6222" spans="1:36" x14ac:dyDescent="0.2">
      <c r="A6222" s="26">
        <v>8694</v>
      </c>
      <c r="B6222" s="26">
        <v>14481</v>
      </c>
      <c r="C6222" s="26" t="s">
        <v>808</v>
      </c>
      <c r="D6222" s="26">
        <v>513901371</v>
      </c>
      <c r="E6222" s="26" t="s">
        <v>203</v>
      </c>
      <c r="F6222" s="26" t="s">
        <v>809</v>
      </c>
      <c r="G6222" s="26" t="s">
        <v>810</v>
      </c>
      <c r="H6222" s="26" t="s">
        <v>69</v>
      </c>
      <c r="I6222" s="26" t="s">
        <v>339</v>
      </c>
      <c r="J6222" s="26" t="s">
        <v>51</v>
      </c>
      <c r="K6222" s="26" t="s">
        <v>51</v>
      </c>
      <c r="L6222" s="26" t="s">
        <v>433</v>
      </c>
      <c r="M6222" s="26" t="s">
        <v>165</v>
      </c>
      <c r="N6222" s="26" t="s">
        <v>353</v>
      </c>
      <c r="O6222" s="26" t="s">
        <v>57</v>
      </c>
      <c r="P6222" s="26" t="s">
        <v>724</v>
      </c>
      <c r="Q6222" s="26" t="s">
        <v>59</v>
      </c>
      <c r="R6222" s="26" t="s">
        <v>54</v>
      </c>
      <c r="S6222" s="26" t="s">
        <v>531</v>
      </c>
      <c r="T6222" s="54">
        <v>2.5710000000000002</v>
      </c>
      <c r="U6222" s="36">
        <v>46395</v>
      </c>
      <c r="V6222" s="43">
        <v>2.5000000000000001E-3</v>
      </c>
      <c r="W6222" s="43">
        <v>5.5899999999999998E-2</v>
      </c>
      <c r="X6222" s="26" t="s">
        <v>347</v>
      </c>
      <c r="Z6222" s="42">
        <v>646250</v>
      </c>
      <c r="AA6222" s="42">
        <v>1</v>
      </c>
      <c r="AB6222" s="42">
        <v>87.6</v>
      </c>
      <c r="AC6222" s="42">
        <v>0</v>
      </c>
      <c r="AD6222" s="42">
        <v>566.11500000000001</v>
      </c>
      <c r="AG6222" s="26" t="s">
        <v>15</v>
      </c>
      <c r="AH6222" s="43">
        <v>1.1405713349999999E-3</v>
      </c>
      <c r="AI6222" s="43">
        <v>2.1102270850000002E-3</v>
      </c>
      <c r="AJ6222" s="43">
        <v>1.4528294758372881E-3</v>
      </c>
    </row>
    <row r="6223" spans="1:36" x14ac:dyDescent="0.2">
      <c r="A6223" s="26">
        <v>8694</v>
      </c>
      <c r="B6223" s="26">
        <v>14481</v>
      </c>
      <c r="C6223" s="26" t="s">
        <v>734</v>
      </c>
      <c r="D6223" s="26">
        <v>520042847</v>
      </c>
      <c r="E6223" s="26" t="s">
        <v>203</v>
      </c>
      <c r="F6223" s="26" t="s">
        <v>735</v>
      </c>
      <c r="G6223" s="26" t="s">
        <v>736</v>
      </c>
      <c r="H6223" s="26" t="s">
        <v>69</v>
      </c>
      <c r="I6223" s="26" t="s">
        <v>112</v>
      </c>
      <c r="J6223" s="26" t="s">
        <v>51</v>
      </c>
      <c r="K6223" s="26" t="s">
        <v>51</v>
      </c>
      <c r="L6223" s="26" t="s">
        <v>433</v>
      </c>
      <c r="M6223" s="26" t="s">
        <v>165</v>
      </c>
      <c r="N6223" s="26" t="s">
        <v>373</v>
      </c>
      <c r="O6223" s="26" t="s">
        <v>57</v>
      </c>
      <c r="P6223" s="26" t="s">
        <v>737</v>
      </c>
      <c r="Q6223" s="26" t="s">
        <v>59</v>
      </c>
      <c r="R6223" s="26" t="s">
        <v>54</v>
      </c>
      <c r="S6223" s="26" t="s">
        <v>531</v>
      </c>
      <c r="T6223" s="54">
        <v>1.2090000000000001</v>
      </c>
      <c r="U6223" s="36" t="s">
        <v>738</v>
      </c>
      <c r="V6223" s="43">
        <v>3.9E-2</v>
      </c>
      <c r="W6223" s="43">
        <v>5.1999999999999998E-2</v>
      </c>
      <c r="X6223" s="26" t="s">
        <v>347</v>
      </c>
      <c r="Z6223" s="42">
        <v>1048000</v>
      </c>
      <c r="AA6223" s="42">
        <v>1</v>
      </c>
      <c r="AB6223" s="42">
        <v>99.52</v>
      </c>
      <c r="AC6223" s="42">
        <v>0</v>
      </c>
      <c r="AD6223" s="42">
        <v>1042.9695999999999</v>
      </c>
      <c r="AG6223" s="26" t="s">
        <v>15</v>
      </c>
      <c r="AH6223" s="43">
        <v>1.8184893359999999E-3</v>
      </c>
      <c r="AI6223" s="43">
        <v>3.8877307589999998E-3</v>
      </c>
      <c r="AJ6223" s="43">
        <v>2.6765886388493963E-3</v>
      </c>
    </row>
    <row r="6224" spans="1:36" x14ac:dyDescent="0.2">
      <c r="A6224" s="26">
        <v>8694</v>
      </c>
      <c r="B6224" s="26">
        <v>14481</v>
      </c>
      <c r="C6224" s="26" t="s">
        <v>1128</v>
      </c>
      <c r="D6224" s="26">
        <v>516167343</v>
      </c>
      <c r="E6224" s="26" t="s">
        <v>203</v>
      </c>
      <c r="F6224" s="26" t="s">
        <v>1129</v>
      </c>
      <c r="G6224" s="26" t="s">
        <v>1130</v>
      </c>
      <c r="H6224" s="26" t="s">
        <v>69</v>
      </c>
      <c r="I6224" s="26" t="s">
        <v>113</v>
      </c>
      <c r="J6224" s="26" t="s">
        <v>51</v>
      </c>
      <c r="K6224" s="26" t="s">
        <v>51</v>
      </c>
      <c r="L6224" s="26" t="s">
        <v>433</v>
      </c>
      <c r="M6224" s="26" t="s">
        <v>165</v>
      </c>
      <c r="N6224" s="26" t="s">
        <v>87</v>
      </c>
      <c r="O6224" s="26" t="s">
        <v>57</v>
      </c>
      <c r="P6224" s="26" t="s">
        <v>154</v>
      </c>
      <c r="Q6224" s="26" t="s">
        <v>154</v>
      </c>
      <c r="R6224" s="26" t="s">
        <v>54</v>
      </c>
      <c r="S6224" s="26" t="s">
        <v>531</v>
      </c>
      <c r="T6224" s="54">
        <v>1.2010000000000001</v>
      </c>
      <c r="U6224" s="36" t="s">
        <v>906</v>
      </c>
      <c r="V6224" s="43">
        <v>1.6400000000000001E-2</v>
      </c>
      <c r="W6224" s="43">
        <v>2.2599999999999999E-2</v>
      </c>
      <c r="X6224" s="26" t="s">
        <v>347</v>
      </c>
      <c r="Z6224" s="42">
        <v>753629.55</v>
      </c>
      <c r="AA6224" s="42">
        <v>1</v>
      </c>
      <c r="AB6224" s="42">
        <v>115</v>
      </c>
      <c r="AC6224" s="42">
        <v>0</v>
      </c>
      <c r="AD6224" s="42">
        <v>866.67398000000003</v>
      </c>
      <c r="AG6224" s="26" t="s">
        <v>15</v>
      </c>
      <c r="AH6224" s="43">
        <v>3.1268340929999998E-3</v>
      </c>
      <c r="AI6224" s="43">
        <v>3.230578427E-3</v>
      </c>
      <c r="AJ6224" s="43">
        <v>2.2241585262450497E-3</v>
      </c>
    </row>
    <row r="6225" spans="1:36" x14ac:dyDescent="0.2">
      <c r="A6225" s="26">
        <v>8694</v>
      </c>
      <c r="B6225" s="26">
        <v>14481</v>
      </c>
      <c r="C6225" s="26" t="s">
        <v>815</v>
      </c>
      <c r="D6225" s="26">
        <v>513893123</v>
      </c>
      <c r="E6225" s="26" t="s">
        <v>203</v>
      </c>
      <c r="F6225" s="26" t="s">
        <v>816</v>
      </c>
      <c r="G6225" s="26" t="s">
        <v>817</v>
      </c>
      <c r="H6225" s="26" t="s">
        <v>69</v>
      </c>
      <c r="I6225" s="26" t="s">
        <v>113</v>
      </c>
      <c r="J6225" s="26" t="s">
        <v>51</v>
      </c>
      <c r="K6225" s="26" t="s">
        <v>51</v>
      </c>
      <c r="L6225" s="26" t="s">
        <v>433</v>
      </c>
      <c r="M6225" s="26" t="s">
        <v>165</v>
      </c>
      <c r="N6225" s="26" t="s">
        <v>355</v>
      </c>
      <c r="O6225" s="26" t="s">
        <v>57</v>
      </c>
      <c r="P6225" s="26" t="s">
        <v>776</v>
      </c>
      <c r="Q6225" s="26" t="s">
        <v>64</v>
      </c>
      <c r="R6225" s="26" t="s">
        <v>54</v>
      </c>
      <c r="S6225" s="26" t="s">
        <v>531</v>
      </c>
      <c r="T6225" s="54">
        <v>0.77800000000000002</v>
      </c>
      <c r="U6225" s="36" t="s">
        <v>818</v>
      </c>
      <c r="V6225" s="43">
        <v>1.8499999999999999E-2</v>
      </c>
      <c r="W6225" s="43">
        <v>2.86E-2</v>
      </c>
      <c r="X6225" s="26" t="s">
        <v>347</v>
      </c>
      <c r="Z6225" s="42">
        <v>112000</v>
      </c>
      <c r="AA6225" s="42">
        <v>1</v>
      </c>
      <c r="AB6225" s="42">
        <v>114.36</v>
      </c>
      <c r="AC6225" s="42">
        <v>0</v>
      </c>
      <c r="AD6225" s="42">
        <v>128.08320000000001</v>
      </c>
      <c r="AG6225" s="26" t="s">
        <v>15</v>
      </c>
      <c r="AH6225" s="43">
        <v>4.3383947899999997E-4</v>
      </c>
      <c r="AI6225" s="43">
        <v>4.77437689E-4</v>
      </c>
      <c r="AJ6225" s="43">
        <v>3.2870185089524666E-4</v>
      </c>
    </row>
    <row r="6226" spans="1:36" x14ac:dyDescent="0.2">
      <c r="A6226" s="26">
        <v>8694</v>
      </c>
      <c r="B6226" s="26">
        <v>14481</v>
      </c>
      <c r="C6226" s="26" t="s">
        <v>964</v>
      </c>
      <c r="D6226" s="26">
        <v>513821488</v>
      </c>
      <c r="E6226" s="26" t="s">
        <v>203</v>
      </c>
      <c r="F6226" s="26" t="s">
        <v>1131</v>
      </c>
      <c r="G6226" s="26" t="s">
        <v>1132</v>
      </c>
      <c r="H6226" s="26" t="s">
        <v>69</v>
      </c>
      <c r="I6226" s="26" t="s">
        <v>113</v>
      </c>
      <c r="J6226" s="26" t="s">
        <v>51</v>
      </c>
      <c r="K6226" s="26" t="s">
        <v>51</v>
      </c>
      <c r="L6226" s="26" t="s">
        <v>433</v>
      </c>
      <c r="M6226" s="26" t="s">
        <v>165</v>
      </c>
      <c r="N6226" s="26" t="s">
        <v>357</v>
      </c>
      <c r="O6226" s="26" t="s">
        <v>57</v>
      </c>
      <c r="P6226" s="26" t="s">
        <v>728</v>
      </c>
      <c r="Q6226" s="26" t="s">
        <v>59</v>
      </c>
      <c r="R6226" s="26" t="s">
        <v>54</v>
      </c>
      <c r="S6226" s="26" t="s">
        <v>531</v>
      </c>
      <c r="T6226" s="54">
        <v>6.4139999999999997</v>
      </c>
      <c r="U6226" s="36" t="s">
        <v>1133</v>
      </c>
      <c r="V6226" s="43">
        <v>2.5000000000000001E-2</v>
      </c>
      <c r="W6226" s="43">
        <v>3.0700000000000002E-2</v>
      </c>
      <c r="X6226" s="26" t="s">
        <v>347</v>
      </c>
      <c r="Z6226" s="42">
        <v>596459.52000000002</v>
      </c>
      <c r="AA6226" s="42">
        <v>1</v>
      </c>
      <c r="AB6226" s="42">
        <v>112.1</v>
      </c>
      <c r="AC6226" s="42">
        <v>0</v>
      </c>
      <c r="AD6226" s="42">
        <v>668.63112000000001</v>
      </c>
      <c r="AG6226" s="26" t="s">
        <v>15</v>
      </c>
      <c r="AH6226" s="43">
        <v>5.6833512900000003E-4</v>
      </c>
      <c r="AI6226" s="43">
        <v>2.4923619739999998E-3</v>
      </c>
      <c r="AJ6226" s="43">
        <v>1.7159181431301042E-3</v>
      </c>
    </row>
    <row r="6227" spans="1:36" x14ac:dyDescent="0.2">
      <c r="A6227" s="26">
        <v>8694</v>
      </c>
      <c r="B6227" s="26">
        <v>14481</v>
      </c>
      <c r="C6227" s="26" t="s">
        <v>713</v>
      </c>
      <c r="D6227" s="26">
        <v>510560188</v>
      </c>
      <c r="E6227" s="26" t="s">
        <v>203</v>
      </c>
      <c r="F6227" s="26" t="s">
        <v>819</v>
      </c>
      <c r="G6227" s="26" t="s">
        <v>820</v>
      </c>
      <c r="H6227" s="26" t="s">
        <v>69</v>
      </c>
      <c r="I6227" s="26" t="s">
        <v>113</v>
      </c>
      <c r="J6227" s="26" t="s">
        <v>51</v>
      </c>
      <c r="K6227" s="26" t="s">
        <v>51</v>
      </c>
      <c r="L6227" s="26" t="s">
        <v>433</v>
      </c>
      <c r="M6227" s="26" t="s">
        <v>165</v>
      </c>
      <c r="N6227" s="26" t="s">
        <v>358</v>
      </c>
      <c r="O6227" s="26" t="s">
        <v>57</v>
      </c>
      <c r="P6227" s="26" t="s">
        <v>750</v>
      </c>
      <c r="Q6227" s="26" t="s">
        <v>64</v>
      </c>
      <c r="R6227" s="26" t="s">
        <v>54</v>
      </c>
      <c r="S6227" s="26" t="s">
        <v>531</v>
      </c>
      <c r="T6227" s="54">
        <v>0.49299999999999999</v>
      </c>
      <c r="U6227" s="36" t="s">
        <v>792</v>
      </c>
      <c r="V6227" s="43">
        <v>1.2200000000000001E-2</v>
      </c>
      <c r="W6227" s="43">
        <v>3.0099999999999998E-2</v>
      </c>
      <c r="X6227" s="26" t="s">
        <v>347</v>
      </c>
      <c r="Z6227" s="42">
        <v>461000</v>
      </c>
      <c r="AA6227" s="42">
        <v>1</v>
      </c>
      <c r="AB6227" s="42">
        <v>114.25</v>
      </c>
      <c r="AC6227" s="42">
        <v>0</v>
      </c>
      <c r="AD6227" s="42">
        <v>526.6925</v>
      </c>
      <c r="AG6227" s="26" t="s">
        <v>15</v>
      </c>
      <c r="AH6227" s="43">
        <v>2.0043478259999998E-3</v>
      </c>
      <c r="AI6227" s="43">
        <v>1.963277388E-3</v>
      </c>
      <c r="AJ6227" s="43">
        <v>1.3516589185985726E-3</v>
      </c>
    </row>
    <row r="6228" spans="1:36" x14ac:dyDescent="0.2">
      <c r="A6228" s="26">
        <v>8694</v>
      </c>
      <c r="B6228" s="26">
        <v>14481</v>
      </c>
      <c r="C6228" s="26" t="s">
        <v>1134</v>
      </c>
      <c r="D6228" s="26">
        <v>514353671</v>
      </c>
      <c r="E6228" s="26" t="s">
        <v>203</v>
      </c>
      <c r="F6228" s="26" t="s">
        <v>1135</v>
      </c>
      <c r="G6228" s="26" t="s">
        <v>1136</v>
      </c>
      <c r="H6228" s="26" t="s">
        <v>69</v>
      </c>
      <c r="I6228" s="26" t="s">
        <v>113</v>
      </c>
      <c r="J6228" s="26" t="s">
        <v>51</v>
      </c>
      <c r="K6228" s="26" t="s">
        <v>51</v>
      </c>
      <c r="L6228" s="26" t="s">
        <v>433</v>
      </c>
      <c r="M6228" s="26" t="s">
        <v>165</v>
      </c>
      <c r="N6228" s="26" t="s">
        <v>357</v>
      </c>
      <c r="O6228" s="26" t="s">
        <v>57</v>
      </c>
      <c r="P6228" s="26" t="s">
        <v>1122</v>
      </c>
      <c r="Q6228" s="26" t="s">
        <v>59</v>
      </c>
      <c r="R6228" s="26" t="s">
        <v>54</v>
      </c>
      <c r="S6228" s="26" t="s">
        <v>531</v>
      </c>
      <c r="T6228" s="54">
        <v>2.8439999999999999</v>
      </c>
      <c r="U6228" s="36">
        <v>46755</v>
      </c>
      <c r="V6228" s="43">
        <v>1.0800000000000001E-2</v>
      </c>
      <c r="W6228" s="43">
        <v>3.2099999999999997E-2</v>
      </c>
      <c r="X6228" s="26" t="s">
        <v>347</v>
      </c>
      <c r="Z6228" s="42">
        <v>86523.17</v>
      </c>
      <c r="AA6228" s="42">
        <v>1</v>
      </c>
      <c r="AB6228" s="42">
        <v>108.81</v>
      </c>
      <c r="AC6228" s="42">
        <v>0</v>
      </c>
      <c r="AD6228" s="42">
        <v>94.145859999999999</v>
      </c>
      <c r="AG6228" s="26" t="s">
        <v>15</v>
      </c>
      <c r="AH6228" s="43">
        <v>2.72242153E-4</v>
      </c>
      <c r="AI6228" s="43">
        <v>3.5093425099999998E-4</v>
      </c>
      <c r="AJ6228" s="43">
        <v>2.4160794261952204E-4</v>
      </c>
    </row>
    <row r="6229" spans="1:36" x14ac:dyDescent="0.2">
      <c r="A6229" s="26">
        <v>8694</v>
      </c>
      <c r="B6229" s="26">
        <v>14481</v>
      </c>
      <c r="C6229" s="26" t="s">
        <v>766</v>
      </c>
      <c r="D6229" s="26">
        <v>520026683</v>
      </c>
      <c r="E6229" s="26" t="s">
        <v>203</v>
      </c>
      <c r="F6229" s="26" t="s">
        <v>1140</v>
      </c>
      <c r="G6229" s="26" t="s">
        <v>1141</v>
      </c>
      <c r="H6229" s="26" t="s">
        <v>69</v>
      </c>
      <c r="I6229" s="26" t="s">
        <v>113</v>
      </c>
      <c r="J6229" s="26" t="s">
        <v>51</v>
      </c>
      <c r="K6229" s="26" t="s">
        <v>51</v>
      </c>
      <c r="L6229" s="26" t="s">
        <v>433</v>
      </c>
      <c r="M6229" s="26" t="s">
        <v>165</v>
      </c>
      <c r="N6229" s="26" t="s">
        <v>357</v>
      </c>
      <c r="O6229" s="26" t="s">
        <v>57</v>
      </c>
      <c r="P6229" s="26" t="s">
        <v>728</v>
      </c>
      <c r="Q6229" s="26" t="s">
        <v>59</v>
      </c>
      <c r="R6229" s="26" t="s">
        <v>54</v>
      </c>
      <c r="S6229" s="26" t="s">
        <v>531</v>
      </c>
      <c r="T6229" s="54">
        <v>5.3659999999999997</v>
      </c>
      <c r="U6229" s="36">
        <v>48335</v>
      </c>
      <c r="V6229" s="43">
        <v>9.1999999999999998E-3</v>
      </c>
      <c r="W6229" s="43">
        <v>2.9000000000000001E-2</v>
      </c>
      <c r="X6229" s="26" t="s">
        <v>347</v>
      </c>
      <c r="Z6229" s="42">
        <v>838249</v>
      </c>
      <c r="AA6229" s="42">
        <v>1</v>
      </c>
      <c r="AB6229" s="42">
        <v>103.99</v>
      </c>
      <c r="AC6229" s="42">
        <v>8.9041200000000007</v>
      </c>
      <c r="AD6229" s="42">
        <v>880.59925999999996</v>
      </c>
      <c r="AG6229" s="26" t="s">
        <v>15</v>
      </c>
      <c r="AH6229" s="43">
        <v>3.2405953000000002E-4</v>
      </c>
      <c r="AI6229" s="43">
        <v>3.28248573E-3</v>
      </c>
      <c r="AJ6229" s="43">
        <v>2.2598951826545912E-3</v>
      </c>
    </row>
    <row r="6230" spans="1:36" x14ac:dyDescent="0.2">
      <c r="A6230" s="26">
        <v>8694</v>
      </c>
      <c r="B6230" s="26">
        <v>14481</v>
      </c>
      <c r="C6230" s="26" t="s">
        <v>730</v>
      </c>
      <c r="D6230" s="26">
        <v>514065283</v>
      </c>
      <c r="E6230" s="26" t="s">
        <v>203</v>
      </c>
      <c r="F6230" s="26" t="s">
        <v>1142</v>
      </c>
      <c r="G6230" s="26" t="s">
        <v>1143</v>
      </c>
      <c r="H6230" s="26" t="s">
        <v>69</v>
      </c>
      <c r="I6230" s="26" t="s">
        <v>112</v>
      </c>
      <c r="J6230" s="26" t="s">
        <v>51</v>
      </c>
      <c r="K6230" s="26" t="s">
        <v>51</v>
      </c>
      <c r="L6230" s="26" t="s">
        <v>433</v>
      </c>
      <c r="M6230" s="26" t="s">
        <v>165</v>
      </c>
      <c r="N6230" s="26" t="s">
        <v>68</v>
      </c>
      <c r="O6230" s="26" t="s">
        <v>57</v>
      </c>
      <c r="P6230" s="26" t="s">
        <v>733</v>
      </c>
      <c r="Q6230" s="26" t="s">
        <v>59</v>
      </c>
      <c r="R6230" s="26" t="s">
        <v>54</v>
      </c>
      <c r="S6230" s="26" t="s">
        <v>531</v>
      </c>
      <c r="T6230" s="54">
        <v>1.919</v>
      </c>
      <c r="U6230" s="36">
        <v>46762</v>
      </c>
      <c r="V6230" s="43">
        <v>2.1499999999999998E-2</v>
      </c>
      <c r="W6230" s="43">
        <v>5.0700000000000002E-2</v>
      </c>
      <c r="X6230" s="26" t="s">
        <v>347</v>
      </c>
      <c r="Z6230" s="42">
        <v>1631463.08</v>
      </c>
      <c r="AA6230" s="42">
        <v>1</v>
      </c>
      <c r="AB6230" s="42">
        <v>94.73</v>
      </c>
      <c r="AC6230" s="42">
        <v>14.132669999999999</v>
      </c>
      <c r="AD6230" s="42">
        <v>1559.6176499999999</v>
      </c>
      <c r="AG6230" s="26" t="s">
        <v>15</v>
      </c>
      <c r="AH6230" s="43">
        <v>2.0045148559999998E-3</v>
      </c>
      <c r="AI6230" s="43">
        <v>5.8135668669999996E-3</v>
      </c>
      <c r="AJ6230" s="43">
        <v>4.0024703336885318E-3</v>
      </c>
    </row>
    <row r="6231" spans="1:36" x14ac:dyDescent="0.2">
      <c r="A6231" s="26">
        <v>8694</v>
      </c>
      <c r="B6231" s="26">
        <v>14481</v>
      </c>
      <c r="C6231" s="26" t="s">
        <v>713</v>
      </c>
      <c r="D6231" s="26">
        <v>510560188</v>
      </c>
      <c r="E6231" s="26" t="s">
        <v>203</v>
      </c>
      <c r="F6231" s="26" t="s">
        <v>1144</v>
      </c>
      <c r="G6231" s="26" t="s">
        <v>1145</v>
      </c>
      <c r="H6231" s="26" t="s">
        <v>69</v>
      </c>
      <c r="I6231" s="26" t="s">
        <v>112</v>
      </c>
      <c r="J6231" s="26" t="s">
        <v>51</v>
      </c>
      <c r="K6231" s="26" t="s">
        <v>51</v>
      </c>
      <c r="L6231" s="26" t="s">
        <v>433</v>
      </c>
      <c r="M6231" s="26" t="s">
        <v>165</v>
      </c>
      <c r="N6231" s="26" t="s">
        <v>358</v>
      </c>
      <c r="O6231" s="26" t="s">
        <v>57</v>
      </c>
      <c r="P6231" s="26" t="s">
        <v>750</v>
      </c>
      <c r="Q6231" s="26" t="s">
        <v>64</v>
      </c>
      <c r="R6231" s="26" t="s">
        <v>54</v>
      </c>
      <c r="S6231" s="26" t="s">
        <v>531</v>
      </c>
      <c r="T6231" s="54">
        <v>2.4020000000000001</v>
      </c>
      <c r="U6231" s="36" t="s">
        <v>1146</v>
      </c>
      <c r="V6231" s="43">
        <v>2.3E-2</v>
      </c>
      <c r="W6231" s="43">
        <v>5.11E-2</v>
      </c>
      <c r="X6231" s="26" t="s">
        <v>347</v>
      </c>
      <c r="Z6231" s="42">
        <v>1055623.1200000001</v>
      </c>
      <c r="AA6231" s="42">
        <v>1</v>
      </c>
      <c r="AB6231" s="42">
        <v>94.34</v>
      </c>
      <c r="AC6231" s="42">
        <v>0</v>
      </c>
      <c r="AD6231" s="42">
        <v>995.87485000000004</v>
      </c>
      <c r="AG6231" s="26" t="s">
        <v>15</v>
      </c>
      <c r="AH6231" s="43">
        <v>1.421618461E-3</v>
      </c>
      <c r="AI6231" s="43">
        <v>3.7121822980000002E-3</v>
      </c>
      <c r="AJ6231" s="43">
        <v>2.555728670544038E-3</v>
      </c>
    </row>
    <row r="6232" spans="1:36" x14ac:dyDescent="0.2">
      <c r="A6232" s="26">
        <v>8694</v>
      </c>
      <c r="B6232" s="26">
        <v>14481</v>
      </c>
      <c r="C6232" s="26" t="s">
        <v>763</v>
      </c>
      <c r="D6232" s="26">
        <v>513623314</v>
      </c>
      <c r="E6232" s="26" t="s">
        <v>203</v>
      </c>
      <c r="F6232" s="26" t="s">
        <v>2312</v>
      </c>
      <c r="G6232" s="26" t="s">
        <v>2313</v>
      </c>
      <c r="H6232" s="26" t="s">
        <v>69</v>
      </c>
      <c r="I6232" s="26" t="s">
        <v>113</v>
      </c>
      <c r="J6232" s="26" t="s">
        <v>51</v>
      </c>
      <c r="K6232" s="26" t="s">
        <v>51</v>
      </c>
      <c r="L6232" s="26" t="s">
        <v>433</v>
      </c>
      <c r="M6232" s="26" t="s">
        <v>165</v>
      </c>
      <c r="N6232" s="26" t="s">
        <v>357</v>
      </c>
      <c r="O6232" s="26" t="s">
        <v>57</v>
      </c>
      <c r="P6232" s="26" t="s">
        <v>742</v>
      </c>
      <c r="Q6232" s="26" t="s">
        <v>64</v>
      </c>
      <c r="R6232" s="26" t="s">
        <v>54</v>
      </c>
      <c r="S6232" s="26" t="s">
        <v>531</v>
      </c>
      <c r="T6232" s="54">
        <v>4.0149999999999997</v>
      </c>
      <c r="U6232" s="36" t="s">
        <v>1254</v>
      </c>
      <c r="V6232" s="43">
        <v>1.3299999999999999E-2</v>
      </c>
      <c r="W6232" s="43">
        <v>2.7900000000000001E-2</v>
      </c>
      <c r="X6232" s="26" t="s">
        <v>347</v>
      </c>
      <c r="Z6232" s="42">
        <v>209740</v>
      </c>
      <c r="AA6232" s="42">
        <v>1</v>
      </c>
      <c r="AB6232" s="42">
        <v>109.04</v>
      </c>
      <c r="AC6232" s="42">
        <v>0</v>
      </c>
      <c r="AD6232" s="42">
        <v>228.70050000000001</v>
      </c>
      <c r="AG6232" s="26" t="s">
        <v>15</v>
      </c>
      <c r="AH6232" s="43">
        <v>1.7662315699999999E-4</v>
      </c>
      <c r="AI6232" s="43">
        <v>8.5249461500000001E-4</v>
      </c>
      <c r="AJ6232" s="43">
        <v>5.8691754773981559E-4</v>
      </c>
    </row>
    <row r="6233" spans="1:36" x14ac:dyDescent="0.2">
      <c r="A6233" s="26">
        <v>8694</v>
      </c>
      <c r="B6233" s="26">
        <v>14481</v>
      </c>
      <c r="C6233" s="26" t="s">
        <v>769</v>
      </c>
      <c r="D6233" s="26">
        <v>513765859</v>
      </c>
      <c r="E6233" s="26" t="s">
        <v>203</v>
      </c>
      <c r="F6233" s="26" t="s">
        <v>2314</v>
      </c>
      <c r="G6233" s="26" t="s">
        <v>2315</v>
      </c>
      <c r="H6233" s="26" t="s">
        <v>69</v>
      </c>
      <c r="I6233" s="26" t="s">
        <v>113</v>
      </c>
      <c r="J6233" s="26" t="s">
        <v>51</v>
      </c>
      <c r="K6233" s="26" t="s">
        <v>51</v>
      </c>
      <c r="L6233" s="26" t="s">
        <v>433</v>
      </c>
      <c r="M6233" s="26" t="s">
        <v>165</v>
      </c>
      <c r="N6233" s="26" t="s">
        <v>357</v>
      </c>
      <c r="O6233" s="26" t="s">
        <v>57</v>
      </c>
      <c r="P6233" s="26" t="s">
        <v>733</v>
      </c>
      <c r="Q6233" s="26" t="s">
        <v>59</v>
      </c>
      <c r="R6233" s="26" t="s">
        <v>54</v>
      </c>
      <c r="S6233" s="26" t="s">
        <v>531</v>
      </c>
      <c r="T6233" s="54">
        <v>6.1059999999999999</v>
      </c>
      <c r="U6233" s="36">
        <v>49316</v>
      </c>
      <c r="V6233" s="43">
        <v>1.15E-2</v>
      </c>
      <c r="W6233" s="43">
        <v>3.1300000000000001E-2</v>
      </c>
      <c r="X6233" s="26" t="s">
        <v>347</v>
      </c>
      <c r="Z6233" s="42">
        <v>344000</v>
      </c>
      <c r="AA6233" s="42">
        <v>1</v>
      </c>
      <c r="AB6233" s="42">
        <v>102.13</v>
      </c>
      <c r="AC6233" s="42">
        <v>0</v>
      </c>
      <c r="AD6233" s="42">
        <v>351.3272</v>
      </c>
      <c r="AG6233" s="26" t="s">
        <v>15</v>
      </c>
      <c r="AH6233" s="43">
        <v>3.44030936E-4</v>
      </c>
      <c r="AI6233" s="43">
        <v>1.309592879E-3</v>
      </c>
      <c r="AJ6233" s="43">
        <v>9.0161630026298922E-4</v>
      </c>
    </row>
    <row r="6234" spans="1:36" x14ac:dyDescent="0.2">
      <c r="A6234" s="26">
        <v>8694</v>
      </c>
      <c r="B6234" s="26">
        <v>14481</v>
      </c>
      <c r="C6234" s="26" t="s">
        <v>721</v>
      </c>
      <c r="D6234" s="26">
        <v>520036104</v>
      </c>
      <c r="E6234" s="26" t="s">
        <v>203</v>
      </c>
      <c r="F6234" s="26" t="s">
        <v>1157</v>
      </c>
      <c r="G6234" s="26" t="s">
        <v>1158</v>
      </c>
      <c r="H6234" s="26" t="s">
        <v>69</v>
      </c>
      <c r="I6234" s="26" t="s">
        <v>112</v>
      </c>
      <c r="J6234" s="26" t="s">
        <v>51</v>
      </c>
      <c r="K6234" s="26" t="s">
        <v>51</v>
      </c>
      <c r="L6234" s="26" t="s">
        <v>433</v>
      </c>
      <c r="M6234" s="26" t="s">
        <v>165</v>
      </c>
      <c r="N6234" s="26" t="s">
        <v>84</v>
      </c>
      <c r="O6234" s="26" t="s">
        <v>57</v>
      </c>
      <c r="P6234" s="26" t="s">
        <v>724</v>
      </c>
      <c r="Q6234" s="26" t="s">
        <v>59</v>
      </c>
      <c r="R6234" s="26" t="s">
        <v>54</v>
      </c>
      <c r="S6234" s="26" t="s">
        <v>531</v>
      </c>
      <c r="T6234" s="54">
        <v>3.1030000000000002</v>
      </c>
      <c r="U6234" s="36" t="s">
        <v>1159</v>
      </c>
      <c r="V6234" s="43">
        <v>2.8000000000000001E-2</v>
      </c>
      <c r="W6234" s="43">
        <v>5.6800000000000003E-2</v>
      </c>
      <c r="X6234" s="26" t="s">
        <v>347</v>
      </c>
      <c r="Z6234" s="42">
        <v>1279712</v>
      </c>
      <c r="AA6234" s="42">
        <v>1</v>
      </c>
      <c r="AB6234" s="42">
        <v>92.22</v>
      </c>
      <c r="AC6234" s="42">
        <v>0</v>
      </c>
      <c r="AD6234" s="42">
        <v>1180.15041</v>
      </c>
      <c r="AG6234" s="26" t="s">
        <v>15</v>
      </c>
      <c r="AH6234" s="43">
        <v>1.041874036E-3</v>
      </c>
      <c r="AI6234" s="43">
        <v>4.3990803269999997E-3</v>
      </c>
      <c r="AJ6234" s="43">
        <v>3.0286378237097773E-3</v>
      </c>
    </row>
    <row r="6235" spans="1:36" x14ac:dyDescent="0.2">
      <c r="A6235" s="26">
        <v>8694</v>
      </c>
      <c r="B6235" s="26">
        <v>14481</v>
      </c>
      <c r="C6235" s="26" t="s">
        <v>815</v>
      </c>
      <c r="D6235" s="26">
        <v>513893123</v>
      </c>
      <c r="E6235" s="26" t="s">
        <v>203</v>
      </c>
      <c r="F6235" s="26" t="s">
        <v>1160</v>
      </c>
      <c r="G6235" s="26" t="s">
        <v>1161</v>
      </c>
      <c r="H6235" s="26" t="s">
        <v>69</v>
      </c>
      <c r="I6235" s="26" t="s">
        <v>113</v>
      </c>
      <c r="J6235" s="26" t="s">
        <v>51</v>
      </c>
      <c r="K6235" s="26" t="s">
        <v>51</v>
      </c>
      <c r="L6235" s="26" t="s">
        <v>433</v>
      </c>
      <c r="M6235" s="26" t="s">
        <v>165</v>
      </c>
      <c r="N6235" s="26" t="s">
        <v>355</v>
      </c>
      <c r="O6235" s="26" t="s">
        <v>57</v>
      </c>
      <c r="P6235" s="26" t="s">
        <v>776</v>
      </c>
      <c r="Q6235" s="26" t="s">
        <v>64</v>
      </c>
      <c r="R6235" s="26" t="s">
        <v>54</v>
      </c>
      <c r="S6235" s="26" t="s">
        <v>531</v>
      </c>
      <c r="T6235" s="54">
        <v>0.40899999999999997</v>
      </c>
      <c r="U6235" s="36">
        <v>46024</v>
      </c>
      <c r="V6235" s="43">
        <v>0.01</v>
      </c>
      <c r="W6235" s="43">
        <v>4.02E-2</v>
      </c>
      <c r="X6235" s="26" t="s">
        <v>347</v>
      </c>
      <c r="Z6235" s="42">
        <v>466812.08</v>
      </c>
      <c r="AA6235" s="42">
        <v>1</v>
      </c>
      <c r="AB6235" s="42">
        <v>113.19</v>
      </c>
      <c r="AC6235" s="42">
        <v>0</v>
      </c>
      <c r="AD6235" s="42">
        <v>528.38459</v>
      </c>
      <c r="AG6235" s="26" t="s">
        <v>15</v>
      </c>
      <c r="AH6235" s="43">
        <v>1.533412999E-3</v>
      </c>
      <c r="AI6235" s="43">
        <v>1.9695847539999999E-3</v>
      </c>
      <c r="AJ6235" s="43">
        <v>1.3560013547251008E-3</v>
      </c>
    </row>
    <row r="6236" spans="1:36" x14ac:dyDescent="0.2">
      <c r="A6236" s="26">
        <v>8694</v>
      </c>
      <c r="B6236" s="26">
        <v>14481</v>
      </c>
      <c r="C6236" s="26" t="s">
        <v>1119</v>
      </c>
      <c r="D6236" s="26">
        <v>515434074</v>
      </c>
      <c r="E6236" s="26" t="s">
        <v>203</v>
      </c>
      <c r="F6236" s="26" t="s">
        <v>1166</v>
      </c>
      <c r="G6236" s="26" t="s">
        <v>1167</v>
      </c>
      <c r="H6236" s="26" t="s">
        <v>69</v>
      </c>
      <c r="I6236" s="26" t="s">
        <v>113</v>
      </c>
      <c r="J6236" s="26" t="s">
        <v>51</v>
      </c>
      <c r="K6236" s="26" t="s">
        <v>51</v>
      </c>
      <c r="L6236" s="26" t="s">
        <v>433</v>
      </c>
      <c r="M6236" s="26" t="s">
        <v>165</v>
      </c>
      <c r="N6236" s="26" t="s">
        <v>357</v>
      </c>
      <c r="O6236" s="26" t="s">
        <v>57</v>
      </c>
      <c r="P6236" s="26" t="s">
        <v>1122</v>
      </c>
      <c r="Q6236" s="26" t="s">
        <v>59</v>
      </c>
      <c r="R6236" s="26" t="s">
        <v>54</v>
      </c>
      <c r="S6236" s="26" t="s">
        <v>531</v>
      </c>
      <c r="T6236" s="54">
        <v>3.726</v>
      </c>
      <c r="U6236" s="36">
        <v>46762</v>
      </c>
      <c r="V6236" s="43">
        <v>3.0000000000000001E-3</v>
      </c>
      <c r="W6236" s="43">
        <v>2.98E-2</v>
      </c>
      <c r="X6236" s="26" t="s">
        <v>347</v>
      </c>
      <c r="Z6236" s="42">
        <v>41000</v>
      </c>
      <c r="AA6236" s="42">
        <v>1</v>
      </c>
      <c r="AB6236" s="42">
        <v>103.48</v>
      </c>
      <c r="AC6236" s="42">
        <v>0</v>
      </c>
      <c r="AD6236" s="42">
        <v>42.4268</v>
      </c>
      <c r="AG6236" s="26" t="s">
        <v>15</v>
      </c>
      <c r="AH6236" s="43">
        <v>8.6994529953701895E-5</v>
      </c>
      <c r="AI6236" s="43">
        <v>1.5814840099999999E-4</v>
      </c>
      <c r="AJ6236" s="43">
        <v>1.0888053770957042E-4</v>
      </c>
    </row>
    <row r="6237" spans="1:36" x14ac:dyDescent="0.2">
      <c r="A6237" s="26">
        <v>8694</v>
      </c>
      <c r="B6237" s="26">
        <v>14481</v>
      </c>
      <c r="C6237" s="26" t="s">
        <v>1168</v>
      </c>
      <c r="D6237" s="26">
        <v>515846558</v>
      </c>
      <c r="E6237" s="26" t="s">
        <v>203</v>
      </c>
      <c r="F6237" s="26" t="s">
        <v>1169</v>
      </c>
      <c r="G6237" s="26" t="s">
        <v>1170</v>
      </c>
      <c r="H6237" s="26" t="s">
        <v>69</v>
      </c>
      <c r="I6237" s="26" t="s">
        <v>113</v>
      </c>
      <c r="J6237" s="26" t="s">
        <v>51</v>
      </c>
      <c r="K6237" s="26" t="s">
        <v>51</v>
      </c>
      <c r="L6237" s="26" t="s">
        <v>433</v>
      </c>
      <c r="M6237" s="26" t="s">
        <v>165</v>
      </c>
      <c r="N6237" s="26" t="s">
        <v>373</v>
      </c>
      <c r="O6237" s="26" t="s">
        <v>57</v>
      </c>
      <c r="P6237" s="26" t="s">
        <v>737</v>
      </c>
      <c r="Q6237" s="26" t="s">
        <v>59</v>
      </c>
      <c r="R6237" s="26" t="s">
        <v>54</v>
      </c>
      <c r="S6237" s="26" t="s">
        <v>531</v>
      </c>
      <c r="T6237" s="54">
        <v>3.589</v>
      </c>
      <c r="U6237" s="36" t="s">
        <v>1171</v>
      </c>
      <c r="V6237" s="43">
        <v>7.4999999999999997E-3</v>
      </c>
      <c r="W6237" s="43">
        <v>3.1600000000000003E-2</v>
      </c>
      <c r="X6237" s="26" t="s">
        <v>347</v>
      </c>
      <c r="Z6237" s="42">
        <v>58104.56</v>
      </c>
      <c r="AA6237" s="42">
        <v>1</v>
      </c>
      <c r="AB6237" s="42">
        <v>104.3</v>
      </c>
      <c r="AC6237" s="42">
        <v>0</v>
      </c>
      <c r="AD6237" s="42">
        <v>60.603059999999999</v>
      </c>
      <c r="AG6237" s="26" t="s">
        <v>15</v>
      </c>
      <c r="AH6237" s="43">
        <v>1.2855661199999999E-4</v>
      </c>
      <c r="AI6237" s="43">
        <v>2.2590148399999999E-4</v>
      </c>
      <c r="AJ6237" s="43">
        <v>1.5552654830544276E-4</v>
      </c>
    </row>
    <row r="6238" spans="1:36" x14ac:dyDescent="0.2">
      <c r="A6238" s="26">
        <v>8694</v>
      </c>
      <c r="B6238" s="26">
        <v>14481</v>
      </c>
      <c r="C6238" s="26" t="s">
        <v>1033</v>
      </c>
      <c r="D6238" s="26">
        <v>515327120</v>
      </c>
      <c r="E6238" s="26" t="s">
        <v>203</v>
      </c>
      <c r="F6238" s="26" t="s">
        <v>1172</v>
      </c>
      <c r="G6238" s="26" t="s">
        <v>1173</v>
      </c>
      <c r="H6238" s="26" t="s">
        <v>69</v>
      </c>
      <c r="I6238" s="26" t="s">
        <v>113</v>
      </c>
      <c r="J6238" s="26" t="s">
        <v>51</v>
      </c>
      <c r="K6238" s="26" t="s">
        <v>51</v>
      </c>
      <c r="L6238" s="26" t="s">
        <v>433</v>
      </c>
      <c r="M6238" s="26" t="s">
        <v>165</v>
      </c>
      <c r="N6238" s="26" t="s">
        <v>357</v>
      </c>
      <c r="O6238" s="26" t="s">
        <v>57</v>
      </c>
      <c r="P6238" s="26" t="s">
        <v>742</v>
      </c>
      <c r="Q6238" s="26" t="s">
        <v>64</v>
      </c>
      <c r="R6238" s="26" t="s">
        <v>54</v>
      </c>
      <c r="S6238" s="26" t="s">
        <v>531</v>
      </c>
      <c r="T6238" s="54">
        <v>4.2210000000000001</v>
      </c>
      <c r="U6238" s="36" t="s">
        <v>1174</v>
      </c>
      <c r="V6238" s="43">
        <v>8.5000000000000006E-3</v>
      </c>
      <c r="W6238" s="43">
        <v>2.7799999999999998E-2</v>
      </c>
      <c r="X6238" s="26" t="s">
        <v>347</v>
      </c>
      <c r="Z6238" s="42">
        <v>417050</v>
      </c>
      <c r="AA6238" s="42">
        <v>1</v>
      </c>
      <c r="AB6238" s="42">
        <v>104.89</v>
      </c>
      <c r="AC6238" s="42">
        <v>0</v>
      </c>
      <c r="AD6238" s="42">
        <v>437.44373999999999</v>
      </c>
      <c r="AG6238" s="26" t="s">
        <v>15</v>
      </c>
      <c r="AH6238" s="43">
        <v>6.6685907800000002E-4</v>
      </c>
      <c r="AI6238" s="43">
        <v>1.630597366E-3</v>
      </c>
      <c r="AJ6238" s="43">
        <v>1.1226184776812183E-3</v>
      </c>
    </row>
    <row r="6239" spans="1:36" x14ac:dyDescent="0.2">
      <c r="A6239" s="26">
        <v>8694</v>
      </c>
      <c r="B6239" s="26">
        <v>14481</v>
      </c>
      <c r="C6239" s="26" t="s">
        <v>717</v>
      </c>
      <c r="D6239" s="26">
        <v>513257873</v>
      </c>
      <c r="E6239" s="26" t="s">
        <v>203</v>
      </c>
      <c r="F6239" s="26" t="s">
        <v>2370</v>
      </c>
      <c r="G6239" s="26" t="s">
        <v>2371</v>
      </c>
      <c r="H6239" s="26" t="s">
        <v>69</v>
      </c>
      <c r="I6239" s="26" t="s">
        <v>113</v>
      </c>
      <c r="J6239" s="26" t="s">
        <v>51</v>
      </c>
      <c r="K6239" s="26" t="s">
        <v>51</v>
      </c>
      <c r="L6239" s="26" t="s">
        <v>433</v>
      </c>
      <c r="M6239" s="26" t="s">
        <v>165</v>
      </c>
      <c r="N6239" s="26" t="s">
        <v>357</v>
      </c>
      <c r="O6239" s="26" t="s">
        <v>57</v>
      </c>
      <c r="P6239" s="26" t="s">
        <v>737</v>
      </c>
      <c r="Q6239" s="26" t="s">
        <v>59</v>
      </c>
      <c r="R6239" s="26" t="s">
        <v>54</v>
      </c>
      <c r="S6239" s="26" t="s">
        <v>531</v>
      </c>
      <c r="T6239" s="54">
        <v>5.4740000000000002</v>
      </c>
      <c r="U6239" s="36" t="s">
        <v>2372</v>
      </c>
      <c r="V6239" s="43">
        <v>5.0000000000000001E-3</v>
      </c>
      <c r="W6239" s="43">
        <v>3.0599999999999999E-2</v>
      </c>
      <c r="X6239" s="26" t="s">
        <v>347</v>
      </c>
      <c r="Z6239" s="42">
        <v>223428.57</v>
      </c>
      <c r="AA6239" s="42">
        <v>1</v>
      </c>
      <c r="AB6239" s="42">
        <v>98.98</v>
      </c>
      <c r="AC6239" s="42">
        <v>0</v>
      </c>
      <c r="AD6239" s="42">
        <v>221.14959999999999</v>
      </c>
      <c r="AG6239" s="26" t="s">
        <v>15</v>
      </c>
      <c r="AH6239" s="43">
        <v>2.019776233E-3</v>
      </c>
      <c r="AI6239" s="43">
        <v>8.2434819000000003E-4</v>
      </c>
      <c r="AJ6239" s="43">
        <v>5.6753955901120087E-4</v>
      </c>
    </row>
    <row r="6240" spans="1:36" x14ac:dyDescent="0.2">
      <c r="A6240" s="26">
        <v>8694</v>
      </c>
      <c r="B6240" s="26">
        <v>14481</v>
      </c>
      <c r="C6240" s="26" t="s">
        <v>717</v>
      </c>
      <c r="D6240" s="26">
        <v>513257873</v>
      </c>
      <c r="E6240" s="26" t="s">
        <v>203</v>
      </c>
      <c r="F6240" s="26" t="s">
        <v>2373</v>
      </c>
      <c r="G6240" s="26" t="s">
        <v>2374</v>
      </c>
      <c r="H6240" s="26" t="s">
        <v>69</v>
      </c>
      <c r="I6240" s="26" t="s">
        <v>113</v>
      </c>
      <c r="J6240" s="26" t="s">
        <v>51</v>
      </c>
      <c r="K6240" s="26" t="s">
        <v>51</v>
      </c>
      <c r="L6240" s="26" t="s">
        <v>433</v>
      </c>
      <c r="M6240" s="26" t="s">
        <v>165</v>
      </c>
      <c r="N6240" s="26" t="s">
        <v>357</v>
      </c>
      <c r="O6240" s="26" t="s">
        <v>57</v>
      </c>
      <c r="P6240" s="26" t="s">
        <v>737</v>
      </c>
      <c r="Q6240" s="26" t="s">
        <v>59</v>
      </c>
      <c r="R6240" s="26" t="s">
        <v>54</v>
      </c>
      <c r="S6240" s="26" t="s">
        <v>531</v>
      </c>
      <c r="T6240" s="54">
        <v>5.4039999999999999</v>
      </c>
      <c r="U6240" s="36" t="s">
        <v>2372</v>
      </c>
      <c r="V6240" s="43">
        <v>9.7000000000000003E-3</v>
      </c>
      <c r="W6240" s="43">
        <v>3.1899999999999998E-2</v>
      </c>
      <c r="X6240" s="26" t="s">
        <v>347</v>
      </c>
      <c r="Z6240" s="42">
        <v>160555.56</v>
      </c>
      <c r="AA6240" s="42">
        <v>1</v>
      </c>
      <c r="AB6240" s="42">
        <v>101.17</v>
      </c>
      <c r="AC6240" s="42">
        <v>0</v>
      </c>
      <c r="AD6240" s="42">
        <v>162.43405999999999</v>
      </c>
      <c r="AG6240" s="26" t="s">
        <v>15</v>
      </c>
      <c r="AH6240" s="43">
        <v>4.18943141E-4</v>
      </c>
      <c r="AI6240" s="43">
        <v>6.0548254800000005E-4</v>
      </c>
      <c r="AJ6240" s="43">
        <v>4.1685698179331517E-4</v>
      </c>
    </row>
    <row r="6241" spans="1:36" x14ac:dyDescent="0.2">
      <c r="A6241" s="26">
        <v>8694</v>
      </c>
      <c r="B6241" s="26">
        <v>14481</v>
      </c>
      <c r="C6241" s="26" t="s">
        <v>959</v>
      </c>
      <c r="D6241" s="26">
        <v>514892801</v>
      </c>
      <c r="E6241" s="26" t="s">
        <v>203</v>
      </c>
      <c r="F6241" s="26" t="s">
        <v>1184</v>
      </c>
      <c r="G6241" s="26" t="s">
        <v>1185</v>
      </c>
      <c r="H6241" s="26" t="s">
        <v>69</v>
      </c>
      <c r="I6241" s="26" t="s">
        <v>112</v>
      </c>
      <c r="J6241" s="26" t="s">
        <v>51</v>
      </c>
      <c r="K6241" s="26" t="s">
        <v>51</v>
      </c>
      <c r="L6241" s="26" t="s">
        <v>433</v>
      </c>
      <c r="M6241" s="26" t="s">
        <v>165</v>
      </c>
      <c r="N6241" s="26" t="s">
        <v>136</v>
      </c>
      <c r="O6241" s="26" t="s">
        <v>57</v>
      </c>
      <c r="P6241" s="26" t="s">
        <v>737</v>
      </c>
      <c r="Q6241" s="26" t="s">
        <v>59</v>
      </c>
      <c r="R6241" s="26" t="s">
        <v>54</v>
      </c>
      <c r="S6241" s="26" t="s">
        <v>531</v>
      </c>
      <c r="T6241" s="54">
        <v>5.8879999999999999</v>
      </c>
      <c r="U6241" s="36" t="s">
        <v>1186</v>
      </c>
      <c r="V6241" s="43">
        <v>2.3400000000000001E-2</v>
      </c>
      <c r="W6241" s="43">
        <v>5.2699999999999997E-2</v>
      </c>
      <c r="X6241" s="26" t="s">
        <v>347</v>
      </c>
      <c r="Z6241" s="42">
        <v>16466.66</v>
      </c>
      <c r="AA6241" s="42">
        <v>1</v>
      </c>
      <c r="AB6241" s="42">
        <v>84.46</v>
      </c>
      <c r="AC6241" s="42">
        <v>0</v>
      </c>
      <c r="AD6241" s="42">
        <v>13.90774</v>
      </c>
      <c r="AG6241" s="26" t="s">
        <v>15</v>
      </c>
      <c r="AH6241" s="43">
        <v>1.7988158391265101E-5</v>
      </c>
      <c r="AI6241" s="43">
        <v>5.1841921942442E-5</v>
      </c>
      <c r="AJ6241" s="43">
        <v>3.5691643242594322E-5</v>
      </c>
    </row>
    <row r="6242" spans="1:36" x14ac:dyDescent="0.2">
      <c r="A6242" s="26">
        <v>8694</v>
      </c>
      <c r="B6242" s="26">
        <v>14481</v>
      </c>
      <c r="C6242" s="26" t="s">
        <v>705</v>
      </c>
      <c r="D6242" s="26">
        <v>510960719</v>
      </c>
      <c r="E6242" s="26" t="s">
        <v>203</v>
      </c>
      <c r="F6242" s="26" t="s">
        <v>1189</v>
      </c>
      <c r="G6242" s="26" t="s">
        <v>1190</v>
      </c>
      <c r="H6242" s="26" t="s">
        <v>69</v>
      </c>
      <c r="I6242" s="26" t="s">
        <v>113</v>
      </c>
      <c r="J6242" s="26" t="s">
        <v>51</v>
      </c>
      <c r="K6242" s="26" t="s">
        <v>51</v>
      </c>
      <c r="L6242" s="26" t="s">
        <v>433</v>
      </c>
      <c r="M6242" s="26" t="s">
        <v>165</v>
      </c>
      <c r="N6242" s="26" t="s">
        <v>357</v>
      </c>
      <c r="O6242" s="26" t="s">
        <v>57</v>
      </c>
      <c r="P6242" s="26" t="s">
        <v>762</v>
      </c>
      <c r="Q6242" s="26" t="s">
        <v>59</v>
      </c>
      <c r="R6242" s="26" t="s">
        <v>54</v>
      </c>
      <c r="S6242" s="26" t="s">
        <v>531</v>
      </c>
      <c r="T6242" s="54">
        <v>10.250999999999999</v>
      </c>
      <c r="U6242" s="36">
        <v>51533</v>
      </c>
      <c r="V6242" s="43">
        <v>1.6899999999999998E-2</v>
      </c>
      <c r="W6242" s="43">
        <v>3.2099999999999997E-2</v>
      </c>
      <c r="X6242" s="26" t="s">
        <v>347</v>
      </c>
      <c r="Z6242" s="42">
        <v>80000</v>
      </c>
      <c r="AA6242" s="42">
        <v>1</v>
      </c>
      <c r="AB6242" s="42">
        <v>97.41</v>
      </c>
      <c r="AC6242" s="42">
        <v>0.76741999999999999</v>
      </c>
      <c r="AD6242" s="42">
        <v>78.695419999999999</v>
      </c>
      <c r="AG6242" s="26" t="s">
        <v>15</v>
      </c>
      <c r="AH6242" s="43">
        <v>1.83361754405266E-5</v>
      </c>
      <c r="AI6242" s="43">
        <v>2.9334182399999998E-4</v>
      </c>
      <c r="AJ6242" s="43">
        <v>2.0195724506398037E-4</v>
      </c>
    </row>
    <row r="6243" spans="1:36" x14ac:dyDescent="0.2">
      <c r="A6243" s="26">
        <v>8694</v>
      </c>
      <c r="B6243" s="26">
        <v>14481</v>
      </c>
      <c r="C6243" s="26" t="s">
        <v>1194</v>
      </c>
      <c r="D6243" s="26">
        <v>515364891</v>
      </c>
      <c r="E6243" s="26" t="s">
        <v>203</v>
      </c>
      <c r="F6243" s="26" t="s">
        <v>1195</v>
      </c>
      <c r="G6243" s="26" t="s">
        <v>1196</v>
      </c>
      <c r="H6243" s="26" t="s">
        <v>69</v>
      </c>
      <c r="I6243" s="26" t="s">
        <v>113</v>
      </c>
      <c r="J6243" s="26" t="s">
        <v>51</v>
      </c>
      <c r="K6243" s="26" t="s">
        <v>51</v>
      </c>
      <c r="L6243" s="26" t="s">
        <v>433</v>
      </c>
      <c r="M6243" s="26" t="s">
        <v>165</v>
      </c>
      <c r="N6243" s="26" t="s">
        <v>353</v>
      </c>
      <c r="O6243" s="26" t="s">
        <v>57</v>
      </c>
      <c r="P6243" s="26" t="s">
        <v>154</v>
      </c>
      <c r="Q6243" s="26" t="s">
        <v>154</v>
      </c>
      <c r="R6243" s="26" t="s">
        <v>54</v>
      </c>
      <c r="S6243" s="26" t="s">
        <v>531</v>
      </c>
      <c r="T6243" s="54">
        <v>2.4830000000000001</v>
      </c>
      <c r="U6243" s="36" t="s">
        <v>1042</v>
      </c>
      <c r="V6243" s="43">
        <v>1.5800000000000002E-2</v>
      </c>
      <c r="W6243" s="43">
        <v>3.6499999999999998E-2</v>
      </c>
      <c r="X6243" s="26" t="s">
        <v>347</v>
      </c>
      <c r="Z6243" s="42">
        <v>104485.3</v>
      </c>
      <c r="AA6243" s="42">
        <v>1</v>
      </c>
      <c r="AB6243" s="42">
        <v>107.98</v>
      </c>
      <c r="AC6243" s="42">
        <v>0</v>
      </c>
      <c r="AD6243" s="42">
        <v>112.82323</v>
      </c>
      <c r="AG6243" s="26" t="s">
        <v>15</v>
      </c>
      <c r="AH6243" s="43">
        <v>2.7898331599999999E-4</v>
      </c>
      <c r="AI6243" s="43">
        <v>4.2055525000000001E-4</v>
      </c>
      <c r="AJ6243" s="43">
        <v>2.8953995937781158E-4</v>
      </c>
    </row>
    <row r="6244" spans="1:36" x14ac:dyDescent="0.2">
      <c r="A6244" s="26">
        <v>8694</v>
      </c>
      <c r="B6244" s="26">
        <v>14481</v>
      </c>
      <c r="C6244" s="26" t="s">
        <v>1197</v>
      </c>
      <c r="D6244" s="26">
        <v>514599943</v>
      </c>
      <c r="E6244" s="26" t="s">
        <v>203</v>
      </c>
      <c r="F6244" s="26" t="s">
        <v>1198</v>
      </c>
      <c r="G6244" s="26" t="s">
        <v>1199</v>
      </c>
      <c r="H6244" s="26" t="s">
        <v>69</v>
      </c>
      <c r="I6244" s="26" t="s">
        <v>113</v>
      </c>
      <c r="J6244" s="26" t="s">
        <v>51</v>
      </c>
      <c r="K6244" s="26" t="s">
        <v>51</v>
      </c>
      <c r="L6244" s="26" t="s">
        <v>433</v>
      </c>
      <c r="M6244" s="26" t="s">
        <v>165</v>
      </c>
      <c r="N6244" s="26" t="s">
        <v>353</v>
      </c>
      <c r="O6244" s="26" t="s">
        <v>57</v>
      </c>
      <c r="P6244" s="26" t="s">
        <v>1051</v>
      </c>
      <c r="Q6244" s="26" t="s">
        <v>64</v>
      </c>
      <c r="R6244" s="26" t="s">
        <v>54</v>
      </c>
      <c r="S6244" s="26" t="s">
        <v>531</v>
      </c>
      <c r="T6244" s="54">
        <v>2.4569999999999999</v>
      </c>
      <c r="U6244" s="36" t="s">
        <v>1036</v>
      </c>
      <c r="V6244" s="43">
        <v>1.4800000000000001E-2</v>
      </c>
      <c r="W6244" s="43">
        <v>3.04E-2</v>
      </c>
      <c r="X6244" s="26" t="s">
        <v>347</v>
      </c>
      <c r="Z6244" s="42">
        <v>580259.35</v>
      </c>
      <c r="AA6244" s="42">
        <v>1</v>
      </c>
      <c r="AB6244" s="42">
        <v>108.94</v>
      </c>
      <c r="AC6244" s="42">
        <v>0</v>
      </c>
      <c r="AD6244" s="42">
        <v>632.13454000000002</v>
      </c>
      <c r="AG6244" s="26" t="s">
        <v>15</v>
      </c>
      <c r="AH6244" s="43">
        <v>8.33414267E-4</v>
      </c>
      <c r="AI6244" s="43">
        <v>2.3563188179999998E-3</v>
      </c>
      <c r="AJ6244" s="43">
        <v>1.6222564185842899E-3</v>
      </c>
    </row>
    <row r="6245" spans="1:36" x14ac:dyDescent="0.2">
      <c r="A6245" s="26">
        <v>8694</v>
      </c>
      <c r="B6245" s="26">
        <v>14481</v>
      </c>
      <c r="C6245" s="26" t="s">
        <v>1215</v>
      </c>
      <c r="D6245" s="26">
        <v>514328004</v>
      </c>
      <c r="E6245" s="26" t="s">
        <v>203</v>
      </c>
      <c r="F6245" s="26" t="s">
        <v>1216</v>
      </c>
      <c r="G6245" s="26" t="s">
        <v>1217</v>
      </c>
      <c r="H6245" s="26" t="s">
        <v>69</v>
      </c>
      <c r="I6245" s="26" t="s">
        <v>112</v>
      </c>
      <c r="J6245" s="26" t="s">
        <v>51</v>
      </c>
      <c r="K6245" s="26" t="s">
        <v>51</v>
      </c>
      <c r="L6245" s="26" t="s">
        <v>433</v>
      </c>
      <c r="M6245" s="26" t="s">
        <v>165</v>
      </c>
      <c r="N6245" s="26" t="s">
        <v>84</v>
      </c>
      <c r="O6245" s="26" t="s">
        <v>57</v>
      </c>
      <c r="P6245" s="26" t="s">
        <v>154</v>
      </c>
      <c r="Q6245" s="26" t="s">
        <v>154</v>
      </c>
      <c r="R6245" s="26" t="s">
        <v>54</v>
      </c>
      <c r="S6245" s="26" t="s">
        <v>531</v>
      </c>
      <c r="T6245" s="54">
        <v>1.3009999999999999</v>
      </c>
      <c r="U6245" s="36" t="s">
        <v>754</v>
      </c>
      <c r="V6245" s="43">
        <v>3.3500000000000002E-2</v>
      </c>
      <c r="W6245" s="43">
        <v>6.8599999999999994E-2</v>
      </c>
      <c r="X6245" s="26" t="s">
        <v>347</v>
      </c>
      <c r="Z6245" s="42">
        <v>940500</v>
      </c>
      <c r="AA6245" s="42">
        <v>1</v>
      </c>
      <c r="AB6245" s="42">
        <v>95.8</v>
      </c>
      <c r="AC6245" s="42">
        <v>0</v>
      </c>
      <c r="AD6245" s="42">
        <v>900.99900000000002</v>
      </c>
      <c r="AG6245" s="26" t="s">
        <v>15</v>
      </c>
      <c r="AH6245" s="43">
        <v>8.0384615380000007E-3</v>
      </c>
      <c r="AI6245" s="43">
        <v>3.3585269660000002E-3</v>
      </c>
      <c r="AJ6245" s="43">
        <v>2.3122473435607973E-3</v>
      </c>
    </row>
    <row r="6246" spans="1:36" x14ac:dyDescent="0.2">
      <c r="A6246" s="26">
        <v>8694</v>
      </c>
      <c r="B6246" s="26">
        <v>14481</v>
      </c>
      <c r="C6246" s="26" t="s">
        <v>2375</v>
      </c>
      <c r="D6246" s="26">
        <v>515682292</v>
      </c>
      <c r="E6246" s="26" t="s">
        <v>203</v>
      </c>
      <c r="F6246" s="26" t="s">
        <v>2376</v>
      </c>
      <c r="G6246" s="26" t="s">
        <v>2377</v>
      </c>
      <c r="H6246" s="26" t="s">
        <v>69</v>
      </c>
      <c r="I6246" s="26" t="s">
        <v>112</v>
      </c>
      <c r="J6246" s="26" t="s">
        <v>51</v>
      </c>
      <c r="K6246" s="26" t="s">
        <v>51</v>
      </c>
      <c r="L6246" s="26" t="s">
        <v>52</v>
      </c>
      <c r="M6246" s="26" t="s">
        <v>165</v>
      </c>
      <c r="N6246" s="26" t="s">
        <v>84</v>
      </c>
      <c r="O6246" s="26" t="s">
        <v>57</v>
      </c>
      <c r="P6246" s="26" t="s">
        <v>154</v>
      </c>
      <c r="Q6246" s="26" t="s">
        <v>154</v>
      </c>
      <c r="R6246" s="26" t="s">
        <v>54</v>
      </c>
      <c r="S6246" s="26" t="s">
        <v>531</v>
      </c>
      <c r="T6246" s="54">
        <v>0.99099999999999999</v>
      </c>
      <c r="U6246" s="36">
        <v>46023</v>
      </c>
      <c r="V6246" s="43">
        <v>3.5000000000000003E-2</v>
      </c>
      <c r="W6246" s="43">
        <v>7.0300000000000001E-2</v>
      </c>
      <c r="X6246" s="26" t="s">
        <v>347</v>
      </c>
      <c r="Z6246" s="42">
        <v>610000</v>
      </c>
      <c r="AA6246" s="42">
        <v>1</v>
      </c>
      <c r="AB6246" s="42">
        <v>96.523300000000006</v>
      </c>
      <c r="AC6246" s="42">
        <v>13.85619</v>
      </c>
      <c r="AD6246" s="42">
        <v>602.64832000000001</v>
      </c>
      <c r="AG6246" s="26" t="s">
        <v>15</v>
      </c>
      <c r="AH6246" s="43">
        <v>1.1978406663000001E-2</v>
      </c>
      <c r="AI6246" s="43">
        <v>2.2464071919999998E-3</v>
      </c>
      <c r="AJ6246" s="43">
        <v>1.5465854868000715E-3</v>
      </c>
    </row>
    <row r="6247" spans="1:36" x14ac:dyDescent="0.2">
      <c r="A6247" s="26">
        <v>8694</v>
      </c>
      <c r="B6247" s="26">
        <v>14481</v>
      </c>
      <c r="C6247" s="26" t="s">
        <v>815</v>
      </c>
      <c r="D6247" s="26">
        <v>513893123</v>
      </c>
      <c r="E6247" s="26" t="s">
        <v>203</v>
      </c>
      <c r="F6247" s="26" t="s">
        <v>1222</v>
      </c>
      <c r="G6247" s="26" t="s">
        <v>1223</v>
      </c>
      <c r="H6247" s="26" t="s">
        <v>69</v>
      </c>
      <c r="I6247" s="26" t="s">
        <v>113</v>
      </c>
      <c r="J6247" s="26" t="s">
        <v>51</v>
      </c>
      <c r="K6247" s="26" t="s">
        <v>51</v>
      </c>
      <c r="L6247" s="26" t="s">
        <v>433</v>
      </c>
      <c r="M6247" s="26" t="s">
        <v>165</v>
      </c>
      <c r="N6247" s="26" t="s">
        <v>355</v>
      </c>
      <c r="O6247" s="26" t="s">
        <v>57</v>
      </c>
      <c r="P6247" s="26" t="s">
        <v>776</v>
      </c>
      <c r="Q6247" s="26" t="s">
        <v>64</v>
      </c>
      <c r="R6247" s="26" t="s">
        <v>54</v>
      </c>
      <c r="S6247" s="26" t="s">
        <v>531</v>
      </c>
      <c r="T6247" s="54">
        <v>3.01</v>
      </c>
      <c r="U6247" s="36" t="s">
        <v>1224</v>
      </c>
      <c r="V6247" s="43">
        <v>0.01</v>
      </c>
      <c r="W6247" s="43">
        <v>3.0800000000000001E-2</v>
      </c>
      <c r="X6247" s="26" t="s">
        <v>347</v>
      </c>
      <c r="Z6247" s="42">
        <v>1808100</v>
      </c>
      <c r="AA6247" s="42">
        <v>1</v>
      </c>
      <c r="AB6247" s="42">
        <v>106.09</v>
      </c>
      <c r="AC6247" s="42">
        <v>0</v>
      </c>
      <c r="AD6247" s="42">
        <v>1918.2132899999999</v>
      </c>
      <c r="AG6247" s="26" t="s">
        <v>15</v>
      </c>
      <c r="AH6247" s="43">
        <v>9.2897053700000001E-4</v>
      </c>
      <c r="AI6247" s="43">
        <v>7.1502532860000002E-3</v>
      </c>
      <c r="AJ6247" s="43">
        <v>4.9227397413154923E-3</v>
      </c>
    </row>
    <row r="6248" spans="1:36" x14ac:dyDescent="0.2">
      <c r="A6248" s="26">
        <v>8694</v>
      </c>
      <c r="B6248" s="26">
        <v>14481</v>
      </c>
      <c r="C6248" s="26" t="s">
        <v>940</v>
      </c>
      <c r="D6248" s="26">
        <v>510381601</v>
      </c>
      <c r="E6248" s="26" t="s">
        <v>203</v>
      </c>
      <c r="F6248" s="26" t="s">
        <v>1228</v>
      </c>
      <c r="G6248" s="26" t="s">
        <v>1229</v>
      </c>
      <c r="H6248" s="26" t="s">
        <v>69</v>
      </c>
      <c r="I6248" s="26" t="s">
        <v>113</v>
      </c>
      <c r="J6248" s="26" t="s">
        <v>51</v>
      </c>
      <c r="K6248" s="26" t="s">
        <v>51</v>
      </c>
      <c r="L6248" s="26" t="s">
        <v>433</v>
      </c>
      <c r="M6248" s="26" t="s">
        <v>165</v>
      </c>
      <c r="N6248" s="26" t="s">
        <v>84</v>
      </c>
      <c r="O6248" s="26" t="s">
        <v>57</v>
      </c>
      <c r="P6248" s="26" t="s">
        <v>724</v>
      </c>
      <c r="Q6248" s="26" t="s">
        <v>59</v>
      </c>
      <c r="R6248" s="26" t="s">
        <v>54</v>
      </c>
      <c r="S6248" s="26" t="s">
        <v>531</v>
      </c>
      <c r="T6248" s="54">
        <v>3.294</v>
      </c>
      <c r="U6248" s="36" t="s">
        <v>1174</v>
      </c>
      <c r="V6248" s="43">
        <v>7.4999999999999997E-3</v>
      </c>
      <c r="W6248" s="43">
        <v>3.15E-2</v>
      </c>
      <c r="X6248" s="26" t="s">
        <v>347</v>
      </c>
      <c r="Z6248" s="42">
        <v>901915.7</v>
      </c>
      <c r="AA6248" s="42">
        <v>1</v>
      </c>
      <c r="AB6248" s="42">
        <v>104.1</v>
      </c>
      <c r="AC6248" s="42">
        <v>0</v>
      </c>
      <c r="AD6248" s="42">
        <v>938.89423999999997</v>
      </c>
      <c r="AG6248" s="26" t="s">
        <v>15</v>
      </c>
      <c r="AH6248" s="43">
        <v>6.3357373300000001E-4</v>
      </c>
      <c r="AI6248" s="43">
        <v>3.49978371E-3</v>
      </c>
      <c r="AJ6248" s="43">
        <v>2.4094984703917914E-3</v>
      </c>
    </row>
    <row r="6249" spans="1:36" x14ac:dyDescent="0.2">
      <c r="A6249" s="26">
        <v>8694</v>
      </c>
      <c r="B6249" s="26">
        <v>14481</v>
      </c>
      <c r="C6249" s="26" t="s">
        <v>1134</v>
      </c>
      <c r="D6249" s="26">
        <v>514353671</v>
      </c>
      <c r="E6249" s="26" t="s">
        <v>203</v>
      </c>
      <c r="F6249" s="26" t="s">
        <v>1230</v>
      </c>
      <c r="G6249" s="26" t="s">
        <v>1231</v>
      </c>
      <c r="H6249" s="26" t="s">
        <v>69</v>
      </c>
      <c r="I6249" s="26" t="s">
        <v>113</v>
      </c>
      <c r="J6249" s="26" t="s">
        <v>51</v>
      </c>
      <c r="K6249" s="26" t="s">
        <v>51</v>
      </c>
      <c r="L6249" s="26" t="s">
        <v>433</v>
      </c>
      <c r="M6249" s="26" t="s">
        <v>165</v>
      </c>
      <c r="N6249" s="26" t="s">
        <v>357</v>
      </c>
      <c r="O6249" s="26" t="s">
        <v>57</v>
      </c>
      <c r="P6249" s="26" t="s">
        <v>950</v>
      </c>
      <c r="Q6249" s="26" t="s">
        <v>59</v>
      </c>
      <c r="R6249" s="26" t="s">
        <v>54</v>
      </c>
      <c r="S6249" s="26" t="s">
        <v>531</v>
      </c>
      <c r="T6249" s="54">
        <v>3.4550000000000001</v>
      </c>
      <c r="U6249" s="36">
        <v>47125</v>
      </c>
      <c r="V6249" s="43">
        <v>9.4000000000000004E-3</v>
      </c>
      <c r="W6249" s="43">
        <v>4.0399999999999998E-2</v>
      </c>
      <c r="X6249" s="26" t="s">
        <v>347</v>
      </c>
      <c r="Z6249" s="42">
        <v>1456827.66</v>
      </c>
      <c r="AA6249" s="42">
        <v>1</v>
      </c>
      <c r="AB6249" s="42">
        <v>101.27</v>
      </c>
      <c r="AC6249" s="42">
        <v>13.11026</v>
      </c>
      <c r="AD6249" s="42">
        <v>1488.4396300000001</v>
      </c>
      <c r="AG6249" s="26" t="s">
        <v>15</v>
      </c>
      <c r="AH6249" s="43">
        <v>3.4349578259999999E-3</v>
      </c>
      <c r="AI6249" s="43">
        <v>5.548246596E-3</v>
      </c>
      <c r="AJ6249" s="43">
        <v>3.8198051057971387E-3</v>
      </c>
    </row>
    <row r="6250" spans="1:36" x14ac:dyDescent="0.2">
      <c r="A6250" s="26">
        <v>8694</v>
      </c>
      <c r="B6250" s="26">
        <v>14481</v>
      </c>
      <c r="C6250" s="26" t="s">
        <v>1236</v>
      </c>
      <c r="D6250" s="26">
        <v>513817817</v>
      </c>
      <c r="E6250" s="26" t="s">
        <v>203</v>
      </c>
      <c r="F6250" s="26" t="s">
        <v>1237</v>
      </c>
      <c r="G6250" s="26" t="s">
        <v>1238</v>
      </c>
      <c r="H6250" s="26" t="s">
        <v>69</v>
      </c>
      <c r="I6250" s="26" t="s">
        <v>112</v>
      </c>
      <c r="J6250" s="26" t="s">
        <v>51</v>
      </c>
      <c r="K6250" s="26" t="s">
        <v>51</v>
      </c>
      <c r="L6250" s="26" t="s">
        <v>433</v>
      </c>
      <c r="M6250" s="26" t="s">
        <v>165</v>
      </c>
      <c r="N6250" s="26" t="s">
        <v>84</v>
      </c>
      <c r="O6250" s="26" t="s">
        <v>57</v>
      </c>
      <c r="P6250" s="26" t="s">
        <v>750</v>
      </c>
      <c r="Q6250" s="26" t="s">
        <v>64</v>
      </c>
      <c r="R6250" s="26" t="s">
        <v>54</v>
      </c>
      <c r="S6250" s="26" t="s">
        <v>531</v>
      </c>
      <c r="T6250" s="54">
        <v>1.48</v>
      </c>
      <c r="U6250" s="36" t="s">
        <v>827</v>
      </c>
      <c r="V6250" s="43">
        <v>0.02</v>
      </c>
      <c r="W6250" s="43">
        <v>5.0999999999999997E-2</v>
      </c>
      <c r="X6250" s="26" t="s">
        <v>347</v>
      </c>
      <c r="Z6250" s="42">
        <v>515900</v>
      </c>
      <c r="AA6250" s="42">
        <v>1</v>
      </c>
      <c r="AB6250" s="42">
        <v>95.67</v>
      </c>
      <c r="AC6250" s="42">
        <v>0</v>
      </c>
      <c r="AD6250" s="42">
        <v>493.56153</v>
      </c>
      <c r="AG6250" s="26" t="s">
        <v>15</v>
      </c>
      <c r="AH6250" s="43">
        <v>2.2000000000000001E-3</v>
      </c>
      <c r="AI6250" s="43">
        <v>1.839779742E-3</v>
      </c>
      <c r="AJ6250" s="43">
        <v>1.2666344098343093E-3</v>
      </c>
    </row>
    <row r="6251" spans="1:36" x14ac:dyDescent="0.2">
      <c r="A6251" s="26">
        <v>8694</v>
      </c>
      <c r="B6251" s="26">
        <v>14481</v>
      </c>
      <c r="C6251" s="26" t="s">
        <v>1239</v>
      </c>
      <c r="D6251" s="26">
        <v>516046307</v>
      </c>
      <c r="E6251" s="26" t="s">
        <v>203</v>
      </c>
      <c r="F6251" s="26" t="s">
        <v>1240</v>
      </c>
      <c r="G6251" s="26" t="s">
        <v>1241</v>
      </c>
      <c r="H6251" s="26" t="s">
        <v>69</v>
      </c>
      <c r="I6251" s="26" t="s">
        <v>113</v>
      </c>
      <c r="J6251" s="26" t="s">
        <v>51</v>
      </c>
      <c r="K6251" s="26" t="s">
        <v>51</v>
      </c>
      <c r="L6251" s="26" t="s">
        <v>433</v>
      </c>
      <c r="M6251" s="26" t="s">
        <v>165</v>
      </c>
      <c r="N6251" s="26" t="s">
        <v>353</v>
      </c>
      <c r="O6251" s="26" t="s">
        <v>57</v>
      </c>
      <c r="P6251" s="26" t="s">
        <v>154</v>
      </c>
      <c r="Q6251" s="26" t="s">
        <v>154</v>
      </c>
      <c r="R6251" s="26" t="s">
        <v>54</v>
      </c>
      <c r="S6251" s="26" t="s">
        <v>531</v>
      </c>
      <c r="T6251" s="54">
        <v>2.2639999999999998</v>
      </c>
      <c r="U6251" s="36" t="s">
        <v>1036</v>
      </c>
      <c r="V6251" s="43">
        <v>2.3E-2</v>
      </c>
      <c r="W6251" s="43">
        <v>4.07E-2</v>
      </c>
      <c r="X6251" s="26" t="s">
        <v>347</v>
      </c>
      <c r="Z6251" s="42">
        <v>661046.04</v>
      </c>
      <c r="AA6251" s="42">
        <v>1</v>
      </c>
      <c r="AB6251" s="42">
        <v>107.96</v>
      </c>
      <c r="AC6251" s="42">
        <v>0</v>
      </c>
      <c r="AD6251" s="42">
        <v>713.6653</v>
      </c>
      <c r="AG6251" s="26" t="s">
        <v>15</v>
      </c>
      <c r="AH6251" s="43">
        <v>7.9836478259999993E-3</v>
      </c>
      <c r="AI6251" s="43">
        <v>2.6602295390000001E-3</v>
      </c>
      <c r="AJ6251" s="43">
        <v>1.8314900395189336E-3</v>
      </c>
    </row>
    <row r="6252" spans="1:36" x14ac:dyDescent="0.2">
      <c r="A6252" s="26">
        <v>8694</v>
      </c>
      <c r="B6252" s="26">
        <v>14481</v>
      </c>
      <c r="C6252" s="26" t="s">
        <v>975</v>
      </c>
      <c r="D6252" s="26">
        <v>520043720</v>
      </c>
      <c r="E6252" s="26" t="s">
        <v>203</v>
      </c>
      <c r="F6252" s="26" t="s">
        <v>1242</v>
      </c>
      <c r="G6252" s="26" t="s">
        <v>1243</v>
      </c>
      <c r="H6252" s="26" t="s">
        <v>69</v>
      </c>
      <c r="I6252" s="26" t="s">
        <v>112</v>
      </c>
      <c r="J6252" s="26" t="s">
        <v>51</v>
      </c>
      <c r="K6252" s="26" t="s">
        <v>51</v>
      </c>
      <c r="L6252" s="26" t="s">
        <v>433</v>
      </c>
      <c r="M6252" s="26" t="s">
        <v>165</v>
      </c>
      <c r="N6252" s="26" t="s">
        <v>358</v>
      </c>
      <c r="O6252" s="26" t="s">
        <v>57</v>
      </c>
      <c r="P6252" s="26" t="s">
        <v>1244</v>
      </c>
      <c r="Q6252" s="26" t="s">
        <v>64</v>
      </c>
      <c r="R6252" s="26" t="s">
        <v>54</v>
      </c>
      <c r="S6252" s="26" t="s">
        <v>531</v>
      </c>
      <c r="T6252" s="54">
        <v>5.68</v>
      </c>
      <c r="U6252" s="36">
        <v>47858</v>
      </c>
      <c r="V6252" s="43">
        <v>2.8000000000000001E-2</v>
      </c>
      <c r="W6252" s="43">
        <v>5.1700000000000003E-2</v>
      </c>
      <c r="X6252" s="26" t="s">
        <v>347</v>
      </c>
      <c r="Z6252" s="42">
        <v>20876.64</v>
      </c>
      <c r="AA6252" s="42">
        <v>1</v>
      </c>
      <c r="AB6252" s="42">
        <v>88.49</v>
      </c>
      <c r="AC6252" s="42">
        <v>0</v>
      </c>
      <c r="AD6252" s="42">
        <v>18.473739999999999</v>
      </c>
      <c r="AG6252" s="26" t="s">
        <v>15</v>
      </c>
      <c r="AH6252" s="43">
        <v>3.8473402294344297E-5</v>
      </c>
      <c r="AI6252" s="43">
        <v>6.8861956512342602E-5</v>
      </c>
      <c r="AJ6252" s="43">
        <v>4.7409438013397172E-5</v>
      </c>
    </row>
    <row r="6253" spans="1:36" x14ac:dyDescent="0.2">
      <c r="A6253" s="26">
        <v>8694</v>
      </c>
      <c r="B6253" s="26">
        <v>14481</v>
      </c>
      <c r="C6253" s="26" t="s">
        <v>734</v>
      </c>
      <c r="D6253" s="26">
        <v>520042847</v>
      </c>
      <c r="E6253" s="26" t="s">
        <v>203</v>
      </c>
      <c r="F6253" s="26" t="s">
        <v>2378</v>
      </c>
      <c r="G6253" s="26" t="s">
        <v>2379</v>
      </c>
      <c r="H6253" s="26" t="s">
        <v>69</v>
      </c>
      <c r="I6253" s="26" t="s">
        <v>113</v>
      </c>
      <c r="J6253" s="26" t="s">
        <v>51</v>
      </c>
      <c r="K6253" s="26" t="s">
        <v>51</v>
      </c>
      <c r="L6253" s="26" t="s">
        <v>433</v>
      </c>
      <c r="M6253" s="26" t="s">
        <v>165</v>
      </c>
      <c r="N6253" s="26" t="s">
        <v>373</v>
      </c>
      <c r="O6253" s="26" t="s">
        <v>57</v>
      </c>
      <c r="P6253" s="26" t="s">
        <v>737</v>
      </c>
      <c r="Q6253" s="26" t="s">
        <v>59</v>
      </c>
      <c r="R6253" s="26" t="s">
        <v>54</v>
      </c>
      <c r="S6253" s="26" t="s">
        <v>531</v>
      </c>
      <c r="T6253" s="54">
        <v>2.6030000000000002</v>
      </c>
      <c r="U6253" s="36">
        <v>47125</v>
      </c>
      <c r="V6253" s="43">
        <v>1E-3</v>
      </c>
      <c r="W6253" s="43">
        <v>2.9499999999999998E-2</v>
      </c>
      <c r="X6253" s="26" t="s">
        <v>347</v>
      </c>
      <c r="Z6253" s="42">
        <v>73800</v>
      </c>
      <c r="AA6253" s="42">
        <v>1</v>
      </c>
      <c r="AB6253" s="42">
        <v>104.21</v>
      </c>
      <c r="AC6253" s="42">
        <v>0</v>
      </c>
      <c r="AD6253" s="42">
        <v>76.906980000000004</v>
      </c>
      <c r="AG6253" s="26" t="s">
        <v>15</v>
      </c>
      <c r="AH6253" s="43">
        <v>1.1719191000000001E-4</v>
      </c>
      <c r="AI6253" s="43">
        <v>2.8667530799999998E-4</v>
      </c>
      <c r="AJ6253" s="43">
        <v>1.9736754447705645E-4</v>
      </c>
    </row>
    <row r="6254" spans="1:36" x14ac:dyDescent="0.2">
      <c r="A6254" s="26">
        <v>8694</v>
      </c>
      <c r="B6254" s="26">
        <v>14481</v>
      </c>
      <c r="C6254" s="26" t="s">
        <v>1245</v>
      </c>
      <c r="D6254" s="26">
        <v>221890929</v>
      </c>
      <c r="E6254" s="26" t="s">
        <v>204</v>
      </c>
      <c r="F6254" s="26" t="s">
        <v>1246</v>
      </c>
      <c r="G6254" s="26" t="s">
        <v>1247</v>
      </c>
      <c r="H6254" s="26" t="s">
        <v>69</v>
      </c>
      <c r="I6254" s="26" t="s">
        <v>114</v>
      </c>
      <c r="J6254" s="26" t="s">
        <v>51</v>
      </c>
      <c r="K6254" s="26" t="s">
        <v>167</v>
      </c>
      <c r="L6254" s="26" t="s">
        <v>433</v>
      </c>
      <c r="M6254" s="26" t="s">
        <v>165</v>
      </c>
      <c r="N6254" s="26" t="s">
        <v>358</v>
      </c>
      <c r="O6254" s="26" t="s">
        <v>57</v>
      </c>
      <c r="P6254" s="26" t="s">
        <v>733</v>
      </c>
      <c r="Q6254" s="26" t="s">
        <v>59</v>
      </c>
      <c r="R6254" s="26" t="s">
        <v>54</v>
      </c>
      <c r="S6254" s="26" t="s">
        <v>531</v>
      </c>
      <c r="T6254" s="54">
        <v>2.0419999999999998</v>
      </c>
      <c r="U6254" s="36" t="s">
        <v>1248</v>
      </c>
      <c r="V6254" s="43">
        <v>4.7199999999999999E-2</v>
      </c>
      <c r="W6254" s="43">
        <v>7.4800000000000005E-2</v>
      </c>
      <c r="X6254" s="26" t="s">
        <v>347</v>
      </c>
      <c r="Z6254" s="42">
        <v>68121</v>
      </c>
      <c r="AA6254" s="42">
        <v>1</v>
      </c>
      <c r="AB6254" s="42">
        <v>109.78</v>
      </c>
      <c r="AC6254" s="42">
        <v>0</v>
      </c>
      <c r="AD6254" s="42">
        <v>74.783230000000003</v>
      </c>
      <c r="AG6254" s="26" t="s">
        <v>15</v>
      </c>
      <c r="AH6254" s="43">
        <v>2.0707862900000001E-4</v>
      </c>
      <c r="AI6254" s="43">
        <v>2.7875890400000001E-4</v>
      </c>
      <c r="AJ6254" s="43">
        <v>1.9191733277217415E-4</v>
      </c>
    </row>
    <row r="6255" spans="1:36" x14ac:dyDescent="0.2">
      <c r="A6255" s="26">
        <v>8694</v>
      </c>
      <c r="B6255" s="26">
        <v>14481</v>
      </c>
      <c r="C6255" s="26" t="s">
        <v>1249</v>
      </c>
      <c r="D6255" s="26">
        <v>513937714</v>
      </c>
      <c r="E6255" s="26" t="s">
        <v>203</v>
      </c>
      <c r="F6255" s="26" t="s">
        <v>1250</v>
      </c>
      <c r="G6255" s="26" t="s">
        <v>1251</v>
      </c>
      <c r="H6255" s="26" t="s">
        <v>69</v>
      </c>
      <c r="I6255" s="26" t="s">
        <v>112</v>
      </c>
      <c r="J6255" s="26" t="s">
        <v>51</v>
      </c>
      <c r="K6255" s="26" t="s">
        <v>51</v>
      </c>
      <c r="L6255" s="26" t="s">
        <v>433</v>
      </c>
      <c r="M6255" s="26" t="s">
        <v>165</v>
      </c>
      <c r="N6255" s="26" t="s">
        <v>141</v>
      </c>
      <c r="O6255" s="26" t="s">
        <v>57</v>
      </c>
      <c r="P6255" s="26" t="s">
        <v>742</v>
      </c>
      <c r="Q6255" s="26" t="s">
        <v>64</v>
      </c>
      <c r="R6255" s="26" t="s">
        <v>54</v>
      </c>
      <c r="S6255" s="26" t="s">
        <v>531</v>
      </c>
      <c r="T6255" s="54">
        <v>5.5069999999999997</v>
      </c>
      <c r="U6255" s="36">
        <v>48945</v>
      </c>
      <c r="V6255" s="43">
        <v>2.98E-2</v>
      </c>
      <c r="W6255" s="43">
        <v>4.9599999999999998E-2</v>
      </c>
      <c r="X6255" s="26" t="s">
        <v>347</v>
      </c>
      <c r="Z6255" s="42">
        <v>400000</v>
      </c>
      <c r="AA6255" s="42">
        <v>1</v>
      </c>
      <c r="AB6255" s="42">
        <v>90.12</v>
      </c>
      <c r="AC6255" s="42">
        <v>0</v>
      </c>
      <c r="AD6255" s="42">
        <v>360.48</v>
      </c>
      <c r="AG6255" s="26" t="s">
        <v>15</v>
      </c>
      <c r="AH6255" s="43">
        <v>1.018998794E-3</v>
      </c>
      <c r="AI6255" s="43">
        <v>1.3437104819999999E-3</v>
      </c>
      <c r="AJ6255" s="43">
        <v>9.2510526915878506E-4</v>
      </c>
    </row>
    <row r="6256" spans="1:36" x14ac:dyDescent="0.2">
      <c r="A6256" s="26">
        <v>8694</v>
      </c>
      <c r="B6256" s="26">
        <v>14481</v>
      </c>
      <c r="C6256" s="26" t="s">
        <v>713</v>
      </c>
      <c r="D6256" s="26">
        <v>510560188</v>
      </c>
      <c r="E6256" s="26" t="s">
        <v>203</v>
      </c>
      <c r="F6256" s="26" t="s">
        <v>1252</v>
      </c>
      <c r="G6256" s="26" t="s">
        <v>1253</v>
      </c>
      <c r="H6256" s="26" t="s">
        <v>69</v>
      </c>
      <c r="I6256" s="26" t="s">
        <v>113</v>
      </c>
      <c r="J6256" s="26" t="s">
        <v>51</v>
      </c>
      <c r="K6256" s="26" t="s">
        <v>51</v>
      </c>
      <c r="L6256" s="26" t="s">
        <v>433</v>
      </c>
      <c r="M6256" s="26" t="s">
        <v>165</v>
      </c>
      <c r="N6256" s="26" t="s">
        <v>358</v>
      </c>
      <c r="O6256" s="26" t="s">
        <v>57</v>
      </c>
      <c r="P6256" s="26" t="s">
        <v>750</v>
      </c>
      <c r="Q6256" s="26" t="s">
        <v>64</v>
      </c>
      <c r="R6256" s="26" t="s">
        <v>54</v>
      </c>
      <c r="S6256" s="26" t="s">
        <v>531</v>
      </c>
      <c r="T6256" s="54">
        <v>4.9109999999999996</v>
      </c>
      <c r="U6256" s="36" t="s">
        <v>1254</v>
      </c>
      <c r="V6256" s="43">
        <v>1.54E-2</v>
      </c>
      <c r="W6256" s="43">
        <v>3.2199999999999999E-2</v>
      </c>
      <c r="X6256" s="26" t="s">
        <v>347</v>
      </c>
      <c r="Z6256" s="42">
        <v>471000</v>
      </c>
      <c r="AA6256" s="42">
        <v>1</v>
      </c>
      <c r="AB6256" s="42">
        <v>103.7</v>
      </c>
      <c r="AC6256" s="42">
        <v>0</v>
      </c>
      <c r="AD6256" s="42">
        <v>488.42700000000002</v>
      </c>
      <c r="AG6256" s="26" t="s">
        <v>15</v>
      </c>
      <c r="AH6256" s="43">
        <v>7.8968414299999999E-4</v>
      </c>
      <c r="AI6256" s="43">
        <v>1.8206404779999999E-3</v>
      </c>
      <c r="AJ6256" s="43">
        <v>1.2534575879366897E-3</v>
      </c>
    </row>
    <row r="6257" spans="1:36" x14ac:dyDescent="0.2">
      <c r="A6257" s="26">
        <v>8694</v>
      </c>
      <c r="B6257" s="26">
        <v>14481</v>
      </c>
      <c r="C6257" s="26" t="s">
        <v>1258</v>
      </c>
      <c r="D6257" s="26">
        <v>1983001</v>
      </c>
      <c r="E6257" s="26" t="s">
        <v>204</v>
      </c>
      <c r="F6257" s="26" t="s">
        <v>1259</v>
      </c>
      <c r="G6257" s="26" t="s">
        <v>1260</v>
      </c>
      <c r="H6257" s="26" t="s">
        <v>69</v>
      </c>
      <c r="I6257" s="26" t="s">
        <v>112</v>
      </c>
      <c r="J6257" s="26" t="s">
        <v>51</v>
      </c>
      <c r="K6257" s="26" t="s">
        <v>167</v>
      </c>
      <c r="L6257" s="26" t="s">
        <v>433</v>
      </c>
      <c r="M6257" s="26" t="s">
        <v>165</v>
      </c>
      <c r="N6257" s="26" t="s">
        <v>358</v>
      </c>
      <c r="O6257" s="26" t="s">
        <v>57</v>
      </c>
      <c r="P6257" s="26" t="s">
        <v>154</v>
      </c>
      <c r="Q6257" s="26" t="s">
        <v>154</v>
      </c>
      <c r="R6257" s="26" t="s">
        <v>54</v>
      </c>
      <c r="S6257" s="26" t="s">
        <v>531</v>
      </c>
      <c r="T6257" s="54">
        <v>1.46</v>
      </c>
      <c r="U6257" s="36" t="s">
        <v>754</v>
      </c>
      <c r="V6257" s="43">
        <v>4.4999999999999998E-2</v>
      </c>
      <c r="W6257" s="43">
        <v>6.7799999999999999E-2</v>
      </c>
      <c r="X6257" s="26" t="s">
        <v>347</v>
      </c>
      <c r="Z6257" s="42">
        <v>480605</v>
      </c>
      <c r="AA6257" s="42">
        <v>1</v>
      </c>
      <c r="AB6257" s="42">
        <v>97</v>
      </c>
      <c r="AC6257" s="42">
        <v>0</v>
      </c>
      <c r="AD6257" s="42">
        <v>466.18684999999999</v>
      </c>
      <c r="AG6257" s="26" t="s">
        <v>15</v>
      </c>
      <c r="AH6257" s="43">
        <v>1.335013888E-3</v>
      </c>
      <c r="AI6257" s="43">
        <v>1.7377390060000001E-3</v>
      </c>
      <c r="AJ6257" s="43">
        <v>1.1963823550475371E-3</v>
      </c>
    </row>
    <row r="6258" spans="1:36" x14ac:dyDescent="0.2">
      <c r="A6258" s="26">
        <v>8694</v>
      </c>
      <c r="B6258" s="26">
        <v>14481</v>
      </c>
      <c r="C6258" s="26" t="s">
        <v>1119</v>
      </c>
      <c r="D6258" s="26">
        <v>515434074</v>
      </c>
      <c r="E6258" s="26" t="s">
        <v>203</v>
      </c>
      <c r="F6258" s="26" t="s">
        <v>1273</v>
      </c>
      <c r="G6258" s="26" t="s">
        <v>1274</v>
      </c>
      <c r="H6258" s="26" t="s">
        <v>69</v>
      </c>
      <c r="I6258" s="26" t="s">
        <v>113</v>
      </c>
      <c r="J6258" s="26" t="s">
        <v>51</v>
      </c>
      <c r="K6258" s="26" t="s">
        <v>51</v>
      </c>
      <c r="L6258" s="26" t="s">
        <v>433</v>
      </c>
      <c r="M6258" s="26" t="s">
        <v>165</v>
      </c>
      <c r="N6258" s="26" t="s">
        <v>357</v>
      </c>
      <c r="O6258" s="26" t="s">
        <v>57</v>
      </c>
      <c r="P6258" s="26" t="s">
        <v>1122</v>
      </c>
      <c r="Q6258" s="26" t="s">
        <v>59</v>
      </c>
      <c r="R6258" s="26" t="s">
        <v>54</v>
      </c>
      <c r="S6258" s="26" t="s">
        <v>531</v>
      </c>
      <c r="T6258" s="54">
        <v>2.2360000000000002</v>
      </c>
      <c r="U6258" s="36" t="s">
        <v>601</v>
      </c>
      <c r="V6258" s="43">
        <v>3.0000000000000001E-3</v>
      </c>
      <c r="W6258" s="43">
        <v>0.03</v>
      </c>
      <c r="X6258" s="26" t="s">
        <v>347</v>
      </c>
      <c r="Z6258" s="42">
        <v>140000</v>
      </c>
      <c r="AA6258" s="42">
        <v>1</v>
      </c>
      <c r="AB6258" s="42">
        <v>104.88</v>
      </c>
      <c r="AC6258" s="42">
        <v>0</v>
      </c>
      <c r="AD6258" s="42">
        <v>146.83199999999999</v>
      </c>
      <c r="AG6258" s="26" t="s">
        <v>15</v>
      </c>
      <c r="AH6258" s="43">
        <v>2.7526543400000002E-4</v>
      </c>
      <c r="AI6258" s="43">
        <v>5.4732494799999997E-4</v>
      </c>
      <c r="AJ6258" s="43">
        <v>3.7681717954150779E-4</v>
      </c>
    </row>
    <row r="6259" spans="1:36" x14ac:dyDescent="0.2">
      <c r="A6259" s="26">
        <v>8694</v>
      </c>
      <c r="B6259" s="26">
        <v>14481</v>
      </c>
      <c r="C6259" s="26" t="s">
        <v>739</v>
      </c>
      <c r="D6259" s="26">
        <v>512711789</v>
      </c>
      <c r="E6259" s="26" t="s">
        <v>203</v>
      </c>
      <c r="F6259" s="26" t="s">
        <v>740</v>
      </c>
      <c r="G6259" s="26" t="s">
        <v>741</v>
      </c>
      <c r="H6259" s="26" t="s">
        <v>69</v>
      </c>
      <c r="I6259" s="26" t="s">
        <v>112</v>
      </c>
      <c r="J6259" s="26" t="s">
        <v>51</v>
      </c>
      <c r="K6259" s="26" t="s">
        <v>51</v>
      </c>
      <c r="L6259" s="26" t="s">
        <v>433</v>
      </c>
      <c r="M6259" s="26" t="s">
        <v>165</v>
      </c>
      <c r="N6259" s="26" t="s">
        <v>130</v>
      </c>
      <c r="O6259" s="26" t="s">
        <v>57</v>
      </c>
      <c r="P6259" s="26" t="s">
        <v>742</v>
      </c>
      <c r="Q6259" s="26" t="s">
        <v>64</v>
      </c>
      <c r="R6259" s="26" t="s">
        <v>54</v>
      </c>
      <c r="S6259" s="26" t="s">
        <v>531</v>
      </c>
      <c r="T6259" s="54">
        <v>0.57199999999999995</v>
      </c>
      <c r="U6259" s="36" t="s">
        <v>743</v>
      </c>
      <c r="V6259" s="43">
        <v>5.8500000000000003E-2</v>
      </c>
      <c r="W6259" s="43">
        <v>5.2900000000000003E-2</v>
      </c>
      <c r="X6259" s="26" t="s">
        <v>347</v>
      </c>
      <c r="Z6259" s="42">
        <v>126000</v>
      </c>
      <c r="AA6259" s="42">
        <v>1</v>
      </c>
      <c r="AB6259" s="42">
        <v>101.55</v>
      </c>
      <c r="AC6259" s="42">
        <v>0</v>
      </c>
      <c r="AD6259" s="42">
        <v>127.953</v>
      </c>
      <c r="AG6259" s="26" t="s">
        <v>15</v>
      </c>
      <c r="AH6259" s="43">
        <v>4.6727758799999997E-4</v>
      </c>
      <c r="AI6259" s="43">
        <v>4.7695236100000002E-4</v>
      </c>
      <c r="AJ6259" s="43">
        <v>3.2836771666853651E-4</v>
      </c>
    </row>
    <row r="6260" spans="1:36" x14ac:dyDescent="0.2">
      <c r="A6260" s="26">
        <v>8694</v>
      </c>
      <c r="B6260" s="26">
        <v>14481</v>
      </c>
      <c r="C6260" s="26" t="s">
        <v>763</v>
      </c>
      <c r="D6260" s="26">
        <v>513623314</v>
      </c>
      <c r="E6260" s="26" t="s">
        <v>203</v>
      </c>
      <c r="F6260" s="26" t="s">
        <v>2319</v>
      </c>
      <c r="G6260" s="26" t="s">
        <v>2320</v>
      </c>
      <c r="H6260" s="26" t="s">
        <v>69</v>
      </c>
      <c r="I6260" s="26" t="s">
        <v>113</v>
      </c>
      <c r="J6260" s="26" t="s">
        <v>51</v>
      </c>
      <c r="K6260" s="26" t="s">
        <v>51</v>
      </c>
      <c r="L6260" s="26" t="s">
        <v>433</v>
      </c>
      <c r="M6260" s="26" t="s">
        <v>165</v>
      </c>
      <c r="N6260" s="26" t="s">
        <v>357</v>
      </c>
      <c r="O6260" s="26" t="s">
        <v>57</v>
      </c>
      <c r="P6260" s="26" t="s">
        <v>733</v>
      </c>
      <c r="Q6260" s="26" t="s">
        <v>59</v>
      </c>
      <c r="R6260" s="26" t="s">
        <v>54</v>
      </c>
      <c r="S6260" s="26" t="s">
        <v>531</v>
      </c>
      <c r="T6260" s="54">
        <v>5.13</v>
      </c>
      <c r="U6260" s="36">
        <v>48584</v>
      </c>
      <c r="V6260" s="43">
        <v>1.8700000000000001E-2</v>
      </c>
      <c r="W6260" s="43">
        <v>3.0700000000000002E-2</v>
      </c>
      <c r="X6260" s="26" t="s">
        <v>347</v>
      </c>
      <c r="Z6260" s="42">
        <v>175000</v>
      </c>
      <c r="AA6260" s="42">
        <v>1</v>
      </c>
      <c r="AB6260" s="42">
        <v>104.45</v>
      </c>
      <c r="AC6260" s="42">
        <v>0</v>
      </c>
      <c r="AD6260" s="42">
        <v>182.78749999999999</v>
      </c>
      <c r="AG6260" s="26" t="s">
        <v>15</v>
      </c>
      <c r="AH6260" s="43">
        <v>1.7098947599999999E-4</v>
      </c>
      <c r="AI6260" s="43">
        <v>6.8135119700000004E-4</v>
      </c>
      <c r="AJ6260" s="43">
        <v>4.6909032231014599E-4</v>
      </c>
    </row>
    <row r="6261" spans="1:36" x14ac:dyDescent="0.2">
      <c r="A6261" s="26">
        <v>8694</v>
      </c>
      <c r="B6261" s="26">
        <v>14481</v>
      </c>
      <c r="C6261" s="26" t="s">
        <v>1278</v>
      </c>
      <c r="D6261" s="26">
        <v>512882747</v>
      </c>
      <c r="E6261" s="26" t="s">
        <v>203</v>
      </c>
      <c r="F6261" s="26" t="s">
        <v>1279</v>
      </c>
      <c r="G6261" s="26" t="s">
        <v>1280</v>
      </c>
      <c r="H6261" s="26" t="s">
        <v>69</v>
      </c>
      <c r="I6261" s="26" t="s">
        <v>113</v>
      </c>
      <c r="J6261" s="26" t="s">
        <v>51</v>
      </c>
      <c r="K6261" s="26" t="s">
        <v>51</v>
      </c>
      <c r="L6261" s="26" t="s">
        <v>433</v>
      </c>
      <c r="M6261" s="26" t="s">
        <v>165</v>
      </c>
      <c r="N6261" s="26" t="s">
        <v>353</v>
      </c>
      <c r="O6261" s="26" t="s">
        <v>57</v>
      </c>
      <c r="P6261" s="26" t="s">
        <v>154</v>
      </c>
      <c r="Q6261" s="26" t="s">
        <v>154</v>
      </c>
      <c r="R6261" s="26" t="s">
        <v>54</v>
      </c>
      <c r="S6261" s="26" t="s">
        <v>531</v>
      </c>
      <c r="T6261" s="54">
        <v>2.2370000000000001</v>
      </c>
      <c r="U6261" s="36" t="s">
        <v>1036</v>
      </c>
      <c r="V6261" s="43">
        <v>2.9499999999999998E-2</v>
      </c>
      <c r="W6261" s="43">
        <v>3.6799999999999999E-2</v>
      </c>
      <c r="X6261" s="26" t="s">
        <v>347</v>
      </c>
      <c r="Z6261" s="42">
        <v>921726.32</v>
      </c>
      <c r="AA6261" s="42">
        <v>1</v>
      </c>
      <c r="AB6261" s="42">
        <v>108.9</v>
      </c>
      <c r="AC6261" s="42">
        <v>0</v>
      </c>
      <c r="AD6261" s="42">
        <v>1003.75996</v>
      </c>
      <c r="AG6261" s="26" t="s">
        <v>15</v>
      </c>
      <c r="AH6261" s="43">
        <v>3.7817667539999998E-3</v>
      </c>
      <c r="AI6261" s="43">
        <v>3.7415745109999998E-3</v>
      </c>
      <c r="AJ6261" s="43">
        <v>2.575964347443995E-3</v>
      </c>
    </row>
    <row r="6262" spans="1:36" x14ac:dyDescent="0.2">
      <c r="A6262" s="26">
        <v>8694</v>
      </c>
      <c r="B6262" s="26">
        <v>14481</v>
      </c>
      <c r="C6262" s="26" t="s">
        <v>1278</v>
      </c>
      <c r="D6262" s="26">
        <v>512882747</v>
      </c>
      <c r="E6262" s="26" t="s">
        <v>203</v>
      </c>
      <c r="F6262" s="26" t="s">
        <v>1279</v>
      </c>
      <c r="G6262" s="26" t="s">
        <v>1280</v>
      </c>
      <c r="H6262" s="26" t="s">
        <v>69</v>
      </c>
      <c r="I6262" s="26" t="s">
        <v>113</v>
      </c>
      <c r="J6262" s="26" t="s">
        <v>51</v>
      </c>
      <c r="K6262" s="26" t="s">
        <v>51</v>
      </c>
      <c r="L6262" s="26" t="s">
        <v>52</v>
      </c>
      <c r="M6262" s="26" t="s">
        <v>165</v>
      </c>
      <c r="N6262" s="26" t="s">
        <v>353</v>
      </c>
      <c r="O6262" s="26" t="s">
        <v>57</v>
      </c>
      <c r="P6262" s="26" t="s">
        <v>154</v>
      </c>
      <c r="Q6262" s="26" t="s">
        <v>154</v>
      </c>
      <c r="R6262" s="26" t="s">
        <v>54</v>
      </c>
      <c r="S6262" s="26" t="s">
        <v>531</v>
      </c>
      <c r="T6262" s="54">
        <v>2.2370000000000001</v>
      </c>
      <c r="U6262" s="36" t="s">
        <v>1036</v>
      </c>
      <c r="V6262" s="43">
        <v>2.9499999999999998E-2</v>
      </c>
      <c r="W6262" s="43">
        <v>3.6799999999999999E-2</v>
      </c>
      <c r="X6262" s="26" t="s">
        <v>347</v>
      </c>
      <c r="Z6262" s="42">
        <v>589473.68000000005</v>
      </c>
      <c r="AA6262" s="42">
        <v>1</v>
      </c>
      <c r="AB6262" s="42">
        <v>106.9341</v>
      </c>
      <c r="AC6262" s="42">
        <v>0</v>
      </c>
      <c r="AD6262" s="42">
        <v>630.34837000000005</v>
      </c>
      <c r="AG6262" s="26" t="s">
        <v>15</v>
      </c>
      <c r="AH6262" s="43">
        <v>2.4185616889999999E-3</v>
      </c>
      <c r="AI6262" s="43">
        <v>2.3496607639999999E-3</v>
      </c>
      <c r="AJ6262" s="43">
        <v>1.617672543532655E-3</v>
      </c>
    </row>
    <row r="6263" spans="1:36" x14ac:dyDescent="0.2">
      <c r="A6263" s="26">
        <v>8694</v>
      </c>
      <c r="B6263" s="26">
        <v>14481</v>
      </c>
      <c r="C6263" s="26" t="s">
        <v>1284</v>
      </c>
      <c r="D6263" s="26">
        <v>513978635</v>
      </c>
      <c r="E6263" s="26" t="s">
        <v>203</v>
      </c>
      <c r="F6263" s="26" t="s">
        <v>1285</v>
      </c>
      <c r="G6263" s="26" t="s">
        <v>1286</v>
      </c>
      <c r="H6263" s="26" t="s">
        <v>69</v>
      </c>
      <c r="I6263" s="26" t="s">
        <v>112</v>
      </c>
      <c r="J6263" s="26" t="s">
        <v>51</v>
      </c>
      <c r="K6263" s="26" t="s">
        <v>51</v>
      </c>
      <c r="L6263" s="26" t="s">
        <v>433</v>
      </c>
      <c r="M6263" s="26" t="s">
        <v>165</v>
      </c>
      <c r="N6263" s="26" t="s">
        <v>132</v>
      </c>
      <c r="O6263" s="26" t="s">
        <v>57</v>
      </c>
      <c r="P6263" s="26" t="s">
        <v>154</v>
      </c>
      <c r="Q6263" s="26" t="s">
        <v>154</v>
      </c>
      <c r="R6263" s="26" t="s">
        <v>54</v>
      </c>
      <c r="S6263" s="26" t="s">
        <v>531</v>
      </c>
      <c r="T6263" s="54">
        <v>2.1539999999999999</v>
      </c>
      <c r="U6263" s="36" t="s">
        <v>1036</v>
      </c>
      <c r="V6263" s="43">
        <v>5.2999999999999999E-2</v>
      </c>
      <c r="W6263" s="43">
        <v>6.3799999999999996E-2</v>
      </c>
      <c r="X6263" s="26" t="s">
        <v>347</v>
      </c>
      <c r="Z6263" s="42">
        <v>721847.37</v>
      </c>
      <c r="AA6263" s="42">
        <v>1</v>
      </c>
      <c r="AB6263" s="42">
        <v>97.98</v>
      </c>
      <c r="AC6263" s="42">
        <v>0</v>
      </c>
      <c r="AD6263" s="42">
        <v>707.26604999999995</v>
      </c>
      <c r="AG6263" s="26" t="s">
        <v>15</v>
      </c>
      <c r="AH6263" s="43">
        <v>2.539833341E-3</v>
      </c>
      <c r="AI6263" s="43">
        <v>2.6363759569999999E-3</v>
      </c>
      <c r="AJ6263" s="43">
        <v>1.815067547581338E-3</v>
      </c>
    </row>
    <row r="6264" spans="1:36" x14ac:dyDescent="0.2">
      <c r="A6264" s="26">
        <v>8694</v>
      </c>
      <c r="B6264" s="26">
        <v>14481</v>
      </c>
      <c r="C6264" s="26" t="s">
        <v>1287</v>
      </c>
      <c r="D6264" s="26">
        <v>514625094</v>
      </c>
      <c r="E6264" s="26" t="s">
        <v>203</v>
      </c>
      <c r="F6264" s="26" t="s">
        <v>1288</v>
      </c>
      <c r="G6264" s="26" t="s">
        <v>1289</v>
      </c>
      <c r="H6264" s="26" t="s">
        <v>69</v>
      </c>
      <c r="I6264" s="26" t="s">
        <v>112</v>
      </c>
      <c r="J6264" s="26" t="s">
        <v>51</v>
      </c>
      <c r="K6264" s="26" t="s">
        <v>51</v>
      </c>
      <c r="L6264" s="26" t="s">
        <v>433</v>
      </c>
      <c r="M6264" s="26" t="s">
        <v>165</v>
      </c>
      <c r="N6264" s="26" t="s">
        <v>84</v>
      </c>
      <c r="O6264" s="26" t="s">
        <v>57</v>
      </c>
      <c r="P6264" s="26" t="s">
        <v>154</v>
      </c>
      <c r="Q6264" s="26" t="s">
        <v>154</v>
      </c>
      <c r="R6264" s="26" t="s">
        <v>54</v>
      </c>
      <c r="S6264" s="26" t="s">
        <v>531</v>
      </c>
      <c r="T6264" s="54">
        <v>1.274</v>
      </c>
      <c r="U6264" s="36">
        <v>46149</v>
      </c>
      <c r="V6264" s="43">
        <v>5.6000000000000001E-2</v>
      </c>
      <c r="W6264" s="43">
        <v>6.0600000000000001E-2</v>
      </c>
      <c r="X6264" s="26" t="s">
        <v>347</v>
      </c>
      <c r="Z6264" s="42">
        <v>20500</v>
      </c>
      <c r="AA6264" s="42">
        <v>1</v>
      </c>
      <c r="AB6264" s="42">
        <v>99.5</v>
      </c>
      <c r="AC6264" s="42">
        <v>0.57399999999999995</v>
      </c>
      <c r="AD6264" s="42">
        <v>20.971499999999999</v>
      </c>
      <c r="AG6264" s="26" t="s">
        <v>15</v>
      </c>
      <c r="AH6264" s="43">
        <v>1.20588235E-4</v>
      </c>
      <c r="AI6264" s="43">
        <v>7.81725043764064E-5</v>
      </c>
      <c r="AJ6264" s="43">
        <v>5.3819477230812981E-5</v>
      </c>
    </row>
    <row r="6265" spans="1:36" x14ac:dyDescent="0.2">
      <c r="A6265" s="26">
        <v>8694</v>
      </c>
      <c r="B6265" s="26">
        <v>14481</v>
      </c>
      <c r="C6265" s="26" t="s">
        <v>1290</v>
      </c>
      <c r="D6265" s="26">
        <v>515763845</v>
      </c>
      <c r="E6265" s="26" t="s">
        <v>203</v>
      </c>
      <c r="F6265" s="26" t="s">
        <v>1291</v>
      </c>
      <c r="G6265" s="26" t="s">
        <v>1292</v>
      </c>
      <c r="H6265" s="26" t="s">
        <v>69</v>
      </c>
      <c r="I6265" s="26" t="s">
        <v>112</v>
      </c>
      <c r="J6265" s="26" t="s">
        <v>51</v>
      </c>
      <c r="K6265" s="26" t="s">
        <v>51</v>
      </c>
      <c r="L6265" s="26" t="s">
        <v>433</v>
      </c>
      <c r="M6265" s="26" t="s">
        <v>165</v>
      </c>
      <c r="N6265" s="26" t="s">
        <v>355</v>
      </c>
      <c r="O6265" s="26" t="s">
        <v>57</v>
      </c>
      <c r="P6265" s="26" t="s">
        <v>1051</v>
      </c>
      <c r="Q6265" s="26" t="s">
        <v>64</v>
      </c>
      <c r="R6265" s="26" t="s">
        <v>54</v>
      </c>
      <c r="S6265" s="26" t="s">
        <v>531</v>
      </c>
      <c r="T6265" s="54">
        <v>0.96099999999999997</v>
      </c>
      <c r="U6265" s="36" t="s">
        <v>754</v>
      </c>
      <c r="V6265" s="43">
        <v>9.1999999999999998E-2</v>
      </c>
      <c r="W6265" s="43">
        <v>5.6000000000000001E-2</v>
      </c>
      <c r="X6265" s="26" t="s">
        <v>347</v>
      </c>
      <c r="Z6265" s="42">
        <v>29749.99</v>
      </c>
      <c r="AA6265" s="42">
        <v>1</v>
      </c>
      <c r="AB6265" s="42">
        <v>103.61</v>
      </c>
      <c r="AC6265" s="42">
        <v>0</v>
      </c>
      <c r="AD6265" s="42">
        <v>30.82396</v>
      </c>
      <c r="AG6265" s="26" t="s">
        <v>15</v>
      </c>
      <c r="AH6265" s="43">
        <v>4.2652315399999998E-4</v>
      </c>
      <c r="AI6265" s="43">
        <v>1.1489813000000001E-4</v>
      </c>
      <c r="AJ6265" s="43">
        <v>7.9103994153183608E-5</v>
      </c>
    </row>
    <row r="6266" spans="1:36" x14ac:dyDescent="0.2">
      <c r="A6266" s="26">
        <v>8694</v>
      </c>
      <c r="B6266" s="26">
        <v>14481</v>
      </c>
      <c r="C6266" s="26" t="s">
        <v>2528</v>
      </c>
      <c r="D6266" s="26">
        <v>511344186</v>
      </c>
      <c r="E6266" s="26" t="s">
        <v>203</v>
      </c>
      <c r="F6266" s="26" t="s">
        <v>2529</v>
      </c>
      <c r="G6266" s="26" t="s">
        <v>2530</v>
      </c>
      <c r="H6266" s="26" t="s">
        <v>69</v>
      </c>
      <c r="I6266" s="26" t="s">
        <v>112</v>
      </c>
      <c r="J6266" s="26" t="s">
        <v>51</v>
      </c>
      <c r="K6266" s="26" t="s">
        <v>51</v>
      </c>
      <c r="L6266" s="26" t="s">
        <v>433</v>
      </c>
      <c r="M6266" s="26" t="s">
        <v>165</v>
      </c>
      <c r="N6266" s="26" t="s">
        <v>356</v>
      </c>
      <c r="O6266" s="26" t="s">
        <v>57</v>
      </c>
      <c r="P6266" s="26" t="s">
        <v>776</v>
      </c>
      <c r="Q6266" s="26" t="s">
        <v>64</v>
      </c>
      <c r="R6266" s="26" t="s">
        <v>54</v>
      </c>
      <c r="S6266" s="26" t="s">
        <v>531</v>
      </c>
      <c r="T6266" s="54">
        <v>3.6150000000000002</v>
      </c>
      <c r="U6266" s="36">
        <v>48220</v>
      </c>
      <c r="V6266" s="43">
        <v>3.9399999999999998E-2</v>
      </c>
      <c r="W6266" s="43">
        <v>5.0099999999999999E-2</v>
      </c>
      <c r="X6266" s="26" t="s">
        <v>347</v>
      </c>
      <c r="Z6266" s="42">
        <v>915.56</v>
      </c>
      <c r="AA6266" s="42">
        <v>1</v>
      </c>
      <c r="AB6266" s="42">
        <v>96.48</v>
      </c>
      <c r="AC6266" s="42">
        <v>2.0049999999999998E-2</v>
      </c>
      <c r="AD6266" s="42">
        <v>0.90337999999999996</v>
      </c>
      <c r="AG6266" s="26" t="s">
        <v>15</v>
      </c>
      <c r="AH6266" s="43">
        <v>5.9840522875817001E-6</v>
      </c>
      <c r="AI6266" s="43">
        <v>3.3674022842218201E-6</v>
      </c>
      <c r="AJ6266" s="43">
        <v>2.318357739826518E-6</v>
      </c>
    </row>
    <row r="6267" spans="1:36" x14ac:dyDescent="0.2">
      <c r="A6267" s="26">
        <v>8694</v>
      </c>
      <c r="B6267" s="26">
        <v>14481</v>
      </c>
      <c r="C6267" s="26" t="s">
        <v>1293</v>
      </c>
      <c r="D6267" s="26">
        <v>513201582</v>
      </c>
      <c r="E6267" s="26" t="s">
        <v>203</v>
      </c>
      <c r="F6267" s="26" t="s">
        <v>1294</v>
      </c>
      <c r="G6267" s="26" t="s">
        <v>1295</v>
      </c>
      <c r="H6267" s="26" t="s">
        <v>69</v>
      </c>
      <c r="I6267" s="26" t="s">
        <v>112</v>
      </c>
      <c r="J6267" s="26" t="s">
        <v>51</v>
      </c>
      <c r="K6267" s="26" t="s">
        <v>51</v>
      </c>
      <c r="L6267" s="26" t="s">
        <v>433</v>
      </c>
      <c r="M6267" s="26" t="s">
        <v>165</v>
      </c>
      <c r="N6267" s="26" t="s">
        <v>84</v>
      </c>
      <c r="O6267" s="26" t="s">
        <v>57</v>
      </c>
      <c r="P6267" s="26" t="s">
        <v>1051</v>
      </c>
      <c r="Q6267" s="26" t="s">
        <v>64</v>
      </c>
      <c r="R6267" s="26" t="s">
        <v>54</v>
      </c>
      <c r="S6267" s="26" t="s">
        <v>531</v>
      </c>
      <c r="T6267" s="54">
        <v>1.3819999999999999</v>
      </c>
      <c r="U6267" s="36" t="s">
        <v>630</v>
      </c>
      <c r="V6267" s="43">
        <v>0.06</v>
      </c>
      <c r="W6267" s="43">
        <v>5.4199999999999998E-2</v>
      </c>
      <c r="X6267" s="26" t="s">
        <v>347</v>
      </c>
      <c r="Z6267" s="42">
        <v>416311.11</v>
      </c>
      <c r="AA6267" s="42">
        <v>1</v>
      </c>
      <c r="AB6267" s="42">
        <v>101.4</v>
      </c>
      <c r="AC6267" s="42">
        <v>0</v>
      </c>
      <c r="AD6267" s="42">
        <v>422.13947000000002</v>
      </c>
      <c r="AG6267" s="26" t="s">
        <v>15</v>
      </c>
      <c r="AH6267" s="43">
        <v>1.666004877E-3</v>
      </c>
      <c r="AI6267" s="43">
        <v>1.5735497959999999E-3</v>
      </c>
      <c r="AJ6267" s="43">
        <v>1.0833428984046187E-3</v>
      </c>
    </row>
    <row r="6268" spans="1:36" x14ac:dyDescent="0.2">
      <c r="A6268" s="26">
        <v>8694</v>
      </c>
      <c r="B6268" s="26">
        <v>14481</v>
      </c>
      <c r="C6268" s="26" t="s">
        <v>1299</v>
      </c>
      <c r="D6268" s="26">
        <v>511996803</v>
      </c>
      <c r="E6268" s="26" t="s">
        <v>203</v>
      </c>
      <c r="F6268" s="26" t="s">
        <v>1300</v>
      </c>
      <c r="G6268" s="26" t="s">
        <v>1301</v>
      </c>
      <c r="H6268" s="26" t="s">
        <v>69</v>
      </c>
      <c r="I6268" s="26" t="s">
        <v>112</v>
      </c>
      <c r="J6268" s="26" t="s">
        <v>51</v>
      </c>
      <c r="K6268" s="26" t="s">
        <v>51</v>
      </c>
      <c r="L6268" s="26" t="s">
        <v>433</v>
      </c>
      <c r="M6268" s="26" t="s">
        <v>165</v>
      </c>
      <c r="N6268" s="26" t="s">
        <v>84</v>
      </c>
      <c r="O6268" s="26" t="s">
        <v>57</v>
      </c>
      <c r="P6268" s="26" t="s">
        <v>1051</v>
      </c>
      <c r="Q6268" s="26" t="s">
        <v>64</v>
      </c>
      <c r="R6268" s="26" t="s">
        <v>54</v>
      </c>
      <c r="S6268" s="26" t="s">
        <v>531</v>
      </c>
      <c r="T6268" s="54">
        <v>2.274</v>
      </c>
      <c r="U6268" s="36" t="s">
        <v>1036</v>
      </c>
      <c r="V6268" s="43">
        <v>4.53E-2</v>
      </c>
      <c r="W6268" s="43">
        <v>5.4600000000000003E-2</v>
      </c>
      <c r="X6268" s="26" t="s">
        <v>347</v>
      </c>
      <c r="Z6268" s="42">
        <v>11880</v>
      </c>
      <c r="AA6268" s="42">
        <v>1</v>
      </c>
      <c r="AB6268" s="42">
        <v>98.12</v>
      </c>
      <c r="AC6268" s="42">
        <v>0</v>
      </c>
      <c r="AD6268" s="42">
        <v>11.65666</v>
      </c>
      <c r="AG6268" s="26" t="s">
        <v>15</v>
      </c>
      <c r="AH6268" s="43">
        <v>1.88571428571429E-5</v>
      </c>
      <c r="AI6268" s="43">
        <v>4.3450888342001399E-5</v>
      </c>
      <c r="AJ6268" s="43">
        <v>2.9914662635354094E-5</v>
      </c>
    </row>
    <row r="6269" spans="1:36" x14ac:dyDescent="0.2">
      <c r="A6269" s="26">
        <v>8694</v>
      </c>
      <c r="B6269" s="26">
        <v>14481</v>
      </c>
      <c r="C6269" s="26" t="s">
        <v>1302</v>
      </c>
      <c r="D6269" s="26">
        <v>520038340</v>
      </c>
      <c r="E6269" s="26" t="s">
        <v>203</v>
      </c>
      <c r="F6269" s="26" t="s">
        <v>1303</v>
      </c>
      <c r="G6269" s="26" t="s">
        <v>1304</v>
      </c>
      <c r="H6269" s="26" t="s">
        <v>69</v>
      </c>
      <c r="I6269" s="26" t="s">
        <v>112</v>
      </c>
      <c r="J6269" s="26" t="s">
        <v>51</v>
      </c>
      <c r="K6269" s="26" t="s">
        <v>51</v>
      </c>
      <c r="L6269" s="26" t="s">
        <v>433</v>
      </c>
      <c r="M6269" s="26" t="s">
        <v>165</v>
      </c>
      <c r="N6269" s="26" t="s">
        <v>358</v>
      </c>
      <c r="O6269" s="26" t="s">
        <v>57</v>
      </c>
      <c r="P6269" s="26" t="s">
        <v>154</v>
      </c>
      <c r="Q6269" s="26" t="s">
        <v>154</v>
      </c>
      <c r="R6269" s="26" t="s">
        <v>54</v>
      </c>
      <c r="S6269" s="26" t="s">
        <v>531</v>
      </c>
      <c r="T6269" s="54">
        <v>1.4450000000000001</v>
      </c>
      <c r="U6269" s="36" t="s">
        <v>754</v>
      </c>
      <c r="V6269" s="43">
        <v>6.7500000000000004E-2</v>
      </c>
      <c r="W6269" s="43">
        <v>6.6799999999999998E-2</v>
      </c>
      <c r="X6269" s="26" t="s">
        <v>347</v>
      </c>
      <c r="Z6269" s="42">
        <v>510000</v>
      </c>
      <c r="AA6269" s="42">
        <v>1</v>
      </c>
      <c r="AB6269" s="42">
        <v>100.3</v>
      </c>
      <c r="AC6269" s="42">
        <v>0</v>
      </c>
      <c r="AD6269" s="42">
        <v>511.53</v>
      </c>
      <c r="AG6269" s="26" t="s">
        <v>15</v>
      </c>
      <c r="AH6269" s="43">
        <v>1.5993334219999999E-3</v>
      </c>
      <c r="AI6269" s="43">
        <v>1.9067582739999999E-3</v>
      </c>
      <c r="AJ6269" s="43">
        <v>1.3127471658144511E-3</v>
      </c>
    </row>
    <row r="6270" spans="1:36" x14ac:dyDescent="0.2">
      <c r="A6270" s="26">
        <v>8694</v>
      </c>
      <c r="B6270" s="26">
        <v>14481</v>
      </c>
      <c r="C6270" s="26" t="s">
        <v>1305</v>
      </c>
      <c r="D6270" s="26">
        <v>1838863</v>
      </c>
      <c r="E6270" s="26" t="s">
        <v>204</v>
      </c>
      <c r="F6270" s="26" t="s">
        <v>1306</v>
      </c>
      <c r="G6270" s="26" t="s">
        <v>1307</v>
      </c>
      <c r="H6270" s="26" t="s">
        <v>69</v>
      </c>
      <c r="I6270" s="26" t="s">
        <v>112</v>
      </c>
      <c r="J6270" s="26" t="s">
        <v>51</v>
      </c>
      <c r="K6270" s="26" t="s">
        <v>167</v>
      </c>
      <c r="L6270" s="26" t="s">
        <v>433</v>
      </c>
      <c r="M6270" s="26" t="s">
        <v>165</v>
      </c>
      <c r="N6270" s="26" t="s">
        <v>358</v>
      </c>
      <c r="O6270" s="26" t="s">
        <v>57</v>
      </c>
      <c r="P6270" s="26" t="s">
        <v>724</v>
      </c>
      <c r="Q6270" s="26" t="s">
        <v>59</v>
      </c>
      <c r="R6270" s="26" t="s">
        <v>54</v>
      </c>
      <c r="S6270" s="26" t="s">
        <v>531</v>
      </c>
      <c r="T6270" s="54">
        <v>2.27</v>
      </c>
      <c r="U6270" s="36" t="s">
        <v>1308</v>
      </c>
      <c r="V6270" s="43">
        <v>7.2400000000000006E-2</v>
      </c>
      <c r="W6270" s="43">
        <v>6.13E-2</v>
      </c>
      <c r="X6270" s="26" t="s">
        <v>347</v>
      </c>
      <c r="Z6270" s="42">
        <v>697525.77</v>
      </c>
      <c r="AA6270" s="42">
        <v>1</v>
      </c>
      <c r="AB6270" s="42">
        <v>105.16</v>
      </c>
      <c r="AC6270" s="42">
        <v>0</v>
      </c>
      <c r="AD6270" s="42">
        <v>733.5181</v>
      </c>
      <c r="AG6270" s="26" t="s">
        <v>15</v>
      </c>
      <c r="AH6270" s="43">
        <v>1.3247400470000001E-3</v>
      </c>
      <c r="AI6270" s="43">
        <v>2.734232023E-3</v>
      </c>
      <c r="AJ6270" s="43">
        <v>1.8824385800414465E-3</v>
      </c>
    </row>
    <row r="6271" spans="1:36" x14ac:dyDescent="0.2">
      <c r="A6271" s="26">
        <v>8694</v>
      </c>
      <c r="B6271" s="26">
        <v>14481</v>
      </c>
      <c r="C6271" s="26" t="s">
        <v>981</v>
      </c>
      <c r="D6271" s="26">
        <v>511930125</v>
      </c>
      <c r="E6271" s="26" t="s">
        <v>203</v>
      </c>
      <c r="F6271" s="26" t="s">
        <v>1309</v>
      </c>
      <c r="G6271" s="26" t="s">
        <v>1310</v>
      </c>
      <c r="H6271" s="26" t="s">
        <v>69</v>
      </c>
      <c r="I6271" s="26" t="s">
        <v>112</v>
      </c>
      <c r="J6271" s="26" t="s">
        <v>51</v>
      </c>
      <c r="K6271" s="26" t="s">
        <v>51</v>
      </c>
      <c r="L6271" s="26" t="s">
        <v>52</v>
      </c>
      <c r="M6271" s="26" t="s">
        <v>165</v>
      </c>
      <c r="N6271" s="26" t="s">
        <v>133</v>
      </c>
      <c r="O6271" s="26" t="s">
        <v>57</v>
      </c>
      <c r="P6271" s="45" t="s">
        <v>737</v>
      </c>
      <c r="Q6271" s="45" t="s">
        <v>59</v>
      </c>
      <c r="R6271" s="26" t="s">
        <v>54</v>
      </c>
      <c r="S6271" s="26" t="s">
        <v>531</v>
      </c>
      <c r="T6271" s="54">
        <v>3.2389999999999999</v>
      </c>
      <c r="U6271" s="36">
        <v>47635</v>
      </c>
      <c r="V6271" s="43">
        <v>4.7300000000000002E-2</v>
      </c>
      <c r="W6271" s="43">
        <v>4.9500000000000002E-2</v>
      </c>
      <c r="X6271" s="26" t="s">
        <v>347</v>
      </c>
      <c r="Z6271" s="42">
        <v>1100000</v>
      </c>
      <c r="AA6271" s="42">
        <v>1</v>
      </c>
      <c r="AB6271" s="42">
        <v>98.857200000000006</v>
      </c>
      <c r="AC6271" s="42">
        <v>26.643540000000002</v>
      </c>
      <c r="AD6271" s="42">
        <v>1114.0727400000001</v>
      </c>
      <c r="AG6271" s="26" t="s">
        <v>15</v>
      </c>
      <c r="AH6271" s="43">
        <v>6.6285013219999998E-3</v>
      </c>
      <c r="AI6271" s="43">
        <v>4.1527719109999998E-3</v>
      </c>
      <c r="AJ6271" s="43">
        <v>2.8590617010657046E-3</v>
      </c>
    </row>
    <row r="6272" spans="1:36" x14ac:dyDescent="0.2">
      <c r="A6272" s="26">
        <v>8694</v>
      </c>
      <c r="B6272" s="26">
        <v>14481</v>
      </c>
      <c r="C6272" s="26" t="s">
        <v>1311</v>
      </c>
      <c r="D6272" s="26">
        <v>513988824</v>
      </c>
      <c r="E6272" s="26" t="s">
        <v>203</v>
      </c>
      <c r="F6272" s="26" t="s">
        <v>1312</v>
      </c>
      <c r="G6272" s="26" t="s">
        <v>1313</v>
      </c>
      <c r="H6272" s="26" t="s">
        <v>69</v>
      </c>
      <c r="I6272" s="26" t="s">
        <v>112</v>
      </c>
      <c r="J6272" s="26" t="s">
        <v>51</v>
      </c>
      <c r="K6272" s="26" t="s">
        <v>51</v>
      </c>
      <c r="L6272" s="26" t="s">
        <v>433</v>
      </c>
      <c r="M6272" s="26" t="s">
        <v>165</v>
      </c>
      <c r="N6272" s="26" t="s">
        <v>84</v>
      </c>
      <c r="O6272" s="26" t="s">
        <v>57</v>
      </c>
      <c r="P6272" s="26" t="s">
        <v>154</v>
      </c>
      <c r="Q6272" s="26" t="s">
        <v>154</v>
      </c>
      <c r="R6272" s="26" t="s">
        <v>54</v>
      </c>
      <c r="S6272" s="26" t="s">
        <v>531</v>
      </c>
      <c r="T6272" s="54">
        <v>1.3640000000000001</v>
      </c>
      <c r="U6272" s="36" t="s">
        <v>601</v>
      </c>
      <c r="V6272" s="43">
        <v>6.7000000000000004E-2</v>
      </c>
      <c r="W6272" s="43">
        <v>6.5100000000000005E-2</v>
      </c>
      <c r="X6272" s="26" t="s">
        <v>347</v>
      </c>
      <c r="Z6272" s="42">
        <v>316800</v>
      </c>
      <c r="AA6272" s="42">
        <v>1</v>
      </c>
      <c r="AB6272" s="42">
        <v>102.09</v>
      </c>
      <c r="AC6272" s="42">
        <v>0</v>
      </c>
      <c r="AD6272" s="42">
        <v>323.42111999999997</v>
      </c>
      <c r="AG6272" s="26" t="s">
        <v>15</v>
      </c>
      <c r="AH6272" s="43">
        <v>3.0196378829999999E-3</v>
      </c>
      <c r="AI6272" s="43">
        <v>1.2055713189999999E-3</v>
      </c>
      <c r="AJ6272" s="43">
        <v>8.3000050562926026E-4</v>
      </c>
    </row>
    <row r="6273" spans="1:36" x14ac:dyDescent="0.2">
      <c r="A6273" s="26">
        <v>8694</v>
      </c>
      <c r="B6273" s="26">
        <v>14481</v>
      </c>
      <c r="C6273" s="26" t="s">
        <v>1314</v>
      </c>
      <c r="D6273" s="26">
        <v>520038506</v>
      </c>
      <c r="E6273" s="26" t="s">
        <v>203</v>
      </c>
      <c r="F6273" s="26" t="s">
        <v>1315</v>
      </c>
      <c r="G6273" s="26" t="s">
        <v>1316</v>
      </c>
      <c r="H6273" s="26" t="s">
        <v>69</v>
      </c>
      <c r="I6273" s="26" t="s">
        <v>113</v>
      </c>
      <c r="J6273" s="26" t="s">
        <v>51</v>
      </c>
      <c r="K6273" s="26" t="s">
        <v>51</v>
      </c>
      <c r="L6273" s="26" t="s">
        <v>433</v>
      </c>
      <c r="M6273" s="26" t="s">
        <v>165</v>
      </c>
      <c r="N6273" s="26" t="s">
        <v>357</v>
      </c>
      <c r="O6273" s="26" t="s">
        <v>57</v>
      </c>
      <c r="P6273" s="26" t="s">
        <v>733</v>
      </c>
      <c r="Q6273" s="26" t="s">
        <v>59</v>
      </c>
      <c r="R6273" s="26" t="s">
        <v>54</v>
      </c>
      <c r="S6273" s="26" t="s">
        <v>531</v>
      </c>
      <c r="T6273" s="54">
        <v>6.7370000000000001</v>
      </c>
      <c r="U6273" s="36">
        <v>50043</v>
      </c>
      <c r="V6273" s="43">
        <v>2.5600000000000001E-2</v>
      </c>
      <c r="W6273" s="43">
        <v>3.44E-2</v>
      </c>
      <c r="X6273" s="26" t="s">
        <v>347</v>
      </c>
      <c r="Z6273" s="42">
        <v>40000</v>
      </c>
      <c r="AA6273" s="42">
        <v>1</v>
      </c>
      <c r="AB6273" s="42">
        <v>103.64</v>
      </c>
      <c r="AC6273" s="42">
        <v>0</v>
      </c>
      <c r="AD6273" s="42">
        <v>41.456000000000003</v>
      </c>
      <c r="AG6273" s="26" t="s">
        <v>15</v>
      </c>
      <c r="AH6273" s="43">
        <v>3.8077831086741298E-5</v>
      </c>
      <c r="AI6273" s="43">
        <v>1.54529687E-4</v>
      </c>
      <c r="AJ6273" s="43">
        <v>1.0638915900534452E-4</v>
      </c>
    </row>
    <row r="6274" spans="1:36" x14ac:dyDescent="0.2">
      <c r="A6274" s="26">
        <v>8694</v>
      </c>
      <c r="B6274" s="26">
        <v>14481</v>
      </c>
      <c r="C6274" s="26" t="s">
        <v>1325</v>
      </c>
      <c r="D6274" s="26">
        <v>511519829</v>
      </c>
      <c r="E6274" s="26" t="s">
        <v>203</v>
      </c>
      <c r="F6274" s="26" t="s">
        <v>1326</v>
      </c>
      <c r="G6274" s="26" t="s">
        <v>1327</v>
      </c>
      <c r="H6274" s="26" t="s">
        <v>69</v>
      </c>
      <c r="I6274" s="26" t="s">
        <v>113</v>
      </c>
      <c r="J6274" s="26" t="s">
        <v>51</v>
      </c>
      <c r="K6274" s="26" t="s">
        <v>51</v>
      </c>
      <c r="L6274" s="26" t="s">
        <v>433</v>
      </c>
      <c r="M6274" s="26" t="s">
        <v>165</v>
      </c>
      <c r="N6274" s="26" t="s">
        <v>357</v>
      </c>
      <c r="O6274" s="26" t="s">
        <v>57</v>
      </c>
      <c r="P6274" s="26" t="s">
        <v>154</v>
      </c>
      <c r="Q6274" s="26" t="s">
        <v>154</v>
      </c>
      <c r="R6274" s="26" t="s">
        <v>54</v>
      </c>
      <c r="S6274" s="26" t="s">
        <v>531</v>
      </c>
      <c r="T6274" s="54">
        <v>1.923</v>
      </c>
      <c r="U6274" s="36" t="s">
        <v>827</v>
      </c>
      <c r="V6274" s="43">
        <v>3.4299999999999997E-2</v>
      </c>
      <c r="W6274" s="43">
        <v>3.2300000000000002E-2</v>
      </c>
      <c r="X6274" s="26" t="s">
        <v>347</v>
      </c>
      <c r="Z6274" s="42">
        <v>65161</v>
      </c>
      <c r="AA6274" s="42">
        <v>1</v>
      </c>
      <c r="AB6274" s="42">
        <v>108.26</v>
      </c>
      <c r="AC6274" s="42">
        <v>0</v>
      </c>
      <c r="AD6274" s="42">
        <v>70.543300000000002</v>
      </c>
      <c r="AG6274" s="26" t="s">
        <v>15</v>
      </c>
      <c r="AH6274" s="43">
        <v>9.3756834532374102E-5</v>
      </c>
      <c r="AI6274" s="43">
        <v>2.6295431500000002E-4</v>
      </c>
      <c r="AJ6274" s="43">
        <v>1.8103633636775668E-4</v>
      </c>
    </row>
    <row r="6275" spans="1:36" x14ac:dyDescent="0.2">
      <c r="A6275" s="26">
        <v>8694</v>
      </c>
      <c r="B6275" s="26">
        <v>14481</v>
      </c>
      <c r="C6275" s="26" t="s">
        <v>1328</v>
      </c>
      <c r="D6275" s="26">
        <v>510488190</v>
      </c>
      <c r="E6275" s="26" t="s">
        <v>203</v>
      </c>
      <c r="F6275" s="26" t="s">
        <v>1329</v>
      </c>
      <c r="G6275" s="26" t="s">
        <v>1330</v>
      </c>
      <c r="H6275" s="26" t="s">
        <v>69</v>
      </c>
      <c r="I6275" s="26" t="s">
        <v>112</v>
      </c>
      <c r="J6275" s="26" t="s">
        <v>51</v>
      </c>
      <c r="K6275" s="26" t="s">
        <v>51</v>
      </c>
      <c r="L6275" s="26" t="s">
        <v>433</v>
      </c>
      <c r="M6275" s="26" t="s">
        <v>165</v>
      </c>
      <c r="N6275" s="26" t="s">
        <v>84</v>
      </c>
      <c r="O6275" s="26" t="s">
        <v>57</v>
      </c>
      <c r="P6275" s="26" t="s">
        <v>724</v>
      </c>
      <c r="Q6275" s="26" t="s">
        <v>59</v>
      </c>
      <c r="R6275" s="26" t="s">
        <v>54</v>
      </c>
      <c r="S6275" s="26" t="s">
        <v>531</v>
      </c>
      <c r="T6275" s="54">
        <v>2.6779999999999999</v>
      </c>
      <c r="U6275" s="36" t="s">
        <v>1331</v>
      </c>
      <c r="V6275" s="43">
        <v>5.3400000000000003E-2</v>
      </c>
      <c r="W6275" s="43">
        <v>5.4800000000000001E-2</v>
      </c>
      <c r="X6275" s="26" t="s">
        <v>347</v>
      </c>
      <c r="Z6275" s="42">
        <v>810000</v>
      </c>
      <c r="AA6275" s="42">
        <v>1</v>
      </c>
      <c r="AB6275" s="42">
        <v>100.27</v>
      </c>
      <c r="AC6275" s="42">
        <v>0</v>
      </c>
      <c r="AD6275" s="42">
        <v>812.18700000000001</v>
      </c>
      <c r="AG6275" s="26" t="s">
        <v>15</v>
      </c>
      <c r="AH6275" s="43">
        <v>1.1627406219999999E-3</v>
      </c>
      <c r="AI6275" s="43">
        <v>3.027474992E-3</v>
      </c>
      <c r="AJ6275" s="43">
        <v>2.0843277664288344E-3</v>
      </c>
    </row>
    <row r="6276" spans="1:36" x14ac:dyDescent="0.2">
      <c r="A6276" s="26">
        <v>8694</v>
      </c>
      <c r="B6276" s="26">
        <v>14481</v>
      </c>
      <c r="C6276" s="26" t="s">
        <v>1332</v>
      </c>
      <c r="D6276" s="26">
        <v>520033309</v>
      </c>
      <c r="E6276" s="26" t="s">
        <v>203</v>
      </c>
      <c r="F6276" s="26" t="s">
        <v>1333</v>
      </c>
      <c r="G6276" s="26" t="s">
        <v>1334</v>
      </c>
      <c r="H6276" s="26" t="s">
        <v>69</v>
      </c>
      <c r="I6276" s="26" t="s">
        <v>112</v>
      </c>
      <c r="J6276" s="26" t="s">
        <v>51</v>
      </c>
      <c r="K6276" s="26" t="s">
        <v>51</v>
      </c>
      <c r="L6276" s="26" t="s">
        <v>433</v>
      </c>
      <c r="M6276" s="26" t="s">
        <v>165</v>
      </c>
      <c r="N6276" s="26" t="s">
        <v>84</v>
      </c>
      <c r="O6276" s="26" t="s">
        <v>57</v>
      </c>
      <c r="P6276" s="26" t="s">
        <v>154</v>
      </c>
      <c r="Q6276" s="26" t="s">
        <v>154</v>
      </c>
      <c r="R6276" s="26" t="s">
        <v>54</v>
      </c>
      <c r="S6276" s="26" t="s">
        <v>531</v>
      </c>
      <c r="T6276" s="54">
        <v>0.247</v>
      </c>
      <c r="U6276" s="36">
        <v>45661</v>
      </c>
      <c r="V6276" s="43">
        <v>5.62E-2</v>
      </c>
      <c r="W6276" s="43">
        <v>6.9199999999999998E-2</v>
      </c>
      <c r="X6276" s="26" t="s">
        <v>347</v>
      </c>
      <c r="Z6276" s="42">
        <v>233750</v>
      </c>
      <c r="AA6276" s="42">
        <v>1</v>
      </c>
      <c r="AB6276" s="42">
        <v>99.73</v>
      </c>
      <c r="AC6276" s="42">
        <v>6.5683800000000003</v>
      </c>
      <c r="AD6276" s="42">
        <v>239.68725000000001</v>
      </c>
      <c r="AG6276" s="26" t="s">
        <v>15</v>
      </c>
      <c r="AH6276" s="43">
        <v>1.164031018E-3</v>
      </c>
      <c r="AI6276" s="43">
        <v>8.9344837500000005E-4</v>
      </c>
      <c r="AJ6276" s="43">
        <v>6.1511301022297777E-4</v>
      </c>
    </row>
    <row r="6277" spans="1:36" x14ac:dyDescent="0.2">
      <c r="A6277" s="26">
        <v>8694</v>
      </c>
      <c r="B6277" s="26">
        <v>14481</v>
      </c>
      <c r="C6277" s="26" t="s">
        <v>529</v>
      </c>
      <c r="D6277" s="26">
        <v>520000118</v>
      </c>
      <c r="E6277" s="26" t="s">
        <v>203</v>
      </c>
      <c r="F6277" s="26" t="s">
        <v>1344</v>
      </c>
      <c r="G6277" s="26" t="s">
        <v>1345</v>
      </c>
      <c r="H6277" s="26" t="s">
        <v>69</v>
      </c>
      <c r="I6277" s="26" t="s">
        <v>112</v>
      </c>
      <c r="J6277" s="26" t="s">
        <v>51</v>
      </c>
      <c r="K6277" s="26" t="s">
        <v>51</v>
      </c>
      <c r="L6277" s="26" t="s">
        <v>433</v>
      </c>
      <c r="M6277" s="26" t="s">
        <v>165</v>
      </c>
      <c r="N6277" s="26" t="s">
        <v>129</v>
      </c>
      <c r="O6277" s="26" t="s">
        <v>57</v>
      </c>
      <c r="P6277" s="26" t="s">
        <v>530</v>
      </c>
      <c r="Q6277" s="26" t="s">
        <v>59</v>
      </c>
      <c r="R6277" s="26" t="s">
        <v>54</v>
      </c>
      <c r="S6277" s="26" t="s">
        <v>531</v>
      </c>
      <c r="T6277" s="54">
        <v>0.40500000000000003</v>
      </c>
      <c r="U6277" s="36" t="s">
        <v>1346</v>
      </c>
      <c r="V6277" s="43">
        <v>3.7600000000000001E-2</v>
      </c>
      <c r="W6277" s="43">
        <v>4.4400000000000002E-2</v>
      </c>
      <c r="X6277" s="26" t="s">
        <v>347</v>
      </c>
      <c r="Z6277" s="42">
        <v>75000</v>
      </c>
      <c r="AA6277" s="42">
        <v>1</v>
      </c>
      <c r="AB6277" s="42">
        <v>100.1</v>
      </c>
      <c r="AC6277" s="42">
        <v>0</v>
      </c>
      <c r="AD6277" s="42">
        <v>75.075000000000003</v>
      </c>
      <c r="AG6277" s="26" t="s">
        <v>15</v>
      </c>
      <c r="AH6277" s="43">
        <v>6.21959138113905E-5</v>
      </c>
      <c r="AI6277" s="43">
        <v>2.7984649400000002E-4</v>
      </c>
      <c r="AJ6277" s="43">
        <v>1.9266610653044771E-4</v>
      </c>
    </row>
    <row r="6278" spans="1:36" x14ac:dyDescent="0.2">
      <c r="A6278" s="26">
        <v>8694</v>
      </c>
      <c r="B6278" s="26">
        <v>14481</v>
      </c>
      <c r="C6278" s="26" t="s">
        <v>529</v>
      </c>
      <c r="D6278" s="26">
        <v>520000118</v>
      </c>
      <c r="E6278" s="26" t="s">
        <v>203</v>
      </c>
      <c r="F6278" s="26" t="s">
        <v>1347</v>
      </c>
      <c r="G6278" s="26" t="s">
        <v>1348</v>
      </c>
      <c r="H6278" s="26" t="s">
        <v>69</v>
      </c>
      <c r="I6278" s="26" t="s">
        <v>113</v>
      </c>
      <c r="J6278" s="26" t="s">
        <v>51</v>
      </c>
      <c r="K6278" s="26" t="s">
        <v>51</v>
      </c>
      <c r="L6278" s="26" t="s">
        <v>433</v>
      </c>
      <c r="M6278" s="26" t="s">
        <v>165</v>
      </c>
      <c r="N6278" s="26" t="s">
        <v>129</v>
      </c>
      <c r="O6278" s="26" t="s">
        <v>57</v>
      </c>
      <c r="P6278" s="26" t="s">
        <v>530</v>
      </c>
      <c r="Q6278" s="26" t="s">
        <v>59</v>
      </c>
      <c r="R6278" s="26" t="s">
        <v>54</v>
      </c>
      <c r="S6278" s="26" t="s">
        <v>531</v>
      </c>
      <c r="T6278" s="54">
        <v>4.2240000000000002</v>
      </c>
      <c r="U6278" s="36" t="s">
        <v>1349</v>
      </c>
      <c r="V6278" s="43">
        <v>1.3899999999999999E-2</v>
      </c>
      <c r="W6278" s="43">
        <v>2.3E-2</v>
      </c>
      <c r="X6278" s="26" t="s">
        <v>347</v>
      </c>
      <c r="Z6278" s="42">
        <v>71111.11</v>
      </c>
      <c r="AA6278" s="42">
        <v>1</v>
      </c>
      <c r="AB6278" s="42">
        <v>103.13</v>
      </c>
      <c r="AC6278" s="42">
        <v>0</v>
      </c>
      <c r="AD6278" s="42">
        <v>73.336889999999997</v>
      </c>
      <c r="AG6278" s="26" t="s">
        <v>15</v>
      </c>
      <c r="AH6278" s="43">
        <v>4.4444443749999999E-5</v>
      </c>
      <c r="AI6278" s="43">
        <v>2.7336758699999999E-4</v>
      </c>
      <c r="AJ6278" s="43">
        <v>1.8820556858277357E-4</v>
      </c>
    </row>
    <row r="6279" spans="1:36" x14ac:dyDescent="0.2">
      <c r="A6279" s="26">
        <v>8694</v>
      </c>
      <c r="B6279" s="26">
        <v>14481</v>
      </c>
      <c r="C6279" s="26" t="s">
        <v>1350</v>
      </c>
      <c r="D6279" s="26">
        <v>520020116</v>
      </c>
      <c r="E6279" s="26" t="s">
        <v>203</v>
      </c>
      <c r="F6279" s="26" t="s">
        <v>1351</v>
      </c>
      <c r="G6279" s="26" t="s">
        <v>1352</v>
      </c>
      <c r="H6279" s="26" t="s">
        <v>69</v>
      </c>
      <c r="I6279" s="26" t="s">
        <v>113</v>
      </c>
      <c r="J6279" s="26" t="s">
        <v>51</v>
      </c>
      <c r="K6279" s="26" t="s">
        <v>51</v>
      </c>
      <c r="L6279" s="26" t="s">
        <v>433</v>
      </c>
      <c r="M6279" s="26" t="s">
        <v>165</v>
      </c>
      <c r="N6279" s="26" t="s">
        <v>357</v>
      </c>
      <c r="O6279" s="26" t="s">
        <v>57</v>
      </c>
      <c r="P6279" s="26" t="s">
        <v>724</v>
      </c>
      <c r="Q6279" s="26" t="s">
        <v>59</v>
      </c>
      <c r="R6279" s="26" t="s">
        <v>54</v>
      </c>
      <c r="S6279" s="26" t="s">
        <v>531</v>
      </c>
      <c r="T6279" s="54">
        <v>3.3290000000000002</v>
      </c>
      <c r="U6279" s="36" t="s">
        <v>1174</v>
      </c>
      <c r="V6279" s="43">
        <v>2.7E-2</v>
      </c>
      <c r="W6279" s="43">
        <v>3.04E-2</v>
      </c>
      <c r="X6279" s="26" t="s">
        <v>347</v>
      </c>
      <c r="Z6279" s="42">
        <v>450000</v>
      </c>
      <c r="AA6279" s="42">
        <v>1</v>
      </c>
      <c r="AB6279" s="42">
        <v>105.87</v>
      </c>
      <c r="AC6279" s="42">
        <v>0</v>
      </c>
      <c r="AD6279" s="42">
        <v>476.41500000000002</v>
      </c>
      <c r="AG6279" s="26" t="s">
        <v>15</v>
      </c>
      <c r="AH6279" s="43">
        <v>1.1425542019999999E-3</v>
      </c>
      <c r="AI6279" s="43">
        <v>1.775865039E-3</v>
      </c>
      <c r="AJ6279" s="43">
        <v>1.2226310108918181E-3</v>
      </c>
    </row>
    <row r="6280" spans="1:36" x14ac:dyDescent="0.2">
      <c r="A6280" s="26">
        <v>8694</v>
      </c>
      <c r="B6280" s="26">
        <v>14481</v>
      </c>
      <c r="C6280" s="26" t="s">
        <v>815</v>
      </c>
      <c r="D6280" s="26">
        <v>513893123</v>
      </c>
      <c r="E6280" s="26" t="s">
        <v>203</v>
      </c>
      <c r="F6280" s="26" t="s">
        <v>1353</v>
      </c>
      <c r="G6280" s="26" t="s">
        <v>1354</v>
      </c>
      <c r="H6280" s="26" t="s">
        <v>69</v>
      </c>
      <c r="I6280" s="26" t="s">
        <v>113</v>
      </c>
      <c r="J6280" s="26" t="s">
        <v>51</v>
      </c>
      <c r="K6280" s="26" t="s">
        <v>51</v>
      </c>
      <c r="L6280" s="26" t="s">
        <v>433</v>
      </c>
      <c r="M6280" s="26" t="s">
        <v>165</v>
      </c>
      <c r="N6280" s="26" t="s">
        <v>355</v>
      </c>
      <c r="O6280" s="26" t="s">
        <v>57</v>
      </c>
      <c r="P6280" s="26" t="s">
        <v>776</v>
      </c>
      <c r="Q6280" s="26" t="s">
        <v>64</v>
      </c>
      <c r="R6280" s="26" t="s">
        <v>54</v>
      </c>
      <c r="S6280" s="26" t="s">
        <v>531</v>
      </c>
      <c r="T6280" s="54">
        <v>1.405</v>
      </c>
      <c r="U6280" s="36" t="s">
        <v>601</v>
      </c>
      <c r="V6280" s="43">
        <v>3.5400000000000001E-2</v>
      </c>
      <c r="W6280" s="43">
        <v>2.9600000000000001E-2</v>
      </c>
      <c r="X6280" s="26" t="s">
        <v>347</v>
      </c>
      <c r="Z6280" s="42">
        <v>145000</v>
      </c>
      <c r="AA6280" s="42">
        <v>1</v>
      </c>
      <c r="AB6280" s="42">
        <v>108.84</v>
      </c>
      <c r="AC6280" s="42">
        <v>0</v>
      </c>
      <c r="AD6280" s="42">
        <v>157.81800000000001</v>
      </c>
      <c r="AG6280" s="26" t="s">
        <v>15</v>
      </c>
      <c r="AH6280" s="43">
        <v>1.2981083400000001E-4</v>
      </c>
      <c r="AI6280" s="43">
        <v>5.8827591200000002E-4</v>
      </c>
      <c r="AJ6280" s="43">
        <v>4.0501071728834095E-4</v>
      </c>
    </row>
    <row r="6281" spans="1:36" x14ac:dyDescent="0.2">
      <c r="A6281" s="26">
        <v>8694</v>
      </c>
      <c r="B6281" s="26">
        <v>14481</v>
      </c>
      <c r="C6281" s="26" t="s">
        <v>852</v>
      </c>
      <c r="D6281" s="26">
        <v>520032046</v>
      </c>
      <c r="E6281" s="26" t="s">
        <v>203</v>
      </c>
      <c r="F6281" s="26" t="s">
        <v>1355</v>
      </c>
      <c r="G6281" s="26" t="s">
        <v>1356</v>
      </c>
      <c r="H6281" s="26" t="s">
        <v>69</v>
      </c>
      <c r="I6281" s="26" t="s">
        <v>113</v>
      </c>
      <c r="J6281" s="26" t="s">
        <v>51</v>
      </c>
      <c r="K6281" s="26" t="s">
        <v>51</v>
      </c>
      <c r="L6281" s="26" t="s">
        <v>433</v>
      </c>
      <c r="M6281" s="26" t="s">
        <v>165</v>
      </c>
      <c r="N6281" s="26" t="s">
        <v>129</v>
      </c>
      <c r="O6281" s="26" t="s">
        <v>57</v>
      </c>
      <c r="P6281" s="26" t="s">
        <v>530</v>
      </c>
      <c r="Q6281" s="26" t="s">
        <v>59</v>
      </c>
      <c r="R6281" s="26" t="s">
        <v>54</v>
      </c>
      <c r="S6281" s="26" t="s">
        <v>531</v>
      </c>
      <c r="T6281" s="54">
        <v>3.778</v>
      </c>
      <c r="U6281" s="36">
        <v>48072</v>
      </c>
      <c r="V6281" s="43">
        <v>1.6400000000000001E-2</v>
      </c>
      <c r="W6281" s="43">
        <v>2.4500000000000001E-2</v>
      </c>
      <c r="X6281" s="26" t="s">
        <v>347</v>
      </c>
      <c r="Z6281" s="42">
        <v>15750.25</v>
      </c>
      <c r="AA6281" s="42">
        <v>1</v>
      </c>
      <c r="AB6281" s="42">
        <v>103.92</v>
      </c>
      <c r="AC6281" s="42">
        <v>0</v>
      </c>
      <c r="AD6281" s="42">
        <v>16.367660000000001</v>
      </c>
      <c r="AG6281" s="26" t="s">
        <v>15</v>
      </c>
      <c r="AH6281" s="43">
        <v>1.6735324681396401E-5</v>
      </c>
      <c r="AI6281" s="43">
        <v>6.1011418972487999E-5</v>
      </c>
      <c r="AJ6281" s="43">
        <v>4.2004573096425547E-5</v>
      </c>
    </row>
    <row r="6282" spans="1:36" x14ac:dyDescent="0.2">
      <c r="A6282" s="26">
        <v>8694</v>
      </c>
      <c r="B6282" s="26">
        <v>14481</v>
      </c>
      <c r="C6282" s="26" t="s">
        <v>1062</v>
      </c>
      <c r="D6282" s="26">
        <v>512025891</v>
      </c>
      <c r="E6282" s="26" t="s">
        <v>203</v>
      </c>
      <c r="F6282" s="26" t="s">
        <v>1361</v>
      </c>
      <c r="G6282" s="26" t="s">
        <v>1362</v>
      </c>
      <c r="H6282" s="26" t="s">
        <v>69</v>
      </c>
      <c r="I6282" s="26" t="s">
        <v>112</v>
      </c>
      <c r="J6282" s="26" t="s">
        <v>51</v>
      </c>
      <c r="K6282" s="26" t="s">
        <v>51</v>
      </c>
      <c r="L6282" s="26" t="s">
        <v>433</v>
      </c>
      <c r="M6282" s="26" t="s">
        <v>165</v>
      </c>
      <c r="N6282" s="26" t="s">
        <v>131</v>
      </c>
      <c r="O6282" s="26" t="s">
        <v>57</v>
      </c>
      <c r="P6282" s="26" t="s">
        <v>737</v>
      </c>
      <c r="Q6282" s="26" t="s">
        <v>59</v>
      </c>
      <c r="R6282" s="26" t="s">
        <v>54</v>
      </c>
      <c r="S6282" s="26" t="s">
        <v>531</v>
      </c>
      <c r="T6282" s="54">
        <v>1.7350000000000001</v>
      </c>
      <c r="U6282" s="36" t="s">
        <v>1363</v>
      </c>
      <c r="V6282" s="43">
        <v>5.7000000000000002E-2</v>
      </c>
      <c r="W6282" s="43">
        <v>5.4899999999999997E-2</v>
      </c>
      <c r="X6282" s="26" t="s">
        <v>347</v>
      </c>
      <c r="Z6282" s="42">
        <v>222934.39999999999</v>
      </c>
      <c r="AA6282" s="42">
        <v>1</v>
      </c>
      <c r="AB6282" s="42">
        <v>100.74</v>
      </c>
      <c r="AC6282" s="42">
        <v>0</v>
      </c>
      <c r="AD6282" s="42">
        <v>224.58411000000001</v>
      </c>
      <c r="AG6282" s="26" t="s">
        <v>15</v>
      </c>
      <c r="AH6282" s="43">
        <v>2.4255824900000001E-4</v>
      </c>
      <c r="AI6282" s="43">
        <v>8.3715052899999999E-4</v>
      </c>
      <c r="AJ6282" s="43">
        <v>5.7635359390350704E-4</v>
      </c>
    </row>
    <row r="6283" spans="1:36" x14ac:dyDescent="0.2">
      <c r="A6283" s="26">
        <v>8694</v>
      </c>
      <c r="B6283" s="26">
        <v>14481</v>
      </c>
      <c r="C6283" s="26" t="s">
        <v>1099</v>
      </c>
      <c r="D6283" s="26">
        <v>510454333</v>
      </c>
      <c r="E6283" s="26" t="s">
        <v>203</v>
      </c>
      <c r="F6283" s="26" t="s">
        <v>1369</v>
      </c>
      <c r="G6283" s="26" t="s">
        <v>1370</v>
      </c>
      <c r="H6283" s="26" t="s">
        <v>69</v>
      </c>
      <c r="I6283" s="26" t="s">
        <v>113</v>
      </c>
      <c r="J6283" s="26" t="s">
        <v>51</v>
      </c>
      <c r="K6283" s="26" t="s">
        <v>51</v>
      </c>
      <c r="L6283" s="26" t="s">
        <v>433</v>
      </c>
      <c r="M6283" s="26" t="s">
        <v>165</v>
      </c>
      <c r="N6283" s="26" t="s">
        <v>131</v>
      </c>
      <c r="O6283" s="26" t="s">
        <v>57</v>
      </c>
      <c r="P6283" s="26" t="s">
        <v>737</v>
      </c>
      <c r="Q6283" s="26" t="s">
        <v>59</v>
      </c>
      <c r="R6283" s="26" t="s">
        <v>54</v>
      </c>
      <c r="S6283" s="26" t="s">
        <v>531</v>
      </c>
      <c r="T6283" s="54">
        <v>2.6269999999999998</v>
      </c>
      <c r="U6283" s="36" t="s">
        <v>1211</v>
      </c>
      <c r="V6283" s="43">
        <v>3.2300000000000002E-2</v>
      </c>
      <c r="W6283" s="43">
        <v>2.9899999999999999E-2</v>
      </c>
      <c r="X6283" s="26" t="s">
        <v>347</v>
      </c>
      <c r="Z6283" s="42">
        <v>148750</v>
      </c>
      <c r="AA6283" s="42">
        <v>1</v>
      </c>
      <c r="AB6283" s="42">
        <v>108.49</v>
      </c>
      <c r="AC6283" s="42">
        <v>0</v>
      </c>
      <c r="AD6283" s="42">
        <v>161.37887000000001</v>
      </c>
      <c r="AG6283" s="26" t="s">
        <v>15</v>
      </c>
      <c r="AH6283" s="43">
        <v>2.8824444200000002E-4</v>
      </c>
      <c r="AI6283" s="43">
        <v>6.0154926499999997E-4</v>
      </c>
      <c r="AJ6283" s="43">
        <v>4.1414903175735293E-4</v>
      </c>
    </row>
    <row r="6284" spans="1:36" x14ac:dyDescent="0.2">
      <c r="A6284" s="26">
        <v>8694</v>
      </c>
      <c r="B6284" s="26">
        <v>14481</v>
      </c>
      <c r="C6284" s="26" t="s">
        <v>1099</v>
      </c>
      <c r="D6284" s="26">
        <v>510454333</v>
      </c>
      <c r="E6284" s="26" t="s">
        <v>203</v>
      </c>
      <c r="F6284" s="26" t="s">
        <v>1371</v>
      </c>
      <c r="G6284" s="26" t="s">
        <v>1372</v>
      </c>
      <c r="H6284" s="26" t="s">
        <v>69</v>
      </c>
      <c r="I6284" s="26" t="s">
        <v>112</v>
      </c>
      <c r="J6284" s="26" t="s">
        <v>51</v>
      </c>
      <c r="K6284" s="26" t="s">
        <v>51</v>
      </c>
      <c r="L6284" s="26" t="s">
        <v>433</v>
      </c>
      <c r="M6284" s="26" t="s">
        <v>165</v>
      </c>
      <c r="N6284" s="26" t="s">
        <v>131</v>
      </c>
      <c r="O6284" s="26" t="s">
        <v>57</v>
      </c>
      <c r="P6284" s="26" t="s">
        <v>737</v>
      </c>
      <c r="Q6284" s="26" t="s">
        <v>59</v>
      </c>
      <c r="R6284" s="26" t="s">
        <v>54</v>
      </c>
      <c r="S6284" s="26" t="s">
        <v>531</v>
      </c>
      <c r="T6284" s="54">
        <v>2.7250000000000001</v>
      </c>
      <c r="U6284" s="36" t="s">
        <v>1373</v>
      </c>
      <c r="V6284" s="43">
        <v>5.6500000000000002E-2</v>
      </c>
      <c r="W6284" s="43">
        <v>5.3800000000000001E-2</v>
      </c>
      <c r="X6284" s="26" t="s">
        <v>347</v>
      </c>
      <c r="Z6284" s="42">
        <v>210612.25</v>
      </c>
      <c r="AA6284" s="42">
        <v>1</v>
      </c>
      <c r="AB6284" s="42">
        <v>102.33</v>
      </c>
      <c r="AC6284" s="42">
        <v>0</v>
      </c>
      <c r="AD6284" s="42">
        <v>215.51952</v>
      </c>
      <c r="AG6284" s="26" t="s">
        <v>15</v>
      </c>
      <c r="AH6284" s="43">
        <v>4.4600099900000002E-4</v>
      </c>
      <c r="AI6284" s="43">
        <v>8.0336173400000004E-4</v>
      </c>
      <c r="AJ6284" s="43">
        <v>5.5309099966314957E-4</v>
      </c>
    </row>
    <row r="6285" spans="1:36" x14ac:dyDescent="0.2">
      <c r="A6285" s="26">
        <v>8694</v>
      </c>
      <c r="B6285" s="26">
        <v>14481</v>
      </c>
      <c r="C6285" s="26" t="s">
        <v>796</v>
      </c>
      <c r="D6285" s="26">
        <v>511809071</v>
      </c>
      <c r="E6285" s="26" t="s">
        <v>203</v>
      </c>
      <c r="F6285" s="26" t="s">
        <v>1374</v>
      </c>
      <c r="G6285" s="26" t="s">
        <v>1375</v>
      </c>
      <c r="H6285" s="26" t="s">
        <v>69</v>
      </c>
      <c r="I6285" s="26" t="s">
        <v>113</v>
      </c>
      <c r="J6285" s="26" t="s">
        <v>51</v>
      </c>
      <c r="K6285" s="26" t="s">
        <v>51</v>
      </c>
      <c r="L6285" s="26" t="s">
        <v>433</v>
      </c>
      <c r="M6285" s="26" t="s">
        <v>165</v>
      </c>
      <c r="N6285" s="26" t="s">
        <v>68</v>
      </c>
      <c r="O6285" s="26" t="s">
        <v>57</v>
      </c>
      <c r="P6285" s="26" t="s">
        <v>733</v>
      </c>
      <c r="Q6285" s="26" t="s">
        <v>59</v>
      </c>
      <c r="R6285" s="26" t="s">
        <v>54</v>
      </c>
      <c r="S6285" s="26" t="s">
        <v>531</v>
      </c>
      <c r="T6285" s="54">
        <v>2.9529999999999998</v>
      </c>
      <c r="U6285" s="36">
        <v>48123</v>
      </c>
      <c r="V6285" s="43">
        <v>2.1999999999999999E-2</v>
      </c>
      <c r="W6285" s="43">
        <v>2.76E-2</v>
      </c>
      <c r="X6285" s="26" t="s">
        <v>347</v>
      </c>
      <c r="Z6285" s="42">
        <v>340517.24</v>
      </c>
      <c r="AA6285" s="42">
        <v>1</v>
      </c>
      <c r="AB6285" s="42">
        <v>105.56</v>
      </c>
      <c r="AC6285" s="42">
        <v>0</v>
      </c>
      <c r="AD6285" s="42">
        <v>359.45</v>
      </c>
      <c r="AG6285" s="26" t="s">
        <v>15</v>
      </c>
      <c r="AH6285" s="43">
        <v>1.048451745E-3</v>
      </c>
      <c r="AI6285" s="43">
        <v>1.3398710959999999E-3</v>
      </c>
      <c r="AJ6285" s="43">
        <v>9.2246196460032547E-4</v>
      </c>
    </row>
    <row r="6286" spans="1:36" x14ac:dyDescent="0.2">
      <c r="A6286" s="26">
        <v>8694</v>
      </c>
      <c r="B6286" s="26">
        <v>14481</v>
      </c>
      <c r="C6286" s="26" t="s">
        <v>796</v>
      </c>
      <c r="D6286" s="26">
        <v>511809071</v>
      </c>
      <c r="E6286" s="26" t="s">
        <v>203</v>
      </c>
      <c r="F6286" s="26" t="s">
        <v>1376</v>
      </c>
      <c r="G6286" s="26" t="s">
        <v>1377</v>
      </c>
      <c r="H6286" s="26" t="s">
        <v>69</v>
      </c>
      <c r="I6286" s="26" t="s">
        <v>112</v>
      </c>
      <c r="J6286" s="26" t="s">
        <v>51</v>
      </c>
      <c r="K6286" s="26" t="s">
        <v>51</v>
      </c>
      <c r="L6286" s="26" t="s">
        <v>433</v>
      </c>
      <c r="M6286" s="26" t="s">
        <v>165</v>
      </c>
      <c r="N6286" s="26" t="s">
        <v>68</v>
      </c>
      <c r="O6286" s="26" t="s">
        <v>57</v>
      </c>
      <c r="P6286" s="26" t="s">
        <v>733</v>
      </c>
      <c r="Q6286" s="26" t="s">
        <v>59</v>
      </c>
      <c r="R6286" s="26" t="s">
        <v>54</v>
      </c>
      <c r="S6286" s="26" t="s">
        <v>531</v>
      </c>
      <c r="T6286" s="54">
        <v>2.8119999999999998</v>
      </c>
      <c r="U6286" s="36">
        <v>48123</v>
      </c>
      <c r="V6286" s="43">
        <v>4.6800000000000001E-2</v>
      </c>
      <c r="W6286" s="43">
        <v>5.2200000000000003E-2</v>
      </c>
      <c r="X6286" s="26" t="s">
        <v>347</v>
      </c>
      <c r="Z6286" s="42">
        <v>2032183.91</v>
      </c>
      <c r="AA6286" s="42">
        <v>1</v>
      </c>
      <c r="AB6286" s="42">
        <v>99.45</v>
      </c>
      <c r="AC6286" s="42">
        <v>0</v>
      </c>
      <c r="AD6286" s="42">
        <v>2021.0069000000001</v>
      </c>
      <c r="AG6286" s="26" t="s">
        <v>15</v>
      </c>
      <c r="AH6286" s="43">
        <v>5.0282591039999998E-3</v>
      </c>
      <c r="AI6286" s="43">
        <v>7.5334225369999997E-3</v>
      </c>
      <c r="AJ6286" s="43">
        <v>5.1865405353868788E-3</v>
      </c>
    </row>
    <row r="6287" spans="1:36" x14ac:dyDescent="0.2">
      <c r="A6287" s="26">
        <v>8694</v>
      </c>
      <c r="B6287" s="26">
        <v>14481</v>
      </c>
      <c r="C6287" s="26" t="s">
        <v>1378</v>
      </c>
      <c r="D6287" s="26">
        <v>520034372</v>
      </c>
      <c r="E6287" s="26" t="s">
        <v>203</v>
      </c>
      <c r="F6287" s="26" t="s">
        <v>1379</v>
      </c>
      <c r="G6287" s="26" t="s">
        <v>1380</v>
      </c>
      <c r="H6287" s="26" t="s">
        <v>69</v>
      </c>
      <c r="I6287" s="26" t="s">
        <v>112</v>
      </c>
      <c r="J6287" s="26" t="s">
        <v>51</v>
      </c>
      <c r="K6287" s="26" t="s">
        <v>51</v>
      </c>
      <c r="L6287" s="26" t="s">
        <v>433</v>
      </c>
      <c r="M6287" s="26" t="s">
        <v>165</v>
      </c>
      <c r="N6287" s="26" t="s">
        <v>131</v>
      </c>
      <c r="O6287" s="26" t="s">
        <v>57</v>
      </c>
      <c r="P6287" s="26" t="s">
        <v>728</v>
      </c>
      <c r="Q6287" s="26" t="s">
        <v>59</v>
      </c>
      <c r="R6287" s="26" t="s">
        <v>54</v>
      </c>
      <c r="S6287" s="26" t="s">
        <v>531</v>
      </c>
      <c r="T6287" s="54">
        <v>3.2309999999999999</v>
      </c>
      <c r="U6287" s="36" t="s">
        <v>1381</v>
      </c>
      <c r="V6287" s="43">
        <v>4.5600000000000002E-2</v>
      </c>
      <c r="W6287" s="43">
        <v>5.1299999999999998E-2</v>
      </c>
      <c r="X6287" s="26" t="s">
        <v>347</v>
      </c>
      <c r="Z6287" s="42">
        <v>3048426.12</v>
      </c>
      <c r="AA6287" s="42">
        <v>1</v>
      </c>
      <c r="AB6287" s="42">
        <v>98.63</v>
      </c>
      <c r="AC6287" s="42">
        <v>0</v>
      </c>
      <c r="AD6287" s="42">
        <v>3006.6626799999999</v>
      </c>
      <c r="AG6287" s="26" t="s">
        <v>15</v>
      </c>
      <c r="AH6287" s="43">
        <v>4.5761501869999999E-3</v>
      </c>
      <c r="AI6287" s="43">
        <v>1.1207512648E-2</v>
      </c>
      <c r="AJ6287" s="43">
        <v>7.7160438522277906E-3</v>
      </c>
    </row>
    <row r="6288" spans="1:36" x14ac:dyDescent="0.2">
      <c r="A6288" s="26">
        <v>8694</v>
      </c>
      <c r="B6288" s="26">
        <v>14481</v>
      </c>
      <c r="C6288" s="26" t="s">
        <v>1378</v>
      </c>
      <c r="D6288" s="26">
        <v>520034372</v>
      </c>
      <c r="E6288" s="26" t="s">
        <v>203</v>
      </c>
      <c r="F6288" s="26" t="s">
        <v>1382</v>
      </c>
      <c r="G6288" s="26" t="s">
        <v>1383</v>
      </c>
      <c r="H6288" s="26" t="s">
        <v>69</v>
      </c>
      <c r="I6288" s="26" t="s">
        <v>113</v>
      </c>
      <c r="J6288" s="26" t="s">
        <v>51</v>
      </c>
      <c r="K6288" s="26" t="s">
        <v>51</v>
      </c>
      <c r="L6288" s="26" t="s">
        <v>433</v>
      </c>
      <c r="M6288" s="26" t="s">
        <v>165</v>
      </c>
      <c r="N6288" s="26" t="s">
        <v>131</v>
      </c>
      <c r="O6288" s="26" t="s">
        <v>57</v>
      </c>
      <c r="P6288" s="26" t="s">
        <v>728</v>
      </c>
      <c r="Q6288" s="26" t="s">
        <v>59</v>
      </c>
      <c r="R6288" s="26" t="s">
        <v>54</v>
      </c>
      <c r="S6288" s="26" t="s">
        <v>531</v>
      </c>
      <c r="T6288" s="54">
        <v>3.3969999999999998</v>
      </c>
      <c r="U6288" s="36" t="s">
        <v>1381</v>
      </c>
      <c r="V6288" s="43">
        <v>2.1999999999999999E-2</v>
      </c>
      <c r="W6288" s="43">
        <v>2.81E-2</v>
      </c>
      <c r="X6288" s="26" t="s">
        <v>347</v>
      </c>
      <c r="Z6288" s="42">
        <v>1467908.39</v>
      </c>
      <c r="AA6288" s="42">
        <v>1</v>
      </c>
      <c r="AB6288" s="42">
        <v>104.57</v>
      </c>
      <c r="AC6288" s="42">
        <v>0</v>
      </c>
      <c r="AD6288" s="42">
        <v>1534.9918</v>
      </c>
      <c r="AG6288" s="26" t="s">
        <v>15</v>
      </c>
      <c r="AH6288" s="43">
        <v>2.367017957E-3</v>
      </c>
      <c r="AI6288" s="43">
        <v>5.7217725580000003E-3</v>
      </c>
      <c r="AJ6288" s="43">
        <v>3.9392726428526632E-3</v>
      </c>
    </row>
    <row r="6289" spans="1:36" x14ac:dyDescent="0.2">
      <c r="A6289" s="26">
        <v>8694</v>
      </c>
      <c r="B6289" s="26">
        <v>14481</v>
      </c>
      <c r="C6289" s="26" t="s">
        <v>1393</v>
      </c>
      <c r="D6289" s="26">
        <v>512096793</v>
      </c>
      <c r="E6289" s="26" t="s">
        <v>203</v>
      </c>
      <c r="F6289" s="26" t="s">
        <v>1394</v>
      </c>
      <c r="G6289" s="26" t="s">
        <v>1395</v>
      </c>
      <c r="H6289" s="26" t="s">
        <v>69</v>
      </c>
      <c r="I6289" s="26" t="s">
        <v>113</v>
      </c>
      <c r="J6289" s="26" t="s">
        <v>51</v>
      </c>
      <c r="K6289" s="26" t="s">
        <v>51</v>
      </c>
      <c r="L6289" s="26" t="s">
        <v>433</v>
      </c>
      <c r="M6289" s="26" t="s">
        <v>165</v>
      </c>
      <c r="N6289" s="26" t="s">
        <v>357</v>
      </c>
      <c r="O6289" s="26" t="s">
        <v>57</v>
      </c>
      <c r="P6289" s="26" t="s">
        <v>750</v>
      </c>
      <c r="Q6289" s="26" t="s">
        <v>64</v>
      </c>
      <c r="R6289" s="26" t="s">
        <v>54</v>
      </c>
      <c r="S6289" s="26" t="s">
        <v>531</v>
      </c>
      <c r="T6289" s="54">
        <v>3.6070000000000002</v>
      </c>
      <c r="U6289" s="36" t="s">
        <v>1174</v>
      </c>
      <c r="V6289" s="43">
        <v>2.8899999999999999E-2</v>
      </c>
      <c r="W6289" s="43">
        <v>3.0800000000000001E-2</v>
      </c>
      <c r="X6289" s="26" t="s">
        <v>347</v>
      </c>
      <c r="Z6289" s="42">
        <v>373700</v>
      </c>
      <c r="AA6289" s="42">
        <v>1</v>
      </c>
      <c r="AB6289" s="42">
        <v>105.97</v>
      </c>
      <c r="AC6289" s="42">
        <v>0</v>
      </c>
      <c r="AD6289" s="42">
        <v>396.00988999999998</v>
      </c>
      <c r="AG6289" s="26" t="s">
        <v>15</v>
      </c>
      <c r="AH6289" s="43">
        <v>1.3694915250000001E-3</v>
      </c>
      <c r="AI6289" s="43">
        <v>1.476150244E-3</v>
      </c>
      <c r="AJ6289" s="43">
        <v>1.0162861625554562E-3</v>
      </c>
    </row>
    <row r="6290" spans="1:36" x14ac:dyDescent="0.2">
      <c r="A6290" s="26">
        <v>8694</v>
      </c>
      <c r="B6290" s="26">
        <v>14481</v>
      </c>
      <c r="C6290" s="26" t="s">
        <v>751</v>
      </c>
      <c r="D6290" s="26">
        <v>520032178</v>
      </c>
      <c r="E6290" s="26" t="s">
        <v>203</v>
      </c>
      <c r="F6290" s="26" t="s">
        <v>1396</v>
      </c>
      <c r="G6290" s="26" t="s">
        <v>1397</v>
      </c>
      <c r="H6290" s="26" t="s">
        <v>69</v>
      </c>
      <c r="I6290" s="26" t="s">
        <v>112</v>
      </c>
      <c r="J6290" s="26" t="s">
        <v>51</v>
      </c>
      <c r="K6290" s="26" t="s">
        <v>51</v>
      </c>
      <c r="L6290" s="26" t="s">
        <v>433</v>
      </c>
      <c r="M6290" s="26" t="s">
        <v>165</v>
      </c>
      <c r="N6290" s="26" t="s">
        <v>84</v>
      </c>
      <c r="O6290" s="26" t="s">
        <v>57</v>
      </c>
      <c r="P6290" s="26" t="s">
        <v>154</v>
      </c>
      <c r="Q6290" s="26" t="s">
        <v>154</v>
      </c>
      <c r="R6290" s="26" t="s">
        <v>54</v>
      </c>
      <c r="S6290" s="26" t="s">
        <v>531</v>
      </c>
      <c r="T6290" s="54">
        <v>2.665</v>
      </c>
      <c r="U6290" s="36" t="s">
        <v>1036</v>
      </c>
      <c r="V6290" s="43">
        <v>6.3E-2</v>
      </c>
      <c r="W6290" s="43">
        <v>6.1499999999999999E-2</v>
      </c>
      <c r="X6290" s="26" t="s">
        <v>347</v>
      </c>
      <c r="Z6290" s="42">
        <v>151142.6</v>
      </c>
      <c r="AA6290" s="42">
        <v>1</v>
      </c>
      <c r="AB6290" s="42">
        <v>100.64</v>
      </c>
      <c r="AC6290" s="42">
        <v>0</v>
      </c>
      <c r="AD6290" s="42">
        <v>152.10991000000001</v>
      </c>
      <c r="AG6290" s="26" t="s">
        <v>15</v>
      </c>
      <c r="AH6290" s="43">
        <v>8.6913983300000003E-4</v>
      </c>
      <c r="AI6290" s="43">
        <v>5.6699866900000002E-4</v>
      </c>
      <c r="AJ6290" s="43">
        <v>3.9036195969892529E-4</v>
      </c>
    </row>
    <row r="6291" spans="1:36" x14ac:dyDescent="0.2">
      <c r="A6291" s="26">
        <v>8694</v>
      </c>
      <c r="B6291" s="26">
        <v>14481</v>
      </c>
      <c r="C6291" s="26" t="s">
        <v>1398</v>
      </c>
      <c r="D6291" s="26">
        <v>1427976</v>
      </c>
      <c r="E6291" s="26" t="s">
        <v>204</v>
      </c>
      <c r="F6291" s="26" t="s">
        <v>1399</v>
      </c>
      <c r="G6291" s="26" t="s">
        <v>1400</v>
      </c>
      <c r="H6291" s="26" t="s">
        <v>69</v>
      </c>
      <c r="I6291" s="26" t="s">
        <v>112</v>
      </c>
      <c r="J6291" s="26" t="s">
        <v>51</v>
      </c>
      <c r="K6291" s="26" t="s">
        <v>167</v>
      </c>
      <c r="L6291" s="26" t="s">
        <v>433</v>
      </c>
      <c r="M6291" s="26" t="s">
        <v>165</v>
      </c>
      <c r="N6291" s="26" t="s">
        <v>358</v>
      </c>
      <c r="O6291" s="26" t="s">
        <v>57</v>
      </c>
      <c r="P6291" s="26" t="s">
        <v>724</v>
      </c>
      <c r="Q6291" s="26" t="s">
        <v>59</v>
      </c>
      <c r="R6291" s="26" t="s">
        <v>54</v>
      </c>
      <c r="S6291" s="26" t="s">
        <v>531</v>
      </c>
      <c r="T6291" s="54">
        <v>1.8580000000000001</v>
      </c>
      <c r="U6291" s="36" t="s">
        <v>827</v>
      </c>
      <c r="V6291" s="43">
        <v>6.8000000000000005E-2</v>
      </c>
      <c r="W6291" s="43">
        <v>5.8299999999999998E-2</v>
      </c>
      <c r="X6291" s="26" t="s">
        <v>347</v>
      </c>
      <c r="Z6291" s="42">
        <v>843502.54</v>
      </c>
      <c r="AA6291" s="42">
        <v>1</v>
      </c>
      <c r="AB6291" s="42">
        <v>101.93</v>
      </c>
      <c r="AC6291" s="42">
        <v>0</v>
      </c>
      <c r="AD6291" s="42">
        <v>859.78214000000003</v>
      </c>
      <c r="AG6291" s="26" t="s">
        <v>15</v>
      </c>
      <c r="AH6291" s="43">
        <v>2.4243775400000001E-3</v>
      </c>
      <c r="AI6291" s="43">
        <v>3.2048886870000002E-3</v>
      </c>
      <c r="AJ6291" s="43">
        <v>2.2064718931497345E-3</v>
      </c>
    </row>
    <row r="6292" spans="1:36" x14ac:dyDescent="0.2">
      <c r="A6292" s="26">
        <v>8694</v>
      </c>
      <c r="B6292" s="26">
        <v>14481</v>
      </c>
      <c r="C6292" s="26" t="s">
        <v>789</v>
      </c>
      <c r="D6292" s="26">
        <v>520039868</v>
      </c>
      <c r="E6292" s="26" t="s">
        <v>203</v>
      </c>
      <c r="F6292" s="26" t="s">
        <v>1401</v>
      </c>
      <c r="G6292" s="26" t="s">
        <v>1402</v>
      </c>
      <c r="H6292" s="26" t="s">
        <v>69</v>
      </c>
      <c r="I6292" s="26" t="s">
        <v>112</v>
      </c>
      <c r="J6292" s="26" t="s">
        <v>51</v>
      </c>
      <c r="K6292" s="26" t="s">
        <v>51</v>
      </c>
      <c r="L6292" s="26" t="s">
        <v>433</v>
      </c>
      <c r="M6292" s="26" t="s">
        <v>165</v>
      </c>
      <c r="N6292" s="26" t="s">
        <v>353</v>
      </c>
      <c r="O6292" s="26" t="s">
        <v>57</v>
      </c>
      <c r="P6292" s="26" t="s">
        <v>154</v>
      </c>
      <c r="Q6292" s="26" t="s">
        <v>154</v>
      </c>
      <c r="R6292" s="26" t="s">
        <v>54</v>
      </c>
      <c r="S6292" s="26" t="s">
        <v>531</v>
      </c>
      <c r="T6292" s="54">
        <v>2.5019999999999998</v>
      </c>
      <c r="U6292" s="36">
        <v>47122</v>
      </c>
      <c r="V6292" s="43">
        <v>6.0499999999999998E-2</v>
      </c>
      <c r="W6292" s="43">
        <v>6.08E-2</v>
      </c>
      <c r="X6292" s="26" t="s">
        <v>347</v>
      </c>
      <c r="Z6292" s="42">
        <v>41000</v>
      </c>
      <c r="AA6292" s="42">
        <v>1</v>
      </c>
      <c r="AB6292" s="42">
        <v>101.69</v>
      </c>
      <c r="AC6292" s="42">
        <v>0</v>
      </c>
      <c r="AD6292" s="42">
        <v>41.692900000000002</v>
      </c>
      <c r="AG6292" s="26" t="s">
        <v>15</v>
      </c>
      <c r="AH6292" s="43">
        <v>1.86363636E-4</v>
      </c>
      <c r="AI6292" s="43">
        <v>1.5541274600000001E-4</v>
      </c>
      <c r="AJ6292" s="43">
        <v>1.0699711905379026E-4</v>
      </c>
    </row>
    <row r="6293" spans="1:36" x14ac:dyDescent="0.2">
      <c r="A6293" s="26">
        <v>8694</v>
      </c>
      <c r="B6293" s="26">
        <v>14481</v>
      </c>
      <c r="C6293" s="26" t="s">
        <v>1403</v>
      </c>
      <c r="D6293" s="26">
        <v>520034257</v>
      </c>
      <c r="E6293" s="26" t="s">
        <v>203</v>
      </c>
      <c r="F6293" s="26" t="s">
        <v>1404</v>
      </c>
      <c r="G6293" s="26" t="s">
        <v>1405</v>
      </c>
      <c r="H6293" s="26" t="s">
        <v>69</v>
      </c>
      <c r="I6293" s="26" t="s">
        <v>113</v>
      </c>
      <c r="J6293" s="26" t="s">
        <v>51</v>
      </c>
      <c r="K6293" s="26" t="s">
        <v>51</v>
      </c>
      <c r="L6293" s="26" t="s">
        <v>433</v>
      </c>
      <c r="M6293" s="26" t="s">
        <v>165</v>
      </c>
      <c r="N6293" s="26" t="s">
        <v>373</v>
      </c>
      <c r="O6293" s="26" t="s">
        <v>57</v>
      </c>
      <c r="P6293" s="26" t="s">
        <v>750</v>
      </c>
      <c r="Q6293" s="26" t="s">
        <v>64</v>
      </c>
      <c r="R6293" s="26" t="s">
        <v>54</v>
      </c>
      <c r="S6293" s="26" t="s">
        <v>531</v>
      </c>
      <c r="T6293" s="54">
        <v>2.7749999999999999</v>
      </c>
      <c r="U6293" s="36">
        <v>47033</v>
      </c>
      <c r="V6293" s="43">
        <v>3.73E-2</v>
      </c>
      <c r="W6293" s="43">
        <v>2.9700000000000001E-2</v>
      </c>
      <c r="X6293" s="26" t="s">
        <v>347</v>
      </c>
      <c r="Z6293" s="42">
        <v>314500</v>
      </c>
      <c r="AA6293" s="42">
        <v>1</v>
      </c>
      <c r="AB6293" s="42">
        <v>110.81</v>
      </c>
      <c r="AC6293" s="42">
        <v>0</v>
      </c>
      <c r="AD6293" s="42">
        <v>348.49745000000001</v>
      </c>
      <c r="AG6293" s="26" t="s">
        <v>15</v>
      </c>
      <c r="AH6293" s="43">
        <v>6.8820489000000001E-4</v>
      </c>
      <c r="AI6293" s="43">
        <v>1.299044819E-3</v>
      </c>
      <c r="AJ6293" s="43">
        <v>8.9435427009376461E-4</v>
      </c>
    </row>
    <row r="6294" spans="1:36" x14ac:dyDescent="0.2">
      <c r="A6294" s="26">
        <v>8694</v>
      </c>
      <c r="B6294" s="26">
        <v>14481</v>
      </c>
      <c r="C6294" s="26" t="s">
        <v>1412</v>
      </c>
      <c r="D6294" s="26">
        <v>516286432</v>
      </c>
      <c r="E6294" s="26" t="s">
        <v>203</v>
      </c>
      <c r="F6294" s="26" t="s">
        <v>1413</v>
      </c>
      <c r="G6294" s="26" t="s">
        <v>1414</v>
      </c>
      <c r="H6294" s="26" t="s">
        <v>69</v>
      </c>
      <c r="I6294" s="26" t="s">
        <v>112</v>
      </c>
      <c r="J6294" s="26" t="s">
        <v>51</v>
      </c>
      <c r="K6294" s="26" t="s">
        <v>51</v>
      </c>
      <c r="L6294" s="26" t="s">
        <v>433</v>
      </c>
      <c r="M6294" s="26" t="s">
        <v>165</v>
      </c>
      <c r="N6294" s="26" t="s">
        <v>357</v>
      </c>
      <c r="O6294" s="26" t="s">
        <v>57</v>
      </c>
      <c r="P6294" s="26" t="s">
        <v>154</v>
      </c>
      <c r="Q6294" s="26" t="s">
        <v>154</v>
      </c>
      <c r="R6294" s="26" t="s">
        <v>54</v>
      </c>
      <c r="S6294" s="26" t="s">
        <v>531</v>
      </c>
      <c r="T6294" s="54">
        <v>0.69499999999999995</v>
      </c>
      <c r="U6294" s="36" t="s">
        <v>1415</v>
      </c>
      <c r="V6294" s="43">
        <v>6.5000000000000002E-2</v>
      </c>
      <c r="W6294" s="43">
        <v>6.8199999999999997E-2</v>
      </c>
      <c r="X6294" s="26" t="s">
        <v>347</v>
      </c>
      <c r="Z6294" s="42">
        <v>212000</v>
      </c>
      <c r="AA6294" s="42">
        <v>1</v>
      </c>
      <c r="AB6294" s="42">
        <v>100.16</v>
      </c>
      <c r="AC6294" s="42">
        <v>0</v>
      </c>
      <c r="AD6294" s="42">
        <v>212.33920000000001</v>
      </c>
      <c r="AG6294" s="26" t="s">
        <v>15</v>
      </c>
      <c r="AH6294" s="43">
        <v>1.9291032880000001E-3</v>
      </c>
      <c r="AI6294" s="43">
        <v>7.9150690399999995E-4</v>
      </c>
      <c r="AJ6294" s="43">
        <v>5.4492929640745987E-4</v>
      </c>
    </row>
    <row r="6295" spans="1:36" x14ac:dyDescent="0.2">
      <c r="A6295" s="26">
        <v>8694</v>
      </c>
      <c r="B6295" s="26">
        <v>14481</v>
      </c>
      <c r="C6295" s="26" t="s">
        <v>1416</v>
      </c>
      <c r="D6295" s="26">
        <v>520038274</v>
      </c>
      <c r="E6295" s="26" t="s">
        <v>203</v>
      </c>
      <c r="F6295" s="26" t="s">
        <v>1417</v>
      </c>
      <c r="G6295" s="26" t="s">
        <v>1418</v>
      </c>
      <c r="H6295" s="26" t="s">
        <v>69</v>
      </c>
      <c r="I6295" s="26" t="s">
        <v>113</v>
      </c>
      <c r="J6295" s="26" t="s">
        <v>51</v>
      </c>
      <c r="K6295" s="26" t="s">
        <v>51</v>
      </c>
      <c r="L6295" s="26" t="s">
        <v>433</v>
      </c>
      <c r="M6295" s="26" t="s">
        <v>165</v>
      </c>
      <c r="N6295" s="26" t="s">
        <v>84</v>
      </c>
      <c r="O6295" s="26" t="s">
        <v>57</v>
      </c>
      <c r="P6295" s="26" t="s">
        <v>750</v>
      </c>
      <c r="Q6295" s="26" t="s">
        <v>64</v>
      </c>
      <c r="R6295" s="26" t="s">
        <v>54</v>
      </c>
      <c r="S6295" s="26" t="s">
        <v>531</v>
      </c>
      <c r="T6295" s="54">
        <v>2.569</v>
      </c>
      <c r="U6295" s="36" t="s">
        <v>1389</v>
      </c>
      <c r="V6295" s="43">
        <v>3.85E-2</v>
      </c>
      <c r="W6295" s="43">
        <v>3.0599999999999999E-2</v>
      </c>
      <c r="X6295" s="26" t="s">
        <v>347</v>
      </c>
      <c r="Z6295" s="42">
        <v>800000</v>
      </c>
      <c r="AA6295" s="42">
        <v>1</v>
      </c>
      <c r="AB6295" s="42">
        <v>110.19</v>
      </c>
      <c r="AC6295" s="42">
        <v>0</v>
      </c>
      <c r="AD6295" s="42">
        <v>881.52</v>
      </c>
      <c r="AG6295" s="26" t="s">
        <v>15</v>
      </c>
      <c r="AH6295" s="43">
        <v>2.6666666660000002E-3</v>
      </c>
      <c r="AI6295" s="43">
        <v>3.2859178429999998E-3</v>
      </c>
      <c r="AJ6295" s="43">
        <v>2.2622580916246454E-3</v>
      </c>
    </row>
    <row r="6296" spans="1:36" x14ac:dyDescent="0.2">
      <c r="A6296" s="26">
        <v>8694</v>
      </c>
      <c r="B6296" s="26">
        <v>14481</v>
      </c>
      <c r="C6296" s="26" t="s">
        <v>1419</v>
      </c>
      <c r="D6296" s="26">
        <v>520025438</v>
      </c>
      <c r="E6296" s="26" t="s">
        <v>203</v>
      </c>
      <c r="F6296" s="26" t="s">
        <v>1420</v>
      </c>
      <c r="G6296" s="26" t="s">
        <v>1421</v>
      </c>
      <c r="H6296" s="26" t="s">
        <v>69</v>
      </c>
      <c r="I6296" s="26" t="s">
        <v>113</v>
      </c>
      <c r="J6296" s="26" t="s">
        <v>51</v>
      </c>
      <c r="K6296" s="26" t="s">
        <v>51</v>
      </c>
      <c r="L6296" s="26" t="s">
        <v>433</v>
      </c>
      <c r="M6296" s="26" t="s">
        <v>165</v>
      </c>
      <c r="N6296" s="26" t="s">
        <v>357</v>
      </c>
      <c r="O6296" s="26" t="s">
        <v>57</v>
      </c>
      <c r="P6296" s="26" t="s">
        <v>724</v>
      </c>
      <c r="Q6296" s="26" t="s">
        <v>59</v>
      </c>
      <c r="R6296" s="26" t="s">
        <v>54</v>
      </c>
      <c r="S6296" s="26" t="s">
        <v>531</v>
      </c>
      <c r="T6296" s="54">
        <v>3.9359999999999999</v>
      </c>
      <c r="U6296" s="36">
        <v>47125</v>
      </c>
      <c r="V6296" s="43">
        <v>3.6200000000000003E-2</v>
      </c>
      <c r="W6296" s="43">
        <v>3.09E-2</v>
      </c>
      <c r="X6296" s="26" t="s">
        <v>347</v>
      </c>
      <c r="Z6296" s="42">
        <v>167329.84</v>
      </c>
      <c r="AA6296" s="42">
        <v>1</v>
      </c>
      <c r="AB6296" s="42">
        <v>108.58</v>
      </c>
      <c r="AC6296" s="42">
        <v>0</v>
      </c>
      <c r="AD6296" s="42">
        <v>181.68673999999999</v>
      </c>
      <c r="AG6296" s="26" t="s">
        <v>15</v>
      </c>
      <c r="AH6296" s="43">
        <v>9.07600002461202E-5</v>
      </c>
      <c r="AI6296" s="43">
        <v>6.77248049E-4</v>
      </c>
      <c r="AJ6296" s="43">
        <v>4.6626542529483521E-4</v>
      </c>
    </row>
    <row r="6297" spans="1:36" x14ac:dyDescent="0.2">
      <c r="A6297" s="26">
        <v>8694</v>
      </c>
      <c r="B6297" s="26">
        <v>14481</v>
      </c>
      <c r="C6297" s="26" t="s">
        <v>1419</v>
      </c>
      <c r="D6297" s="26">
        <v>520025438</v>
      </c>
      <c r="E6297" s="26" t="s">
        <v>203</v>
      </c>
      <c r="F6297" s="26" t="s">
        <v>1420</v>
      </c>
      <c r="G6297" s="26" t="s">
        <v>1421</v>
      </c>
      <c r="H6297" s="26" t="s">
        <v>69</v>
      </c>
      <c r="I6297" s="26" t="s">
        <v>113</v>
      </c>
      <c r="J6297" s="26" t="s">
        <v>51</v>
      </c>
      <c r="K6297" s="26" t="s">
        <v>51</v>
      </c>
      <c r="L6297" s="26" t="s">
        <v>52</v>
      </c>
      <c r="M6297" s="26" t="s">
        <v>165</v>
      </c>
      <c r="N6297" s="26" t="s">
        <v>357</v>
      </c>
      <c r="O6297" s="26" t="s">
        <v>57</v>
      </c>
      <c r="P6297" s="26" t="s">
        <v>154</v>
      </c>
      <c r="Q6297" s="26" t="s">
        <v>154</v>
      </c>
      <c r="R6297" s="26" t="s">
        <v>54</v>
      </c>
      <c r="S6297" s="26" t="s">
        <v>531</v>
      </c>
      <c r="T6297" s="54">
        <v>3.9359999999999999</v>
      </c>
      <c r="U6297" s="36">
        <v>47125</v>
      </c>
      <c r="V6297" s="43">
        <v>3.6200000000000003E-2</v>
      </c>
      <c r="W6297" s="43">
        <v>3.09E-2</v>
      </c>
      <c r="X6297" s="26" t="s">
        <v>347</v>
      </c>
      <c r="Z6297" s="42">
        <v>1806867.02</v>
      </c>
      <c r="AA6297" s="42">
        <v>1</v>
      </c>
      <c r="AB6297" s="42">
        <v>107.9444</v>
      </c>
      <c r="AC6297" s="42">
        <v>0</v>
      </c>
      <c r="AD6297" s="42">
        <v>1950.41176</v>
      </c>
      <c r="AG6297" s="26" t="s">
        <v>15</v>
      </c>
      <c r="AH6297" s="43">
        <v>0.244722439678</v>
      </c>
      <c r="AI6297" s="43">
        <v>7.2702749839999997E-3</v>
      </c>
      <c r="AJ6297" s="43">
        <v>5.005371161244063E-3</v>
      </c>
    </row>
    <row r="6298" spans="1:36" x14ac:dyDescent="0.2">
      <c r="A6298" s="26">
        <v>8694</v>
      </c>
      <c r="B6298" s="26">
        <v>14481</v>
      </c>
      <c r="C6298" s="26" t="s">
        <v>1033</v>
      </c>
      <c r="D6298" s="26">
        <v>515327120</v>
      </c>
      <c r="E6298" s="26" t="s">
        <v>203</v>
      </c>
      <c r="F6298" s="26" t="s">
        <v>1422</v>
      </c>
      <c r="G6298" s="26" t="s">
        <v>1423</v>
      </c>
      <c r="H6298" s="26" t="s">
        <v>69</v>
      </c>
      <c r="I6298" s="26" t="s">
        <v>113</v>
      </c>
      <c r="J6298" s="26" t="s">
        <v>51</v>
      </c>
      <c r="K6298" s="26" t="s">
        <v>51</v>
      </c>
      <c r="L6298" s="26" t="s">
        <v>433</v>
      </c>
      <c r="M6298" s="26" t="s">
        <v>165</v>
      </c>
      <c r="N6298" s="26" t="s">
        <v>357</v>
      </c>
      <c r="O6298" s="26" t="s">
        <v>57</v>
      </c>
      <c r="P6298" s="26" t="s">
        <v>742</v>
      </c>
      <c r="Q6298" s="26" t="s">
        <v>64</v>
      </c>
      <c r="R6298" s="26" t="s">
        <v>54</v>
      </c>
      <c r="S6298" s="26" t="s">
        <v>531</v>
      </c>
      <c r="T6298" s="54">
        <v>5.8860000000000001</v>
      </c>
      <c r="U6298" s="36" t="s">
        <v>1021</v>
      </c>
      <c r="V6298" s="43">
        <v>3.1800000000000002E-2</v>
      </c>
      <c r="W6298" s="43">
        <v>3.1300000000000001E-2</v>
      </c>
      <c r="X6298" s="26" t="s">
        <v>347</v>
      </c>
      <c r="Z6298" s="42">
        <v>813200</v>
      </c>
      <c r="AA6298" s="42">
        <v>1</v>
      </c>
      <c r="AB6298" s="42">
        <v>106.54</v>
      </c>
      <c r="AC6298" s="42">
        <v>0</v>
      </c>
      <c r="AD6298" s="42">
        <v>866.38328000000001</v>
      </c>
      <c r="AG6298" s="26" t="s">
        <v>15</v>
      </c>
      <c r="AH6298" s="43">
        <v>2.0015947279999999E-3</v>
      </c>
      <c r="AI6298" s="43">
        <v>3.229494826E-3</v>
      </c>
      <c r="AJ6298" s="43">
        <v>2.223412498443939E-3</v>
      </c>
    </row>
    <row r="6299" spans="1:36" x14ac:dyDescent="0.2">
      <c r="A6299" s="26">
        <v>8694</v>
      </c>
      <c r="B6299" s="26">
        <v>14481</v>
      </c>
      <c r="C6299" s="26" t="s">
        <v>1426</v>
      </c>
      <c r="D6299" s="26" t="s">
        <v>1427</v>
      </c>
      <c r="E6299" s="26" t="s">
        <v>204</v>
      </c>
      <c r="F6299" s="26" t="s">
        <v>1428</v>
      </c>
      <c r="G6299" s="26" t="s">
        <v>1429</v>
      </c>
      <c r="H6299" s="26" t="s">
        <v>69</v>
      </c>
      <c r="I6299" s="26" t="s">
        <v>114</v>
      </c>
      <c r="J6299" s="26" t="s">
        <v>51</v>
      </c>
      <c r="K6299" s="26" t="s">
        <v>167</v>
      </c>
      <c r="L6299" s="26" t="s">
        <v>433</v>
      </c>
      <c r="M6299" s="26" t="s">
        <v>165</v>
      </c>
      <c r="N6299" s="26" t="s">
        <v>355</v>
      </c>
      <c r="O6299" s="26" t="s">
        <v>57</v>
      </c>
      <c r="P6299" s="26" t="s">
        <v>776</v>
      </c>
      <c r="Q6299" s="26" t="s">
        <v>64</v>
      </c>
      <c r="R6299" s="26" t="s">
        <v>54</v>
      </c>
      <c r="S6299" s="26" t="s">
        <v>531</v>
      </c>
      <c r="T6299" s="54">
        <v>1.5620000000000001</v>
      </c>
      <c r="U6299" s="36" t="s">
        <v>1430</v>
      </c>
      <c r="V6299" s="43">
        <v>8.1199999999999994E-2</v>
      </c>
      <c r="W6299" s="43">
        <v>7.5600000000000001E-2</v>
      </c>
      <c r="X6299" s="26" t="s">
        <v>347</v>
      </c>
      <c r="Z6299" s="42">
        <v>304814</v>
      </c>
      <c r="AA6299" s="42">
        <v>1</v>
      </c>
      <c r="AB6299" s="42">
        <v>101.45</v>
      </c>
      <c r="AC6299" s="42">
        <v>0</v>
      </c>
      <c r="AD6299" s="42">
        <v>309.23379999999997</v>
      </c>
      <c r="AG6299" s="26" t="s">
        <v>15</v>
      </c>
      <c r="AH6299" s="43">
        <v>7.2401276699999998E-4</v>
      </c>
      <c r="AI6299" s="43">
        <v>1.152687246E-3</v>
      </c>
      <c r="AJ6299" s="43">
        <v>7.935913720095259E-4</v>
      </c>
    </row>
    <row r="6300" spans="1:36" x14ac:dyDescent="0.2">
      <c r="A6300" s="26">
        <v>8694</v>
      </c>
      <c r="B6300" s="26">
        <v>14481</v>
      </c>
      <c r="C6300" s="26" t="s">
        <v>864</v>
      </c>
      <c r="D6300" s="26">
        <v>520037789</v>
      </c>
      <c r="E6300" s="26" t="s">
        <v>203</v>
      </c>
      <c r="F6300" s="26" t="s">
        <v>1431</v>
      </c>
      <c r="G6300" s="26" t="s">
        <v>1432</v>
      </c>
      <c r="H6300" s="26" t="s">
        <v>69</v>
      </c>
      <c r="I6300" s="26" t="s">
        <v>113</v>
      </c>
      <c r="J6300" s="26" t="s">
        <v>51</v>
      </c>
      <c r="K6300" s="26" t="s">
        <v>51</v>
      </c>
      <c r="L6300" s="26" t="s">
        <v>433</v>
      </c>
      <c r="M6300" s="26" t="s">
        <v>165</v>
      </c>
      <c r="N6300" s="26" t="s">
        <v>357</v>
      </c>
      <c r="O6300" s="26" t="s">
        <v>57</v>
      </c>
      <c r="P6300" s="26" t="s">
        <v>728</v>
      </c>
      <c r="Q6300" s="26" t="s">
        <v>59</v>
      </c>
      <c r="R6300" s="26" t="s">
        <v>54</v>
      </c>
      <c r="S6300" s="26" t="s">
        <v>531</v>
      </c>
      <c r="T6300" s="54">
        <v>5.97</v>
      </c>
      <c r="U6300" s="36">
        <v>50041</v>
      </c>
      <c r="V6300" s="43">
        <v>3.61E-2</v>
      </c>
      <c r="W6300" s="43">
        <v>3.09E-2</v>
      </c>
      <c r="X6300" s="26" t="s">
        <v>347</v>
      </c>
      <c r="Z6300" s="42">
        <v>1873959.6</v>
      </c>
      <c r="AA6300" s="42">
        <v>1</v>
      </c>
      <c r="AB6300" s="42">
        <v>109.14</v>
      </c>
      <c r="AC6300" s="42">
        <v>35.603720000000003</v>
      </c>
      <c r="AD6300" s="42">
        <v>2080.8432299999999</v>
      </c>
      <c r="AG6300" s="26" t="s">
        <v>15</v>
      </c>
      <c r="AH6300" s="43">
        <v>1.1923141590000001E-3</v>
      </c>
      <c r="AI6300" s="43">
        <v>7.7564659889999997E-3</v>
      </c>
      <c r="AJ6300" s="43">
        <v>5.3400994129116338E-3</v>
      </c>
    </row>
    <row r="6301" spans="1:36" x14ac:dyDescent="0.2">
      <c r="A6301" s="26">
        <v>8694</v>
      </c>
      <c r="B6301" s="26">
        <v>14481</v>
      </c>
      <c r="C6301" s="26" t="s">
        <v>1433</v>
      </c>
      <c r="D6301" s="26">
        <v>520036658</v>
      </c>
      <c r="E6301" s="26" t="s">
        <v>203</v>
      </c>
      <c r="F6301" s="26" t="s">
        <v>1434</v>
      </c>
      <c r="G6301" s="26" t="s">
        <v>1435</v>
      </c>
      <c r="H6301" s="26" t="s">
        <v>69</v>
      </c>
      <c r="I6301" s="26" t="s">
        <v>112</v>
      </c>
      <c r="J6301" s="26" t="s">
        <v>51</v>
      </c>
      <c r="K6301" s="26" t="s">
        <v>51</v>
      </c>
      <c r="L6301" s="26" t="s">
        <v>433</v>
      </c>
      <c r="M6301" s="26" t="s">
        <v>165</v>
      </c>
      <c r="N6301" s="26" t="s">
        <v>87</v>
      </c>
      <c r="O6301" s="26" t="s">
        <v>57</v>
      </c>
      <c r="P6301" s="26" t="s">
        <v>737</v>
      </c>
      <c r="Q6301" s="26" t="s">
        <v>59</v>
      </c>
      <c r="R6301" s="26" t="s">
        <v>54</v>
      </c>
      <c r="S6301" s="26" t="s">
        <v>531</v>
      </c>
      <c r="T6301" s="54">
        <v>4.3920000000000003</v>
      </c>
      <c r="U6301" s="36" t="s">
        <v>1436</v>
      </c>
      <c r="V6301" s="43">
        <v>5.7500000000000002E-2</v>
      </c>
      <c r="W6301" s="43">
        <v>5.4800000000000001E-2</v>
      </c>
      <c r="X6301" s="26" t="s">
        <v>347</v>
      </c>
      <c r="Z6301" s="42">
        <v>310000</v>
      </c>
      <c r="AA6301" s="42">
        <v>1</v>
      </c>
      <c r="AB6301" s="42">
        <v>103.03</v>
      </c>
      <c r="AC6301" s="42">
        <v>0</v>
      </c>
      <c r="AD6301" s="42">
        <v>319.39299999999997</v>
      </c>
      <c r="AG6301" s="26" t="s">
        <v>15</v>
      </c>
      <c r="AH6301" s="43">
        <v>5.9047619000000004E-4</v>
      </c>
      <c r="AI6301" s="43">
        <v>1.190556263E-3</v>
      </c>
      <c r="AJ6301" s="43">
        <v>8.1966308042729654E-4</v>
      </c>
    </row>
    <row r="6302" spans="1:36" x14ac:dyDescent="0.2">
      <c r="A6302" s="26">
        <v>8694</v>
      </c>
      <c r="B6302" s="26">
        <v>14481</v>
      </c>
      <c r="C6302" s="26" t="s">
        <v>1444</v>
      </c>
      <c r="D6302" s="26">
        <v>516378643</v>
      </c>
      <c r="E6302" s="26" t="s">
        <v>203</v>
      </c>
      <c r="F6302" s="26" t="s">
        <v>1445</v>
      </c>
      <c r="G6302" s="26" t="s">
        <v>1446</v>
      </c>
      <c r="H6302" s="26" t="s">
        <v>69</v>
      </c>
      <c r="I6302" s="26" t="s">
        <v>113</v>
      </c>
      <c r="J6302" s="26" t="s">
        <v>51</v>
      </c>
      <c r="K6302" s="26" t="s">
        <v>51</v>
      </c>
      <c r="L6302" s="26" t="s">
        <v>433</v>
      </c>
      <c r="M6302" s="26" t="s">
        <v>165</v>
      </c>
      <c r="N6302" s="26" t="s">
        <v>357</v>
      </c>
      <c r="O6302" s="26" t="s">
        <v>57</v>
      </c>
      <c r="P6302" s="26" t="s">
        <v>724</v>
      </c>
      <c r="Q6302" s="26" t="s">
        <v>59</v>
      </c>
      <c r="R6302" s="26" t="s">
        <v>54</v>
      </c>
      <c r="S6302" s="26" t="s">
        <v>531</v>
      </c>
      <c r="T6302" s="54">
        <v>4.1130000000000004</v>
      </c>
      <c r="U6302" s="36" t="s">
        <v>1373</v>
      </c>
      <c r="V6302" s="43">
        <v>4.3999999999999997E-2</v>
      </c>
      <c r="W6302" s="43">
        <v>3.0700000000000002E-2</v>
      </c>
      <c r="X6302" s="26" t="s">
        <v>347</v>
      </c>
      <c r="Z6302" s="42">
        <v>3950</v>
      </c>
      <c r="AA6302" s="42">
        <v>1</v>
      </c>
      <c r="AB6302" s="42">
        <v>111.59</v>
      </c>
      <c r="AC6302" s="42">
        <v>0</v>
      </c>
      <c r="AD6302" s="42">
        <v>4.4077999999999999</v>
      </c>
      <c r="AG6302" s="26" t="s">
        <v>15</v>
      </c>
      <c r="AH6302" s="43">
        <v>9.56445848389647E-6</v>
      </c>
      <c r="AI6302" s="43">
        <v>1.6430334730006202E-5</v>
      </c>
      <c r="AJ6302" s="43">
        <v>1.1311803721144289E-5</v>
      </c>
    </row>
    <row r="6303" spans="1:36" x14ac:dyDescent="0.2">
      <c r="A6303" s="26">
        <v>8694</v>
      </c>
      <c r="B6303" s="26">
        <v>14481</v>
      </c>
      <c r="C6303" s="26" t="s">
        <v>880</v>
      </c>
      <c r="D6303" s="26">
        <v>520000472</v>
      </c>
      <c r="E6303" s="26" t="s">
        <v>203</v>
      </c>
      <c r="F6303" s="26" t="s">
        <v>1447</v>
      </c>
      <c r="G6303" s="26" t="s">
        <v>1448</v>
      </c>
      <c r="H6303" s="26" t="s">
        <v>69</v>
      </c>
      <c r="I6303" s="26" t="s">
        <v>113</v>
      </c>
      <c r="J6303" s="26" t="s">
        <v>51</v>
      </c>
      <c r="K6303" s="26" t="s">
        <v>51</v>
      </c>
      <c r="L6303" s="26" t="s">
        <v>433</v>
      </c>
      <c r="M6303" s="26" t="s">
        <v>165</v>
      </c>
      <c r="N6303" s="26" t="s">
        <v>87</v>
      </c>
      <c r="O6303" s="26" t="s">
        <v>57</v>
      </c>
      <c r="P6303" s="26" t="s">
        <v>708</v>
      </c>
      <c r="Q6303" s="26" t="s">
        <v>64</v>
      </c>
      <c r="R6303" s="26" t="s">
        <v>54</v>
      </c>
      <c r="S6303" s="26" t="s">
        <v>531</v>
      </c>
      <c r="T6303" s="54">
        <v>7.5209999999999999</v>
      </c>
      <c r="U6303" s="36">
        <v>48919</v>
      </c>
      <c r="V6303" s="43">
        <v>0.03</v>
      </c>
      <c r="W6303" s="43">
        <v>2.87E-2</v>
      </c>
      <c r="X6303" s="26" t="s">
        <v>347</v>
      </c>
      <c r="Z6303" s="42">
        <v>3720000</v>
      </c>
      <c r="AA6303" s="42">
        <v>1</v>
      </c>
      <c r="AB6303" s="42">
        <v>105.85</v>
      </c>
      <c r="AC6303" s="42">
        <v>0</v>
      </c>
      <c r="AD6303" s="42">
        <v>3937.62</v>
      </c>
      <c r="AG6303" s="26" t="s">
        <v>15</v>
      </c>
      <c r="AH6303" s="43">
        <v>9.1180850799999998E-4</v>
      </c>
      <c r="AI6303" s="43">
        <v>1.4677711021E-2</v>
      </c>
      <c r="AJ6303" s="43">
        <v>1.010517368493402E-2</v>
      </c>
    </row>
    <row r="6304" spans="1:36" x14ac:dyDescent="0.2">
      <c r="A6304" s="26">
        <v>8694</v>
      </c>
      <c r="B6304" s="26">
        <v>14481</v>
      </c>
      <c r="C6304" s="26" t="s">
        <v>880</v>
      </c>
      <c r="D6304" s="26">
        <v>520000472</v>
      </c>
      <c r="E6304" s="26" t="s">
        <v>203</v>
      </c>
      <c r="F6304" s="26" t="s">
        <v>1449</v>
      </c>
      <c r="G6304" s="26" t="s">
        <v>1450</v>
      </c>
      <c r="H6304" s="26" t="s">
        <v>69</v>
      </c>
      <c r="I6304" s="26" t="s">
        <v>113</v>
      </c>
      <c r="J6304" s="26" t="s">
        <v>51</v>
      </c>
      <c r="K6304" s="26" t="s">
        <v>51</v>
      </c>
      <c r="L6304" s="26" t="s">
        <v>433</v>
      </c>
      <c r="M6304" s="26" t="s">
        <v>165</v>
      </c>
      <c r="N6304" s="26" t="s">
        <v>87</v>
      </c>
      <c r="O6304" s="26" t="s">
        <v>57</v>
      </c>
      <c r="P6304" s="26" t="s">
        <v>708</v>
      </c>
      <c r="Q6304" s="26" t="s">
        <v>64</v>
      </c>
      <c r="R6304" s="26" t="s">
        <v>54</v>
      </c>
      <c r="S6304" s="26" t="s">
        <v>531</v>
      </c>
      <c r="T6304" s="54">
        <v>10.375</v>
      </c>
      <c r="U6304" s="36">
        <v>50380</v>
      </c>
      <c r="V6304" s="43">
        <v>3.2000000000000001E-2</v>
      </c>
      <c r="W6304" s="43">
        <v>3.0300000000000001E-2</v>
      </c>
      <c r="X6304" s="26" t="s">
        <v>347</v>
      </c>
      <c r="Z6304" s="42">
        <v>2208745</v>
      </c>
      <c r="AA6304" s="42">
        <v>1</v>
      </c>
      <c r="AB6304" s="42">
        <v>106.74</v>
      </c>
      <c r="AC6304" s="42">
        <v>0</v>
      </c>
      <c r="AD6304" s="42">
        <v>2357.6144100000001</v>
      </c>
      <c r="AG6304" s="26" t="s">
        <v>15</v>
      </c>
      <c r="AH6304" s="43">
        <v>4.48544175E-4</v>
      </c>
      <c r="AI6304" s="43">
        <v>8.7881469029999996E-3</v>
      </c>
      <c r="AJ6304" s="43">
        <v>6.0503814728575245E-3</v>
      </c>
    </row>
    <row r="6305" spans="1:36" x14ac:dyDescent="0.2">
      <c r="A6305" s="26">
        <v>8694</v>
      </c>
      <c r="B6305" s="26">
        <v>14481</v>
      </c>
      <c r="C6305" s="26" t="s">
        <v>852</v>
      </c>
      <c r="D6305" s="26">
        <v>520032046</v>
      </c>
      <c r="E6305" s="26" t="s">
        <v>203</v>
      </c>
      <c r="F6305" s="26" t="s">
        <v>1451</v>
      </c>
      <c r="G6305" s="26" t="s">
        <v>1452</v>
      </c>
      <c r="H6305" s="26" t="s">
        <v>69</v>
      </c>
      <c r="I6305" s="26" t="s">
        <v>113</v>
      </c>
      <c r="J6305" s="26" t="s">
        <v>51</v>
      </c>
      <c r="K6305" s="26" t="s">
        <v>51</v>
      </c>
      <c r="L6305" s="26" t="s">
        <v>433</v>
      </c>
      <c r="M6305" s="26" t="s">
        <v>165</v>
      </c>
      <c r="N6305" s="26" t="s">
        <v>129</v>
      </c>
      <c r="O6305" s="26" t="s">
        <v>57</v>
      </c>
      <c r="P6305" s="26" t="s">
        <v>530</v>
      </c>
      <c r="Q6305" s="26" t="s">
        <v>59</v>
      </c>
      <c r="R6305" s="26" t="s">
        <v>54</v>
      </c>
      <c r="S6305" s="26" t="s">
        <v>531</v>
      </c>
      <c r="T6305" s="54">
        <v>4.165</v>
      </c>
      <c r="U6305" s="36">
        <v>48919</v>
      </c>
      <c r="V6305" s="43">
        <v>2.06E-2</v>
      </c>
      <c r="W6305" s="43">
        <v>2.3900000000000001E-2</v>
      </c>
      <c r="X6305" s="26" t="s">
        <v>347</v>
      </c>
      <c r="Z6305" s="42">
        <v>32400</v>
      </c>
      <c r="AA6305" s="42">
        <v>1</v>
      </c>
      <c r="AB6305" s="42">
        <v>104.29</v>
      </c>
      <c r="AC6305" s="42">
        <v>0</v>
      </c>
      <c r="AD6305" s="42">
        <v>33.789960000000001</v>
      </c>
      <c r="AG6305" s="26" t="s">
        <v>15</v>
      </c>
      <c r="AH6305" s="43">
        <v>1.7999127042338399E-5</v>
      </c>
      <c r="AI6305" s="43">
        <v>1.2595407E-4</v>
      </c>
      <c r="AJ6305" s="43">
        <v>8.6715684755505389E-5</v>
      </c>
    </row>
    <row r="6306" spans="1:36" x14ac:dyDescent="0.2">
      <c r="A6306" s="26">
        <v>8694</v>
      </c>
      <c r="B6306" s="26">
        <v>14481</v>
      </c>
      <c r="C6306" s="26" t="s">
        <v>1453</v>
      </c>
      <c r="D6306" s="26">
        <v>520042763</v>
      </c>
      <c r="E6306" s="26" t="s">
        <v>203</v>
      </c>
      <c r="F6306" s="26" t="s">
        <v>1454</v>
      </c>
      <c r="G6306" s="26" t="s">
        <v>1455</v>
      </c>
      <c r="H6306" s="26" t="s">
        <v>69</v>
      </c>
      <c r="I6306" s="26" t="s">
        <v>339</v>
      </c>
      <c r="J6306" s="26" t="s">
        <v>51</v>
      </c>
      <c r="K6306" s="26" t="s">
        <v>51</v>
      </c>
      <c r="L6306" s="26" t="s">
        <v>433</v>
      </c>
      <c r="M6306" s="26" t="s">
        <v>165</v>
      </c>
      <c r="N6306" s="26" t="s">
        <v>132</v>
      </c>
      <c r="O6306" s="26" t="s">
        <v>57</v>
      </c>
      <c r="P6306" s="26" t="s">
        <v>154</v>
      </c>
      <c r="Q6306" s="26" t="s">
        <v>154</v>
      </c>
      <c r="R6306" s="26" t="s">
        <v>54</v>
      </c>
      <c r="S6306" s="26" t="s">
        <v>531</v>
      </c>
      <c r="T6306" s="54">
        <v>3.2650000000000001</v>
      </c>
      <c r="U6306" s="36" t="s">
        <v>1042</v>
      </c>
      <c r="V6306" s="43">
        <v>4.8500000000000001E-2</v>
      </c>
      <c r="W6306" s="43">
        <v>3.0599999999999999E-2</v>
      </c>
      <c r="X6306" s="26" t="s">
        <v>347</v>
      </c>
      <c r="Z6306" s="42">
        <v>155000</v>
      </c>
      <c r="AA6306" s="42">
        <v>1</v>
      </c>
      <c r="AB6306" s="42">
        <v>106</v>
      </c>
      <c r="AC6306" s="42">
        <v>0</v>
      </c>
      <c r="AD6306" s="42">
        <v>164.3</v>
      </c>
      <c r="AG6306" s="26" t="s">
        <v>15</v>
      </c>
      <c r="AH6306" s="43">
        <v>5.1666666599999998E-4</v>
      </c>
      <c r="AI6306" s="43">
        <v>6.1243794999999996E-4</v>
      </c>
      <c r="AJ6306" s="43">
        <v>4.2164557180089987E-4</v>
      </c>
    </row>
    <row r="6307" spans="1:36" x14ac:dyDescent="0.2">
      <c r="A6307" s="26">
        <v>8694</v>
      </c>
      <c r="B6307" s="26">
        <v>14481</v>
      </c>
      <c r="C6307" s="26" t="s">
        <v>734</v>
      </c>
      <c r="D6307" s="26">
        <v>520042847</v>
      </c>
      <c r="E6307" s="26" t="s">
        <v>203</v>
      </c>
      <c r="F6307" s="26" t="s">
        <v>1456</v>
      </c>
      <c r="G6307" s="26" t="s">
        <v>1457</v>
      </c>
      <c r="H6307" s="26" t="s">
        <v>69</v>
      </c>
      <c r="I6307" s="26" t="s">
        <v>112</v>
      </c>
      <c r="J6307" s="26" t="s">
        <v>51</v>
      </c>
      <c r="K6307" s="26" t="s">
        <v>51</v>
      </c>
      <c r="L6307" s="26" t="s">
        <v>433</v>
      </c>
      <c r="M6307" s="26" t="s">
        <v>165</v>
      </c>
      <c r="N6307" s="26" t="s">
        <v>373</v>
      </c>
      <c r="O6307" s="26" t="s">
        <v>57</v>
      </c>
      <c r="P6307" s="26" t="s">
        <v>737</v>
      </c>
      <c r="Q6307" s="26" t="s">
        <v>59</v>
      </c>
      <c r="R6307" s="26" t="s">
        <v>54</v>
      </c>
      <c r="S6307" s="26" t="s">
        <v>531</v>
      </c>
      <c r="T6307" s="54">
        <v>3.677</v>
      </c>
      <c r="U6307" s="36" t="s">
        <v>1165</v>
      </c>
      <c r="V6307" s="43">
        <v>5.5E-2</v>
      </c>
      <c r="W6307" s="43">
        <v>5.5500000000000001E-2</v>
      </c>
      <c r="X6307" s="26" t="s">
        <v>347</v>
      </c>
      <c r="Z6307" s="42">
        <v>361350</v>
      </c>
      <c r="AA6307" s="42">
        <v>1</v>
      </c>
      <c r="AB6307" s="42">
        <v>100.11</v>
      </c>
      <c r="AC6307" s="42">
        <v>0</v>
      </c>
      <c r="AD6307" s="42">
        <v>361.74748</v>
      </c>
      <c r="AG6307" s="26" t="s">
        <v>15</v>
      </c>
      <c r="AH6307" s="43">
        <v>7.0235529500000001E-4</v>
      </c>
      <c r="AI6307" s="43">
        <v>1.3484350879999999E-3</v>
      </c>
      <c r="AJ6307" s="43">
        <v>9.2835802222845161E-4</v>
      </c>
    </row>
    <row r="6308" spans="1:36" x14ac:dyDescent="0.2">
      <c r="A6308" s="26">
        <v>8694</v>
      </c>
      <c r="B6308" s="26">
        <v>14481</v>
      </c>
      <c r="C6308" s="26" t="s">
        <v>734</v>
      </c>
      <c r="D6308" s="26">
        <v>520042847</v>
      </c>
      <c r="E6308" s="26" t="s">
        <v>203</v>
      </c>
      <c r="F6308" s="26" t="s">
        <v>1458</v>
      </c>
      <c r="G6308" s="26" t="s">
        <v>1459</v>
      </c>
      <c r="H6308" s="26" t="s">
        <v>69</v>
      </c>
      <c r="I6308" s="26" t="s">
        <v>113</v>
      </c>
      <c r="J6308" s="26" t="s">
        <v>51</v>
      </c>
      <c r="K6308" s="26" t="s">
        <v>51</v>
      </c>
      <c r="L6308" s="26" t="s">
        <v>433</v>
      </c>
      <c r="M6308" s="26" t="s">
        <v>165</v>
      </c>
      <c r="N6308" s="26" t="s">
        <v>373</v>
      </c>
      <c r="O6308" s="26" t="s">
        <v>57</v>
      </c>
      <c r="P6308" s="26" t="s">
        <v>737</v>
      </c>
      <c r="Q6308" s="26" t="s">
        <v>59</v>
      </c>
      <c r="R6308" s="26" t="s">
        <v>54</v>
      </c>
      <c r="S6308" s="26" t="s">
        <v>531</v>
      </c>
      <c r="T6308" s="54">
        <v>3.8450000000000002</v>
      </c>
      <c r="U6308" s="36" t="s">
        <v>1165</v>
      </c>
      <c r="V6308" s="43">
        <v>0.03</v>
      </c>
      <c r="W6308" s="43">
        <v>3.1899999999999998E-2</v>
      </c>
      <c r="X6308" s="26" t="s">
        <v>347</v>
      </c>
      <c r="Z6308" s="42">
        <v>405405</v>
      </c>
      <c r="AA6308" s="42">
        <v>1</v>
      </c>
      <c r="AB6308" s="42">
        <v>103.67</v>
      </c>
      <c r="AC6308" s="42">
        <v>0</v>
      </c>
      <c r="AD6308" s="42">
        <v>420.28336000000002</v>
      </c>
      <c r="AG6308" s="26" t="s">
        <v>15</v>
      </c>
      <c r="AH6308" s="43">
        <v>6.9107742199999995E-4</v>
      </c>
      <c r="AI6308" s="43">
        <v>1.566631037E-3</v>
      </c>
      <c r="AJ6308" s="43">
        <v>1.078579535274519E-3</v>
      </c>
    </row>
    <row r="6309" spans="1:36" x14ac:dyDescent="0.2">
      <c r="A6309" s="26">
        <v>8694</v>
      </c>
      <c r="B6309" s="26">
        <v>14481</v>
      </c>
      <c r="C6309" s="26" t="s">
        <v>1460</v>
      </c>
      <c r="D6309" s="26">
        <v>1900288</v>
      </c>
      <c r="E6309" s="26" t="s">
        <v>204</v>
      </c>
      <c r="F6309" s="26" t="s">
        <v>1461</v>
      </c>
      <c r="G6309" s="26" t="s">
        <v>1462</v>
      </c>
      <c r="H6309" s="26" t="s">
        <v>69</v>
      </c>
      <c r="I6309" s="26" t="s">
        <v>112</v>
      </c>
      <c r="J6309" s="26" t="s">
        <v>51</v>
      </c>
      <c r="K6309" s="26" t="s">
        <v>167</v>
      </c>
      <c r="L6309" s="26" t="s">
        <v>433</v>
      </c>
      <c r="M6309" s="26" t="s">
        <v>165</v>
      </c>
      <c r="N6309" s="26" t="s">
        <v>358</v>
      </c>
      <c r="O6309" s="26" t="s">
        <v>57</v>
      </c>
      <c r="P6309" s="26" t="s">
        <v>728</v>
      </c>
      <c r="Q6309" s="26" t="s">
        <v>59</v>
      </c>
      <c r="R6309" s="26" t="s">
        <v>54</v>
      </c>
      <c r="S6309" s="26" t="s">
        <v>531</v>
      </c>
      <c r="T6309" s="54">
        <v>1.431</v>
      </c>
      <c r="U6309" s="36" t="s">
        <v>754</v>
      </c>
      <c r="V6309" s="43">
        <v>0.09</v>
      </c>
      <c r="W6309" s="43">
        <v>5.4399999999999997E-2</v>
      </c>
      <c r="X6309" s="26" t="s">
        <v>347</v>
      </c>
      <c r="Z6309" s="42">
        <v>92694.43</v>
      </c>
      <c r="AA6309" s="42">
        <v>1</v>
      </c>
      <c r="AB6309" s="42">
        <v>105.21</v>
      </c>
      <c r="AC6309" s="42">
        <v>0</v>
      </c>
      <c r="AD6309" s="42">
        <v>97.523809999999997</v>
      </c>
      <c r="AG6309" s="26" t="s">
        <v>15</v>
      </c>
      <c r="AH6309" s="43">
        <v>6.5277774900000004E-4</v>
      </c>
      <c r="AI6309" s="43">
        <v>3.6352575900000002E-4</v>
      </c>
      <c r="AJ6309" s="43">
        <v>2.5027682672947244E-4</v>
      </c>
    </row>
    <row r="6310" spans="1:36" x14ac:dyDescent="0.2">
      <c r="A6310" s="26">
        <v>8694</v>
      </c>
      <c r="B6310" s="26">
        <v>14481</v>
      </c>
      <c r="C6310" s="26" t="s">
        <v>1082</v>
      </c>
      <c r="D6310" s="26">
        <v>513432765</v>
      </c>
      <c r="E6310" s="26" t="s">
        <v>203</v>
      </c>
      <c r="F6310" s="26" t="s">
        <v>1463</v>
      </c>
      <c r="G6310" s="26" t="s">
        <v>1464</v>
      </c>
      <c r="H6310" s="26" t="s">
        <v>69</v>
      </c>
      <c r="I6310" s="26" t="s">
        <v>112</v>
      </c>
      <c r="J6310" s="26" t="s">
        <v>51</v>
      </c>
      <c r="K6310" s="26" t="s">
        <v>51</v>
      </c>
      <c r="L6310" s="26" t="s">
        <v>52</v>
      </c>
      <c r="M6310" s="26" t="s">
        <v>165</v>
      </c>
      <c r="N6310" s="26" t="s">
        <v>84</v>
      </c>
      <c r="O6310" s="26" t="s">
        <v>57</v>
      </c>
      <c r="P6310" s="26" t="s">
        <v>1085</v>
      </c>
      <c r="Q6310" s="26" t="s">
        <v>64</v>
      </c>
      <c r="R6310" s="26" t="s">
        <v>54</v>
      </c>
      <c r="S6310" s="26" t="s">
        <v>531</v>
      </c>
      <c r="T6310" s="54">
        <v>2.681</v>
      </c>
      <c r="U6310" s="36">
        <v>47125</v>
      </c>
      <c r="V6310" s="43">
        <v>0.08</v>
      </c>
      <c r="W6310" s="43">
        <v>6.1800000000000001E-2</v>
      </c>
      <c r="X6310" s="26" t="s">
        <v>347</v>
      </c>
      <c r="Z6310" s="42">
        <v>524000</v>
      </c>
      <c r="AA6310" s="42">
        <v>1</v>
      </c>
      <c r="AB6310" s="42">
        <v>104.9118</v>
      </c>
      <c r="AC6310" s="42">
        <v>0</v>
      </c>
      <c r="AD6310" s="42">
        <v>549.73783000000003</v>
      </c>
      <c r="AG6310" s="26" t="s">
        <v>15</v>
      </c>
      <c r="AH6310" s="43">
        <v>8.0460467260000008E-3</v>
      </c>
      <c r="AI6310" s="43">
        <v>2.0491802169999998E-3</v>
      </c>
      <c r="AJ6310" s="43">
        <v>1.4108004970842115E-3</v>
      </c>
    </row>
    <row r="6311" spans="1:36" x14ac:dyDescent="0.2">
      <c r="A6311" s="26">
        <v>8694</v>
      </c>
      <c r="B6311" s="26">
        <v>14481</v>
      </c>
      <c r="C6311" s="26" t="s">
        <v>1200</v>
      </c>
      <c r="D6311" s="26">
        <v>513754069</v>
      </c>
      <c r="E6311" s="26" t="s">
        <v>203</v>
      </c>
      <c r="F6311" s="26" t="s">
        <v>1465</v>
      </c>
      <c r="G6311" s="26" t="s">
        <v>1466</v>
      </c>
      <c r="H6311" s="26" t="s">
        <v>69</v>
      </c>
      <c r="I6311" s="26" t="s">
        <v>112</v>
      </c>
      <c r="J6311" s="26" t="s">
        <v>51</v>
      </c>
      <c r="K6311" s="26" t="s">
        <v>51</v>
      </c>
      <c r="L6311" s="26" t="s">
        <v>433</v>
      </c>
      <c r="M6311" s="26" t="s">
        <v>165</v>
      </c>
      <c r="N6311" s="26" t="s">
        <v>141</v>
      </c>
      <c r="O6311" s="26" t="s">
        <v>57</v>
      </c>
      <c r="P6311" s="26" t="s">
        <v>733</v>
      </c>
      <c r="Q6311" s="26" t="s">
        <v>59</v>
      </c>
      <c r="R6311" s="26" t="s">
        <v>54</v>
      </c>
      <c r="S6311" s="26" t="s">
        <v>531</v>
      </c>
      <c r="T6311" s="54">
        <v>7.4619999999999997</v>
      </c>
      <c r="U6311" s="36" t="s">
        <v>1467</v>
      </c>
      <c r="V6311" s="43">
        <v>5.3100000000000001E-2</v>
      </c>
      <c r="W6311" s="43">
        <v>5.45E-2</v>
      </c>
      <c r="X6311" s="26" t="s">
        <v>347</v>
      </c>
      <c r="Z6311" s="42">
        <v>1906000</v>
      </c>
      <c r="AA6311" s="42">
        <v>1</v>
      </c>
      <c r="AB6311" s="42">
        <v>101.71</v>
      </c>
      <c r="AC6311" s="42">
        <v>0</v>
      </c>
      <c r="AD6311" s="42">
        <v>1938.5925999999999</v>
      </c>
      <c r="AG6311" s="26" t="s">
        <v>15</v>
      </c>
      <c r="AH6311" s="43">
        <v>1.496802871E-3</v>
      </c>
      <c r="AI6311" s="43">
        <v>7.2262183679999998E-3</v>
      </c>
      <c r="AJ6311" s="43">
        <v>4.9750394724040973E-3</v>
      </c>
    </row>
    <row r="6312" spans="1:36" x14ac:dyDescent="0.2">
      <c r="A6312" s="26">
        <v>8694</v>
      </c>
      <c r="B6312" s="26">
        <v>14481</v>
      </c>
      <c r="C6312" s="26" t="s">
        <v>1197</v>
      </c>
      <c r="D6312" s="26">
        <v>514599943</v>
      </c>
      <c r="E6312" s="26" t="s">
        <v>203</v>
      </c>
      <c r="F6312" s="26" t="s">
        <v>1470</v>
      </c>
      <c r="G6312" s="26" t="s">
        <v>1471</v>
      </c>
      <c r="H6312" s="26" t="s">
        <v>69</v>
      </c>
      <c r="I6312" s="26" t="s">
        <v>112</v>
      </c>
      <c r="J6312" s="26" t="s">
        <v>51</v>
      </c>
      <c r="K6312" s="26" t="s">
        <v>51</v>
      </c>
      <c r="L6312" s="26" t="s">
        <v>433</v>
      </c>
      <c r="M6312" s="26" t="s">
        <v>165</v>
      </c>
      <c r="N6312" s="26" t="s">
        <v>353</v>
      </c>
      <c r="O6312" s="26" t="s">
        <v>57</v>
      </c>
      <c r="P6312" s="26" t="s">
        <v>1051</v>
      </c>
      <c r="Q6312" s="26" t="s">
        <v>64</v>
      </c>
      <c r="R6312" s="26" t="s">
        <v>54</v>
      </c>
      <c r="S6312" s="26" t="s">
        <v>531</v>
      </c>
      <c r="T6312" s="54">
        <v>3.4910000000000001</v>
      </c>
      <c r="U6312" s="36" t="s">
        <v>1165</v>
      </c>
      <c r="V6312" s="43">
        <v>6.9500000000000006E-2</v>
      </c>
      <c r="W6312" s="43">
        <v>5.6599999999999998E-2</v>
      </c>
      <c r="X6312" s="26" t="s">
        <v>347</v>
      </c>
      <c r="Z6312" s="42">
        <v>915000</v>
      </c>
      <c r="AA6312" s="42">
        <v>1</v>
      </c>
      <c r="AB6312" s="42">
        <v>104.73</v>
      </c>
      <c r="AC6312" s="42">
        <v>0</v>
      </c>
      <c r="AD6312" s="42">
        <v>958.27949999999998</v>
      </c>
      <c r="AG6312" s="26" t="s">
        <v>15</v>
      </c>
      <c r="AH6312" s="43">
        <v>1.636995013E-3</v>
      </c>
      <c r="AI6312" s="43">
        <v>3.5720434110000001E-3</v>
      </c>
      <c r="AJ6312" s="43">
        <v>2.4592471559499725E-3</v>
      </c>
    </row>
    <row r="6313" spans="1:36" x14ac:dyDescent="0.2">
      <c r="A6313" s="26">
        <v>8694</v>
      </c>
      <c r="B6313" s="26">
        <v>14481</v>
      </c>
      <c r="C6313" s="26" t="s">
        <v>834</v>
      </c>
      <c r="D6313" s="26">
        <v>512623950</v>
      </c>
      <c r="E6313" s="26" t="s">
        <v>203</v>
      </c>
      <c r="F6313" s="26" t="s">
        <v>835</v>
      </c>
      <c r="G6313" s="26" t="s">
        <v>836</v>
      </c>
      <c r="H6313" s="26" t="s">
        <v>69</v>
      </c>
      <c r="I6313" s="26" t="s">
        <v>339</v>
      </c>
      <c r="J6313" s="26" t="s">
        <v>51</v>
      </c>
      <c r="K6313" s="26" t="s">
        <v>51</v>
      </c>
      <c r="L6313" s="26" t="s">
        <v>433</v>
      </c>
      <c r="M6313" s="26" t="s">
        <v>165</v>
      </c>
      <c r="N6313" s="26" t="s">
        <v>136</v>
      </c>
      <c r="O6313" s="26" t="s">
        <v>57</v>
      </c>
      <c r="P6313" s="26" t="s">
        <v>154</v>
      </c>
      <c r="Q6313" s="26" t="s">
        <v>154</v>
      </c>
      <c r="R6313" s="26" t="s">
        <v>54</v>
      </c>
      <c r="S6313" s="26" t="s">
        <v>531</v>
      </c>
      <c r="T6313" s="54">
        <v>1.45</v>
      </c>
      <c r="U6313" s="36" t="s">
        <v>754</v>
      </c>
      <c r="V6313" s="43">
        <v>6.6000000000000003E-2</v>
      </c>
      <c r="W6313" s="43">
        <v>7.1800000000000003E-2</v>
      </c>
      <c r="X6313" s="26" t="s">
        <v>347</v>
      </c>
      <c r="Z6313" s="42">
        <v>250686</v>
      </c>
      <c r="AA6313" s="42">
        <v>1</v>
      </c>
      <c r="AB6313" s="42">
        <v>99.39</v>
      </c>
      <c r="AC6313" s="42">
        <v>0</v>
      </c>
      <c r="AD6313" s="42">
        <v>249.15682000000001</v>
      </c>
      <c r="AG6313" s="26" t="s">
        <v>15</v>
      </c>
      <c r="AH6313" s="43">
        <v>1.5876250791E-2</v>
      </c>
      <c r="AI6313" s="43">
        <v>9.2874675599999995E-4</v>
      </c>
      <c r="AJ6313" s="43">
        <v>6.3941491075467983E-4</v>
      </c>
    </row>
    <row r="6314" spans="1:36" x14ac:dyDescent="0.2">
      <c r="A6314" s="26">
        <v>8694</v>
      </c>
      <c r="B6314" s="26">
        <v>14481</v>
      </c>
      <c r="C6314" s="26" t="s">
        <v>1287</v>
      </c>
      <c r="D6314" s="26">
        <v>514625094</v>
      </c>
      <c r="E6314" s="26" t="s">
        <v>203</v>
      </c>
      <c r="F6314" s="26" t="s">
        <v>1476</v>
      </c>
      <c r="G6314" s="26" t="s">
        <v>1477</v>
      </c>
      <c r="H6314" s="26" t="s">
        <v>69</v>
      </c>
      <c r="I6314" s="26" t="s">
        <v>112</v>
      </c>
      <c r="J6314" s="26" t="s">
        <v>51</v>
      </c>
      <c r="K6314" s="26" t="s">
        <v>51</v>
      </c>
      <c r="L6314" s="26" t="s">
        <v>433</v>
      </c>
      <c r="M6314" s="26" t="s">
        <v>165</v>
      </c>
      <c r="N6314" s="26" t="s">
        <v>84</v>
      </c>
      <c r="O6314" s="26" t="s">
        <v>57</v>
      </c>
      <c r="P6314" s="26" t="s">
        <v>154</v>
      </c>
      <c r="Q6314" s="26" t="s">
        <v>154</v>
      </c>
      <c r="R6314" s="26" t="s">
        <v>54</v>
      </c>
      <c r="S6314" s="26" t="s">
        <v>531</v>
      </c>
      <c r="T6314" s="54">
        <v>1.355</v>
      </c>
      <c r="U6314" s="36">
        <v>46149</v>
      </c>
      <c r="V6314" s="43">
        <v>8.8900000000000007E-2</v>
      </c>
      <c r="W6314" s="43">
        <v>6.9199999999999998E-2</v>
      </c>
      <c r="X6314" s="26" t="s">
        <v>347</v>
      </c>
      <c r="Z6314" s="42">
        <v>654000</v>
      </c>
      <c r="AA6314" s="42">
        <v>1</v>
      </c>
      <c r="AB6314" s="42">
        <v>102.69</v>
      </c>
      <c r="AC6314" s="42">
        <v>29.0703</v>
      </c>
      <c r="AD6314" s="42">
        <v>700.66290000000004</v>
      </c>
      <c r="AG6314" s="26" t="s">
        <v>15</v>
      </c>
      <c r="AH6314" s="43">
        <v>5.686956521E-3</v>
      </c>
      <c r="AI6314" s="43">
        <v>2.6117623250000001E-3</v>
      </c>
      <c r="AJ6314" s="43">
        <v>1.798121783993772E-3</v>
      </c>
    </row>
    <row r="6315" spans="1:36" x14ac:dyDescent="0.2">
      <c r="A6315" s="26">
        <v>8694</v>
      </c>
      <c r="B6315" s="26">
        <v>14481</v>
      </c>
      <c r="C6315" s="26" t="s">
        <v>1478</v>
      </c>
      <c r="D6315" s="26">
        <v>520038605</v>
      </c>
      <c r="E6315" s="26" t="s">
        <v>203</v>
      </c>
      <c r="F6315" s="26" t="s">
        <v>1479</v>
      </c>
      <c r="G6315" s="26" t="s">
        <v>1480</v>
      </c>
      <c r="H6315" s="26" t="s">
        <v>69</v>
      </c>
      <c r="I6315" s="26" t="s">
        <v>112</v>
      </c>
      <c r="J6315" s="26" t="s">
        <v>51</v>
      </c>
      <c r="K6315" s="26" t="s">
        <v>51</v>
      </c>
      <c r="L6315" s="26" t="s">
        <v>433</v>
      </c>
      <c r="M6315" s="26" t="s">
        <v>165</v>
      </c>
      <c r="N6315" s="26" t="s">
        <v>84</v>
      </c>
      <c r="O6315" s="26" t="s">
        <v>57</v>
      </c>
      <c r="P6315" s="26" t="s">
        <v>1051</v>
      </c>
      <c r="Q6315" s="26" t="s">
        <v>64</v>
      </c>
      <c r="R6315" s="26" t="s">
        <v>54</v>
      </c>
      <c r="S6315" s="26" t="s">
        <v>531</v>
      </c>
      <c r="T6315" s="54">
        <v>1.462</v>
      </c>
      <c r="U6315" s="36" t="s">
        <v>827</v>
      </c>
      <c r="V6315" s="43">
        <v>3.4700000000000002E-2</v>
      </c>
      <c r="W6315" s="43">
        <v>5.5300000000000002E-2</v>
      </c>
      <c r="X6315" s="26" t="s">
        <v>347</v>
      </c>
      <c r="Z6315" s="42">
        <v>521947.8</v>
      </c>
      <c r="AA6315" s="42">
        <v>1</v>
      </c>
      <c r="AB6315" s="42">
        <v>97.2</v>
      </c>
      <c r="AC6315" s="42">
        <v>0</v>
      </c>
      <c r="AD6315" s="42">
        <v>507.33326</v>
      </c>
      <c r="AG6315" s="26" t="s">
        <v>15</v>
      </c>
      <c r="AH6315" s="43">
        <v>5.2202505969999998E-3</v>
      </c>
      <c r="AI6315" s="43">
        <v>1.8911146780000001E-3</v>
      </c>
      <c r="AJ6315" s="43">
        <v>1.3019770085594315E-3</v>
      </c>
    </row>
    <row r="6316" spans="1:36" x14ac:dyDescent="0.2">
      <c r="A6316" s="26">
        <v>8694</v>
      </c>
      <c r="B6316" s="26">
        <v>14481</v>
      </c>
      <c r="C6316" s="26" t="s">
        <v>1074</v>
      </c>
      <c r="D6316" s="26">
        <v>1905761</v>
      </c>
      <c r="E6316" s="26" t="s">
        <v>204</v>
      </c>
      <c r="F6316" s="26" t="s">
        <v>1481</v>
      </c>
      <c r="G6316" s="26" t="s">
        <v>1482</v>
      </c>
      <c r="H6316" s="26" t="s">
        <v>69</v>
      </c>
      <c r="I6316" s="26" t="s">
        <v>112</v>
      </c>
      <c r="J6316" s="26" t="s">
        <v>51</v>
      </c>
      <c r="K6316" s="26" t="s">
        <v>167</v>
      </c>
      <c r="L6316" s="26" t="s">
        <v>433</v>
      </c>
      <c r="M6316" s="26" t="s">
        <v>165</v>
      </c>
      <c r="N6316" s="26" t="s">
        <v>358</v>
      </c>
      <c r="O6316" s="26" t="s">
        <v>57</v>
      </c>
      <c r="P6316" s="26" t="s">
        <v>728</v>
      </c>
      <c r="Q6316" s="26" t="s">
        <v>59</v>
      </c>
      <c r="R6316" s="26" t="s">
        <v>54</v>
      </c>
      <c r="S6316" s="26" t="s">
        <v>531</v>
      </c>
      <c r="T6316" s="54">
        <v>2.2650000000000001</v>
      </c>
      <c r="U6316" s="36" t="s">
        <v>1483</v>
      </c>
      <c r="V6316" s="43">
        <v>6.3500000000000001E-2</v>
      </c>
      <c r="W6316" s="43">
        <v>5.5199999999999999E-2</v>
      </c>
      <c r="X6316" s="26" t="s">
        <v>347</v>
      </c>
      <c r="Z6316" s="42">
        <v>728185</v>
      </c>
      <c r="AA6316" s="42">
        <v>1</v>
      </c>
      <c r="AB6316" s="42">
        <v>102.06</v>
      </c>
      <c r="AC6316" s="42">
        <v>0</v>
      </c>
      <c r="AD6316" s="42">
        <v>743.18561</v>
      </c>
      <c r="AG6316" s="26" t="s">
        <v>15</v>
      </c>
      <c r="AH6316" s="43">
        <v>1.7760609750000001E-3</v>
      </c>
      <c r="AI6316" s="43">
        <v>2.7702682370000001E-3</v>
      </c>
      <c r="AJ6316" s="43">
        <v>1.9072484569850918E-3</v>
      </c>
    </row>
    <row r="6317" spans="1:36" x14ac:dyDescent="0.2">
      <c r="A6317" s="26">
        <v>8694</v>
      </c>
      <c r="B6317" s="26">
        <v>14481</v>
      </c>
      <c r="C6317" s="26" t="s">
        <v>1484</v>
      </c>
      <c r="D6317" s="26">
        <v>520040304</v>
      </c>
      <c r="E6317" s="26" t="s">
        <v>203</v>
      </c>
      <c r="F6317" s="26" t="s">
        <v>1485</v>
      </c>
      <c r="G6317" s="26" t="s">
        <v>1486</v>
      </c>
      <c r="H6317" s="26" t="s">
        <v>69</v>
      </c>
      <c r="I6317" s="26" t="s">
        <v>112</v>
      </c>
      <c r="J6317" s="26" t="s">
        <v>51</v>
      </c>
      <c r="K6317" s="26" t="s">
        <v>51</v>
      </c>
      <c r="L6317" s="26" t="s">
        <v>52</v>
      </c>
      <c r="M6317" s="26" t="s">
        <v>165</v>
      </c>
      <c r="N6317" s="26" t="s">
        <v>84</v>
      </c>
      <c r="O6317" s="26" t="s">
        <v>57</v>
      </c>
      <c r="P6317" s="26" t="s">
        <v>154</v>
      </c>
      <c r="Q6317" s="26" t="s">
        <v>154</v>
      </c>
      <c r="R6317" s="26" t="s">
        <v>54</v>
      </c>
      <c r="S6317" s="26" t="s">
        <v>531</v>
      </c>
      <c r="T6317" s="54">
        <v>3.0179999999999998</v>
      </c>
      <c r="U6317" s="36" t="s">
        <v>1042</v>
      </c>
      <c r="V6317" s="43">
        <v>3.6400000000000002E-2</v>
      </c>
      <c r="W6317" s="43">
        <v>2.4899999999999999E-2</v>
      </c>
      <c r="X6317" s="26" t="s">
        <v>347</v>
      </c>
      <c r="Z6317" s="42">
        <v>340000</v>
      </c>
      <c r="AA6317" s="42">
        <v>1</v>
      </c>
      <c r="AB6317" s="42">
        <v>103.48099999999999</v>
      </c>
      <c r="AC6317" s="42">
        <v>0</v>
      </c>
      <c r="AD6317" s="42">
        <v>351.83539999999999</v>
      </c>
      <c r="AG6317" s="26" t="s">
        <v>15</v>
      </c>
      <c r="AH6317" s="43">
        <v>2.1661015052999999E-2</v>
      </c>
      <c r="AI6317" s="43">
        <v>1.311487225E-3</v>
      </c>
      <c r="AJ6317" s="43">
        <v>9.0292050159950291E-4</v>
      </c>
    </row>
    <row r="6318" spans="1:36" x14ac:dyDescent="0.2">
      <c r="A6318" s="26">
        <v>8694</v>
      </c>
      <c r="B6318" s="26">
        <v>14481</v>
      </c>
      <c r="C6318" s="26" t="s">
        <v>1484</v>
      </c>
      <c r="D6318" s="26">
        <v>520040304</v>
      </c>
      <c r="E6318" s="26" t="s">
        <v>203</v>
      </c>
      <c r="F6318" s="26" t="s">
        <v>1485</v>
      </c>
      <c r="G6318" s="26" t="s">
        <v>1486</v>
      </c>
      <c r="H6318" s="26" t="s">
        <v>69</v>
      </c>
      <c r="I6318" s="26" t="s">
        <v>112</v>
      </c>
      <c r="J6318" s="26" t="s">
        <v>51</v>
      </c>
      <c r="K6318" s="26" t="s">
        <v>51</v>
      </c>
      <c r="L6318" s="26" t="s">
        <v>433</v>
      </c>
      <c r="M6318" s="26" t="s">
        <v>165</v>
      </c>
      <c r="N6318" s="26" t="s">
        <v>84</v>
      </c>
      <c r="O6318" s="26" t="s">
        <v>57</v>
      </c>
      <c r="P6318" s="26" t="s">
        <v>154</v>
      </c>
      <c r="Q6318" s="26" t="s">
        <v>154</v>
      </c>
      <c r="R6318" s="26" t="s">
        <v>54</v>
      </c>
      <c r="S6318" s="26" t="s">
        <v>531</v>
      </c>
      <c r="T6318" s="54">
        <v>2.7730000000000001</v>
      </c>
      <c r="U6318" s="36" t="s">
        <v>1042</v>
      </c>
      <c r="V6318" s="43">
        <v>7.7499999999999999E-2</v>
      </c>
      <c r="W6318" s="43">
        <v>6.2700000000000006E-2</v>
      </c>
      <c r="X6318" s="26" t="s">
        <v>347</v>
      </c>
      <c r="Z6318" s="42">
        <v>371000</v>
      </c>
      <c r="AA6318" s="42">
        <v>1</v>
      </c>
      <c r="AB6318" s="42">
        <v>104.33</v>
      </c>
      <c r="AC6318" s="42">
        <v>0</v>
      </c>
      <c r="AD6318" s="42">
        <v>387.0643</v>
      </c>
      <c r="AG6318" s="26" t="s">
        <v>15</v>
      </c>
      <c r="AH6318" s="43">
        <v>3.3423423419999998E-3</v>
      </c>
      <c r="AI6318" s="43">
        <v>1.442805029E-3</v>
      </c>
      <c r="AJ6318" s="43">
        <v>9.9332895981262968E-4</v>
      </c>
    </row>
    <row r="6319" spans="1:36" x14ac:dyDescent="0.2">
      <c r="A6319" s="26">
        <v>8694</v>
      </c>
      <c r="B6319" s="26">
        <v>14481</v>
      </c>
      <c r="C6319" s="26" t="s">
        <v>1006</v>
      </c>
      <c r="D6319" s="26">
        <v>515328250</v>
      </c>
      <c r="E6319" s="26" t="s">
        <v>203</v>
      </c>
      <c r="F6319" s="26" t="s">
        <v>1487</v>
      </c>
      <c r="G6319" s="26" t="s">
        <v>1488</v>
      </c>
      <c r="H6319" s="26" t="s">
        <v>69</v>
      </c>
      <c r="I6319" s="26" t="s">
        <v>112</v>
      </c>
      <c r="J6319" s="26" t="s">
        <v>51</v>
      </c>
      <c r="K6319" s="26" t="s">
        <v>51</v>
      </c>
      <c r="L6319" s="26" t="s">
        <v>433</v>
      </c>
      <c r="M6319" s="26" t="s">
        <v>165</v>
      </c>
      <c r="N6319" s="26" t="s">
        <v>358</v>
      </c>
      <c r="O6319" s="26" t="s">
        <v>57</v>
      </c>
      <c r="P6319" s="26" t="s">
        <v>750</v>
      </c>
      <c r="Q6319" s="26" t="s">
        <v>64</v>
      </c>
      <c r="R6319" s="26" t="s">
        <v>54</v>
      </c>
      <c r="S6319" s="26" t="s">
        <v>531</v>
      </c>
      <c r="T6319" s="54">
        <v>3.1850000000000001</v>
      </c>
      <c r="U6319" s="36">
        <v>47125</v>
      </c>
      <c r="V6319" s="43">
        <v>6.3700000000000007E-2</v>
      </c>
      <c r="W6319" s="43">
        <v>5.3999999999999999E-2</v>
      </c>
      <c r="X6319" s="26" t="s">
        <v>347</v>
      </c>
      <c r="Z6319" s="42">
        <v>445000</v>
      </c>
      <c r="AA6319" s="42">
        <v>1</v>
      </c>
      <c r="AB6319" s="42">
        <v>103.28</v>
      </c>
      <c r="AC6319" s="42">
        <v>0</v>
      </c>
      <c r="AD6319" s="42">
        <v>459.596</v>
      </c>
      <c r="AG6319" s="26" t="s">
        <v>15</v>
      </c>
      <c r="AH6319" s="43">
        <v>1.0675251639999999E-3</v>
      </c>
      <c r="AI6319" s="43">
        <v>1.7131712230000001E-3</v>
      </c>
      <c r="AJ6319" s="43">
        <v>1.1794681571357661E-3</v>
      </c>
    </row>
    <row r="6320" spans="1:36" x14ac:dyDescent="0.2">
      <c r="A6320" s="26">
        <v>8694</v>
      </c>
      <c r="B6320" s="26">
        <v>14481</v>
      </c>
      <c r="C6320" s="26" t="s">
        <v>1249</v>
      </c>
      <c r="D6320" s="26">
        <v>513937714</v>
      </c>
      <c r="E6320" s="26" t="s">
        <v>203</v>
      </c>
      <c r="F6320" s="26" t="s">
        <v>1489</v>
      </c>
      <c r="G6320" s="26" t="s">
        <v>1490</v>
      </c>
      <c r="H6320" s="26" t="s">
        <v>69</v>
      </c>
      <c r="I6320" s="26" t="s">
        <v>112</v>
      </c>
      <c r="J6320" s="26" t="s">
        <v>51</v>
      </c>
      <c r="K6320" s="26" t="s">
        <v>51</v>
      </c>
      <c r="L6320" s="26" t="s">
        <v>433</v>
      </c>
      <c r="M6320" s="26" t="s">
        <v>165</v>
      </c>
      <c r="N6320" s="26" t="s">
        <v>141</v>
      </c>
      <c r="O6320" s="26" t="s">
        <v>57</v>
      </c>
      <c r="P6320" s="26" t="s">
        <v>742</v>
      </c>
      <c r="Q6320" s="26" t="s">
        <v>64</v>
      </c>
      <c r="R6320" s="26" t="s">
        <v>54</v>
      </c>
      <c r="S6320" s="26" t="s">
        <v>531</v>
      </c>
      <c r="T6320" s="54">
        <v>6.9619999999999997</v>
      </c>
      <c r="U6320" s="36">
        <v>49681</v>
      </c>
      <c r="V6320" s="43">
        <v>5.28E-2</v>
      </c>
      <c r="W6320" s="43">
        <v>5.28E-2</v>
      </c>
      <c r="X6320" s="26" t="s">
        <v>347</v>
      </c>
      <c r="Z6320" s="42">
        <v>347000</v>
      </c>
      <c r="AA6320" s="42">
        <v>1</v>
      </c>
      <c r="AB6320" s="42">
        <v>100.48</v>
      </c>
      <c r="AC6320" s="42">
        <v>9.1608000000000001</v>
      </c>
      <c r="AD6320" s="42">
        <v>357.82639999999998</v>
      </c>
      <c r="AG6320" s="26" t="s">
        <v>15</v>
      </c>
      <c r="AH6320" s="43">
        <v>1.1566666659999999E-3</v>
      </c>
      <c r="AI6320" s="43">
        <v>1.3338190310000001E-3</v>
      </c>
      <c r="AJ6320" s="43">
        <v>9.1829529539535918E-4</v>
      </c>
    </row>
    <row r="6321" spans="1:36" x14ac:dyDescent="0.2">
      <c r="A6321" s="26">
        <v>8694</v>
      </c>
      <c r="B6321" s="26">
        <v>14481</v>
      </c>
      <c r="C6321" s="26" t="s">
        <v>1491</v>
      </c>
      <c r="D6321" s="26">
        <v>513775163</v>
      </c>
      <c r="E6321" s="26" t="s">
        <v>203</v>
      </c>
      <c r="F6321" s="26" t="s">
        <v>1492</v>
      </c>
      <c r="G6321" s="26" t="s">
        <v>1493</v>
      </c>
      <c r="H6321" s="26" t="s">
        <v>69</v>
      </c>
      <c r="I6321" s="26" t="s">
        <v>112</v>
      </c>
      <c r="J6321" s="26" t="s">
        <v>51</v>
      </c>
      <c r="K6321" s="26" t="s">
        <v>51</v>
      </c>
      <c r="L6321" s="26" t="s">
        <v>433</v>
      </c>
      <c r="M6321" s="26" t="s">
        <v>165</v>
      </c>
      <c r="N6321" s="26" t="s">
        <v>87</v>
      </c>
      <c r="O6321" s="26" t="s">
        <v>57</v>
      </c>
      <c r="P6321" s="26" t="s">
        <v>1051</v>
      </c>
      <c r="Q6321" s="26" t="s">
        <v>64</v>
      </c>
      <c r="R6321" s="26" t="s">
        <v>54</v>
      </c>
      <c r="S6321" s="26" t="s">
        <v>531</v>
      </c>
      <c r="T6321" s="54">
        <v>2.8690000000000002</v>
      </c>
      <c r="U6321" s="36" t="s">
        <v>1441</v>
      </c>
      <c r="V6321" s="43">
        <v>7.2499999999999995E-2</v>
      </c>
      <c r="W6321" s="43">
        <v>5.6099999999999997E-2</v>
      </c>
      <c r="X6321" s="26" t="s">
        <v>347</v>
      </c>
      <c r="Z6321" s="42">
        <v>484600</v>
      </c>
      <c r="AA6321" s="42">
        <v>1</v>
      </c>
      <c r="AB6321" s="42">
        <v>106.14</v>
      </c>
      <c r="AC6321" s="42">
        <v>0</v>
      </c>
      <c r="AD6321" s="42">
        <v>514.35443999999995</v>
      </c>
      <c r="AG6321" s="26" t="s">
        <v>15</v>
      </c>
      <c r="AH6321" s="43">
        <v>6.7305555500000004E-4</v>
      </c>
      <c r="AI6321" s="43">
        <v>1.917286541E-3</v>
      </c>
      <c r="AJ6321" s="43">
        <v>1.3199955688504663E-3</v>
      </c>
    </row>
    <row r="6322" spans="1:36" x14ac:dyDescent="0.2">
      <c r="A6322" s="26">
        <v>8694</v>
      </c>
      <c r="B6322" s="26">
        <v>14481</v>
      </c>
      <c r="C6322" s="26" t="s">
        <v>713</v>
      </c>
      <c r="D6322" s="26">
        <v>510560188</v>
      </c>
      <c r="E6322" s="26" t="s">
        <v>203</v>
      </c>
      <c r="F6322" s="26" t="s">
        <v>2325</v>
      </c>
      <c r="G6322" s="26" t="s">
        <v>2326</v>
      </c>
      <c r="H6322" s="26" t="s">
        <v>69</v>
      </c>
      <c r="I6322" s="26" t="s">
        <v>113</v>
      </c>
      <c r="J6322" s="26" t="s">
        <v>51</v>
      </c>
      <c r="K6322" s="26" t="s">
        <v>51</v>
      </c>
      <c r="L6322" s="26" t="s">
        <v>433</v>
      </c>
      <c r="M6322" s="26" t="s">
        <v>165</v>
      </c>
      <c r="N6322" s="26" t="s">
        <v>358</v>
      </c>
      <c r="O6322" s="26" t="s">
        <v>57</v>
      </c>
      <c r="P6322" s="26" t="s">
        <v>750</v>
      </c>
      <c r="Q6322" s="26" t="s">
        <v>64</v>
      </c>
      <c r="R6322" s="26" t="s">
        <v>54</v>
      </c>
      <c r="S6322" s="26" t="s">
        <v>531</v>
      </c>
      <c r="T6322" s="54">
        <v>3.1739999999999999</v>
      </c>
      <c r="U6322" s="36" t="s">
        <v>2209</v>
      </c>
      <c r="V6322" s="43">
        <v>0.04</v>
      </c>
      <c r="W6322" s="43">
        <v>3.04E-2</v>
      </c>
      <c r="X6322" s="26" t="s">
        <v>347</v>
      </c>
      <c r="Z6322" s="42">
        <v>555000</v>
      </c>
      <c r="AA6322" s="42">
        <v>1</v>
      </c>
      <c r="AB6322" s="42">
        <v>108.15</v>
      </c>
      <c r="AC6322" s="42">
        <v>0</v>
      </c>
      <c r="AD6322" s="42">
        <v>600.23249999999996</v>
      </c>
      <c r="AG6322" s="26" t="s">
        <v>15</v>
      </c>
      <c r="AH6322" s="43">
        <v>1.753504639E-3</v>
      </c>
      <c r="AI6322" s="43">
        <v>2.23740208E-3</v>
      </c>
      <c r="AJ6322" s="43">
        <v>1.5403857314423837E-3</v>
      </c>
    </row>
    <row r="6323" spans="1:36" x14ac:dyDescent="0.2">
      <c r="A6323" s="26">
        <v>8694</v>
      </c>
      <c r="B6323" s="26">
        <v>14481</v>
      </c>
      <c r="C6323" s="26" t="s">
        <v>1496</v>
      </c>
      <c r="D6323" s="26">
        <v>512781386</v>
      </c>
      <c r="E6323" s="26" t="s">
        <v>203</v>
      </c>
      <c r="F6323" s="26" t="s">
        <v>1497</v>
      </c>
      <c r="G6323" s="26" t="s">
        <v>1498</v>
      </c>
      <c r="H6323" s="26" t="s">
        <v>69</v>
      </c>
      <c r="I6323" s="26" t="s">
        <v>339</v>
      </c>
      <c r="J6323" s="26" t="s">
        <v>51</v>
      </c>
      <c r="K6323" s="26" t="s">
        <v>51</v>
      </c>
      <c r="L6323" s="26" t="s">
        <v>433</v>
      </c>
      <c r="M6323" s="26" t="s">
        <v>165</v>
      </c>
      <c r="N6323" s="26" t="s">
        <v>84</v>
      </c>
      <c r="O6323" s="26" t="s">
        <v>57</v>
      </c>
      <c r="P6323" s="26" t="s">
        <v>154</v>
      </c>
      <c r="Q6323" s="26" t="s">
        <v>154</v>
      </c>
      <c r="R6323" s="26" t="s">
        <v>54</v>
      </c>
      <c r="S6323" s="26" t="s">
        <v>531</v>
      </c>
      <c r="T6323" s="54">
        <v>3.3889999999999998</v>
      </c>
      <c r="U6323" s="36">
        <v>46762</v>
      </c>
      <c r="V6323" s="43">
        <v>7.0000000000000007E-2</v>
      </c>
      <c r="W6323" s="43">
        <v>-3.0700000000000002E-2</v>
      </c>
      <c r="X6323" s="26" t="s">
        <v>347</v>
      </c>
      <c r="Z6323" s="42">
        <v>633000</v>
      </c>
      <c r="AA6323" s="42">
        <v>1</v>
      </c>
      <c r="AB6323" s="42">
        <v>142.19999999999999</v>
      </c>
      <c r="AC6323" s="42">
        <v>0</v>
      </c>
      <c r="AD6323" s="42">
        <v>900.12599999999998</v>
      </c>
      <c r="AG6323" s="26" t="s">
        <v>15</v>
      </c>
      <c r="AH6323" s="43">
        <v>1.2668179083000001E-2</v>
      </c>
      <c r="AI6323" s="43">
        <v>3.3552728070000001E-3</v>
      </c>
      <c r="AJ6323" s="43">
        <v>2.31000695047387E-3</v>
      </c>
    </row>
    <row r="6324" spans="1:36" x14ac:dyDescent="0.2">
      <c r="A6324" s="26">
        <v>8694</v>
      </c>
      <c r="B6324" s="26">
        <v>14481</v>
      </c>
      <c r="C6324" s="26" t="s">
        <v>1684</v>
      </c>
      <c r="D6324" s="26">
        <v>513948216</v>
      </c>
      <c r="E6324" s="26" t="s">
        <v>203</v>
      </c>
      <c r="F6324" s="26" t="s">
        <v>2380</v>
      </c>
      <c r="G6324" s="26" t="s">
        <v>2381</v>
      </c>
      <c r="H6324" s="26" t="s">
        <v>69</v>
      </c>
      <c r="I6324" s="26" t="s">
        <v>112</v>
      </c>
      <c r="J6324" s="26" t="s">
        <v>51</v>
      </c>
      <c r="K6324" s="26" t="s">
        <v>51</v>
      </c>
      <c r="L6324" s="26" t="s">
        <v>433</v>
      </c>
      <c r="M6324" s="26" t="s">
        <v>165</v>
      </c>
      <c r="N6324" s="26" t="s">
        <v>84</v>
      </c>
      <c r="O6324" s="26" t="s">
        <v>57</v>
      </c>
      <c r="P6324" s="26" t="s">
        <v>154</v>
      </c>
      <c r="Q6324" s="26" t="s">
        <v>154</v>
      </c>
      <c r="R6324" s="26" t="s">
        <v>54</v>
      </c>
      <c r="S6324" s="26" t="s">
        <v>531</v>
      </c>
      <c r="T6324" s="54">
        <v>1.8759999999999999</v>
      </c>
      <c r="U6324" s="36" t="s">
        <v>1483</v>
      </c>
      <c r="V6324" s="43">
        <v>8.5000000000000006E-2</v>
      </c>
      <c r="W6324" s="43">
        <v>6.3799999999999996E-2</v>
      </c>
      <c r="X6324" s="26" t="s">
        <v>347</v>
      </c>
      <c r="Z6324" s="42">
        <v>896000</v>
      </c>
      <c r="AA6324" s="42">
        <v>1</v>
      </c>
      <c r="AB6324" s="42">
        <v>104.13</v>
      </c>
      <c r="AC6324" s="42">
        <v>0</v>
      </c>
      <c r="AD6324" s="42">
        <v>933.00480000000005</v>
      </c>
      <c r="AG6324" s="26" t="s">
        <v>15</v>
      </c>
      <c r="AH6324" s="43">
        <v>6.8917775549999999E-3</v>
      </c>
      <c r="AI6324" s="43">
        <v>3.4778304750000002E-3</v>
      </c>
      <c r="AJ6324" s="43">
        <v>2.3943843115580296E-3</v>
      </c>
    </row>
    <row r="6325" spans="1:36" x14ac:dyDescent="0.2">
      <c r="A6325" s="26">
        <v>8694</v>
      </c>
      <c r="B6325" s="26">
        <v>14481</v>
      </c>
      <c r="C6325" s="26" t="s">
        <v>529</v>
      </c>
      <c r="D6325" s="26">
        <v>520000118</v>
      </c>
      <c r="E6325" s="26" t="s">
        <v>203</v>
      </c>
      <c r="F6325" s="26" t="s">
        <v>1502</v>
      </c>
      <c r="G6325" s="26" t="s">
        <v>1503</v>
      </c>
      <c r="H6325" s="26" t="s">
        <v>69</v>
      </c>
      <c r="I6325" s="26" t="s">
        <v>113</v>
      </c>
      <c r="J6325" s="26" t="s">
        <v>51</v>
      </c>
      <c r="K6325" s="26" t="s">
        <v>51</v>
      </c>
      <c r="L6325" s="26" t="s">
        <v>433</v>
      </c>
      <c r="M6325" s="26" t="s">
        <v>165</v>
      </c>
      <c r="N6325" s="26" t="s">
        <v>129</v>
      </c>
      <c r="O6325" s="26" t="s">
        <v>57</v>
      </c>
      <c r="P6325" s="26" t="s">
        <v>530</v>
      </c>
      <c r="Q6325" s="26" t="s">
        <v>59</v>
      </c>
      <c r="R6325" s="26" t="s">
        <v>54</v>
      </c>
      <c r="S6325" s="26" t="s">
        <v>531</v>
      </c>
      <c r="T6325" s="54">
        <v>3.3050000000000002</v>
      </c>
      <c r="U6325" s="36">
        <v>47526</v>
      </c>
      <c r="V6325" s="43">
        <v>1.7500000000000002E-2</v>
      </c>
      <c r="W6325" s="43">
        <v>2.3400000000000001E-2</v>
      </c>
      <c r="X6325" s="26" t="s">
        <v>347</v>
      </c>
      <c r="Z6325" s="42">
        <v>175120.26</v>
      </c>
      <c r="AA6325" s="42">
        <v>1</v>
      </c>
      <c r="AB6325" s="42">
        <v>112.53</v>
      </c>
      <c r="AC6325" s="42">
        <v>0</v>
      </c>
      <c r="AD6325" s="42">
        <v>197.06282999999999</v>
      </c>
      <c r="AG6325" s="26" t="s">
        <v>15</v>
      </c>
      <c r="AH6325" s="43">
        <v>7.8558847264213394E-5</v>
      </c>
      <c r="AI6325" s="43">
        <v>7.34563333E-4</v>
      </c>
      <c r="AJ6325" s="43">
        <v>5.0572531732229772E-4</v>
      </c>
    </row>
    <row r="6326" spans="1:36" x14ac:dyDescent="0.2">
      <c r="A6326" s="26">
        <v>8694</v>
      </c>
      <c r="B6326" s="26">
        <v>14481</v>
      </c>
      <c r="C6326" s="26" t="s">
        <v>529</v>
      </c>
      <c r="D6326" s="26">
        <v>520000118</v>
      </c>
      <c r="E6326" s="26" t="s">
        <v>203</v>
      </c>
      <c r="F6326" s="26" t="s">
        <v>837</v>
      </c>
      <c r="G6326" s="26" t="s">
        <v>838</v>
      </c>
      <c r="H6326" s="26" t="s">
        <v>69</v>
      </c>
      <c r="I6326" s="26" t="s">
        <v>113</v>
      </c>
      <c r="J6326" s="26" t="s">
        <v>51</v>
      </c>
      <c r="K6326" s="26" t="s">
        <v>51</v>
      </c>
      <c r="L6326" s="26" t="s">
        <v>433</v>
      </c>
      <c r="M6326" s="26" t="s">
        <v>165</v>
      </c>
      <c r="N6326" s="26" t="s">
        <v>129</v>
      </c>
      <c r="O6326" s="26" t="s">
        <v>57</v>
      </c>
      <c r="P6326" s="26" t="s">
        <v>733</v>
      </c>
      <c r="Q6326" s="26" t="s">
        <v>59</v>
      </c>
      <c r="R6326" s="26" t="s">
        <v>54</v>
      </c>
      <c r="S6326" s="26" t="s">
        <v>531</v>
      </c>
      <c r="T6326" s="54">
        <v>0.252</v>
      </c>
      <c r="U6326" s="36">
        <v>47546</v>
      </c>
      <c r="V6326" s="43">
        <v>2.0199999999999999E-2</v>
      </c>
      <c r="W6326" s="43">
        <v>3.6799999999999999E-2</v>
      </c>
      <c r="X6326" s="26" t="s">
        <v>347</v>
      </c>
      <c r="Z6326" s="42">
        <v>250000</v>
      </c>
      <c r="AA6326" s="42">
        <v>1</v>
      </c>
      <c r="AB6326" s="42">
        <v>116.49</v>
      </c>
      <c r="AC6326" s="42">
        <v>0</v>
      </c>
      <c r="AD6326" s="42">
        <v>291.22500000000002</v>
      </c>
      <c r="AG6326" s="26" t="s">
        <v>15</v>
      </c>
      <c r="AH6326" s="43">
        <v>2.3758612399999999E-4</v>
      </c>
      <c r="AI6326" s="43">
        <v>1.0855583799999999E-3</v>
      </c>
      <c r="AJ6326" s="43">
        <v>7.4737511654118728E-4</v>
      </c>
    </row>
    <row r="6327" spans="1:36" x14ac:dyDescent="0.2">
      <c r="A6327" s="26">
        <v>8694</v>
      </c>
      <c r="B6327" s="26">
        <v>14481</v>
      </c>
      <c r="C6327" s="26" t="s">
        <v>529</v>
      </c>
      <c r="D6327" s="26">
        <v>520000118</v>
      </c>
      <c r="E6327" s="26" t="s">
        <v>203</v>
      </c>
      <c r="F6327" s="26" t="s">
        <v>839</v>
      </c>
      <c r="G6327" s="26" t="s">
        <v>840</v>
      </c>
      <c r="H6327" s="26" t="s">
        <v>69</v>
      </c>
      <c r="I6327" s="26" t="s">
        <v>113</v>
      </c>
      <c r="J6327" s="26" t="s">
        <v>51</v>
      </c>
      <c r="K6327" s="26" t="s">
        <v>51</v>
      </c>
      <c r="L6327" s="26" t="s">
        <v>433</v>
      </c>
      <c r="M6327" s="26" t="s">
        <v>165</v>
      </c>
      <c r="N6327" s="26" t="s">
        <v>129</v>
      </c>
      <c r="O6327" s="26" t="s">
        <v>57</v>
      </c>
      <c r="P6327" s="26" t="s">
        <v>733</v>
      </c>
      <c r="Q6327" s="26" t="s">
        <v>59</v>
      </c>
      <c r="R6327" s="26" t="s">
        <v>54</v>
      </c>
      <c r="S6327" s="26" t="s">
        <v>531</v>
      </c>
      <c r="T6327" s="54">
        <v>1.347</v>
      </c>
      <c r="U6327" s="36" t="s">
        <v>841</v>
      </c>
      <c r="V6327" s="43">
        <v>2.5899999999999999E-2</v>
      </c>
      <c r="W6327" s="43">
        <v>2.8299999999999999E-2</v>
      </c>
      <c r="X6327" s="26" t="s">
        <v>347</v>
      </c>
      <c r="Z6327" s="42">
        <v>155000</v>
      </c>
      <c r="AA6327" s="42">
        <v>1</v>
      </c>
      <c r="AB6327" s="42">
        <v>116.49</v>
      </c>
      <c r="AC6327" s="42">
        <v>0</v>
      </c>
      <c r="AD6327" s="42">
        <v>180.55950000000001</v>
      </c>
      <c r="AG6327" s="26" t="s">
        <v>15</v>
      </c>
      <c r="AH6327" s="43">
        <v>1.4675945599999999E-4</v>
      </c>
      <c r="AI6327" s="43">
        <v>6.7304619600000004E-4</v>
      </c>
      <c r="AJ6327" s="43">
        <v>4.6337257225553612E-4</v>
      </c>
    </row>
    <row r="6328" spans="1:36" x14ac:dyDescent="0.2">
      <c r="A6328" s="26">
        <v>8694</v>
      </c>
      <c r="B6328" s="26">
        <v>14481</v>
      </c>
      <c r="C6328" s="26" t="s">
        <v>1504</v>
      </c>
      <c r="D6328" s="26">
        <v>516807336</v>
      </c>
      <c r="E6328" s="26" t="s">
        <v>203</v>
      </c>
      <c r="F6328" s="26" t="s">
        <v>1505</v>
      </c>
      <c r="G6328" s="26" t="s">
        <v>1506</v>
      </c>
      <c r="H6328" s="26" t="s">
        <v>69</v>
      </c>
      <c r="I6328" s="26" t="s">
        <v>112</v>
      </c>
      <c r="J6328" s="26" t="s">
        <v>51</v>
      </c>
      <c r="K6328" s="26" t="s">
        <v>51</v>
      </c>
      <c r="L6328" s="26" t="s">
        <v>433</v>
      </c>
      <c r="M6328" s="26" t="s">
        <v>165</v>
      </c>
      <c r="N6328" s="26" t="s">
        <v>197</v>
      </c>
      <c r="O6328" s="26" t="s">
        <v>57</v>
      </c>
      <c r="P6328" s="26" t="s">
        <v>845</v>
      </c>
      <c r="Q6328" s="26" t="s">
        <v>59</v>
      </c>
      <c r="R6328" s="26" t="s">
        <v>54</v>
      </c>
      <c r="S6328" s="26" t="s">
        <v>531</v>
      </c>
      <c r="T6328" s="54">
        <v>8.9179999999999993</v>
      </c>
      <c r="U6328" s="36" t="s">
        <v>1343</v>
      </c>
      <c r="V6328" s="43">
        <v>4.6600000000000003E-2</v>
      </c>
      <c r="W6328" s="43">
        <v>4.6199999999999998E-2</v>
      </c>
      <c r="X6328" s="26" t="s">
        <v>347</v>
      </c>
      <c r="Z6328" s="42">
        <v>240000</v>
      </c>
      <c r="AA6328" s="42">
        <v>1</v>
      </c>
      <c r="AB6328" s="42">
        <v>105.68</v>
      </c>
      <c r="AC6328" s="42">
        <v>0</v>
      </c>
      <c r="AD6328" s="42">
        <v>253.63200000000001</v>
      </c>
      <c r="AG6328" s="26" t="s">
        <v>15</v>
      </c>
      <c r="AH6328" s="43">
        <v>1.16674769E-4</v>
      </c>
      <c r="AI6328" s="43">
        <v>9.4542825399999996E-4</v>
      </c>
      <c r="AJ6328" s="43">
        <v>6.5089963278761921E-4</v>
      </c>
    </row>
    <row r="6329" spans="1:36" x14ac:dyDescent="0.2">
      <c r="A6329" s="26">
        <v>8694</v>
      </c>
      <c r="B6329" s="26">
        <v>14481</v>
      </c>
      <c r="C6329" s="26" t="s">
        <v>1406</v>
      </c>
      <c r="D6329" s="26">
        <v>520036120</v>
      </c>
      <c r="E6329" s="26" t="s">
        <v>203</v>
      </c>
      <c r="F6329" s="26" t="s">
        <v>1507</v>
      </c>
      <c r="G6329" s="26" t="s">
        <v>1508</v>
      </c>
      <c r="H6329" s="26" t="s">
        <v>69</v>
      </c>
      <c r="I6329" s="26" t="s">
        <v>112</v>
      </c>
      <c r="J6329" s="26" t="s">
        <v>51</v>
      </c>
      <c r="K6329" s="26" t="s">
        <v>51</v>
      </c>
      <c r="L6329" s="26" t="s">
        <v>433</v>
      </c>
      <c r="M6329" s="26" t="s">
        <v>165</v>
      </c>
      <c r="N6329" s="26" t="s">
        <v>141</v>
      </c>
      <c r="O6329" s="26" t="s">
        <v>57</v>
      </c>
      <c r="P6329" s="26" t="s">
        <v>733</v>
      </c>
      <c r="Q6329" s="26" t="s">
        <v>59</v>
      </c>
      <c r="R6329" s="26" t="s">
        <v>54</v>
      </c>
      <c r="S6329" s="26" t="s">
        <v>531</v>
      </c>
      <c r="T6329" s="54">
        <v>5.0640000000000001</v>
      </c>
      <c r="U6329" s="36">
        <v>47890</v>
      </c>
      <c r="V6329" s="43">
        <v>5.2499999999999998E-2</v>
      </c>
      <c r="W6329" s="43">
        <v>4.9399999999999999E-2</v>
      </c>
      <c r="X6329" s="26" t="s">
        <v>347</v>
      </c>
      <c r="Z6329" s="42">
        <v>1849484</v>
      </c>
      <c r="AA6329" s="42">
        <v>1</v>
      </c>
      <c r="AB6329" s="42">
        <v>102.73</v>
      </c>
      <c r="AC6329" s="42">
        <v>0</v>
      </c>
      <c r="AD6329" s="42">
        <v>1899.9749099999999</v>
      </c>
      <c r="AG6329" s="26" t="s">
        <v>15</v>
      </c>
      <c r="AH6329" s="43">
        <v>3.698968E-3</v>
      </c>
      <c r="AI6329" s="43">
        <v>7.0822686480000001E-3</v>
      </c>
      <c r="AJ6329" s="43">
        <v>4.8759343112252784E-3</v>
      </c>
    </row>
    <row r="6330" spans="1:36" x14ac:dyDescent="0.2">
      <c r="A6330" s="26">
        <v>8694</v>
      </c>
      <c r="B6330" s="26">
        <v>14481</v>
      </c>
      <c r="C6330" s="26" t="s">
        <v>1137</v>
      </c>
      <c r="D6330" s="26">
        <v>513682146</v>
      </c>
      <c r="E6330" s="26" t="s">
        <v>203</v>
      </c>
      <c r="F6330" s="26" t="s">
        <v>1509</v>
      </c>
      <c r="G6330" s="26" t="s">
        <v>1510</v>
      </c>
      <c r="H6330" s="26" t="s">
        <v>69</v>
      </c>
      <c r="I6330" s="26" t="s">
        <v>113</v>
      </c>
      <c r="J6330" s="26" t="s">
        <v>51</v>
      </c>
      <c r="K6330" s="26" t="s">
        <v>51</v>
      </c>
      <c r="L6330" s="26" t="s">
        <v>433</v>
      </c>
      <c r="M6330" s="26" t="s">
        <v>165</v>
      </c>
      <c r="N6330" s="26" t="s">
        <v>129</v>
      </c>
      <c r="O6330" s="26" t="s">
        <v>57</v>
      </c>
      <c r="P6330" s="26" t="s">
        <v>733</v>
      </c>
      <c r="Q6330" s="26" t="s">
        <v>59</v>
      </c>
      <c r="R6330" s="26" t="s">
        <v>54</v>
      </c>
      <c r="S6330" s="26" t="s">
        <v>531</v>
      </c>
      <c r="T6330" s="54">
        <v>4.2510000000000003</v>
      </c>
      <c r="U6330" s="36" t="s">
        <v>1511</v>
      </c>
      <c r="V6330" s="43">
        <v>2.5899999999999999E-2</v>
      </c>
      <c r="W6330" s="43">
        <v>2.5399999999999999E-2</v>
      </c>
      <c r="X6330" s="26" t="s">
        <v>347</v>
      </c>
      <c r="Z6330" s="42">
        <v>687000</v>
      </c>
      <c r="AA6330" s="42">
        <v>1</v>
      </c>
      <c r="AB6330" s="42">
        <v>106.21</v>
      </c>
      <c r="AC6330" s="42">
        <v>0</v>
      </c>
      <c r="AD6330" s="42">
        <v>729.66269999999997</v>
      </c>
      <c r="AG6330" s="26" t="s">
        <v>15</v>
      </c>
      <c r="AH6330" s="43">
        <v>1.526666666E-3</v>
      </c>
      <c r="AI6330" s="43">
        <v>2.719860792E-3</v>
      </c>
      <c r="AJ6330" s="43">
        <v>1.8725444087844703E-3</v>
      </c>
    </row>
    <row r="6331" spans="1:36" x14ac:dyDescent="0.2">
      <c r="A6331" s="26">
        <v>8694</v>
      </c>
      <c r="B6331" s="26">
        <v>14481</v>
      </c>
      <c r="C6331" s="26" t="s">
        <v>1311</v>
      </c>
      <c r="D6331" s="26">
        <v>513988824</v>
      </c>
      <c r="E6331" s="26" t="s">
        <v>203</v>
      </c>
      <c r="F6331" s="26" t="s">
        <v>1514</v>
      </c>
      <c r="G6331" s="26" t="s">
        <v>1515</v>
      </c>
      <c r="H6331" s="26" t="s">
        <v>69</v>
      </c>
      <c r="I6331" s="26" t="s">
        <v>112</v>
      </c>
      <c r="J6331" s="26" t="s">
        <v>51</v>
      </c>
      <c r="K6331" s="26" t="s">
        <v>51</v>
      </c>
      <c r="L6331" s="26" t="s">
        <v>433</v>
      </c>
      <c r="M6331" s="26" t="s">
        <v>165</v>
      </c>
      <c r="N6331" s="26" t="s">
        <v>84</v>
      </c>
      <c r="O6331" s="26" t="s">
        <v>57</v>
      </c>
      <c r="P6331" s="26" t="s">
        <v>154</v>
      </c>
      <c r="Q6331" s="26" t="s">
        <v>154</v>
      </c>
      <c r="R6331" s="26" t="s">
        <v>54</v>
      </c>
      <c r="S6331" s="26" t="s">
        <v>531</v>
      </c>
      <c r="T6331" s="54">
        <v>1.089</v>
      </c>
      <c r="U6331" s="36" t="s">
        <v>754</v>
      </c>
      <c r="V6331" s="43">
        <v>8.2000000000000003E-2</v>
      </c>
      <c r="W6331" s="43">
        <v>6.1899999999999997E-2</v>
      </c>
      <c r="X6331" s="26" t="s">
        <v>347</v>
      </c>
      <c r="Z6331" s="42">
        <v>1046000</v>
      </c>
      <c r="AA6331" s="42">
        <v>1</v>
      </c>
      <c r="AB6331" s="42">
        <v>102.28</v>
      </c>
      <c r="AC6331" s="42">
        <v>0</v>
      </c>
      <c r="AD6331" s="42">
        <v>1069.8488</v>
      </c>
      <c r="AG6331" s="26" t="s">
        <v>15</v>
      </c>
      <c r="AH6331" s="43">
        <v>1.0155339805E-2</v>
      </c>
      <c r="AI6331" s="43">
        <v>3.9879245639999998E-3</v>
      </c>
      <c r="AJ6331" s="43">
        <v>2.7455691358277945E-3</v>
      </c>
    </row>
    <row r="6332" spans="1:36" x14ac:dyDescent="0.2">
      <c r="A6332" s="26">
        <v>8694</v>
      </c>
      <c r="B6332" s="26">
        <v>14481</v>
      </c>
      <c r="C6332" s="26" t="s">
        <v>1311</v>
      </c>
      <c r="D6332" s="26">
        <v>513988824</v>
      </c>
      <c r="E6332" s="26" t="s">
        <v>203</v>
      </c>
      <c r="F6332" s="26" t="s">
        <v>1514</v>
      </c>
      <c r="G6332" s="26" t="s">
        <v>1515</v>
      </c>
      <c r="H6332" s="26" t="s">
        <v>69</v>
      </c>
      <c r="I6332" s="26" t="s">
        <v>112</v>
      </c>
      <c r="J6332" s="26" t="s">
        <v>51</v>
      </c>
      <c r="K6332" s="26" t="s">
        <v>51</v>
      </c>
      <c r="L6332" s="26" t="s">
        <v>52</v>
      </c>
      <c r="M6332" s="26" t="s">
        <v>165</v>
      </c>
      <c r="N6332" s="26" t="s">
        <v>84</v>
      </c>
      <c r="O6332" s="26" t="s">
        <v>57</v>
      </c>
      <c r="P6332" s="26" t="s">
        <v>154</v>
      </c>
      <c r="Q6332" s="26" t="s">
        <v>154</v>
      </c>
      <c r="R6332" s="26" t="s">
        <v>54</v>
      </c>
      <c r="S6332" s="26" t="s">
        <v>531</v>
      </c>
      <c r="T6332" s="54">
        <v>1.089</v>
      </c>
      <c r="U6332" s="36" t="s">
        <v>754</v>
      </c>
      <c r="V6332" s="43">
        <v>8.2000000000000003E-2</v>
      </c>
      <c r="W6332" s="43">
        <v>6.1899999999999997E-2</v>
      </c>
      <c r="X6332" s="26" t="s">
        <v>347</v>
      </c>
      <c r="Z6332" s="42">
        <v>350000</v>
      </c>
      <c r="AA6332" s="42">
        <v>1</v>
      </c>
      <c r="AB6332" s="42">
        <v>101.41370000000001</v>
      </c>
      <c r="AC6332" s="42">
        <v>0</v>
      </c>
      <c r="AD6332" s="42">
        <v>354.94794999999999</v>
      </c>
      <c r="AG6332" s="26" t="s">
        <v>15</v>
      </c>
      <c r="AH6332" s="43">
        <v>9.3292359319999997E-3</v>
      </c>
      <c r="AI6332" s="43">
        <v>1.3230894389999999E-3</v>
      </c>
      <c r="AJ6332" s="43">
        <v>9.1090828568050658E-4</v>
      </c>
    </row>
    <row r="6333" spans="1:36" x14ac:dyDescent="0.2">
      <c r="A6333" s="26">
        <v>8694</v>
      </c>
      <c r="B6333" s="26">
        <v>14481</v>
      </c>
      <c r="C6333" s="26" t="s">
        <v>533</v>
      </c>
      <c r="D6333" s="26">
        <v>520018078</v>
      </c>
      <c r="E6333" s="26" t="s">
        <v>203</v>
      </c>
      <c r="F6333" s="26" t="s">
        <v>1516</v>
      </c>
      <c r="G6333" s="26" t="s">
        <v>1517</v>
      </c>
      <c r="H6333" s="26" t="s">
        <v>69</v>
      </c>
      <c r="I6333" s="26" t="s">
        <v>113</v>
      </c>
      <c r="J6333" s="26" t="s">
        <v>51</v>
      </c>
      <c r="K6333" s="26" t="s">
        <v>51</v>
      </c>
      <c r="L6333" s="26" t="s">
        <v>433</v>
      </c>
      <c r="M6333" s="26" t="s">
        <v>165</v>
      </c>
      <c r="N6333" s="26" t="s">
        <v>129</v>
      </c>
      <c r="O6333" s="26" t="s">
        <v>57</v>
      </c>
      <c r="P6333" s="26" t="s">
        <v>530</v>
      </c>
      <c r="Q6333" s="26" t="s">
        <v>59</v>
      </c>
      <c r="R6333" s="26" t="s">
        <v>54</v>
      </c>
      <c r="S6333" s="26" t="s">
        <v>531</v>
      </c>
      <c r="T6333" s="54">
        <v>2.3279999999999998</v>
      </c>
      <c r="U6333" s="36" t="s">
        <v>1308</v>
      </c>
      <c r="V6333" s="43">
        <v>1.8599999999999998E-2</v>
      </c>
      <c r="W6333" s="43">
        <v>2.3199999999999998E-2</v>
      </c>
      <c r="X6333" s="26" t="s">
        <v>347</v>
      </c>
      <c r="Z6333" s="42">
        <v>1695000</v>
      </c>
      <c r="AA6333" s="42">
        <v>1</v>
      </c>
      <c r="AB6333" s="42">
        <v>103.01</v>
      </c>
      <c r="AC6333" s="42">
        <v>0</v>
      </c>
      <c r="AD6333" s="42">
        <v>1746.0195000000001</v>
      </c>
      <c r="AG6333" s="26" t="s">
        <v>15</v>
      </c>
      <c r="AH6333" s="43">
        <v>9.1750766999999995E-4</v>
      </c>
      <c r="AI6333" s="43">
        <v>6.5083907679999997E-3</v>
      </c>
      <c r="AJ6333" s="43">
        <v>4.480836216999521E-3</v>
      </c>
    </row>
    <row r="6334" spans="1:36" x14ac:dyDescent="0.2">
      <c r="A6334" s="26">
        <v>8694</v>
      </c>
      <c r="B6334" s="26">
        <v>14481</v>
      </c>
      <c r="C6334" s="26" t="s">
        <v>533</v>
      </c>
      <c r="D6334" s="26">
        <v>520018078</v>
      </c>
      <c r="E6334" s="26" t="s">
        <v>203</v>
      </c>
      <c r="F6334" s="26" t="s">
        <v>1518</v>
      </c>
      <c r="G6334" s="26" t="s">
        <v>1519</v>
      </c>
      <c r="H6334" s="26" t="s">
        <v>69</v>
      </c>
      <c r="I6334" s="26" t="s">
        <v>113</v>
      </c>
      <c r="J6334" s="26" t="s">
        <v>51</v>
      </c>
      <c r="K6334" s="26" t="s">
        <v>51</v>
      </c>
      <c r="L6334" s="26" t="s">
        <v>433</v>
      </c>
      <c r="M6334" s="26" t="s">
        <v>165</v>
      </c>
      <c r="N6334" s="26" t="s">
        <v>129</v>
      </c>
      <c r="O6334" s="26" t="s">
        <v>57</v>
      </c>
      <c r="P6334" s="26" t="s">
        <v>530</v>
      </c>
      <c r="Q6334" s="26" t="s">
        <v>59</v>
      </c>
      <c r="R6334" s="26" t="s">
        <v>54</v>
      </c>
      <c r="S6334" s="26" t="s">
        <v>531</v>
      </c>
      <c r="T6334" s="54">
        <v>4.8520000000000003</v>
      </c>
      <c r="U6334" s="36" t="s">
        <v>1343</v>
      </c>
      <c r="V6334" s="43">
        <v>2.0199999999999999E-2</v>
      </c>
      <c r="W6334" s="43">
        <v>2.4299999999999999E-2</v>
      </c>
      <c r="X6334" s="26" t="s">
        <v>347</v>
      </c>
      <c r="Z6334" s="42">
        <v>1713000</v>
      </c>
      <c r="AA6334" s="42">
        <v>1</v>
      </c>
      <c r="AB6334" s="42">
        <v>101.65</v>
      </c>
      <c r="AC6334" s="42">
        <v>0</v>
      </c>
      <c r="AD6334" s="42">
        <v>1741.2645</v>
      </c>
      <c r="AG6334" s="26" t="s">
        <v>15</v>
      </c>
      <c r="AH6334" s="43">
        <v>4.80098743E-4</v>
      </c>
      <c r="AI6334" s="43">
        <v>6.4906662250000004E-3</v>
      </c>
      <c r="AJ6334" s="43">
        <v>4.4686333886738167E-3</v>
      </c>
    </row>
    <row r="6335" spans="1:36" x14ac:dyDescent="0.2">
      <c r="A6335" s="26">
        <v>8694</v>
      </c>
      <c r="B6335" s="26">
        <v>14481</v>
      </c>
      <c r="C6335" s="26" t="s">
        <v>725</v>
      </c>
      <c r="D6335" s="26">
        <v>514290345</v>
      </c>
      <c r="E6335" s="26" t="s">
        <v>203</v>
      </c>
      <c r="F6335" s="26" t="s">
        <v>1520</v>
      </c>
      <c r="G6335" s="26" t="s">
        <v>1521</v>
      </c>
      <c r="H6335" s="26" t="s">
        <v>69</v>
      </c>
      <c r="I6335" s="26" t="s">
        <v>112</v>
      </c>
      <c r="J6335" s="26" t="s">
        <v>51</v>
      </c>
      <c r="K6335" s="26" t="s">
        <v>51</v>
      </c>
      <c r="L6335" s="26" t="s">
        <v>433</v>
      </c>
      <c r="M6335" s="26" t="s">
        <v>165</v>
      </c>
      <c r="N6335" s="26" t="s">
        <v>141</v>
      </c>
      <c r="O6335" s="26" t="s">
        <v>57</v>
      </c>
      <c r="P6335" s="26" t="s">
        <v>728</v>
      </c>
      <c r="Q6335" s="26" t="s">
        <v>59</v>
      </c>
      <c r="R6335" s="26" t="s">
        <v>54</v>
      </c>
      <c r="S6335" s="26" t="s">
        <v>531</v>
      </c>
      <c r="T6335" s="54">
        <v>4.8739999999999997</v>
      </c>
      <c r="U6335" s="36" t="s">
        <v>1025</v>
      </c>
      <c r="V6335" s="43">
        <v>4.6899999999999997E-2</v>
      </c>
      <c r="W6335" s="43">
        <v>4.8399999999999999E-2</v>
      </c>
      <c r="X6335" s="26" t="s">
        <v>347</v>
      </c>
      <c r="Z6335" s="42">
        <v>136000</v>
      </c>
      <c r="AA6335" s="42">
        <v>1</v>
      </c>
      <c r="AB6335" s="42">
        <v>99.72</v>
      </c>
      <c r="AC6335" s="42">
        <v>0</v>
      </c>
      <c r="AD6335" s="42">
        <v>135.61920000000001</v>
      </c>
      <c r="AG6335" s="26" t="s">
        <v>15</v>
      </c>
      <c r="AH6335" s="43">
        <v>2.72E-4</v>
      </c>
      <c r="AI6335" s="43">
        <v>5.0552857399999997E-4</v>
      </c>
      <c r="AJ6335" s="43">
        <v>3.4804160152879249E-4</v>
      </c>
    </row>
    <row r="6336" spans="1:36" x14ac:dyDescent="0.2">
      <c r="A6336" s="26">
        <v>8694</v>
      </c>
      <c r="B6336" s="26">
        <v>14481</v>
      </c>
      <c r="C6336" s="26" t="s">
        <v>852</v>
      </c>
      <c r="D6336" s="26">
        <v>520032046</v>
      </c>
      <c r="E6336" s="26" t="s">
        <v>203</v>
      </c>
      <c r="F6336" s="26" t="s">
        <v>1522</v>
      </c>
      <c r="G6336" s="26" t="s">
        <v>1523</v>
      </c>
      <c r="H6336" s="26" t="s">
        <v>69</v>
      </c>
      <c r="I6336" s="26" t="s">
        <v>113</v>
      </c>
      <c r="J6336" s="26" t="s">
        <v>51</v>
      </c>
      <c r="K6336" s="26" t="s">
        <v>51</v>
      </c>
      <c r="L6336" s="26" t="s">
        <v>433</v>
      </c>
      <c r="M6336" s="26" t="s">
        <v>165</v>
      </c>
      <c r="N6336" s="26" t="s">
        <v>129</v>
      </c>
      <c r="O6336" s="26" t="s">
        <v>57</v>
      </c>
      <c r="P6336" s="26" t="s">
        <v>530</v>
      </c>
      <c r="Q6336" s="26" t="s">
        <v>59</v>
      </c>
      <c r="R6336" s="26" t="s">
        <v>54</v>
      </c>
      <c r="S6336" s="26" t="s">
        <v>531</v>
      </c>
      <c r="T6336" s="54">
        <v>4.7050000000000001</v>
      </c>
      <c r="U6336" s="36" t="s">
        <v>1524</v>
      </c>
      <c r="V6336" s="43">
        <v>1.9900000000000001E-2</v>
      </c>
      <c r="W6336" s="43">
        <v>2.4E-2</v>
      </c>
      <c r="X6336" s="26" t="s">
        <v>347</v>
      </c>
      <c r="Z6336" s="42">
        <v>1163700</v>
      </c>
      <c r="AA6336" s="42">
        <v>1</v>
      </c>
      <c r="AB6336" s="42">
        <v>101.53</v>
      </c>
      <c r="AC6336" s="42">
        <v>0</v>
      </c>
      <c r="AD6336" s="42">
        <v>1181.50461</v>
      </c>
      <c r="AG6336" s="26" t="s">
        <v>15</v>
      </c>
      <c r="AH6336" s="43">
        <v>4.7888888799999999E-4</v>
      </c>
      <c r="AI6336" s="43">
        <v>4.4041281880000003E-3</v>
      </c>
      <c r="AJ6336" s="43">
        <v>3.0321131276253755E-3</v>
      </c>
    </row>
    <row r="6337" spans="1:36" x14ac:dyDescent="0.2">
      <c r="A6337" s="26">
        <v>8694</v>
      </c>
      <c r="B6337" s="26">
        <v>14481</v>
      </c>
      <c r="C6337" s="26" t="s">
        <v>852</v>
      </c>
      <c r="D6337" s="26">
        <v>520032046</v>
      </c>
      <c r="E6337" s="26" t="s">
        <v>203</v>
      </c>
      <c r="F6337" s="26" t="s">
        <v>1525</v>
      </c>
      <c r="G6337" s="26" t="s">
        <v>1526</v>
      </c>
      <c r="H6337" s="26" t="s">
        <v>69</v>
      </c>
      <c r="I6337" s="26" t="s">
        <v>113</v>
      </c>
      <c r="J6337" s="26" t="s">
        <v>51</v>
      </c>
      <c r="K6337" s="26" t="s">
        <v>51</v>
      </c>
      <c r="L6337" s="26" t="s">
        <v>433</v>
      </c>
      <c r="M6337" s="26" t="s">
        <v>165</v>
      </c>
      <c r="N6337" s="26" t="s">
        <v>129</v>
      </c>
      <c r="O6337" s="26" t="s">
        <v>57</v>
      </c>
      <c r="P6337" s="26" t="s">
        <v>733</v>
      </c>
      <c r="Q6337" s="26" t="s">
        <v>59</v>
      </c>
      <c r="R6337" s="26" t="s">
        <v>54</v>
      </c>
      <c r="S6337" s="26" t="s">
        <v>531</v>
      </c>
      <c r="T6337" s="54">
        <v>4.1710000000000003</v>
      </c>
      <c r="U6337" s="36" t="s">
        <v>1527</v>
      </c>
      <c r="V6337" s="43">
        <v>3.3599999999999998E-2</v>
      </c>
      <c r="W6337" s="43">
        <v>2.9499999999999998E-2</v>
      </c>
      <c r="X6337" s="26" t="s">
        <v>347</v>
      </c>
      <c r="Z6337" s="42">
        <v>529000</v>
      </c>
      <c r="AA6337" s="42">
        <v>1</v>
      </c>
      <c r="AB6337" s="42">
        <v>106.98</v>
      </c>
      <c r="AC6337" s="42">
        <v>0</v>
      </c>
      <c r="AD6337" s="42">
        <v>565.92420000000004</v>
      </c>
      <c r="AG6337" s="26" t="s">
        <v>15</v>
      </c>
      <c r="AH6337" s="43">
        <v>4.5320546400000002E-4</v>
      </c>
      <c r="AI6337" s="43">
        <v>2.1095158660000002E-3</v>
      </c>
      <c r="AJ6337" s="43">
        <v>1.4523398229151969E-3</v>
      </c>
    </row>
    <row r="6338" spans="1:36" x14ac:dyDescent="0.2">
      <c r="A6338" s="26">
        <v>8694</v>
      </c>
      <c r="B6338" s="26">
        <v>14481</v>
      </c>
      <c r="C6338" s="26" t="s">
        <v>763</v>
      </c>
      <c r="D6338" s="26">
        <v>513623314</v>
      </c>
      <c r="E6338" s="26" t="s">
        <v>203</v>
      </c>
      <c r="F6338" s="26" t="s">
        <v>1528</v>
      </c>
      <c r="G6338" s="26" t="s">
        <v>1529</v>
      </c>
      <c r="H6338" s="26" t="s">
        <v>69</v>
      </c>
      <c r="I6338" s="26" t="s">
        <v>113</v>
      </c>
      <c r="J6338" s="26" t="s">
        <v>51</v>
      </c>
      <c r="K6338" s="26" t="s">
        <v>51</v>
      </c>
      <c r="L6338" s="26" t="s">
        <v>433</v>
      </c>
      <c r="M6338" s="26" t="s">
        <v>165</v>
      </c>
      <c r="N6338" s="26" t="s">
        <v>357</v>
      </c>
      <c r="O6338" s="26" t="s">
        <v>57</v>
      </c>
      <c r="P6338" s="26" t="s">
        <v>728</v>
      </c>
      <c r="Q6338" s="26" t="s">
        <v>59</v>
      </c>
      <c r="R6338" s="26" t="s">
        <v>54</v>
      </c>
      <c r="S6338" s="26" t="s">
        <v>531</v>
      </c>
      <c r="T6338" s="54">
        <v>5.1630000000000003</v>
      </c>
      <c r="U6338" s="36">
        <v>47549</v>
      </c>
      <c r="V6338" s="43">
        <v>2.5999999999999999E-2</v>
      </c>
      <c r="W6338" s="43">
        <v>2.7300000000000001E-2</v>
      </c>
      <c r="X6338" s="26" t="s">
        <v>347</v>
      </c>
      <c r="Z6338" s="42">
        <v>300000</v>
      </c>
      <c r="AA6338" s="42">
        <v>1</v>
      </c>
      <c r="AB6338" s="42">
        <v>102.81</v>
      </c>
      <c r="AC6338" s="42">
        <v>4.0335900000000002</v>
      </c>
      <c r="AD6338" s="42">
        <v>312.46359000000001</v>
      </c>
      <c r="AG6338" s="26" t="s">
        <v>15</v>
      </c>
      <c r="AH6338" s="43">
        <v>5.59701492E-4</v>
      </c>
      <c r="AI6338" s="43">
        <v>1.1647264790000001E-3</v>
      </c>
      <c r="AJ6338" s="43">
        <v>8.0188003087347504E-4</v>
      </c>
    </row>
    <row r="6339" spans="1:36" x14ac:dyDescent="0.2">
      <c r="A6339" s="26">
        <v>8694</v>
      </c>
      <c r="B6339" s="26">
        <v>14481</v>
      </c>
      <c r="C6339" s="26" t="s">
        <v>1530</v>
      </c>
      <c r="D6339" s="26">
        <v>516291754</v>
      </c>
      <c r="E6339" s="26" t="s">
        <v>203</v>
      </c>
      <c r="F6339" s="26" t="s">
        <v>1531</v>
      </c>
      <c r="G6339" s="26" t="s">
        <v>1532</v>
      </c>
      <c r="H6339" s="26" t="s">
        <v>69</v>
      </c>
      <c r="I6339" s="26" t="s">
        <v>113</v>
      </c>
      <c r="J6339" s="26" t="s">
        <v>51</v>
      </c>
      <c r="K6339" s="26" t="s">
        <v>51</v>
      </c>
      <c r="L6339" s="26" t="s">
        <v>433</v>
      </c>
      <c r="M6339" s="26" t="s">
        <v>165</v>
      </c>
      <c r="N6339" s="26" t="s">
        <v>357</v>
      </c>
      <c r="O6339" s="26" t="s">
        <v>57</v>
      </c>
      <c r="P6339" s="26" t="s">
        <v>154</v>
      </c>
      <c r="Q6339" s="26" t="s">
        <v>154</v>
      </c>
      <c r="R6339" s="26" t="s">
        <v>54</v>
      </c>
      <c r="S6339" s="26" t="s">
        <v>531</v>
      </c>
      <c r="T6339" s="54">
        <v>2.819</v>
      </c>
      <c r="U6339" s="36" t="s">
        <v>1036</v>
      </c>
      <c r="V6339" s="43">
        <v>4.6098E-2</v>
      </c>
      <c r="W6339" s="43">
        <v>3.2800000000000003E-2</v>
      </c>
      <c r="X6339" s="26" t="s">
        <v>347</v>
      </c>
      <c r="Z6339" s="42">
        <v>2439470.04</v>
      </c>
      <c r="AA6339" s="42">
        <v>1</v>
      </c>
      <c r="AB6339" s="42">
        <v>107.38</v>
      </c>
      <c r="AC6339" s="42">
        <v>0</v>
      </c>
      <c r="AD6339" s="42">
        <v>2619.5029300000001</v>
      </c>
      <c r="AG6339" s="26" t="s">
        <v>15</v>
      </c>
      <c r="AH6339" s="43">
        <v>2.4901216029999998E-3</v>
      </c>
      <c r="AI6339" s="43">
        <v>9.7643518230000007E-3</v>
      </c>
      <c r="AJ6339" s="43">
        <v>6.7224699376383611E-3</v>
      </c>
    </row>
    <row r="6340" spans="1:36" x14ac:dyDescent="0.2">
      <c r="A6340" s="26">
        <v>8694</v>
      </c>
      <c r="B6340" s="26">
        <v>14481</v>
      </c>
      <c r="C6340" s="26" t="s">
        <v>1533</v>
      </c>
      <c r="D6340" s="26">
        <v>560040545</v>
      </c>
      <c r="E6340" s="26" t="s">
        <v>204</v>
      </c>
      <c r="F6340" s="26" t="s">
        <v>1534</v>
      </c>
      <c r="G6340" s="26" t="s">
        <v>1535</v>
      </c>
      <c r="H6340" s="26" t="s">
        <v>69</v>
      </c>
      <c r="I6340" s="26" t="s">
        <v>112</v>
      </c>
      <c r="J6340" s="26" t="s">
        <v>51</v>
      </c>
      <c r="K6340" s="26" t="s">
        <v>167</v>
      </c>
      <c r="L6340" s="26" t="s">
        <v>433</v>
      </c>
      <c r="M6340" s="26" t="s">
        <v>165</v>
      </c>
      <c r="N6340" s="26" t="s">
        <v>84</v>
      </c>
      <c r="O6340" s="26" t="s">
        <v>57</v>
      </c>
      <c r="P6340" s="26" t="s">
        <v>154</v>
      </c>
      <c r="Q6340" s="26" t="s">
        <v>154</v>
      </c>
      <c r="R6340" s="26" t="s">
        <v>54</v>
      </c>
      <c r="S6340" s="26" t="s">
        <v>531</v>
      </c>
      <c r="T6340" s="54">
        <v>3.2189999999999999</v>
      </c>
      <c r="U6340" s="36" t="s">
        <v>1536</v>
      </c>
      <c r="V6340" s="43">
        <v>8.1500000000000003E-2</v>
      </c>
      <c r="W6340" s="43">
        <v>5.9900000000000002E-2</v>
      </c>
      <c r="X6340" s="26" t="s">
        <v>347</v>
      </c>
      <c r="Z6340" s="42">
        <v>2222497</v>
      </c>
      <c r="AA6340" s="42">
        <v>1</v>
      </c>
      <c r="AB6340" s="42">
        <v>109.5</v>
      </c>
      <c r="AC6340" s="42">
        <v>0</v>
      </c>
      <c r="AD6340" s="42">
        <v>2433.6342100000002</v>
      </c>
      <c r="AG6340" s="26" t="s">
        <v>15</v>
      </c>
      <c r="AH6340" s="43">
        <v>1.077370582E-2</v>
      </c>
      <c r="AI6340" s="43">
        <v>9.0715151949999993E-3</v>
      </c>
      <c r="AJ6340" s="43">
        <v>6.2454722338994599E-3</v>
      </c>
    </row>
    <row r="6341" spans="1:36" x14ac:dyDescent="0.2">
      <c r="A6341" s="26">
        <v>8694</v>
      </c>
      <c r="B6341" s="26">
        <v>14481</v>
      </c>
      <c r="C6341" s="26" t="s">
        <v>1293</v>
      </c>
      <c r="D6341" s="26">
        <v>513201582</v>
      </c>
      <c r="E6341" s="26" t="s">
        <v>203</v>
      </c>
      <c r="F6341" s="26" t="s">
        <v>1537</v>
      </c>
      <c r="G6341" s="26" t="s">
        <v>1538</v>
      </c>
      <c r="H6341" s="26" t="s">
        <v>69</v>
      </c>
      <c r="I6341" s="26" t="s">
        <v>112</v>
      </c>
      <c r="J6341" s="26" t="s">
        <v>51</v>
      </c>
      <c r="K6341" s="26" t="s">
        <v>51</v>
      </c>
      <c r="L6341" s="26" t="s">
        <v>433</v>
      </c>
      <c r="M6341" s="26" t="s">
        <v>165</v>
      </c>
      <c r="N6341" s="26" t="s">
        <v>84</v>
      </c>
      <c r="O6341" s="26" t="s">
        <v>57</v>
      </c>
      <c r="P6341" s="26" t="s">
        <v>1051</v>
      </c>
      <c r="Q6341" s="26" t="s">
        <v>64</v>
      </c>
      <c r="R6341" s="26" t="s">
        <v>54</v>
      </c>
      <c r="S6341" s="26" t="s">
        <v>531</v>
      </c>
      <c r="T6341" s="54">
        <v>2.0259999999999998</v>
      </c>
      <c r="U6341" s="36" t="s">
        <v>1036</v>
      </c>
      <c r="V6341" s="43">
        <v>7.3999999999999996E-2</v>
      </c>
      <c r="W6341" s="43">
        <v>5.6099999999999997E-2</v>
      </c>
      <c r="X6341" s="26" t="s">
        <v>347</v>
      </c>
      <c r="Z6341" s="42">
        <v>1395550</v>
      </c>
      <c r="AA6341" s="42">
        <v>1</v>
      </c>
      <c r="AB6341" s="42">
        <v>103.75</v>
      </c>
      <c r="AC6341" s="42">
        <v>0</v>
      </c>
      <c r="AD6341" s="42">
        <v>1447.88312</v>
      </c>
      <c r="AG6341" s="26" t="s">
        <v>15</v>
      </c>
      <c r="AH6341" s="43">
        <v>1.3316774240000001E-2</v>
      </c>
      <c r="AI6341" s="43">
        <v>5.3970698100000002E-3</v>
      </c>
      <c r="AJ6341" s="43">
        <v>3.7157243215658609E-3</v>
      </c>
    </row>
    <row r="6342" spans="1:36" x14ac:dyDescent="0.2">
      <c r="A6342" s="26">
        <v>8694</v>
      </c>
      <c r="B6342" s="26">
        <v>14481</v>
      </c>
      <c r="C6342" s="26" t="s">
        <v>730</v>
      </c>
      <c r="D6342" s="26">
        <v>514065283</v>
      </c>
      <c r="E6342" s="26" t="s">
        <v>203</v>
      </c>
      <c r="F6342" s="26" t="s">
        <v>1539</v>
      </c>
      <c r="G6342" s="26" t="s">
        <v>1540</v>
      </c>
      <c r="H6342" s="26" t="s">
        <v>69</v>
      </c>
      <c r="I6342" s="26" t="s">
        <v>112</v>
      </c>
      <c r="J6342" s="26" t="s">
        <v>51</v>
      </c>
      <c r="K6342" s="26" t="s">
        <v>51</v>
      </c>
      <c r="L6342" s="26" t="s">
        <v>433</v>
      </c>
      <c r="M6342" s="26" t="s">
        <v>165</v>
      </c>
      <c r="N6342" s="26" t="s">
        <v>68</v>
      </c>
      <c r="O6342" s="26" t="s">
        <v>57</v>
      </c>
      <c r="P6342" s="26" t="s">
        <v>733</v>
      </c>
      <c r="Q6342" s="26" t="s">
        <v>59</v>
      </c>
      <c r="R6342" s="26" t="s">
        <v>54</v>
      </c>
      <c r="S6342" s="26" t="s">
        <v>531</v>
      </c>
      <c r="T6342" s="54">
        <v>3.1640000000000001</v>
      </c>
      <c r="U6342" s="36" t="s">
        <v>1541</v>
      </c>
      <c r="V6342" s="43">
        <v>5.0500000000000003E-2</v>
      </c>
      <c r="W6342" s="43">
        <v>5.2200000000000003E-2</v>
      </c>
      <c r="X6342" s="26" t="s">
        <v>347</v>
      </c>
      <c r="Z6342" s="42">
        <v>1126840</v>
      </c>
      <c r="AA6342" s="42">
        <v>1</v>
      </c>
      <c r="AB6342" s="42">
        <v>99.76</v>
      </c>
      <c r="AC6342" s="42">
        <v>0</v>
      </c>
      <c r="AD6342" s="42">
        <v>1124.1355799999999</v>
      </c>
      <c r="AG6342" s="26" t="s">
        <v>15</v>
      </c>
      <c r="AH6342" s="43">
        <v>5.0763601989999999E-3</v>
      </c>
      <c r="AI6342" s="43">
        <v>4.1902817409999998E-3</v>
      </c>
      <c r="AJ6342" s="43">
        <v>2.8848861193599279E-3</v>
      </c>
    </row>
    <row r="6343" spans="1:36" x14ac:dyDescent="0.2">
      <c r="A6343" s="26">
        <v>8694</v>
      </c>
      <c r="B6343" s="26">
        <v>14481</v>
      </c>
      <c r="C6343" s="26" t="s">
        <v>789</v>
      </c>
      <c r="D6343" s="26">
        <v>520039868</v>
      </c>
      <c r="E6343" s="26" t="s">
        <v>203</v>
      </c>
      <c r="F6343" s="26" t="s">
        <v>1542</v>
      </c>
      <c r="G6343" s="26" t="s">
        <v>1543</v>
      </c>
      <c r="H6343" s="26" t="s">
        <v>69</v>
      </c>
      <c r="I6343" s="26" t="s">
        <v>112</v>
      </c>
      <c r="J6343" s="26" t="s">
        <v>51</v>
      </c>
      <c r="K6343" s="26" t="s">
        <v>51</v>
      </c>
      <c r="L6343" s="26" t="s">
        <v>433</v>
      </c>
      <c r="M6343" s="26" t="s">
        <v>165</v>
      </c>
      <c r="N6343" s="26" t="s">
        <v>353</v>
      </c>
      <c r="O6343" s="26" t="s">
        <v>57</v>
      </c>
      <c r="P6343" s="26" t="s">
        <v>154</v>
      </c>
      <c r="Q6343" s="26" t="s">
        <v>154</v>
      </c>
      <c r="R6343" s="26" t="s">
        <v>54</v>
      </c>
      <c r="S6343" s="26" t="s">
        <v>531</v>
      </c>
      <c r="T6343" s="54">
        <v>3.1459999999999999</v>
      </c>
      <c r="U6343" s="36" t="s">
        <v>670</v>
      </c>
      <c r="V6343" s="43">
        <v>5.5E-2</v>
      </c>
      <c r="W6343" s="43">
        <v>6.6000000000000003E-2</v>
      </c>
      <c r="X6343" s="26" t="s">
        <v>347</v>
      </c>
      <c r="Z6343" s="42">
        <v>1434000</v>
      </c>
      <c r="AA6343" s="42">
        <v>1</v>
      </c>
      <c r="AB6343" s="42">
        <v>98.34</v>
      </c>
      <c r="AC6343" s="42">
        <v>0</v>
      </c>
      <c r="AD6343" s="42">
        <v>1410.1956</v>
      </c>
      <c r="AG6343" s="26" t="s">
        <v>15</v>
      </c>
      <c r="AH6343" s="43">
        <v>4.3707421219999999E-3</v>
      </c>
      <c r="AI6343" s="43">
        <v>5.2565873540000004E-3</v>
      </c>
      <c r="AJ6343" s="43">
        <v>3.6190062697085404E-3</v>
      </c>
    </row>
    <row r="6344" spans="1:36" x14ac:dyDescent="0.2">
      <c r="A6344" s="26">
        <v>8694</v>
      </c>
      <c r="B6344" s="26">
        <v>14481</v>
      </c>
      <c r="C6344" s="26" t="s">
        <v>789</v>
      </c>
      <c r="D6344" s="26">
        <v>520039868</v>
      </c>
      <c r="E6344" s="26" t="s">
        <v>203</v>
      </c>
      <c r="F6344" s="26" t="s">
        <v>1542</v>
      </c>
      <c r="G6344" s="26" t="s">
        <v>1543</v>
      </c>
      <c r="H6344" s="26" t="s">
        <v>69</v>
      </c>
      <c r="I6344" s="26" t="s">
        <v>112</v>
      </c>
      <c r="J6344" s="26" t="s">
        <v>51</v>
      </c>
      <c r="K6344" s="26" t="s">
        <v>51</v>
      </c>
      <c r="L6344" s="26" t="s">
        <v>52</v>
      </c>
      <c r="M6344" s="26" t="s">
        <v>165</v>
      </c>
      <c r="N6344" s="26" t="s">
        <v>353</v>
      </c>
      <c r="O6344" s="26" t="s">
        <v>57</v>
      </c>
      <c r="P6344" s="26" t="s">
        <v>154</v>
      </c>
      <c r="Q6344" s="26" t="s">
        <v>154</v>
      </c>
      <c r="R6344" s="26" t="s">
        <v>54</v>
      </c>
      <c r="S6344" s="26" t="s">
        <v>531</v>
      </c>
      <c r="T6344" s="54">
        <v>3.1459999999999999</v>
      </c>
      <c r="U6344" s="36" t="s">
        <v>670</v>
      </c>
      <c r="V6344" s="43">
        <v>5.5E-2</v>
      </c>
      <c r="W6344" s="43">
        <v>6.6000000000000003E-2</v>
      </c>
      <c r="X6344" s="26" t="s">
        <v>347</v>
      </c>
      <c r="Z6344" s="42">
        <v>920000</v>
      </c>
      <c r="AA6344" s="42">
        <v>1</v>
      </c>
      <c r="AB6344" s="42">
        <v>97.727000000000004</v>
      </c>
      <c r="AC6344" s="42">
        <v>0</v>
      </c>
      <c r="AD6344" s="42">
        <v>899.08839999999998</v>
      </c>
      <c r="AG6344" s="26" t="s">
        <v>15</v>
      </c>
      <c r="AH6344" s="43">
        <v>7.1580930995E-2</v>
      </c>
      <c r="AI6344" s="43">
        <v>3.3514050910000001E-3</v>
      </c>
      <c r="AJ6344" s="43">
        <v>2.30734414192061E-3</v>
      </c>
    </row>
    <row r="6345" spans="1:36" x14ac:dyDescent="0.2">
      <c r="A6345" s="26">
        <v>8694</v>
      </c>
      <c r="B6345" s="26">
        <v>14481</v>
      </c>
      <c r="C6345" s="26" t="s">
        <v>789</v>
      </c>
      <c r="D6345" s="26">
        <v>520039868</v>
      </c>
      <c r="E6345" s="26" t="s">
        <v>203</v>
      </c>
      <c r="F6345" s="26" t="s">
        <v>1542</v>
      </c>
      <c r="G6345" s="26" t="s">
        <v>1543</v>
      </c>
      <c r="H6345" s="26" t="s">
        <v>69</v>
      </c>
      <c r="I6345" s="26" t="s">
        <v>112</v>
      </c>
      <c r="J6345" s="26" t="s">
        <v>51</v>
      </c>
      <c r="K6345" s="26" t="s">
        <v>51</v>
      </c>
      <c r="L6345" s="26" t="s">
        <v>52</v>
      </c>
      <c r="M6345" s="26" t="s">
        <v>165</v>
      </c>
      <c r="N6345" s="26" t="s">
        <v>353</v>
      </c>
      <c r="O6345" s="26" t="s">
        <v>57</v>
      </c>
      <c r="P6345" s="26" t="s">
        <v>154</v>
      </c>
      <c r="Q6345" s="26" t="s">
        <v>154</v>
      </c>
      <c r="R6345" s="26" t="s">
        <v>54</v>
      </c>
      <c r="S6345" s="26" t="s">
        <v>531</v>
      </c>
      <c r="T6345" s="54">
        <v>3.1459999999999999</v>
      </c>
      <c r="U6345" s="36" t="s">
        <v>670</v>
      </c>
      <c r="V6345" s="43">
        <v>5.5E-2</v>
      </c>
      <c r="W6345" s="43">
        <v>6.6000000000000003E-2</v>
      </c>
      <c r="X6345" s="26" t="s">
        <v>347</v>
      </c>
      <c r="Z6345" s="42">
        <v>700000</v>
      </c>
      <c r="AA6345" s="42">
        <v>1</v>
      </c>
      <c r="AB6345" s="42">
        <v>96.803100000000001</v>
      </c>
      <c r="AC6345" s="42">
        <v>0</v>
      </c>
      <c r="AD6345" s="42">
        <v>677.62170000000003</v>
      </c>
      <c r="AG6345" s="26" t="s">
        <v>15</v>
      </c>
      <c r="AH6345" s="43">
        <v>5.4463751844E-2</v>
      </c>
      <c r="AI6345" s="43">
        <v>2.5258748919999999E-3</v>
      </c>
      <c r="AJ6345" s="43">
        <v>1.7389908043895185E-3</v>
      </c>
    </row>
    <row r="6346" spans="1:36" x14ac:dyDescent="0.2">
      <c r="A6346" s="26">
        <v>8694</v>
      </c>
      <c r="B6346" s="26">
        <v>14481</v>
      </c>
      <c r="C6346" s="26" t="s">
        <v>898</v>
      </c>
      <c r="D6346" s="26">
        <v>520029935</v>
      </c>
      <c r="E6346" s="26" t="s">
        <v>203</v>
      </c>
      <c r="F6346" s="26" t="s">
        <v>1544</v>
      </c>
      <c r="G6346" s="26" t="s">
        <v>1545</v>
      </c>
      <c r="H6346" s="26" t="s">
        <v>69</v>
      </c>
      <c r="I6346" s="26" t="s">
        <v>113</v>
      </c>
      <c r="J6346" s="26" t="s">
        <v>51</v>
      </c>
      <c r="K6346" s="26" t="s">
        <v>51</v>
      </c>
      <c r="L6346" s="26" t="s">
        <v>433</v>
      </c>
      <c r="M6346" s="26" t="s">
        <v>165</v>
      </c>
      <c r="N6346" s="26" t="s">
        <v>129</v>
      </c>
      <c r="O6346" s="26" t="s">
        <v>57</v>
      </c>
      <c r="P6346" s="26" t="s">
        <v>530</v>
      </c>
      <c r="Q6346" s="26" t="s">
        <v>59</v>
      </c>
      <c r="R6346" s="26" t="s">
        <v>54</v>
      </c>
      <c r="S6346" s="26" t="s">
        <v>531</v>
      </c>
      <c r="T6346" s="54">
        <v>4.8170000000000002</v>
      </c>
      <c r="U6346" s="36" t="s">
        <v>1546</v>
      </c>
      <c r="V6346" s="43">
        <v>2.1100000000000001E-2</v>
      </c>
      <c r="W6346" s="43">
        <v>2.4299999999999999E-2</v>
      </c>
      <c r="X6346" s="26" t="s">
        <v>347</v>
      </c>
      <c r="Z6346" s="42">
        <v>2363000</v>
      </c>
      <c r="AA6346" s="42">
        <v>1</v>
      </c>
      <c r="AB6346" s="42">
        <v>104.01</v>
      </c>
      <c r="AC6346" s="42">
        <v>0</v>
      </c>
      <c r="AD6346" s="42">
        <v>2457.7563</v>
      </c>
      <c r="AG6346" s="26" t="s">
        <v>15</v>
      </c>
      <c r="AH6346" s="43">
        <v>8.2653213600000005E-4</v>
      </c>
      <c r="AI6346" s="43">
        <v>9.1614317099999992E-3</v>
      </c>
      <c r="AJ6346" s="43">
        <v>6.3073771178378821E-3</v>
      </c>
    </row>
    <row r="6347" spans="1:36" x14ac:dyDescent="0.2">
      <c r="A6347" s="26">
        <v>8694</v>
      </c>
      <c r="B6347" s="26">
        <v>14481</v>
      </c>
      <c r="C6347" s="26" t="s">
        <v>1203</v>
      </c>
      <c r="D6347" s="26">
        <v>514401702</v>
      </c>
      <c r="E6347" s="26" t="s">
        <v>203</v>
      </c>
      <c r="F6347" s="26" t="s">
        <v>1547</v>
      </c>
      <c r="G6347" s="26" t="s">
        <v>1548</v>
      </c>
      <c r="H6347" s="26" t="s">
        <v>69</v>
      </c>
      <c r="I6347" s="26" t="s">
        <v>112</v>
      </c>
      <c r="J6347" s="26" t="s">
        <v>51</v>
      </c>
      <c r="K6347" s="26" t="s">
        <v>51</v>
      </c>
      <c r="L6347" s="26" t="s">
        <v>433</v>
      </c>
      <c r="M6347" s="26" t="s">
        <v>165</v>
      </c>
      <c r="N6347" s="26" t="s">
        <v>87</v>
      </c>
      <c r="O6347" s="26" t="s">
        <v>57</v>
      </c>
      <c r="P6347" s="26" t="s">
        <v>1122</v>
      </c>
      <c r="Q6347" s="26" t="s">
        <v>59</v>
      </c>
      <c r="R6347" s="26" t="s">
        <v>54</v>
      </c>
      <c r="S6347" s="26" t="s">
        <v>531</v>
      </c>
      <c r="T6347" s="54">
        <v>5.72</v>
      </c>
      <c r="U6347" s="36" t="s">
        <v>1549</v>
      </c>
      <c r="V6347" s="43">
        <v>6.2E-2</v>
      </c>
      <c r="W6347" s="43">
        <v>5.7000000000000002E-2</v>
      </c>
      <c r="X6347" s="26" t="s">
        <v>347</v>
      </c>
      <c r="Z6347" s="42">
        <v>144000</v>
      </c>
      <c r="AA6347" s="42">
        <v>1</v>
      </c>
      <c r="AB6347" s="42">
        <v>104.97</v>
      </c>
      <c r="AC6347" s="42">
        <v>0</v>
      </c>
      <c r="AD6347" s="42">
        <v>151.1568</v>
      </c>
      <c r="AG6347" s="26" t="s">
        <v>15</v>
      </c>
      <c r="AH6347" s="43">
        <v>7.2000000000000005E-4</v>
      </c>
      <c r="AI6347" s="43">
        <v>5.6344589599999998E-4</v>
      </c>
      <c r="AJ6347" s="43">
        <v>3.8791597910891218E-4</v>
      </c>
    </row>
    <row r="6348" spans="1:36" x14ac:dyDescent="0.2">
      <c r="A6348" s="26">
        <v>8694</v>
      </c>
      <c r="B6348" s="26">
        <v>14481</v>
      </c>
      <c r="C6348" s="26" t="s">
        <v>1416</v>
      </c>
      <c r="D6348" s="26">
        <v>520038274</v>
      </c>
      <c r="E6348" s="26" t="s">
        <v>203</v>
      </c>
      <c r="F6348" s="26" t="s">
        <v>1550</v>
      </c>
      <c r="G6348" s="26" t="s">
        <v>1551</v>
      </c>
      <c r="H6348" s="26" t="s">
        <v>69</v>
      </c>
      <c r="I6348" s="26" t="s">
        <v>112</v>
      </c>
      <c r="J6348" s="26" t="s">
        <v>51</v>
      </c>
      <c r="K6348" s="26" t="s">
        <v>51</v>
      </c>
      <c r="L6348" s="26" t="s">
        <v>433</v>
      </c>
      <c r="M6348" s="26" t="s">
        <v>165</v>
      </c>
      <c r="N6348" s="26" t="s">
        <v>84</v>
      </c>
      <c r="O6348" s="26" t="s">
        <v>57</v>
      </c>
      <c r="P6348" s="26" t="s">
        <v>750</v>
      </c>
      <c r="Q6348" s="26" t="s">
        <v>64</v>
      </c>
      <c r="R6348" s="26" t="s">
        <v>54</v>
      </c>
      <c r="S6348" s="26" t="s">
        <v>531</v>
      </c>
      <c r="T6348" s="54">
        <v>3.3130000000000002</v>
      </c>
      <c r="U6348" s="36" t="s">
        <v>1174</v>
      </c>
      <c r="V6348" s="43">
        <v>6.1499999999999999E-2</v>
      </c>
      <c r="W6348" s="43">
        <v>5.5199999999999999E-2</v>
      </c>
      <c r="X6348" s="26" t="s">
        <v>347</v>
      </c>
      <c r="Z6348" s="42">
        <v>340000</v>
      </c>
      <c r="AA6348" s="42">
        <v>1</v>
      </c>
      <c r="AB6348" s="42">
        <v>102.3</v>
      </c>
      <c r="AC6348" s="42">
        <v>0</v>
      </c>
      <c r="AD6348" s="42">
        <v>347.82</v>
      </c>
      <c r="AG6348" s="26" t="s">
        <v>15</v>
      </c>
      <c r="AH6348" s="43">
        <v>1.133333333E-3</v>
      </c>
      <c r="AI6348" s="43">
        <v>1.2965195839999999E-3</v>
      </c>
      <c r="AJ6348" s="43">
        <v>8.9261571992567867E-4</v>
      </c>
    </row>
    <row r="6349" spans="1:36" x14ac:dyDescent="0.2">
      <c r="A6349" s="26">
        <v>8694</v>
      </c>
      <c r="B6349" s="26">
        <v>14481</v>
      </c>
      <c r="C6349" s="26" t="s">
        <v>1416</v>
      </c>
      <c r="D6349" s="26">
        <v>520038274</v>
      </c>
      <c r="E6349" s="26" t="s">
        <v>203</v>
      </c>
      <c r="F6349" s="26" t="s">
        <v>1550</v>
      </c>
      <c r="G6349" s="26" t="s">
        <v>1551</v>
      </c>
      <c r="H6349" s="26" t="s">
        <v>69</v>
      </c>
      <c r="I6349" s="26" t="s">
        <v>112</v>
      </c>
      <c r="J6349" s="26" t="s">
        <v>51</v>
      </c>
      <c r="K6349" s="26" t="s">
        <v>51</v>
      </c>
      <c r="L6349" s="26" t="s">
        <v>52</v>
      </c>
      <c r="M6349" s="26" t="s">
        <v>165</v>
      </c>
      <c r="N6349" s="26" t="s">
        <v>84</v>
      </c>
      <c r="O6349" s="26" t="s">
        <v>57</v>
      </c>
      <c r="P6349" s="26" t="s">
        <v>154</v>
      </c>
      <c r="Q6349" s="26" t="s">
        <v>154</v>
      </c>
      <c r="R6349" s="26" t="s">
        <v>54</v>
      </c>
      <c r="S6349" s="26" t="s">
        <v>531</v>
      </c>
      <c r="T6349" s="54">
        <v>3.3130000000000002</v>
      </c>
      <c r="U6349" s="36" t="s">
        <v>1174</v>
      </c>
      <c r="V6349" s="43">
        <v>6.1499999999999999E-2</v>
      </c>
      <c r="W6349" s="43">
        <v>5.5199999999999999E-2</v>
      </c>
      <c r="X6349" s="26" t="s">
        <v>347</v>
      </c>
      <c r="Z6349" s="42">
        <v>320000</v>
      </c>
      <c r="AA6349" s="42">
        <v>1</v>
      </c>
      <c r="AB6349" s="42">
        <v>101.95350000000001</v>
      </c>
      <c r="AC6349" s="42">
        <v>0</v>
      </c>
      <c r="AD6349" s="42">
        <v>326.25119999999998</v>
      </c>
      <c r="AG6349" s="26" t="s">
        <v>15</v>
      </c>
      <c r="AH6349" s="43">
        <v>1.133627512E-3</v>
      </c>
      <c r="AI6349" s="43">
        <v>1.216120609E-3</v>
      </c>
      <c r="AJ6349" s="43">
        <v>8.3726338268246957E-4</v>
      </c>
    </row>
    <row r="6350" spans="1:36" x14ac:dyDescent="0.2">
      <c r="A6350" s="26">
        <v>8694</v>
      </c>
      <c r="B6350" s="26">
        <v>14481</v>
      </c>
      <c r="C6350" s="26" t="s">
        <v>1119</v>
      </c>
      <c r="D6350" s="26">
        <v>515434074</v>
      </c>
      <c r="E6350" s="26" t="s">
        <v>203</v>
      </c>
      <c r="F6350" s="26" t="s">
        <v>1552</v>
      </c>
      <c r="G6350" s="26" t="s">
        <v>1553</v>
      </c>
      <c r="H6350" s="26" t="s">
        <v>69</v>
      </c>
      <c r="I6350" s="26" t="s">
        <v>113</v>
      </c>
      <c r="J6350" s="26" t="s">
        <v>51</v>
      </c>
      <c r="K6350" s="26" t="s">
        <v>51</v>
      </c>
      <c r="L6350" s="26" t="s">
        <v>433</v>
      </c>
      <c r="M6350" s="26" t="s">
        <v>165</v>
      </c>
      <c r="N6350" s="26" t="s">
        <v>357</v>
      </c>
      <c r="O6350" s="26" t="s">
        <v>57</v>
      </c>
      <c r="P6350" s="26" t="s">
        <v>1122</v>
      </c>
      <c r="Q6350" s="26" t="s">
        <v>59</v>
      </c>
      <c r="R6350" s="26" t="s">
        <v>54</v>
      </c>
      <c r="S6350" s="26" t="s">
        <v>531</v>
      </c>
      <c r="T6350" s="54">
        <v>1.9930000000000001</v>
      </c>
      <c r="U6350" s="36" t="s">
        <v>827</v>
      </c>
      <c r="V6350" s="43">
        <v>3.0000000000000001E-3</v>
      </c>
      <c r="W6350" s="43">
        <v>2.6200000000000001E-2</v>
      </c>
      <c r="X6350" s="26" t="s">
        <v>347</v>
      </c>
      <c r="Z6350" s="42">
        <v>364000</v>
      </c>
      <c r="AA6350" s="42">
        <v>1</v>
      </c>
      <c r="AB6350" s="42">
        <v>98.92</v>
      </c>
      <c r="AC6350" s="42">
        <v>0</v>
      </c>
      <c r="AD6350" s="42">
        <v>360.06880000000001</v>
      </c>
      <c r="AG6350" s="26" t="s">
        <v>15</v>
      </c>
      <c r="AH6350" s="43">
        <v>1.1025792469999999E-3</v>
      </c>
      <c r="AI6350" s="43">
        <v>1.3421777089999999E-3</v>
      </c>
      <c r="AJ6350" s="43">
        <v>9.2405000038748544E-4</v>
      </c>
    </row>
    <row r="6351" spans="1:36" x14ac:dyDescent="0.2">
      <c r="A6351" s="26">
        <v>8694</v>
      </c>
      <c r="B6351" s="26">
        <v>14481</v>
      </c>
      <c r="C6351" s="26" t="s">
        <v>1150</v>
      </c>
      <c r="D6351" s="26">
        <v>510607328</v>
      </c>
      <c r="E6351" s="26" t="s">
        <v>203</v>
      </c>
      <c r="F6351" s="26" t="s">
        <v>2384</v>
      </c>
      <c r="G6351" s="26" t="s">
        <v>2385</v>
      </c>
      <c r="H6351" s="26" t="s">
        <v>69</v>
      </c>
      <c r="I6351" s="26" t="s">
        <v>112</v>
      </c>
      <c r="J6351" s="26" t="s">
        <v>51</v>
      </c>
      <c r="K6351" s="26" t="s">
        <v>51</v>
      </c>
      <c r="L6351" s="26" t="s">
        <v>433</v>
      </c>
      <c r="M6351" s="26" t="s">
        <v>165</v>
      </c>
      <c r="N6351" s="26" t="s">
        <v>358</v>
      </c>
      <c r="O6351" s="26" t="s">
        <v>57</v>
      </c>
      <c r="P6351" s="26" t="s">
        <v>1051</v>
      </c>
      <c r="Q6351" s="26" t="s">
        <v>64</v>
      </c>
      <c r="R6351" s="26" t="s">
        <v>54</v>
      </c>
      <c r="S6351" s="26" t="s">
        <v>531</v>
      </c>
      <c r="T6351" s="54">
        <v>4.3970000000000002</v>
      </c>
      <c r="U6351" s="36" t="s">
        <v>2386</v>
      </c>
      <c r="V6351" s="43">
        <v>6.0699999999999997E-2</v>
      </c>
      <c r="W6351" s="43">
        <v>5.8000000000000003E-2</v>
      </c>
      <c r="X6351" s="26" t="s">
        <v>347</v>
      </c>
      <c r="Z6351" s="42">
        <v>1069000</v>
      </c>
      <c r="AA6351" s="42">
        <v>1</v>
      </c>
      <c r="AB6351" s="42">
        <v>102.02</v>
      </c>
      <c r="AC6351" s="42">
        <v>0</v>
      </c>
      <c r="AD6351" s="42">
        <v>1090.5938000000001</v>
      </c>
      <c r="AG6351" s="26" t="s">
        <v>15</v>
      </c>
      <c r="AH6351" s="43">
        <v>2.5629959960000001E-3</v>
      </c>
      <c r="AI6351" s="43">
        <v>4.0652527759999996E-3</v>
      </c>
      <c r="AJ6351" s="43">
        <v>2.7988073426872566E-3</v>
      </c>
    </row>
    <row r="6352" spans="1:36" x14ac:dyDescent="0.2">
      <c r="A6352" s="26">
        <v>8694</v>
      </c>
      <c r="B6352" s="26">
        <v>14481</v>
      </c>
      <c r="C6352" s="26" t="s">
        <v>811</v>
      </c>
      <c r="D6352" s="26">
        <v>512607888</v>
      </c>
      <c r="E6352" s="26" t="s">
        <v>203</v>
      </c>
      <c r="F6352" s="26" t="s">
        <v>1557</v>
      </c>
      <c r="G6352" s="26" t="s">
        <v>1558</v>
      </c>
      <c r="H6352" s="26" t="s">
        <v>69</v>
      </c>
      <c r="I6352" s="26" t="s">
        <v>112</v>
      </c>
      <c r="J6352" s="26" t="s">
        <v>51</v>
      </c>
      <c r="K6352" s="26" t="s">
        <v>51</v>
      </c>
      <c r="L6352" s="26" t="s">
        <v>433</v>
      </c>
      <c r="M6352" s="26" t="s">
        <v>165</v>
      </c>
      <c r="N6352" s="26" t="s">
        <v>132</v>
      </c>
      <c r="O6352" s="26" t="s">
        <v>57</v>
      </c>
      <c r="P6352" s="26" t="s">
        <v>750</v>
      </c>
      <c r="Q6352" s="26" t="s">
        <v>64</v>
      </c>
      <c r="R6352" s="26" t="s">
        <v>54</v>
      </c>
      <c r="S6352" s="26" t="s">
        <v>531</v>
      </c>
      <c r="T6352" s="54">
        <v>4.2489999999999997</v>
      </c>
      <c r="U6352" s="36" t="s">
        <v>1559</v>
      </c>
      <c r="V6352" s="43">
        <v>6.3299999999999995E-2</v>
      </c>
      <c r="W6352" s="43">
        <v>5.5199999999999999E-2</v>
      </c>
      <c r="X6352" s="26" t="s">
        <v>347</v>
      </c>
      <c r="Z6352" s="42">
        <v>669000</v>
      </c>
      <c r="AA6352" s="42">
        <v>1</v>
      </c>
      <c r="AB6352" s="42">
        <v>105.91</v>
      </c>
      <c r="AC6352" s="42">
        <v>0</v>
      </c>
      <c r="AD6352" s="42">
        <v>708.53790000000004</v>
      </c>
      <c r="AG6352" s="26" t="s">
        <v>15</v>
      </c>
      <c r="AH6352" s="43">
        <v>3.1805194370000001E-3</v>
      </c>
      <c r="AI6352" s="43">
        <v>2.6411168529999998E-3</v>
      </c>
      <c r="AJ6352" s="43">
        <v>1.8183315154480149E-3</v>
      </c>
    </row>
    <row r="6353" spans="1:36" x14ac:dyDescent="0.2">
      <c r="A6353" s="26">
        <v>8694</v>
      </c>
      <c r="B6353" s="26">
        <v>14481</v>
      </c>
      <c r="C6353" s="26" t="s">
        <v>1287</v>
      </c>
      <c r="D6353" s="26">
        <v>514625094</v>
      </c>
      <c r="E6353" s="26" t="s">
        <v>203</v>
      </c>
      <c r="F6353" s="26" t="s">
        <v>1560</v>
      </c>
      <c r="G6353" s="26" t="s">
        <v>1561</v>
      </c>
      <c r="H6353" s="26" t="s">
        <v>69</v>
      </c>
      <c r="I6353" s="26" t="s">
        <v>112</v>
      </c>
      <c r="J6353" s="26" t="s">
        <v>51</v>
      </c>
      <c r="K6353" s="26" t="s">
        <v>51</v>
      </c>
      <c r="L6353" s="26" t="s">
        <v>433</v>
      </c>
      <c r="M6353" s="26" t="s">
        <v>165</v>
      </c>
      <c r="N6353" s="26" t="s">
        <v>84</v>
      </c>
      <c r="O6353" s="26" t="s">
        <v>57</v>
      </c>
      <c r="P6353" s="26" t="s">
        <v>154</v>
      </c>
      <c r="Q6353" s="26" t="s">
        <v>154</v>
      </c>
      <c r="R6353" s="26" t="s">
        <v>54</v>
      </c>
      <c r="S6353" s="26" t="s">
        <v>531</v>
      </c>
      <c r="T6353" s="54">
        <v>2.629</v>
      </c>
      <c r="U6353" s="36">
        <v>46874</v>
      </c>
      <c r="V6353" s="43">
        <v>7.5999999999999998E-2</v>
      </c>
      <c r="W6353" s="43">
        <v>6.2600000000000003E-2</v>
      </c>
      <c r="X6353" s="26" t="s">
        <v>347</v>
      </c>
      <c r="Z6353" s="42">
        <v>1612000</v>
      </c>
      <c r="AA6353" s="42">
        <v>1</v>
      </c>
      <c r="AB6353" s="42">
        <v>103.62</v>
      </c>
      <c r="AC6353" s="42">
        <v>61.256</v>
      </c>
      <c r="AD6353" s="42">
        <v>1731.6104</v>
      </c>
      <c r="AG6353" s="26" t="s">
        <v>15</v>
      </c>
      <c r="AH6353" s="43">
        <v>1.0488850716E-2</v>
      </c>
      <c r="AI6353" s="43">
        <v>6.4546799970000004E-3</v>
      </c>
      <c r="AJ6353" s="43">
        <v>4.4438579260157336E-3</v>
      </c>
    </row>
    <row r="6354" spans="1:36" x14ac:dyDescent="0.2">
      <c r="A6354" s="26">
        <v>8694</v>
      </c>
      <c r="B6354" s="26">
        <v>14481</v>
      </c>
      <c r="C6354" s="26" t="s">
        <v>1287</v>
      </c>
      <c r="D6354" s="26">
        <v>514625094</v>
      </c>
      <c r="E6354" s="26" t="s">
        <v>203</v>
      </c>
      <c r="F6354" s="26" t="s">
        <v>1560</v>
      </c>
      <c r="G6354" s="26" t="s">
        <v>1561</v>
      </c>
      <c r="H6354" s="26" t="s">
        <v>69</v>
      </c>
      <c r="I6354" s="26" t="s">
        <v>112</v>
      </c>
      <c r="J6354" s="26" t="s">
        <v>51</v>
      </c>
      <c r="K6354" s="26" t="s">
        <v>51</v>
      </c>
      <c r="L6354" s="26" t="s">
        <v>52</v>
      </c>
      <c r="M6354" s="26" t="s">
        <v>165</v>
      </c>
      <c r="N6354" s="26" t="s">
        <v>84</v>
      </c>
      <c r="O6354" s="26" t="s">
        <v>57</v>
      </c>
      <c r="P6354" s="26" t="s">
        <v>154</v>
      </c>
      <c r="Q6354" s="26" t="s">
        <v>154</v>
      </c>
      <c r="R6354" s="26" t="s">
        <v>54</v>
      </c>
      <c r="S6354" s="26" t="s">
        <v>531</v>
      </c>
      <c r="T6354" s="54">
        <v>2.629</v>
      </c>
      <c r="U6354" s="36">
        <v>46874</v>
      </c>
      <c r="V6354" s="43">
        <v>7.5999999999999998E-2</v>
      </c>
      <c r="W6354" s="43">
        <v>6.2600000000000003E-2</v>
      </c>
      <c r="X6354" s="26" t="s">
        <v>347</v>
      </c>
      <c r="Z6354" s="42">
        <v>306000</v>
      </c>
      <c r="AA6354" s="42">
        <v>1</v>
      </c>
      <c r="AB6354" s="42">
        <v>102.515</v>
      </c>
      <c r="AC6354" s="42">
        <v>11.628</v>
      </c>
      <c r="AD6354" s="42">
        <v>325.32389999999998</v>
      </c>
      <c r="AG6354" s="26" t="s">
        <v>15</v>
      </c>
      <c r="AH6354" s="43">
        <v>1.9910597509999999E-3</v>
      </c>
      <c r="AI6354" s="43">
        <v>1.2126640430000001E-3</v>
      </c>
      <c r="AJ6354" s="43">
        <v>8.3488363868532416E-4</v>
      </c>
    </row>
    <row r="6355" spans="1:36" x14ac:dyDescent="0.2">
      <c r="A6355" s="26">
        <v>8694</v>
      </c>
      <c r="B6355" s="26">
        <v>14481</v>
      </c>
      <c r="C6355" s="26" t="s">
        <v>799</v>
      </c>
      <c r="D6355" s="26">
        <v>1838682</v>
      </c>
      <c r="E6355" s="26" t="s">
        <v>204</v>
      </c>
      <c r="F6355" s="26" t="s">
        <v>1562</v>
      </c>
      <c r="G6355" s="26" t="s">
        <v>1563</v>
      </c>
      <c r="H6355" s="26" t="s">
        <v>69</v>
      </c>
      <c r="I6355" s="26" t="s">
        <v>112</v>
      </c>
      <c r="J6355" s="26" t="s">
        <v>51</v>
      </c>
      <c r="K6355" s="26" t="s">
        <v>167</v>
      </c>
      <c r="L6355" s="26" t="s">
        <v>433</v>
      </c>
      <c r="M6355" s="26" t="s">
        <v>165</v>
      </c>
      <c r="N6355" s="26" t="s">
        <v>358</v>
      </c>
      <c r="O6355" s="26" t="s">
        <v>57</v>
      </c>
      <c r="P6355" s="26" t="s">
        <v>728</v>
      </c>
      <c r="Q6355" s="26" t="s">
        <v>59</v>
      </c>
      <c r="R6355" s="26" t="s">
        <v>54</v>
      </c>
      <c r="S6355" s="26" t="s">
        <v>531</v>
      </c>
      <c r="T6355" s="54">
        <v>2.7850000000000001</v>
      </c>
      <c r="U6355" s="36" t="s">
        <v>1564</v>
      </c>
      <c r="V6355" s="43">
        <v>5.8999999999999997E-2</v>
      </c>
      <c r="W6355" s="43">
        <v>5.5300000000000002E-2</v>
      </c>
      <c r="X6355" s="26" t="s">
        <v>347</v>
      </c>
      <c r="Z6355" s="42">
        <v>827000</v>
      </c>
      <c r="AA6355" s="42">
        <v>1</v>
      </c>
      <c r="AB6355" s="42">
        <v>103.46</v>
      </c>
      <c r="AC6355" s="42">
        <v>0</v>
      </c>
      <c r="AD6355" s="42">
        <v>855.61419999999998</v>
      </c>
      <c r="AG6355" s="26" t="s">
        <v>15</v>
      </c>
      <c r="AH6355" s="43">
        <v>1.2723076919999999E-3</v>
      </c>
      <c r="AI6355" s="43">
        <v>3.1893524439999999E-3</v>
      </c>
      <c r="AJ6355" s="43">
        <v>2.1957756457697476E-3</v>
      </c>
    </row>
    <row r="6356" spans="1:36" x14ac:dyDescent="0.2">
      <c r="A6356" s="26">
        <v>8694</v>
      </c>
      <c r="B6356" s="26">
        <v>14481</v>
      </c>
      <c r="C6356" s="26" t="s">
        <v>947</v>
      </c>
      <c r="D6356" s="26">
        <v>34250659</v>
      </c>
      <c r="E6356" s="26" t="s">
        <v>204</v>
      </c>
      <c r="F6356" s="26" t="s">
        <v>1565</v>
      </c>
      <c r="G6356" s="26" t="s">
        <v>1566</v>
      </c>
      <c r="H6356" s="26" t="s">
        <v>69</v>
      </c>
      <c r="I6356" s="26" t="s">
        <v>113</v>
      </c>
      <c r="J6356" s="26" t="s">
        <v>51</v>
      </c>
      <c r="K6356" s="26" t="s">
        <v>85</v>
      </c>
      <c r="L6356" s="26" t="s">
        <v>433</v>
      </c>
      <c r="M6356" s="26" t="s">
        <v>165</v>
      </c>
      <c r="N6356" s="26" t="s">
        <v>358</v>
      </c>
      <c r="O6356" s="26" t="s">
        <v>57</v>
      </c>
      <c r="P6356" s="26" t="s">
        <v>950</v>
      </c>
      <c r="Q6356" s="26" t="s">
        <v>59</v>
      </c>
      <c r="R6356" s="26" t="s">
        <v>54</v>
      </c>
      <c r="S6356" s="26" t="s">
        <v>531</v>
      </c>
      <c r="T6356" s="54">
        <v>2.8479999999999999</v>
      </c>
      <c r="U6356" s="36">
        <v>47120</v>
      </c>
      <c r="V6356" s="43">
        <v>5.0500000000000003E-2</v>
      </c>
      <c r="W6356" s="43">
        <v>3.4200000000000001E-2</v>
      </c>
      <c r="X6356" s="26" t="s">
        <v>347</v>
      </c>
      <c r="Z6356" s="42">
        <v>633000</v>
      </c>
      <c r="AA6356" s="42">
        <v>1</v>
      </c>
      <c r="AB6356" s="42">
        <v>110.66</v>
      </c>
      <c r="AC6356" s="42">
        <v>0</v>
      </c>
      <c r="AD6356" s="42">
        <v>700.4778</v>
      </c>
      <c r="AG6356" s="26" t="s">
        <v>15</v>
      </c>
      <c r="AH6356" s="43">
        <v>1.2411764699999999E-3</v>
      </c>
      <c r="AI6356" s="43">
        <v>2.6110723540000002E-3</v>
      </c>
      <c r="AJ6356" s="43">
        <v>1.797646759067781E-3</v>
      </c>
    </row>
    <row r="6357" spans="1:36" x14ac:dyDescent="0.2">
      <c r="A6357" s="26">
        <v>8694</v>
      </c>
      <c r="B6357" s="26">
        <v>14481</v>
      </c>
      <c r="C6357" s="26" t="s">
        <v>1567</v>
      </c>
      <c r="D6357" s="26">
        <v>520034505</v>
      </c>
      <c r="E6357" s="26" t="s">
        <v>203</v>
      </c>
      <c r="F6357" s="26" t="s">
        <v>1568</v>
      </c>
      <c r="G6357" s="26" t="s">
        <v>1569</v>
      </c>
      <c r="H6357" s="26" t="s">
        <v>69</v>
      </c>
      <c r="I6357" s="26" t="s">
        <v>112</v>
      </c>
      <c r="J6357" s="26" t="s">
        <v>51</v>
      </c>
      <c r="K6357" s="26" t="s">
        <v>51</v>
      </c>
      <c r="L6357" s="26" t="s">
        <v>433</v>
      </c>
      <c r="M6357" s="26" t="s">
        <v>165</v>
      </c>
      <c r="N6357" s="26" t="s">
        <v>84</v>
      </c>
      <c r="O6357" s="26" t="s">
        <v>57</v>
      </c>
      <c r="P6357" s="26" t="s">
        <v>1051</v>
      </c>
      <c r="Q6357" s="26" t="s">
        <v>64</v>
      </c>
      <c r="R6357" s="26" t="s">
        <v>54</v>
      </c>
      <c r="S6357" s="26" t="s">
        <v>531</v>
      </c>
      <c r="T6357" s="54">
        <v>1.915</v>
      </c>
      <c r="U6357" s="36" t="s">
        <v>827</v>
      </c>
      <c r="V6357" s="43">
        <v>5.7500000000000002E-2</v>
      </c>
      <c r="W6357" s="43">
        <v>5.4699999999999999E-2</v>
      </c>
      <c r="X6357" s="26" t="s">
        <v>347</v>
      </c>
      <c r="Z6357" s="42">
        <v>197921.04</v>
      </c>
      <c r="AA6357" s="42">
        <v>1</v>
      </c>
      <c r="AB6357" s="42">
        <v>100.68</v>
      </c>
      <c r="AC6357" s="42">
        <v>0</v>
      </c>
      <c r="AD6357" s="42">
        <v>199.26689999999999</v>
      </c>
      <c r="AG6357" s="26" t="s">
        <v>15</v>
      </c>
      <c r="AH6357" s="43">
        <v>1.46608181E-3</v>
      </c>
      <c r="AI6357" s="43">
        <v>7.4277913399999995E-4</v>
      </c>
      <c r="AJ6357" s="43">
        <v>5.1138165545643781E-4</v>
      </c>
    </row>
    <row r="6358" spans="1:36" x14ac:dyDescent="0.2">
      <c r="A6358" s="26">
        <v>8694</v>
      </c>
      <c r="B6358" s="26">
        <v>14481</v>
      </c>
      <c r="C6358" s="26" t="s">
        <v>1570</v>
      </c>
      <c r="D6358" s="26">
        <v>510291750</v>
      </c>
      <c r="E6358" s="26" t="s">
        <v>203</v>
      </c>
      <c r="F6358" s="26" t="s">
        <v>1571</v>
      </c>
      <c r="G6358" s="26" t="s">
        <v>1572</v>
      </c>
      <c r="H6358" s="26" t="s">
        <v>69</v>
      </c>
      <c r="I6358" s="26" t="s">
        <v>339</v>
      </c>
      <c r="J6358" s="26" t="s">
        <v>51</v>
      </c>
      <c r="K6358" s="26" t="s">
        <v>51</v>
      </c>
      <c r="L6358" s="26" t="s">
        <v>52</v>
      </c>
      <c r="M6358" s="26" t="s">
        <v>165</v>
      </c>
      <c r="N6358" s="26" t="s">
        <v>131</v>
      </c>
      <c r="O6358" s="26" t="s">
        <v>57</v>
      </c>
      <c r="P6358" s="26" t="s">
        <v>154</v>
      </c>
      <c r="Q6358" s="26" t="s">
        <v>154</v>
      </c>
      <c r="R6358" s="26" t="s">
        <v>54</v>
      </c>
      <c r="S6358" s="26" t="s">
        <v>531</v>
      </c>
      <c r="T6358" s="54">
        <v>4.6180000000000003</v>
      </c>
      <c r="U6358" s="36" t="s">
        <v>889</v>
      </c>
      <c r="V6358" s="43">
        <v>5.7500000000000002E-2</v>
      </c>
      <c r="W6358" s="43">
        <v>5.4699999999999999E-2</v>
      </c>
      <c r="X6358" s="26" t="s">
        <v>347</v>
      </c>
      <c r="Z6358" s="42">
        <v>330000</v>
      </c>
      <c r="AA6358" s="42">
        <v>1</v>
      </c>
      <c r="AB6358" s="42">
        <v>112.55249999999999</v>
      </c>
      <c r="AC6358" s="42">
        <v>0</v>
      </c>
      <c r="AD6358" s="42">
        <v>371.42325</v>
      </c>
      <c r="AG6358" s="26" t="s">
        <v>15</v>
      </c>
      <c r="AH6358" s="43">
        <v>3.3E-3</v>
      </c>
      <c r="AI6358" s="43">
        <v>1.384502092E-3</v>
      </c>
      <c r="AJ6358" s="43">
        <v>9.5318909693486661E-4</v>
      </c>
    </row>
    <row r="6359" spans="1:36" x14ac:dyDescent="0.2">
      <c r="A6359" s="26">
        <v>8694</v>
      </c>
      <c r="B6359" s="26">
        <v>14481</v>
      </c>
      <c r="C6359" s="26" t="s">
        <v>824</v>
      </c>
      <c r="D6359" s="26">
        <v>550263107</v>
      </c>
      <c r="E6359" s="26" t="s">
        <v>205</v>
      </c>
      <c r="F6359" s="26" t="s">
        <v>1573</v>
      </c>
      <c r="G6359" s="26" t="s">
        <v>1574</v>
      </c>
      <c r="H6359" s="26" t="s">
        <v>69</v>
      </c>
      <c r="I6359" s="26" t="s">
        <v>112</v>
      </c>
      <c r="J6359" s="26" t="s">
        <v>51</v>
      </c>
      <c r="K6359" s="26" t="s">
        <v>51</v>
      </c>
      <c r="L6359" s="26" t="s">
        <v>433</v>
      </c>
      <c r="M6359" s="26" t="s">
        <v>165</v>
      </c>
      <c r="N6359" s="26" t="s">
        <v>140</v>
      </c>
      <c r="O6359" s="26" t="s">
        <v>57</v>
      </c>
      <c r="P6359" s="26" t="s">
        <v>1122</v>
      </c>
      <c r="Q6359" s="26" t="s">
        <v>59</v>
      </c>
      <c r="R6359" s="26" t="s">
        <v>54</v>
      </c>
      <c r="S6359" s="26" t="s">
        <v>531</v>
      </c>
      <c r="T6359" s="54">
        <v>3.5169999999999999</v>
      </c>
      <c r="U6359" s="36" t="s">
        <v>1211</v>
      </c>
      <c r="V6359" s="43">
        <v>6.7000000000000004E-2</v>
      </c>
      <c r="W6359" s="43">
        <v>5.4899999999999997E-2</v>
      </c>
      <c r="X6359" s="26" t="s">
        <v>347</v>
      </c>
      <c r="Z6359" s="42">
        <v>2705071</v>
      </c>
      <c r="AA6359" s="42">
        <v>1</v>
      </c>
      <c r="AB6359" s="42">
        <v>106.22</v>
      </c>
      <c r="AC6359" s="42">
        <v>0</v>
      </c>
      <c r="AD6359" s="42">
        <v>2873.3264199999999</v>
      </c>
      <c r="AG6359" s="26" t="s">
        <v>15</v>
      </c>
      <c r="AH6359" s="43">
        <v>2.9726054939999999E-3</v>
      </c>
      <c r="AI6359" s="43">
        <v>1.0710493866999999E-2</v>
      </c>
      <c r="AJ6359" s="43">
        <v>7.3738609941054935E-3</v>
      </c>
    </row>
    <row r="6360" spans="1:36" x14ac:dyDescent="0.2">
      <c r="A6360" s="26">
        <v>8694</v>
      </c>
      <c r="B6360" s="26">
        <v>14481</v>
      </c>
      <c r="C6360" s="26" t="s">
        <v>766</v>
      </c>
      <c r="D6360" s="26">
        <v>520026683</v>
      </c>
      <c r="E6360" s="26" t="s">
        <v>203</v>
      </c>
      <c r="F6360" s="26" t="s">
        <v>1577</v>
      </c>
      <c r="G6360" s="26" t="s">
        <v>1578</v>
      </c>
      <c r="H6360" s="26" t="s">
        <v>69</v>
      </c>
      <c r="I6360" s="26" t="s">
        <v>112</v>
      </c>
      <c r="J6360" s="26" t="s">
        <v>51</v>
      </c>
      <c r="K6360" s="26" t="s">
        <v>51</v>
      </c>
      <c r="L6360" s="26" t="s">
        <v>433</v>
      </c>
      <c r="M6360" s="26" t="s">
        <v>165</v>
      </c>
      <c r="N6360" s="26" t="s">
        <v>357</v>
      </c>
      <c r="O6360" s="26" t="s">
        <v>57</v>
      </c>
      <c r="P6360" s="26" t="s">
        <v>728</v>
      </c>
      <c r="Q6360" s="26" t="s">
        <v>59</v>
      </c>
      <c r="R6360" s="26" t="s">
        <v>54</v>
      </c>
      <c r="S6360" s="26" t="s">
        <v>531</v>
      </c>
      <c r="T6360" s="54">
        <v>7.89</v>
      </c>
      <c r="U6360" s="36">
        <v>50161</v>
      </c>
      <c r="V6360" s="43">
        <v>5.79E-2</v>
      </c>
      <c r="W6360" s="43">
        <v>5.3600000000000002E-2</v>
      </c>
      <c r="X6360" s="26" t="s">
        <v>347</v>
      </c>
      <c r="Z6360" s="42">
        <v>521000</v>
      </c>
      <c r="AA6360" s="42">
        <v>1</v>
      </c>
      <c r="AB6360" s="42">
        <v>103.2</v>
      </c>
      <c r="AC6360" s="42">
        <v>23.861799999999999</v>
      </c>
      <c r="AD6360" s="42">
        <v>561.53380000000004</v>
      </c>
      <c r="AG6360" s="26" t="s">
        <v>15</v>
      </c>
      <c r="AH6360" s="43">
        <v>1.948250852E-3</v>
      </c>
      <c r="AI6360" s="43">
        <v>2.093150391E-3</v>
      </c>
      <c r="AJ6360" s="43">
        <v>1.4410726730768849E-3</v>
      </c>
    </row>
    <row r="6361" spans="1:36" x14ac:dyDescent="0.2">
      <c r="A6361" s="26">
        <v>8694</v>
      </c>
      <c r="B6361" s="26">
        <v>14481</v>
      </c>
      <c r="C6361" s="26" t="s">
        <v>1194</v>
      </c>
      <c r="D6361" s="26">
        <v>515364891</v>
      </c>
      <c r="E6361" s="26" t="s">
        <v>203</v>
      </c>
      <c r="F6361" s="26" t="s">
        <v>1579</v>
      </c>
      <c r="G6361" s="26" t="s">
        <v>1580</v>
      </c>
      <c r="H6361" s="26" t="s">
        <v>69</v>
      </c>
      <c r="I6361" s="26" t="s">
        <v>113</v>
      </c>
      <c r="J6361" s="26" t="s">
        <v>51</v>
      </c>
      <c r="K6361" s="26" t="s">
        <v>51</v>
      </c>
      <c r="L6361" s="26" t="s">
        <v>52</v>
      </c>
      <c r="M6361" s="26" t="s">
        <v>165</v>
      </c>
      <c r="N6361" s="26" t="s">
        <v>353</v>
      </c>
      <c r="O6361" s="26" t="s">
        <v>57</v>
      </c>
      <c r="P6361" s="26" t="s">
        <v>154</v>
      </c>
      <c r="Q6361" s="26" t="s">
        <v>154</v>
      </c>
      <c r="R6361" s="26" t="s">
        <v>54</v>
      </c>
      <c r="S6361" s="26" t="s">
        <v>531</v>
      </c>
      <c r="T6361" s="54">
        <v>4.2460000000000004</v>
      </c>
      <c r="U6361" s="36" t="s">
        <v>1224</v>
      </c>
      <c r="V6361" s="43">
        <v>4.7E-2</v>
      </c>
      <c r="W6361" s="43">
        <v>3.6299999999999999E-2</v>
      </c>
      <c r="X6361" s="26" t="s">
        <v>347</v>
      </c>
      <c r="Z6361" s="42">
        <v>762000</v>
      </c>
      <c r="AA6361" s="42">
        <v>1</v>
      </c>
      <c r="AB6361" s="42">
        <v>109.9024</v>
      </c>
      <c r="AC6361" s="42">
        <v>0</v>
      </c>
      <c r="AD6361" s="42">
        <v>837.45627999999999</v>
      </c>
      <c r="AG6361" s="26" t="s">
        <v>15</v>
      </c>
      <c r="AH6361" s="43">
        <v>4.2798684129999997E-3</v>
      </c>
      <c r="AI6361" s="43">
        <v>3.121667725E-3</v>
      </c>
      <c r="AJ6361" s="43">
        <v>2.1491767013929065E-3</v>
      </c>
    </row>
    <row r="6362" spans="1:36" x14ac:dyDescent="0.2">
      <c r="A6362" s="26">
        <v>8694</v>
      </c>
      <c r="B6362" s="26">
        <v>14481</v>
      </c>
      <c r="C6362" s="26" t="s">
        <v>1419</v>
      </c>
      <c r="D6362" s="26">
        <v>520025438</v>
      </c>
      <c r="E6362" s="26" t="s">
        <v>203</v>
      </c>
      <c r="F6362" s="26" t="s">
        <v>1581</v>
      </c>
      <c r="G6362" s="26" t="s">
        <v>1582</v>
      </c>
      <c r="H6362" s="26" t="s">
        <v>69</v>
      </c>
      <c r="I6362" s="26" t="s">
        <v>112</v>
      </c>
      <c r="J6362" s="26" t="s">
        <v>51</v>
      </c>
      <c r="K6362" s="26" t="s">
        <v>51</v>
      </c>
      <c r="L6362" s="26" t="s">
        <v>433</v>
      </c>
      <c r="M6362" s="26" t="s">
        <v>165</v>
      </c>
      <c r="N6362" s="26" t="s">
        <v>357</v>
      </c>
      <c r="O6362" s="26" t="s">
        <v>57</v>
      </c>
      <c r="P6362" s="26" t="s">
        <v>737</v>
      </c>
      <c r="Q6362" s="26" t="s">
        <v>59</v>
      </c>
      <c r="R6362" s="26" t="s">
        <v>54</v>
      </c>
      <c r="S6362" s="26" t="s">
        <v>531</v>
      </c>
      <c r="T6362" s="54">
        <v>2.7519999999999998</v>
      </c>
      <c r="U6362" s="36" t="s">
        <v>1583</v>
      </c>
      <c r="V6362" s="43">
        <v>6.6299999999999998E-2</v>
      </c>
      <c r="W6362" s="43">
        <v>5.45E-2</v>
      </c>
      <c r="X6362" s="26" t="s">
        <v>347</v>
      </c>
      <c r="Z6362" s="42">
        <v>206000</v>
      </c>
      <c r="AA6362" s="42">
        <v>1</v>
      </c>
      <c r="AB6362" s="42">
        <v>103.56</v>
      </c>
      <c r="AC6362" s="42">
        <v>0</v>
      </c>
      <c r="AD6362" s="42">
        <v>213.33359999999999</v>
      </c>
      <c r="AG6362" s="26" t="s">
        <v>15</v>
      </c>
      <c r="AH6362" s="43">
        <v>1.5560992600000001E-4</v>
      </c>
      <c r="AI6362" s="43">
        <v>7.9521358800000005E-4</v>
      </c>
      <c r="AJ6362" s="43">
        <v>5.4748124014817072E-4</v>
      </c>
    </row>
    <row r="6363" spans="1:36" x14ac:dyDescent="0.2">
      <c r="A6363" s="26">
        <v>8694</v>
      </c>
      <c r="B6363" s="26">
        <v>14481</v>
      </c>
      <c r="C6363" s="26" t="s">
        <v>1554</v>
      </c>
      <c r="D6363" s="26">
        <v>520033234</v>
      </c>
      <c r="E6363" s="26" t="s">
        <v>203</v>
      </c>
      <c r="F6363" s="26" t="s">
        <v>1586</v>
      </c>
      <c r="G6363" s="26" t="s">
        <v>1587</v>
      </c>
      <c r="H6363" s="26" t="s">
        <v>69</v>
      </c>
      <c r="I6363" s="26" t="s">
        <v>113</v>
      </c>
      <c r="J6363" s="26" t="s">
        <v>51</v>
      </c>
      <c r="K6363" s="26" t="s">
        <v>51</v>
      </c>
      <c r="L6363" s="26" t="s">
        <v>433</v>
      </c>
      <c r="M6363" s="26" t="s">
        <v>165</v>
      </c>
      <c r="N6363" s="26" t="s">
        <v>358</v>
      </c>
      <c r="O6363" s="26" t="s">
        <v>57</v>
      </c>
      <c r="P6363" s="26" t="s">
        <v>1122</v>
      </c>
      <c r="Q6363" s="26" t="s">
        <v>59</v>
      </c>
      <c r="R6363" s="26" t="s">
        <v>54</v>
      </c>
      <c r="S6363" s="26" t="s">
        <v>531</v>
      </c>
      <c r="T6363" s="54">
        <v>5.6159999999999997</v>
      </c>
      <c r="U6363" s="36" t="s">
        <v>1266</v>
      </c>
      <c r="V6363" s="43">
        <v>4.1500000000000002E-2</v>
      </c>
      <c r="W6363" s="43">
        <v>3.95E-2</v>
      </c>
      <c r="X6363" s="26" t="s">
        <v>347</v>
      </c>
      <c r="Z6363" s="42">
        <v>717.5</v>
      </c>
      <c r="AA6363" s="42">
        <v>1</v>
      </c>
      <c r="AB6363" s="42">
        <v>105.56</v>
      </c>
      <c r="AC6363" s="42">
        <v>0</v>
      </c>
      <c r="AD6363" s="42">
        <v>0.75739000000000001</v>
      </c>
      <c r="AG6363" s="26" t="s">
        <v>15</v>
      </c>
      <c r="AH6363" s="43">
        <v>1.45966392677406E-6</v>
      </c>
      <c r="AI6363" s="43">
        <v>2.8232159401877001E-6</v>
      </c>
      <c r="AJ6363" s="43">
        <v>1.9437013976036736E-6</v>
      </c>
    </row>
    <row r="6364" spans="1:36" x14ac:dyDescent="0.2">
      <c r="A6364" s="26">
        <v>8694</v>
      </c>
      <c r="B6364" s="26">
        <v>14481</v>
      </c>
      <c r="C6364" s="26" t="s">
        <v>1460</v>
      </c>
      <c r="D6364" s="26">
        <v>1900288</v>
      </c>
      <c r="E6364" s="26" t="s">
        <v>204</v>
      </c>
      <c r="F6364" s="26" t="s">
        <v>2327</v>
      </c>
      <c r="G6364" s="26" t="s">
        <v>2328</v>
      </c>
      <c r="H6364" s="26" t="s">
        <v>69</v>
      </c>
      <c r="I6364" s="26" t="s">
        <v>112</v>
      </c>
      <c r="J6364" s="26" t="s">
        <v>51</v>
      </c>
      <c r="K6364" s="26" t="s">
        <v>167</v>
      </c>
      <c r="L6364" s="26" t="s">
        <v>433</v>
      </c>
      <c r="M6364" s="26" t="s">
        <v>165</v>
      </c>
      <c r="N6364" s="26" t="s">
        <v>358</v>
      </c>
      <c r="O6364" s="26" t="s">
        <v>57</v>
      </c>
      <c r="P6364" s="26" t="s">
        <v>737</v>
      </c>
      <c r="Q6364" s="26" t="s">
        <v>59</v>
      </c>
      <c r="R6364" s="26" t="s">
        <v>54</v>
      </c>
      <c r="S6364" s="26" t="s">
        <v>531</v>
      </c>
      <c r="T6364" s="54">
        <v>2.7040000000000002</v>
      </c>
      <c r="U6364" s="36" t="s">
        <v>613</v>
      </c>
      <c r="V6364" s="43">
        <v>9.7500000000000003E-2</v>
      </c>
      <c r="W6364" s="43">
        <v>9.0999999999999998E-2</v>
      </c>
      <c r="X6364" s="26" t="s">
        <v>347</v>
      </c>
      <c r="Z6364" s="42">
        <v>216000</v>
      </c>
      <c r="AA6364" s="42">
        <v>1</v>
      </c>
      <c r="AB6364" s="42">
        <v>105.5</v>
      </c>
      <c r="AC6364" s="42">
        <v>0</v>
      </c>
      <c r="AD6364" s="42">
        <v>227.88</v>
      </c>
      <c r="AG6364" s="26" t="s">
        <v>15</v>
      </c>
      <c r="AH6364" s="43">
        <v>3.6793325399999999E-4</v>
      </c>
      <c r="AI6364" s="43">
        <v>8.49436153E-4</v>
      </c>
      <c r="AJ6364" s="43">
        <v>5.8481188619591642E-4</v>
      </c>
    </row>
    <row r="6365" spans="1:36" x14ac:dyDescent="0.2">
      <c r="A6365" s="26">
        <v>8694</v>
      </c>
      <c r="B6365" s="26">
        <v>14481</v>
      </c>
      <c r="C6365" s="26" t="s">
        <v>1074</v>
      </c>
      <c r="D6365" s="26">
        <v>1905761</v>
      </c>
      <c r="E6365" s="26" t="s">
        <v>204</v>
      </c>
      <c r="F6365" s="26" t="s">
        <v>1590</v>
      </c>
      <c r="G6365" s="26" t="s">
        <v>1591</v>
      </c>
      <c r="H6365" s="26" t="s">
        <v>69</v>
      </c>
      <c r="I6365" s="26" t="s">
        <v>112</v>
      </c>
      <c r="J6365" s="26" t="s">
        <v>51</v>
      </c>
      <c r="K6365" s="26" t="s">
        <v>167</v>
      </c>
      <c r="L6365" s="26" t="s">
        <v>433</v>
      </c>
      <c r="M6365" s="26" t="s">
        <v>165</v>
      </c>
      <c r="N6365" s="26" t="s">
        <v>358</v>
      </c>
      <c r="O6365" s="26" t="s">
        <v>57</v>
      </c>
      <c r="P6365" s="26" t="s">
        <v>728</v>
      </c>
      <c r="Q6365" s="26" t="s">
        <v>59</v>
      </c>
      <c r="R6365" s="26" t="s">
        <v>54</v>
      </c>
      <c r="S6365" s="26" t="s">
        <v>531</v>
      </c>
      <c r="T6365" s="54">
        <v>3.7879999999999998</v>
      </c>
      <c r="U6365" s="36" t="s">
        <v>1592</v>
      </c>
      <c r="V6365" s="43">
        <v>6.25E-2</v>
      </c>
      <c r="W6365" s="43">
        <v>5.5399999999999998E-2</v>
      </c>
      <c r="X6365" s="26" t="s">
        <v>347</v>
      </c>
      <c r="Z6365" s="42">
        <v>1374431</v>
      </c>
      <c r="AA6365" s="42">
        <v>1</v>
      </c>
      <c r="AB6365" s="42">
        <v>104.29</v>
      </c>
      <c r="AC6365" s="42">
        <v>0</v>
      </c>
      <c r="AD6365" s="42">
        <v>1433.39409</v>
      </c>
      <c r="AG6365" s="26" t="s">
        <v>15</v>
      </c>
      <c r="AH6365" s="43">
        <v>2.498965454E-3</v>
      </c>
      <c r="AI6365" s="43">
        <v>5.3430610949999997E-3</v>
      </c>
      <c r="AJ6365" s="43">
        <v>3.6785409050157066E-3</v>
      </c>
    </row>
    <row r="6366" spans="1:36" x14ac:dyDescent="0.2">
      <c r="A6366" s="26">
        <v>8694</v>
      </c>
      <c r="B6366" s="26">
        <v>14481</v>
      </c>
      <c r="C6366" s="26" t="s">
        <v>1332</v>
      </c>
      <c r="D6366" s="26">
        <v>520033309</v>
      </c>
      <c r="E6366" s="26" t="s">
        <v>203</v>
      </c>
      <c r="F6366" s="26" t="s">
        <v>1593</v>
      </c>
      <c r="G6366" s="26" t="s">
        <v>1594</v>
      </c>
      <c r="H6366" s="26" t="s">
        <v>69</v>
      </c>
      <c r="I6366" s="26" t="s">
        <v>112</v>
      </c>
      <c r="J6366" s="26" t="s">
        <v>51</v>
      </c>
      <c r="K6366" s="26" t="s">
        <v>51</v>
      </c>
      <c r="L6366" s="26" t="s">
        <v>433</v>
      </c>
      <c r="M6366" s="26" t="s">
        <v>165</v>
      </c>
      <c r="N6366" s="26" t="s">
        <v>84</v>
      </c>
      <c r="O6366" s="26" t="s">
        <v>57</v>
      </c>
      <c r="P6366" s="26" t="s">
        <v>154</v>
      </c>
      <c r="Q6366" s="26" t="s">
        <v>154</v>
      </c>
      <c r="R6366" s="26" t="s">
        <v>54</v>
      </c>
      <c r="S6366" s="26" t="s">
        <v>531</v>
      </c>
      <c r="T6366" s="54">
        <v>2.3730000000000002</v>
      </c>
      <c r="U6366" s="36">
        <v>46784</v>
      </c>
      <c r="V6366" s="43">
        <v>6.5000000000000002E-2</v>
      </c>
      <c r="W6366" s="43">
        <v>7.1099999999999997E-2</v>
      </c>
      <c r="X6366" s="26" t="s">
        <v>347</v>
      </c>
      <c r="Z6366" s="42">
        <v>370000</v>
      </c>
      <c r="AA6366" s="42">
        <v>1</v>
      </c>
      <c r="AB6366" s="42">
        <v>98.9</v>
      </c>
      <c r="AC6366" s="42">
        <v>15.15483</v>
      </c>
      <c r="AD6366" s="42">
        <v>381.08483000000001</v>
      </c>
      <c r="AG6366" s="26" t="s">
        <v>15</v>
      </c>
      <c r="AH6366" s="43">
        <v>1.2591415370000001E-3</v>
      </c>
      <c r="AI6366" s="43">
        <v>1.420516202E-3</v>
      </c>
      <c r="AJ6366" s="43">
        <v>9.779837556299375E-4</v>
      </c>
    </row>
    <row r="6367" spans="1:36" x14ac:dyDescent="0.2">
      <c r="A6367" s="26">
        <v>8694</v>
      </c>
      <c r="B6367" s="26">
        <v>14481</v>
      </c>
      <c r="C6367" s="26" t="s">
        <v>1232</v>
      </c>
      <c r="D6367" s="26">
        <v>2059088</v>
      </c>
      <c r="E6367" s="26" t="s">
        <v>204</v>
      </c>
      <c r="F6367" s="26" t="s">
        <v>1595</v>
      </c>
      <c r="G6367" s="26" t="s">
        <v>1596</v>
      </c>
      <c r="H6367" s="26" t="s">
        <v>69</v>
      </c>
      <c r="I6367" s="26" t="s">
        <v>112</v>
      </c>
      <c r="J6367" s="26" t="s">
        <v>51</v>
      </c>
      <c r="K6367" s="26" t="s">
        <v>167</v>
      </c>
      <c r="L6367" s="26" t="s">
        <v>433</v>
      </c>
      <c r="M6367" s="26" t="s">
        <v>165</v>
      </c>
      <c r="N6367" s="26" t="s">
        <v>131</v>
      </c>
      <c r="O6367" s="26" t="s">
        <v>57</v>
      </c>
      <c r="P6367" s="26" t="s">
        <v>1235</v>
      </c>
      <c r="Q6367" s="26" t="s">
        <v>64</v>
      </c>
      <c r="R6367" s="26" t="s">
        <v>54</v>
      </c>
      <c r="S6367" s="26" t="s">
        <v>531</v>
      </c>
      <c r="T6367" s="54">
        <v>3.1419999999999999</v>
      </c>
      <c r="U6367" s="36">
        <v>47119</v>
      </c>
      <c r="V6367" s="43">
        <v>9.4E-2</v>
      </c>
      <c r="W6367" s="43">
        <v>7.0099999999999996E-2</v>
      </c>
      <c r="X6367" s="26" t="s">
        <v>347</v>
      </c>
      <c r="Z6367" s="42">
        <v>201500</v>
      </c>
      <c r="AA6367" s="42">
        <v>1</v>
      </c>
      <c r="AB6367" s="42">
        <v>107.81</v>
      </c>
      <c r="AC6367" s="42">
        <v>9.4704999999999995</v>
      </c>
      <c r="AD6367" s="42">
        <v>226.70765</v>
      </c>
      <c r="AG6367" s="26" t="s">
        <v>15</v>
      </c>
      <c r="AH6367" s="43">
        <v>6.6065573699999999E-4</v>
      </c>
      <c r="AI6367" s="43">
        <v>8.4506614899999995E-4</v>
      </c>
      <c r="AJ6367" s="43">
        <v>5.818032666822172E-4</v>
      </c>
    </row>
    <row r="6368" spans="1:36" x14ac:dyDescent="0.2">
      <c r="A6368" s="26">
        <v>8694</v>
      </c>
      <c r="B6368" s="26">
        <v>14481</v>
      </c>
      <c r="C6368" s="26" t="s">
        <v>1232</v>
      </c>
      <c r="D6368" s="26">
        <v>2059088</v>
      </c>
      <c r="E6368" s="26" t="s">
        <v>204</v>
      </c>
      <c r="F6368" s="26" t="s">
        <v>1595</v>
      </c>
      <c r="G6368" s="26" t="s">
        <v>1596</v>
      </c>
      <c r="H6368" s="26" t="s">
        <v>69</v>
      </c>
      <c r="I6368" s="26" t="s">
        <v>112</v>
      </c>
      <c r="J6368" s="26" t="s">
        <v>51</v>
      </c>
      <c r="K6368" s="26" t="s">
        <v>167</v>
      </c>
      <c r="L6368" s="26" t="s">
        <v>52</v>
      </c>
      <c r="M6368" s="26" t="s">
        <v>165</v>
      </c>
      <c r="N6368" s="26" t="s">
        <v>131</v>
      </c>
      <c r="O6368" s="26" t="s">
        <v>57</v>
      </c>
      <c r="P6368" s="26" t="s">
        <v>154</v>
      </c>
      <c r="Q6368" s="26" t="s">
        <v>154</v>
      </c>
      <c r="R6368" s="26" t="s">
        <v>54</v>
      </c>
      <c r="S6368" s="26" t="s">
        <v>531</v>
      </c>
      <c r="T6368" s="54">
        <v>3.1419999999999999</v>
      </c>
      <c r="U6368" s="36">
        <v>47119</v>
      </c>
      <c r="V6368" s="43">
        <v>9.4E-2</v>
      </c>
      <c r="W6368" s="43">
        <v>7.0099999999999996E-2</v>
      </c>
      <c r="X6368" s="26" t="s">
        <v>347</v>
      </c>
      <c r="Z6368" s="42">
        <v>300000</v>
      </c>
      <c r="AA6368" s="42">
        <v>1</v>
      </c>
      <c r="AB6368" s="42">
        <v>106.65730000000001</v>
      </c>
      <c r="AC6368" s="42">
        <v>14.1</v>
      </c>
      <c r="AD6368" s="42">
        <v>334.07190000000003</v>
      </c>
      <c r="AG6368" s="26" t="s">
        <v>15</v>
      </c>
      <c r="AH6368" s="43">
        <v>9.8360655700000009E-4</v>
      </c>
      <c r="AI6368" s="43">
        <v>1.2452727300000001E-3</v>
      </c>
      <c r="AJ6368" s="43">
        <v>8.5733376322649454E-4</v>
      </c>
    </row>
    <row r="6369" spans="1:36" x14ac:dyDescent="0.2">
      <c r="A6369" s="26">
        <v>8694</v>
      </c>
      <c r="B6369" s="26">
        <v>14481</v>
      </c>
      <c r="C6369" s="26" t="s">
        <v>1597</v>
      </c>
      <c r="D6369" s="26">
        <v>515164143</v>
      </c>
      <c r="E6369" s="26" t="s">
        <v>203</v>
      </c>
      <c r="F6369" s="26" t="s">
        <v>1598</v>
      </c>
      <c r="G6369" s="26" t="s">
        <v>1599</v>
      </c>
      <c r="H6369" s="26" t="s">
        <v>69</v>
      </c>
      <c r="I6369" s="26" t="s">
        <v>113</v>
      </c>
      <c r="J6369" s="26" t="s">
        <v>51</v>
      </c>
      <c r="K6369" s="26" t="s">
        <v>51</v>
      </c>
      <c r="L6369" s="26" t="s">
        <v>433</v>
      </c>
      <c r="M6369" s="26" t="s">
        <v>165</v>
      </c>
      <c r="N6369" s="26" t="s">
        <v>357</v>
      </c>
      <c r="O6369" s="26" t="s">
        <v>57</v>
      </c>
      <c r="P6369" s="26" t="s">
        <v>154</v>
      </c>
      <c r="Q6369" s="26" t="s">
        <v>154</v>
      </c>
      <c r="R6369" s="26" t="s">
        <v>54</v>
      </c>
      <c r="S6369" s="26" t="s">
        <v>531</v>
      </c>
      <c r="T6369" s="54">
        <v>2.79</v>
      </c>
      <c r="U6369" s="36" t="s">
        <v>1036</v>
      </c>
      <c r="V6369" s="43">
        <v>4.4999999999999998E-2</v>
      </c>
      <c r="W6369" s="43">
        <v>4.7600000000000003E-2</v>
      </c>
      <c r="X6369" s="26" t="s">
        <v>347</v>
      </c>
      <c r="Z6369" s="42">
        <v>601000</v>
      </c>
      <c r="AA6369" s="42">
        <v>1</v>
      </c>
      <c r="AB6369" s="42">
        <v>101.12</v>
      </c>
      <c r="AC6369" s="42">
        <v>0</v>
      </c>
      <c r="AD6369" s="42">
        <v>607.73119999999994</v>
      </c>
      <c r="AG6369" s="26" t="s">
        <v>15</v>
      </c>
      <c r="AH6369" s="43">
        <v>4.8467741930000004E-3</v>
      </c>
      <c r="AI6369" s="43">
        <v>2.2653539270000001E-3</v>
      </c>
      <c r="AJ6369" s="43">
        <v>1.5596297585225016E-3</v>
      </c>
    </row>
    <row r="6370" spans="1:36" x14ac:dyDescent="0.2">
      <c r="A6370" s="26">
        <v>8694</v>
      </c>
      <c r="B6370" s="26">
        <v>14481</v>
      </c>
      <c r="C6370" s="26" t="s">
        <v>1600</v>
      </c>
      <c r="D6370" s="26">
        <v>520039660</v>
      </c>
      <c r="E6370" s="26" t="s">
        <v>203</v>
      </c>
      <c r="F6370" s="26" t="s">
        <v>1601</v>
      </c>
      <c r="G6370" s="26" t="s">
        <v>1602</v>
      </c>
      <c r="H6370" s="26" t="s">
        <v>69</v>
      </c>
      <c r="I6370" s="26" t="s">
        <v>112</v>
      </c>
      <c r="J6370" s="26" t="s">
        <v>51</v>
      </c>
      <c r="K6370" s="26" t="s">
        <v>51</v>
      </c>
      <c r="L6370" s="26" t="s">
        <v>433</v>
      </c>
      <c r="M6370" s="26" t="s">
        <v>165</v>
      </c>
      <c r="N6370" s="26" t="s">
        <v>84</v>
      </c>
      <c r="O6370" s="26" t="s">
        <v>57</v>
      </c>
      <c r="P6370" s="26" t="s">
        <v>154</v>
      </c>
      <c r="Q6370" s="26" t="s">
        <v>154</v>
      </c>
      <c r="R6370" s="26" t="s">
        <v>54</v>
      </c>
      <c r="S6370" s="26" t="s">
        <v>531</v>
      </c>
      <c r="T6370" s="54">
        <v>3.9540000000000002</v>
      </c>
      <c r="U6370" s="36">
        <v>48591</v>
      </c>
      <c r="V6370" s="43">
        <v>6.7299999999999999E-2</v>
      </c>
      <c r="W6370" s="43">
        <v>5.8700000000000002E-2</v>
      </c>
      <c r="X6370" s="26" t="s">
        <v>347</v>
      </c>
      <c r="Z6370" s="42">
        <v>432000</v>
      </c>
      <c r="AA6370" s="42">
        <v>1</v>
      </c>
      <c r="AB6370" s="42">
        <v>104.22</v>
      </c>
      <c r="AC6370" s="42">
        <v>0</v>
      </c>
      <c r="AD6370" s="42">
        <v>450.23039999999997</v>
      </c>
      <c r="AG6370" s="26" t="s">
        <v>15</v>
      </c>
      <c r="AH6370" s="43">
        <v>1.57090909E-3</v>
      </c>
      <c r="AI6370" s="43">
        <v>1.6782603959999999E-3</v>
      </c>
      <c r="AJ6370" s="43">
        <v>1.1554330763855621E-3</v>
      </c>
    </row>
    <row r="6371" spans="1:36" x14ac:dyDescent="0.2">
      <c r="A6371" s="26">
        <v>8694</v>
      </c>
      <c r="B6371" s="26">
        <v>14481</v>
      </c>
      <c r="C6371" s="26" t="s">
        <v>1603</v>
      </c>
      <c r="D6371" s="26">
        <v>515333128</v>
      </c>
      <c r="E6371" s="26" t="s">
        <v>203</v>
      </c>
      <c r="F6371" s="26" t="s">
        <v>1604</v>
      </c>
      <c r="G6371" s="26" t="s">
        <v>1605</v>
      </c>
      <c r="H6371" s="26" t="s">
        <v>69</v>
      </c>
      <c r="I6371" s="26" t="s">
        <v>339</v>
      </c>
      <c r="J6371" s="26" t="s">
        <v>51</v>
      </c>
      <c r="K6371" s="26" t="s">
        <v>51</v>
      </c>
      <c r="L6371" s="26" t="s">
        <v>433</v>
      </c>
      <c r="M6371" s="26" t="s">
        <v>165</v>
      </c>
      <c r="N6371" s="26" t="s">
        <v>127</v>
      </c>
      <c r="O6371" s="26" t="s">
        <v>57</v>
      </c>
      <c r="P6371" s="26" t="s">
        <v>154</v>
      </c>
      <c r="Q6371" s="26" t="s">
        <v>154</v>
      </c>
      <c r="R6371" s="26" t="s">
        <v>54</v>
      </c>
      <c r="S6371" s="26" t="s">
        <v>531</v>
      </c>
      <c r="T6371" s="54">
        <v>3.1</v>
      </c>
      <c r="U6371" s="36" t="s">
        <v>1606</v>
      </c>
      <c r="V6371" s="43">
        <v>6.5000000000000002E-2</v>
      </c>
      <c r="W6371" s="43">
        <v>6.0299999999999999E-2</v>
      </c>
      <c r="X6371" s="26" t="s">
        <v>347</v>
      </c>
      <c r="Z6371" s="42">
        <v>710000</v>
      </c>
      <c r="AA6371" s="42">
        <v>1</v>
      </c>
      <c r="AB6371" s="42">
        <v>101.5</v>
      </c>
      <c r="AC6371" s="42">
        <v>0</v>
      </c>
      <c r="AD6371" s="42">
        <v>720.65</v>
      </c>
      <c r="AG6371" s="26" t="s">
        <v>15</v>
      </c>
      <c r="AH6371" s="43">
        <v>6.4545454539999998E-3</v>
      </c>
      <c r="AI6371" s="43">
        <v>2.6862654209999998E-3</v>
      </c>
      <c r="AJ6371" s="43">
        <v>1.849414980634927E-3</v>
      </c>
    </row>
    <row r="6372" spans="1:36" x14ac:dyDescent="0.2">
      <c r="A6372" s="26">
        <v>8694</v>
      </c>
      <c r="B6372" s="26">
        <v>14481</v>
      </c>
      <c r="C6372" s="26" t="s">
        <v>773</v>
      </c>
      <c r="D6372" s="26">
        <v>513230029</v>
      </c>
      <c r="E6372" s="26" t="s">
        <v>203</v>
      </c>
      <c r="F6372" s="26" t="s">
        <v>1607</v>
      </c>
      <c r="G6372" s="26" t="s">
        <v>1608</v>
      </c>
      <c r="H6372" s="26" t="s">
        <v>69</v>
      </c>
      <c r="I6372" s="26" t="s">
        <v>112</v>
      </c>
      <c r="J6372" s="26" t="s">
        <v>51</v>
      </c>
      <c r="K6372" s="26" t="s">
        <v>51</v>
      </c>
      <c r="L6372" s="26" t="s">
        <v>433</v>
      </c>
      <c r="M6372" s="26" t="s">
        <v>165</v>
      </c>
      <c r="N6372" s="26" t="s">
        <v>141</v>
      </c>
      <c r="O6372" s="26" t="s">
        <v>57</v>
      </c>
      <c r="P6372" s="26" t="s">
        <v>776</v>
      </c>
      <c r="Q6372" s="26" t="s">
        <v>64</v>
      </c>
      <c r="R6372" s="26" t="s">
        <v>54</v>
      </c>
      <c r="S6372" s="26" t="s">
        <v>531</v>
      </c>
      <c r="T6372" s="54">
        <v>6.492</v>
      </c>
      <c r="U6372" s="36" t="s">
        <v>1609</v>
      </c>
      <c r="V6372" s="43">
        <v>6.0699999999999997E-2</v>
      </c>
      <c r="W6372" s="43">
        <v>5.4800000000000001E-2</v>
      </c>
      <c r="X6372" s="26" t="s">
        <v>347</v>
      </c>
      <c r="Z6372" s="42">
        <v>256816.5</v>
      </c>
      <c r="AA6372" s="42">
        <v>1</v>
      </c>
      <c r="AB6372" s="42">
        <v>104.26</v>
      </c>
      <c r="AC6372" s="42">
        <v>0</v>
      </c>
      <c r="AD6372" s="42">
        <v>267.75688000000002</v>
      </c>
      <c r="AG6372" s="26" t="s">
        <v>15</v>
      </c>
      <c r="AH6372" s="43">
        <v>5.6746308300000003E-4</v>
      </c>
      <c r="AI6372" s="43">
        <v>9.980795780000001E-4</v>
      </c>
      <c r="AJ6372" s="43">
        <v>6.8714852569217854E-4</v>
      </c>
    </row>
    <row r="6373" spans="1:36" x14ac:dyDescent="0.2">
      <c r="A6373" s="26">
        <v>8694</v>
      </c>
      <c r="B6373" s="26">
        <v>14481</v>
      </c>
      <c r="C6373" s="26" t="s">
        <v>773</v>
      </c>
      <c r="D6373" s="26">
        <v>513230029</v>
      </c>
      <c r="E6373" s="26" t="s">
        <v>203</v>
      </c>
      <c r="F6373" s="26" t="s">
        <v>1610</v>
      </c>
      <c r="G6373" s="26" t="s">
        <v>1611</v>
      </c>
      <c r="H6373" s="26" t="s">
        <v>69</v>
      </c>
      <c r="I6373" s="26" t="s">
        <v>112</v>
      </c>
      <c r="J6373" s="26" t="s">
        <v>51</v>
      </c>
      <c r="K6373" s="26" t="s">
        <v>51</v>
      </c>
      <c r="L6373" s="26" t="s">
        <v>433</v>
      </c>
      <c r="M6373" s="26" t="s">
        <v>165</v>
      </c>
      <c r="N6373" s="26" t="s">
        <v>141</v>
      </c>
      <c r="O6373" s="26" t="s">
        <v>57</v>
      </c>
      <c r="P6373" s="26" t="s">
        <v>776</v>
      </c>
      <c r="Q6373" s="26" t="s">
        <v>64</v>
      </c>
      <c r="R6373" s="26" t="s">
        <v>54</v>
      </c>
      <c r="S6373" s="26" t="s">
        <v>531</v>
      </c>
      <c r="T6373" s="54">
        <v>7.1120000000000001</v>
      </c>
      <c r="U6373" s="36" t="s">
        <v>1612</v>
      </c>
      <c r="V6373" s="43">
        <v>6.0699999999999997E-2</v>
      </c>
      <c r="W6373" s="43">
        <v>5.5399999999999998E-2</v>
      </c>
      <c r="X6373" s="26" t="s">
        <v>347</v>
      </c>
      <c r="Z6373" s="42">
        <v>754816.5</v>
      </c>
      <c r="AA6373" s="42">
        <v>1</v>
      </c>
      <c r="AB6373" s="42">
        <v>104.27</v>
      </c>
      <c r="AC6373" s="42">
        <v>0</v>
      </c>
      <c r="AD6373" s="42">
        <v>787.04715999999996</v>
      </c>
      <c r="AG6373" s="26" t="s">
        <v>15</v>
      </c>
      <c r="AH6373" s="43">
        <v>1.6678464919999999E-3</v>
      </c>
      <c r="AI6373" s="43">
        <v>2.9337647550000002E-3</v>
      </c>
      <c r="AJ6373" s="43">
        <v>2.0198110152919923E-3</v>
      </c>
    </row>
    <row r="6374" spans="1:36" x14ac:dyDescent="0.2">
      <c r="A6374" s="26">
        <v>8694</v>
      </c>
      <c r="B6374" s="26">
        <v>14481</v>
      </c>
      <c r="C6374" s="26" t="s">
        <v>1613</v>
      </c>
      <c r="D6374" s="26">
        <v>1963039</v>
      </c>
      <c r="E6374" s="26" t="s">
        <v>204</v>
      </c>
      <c r="F6374" s="26" t="s">
        <v>1614</v>
      </c>
      <c r="G6374" s="26" t="s">
        <v>1615</v>
      </c>
      <c r="H6374" s="26" t="s">
        <v>69</v>
      </c>
      <c r="I6374" s="26" t="s">
        <v>112</v>
      </c>
      <c r="J6374" s="26" t="s">
        <v>51</v>
      </c>
      <c r="K6374" s="26" t="s">
        <v>167</v>
      </c>
      <c r="L6374" s="26" t="s">
        <v>433</v>
      </c>
      <c r="M6374" s="26" t="s">
        <v>165</v>
      </c>
      <c r="N6374" s="26" t="s">
        <v>358</v>
      </c>
      <c r="O6374" s="26" t="s">
        <v>57</v>
      </c>
      <c r="P6374" s="26" t="s">
        <v>724</v>
      </c>
      <c r="Q6374" s="26" t="s">
        <v>59</v>
      </c>
      <c r="R6374" s="26" t="s">
        <v>54</v>
      </c>
      <c r="S6374" s="26" t="s">
        <v>531</v>
      </c>
      <c r="T6374" s="54">
        <v>3.2730000000000001</v>
      </c>
      <c r="U6374" s="36" t="s">
        <v>1616</v>
      </c>
      <c r="V6374" s="43">
        <v>7.8799999999999995E-2</v>
      </c>
      <c r="W6374" s="43">
        <v>6.6400000000000001E-2</v>
      </c>
      <c r="X6374" s="26" t="s">
        <v>347</v>
      </c>
      <c r="Z6374" s="42">
        <v>2203000</v>
      </c>
      <c r="AA6374" s="42">
        <v>1</v>
      </c>
      <c r="AB6374" s="42">
        <v>104.59</v>
      </c>
      <c r="AC6374" s="42">
        <v>0</v>
      </c>
      <c r="AD6374" s="42">
        <v>2304.1176999999998</v>
      </c>
      <c r="AG6374" s="26" t="s">
        <v>15</v>
      </c>
      <c r="AH6374" s="43">
        <v>6.2942857139999999E-3</v>
      </c>
      <c r="AI6374" s="43">
        <v>8.5887347580000002E-3</v>
      </c>
      <c r="AJ6374" s="43">
        <v>5.9130920579006339E-3</v>
      </c>
    </row>
    <row r="6375" spans="1:36" x14ac:dyDescent="0.2">
      <c r="A6375" s="26">
        <v>8694</v>
      </c>
      <c r="B6375" s="26">
        <v>14481</v>
      </c>
      <c r="C6375" s="26" t="s">
        <v>1912</v>
      </c>
      <c r="D6375" s="26">
        <v>520025370</v>
      </c>
      <c r="E6375" s="26" t="s">
        <v>203</v>
      </c>
      <c r="F6375" s="26" t="s">
        <v>2387</v>
      </c>
      <c r="G6375" s="26" t="s">
        <v>2388</v>
      </c>
      <c r="H6375" s="26" t="s">
        <v>69</v>
      </c>
      <c r="I6375" s="26" t="s">
        <v>112</v>
      </c>
      <c r="J6375" s="26" t="s">
        <v>51</v>
      </c>
      <c r="K6375" s="26" t="s">
        <v>51</v>
      </c>
      <c r="L6375" s="26" t="s">
        <v>433</v>
      </c>
      <c r="M6375" s="26" t="s">
        <v>165</v>
      </c>
      <c r="N6375" s="26" t="s">
        <v>373</v>
      </c>
      <c r="O6375" s="26" t="s">
        <v>57</v>
      </c>
      <c r="P6375" s="26" t="s">
        <v>733</v>
      </c>
      <c r="Q6375" s="26" t="s">
        <v>59</v>
      </c>
      <c r="R6375" s="26" t="s">
        <v>54</v>
      </c>
      <c r="S6375" s="26" t="s">
        <v>531</v>
      </c>
      <c r="T6375" s="54">
        <v>4.1769999999999996</v>
      </c>
      <c r="U6375" s="36" t="s">
        <v>2389</v>
      </c>
      <c r="V6375" s="43">
        <v>5.9799999999999999E-2</v>
      </c>
      <c r="W6375" s="43">
        <v>5.0700000000000002E-2</v>
      </c>
      <c r="X6375" s="26" t="s">
        <v>347</v>
      </c>
      <c r="Z6375" s="42">
        <v>1798000</v>
      </c>
      <c r="AA6375" s="42">
        <v>1</v>
      </c>
      <c r="AB6375" s="42">
        <v>104.54</v>
      </c>
      <c r="AC6375" s="42">
        <v>0</v>
      </c>
      <c r="AD6375" s="42">
        <v>1879.6292000000001</v>
      </c>
      <c r="AG6375" s="26" t="s">
        <v>15</v>
      </c>
      <c r="AH6375" s="43">
        <v>8.9899999999999997E-3</v>
      </c>
      <c r="AI6375" s="43">
        <v>7.0064288130000001E-3</v>
      </c>
      <c r="AJ6375" s="43">
        <v>4.8237208083242123E-3</v>
      </c>
    </row>
    <row r="6376" spans="1:36" x14ac:dyDescent="0.2">
      <c r="A6376" s="26">
        <v>8694</v>
      </c>
      <c r="B6376" s="26">
        <v>14481</v>
      </c>
      <c r="C6376" s="26" t="s">
        <v>1617</v>
      </c>
      <c r="D6376" s="26">
        <v>512951518</v>
      </c>
      <c r="E6376" s="26" t="s">
        <v>203</v>
      </c>
      <c r="F6376" s="26" t="s">
        <v>1618</v>
      </c>
      <c r="G6376" s="26" t="s">
        <v>1619</v>
      </c>
      <c r="H6376" s="26" t="s">
        <v>69</v>
      </c>
      <c r="I6376" s="26" t="s">
        <v>112</v>
      </c>
      <c r="J6376" s="26" t="s">
        <v>51</v>
      </c>
      <c r="K6376" s="26" t="s">
        <v>51</v>
      </c>
      <c r="L6376" s="26" t="s">
        <v>433</v>
      </c>
      <c r="M6376" s="26" t="s">
        <v>165</v>
      </c>
      <c r="N6376" s="26" t="s">
        <v>84</v>
      </c>
      <c r="O6376" s="26" t="s">
        <v>57</v>
      </c>
      <c r="P6376" s="26" t="s">
        <v>154</v>
      </c>
      <c r="Q6376" s="26" t="s">
        <v>154</v>
      </c>
      <c r="R6376" s="26" t="s">
        <v>54</v>
      </c>
      <c r="S6376" s="26" t="s">
        <v>531</v>
      </c>
      <c r="T6376" s="54">
        <v>2.2549999999999999</v>
      </c>
      <c r="U6376" s="36" t="s">
        <v>616</v>
      </c>
      <c r="V6376" s="43">
        <v>7.7799999999999994E-2</v>
      </c>
      <c r="W6376" s="43">
        <v>6.0900000000000003E-2</v>
      </c>
      <c r="X6376" s="26" t="s">
        <v>347</v>
      </c>
      <c r="Z6376" s="42">
        <v>1991000</v>
      </c>
      <c r="AA6376" s="42">
        <v>1</v>
      </c>
      <c r="AB6376" s="42">
        <v>106</v>
      </c>
      <c r="AC6376" s="42">
        <v>0</v>
      </c>
      <c r="AD6376" s="42">
        <v>2110.46</v>
      </c>
      <c r="AG6376" s="26" t="s">
        <v>15</v>
      </c>
      <c r="AH6376" s="43">
        <v>1.4672070743999999E-2</v>
      </c>
      <c r="AI6376" s="43">
        <v>7.8668642480000002E-3</v>
      </c>
      <c r="AJ6376" s="43">
        <v>5.4161053771328493E-3</v>
      </c>
    </row>
    <row r="6377" spans="1:36" x14ac:dyDescent="0.2">
      <c r="A6377" s="26">
        <v>8694</v>
      </c>
      <c r="B6377" s="26">
        <v>14481</v>
      </c>
      <c r="C6377" s="26" t="s">
        <v>1218</v>
      </c>
      <c r="D6377" s="26">
        <v>513834200</v>
      </c>
      <c r="E6377" s="26" t="s">
        <v>203</v>
      </c>
      <c r="F6377" s="26" t="s">
        <v>1620</v>
      </c>
      <c r="G6377" s="26" t="s">
        <v>1621</v>
      </c>
      <c r="H6377" s="26" t="s">
        <v>69</v>
      </c>
      <c r="I6377" s="26" t="s">
        <v>112</v>
      </c>
      <c r="J6377" s="26" t="s">
        <v>51</v>
      </c>
      <c r="K6377" s="26" t="s">
        <v>51</v>
      </c>
      <c r="L6377" s="26" t="s">
        <v>433</v>
      </c>
      <c r="M6377" s="26" t="s">
        <v>165</v>
      </c>
      <c r="N6377" s="26" t="s">
        <v>141</v>
      </c>
      <c r="O6377" s="26" t="s">
        <v>57</v>
      </c>
      <c r="P6377" s="26" t="s">
        <v>733</v>
      </c>
      <c r="Q6377" s="26" t="s">
        <v>59</v>
      </c>
      <c r="R6377" s="26" t="s">
        <v>54</v>
      </c>
      <c r="S6377" s="26" t="s">
        <v>531</v>
      </c>
      <c r="T6377" s="54">
        <v>7.1360000000000001</v>
      </c>
      <c r="U6377" s="36" t="s">
        <v>1622</v>
      </c>
      <c r="V6377" s="43">
        <v>6.0199999999999997E-2</v>
      </c>
      <c r="W6377" s="43">
        <v>5.3400000000000003E-2</v>
      </c>
      <c r="X6377" s="26" t="s">
        <v>347</v>
      </c>
      <c r="Z6377" s="42">
        <v>252000</v>
      </c>
      <c r="AA6377" s="42">
        <v>1</v>
      </c>
      <c r="AB6377" s="42">
        <v>105.33</v>
      </c>
      <c r="AC6377" s="42">
        <v>0</v>
      </c>
      <c r="AD6377" s="42">
        <v>265.4316</v>
      </c>
      <c r="AG6377" s="26" t="s">
        <v>15</v>
      </c>
      <c r="AH6377" s="43">
        <v>5.04E-4</v>
      </c>
      <c r="AI6377" s="43">
        <v>9.8941195900000001E-4</v>
      </c>
      <c r="AJ6377" s="43">
        <v>6.81181124504125E-4</v>
      </c>
    </row>
    <row r="6378" spans="1:36" x14ac:dyDescent="0.2">
      <c r="A6378" s="26">
        <v>8694</v>
      </c>
      <c r="B6378" s="26">
        <v>14481</v>
      </c>
      <c r="C6378" s="26" t="s">
        <v>1623</v>
      </c>
      <c r="D6378" s="26">
        <v>520039074</v>
      </c>
      <c r="E6378" s="26" t="s">
        <v>203</v>
      </c>
      <c r="F6378" s="26" t="s">
        <v>1624</v>
      </c>
      <c r="G6378" s="26" t="s">
        <v>1625</v>
      </c>
      <c r="H6378" s="26" t="s">
        <v>69</v>
      </c>
      <c r="I6378" s="26" t="s">
        <v>112</v>
      </c>
      <c r="J6378" s="26" t="s">
        <v>51</v>
      </c>
      <c r="K6378" s="26" t="s">
        <v>51</v>
      </c>
      <c r="L6378" s="26" t="s">
        <v>433</v>
      </c>
      <c r="M6378" s="26" t="s">
        <v>165</v>
      </c>
      <c r="N6378" s="26" t="s">
        <v>84</v>
      </c>
      <c r="O6378" s="26" t="s">
        <v>57</v>
      </c>
      <c r="P6378" s="26" t="s">
        <v>154</v>
      </c>
      <c r="Q6378" s="26" t="s">
        <v>154</v>
      </c>
      <c r="R6378" s="26" t="s">
        <v>54</v>
      </c>
      <c r="S6378" s="26" t="s">
        <v>531</v>
      </c>
      <c r="T6378" s="54">
        <v>3.1659999999999999</v>
      </c>
      <c r="U6378" s="36">
        <v>47125</v>
      </c>
      <c r="V6378" s="43">
        <v>6.5000000000000002E-2</v>
      </c>
      <c r="W6378" s="43">
        <v>7.0099999999999996E-2</v>
      </c>
      <c r="X6378" s="26" t="s">
        <v>347</v>
      </c>
      <c r="Z6378" s="42">
        <v>817000</v>
      </c>
      <c r="AA6378" s="42">
        <v>1</v>
      </c>
      <c r="AB6378" s="42">
        <v>98.84</v>
      </c>
      <c r="AC6378" s="42">
        <v>0</v>
      </c>
      <c r="AD6378" s="42">
        <v>807.52279999999996</v>
      </c>
      <c r="AG6378" s="26" t="s">
        <v>15</v>
      </c>
      <c r="AH6378" s="43">
        <v>4.4162162159999997E-3</v>
      </c>
      <c r="AI6378" s="43">
        <v>3.010088911E-3</v>
      </c>
      <c r="AJ6378" s="43">
        <v>2.0723579595146907E-3</v>
      </c>
    </row>
    <row r="6379" spans="1:36" x14ac:dyDescent="0.2">
      <c r="A6379" s="26">
        <v>8694</v>
      </c>
      <c r="B6379" s="26">
        <v>14481</v>
      </c>
      <c r="C6379" s="26" t="s">
        <v>709</v>
      </c>
      <c r="D6379" s="26">
        <v>520001736</v>
      </c>
      <c r="E6379" s="26" t="s">
        <v>203</v>
      </c>
      <c r="F6379" s="26" t="s">
        <v>1626</v>
      </c>
      <c r="G6379" s="26" t="s">
        <v>1627</v>
      </c>
      <c r="H6379" s="26" t="s">
        <v>69</v>
      </c>
      <c r="I6379" s="26" t="s">
        <v>113</v>
      </c>
      <c r="J6379" s="26" t="s">
        <v>51</v>
      </c>
      <c r="K6379" s="26" t="s">
        <v>51</v>
      </c>
      <c r="L6379" s="26" t="s">
        <v>433</v>
      </c>
      <c r="M6379" s="26" t="s">
        <v>165</v>
      </c>
      <c r="N6379" s="26" t="s">
        <v>357</v>
      </c>
      <c r="O6379" s="26" t="s">
        <v>57</v>
      </c>
      <c r="P6379" s="26" t="s">
        <v>728</v>
      </c>
      <c r="Q6379" s="26" t="s">
        <v>59</v>
      </c>
      <c r="R6379" s="26" t="s">
        <v>54</v>
      </c>
      <c r="S6379" s="26" t="s">
        <v>531</v>
      </c>
      <c r="T6379" s="54">
        <v>3.4860000000000002</v>
      </c>
      <c r="U6379" s="36" t="s">
        <v>670</v>
      </c>
      <c r="V6379" s="43">
        <v>3.3399999999999999E-2</v>
      </c>
      <c r="W6379" s="43">
        <v>2.9000000000000001E-2</v>
      </c>
      <c r="X6379" s="26" t="s">
        <v>347</v>
      </c>
      <c r="Z6379" s="42">
        <v>2639000</v>
      </c>
      <c r="AA6379" s="42">
        <v>1</v>
      </c>
      <c r="AB6379" s="42">
        <v>104.85</v>
      </c>
      <c r="AC6379" s="42">
        <v>0</v>
      </c>
      <c r="AD6379" s="42">
        <v>2766.9915000000001</v>
      </c>
      <c r="AG6379" s="26" t="s">
        <v>15</v>
      </c>
      <c r="AH6379" s="43">
        <v>3.5518026169999999E-3</v>
      </c>
      <c r="AI6379" s="43">
        <v>1.0314124175E-2</v>
      </c>
      <c r="AJ6379" s="43">
        <v>7.1009720826885553E-3</v>
      </c>
    </row>
    <row r="6380" spans="1:36" x14ac:dyDescent="0.2">
      <c r="A6380" s="26">
        <v>8694</v>
      </c>
      <c r="B6380" s="26">
        <v>14481</v>
      </c>
      <c r="C6380" s="26" t="s">
        <v>975</v>
      </c>
      <c r="D6380" s="26">
        <v>520043720</v>
      </c>
      <c r="E6380" s="26" t="s">
        <v>203</v>
      </c>
      <c r="F6380" s="26" t="s">
        <v>1628</v>
      </c>
      <c r="G6380" s="26" t="s">
        <v>1629</v>
      </c>
      <c r="H6380" s="26" t="s">
        <v>69</v>
      </c>
      <c r="I6380" s="26" t="s">
        <v>114</v>
      </c>
      <c r="J6380" s="26" t="s">
        <v>51</v>
      </c>
      <c r="K6380" s="26" t="s">
        <v>51</v>
      </c>
      <c r="L6380" s="26" t="s">
        <v>433</v>
      </c>
      <c r="M6380" s="26" t="s">
        <v>165</v>
      </c>
      <c r="N6380" s="26" t="s">
        <v>358</v>
      </c>
      <c r="O6380" s="26" t="s">
        <v>57</v>
      </c>
      <c r="P6380" s="26" t="s">
        <v>1244</v>
      </c>
      <c r="Q6380" s="26" t="s">
        <v>64</v>
      </c>
      <c r="R6380" s="26" t="s">
        <v>54</v>
      </c>
      <c r="S6380" s="26" t="s">
        <v>531</v>
      </c>
      <c r="T6380" s="54">
        <v>4.7039999999999997</v>
      </c>
      <c r="U6380" s="36">
        <v>47495</v>
      </c>
      <c r="V6380" s="43">
        <v>6.7000000000000004E-2</v>
      </c>
      <c r="W6380" s="43">
        <v>5.3900000000000003E-2</v>
      </c>
      <c r="X6380" s="26" t="s">
        <v>347</v>
      </c>
      <c r="Z6380" s="42">
        <v>255000</v>
      </c>
      <c r="AA6380" s="42">
        <v>1</v>
      </c>
      <c r="AB6380" s="42">
        <v>103.99</v>
      </c>
      <c r="AC6380" s="42">
        <v>0</v>
      </c>
      <c r="AD6380" s="42">
        <v>265.17450000000002</v>
      </c>
      <c r="AG6380" s="26" t="s">
        <v>15</v>
      </c>
      <c r="AH6380" s="43">
        <v>1.8284550630000001E-3</v>
      </c>
      <c r="AI6380" s="43">
        <v>9.88453604E-4</v>
      </c>
      <c r="AJ6380" s="43">
        <v>6.8052132489055219E-4</v>
      </c>
    </row>
    <row r="6381" spans="1:36" x14ac:dyDescent="0.2">
      <c r="A6381" s="26">
        <v>8694</v>
      </c>
      <c r="B6381" s="26">
        <v>14481</v>
      </c>
      <c r="C6381" s="26" t="s">
        <v>1096</v>
      </c>
      <c r="D6381" s="26">
        <v>1991033</v>
      </c>
      <c r="E6381" s="26" t="s">
        <v>204</v>
      </c>
      <c r="F6381" s="26" t="s">
        <v>1630</v>
      </c>
      <c r="G6381" s="26" t="s">
        <v>1631</v>
      </c>
      <c r="H6381" s="26" t="s">
        <v>69</v>
      </c>
      <c r="I6381" s="26" t="s">
        <v>112</v>
      </c>
      <c r="J6381" s="26" t="s">
        <v>51</v>
      </c>
      <c r="K6381" s="26" t="s">
        <v>167</v>
      </c>
      <c r="L6381" s="26" t="s">
        <v>433</v>
      </c>
      <c r="M6381" s="26" t="s">
        <v>165</v>
      </c>
      <c r="N6381" s="26" t="s">
        <v>358</v>
      </c>
      <c r="O6381" s="26" t="s">
        <v>57</v>
      </c>
      <c r="P6381" s="26" t="s">
        <v>733</v>
      </c>
      <c r="Q6381" s="26" t="s">
        <v>59</v>
      </c>
      <c r="R6381" s="26" t="s">
        <v>54</v>
      </c>
      <c r="S6381" s="26" t="s">
        <v>531</v>
      </c>
      <c r="T6381" s="54">
        <v>4.1989999999999998</v>
      </c>
      <c r="U6381" s="36" t="s">
        <v>1632</v>
      </c>
      <c r="V6381" s="43">
        <v>7.1099999999999997E-2</v>
      </c>
      <c r="W6381" s="43">
        <v>5.3900000000000003E-2</v>
      </c>
      <c r="X6381" s="26" t="s">
        <v>347</v>
      </c>
      <c r="Z6381" s="42">
        <v>2428000</v>
      </c>
      <c r="AA6381" s="42">
        <v>1</v>
      </c>
      <c r="AB6381" s="42">
        <v>107.45</v>
      </c>
      <c r="AC6381" s="42">
        <v>0</v>
      </c>
      <c r="AD6381" s="42">
        <v>2608.886</v>
      </c>
      <c r="AG6381" s="26" t="s">
        <v>15</v>
      </c>
      <c r="AH6381" s="43">
        <v>5.8225419660000001E-3</v>
      </c>
      <c r="AI6381" s="43">
        <v>9.7247765890000008E-3</v>
      </c>
      <c r="AJ6381" s="43">
        <v>6.695223549807441E-3</v>
      </c>
    </row>
    <row r="6382" spans="1:36" x14ac:dyDescent="0.2">
      <c r="A6382" s="26">
        <v>8694</v>
      </c>
      <c r="B6382" s="26">
        <v>14481</v>
      </c>
      <c r="C6382" s="26" t="s">
        <v>1633</v>
      </c>
      <c r="D6382" s="26">
        <v>520036732</v>
      </c>
      <c r="E6382" s="26" t="s">
        <v>203</v>
      </c>
      <c r="F6382" s="26" t="s">
        <v>1634</v>
      </c>
      <c r="G6382" s="26" t="s">
        <v>1635</v>
      </c>
      <c r="H6382" s="26" t="s">
        <v>69</v>
      </c>
      <c r="I6382" s="26" t="s">
        <v>112</v>
      </c>
      <c r="J6382" s="26" t="s">
        <v>51</v>
      </c>
      <c r="K6382" s="26" t="s">
        <v>51</v>
      </c>
      <c r="L6382" s="26" t="s">
        <v>433</v>
      </c>
      <c r="M6382" s="26" t="s">
        <v>165</v>
      </c>
      <c r="N6382" s="26" t="s">
        <v>68</v>
      </c>
      <c r="O6382" s="26" t="s">
        <v>57</v>
      </c>
      <c r="P6382" s="26" t="s">
        <v>742</v>
      </c>
      <c r="Q6382" s="26" t="s">
        <v>64</v>
      </c>
      <c r="R6382" s="26" t="s">
        <v>54</v>
      </c>
      <c r="S6382" s="26" t="s">
        <v>531</v>
      </c>
      <c r="T6382" s="54">
        <v>5.0359999999999996</v>
      </c>
      <c r="U6382" s="36" t="s">
        <v>1475</v>
      </c>
      <c r="V6382" s="43">
        <v>5.8500000000000003E-2</v>
      </c>
      <c r="W6382" s="43">
        <v>5.0900000000000001E-2</v>
      </c>
      <c r="X6382" s="26" t="s">
        <v>347</v>
      </c>
      <c r="Z6382" s="42">
        <v>952000</v>
      </c>
      <c r="AA6382" s="42">
        <v>1</v>
      </c>
      <c r="AB6382" s="42">
        <v>106.47</v>
      </c>
      <c r="AC6382" s="42">
        <v>0</v>
      </c>
      <c r="AD6382" s="42">
        <v>1013.5944</v>
      </c>
      <c r="AG6382" s="26" t="s">
        <v>15</v>
      </c>
      <c r="AH6382" s="43">
        <v>6.1419354829999996E-3</v>
      </c>
      <c r="AI6382" s="43">
        <v>3.7782329669999999E-3</v>
      </c>
      <c r="AJ6382" s="43">
        <v>2.6012026193681682E-3</v>
      </c>
    </row>
    <row r="6383" spans="1:36" x14ac:dyDescent="0.2">
      <c r="A6383" s="26">
        <v>8694</v>
      </c>
      <c r="B6383" s="26">
        <v>14481</v>
      </c>
      <c r="C6383" s="26" t="s">
        <v>1554</v>
      </c>
      <c r="D6383" s="26">
        <v>520033234</v>
      </c>
      <c r="E6383" s="26" t="s">
        <v>203</v>
      </c>
      <c r="F6383" s="26" t="s">
        <v>1636</v>
      </c>
      <c r="G6383" s="26" t="s">
        <v>1637</v>
      </c>
      <c r="H6383" s="26" t="s">
        <v>69</v>
      </c>
      <c r="I6383" s="26" t="s">
        <v>113</v>
      </c>
      <c r="J6383" s="26" t="s">
        <v>51</v>
      </c>
      <c r="K6383" s="26" t="s">
        <v>51</v>
      </c>
      <c r="L6383" s="26" t="s">
        <v>433</v>
      </c>
      <c r="M6383" s="26" t="s">
        <v>165</v>
      </c>
      <c r="N6383" s="26" t="s">
        <v>358</v>
      </c>
      <c r="O6383" s="26" t="s">
        <v>57</v>
      </c>
      <c r="P6383" s="26" t="s">
        <v>724</v>
      </c>
      <c r="Q6383" s="26" t="s">
        <v>59</v>
      </c>
      <c r="R6383" s="26" t="s">
        <v>54</v>
      </c>
      <c r="S6383" s="26" t="s">
        <v>531</v>
      </c>
      <c r="T6383" s="54">
        <v>4.7510000000000003</v>
      </c>
      <c r="U6383" s="36" t="s">
        <v>1373</v>
      </c>
      <c r="V6383" s="43">
        <v>4.24E-2</v>
      </c>
      <c r="W6383" s="43">
        <v>3.4299999999999997E-2</v>
      </c>
      <c r="X6383" s="26" t="s">
        <v>347</v>
      </c>
      <c r="Z6383" s="42">
        <v>3204000</v>
      </c>
      <c r="AA6383" s="42">
        <v>1</v>
      </c>
      <c r="AB6383" s="42">
        <v>106.66</v>
      </c>
      <c r="AC6383" s="42">
        <v>0</v>
      </c>
      <c r="AD6383" s="42">
        <v>3417.3863999999999</v>
      </c>
      <c r="AG6383" s="26" t="s">
        <v>15</v>
      </c>
      <c r="AH6383" s="43">
        <v>4.9674418600000004E-3</v>
      </c>
      <c r="AI6383" s="43">
        <v>1.2738509562999999E-2</v>
      </c>
      <c r="AJ6383" s="43">
        <v>8.7700903389690728E-3</v>
      </c>
    </row>
    <row r="6384" spans="1:36" x14ac:dyDescent="0.2">
      <c r="A6384" s="26">
        <v>8694</v>
      </c>
      <c r="B6384" s="26">
        <v>14481</v>
      </c>
      <c r="C6384" s="26" t="s">
        <v>1597</v>
      </c>
      <c r="D6384" s="26">
        <v>515164143</v>
      </c>
      <c r="E6384" s="26" t="s">
        <v>203</v>
      </c>
      <c r="F6384" s="26" t="s">
        <v>2390</v>
      </c>
      <c r="G6384" s="26" t="s">
        <v>2391</v>
      </c>
      <c r="H6384" s="26" t="s">
        <v>69</v>
      </c>
      <c r="I6384" s="26" t="s">
        <v>113</v>
      </c>
      <c r="J6384" s="26" t="s">
        <v>51</v>
      </c>
      <c r="K6384" s="26" t="s">
        <v>51</v>
      </c>
      <c r="L6384" s="26" t="s">
        <v>433</v>
      </c>
      <c r="M6384" s="26" t="s">
        <v>165</v>
      </c>
      <c r="N6384" s="26" t="s">
        <v>357</v>
      </c>
      <c r="O6384" s="26" t="s">
        <v>57</v>
      </c>
      <c r="P6384" s="26" t="s">
        <v>154</v>
      </c>
      <c r="Q6384" s="26" t="s">
        <v>154</v>
      </c>
      <c r="R6384" s="26" t="s">
        <v>54</v>
      </c>
      <c r="S6384" s="26" t="s">
        <v>531</v>
      </c>
      <c r="T6384" s="54">
        <v>3.601</v>
      </c>
      <c r="U6384" s="36" t="s">
        <v>1616</v>
      </c>
      <c r="V6384" s="43">
        <v>5.7500000000000002E-2</v>
      </c>
      <c r="W6384" s="43">
        <v>5.4699999999999999E-2</v>
      </c>
      <c r="X6384" s="26" t="s">
        <v>347</v>
      </c>
      <c r="Z6384" s="42">
        <v>946000</v>
      </c>
      <c r="AA6384" s="42">
        <v>1</v>
      </c>
      <c r="AB6384" s="42">
        <v>102.66</v>
      </c>
      <c r="AC6384" s="42">
        <v>0</v>
      </c>
      <c r="AD6384" s="42">
        <v>971.16359999999997</v>
      </c>
      <c r="AG6384" s="26" t="s">
        <v>15</v>
      </c>
      <c r="AH6384" s="43">
        <v>1.5382113821E-2</v>
      </c>
      <c r="AI6384" s="43">
        <v>3.620069655E-3</v>
      </c>
      <c r="AJ6384" s="43">
        <v>2.4923118163981766E-3</v>
      </c>
    </row>
    <row r="6385" spans="1:36" x14ac:dyDescent="0.2">
      <c r="A6385" s="26">
        <v>8694</v>
      </c>
      <c r="B6385" s="26">
        <v>14481</v>
      </c>
      <c r="C6385" s="26" t="s">
        <v>1671</v>
      </c>
      <c r="D6385" s="26">
        <v>1840550</v>
      </c>
      <c r="E6385" s="26" t="s">
        <v>204</v>
      </c>
      <c r="F6385" s="26" t="s">
        <v>2427</v>
      </c>
      <c r="G6385" s="26" t="s">
        <v>2428</v>
      </c>
      <c r="H6385" s="26" t="s">
        <v>69</v>
      </c>
      <c r="I6385" s="26" t="s">
        <v>112</v>
      </c>
      <c r="J6385" s="26" t="s">
        <v>51</v>
      </c>
      <c r="K6385" s="26" t="s">
        <v>167</v>
      </c>
      <c r="L6385" s="26" t="s">
        <v>433</v>
      </c>
      <c r="M6385" s="26" t="s">
        <v>165</v>
      </c>
      <c r="N6385" s="26" t="s">
        <v>358</v>
      </c>
      <c r="O6385" s="26" t="s">
        <v>57</v>
      </c>
      <c r="P6385" s="26" t="s">
        <v>1051</v>
      </c>
      <c r="Q6385" s="26" t="s">
        <v>64</v>
      </c>
      <c r="R6385" s="26" t="s">
        <v>54</v>
      </c>
      <c r="S6385" s="26" t="s">
        <v>531</v>
      </c>
      <c r="T6385" s="54">
        <v>2.653</v>
      </c>
      <c r="U6385" s="36" t="s">
        <v>1036</v>
      </c>
      <c r="V6385" s="43">
        <v>7.9500000000000001E-2</v>
      </c>
      <c r="W6385" s="43">
        <v>6.7699999999999996E-2</v>
      </c>
      <c r="X6385" s="26" t="s">
        <v>347</v>
      </c>
      <c r="Z6385" s="42">
        <v>185700</v>
      </c>
      <c r="AA6385" s="42">
        <v>1</v>
      </c>
      <c r="AB6385" s="42">
        <v>103.38</v>
      </c>
      <c r="AC6385" s="42">
        <v>0</v>
      </c>
      <c r="AD6385" s="42">
        <v>191.97666000000001</v>
      </c>
      <c r="AG6385" s="26" t="s">
        <v>15</v>
      </c>
      <c r="AH6385" s="43">
        <v>1.0432584260000001E-3</v>
      </c>
      <c r="AI6385" s="43">
        <v>7.1560433399999997E-4</v>
      </c>
      <c r="AJ6385" s="43">
        <v>4.9267260242317069E-4</v>
      </c>
    </row>
    <row r="6386" spans="1:36" x14ac:dyDescent="0.2">
      <c r="A6386" s="26">
        <v>8694</v>
      </c>
      <c r="B6386" s="26">
        <v>14481</v>
      </c>
      <c r="C6386" s="26" t="s">
        <v>705</v>
      </c>
      <c r="D6386" s="26">
        <v>510960719</v>
      </c>
      <c r="E6386" s="26" t="s">
        <v>203</v>
      </c>
      <c r="F6386" s="26" t="s">
        <v>1638</v>
      </c>
      <c r="G6386" s="26" t="s">
        <v>1639</v>
      </c>
      <c r="H6386" s="26" t="s">
        <v>69</v>
      </c>
      <c r="I6386" s="26" t="s">
        <v>113</v>
      </c>
      <c r="J6386" s="26" t="s">
        <v>51</v>
      </c>
      <c r="K6386" s="26" t="s">
        <v>51</v>
      </c>
      <c r="L6386" s="26" t="s">
        <v>433</v>
      </c>
      <c r="M6386" s="26" t="s">
        <v>165</v>
      </c>
      <c r="N6386" s="26" t="s">
        <v>357</v>
      </c>
      <c r="O6386" s="26" t="s">
        <v>57</v>
      </c>
      <c r="P6386" s="26" t="s">
        <v>708</v>
      </c>
      <c r="Q6386" s="26" t="s">
        <v>64</v>
      </c>
      <c r="R6386" s="26" t="s">
        <v>54</v>
      </c>
      <c r="S6386" s="26" t="s">
        <v>531</v>
      </c>
      <c r="T6386" s="54">
        <v>12.179</v>
      </c>
      <c r="U6386" s="36">
        <v>53359</v>
      </c>
      <c r="V6386" s="43">
        <v>3.6700000000000003E-2</v>
      </c>
      <c r="W6386" s="43">
        <v>3.3300000000000003E-2</v>
      </c>
      <c r="X6386" s="26" t="s">
        <v>347</v>
      </c>
      <c r="Z6386" s="42">
        <v>957000</v>
      </c>
      <c r="AA6386" s="42">
        <v>1</v>
      </c>
      <c r="AB6386" s="42">
        <v>105.86</v>
      </c>
      <c r="AC6386" s="42">
        <v>15.61125</v>
      </c>
      <c r="AD6386" s="42">
        <v>1028.69145</v>
      </c>
      <c r="AG6386" s="26" t="s">
        <v>15</v>
      </c>
      <c r="AH6386" s="43">
        <v>2.9155478199999999E-4</v>
      </c>
      <c r="AI6386" s="43">
        <v>3.8345081119999999E-3</v>
      </c>
      <c r="AJ6386" s="43">
        <v>2.6399464068286478E-3</v>
      </c>
    </row>
    <row r="6387" spans="1:36" x14ac:dyDescent="0.2">
      <c r="A6387" s="26">
        <v>8694</v>
      </c>
      <c r="B6387" s="26">
        <v>14481</v>
      </c>
      <c r="C6387" s="26" t="s">
        <v>2392</v>
      </c>
      <c r="D6387" s="26">
        <v>512947185</v>
      </c>
      <c r="E6387" s="26" t="s">
        <v>203</v>
      </c>
      <c r="F6387" s="26" t="s">
        <v>2393</v>
      </c>
      <c r="G6387" s="26" t="s">
        <v>2394</v>
      </c>
      <c r="H6387" s="26" t="s">
        <v>69</v>
      </c>
      <c r="I6387" s="26" t="s">
        <v>112</v>
      </c>
      <c r="J6387" s="26" t="s">
        <v>51</v>
      </c>
      <c r="K6387" s="26" t="s">
        <v>51</v>
      </c>
      <c r="L6387" s="26" t="s">
        <v>433</v>
      </c>
      <c r="M6387" s="26" t="s">
        <v>165</v>
      </c>
      <c r="N6387" s="26" t="s">
        <v>84</v>
      </c>
      <c r="O6387" s="26" t="s">
        <v>57</v>
      </c>
      <c r="P6387" s="26" t="s">
        <v>154</v>
      </c>
      <c r="Q6387" s="26" t="s">
        <v>154</v>
      </c>
      <c r="R6387" s="26" t="s">
        <v>54</v>
      </c>
      <c r="S6387" s="26" t="s">
        <v>531</v>
      </c>
      <c r="T6387" s="54">
        <v>2.7360000000000002</v>
      </c>
      <c r="U6387" s="36" t="s">
        <v>1042</v>
      </c>
      <c r="V6387" s="43">
        <v>7.4399999999999994E-2</v>
      </c>
      <c r="W6387" s="43">
        <v>6.7900000000000002E-2</v>
      </c>
      <c r="X6387" s="26" t="s">
        <v>347</v>
      </c>
      <c r="Z6387" s="42">
        <v>524000</v>
      </c>
      <c r="AA6387" s="42">
        <v>1</v>
      </c>
      <c r="AB6387" s="42">
        <v>102.07</v>
      </c>
      <c r="AC6387" s="42">
        <v>0</v>
      </c>
      <c r="AD6387" s="42">
        <v>534.84680000000003</v>
      </c>
      <c r="AG6387" s="26" t="s">
        <v>15</v>
      </c>
      <c r="AH6387" s="43">
        <v>8.7625418059999998E-3</v>
      </c>
      <c r="AI6387" s="43">
        <v>1.993673023E-3</v>
      </c>
      <c r="AJ6387" s="43">
        <v>1.3725854218617258E-3</v>
      </c>
    </row>
    <row r="6388" spans="1:36" x14ac:dyDescent="0.2">
      <c r="A6388" s="26">
        <v>8694</v>
      </c>
      <c r="B6388" s="26">
        <v>14481</v>
      </c>
      <c r="C6388" s="26" t="s">
        <v>1640</v>
      </c>
      <c r="D6388" s="26">
        <v>516456084</v>
      </c>
      <c r="E6388" s="26" t="s">
        <v>203</v>
      </c>
      <c r="F6388" s="26" t="s">
        <v>1641</v>
      </c>
      <c r="G6388" s="26" t="s">
        <v>1642</v>
      </c>
      <c r="H6388" s="26" t="s">
        <v>69</v>
      </c>
      <c r="I6388" s="26" t="s">
        <v>113</v>
      </c>
      <c r="J6388" s="26" t="s">
        <v>51</v>
      </c>
      <c r="K6388" s="26" t="s">
        <v>51</v>
      </c>
      <c r="L6388" s="26" t="s">
        <v>433</v>
      </c>
      <c r="M6388" s="26" t="s">
        <v>165</v>
      </c>
      <c r="N6388" s="26" t="s">
        <v>357</v>
      </c>
      <c r="O6388" s="26" t="s">
        <v>57</v>
      </c>
      <c r="P6388" s="26" t="s">
        <v>154</v>
      </c>
      <c r="Q6388" s="26" t="s">
        <v>154</v>
      </c>
      <c r="R6388" s="26" t="s">
        <v>54</v>
      </c>
      <c r="S6388" s="26" t="s">
        <v>531</v>
      </c>
      <c r="T6388" s="54">
        <v>3.355</v>
      </c>
      <c r="U6388" s="36">
        <v>46761</v>
      </c>
      <c r="V6388" s="43">
        <v>3.7400000000000003E-2</v>
      </c>
      <c r="W6388" s="43">
        <v>3.44E-2</v>
      </c>
      <c r="X6388" s="26" t="s">
        <v>347</v>
      </c>
      <c r="Z6388" s="42">
        <v>1656000</v>
      </c>
      <c r="AA6388" s="42">
        <v>1</v>
      </c>
      <c r="AB6388" s="42">
        <v>103.77</v>
      </c>
      <c r="AC6388" s="42">
        <v>0</v>
      </c>
      <c r="AD6388" s="42">
        <v>1718.4312</v>
      </c>
      <c r="AG6388" s="26" t="s">
        <v>15</v>
      </c>
      <c r="AH6388" s="43">
        <v>8.3216080399999993E-3</v>
      </c>
      <c r="AI6388" s="43">
        <v>6.4055537509999996E-3</v>
      </c>
      <c r="AJ6388" s="43">
        <v>4.4100359459799546E-3</v>
      </c>
    </row>
    <row r="6389" spans="1:36" x14ac:dyDescent="0.2">
      <c r="A6389" s="26">
        <v>8694</v>
      </c>
      <c r="B6389" s="26">
        <v>14481</v>
      </c>
      <c r="C6389" s="26" t="s">
        <v>1643</v>
      </c>
      <c r="D6389" s="26">
        <v>514160530</v>
      </c>
      <c r="E6389" s="26" t="s">
        <v>203</v>
      </c>
      <c r="F6389" s="26" t="s">
        <v>1644</v>
      </c>
      <c r="G6389" s="26" t="s">
        <v>1645</v>
      </c>
      <c r="H6389" s="26" t="s">
        <v>69</v>
      </c>
      <c r="I6389" s="26" t="s">
        <v>339</v>
      </c>
      <c r="J6389" s="26" t="s">
        <v>51</v>
      </c>
      <c r="K6389" s="26" t="s">
        <v>51</v>
      </c>
      <c r="L6389" s="26" t="s">
        <v>433</v>
      </c>
      <c r="M6389" s="26" t="s">
        <v>165</v>
      </c>
      <c r="N6389" s="26" t="s">
        <v>136</v>
      </c>
      <c r="O6389" s="26" t="s">
        <v>57</v>
      </c>
      <c r="P6389" s="26" t="s">
        <v>154</v>
      </c>
      <c r="Q6389" s="26" t="s">
        <v>154</v>
      </c>
      <c r="R6389" s="26" t="s">
        <v>54</v>
      </c>
      <c r="S6389" s="26" t="s">
        <v>531</v>
      </c>
      <c r="T6389" s="54">
        <v>3.5670000000000002</v>
      </c>
      <c r="U6389" s="36">
        <v>47125</v>
      </c>
      <c r="V6389" s="43">
        <v>5.5E-2</v>
      </c>
      <c r="W6389" s="43">
        <v>3.8100000000000002E-2</v>
      </c>
      <c r="X6389" s="26" t="s">
        <v>347</v>
      </c>
      <c r="Z6389" s="42">
        <v>420000</v>
      </c>
      <c r="AA6389" s="42">
        <v>1</v>
      </c>
      <c r="AB6389" s="42">
        <v>106.2</v>
      </c>
      <c r="AC6389" s="42">
        <v>0</v>
      </c>
      <c r="AD6389" s="42">
        <v>446.04</v>
      </c>
      <c r="AG6389" s="26" t="s">
        <v>15</v>
      </c>
      <c r="AH6389" s="43">
        <v>5.6680161939999998E-3</v>
      </c>
      <c r="AI6389" s="43">
        <v>1.662640433E-3</v>
      </c>
      <c r="AJ6389" s="43">
        <v>1.1446791895683103E-3</v>
      </c>
    </row>
    <row r="6390" spans="1:36" x14ac:dyDescent="0.2">
      <c r="A6390" s="26">
        <v>8694</v>
      </c>
      <c r="B6390" s="26">
        <v>14481</v>
      </c>
      <c r="C6390" s="26" t="s">
        <v>1646</v>
      </c>
      <c r="D6390" s="26">
        <v>515361442</v>
      </c>
      <c r="E6390" s="26" t="s">
        <v>203</v>
      </c>
      <c r="F6390" s="26" t="s">
        <v>1647</v>
      </c>
      <c r="G6390" s="26" t="s">
        <v>1648</v>
      </c>
      <c r="H6390" s="26" t="s">
        <v>69</v>
      </c>
      <c r="I6390" s="26" t="s">
        <v>112</v>
      </c>
      <c r="J6390" s="26" t="s">
        <v>51</v>
      </c>
      <c r="K6390" s="26" t="s">
        <v>51</v>
      </c>
      <c r="L6390" s="26" t="s">
        <v>433</v>
      </c>
      <c r="M6390" s="26" t="s">
        <v>165</v>
      </c>
      <c r="N6390" s="26" t="s">
        <v>84</v>
      </c>
      <c r="O6390" s="26" t="s">
        <v>57</v>
      </c>
      <c r="P6390" s="26" t="s">
        <v>154</v>
      </c>
      <c r="Q6390" s="26" t="s">
        <v>154</v>
      </c>
      <c r="R6390" s="26" t="s">
        <v>54</v>
      </c>
      <c r="S6390" s="26" t="s">
        <v>531</v>
      </c>
      <c r="T6390" s="54">
        <v>3.6469999999999998</v>
      </c>
      <c r="U6390" s="36" t="s">
        <v>777</v>
      </c>
      <c r="V6390" s="43">
        <v>8.3500000000000005E-2</v>
      </c>
      <c r="W6390" s="43">
        <v>7.4499999999999997E-2</v>
      </c>
      <c r="X6390" s="26" t="s">
        <v>347</v>
      </c>
      <c r="Z6390" s="42">
        <v>1402000</v>
      </c>
      <c r="AA6390" s="42">
        <v>1</v>
      </c>
      <c r="AB6390" s="42">
        <v>103.7</v>
      </c>
      <c r="AC6390" s="42">
        <v>0</v>
      </c>
      <c r="AD6390" s="42">
        <v>1453.874</v>
      </c>
      <c r="AG6390" s="26" t="s">
        <v>15</v>
      </c>
      <c r="AH6390" s="43">
        <v>1.7524999999999999E-2</v>
      </c>
      <c r="AI6390" s="43">
        <v>5.4194011689999997E-3</v>
      </c>
      <c r="AJ6390" s="43">
        <v>3.7310988074039046E-3</v>
      </c>
    </row>
    <row r="6391" spans="1:36" x14ac:dyDescent="0.2">
      <c r="A6391" s="26">
        <v>8694</v>
      </c>
      <c r="B6391" s="26">
        <v>14481</v>
      </c>
      <c r="C6391" s="26" t="s">
        <v>2398</v>
      </c>
      <c r="D6391" s="26">
        <v>550012405</v>
      </c>
      <c r="E6391" s="26" t="s">
        <v>205</v>
      </c>
      <c r="F6391" s="26" t="s">
        <v>2399</v>
      </c>
      <c r="G6391" s="26" t="s">
        <v>2400</v>
      </c>
      <c r="H6391" s="26" t="s">
        <v>69</v>
      </c>
      <c r="I6391" s="26" t="s">
        <v>161</v>
      </c>
      <c r="J6391" s="26" t="s">
        <v>51</v>
      </c>
      <c r="K6391" s="26" t="s">
        <v>51</v>
      </c>
      <c r="L6391" s="26" t="s">
        <v>433</v>
      </c>
      <c r="M6391" s="26" t="s">
        <v>165</v>
      </c>
      <c r="N6391" s="26" t="s">
        <v>140</v>
      </c>
      <c r="O6391" s="26" t="s">
        <v>57</v>
      </c>
      <c r="P6391" s="26" t="s">
        <v>154</v>
      </c>
      <c r="Q6391" s="26" t="s">
        <v>154</v>
      </c>
      <c r="R6391" s="26" t="s">
        <v>54</v>
      </c>
      <c r="S6391" s="26" t="s">
        <v>531</v>
      </c>
      <c r="T6391" s="54">
        <v>3.27</v>
      </c>
      <c r="U6391" s="36">
        <v>46762</v>
      </c>
      <c r="V6391" s="43">
        <v>7.0000000000000007E-2</v>
      </c>
      <c r="W6391" s="43">
        <v>8.3299999999999999E-2</v>
      </c>
      <c r="X6391" s="26" t="s">
        <v>347</v>
      </c>
      <c r="Z6391" s="42">
        <v>884000</v>
      </c>
      <c r="AA6391" s="42">
        <v>1</v>
      </c>
      <c r="AB6391" s="42">
        <v>96.6</v>
      </c>
      <c r="AC6391" s="42">
        <v>0</v>
      </c>
      <c r="AD6391" s="42">
        <v>853.94399999999996</v>
      </c>
      <c r="AG6391" s="26" t="s">
        <v>15</v>
      </c>
      <c r="AH6391" s="43">
        <v>1.6913157440999999E-2</v>
      </c>
      <c r="AI6391" s="43">
        <v>3.183126675E-3</v>
      </c>
      <c r="AJ6391" s="43">
        <v>2.1914893862808745E-3</v>
      </c>
    </row>
    <row r="6392" spans="1:36" x14ac:dyDescent="0.2">
      <c r="A6392" s="26">
        <v>8694</v>
      </c>
      <c r="B6392" s="26">
        <v>14481</v>
      </c>
      <c r="C6392" s="26" t="s">
        <v>713</v>
      </c>
      <c r="D6392" s="26">
        <v>510560188</v>
      </c>
      <c r="E6392" s="26" t="s">
        <v>203</v>
      </c>
      <c r="F6392" s="26" t="s">
        <v>1649</v>
      </c>
      <c r="G6392" s="26" t="s">
        <v>1650</v>
      </c>
      <c r="H6392" s="26" t="s">
        <v>69</v>
      </c>
      <c r="I6392" s="26" t="s">
        <v>113</v>
      </c>
      <c r="J6392" s="26" t="s">
        <v>51</v>
      </c>
      <c r="K6392" s="26" t="s">
        <v>51</v>
      </c>
      <c r="L6392" s="26" t="s">
        <v>433</v>
      </c>
      <c r="M6392" s="26" t="s">
        <v>165</v>
      </c>
      <c r="N6392" s="26" t="s">
        <v>358</v>
      </c>
      <c r="O6392" s="26" t="s">
        <v>57</v>
      </c>
      <c r="P6392" s="26" t="s">
        <v>737</v>
      </c>
      <c r="Q6392" s="26" t="s">
        <v>59</v>
      </c>
      <c r="R6392" s="26" t="s">
        <v>54</v>
      </c>
      <c r="S6392" s="26" t="s">
        <v>531</v>
      </c>
      <c r="T6392" s="54">
        <v>6.9349999999999996</v>
      </c>
      <c r="U6392" s="36">
        <v>48954</v>
      </c>
      <c r="V6392" s="43">
        <v>4.02E-2</v>
      </c>
      <c r="W6392" s="43">
        <v>3.5200000000000002E-2</v>
      </c>
      <c r="X6392" s="26" t="s">
        <v>347</v>
      </c>
      <c r="Z6392" s="42">
        <v>1507000</v>
      </c>
      <c r="AA6392" s="42">
        <v>1</v>
      </c>
      <c r="AB6392" s="42">
        <v>105.8</v>
      </c>
      <c r="AC6392" s="42">
        <v>0</v>
      </c>
      <c r="AD6392" s="42">
        <v>1594.4059999999999</v>
      </c>
      <c r="AG6392" s="26" t="s">
        <v>15</v>
      </c>
      <c r="AH6392" s="43">
        <v>1.868150939E-3</v>
      </c>
      <c r="AI6392" s="43">
        <v>5.9432424960000002E-3</v>
      </c>
      <c r="AJ6392" s="43">
        <v>4.0917482017820183E-3</v>
      </c>
    </row>
    <row r="6393" spans="1:36" x14ac:dyDescent="0.2">
      <c r="A6393" s="26">
        <v>8694</v>
      </c>
      <c r="B6393" s="26">
        <v>14481</v>
      </c>
      <c r="C6393" s="26" t="s">
        <v>898</v>
      </c>
      <c r="D6393" s="26">
        <v>520029935</v>
      </c>
      <c r="E6393" s="26" t="s">
        <v>203</v>
      </c>
      <c r="F6393" s="26" t="s">
        <v>1651</v>
      </c>
      <c r="G6393" s="26" t="s">
        <v>1652</v>
      </c>
      <c r="H6393" s="26" t="s">
        <v>69</v>
      </c>
      <c r="I6393" s="26" t="s">
        <v>113</v>
      </c>
      <c r="J6393" s="26" t="s">
        <v>51</v>
      </c>
      <c r="K6393" s="26" t="s">
        <v>51</v>
      </c>
      <c r="L6393" s="26" t="s">
        <v>433</v>
      </c>
      <c r="M6393" s="26" t="s">
        <v>165</v>
      </c>
      <c r="N6393" s="26" t="s">
        <v>129</v>
      </c>
      <c r="O6393" s="26" t="s">
        <v>57</v>
      </c>
      <c r="P6393" s="26" t="s">
        <v>733</v>
      </c>
      <c r="Q6393" s="26" t="s">
        <v>59</v>
      </c>
      <c r="R6393" s="26" t="s">
        <v>54</v>
      </c>
      <c r="S6393" s="26" t="s">
        <v>531</v>
      </c>
      <c r="T6393" s="54">
        <v>5.4249999999999998</v>
      </c>
      <c r="U6393" s="36" t="s">
        <v>1653</v>
      </c>
      <c r="V6393" s="43">
        <v>3.32E-2</v>
      </c>
      <c r="W6393" s="43">
        <v>3.0499999999999999E-2</v>
      </c>
      <c r="X6393" s="26" t="s">
        <v>347</v>
      </c>
      <c r="Z6393" s="42">
        <v>695000</v>
      </c>
      <c r="AA6393" s="42">
        <v>1</v>
      </c>
      <c r="AB6393" s="42">
        <v>103.26</v>
      </c>
      <c r="AC6393" s="42">
        <v>0</v>
      </c>
      <c r="AD6393" s="42">
        <v>717.65700000000004</v>
      </c>
      <c r="AG6393" s="26" t="s">
        <v>15</v>
      </c>
      <c r="AH6393" s="43">
        <v>5.5441502499999995E-4</v>
      </c>
      <c r="AI6393" s="43">
        <v>2.675108836E-3</v>
      </c>
      <c r="AJ6393" s="43">
        <v>1.8417339995247621E-3</v>
      </c>
    </row>
    <row r="6394" spans="1:36" x14ac:dyDescent="0.2">
      <c r="A6394" s="26">
        <v>8694</v>
      </c>
      <c r="B6394" s="26">
        <v>14481</v>
      </c>
      <c r="C6394" s="26" t="s">
        <v>717</v>
      </c>
      <c r="D6394" s="26">
        <v>513257873</v>
      </c>
      <c r="E6394" s="26" t="s">
        <v>203</v>
      </c>
      <c r="F6394" s="26" t="s">
        <v>1654</v>
      </c>
      <c r="G6394" s="26" t="s">
        <v>1655</v>
      </c>
      <c r="H6394" s="26" t="s">
        <v>69</v>
      </c>
      <c r="I6394" s="26" t="s">
        <v>113</v>
      </c>
      <c r="J6394" s="26" t="s">
        <v>51</v>
      </c>
      <c r="K6394" s="26" t="s">
        <v>51</v>
      </c>
      <c r="L6394" s="26" t="s">
        <v>433</v>
      </c>
      <c r="M6394" s="26" t="s">
        <v>165</v>
      </c>
      <c r="N6394" s="26" t="s">
        <v>357</v>
      </c>
      <c r="O6394" s="26" t="s">
        <v>57</v>
      </c>
      <c r="P6394" s="26" t="s">
        <v>733</v>
      </c>
      <c r="Q6394" s="26" t="s">
        <v>59</v>
      </c>
      <c r="R6394" s="26" t="s">
        <v>54</v>
      </c>
      <c r="S6394" s="26" t="s">
        <v>531</v>
      </c>
      <c r="T6394" s="54">
        <v>5.4169999999999998</v>
      </c>
      <c r="U6394" s="36">
        <v>48584</v>
      </c>
      <c r="V6394" s="43">
        <v>3.1800000000000002E-2</v>
      </c>
      <c r="W6394" s="43">
        <v>2.92E-2</v>
      </c>
      <c r="X6394" s="26" t="s">
        <v>347</v>
      </c>
      <c r="Z6394" s="42">
        <v>3287619</v>
      </c>
      <c r="AA6394" s="42">
        <v>1</v>
      </c>
      <c r="AB6394" s="42">
        <v>103.27</v>
      </c>
      <c r="AC6394" s="42">
        <v>0</v>
      </c>
      <c r="AD6394" s="42">
        <v>3395.1241399999999</v>
      </c>
      <c r="AG6394" s="26" t="s">
        <v>15</v>
      </c>
      <c r="AH6394" s="43">
        <v>9.2063864099999997E-3</v>
      </c>
      <c r="AI6394" s="43">
        <v>1.2655525674000001E-2</v>
      </c>
      <c r="AJ6394" s="43">
        <v>8.7129583648529428E-3</v>
      </c>
    </row>
    <row r="6395" spans="1:36" x14ac:dyDescent="0.2">
      <c r="A6395" s="26">
        <v>8694</v>
      </c>
      <c r="B6395" s="26">
        <v>14481</v>
      </c>
      <c r="C6395" s="26" t="s">
        <v>1197</v>
      </c>
      <c r="D6395" s="26">
        <v>514599943</v>
      </c>
      <c r="E6395" s="26" t="s">
        <v>203</v>
      </c>
      <c r="F6395" s="26" t="s">
        <v>2329</v>
      </c>
      <c r="G6395" s="26" t="s">
        <v>2330</v>
      </c>
      <c r="H6395" s="26" t="s">
        <v>69</v>
      </c>
      <c r="I6395" s="26" t="s">
        <v>112</v>
      </c>
      <c r="J6395" s="26" t="s">
        <v>51</v>
      </c>
      <c r="K6395" s="26" t="s">
        <v>51</v>
      </c>
      <c r="L6395" s="26" t="s">
        <v>433</v>
      </c>
      <c r="M6395" s="26" t="s">
        <v>165</v>
      </c>
      <c r="N6395" s="26" t="s">
        <v>353</v>
      </c>
      <c r="O6395" s="26" t="s">
        <v>57</v>
      </c>
      <c r="P6395" s="26" t="s">
        <v>1051</v>
      </c>
      <c r="Q6395" s="26" t="s">
        <v>64</v>
      </c>
      <c r="R6395" s="26" t="s">
        <v>54</v>
      </c>
      <c r="S6395" s="26" t="s">
        <v>531</v>
      </c>
      <c r="T6395" s="54">
        <v>6.0720000000000001</v>
      </c>
      <c r="U6395" s="36">
        <v>48945</v>
      </c>
      <c r="V6395" s="43">
        <v>6.6900000000000001E-2</v>
      </c>
      <c r="W6395" s="43">
        <v>5.9700000000000003E-2</v>
      </c>
      <c r="X6395" s="26" t="s">
        <v>347</v>
      </c>
      <c r="Z6395" s="42">
        <v>371000</v>
      </c>
      <c r="AA6395" s="42">
        <v>1</v>
      </c>
      <c r="AB6395" s="42">
        <v>104.88</v>
      </c>
      <c r="AC6395" s="42">
        <v>0</v>
      </c>
      <c r="AD6395" s="42">
        <v>389.10480000000001</v>
      </c>
      <c r="AG6395" s="26" t="s">
        <v>15</v>
      </c>
      <c r="AH6395" s="43">
        <v>1.045070422E-3</v>
      </c>
      <c r="AI6395" s="43">
        <v>1.450411114E-3</v>
      </c>
      <c r="AJ6395" s="43">
        <v>9.9856552578499571E-4</v>
      </c>
    </row>
    <row r="6396" spans="1:36" x14ac:dyDescent="0.2">
      <c r="A6396" s="26">
        <v>8694</v>
      </c>
      <c r="B6396" s="26">
        <v>14481</v>
      </c>
      <c r="C6396" s="26" t="s">
        <v>1656</v>
      </c>
      <c r="D6396" s="26">
        <v>520018482</v>
      </c>
      <c r="E6396" s="26" t="s">
        <v>203</v>
      </c>
      <c r="F6396" s="26" t="s">
        <v>1657</v>
      </c>
      <c r="G6396" s="26" t="s">
        <v>1658</v>
      </c>
      <c r="H6396" s="26" t="s">
        <v>69</v>
      </c>
      <c r="I6396" s="26" t="s">
        <v>113</v>
      </c>
      <c r="J6396" s="26" t="s">
        <v>51</v>
      </c>
      <c r="K6396" s="26" t="s">
        <v>51</v>
      </c>
      <c r="L6396" s="26" t="s">
        <v>433</v>
      </c>
      <c r="M6396" s="26" t="s">
        <v>165</v>
      </c>
      <c r="N6396" s="26" t="s">
        <v>134</v>
      </c>
      <c r="O6396" s="26" t="s">
        <v>57</v>
      </c>
      <c r="P6396" s="26" t="s">
        <v>154</v>
      </c>
      <c r="Q6396" s="26" t="s">
        <v>154</v>
      </c>
      <c r="R6396" s="26" t="s">
        <v>54</v>
      </c>
      <c r="S6396" s="26" t="s">
        <v>531</v>
      </c>
      <c r="T6396" s="54">
        <v>4.335</v>
      </c>
      <c r="U6396" s="36" t="s">
        <v>1165</v>
      </c>
      <c r="V6396" s="43">
        <v>4.0899999999999999E-2</v>
      </c>
      <c r="W6396" s="43">
        <v>3.5400000000000001E-2</v>
      </c>
      <c r="X6396" s="26" t="s">
        <v>347</v>
      </c>
      <c r="Z6396" s="42">
        <v>2945000</v>
      </c>
      <c r="AA6396" s="42">
        <v>1</v>
      </c>
      <c r="AB6396" s="42">
        <v>103.68</v>
      </c>
      <c r="AC6396" s="42">
        <v>0</v>
      </c>
      <c r="AD6396" s="42">
        <v>3053.3760000000002</v>
      </c>
      <c r="AG6396" s="26" t="s">
        <v>15</v>
      </c>
      <c r="AH6396" s="43">
        <v>8.713017751E-3</v>
      </c>
      <c r="AI6396" s="43">
        <v>1.1381639306E-2</v>
      </c>
      <c r="AJ6396" s="43">
        <v>7.8359249509625355E-3</v>
      </c>
    </row>
    <row r="6397" spans="1:36" x14ac:dyDescent="0.2">
      <c r="A6397" s="26">
        <v>8694</v>
      </c>
      <c r="B6397" s="26">
        <v>14481</v>
      </c>
      <c r="C6397" s="26" t="s">
        <v>1659</v>
      </c>
      <c r="D6397" s="26">
        <v>520027293</v>
      </c>
      <c r="E6397" s="26" t="s">
        <v>203</v>
      </c>
      <c r="F6397" s="26" t="s">
        <v>1660</v>
      </c>
      <c r="G6397" s="26" t="s">
        <v>1661</v>
      </c>
      <c r="H6397" s="26" t="s">
        <v>69</v>
      </c>
      <c r="I6397" s="26" t="s">
        <v>113</v>
      </c>
      <c r="J6397" s="26" t="s">
        <v>51</v>
      </c>
      <c r="K6397" s="26" t="s">
        <v>51</v>
      </c>
      <c r="L6397" s="26" t="s">
        <v>433</v>
      </c>
      <c r="M6397" s="26" t="s">
        <v>165</v>
      </c>
      <c r="N6397" s="26" t="s">
        <v>87</v>
      </c>
      <c r="O6397" s="26" t="s">
        <v>57</v>
      </c>
      <c r="P6397" s="26" t="s">
        <v>1662</v>
      </c>
      <c r="Q6397" s="26" t="s">
        <v>64</v>
      </c>
      <c r="R6397" s="26" t="s">
        <v>54</v>
      </c>
      <c r="S6397" s="26" t="s">
        <v>531</v>
      </c>
      <c r="T6397" s="54">
        <v>11.733000000000001</v>
      </c>
      <c r="U6397" s="36">
        <v>55154</v>
      </c>
      <c r="V6397" s="43">
        <v>3.2899999999999999E-2</v>
      </c>
      <c r="W6397" s="43">
        <v>2.8299999999999999E-2</v>
      </c>
      <c r="X6397" s="26" t="s">
        <v>347</v>
      </c>
      <c r="Z6397" s="42">
        <v>115000</v>
      </c>
      <c r="AA6397" s="42">
        <v>1</v>
      </c>
      <c r="AB6397" s="42">
        <v>106.61</v>
      </c>
      <c r="AC6397" s="42">
        <v>0</v>
      </c>
      <c r="AD6397" s="42">
        <v>122.6015</v>
      </c>
      <c r="AG6397" s="26" t="s">
        <v>15</v>
      </c>
      <c r="AH6397" s="43">
        <v>2.3000000000000001E-4</v>
      </c>
      <c r="AI6397" s="43">
        <v>4.5700432899999999E-4</v>
      </c>
      <c r="AJ6397" s="43">
        <v>3.1463408138251997E-4</v>
      </c>
    </row>
    <row r="6398" spans="1:36" x14ac:dyDescent="0.2">
      <c r="A6398" s="26">
        <v>8694</v>
      </c>
      <c r="B6398" s="26">
        <v>14481</v>
      </c>
      <c r="C6398" s="26" t="s">
        <v>861</v>
      </c>
      <c r="D6398" s="26">
        <v>520036690</v>
      </c>
      <c r="E6398" s="26" t="s">
        <v>203</v>
      </c>
      <c r="F6398" s="26" t="s">
        <v>1663</v>
      </c>
      <c r="G6398" s="26" t="s">
        <v>1664</v>
      </c>
      <c r="H6398" s="26" t="s">
        <v>69</v>
      </c>
      <c r="I6398" s="26" t="s">
        <v>112</v>
      </c>
      <c r="J6398" s="26" t="s">
        <v>51</v>
      </c>
      <c r="K6398" s="26" t="s">
        <v>51</v>
      </c>
      <c r="L6398" s="26" t="s">
        <v>433</v>
      </c>
      <c r="M6398" s="26" t="s">
        <v>165</v>
      </c>
      <c r="N6398" s="26" t="s">
        <v>125</v>
      </c>
      <c r="O6398" s="26" t="s">
        <v>57</v>
      </c>
      <c r="P6398" s="26" t="s">
        <v>733</v>
      </c>
      <c r="Q6398" s="26" t="s">
        <v>59</v>
      </c>
      <c r="R6398" s="26" t="s">
        <v>54</v>
      </c>
      <c r="S6398" s="26" t="s">
        <v>531</v>
      </c>
      <c r="T6398" s="54">
        <v>5.4930000000000003</v>
      </c>
      <c r="U6398" s="36">
        <v>48956</v>
      </c>
      <c r="V6398" s="43">
        <v>5.6800000000000003E-2</v>
      </c>
      <c r="W6398" s="43">
        <v>4.8599999999999997E-2</v>
      </c>
      <c r="X6398" s="26" t="s">
        <v>347</v>
      </c>
      <c r="Z6398" s="42">
        <v>931000</v>
      </c>
      <c r="AA6398" s="42">
        <v>1</v>
      </c>
      <c r="AB6398" s="42">
        <v>105.25</v>
      </c>
      <c r="AC6398" s="42">
        <v>0</v>
      </c>
      <c r="AD6398" s="42">
        <v>979.87750000000005</v>
      </c>
      <c r="AG6398" s="26" t="s">
        <v>15</v>
      </c>
      <c r="AH6398" s="43">
        <v>6.2066666660000004E-3</v>
      </c>
      <c r="AI6398" s="43">
        <v>3.6525512309999999E-3</v>
      </c>
      <c r="AJ6398" s="43">
        <v>2.5146744295942562E-3</v>
      </c>
    </row>
    <row r="6399" spans="1:36" x14ac:dyDescent="0.2">
      <c r="A6399" s="26">
        <v>8694</v>
      </c>
      <c r="B6399" s="26">
        <v>14481</v>
      </c>
      <c r="C6399" s="26" t="s">
        <v>954</v>
      </c>
      <c r="D6399" s="26">
        <v>511659401</v>
      </c>
      <c r="E6399" s="26" t="s">
        <v>203</v>
      </c>
      <c r="F6399" s="26" t="s">
        <v>1665</v>
      </c>
      <c r="G6399" s="26" t="s">
        <v>1666</v>
      </c>
      <c r="H6399" s="26" t="s">
        <v>69</v>
      </c>
      <c r="I6399" s="26" t="s">
        <v>113</v>
      </c>
      <c r="J6399" s="26" t="s">
        <v>51</v>
      </c>
      <c r="K6399" s="26" t="s">
        <v>51</v>
      </c>
      <c r="L6399" s="26" t="s">
        <v>433</v>
      </c>
      <c r="M6399" s="26" t="s">
        <v>165</v>
      </c>
      <c r="N6399" s="26" t="s">
        <v>357</v>
      </c>
      <c r="O6399" s="26" t="s">
        <v>57</v>
      </c>
      <c r="P6399" s="26" t="s">
        <v>728</v>
      </c>
      <c r="Q6399" s="26" t="s">
        <v>59</v>
      </c>
      <c r="R6399" s="26" t="s">
        <v>54</v>
      </c>
      <c r="S6399" s="26" t="s">
        <v>531</v>
      </c>
      <c r="T6399" s="54">
        <v>7.5549999999999997</v>
      </c>
      <c r="U6399" s="36" t="s">
        <v>1667</v>
      </c>
      <c r="V6399" s="43">
        <v>3.5999999999999997E-2</v>
      </c>
      <c r="W6399" s="43">
        <v>3.0599999999999999E-2</v>
      </c>
      <c r="X6399" s="26" t="s">
        <v>347</v>
      </c>
      <c r="Z6399" s="42">
        <v>311000</v>
      </c>
      <c r="AA6399" s="42">
        <v>1</v>
      </c>
      <c r="AB6399" s="42">
        <v>105.31</v>
      </c>
      <c r="AC6399" s="42">
        <v>0</v>
      </c>
      <c r="AD6399" s="42">
        <v>327.51409999999998</v>
      </c>
      <c r="AG6399" s="26" t="s">
        <v>15</v>
      </c>
      <c r="AH6399" s="43">
        <v>7.7749999999999998E-4</v>
      </c>
      <c r="AI6399" s="43">
        <v>1.2208281430000001E-3</v>
      </c>
      <c r="AJ6399" s="43">
        <v>8.4050438202895377E-4</v>
      </c>
    </row>
    <row r="6400" spans="1:36" x14ac:dyDescent="0.2">
      <c r="A6400" s="26">
        <v>8694</v>
      </c>
      <c r="B6400" s="26">
        <v>14481</v>
      </c>
      <c r="C6400" s="26" t="s">
        <v>996</v>
      </c>
      <c r="D6400" s="26">
        <v>511399388</v>
      </c>
      <c r="E6400" s="26" t="s">
        <v>203</v>
      </c>
      <c r="F6400" s="26" t="s">
        <v>1668</v>
      </c>
      <c r="G6400" s="26" t="s">
        <v>1669</v>
      </c>
      <c r="H6400" s="26" t="s">
        <v>69</v>
      </c>
      <c r="I6400" s="26" t="s">
        <v>112</v>
      </c>
      <c r="J6400" s="26" t="s">
        <v>51</v>
      </c>
      <c r="K6400" s="26" t="s">
        <v>51</v>
      </c>
      <c r="L6400" s="26" t="s">
        <v>433</v>
      </c>
      <c r="M6400" s="26" t="s">
        <v>165</v>
      </c>
      <c r="N6400" s="26" t="s">
        <v>84</v>
      </c>
      <c r="O6400" s="26" t="s">
        <v>57</v>
      </c>
      <c r="P6400" s="26" t="s">
        <v>776</v>
      </c>
      <c r="Q6400" s="26" t="s">
        <v>64</v>
      </c>
      <c r="R6400" s="26" t="s">
        <v>54</v>
      </c>
      <c r="S6400" s="26" t="s">
        <v>531</v>
      </c>
      <c r="T6400" s="54">
        <v>4.7220000000000004</v>
      </c>
      <c r="U6400" s="36" t="s">
        <v>1670</v>
      </c>
      <c r="V6400" s="43">
        <v>6.1199999999999997E-2</v>
      </c>
      <c r="W6400" s="43">
        <v>5.3199999999999997E-2</v>
      </c>
      <c r="X6400" s="26" t="s">
        <v>347</v>
      </c>
      <c r="Z6400" s="42">
        <v>155000</v>
      </c>
      <c r="AA6400" s="42">
        <v>1</v>
      </c>
      <c r="AB6400" s="42">
        <v>104.07</v>
      </c>
      <c r="AC6400" s="42">
        <v>0</v>
      </c>
      <c r="AD6400" s="42">
        <v>161.30850000000001</v>
      </c>
      <c r="AG6400" s="26" t="s">
        <v>15</v>
      </c>
      <c r="AH6400" s="43">
        <v>1.0224206960000001E-3</v>
      </c>
      <c r="AI6400" s="43">
        <v>6.01286957E-4</v>
      </c>
      <c r="AJ6400" s="43">
        <v>4.1396844016339295E-4</v>
      </c>
    </row>
    <row r="6401" spans="1:36" x14ac:dyDescent="0.2">
      <c r="A6401" s="26">
        <v>8694</v>
      </c>
      <c r="B6401" s="26">
        <v>14481</v>
      </c>
      <c r="C6401" s="26" t="s">
        <v>1671</v>
      </c>
      <c r="D6401" s="26">
        <v>1840550</v>
      </c>
      <c r="E6401" s="26" t="s">
        <v>204</v>
      </c>
      <c r="F6401" s="26" t="s">
        <v>1672</v>
      </c>
      <c r="G6401" s="26" t="s">
        <v>1673</v>
      </c>
      <c r="H6401" s="26" t="s">
        <v>69</v>
      </c>
      <c r="I6401" s="26" t="s">
        <v>112</v>
      </c>
      <c r="J6401" s="26" t="s">
        <v>51</v>
      </c>
      <c r="K6401" s="26" t="s">
        <v>167</v>
      </c>
      <c r="L6401" s="26" t="s">
        <v>433</v>
      </c>
      <c r="M6401" s="26" t="s">
        <v>165</v>
      </c>
      <c r="N6401" s="26" t="s">
        <v>358</v>
      </c>
      <c r="O6401" s="26" t="s">
        <v>57</v>
      </c>
      <c r="P6401" s="26" t="s">
        <v>1085</v>
      </c>
      <c r="Q6401" s="26" t="s">
        <v>64</v>
      </c>
      <c r="R6401" s="26" t="s">
        <v>54</v>
      </c>
      <c r="S6401" s="26" t="s">
        <v>531</v>
      </c>
      <c r="T6401" s="54">
        <v>2.4369999999999998</v>
      </c>
      <c r="U6401" s="36" t="s">
        <v>616</v>
      </c>
      <c r="V6401" s="43">
        <v>9.2999999999999999E-2</v>
      </c>
      <c r="W6401" s="43">
        <v>7.3800000000000004E-2</v>
      </c>
      <c r="X6401" s="26" t="s">
        <v>347</v>
      </c>
      <c r="Z6401" s="42">
        <v>1037000</v>
      </c>
      <c r="AA6401" s="42">
        <v>1</v>
      </c>
      <c r="AB6401" s="42">
        <v>107.57</v>
      </c>
      <c r="AC6401" s="42">
        <v>0</v>
      </c>
      <c r="AD6401" s="42">
        <v>1115.5009</v>
      </c>
      <c r="AG6401" s="26" t="s">
        <v>15</v>
      </c>
      <c r="AH6401" s="43">
        <v>7.6814814809999998E-3</v>
      </c>
      <c r="AI6401" s="43">
        <v>4.1580954620000004E-3</v>
      </c>
      <c r="AJ6401" s="43">
        <v>2.8627268096464908E-3</v>
      </c>
    </row>
    <row r="6402" spans="1:36" x14ac:dyDescent="0.2">
      <c r="A6402" s="26">
        <v>8694</v>
      </c>
      <c r="B6402" s="26">
        <v>14481</v>
      </c>
      <c r="C6402" s="26" t="s">
        <v>751</v>
      </c>
      <c r="D6402" s="26">
        <v>520032178</v>
      </c>
      <c r="E6402" s="26" t="s">
        <v>203</v>
      </c>
      <c r="F6402" s="26" t="s">
        <v>2401</v>
      </c>
      <c r="G6402" s="26" t="s">
        <v>2402</v>
      </c>
      <c r="H6402" s="26" t="s">
        <v>69</v>
      </c>
      <c r="I6402" s="26" t="s">
        <v>112</v>
      </c>
      <c r="J6402" s="26" t="s">
        <v>51</v>
      </c>
      <c r="K6402" s="26" t="s">
        <v>51</v>
      </c>
      <c r="L6402" s="26" t="s">
        <v>433</v>
      </c>
      <c r="M6402" s="26" t="s">
        <v>165</v>
      </c>
      <c r="N6402" s="26" t="s">
        <v>84</v>
      </c>
      <c r="O6402" s="26" t="s">
        <v>57</v>
      </c>
      <c r="P6402" s="26" t="s">
        <v>154</v>
      </c>
      <c r="Q6402" s="26" t="s">
        <v>154</v>
      </c>
      <c r="R6402" s="26" t="s">
        <v>54</v>
      </c>
      <c r="S6402" s="26" t="s">
        <v>531</v>
      </c>
      <c r="T6402" s="54">
        <v>2.9809999999999999</v>
      </c>
      <c r="U6402" s="36" t="s">
        <v>1174</v>
      </c>
      <c r="V6402" s="43">
        <v>8.14E-2</v>
      </c>
      <c r="W6402" s="43">
        <v>6.9599999999999995E-2</v>
      </c>
      <c r="X6402" s="26" t="s">
        <v>347</v>
      </c>
      <c r="Z6402" s="42">
        <v>1478000</v>
      </c>
      <c r="AA6402" s="42">
        <v>1</v>
      </c>
      <c r="AB6402" s="42">
        <v>103.8</v>
      </c>
      <c r="AC6402" s="42">
        <v>0</v>
      </c>
      <c r="AD6402" s="42">
        <v>1534.164</v>
      </c>
      <c r="AG6402" s="26" t="s">
        <v>15</v>
      </c>
      <c r="AH6402" s="43">
        <v>9.8533333329999997E-3</v>
      </c>
      <c r="AI6402" s="43">
        <v>5.7186868839999997E-3</v>
      </c>
      <c r="AJ6402" s="43">
        <v>3.9371482472084956E-3</v>
      </c>
    </row>
    <row r="6403" spans="1:36" x14ac:dyDescent="0.2">
      <c r="A6403" s="26">
        <v>8694</v>
      </c>
      <c r="B6403" s="26">
        <v>14481</v>
      </c>
      <c r="C6403" s="26" t="s">
        <v>1433</v>
      </c>
      <c r="D6403" s="26">
        <v>520036658</v>
      </c>
      <c r="E6403" s="26" t="s">
        <v>203</v>
      </c>
      <c r="F6403" s="26" t="s">
        <v>1674</v>
      </c>
      <c r="G6403" s="26" t="s">
        <v>1675</v>
      </c>
      <c r="H6403" s="26" t="s">
        <v>69</v>
      </c>
      <c r="I6403" s="26" t="s">
        <v>112</v>
      </c>
      <c r="J6403" s="26" t="s">
        <v>51</v>
      </c>
      <c r="K6403" s="26" t="s">
        <v>51</v>
      </c>
      <c r="L6403" s="26" t="s">
        <v>433</v>
      </c>
      <c r="M6403" s="26" t="s">
        <v>165</v>
      </c>
      <c r="N6403" s="26" t="s">
        <v>87</v>
      </c>
      <c r="O6403" s="26" t="s">
        <v>57</v>
      </c>
      <c r="P6403" s="26" t="s">
        <v>737</v>
      </c>
      <c r="Q6403" s="26" t="s">
        <v>59</v>
      </c>
      <c r="R6403" s="26" t="s">
        <v>54</v>
      </c>
      <c r="S6403" s="26" t="s">
        <v>531</v>
      </c>
      <c r="T6403" s="54">
        <v>6.3120000000000003</v>
      </c>
      <c r="U6403" s="36" t="s">
        <v>1676</v>
      </c>
      <c r="V6403" s="43">
        <v>5.2499999999999998E-2</v>
      </c>
      <c r="W6403" s="43">
        <v>5.7099999999999998E-2</v>
      </c>
      <c r="X6403" s="26" t="s">
        <v>347</v>
      </c>
      <c r="Z6403" s="42">
        <v>640000</v>
      </c>
      <c r="AA6403" s="42">
        <v>1</v>
      </c>
      <c r="AB6403" s="42">
        <v>97.76</v>
      </c>
      <c r="AC6403" s="42">
        <v>0</v>
      </c>
      <c r="AD6403" s="42">
        <v>625.66399999999999</v>
      </c>
      <c r="AG6403" s="26" t="s">
        <v>15</v>
      </c>
      <c r="AH6403" s="43">
        <v>2.9386375739999999E-3</v>
      </c>
      <c r="AI6403" s="43">
        <v>2.3321994979999998E-3</v>
      </c>
      <c r="AJ6403" s="43">
        <v>1.6056509740428376E-3</v>
      </c>
    </row>
    <row r="6404" spans="1:36" x14ac:dyDescent="0.2">
      <c r="A6404" s="26">
        <v>8694</v>
      </c>
      <c r="B6404" s="26">
        <v>14481</v>
      </c>
      <c r="C6404" s="26" t="s">
        <v>1677</v>
      </c>
      <c r="D6404" s="26">
        <v>520038332</v>
      </c>
      <c r="E6404" s="26" t="s">
        <v>203</v>
      </c>
      <c r="F6404" s="26" t="s">
        <v>1678</v>
      </c>
      <c r="G6404" s="26" t="s">
        <v>1679</v>
      </c>
      <c r="H6404" s="26" t="s">
        <v>69</v>
      </c>
      <c r="I6404" s="26" t="s">
        <v>113</v>
      </c>
      <c r="J6404" s="26" t="s">
        <v>51</v>
      </c>
      <c r="K6404" s="26" t="s">
        <v>51</v>
      </c>
      <c r="L6404" s="26" t="s">
        <v>433</v>
      </c>
      <c r="M6404" s="26" t="s">
        <v>165</v>
      </c>
      <c r="N6404" s="26" t="s">
        <v>357</v>
      </c>
      <c r="O6404" s="26" t="s">
        <v>57</v>
      </c>
      <c r="P6404" s="26" t="s">
        <v>154</v>
      </c>
      <c r="Q6404" s="26" t="s">
        <v>154</v>
      </c>
      <c r="R6404" s="26" t="s">
        <v>54</v>
      </c>
      <c r="S6404" s="26" t="s">
        <v>531</v>
      </c>
      <c r="T6404" s="54">
        <v>3.7949999999999999</v>
      </c>
      <c r="U6404" s="36" t="s">
        <v>1680</v>
      </c>
      <c r="V6404" s="43">
        <v>3.5000000000000003E-2</v>
      </c>
      <c r="W6404" s="43">
        <v>4.1799999999999997E-2</v>
      </c>
      <c r="X6404" s="26" t="s">
        <v>347</v>
      </c>
      <c r="Z6404" s="42">
        <v>874000</v>
      </c>
      <c r="AA6404" s="42">
        <v>1</v>
      </c>
      <c r="AB6404" s="42">
        <v>98.5</v>
      </c>
      <c r="AC6404" s="42">
        <v>0</v>
      </c>
      <c r="AD6404" s="42">
        <v>860.89</v>
      </c>
      <c r="AG6404" s="26" t="s">
        <v>15</v>
      </c>
      <c r="AH6404" s="43">
        <v>5.9967751889999999E-3</v>
      </c>
      <c r="AI6404" s="43">
        <v>3.2090183000000002E-3</v>
      </c>
      <c r="AJ6404" s="43">
        <v>2.2093150110022927E-3</v>
      </c>
    </row>
    <row r="6405" spans="1:36" x14ac:dyDescent="0.2">
      <c r="A6405" s="26">
        <v>8694</v>
      </c>
      <c r="B6405" s="26">
        <v>14481</v>
      </c>
      <c r="C6405" s="26" t="s">
        <v>1681</v>
      </c>
      <c r="D6405" s="26">
        <v>511226136</v>
      </c>
      <c r="E6405" s="26" t="s">
        <v>203</v>
      </c>
      <c r="F6405" s="26" t="s">
        <v>1682</v>
      </c>
      <c r="G6405" s="26" t="s">
        <v>1683</v>
      </c>
      <c r="H6405" s="26" t="s">
        <v>69</v>
      </c>
      <c r="I6405" s="26" t="s">
        <v>113</v>
      </c>
      <c r="J6405" s="26" t="s">
        <v>51</v>
      </c>
      <c r="K6405" s="26" t="s">
        <v>51</v>
      </c>
      <c r="L6405" s="26" t="s">
        <v>433</v>
      </c>
      <c r="M6405" s="26" t="s">
        <v>165</v>
      </c>
      <c r="N6405" s="26" t="s">
        <v>68</v>
      </c>
      <c r="O6405" s="26" t="s">
        <v>57</v>
      </c>
      <c r="P6405" s="26" t="s">
        <v>154</v>
      </c>
      <c r="Q6405" s="26" t="s">
        <v>154</v>
      </c>
      <c r="R6405" s="26" t="s">
        <v>54</v>
      </c>
      <c r="S6405" s="26" t="s">
        <v>531</v>
      </c>
      <c r="T6405" s="54">
        <v>4.2770000000000001</v>
      </c>
      <c r="U6405" s="36">
        <v>47484</v>
      </c>
      <c r="V6405" s="43">
        <v>4.2500000000000003E-2</v>
      </c>
      <c r="W6405" s="43">
        <v>3.5799999999999998E-2</v>
      </c>
      <c r="X6405" s="26" t="s">
        <v>347</v>
      </c>
      <c r="Z6405" s="42">
        <v>3188000</v>
      </c>
      <c r="AA6405" s="42">
        <v>1</v>
      </c>
      <c r="AB6405" s="42">
        <v>103.93</v>
      </c>
      <c r="AC6405" s="42">
        <v>0</v>
      </c>
      <c r="AD6405" s="42">
        <v>3313.2883999999999</v>
      </c>
      <c r="AG6405" s="26" t="s">
        <v>15</v>
      </c>
      <c r="AH6405" s="43">
        <v>1.0626666666E-2</v>
      </c>
      <c r="AI6405" s="43">
        <v>1.2350478122E-2</v>
      </c>
      <c r="AJ6405" s="43">
        <v>8.5029420691374851E-3</v>
      </c>
    </row>
    <row r="6406" spans="1:36" x14ac:dyDescent="0.2">
      <c r="A6406" s="26">
        <v>8694</v>
      </c>
      <c r="B6406" s="26">
        <v>14481</v>
      </c>
      <c r="C6406" s="26" t="s">
        <v>1684</v>
      </c>
      <c r="D6406" s="26">
        <v>513948216</v>
      </c>
      <c r="E6406" s="26" t="s">
        <v>203</v>
      </c>
      <c r="F6406" s="26" t="s">
        <v>1685</v>
      </c>
      <c r="G6406" s="26" t="s">
        <v>1686</v>
      </c>
      <c r="H6406" s="26" t="s">
        <v>69</v>
      </c>
      <c r="I6406" s="26" t="s">
        <v>112</v>
      </c>
      <c r="J6406" s="26" t="s">
        <v>51</v>
      </c>
      <c r="K6406" s="26" t="s">
        <v>51</v>
      </c>
      <c r="L6406" s="26" t="s">
        <v>433</v>
      </c>
      <c r="M6406" s="26" t="s">
        <v>165</v>
      </c>
      <c r="N6406" s="26" t="s">
        <v>84</v>
      </c>
      <c r="O6406" s="26" t="s">
        <v>57</v>
      </c>
      <c r="P6406" s="26" t="s">
        <v>154</v>
      </c>
      <c r="Q6406" s="26" t="s">
        <v>154</v>
      </c>
      <c r="R6406" s="26" t="s">
        <v>54</v>
      </c>
      <c r="S6406" s="26" t="s">
        <v>531</v>
      </c>
      <c r="T6406" s="54">
        <v>3.2109999999999999</v>
      </c>
      <c r="U6406" s="36" t="s">
        <v>1616</v>
      </c>
      <c r="V6406" s="43">
        <v>7.17E-2</v>
      </c>
      <c r="W6406" s="43">
        <v>6.6600000000000006E-2</v>
      </c>
      <c r="X6406" s="26" t="s">
        <v>347</v>
      </c>
      <c r="Z6406" s="42">
        <v>369000</v>
      </c>
      <c r="AA6406" s="42">
        <v>1</v>
      </c>
      <c r="AB6406" s="42">
        <v>101.97</v>
      </c>
      <c r="AC6406" s="42">
        <v>0</v>
      </c>
      <c r="AD6406" s="42">
        <v>376.26929999999999</v>
      </c>
      <c r="AG6406" s="26" t="s">
        <v>15</v>
      </c>
      <c r="AH6406" s="43">
        <v>2.5714285710000001E-3</v>
      </c>
      <c r="AI6406" s="43">
        <v>1.4025660299999999E-3</v>
      </c>
      <c r="AJ6406" s="43">
        <v>9.6562558825090893E-4</v>
      </c>
    </row>
    <row r="6407" spans="1:36" x14ac:dyDescent="0.2">
      <c r="A6407" s="26">
        <v>8694</v>
      </c>
      <c r="B6407" s="26">
        <v>14481</v>
      </c>
      <c r="C6407" s="26" t="s">
        <v>799</v>
      </c>
      <c r="D6407" s="26">
        <v>1838682</v>
      </c>
      <c r="E6407" s="26" t="s">
        <v>204</v>
      </c>
      <c r="F6407" s="26" t="s">
        <v>2403</v>
      </c>
      <c r="G6407" s="26" t="s">
        <v>2404</v>
      </c>
      <c r="H6407" s="26" t="s">
        <v>69</v>
      </c>
      <c r="I6407" s="26" t="s">
        <v>112</v>
      </c>
      <c r="J6407" s="26" t="s">
        <v>51</v>
      </c>
      <c r="K6407" s="26" t="s">
        <v>167</v>
      </c>
      <c r="L6407" s="26" t="s">
        <v>433</v>
      </c>
      <c r="M6407" s="26" t="s">
        <v>165</v>
      </c>
      <c r="N6407" s="26" t="s">
        <v>358</v>
      </c>
      <c r="O6407" s="26" t="s">
        <v>57</v>
      </c>
      <c r="P6407" s="26" t="s">
        <v>737</v>
      </c>
      <c r="Q6407" s="26" t="s">
        <v>59</v>
      </c>
      <c r="R6407" s="26" t="s">
        <v>54</v>
      </c>
      <c r="S6407" s="26" t="s">
        <v>531</v>
      </c>
      <c r="T6407" s="54">
        <v>4.4880000000000004</v>
      </c>
      <c r="U6407" s="36" t="s">
        <v>2405</v>
      </c>
      <c r="V6407" s="43">
        <v>7.0699999999999999E-2</v>
      </c>
      <c r="W6407" s="43">
        <v>6.0499999999999998E-2</v>
      </c>
      <c r="X6407" s="26" t="s">
        <v>347</v>
      </c>
      <c r="Z6407" s="42">
        <v>974000</v>
      </c>
      <c r="AA6407" s="42">
        <v>1</v>
      </c>
      <c r="AB6407" s="42">
        <v>106.52</v>
      </c>
      <c r="AC6407" s="42">
        <v>0</v>
      </c>
      <c r="AD6407" s="42">
        <v>1037.5047999999999</v>
      </c>
      <c r="AG6407" s="26" t="s">
        <v>15</v>
      </c>
      <c r="AH6407" s="43">
        <v>2.3257479879999999E-3</v>
      </c>
      <c r="AI6407" s="43">
        <v>3.867360394E-3</v>
      </c>
      <c r="AJ6407" s="43">
        <v>2.6625642400619491E-3</v>
      </c>
    </row>
    <row r="6408" spans="1:36" x14ac:dyDescent="0.2">
      <c r="A6408" s="26">
        <v>8694</v>
      </c>
      <c r="B6408" s="26">
        <v>14481</v>
      </c>
      <c r="C6408" s="26" t="s">
        <v>1687</v>
      </c>
      <c r="D6408" s="26">
        <v>520039496</v>
      </c>
      <c r="E6408" s="26" t="s">
        <v>203</v>
      </c>
      <c r="F6408" s="26" t="s">
        <v>1688</v>
      </c>
      <c r="G6408" s="26" t="s">
        <v>1689</v>
      </c>
      <c r="H6408" s="26" t="s">
        <v>69</v>
      </c>
      <c r="I6408" s="26" t="s">
        <v>113</v>
      </c>
      <c r="J6408" s="26" t="s">
        <v>51</v>
      </c>
      <c r="K6408" s="26" t="s">
        <v>51</v>
      </c>
      <c r="L6408" s="26" t="s">
        <v>433</v>
      </c>
      <c r="M6408" s="26" t="s">
        <v>165</v>
      </c>
      <c r="N6408" s="26" t="s">
        <v>357</v>
      </c>
      <c r="O6408" s="26" t="s">
        <v>57</v>
      </c>
      <c r="P6408" s="26" t="s">
        <v>154</v>
      </c>
      <c r="Q6408" s="26" t="s">
        <v>154</v>
      </c>
      <c r="R6408" s="26" t="s">
        <v>54</v>
      </c>
      <c r="S6408" s="26" t="s">
        <v>531</v>
      </c>
      <c r="T6408" s="54">
        <v>3.1560000000000001</v>
      </c>
      <c r="U6408" s="36">
        <v>47125</v>
      </c>
      <c r="V6408" s="43">
        <v>6.7400000000000002E-2</v>
      </c>
      <c r="W6408" s="43">
        <v>6.6600000000000006E-2</v>
      </c>
      <c r="X6408" s="26" t="s">
        <v>347</v>
      </c>
      <c r="Z6408" s="42">
        <v>617000</v>
      </c>
      <c r="AA6408" s="42">
        <v>1</v>
      </c>
      <c r="AB6408" s="42">
        <v>100.6</v>
      </c>
      <c r="AC6408" s="42">
        <v>0</v>
      </c>
      <c r="AD6408" s="42">
        <v>620.702</v>
      </c>
      <c r="AG6408" s="26" t="s">
        <v>15</v>
      </c>
      <c r="AH6408" s="43">
        <v>1.3711111111000001E-2</v>
      </c>
      <c r="AI6408" s="43">
        <v>2.3137033500000002E-3</v>
      </c>
      <c r="AJ6408" s="43">
        <v>1.5929169184903359E-3</v>
      </c>
    </row>
    <row r="6409" spans="1:36" x14ac:dyDescent="0.2">
      <c r="A6409" s="26">
        <v>8694</v>
      </c>
      <c r="B6409" s="26">
        <v>14481</v>
      </c>
      <c r="C6409" s="26" t="s">
        <v>1305</v>
      </c>
      <c r="D6409" s="26">
        <v>1838863</v>
      </c>
      <c r="E6409" s="26" t="s">
        <v>204</v>
      </c>
      <c r="F6409" s="26" t="s">
        <v>1690</v>
      </c>
      <c r="G6409" s="26" t="s">
        <v>1691</v>
      </c>
      <c r="H6409" s="26" t="s">
        <v>69</v>
      </c>
      <c r="I6409" s="26" t="s">
        <v>112</v>
      </c>
      <c r="J6409" s="26" t="s">
        <v>51</v>
      </c>
      <c r="K6409" s="26" t="s">
        <v>167</v>
      </c>
      <c r="L6409" s="26" t="s">
        <v>433</v>
      </c>
      <c r="M6409" s="26" t="s">
        <v>165</v>
      </c>
      <c r="N6409" s="26" t="s">
        <v>358</v>
      </c>
      <c r="O6409" s="26" t="s">
        <v>57</v>
      </c>
      <c r="P6409" s="26" t="s">
        <v>737</v>
      </c>
      <c r="Q6409" s="26" t="s">
        <v>59</v>
      </c>
      <c r="R6409" s="26" t="s">
        <v>54</v>
      </c>
      <c r="S6409" s="26" t="s">
        <v>531</v>
      </c>
      <c r="T6409" s="54">
        <v>3.3620000000000001</v>
      </c>
      <c r="U6409" s="36">
        <v>46762</v>
      </c>
      <c r="V6409" s="43">
        <v>6.3899999999999998E-2</v>
      </c>
      <c r="W6409" s="43">
        <v>5.8099999999999999E-2</v>
      </c>
      <c r="X6409" s="26" t="s">
        <v>347</v>
      </c>
      <c r="Z6409" s="42">
        <v>3900000</v>
      </c>
      <c r="AA6409" s="42">
        <v>1</v>
      </c>
      <c r="AB6409" s="42">
        <v>103.25</v>
      </c>
      <c r="AC6409" s="42">
        <v>0</v>
      </c>
      <c r="AD6409" s="42">
        <v>4026.75</v>
      </c>
      <c r="AG6409" s="26" t="s">
        <v>15</v>
      </c>
      <c r="AH6409" s="43">
        <v>9.4660194169999996E-3</v>
      </c>
      <c r="AI6409" s="43">
        <v>1.5009948358E-2</v>
      </c>
      <c r="AJ6409" s="43">
        <v>1.0333909350269468E-2</v>
      </c>
    </row>
    <row r="6410" spans="1:36" x14ac:dyDescent="0.2">
      <c r="A6410" s="26">
        <v>8694</v>
      </c>
      <c r="B6410" s="26">
        <v>14481</v>
      </c>
      <c r="C6410" s="26" t="s">
        <v>1305</v>
      </c>
      <c r="D6410" s="26">
        <v>1838863</v>
      </c>
      <c r="E6410" s="26" t="s">
        <v>204</v>
      </c>
      <c r="F6410" s="26" t="s">
        <v>1692</v>
      </c>
      <c r="G6410" s="26" t="s">
        <v>1693</v>
      </c>
      <c r="H6410" s="26" t="s">
        <v>69</v>
      </c>
      <c r="I6410" s="26" t="s">
        <v>112</v>
      </c>
      <c r="J6410" s="26" t="s">
        <v>51</v>
      </c>
      <c r="K6410" s="26" t="s">
        <v>167</v>
      </c>
      <c r="L6410" s="26" t="s">
        <v>433</v>
      </c>
      <c r="M6410" s="26" t="s">
        <v>165</v>
      </c>
      <c r="N6410" s="26" t="s">
        <v>358</v>
      </c>
      <c r="O6410" s="26" t="s">
        <v>57</v>
      </c>
      <c r="P6410" s="26" t="s">
        <v>737</v>
      </c>
      <c r="Q6410" s="26" t="s">
        <v>59</v>
      </c>
      <c r="R6410" s="26" t="s">
        <v>54</v>
      </c>
      <c r="S6410" s="26" t="s">
        <v>531</v>
      </c>
      <c r="T6410" s="54">
        <v>2.5350000000000001</v>
      </c>
      <c r="U6410" s="36" t="s">
        <v>616</v>
      </c>
      <c r="V6410" s="43">
        <v>6.4399999999999999E-2</v>
      </c>
      <c r="W6410" s="43">
        <v>5.9200000000000003E-2</v>
      </c>
      <c r="X6410" s="26" t="s">
        <v>347</v>
      </c>
      <c r="Z6410" s="42">
        <v>3975000</v>
      </c>
      <c r="AA6410" s="42">
        <v>1</v>
      </c>
      <c r="AB6410" s="42">
        <v>102.59</v>
      </c>
      <c r="AC6410" s="42">
        <v>0</v>
      </c>
      <c r="AD6410" s="42">
        <v>4077.9524999999999</v>
      </c>
      <c r="AG6410" s="26" t="s">
        <v>15</v>
      </c>
      <c r="AH6410" s="43">
        <v>6.6249999999999998E-3</v>
      </c>
      <c r="AI6410" s="43">
        <v>1.52008087E-2</v>
      </c>
      <c r="AJ6410" s="43">
        <v>1.0465311099448626E-2</v>
      </c>
    </row>
    <row r="6411" spans="1:36" x14ac:dyDescent="0.2">
      <c r="A6411" s="26">
        <v>8694</v>
      </c>
      <c r="B6411" s="26">
        <v>14481</v>
      </c>
      <c r="C6411" s="26" t="s">
        <v>769</v>
      </c>
      <c r="D6411" s="26">
        <v>513765859</v>
      </c>
      <c r="E6411" s="26" t="s">
        <v>203</v>
      </c>
      <c r="F6411" s="26" t="s">
        <v>1694</v>
      </c>
      <c r="G6411" s="26" t="s">
        <v>1695</v>
      </c>
      <c r="H6411" s="26" t="s">
        <v>69</v>
      </c>
      <c r="I6411" s="26" t="s">
        <v>113</v>
      </c>
      <c r="J6411" s="26" t="s">
        <v>51</v>
      </c>
      <c r="K6411" s="26" t="s">
        <v>51</v>
      </c>
      <c r="L6411" s="26" t="s">
        <v>433</v>
      </c>
      <c r="M6411" s="26" t="s">
        <v>165</v>
      </c>
      <c r="N6411" s="26" t="s">
        <v>357</v>
      </c>
      <c r="O6411" s="26" t="s">
        <v>57</v>
      </c>
      <c r="P6411" s="26" t="s">
        <v>728</v>
      </c>
      <c r="Q6411" s="26" t="s">
        <v>59</v>
      </c>
      <c r="R6411" s="26" t="s">
        <v>54</v>
      </c>
      <c r="S6411" s="26" t="s">
        <v>531</v>
      </c>
      <c r="T6411" s="54">
        <v>6.3230000000000004</v>
      </c>
      <c r="U6411" s="36" t="s">
        <v>1696</v>
      </c>
      <c r="V6411" s="43">
        <v>1.4999999999999999E-2</v>
      </c>
      <c r="W6411" s="43">
        <v>2.9700000000000001E-2</v>
      </c>
      <c r="X6411" s="26" t="s">
        <v>347</v>
      </c>
      <c r="Z6411" s="42">
        <v>573000</v>
      </c>
      <c r="AA6411" s="42">
        <v>1</v>
      </c>
      <c r="AB6411" s="42">
        <v>91.47</v>
      </c>
      <c r="AC6411" s="42">
        <v>0</v>
      </c>
      <c r="AD6411" s="42">
        <v>524.12310000000002</v>
      </c>
      <c r="AG6411" s="26" t="s">
        <v>15</v>
      </c>
      <c r="AH6411" s="43">
        <v>1.3920741660000001E-3</v>
      </c>
      <c r="AI6411" s="43">
        <v>1.953699798E-3</v>
      </c>
      <c r="AJ6411" s="43">
        <v>1.345065028567013E-3</v>
      </c>
    </row>
    <row r="6412" spans="1:36" x14ac:dyDescent="0.2">
      <c r="A6412" s="26">
        <v>8694</v>
      </c>
      <c r="B6412" s="26">
        <v>14481</v>
      </c>
      <c r="C6412" s="26" t="s">
        <v>1215</v>
      </c>
      <c r="D6412" s="26">
        <v>514328004</v>
      </c>
      <c r="E6412" s="26" t="s">
        <v>203</v>
      </c>
      <c r="F6412" s="26" t="s">
        <v>2406</v>
      </c>
      <c r="G6412" s="26" t="s">
        <v>2407</v>
      </c>
      <c r="H6412" s="26" t="s">
        <v>69</v>
      </c>
      <c r="I6412" s="26" t="s">
        <v>112</v>
      </c>
      <c r="J6412" s="26" t="s">
        <v>51</v>
      </c>
      <c r="K6412" s="26" t="s">
        <v>51</v>
      </c>
      <c r="L6412" s="26" t="s">
        <v>433</v>
      </c>
      <c r="M6412" s="26" t="s">
        <v>165</v>
      </c>
      <c r="N6412" s="26" t="s">
        <v>84</v>
      </c>
      <c r="O6412" s="26" t="s">
        <v>57</v>
      </c>
      <c r="P6412" s="26" t="s">
        <v>154</v>
      </c>
      <c r="Q6412" s="26" t="s">
        <v>154</v>
      </c>
      <c r="R6412" s="26" t="s">
        <v>54</v>
      </c>
      <c r="S6412" s="26" t="s">
        <v>531</v>
      </c>
      <c r="T6412" s="54">
        <v>3.782</v>
      </c>
      <c r="U6412" s="36">
        <v>47125</v>
      </c>
      <c r="V6412" s="43">
        <v>6.9699999999999998E-2</v>
      </c>
      <c r="W6412" s="43">
        <v>6.9199999999999998E-2</v>
      </c>
      <c r="X6412" s="26" t="s">
        <v>347</v>
      </c>
      <c r="Z6412" s="42">
        <v>319000</v>
      </c>
      <c r="AA6412" s="42">
        <v>1</v>
      </c>
      <c r="AB6412" s="42">
        <v>100.64</v>
      </c>
      <c r="AC6412" s="42">
        <v>0</v>
      </c>
      <c r="AD6412" s="42">
        <v>321.04160000000002</v>
      </c>
      <c r="AG6412" s="26" t="s">
        <v>15</v>
      </c>
      <c r="AH6412" s="43">
        <v>3.9874999999999997E-3</v>
      </c>
      <c r="AI6412" s="43">
        <v>1.196701517E-3</v>
      </c>
      <c r="AJ6412" s="43">
        <v>8.2389390750989527E-4</v>
      </c>
    </row>
    <row r="6413" spans="1:36" x14ac:dyDescent="0.2">
      <c r="A6413" s="26">
        <v>8694</v>
      </c>
      <c r="B6413" s="26">
        <v>14481</v>
      </c>
      <c r="C6413" s="26" t="s">
        <v>1700</v>
      </c>
      <c r="D6413" s="26">
        <v>2149898</v>
      </c>
      <c r="E6413" s="26" t="s">
        <v>204</v>
      </c>
      <c r="F6413" s="26" t="s">
        <v>1701</v>
      </c>
      <c r="G6413" s="26" t="s">
        <v>1702</v>
      </c>
      <c r="H6413" s="26" t="s">
        <v>69</v>
      </c>
      <c r="I6413" s="26" t="s">
        <v>112</v>
      </c>
      <c r="J6413" s="26" t="s">
        <v>51</v>
      </c>
      <c r="K6413" s="26" t="s">
        <v>167</v>
      </c>
      <c r="L6413" s="26" t="s">
        <v>433</v>
      </c>
      <c r="M6413" s="26" t="s">
        <v>165</v>
      </c>
      <c r="N6413" s="26" t="s">
        <v>355</v>
      </c>
      <c r="O6413" s="26" t="s">
        <v>57</v>
      </c>
      <c r="P6413" s="26" t="s">
        <v>742</v>
      </c>
      <c r="Q6413" s="26" t="s">
        <v>64</v>
      </c>
      <c r="R6413" s="26" t="s">
        <v>54</v>
      </c>
      <c r="S6413" s="26" t="s">
        <v>531</v>
      </c>
      <c r="T6413" s="54">
        <v>4.1189999999999998</v>
      </c>
      <c r="U6413" s="36" t="s">
        <v>1174</v>
      </c>
      <c r="V6413" s="43">
        <v>6.3500000000000001E-2</v>
      </c>
      <c r="W6413" s="43">
        <v>0.06</v>
      </c>
      <c r="X6413" s="26" t="s">
        <v>347</v>
      </c>
      <c r="Z6413" s="42">
        <v>3316000</v>
      </c>
      <c r="AA6413" s="42">
        <v>1</v>
      </c>
      <c r="AB6413" s="42">
        <v>102.56</v>
      </c>
      <c r="AC6413" s="42">
        <v>0</v>
      </c>
      <c r="AD6413" s="42">
        <v>3400.8896</v>
      </c>
      <c r="AG6413" s="26" t="s">
        <v>15</v>
      </c>
      <c r="AH6413" s="43">
        <v>5.6807669369999996E-3</v>
      </c>
      <c r="AI6413" s="43">
        <v>1.2677016766999999E-2</v>
      </c>
      <c r="AJ6413" s="43">
        <v>8.7277543519399502E-3</v>
      </c>
    </row>
    <row r="6414" spans="1:36" x14ac:dyDescent="0.2">
      <c r="A6414" s="26">
        <v>8694</v>
      </c>
      <c r="B6414" s="26">
        <v>14481</v>
      </c>
      <c r="C6414" s="26" t="s">
        <v>852</v>
      </c>
      <c r="D6414" s="26">
        <v>520032046</v>
      </c>
      <c r="E6414" s="26" t="s">
        <v>203</v>
      </c>
      <c r="F6414" s="26" t="s">
        <v>1703</v>
      </c>
      <c r="G6414" s="26" t="s">
        <v>1704</v>
      </c>
      <c r="H6414" s="26" t="s">
        <v>69</v>
      </c>
      <c r="I6414" s="26" t="s">
        <v>113</v>
      </c>
      <c r="J6414" s="26" t="s">
        <v>51</v>
      </c>
      <c r="K6414" s="26" t="s">
        <v>51</v>
      </c>
      <c r="L6414" s="26" t="s">
        <v>433</v>
      </c>
      <c r="M6414" s="26" t="s">
        <v>165</v>
      </c>
      <c r="N6414" s="26" t="s">
        <v>129</v>
      </c>
      <c r="O6414" s="26" t="s">
        <v>57</v>
      </c>
      <c r="P6414" s="26" t="s">
        <v>530</v>
      </c>
      <c r="Q6414" s="26" t="s">
        <v>59</v>
      </c>
      <c r="R6414" s="26" t="s">
        <v>54</v>
      </c>
      <c r="S6414" s="26" t="s">
        <v>531</v>
      </c>
      <c r="T6414" s="54">
        <v>5.843</v>
      </c>
      <c r="U6414" s="36" t="s">
        <v>1705</v>
      </c>
      <c r="V6414" s="43">
        <v>2.6800000000000001E-2</v>
      </c>
      <c r="W6414" s="43">
        <v>2.5499999999999998E-2</v>
      </c>
      <c r="X6414" s="26" t="s">
        <v>347</v>
      </c>
      <c r="Z6414" s="42">
        <v>3630000</v>
      </c>
      <c r="AA6414" s="42">
        <v>1</v>
      </c>
      <c r="AB6414" s="42">
        <v>100.6</v>
      </c>
      <c r="AC6414" s="42">
        <v>0</v>
      </c>
      <c r="AD6414" s="42">
        <v>3651.78</v>
      </c>
      <c r="AG6414" s="26" t="s">
        <v>15</v>
      </c>
      <c r="AH6414" s="43">
        <v>1.296428571E-3</v>
      </c>
      <c r="AI6414" s="43">
        <v>1.3612225545E-2</v>
      </c>
      <c r="AJ6414" s="43">
        <v>9.3716181752348769E-3</v>
      </c>
    </row>
    <row r="6415" spans="1:36" x14ac:dyDescent="0.2">
      <c r="A6415" s="26">
        <v>8694</v>
      </c>
      <c r="B6415" s="26">
        <v>14481</v>
      </c>
      <c r="C6415" s="26" t="s">
        <v>852</v>
      </c>
      <c r="D6415" s="26">
        <v>520032046</v>
      </c>
      <c r="E6415" s="26" t="s">
        <v>203</v>
      </c>
      <c r="F6415" s="26" t="s">
        <v>1706</v>
      </c>
      <c r="G6415" s="26" t="s">
        <v>1707</v>
      </c>
      <c r="H6415" s="26" t="s">
        <v>69</v>
      </c>
      <c r="I6415" s="26" t="s">
        <v>113</v>
      </c>
      <c r="J6415" s="26" t="s">
        <v>51</v>
      </c>
      <c r="K6415" s="26" t="s">
        <v>51</v>
      </c>
      <c r="L6415" s="26" t="s">
        <v>433</v>
      </c>
      <c r="M6415" s="26" t="s">
        <v>165</v>
      </c>
      <c r="N6415" s="26" t="s">
        <v>129</v>
      </c>
      <c r="O6415" s="26" t="s">
        <v>57</v>
      </c>
      <c r="P6415" s="26" t="s">
        <v>733</v>
      </c>
      <c r="Q6415" s="26" t="s">
        <v>59</v>
      </c>
      <c r="R6415" s="26" t="s">
        <v>54</v>
      </c>
      <c r="S6415" s="26" t="s">
        <v>531</v>
      </c>
      <c r="T6415" s="54">
        <v>5.4450000000000003</v>
      </c>
      <c r="U6415" s="36" t="s">
        <v>1708</v>
      </c>
      <c r="V6415" s="43">
        <v>3.3799999999999997E-2</v>
      </c>
      <c r="W6415" s="43">
        <v>3.04E-2</v>
      </c>
      <c r="X6415" s="26" t="s">
        <v>347</v>
      </c>
      <c r="Z6415" s="42">
        <v>1100000</v>
      </c>
      <c r="AA6415" s="42">
        <v>1</v>
      </c>
      <c r="AB6415" s="42">
        <v>101.76</v>
      </c>
      <c r="AC6415" s="42">
        <v>0</v>
      </c>
      <c r="AD6415" s="42">
        <v>1119.3599999999999</v>
      </c>
      <c r="AG6415" s="26" t="s">
        <v>15</v>
      </c>
      <c r="AH6415" s="43">
        <v>1.2937569170000001E-3</v>
      </c>
      <c r="AI6415" s="43">
        <v>4.1724804850000003E-3</v>
      </c>
      <c r="AJ6415" s="43">
        <v>2.8726304762693566E-3</v>
      </c>
    </row>
    <row r="6416" spans="1:36" x14ac:dyDescent="0.2">
      <c r="A6416" s="26">
        <v>8694</v>
      </c>
      <c r="B6416" s="26">
        <v>14481</v>
      </c>
      <c r="C6416" s="26" t="s">
        <v>529</v>
      </c>
      <c r="D6416" s="26">
        <v>520000118</v>
      </c>
      <c r="E6416" s="26" t="s">
        <v>203</v>
      </c>
      <c r="F6416" s="26" t="s">
        <v>1709</v>
      </c>
      <c r="G6416" s="26" t="s">
        <v>1710</v>
      </c>
      <c r="H6416" s="26" t="s">
        <v>69</v>
      </c>
      <c r="I6416" s="26" t="s">
        <v>113</v>
      </c>
      <c r="J6416" s="26" t="s">
        <v>51</v>
      </c>
      <c r="K6416" s="26" t="s">
        <v>51</v>
      </c>
      <c r="L6416" s="26" t="s">
        <v>433</v>
      </c>
      <c r="M6416" s="26" t="s">
        <v>165</v>
      </c>
      <c r="N6416" s="26" t="s">
        <v>129</v>
      </c>
      <c r="O6416" s="26" t="s">
        <v>57</v>
      </c>
      <c r="P6416" s="26" t="s">
        <v>733</v>
      </c>
      <c r="Q6416" s="26" t="s">
        <v>59</v>
      </c>
      <c r="R6416" s="26" t="s">
        <v>54</v>
      </c>
      <c r="S6416" s="26" t="s">
        <v>531</v>
      </c>
      <c r="T6416" s="54">
        <v>7.0439999999999996</v>
      </c>
      <c r="U6416" s="36" t="s">
        <v>1711</v>
      </c>
      <c r="V6416" s="43">
        <v>3.4500000000000003E-2</v>
      </c>
      <c r="W6416" s="43">
        <v>3.3000000000000002E-2</v>
      </c>
      <c r="X6416" s="26" t="s">
        <v>347</v>
      </c>
      <c r="Z6416" s="42">
        <v>180000</v>
      </c>
      <c r="AA6416" s="42">
        <v>1</v>
      </c>
      <c r="AB6416" s="42">
        <v>100.92</v>
      </c>
      <c r="AC6416" s="42">
        <v>0</v>
      </c>
      <c r="AD6416" s="42">
        <v>181.65600000000001</v>
      </c>
      <c r="AG6416" s="26" t="s">
        <v>15</v>
      </c>
      <c r="AH6416" s="43">
        <v>5.2778494500000002E-4</v>
      </c>
      <c r="AI6416" s="43">
        <v>6.77133464E-4</v>
      </c>
      <c r="AJ6416" s="43">
        <v>4.661865367684983E-4</v>
      </c>
    </row>
    <row r="6417" spans="1:36" x14ac:dyDescent="0.2">
      <c r="A6417" s="26">
        <v>8694</v>
      </c>
      <c r="B6417" s="26">
        <v>14481</v>
      </c>
      <c r="C6417" s="26" t="s">
        <v>1239</v>
      </c>
      <c r="D6417" s="26">
        <v>516046307</v>
      </c>
      <c r="E6417" s="26" t="s">
        <v>203</v>
      </c>
      <c r="F6417" s="26" t="s">
        <v>1721</v>
      </c>
      <c r="G6417" s="26" t="s">
        <v>1722</v>
      </c>
      <c r="H6417" s="26" t="s">
        <v>69</v>
      </c>
      <c r="I6417" s="26" t="s">
        <v>113</v>
      </c>
      <c r="J6417" s="26" t="s">
        <v>51</v>
      </c>
      <c r="K6417" s="26" t="s">
        <v>51</v>
      </c>
      <c r="L6417" s="26" t="s">
        <v>433</v>
      </c>
      <c r="M6417" s="26" t="s">
        <v>165</v>
      </c>
      <c r="N6417" s="26" t="s">
        <v>353</v>
      </c>
      <c r="O6417" s="26" t="s">
        <v>57</v>
      </c>
      <c r="P6417" s="26" t="s">
        <v>154</v>
      </c>
      <c r="Q6417" s="26" t="s">
        <v>154</v>
      </c>
      <c r="R6417" s="26" t="s">
        <v>54</v>
      </c>
      <c r="S6417" s="26" t="s">
        <v>531</v>
      </c>
      <c r="T6417" s="54">
        <v>4.3949999999999996</v>
      </c>
      <c r="U6417" s="36" t="s">
        <v>1165</v>
      </c>
      <c r="V6417" s="43">
        <v>4.9000000000000002E-2</v>
      </c>
      <c r="W6417" s="43">
        <v>4.5499999999999999E-2</v>
      </c>
      <c r="X6417" s="26" t="s">
        <v>347</v>
      </c>
      <c r="Z6417" s="42">
        <v>909085.88</v>
      </c>
      <c r="AA6417" s="42">
        <v>1</v>
      </c>
      <c r="AB6417" s="42">
        <v>101.85</v>
      </c>
      <c r="AC6417" s="42">
        <v>0</v>
      </c>
      <c r="AD6417" s="42">
        <v>925.90396999999996</v>
      </c>
      <c r="AG6417" s="26" t="s">
        <v>15</v>
      </c>
      <c r="AH6417" s="43">
        <v>2.911870211E-3</v>
      </c>
      <c r="AI6417" s="43">
        <v>3.4513617120000002E-3</v>
      </c>
      <c r="AJ6417" s="43">
        <v>2.3761613442688572E-3</v>
      </c>
    </row>
    <row r="6418" spans="1:36" x14ac:dyDescent="0.2">
      <c r="A6418" s="26">
        <v>8694</v>
      </c>
      <c r="B6418" s="26">
        <v>14481</v>
      </c>
      <c r="C6418" s="26" t="s">
        <v>1168</v>
      </c>
      <c r="D6418" s="26">
        <v>515846558</v>
      </c>
      <c r="E6418" s="26" t="s">
        <v>203</v>
      </c>
      <c r="F6418" s="26" t="s">
        <v>1726</v>
      </c>
      <c r="G6418" s="26" t="s">
        <v>1727</v>
      </c>
      <c r="H6418" s="26" t="s">
        <v>69</v>
      </c>
      <c r="I6418" s="26" t="s">
        <v>339</v>
      </c>
      <c r="J6418" s="26" t="s">
        <v>51</v>
      </c>
      <c r="K6418" s="26" t="s">
        <v>51</v>
      </c>
      <c r="L6418" s="26" t="s">
        <v>433</v>
      </c>
      <c r="M6418" s="26" t="s">
        <v>165</v>
      </c>
      <c r="N6418" s="26" t="s">
        <v>373</v>
      </c>
      <c r="O6418" s="26" t="s">
        <v>57</v>
      </c>
      <c r="P6418" s="26" t="s">
        <v>737</v>
      </c>
      <c r="Q6418" s="26" t="s">
        <v>59</v>
      </c>
      <c r="R6418" s="26" t="s">
        <v>54</v>
      </c>
      <c r="S6418" s="26" t="s">
        <v>531</v>
      </c>
      <c r="T6418" s="54">
        <v>4.2080000000000002</v>
      </c>
      <c r="U6418" s="36" t="s">
        <v>1174</v>
      </c>
      <c r="V6418" s="43">
        <v>0.04</v>
      </c>
      <c r="W6418" s="43">
        <v>2.81E-2</v>
      </c>
      <c r="X6418" s="26" t="s">
        <v>347</v>
      </c>
      <c r="Z6418" s="42">
        <v>305000</v>
      </c>
      <c r="AA6418" s="42">
        <v>1</v>
      </c>
      <c r="AB6418" s="42">
        <v>105.1</v>
      </c>
      <c r="AC6418" s="42">
        <v>0</v>
      </c>
      <c r="AD6418" s="42">
        <v>320.55500000000001</v>
      </c>
      <c r="AG6418" s="26" t="s">
        <v>15</v>
      </c>
      <c r="AH6418" s="43">
        <v>1.3863636359999999E-3</v>
      </c>
      <c r="AI6418" s="43">
        <v>1.194887687E-3</v>
      </c>
      <c r="AJ6418" s="43">
        <v>8.2264513857965588E-4</v>
      </c>
    </row>
    <row r="6419" spans="1:36" x14ac:dyDescent="0.2">
      <c r="A6419" s="26">
        <v>8694</v>
      </c>
      <c r="B6419" s="26">
        <v>14481</v>
      </c>
      <c r="C6419" s="26" t="s">
        <v>1212</v>
      </c>
      <c r="D6419" s="26">
        <v>515983476</v>
      </c>
      <c r="E6419" s="26" t="s">
        <v>203</v>
      </c>
      <c r="F6419" s="26" t="s">
        <v>1728</v>
      </c>
      <c r="G6419" s="26" t="s">
        <v>1729</v>
      </c>
      <c r="H6419" s="26" t="s">
        <v>69</v>
      </c>
      <c r="I6419" s="26" t="s">
        <v>112</v>
      </c>
      <c r="J6419" s="26" t="s">
        <v>51</v>
      </c>
      <c r="K6419" s="26" t="s">
        <v>51</v>
      </c>
      <c r="L6419" s="26" t="s">
        <v>433</v>
      </c>
      <c r="M6419" s="26" t="s">
        <v>165</v>
      </c>
      <c r="N6419" s="26" t="s">
        <v>373</v>
      </c>
      <c r="O6419" s="26" t="s">
        <v>57</v>
      </c>
      <c r="P6419" s="26" t="s">
        <v>737</v>
      </c>
      <c r="Q6419" s="26" t="s">
        <v>59</v>
      </c>
      <c r="R6419" s="26" t="s">
        <v>54</v>
      </c>
      <c r="S6419" s="26" t="s">
        <v>531</v>
      </c>
      <c r="T6419" s="54">
        <v>5.3849999999999998</v>
      </c>
      <c r="U6419" s="36" t="s">
        <v>1670</v>
      </c>
      <c r="V6419" s="43">
        <v>5.8799999999999998E-2</v>
      </c>
      <c r="W6419" s="43">
        <v>5.6899999999999999E-2</v>
      </c>
      <c r="X6419" s="26" t="s">
        <v>347</v>
      </c>
      <c r="Z6419" s="42">
        <v>131000</v>
      </c>
      <c r="AA6419" s="42">
        <v>1</v>
      </c>
      <c r="AB6419" s="42">
        <v>101.64</v>
      </c>
      <c r="AC6419" s="42">
        <v>0</v>
      </c>
      <c r="AD6419" s="42">
        <v>133.14840000000001</v>
      </c>
      <c r="AG6419" s="26" t="s">
        <v>15</v>
      </c>
      <c r="AH6419" s="43">
        <v>4.3666666599999999E-4</v>
      </c>
      <c r="AI6419" s="43">
        <v>4.9631852100000002E-4</v>
      </c>
      <c r="AJ6419" s="43">
        <v>3.4170075016661563E-4</v>
      </c>
    </row>
    <row r="6420" spans="1:36" x14ac:dyDescent="0.2">
      <c r="A6420" s="26">
        <v>8694</v>
      </c>
      <c r="B6420" s="26">
        <v>14481</v>
      </c>
      <c r="C6420" s="26" t="s">
        <v>1491</v>
      </c>
      <c r="D6420" s="26">
        <v>513775163</v>
      </c>
      <c r="E6420" s="26" t="s">
        <v>203</v>
      </c>
      <c r="F6420" s="26" t="s">
        <v>1730</v>
      </c>
      <c r="G6420" s="26" t="s">
        <v>1731</v>
      </c>
      <c r="H6420" s="26" t="s">
        <v>69</v>
      </c>
      <c r="I6420" s="26" t="s">
        <v>112</v>
      </c>
      <c r="J6420" s="26" t="s">
        <v>51</v>
      </c>
      <c r="K6420" s="26" t="s">
        <v>51</v>
      </c>
      <c r="L6420" s="26" t="s">
        <v>433</v>
      </c>
      <c r="M6420" s="26" t="s">
        <v>165</v>
      </c>
      <c r="N6420" s="26" t="s">
        <v>87</v>
      </c>
      <c r="O6420" s="26" t="s">
        <v>57</v>
      </c>
      <c r="P6420" s="26" t="s">
        <v>1051</v>
      </c>
      <c r="Q6420" s="26" t="s">
        <v>64</v>
      </c>
      <c r="R6420" s="26" t="s">
        <v>54</v>
      </c>
      <c r="S6420" s="26" t="s">
        <v>531</v>
      </c>
      <c r="T6420" s="54">
        <v>4.641</v>
      </c>
      <c r="U6420" s="36" t="s">
        <v>1475</v>
      </c>
      <c r="V6420" s="43">
        <v>5.8099999999999999E-2</v>
      </c>
      <c r="W6420" s="43">
        <v>5.8200000000000002E-2</v>
      </c>
      <c r="X6420" s="26" t="s">
        <v>347</v>
      </c>
      <c r="Z6420" s="42">
        <v>372000</v>
      </c>
      <c r="AA6420" s="42">
        <v>1</v>
      </c>
      <c r="AB6420" s="42">
        <v>100.46</v>
      </c>
      <c r="AC6420" s="42">
        <v>0</v>
      </c>
      <c r="AD6420" s="42">
        <v>373.71120000000002</v>
      </c>
      <c r="AG6420" s="26" t="s">
        <v>15</v>
      </c>
      <c r="AH6420" s="43">
        <v>1.957894736E-3</v>
      </c>
      <c r="AI6420" s="43">
        <v>1.3930305610000001E-3</v>
      </c>
      <c r="AJ6420" s="43">
        <v>9.5906069758003938E-4</v>
      </c>
    </row>
    <row r="6421" spans="1:36" x14ac:dyDescent="0.2">
      <c r="A6421" s="26">
        <v>8694</v>
      </c>
      <c r="B6421" s="26">
        <v>14481</v>
      </c>
      <c r="C6421" s="26" t="s">
        <v>1671</v>
      </c>
      <c r="D6421" s="26">
        <v>1840550</v>
      </c>
      <c r="E6421" s="26" t="s">
        <v>204</v>
      </c>
      <c r="F6421" s="26" t="s">
        <v>2408</v>
      </c>
      <c r="G6421" s="26" t="s">
        <v>2409</v>
      </c>
      <c r="H6421" s="26" t="s">
        <v>69</v>
      </c>
      <c r="I6421" s="26" t="s">
        <v>112</v>
      </c>
      <c r="J6421" s="26" t="s">
        <v>51</v>
      </c>
      <c r="K6421" s="26" t="s">
        <v>51</v>
      </c>
      <c r="L6421" s="26" t="s">
        <v>433</v>
      </c>
      <c r="M6421" s="26" t="s">
        <v>165</v>
      </c>
      <c r="N6421" s="26" t="s">
        <v>358</v>
      </c>
      <c r="O6421" s="26" t="s">
        <v>57</v>
      </c>
      <c r="P6421" s="26" t="s">
        <v>1085</v>
      </c>
      <c r="Q6421" s="26" t="s">
        <v>64</v>
      </c>
      <c r="R6421" s="26" t="s">
        <v>54</v>
      </c>
      <c r="S6421" s="26" t="s">
        <v>531</v>
      </c>
      <c r="T6421" s="54">
        <v>4.0810000000000004</v>
      </c>
      <c r="U6421" s="36">
        <v>48225</v>
      </c>
      <c r="V6421" s="43">
        <v>8.5999999999999993E-2</v>
      </c>
      <c r="W6421" s="43">
        <v>8.6099999999999996E-2</v>
      </c>
      <c r="X6421" s="26" t="s">
        <v>347</v>
      </c>
      <c r="Z6421" s="42">
        <v>352000</v>
      </c>
      <c r="AA6421" s="42">
        <v>1</v>
      </c>
      <c r="AB6421" s="42">
        <v>100.78</v>
      </c>
      <c r="AC6421" s="42">
        <v>0</v>
      </c>
      <c r="AD6421" s="42">
        <v>354.74560000000002</v>
      </c>
      <c r="AG6421" s="26" t="s">
        <v>15</v>
      </c>
      <c r="AH6421" s="43">
        <v>1.637209302E-3</v>
      </c>
      <c r="AI6421" s="43">
        <v>1.322335167E-3</v>
      </c>
      <c r="AJ6421" s="43">
        <v>9.1038899181894906E-4</v>
      </c>
    </row>
    <row r="6422" spans="1:36" x14ac:dyDescent="0.2">
      <c r="A6422" s="26">
        <v>8694</v>
      </c>
      <c r="B6422" s="26">
        <v>14481</v>
      </c>
      <c r="C6422" s="26" t="s">
        <v>1554</v>
      </c>
      <c r="D6422" s="26">
        <v>520033234</v>
      </c>
      <c r="E6422" s="26" t="s">
        <v>203</v>
      </c>
      <c r="F6422" s="26" t="s">
        <v>1732</v>
      </c>
      <c r="G6422" s="26" t="s">
        <v>1733</v>
      </c>
      <c r="H6422" s="26" t="s">
        <v>69</v>
      </c>
      <c r="I6422" s="26" t="s">
        <v>113</v>
      </c>
      <c r="J6422" s="26" t="s">
        <v>51</v>
      </c>
      <c r="K6422" s="26" t="s">
        <v>51</v>
      </c>
      <c r="L6422" s="26" t="s">
        <v>52</v>
      </c>
      <c r="M6422" s="26" t="s">
        <v>165</v>
      </c>
      <c r="N6422" s="26" t="s">
        <v>358</v>
      </c>
      <c r="O6422" s="26" t="s">
        <v>57</v>
      </c>
      <c r="P6422" s="26" t="s">
        <v>154</v>
      </c>
      <c r="Q6422" s="26" t="s">
        <v>154</v>
      </c>
      <c r="R6422" s="26" t="s">
        <v>54</v>
      </c>
      <c r="S6422" s="26" t="s">
        <v>531</v>
      </c>
      <c r="T6422" s="54">
        <v>2.02</v>
      </c>
      <c r="U6422" s="36" t="s">
        <v>1042</v>
      </c>
      <c r="V6422" s="43">
        <v>3.2800000000000003E-2</v>
      </c>
      <c r="W6422" s="43">
        <v>4.0399999999999998E-2</v>
      </c>
      <c r="X6422" s="26" t="s">
        <v>347</v>
      </c>
      <c r="Z6422" s="42">
        <v>545000</v>
      </c>
      <c r="AA6422" s="42">
        <v>1</v>
      </c>
      <c r="AB6422" s="42">
        <v>114.79</v>
      </c>
      <c r="AC6422" s="42">
        <v>0</v>
      </c>
      <c r="AD6422" s="42">
        <v>625.60550000000001</v>
      </c>
      <c r="AG6422" s="26" t="s">
        <v>15</v>
      </c>
      <c r="AH6422" s="43">
        <v>2.735521952E-3</v>
      </c>
      <c r="AI6422" s="43">
        <v>2.3319814359999999E-3</v>
      </c>
      <c r="AJ6422" s="43">
        <v>1.6055008446091777E-3</v>
      </c>
    </row>
    <row r="6423" spans="1:36" x14ac:dyDescent="0.2">
      <c r="A6423" s="26">
        <v>8694</v>
      </c>
      <c r="B6423" s="26">
        <v>14481</v>
      </c>
      <c r="C6423" s="26" t="s">
        <v>1554</v>
      </c>
      <c r="D6423" s="26">
        <v>520033234</v>
      </c>
      <c r="E6423" s="26" t="s">
        <v>203</v>
      </c>
      <c r="F6423" s="26" t="s">
        <v>1732</v>
      </c>
      <c r="G6423" s="26" t="s">
        <v>1733</v>
      </c>
      <c r="H6423" s="26" t="s">
        <v>69</v>
      </c>
      <c r="I6423" s="26" t="s">
        <v>113</v>
      </c>
      <c r="J6423" s="26" t="s">
        <v>51</v>
      </c>
      <c r="K6423" s="26" t="s">
        <v>51</v>
      </c>
      <c r="L6423" s="26" t="s">
        <v>52</v>
      </c>
      <c r="M6423" s="26" t="s">
        <v>165</v>
      </c>
      <c r="N6423" s="26" t="s">
        <v>358</v>
      </c>
      <c r="O6423" s="26" t="s">
        <v>57</v>
      </c>
      <c r="P6423" s="26" t="s">
        <v>154</v>
      </c>
      <c r="Q6423" s="26" t="s">
        <v>154</v>
      </c>
      <c r="R6423" s="26" t="s">
        <v>54</v>
      </c>
      <c r="S6423" s="26" t="s">
        <v>531</v>
      </c>
      <c r="T6423" s="54">
        <v>2.02</v>
      </c>
      <c r="U6423" s="36" t="s">
        <v>1042</v>
      </c>
      <c r="V6423" s="43">
        <v>3.2800000000000003E-2</v>
      </c>
      <c r="W6423" s="43">
        <v>4.0399999999999998E-2</v>
      </c>
      <c r="X6423" s="26" t="s">
        <v>347</v>
      </c>
      <c r="Z6423" s="42">
        <v>570000</v>
      </c>
      <c r="AA6423" s="42">
        <v>1</v>
      </c>
      <c r="AB6423" s="42">
        <v>114.25</v>
      </c>
      <c r="AC6423" s="42">
        <v>0</v>
      </c>
      <c r="AD6423" s="42">
        <v>651.22500000000002</v>
      </c>
      <c r="AG6423" s="26" t="s">
        <v>15</v>
      </c>
      <c r="AH6423" s="43">
        <v>2.8610046110000001E-3</v>
      </c>
      <c r="AI6423" s="43">
        <v>2.4274796339999998E-3</v>
      </c>
      <c r="AJ6423" s="43">
        <v>1.6712485544494282E-3</v>
      </c>
    </row>
    <row r="6424" spans="1:36" x14ac:dyDescent="0.2">
      <c r="A6424" s="26">
        <v>8694</v>
      </c>
      <c r="B6424" s="26">
        <v>14481</v>
      </c>
      <c r="C6424" s="26" t="s">
        <v>1554</v>
      </c>
      <c r="D6424" s="26">
        <v>520033234</v>
      </c>
      <c r="E6424" s="26" t="s">
        <v>203</v>
      </c>
      <c r="F6424" s="26" t="s">
        <v>1736</v>
      </c>
      <c r="G6424" s="26" t="s">
        <v>1737</v>
      </c>
      <c r="H6424" s="26" t="s">
        <v>69</v>
      </c>
      <c r="I6424" s="26" t="s">
        <v>113</v>
      </c>
      <c r="J6424" s="26" t="s">
        <v>51</v>
      </c>
      <c r="K6424" s="26" t="s">
        <v>51</v>
      </c>
      <c r="L6424" s="26" t="s">
        <v>433</v>
      </c>
      <c r="M6424" s="26" t="s">
        <v>165</v>
      </c>
      <c r="N6424" s="26" t="s">
        <v>358</v>
      </c>
      <c r="O6424" s="26" t="s">
        <v>57</v>
      </c>
      <c r="P6424" s="26" t="s">
        <v>724</v>
      </c>
      <c r="Q6424" s="26" t="s">
        <v>59</v>
      </c>
      <c r="R6424" s="26" t="s">
        <v>54</v>
      </c>
      <c r="S6424" s="26" t="s">
        <v>531</v>
      </c>
      <c r="T6424" s="54">
        <v>2.367</v>
      </c>
      <c r="U6424" s="36" t="s">
        <v>781</v>
      </c>
      <c r="V6424" s="43">
        <v>1.3299999999999999E-2</v>
      </c>
      <c r="W6424" s="43">
        <v>2.8400000000000002E-2</v>
      </c>
      <c r="X6424" s="26" t="s">
        <v>347</v>
      </c>
      <c r="Z6424" s="42">
        <v>223560</v>
      </c>
      <c r="AA6424" s="42">
        <v>1</v>
      </c>
      <c r="AB6424" s="42">
        <v>111.74</v>
      </c>
      <c r="AC6424" s="42">
        <v>0</v>
      </c>
      <c r="AD6424" s="42">
        <v>249.80593999999999</v>
      </c>
      <c r="AG6424" s="26" t="s">
        <v>15</v>
      </c>
      <c r="AH6424" s="43">
        <v>6.0477849600000001E-4</v>
      </c>
      <c r="AI6424" s="43">
        <v>9.3116638900000005E-4</v>
      </c>
      <c r="AJ6424" s="43">
        <v>6.4108075721583261E-4</v>
      </c>
    </row>
    <row r="6425" spans="1:36" x14ac:dyDescent="0.2">
      <c r="A6425" s="26">
        <v>8694</v>
      </c>
      <c r="B6425" s="26">
        <v>14481</v>
      </c>
      <c r="C6425" s="26" t="s">
        <v>1403</v>
      </c>
      <c r="D6425" s="26">
        <v>520034257</v>
      </c>
      <c r="E6425" s="26" t="s">
        <v>203</v>
      </c>
      <c r="F6425" s="26" t="s">
        <v>2410</v>
      </c>
      <c r="G6425" s="26" t="s">
        <v>2411</v>
      </c>
      <c r="H6425" s="26" t="s">
        <v>69</v>
      </c>
      <c r="I6425" s="26" t="s">
        <v>112</v>
      </c>
      <c r="J6425" s="26" t="s">
        <v>51</v>
      </c>
      <c r="K6425" s="26" t="s">
        <v>51</v>
      </c>
      <c r="L6425" s="26" t="s">
        <v>433</v>
      </c>
      <c r="M6425" s="26" t="s">
        <v>165</v>
      </c>
      <c r="N6425" s="26" t="s">
        <v>373</v>
      </c>
      <c r="O6425" s="26" t="s">
        <v>57</v>
      </c>
      <c r="P6425" s="26" t="s">
        <v>750</v>
      </c>
      <c r="Q6425" s="26" t="s">
        <v>64</v>
      </c>
      <c r="R6425" s="26" t="s">
        <v>54</v>
      </c>
      <c r="S6425" s="26" t="s">
        <v>531</v>
      </c>
      <c r="T6425" s="54">
        <v>0.36</v>
      </c>
      <c r="U6425" s="36">
        <v>46024</v>
      </c>
      <c r="V6425" s="43">
        <v>5.2999999999999999E-2</v>
      </c>
      <c r="W6425" s="43">
        <v>5.8700000000000002E-2</v>
      </c>
      <c r="X6425" s="26" t="s">
        <v>347</v>
      </c>
      <c r="Z6425" s="42">
        <v>35000.58</v>
      </c>
      <c r="AA6425" s="42">
        <v>1</v>
      </c>
      <c r="AB6425" s="42">
        <v>102.02</v>
      </c>
      <c r="AC6425" s="42">
        <v>0</v>
      </c>
      <c r="AD6425" s="42">
        <v>35.707590000000003</v>
      </c>
      <c r="AG6425" s="26" t="s">
        <v>15</v>
      </c>
      <c r="AH6425" s="43">
        <v>1.543116382E-3</v>
      </c>
      <c r="AI6425" s="43">
        <v>1.3310214899999999E-4</v>
      </c>
      <c r="AJ6425" s="43">
        <v>9.163692759088312E-5</v>
      </c>
    </row>
    <row r="6426" spans="1:36" x14ac:dyDescent="0.2">
      <c r="A6426" s="26">
        <v>8694</v>
      </c>
      <c r="B6426" s="26">
        <v>14481</v>
      </c>
      <c r="C6426" s="26" t="s">
        <v>1378</v>
      </c>
      <c r="D6426" s="26">
        <v>520034372</v>
      </c>
      <c r="E6426" s="26" t="s">
        <v>203</v>
      </c>
      <c r="F6426" s="26" t="s">
        <v>1740</v>
      </c>
      <c r="G6426" s="26" t="s">
        <v>1741</v>
      </c>
      <c r="H6426" s="26" t="s">
        <v>69</v>
      </c>
      <c r="I6426" s="26" t="s">
        <v>113</v>
      </c>
      <c r="J6426" s="26" t="s">
        <v>51</v>
      </c>
      <c r="K6426" s="26" t="s">
        <v>51</v>
      </c>
      <c r="L6426" s="26" t="s">
        <v>433</v>
      </c>
      <c r="M6426" s="26" t="s">
        <v>165</v>
      </c>
      <c r="N6426" s="26" t="s">
        <v>131</v>
      </c>
      <c r="O6426" s="26" t="s">
        <v>57</v>
      </c>
      <c r="P6426" s="26" t="s">
        <v>728</v>
      </c>
      <c r="Q6426" s="26" t="s">
        <v>59</v>
      </c>
      <c r="R6426" s="26" t="s">
        <v>54</v>
      </c>
      <c r="S6426" s="26" t="s">
        <v>531</v>
      </c>
      <c r="T6426" s="54">
        <v>0.83199999999999996</v>
      </c>
      <c r="U6426" s="36" t="s">
        <v>1742</v>
      </c>
      <c r="V6426" s="43">
        <v>1.7999999999999999E-2</v>
      </c>
      <c r="W6426" s="43">
        <v>2.64E-2</v>
      </c>
      <c r="X6426" s="26" t="s">
        <v>347</v>
      </c>
      <c r="Z6426" s="42">
        <v>303567.71999999997</v>
      </c>
      <c r="AA6426" s="42">
        <v>1</v>
      </c>
      <c r="AB6426" s="42">
        <v>115.1</v>
      </c>
      <c r="AC6426" s="42">
        <v>0</v>
      </c>
      <c r="AD6426" s="42">
        <v>349.40645000000001</v>
      </c>
      <c r="AG6426" s="26" t="s">
        <v>15</v>
      </c>
      <c r="AH6426" s="43">
        <v>6.2304198600000003E-4</v>
      </c>
      <c r="AI6426" s="43">
        <v>1.3024331699999999E-3</v>
      </c>
      <c r="AJ6426" s="43">
        <v>8.9668705052448289E-4</v>
      </c>
    </row>
    <row r="6427" spans="1:36" x14ac:dyDescent="0.2">
      <c r="A6427" s="26">
        <v>8694</v>
      </c>
      <c r="B6427" s="26">
        <v>14481</v>
      </c>
      <c r="C6427" s="26" t="s">
        <v>1752</v>
      </c>
      <c r="D6427" s="26">
        <v>520024126</v>
      </c>
      <c r="E6427" s="26" t="s">
        <v>203</v>
      </c>
      <c r="F6427" s="26" t="s">
        <v>1753</v>
      </c>
      <c r="G6427" s="26" t="s">
        <v>1754</v>
      </c>
      <c r="H6427" s="26" t="s">
        <v>69</v>
      </c>
      <c r="I6427" s="26" t="s">
        <v>113</v>
      </c>
      <c r="J6427" s="26" t="s">
        <v>51</v>
      </c>
      <c r="K6427" s="26" t="s">
        <v>51</v>
      </c>
      <c r="L6427" s="26" t="s">
        <v>433</v>
      </c>
      <c r="M6427" s="26" t="s">
        <v>165</v>
      </c>
      <c r="N6427" s="26" t="s">
        <v>357</v>
      </c>
      <c r="O6427" s="26" t="s">
        <v>57</v>
      </c>
      <c r="P6427" s="26" t="s">
        <v>728</v>
      </c>
      <c r="Q6427" s="26" t="s">
        <v>59</v>
      </c>
      <c r="R6427" s="26" t="s">
        <v>54</v>
      </c>
      <c r="S6427" s="26" t="s">
        <v>531</v>
      </c>
      <c r="T6427" s="54">
        <v>1.9319999999999999</v>
      </c>
      <c r="U6427" s="36" t="s">
        <v>1042</v>
      </c>
      <c r="V6427" s="43">
        <v>3.6999999999999998E-2</v>
      </c>
      <c r="W6427" s="43">
        <v>2.64E-2</v>
      </c>
      <c r="X6427" s="26" t="s">
        <v>347</v>
      </c>
      <c r="Z6427" s="42">
        <v>144000</v>
      </c>
      <c r="AA6427" s="42">
        <v>1</v>
      </c>
      <c r="AB6427" s="42">
        <v>117.74</v>
      </c>
      <c r="AC6427" s="42">
        <v>0</v>
      </c>
      <c r="AD6427" s="42">
        <v>169.54560000000001</v>
      </c>
      <c r="AG6427" s="26" t="s">
        <v>15</v>
      </c>
      <c r="AH6427" s="43">
        <v>4.7881134099999999E-4</v>
      </c>
      <c r="AI6427" s="43">
        <v>6.3199123299999998E-4</v>
      </c>
      <c r="AJ6427" s="43">
        <v>4.351074343172651E-4</v>
      </c>
    </row>
    <row r="6428" spans="1:36" x14ac:dyDescent="0.2">
      <c r="A6428" s="26">
        <v>8694</v>
      </c>
      <c r="B6428" s="26">
        <v>14481</v>
      </c>
      <c r="C6428" s="26" t="s">
        <v>1752</v>
      </c>
      <c r="D6428" s="26">
        <v>520024126</v>
      </c>
      <c r="E6428" s="26" t="s">
        <v>203</v>
      </c>
      <c r="F6428" s="26" t="s">
        <v>1755</v>
      </c>
      <c r="G6428" s="26" t="s">
        <v>1756</v>
      </c>
      <c r="H6428" s="26" t="s">
        <v>69</v>
      </c>
      <c r="I6428" s="26" t="s">
        <v>113</v>
      </c>
      <c r="J6428" s="26" t="s">
        <v>51</v>
      </c>
      <c r="K6428" s="26" t="s">
        <v>51</v>
      </c>
      <c r="L6428" s="26" t="s">
        <v>433</v>
      </c>
      <c r="M6428" s="26" t="s">
        <v>165</v>
      </c>
      <c r="N6428" s="26" t="s">
        <v>357</v>
      </c>
      <c r="O6428" s="26" t="s">
        <v>57</v>
      </c>
      <c r="P6428" s="26" t="s">
        <v>728</v>
      </c>
      <c r="Q6428" s="26" t="s">
        <v>59</v>
      </c>
      <c r="R6428" s="26" t="s">
        <v>54</v>
      </c>
      <c r="S6428" s="26" t="s">
        <v>531</v>
      </c>
      <c r="T6428" s="54">
        <v>1.998</v>
      </c>
      <c r="U6428" s="36" t="s">
        <v>601</v>
      </c>
      <c r="V6428" s="43">
        <v>2.5999999999999999E-2</v>
      </c>
      <c r="W6428" s="43">
        <v>2.5600000000000001E-2</v>
      </c>
      <c r="X6428" s="26" t="s">
        <v>347</v>
      </c>
      <c r="Z6428" s="42">
        <v>65000</v>
      </c>
      <c r="AA6428" s="42">
        <v>1</v>
      </c>
      <c r="AB6428" s="42">
        <v>117.15</v>
      </c>
      <c r="AC6428" s="42">
        <v>0</v>
      </c>
      <c r="AD6428" s="42">
        <v>76.147499999999994</v>
      </c>
      <c r="AG6428" s="26" t="s">
        <v>15</v>
      </c>
      <c r="AH6428" s="43">
        <v>1.8019941699999999E-4</v>
      </c>
      <c r="AI6428" s="43">
        <v>2.8384430099999999E-4</v>
      </c>
      <c r="AJ6428" s="43">
        <v>1.954184794808827E-4</v>
      </c>
    </row>
    <row r="6429" spans="1:36" x14ac:dyDescent="0.2">
      <c r="A6429" s="26">
        <v>8694</v>
      </c>
      <c r="B6429" s="26">
        <v>14481</v>
      </c>
      <c r="C6429" s="26" t="s">
        <v>1752</v>
      </c>
      <c r="D6429" s="26">
        <v>520024126</v>
      </c>
      <c r="E6429" s="26" t="s">
        <v>203</v>
      </c>
      <c r="F6429" s="26" t="s">
        <v>1757</v>
      </c>
      <c r="G6429" s="26" t="s">
        <v>1758</v>
      </c>
      <c r="H6429" s="26" t="s">
        <v>69</v>
      </c>
      <c r="I6429" s="26" t="s">
        <v>113</v>
      </c>
      <c r="J6429" s="26" t="s">
        <v>51</v>
      </c>
      <c r="K6429" s="26" t="s">
        <v>51</v>
      </c>
      <c r="L6429" s="26" t="s">
        <v>433</v>
      </c>
      <c r="M6429" s="26" t="s">
        <v>165</v>
      </c>
      <c r="N6429" s="26" t="s">
        <v>357</v>
      </c>
      <c r="O6429" s="26" t="s">
        <v>57</v>
      </c>
      <c r="P6429" s="26" t="s">
        <v>728</v>
      </c>
      <c r="Q6429" s="26" t="s">
        <v>59</v>
      </c>
      <c r="R6429" s="26" t="s">
        <v>54</v>
      </c>
      <c r="S6429" s="26" t="s">
        <v>531</v>
      </c>
      <c r="T6429" s="54">
        <v>3.24</v>
      </c>
      <c r="U6429" s="36" t="s">
        <v>1174</v>
      </c>
      <c r="V6429" s="43">
        <v>2.81E-2</v>
      </c>
      <c r="W6429" s="43">
        <v>2.6800000000000001E-2</v>
      </c>
      <c r="X6429" s="26" t="s">
        <v>347</v>
      </c>
      <c r="Z6429" s="42">
        <v>755000</v>
      </c>
      <c r="AA6429" s="42">
        <v>1</v>
      </c>
      <c r="AB6429" s="42">
        <v>117.18</v>
      </c>
      <c r="AC6429" s="42">
        <v>0</v>
      </c>
      <c r="AD6429" s="42">
        <v>884.70899999999995</v>
      </c>
      <c r="AG6429" s="26" t="s">
        <v>15</v>
      </c>
      <c r="AH6429" s="43">
        <v>5.4833266399999996E-4</v>
      </c>
      <c r="AI6429" s="43">
        <v>3.2978050289999999E-3</v>
      </c>
      <c r="AJ6429" s="43">
        <v>2.2704420704954494E-3</v>
      </c>
    </row>
    <row r="6430" spans="1:36" x14ac:dyDescent="0.2">
      <c r="A6430" s="26">
        <v>8694</v>
      </c>
      <c r="B6430" s="26">
        <v>14481</v>
      </c>
      <c r="C6430" s="26" t="s">
        <v>1752</v>
      </c>
      <c r="D6430" s="26">
        <v>520024126</v>
      </c>
      <c r="E6430" s="26" t="s">
        <v>203</v>
      </c>
      <c r="F6430" s="26" t="s">
        <v>1759</v>
      </c>
      <c r="G6430" s="26" t="s">
        <v>1760</v>
      </c>
      <c r="H6430" s="26" t="s">
        <v>69</v>
      </c>
      <c r="I6430" s="26" t="s">
        <v>113</v>
      </c>
      <c r="J6430" s="26" t="s">
        <v>51</v>
      </c>
      <c r="K6430" s="26" t="s">
        <v>51</v>
      </c>
      <c r="L6430" s="26" t="s">
        <v>433</v>
      </c>
      <c r="M6430" s="26" t="s">
        <v>165</v>
      </c>
      <c r="N6430" s="26" t="s">
        <v>357</v>
      </c>
      <c r="O6430" s="26" t="s">
        <v>57</v>
      </c>
      <c r="P6430" s="26" t="s">
        <v>728</v>
      </c>
      <c r="Q6430" s="26" t="s">
        <v>59</v>
      </c>
      <c r="R6430" s="26" t="s">
        <v>54</v>
      </c>
      <c r="S6430" s="26" t="s">
        <v>531</v>
      </c>
      <c r="T6430" s="54">
        <v>1.6379999999999999</v>
      </c>
      <c r="U6430" s="36" t="s">
        <v>738</v>
      </c>
      <c r="V6430" s="43">
        <v>2.4E-2</v>
      </c>
      <c r="W6430" s="43">
        <v>2.6200000000000001E-2</v>
      </c>
      <c r="X6430" s="26" t="s">
        <v>347</v>
      </c>
      <c r="Z6430" s="42">
        <v>35743.589999999997</v>
      </c>
      <c r="AA6430" s="42">
        <v>1</v>
      </c>
      <c r="AB6430" s="42">
        <v>116.23</v>
      </c>
      <c r="AC6430" s="42">
        <v>0</v>
      </c>
      <c r="AD6430" s="42">
        <v>41.54477</v>
      </c>
      <c r="AG6430" s="26" t="s">
        <v>15</v>
      </c>
      <c r="AH6430" s="43">
        <v>6.6501783367434904E-5</v>
      </c>
      <c r="AI6430" s="43">
        <v>1.54860582E-4</v>
      </c>
      <c r="AJ6430" s="43">
        <v>1.0661697079724206E-4</v>
      </c>
    </row>
    <row r="6431" spans="1:36" x14ac:dyDescent="0.2">
      <c r="A6431" s="26">
        <v>8694</v>
      </c>
      <c r="B6431" s="26">
        <v>14481</v>
      </c>
      <c r="C6431" s="26" t="s">
        <v>1752</v>
      </c>
      <c r="D6431" s="26">
        <v>520024126</v>
      </c>
      <c r="E6431" s="26" t="s">
        <v>203</v>
      </c>
      <c r="F6431" s="26" t="s">
        <v>2414</v>
      </c>
      <c r="G6431" s="26" t="s">
        <v>2415</v>
      </c>
      <c r="H6431" s="26" t="s">
        <v>69</v>
      </c>
      <c r="I6431" s="26" t="s">
        <v>113</v>
      </c>
      <c r="J6431" s="26" t="s">
        <v>51</v>
      </c>
      <c r="K6431" s="26" t="s">
        <v>51</v>
      </c>
      <c r="L6431" s="26" t="s">
        <v>433</v>
      </c>
      <c r="M6431" s="26" t="s">
        <v>165</v>
      </c>
      <c r="N6431" s="26" t="s">
        <v>357</v>
      </c>
      <c r="O6431" s="26" t="s">
        <v>57</v>
      </c>
      <c r="P6431" s="26" t="s">
        <v>728</v>
      </c>
      <c r="Q6431" s="26" t="s">
        <v>59</v>
      </c>
      <c r="R6431" s="26" t="s">
        <v>54</v>
      </c>
      <c r="S6431" s="26" t="s">
        <v>531</v>
      </c>
      <c r="T6431" s="54">
        <v>2.915</v>
      </c>
      <c r="U6431" s="36" t="s">
        <v>1042</v>
      </c>
      <c r="V6431" s="43">
        <v>2.5999999999999999E-2</v>
      </c>
      <c r="W6431" s="43">
        <v>2.52E-2</v>
      </c>
      <c r="X6431" s="26" t="s">
        <v>347</v>
      </c>
      <c r="Z6431" s="42">
        <v>85500</v>
      </c>
      <c r="AA6431" s="42">
        <v>1</v>
      </c>
      <c r="AB6431" s="42">
        <v>116.14</v>
      </c>
      <c r="AC6431" s="42">
        <v>0</v>
      </c>
      <c r="AD6431" s="42">
        <v>99.299700000000001</v>
      </c>
      <c r="AG6431" s="26" t="s">
        <v>15</v>
      </c>
      <c r="AH6431" s="43">
        <v>1.8358055500000001E-4</v>
      </c>
      <c r="AI6431" s="43">
        <v>3.7014549399999998E-4</v>
      </c>
      <c r="AJ6431" s="43">
        <v>2.5483432006182481E-4</v>
      </c>
    </row>
    <row r="6432" spans="1:36" x14ac:dyDescent="0.2">
      <c r="A6432" s="26">
        <v>8694</v>
      </c>
      <c r="B6432" s="26">
        <v>14481</v>
      </c>
      <c r="C6432" s="26" t="s">
        <v>1752</v>
      </c>
      <c r="D6432" s="26">
        <v>520024126</v>
      </c>
      <c r="E6432" s="26" t="s">
        <v>203</v>
      </c>
      <c r="F6432" s="26" t="s">
        <v>1761</v>
      </c>
      <c r="G6432" s="26" t="s">
        <v>1762</v>
      </c>
      <c r="H6432" s="26" t="s">
        <v>69</v>
      </c>
      <c r="I6432" s="26" t="s">
        <v>113</v>
      </c>
      <c r="J6432" s="26" t="s">
        <v>51</v>
      </c>
      <c r="K6432" s="26" t="s">
        <v>51</v>
      </c>
      <c r="L6432" s="26" t="s">
        <v>433</v>
      </c>
      <c r="M6432" s="26" t="s">
        <v>165</v>
      </c>
      <c r="N6432" s="26" t="s">
        <v>357</v>
      </c>
      <c r="O6432" s="26" t="s">
        <v>57</v>
      </c>
      <c r="P6432" s="26" t="s">
        <v>728</v>
      </c>
      <c r="Q6432" s="26" t="s">
        <v>59</v>
      </c>
      <c r="R6432" s="26" t="s">
        <v>54</v>
      </c>
      <c r="S6432" s="26" t="s">
        <v>531</v>
      </c>
      <c r="T6432" s="54">
        <v>5.5990000000000002</v>
      </c>
      <c r="U6432" s="36" t="s">
        <v>1257</v>
      </c>
      <c r="V6432" s="43">
        <v>3.5000000000000001E-3</v>
      </c>
      <c r="W6432" s="43">
        <v>2.98E-2</v>
      </c>
      <c r="X6432" s="26" t="s">
        <v>347</v>
      </c>
      <c r="Z6432" s="42">
        <v>2062162.5</v>
      </c>
      <c r="AA6432" s="42">
        <v>1</v>
      </c>
      <c r="AB6432" s="42">
        <v>97.28</v>
      </c>
      <c r="AC6432" s="42">
        <v>0</v>
      </c>
      <c r="AD6432" s="42">
        <v>2006.07168</v>
      </c>
      <c r="AG6432" s="26" t="s">
        <v>15</v>
      </c>
      <c r="AH6432" s="43">
        <v>5.9185435500000005E-4</v>
      </c>
      <c r="AI6432" s="43">
        <v>7.4777506220000001E-3</v>
      </c>
      <c r="AJ6432" s="43">
        <v>5.1482120546998897E-3</v>
      </c>
    </row>
    <row r="6433" spans="1:36" x14ac:dyDescent="0.2">
      <c r="A6433" s="26">
        <v>8694</v>
      </c>
      <c r="B6433" s="26">
        <v>14481</v>
      </c>
      <c r="C6433" s="26" t="s">
        <v>744</v>
      </c>
      <c r="D6433" s="26">
        <v>520031931</v>
      </c>
      <c r="E6433" s="26" t="s">
        <v>203</v>
      </c>
      <c r="F6433" s="26" t="s">
        <v>1763</v>
      </c>
      <c r="G6433" s="26" t="s">
        <v>1764</v>
      </c>
      <c r="H6433" s="26" t="s">
        <v>69</v>
      </c>
      <c r="I6433" s="26" t="s">
        <v>112</v>
      </c>
      <c r="J6433" s="26" t="s">
        <v>51</v>
      </c>
      <c r="K6433" s="26" t="s">
        <v>51</v>
      </c>
      <c r="L6433" s="26" t="s">
        <v>433</v>
      </c>
      <c r="M6433" s="26" t="s">
        <v>165</v>
      </c>
      <c r="N6433" s="26" t="s">
        <v>133</v>
      </c>
      <c r="O6433" s="26" t="s">
        <v>57</v>
      </c>
      <c r="P6433" s="26" t="s">
        <v>728</v>
      </c>
      <c r="Q6433" s="26" t="s">
        <v>59</v>
      </c>
      <c r="R6433" s="26" t="s">
        <v>54</v>
      </c>
      <c r="S6433" s="26" t="s">
        <v>531</v>
      </c>
      <c r="T6433" s="54">
        <v>3.194</v>
      </c>
      <c r="U6433" s="36">
        <v>47520</v>
      </c>
      <c r="V6433" s="43">
        <v>3.2000000000000001E-2</v>
      </c>
      <c r="W6433" s="43">
        <v>4.7699999999999999E-2</v>
      </c>
      <c r="X6433" s="26" t="s">
        <v>347</v>
      </c>
      <c r="Z6433" s="42">
        <v>834000</v>
      </c>
      <c r="AA6433" s="42">
        <v>1</v>
      </c>
      <c r="AB6433" s="42">
        <v>95.59</v>
      </c>
      <c r="AC6433" s="42">
        <v>0</v>
      </c>
      <c r="AD6433" s="42">
        <v>797.22059999999999</v>
      </c>
      <c r="AG6433" s="26" t="s">
        <v>15</v>
      </c>
      <c r="AH6433" s="43">
        <v>5.9459178100000002E-4</v>
      </c>
      <c r="AI6433" s="43">
        <v>2.9716868529999999E-3</v>
      </c>
      <c r="AJ6433" s="43">
        <v>2.0459192680368624E-3</v>
      </c>
    </row>
    <row r="6434" spans="1:36" x14ac:dyDescent="0.2">
      <c r="A6434" s="26">
        <v>8694</v>
      </c>
      <c r="B6434" s="26">
        <v>14481</v>
      </c>
      <c r="C6434" s="26" t="s">
        <v>744</v>
      </c>
      <c r="D6434" s="26">
        <v>520031931</v>
      </c>
      <c r="E6434" s="26" t="s">
        <v>203</v>
      </c>
      <c r="F6434" s="26" t="s">
        <v>1765</v>
      </c>
      <c r="G6434" s="26" t="s">
        <v>1766</v>
      </c>
      <c r="H6434" s="26" t="s">
        <v>69</v>
      </c>
      <c r="I6434" s="26" t="s">
        <v>113</v>
      </c>
      <c r="J6434" s="26" t="s">
        <v>51</v>
      </c>
      <c r="K6434" s="26" t="s">
        <v>51</v>
      </c>
      <c r="L6434" s="26" t="s">
        <v>433</v>
      </c>
      <c r="M6434" s="26" t="s">
        <v>165</v>
      </c>
      <c r="N6434" s="26" t="s">
        <v>133</v>
      </c>
      <c r="O6434" s="26" t="s">
        <v>57</v>
      </c>
      <c r="P6434" s="26" t="s">
        <v>728</v>
      </c>
      <c r="Q6434" s="26" t="s">
        <v>59</v>
      </c>
      <c r="R6434" s="26" t="s">
        <v>54</v>
      </c>
      <c r="S6434" s="26" t="s">
        <v>531</v>
      </c>
      <c r="T6434" s="54">
        <v>3.2970000000000002</v>
      </c>
      <c r="U6434" s="36">
        <v>47520</v>
      </c>
      <c r="V6434" s="43">
        <v>1.7000000000000001E-2</v>
      </c>
      <c r="W6434" s="43">
        <v>2.4500000000000001E-2</v>
      </c>
      <c r="X6434" s="26" t="s">
        <v>347</v>
      </c>
      <c r="Z6434" s="42">
        <v>156949</v>
      </c>
      <c r="AA6434" s="42">
        <v>1</v>
      </c>
      <c r="AB6434" s="42">
        <v>110.98</v>
      </c>
      <c r="AC6434" s="42">
        <v>0</v>
      </c>
      <c r="AD6434" s="42">
        <v>174.18199999999999</v>
      </c>
      <c r="AG6434" s="26" t="s">
        <v>15</v>
      </c>
      <c r="AH6434" s="43">
        <v>1.23655888E-4</v>
      </c>
      <c r="AI6434" s="43">
        <v>6.4927368799999998E-4</v>
      </c>
      <c r="AJ6434" s="43">
        <v>4.4700589767148109E-4</v>
      </c>
    </row>
    <row r="6435" spans="1:36" x14ac:dyDescent="0.2">
      <c r="A6435" s="26">
        <v>8694</v>
      </c>
      <c r="B6435" s="26">
        <v>14481</v>
      </c>
      <c r="C6435" s="26" t="s">
        <v>744</v>
      </c>
      <c r="D6435" s="26">
        <v>520031931</v>
      </c>
      <c r="E6435" s="26" t="s">
        <v>203</v>
      </c>
      <c r="F6435" s="26" t="s">
        <v>1767</v>
      </c>
      <c r="G6435" s="26" t="s">
        <v>1768</v>
      </c>
      <c r="H6435" s="26" t="s">
        <v>69</v>
      </c>
      <c r="I6435" s="26" t="s">
        <v>112</v>
      </c>
      <c r="J6435" s="26" t="s">
        <v>51</v>
      </c>
      <c r="K6435" s="26" t="s">
        <v>51</v>
      </c>
      <c r="L6435" s="26" t="s">
        <v>433</v>
      </c>
      <c r="M6435" s="26" t="s">
        <v>165</v>
      </c>
      <c r="N6435" s="26" t="s">
        <v>133</v>
      </c>
      <c r="O6435" s="26" t="s">
        <v>57</v>
      </c>
      <c r="P6435" s="26" t="s">
        <v>728</v>
      </c>
      <c r="Q6435" s="26" t="s">
        <v>59</v>
      </c>
      <c r="R6435" s="26" t="s">
        <v>54</v>
      </c>
      <c r="S6435" s="26" t="s">
        <v>531</v>
      </c>
      <c r="T6435" s="54">
        <v>7.766</v>
      </c>
      <c r="U6435" s="36">
        <v>49352</v>
      </c>
      <c r="V6435" s="43">
        <v>2.7900000000000001E-2</v>
      </c>
      <c r="W6435" s="43">
        <v>5.1999999999999998E-2</v>
      </c>
      <c r="X6435" s="26" t="s">
        <v>347</v>
      </c>
      <c r="Z6435" s="42">
        <v>400000</v>
      </c>
      <c r="AA6435" s="42">
        <v>1</v>
      </c>
      <c r="AB6435" s="42">
        <v>83.7</v>
      </c>
      <c r="AC6435" s="42">
        <v>0</v>
      </c>
      <c r="AD6435" s="42">
        <v>334.8</v>
      </c>
      <c r="AG6435" s="26" t="s">
        <v>15</v>
      </c>
      <c r="AH6435" s="43">
        <v>2.85103349E-4</v>
      </c>
      <c r="AI6435" s="43">
        <v>1.2479867659999999E-3</v>
      </c>
      <c r="AJ6435" s="43">
        <v>8.5920229725466391E-4</v>
      </c>
    </row>
    <row r="6436" spans="1:36" x14ac:dyDescent="0.2">
      <c r="A6436" s="26">
        <v>8694</v>
      </c>
      <c r="B6436" s="26">
        <v>14481</v>
      </c>
      <c r="C6436" s="26" t="s">
        <v>852</v>
      </c>
      <c r="D6436" s="26">
        <v>520032046</v>
      </c>
      <c r="E6436" s="26" t="s">
        <v>203</v>
      </c>
      <c r="F6436" s="26" t="s">
        <v>1771</v>
      </c>
      <c r="G6436" s="26" t="s">
        <v>1772</v>
      </c>
      <c r="H6436" s="26" t="s">
        <v>69</v>
      </c>
      <c r="I6436" s="26" t="s">
        <v>113</v>
      </c>
      <c r="J6436" s="26" t="s">
        <v>51</v>
      </c>
      <c r="K6436" s="26" t="s">
        <v>51</v>
      </c>
      <c r="L6436" s="26" t="s">
        <v>433</v>
      </c>
      <c r="M6436" s="26" t="s">
        <v>165</v>
      </c>
      <c r="N6436" s="26" t="s">
        <v>129</v>
      </c>
      <c r="O6436" s="26" t="s">
        <v>57</v>
      </c>
      <c r="P6436" s="26" t="s">
        <v>530</v>
      </c>
      <c r="Q6436" s="26" t="s">
        <v>59</v>
      </c>
      <c r="R6436" s="26" t="s">
        <v>54</v>
      </c>
      <c r="S6436" s="26" t="s">
        <v>531</v>
      </c>
      <c r="T6436" s="54">
        <v>2.7029999999999998</v>
      </c>
      <c r="U6436" s="36" t="s">
        <v>1773</v>
      </c>
      <c r="V6436" s="43">
        <v>1.2200000000000001E-2</v>
      </c>
      <c r="W6436" s="43">
        <v>2.3800000000000002E-2</v>
      </c>
      <c r="X6436" s="26" t="s">
        <v>347</v>
      </c>
      <c r="Z6436" s="42">
        <v>720888</v>
      </c>
      <c r="AA6436" s="42">
        <v>1</v>
      </c>
      <c r="AB6436" s="42">
        <v>113.2</v>
      </c>
      <c r="AC6436" s="42">
        <v>0</v>
      </c>
      <c r="AD6436" s="42">
        <v>816.04521999999997</v>
      </c>
      <c r="AG6436" s="26" t="s">
        <v>15</v>
      </c>
      <c r="AH6436" s="43">
        <v>2.3905197299999999E-4</v>
      </c>
      <c r="AI6436" s="43">
        <v>3.041856735E-3</v>
      </c>
      <c r="AJ6436" s="43">
        <v>2.0942291746944073E-3</v>
      </c>
    </row>
    <row r="6437" spans="1:36" x14ac:dyDescent="0.2">
      <c r="A6437" s="26">
        <v>8694</v>
      </c>
      <c r="B6437" s="26">
        <v>14481</v>
      </c>
      <c r="C6437" s="26" t="s">
        <v>852</v>
      </c>
      <c r="D6437" s="26">
        <v>520032046</v>
      </c>
      <c r="E6437" s="26" t="s">
        <v>203</v>
      </c>
      <c r="F6437" s="26" t="s">
        <v>855</v>
      </c>
      <c r="G6437" s="26" t="s">
        <v>856</v>
      </c>
      <c r="H6437" s="26" t="s">
        <v>69</v>
      </c>
      <c r="I6437" s="26" t="s">
        <v>113</v>
      </c>
      <c r="J6437" s="26" t="s">
        <v>51</v>
      </c>
      <c r="K6437" s="26" t="s">
        <v>51</v>
      </c>
      <c r="L6437" s="26" t="s">
        <v>433</v>
      </c>
      <c r="M6437" s="26" t="s">
        <v>165</v>
      </c>
      <c r="N6437" s="26" t="s">
        <v>129</v>
      </c>
      <c r="O6437" s="26" t="s">
        <v>57</v>
      </c>
      <c r="P6437" s="26" t="s">
        <v>733</v>
      </c>
      <c r="Q6437" s="26" t="s">
        <v>59</v>
      </c>
      <c r="R6437" s="26" t="s">
        <v>54</v>
      </c>
      <c r="S6437" s="26" t="s">
        <v>531</v>
      </c>
      <c r="T6437" s="54">
        <v>1.458</v>
      </c>
      <c r="U6437" s="36" t="s">
        <v>857</v>
      </c>
      <c r="V6437" s="43">
        <v>1.89E-2</v>
      </c>
      <c r="W6437" s="43">
        <v>2.5499999999999998E-2</v>
      </c>
      <c r="X6437" s="26" t="s">
        <v>347</v>
      </c>
      <c r="Z6437" s="42">
        <v>155000</v>
      </c>
      <c r="AA6437" s="42">
        <v>1</v>
      </c>
      <c r="AB6437" s="42">
        <v>115.27</v>
      </c>
      <c r="AC6437" s="42">
        <v>0</v>
      </c>
      <c r="AD6437" s="42">
        <v>178.66849999999999</v>
      </c>
      <c r="AG6437" s="26" t="s">
        <v>15</v>
      </c>
      <c r="AH6437" s="43">
        <v>3.8749999999999999E-4</v>
      </c>
      <c r="AI6437" s="43">
        <v>6.6599738199999998E-4</v>
      </c>
      <c r="AJ6437" s="43">
        <v>4.5851967039141258E-4</v>
      </c>
    </row>
    <row r="6438" spans="1:36" x14ac:dyDescent="0.2">
      <c r="A6438" s="26">
        <v>8694</v>
      </c>
      <c r="B6438" s="26">
        <v>14481</v>
      </c>
      <c r="C6438" s="26" t="s">
        <v>852</v>
      </c>
      <c r="D6438" s="26">
        <v>520032046</v>
      </c>
      <c r="E6438" s="26" t="s">
        <v>203</v>
      </c>
      <c r="F6438" s="26" t="s">
        <v>858</v>
      </c>
      <c r="G6438" s="26" t="s">
        <v>859</v>
      </c>
      <c r="H6438" s="26" t="s">
        <v>69</v>
      </c>
      <c r="I6438" s="26" t="s">
        <v>112</v>
      </c>
      <c r="J6438" s="26" t="s">
        <v>51</v>
      </c>
      <c r="K6438" s="26" t="s">
        <v>51</v>
      </c>
      <c r="L6438" s="26" t="s">
        <v>433</v>
      </c>
      <c r="M6438" s="26" t="s">
        <v>165</v>
      </c>
      <c r="N6438" s="26" t="s">
        <v>129</v>
      </c>
      <c r="O6438" s="26" t="s">
        <v>57</v>
      </c>
      <c r="P6438" s="26" t="s">
        <v>530</v>
      </c>
      <c r="Q6438" s="26" t="s">
        <v>59</v>
      </c>
      <c r="R6438" s="26" t="s">
        <v>54</v>
      </c>
      <c r="S6438" s="26" t="s">
        <v>531</v>
      </c>
      <c r="T6438" s="54">
        <v>3.0030000000000001</v>
      </c>
      <c r="U6438" s="36" t="s">
        <v>860</v>
      </c>
      <c r="V6438" s="43">
        <v>2.7400000000000001E-2</v>
      </c>
      <c r="W6438" s="43">
        <v>4.58E-2</v>
      </c>
      <c r="X6438" s="26" t="s">
        <v>347</v>
      </c>
      <c r="Z6438" s="42">
        <v>157502.53</v>
      </c>
      <c r="AA6438" s="42">
        <v>1</v>
      </c>
      <c r="AB6438" s="42">
        <v>96.62</v>
      </c>
      <c r="AC6438" s="42">
        <v>0</v>
      </c>
      <c r="AD6438" s="42">
        <v>152.17894000000001</v>
      </c>
      <c r="AG6438" s="26" t="s">
        <v>15</v>
      </c>
      <c r="AH6438" s="43">
        <v>1.05138053E-4</v>
      </c>
      <c r="AI6438" s="43">
        <v>5.6725598299999999E-4</v>
      </c>
      <c r="AJ6438" s="43">
        <v>3.9053911243064419E-4</v>
      </c>
    </row>
    <row r="6439" spans="1:36" x14ac:dyDescent="0.2">
      <c r="A6439" s="26">
        <v>8694</v>
      </c>
      <c r="B6439" s="26">
        <v>14481</v>
      </c>
      <c r="C6439" s="26" t="s">
        <v>852</v>
      </c>
      <c r="D6439" s="26">
        <v>520032046</v>
      </c>
      <c r="E6439" s="26" t="s">
        <v>203</v>
      </c>
      <c r="F6439" s="26" t="s">
        <v>1784</v>
      </c>
      <c r="G6439" s="26" t="s">
        <v>1785</v>
      </c>
      <c r="H6439" s="26" t="s">
        <v>69</v>
      </c>
      <c r="I6439" s="26" t="s">
        <v>113</v>
      </c>
      <c r="J6439" s="26" t="s">
        <v>51</v>
      </c>
      <c r="K6439" s="26" t="s">
        <v>51</v>
      </c>
      <c r="L6439" s="26" t="s">
        <v>433</v>
      </c>
      <c r="M6439" s="26" t="s">
        <v>165</v>
      </c>
      <c r="N6439" s="26" t="s">
        <v>129</v>
      </c>
      <c r="O6439" s="26" t="s">
        <v>57</v>
      </c>
      <c r="P6439" s="26" t="s">
        <v>530</v>
      </c>
      <c r="Q6439" s="26" t="s">
        <v>59</v>
      </c>
      <c r="R6439" s="26" t="s">
        <v>54</v>
      </c>
      <c r="S6439" s="26" t="s">
        <v>531</v>
      </c>
      <c r="T6439" s="54">
        <v>3.18</v>
      </c>
      <c r="U6439" s="36" t="s">
        <v>860</v>
      </c>
      <c r="V6439" s="43">
        <v>1E-3</v>
      </c>
      <c r="W6439" s="43">
        <v>2.4199999999999999E-2</v>
      </c>
      <c r="X6439" s="26" t="s">
        <v>347</v>
      </c>
      <c r="Z6439" s="42">
        <v>3633251.1</v>
      </c>
      <c r="AA6439" s="42">
        <v>1</v>
      </c>
      <c r="AB6439" s="42">
        <v>103.37</v>
      </c>
      <c r="AC6439" s="42">
        <v>0</v>
      </c>
      <c r="AD6439" s="42">
        <v>3755.69166</v>
      </c>
      <c r="AG6439" s="26" t="s">
        <v>15</v>
      </c>
      <c r="AH6439" s="43">
        <v>1.3958281219999999E-3</v>
      </c>
      <c r="AI6439" s="43">
        <v>1.3999562393000001E-2</v>
      </c>
      <c r="AJ6439" s="43">
        <v>9.6382882379097441E-3</v>
      </c>
    </row>
    <row r="6440" spans="1:36" x14ac:dyDescent="0.2">
      <c r="A6440" s="26">
        <v>8694</v>
      </c>
      <c r="B6440" s="26">
        <v>14481</v>
      </c>
      <c r="C6440" s="26" t="s">
        <v>1786</v>
      </c>
      <c r="D6440" s="26">
        <v>550010003</v>
      </c>
      <c r="E6440" s="26" t="s">
        <v>205</v>
      </c>
      <c r="F6440" s="26" t="s">
        <v>1787</v>
      </c>
      <c r="G6440" s="26" t="s">
        <v>1788</v>
      </c>
      <c r="H6440" s="26" t="s">
        <v>69</v>
      </c>
      <c r="I6440" s="26" t="s">
        <v>114</v>
      </c>
      <c r="J6440" s="26" t="s">
        <v>51</v>
      </c>
      <c r="K6440" s="26" t="s">
        <v>51</v>
      </c>
      <c r="L6440" s="26" t="s">
        <v>433</v>
      </c>
      <c r="M6440" s="26" t="s">
        <v>165</v>
      </c>
      <c r="N6440" s="26" t="s">
        <v>140</v>
      </c>
      <c r="O6440" s="26" t="s">
        <v>57</v>
      </c>
      <c r="P6440" s="26" t="s">
        <v>728</v>
      </c>
      <c r="Q6440" s="26" t="s">
        <v>59</v>
      </c>
      <c r="R6440" s="26" t="s">
        <v>54</v>
      </c>
      <c r="S6440" s="26" t="s">
        <v>531</v>
      </c>
      <c r="T6440" s="54">
        <v>0.51600000000000001</v>
      </c>
      <c r="U6440" s="36">
        <v>45940</v>
      </c>
      <c r="V6440" s="43">
        <v>3.49E-2</v>
      </c>
      <c r="W6440" s="43">
        <v>6.0199999999999997E-2</v>
      </c>
      <c r="X6440" s="26" t="s">
        <v>347</v>
      </c>
      <c r="Z6440" s="42">
        <v>49000</v>
      </c>
      <c r="AA6440" s="42">
        <v>1</v>
      </c>
      <c r="AB6440" s="42">
        <v>100.58</v>
      </c>
      <c r="AC6440" s="42">
        <v>0</v>
      </c>
      <c r="AD6440" s="42">
        <v>49.284199999999998</v>
      </c>
      <c r="AG6440" s="26" t="s">
        <v>15</v>
      </c>
      <c r="AH6440" s="43">
        <v>1.459074E-4</v>
      </c>
      <c r="AI6440" s="43">
        <v>1.8370976500000001E-4</v>
      </c>
      <c r="AJ6440" s="43">
        <v>1.2647878691265921E-4</v>
      </c>
    </row>
    <row r="6441" spans="1:36" x14ac:dyDescent="0.2">
      <c r="A6441" s="26">
        <v>8694</v>
      </c>
      <c r="B6441" s="26">
        <v>14481</v>
      </c>
      <c r="C6441" s="26" t="s">
        <v>1786</v>
      </c>
      <c r="D6441" s="26">
        <v>550010003</v>
      </c>
      <c r="E6441" s="26" t="s">
        <v>205</v>
      </c>
      <c r="F6441" s="26" t="s">
        <v>1789</v>
      </c>
      <c r="G6441" s="26" t="s">
        <v>1790</v>
      </c>
      <c r="H6441" s="26" t="s">
        <v>69</v>
      </c>
      <c r="I6441" s="26" t="s">
        <v>112</v>
      </c>
      <c r="J6441" s="26" t="s">
        <v>51</v>
      </c>
      <c r="K6441" s="26" t="s">
        <v>51</v>
      </c>
      <c r="L6441" s="26" t="s">
        <v>433</v>
      </c>
      <c r="M6441" s="26" t="s">
        <v>165</v>
      </c>
      <c r="N6441" s="26" t="s">
        <v>140</v>
      </c>
      <c r="O6441" s="26" t="s">
        <v>57</v>
      </c>
      <c r="P6441" s="26" t="s">
        <v>728</v>
      </c>
      <c r="Q6441" s="26" t="s">
        <v>59</v>
      </c>
      <c r="R6441" s="26" t="s">
        <v>54</v>
      </c>
      <c r="S6441" s="26" t="s">
        <v>531</v>
      </c>
      <c r="T6441" s="54">
        <v>3.2189999999999999</v>
      </c>
      <c r="U6441" s="36">
        <v>47766</v>
      </c>
      <c r="V6441" s="43">
        <v>2.24E-2</v>
      </c>
      <c r="W6441" s="43">
        <v>4.9399999999999999E-2</v>
      </c>
      <c r="X6441" s="26" t="s">
        <v>347</v>
      </c>
      <c r="Z6441" s="42">
        <v>23345.45</v>
      </c>
      <c r="AA6441" s="42">
        <v>1</v>
      </c>
      <c r="AB6441" s="42">
        <v>92.37</v>
      </c>
      <c r="AC6441" s="42">
        <v>0</v>
      </c>
      <c r="AD6441" s="42">
        <v>21.56419</v>
      </c>
      <c r="AG6441" s="26" t="s">
        <v>15</v>
      </c>
      <c r="AH6441" s="43">
        <v>4.1664588310965102E-5</v>
      </c>
      <c r="AI6441" s="43">
        <v>8.0381791342949206E-5</v>
      </c>
      <c r="AJ6441" s="43">
        <v>5.5340506530573625E-5</v>
      </c>
    </row>
    <row r="6442" spans="1:36" x14ac:dyDescent="0.2">
      <c r="A6442" s="26">
        <v>8694</v>
      </c>
      <c r="B6442" s="26">
        <v>14481</v>
      </c>
      <c r="C6442" s="26" t="s">
        <v>1794</v>
      </c>
      <c r="D6442" s="26">
        <v>520036617</v>
      </c>
      <c r="E6442" s="26" t="s">
        <v>203</v>
      </c>
      <c r="F6442" s="26" t="s">
        <v>1795</v>
      </c>
      <c r="G6442" s="26" t="s">
        <v>1796</v>
      </c>
      <c r="H6442" s="26" t="s">
        <v>69</v>
      </c>
      <c r="I6442" s="26" t="s">
        <v>113</v>
      </c>
      <c r="J6442" s="26" t="s">
        <v>51</v>
      </c>
      <c r="K6442" s="26" t="s">
        <v>51</v>
      </c>
      <c r="L6442" s="26" t="s">
        <v>433</v>
      </c>
      <c r="M6442" s="26" t="s">
        <v>165</v>
      </c>
      <c r="N6442" s="26" t="s">
        <v>357</v>
      </c>
      <c r="O6442" s="26" t="s">
        <v>57</v>
      </c>
      <c r="P6442" s="26" t="s">
        <v>737</v>
      </c>
      <c r="Q6442" s="26" t="s">
        <v>59</v>
      </c>
      <c r="R6442" s="26" t="s">
        <v>54</v>
      </c>
      <c r="S6442" s="26" t="s">
        <v>531</v>
      </c>
      <c r="T6442" s="54">
        <v>3.79</v>
      </c>
      <c r="U6442" s="36">
        <v>47125</v>
      </c>
      <c r="V6442" s="43">
        <v>1.5299999999999999E-2</v>
      </c>
      <c r="W6442" s="43">
        <v>2.7400000000000001E-2</v>
      </c>
      <c r="X6442" s="26" t="s">
        <v>347</v>
      </c>
      <c r="Z6442" s="42">
        <v>65000</v>
      </c>
      <c r="AA6442" s="42">
        <v>1</v>
      </c>
      <c r="AB6442" s="42">
        <v>110.31</v>
      </c>
      <c r="AC6442" s="42">
        <v>0.66596</v>
      </c>
      <c r="AD6442" s="42">
        <v>72.367459999999994</v>
      </c>
      <c r="AG6442" s="26" t="s">
        <v>15</v>
      </c>
      <c r="AH6442" s="43">
        <v>1.4123158399999999E-4</v>
      </c>
      <c r="AI6442" s="43">
        <v>2.6975397900000001E-4</v>
      </c>
      <c r="AJ6442" s="43">
        <v>1.8571770573024192E-4</v>
      </c>
    </row>
    <row r="6443" spans="1:36" x14ac:dyDescent="0.2">
      <c r="A6443" s="26">
        <v>8694</v>
      </c>
      <c r="B6443" s="26">
        <v>14481</v>
      </c>
      <c r="C6443" s="26" t="s">
        <v>1433</v>
      </c>
      <c r="D6443" s="26">
        <v>520036658</v>
      </c>
      <c r="E6443" s="26" t="s">
        <v>203</v>
      </c>
      <c r="F6443" s="26" t="s">
        <v>2418</v>
      </c>
      <c r="G6443" s="26" t="s">
        <v>2419</v>
      </c>
      <c r="H6443" s="26" t="s">
        <v>69</v>
      </c>
      <c r="I6443" s="26" t="s">
        <v>114</v>
      </c>
      <c r="J6443" s="26" t="s">
        <v>51</v>
      </c>
      <c r="K6443" s="26" t="s">
        <v>51</v>
      </c>
      <c r="L6443" s="26" t="s">
        <v>433</v>
      </c>
      <c r="M6443" s="26" t="s">
        <v>165</v>
      </c>
      <c r="N6443" s="26" t="s">
        <v>87</v>
      </c>
      <c r="O6443" s="26" t="s">
        <v>57</v>
      </c>
      <c r="P6443" s="26" t="s">
        <v>737</v>
      </c>
      <c r="Q6443" s="26" t="s">
        <v>59</v>
      </c>
      <c r="R6443" s="26" t="s">
        <v>54</v>
      </c>
      <c r="S6443" s="26" t="s">
        <v>531</v>
      </c>
      <c r="T6443" s="54">
        <v>0.48799999999999999</v>
      </c>
      <c r="U6443" s="36" t="s">
        <v>1086</v>
      </c>
      <c r="V6443" s="43">
        <v>4.7E-2</v>
      </c>
      <c r="W6443" s="43">
        <v>5.8799999999999998E-2</v>
      </c>
      <c r="X6443" s="26" t="s">
        <v>347</v>
      </c>
      <c r="Z6443" s="42">
        <v>1835.52</v>
      </c>
      <c r="AA6443" s="42">
        <v>1</v>
      </c>
      <c r="AB6443" s="42">
        <v>100.61</v>
      </c>
      <c r="AC6443" s="42">
        <v>0</v>
      </c>
      <c r="AD6443" s="42">
        <v>1.8467199999999999</v>
      </c>
      <c r="AG6443" s="26" t="s">
        <v>15</v>
      </c>
      <c r="AH6443" s="43">
        <v>7.4841348670851696E-6</v>
      </c>
      <c r="AI6443" s="43">
        <v>6.8837578276230703E-6</v>
      </c>
      <c r="AJ6443" s="43">
        <v>4.7392654312608516E-6</v>
      </c>
    </row>
    <row r="6444" spans="1:36" x14ac:dyDescent="0.2">
      <c r="A6444" s="26">
        <v>8694</v>
      </c>
      <c r="B6444" s="26">
        <v>14481</v>
      </c>
      <c r="C6444" s="26" t="s">
        <v>1433</v>
      </c>
      <c r="D6444" s="26">
        <v>520036658</v>
      </c>
      <c r="E6444" s="26" t="s">
        <v>203</v>
      </c>
      <c r="F6444" s="26" t="s">
        <v>1801</v>
      </c>
      <c r="G6444" s="26" t="s">
        <v>1802</v>
      </c>
      <c r="H6444" s="26" t="s">
        <v>69</v>
      </c>
      <c r="I6444" s="26" t="s">
        <v>112</v>
      </c>
      <c r="J6444" s="26" t="s">
        <v>51</v>
      </c>
      <c r="K6444" s="26" t="s">
        <v>51</v>
      </c>
      <c r="L6444" s="26" t="s">
        <v>433</v>
      </c>
      <c r="M6444" s="26" t="s">
        <v>165</v>
      </c>
      <c r="N6444" s="26" t="s">
        <v>87</v>
      </c>
      <c r="O6444" s="26" t="s">
        <v>57</v>
      </c>
      <c r="P6444" s="26" t="s">
        <v>737</v>
      </c>
      <c r="Q6444" s="26" t="s">
        <v>59</v>
      </c>
      <c r="R6444" s="26" t="s">
        <v>54</v>
      </c>
      <c r="S6444" s="26" t="s">
        <v>531</v>
      </c>
      <c r="T6444" s="54">
        <v>2.0790000000000002</v>
      </c>
      <c r="U6444" s="36" t="s">
        <v>1803</v>
      </c>
      <c r="V6444" s="43">
        <v>2.7E-2</v>
      </c>
      <c r="W6444" s="43">
        <v>5.3100000000000001E-2</v>
      </c>
      <c r="X6444" s="26" t="s">
        <v>347</v>
      </c>
      <c r="Z6444" s="42">
        <v>95000</v>
      </c>
      <c r="AA6444" s="42">
        <v>1</v>
      </c>
      <c r="AB6444" s="42">
        <v>95.52</v>
      </c>
      <c r="AC6444" s="42">
        <v>0</v>
      </c>
      <c r="AD6444" s="42">
        <v>90.744</v>
      </c>
      <c r="AG6444" s="26" t="s">
        <v>15</v>
      </c>
      <c r="AH6444" s="43">
        <v>1.39350576E-4</v>
      </c>
      <c r="AI6444" s="43">
        <v>3.3825361699999998E-4</v>
      </c>
      <c r="AJ6444" s="43">
        <v>2.3287769791540389E-4</v>
      </c>
    </row>
    <row r="6445" spans="1:36" x14ac:dyDescent="0.2">
      <c r="A6445" s="26">
        <v>8694</v>
      </c>
      <c r="B6445" s="26">
        <v>14481</v>
      </c>
      <c r="C6445" s="26" t="s">
        <v>864</v>
      </c>
      <c r="D6445" s="26">
        <v>520037789</v>
      </c>
      <c r="E6445" s="26" t="s">
        <v>203</v>
      </c>
      <c r="F6445" s="26" t="s">
        <v>865</v>
      </c>
      <c r="G6445" s="26" t="s">
        <v>866</v>
      </c>
      <c r="H6445" s="26" t="s">
        <v>69</v>
      </c>
      <c r="I6445" s="26" t="s">
        <v>113</v>
      </c>
      <c r="J6445" s="26" t="s">
        <v>51</v>
      </c>
      <c r="K6445" s="26" t="s">
        <v>51</v>
      </c>
      <c r="L6445" s="26" t="s">
        <v>433</v>
      </c>
      <c r="M6445" s="26" t="s">
        <v>165</v>
      </c>
      <c r="N6445" s="26" t="s">
        <v>357</v>
      </c>
      <c r="O6445" s="26" t="s">
        <v>57</v>
      </c>
      <c r="P6445" s="26" t="s">
        <v>728</v>
      </c>
      <c r="Q6445" s="26" t="s">
        <v>59</v>
      </c>
      <c r="R6445" s="26" t="s">
        <v>54</v>
      </c>
      <c r="S6445" s="26" t="s">
        <v>531</v>
      </c>
      <c r="T6445" s="54">
        <v>0.52100000000000002</v>
      </c>
      <c r="U6445" s="36">
        <v>45937</v>
      </c>
      <c r="V6445" s="43">
        <v>2.3E-2</v>
      </c>
      <c r="W6445" s="43">
        <v>2.8199999999999999E-2</v>
      </c>
      <c r="X6445" s="26" t="s">
        <v>347</v>
      </c>
      <c r="Z6445" s="42">
        <v>1046392.11</v>
      </c>
      <c r="AA6445" s="42">
        <v>1</v>
      </c>
      <c r="AB6445" s="42">
        <v>116.73</v>
      </c>
      <c r="AC6445" s="42">
        <v>14.13517</v>
      </c>
      <c r="AD6445" s="42">
        <v>1235.5886800000001</v>
      </c>
      <c r="AG6445" s="26" t="s">
        <v>15</v>
      </c>
      <c r="AH6445" s="43">
        <v>1.3150895130000001E-3</v>
      </c>
      <c r="AI6445" s="43">
        <v>4.6057297519999998E-3</v>
      </c>
      <c r="AJ6445" s="43">
        <v>3.1709098934225148E-3</v>
      </c>
    </row>
    <row r="6446" spans="1:36" x14ac:dyDescent="0.2">
      <c r="A6446" s="26">
        <v>8694</v>
      </c>
      <c r="B6446" s="26">
        <v>14481</v>
      </c>
      <c r="C6446" s="26" t="s">
        <v>864</v>
      </c>
      <c r="D6446" s="26">
        <v>520037789</v>
      </c>
      <c r="E6446" s="26" t="s">
        <v>203</v>
      </c>
      <c r="F6446" s="26" t="s">
        <v>867</v>
      </c>
      <c r="G6446" s="26" t="s">
        <v>868</v>
      </c>
      <c r="H6446" s="26" t="s">
        <v>69</v>
      </c>
      <c r="I6446" s="26" t="s">
        <v>113</v>
      </c>
      <c r="J6446" s="26" t="s">
        <v>51</v>
      </c>
      <c r="K6446" s="26" t="s">
        <v>51</v>
      </c>
      <c r="L6446" s="26" t="s">
        <v>433</v>
      </c>
      <c r="M6446" s="26" t="s">
        <v>165</v>
      </c>
      <c r="N6446" s="26" t="s">
        <v>357</v>
      </c>
      <c r="O6446" s="26" t="s">
        <v>57</v>
      </c>
      <c r="P6446" s="26" t="s">
        <v>728</v>
      </c>
      <c r="Q6446" s="26" t="s">
        <v>59</v>
      </c>
      <c r="R6446" s="26" t="s">
        <v>54</v>
      </c>
      <c r="S6446" s="26" t="s">
        <v>531</v>
      </c>
      <c r="T6446" s="54">
        <v>1.284</v>
      </c>
      <c r="U6446" s="36" t="s">
        <v>869</v>
      </c>
      <c r="V6446" s="43">
        <v>2.1499999999999998E-2</v>
      </c>
      <c r="W6446" s="43">
        <v>2.7E-2</v>
      </c>
      <c r="X6446" s="26" t="s">
        <v>347</v>
      </c>
      <c r="Z6446" s="42">
        <v>448848.76</v>
      </c>
      <c r="AA6446" s="42">
        <v>1</v>
      </c>
      <c r="AB6446" s="42">
        <v>116.99</v>
      </c>
      <c r="AC6446" s="42">
        <v>0</v>
      </c>
      <c r="AD6446" s="42">
        <v>525.10816</v>
      </c>
      <c r="AG6446" s="26" t="s">
        <v>15</v>
      </c>
      <c r="AH6446" s="43">
        <v>3.8080301399999998E-4</v>
      </c>
      <c r="AI6446" s="43">
        <v>1.9573716679999998E-3</v>
      </c>
      <c r="AJ6446" s="43">
        <v>1.3475930029246406E-3</v>
      </c>
    </row>
    <row r="6447" spans="1:36" x14ac:dyDescent="0.2">
      <c r="A6447" s="26">
        <v>8694</v>
      </c>
      <c r="B6447" s="26">
        <v>14481</v>
      </c>
      <c r="C6447" s="26" t="s">
        <v>864</v>
      </c>
      <c r="D6447" s="26">
        <v>520037789</v>
      </c>
      <c r="E6447" s="26" t="s">
        <v>203</v>
      </c>
      <c r="F6447" s="26" t="s">
        <v>1812</v>
      </c>
      <c r="G6447" s="26" t="s">
        <v>1813</v>
      </c>
      <c r="H6447" s="26" t="s">
        <v>69</v>
      </c>
      <c r="I6447" s="26" t="s">
        <v>113</v>
      </c>
      <c r="J6447" s="26" t="s">
        <v>51</v>
      </c>
      <c r="K6447" s="26" t="s">
        <v>51</v>
      </c>
      <c r="L6447" s="26" t="s">
        <v>433</v>
      </c>
      <c r="M6447" s="26" t="s">
        <v>165</v>
      </c>
      <c r="N6447" s="26" t="s">
        <v>357</v>
      </c>
      <c r="O6447" s="26" t="s">
        <v>57</v>
      </c>
      <c r="P6447" s="26" t="s">
        <v>728</v>
      </c>
      <c r="Q6447" s="26" t="s">
        <v>59</v>
      </c>
      <c r="R6447" s="26" t="s">
        <v>54</v>
      </c>
      <c r="S6447" s="26" t="s">
        <v>531</v>
      </c>
      <c r="T6447" s="54">
        <v>2.1309999999999998</v>
      </c>
      <c r="U6447" s="36">
        <v>46391</v>
      </c>
      <c r="V6447" s="43">
        <v>2.35E-2</v>
      </c>
      <c r="W6447" s="43">
        <v>2.64E-2</v>
      </c>
      <c r="X6447" s="26" t="s">
        <v>347</v>
      </c>
      <c r="Z6447" s="42">
        <v>174691.25</v>
      </c>
      <c r="AA6447" s="42">
        <v>1</v>
      </c>
      <c r="AB6447" s="42">
        <v>116.64</v>
      </c>
      <c r="AC6447" s="42">
        <v>0</v>
      </c>
      <c r="AD6447" s="42">
        <v>203.75987000000001</v>
      </c>
      <c r="AG6447" s="26" t="s">
        <v>15</v>
      </c>
      <c r="AH6447" s="43">
        <v>1.8822990199999999E-4</v>
      </c>
      <c r="AI6447" s="43">
        <v>7.5952694499999997E-4</v>
      </c>
      <c r="AJ6447" s="43">
        <v>5.229120322351006E-4</v>
      </c>
    </row>
    <row r="6448" spans="1:36" x14ac:dyDescent="0.2">
      <c r="A6448" s="26">
        <v>8694</v>
      </c>
      <c r="B6448" s="26">
        <v>14481</v>
      </c>
      <c r="C6448" s="26" t="s">
        <v>864</v>
      </c>
      <c r="D6448" s="26">
        <v>520037789</v>
      </c>
      <c r="E6448" s="26" t="s">
        <v>203</v>
      </c>
      <c r="F6448" s="26" t="s">
        <v>1814</v>
      </c>
      <c r="G6448" s="26" t="s">
        <v>1815</v>
      </c>
      <c r="H6448" s="26" t="s">
        <v>69</v>
      </c>
      <c r="I6448" s="26" t="s">
        <v>113</v>
      </c>
      <c r="J6448" s="26" t="s">
        <v>51</v>
      </c>
      <c r="K6448" s="26" t="s">
        <v>51</v>
      </c>
      <c r="L6448" s="26" t="s">
        <v>433</v>
      </c>
      <c r="M6448" s="26" t="s">
        <v>165</v>
      </c>
      <c r="N6448" s="26" t="s">
        <v>357</v>
      </c>
      <c r="O6448" s="26" t="s">
        <v>57</v>
      </c>
      <c r="P6448" s="26" t="s">
        <v>728</v>
      </c>
      <c r="Q6448" s="26" t="s">
        <v>59</v>
      </c>
      <c r="R6448" s="26" t="s">
        <v>54</v>
      </c>
      <c r="S6448" s="26" t="s">
        <v>531</v>
      </c>
      <c r="T6448" s="54">
        <v>3.74</v>
      </c>
      <c r="U6448" s="36">
        <v>48214</v>
      </c>
      <c r="V6448" s="43">
        <v>2.2499999999999999E-2</v>
      </c>
      <c r="W6448" s="43">
        <v>2.8400000000000002E-2</v>
      </c>
      <c r="X6448" s="26" t="s">
        <v>347</v>
      </c>
      <c r="Z6448" s="42">
        <v>570000</v>
      </c>
      <c r="AA6448" s="42">
        <v>1</v>
      </c>
      <c r="AB6448" s="42">
        <v>114.28</v>
      </c>
      <c r="AC6448" s="42">
        <v>7.69374</v>
      </c>
      <c r="AD6448" s="42">
        <v>659.08974000000001</v>
      </c>
      <c r="AG6448" s="26" t="s">
        <v>15</v>
      </c>
      <c r="AH6448" s="43">
        <v>3.23138053E-4</v>
      </c>
      <c r="AI6448" s="43">
        <v>2.4567959170000001E-3</v>
      </c>
      <c r="AJ6448" s="43">
        <v>1.6914319555106905E-3</v>
      </c>
    </row>
    <row r="6449" spans="1:36" x14ac:dyDescent="0.2">
      <c r="A6449" s="26">
        <v>8694</v>
      </c>
      <c r="B6449" s="26">
        <v>14481</v>
      </c>
      <c r="C6449" s="26" t="s">
        <v>864</v>
      </c>
      <c r="D6449" s="26">
        <v>520037789</v>
      </c>
      <c r="E6449" s="26" t="s">
        <v>203</v>
      </c>
      <c r="F6449" s="26" t="s">
        <v>1816</v>
      </c>
      <c r="G6449" s="26" t="s">
        <v>1817</v>
      </c>
      <c r="H6449" s="26" t="s">
        <v>69</v>
      </c>
      <c r="I6449" s="26" t="s">
        <v>113</v>
      </c>
      <c r="J6449" s="26" t="s">
        <v>51</v>
      </c>
      <c r="K6449" s="26" t="s">
        <v>51</v>
      </c>
      <c r="L6449" s="26" t="s">
        <v>433</v>
      </c>
      <c r="M6449" s="26" t="s">
        <v>165</v>
      </c>
      <c r="N6449" s="26" t="s">
        <v>357</v>
      </c>
      <c r="O6449" s="26" t="s">
        <v>57</v>
      </c>
      <c r="P6449" s="26" t="s">
        <v>728</v>
      </c>
      <c r="Q6449" s="26" t="s">
        <v>59</v>
      </c>
      <c r="R6449" s="26" t="s">
        <v>54</v>
      </c>
      <c r="S6449" s="26" t="s">
        <v>531</v>
      </c>
      <c r="T6449" s="54">
        <v>3.3439999999999999</v>
      </c>
      <c r="U6449" s="36">
        <v>46790</v>
      </c>
      <c r="V6449" s="43">
        <v>6.4999999999999997E-3</v>
      </c>
      <c r="W6449" s="43">
        <v>2.58E-2</v>
      </c>
      <c r="X6449" s="26" t="s">
        <v>347</v>
      </c>
      <c r="Z6449" s="42">
        <v>97847.15</v>
      </c>
      <c r="AA6449" s="42">
        <v>1</v>
      </c>
      <c r="AB6449" s="42">
        <v>107.93</v>
      </c>
      <c r="AC6449" s="42">
        <v>0.44169999999999998</v>
      </c>
      <c r="AD6449" s="42">
        <v>106.04813</v>
      </c>
      <c r="AG6449" s="26" t="s">
        <v>15</v>
      </c>
      <c r="AH6449" s="43">
        <v>1.81024125E-4</v>
      </c>
      <c r="AI6449" s="43">
        <v>3.9530066500000001E-4</v>
      </c>
      <c r="AJ6449" s="43">
        <v>2.7215291790788903E-4</v>
      </c>
    </row>
    <row r="6450" spans="1:36" x14ac:dyDescent="0.2">
      <c r="A6450" s="26">
        <v>8694</v>
      </c>
      <c r="B6450" s="26">
        <v>14481</v>
      </c>
      <c r="C6450" s="26" t="s">
        <v>864</v>
      </c>
      <c r="D6450" s="26">
        <v>520037789</v>
      </c>
      <c r="E6450" s="26" t="s">
        <v>203</v>
      </c>
      <c r="F6450" s="26" t="s">
        <v>1818</v>
      </c>
      <c r="G6450" s="26" t="s">
        <v>1819</v>
      </c>
      <c r="H6450" s="26" t="s">
        <v>69</v>
      </c>
      <c r="I6450" s="26" t="s">
        <v>113</v>
      </c>
      <c r="J6450" s="26" t="s">
        <v>51</v>
      </c>
      <c r="K6450" s="26" t="s">
        <v>51</v>
      </c>
      <c r="L6450" s="26" t="s">
        <v>433</v>
      </c>
      <c r="M6450" s="26" t="s">
        <v>165</v>
      </c>
      <c r="N6450" s="26" t="s">
        <v>357</v>
      </c>
      <c r="O6450" s="26" t="s">
        <v>57</v>
      </c>
      <c r="P6450" s="26" t="s">
        <v>728</v>
      </c>
      <c r="Q6450" s="26" t="s">
        <v>59</v>
      </c>
      <c r="R6450" s="26" t="s">
        <v>54</v>
      </c>
      <c r="S6450" s="26" t="s">
        <v>531</v>
      </c>
      <c r="T6450" s="54">
        <v>4.173</v>
      </c>
      <c r="U6450" s="36">
        <v>47125</v>
      </c>
      <c r="V6450" s="43">
        <v>1.43E-2</v>
      </c>
      <c r="W6450" s="43">
        <v>2.7099999999999999E-2</v>
      </c>
      <c r="X6450" s="26" t="s">
        <v>347</v>
      </c>
      <c r="Z6450" s="42">
        <v>2734129.71</v>
      </c>
      <c r="AA6450" s="42">
        <v>1</v>
      </c>
      <c r="AB6450" s="42">
        <v>109.38</v>
      </c>
      <c r="AC6450" s="42">
        <v>24.26398</v>
      </c>
      <c r="AD6450" s="42">
        <v>3014.8550599999999</v>
      </c>
      <c r="AG6450" s="26" t="s">
        <v>15</v>
      </c>
      <c r="AH6450" s="43">
        <v>1.719240368E-3</v>
      </c>
      <c r="AI6450" s="43">
        <v>1.1238050228E-2</v>
      </c>
      <c r="AJ6450" s="43">
        <v>7.7370680807701542E-3</v>
      </c>
    </row>
    <row r="6451" spans="1:36" x14ac:dyDescent="0.2">
      <c r="A6451" s="26">
        <v>8694</v>
      </c>
      <c r="B6451" s="26">
        <v>14481</v>
      </c>
      <c r="C6451" s="26" t="s">
        <v>864</v>
      </c>
      <c r="D6451" s="26">
        <v>520037789</v>
      </c>
      <c r="E6451" s="26" t="s">
        <v>203</v>
      </c>
      <c r="F6451" s="26" t="s">
        <v>1820</v>
      </c>
      <c r="G6451" s="26" t="s">
        <v>1821</v>
      </c>
      <c r="H6451" s="26" t="s">
        <v>69</v>
      </c>
      <c r="I6451" s="26" t="s">
        <v>113</v>
      </c>
      <c r="J6451" s="26" t="s">
        <v>51</v>
      </c>
      <c r="K6451" s="26" t="s">
        <v>51</v>
      </c>
      <c r="L6451" s="26" t="s">
        <v>433</v>
      </c>
      <c r="M6451" s="26" t="s">
        <v>165</v>
      </c>
      <c r="N6451" s="26" t="s">
        <v>357</v>
      </c>
      <c r="O6451" s="26" t="s">
        <v>57</v>
      </c>
      <c r="P6451" s="26" t="s">
        <v>728</v>
      </c>
      <c r="Q6451" s="26" t="s">
        <v>59</v>
      </c>
      <c r="R6451" s="26" t="s">
        <v>54</v>
      </c>
      <c r="S6451" s="26" t="s">
        <v>531</v>
      </c>
      <c r="T6451" s="54">
        <v>5.1239999999999997</v>
      </c>
      <c r="U6451" s="36">
        <v>47490</v>
      </c>
      <c r="V6451" s="43">
        <v>2.5000000000000001E-3</v>
      </c>
      <c r="W6451" s="43">
        <v>2.6200000000000001E-2</v>
      </c>
      <c r="X6451" s="26" t="s">
        <v>347</v>
      </c>
      <c r="Z6451" s="42">
        <v>3388260</v>
      </c>
      <c r="AA6451" s="42">
        <v>1</v>
      </c>
      <c r="AB6451" s="42">
        <v>100.3</v>
      </c>
      <c r="AC6451" s="42">
        <v>9.7090499999999995</v>
      </c>
      <c r="AD6451" s="42">
        <v>3408.1338300000002</v>
      </c>
      <c r="AG6451" s="26" t="s">
        <v>15</v>
      </c>
      <c r="AH6451" s="43">
        <v>2.50581907E-3</v>
      </c>
      <c r="AI6451" s="43">
        <v>1.2704020062000001E-2</v>
      </c>
      <c r="AJ6451" s="43">
        <v>8.7463453288152224E-3</v>
      </c>
    </row>
    <row r="6452" spans="1:36" x14ac:dyDescent="0.2">
      <c r="A6452" s="26">
        <v>8694</v>
      </c>
      <c r="B6452" s="26">
        <v>14481</v>
      </c>
      <c r="C6452" s="26" t="s">
        <v>870</v>
      </c>
      <c r="D6452" s="26">
        <v>520037797</v>
      </c>
      <c r="E6452" s="26" t="s">
        <v>203</v>
      </c>
      <c r="F6452" s="26" t="s">
        <v>871</v>
      </c>
      <c r="G6452" s="26" t="s">
        <v>872</v>
      </c>
      <c r="H6452" s="26" t="s">
        <v>69</v>
      </c>
      <c r="I6452" s="26" t="s">
        <v>112</v>
      </c>
      <c r="J6452" s="26" t="s">
        <v>51</v>
      </c>
      <c r="K6452" s="26" t="s">
        <v>51</v>
      </c>
      <c r="L6452" s="26" t="s">
        <v>433</v>
      </c>
      <c r="M6452" s="26" t="s">
        <v>165</v>
      </c>
      <c r="N6452" s="26" t="s">
        <v>127</v>
      </c>
      <c r="O6452" s="26" t="s">
        <v>57</v>
      </c>
      <c r="P6452" s="26" t="s">
        <v>154</v>
      </c>
      <c r="Q6452" s="26" t="s">
        <v>154</v>
      </c>
      <c r="R6452" s="26" t="s">
        <v>54</v>
      </c>
      <c r="S6452" s="26" t="s">
        <v>531</v>
      </c>
      <c r="T6452" s="54">
        <v>0.99199999999999999</v>
      </c>
      <c r="U6452" s="36" t="s">
        <v>818</v>
      </c>
      <c r="V6452" s="43">
        <v>1.9900000000000001E-2</v>
      </c>
      <c r="W6452" s="43">
        <v>4.7399999999999998E-2</v>
      </c>
      <c r="X6452" s="26" t="s">
        <v>347</v>
      </c>
      <c r="Z6452" s="42">
        <v>63750</v>
      </c>
      <c r="AA6452" s="42">
        <v>1</v>
      </c>
      <c r="AB6452" s="42">
        <v>97.41</v>
      </c>
      <c r="AC6452" s="42">
        <v>0</v>
      </c>
      <c r="AD6452" s="42">
        <v>62.098869999999998</v>
      </c>
      <c r="AG6452" s="26" t="s">
        <v>15</v>
      </c>
      <c r="AH6452" s="43">
        <v>4.2499999999999998E-4</v>
      </c>
      <c r="AI6452" s="43">
        <v>2.31477204E-4</v>
      </c>
      <c r="AJ6452" s="43">
        <v>1.5936526810310253E-4</v>
      </c>
    </row>
    <row r="6453" spans="1:36" x14ac:dyDescent="0.2">
      <c r="A6453" s="26">
        <v>8694</v>
      </c>
      <c r="B6453" s="26">
        <v>14481</v>
      </c>
      <c r="C6453" s="26" t="s">
        <v>1677</v>
      </c>
      <c r="D6453" s="26">
        <v>520038332</v>
      </c>
      <c r="E6453" s="26" t="s">
        <v>203</v>
      </c>
      <c r="F6453" s="26" t="s">
        <v>1824</v>
      </c>
      <c r="G6453" s="26" t="s">
        <v>1825</v>
      </c>
      <c r="H6453" s="26" t="s">
        <v>69</v>
      </c>
      <c r="I6453" s="26" t="s">
        <v>113</v>
      </c>
      <c r="J6453" s="26" t="s">
        <v>51</v>
      </c>
      <c r="K6453" s="26" t="s">
        <v>51</v>
      </c>
      <c r="L6453" s="26" t="s">
        <v>433</v>
      </c>
      <c r="M6453" s="26" t="s">
        <v>165</v>
      </c>
      <c r="N6453" s="26" t="s">
        <v>357</v>
      </c>
      <c r="O6453" s="26" t="s">
        <v>57</v>
      </c>
      <c r="P6453" s="26" t="s">
        <v>154</v>
      </c>
      <c r="Q6453" s="26" t="s">
        <v>154</v>
      </c>
      <c r="R6453" s="26" t="s">
        <v>54</v>
      </c>
      <c r="S6453" s="26" t="s">
        <v>531</v>
      </c>
      <c r="T6453" s="54">
        <v>2.121</v>
      </c>
      <c r="U6453" s="36">
        <v>46391</v>
      </c>
      <c r="V6453" s="43">
        <v>1.9E-2</v>
      </c>
      <c r="W6453" s="43">
        <v>3.2599999999999997E-2</v>
      </c>
      <c r="X6453" s="26" t="s">
        <v>347</v>
      </c>
      <c r="Z6453" s="42">
        <v>764875.67</v>
      </c>
      <c r="AA6453" s="42">
        <v>1</v>
      </c>
      <c r="AB6453" s="42">
        <v>108.05</v>
      </c>
      <c r="AC6453" s="42">
        <v>0</v>
      </c>
      <c r="AD6453" s="42">
        <v>826.44816000000003</v>
      </c>
      <c r="AG6453" s="26" t="s">
        <v>15</v>
      </c>
      <c r="AH6453" s="43">
        <v>1.338980868E-3</v>
      </c>
      <c r="AI6453" s="43">
        <v>3.0806343080000001E-3</v>
      </c>
      <c r="AJ6453" s="43">
        <v>2.120926396755944E-3</v>
      </c>
    </row>
    <row r="6454" spans="1:36" x14ac:dyDescent="0.2">
      <c r="A6454" s="26">
        <v>8694</v>
      </c>
      <c r="B6454" s="26">
        <v>14481</v>
      </c>
      <c r="C6454" s="26" t="s">
        <v>1314</v>
      </c>
      <c r="D6454" s="26">
        <v>520038506</v>
      </c>
      <c r="E6454" s="26" t="s">
        <v>203</v>
      </c>
      <c r="F6454" s="26" t="s">
        <v>1831</v>
      </c>
      <c r="G6454" s="26" t="s">
        <v>1832</v>
      </c>
      <c r="H6454" s="26" t="s">
        <v>69</v>
      </c>
      <c r="I6454" s="26" t="s">
        <v>112</v>
      </c>
      <c r="J6454" s="26" t="s">
        <v>51</v>
      </c>
      <c r="K6454" s="26" t="s">
        <v>51</v>
      </c>
      <c r="L6454" s="26" t="s">
        <v>433</v>
      </c>
      <c r="M6454" s="26" t="s">
        <v>165</v>
      </c>
      <c r="N6454" s="26" t="s">
        <v>357</v>
      </c>
      <c r="O6454" s="26" t="s">
        <v>57</v>
      </c>
      <c r="P6454" s="26" t="s">
        <v>733</v>
      </c>
      <c r="Q6454" s="26" t="s">
        <v>59</v>
      </c>
      <c r="R6454" s="26" t="s">
        <v>54</v>
      </c>
      <c r="S6454" s="26" t="s">
        <v>531</v>
      </c>
      <c r="T6454" s="54">
        <v>1.109</v>
      </c>
      <c r="U6454" s="36" t="s">
        <v>1248</v>
      </c>
      <c r="V6454" s="43">
        <v>6.7400000000000002E-2</v>
      </c>
      <c r="W6454" s="43">
        <v>5.11E-2</v>
      </c>
      <c r="X6454" s="26" t="s">
        <v>347</v>
      </c>
      <c r="Z6454" s="42">
        <v>56250</v>
      </c>
      <c r="AA6454" s="42">
        <v>1</v>
      </c>
      <c r="AB6454" s="42">
        <v>102.51</v>
      </c>
      <c r="AC6454" s="42">
        <v>0</v>
      </c>
      <c r="AD6454" s="42">
        <v>57.66187</v>
      </c>
      <c r="AG6454" s="26" t="s">
        <v>15</v>
      </c>
      <c r="AH6454" s="43">
        <v>9.3724345459746298E-5</v>
      </c>
      <c r="AI6454" s="43">
        <v>2.1493802400000001E-4</v>
      </c>
      <c r="AJ6454" s="43">
        <v>1.4797852798088349E-4</v>
      </c>
    </row>
    <row r="6455" spans="1:36" x14ac:dyDescent="0.2">
      <c r="A6455" s="26">
        <v>8694</v>
      </c>
      <c r="B6455" s="26">
        <v>14481</v>
      </c>
      <c r="C6455" s="26" t="s">
        <v>1687</v>
      </c>
      <c r="D6455" s="26">
        <v>520039496</v>
      </c>
      <c r="E6455" s="26" t="s">
        <v>203</v>
      </c>
      <c r="F6455" s="26" t="s">
        <v>1850</v>
      </c>
      <c r="G6455" s="26" t="s">
        <v>1851</v>
      </c>
      <c r="H6455" s="26" t="s">
        <v>69</v>
      </c>
      <c r="I6455" s="26" t="s">
        <v>113</v>
      </c>
      <c r="J6455" s="26" t="s">
        <v>51</v>
      </c>
      <c r="K6455" s="26" t="s">
        <v>51</v>
      </c>
      <c r="L6455" s="26" t="s">
        <v>433</v>
      </c>
      <c r="M6455" s="26" t="s">
        <v>165</v>
      </c>
      <c r="N6455" s="26" t="s">
        <v>357</v>
      </c>
      <c r="O6455" s="26" t="s">
        <v>57</v>
      </c>
      <c r="P6455" s="26" t="s">
        <v>154</v>
      </c>
      <c r="Q6455" s="26" t="s">
        <v>154</v>
      </c>
      <c r="R6455" s="26" t="s">
        <v>54</v>
      </c>
      <c r="S6455" s="26" t="s">
        <v>531</v>
      </c>
      <c r="T6455" s="54">
        <v>1.472</v>
      </c>
      <c r="U6455" s="36" t="s">
        <v>827</v>
      </c>
      <c r="V6455" s="43">
        <v>1.9E-2</v>
      </c>
      <c r="W6455" s="43">
        <v>5.5100000000000003E-2</v>
      </c>
      <c r="X6455" s="26" t="s">
        <v>347</v>
      </c>
      <c r="Z6455" s="42">
        <v>1131750</v>
      </c>
      <c r="AA6455" s="42">
        <v>1</v>
      </c>
      <c r="AB6455" s="42">
        <v>106.8</v>
      </c>
      <c r="AC6455" s="42">
        <v>0</v>
      </c>
      <c r="AD6455" s="42">
        <v>1208.7090000000001</v>
      </c>
      <c r="AG6455" s="26" t="s">
        <v>15</v>
      </c>
      <c r="AH6455" s="43">
        <v>2.4620173858E-2</v>
      </c>
      <c r="AI6455" s="43">
        <v>4.5055341570000001E-3</v>
      </c>
      <c r="AJ6455" s="43">
        <v>3.1019281646128662E-3</v>
      </c>
    </row>
    <row r="6456" spans="1:36" x14ac:dyDescent="0.2">
      <c r="A6456" s="26">
        <v>8694</v>
      </c>
      <c r="B6456" s="26">
        <v>14481</v>
      </c>
      <c r="C6456" s="26" t="s">
        <v>877</v>
      </c>
      <c r="D6456" s="26">
        <v>520028010</v>
      </c>
      <c r="E6456" s="26" t="s">
        <v>203</v>
      </c>
      <c r="F6456" s="26" t="s">
        <v>1852</v>
      </c>
      <c r="G6456" s="26" t="s">
        <v>1853</v>
      </c>
      <c r="H6456" s="26" t="s">
        <v>69</v>
      </c>
      <c r="I6456" s="26" t="s">
        <v>112</v>
      </c>
      <c r="J6456" s="26" t="s">
        <v>51</v>
      </c>
      <c r="K6456" s="26" t="s">
        <v>51</v>
      </c>
      <c r="L6456" s="26" t="s">
        <v>433</v>
      </c>
      <c r="M6456" s="26" t="s">
        <v>165</v>
      </c>
      <c r="N6456" s="26" t="s">
        <v>373</v>
      </c>
      <c r="O6456" s="26" t="s">
        <v>57</v>
      </c>
      <c r="P6456" s="26" t="s">
        <v>737</v>
      </c>
      <c r="Q6456" s="26" t="s">
        <v>59</v>
      </c>
      <c r="R6456" s="26" t="s">
        <v>54</v>
      </c>
      <c r="S6456" s="26" t="s">
        <v>531</v>
      </c>
      <c r="T6456" s="54">
        <v>1.2430000000000001</v>
      </c>
      <c r="U6456" s="36" t="s">
        <v>738</v>
      </c>
      <c r="V6456" s="43">
        <v>3.5999999999999997E-2</v>
      </c>
      <c r="W6456" s="43">
        <v>4.87E-2</v>
      </c>
      <c r="X6456" s="26" t="s">
        <v>347</v>
      </c>
      <c r="Z6456" s="42">
        <v>12413.8</v>
      </c>
      <c r="AA6456" s="42">
        <v>1</v>
      </c>
      <c r="AB6456" s="42">
        <v>99.43</v>
      </c>
      <c r="AC6456" s="42">
        <v>0</v>
      </c>
      <c r="AD6456" s="42">
        <v>12.34304</v>
      </c>
      <c r="AG6456" s="26" t="s">
        <v>15</v>
      </c>
      <c r="AH6456" s="43">
        <v>5.9802017640048799E-5</v>
      </c>
      <c r="AI6456" s="43">
        <v>4.60094103148635E-5</v>
      </c>
      <c r="AJ6456" s="43">
        <v>3.1676129997330371E-5</v>
      </c>
    </row>
    <row r="6457" spans="1:36" x14ac:dyDescent="0.2">
      <c r="A6457" s="26">
        <v>8694</v>
      </c>
      <c r="B6457" s="26">
        <v>14481</v>
      </c>
      <c r="C6457" s="26" t="s">
        <v>877</v>
      </c>
      <c r="D6457" s="26">
        <v>520028010</v>
      </c>
      <c r="E6457" s="26" t="s">
        <v>203</v>
      </c>
      <c r="F6457" s="26" t="s">
        <v>878</v>
      </c>
      <c r="G6457" s="26" t="s">
        <v>879</v>
      </c>
      <c r="H6457" s="26" t="s">
        <v>69</v>
      </c>
      <c r="I6457" s="26" t="s">
        <v>114</v>
      </c>
      <c r="J6457" s="26" t="s">
        <v>51</v>
      </c>
      <c r="K6457" s="26" t="s">
        <v>51</v>
      </c>
      <c r="L6457" s="26" t="s">
        <v>433</v>
      </c>
      <c r="M6457" s="26" t="s">
        <v>165</v>
      </c>
      <c r="N6457" s="26" t="s">
        <v>373</v>
      </c>
      <c r="O6457" s="26" t="s">
        <v>57</v>
      </c>
      <c r="P6457" s="26" t="s">
        <v>737</v>
      </c>
      <c r="Q6457" s="26" t="s">
        <v>59</v>
      </c>
      <c r="R6457" s="26" t="s">
        <v>54</v>
      </c>
      <c r="S6457" s="26" t="s">
        <v>531</v>
      </c>
      <c r="T6457" s="54">
        <v>1.226</v>
      </c>
      <c r="U6457" s="36" t="s">
        <v>738</v>
      </c>
      <c r="V6457" s="43">
        <v>5.8500000000000003E-2</v>
      </c>
      <c r="W6457" s="43">
        <v>6.2600000000000003E-2</v>
      </c>
      <c r="X6457" s="26" t="s">
        <v>347</v>
      </c>
      <c r="Z6457" s="42">
        <v>5172.42</v>
      </c>
      <c r="AA6457" s="42">
        <v>1</v>
      </c>
      <c r="AB6457" s="42">
        <v>105.62</v>
      </c>
      <c r="AC6457" s="42">
        <v>0</v>
      </c>
      <c r="AD6457" s="42">
        <v>5.4631100000000004</v>
      </c>
      <c r="AG6457" s="26" t="s">
        <v>15</v>
      </c>
      <c r="AH6457" s="43">
        <v>4.8014648291322797E-5</v>
      </c>
      <c r="AI6457" s="43">
        <v>2.0364065058950899E-5</v>
      </c>
      <c r="AJ6457" s="43">
        <v>1.4020061714919138E-5</v>
      </c>
    </row>
    <row r="6458" spans="1:36" x14ac:dyDescent="0.2">
      <c r="A6458" s="26">
        <v>8694</v>
      </c>
      <c r="B6458" s="26">
        <v>14481</v>
      </c>
      <c r="C6458" s="26" t="s">
        <v>877</v>
      </c>
      <c r="D6458" s="26">
        <v>520028010</v>
      </c>
      <c r="E6458" s="26" t="s">
        <v>203</v>
      </c>
      <c r="F6458" s="26" t="s">
        <v>1854</v>
      </c>
      <c r="G6458" s="26" t="s">
        <v>1855</v>
      </c>
      <c r="H6458" s="26" t="s">
        <v>69</v>
      </c>
      <c r="I6458" s="26" t="s">
        <v>112</v>
      </c>
      <c r="J6458" s="26" t="s">
        <v>51</v>
      </c>
      <c r="K6458" s="26" t="s">
        <v>51</v>
      </c>
      <c r="L6458" s="26" t="s">
        <v>433</v>
      </c>
      <c r="M6458" s="26" t="s">
        <v>165</v>
      </c>
      <c r="N6458" s="26" t="s">
        <v>373</v>
      </c>
      <c r="O6458" s="26" t="s">
        <v>57</v>
      </c>
      <c r="P6458" s="26" t="s">
        <v>737</v>
      </c>
      <c r="Q6458" s="26" t="s">
        <v>59</v>
      </c>
      <c r="R6458" s="26" t="s">
        <v>54</v>
      </c>
      <c r="S6458" s="26" t="s">
        <v>531</v>
      </c>
      <c r="T6458" s="54">
        <v>2.109</v>
      </c>
      <c r="U6458" s="36" t="s">
        <v>1042</v>
      </c>
      <c r="V6458" s="43">
        <v>2.1999999999999999E-2</v>
      </c>
      <c r="W6458" s="43">
        <v>4.9099999999999998E-2</v>
      </c>
      <c r="X6458" s="26" t="s">
        <v>347</v>
      </c>
      <c r="Z6458" s="42">
        <v>158437.5</v>
      </c>
      <c r="AA6458" s="42">
        <v>1</v>
      </c>
      <c r="AB6458" s="42">
        <v>94.62</v>
      </c>
      <c r="AC6458" s="42">
        <v>0</v>
      </c>
      <c r="AD6458" s="42">
        <v>149.91355999999999</v>
      </c>
      <c r="AG6458" s="26" t="s">
        <v>15</v>
      </c>
      <c r="AH6458" s="43">
        <v>1.4619377100000001E-4</v>
      </c>
      <c r="AI6458" s="43">
        <v>5.5881164500000001E-4</v>
      </c>
      <c r="AJ6458" s="43">
        <v>3.8472543351739813E-4</v>
      </c>
    </row>
    <row r="6459" spans="1:36" x14ac:dyDescent="0.2">
      <c r="A6459" s="26">
        <v>8694</v>
      </c>
      <c r="B6459" s="26">
        <v>14481</v>
      </c>
      <c r="C6459" s="26" t="s">
        <v>880</v>
      </c>
      <c r="D6459" s="26">
        <v>520000472</v>
      </c>
      <c r="E6459" s="26" t="s">
        <v>203</v>
      </c>
      <c r="F6459" s="26" t="s">
        <v>1862</v>
      </c>
      <c r="G6459" s="26" t="s">
        <v>1863</v>
      </c>
      <c r="H6459" s="26" t="s">
        <v>69</v>
      </c>
      <c r="I6459" s="26" t="s">
        <v>113</v>
      </c>
      <c r="J6459" s="26" t="s">
        <v>51</v>
      </c>
      <c r="K6459" s="26" t="s">
        <v>51</v>
      </c>
      <c r="L6459" s="26" t="s">
        <v>433</v>
      </c>
      <c r="M6459" s="26" t="s">
        <v>165</v>
      </c>
      <c r="N6459" s="26" t="s">
        <v>87</v>
      </c>
      <c r="O6459" s="26" t="s">
        <v>57</v>
      </c>
      <c r="P6459" s="26" t="s">
        <v>708</v>
      </c>
      <c r="Q6459" s="26" t="s">
        <v>64</v>
      </c>
      <c r="R6459" s="26" t="s">
        <v>54</v>
      </c>
      <c r="S6459" s="26" t="s">
        <v>531</v>
      </c>
      <c r="T6459" s="54">
        <v>3.1850000000000001</v>
      </c>
      <c r="U6459" s="36">
        <v>47456</v>
      </c>
      <c r="V6459" s="43">
        <v>3.85E-2</v>
      </c>
      <c r="W6459" s="43">
        <v>2.4299999999999999E-2</v>
      </c>
      <c r="X6459" s="26" t="s">
        <v>347</v>
      </c>
      <c r="Z6459" s="42">
        <v>84086.02</v>
      </c>
      <c r="AA6459" s="42">
        <v>1</v>
      </c>
      <c r="AB6459" s="42">
        <v>122.39</v>
      </c>
      <c r="AC6459" s="42">
        <v>0</v>
      </c>
      <c r="AD6459" s="42">
        <v>102.91288</v>
      </c>
      <c r="AG6459" s="26" t="s">
        <v>15</v>
      </c>
      <c r="AH6459" s="43">
        <v>3.2912168034417597E-5</v>
      </c>
      <c r="AI6459" s="43">
        <v>3.8361383600000001E-4</v>
      </c>
      <c r="AJ6459" s="43">
        <v>2.6410687847399511E-4</v>
      </c>
    </row>
    <row r="6460" spans="1:36" x14ac:dyDescent="0.2">
      <c r="A6460" s="26">
        <v>8694</v>
      </c>
      <c r="B6460" s="26">
        <v>14481</v>
      </c>
      <c r="C6460" s="26" t="s">
        <v>880</v>
      </c>
      <c r="D6460" s="26">
        <v>520000472</v>
      </c>
      <c r="E6460" s="26" t="s">
        <v>203</v>
      </c>
      <c r="F6460" s="26" t="s">
        <v>881</v>
      </c>
      <c r="G6460" s="26" t="s">
        <v>882</v>
      </c>
      <c r="H6460" s="26" t="s">
        <v>69</v>
      </c>
      <c r="I6460" s="26" t="s">
        <v>113</v>
      </c>
      <c r="J6460" s="26" t="s">
        <v>51</v>
      </c>
      <c r="K6460" s="26" t="s">
        <v>51</v>
      </c>
      <c r="L6460" s="26" t="s">
        <v>433</v>
      </c>
      <c r="M6460" s="26" t="s">
        <v>165</v>
      </c>
      <c r="N6460" s="26" t="s">
        <v>87</v>
      </c>
      <c r="O6460" s="26" t="s">
        <v>57</v>
      </c>
      <c r="P6460" s="26" t="s">
        <v>708</v>
      </c>
      <c r="Q6460" s="26" t="s">
        <v>64</v>
      </c>
      <c r="R6460" s="26" t="s">
        <v>54</v>
      </c>
      <c r="S6460" s="26" t="s">
        <v>531</v>
      </c>
      <c r="T6460" s="54">
        <v>0.64700000000000002</v>
      </c>
      <c r="U6460" s="36">
        <v>46025</v>
      </c>
      <c r="V6460" s="43">
        <v>4.4999999999999998E-2</v>
      </c>
      <c r="W6460" s="43">
        <v>2.8299999999999999E-2</v>
      </c>
      <c r="X6460" s="26" t="s">
        <v>347</v>
      </c>
      <c r="Z6460" s="42">
        <v>41000</v>
      </c>
      <c r="AA6460" s="42">
        <v>1</v>
      </c>
      <c r="AB6460" s="42">
        <v>119.91</v>
      </c>
      <c r="AC6460" s="42">
        <v>0</v>
      </c>
      <c r="AD6460" s="42">
        <v>49.1631</v>
      </c>
      <c r="AG6460" s="26" t="s">
        <v>15</v>
      </c>
      <c r="AH6460" s="43">
        <v>1.38719519732993E-5</v>
      </c>
      <c r="AI6460" s="43">
        <v>1.8325835700000001E-4</v>
      </c>
      <c r="AJ6460" s="43">
        <v>1.2616800615340731E-4</v>
      </c>
    </row>
    <row r="6461" spans="1:36" x14ac:dyDescent="0.2">
      <c r="A6461" s="26">
        <v>8694</v>
      </c>
      <c r="B6461" s="26">
        <v>14481</v>
      </c>
      <c r="C6461" s="26" t="s">
        <v>533</v>
      </c>
      <c r="D6461" s="26">
        <v>520018078</v>
      </c>
      <c r="E6461" s="26" t="s">
        <v>203</v>
      </c>
      <c r="F6461" s="26" t="s">
        <v>887</v>
      </c>
      <c r="G6461" s="26" t="s">
        <v>888</v>
      </c>
      <c r="H6461" s="26" t="s">
        <v>69</v>
      </c>
      <c r="I6461" s="26" t="s">
        <v>113</v>
      </c>
      <c r="J6461" s="26" t="s">
        <v>51</v>
      </c>
      <c r="K6461" s="26" t="s">
        <v>51</v>
      </c>
      <c r="L6461" s="26" t="s">
        <v>433</v>
      </c>
      <c r="M6461" s="26" t="s">
        <v>165</v>
      </c>
      <c r="N6461" s="26" t="s">
        <v>129</v>
      </c>
      <c r="O6461" s="26" t="s">
        <v>57</v>
      </c>
      <c r="P6461" s="26" t="s">
        <v>733</v>
      </c>
      <c r="Q6461" s="26" t="s">
        <v>59</v>
      </c>
      <c r="R6461" s="26" t="s">
        <v>54</v>
      </c>
      <c r="S6461" s="26" t="s">
        <v>531</v>
      </c>
      <c r="T6461" s="54">
        <v>0.159</v>
      </c>
      <c r="U6461" s="36" t="s">
        <v>889</v>
      </c>
      <c r="V6461" s="43">
        <v>2.4199999999999999E-2</v>
      </c>
      <c r="W6461" s="43">
        <v>3.0300000000000001E-2</v>
      </c>
      <c r="X6461" s="26" t="s">
        <v>347</v>
      </c>
      <c r="Z6461" s="42">
        <v>700000</v>
      </c>
      <c r="AA6461" s="42">
        <v>1</v>
      </c>
      <c r="AB6461" s="42">
        <v>117.46</v>
      </c>
      <c r="AC6461" s="42">
        <v>0</v>
      </c>
      <c r="AD6461" s="42">
        <v>822.22</v>
      </c>
      <c r="AG6461" s="26" t="s">
        <v>15</v>
      </c>
      <c r="AH6461" s="43">
        <v>4.8572320700000001E-4</v>
      </c>
      <c r="AI6461" s="43">
        <v>3.0648735919999999E-3</v>
      </c>
      <c r="AJ6461" s="43">
        <v>2.1100756058803159E-3</v>
      </c>
    </row>
    <row r="6462" spans="1:36" x14ac:dyDescent="0.2">
      <c r="A6462" s="26">
        <v>8694</v>
      </c>
      <c r="B6462" s="26">
        <v>14481</v>
      </c>
      <c r="C6462" s="26" t="s">
        <v>533</v>
      </c>
      <c r="D6462" s="26">
        <v>520018078</v>
      </c>
      <c r="E6462" s="26" t="s">
        <v>203</v>
      </c>
      <c r="F6462" s="26" t="s">
        <v>1872</v>
      </c>
      <c r="G6462" s="26" t="s">
        <v>1873</v>
      </c>
      <c r="H6462" s="26" t="s">
        <v>69</v>
      </c>
      <c r="I6462" s="26" t="s">
        <v>113</v>
      </c>
      <c r="J6462" s="26" t="s">
        <v>51</v>
      </c>
      <c r="K6462" s="26" t="s">
        <v>51</v>
      </c>
      <c r="L6462" s="26" t="s">
        <v>433</v>
      </c>
      <c r="M6462" s="26" t="s">
        <v>165</v>
      </c>
      <c r="N6462" s="26" t="s">
        <v>129</v>
      </c>
      <c r="O6462" s="26" t="s">
        <v>57</v>
      </c>
      <c r="P6462" s="26" t="s">
        <v>530</v>
      </c>
      <c r="Q6462" s="26" t="s">
        <v>59</v>
      </c>
      <c r="R6462" s="26" t="s">
        <v>54</v>
      </c>
      <c r="S6462" s="26" t="s">
        <v>531</v>
      </c>
      <c r="T6462" s="54">
        <v>4.891</v>
      </c>
      <c r="U6462" s="36" t="s">
        <v>1874</v>
      </c>
      <c r="V6462" s="43">
        <v>1E-3</v>
      </c>
      <c r="W6462" s="43">
        <v>2.3599999999999999E-2</v>
      </c>
      <c r="X6462" s="26" t="s">
        <v>347</v>
      </c>
      <c r="Z6462" s="42">
        <v>20000</v>
      </c>
      <c r="AA6462" s="42">
        <v>1</v>
      </c>
      <c r="AB6462" s="42">
        <v>100.78</v>
      </c>
      <c r="AC6462" s="42">
        <v>0</v>
      </c>
      <c r="AD6462" s="42">
        <v>20.155999999999999</v>
      </c>
      <c r="AG6462" s="26" t="s">
        <v>15</v>
      </c>
      <c r="AH6462" s="43">
        <v>8.0423639563766099E-6</v>
      </c>
      <c r="AI6462" s="43">
        <v>7.5132679980490099E-5</v>
      </c>
      <c r="AJ6462" s="43">
        <v>5.1726647262440279E-5</v>
      </c>
    </row>
    <row r="6463" spans="1:36" x14ac:dyDescent="0.2">
      <c r="A6463" s="26">
        <v>8694</v>
      </c>
      <c r="B6463" s="26">
        <v>14481</v>
      </c>
      <c r="C6463" s="26" t="s">
        <v>1350</v>
      </c>
      <c r="D6463" s="26">
        <v>520020116</v>
      </c>
      <c r="E6463" s="26" t="s">
        <v>203</v>
      </c>
      <c r="F6463" s="26" t="s">
        <v>1877</v>
      </c>
      <c r="G6463" s="26" t="s">
        <v>1878</v>
      </c>
      <c r="H6463" s="26" t="s">
        <v>69</v>
      </c>
      <c r="I6463" s="26" t="s">
        <v>113</v>
      </c>
      <c r="J6463" s="26" t="s">
        <v>51</v>
      </c>
      <c r="K6463" s="26" t="s">
        <v>51</v>
      </c>
      <c r="L6463" s="26" t="s">
        <v>433</v>
      </c>
      <c r="M6463" s="26" t="s">
        <v>165</v>
      </c>
      <c r="N6463" s="26" t="s">
        <v>357</v>
      </c>
      <c r="O6463" s="26" t="s">
        <v>57</v>
      </c>
      <c r="P6463" s="26" t="s">
        <v>724</v>
      </c>
      <c r="Q6463" s="26" t="s">
        <v>59</v>
      </c>
      <c r="R6463" s="26" t="s">
        <v>54</v>
      </c>
      <c r="S6463" s="26" t="s">
        <v>531</v>
      </c>
      <c r="T6463" s="54">
        <v>2.7269999999999999</v>
      </c>
      <c r="U6463" s="36" t="s">
        <v>1036</v>
      </c>
      <c r="V6463" s="43">
        <v>1.7999999999999999E-2</v>
      </c>
      <c r="W6463" s="43">
        <v>2.8500000000000001E-2</v>
      </c>
      <c r="X6463" s="26" t="s">
        <v>347</v>
      </c>
      <c r="Z6463" s="42">
        <v>39540.44</v>
      </c>
      <c r="AA6463" s="42">
        <v>1</v>
      </c>
      <c r="AB6463" s="42">
        <v>113.09</v>
      </c>
      <c r="AC6463" s="42">
        <v>0</v>
      </c>
      <c r="AD6463" s="42">
        <v>44.716279999999998</v>
      </c>
      <c r="AG6463" s="26" t="s">
        <v>15</v>
      </c>
      <c r="AH6463" s="43">
        <v>5.3474384766569602E-5</v>
      </c>
      <c r="AI6463" s="43">
        <v>1.6668257299999999E-4</v>
      </c>
      <c r="AJ6463" s="43">
        <v>1.1475606481685419E-4</v>
      </c>
    </row>
    <row r="6464" spans="1:36" x14ac:dyDescent="0.2">
      <c r="A6464" s="26">
        <v>8694</v>
      </c>
      <c r="B6464" s="26">
        <v>14481</v>
      </c>
      <c r="C6464" s="26" t="s">
        <v>890</v>
      </c>
      <c r="D6464" s="26">
        <v>520017807</v>
      </c>
      <c r="E6464" s="26" t="s">
        <v>203</v>
      </c>
      <c r="F6464" s="26" t="s">
        <v>1883</v>
      </c>
      <c r="G6464" s="26" t="s">
        <v>1884</v>
      </c>
      <c r="H6464" s="26" t="s">
        <v>69</v>
      </c>
      <c r="I6464" s="26" t="s">
        <v>113</v>
      </c>
      <c r="J6464" s="26" t="s">
        <v>51</v>
      </c>
      <c r="K6464" s="26" t="s">
        <v>51</v>
      </c>
      <c r="L6464" s="26" t="s">
        <v>433</v>
      </c>
      <c r="M6464" s="26" t="s">
        <v>165</v>
      </c>
      <c r="N6464" s="26" t="s">
        <v>357</v>
      </c>
      <c r="O6464" s="26" t="s">
        <v>57</v>
      </c>
      <c r="P6464" s="26" t="s">
        <v>728</v>
      </c>
      <c r="Q6464" s="26" t="s">
        <v>59</v>
      </c>
      <c r="R6464" s="26" t="s">
        <v>54</v>
      </c>
      <c r="S6464" s="26" t="s">
        <v>531</v>
      </c>
      <c r="T6464" s="54">
        <v>2.08</v>
      </c>
      <c r="U6464" s="36" t="s">
        <v>1885</v>
      </c>
      <c r="V6464" s="43">
        <v>1.5800000000000002E-2</v>
      </c>
      <c r="W6464" s="43">
        <v>2.5700000000000001E-2</v>
      </c>
      <c r="X6464" s="26" t="s">
        <v>347</v>
      </c>
      <c r="Z6464" s="42">
        <v>18461.54</v>
      </c>
      <c r="AA6464" s="42">
        <v>1</v>
      </c>
      <c r="AB6464" s="42">
        <v>114.31</v>
      </c>
      <c r="AC6464" s="42">
        <v>0</v>
      </c>
      <c r="AD6464" s="42">
        <v>21.103390000000001</v>
      </c>
      <c r="AG6464" s="26" t="s">
        <v>15</v>
      </c>
      <c r="AH6464" s="43">
        <v>4.2996709339926098E-5</v>
      </c>
      <c r="AI6464" s="43">
        <v>7.8664132137997299E-5</v>
      </c>
      <c r="AJ6464" s="43">
        <v>5.4157948530051084E-5</v>
      </c>
    </row>
    <row r="6465" spans="1:36" x14ac:dyDescent="0.2">
      <c r="A6465" s="26">
        <v>8694</v>
      </c>
      <c r="B6465" s="26">
        <v>14481</v>
      </c>
      <c r="C6465" s="26" t="s">
        <v>890</v>
      </c>
      <c r="D6465" s="26">
        <v>520017807</v>
      </c>
      <c r="E6465" s="26" t="s">
        <v>203</v>
      </c>
      <c r="F6465" s="26" t="s">
        <v>1886</v>
      </c>
      <c r="G6465" s="26" t="s">
        <v>1887</v>
      </c>
      <c r="H6465" s="26" t="s">
        <v>69</v>
      </c>
      <c r="I6465" s="26" t="s">
        <v>113</v>
      </c>
      <c r="J6465" s="26" t="s">
        <v>51</v>
      </c>
      <c r="K6465" s="26" t="s">
        <v>51</v>
      </c>
      <c r="L6465" s="26" t="s">
        <v>433</v>
      </c>
      <c r="M6465" s="26" t="s">
        <v>165</v>
      </c>
      <c r="N6465" s="26" t="s">
        <v>357</v>
      </c>
      <c r="O6465" s="26" t="s">
        <v>57</v>
      </c>
      <c r="P6465" s="26" t="s">
        <v>742</v>
      </c>
      <c r="Q6465" s="26" t="s">
        <v>64</v>
      </c>
      <c r="R6465" s="26" t="s">
        <v>54</v>
      </c>
      <c r="S6465" s="26" t="s">
        <v>531</v>
      </c>
      <c r="T6465" s="54">
        <v>3.4390000000000001</v>
      </c>
      <c r="U6465" s="36" t="s">
        <v>1888</v>
      </c>
      <c r="V6465" s="43">
        <v>2.4E-2</v>
      </c>
      <c r="W6465" s="43">
        <v>2.7799999999999998E-2</v>
      </c>
      <c r="X6465" s="26" t="s">
        <v>347</v>
      </c>
      <c r="Z6465" s="42">
        <v>682531.24</v>
      </c>
      <c r="AA6465" s="42">
        <v>1</v>
      </c>
      <c r="AB6465" s="42">
        <v>116.01</v>
      </c>
      <c r="AC6465" s="42">
        <v>0</v>
      </c>
      <c r="AD6465" s="42">
        <v>791.80448999999999</v>
      </c>
      <c r="AG6465" s="26" t="s">
        <v>15</v>
      </c>
      <c r="AH6465" s="43">
        <v>5.7374439799999998E-4</v>
      </c>
      <c r="AI6465" s="43">
        <v>2.9514979829999999E-3</v>
      </c>
      <c r="AJ6465" s="43">
        <v>2.0320198231318924E-3</v>
      </c>
    </row>
    <row r="6466" spans="1:36" x14ac:dyDescent="0.2">
      <c r="A6466" s="26">
        <v>8694</v>
      </c>
      <c r="B6466" s="26">
        <v>14481</v>
      </c>
      <c r="C6466" s="26" t="s">
        <v>890</v>
      </c>
      <c r="D6466" s="26">
        <v>520017807</v>
      </c>
      <c r="E6466" s="26" t="s">
        <v>203</v>
      </c>
      <c r="F6466" s="26" t="s">
        <v>1889</v>
      </c>
      <c r="G6466" s="26" t="s">
        <v>1890</v>
      </c>
      <c r="H6466" s="26" t="s">
        <v>69</v>
      </c>
      <c r="I6466" s="26" t="s">
        <v>113</v>
      </c>
      <c r="J6466" s="26" t="s">
        <v>51</v>
      </c>
      <c r="K6466" s="26" t="s">
        <v>51</v>
      </c>
      <c r="L6466" s="26" t="s">
        <v>433</v>
      </c>
      <c r="M6466" s="26" t="s">
        <v>165</v>
      </c>
      <c r="N6466" s="26" t="s">
        <v>357</v>
      </c>
      <c r="O6466" s="26" t="s">
        <v>57</v>
      </c>
      <c r="P6466" s="26" t="s">
        <v>728</v>
      </c>
      <c r="Q6466" s="26" t="s">
        <v>59</v>
      </c>
      <c r="R6466" s="26" t="s">
        <v>54</v>
      </c>
      <c r="S6466" s="26" t="s">
        <v>531</v>
      </c>
      <c r="T6466" s="54">
        <v>4.7050000000000001</v>
      </c>
      <c r="U6466" s="36">
        <v>47760</v>
      </c>
      <c r="V6466" s="43">
        <v>8.3999999999999995E-3</v>
      </c>
      <c r="W6466" s="43">
        <v>2.5999999999999999E-2</v>
      </c>
      <c r="X6466" s="26" t="s">
        <v>347</v>
      </c>
      <c r="Z6466" s="42">
        <v>101261.23</v>
      </c>
      <c r="AA6466" s="42">
        <v>1</v>
      </c>
      <c r="AB6466" s="42">
        <v>105.54</v>
      </c>
      <c r="AC6466" s="42">
        <v>0</v>
      </c>
      <c r="AD6466" s="42">
        <v>106.8711</v>
      </c>
      <c r="AG6466" s="26" t="s">
        <v>15</v>
      </c>
      <c r="AH6466" s="43">
        <v>1.3206125099999999E-4</v>
      </c>
      <c r="AI6466" s="43">
        <v>3.9836833399999998E-4</v>
      </c>
      <c r="AJ6466" s="43">
        <v>2.7426491825009827E-4</v>
      </c>
    </row>
    <row r="6467" spans="1:36" x14ac:dyDescent="0.2">
      <c r="A6467" s="26">
        <v>8694</v>
      </c>
      <c r="B6467" s="26">
        <v>14481</v>
      </c>
      <c r="C6467" s="26" t="s">
        <v>890</v>
      </c>
      <c r="D6467" s="26">
        <v>520017807</v>
      </c>
      <c r="E6467" s="26" t="s">
        <v>203</v>
      </c>
      <c r="F6467" s="26" t="s">
        <v>1891</v>
      </c>
      <c r="G6467" s="26" t="s">
        <v>1892</v>
      </c>
      <c r="H6467" s="26" t="s">
        <v>69</v>
      </c>
      <c r="I6467" s="26" t="s">
        <v>113</v>
      </c>
      <c r="J6467" s="26" t="s">
        <v>51</v>
      </c>
      <c r="K6467" s="26" t="s">
        <v>51</v>
      </c>
      <c r="L6467" s="26" t="s">
        <v>433</v>
      </c>
      <c r="M6467" s="26" t="s">
        <v>165</v>
      </c>
      <c r="N6467" s="26" t="s">
        <v>357</v>
      </c>
      <c r="O6467" s="26" t="s">
        <v>57</v>
      </c>
      <c r="P6467" s="26" t="s">
        <v>742</v>
      </c>
      <c r="Q6467" s="26" t="s">
        <v>64</v>
      </c>
      <c r="R6467" s="26" t="s">
        <v>54</v>
      </c>
      <c r="S6467" s="26" t="s">
        <v>531</v>
      </c>
      <c r="T6467" s="54">
        <v>5.5940000000000003</v>
      </c>
      <c r="U6467" s="36" t="s">
        <v>1893</v>
      </c>
      <c r="V6467" s="43">
        <v>1.4999999999999999E-2</v>
      </c>
      <c r="W6467" s="43">
        <v>3.0200000000000001E-2</v>
      </c>
      <c r="X6467" s="26" t="s">
        <v>347</v>
      </c>
      <c r="Z6467" s="42">
        <v>695000</v>
      </c>
      <c r="AA6467" s="42">
        <v>1</v>
      </c>
      <c r="AB6467" s="42">
        <v>102.63</v>
      </c>
      <c r="AC6467" s="42">
        <v>0</v>
      </c>
      <c r="AD6467" s="42">
        <v>713.27850000000001</v>
      </c>
      <c r="AG6467" s="26" t="s">
        <v>15</v>
      </c>
      <c r="AH6467" s="43">
        <v>1.3029357479999999E-3</v>
      </c>
      <c r="AI6467" s="43">
        <v>2.6587877189999999E-3</v>
      </c>
      <c r="AJ6467" s="43">
        <v>1.8304973888362032E-3</v>
      </c>
    </row>
    <row r="6468" spans="1:36" x14ac:dyDescent="0.2">
      <c r="A6468" s="26">
        <v>8694</v>
      </c>
      <c r="B6468" s="26">
        <v>14481</v>
      </c>
      <c r="C6468" s="26" t="s">
        <v>1894</v>
      </c>
      <c r="D6468" s="26">
        <v>520025602</v>
      </c>
      <c r="E6468" s="26" t="s">
        <v>203</v>
      </c>
      <c r="F6468" s="26" t="s">
        <v>1895</v>
      </c>
      <c r="G6468" s="26" t="s">
        <v>1896</v>
      </c>
      <c r="H6468" s="26" t="s">
        <v>69</v>
      </c>
      <c r="I6468" s="26" t="s">
        <v>112</v>
      </c>
      <c r="J6468" s="26" t="s">
        <v>51</v>
      </c>
      <c r="K6468" s="26" t="s">
        <v>51</v>
      </c>
      <c r="L6468" s="26" t="s">
        <v>433</v>
      </c>
      <c r="M6468" s="26" t="s">
        <v>165</v>
      </c>
      <c r="N6468" s="26" t="s">
        <v>135</v>
      </c>
      <c r="O6468" s="26" t="s">
        <v>57</v>
      </c>
      <c r="P6468" s="26" t="s">
        <v>733</v>
      </c>
      <c r="Q6468" s="26" t="s">
        <v>59</v>
      </c>
      <c r="R6468" s="26" t="s">
        <v>54</v>
      </c>
      <c r="S6468" s="26" t="s">
        <v>531</v>
      </c>
      <c r="T6468" s="54">
        <v>2.0179999999999998</v>
      </c>
      <c r="U6468" s="36" t="s">
        <v>1897</v>
      </c>
      <c r="V6468" s="43">
        <v>0.05</v>
      </c>
      <c r="W6468" s="43">
        <v>4.9599999999999998E-2</v>
      </c>
      <c r="X6468" s="26" t="s">
        <v>347</v>
      </c>
      <c r="Z6468" s="42">
        <v>320000.21999999997</v>
      </c>
      <c r="AA6468" s="42">
        <v>1</v>
      </c>
      <c r="AB6468" s="42">
        <v>101.87</v>
      </c>
      <c r="AC6468" s="42">
        <v>0</v>
      </c>
      <c r="AD6468" s="42">
        <v>325.98421999999999</v>
      </c>
      <c r="AG6468" s="26" t="s">
        <v>15</v>
      </c>
      <c r="AH6468" s="43">
        <v>1.433852694E-3</v>
      </c>
      <c r="AI6468" s="43">
        <v>1.2151254250000001E-3</v>
      </c>
      <c r="AJ6468" s="43">
        <v>8.3657822787565632E-4</v>
      </c>
    </row>
    <row r="6469" spans="1:36" x14ac:dyDescent="0.2">
      <c r="A6469" s="26">
        <v>8694</v>
      </c>
      <c r="B6469" s="26">
        <v>14481</v>
      </c>
      <c r="C6469" s="26" t="s">
        <v>1898</v>
      </c>
      <c r="D6469" s="26">
        <v>520023896</v>
      </c>
      <c r="E6469" s="26" t="s">
        <v>203</v>
      </c>
      <c r="F6469" s="26" t="s">
        <v>1899</v>
      </c>
      <c r="G6469" s="26" t="s">
        <v>1900</v>
      </c>
      <c r="H6469" s="26" t="s">
        <v>69</v>
      </c>
      <c r="I6469" s="26" t="s">
        <v>113</v>
      </c>
      <c r="J6469" s="26" t="s">
        <v>51</v>
      </c>
      <c r="K6469" s="26" t="s">
        <v>51</v>
      </c>
      <c r="L6469" s="26" t="s">
        <v>433</v>
      </c>
      <c r="M6469" s="26" t="s">
        <v>165</v>
      </c>
      <c r="N6469" s="26" t="s">
        <v>357</v>
      </c>
      <c r="O6469" s="26" t="s">
        <v>57</v>
      </c>
      <c r="P6469" s="26" t="s">
        <v>1901</v>
      </c>
      <c r="Q6469" s="26" t="s">
        <v>59</v>
      </c>
      <c r="R6469" s="26" t="s">
        <v>54</v>
      </c>
      <c r="S6469" s="26" t="s">
        <v>531</v>
      </c>
      <c r="T6469" s="54">
        <v>0.997</v>
      </c>
      <c r="U6469" s="36" t="s">
        <v>818</v>
      </c>
      <c r="V6469" s="43">
        <v>4.9500000000000002E-2</v>
      </c>
      <c r="W6469" s="43">
        <v>3.3599999999999998E-2</v>
      </c>
      <c r="X6469" s="26" t="s">
        <v>347</v>
      </c>
      <c r="Z6469" s="42">
        <v>88500.05</v>
      </c>
      <c r="AA6469" s="42">
        <v>1</v>
      </c>
      <c r="AB6469" s="42">
        <v>141.36000000000001</v>
      </c>
      <c r="AC6469" s="42">
        <v>0</v>
      </c>
      <c r="AD6469" s="42">
        <v>125.10366999999999</v>
      </c>
      <c r="AG6469" s="26" t="s">
        <v>15</v>
      </c>
      <c r="AH6469" s="43">
        <v>4.8240888199999998E-4</v>
      </c>
      <c r="AI6469" s="43">
        <v>4.6633131499999999E-4</v>
      </c>
      <c r="AJ6469" s="43">
        <v>3.2105543804955013E-4</v>
      </c>
    </row>
    <row r="6470" spans="1:36" x14ac:dyDescent="0.2">
      <c r="A6470" s="26">
        <v>8694</v>
      </c>
      <c r="B6470" s="26">
        <v>14481</v>
      </c>
      <c r="C6470" s="26" t="s">
        <v>529</v>
      </c>
      <c r="D6470" s="26">
        <v>520000118</v>
      </c>
      <c r="E6470" s="26" t="s">
        <v>203</v>
      </c>
      <c r="F6470" s="26" t="s">
        <v>1904</v>
      </c>
      <c r="G6470" s="26" t="s">
        <v>1905</v>
      </c>
      <c r="H6470" s="26" t="s">
        <v>69</v>
      </c>
      <c r="I6470" s="26" t="s">
        <v>113</v>
      </c>
      <c r="J6470" s="26" t="s">
        <v>51</v>
      </c>
      <c r="K6470" s="26" t="s">
        <v>51</v>
      </c>
      <c r="L6470" s="26" t="s">
        <v>433</v>
      </c>
      <c r="M6470" s="26" t="s">
        <v>165</v>
      </c>
      <c r="N6470" s="26" t="s">
        <v>129</v>
      </c>
      <c r="O6470" s="26" t="s">
        <v>57</v>
      </c>
      <c r="P6470" s="26" t="s">
        <v>733</v>
      </c>
      <c r="Q6470" s="26" t="s">
        <v>59</v>
      </c>
      <c r="R6470" s="26" t="s">
        <v>54</v>
      </c>
      <c r="S6470" s="26" t="s">
        <v>531</v>
      </c>
      <c r="T6470" s="54">
        <v>1.5960000000000001</v>
      </c>
      <c r="U6470" s="36" t="s">
        <v>1906</v>
      </c>
      <c r="V6470" s="43">
        <v>2.9700000000000001E-2</v>
      </c>
      <c r="W6470" s="43">
        <v>2.9399999999999999E-2</v>
      </c>
      <c r="X6470" s="26" t="s">
        <v>347</v>
      </c>
      <c r="Z6470" s="42">
        <v>330000</v>
      </c>
      <c r="AA6470" s="42">
        <v>1</v>
      </c>
      <c r="AB6470" s="42">
        <v>116.55</v>
      </c>
      <c r="AC6470" s="42">
        <v>0</v>
      </c>
      <c r="AD6470" s="42">
        <v>384.61500000000001</v>
      </c>
      <c r="AG6470" s="26" t="s">
        <v>15</v>
      </c>
      <c r="AH6470" s="43">
        <v>4.7142857100000002E-4</v>
      </c>
      <c r="AI6470" s="43">
        <v>1.4336751190000001E-3</v>
      </c>
      <c r="AJ6470" s="43">
        <v>9.8704328422521666E-4</v>
      </c>
    </row>
    <row r="6471" spans="1:36" x14ac:dyDescent="0.2">
      <c r="A6471" s="26">
        <v>8694</v>
      </c>
      <c r="B6471" s="26">
        <v>14481</v>
      </c>
      <c r="C6471" s="26" t="s">
        <v>529</v>
      </c>
      <c r="D6471" s="26">
        <v>520000118</v>
      </c>
      <c r="E6471" s="26" t="s">
        <v>203</v>
      </c>
      <c r="F6471" s="26" t="s">
        <v>1907</v>
      </c>
      <c r="G6471" s="26" t="s">
        <v>1908</v>
      </c>
      <c r="H6471" s="26" t="s">
        <v>69</v>
      </c>
      <c r="I6471" s="26" t="s">
        <v>113</v>
      </c>
      <c r="J6471" s="26" t="s">
        <v>51</v>
      </c>
      <c r="K6471" s="26" t="s">
        <v>51</v>
      </c>
      <c r="L6471" s="26" t="s">
        <v>433</v>
      </c>
      <c r="M6471" s="26" t="s">
        <v>165</v>
      </c>
      <c r="N6471" s="26" t="s">
        <v>129</v>
      </c>
      <c r="O6471" s="26" t="s">
        <v>57</v>
      </c>
      <c r="P6471" s="26" t="s">
        <v>530</v>
      </c>
      <c r="Q6471" s="26" t="s">
        <v>59</v>
      </c>
      <c r="R6471" s="26" t="s">
        <v>54</v>
      </c>
      <c r="S6471" s="26" t="s">
        <v>531</v>
      </c>
      <c r="T6471" s="54">
        <v>3.8410000000000002</v>
      </c>
      <c r="U6471" s="36">
        <v>48103</v>
      </c>
      <c r="V6471" s="43">
        <v>1E-3</v>
      </c>
      <c r="W6471" s="43">
        <v>2.3599999999999999E-2</v>
      </c>
      <c r="X6471" s="26" t="s">
        <v>347</v>
      </c>
      <c r="Z6471" s="42">
        <v>6510</v>
      </c>
      <c r="AA6471" s="42">
        <v>1</v>
      </c>
      <c r="AB6471" s="42">
        <v>103.09</v>
      </c>
      <c r="AC6471" s="42">
        <v>0</v>
      </c>
      <c r="AD6471" s="42">
        <v>6.7111599999999996</v>
      </c>
      <c r="AG6471" s="26" t="s">
        <v>15</v>
      </c>
      <c r="AH6471" s="43">
        <v>6.6147455340466797E-6</v>
      </c>
      <c r="AI6471" s="43">
        <v>2.5016245116980799E-5</v>
      </c>
      <c r="AJ6471" s="43">
        <v>1.7222951282089636E-5</v>
      </c>
    </row>
    <row r="6472" spans="1:36" x14ac:dyDescent="0.2">
      <c r="A6472" s="26">
        <v>8694</v>
      </c>
      <c r="B6472" s="26">
        <v>14481</v>
      </c>
      <c r="C6472" s="26" t="s">
        <v>1912</v>
      </c>
      <c r="D6472" s="26">
        <v>520025370</v>
      </c>
      <c r="E6472" s="26" t="s">
        <v>203</v>
      </c>
      <c r="F6472" s="26" t="s">
        <v>1913</v>
      </c>
      <c r="G6472" s="26" t="s">
        <v>1914</v>
      </c>
      <c r="H6472" s="26" t="s">
        <v>69</v>
      </c>
      <c r="I6472" s="26" t="s">
        <v>112</v>
      </c>
      <c r="J6472" s="26" t="s">
        <v>51</v>
      </c>
      <c r="K6472" s="26" t="s">
        <v>51</v>
      </c>
      <c r="L6472" s="26" t="s">
        <v>433</v>
      </c>
      <c r="M6472" s="26" t="s">
        <v>165</v>
      </c>
      <c r="N6472" s="26" t="s">
        <v>373</v>
      </c>
      <c r="O6472" s="26" t="s">
        <v>57</v>
      </c>
      <c r="P6472" s="26" t="s">
        <v>733</v>
      </c>
      <c r="Q6472" s="26" t="s">
        <v>59</v>
      </c>
      <c r="R6472" s="26" t="s">
        <v>54</v>
      </c>
      <c r="S6472" s="26" t="s">
        <v>531</v>
      </c>
      <c r="T6472" s="54">
        <v>2.5550000000000002</v>
      </c>
      <c r="U6472" s="36" t="s">
        <v>1915</v>
      </c>
      <c r="V6472" s="43">
        <v>2.0400000000000001E-2</v>
      </c>
      <c r="W6472" s="43">
        <v>4.9000000000000002E-2</v>
      </c>
      <c r="X6472" s="26" t="s">
        <v>347</v>
      </c>
      <c r="Z6472" s="42">
        <v>145833.32</v>
      </c>
      <c r="AA6472" s="42">
        <v>1</v>
      </c>
      <c r="AB6472" s="42">
        <v>93.69</v>
      </c>
      <c r="AC6472" s="42">
        <v>0</v>
      </c>
      <c r="AD6472" s="42">
        <v>136.63123999999999</v>
      </c>
      <c r="AG6472" s="26" t="s">
        <v>15</v>
      </c>
      <c r="AH6472" s="43">
        <v>3.8879120399999998E-4</v>
      </c>
      <c r="AI6472" s="43">
        <v>5.0930101300000004E-4</v>
      </c>
      <c r="AJ6472" s="43">
        <v>3.5063881506796095E-4</v>
      </c>
    </row>
    <row r="6473" spans="1:36" x14ac:dyDescent="0.2">
      <c r="A6473" s="26">
        <v>8694</v>
      </c>
      <c r="B6473" s="26">
        <v>14481</v>
      </c>
      <c r="C6473" s="26" t="s">
        <v>1419</v>
      </c>
      <c r="D6473" s="26">
        <v>520025438</v>
      </c>
      <c r="E6473" s="26" t="s">
        <v>203</v>
      </c>
      <c r="F6473" s="26" t="s">
        <v>1916</v>
      </c>
      <c r="G6473" s="26" t="s">
        <v>1917</v>
      </c>
      <c r="H6473" s="26" t="s">
        <v>69</v>
      </c>
      <c r="I6473" s="26" t="s">
        <v>113</v>
      </c>
      <c r="J6473" s="26" t="s">
        <v>51</v>
      </c>
      <c r="K6473" s="26" t="s">
        <v>51</v>
      </c>
      <c r="L6473" s="26" t="s">
        <v>433</v>
      </c>
      <c r="M6473" s="26" t="s">
        <v>165</v>
      </c>
      <c r="N6473" s="26" t="s">
        <v>357</v>
      </c>
      <c r="O6473" s="26" t="s">
        <v>57</v>
      </c>
      <c r="P6473" s="26" t="s">
        <v>724</v>
      </c>
      <c r="Q6473" s="26" t="s">
        <v>59</v>
      </c>
      <c r="R6473" s="26" t="s">
        <v>54</v>
      </c>
      <c r="S6473" s="26" t="s">
        <v>531</v>
      </c>
      <c r="T6473" s="54">
        <v>0.98499999999999999</v>
      </c>
      <c r="U6473" s="36" t="s">
        <v>818</v>
      </c>
      <c r="V6473" s="43">
        <v>4.9500000000000002E-2</v>
      </c>
      <c r="W6473" s="43">
        <v>3.2899999999999999E-2</v>
      </c>
      <c r="X6473" s="26" t="s">
        <v>347</v>
      </c>
      <c r="Z6473" s="42">
        <v>416500.51</v>
      </c>
      <c r="AA6473" s="42">
        <v>1</v>
      </c>
      <c r="AB6473" s="42">
        <v>141.51</v>
      </c>
      <c r="AC6473" s="42">
        <v>0</v>
      </c>
      <c r="AD6473" s="42">
        <v>589.38986999999997</v>
      </c>
      <c r="AG6473" s="26" t="s">
        <v>15</v>
      </c>
      <c r="AH6473" s="43">
        <v>1.896823519E-3</v>
      </c>
      <c r="AI6473" s="43">
        <v>2.1969855369999998E-3</v>
      </c>
      <c r="AJ6473" s="43">
        <v>1.5125601262921974E-3</v>
      </c>
    </row>
    <row r="6474" spans="1:36" x14ac:dyDescent="0.2">
      <c r="A6474" s="26">
        <v>8694</v>
      </c>
      <c r="B6474" s="26">
        <v>14481</v>
      </c>
      <c r="C6474" s="26" t="s">
        <v>895</v>
      </c>
      <c r="D6474" s="26">
        <v>520025990</v>
      </c>
      <c r="E6474" s="26" t="s">
        <v>203</v>
      </c>
      <c r="F6474" s="26" t="s">
        <v>896</v>
      </c>
      <c r="G6474" s="26" t="s">
        <v>897</v>
      </c>
      <c r="H6474" s="26" t="s">
        <v>69</v>
      </c>
      <c r="I6474" s="26" t="s">
        <v>112</v>
      </c>
      <c r="J6474" s="26" t="s">
        <v>51</v>
      </c>
      <c r="K6474" s="26" t="s">
        <v>51</v>
      </c>
      <c r="L6474" s="26" t="s">
        <v>433</v>
      </c>
      <c r="M6474" s="26" t="s">
        <v>165</v>
      </c>
      <c r="N6474" s="26" t="s">
        <v>84</v>
      </c>
      <c r="O6474" s="26" t="s">
        <v>57</v>
      </c>
      <c r="P6474" s="26" t="s">
        <v>750</v>
      </c>
      <c r="Q6474" s="26" t="s">
        <v>64</v>
      </c>
      <c r="R6474" s="26" t="s">
        <v>54</v>
      </c>
      <c r="S6474" s="26" t="s">
        <v>531</v>
      </c>
      <c r="T6474" s="54">
        <v>0.49299999999999999</v>
      </c>
      <c r="U6474" s="36" t="s">
        <v>792</v>
      </c>
      <c r="V6474" s="43">
        <v>3.15E-2</v>
      </c>
      <c r="W6474" s="43">
        <v>5.3400000000000003E-2</v>
      </c>
      <c r="X6474" s="26" t="s">
        <v>347</v>
      </c>
      <c r="Z6474" s="42">
        <v>30867.03</v>
      </c>
      <c r="AA6474" s="42">
        <v>1</v>
      </c>
      <c r="AB6474" s="42">
        <v>99</v>
      </c>
      <c r="AC6474" s="42">
        <v>0</v>
      </c>
      <c r="AD6474" s="42">
        <v>30.55836</v>
      </c>
      <c r="AG6474" s="26" t="s">
        <v>15</v>
      </c>
      <c r="AH6474" s="43">
        <v>5.4168336899999999E-4</v>
      </c>
      <c r="AI6474" s="43">
        <v>1.13908091E-4</v>
      </c>
      <c r="AJ6474" s="43">
        <v>7.842238086121575E-5</v>
      </c>
    </row>
    <row r="6475" spans="1:36" x14ac:dyDescent="0.2">
      <c r="A6475" s="26">
        <v>8694</v>
      </c>
      <c r="B6475" s="26">
        <v>14481</v>
      </c>
      <c r="C6475" s="26" t="s">
        <v>895</v>
      </c>
      <c r="D6475" s="26">
        <v>520025990</v>
      </c>
      <c r="E6475" s="26" t="s">
        <v>203</v>
      </c>
      <c r="F6475" s="26" t="s">
        <v>1918</v>
      </c>
      <c r="G6475" s="26" t="s">
        <v>1919</v>
      </c>
      <c r="H6475" s="26" t="s">
        <v>69</v>
      </c>
      <c r="I6475" s="26" t="s">
        <v>112</v>
      </c>
      <c r="J6475" s="26" t="s">
        <v>51</v>
      </c>
      <c r="K6475" s="26" t="s">
        <v>51</v>
      </c>
      <c r="L6475" s="26" t="s">
        <v>433</v>
      </c>
      <c r="M6475" s="26" t="s">
        <v>165</v>
      </c>
      <c r="N6475" s="26" t="s">
        <v>84</v>
      </c>
      <c r="O6475" s="26" t="s">
        <v>57</v>
      </c>
      <c r="P6475" s="26" t="s">
        <v>750</v>
      </c>
      <c r="Q6475" s="26" t="s">
        <v>64</v>
      </c>
      <c r="R6475" s="26" t="s">
        <v>54</v>
      </c>
      <c r="S6475" s="26" t="s">
        <v>531</v>
      </c>
      <c r="T6475" s="54">
        <v>1.581</v>
      </c>
      <c r="U6475" s="36" t="s">
        <v>827</v>
      </c>
      <c r="V6475" s="43">
        <v>2.9499999999999998E-2</v>
      </c>
      <c r="W6475" s="43">
        <v>5.21E-2</v>
      </c>
      <c r="X6475" s="26" t="s">
        <v>347</v>
      </c>
      <c r="Z6475" s="42">
        <v>37831.22</v>
      </c>
      <c r="AA6475" s="42">
        <v>1</v>
      </c>
      <c r="AB6475" s="42">
        <v>96.66</v>
      </c>
      <c r="AC6475" s="42">
        <v>0</v>
      </c>
      <c r="AD6475" s="42">
        <v>36.567659999999997</v>
      </c>
      <c r="AG6475" s="26" t="s">
        <v>15</v>
      </c>
      <c r="AH6475" s="43">
        <v>1.6879667999999999E-4</v>
      </c>
      <c r="AI6475" s="43">
        <v>1.3630811099999999E-4</v>
      </c>
      <c r="AJ6475" s="43">
        <v>9.3844138223499044E-5</v>
      </c>
    </row>
    <row r="6476" spans="1:36" x14ac:dyDescent="0.2">
      <c r="A6476" s="26">
        <v>8694</v>
      </c>
      <c r="B6476" s="26">
        <v>14481</v>
      </c>
      <c r="C6476" s="26" t="s">
        <v>895</v>
      </c>
      <c r="D6476" s="26">
        <v>520025990</v>
      </c>
      <c r="E6476" s="26" t="s">
        <v>203</v>
      </c>
      <c r="F6476" s="26" t="s">
        <v>1920</v>
      </c>
      <c r="G6476" s="26" t="s">
        <v>1921</v>
      </c>
      <c r="H6476" s="26" t="s">
        <v>69</v>
      </c>
      <c r="I6476" s="26" t="s">
        <v>112</v>
      </c>
      <c r="J6476" s="26" t="s">
        <v>51</v>
      </c>
      <c r="K6476" s="26" t="s">
        <v>51</v>
      </c>
      <c r="L6476" s="26" t="s">
        <v>433</v>
      </c>
      <c r="M6476" s="26" t="s">
        <v>165</v>
      </c>
      <c r="N6476" s="26" t="s">
        <v>84</v>
      </c>
      <c r="O6476" s="26" t="s">
        <v>57</v>
      </c>
      <c r="P6476" s="26" t="s">
        <v>750</v>
      </c>
      <c r="Q6476" s="26" t="s">
        <v>64</v>
      </c>
      <c r="R6476" s="26" t="s">
        <v>54</v>
      </c>
      <c r="S6476" s="26" t="s">
        <v>531</v>
      </c>
      <c r="T6476" s="54">
        <v>2.4159999999999999</v>
      </c>
      <c r="U6476" s="36" t="s">
        <v>1616</v>
      </c>
      <c r="V6476" s="43">
        <v>2.5499999999999998E-2</v>
      </c>
      <c r="W6476" s="43">
        <v>5.3900000000000003E-2</v>
      </c>
      <c r="X6476" s="26" t="s">
        <v>347</v>
      </c>
      <c r="Z6476" s="42">
        <v>466315.95</v>
      </c>
      <c r="AA6476" s="42">
        <v>1</v>
      </c>
      <c r="AB6476" s="42">
        <v>93.63</v>
      </c>
      <c r="AC6476" s="42">
        <v>0</v>
      </c>
      <c r="AD6476" s="42">
        <v>436.61162000000002</v>
      </c>
      <c r="AG6476" s="26" t="s">
        <v>15</v>
      </c>
      <c r="AH6476" s="43">
        <v>7.1358499599999999E-4</v>
      </c>
      <c r="AI6476" s="43">
        <v>1.6274955900000001E-3</v>
      </c>
      <c r="AJ6476" s="43">
        <v>1.1204829955557957E-3</v>
      </c>
    </row>
    <row r="6477" spans="1:36" x14ac:dyDescent="0.2">
      <c r="A6477" s="26">
        <v>8694</v>
      </c>
      <c r="B6477" s="26">
        <v>14481</v>
      </c>
      <c r="C6477" s="26" t="s">
        <v>747</v>
      </c>
      <c r="D6477" s="26">
        <v>520041146</v>
      </c>
      <c r="E6477" s="26" t="s">
        <v>203</v>
      </c>
      <c r="F6477" s="26" t="s">
        <v>748</v>
      </c>
      <c r="G6477" s="26" t="s">
        <v>749</v>
      </c>
      <c r="H6477" s="26" t="s">
        <v>69</v>
      </c>
      <c r="I6477" s="26" t="s">
        <v>112</v>
      </c>
      <c r="J6477" s="26" t="s">
        <v>51</v>
      </c>
      <c r="K6477" s="26" t="s">
        <v>51</v>
      </c>
      <c r="L6477" s="26" t="s">
        <v>433</v>
      </c>
      <c r="M6477" s="26" t="s">
        <v>165</v>
      </c>
      <c r="N6477" s="26" t="s">
        <v>353</v>
      </c>
      <c r="O6477" s="26" t="s">
        <v>57</v>
      </c>
      <c r="P6477" s="26" t="s">
        <v>750</v>
      </c>
      <c r="Q6477" s="26" t="s">
        <v>64</v>
      </c>
      <c r="R6477" s="26" t="s">
        <v>54</v>
      </c>
      <c r="S6477" s="26" t="s">
        <v>531</v>
      </c>
      <c r="T6477" s="54">
        <v>1.4850000000000001</v>
      </c>
      <c r="U6477" s="36">
        <v>46031</v>
      </c>
      <c r="V6477" s="43">
        <v>3.4500000000000003E-2</v>
      </c>
      <c r="W6477" s="43">
        <v>5.1900000000000002E-2</v>
      </c>
      <c r="X6477" s="26" t="s">
        <v>347</v>
      </c>
      <c r="Z6477" s="42">
        <v>1319117.6499999999</v>
      </c>
      <c r="AA6477" s="42">
        <v>1</v>
      </c>
      <c r="AB6477" s="42">
        <v>98.71</v>
      </c>
      <c r="AC6477" s="42">
        <v>0</v>
      </c>
      <c r="AD6477" s="42">
        <v>1302.10103</v>
      </c>
      <c r="AG6477" s="26" t="s">
        <v>15</v>
      </c>
      <c r="AH6477" s="43">
        <v>2.05238443E-3</v>
      </c>
      <c r="AI6477" s="43">
        <v>4.8536584629999997E-3</v>
      </c>
      <c r="AJ6477" s="43">
        <v>3.3416015419165594E-3</v>
      </c>
    </row>
    <row r="6478" spans="1:36" x14ac:dyDescent="0.2">
      <c r="A6478" s="26">
        <v>8694</v>
      </c>
      <c r="B6478" s="26">
        <v>14481</v>
      </c>
      <c r="C6478" s="26" t="s">
        <v>747</v>
      </c>
      <c r="D6478" s="26">
        <v>520041146</v>
      </c>
      <c r="E6478" s="26" t="s">
        <v>203</v>
      </c>
      <c r="F6478" s="26" t="s">
        <v>1924</v>
      </c>
      <c r="G6478" s="26" t="s">
        <v>1925</v>
      </c>
      <c r="H6478" s="26" t="s">
        <v>69</v>
      </c>
      <c r="I6478" s="26" t="s">
        <v>339</v>
      </c>
      <c r="J6478" s="26" t="s">
        <v>51</v>
      </c>
      <c r="K6478" s="26" t="s">
        <v>51</v>
      </c>
      <c r="L6478" s="26" t="s">
        <v>433</v>
      </c>
      <c r="M6478" s="26" t="s">
        <v>165</v>
      </c>
      <c r="N6478" s="26" t="s">
        <v>353</v>
      </c>
      <c r="O6478" s="26" t="s">
        <v>57</v>
      </c>
      <c r="P6478" s="26" t="s">
        <v>750</v>
      </c>
      <c r="Q6478" s="26" t="s">
        <v>64</v>
      </c>
      <c r="R6478" s="26" t="s">
        <v>54</v>
      </c>
      <c r="S6478" s="26" t="s">
        <v>531</v>
      </c>
      <c r="T6478" s="54">
        <v>3.61</v>
      </c>
      <c r="U6478" s="36">
        <v>46761</v>
      </c>
      <c r="V6478" s="43">
        <v>7.4999999999999997E-3</v>
      </c>
      <c r="W6478" s="43">
        <v>5.5599999999999997E-2</v>
      </c>
      <c r="X6478" s="26" t="s">
        <v>347</v>
      </c>
      <c r="Z6478" s="42">
        <v>415000</v>
      </c>
      <c r="AA6478" s="42">
        <v>1</v>
      </c>
      <c r="AB6478" s="42">
        <v>84.7</v>
      </c>
      <c r="AC6478" s="42">
        <v>0</v>
      </c>
      <c r="AD6478" s="42">
        <v>351.505</v>
      </c>
      <c r="AG6478" s="26" t="s">
        <v>15</v>
      </c>
      <c r="AH6478" s="43">
        <v>7.8080546099999998E-4</v>
      </c>
      <c r="AI6478" s="43">
        <v>1.310255639E-3</v>
      </c>
      <c r="AJ6478" s="43">
        <v>9.0207259108871158E-4</v>
      </c>
    </row>
    <row r="6479" spans="1:36" x14ac:dyDescent="0.2">
      <c r="A6479" s="26">
        <v>8694</v>
      </c>
      <c r="B6479" s="26">
        <v>14481</v>
      </c>
      <c r="C6479" s="26" t="s">
        <v>747</v>
      </c>
      <c r="D6479" s="26">
        <v>520041146</v>
      </c>
      <c r="E6479" s="26" t="s">
        <v>203</v>
      </c>
      <c r="F6479" s="26" t="s">
        <v>1926</v>
      </c>
      <c r="G6479" s="26" t="s">
        <v>1927</v>
      </c>
      <c r="H6479" s="26" t="s">
        <v>69</v>
      </c>
      <c r="I6479" s="26" t="s">
        <v>112</v>
      </c>
      <c r="J6479" s="26" t="s">
        <v>51</v>
      </c>
      <c r="K6479" s="26" t="s">
        <v>51</v>
      </c>
      <c r="L6479" s="26" t="s">
        <v>433</v>
      </c>
      <c r="M6479" s="26" t="s">
        <v>165</v>
      </c>
      <c r="N6479" s="26" t="s">
        <v>353</v>
      </c>
      <c r="O6479" s="26" t="s">
        <v>57</v>
      </c>
      <c r="P6479" s="26" t="s">
        <v>750</v>
      </c>
      <c r="Q6479" s="26" t="s">
        <v>64</v>
      </c>
      <c r="R6479" s="26" t="s">
        <v>54</v>
      </c>
      <c r="S6479" s="26" t="s">
        <v>531</v>
      </c>
      <c r="T6479" s="54">
        <v>3.51</v>
      </c>
      <c r="U6479" s="36">
        <v>47158</v>
      </c>
      <c r="V6479" s="43">
        <v>1.4999999999999999E-2</v>
      </c>
      <c r="W6479" s="43">
        <v>5.5599999999999997E-2</v>
      </c>
      <c r="X6479" s="26" t="s">
        <v>347</v>
      </c>
      <c r="Z6479" s="42">
        <v>3259000</v>
      </c>
      <c r="AA6479" s="42">
        <v>1</v>
      </c>
      <c r="AB6479" s="42">
        <v>87.5</v>
      </c>
      <c r="AC6479" s="42">
        <v>0</v>
      </c>
      <c r="AD6479" s="42">
        <v>2851.625</v>
      </c>
      <c r="AG6479" s="26" t="s">
        <v>15</v>
      </c>
      <c r="AH6479" s="43">
        <v>2.7689369279999998E-3</v>
      </c>
      <c r="AI6479" s="43">
        <v>1.0629600543E-2</v>
      </c>
      <c r="AJ6479" s="43">
        <v>7.3181683121530195E-3</v>
      </c>
    </row>
    <row r="6480" spans="1:36" x14ac:dyDescent="0.2">
      <c r="A6480" s="26">
        <v>8694</v>
      </c>
      <c r="B6480" s="26">
        <v>14481</v>
      </c>
      <c r="C6480" s="26" t="s">
        <v>1928</v>
      </c>
      <c r="D6480" s="26">
        <v>520028911</v>
      </c>
      <c r="E6480" s="26" t="s">
        <v>203</v>
      </c>
      <c r="F6480" s="26" t="s">
        <v>1931</v>
      </c>
      <c r="G6480" s="26" t="s">
        <v>1932</v>
      </c>
      <c r="H6480" s="26" t="s">
        <v>69</v>
      </c>
      <c r="I6480" s="26" t="s">
        <v>112</v>
      </c>
      <c r="J6480" s="26" t="s">
        <v>51</v>
      </c>
      <c r="K6480" s="26" t="s">
        <v>51</v>
      </c>
      <c r="L6480" s="26" t="s">
        <v>433</v>
      </c>
      <c r="M6480" s="26" t="s">
        <v>165</v>
      </c>
      <c r="N6480" s="26" t="s">
        <v>373</v>
      </c>
      <c r="O6480" s="26" t="s">
        <v>57</v>
      </c>
      <c r="P6480" s="26" t="s">
        <v>737</v>
      </c>
      <c r="Q6480" s="26" t="s">
        <v>59</v>
      </c>
      <c r="R6480" s="26" t="s">
        <v>54</v>
      </c>
      <c r="S6480" s="26" t="s">
        <v>531</v>
      </c>
      <c r="T6480" s="54">
        <v>5.1890000000000001</v>
      </c>
      <c r="U6480" s="36">
        <v>49594</v>
      </c>
      <c r="V6480" s="43">
        <v>2.07E-2</v>
      </c>
      <c r="W6480" s="43">
        <v>5.2200000000000003E-2</v>
      </c>
      <c r="X6480" s="26" t="s">
        <v>347</v>
      </c>
      <c r="Z6480" s="42">
        <v>1053387.53</v>
      </c>
      <c r="AA6480" s="42">
        <v>1</v>
      </c>
      <c r="AB6480" s="42">
        <v>85.16</v>
      </c>
      <c r="AC6480" s="42">
        <v>0</v>
      </c>
      <c r="AD6480" s="42">
        <v>897.06482000000005</v>
      </c>
      <c r="AG6480" s="26" t="s">
        <v>15</v>
      </c>
      <c r="AH6480" s="43">
        <v>2.8000973839999999E-3</v>
      </c>
      <c r="AI6480" s="43">
        <v>3.3438620770000001E-3</v>
      </c>
      <c r="AJ6480" s="43">
        <v>2.3021509979998258E-3</v>
      </c>
    </row>
    <row r="6481" spans="1:36" x14ac:dyDescent="0.2">
      <c r="A6481" s="26">
        <v>8694</v>
      </c>
      <c r="B6481" s="26">
        <v>14481</v>
      </c>
      <c r="C6481" s="26" t="s">
        <v>898</v>
      </c>
      <c r="D6481" s="26">
        <v>520029935</v>
      </c>
      <c r="E6481" s="26" t="s">
        <v>203</v>
      </c>
      <c r="F6481" s="26" t="s">
        <v>899</v>
      </c>
      <c r="G6481" s="26" t="s">
        <v>900</v>
      </c>
      <c r="H6481" s="26" t="s">
        <v>69</v>
      </c>
      <c r="I6481" s="26" t="s">
        <v>112</v>
      </c>
      <c r="J6481" s="26" t="s">
        <v>51</v>
      </c>
      <c r="K6481" s="26" t="s">
        <v>51</v>
      </c>
      <c r="L6481" s="26" t="s">
        <v>433</v>
      </c>
      <c r="M6481" s="26" t="s">
        <v>165</v>
      </c>
      <c r="N6481" s="26" t="s">
        <v>129</v>
      </c>
      <c r="O6481" s="26" t="s">
        <v>57</v>
      </c>
      <c r="P6481" s="26" t="s">
        <v>530</v>
      </c>
      <c r="Q6481" s="26" t="s">
        <v>59</v>
      </c>
      <c r="R6481" s="26" t="s">
        <v>54</v>
      </c>
      <c r="S6481" s="26" t="s">
        <v>531</v>
      </c>
      <c r="T6481" s="54">
        <v>3.2290000000000001</v>
      </c>
      <c r="U6481" s="36">
        <v>47615</v>
      </c>
      <c r="V6481" s="43">
        <v>2.6800000000000001E-2</v>
      </c>
      <c r="W6481" s="43">
        <v>4.53E-2</v>
      </c>
      <c r="X6481" s="26" t="s">
        <v>347</v>
      </c>
      <c r="Z6481" s="42">
        <v>248081.23</v>
      </c>
      <c r="AA6481" s="42">
        <v>1</v>
      </c>
      <c r="AB6481" s="42">
        <v>94.55</v>
      </c>
      <c r="AC6481" s="42">
        <v>0</v>
      </c>
      <c r="AD6481" s="42">
        <v>234.5608</v>
      </c>
      <c r="AG6481" s="26" t="s">
        <v>15</v>
      </c>
      <c r="AH6481" s="43">
        <v>1.2673013199999999E-4</v>
      </c>
      <c r="AI6481" s="43">
        <v>8.7433922999999997E-4</v>
      </c>
      <c r="AJ6481" s="43">
        <v>6.0195692415140911E-4</v>
      </c>
    </row>
    <row r="6482" spans="1:36" x14ac:dyDescent="0.2">
      <c r="A6482" s="26">
        <v>8694</v>
      </c>
      <c r="B6482" s="26">
        <v>14481</v>
      </c>
      <c r="C6482" s="26" t="s">
        <v>898</v>
      </c>
      <c r="D6482" s="26">
        <v>520029935</v>
      </c>
      <c r="E6482" s="26" t="s">
        <v>203</v>
      </c>
      <c r="F6482" s="26" t="s">
        <v>901</v>
      </c>
      <c r="G6482" s="26" t="s">
        <v>902</v>
      </c>
      <c r="H6482" s="26" t="s">
        <v>69</v>
      </c>
      <c r="I6482" s="26" t="s">
        <v>113</v>
      </c>
      <c r="J6482" s="26" t="s">
        <v>51</v>
      </c>
      <c r="K6482" s="26" t="s">
        <v>51</v>
      </c>
      <c r="L6482" s="26" t="s">
        <v>433</v>
      </c>
      <c r="M6482" s="26" t="s">
        <v>165</v>
      </c>
      <c r="N6482" s="26" t="s">
        <v>129</v>
      </c>
      <c r="O6482" s="26" t="s">
        <v>57</v>
      </c>
      <c r="P6482" s="26" t="s">
        <v>733</v>
      </c>
      <c r="Q6482" s="26" t="s">
        <v>59</v>
      </c>
      <c r="R6482" s="26" t="s">
        <v>54</v>
      </c>
      <c r="S6482" s="26" t="s">
        <v>531</v>
      </c>
      <c r="T6482" s="54">
        <v>0.82499999999999996</v>
      </c>
      <c r="U6482" s="36" t="s">
        <v>903</v>
      </c>
      <c r="V6482" s="43">
        <v>1.46E-2</v>
      </c>
      <c r="W6482" s="43">
        <v>2.6599999999999999E-2</v>
      </c>
      <c r="X6482" s="26" t="s">
        <v>347</v>
      </c>
      <c r="Z6482" s="42">
        <v>155000</v>
      </c>
      <c r="AA6482" s="42">
        <v>1</v>
      </c>
      <c r="AB6482" s="42">
        <v>113.73</v>
      </c>
      <c r="AC6482" s="42">
        <v>0</v>
      </c>
      <c r="AD6482" s="42">
        <v>176.28149999999999</v>
      </c>
      <c r="AG6482" s="26" t="s">
        <v>15</v>
      </c>
      <c r="AH6482" s="43">
        <v>2.99968735E-4</v>
      </c>
      <c r="AI6482" s="43">
        <v>6.5709969799999999E-4</v>
      </c>
      <c r="AJ6482" s="43">
        <v>4.5239387623505987E-4</v>
      </c>
    </row>
    <row r="6483" spans="1:36" x14ac:dyDescent="0.2">
      <c r="A6483" s="26">
        <v>8694</v>
      </c>
      <c r="B6483" s="26">
        <v>14481</v>
      </c>
      <c r="C6483" s="26" t="s">
        <v>898</v>
      </c>
      <c r="D6483" s="26">
        <v>520029935</v>
      </c>
      <c r="E6483" s="26" t="s">
        <v>203</v>
      </c>
      <c r="F6483" s="26" t="s">
        <v>1941</v>
      </c>
      <c r="G6483" s="26" t="s">
        <v>1942</v>
      </c>
      <c r="H6483" s="26" t="s">
        <v>69</v>
      </c>
      <c r="I6483" s="26" t="s">
        <v>113</v>
      </c>
      <c r="J6483" s="26" t="s">
        <v>51</v>
      </c>
      <c r="K6483" s="26" t="s">
        <v>51</v>
      </c>
      <c r="L6483" s="26" t="s">
        <v>433</v>
      </c>
      <c r="M6483" s="26" t="s">
        <v>165</v>
      </c>
      <c r="N6483" s="26" t="s">
        <v>129</v>
      </c>
      <c r="O6483" s="26" t="s">
        <v>57</v>
      </c>
      <c r="P6483" s="26" t="s">
        <v>530</v>
      </c>
      <c r="Q6483" s="26" t="s">
        <v>59</v>
      </c>
      <c r="R6483" s="26" t="s">
        <v>54</v>
      </c>
      <c r="S6483" s="26" t="s">
        <v>531</v>
      </c>
      <c r="T6483" s="54">
        <v>3.7370000000000001</v>
      </c>
      <c r="U6483" s="36" t="s">
        <v>1943</v>
      </c>
      <c r="V6483" s="43">
        <v>2E-3</v>
      </c>
      <c r="W6483" s="43">
        <v>2.3800000000000002E-2</v>
      </c>
      <c r="X6483" s="26" t="s">
        <v>347</v>
      </c>
      <c r="Z6483" s="42">
        <v>727790</v>
      </c>
      <c r="AA6483" s="42">
        <v>1</v>
      </c>
      <c r="AB6483" s="42">
        <v>103.66</v>
      </c>
      <c r="AC6483" s="42">
        <v>0</v>
      </c>
      <c r="AD6483" s="42">
        <v>754.42710999999997</v>
      </c>
      <c r="AG6483" s="26" t="s">
        <v>15</v>
      </c>
      <c r="AH6483" s="43">
        <v>2.00163719E-4</v>
      </c>
      <c r="AI6483" s="43">
        <v>2.8121715919999998E-3</v>
      </c>
      <c r="AJ6483" s="43">
        <v>1.9360976882413293E-3</v>
      </c>
    </row>
    <row r="6484" spans="1:36" x14ac:dyDescent="0.2">
      <c r="A6484" s="26">
        <v>8694</v>
      </c>
      <c r="B6484" s="26">
        <v>14481</v>
      </c>
      <c r="C6484" s="26" t="s">
        <v>898</v>
      </c>
      <c r="D6484" s="26">
        <v>520029935</v>
      </c>
      <c r="E6484" s="26" t="s">
        <v>203</v>
      </c>
      <c r="F6484" s="26" t="s">
        <v>1944</v>
      </c>
      <c r="G6484" s="26" t="s">
        <v>1945</v>
      </c>
      <c r="H6484" s="26" t="s">
        <v>69</v>
      </c>
      <c r="I6484" s="26" t="s">
        <v>113</v>
      </c>
      <c r="J6484" s="26" t="s">
        <v>51</v>
      </c>
      <c r="K6484" s="26" t="s">
        <v>51</v>
      </c>
      <c r="L6484" s="26" t="s">
        <v>433</v>
      </c>
      <c r="M6484" s="26" t="s">
        <v>165</v>
      </c>
      <c r="N6484" s="26" t="s">
        <v>129</v>
      </c>
      <c r="O6484" s="26" t="s">
        <v>57</v>
      </c>
      <c r="P6484" s="26" t="s">
        <v>733</v>
      </c>
      <c r="Q6484" s="26" t="s">
        <v>59</v>
      </c>
      <c r="R6484" s="26" t="s">
        <v>54</v>
      </c>
      <c r="S6484" s="26" t="s">
        <v>531</v>
      </c>
      <c r="T6484" s="54">
        <v>2.827</v>
      </c>
      <c r="U6484" s="36">
        <v>48224</v>
      </c>
      <c r="V6484" s="43">
        <v>2E-3</v>
      </c>
      <c r="W6484" s="43">
        <v>2.7799999999999998E-2</v>
      </c>
      <c r="X6484" s="26" t="s">
        <v>347</v>
      </c>
      <c r="Z6484" s="42">
        <v>50000</v>
      </c>
      <c r="AA6484" s="42">
        <v>1</v>
      </c>
      <c r="AB6484" s="42">
        <v>104.64</v>
      </c>
      <c r="AC6484" s="42">
        <v>0</v>
      </c>
      <c r="AD6484" s="42">
        <v>52.32</v>
      </c>
      <c r="AG6484" s="26" t="s">
        <v>15</v>
      </c>
      <c r="AH6484" s="43">
        <v>8.7244808933868397E-5</v>
      </c>
      <c r="AI6484" s="43">
        <v>1.9502588800000001E-4</v>
      </c>
      <c r="AJ6484" s="43">
        <v>1.3426960630933099E-4</v>
      </c>
    </row>
    <row r="6485" spans="1:36" x14ac:dyDescent="0.2">
      <c r="A6485" s="26">
        <v>8694</v>
      </c>
      <c r="B6485" s="26">
        <v>14481</v>
      </c>
      <c r="C6485" s="26" t="s">
        <v>1946</v>
      </c>
      <c r="D6485" s="26">
        <v>520030859</v>
      </c>
      <c r="E6485" s="26" t="s">
        <v>203</v>
      </c>
      <c r="F6485" s="26" t="s">
        <v>1947</v>
      </c>
      <c r="G6485" s="26" t="s">
        <v>1948</v>
      </c>
      <c r="H6485" s="26" t="s">
        <v>69</v>
      </c>
      <c r="I6485" s="26" t="s">
        <v>112</v>
      </c>
      <c r="J6485" s="26" t="s">
        <v>51</v>
      </c>
      <c r="K6485" s="26" t="s">
        <v>51</v>
      </c>
      <c r="L6485" s="26" t="s">
        <v>433</v>
      </c>
      <c r="M6485" s="26" t="s">
        <v>165</v>
      </c>
      <c r="N6485" s="26" t="s">
        <v>373</v>
      </c>
      <c r="O6485" s="26" t="s">
        <v>57</v>
      </c>
      <c r="P6485" s="26" t="s">
        <v>728</v>
      </c>
      <c r="Q6485" s="26" t="s">
        <v>59</v>
      </c>
      <c r="R6485" s="26" t="s">
        <v>54</v>
      </c>
      <c r="S6485" s="26" t="s">
        <v>531</v>
      </c>
      <c r="T6485" s="54">
        <v>2.6480000000000001</v>
      </c>
      <c r="U6485" s="36" t="s">
        <v>1949</v>
      </c>
      <c r="V6485" s="43">
        <v>1.6400000000000001E-2</v>
      </c>
      <c r="W6485" s="43">
        <v>4.9799999999999997E-2</v>
      </c>
      <c r="X6485" s="26" t="s">
        <v>347</v>
      </c>
      <c r="Z6485" s="42">
        <v>377352.94</v>
      </c>
      <c r="AA6485" s="42">
        <v>1</v>
      </c>
      <c r="AB6485" s="42">
        <v>92.12</v>
      </c>
      <c r="AC6485" s="42">
        <v>0</v>
      </c>
      <c r="AD6485" s="42">
        <v>347.61752999999999</v>
      </c>
      <c r="AG6485" s="26" t="s">
        <v>15</v>
      </c>
      <c r="AH6485" s="43">
        <v>1.2054348439999999E-3</v>
      </c>
      <c r="AI6485" s="43">
        <v>1.295764865E-3</v>
      </c>
      <c r="AJ6485" s="43">
        <v>8.9209611810630836E-4</v>
      </c>
    </row>
    <row r="6486" spans="1:36" x14ac:dyDescent="0.2">
      <c r="A6486" s="26">
        <v>8694</v>
      </c>
      <c r="B6486" s="26">
        <v>14481</v>
      </c>
      <c r="C6486" s="26" t="s">
        <v>709</v>
      </c>
      <c r="D6486" s="26">
        <v>520001736</v>
      </c>
      <c r="E6486" s="26" t="s">
        <v>203</v>
      </c>
      <c r="F6486" s="26" t="s">
        <v>904</v>
      </c>
      <c r="G6486" s="26" t="s">
        <v>905</v>
      </c>
      <c r="H6486" s="26" t="s">
        <v>69</v>
      </c>
      <c r="I6486" s="26" t="s">
        <v>113</v>
      </c>
      <c r="J6486" s="26" t="s">
        <v>51</v>
      </c>
      <c r="K6486" s="26" t="s">
        <v>51</v>
      </c>
      <c r="L6486" s="26" t="s">
        <v>433</v>
      </c>
      <c r="M6486" s="26" t="s">
        <v>165</v>
      </c>
      <c r="N6486" s="26" t="s">
        <v>357</v>
      </c>
      <c r="O6486" s="26" t="s">
        <v>57</v>
      </c>
      <c r="P6486" s="26" t="s">
        <v>728</v>
      </c>
      <c r="Q6486" s="26" t="s">
        <v>59</v>
      </c>
      <c r="R6486" s="26" t="s">
        <v>54</v>
      </c>
      <c r="S6486" s="26" t="s">
        <v>531</v>
      </c>
      <c r="T6486" s="54">
        <v>0.73199999999999998</v>
      </c>
      <c r="U6486" s="36" t="s">
        <v>906</v>
      </c>
      <c r="V6486" s="43">
        <v>4.7500000000000001E-2</v>
      </c>
      <c r="W6486" s="43">
        <v>2.5000000000000001E-2</v>
      </c>
      <c r="X6486" s="26" t="s">
        <v>347</v>
      </c>
      <c r="Z6486" s="42">
        <v>1264667.32</v>
      </c>
      <c r="AA6486" s="42">
        <v>1</v>
      </c>
      <c r="AB6486" s="42">
        <v>143.82</v>
      </c>
      <c r="AC6486" s="42">
        <v>0</v>
      </c>
      <c r="AD6486" s="42">
        <v>1818.8445400000001</v>
      </c>
      <c r="AG6486" s="26" t="s">
        <v>15</v>
      </c>
      <c r="AH6486" s="43">
        <v>1.323474394E-3</v>
      </c>
      <c r="AI6486" s="43">
        <v>6.7798504039999997E-3</v>
      </c>
      <c r="AJ6486" s="43">
        <v>4.6677282171956463E-3</v>
      </c>
    </row>
    <row r="6487" spans="1:36" x14ac:dyDescent="0.2">
      <c r="A6487" s="26">
        <v>8694</v>
      </c>
      <c r="B6487" s="26">
        <v>14481</v>
      </c>
      <c r="C6487" s="26" t="s">
        <v>709</v>
      </c>
      <c r="D6487" s="26">
        <v>520001736</v>
      </c>
      <c r="E6487" s="26" t="s">
        <v>203</v>
      </c>
      <c r="F6487" s="26" t="s">
        <v>1950</v>
      </c>
      <c r="G6487" s="26" t="s">
        <v>1951</v>
      </c>
      <c r="H6487" s="26" t="s">
        <v>69</v>
      </c>
      <c r="I6487" s="26" t="s">
        <v>112</v>
      </c>
      <c r="J6487" s="26" t="s">
        <v>51</v>
      </c>
      <c r="K6487" s="26" t="s">
        <v>51</v>
      </c>
      <c r="L6487" s="26" t="s">
        <v>433</v>
      </c>
      <c r="M6487" s="26" t="s">
        <v>165</v>
      </c>
      <c r="N6487" s="26" t="s">
        <v>357</v>
      </c>
      <c r="O6487" s="26" t="s">
        <v>57</v>
      </c>
      <c r="P6487" s="26" t="s">
        <v>728</v>
      </c>
      <c r="Q6487" s="26" t="s">
        <v>59</v>
      </c>
      <c r="R6487" s="26" t="s">
        <v>54</v>
      </c>
      <c r="S6487" s="26" t="s">
        <v>531</v>
      </c>
      <c r="T6487" s="54">
        <v>5.0199999999999996</v>
      </c>
      <c r="U6487" s="36" t="s">
        <v>1475</v>
      </c>
      <c r="V6487" s="43">
        <v>2.5499999999999998E-2</v>
      </c>
      <c r="W6487" s="43">
        <v>5.1200000000000002E-2</v>
      </c>
      <c r="X6487" s="26" t="s">
        <v>347</v>
      </c>
      <c r="Z6487" s="42">
        <v>1303814.81</v>
      </c>
      <c r="AA6487" s="42">
        <v>1</v>
      </c>
      <c r="AB6487" s="42">
        <v>88.21</v>
      </c>
      <c r="AC6487" s="42">
        <v>0</v>
      </c>
      <c r="AD6487" s="42">
        <v>1150.0950399999999</v>
      </c>
      <c r="AG6487" s="26" t="s">
        <v>15</v>
      </c>
      <c r="AH6487" s="43">
        <v>7.51948435E-4</v>
      </c>
      <c r="AI6487" s="43">
        <v>4.2870471610000002E-3</v>
      </c>
      <c r="AJ6487" s="43">
        <v>2.9515062736833772E-3</v>
      </c>
    </row>
    <row r="6488" spans="1:36" x14ac:dyDescent="0.2">
      <c r="A6488" s="26">
        <v>8694</v>
      </c>
      <c r="B6488" s="26">
        <v>14481</v>
      </c>
      <c r="C6488" s="26" t="s">
        <v>709</v>
      </c>
      <c r="D6488" s="26">
        <v>520001736</v>
      </c>
      <c r="E6488" s="26" t="s">
        <v>203</v>
      </c>
      <c r="F6488" s="26" t="s">
        <v>1952</v>
      </c>
      <c r="G6488" s="26" t="s">
        <v>1953</v>
      </c>
      <c r="H6488" s="26" t="s">
        <v>69</v>
      </c>
      <c r="I6488" s="26" t="s">
        <v>113</v>
      </c>
      <c r="J6488" s="26" t="s">
        <v>51</v>
      </c>
      <c r="K6488" s="26" t="s">
        <v>51</v>
      </c>
      <c r="L6488" s="26" t="s">
        <v>433</v>
      </c>
      <c r="M6488" s="26" t="s">
        <v>165</v>
      </c>
      <c r="N6488" s="26" t="s">
        <v>357</v>
      </c>
      <c r="O6488" s="26" t="s">
        <v>57</v>
      </c>
      <c r="P6488" s="26" t="s">
        <v>728</v>
      </c>
      <c r="Q6488" s="26" t="s">
        <v>59</v>
      </c>
      <c r="R6488" s="26" t="s">
        <v>54</v>
      </c>
      <c r="S6488" s="26" t="s">
        <v>531</v>
      </c>
      <c r="T6488" s="54">
        <v>3.7490000000000001</v>
      </c>
      <c r="U6488" s="36" t="s">
        <v>1025</v>
      </c>
      <c r="V6488" s="43">
        <v>5.0000000000000001E-3</v>
      </c>
      <c r="W6488" s="43">
        <v>2.86E-2</v>
      </c>
      <c r="X6488" s="26" t="s">
        <v>347</v>
      </c>
      <c r="Z6488" s="42">
        <v>342790.32</v>
      </c>
      <c r="AA6488" s="42">
        <v>1</v>
      </c>
      <c r="AB6488" s="42">
        <v>105.22</v>
      </c>
      <c r="AC6488" s="42">
        <v>0</v>
      </c>
      <c r="AD6488" s="42">
        <v>360.68396999999999</v>
      </c>
      <c r="AG6488" s="26" t="s">
        <v>15</v>
      </c>
      <c r="AH6488" s="43">
        <v>2.1299029599999999E-4</v>
      </c>
      <c r="AI6488" s="43">
        <v>1.344470792E-3</v>
      </c>
      <c r="AJ6488" s="43">
        <v>9.2562872045081322E-4</v>
      </c>
    </row>
    <row r="6489" spans="1:36" x14ac:dyDescent="0.2">
      <c r="A6489" s="26">
        <v>8694</v>
      </c>
      <c r="B6489" s="26">
        <v>14481</v>
      </c>
      <c r="C6489" s="26" t="s">
        <v>709</v>
      </c>
      <c r="D6489" s="26">
        <v>520001736</v>
      </c>
      <c r="E6489" s="26" t="s">
        <v>203</v>
      </c>
      <c r="F6489" s="26" t="s">
        <v>1954</v>
      </c>
      <c r="G6489" s="26" t="s">
        <v>1955</v>
      </c>
      <c r="H6489" s="26" t="s">
        <v>69</v>
      </c>
      <c r="I6489" s="26" t="s">
        <v>113</v>
      </c>
      <c r="J6489" s="26" t="s">
        <v>51</v>
      </c>
      <c r="K6489" s="26" t="s">
        <v>51</v>
      </c>
      <c r="L6489" s="26" t="s">
        <v>433</v>
      </c>
      <c r="M6489" s="26" t="s">
        <v>165</v>
      </c>
      <c r="N6489" s="26" t="s">
        <v>357</v>
      </c>
      <c r="O6489" s="26" t="s">
        <v>57</v>
      </c>
      <c r="P6489" s="26" t="s">
        <v>728</v>
      </c>
      <c r="Q6489" s="26" t="s">
        <v>59</v>
      </c>
      <c r="R6489" s="26" t="s">
        <v>54</v>
      </c>
      <c r="S6489" s="26" t="s">
        <v>531</v>
      </c>
      <c r="T6489" s="54">
        <v>4.9260000000000002</v>
      </c>
      <c r="U6489" s="36">
        <v>49316</v>
      </c>
      <c r="V6489" s="43">
        <v>5.8999999999999999E-3</v>
      </c>
      <c r="W6489" s="43">
        <v>2.98E-2</v>
      </c>
      <c r="X6489" s="26" t="s">
        <v>347</v>
      </c>
      <c r="Z6489" s="42">
        <v>600000</v>
      </c>
      <c r="AA6489" s="42">
        <v>1</v>
      </c>
      <c r="AB6489" s="42">
        <v>99.54</v>
      </c>
      <c r="AC6489" s="42">
        <v>0</v>
      </c>
      <c r="AD6489" s="42">
        <v>597.24</v>
      </c>
      <c r="AG6489" s="26" t="s">
        <v>15</v>
      </c>
      <c r="AH6489" s="43">
        <v>4.2841199799999998E-4</v>
      </c>
      <c r="AI6489" s="43">
        <v>2.2262473600000001E-3</v>
      </c>
      <c r="AJ6489" s="43">
        <v>1.5327060334897715E-3</v>
      </c>
    </row>
    <row r="6490" spans="1:36" x14ac:dyDescent="0.2">
      <c r="A6490" s="26">
        <v>8694</v>
      </c>
      <c r="B6490" s="26">
        <v>14481</v>
      </c>
      <c r="C6490" s="26" t="s">
        <v>1956</v>
      </c>
      <c r="D6490" s="26">
        <v>520017450</v>
      </c>
      <c r="E6490" s="26" t="s">
        <v>203</v>
      </c>
      <c r="F6490" s="26" t="s">
        <v>1957</v>
      </c>
      <c r="G6490" s="26" t="s">
        <v>1958</v>
      </c>
      <c r="H6490" s="26" t="s">
        <v>69</v>
      </c>
      <c r="I6490" s="26" t="s">
        <v>113</v>
      </c>
      <c r="J6490" s="26" t="s">
        <v>51</v>
      </c>
      <c r="K6490" s="26" t="s">
        <v>51</v>
      </c>
      <c r="L6490" s="26" t="s">
        <v>433</v>
      </c>
      <c r="M6490" s="26" t="s">
        <v>165</v>
      </c>
      <c r="N6490" s="26" t="s">
        <v>141</v>
      </c>
      <c r="O6490" s="26" t="s">
        <v>57</v>
      </c>
      <c r="P6490" s="26" t="s">
        <v>728</v>
      </c>
      <c r="Q6490" s="26" t="s">
        <v>59</v>
      </c>
      <c r="R6490" s="26" t="s">
        <v>54</v>
      </c>
      <c r="S6490" s="26" t="s">
        <v>531</v>
      </c>
      <c r="T6490" s="54">
        <v>4.298</v>
      </c>
      <c r="U6490" s="36">
        <v>47488</v>
      </c>
      <c r="V6490" s="43">
        <v>4.4000000000000003E-3</v>
      </c>
      <c r="W6490" s="43">
        <v>2.5000000000000001E-2</v>
      </c>
      <c r="X6490" s="26" t="s">
        <v>347</v>
      </c>
      <c r="Z6490" s="42">
        <v>66956.52</v>
      </c>
      <c r="AA6490" s="42">
        <v>1</v>
      </c>
      <c r="AB6490" s="42">
        <v>105.47</v>
      </c>
      <c r="AC6490" s="42">
        <v>0</v>
      </c>
      <c r="AD6490" s="42">
        <v>70.619039999999998</v>
      </c>
      <c r="AG6490" s="26" t="s">
        <v>15</v>
      </c>
      <c r="AH6490" s="43">
        <v>7.8495686839352496E-5</v>
      </c>
      <c r="AI6490" s="43">
        <v>2.6323664000000002E-4</v>
      </c>
      <c r="AJ6490" s="43">
        <v>1.8123070907383212E-4</v>
      </c>
    </row>
    <row r="6491" spans="1:36" x14ac:dyDescent="0.2">
      <c r="A6491" s="26">
        <v>8694</v>
      </c>
      <c r="B6491" s="26">
        <v>14481</v>
      </c>
      <c r="C6491" s="26" t="s">
        <v>1956</v>
      </c>
      <c r="D6491" s="26">
        <v>520017450</v>
      </c>
      <c r="E6491" s="26" t="s">
        <v>203</v>
      </c>
      <c r="F6491" s="26" t="s">
        <v>1959</v>
      </c>
      <c r="G6491" s="26" t="s">
        <v>1960</v>
      </c>
      <c r="H6491" s="26" t="s">
        <v>69</v>
      </c>
      <c r="I6491" s="26" t="s">
        <v>112</v>
      </c>
      <c r="J6491" s="26" t="s">
        <v>51</v>
      </c>
      <c r="K6491" s="26" t="s">
        <v>51</v>
      </c>
      <c r="L6491" s="26" t="s">
        <v>433</v>
      </c>
      <c r="M6491" s="26" t="s">
        <v>165</v>
      </c>
      <c r="N6491" s="26" t="s">
        <v>141</v>
      </c>
      <c r="O6491" s="26" t="s">
        <v>57</v>
      </c>
      <c r="P6491" s="26" t="s">
        <v>728</v>
      </c>
      <c r="Q6491" s="26" t="s">
        <v>59</v>
      </c>
      <c r="R6491" s="26" t="s">
        <v>54</v>
      </c>
      <c r="S6491" s="26" t="s">
        <v>531</v>
      </c>
      <c r="T6491" s="54">
        <v>4.2619999999999996</v>
      </c>
      <c r="U6491" s="36" t="s">
        <v>1045</v>
      </c>
      <c r="V6491" s="43">
        <v>1.9400000000000001E-2</v>
      </c>
      <c r="W6491" s="43">
        <v>4.8300000000000003E-2</v>
      </c>
      <c r="X6491" s="26" t="s">
        <v>347</v>
      </c>
      <c r="Z6491" s="42">
        <v>418560</v>
      </c>
      <c r="AA6491" s="42">
        <v>1</v>
      </c>
      <c r="AB6491" s="42">
        <v>88.62</v>
      </c>
      <c r="AC6491" s="42">
        <v>0</v>
      </c>
      <c r="AD6491" s="42">
        <v>370.92786999999998</v>
      </c>
      <c r="AG6491" s="26" t="s">
        <v>15</v>
      </c>
      <c r="AH6491" s="43">
        <v>7.1076195199999996E-4</v>
      </c>
      <c r="AI6491" s="43">
        <v>1.382655534E-3</v>
      </c>
      <c r="AJ6491" s="43">
        <v>9.5191779575800283E-4</v>
      </c>
    </row>
    <row r="6492" spans="1:36" x14ac:dyDescent="0.2">
      <c r="A6492" s="26">
        <v>8694</v>
      </c>
      <c r="B6492" s="26">
        <v>14481</v>
      </c>
      <c r="C6492" s="26" t="s">
        <v>751</v>
      </c>
      <c r="D6492" s="26">
        <v>520032178</v>
      </c>
      <c r="E6492" s="26" t="s">
        <v>203</v>
      </c>
      <c r="F6492" s="26" t="s">
        <v>752</v>
      </c>
      <c r="G6492" s="26" t="s">
        <v>753</v>
      </c>
      <c r="H6492" s="26" t="s">
        <v>69</v>
      </c>
      <c r="I6492" s="26" t="s">
        <v>112</v>
      </c>
      <c r="J6492" s="26" t="s">
        <v>51</v>
      </c>
      <c r="K6492" s="26" t="s">
        <v>51</v>
      </c>
      <c r="L6492" s="26" t="s">
        <v>52</v>
      </c>
      <c r="M6492" s="26" t="s">
        <v>165</v>
      </c>
      <c r="N6492" s="26" t="s">
        <v>84</v>
      </c>
      <c r="O6492" s="26" t="s">
        <v>57</v>
      </c>
      <c r="P6492" s="26" t="s">
        <v>154</v>
      </c>
      <c r="Q6492" s="26" t="s">
        <v>154</v>
      </c>
      <c r="R6492" s="26" t="s">
        <v>54</v>
      </c>
      <c r="S6492" s="26" t="s">
        <v>531</v>
      </c>
      <c r="T6492" s="54">
        <v>4.2619999999999996</v>
      </c>
      <c r="U6492" s="36" t="s">
        <v>754</v>
      </c>
      <c r="V6492" s="43">
        <v>1.9400000000000001E-2</v>
      </c>
      <c r="W6492" s="43">
        <v>4.8300000000000003E-2</v>
      </c>
      <c r="X6492" s="26" t="s">
        <v>347</v>
      </c>
      <c r="Z6492" s="42">
        <v>280000</v>
      </c>
      <c r="AA6492" s="42">
        <v>1</v>
      </c>
      <c r="AB6492" s="42">
        <v>97.186800000000005</v>
      </c>
      <c r="AC6492" s="42">
        <v>0</v>
      </c>
      <c r="AD6492" s="42">
        <v>272.12304</v>
      </c>
      <c r="AG6492" s="26" t="s">
        <v>15</v>
      </c>
      <c r="AH6492" s="43">
        <v>8.4250305099999999E-4</v>
      </c>
      <c r="AI6492" s="43">
        <v>1.0143546969999999E-3</v>
      </c>
      <c r="AJ6492" s="43">
        <v>6.9835346805233807E-4</v>
      </c>
    </row>
    <row r="6493" spans="1:36" x14ac:dyDescent="0.2">
      <c r="A6493" s="26">
        <v>8694</v>
      </c>
      <c r="B6493" s="26">
        <v>14481</v>
      </c>
      <c r="C6493" s="26" t="s">
        <v>751</v>
      </c>
      <c r="D6493" s="26">
        <v>520032178</v>
      </c>
      <c r="E6493" s="26" t="s">
        <v>203</v>
      </c>
      <c r="F6493" s="26" t="s">
        <v>752</v>
      </c>
      <c r="G6493" s="26" t="s">
        <v>753</v>
      </c>
      <c r="H6493" s="26" t="s">
        <v>69</v>
      </c>
      <c r="I6493" s="26" t="s">
        <v>112</v>
      </c>
      <c r="J6493" s="26" t="s">
        <v>51</v>
      </c>
      <c r="K6493" s="26" t="s">
        <v>51</v>
      </c>
      <c r="L6493" s="26" t="s">
        <v>433</v>
      </c>
      <c r="M6493" s="26" t="s">
        <v>165</v>
      </c>
      <c r="N6493" s="26" t="s">
        <v>84</v>
      </c>
      <c r="O6493" s="26" t="s">
        <v>57</v>
      </c>
      <c r="P6493" s="26" t="s">
        <v>154</v>
      </c>
      <c r="Q6493" s="26" t="s">
        <v>154</v>
      </c>
      <c r="R6493" s="26" t="s">
        <v>54</v>
      </c>
      <c r="S6493" s="26" t="s">
        <v>531</v>
      </c>
      <c r="T6493" s="54">
        <v>1.423</v>
      </c>
      <c r="U6493" s="36" t="s">
        <v>754</v>
      </c>
      <c r="V6493" s="43">
        <v>3.8699999999999998E-2</v>
      </c>
      <c r="W6493" s="43">
        <v>5.9200000000000003E-2</v>
      </c>
      <c r="X6493" s="26" t="s">
        <v>347</v>
      </c>
      <c r="Z6493" s="42">
        <v>209812.8</v>
      </c>
      <c r="AA6493" s="42">
        <v>1</v>
      </c>
      <c r="AB6493" s="42">
        <v>97.33</v>
      </c>
      <c r="AC6493" s="42">
        <v>0</v>
      </c>
      <c r="AD6493" s="42">
        <v>204.21080000000001</v>
      </c>
      <c r="AG6493" s="26" t="s">
        <v>15</v>
      </c>
      <c r="AH6493" s="43">
        <v>6.3131401399999995E-4</v>
      </c>
      <c r="AI6493" s="43">
        <v>7.6120781299999997E-4</v>
      </c>
      <c r="AJ6493" s="43">
        <v>5.2406926070553393E-4</v>
      </c>
    </row>
    <row r="6494" spans="1:36" x14ac:dyDescent="0.2">
      <c r="A6494" s="26">
        <v>8694</v>
      </c>
      <c r="B6494" s="26">
        <v>14481</v>
      </c>
      <c r="C6494" s="26" t="s">
        <v>751</v>
      </c>
      <c r="D6494" s="26">
        <v>520032178</v>
      </c>
      <c r="E6494" s="26" t="s">
        <v>203</v>
      </c>
      <c r="F6494" s="26" t="s">
        <v>2333</v>
      </c>
      <c r="G6494" s="26" t="s">
        <v>2334</v>
      </c>
      <c r="H6494" s="26" t="s">
        <v>69</v>
      </c>
      <c r="I6494" s="26" t="s">
        <v>112</v>
      </c>
      <c r="J6494" s="26" t="s">
        <v>51</v>
      </c>
      <c r="K6494" s="26" t="s">
        <v>51</v>
      </c>
      <c r="L6494" s="26" t="s">
        <v>433</v>
      </c>
      <c r="M6494" s="26" t="s">
        <v>165</v>
      </c>
      <c r="N6494" s="26" t="s">
        <v>84</v>
      </c>
      <c r="O6494" s="26" t="s">
        <v>57</v>
      </c>
      <c r="P6494" s="26" t="s">
        <v>154</v>
      </c>
      <c r="Q6494" s="26" t="s">
        <v>154</v>
      </c>
      <c r="R6494" s="26" t="s">
        <v>54</v>
      </c>
      <c r="S6494" s="26" t="s">
        <v>531</v>
      </c>
      <c r="T6494" s="54">
        <v>1.4330000000000001</v>
      </c>
      <c r="U6494" s="36" t="s">
        <v>1483</v>
      </c>
      <c r="V6494" s="43">
        <v>4.19E-2</v>
      </c>
      <c r="W6494" s="43">
        <v>6.8599999999999994E-2</v>
      </c>
      <c r="X6494" s="26" t="s">
        <v>347</v>
      </c>
      <c r="Z6494" s="42">
        <v>680000</v>
      </c>
      <c r="AA6494" s="42">
        <v>1</v>
      </c>
      <c r="AB6494" s="42">
        <v>96.5</v>
      </c>
      <c r="AC6494" s="42">
        <v>0</v>
      </c>
      <c r="AD6494" s="42">
        <v>656.2</v>
      </c>
      <c r="AG6494" s="26" t="s">
        <v>15</v>
      </c>
      <c r="AH6494" s="43">
        <v>8.5000000000000006E-3</v>
      </c>
      <c r="AI6494" s="43">
        <v>2.4460242410000001E-3</v>
      </c>
      <c r="AJ6494" s="43">
        <v>1.6840159720982989E-3</v>
      </c>
    </row>
    <row r="6495" spans="1:36" x14ac:dyDescent="0.2">
      <c r="A6495" s="26">
        <v>8694</v>
      </c>
      <c r="B6495" s="26">
        <v>14481</v>
      </c>
      <c r="C6495" s="26" t="s">
        <v>751</v>
      </c>
      <c r="D6495" s="26">
        <v>520032178</v>
      </c>
      <c r="E6495" s="26" t="s">
        <v>203</v>
      </c>
      <c r="F6495" s="26" t="s">
        <v>1961</v>
      </c>
      <c r="G6495" s="26" t="s">
        <v>1962</v>
      </c>
      <c r="H6495" s="26" t="s">
        <v>69</v>
      </c>
      <c r="I6495" s="26" t="s">
        <v>112</v>
      </c>
      <c r="J6495" s="26" t="s">
        <v>51</v>
      </c>
      <c r="K6495" s="26" t="s">
        <v>51</v>
      </c>
      <c r="L6495" s="26" t="s">
        <v>433</v>
      </c>
      <c r="M6495" s="26" t="s">
        <v>165</v>
      </c>
      <c r="N6495" s="26" t="s">
        <v>84</v>
      </c>
      <c r="O6495" s="26" t="s">
        <v>57</v>
      </c>
      <c r="P6495" s="26" t="s">
        <v>154</v>
      </c>
      <c r="Q6495" s="26" t="s">
        <v>154</v>
      </c>
      <c r="R6495" s="26" t="s">
        <v>54</v>
      </c>
      <c r="S6495" s="26" t="s">
        <v>531</v>
      </c>
      <c r="T6495" s="54">
        <v>1.4279999999999999</v>
      </c>
      <c r="U6495" s="36" t="s">
        <v>1483</v>
      </c>
      <c r="V6495" s="43">
        <v>6.25E-2</v>
      </c>
      <c r="W6495" s="43">
        <v>6.5600000000000006E-2</v>
      </c>
      <c r="X6495" s="26" t="s">
        <v>347</v>
      </c>
      <c r="Z6495" s="42">
        <v>315000</v>
      </c>
      <c r="AA6495" s="42">
        <v>1</v>
      </c>
      <c r="AB6495" s="42">
        <v>99.75</v>
      </c>
      <c r="AC6495" s="42">
        <v>0</v>
      </c>
      <c r="AD6495" s="42">
        <v>314.21249999999998</v>
      </c>
      <c r="AG6495" s="26" t="s">
        <v>15</v>
      </c>
      <c r="AH6495" s="43">
        <v>4.2360914990000002E-3</v>
      </c>
      <c r="AI6495" s="43">
        <v>1.171245644E-3</v>
      </c>
      <c r="AJ6495" s="43">
        <v>8.0636828502428641E-4</v>
      </c>
    </row>
    <row r="6496" spans="1:36" x14ac:dyDescent="0.2">
      <c r="A6496" s="26">
        <v>8694</v>
      </c>
      <c r="B6496" s="26">
        <v>14481</v>
      </c>
      <c r="C6496" s="26" t="s">
        <v>1332</v>
      </c>
      <c r="D6496" s="26">
        <v>520033309</v>
      </c>
      <c r="E6496" s="26" t="s">
        <v>203</v>
      </c>
      <c r="F6496" s="26" t="s">
        <v>1966</v>
      </c>
      <c r="G6496" s="26" t="s">
        <v>1967</v>
      </c>
      <c r="H6496" s="26" t="s">
        <v>69</v>
      </c>
      <c r="I6496" s="26" t="s">
        <v>112</v>
      </c>
      <c r="J6496" s="26" t="s">
        <v>51</v>
      </c>
      <c r="K6496" s="26" t="s">
        <v>51</v>
      </c>
      <c r="L6496" s="26" t="s">
        <v>433</v>
      </c>
      <c r="M6496" s="26" t="s">
        <v>165</v>
      </c>
      <c r="N6496" s="26" t="s">
        <v>84</v>
      </c>
      <c r="O6496" s="26" t="s">
        <v>57</v>
      </c>
      <c r="P6496" s="26" t="s">
        <v>154</v>
      </c>
      <c r="Q6496" s="26" t="s">
        <v>154</v>
      </c>
      <c r="R6496" s="26" t="s">
        <v>54</v>
      </c>
      <c r="S6496" s="26" t="s">
        <v>531</v>
      </c>
      <c r="T6496" s="54">
        <v>1.5620000000000001</v>
      </c>
      <c r="U6496" s="36">
        <v>46394</v>
      </c>
      <c r="V6496" s="43">
        <v>2.9000000000000001E-2</v>
      </c>
      <c r="W6496" s="43">
        <v>7.1300000000000002E-2</v>
      </c>
      <c r="X6496" s="26" t="s">
        <v>347</v>
      </c>
      <c r="Z6496" s="42">
        <v>218666.67</v>
      </c>
      <c r="AA6496" s="42">
        <v>1</v>
      </c>
      <c r="AB6496" s="42">
        <v>93.9</v>
      </c>
      <c r="AC6496" s="42">
        <v>3.1706699999999999</v>
      </c>
      <c r="AD6496" s="42">
        <v>208.49867</v>
      </c>
      <c r="AG6496" s="26" t="s">
        <v>15</v>
      </c>
      <c r="AH6496" s="43">
        <v>1.1441860639999999E-3</v>
      </c>
      <c r="AI6496" s="43">
        <v>7.7719110100000002E-4</v>
      </c>
      <c r="AJ6496" s="43">
        <v>5.350732862560994E-4</v>
      </c>
    </row>
    <row r="6497" spans="1:36" x14ac:dyDescent="0.2">
      <c r="A6497" s="26">
        <v>8694</v>
      </c>
      <c r="B6497" s="26">
        <v>14481</v>
      </c>
      <c r="C6497" s="26" t="s">
        <v>1975</v>
      </c>
      <c r="D6497" s="26" t="s">
        <v>1976</v>
      </c>
      <c r="E6497" s="26" t="s">
        <v>204</v>
      </c>
      <c r="F6497" s="26" t="s">
        <v>1977</v>
      </c>
      <c r="G6497" s="26" t="s">
        <v>1978</v>
      </c>
      <c r="H6497" s="26" t="s">
        <v>69</v>
      </c>
      <c r="I6497" s="26" t="s">
        <v>114</v>
      </c>
      <c r="J6497" s="26" t="s">
        <v>56</v>
      </c>
      <c r="K6497" s="26" t="s">
        <v>85</v>
      </c>
      <c r="L6497" s="26" t="s">
        <v>433</v>
      </c>
      <c r="M6497" s="26" t="s">
        <v>218</v>
      </c>
      <c r="N6497" s="26" t="s">
        <v>475</v>
      </c>
      <c r="O6497" s="26" t="s">
        <v>57</v>
      </c>
      <c r="P6497" s="26" t="s">
        <v>1979</v>
      </c>
      <c r="Q6497" s="26" t="s">
        <v>75</v>
      </c>
      <c r="R6497" s="26" t="s">
        <v>54</v>
      </c>
      <c r="S6497" s="26" t="s">
        <v>535</v>
      </c>
      <c r="T6497" s="54">
        <v>4.4749999999999996</v>
      </c>
      <c r="U6497" s="36" t="s">
        <v>1980</v>
      </c>
      <c r="V6497" s="43">
        <v>0.03</v>
      </c>
      <c r="W6497" s="43">
        <v>6.2880000000000005E-2</v>
      </c>
      <c r="X6497" s="26" t="s">
        <v>347</v>
      </c>
      <c r="Z6497" s="42">
        <v>35000</v>
      </c>
      <c r="AA6497" s="42">
        <v>4.5743</v>
      </c>
      <c r="AB6497" s="42">
        <v>87.402299999999997</v>
      </c>
      <c r="AC6497" s="42">
        <v>0</v>
      </c>
      <c r="AD6497" s="42">
        <v>139.93152000000001</v>
      </c>
      <c r="AG6497" s="26" t="s">
        <v>15</v>
      </c>
      <c r="AH6497" s="43">
        <v>6.9999999999999994E-5</v>
      </c>
      <c r="AI6497" s="43">
        <v>5.2160300200000003E-4</v>
      </c>
      <c r="AJ6497" s="43">
        <v>3.5910837348368269E-4</v>
      </c>
    </row>
    <row r="6498" spans="1:36" x14ac:dyDescent="0.2">
      <c r="A6498" s="26">
        <v>8694</v>
      </c>
      <c r="B6498" s="26">
        <v>14481</v>
      </c>
      <c r="C6498" s="26" t="s">
        <v>1981</v>
      </c>
      <c r="D6498" s="26" t="s">
        <v>1982</v>
      </c>
      <c r="E6498" s="26" t="s">
        <v>204</v>
      </c>
      <c r="F6498" s="26" t="s">
        <v>1983</v>
      </c>
      <c r="G6498" s="26" t="s">
        <v>1984</v>
      </c>
      <c r="H6498" s="26" t="s">
        <v>69</v>
      </c>
      <c r="I6498" s="26" t="s">
        <v>114</v>
      </c>
      <c r="J6498" s="26" t="s">
        <v>56</v>
      </c>
      <c r="K6498" s="26" t="s">
        <v>97</v>
      </c>
      <c r="L6498" s="26" t="s">
        <v>433</v>
      </c>
      <c r="M6498" s="26" t="s">
        <v>79</v>
      </c>
      <c r="N6498" s="26" t="s">
        <v>475</v>
      </c>
      <c r="O6498" s="26" t="s">
        <v>57</v>
      </c>
      <c r="P6498" s="26" t="s">
        <v>1985</v>
      </c>
      <c r="Q6498" s="26" t="s">
        <v>71</v>
      </c>
      <c r="R6498" s="26" t="s">
        <v>54</v>
      </c>
      <c r="S6498" s="26" t="s">
        <v>538</v>
      </c>
      <c r="T6498" s="54">
        <v>0.7</v>
      </c>
      <c r="U6498" s="36">
        <v>45970</v>
      </c>
      <c r="V6498" s="43">
        <v>4.2500000000000003E-2</v>
      </c>
      <c r="W6498" s="43">
        <v>5.7910000000000003E-2</v>
      </c>
      <c r="X6498" s="26" t="s">
        <v>347</v>
      </c>
      <c r="Z6498" s="42">
        <v>85000</v>
      </c>
      <c r="AA6498" s="42">
        <v>3.7964000000000002</v>
      </c>
      <c r="AB6498" s="42">
        <v>100.2574</v>
      </c>
      <c r="AC6498" s="42">
        <v>0</v>
      </c>
      <c r="AD6498" s="42">
        <v>323.52461</v>
      </c>
      <c r="AG6498" s="26" t="s">
        <v>15</v>
      </c>
      <c r="AH6498" s="43">
        <v>1.7000000000000001E-4</v>
      </c>
      <c r="AI6498" s="43">
        <v>1.205957084E-3</v>
      </c>
      <c r="AJ6498" s="43">
        <v>8.3026609357950783E-4</v>
      </c>
    </row>
    <row r="6499" spans="1:36" x14ac:dyDescent="0.2">
      <c r="A6499" s="26">
        <v>8694</v>
      </c>
      <c r="B6499" s="26">
        <v>14481</v>
      </c>
      <c r="C6499" s="26" t="s">
        <v>1975</v>
      </c>
      <c r="D6499" s="26" t="s">
        <v>1986</v>
      </c>
      <c r="E6499" s="26" t="s">
        <v>204</v>
      </c>
      <c r="F6499" s="26" t="s">
        <v>1987</v>
      </c>
      <c r="G6499" s="26" t="s">
        <v>1988</v>
      </c>
      <c r="H6499" s="26" t="s">
        <v>69</v>
      </c>
      <c r="I6499" s="26" t="s">
        <v>114</v>
      </c>
      <c r="J6499" s="26" t="s">
        <v>56</v>
      </c>
      <c r="K6499" s="26" t="s">
        <v>85</v>
      </c>
      <c r="L6499" s="26" t="s">
        <v>433</v>
      </c>
      <c r="M6499" s="26" t="s">
        <v>225</v>
      </c>
      <c r="N6499" s="26" t="s">
        <v>475</v>
      </c>
      <c r="O6499" s="26" t="s">
        <v>57</v>
      </c>
      <c r="P6499" s="26" t="s">
        <v>1979</v>
      </c>
      <c r="Q6499" s="26" t="s">
        <v>75</v>
      </c>
      <c r="R6499" s="26" t="s">
        <v>54</v>
      </c>
      <c r="S6499" s="26" t="s">
        <v>532</v>
      </c>
      <c r="T6499" s="54">
        <v>3.7650000000000001</v>
      </c>
      <c r="U6499" s="36" t="s">
        <v>1989</v>
      </c>
      <c r="V6499" s="43">
        <v>5.3749999999999999E-2</v>
      </c>
      <c r="W6499" s="43">
        <v>6.1460000000000001E-2</v>
      </c>
      <c r="X6499" s="26" t="s">
        <v>347</v>
      </c>
      <c r="Z6499" s="42">
        <v>130000</v>
      </c>
      <c r="AA6499" s="42">
        <v>3.6469999999999998</v>
      </c>
      <c r="AB6499" s="42">
        <v>98.686899999999994</v>
      </c>
      <c r="AC6499" s="42">
        <v>0</v>
      </c>
      <c r="AD6499" s="42">
        <v>467.88445999999999</v>
      </c>
      <c r="AG6499" s="26" t="s">
        <v>15</v>
      </c>
      <c r="AH6499" s="43">
        <v>2.1666666600000001E-4</v>
      </c>
      <c r="AI6499" s="43">
        <v>1.744066947E-3</v>
      </c>
      <c r="AJ6499" s="43">
        <v>1.2007389572334464E-3</v>
      </c>
    </row>
    <row r="6500" spans="1:36" x14ac:dyDescent="0.2">
      <c r="A6500" s="26">
        <v>8694</v>
      </c>
      <c r="B6500" s="26">
        <v>14481</v>
      </c>
      <c r="C6500" s="26" t="s">
        <v>1990</v>
      </c>
      <c r="D6500" s="26" t="s">
        <v>1991</v>
      </c>
      <c r="E6500" s="26" t="s">
        <v>204</v>
      </c>
      <c r="F6500" s="26" t="s">
        <v>1992</v>
      </c>
      <c r="G6500" s="26" t="s">
        <v>1993</v>
      </c>
      <c r="H6500" s="26" t="s">
        <v>69</v>
      </c>
      <c r="I6500" s="26" t="s">
        <v>114</v>
      </c>
      <c r="J6500" s="26" t="s">
        <v>56</v>
      </c>
      <c r="K6500" s="26" t="s">
        <v>51</v>
      </c>
      <c r="L6500" s="26" t="s">
        <v>433</v>
      </c>
      <c r="M6500" s="26" t="s">
        <v>79</v>
      </c>
      <c r="N6500" s="26" t="s">
        <v>96</v>
      </c>
      <c r="O6500" s="26" t="s">
        <v>57</v>
      </c>
      <c r="P6500" s="26" t="s">
        <v>910</v>
      </c>
      <c r="Q6500" s="26" t="s">
        <v>75</v>
      </c>
      <c r="R6500" s="26" t="s">
        <v>54</v>
      </c>
      <c r="S6500" s="26" t="s">
        <v>532</v>
      </c>
      <c r="T6500" s="54">
        <v>1.048</v>
      </c>
      <c r="U6500" s="36" t="s">
        <v>1994</v>
      </c>
      <c r="V6500" s="43">
        <v>3.2750000000000001E-2</v>
      </c>
      <c r="W6500" s="43">
        <v>6.1469999999999997E-2</v>
      </c>
      <c r="X6500" s="26" t="s">
        <v>347</v>
      </c>
      <c r="Z6500" s="42">
        <v>334100</v>
      </c>
      <c r="AA6500" s="42">
        <v>3.6469999999999998</v>
      </c>
      <c r="AB6500" s="42">
        <v>97.92</v>
      </c>
      <c r="AC6500" s="42">
        <v>0</v>
      </c>
      <c r="AD6500" s="42">
        <v>1193.11868</v>
      </c>
      <c r="AG6500" s="26" t="s">
        <v>15</v>
      </c>
      <c r="AH6500" s="43">
        <v>4.4546666599999999E-4</v>
      </c>
      <c r="AI6500" s="43">
        <v>4.4474203189999997E-3</v>
      </c>
      <c r="AJ6500" s="43">
        <v>3.0619184909003948E-3</v>
      </c>
    </row>
    <row r="6501" spans="1:36" x14ac:dyDescent="0.2">
      <c r="A6501" s="26">
        <v>8694</v>
      </c>
      <c r="B6501" s="26">
        <v>14481</v>
      </c>
      <c r="C6501" s="26" t="s">
        <v>1998</v>
      </c>
      <c r="D6501" s="26">
        <v>68560480</v>
      </c>
      <c r="E6501" s="26" t="s">
        <v>204</v>
      </c>
      <c r="F6501" s="26" t="s">
        <v>1999</v>
      </c>
      <c r="G6501" s="26" t="s">
        <v>2000</v>
      </c>
      <c r="H6501" s="26" t="s">
        <v>69</v>
      </c>
      <c r="I6501" s="26" t="s">
        <v>112</v>
      </c>
      <c r="J6501" s="26" t="s">
        <v>56</v>
      </c>
      <c r="K6501" s="26" t="s">
        <v>51</v>
      </c>
      <c r="L6501" s="26" t="s">
        <v>433</v>
      </c>
      <c r="M6501" s="26" t="s">
        <v>79</v>
      </c>
      <c r="N6501" s="26" t="s">
        <v>456</v>
      </c>
      <c r="O6501" s="26" t="s">
        <v>57</v>
      </c>
      <c r="P6501" s="26" t="s">
        <v>2001</v>
      </c>
      <c r="Q6501" s="26" t="s">
        <v>75</v>
      </c>
      <c r="R6501" s="26" t="s">
        <v>54</v>
      </c>
      <c r="S6501" s="26" t="s">
        <v>532</v>
      </c>
      <c r="T6501" s="54">
        <v>0.49199999999999999</v>
      </c>
      <c r="U6501" s="36" t="s">
        <v>792</v>
      </c>
      <c r="V6501" s="43">
        <v>6.1249999999999999E-2</v>
      </c>
      <c r="W6501" s="43">
        <v>6.8479999999999999E-2</v>
      </c>
      <c r="X6501" s="26" t="s">
        <v>347</v>
      </c>
      <c r="Z6501" s="42">
        <v>8500</v>
      </c>
      <c r="AA6501" s="42">
        <v>3.6469999999999998</v>
      </c>
      <c r="AB6501" s="42">
        <v>99.706000000000003</v>
      </c>
      <c r="AC6501" s="42">
        <v>0</v>
      </c>
      <c r="AD6501" s="42">
        <v>30.908359999999998</v>
      </c>
      <c r="AG6501" s="26" t="s">
        <v>15</v>
      </c>
      <c r="AH6501" s="43">
        <v>1.41666666666667E-5</v>
      </c>
      <c r="AI6501" s="43">
        <v>1.1521273599999999E-4</v>
      </c>
      <c r="AJ6501" s="43">
        <v>7.9320591148070971E-5</v>
      </c>
    </row>
    <row r="6502" spans="1:36" x14ac:dyDescent="0.2">
      <c r="A6502" s="26">
        <v>8694</v>
      </c>
      <c r="B6502" s="26">
        <v>14481</v>
      </c>
      <c r="C6502" s="26" t="s">
        <v>1998</v>
      </c>
      <c r="D6502" s="26">
        <v>68560480</v>
      </c>
      <c r="E6502" s="26" t="s">
        <v>204</v>
      </c>
      <c r="F6502" s="26" t="s">
        <v>2002</v>
      </c>
      <c r="G6502" s="26" t="s">
        <v>2003</v>
      </c>
      <c r="H6502" s="26" t="s">
        <v>69</v>
      </c>
      <c r="I6502" s="26" t="s">
        <v>112</v>
      </c>
      <c r="J6502" s="26" t="s">
        <v>56</v>
      </c>
      <c r="K6502" s="26" t="s">
        <v>51</v>
      </c>
      <c r="L6502" s="26" t="s">
        <v>433</v>
      </c>
      <c r="M6502" s="26" t="s">
        <v>218</v>
      </c>
      <c r="N6502" s="26" t="s">
        <v>455</v>
      </c>
      <c r="O6502" s="26" t="s">
        <v>57</v>
      </c>
      <c r="P6502" s="26" t="s">
        <v>2001</v>
      </c>
      <c r="Q6502" s="26" t="s">
        <v>75</v>
      </c>
      <c r="R6502" s="26" t="s">
        <v>54</v>
      </c>
      <c r="S6502" s="26" t="s">
        <v>532</v>
      </c>
      <c r="T6502" s="54">
        <v>2.3370000000000002</v>
      </c>
      <c r="U6502" s="36" t="s">
        <v>1483</v>
      </c>
      <c r="V6502" s="43">
        <v>6.5000000000000002E-2</v>
      </c>
      <c r="W6502" s="43">
        <v>7.7789999999999998E-2</v>
      </c>
      <c r="X6502" s="26" t="s">
        <v>347</v>
      </c>
      <c r="Z6502" s="42">
        <v>134000</v>
      </c>
      <c r="AA6502" s="42">
        <v>3.6469999999999998</v>
      </c>
      <c r="AB6502" s="42">
        <v>97.205200000000005</v>
      </c>
      <c r="AC6502" s="42">
        <v>0</v>
      </c>
      <c r="AD6502" s="42">
        <v>475.03987000000001</v>
      </c>
      <c r="AG6502" s="26" t="s">
        <v>15</v>
      </c>
      <c r="AH6502" s="43">
        <v>2.2333333300000001E-4</v>
      </c>
      <c r="AI6502" s="43">
        <v>1.7707391609999999E-3</v>
      </c>
      <c r="AJ6502" s="43">
        <v>1.2191019940010661E-3</v>
      </c>
    </row>
    <row r="6503" spans="1:36" x14ac:dyDescent="0.2">
      <c r="A6503" s="26">
        <v>8694</v>
      </c>
      <c r="B6503" s="26">
        <v>14481</v>
      </c>
      <c r="C6503" s="26" t="s">
        <v>1998</v>
      </c>
      <c r="D6503" s="26">
        <v>68560480</v>
      </c>
      <c r="E6503" s="26" t="s">
        <v>204</v>
      </c>
      <c r="F6503" s="26" t="s">
        <v>2004</v>
      </c>
      <c r="G6503" s="26" t="s">
        <v>2005</v>
      </c>
      <c r="H6503" s="26" t="s">
        <v>69</v>
      </c>
      <c r="I6503" s="26" t="s">
        <v>112</v>
      </c>
      <c r="J6503" s="26" t="s">
        <v>56</v>
      </c>
      <c r="K6503" s="26" t="s">
        <v>51</v>
      </c>
      <c r="L6503" s="26" t="s">
        <v>433</v>
      </c>
      <c r="M6503" s="26" t="s">
        <v>79</v>
      </c>
      <c r="N6503" s="26" t="s">
        <v>456</v>
      </c>
      <c r="O6503" s="26" t="s">
        <v>57</v>
      </c>
      <c r="P6503" s="26" t="s">
        <v>2001</v>
      </c>
      <c r="Q6503" s="26" t="s">
        <v>75</v>
      </c>
      <c r="R6503" s="26" t="s">
        <v>54</v>
      </c>
      <c r="S6503" s="26" t="s">
        <v>532</v>
      </c>
      <c r="T6503" s="54">
        <v>4.6509999999999998</v>
      </c>
      <c r="U6503" s="36" t="s">
        <v>1165</v>
      </c>
      <c r="V6503" s="43">
        <v>6.7500000000000004E-2</v>
      </c>
      <c r="W6503" s="43">
        <v>7.8820000000000001E-2</v>
      </c>
      <c r="X6503" s="26" t="s">
        <v>347</v>
      </c>
      <c r="Z6503" s="42">
        <v>90800</v>
      </c>
      <c r="AA6503" s="42">
        <v>3.6469999999999998</v>
      </c>
      <c r="AB6503" s="42">
        <v>95.088300000000004</v>
      </c>
      <c r="AC6503" s="42">
        <v>0</v>
      </c>
      <c r="AD6503" s="42">
        <v>314.88261999999997</v>
      </c>
      <c r="AG6503" s="26" t="s">
        <v>15</v>
      </c>
      <c r="AH6503" s="43">
        <v>1.6509090900000001E-4</v>
      </c>
      <c r="AI6503" s="43">
        <v>1.173743556E-3</v>
      </c>
      <c r="AJ6503" s="43">
        <v>8.0808802410265053E-4</v>
      </c>
    </row>
    <row r="6504" spans="1:36" x14ac:dyDescent="0.2">
      <c r="A6504" s="26">
        <v>8694</v>
      </c>
      <c r="B6504" s="26">
        <v>14481</v>
      </c>
      <c r="C6504" s="26" t="s">
        <v>2016</v>
      </c>
      <c r="D6504" s="26">
        <v>516301843</v>
      </c>
      <c r="E6504" s="26" t="s">
        <v>203</v>
      </c>
      <c r="F6504" s="26" t="s">
        <v>2017</v>
      </c>
      <c r="G6504" s="26" t="s">
        <v>2018</v>
      </c>
      <c r="H6504" s="26" t="s">
        <v>69</v>
      </c>
      <c r="I6504" s="26" t="s">
        <v>112</v>
      </c>
      <c r="J6504" s="26" t="s">
        <v>51</v>
      </c>
      <c r="K6504" s="26" t="s">
        <v>51</v>
      </c>
      <c r="L6504" s="26" t="s">
        <v>433</v>
      </c>
      <c r="M6504" s="26" t="s">
        <v>218</v>
      </c>
      <c r="N6504" s="26" t="s">
        <v>455</v>
      </c>
      <c r="O6504" s="26" t="s">
        <v>57</v>
      </c>
      <c r="P6504" s="26" t="s">
        <v>724</v>
      </c>
      <c r="Q6504" s="26" t="s">
        <v>59</v>
      </c>
      <c r="R6504" s="26" t="s">
        <v>54</v>
      </c>
      <c r="S6504" s="26" t="s">
        <v>532</v>
      </c>
      <c r="T6504" s="54">
        <v>2.9689999999999999</v>
      </c>
      <c r="U6504" s="36" t="s">
        <v>2019</v>
      </c>
      <c r="V6504" s="43">
        <v>5.3749999999999999E-2</v>
      </c>
      <c r="W6504" s="43">
        <v>7.8729999999999994E-2</v>
      </c>
      <c r="X6504" s="26" t="s">
        <v>347</v>
      </c>
      <c r="Z6504" s="42">
        <v>126400</v>
      </c>
      <c r="AA6504" s="42">
        <v>3.6469999999999998</v>
      </c>
      <c r="AB6504" s="42">
        <v>94.329599999999999</v>
      </c>
      <c r="AC6504" s="42">
        <v>0</v>
      </c>
      <c r="AD6504" s="42">
        <v>434.84134</v>
      </c>
      <c r="AG6504" s="26" t="s">
        <v>15</v>
      </c>
      <c r="AH6504" s="43">
        <v>2.0223999999999999E-4</v>
      </c>
      <c r="AI6504" s="43">
        <v>1.6208967669999999E-3</v>
      </c>
      <c r="AJ6504" s="43">
        <v>1.115939899251184E-3</v>
      </c>
    </row>
    <row r="6505" spans="1:36" x14ac:dyDescent="0.2">
      <c r="A6505" s="26">
        <v>8694</v>
      </c>
      <c r="B6505" s="26">
        <v>14481</v>
      </c>
      <c r="C6505" s="26" t="s">
        <v>2020</v>
      </c>
      <c r="D6505" s="26">
        <v>69469740</v>
      </c>
      <c r="E6505" s="26" t="s">
        <v>204</v>
      </c>
      <c r="F6505" s="26" t="s">
        <v>2021</v>
      </c>
      <c r="G6505" s="26" t="s">
        <v>2022</v>
      </c>
      <c r="H6505" s="26" t="s">
        <v>69</v>
      </c>
      <c r="I6505" s="26" t="s">
        <v>114</v>
      </c>
      <c r="J6505" s="26" t="s">
        <v>56</v>
      </c>
      <c r="K6505" s="26" t="s">
        <v>51</v>
      </c>
      <c r="L6505" s="26" t="s">
        <v>433</v>
      </c>
      <c r="M6505" s="26" t="s">
        <v>218</v>
      </c>
      <c r="N6505" s="26" t="s">
        <v>455</v>
      </c>
      <c r="O6505" s="26" t="s">
        <v>57</v>
      </c>
      <c r="P6505" s="26" t="s">
        <v>2001</v>
      </c>
      <c r="Q6505" s="26" t="s">
        <v>75</v>
      </c>
      <c r="R6505" s="26" t="s">
        <v>54</v>
      </c>
      <c r="S6505" s="26" t="s">
        <v>532</v>
      </c>
      <c r="T6505" s="54">
        <v>5.1589999999999998</v>
      </c>
      <c r="U6505" s="36" t="s">
        <v>1254</v>
      </c>
      <c r="V6505" s="43">
        <v>5.8749999999999997E-2</v>
      </c>
      <c r="W6505" s="43">
        <v>8.3290000000000003E-2</v>
      </c>
      <c r="X6505" s="26" t="s">
        <v>347</v>
      </c>
      <c r="Z6505" s="42">
        <v>83000</v>
      </c>
      <c r="AA6505" s="42">
        <v>3.6469999999999998</v>
      </c>
      <c r="AB6505" s="42">
        <v>89.722399999999993</v>
      </c>
      <c r="AC6505" s="42">
        <v>0</v>
      </c>
      <c r="AD6505" s="42">
        <v>271.59059999999999</v>
      </c>
      <c r="AG6505" s="26" t="s">
        <v>15</v>
      </c>
      <c r="AH6505" s="43">
        <v>1.328E-4</v>
      </c>
      <c r="AI6505" s="43">
        <v>1.0123699950000001E-3</v>
      </c>
      <c r="AJ6505" s="43">
        <v>6.9698705923767177E-4</v>
      </c>
    </row>
    <row r="6506" spans="1:36" x14ac:dyDescent="0.2">
      <c r="A6506" s="26">
        <v>8694</v>
      </c>
      <c r="B6506" s="26">
        <v>14481</v>
      </c>
      <c r="C6506" s="26" t="s">
        <v>907</v>
      </c>
      <c r="D6506" s="26">
        <v>191685</v>
      </c>
      <c r="E6506" s="26" t="s">
        <v>204</v>
      </c>
      <c r="F6506" s="26" t="s">
        <v>908</v>
      </c>
      <c r="G6506" s="26" t="s">
        <v>909</v>
      </c>
      <c r="H6506" s="26" t="s">
        <v>69</v>
      </c>
      <c r="I6506" s="26" t="s">
        <v>114</v>
      </c>
      <c r="J6506" s="26" t="s">
        <v>56</v>
      </c>
      <c r="K6506" s="26" t="s">
        <v>51</v>
      </c>
      <c r="L6506" s="26" t="s">
        <v>433</v>
      </c>
      <c r="M6506" s="26" t="s">
        <v>79</v>
      </c>
      <c r="N6506" s="26" t="s">
        <v>96</v>
      </c>
      <c r="O6506" s="26" t="s">
        <v>57</v>
      </c>
      <c r="P6506" s="26" t="s">
        <v>910</v>
      </c>
      <c r="Q6506" s="26" t="s">
        <v>75</v>
      </c>
      <c r="R6506" s="26" t="s">
        <v>54</v>
      </c>
      <c r="S6506" s="26" t="s">
        <v>532</v>
      </c>
      <c r="T6506" s="54">
        <v>1.2410000000000001</v>
      </c>
      <c r="U6506" s="36">
        <v>48033</v>
      </c>
      <c r="V6506" s="43">
        <v>3.0769999999999999E-2</v>
      </c>
      <c r="W6506" s="43">
        <v>6.6949999999999996E-2</v>
      </c>
      <c r="X6506" s="26" t="s">
        <v>347</v>
      </c>
      <c r="Z6506" s="42">
        <v>314050</v>
      </c>
      <c r="AA6506" s="42">
        <v>3.6469999999999998</v>
      </c>
      <c r="AB6506" s="42">
        <v>96.155500000000004</v>
      </c>
      <c r="AC6506" s="42">
        <v>0</v>
      </c>
      <c r="AD6506" s="42">
        <v>1101.30774</v>
      </c>
      <c r="AG6506" s="26" t="s">
        <v>15</v>
      </c>
      <c r="AH6506" s="43">
        <v>5.2341666600000001E-4</v>
      </c>
      <c r="AI6506" s="43">
        <v>4.1051896199999997E-3</v>
      </c>
      <c r="AJ6506" s="43">
        <v>2.8263026887465417E-3</v>
      </c>
    </row>
    <row r="6507" spans="1:36" x14ac:dyDescent="0.2">
      <c r="A6507" s="26">
        <v>8694</v>
      </c>
      <c r="B6507" s="26">
        <v>14481</v>
      </c>
      <c r="C6507" s="26" t="s">
        <v>911</v>
      </c>
      <c r="D6507" s="26">
        <v>162474</v>
      </c>
      <c r="E6507" s="26" t="s">
        <v>204</v>
      </c>
      <c r="F6507" s="26" t="s">
        <v>912</v>
      </c>
      <c r="G6507" s="26" t="s">
        <v>913</v>
      </c>
      <c r="H6507" s="26" t="s">
        <v>69</v>
      </c>
      <c r="I6507" s="26" t="s">
        <v>114</v>
      </c>
      <c r="J6507" s="26" t="s">
        <v>56</v>
      </c>
      <c r="K6507" s="26" t="s">
        <v>51</v>
      </c>
      <c r="L6507" s="26" t="s">
        <v>433</v>
      </c>
      <c r="M6507" s="26" t="s">
        <v>79</v>
      </c>
      <c r="N6507" s="26" t="s">
        <v>96</v>
      </c>
      <c r="O6507" s="26" t="s">
        <v>57</v>
      </c>
      <c r="P6507" s="26" t="s">
        <v>910</v>
      </c>
      <c r="Q6507" s="26" t="s">
        <v>75</v>
      </c>
      <c r="R6507" s="26" t="s">
        <v>54</v>
      </c>
      <c r="S6507" s="26" t="s">
        <v>532</v>
      </c>
      <c r="T6507" s="54">
        <v>1.726</v>
      </c>
      <c r="U6507" s="36" t="s">
        <v>914</v>
      </c>
      <c r="V6507" s="43">
        <v>3.2550000000000003E-2</v>
      </c>
      <c r="W6507" s="43">
        <v>6.4670000000000005E-2</v>
      </c>
      <c r="X6507" s="26" t="s">
        <v>347</v>
      </c>
      <c r="Z6507" s="42">
        <v>287000</v>
      </c>
      <c r="AA6507" s="42">
        <v>3.6469999999999998</v>
      </c>
      <c r="AB6507" s="42">
        <v>95.688900000000004</v>
      </c>
      <c r="AC6507" s="42">
        <v>0</v>
      </c>
      <c r="AD6507" s="42">
        <v>1001.56519</v>
      </c>
      <c r="AG6507" s="26" t="s">
        <v>15</v>
      </c>
      <c r="AH6507" s="43">
        <v>2.8699999999999998E-4</v>
      </c>
      <c r="AI6507" s="43">
        <v>3.733393376E-3</v>
      </c>
      <c r="AJ6507" s="43">
        <v>2.5703318760403344E-3</v>
      </c>
    </row>
    <row r="6508" spans="1:36" x14ac:dyDescent="0.2">
      <c r="A6508" s="26">
        <v>8694</v>
      </c>
      <c r="B6508" s="26">
        <v>14481</v>
      </c>
      <c r="C6508" s="26" t="s">
        <v>2034</v>
      </c>
      <c r="D6508" s="26">
        <v>59197630</v>
      </c>
      <c r="E6508" s="26" t="s">
        <v>204</v>
      </c>
      <c r="F6508" s="26" t="s">
        <v>2035</v>
      </c>
      <c r="G6508" s="26" t="s">
        <v>2036</v>
      </c>
      <c r="H6508" s="26" t="s">
        <v>69</v>
      </c>
      <c r="I6508" s="26" t="s">
        <v>114</v>
      </c>
      <c r="J6508" s="26" t="s">
        <v>56</v>
      </c>
      <c r="K6508" s="26" t="s">
        <v>51</v>
      </c>
      <c r="L6508" s="26" t="s">
        <v>433</v>
      </c>
      <c r="M6508" s="26" t="s">
        <v>79</v>
      </c>
      <c r="N6508" s="26" t="s">
        <v>456</v>
      </c>
      <c r="O6508" s="26" t="s">
        <v>57</v>
      </c>
      <c r="P6508" s="26" t="s">
        <v>2026</v>
      </c>
      <c r="Q6508" s="26" t="s">
        <v>75</v>
      </c>
      <c r="R6508" s="26" t="s">
        <v>54</v>
      </c>
      <c r="S6508" s="26" t="s">
        <v>532</v>
      </c>
      <c r="T6508" s="54">
        <v>2.1749999999999998</v>
      </c>
      <c r="U6508" s="36" t="s">
        <v>2037</v>
      </c>
      <c r="V6508" s="43">
        <v>6.5000000000000002E-2</v>
      </c>
      <c r="W6508" s="43">
        <v>6.5640000000000004E-2</v>
      </c>
      <c r="X6508" s="26" t="s">
        <v>347</v>
      </c>
      <c r="Z6508" s="42">
        <v>62000</v>
      </c>
      <c r="AA6508" s="42">
        <v>3.6469999999999998</v>
      </c>
      <c r="AB6508" s="42">
        <v>100.9714</v>
      </c>
      <c r="AC6508" s="42">
        <v>0</v>
      </c>
      <c r="AD6508" s="42">
        <v>228.31047000000001</v>
      </c>
      <c r="AG6508" s="26" t="s">
        <v>15</v>
      </c>
      <c r="AH6508" s="43">
        <v>1.3777777699999999E-4</v>
      </c>
      <c r="AI6508" s="43">
        <v>8.5104075599999997E-4</v>
      </c>
      <c r="AJ6508" s="43">
        <v>5.8591660785929525E-4</v>
      </c>
    </row>
    <row r="6509" spans="1:36" x14ac:dyDescent="0.2">
      <c r="A6509" s="26">
        <v>8694</v>
      </c>
      <c r="B6509" s="26">
        <v>14481</v>
      </c>
      <c r="C6509" s="26" t="s">
        <v>2038</v>
      </c>
      <c r="D6509" s="26">
        <v>199871</v>
      </c>
      <c r="E6509" s="26" t="s">
        <v>204</v>
      </c>
      <c r="F6509" s="26" t="s">
        <v>2039</v>
      </c>
      <c r="G6509" s="26" t="s">
        <v>2040</v>
      </c>
      <c r="H6509" s="26" t="s">
        <v>69</v>
      </c>
      <c r="I6509" s="26" t="s">
        <v>114</v>
      </c>
      <c r="J6509" s="26" t="s">
        <v>56</v>
      </c>
      <c r="K6509" s="26" t="s">
        <v>51</v>
      </c>
      <c r="L6509" s="26" t="s">
        <v>433</v>
      </c>
      <c r="M6509" s="26" t="s">
        <v>79</v>
      </c>
      <c r="N6509" s="26" t="s">
        <v>473</v>
      </c>
      <c r="O6509" s="26" t="s">
        <v>57</v>
      </c>
      <c r="P6509" s="26" t="s">
        <v>2041</v>
      </c>
      <c r="Q6509" s="26" t="s">
        <v>71</v>
      </c>
      <c r="R6509" s="26" t="s">
        <v>54</v>
      </c>
      <c r="S6509" s="26" t="s">
        <v>532</v>
      </c>
      <c r="T6509" s="54">
        <v>6.1529999999999996</v>
      </c>
      <c r="U6509" s="36" t="s">
        <v>2042</v>
      </c>
      <c r="V6509" s="43">
        <v>3.7499999999999999E-2</v>
      </c>
      <c r="W6509" s="43">
        <v>5.9549999999999999E-2</v>
      </c>
      <c r="X6509" s="26" t="s">
        <v>347</v>
      </c>
      <c r="Z6509" s="42">
        <v>63000</v>
      </c>
      <c r="AA6509" s="42">
        <v>3.6469999999999998</v>
      </c>
      <c r="AB6509" s="42">
        <v>88.732799999999997</v>
      </c>
      <c r="AC6509" s="42">
        <v>0</v>
      </c>
      <c r="AD6509" s="42">
        <v>203.87336999999999</v>
      </c>
      <c r="AG6509" s="26" t="s">
        <v>15</v>
      </c>
      <c r="AH6509" s="43">
        <v>1.26E-4</v>
      </c>
      <c r="AI6509" s="43">
        <v>7.5995002300000003E-4</v>
      </c>
      <c r="AJ6509" s="43">
        <v>5.2320330899955226E-4</v>
      </c>
    </row>
    <row r="6510" spans="1:36" x14ac:dyDescent="0.2">
      <c r="A6510" s="26">
        <v>8694</v>
      </c>
      <c r="B6510" s="26">
        <v>14481</v>
      </c>
      <c r="C6510" s="26" t="s">
        <v>2020</v>
      </c>
      <c r="D6510" s="26" t="s">
        <v>2123</v>
      </c>
      <c r="E6510" s="26" t="s">
        <v>204</v>
      </c>
      <c r="F6510" s="26" t="s">
        <v>2124</v>
      </c>
      <c r="G6510" s="26" t="s">
        <v>2125</v>
      </c>
      <c r="H6510" s="26" t="s">
        <v>69</v>
      </c>
      <c r="I6510" s="26" t="s">
        <v>112</v>
      </c>
      <c r="J6510" s="26" t="s">
        <v>56</v>
      </c>
      <c r="K6510" s="26" t="s">
        <v>51</v>
      </c>
      <c r="L6510" s="26" t="s">
        <v>433</v>
      </c>
      <c r="M6510" s="26" t="s">
        <v>79</v>
      </c>
      <c r="N6510" s="26" t="s">
        <v>456</v>
      </c>
      <c r="O6510" s="26" t="s">
        <v>57</v>
      </c>
      <c r="P6510" s="26" t="s">
        <v>2001</v>
      </c>
      <c r="Q6510" s="26" t="s">
        <v>75</v>
      </c>
      <c r="R6510" s="26" t="s">
        <v>54</v>
      </c>
      <c r="S6510" s="26" t="s">
        <v>532</v>
      </c>
      <c r="T6510" s="54">
        <v>6.1879999999999997</v>
      </c>
      <c r="U6510" s="36" t="s">
        <v>1257</v>
      </c>
      <c r="V6510" s="43">
        <v>8.5000000000000006E-2</v>
      </c>
      <c r="W6510" s="43">
        <v>8.7599999999999997E-2</v>
      </c>
      <c r="X6510" s="26" t="s">
        <v>347</v>
      </c>
      <c r="Z6510" s="42">
        <v>452850</v>
      </c>
      <c r="AA6510" s="42">
        <v>3.6469999999999998</v>
      </c>
      <c r="AB6510" s="42">
        <v>100.58620000000001</v>
      </c>
      <c r="AC6510" s="42">
        <v>0</v>
      </c>
      <c r="AD6510" s="42">
        <v>1661.2253000000001</v>
      </c>
      <c r="AG6510" s="26" t="s">
        <v>15</v>
      </c>
      <c r="AH6510" s="43">
        <v>6.0380000000000004E-4</v>
      </c>
      <c r="AI6510" s="43">
        <v>6.1923153819999997E-3</v>
      </c>
      <c r="AJ6510" s="43">
        <v>4.2632275806976355E-3</v>
      </c>
    </row>
    <row r="6511" spans="1:36" x14ac:dyDescent="0.2">
      <c r="A6511" s="26">
        <v>8694</v>
      </c>
      <c r="B6511" s="26">
        <v>14481</v>
      </c>
      <c r="C6511" s="26" t="s">
        <v>2126</v>
      </c>
      <c r="D6511" s="26" t="s">
        <v>2127</v>
      </c>
      <c r="E6511" s="26" t="s">
        <v>204</v>
      </c>
      <c r="F6511" s="26" t="s">
        <v>2128</v>
      </c>
      <c r="G6511" s="26" t="s">
        <v>2129</v>
      </c>
      <c r="H6511" s="26" t="s">
        <v>69</v>
      </c>
      <c r="I6511" s="26" t="s">
        <v>114</v>
      </c>
      <c r="J6511" s="26" t="s">
        <v>56</v>
      </c>
      <c r="K6511" s="26" t="s">
        <v>167</v>
      </c>
      <c r="L6511" s="26" t="s">
        <v>433</v>
      </c>
      <c r="M6511" s="26" t="s">
        <v>218</v>
      </c>
      <c r="N6511" s="26" t="s">
        <v>512</v>
      </c>
      <c r="O6511" s="26" t="s">
        <v>57</v>
      </c>
      <c r="P6511" s="26" t="s">
        <v>2049</v>
      </c>
      <c r="Q6511" s="26" t="s">
        <v>71</v>
      </c>
      <c r="R6511" s="26" t="s">
        <v>54</v>
      </c>
      <c r="S6511" s="26" t="s">
        <v>532</v>
      </c>
      <c r="T6511" s="54">
        <v>3.3740000000000001</v>
      </c>
      <c r="U6511" s="36" t="s">
        <v>990</v>
      </c>
      <c r="V6511" s="43">
        <v>7.8750000000000001E-2</v>
      </c>
      <c r="W6511" s="43">
        <v>6.0539999999999997E-2</v>
      </c>
      <c r="X6511" s="26" t="s">
        <v>347</v>
      </c>
      <c r="Z6511" s="42">
        <v>101000</v>
      </c>
      <c r="AA6511" s="42">
        <v>3.6469999999999998</v>
      </c>
      <c r="AB6511" s="42">
        <v>110.0851</v>
      </c>
      <c r="AC6511" s="42">
        <v>0</v>
      </c>
      <c r="AD6511" s="42">
        <v>405.49516</v>
      </c>
      <c r="AG6511" s="26" t="s">
        <v>15</v>
      </c>
      <c r="AH6511" s="43">
        <v>2.5250000000000001E-4</v>
      </c>
      <c r="AI6511" s="43">
        <v>1.5115071480000001E-3</v>
      </c>
      <c r="AJ6511" s="43">
        <v>1.0406283542343114E-3</v>
      </c>
    </row>
    <row r="6512" spans="1:36" x14ac:dyDescent="0.2">
      <c r="A6512" s="26">
        <v>8694</v>
      </c>
      <c r="B6512" s="26">
        <v>14481</v>
      </c>
      <c r="C6512" s="26" t="s">
        <v>2102</v>
      </c>
      <c r="D6512" s="26" t="s">
        <v>2130</v>
      </c>
      <c r="E6512" s="26" t="s">
        <v>204</v>
      </c>
      <c r="F6512" s="26" t="s">
        <v>2131</v>
      </c>
      <c r="G6512" s="26" t="s">
        <v>2132</v>
      </c>
      <c r="H6512" s="26" t="s">
        <v>69</v>
      </c>
      <c r="I6512" s="26" t="s">
        <v>114</v>
      </c>
      <c r="J6512" s="26" t="s">
        <v>56</v>
      </c>
      <c r="K6512" s="26" t="s">
        <v>167</v>
      </c>
      <c r="L6512" s="26" t="s">
        <v>433</v>
      </c>
      <c r="M6512" s="26" t="s">
        <v>218</v>
      </c>
      <c r="N6512" s="26" t="s">
        <v>461</v>
      </c>
      <c r="O6512" s="26" t="s">
        <v>57</v>
      </c>
      <c r="P6512" s="26" t="s">
        <v>2053</v>
      </c>
      <c r="Q6512" s="26" t="s">
        <v>75</v>
      </c>
      <c r="R6512" s="26" t="s">
        <v>54</v>
      </c>
      <c r="S6512" s="26" t="s">
        <v>532</v>
      </c>
      <c r="T6512" s="54">
        <v>6.7359999999999998</v>
      </c>
      <c r="U6512" s="36">
        <v>49126</v>
      </c>
      <c r="V6512" s="43">
        <v>1</v>
      </c>
      <c r="W6512" s="43">
        <v>5.8639999999999998E-2</v>
      </c>
      <c r="X6512" s="26" t="s">
        <v>347</v>
      </c>
      <c r="Z6512" s="42">
        <v>35000</v>
      </c>
      <c r="AA6512" s="42">
        <v>3.6469999999999998</v>
      </c>
      <c r="AB6512" s="42">
        <v>104.59829999999999</v>
      </c>
      <c r="AC6512" s="42">
        <v>0</v>
      </c>
      <c r="AD6512" s="42">
        <v>133.5145</v>
      </c>
      <c r="AG6512" s="26" t="s">
        <v>15</v>
      </c>
      <c r="AH6512" s="43">
        <v>2.3333333333333299E-5</v>
      </c>
      <c r="AI6512" s="43">
        <v>4.9768318099999999E-4</v>
      </c>
      <c r="AJ6512" s="43">
        <v>3.4264027812666613E-4</v>
      </c>
    </row>
    <row r="6513" spans="1:36" x14ac:dyDescent="0.2">
      <c r="A6513" s="26">
        <v>8694</v>
      </c>
      <c r="B6513" s="26">
        <v>14481</v>
      </c>
      <c r="C6513" s="26" t="s">
        <v>2102</v>
      </c>
      <c r="D6513" s="26" t="s">
        <v>2130</v>
      </c>
      <c r="E6513" s="26" t="s">
        <v>204</v>
      </c>
      <c r="F6513" s="26" t="s">
        <v>2133</v>
      </c>
      <c r="G6513" s="26" t="s">
        <v>2134</v>
      </c>
      <c r="H6513" s="26" t="s">
        <v>69</v>
      </c>
      <c r="I6513" s="26" t="s">
        <v>114</v>
      </c>
      <c r="J6513" s="26" t="s">
        <v>56</v>
      </c>
      <c r="K6513" s="26" t="s">
        <v>167</v>
      </c>
      <c r="L6513" s="26" t="s">
        <v>433</v>
      </c>
      <c r="M6513" s="26" t="s">
        <v>218</v>
      </c>
      <c r="N6513" s="26" t="s">
        <v>461</v>
      </c>
      <c r="O6513" s="26" t="s">
        <v>57</v>
      </c>
      <c r="P6513" s="26" t="s">
        <v>2053</v>
      </c>
      <c r="Q6513" s="26" t="s">
        <v>75</v>
      </c>
      <c r="R6513" s="26" t="s">
        <v>54</v>
      </c>
      <c r="S6513" s="26" t="s">
        <v>532</v>
      </c>
      <c r="T6513" s="54">
        <v>3.4780000000000002</v>
      </c>
      <c r="U6513" s="36">
        <v>47300</v>
      </c>
      <c r="V6513" s="43">
        <v>5.8000000000000003E-2</v>
      </c>
      <c r="W6513" s="43">
        <v>5.2299999999999999E-2</v>
      </c>
      <c r="X6513" s="26" t="s">
        <v>347</v>
      </c>
      <c r="Z6513" s="42">
        <v>35000</v>
      </c>
      <c r="AA6513" s="42">
        <v>3.6469999999999998</v>
      </c>
      <c r="AB6513" s="42">
        <v>104.85939999999999</v>
      </c>
      <c r="AC6513" s="42">
        <v>0</v>
      </c>
      <c r="AD6513" s="42">
        <v>133.84778</v>
      </c>
      <c r="AG6513" s="26" t="s">
        <v>15</v>
      </c>
      <c r="AH6513" s="43">
        <v>2.3333333333333299E-5</v>
      </c>
      <c r="AI6513" s="43">
        <v>4.9892550200000005E-4</v>
      </c>
      <c r="AJ6513" s="43">
        <v>3.4349557962496074E-4</v>
      </c>
    </row>
    <row r="6514" spans="1:36" x14ac:dyDescent="0.2">
      <c r="A6514" s="26">
        <v>8694</v>
      </c>
      <c r="B6514" s="26">
        <v>14481</v>
      </c>
      <c r="C6514" s="26" t="s">
        <v>2119</v>
      </c>
      <c r="D6514" s="26" t="s">
        <v>2135</v>
      </c>
      <c r="E6514" s="26" t="s">
        <v>204</v>
      </c>
      <c r="F6514" s="26" t="s">
        <v>2136</v>
      </c>
      <c r="G6514" s="26" t="s">
        <v>2137</v>
      </c>
      <c r="H6514" s="26" t="s">
        <v>69</v>
      </c>
      <c r="I6514" s="26" t="s">
        <v>114</v>
      </c>
      <c r="J6514" s="26" t="s">
        <v>56</v>
      </c>
      <c r="K6514" s="26" t="s">
        <v>167</v>
      </c>
      <c r="L6514" s="26" t="s">
        <v>433</v>
      </c>
      <c r="M6514" s="26" t="s">
        <v>218</v>
      </c>
      <c r="N6514" s="26" t="s">
        <v>461</v>
      </c>
      <c r="O6514" s="26" t="s">
        <v>57</v>
      </c>
      <c r="P6514" s="26" t="s">
        <v>923</v>
      </c>
      <c r="Q6514" s="26" t="s">
        <v>71</v>
      </c>
      <c r="R6514" s="26" t="s">
        <v>54</v>
      </c>
      <c r="S6514" s="26" t="s">
        <v>532</v>
      </c>
      <c r="T6514" s="54">
        <v>1.964</v>
      </c>
      <c r="U6514" s="36">
        <v>46510</v>
      </c>
      <c r="V6514" s="43">
        <v>5.8000000000000003E-2</v>
      </c>
      <c r="W6514" s="43">
        <v>5.3429999999999998E-2</v>
      </c>
      <c r="X6514" s="26" t="s">
        <v>347</v>
      </c>
      <c r="Z6514" s="42">
        <v>20000</v>
      </c>
      <c r="AA6514" s="42">
        <v>3.6469999999999998</v>
      </c>
      <c r="AB6514" s="42">
        <v>102.804</v>
      </c>
      <c r="AC6514" s="42">
        <v>0</v>
      </c>
      <c r="AD6514" s="42">
        <v>74.985240000000005</v>
      </c>
      <c r="AG6514" s="26" t="s">
        <v>15</v>
      </c>
      <c r="AH6514" s="43">
        <v>1.3333333333333299E-5</v>
      </c>
      <c r="AI6514" s="43">
        <v>2.7951190899999997E-4</v>
      </c>
      <c r="AJ6514" s="43">
        <v>1.9243575408659595E-4</v>
      </c>
    </row>
    <row r="6515" spans="1:36" x14ac:dyDescent="0.2">
      <c r="A6515" s="26">
        <v>8694</v>
      </c>
      <c r="B6515" s="26">
        <v>14481</v>
      </c>
      <c r="C6515" s="26" t="s">
        <v>2119</v>
      </c>
      <c r="D6515" s="26" t="s">
        <v>2135</v>
      </c>
      <c r="E6515" s="26" t="s">
        <v>204</v>
      </c>
      <c r="F6515" s="26" t="s">
        <v>2422</v>
      </c>
      <c r="G6515" s="26" t="s">
        <v>2423</v>
      </c>
      <c r="H6515" s="26" t="s">
        <v>69</v>
      </c>
      <c r="I6515" s="26" t="s">
        <v>114</v>
      </c>
      <c r="J6515" s="26" t="s">
        <v>56</v>
      </c>
      <c r="K6515" s="26" t="s">
        <v>167</v>
      </c>
      <c r="L6515" s="26" t="s">
        <v>433</v>
      </c>
      <c r="M6515" s="26" t="s">
        <v>218</v>
      </c>
      <c r="N6515" s="26" t="s">
        <v>461</v>
      </c>
      <c r="O6515" s="26" t="s">
        <v>57</v>
      </c>
      <c r="P6515" s="26" t="s">
        <v>923</v>
      </c>
      <c r="Q6515" s="26" t="s">
        <v>71</v>
      </c>
      <c r="R6515" s="26" t="s">
        <v>54</v>
      </c>
      <c r="S6515" s="26" t="s">
        <v>532</v>
      </c>
      <c r="T6515" s="54">
        <v>5.1440000000000001</v>
      </c>
      <c r="U6515" s="36">
        <v>47971</v>
      </c>
      <c r="V6515" s="43">
        <v>6.0499999999999998E-2</v>
      </c>
      <c r="W6515" s="43">
        <v>6.071E-2</v>
      </c>
      <c r="X6515" s="26" t="s">
        <v>347</v>
      </c>
      <c r="Z6515" s="42">
        <v>20000</v>
      </c>
      <c r="AA6515" s="42">
        <v>3.6469999999999998</v>
      </c>
      <c r="AB6515" s="42">
        <v>101.8493</v>
      </c>
      <c r="AC6515" s="42">
        <v>0</v>
      </c>
      <c r="AD6515" s="42">
        <v>74.288880000000006</v>
      </c>
      <c r="AG6515" s="26" t="s">
        <v>15</v>
      </c>
      <c r="AH6515" s="43">
        <v>2.0000000000000002E-5</v>
      </c>
      <c r="AI6515" s="43">
        <v>2.7691618600000001E-4</v>
      </c>
      <c r="AJ6515" s="43">
        <v>1.9064867489986876E-4</v>
      </c>
    </row>
    <row r="6516" spans="1:36" x14ac:dyDescent="0.2">
      <c r="A6516" s="26">
        <v>8694</v>
      </c>
      <c r="B6516" s="26">
        <v>14481</v>
      </c>
      <c r="C6516" s="26" t="s">
        <v>2043</v>
      </c>
      <c r="D6516" s="26" t="s">
        <v>2138</v>
      </c>
      <c r="E6516" s="26" t="s">
        <v>204</v>
      </c>
      <c r="F6516" s="26" t="s">
        <v>2139</v>
      </c>
      <c r="G6516" s="26" t="s">
        <v>2140</v>
      </c>
      <c r="H6516" s="26" t="s">
        <v>69</v>
      </c>
      <c r="I6516" s="26" t="s">
        <v>114</v>
      </c>
      <c r="J6516" s="26" t="s">
        <v>56</v>
      </c>
      <c r="K6516" s="26" t="s">
        <v>167</v>
      </c>
      <c r="L6516" s="26" t="s">
        <v>433</v>
      </c>
      <c r="M6516" s="26" t="s">
        <v>218</v>
      </c>
      <c r="N6516" s="26" t="s">
        <v>512</v>
      </c>
      <c r="O6516" s="26" t="s">
        <v>57</v>
      </c>
      <c r="P6516" s="26" t="s">
        <v>910</v>
      </c>
      <c r="Q6516" s="26" t="s">
        <v>75</v>
      </c>
      <c r="R6516" s="26" t="s">
        <v>54</v>
      </c>
      <c r="S6516" s="26" t="s">
        <v>532</v>
      </c>
      <c r="T6516" s="54">
        <v>3.6520000000000001</v>
      </c>
      <c r="U6516" s="36" t="s">
        <v>2141</v>
      </c>
      <c r="V6516" s="43">
        <v>5.9499999999999997E-2</v>
      </c>
      <c r="W6516" s="43">
        <v>5.8209999999999998E-2</v>
      </c>
      <c r="X6516" s="26" t="s">
        <v>347</v>
      </c>
      <c r="Z6516" s="42">
        <v>25000</v>
      </c>
      <c r="AA6516" s="42">
        <v>3.6469999999999998</v>
      </c>
      <c r="AB6516" s="42">
        <v>102.2325</v>
      </c>
      <c r="AC6516" s="42">
        <v>0</v>
      </c>
      <c r="AD6516" s="42">
        <v>93.210480000000004</v>
      </c>
      <c r="AG6516" s="26" t="s">
        <v>15</v>
      </c>
      <c r="AH6516" s="43">
        <v>2.5000000000000001E-5</v>
      </c>
      <c r="AI6516" s="43">
        <v>3.4744756699999998E-4</v>
      </c>
      <c r="AJ6516" s="43">
        <v>2.3920746279632591E-4</v>
      </c>
    </row>
    <row r="6517" spans="1:36" x14ac:dyDescent="0.2">
      <c r="A6517" s="26">
        <v>8694</v>
      </c>
      <c r="B6517" s="26">
        <v>14481</v>
      </c>
      <c r="C6517" s="26" t="s">
        <v>2102</v>
      </c>
      <c r="D6517" s="26" t="s">
        <v>2142</v>
      </c>
      <c r="E6517" s="26" t="s">
        <v>204</v>
      </c>
      <c r="F6517" s="26" t="s">
        <v>2143</v>
      </c>
      <c r="G6517" s="26" t="s">
        <v>2144</v>
      </c>
      <c r="H6517" s="26" t="s">
        <v>69</v>
      </c>
      <c r="I6517" s="26" t="s">
        <v>114</v>
      </c>
      <c r="J6517" s="26" t="s">
        <v>56</v>
      </c>
      <c r="K6517" s="26" t="s">
        <v>167</v>
      </c>
      <c r="L6517" s="26" t="s">
        <v>433</v>
      </c>
      <c r="M6517" s="26" t="s">
        <v>218</v>
      </c>
      <c r="N6517" s="26" t="s">
        <v>461</v>
      </c>
      <c r="O6517" s="26" t="s">
        <v>57</v>
      </c>
      <c r="P6517" s="26" t="s">
        <v>2053</v>
      </c>
      <c r="Q6517" s="26" t="s">
        <v>75</v>
      </c>
      <c r="R6517" s="26" t="s">
        <v>54</v>
      </c>
      <c r="S6517" s="26" t="s">
        <v>532</v>
      </c>
      <c r="T6517" s="54">
        <v>5.0039999999999996</v>
      </c>
      <c r="U6517" s="36">
        <v>48062</v>
      </c>
      <c r="V6517" s="43">
        <v>5.7500000000000002E-2</v>
      </c>
      <c r="W6517" s="43">
        <v>5.4850000000000003E-2</v>
      </c>
      <c r="X6517" s="26" t="s">
        <v>347</v>
      </c>
      <c r="Z6517" s="42">
        <v>50000</v>
      </c>
      <c r="AA6517" s="42">
        <v>3.6469999999999998</v>
      </c>
      <c r="AB6517" s="42">
        <v>103.655</v>
      </c>
      <c r="AC6517" s="42">
        <v>0</v>
      </c>
      <c r="AD6517" s="42">
        <v>189.01489000000001</v>
      </c>
      <c r="AG6517" s="26" t="s">
        <v>15</v>
      </c>
      <c r="AH6517" s="43">
        <v>5.0000000000000002E-5</v>
      </c>
      <c r="AI6517" s="43">
        <v>7.0456416099999998E-4</v>
      </c>
      <c r="AJ6517" s="43">
        <v>4.850717673337444E-4</v>
      </c>
    </row>
    <row r="6518" spans="1:36" x14ac:dyDescent="0.2">
      <c r="A6518" s="26">
        <v>8694</v>
      </c>
      <c r="B6518" s="26">
        <v>14481</v>
      </c>
      <c r="C6518" s="26" t="s">
        <v>2089</v>
      </c>
      <c r="D6518" s="26" t="s">
        <v>2145</v>
      </c>
      <c r="E6518" s="26" t="s">
        <v>204</v>
      </c>
      <c r="F6518" s="26" t="s">
        <v>2146</v>
      </c>
      <c r="G6518" s="26" t="s">
        <v>2147</v>
      </c>
      <c r="H6518" s="26" t="s">
        <v>69</v>
      </c>
      <c r="I6518" s="26" t="s">
        <v>114</v>
      </c>
      <c r="J6518" s="26" t="s">
        <v>56</v>
      </c>
      <c r="K6518" s="26" t="s">
        <v>102</v>
      </c>
      <c r="L6518" s="26" t="s">
        <v>433</v>
      </c>
      <c r="M6518" s="26" t="s">
        <v>218</v>
      </c>
      <c r="N6518" s="26" t="s">
        <v>96</v>
      </c>
      <c r="O6518" s="26" t="s">
        <v>57</v>
      </c>
      <c r="P6518" s="26" t="s">
        <v>923</v>
      </c>
      <c r="Q6518" s="26" t="s">
        <v>71</v>
      </c>
      <c r="R6518" s="26" t="s">
        <v>54</v>
      </c>
      <c r="S6518" s="26" t="s">
        <v>532</v>
      </c>
      <c r="T6518" s="54">
        <v>4.3029999999999999</v>
      </c>
      <c r="U6518" s="36" t="s">
        <v>2009</v>
      </c>
      <c r="V6518" s="43">
        <v>7.7499999999999999E-2</v>
      </c>
      <c r="W6518" s="43">
        <v>7.6999999999999999E-2</v>
      </c>
      <c r="X6518" s="26" t="s">
        <v>347</v>
      </c>
      <c r="Z6518" s="42">
        <v>80000</v>
      </c>
      <c r="AA6518" s="42">
        <v>3.6469999999999998</v>
      </c>
      <c r="AB6518" s="42">
        <v>105.3419</v>
      </c>
      <c r="AC6518" s="42">
        <v>0</v>
      </c>
      <c r="AD6518" s="42">
        <v>307.34553</v>
      </c>
      <c r="AG6518" s="26" t="s">
        <v>15</v>
      </c>
      <c r="AH6518" s="43">
        <v>1.2307692300000001E-4</v>
      </c>
      <c r="AI6518" s="43">
        <v>1.1456486079999999E-3</v>
      </c>
      <c r="AJ6518" s="43">
        <v>7.8874547618563984E-4</v>
      </c>
    </row>
    <row r="6519" spans="1:36" x14ac:dyDescent="0.2">
      <c r="A6519" s="26">
        <v>8694</v>
      </c>
      <c r="B6519" s="26">
        <v>14481</v>
      </c>
      <c r="C6519" s="26" t="s">
        <v>2148</v>
      </c>
      <c r="D6519" s="26" t="s">
        <v>2149</v>
      </c>
      <c r="E6519" s="26" t="s">
        <v>204</v>
      </c>
      <c r="F6519" s="26" t="s">
        <v>2150</v>
      </c>
      <c r="G6519" s="26" t="s">
        <v>2151</v>
      </c>
      <c r="H6519" s="26" t="s">
        <v>69</v>
      </c>
      <c r="I6519" s="26" t="s">
        <v>114</v>
      </c>
      <c r="J6519" s="26" t="s">
        <v>56</v>
      </c>
      <c r="K6519" s="26" t="s">
        <v>167</v>
      </c>
      <c r="L6519" s="26" t="s">
        <v>433</v>
      </c>
      <c r="M6519" s="26" t="s">
        <v>218</v>
      </c>
      <c r="N6519" s="26" t="s">
        <v>471</v>
      </c>
      <c r="O6519" s="26" t="s">
        <v>57</v>
      </c>
      <c r="P6519" s="26" t="s">
        <v>910</v>
      </c>
      <c r="Q6519" s="26" t="s">
        <v>75</v>
      </c>
      <c r="R6519" s="26" t="s">
        <v>54</v>
      </c>
      <c r="S6519" s="26" t="s">
        <v>532</v>
      </c>
      <c r="T6519" s="54">
        <v>6.8179999999999996</v>
      </c>
      <c r="U6519" s="36" t="s">
        <v>2152</v>
      </c>
      <c r="V6519" s="43">
        <v>6.3500000000000001E-2</v>
      </c>
      <c r="W6519" s="43">
        <v>5.7599999999999998E-2</v>
      </c>
      <c r="X6519" s="26" t="s">
        <v>347</v>
      </c>
      <c r="Z6519" s="42">
        <v>185000</v>
      </c>
      <c r="AA6519" s="42">
        <v>3.6469999999999998</v>
      </c>
      <c r="AB6519" s="42">
        <v>106.46129999999999</v>
      </c>
      <c r="AC6519" s="42">
        <v>0</v>
      </c>
      <c r="AD6519" s="42">
        <v>718.28907000000004</v>
      </c>
      <c r="AG6519" s="26" t="s">
        <v>15</v>
      </c>
      <c r="AH6519" s="43">
        <v>3.6999999999999999E-4</v>
      </c>
      <c r="AI6519" s="43">
        <v>2.6774649149999999E-3</v>
      </c>
      <c r="AJ6519" s="43">
        <v>1.8433560903133696E-3</v>
      </c>
    </row>
    <row r="6520" spans="1:36" x14ac:dyDescent="0.2">
      <c r="A6520" s="26">
        <v>8694</v>
      </c>
      <c r="B6520" s="26">
        <v>14481</v>
      </c>
      <c r="C6520" s="26" t="s">
        <v>2013</v>
      </c>
      <c r="D6520" s="26" t="s">
        <v>2338</v>
      </c>
      <c r="E6520" s="26" t="s">
        <v>204</v>
      </c>
      <c r="F6520" s="26" t="s">
        <v>2339</v>
      </c>
      <c r="G6520" s="26" t="s">
        <v>2340</v>
      </c>
      <c r="H6520" s="26" t="s">
        <v>69</v>
      </c>
      <c r="I6520" s="26" t="s">
        <v>114</v>
      </c>
      <c r="J6520" s="26" t="s">
        <v>56</v>
      </c>
      <c r="K6520" s="26" t="s">
        <v>98</v>
      </c>
      <c r="L6520" s="26" t="s">
        <v>433</v>
      </c>
      <c r="M6520" s="26" t="s">
        <v>218</v>
      </c>
      <c r="N6520" s="26" t="s">
        <v>475</v>
      </c>
      <c r="O6520" s="26" t="s">
        <v>57</v>
      </c>
      <c r="P6520" s="26" t="s">
        <v>910</v>
      </c>
      <c r="Q6520" s="26" t="s">
        <v>75</v>
      </c>
      <c r="R6520" s="26" t="s">
        <v>54</v>
      </c>
      <c r="S6520" s="26" t="s">
        <v>538</v>
      </c>
      <c r="T6520" s="54">
        <v>3.43</v>
      </c>
      <c r="U6520" s="36">
        <v>47272</v>
      </c>
      <c r="V6520" s="43">
        <v>1</v>
      </c>
      <c r="W6520" s="43">
        <v>4.7840000000000001E-2</v>
      </c>
      <c r="X6520" s="26" t="s">
        <v>347</v>
      </c>
      <c r="Z6520" s="42">
        <v>160000</v>
      </c>
      <c r="AA6520" s="42">
        <v>3.7964000000000002</v>
      </c>
      <c r="AB6520" s="42">
        <v>111.6973</v>
      </c>
      <c r="AC6520" s="42">
        <v>0</v>
      </c>
      <c r="AD6520" s="42">
        <v>678.47621000000004</v>
      </c>
      <c r="AG6520" s="26" t="s">
        <v>15</v>
      </c>
      <c r="AH6520" s="43">
        <v>5.3333333299999995E-4</v>
      </c>
      <c r="AI6520" s="43">
        <v>2.529060129E-3</v>
      </c>
      <c r="AJ6520" s="43">
        <v>1.741183746310149E-3</v>
      </c>
    </row>
    <row r="6521" spans="1:36" x14ac:dyDescent="0.2">
      <c r="A6521" s="26">
        <v>8694</v>
      </c>
      <c r="B6521" s="26">
        <v>14481</v>
      </c>
      <c r="C6521" s="26" t="s">
        <v>2163</v>
      </c>
      <c r="D6521" s="26" t="s">
        <v>2164</v>
      </c>
      <c r="E6521" s="26" t="s">
        <v>204</v>
      </c>
      <c r="F6521" s="26" t="s">
        <v>2165</v>
      </c>
      <c r="G6521" s="26" t="s">
        <v>2166</v>
      </c>
      <c r="H6521" s="26" t="s">
        <v>69</v>
      </c>
      <c r="I6521" s="26" t="s">
        <v>114</v>
      </c>
      <c r="J6521" s="26" t="s">
        <v>56</v>
      </c>
      <c r="K6521" s="26" t="s">
        <v>167</v>
      </c>
      <c r="L6521" s="26" t="s">
        <v>433</v>
      </c>
      <c r="M6521" s="26" t="s">
        <v>218</v>
      </c>
      <c r="N6521" s="26" t="s">
        <v>513</v>
      </c>
      <c r="O6521" s="26" t="s">
        <v>57</v>
      </c>
      <c r="P6521" s="26" t="s">
        <v>910</v>
      </c>
      <c r="Q6521" s="26" t="s">
        <v>75</v>
      </c>
      <c r="R6521" s="26" t="s">
        <v>54</v>
      </c>
      <c r="S6521" s="26" t="s">
        <v>532</v>
      </c>
      <c r="T6521" s="54">
        <v>3.6720000000000002</v>
      </c>
      <c r="U6521" s="36" t="s">
        <v>980</v>
      </c>
      <c r="V6521" s="43">
        <v>6.9000000000000006E-2</v>
      </c>
      <c r="W6521" s="43">
        <v>6.0010000000000001E-2</v>
      </c>
      <c r="X6521" s="26" t="s">
        <v>347</v>
      </c>
      <c r="Z6521" s="42">
        <v>150000</v>
      </c>
      <c r="AA6521" s="42">
        <v>3.6469999999999998</v>
      </c>
      <c r="AB6521" s="42">
        <v>104.8502</v>
      </c>
      <c r="AC6521" s="42">
        <v>0</v>
      </c>
      <c r="AD6521" s="42">
        <v>573.58302000000003</v>
      </c>
      <c r="AG6521" s="26" t="s">
        <v>15</v>
      </c>
      <c r="AH6521" s="43">
        <v>1.4999999999999999E-4</v>
      </c>
      <c r="AI6521" s="43">
        <v>2.1380645700000002E-3</v>
      </c>
      <c r="AJ6521" s="43">
        <v>1.4719947683699756E-3</v>
      </c>
    </row>
    <row r="6522" spans="1:36" x14ac:dyDescent="0.2">
      <c r="A6522" s="26">
        <v>8694</v>
      </c>
      <c r="B6522" s="26">
        <v>14481</v>
      </c>
      <c r="C6522" s="26" t="s">
        <v>2171</v>
      </c>
      <c r="D6522" s="26" t="s">
        <v>2172</v>
      </c>
      <c r="E6522" s="26" t="s">
        <v>204</v>
      </c>
      <c r="F6522" s="26" t="s">
        <v>2173</v>
      </c>
      <c r="G6522" s="26" t="s">
        <v>2174</v>
      </c>
      <c r="H6522" s="26" t="s">
        <v>69</v>
      </c>
      <c r="I6522" s="26" t="s">
        <v>114</v>
      </c>
      <c r="J6522" s="26" t="s">
        <v>56</v>
      </c>
      <c r="K6522" s="26" t="s">
        <v>167</v>
      </c>
      <c r="L6522" s="26" t="s">
        <v>433</v>
      </c>
      <c r="M6522" s="26" t="s">
        <v>79</v>
      </c>
      <c r="N6522" s="26" t="s">
        <v>82</v>
      </c>
      <c r="O6522" s="26" t="s">
        <v>57</v>
      </c>
      <c r="P6522" s="26" t="s">
        <v>910</v>
      </c>
      <c r="Q6522" s="26" t="s">
        <v>75</v>
      </c>
      <c r="R6522" s="26" t="s">
        <v>54</v>
      </c>
      <c r="S6522" s="26" t="s">
        <v>532</v>
      </c>
      <c r="T6522" s="54">
        <v>4.0960000000000001</v>
      </c>
      <c r="U6522" s="36">
        <v>56616</v>
      </c>
      <c r="V6522" s="43">
        <v>6.8750000000000006E-2</v>
      </c>
      <c r="W6522" s="43">
        <v>6.5729999999999997E-2</v>
      </c>
      <c r="X6522" s="26" t="s">
        <v>347</v>
      </c>
      <c r="Z6522" s="42">
        <v>61000</v>
      </c>
      <c r="AA6522" s="42">
        <v>3.6469999999999998</v>
      </c>
      <c r="AB6522" s="42">
        <v>106.8167</v>
      </c>
      <c r="AC6522" s="42">
        <v>0</v>
      </c>
      <c r="AD6522" s="42">
        <v>237.63191</v>
      </c>
      <c r="AG6522" s="26" t="s">
        <v>15</v>
      </c>
      <c r="AH6522" s="43">
        <v>6.0999999999999999E-5</v>
      </c>
      <c r="AI6522" s="43">
        <v>8.8578697299999997E-4</v>
      </c>
      <c r="AJ6522" s="43">
        <v>6.0983836013444909E-4</v>
      </c>
    </row>
    <row r="6523" spans="1:36" x14ac:dyDescent="0.2">
      <c r="A6523" s="26">
        <v>8694</v>
      </c>
      <c r="B6523" s="26">
        <v>14481</v>
      </c>
      <c r="C6523" s="26" t="s">
        <v>2126</v>
      </c>
      <c r="D6523" s="26" t="s">
        <v>2175</v>
      </c>
      <c r="E6523" s="26" t="s">
        <v>204</v>
      </c>
      <c r="F6523" s="26" t="s">
        <v>2176</v>
      </c>
      <c r="G6523" s="26" t="s">
        <v>2177</v>
      </c>
      <c r="H6523" s="26" t="s">
        <v>69</v>
      </c>
      <c r="I6523" s="26" t="s">
        <v>114</v>
      </c>
      <c r="J6523" s="26" t="s">
        <v>56</v>
      </c>
      <c r="K6523" s="26" t="s">
        <v>167</v>
      </c>
      <c r="L6523" s="26" t="s">
        <v>433</v>
      </c>
      <c r="M6523" s="26" t="s">
        <v>79</v>
      </c>
      <c r="N6523" s="26" t="s">
        <v>82</v>
      </c>
      <c r="O6523" s="26" t="s">
        <v>57</v>
      </c>
      <c r="P6523" s="26" t="s">
        <v>2049</v>
      </c>
      <c r="Q6523" s="26" t="s">
        <v>71</v>
      </c>
      <c r="R6523" s="26" t="s">
        <v>54</v>
      </c>
      <c r="S6523" s="26" t="s">
        <v>532</v>
      </c>
      <c r="T6523" s="54">
        <v>3.84</v>
      </c>
      <c r="U6523" s="36" t="s">
        <v>2178</v>
      </c>
      <c r="V6523" s="43">
        <v>6.8750000000000006E-2</v>
      </c>
      <c r="W6523" s="43">
        <v>6.0490000000000002E-2</v>
      </c>
      <c r="X6523" s="26" t="s">
        <v>347</v>
      </c>
      <c r="Z6523" s="42">
        <v>35000</v>
      </c>
      <c r="AA6523" s="42">
        <v>3.6469999999999998</v>
      </c>
      <c r="AB6523" s="42">
        <v>107.202</v>
      </c>
      <c r="AC6523" s="42">
        <v>0</v>
      </c>
      <c r="AD6523" s="42">
        <v>136.83798999999999</v>
      </c>
      <c r="AG6523" s="26" t="s">
        <v>15</v>
      </c>
      <c r="AH6523" s="43">
        <v>5.8333333333333299E-5</v>
      </c>
      <c r="AI6523" s="43">
        <v>5.1007168600000004E-4</v>
      </c>
      <c r="AJ6523" s="43">
        <v>3.5116940071598185E-4</v>
      </c>
    </row>
    <row r="6524" spans="1:36" x14ac:dyDescent="0.2">
      <c r="A6524" s="26">
        <v>8694</v>
      </c>
      <c r="B6524" s="26">
        <v>14481</v>
      </c>
      <c r="C6524" s="26" t="s">
        <v>2179</v>
      </c>
      <c r="D6524" s="26" t="s">
        <v>2180</v>
      </c>
      <c r="E6524" s="26" t="s">
        <v>204</v>
      </c>
      <c r="F6524" s="26" t="s">
        <v>2181</v>
      </c>
      <c r="G6524" s="26" t="s">
        <v>2182</v>
      </c>
      <c r="H6524" s="26" t="s">
        <v>69</v>
      </c>
      <c r="I6524" s="26" t="s">
        <v>114</v>
      </c>
      <c r="J6524" s="26" t="s">
        <v>56</v>
      </c>
      <c r="K6524" s="26" t="s">
        <v>168</v>
      </c>
      <c r="L6524" s="26" t="s">
        <v>433</v>
      </c>
      <c r="M6524" s="26" t="s">
        <v>219</v>
      </c>
      <c r="N6524" s="26" t="s">
        <v>475</v>
      </c>
      <c r="O6524" s="26" t="s">
        <v>57</v>
      </c>
      <c r="P6524" s="26" t="s">
        <v>2183</v>
      </c>
      <c r="Q6524" s="26" t="s">
        <v>71</v>
      </c>
      <c r="R6524" s="26" t="s">
        <v>54</v>
      </c>
      <c r="S6524" s="26" t="s">
        <v>538</v>
      </c>
      <c r="T6524" s="54">
        <v>1.4430000000000001</v>
      </c>
      <c r="U6524" s="36" t="s">
        <v>2184</v>
      </c>
      <c r="V6524" s="43">
        <v>6.7500000000000004E-2</v>
      </c>
      <c r="W6524" s="43">
        <v>5.0619999999999998E-2</v>
      </c>
      <c r="X6524" s="26" t="s">
        <v>347</v>
      </c>
      <c r="Z6524" s="42">
        <v>135000</v>
      </c>
      <c r="AA6524" s="42">
        <v>3.7964000000000002</v>
      </c>
      <c r="AB6524" s="42">
        <v>109.8725</v>
      </c>
      <c r="AC6524" s="42">
        <v>0</v>
      </c>
      <c r="AD6524" s="42">
        <v>563.11194</v>
      </c>
      <c r="AG6524" s="26" t="s">
        <v>15</v>
      </c>
      <c r="AH6524" s="43">
        <v>1.0384615299999999E-4</v>
      </c>
      <c r="AI6524" s="43">
        <v>2.0990330010000001E-3</v>
      </c>
      <c r="AJ6524" s="43">
        <v>1.445122677597164E-3</v>
      </c>
    </row>
    <row r="6525" spans="1:36" x14ac:dyDescent="0.2">
      <c r="A6525" s="26">
        <v>8694</v>
      </c>
      <c r="B6525" s="26">
        <v>14481</v>
      </c>
      <c r="C6525" s="26" t="s">
        <v>2163</v>
      </c>
      <c r="D6525" s="26" t="s">
        <v>2185</v>
      </c>
      <c r="E6525" s="26" t="s">
        <v>204</v>
      </c>
      <c r="F6525" s="26" t="s">
        <v>2163</v>
      </c>
      <c r="G6525" s="26" t="s">
        <v>2186</v>
      </c>
      <c r="H6525" s="26" t="s">
        <v>69</v>
      </c>
      <c r="I6525" s="26" t="s">
        <v>114</v>
      </c>
      <c r="J6525" s="26" t="s">
        <v>56</v>
      </c>
      <c r="K6525" s="26" t="s">
        <v>167</v>
      </c>
      <c r="L6525" s="26" t="s">
        <v>433</v>
      </c>
      <c r="M6525" s="26" t="s">
        <v>224</v>
      </c>
      <c r="N6525" s="26" t="s">
        <v>461</v>
      </c>
      <c r="O6525" s="26" t="s">
        <v>57</v>
      </c>
      <c r="P6525" s="26" t="s">
        <v>910</v>
      </c>
      <c r="Q6525" s="26" t="s">
        <v>75</v>
      </c>
      <c r="R6525" s="26" t="s">
        <v>54</v>
      </c>
      <c r="S6525" s="26" t="s">
        <v>532</v>
      </c>
      <c r="T6525" s="54">
        <v>5.1870000000000003</v>
      </c>
      <c r="U6525" s="36" t="s">
        <v>2187</v>
      </c>
      <c r="V6525" s="43">
        <v>6.7000000000000004E-2</v>
      </c>
      <c r="W6525" s="43">
        <v>6.1949999999999998E-2</v>
      </c>
      <c r="X6525" s="26" t="s">
        <v>347</v>
      </c>
      <c r="Z6525" s="42">
        <v>381000</v>
      </c>
      <c r="AA6525" s="42">
        <v>3.6469999999999998</v>
      </c>
      <c r="AB6525" s="42">
        <v>105.5365</v>
      </c>
      <c r="AC6525" s="42">
        <v>0</v>
      </c>
      <c r="AD6525" s="42">
        <v>1466.43706</v>
      </c>
      <c r="AG6525" s="26" t="s">
        <v>15</v>
      </c>
      <c r="AH6525" s="43">
        <v>3.8099999999999999E-4</v>
      </c>
      <c r="AI6525" s="43">
        <v>5.466230717E-3</v>
      </c>
      <c r="AJ6525" s="43">
        <v>3.7633395780507033E-3</v>
      </c>
    </row>
    <row r="6526" spans="1:36" x14ac:dyDescent="0.2">
      <c r="A6526" s="26">
        <v>8694</v>
      </c>
      <c r="B6526" s="26">
        <v>14481</v>
      </c>
      <c r="C6526" s="26" t="s">
        <v>2195</v>
      </c>
      <c r="D6526" s="26" t="s">
        <v>2196</v>
      </c>
      <c r="E6526" s="26" t="s">
        <v>204</v>
      </c>
      <c r="F6526" s="26" t="s">
        <v>2197</v>
      </c>
      <c r="G6526" s="26" t="s">
        <v>2198</v>
      </c>
      <c r="H6526" s="26" t="s">
        <v>69</v>
      </c>
      <c r="I6526" s="26" t="s">
        <v>114</v>
      </c>
      <c r="J6526" s="26" t="s">
        <v>56</v>
      </c>
      <c r="K6526" s="26" t="s">
        <v>167</v>
      </c>
      <c r="L6526" s="26" t="s">
        <v>433</v>
      </c>
      <c r="M6526" s="26" t="s">
        <v>79</v>
      </c>
      <c r="N6526" s="26" t="s">
        <v>82</v>
      </c>
      <c r="O6526" s="26" t="s">
        <v>57</v>
      </c>
      <c r="P6526" s="26" t="s">
        <v>910</v>
      </c>
      <c r="Q6526" s="26" t="s">
        <v>75</v>
      </c>
      <c r="R6526" s="26" t="s">
        <v>54</v>
      </c>
      <c r="S6526" s="26" t="s">
        <v>532</v>
      </c>
      <c r="T6526" s="54">
        <v>4.0979999999999999</v>
      </c>
      <c r="U6526" s="36">
        <v>47461</v>
      </c>
      <c r="V6526" s="43">
        <v>5.8000000000000003E-2</v>
      </c>
      <c r="W6526" s="43">
        <v>6.2810000000000005E-2</v>
      </c>
      <c r="X6526" s="26" t="s">
        <v>347</v>
      </c>
      <c r="Z6526" s="42">
        <v>167000</v>
      </c>
      <c r="AA6526" s="42">
        <v>3.6469999999999998</v>
      </c>
      <c r="AB6526" s="42">
        <v>99.830200000000005</v>
      </c>
      <c r="AC6526" s="42">
        <v>0</v>
      </c>
      <c r="AD6526" s="42">
        <v>608.01482999999996</v>
      </c>
      <c r="AG6526" s="26" t="s">
        <v>15</v>
      </c>
      <c r="AH6526" s="43">
        <v>3.3399999999999999E-4</v>
      </c>
      <c r="AI6526" s="43">
        <v>2.266411175E-3</v>
      </c>
      <c r="AJ6526" s="43">
        <v>1.5603576424758183E-3</v>
      </c>
    </row>
    <row r="6527" spans="1:36" x14ac:dyDescent="0.2">
      <c r="A6527" s="26">
        <v>8694</v>
      </c>
      <c r="B6527" s="26">
        <v>14481</v>
      </c>
      <c r="C6527" s="26" t="s">
        <v>2201</v>
      </c>
      <c r="D6527" s="26" t="s">
        <v>2202</v>
      </c>
      <c r="E6527" s="26" t="s">
        <v>204</v>
      </c>
      <c r="F6527" s="26" t="s">
        <v>2203</v>
      </c>
      <c r="G6527" s="26" t="s">
        <v>2204</v>
      </c>
      <c r="H6527" s="26" t="s">
        <v>69</v>
      </c>
      <c r="I6527" s="26" t="s">
        <v>114</v>
      </c>
      <c r="J6527" s="26" t="s">
        <v>56</v>
      </c>
      <c r="K6527" s="26" t="s">
        <v>167</v>
      </c>
      <c r="L6527" s="26" t="s">
        <v>433</v>
      </c>
      <c r="M6527" s="26" t="s">
        <v>224</v>
      </c>
      <c r="N6527" s="26" t="s">
        <v>82</v>
      </c>
      <c r="O6527" s="26" t="s">
        <v>57</v>
      </c>
      <c r="P6527" s="26" t="s">
        <v>910</v>
      </c>
      <c r="Q6527" s="26" t="s">
        <v>75</v>
      </c>
      <c r="R6527" s="26" t="s">
        <v>54</v>
      </c>
      <c r="S6527" s="26" t="s">
        <v>532</v>
      </c>
      <c r="T6527" s="54">
        <v>4.4809999999999999</v>
      </c>
      <c r="U6527" s="36" t="s">
        <v>2205</v>
      </c>
      <c r="V6527" s="43">
        <v>5.8000000000000003E-2</v>
      </c>
      <c r="W6527" s="43">
        <v>6.1469999999999997E-2</v>
      </c>
      <c r="X6527" s="26" t="s">
        <v>347</v>
      </c>
      <c r="Z6527" s="42">
        <v>167000</v>
      </c>
      <c r="AA6527" s="42">
        <v>3.6469999999999998</v>
      </c>
      <c r="AB6527" s="42">
        <v>100.2201</v>
      </c>
      <c r="AC6527" s="42">
        <v>0</v>
      </c>
      <c r="AD6527" s="42">
        <v>610.38951999999995</v>
      </c>
      <c r="AG6527" s="26" t="s">
        <v>15</v>
      </c>
      <c r="AH6527" s="43">
        <v>1.6699999999999999E-4</v>
      </c>
      <c r="AI6527" s="43">
        <v>2.2752629720000001E-3</v>
      </c>
      <c r="AJ6527" s="43">
        <v>1.5664518452932245E-3</v>
      </c>
    </row>
    <row r="6528" spans="1:36" x14ac:dyDescent="0.2">
      <c r="A6528" s="26">
        <v>8694</v>
      </c>
      <c r="B6528" s="26">
        <v>14481</v>
      </c>
      <c r="C6528" s="26" t="s">
        <v>2206</v>
      </c>
      <c r="D6528" s="26" t="s">
        <v>2207</v>
      </c>
      <c r="E6528" s="26" t="s">
        <v>204</v>
      </c>
      <c r="F6528" s="26" t="s">
        <v>2206</v>
      </c>
      <c r="G6528" s="26" t="s">
        <v>2208</v>
      </c>
      <c r="H6528" s="26" t="s">
        <v>69</v>
      </c>
      <c r="I6528" s="26" t="s">
        <v>114</v>
      </c>
      <c r="J6528" s="26" t="s">
        <v>56</v>
      </c>
      <c r="K6528" s="26" t="s">
        <v>168</v>
      </c>
      <c r="L6528" s="26" t="s">
        <v>433</v>
      </c>
      <c r="M6528" s="26" t="s">
        <v>219</v>
      </c>
      <c r="N6528" s="26" t="s">
        <v>472</v>
      </c>
      <c r="O6528" s="26" t="s">
        <v>57</v>
      </c>
      <c r="P6528" s="26" t="s">
        <v>2162</v>
      </c>
      <c r="Q6528" s="26" t="s">
        <v>71</v>
      </c>
      <c r="R6528" s="26" t="s">
        <v>54</v>
      </c>
      <c r="S6528" s="26" t="s">
        <v>532</v>
      </c>
      <c r="T6528" s="54">
        <v>3.2890000000000001</v>
      </c>
      <c r="U6528" s="36" t="s">
        <v>2209</v>
      </c>
      <c r="V6528" s="43">
        <v>8.1250000000000003E-2</v>
      </c>
      <c r="W6528" s="43">
        <v>7.7450000000000005E-2</v>
      </c>
      <c r="X6528" s="26" t="s">
        <v>347</v>
      </c>
      <c r="Z6528" s="42">
        <v>130000</v>
      </c>
      <c r="AA6528" s="42">
        <v>3.6469999999999998</v>
      </c>
      <c r="AB6528" s="42">
        <v>103.0599</v>
      </c>
      <c r="AC6528" s="42">
        <v>0</v>
      </c>
      <c r="AD6528" s="42">
        <v>488.61729000000003</v>
      </c>
      <c r="AG6528" s="26" t="s">
        <v>15</v>
      </c>
      <c r="AH6528" s="43">
        <v>1.7333333300000001E-4</v>
      </c>
      <c r="AI6528" s="43">
        <v>1.821349795E-3</v>
      </c>
      <c r="AJ6528" s="43">
        <v>1.2539459320380776E-3</v>
      </c>
    </row>
    <row r="6529" spans="1:36" x14ac:dyDescent="0.2">
      <c r="A6529" s="26">
        <v>8694</v>
      </c>
      <c r="B6529" s="26">
        <v>14481</v>
      </c>
      <c r="C6529" s="26" t="s">
        <v>2216</v>
      </c>
      <c r="D6529" s="26" t="s">
        <v>2217</v>
      </c>
      <c r="E6529" s="26" t="s">
        <v>204</v>
      </c>
      <c r="F6529" s="26" t="s">
        <v>2218</v>
      </c>
      <c r="G6529" s="26" t="s">
        <v>2219</v>
      </c>
      <c r="H6529" s="26" t="s">
        <v>69</v>
      </c>
      <c r="I6529" s="26" t="s">
        <v>114</v>
      </c>
      <c r="J6529" s="26" t="s">
        <v>56</v>
      </c>
      <c r="K6529" s="26" t="s">
        <v>167</v>
      </c>
      <c r="L6529" s="26" t="s">
        <v>433</v>
      </c>
      <c r="M6529" s="26" t="s">
        <v>219</v>
      </c>
      <c r="N6529" s="26" t="s">
        <v>82</v>
      </c>
      <c r="O6529" s="26" t="s">
        <v>57</v>
      </c>
      <c r="P6529" s="26" t="s">
        <v>2220</v>
      </c>
      <c r="Q6529" s="26" t="s">
        <v>75</v>
      </c>
      <c r="R6529" s="26" t="s">
        <v>54</v>
      </c>
      <c r="S6529" s="26" t="s">
        <v>532</v>
      </c>
      <c r="T6529" s="54">
        <v>4.2409999999999997</v>
      </c>
      <c r="U6529" s="36">
        <v>56890</v>
      </c>
      <c r="V6529" s="43">
        <v>7.0000000000000007E-2</v>
      </c>
      <c r="W6529" s="43">
        <v>7.127E-2</v>
      </c>
      <c r="X6529" s="26" t="s">
        <v>347</v>
      </c>
      <c r="Z6529" s="42">
        <v>155000</v>
      </c>
      <c r="AA6529" s="42">
        <v>3.6469999999999998</v>
      </c>
      <c r="AB6529" s="42">
        <v>101.0098</v>
      </c>
      <c r="AC6529" s="42">
        <v>0</v>
      </c>
      <c r="AD6529" s="42">
        <v>570.99324999999999</v>
      </c>
      <c r="AG6529" s="26" t="s">
        <v>15</v>
      </c>
      <c r="AH6529" s="43">
        <v>6.8888888888888895E-5</v>
      </c>
      <c r="AI6529" s="43">
        <v>2.128411049E-3</v>
      </c>
      <c r="AJ6529" s="43">
        <v>1.4653486024997211E-3</v>
      </c>
    </row>
    <row r="6530" spans="1:36" x14ac:dyDescent="0.2">
      <c r="A6530" s="26">
        <v>8694</v>
      </c>
      <c r="B6530" s="26">
        <v>14481</v>
      </c>
      <c r="C6530" s="26" t="s">
        <v>919</v>
      </c>
      <c r="D6530" s="26" t="s">
        <v>920</v>
      </c>
      <c r="E6530" s="26" t="s">
        <v>204</v>
      </c>
      <c r="F6530" s="26" t="s">
        <v>921</v>
      </c>
      <c r="G6530" s="26" t="s">
        <v>922</v>
      </c>
      <c r="H6530" s="26" t="s">
        <v>69</v>
      </c>
      <c r="I6530" s="26" t="s">
        <v>114</v>
      </c>
      <c r="J6530" s="26" t="s">
        <v>56</v>
      </c>
      <c r="K6530" s="26" t="s">
        <v>85</v>
      </c>
      <c r="L6530" s="26" t="s">
        <v>433</v>
      </c>
      <c r="M6530" s="26" t="s">
        <v>79</v>
      </c>
      <c r="N6530" s="26" t="s">
        <v>475</v>
      </c>
      <c r="O6530" s="26" t="s">
        <v>57</v>
      </c>
      <c r="P6530" s="26" t="s">
        <v>923</v>
      </c>
      <c r="Q6530" s="26" t="s">
        <v>71</v>
      </c>
      <c r="R6530" s="26" t="s">
        <v>54</v>
      </c>
      <c r="S6530" s="26" t="s">
        <v>538</v>
      </c>
      <c r="T6530" s="54">
        <v>8.1000000000000003E-2</v>
      </c>
      <c r="U6530" s="36" t="s">
        <v>924</v>
      </c>
      <c r="V6530" s="43">
        <v>0.02</v>
      </c>
      <c r="W6530" s="43">
        <v>0.20691999999999999</v>
      </c>
      <c r="X6530" s="26" t="s">
        <v>347</v>
      </c>
      <c r="Z6530" s="42">
        <v>84500</v>
      </c>
      <c r="AA6530" s="42">
        <v>3.7964000000000002</v>
      </c>
      <c r="AB6530" s="42">
        <v>99.456999999999994</v>
      </c>
      <c r="AC6530" s="42">
        <v>0</v>
      </c>
      <c r="AD6530" s="42">
        <v>319.05387999999999</v>
      </c>
      <c r="AG6530" s="26" t="s">
        <v>15</v>
      </c>
      <c r="AH6530" s="43">
        <v>2.8166666600000002E-4</v>
      </c>
      <c r="AI6530" s="43">
        <v>1.189292174E-3</v>
      </c>
      <c r="AJ6530" s="43">
        <v>8.1879279164878693E-4</v>
      </c>
    </row>
    <row r="6531" spans="1:36" x14ac:dyDescent="0.2">
      <c r="A6531" s="26">
        <v>8694</v>
      </c>
      <c r="B6531" s="26">
        <v>14481</v>
      </c>
      <c r="C6531" s="26" t="s">
        <v>2250</v>
      </c>
      <c r="D6531" s="26" t="s">
        <v>2251</v>
      </c>
      <c r="E6531" s="26" t="s">
        <v>204</v>
      </c>
      <c r="F6531" s="26" t="s">
        <v>2252</v>
      </c>
      <c r="G6531" s="26" t="s">
        <v>2253</v>
      </c>
      <c r="H6531" s="26" t="s">
        <v>69</v>
      </c>
      <c r="I6531" s="26" t="s">
        <v>114</v>
      </c>
      <c r="J6531" s="26" t="s">
        <v>56</v>
      </c>
      <c r="K6531" s="26" t="s">
        <v>93</v>
      </c>
      <c r="L6531" s="26" t="s">
        <v>433</v>
      </c>
      <c r="M6531" s="26" t="s">
        <v>222</v>
      </c>
      <c r="N6531" s="26" t="s">
        <v>475</v>
      </c>
      <c r="O6531" s="26" t="s">
        <v>57</v>
      </c>
      <c r="P6531" s="26" t="s">
        <v>2220</v>
      </c>
      <c r="Q6531" s="26" t="s">
        <v>75</v>
      </c>
      <c r="R6531" s="26" t="s">
        <v>54</v>
      </c>
      <c r="S6531" s="26" t="s">
        <v>538</v>
      </c>
      <c r="T6531" s="54">
        <v>0</v>
      </c>
      <c r="U6531" s="36" t="s">
        <v>1897</v>
      </c>
      <c r="V6531" s="43">
        <v>7.9000000000000001E-2</v>
      </c>
      <c r="W6531" s="43">
        <v>0</v>
      </c>
      <c r="X6531" s="26" t="s">
        <v>347</v>
      </c>
      <c r="Z6531" s="42">
        <v>112559.44</v>
      </c>
      <c r="AA6531" s="42">
        <v>3.7964000000000002</v>
      </c>
      <c r="AB6531" s="42">
        <v>98.313000000000002</v>
      </c>
      <c r="AC6531" s="42">
        <v>0</v>
      </c>
      <c r="AD6531" s="42">
        <v>420.11176</v>
      </c>
      <c r="AG6531" s="26" t="s">
        <v>15</v>
      </c>
      <c r="AH6531" s="43">
        <v>1.3110321000000001E-4</v>
      </c>
      <c r="AI6531" s="43">
        <v>1.5659913880000001E-3</v>
      </c>
      <c r="AJ6531" s="43">
        <v>1.0781391556024494E-3</v>
      </c>
    </row>
    <row r="6532" spans="1:36" x14ac:dyDescent="0.2">
      <c r="A6532" s="26">
        <v>8694</v>
      </c>
      <c r="B6532" s="26">
        <v>14481</v>
      </c>
      <c r="C6532" s="26" t="s">
        <v>2231</v>
      </c>
      <c r="D6532" s="26" t="s">
        <v>2254</v>
      </c>
      <c r="E6532" s="26" t="s">
        <v>204</v>
      </c>
      <c r="F6532" s="26" t="s">
        <v>2255</v>
      </c>
      <c r="G6532" s="26" t="s">
        <v>2256</v>
      </c>
      <c r="H6532" s="26" t="s">
        <v>69</v>
      </c>
      <c r="I6532" s="26" t="s">
        <v>114</v>
      </c>
      <c r="J6532" s="26" t="s">
        <v>56</v>
      </c>
      <c r="K6532" s="26" t="s">
        <v>89</v>
      </c>
      <c r="L6532" s="26" t="s">
        <v>433</v>
      </c>
      <c r="M6532" s="26" t="s">
        <v>218</v>
      </c>
      <c r="N6532" s="26" t="s">
        <v>458</v>
      </c>
      <c r="O6532" s="26" t="s">
        <v>57</v>
      </c>
      <c r="P6532" s="26" t="s">
        <v>929</v>
      </c>
      <c r="Q6532" s="26" t="s">
        <v>75</v>
      </c>
      <c r="R6532" s="26" t="s">
        <v>54</v>
      </c>
      <c r="S6532" s="26" t="s">
        <v>532</v>
      </c>
      <c r="T6532" s="54">
        <v>3.6429999999999998</v>
      </c>
      <c r="U6532" s="36" t="s">
        <v>2257</v>
      </c>
      <c r="V6532" s="43">
        <v>7.1249999999999994E-2</v>
      </c>
      <c r="W6532" s="43">
        <v>6.4420000000000005E-2</v>
      </c>
      <c r="X6532" s="26" t="s">
        <v>347</v>
      </c>
      <c r="Z6532" s="42">
        <v>83000</v>
      </c>
      <c r="AA6532" s="42">
        <v>3.6469999999999998</v>
      </c>
      <c r="AB6532" s="42">
        <v>105.5527</v>
      </c>
      <c r="AC6532" s="42">
        <v>0</v>
      </c>
      <c r="AD6532" s="42">
        <v>319.50907999999998</v>
      </c>
      <c r="AG6532" s="26" t="s">
        <v>15</v>
      </c>
      <c r="AH6532" s="43">
        <v>1.10666666E-4</v>
      </c>
      <c r="AI6532" s="43">
        <v>1.1909889590000001E-3</v>
      </c>
      <c r="AJ6532" s="43">
        <v>8.1996097828471973E-4</v>
      </c>
    </row>
    <row r="6533" spans="1:36" x14ac:dyDescent="0.2">
      <c r="A6533" s="26">
        <v>8694</v>
      </c>
      <c r="B6533" s="26">
        <v>14481</v>
      </c>
      <c r="C6533" s="26" t="s">
        <v>2246</v>
      </c>
      <c r="D6533" s="26" t="s">
        <v>2258</v>
      </c>
      <c r="E6533" s="26" t="s">
        <v>204</v>
      </c>
      <c r="F6533" s="26" t="s">
        <v>2259</v>
      </c>
      <c r="G6533" s="26" t="s">
        <v>2260</v>
      </c>
      <c r="H6533" s="26" t="s">
        <v>69</v>
      </c>
      <c r="I6533" s="26" t="s">
        <v>114</v>
      </c>
      <c r="J6533" s="26" t="s">
        <v>56</v>
      </c>
      <c r="K6533" s="26" t="s">
        <v>167</v>
      </c>
      <c r="L6533" s="26" t="s">
        <v>433</v>
      </c>
      <c r="M6533" s="26" t="s">
        <v>218</v>
      </c>
      <c r="N6533" s="26" t="s">
        <v>82</v>
      </c>
      <c r="O6533" s="26" t="s">
        <v>57</v>
      </c>
      <c r="P6533" s="26" t="s">
        <v>910</v>
      </c>
      <c r="Q6533" s="26" t="s">
        <v>75</v>
      </c>
      <c r="R6533" s="26" t="s">
        <v>54</v>
      </c>
      <c r="S6533" s="26" t="s">
        <v>532</v>
      </c>
      <c r="T6533" s="54">
        <v>4.984</v>
      </c>
      <c r="U6533" s="36" t="s">
        <v>2257</v>
      </c>
      <c r="V6533" s="43">
        <v>6.6500000000000004E-2</v>
      </c>
      <c r="W6533" s="43">
        <v>6.2810000000000005E-2</v>
      </c>
      <c r="X6533" s="26" t="s">
        <v>347</v>
      </c>
      <c r="Z6533" s="42">
        <v>48000</v>
      </c>
      <c r="AA6533" s="42">
        <v>3.6469999999999998</v>
      </c>
      <c r="AB6533" s="42">
        <v>103.8355</v>
      </c>
      <c r="AC6533" s="42">
        <v>0</v>
      </c>
      <c r="AD6533" s="42">
        <v>181.77027000000001</v>
      </c>
      <c r="AG6533" s="26" t="s">
        <v>15</v>
      </c>
      <c r="AH6533" s="43">
        <v>6.4257028112449805E-5</v>
      </c>
      <c r="AI6533" s="43">
        <v>6.7755941199999998E-4</v>
      </c>
      <c r="AJ6533" s="43">
        <v>4.6647978959558103E-4</v>
      </c>
    </row>
    <row r="6534" spans="1:36" x14ac:dyDescent="0.2">
      <c r="A6534" s="26">
        <v>8694</v>
      </c>
      <c r="B6534" s="26">
        <v>14481</v>
      </c>
      <c r="C6534" s="26" t="s">
        <v>2265</v>
      </c>
      <c r="D6534" s="26" t="s">
        <v>2266</v>
      </c>
      <c r="E6534" s="26" t="s">
        <v>204</v>
      </c>
      <c r="F6534" s="26" t="s">
        <v>2267</v>
      </c>
      <c r="G6534" s="26" t="s">
        <v>2268</v>
      </c>
      <c r="H6534" s="26" t="s">
        <v>69</v>
      </c>
      <c r="I6534" s="26" t="s">
        <v>114</v>
      </c>
      <c r="J6534" s="26" t="s">
        <v>56</v>
      </c>
      <c r="K6534" s="26" t="s">
        <v>167</v>
      </c>
      <c r="L6534" s="26" t="s">
        <v>433</v>
      </c>
      <c r="M6534" s="26" t="s">
        <v>218</v>
      </c>
      <c r="N6534" s="26" t="s">
        <v>82</v>
      </c>
      <c r="O6534" s="26" t="s">
        <v>57</v>
      </c>
      <c r="P6534" s="26" t="s">
        <v>929</v>
      </c>
      <c r="Q6534" s="26" t="s">
        <v>75</v>
      </c>
      <c r="R6534" s="26" t="s">
        <v>54</v>
      </c>
      <c r="S6534" s="26" t="s">
        <v>532</v>
      </c>
      <c r="T6534" s="54">
        <v>4.0970000000000004</v>
      </c>
      <c r="U6534" s="36">
        <v>56617</v>
      </c>
      <c r="V6534" s="43">
        <v>7.6200000000000004E-2</v>
      </c>
      <c r="W6534" s="43">
        <v>7.8329999999999997E-2</v>
      </c>
      <c r="X6534" s="26" t="s">
        <v>347</v>
      </c>
      <c r="Z6534" s="42">
        <v>316000</v>
      </c>
      <c r="AA6534" s="42">
        <v>3.6469999999999998</v>
      </c>
      <c r="AB6534" s="42">
        <v>105.3704</v>
      </c>
      <c r="AC6534" s="42">
        <v>0</v>
      </c>
      <c r="AD6534" s="42">
        <v>1214.34328</v>
      </c>
      <c r="AG6534" s="26" t="s">
        <v>15</v>
      </c>
      <c r="AH6534" s="43">
        <v>7.0222222200000005E-4</v>
      </c>
      <c r="AI6534" s="43">
        <v>4.5265362689999996E-3</v>
      </c>
      <c r="AJ6534" s="43">
        <v>3.1163875024843597E-3</v>
      </c>
    </row>
    <row r="6535" spans="1:36" x14ac:dyDescent="0.2">
      <c r="A6535" s="26">
        <v>8694</v>
      </c>
      <c r="B6535" s="26">
        <v>14481</v>
      </c>
      <c r="C6535" s="26" t="s">
        <v>2274</v>
      </c>
      <c r="D6535" s="26" t="s">
        <v>2275</v>
      </c>
      <c r="E6535" s="26" t="s">
        <v>204</v>
      </c>
      <c r="F6535" s="26" t="s">
        <v>2276</v>
      </c>
      <c r="G6535" s="26" t="s">
        <v>2277</v>
      </c>
      <c r="H6535" s="26" t="s">
        <v>69</v>
      </c>
      <c r="I6535" s="26" t="s">
        <v>114</v>
      </c>
      <c r="J6535" s="26" t="s">
        <v>56</v>
      </c>
      <c r="K6535" s="26" t="s">
        <v>167</v>
      </c>
      <c r="L6535" s="26" t="s">
        <v>433</v>
      </c>
      <c r="M6535" s="26" t="s">
        <v>218</v>
      </c>
      <c r="N6535" s="26" t="s">
        <v>82</v>
      </c>
      <c r="O6535" s="26" t="s">
        <v>57</v>
      </c>
      <c r="P6535" s="26" t="s">
        <v>2278</v>
      </c>
      <c r="Q6535" s="26" t="s">
        <v>75</v>
      </c>
      <c r="R6535" s="26" t="s">
        <v>54</v>
      </c>
      <c r="S6535" s="26" t="s">
        <v>532</v>
      </c>
      <c r="T6535" s="54">
        <v>3.8410000000000002</v>
      </c>
      <c r="U6535" s="36" t="s">
        <v>2279</v>
      </c>
      <c r="V6535" s="43">
        <v>0.11125</v>
      </c>
      <c r="W6535" s="43">
        <v>0.11402</v>
      </c>
      <c r="X6535" s="26" t="s">
        <v>347</v>
      </c>
      <c r="Z6535" s="42">
        <v>190000</v>
      </c>
      <c r="AA6535" s="42">
        <v>3.6469999999999998</v>
      </c>
      <c r="AB6535" s="42">
        <v>100.2848</v>
      </c>
      <c r="AC6535" s="42">
        <v>0</v>
      </c>
      <c r="AD6535" s="42">
        <v>694.90346</v>
      </c>
      <c r="AG6535" s="26" t="s">
        <v>15</v>
      </c>
      <c r="AH6535" s="43">
        <v>3.4545454500000002E-4</v>
      </c>
      <c r="AI6535" s="43">
        <v>2.5902936729999999E-3</v>
      </c>
      <c r="AJ6535" s="43">
        <v>1.783341246123699E-3</v>
      </c>
    </row>
    <row r="6536" spans="1:36" x14ac:dyDescent="0.2">
      <c r="A6536" s="26">
        <v>8694</v>
      </c>
      <c r="B6536" s="26">
        <v>14481</v>
      </c>
      <c r="C6536" s="26" t="s">
        <v>2294</v>
      </c>
      <c r="D6536" s="26" t="s">
        <v>2295</v>
      </c>
      <c r="E6536" s="26" t="s">
        <v>204</v>
      </c>
      <c r="F6536" s="26" t="s">
        <v>2296</v>
      </c>
      <c r="G6536" s="26" t="s">
        <v>2297</v>
      </c>
      <c r="H6536" s="26" t="s">
        <v>69</v>
      </c>
      <c r="I6536" s="26" t="s">
        <v>114</v>
      </c>
      <c r="J6536" s="26" t="s">
        <v>56</v>
      </c>
      <c r="K6536" s="26" t="s">
        <v>92</v>
      </c>
      <c r="L6536" s="26" t="s">
        <v>433</v>
      </c>
      <c r="M6536" s="26" t="s">
        <v>79</v>
      </c>
      <c r="N6536" s="26" t="s">
        <v>82</v>
      </c>
      <c r="O6536" s="26" t="s">
        <v>57</v>
      </c>
      <c r="P6536" s="26" t="s">
        <v>2278</v>
      </c>
      <c r="Q6536" s="26" t="s">
        <v>75</v>
      </c>
      <c r="R6536" s="26" t="s">
        <v>54</v>
      </c>
      <c r="S6536" s="26" t="s">
        <v>532</v>
      </c>
      <c r="T6536" s="54">
        <v>4.157</v>
      </c>
      <c r="U6536" s="36" t="s">
        <v>2057</v>
      </c>
      <c r="V6536" s="43">
        <v>8.1199999999999994E-2</v>
      </c>
      <c r="W6536" s="43">
        <v>8.4809999999999997E-2</v>
      </c>
      <c r="X6536" s="26" t="s">
        <v>347</v>
      </c>
      <c r="Z6536" s="42">
        <v>101000</v>
      </c>
      <c r="AA6536" s="42">
        <v>3.6469999999999998</v>
      </c>
      <c r="AB6536" s="42">
        <v>100.1728</v>
      </c>
      <c r="AC6536" s="42">
        <v>0</v>
      </c>
      <c r="AD6536" s="42">
        <v>368.98349999999999</v>
      </c>
      <c r="AG6536" s="26" t="s">
        <v>15</v>
      </c>
      <c r="AH6536" s="43">
        <v>1.83636363E-4</v>
      </c>
      <c r="AI6536" s="43">
        <v>1.3754077800000001E-3</v>
      </c>
      <c r="AJ6536" s="43">
        <v>9.4692792965670933E-4</v>
      </c>
    </row>
    <row r="6537" spans="1:36" x14ac:dyDescent="0.2">
      <c r="A6537" s="26">
        <v>8694</v>
      </c>
      <c r="B6537" s="26">
        <v>14481</v>
      </c>
      <c r="C6537" s="26" t="s">
        <v>2250</v>
      </c>
      <c r="D6537" s="26" t="s">
        <v>2298</v>
      </c>
      <c r="E6537" s="26" t="s">
        <v>204</v>
      </c>
      <c r="F6537" s="26" t="s">
        <v>2299</v>
      </c>
      <c r="G6537" s="26" t="s">
        <v>2300</v>
      </c>
      <c r="H6537" s="26" t="s">
        <v>69</v>
      </c>
      <c r="I6537" s="26" t="s">
        <v>114</v>
      </c>
      <c r="J6537" s="26" t="s">
        <v>56</v>
      </c>
      <c r="K6537" s="26" t="s">
        <v>93</v>
      </c>
      <c r="L6537" s="26" t="s">
        <v>433</v>
      </c>
      <c r="M6537" s="26" t="s">
        <v>79</v>
      </c>
      <c r="N6537" s="26" t="s">
        <v>475</v>
      </c>
      <c r="O6537" s="26" t="s">
        <v>57</v>
      </c>
      <c r="P6537" s="26" t="s">
        <v>154</v>
      </c>
      <c r="Q6537" s="26" t="s">
        <v>154</v>
      </c>
      <c r="R6537" s="26" t="s">
        <v>54</v>
      </c>
      <c r="S6537" s="26" t="s">
        <v>538</v>
      </c>
      <c r="T6537" s="54">
        <v>0</v>
      </c>
      <c r="U6537" s="36" t="s">
        <v>1897</v>
      </c>
      <c r="V6537" s="43">
        <v>0.08</v>
      </c>
      <c r="W6537" s="43">
        <v>0</v>
      </c>
      <c r="X6537" s="26" t="s">
        <v>347</v>
      </c>
      <c r="Z6537" s="42">
        <v>500000</v>
      </c>
      <c r="AA6537" s="42">
        <v>3.7964000000000002</v>
      </c>
      <c r="AB6537" s="42">
        <v>98.335999999999999</v>
      </c>
      <c r="AC6537" s="42">
        <v>0</v>
      </c>
      <c r="AD6537" s="42">
        <v>1866.6139499999999</v>
      </c>
      <c r="AG6537" s="26" t="s">
        <v>15</v>
      </c>
      <c r="AH6537" s="43">
        <v>2E-3</v>
      </c>
      <c r="AI6537" s="43">
        <v>6.9579137000000003E-3</v>
      </c>
      <c r="AJ6537" s="43">
        <v>4.7903195756499473E-3</v>
      </c>
    </row>
    <row r="6538" spans="1:36" x14ac:dyDescent="0.2">
      <c r="A6538" s="26">
        <v>8694</v>
      </c>
      <c r="B6538" s="26">
        <v>14481</v>
      </c>
      <c r="C6538" s="26" t="s">
        <v>925</v>
      </c>
      <c r="D6538" s="26" t="s">
        <v>926</v>
      </c>
      <c r="E6538" s="26" t="s">
        <v>204</v>
      </c>
      <c r="F6538" s="26" t="s">
        <v>927</v>
      </c>
      <c r="G6538" s="26" t="s">
        <v>928</v>
      </c>
      <c r="H6538" s="26" t="s">
        <v>69</v>
      </c>
      <c r="I6538" s="26" t="s">
        <v>114</v>
      </c>
      <c r="J6538" s="26" t="s">
        <v>56</v>
      </c>
      <c r="K6538" s="26" t="s">
        <v>97</v>
      </c>
      <c r="L6538" s="26" t="s">
        <v>433</v>
      </c>
      <c r="M6538" s="26" t="s">
        <v>218</v>
      </c>
      <c r="N6538" s="26" t="s">
        <v>475</v>
      </c>
      <c r="O6538" s="26" t="s">
        <v>57</v>
      </c>
      <c r="P6538" s="26" t="s">
        <v>929</v>
      </c>
      <c r="Q6538" s="26" t="s">
        <v>75</v>
      </c>
      <c r="R6538" s="26" t="s">
        <v>54</v>
      </c>
      <c r="S6538" s="26" t="s">
        <v>538</v>
      </c>
      <c r="T6538" s="54">
        <v>3.7610000000000001</v>
      </c>
      <c r="U6538" s="36" t="s">
        <v>930</v>
      </c>
      <c r="V6538" s="43">
        <v>6.25E-2</v>
      </c>
      <c r="W6538" s="43">
        <v>6.4180000000000001E-2</v>
      </c>
      <c r="X6538" s="26" t="s">
        <v>347</v>
      </c>
      <c r="Z6538" s="42">
        <v>35500</v>
      </c>
      <c r="AA6538" s="42">
        <v>3.7964000000000002</v>
      </c>
      <c r="AB6538" s="42">
        <v>87.914199999999994</v>
      </c>
      <c r="AC6538" s="42">
        <v>0</v>
      </c>
      <c r="AD6538" s="42">
        <v>118.48390000000001</v>
      </c>
      <c r="AG6538" s="26" t="s">
        <v>15</v>
      </c>
      <c r="AH6538" s="43">
        <v>1.15594062E-4</v>
      </c>
      <c r="AI6538" s="43">
        <v>4.41655732E-4</v>
      </c>
      <c r="AJ6538" s="43">
        <v>3.0406702230493393E-4</v>
      </c>
    </row>
    <row r="6539" spans="1:36" x14ac:dyDescent="0.2">
      <c r="A6539" s="26">
        <v>8694</v>
      </c>
      <c r="B6539" s="26">
        <v>14481</v>
      </c>
      <c r="C6539" s="26" t="s">
        <v>925</v>
      </c>
      <c r="D6539" s="26" t="s">
        <v>2304</v>
      </c>
      <c r="E6539" s="26" t="s">
        <v>204</v>
      </c>
      <c r="F6539" s="26" t="s">
        <v>2305</v>
      </c>
      <c r="G6539" s="26" t="s">
        <v>2306</v>
      </c>
      <c r="H6539" s="26" t="s">
        <v>69</v>
      </c>
      <c r="I6539" s="26" t="s">
        <v>114</v>
      </c>
      <c r="J6539" s="26" t="s">
        <v>56</v>
      </c>
      <c r="K6539" s="26" t="s">
        <v>97</v>
      </c>
      <c r="L6539" s="26" t="s">
        <v>433</v>
      </c>
      <c r="M6539" s="26" t="s">
        <v>218</v>
      </c>
      <c r="N6539" s="26" t="s">
        <v>475</v>
      </c>
      <c r="O6539" s="26" t="s">
        <v>57</v>
      </c>
      <c r="P6539" s="26" t="s">
        <v>929</v>
      </c>
      <c r="Q6539" s="26" t="s">
        <v>75</v>
      </c>
      <c r="R6539" s="26" t="s">
        <v>54</v>
      </c>
      <c r="S6539" s="26" t="s">
        <v>538</v>
      </c>
      <c r="T6539" s="54">
        <v>4.4459999999999997</v>
      </c>
      <c r="U6539" s="36" t="s">
        <v>670</v>
      </c>
      <c r="V6539" s="43">
        <v>6.25E-2</v>
      </c>
      <c r="W6539" s="43">
        <v>6.4630000000000007E-2</v>
      </c>
      <c r="X6539" s="26" t="s">
        <v>347</v>
      </c>
      <c r="Z6539" s="42">
        <v>48000</v>
      </c>
      <c r="AA6539" s="42">
        <v>3.7964000000000002</v>
      </c>
      <c r="AB6539" s="42">
        <v>98.185000000000002</v>
      </c>
      <c r="AC6539" s="42">
        <v>0</v>
      </c>
      <c r="AD6539" s="42">
        <v>178.91978</v>
      </c>
      <c r="AG6539" s="26" t="s">
        <v>15</v>
      </c>
      <c r="AH6539" s="43">
        <v>1.43992627E-4</v>
      </c>
      <c r="AI6539" s="43">
        <v>6.6693404300000004E-4</v>
      </c>
      <c r="AJ6539" s="43">
        <v>4.5916453405107249E-4</v>
      </c>
    </row>
    <row r="6540" spans="1:36" x14ac:dyDescent="0.2">
      <c r="A6540" s="26">
        <v>8694</v>
      </c>
      <c r="B6540" s="26">
        <v>15247</v>
      </c>
      <c r="C6540" s="26" t="s">
        <v>705</v>
      </c>
      <c r="D6540" s="26">
        <v>510960719</v>
      </c>
      <c r="E6540" s="26" t="s">
        <v>203</v>
      </c>
      <c r="F6540" s="26" t="s">
        <v>760</v>
      </c>
      <c r="G6540" s="26" t="s">
        <v>761</v>
      </c>
      <c r="H6540" s="26" t="s">
        <v>69</v>
      </c>
      <c r="I6540" s="26" t="s">
        <v>113</v>
      </c>
      <c r="J6540" s="26" t="s">
        <v>51</v>
      </c>
      <c r="K6540" s="26" t="s">
        <v>51</v>
      </c>
      <c r="L6540" s="26" t="s">
        <v>433</v>
      </c>
      <c r="M6540" s="26" t="s">
        <v>165</v>
      </c>
      <c r="N6540" s="26" t="s">
        <v>357</v>
      </c>
      <c r="O6540" s="26" t="s">
        <v>57</v>
      </c>
      <c r="P6540" s="26" t="s">
        <v>762</v>
      </c>
      <c r="Q6540" s="26" t="s">
        <v>59</v>
      </c>
      <c r="R6540" s="26" t="s">
        <v>54</v>
      </c>
      <c r="S6540" s="26" t="s">
        <v>531</v>
      </c>
      <c r="T6540" s="54">
        <v>0.247</v>
      </c>
      <c r="U6540" s="36">
        <v>45661</v>
      </c>
      <c r="V6540" s="43">
        <v>6.4999999999999997E-3</v>
      </c>
      <c r="W6540" s="43">
        <v>2.9700000000000001E-2</v>
      </c>
      <c r="X6540" s="26" t="s">
        <v>347</v>
      </c>
      <c r="Z6540" s="42">
        <v>100000</v>
      </c>
      <c r="AA6540" s="42">
        <v>1</v>
      </c>
      <c r="AB6540" s="42">
        <v>114.76</v>
      </c>
      <c r="AC6540" s="42">
        <v>0</v>
      </c>
      <c r="AD6540" s="42">
        <v>114.76</v>
      </c>
      <c r="AG6540" s="26" t="s">
        <v>15</v>
      </c>
      <c r="AH6540" s="43">
        <v>1.83187542E-4</v>
      </c>
      <c r="AI6540" s="43">
        <v>3.9435889420000002E-3</v>
      </c>
      <c r="AJ6540" s="43">
        <v>3.7559521010856661E-4</v>
      </c>
    </row>
    <row r="6541" spans="1:36" x14ac:dyDescent="0.2">
      <c r="A6541" s="26">
        <v>8694</v>
      </c>
      <c r="B6541" s="26">
        <v>15247</v>
      </c>
      <c r="C6541" s="26" t="s">
        <v>959</v>
      </c>
      <c r="D6541" s="26">
        <v>514892801</v>
      </c>
      <c r="E6541" s="26" t="s">
        <v>203</v>
      </c>
      <c r="F6541" s="26" t="s">
        <v>960</v>
      </c>
      <c r="G6541" s="26" t="s">
        <v>961</v>
      </c>
      <c r="H6541" s="26" t="s">
        <v>69</v>
      </c>
      <c r="I6541" s="26" t="s">
        <v>112</v>
      </c>
      <c r="J6541" s="26" t="s">
        <v>51</v>
      </c>
      <c r="K6541" s="26" t="s">
        <v>51</v>
      </c>
      <c r="L6541" s="26" t="s">
        <v>433</v>
      </c>
      <c r="M6541" s="26" t="s">
        <v>165</v>
      </c>
      <c r="N6541" s="26" t="s">
        <v>136</v>
      </c>
      <c r="O6541" s="26" t="s">
        <v>57</v>
      </c>
      <c r="P6541" s="26" t="s">
        <v>737</v>
      </c>
      <c r="Q6541" s="26" t="s">
        <v>59</v>
      </c>
      <c r="R6541" s="26" t="s">
        <v>54</v>
      </c>
      <c r="S6541" s="26" t="s">
        <v>531</v>
      </c>
      <c r="T6541" s="54">
        <v>0.74</v>
      </c>
      <c r="U6541" s="36">
        <v>45667</v>
      </c>
      <c r="V6541" s="43">
        <v>3.3500000000000002E-2</v>
      </c>
      <c r="W6541" s="43">
        <v>5.3999999999999999E-2</v>
      </c>
      <c r="X6541" s="26" t="s">
        <v>347</v>
      </c>
      <c r="Z6541" s="42">
        <v>649158</v>
      </c>
      <c r="AA6541" s="42">
        <v>1</v>
      </c>
      <c r="AB6541" s="42">
        <v>99.41</v>
      </c>
      <c r="AC6541" s="42">
        <v>0</v>
      </c>
      <c r="AD6541" s="42">
        <v>645.32797000000005</v>
      </c>
      <c r="AG6541" s="26" t="s">
        <v>15</v>
      </c>
      <c r="AH6541" s="43">
        <v>9.4468051659999993E-3</v>
      </c>
      <c r="AI6541" s="43">
        <v>2.2175917101999999E-2</v>
      </c>
      <c r="AJ6541" s="43">
        <v>2.1120782021704847E-3</v>
      </c>
    </row>
    <row r="6542" spans="1:36" x14ac:dyDescent="0.2">
      <c r="A6542" s="26">
        <v>8694</v>
      </c>
      <c r="B6542" s="26">
        <v>15247</v>
      </c>
      <c r="C6542" s="26" t="s">
        <v>725</v>
      </c>
      <c r="D6542" s="26">
        <v>514290345</v>
      </c>
      <c r="E6542" s="26" t="s">
        <v>203</v>
      </c>
      <c r="F6542" s="26" t="s">
        <v>726</v>
      </c>
      <c r="G6542" s="26" t="s">
        <v>727</v>
      </c>
      <c r="H6542" s="26" t="s">
        <v>69</v>
      </c>
      <c r="I6542" s="26" t="s">
        <v>112</v>
      </c>
      <c r="J6542" s="26" t="s">
        <v>51</v>
      </c>
      <c r="K6542" s="26" t="s">
        <v>51</v>
      </c>
      <c r="L6542" s="26" t="s">
        <v>433</v>
      </c>
      <c r="M6542" s="26" t="s">
        <v>165</v>
      </c>
      <c r="N6542" s="26" t="s">
        <v>141</v>
      </c>
      <c r="O6542" s="26" t="s">
        <v>57</v>
      </c>
      <c r="P6542" s="26" t="s">
        <v>728</v>
      </c>
      <c r="Q6542" s="26" t="s">
        <v>59</v>
      </c>
      <c r="R6542" s="26" t="s">
        <v>54</v>
      </c>
      <c r="S6542" s="26" t="s">
        <v>531</v>
      </c>
      <c r="T6542" s="54">
        <v>0.56899999999999995</v>
      </c>
      <c r="U6542" s="36" t="s">
        <v>729</v>
      </c>
      <c r="V6542" s="43">
        <v>3.61E-2</v>
      </c>
      <c r="W6542" s="43">
        <v>5.0200000000000002E-2</v>
      </c>
      <c r="X6542" s="26" t="s">
        <v>347</v>
      </c>
      <c r="Z6542" s="42">
        <v>791500</v>
      </c>
      <c r="AA6542" s="42">
        <v>1</v>
      </c>
      <c r="AB6542" s="42">
        <v>100.76</v>
      </c>
      <c r="AC6542" s="42">
        <v>0</v>
      </c>
      <c r="AD6542" s="42">
        <v>797.5154</v>
      </c>
      <c r="AG6542" s="26" t="s">
        <v>15</v>
      </c>
      <c r="AH6542" s="43">
        <v>1.031270358E-3</v>
      </c>
      <c r="AI6542" s="43">
        <v>2.7405654519999999E-2</v>
      </c>
      <c r="AJ6542" s="43">
        <v>2.6101687367359495E-3</v>
      </c>
    </row>
    <row r="6543" spans="1:36" x14ac:dyDescent="0.2">
      <c r="A6543" s="26">
        <v>8694</v>
      </c>
      <c r="B6543" s="26">
        <v>15247</v>
      </c>
      <c r="C6543" s="26" t="s">
        <v>769</v>
      </c>
      <c r="D6543" s="26">
        <v>513765859</v>
      </c>
      <c r="E6543" s="26" t="s">
        <v>203</v>
      </c>
      <c r="F6543" s="26" t="s">
        <v>770</v>
      </c>
      <c r="G6543" s="26" t="s">
        <v>771</v>
      </c>
      <c r="H6543" s="26" t="s">
        <v>69</v>
      </c>
      <c r="I6543" s="26" t="s">
        <v>113</v>
      </c>
      <c r="J6543" s="26" t="s">
        <v>51</v>
      </c>
      <c r="K6543" s="26" t="s">
        <v>51</v>
      </c>
      <c r="L6543" s="26" t="s">
        <v>433</v>
      </c>
      <c r="M6543" s="26" t="s">
        <v>165</v>
      </c>
      <c r="N6543" s="26" t="s">
        <v>357</v>
      </c>
      <c r="O6543" s="26" t="s">
        <v>57</v>
      </c>
      <c r="P6543" s="26" t="s">
        <v>733</v>
      </c>
      <c r="Q6543" s="26" t="s">
        <v>59</v>
      </c>
      <c r="R6543" s="26" t="s">
        <v>54</v>
      </c>
      <c r="S6543" s="26" t="s">
        <v>531</v>
      </c>
      <c r="T6543" s="54">
        <v>1.393</v>
      </c>
      <c r="U6543" s="36" t="s">
        <v>772</v>
      </c>
      <c r="V6543" s="43">
        <v>2.1499999999999998E-2</v>
      </c>
      <c r="W6543" s="43">
        <v>2.58E-2</v>
      </c>
      <c r="X6543" s="26" t="s">
        <v>347</v>
      </c>
      <c r="Z6543" s="42">
        <v>232525</v>
      </c>
      <c r="AA6543" s="42">
        <v>1</v>
      </c>
      <c r="AB6543" s="42">
        <v>116.4</v>
      </c>
      <c r="AC6543" s="42">
        <v>0</v>
      </c>
      <c r="AD6543" s="42">
        <v>270.65910000000002</v>
      </c>
      <c r="AG6543" s="26" t="s">
        <v>15</v>
      </c>
      <c r="AH6543" s="43">
        <v>1.6597926499999999E-4</v>
      </c>
      <c r="AI6543" s="43">
        <v>9.3008734209999999E-3</v>
      </c>
      <c r="AJ6543" s="43">
        <v>8.858335790545099E-4</v>
      </c>
    </row>
    <row r="6544" spans="1:36" x14ac:dyDescent="0.2">
      <c r="A6544" s="26">
        <v>8694</v>
      </c>
      <c r="B6544" s="26">
        <v>15247</v>
      </c>
      <c r="C6544" s="26" t="s">
        <v>713</v>
      </c>
      <c r="D6544" s="26">
        <v>510560188</v>
      </c>
      <c r="E6544" s="26" t="s">
        <v>203</v>
      </c>
      <c r="F6544" s="26" t="s">
        <v>1011</v>
      </c>
      <c r="G6544" s="26" t="s">
        <v>1012</v>
      </c>
      <c r="H6544" s="26" t="s">
        <v>69</v>
      </c>
      <c r="I6544" s="26" t="s">
        <v>113</v>
      </c>
      <c r="J6544" s="26" t="s">
        <v>51</v>
      </c>
      <c r="K6544" s="26" t="s">
        <v>51</v>
      </c>
      <c r="L6544" s="26" t="s">
        <v>433</v>
      </c>
      <c r="M6544" s="26" t="s">
        <v>165</v>
      </c>
      <c r="N6544" s="26" t="s">
        <v>358</v>
      </c>
      <c r="O6544" s="26" t="s">
        <v>57</v>
      </c>
      <c r="P6544" s="26" t="s">
        <v>750</v>
      </c>
      <c r="Q6544" s="26" t="s">
        <v>64</v>
      </c>
      <c r="R6544" s="26" t="s">
        <v>54</v>
      </c>
      <c r="S6544" s="26" t="s">
        <v>531</v>
      </c>
      <c r="T6544" s="54">
        <v>1.54</v>
      </c>
      <c r="U6544" s="36" t="s">
        <v>1013</v>
      </c>
      <c r="V6544" s="43">
        <v>2.5700000000000001E-2</v>
      </c>
      <c r="W6544" s="43">
        <v>2.8799999999999999E-2</v>
      </c>
      <c r="X6544" s="26" t="s">
        <v>347</v>
      </c>
      <c r="Z6544" s="42">
        <v>507214</v>
      </c>
      <c r="AA6544" s="42">
        <v>1</v>
      </c>
      <c r="AB6544" s="42">
        <v>116.39</v>
      </c>
      <c r="AC6544" s="42">
        <v>0</v>
      </c>
      <c r="AD6544" s="42">
        <v>590.34636999999998</v>
      </c>
      <c r="AG6544" s="26" t="s">
        <v>15</v>
      </c>
      <c r="AH6544" s="43">
        <v>4.8026827599999998E-4</v>
      </c>
      <c r="AI6544" s="43">
        <v>2.0286540753000001E-2</v>
      </c>
      <c r="AJ6544" s="43">
        <v>1.932130262085915E-3</v>
      </c>
    </row>
    <row r="6545" spans="1:36" x14ac:dyDescent="0.2">
      <c r="A6545" s="26">
        <v>8694</v>
      </c>
      <c r="B6545" s="26">
        <v>15247</v>
      </c>
      <c r="C6545" s="26" t="s">
        <v>773</v>
      </c>
      <c r="D6545" s="26">
        <v>513230029</v>
      </c>
      <c r="E6545" s="26" t="s">
        <v>203</v>
      </c>
      <c r="F6545" s="26" t="s">
        <v>774</v>
      </c>
      <c r="G6545" s="26" t="s">
        <v>775</v>
      </c>
      <c r="H6545" s="26" t="s">
        <v>69</v>
      </c>
      <c r="I6545" s="26" t="s">
        <v>112</v>
      </c>
      <c r="J6545" s="26" t="s">
        <v>51</v>
      </c>
      <c r="K6545" s="26" t="s">
        <v>51</v>
      </c>
      <c r="L6545" s="26" t="s">
        <v>433</v>
      </c>
      <c r="M6545" s="26" t="s">
        <v>165</v>
      </c>
      <c r="N6545" s="26" t="s">
        <v>141</v>
      </c>
      <c r="O6545" s="26" t="s">
        <v>57</v>
      </c>
      <c r="P6545" s="26" t="s">
        <v>776</v>
      </c>
      <c r="Q6545" s="26" t="s">
        <v>64</v>
      </c>
      <c r="R6545" s="26" t="s">
        <v>54</v>
      </c>
      <c r="S6545" s="26" t="s">
        <v>531</v>
      </c>
      <c r="T6545" s="54">
        <v>0.997</v>
      </c>
      <c r="U6545" s="36" t="s">
        <v>777</v>
      </c>
      <c r="V6545" s="43">
        <v>2.63E-2</v>
      </c>
      <c r="W6545" s="43">
        <v>4.7699999999999999E-2</v>
      </c>
      <c r="X6545" s="26" t="s">
        <v>347</v>
      </c>
      <c r="Z6545" s="42">
        <v>515000</v>
      </c>
      <c r="AA6545" s="42">
        <v>1</v>
      </c>
      <c r="AB6545" s="42">
        <v>97.97</v>
      </c>
      <c r="AC6545" s="42">
        <v>0</v>
      </c>
      <c r="AD6545" s="42">
        <v>504.5455</v>
      </c>
      <c r="AG6545" s="26" t="s">
        <v>15</v>
      </c>
      <c r="AH6545" s="43">
        <v>5.96647694E-4</v>
      </c>
      <c r="AI6545" s="43">
        <v>1.7338097374000001E-2</v>
      </c>
      <c r="AJ6545" s="43">
        <v>1.6513146835293814E-3</v>
      </c>
    </row>
    <row r="6546" spans="1:36" x14ac:dyDescent="0.2">
      <c r="A6546" s="26">
        <v>8694</v>
      </c>
      <c r="B6546" s="26">
        <v>15247</v>
      </c>
      <c r="C6546" s="26" t="s">
        <v>778</v>
      </c>
      <c r="D6546" s="26">
        <v>520017393</v>
      </c>
      <c r="E6546" s="26" t="s">
        <v>203</v>
      </c>
      <c r="F6546" s="26" t="s">
        <v>779</v>
      </c>
      <c r="G6546" s="26" t="s">
        <v>780</v>
      </c>
      <c r="H6546" s="26" t="s">
        <v>69</v>
      </c>
      <c r="I6546" s="26" t="s">
        <v>112</v>
      </c>
      <c r="J6546" s="26" t="s">
        <v>51</v>
      </c>
      <c r="K6546" s="26" t="s">
        <v>51</v>
      </c>
      <c r="L6546" s="26" t="s">
        <v>433</v>
      </c>
      <c r="M6546" s="26" t="s">
        <v>165</v>
      </c>
      <c r="N6546" s="26" t="s">
        <v>357</v>
      </c>
      <c r="O6546" s="26" t="s">
        <v>57</v>
      </c>
      <c r="P6546" s="26" t="s">
        <v>530</v>
      </c>
      <c r="Q6546" s="26" t="s">
        <v>59</v>
      </c>
      <c r="R6546" s="26" t="s">
        <v>54</v>
      </c>
      <c r="S6546" s="26" t="s">
        <v>531</v>
      </c>
      <c r="T6546" s="54">
        <v>1.6870000000000001</v>
      </c>
      <c r="U6546" s="36" t="s">
        <v>781</v>
      </c>
      <c r="V6546" s="43">
        <v>1.44E-2</v>
      </c>
      <c r="W6546" s="43">
        <v>4.4699999999999997E-2</v>
      </c>
      <c r="X6546" s="26" t="s">
        <v>347</v>
      </c>
      <c r="Z6546" s="42">
        <v>252482</v>
      </c>
      <c r="AA6546" s="42">
        <v>1</v>
      </c>
      <c r="AB6546" s="42">
        <v>95.47</v>
      </c>
      <c r="AC6546" s="42">
        <v>0</v>
      </c>
      <c r="AD6546" s="42">
        <v>241.04456999999999</v>
      </c>
      <c r="AG6546" s="26" t="s">
        <v>15</v>
      </c>
      <c r="AH6546" s="43">
        <v>7.2137714200000002E-4</v>
      </c>
      <c r="AI6546" s="43">
        <v>8.2832058280000002E-3</v>
      </c>
      <c r="AJ6546" s="43">
        <v>7.8890890479852815E-4</v>
      </c>
    </row>
    <row r="6547" spans="1:36" x14ac:dyDescent="0.2">
      <c r="A6547" s="26">
        <v>8694</v>
      </c>
      <c r="B6547" s="26">
        <v>15247</v>
      </c>
      <c r="C6547" s="26" t="s">
        <v>2353</v>
      </c>
      <c r="D6547" s="26">
        <v>514486042</v>
      </c>
      <c r="E6547" s="26" t="s">
        <v>203</v>
      </c>
      <c r="F6547" s="26" t="s">
        <v>2354</v>
      </c>
      <c r="G6547" s="26" t="s">
        <v>2355</v>
      </c>
      <c r="H6547" s="26" t="s">
        <v>69</v>
      </c>
      <c r="I6547" s="26" t="s">
        <v>112</v>
      </c>
      <c r="J6547" s="26" t="s">
        <v>51</v>
      </c>
      <c r="K6547" s="26" t="s">
        <v>51</v>
      </c>
      <c r="L6547" s="26" t="s">
        <v>433</v>
      </c>
      <c r="M6547" s="26" t="s">
        <v>165</v>
      </c>
      <c r="N6547" s="26" t="s">
        <v>141</v>
      </c>
      <c r="O6547" s="26" t="s">
        <v>57</v>
      </c>
      <c r="P6547" s="26" t="s">
        <v>750</v>
      </c>
      <c r="Q6547" s="26" t="s">
        <v>64</v>
      </c>
      <c r="R6547" s="26" t="s">
        <v>54</v>
      </c>
      <c r="S6547" s="26" t="s">
        <v>531</v>
      </c>
      <c r="T6547" s="54">
        <v>0.89</v>
      </c>
      <c r="U6547" s="36" t="s">
        <v>2356</v>
      </c>
      <c r="V6547" s="43">
        <v>3.27E-2</v>
      </c>
      <c r="W6547" s="43">
        <v>5.1999999999999998E-2</v>
      </c>
      <c r="X6547" s="26" t="s">
        <v>347</v>
      </c>
      <c r="Z6547" s="42">
        <v>227000</v>
      </c>
      <c r="AA6547" s="42">
        <v>1</v>
      </c>
      <c r="AB6547" s="42">
        <v>98.8</v>
      </c>
      <c r="AC6547" s="42">
        <v>0</v>
      </c>
      <c r="AD6547" s="42">
        <v>224.27600000000001</v>
      </c>
      <c r="AG6547" s="26" t="s">
        <v>15</v>
      </c>
      <c r="AH6547" s="43">
        <v>7.1928084499999997E-4</v>
      </c>
      <c r="AI6547" s="43">
        <v>7.7069741509999999E-3</v>
      </c>
      <c r="AJ6547" s="43">
        <v>7.3402746028501989E-4</v>
      </c>
    </row>
    <row r="6548" spans="1:36" x14ac:dyDescent="0.2">
      <c r="A6548" s="26">
        <v>8694</v>
      </c>
      <c r="B6548" s="26">
        <v>15247</v>
      </c>
      <c r="C6548" s="26" t="s">
        <v>793</v>
      </c>
      <c r="D6548" s="26">
        <v>513141879</v>
      </c>
      <c r="E6548" s="26" t="s">
        <v>203</v>
      </c>
      <c r="F6548" s="26" t="s">
        <v>794</v>
      </c>
      <c r="G6548" s="26" t="s">
        <v>795</v>
      </c>
      <c r="H6548" s="26" t="s">
        <v>69</v>
      </c>
      <c r="I6548" s="26" t="s">
        <v>113</v>
      </c>
      <c r="J6548" s="26" t="s">
        <v>51</v>
      </c>
      <c r="K6548" s="26" t="s">
        <v>51</v>
      </c>
      <c r="L6548" s="26" t="s">
        <v>433</v>
      </c>
      <c r="M6548" s="26" t="s">
        <v>165</v>
      </c>
      <c r="N6548" s="26" t="s">
        <v>129</v>
      </c>
      <c r="O6548" s="26" t="s">
        <v>57</v>
      </c>
      <c r="P6548" s="26" t="s">
        <v>530</v>
      </c>
      <c r="Q6548" s="26" t="s">
        <v>59</v>
      </c>
      <c r="R6548" s="26" t="s">
        <v>54</v>
      </c>
      <c r="S6548" s="26" t="s">
        <v>531</v>
      </c>
      <c r="T6548" s="54">
        <v>0.69</v>
      </c>
      <c r="U6548" s="36">
        <v>45939</v>
      </c>
      <c r="V6548" s="43">
        <v>1E-3</v>
      </c>
      <c r="W6548" s="43">
        <v>2.2599999999999999E-2</v>
      </c>
      <c r="X6548" s="26" t="s">
        <v>347</v>
      </c>
      <c r="Z6548" s="42">
        <v>712000</v>
      </c>
      <c r="AA6548" s="42">
        <v>1</v>
      </c>
      <c r="AB6548" s="42">
        <v>112.9</v>
      </c>
      <c r="AC6548" s="42">
        <v>0</v>
      </c>
      <c r="AD6548" s="42">
        <v>803.84799999999996</v>
      </c>
      <c r="AG6548" s="26" t="s">
        <v>15</v>
      </c>
      <c r="AH6548" s="43">
        <v>4.7466666599999999E-4</v>
      </c>
      <c r="AI6548" s="43">
        <v>2.7623266678E-2</v>
      </c>
      <c r="AJ6548" s="43">
        <v>2.630894549105534E-3</v>
      </c>
    </row>
    <row r="6549" spans="1:36" x14ac:dyDescent="0.2">
      <c r="A6549" s="26">
        <v>8694</v>
      </c>
      <c r="B6549" s="26">
        <v>15247</v>
      </c>
      <c r="C6549" s="26" t="s">
        <v>796</v>
      </c>
      <c r="D6549" s="26">
        <v>511809071</v>
      </c>
      <c r="E6549" s="26" t="s">
        <v>203</v>
      </c>
      <c r="F6549" s="26" t="s">
        <v>797</v>
      </c>
      <c r="G6549" s="26" t="s">
        <v>798</v>
      </c>
      <c r="H6549" s="26" t="s">
        <v>69</v>
      </c>
      <c r="I6549" s="26" t="s">
        <v>113</v>
      </c>
      <c r="J6549" s="26" t="s">
        <v>51</v>
      </c>
      <c r="K6549" s="26" t="s">
        <v>51</v>
      </c>
      <c r="L6549" s="26" t="s">
        <v>433</v>
      </c>
      <c r="M6549" s="26" t="s">
        <v>165</v>
      </c>
      <c r="N6549" s="26" t="s">
        <v>68</v>
      </c>
      <c r="O6549" s="26" t="s">
        <v>57</v>
      </c>
      <c r="P6549" s="26" t="s">
        <v>733</v>
      </c>
      <c r="Q6549" s="26" t="s">
        <v>59</v>
      </c>
      <c r="R6549" s="26" t="s">
        <v>54</v>
      </c>
      <c r="S6549" s="26" t="s">
        <v>531</v>
      </c>
      <c r="T6549" s="54">
        <v>1.333</v>
      </c>
      <c r="U6549" s="36">
        <v>46668</v>
      </c>
      <c r="V6549" s="43">
        <v>1.0500000000000001E-2</v>
      </c>
      <c r="W6549" s="43">
        <v>2.7799999999999998E-2</v>
      </c>
      <c r="X6549" s="26" t="s">
        <v>347</v>
      </c>
      <c r="Z6549" s="42">
        <v>398000</v>
      </c>
      <c r="AA6549" s="42">
        <v>1</v>
      </c>
      <c r="AB6549" s="42">
        <v>111.92</v>
      </c>
      <c r="AC6549" s="42">
        <v>0</v>
      </c>
      <c r="AD6549" s="42">
        <v>445.44159999999999</v>
      </c>
      <c r="AG6549" s="26" t="s">
        <v>15</v>
      </c>
      <c r="AH6549" s="43">
        <v>7.90190047E-4</v>
      </c>
      <c r="AI6549" s="43">
        <v>1.5307063159E-2</v>
      </c>
      <c r="AJ6549" s="43">
        <v>1.4578749681343332E-3</v>
      </c>
    </row>
    <row r="6550" spans="1:36" x14ac:dyDescent="0.2">
      <c r="A6550" s="26">
        <v>8694</v>
      </c>
      <c r="B6550" s="26">
        <v>15247</v>
      </c>
      <c r="C6550" s="26" t="s">
        <v>799</v>
      </c>
      <c r="D6550" s="26">
        <v>1838682</v>
      </c>
      <c r="E6550" s="26" t="s">
        <v>204</v>
      </c>
      <c r="F6550" s="26" t="s">
        <v>800</v>
      </c>
      <c r="G6550" s="26" t="s">
        <v>801</v>
      </c>
      <c r="H6550" s="26" t="s">
        <v>69</v>
      </c>
      <c r="I6550" s="26" t="s">
        <v>112</v>
      </c>
      <c r="J6550" s="26" t="s">
        <v>51</v>
      </c>
      <c r="K6550" s="26" t="s">
        <v>167</v>
      </c>
      <c r="L6550" s="26" t="s">
        <v>433</v>
      </c>
      <c r="M6550" s="26" t="s">
        <v>165</v>
      </c>
      <c r="N6550" s="26" t="s">
        <v>358</v>
      </c>
      <c r="O6550" s="26" t="s">
        <v>57</v>
      </c>
      <c r="P6550" s="26" t="s">
        <v>737</v>
      </c>
      <c r="Q6550" s="26" t="s">
        <v>59</v>
      </c>
      <c r="R6550" s="26" t="s">
        <v>54</v>
      </c>
      <c r="S6550" s="26" t="s">
        <v>531</v>
      </c>
      <c r="T6550" s="54">
        <v>0.90300000000000002</v>
      </c>
      <c r="U6550" s="36" t="s">
        <v>556</v>
      </c>
      <c r="V6550" s="43">
        <v>3.95E-2</v>
      </c>
      <c r="W6550" s="43">
        <v>5.5300000000000002E-2</v>
      </c>
      <c r="X6550" s="26" t="s">
        <v>347</v>
      </c>
      <c r="Z6550" s="42">
        <v>915670</v>
      </c>
      <c r="AA6550" s="42">
        <v>1</v>
      </c>
      <c r="AB6550" s="42">
        <v>99.02</v>
      </c>
      <c r="AC6550" s="42">
        <v>0</v>
      </c>
      <c r="AD6550" s="42">
        <v>906.69642999999996</v>
      </c>
      <c r="AG6550" s="26" t="s">
        <v>15</v>
      </c>
      <c r="AH6550" s="43">
        <v>2.91717362E-3</v>
      </c>
      <c r="AI6550" s="43">
        <v>3.1157528888999999E-2</v>
      </c>
      <c r="AJ6550" s="43">
        <v>2.96750467175442E-3</v>
      </c>
    </row>
    <row r="6551" spans="1:36" x14ac:dyDescent="0.2">
      <c r="A6551" s="26">
        <v>8694</v>
      </c>
      <c r="B6551" s="26">
        <v>15247</v>
      </c>
      <c r="C6551" s="26" t="s">
        <v>763</v>
      </c>
      <c r="D6551" s="26">
        <v>513623314</v>
      </c>
      <c r="E6551" s="26" t="s">
        <v>203</v>
      </c>
      <c r="F6551" s="26" t="s">
        <v>806</v>
      </c>
      <c r="G6551" s="26" t="s">
        <v>807</v>
      </c>
      <c r="H6551" s="26" t="s">
        <v>69</v>
      </c>
      <c r="I6551" s="26" t="s">
        <v>113</v>
      </c>
      <c r="J6551" s="26" t="s">
        <v>51</v>
      </c>
      <c r="K6551" s="26" t="s">
        <v>51</v>
      </c>
      <c r="L6551" s="26" t="s">
        <v>433</v>
      </c>
      <c r="M6551" s="26" t="s">
        <v>165</v>
      </c>
      <c r="N6551" s="26" t="s">
        <v>357</v>
      </c>
      <c r="O6551" s="26" t="s">
        <v>57</v>
      </c>
      <c r="P6551" s="26" t="s">
        <v>728</v>
      </c>
      <c r="Q6551" s="26" t="s">
        <v>59</v>
      </c>
      <c r="R6551" s="26" t="s">
        <v>54</v>
      </c>
      <c r="S6551" s="26" t="s">
        <v>531</v>
      </c>
      <c r="T6551" s="54">
        <v>0.91200000000000003</v>
      </c>
      <c r="U6551" s="36" t="s">
        <v>556</v>
      </c>
      <c r="V6551" s="43">
        <v>2E-3</v>
      </c>
      <c r="W6551" s="43">
        <v>2.5399999999999999E-2</v>
      </c>
      <c r="X6551" s="26" t="s">
        <v>347</v>
      </c>
      <c r="Z6551" s="42">
        <v>102000</v>
      </c>
      <c r="AA6551" s="42">
        <v>1</v>
      </c>
      <c r="AB6551" s="42">
        <v>111.73</v>
      </c>
      <c r="AC6551" s="42">
        <v>0</v>
      </c>
      <c r="AD6551" s="42">
        <v>113.9646</v>
      </c>
      <c r="AG6551" s="26" t="s">
        <v>15</v>
      </c>
      <c r="AH6551" s="43">
        <v>3.4000000000000002E-4</v>
      </c>
      <c r="AI6551" s="43">
        <v>3.91625598E-3</v>
      </c>
      <c r="AJ6551" s="43">
        <v>3.7299196481299017E-4</v>
      </c>
    </row>
    <row r="6552" spans="1:36" x14ac:dyDescent="0.2">
      <c r="A6552" s="26">
        <v>8694</v>
      </c>
      <c r="B6552" s="26">
        <v>15247</v>
      </c>
      <c r="C6552" s="26" t="s">
        <v>793</v>
      </c>
      <c r="D6552" s="26">
        <v>513141879</v>
      </c>
      <c r="E6552" s="26" t="s">
        <v>203</v>
      </c>
      <c r="F6552" s="26" t="s">
        <v>1108</v>
      </c>
      <c r="G6552" s="26" t="s">
        <v>1109</v>
      </c>
      <c r="H6552" s="26" t="s">
        <v>69</v>
      </c>
      <c r="I6552" s="26" t="s">
        <v>113</v>
      </c>
      <c r="J6552" s="26" t="s">
        <v>51</v>
      </c>
      <c r="K6552" s="26" t="s">
        <v>51</v>
      </c>
      <c r="L6552" s="26" t="s">
        <v>433</v>
      </c>
      <c r="M6552" s="26" t="s">
        <v>165</v>
      </c>
      <c r="N6552" s="26" t="s">
        <v>129</v>
      </c>
      <c r="O6552" s="26" t="s">
        <v>57</v>
      </c>
      <c r="P6552" s="26" t="s">
        <v>733</v>
      </c>
      <c r="Q6552" s="26" t="s">
        <v>59</v>
      </c>
      <c r="R6552" s="26" t="s">
        <v>54</v>
      </c>
      <c r="S6552" s="26" t="s">
        <v>531</v>
      </c>
      <c r="T6552" s="54">
        <v>1.4510000000000001</v>
      </c>
      <c r="U6552" s="36" t="s">
        <v>1110</v>
      </c>
      <c r="V6552" s="43">
        <v>2.3199999999999998E-2</v>
      </c>
      <c r="W6552" s="43">
        <v>2.8000000000000001E-2</v>
      </c>
      <c r="X6552" s="26" t="s">
        <v>347</v>
      </c>
      <c r="Z6552" s="42">
        <v>105000</v>
      </c>
      <c r="AA6552" s="42">
        <v>1</v>
      </c>
      <c r="AB6552" s="42">
        <v>115.96</v>
      </c>
      <c r="AC6552" s="42">
        <v>0</v>
      </c>
      <c r="AD6552" s="42">
        <v>121.758</v>
      </c>
      <c r="AG6552" s="26" t="s">
        <v>15</v>
      </c>
      <c r="AH6552" s="43">
        <v>3.5E-4</v>
      </c>
      <c r="AI6552" s="43">
        <v>4.1840667690000001E-3</v>
      </c>
      <c r="AJ6552" s="43">
        <v>3.984987939386446E-4</v>
      </c>
    </row>
    <row r="6553" spans="1:36" x14ac:dyDescent="0.2">
      <c r="A6553" s="26">
        <v>8694</v>
      </c>
      <c r="B6553" s="26">
        <v>15247</v>
      </c>
      <c r="C6553" s="26" t="s">
        <v>734</v>
      </c>
      <c r="D6553" s="26">
        <v>520042847</v>
      </c>
      <c r="E6553" s="26" t="s">
        <v>203</v>
      </c>
      <c r="F6553" s="26" t="s">
        <v>735</v>
      </c>
      <c r="G6553" s="26" t="s">
        <v>736</v>
      </c>
      <c r="H6553" s="26" t="s">
        <v>69</v>
      </c>
      <c r="I6553" s="26" t="s">
        <v>112</v>
      </c>
      <c r="J6553" s="26" t="s">
        <v>51</v>
      </c>
      <c r="K6553" s="26" t="s">
        <v>51</v>
      </c>
      <c r="L6553" s="26" t="s">
        <v>433</v>
      </c>
      <c r="M6553" s="26" t="s">
        <v>165</v>
      </c>
      <c r="N6553" s="26" t="s">
        <v>373</v>
      </c>
      <c r="O6553" s="26" t="s">
        <v>57</v>
      </c>
      <c r="P6553" s="26" t="s">
        <v>737</v>
      </c>
      <c r="Q6553" s="26" t="s">
        <v>59</v>
      </c>
      <c r="R6553" s="26" t="s">
        <v>54</v>
      </c>
      <c r="S6553" s="26" t="s">
        <v>531</v>
      </c>
      <c r="T6553" s="54">
        <v>1.2090000000000001</v>
      </c>
      <c r="U6553" s="36" t="s">
        <v>738</v>
      </c>
      <c r="V6553" s="43">
        <v>3.9E-2</v>
      </c>
      <c r="W6553" s="43">
        <v>5.1999999999999998E-2</v>
      </c>
      <c r="X6553" s="26" t="s">
        <v>347</v>
      </c>
      <c r="Z6553" s="42">
        <v>2354000</v>
      </c>
      <c r="AA6553" s="42">
        <v>1</v>
      </c>
      <c r="AB6553" s="42">
        <v>99.52</v>
      </c>
      <c r="AC6553" s="42">
        <v>0</v>
      </c>
      <c r="AD6553" s="42">
        <v>2342.7008000000001</v>
      </c>
      <c r="AG6553" s="26" t="s">
        <v>15</v>
      </c>
      <c r="AH6553" s="43">
        <v>4.0846602080000004E-3</v>
      </c>
      <c r="AI6553" s="43">
        <v>8.0504086527999993E-2</v>
      </c>
      <c r="AJ6553" s="43">
        <v>7.6673684140598393E-3</v>
      </c>
    </row>
    <row r="6554" spans="1:36" x14ac:dyDescent="0.2">
      <c r="A6554" s="26">
        <v>8694</v>
      </c>
      <c r="B6554" s="26">
        <v>15247</v>
      </c>
      <c r="C6554" s="26" t="s">
        <v>815</v>
      </c>
      <c r="D6554" s="26">
        <v>513893123</v>
      </c>
      <c r="E6554" s="26" t="s">
        <v>203</v>
      </c>
      <c r="F6554" s="26" t="s">
        <v>816</v>
      </c>
      <c r="G6554" s="26" t="s">
        <v>817</v>
      </c>
      <c r="H6554" s="26" t="s">
        <v>69</v>
      </c>
      <c r="I6554" s="26" t="s">
        <v>113</v>
      </c>
      <c r="J6554" s="26" t="s">
        <v>51</v>
      </c>
      <c r="K6554" s="26" t="s">
        <v>51</v>
      </c>
      <c r="L6554" s="26" t="s">
        <v>433</v>
      </c>
      <c r="M6554" s="26" t="s">
        <v>165</v>
      </c>
      <c r="N6554" s="26" t="s">
        <v>355</v>
      </c>
      <c r="O6554" s="26" t="s">
        <v>57</v>
      </c>
      <c r="P6554" s="26" t="s">
        <v>776</v>
      </c>
      <c r="Q6554" s="26" t="s">
        <v>64</v>
      </c>
      <c r="R6554" s="26" t="s">
        <v>54</v>
      </c>
      <c r="S6554" s="26" t="s">
        <v>531</v>
      </c>
      <c r="T6554" s="54">
        <v>0.77800000000000002</v>
      </c>
      <c r="U6554" s="36" t="s">
        <v>818</v>
      </c>
      <c r="V6554" s="43">
        <v>1.8499999999999999E-2</v>
      </c>
      <c r="W6554" s="43">
        <v>2.86E-2</v>
      </c>
      <c r="X6554" s="26" t="s">
        <v>347</v>
      </c>
      <c r="Z6554" s="42">
        <v>70000</v>
      </c>
      <c r="AA6554" s="42">
        <v>1</v>
      </c>
      <c r="AB6554" s="42">
        <v>114.36</v>
      </c>
      <c r="AC6554" s="42">
        <v>0</v>
      </c>
      <c r="AD6554" s="42">
        <v>80.052000000000007</v>
      </c>
      <c r="AG6554" s="26" t="s">
        <v>15</v>
      </c>
      <c r="AH6554" s="43">
        <v>2.7114967400000001E-4</v>
      </c>
      <c r="AI6554" s="43">
        <v>2.7508903969999999E-3</v>
      </c>
      <c r="AJ6554" s="43">
        <v>2.6200024189274116E-4</v>
      </c>
    </row>
    <row r="6555" spans="1:36" x14ac:dyDescent="0.2">
      <c r="A6555" s="26">
        <v>8694</v>
      </c>
      <c r="B6555" s="26">
        <v>15247</v>
      </c>
      <c r="C6555" s="26" t="s">
        <v>739</v>
      </c>
      <c r="D6555" s="26">
        <v>512711789</v>
      </c>
      <c r="E6555" s="26" t="s">
        <v>203</v>
      </c>
      <c r="F6555" s="26" t="s">
        <v>832</v>
      </c>
      <c r="G6555" s="26" t="s">
        <v>833</v>
      </c>
      <c r="H6555" s="26" t="s">
        <v>69</v>
      </c>
      <c r="I6555" s="26" t="s">
        <v>112</v>
      </c>
      <c r="J6555" s="26" t="s">
        <v>51</v>
      </c>
      <c r="K6555" s="26" t="s">
        <v>51</v>
      </c>
      <c r="L6555" s="26" t="s">
        <v>433</v>
      </c>
      <c r="M6555" s="26" t="s">
        <v>165</v>
      </c>
      <c r="N6555" s="26" t="s">
        <v>130</v>
      </c>
      <c r="O6555" s="26" t="s">
        <v>57</v>
      </c>
      <c r="P6555" s="26" t="s">
        <v>742</v>
      </c>
      <c r="Q6555" s="26" t="s">
        <v>64</v>
      </c>
      <c r="R6555" s="26" t="s">
        <v>54</v>
      </c>
      <c r="S6555" s="26" t="s">
        <v>531</v>
      </c>
      <c r="T6555" s="54">
        <v>0.57399999999999995</v>
      </c>
      <c r="U6555" s="36" t="s">
        <v>743</v>
      </c>
      <c r="V6555" s="43">
        <v>0.03</v>
      </c>
      <c r="W6555" s="43">
        <v>5.1700000000000003E-2</v>
      </c>
      <c r="X6555" s="26" t="s">
        <v>347</v>
      </c>
      <c r="Z6555" s="42">
        <v>1834000</v>
      </c>
      <c r="AA6555" s="42">
        <v>1</v>
      </c>
      <c r="AB6555" s="42">
        <v>99.43</v>
      </c>
      <c r="AC6555" s="42">
        <v>0</v>
      </c>
      <c r="AD6555" s="42">
        <v>1823.5462</v>
      </c>
      <c r="AG6555" s="26" t="s">
        <v>15</v>
      </c>
      <c r="AH6555" s="43">
        <v>1.2114318476999999E-2</v>
      </c>
      <c r="AI6555" s="43">
        <v>6.2663965057999996E-2</v>
      </c>
      <c r="AJ6555" s="43">
        <v>5.9682399628065369E-3</v>
      </c>
    </row>
    <row r="6556" spans="1:36" x14ac:dyDescent="0.2">
      <c r="A6556" s="26">
        <v>8694</v>
      </c>
      <c r="B6556" s="26">
        <v>15247</v>
      </c>
      <c r="C6556" s="26" t="s">
        <v>529</v>
      </c>
      <c r="D6556" s="26">
        <v>520000118</v>
      </c>
      <c r="E6556" s="26" t="s">
        <v>203</v>
      </c>
      <c r="F6556" s="26" t="s">
        <v>837</v>
      </c>
      <c r="G6556" s="26" t="s">
        <v>838</v>
      </c>
      <c r="H6556" s="26" t="s">
        <v>69</v>
      </c>
      <c r="I6556" s="26" t="s">
        <v>113</v>
      </c>
      <c r="J6556" s="26" t="s">
        <v>51</v>
      </c>
      <c r="K6556" s="26" t="s">
        <v>51</v>
      </c>
      <c r="L6556" s="26" t="s">
        <v>433</v>
      </c>
      <c r="M6556" s="26" t="s">
        <v>165</v>
      </c>
      <c r="N6556" s="26" t="s">
        <v>129</v>
      </c>
      <c r="O6556" s="26" t="s">
        <v>57</v>
      </c>
      <c r="P6556" s="26" t="s">
        <v>733</v>
      </c>
      <c r="Q6556" s="26" t="s">
        <v>59</v>
      </c>
      <c r="R6556" s="26" t="s">
        <v>54</v>
      </c>
      <c r="S6556" s="26" t="s">
        <v>531</v>
      </c>
      <c r="T6556" s="54">
        <v>0.252</v>
      </c>
      <c r="U6556" s="36">
        <v>47546</v>
      </c>
      <c r="V6556" s="43">
        <v>2.0199999999999999E-2</v>
      </c>
      <c r="W6556" s="43">
        <v>3.6799999999999999E-2</v>
      </c>
      <c r="X6556" s="26" t="s">
        <v>347</v>
      </c>
      <c r="Z6556" s="42">
        <v>775000</v>
      </c>
      <c r="AA6556" s="42">
        <v>1</v>
      </c>
      <c r="AB6556" s="42">
        <v>116.49</v>
      </c>
      <c r="AC6556" s="42">
        <v>0</v>
      </c>
      <c r="AD6556" s="42">
        <v>902.79750000000001</v>
      </c>
      <c r="AG6556" s="26" t="s">
        <v>15</v>
      </c>
      <c r="AH6556" s="43">
        <v>7.3651698699999995E-4</v>
      </c>
      <c r="AI6556" s="43">
        <v>3.1023546863999999E-2</v>
      </c>
      <c r="AJ6556" s="43">
        <v>2.9547439586788834E-3</v>
      </c>
    </row>
    <row r="6557" spans="1:36" x14ac:dyDescent="0.2">
      <c r="A6557" s="26">
        <v>8694</v>
      </c>
      <c r="B6557" s="26">
        <v>15247</v>
      </c>
      <c r="C6557" s="26" t="s">
        <v>529</v>
      </c>
      <c r="D6557" s="26">
        <v>520000118</v>
      </c>
      <c r="E6557" s="26" t="s">
        <v>203</v>
      </c>
      <c r="F6557" s="26" t="s">
        <v>839</v>
      </c>
      <c r="G6557" s="26" t="s">
        <v>840</v>
      </c>
      <c r="H6557" s="26" t="s">
        <v>69</v>
      </c>
      <c r="I6557" s="26" t="s">
        <v>113</v>
      </c>
      <c r="J6557" s="26" t="s">
        <v>51</v>
      </c>
      <c r="K6557" s="26" t="s">
        <v>51</v>
      </c>
      <c r="L6557" s="26" t="s">
        <v>433</v>
      </c>
      <c r="M6557" s="26" t="s">
        <v>165</v>
      </c>
      <c r="N6557" s="26" t="s">
        <v>129</v>
      </c>
      <c r="O6557" s="26" t="s">
        <v>57</v>
      </c>
      <c r="P6557" s="26" t="s">
        <v>733</v>
      </c>
      <c r="Q6557" s="26" t="s">
        <v>59</v>
      </c>
      <c r="R6557" s="26" t="s">
        <v>54</v>
      </c>
      <c r="S6557" s="26" t="s">
        <v>531</v>
      </c>
      <c r="T6557" s="54">
        <v>1.347</v>
      </c>
      <c r="U6557" s="36" t="s">
        <v>841</v>
      </c>
      <c r="V6557" s="43">
        <v>2.5899999999999999E-2</v>
      </c>
      <c r="W6557" s="43">
        <v>2.8299999999999999E-2</v>
      </c>
      <c r="X6557" s="26" t="s">
        <v>347</v>
      </c>
      <c r="Z6557" s="42">
        <v>942000</v>
      </c>
      <c r="AA6557" s="42">
        <v>1</v>
      </c>
      <c r="AB6557" s="42">
        <v>116.49</v>
      </c>
      <c r="AC6557" s="42">
        <v>0</v>
      </c>
      <c r="AD6557" s="42">
        <v>1097.3358000000001</v>
      </c>
      <c r="AG6557" s="26" t="s">
        <v>15</v>
      </c>
      <c r="AH6557" s="43">
        <v>8.91918761E-4</v>
      </c>
      <c r="AI6557" s="43">
        <v>3.7708620833000001E-2</v>
      </c>
      <c r="AJ6557" s="43">
        <v>3.5914436246135594E-3</v>
      </c>
    </row>
    <row r="6558" spans="1:36" x14ac:dyDescent="0.2">
      <c r="A6558" s="26">
        <v>8694</v>
      </c>
      <c r="B6558" s="26">
        <v>15247</v>
      </c>
      <c r="C6558" s="26" t="s">
        <v>744</v>
      </c>
      <c r="D6558" s="26">
        <v>520031931</v>
      </c>
      <c r="E6558" s="26" t="s">
        <v>203</v>
      </c>
      <c r="F6558" s="26" t="s">
        <v>745</v>
      </c>
      <c r="G6558" s="26" t="s">
        <v>746</v>
      </c>
      <c r="H6558" s="26" t="s">
        <v>69</v>
      </c>
      <c r="I6558" s="26" t="s">
        <v>112</v>
      </c>
      <c r="J6558" s="26" t="s">
        <v>51</v>
      </c>
      <c r="K6558" s="26" t="s">
        <v>51</v>
      </c>
      <c r="L6558" s="26" t="s">
        <v>433</v>
      </c>
      <c r="M6558" s="26" t="s">
        <v>165</v>
      </c>
      <c r="N6558" s="26" t="s">
        <v>133</v>
      </c>
      <c r="O6558" s="26" t="s">
        <v>57</v>
      </c>
      <c r="P6558" s="26" t="s">
        <v>728</v>
      </c>
      <c r="Q6558" s="26" t="s">
        <v>59</v>
      </c>
      <c r="R6558" s="26" t="s">
        <v>54</v>
      </c>
      <c r="S6558" s="26" t="s">
        <v>531</v>
      </c>
      <c r="T6558" s="54">
        <v>0.90600000000000003</v>
      </c>
      <c r="U6558" s="36">
        <v>45669</v>
      </c>
      <c r="V6558" s="43">
        <v>3.6499999999999998E-2</v>
      </c>
      <c r="W6558" s="43">
        <v>4.4699999999999997E-2</v>
      </c>
      <c r="X6558" s="26" t="s">
        <v>347</v>
      </c>
      <c r="Z6558" s="42">
        <v>908000</v>
      </c>
      <c r="AA6558" s="42">
        <v>1</v>
      </c>
      <c r="AB6558" s="42">
        <v>99.62</v>
      </c>
      <c r="AC6558" s="42">
        <v>0</v>
      </c>
      <c r="AD6558" s="42">
        <v>904.54960000000005</v>
      </c>
      <c r="AG6558" s="26" t="s">
        <v>15</v>
      </c>
      <c r="AH6558" s="43">
        <v>1.705194897E-3</v>
      </c>
      <c r="AI6558" s="43">
        <v>3.1083755665999999E-2</v>
      </c>
      <c r="AJ6558" s="43">
        <v>2.960478364113105E-3</v>
      </c>
    </row>
    <row r="6559" spans="1:36" x14ac:dyDescent="0.2">
      <c r="A6559" s="26">
        <v>8694</v>
      </c>
      <c r="B6559" s="26">
        <v>15247</v>
      </c>
      <c r="C6559" s="26" t="s">
        <v>852</v>
      </c>
      <c r="D6559" s="26">
        <v>520032046</v>
      </c>
      <c r="E6559" s="26" t="s">
        <v>203</v>
      </c>
      <c r="F6559" s="26" t="s">
        <v>855</v>
      </c>
      <c r="G6559" s="26" t="s">
        <v>856</v>
      </c>
      <c r="H6559" s="26" t="s">
        <v>69</v>
      </c>
      <c r="I6559" s="26" t="s">
        <v>113</v>
      </c>
      <c r="J6559" s="26" t="s">
        <v>51</v>
      </c>
      <c r="K6559" s="26" t="s">
        <v>51</v>
      </c>
      <c r="L6559" s="26" t="s">
        <v>433</v>
      </c>
      <c r="M6559" s="26" t="s">
        <v>165</v>
      </c>
      <c r="N6559" s="26" t="s">
        <v>129</v>
      </c>
      <c r="O6559" s="26" t="s">
        <v>57</v>
      </c>
      <c r="P6559" s="26" t="s">
        <v>733</v>
      </c>
      <c r="Q6559" s="26" t="s">
        <v>59</v>
      </c>
      <c r="R6559" s="26" t="s">
        <v>54</v>
      </c>
      <c r="S6559" s="26" t="s">
        <v>531</v>
      </c>
      <c r="T6559" s="54">
        <v>1.458</v>
      </c>
      <c r="U6559" s="36" t="s">
        <v>857</v>
      </c>
      <c r="V6559" s="43">
        <v>1.89E-2</v>
      </c>
      <c r="W6559" s="43">
        <v>2.5499999999999998E-2</v>
      </c>
      <c r="X6559" s="26" t="s">
        <v>347</v>
      </c>
      <c r="Z6559" s="42">
        <v>105000</v>
      </c>
      <c r="AA6559" s="42">
        <v>1</v>
      </c>
      <c r="AB6559" s="42">
        <v>115.27</v>
      </c>
      <c r="AC6559" s="42">
        <v>0</v>
      </c>
      <c r="AD6559" s="42">
        <v>121.0335</v>
      </c>
      <c r="AG6559" s="26" t="s">
        <v>15</v>
      </c>
      <c r="AH6559" s="43">
        <v>2.6249999999999998E-4</v>
      </c>
      <c r="AI6559" s="43">
        <v>4.1591702000000003E-3</v>
      </c>
      <c r="AJ6559" s="43">
        <v>3.9612759552697102E-4</v>
      </c>
    </row>
    <row r="6560" spans="1:36" x14ac:dyDescent="0.2">
      <c r="A6560" s="26">
        <v>8694</v>
      </c>
      <c r="B6560" s="26">
        <v>15247</v>
      </c>
      <c r="C6560" s="26" t="s">
        <v>852</v>
      </c>
      <c r="D6560" s="26">
        <v>520032046</v>
      </c>
      <c r="E6560" s="26" t="s">
        <v>203</v>
      </c>
      <c r="F6560" s="26" t="s">
        <v>858</v>
      </c>
      <c r="G6560" s="26" t="s">
        <v>859</v>
      </c>
      <c r="H6560" s="26" t="s">
        <v>69</v>
      </c>
      <c r="I6560" s="26" t="s">
        <v>112</v>
      </c>
      <c r="J6560" s="26" t="s">
        <v>51</v>
      </c>
      <c r="K6560" s="26" t="s">
        <v>51</v>
      </c>
      <c r="L6560" s="26" t="s">
        <v>433</v>
      </c>
      <c r="M6560" s="26" t="s">
        <v>165</v>
      </c>
      <c r="N6560" s="26" t="s">
        <v>129</v>
      </c>
      <c r="O6560" s="26" t="s">
        <v>57</v>
      </c>
      <c r="P6560" s="26" t="s">
        <v>530</v>
      </c>
      <c r="Q6560" s="26" t="s">
        <v>59</v>
      </c>
      <c r="R6560" s="26" t="s">
        <v>54</v>
      </c>
      <c r="S6560" s="26" t="s">
        <v>531</v>
      </c>
      <c r="T6560" s="54">
        <v>3.0030000000000001</v>
      </c>
      <c r="U6560" s="36" t="s">
        <v>860</v>
      </c>
      <c r="V6560" s="43">
        <v>2.7400000000000001E-2</v>
      </c>
      <c r="W6560" s="43">
        <v>4.58E-2</v>
      </c>
      <c r="X6560" s="26" t="s">
        <v>347</v>
      </c>
      <c r="Z6560" s="42">
        <v>3172715</v>
      </c>
      <c r="AA6560" s="42">
        <v>1</v>
      </c>
      <c r="AB6560" s="42">
        <v>96.62</v>
      </c>
      <c r="AC6560" s="42">
        <v>0</v>
      </c>
      <c r="AD6560" s="42">
        <v>3065.47723</v>
      </c>
      <c r="AG6560" s="26" t="s">
        <v>15</v>
      </c>
      <c r="AH6560" s="43">
        <v>2.117890283E-3</v>
      </c>
      <c r="AI6560" s="43">
        <v>0.10534142651599999</v>
      </c>
      <c r="AJ6560" s="43">
        <v>1.0032925795441589E-2</v>
      </c>
    </row>
    <row r="6561" spans="1:36" x14ac:dyDescent="0.2">
      <c r="A6561" s="26">
        <v>8694</v>
      </c>
      <c r="B6561" s="26">
        <v>15247</v>
      </c>
      <c r="C6561" s="26" t="s">
        <v>864</v>
      </c>
      <c r="D6561" s="26">
        <v>520037789</v>
      </c>
      <c r="E6561" s="26" t="s">
        <v>203</v>
      </c>
      <c r="F6561" s="26" t="s">
        <v>865</v>
      </c>
      <c r="G6561" s="26" t="s">
        <v>866</v>
      </c>
      <c r="H6561" s="26" t="s">
        <v>69</v>
      </c>
      <c r="I6561" s="26" t="s">
        <v>113</v>
      </c>
      <c r="J6561" s="26" t="s">
        <v>51</v>
      </c>
      <c r="K6561" s="26" t="s">
        <v>51</v>
      </c>
      <c r="L6561" s="26" t="s">
        <v>433</v>
      </c>
      <c r="M6561" s="26" t="s">
        <v>165</v>
      </c>
      <c r="N6561" s="26" t="s">
        <v>357</v>
      </c>
      <c r="O6561" s="26" t="s">
        <v>57</v>
      </c>
      <c r="P6561" s="26" t="s">
        <v>728</v>
      </c>
      <c r="Q6561" s="26" t="s">
        <v>59</v>
      </c>
      <c r="R6561" s="26" t="s">
        <v>54</v>
      </c>
      <c r="S6561" s="26" t="s">
        <v>531</v>
      </c>
      <c r="T6561" s="54">
        <v>0.52100000000000002</v>
      </c>
      <c r="U6561" s="36">
        <v>45937</v>
      </c>
      <c r="V6561" s="43">
        <v>2.3E-2</v>
      </c>
      <c r="W6561" s="43">
        <v>2.8199999999999999E-2</v>
      </c>
      <c r="X6561" s="26" t="s">
        <v>347</v>
      </c>
      <c r="Z6561" s="42">
        <v>765700</v>
      </c>
      <c r="AA6561" s="42">
        <v>1</v>
      </c>
      <c r="AB6561" s="42">
        <v>116.73</v>
      </c>
      <c r="AC6561" s="42">
        <v>7.64175</v>
      </c>
      <c r="AD6561" s="42">
        <v>901.44335999999998</v>
      </c>
      <c r="AG6561" s="26" t="s">
        <v>15</v>
      </c>
      <c r="AH6561" s="43">
        <v>9.6231998499999997E-4</v>
      </c>
      <c r="AI6561" s="43">
        <v>3.0977013476000001E-2</v>
      </c>
      <c r="AJ6561" s="43">
        <v>2.9503120268401205E-3</v>
      </c>
    </row>
    <row r="6562" spans="1:36" x14ac:dyDescent="0.2">
      <c r="A6562" s="26">
        <v>8694</v>
      </c>
      <c r="B6562" s="26">
        <v>15247</v>
      </c>
      <c r="C6562" s="26" t="s">
        <v>864</v>
      </c>
      <c r="D6562" s="26">
        <v>520037789</v>
      </c>
      <c r="E6562" s="26" t="s">
        <v>203</v>
      </c>
      <c r="F6562" s="26" t="s">
        <v>867</v>
      </c>
      <c r="G6562" s="26" t="s">
        <v>868</v>
      </c>
      <c r="H6562" s="26" t="s">
        <v>69</v>
      </c>
      <c r="I6562" s="26" t="s">
        <v>113</v>
      </c>
      <c r="J6562" s="26" t="s">
        <v>51</v>
      </c>
      <c r="K6562" s="26" t="s">
        <v>51</v>
      </c>
      <c r="L6562" s="26" t="s">
        <v>433</v>
      </c>
      <c r="M6562" s="26" t="s">
        <v>165</v>
      </c>
      <c r="N6562" s="26" t="s">
        <v>357</v>
      </c>
      <c r="O6562" s="26" t="s">
        <v>57</v>
      </c>
      <c r="P6562" s="26" t="s">
        <v>728</v>
      </c>
      <c r="Q6562" s="26" t="s">
        <v>59</v>
      </c>
      <c r="R6562" s="26" t="s">
        <v>54</v>
      </c>
      <c r="S6562" s="26" t="s">
        <v>531</v>
      </c>
      <c r="T6562" s="54">
        <v>1.284</v>
      </c>
      <c r="U6562" s="36" t="s">
        <v>869</v>
      </c>
      <c r="V6562" s="43">
        <v>2.1499999999999998E-2</v>
      </c>
      <c r="W6562" s="43">
        <v>2.7E-2</v>
      </c>
      <c r="X6562" s="26" t="s">
        <v>347</v>
      </c>
      <c r="Z6562" s="42">
        <v>202000</v>
      </c>
      <c r="AA6562" s="42">
        <v>1</v>
      </c>
      <c r="AB6562" s="42">
        <v>116.99</v>
      </c>
      <c r="AC6562" s="42">
        <v>0</v>
      </c>
      <c r="AD6562" s="42">
        <v>236.31979999999999</v>
      </c>
      <c r="AG6562" s="26" t="s">
        <v>15</v>
      </c>
      <c r="AH6562" s="43">
        <v>1.71376676E-4</v>
      </c>
      <c r="AI6562" s="43">
        <v>8.1208448070000001E-3</v>
      </c>
      <c r="AJ6562" s="43">
        <v>7.7344532009249243E-4</v>
      </c>
    </row>
    <row r="6563" spans="1:36" x14ac:dyDescent="0.2">
      <c r="A6563" s="26">
        <v>8694</v>
      </c>
      <c r="B6563" s="26">
        <v>15247</v>
      </c>
      <c r="C6563" s="26" t="s">
        <v>870</v>
      </c>
      <c r="D6563" s="26">
        <v>520037797</v>
      </c>
      <c r="E6563" s="26" t="s">
        <v>203</v>
      </c>
      <c r="F6563" s="26" t="s">
        <v>871</v>
      </c>
      <c r="G6563" s="26" t="s">
        <v>872</v>
      </c>
      <c r="H6563" s="26" t="s">
        <v>69</v>
      </c>
      <c r="I6563" s="26" t="s">
        <v>112</v>
      </c>
      <c r="J6563" s="26" t="s">
        <v>51</v>
      </c>
      <c r="K6563" s="26" t="s">
        <v>51</v>
      </c>
      <c r="L6563" s="26" t="s">
        <v>433</v>
      </c>
      <c r="M6563" s="26" t="s">
        <v>165</v>
      </c>
      <c r="N6563" s="26" t="s">
        <v>127</v>
      </c>
      <c r="O6563" s="26" t="s">
        <v>57</v>
      </c>
      <c r="P6563" s="26" t="s">
        <v>154</v>
      </c>
      <c r="Q6563" s="26" t="s">
        <v>154</v>
      </c>
      <c r="R6563" s="26" t="s">
        <v>54</v>
      </c>
      <c r="S6563" s="26" t="s">
        <v>531</v>
      </c>
      <c r="T6563" s="54">
        <v>0.99199999999999999</v>
      </c>
      <c r="U6563" s="36" t="s">
        <v>818</v>
      </c>
      <c r="V6563" s="43">
        <v>1.9900000000000001E-2</v>
      </c>
      <c r="W6563" s="43">
        <v>4.7399999999999998E-2</v>
      </c>
      <c r="X6563" s="26" t="s">
        <v>347</v>
      </c>
      <c r="Z6563" s="42">
        <v>1818000</v>
      </c>
      <c r="AA6563" s="42">
        <v>1</v>
      </c>
      <c r="AB6563" s="42">
        <v>97.41</v>
      </c>
      <c r="AC6563" s="42">
        <v>0</v>
      </c>
      <c r="AD6563" s="42">
        <v>1770.9138</v>
      </c>
      <c r="AG6563" s="26" t="s">
        <v>15</v>
      </c>
      <c r="AH6563" s="43">
        <v>1.2120000000000001E-2</v>
      </c>
      <c r="AI6563" s="43">
        <v>6.0855316132000001E-2</v>
      </c>
      <c r="AJ6563" s="43">
        <v>5.7959806622094817E-3</v>
      </c>
    </row>
    <row r="6564" spans="1:36" x14ac:dyDescent="0.2">
      <c r="A6564" s="26">
        <v>8694</v>
      </c>
      <c r="B6564" s="26">
        <v>15247</v>
      </c>
      <c r="C6564" s="26" t="s">
        <v>1338</v>
      </c>
      <c r="D6564" s="26">
        <v>520033424</v>
      </c>
      <c r="E6564" s="26" t="s">
        <v>203</v>
      </c>
      <c r="F6564" s="26" t="s">
        <v>2443</v>
      </c>
      <c r="G6564" s="26" t="s">
        <v>2444</v>
      </c>
      <c r="H6564" s="26" t="s">
        <v>69</v>
      </c>
      <c r="I6564" s="26" t="s">
        <v>112</v>
      </c>
      <c r="J6564" s="26" t="s">
        <v>51</v>
      </c>
      <c r="K6564" s="26" t="s">
        <v>51</v>
      </c>
      <c r="L6564" s="26" t="s">
        <v>433</v>
      </c>
      <c r="M6564" s="26" t="s">
        <v>165</v>
      </c>
      <c r="N6564" s="26" t="s">
        <v>84</v>
      </c>
      <c r="O6564" s="26" t="s">
        <v>57</v>
      </c>
      <c r="P6564" s="26" t="s">
        <v>737</v>
      </c>
      <c r="Q6564" s="26" t="s">
        <v>59</v>
      </c>
      <c r="R6564" s="26" t="s">
        <v>54</v>
      </c>
      <c r="S6564" s="26" t="s">
        <v>531</v>
      </c>
      <c r="T6564" s="54">
        <v>0.49299999999999999</v>
      </c>
      <c r="U6564" s="36" t="s">
        <v>792</v>
      </c>
      <c r="V6564" s="43">
        <v>3.0300000000000001E-2</v>
      </c>
      <c r="W6564" s="43">
        <v>5.2200000000000003E-2</v>
      </c>
      <c r="X6564" s="26" t="s">
        <v>347</v>
      </c>
      <c r="Z6564" s="42">
        <v>270000</v>
      </c>
      <c r="AA6564" s="42">
        <v>1</v>
      </c>
      <c r="AB6564" s="42">
        <v>99</v>
      </c>
      <c r="AC6564" s="42">
        <v>0</v>
      </c>
      <c r="AD6564" s="42">
        <v>267.3</v>
      </c>
      <c r="AG6564" s="26" t="s">
        <v>15</v>
      </c>
      <c r="AH6564" s="43">
        <v>9.0889964229999998E-3</v>
      </c>
      <c r="AI6564" s="43">
        <v>9.1854420029999998E-3</v>
      </c>
      <c r="AJ6564" s="43">
        <v>8.7483966244353306E-4</v>
      </c>
    </row>
    <row r="6565" spans="1:36" x14ac:dyDescent="0.2">
      <c r="A6565" s="26">
        <v>8694</v>
      </c>
      <c r="B6565" s="26">
        <v>15247</v>
      </c>
      <c r="C6565" s="26" t="s">
        <v>880</v>
      </c>
      <c r="D6565" s="26">
        <v>520000472</v>
      </c>
      <c r="E6565" s="26" t="s">
        <v>203</v>
      </c>
      <c r="F6565" s="26" t="s">
        <v>881</v>
      </c>
      <c r="G6565" s="26" t="s">
        <v>882</v>
      </c>
      <c r="H6565" s="26" t="s">
        <v>69</v>
      </c>
      <c r="I6565" s="26" t="s">
        <v>113</v>
      </c>
      <c r="J6565" s="26" t="s">
        <v>51</v>
      </c>
      <c r="K6565" s="26" t="s">
        <v>51</v>
      </c>
      <c r="L6565" s="26" t="s">
        <v>433</v>
      </c>
      <c r="M6565" s="26" t="s">
        <v>165</v>
      </c>
      <c r="N6565" s="26" t="s">
        <v>87</v>
      </c>
      <c r="O6565" s="26" t="s">
        <v>57</v>
      </c>
      <c r="P6565" s="26" t="s">
        <v>708</v>
      </c>
      <c r="Q6565" s="26" t="s">
        <v>64</v>
      </c>
      <c r="R6565" s="26" t="s">
        <v>54</v>
      </c>
      <c r="S6565" s="26" t="s">
        <v>531</v>
      </c>
      <c r="T6565" s="54">
        <v>0.64700000000000002</v>
      </c>
      <c r="U6565" s="36">
        <v>46025</v>
      </c>
      <c r="V6565" s="43">
        <v>4.4999999999999998E-2</v>
      </c>
      <c r="W6565" s="43">
        <v>2.8299999999999999E-2</v>
      </c>
      <c r="X6565" s="26" t="s">
        <v>347</v>
      </c>
      <c r="Z6565" s="42">
        <v>838000</v>
      </c>
      <c r="AA6565" s="42">
        <v>1</v>
      </c>
      <c r="AB6565" s="42">
        <v>119.91</v>
      </c>
      <c r="AC6565" s="42">
        <v>0</v>
      </c>
      <c r="AD6565" s="42">
        <v>1004.8458000000001</v>
      </c>
      <c r="AG6565" s="26" t="s">
        <v>15</v>
      </c>
      <c r="AH6565" s="43">
        <v>2.8352916400000002E-4</v>
      </c>
      <c r="AI6565" s="43">
        <v>3.4530313572000003E-2</v>
      </c>
      <c r="AJ6565" s="43">
        <v>3.2887353553303477E-3</v>
      </c>
    </row>
    <row r="6566" spans="1:36" x14ac:dyDescent="0.2">
      <c r="A6566" s="26">
        <v>8694</v>
      </c>
      <c r="B6566" s="26">
        <v>15247</v>
      </c>
      <c r="C6566" s="26" t="s">
        <v>533</v>
      </c>
      <c r="D6566" s="26">
        <v>520018078</v>
      </c>
      <c r="E6566" s="26" t="s">
        <v>203</v>
      </c>
      <c r="F6566" s="26" t="s">
        <v>887</v>
      </c>
      <c r="G6566" s="26" t="s">
        <v>888</v>
      </c>
      <c r="H6566" s="26" t="s">
        <v>69</v>
      </c>
      <c r="I6566" s="26" t="s">
        <v>113</v>
      </c>
      <c r="J6566" s="26" t="s">
        <v>51</v>
      </c>
      <c r="K6566" s="26" t="s">
        <v>51</v>
      </c>
      <c r="L6566" s="26" t="s">
        <v>433</v>
      </c>
      <c r="M6566" s="26" t="s">
        <v>165</v>
      </c>
      <c r="N6566" s="26" t="s">
        <v>129</v>
      </c>
      <c r="O6566" s="26" t="s">
        <v>57</v>
      </c>
      <c r="P6566" s="26" t="s">
        <v>733</v>
      </c>
      <c r="Q6566" s="26" t="s">
        <v>59</v>
      </c>
      <c r="R6566" s="26" t="s">
        <v>54</v>
      </c>
      <c r="S6566" s="26" t="s">
        <v>531</v>
      </c>
      <c r="T6566" s="54">
        <v>0.159</v>
      </c>
      <c r="U6566" s="36" t="s">
        <v>889</v>
      </c>
      <c r="V6566" s="43">
        <v>2.4199999999999999E-2</v>
      </c>
      <c r="W6566" s="43">
        <v>3.0300000000000001E-2</v>
      </c>
      <c r="X6566" s="26" t="s">
        <v>347</v>
      </c>
      <c r="Z6566" s="42">
        <v>170000</v>
      </c>
      <c r="AA6566" s="42">
        <v>1</v>
      </c>
      <c r="AB6566" s="42">
        <v>117.46</v>
      </c>
      <c r="AC6566" s="42">
        <v>0</v>
      </c>
      <c r="AD6566" s="42">
        <v>199.68199999999999</v>
      </c>
      <c r="AG6566" s="26" t="s">
        <v>15</v>
      </c>
      <c r="AH6566" s="43">
        <v>1.1796135E-4</v>
      </c>
      <c r="AI6566" s="43">
        <v>6.8618310139999996E-3</v>
      </c>
      <c r="AJ6566" s="43">
        <v>6.5353435643864411E-4</v>
      </c>
    </row>
    <row r="6567" spans="1:36" x14ac:dyDescent="0.2">
      <c r="A6567" s="26">
        <v>8694</v>
      </c>
      <c r="B6567" s="26">
        <v>15247</v>
      </c>
      <c r="C6567" s="26" t="s">
        <v>529</v>
      </c>
      <c r="D6567" s="26">
        <v>520000118</v>
      </c>
      <c r="E6567" s="26" t="s">
        <v>203</v>
      </c>
      <c r="F6567" s="26" t="s">
        <v>893</v>
      </c>
      <c r="G6567" s="26" t="s">
        <v>894</v>
      </c>
      <c r="H6567" s="26" t="s">
        <v>69</v>
      </c>
      <c r="I6567" s="26" t="s">
        <v>112</v>
      </c>
      <c r="J6567" s="26" t="s">
        <v>51</v>
      </c>
      <c r="K6567" s="26" t="s">
        <v>51</v>
      </c>
      <c r="L6567" s="26" t="s">
        <v>433</v>
      </c>
      <c r="M6567" s="26" t="s">
        <v>165</v>
      </c>
      <c r="N6567" s="26" t="s">
        <v>129</v>
      </c>
      <c r="O6567" s="26" t="s">
        <v>57</v>
      </c>
      <c r="P6567" s="26" t="s">
        <v>530</v>
      </c>
      <c r="Q6567" s="26" t="s">
        <v>59</v>
      </c>
      <c r="R6567" s="26" t="s">
        <v>54</v>
      </c>
      <c r="S6567" s="26" t="s">
        <v>531</v>
      </c>
      <c r="T6567" s="54">
        <v>3.669</v>
      </c>
      <c r="U6567" s="36">
        <v>48103</v>
      </c>
      <c r="V6567" s="43">
        <v>2.5000000000000001E-2</v>
      </c>
      <c r="W6567" s="43">
        <v>4.5699999999999998E-2</v>
      </c>
      <c r="X6567" s="26" t="s">
        <v>347</v>
      </c>
      <c r="Z6567" s="42">
        <v>1480000</v>
      </c>
      <c r="AA6567" s="42">
        <v>1</v>
      </c>
      <c r="AB6567" s="42">
        <v>92.99</v>
      </c>
      <c r="AC6567" s="42">
        <v>0</v>
      </c>
      <c r="AD6567" s="42">
        <v>1376.252</v>
      </c>
      <c r="AG6567" s="26" t="s">
        <v>15</v>
      </c>
      <c r="AH6567" s="43">
        <v>7.2976128800000004E-4</v>
      </c>
      <c r="AI6567" s="43">
        <v>4.7293239533999998E-2</v>
      </c>
      <c r="AJ6567" s="43">
        <v>4.5043016652347072E-3</v>
      </c>
    </row>
    <row r="6568" spans="1:36" x14ac:dyDescent="0.2">
      <c r="A6568" s="26">
        <v>8694</v>
      </c>
      <c r="B6568" s="26">
        <v>15247</v>
      </c>
      <c r="C6568" s="26" t="s">
        <v>747</v>
      </c>
      <c r="D6568" s="26">
        <v>520041146</v>
      </c>
      <c r="E6568" s="26" t="s">
        <v>203</v>
      </c>
      <c r="F6568" s="26" t="s">
        <v>748</v>
      </c>
      <c r="G6568" s="26" t="s">
        <v>749</v>
      </c>
      <c r="H6568" s="26" t="s">
        <v>69</v>
      </c>
      <c r="I6568" s="26" t="s">
        <v>112</v>
      </c>
      <c r="J6568" s="26" t="s">
        <v>51</v>
      </c>
      <c r="K6568" s="26" t="s">
        <v>51</v>
      </c>
      <c r="L6568" s="26" t="s">
        <v>433</v>
      </c>
      <c r="M6568" s="26" t="s">
        <v>165</v>
      </c>
      <c r="N6568" s="26" t="s">
        <v>353</v>
      </c>
      <c r="O6568" s="26" t="s">
        <v>57</v>
      </c>
      <c r="P6568" s="26" t="s">
        <v>750</v>
      </c>
      <c r="Q6568" s="26" t="s">
        <v>64</v>
      </c>
      <c r="R6568" s="26" t="s">
        <v>54</v>
      </c>
      <c r="S6568" s="26" t="s">
        <v>531</v>
      </c>
      <c r="T6568" s="54">
        <v>1.4850000000000001</v>
      </c>
      <c r="U6568" s="36">
        <v>46031</v>
      </c>
      <c r="V6568" s="43">
        <v>3.4500000000000003E-2</v>
      </c>
      <c r="W6568" s="43">
        <v>5.1900000000000002E-2</v>
      </c>
      <c r="X6568" s="26" t="s">
        <v>347</v>
      </c>
      <c r="Z6568" s="42">
        <v>1866322</v>
      </c>
      <c r="AA6568" s="42">
        <v>1</v>
      </c>
      <c r="AB6568" s="42">
        <v>98.71</v>
      </c>
      <c r="AC6568" s="42">
        <v>0</v>
      </c>
      <c r="AD6568" s="42">
        <v>1842.2464500000001</v>
      </c>
      <c r="AG6568" s="26" t="s">
        <v>15</v>
      </c>
      <c r="AH6568" s="43">
        <v>2.9037669340000001E-3</v>
      </c>
      <c r="AI6568" s="43">
        <v>6.3306576586999994E-2</v>
      </c>
      <c r="AJ6568" s="43">
        <v>6.0294435557642998E-3</v>
      </c>
    </row>
    <row r="6569" spans="1:36" x14ac:dyDescent="0.2">
      <c r="A6569" s="26">
        <v>8694</v>
      </c>
      <c r="B6569" s="26">
        <v>15247</v>
      </c>
      <c r="C6569" s="26" t="s">
        <v>898</v>
      </c>
      <c r="D6569" s="26">
        <v>520029935</v>
      </c>
      <c r="E6569" s="26" t="s">
        <v>203</v>
      </c>
      <c r="F6569" s="26" t="s">
        <v>899</v>
      </c>
      <c r="G6569" s="26" t="s">
        <v>900</v>
      </c>
      <c r="H6569" s="26" t="s">
        <v>69</v>
      </c>
      <c r="I6569" s="26" t="s">
        <v>112</v>
      </c>
      <c r="J6569" s="26" t="s">
        <v>51</v>
      </c>
      <c r="K6569" s="26" t="s">
        <v>51</v>
      </c>
      <c r="L6569" s="26" t="s">
        <v>433</v>
      </c>
      <c r="M6569" s="26" t="s">
        <v>165</v>
      </c>
      <c r="N6569" s="26" t="s">
        <v>129</v>
      </c>
      <c r="O6569" s="26" t="s">
        <v>57</v>
      </c>
      <c r="P6569" s="26" t="s">
        <v>530</v>
      </c>
      <c r="Q6569" s="26" t="s">
        <v>59</v>
      </c>
      <c r="R6569" s="26" t="s">
        <v>54</v>
      </c>
      <c r="S6569" s="26" t="s">
        <v>531</v>
      </c>
      <c r="T6569" s="54">
        <v>3.2290000000000001</v>
      </c>
      <c r="U6569" s="36">
        <v>47615</v>
      </c>
      <c r="V6569" s="43">
        <v>2.6800000000000001E-2</v>
      </c>
      <c r="W6569" s="43">
        <v>4.53E-2</v>
      </c>
      <c r="X6569" s="26" t="s">
        <v>347</v>
      </c>
      <c r="Z6569" s="42">
        <v>1180000</v>
      </c>
      <c r="AA6569" s="42">
        <v>1</v>
      </c>
      <c r="AB6569" s="42">
        <v>94.55</v>
      </c>
      <c r="AC6569" s="42">
        <v>0</v>
      </c>
      <c r="AD6569" s="42">
        <v>1115.69</v>
      </c>
      <c r="AG6569" s="26" t="s">
        <v>15</v>
      </c>
      <c r="AH6569" s="43">
        <v>6.0279270799999999E-4</v>
      </c>
      <c r="AI6569" s="43">
        <v>3.8339340771999998E-2</v>
      </c>
      <c r="AJ6569" s="43">
        <v>3.6515146389510867E-3</v>
      </c>
    </row>
    <row r="6570" spans="1:36" x14ac:dyDescent="0.2">
      <c r="A6570" s="26">
        <v>8694</v>
      </c>
      <c r="B6570" s="26">
        <v>15247</v>
      </c>
      <c r="C6570" s="26" t="s">
        <v>898</v>
      </c>
      <c r="D6570" s="26">
        <v>520029935</v>
      </c>
      <c r="E6570" s="26" t="s">
        <v>203</v>
      </c>
      <c r="F6570" s="26" t="s">
        <v>901</v>
      </c>
      <c r="G6570" s="26" t="s">
        <v>902</v>
      </c>
      <c r="H6570" s="26" t="s">
        <v>69</v>
      </c>
      <c r="I6570" s="26" t="s">
        <v>113</v>
      </c>
      <c r="J6570" s="26" t="s">
        <v>51</v>
      </c>
      <c r="K6570" s="26" t="s">
        <v>51</v>
      </c>
      <c r="L6570" s="26" t="s">
        <v>433</v>
      </c>
      <c r="M6570" s="26" t="s">
        <v>165</v>
      </c>
      <c r="N6570" s="26" t="s">
        <v>129</v>
      </c>
      <c r="O6570" s="26" t="s">
        <v>57</v>
      </c>
      <c r="P6570" s="26" t="s">
        <v>733</v>
      </c>
      <c r="Q6570" s="26" t="s">
        <v>59</v>
      </c>
      <c r="R6570" s="26" t="s">
        <v>54</v>
      </c>
      <c r="S6570" s="26" t="s">
        <v>531</v>
      </c>
      <c r="T6570" s="54">
        <v>0.82499999999999996</v>
      </c>
      <c r="U6570" s="36" t="s">
        <v>903</v>
      </c>
      <c r="V6570" s="43">
        <v>1.46E-2</v>
      </c>
      <c r="W6570" s="43">
        <v>2.6599999999999999E-2</v>
      </c>
      <c r="X6570" s="26" t="s">
        <v>347</v>
      </c>
      <c r="Z6570" s="42">
        <v>105000</v>
      </c>
      <c r="AA6570" s="42">
        <v>1</v>
      </c>
      <c r="AB6570" s="42">
        <v>113.73</v>
      </c>
      <c r="AC6570" s="42">
        <v>0</v>
      </c>
      <c r="AD6570" s="42">
        <v>119.4165</v>
      </c>
      <c r="AG6570" s="26" t="s">
        <v>15</v>
      </c>
      <c r="AH6570" s="43">
        <v>2.03204627E-4</v>
      </c>
      <c r="AI6570" s="43">
        <v>4.1036039459999996E-3</v>
      </c>
      <c r="AJ6570" s="43">
        <v>3.9083535559367069E-4</v>
      </c>
    </row>
    <row r="6571" spans="1:36" x14ac:dyDescent="0.2">
      <c r="A6571" s="26">
        <v>8694</v>
      </c>
      <c r="B6571" s="26">
        <v>15247</v>
      </c>
      <c r="C6571" s="26" t="s">
        <v>898</v>
      </c>
      <c r="D6571" s="26">
        <v>520029935</v>
      </c>
      <c r="E6571" s="26" t="s">
        <v>203</v>
      </c>
      <c r="F6571" s="26" t="s">
        <v>1939</v>
      </c>
      <c r="G6571" s="26" t="s">
        <v>1940</v>
      </c>
      <c r="H6571" s="26" t="s">
        <v>69</v>
      </c>
      <c r="I6571" s="26" t="s">
        <v>113</v>
      </c>
      <c r="J6571" s="26" t="s">
        <v>51</v>
      </c>
      <c r="K6571" s="26" t="s">
        <v>51</v>
      </c>
      <c r="L6571" s="26" t="s">
        <v>433</v>
      </c>
      <c r="M6571" s="26" t="s">
        <v>165</v>
      </c>
      <c r="N6571" s="26" t="s">
        <v>129</v>
      </c>
      <c r="O6571" s="26" t="s">
        <v>57</v>
      </c>
      <c r="P6571" s="26" t="s">
        <v>733</v>
      </c>
      <c r="Q6571" s="26" t="s">
        <v>59</v>
      </c>
      <c r="R6571" s="26" t="s">
        <v>54</v>
      </c>
      <c r="S6571" s="26" t="s">
        <v>531</v>
      </c>
      <c r="T6571" s="54">
        <v>1.472</v>
      </c>
      <c r="U6571" s="36">
        <v>47855</v>
      </c>
      <c r="V6571" s="43">
        <v>2.4199999999999999E-2</v>
      </c>
      <c r="W6571" s="43">
        <v>2.6800000000000001E-2</v>
      </c>
      <c r="X6571" s="26" t="s">
        <v>347</v>
      </c>
      <c r="Z6571" s="42">
        <v>500000</v>
      </c>
      <c r="AA6571" s="42">
        <v>1</v>
      </c>
      <c r="AB6571" s="42">
        <v>116.3</v>
      </c>
      <c r="AC6571" s="42">
        <v>0</v>
      </c>
      <c r="AD6571" s="42">
        <v>581.5</v>
      </c>
      <c r="AG6571" s="26" t="s">
        <v>15</v>
      </c>
      <c r="AH6571" s="43">
        <v>3.3020736999999999E-4</v>
      </c>
      <c r="AI6571" s="43">
        <v>1.9982545920999999E-2</v>
      </c>
      <c r="AJ6571" s="43">
        <v>1.9031771930823587E-3</v>
      </c>
    </row>
    <row r="6572" spans="1:36" x14ac:dyDescent="0.2">
      <c r="A6572" s="26">
        <v>8694</v>
      </c>
      <c r="B6572" s="26">
        <v>15247</v>
      </c>
      <c r="C6572" s="26" t="s">
        <v>709</v>
      </c>
      <c r="D6572" s="26">
        <v>520001736</v>
      </c>
      <c r="E6572" s="26" t="s">
        <v>203</v>
      </c>
      <c r="F6572" s="26" t="s">
        <v>904</v>
      </c>
      <c r="G6572" s="26" t="s">
        <v>905</v>
      </c>
      <c r="H6572" s="26" t="s">
        <v>69</v>
      </c>
      <c r="I6572" s="26" t="s">
        <v>113</v>
      </c>
      <c r="J6572" s="26" t="s">
        <v>51</v>
      </c>
      <c r="K6572" s="26" t="s">
        <v>51</v>
      </c>
      <c r="L6572" s="26" t="s">
        <v>433</v>
      </c>
      <c r="M6572" s="26" t="s">
        <v>165</v>
      </c>
      <c r="N6572" s="26" t="s">
        <v>357</v>
      </c>
      <c r="O6572" s="26" t="s">
        <v>57</v>
      </c>
      <c r="P6572" s="26" t="s">
        <v>728</v>
      </c>
      <c r="Q6572" s="26" t="s">
        <v>59</v>
      </c>
      <c r="R6572" s="26" t="s">
        <v>54</v>
      </c>
      <c r="S6572" s="26" t="s">
        <v>531</v>
      </c>
      <c r="T6572" s="54">
        <v>0.73199999999999998</v>
      </c>
      <c r="U6572" s="36" t="s">
        <v>906</v>
      </c>
      <c r="V6572" s="43">
        <v>4.7500000000000001E-2</v>
      </c>
      <c r="W6572" s="43">
        <v>2.5000000000000001E-2</v>
      </c>
      <c r="X6572" s="26" t="s">
        <v>347</v>
      </c>
      <c r="Z6572" s="42">
        <v>856374</v>
      </c>
      <c r="AA6572" s="42">
        <v>1</v>
      </c>
      <c r="AB6572" s="42">
        <v>143.82</v>
      </c>
      <c r="AC6572" s="42">
        <v>0</v>
      </c>
      <c r="AD6572" s="42">
        <v>1231.6370899999999</v>
      </c>
      <c r="AG6572" s="26" t="s">
        <v>15</v>
      </c>
      <c r="AH6572" s="43">
        <v>8.9619541999999997E-4</v>
      </c>
      <c r="AI6572" s="43">
        <v>4.2323722629999998E-2</v>
      </c>
      <c r="AJ6572" s="43">
        <v>4.0309950470203337E-3</v>
      </c>
    </row>
    <row r="6573" spans="1:36" x14ac:dyDescent="0.2">
      <c r="A6573" s="26">
        <v>8694</v>
      </c>
      <c r="B6573" s="26">
        <v>15247</v>
      </c>
      <c r="C6573" s="26" t="s">
        <v>1956</v>
      </c>
      <c r="D6573" s="26">
        <v>520017450</v>
      </c>
      <c r="E6573" s="26" t="s">
        <v>203</v>
      </c>
      <c r="F6573" s="26" t="s">
        <v>1959</v>
      </c>
      <c r="G6573" s="26" t="s">
        <v>1960</v>
      </c>
      <c r="H6573" s="26" t="s">
        <v>69</v>
      </c>
      <c r="I6573" s="26" t="s">
        <v>112</v>
      </c>
      <c r="J6573" s="26" t="s">
        <v>51</v>
      </c>
      <c r="K6573" s="26" t="s">
        <v>51</v>
      </c>
      <c r="L6573" s="26" t="s">
        <v>433</v>
      </c>
      <c r="M6573" s="26" t="s">
        <v>165</v>
      </c>
      <c r="N6573" s="26" t="s">
        <v>141</v>
      </c>
      <c r="O6573" s="26" t="s">
        <v>57</v>
      </c>
      <c r="P6573" s="26" t="s">
        <v>728</v>
      </c>
      <c r="Q6573" s="26" t="s">
        <v>59</v>
      </c>
      <c r="R6573" s="26" t="s">
        <v>54</v>
      </c>
      <c r="S6573" s="26" t="s">
        <v>531</v>
      </c>
      <c r="T6573" s="54">
        <v>4.2619999999999996</v>
      </c>
      <c r="U6573" s="36" t="s">
        <v>1045</v>
      </c>
      <c r="V6573" s="43">
        <v>1.9400000000000001E-2</v>
      </c>
      <c r="W6573" s="43">
        <v>4.8300000000000003E-2</v>
      </c>
      <c r="X6573" s="26" t="s">
        <v>347</v>
      </c>
      <c r="Z6573" s="42">
        <v>81600</v>
      </c>
      <c r="AA6573" s="42">
        <v>1</v>
      </c>
      <c r="AB6573" s="42">
        <v>88.62</v>
      </c>
      <c r="AC6573" s="42">
        <v>0</v>
      </c>
      <c r="AD6573" s="42">
        <v>72.313919999999996</v>
      </c>
      <c r="AG6573" s="26" t="s">
        <v>15</v>
      </c>
      <c r="AH6573" s="43">
        <v>1.38565977E-4</v>
      </c>
      <c r="AI6573" s="43">
        <v>2.4849806140000001E-3</v>
      </c>
      <c r="AJ6573" s="43">
        <v>2.3667446824829276E-4</v>
      </c>
    </row>
    <row r="6574" spans="1:36" x14ac:dyDescent="0.2">
      <c r="A6574" s="26">
        <v>8694</v>
      </c>
      <c r="B6574" s="26">
        <v>15247</v>
      </c>
      <c r="C6574" s="26" t="s">
        <v>1998</v>
      </c>
      <c r="D6574" s="26">
        <v>68560480</v>
      </c>
      <c r="E6574" s="26" t="s">
        <v>204</v>
      </c>
      <c r="F6574" s="26" t="s">
        <v>2002</v>
      </c>
      <c r="G6574" s="26" t="s">
        <v>2003</v>
      </c>
      <c r="H6574" s="26" t="s">
        <v>69</v>
      </c>
      <c r="I6574" s="26" t="s">
        <v>112</v>
      </c>
      <c r="J6574" s="26" t="s">
        <v>56</v>
      </c>
      <c r="K6574" s="26" t="s">
        <v>51</v>
      </c>
      <c r="L6574" s="26" t="s">
        <v>433</v>
      </c>
      <c r="M6574" s="26" t="s">
        <v>218</v>
      </c>
      <c r="N6574" s="26" t="s">
        <v>455</v>
      </c>
      <c r="O6574" s="26" t="s">
        <v>57</v>
      </c>
      <c r="P6574" s="26" t="s">
        <v>2001</v>
      </c>
      <c r="Q6574" s="26" t="s">
        <v>75</v>
      </c>
      <c r="R6574" s="26" t="s">
        <v>54</v>
      </c>
      <c r="S6574" s="26" t="s">
        <v>532</v>
      </c>
      <c r="T6574" s="54">
        <v>2.3370000000000002</v>
      </c>
      <c r="U6574" s="36" t="s">
        <v>1483</v>
      </c>
      <c r="V6574" s="43">
        <v>6.5000000000000002E-2</v>
      </c>
      <c r="W6574" s="43">
        <v>7.7789999999999998E-2</v>
      </c>
      <c r="X6574" s="26" t="s">
        <v>347</v>
      </c>
      <c r="Z6574" s="42">
        <v>36000</v>
      </c>
      <c r="AA6574" s="42">
        <v>3.6469999999999998</v>
      </c>
      <c r="AB6574" s="42">
        <v>97.205200000000005</v>
      </c>
      <c r="AC6574" s="42">
        <v>0</v>
      </c>
      <c r="AD6574" s="42">
        <v>127.62264999999999</v>
      </c>
      <c r="AG6574" s="26" t="s">
        <v>15</v>
      </c>
      <c r="AH6574" s="43">
        <v>6.0000000000000002E-5</v>
      </c>
      <c r="AI6574" s="43">
        <v>4.3855983900000003E-3</v>
      </c>
      <c r="AJ6574" s="43">
        <v>4.1769306414571328E-4</v>
      </c>
    </row>
    <row r="6575" spans="1:36" x14ac:dyDescent="0.2">
      <c r="A6575" s="26">
        <v>8694</v>
      </c>
      <c r="B6575" s="26">
        <v>15247</v>
      </c>
      <c r="C6575" s="26" t="s">
        <v>1998</v>
      </c>
      <c r="D6575" s="26">
        <v>68560480</v>
      </c>
      <c r="E6575" s="26" t="s">
        <v>204</v>
      </c>
      <c r="F6575" s="26" t="s">
        <v>2004</v>
      </c>
      <c r="G6575" s="26" t="s">
        <v>2005</v>
      </c>
      <c r="H6575" s="26" t="s">
        <v>69</v>
      </c>
      <c r="I6575" s="26" t="s">
        <v>112</v>
      </c>
      <c r="J6575" s="26" t="s">
        <v>56</v>
      </c>
      <c r="K6575" s="26" t="s">
        <v>51</v>
      </c>
      <c r="L6575" s="26" t="s">
        <v>433</v>
      </c>
      <c r="M6575" s="26" t="s">
        <v>79</v>
      </c>
      <c r="N6575" s="26" t="s">
        <v>456</v>
      </c>
      <c r="O6575" s="26" t="s">
        <v>57</v>
      </c>
      <c r="P6575" s="26" t="s">
        <v>2001</v>
      </c>
      <c r="Q6575" s="26" t="s">
        <v>75</v>
      </c>
      <c r="R6575" s="26" t="s">
        <v>54</v>
      </c>
      <c r="S6575" s="26" t="s">
        <v>532</v>
      </c>
      <c r="T6575" s="54">
        <v>4.6509999999999998</v>
      </c>
      <c r="U6575" s="36" t="s">
        <v>1165</v>
      </c>
      <c r="V6575" s="43">
        <v>6.7500000000000004E-2</v>
      </c>
      <c r="W6575" s="43">
        <v>7.8820000000000001E-2</v>
      </c>
      <c r="X6575" s="26" t="s">
        <v>347</v>
      </c>
      <c r="Z6575" s="42">
        <v>36000</v>
      </c>
      <c r="AA6575" s="42">
        <v>3.6469999999999998</v>
      </c>
      <c r="AB6575" s="42">
        <v>95.088300000000004</v>
      </c>
      <c r="AC6575" s="42">
        <v>0</v>
      </c>
      <c r="AD6575" s="42">
        <v>124.84332999999999</v>
      </c>
      <c r="AG6575" s="26" t="s">
        <v>15</v>
      </c>
      <c r="AH6575" s="43">
        <v>6.5454545454545504E-5</v>
      </c>
      <c r="AI6575" s="43">
        <v>4.290090412E-3</v>
      </c>
      <c r="AJ6575" s="43">
        <v>4.0859669538169326E-4</v>
      </c>
    </row>
    <row r="6576" spans="1:36" x14ac:dyDescent="0.2">
      <c r="A6576" s="26">
        <v>8694</v>
      </c>
      <c r="B6576" s="26">
        <v>15247</v>
      </c>
      <c r="C6576" s="26" t="s">
        <v>2016</v>
      </c>
      <c r="D6576" s="26">
        <v>516301843</v>
      </c>
      <c r="E6576" s="26" t="s">
        <v>203</v>
      </c>
      <c r="F6576" s="26" t="s">
        <v>2017</v>
      </c>
      <c r="G6576" s="26" t="s">
        <v>2018</v>
      </c>
      <c r="H6576" s="26" t="s">
        <v>69</v>
      </c>
      <c r="I6576" s="26" t="s">
        <v>112</v>
      </c>
      <c r="J6576" s="26" t="s">
        <v>51</v>
      </c>
      <c r="K6576" s="26" t="s">
        <v>51</v>
      </c>
      <c r="L6576" s="26" t="s">
        <v>433</v>
      </c>
      <c r="M6576" s="26" t="s">
        <v>218</v>
      </c>
      <c r="N6576" s="26" t="s">
        <v>455</v>
      </c>
      <c r="O6576" s="26" t="s">
        <v>57</v>
      </c>
      <c r="P6576" s="26" t="s">
        <v>724</v>
      </c>
      <c r="Q6576" s="26" t="s">
        <v>59</v>
      </c>
      <c r="R6576" s="26" t="s">
        <v>54</v>
      </c>
      <c r="S6576" s="26" t="s">
        <v>532</v>
      </c>
      <c r="T6576" s="54">
        <v>2.9689999999999999</v>
      </c>
      <c r="U6576" s="36" t="s">
        <v>2019</v>
      </c>
      <c r="V6576" s="43">
        <v>5.3749999999999999E-2</v>
      </c>
      <c r="W6576" s="43">
        <v>7.8729999999999994E-2</v>
      </c>
      <c r="X6576" s="26" t="s">
        <v>347</v>
      </c>
      <c r="Z6576" s="42">
        <v>38000</v>
      </c>
      <c r="AA6576" s="42">
        <v>3.6469999999999998</v>
      </c>
      <c r="AB6576" s="42">
        <v>94.329599999999999</v>
      </c>
      <c r="AC6576" s="42">
        <v>0</v>
      </c>
      <c r="AD6576" s="42">
        <v>130.72762</v>
      </c>
      <c r="AG6576" s="26" t="s">
        <v>15</v>
      </c>
      <c r="AH6576" s="43">
        <v>6.0800000000000001E-5</v>
      </c>
      <c r="AI6576" s="43">
        <v>4.4922969380000004E-3</v>
      </c>
      <c r="AJ6576" s="43">
        <v>4.2785524486661601E-4</v>
      </c>
    </row>
    <row r="6577" spans="1:36" x14ac:dyDescent="0.2">
      <c r="A6577" s="26">
        <v>8694</v>
      </c>
      <c r="B6577" s="26">
        <v>15247</v>
      </c>
      <c r="C6577" s="26" t="s">
        <v>2020</v>
      </c>
      <c r="D6577" s="26">
        <v>69469740</v>
      </c>
      <c r="E6577" s="26" t="s">
        <v>204</v>
      </c>
      <c r="F6577" s="26" t="s">
        <v>2021</v>
      </c>
      <c r="G6577" s="26" t="s">
        <v>2022</v>
      </c>
      <c r="H6577" s="26" t="s">
        <v>69</v>
      </c>
      <c r="I6577" s="26" t="s">
        <v>114</v>
      </c>
      <c r="J6577" s="26" t="s">
        <v>56</v>
      </c>
      <c r="K6577" s="26" t="s">
        <v>51</v>
      </c>
      <c r="L6577" s="26" t="s">
        <v>433</v>
      </c>
      <c r="M6577" s="26" t="s">
        <v>218</v>
      </c>
      <c r="N6577" s="26" t="s">
        <v>455</v>
      </c>
      <c r="O6577" s="26" t="s">
        <v>57</v>
      </c>
      <c r="P6577" s="26" t="s">
        <v>2001</v>
      </c>
      <c r="Q6577" s="26" t="s">
        <v>75</v>
      </c>
      <c r="R6577" s="26" t="s">
        <v>54</v>
      </c>
      <c r="S6577" s="26" t="s">
        <v>532</v>
      </c>
      <c r="T6577" s="54">
        <v>5.1589999999999998</v>
      </c>
      <c r="U6577" s="36" t="s">
        <v>1254</v>
      </c>
      <c r="V6577" s="43">
        <v>5.8749999999999997E-2</v>
      </c>
      <c r="W6577" s="43">
        <v>8.3290000000000003E-2</v>
      </c>
      <c r="X6577" s="26" t="s">
        <v>347</v>
      </c>
      <c r="Z6577" s="42">
        <v>38000</v>
      </c>
      <c r="AA6577" s="42">
        <v>3.6469999999999998</v>
      </c>
      <c r="AB6577" s="42">
        <v>89.722399999999993</v>
      </c>
      <c r="AC6577" s="42">
        <v>0</v>
      </c>
      <c r="AD6577" s="42">
        <v>124.34269</v>
      </c>
      <c r="AG6577" s="26" t="s">
        <v>15</v>
      </c>
      <c r="AH6577" s="43">
        <v>6.0800000000000001E-5</v>
      </c>
      <c r="AI6577" s="43">
        <v>4.2728865219999997E-3</v>
      </c>
      <c r="AJ6577" s="43">
        <v>4.0695816291403249E-4</v>
      </c>
    </row>
    <row r="6578" spans="1:36" x14ac:dyDescent="0.2">
      <c r="A6578" s="26">
        <v>8694</v>
      </c>
      <c r="B6578" s="26">
        <v>15247</v>
      </c>
      <c r="C6578" s="26" t="s">
        <v>2020</v>
      </c>
      <c r="D6578" s="26" t="s">
        <v>2123</v>
      </c>
      <c r="E6578" s="26" t="s">
        <v>204</v>
      </c>
      <c r="F6578" s="26" t="s">
        <v>2124</v>
      </c>
      <c r="G6578" s="26" t="s">
        <v>2125</v>
      </c>
      <c r="H6578" s="26" t="s">
        <v>69</v>
      </c>
      <c r="I6578" s="26" t="s">
        <v>112</v>
      </c>
      <c r="J6578" s="26" t="s">
        <v>56</v>
      </c>
      <c r="K6578" s="26" t="s">
        <v>51</v>
      </c>
      <c r="L6578" s="26" t="s">
        <v>433</v>
      </c>
      <c r="M6578" s="26" t="s">
        <v>79</v>
      </c>
      <c r="N6578" s="26" t="s">
        <v>456</v>
      </c>
      <c r="O6578" s="26" t="s">
        <v>57</v>
      </c>
      <c r="P6578" s="26" t="s">
        <v>2001</v>
      </c>
      <c r="Q6578" s="26" t="s">
        <v>75</v>
      </c>
      <c r="R6578" s="26" t="s">
        <v>54</v>
      </c>
      <c r="S6578" s="26" t="s">
        <v>532</v>
      </c>
      <c r="T6578" s="54">
        <v>6.1879999999999997</v>
      </c>
      <c r="U6578" s="36" t="s">
        <v>1257</v>
      </c>
      <c r="V6578" s="43">
        <v>8.5000000000000006E-2</v>
      </c>
      <c r="W6578" s="43">
        <v>8.7599999999999997E-2</v>
      </c>
      <c r="X6578" s="26" t="s">
        <v>347</v>
      </c>
      <c r="Z6578" s="42">
        <v>225000</v>
      </c>
      <c r="AA6578" s="42">
        <v>3.6469999999999998</v>
      </c>
      <c r="AB6578" s="42">
        <v>100.58620000000001</v>
      </c>
      <c r="AC6578" s="42">
        <v>0</v>
      </c>
      <c r="AD6578" s="42">
        <v>825.38521000000003</v>
      </c>
      <c r="AG6578" s="26" t="s">
        <v>15</v>
      </c>
      <c r="AH6578" s="43">
        <v>2.9999999999999997E-4</v>
      </c>
      <c r="AI6578" s="43">
        <v>2.8363366915999999E-2</v>
      </c>
      <c r="AJ6578" s="43">
        <v>2.7013831593800403E-3</v>
      </c>
    </row>
    <row r="6579" spans="1:36" x14ac:dyDescent="0.2">
      <c r="A6579" s="26">
        <v>8694</v>
      </c>
      <c r="B6579" s="26">
        <v>15247</v>
      </c>
      <c r="C6579" s="26" t="s">
        <v>2250</v>
      </c>
      <c r="D6579" s="26" t="s">
        <v>2298</v>
      </c>
      <c r="E6579" s="26" t="s">
        <v>204</v>
      </c>
      <c r="F6579" s="26" t="s">
        <v>2299</v>
      </c>
      <c r="G6579" s="26" t="s">
        <v>2300</v>
      </c>
      <c r="H6579" s="26" t="s">
        <v>69</v>
      </c>
      <c r="I6579" s="26" t="s">
        <v>114</v>
      </c>
      <c r="J6579" s="26" t="s">
        <v>56</v>
      </c>
      <c r="K6579" s="26" t="s">
        <v>93</v>
      </c>
      <c r="L6579" s="26" t="s">
        <v>433</v>
      </c>
      <c r="M6579" s="26" t="s">
        <v>79</v>
      </c>
      <c r="N6579" s="26" t="s">
        <v>475</v>
      </c>
      <c r="O6579" s="26" t="s">
        <v>57</v>
      </c>
      <c r="P6579" s="26" t="s">
        <v>154</v>
      </c>
      <c r="Q6579" s="26" t="s">
        <v>154</v>
      </c>
      <c r="R6579" s="26" t="s">
        <v>54</v>
      </c>
      <c r="S6579" s="26" t="s">
        <v>538</v>
      </c>
      <c r="T6579" s="54">
        <v>0</v>
      </c>
      <c r="U6579" s="36" t="s">
        <v>1897</v>
      </c>
      <c r="V6579" s="43">
        <v>0.08</v>
      </c>
      <c r="W6579" s="43">
        <v>0</v>
      </c>
      <c r="X6579" s="26" t="s">
        <v>347</v>
      </c>
      <c r="Z6579" s="42">
        <v>220000</v>
      </c>
      <c r="AA6579" s="42">
        <v>3.7964000000000002</v>
      </c>
      <c r="AB6579" s="42">
        <v>98.335999999999999</v>
      </c>
      <c r="AC6579" s="42">
        <v>0</v>
      </c>
      <c r="AD6579" s="42">
        <v>821.31014000000005</v>
      </c>
      <c r="AG6579" s="26" t="s">
        <v>15</v>
      </c>
      <c r="AH6579" s="43">
        <v>8.8000000000000003E-4</v>
      </c>
      <c r="AI6579" s="43">
        <v>2.8223332051999998E-2</v>
      </c>
      <c r="AJ6579" s="43">
        <v>2.6880459619867225E-3</v>
      </c>
    </row>
    <row r="6580" spans="1:36" x14ac:dyDescent="0.2">
      <c r="A6580" s="26">
        <v>8694</v>
      </c>
      <c r="B6580" s="26">
        <v>15247</v>
      </c>
      <c r="C6580" s="26" t="s">
        <v>931</v>
      </c>
      <c r="D6580" s="26" t="s">
        <v>932</v>
      </c>
      <c r="E6580" s="26" t="s">
        <v>204</v>
      </c>
      <c r="F6580" s="26" t="s">
        <v>933</v>
      </c>
      <c r="G6580" s="26" t="s">
        <v>934</v>
      </c>
      <c r="H6580" s="26" t="s">
        <v>69</v>
      </c>
      <c r="I6580" s="26" t="s">
        <v>114</v>
      </c>
      <c r="J6580" s="26" t="s">
        <v>56</v>
      </c>
      <c r="K6580" s="26" t="s">
        <v>167</v>
      </c>
      <c r="L6580" s="26" t="s">
        <v>433</v>
      </c>
      <c r="M6580" s="26" t="s">
        <v>218</v>
      </c>
      <c r="N6580" s="26" t="s">
        <v>82</v>
      </c>
      <c r="O6580" s="26" t="s">
        <v>57</v>
      </c>
      <c r="P6580" s="26" t="s">
        <v>154</v>
      </c>
      <c r="Q6580" s="26" t="s">
        <v>154</v>
      </c>
      <c r="R6580" s="26" t="s">
        <v>54</v>
      </c>
      <c r="S6580" s="26" t="s">
        <v>532</v>
      </c>
      <c r="T6580" s="54">
        <v>2.698</v>
      </c>
      <c r="U6580" s="36" t="s">
        <v>935</v>
      </c>
      <c r="V6580" s="43">
        <v>2.5000000000000001E-2</v>
      </c>
      <c r="W6580" s="43">
        <v>0</v>
      </c>
      <c r="X6580" s="26" t="s">
        <v>347</v>
      </c>
      <c r="Z6580" s="42">
        <v>30000</v>
      </c>
      <c r="AA6580" s="42">
        <v>3.6469999999999998</v>
      </c>
      <c r="AB6580" s="42">
        <v>99.558999999999997</v>
      </c>
      <c r="AC6580" s="42">
        <v>0</v>
      </c>
      <c r="AD6580" s="42">
        <v>108.92749999999999</v>
      </c>
      <c r="AG6580" s="26" t="s">
        <v>15</v>
      </c>
      <c r="AH6580" s="43">
        <v>6.6390776100000003E-4</v>
      </c>
      <c r="AI6580" s="43">
        <v>3.7431621159999999E-3</v>
      </c>
      <c r="AJ6580" s="43">
        <v>3.5650616285378957E-4</v>
      </c>
    </row>
    <row r="6581" spans="1:36" x14ac:dyDescent="0.2">
      <c r="A6581" s="26">
        <v>8694</v>
      </c>
      <c r="B6581" s="26">
        <v>15248</v>
      </c>
      <c r="C6581" s="26" t="s">
        <v>936</v>
      </c>
      <c r="D6581" s="26">
        <v>520043605</v>
      </c>
      <c r="E6581" s="26" t="s">
        <v>203</v>
      </c>
      <c r="F6581" s="26" t="s">
        <v>937</v>
      </c>
      <c r="G6581" s="26" t="s">
        <v>938</v>
      </c>
      <c r="H6581" s="26" t="s">
        <v>69</v>
      </c>
      <c r="I6581" s="26" t="s">
        <v>113</v>
      </c>
      <c r="J6581" s="26" t="s">
        <v>51</v>
      </c>
      <c r="K6581" s="26" t="s">
        <v>51</v>
      </c>
      <c r="L6581" s="26" t="s">
        <v>433</v>
      </c>
      <c r="M6581" s="26" t="s">
        <v>165</v>
      </c>
      <c r="N6581" s="26" t="s">
        <v>138</v>
      </c>
      <c r="O6581" s="26" t="s">
        <v>57</v>
      </c>
      <c r="P6581" s="26" t="s">
        <v>733</v>
      </c>
      <c r="Q6581" s="26" t="s">
        <v>59</v>
      </c>
      <c r="R6581" s="26" t="s">
        <v>54</v>
      </c>
      <c r="S6581" s="26" t="s">
        <v>531</v>
      </c>
      <c r="T6581" s="54">
        <v>5.4020000000000001</v>
      </c>
      <c r="U6581" s="36" t="s">
        <v>939</v>
      </c>
      <c r="V6581" s="43">
        <v>5.1499999999999997E-2</v>
      </c>
      <c r="W6581" s="43">
        <v>4.2799999999999998E-2</v>
      </c>
      <c r="X6581" s="26" t="s">
        <v>347</v>
      </c>
      <c r="Z6581" s="42">
        <v>158492.31</v>
      </c>
      <c r="AA6581" s="42">
        <v>1</v>
      </c>
      <c r="AB6581" s="42">
        <v>146.41</v>
      </c>
      <c r="AC6581" s="42">
        <v>0</v>
      </c>
      <c r="AD6581" s="42">
        <v>232.04858999999999</v>
      </c>
      <c r="AG6581" s="26" t="s">
        <v>15</v>
      </c>
      <c r="AH6581" s="43">
        <v>6.1875972041336704E-5</v>
      </c>
      <c r="AI6581" s="43">
        <v>1.3823028774999999E-2</v>
      </c>
      <c r="AJ6581" s="43">
        <v>5.918200730810186E-3</v>
      </c>
    </row>
    <row r="6582" spans="1:36" x14ac:dyDescent="0.2">
      <c r="A6582" s="26">
        <v>8694</v>
      </c>
      <c r="B6582" s="26">
        <v>15248</v>
      </c>
      <c r="C6582" s="26" t="s">
        <v>766</v>
      </c>
      <c r="D6582" s="26">
        <v>520026683</v>
      </c>
      <c r="E6582" s="26" t="s">
        <v>203</v>
      </c>
      <c r="F6582" s="26" t="s">
        <v>952</v>
      </c>
      <c r="G6582" s="26" t="s">
        <v>953</v>
      </c>
      <c r="H6582" s="26" t="s">
        <v>69</v>
      </c>
      <c r="I6582" s="26" t="s">
        <v>113</v>
      </c>
      <c r="J6582" s="26" t="s">
        <v>51</v>
      </c>
      <c r="K6582" s="26" t="s">
        <v>51</v>
      </c>
      <c r="L6582" s="26" t="s">
        <v>433</v>
      </c>
      <c r="M6582" s="26" t="s">
        <v>165</v>
      </c>
      <c r="N6582" s="26" t="s">
        <v>357</v>
      </c>
      <c r="O6582" s="26" t="s">
        <v>57</v>
      </c>
      <c r="P6582" s="26" t="s">
        <v>728</v>
      </c>
      <c r="Q6582" s="26" t="s">
        <v>59</v>
      </c>
      <c r="R6582" s="26" t="s">
        <v>54</v>
      </c>
      <c r="S6582" s="26" t="s">
        <v>531</v>
      </c>
      <c r="T6582" s="54">
        <v>1.9319999999999999</v>
      </c>
      <c r="U6582" s="36">
        <v>46790</v>
      </c>
      <c r="V6582" s="43">
        <v>3.2000000000000001E-2</v>
      </c>
      <c r="W6582" s="43">
        <v>2.4400000000000002E-2</v>
      </c>
      <c r="X6582" s="26" t="s">
        <v>347</v>
      </c>
      <c r="Z6582" s="42">
        <v>16500</v>
      </c>
      <c r="AA6582" s="42">
        <v>1</v>
      </c>
      <c r="AB6582" s="42">
        <v>118.5</v>
      </c>
      <c r="AC6582" s="42">
        <v>0</v>
      </c>
      <c r="AD6582" s="42">
        <v>19.552499999999998</v>
      </c>
      <c r="AG6582" s="26" t="s">
        <v>15</v>
      </c>
      <c r="AH6582" s="43">
        <v>2.9884039061518001E-5</v>
      </c>
      <c r="AI6582" s="43">
        <v>1.1647335159999999E-3</v>
      </c>
      <c r="AJ6582" s="43">
        <v>4.9866978200197715E-4</v>
      </c>
    </row>
    <row r="6583" spans="1:36" x14ac:dyDescent="0.2">
      <c r="A6583" s="26">
        <v>8694</v>
      </c>
      <c r="B6583" s="26">
        <v>15248</v>
      </c>
      <c r="C6583" s="26" t="s">
        <v>954</v>
      </c>
      <c r="D6583" s="26">
        <v>511659401</v>
      </c>
      <c r="E6583" s="26" t="s">
        <v>203</v>
      </c>
      <c r="F6583" s="26" t="s">
        <v>955</v>
      </c>
      <c r="G6583" s="26" t="s">
        <v>956</v>
      </c>
      <c r="H6583" s="26" t="s">
        <v>69</v>
      </c>
      <c r="I6583" s="26" t="s">
        <v>113</v>
      </c>
      <c r="J6583" s="26" t="s">
        <v>51</v>
      </c>
      <c r="K6583" s="26" t="s">
        <v>51</v>
      </c>
      <c r="L6583" s="26" t="s">
        <v>433</v>
      </c>
      <c r="M6583" s="26" t="s">
        <v>165</v>
      </c>
      <c r="N6583" s="26" t="s">
        <v>357</v>
      </c>
      <c r="O6583" s="26" t="s">
        <v>57</v>
      </c>
      <c r="P6583" s="26" t="s">
        <v>728</v>
      </c>
      <c r="Q6583" s="26" t="s">
        <v>59</v>
      </c>
      <c r="R6583" s="26" t="s">
        <v>54</v>
      </c>
      <c r="S6583" s="26" t="s">
        <v>531</v>
      </c>
      <c r="T6583" s="54">
        <v>1.9339999999999999</v>
      </c>
      <c r="U6583" s="36" t="s">
        <v>613</v>
      </c>
      <c r="V6583" s="43">
        <v>2.3400000000000001E-2</v>
      </c>
      <c r="W6583" s="43">
        <v>2.6800000000000001E-2</v>
      </c>
      <c r="X6583" s="26" t="s">
        <v>347</v>
      </c>
      <c r="Z6583" s="42">
        <v>63500</v>
      </c>
      <c r="AA6583" s="42">
        <v>1</v>
      </c>
      <c r="AB6583" s="42">
        <v>116.51</v>
      </c>
      <c r="AC6583" s="42">
        <v>0</v>
      </c>
      <c r="AD6583" s="42">
        <v>73.983850000000004</v>
      </c>
      <c r="AG6583" s="26" t="s">
        <v>15</v>
      </c>
      <c r="AH6583" s="43">
        <v>3.0101104680677699E-5</v>
      </c>
      <c r="AI6583" s="43">
        <v>4.4071842339999997E-3</v>
      </c>
      <c r="AJ6583" s="43">
        <v>1.8868947884499157E-3</v>
      </c>
    </row>
    <row r="6584" spans="1:36" x14ac:dyDescent="0.2">
      <c r="A6584" s="26">
        <v>8694</v>
      </c>
      <c r="B6584" s="26">
        <v>15248</v>
      </c>
      <c r="C6584" s="26" t="s">
        <v>721</v>
      </c>
      <c r="D6584" s="26">
        <v>520036104</v>
      </c>
      <c r="E6584" s="26" t="s">
        <v>203</v>
      </c>
      <c r="F6584" s="26" t="s">
        <v>957</v>
      </c>
      <c r="G6584" s="26" t="s">
        <v>958</v>
      </c>
      <c r="H6584" s="26" t="s">
        <v>69</v>
      </c>
      <c r="I6584" s="26" t="s">
        <v>113</v>
      </c>
      <c r="J6584" s="26" t="s">
        <v>51</v>
      </c>
      <c r="K6584" s="26" t="s">
        <v>51</v>
      </c>
      <c r="L6584" s="26" t="s">
        <v>433</v>
      </c>
      <c r="M6584" s="26" t="s">
        <v>165</v>
      </c>
      <c r="N6584" s="26" t="s">
        <v>84</v>
      </c>
      <c r="O6584" s="26" t="s">
        <v>57</v>
      </c>
      <c r="P6584" s="26" t="s">
        <v>724</v>
      </c>
      <c r="Q6584" s="26" t="s">
        <v>59</v>
      </c>
      <c r="R6584" s="26" t="s">
        <v>54</v>
      </c>
      <c r="S6584" s="26" t="s">
        <v>531</v>
      </c>
      <c r="T6584" s="54">
        <v>2.6040000000000001</v>
      </c>
      <c r="U6584" s="36">
        <v>47123</v>
      </c>
      <c r="V6584" s="43">
        <v>3.9E-2</v>
      </c>
      <c r="W6584" s="43">
        <v>3.1600000000000003E-2</v>
      </c>
      <c r="X6584" s="26" t="s">
        <v>347</v>
      </c>
      <c r="Z6584" s="42">
        <v>8600</v>
      </c>
      <c r="AA6584" s="42">
        <v>1</v>
      </c>
      <c r="AB6584" s="42">
        <v>118.87</v>
      </c>
      <c r="AC6584" s="42">
        <v>0</v>
      </c>
      <c r="AD6584" s="42">
        <v>10.22282</v>
      </c>
      <c r="AG6584" s="26" t="s">
        <v>15</v>
      </c>
      <c r="AH6584" s="43">
        <v>6.0295057974676302E-6</v>
      </c>
      <c r="AI6584" s="43">
        <v>6.08968729E-4</v>
      </c>
      <c r="AJ6584" s="43">
        <v>2.6072427673420033E-4</v>
      </c>
    </row>
    <row r="6585" spans="1:36" x14ac:dyDescent="0.2">
      <c r="A6585" s="26">
        <v>8694</v>
      </c>
      <c r="B6585" s="26">
        <v>15248</v>
      </c>
      <c r="C6585" s="26" t="s">
        <v>959</v>
      </c>
      <c r="D6585" s="26">
        <v>514892801</v>
      </c>
      <c r="E6585" s="26" t="s">
        <v>203</v>
      </c>
      <c r="F6585" s="26" t="s">
        <v>960</v>
      </c>
      <c r="G6585" s="26" t="s">
        <v>961</v>
      </c>
      <c r="H6585" s="26" t="s">
        <v>69</v>
      </c>
      <c r="I6585" s="26" t="s">
        <v>112</v>
      </c>
      <c r="J6585" s="26" t="s">
        <v>51</v>
      </c>
      <c r="K6585" s="26" t="s">
        <v>51</v>
      </c>
      <c r="L6585" s="26" t="s">
        <v>433</v>
      </c>
      <c r="M6585" s="26" t="s">
        <v>165</v>
      </c>
      <c r="N6585" s="26" t="s">
        <v>136</v>
      </c>
      <c r="O6585" s="26" t="s">
        <v>57</v>
      </c>
      <c r="P6585" s="26" t="s">
        <v>737</v>
      </c>
      <c r="Q6585" s="26" t="s">
        <v>59</v>
      </c>
      <c r="R6585" s="26" t="s">
        <v>54</v>
      </c>
      <c r="S6585" s="26" t="s">
        <v>531</v>
      </c>
      <c r="T6585" s="54">
        <v>0.74</v>
      </c>
      <c r="U6585" s="36">
        <v>45667</v>
      </c>
      <c r="V6585" s="43">
        <v>3.3500000000000002E-2</v>
      </c>
      <c r="W6585" s="43">
        <v>5.3999999999999999E-2</v>
      </c>
      <c r="X6585" s="26" t="s">
        <v>347</v>
      </c>
      <c r="Z6585" s="42">
        <v>12750</v>
      </c>
      <c r="AA6585" s="42">
        <v>1</v>
      </c>
      <c r="AB6585" s="42">
        <v>99.41</v>
      </c>
      <c r="AC6585" s="42">
        <v>0</v>
      </c>
      <c r="AD6585" s="42">
        <v>12.674770000000001</v>
      </c>
      <c r="AG6585" s="26" t="s">
        <v>15</v>
      </c>
      <c r="AH6585" s="43">
        <v>1.8554306599999999E-4</v>
      </c>
      <c r="AI6585" s="43">
        <v>7.5503027299999995E-4</v>
      </c>
      <c r="AJ6585" s="43">
        <v>3.2325916342284617E-4</v>
      </c>
    </row>
    <row r="6586" spans="1:36" x14ac:dyDescent="0.2">
      <c r="A6586" s="26">
        <v>8694</v>
      </c>
      <c r="B6586" s="26">
        <v>15248</v>
      </c>
      <c r="C6586" s="26" t="s">
        <v>964</v>
      </c>
      <c r="D6586" s="26">
        <v>513821488</v>
      </c>
      <c r="E6586" s="26" t="s">
        <v>203</v>
      </c>
      <c r="F6586" s="26" t="s">
        <v>965</v>
      </c>
      <c r="G6586" s="26" t="s">
        <v>966</v>
      </c>
      <c r="H6586" s="26" t="s">
        <v>69</v>
      </c>
      <c r="I6586" s="26" t="s">
        <v>113</v>
      </c>
      <c r="J6586" s="26" t="s">
        <v>51</v>
      </c>
      <c r="K6586" s="26" t="s">
        <v>51</v>
      </c>
      <c r="L6586" s="26" t="s">
        <v>433</v>
      </c>
      <c r="M6586" s="26" t="s">
        <v>165</v>
      </c>
      <c r="N6586" s="26" t="s">
        <v>357</v>
      </c>
      <c r="O6586" s="26" t="s">
        <v>57</v>
      </c>
      <c r="P6586" s="26" t="s">
        <v>728</v>
      </c>
      <c r="Q6586" s="26" t="s">
        <v>59</v>
      </c>
      <c r="R6586" s="26" t="s">
        <v>54</v>
      </c>
      <c r="S6586" s="26" t="s">
        <v>531</v>
      </c>
      <c r="T6586" s="54">
        <v>1.883</v>
      </c>
      <c r="U6586" s="36" t="s">
        <v>967</v>
      </c>
      <c r="V6586" s="43">
        <v>0.04</v>
      </c>
      <c r="W6586" s="43">
        <v>2.69E-2</v>
      </c>
      <c r="X6586" s="26" t="s">
        <v>347</v>
      </c>
      <c r="Z6586" s="42">
        <v>2914.29</v>
      </c>
      <c r="AA6586" s="42">
        <v>1</v>
      </c>
      <c r="AB6586" s="42">
        <v>120.13</v>
      </c>
      <c r="AC6586" s="42">
        <v>0</v>
      </c>
      <c r="AD6586" s="42">
        <v>3.5009399999999999</v>
      </c>
      <c r="AG6586" s="26" t="s">
        <v>15</v>
      </c>
      <c r="AH6586" s="43">
        <v>3.0276669976171002E-6</v>
      </c>
      <c r="AI6586" s="43">
        <v>2.0854940000000001E-4</v>
      </c>
      <c r="AJ6586" s="43">
        <v>8.9288479048817382E-5</v>
      </c>
    </row>
    <row r="6587" spans="1:36" x14ac:dyDescent="0.2">
      <c r="A6587" s="26">
        <v>8694</v>
      </c>
      <c r="B6587" s="26">
        <v>15248</v>
      </c>
      <c r="C6587" s="26" t="s">
        <v>766</v>
      </c>
      <c r="D6587" s="26">
        <v>520026683</v>
      </c>
      <c r="E6587" s="26" t="s">
        <v>203</v>
      </c>
      <c r="F6587" s="26" t="s">
        <v>767</v>
      </c>
      <c r="G6587" s="26" t="s">
        <v>768</v>
      </c>
      <c r="H6587" s="26" t="s">
        <v>69</v>
      </c>
      <c r="I6587" s="26" t="s">
        <v>112</v>
      </c>
      <c r="J6587" s="26" t="s">
        <v>51</v>
      </c>
      <c r="K6587" s="26" t="s">
        <v>51</v>
      </c>
      <c r="L6587" s="26" t="s">
        <v>433</v>
      </c>
      <c r="M6587" s="26" t="s">
        <v>165</v>
      </c>
      <c r="N6587" s="26" t="s">
        <v>357</v>
      </c>
      <c r="O6587" s="26" t="s">
        <v>57</v>
      </c>
      <c r="P6587" s="26" t="s">
        <v>728</v>
      </c>
      <c r="Q6587" s="26" t="s">
        <v>59</v>
      </c>
      <c r="R6587" s="26" t="s">
        <v>54</v>
      </c>
      <c r="S6587" s="26" t="s">
        <v>531</v>
      </c>
      <c r="T6587" s="54">
        <v>1.008</v>
      </c>
      <c r="U6587" s="36">
        <v>46113</v>
      </c>
      <c r="V6587" s="43">
        <v>3.39E-2</v>
      </c>
      <c r="W6587" s="43">
        <v>4.4299999999999999E-2</v>
      </c>
      <c r="X6587" s="26" t="s">
        <v>347</v>
      </c>
      <c r="Z6587" s="42">
        <v>43000</v>
      </c>
      <c r="AA6587" s="42">
        <v>1</v>
      </c>
      <c r="AB6587" s="42">
        <v>98.97</v>
      </c>
      <c r="AC6587" s="42">
        <v>1.6791499999999999</v>
      </c>
      <c r="AD6587" s="42">
        <v>44.236249999999998</v>
      </c>
      <c r="AG6587" s="26" t="s">
        <v>15</v>
      </c>
      <c r="AH6587" s="43">
        <v>2.6319093999999999E-4</v>
      </c>
      <c r="AI6587" s="43">
        <v>2.6351332559999999E-3</v>
      </c>
      <c r="AJ6587" s="43">
        <v>1.1282077045945511E-3</v>
      </c>
    </row>
    <row r="6588" spans="1:36" x14ac:dyDescent="0.2">
      <c r="A6588" s="26">
        <v>8694</v>
      </c>
      <c r="B6588" s="26">
        <v>15248</v>
      </c>
      <c r="C6588" s="26" t="s">
        <v>964</v>
      </c>
      <c r="D6588" s="26">
        <v>513821488</v>
      </c>
      <c r="E6588" s="26" t="s">
        <v>203</v>
      </c>
      <c r="F6588" s="26" t="s">
        <v>968</v>
      </c>
      <c r="G6588" s="26" t="s">
        <v>969</v>
      </c>
      <c r="H6588" s="26" t="s">
        <v>69</v>
      </c>
      <c r="I6588" s="26" t="s">
        <v>113</v>
      </c>
      <c r="J6588" s="26" t="s">
        <v>51</v>
      </c>
      <c r="K6588" s="26" t="s">
        <v>51</v>
      </c>
      <c r="L6588" s="26" t="s">
        <v>433</v>
      </c>
      <c r="M6588" s="26" t="s">
        <v>165</v>
      </c>
      <c r="N6588" s="26" t="s">
        <v>357</v>
      </c>
      <c r="O6588" s="26" t="s">
        <v>57</v>
      </c>
      <c r="P6588" s="26" t="s">
        <v>728</v>
      </c>
      <c r="Q6588" s="26" t="s">
        <v>59</v>
      </c>
      <c r="R6588" s="26" t="s">
        <v>54</v>
      </c>
      <c r="S6588" s="26" t="s">
        <v>531</v>
      </c>
      <c r="T6588" s="54">
        <v>3.2320000000000002</v>
      </c>
      <c r="U6588" s="36" t="s">
        <v>970</v>
      </c>
      <c r="V6588" s="43">
        <v>3.5000000000000003E-2</v>
      </c>
      <c r="W6588" s="43">
        <v>2.7400000000000001E-2</v>
      </c>
      <c r="X6588" s="26" t="s">
        <v>347</v>
      </c>
      <c r="Z6588" s="42">
        <v>2964.71</v>
      </c>
      <c r="AA6588" s="42">
        <v>1</v>
      </c>
      <c r="AB6588" s="42">
        <v>121.21</v>
      </c>
      <c r="AC6588" s="42">
        <v>0</v>
      </c>
      <c r="AD6588" s="42">
        <v>3.5935199999999998</v>
      </c>
      <c r="AG6588" s="26" t="s">
        <v>15</v>
      </c>
      <c r="AH6588" s="43">
        <v>3.4428955417739801E-6</v>
      </c>
      <c r="AI6588" s="43">
        <v>2.1406434899999999E-4</v>
      </c>
      <c r="AJ6588" s="43">
        <v>9.1649652730839786E-5</v>
      </c>
    </row>
    <row r="6589" spans="1:36" x14ac:dyDescent="0.2">
      <c r="A6589" s="26">
        <v>8694</v>
      </c>
      <c r="B6589" s="26">
        <v>15248</v>
      </c>
      <c r="C6589" s="26" t="s">
        <v>705</v>
      </c>
      <c r="D6589" s="26">
        <v>510960719</v>
      </c>
      <c r="E6589" s="26" t="s">
        <v>203</v>
      </c>
      <c r="F6589" s="26" t="s">
        <v>971</v>
      </c>
      <c r="G6589" s="26" t="s">
        <v>972</v>
      </c>
      <c r="H6589" s="26" t="s">
        <v>69</v>
      </c>
      <c r="I6589" s="26" t="s">
        <v>113</v>
      </c>
      <c r="J6589" s="26" t="s">
        <v>51</v>
      </c>
      <c r="K6589" s="26" t="s">
        <v>51</v>
      </c>
      <c r="L6589" s="26" t="s">
        <v>433</v>
      </c>
      <c r="M6589" s="26" t="s">
        <v>165</v>
      </c>
      <c r="N6589" s="26" t="s">
        <v>357</v>
      </c>
      <c r="O6589" s="26" t="s">
        <v>57</v>
      </c>
      <c r="P6589" s="26" t="s">
        <v>708</v>
      </c>
      <c r="Q6589" s="26" t="s">
        <v>64</v>
      </c>
      <c r="R6589" s="26" t="s">
        <v>54</v>
      </c>
      <c r="S6589" s="26" t="s">
        <v>531</v>
      </c>
      <c r="T6589" s="54">
        <v>2.9140000000000001</v>
      </c>
      <c r="U6589" s="36">
        <v>47610</v>
      </c>
      <c r="V6589" s="43">
        <v>1.34E-2</v>
      </c>
      <c r="W6589" s="43">
        <v>2.58E-2</v>
      </c>
      <c r="X6589" s="26" t="s">
        <v>347</v>
      </c>
      <c r="Z6589" s="42">
        <v>59200</v>
      </c>
      <c r="AA6589" s="42">
        <v>1</v>
      </c>
      <c r="AB6589" s="42">
        <v>112.66</v>
      </c>
      <c r="AC6589" s="42">
        <v>0.66385000000000005</v>
      </c>
      <c r="AD6589" s="42">
        <v>67.35857</v>
      </c>
      <c r="AG6589" s="26" t="s">
        <v>15</v>
      </c>
      <c r="AH6589" s="43">
        <v>2.4364386815484699E-5</v>
      </c>
      <c r="AI6589" s="43">
        <v>4.012519323E-3</v>
      </c>
      <c r="AJ6589" s="43">
        <v>1.7179226911067597E-3</v>
      </c>
    </row>
    <row r="6590" spans="1:36" x14ac:dyDescent="0.2">
      <c r="A6590" s="26">
        <v>8694</v>
      </c>
      <c r="B6590" s="26">
        <v>15248</v>
      </c>
      <c r="C6590" s="26" t="s">
        <v>943</v>
      </c>
      <c r="D6590" s="26">
        <v>513992529</v>
      </c>
      <c r="E6590" s="26" t="s">
        <v>203</v>
      </c>
      <c r="F6590" s="26" t="s">
        <v>978</v>
      </c>
      <c r="G6590" s="26" t="s">
        <v>979</v>
      </c>
      <c r="H6590" s="26" t="s">
        <v>69</v>
      </c>
      <c r="I6590" s="26" t="s">
        <v>113</v>
      </c>
      <c r="J6590" s="26" t="s">
        <v>51</v>
      </c>
      <c r="K6590" s="26" t="s">
        <v>51</v>
      </c>
      <c r="L6590" s="26" t="s">
        <v>433</v>
      </c>
      <c r="M6590" s="26" t="s">
        <v>165</v>
      </c>
      <c r="N6590" s="26" t="s">
        <v>357</v>
      </c>
      <c r="O6590" s="26" t="s">
        <v>57</v>
      </c>
      <c r="P6590" s="26" t="s">
        <v>742</v>
      </c>
      <c r="Q6590" s="26" t="s">
        <v>64</v>
      </c>
      <c r="R6590" s="26" t="s">
        <v>54</v>
      </c>
      <c r="S6590" s="26" t="s">
        <v>531</v>
      </c>
      <c r="T6590" s="54">
        <v>2.6880000000000002</v>
      </c>
      <c r="U6590" s="36" t="s">
        <v>980</v>
      </c>
      <c r="V6590" s="43">
        <v>1.9599999999999999E-2</v>
      </c>
      <c r="W6590" s="43">
        <v>2.69E-2</v>
      </c>
      <c r="X6590" s="26" t="s">
        <v>347</v>
      </c>
      <c r="Z6590" s="42">
        <v>1300</v>
      </c>
      <c r="AA6590" s="42">
        <v>1</v>
      </c>
      <c r="AB6590" s="42">
        <v>114.22</v>
      </c>
      <c r="AC6590" s="42">
        <v>0</v>
      </c>
      <c r="AD6590" s="42">
        <v>1.4848600000000001</v>
      </c>
      <c r="AG6590" s="26" t="s">
        <v>15</v>
      </c>
      <c r="AH6590" s="43">
        <v>1.13527941177694E-6</v>
      </c>
      <c r="AI6590" s="43">
        <v>8.8452433639302702E-5</v>
      </c>
      <c r="AJ6590" s="43">
        <v>3.7870083749057963E-5</v>
      </c>
    </row>
    <row r="6591" spans="1:36" x14ac:dyDescent="0.2">
      <c r="A6591" s="26">
        <v>8694</v>
      </c>
      <c r="B6591" s="26">
        <v>15248</v>
      </c>
      <c r="C6591" s="26" t="s">
        <v>725</v>
      </c>
      <c r="D6591" s="26">
        <v>514290345</v>
      </c>
      <c r="E6591" s="26" t="s">
        <v>203</v>
      </c>
      <c r="F6591" s="26" t="s">
        <v>726</v>
      </c>
      <c r="G6591" s="26" t="s">
        <v>727</v>
      </c>
      <c r="H6591" s="26" t="s">
        <v>69</v>
      </c>
      <c r="I6591" s="26" t="s">
        <v>112</v>
      </c>
      <c r="J6591" s="26" t="s">
        <v>51</v>
      </c>
      <c r="K6591" s="26" t="s">
        <v>51</v>
      </c>
      <c r="L6591" s="26" t="s">
        <v>433</v>
      </c>
      <c r="M6591" s="26" t="s">
        <v>165</v>
      </c>
      <c r="N6591" s="26" t="s">
        <v>141</v>
      </c>
      <c r="O6591" s="26" t="s">
        <v>57</v>
      </c>
      <c r="P6591" s="26" t="s">
        <v>728</v>
      </c>
      <c r="Q6591" s="26" t="s">
        <v>59</v>
      </c>
      <c r="R6591" s="26" t="s">
        <v>54</v>
      </c>
      <c r="S6591" s="26" t="s">
        <v>531</v>
      </c>
      <c r="T6591" s="54">
        <v>0.56899999999999995</v>
      </c>
      <c r="U6591" s="36" t="s">
        <v>729</v>
      </c>
      <c r="V6591" s="43">
        <v>3.61E-2</v>
      </c>
      <c r="W6591" s="43">
        <v>5.0200000000000002E-2</v>
      </c>
      <c r="X6591" s="26" t="s">
        <v>347</v>
      </c>
      <c r="Z6591" s="42">
        <v>45300</v>
      </c>
      <c r="AA6591" s="42">
        <v>1</v>
      </c>
      <c r="AB6591" s="42">
        <v>100.76</v>
      </c>
      <c r="AC6591" s="42">
        <v>0</v>
      </c>
      <c r="AD6591" s="42">
        <v>45.644280000000002</v>
      </c>
      <c r="AG6591" s="26" t="s">
        <v>15</v>
      </c>
      <c r="AH6591" s="43">
        <v>5.9022801302931599E-5</v>
      </c>
      <c r="AI6591" s="43">
        <v>2.7190089619999998E-3</v>
      </c>
      <c r="AJ6591" s="43">
        <v>1.1641183049347758E-3</v>
      </c>
    </row>
    <row r="6592" spans="1:36" x14ac:dyDescent="0.2">
      <c r="A6592" s="26">
        <v>8694</v>
      </c>
      <c r="B6592" s="26">
        <v>15248</v>
      </c>
      <c r="C6592" s="26" t="s">
        <v>769</v>
      </c>
      <c r="D6592" s="26">
        <v>513765859</v>
      </c>
      <c r="E6592" s="26" t="s">
        <v>203</v>
      </c>
      <c r="F6592" s="26" t="s">
        <v>770</v>
      </c>
      <c r="G6592" s="26" t="s">
        <v>771</v>
      </c>
      <c r="H6592" s="26" t="s">
        <v>69</v>
      </c>
      <c r="I6592" s="26" t="s">
        <v>113</v>
      </c>
      <c r="J6592" s="26" t="s">
        <v>51</v>
      </c>
      <c r="K6592" s="26" t="s">
        <v>51</v>
      </c>
      <c r="L6592" s="26" t="s">
        <v>433</v>
      </c>
      <c r="M6592" s="26" t="s">
        <v>165</v>
      </c>
      <c r="N6592" s="26" t="s">
        <v>357</v>
      </c>
      <c r="O6592" s="26" t="s">
        <v>57</v>
      </c>
      <c r="P6592" s="26" t="s">
        <v>733</v>
      </c>
      <c r="Q6592" s="26" t="s">
        <v>59</v>
      </c>
      <c r="R6592" s="26" t="s">
        <v>54</v>
      </c>
      <c r="S6592" s="26" t="s">
        <v>531</v>
      </c>
      <c r="T6592" s="54">
        <v>1.393</v>
      </c>
      <c r="U6592" s="36" t="s">
        <v>772</v>
      </c>
      <c r="V6592" s="43">
        <v>2.1499999999999998E-2</v>
      </c>
      <c r="W6592" s="43">
        <v>2.58E-2</v>
      </c>
      <c r="X6592" s="26" t="s">
        <v>347</v>
      </c>
      <c r="Z6592" s="42">
        <v>194814.29</v>
      </c>
      <c r="AA6592" s="42">
        <v>1</v>
      </c>
      <c r="AB6592" s="42">
        <v>116.4</v>
      </c>
      <c r="AC6592" s="42">
        <v>0</v>
      </c>
      <c r="AD6592" s="42">
        <v>226.76383000000001</v>
      </c>
      <c r="AG6592" s="26" t="s">
        <v>15</v>
      </c>
      <c r="AH6592" s="43">
        <v>1.39060886E-4</v>
      </c>
      <c r="AI6592" s="43">
        <v>1.350821803E-2</v>
      </c>
      <c r="AJ6592" s="43">
        <v>5.7834174490235726E-3</v>
      </c>
    </row>
    <row r="6593" spans="1:36" x14ac:dyDescent="0.2">
      <c r="A6593" s="26">
        <v>8694</v>
      </c>
      <c r="B6593" s="26">
        <v>15248</v>
      </c>
      <c r="C6593" s="26" t="s">
        <v>763</v>
      </c>
      <c r="D6593" s="26">
        <v>513623314</v>
      </c>
      <c r="E6593" s="26" t="s">
        <v>203</v>
      </c>
      <c r="F6593" s="26" t="s">
        <v>2350</v>
      </c>
      <c r="G6593" s="26" t="s">
        <v>2351</v>
      </c>
      <c r="H6593" s="26" t="s">
        <v>69</v>
      </c>
      <c r="I6593" s="26" t="s">
        <v>113</v>
      </c>
      <c r="J6593" s="26" t="s">
        <v>51</v>
      </c>
      <c r="K6593" s="26" t="s">
        <v>51</v>
      </c>
      <c r="L6593" s="26" t="s">
        <v>433</v>
      </c>
      <c r="M6593" s="26" t="s">
        <v>165</v>
      </c>
      <c r="N6593" s="26" t="s">
        <v>357</v>
      </c>
      <c r="O6593" s="26" t="s">
        <v>57</v>
      </c>
      <c r="P6593" s="26" t="s">
        <v>733</v>
      </c>
      <c r="Q6593" s="26" t="s">
        <v>59</v>
      </c>
      <c r="R6593" s="26" t="s">
        <v>54</v>
      </c>
      <c r="S6593" s="26" t="s">
        <v>531</v>
      </c>
      <c r="T6593" s="54">
        <v>1.4490000000000001</v>
      </c>
      <c r="U6593" s="36" t="s">
        <v>2352</v>
      </c>
      <c r="V6593" s="43">
        <v>1.95E-2</v>
      </c>
      <c r="W6593" s="43">
        <v>2.29E-2</v>
      </c>
      <c r="X6593" s="26" t="s">
        <v>347</v>
      </c>
      <c r="Z6593" s="42">
        <v>26437.06</v>
      </c>
      <c r="AA6593" s="42">
        <v>1</v>
      </c>
      <c r="AB6593" s="42">
        <v>115.79</v>
      </c>
      <c r="AC6593" s="42">
        <v>0</v>
      </c>
      <c r="AD6593" s="42">
        <v>30.611470000000001</v>
      </c>
      <c r="AG6593" s="26" t="s">
        <v>15</v>
      </c>
      <c r="AH6593" s="43">
        <v>7.8506099167971507E-5</v>
      </c>
      <c r="AI6593" s="43">
        <v>1.8235113199999999E-3</v>
      </c>
      <c r="AJ6593" s="43">
        <v>7.8071934901726445E-4</v>
      </c>
    </row>
    <row r="6594" spans="1:36" x14ac:dyDescent="0.2">
      <c r="A6594" s="26">
        <v>8694</v>
      </c>
      <c r="B6594" s="26">
        <v>15248</v>
      </c>
      <c r="C6594" s="26" t="s">
        <v>999</v>
      </c>
      <c r="D6594" s="26">
        <v>515334662</v>
      </c>
      <c r="E6594" s="26" t="s">
        <v>203</v>
      </c>
      <c r="F6594" s="26" t="s">
        <v>1000</v>
      </c>
      <c r="G6594" s="26" t="s">
        <v>1001</v>
      </c>
      <c r="H6594" s="26" t="s">
        <v>69</v>
      </c>
      <c r="I6594" s="26" t="s">
        <v>114</v>
      </c>
      <c r="J6594" s="26" t="s">
        <v>51</v>
      </c>
      <c r="K6594" s="26" t="s">
        <v>51</v>
      </c>
      <c r="L6594" s="26" t="s">
        <v>433</v>
      </c>
      <c r="M6594" s="26" t="s">
        <v>165</v>
      </c>
      <c r="N6594" s="26" t="s">
        <v>140</v>
      </c>
      <c r="O6594" s="26" t="s">
        <v>57</v>
      </c>
      <c r="P6594" s="26" t="s">
        <v>776</v>
      </c>
      <c r="Q6594" s="26" t="s">
        <v>64</v>
      </c>
      <c r="R6594" s="26" t="s">
        <v>54</v>
      </c>
      <c r="S6594" s="26" t="s">
        <v>531</v>
      </c>
      <c r="T6594" s="54">
        <v>2.7240000000000002</v>
      </c>
      <c r="U6594" s="36" t="s">
        <v>1002</v>
      </c>
      <c r="V6594" s="43">
        <v>4.6899999999999997E-2</v>
      </c>
      <c r="W6594" s="43">
        <v>7.3999999999999996E-2</v>
      </c>
      <c r="X6594" s="26" t="s">
        <v>347</v>
      </c>
      <c r="Z6594" s="42">
        <v>10572.25</v>
      </c>
      <c r="AA6594" s="42">
        <v>1</v>
      </c>
      <c r="AB6594" s="42">
        <v>98.21</v>
      </c>
      <c r="AC6594" s="42">
        <v>0</v>
      </c>
      <c r="AD6594" s="42">
        <v>10.383010000000001</v>
      </c>
      <c r="AG6594" s="26" t="s">
        <v>15</v>
      </c>
      <c r="AH6594" s="43">
        <v>7.8242857710200695E-6</v>
      </c>
      <c r="AI6594" s="43">
        <v>6.1851117400000004E-4</v>
      </c>
      <c r="AJ6594" s="43">
        <v>2.6480978561433825E-4</v>
      </c>
    </row>
    <row r="6595" spans="1:36" x14ac:dyDescent="0.2">
      <c r="A6595" s="26">
        <v>8694</v>
      </c>
      <c r="B6595" s="26">
        <v>15248</v>
      </c>
      <c r="C6595" s="26" t="s">
        <v>730</v>
      </c>
      <c r="D6595" s="26">
        <v>514065283</v>
      </c>
      <c r="E6595" s="26" t="s">
        <v>203</v>
      </c>
      <c r="F6595" s="26" t="s">
        <v>731</v>
      </c>
      <c r="G6595" s="26" t="s">
        <v>732</v>
      </c>
      <c r="H6595" s="26" t="s">
        <v>69</v>
      </c>
      <c r="I6595" s="26" t="s">
        <v>112</v>
      </c>
      <c r="J6595" s="26" t="s">
        <v>51</v>
      </c>
      <c r="K6595" s="26" t="s">
        <v>51</v>
      </c>
      <c r="L6595" s="26" t="s">
        <v>433</v>
      </c>
      <c r="M6595" s="26" t="s">
        <v>165</v>
      </c>
      <c r="N6595" s="26" t="s">
        <v>68</v>
      </c>
      <c r="O6595" s="26" t="s">
        <v>57</v>
      </c>
      <c r="P6595" s="26" t="s">
        <v>733</v>
      </c>
      <c r="Q6595" s="26" t="s">
        <v>59</v>
      </c>
      <c r="R6595" s="26" t="s">
        <v>54</v>
      </c>
      <c r="S6595" s="26" t="s">
        <v>531</v>
      </c>
      <c r="T6595" s="54">
        <v>1.746</v>
      </c>
      <c r="U6595" s="36">
        <v>46396</v>
      </c>
      <c r="V6595" s="43">
        <v>2.3E-2</v>
      </c>
      <c r="W6595" s="43">
        <v>5.0799999999999998E-2</v>
      </c>
      <c r="X6595" s="26" t="s">
        <v>347</v>
      </c>
      <c r="Z6595" s="42">
        <v>116407.69</v>
      </c>
      <c r="AA6595" s="42">
        <v>1</v>
      </c>
      <c r="AB6595" s="42">
        <v>96.16</v>
      </c>
      <c r="AC6595" s="42">
        <v>0</v>
      </c>
      <c r="AD6595" s="42">
        <v>111.93763</v>
      </c>
      <c r="AG6595" s="26" t="s">
        <v>15</v>
      </c>
      <c r="AH6595" s="43">
        <v>1.0758624E-4</v>
      </c>
      <c r="AI6595" s="43">
        <v>6.6680736149999998E-3</v>
      </c>
      <c r="AJ6595" s="43">
        <v>2.8548734714188965E-3</v>
      </c>
    </row>
    <row r="6596" spans="1:36" x14ac:dyDescent="0.2">
      <c r="A6596" s="26">
        <v>8694</v>
      </c>
      <c r="B6596" s="26">
        <v>15248</v>
      </c>
      <c r="C6596" s="26" t="s">
        <v>713</v>
      </c>
      <c r="D6596" s="26">
        <v>510560188</v>
      </c>
      <c r="E6596" s="26" t="s">
        <v>203</v>
      </c>
      <c r="F6596" s="26" t="s">
        <v>1011</v>
      </c>
      <c r="G6596" s="26" t="s">
        <v>1012</v>
      </c>
      <c r="H6596" s="26" t="s">
        <v>69</v>
      </c>
      <c r="I6596" s="26" t="s">
        <v>113</v>
      </c>
      <c r="J6596" s="26" t="s">
        <v>51</v>
      </c>
      <c r="K6596" s="26" t="s">
        <v>51</v>
      </c>
      <c r="L6596" s="26" t="s">
        <v>433</v>
      </c>
      <c r="M6596" s="26" t="s">
        <v>165</v>
      </c>
      <c r="N6596" s="26" t="s">
        <v>358</v>
      </c>
      <c r="O6596" s="26" t="s">
        <v>57</v>
      </c>
      <c r="P6596" s="26" t="s">
        <v>750</v>
      </c>
      <c r="Q6596" s="26" t="s">
        <v>64</v>
      </c>
      <c r="R6596" s="26" t="s">
        <v>54</v>
      </c>
      <c r="S6596" s="26" t="s">
        <v>531</v>
      </c>
      <c r="T6596" s="54">
        <v>1.54</v>
      </c>
      <c r="U6596" s="36" t="s">
        <v>1013</v>
      </c>
      <c r="V6596" s="43">
        <v>2.5700000000000001E-2</v>
      </c>
      <c r="W6596" s="43">
        <v>2.8799999999999999E-2</v>
      </c>
      <c r="X6596" s="26" t="s">
        <v>347</v>
      </c>
      <c r="Z6596" s="42">
        <v>26352.94</v>
      </c>
      <c r="AA6596" s="42">
        <v>1</v>
      </c>
      <c r="AB6596" s="42">
        <v>116.39</v>
      </c>
      <c r="AC6596" s="42">
        <v>0</v>
      </c>
      <c r="AD6596" s="42">
        <v>30.672190000000001</v>
      </c>
      <c r="AG6596" s="26" t="s">
        <v>15</v>
      </c>
      <c r="AH6596" s="43">
        <v>2.4952941138985501E-5</v>
      </c>
      <c r="AI6596" s="43">
        <v>1.8271283819999999E-3</v>
      </c>
      <c r="AJ6596" s="43">
        <v>7.8226796066094989E-4</v>
      </c>
    </row>
    <row r="6597" spans="1:36" x14ac:dyDescent="0.2">
      <c r="A6597" s="26">
        <v>8694</v>
      </c>
      <c r="B6597" s="26">
        <v>15248</v>
      </c>
      <c r="C6597" s="26" t="s">
        <v>999</v>
      </c>
      <c r="D6597" s="26">
        <v>515334662</v>
      </c>
      <c r="E6597" s="26" t="s">
        <v>203</v>
      </c>
      <c r="F6597" s="26" t="s">
        <v>1014</v>
      </c>
      <c r="G6597" s="26" t="s">
        <v>1015</v>
      </c>
      <c r="H6597" s="26" t="s">
        <v>69</v>
      </c>
      <c r="I6597" s="26" t="s">
        <v>114</v>
      </c>
      <c r="J6597" s="26" t="s">
        <v>51</v>
      </c>
      <c r="K6597" s="26" t="s">
        <v>51</v>
      </c>
      <c r="L6597" s="26" t="s">
        <v>433</v>
      </c>
      <c r="M6597" s="26" t="s">
        <v>165</v>
      </c>
      <c r="N6597" s="26" t="s">
        <v>140</v>
      </c>
      <c r="O6597" s="26" t="s">
        <v>57</v>
      </c>
      <c r="P6597" s="26" t="s">
        <v>776</v>
      </c>
      <c r="Q6597" s="26" t="s">
        <v>64</v>
      </c>
      <c r="R6597" s="26" t="s">
        <v>54</v>
      </c>
      <c r="S6597" s="26" t="s">
        <v>531</v>
      </c>
      <c r="T6597" s="54">
        <v>2.8769999999999998</v>
      </c>
      <c r="U6597" s="36" t="s">
        <v>1002</v>
      </c>
      <c r="V6597" s="43">
        <v>4.6899999999999997E-2</v>
      </c>
      <c r="W6597" s="43">
        <v>7.4399999999999994E-2</v>
      </c>
      <c r="X6597" s="26" t="s">
        <v>347</v>
      </c>
      <c r="Z6597" s="42">
        <v>10562.53</v>
      </c>
      <c r="AA6597" s="42">
        <v>1</v>
      </c>
      <c r="AB6597" s="42">
        <v>99.5</v>
      </c>
      <c r="AC6597" s="42">
        <v>0</v>
      </c>
      <c r="AD6597" s="42">
        <v>10.50972</v>
      </c>
      <c r="AG6597" s="26" t="s">
        <v>15</v>
      </c>
      <c r="AH6597" s="43">
        <v>9.1926949807778194E-6</v>
      </c>
      <c r="AI6597" s="43">
        <v>6.2605923100000004E-4</v>
      </c>
      <c r="AJ6597" s="43">
        <v>2.6804141574232544E-4</v>
      </c>
    </row>
    <row r="6598" spans="1:36" x14ac:dyDescent="0.2">
      <c r="A6598" s="26">
        <v>8694</v>
      </c>
      <c r="B6598" s="26">
        <v>15248</v>
      </c>
      <c r="C6598" s="26" t="s">
        <v>1016</v>
      </c>
      <c r="D6598" s="26">
        <v>513569780</v>
      </c>
      <c r="E6598" s="26" t="s">
        <v>203</v>
      </c>
      <c r="F6598" s="26" t="s">
        <v>1019</v>
      </c>
      <c r="G6598" s="26" t="s">
        <v>1020</v>
      </c>
      <c r="H6598" s="26" t="s">
        <v>69</v>
      </c>
      <c r="I6598" s="26" t="s">
        <v>113</v>
      </c>
      <c r="J6598" s="26" t="s">
        <v>51</v>
      </c>
      <c r="K6598" s="26" t="s">
        <v>51</v>
      </c>
      <c r="L6598" s="26" t="s">
        <v>433</v>
      </c>
      <c r="M6598" s="26" t="s">
        <v>165</v>
      </c>
      <c r="N6598" s="26" t="s">
        <v>357</v>
      </c>
      <c r="O6598" s="26" t="s">
        <v>57</v>
      </c>
      <c r="P6598" s="26" t="s">
        <v>530</v>
      </c>
      <c r="Q6598" s="26" t="s">
        <v>59</v>
      </c>
      <c r="R6598" s="26" t="s">
        <v>54</v>
      </c>
      <c r="S6598" s="26" t="s">
        <v>531</v>
      </c>
      <c r="T6598" s="54">
        <v>4.7859999999999996</v>
      </c>
      <c r="U6598" s="36" t="s">
        <v>1021</v>
      </c>
      <c r="V6598" s="43">
        <v>1.6500000000000001E-2</v>
      </c>
      <c r="W6598" s="43">
        <v>2.4299999999999999E-2</v>
      </c>
      <c r="X6598" s="26" t="s">
        <v>347</v>
      </c>
      <c r="Z6598" s="42">
        <v>31000</v>
      </c>
      <c r="AA6598" s="42">
        <v>1</v>
      </c>
      <c r="AB6598" s="42">
        <v>112.1</v>
      </c>
      <c r="AC6598" s="42">
        <v>0</v>
      </c>
      <c r="AD6598" s="42">
        <v>34.750999999999998</v>
      </c>
      <c r="AG6598" s="26" t="s">
        <v>15</v>
      </c>
      <c r="AH6598" s="43">
        <v>1.4652887280537599E-5</v>
      </c>
      <c r="AI6598" s="43">
        <v>2.0701012359999999E-3</v>
      </c>
      <c r="AJ6598" s="43">
        <v>8.8629451959343851E-4</v>
      </c>
    </row>
    <row r="6599" spans="1:36" x14ac:dyDescent="0.2">
      <c r="A6599" s="26">
        <v>8694</v>
      </c>
      <c r="B6599" s="26">
        <v>15248</v>
      </c>
      <c r="C6599" s="26" t="s">
        <v>1022</v>
      </c>
      <c r="D6599" s="26">
        <v>513436394</v>
      </c>
      <c r="E6599" s="26" t="s">
        <v>203</v>
      </c>
      <c r="F6599" s="26" t="s">
        <v>1023</v>
      </c>
      <c r="G6599" s="26" t="s">
        <v>1024</v>
      </c>
      <c r="H6599" s="26" t="s">
        <v>69</v>
      </c>
      <c r="I6599" s="26" t="s">
        <v>113</v>
      </c>
      <c r="J6599" s="26" t="s">
        <v>51</v>
      </c>
      <c r="K6599" s="26" t="s">
        <v>51</v>
      </c>
      <c r="L6599" s="26" t="s">
        <v>433</v>
      </c>
      <c r="M6599" s="26" t="s">
        <v>165</v>
      </c>
      <c r="N6599" s="26" t="s">
        <v>131</v>
      </c>
      <c r="O6599" s="26" t="s">
        <v>57</v>
      </c>
      <c r="P6599" s="26" t="s">
        <v>708</v>
      </c>
      <c r="Q6599" s="26" t="s">
        <v>64</v>
      </c>
      <c r="R6599" s="26" t="s">
        <v>54</v>
      </c>
      <c r="S6599" s="26" t="s">
        <v>531</v>
      </c>
      <c r="T6599" s="54">
        <v>5.351</v>
      </c>
      <c r="U6599" s="36" t="s">
        <v>1025</v>
      </c>
      <c r="V6599" s="43">
        <v>2.6499999999999999E-2</v>
      </c>
      <c r="W6599" s="43">
        <v>2.3599999999999999E-2</v>
      </c>
      <c r="X6599" s="26" t="s">
        <v>347</v>
      </c>
      <c r="Z6599" s="42">
        <v>59546.93</v>
      </c>
      <c r="AA6599" s="42">
        <v>1</v>
      </c>
      <c r="AB6599" s="42">
        <v>117.81</v>
      </c>
      <c r="AC6599" s="42">
        <v>0</v>
      </c>
      <c r="AD6599" s="42">
        <v>70.152240000000006</v>
      </c>
      <c r="AG6599" s="26" t="s">
        <v>15</v>
      </c>
      <c r="AH6599" s="43">
        <v>4.07700015850318E-5</v>
      </c>
      <c r="AI6599" s="43">
        <v>4.1789369719999999E-3</v>
      </c>
      <c r="AJ6599" s="43">
        <v>1.7891728539956723E-3</v>
      </c>
    </row>
    <row r="6600" spans="1:36" x14ac:dyDescent="0.2">
      <c r="A6600" s="26">
        <v>8694</v>
      </c>
      <c r="B6600" s="26">
        <v>15248</v>
      </c>
      <c r="C6600" s="26" t="s">
        <v>2353</v>
      </c>
      <c r="D6600" s="26">
        <v>514486042</v>
      </c>
      <c r="E6600" s="26" t="s">
        <v>203</v>
      </c>
      <c r="F6600" s="26" t="s">
        <v>2354</v>
      </c>
      <c r="G6600" s="26" t="s">
        <v>2355</v>
      </c>
      <c r="H6600" s="26" t="s">
        <v>69</v>
      </c>
      <c r="I6600" s="26" t="s">
        <v>112</v>
      </c>
      <c r="J6600" s="26" t="s">
        <v>51</v>
      </c>
      <c r="K6600" s="26" t="s">
        <v>51</v>
      </c>
      <c r="L6600" s="26" t="s">
        <v>433</v>
      </c>
      <c r="M6600" s="26" t="s">
        <v>165</v>
      </c>
      <c r="N6600" s="26" t="s">
        <v>141</v>
      </c>
      <c r="O6600" s="26" t="s">
        <v>57</v>
      </c>
      <c r="P6600" s="26" t="s">
        <v>750</v>
      </c>
      <c r="Q6600" s="26" t="s">
        <v>64</v>
      </c>
      <c r="R6600" s="26" t="s">
        <v>54</v>
      </c>
      <c r="S6600" s="26" t="s">
        <v>531</v>
      </c>
      <c r="T6600" s="54">
        <v>0.89</v>
      </c>
      <c r="U6600" s="36" t="s">
        <v>2356</v>
      </c>
      <c r="V6600" s="43">
        <v>3.27E-2</v>
      </c>
      <c r="W6600" s="43">
        <v>5.1999999999999998E-2</v>
      </c>
      <c r="X6600" s="26" t="s">
        <v>347</v>
      </c>
      <c r="Z6600" s="42">
        <v>33000</v>
      </c>
      <c r="AA6600" s="42">
        <v>1</v>
      </c>
      <c r="AB6600" s="42">
        <v>98.8</v>
      </c>
      <c r="AC6600" s="42">
        <v>0</v>
      </c>
      <c r="AD6600" s="42">
        <v>32.603999999999999</v>
      </c>
      <c r="AG6600" s="26" t="s">
        <v>15</v>
      </c>
      <c r="AH6600" s="43">
        <v>1.0456505600000001E-4</v>
      </c>
      <c r="AI6600" s="43">
        <v>1.9422054240000001E-3</v>
      </c>
      <c r="AJ6600" s="43">
        <v>8.315371217180648E-4</v>
      </c>
    </row>
    <row r="6601" spans="1:36" x14ac:dyDescent="0.2">
      <c r="A6601" s="26">
        <v>8694</v>
      </c>
      <c r="B6601" s="26">
        <v>15248</v>
      </c>
      <c r="C6601" s="26" t="s">
        <v>782</v>
      </c>
      <c r="D6601" s="26">
        <v>633896</v>
      </c>
      <c r="E6601" s="26" t="s">
        <v>204</v>
      </c>
      <c r="F6601" s="26" t="s">
        <v>783</v>
      </c>
      <c r="G6601" s="26" t="s">
        <v>784</v>
      </c>
      <c r="H6601" s="26" t="s">
        <v>69</v>
      </c>
      <c r="I6601" s="26" t="s">
        <v>114</v>
      </c>
      <c r="J6601" s="26" t="s">
        <v>51</v>
      </c>
      <c r="K6601" s="26" t="s">
        <v>168</v>
      </c>
      <c r="L6601" s="26" t="s">
        <v>433</v>
      </c>
      <c r="M6601" s="26" t="s">
        <v>165</v>
      </c>
      <c r="N6601" s="26" t="s">
        <v>358</v>
      </c>
      <c r="O6601" s="26" t="s">
        <v>57</v>
      </c>
      <c r="P6601" s="26" t="s">
        <v>742</v>
      </c>
      <c r="Q6601" s="26" t="s">
        <v>64</v>
      </c>
      <c r="R6601" s="26" t="s">
        <v>54</v>
      </c>
      <c r="S6601" s="26" t="s">
        <v>531</v>
      </c>
      <c r="T6601" s="54">
        <v>2.7810000000000001</v>
      </c>
      <c r="U6601" s="36">
        <v>47033</v>
      </c>
      <c r="V6601" s="43">
        <v>4.2999999999999997E-2</v>
      </c>
      <c r="W6601" s="43">
        <v>7.7600000000000002E-2</v>
      </c>
      <c r="X6601" s="26" t="s">
        <v>347</v>
      </c>
      <c r="Z6601" s="42">
        <v>207839.37</v>
      </c>
      <c r="AA6601" s="42">
        <v>1</v>
      </c>
      <c r="AB6601" s="42">
        <v>88.4</v>
      </c>
      <c r="AC6601" s="42">
        <v>0</v>
      </c>
      <c r="AD6601" s="42">
        <v>183.73</v>
      </c>
      <c r="AG6601" s="26" t="s">
        <v>15</v>
      </c>
      <c r="AH6601" s="43">
        <v>1.90807728E-4</v>
      </c>
      <c r="AI6601" s="43">
        <v>1.0944712384999999E-2</v>
      </c>
      <c r="AJ6601" s="43">
        <v>4.6858764376536636E-3</v>
      </c>
    </row>
    <row r="6602" spans="1:36" x14ac:dyDescent="0.2">
      <c r="A6602" s="26">
        <v>8694</v>
      </c>
      <c r="B6602" s="26">
        <v>15248</v>
      </c>
      <c r="C6602" s="26" t="s">
        <v>705</v>
      </c>
      <c r="D6602" s="26">
        <v>510960719</v>
      </c>
      <c r="E6602" s="26" t="s">
        <v>203</v>
      </c>
      <c r="F6602" s="26" t="s">
        <v>1040</v>
      </c>
      <c r="G6602" s="26" t="s">
        <v>1041</v>
      </c>
      <c r="H6602" s="26" t="s">
        <v>69</v>
      </c>
      <c r="I6602" s="26" t="s">
        <v>113</v>
      </c>
      <c r="J6602" s="26" t="s">
        <v>51</v>
      </c>
      <c r="K6602" s="26" t="s">
        <v>51</v>
      </c>
      <c r="L6602" s="26" t="s">
        <v>433</v>
      </c>
      <c r="M6602" s="26" t="s">
        <v>165</v>
      </c>
      <c r="N6602" s="26" t="s">
        <v>357</v>
      </c>
      <c r="O6602" s="26" t="s">
        <v>57</v>
      </c>
      <c r="P6602" s="26" t="s">
        <v>708</v>
      </c>
      <c r="Q6602" s="26" t="s">
        <v>64</v>
      </c>
      <c r="R6602" s="26" t="s">
        <v>54</v>
      </c>
      <c r="S6602" s="26" t="s">
        <v>531</v>
      </c>
      <c r="T6602" s="54">
        <v>2.3159999999999998</v>
      </c>
      <c r="U6602" s="36" t="s">
        <v>1042</v>
      </c>
      <c r="V6602" s="43">
        <v>1.77E-2</v>
      </c>
      <c r="W6602" s="43">
        <v>2.5999999999999999E-2</v>
      </c>
      <c r="X6602" s="26" t="s">
        <v>347</v>
      </c>
      <c r="Z6602" s="42">
        <v>212800</v>
      </c>
      <c r="AA6602" s="42">
        <v>1</v>
      </c>
      <c r="AB6602" s="42">
        <v>113.1</v>
      </c>
      <c r="AC6602" s="42">
        <v>0</v>
      </c>
      <c r="AD6602" s="42">
        <v>240.67679999999999</v>
      </c>
      <c r="AG6602" s="26" t="s">
        <v>15</v>
      </c>
      <c r="AH6602" s="43">
        <v>8.2012930262643E-5</v>
      </c>
      <c r="AI6602" s="43">
        <v>1.4337007314E-2</v>
      </c>
      <c r="AJ6602" s="43">
        <v>6.1382558439551692E-3</v>
      </c>
    </row>
    <row r="6603" spans="1:36" x14ac:dyDescent="0.2">
      <c r="A6603" s="26">
        <v>8694</v>
      </c>
      <c r="B6603" s="26">
        <v>15248</v>
      </c>
      <c r="C6603" s="26" t="s">
        <v>1053</v>
      </c>
      <c r="D6603" s="26">
        <v>520043878</v>
      </c>
      <c r="E6603" s="26" t="s">
        <v>203</v>
      </c>
      <c r="F6603" s="26" t="s">
        <v>1054</v>
      </c>
      <c r="G6603" s="26" t="s">
        <v>1055</v>
      </c>
      <c r="H6603" s="26" t="s">
        <v>69</v>
      </c>
      <c r="I6603" s="26" t="s">
        <v>112</v>
      </c>
      <c r="J6603" s="26" t="s">
        <v>51</v>
      </c>
      <c r="K6603" s="26" t="s">
        <v>51</v>
      </c>
      <c r="L6603" s="26" t="s">
        <v>433</v>
      </c>
      <c r="M6603" s="26" t="s">
        <v>165</v>
      </c>
      <c r="N6603" s="26" t="s">
        <v>87</v>
      </c>
      <c r="O6603" s="26" t="s">
        <v>57</v>
      </c>
      <c r="P6603" s="26" t="s">
        <v>750</v>
      </c>
      <c r="Q6603" s="26" t="s">
        <v>64</v>
      </c>
      <c r="R6603" s="26" t="s">
        <v>54</v>
      </c>
      <c r="S6603" s="26" t="s">
        <v>531</v>
      </c>
      <c r="T6603" s="54">
        <v>1.6759999999999999</v>
      </c>
      <c r="U6603" s="36" t="s">
        <v>616</v>
      </c>
      <c r="V6603" s="43">
        <v>3.2899999999999999E-2</v>
      </c>
      <c r="W6603" s="43">
        <v>4.9000000000000002E-2</v>
      </c>
      <c r="X6603" s="26" t="s">
        <v>347</v>
      </c>
      <c r="Z6603" s="42">
        <v>74000</v>
      </c>
      <c r="AA6603" s="42">
        <v>1</v>
      </c>
      <c r="AB6603" s="42">
        <v>98.29</v>
      </c>
      <c r="AC6603" s="42">
        <v>0</v>
      </c>
      <c r="AD6603" s="42">
        <v>72.7346</v>
      </c>
      <c r="AG6603" s="26" t="s">
        <v>15</v>
      </c>
      <c r="AH6603" s="43">
        <v>1.03432975E-4</v>
      </c>
      <c r="AI6603" s="43">
        <v>4.332766981E-3</v>
      </c>
      <c r="AJ6603" s="43">
        <v>1.8550337361463243E-3</v>
      </c>
    </row>
    <row r="6604" spans="1:36" x14ac:dyDescent="0.2">
      <c r="A6604" s="26">
        <v>8694</v>
      </c>
      <c r="B6604" s="26">
        <v>15248</v>
      </c>
      <c r="C6604" s="26" t="s">
        <v>1056</v>
      </c>
      <c r="D6604" s="26">
        <v>520010869</v>
      </c>
      <c r="E6604" s="26" t="s">
        <v>203</v>
      </c>
      <c r="F6604" s="26" t="s">
        <v>1057</v>
      </c>
      <c r="G6604" s="26" t="s">
        <v>1058</v>
      </c>
      <c r="H6604" s="26" t="s">
        <v>69</v>
      </c>
      <c r="I6604" s="26" t="s">
        <v>113</v>
      </c>
      <c r="J6604" s="26" t="s">
        <v>51</v>
      </c>
      <c r="K6604" s="26" t="s">
        <v>51</v>
      </c>
      <c r="L6604" s="26" t="s">
        <v>433</v>
      </c>
      <c r="M6604" s="26" t="s">
        <v>165</v>
      </c>
      <c r="N6604" s="26" t="s">
        <v>131</v>
      </c>
      <c r="O6604" s="26" t="s">
        <v>57</v>
      </c>
      <c r="P6604" s="26" t="s">
        <v>530</v>
      </c>
      <c r="Q6604" s="26" t="s">
        <v>59</v>
      </c>
      <c r="R6604" s="26" t="s">
        <v>54</v>
      </c>
      <c r="S6604" s="26" t="s">
        <v>531</v>
      </c>
      <c r="T6604" s="54">
        <v>12.026999999999999</v>
      </c>
      <c r="U6604" s="36" t="s">
        <v>1059</v>
      </c>
      <c r="V6604" s="43">
        <v>2.07E-2</v>
      </c>
      <c r="W6604" s="43">
        <v>2.8799999999999999E-2</v>
      </c>
      <c r="X6604" s="26" t="s">
        <v>347</v>
      </c>
      <c r="Z6604" s="42">
        <v>26109.89</v>
      </c>
      <c r="AA6604" s="42">
        <v>1</v>
      </c>
      <c r="AB6604" s="42">
        <v>103.14</v>
      </c>
      <c r="AC6604" s="42">
        <v>0</v>
      </c>
      <c r="AD6604" s="42">
        <v>26.929739999999999</v>
      </c>
      <c r="AG6604" s="26" t="s">
        <v>15</v>
      </c>
      <c r="AH6604" s="43">
        <v>4.77582096933314E-6</v>
      </c>
      <c r="AI6604" s="43">
        <v>1.6041923410000001E-3</v>
      </c>
      <c r="AJ6604" s="43">
        <v>6.8681997571512195E-4</v>
      </c>
    </row>
    <row r="6605" spans="1:36" x14ac:dyDescent="0.2">
      <c r="A6605" s="26">
        <v>8694</v>
      </c>
      <c r="B6605" s="26">
        <v>15248</v>
      </c>
      <c r="C6605" s="26" t="s">
        <v>766</v>
      </c>
      <c r="D6605" s="26">
        <v>520026683</v>
      </c>
      <c r="E6605" s="26" t="s">
        <v>203</v>
      </c>
      <c r="F6605" s="26" t="s">
        <v>1060</v>
      </c>
      <c r="G6605" s="26" t="s">
        <v>1061</v>
      </c>
      <c r="H6605" s="26" t="s">
        <v>69</v>
      </c>
      <c r="I6605" s="26" t="s">
        <v>113</v>
      </c>
      <c r="J6605" s="26" t="s">
        <v>51</v>
      </c>
      <c r="K6605" s="26" t="s">
        <v>51</v>
      </c>
      <c r="L6605" s="26" t="s">
        <v>433</v>
      </c>
      <c r="M6605" s="26" t="s">
        <v>165</v>
      </c>
      <c r="N6605" s="26" t="s">
        <v>357</v>
      </c>
      <c r="O6605" s="26" t="s">
        <v>57</v>
      </c>
      <c r="P6605" s="26" t="s">
        <v>728</v>
      </c>
      <c r="Q6605" s="26" t="s">
        <v>59</v>
      </c>
      <c r="R6605" s="26" t="s">
        <v>54</v>
      </c>
      <c r="S6605" s="26" t="s">
        <v>531</v>
      </c>
      <c r="T6605" s="54">
        <v>3.0779999999999998</v>
      </c>
      <c r="U6605" s="36">
        <v>47187</v>
      </c>
      <c r="V6605" s="43">
        <v>1.14E-2</v>
      </c>
      <c r="W6605" s="43">
        <v>2.7300000000000001E-2</v>
      </c>
      <c r="X6605" s="26" t="s">
        <v>347</v>
      </c>
      <c r="Z6605" s="42">
        <v>69900</v>
      </c>
      <c r="AA6605" s="42">
        <v>1</v>
      </c>
      <c r="AB6605" s="42">
        <v>108.5</v>
      </c>
      <c r="AC6605" s="42">
        <v>0</v>
      </c>
      <c r="AD6605" s="42">
        <v>75.841499999999996</v>
      </c>
      <c r="AG6605" s="26" t="s">
        <v>15</v>
      </c>
      <c r="AH6605" s="43">
        <v>2.9581253864289301E-5</v>
      </c>
      <c r="AI6605" s="43">
        <v>4.5178435979999999E-3</v>
      </c>
      <c r="AJ6605" s="43">
        <v>1.9342725621635569E-3</v>
      </c>
    </row>
    <row r="6606" spans="1:36" x14ac:dyDescent="0.2">
      <c r="A6606" s="26">
        <v>8694</v>
      </c>
      <c r="B6606" s="26">
        <v>15248</v>
      </c>
      <c r="C6606" s="26" t="s">
        <v>789</v>
      </c>
      <c r="D6606" s="26">
        <v>520039868</v>
      </c>
      <c r="E6606" s="26" t="s">
        <v>203</v>
      </c>
      <c r="F6606" s="26" t="s">
        <v>790</v>
      </c>
      <c r="G6606" s="26" t="s">
        <v>791</v>
      </c>
      <c r="H6606" s="26" t="s">
        <v>69</v>
      </c>
      <c r="I6606" s="26" t="s">
        <v>112</v>
      </c>
      <c r="J6606" s="26" t="s">
        <v>51</v>
      </c>
      <c r="K6606" s="26" t="s">
        <v>51</v>
      </c>
      <c r="L6606" s="26" t="s">
        <v>433</v>
      </c>
      <c r="M6606" s="26" t="s">
        <v>165</v>
      </c>
      <c r="N6606" s="26" t="s">
        <v>353</v>
      </c>
      <c r="O6606" s="26" t="s">
        <v>57</v>
      </c>
      <c r="P6606" s="26" t="s">
        <v>154</v>
      </c>
      <c r="Q6606" s="26" t="s">
        <v>154</v>
      </c>
      <c r="R6606" s="26" t="s">
        <v>54</v>
      </c>
      <c r="S6606" s="26" t="s">
        <v>531</v>
      </c>
      <c r="T6606" s="54">
        <v>0.49299999999999999</v>
      </c>
      <c r="U6606" s="36" t="s">
        <v>792</v>
      </c>
      <c r="V6606" s="43">
        <v>3.5499999999999997E-2</v>
      </c>
      <c r="W6606" s="43">
        <v>0.06</v>
      </c>
      <c r="X6606" s="26" t="s">
        <v>347</v>
      </c>
      <c r="Z6606" s="42">
        <v>7750</v>
      </c>
      <c r="AA6606" s="42">
        <v>1</v>
      </c>
      <c r="AB6606" s="42">
        <v>98.89</v>
      </c>
      <c r="AC6606" s="42">
        <v>0</v>
      </c>
      <c r="AD6606" s="42">
        <v>7.6639699999999999</v>
      </c>
      <c r="AG6606" s="26" t="s">
        <v>15</v>
      </c>
      <c r="AH6606" s="43">
        <v>5.4119658215154603E-5</v>
      </c>
      <c r="AI6606" s="43">
        <v>4.5653920000000001E-4</v>
      </c>
      <c r="AJ6606" s="43">
        <v>1.9546299701673407E-4</v>
      </c>
    </row>
    <row r="6607" spans="1:36" x14ac:dyDescent="0.2">
      <c r="A6607" s="26">
        <v>8694</v>
      </c>
      <c r="B6607" s="26">
        <v>15248</v>
      </c>
      <c r="C6607" s="26" t="s">
        <v>763</v>
      </c>
      <c r="D6607" s="26">
        <v>513623314</v>
      </c>
      <c r="E6607" s="26" t="s">
        <v>203</v>
      </c>
      <c r="F6607" s="26" t="s">
        <v>1071</v>
      </c>
      <c r="G6607" s="26" t="s">
        <v>1072</v>
      </c>
      <c r="H6607" s="26" t="s">
        <v>69</v>
      </c>
      <c r="I6607" s="26" t="s">
        <v>113</v>
      </c>
      <c r="J6607" s="26" t="s">
        <v>51</v>
      </c>
      <c r="K6607" s="26" t="s">
        <v>51</v>
      </c>
      <c r="L6607" s="26" t="s">
        <v>433</v>
      </c>
      <c r="M6607" s="26" t="s">
        <v>165</v>
      </c>
      <c r="N6607" s="26" t="s">
        <v>357</v>
      </c>
      <c r="O6607" s="26" t="s">
        <v>57</v>
      </c>
      <c r="P6607" s="26" t="s">
        <v>728</v>
      </c>
      <c r="Q6607" s="26" t="s">
        <v>59</v>
      </c>
      <c r="R6607" s="26" t="s">
        <v>54</v>
      </c>
      <c r="S6607" s="26" t="s">
        <v>531</v>
      </c>
      <c r="T6607" s="54">
        <v>3.4239999999999999</v>
      </c>
      <c r="U6607" s="36" t="s">
        <v>1073</v>
      </c>
      <c r="V6607" s="43">
        <v>7.7999999999999996E-3</v>
      </c>
      <c r="W6607" s="43">
        <v>2.7400000000000001E-2</v>
      </c>
      <c r="X6607" s="26" t="s">
        <v>347</v>
      </c>
      <c r="Z6607" s="42">
        <v>23000</v>
      </c>
      <c r="AA6607" s="42">
        <v>1</v>
      </c>
      <c r="AB6607" s="42">
        <v>107.14</v>
      </c>
      <c r="AC6607" s="42">
        <v>0</v>
      </c>
      <c r="AD6607" s="42">
        <v>24.642199999999999</v>
      </c>
      <c r="AG6607" s="26" t="s">
        <v>15</v>
      </c>
      <c r="AH6607" s="43">
        <v>3.9658044203200899E-5</v>
      </c>
      <c r="AI6607" s="43">
        <v>1.4679246259999999E-3</v>
      </c>
      <c r="AJ6607" s="43">
        <v>6.2847822539568445E-4</v>
      </c>
    </row>
    <row r="6608" spans="1:36" x14ac:dyDescent="0.2">
      <c r="A6608" s="26">
        <v>8694</v>
      </c>
      <c r="B6608" s="26">
        <v>15248</v>
      </c>
      <c r="C6608" s="26" t="s">
        <v>793</v>
      </c>
      <c r="D6608" s="26">
        <v>513141879</v>
      </c>
      <c r="E6608" s="26" t="s">
        <v>203</v>
      </c>
      <c r="F6608" s="26" t="s">
        <v>794</v>
      </c>
      <c r="G6608" s="26" t="s">
        <v>795</v>
      </c>
      <c r="H6608" s="26" t="s">
        <v>69</v>
      </c>
      <c r="I6608" s="26" t="s">
        <v>113</v>
      </c>
      <c r="J6608" s="26" t="s">
        <v>51</v>
      </c>
      <c r="K6608" s="26" t="s">
        <v>51</v>
      </c>
      <c r="L6608" s="26" t="s">
        <v>433</v>
      </c>
      <c r="M6608" s="26" t="s">
        <v>165</v>
      </c>
      <c r="N6608" s="26" t="s">
        <v>129</v>
      </c>
      <c r="O6608" s="26" t="s">
        <v>57</v>
      </c>
      <c r="P6608" s="26" t="s">
        <v>530</v>
      </c>
      <c r="Q6608" s="26" t="s">
        <v>59</v>
      </c>
      <c r="R6608" s="26" t="s">
        <v>54</v>
      </c>
      <c r="S6608" s="26" t="s">
        <v>531</v>
      </c>
      <c r="T6608" s="54">
        <v>0.69</v>
      </c>
      <c r="U6608" s="36">
        <v>45939</v>
      </c>
      <c r="V6608" s="43">
        <v>1E-3</v>
      </c>
      <c r="W6608" s="43">
        <v>2.2599999999999999E-2</v>
      </c>
      <c r="X6608" s="26" t="s">
        <v>347</v>
      </c>
      <c r="Z6608" s="42">
        <v>30000</v>
      </c>
      <c r="AA6608" s="42">
        <v>1</v>
      </c>
      <c r="AB6608" s="42">
        <v>112.9</v>
      </c>
      <c r="AC6608" s="42">
        <v>0</v>
      </c>
      <c r="AD6608" s="42">
        <v>33.869999999999997</v>
      </c>
      <c r="AG6608" s="26" t="s">
        <v>15</v>
      </c>
      <c r="AH6608" s="43">
        <v>2.0000000000000002E-5</v>
      </c>
      <c r="AI6608" s="43">
        <v>2.0176204669999998E-3</v>
      </c>
      <c r="AJ6608" s="43">
        <v>8.6382536843917482E-4</v>
      </c>
    </row>
    <row r="6609" spans="1:36" x14ac:dyDescent="0.2">
      <c r="A6609" s="26">
        <v>8694</v>
      </c>
      <c r="B6609" s="26">
        <v>15248</v>
      </c>
      <c r="C6609" s="26" t="s">
        <v>796</v>
      </c>
      <c r="D6609" s="26">
        <v>511809071</v>
      </c>
      <c r="E6609" s="26" t="s">
        <v>203</v>
      </c>
      <c r="F6609" s="26" t="s">
        <v>797</v>
      </c>
      <c r="G6609" s="26" t="s">
        <v>798</v>
      </c>
      <c r="H6609" s="26" t="s">
        <v>69</v>
      </c>
      <c r="I6609" s="26" t="s">
        <v>113</v>
      </c>
      <c r="J6609" s="26" t="s">
        <v>51</v>
      </c>
      <c r="K6609" s="26" t="s">
        <v>51</v>
      </c>
      <c r="L6609" s="26" t="s">
        <v>433</v>
      </c>
      <c r="M6609" s="26" t="s">
        <v>165</v>
      </c>
      <c r="N6609" s="26" t="s">
        <v>68</v>
      </c>
      <c r="O6609" s="26" t="s">
        <v>57</v>
      </c>
      <c r="P6609" s="26" t="s">
        <v>733</v>
      </c>
      <c r="Q6609" s="26" t="s">
        <v>59</v>
      </c>
      <c r="R6609" s="26" t="s">
        <v>54</v>
      </c>
      <c r="S6609" s="26" t="s">
        <v>531</v>
      </c>
      <c r="T6609" s="54">
        <v>1.333</v>
      </c>
      <c r="U6609" s="36">
        <v>46668</v>
      </c>
      <c r="V6609" s="43">
        <v>1.0500000000000001E-2</v>
      </c>
      <c r="W6609" s="43">
        <v>2.7799999999999998E-2</v>
      </c>
      <c r="X6609" s="26" t="s">
        <v>347</v>
      </c>
      <c r="Z6609" s="42">
        <v>22000</v>
      </c>
      <c r="AA6609" s="42">
        <v>1</v>
      </c>
      <c r="AB6609" s="42">
        <v>111.92</v>
      </c>
      <c r="AC6609" s="42">
        <v>0</v>
      </c>
      <c r="AD6609" s="42">
        <v>24.622399999999999</v>
      </c>
      <c r="AG6609" s="26" t="s">
        <v>15</v>
      </c>
      <c r="AH6609" s="43">
        <v>4.3678846823487903E-5</v>
      </c>
      <c r="AI6609" s="43">
        <v>1.466745149E-3</v>
      </c>
      <c r="AJ6609" s="43">
        <v>6.2797324333796088E-4</v>
      </c>
    </row>
    <row r="6610" spans="1:36" x14ac:dyDescent="0.2">
      <c r="A6610" s="26">
        <v>8694</v>
      </c>
      <c r="B6610" s="26">
        <v>15248</v>
      </c>
      <c r="C6610" s="26" t="s">
        <v>802</v>
      </c>
      <c r="D6610" s="26">
        <v>1981143</v>
      </c>
      <c r="E6610" s="26" t="s">
        <v>204</v>
      </c>
      <c r="F6610" s="26" t="s">
        <v>803</v>
      </c>
      <c r="G6610" s="26" t="s">
        <v>804</v>
      </c>
      <c r="H6610" s="26" t="s">
        <v>69</v>
      </c>
      <c r="I6610" s="26" t="s">
        <v>112</v>
      </c>
      <c r="J6610" s="26" t="s">
        <v>51</v>
      </c>
      <c r="K6610" s="26" t="s">
        <v>167</v>
      </c>
      <c r="L6610" s="26" t="s">
        <v>433</v>
      </c>
      <c r="M6610" s="26" t="s">
        <v>165</v>
      </c>
      <c r="N6610" s="26" t="s">
        <v>355</v>
      </c>
      <c r="O6610" s="26" t="s">
        <v>57</v>
      </c>
      <c r="P6610" s="26" t="s">
        <v>776</v>
      </c>
      <c r="Q6610" s="26" t="s">
        <v>64</v>
      </c>
      <c r="R6610" s="26" t="s">
        <v>54</v>
      </c>
      <c r="S6610" s="26" t="s">
        <v>531</v>
      </c>
      <c r="T6610" s="54">
        <v>0.70599999999999996</v>
      </c>
      <c r="U6610" s="36" t="s">
        <v>805</v>
      </c>
      <c r="V6610" s="43">
        <v>4.7500000000000001E-2</v>
      </c>
      <c r="W6610" s="43">
        <v>6.0600000000000001E-2</v>
      </c>
      <c r="X6610" s="26" t="s">
        <v>347</v>
      </c>
      <c r="Z6610" s="42">
        <v>38047.620000000003</v>
      </c>
      <c r="AA6610" s="42">
        <v>1</v>
      </c>
      <c r="AB6610" s="42">
        <v>100.49</v>
      </c>
      <c r="AC6610" s="42">
        <v>0</v>
      </c>
      <c r="AD6610" s="42">
        <v>38.234050000000003</v>
      </c>
      <c r="AG6610" s="26" t="s">
        <v>15</v>
      </c>
      <c r="AH6610" s="43">
        <v>6.02883351064996E-5</v>
      </c>
      <c r="AI6610" s="43">
        <v>2.2775849370000002E-3</v>
      </c>
      <c r="AJ6610" s="43">
        <v>9.7512672950020177E-4</v>
      </c>
    </row>
    <row r="6611" spans="1:36" x14ac:dyDescent="0.2">
      <c r="A6611" s="26">
        <v>8694</v>
      </c>
      <c r="B6611" s="26">
        <v>15248</v>
      </c>
      <c r="C6611" s="26" t="s">
        <v>954</v>
      </c>
      <c r="D6611" s="26">
        <v>511659401</v>
      </c>
      <c r="E6611" s="26" t="s">
        <v>203</v>
      </c>
      <c r="F6611" s="26" t="s">
        <v>1093</v>
      </c>
      <c r="G6611" s="26" t="s">
        <v>1094</v>
      </c>
      <c r="H6611" s="26" t="s">
        <v>69</v>
      </c>
      <c r="I6611" s="26" t="s">
        <v>113</v>
      </c>
      <c r="J6611" s="26" t="s">
        <v>51</v>
      </c>
      <c r="K6611" s="26" t="s">
        <v>51</v>
      </c>
      <c r="L6611" s="26" t="s">
        <v>433</v>
      </c>
      <c r="M6611" s="26" t="s">
        <v>165</v>
      </c>
      <c r="N6611" s="26" t="s">
        <v>357</v>
      </c>
      <c r="O6611" s="26" t="s">
        <v>57</v>
      </c>
      <c r="P6611" s="26" t="s">
        <v>728</v>
      </c>
      <c r="Q6611" s="26" t="s">
        <v>59</v>
      </c>
      <c r="R6611" s="26" t="s">
        <v>54</v>
      </c>
      <c r="S6611" s="26" t="s">
        <v>531</v>
      </c>
      <c r="T6611" s="54">
        <v>5.1509999999999998</v>
      </c>
      <c r="U6611" s="36" t="s">
        <v>1095</v>
      </c>
      <c r="V6611" s="43">
        <v>6.4999999999999997E-3</v>
      </c>
      <c r="W6611" s="43">
        <v>2.8299999999999999E-2</v>
      </c>
      <c r="X6611" s="26" t="s">
        <v>347</v>
      </c>
      <c r="Z6611" s="42">
        <v>14843.37</v>
      </c>
      <c r="AA6611" s="42">
        <v>1</v>
      </c>
      <c r="AB6611" s="42">
        <v>102.57</v>
      </c>
      <c r="AC6611" s="42">
        <v>0</v>
      </c>
      <c r="AD6611" s="42">
        <v>15.22484</v>
      </c>
      <c r="AG6611" s="26" t="s">
        <v>15</v>
      </c>
      <c r="AH6611" s="43">
        <v>6.5716738065630602E-6</v>
      </c>
      <c r="AI6611" s="43">
        <v>9.0693678100000003E-4</v>
      </c>
      <c r="AJ6611" s="43">
        <v>3.8829651675309967E-4</v>
      </c>
    </row>
    <row r="6612" spans="1:36" x14ac:dyDescent="0.2">
      <c r="A6612" s="26">
        <v>8694</v>
      </c>
      <c r="B6612" s="26">
        <v>15248</v>
      </c>
      <c r="C6612" s="26" t="s">
        <v>763</v>
      </c>
      <c r="D6612" s="26">
        <v>513623314</v>
      </c>
      <c r="E6612" s="26" t="s">
        <v>203</v>
      </c>
      <c r="F6612" s="26" t="s">
        <v>806</v>
      </c>
      <c r="G6612" s="26" t="s">
        <v>807</v>
      </c>
      <c r="H6612" s="26" t="s">
        <v>69</v>
      </c>
      <c r="I6612" s="26" t="s">
        <v>113</v>
      </c>
      <c r="J6612" s="26" t="s">
        <v>51</v>
      </c>
      <c r="K6612" s="26" t="s">
        <v>51</v>
      </c>
      <c r="L6612" s="26" t="s">
        <v>433</v>
      </c>
      <c r="M6612" s="26" t="s">
        <v>165</v>
      </c>
      <c r="N6612" s="26" t="s">
        <v>357</v>
      </c>
      <c r="O6612" s="26" t="s">
        <v>57</v>
      </c>
      <c r="P6612" s="26" t="s">
        <v>728</v>
      </c>
      <c r="Q6612" s="26" t="s">
        <v>59</v>
      </c>
      <c r="R6612" s="26" t="s">
        <v>54</v>
      </c>
      <c r="S6612" s="26" t="s">
        <v>531</v>
      </c>
      <c r="T6612" s="54">
        <v>0.91200000000000003</v>
      </c>
      <c r="U6612" s="36" t="s">
        <v>556</v>
      </c>
      <c r="V6612" s="43">
        <v>2E-3</v>
      </c>
      <c r="W6612" s="43">
        <v>2.5399999999999999E-2</v>
      </c>
      <c r="X6612" s="26" t="s">
        <v>347</v>
      </c>
      <c r="Z6612" s="42">
        <v>16000</v>
      </c>
      <c r="AA6612" s="42">
        <v>1</v>
      </c>
      <c r="AB6612" s="42">
        <v>111.73</v>
      </c>
      <c r="AC6612" s="42">
        <v>0</v>
      </c>
      <c r="AD6612" s="42">
        <v>17.876799999999999</v>
      </c>
      <c r="AG6612" s="26" t="s">
        <v>15</v>
      </c>
      <c r="AH6612" s="43">
        <v>5.3333333333333299E-5</v>
      </c>
      <c r="AI6612" s="43">
        <v>1.06491283E-3</v>
      </c>
      <c r="AJ6612" s="43">
        <v>4.5593248734908295E-4</v>
      </c>
    </row>
    <row r="6613" spans="1:36" x14ac:dyDescent="0.2">
      <c r="A6613" s="26">
        <v>8694</v>
      </c>
      <c r="B6613" s="26">
        <v>15248</v>
      </c>
      <c r="C6613" s="26" t="s">
        <v>766</v>
      </c>
      <c r="D6613" s="26">
        <v>520026683</v>
      </c>
      <c r="E6613" s="26" t="s">
        <v>203</v>
      </c>
      <c r="F6613" s="26" t="s">
        <v>1106</v>
      </c>
      <c r="G6613" s="26" t="s">
        <v>1107</v>
      </c>
      <c r="H6613" s="26" t="s">
        <v>69</v>
      </c>
      <c r="I6613" s="26" t="s">
        <v>112</v>
      </c>
      <c r="J6613" s="26" t="s">
        <v>51</v>
      </c>
      <c r="K6613" s="26" t="s">
        <v>51</v>
      </c>
      <c r="L6613" s="26" t="s">
        <v>433</v>
      </c>
      <c r="M6613" s="26" t="s">
        <v>165</v>
      </c>
      <c r="N6613" s="26" t="s">
        <v>357</v>
      </c>
      <c r="O6613" s="26" t="s">
        <v>57</v>
      </c>
      <c r="P6613" s="26" t="s">
        <v>728</v>
      </c>
      <c r="Q6613" s="26" t="s">
        <v>59</v>
      </c>
      <c r="R6613" s="26" t="s">
        <v>54</v>
      </c>
      <c r="S6613" s="26" t="s">
        <v>531</v>
      </c>
      <c r="T6613" s="54">
        <v>5.1630000000000003</v>
      </c>
      <c r="U6613" s="36">
        <v>48335</v>
      </c>
      <c r="V6613" s="43">
        <v>2.4400000000000002E-2</v>
      </c>
      <c r="W6613" s="43">
        <v>5.0599999999999999E-2</v>
      </c>
      <c r="X6613" s="26" t="s">
        <v>347</v>
      </c>
      <c r="Z6613" s="42">
        <v>10000</v>
      </c>
      <c r="AA6613" s="42">
        <v>1</v>
      </c>
      <c r="AB6613" s="42">
        <v>87.69</v>
      </c>
      <c r="AC6613" s="42">
        <v>0.24399999999999999</v>
      </c>
      <c r="AD6613" s="42">
        <v>9.0129999999999999</v>
      </c>
      <c r="AG6613" s="26" t="s">
        <v>15</v>
      </c>
      <c r="AH6613" s="43">
        <v>8.2281636877971405E-6</v>
      </c>
      <c r="AI6613" s="43">
        <v>5.3690030299999997E-4</v>
      </c>
      <c r="AJ6613" s="43">
        <v>2.2986885284152E-4</v>
      </c>
    </row>
    <row r="6614" spans="1:36" x14ac:dyDescent="0.2">
      <c r="A6614" s="26">
        <v>8694</v>
      </c>
      <c r="B6614" s="26">
        <v>15248</v>
      </c>
      <c r="C6614" s="26" t="s">
        <v>717</v>
      </c>
      <c r="D6614" s="26">
        <v>513257873</v>
      </c>
      <c r="E6614" s="26" t="s">
        <v>203</v>
      </c>
      <c r="F6614" s="26" t="s">
        <v>2366</v>
      </c>
      <c r="G6614" s="26" t="s">
        <v>2367</v>
      </c>
      <c r="H6614" s="26" t="s">
        <v>69</v>
      </c>
      <c r="I6614" s="26" t="s">
        <v>113</v>
      </c>
      <c r="J6614" s="26" t="s">
        <v>51</v>
      </c>
      <c r="K6614" s="26" t="s">
        <v>51</v>
      </c>
      <c r="L6614" s="26" t="s">
        <v>433</v>
      </c>
      <c r="M6614" s="26" t="s">
        <v>165</v>
      </c>
      <c r="N6614" s="26" t="s">
        <v>357</v>
      </c>
      <c r="O6614" s="26" t="s">
        <v>57</v>
      </c>
      <c r="P6614" s="26" t="s">
        <v>737</v>
      </c>
      <c r="Q6614" s="26" t="s">
        <v>59</v>
      </c>
      <c r="R6614" s="26" t="s">
        <v>54</v>
      </c>
      <c r="S6614" s="26" t="s">
        <v>531</v>
      </c>
      <c r="T6614" s="54">
        <v>4.0650000000000004</v>
      </c>
      <c r="U6614" s="36" t="s">
        <v>889</v>
      </c>
      <c r="V6614" s="43">
        <v>8.3999999999999995E-3</v>
      </c>
      <c r="W6614" s="43">
        <v>3.0700000000000002E-2</v>
      </c>
      <c r="X6614" s="26" t="s">
        <v>347</v>
      </c>
      <c r="Z6614" s="42">
        <v>280000</v>
      </c>
      <c r="AA6614" s="42">
        <v>1</v>
      </c>
      <c r="AB6614" s="42">
        <v>105.51</v>
      </c>
      <c r="AC6614" s="42">
        <v>0</v>
      </c>
      <c r="AD6614" s="42">
        <v>295.428</v>
      </c>
      <c r="AG6614" s="26" t="s">
        <v>15</v>
      </c>
      <c r="AH6614" s="43">
        <v>3.4019429899999999E-4</v>
      </c>
      <c r="AI6614" s="43">
        <v>1.7598511351000001E-2</v>
      </c>
      <c r="AJ6614" s="43">
        <v>7.534638350966889E-3</v>
      </c>
    </row>
    <row r="6615" spans="1:36" x14ac:dyDescent="0.2">
      <c r="A6615" s="26">
        <v>8694</v>
      </c>
      <c r="B6615" s="26">
        <v>15248</v>
      </c>
      <c r="C6615" s="26" t="s">
        <v>1203</v>
      </c>
      <c r="D6615" s="26">
        <v>514401702</v>
      </c>
      <c r="E6615" s="26" t="s">
        <v>203</v>
      </c>
      <c r="F6615" s="26" t="s">
        <v>2368</v>
      </c>
      <c r="G6615" s="26" t="s">
        <v>2369</v>
      </c>
      <c r="H6615" s="26" t="s">
        <v>69</v>
      </c>
      <c r="I6615" s="26" t="s">
        <v>113</v>
      </c>
      <c r="J6615" s="26" t="s">
        <v>51</v>
      </c>
      <c r="K6615" s="26" t="s">
        <v>51</v>
      </c>
      <c r="L6615" s="26" t="s">
        <v>433</v>
      </c>
      <c r="M6615" s="26" t="s">
        <v>165</v>
      </c>
      <c r="N6615" s="26" t="s">
        <v>87</v>
      </c>
      <c r="O6615" s="26" t="s">
        <v>57</v>
      </c>
      <c r="P6615" s="26" t="s">
        <v>1122</v>
      </c>
      <c r="Q6615" s="26" t="s">
        <v>59</v>
      </c>
      <c r="R6615" s="26" t="s">
        <v>54</v>
      </c>
      <c r="S6615" s="26" t="s">
        <v>531</v>
      </c>
      <c r="T6615" s="54">
        <v>2.774</v>
      </c>
      <c r="U6615" s="36">
        <v>46762</v>
      </c>
      <c r="V6615" s="43">
        <v>2.75E-2</v>
      </c>
      <c r="W6615" s="43">
        <v>2.76E-2</v>
      </c>
      <c r="X6615" s="26" t="s">
        <v>347</v>
      </c>
      <c r="Z6615" s="42">
        <v>8771.59</v>
      </c>
      <c r="AA6615" s="42">
        <v>1</v>
      </c>
      <c r="AB6615" s="42">
        <v>115.48</v>
      </c>
      <c r="AC6615" s="42">
        <v>0</v>
      </c>
      <c r="AD6615" s="42">
        <v>10.129429999999999</v>
      </c>
      <c r="AG6615" s="26" t="s">
        <v>15</v>
      </c>
      <c r="AH6615" s="43">
        <v>1.1059730442404199E-5</v>
      </c>
      <c r="AI6615" s="43">
        <v>6.0340552899999995E-4</v>
      </c>
      <c r="AJ6615" s="43">
        <v>2.58342444695271E-4</v>
      </c>
    </row>
    <row r="6616" spans="1:36" x14ac:dyDescent="0.2">
      <c r="A6616" s="26">
        <v>8694</v>
      </c>
      <c r="B6616" s="26">
        <v>15248</v>
      </c>
      <c r="C6616" s="26" t="s">
        <v>793</v>
      </c>
      <c r="D6616" s="26">
        <v>513141879</v>
      </c>
      <c r="E6616" s="26" t="s">
        <v>203</v>
      </c>
      <c r="F6616" s="26" t="s">
        <v>1108</v>
      </c>
      <c r="G6616" s="26" t="s">
        <v>1109</v>
      </c>
      <c r="H6616" s="26" t="s">
        <v>69</v>
      </c>
      <c r="I6616" s="26" t="s">
        <v>113</v>
      </c>
      <c r="J6616" s="26" t="s">
        <v>51</v>
      </c>
      <c r="K6616" s="26" t="s">
        <v>51</v>
      </c>
      <c r="L6616" s="26" t="s">
        <v>433</v>
      </c>
      <c r="M6616" s="26" t="s">
        <v>165</v>
      </c>
      <c r="N6616" s="26" t="s">
        <v>129</v>
      </c>
      <c r="O6616" s="26" t="s">
        <v>57</v>
      </c>
      <c r="P6616" s="26" t="s">
        <v>733</v>
      </c>
      <c r="Q6616" s="26" t="s">
        <v>59</v>
      </c>
      <c r="R6616" s="26" t="s">
        <v>54</v>
      </c>
      <c r="S6616" s="26" t="s">
        <v>531</v>
      </c>
      <c r="T6616" s="54">
        <v>1.4510000000000001</v>
      </c>
      <c r="U6616" s="36" t="s">
        <v>1110</v>
      </c>
      <c r="V6616" s="43">
        <v>2.3199999999999998E-2</v>
      </c>
      <c r="W6616" s="43">
        <v>2.8000000000000001E-2</v>
      </c>
      <c r="X6616" s="26" t="s">
        <v>347</v>
      </c>
      <c r="Z6616" s="42">
        <v>14000</v>
      </c>
      <c r="AA6616" s="42">
        <v>1</v>
      </c>
      <c r="AB6616" s="42">
        <v>115.96</v>
      </c>
      <c r="AC6616" s="42">
        <v>0</v>
      </c>
      <c r="AD6616" s="42">
        <v>16.234400000000001</v>
      </c>
      <c r="AG6616" s="26" t="s">
        <v>15</v>
      </c>
      <c r="AH6616" s="43">
        <v>4.6666666666666699E-5</v>
      </c>
      <c r="AI6616" s="43">
        <v>9.6707580999999998E-4</v>
      </c>
      <c r="AJ6616" s="43">
        <v>4.1404448070236021E-4</v>
      </c>
    </row>
    <row r="6617" spans="1:36" x14ac:dyDescent="0.2">
      <c r="A6617" s="26">
        <v>8694</v>
      </c>
      <c r="B6617" s="26">
        <v>15248</v>
      </c>
      <c r="C6617" s="26" t="s">
        <v>943</v>
      </c>
      <c r="D6617" s="26">
        <v>513992529</v>
      </c>
      <c r="E6617" s="26" t="s">
        <v>203</v>
      </c>
      <c r="F6617" s="26" t="s">
        <v>1111</v>
      </c>
      <c r="G6617" s="26" t="s">
        <v>1112</v>
      </c>
      <c r="H6617" s="26" t="s">
        <v>69</v>
      </c>
      <c r="I6617" s="26" t="s">
        <v>113</v>
      </c>
      <c r="J6617" s="26" t="s">
        <v>51</v>
      </c>
      <c r="K6617" s="26" t="s">
        <v>51</v>
      </c>
      <c r="L6617" s="26" t="s">
        <v>433</v>
      </c>
      <c r="M6617" s="26" t="s">
        <v>165</v>
      </c>
      <c r="N6617" s="26" t="s">
        <v>357</v>
      </c>
      <c r="O6617" s="26" t="s">
        <v>57</v>
      </c>
      <c r="P6617" s="26" t="s">
        <v>742</v>
      </c>
      <c r="Q6617" s="26" t="s">
        <v>64</v>
      </c>
      <c r="R6617" s="26" t="s">
        <v>54</v>
      </c>
      <c r="S6617" s="26" t="s">
        <v>531</v>
      </c>
      <c r="T6617" s="54">
        <v>5.6150000000000002</v>
      </c>
      <c r="U6617" s="36" t="s">
        <v>1113</v>
      </c>
      <c r="V6617" s="43">
        <v>1.5800000000000002E-2</v>
      </c>
      <c r="W6617" s="43">
        <v>2.98E-2</v>
      </c>
      <c r="X6617" s="26" t="s">
        <v>347</v>
      </c>
      <c r="Z6617" s="42">
        <v>26000</v>
      </c>
      <c r="AA6617" s="42">
        <v>1</v>
      </c>
      <c r="AB6617" s="42">
        <v>107.2</v>
      </c>
      <c r="AC6617" s="42">
        <v>0</v>
      </c>
      <c r="AD6617" s="42">
        <v>27.872</v>
      </c>
      <c r="AG6617" s="26" t="s">
        <v>15</v>
      </c>
      <c r="AH6617" s="43">
        <v>2.0958697902393301E-5</v>
      </c>
      <c r="AI6617" s="43">
        <v>1.66032234E-3</v>
      </c>
      <c r="AJ6617" s="43">
        <v>7.1085151075100917E-4</v>
      </c>
    </row>
    <row r="6618" spans="1:36" x14ac:dyDescent="0.2">
      <c r="A6618" s="26">
        <v>8694</v>
      </c>
      <c r="B6618" s="26">
        <v>15248</v>
      </c>
      <c r="C6618" s="26" t="s">
        <v>721</v>
      </c>
      <c r="D6618" s="26">
        <v>520036104</v>
      </c>
      <c r="E6618" s="26" t="s">
        <v>203</v>
      </c>
      <c r="F6618" s="26" t="s">
        <v>1114</v>
      </c>
      <c r="G6618" s="26" t="s">
        <v>1115</v>
      </c>
      <c r="H6618" s="26" t="s">
        <v>69</v>
      </c>
      <c r="I6618" s="26" t="s">
        <v>113</v>
      </c>
      <c r="J6618" s="26" t="s">
        <v>51</v>
      </c>
      <c r="K6618" s="26" t="s">
        <v>51</v>
      </c>
      <c r="L6618" s="26" t="s">
        <v>433</v>
      </c>
      <c r="M6618" s="26" t="s">
        <v>165</v>
      </c>
      <c r="N6618" s="26" t="s">
        <v>84</v>
      </c>
      <c r="O6618" s="26" t="s">
        <v>57</v>
      </c>
      <c r="P6618" s="26" t="s">
        <v>724</v>
      </c>
      <c r="Q6618" s="26" t="s">
        <v>59</v>
      </c>
      <c r="R6618" s="26" t="s">
        <v>54</v>
      </c>
      <c r="S6618" s="26" t="s">
        <v>531</v>
      </c>
      <c r="T6618" s="54">
        <v>3.8849999999999998</v>
      </c>
      <c r="U6618" s="36" t="s">
        <v>1116</v>
      </c>
      <c r="V6618" s="43">
        <v>3.2500000000000001E-2</v>
      </c>
      <c r="W6618" s="43">
        <v>3.4799999999999998E-2</v>
      </c>
      <c r="X6618" s="26" t="s">
        <v>347</v>
      </c>
      <c r="Z6618" s="42">
        <v>73000</v>
      </c>
      <c r="AA6618" s="42">
        <v>1</v>
      </c>
      <c r="AB6618" s="42">
        <v>115.42</v>
      </c>
      <c r="AC6618" s="42">
        <v>0</v>
      </c>
      <c r="AD6618" s="42">
        <v>84.256600000000006</v>
      </c>
      <c r="AG6618" s="26" t="s">
        <v>15</v>
      </c>
      <c r="AH6618" s="43">
        <v>1.9812575699999999E-4</v>
      </c>
      <c r="AI6618" s="43">
        <v>5.0191272710000002E-3</v>
      </c>
      <c r="AJ6618" s="43">
        <v>2.1488924871104864E-3</v>
      </c>
    </row>
    <row r="6619" spans="1:36" x14ac:dyDescent="0.2">
      <c r="A6619" s="26">
        <v>8694</v>
      </c>
      <c r="B6619" s="26">
        <v>15248</v>
      </c>
      <c r="C6619" s="26" t="s">
        <v>1119</v>
      </c>
      <c r="D6619" s="26">
        <v>515434074</v>
      </c>
      <c r="E6619" s="26" t="s">
        <v>203</v>
      </c>
      <c r="F6619" s="26" t="s">
        <v>1120</v>
      </c>
      <c r="G6619" s="26" t="s">
        <v>1121</v>
      </c>
      <c r="H6619" s="26" t="s">
        <v>69</v>
      </c>
      <c r="I6619" s="26" t="s">
        <v>113</v>
      </c>
      <c r="J6619" s="26" t="s">
        <v>51</v>
      </c>
      <c r="K6619" s="26" t="s">
        <v>51</v>
      </c>
      <c r="L6619" s="26" t="s">
        <v>433</v>
      </c>
      <c r="M6619" s="26" t="s">
        <v>165</v>
      </c>
      <c r="N6619" s="26" t="s">
        <v>357</v>
      </c>
      <c r="O6619" s="26" t="s">
        <v>57</v>
      </c>
      <c r="P6619" s="26" t="s">
        <v>1122</v>
      </c>
      <c r="Q6619" s="26" t="s">
        <v>59</v>
      </c>
      <c r="R6619" s="26" t="s">
        <v>54</v>
      </c>
      <c r="S6619" s="26" t="s">
        <v>531</v>
      </c>
      <c r="T6619" s="54">
        <v>0.997</v>
      </c>
      <c r="U6619" s="36" t="s">
        <v>818</v>
      </c>
      <c r="V6619" s="43">
        <v>1E-3</v>
      </c>
      <c r="W6619" s="43">
        <v>-1.6999999999999999E-3</v>
      </c>
      <c r="X6619" s="26" t="s">
        <v>347</v>
      </c>
      <c r="Z6619" s="42">
        <v>95000</v>
      </c>
      <c r="AA6619" s="42">
        <v>1</v>
      </c>
      <c r="AB6619" s="42">
        <v>115.54</v>
      </c>
      <c r="AC6619" s="42">
        <v>0</v>
      </c>
      <c r="AD6619" s="42">
        <v>109.76300000000001</v>
      </c>
      <c r="AG6619" s="26" t="s">
        <v>15</v>
      </c>
      <c r="AH6619" s="43">
        <v>1.6505664E-4</v>
      </c>
      <c r="AI6619" s="43">
        <v>6.5385318969999997E-3</v>
      </c>
      <c r="AJ6619" s="43">
        <v>2.7994113940356994E-3</v>
      </c>
    </row>
    <row r="6620" spans="1:36" x14ac:dyDescent="0.2">
      <c r="A6620" s="26">
        <v>8694</v>
      </c>
      <c r="B6620" s="26">
        <v>15248</v>
      </c>
      <c r="C6620" s="26" t="s">
        <v>734</v>
      </c>
      <c r="D6620" s="26">
        <v>520042847</v>
      </c>
      <c r="E6620" s="26" t="s">
        <v>203</v>
      </c>
      <c r="F6620" s="26" t="s">
        <v>735</v>
      </c>
      <c r="G6620" s="26" t="s">
        <v>736</v>
      </c>
      <c r="H6620" s="26" t="s">
        <v>69</v>
      </c>
      <c r="I6620" s="26" t="s">
        <v>112</v>
      </c>
      <c r="J6620" s="26" t="s">
        <v>51</v>
      </c>
      <c r="K6620" s="26" t="s">
        <v>51</v>
      </c>
      <c r="L6620" s="26" t="s">
        <v>433</v>
      </c>
      <c r="M6620" s="26" t="s">
        <v>165</v>
      </c>
      <c r="N6620" s="26" t="s">
        <v>373</v>
      </c>
      <c r="O6620" s="26" t="s">
        <v>57</v>
      </c>
      <c r="P6620" s="26" t="s">
        <v>737</v>
      </c>
      <c r="Q6620" s="26" t="s">
        <v>59</v>
      </c>
      <c r="R6620" s="26" t="s">
        <v>54</v>
      </c>
      <c r="S6620" s="26" t="s">
        <v>531</v>
      </c>
      <c r="T6620" s="54">
        <v>1.2090000000000001</v>
      </c>
      <c r="U6620" s="36" t="s">
        <v>738</v>
      </c>
      <c r="V6620" s="43">
        <v>3.9E-2</v>
      </c>
      <c r="W6620" s="43">
        <v>5.1999999999999998E-2</v>
      </c>
      <c r="X6620" s="26" t="s">
        <v>347</v>
      </c>
      <c r="Z6620" s="42">
        <v>118320</v>
      </c>
      <c r="AA6620" s="42">
        <v>1</v>
      </c>
      <c r="AB6620" s="42">
        <v>99.52</v>
      </c>
      <c r="AC6620" s="42">
        <v>0</v>
      </c>
      <c r="AD6620" s="42">
        <v>117.75206</v>
      </c>
      <c r="AG6620" s="26" t="s">
        <v>15</v>
      </c>
      <c r="AH6620" s="43">
        <v>2.0530883399999999E-4</v>
      </c>
      <c r="AI6620" s="43">
        <v>7.0144365609999997E-3</v>
      </c>
      <c r="AJ6620" s="43">
        <v>3.0031655333325009E-3</v>
      </c>
    </row>
    <row r="6621" spans="1:36" x14ac:dyDescent="0.2">
      <c r="A6621" s="26">
        <v>8694</v>
      </c>
      <c r="B6621" s="26">
        <v>15248</v>
      </c>
      <c r="C6621" s="26" t="s">
        <v>815</v>
      </c>
      <c r="D6621" s="26">
        <v>513893123</v>
      </c>
      <c r="E6621" s="26" t="s">
        <v>203</v>
      </c>
      <c r="F6621" s="26" t="s">
        <v>816</v>
      </c>
      <c r="G6621" s="26" t="s">
        <v>817</v>
      </c>
      <c r="H6621" s="26" t="s">
        <v>69</v>
      </c>
      <c r="I6621" s="26" t="s">
        <v>113</v>
      </c>
      <c r="J6621" s="26" t="s">
        <v>51</v>
      </c>
      <c r="K6621" s="26" t="s">
        <v>51</v>
      </c>
      <c r="L6621" s="26" t="s">
        <v>433</v>
      </c>
      <c r="M6621" s="26" t="s">
        <v>165</v>
      </c>
      <c r="N6621" s="26" t="s">
        <v>355</v>
      </c>
      <c r="O6621" s="26" t="s">
        <v>57</v>
      </c>
      <c r="P6621" s="26" t="s">
        <v>776</v>
      </c>
      <c r="Q6621" s="26" t="s">
        <v>64</v>
      </c>
      <c r="R6621" s="26" t="s">
        <v>54</v>
      </c>
      <c r="S6621" s="26" t="s">
        <v>531</v>
      </c>
      <c r="T6621" s="54">
        <v>0.77800000000000002</v>
      </c>
      <c r="U6621" s="36" t="s">
        <v>818</v>
      </c>
      <c r="V6621" s="43">
        <v>1.8499999999999999E-2</v>
      </c>
      <c r="W6621" s="43">
        <v>2.86E-2</v>
      </c>
      <c r="X6621" s="26" t="s">
        <v>347</v>
      </c>
      <c r="Z6621" s="42">
        <v>9800</v>
      </c>
      <c r="AA6621" s="42">
        <v>1</v>
      </c>
      <c r="AB6621" s="42">
        <v>114.36</v>
      </c>
      <c r="AC6621" s="42">
        <v>0</v>
      </c>
      <c r="AD6621" s="42">
        <v>11.207280000000001</v>
      </c>
      <c r="AG6621" s="26" t="s">
        <v>15</v>
      </c>
      <c r="AH6621" s="43">
        <v>3.7960954446854697E-5</v>
      </c>
      <c r="AI6621" s="43">
        <v>6.6761256299999996E-4</v>
      </c>
      <c r="AJ6621" s="43">
        <v>2.8583208666079114E-4</v>
      </c>
    </row>
    <row r="6622" spans="1:36" x14ac:dyDescent="0.2">
      <c r="A6622" s="26">
        <v>8694</v>
      </c>
      <c r="B6622" s="26">
        <v>15248</v>
      </c>
      <c r="C6622" s="26" t="s">
        <v>964</v>
      </c>
      <c r="D6622" s="26">
        <v>513821488</v>
      </c>
      <c r="E6622" s="26" t="s">
        <v>203</v>
      </c>
      <c r="F6622" s="26" t="s">
        <v>1131</v>
      </c>
      <c r="G6622" s="26" t="s">
        <v>1132</v>
      </c>
      <c r="H6622" s="26" t="s">
        <v>69</v>
      </c>
      <c r="I6622" s="26" t="s">
        <v>113</v>
      </c>
      <c r="J6622" s="26" t="s">
        <v>51</v>
      </c>
      <c r="K6622" s="26" t="s">
        <v>51</v>
      </c>
      <c r="L6622" s="26" t="s">
        <v>433</v>
      </c>
      <c r="M6622" s="26" t="s">
        <v>165</v>
      </c>
      <c r="N6622" s="26" t="s">
        <v>357</v>
      </c>
      <c r="O6622" s="26" t="s">
        <v>57</v>
      </c>
      <c r="P6622" s="26" t="s">
        <v>728</v>
      </c>
      <c r="Q6622" s="26" t="s">
        <v>59</v>
      </c>
      <c r="R6622" s="26" t="s">
        <v>54</v>
      </c>
      <c r="S6622" s="26" t="s">
        <v>531</v>
      </c>
      <c r="T6622" s="54">
        <v>6.4139999999999997</v>
      </c>
      <c r="U6622" s="36" t="s">
        <v>1133</v>
      </c>
      <c r="V6622" s="43">
        <v>2.5000000000000001E-2</v>
      </c>
      <c r="W6622" s="43">
        <v>3.0700000000000002E-2</v>
      </c>
      <c r="X6622" s="26" t="s">
        <v>347</v>
      </c>
      <c r="Z6622" s="42">
        <v>60000</v>
      </c>
      <c r="AA6622" s="42">
        <v>1</v>
      </c>
      <c r="AB6622" s="42">
        <v>112.1</v>
      </c>
      <c r="AC6622" s="42">
        <v>0</v>
      </c>
      <c r="AD6622" s="42">
        <v>67.260000000000005</v>
      </c>
      <c r="AG6622" s="26" t="s">
        <v>15</v>
      </c>
      <c r="AH6622" s="43">
        <v>5.7170866783947897E-5</v>
      </c>
      <c r="AI6622" s="43">
        <v>4.0066475530000003E-3</v>
      </c>
      <c r="AJ6622" s="43">
        <v>1.7154087476002036E-3</v>
      </c>
    </row>
    <row r="6623" spans="1:36" x14ac:dyDescent="0.2">
      <c r="A6623" s="26">
        <v>8694</v>
      </c>
      <c r="B6623" s="26">
        <v>15248</v>
      </c>
      <c r="C6623" s="26" t="s">
        <v>713</v>
      </c>
      <c r="D6623" s="26">
        <v>510560188</v>
      </c>
      <c r="E6623" s="26" t="s">
        <v>203</v>
      </c>
      <c r="F6623" s="26" t="s">
        <v>819</v>
      </c>
      <c r="G6623" s="26" t="s">
        <v>820</v>
      </c>
      <c r="H6623" s="26" t="s">
        <v>69</v>
      </c>
      <c r="I6623" s="26" t="s">
        <v>113</v>
      </c>
      <c r="J6623" s="26" t="s">
        <v>51</v>
      </c>
      <c r="K6623" s="26" t="s">
        <v>51</v>
      </c>
      <c r="L6623" s="26" t="s">
        <v>433</v>
      </c>
      <c r="M6623" s="26" t="s">
        <v>165</v>
      </c>
      <c r="N6623" s="26" t="s">
        <v>358</v>
      </c>
      <c r="O6623" s="26" t="s">
        <v>57</v>
      </c>
      <c r="P6623" s="26" t="s">
        <v>750</v>
      </c>
      <c r="Q6623" s="26" t="s">
        <v>64</v>
      </c>
      <c r="R6623" s="26" t="s">
        <v>54</v>
      </c>
      <c r="S6623" s="26" t="s">
        <v>531</v>
      </c>
      <c r="T6623" s="54">
        <v>0.49299999999999999</v>
      </c>
      <c r="U6623" s="36" t="s">
        <v>792</v>
      </c>
      <c r="V6623" s="43">
        <v>1.2200000000000001E-2</v>
      </c>
      <c r="W6623" s="43">
        <v>3.0099999999999998E-2</v>
      </c>
      <c r="X6623" s="26" t="s">
        <v>347</v>
      </c>
      <c r="Z6623" s="42">
        <v>6200</v>
      </c>
      <c r="AA6623" s="42">
        <v>1</v>
      </c>
      <c r="AB6623" s="42">
        <v>114.25</v>
      </c>
      <c r="AC6623" s="42">
        <v>0</v>
      </c>
      <c r="AD6623" s="42">
        <v>7.0834999999999999</v>
      </c>
      <c r="AG6623" s="26" t="s">
        <v>15</v>
      </c>
      <c r="AH6623" s="43">
        <v>2.6956521739130399E-5</v>
      </c>
      <c r="AI6623" s="43">
        <v>4.2196086699999998E-4</v>
      </c>
      <c r="AJ6623" s="43">
        <v>1.8065860635780616E-4</v>
      </c>
    </row>
    <row r="6624" spans="1:36" x14ac:dyDescent="0.2">
      <c r="A6624" s="26">
        <v>8694</v>
      </c>
      <c r="B6624" s="26">
        <v>15248</v>
      </c>
      <c r="C6624" s="26" t="s">
        <v>766</v>
      </c>
      <c r="D6624" s="26">
        <v>520026683</v>
      </c>
      <c r="E6624" s="26" t="s">
        <v>203</v>
      </c>
      <c r="F6624" s="26" t="s">
        <v>1140</v>
      </c>
      <c r="G6624" s="26" t="s">
        <v>1141</v>
      </c>
      <c r="H6624" s="26" t="s">
        <v>69</v>
      </c>
      <c r="I6624" s="26" t="s">
        <v>113</v>
      </c>
      <c r="J6624" s="26" t="s">
        <v>51</v>
      </c>
      <c r="K6624" s="26" t="s">
        <v>51</v>
      </c>
      <c r="L6624" s="26" t="s">
        <v>433</v>
      </c>
      <c r="M6624" s="26" t="s">
        <v>165</v>
      </c>
      <c r="N6624" s="26" t="s">
        <v>357</v>
      </c>
      <c r="O6624" s="26" t="s">
        <v>57</v>
      </c>
      <c r="P6624" s="26" t="s">
        <v>728</v>
      </c>
      <c r="Q6624" s="26" t="s">
        <v>59</v>
      </c>
      <c r="R6624" s="26" t="s">
        <v>54</v>
      </c>
      <c r="S6624" s="26" t="s">
        <v>531</v>
      </c>
      <c r="T6624" s="54">
        <v>5.3659999999999997</v>
      </c>
      <c r="U6624" s="36">
        <v>48335</v>
      </c>
      <c r="V6624" s="43">
        <v>9.1999999999999998E-3</v>
      </c>
      <c r="W6624" s="43">
        <v>2.9000000000000001E-2</v>
      </c>
      <c r="X6624" s="26" t="s">
        <v>347</v>
      </c>
      <c r="Z6624" s="42">
        <v>16000</v>
      </c>
      <c r="AA6624" s="42">
        <v>1</v>
      </c>
      <c r="AB6624" s="42">
        <v>103.99</v>
      </c>
      <c r="AC6624" s="42">
        <v>0.16996</v>
      </c>
      <c r="AD6624" s="42">
        <v>16.80836</v>
      </c>
      <c r="AG6624" s="26" t="s">
        <v>15</v>
      </c>
      <c r="AH6624" s="43">
        <v>6.1854562141219398E-6</v>
      </c>
      <c r="AI6624" s="43">
        <v>1.0012663459999999E-3</v>
      </c>
      <c r="AJ6624" s="43">
        <v>4.2868283938170325E-4</v>
      </c>
    </row>
    <row r="6625" spans="1:36" x14ac:dyDescent="0.2">
      <c r="A6625" s="26">
        <v>8694</v>
      </c>
      <c r="B6625" s="26">
        <v>15248</v>
      </c>
      <c r="C6625" s="26" t="s">
        <v>769</v>
      </c>
      <c r="D6625" s="26">
        <v>513765859</v>
      </c>
      <c r="E6625" s="26" t="s">
        <v>203</v>
      </c>
      <c r="F6625" s="26" t="s">
        <v>2314</v>
      </c>
      <c r="G6625" s="26" t="s">
        <v>2315</v>
      </c>
      <c r="H6625" s="26" t="s">
        <v>69</v>
      </c>
      <c r="I6625" s="26" t="s">
        <v>113</v>
      </c>
      <c r="J6625" s="26" t="s">
        <v>51</v>
      </c>
      <c r="K6625" s="26" t="s">
        <v>51</v>
      </c>
      <c r="L6625" s="26" t="s">
        <v>433</v>
      </c>
      <c r="M6625" s="26" t="s">
        <v>165</v>
      </c>
      <c r="N6625" s="26" t="s">
        <v>357</v>
      </c>
      <c r="O6625" s="26" t="s">
        <v>57</v>
      </c>
      <c r="P6625" s="26" t="s">
        <v>733</v>
      </c>
      <c r="Q6625" s="26" t="s">
        <v>59</v>
      </c>
      <c r="R6625" s="26" t="s">
        <v>54</v>
      </c>
      <c r="S6625" s="26" t="s">
        <v>531</v>
      </c>
      <c r="T6625" s="54">
        <v>6.1059999999999999</v>
      </c>
      <c r="U6625" s="36">
        <v>49316</v>
      </c>
      <c r="V6625" s="43">
        <v>1.15E-2</v>
      </c>
      <c r="W6625" s="43">
        <v>3.1300000000000001E-2</v>
      </c>
      <c r="X6625" s="26" t="s">
        <v>347</v>
      </c>
      <c r="Z6625" s="42">
        <v>54000</v>
      </c>
      <c r="AA6625" s="42">
        <v>1</v>
      </c>
      <c r="AB6625" s="42">
        <v>102.13</v>
      </c>
      <c r="AC6625" s="42">
        <v>0</v>
      </c>
      <c r="AD6625" s="42">
        <v>55.150199999999998</v>
      </c>
      <c r="AG6625" s="26" t="s">
        <v>15</v>
      </c>
      <c r="AH6625" s="43">
        <v>5.4004856386710603E-5</v>
      </c>
      <c r="AI6625" s="43">
        <v>3.2852722849999998E-3</v>
      </c>
      <c r="AJ6625" s="43">
        <v>1.4065586605991785E-3</v>
      </c>
    </row>
    <row r="6626" spans="1:36" x14ac:dyDescent="0.2">
      <c r="A6626" s="26">
        <v>8694</v>
      </c>
      <c r="B6626" s="26">
        <v>15248</v>
      </c>
      <c r="C6626" s="26" t="s">
        <v>721</v>
      </c>
      <c r="D6626" s="26">
        <v>520036104</v>
      </c>
      <c r="E6626" s="26" t="s">
        <v>203</v>
      </c>
      <c r="F6626" s="26" t="s">
        <v>1157</v>
      </c>
      <c r="G6626" s="26" t="s">
        <v>1158</v>
      </c>
      <c r="H6626" s="26" t="s">
        <v>69</v>
      </c>
      <c r="I6626" s="26" t="s">
        <v>112</v>
      </c>
      <c r="J6626" s="26" t="s">
        <v>51</v>
      </c>
      <c r="K6626" s="26" t="s">
        <v>51</v>
      </c>
      <c r="L6626" s="26" t="s">
        <v>433</v>
      </c>
      <c r="M6626" s="26" t="s">
        <v>165</v>
      </c>
      <c r="N6626" s="26" t="s">
        <v>84</v>
      </c>
      <c r="O6626" s="26" t="s">
        <v>57</v>
      </c>
      <c r="P6626" s="26" t="s">
        <v>724</v>
      </c>
      <c r="Q6626" s="26" t="s">
        <v>59</v>
      </c>
      <c r="R6626" s="26" t="s">
        <v>54</v>
      </c>
      <c r="S6626" s="26" t="s">
        <v>531</v>
      </c>
      <c r="T6626" s="54">
        <v>3.1030000000000002</v>
      </c>
      <c r="U6626" s="36" t="s">
        <v>1159</v>
      </c>
      <c r="V6626" s="43">
        <v>2.8000000000000001E-2</v>
      </c>
      <c r="W6626" s="43">
        <v>5.6800000000000003E-2</v>
      </c>
      <c r="X6626" s="26" t="s">
        <v>347</v>
      </c>
      <c r="Z6626" s="42">
        <v>210750</v>
      </c>
      <c r="AA6626" s="42">
        <v>1</v>
      </c>
      <c r="AB6626" s="42">
        <v>92.22</v>
      </c>
      <c r="AC6626" s="42">
        <v>0</v>
      </c>
      <c r="AD6626" s="42">
        <v>194.35364999999999</v>
      </c>
      <c r="AG6626" s="26" t="s">
        <v>15</v>
      </c>
      <c r="AH6626" s="43">
        <v>1.7158153799999999E-4</v>
      </c>
      <c r="AI6626" s="43">
        <v>1.1577558375E-2</v>
      </c>
      <c r="AJ6626" s="43">
        <v>4.9568235405594453E-3</v>
      </c>
    </row>
    <row r="6627" spans="1:36" x14ac:dyDescent="0.2">
      <c r="A6627" s="26">
        <v>8694</v>
      </c>
      <c r="B6627" s="26">
        <v>15248</v>
      </c>
      <c r="C6627" s="26" t="s">
        <v>1119</v>
      </c>
      <c r="D6627" s="26">
        <v>515434074</v>
      </c>
      <c r="E6627" s="26" t="s">
        <v>203</v>
      </c>
      <c r="F6627" s="26" t="s">
        <v>1166</v>
      </c>
      <c r="G6627" s="26" t="s">
        <v>1167</v>
      </c>
      <c r="H6627" s="26" t="s">
        <v>69</v>
      </c>
      <c r="I6627" s="26" t="s">
        <v>113</v>
      </c>
      <c r="J6627" s="26" t="s">
        <v>51</v>
      </c>
      <c r="K6627" s="26" t="s">
        <v>51</v>
      </c>
      <c r="L6627" s="26" t="s">
        <v>433</v>
      </c>
      <c r="M6627" s="26" t="s">
        <v>165</v>
      </c>
      <c r="N6627" s="26" t="s">
        <v>357</v>
      </c>
      <c r="O6627" s="26" t="s">
        <v>57</v>
      </c>
      <c r="P6627" s="26" t="s">
        <v>1122</v>
      </c>
      <c r="Q6627" s="26" t="s">
        <v>59</v>
      </c>
      <c r="R6627" s="26" t="s">
        <v>54</v>
      </c>
      <c r="S6627" s="26" t="s">
        <v>531</v>
      </c>
      <c r="T6627" s="54">
        <v>3.726</v>
      </c>
      <c r="U6627" s="36">
        <v>46762</v>
      </c>
      <c r="V6627" s="43">
        <v>3.0000000000000001E-3</v>
      </c>
      <c r="W6627" s="43">
        <v>2.98E-2</v>
      </c>
      <c r="X6627" s="26" t="s">
        <v>347</v>
      </c>
      <c r="Z6627" s="42">
        <v>9000</v>
      </c>
      <c r="AA6627" s="42">
        <v>1</v>
      </c>
      <c r="AB6627" s="42">
        <v>103.48</v>
      </c>
      <c r="AC6627" s="42">
        <v>0</v>
      </c>
      <c r="AD6627" s="42">
        <v>9.3132000000000001</v>
      </c>
      <c r="AG6627" s="26" t="s">
        <v>15</v>
      </c>
      <c r="AH6627" s="43">
        <v>1.9096360233739399E-5</v>
      </c>
      <c r="AI6627" s="43">
        <v>5.5478308E-4</v>
      </c>
      <c r="AJ6627" s="43">
        <v>2.3752519696922713E-4</v>
      </c>
    </row>
    <row r="6628" spans="1:36" x14ac:dyDescent="0.2">
      <c r="A6628" s="26">
        <v>8694</v>
      </c>
      <c r="B6628" s="26">
        <v>15248</v>
      </c>
      <c r="C6628" s="26" t="s">
        <v>1191</v>
      </c>
      <c r="D6628" s="26">
        <v>1863501</v>
      </c>
      <c r="E6628" s="26" t="s">
        <v>204</v>
      </c>
      <c r="F6628" s="26" t="s">
        <v>1192</v>
      </c>
      <c r="G6628" s="26" t="s">
        <v>1193</v>
      </c>
      <c r="H6628" s="26" t="s">
        <v>69</v>
      </c>
      <c r="I6628" s="26" t="s">
        <v>112</v>
      </c>
      <c r="J6628" s="26" t="s">
        <v>51</v>
      </c>
      <c r="K6628" s="26" t="s">
        <v>167</v>
      </c>
      <c r="L6628" s="26" t="s">
        <v>52</v>
      </c>
      <c r="M6628" s="26" t="s">
        <v>165</v>
      </c>
      <c r="N6628" s="26" t="s">
        <v>358</v>
      </c>
      <c r="O6628" s="26" t="s">
        <v>57</v>
      </c>
      <c r="P6628" s="26" t="s">
        <v>733</v>
      </c>
      <c r="Q6628" s="26" t="s">
        <v>59</v>
      </c>
      <c r="R6628" s="26" t="s">
        <v>54</v>
      </c>
      <c r="S6628" s="26" t="s">
        <v>531</v>
      </c>
      <c r="T6628" s="54">
        <v>1.43</v>
      </c>
      <c r="U6628" s="36" t="s">
        <v>639</v>
      </c>
      <c r="V6628" s="43">
        <v>7.7499999999999999E-2</v>
      </c>
      <c r="W6628" s="43">
        <v>6.2100000000000002E-2</v>
      </c>
      <c r="X6628" s="26" t="s">
        <v>347</v>
      </c>
      <c r="Z6628" s="42">
        <v>46000</v>
      </c>
      <c r="AA6628" s="42">
        <v>1</v>
      </c>
      <c r="AB6628" s="42">
        <v>101.419</v>
      </c>
      <c r="AC6628" s="42">
        <v>0</v>
      </c>
      <c r="AD6628" s="42">
        <v>46.652740000000001</v>
      </c>
      <c r="AG6628" s="26" t="s">
        <v>15</v>
      </c>
      <c r="AH6628" s="43">
        <v>1.71992439E-4</v>
      </c>
      <c r="AI6628" s="43">
        <v>2.7790824639999999E-3</v>
      </c>
      <c r="AJ6628" s="43">
        <v>1.1898382143252738E-3</v>
      </c>
    </row>
    <row r="6629" spans="1:36" x14ac:dyDescent="0.2">
      <c r="A6629" s="26">
        <v>8694</v>
      </c>
      <c r="B6629" s="26">
        <v>15248</v>
      </c>
      <c r="C6629" s="26" t="s">
        <v>1215</v>
      </c>
      <c r="D6629" s="26">
        <v>514328004</v>
      </c>
      <c r="E6629" s="26" t="s">
        <v>203</v>
      </c>
      <c r="F6629" s="26" t="s">
        <v>1216</v>
      </c>
      <c r="G6629" s="26" t="s">
        <v>1217</v>
      </c>
      <c r="H6629" s="26" t="s">
        <v>69</v>
      </c>
      <c r="I6629" s="26" t="s">
        <v>112</v>
      </c>
      <c r="J6629" s="26" t="s">
        <v>51</v>
      </c>
      <c r="K6629" s="26" t="s">
        <v>51</v>
      </c>
      <c r="L6629" s="26" t="s">
        <v>52</v>
      </c>
      <c r="M6629" s="26" t="s">
        <v>165</v>
      </c>
      <c r="N6629" s="26" t="s">
        <v>84</v>
      </c>
      <c r="O6629" s="26" t="s">
        <v>57</v>
      </c>
      <c r="P6629" s="26" t="s">
        <v>154</v>
      </c>
      <c r="Q6629" s="26" t="s">
        <v>154</v>
      </c>
      <c r="R6629" s="26" t="s">
        <v>54</v>
      </c>
      <c r="S6629" s="26" t="s">
        <v>531</v>
      </c>
      <c r="T6629" s="54">
        <v>1.3009999999999999</v>
      </c>
      <c r="U6629" s="36" t="s">
        <v>754</v>
      </c>
      <c r="V6629" s="43">
        <v>3.3500000000000002E-2</v>
      </c>
      <c r="W6629" s="43">
        <v>6.8599999999999994E-2</v>
      </c>
      <c r="X6629" s="26" t="s">
        <v>347</v>
      </c>
      <c r="Z6629" s="42">
        <v>18000</v>
      </c>
      <c r="AA6629" s="42">
        <v>1</v>
      </c>
      <c r="AB6629" s="42">
        <v>95.6661</v>
      </c>
      <c r="AC6629" s="42">
        <v>0</v>
      </c>
      <c r="AD6629" s="42">
        <v>17.219889999999999</v>
      </c>
      <c r="AG6629" s="26" t="s">
        <v>15</v>
      </c>
      <c r="AH6629" s="43">
        <v>1.53846153E-4</v>
      </c>
      <c r="AI6629" s="43">
        <v>1.0257810009999999E-3</v>
      </c>
      <c r="AJ6629" s="43">
        <v>4.3917855989761029E-4</v>
      </c>
    </row>
    <row r="6630" spans="1:36" x14ac:dyDescent="0.2">
      <c r="A6630" s="26">
        <v>8694</v>
      </c>
      <c r="B6630" s="26">
        <v>15248</v>
      </c>
      <c r="C6630" s="26" t="s">
        <v>2375</v>
      </c>
      <c r="D6630" s="26">
        <v>515682292</v>
      </c>
      <c r="E6630" s="26" t="s">
        <v>203</v>
      </c>
      <c r="F6630" s="26" t="s">
        <v>2376</v>
      </c>
      <c r="G6630" s="26" t="s">
        <v>2377</v>
      </c>
      <c r="H6630" s="26" t="s">
        <v>69</v>
      </c>
      <c r="I6630" s="26" t="s">
        <v>112</v>
      </c>
      <c r="J6630" s="26" t="s">
        <v>51</v>
      </c>
      <c r="K6630" s="26" t="s">
        <v>51</v>
      </c>
      <c r="L6630" s="26" t="s">
        <v>52</v>
      </c>
      <c r="M6630" s="26" t="s">
        <v>165</v>
      </c>
      <c r="N6630" s="26" t="s">
        <v>84</v>
      </c>
      <c r="O6630" s="26" t="s">
        <v>57</v>
      </c>
      <c r="P6630" s="26" t="s">
        <v>154</v>
      </c>
      <c r="Q6630" s="26" t="s">
        <v>154</v>
      </c>
      <c r="R6630" s="26" t="s">
        <v>54</v>
      </c>
      <c r="S6630" s="26" t="s">
        <v>531</v>
      </c>
      <c r="T6630" s="54">
        <v>0.99099999999999999</v>
      </c>
      <c r="U6630" s="36">
        <v>46023</v>
      </c>
      <c r="V6630" s="43">
        <v>3.5000000000000003E-2</v>
      </c>
      <c r="W6630" s="43">
        <v>7.0300000000000001E-2</v>
      </c>
      <c r="X6630" s="26" t="s">
        <v>347</v>
      </c>
      <c r="Z6630" s="42">
        <v>17000</v>
      </c>
      <c r="AA6630" s="42">
        <v>1</v>
      </c>
      <c r="AB6630" s="42">
        <v>96.523300000000006</v>
      </c>
      <c r="AC6630" s="42">
        <v>0.38616</v>
      </c>
      <c r="AD6630" s="42">
        <v>16.795120000000001</v>
      </c>
      <c r="AG6630" s="26" t="s">
        <v>15</v>
      </c>
      <c r="AH6630" s="43">
        <v>3.3382444799999998E-4</v>
      </c>
      <c r="AI6630" s="43">
        <v>1.0004776450000001E-3</v>
      </c>
      <c r="AJ6630" s="43">
        <v>4.2834516451078098E-4</v>
      </c>
    </row>
    <row r="6631" spans="1:36" x14ac:dyDescent="0.2">
      <c r="A6631" s="26">
        <v>8694</v>
      </c>
      <c r="B6631" s="26">
        <v>15248</v>
      </c>
      <c r="C6631" s="26" t="s">
        <v>815</v>
      </c>
      <c r="D6631" s="26">
        <v>513893123</v>
      </c>
      <c r="E6631" s="26" t="s">
        <v>203</v>
      </c>
      <c r="F6631" s="26" t="s">
        <v>1222</v>
      </c>
      <c r="G6631" s="26" t="s">
        <v>1223</v>
      </c>
      <c r="H6631" s="26" t="s">
        <v>69</v>
      </c>
      <c r="I6631" s="26" t="s">
        <v>113</v>
      </c>
      <c r="J6631" s="26" t="s">
        <v>51</v>
      </c>
      <c r="K6631" s="26" t="s">
        <v>51</v>
      </c>
      <c r="L6631" s="26" t="s">
        <v>433</v>
      </c>
      <c r="M6631" s="26" t="s">
        <v>165</v>
      </c>
      <c r="N6631" s="26" t="s">
        <v>355</v>
      </c>
      <c r="O6631" s="26" t="s">
        <v>57</v>
      </c>
      <c r="P6631" s="26" t="s">
        <v>776</v>
      </c>
      <c r="Q6631" s="26" t="s">
        <v>64</v>
      </c>
      <c r="R6631" s="26" t="s">
        <v>54</v>
      </c>
      <c r="S6631" s="26" t="s">
        <v>531</v>
      </c>
      <c r="T6631" s="54">
        <v>3.01</v>
      </c>
      <c r="U6631" s="36" t="s">
        <v>1224</v>
      </c>
      <c r="V6631" s="43">
        <v>0.01</v>
      </c>
      <c r="W6631" s="43">
        <v>3.0800000000000001E-2</v>
      </c>
      <c r="X6631" s="26" t="s">
        <v>347</v>
      </c>
      <c r="Z6631" s="42">
        <v>135000</v>
      </c>
      <c r="AA6631" s="42">
        <v>1</v>
      </c>
      <c r="AB6631" s="42">
        <v>106.09</v>
      </c>
      <c r="AC6631" s="42">
        <v>0</v>
      </c>
      <c r="AD6631" s="42">
        <v>143.22149999999999</v>
      </c>
      <c r="AG6631" s="26" t="s">
        <v>15</v>
      </c>
      <c r="AH6631" s="43">
        <v>6.9360667283775503E-5</v>
      </c>
      <c r="AI6631" s="43">
        <v>8.5316394970000008E-3</v>
      </c>
      <c r="AJ6631" s="43">
        <v>3.652741807083297E-3</v>
      </c>
    </row>
    <row r="6632" spans="1:36" x14ac:dyDescent="0.2">
      <c r="A6632" s="26">
        <v>8694</v>
      </c>
      <c r="B6632" s="26">
        <v>15248</v>
      </c>
      <c r="C6632" s="26" t="s">
        <v>940</v>
      </c>
      <c r="D6632" s="26">
        <v>510381601</v>
      </c>
      <c r="E6632" s="26" t="s">
        <v>203</v>
      </c>
      <c r="F6632" s="26" t="s">
        <v>1228</v>
      </c>
      <c r="G6632" s="26" t="s">
        <v>1229</v>
      </c>
      <c r="H6632" s="26" t="s">
        <v>69</v>
      </c>
      <c r="I6632" s="26" t="s">
        <v>113</v>
      </c>
      <c r="J6632" s="26" t="s">
        <v>51</v>
      </c>
      <c r="K6632" s="26" t="s">
        <v>51</v>
      </c>
      <c r="L6632" s="26" t="s">
        <v>433</v>
      </c>
      <c r="M6632" s="26" t="s">
        <v>165</v>
      </c>
      <c r="N6632" s="26" t="s">
        <v>84</v>
      </c>
      <c r="O6632" s="26" t="s">
        <v>57</v>
      </c>
      <c r="P6632" s="26" t="s">
        <v>724</v>
      </c>
      <c r="Q6632" s="26" t="s">
        <v>59</v>
      </c>
      <c r="R6632" s="26" t="s">
        <v>54</v>
      </c>
      <c r="S6632" s="26" t="s">
        <v>531</v>
      </c>
      <c r="T6632" s="54">
        <v>3.294</v>
      </c>
      <c r="U6632" s="36" t="s">
        <v>1174</v>
      </c>
      <c r="V6632" s="43">
        <v>7.4999999999999997E-3</v>
      </c>
      <c r="W6632" s="43">
        <v>3.15E-2</v>
      </c>
      <c r="X6632" s="26" t="s">
        <v>347</v>
      </c>
      <c r="Z6632" s="42">
        <v>26223.75</v>
      </c>
      <c r="AA6632" s="42">
        <v>1</v>
      </c>
      <c r="AB6632" s="42">
        <v>104.1</v>
      </c>
      <c r="AC6632" s="42">
        <v>0</v>
      </c>
      <c r="AD6632" s="42">
        <v>27.298919999999999</v>
      </c>
      <c r="AG6632" s="26" t="s">
        <v>15</v>
      </c>
      <c r="AH6632" s="43">
        <v>1.84215433939436E-5</v>
      </c>
      <c r="AI6632" s="43">
        <v>1.6261842250000001E-3</v>
      </c>
      <c r="AJ6632" s="43">
        <v>6.9623559571867601E-4</v>
      </c>
    </row>
    <row r="6633" spans="1:36" x14ac:dyDescent="0.2">
      <c r="A6633" s="26">
        <v>8694</v>
      </c>
      <c r="B6633" s="26">
        <v>15248</v>
      </c>
      <c r="C6633" s="26" t="s">
        <v>1134</v>
      </c>
      <c r="D6633" s="26">
        <v>514353671</v>
      </c>
      <c r="E6633" s="26" t="s">
        <v>203</v>
      </c>
      <c r="F6633" s="26" t="s">
        <v>1230</v>
      </c>
      <c r="G6633" s="26" t="s">
        <v>1231</v>
      </c>
      <c r="H6633" s="26" t="s">
        <v>69</v>
      </c>
      <c r="I6633" s="26" t="s">
        <v>113</v>
      </c>
      <c r="J6633" s="26" t="s">
        <v>51</v>
      </c>
      <c r="K6633" s="26" t="s">
        <v>51</v>
      </c>
      <c r="L6633" s="26" t="s">
        <v>433</v>
      </c>
      <c r="M6633" s="26" t="s">
        <v>165</v>
      </c>
      <c r="N6633" s="26" t="s">
        <v>357</v>
      </c>
      <c r="O6633" s="26" t="s">
        <v>57</v>
      </c>
      <c r="P6633" s="26" t="s">
        <v>950</v>
      </c>
      <c r="Q6633" s="26" t="s">
        <v>59</v>
      </c>
      <c r="R6633" s="26" t="s">
        <v>54</v>
      </c>
      <c r="S6633" s="26" t="s">
        <v>531</v>
      </c>
      <c r="T6633" s="54">
        <v>3.4550000000000001</v>
      </c>
      <c r="U6633" s="36">
        <v>47125</v>
      </c>
      <c r="V6633" s="43">
        <v>9.4000000000000004E-3</v>
      </c>
      <c r="W6633" s="43">
        <v>4.0399999999999998E-2</v>
      </c>
      <c r="X6633" s="26" t="s">
        <v>347</v>
      </c>
      <c r="Z6633" s="42">
        <v>15000</v>
      </c>
      <c r="AA6633" s="42">
        <v>1</v>
      </c>
      <c r="AB6633" s="42">
        <v>101.27</v>
      </c>
      <c r="AC6633" s="42">
        <v>0.13497999999999999</v>
      </c>
      <c r="AD6633" s="42">
        <v>15.325480000000001</v>
      </c>
      <c r="AG6633" s="26" t="s">
        <v>15</v>
      </c>
      <c r="AH6633" s="43">
        <v>3.5367510390615001E-5</v>
      </c>
      <c r="AI6633" s="43">
        <v>9.1293186E-4</v>
      </c>
      <c r="AJ6633" s="43">
        <v>3.9086325383841765E-4</v>
      </c>
    </row>
    <row r="6634" spans="1:36" x14ac:dyDescent="0.2">
      <c r="A6634" s="26">
        <v>8694</v>
      </c>
      <c r="B6634" s="26">
        <v>15248</v>
      </c>
      <c r="C6634" s="26" t="s">
        <v>1236</v>
      </c>
      <c r="D6634" s="26">
        <v>513817817</v>
      </c>
      <c r="E6634" s="26" t="s">
        <v>203</v>
      </c>
      <c r="F6634" s="26" t="s">
        <v>1237</v>
      </c>
      <c r="G6634" s="26" t="s">
        <v>1238</v>
      </c>
      <c r="H6634" s="26" t="s">
        <v>69</v>
      </c>
      <c r="I6634" s="26" t="s">
        <v>112</v>
      </c>
      <c r="J6634" s="26" t="s">
        <v>51</v>
      </c>
      <c r="K6634" s="26" t="s">
        <v>51</v>
      </c>
      <c r="L6634" s="26" t="s">
        <v>433</v>
      </c>
      <c r="M6634" s="26" t="s">
        <v>165</v>
      </c>
      <c r="N6634" s="26" t="s">
        <v>84</v>
      </c>
      <c r="O6634" s="26" t="s">
        <v>57</v>
      </c>
      <c r="P6634" s="26" t="s">
        <v>750</v>
      </c>
      <c r="Q6634" s="26" t="s">
        <v>64</v>
      </c>
      <c r="R6634" s="26" t="s">
        <v>54</v>
      </c>
      <c r="S6634" s="26" t="s">
        <v>531</v>
      </c>
      <c r="T6634" s="54">
        <v>1.48</v>
      </c>
      <c r="U6634" s="36" t="s">
        <v>827</v>
      </c>
      <c r="V6634" s="43">
        <v>0.02</v>
      </c>
      <c r="W6634" s="43">
        <v>5.0999999999999997E-2</v>
      </c>
      <c r="X6634" s="26" t="s">
        <v>347</v>
      </c>
      <c r="Z6634" s="42">
        <v>5393.5</v>
      </c>
      <c r="AA6634" s="42">
        <v>1</v>
      </c>
      <c r="AB6634" s="42">
        <v>95.67</v>
      </c>
      <c r="AC6634" s="42">
        <v>0</v>
      </c>
      <c r="AD6634" s="42">
        <v>5.1599599999999999</v>
      </c>
      <c r="AG6634" s="26" t="s">
        <v>15</v>
      </c>
      <c r="AH6634" s="43">
        <v>2.3E-5</v>
      </c>
      <c r="AI6634" s="43">
        <v>3.0737646599999997E-4</v>
      </c>
      <c r="AJ6634" s="43">
        <v>1.3160036457429596E-4</v>
      </c>
    </row>
    <row r="6635" spans="1:36" x14ac:dyDescent="0.2">
      <c r="A6635" s="26">
        <v>8694</v>
      </c>
      <c r="B6635" s="26">
        <v>15248</v>
      </c>
      <c r="C6635" s="26" t="s">
        <v>1239</v>
      </c>
      <c r="D6635" s="26">
        <v>516046307</v>
      </c>
      <c r="E6635" s="26" t="s">
        <v>203</v>
      </c>
      <c r="F6635" s="26" t="s">
        <v>1240</v>
      </c>
      <c r="G6635" s="26" t="s">
        <v>1241</v>
      </c>
      <c r="H6635" s="26" t="s">
        <v>69</v>
      </c>
      <c r="I6635" s="26" t="s">
        <v>113</v>
      </c>
      <c r="J6635" s="26" t="s">
        <v>51</v>
      </c>
      <c r="K6635" s="26" t="s">
        <v>51</v>
      </c>
      <c r="L6635" s="26" t="s">
        <v>433</v>
      </c>
      <c r="M6635" s="26" t="s">
        <v>165</v>
      </c>
      <c r="N6635" s="26" t="s">
        <v>353</v>
      </c>
      <c r="O6635" s="26" t="s">
        <v>57</v>
      </c>
      <c r="P6635" s="26" t="s">
        <v>154</v>
      </c>
      <c r="Q6635" s="26" t="s">
        <v>154</v>
      </c>
      <c r="R6635" s="26" t="s">
        <v>54</v>
      </c>
      <c r="S6635" s="26" t="s">
        <v>531</v>
      </c>
      <c r="T6635" s="54">
        <v>2.2639999999999998</v>
      </c>
      <c r="U6635" s="36" t="s">
        <v>1036</v>
      </c>
      <c r="V6635" s="43">
        <v>2.3E-2</v>
      </c>
      <c r="W6635" s="43">
        <v>4.07E-2</v>
      </c>
      <c r="X6635" s="26" t="s">
        <v>347</v>
      </c>
      <c r="Z6635" s="42">
        <v>61417.760000000002</v>
      </c>
      <c r="AA6635" s="42">
        <v>1</v>
      </c>
      <c r="AB6635" s="42">
        <v>107.96</v>
      </c>
      <c r="AC6635" s="42">
        <v>0</v>
      </c>
      <c r="AD6635" s="42">
        <v>66.306610000000006</v>
      </c>
      <c r="AG6635" s="26" t="s">
        <v>15</v>
      </c>
      <c r="AH6635" s="43">
        <v>7.4176038600000003E-4</v>
      </c>
      <c r="AI6635" s="43">
        <v>3.949854545E-3</v>
      </c>
      <c r="AJ6635" s="43">
        <v>1.6910933514379294E-3</v>
      </c>
    </row>
    <row r="6636" spans="1:36" x14ac:dyDescent="0.2">
      <c r="A6636" s="26">
        <v>8694</v>
      </c>
      <c r="B6636" s="26">
        <v>15248</v>
      </c>
      <c r="C6636" s="26" t="s">
        <v>1258</v>
      </c>
      <c r="D6636" s="26">
        <v>1983001</v>
      </c>
      <c r="E6636" s="26" t="s">
        <v>204</v>
      </c>
      <c r="F6636" s="26" t="s">
        <v>1259</v>
      </c>
      <c r="G6636" s="26" t="s">
        <v>1260</v>
      </c>
      <c r="H6636" s="26" t="s">
        <v>69</v>
      </c>
      <c r="I6636" s="26" t="s">
        <v>112</v>
      </c>
      <c r="J6636" s="26" t="s">
        <v>51</v>
      </c>
      <c r="K6636" s="26" t="s">
        <v>167</v>
      </c>
      <c r="L6636" s="26" t="s">
        <v>433</v>
      </c>
      <c r="M6636" s="26" t="s">
        <v>165</v>
      </c>
      <c r="N6636" s="26" t="s">
        <v>358</v>
      </c>
      <c r="O6636" s="26" t="s">
        <v>57</v>
      </c>
      <c r="P6636" s="26" t="s">
        <v>154</v>
      </c>
      <c r="Q6636" s="26" t="s">
        <v>154</v>
      </c>
      <c r="R6636" s="26" t="s">
        <v>54</v>
      </c>
      <c r="S6636" s="26" t="s">
        <v>531</v>
      </c>
      <c r="T6636" s="54">
        <v>1.46</v>
      </c>
      <c r="U6636" s="36" t="s">
        <v>754</v>
      </c>
      <c r="V6636" s="43">
        <v>4.4999999999999998E-2</v>
      </c>
      <c r="W6636" s="43">
        <v>6.7799999999999999E-2</v>
      </c>
      <c r="X6636" s="26" t="s">
        <v>347</v>
      </c>
      <c r="Z6636" s="42">
        <v>23826</v>
      </c>
      <c r="AA6636" s="42">
        <v>1</v>
      </c>
      <c r="AB6636" s="42">
        <v>97</v>
      </c>
      <c r="AC6636" s="42">
        <v>0</v>
      </c>
      <c r="AD6636" s="42">
        <v>23.111219999999999</v>
      </c>
      <c r="AG6636" s="26" t="s">
        <v>15</v>
      </c>
      <c r="AH6636" s="43">
        <v>6.6183333333333307E-5</v>
      </c>
      <c r="AI6636" s="43">
        <v>1.3767248450000001E-3</v>
      </c>
      <c r="AJ6636" s="43">
        <v>5.8943189051015137E-4</v>
      </c>
    </row>
    <row r="6637" spans="1:36" x14ac:dyDescent="0.2">
      <c r="A6637" s="26">
        <v>8694</v>
      </c>
      <c r="B6637" s="26">
        <v>15248</v>
      </c>
      <c r="C6637" s="26" t="s">
        <v>1119</v>
      </c>
      <c r="D6637" s="26">
        <v>515434074</v>
      </c>
      <c r="E6637" s="26" t="s">
        <v>203</v>
      </c>
      <c r="F6637" s="26" t="s">
        <v>1273</v>
      </c>
      <c r="G6637" s="26" t="s">
        <v>1274</v>
      </c>
      <c r="H6637" s="26" t="s">
        <v>69</v>
      </c>
      <c r="I6637" s="26" t="s">
        <v>113</v>
      </c>
      <c r="J6637" s="26" t="s">
        <v>51</v>
      </c>
      <c r="K6637" s="26" t="s">
        <v>51</v>
      </c>
      <c r="L6637" s="26" t="s">
        <v>433</v>
      </c>
      <c r="M6637" s="26" t="s">
        <v>165</v>
      </c>
      <c r="N6637" s="26" t="s">
        <v>357</v>
      </c>
      <c r="O6637" s="26" t="s">
        <v>57</v>
      </c>
      <c r="P6637" s="26" t="s">
        <v>1122</v>
      </c>
      <c r="Q6637" s="26" t="s">
        <v>59</v>
      </c>
      <c r="R6637" s="26" t="s">
        <v>54</v>
      </c>
      <c r="S6637" s="26" t="s">
        <v>531</v>
      </c>
      <c r="T6637" s="54">
        <v>2.2360000000000002</v>
      </c>
      <c r="U6637" s="36" t="s">
        <v>601</v>
      </c>
      <c r="V6637" s="43">
        <v>3.0000000000000001E-3</v>
      </c>
      <c r="W6637" s="43">
        <v>0.03</v>
      </c>
      <c r="X6637" s="26" t="s">
        <v>347</v>
      </c>
      <c r="Z6637" s="42">
        <v>19100</v>
      </c>
      <c r="AA6637" s="42">
        <v>1</v>
      </c>
      <c r="AB6637" s="42">
        <v>104.88</v>
      </c>
      <c r="AC6637" s="42">
        <v>0</v>
      </c>
      <c r="AD6637" s="42">
        <v>20.032080000000001</v>
      </c>
      <c r="AG6637" s="26" t="s">
        <v>15</v>
      </c>
      <c r="AH6637" s="43">
        <v>3.7554069996067597E-5</v>
      </c>
      <c r="AI6637" s="43">
        <v>1.1933018780000001E-3</v>
      </c>
      <c r="AJ6637" s="43">
        <v>5.1090105953950475E-4</v>
      </c>
    </row>
    <row r="6638" spans="1:36" x14ac:dyDescent="0.2">
      <c r="A6638" s="26">
        <v>8694</v>
      </c>
      <c r="B6638" s="26">
        <v>15248</v>
      </c>
      <c r="C6638" s="26" t="s">
        <v>763</v>
      </c>
      <c r="D6638" s="26">
        <v>513623314</v>
      </c>
      <c r="E6638" s="26" t="s">
        <v>203</v>
      </c>
      <c r="F6638" s="26" t="s">
        <v>2319</v>
      </c>
      <c r="G6638" s="26" t="s">
        <v>2320</v>
      </c>
      <c r="H6638" s="26" t="s">
        <v>69</v>
      </c>
      <c r="I6638" s="26" t="s">
        <v>113</v>
      </c>
      <c r="J6638" s="26" t="s">
        <v>51</v>
      </c>
      <c r="K6638" s="26" t="s">
        <v>51</v>
      </c>
      <c r="L6638" s="26" t="s">
        <v>433</v>
      </c>
      <c r="M6638" s="26" t="s">
        <v>165</v>
      </c>
      <c r="N6638" s="26" t="s">
        <v>357</v>
      </c>
      <c r="O6638" s="26" t="s">
        <v>57</v>
      </c>
      <c r="P6638" s="26" t="s">
        <v>733</v>
      </c>
      <c r="Q6638" s="26" t="s">
        <v>59</v>
      </c>
      <c r="R6638" s="26" t="s">
        <v>54</v>
      </c>
      <c r="S6638" s="26" t="s">
        <v>531</v>
      </c>
      <c r="T6638" s="54">
        <v>5.13</v>
      </c>
      <c r="U6638" s="36">
        <v>48584</v>
      </c>
      <c r="V6638" s="43">
        <v>1.8700000000000001E-2</v>
      </c>
      <c r="W6638" s="43">
        <v>3.0700000000000002E-2</v>
      </c>
      <c r="X6638" s="26" t="s">
        <v>347</v>
      </c>
      <c r="Z6638" s="42">
        <v>32000</v>
      </c>
      <c r="AA6638" s="42">
        <v>1</v>
      </c>
      <c r="AB6638" s="42">
        <v>104.45</v>
      </c>
      <c r="AC6638" s="42">
        <v>0</v>
      </c>
      <c r="AD6638" s="42">
        <v>33.423999999999999</v>
      </c>
      <c r="AG6638" s="26" t="s">
        <v>15</v>
      </c>
      <c r="AH6638" s="43">
        <v>3.1266647046845698E-5</v>
      </c>
      <c r="AI6638" s="43">
        <v>1.99105245E-3</v>
      </c>
      <c r="AJ6638" s="43">
        <v>8.5245052006823082E-4</v>
      </c>
    </row>
    <row r="6639" spans="1:36" x14ac:dyDescent="0.2">
      <c r="A6639" s="26">
        <v>8694</v>
      </c>
      <c r="B6639" s="26">
        <v>15248</v>
      </c>
      <c r="C6639" s="26" t="s">
        <v>1278</v>
      </c>
      <c r="D6639" s="26">
        <v>512882747</v>
      </c>
      <c r="E6639" s="26" t="s">
        <v>203</v>
      </c>
      <c r="F6639" s="26" t="s">
        <v>1279</v>
      </c>
      <c r="G6639" s="26" t="s">
        <v>1280</v>
      </c>
      <c r="H6639" s="26" t="s">
        <v>69</v>
      </c>
      <c r="I6639" s="26" t="s">
        <v>113</v>
      </c>
      <c r="J6639" s="26" t="s">
        <v>51</v>
      </c>
      <c r="K6639" s="26" t="s">
        <v>51</v>
      </c>
      <c r="L6639" s="26" t="s">
        <v>433</v>
      </c>
      <c r="M6639" s="26" t="s">
        <v>165</v>
      </c>
      <c r="N6639" s="26" t="s">
        <v>353</v>
      </c>
      <c r="O6639" s="26" t="s">
        <v>57</v>
      </c>
      <c r="P6639" s="26" t="s">
        <v>154</v>
      </c>
      <c r="Q6639" s="26" t="s">
        <v>154</v>
      </c>
      <c r="R6639" s="26" t="s">
        <v>54</v>
      </c>
      <c r="S6639" s="26" t="s">
        <v>531</v>
      </c>
      <c r="T6639" s="54">
        <v>2.2370000000000001</v>
      </c>
      <c r="U6639" s="36" t="s">
        <v>1036</v>
      </c>
      <c r="V6639" s="43">
        <v>2.9499999999999998E-2</v>
      </c>
      <c r="W6639" s="43">
        <v>3.6799999999999999E-2</v>
      </c>
      <c r="X6639" s="26" t="s">
        <v>347</v>
      </c>
      <c r="Z6639" s="42">
        <v>5978.95</v>
      </c>
      <c r="AA6639" s="42">
        <v>1</v>
      </c>
      <c r="AB6639" s="42">
        <v>108.9</v>
      </c>
      <c r="AC6639" s="42">
        <v>0</v>
      </c>
      <c r="AD6639" s="42">
        <v>6.5110799999999998</v>
      </c>
      <c r="AG6639" s="26" t="s">
        <v>15</v>
      </c>
      <c r="AH6639" s="43">
        <v>2.45311366774275E-5</v>
      </c>
      <c r="AI6639" s="43">
        <v>3.8786206799999999E-4</v>
      </c>
      <c r="AJ6639" s="43">
        <v>1.660595240607305E-4</v>
      </c>
    </row>
    <row r="6640" spans="1:36" x14ac:dyDescent="0.2">
      <c r="A6640" s="26">
        <v>8694</v>
      </c>
      <c r="B6640" s="26">
        <v>15248</v>
      </c>
      <c r="C6640" s="26" t="s">
        <v>1278</v>
      </c>
      <c r="D6640" s="26">
        <v>512882747</v>
      </c>
      <c r="E6640" s="26" t="s">
        <v>203</v>
      </c>
      <c r="F6640" s="26" t="s">
        <v>1279</v>
      </c>
      <c r="G6640" s="26" t="s">
        <v>1280</v>
      </c>
      <c r="H6640" s="26" t="s">
        <v>69</v>
      </c>
      <c r="I6640" s="26" t="s">
        <v>113</v>
      </c>
      <c r="J6640" s="26" t="s">
        <v>51</v>
      </c>
      <c r="K6640" s="26" t="s">
        <v>51</v>
      </c>
      <c r="L6640" s="26" t="s">
        <v>52</v>
      </c>
      <c r="M6640" s="26" t="s">
        <v>165</v>
      </c>
      <c r="N6640" s="26" t="s">
        <v>353</v>
      </c>
      <c r="O6640" s="26" t="s">
        <v>57</v>
      </c>
      <c r="P6640" s="26" t="s">
        <v>154</v>
      </c>
      <c r="Q6640" s="26" t="s">
        <v>154</v>
      </c>
      <c r="R6640" s="26" t="s">
        <v>54</v>
      </c>
      <c r="S6640" s="26" t="s">
        <v>531</v>
      </c>
      <c r="T6640" s="54">
        <v>2.2370000000000001</v>
      </c>
      <c r="U6640" s="36" t="s">
        <v>1036</v>
      </c>
      <c r="V6640" s="43">
        <v>2.9499999999999998E-2</v>
      </c>
      <c r="W6640" s="43">
        <v>3.6799999999999999E-2</v>
      </c>
      <c r="X6640" s="26" t="s">
        <v>347</v>
      </c>
      <c r="Z6640" s="42">
        <v>114526.32</v>
      </c>
      <c r="AA6640" s="42">
        <v>1</v>
      </c>
      <c r="AB6640" s="42">
        <v>106.9341</v>
      </c>
      <c r="AC6640" s="42">
        <v>0</v>
      </c>
      <c r="AD6640" s="42">
        <v>122.46768</v>
      </c>
      <c r="AG6640" s="26" t="s">
        <v>15</v>
      </c>
      <c r="AH6640" s="43">
        <v>4.69892005E-4</v>
      </c>
      <c r="AI6640" s="43">
        <v>7.295343896E-3</v>
      </c>
      <c r="AJ6640" s="43">
        <v>3.1234333864154401E-3</v>
      </c>
    </row>
    <row r="6641" spans="1:36" x14ac:dyDescent="0.2">
      <c r="A6641" s="26">
        <v>8694</v>
      </c>
      <c r="B6641" s="26">
        <v>15248</v>
      </c>
      <c r="C6641" s="26" t="s">
        <v>1284</v>
      </c>
      <c r="D6641" s="26">
        <v>513978635</v>
      </c>
      <c r="E6641" s="26" t="s">
        <v>203</v>
      </c>
      <c r="F6641" s="26" t="s">
        <v>1285</v>
      </c>
      <c r="G6641" s="26" t="s">
        <v>1286</v>
      </c>
      <c r="H6641" s="26" t="s">
        <v>69</v>
      </c>
      <c r="I6641" s="26" t="s">
        <v>112</v>
      </c>
      <c r="J6641" s="26" t="s">
        <v>51</v>
      </c>
      <c r="K6641" s="26" t="s">
        <v>51</v>
      </c>
      <c r="L6641" s="26" t="s">
        <v>433</v>
      </c>
      <c r="M6641" s="26" t="s">
        <v>165</v>
      </c>
      <c r="N6641" s="26" t="s">
        <v>132</v>
      </c>
      <c r="O6641" s="26" t="s">
        <v>57</v>
      </c>
      <c r="P6641" s="26" t="s">
        <v>154</v>
      </c>
      <c r="Q6641" s="26" t="s">
        <v>154</v>
      </c>
      <c r="R6641" s="26" t="s">
        <v>54</v>
      </c>
      <c r="S6641" s="26" t="s">
        <v>531</v>
      </c>
      <c r="T6641" s="54">
        <v>2.1539999999999999</v>
      </c>
      <c r="U6641" s="36" t="s">
        <v>1036</v>
      </c>
      <c r="V6641" s="43">
        <v>5.2999999999999999E-2</v>
      </c>
      <c r="W6641" s="43">
        <v>6.3799999999999996E-2</v>
      </c>
      <c r="X6641" s="26" t="s">
        <v>347</v>
      </c>
      <c r="Z6641" s="42">
        <v>18947.37</v>
      </c>
      <c r="AA6641" s="42">
        <v>1</v>
      </c>
      <c r="AB6641" s="42">
        <v>97.98</v>
      </c>
      <c r="AC6641" s="42">
        <v>0</v>
      </c>
      <c r="AD6641" s="42">
        <v>18.564630000000001</v>
      </c>
      <c r="AG6641" s="26" t="s">
        <v>15</v>
      </c>
      <c r="AH6641" s="43">
        <v>6.6666672296296299E-5</v>
      </c>
      <c r="AI6641" s="43">
        <v>1.1058865499999999E-3</v>
      </c>
      <c r="AJ6641" s="43">
        <v>4.7347500294322287E-4</v>
      </c>
    </row>
    <row r="6642" spans="1:36" x14ac:dyDescent="0.2">
      <c r="A6642" s="26">
        <v>8694</v>
      </c>
      <c r="B6642" s="26">
        <v>15248</v>
      </c>
      <c r="C6642" s="26" t="s">
        <v>1293</v>
      </c>
      <c r="D6642" s="26">
        <v>513201582</v>
      </c>
      <c r="E6642" s="26" t="s">
        <v>203</v>
      </c>
      <c r="F6642" s="26" t="s">
        <v>1294</v>
      </c>
      <c r="G6642" s="26" t="s">
        <v>1295</v>
      </c>
      <c r="H6642" s="26" t="s">
        <v>69</v>
      </c>
      <c r="I6642" s="26" t="s">
        <v>112</v>
      </c>
      <c r="J6642" s="26" t="s">
        <v>51</v>
      </c>
      <c r="K6642" s="26" t="s">
        <v>51</v>
      </c>
      <c r="L6642" s="26" t="s">
        <v>433</v>
      </c>
      <c r="M6642" s="26" t="s">
        <v>165</v>
      </c>
      <c r="N6642" s="26" t="s">
        <v>84</v>
      </c>
      <c r="O6642" s="26" t="s">
        <v>57</v>
      </c>
      <c r="P6642" s="26" t="s">
        <v>1051</v>
      </c>
      <c r="Q6642" s="26" t="s">
        <v>64</v>
      </c>
      <c r="R6642" s="26" t="s">
        <v>54</v>
      </c>
      <c r="S6642" s="26" t="s">
        <v>531</v>
      </c>
      <c r="T6642" s="54">
        <v>1.3819999999999999</v>
      </c>
      <c r="U6642" s="36" t="s">
        <v>630</v>
      </c>
      <c r="V6642" s="43">
        <v>0.06</v>
      </c>
      <c r="W6642" s="43">
        <v>5.4199999999999998E-2</v>
      </c>
      <c r="X6642" s="26" t="s">
        <v>347</v>
      </c>
      <c r="Z6642" s="42">
        <v>13000</v>
      </c>
      <c r="AA6642" s="42">
        <v>1</v>
      </c>
      <c r="AB6642" s="42">
        <v>101.4</v>
      </c>
      <c r="AC6642" s="42">
        <v>0</v>
      </c>
      <c r="AD6642" s="42">
        <v>13.182</v>
      </c>
      <c r="AG6642" s="26" t="s">
        <v>15</v>
      </c>
      <c r="AH6642" s="43">
        <v>5.2023745926685802E-5</v>
      </c>
      <c r="AI6642" s="43">
        <v>7.8524573299999995E-4</v>
      </c>
      <c r="AJ6642" s="43">
        <v>3.3619563055108359E-4</v>
      </c>
    </row>
    <row r="6643" spans="1:36" x14ac:dyDescent="0.2">
      <c r="A6643" s="26">
        <v>8694</v>
      </c>
      <c r="B6643" s="26">
        <v>15248</v>
      </c>
      <c r="C6643" s="26" t="s">
        <v>1293</v>
      </c>
      <c r="D6643" s="26">
        <v>513201582</v>
      </c>
      <c r="E6643" s="26" t="s">
        <v>203</v>
      </c>
      <c r="F6643" s="26" t="s">
        <v>1294</v>
      </c>
      <c r="G6643" s="26" t="s">
        <v>1295</v>
      </c>
      <c r="H6643" s="26" t="s">
        <v>69</v>
      </c>
      <c r="I6643" s="26" t="s">
        <v>112</v>
      </c>
      <c r="J6643" s="26" t="s">
        <v>51</v>
      </c>
      <c r="K6643" s="26" t="s">
        <v>51</v>
      </c>
      <c r="L6643" s="26" t="s">
        <v>52</v>
      </c>
      <c r="M6643" s="26" t="s">
        <v>165</v>
      </c>
      <c r="N6643" s="26" t="s">
        <v>84</v>
      </c>
      <c r="O6643" s="26" t="s">
        <v>57</v>
      </c>
      <c r="P6643" s="26" t="s">
        <v>154</v>
      </c>
      <c r="Q6643" s="26" t="s">
        <v>154</v>
      </c>
      <c r="R6643" s="26" t="s">
        <v>54</v>
      </c>
      <c r="S6643" s="26" t="s">
        <v>531</v>
      </c>
      <c r="T6643" s="54">
        <v>1.3819999999999999</v>
      </c>
      <c r="U6643" s="36" t="s">
        <v>630</v>
      </c>
      <c r="V6643" s="43">
        <v>0.06</v>
      </c>
      <c r="W6643" s="43">
        <v>5.4199999999999998E-2</v>
      </c>
      <c r="X6643" s="26" t="s">
        <v>347</v>
      </c>
      <c r="Z6643" s="42">
        <v>12000</v>
      </c>
      <c r="AA6643" s="42">
        <v>1</v>
      </c>
      <c r="AB6643" s="42">
        <v>100.9731</v>
      </c>
      <c r="AC6643" s="42">
        <v>0</v>
      </c>
      <c r="AD6643" s="42">
        <v>12.116770000000001</v>
      </c>
      <c r="AG6643" s="26" t="s">
        <v>15</v>
      </c>
      <c r="AH6643" s="43">
        <v>1.59979735E-4</v>
      </c>
      <c r="AI6643" s="43">
        <v>7.2179046800000001E-4</v>
      </c>
      <c r="AJ6643" s="43">
        <v>3.090278508870015E-4</v>
      </c>
    </row>
    <row r="6644" spans="1:36" x14ac:dyDescent="0.2">
      <c r="A6644" s="26">
        <v>8694</v>
      </c>
      <c r="B6644" s="26">
        <v>15248</v>
      </c>
      <c r="C6644" s="26" t="s">
        <v>1305</v>
      </c>
      <c r="D6644" s="26">
        <v>1838863</v>
      </c>
      <c r="E6644" s="26" t="s">
        <v>204</v>
      </c>
      <c r="F6644" s="26" t="s">
        <v>1306</v>
      </c>
      <c r="G6644" s="26" t="s">
        <v>1307</v>
      </c>
      <c r="H6644" s="26" t="s">
        <v>69</v>
      </c>
      <c r="I6644" s="26" t="s">
        <v>112</v>
      </c>
      <c r="J6644" s="26" t="s">
        <v>51</v>
      </c>
      <c r="K6644" s="26" t="s">
        <v>167</v>
      </c>
      <c r="L6644" s="26" t="s">
        <v>433</v>
      </c>
      <c r="M6644" s="26" t="s">
        <v>165</v>
      </c>
      <c r="N6644" s="26" t="s">
        <v>358</v>
      </c>
      <c r="O6644" s="26" t="s">
        <v>57</v>
      </c>
      <c r="P6644" s="26" t="s">
        <v>724</v>
      </c>
      <c r="Q6644" s="26" t="s">
        <v>59</v>
      </c>
      <c r="R6644" s="26" t="s">
        <v>54</v>
      </c>
      <c r="S6644" s="26" t="s">
        <v>531</v>
      </c>
      <c r="T6644" s="54">
        <v>2.27</v>
      </c>
      <c r="U6644" s="36" t="s">
        <v>1308</v>
      </c>
      <c r="V6644" s="43">
        <v>7.2400000000000006E-2</v>
      </c>
      <c r="W6644" s="43">
        <v>6.13E-2</v>
      </c>
      <c r="X6644" s="26" t="s">
        <v>347</v>
      </c>
      <c r="Z6644" s="42">
        <v>35927.839999999997</v>
      </c>
      <c r="AA6644" s="42">
        <v>1</v>
      </c>
      <c r="AB6644" s="42">
        <v>105.16</v>
      </c>
      <c r="AC6644" s="42">
        <v>0</v>
      </c>
      <c r="AD6644" s="42">
        <v>37.78172</v>
      </c>
      <c r="AG6644" s="26" t="s">
        <v>15</v>
      </c>
      <c r="AH6644" s="43">
        <v>6.8234107654692897E-5</v>
      </c>
      <c r="AI6644" s="43">
        <v>2.2506398450000001E-3</v>
      </c>
      <c r="AJ6644" s="43">
        <v>9.6359043989565219E-4</v>
      </c>
    </row>
    <row r="6645" spans="1:36" x14ac:dyDescent="0.2">
      <c r="A6645" s="26">
        <v>8694</v>
      </c>
      <c r="B6645" s="26">
        <v>15248</v>
      </c>
      <c r="C6645" s="26" t="s">
        <v>981</v>
      </c>
      <c r="D6645" s="26">
        <v>511930125</v>
      </c>
      <c r="E6645" s="26" t="s">
        <v>203</v>
      </c>
      <c r="F6645" s="26" t="s">
        <v>1309</v>
      </c>
      <c r="G6645" s="26" t="s">
        <v>1310</v>
      </c>
      <c r="H6645" s="26" t="s">
        <v>69</v>
      </c>
      <c r="I6645" s="26" t="s">
        <v>112</v>
      </c>
      <c r="J6645" s="26" t="s">
        <v>51</v>
      </c>
      <c r="K6645" s="26" t="s">
        <v>51</v>
      </c>
      <c r="L6645" s="26" t="s">
        <v>52</v>
      </c>
      <c r="M6645" s="26" t="s">
        <v>165</v>
      </c>
      <c r="N6645" s="26" t="s">
        <v>133</v>
      </c>
      <c r="O6645" s="26" t="s">
        <v>57</v>
      </c>
      <c r="P6645" s="45" t="s">
        <v>737</v>
      </c>
      <c r="Q6645" s="45" t="s">
        <v>59</v>
      </c>
      <c r="R6645" s="26" t="s">
        <v>54</v>
      </c>
      <c r="S6645" s="26" t="s">
        <v>531</v>
      </c>
      <c r="T6645" s="54">
        <v>3.2389999999999999</v>
      </c>
      <c r="U6645" s="36">
        <v>47635</v>
      </c>
      <c r="V6645" s="43">
        <v>4.7300000000000002E-2</v>
      </c>
      <c r="W6645" s="43">
        <v>4.9500000000000002E-2</v>
      </c>
      <c r="X6645" s="26" t="s">
        <v>347</v>
      </c>
      <c r="Z6645" s="42">
        <v>90000</v>
      </c>
      <c r="AA6645" s="42">
        <v>1</v>
      </c>
      <c r="AB6645" s="42">
        <v>98.857200000000006</v>
      </c>
      <c r="AC6645" s="42">
        <v>2.1799300000000001</v>
      </c>
      <c r="AD6645" s="42">
        <v>91.151409999999998</v>
      </c>
      <c r="AG6645" s="26" t="s">
        <v>15</v>
      </c>
      <c r="AH6645" s="43">
        <v>5.4233192600000005E-4</v>
      </c>
      <c r="AI6645" s="43">
        <v>5.4298479609999999E-3</v>
      </c>
      <c r="AJ6645" s="43">
        <v>2.3247387164747647E-3</v>
      </c>
    </row>
    <row r="6646" spans="1:36" x14ac:dyDescent="0.2">
      <c r="A6646" s="26">
        <v>8694</v>
      </c>
      <c r="B6646" s="26">
        <v>15248</v>
      </c>
      <c r="C6646" s="26" t="s">
        <v>1325</v>
      </c>
      <c r="D6646" s="26">
        <v>511519829</v>
      </c>
      <c r="E6646" s="26" t="s">
        <v>203</v>
      </c>
      <c r="F6646" s="26" t="s">
        <v>1326</v>
      </c>
      <c r="G6646" s="26" t="s">
        <v>1327</v>
      </c>
      <c r="H6646" s="26" t="s">
        <v>69</v>
      </c>
      <c r="I6646" s="26" t="s">
        <v>113</v>
      </c>
      <c r="J6646" s="26" t="s">
        <v>51</v>
      </c>
      <c r="K6646" s="26" t="s">
        <v>51</v>
      </c>
      <c r="L6646" s="26" t="s">
        <v>52</v>
      </c>
      <c r="M6646" s="26" t="s">
        <v>165</v>
      </c>
      <c r="N6646" s="26" t="s">
        <v>357</v>
      </c>
      <c r="O6646" s="26" t="s">
        <v>57</v>
      </c>
      <c r="P6646" s="26" t="s">
        <v>154</v>
      </c>
      <c r="Q6646" s="26" t="s">
        <v>154</v>
      </c>
      <c r="R6646" s="26" t="s">
        <v>54</v>
      </c>
      <c r="S6646" s="26" t="s">
        <v>531</v>
      </c>
      <c r="T6646" s="54">
        <v>1.92</v>
      </c>
      <c r="U6646" s="36" t="s">
        <v>827</v>
      </c>
      <c r="V6646" s="43">
        <v>3.8899999999999997E-2</v>
      </c>
      <c r="W6646" s="43">
        <v>3.9199999999999999E-2</v>
      </c>
      <c r="X6646" s="26" t="s">
        <v>347</v>
      </c>
      <c r="Z6646" s="42">
        <v>65000</v>
      </c>
      <c r="AA6646" s="42">
        <v>1</v>
      </c>
      <c r="AB6646" s="42">
        <v>107.58620000000001</v>
      </c>
      <c r="AC6646" s="42">
        <v>0</v>
      </c>
      <c r="AD6646" s="42">
        <v>69.931030000000007</v>
      </c>
      <c r="AG6646" s="26" t="s">
        <v>15</v>
      </c>
      <c r="AH6646" s="43">
        <v>9.3525179856115105E-5</v>
      </c>
      <c r="AI6646" s="43">
        <v>4.1657595929999996E-3</v>
      </c>
      <c r="AJ6646" s="43">
        <v>1.7835310822285502E-3</v>
      </c>
    </row>
    <row r="6647" spans="1:36" x14ac:dyDescent="0.2">
      <c r="A6647" s="26">
        <v>8694</v>
      </c>
      <c r="B6647" s="26">
        <v>15248</v>
      </c>
      <c r="C6647" s="26" t="s">
        <v>1325</v>
      </c>
      <c r="D6647" s="26">
        <v>511519829</v>
      </c>
      <c r="E6647" s="26" t="s">
        <v>203</v>
      </c>
      <c r="F6647" s="26" t="s">
        <v>1326</v>
      </c>
      <c r="G6647" s="26" t="s">
        <v>1327</v>
      </c>
      <c r="H6647" s="26" t="s">
        <v>69</v>
      </c>
      <c r="I6647" s="26" t="s">
        <v>113</v>
      </c>
      <c r="J6647" s="26" t="s">
        <v>51</v>
      </c>
      <c r="K6647" s="26" t="s">
        <v>51</v>
      </c>
      <c r="L6647" s="26" t="s">
        <v>433</v>
      </c>
      <c r="M6647" s="26" t="s">
        <v>165</v>
      </c>
      <c r="N6647" s="26" t="s">
        <v>357</v>
      </c>
      <c r="O6647" s="26" t="s">
        <v>57</v>
      </c>
      <c r="P6647" s="26" t="s">
        <v>154</v>
      </c>
      <c r="Q6647" s="26" t="s">
        <v>154</v>
      </c>
      <c r="R6647" s="26" t="s">
        <v>54</v>
      </c>
      <c r="S6647" s="26" t="s">
        <v>531</v>
      </c>
      <c r="T6647" s="54">
        <v>1.923</v>
      </c>
      <c r="U6647" s="36" t="s">
        <v>827</v>
      </c>
      <c r="V6647" s="43">
        <v>3.4299999999999997E-2</v>
      </c>
      <c r="W6647" s="43">
        <v>3.2300000000000002E-2</v>
      </c>
      <c r="X6647" s="26" t="s">
        <v>347</v>
      </c>
      <c r="Z6647" s="42">
        <v>43500</v>
      </c>
      <c r="AA6647" s="42">
        <v>1</v>
      </c>
      <c r="AB6647" s="42">
        <v>108.26</v>
      </c>
      <c r="AC6647" s="42">
        <v>0</v>
      </c>
      <c r="AD6647" s="42">
        <v>47.0931</v>
      </c>
      <c r="AG6647" s="26" t="s">
        <v>15</v>
      </c>
      <c r="AH6647" s="43">
        <v>6.2589928057554003E-5</v>
      </c>
      <c r="AI6647" s="43">
        <v>2.8053145089999999E-3</v>
      </c>
      <c r="AJ6647" s="43">
        <v>1.2010692193221996E-3</v>
      </c>
    </row>
    <row r="6648" spans="1:36" x14ac:dyDescent="0.2">
      <c r="A6648" s="26">
        <v>8694</v>
      </c>
      <c r="B6648" s="26">
        <v>15248</v>
      </c>
      <c r="C6648" s="26" t="s">
        <v>1332</v>
      </c>
      <c r="D6648" s="26">
        <v>520033309</v>
      </c>
      <c r="E6648" s="26" t="s">
        <v>203</v>
      </c>
      <c r="F6648" s="26" t="s">
        <v>1333</v>
      </c>
      <c r="G6648" s="26" t="s">
        <v>1334</v>
      </c>
      <c r="H6648" s="26" t="s">
        <v>69</v>
      </c>
      <c r="I6648" s="26" t="s">
        <v>112</v>
      </c>
      <c r="J6648" s="26" t="s">
        <v>51</v>
      </c>
      <c r="K6648" s="26" t="s">
        <v>51</v>
      </c>
      <c r="L6648" s="26" t="s">
        <v>433</v>
      </c>
      <c r="M6648" s="26" t="s">
        <v>165</v>
      </c>
      <c r="N6648" s="26" t="s">
        <v>84</v>
      </c>
      <c r="O6648" s="26" t="s">
        <v>57</v>
      </c>
      <c r="P6648" s="26" t="s">
        <v>154</v>
      </c>
      <c r="Q6648" s="26" t="s">
        <v>154</v>
      </c>
      <c r="R6648" s="26" t="s">
        <v>54</v>
      </c>
      <c r="S6648" s="26" t="s">
        <v>531</v>
      </c>
      <c r="T6648" s="54">
        <v>0.247</v>
      </c>
      <c r="U6648" s="36">
        <v>45661</v>
      </c>
      <c r="V6648" s="43">
        <v>5.62E-2</v>
      </c>
      <c r="W6648" s="43">
        <v>6.9199999999999998E-2</v>
      </c>
      <c r="X6648" s="26" t="s">
        <v>347</v>
      </c>
      <c r="Z6648" s="42">
        <v>4650</v>
      </c>
      <c r="AA6648" s="42">
        <v>1</v>
      </c>
      <c r="AB6648" s="42">
        <v>99.73</v>
      </c>
      <c r="AC6648" s="42">
        <v>0.13067000000000001</v>
      </c>
      <c r="AD6648" s="42">
        <v>4.7681100000000001</v>
      </c>
      <c r="AG6648" s="26" t="s">
        <v>15</v>
      </c>
      <c r="AH6648" s="43">
        <v>2.3156125068970402E-5</v>
      </c>
      <c r="AI6648" s="43">
        <v>2.8403413999999999E-4</v>
      </c>
      <c r="AJ6648" s="43">
        <v>1.2160656561879284E-4</v>
      </c>
    </row>
    <row r="6649" spans="1:36" x14ac:dyDescent="0.2">
      <c r="A6649" s="26">
        <v>8694</v>
      </c>
      <c r="B6649" s="26">
        <v>15248</v>
      </c>
      <c r="C6649" s="26" t="s">
        <v>2424</v>
      </c>
      <c r="D6649" s="26">
        <v>514978097</v>
      </c>
      <c r="E6649" s="26" t="s">
        <v>203</v>
      </c>
      <c r="F6649" s="26" t="s">
        <v>2425</v>
      </c>
      <c r="G6649" s="26" t="s">
        <v>2426</v>
      </c>
      <c r="H6649" s="26" t="s">
        <v>69</v>
      </c>
      <c r="I6649" s="26" t="s">
        <v>112</v>
      </c>
      <c r="J6649" s="26" t="s">
        <v>51</v>
      </c>
      <c r="K6649" s="26" t="s">
        <v>51</v>
      </c>
      <c r="L6649" s="26" t="s">
        <v>433</v>
      </c>
      <c r="M6649" s="26" t="s">
        <v>165</v>
      </c>
      <c r="N6649" s="26" t="s">
        <v>84</v>
      </c>
      <c r="O6649" s="26" t="s">
        <v>57</v>
      </c>
      <c r="P6649" s="26" t="s">
        <v>154</v>
      </c>
      <c r="Q6649" s="26" t="s">
        <v>154</v>
      </c>
      <c r="R6649" s="26" t="s">
        <v>54</v>
      </c>
      <c r="S6649" s="26" t="s">
        <v>531</v>
      </c>
      <c r="T6649" s="54">
        <v>1.5629999999999999</v>
      </c>
      <c r="U6649" s="36" t="s">
        <v>601</v>
      </c>
      <c r="V6649" s="43">
        <v>8.4000000000000005E-2</v>
      </c>
      <c r="W6649" s="43">
        <v>7.3400000000000007E-2</v>
      </c>
      <c r="X6649" s="26" t="s">
        <v>347</v>
      </c>
      <c r="Z6649" s="42">
        <v>115003</v>
      </c>
      <c r="AA6649" s="42">
        <v>1</v>
      </c>
      <c r="AB6649" s="42">
        <v>101.99</v>
      </c>
      <c r="AC6649" s="42">
        <v>0</v>
      </c>
      <c r="AD6649" s="42">
        <v>117.29156</v>
      </c>
      <c r="AG6649" s="26" t="s">
        <v>15</v>
      </c>
      <c r="AH6649" s="43">
        <v>1.0000304340000001E-3</v>
      </c>
      <c r="AI6649" s="43">
        <v>6.9870047860000001E-3</v>
      </c>
      <c r="AJ6649" s="43">
        <v>2.9914208748687797E-3</v>
      </c>
    </row>
    <row r="6650" spans="1:36" x14ac:dyDescent="0.2">
      <c r="A6650" s="26">
        <v>8694</v>
      </c>
      <c r="B6650" s="26">
        <v>15248</v>
      </c>
      <c r="C6650" s="26" t="s">
        <v>529</v>
      </c>
      <c r="D6650" s="26">
        <v>520000118</v>
      </c>
      <c r="E6650" s="26" t="s">
        <v>203</v>
      </c>
      <c r="F6650" s="26" t="s">
        <v>1347</v>
      </c>
      <c r="G6650" s="26" t="s">
        <v>1348</v>
      </c>
      <c r="H6650" s="26" t="s">
        <v>69</v>
      </c>
      <c r="I6650" s="26" t="s">
        <v>113</v>
      </c>
      <c r="J6650" s="26" t="s">
        <v>51</v>
      </c>
      <c r="K6650" s="26" t="s">
        <v>51</v>
      </c>
      <c r="L6650" s="26" t="s">
        <v>433</v>
      </c>
      <c r="M6650" s="26" t="s">
        <v>165</v>
      </c>
      <c r="N6650" s="26" t="s">
        <v>129</v>
      </c>
      <c r="O6650" s="26" t="s">
        <v>57</v>
      </c>
      <c r="P6650" s="26" t="s">
        <v>530</v>
      </c>
      <c r="Q6650" s="26" t="s">
        <v>59</v>
      </c>
      <c r="R6650" s="26" t="s">
        <v>54</v>
      </c>
      <c r="S6650" s="26" t="s">
        <v>531</v>
      </c>
      <c r="T6650" s="54">
        <v>4.2240000000000002</v>
      </c>
      <c r="U6650" s="36" t="s">
        <v>1349</v>
      </c>
      <c r="V6650" s="43">
        <v>1.3899999999999999E-2</v>
      </c>
      <c r="W6650" s="43">
        <v>2.3E-2</v>
      </c>
      <c r="X6650" s="26" t="s">
        <v>347</v>
      </c>
      <c r="Z6650" s="42">
        <v>16000</v>
      </c>
      <c r="AA6650" s="42">
        <v>1</v>
      </c>
      <c r="AB6650" s="42">
        <v>103.13</v>
      </c>
      <c r="AC6650" s="42">
        <v>0</v>
      </c>
      <c r="AD6650" s="42">
        <v>16.500800000000002</v>
      </c>
      <c r="AG6650" s="26" t="s">
        <v>15</v>
      </c>
      <c r="AH6650" s="43">
        <v>1.0000000000000001E-5</v>
      </c>
      <c r="AI6650" s="43">
        <v>9.8294513699999993E-4</v>
      </c>
      <c r="AJ6650" s="43">
        <v>4.2083878475173125E-4</v>
      </c>
    </row>
    <row r="6651" spans="1:36" x14ac:dyDescent="0.2">
      <c r="A6651" s="26">
        <v>8694</v>
      </c>
      <c r="B6651" s="26">
        <v>15248</v>
      </c>
      <c r="C6651" s="26" t="s">
        <v>1350</v>
      </c>
      <c r="D6651" s="26">
        <v>520020116</v>
      </c>
      <c r="E6651" s="26" t="s">
        <v>203</v>
      </c>
      <c r="F6651" s="26" t="s">
        <v>1351</v>
      </c>
      <c r="G6651" s="26" t="s">
        <v>1352</v>
      </c>
      <c r="H6651" s="26" t="s">
        <v>69</v>
      </c>
      <c r="I6651" s="26" t="s">
        <v>113</v>
      </c>
      <c r="J6651" s="26" t="s">
        <v>51</v>
      </c>
      <c r="K6651" s="26" t="s">
        <v>51</v>
      </c>
      <c r="L6651" s="26" t="s">
        <v>433</v>
      </c>
      <c r="M6651" s="26" t="s">
        <v>165</v>
      </c>
      <c r="N6651" s="26" t="s">
        <v>357</v>
      </c>
      <c r="O6651" s="26" t="s">
        <v>57</v>
      </c>
      <c r="P6651" s="26" t="s">
        <v>724</v>
      </c>
      <c r="Q6651" s="26" t="s">
        <v>59</v>
      </c>
      <c r="R6651" s="26" t="s">
        <v>54</v>
      </c>
      <c r="S6651" s="26" t="s">
        <v>531</v>
      </c>
      <c r="T6651" s="54">
        <v>3.3290000000000002</v>
      </c>
      <c r="U6651" s="36" t="s">
        <v>1174</v>
      </c>
      <c r="V6651" s="43">
        <v>2.7E-2</v>
      </c>
      <c r="W6651" s="43">
        <v>3.04E-2</v>
      </c>
      <c r="X6651" s="26" t="s">
        <v>347</v>
      </c>
      <c r="Z6651" s="42">
        <v>14400</v>
      </c>
      <c r="AA6651" s="42">
        <v>1</v>
      </c>
      <c r="AB6651" s="42">
        <v>105.87</v>
      </c>
      <c r="AC6651" s="42">
        <v>0</v>
      </c>
      <c r="AD6651" s="42">
        <v>15.245279999999999</v>
      </c>
      <c r="AG6651" s="26" t="s">
        <v>15</v>
      </c>
      <c r="AH6651" s="43">
        <v>3.6561734488684098E-5</v>
      </c>
      <c r="AI6651" s="43">
        <v>9.0815438299999998E-4</v>
      </c>
      <c r="AJ6651" s="43">
        <v>3.8881782146319403E-4</v>
      </c>
    </row>
    <row r="6652" spans="1:36" x14ac:dyDescent="0.2">
      <c r="A6652" s="26">
        <v>8694</v>
      </c>
      <c r="B6652" s="26">
        <v>15248</v>
      </c>
      <c r="C6652" s="26" t="s">
        <v>852</v>
      </c>
      <c r="D6652" s="26">
        <v>520032046</v>
      </c>
      <c r="E6652" s="26" t="s">
        <v>203</v>
      </c>
      <c r="F6652" s="26" t="s">
        <v>1355</v>
      </c>
      <c r="G6652" s="26" t="s">
        <v>1356</v>
      </c>
      <c r="H6652" s="26" t="s">
        <v>69</v>
      </c>
      <c r="I6652" s="26" t="s">
        <v>113</v>
      </c>
      <c r="J6652" s="26" t="s">
        <v>51</v>
      </c>
      <c r="K6652" s="26" t="s">
        <v>51</v>
      </c>
      <c r="L6652" s="26" t="s">
        <v>433</v>
      </c>
      <c r="M6652" s="26" t="s">
        <v>165</v>
      </c>
      <c r="N6652" s="26" t="s">
        <v>129</v>
      </c>
      <c r="O6652" s="26" t="s">
        <v>57</v>
      </c>
      <c r="P6652" s="26" t="s">
        <v>530</v>
      </c>
      <c r="Q6652" s="26" t="s">
        <v>59</v>
      </c>
      <c r="R6652" s="26" t="s">
        <v>54</v>
      </c>
      <c r="S6652" s="26" t="s">
        <v>531</v>
      </c>
      <c r="T6652" s="54">
        <v>3.778</v>
      </c>
      <c r="U6652" s="36">
        <v>48072</v>
      </c>
      <c r="V6652" s="43">
        <v>1.6400000000000001E-2</v>
      </c>
      <c r="W6652" s="43">
        <v>2.4500000000000001E-2</v>
      </c>
      <c r="X6652" s="26" t="s">
        <v>347</v>
      </c>
      <c r="Z6652" s="42">
        <v>202625.15</v>
      </c>
      <c r="AA6652" s="42">
        <v>1</v>
      </c>
      <c r="AB6652" s="42">
        <v>103.92</v>
      </c>
      <c r="AC6652" s="42">
        <v>0</v>
      </c>
      <c r="AD6652" s="42">
        <v>210.56806</v>
      </c>
      <c r="AG6652" s="26" t="s">
        <v>15</v>
      </c>
      <c r="AH6652" s="43">
        <v>2.1529802199999999E-4</v>
      </c>
      <c r="AI6652" s="43">
        <v>1.2543443390999999E-2</v>
      </c>
      <c r="AJ6652" s="43">
        <v>5.3703581934166598E-3</v>
      </c>
    </row>
    <row r="6653" spans="1:36" x14ac:dyDescent="0.2">
      <c r="A6653" s="26">
        <v>8694</v>
      </c>
      <c r="B6653" s="26">
        <v>15248</v>
      </c>
      <c r="C6653" s="26" t="s">
        <v>1062</v>
      </c>
      <c r="D6653" s="26">
        <v>512025891</v>
      </c>
      <c r="E6653" s="26" t="s">
        <v>203</v>
      </c>
      <c r="F6653" s="26" t="s">
        <v>1361</v>
      </c>
      <c r="G6653" s="26" t="s">
        <v>1362</v>
      </c>
      <c r="H6653" s="26" t="s">
        <v>69</v>
      </c>
      <c r="I6653" s="26" t="s">
        <v>112</v>
      </c>
      <c r="J6653" s="26" t="s">
        <v>51</v>
      </c>
      <c r="K6653" s="26" t="s">
        <v>51</v>
      </c>
      <c r="L6653" s="26" t="s">
        <v>433</v>
      </c>
      <c r="M6653" s="26" t="s">
        <v>165</v>
      </c>
      <c r="N6653" s="26" t="s">
        <v>131</v>
      </c>
      <c r="O6653" s="26" t="s">
        <v>57</v>
      </c>
      <c r="P6653" s="26" t="s">
        <v>737</v>
      </c>
      <c r="Q6653" s="26" t="s">
        <v>59</v>
      </c>
      <c r="R6653" s="26" t="s">
        <v>54</v>
      </c>
      <c r="S6653" s="26" t="s">
        <v>531</v>
      </c>
      <c r="T6653" s="54">
        <v>1.7350000000000001</v>
      </c>
      <c r="U6653" s="36" t="s">
        <v>1363</v>
      </c>
      <c r="V6653" s="43">
        <v>5.7000000000000002E-2</v>
      </c>
      <c r="W6653" s="43">
        <v>5.4899999999999997E-2</v>
      </c>
      <c r="X6653" s="26" t="s">
        <v>347</v>
      </c>
      <c r="Z6653" s="42">
        <v>42000</v>
      </c>
      <c r="AA6653" s="42">
        <v>1</v>
      </c>
      <c r="AB6653" s="42">
        <v>100.74</v>
      </c>
      <c r="AC6653" s="42">
        <v>0</v>
      </c>
      <c r="AD6653" s="42">
        <v>42.3108</v>
      </c>
      <c r="AG6653" s="26" t="s">
        <v>15</v>
      </c>
      <c r="AH6653" s="43">
        <v>4.5697059154007498E-5</v>
      </c>
      <c r="AI6653" s="43">
        <v>2.5204350769999998E-3</v>
      </c>
      <c r="AJ6653" s="43">
        <v>1.0791007498953716E-3</v>
      </c>
    </row>
    <row r="6654" spans="1:36" x14ac:dyDescent="0.2">
      <c r="A6654" s="26">
        <v>8694</v>
      </c>
      <c r="B6654" s="26">
        <v>15248</v>
      </c>
      <c r="C6654" s="26" t="s">
        <v>1378</v>
      </c>
      <c r="D6654" s="26">
        <v>520034372</v>
      </c>
      <c r="E6654" s="26" t="s">
        <v>203</v>
      </c>
      <c r="F6654" s="26" t="s">
        <v>1379</v>
      </c>
      <c r="G6654" s="26" t="s">
        <v>1380</v>
      </c>
      <c r="H6654" s="26" t="s">
        <v>69</v>
      </c>
      <c r="I6654" s="26" t="s">
        <v>112</v>
      </c>
      <c r="J6654" s="26" t="s">
        <v>51</v>
      </c>
      <c r="K6654" s="26" t="s">
        <v>51</v>
      </c>
      <c r="L6654" s="26" t="s">
        <v>433</v>
      </c>
      <c r="M6654" s="26" t="s">
        <v>165</v>
      </c>
      <c r="N6654" s="26" t="s">
        <v>131</v>
      </c>
      <c r="O6654" s="26" t="s">
        <v>57</v>
      </c>
      <c r="P6654" s="26" t="s">
        <v>728</v>
      </c>
      <c r="Q6654" s="26" t="s">
        <v>59</v>
      </c>
      <c r="R6654" s="26" t="s">
        <v>54</v>
      </c>
      <c r="S6654" s="26" t="s">
        <v>531</v>
      </c>
      <c r="T6654" s="54">
        <v>3.2309999999999999</v>
      </c>
      <c r="U6654" s="36" t="s">
        <v>1381</v>
      </c>
      <c r="V6654" s="43">
        <v>4.5600000000000002E-2</v>
      </c>
      <c r="W6654" s="43">
        <v>5.1299999999999998E-2</v>
      </c>
      <c r="X6654" s="26" t="s">
        <v>347</v>
      </c>
      <c r="Z6654" s="42">
        <v>136266.70000000001</v>
      </c>
      <c r="AA6654" s="42">
        <v>1</v>
      </c>
      <c r="AB6654" s="42">
        <v>98.63</v>
      </c>
      <c r="AC6654" s="42">
        <v>0</v>
      </c>
      <c r="AD6654" s="42">
        <v>134.39984999999999</v>
      </c>
      <c r="AG6654" s="26" t="s">
        <v>15</v>
      </c>
      <c r="AH6654" s="43">
        <v>2.0455699400000001E-4</v>
      </c>
      <c r="AI6654" s="43">
        <v>8.0061378259999993E-3</v>
      </c>
      <c r="AJ6654" s="43">
        <v>3.4277531722592207E-3</v>
      </c>
    </row>
    <row r="6655" spans="1:36" x14ac:dyDescent="0.2">
      <c r="A6655" s="26">
        <v>8694</v>
      </c>
      <c r="B6655" s="26">
        <v>15248</v>
      </c>
      <c r="C6655" s="26" t="s">
        <v>1378</v>
      </c>
      <c r="D6655" s="26">
        <v>520034372</v>
      </c>
      <c r="E6655" s="26" t="s">
        <v>203</v>
      </c>
      <c r="F6655" s="26" t="s">
        <v>1382</v>
      </c>
      <c r="G6655" s="26" t="s">
        <v>1383</v>
      </c>
      <c r="H6655" s="26" t="s">
        <v>69</v>
      </c>
      <c r="I6655" s="26" t="s">
        <v>113</v>
      </c>
      <c r="J6655" s="26" t="s">
        <v>51</v>
      </c>
      <c r="K6655" s="26" t="s">
        <v>51</v>
      </c>
      <c r="L6655" s="26" t="s">
        <v>433</v>
      </c>
      <c r="M6655" s="26" t="s">
        <v>165</v>
      </c>
      <c r="N6655" s="26" t="s">
        <v>131</v>
      </c>
      <c r="O6655" s="26" t="s">
        <v>57</v>
      </c>
      <c r="P6655" s="26" t="s">
        <v>728</v>
      </c>
      <c r="Q6655" s="26" t="s">
        <v>59</v>
      </c>
      <c r="R6655" s="26" t="s">
        <v>54</v>
      </c>
      <c r="S6655" s="26" t="s">
        <v>531</v>
      </c>
      <c r="T6655" s="54">
        <v>3.3969999999999998</v>
      </c>
      <c r="U6655" s="36" t="s">
        <v>1381</v>
      </c>
      <c r="V6655" s="43">
        <v>2.1999999999999999E-2</v>
      </c>
      <c r="W6655" s="43">
        <v>2.81E-2</v>
      </c>
      <c r="X6655" s="26" t="s">
        <v>347</v>
      </c>
      <c r="Z6655" s="42">
        <v>130666.7</v>
      </c>
      <c r="AA6655" s="42">
        <v>1</v>
      </c>
      <c r="AB6655" s="42">
        <v>104.57</v>
      </c>
      <c r="AC6655" s="42">
        <v>0</v>
      </c>
      <c r="AD6655" s="42">
        <v>136.63817</v>
      </c>
      <c r="AG6655" s="26" t="s">
        <v>15</v>
      </c>
      <c r="AH6655" s="43">
        <v>2.1070144900000001E-4</v>
      </c>
      <c r="AI6655" s="43">
        <v>8.1394735289999996E-3</v>
      </c>
      <c r="AJ6655" s="43">
        <v>3.4848396085947627E-3</v>
      </c>
    </row>
    <row r="6656" spans="1:36" x14ac:dyDescent="0.2">
      <c r="A6656" s="26">
        <v>8694</v>
      </c>
      <c r="B6656" s="26">
        <v>15248</v>
      </c>
      <c r="C6656" s="26" t="s">
        <v>1419</v>
      </c>
      <c r="D6656" s="26">
        <v>520025438</v>
      </c>
      <c r="E6656" s="26" t="s">
        <v>203</v>
      </c>
      <c r="F6656" s="26" t="s">
        <v>1420</v>
      </c>
      <c r="G6656" s="26" t="s">
        <v>1421</v>
      </c>
      <c r="H6656" s="26" t="s">
        <v>69</v>
      </c>
      <c r="I6656" s="26" t="s">
        <v>113</v>
      </c>
      <c r="J6656" s="26" t="s">
        <v>51</v>
      </c>
      <c r="K6656" s="26" t="s">
        <v>51</v>
      </c>
      <c r="L6656" s="26" t="s">
        <v>433</v>
      </c>
      <c r="M6656" s="26" t="s">
        <v>165</v>
      </c>
      <c r="N6656" s="26" t="s">
        <v>357</v>
      </c>
      <c r="O6656" s="26" t="s">
        <v>57</v>
      </c>
      <c r="P6656" s="26" t="s">
        <v>724</v>
      </c>
      <c r="Q6656" s="26" t="s">
        <v>59</v>
      </c>
      <c r="R6656" s="26" t="s">
        <v>54</v>
      </c>
      <c r="S6656" s="26" t="s">
        <v>531</v>
      </c>
      <c r="T6656" s="54">
        <v>3.9359999999999999</v>
      </c>
      <c r="U6656" s="36">
        <v>47125</v>
      </c>
      <c r="V6656" s="43">
        <v>3.6200000000000003E-2</v>
      </c>
      <c r="W6656" s="43">
        <v>3.09E-2</v>
      </c>
      <c r="X6656" s="26" t="s">
        <v>347</v>
      </c>
      <c r="Z6656" s="42">
        <v>15748.69</v>
      </c>
      <c r="AA6656" s="42">
        <v>1</v>
      </c>
      <c r="AB6656" s="42">
        <v>108.58</v>
      </c>
      <c r="AC6656" s="42">
        <v>0</v>
      </c>
      <c r="AD6656" s="42">
        <v>17.099930000000001</v>
      </c>
      <c r="AG6656" s="26" t="s">
        <v>15</v>
      </c>
      <c r="AH6656" s="43">
        <v>8.5421172235392697E-6</v>
      </c>
      <c r="AI6656" s="43">
        <v>1.018635038E-3</v>
      </c>
      <c r="AJ6656" s="43">
        <v>4.3611908274384699E-4</v>
      </c>
    </row>
    <row r="6657" spans="1:36" x14ac:dyDescent="0.2">
      <c r="A6657" s="26">
        <v>8694</v>
      </c>
      <c r="B6657" s="26">
        <v>15248</v>
      </c>
      <c r="C6657" s="26" t="s">
        <v>1419</v>
      </c>
      <c r="D6657" s="26">
        <v>520025438</v>
      </c>
      <c r="E6657" s="26" t="s">
        <v>203</v>
      </c>
      <c r="F6657" s="26" t="s">
        <v>1420</v>
      </c>
      <c r="G6657" s="26" t="s">
        <v>1421</v>
      </c>
      <c r="H6657" s="26" t="s">
        <v>69</v>
      </c>
      <c r="I6657" s="26" t="s">
        <v>113</v>
      </c>
      <c r="J6657" s="26" t="s">
        <v>51</v>
      </c>
      <c r="K6657" s="26" t="s">
        <v>51</v>
      </c>
      <c r="L6657" s="26" t="s">
        <v>52</v>
      </c>
      <c r="M6657" s="26" t="s">
        <v>165</v>
      </c>
      <c r="N6657" s="26" t="s">
        <v>357</v>
      </c>
      <c r="O6657" s="26" t="s">
        <v>57</v>
      </c>
      <c r="P6657" s="26" t="s">
        <v>154</v>
      </c>
      <c r="Q6657" s="26" t="s">
        <v>154</v>
      </c>
      <c r="R6657" s="26" t="s">
        <v>54</v>
      </c>
      <c r="S6657" s="26" t="s">
        <v>531</v>
      </c>
      <c r="T6657" s="54">
        <v>3.9359999999999999</v>
      </c>
      <c r="U6657" s="36">
        <v>47125</v>
      </c>
      <c r="V6657" s="43">
        <v>3.6200000000000003E-2</v>
      </c>
      <c r="W6657" s="43">
        <v>3.09E-2</v>
      </c>
      <c r="X6657" s="26" t="s">
        <v>347</v>
      </c>
      <c r="Z6657" s="42">
        <v>154140.31</v>
      </c>
      <c r="AA6657" s="42">
        <v>1</v>
      </c>
      <c r="AB6657" s="42">
        <v>107.9444</v>
      </c>
      <c r="AC6657" s="42">
        <v>0</v>
      </c>
      <c r="AD6657" s="42">
        <v>166.38583</v>
      </c>
      <c r="AG6657" s="26" t="s">
        <v>15</v>
      </c>
      <c r="AH6657" s="43">
        <v>2.0876795191999999E-2</v>
      </c>
      <c r="AI6657" s="43">
        <v>9.9115280809999994E-3</v>
      </c>
      <c r="AJ6657" s="43">
        <v>4.2435282226987864E-3</v>
      </c>
    </row>
    <row r="6658" spans="1:36" x14ac:dyDescent="0.2">
      <c r="A6658" s="26">
        <v>8694</v>
      </c>
      <c r="B6658" s="26">
        <v>15248</v>
      </c>
      <c r="C6658" s="26" t="s">
        <v>864</v>
      </c>
      <c r="D6658" s="26">
        <v>520037789</v>
      </c>
      <c r="E6658" s="26" t="s">
        <v>203</v>
      </c>
      <c r="F6658" s="26" t="s">
        <v>1431</v>
      </c>
      <c r="G6658" s="26" t="s">
        <v>1432</v>
      </c>
      <c r="H6658" s="26" t="s">
        <v>69</v>
      </c>
      <c r="I6658" s="26" t="s">
        <v>113</v>
      </c>
      <c r="J6658" s="26" t="s">
        <v>51</v>
      </c>
      <c r="K6658" s="26" t="s">
        <v>51</v>
      </c>
      <c r="L6658" s="26" t="s">
        <v>433</v>
      </c>
      <c r="M6658" s="26" t="s">
        <v>165</v>
      </c>
      <c r="N6658" s="26" t="s">
        <v>357</v>
      </c>
      <c r="O6658" s="26" t="s">
        <v>57</v>
      </c>
      <c r="P6658" s="26" t="s">
        <v>728</v>
      </c>
      <c r="Q6658" s="26" t="s">
        <v>59</v>
      </c>
      <c r="R6658" s="26" t="s">
        <v>54</v>
      </c>
      <c r="S6658" s="26" t="s">
        <v>531</v>
      </c>
      <c r="T6658" s="54">
        <v>5.97</v>
      </c>
      <c r="U6658" s="36">
        <v>50041</v>
      </c>
      <c r="V6658" s="43">
        <v>3.61E-2</v>
      </c>
      <c r="W6658" s="43">
        <v>3.09E-2</v>
      </c>
      <c r="X6658" s="26" t="s">
        <v>347</v>
      </c>
      <c r="Z6658" s="42">
        <v>145650</v>
      </c>
      <c r="AA6658" s="42">
        <v>1</v>
      </c>
      <c r="AB6658" s="42">
        <v>109.14</v>
      </c>
      <c r="AC6658" s="42">
        <v>2.7672400000000001</v>
      </c>
      <c r="AD6658" s="42">
        <v>161.72964999999999</v>
      </c>
      <c r="AG6658" s="26" t="s">
        <v>15</v>
      </c>
      <c r="AH6658" s="43">
        <v>9.2670384886277599E-5</v>
      </c>
      <c r="AI6658" s="43">
        <v>9.63416156E-3</v>
      </c>
      <c r="AJ6658" s="43">
        <v>4.124776335954791E-3</v>
      </c>
    </row>
    <row r="6659" spans="1:36" x14ac:dyDescent="0.2">
      <c r="A6659" s="26">
        <v>8694</v>
      </c>
      <c r="B6659" s="26">
        <v>15248</v>
      </c>
      <c r="C6659" s="26" t="s">
        <v>880</v>
      </c>
      <c r="D6659" s="26">
        <v>520000472</v>
      </c>
      <c r="E6659" s="26" t="s">
        <v>203</v>
      </c>
      <c r="F6659" s="26" t="s">
        <v>1447</v>
      </c>
      <c r="G6659" s="26" t="s">
        <v>1448</v>
      </c>
      <c r="H6659" s="26" t="s">
        <v>69</v>
      </c>
      <c r="I6659" s="26" t="s">
        <v>113</v>
      </c>
      <c r="J6659" s="26" t="s">
        <v>51</v>
      </c>
      <c r="K6659" s="26" t="s">
        <v>51</v>
      </c>
      <c r="L6659" s="26" t="s">
        <v>433</v>
      </c>
      <c r="M6659" s="26" t="s">
        <v>165</v>
      </c>
      <c r="N6659" s="26" t="s">
        <v>87</v>
      </c>
      <c r="O6659" s="26" t="s">
        <v>57</v>
      </c>
      <c r="P6659" s="26" t="s">
        <v>708</v>
      </c>
      <c r="Q6659" s="26" t="s">
        <v>64</v>
      </c>
      <c r="R6659" s="26" t="s">
        <v>54</v>
      </c>
      <c r="S6659" s="26" t="s">
        <v>531</v>
      </c>
      <c r="T6659" s="54">
        <v>7.5209999999999999</v>
      </c>
      <c r="U6659" s="36">
        <v>48919</v>
      </c>
      <c r="V6659" s="43">
        <v>0.03</v>
      </c>
      <c r="W6659" s="43">
        <v>2.87E-2</v>
      </c>
      <c r="X6659" s="26" t="s">
        <v>347</v>
      </c>
      <c r="Z6659" s="42">
        <v>282000</v>
      </c>
      <c r="AA6659" s="42">
        <v>1</v>
      </c>
      <c r="AB6659" s="42">
        <v>105.85</v>
      </c>
      <c r="AC6659" s="42">
        <v>0</v>
      </c>
      <c r="AD6659" s="42">
        <v>298.49700000000001</v>
      </c>
      <c r="AG6659" s="26" t="s">
        <v>15</v>
      </c>
      <c r="AH6659" s="43">
        <v>6.9120967575893406E-5</v>
      </c>
      <c r="AI6659" s="43">
        <v>1.7781330283E-2</v>
      </c>
      <c r="AJ6659" s="43">
        <v>7.6129105699140349E-3</v>
      </c>
    </row>
    <row r="6660" spans="1:36" x14ac:dyDescent="0.2">
      <c r="A6660" s="26">
        <v>8694</v>
      </c>
      <c r="B6660" s="26">
        <v>15248</v>
      </c>
      <c r="C6660" s="26" t="s">
        <v>880</v>
      </c>
      <c r="D6660" s="26">
        <v>520000472</v>
      </c>
      <c r="E6660" s="26" t="s">
        <v>203</v>
      </c>
      <c r="F6660" s="26" t="s">
        <v>1449</v>
      </c>
      <c r="G6660" s="26" t="s">
        <v>1450</v>
      </c>
      <c r="H6660" s="26" t="s">
        <v>69</v>
      </c>
      <c r="I6660" s="26" t="s">
        <v>113</v>
      </c>
      <c r="J6660" s="26" t="s">
        <v>51</v>
      </c>
      <c r="K6660" s="26" t="s">
        <v>51</v>
      </c>
      <c r="L6660" s="26" t="s">
        <v>433</v>
      </c>
      <c r="M6660" s="26" t="s">
        <v>165</v>
      </c>
      <c r="N6660" s="26" t="s">
        <v>87</v>
      </c>
      <c r="O6660" s="26" t="s">
        <v>57</v>
      </c>
      <c r="P6660" s="26" t="s">
        <v>708</v>
      </c>
      <c r="Q6660" s="26" t="s">
        <v>64</v>
      </c>
      <c r="R6660" s="26" t="s">
        <v>54</v>
      </c>
      <c r="S6660" s="26" t="s">
        <v>531</v>
      </c>
      <c r="T6660" s="54">
        <v>10.375</v>
      </c>
      <c r="U6660" s="36">
        <v>50380</v>
      </c>
      <c r="V6660" s="43">
        <v>3.2000000000000001E-2</v>
      </c>
      <c r="W6660" s="43">
        <v>3.0300000000000001E-2</v>
      </c>
      <c r="X6660" s="26" t="s">
        <v>347</v>
      </c>
      <c r="Z6660" s="42">
        <v>142000</v>
      </c>
      <c r="AA6660" s="42">
        <v>1</v>
      </c>
      <c r="AB6660" s="42">
        <v>106.74</v>
      </c>
      <c r="AC6660" s="42">
        <v>0</v>
      </c>
      <c r="AD6660" s="42">
        <v>151.57079999999999</v>
      </c>
      <c r="AG6660" s="26" t="s">
        <v>15</v>
      </c>
      <c r="AH6660" s="43">
        <v>2.88368611442182E-5</v>
      </c>
      <c r="AI6660" s="43">
        <v>9.0290034939999996E-3</v>
      </c>
      <c r="AJ6660" s="43">
        <v>3.865683559333347E-3</v>
      </c>
    </row>
    <row r="6661" spans="1:36" x14ac:dyDescent="0.2">
      <c r="A6661" s="26">
        <v>8694</v>
      </c>
      <c r="B6661" s="26">
        <v>15248</v>
      </c>
      <c r="C6661" s="26" t="s">
        <v>734</v>
      </c>
      <c r="D6661" s="26">
        <v>520042847</v>
      </c>
      <c r="E6661" s="26" t="s">
        <v>203</v>
      </c>
      <c r="F6661" s="26" t="s">
        <v>1456</v>
      </c>
      <c r="G6661" s="26" t="s">
        <v>1457</v>
      </c>
      <c r="H6661" s="26" t="s">
        <v>69</v>
      </c>
      <c r="I6661" s="26" t="s">
        <v>112</v>
      </c>
      <c r="J6661" s="26" t="s">
        <v>51</v>
      </c>
      <c r="K6661" s="26" t="s">
        <v>51</v>
      </c>
      <c r="L6661" s="26" t="s">
        <v>433</v>
      </c>
      <c r="M6661" s="26" t="s">
        <v>165</v>
      </c>
      <c r="N6661" s="26" t="s">
        <v>373</v>
      </c>
      <c r="O6661" s="26" t="s">
        <v>57</v>
      </c>
      <c r="P6661" s="26" t="s">
        <v>737</v>
      </c>
      <c r="Q6661" s="26" t="s">
        <v>59</v>
      </c>
      <c r="R6661" s="26" t="s">
        <v>54</v>
      </c>
      <c r="S6661" s="26" t="s">
        <v>531</v>
      </c>
      <c r="T6661" s="54">
        <v>3.677</v>
      </c>
      <c r="U6661" s="36" t="s">
        <v>1165</v>
      </c>
      <c r="V6661" s="43">
        <v>5.5E-2</v>
      </c>
      <c r="W6661" s="43">
        <v>5.5500000000000001E-2</v>
      </c>
      <c r="X6661" s="26" t="s">
        <v>347</v>
      </c>
      <c r="Z6661" s="42">
        <v>163350</v>
      </c>
      <c r="AA6661" s="42">
        <v>1</v>
      </c>
      <c r="AB6661" s="42">
        <v>100.11</v>
      </c>
      <c r="AC6661" s="42">
        <v>0</v>
      </c>
      <c r="AD6661" s="42">
        <v>163.52968000000001</v>
      </c>
      <c r="AG6661" s="26" t="s">
        <v>15</v>
      </c>
      <c r="AH6661" s="43">
        <v>3.1750307800000003E-4</v>
      </c>
      <c r="AI6661" s="43">
        <v>9.7413885269999993E-3</v>
      </c>
      <c r="AJ6661" s="43">
        <v>4.170684560872169E-3</v>
      </c>
    </row>
    <row r="6662" spans="1:36" x14ac:dyDescent="0.2">
      <c r="A6662" s="26">
        <v>8694</v>
      </c>
      <c r="B6662" s="26">
        <v>15248</v>
      </c>
      <c r="C6662" s="26" t="s">
        <v>734</v>
      </c>
      <c r="D6662" s="26">
        <v>520042847</v>
      </c>
      <c r="E6662" s="26" t="s">
        <v>203</v>
      </c>
      <c r="F6662" s="26" t="s">
        <v>1458</v>
      </c>
      <c r="G6662" s="26" t="s">
        <v>1459</v>
      </c>
      <c r="H6662" s="26" t="s">
        <v>69</v>
      </c>
      <c r="I6662" s="26" t="s">
        <v>113</v>
      </c>
      <c r="J6662" s="26" t="s">
        <v>51</v>
      </c>
      <c r="K6662" s="26" t="s">
        <v>51</v>
      </c>
      <c r="L6662" s="26" t="s">
        <v>433</v>
      </c>
      <c r="M6662" s="26" t="s">
        <v>165</v>
      </c>
      <c r="N6662" s="26" t="s">
        <v>373</v>
      </c>
      <c r="O6662" s="26" t="s">
        <v>57</v>
      </c>
      <c r="P6662" s="26" t="s">
        <v>737</v>
      </c>
      <c r="Q6662" s="26" t="s">
        <v>59</v>
      </c>
      <c r="R6662" s="26" t="s">
        <v>54</v>
      </c>
      <c r="S6662" s="26" t="s">
        <v>531</v>
      </c>
      <c r="T6662" s="54">
        <v>3.8450000000000002</v>
      </c>
      <c r="U6662" s="36" t="s">
        <v>1165</v>
      </c>
      <c r="V6662" s="43">
        <v>0.03</v>
      </c>
      <c r="W6662" s="43">
        <v>3.1899999999999998E-2</v>
      </c>
      <c r="X6662" s="26" t="s">
        <v>347</v>
      </c>
      <c r="Z6662" s="42">
        <v>163350</v>
      </c>
      <c r="AA6662" s="42">
        <v>1</v>
      </c>
      <c r="AB6662" s="42">
        <v>103.67</v>
      </c>
      <c r="AC6662" s="42">
        <v>0</v>
      </c>
      <c r="AD6662" s="42">
        <v>169.34494000000001</v>
      </c>
      <c r="AG6662" s="26" t="s">
        <v>15</v>
      </c>
      <c r="AH6662" s="43">
        <v>2.7845610400000002E-4</v>
      </c>
      <c r="AI6662" s="43">
        <v>1.0087800915E-2</v>
      </c>
      <c r="AJ6662" s="43">
        <v>4.3189977912255666E-3</v>
      </c>
    </row>
    <row r="6663" spans="1:36" x14ac:dyDescent="0.2">
      <c r="A6663" s="26">
        <v>8694</v>
      </c>
      <c r="B6663" s="26">
        <v>15248</v>
      </c>
      <c r="C6663" s="26" t="s">
        <v>1082</v>
      </c>
      <c r="D6663" s="26">
        <v>513432765</v>
      </c>
      <c r="E6663" s="26" t="s">
        <v>203</v>
      </c>
      <c r="F6663" s="26" t="s">
        <v>1463</v>
      </c>
      <c r="G6663" s="26" t="s">
        <v>1464</v>
      </c>
      <c r="H6663" s="26" t="s">
        <v>69</v>
      </c>
      <c r="I6663" s="26" t="s">
        <v>112</v>
      </c>
      <c r="J6663" s="26" t="s">
        <v>51</v>
      </c>
      <c r="K6663" s="26" t="s">
        <v>51</v>
      </c>
      <c r="L6663" s="26" t="s">
        <v>52</v>
      </c>
      <c r="M6663" s="26" t="s">
        <v>165</v>
      </c>
      <c r="N6663" s="26" t="s">
        <v>84</v>
      </c>
      <c r="O6663" s="26" t="s">
        <v>57</v>
      </c>
      <c r="P6663" s="26" t="s">
        <v>1085</v>
      </c>
      <c r="Q6663" s="26" t="s">
        <v>64</v>
      </c>
      <c r="R6663" s="26" t="s">
        <v>54</v>
      </c>
      <c r="S6663" s="26" t="s">
        <v>531</v>
      </c>
      <c r="T6663" s="54">
        <v>2.681</v>
      </c>
      <c r="U6663" s="36">
        <v>47125</v>
      </c>
      <c r="V6663" s="43">
        <v>0.08</v>
      </c>
      <c r="W6663" s="43">
        <v>6.1800000000000001E-2</v>
      </c>
      <c r="X6663" s="26" t="s">
        <v>347</v>
      </c>
      <c r="Z6663" s="42">
        <v>3000</v>
      </c>
      <c r="AA6663" s="42">
        <v>1</v>
      </c>
      <c r="AB6663" s="42">
        <v>104.9118</v>
      </c>
      <c r="AC6663" s="42">
        <v>0</v>
      </c>
      <c r="AD6663" s="42">
        <v>3.1473499999999999</v>
      </c>
      <c r="AG6663" s="26" t="s">
        <v>15</v>
      </c>
      <c r="AH6663" s="43">
        <v>4.6065153016922003E-5</v>
      </c>
      <c r="AI6663" s="43">
        <v>1.8748620499999999E-4</v>
      </c>
      <c r="AJ6663" s="43">
        <v>8.0270468655359802E-5</v>
      </c>
    </row>
    <row r="6664" spans="1:36" x14ac:dyDescent="0.2">
      <c r="A6664" s="26">
        <v>8694</v>
      </c>
      <c r="B6664" s="26">
        <v>15248</v>
      </c>
      <c r="C6664" s="26" t="s">
        <v>1484</v>
      </c>
      <c r="D6664" s="26">
        <v>520040304</v>
      </c>
      <c r="E6664" s="26" t="s">
        <v>203</v>
      </c>
      <c r="F6664" s="26" t="s">
        <v>1485</v>
      </c>
      <c r="G6664" s="26" t="s">
        <v>1486</v>
      </c>
      <c r="H6664" s="26" t="s">
        <v>69</v>
      </c>
      <c r="I6664" s="26" t="s">
        <v>112</v>
      </c>
      <c r="J6664" s="26" t="s">
        <v>51</v>
      </c>
      <c r="K6664" s="26" t="s">
        <v>51</v>
      </c>
      <c r="L6664" s="26" t="s">
        <v>52</v>
      </c>
      <c r="M6664" s="26" t="s">
        <v>165</v>
      </c>
      <c r="N6664" s="26" t="s">
        <v>84</v>
      </c>
      <c r="O6664" s="26" t="s">
        <v>57</v>
      </c>
      <c r="P6664" s="26" t="s">
        <v>154</v>
      </c>
      <c r="Q6664" s="26" t="s">
        <v>154</v>
      </c>
      <c r="R6664" s="26" t="s">
        <v>54</v>
      </c>
      <c r="S6664" s="26" t="s">
        <v>531</v>
      </c>
      <c r="T6664" s="54">
        <v>3.0179999999999998</v>
      </c>
      <c r="U6664" s="36" t="s">
        <v>1042</v>
      </c>
      <c r="V6664" s="43">
        <v>3.6400000000000002E-2</v>
      </c>
      <c r="W6664" s="43">
        <v>2.4899999999999999E-2</v>
      </c>
      <c r="X6664" s="26" t="s">
        <v>347</v>
      </c>
      <c r="Z6664" s="42">
        <v>27000</v>
      </c>
      <c r="AA6664" s="42">
        <v>1</v>
      </c>
      <c r="AB6664" s="42">
        <v>103.48099999999999</v>
      </c>
      <c r="AC6664" s="42">
        <v>0</v>
      </c>
      <c r="AD6664" s="42">
        <v>27.939869999999999</v>
      </c>
      <c r="AG6664" s="26" t="s">
        <v>15</v>
      </c>
      <c r="AH6664" s="43">
        <v>1.7201394300000001E-3</v>
      </c>
      <c r="AI6664" s="43">
        <v>1.6643653249999999E-3</v>
      </c>
      <c r="AJ6664" s="43">
        <v>7.1258247702665029E-4</v>
      </c>
    </row>
    <row r="6665" spans="1:36" x14ac:dyDescent="0.2">
      <c r="A6665" s="26">
        <v>8694</v>
      </c>
      <c r="B6665" s="26">
        <v>15248</v>
      </c>
      <c r="C6665" s="26" t="s">
        <v>529</v>
      </c>
      <c r="D6665" s="26">
        <v>520000118</v>
      </c>
      <c r="E6665" s="26" t="s">
        <v>203</v>
      </c>
      <c r="F6665" s="26" t="s">
        <v>1502</v>
      </c>
      <c r="G6665" s="26" t="s">
        <v>1503</v>
      </c>
      <c r="H6665" s="26" t="s">
        <v>69</v>
      </c>
      <c r="I6665" s="26" t="s">
        <v>113</v>
      </c>
      <c r="J6665" s="26" t="s">
        <v>51</v>
      </c>
      <c r="K6665" s="26" t="s">
        <v>51</v>
      </c>
      <c r="L6665" s="26" t="s">
        <v>433</v>
      </c>
      <c r="M6665" s="26" t="s">
        <v>165</v>
      </c>
      <c r="N6665" s="26" t="s">
        <v>129</v>
      </c>
      <c r="O6665" s="26" t="s">
        <v>57</v>
      </c>
      <c r="P6665" s="26" t="s">
        <v>530</v>
      </c>
      <c r="Q6665" s="26" t="s">
        <v>59</v>
      </c>
      <c r="R6665" s="26" t="s">
        <v>54</v>
      </c>
      <c r="S6665" s="26" t="s">
        <v>531</v>
      </c>
      <c r="T6665" s="54">
        <v>3.3050000000000002</v>
      </c>
      <c r="U6665" s="36">
        <v>47526</v>
      </c>
      <c r="V6665" s="43">
        <v>1.7500000000000002E-2</v>
      </c>
      <c r="W6665" s="43">
        <v>2.3400000000000001E-2</v>
      </c>
      <c r="X6665" s="26" t="s">
        <v>347</v>
      </c>
      <c r="Z6665" s="42">
        <v>1028.69</v>
      </c>
      <c r="AA6665" s="42">
        <v>1</v>
      </c>
      <c r="AB6665" s="42">
        <v>112.53</v>
      </c>
      <c r="AC6665" s="42">
        <v>0</v>
      </c>
      <c r="AD6665" s="42">
        <v>1.1575800000000001</v>
      </c>
      <c r="AG6665" s="26" t="s">
        <v>15</v>
      </c>
      <c r="AH6665" s="43">
        <v>4.6146973852268002E-7</v>
      </c>
      <c r="AI6665" s="43">
        <v>6.8956513160960606E-5</v>
      </c>
      <c r="AJ6665" s="43">
        <v>2.9523087392908772E-5</v>
      </c>
    </row>
    <row r="6666" spans="1:36" x14ac:dyDescent="0.2">
      <c r="A6666" s="26">
        <v>8694</v>
      </c>
      <c r="B6666" s="26">
        <v>15248</v>
      </c>
      <c r="C6666" s="26" t="s">
        <v>529</v>
      </c>
      <c r="D6666" s="26">
        <v>520000118</v>
      </c>
      <c r="E6666" s="26" t="s">
        <v>203</v>
      </c>
      <c r="F6666" s="26" t="s">
        <v>839</v>
      </c>
      <c r="G6666" s="26" t="s">
        <v>840</v>
      </c>
      <c r="H6666" s="26" t="s">
        <v>69</v>
      </c>
      <c r="I6666" s="26" t="s">
        <v>113</v>
      </c>
      <c r="J6666" s="26" t="s">
        <v>51</v>
      </c>
      <c r="K6666" s="26" t="s">
        <v>51</v>
      </c>
      <c r="L6666" s="26" t="s">
        <v>433</v>
      </c>
      <c r="M6666" s="26" t="s">
        <v>165</v>
      </c>
      <c r="N6666" s="26" t="s">
        <v>129</v>
      </c>
      <c r="O6666" s="26" t="s">
        <v>57</v>
      </c>
      <c r="P6666" s="26" t="s">
        <v>733</v>
      </c>
      <c r="Q6666" s="26" t="s">
        <v>59</v>
      </c>
      <c r="R6666" s="26" t="s">
        <v>54</v>
      </c>
      <c r="S6666" s="26" t="s">
        <v>531</v>
      </c>
      <c r="T6666" s="54">
        <v>1.347</v>
      </c>
      <c r="U6666" s="36" t="s">
        <v>841</v>
      </c>
      <c r="V6666" s="43">
        <v>2.5899999999999999E-2</v>
      </c>
      <c r="W6666" s="43">
        <v>2.8299999999999999E-2</v>
      </c>
      <c r="X6666" s="26" t="s">
        <v>347</v>
      </c>
      <c r="Z6666" s="42">
        <v>14000</v>
      </c>
      <c r="AA6666" s="42">
        <v>1</v>
      </c>
      <c r="AB6666" s="42">
        <v>116.49</v>
      </c>
      <c r="AC6666" s="42">
        <v>0</v>
      </c>
      <c r="AD6666" s="42">
        <v>16.308599999999998</v>
      </c>
      <c r="AG6666" s="26" t="s">
        <v>15</v>
      </c>
      <c r="AH6666" s="43">
        <v>1.3255692846659999E-5</v>
      </c>
      <c r="AI6666" s="43">
        <v>9.7149587100000005E-4</v>
      </c>
      <c r="AJ6666" s="43">
        <v>4.1593688821160685E-4</v>
      </c>
    </row>
    <row r="6667" spans="1:36" x14ac:dyDescent="0.2">
      <c r="A6667" s="26">
        <v>8694</v>
      </c>
      <c r="B6667" s="26">
        <v>15248</v>
      </c>
      <c r="C6667" s="26" t="s">
        <v>1311</v>
      </c>
      <c r="D6667" s="26">
        <v>513988824</v>
      </c>
      <c r="E6667" s="26" t="s">
        <v>203</v>
      </c>
      <c r="F6667" s="26" t="s">
        <v>1514</v>
      </c>
      <c r="G6667" s="26" t="s">
        <v>1515</v>
      </c>
      <c r="H6667" s="26" t="s">
        <v>69</v>
      </c>
      <c r="I6667" s="26" t="s">
        <v>112</v>
      </c>
      <c r="J6667" s="26" t="s">
        <v>51</v>
      </c>
      <c r="K6667" s="26" t="s">
        <v>51</v>
      </c>
      <c r="L6667" s="26" t="s">
        <v>52</v>
      </c>
      <c r="M6667" s="26" t="s">
        <v>165</v>
      </c>
      <c r="N6667" s="26" t="s">
        <v>84</v>
      </c>
      <c r="O6667" s="26" t="s">
        <v>57</v>
      </c>
      <c r="P6667" s="26" t="s">
        <v>154</v>
      </c>
      <c r="Q6667" s="26" t="s">
        <v>154</v>
      </c>
      <c r="R6667" s="26" t="s">
        <v>54</v>
      </c>
      <c r="S6667" s="26" t="s">
        <v>531</v>
      </c>
      <c r="T6667" s="54">
        <v>1.089</v>
      </c>
      <c r="U6667" s="36" t="s">
        <v>754</v>
      </c>
      <c r="V6667" s="43">
        <v>8.2000000000000003E-2</v>
      </c>
      <c r="W6667" s="43">
        <v>6.1899999999999997E-2</v>
      </c>
      <c r="X6667" s="26" t="s">
        <v>347</v>
      </c>
      <c r="Z6667" s="42">
        <v>33000</v>
      </c>
      <c r="AA6667" s="42">
        <v>1</v>
      </c>
      <c r="AB6667" s="42">
        <v>101.41370000000001</v>
      </c>
      <c r="AC6667" s="42">
        <v>0</v>
      </c>
      <c r="AD6667" s="42">
        <v>33.466520000000003</v>
      </c>
      <c r="AG6667" s="26" t="s">
        <v>15</v>
      </c>
      <c r="AH6667" s="43">
        <v>8.7961367300000003E-4</v>
      </c>
      <c r="AI6667" s="43">
        <v>1.9935853469999999E-3</v>
      </c>
      <c r="AJ6667" s="43">
        <v>8.5353495628511997E-4</v>
      </c>
    </row>
    <row r="6668" spans="1:36" x14ac:dyDescent="0.2">
      <c r="A6668" s="26">
        <v>8694</v>
      </c>
      <c r="B6668" s="26">
        <v>15248</v>
      </c>
      <c r="C6668" s="26" t="s">
        <v>533</v>
      </c>
      <c r="D6668" s="26">
        <v>520018078</v>
      </c>
      <c r="E6668" s="26" t="s">
        <v>203</v>
      </c>
      <c r="F6668" s="26" t="s">
        <v>1516</v>
      </c>
      <c r="G6668" s="26" t="s">
        <v>1517</v>
      </c>
      <c r="H6668" s="26" t="s">
        <v>69</v>
      </c>
      <c r="I6668" s="26" t="s">
        <v>113</v>
      </c>
      <c r="J6668" s="26" t="s">
        <v>51</v>
      </c>
      <c r="K6668" s="26" t="s">
        <v>51</v>
      </c>
      <c r="L6668" s="26" t="s">
        <v>433</v>
      </c>
      <c r="M6668" s="26" t="s">
        <v>165</v>
      </c>
      <c r="N6668" s="26" t="s">
        <v>129</v>
      </c>
      <c r="O6668" s="26" t="s">
        <v>57</v>
      </c>
      <c r="P6668" s="26" t="s">
        <v>530</v>
      </c>
      <c r="Q6668" s="26" t="s">
        <v>59</v>
      </c>
      <c r="R6668" s="26" t="s">
        <v>54</v>
      </c>
      <c r="S6668" s="26" t="s">
        <v>531</v>
      </c>
      <c r="T6668" s="54">
        <v>2.3279999999999998</v>
      </c>
      <c r="U6668" s="36" t="s">
        <v>1308</v>
      </c>
      <c r="V6668" s="43">
        <v>1.8599999999999998E-2</v>
      </c>
      <c r="W6668" s="43">
        <v>2.3199999999999998E-2</v>
      </c>
      <c r="X6668" s="26" t="s">
        <v>347</v>
      </c>
      <c r="Z6668" s="42">
        <v>25000</v>
      </c>
      <c r="AA6668" s="42">
        <v>1</v>
      </c>
      <c r="AB6668" s="42">
        <v>103.01</v>
      </c>
      <c r="AC6668" s="42">
        <v>0</v>
      </c>
      <c r="AD6668" s="42">
        <v>25.752500000000001</v>
      </c>
      <c r="AG6668" s="26" t="s">
        <v>15</v>
      </c>
      <c r="AH6668" s="43">
        <v>1.3532561508198601E-5</v>
      </c>
      <c r="AI6668" s="43">
        <v>1.534064691E-3</v>
      </c>
      <c r="AJ6668" s="43">
        <v>6.5679547684469584E-4</v>
      </c>
    </row>
    <row r="6669" spans="1:36" x14ac:dyDescent="0.2">
      <c r="A6669" s="26">
        <v>8694</v>
      </c>
      <c r="B6669" s="26">
        <v>15248</v>
      </c>
      <c r="C6669" s="26" t="s">
        <v>533</v>
      </c>
      <c r="D6669" s="26">
        <v>520018078</v>
      </c>
      <c r="E6669" s="26" t="s">
        <v>203</v>
      </c>
      <c r="F6669" s="26" t="s">
        <v>1518</v>
      </c>
      <c r="G6669" s="26" t="s">
        <v>1519</v>
      </c>
      <c r="H6669" s="26" t="s">
        <v>69</v>
      </c>
      <c r="I6669" s="26" t="s">
        <v>113</v>
      </c>
      <c r="J6669" s="26" t="s">
        <v>51</v>
      </c>
      <c r="K6669" s="26" t="s">
        <v>51</v>
      </c>
      <c r="L6669" s="26" t="s">
        <v>433</v>
      </c>
      <c r="M6669" s="26" t="s">
        <v>165</v>
      </c>
      <c r="N6669" s="26" t="s">
        <v>129</v>
      </c>
      <c r="O6669" s="26" t="s">
        <v>57</v>
      </c>
      <c r="P6669" s="26" t="s">
        <v>530</v>
      </c>
      <c r="Q6669" s="26" t="s">
        <v>59</v>
      </c>
      <c r="R6669" s="26" t="s">
        <v>54</v>
      </c>
      <c r="S6669" s="26" t="s">
        <v>531</v>
      </c>
      <c r="T6669" s="54">
        <v>4.8520000000000003</v>
      </c>
      <c r="U6669" s="36" t="s">
        <v>1343</v>
      </c>
      <c r="V6669" s="43">
        <v>2.0199999999999999E-2</v>
      </c>
      <c r="W6669" s="43">
        <v>2.4299999999999999E-2</v>
      </c>
      <c r="X6669" s="26" t="s">
        <v>347</v>
      </c>
      <c r="Z6669" s="42">
        <v>42000</v>
      </c>
      <c r="AA6669" s="42">
        <v>1</v>
      </c>
      <c r="AB6669" s="42">
        <v>101.65</v>
      </c>
      <c r="AC6669" s="42">
        <v>0</v>
      </c>
      <c r="AD6669" s="42">
        <v>42.692999999999998</v>
      </c>
      <c r="AG6669" s="26" t="s">
        <v>15</v>
      </c>
      <c r="AH6669" s="43">
        <v>1.17712476625665E-5</v>
      </c>
      <c r="AI6669" s="43">
        <v>2.543202557E-3</v>
      </c>
      <c r="AJ6669" s="43">
        <v>1.0888484338580954E-3</v>
      </c>
    </row>
    <row r="6670" spans="1:36" x14ac:dyDescent="0.2">
      <c r="A6670" s="26">
        <v>8694</v>
      </c>
      <c r="B6670" s="26">
        <v>15248</v>
      </c>
      <c r="C6670" s="26" t="s">
        <v>1530</v>
      </c>
      <c r="D6670" s="26">
        <v>516291754</v>
      </c>
      <c r="E6670" s="26" t="s">
        <v>203</v>
      </c>
      <c r="F6670" s="26" t="s">
        <v>1531</v>
      </c>
      <c r="G6670" s="26" t="s">
        <v>1532</v>
      </c>
      <c r="H6670" s="26" t="s">
        <v>69</v>
      </c>
      <c r="I6670" s="26" t="s">
        <v>113</v>
      </c>
      <c r="J6670" s="26" t="s">
        <v>51</v>
      </c>
      <c r="K6670" s="26" t="s">
        <v>51</v>
      </c>
      <c r="L6670" s="26" t="s">
        <v>433</v>
      </c>
      <c r="M6670" s="26" t="s">
        <v>165</v>
      </c>
      <c r="N6670" s="26" t="s">
        <v>357</v>
      </c>
      <c r="O6670" s="26" t="s">
        <v>57</v>
      </c>
      <c r="P6670" s="26" t="s">
        <v>154</v>
      </c>
      <c r="Q6670" s="26" t="s">
        <v>154</v>
      </c>
      <c r="R6670" s="26" t="s">
        <v>54</v>
      </c>
      <c r="S6670" s="26" t="s">
        <v>531</v>
      </c>
      <c r="T6670" s="54">
        <v>2.819</v>
      </c>
      <c r="U6670" s="36" t="s">
        <v>1036</v>
      </c>
      <c r="V6670" s="43">
        <v>4.6098E-2</v>
      </c>
      <c r="W6670" s="43">
        <v>3.2800000000000003E-2</v>
      </c>
      <c r="X6670" s="26" t="s">
        <v>347</v>
      </c>
      <c r="Z6670" s="42">
        <v>42500</v>
      </c>
      <c r="AA6670" s="42">
        <v>1</v>
      </c>
      <c r="AB6670" s="42">
        <v>107.38</v>
      </c>
      <c r="AC6670" s="42">
        <v>0</v>
      </c>
      <c r="AD6670" s="42">
        <v>45.636499999999998</v>
      </c>
      <c r="AG6670" s="26" t="s">
        <v>15</v>
      </c>
      <c r="AH6670" s="43">
        <v>4.3382442257969401E-5</v>
      </c>
      <c r="AI6670" s="43">
        <v>2.7185455109999999E-3</v>
      </c>
      <c r="AJ6670" s="43">
        <v>1.1639198826918925E-3</v>
      </c>
    </row>
    <row r="6671" spans="1:36" x14ac:dyDescent="0.2">
      <c r="A6671" s="26">
        <v>8694</v>
      </c>
      <c r="B6671" s="26">
        <v>15248</v>
      </c>
      <c r="C6671" s="26" t="s">
        <v>1533</v>
      </c>
      <c r="D6671" s="26">
        <v>560040545</v>
      </c>
      <c r="E6671" s="26" t="s">
        <v>204</v>
      </c>
      <c r="F6671" s="26" t="s">
        <v>1534</v>
      </c>
      <c r="G6671" s="26" t="s">
        <v>1535</v>
      </c>
      <c r="H6671" s="26" t="s">
        <v>69</v>
      </c>
      <c r="I6671" s="26" t="s">
        <v>112</v>
      </c>
      <c r="J6671" s="26" t="s">
        <v>51</v>
      </c>
      <c r="K6671" s="26" t="s">
        <v>167</v>
      </c>
      <c r="L6671" s="26" t="s">
        <v>433</v>
      </c>
      <c r="M6671" s="26" t="s">
        <v>165</v>
      </c>
      <c r="N6671" s="26" t="s">
        <v>84</v>
      </c>
      <c r="O6671" s="26" t="s">
        <v>57</v>
      </c>
      <c r="P6671" s="26" t="s">
        <v>154</v>
      </c>
      <c r="Q6671" s="26" t="s">
        <v>154</v>
      </c>
      <c r="R6671" s="26" t="s">
        <v>54</v>
      </c>
      <c r="S6671" s="26" t="s">
        <v>531</v>
      </c>
      <c r="T6671" s="54">
        <v>3.2189999999999999</v>
      </c>
      <c r="U6671" s="36" t="s">
        <v>1536</v>
      </c>
      <c r="V6671" s="43">
        <v>8.1500000000000003E-2</v>
      </c>
      <c r="W6671" s="43">
        <v>5.9900000000000002E-2</v>
      </c>
      <c r="X6671" s="26" t="s">
        <v>347</v>
      </c>
      <c r="Z6671" s="42">
        <v>28290</v>
      </c>
      <c r="AA6671" s="42">
        <v>1</v>
      </c>
      <c r="AB6671" s="42">
        <v>109.5</v>
      </c>
      <c r="AC6671" s="42">
        <v>0</v>
      </c>
      <c r="AD6671" s="42">
        <v>30.977550000000001</v>
      </c>
      <c r="AG6671" s="26" t="s">
        <v>15</v>
      </c>
      <c r="AH6671" s="43">
        <v>1.3713770399999999E-4</v>
      </c>
      <c r="AI6671" s="43">
        <v>1.8453185380000001E-3</v>
      </c>
      <c r="AJ6671" s="43">
        <v>7.9005590617339707E-4</v>
      </c>
    </row>
    <row r="6672" spans="1:36" x14ac:dyDescent="0.2">
      <c r="A6672" s="26">
        <v>8694</v>
      </c>
      <c r="B6672" s="26">
        <v>15248</v>
      </c>
      <c r="C6672" s="26" t="s">
        <v>1293</v>
      </c>
      <c r="D6672" s="26">
        <v>513201582</v>
      </c>
      <c r="E6672" s="26" t="s">
        <v>203</v>
      </c>
      <c r="F6672" s="26" t="s">
        <v>1537</v>
      </c>
      <c r="G6672" s="26" t="s">
        <v>1538</v>
      </c>
      <c r="H6672" s="26" t="s">
        <v>69</v>
      </c>
      <c r="I6672" s="26" t="s">
        <v>112</v>
      </c>
      <c r="J6672" s="26" t="s">
        <v>51</v>
      </c>
      <c r="K6672" s="26" t="s">
        <v>51</v>
      </c>
      <c r="L6672" s="26" t="s">
        <v>433</v>
      </c>
      <c r="M6672" s="26" t="s">
        <v>165</v>
      </c>
      <c r="N6672" s="26" t="s">
        <v>84</v>
      </c>
      <c r="O6672" s="26" t="s">
        <v>57</v>
      </c>
      <c r="P6672" s="26" t="s">
        <v>1051</v>
      </c>
      <c r="Q6672" s="26" t="s">
        <v>64</v>
      </c>
      <c r="R6672" s="26" t="s">
        <v>54</v>
      </c>
      <c r="S6672" s="26" t="s">
        <v>531</v>
      </c>
      <c r="T6672" s="54">
        <v>2.0259999999999998</v>
      </c>
      <c r="U6672" s="36" t="s">
        <v>1036</v>
      </c>
      <c r="V6672" s="43">
        <v>7.3999999999999996E-2</v>
      </c>
      <c r="W6672" s="43">
        <v>5.6099999999999997E-2</v>
      </c>
      <c r="X6672" s="26" t="s">
        <v>347</v>
      </c>
      <c r="Z6672" s="42">
        <v>3800</v>
      </c>
      <c r="AA6672" s="42">
        <v>1</v>
      </c>
      <c r="AB6672" s="42">
        <v>103.75</v>
      </c>
      <c r="AC6672" s="42">
        <v>0</v>
      </c>
      <c r="AD6672" s="42">
        <v>3.9424999999999999</v>
      </c>
      <c r="AG6672" s="26" t="s">
        <v>15</v>
      </c>
      <c r="AH6672" s="43">
        <v>3.62607875843063E-5</v>
      </c>
      <c r="AI6672" s="43">
        <v>2.34852928E-4</v>
      </c>
      <c r="AJ6672" s="43">
        <v>1.0055008901893849E-4</v>
      </c>
    </row>
    <row r="6673" spans="1:36" x14ac:dyDescent="0.2">
      <c r="A6673" s="26">
        <v>8694</v>
      </c>
      <c r="B6673" s="26">
        <v>15248</v>
      </c>
      <c r="C6673" s="26" t="s">
        <v>789</v>
      </c>
      <c r="D6673" s="26">
        <v>520039868</v>
      </c>
      <c r="E6673" s="26" t="s">
        <v>203</v>
      </c>
      <c r="F6673" s="26" t="s">
        <v>1542</v>
      </c>
      <c r="G6673" s="26" t="s">
        <v>1543</v>
      </c>
      <c r="H6673" s="26" t="s">
        <v>69</v>
      </c>
      <c r="I6673" s="26" t="s">
        <v>112</v>
      </c>
      <c r="J6673" s="26" t="s">
        <v>51</v>
      </c>
      <c r="K6673" s="26" t="s">
        <v>51</v>
      </c>
      <c r="L6673" s="26" t="s">
        <v>433</v>
      </c>
      <c r="M6673" s="26" t="s">
        <v>165</v>
      </c>
      <c r="N6673" s="26" t="s">
        <v>353</v>
      </c>
      <c r="O6673" s="26" t="s">
        <v>57</v>
      </c>
      <c r="P6673" s="26" t="s">
        <v>154</v>
      </c>
      <c r="Q6673" s="26" t="s">
        <v>154</v>
      </c>
      <c r="R6673" s="26" t="s">
        <v>54</v>
      </c>
      <c r="S6673" s="26" t="s">
        <v>531</v>
      </c>
      <c r="T6673" s="54">
        <v>3.1459999999999999</v>
      </c>
      <c r="U6673" s="36" t="s">
        <v>670</v>
      </c>
      <c r="V6673" s="43">
        <v>5.5E-2</v>
      </c>
      <c r="W6673" s="43">
        <v>6.6000000000000003E-2</v>
      </c>
      <c r="X6673" s="26" t="s">
        <v>347</v>
      </c>
      <c r="Z6673" s="42">
        <v>5000</v>
      </c>
      <c r="AA6673" s="42">
        <v>1</v>
      </c>
      <c r="AB6673" s="42">
        <v>98.34</v>
      </c>
      <c r="AC6673" s="42">
        <v>0</v>
      </c>
      <c r="AD6673" s="42">
        <v>4.9169999999999998</v>
      </c>
      <c r="AG6673" s="26" t="s">
        <v>15</v>
      </c>
      <c r="AH6673" s="43">
        <v>1.52396866213254E-5</v>
      </c>
      <c r="AI6673" s="43">
        <v>2.9290344900000001E-4</v>
      </c>
      <c r="AJ6673" s="43">
        <v>1.2540387766800775E-4</v>
      </c>
    </row>
    <row r="6674" spans="1:36" x14ac:dyDescent="0.2">
      <c r="A6674" s="26">
        <v>8694</v>
      </c>
      <c r="B6674" s="26">
        <v>15248</v>
      </c>
      <c r="C6674" s="26" t="s">
        <v>789</v>
      </c>
      <c r="D6674" s="26">
        <v>520039868</v>
      </c>
      <c r="E6674" s="26" t="s">
        <v>203</v>
      </c>
      <c r="F6674" s="26" t="s">
        <v>1542</v>
      </c>
      <c r="G6674" s="26" t="s">
        <v>1543</v>
      </c>
      <c r="H6674" s="26" t="s">
        <v>69</v>
      </c>
      <c r="I6674" s="26" t="s">
        <v>112</v>
      </c>
      <c r="J6674" s="26" t="s">
        <v>51</v>
      </c>
      <c r="K6674" s="26" t="s">
        <v>51</v>
      </c>
      <c r="L6674" s="26" t="s">
        <v>52</v>
      </c>
      <c r="M6674" s="26" t="s">
        <v>165</v>
      </c>
      <c r="N6674" s="26" t="s">
        <v>353</v>
      </c>
      <c r="O6674" s="26" t="s">
        <v>57</v>
      </c>
      <c r="P6674" s="26" t="s">
        <v>154</v>
      </c>
      <c r="Q6674" s="26" t="s">
        <v>154</v>
      </c>
      <c r="R6674" s="26" t="s">
        <v>54</v>
      </c>
      <c r="S6674" s="26" t="s">
        <v>531</v>
      </c>
      <c r="T6674" s="54">
        <v>3.1459999999999999</v>
      </c>
      <c r="U6674" s="36" t="s">
        <v>670</v>
      </c>
      <c r="V6674" s="43">
        <v>5.5E-2</v>
      </c>
      <c r="W6674" s="43">
        <v>6.6000000000000003E-2</v>
      </c>
      <c r="X6674" s="26" t="s">
        <v>347</v>
      </c>
      <c r="Z6674" s="42">
        <v>28000</v>
      </c>
      <c r="AA6674" s="42">
        <v>1</v>
      </c>
      <c r="AB6674" s="42">
        <v>97.727000000000004</v>
      </c>
      <c r="AC6674" s="42">
        <v>0</v>
      </c>
      <c r="AD6674" s="42">
        <v>27.36356</v>
      </c>
      <c r="AG6674" s="26" t="s">
        <v>15</v>
      </c>
      <c r="AH6674" s="43">
        <v>2.1785500730000002E-3</v>
      </c>
      <c r="AI6674" s="43">
        <v>1.6300348010000001E-3</v>
      </c>
      <c r="AJ6674" s="43">
        <v>6.9788418360813311E-4</v>
      </c>
    </row>
    <row r="6675" spans="1:36" x14ac:dyDescent="0.2">
      <c r="A6675" s="26">
        <v>8694</v>
      </c>
      <c r="B6675" s="26">
        <v>15248</v>
      </c>
      <c r="C6675" s="26" t="s">
        <v>789</v>
      </c>
      <c r="D6675" s="26">
        <v>520039868</v>
      </c>
      <c r="E6675" s="26" t="s">
        <v>203</v>
      </c>
      <c r="F6675" s="26" t="s">
        <v>1542</v>
      </c>
      <c r="G6675" s="26" t="s">
        <v>1543</v>
      </c>
      <c r="H6675" s="26" t="s">
        <v>69</v>
      </c>
      <c r="I6675" s="26" t="s">
        <v>112</v>
      </c>
      <c r="J6675" s="26" t="s">
        <v>51</v>
      </c>
      <c r="K6675" s="26" t="s">
        <v>51</v>
      </c>
      <c r="L6675" s="26" t="s">
        <v>52</v>
      </c>
      <c r="M6675" s="26" t="s">
        <v>165</v>
      </c>
      <c r="N6675" s="26" t="s">
        <v>353</v>
      </c>
      <c r="O6675" s="26" t="s">
        <v>57</v>
      </c>
      <c r="P6675" s="26" t="s">
        <v>154</v>
      </c>
      <c r="Q6675" s="26" t="s">
        <v>154</v>
      </c>
      <c r="R6675" s="26" t="s">
        <v>54</v>
      </c>
      <c r="S6675" s="26" t="s">
        <v>531</v>
      </c>
      <c r="T6675" s="54">
        <v>3.1459999999999999</v>
      </c>
      <c r="U6675" s="36" t="s">
        <v>670</v>
      </c>
      <c r="V6675" s="43">
        <v>5.5E-2</v>
      </c>
      <c r="W6675" s="43">
        <v>6.6000000000000003E-2</v>
      </c>
      <c r="X6675" s="26" t="s">
        <v>347</v>
      </c>
      <c r="Z6675" s="42">
        <v>49000</v>
      </c>
      <c r="AA6675" s="42">
        <v>1</v>
      </c>
      <c r="AB6675" s="42">
        <v>96.803100000000001</v>
      </c>
      <c r="AC6675" s="42">
        <v>0</v>
      </c>
      <c r="AD6675" s="42">
        <v>47.433509999999998</v>
      </c>
      <c r="AG6675" s="26" t="s">
        <v>15</v>
      </c>
      <c r="AH6675" s="43">
        <v>3.8124626290000001E-3</v>
      </c>
      <c r="AI6675" s="43">
        <v>2.8255925779999999E-3</v>
      </c>
      <c r="AJ6675" s="43">
        <v>1.2097510850933946E-3</v>
      </c>
    </row>
    <row r="6676" spans="1:36" x14ac:dyDescent="0.2">
      <c r="A6676" s="26">
        <v>8694</v>
      </c>
      <c r="B6676" s="26">
        <v>15248</v>
      </c>
      <c r="C6676" s="26" t="s">
        <v>898</v>
      </c>
      <c r="D6676" s="26">
        <v>520029935</v>
      </c>
      <c r="E6676" s="26" t="s">
        <v>203</v>
      </c>
      <c r="F6676" s="26" t="s">
        <v>1544</v>
      </c>
      <c r="G6676" s="26" t="s">
        <v>1545</v>
      </c>
      <c r="H6676" s="26" t="s">
        <v>69</v>
      </c>
      <c r="I6676" s="26" t="s">
        <v>113</v>
      </c>
      <c r="J6676" s="26" t="s">
        <v>51</v>
      </c>
      <c r="K6676" s="26" t="s">
        <v>51</v>
      </c>
      <c r="L6676" s="26" t="s">
        <v>433</v>
      </c>
      <c r="M6676" s="26" t="s">
        <v>165</v>
      </c>
      <c r="N6676" s="26" t="s">
        <v>129</v>
      </c>
      <c r="O6676" s="26" t="s">
        <v>57</v>
      </c>
      <c r="P6676" s="26" t="s">
        <v>530</v>
      </c>
      <c r="Q6676" s="26" t="s">
        <v>59</v>
      </c>
      <c r="R6676" s="26" t="s">
        <v>54</v>
      </c>
      <c r="S6676" s="26" t="s">
        <v>531</v>
      </c>
      <c r="T6676" s="54">
        <v>4.8170000000000002</v>
      </c>
      <c r="U6676" s="36" t="s">
        <v>1546</v>
      </c>
      <c r="V6676" s="43">
        <v>2.1100000000000001E-2</v>
      </c>
      <c r="W6676" s="43">
        <v>2.4299999999999999E-2</v>
      </c>
      <c r="X6676" s="26" t="s">
        <v>347</v>
      </c>
      <c r="Z6676" s="42">
        <v>75866</v>
      </c>
      <c r="AA6676" s="42">
        <v>1</v>
      </c>
      <c r="AB6676" s="42">
        <v>104.01</v>
      </c>
      <c r="AC6676" s="42">
        <v>0</v>
      </c>
      <c r="AD6676" s="42">
        <v>78.908230000000003</v>
      </c>
      <c r="AG6676" s="26" t="s">
        <v>15</v>
      </c>
      <c r="AH6676" s="43">
        <v>2.6536473572483201E-5</v>
      </c>
      <c r="AI6676" s="43">
        <v>4.7005273070000004E-3</v>
      </c>
      <c r="AJ6676" s="43">
        <v>2.0124868867030751E-3</v>
      </c>
    </row>
    <row r="6677" spans="1:36" x14ac:dyDescent="0.2">
      <c r="A6677" s="26">
        <v>8694</v>
      </c>
      <c r="B6677" s="26">
        <v>15248</v>
      </c>
      <c r="C6677" s="26" t="s">
        <v>1416</v>
      </c>
      <c r="D6677" s="26">
        <v>520038274</v>
      </c>
      <c r="E6677" s="26" t="s">
        <v>203</v>
      </c>
      <c r="F6677" s="26" t="s">
        <v>1550</v>
      </c>
      <c r="G6677" s="26" t="s">
        <v>1551</v>
      </c>
      <c r="H6677" s="26" t="s">
        <v>69</v>
      </c>
      <c r="I6677" s="26" t="s">
        <v>112</v>
      </c>
      <c r="J6677" s="26" t="s">
        <v>51</v>
      </c>
      <c r="K6677" s="26" t="s">
        <v>51</v>
      </c>
      <c r="L6677" s="26" t="s">
        <v>52</v>
      </c>
      <c r="M6677" s="26" t="s">
        <v>165</v>
      </c>
      <c r="N6677" s="26" t="s">
        <v>84</v>
      </c>
      <c r="O6677" s="26" t="s">
        <v>57</v>
      </c>
      <c r="P6677" s="26" t="s">
        <v>154</v>
      </c>
      <c r="Q6677" s="26" t="s">
        <v>154</v>
      </c>
      <c r="R6677" s="26" t="s">
        <v>54</v>
      </c>
      <c r="S6677" s="26" t="s">
        <v>531</v>
      </c>
      <c r="T6677" s="54">
        <v>3.3130000000000002</v>
      </c>
      <c r="U6677" s="36" t="s">
        <v>1174</v>
      </c>
      <c r="V6677" s="43">
        <v>6.1499999999999999E-2</v>
      </c>
      <c r="W6677" s="43">
        <v>5.5199999999999999E-2</v>
      </c>
      <c r="X6677" s="26" t="s">
        <v>347</v>
      </c>
      <c r="Z6677" s="42">
        <v>41000</v>
      </c>
      <c r="AA6677" s="42">
        <v>1</v>
      </c>
      <c r="AB6677" s="42">
        <v>101.95350000000001</v>
      </c>
      <c r="AC6677" s="42">
        <v>0</v>
      </c>
      <c r="AD6677" s="42">
        <v>41.800930000000001</v>
      </c>
      <c r="AG6677" s="26" t="s">
        <v>15</v>
      </c>
      <c r="AH6677" s="43">
        <v>1.4524602400000001E-4</v>
      </c>
      <c r="AI6677" s="43">
        <v>2.4900623529999998E-3</v>
      </c>
      <c r="AJ6677" s="43">
        <v>1.0660969518261044E-3</v>
      </c>
    </row>
    <row r="6678" spans="1:36" x14ac:dyDescent="0.2">
      <c r="A6678" s="26">
        <v>8694</v>
      </c>
      <c r="B6678" s="26">
        <v>15248</v>
      </c>
      <c r="C6678" s="26" t="s">
        <v>1150</v>
      </c>
      <c r="D6678" s="26">
        <v>510607328</v>
      </c>
      <c r="E6678" s="26" t="s">
        <v>203</v>
      </c>
      <c r="F6678" s="26" t="s">
        <v>2384</v>
      </c>
      <c r="G6678" s="26" t="s">
        <v>2385</v>
      </c>
      <c r="H6678" s="26" t="s">
        <v>69</v>
      </c>
      <c r="I6678" s="26" t="s">
        <v>112</v>
      </c>
      <c r="J6678" s="26" t="s">
        <v>51</v>
      </c>
      <c r="K6678" s="26" t="s">
        <v>51</v>
      </c>
      <c r="L6678" s="26" t="s">
        <v>433</v>
      </c>
      <c r="M6678" s="26" t="s">
        <v>165</v>
      </c>
      <c r="N6678" s="26" t="s">
        <v>358</v>
      </c>
      <c r="O6678" s="26" t="s">
        <v>57</v>
      </c>
      <c r="P6678" s="26" t="s">
        <v>1051</v>
      </c>
      <c r="Q6678" s="26" t="s">
        <v>64</v>
      </c>
      <c r="R6678" s="26" t="s">
        <v>54</v>
      </c>
      <c r="S6678" s="26" t="s">
        <v>531</v>
      </c>
      <c r="T6678" s="54">
        <v>4.3970000000000002</v>
      </c>
      <c r="U6678" s="36" t="s">
        <v>2386</v>
      </c>
      <c r="V6678" s="43">
        <v>6.0699999999999997E-2</v>
      </c>
      <c r="W6678" s="43">
        <v>5.8000000000000003E-2</v>
      </c>
      <c r="X6678" s="26" t="s">
        <v>347</v>
      </c>
      <c r="Z6678" s="42">
        <v>320000</v>
      </c>
      <c r="AA6678" s="42">
        <v>1</v>
      </c>
      <c r="AB6678" s="42">
        <v>102.02</v>
      </c>
      <c r="AC6678" s="42">
        <v>0</v>
      </c>
      <c r="AD6678" s="42">
        <v>326.464</v>
      </c>
      <c r="AG6678" s="26" t="s">
        <v>15</v>
      </c>
      <c r="AH6678" s="43">
        <v>7.6722050300000004E-4</v>
      </c>
      <c r="AI6678" s="43">
        <v>1.944731173E-2</v>
      </c>
      <c r="AJ6678" s="43">
        <v>8.3261849743763439E-3</v>
      </c>
    </row>
    <row r="6679" spans="1:36" x14ac:dyDescent="0.2">
      <c r="A6679" s="26">
        <v>8694</v>
      </c>
      <c r="B6679" s="26">
        <v>15248</v>
      </c>
      <c r="C6679" s="26" t="s">
        <v>1554</v>
      </c>
      <c r="D6679" s="26">
        <v>520033234</v>
      </c>
      <c r="E6679" s="26" t="s">
        <v>203</v>
      </c>
      <c r="F6679" s="26" t="s">
        <v>1555</v>
      </c>
      <c r="G6679" s="26" t="s">
        <v>1556</v>
      </c>
      <c r="H6679" s="26" t="s">
        <v>69</v>
      </c>
      <c r="I6679" s="26" t="s">
        <v>113</v>
      </c>
      <c r="J6679" s="26" t="s">
        <v>51</v>
      </c>
      <c r="K6679" s="26" t="s">
        <v>51</v>
      </c>
      <c r="L6679" s="26" t="s">
        <v>433</v>
      </c>
      <c r="M6679" s="26" t="s">
        <v>165</v>
      </c>
      <c r="N6679" s="26" t="s">
        <v>358</v>
      </c>
      <c r="O6679" s="26" t="s">
        <v>57</v>
      </c>
      <c r="P6679" s="26" t="s">
        <v>724</v>
      </c>
      <c r="Q6679" s="26" t="s">
        <v>59</v>
      </c>
      <c r="R6679" s="26" t="s">
        <v>54</v>
      </c>
      <c r="S6679" s="26" t="s">
        <v>531</v>
      </c>
      <c r="T6679" s="54">
        <v>4.5060000000000002</v>
      </c>
      <c r="U6679" s="36" t="s">
        <v>1266</v>
      </c>
      <c r="V6679" s="43">
        <v>4.8300000000000003E-2</v>
      </c>
      <c r="W6679" s="43">
        <v>3.8600000000000002E-2</v>
      </c>
      <c r="X6679" s="26" t="s">
        <v>347</v>
      </c>
      <c r="Z6679" s="42">
        <v>4100</v>
      </c>
      <c r="AA6679" s="42">
        <v>1</v>
      </c>
      <c r="AB6679" s="42">
        <v>109.52</v>
      </c>
      <c r="AC6679" s="42">
        <v>0</v>
      </c>
      <c r="AD6679" s="42">
        <v>4.4903199999999996</v>
      </c>
      <c r="AG6679" s="26" t="s">
        <v>15</v>
      </c>
      <c r="AH6679" s="43">
        <v>1.0000000000000001E-5</v>
      </c>
      <c r="AI6679" s="43">
        <v>2.6748631599999998E-4</v>
      </c>
      <c r="AJ6679" s="43">
        <v>1.1452176936550915E-4</v>
      </c>
    </row>
    <row r="6680" spans="1:36" x14ac:dyDescent="0.2">
      <c r="A6680" s="26">
        <v>8694</v>
      </c>
      <c r="B6680" s="26">
        <v>15248</v>
      </c>
      <c r="C6680" s="26" t="s">
        <v>1287</v>
      </c>
      <c r="D6680" s="26">
        <v>514625094</v>
      </c>
      <c r="E6680" s="26" t="s">
        <v>203</v>
      </c>
      <c r="F6680" s="26" t="s">
        <v>1560</v>
      </c>
      <c r="G6680" s="26" t="s">
        <v>1561</v>
      </c>
      <c r="H6680" s="26" t="s">
        <v>69</v>
      </c>
      <c r="I6680" s="26" t="s">
        <v>112</v>
      </c>
      <c r="J6680" s="26" t="s">
        <v>51</v>
      </c>
      <c r="K6680" s="26" t="s">
        <v>51</v>
      </c>
      <c r="L6680" s="26" t="s">
        <v>52</v>
      </c>
      <c r="M6680" s="26" t="s">
        <v>165</v>
      </c>
      <c r="N6680" s="26" t="s">
        <v>84</v>
      </c>
      <c r="O6680" s="26" t="s">
        <v>57</v>
      </c>
      <c r="P6680" s="26" t="s">
        <v>154</v>
      </c>
      <c r="Q6680" s="26" t="s">
        <v>154</v>
      </c>
      <c r="R6680" s="26" t="s">
        <v>54</v>
      </c>
      <c r="S6680" s="26" t="s">
        <v>531</v>
      </c>
      <c r="T6680" s="54">
        <v>2.629</v>
      </c>
      <c r="U6680" s="36">
        <v>46874</v>
      </c>
      <c r="V6680" s="43">
        <v>7.5999999999999998E-2</v>
      </c>
      <c r="W6680" s="43">
        <v>6.2600000000000003E-2</v>
      </c>
      <c r="X6680" s="26" t="s">
        <v>347</v>
      </c>
      <c r="Z6680" s="42">
        <v>23400</v>
      </c>
      <c r="AA6680" s="42">
        <v>1</v>
      </c>
      <c r="AB6680" s="42">
        <v>102.515</v>
      </c>
      <c r="AC6680" s="42">
        <v>0.88919999999999999</v>
      </c>
      <c r="AD6680" s="42">
        <v>24.87771</v>
      </c>
      <c r="AG6680" s="26" t="s">
        <v>15</v>
      </c>
      <c r="AH6680" s="43">
        <v>1.5225751000000001E-4</v>
      </c>
      <c r="AI6680" s="43">
        <v>1.4819538489999999E-3</v>
      </c>
      <c r="AJ6680" s="43">
        <v>6.3448470642671806E-4</v>
      </c>
    </row>
    <row r="6681" spans="1:36" x14ac:dyDescent="0.2">
      <c r="A6681" s="26">
        <v>8694</v>
      </c>
      <c r="B6681" s="26">
        <v>15248</v>
      </c>
      <c r="C6681" s="26" t="s">
        <v>947</v>
      </c>
      <c r="D6681" s="26">
        <v>34250659</v>
      </c>
      <c r="E6681" s="26" t="s">
        <v>204</v>
      </c>
      <c r="F6681" s="26" t="s">
        <v>1565</v>
      </c>
      <c r="G6681" s="26" t="s">
        <v>1566</v>
      </c>
      <c r="H6681" s="26" t="s">
        <v>69</v>
      </c>
      <c r="I6681" s="26" t="s">
        <v>113</v>
      </c>
      <c r="J6681" s="26" t="s">
        <v>51</v>
      </c>
      <c r="K6681" s="26" t="s">
        <v>85</v>
      </c>
      <c r="L6681" s="26" t="s">
        <v>433</v>
      </c>
      <c r="M6681" s="26" t="s">
        <v>165</v>
      </c>
      <c r="N6681" s="26" t="s">
        <v>358</v>
      </c>
      <c r="O6681" s="26" t="s">
        <v>57</v>
      </c>
      <c r="P6681" s="26" t="s">
        <v>950</v>
      </c>
      <c r="Q6681" s="26" t="s">
        <v>59</v>
      </c>
      <c r="R6681" s="26" t="s">
        <v>54</v>
      </c>
      <c r="S6681" s="26" t="s">
        <v>531</v>
      </c>
      <c r="T6681" s="54">
        <v>2.8479999999999999</v>
      </c>
      <c r="U6681" s="36">
        <v>47120</v>
      </c>
      <c r="V6681" s="43">
        <v>5.0500000000000003E-2</v>
      </c>
      <c r="W6681" s="43">
        <v>3.4200000000000001E-2</v>
      </c>
      <c r="X6681" s="26" t="s">
        <v>347</v>
      </c>
      <c r="Z6681" s="42">
        <v>10000</v>
      </c>
      <c r="AA6681" s="42">
        <v>1</v>
      </c>
      <c r="AB6681" s="42">
        <v>110.66</v>
      </c>
      <c r="AC6681" s="42">
        <v>0</v>
      </c>
      <c r="AD6681" s="42">
        <v>11.066000000000001</v>
      </c>
      <c r="AG6681" s="26" t="s">
        <v>15</v>
      </c>
      <c r="AH6681" s="43">
        <v>1.9607843137254899E-5</v>
      </c>
      <c r="AI6681" s="43">
        <v>6.5919657699999999E-4</v>
      </c>
      <c r="AJ6681" s="43">
        <v>2.8222886114992349E-4</v>
      </c>
    </row>
    <row r="6682" spans="1:36" x14ac:dyDescent="0.2">
      <c r="A6682" s="26">
        <v>8694</v>
      </c>
      <c r="B6682" s="26">
        <v>15248</v>
      </c>
      <c r="C6682" s="26" t="s">
        <v>1570</v>
      </c>
      <c r="D6682" s="26">
        <v>510291750</v>
      </c>
      <c r="E6682" s="26" t="s">
        <v>203</v>
      </c>
      <c r="F6682" s="26" t="s">
        <v>1571</v>
      </c>
      <c r="G6682" s="26" t="s">
        <v>1572</v>
      </c>
      <c r="H6682" s="26" t="s">
        <v>69</v>
      </c>
      <c r="I6682" s="26" t="s">
        <v>339</v>
      </c>
      <c r="J6682" s="26" t="s">
        <v>51</v>
      </c>
      <c r="K6682" s="26" t="s">
        <v>51</v>
      </c>
      <c r="L6682" s="26" t="s">
        <v>52</v>
      </c>
      <c r="M6682" s="26" t="s">
        <v>165</v>
      </c>
      <c r="N6682" s="26" t="s">
        <v>131</v>
      </c>
      <c r="O6682" s="26" t="s">
        <v>57</v>
      </c>
      <c r="P6682" s="26" t="s">
        <v>154</v>
      </c>
      <c r="Q6682" s="26" t="s">
        <v>154</v>
      </c>
      <c r="R6682" s="26" t="s">
        <v>54</v>
      </c>
      <c r="S6682" s="26" t="s">
        <v>531</v>
      </c>
      <c r="T6682" s="54">
        <v>4.6180000000000003</v>
      </c>
      <c r="U6682" s="36" t="s">
        <v>889</v>
      </c>
      <c r="V6682" s="43">
        <v>5.7500000000000002E-2</v>
      </c>
      <c r="W6682" s="43">
        <v>5.4699999999999999E-2</v>
      </c>
      <c r="X6682" s="26" t="s">
        <v>347</v>
      </c>
      <c r="Z6682" s="42">
        <v>58000</v>
      </c>
      <c r="AA6682" s="42">
        <v>1</v>
      </c>
      <c r="AB6682" s="42">
        <v>112.55249999999999</v>
      </c>
      <c r="AC6682" s="42">
        <v>0</v>
      </c>
      <c r="AD6682" s="42">
        <v>65.280450000000002</v>
      </c>
      <c r="AG6682" s="26" t="s">
        <v>15</v>
      </c>
      <c r="AH6682" s="43">
        <v>5.8E-4</v>
      </c>
      <c r="AI6682" s="43">
        <v>3.8887266619999999E-3</v>
      </c>
      <c r="AJ6682" s="43">
        <v>1.6649220186927998E-3</v>
      </c>
    </row>
    <row r="6683" spans="1:36" x14ac:dyDescent="0.2">
      <c r="A6683" s="26">
        <v>8694</v>
      </c>
      <c r="B6683" s="26">
        <v>15248</v>
      </c>
      <c r="C6683" s="26" t="s">
        <v>824</v>
      </c>
      <c r="D6683" s="26">
        <v>550263107</v>
      </c>
      <c r="E6683" s="26" t="s">
        <v>205</v>
      </c>
      <c r="F6683" s="26" t="s">
        <v>1573</v>
      </c>
      <c r="G6683" s="26" t="s">
        <v>1574</v>
      </c>
      <c r="H6683" s="26" t="s">
        <v>69</v>
      </c>
      <c r="I6683" s="26" t="s">
        <v>112</v>
      </c>
      <c r="J6683" s="26" t="s">
        <v>51</v>
      </c>
      <c r="K6683" s="26" t="s">
        <v>51</v>
      </c>
      <c r="L6683" s="26" t="s">
        <v>433</v>
      </c>
      <c r="M6683" s="26" t="s">
        <v>165</v>
      </c>
      <c r="N6683" s="26" t="s">
        <v>140</v>
      </c>
      <c r="O6683" s="26" t="s">
        <v>57</v>
      </c>
      <c r="P6683" s="26" t="s">
        <v>1122</v>
      </c>
      <c r="Q6683" s="26" t="s">
        <v>59</v>
      </c>
      <c r="R6683" s="26" t="s">
        <v>54</v>
      </c>
      <c r="S6683" s="26" t="s">
        <v>531</v>
      </c>
      <c r="T6683" s="54">
        <v>3.5169999999999999</v>
      </c>
      <c r="U6683" s="36" t="s">
        <v>1211</v>
      </c>
      <c r="V6683" s="43">
        <v>6.7000000000000004E-2</v>
      </c>
      <c r="W6683" s="43">
        <v>5.4899999999999997E-2</v>
      </c>
      <c r="X6683" s="26" t="s">
        <v>347</v>
      </c>
      <c r="Z6683" s="42">
        <v>3900</v>
      </c>
      <c r="AA6683" s="42">
        <v>1</v>
      </c>
      <c r="AB6683" s="42">
        <v>106.22</v>
      </c>
      <c r="AC6683" s="42">
        <v>0</v>
      </c>
      <c r="AD6683" s="42">
        <v>4.1425799999999997</v>
      </c>
      <c r="AG6683" s="26" t="s">
        <v>15</v>
      </c>
      <c r="AH6683" s="43">
        <v>4.2857142857142897E-6</v>
      </c>
      <c r="AI6683" s="43">
        <v>2.4677160299999999E-4</v>
      </c>
      <c r="AJ6683" s="43">
        <v>1.0565295821637899E-4</v>
      </c>
    </row>
    <row r="6684" spans="1:36" x14ac:dyDescent="0.2">
      <c r="A6684" s="26">
        <v>8694</v>
      </c>
      <c r="B6684" s="26">
        <v>15248</v>
      </c>
      <c r="C6684" s="26" t="s">
        <v>766</v>
      </c>
      <c r="D6684" s="26">
        <v>520026683</v>
      </c>
      <c r="E6684" s="26" t="s">
        <v>203</v>
      </c>
      <c r="F6684" s="26" t="s">
        <v>1575</v>
      </c>
      <c r="G6684" s="26" t="s">
        <v>1576</v>
      </c>
      <c r="H6684" s="26" t="s">
        <v>69</v>
      </c>
      <c r="I6684" s="26" t="s">
        <v>113</v>
      </c>
      <c r="J6684" s="26" t="s">
        <v>51</v>
      </c>
      <c r="K6684" s="26" t="s">
        <v>51</v>
      </c>
      <c r="L6684" s="26" t="s">
        <v>433</v>
      </c>
      <c r="M6684" s="26" t="s">
        <v>165</v>
      </c>
      <c r="N6684" s="26" t="s">
        <v>357</v>
      </c>
      <c r="O6684" s="26" t="s">
        <v>57</v>
      </c>
      <c r="P6684" s="26" t="s">
        <v>728</v>
      </c>
      <c r="Q6684" s="26" t="s">
        <v>59</v>
      </c>
      <c r="R6684" s="26" t="s">
        <v>54</v>
      </c>
      <c r="S6684" s="26" t="s">
        <v>531</v>
      </c>
      <c r="T6684" s="54">
        <v>8.7029999999999994</v>
      </c>
      <c r="U6684" s="36">
        <v>50161</v>
      </c>
      <c r="V6684" s="43">
        <v>3.2000000000000001E-2</v>
      </c>
      <c r="W6684" s="43">
        <v>3.2399999999999998E-2</v>
      </c>
      <c r="X6684" s="26" t="s">
        <v>347</v>
      </c>
      <c r="Z6684" s="42">
        <v>32300</v>
      </c>
      <c r="AA6684" s="42">
        <v>1</v>
      </c>
      <c r="AB6684" s="42">
        <v>102.72</v>
      </c>
      <c r="AC6684" s="42">
        <v>0.84277999999999997</v>
      </c>
      <c r="AD6684" s="42">
        <v>34.021340000000002</v>
      </c>
      <c r="AG6684" s="26" t="s">
        <v>15</v>
      </c>
      <c r="AH6684" s="43">
        <v>3.9438339438339399E-5</v>
      </c>
      <c r="AI6684" s="43">
        <v>2.0266357219999999E-3</v>
      </c>
      <c r="AJ6684" s="43">
        <v>8.6768516564199696E-4</v>
      </c>
    </row>
    <row r="6685" spans="1:36" x14ac:dyDescent="0.2">
      <c r="A6685" s="26">
        <v>8694</v>
      </c>
      <c r="B6685" s="26">
        <v>15248</v>
      </c>
      <c r="C6685" s="26" t="s">
        <v>1419</v>
      </c>
      <c r="D6685" s="26">
        <v>520025438</v>
      </c>
      <c r="E6685" s="26" t="s">
        <v>203</v>
      </c>
      <c r="F6685" s="26" t="s">
        <v>1581</v>
      </c>
      <c r="G6685" s="26" t="s">
        <v>1582</v>
      </c>
      <c r="H6685" s="26" t="s">
        <v>69</v>
      </c>
      <c r="I6685" s="26" t="s">
        <v>112</v>
      </c>
      <c r="J6685" s="26" t="s">
        <v>51</v>
      </c>
      <c r="K6685" s="26" t="s">
        <v>51</v>
      </c>
      <c r="L6685" s="26" t="s">
        <v>433</v>
      </c>
      <c r="M6685" s="26" t="s">
        <v>165</v>
      </c>
      <c r="N6685" s="26" t="s">
        <v>357</v>
      </c>
      <c r="O6685" s="26" t="s">
        <v>57</v>
      </c>
      <c r="P6685" s="26" t="s">
        <v>737</v>
      </c>
      <c r="Q6685" s="26" t="s">
        <v>59</v>
      </c>
      <c r="R6685" s="26" t="s">
        <v>54</v>
      </c>
      <c r="S6685" s="26" t="s">
        <v>531</v>
      </c>
      <c r="T6685" s="54">
        <v>2.7519999999999998</v>
      </c>
      <c r="U6685" s="36" t="s">
        <v>1583</v>
      </c>
      <c r="V6685" s="43">
        <v>6.6299999999999998E-2</v>
      </c>
      <c r="W6685" s="43">
        <v>5.45E-2</v>
      </c>
      <c r="X6685" s="26" t="s">
        <v>347</v>
      </c>
      <c r="Z6685" s="42">
        <v>2500</v>
      </c>
      <c r="AA6685" s="42">
        <v>1</v>
      </c>
      <c r="AB6685" s="42">
        <v>103.56</v>
      </c>
      <c r="AC6685" s="42">
        <v>0</v>
      </c>
      <c r="AD6685" s="42">
        <v>2.589</v>
      </c>
      <c r="AG6685" s="26" t="s">
        <v>15</v>
      </c>
      <c r="AH6685" s="43">
        <v>1.8884699842803799E-6</v>
      </c>
      <c r="AI6685" s="43">
        <v>1.5422554999999999E-4</v>
      </c>
      <c r="AJ6685" s="43">
        <v>6.6030229668999804E-5</v>
      </c>
    </row>
    <row r="6686" spans="1:36" x14ac:dyDescent="0.2">
      <c r="A6686" s="26">
        <v>8694</v>
      </c>
      <c r="B6686" s="26">
        <v>15248</v>
      </c>
      <c r="C6686" s="26" t="s">
        <v>1554</v>
      </c>
      <c r="D6686" s="26">
        <v>520033234</v>
      </c>
      <c r="E6686" s="26" t="s">
        <v>203</v>
      </c>
      <c r="F6686" s="26" t="s">
        <v>1586</v>
      </c>
      <c r="G6686" s="26" t="s">
        <v>1587</v>
      </c>
      <c r="H6686" s="26" t="s">
        <v>69</v>
      </c>
      <c r="I6686" s="26" t="s">
        <v>113</v>
      </c>
      <c r="J6686" s="26" t="s">
        <v>51</v>
      </c>
      <c r="K6686" s="26" t="s">
        <v>51</v>
      </c>
      <c r="L6686" s="26" t="s">
        <v>433</v>
      </c>
      <c r="M6686" s="26" t="s">
        <v>165</v>
      </c>
      <c r="N6686" s="26" t="s">
        <v>358</v>
      </c>
      <c r="O6686" s="26" t="s">
        <v>57</v>
      </c>
      <c r="P6686" s="26" t="s">
        <v>1122</v>
      </c>
      <c r="Q6686" s="26" t="s">
        <v>59</v>
      </c>
      <c r="R6686" s="26" t="s">
        <v>54</v>
      </c>
      <c r="S6686" s="26" t="s">
        <v>531</v>
      </c>
      <c r="T6686" s="54">
        <v>5.6159999999999997</v>
      </c>
      <c r="U6686" s="36" t="s">
        <v>1266</v>
      </c>
      <c r="V6686" s="43">
        <v>4.1500000000000002E-2</v>
      </c>
      <c r="W6686" s="43">
        <v>3.95E-2</v>
      </c>
      <c r="X6686" s="26" t="s">
        <v>347</v>
      </c>
      <c r="Z6686" s="42">
        <v>17170.25</v>
      </c>
      <c r="AA6686" s="42">
        <v>1</v>
      </c>
      <c r="AB6686" s="42">
        <v>105.56</v>
      </c>
      <c r="AC6686" s="42">
        <v>0</v>
      </c>
      <c r="AD6686" s="42">
        <v>18.124919999999999</v>
      </c>
      <c r="AG6686" s="26" t="s">
        <v>15</v>
      </c>
      <c r="AH6686" s="43">
        <v>3.4930724095738501E-5</v>
      </c>
      <c r="AI6686" s="43">
        <v>1.079693225E-3</v>
      </c>
      <c r="AJ6686" s="43">
        <v>4.6226057564011119E-4</v>
      </c>
    </row>
    <row r="6687" spans="1:36" x14ac:dyDescent="0.2">
      <c r="A6687" s="26">
        <v>8694</v>
      </c>
      <c r="B6687" s="26">
        <v>15248</v>
      </c>
      <c r="C6687" s="26" t="s">
        <v>1460</v>
      </c>
      <c r="D6687" s="26">
        <v>1900288</v>
      </c>
      <c r="E6687" s="26" t="s">
        <v>204</v>
      </c>
      <c r="F6687" s="26" t="s">
        <v>2327</v>
      </c>
      <c r="G6687" s="26" t="s">
        <v>2328</v>
      </c>
      <c r="H6687" s="26" t="s">
        <v>69</v>
      </c>
      <c r="I6687" s="26" t="s">
        <v>112</v>
      </c>
      <c r="J6687" s="26" t="s">
        <v>51</v>
      </c>
      <c r="K6687" s="26" t="s">
        <v>167</v>
      </c>
      <c r="L6687" s="26" t="s">
        <v>433</v>
      </c>
      <c r="M6687" s="26" t="s">
        <v>165</v>
      </c>
      <c r="N6687" s="26" t="s">
        <v>358</v>
      </c>
      <c r="O6687" s="26" t="s">
        <v>57</v>
      </c>
      <c r="P6687" s="26" t="s">
        <v>737</v>
      </c>
      <c r="Q6687" s="26" t="s">
        <v>59</v>
      </c>
      <c r="R6687" s="26" t="s">
        <v>54</v>
      </c>
      <c r="S6687" s="26" t="s">
        <v>531</v>
      </c>
      <c r="T6687" s="54">
        <v>2.7040000000000002</v>
      </c>
      <c r="U6687" s="36" t="s">
        <v>613</v>
      </c>
      <c r="V6687" s="43">
        <v>9.7500000000000003E-2</v>
      </c>
      <c r="W6687" s="43">
        <v>9.0999999999999998E-2</v>
      </c>
      <c r="X6687" s="26" t="s">
        <v>347</v>
      </c>
      <c r="Z6687" s="42">
        <v>94000</v>
      </c>
      <c r="AA6687" s="42">
        <v>1</v>
      </c>
      <c r="AB6687" s="42">
        <v>105.5</v>
      </c>
      <c r="AC6687" s="42">
        <v>0</v>
      </c>
      <c r="AD6687" s="42">
        <v>99.17</v>
      </c>
      <c r="AG6687" s="26" t="s">
        <v>15</v>
      </c>
      <c r="AH6687" s="43">
        <v>1.6011910099999999E-4</v>
      </c>
      <c r="AI6687" s="43">
        <v>5.9075117139999996E-3</v>
      </c>
      <c r="AJ6687" s="43">
        <v>2.5292459931536156E-3</v>
      </c>
    </row>
    <row r="6688" spans="1:36" x14ac:dyDescent="0.2">
      <c r="A6688" s="26">
        <v>8694</v>
      </c>
      <c r="B6688" s="26">
        <v>15248</v>
      </c>
      <c r="C6688" s="26" t="s">
        <v>1074</v>
      </c>
      <c r="D6688" s="26">
        <v>1905761</v>
      </c>
      <c r="E6688" s="26" t="s">
        <v>204</v>
      </c>
      <c r="F6688" s="26" t="s">
        <v>1590</v>
      </c>
      <c r="G6688" s="26" t="s">
        <v>1591</v>
      </c>
      <c r="H6688" s="26" t="s">
        <v>69</v>
      </c>
      <c r="I6688" s="26" t="s">
        <v>112</v>
      </c>
      <c r="J6688" s="26" t="s">
        <v>51</v>
      </c>
      <c r="K6688" s="26" t="s">
        <v>167</v>
      </c>
      <c r="L6688" s="26" t="s">
        <v>433</v>
      </c>
      <c r="M6688" s="26" t="s">
        <v>165</v>
      </c>
      <c r="N6688" s="26" t="s">
        <v>358</v>
      </c>
      <c r="O6688" s="26" t="s">
        <v>57</v>
      </c>
      <c r="P6688" s="26" t="s">
        <v>728</v>
      </c>
      <c r="Q6688" s="26" t="s">
        <v>59</v>
      </c>
      <c r="R6688" s="26" t="s">
        <v>54</v>
      </c>
      <c r="S6688" s="26" t="s">
        <v>531</v>
      </c>
      <c r="T6688" s="54">
        <v>3.7879999999999998</v>
      </c>
      <c r="U6688" s="36" t="s">
        <v>1592</v>
      </c>
      <c r="V6688" s="43">
        <v>6.25E-2</v>
      </c>
      <c r="W6688" s="43">
        <v>5.5399999999999998E-2</v>
      </c>
      <c r="X6688" s="26" t="s">
        <v>347</v>
      </c>
      <c r="Z6688" s="42">
        <v>7500</v>
      </c>
      <c r="AA6688" s="42">
        <v>1</v>
      </c>
      <c r="AB6688" s="42">
        <v>104.29</v>
      </c>
      <c r="AC6688" s="42">
        <v>0</v>
      </c>
      <c r="AD6688" s="42">
        <v>7.8217499999999998</v>
      </c>
      <c r="AG6688" s="26" t="s">
        <v>15</v>
      </c>
      <c r="AH6688" s="43">
        <v>1.3636363636363599E-5</v>
      </c>
      <c r="AI6688" s="43">
        <v>4.6593808299999999E-4</v>
      </c>
      <c r="AJ6688" s="43">
        <v>1.9948704090903794E-4</v>
      </c>
    </row>
    <row r="6689" spans="1:36" x14ac:dyDescent="0.2">
      <c r="A6689" s="26">
        <v>8694</v>
      </c>
      <c r="B6689" s="26">
        <v>15248</v>
      </c>
      <c r="C6689" s="26" t="s">
        <v>1332</v>
      </c>
      <c r="D6689" s="26">
        <v>520033309</v>
      </c>
      <c r="E6689" s="26" t="s">
        <v>203</v>
      </c>
      <c r="F6689" s="26" t="s">
        <v>1593</v>
      </c>
      <c r="G6689" s="26" t="s">
        <v>1594</v>
      </c>
      <c r="H6689" s="26" t="s">
        <v>69</v>
      </c>
      <c r="I6689" s="26" t="s">
        <v>112</v>
      </c>
      <c r="J6689" s="26" t="s">
        <v>51</v>
      </c>
      <c r="K6689" s="26" t="s">
        <v>51</v>
      </c>
      <c r="L6689" s="26" t="s">
        <v>433</v>
      </c>
      <c r="M6689" s="26" t="s">
        <v>165</v>
      </c>
      <c r="N6689" s="26" t="s">
        <v>84</v>
      </c>
      <c r="O6689" s="26" t="s">
        <v>57</v>
      </c>
      <c r="P6689" s="26" t="s">
        <v>154</v>
      </c>
      <c r="Q6689" s="26" t="s">
        <v>154</v>
      </c>
      <c r="R6689" s="26" t="s">
        <v>54</v>
      </c>
      <c r="S6689" s="26" t="s">
        <v>531</v>
      </c>
      <c r="T6689" s="54">
        <v>2.3730000000000002</v>
      </c>
      <c r="U6689" s="36">
        <v>46784</v>
      </c>
      <c r="V6689" s="43">
        <v>6.5000000000000002E-2</v>
      </c>
      <c r="W6689" s="43">
        <v>7.1099999999999997E-2</v>
      </c>
      <c r="X6689" s="26" t="s">
        <v>347</v>
      </c>
      <c r="Z6689" s="42">
        <v>73000</v>
      </c>
      <c r="AA6689" s="42">
        <v>1</v>
      </c>
      <c r="AB6689" s="42">
        <v>98.9</v>
      </c>
      <c r="AC6689" s="42">
        <v>2.9900099999999998</v>
      </c>
      <c r="AD6689" s="42">
        <v>75.187010000000001</v>
      </c>
      <c r="AG6689" s="26" t="s">
        <v>15</v>
      </c>
      <c r="AH6689" s="43">
        <v>2.4842522200000001E-4</v>
      </c>
      <c r="AI6689" s="43">
        <v>4.4788559269999997E-3</v>
      </c>
      <c r="AJ6689" s="43">
        <v>1.9175803547413614E-3</v>
      </c>
    </row>
    <row r="6690" spans="1:36" x14ac:dyDescent="0.2">
      <c r="A6690" s="26">
        <v>8694</v>
      </c>
      <c r="B6690" s="26">
        <v>15248</v>
      </c>
      <c r="C6690" s="26" t="s">
        <v>1232</v>
      </c>
      <c r="D6690" s="26">
        <v>2059088</v>
      </c>
      <c r="E6690" s="26" t="s">
        <v>204</v>
      </c>
      <c r="F6690" s="26" t="s">
        <v>1595</v>
      </c>
      <c r="G6690" s="26" t="s">
        <v>1596</v>
      </c>
      <c r="H6690" s="26" t="s">
        <v>69</v>
      </c>
      <c r="I6690" s="26" t="s">
        <v>112</v>
      </c>
      <c r="J6690" s="26" t="s">
        <v>51</v>
      </c>
      <c r="K6690" s="26" t="s">
        <v>167</v>
      </c>
      <c r="L6690" s="26" t="s">
        <v>52</v>
      </c>
      <c r="M6690" s="26" t="s">
        <v>165</v>
      </c>
      <c r="N6690" s="26" t="s">
        <v>131</v>
      </c>
      <c r="O6690" s="26" t="s">
        <v>57</v>
      </c>
      <c r="P6690" s="26" t="s">
        <v>154</v>
      </c>
      <c r="Q6690" s="26" t="s">
        <v>154</v>
      </c>
      <c r="R6690" s="26" t="s">
        <v>54</v>
      </c>
      <c r="S6690" s="26" t="s">
        <v>531</v>
      </c>
      <c r="T6690" s="54">
        <v>3.1419999999999999</v>
      </c>
      <c r="U6690" s="36">
        <v>47119</v>
      </c>
      <c r="V6690" s="43">
        <v>9.4E-2</v>
      </c>
      <c r="W6690" s="43">
        <v>7.0099999999999996E-2</v>
      </c>
      <c r="X6690" s="26" t="s">
        <v>347</v>
      </c>
      <c r="Z6690" s="42">
        <v>65000</v>
      </c>
      <c r="AA6690" s="42">
        <v>1</v>
      </c>
      <c r="AB6690" s="42">
        <v>106.65730000000001</v>
      </c>
      <c r="AC6690" s="42">
        <v>3.0550000000000002</v>
      </c>
      <c r="AD6690" s="42">
        <v>72.382239999999996</v>
      </c>
      <c r="AG6690" s="26" t="s">
        <v>15</v>
      </c>
      <c r="AH6690" s="43">
        <v>2.13114754E-4</v>
      </c>
      <c r="AI6690" s="43">
        <v>4.3117770559999999E-3</v>
      </c>
      <c r="AJ6690" s="43">
        <v>1.8460470958503916E-3</v>
      </c>
    </row>
    <row r="6691" spans="1:36" x14ac:dyDescent="0.2">
      <c r="A6691" s="26">
        <v>8694</v>
      </c>
      <c r="B6691" s="26">
        <v>15248</v>
      </c>
      <c r="C6691" s="26" t="s">
        <v>1600</v>
      </c>
      <c r="D6691" s="26">
        <v>520039660</v>
      </c>
      <c r="E6691" s="26" t="s">
        <v>203</v>
      </c>
      <c r="F6691" s="26" t="s">
        <v>1601</v>
      </c>
      <c r="G6691" s="26" t="s">
        <v>1602</v>
      </c>
      <c r="H6691" s="26" t="s">
        <v>69</v>
      </c>
      <c r="I6691" s="26" t="s">
        <v>112</v>
      </c>
      <c r="J6691" s="26" t="s">
        <v>51</v>
      </c>
      <c r="K6691" s="26" t="s">
        <v>51</v>
      </c>
      <c r="L6691" s="26" t="s">
        <v>433</v>
      </c>
      <c r="M6691" s="26" t="s">
        <v>165</v>
      </c>
      <c r="N6691" s="26" t="s">
        <v>84</v>
      </c>
      <c r="O6691" s="26" t="s">
        <v>57</v>
      </c>
      <c r="P6691" s="26" t="s">
        <v>154</v>
      </c>
      <c r="Q6691" s="26" t="s">
        <v>154</v>
      </c>
      <c r="R6691" s="26" t="s">
        <v>54</v>
      </c>
      <c r="S6691" s="26" t="s">
        <v>531</v>
      </c>
      <c r="T6691" s="54">
        <v>3.9540000000000002</v>
      </c>
      <c r="U6691" s="36">
        <v>48591</v>
      </c>
      <c r="V6691" s="43">
        <v>6.7299999999999999E-2</v>
      </c>
      <c r="W6691" s="43">
        <v>5.8700000000000002E-2</v>
      </c>
      <c r="X6691" s="26" t="s">
        <v>347</v>
      </c>
      <c r="Z6691" s="42">
        <v>15070</v>
      </c>
      <c r="AA6691" s="42">
        <v>1</v>
      </c>
      <c r="AB6691" s="42">
        <v>104.22</v>
      </c>
      <c r="AC6691" s="42">
        <v>0</v>
      </c>
      <c r="AD6691" s="42">
        <v>15.70595</v>
      </c>
      <c r="AG6691" s="26" t="s">
        <v>15</v>
      </c>
      <c r="AH6691" s="43">
        <v>5.4799999999999997E-5</v>
      </c>
      <c r="AI6691" s="43">
        <v>9.3559628499999996E-4</v>
      </c>
      <c r="AJ6691" s="43">
        <v>4.0056681563145131E-4</v>
      </c>
    </row>
    <row r="6692" spans="1:36" x14ac:dyDescent="0.2">
      <c r="A6692" s="26">
        <v>8694</v>
      </c>
      <c r="B6692" s="26">
        <v>15248</v>
      </c>
      <c r="C6692" s="26" t="s">
        <v>1603</v>
      </c>
      <c r="D6692" s="26">
        <v>515333128</v>
      </c>
      <c r="E6692" s="26" t="s">
        <v>203</v>
      </c>
      <c r="F6692" s="26" t="s">
        <v>1604</v>
      </c>
      <c r="G6692" s="26" t="s">
        <v>1605</v>
      </c>
      <c r="H6692" s="26" t="s">
        <v>69</v>
      </c>
      <c r="I6692" s="26" t="s">
        <v>339</v>
      </c>
      <c r="J6692" s="26" t="s">
        <v>51</v>
      </c>
      <c r="K6692" s="26" t="s">
        <v>51</v>
      </c>
      <c r="L6692" s="26" t="s">
        <v>433</v>
      </c>
      <c r="M6692" s="26" t="s">
        <v>165</v>
      </c>
      <c r="N6692" s="26" t="s">
        <v>127</v>
      </c>
      <c r="O6692" s="26" t="s">
        <v>57</v>
      </c>
      <c r="P6692" s="26" t="s">
        <v>154</v>
      </c>
      <c r="Q6692" s="26" t="s">
        <v>154</v>
      </c>
      <c r="R6692" s="26" t="s">
        <v>54</v>
      </c>
      <c r="S6692" s="26" t="s">
        <v>531</v>
      </c>
      <c r="T6692" s="54">
        <v>3.1</v>
      </c>
      <c r="U6692" s="36" t="s">
        <v>1606</v>
      </c>
      <c r="V6692" s="43">
        <v>6.5000000000000002E-2</v>
      </c>
      <c r="W6692" s="43">
        <v>6.0299999999999999E-2</v>
      </c>
      <c r="X6692" s="26" t="s">
        <v>347</v>
      </c>
      <c r="Z6692" s="42">
        <v>4000</v>
      </c>
      <c r="AA6692" s="42">
        <v>1</v>
      </c>
      <c r="AB6692" s="42">
        <v>101.5</v>
      </c>
      <c r="AC6692" s="42">
        <v>0</v>
      </c>
      <c r="AD6692" s="42">
        <v>4.0599999999999996</v>
      </c>
      <c r="AG6692" s="26" t="s">
        <v>15</v>
      </c>
      <c r="AH6692" s="43">
        <v>3.6363636363636398E-5</v>
      </c>
      <c r="AI6692" s="43">
        <v>2.4185235000000001E-4</v>
      </c>
      <c r="AJ6692" s="43">
        <v>1.0354682597765129E-4</v>
      </c>
    </row>
    <row r="6693" spans="1:36" x14ac:dyDescent="0.2">
      <c r="A6693" s="26">
        <v>8694</v>
      </c>
      <c r="B6693" s="26">
        <v>15248</v>
      </c>
      <c r="C6693" s="26" t="s">
        <v>773</v>
      </c>
      <c r="D6693" s="26">
        <v>513230029</v>
      </c>
      <c r="E6693" s="26" t="s">
        <v>203</v>
      </c>
      <c r="F6693" s="26" t="s">
        <v>1607</v>
      </c>
      <c r="G6693" s="26" t="s">
        <v>1608</v>
      </c>
      <c r="H6693" s="26" t="s">
        <v>69</v>
      </c>
      <c r="I6693" s="26" t="s">
        <v>112</v>
      </c>
      <c r="J6693" s="26" t="s">
        <v>51</v>
      </c>
      <c r="K6693" s="26" t="s">
        <v>51</v>
      </c>
      <c r="L6693" s="26" t="s">
        <v>433</v>
      </c>
      <c r="M6693" s="26" t="s">
        <v>165</v>
      </c>
      <c r="N6693" s="26" t="s">
        <v>141</v>
      </c>
      <c r="O6693" s="26" t="s">
        <v>57</v>
      </c>
      <c r="P6693" s="26" t="s">
        <v>776</v>
      </c>
      <c r="Q6693" s="26" t="s">
        <v>64</v>
      </c>
      <c r="R6693" s="26" t="s">
        <v>54</v>
      </c>
      <c r="S6693" s="26" t="s">
        <v>531</v>
      </c>
      <c r="T6693" s="54">
        <v>6.492</v>
      </c>
      <c r="U6693" s="36" t="s">
        <v>1609</v>
      </c>
      <c r="V6693" s="43">
        <v>6.0699999999999997E-2</v>
      </c>
      <c r="W6693" s="43">
        <v>5.4800000000000001E-2</v>
      </c>
      <c r="X6693" s="26" t="s">
        <v>347</v>
      </c>
      <c r="Z6693" s="42">
        <v>89674.5</v>
      </c>
      <c r="AA6693" s="42">
        <v>1</v>
      </c>
      <c r="AB6693" s="42">
        <v>104.26</v>
      </c>
      <c r="AC6693" s="42">
        <v>0</v>
      </c>
      <c r="AD6693" s="42">
        <v>93.494630000000001</v>
      </c>
      <c r="AG6693" s="26" t="s">
        <v>15</v>
      </c>
      <c r="AH6693" s="43">
        <v>1.98145244E-4</v>
      </c>
      <c r="AI6693" s="43">
        <v>5.5694325090000002E-3</v>
      </c>
      <c r="AJ6693" s="43">
        <v>2.3845005375504671E-3</v>
      </c>
    </row>
    <row r="6694" spans="1:36" x14ac:dyDescent="0.2">
      <c r="A6694" s="26">
        <v>8694</v>
      </c>
      <c r="B6694" s="26">
        <v>15248</v>
      </c>
      <c r="C6694" s="26" t="s">
        <v>773</v>
      </c>
      <c r="D6694" s="26">
        <v>513230029</v>
      </c>
      <c r="E6694" s="26" t="s">
        <v>203</v>
      </c>
      <c r="F6694" s="26" t="s">
        <v>1610</v>
      </c>
      <c r="G6694" s="26" t="s">
        <v>1611</v>
      </c>
      <c r="H6694" s="26" t="s">
        <v>69</v>
      </c>
      <c r="I6694" s="26" t="s">
        <v>112</v>
      </c>
      <c r="J6694" s="26" t="s">
        <v>51</v>
      </c>
      <c r="K6694" s="26" t="s">
        <v>51</v>
      </c>
      <c r="L6694" s="26" t="s">
        <v>433</v>
      </c>
      <c r="M6694" s="26" t="s">
        <v>165</v>
      </c>
      <c r="N6694" s="26" t="s">
        <v>141</v>
      </c>
      <c r="O6694" s="26" t="s">
        <v>57</v>
      </c>
      <c r="P6694" s="26" t="s">
        <v>776</v>
      </c>
      <c r="Q6694" s="26" t="s">
        <v>64</v>
      </c>
      <c r="R6694" s="26" t="s">
        <v>54</v>
      </c>
      <c r="S6694" s="26" t="s">
        <v>531</v>
      </c>
      <c r="T6694" s="54">
        <v>7.1120000000000001</v>
      </c>
      <c r="U6694" s="36" t="s">
        <v>1612</v>
      </c>
      <c r="V6694" s="43">
        <v>6.0699999999999997E-2</v>
      </c>
      <c r="W6694" s="43">
        <v>5.5399999999999998E-2</v>
      </c>
      <c r="X6694" s="26" t="s">
        <v>347</v>
      </c>
      <c r="Z6694" s="42">
        <v>89674.5</v>
      </c>
      <c r="AA6694" s="42">
        <v>1</v>
      </c>
      <c r="AB6694" s="42">
        <v>104.27</v>
      </c>
      <c r="AC6694" s="42">
        <v>0</v>
      </c>
      <c r="AD6694" s="42">
        <v>93.503600000000006</v>
      </c>
      <c r="AG6694" s="26" t="s">
        <v>15</v>
      </c>
      <c r="AH6694" s="43">
        <v>1.98145244E-4</v>
      </c>
      <c r="AI6694" s="43">
        <v>5.5699668480000001E-3</v>
      </c>
      <c r="AJ6694" s="43">
        <v>2.3847293097251027E-3</v>
      </c>
    </row>
    <row r="6695" spans="1:36" x14ac:dyDescent="0.2">
      <c r="A6695" s="26">
        <v>8694</v>
      </c>
      <c r="B6695" s="26">
        <v>15248</v>
      </c>
      <c r="C6695" s="26" t="s">
        <v>1613</v>
      </c>
      <c r="D6695" s="26">
        <v>1963039</v>
      </c>
      <c r="E6695" s="26" t="s">
        <v>204</v>
      </c>
      <c r="F6695" s="26" t="s">
        <v>1614</v>
      </c>
      <c r="G6695" s="26" t="s">
        <v>1615</v>
      </c>
      <c r="H6695" s="26" t="s">
        <v>69</v>
      </c>
      <c r="I6695" s="26" t="s">
        <v>112</v>
      </c>
      <c r="J6695" s="26" t="s">
        <v>51</v>
      </c>
      <c r="K6695" s="26" t="s">
        <v>167</v>
      </c>
      <c r="L6695" s="26" t="s">
        <v>433</v>
      </c>
      <c r="M6695" s="26" t="s">
        <v>165</v>
      </c>
      <c r="N6695" s="26" t="s">
        <v>358</v>
      </c>
      <c r="O6695" s="26" t="s">
        <v>57</v>
      </c>
      <c r="P6695" s="26" t="s">
        <v>724</v>
      </c>
      <c r="Q6695" s="26" t="s">
        <v>59</v>
      </c>
      <c r="R6695" s="26" t="s">
        <v>54</v>
      </c>
      <c r="S6695" s="26" t="s">
        <v>531</v>
      </c>
      <c r="T6695" s="54">
        <v>3.2730000000000001</v>
      </c>
      <c r="U6695" s="36" t="s">
        <v>1616</v>
      </c>
      <c r="V6695" s="43">
        <v>7.8799999999999995E-2</v>
      </c>
      <c r="W6695" s="43">
        <v>6.6400000000000001E-2</v>
      </c>
      <c r="X6695" s="26" t="s">
        <v>347</v>
      </c>
      <c r="Z6695" s="42">
        <v>38500</v>
      </c>
      <c r="AA6695" s="42">
        <v>1</v>
      </c>
      <c r="AB6695" s="42">
        <v>104.59</v>
      </c>
      <c r="AC6695" s="42">
        <v>0</v>
      </c>
      <c r="AD6695" s="42">
        <v>40.267150000000001</v>
      </c>
      <c r="AG6695" s="26" t="s">
        <v>15</v>
      </c>
      <c r="AH6695" s="43">
        <v>1.1E-4</v>
      </c>
      <c r="AI6695" s="43">
        <v>2.3986957780000001E-3</v>
      </c>
      <c r="AJ6695" s="43">
        <v>1.0269792053364487E-3</v>
      </c>
    </row>
    <row r="6696" spans="1:36" x14ac:dyDescent="0.2">
      <c r="A6696" s="26">
        <v>8694</v>
      </c>
      <c r="B6696" s="26">
        <v>15248</v>
      </c>
      <c r="C6696" s="26" t="s">
        <v>1623</v>
      </c>
      <c r="D6696" s="26">
        <v>520039074</v>
      </c>
      <c r="E6696" s="26" t="s">
        <v>203</v>
      </c>
      <c r="F6696" s="26" t="s">
        <v>1624</v>
      </c>
      <c r="G6696" s="26" t="s">
        <v>1625</v>
      </c>
      <c r="H6696" s="26" t="s">
        <v>69</v>
      </c>
      <c r="I6696" s="26" t="s">
        <v>112</v>
      </c>
      <c r="J6696" s="26" t="s">
        <v>51</v>
      </c>
      <c r="K6696" s="26" t="s">
        <v>51</v>
      </c>
      <c r="L6696" s="26" t="s">
        <v>52</v>
      </c>
      <c r="M6696" s="26" t="s">
        <v>165</v>
      </c>
      <c r="N6696" s="26" t="s">
        <v>84</v>
      </c>
      <c r="O6696" s="26" t="s">
        <v>57</v>
      </c>
      <c r="P6696" s="26" t="s">
        <v>154</v>
      </c>
      <c r="Q6696" s="26" t="s">
        <v>154</v>
      </c>
      <c r="R6696" s="26" t="s">
        <v>54</v>
      </c>
      <c r="S6696" s="26" t="s">
        <v>531</v>
      </c>
      <c r="T6696" s="54">
        <v>3.1659999999999999</v>
      </c>
      <c r="U6696" s="36">
        <v>47125</v>
      </c>
      <c r="V6696" s="43">
        <v>6.5000000000000002E-2</v>
      </c>
      <c r="W6696" s="43">
        <v>7.0099999999999996E-2</v>
      </c>
      <c r="X6696" s="26" t="s">
        <v>347</v>
      </c>
      <c r="Z6696" s="42">
        <v>78000</v>
      </c>
      <c r="AA6696" s="42">
        <v>1</v>
      </c>
      <c r="AB6696" s="42">
        <v>97.545000000000002</v>
      </c>
      <c r="AC6696" s="42">
        <v>0</v>
      </c>
      <c r="AD6696" s="42">
        <v>76.085099999999997</v>
      </c>
      <c r="AG6696" s="26" t="s">
        <v>15</v>
      </c>
      <c r="AH6696" s="43">
        <v>2.763384069E-3</v>
      </c>
      <c r="AI6696" s="43">
        <v>4.5323547389999998E-3</v>
      </c>
      <c r="AJ6696" s="43">
        <v>1.9404853717222158E-3</v>
      </c>
    </row>
    <row r="6697" spans="1:36" x14ac:dyDescent="0.2">
      <c r="A6697" s="26">
        <v>8694</v>
      </c>
      <c r="B6697" s="26">
        <v>15248</v>
      </c>
      <c r="C6697" s="26" t="s">
        <v>709</v>
      </c>
      <c r="D6697" s="26">
        <v>520001736</v>
      </c>
      <c r="E6697" s="26" t="s">
        <v>203</v>
      </c>
      <c r="F6697" s="26" t="s">
        <v>1626</v>
      </c>
      <c r="G6697" s="26" t="s">
        <v>1627</v>
      </c>
      <c r="H6697" s="26" t="s">
        <v>69</v>
      </c>
      <c r="I6697" s="26" t="s">
        <v>113</v>
      </c>
      <c r="J6697" s="26" t="s">
        <v>51</v>
      </c>
      <c r="K6697" s="26" t="s">
        <v>51</v>
      </c>
      <c r="L6697" s="26" t="s">
        <v>433</v>
      </c>
      <c r="M6697" s="26" t="s">
        <v>165</v>
      </c>
      <c r="N6697" s="26" t="s">
        <v>357</v>
      </c>
      <c r="O6697" s="26" t="s">
        <v>57</v>
      </c>
      <c r="P6697" s="26" t="s">
        <v>728</v>
      </c>
      <c r="Q6697" s="26" t="s">
        <v>59</v>
      </c>
      <c r="R6697" s="26" t="s">
        <v>54</v>
      </c>
      <c r="S6697" s="26" t="s">
        <v>531</v>
      </c>
      <c r="T6697" s="54">
        <v>3.4860000000000002</v>
      </c>
      <c r="U6697" s="36" t="s">
        <v>670</v>
      </c>
      <c r="V6697" s="43">
        <v>3.3399999999999999E-2</v>
      </c>
      <c r="W6697" s="43">
        <v>2.9000000000000001E-2</v>
      </c>
      <c r="X6697" s="26" t="s">
        <v>347</v>
      </c>
      <c r="Z6697" s="42">
        <v>25250</v>
      </c>
      <c r="AA6697" s="42">
        <v>1</v>
      </c>
      <c r="AB6697" s="42">
        <v>104.85</v>
      </c>
      <c r="AC6697" s="42">
        <v>0</v>
      </c>
      <c r="AD6697" s="42">
        <v>26.474620000000002</v>
      </c>
      <c r="AG6697" s="26" t="s">
        <v>15</v>
      </c>
      <c r="AH6697" s="43">
        <v>3.3983712044231299E-5</v>
      </c>
      <c r="AI6697" s="43">
        <v>1.5770810499999999E-3</v>
      </c>
      <c r="AJ6697" s="43">
        <v>6.752125295478934E-4</v>
      </c>
    </row>
    <row r="6698" spans="1:36" x14ac:dyDescent="0.2">
      <c r="A6698" s="26">
        <v>8694</v>
      </c>
      <c r="B6698" s="26">
        <v>15248</v>
      </c>
      <c r="C6698" s="26" t="s">
        <v>1096</v>
      </c>
      <c r="D6698" s="26">
        <v>1991033</v>
      </c>
      <c r="E6698" s="26" t="s">
        <v>204</v>
      </c>
      <c r="F6698" s="26" t="s">
        <v>1630</v>
      </c>
      <c r="G6698" s="26" t="s">
        <v>1631</v>
      </c>
      <c r="H6698" s="26" t="s">
        <v>69</v>
      </c>
      <c r="I6698" s="26" t="s">
        <v>112</v>
      </c>
      <c r="J6698" s="26" t="s">
        <v>51</v>
      </c>
      <c r="K6698" s="26" t="s">
        <v>167</v>
      </c>
      <c r="L6698" s="26" t="s">
        <v>433</v>
      </c>
      <c r="M6698" s="26" t="s">
        <v>165</v>
      </c>
      <c r="N6698" s="26" t="s">
        <v>358</v>
      </c>
      <c r="O6698" s="26" t="s">
        <v>57</v>
      </c>
      <c r="P6698" s="26" t="s">
        <v>733</v>
      </c>
      <c r="Q6698" s="26" t="s">
        <v>59</v>
      </c>
      <c r="R6698" s="26" t="s">
        <v>54</v>
      </c>
      <c r="S6698" s="26" t="s">
        <v>531</v>
      </c>
      <c r="T6698" s="54">
        <v>4.1989999999999998</v>
      </c>
      <c r="U6698" s="36" t="s">
        <v>1632</v>
      </c>
      <c r="V6698" s="43">
        <v>7.1099999999999997E-2</v>
      </c>
      <c r="W6698" s="43">
        <v>5.3900000000000003E-2</v>
      </c>
      <c r="X6698" s="26" t="s">
        <v>347</v>
      </c>
      <c r="Z6698" s="42">
        <v>12850</v>
      </c>
      <c r="AA6698" s="42">
        <v>1</v>
      </c>
      <c r="AB6698" s="42">
        <v>107.45</v>
      </c>
      <c r="AC6698" s="42">
        <v>0</v>
      </c>
      <c r="AD6698" s="42">
        <v>13.807320000000001</v>
      </c>
      <c r="AG6698" s="26" t="s">
        <v>15</v>
      </c>
      <c r="AH6698" s="43">
        <v>3.0815347721822502E-5</v>
      </c>
      <c r="AI6698" s="43">
        <v>8.2249576100000001E-4</v>
      </c>
      <c r="AJ6698" s="43">
        <v>3.521438820831883E-4</v>
      </c>
    </row>
    <row r="6699" spans="1:36" x14ac:dyDescent="0.2">
      <c r="A6699" s="26">
        <v>8694</v>
      </c>
      <c r="B6699" s="26">
        <v>15248</v>
      </c>
      <c r="C6699" s="26" t="s">
        <v>1633</v>
      </c>
      <c r="D6699" s="26">
        <v>520036732</v>
      </c>
      <c r="E6699" s="26" t="s">
        <v>203</v>
      </c>
      <c r="F6699" s="26" t="s">
        <v>1634</v>
      </c>
      <c r="G6699" s="26" t="s">
        <v>1635</v>
      </c>
      <c r="H6699" s="26" t="s">
        <v>69</v>
      </c>
      <c r="I6699" s="26" t="s">
        <v>112</v>
      </c>
      <c r="J6699" s="26" t="s">
        <v>51</v>
      </c>
      <c r="K6699" s="26" t="s">
        <v>51</v>
      </c>
      <c r="L6699" s="26" t="s">
        <v>433</v>
      </c>
      <c r="M6699" s="26" t="s">
        <v>165</v>
      </c>
      <c r="N6699" s="26" t="s">
        <v>68</v>
      </c>
      <c r="O6699" s="26" t="s">
        <v>57</v>
      </c>
      <c r="P6699" s="26" t="s">
        <v>742</v>
      </c>
      <c r="Q6699" s="26" t="s">
        <v>64</v>
      </c>
      <c r="R6699" s="26" t="s">
        <v>54</v>
      </c>
      <c r="S6699" s="26" t="s">
        <v>531</v>
      </c>
      <c r="T6699" s="54">
        <v>5.0359999999999996</v>
      </c>
      <c r="U6699" s="36" t="s">
        <v>1475</v>
      </c>
      <c r="V6699" s="43">
        <v>5.8500000000000003E-2</v>
      </c>
      <c r="W6699" s="43">
        <v>5.0900000000000001E-2</v>
      </c>
      <c r="X6699" s="26" t="s">
        <v>347</v>
      </c>
      <c r="Z6699" s="42">
        <v>37100</v>
      </c>
      <c r="AA6699" s="42">
        <v>1</v>
      </c>
      <c r="AB6699" s="42">
        <v>106.47</v>
      </c>
      <c r="AC6699" s="42">
        <v>0</v>
      </c>
      <c r="AD6699" s="42">
        <v>39.500369999999997</v>
      </c>
      <c r="AG6699" s="26" t="s">
        <v>15</v>
      </c>
      <c r="AH6699" s="43">
        <v>2.3935483800000001E-4</v>
      </c>
      <c r="AI6699" s="43">
        <v>2.3530190419999999E-3</v>
      </c>
      <c r="AJ6699" s="43">
        <v>1.007423137547497E-3</v>
      </c>
    </row>
    <row r="6700" spans="1:36" x14ac:dyDescent="0.2">
      <c r="A6700" s="26">
        <v>8694</v>
      </c>
      <c r="B6700" s="26">
        <v>15248</v>
      </c>
      <c r="C6700" s="26" t="s">
        <v>1554</v>
      </c>
      <c r="D6700" s="26">
        <v>520033234</v>
      </c>
      <c r="E6700" s="26" t="s">
        <v>203</v>
      </c>
      <c r="F6700" s="26" t="s">
        <v>1636</v>
      </c>
      <c r="G6700" s="26" t="s">
        <v>1637</v>
      </c>
      <c r="H6700" s="26" t="s">
        <v>69</v>
      </c>
      <c r="I6700" s="26" t="s">
        <v>113</v>
      </c>
      <c r="J6700" s="26" t="s">
        <v>51</v>
      </c>
      <c r="K6700" s="26" t="s">
        <v>51</v>
      </c>
      <c r="L6700" s="26" t="s">
        <v>433</v>
      </c>
      <c r="M6700" s="26" t="s">
        <v>165</v>
      </c>
      <c r="N6700" s="26" t="s">
        <v>358</v>
      </c>
      <c r="O6700" s="26" t="s">
        <v>57</v>
      </c>
      <c r="P6700" s="26" t="s">
        <v>724</v>
      </c>
      <c r="Q6700" s="26" t="s">
        <v>59</v>
      </c>
      <c r="R6700" s="26" t="s">
        <v>54</v>
      </c>
      <c r="S6700" s="26" t="s">
        <v>531</v>
      </c>
      <c r="T6700" s="54">
        <v>4.7510000000000003</v>
      </c>
      <c r="U6700" s="36" t="s">
        <v>1373</v>
      </c>
      <c r="V6700" s="43">
        <v>4.24E-2</v>
      </c>
      <c r="W6700" s="43">
        <v>3.4299999999999997E-2</v>
      </c>
      <c r="X6700" s="26" t="s">
        <v>347</v>
      </c>
      <c r="Z6700" s="42">
        <v>51500</v>
      </c>
      <c r="AA6700" s="42">
        <v>1</v>
      </c>
      <c r="AB6700" s="42">
        <v>106.66</v>
      </c>
      <c r="AC6700" s="42">
        <v>0</v>
      </c>
      <c r="AD6700" s="42">
        <v>54.929900000000004</v>
      </c>
      <c r="AG6700" s="26" t="s">
        <v>15</v>
      </c>
      <c r="AH6700" s="43">
        <v>7.9844961240310103E-5</v>
      </c>
      <c r="AI6700" s="43">
        <v>3.2721491140000002E-3</v>
      </c>
      <c r="AJ6700" s="43">
        <v>1.4009400976033961E-3</v>
      </c>
    </row>
    <row r="6701" spans="1:36" x14ac:dyDescent="0.2">
      <c r="A6701" s="26">
        <v>8694</v>
      </c>
      <c r="B6701" s="26">
        <v>15248</v>
      </c>
      <c r="C6701" s="26" t="s">
        <v>2440</v>
      </c>
      <c r="D6701" s="26">
        <v>515541415</v>
      </c>
      <c r="E6701" s="26" t="s">
        <v>203</v>
      </c>
      <c r="F6701" s="26" t="s">
        <v>2441</v>
      </c>
      <c r="G6701" s="26" t="s">
        <v>2442</v>
      </c>
      <c r="H6701" s="26" t="s">
        <v>69</v>
      </c>
      <c r="I6701" s="26" t="s">
        <v>112</v>
      </c>
      <c r="J6701" s="26" t="s">
        <v>51</v>
      </c>
      <c r="K6701" s="26" t="s">
        <v>51</v>
      </c>
      <c r="L6701" s="26" t="s">
        <v>433</v>
      </c>
      <c r="M6701" s="26" t="s">
        <v>165</v>
      </c>
      <c r="N6701" s="26" t="s">
        <v>84</v>
      </c>
      <c r="O6701" s="26" t="s">
        <v>57</v>
      </c>
      <c r="P6701" s="26" t="s">
        <v>154</v>
      </c>
      <c r="Q6701" s="26" t="s">
        <v>154</v>
      </c>
      <c r="R6701" s="26" t="s">
        <v>54</v>
      </c>
      <c r="S6701" s="26" t="s">
        <v>531</v>
      </c>
      <c r="T6701" s="54">
        <v>1.2</v>
      </c>
      <c r="U6701" s="36" t="s">
        <v>601</v>
      </c>
      <c r="V6701" s="43">
        <v>9.1399999999999995E-2</v>
      </c>
      <c r="W6701" s="43">
        <v>7.6600000000000001E-2</v>
      </c>
      <c r="X6701" s="26" t="s">
        <v>347</v>
      </c>
      <c r="Z6701" s="42">
        <v>26000</v>
      </c>
      <c r="AA6701" s="42">
        <v>1</v>
      </c>
      <c r="AB6701" s="42">
        <v>106.1</v>
      </c>
      <c r="AC6701" s="42">
        <v>0</v>
      </c>
      <c r="AD6701" s="42">
        <v>27.585999999999999</v>
      </c>
      <c r="AG6701" s="26" t="s">
        <v>15</v>
      </c>
      <c r="AH6701" s="43">
        <v>3.2499999999999999E-4</v>
      </c>
      <c r="AI6701" s="43">
        <v>1.6432854499999999E-3</v>
      </c>
      <c r="AJ6701" s="43">
        <v>7.0355732547278051E-4</v>
      </c>
    </row>
    <row r="6702" spans="1:36" x14ac:dyDescent="0.2">
      <c r="A6702" s="26">
        <v>8694</v>
      </c>
      <c r="B6702" s="26">
        <v>15248</v>
      </c>
      <c r="C6702" s="26" t="s">
        <v>1597</v>
      </c>
      <c r="D6702" s="26">
        <v>515164143</v>
      </c>
      <c r="E6702" s="26" t="s">
        <v>203</v>
      </c>
      <c r="F6702" s="26" t="s">
        <v>2390</v>
      </c>
      <c r="G6702" s="26" t="s">
        <v>2391</v>
      </c>
      <c r="H6702" s="26" t="s">
        <v>69</v>
      </c>
      <c r="I6702" s="26" t="s">
        <v>113</v>
      </c>
      <c r="J6702" s="26" t="s">
        <v>51</v>
      </c>
      <c r="K6702" s="26" t="s">
        <v>51</v>
      </c>
      <c r="L6702" s="26" t="s">
        <v>433</v>
      </c>
      <c r="M6702" s="26" t="s">
        <v>165</v>
      </c>
      <c r="N6702" s="26" t="s">
        <v>357</v>
      </c>
      <c r="O6702" s="26" t="s">
        <v>57</v>
      </c>
      <c r="P6702" s="26" t="s">
        <v>154</v>
      </c>
      <c r="Q6702" s="26" t="s">
        <v>154</v>
      </c>
      <c r="R6702" s="26" t="s">
        <v>54</v>
      </c>
      <c r="S6702" s="26" t="s">
        <v>531</v>
      </c>
      <c r="T6702" s="54">
        <v>3.601</v>
      </c>
      <c r="U6702" s="36" t="s">
        <v>1616</v>
      </c>
      <c r="V6702" s="43">
        <v>5.7500000000000002E-2</v>
      </c>
      <c r="W6702" s="43">
        <v>5.4699999999999999E-2</v>
      </c>
      <c r="X6702" s="26" t="s">
        <v>347</v>
      </c>
      <c r="Z6702" s="42">
        <v>30000</v>
      </c>
      <c r="AA6702" s="42">
        <v>1</v>
      </c>
      <c r="AB6702" s="42">
        <v>102.66</v>
      </c>
      <c r="AC6702" s="42">
        <v>0</v>
      </c>
      <c r="AD6702" s="42">
        <v>30.797999999999998</v>
      </c>
      <c r="AG6702" s="26" t="s">
        <v>15</v>
      </c>
      <c r="AH6702" s="43">
        <v>4.8780487800000001E-4</v>
      </c>
      <c r="AI6702" s="43">
        <v>1.8346228269999999E-3</v>
      </c>
      <c r="AJ6702" s="43">
        <v>7.8547663705904062E-4</v>
      </c>
    </row>
    <row r="6703" spans="1:36" x14ac:dyDescent="0.2">
      <c r="A6703" s="26">
        <v>8694</v>
      </c>
      <c r="B6703" s="26">
        <v>15248</v>
      </c>
      <c r="C6703" s="26" t="s">
        <v>1671</v>
      </c>
      <c r="D6703" s="26">
        <v>1840550</v>
      </c>
      <c r="E6703" s="26" t="s">
        <v>204</v>
      </c>
      <c r="F6703" s="26" t="s">
        <v>2427</v>
      </c>
      <c r="G6703" s="26" t="s">
        <v>2428</v>
      </c>
      <c r="H6703" s="26" t="s">
        <v>69</v>
      </c>
      <c r="I6703" s="26" t="s">
        <v>112</v>
      </c>
      <c r="J6703" s="26" t="s">
        <v>51</v>
      </c>
      <c r="K6703" s="26" t="s">
        <v>167</v>
      </c>
      <c r="L6703" s="26" t="s">
        <v>433</v>
      </c>
      <c r="M6703" s="26" t="s">
        <v>165</v>
      </c>
      <c r="N6703" s="26" t="s">
        <v>358</v>
      </c>
      <c r="O6703" s="26" t="s">
        <v>57</v>
      </c>
      <c r="P6703" s="26" t="s">
        <v>1051</v>
      </c>
      <c r="Q6703" s="26" t="s">
        <v>64</v>
      </c>
      <c r="R6703" s="26" t="s">
        <v>54</v>
      </c>
      <c r="S6703" s="26" t="s">
        <v>531</v>
      </c>
      <c r="T6703" s="54">
        <v>2.653</v>
      </c>
      <c r="U6703" s="36" t="s">
        <v>1036</v>
      </c>
      <c r="V6703" s="43">
        <v>7.9500000000000001E-2</v>
      </c>
      <c r="W6703" s="43">
        <v>6.7699999999999996E-2</v>
      </c>
      <c r="X6703" s="26" t="s">
        <v>347</v>
      </c>
      <c r="Z6703" s="42">
        <v>7500</v>
      </c>
      <c r="AA6703" s="42">
        <v>1</v>
      </c>
      <c r="AB6703" s="42">
        <v>103.38</v>
      </c>
      <c r="AC6703" s="42">
        <v>0</v>
      </c>
      <c r="AD6703" s="42">
        <v>7.7534999999999998</v>
      </c>
      <c r="AG6703" s="26" t="s">
        <v>15</v>
      </c>
      <c r="AH6703" s="43">
        <v>4.2134831460674203E-5</v>
      </c>
      <c r="AI6703" s="43">
        <v>4.61872462E-4</v>
      </c>
      <c r="AJ6703" s="43">
        <v>1.9774638305855157E-4</v>
      </c>
    </row>
    <row r="6704" spans="1:36" x14ac:dyDescent="0.2">
      <c r="A6704" s="26">
        <v>8694</v>
      </c>
      <c r="B6704" s="26">
        <v>15248</v>
      </c>
      <c r="C6704" s="26" t="s">
        <v>705</v>
      </c>
      <c r="D6704" s="26">
        <v>510960719</v>
      </c>
      <c r="E6704" s="26" t="s">
        <v>203</v>
      </c>
      <c r="F6704" s="26" t="s">
        <v>1638</v>
      </c>
      <c r="G6704" s="26" t="s">
        <v>1639</v>
      </c>
      <c r="H6704" s="26" t="s">
        <v>69</v>
      </c>
      <c r="I6704" s="26" t="s">
        <v>113</v>
      </c>
      <c r="J6704" s="26" t="s">
        <v>51</v>
      </c>
      <c r="K6704" s="26" t="s">
        <v>51</v>
      </c>
      <c r="L6704" s="26" t="s">
        <v>433</v>
      </c>
      <c r="M6704" s="26" t="s">
        <v>165</v>
      </c>
      <c r="N6704" s="26" t="s">
        <v>357</v>
      </c>
      <c r="O6704" s="26" t="s">
        <v>57</v>
      </c>
      <c r="P6704" s="26" t="s">
        <v>708</v>
      </c>
      <c r="Q6704" s="26" t="s">
        <v>64</v>
      </c>
      <c r="R6704" s="26" t="s">
        <v>54</v>
      </c>
      <c r="S6704" s="26" t="s">
        <v>531</v>
      </c>
      <c r="T6704" s="54">
        <v>12.179</v>
      </c>
      <c r="U6704" s="36">
        <v>53359</v>
      </c>
      <c r="V6704" s="43">
        <v>3.6700000000000003E-2</v>
      </c>
      <c r="W6704" s="43">
        <v>3.3300000000000003E-2</v>
      </c>
      <c r="X6704" s="26" t="s">
        <v>347</v>
      </c>
      <c r="Z6704" s="42">
        <v>336300</v>
      </c>
      <c r="AA6704" s="42">
        <v>1</v>
      </c>
      <c r="AB6704" s="42">
        <v>105.86</v>
      </c>
      <c r="AC6704" s="42">
        <v>5.4859600000000004</v>
      </c>
      <c r="AD6704" s="42">
        <v>361.49313999999998</v>
      </c>
      <c r="AG6704" s="26" t="s">
        <v>15</v>
      </c>
      <c r="AH6704" s="43">
        <v>1.02455457E-4</v>
      </c>
      <c r="AI6704" s="43">
        <v>2.1533981638999999E-2</v>
      </c>
      <c r="AJ6704" s="43">
        <v>9.2195732166735801E-3</v>
      </c>
    </row>
    <row r="6705" spans="1:36" x14ac:dyDescent="0.2">
      <c r="A6705" s="26">
        <v>8694</v>
      </c>
      <c r="B6705" s="26">
        <v>15248</v>
      </c>
      <c r="C6705" s="26" t="s">
        <v>2392</v>
      </c>
      <c r="D6705" s="26">
        <v>512947185</v>
      </c>
      <c r="E6705" s="26" t="s">
        <v>203</v>
      </c>
      <c r="F6705" s="26" t="s">
        <v>2393</v>
      </c>
      <c r="G6705" s="26" t="s">
        <v>2394</v>
      </c>
      <c r="H6705" s="26" t="s">
        <v>69</v>
      </c>
      <c r="I6705" s="26" t="s">
        <v>112</v>
      </c>
      <c r="J6705" s="26" t="s">
        <v>51</v>
      </c>
      <c r="K6705" s="26" t="s">
        <v>51</v>
      </c>
      <c r="L6705" s="26" t="s">
        <v>433</v>
      </c>
      <c r="M6705" s="26" t="s">
        <v>165</v>
      </c>
      <c r="N6705" s="26" t="s">
        <v>84</v>
      </c>
      <c r="O6705" s="26" t="s">
        <v>57</v>
      </c>
      <c r="P6705" s="26" t="s">
        <v>154</v>
      </c>
      <c r="Q6705" s="26" t="s">
        <v>154</v>
      </c>
      <c r="R6705" s="26" t="s">
        <v>54</v>
      </c>
      <c r="S6705" s="26" t="s">
        <v>531</v>
      </c>
      <c r="T6705" s="54">
        <v>2.7360000000000002</v>
      </c>
      <c r="U6705" s="36" t="s">
        <v>1042</v>
      </c>
      <c r="V6705" s="43">
        <v>7.4399999999999994E-2</v>
      </c>
      <c r="W6705" s="43">
        <v>6.7900000000000002E-2</v>
      </c>
      <c r="X6705" s="26" t="s">
        <v>347</v>
      </c>
      <c r="Z6705" s="42">
        <v>24000</v>
      </c>
      <c r="AA6705" s="42">
        <v>1</v>
      </c>
      <c r="AB6705" s="42">
        <v>102.07</v>
      </c>
      <c r="AC6705" s="42">
        <v>0</v>
      </c>
      <c r="AD6705" s="42">
        <v>24.4968</v>
      </c>
      <c r="AG6705" s="26" t="s">
        <v>15</v>
      </c>
      <c r="AH6705" s="43">
        <v>4.0133779200000002E-4</v>
      </c>
      <c r="AI6705" s="43">
        <v>1.4592632139999999E-3</v>
      </c>
      <c r="AJ6705" s="43">
        <v>6.2476992281017935E-4</v>
      </c>
    </row>
    <row r="6706" spans="1:36" x14ac:dyDescent="0.2">
      <c r="A6706" s="26">
        <v>8694</v>
      </c>
      <c r="B6706" s="26">
        <v>15248</v>
      </c>
      <c r="C6706" s="26" t="s">
        <v>1640</v>
      </c>
      <c r="D6706" s="26">
        <v>516456084</v>
      </c>
      <c r="E6706" s="26" t="s">
        <v>203</v>
      </c>
      <c r="F6706" s="26" t="s">
        <v>1641</v>
      </c>
      <c r="G6706" s="26" t="s">
        <v>1642</v>
      </c>
      <c r="H6706" s="26" t="s">
        <v>69</v>
      </c>
      <c r="I6706" s="26" t="s">
        <v>113</v>
      </c>
      <c r="J6706" s="26" t="s">
        <v>51</v>
      </c>
      <c r="K6706" s="26" t="s">
        <v>51</v>
      </c>
      <c r="L6706" s="26" t="s">
        <v>433</v>
      </c>
      <c r="M6706" s="26" t="s">
        <v>165</v>
      </c>
      <c r="N6706" s="26" t="s">
        <v>357</v>
      </c>
      <c r="O6706" s="26" t="s">
        <v>57</v>
      </c>
      <c r="P6706" s="26" t="s">
        <v>154</v>
      </c>
      <c r="Q6706" s="26" t="s">
        <v>154</v>
      </c>
      <c r="R6706" s="26" t="s">
        <v>54</v>
      </c>
      <c r="S6706" s="26" t="s">
        <v>531</v>
      </c>
      <c r="T6706" s="54">
        <v>3.355</v>
      </c>
      <c r="U6706" s="36">
        <v>46761</v>
      </c>
      <c r="V6706" s="43">
        <v>3.7400000000000003E-2</v>
      </c>
      <c r="W6706" s="43">
        <v>3.44E-2</v>
      </c>
      <c r="X6706" s="26" t="s">
        <v>347</v>
      </c>
      <c r="Z6706" s="42">
        <v>38000</v>
      </c>
      <c r="AA6706" s="42">
        <v>1</v>
      </c>
      <c r="AB6706" s="42">
        <v>103.77</v>
      </c>
      <c r="AC6706" s="42">
        <v>0</v>
      </c>
      <c r="AD6706" s="42">
        <v>39.432600000000001</v>
      </c>
      <c r="AG6706" s="26" t="s">
        <v>15</v>
      </c>
      <c r="AH6706" s="43">
        <v>1.9095477299999999E-4</v>
      </c>
      <c r="AI6706" s="43">
        <v>2.3489820139999998E-3</v>
      </c>
      <c r="AJ6706" s="43">
        <v>1.0056947216862888E-3</v>
      </c>
    </row>
    <row r="6707" spans="1:36" x14ac:dyDescent="0.2">
      <c r="A6707" s="26">
        <v>8694</v>
      </c>
      <c r="B6707" s="26">
        <v>15248</v>
      </c>
      <c r="C6707" s="26" t="s">
        <v>1643</v>
      </c>
      <c r="D6707" s="26">
        <v>514160530</v>
      </c>
      <c r="E6707" s="26" t="s">
        <v>203</v>
      </c>
      <c r="F6707" s="26" t="s">
        <v>1644</v>
      </c>
      <c r="G6707" s="26" t="s">
        <v>1645</v>
      </c>
      <c r="H6707" s="26" t="s">
        <v>69</v>
      </c>
      <c r="I6707" s="26" t="s">
        <v>339</v>
      </c>
      <c r="J6707" s="26" t="s">
        <v>51</v>
      </c>
      <c r="K6707" s="26" t="s">
        <v>51</v>
      </c>
      <c r="L6707" s="26" t="s">
        <v>433</v>
      </c>
      <c r="M6707" s="26" t="s">
        <v>165</v>
      </c>
      <c r="N6707" s="26" t="s">
        <v>136</v>
      </c>
      <c r="O6707" s="26" t="s">
        <v>57</v>
      </c>
      <c r="P6707" s="26" t="s">
        <v>154</v>
      </c>
      <c r="Q6707" s="26" t="s">
        <v>154</v>
      </c>
      <c r="R6707" s="26" t="s">
        <v>54</v>
      </c>
      <c r="S6707" s="26" t="s">
        <v>531</v>
      </c>
      <c r="T6707" s="54">
        <v>3.5670000000000002</v>
      </c>
      <c r="U6707" s="36">
        <v>47125</v>
      </c>
      <c r="V6707" s="43">
        <v>5.5E-2</v>
      </c>
      <c r="W6707" s="43">
        <v>3.8100000000000002E-2</v>
      </c>
      <c r="X6707" s="26" t="s">
        <v>347</v>
      </c>
      <c r="Z6707" s="42">
        <v>21500</v>
      </c>
      <c r="AA6707" s="42">
        <v>1</v>
      </c>
      <c r="AB6707" s="42">
        <v>106.2</v>
      </c>
      <c r="AC6707" s="42">
        <v>0</v>
      </c>
      <c r="AD6707" s="42">
        <v>22.832999999999998</v>
      </c>
      <c r="AG6707" s="26" t="s">
        <v>15</v>
      </c>
      <c r="AH6707" s="43">
        <v>2.90148448E-4</v>
      </c>
      <c r="AI6707" s="43">
        <v>1.3601514060000001E-3</v>
      </c>
      <c r="AJ6707" s="43">
        <v>5.8233612747480591E-4</v>
      </c>
    </row>
    <row r="6708" spans="1:36" x14ac:dyDescent="0.2">
      <c r="A6708" s="26">
        <v>8694</v>
      </c>
      <c r="B6708" s="26">
        <v>15248</v>
      </c>
      <c r="C6708" s="26" t="s">
        <v>2395</v>
      </c>
      <c r="D6708" s="26">
        <v>842336054</v>
      </c>
      <c r="E6708" s="26" t="s">
        <v>204</v>
      </c>
      <c r="F6708" s="26" t="s">
        <v>2396</v>
      </c>
      <c r="G6708" s="26" t="s">
        <v>2397</v>
      </c>
      <c r="H6708" s="26" t="s">
        <v>69</v>
      </c>
      <c r="I6708" s="26" t="s">
        <v>112</v>
      </c>
      <c r="J6708" s="26" t="s">
        <v>51</v>
      </c>
      <c r="K6708" s="26" t="s">
        <v>167</v>
      </c>
      <c r="L6708" s="26" t="s">
        <v>433</v>
      </c>
      <c r="M6708" s="26" t="s">
        <v>165</v>
      </c>
      <c r="N6708" s="26" t="s">
        <v>358</v>
      </c>
      <c r="O6708" s="26" t="s">
        <v>57</v>
      </c>
      <c r="P6708" s="26" t="s">
        <v>737</v>
      </c>
      <c r="Q6708" s="26" t="s">
        <v>59</v>
      </c>
      <c r="R6708" s="26" t="s">
        <v>54</v>
      </c>
      <c r="S6708" s="26" t="s">
        <v>531</v>
      </c>
      <c r="T6708" s="54">
        <v>1.5880000000000001</v>
      </c>
      <c r="U6708" s="36" t="s">
        <v>738</v>
      </c>
      <c r="V6708" s="43">
        <v>6.9699999999999998E-2</v>
      </c>
      <c r="W6708" s="43">
        <v>6.6799999999999998E-2</v>
      </c>
      <c r="X6708" s="26" t="s">
        <v>347</v>
      </c>
      <c r="Z6708" s="42">
        <v>70000</v>
      </c>
      <c r="AA6708" s="42">
        <v>1</v>
      </c>
      <c r="AB6708" s="42">
        <v>102.39</v>
      </c>
      <c r="AC6708" s="42">
        <v>0</v>
      </c>
      <c r="AD6708" s="42">
        <v>71.673000000000002</v>
      </c>
      <c r="AG6708" s="26" t="s">
        <v>15</v>
      </c>
      <c r="AH6708" s="43">
        <v>2.16837948E-4</v>
      </c>
      <c r="AI6708" s="43">
        <v>4.2695279520000001E-3</v>
      </c>
      <c r="AJ6708" s="43">
        <v>1.8279585365261581E-3</v>
      </c>
    </row>
    <row r="6709" spans="1:36" x14ac:dyDescent="0.2">
      <c r="A6709" s="26">
        <v>8694</v>
      </c>
      <c r="B6709" s="26">
        <v>15248</v>
      </c>
      <c r="C6709" s="26" t="s">
        <v>1646</v>
      </c>
      <c r="D6709" s="26">
        <v>515361442</v>
      </c>
      <c r="E6709" s="26" t="s">
        <v>203</v>
      </c>
      <c r="F6709" s="26" t="s">
        <v>1647</v>
      </c>
      <c r="G6709" s="26" t="s">
        <v>1648</v>
      </c>
      <c r="H6709" s="26" t="s">
        <v>69</v>
      </c>
      <c r="I6709" s="26" t="s">
        <v>112</v>
      </c>
      <c r="J6709" s="26" t="s">
        <v>51</v>
      </c>
      <c r="K6709" s="26" t="s">
        <v>51</v>
      </c>
      <c r="L6709" s="26" t="s">
        <v>433</v>
      </c>
      <c r="M6709" s="26" t="s">
        <v>165</v>
      </c>
      <c r="N6709" s="26" t="s">
        <v>84</v>
      </c>
      <c r="O6709" s="26" t="s">
        <v>57</v>
      </c>
      <c r="P6709" s="26" t="s">
        <v>154</v>
      </c>
      <c r="Q6709" s="26" t="s">
        <v>154</v>
      </c>
      <c r="R6709" s="26" t="s">
        <v>54</v>
      </c>
      <c r="S6709" s="26" t="s">
        <v>531</v>
      </c>
      <c r="T6709" s="54">
        <v>3.6469999999999998</v>
      </c>
      <c r="U6709" s="36" t="s">
        <v>777</v>
      </c>
      <c r="V6709" s="43">
        <v>8.3500000000000005E-2</v>
      </c>
      <c r="W6709" s="43">
        <v>7.4499999999999997E-2</v>
      </c>
      <c r="X6709" s="26" t="s">
        <v>347</v>
      </c>
      <c r="Z6709" s="42">
        <v>162000</v>
      </c>
      <c r="AA6709" s="42">
        <v>1</v>
      </c>
      <c r="AB6709" s="42">
        <v>103.7</v>
      </c>
      <c r="AC6709" s="42">
        <v>0</v>
      </c>
      <c r="AD6709" s="42">
        <v>167.994</v>
      </c>
      <c r="AG6709" s="26" t="s">
        <v>15</v>
      </c>
      <c r="AH6709" s="43">
        <v>2.0249999999999999E-3</v>
      </c>
      <c r="AI6709" s="43">
        <v>1.0007326035E-2</v>
      </c>
      <c r="AJ6709" s="43">
        <v>4.284543222485112E-3</v>
      </c>
    </row>
    <row r="6710" spans="1:36" x14ac:dyDescent="0.2">
      <c r="A6710" s="26">
        <v>8694</v>
      </c>
      <c r="B6710" s="26">
        <v>15248</v>
      </c>
      <c r="C6710" s="26" t="s">
        <v>2398</v>
      </c>
      <c r="D6710" s="26">
        <v>550012405</v>
      </c>
      <c r="E6710" s="26" t="s">
        <v>205</v>
      </c>
      <c r="F6710" s="26" t="s">
        <v>2399</v>
      </c>
      <c r="G6710" s="26" t="s">
        <v>2400</v>
      </c>
      <c r="H6710" s="26" t="s">
        <v>69</v>
      </c>
      <c r="I6710" s="26" t="s">
        <v>161</v>
      </c>
      <c r="J6710" s="26" t="s">
        <v>51</v>
      </c>
      <c r="K6710" s="26" t="s">
        <v>51</v>
      </c>
      <c r="L6710" s="26" t="s">
        <v>433</v>
      </c>
      <c r="M6710" s="26" t="s">
        <v>165</v>
      </c>
      <c r="N6710" s="26" t="s">
        <v>140</v>
      </c>
      <c r="O6710" s="26" t="s">
        <v>57</v>
      </c>
      <c r="P6710" s="26" t="s">
        <v>154</v>
      </c>
      <c r="Q6710" s="26" t="s">
        <v>154</v>
      </c>
      <c r="R6710" s="26" t="s">
        <v>54</v>
      </c>
      <c r="S6710" s="26" t="s">
        <v>531</v>
      </c>
      <c r="T6710" s="54">
        <v>3.27</v>
      </c>
      <c r="U6710" s="36">
        <v>46762</v>
      </c>
      <c r="V6710" s="43">
        <v>7.0000000000000007E-2</v>
      </c>
      <c r="W6710" s="43">
        <v>8.3299999999999999E-2</v>
      </c>
      <c r="X6710" s="26" t="s">
        <v>347</v>
      </c>
      <c r="Z6710" s="42">
        <v>91000</v>
      </c>
      <c r="AA6710" s="42">
        <v>1</v>
      </c>
      <c r="AB6710" s="42">
        <v>96.6</v>
      </c>
      <c r="AC6710" s="42">
        <v>0</v>
      </c>
      <c r="AD6710" s="42">
        <v>87.906000000000006</v>
      </c>
      <c r="AG6710" s="26" t="s">
        <v>15</v>
      </c>
      <c r="AH6710" s="43">
        <v>1.741060324E-3</v>
      </c>
      <c r="AI6710" s="43">
        <v>5.236520366E-3</v>
      </c>
      <c r="AJ6710" s="43">
        <v>2.2419673114264572E-3</v>
      </c>
    </row>
    <row r="6711" spans="1:36" x14ac:dyDescent="0.2">
      <c r="A6711" s="26">
        <v>8694</v>
      </c>
      <c r="B6711" s="26">
        <v>15248</v>
      </c>
      <c r="C6711" s="26" t="s">
        <v>713</v>
      </c>
      <c r="D6711" s="26">
        <v>510560188</v>
      </c>
      <c r="E6711" s="26" t="s">
        <v>203</v>
      </c>
      <c r="F6711" s="26" t="s">
        <v>1649</v>
      </c>
      <c r="G6711" s="26" t="s">
        <v>1650</v>
      </c>
      <c r="H6711" s="26" t="s">
        <v>69</v>
      </c>
      <c r="I6711" s="26" t="s">
        <v>113</v>
      </c>
      <c r="J6711" s="26" t="s">
        <v>51</v>
      </c>
      <c r="K6711" s="26" t="s">
        <v>51</v>
      </c>
      <c r="L6711" s="26" t="s">
        <v>433</v>
      </c>
      <c r="M6711" s="26" t="s">
        <v>165</v>
      </c>
      <c r="N6711" s="26" t="s">
        <v>358</v>
      </c>
      <c r="O6711" s="26" t="s">
        <v>57</v>
      </c>
      <c r="P6711" s="26" t="s">
        <v>737</v>
      </c>
      <c r="Q6711" s="26" t="s">
        <v>59</v>
      </c>
      <c r="R6711" s="26" t="s">
        <v>54</v>
      </c>
      <c r="S6711" s="26" t="s">
        <v>531</v>
      </c>
      <c r="T6711" s="54">
        <v>6.9349999999999996</v>
      </c>
      <c r="U6711" s="36">
        <v>48954</v>
      </c>
      <c r="V6711" s="43">
        <v>4.02E-2</v>
      </c>
      <c r="W6711" s="43">
        <v>3.5200000000000002E-2</v>
      </c>
      <c r="X6711" s="26" t="s">
        <v>347</v>
      </c>
      <c r="Z6711" s="42">
        <v>172400</v>
      </c>
      <c r="AA6711" s="42">
        <v>1</v>
      </c>
      <c r="AB6711" s="42">
        <v>105.8</v>
      </c>
      <c r="AC6711" s="42">
        <v>0</v>
      </c>
      <c r="AD6711" s="42">
        <v>182.39920000000001</v>
      </c>
      <c r="AG6711" s="26" t="s">
        <v>15</v>
      </c>
      <c r="AH6711" s="43">
        <v>2.1371547500000001E-4</v>
      </c>
      <c r="AI6711" s="43">
        <v>1.0865437235000001E-2</v>
      </c>
      <c r="AJ6711" s="43">
        <v>4.6519355223800041E-3</v>
      </c>
    </row>
    <row r="6712" spans="1:36" x14ac:dyDescent="0.2">
      <c r="A6712" s="26">
        <v>8694</v>
      </c>
      <c r="B6712" s="26">
        <v>15248</v>
      </c>
      <c r="C6712" s="26" t="s">
        <v>898</v>
      </c>
      <c r="D6712" s="26">
        <v>520029935</v>
      </c>
      <c r="E6712" s="26" t="s">
        <v>203</v>
      </c>
      <c r="F6712" s="26" t="s">
        <v>1651</v>
      </c>
      <c r="G6712" s="26" t="s">
        <v>1652</v>
      </c>
      <c r="H6712" s="26" t="s">
        <v>69</v>
      </c>
      <c r="I6712" s="26" t="s">
        <v>113</v>
      </c>
      <c r="J6712" s="26" t="s">
        <v>51</v>
      </c>
      <c r="K6712" s="26" t="s">
        <v>51</v>
      </c>
      <c r="L6712" s="26" t="s">
        <v>433</v>
      </c>
      <c r="M6712" s="26" t="s">
        <v>165</v>
      </c>
      <c r="N6712" s="26" t="s">
        <v>129</v>
      </c>
      <c r="O6712" s="26" t="s">
        <v>57</v>
      </c>
      <c r="P6712" s="26" t="s">
        <v>733</v>
      </c>
      <c r="Q6712" s="26" t="s">
        <v>59</v>
      </c>
      <c r="R6712" s="26" t="s">
        <v>54</v>
      </c>
      <c r="S6712" s="26" t="s">
        <v>531</v>
      </c>
      <c r="T6712" s="54">
        <v>5.4249999999999998</v>
      </c>
      <c r="U6712" s="36" t="s">
        <v>1653</v>
      </c>
      <c r="V6712" s="43">
        <v>3.32E-2</v>
      </c>
      <c r="W6712" s="43">
        <v>3.0499999999999999E-2</v>
      </c>
      <c r="X6712" s="26" t="s">
        <v>347</v>
      </c>
      <c r="Z6712" s="42">
        <v>56000</v>
      </c>
      <c r="AA6712" s="42">
        <v>1</v>
      </c>
      <c r="AB6712" s="42">
        <v>103.26</v>
      </c>
      <c r="AC6712" s="42">
        <v>0</v>
      </c>
      <c r="AD6712" s="42">
        <v>57.825600000000001</v>
      </c>
      <c r="AG6712" s="26" t="s">
        <v>15</v>
      </c>
      <c r="AH6712" s="43">
        <v>4.4672289857097202E-5</v>
      </c>
      <c r="AI6712" s="43">
        <v>3.4446446440000002E-3</v>
      </c>
      <c r="AJ6712" s="43">
        <v>1.4747924483382445E-3</v>
      </c>
    </row>
    <row r="6713" spans="1:36" x14ac:dyDescent="0.2">
      <c r="A6713" s="26">
        <v>8694</v>
      </c>
      <c r="B6713" s="26">
        <v>15248</v>
      </c>
      <c r="C6713" s="26" t="s">
        <v>717</v>
      </c>
      <c r="D6713" s="26">
        <v>513257873</v>
      </c>
      <c r="E6713" s="26" t="s">
        <v>203</v>
      </c>
      <c r="F6713" s="26" t="s">
        <v>1654</v>
      </c>
      <c r="G6713" s="26" t="s">
        <v>1655</v>
      </c>
      <c r="H6713" s="26" t="s">
        <v>69</v>
      </c>
      <c r="I6713" s="26" t="s">
        <v>113</v>
      </c>
      <c r="J6713" s="26" t="s">
        <v>51</v>
      </c>
      <c r="K6713" s="26" t="s">
        <v>51</v>
      </c>
      <c r="L6713" s="26" t="s">
        <v>433</v>
      </c>
      <c r="M6713" s="26" t="s">
        <v>165</v>
      </c>
      <c r="N6713" s="26" t="s">
        <v>357</v>
      </c>
      <c r="O6713" s="26" t="s">
        <v>57</v>
      </c>
      <c r="P6713" s="26" t="s">
        <v>733</v>
      </c>
      <c r="Q6713" s="26" t="s">
        <v>59</v>
      </c>
      <c r="R6713" s="26" t="s">
        <v>54</v>
      </c>
      <c r="S6713" s="26" t="s">
        <v>531</v>
      </c>
      <c r="T6713" s="54">
        <v>5.4169999999999998</v>
      </c>
      <c r="U6713" s="36">
        <v>48584</v>
      </c>
      <c r="V6713" s="43">
        <v>3.1800000000000002E-2</v>
      </c>
      <c r="W6713" s="43">
        <v>2.92E-2</v>
      </c>
      <c r="X6713" s="26" t="s">
        <v>347</v>
      </c>
      <c r="Z6713" s="42">
        <v>288084</v>
      </c>
      <c r="AA6713" s="42">
        <v>1</v>
      </c>
      <c r="AB6713" s="42">
        <v>103.27</v>
      </c>
      <c r="AC6713" s="42">
        <v>0</v>
      </c>
      <c r="AD6713" s="42">
        <v>297.50434999999999</v>
      </c>
      <c r="AG6713" s="26" t="s">
        <v>15</v>
      </c>
      <c r="AH6713" s="43">
        <v>8.0672748900000003E-4</v>
      </c>
      <c r="AI6713" s="43">
        <v>1.7722198573999998E-2</v>
      </c>
      <c r="AJ6713" s="43">
        <v>7.5875938810453852E-3</v>
      </c>
    </row>
    <row r="6714" spans="1:36" x14ac:dyDescent="0.2">
      <c r="A6714" s="26">
        <v>8694</v>
      </c>
      <c r="B6714" s="26">
        <v>15248</v>
      </c>
      <c r="C6714" s="26" t="s">
        <v>1197</v>
      </c>
      <c r="D6714" s="26">
        <v>514599943</v>
      </c>
      <c r="E6714" s="26" t="s">
        <v>203</v>
      </c>
      <c r="F6714" s="26" t="s">
        <v>2329</v>
      </c>
      <c r="G6714" s="26" t="s">
        <v>2330</v>
      </c>
      <c r="H6714" s="26" t="s">
        <v>69</v>
      </c>
      <c r="I6714" s="26" t="s">
        <v>112</v>
      </c>
      <c r="J6714" s="26" t="s">
        <v>51</v>
      </c>
      <c r="K6714" s="26" t="s">
        <v>51</v>
      </c>
      <c r="L6714" s="26" t="s">
        <v>433</v>
      </c>
      <c r="M6714" s="26" t="s">
        <v>165</v>
      </c>
      <c r="N6714" s="26" t="s">
        <v>353</v>
      </c>
      <c r="O6714" s="26" t="s">
        <v>57</v>
      </c>
      <c r="P6714" s="26" t="s">
        <v>1051</v>
      </c>
      <c r="Q6714" s="26" t="s">
        <v>64</v>
      </c>
      <c r="R6714" s="26" t="s">
        <v>54</v>
      </c>
      <c r="S6714" s="26" t="s">
        <v>531</v>
      </c>
      <c r="T6714" s="54">
        <v>6.0720000000000001</v>
      </c>
      <c r="U6714" s="36">
        <v>48945</v>
      </c>
      <c r="V6714" s="43">
        <v>6.6900000000000001E-2</v>
      </c>
      <c r="W6714" s="43">
        <v>5.9700000000000003E-2</v>
      </c>
      <c r="X6714" s="26" t="s">
        <v>347</v>
      </c>
      <c r="Z6714" s="42">
        <v>88000</v>
      </c>
      <c r="AA6714" s="42">
        <v>1</v>
      </c>
      <c r="AB6714" s="42">
        <v>104.88</v>
      </c>
      <c r="AC6714" s="42">
        <v>0</v>
      </c>
      <c r="AD6714" s="42">
        <v>92.294399999999996</v>
      </c>
      <c r="AG6714" s="26" t="s">
        <v>15</v>
      </c>
      <c r="AH6714" s="43">
        <v>2.4788732299999998E-4</v>
      </c>
      <c r="AI6714" s="43">
        <v>5.4979353549999997E-3</v>
      </c>
      <c r="AJ6714" s="43">
        <v>2.3538896984019063E-3</v>
      </c>
    </row>
    <row r="6715" spans="1:36" x14ac:dyDescent="0.2">
      <c r="A6715" s="26">
        <v>8694</v>
      </c>
      <c r="B6715" s="26">
        <v>15248</v>
      </c>
      <c r="C6715" s="26" t="s">
        <v>1656</v>
      </c>
      <c r="D6715" s="26">
        <v>520018482</v>
      </c>
      <c r="E6715" s="26" t="s">
        <v>203</v>
      </c>
      <c r="F6715" s="26" t="s">
        <v>1657</v>
      </c>
      <c r="G6715" s="26" t="s">
        <v>1658</v>
      </c>
      <c r="H6715" s="26" t="s">
        <v>69</v>
      </c>
      <c r="I6715" s="26" t="s">
        <v>113</v>
      </c>
      <c r="J6715" s="26" t="s">
        <v>51</v>
      </c>
      <c r="K6715" s="26" t="s">
        <v>51</v>
      </c>
      <c r="L6715" s="26" t="s">
        <v>433</v>
      </c>
      <c r="M6715" s="26" t="s">
        <v>165</v>
      </c>
      <c r="N6715" s="26" t="s">
        <v>134</v>
      </c>
      <c r="O6715" s="26" t="s">
        <v>57</v>
      </c>
      <c r="P6715" s="26" t="s">
        <v>154</v>
      </c>
      <c r="Q6715" s="26" t="s">
        <v>154</v>
      </c>
      <c r="R6715" s="26" t="s">
        <v>54</v>
      </c>
      <c r="S6715" s="26" t="s">
        <v>531</v>
      </c>
      <c r="T6715" s="54">
        <v>4.335</v>
      </c>
      <c r="U6715" s="36" t="s">
        <v>1165</v>
      </c>
      <c r="V6715" s="43">
        <v>4.0899999999999999E-2</v>
      </c>
      <c r="W6715" s="43">
        <v>3.5400000000000001E-2</v>
      </c>
      <c r="X6715" s="26" t="s">
        <v>347</v>
      </c>
      <c r="Z6715" s="42">
        <v>210000</v>
      </c>
      <c r="AA6715" s="42">
        <v>1</v>
      </c>
      <c r="AB6715" s="42">
        <v>103.68</v>
      </c>
      <c r="AC6715" s="42">
        <v>0</v>
      </c>
      <c r="AD6715" s="42">
        <v>217.72800000000001</v>
      </c>
      <c r="AG6715" s="26" t="s">
        <v>15</v>
      </c>
      <c r="AH6715" s="43">
        <v>6.2130177500000004E-4</v>
      </c>
      <c r="AI6715" s="43">
        <v>1.2969957754E-2</v>
      </c>
      <c r="AJ6715" s="43">
        <v>5.5529663365670107E-3</v>
      </c>
    </row>
    <row r="6716" spans="1:36" x14ac:dyDescent="0.2">
      <c r="A6716" s="26">
        <v>8694</v>
      </c>
      <c r="B6716" s="26">
        <v>15248</v>
      </c>
      <c r="C6716" s="26" t="s">
        <v>1659</v>
      </c>
      <c r="D6716" s="26">
        <v>520027293</v>
      </c>
      <c r="E6716" s="26" t="s">
        <v>203</v>
      </c>
      <c r="F6716" s="26" t="s">
        <v>1660</v>
      </c>
      <c r="G6716" s="26" t="s">
        <v>1661</v>
      </c>
      <c r="H6716" s="26" t="s">
        <v>69</v>
      </c>
      <c r="I6716" s="26" t="s">
        <v>113</v>
      </c>
      <c r="J6716" s="26" t="s">
        <v>51</v>
      </c>
      <c r="K6716" s="26" t="s">
        <v>51</v>
      </c>
      <c r="L6716" s="26" t="s">
        <v>433</v>
      </c>
      <c r="M6716" s="26" t="s">
        <v>165</v>
      </c>
      <c r="N6716" s="26" t="s">
        <v>87</v>
      </c>
      <c r="O6716" s="26" t="s">
        <v>57</v>
      </c>
      <c r="P6716" s="26" t="s">
        <v>1662</v>
      </c>
      <c r="Q6716" s="26" t="s">
        <v>64</v>
      </c>
      <c r="R6716" s="26" t="s">
        <v>54</v>
      </c>
      <c r="S6716" s="26" t="s">
        <v>531</v>
      </c>
      <c r="T6716" s="54">
        <v>11.733000000000001</v>
      </c>
      <c r="U6716" s="36">
        <v>55154</v>
      </c>
      <c r="V6716" s="43">
        <v>3.2899999999999999E-2</v>
      </c>
      <c r="W6716" s="43">
        <v>2.8299999999999999E-2</v>
      </c>
      <c r="X6716" s="26" t="s">
        <v>347</v>
      </c>
      <c r="Z6716" s="42">
        <v>6000</v>
      </c>
      <c r="AA6716" s="42">
        <v>1</v>
      </c>
      <c r="AB6716" s="42">
        <v>106.61</v>
      </c>
      <c r="AC6716" s="42">
        <v>0</v>
      </c>
      <c r="AD6716" s="42">
        <v>6.3966000000000003</v>
      </c>
      <c r="AG6716" s="26" t="s">
        <v>15</v>
      </c>
      <c r="AH6716" s="43">
        <v>1.2E-5</v>
      </c>
      <c r="AI6716" s="43">
        <v>3.8104254699999998E-4</v>
      </c>
      <c r="AJ6716" s="43">
        <v>1.6313980961789269E-4</v>
      </c>
    </row>
    <row r="6717" spans="1:36" x14ac:dyDescent="0.2">
      <c r="A6717" s="26">
        <v>8694</v>
      </c>
      <c r="B6717" s="26">
        <v>15248</v>
      </c>
      <c r="C6717" s="26" t="s">
        <v>861</v>
      </c>
      <c r="D6717" s="26">
        <v>520036690</v>
      </c>
      <c r="E6717" s="26" t="s">
        <v>203</v>
      </c>
      <c r="F6717" s="26" t="s">
        <v>1663</v>
      </c>
      <c r="G6717" s="26" t="s">
        <v>1664</v>
      </c>
      <c r="H6717" s="26" t="s">
        <v>69</v>
      </c>
      <c r="I6717" s="26" t="s">
        <v>112</v>
      </c>
      <c r="J6717" s="26" t="s">
        <v>51</v>
      </c>
      <c r="K6717" s="26" t="s">
        <v>51</v>
      </c>
      <c r="L6717" s="26" t="s">
        <v>433</v>
      </c>
      <c r="M6717" s="26" t="s">
        <v>165</v>
      </c>
      <c r="N6717" s="26" t="s">
        <v>125</v>
      </c>
      <c r="O6717" s="26" t="s">
        <v>57</v>
      </c>
      <c r="P6717" s="26" t="s">
        <v>733</v>
      </c>
      <c r="Q6717" s="26" t="s">
        <v>59</v>
      </c>
      <c r="R6717" s="26" t="s">
        <v>54</v>
      </c>
      <c r="S6717" s="26" t="s">
        <v>531</v>
      </c>
      <c r="T6717" s="54">
        <v>5.4930000000000003</v>
      </c>
      <c r="U6717" s="36">
        <v>48956</v>
      </c>
      <c r="V6717" s="43">
        <v>5.6800000000000003E-2</v>
      </c>
      <c r="W6717" s="43">
        <v>4.8599999999999997E-2</v>
      </c>
      <c r="X6717" s="26" t="s">
        <v>347</v>
      </c>
      <c r="Z6717" s="42">
        <v>44000</v>
      </c>
      <c r="AA6717" s="42">
        <v>1</v>
      </c>
      <c r="AB6717" s="42">
        <v>105.25</v>
      </c>
      <c r="AC6717" s="42">
        <v>0</v>
      </c>
      <c r="AD6717" s="42">
        <v>46.31</v>
      </c>
      <c r="AG6717" s="26" t="s">
        <v>15</v>
      </c>
      <c r="AH6717" s="43">
        <v>2.9333333299999998E-4</v>
      </c>
      <c r="AI6717" s="43">
        <v>2.7586655990000002E-3</v>
      </c>
      <c r="AJ6717" s="43">
        <v>1.1810969238977911E-3</v>
      </c>
    </row>
    <row r="6718" spans="1:36" x14ac:dyDescent="0.2">
      <c r="A6718" s="26">
        <v>8694</v>
      </c>
      <c r="B6718" s="26">
        <v>15248</v>
      </c>
      <c r="C6718" s="26" t="s">
        <v>954</v>
      </c>
      <c r="D6718" s="26">
        <v>511659401</v>
      </c>
      <c r="E6718" s="26" t="s">
        <v>203</v>
      </c>
      <c r="F6718" s="26" t="s">
        <v>1665</v>
      </c>
      <c r="G6718" s="26" t="s">
        <v>1666</v>
      </c>
      <c r="H6718" s="26" t="s">
        <v>69</v>
      </c>
      <c r="I6718" s="26" t="s">
        <v>113</v>
      </c>
      <c r="J6718" s="26" t="s">
        <v>51</v>
      </c>
      <c r="K6718" s="26" t="s">
        <v>51</v>
      </c>
      <c r="L6718" s="26" t="s">
        <v>433</v>
      </c>
      <c r="M6718" s="26" t="s">
        <v>165</v>
      </c>
      <c r="N6718" s="26" t="s">
        <v>357</v>
      </c>
      <c r="O6718" s="26" t="s">
        <v>57</v>
      </c>
      <c r="P6718" s="26" t="s">
        <v>728</v>
      </c>
      <c r="Q6718" s="26" t="s">
        <v>59</v>
      </c>
      <c r="R6718" s="26" t="s">
        <v>54</v>
      </c>
      <c r="S6718" s="26" t="s">
        <v>531</v>
      </c>
      <c r="T6718" s="54">
        <v>7.5549999999999997</v>
      </c>
      <c r="U6718" s="36" t="s">
        <v>1667</v>
      </c>
      <c r="V6718" s="43">
        <v>3.5999999999999997E-2</v>
      </c>
      <c r="W6718" s="43">
        <v>3.0599999999999999E-2</v>
      </c>
      <c r="X6718" s="26" t="s">
        <v>347</v>
      </c>
      <c r="Z6718" s="42">
        <v>15000</v>
      </c>
      <c r="AA6718" s="42">
        <v>1</v>
      </c>
      <c r="AB6718" s="42">
        <v>105.31</v>
      </c>
      <c r="AC6718" s="42">
        <v>0</v>
      </c>
      <c r="AD6718" s="42">
        <v>15.7965</v>
      </c>
      <c r="AG6718" s="26" t="s">
        <v>15</v>
      </c>
      <c r="AH6718" s="43">
        <v>3.7499999999999997E-5</v>
      </c>
      <c r="AI6718" s="43">
        <v>9.4099030700000002E-4</v>
      </c>
      <c r="AJ6718" s="43">
        <v>4.0287621590048492E-4</v>
      </c>
    </row>
    <row r="6719" spans="1:36" x14ac:dyDescent="0.2">
      <c r="A6719" s="26">
        <v>8694</v>
      </c>
      <c r="B6719" s="26">
        <v>15248</v>
      </c>
      <c r="C6719" s="26" t="s">
        <v>996</v>
      </c>
      <c r="D6719" s="26">
        <v>511399388</v>
      </c>
      <c r="E6719" s="26" t="s">
        <v>203</v>
      </c>
      <c r="F6719" s="26" t="s">
        <v>1668</v>
      </c>
      <c r="G6719" s="26" t="s">
        <v>1669</v>
      </c>
      <c r="H6719" s="26" t="s">
        <v>69</v>
      </c>
      <c r="I6719" s="26" t="s">
        <v>112</v>
      </c>
      <c r="J6719" s="26" t="s">
        <v>51</v>
      </c>
      <c r="K6719" s="26" t="s">
        <v>51</v>
      </c>
      <c r="L6719" s="26" t="s">
        <v>433</v>
      </c>
      <c r="M6719" s="26" t="s">
        <v>165</v>
      </c>
      <c r="N6719" s="26" t="s">
        <v>84</v>
      </c>
      <c r="O6719" s="26" t="s">
        <v>57</v>
      </c>
      <c r="P6719" s="26" t="s">
        <v>776</v>
      </c>
      <c r="Q6719" s="26" t="s">
        <v>64</v>
      </c>
      <c r="R6719" s="26" t="s">
        <v>54</v>
      </c>
      <c r="S6719" s="26" t="s">
        <v>531</v>
      </c>
      <c r="T6719" s="54">
        <v>4.7220000000000004</v>
      </c>
      <c r="U6719" s="36" t="s">
        <v>1670</v>
      </c>
      <c r="V6719" s="43">
        <v>6.1199999999999997E-2</v>
      </c>
      <c r="W6719" s="43">
        <v>5.3199999999999997E-2</v>
      </c>
      <c r="X6719" s="26" t="s">
        <v>347</v>
      </c>
      <c r="Z6719" s="42">
        <v>8000</v>
      </c>
      <c r="AA6719" s="42">
        <v>1</v>
      </c>
      <c r="AB6719" s="42">
        <v>104.07</v>
      </c>
      <c r="AC6719" s="42">
        <v>0</v>
      </c>
      <c r="AD6719" s="42">
        <v>8.3255999999999997</v>
      </c>
      <c r="AG6719" s="26" t="s">
        <v>15</v>
      </c>
      <c r="AH6719" s="43">
        <v>5.2770100461078697E-5</v>
      </c>
      <c r="AI6719" s="43">
        <v>4.9595219799999999E-4</v>
      </c>
      <c r="AJ6719" s="43">
        <v>2.1233730402944181E-4</v>
      </c>
    </row>
    <row r="6720" spans="1:36" x14ac:dyDescent="0.2">
      <c r="A6720" s="26">
        <v>8694</v>
      </c>
      <c r="B6720" s="26">
        <v>15248</v>
      </c>
      <c r="C6720" s="26" t="s">
        <v>1671</v>
      </c>
      <c r="D6720" s="26">
        <v>1840550</v>
      </c>
      <c r="E6720" s="26" t="s">
        <v>204</v>
      </c>
      <c r="F6720" s="26" t="s">
        <v>1672</v>
      </c>
      <c r="G6720" s="26" t="s">
        <v>1673</v>
      </c>
      <c r="H6720" s="26" t="s">
        <v>69</v>
      </c>
      <c r="I6720" s="26" t="s">
        <v>112</v>
      </c>
      <c r="J6720" s="26" t="s">
        <v>51</v>
      </c>
      <c r="K6720" s="26" t="s">
        <v>167</v>
      </c>
      <c r="L6720" s="26" t="s">
        <v>433</v>
      </c>
      <c r="M6720" s="26" t="s">
        <v>165</v>
      </c>
      <c r="N6720" s="26" t="s">
        <v>358</v>
      </c>
      <c r="O6720" s="26" t="s">
        <v>57</v>
      </c>
      <c r="P6720" s="26" t="s">
        <v>1085</v>
      </c>
      <c r="Q6720" s="26" t="s">
        <v>64</v>
      </c>
      <c r="R6720" s="26" t="s">
        <v>54</v>
      </c>
      <c r="S6720" s="26" t="s">
        <v>531</v>
      </c>
      <c r="T6720" s="54">
        <v>2.4369999999999998</v>
      </c>
      <c r="U6720" s="36" t="s">
        <v>616</v>
      </c>
      <c r="V6720" s="43">
        <v>9.2999999999999999E-2</v>
      </c>
      <c r="W6720" s="43">
        <v>7.3800000000000004E-2</v>
      </c>
      <c r="X6720" s="26" t="s">
        <v>347</v>
      </c>
      <c r="Z6720" s="42">
        <v>67000</v>
      </c>
      <c r="AA6720" s="42">
        <v>1</v>
      </c>
      <c r="AB6720" s="42">
        <v>107.57</v>
      </c>
      <c r="AC6720" s="42">
        <v>0</v>
      </c>
      <c r="AD6720" s="42">
        <v>72.071899999999999</v>
      </c>
      <c r="AG6720" s="26" t="s">
        <v>15</v>
      </c>
      <c r="AH6720" s="43">
        <v>4.9629629600000003E-4</v>
      </c>
      <c r="AI6720" s="43">
        <v>4.2932902439999998E-3</v>
      </c>
      <c r="AJ6720" s="43">
        <v>1.8381321396991838E-3</v>
      </c>
    </row>
    <row r="6721" spans="1:36" x14ac:dyDescent="0.2">
      <c r="A6721" s="26">
        <v>8694</v>
      </c>
      <c r="B6721" s="26">
        <v>15248</v>
      </c>
      <c r="C6721" s="26" t="s">
        <v>751</v>
      </c>
      <c r="D6721" s="26">
        <v>520032178</v>
      </c>
      <c r="E6721" s="26" t="s">
        <v>203</v>
      </c>
      <c r="F6721" s="26" t="s">
        <v>2401</v>
      </c>
      <c r="G6721" s="26" t="s">
        <v>2402</v>
      </c>
      <c r="H6721" s="26" t="s">
        <v>69</v>
      </c>
      <c r="I6721" s="26" t="s">
        <v>112</v>
      </c>
      <c r="J6721" s="26" t="s">
        <v>51</v>
      </c>
      <c r="K6721" s="26" t="s">
        <v>51</v>
      </c>
      <c r="L6721" s="26" t="s">
        <v>433</v>
      </c>
      <c r="M6721" s="26" t="s">
        <v>165</v>
      </c>
      <c r="N6721" s="26" t="s">
        <v>84</v>
      </c>
      <c r="O6721" s="26" t="s">
        <v>57</v>
      </c>
      <c r="P6721" s="26" t="s">
        <v>154</v>
      </c>
      <c r="Q6721" s="26" t="s">
        <v>154</v>
      </c>
      <c r="R6721" s="26" t="s">
        <v>54</v>
      </c>
      <c r="S6721" s="26" t="s">
        <v>531</v>
      </c>
      <c r="T6721" s="54">
        <v>2.9809999999999999</v>
      </c>
      <c r="U6721" s="36" t="s">
        <v>1174</v>
      </c>
      <c r="V6721" s="43">
        <v>8.14E-2</v>
      </c>
      <c r="W6721" s="43">
        <v>6.9599999999999995E-2</v>
      </c>
      <c r="X6721" s="26" t="s">
        <v>347</v>
      </c>
      <c r="Z6721" s="42">
        <v>73000</v>
      </c>
      <c r="AA6721" s="42">
        <v>1</v>
      </c>
      <c r="AB6721" s="42">
        <v>103.8</v>
      </c>
      <c r="AC6721" s="42">
        <v>0</v>
      </c>
      <c r="AD6721" s="42">
        <v>75.774000000000001</v>
      </c>
      <c r="AG6721" s="26" t="s">
        <v>15</v>
      </c>
      <c r="AH6721" s="43">
        <v>4.8666666600000001E-4</v>
      </c>
      <c r="AI6721" s="43">
        <v>4.5138226539999998E-3</v>
      </c>
      <c r="AJ6721" s="43">
        <v>1.9325510324213176E-3</v>
      </c>
    </row>
    <row r="6722" spans="1:36" x14ac:dyDescent="0.2">
      <c r="A6722" s="26">
        <v>8694</v>
      </c>
      <c r="B6722" s="26">
        <v>15248</v>
      </c>
      <c r="C6722" s="26" t="s">
        <v>1433</v>
      </c>
      <c r="D6722" s="26">
        <v>520036658</v>
      </c>
      <c r="E6722" s="26" t="s">
        <v>203</v>
      </c>
      <c r="F6722" s="26" t="s">
        <v>1674</v>
      </c>
      <c r="G6722" s="26" t="s">
        <v>1675</v>
      </c>
      <c r="H6722" s="26" t="s">
        <v>69</v>
      </c>
      <c r="I6722" s="26" t="s">
        <v>112</v>
      </c>
      <c r="J6722" s="26" t="s">
        <v>51</v>
      </c>
      <c r="K6722" s="26" t="s">
        <v>51</v>
      </c>
      <c r="L6722" s="26" t="s">
        <v>433</v>
      </c>
      <c r="M6722" s="26" t="s">
        <v>165</v>
      </c>
      <c r="N6722" s="26" t="s">
        <v>87</v>
      </c>
      <c r="O6722" s="26" t="s">
        <v>57</v>
      </c>
      <c r="P6722" s="26" t="s">
        <v>737</v>
      </c>
      <c r="Q6722" s="26" t="s">
        <v>59</v>
      </c>
      <c r="R6722" s="26" t="s">
        <v>54</v>
      </c>
      <c r="S6722" s="26" t="s">
        <v>531</v>
      </c>
      <c r="T6722" s="54">
        <v>6.3120000000000003</v>
      </c>
      <c r="U6722" s="36" t="s">
        <v>1676</v>
      </c>
      <c r="V6722" s="43">
        <v>5.2499999999999998E-2</v>
      </c>
      <c r="W6722" s="43">
        <v>5.7099999999999998E-2</v>
      </c>
      <c r="X6722" s="26" t="s">
        <v>347</v>
      </c>
      <c r="Z6722" s="42">
        <v>57000</v>
      </c>
      <c r="AA6722" s="42">
        <v>1</v>
      </c>
      <c r="AB6722" s="42">
        <v>97.76</v>
      </c>
      <c r="AC6722" s="42">
        <v>0</v>
      </c>
      <c r="AD6722" s="42">
        <v>55.723199999999999</v>
      </c>
      <c r="AG6722" s="26" t="s">
        <v>15</v>
      </c>
      <c r="AH6722" s="43">
        <v>2.6172240799999998E-4</v>
      </c>
      <c r="AI6722" s="43">
        <v>3.3194056340000002E-3</v>
      </c>
      <c r="AJ6722" s="43">
        <v>1.4211725352999652E-3</v>
      </c>
    </row>
    <row r="6723" spans="1:36" x14ac:dyDescent="0.2">
      <c r="A6723" s="26">
        <v>8694</v>
      </c>
      <c r="B6723" s="26">
        <v>15248</v>
      </c>
      <c r="C6723" s="26" t="s">
        <v>1677</v>
      </c>
      <c r="D6723" s="26">
        <v>520038332</v>
      </c>
      <c r="E6723" s="26" t="s">
        <v>203</v>
      </c>
      <c r="F6723" s="26" t="s">
        <v>1678</v>
      </c>
      <c r="G6723" s="26" t="s">
        <v>1679</v>
      </c>
      <c r="H6723" s="26" t="s">
        <v>69</v>
      </c>
      <c r="I6723" s="26" t="s">
        <v>113</v>
      </c>
      <c r="J6723" s="26" t="s">
        <v>51</v>
      </c>
      <c r="K6723" s="26" t="s">
        <v>51</v>
      </c>
      <c r="L6723" s="26" t="s">
        <v>433</v>
      </c>
      <c r="M6723" s="26" t="s">
        <v>165</v>
      </c>
      <c r="N6723" s="26" t="s">
        <v>357</v>
      </c>
      <c r="O6723" s="26" t="s">
        <v>57</v>
      </c>
      <c r="P6723" s="26" t="s">
        <v>154</v>
      </c>
      <c r="Q6723" s="26" t="s">
        <v>154</v>
      </c>
      <c r="R6723" s="26" t="s">
        <v>54</v>
      </c>
      <c r="S6723" s="26" t="s">
        <v>531</v>
      </c>
      <c r="T6723" s="54">
        <v>3.7949999999999999</v>
      </c>
      <c r="U6723" s="36" t="s">
        <v>1680</v>
      </c>
      <c r="V6723" s="43">
        <v>3.5000000000000003E-2</v>
      </c>
      <c r="W6723" s="43">
        <v>4.1799999999999997E-2</v>
      </c>
      <c r="X6723" s="26" t="s">
        <v>347</v>
      </c>
      <c r="Z6723" s="42">
        <v>143000</v>
      </c>
      <c r="AA6723" s="42">
        <v>1</v>
      </c>
      <c r="AB6723" s="42">
        <v>98.5</v>
      </c>
      <c r="AC6723" s="42">
        <v>0</v>
      </c>
      <c r="AD6723" s="42">
        <v>140.85499999999999</v>
      </c>
      <c r="AG6723" s="26" t="s">
        <v>15</v>
      </c>
      <c r="AH6723" s="43">
        <v>9.8116573400000009E-4</v>
      </c>
      <c r="AI6723" s="43">
        <v>8.3906681700000006E-3</v>
      </c>
      <c r="AJ6723" s="43">
        <v>3.5923862495276047E-3</v>
      </c>
    </row>
    <row r="6724" spans="1:36" x14ac:dyDescent="0.2">
      <c r="A6724" s="26">
        <v>8694</v>
      </c>
      <c r="B6724" s="26">
        <v>15248</v>
      </c>
      <c r="C6724" s="26" t="s">
        <v>1681</v>
      </c>
      <c r="D6724" s="26">
        <v>511226136</v>
      </c>
      <c r="E6724" s="26" t="s">
        <v>203</v>
      </c>
      <c r="F6724" s="26" t="s">
        <v>1682</v>
      </c>
      <c r="G6724" s="26" t="s">
        <v>1683</v>
      </c>
      <c r="H6724" s="26" t="s">
        <v>69</v>
      </c>
      <c r="I6724" s="26" t="s">
        <v>113</v>
      </c>
      <c r="J6724" s="26" t="s">
        <v>51</v>
      </c>
      <c r="K6724" s="26" t="s">
        <v>51</v>
      </c>
      <c r="L6724" s="26" t="s">
        <v>433</v>
      </c>
      <c r="M6724" s="26" t="s">
        <v>165</v>
      </c>
      <c r="N6724" s="26" t="s">
        <v>68</v>
      </c>
      <c r="O6724" s="26" t="s">
        <v>57</v>
      </c>
      <c r="P6724" s="26" t="s">
        <v>154</v>
      </c>
      <c r="Q6724" s="26" t="s">
        <v>154</v>
      </c>
      <c r="R6724" s="26" t="s">
        <v>54</v>
      </c>
      <c r="S6724" s="26" t="s">
        <v>531</v>
      </c>
      <c r="T6724" s="54">
        <v>4.2770000000000001</v>
      </c>
      <c r="U6724" s="36">
        <v>47484</v>
      </c>
      <c r="V6724" s="43">
        <v>4.2500000000000003E-2</v>
      </c>
      <c r="W6724" s="43">
        <v>3.5799999999999998E-2</v>
      </c>
      <c r="X6724" s="26" t="s">
        <v>347</v>
      </c>
      <c r="Z6724" s="42">
        <v>412000</v>
      </c>
      <c r="AA6724" s="42">
        <v>1</v>
      </c>
      <c r="AB6724" s="42">
        <v>103.93</v>
      </c>
      <c r="AC6724" s="42">
        <v>0</v>
      </c>
      <c r="AD6724" s="42">
        <v>428.19159999999999</v>
      </c>
      <c r="AG6724" s="26" t="s">
        <v>15</v>
      </c>
      <c r="AH6724" s="43">
        <v>1.373333333E-3</v>
      </c>
      <c r="AI6724" s="43">
        <v>2.5507178511000001E-2</v>
      </c>
      <c r="AJ6724" s="43">
        <v>1.0920660367067013E-2</v>
      </c>
    </row>
    <row r="6725" spans="1:36" x14ac:dyDescent="0.2">
      <c r="A6725" s="26">
        <v>8694</v>
      </c>
      <c r="B6725" s="26">
        <v>15248</v>
      </c>
      <c r="C6725" s="26" t="s">
        <v>1684</v>
      </c>
      <c r="D6725" s="26">
        <v>513948216</v>
      </c>
      <c r="E6725" s="26" t="s">
        <v>203</v>
      </c>
      <c r="F6725" s="26" t="s">
        <v>1685</v>
      </c>
      <c r="G6725" s="26" t="s">
        <v>1686</v>
      </c>
      <c r="H6725" s="26" t="s">
        <v>69</v>
      </c>
      <c r="I6725" s="26" t="s">
        <v>112</v>
      </c>
      <c r="J6725" s="26" t="s">
        <v>51</v>
      </c>
      <c r="K6725" s="26" t="s">
        <v>51</v>
      </c>
      <c r="L6725" s="26" t="s">
        <v>433</v>
      </c>
      <c r="M6725" s="26" t="s">
        <v>165</v>
      </c>
      <c r="N6725" s="26" t="s">
        <v>84</v>
      </c>
      <c r="O6725" s="26" t="s">
        <v>57</v>
      </c>
      <c r="P6725" s="26" t="s">
        <v>154</v>
      </c>
      <c r="Q6725" s="26" t="s">
        <v>154</v>
      </c>
      <c r="R6725" s="26" t="s">
        <v>54</v>
      </c>
      <c r="S6725" s="26" t="s">
        <v>531</v>
      </c>
      <c r="T6725" s="54">
        <v>3.2109999999999999</v>
      </c>
      <c r="U6725" s="36" t="s">
        <v>1616</v>
      </c>
      <c r="V6725" s="43">
        <v>7.17E-2</v>
      </c>
      <c r="W6725" s="43">
        <v>6.6600000000000006E-2</v>
      </c>
      <c r="X6725" s="26" t="s">
        <v>347</v>
      </c>
      <c r="Z6725" s="42">
        <v>35000</v>
      </c>
      <c r="AA6725" s="42">
        <v>1</v>
      </c>
      <c r="AB6725" s="42">
        <v>101.97</v>
      </c>
      <c r="AC6725" s="42">
        <v>0</v>
      </c>
      <c r="AD6725" s="42">
        <v>35.689500000000002</v>
      </c>
      <c r="AG6725" s="26" t="s">
        <v>15</v>
      </c>
      <c r="AH6725" s="43">
        <v>2.43902439E-4</v>
      </c>
      <c r="AI6725" s="43">
        <v>2.1260072529999999E-3</v>
      </c>
      <c r="AJ6725" s="43">
        <v>9.1023015904664688E-4</v>
      </c>
    </row>
    <row r="6726" spans="1:36" x14ac:dyDescent="0.2">
      <c r="A6726" s="26">
        <v>8694</v>
      </c>
      <c r="B6726" s="26">
        <v>15248</v>
      </c>
      <c r="C6726" s="26" t="s">
        <v>799</v>
      </c>
      <c r="D6726" s="26">
        <v>1838682</v>
      </c>
      <c r="E6726" s="26" t="s">
        <v>204</v>
      </c>
      <c r="F6726" s="26" t="s">
        <v>2403</v>
      </c>
      <c r="G6726" s="26" t="s">
        <v>2404</v>
      </c>
      <c r="H6726" s="26" t="s">
        <v>69</v>
      </c>
      <c r="I6726" s="26" t="s">
        <v>112</v>
      </c>
      <c r="J6726" s="26" t="s">
        <v>51</v>
      </c>
      <c r="K6726" s="26" t="s">
        <v>167</v>
      </c>
      <c r="L6726" s="26" t="s">
        <v>433</v>
      </c>
      <c r="M6726" s="26" t="s">
        <v>165</v>
      </c>
      <c r="N6726" s="26" t="s">
        <v>358</v>
      </c>
      <c r="O6726" s="26" t="s">
        <v>57</v>
      </c>
      <c r="P6726" s="26" t="s">
        <v>737</v>
      </c>
      <c r="Q6726" s="26" t="s">
        <v>59</v>
      </c>
      <c r="R6726" s="26" t="s">
        <v>54</v>
      </c>
      <c r="S6726" s="26" t="s">
        <v>531</v>
      </c>
      <c r="T6726" s="54">
        <v>4.4880000000000004</v>
      </c>
      <c r="U6726" s="36" t="s">
        <v>2405</v>
      </c>
      <c r="V6726" s="43">
        <v>7.0699999999999999E-2</v>
      </c>
      <c r="W6726" s="43">
        <v>6.0499999999999998E-2</v>
      </c>
      <c r="X6726" s="26" t="s">
        <v>347</v>
      </c>
      <c r="Z6726" s="42">
        <v>68000</v>
      </c>
      <c r="AA6726" s="42">
        <v>1</v>
      </c>
      <c r="AB6726" s="42">
        <v>106.52</v>
      </c>
      <c r="AC6726" s="42">
        <v>0</v>
      </c>
      <c r="AD6726" s="42">
        <v>72.433599999999998</v>
      </c>
      <c r="AG6726" s="26" t="s">
        <v>15</v>
      </c>
      <c r="AH6726" s="43">
        <v>1.6237254900000001E-4</v>
      </c>
      <c r="AI6726" s="43">
        <v>4.3148365480000003E-3</v>
      </c>
      <c r="AJ6726" s="43">
        <v>1.8473569887031533E-3</v>
      </c>
    </row>
    <row r="6727" spans="1:36" x14ac:dyDescent="0.2">
      <c r="A6727" s="26">
        <v>8694</v>
      </c>
      <c r="B6727" s="26">
        <v>15248</v>
      </c>
      <c r="C6727" s="26" t="s">
        <v>1687</v>
      </c>
      <c r="D6727" s="26">
        <v>520039496</v>
      </c>
      <c r="E6727" s="26" t="s">
        <v>203</v>
      </c>
      <c r="F6727" s="26" t="s">
        <v>1688</v>
      </c>
      <c r="G6727" s="26" t="s">
        <v>1689</v>
      </c>
      <c r="H6727" s="26" t="s">
        <v>69</v>
      </c>
      <c r="I6727" s="26" t="s">
        <v>113</v>
      </c>
      <c r="J6727" s="26" t="s">
        <v>51</v>
      </c>
      <c r="K6727" s="26" t="s">
        <v>51</v>
      </c>
      <c r="L6727" s="26" t="s">
        <v>433</v>
      </c>
      <c r="M6727" s="26" t="s">
        <v>165</v>
      </c>
      <c r="N6727" s="26" t="s">
        <v>357</v>
      </c>
      <c r="O6727" s="26" t="s">
        <v>57</v>
      </c>
      <c r="P6727" s="26" t="s">
        <v>154</v>
      </c>
      <c r="Q6727" s="26" t="s">
        <v>154</v>
      </c>
      <c r="R6727" s="26" t="s">
        <v>54</v>
      </c>
      <c r="S6727" s="26" t="s">
        <v>531</v>
      </c>
      <c r="T6727" s="54">
        <v>3.1560000000000001</v>
      </c>
      <c r="U6727" s="36">
        <v>47125</v>
      </c>
      <c r="V6727" s="43">
        <v>6.7400000000000002E-2</v>
      </c>
      <c r="W6727" s="43">
        <v>6.6600000000000006E-2</v>
      </c>
      <c r="X6727" s="26" t="s">
        <v>347</v>
      </c>
      <c r="Z6727" s="42">
        <v>42000</v>
      </c>
      <c r="AA6727" s="42">
        <v>1</v>
      </c>
      <c r="AB6727" s="42">
        <v>100.6</v>
      </c>
      <c r="AC6727" s="42">
        <v>0</v>
      </c>
      <c r="AD6727" s="42">
        <v>42.252000000000002</v>
      </c>
      <c r="AG6727" s="26" t="s">
        <v>15</v>
      </c>
      <c r="AH6727" s="43">
        <v>9.3333333300000003E-4</v>
      </c>
      <c r="AI6727" s="43">
        <v>2.5169323880000001E-3</v>
      </c>
      <c r="AJ6727" s="43">
        <v>1.0776011062087988E-3</v>
      </c>
    </row>
    <row r="6728" spans="1:36" x14ac:dyDescent="0.2">
      <c r="A6728" s="26">
        <v>8694</v>
      </c>
      <c r="B6728" s="26">
        <v>15248</v>
      </c>
      <c r="C6728" s="26" t="s">
        <v>1305</v>
      </c>
      <c r="D6728" s="26">
        <v>1838863</v>
      </c>
      <c r="E6728" s="26" t="s">
        <v>204</v>
      </c>
      <c r="F6728" s="26" t="s">
        <v>1690</v>
      </c>
      <c r="G6728" s="26" t="s">
        <v>1691</v>
      </c>
      <c r="H6728" s="26" t="s">
        <v>69</v>
      </c>
      <c r="I6728" s="26" t="s">
        <v>112</v>
      </c>
      <c r="J6728" s="26" t="s">
        <v>51</v>
      </c>
      <c r="K6728" s="26" t="s">
        <v>167</v>
      </c>
      <c r="L6728" s="26" t="s">
        <v>433</v>
      </c>
      <c r="M6728" s="26" t="s">
        <v>165</v>
      </c>
      <c r="N6728" s="26" t="s">
        <v>358</v>
      </c>
      <c r="O6728" s="26" t="s">
        <v>57</v>
      </c>
      <c r="P6728" s="26" t="s">
        <v>737</v>
      </c>
      <c r="Q6728" s="26" t="s">
        <v>59</v>
      </c>
      <c r="R6728" s="26" t="s">
        <v>54</v>
      </c>
      <c r="S6728" s="26" t="s">
        <v>531</v>
      </c>
      <c r="T6728" s="54">
        <v>3.3620000000000001</v>
      </c>
      <c r="U6728" s="36">
        <v>46762</v>
      </c>
      <c r="V6728" s="43">
        <v>6.3899999999999998E-2</v>
      </c>
      <c r="W6728" s="43">
        <v>5.8099999999999999E-2</v>
      </c>
      <c r="X6728" s="26" t="s">
        <v>347</v>
      </c>
      <c r="Z6728" s="42">
        <v>720000</v>
      </c>
      <c r="AA6728" s="42">
        <v>1</v>
      </c>
      <c r="AB6728" s="42">
        <v>103.25</v>
      </c>
      <c r="AC6728" s="42">
        <v>0</v>
      </c>
      <c r="AD6728" s="42">
        <v>743.4</v>
      </c>
      <c r="AG6728" s="26" t="s">
        <v>15</v>
      </c>
      <c r="AH6728" s="43">
        <v>1.747572815E-3</v>
      </c>
      <c r="AI6728" s="43">
        <v>4.4283999276999997E-2</v>
      </c>
      <c r="AJ6728" s="43">
        <v>1.8959780894528565E-2</v>
      </c>
    </row>
    <row r="6729" spans="1:36" x14ac:dyDescent="0.2">
      <c r="A6729" s="26">
        <v>8694</v>
      </c>
      <c r="B6729" s="26">
        <v>15248</v>
      </c>
      <c r="C6729" s="26" t="s">
        <v>1305</v>
      </c>
      <c r="D6729" s="26">
        <v>1838863</v>
      </c>
      <c r="E6729" s="26" t="s">
        <v>204</v>
      </c>
      <c r="F6729" s="26" t="s">
        <v>1692</v>
      </c>
      <c r="G6729" s="26" t="s">
        <v>1693</v>
      </c>
      <c r="H6729" s="26" t="s">
        <v>69</v>
      </c>
      <c r="I6729" s="26" t="s">
        <v>112</v>
      </c>
      <c r="J6729" s="26" t="s">
        <v>51</v>
      </c>
      <c r="K6729" s="26" t="s">
        <v>167</v>
      </c>
      <c r="L6729" s="26" t="s">
        <v>433</v>
      </c>
      <c r="M6729" s="26" t="s">
        <v>165</v>
      </c>
      <c r="N6729" s="26" t="s">
        <v>358</v>
      </c>
      <c r="O6729" s="26" t="s">
        <v>57</v>
      </c>
      <c r="P6729" s="26" t="s">
        <v>737</v>
      </c>
      <c r="Q6729" s="26" t="s">
        <v>59</v>
      </c>
      <c r="R6729" s="26" t="s">
        <v>54</v>
      </c>
      <c r="S6729" s="26" t="s">
        <v>531</v>
      </c>
      <c r="T6729" s="54">
        <v>2.5350000000000001</v>
      </c>
      <c r="U6729" s="36" t="s">
        <v>616</v>
      </c>
      <c r="V6729" s="43">
        <v>6.4399999999999999E-2</v>
      </c>
      <c r="W6729" s="43">
        <v>5.9200000000000003E-2</v>
      </c>
      <c r="X6729" s="26" t="s">
        <v>347</v>
      </c>
      <c r="Z6729" s="42">
        <v>734000</v>
      </c>
      <c r="AA6729" s="42">
        <v>1</v>
      </c>
      <c r="AB6729" s="42">
        <v>102.59</v>
      </c>
      <c r="AC6729" s="42">
        <v>0</v>
      </c>
      <c r="AD6729" s="42">
        <v>753.01059999999995</v>
      </c>
      <c r="AG6729" s="26" t="s">
        <v>15</v>
      </c>
      <c r="AH6729" s="43">
        <v>1.223333333E-3</v>
      </c>
      <c r="AI6729" s="43">
        <v>4.4856498340000002E-2</v>
      </c>
      <c r="AJ6729" s="43">
        <v>1.9204891024021377E-2</v>
      </c>
    </row>
    <row r="6730" spans="1:36" x14ac:dyDescent="0.2">
      <c r="A6730" s="26">
        <v>8694</v>
      </c>
      <c r="B6730" s="26">
        <v>15248</v>
      </c>
      <c r="C6730" s="26" t="s">
        <v>769</v>
      </c>
      <c r="D6730" s="26">
        <v>513765859</v>
      </c>
      <c r="E6730" s="26" t="s">
        <v>203</v>
      </c>
      <c r="F6730" s="26" t="s">
        <v>1694</v>
      </c>
      <c r="G6730" s="26" t="s">
        <v>1695</v>
      </c>
      <c r="H6730" s="26" t="s">
        <v>69</v>
      </c>
      <c r="I6730" s="26" t="s">
        <v>113</v>
      </c>
      <c r="J6730" s="26" t="s">
        <v>51</v>
      </c>
      <c r="K6730" s="26" t="s">
        <v>51</v>
      </c>
      <c r="L6730" s="26" t="s">
        <v>433</v>
      </c>
      <c r="M6730" s="26" t="s">
        <v>165</v>
      </c>
      <c r="N6730" s="26" t="s">
        <v>357</v>
      </c>
      <c r="O6730" s="26" t="s">
        <v>57</v>
      </c>
      <c r="P6730" s="26" t="s">
        <v>728</v>
      </c>
      <c r="Q6730" s="26" t="s">
        <v>59</v>
      </c>
      <c r="R6730" s="26" t="s">
        <v>54</v>
      </c>
      <c r="S6730" s="26" t="s">
        <v>531</v>
      </c>
      <c r="T6730" s="54">
        <v>6.3230000000000004</v>
      </c>
      <c r="U6730" s="36" t="s">
        <v>1696</v>
      </c>
      <c r="V6730" s="43">
        <v>1.4999999999999999E-2</v>
      </c>
      <c r="W6730" s="43">
        <v>2.9700000000000001E-2</v>
      </c>
      <c r="X6730" s="26" t="s">
        <v>347</v>
      </c>
      <c r="Z6730" s="42">
        <v>90000</v>
      </c>
      <c r="AA6730" s="42">
        <v>1</v>
      </c>
      <c r="AB6730" s="42">
        <v>91.47</v>
      </c>
      <c r="AC6730" s="42">
        <v>0</v>
      </c>
      <c r="AD6730" s="42">
        <v>82.322999999999993</v>
      </c>
      <c r="AG6730" s="26" t="s">
        <v>15</v>
      </c>
      <c r="AH6730" s="43">
        <v>2.1865039200000001E-4</v>
      </c>
      <c r="AI6730" s="43">
        <v>4.9039436000000002E-3</v>
      </c>
      <c r="AJ6730" s="43">
        <v>2.0995776736350215E-3</v>
      </c>
    </row>
    <row r="6731" spans="1:36" x14ac:dyDescent="0.2">
      <c r="A6731" s="26">
        <v>8694</v>
      </c>
      <c r="B6731" s="26">
        <v>15248</v>
      </c>
      <c r="C6731" s="26" t="s">
        <v>1215</v>
      </c>
      <c r="D6731" s="26">
        <v>514328004</v>
      </c>
      <c r="E6731" s="26" t="s">
        <v>203</v>
      </c>
      <c r="F6731" s="26" t="s">
        <v>2406</v>
      </c>
      <c r="G6731" s="26" t="s">
        <v>2407</v>
      </c>
      <c r="H6731" s="26" t="s">
        <v>69</v>
      </c>
      <c r="I6731" s="26" t="s">
        <v>112</v>
      </c>
      <c r="J6731" s="26" t="s">
        <v>51</v>
      </c>
      <c r="K6731" s="26" t="s">
        <v>51</v>
      </c>
      <c r="L6731" s="26" t="s">
        <v>433</v>
      </c>
      <c r="M6731" s="26" t="s">
        <v>165</v>
      </c>
      <c r="N6731" s="26" t="s">
        <v>84</v>
      </c>
      <c r="O6731" s="26" t="s">
        <v>57</v>
      </c>
      <c r="P6731" s="26" t="s">
        <v>154</v>
      </c>
      <c r="Q6731" s="26" t="s">
        <v>154</v>
      </c>
      <c r="R6731" s="26" t="s">
        <v>54</v>
      </c>
      <c r="S6731" s="26" t="s">
        <v>531</v>
      </c>
      <c r="T6731" s="54">
        <v>3.782</v>
      </c>
      <c r="U6731" s="36">
        <v>47125</v>
      </c>
      <c r="V6731" s="43">
        <v>6.9699999999999998E-2</v>
      </c>
      <c r="W6731" s="43">
        <v>6.9199999999999998E-2</v>
      </c>
      <c r="X6731" s="26" t="s">
        <v>347</v>
      </c>
      <c r="Z6731" s="42">
        <v>55000</v>
      </c>
      <c r="AA6731" s="42">
        <v>1</v>
      </c>
      <c r="AB6731" s="42">
        <v>100.64</v>
      </c>
      <c r="AC6731" s="42">
        <v>0</v>
      </c>
      <c r="AD6731" s="42">
        <v>55.351999999999997</v>
      </c>
      <c r="AG6731" s="26" t="s">
        <v>15</v>
      </c>
      <c r="AH6731" s="43">
        <v>6.8749999999999996E-4</v>
      </c>
      <c r="AI6731" s="43">
        <v>3.2972934189999998E-3</v>
      </c>
      <c r="AJ6731" s="43">
        <v>1.4117053969248657E-3</v>
      </c>
    </row>
    <row r="6732" spans="1:36" x14ac:dyDescent="0.2">
      <c r="A6732" s="26">
        <v>8694</v>
      </c>
      <c r="B6732" s="26">
        <v>15248</v>
      </c>
      <c r="C6732" s="26" t="s">
        <v>1700</v>
      </c>
      <c r="D6732" s="26">
        <v>2149898</v>
      </c>
      <c r="E6732" s="26" t="s">
        <v>204</v>
      </c>
      <c r="F6732" s="26" t="s">
        <v>1701</v>
      </c>
      <c r="G6732" s="26" t="s">
        <v>1702</v>
      </c>
      <c r="H6732" s="26" t="s">
        <v>69</v>
      </c>
      <c r="I6732" s="26" t="s">
        <v>112</v>
      </c>
      <c r="J6732" s="26" t="s">
        <v>51</v>
      </c>
      <c r="K6732" s="26" t="s">
        <v>167</v>
      </c>
      <c r="L6732" s="26" t="s">
        <v>433</v>
      </c>
      <c r="M6732" s="26" t="s">
        <v>165</v>
      </c>
      <c r="N6732" s="26" t="s">
        <v>355</v>
      </c>
      <c r="O6732" s="26" t="s">
        <v>57</v>
      </c>
      <c r="P6732" s="26" t="s">
        <v>742</v>
      </c>
      <c r="Q6732" s="26" t="s">
        <v>64</v>
      </c>
      <c r="R6732" s="26" t="s">
        <v>54</v>
      </c>
      <c r="S6732" s="26" t="s">
        <v>531</v>
      </c>
      <c r="T6732" s="54">
        <v>4.1189999999999998</v>
      </c>
      <c r="U6732" s="36" t="s">
        <v>1174</v>
      </c>
      <c r="V6732" s="43">
        <v>6.3500000000000001E-2</v>
      </c>
      <c r="W6732" s="43">
        <v>0.06</v>
      </c>
      <c r="X6732" s="26" t="s">
        <v>347</v>
      </c>
      <c r="Z6732" s="42">
        <v>341500</v>
      </c>
      <c r="AA6732" s="42">
        <v>1</v>
      </c>
      <c r="AB6732" s="42">
        <v>102.56</v>
      </c>
      <c r="AC6732" s="42">
        <v>0</v>
      </c>
      <c r="AD6732" s="42">
        <v>350.24239999999998</v>
      </c>
      <c r="AG6732" s="26" t="s">
        <v>15</v>
      </c>
      <c r="AH6732" s="43">
        <v>5.8503676300000003E-4</v>
      </c>
      <c r="AI6732" s="43">
        <v>2.0863780182999999E-2</v>
      </c>
      <c r="AJ6732" s="43">
        <v>8.9326327199002308E-3</v>
      </c>
    </row>
    <row r="6733" spans="1:36" x14ac:dyDescent="0.2">
      <c r="A6733" s="26">
        <v>8694</v>
      </c>
      <c r="B6733" s="26">
        <v>15248</v>
      </c>
      <c r="C6733" s="26" t="s">
        <v>852</v>
      </c>
      <c r="D6733" s="26">
        <v>520032046</v>
      </c>
      <c r="E6733" s="26" t="s">
        <v>203</v>
      </c>
      <c r="F6733" s="26" t="s">
        <v>1703</v>
      </c>
      <c r="G6733" s="26" t="s">
        <v>1704</v>
      </c>
      <c r="H6733" s="26" t="s">
        <v>69</v>
      </c>
      <c r="I6733" s="26" t="s">
        <v>113</v>
      </c>
      <c r="J6733" s="26" t="s">
        <v>51</v>
      </c>
      <c r="K6733" s="26" t="s">
        <v>51</v>
      </c>
      <c r="L6733" s="26" t="s">
        <v>433</v>
      </c>
      <c r="M6733" s="26" t="s">
        <v>165</v>
      </c>
      <c r="N6733" s="26" t="s">
        <v>129</v>
      </c>
      <c r="O6733" s="26" t="s">
        <v>57</v>
      </c>
      <c r="P6733" s="26" t="s">
        <v>530</v>
      </c>
      <c r="Q6733" s="26" t="s">
        <v>59</v>
      </c>
      <c r="R6733" s="26" t="s">
        <v>54</v>
      </c>
      <c r="S6733" s="26" t="s">
        <v>531</v>
      </c>
      <c r="T6733" s="54">
        <v>5.843</v>
      </c>
      <c r="U6733" s="36" t="s">
        <v>1705</v>
      </c>
      <c r="V6733" s="43">
        <v>2.6800000000000001E-2</v>
      </c>
      <c r="W6733" s="43">
        <v>2.5499999999999998E-2</v>
      </c>
      <c r="X6733" s="26" t="s">
        <v>347</v>
      </c>
      <c r="Z6733" s="42">
        <v>306000</v>
      </c>
      <c r="AA6733" s="42">
        <v>1</v>
      </c>
      <c r="AB6733" s="42">
        <v>100.6</v>
      </c>
      <c r="AC6733" s="42">
        <v>0</v>
      </c>
      <c r="AD6733" s="42">
        <v>307.83600000000001</v>
      </c>
      <c r="AG6733" s="26" t="s">
        <v>15</v>
      </c>
      <c r="AH6733" s="43">
        <v>1.09285714E-4</v>
      </c>
      <c r="AI6733" s="43">
        <v>1.8337650257000002E-2</v>
      </c>
      <c r="AJ6733" s="43">
        <v>7.8510937738069629E-3</v>
      </c>
    </row>
    <row r="6734" spans="1:36" x14ac:dyDescent="0.2">
      <c r="A6734" s="26">
        <v>8694</v>
      </c>
      <c r="B6734" s="26">
        <v>15248</v>
      </c>
      <c r="C6734" s="26" t="s">
        <v>852</v>
      </c>
      <c r="D6734" s="26">
        <v>520032046</v>
      </c>
      <c r="E6734" s="26" t="s">
        <v>203</v>
      </c>
      <c r="F6734" s="26" t="s">
        <v>1706</v>
      </c>
      <c r="G6734" s="26" t="s">
        <v>1707</v>
      </c>
      <c r="H6734" s="26" t="s">
        <v>69</v>
      </c>
      <c r="I6734" s="26" t="s">
        <v>113</v>
      </c>
      <c r="J6734" s="26" t="s">
        <v>51</v>
      </c>
      <c r="K6734" s="26" t="s">
        <v>51</v>
      </c>
      <c r="L6734" s="26" t="s">
        <v>433</v>
      </c>
      <c r="M6734" s="26" t="s">
        <v>165</v>
      </c>
      <c r="N6734" s="26" t="s">
        <v>129</v>
      </c>
      <c r="O6734" s="26" t="s">
        <v>57</v>
      </c>
      <c r="P6734" s="26" t="s">
        <v>733</v>
      </c>
      <c r="Q6734" s="26" t="s">
        <v>59</v>
      </c>
      <c r="R6734" s="26" t="s">
        <v>54</v>
      </c>
      <c r="S6734" s="26" t="s">
        <v>531</v>
      </c>
      <c r="T6734" s="54">
        <v>5.4450000000000003</v>
      </c>
      <c r="U6734" s="36" t="s">
        <v>1708</v>
      </c>
      <c r="V6734" s="43">
        <v>3.3799999999999997E-2</v>
      </c>
      <c r="W6734" s="43">
        <v>3.04E-2</v>
      </c>
      <c r="X6734" s="26" t="s">
        <v>347</v>
      </c>
      <c r="Z6734" s="42">
        <v>153000</v>
      </c>
      <c r="AA6734" s="42">
        <v>1</v>
      </c>
      <c r="AB6734" s="42">
        <v>101.76</v>
      </c>
      <c r="AC6734" s="42">
        <v>0</v>
      </c>
      <c r="AD6734" s="42">
        <v>155.69280000000001</v>
      </c>
      <c r="AG6734" s="26" t="s">
        <v>15</v>
      </c>
      <c r="AH6734" s="43">
        <v>1.79949825E-4</v>
      </c>
      <c r="AI6734" s="43">
        <v>9.2745491559999994E-3</v>
      </c>
      <c r="AJ6734" s="43">
        <v>3.9708116422594265E-3</v>
      </c>
    </row>
    <row r="6735" spans="1:36" x14ac:dyDescent="0.2">
      <c r="A6735" s="26">
        <v>8694</v>
      </c>
      <c r="B6735" s="26">
        <v>15248</v>
      </c>
      <c r="C6735" s="26" t="s">
        <v>529</v>
      </c>
      <c r="D6735" s="26">
        <v>520000118</v>
      </c>
      <c r="E6735" s="26" t="s">
        <v>203</v>
      </c>
      <c r="F6735" s="26" t="s">
        <v>1709</v>
      </c>
      <c r="G6735" s="26" t="s">
        <v>1710</v>
      </c>
      <c r="H6735" s="26" t="s">
        <v>69</v>
      </c>
      <c r="I6735" s="26" t="s">
        <v>113</v>
      </c>
      <c r="J6735" s="26" t="s">
        <v>51</v>
      </c>
      <c r="K6735" s="26" t="s">
        <v>51</v>
      </c>
      <c r="L6735" s="26" t="s">
        <v>433</v>
      </c>
      <c r="M6735" s="26" t="s">
        <v>165</v>
      </c>
      <c r="N6735" s="26" t="s">
        <v>129</v>
      </c>
      <c r="O6735" s="26" t="s">
        <v>57</v>
      </c>
      <c r="P6735" s="26" t="s">
        <v>733</v>
      </c>
      <c r="Q6735" s="26" t="s">
        <v>59</v>
      </c>
      <c r="R6735" s="26" t="s">
        <v>54</v>
      </c>
      <c r="S6735" s="26" t="s">
        <v>531</v>
      </c>
      <c r="T6735" s="54">
        <v>7.0439999999999996</v>
      </c>
      <c r="U6735" s="36" t="s">
        <v>1711</v>
      </c>
      <c r="V6735" s="43">
        <v>3.4500000000000003E-2</v>
      </c>
      <c r="W6735" s="43">
        <v>3.3000000000000002E-2</v>
      </c>
      <c r="X6735" s="26" t="s">
        <v>347</v>
      </c>
      <c r="Z6735" s="42">
        <v>16000</v>
      </c>
      <c r="AA6735" s="42">
        <v>1</v>
      </c>
      <c r="AB6735" s="42">
        <v>100.92</v>
      </c>
      <c r="AC6735" s="42">
        <v>0</v>
      </c>
      <c r="AD6735" s="42">
        <v>16.147200000000002</v>
      </c>
      <c r="AG6735" s="26" t="s">
        <v>15</v>
      </c>
      <c r="AH6735" s="43">
        <v>4.6914217353569E-5</v>
      </c>
      <c r="AI6735" s="43">
        <v>9.6188134599999996E-4</v>
      </c>
      <c r="AJ6735" s="43">
        <v>4.1182051931683034E-4</v>
      </c>
    </row>
    <row r="6736" spans="1:36" x14ac:dyDescent="0.2">
      <c r="A6736" s="26">
        <v>8694</v>
      </c>
      <c r="B6736" s="26">
        <v>15248</v>
      </c>
      <c r="C6736" s="26" t="s">
        <v>1290</v>
      </c>
      <c r="D6736" s="26">
        <v>515763845</v>
      </c>
      <c r="E6736" s="26" t="s">
        <v>203</v>
      </c>
      <c r="F6736" s="26" t="s">
        <v>2429</v>
      </c>
      <c r="G6736" s="26" t="s">
        <v>2430</v>
      </c>
      <c r="H6736" s="26" t="s">
        <v>69</v>
      </c>
      <c r="I6736" s="26" t="s">
        <v>112</v>
      </c>
      <c r="J6736" s="26" t="s">
        <v>51</v>
      </c>
      <c r="K6736" s="26" t="s">
        <v>51</v>
      </c>
      <c r="L6736" s="26" t="s">
        <v>433</v>
      </c>
      <c r="M6736" s="26" t="s">
        <v>165</v>
      </c>
      <c r="N6736" s="26" t="s">
        <v>355</v>
      </c>
      <c r="O6736" s="26" t="s">
        <v>57</v>
      </c>
      <c r="P6736" s="26" t="s">
        <v>1051</v>
      </c>
      <c r="Q6736" s="26" t="s">
        <v>64</v>
      </c>
      <c r="R6736" s="26" t="s">
        <v>54</v>
      </c>
      <c r="S6736" s="26" t="s">
        <v>531</v>
      </c>
      <c r="T6736" s="54">
        <v>2.4550000000000001</v>
      </c>
      <c r="U6736" s="36" t="s">
        <v>1042</v>
      </c>
      <c r="V6736" s="43">
        <v>6.6000000000000003E-2</v>
      </c>
      <c r="W6736" s="43">
        <v>6.3500000000000001E-2</v>
      </c>
      <c r="X6736" s="26" t="s">
        <v>347</v>
      </c>
      <c r="Z6736" s="42">
        <v>67000</v>
      </c>
      <c r="AA6736" s="42">
        <v>1</v>
      </c>
      <c r="AB6736" s="42">
        <v>101.24</v>
      </c>
      <c r="AC6736" s="42">
        <v>0</v>
      </c>
      <c r="AD6736" s="42">
        <v>67.830799999999996</v>
      </c>
      <c r="AG6736" s="26" t="s">
        <v>15</v>
      </c>
      <c r="AH6736" s="43">
        <v>2.8724790699999998E-4</v>
      </c>
      <c r="AI6736" s="43">
        <v>4.040649849E-3</v>
      </c>
      <c r="AJ6736" s="43">
        <v>1.7299665131834657E-3</v>
      </c>
    </row>
    <row r="6737" spans="1:36" x14ac:dyDescent="0.2">
      <c r="A6737" s="26">
        <v>8694</v>
      </c>
      <c r="B6737" s="26">
        <v>15248</v>
      </c>
      <c r="C6737" s="26" t="s">
        <v>1239</v>
      </c>
      <c r="D6737" s="26">
        <v>516046307</v>
      </c>
      <c r="E6737" s="26" t="s">
        <v>203</v>
      </c>
      <c r="F6737" s="26" t="s">
        <v>1721</v>
      </c>
      <c r="G6737" s="26" t="s">
        <v>1722</v>
      </c>
      <c r="H6737" s="26" t="s">
        <v>69</v>
      </c>
      <c r="I6737" s="26" t="s">
        <v>113</v>
      </c>
      <c r="J6737" s="26" t="s">
        <v>51</v>
      </c>
      <c r="K6737" s="26" t="s">
        <v>51</v>
      </c>
      <c r="L6737" s="26" t="s">
        <v>433</v>
      </c>
      <c r="M6737" s="26" t="s">
        <v>165</v>
      </c>
      <c r="N6737" s="26" t="s">
        <v>353</v>
      </c>
      <c r="O6737" s="26" t="s">
        <v>57</v>
      </c>
      <c r="P6737" s="26" t="s">
        <v>154</v>
      </c>
      <c r="Q6737" s="26" t="s">
        <v>154</v>
      </c>
      <c r="R6737" s="26" t="s">
        <v>54</v>
      </c>
      <c r="S6737" s="26" t="s">
        <v>531</v>
      </c>
      <c r="T6737" s="54">
        <v>4.3949999999999996</v>
      </c>
      <c r="U6737" s="36" t="s">
        <v>1165</v>
      </c>
      <c r="V6737" s="43">
        <v>4.9000000000000002E-2</v>
      </c>
      <c r="W6737" s="43">
        <v>4.5499999999999999E-2</v>
      </c>
      <c r="X6737" s="26" t="s">
        <v>347</v>
      </c>
      <c r="Z6737" s="42">
        <v>84463.13</v>
      </c>
      <c r="AA6737" s="42">
        <v>1</v>
      </c>
      <c r="AB6737" s="42">
        <v>101.85</v>
      </c>
      <c r="AC6737" s="42">
        <v>0</v>
      </c>
      <c r="AD6737" s="42">
        <v>86.025700000000001</v>
      </c>
      <c r="AG6737" s="26" t="s">
        <v>15</v>
      </c>
      <c r="AH6737" s="43">
        <v>2.70541736E-4</v>
      </c>
      <c r="AI6737" s="43">
        <v>5.1245117519999996E-3</v>
      </c>
      <c r="AJ6737" s="43">
        <v>2.1940118688437531E-3</v>
      </c>
    </row>
    <row r="6738" spans="1:36" x14ac:dyDescent="0.2">
      <c r="A6738" s="26">
        <v>8694</v>
      </c>
      <c r="B6738" s="26">
        <v>15248</v>
      </c>
      <c r="C6738" s="26" t="s">
        <v>1723</v>
      </c>
      <c r="D6738" s="26">
        <v>520038688</v>
      </c>
      <c r="E6738" s="26" t="s">
        <v>203</v>
      </c>
      <c r="F6738" s="26" t="s">
        <v>1724</v>
      </c>
      <c r="G6738" s="26" t="s">
        <v>1725</v>
      </c>
      <c r="H6738" s="26" t="s">
        <v>69</v>
      </c>
      <c r="I6738" s="26" t="s">
        <v>112</v>
      </c>
      <c r="J6738" s="26" t="s">
        <v>51</v>
      </c>
      <c r="K6738" s="26" t="s">
        <v>51</v>
      </c>
      <c r="L6738" s="26" t="s">
        <v>433</v>
      </c>
      <c r="M6738" s="26" t="s">
        <v>165</v>
      </c>
      <c r="N6738" s="26" t="s">
        <v>84</v>
      </c>
      <c r="O6738" s="26" t="s">
        <v>57</v>
      </c>
      <c r="P6738" s="26" t="s">
        <v>154</v>
      </c>
      <c r="Q6738" s="26" t="s">
        <v>154</v>
      </c>
      <c r="R6738" s="26" t="s">
        <v>54</v>
      </c>
      <c r="S6738" s="26" t="s">
        <v>531</v>
      </c>
      <c r="T6738" s="54">
        <v>3.62</v>
      </c>
      <c r="U6738" s="36">
        <v>47125</v>
      </c>
      <c r="V6738" s="43">
        <v>7.1099999999999997E-2</v>
      </c>
      <c r="W6738" s="43">
        <v>6.9900000000000004E-2</v>
      </c>
      <c r="X6738" s="26" t="s">
        <v>347</v>
      </c>
      <c r="Z6738" s="42">
        <v>91000</v>
      </c>
      <c r="AA6738" s="42">
        <v>1</v>
      </c>
      <c r="AB6738" s="42">
        <v>101.17</v>
      </c>
      <c r="AC6738" s="42">
        <v>0</v>
      </c>
      <c r="AD6738" s="42">
        <v>92.064700000000002</v>
      </c>
      <c r="AG6738" s="26" t="s">
        <v>15</v>
      </c>
      <c r="AH6738" s="43">
        <v>6.9999999999999999E-4</v>
      </c>
      <c r="AI6738" s="43">
        <v>5.4842522300000002E-3</v>
      </c>
      <c r="AJ6738" s="43">
        <v>2.3480313964494271E-3</v>
      </c>
    </row>
    <row r="6739" spans="1:36" x14ac:dyDescent="0.2">
      <c r="A6739" s="26">
        <v>8694</v>
      </c>
      <c r="B6739" s="26">
        <v>15248</v>
      </c>
      <c r="C6739" s="26" t="s">
        <v>1168</v>
      </c>
      <c r="D6739" s="26">
        <v>515846558</v>
      </c>
      <c r="E6739" s="26" t="s">
        <v>203</v>
      </c>
      <c r="F6739" s="26" t="s">
        <v>1726</v>
      </c>
      <c r="G6739" s="26" t="s">
        <v>1727</v>
      </c>
      <c r="H6739" s="26" t="s">
        <v>69</v>
      </c>
      <c r="I6739" s="26" t="s">
        <v>339</v>
      </c>
      <c r="J6739" s="26" t="s">
        <v>51</v>
      </c>
      <c r="K6739" s="26" t="s">
        <v>51</v>
      </c>
      <c r="L6739" s="26" t="s">
        <v>433</v>
      </c>
      <c r="M6739" s="26" t="s">
        <v>165</v>
      </c>
      <c r="N6739" s="26" t="s">
        <v>373</v>
      </c>
      <c r="O6739" s="26" t="s">
        <v>57</v>
      </c>
      <c r="P6739" s="26" t="s">
        <v>737</v>
      </c>
      <c r="Q6739" s="26" t="s">
        <v>59</v>
      </c>
      <c r="R6739" s="26" t="s">
        <v>54</v>
      </c>
      <c r="S6739" s="26" t="s">
        <v>531</v>
      </c>
      <c r="T6739" s="54">
        <v>4.2080000000000002</v>
      </c>
      <c r="U6739" s="36" t="s">
        <v>1174</v>
      </c>
      <c r="V6739" s="43">
        <v>0.04</v>
      </c>
      <c r="W6739" s="43">
        <v>2.81E-2</v>
      </c>
      <c r="X6739" s="26" t="s">
        <v>347</v>
      </c>
      <c r="Z6739" s="42">
        <v>29000</v>
      </c>
      <c r="AA6739" s="42">
        <v>1</v>
      </c>
      <c r="AB6739" s="42">
        <v>105.1</v>
      </c>
      <c r="AC6739" s="42">
        <v>0</v>
      </c>
      <c r="AD6739" s="42">
        <v>30.478999999999999</v>
      </c>
      <c r="AG6739" s="26" t="s">
        <v>15</v>
      </c>
      <c r="AH6739" s="43">
        <v>1.31818181E-4</v>
      </c>
      <c r="AI6739" s="43">
        <v>1.8156201420000001E-3</v>
      </c>
      <c r="AJ6739" s="43">
        <v>7.7734081501793938E-4</v>
      </c>
    </row>
    <row r="6740" spans="1:36" x14ac:dyDescent="0.2">
      <c r="A6740" s="26">
        <v>8694</v>
      </c>
      <c r="B6740" s="26">
        <v>15248</v>
      </c>
      <c r="C6740" s="26" t="s">
        <v>1212</v>
      </c>
      <c r="D6740" s="26">
        <v>515983476</v>
      </c>
      <c r="E6740" s="26" t="s">
        <v>203</v>
      </c>
      <c r="F6740" s="26" t="s">
        <v>1728</v>
      </c>
      <c r="G6740" s="26" t="s">
        <v>1729</v>
      </c>
      <c r="H6740" s="26" t="s">
        <v>69</v>
      </c>
      <c r="I6740" s="26" t="s">
        <v>112</v>
      </c>
      <c r="J6740" s="26" t="s">
        <v>51</v>
      </c>
      <c r="K6740" s="26" t="s">
        <v>51</v>
      </c>
      <c r="L6740" s="26" t="s">
        <v>433</v>
      </c>
      <c r="M6740" s="26" t="s">
        <v>165</v>
      </c>
      <c r="N6740" s="26" t="s">
        <v>373</v>
      </c>
      <c r="O6740" s="26" t="s">
        <v>57</v>
      </c>
      <c r="P6740" s="26" t="s">
        <v>737</v>
      </c>
      <c r="Q6740" s="26" t="s">
        <v>59</v>
      </c>
      <c r="R6740" s="26" t="s">
        <v>54</v>
      </c>
      <c r="S6740" s="26" t="s">
        <v>531</v>
      </c>
      <c r="T6740" s="54">
        <v>5.3849999999999998</v>
      </c>
      <c r="U6740" s="36" t="s">
        <v>1670</v>
      </c>
      <c r="V6740" s="43">
        <v>5.8799999999999998E-2</v>
      </c>
      <c r="W6740" s="43">
        <v>5.6899999999999999E-2</v>
      </c>
      <c r="X6740" s="26" t="s">
        <v>347</v>
      </c>
      <c r="Z6740" s="42">
        <v>91000</v>
      </c>
      <c r="AA6740" s="42">
        <v>1</v>
      </c>
      <c r="AB6740" s="42">
        <v>101.64</v>
      </c>
      <c r="AC6740" s="42">
        <v>0</v>
      </c>
      <c r="AD6740" s="42">
        <v>92.492400000000004</v>
      </c>
      <c r="AG6740" s="26" t="s">
        <v>15</v>
      </c>
      <c r="AH6740" s="43">
        <v>3.03333333E-4</v>
      </c>
      <c r="AI6740" s="43">
        <v>5.5097301240000004E-3</v>
      </c>
      <c r="AJ6740" s="43">
        <v>2.3589395189791418E-3</v>
      </c>
    </row>
    <row r="6741" spans="1:36" x14ac:dyDescent="0.2">
      <c r="A6741" s="26">
        <v>8694</v>
      </c>
      <c r="B6741" s="26">
        <v>15248</v>
      </c>
      <c r="C6741" s="26" t="s">
        <v>1491</v>
      </c>
      <c r="D6741" s="26">
        <v>513775163</v>
      </c>
      <c r="E6741" s="26" t="s">
        <v>203</v>
      </c>
      <c r="F6741" s="26" t="s">
        <v>1730</v>
      </c>
      <c r="G6741" s="26" t="s">
        <v>1731</v>
      </c>
      <c r="H6741" s="26" t="s">
        <v>69</v>
      </c>
      <c r="I6741" s="26" t="s">
        <v>112</v>
      </c>
      <c r="J6741" s="26" t="s">
        <v>51</v>
      </c>
      <c r="K6741" s="26" t="s">
        <v>51</v>
      </c>
      <c r="L6741" s="26" t="s">
        <v>433</v>
      </c>
      <c r="M6741" s="26" t="s">
        <v>165</v>
      </c>
      <c r="N6741" s="26" t="s">
        <v>87</v>
      </c>
      <c r="O6741" s="26" t="s">
        <v>57</v>
      </c>
      <c r="P6741" s="26" t="s">
        <v>1051</v>
      </c>
      <c r="Q6741" s="26" t="s">
        <v>64</v>
      </c>
      <c r="R6741" s="26" t="s">
        <v>54</v>
      </c>
      <c r="S6741" s="26" t="s">
        <v>531</v>
      </c>
      <c r="T6741" s="54">
        <v>4.641</v>
      </c>
      <c r="U6741" s="36" t="s">
        <v>1475</v>
      </c>
      <c r="V6741" s="43">
        <v>5.8099999999999999E-2</v>
      </c>
      <c r="W6741" s="43">
        <v>5.8200000000000002E-2</v>
      </c>
      <c r="X6741" s="26" t="s">
        <v>347</v>
      </c>
      <c r="Z6741" s="42">
        <v>71000</v>
      </c>
      <c r="AA6741" s="42">
        <v>1</v>
      </c>
      <c r="AB6741" s="42">
        <v>100.46</v>
      </c>
      <c r="AC6741" s="42">
        <v>0</v>
      </c>
      <c r="AD6741" s="42">
        <v>71.326599999999999</v>
      </c>
      <c r="AG6741" s="26" t="s">
        <v>15</v>
      </c>
      <c r="AH6741" s="43">
        <v>3.7368421000000002E-4</v>
      </c>
      <c r="AI6741" s="43">
        <v>4.2488930619999999E-3</v>
      </c>
      <c r="AJ6741" s="43">
        <v>1.8191239009304296E-3</v>
      </c>
    </row>
    <row r="6742" spans="1:36" x14ac:dyDescent="0.2">
      <c r="A6742" s="26">
        <v>8694</v>
      </c>
      <c r="B6742" s="26">
        <v>15248</v>
      </c>
      <c r="C6742" s="26" t="s">
        <v>1671</v>
      </c>
      <c r="D6742" s="26">
        <v>1840550</v>
      </c>
      <c r="E6742" s="26" t="s">
        <v>204</v>
      </c>
      <c r="F6742" s="26" t="s">
        <v>2408</v>
      </c>
      <c r="G6742" s="26" t="s">
        <v>2409</v>
      </c>
      <c r="H6742" s="26" t="s">
        <v>69</v>
      </c>
      <c r="I6742" s="26" t="s">
        <v>112</v>
      </c>
      <c r="J6742" s="26" t="s">
        <v>51</v>
      </c>
      <c r="K6742" s="26" t="s">
        <v>51</v>
      </c>
      <c r="L6742" s="26" t="s">
        <v>433</v>
      </c>
      <c r="M6742" s="26" t="s">
        <v>165</v>
      </c>
      <c r="N6742" s="26" t="s">
        <v>358</v>
      </c>
      <c r="O6742" s="26" t="s">
        <v>57</v>
      </c>
      <c r="P6742" s="26" t="s">
        <v>1085</v>
      </c>
      <c r="Q6742" s="26" t="s">
        <v>64</v>
      </c>
      <c r="R6742" s="26" t="s">
        <v>54</v>
      </c>
      <c r="S6742" s="26" t="s">
        <v>531</v>
      </c>
      <c r="T6742" s="54">
        <v>4.0810000000000004</v>
      </c>
      <c r="U6742" s="36">
        <v>48225</v>
      </c>
      <c r="V6742" s="43">
        <v>8.5999999999999993E-2</v>
      </c>
      <c r="W6742" s="43">
        <v>8.6099999999999996E-2</v>
      </c>
      <c r="X6742" s="26" t="s">
        <v>347</v>
      </c>
      <c r="Z6742" s="42">
        <v>101000</v>
      </c>
      <c r="AA6742" s="42">
        <v>1</v>
      </c>
      <c r="AB6742" s="42">
        <v>100.78</v>
      </c>
      <c r="AC6742" s="42">
        <v>0</v>
      </c>
      <c r="AD6742" s="42">
        <v>101.7878</v>
      </c>
      <c r="AG6742" s="26" t="s">
        <v>15</v>
      </c>
      <c r="AH6742" s="43">
        <v>4.6976744099999998E-4</v>
      </c>
      <c r="AI6742" s="43">
        <v>6.063452867E-3</v>
      </c>
      <c r="AJ6742" s="43">
        <v>2.5960107421793043E-3</v>
      </c>
    </row>
    <row r="6743" spans="1:36" x14ac:dyDescent="0.2">
      <c r="A6743" s="26">
        <v>8694</v>
      </c>
      <c r="B6743" s="26">
        <v>15248</v>
      </c>
      <c r="C6743" s="26" t="s">
        <v>1554</v>
      </c>
      <c r="D6743" s="26">
        <v>520033234</v>
      </c>
      <c r="E6743" s="26" t="s">
        <v>203</v>
      </c>
      <c r="F6743" s="26" t="s">
        <v>1732</v>
      </c>
      <c r="G6743" s="26" t="s">
        <v>1733</v>
      </c>
      <c r="H6743" s="26" t="s">
        <v>69</v>
      </c>
      <c r="I6743" s="26" t="s">
        <v>113</v>
      </c>
      <c r="J6743" s="26" t="s">
        <v>51</v>
      </c>
      <c r="K6743" s="26" t="s">
        <v>51</v>
      </c>
      <c r="L6743" s="26" t="s">
        <v>52</v>
      </c>
      <c r="M6743" s="26" t="s">
        <v>165</v>
      </c>
      <c r="N6743" s="26" t="s">
        <v>358</v>
      </c>
      <c r="O6743" s="26" t="s">
        <v>57</v>
      </c>
      <c r="P6743" s="26" t="s">
        <v>154</v>
      </c>
      <c r="Q6743" s="26" t="s">
        <v>154</v>
      </c>
      <c r="R6743" s="26" t="s">
        <v>54</v>
      </c>
      <c r="S6743" s="26" t="s">
        <v>531</v>
      </c>
      <c r="T6743" s="54">
        <v>2.02</v>
      </c>
      <c r="U6743" s="36" t="s">
        <v>1042</v>
      </c>
      <c r="V6743" s="43">
        <v>3.2800000000000003E-2</v>
      </c>
      <c r="W6743" s="43">
        <v>4.0399999999999998E-2</v>
      </c>
      <c r="X6743" s="26" t="s">
        <v>347</v>
      </c>
      <c r="Z6743" s="42">
        <v>23000</v>
      </c>
      <c r="AA6743" s="42">
        <v>1</v>
      </c>
      <c r="AB6743" s="42">
        <v>114.79</v>
      </c>
      <c r="AC6743" s="42">
        <v>0</v>
      </c>
      <c r="AD6743" s="42">
        <v>26.401700000000002</v>
      </c>
      <c r="AG6743" s="26" t="s">
        <v>15</v>
      </c>
      <c r="AH6743" s="43">
        <v>1.15444045E-4</v>
      </c>
      <c r="AI6743" s="43">
        <v>1.572737239E-3</v>
      </c>
      <c r="AJ6743" s="43">
        <v>6.7335276734338827E-4</v>
      </c>
    </row>
    <row r="6744" spans="1:36" x14ac:dyDescent="0.2">
      <c r="A6744" s="26">
        <v>8694</v>
      </c>
      <c r="B6744" s="26">
        <v>15248</v>
      </c>
      <c r="C6744" s="26" t="s">
        <v>1554</v>
      </c>
      <c r="D6744" s="26">
        <v>520033234</v>
      </c>
      <c r="E6744" s="26" t="s">
        <v>203</v>
      </c>
      <c r="F6744" s="26" t="s">
        <v>1732</v>
      </c>
      <c r="G6744" s="26" t="s">
        <v>1733</v>
      </c>
      <c r="H6744" s="26" t="s">
        <v>69</v>
      </c>
      <c r="I6744" s="26" t="s">
        <v>113</v>
      </c>
      <c r="J6744" s="26" t="s">
        <v>51</v>
      </c>
      <c r="K6744" s="26" t="s">
        <v>51</v>
      </c>
      <c r="L6744" s="26" t="s">
        <v>52</v>
      </c>
      <c r="M6744" s="26" t="s">
        <v>165</v>
      </c>
      <c r="N6744" s="26" t="s">
        <v>358</v>
      </c>
      <c r="O6744" s="26" t="s">
        <v>57</v>
      </c>
      <c r="P6744" s="26" t="s">
        <v>154</v>
      </c>
      <c r="Q6744" s="26" t="s">
        <v>154</v>
      </c>
      <c r="R6744" s="26" t="s">
        <v>54</v>
      </c>
      <c r="S6744" s="26" t="s">
        <v>531</v>
      </c>
      <c r="T6744" s="54">
        <v>2.02</v>
      </c>
      <c r="U6744" s="36" t="s">
        <v>1042</v>
      </c>
      <c r="V6744" s="43">
        <v>3.2800000000000003E-2</v>
      </c>
      <c r="W6744" s="43">
        <v>4.0399999999999998E-2</v>
      </c>
      <c r="X6744" s="26" t="s">
        <v>347</v>
      </c>
      <c r="Z6744" s="42">
        <v>50000</v>
      </c>
      <c r="AA6744" s="42">
        <v>1</v>
      </c>
      <c r="AB6744" s="42">
        <v>114.25</v>
      </c>
      <c r="AC6744" s="42">
        <v>0</v>
      </c>
      <c r="AD6744" s="42">
        <v>57.125</v>
      </c>
      <c r="AG6744" s="26" t="s">
        <v>15</v>
      </c>
      <c r="AH6744" s="43">
        <v>2.50965316E-4</v>
      </c>
      <c r="AI6744" s="43">
        <v>3.4029102209999999E-3</v>
      </c>
      <c r="AJ6744" s="43">
        <v>1.4569242448210175E-3</v>
      </c>
    </row>
    <row r="6745" spans="1:36" x14ac:dyDescent="0.2">
      <c r="A6745" s="26">
        <v>8694</v>
      </c>
      <c r="B6745" s="26">
        <v>15248</v>
      </c>
      <c r="C6745" s="26" t="s">
        <v>1752</v>
      </c>
      <c r="D6745" s="26">
        <v>520024126</v>
      </c>
      <c r="E6745" s="26" t="s">
        <v>203</v>
      </c>
      <c r="F6745" s="26" t="s">
        <v>1757</v>
      </c>
      <c r="G6745" s="26" t="s">
        <v>1758</v>
      </c>
      <c r="H6745" s="26" t="s">
        <v>69</v>
      </c>
      <c r="I6745" s="26" t="s">
        <v>113</v>
      </c>
      <c r="J6745" s="26" t="s">
        <v>51</v>
      </c>
      <c r="K6745" s="26" t="s">
        <v>51</v>
      </c>
      <c r="L6745" s="26" t="s">
        <v>433</v>
      </c>
      <c r="M6745" s="26" t="s">
        <v>165</v>
      </c>
      <c r="N6745" s="26" t="s">
        <v>357</v>
      </c>
      <c r="O6745" s="26" t="s">
        <v>57</v>
      </c>
      <c r="P6745" s="26" t="s">
        <v>728</v>
      </c>
      <c r="Q6745" s="26" t="s">
        <v>59</v>
      </c>
      <c r="R6745" s="26" t="s">
        <v>54</v>
      </c>
      <c r="S6745" s="26" t="s">
        <v>531</v>
      </c>
      <c r="T6745" s="54">
        <v>3.24</v>
      </c>
      <c r="U6745" s="36" t="s">
        <v>1174</v>
      </c>
      <c r="V6745" s="43">
        <v>2.81E-2</v>
      </c>
      <c r="W6745" s="43">
        <v>2.6800000000000001E-2</v>
      </c>
      <c r="X6745" s="26" t="s">
        <v>347</v>
      </c>
      <c r="Z6745" s="42">
        <v>34500</v>
      </c>
      <c r="AA6745" s="42">
        <v>1</v>
      </c>
      <c r="AB6745" s="42">
        <v>117.18</v>
      </c>
      <c r="AC6745" s="42">
        <v>0</v>
      </c>
      <c r="AD6745" s="42">
        <v>40.427100000000003</v>
      </c>
      <c r="AG6745" s="26" t="s">
        <v>15</v>
      </c>
      <c r="AH6745" s="43">
        <v>2.5056260837854098E-5</v>
      </c>
      <c r="AI6745" s="43">
        <v>2.4082239259999999E-3</v>
      </c>
      <c r="AJ6745" s="43">
        <v>1.0310585932219478E-3</v>
      </c>
    </row>
    <row r="6746" spans="1:36" x14ac:dyDescent="0.2">
      <c r="A6746" s="26">
        <v>8694</v>
      </c>
      <c r="B6746" s="26">
        <v>15248</v>
      </c>
      <c r="C6746" s="26" t="s">
        <v>1752</v>
      </c>
      <c r="D6746" s="26">
        <v>520024126</v>
      </c>
      <c r="E6746" s="26" t="s">
        <v>203</v>
      </c>
      <c r="F6746" s="26" t="s">
        <v>1761</v>
      </c>
      <c r="G6746" s="26" t="s">
        <v>1762</v>
      </c>
      <c r="H6746" s="26" t="s">
        <v>69</v>
      </c>
      <c r="I6746" s="26" t="s">
        <v>113</v>
      </c>
      <c r="J6746" s="26" t="s">
        <v>51</v>
      </c>
      <c r="K6746" s="26" t="s">
        <v>51</v>
      </c>
      <c r="L6746" s="26" t="s">
        <v>433</v>
      </c>
      <c r="M6746" s="26" t="s">
        <v>165</v>
      </c>
      <c r="N6746" s="26" t="s">
        <v>357</v>
      </c>
      <c r="O6746" s="26" t="s">
        <v>57</v>
      </c>
      <c r="P6746" s="26" t="s">
        <v>728</v>
      </c>
      <c r="Q6746" s="26" t="s">
        <v>59</v>
      </c>
      <c r="R6746" s="26" t="s">
        <v>54</v>
      </c>
      <c r="S6746" s="26" t="s">
        <v>531</v>
      </c>
      <c r="T6746" s="54">
        <v>5.5990000000000002</v>
      </c>
      <c r="U6746" s="36" t="s">
        <v>1257</v>
      </c>
      <c r="V6746" s="43">
        <v>3.5000000000000001E-3</v>
      </c>
      <c r="W6746" s="43">
        <v>2.98E-2</v>
      </c>
      <c r="X6746" s="26" t="s">
        <v>347</v>
      </c>
      <c r="Z6746" s="42">
        <v>181000</v>
      </c>
      <c r="AA6746" s="42">
        <v>1</v>
      </c>
      <c r="AB6746" s="42">
        <v>97.28</v>
      </c>
      <c r="AC6746" s="42">
        <v>0</v>
      </c>
      <c r="AD6746" s="42">
        <v>176.07679999999999</v>
      </c>
      <c r="AG6746" s="26" t="s">
        <v>15</v>
      </c>
      <c r="AH6746" s="43">
        <v>5.1948204024304E-5</v>
      </c>
      <c r="AI6746" s="43">
        <v>1.0488814748E-2</v>
      </c>
      <c r="AJ6746" s="43">
        <v>4.4906881202713576E-3</v>
      </c>
    </row>
    <row r="6747" spans="1:36" x14ac:dyDescent="0.2">
      <c r="A6747" s="26">
        <v>8694</v>
      </c>
      <c r="B6747" s="26">
        <v>15248</v>
      </c>
      <c r="C6747" s="26" t="s">
        <v>744</v>
      </c>
      <c r="D6747" s="26">
        <v>520031931</v>
      </c>
      <c r="E6747" s="26" t="s">
        <v>203</v>
      </c>
      <c r="F6747" s="26" t="s">
        <v>1767</v>
      </c>
      <c r="G6747" s="26" t="s">
        <v>1768</v>
      </c>
      <c r="H6747" s="26" t="s">
        <v>69</v>
      </c>
      <c r="I6747" s="26" t="s">
        <v>112</v>
      </c>
      <c r="J6747" s="26" t="s">
        <v>51</v>
      </c>
      <c r="K6747" s="26" t="s">
        <v>51</v>
      </c>
      <c r="L6747" s="26" t="s">
        <v>433</v>
      </c>
      <c r="M6747" s="26" t="s">
        <v>165</v>
      </c>
      <c r="N6747" s="26" t="s">
        <v>133</v>
      </c>
      <c r="O6747" s="26" t="s">
        <v>57</v>
      </c>
      <c r="P6747" s="26" t="s">
        <v>728</v>
      </c>
      <c r="Q6747" s="26" t="s">
        <v>59</v>
      </c>
      <c r="R6747" s="26" t="s">
        <v>54</v>
      </c>
      <c r="S6747" s="26" t="s">
        <v>531</v>
      </c>
      <c r="T6747" s="54">
        <v>7.766</v>
      </c>
      <c r="U6747" s="36">
        <v>49352</v>
      </c>
      <c r="V6747" s="43">
        <v>2.7900000000000001E-2</v>
      </c>
      <c r="W6747" s="43">
        <v>5.1999999999999998E-2</v>
      </c>
      <c r="X6747" s="26" t="s">
        <v>347</v>
      </c>
      <c r="Z6747" s="42">
        <v>80000</v>
      </c>
      <c r="AA6747" s="42">
        <v>1</v>
      </c>
      <c r="AB6747" s="42">
        <v>83.7</v>
      </c>
      <c r="AC6747" s="42">
        <v>0</v>
      </c>
      <c r="AD6747" s="42">
        <v>66.959999999999994</v>
      </c>
      <c r="AG6747" s="26" t="s">
        <v>15</v>
      </c>
      <c r="AH6747" s="43">
        <v>5.70206699928724E-5</v>
      </c>
      <c r="AI6747" s="43">
        <v>3.9887766900000001E-3</v>
      </c>
      <c r="AJ6747" s="43">
        <v>1.7077575043013625E-3</v>
      </c>
    </row>
    <row r="6748" spans="1:36" x14ac:dyDescent="0.2">
      <c r="A6748" s="26">
        <v>8694</v>
      </c>
      <c r="B6748" s="26">
        <v>15248</v>
      </c>
      <c r="C6748" s="26" t="s">
        <v>852</v>
      </c>
      <c r="D6748" s="26">
        <v>520032046</v>
      </c>
      <c r="E6748" s="26" t="s">
        <v>203</v>
      </c>
      <c r="F6748" s="26" t="s">
        <v>855</v>
      </c>
      <c r="G6748" s="26" t="s">
        <v>856</v>
      </c>
      <c r="H6748" s="26" t="s">
        <v>69</v>
      </c>
      <c r="I6748" s="26" t="s">
        <v>113</v>
      </c>
      <c r="J6748" s="26" t="s">
        <v>51</v>
      </c>
      <c r="K6748" s="26" t="s">
        <v>51</v>
      </c>
      <c r="L6748" s="26" t="s">
        <v>433</v>
      </c>
      <c r="M6748" s="26" t="s">
        <v>165</v>
      </c>
      <c r="N6748" s="26" t="s">
        <v>129</v>
      </c>
      <c r="O6748" s="26" t="s">
        <v>57</v>
      </c>
      <c r="P6748" s="26" t="s">
        <v>733</v>
      </c>
      <c r="Q6748" s="26" t="s">
        <v>59</v>
      </c>
      <c r="R6748" s="26" t="s">
        <v>54</v>
      </c>
      <c r="S6748" s="26" t="s">
        <v>531</v>
      </c>
      <c r="T6748" s="54">
        <v>1.458</v>
      </c>
      <c r="U6748" s="36" t="s">
        <v>857</v>
      </c>
      <c r="V6748" s="43">
        <v>1.89E-2</v>
      </c>
      <c r="W6748" s="43">
        <v>2.5499999999999998E-2</v>
      </c>
      <c r="X6748" s="26" t="s">
        <v>347</v>
      </c>
      <c r="Z6748" s="42">
        <v>14000</v>
      </c>
      <c r="AA6748" s="42">
        <v>1</v>
      </c>
      <c r="AB6748" s="42">
        <v>115.27</v>
      </c>
      <c r="AC6748" s="42">
        <v>0</v>
      </c>
      <c r="AD6748" s="42">
        <v>16.137799999999999</v>
      </c>
      <c r="AG6748" s="26" t="s">
        <v>15</v>
      </c>
      <c r="AH6748" s="43">
        <v>3.4999999999999997E-5</v>
      </c>
      <c r="AI6748" s="43">
        <v>9.6132139199999996E-4</v>
      </c>
      <c r="AJ6748" s="43">
        <v>4.1158078036013327E-4</v>
      </c>
    </row>
    <row r="6749" spans="1:36" x14ac:dyDescent="0.2">
      <c r="A6749" s="26">
        <v>8694</v>
      </c>
      <c r="B6749" s="26">
        <v>15248</v>
      </c>
      <c r="C6749" s="26" t="s">
        <v>1794</v>
      </c>
      <c r="D6749" s="26">
        <v>520036617</v>
      </c>
      <c r="E6749" s="26" t="s">
        <v>203</v>
      </c>
      <c r="F6749" s="26" t="s">
        <v>1795</v>
      </c>
      <c r="G6749" s="26" t="s">
        <v>1796</v>
      </c>
      <c r="H6749" s="26" t="s">
        <v>69</v>
      </c>
      <c r="I6749" s="26" t="s">
        <v>113</v>
      </c>
      <c r="J6749" s="26" t="s">
        <v>51</v>
      </c>
      <c r="K6749" s="26" t="s">
        <v>51</v>
      </c>
      <c r="L6749" s="26" t="s">
        <v>433</v>
      </c>
      <c r="M6749" s="26" t="s">
        <v>165</v>
      </c>
      <c r="N6749" s="26" t="s">
        <v>357</v>
      </c>
      <c r="O6749" s="26" t="s">
        <v>57</v>
      </c>
      <c r="P6749" s="26" t="s">
        <v>737</v>
      </c>
      <c r="Q6749" s="26" t="s">
        <v>59</v>
      </c>
      <c r="R6749" s="26" t="s">
        <v>54</v>
      </c>
      <c r="S6749" s="26" t="s">
        <v>531</v>
      </c>
      <c r="T6749" s="54">
        <v>3.79</v>
      </c>
      <c r="U6749" s="36">
        <v>47125</v>
      </c>
      <c r="V6749" s="43">
        <v>1.5299999999999999E-2</v>
      </c>
      <c r="W6749" s="43">
        <v>2.7400000000000001E-2</v>
      </c>
      <c r="X6749" s="26" t="s">
        <v>347</v>
      </c>
      <c r="Z6749" s="42">
        <v>315000</v>
      </c>
      <c r="AA6749" s="42">
        <v>1</v>
      </c>
      <c r="AB6749" s="42">
        <v>110.31</v>
      </c>
      <c r="AC6749" s="42">
        <v>3.22736</v>
      </c>
      <c r="AD6749" s="42">
        <v>350.70386000000002</v>
      </c>
      <c r="AG6749" s="26" t="s">
        <v>15</v>
      </c>
      <c r="AH6749" s="43">
        <v>6.8442998500000004E-4</v>
      </c>
      <c r="AI6749" s="43">
        <v>2.0891269144999999E-2</v>
      </c>
      <c r="AJ6749" s="43">
        <v>8.9444018623425093E-3</v>
      </c>
    </row>
    <row r="6750" spans="1:36" x14ac:dyDescent="0.2">
      <c r="A6750" s="26">
        <v>8694</v>
      </c>
      <c r="B6750" s="26">
        <v>15248</v>
      </c>
      <c r="C6750" s="26" t="s">
        <v>1433</v>
      </c>
      <c r="D6750" s="26">
        <v>520036658</v>
      </c>
      <c r="E6750" s="26" t="s">
        <v>203</v>
      </c>
      <c r="F6750" s="26" t="s">
        <v>1801</v>
      </c>
      <c r="G6750" s="26" t="s">
        <v>1802</v>
      </c>
      <c r="H6750" s="26" t="s">
        <v>69</v>
      </c>
      <c r="I6750" s="26" t="s">
        <v>112</v>
      </c>
      <c r="J6750" s="26" t="s">
        <v>51</v>
      </c>
      <c r="K6750" s="26" t="s">
        <v>51</v>
      </c>
      <c r="L6750" s="26" t="s">
        <v>433</v>
      </c>
      <c r="M6750" s="26" t="s">
        <v>165</v>
      </c>
      <c r="N6750" s="26" t="s">
        <v>87</v>
      </c>
      <c r="O6750" s="26" t="s">
        <v>57</v>
      </c>
      <c r="P6750" s="26" t="s">
        <v>737</v>
      </c>
      <c r="Q6750" s="26" t="s">
        <v>59</v>
      </c>
      <c r="R6750" s="26" t="s">
        <v>54</v>
      </c>
      <c r="S6750" s="26" t="s">
        <v>531</v>
      </c>
      <c r="T6750" s="54">
        <v>2.0790000000000002</v>
      </c>
      <c r="U6750" s="36" t="s">
        <v>1803</v>
      </c>
      <c r="V6750" s="43">
        <v>2.7E-2</v>
      </c>
      <c r="W6750" s="43">
        <v>5.3100000000000001E-2</v>
      </c>
      <c r="X6750" s="26" t="s">
        <v>347</v>
      </c>
      <c r="Z6750" s="42">
        <v>7750</v>
      </c>
      <c r="AA6750" s="42">
        <v>1</v>
      </c>
      <c r="AB6750" s="42">
        <v>95.52</v>
      </c>
      <c r="AC6750" s="42">
        <v>0</v>
      </c>
      <c r="AD6750" s="42">
        <v>7.4028</v>
      </c>
      <c r="AG6750" s="26" t="s">
        <v>15</v>
      </c>
      <c r="AH6750" s="43">
        <v>1.13680733459995E-5</v>
      </c>
      <c r="AI6750" s="43">
        <v>4.4098142200000001E-4</v>
      </c>
      <c r="AJ6750" s="43">
        <v>1.8880207964220617E-4</v>
      </c>
    </row>
    <row r="6751" spans="1:36" x14ac:dyDescent="0.2">
      <c r="A6751" s="26">
        <v>8694</v>
      </c>
      <c r="B6751" s="26">
        <v>15248</v>
      </c>
      <c r="C6751" s="26" t="s">
        <v>864</v>
      </c>
      <c r="D6751" s="26">
        <v>520037789</v>
      </c>
      <c r="E6751" s="26" t="s">
        <v>203</v>
      </c>
      <c r="F6751" s="26" t="s">
        <v>867</v>
      </c>
      <c r="G6751" s="26" t="s">
        <v>868</v>
      </c>
      <c r="H6751" s="26" t="s">
        <v>69</v>
      </c>
      <c r="I6751" s="26" t="s">
        <v>113</v>
      </c>
      <c r="J6751" s="26" t="s">
        <v>51</v>
      </c>
      <c r="K6751" s="26" t="s">
        <v>51</v>
      </c>
      <c r="L6751" s="26" t="s">
        <v>433</v>
      </c>
      <c r="M6751" s="26" t="s">
        <v>165</v>
      </c>
      <c r="N6751" s="26" t="s">
        <v>357</v>
      </c>
      <c r="O6751" s="26" t="s">
        <v>57</v>
      </c>
      <c r="P6751" s="26" t="s">
        <v>728</v>
      </c>
      <c r="Q6751" s="26" t="s">
        <v>59</v>
      </c>
      <c r="R6751" s="26" t="s">
        <v>54</v>
      </c>
      <c r="S6751" s="26" t="s">
        <v>531</v>
      </c>
      <c r="T6751" s="54">
        <v>1.284</v>
      </c>
      <c r="U6751" s="36" t="s">
        <v>869</v>
      </c>
      <c r="V6751" s="43">
        <v>2.1499999999999998E-2</v>
      </c>
      <c r="W6751" s="43">
        <v>2.7E-2</v>
      </c>
      <c r="X6751" s="26" t="s">
        <v>347</v>
      </c>
      <c r="Z6751" s="42">
        <v>30000</v>
      </c>
      <c r="AA6751" s="42">
        <v>1</v>
      </c>
      <c r="AB6751" s="42">
        <v>116.99</v>
      </c>
      <c r="AC6751" s="42">
        <v>0</v>
      </c>
      <c r="AD6751" s="42">
        <v>35.097000000000001</v>
      </c>
      <c r="AG6751" s="26" t="s">
        <v>15</v>
      </c>
      <c r="AH6751" s="43">
        <v>2.5451981699566999E-5</v>
      </c>
      <c r="AI6751" s="43">
        <v>2.0907122979999999E-3</v>
      </c>
      <c r="AJ6751" s="43">
        <v>8.9511895353143543E-4</v>
      </c>
    </row>
    <row r="6752" spans="1:36" x14ac:dyDescent="0.2">
      <c r="A6752" s="26">
        <v>8694</v>
      </c>
      <c r="B6752" s="26">
        <v>15248</v>
      </c>
      <c r="C6752" s="26" t="s">
        <v>864</v>
      </c>
      <c r="D6752" s="26">
        <v>520037789</v>
      </c>
      <c r="E6752" s="26" t="s">
        <v>203</v>
      </c>
      <c r="F6752" s="26" t="s">
        <v>1814</v>
      </c>
      <c r="G6752" s="26" t="s">
        <v>1815</v>
      </c>
      <c r="H6752" s="26" t="s">
        <v>69</v>
      </c>
      <c r="I6752" s="26" t="s">
        <v>113</v>
      </c>
      <c r="J6752" s="26" t="s">
        <v>51</v>
      </c>
      <c r="K6752" s="26" t="s">
        <v>51</v>
      </c>
      <c r="L6752" s="26" t="s">
        <v>433</v>
      </c>
      <c r="M6752" s="26" t="s">
        <v>165</v>
      </c>
      <c r="N6752" s="26" t="s">
        <v>357</v>
      </c>
      <c r="O6752" s="26" t="s">
        <v>57</v>
      </c>
      <c r="P6752" s="26" t="s">
        <v>728</v>
      </c>
      <c r="Q6752" s="26" t="s">
        <v>59</v>
      </c>
      <c r="R6752" s="26" t="s">
        <v>54</v>
      </c>
      <c r="S6752" s="26" t="s">
        <v>531</v>
      </c>
      <c r="T6752" s="54">
        <v>3.74</v>
      </c>
      <c r="U6752" s="36">
        <v>48214</v>
      </c>
      <c r="V6752" s="43">
        <v>2.2499999999999999E-2</v>
      </c>
      <c r="W6752" s="43">
        <v>2.8400000000000002E-2</v>
      </c>
      <c r="X6752" s="26" t="s">
        <v>347</v>
      </c>
      <c r="Z6752" s="42">
        <v>122500</v>
      </c>
      <c r="AA6752" s="42">
        <v>1</v>
      </c>
      <c r="AB6752" s="42">
        <v>114.28</v>
      </c>
      <c r="AC6752" s="42">
        <v>1.65347</v>
      </c>
      <c r="AD6752" s="42">
        <v>141.64646999999999</v>
      </c>
      <c r="AG6752" s="26" t="s">
        <v>15</v>
      </c>
      <c r="AH6752" s="43">
        <v>6.9446336148468394E-5</v>
      </c>
      <c r="AI6752" s="43">
        <v>8.4378156779999994E-3</v>
      </c>
      <c r="AJ6752" s="43">
        <v>3.6125720146400505E-3</v>
      </c>
    </row>
    <row r="6753" spans="1:36" x14ac:dyDescent="0.2">
      <c r="A6753" s="26">
        <v>8694</v>
      </c>
      <c r="B6753" s="26">
        <v>15248</v>
      </c>
      <c r="C6753" s="26" t="s">
        <v>864</v>
      </c>
      <c r="D6753" s="26">
        <v>520037789</v>
      </c>
      <c r="E6753" s="26" t="s">
        <v>203</v>
      </c>
      <c r="F6753" s="26" t="s">
        <v>1816</v>
      </c>
      <c r="G6753" s="26" t="s">
        <v>1817</v>
      </c>
      <c r="H6753" s="26" t="s">
        <v>69</v>
      </c>
      <c r="I6753" s="26" t="s">
        <v>113</v>
      </c>
      <c r="J6753" s="26" t="s">
        <v>51</v>
      </c>
      <c r="K6753" s="26" t="s">
        <v>51</v>
      </c>
      <c r="L6753" s="26" t="s">
        <v>433</v>
      </c>
      <c r="M6753" s="26" t="s">
        <v>165</v>
      </c>
      <c r="N6753" s="26" t="s">
        <v>357</v>
      </c>
      <c r="O6753" s="26" t="s">
        <v>57</v>
      </c>
      <c r="P6753" s="26" t="s">
        <v>728</v>
      </c>
      <c r="Q6753" s="26" t="s">
        <v>59</v>
      </c>
      <c r="R6753" s="26" t="s">
        <v>54</v>
      </c>
      <c r="S6753" s="26" t="s">
        <v>531</v>
      </c>
      <c r="T6753" s="54">
        <v>3.3439999999999999</v>
      </c>
      <c r="U6753" s="36">
        <v>46790</v>
      </c>
      <c r="V6753" s="43">
        <v>6.4999999999999997E-3</v>
      </c>
      <c r="W6753" s="43">
        <v>2.58E-2</v>
      </c>
      <c r="X6753" s="26" t="s">
        <v>347</v>
      </c>
      <c r="Z6753" s="42">
        <v>6768.75</v>
      </c>
      <c r="AA6753" s="42">
        <v>1</v>
      </c>
      <c r="AB6753" s="42">
        <v>107.93</v>
      </c>
      <c r="AC6753" s="42">
        <v>3.056E-2</v>
      </c>
      <c r="AD6753" s="42">
        <v>7.3360700000000003</v>
      </c>
      <c r="AG6753" s="26" t="s">
        <v>15</v>
      </c>
      <c r="AH6753" s="43">
        <v>1.25226646817729E-5</v>
      </c>
      <c r="AI6753" s="43">
        <v>4.3700634700000001E-4</v>
      </c>
      <c r="AJ6753" s="43">
        <v>1.871001880911006E-4</v>
      </c>
    </row>
    <row r="6754" spans="1:36" x14ac:dyDescent="0.2">
      <c r="A6754" s="26">
        <v>8694</v>
      </c>
      <c r="B6754" s="26">
        <v>15248</v>
      </c>
      <c r="C6754" s="26" t="s">
        <v>864</v>
      </c>
      <c r="D6754" s="26">
        <v>520037789</v>
      </c>
      <c r="E6754" s="26" t="s">
        <v>203</v>
      </c>
      <c r="F6754" s="26" t="s">
        <v>1818</v>
      </c>
      <c r="G6754" s="26" t="s">
        <v>1819</v>
      </c>
      <c r="H6754" s="26" t="s">
        <v>69</v>
      </c>
      <c r="I6754" s="26" t="s">
        <v>113</v>
      </c>
      <c r="J6754" s="26" t="s">
        <v>51</v>
      </c>
      <c r="K6754" s="26" t="s">
        <v>51</v>
      </c>
      <c r="L6754" s="26" t="s">
        <v>433</v>
      </c>
      <c r="M6754" s="26" t="s">
        <v>165</v>
      </c>
      <c r="N6754" s="26" t="s">
        <v>357</v>
      </c>
      <c r="O6754" s="26" t="s">
        <v>57</v>
      </c>
      <c r="P6754" s="26" t="s">
        <v>728</v>
      </c>
      <c r="Q6754" s="26" t="s">
        <v>59</v>
      </c>
      <c r="R6754" s="26" t="s">
        <v>54</v>
      </c>
      <c r="S6754" s="26" t="s">
        <v>531</v>
      </c>
      <c r="T6754" s="54">
        <v>4.173</v>
      </c>
      <c r="U6754" s="36">
        <v>47125</v>
      </c>
      <c r="V6754" s="43">
        <v>1.43E-2</v>
      </c>
      <c r="W6754" s="43">
        <v>2.7099999999999999E-2</v>
      </c>
      <c r="X6754" s="26" t="s">
        <v>347</v>
      </c>
      <c r="Z6754" s="42">
        <v>101918.75</v>
      </c>
      <c r="AA6754" s="42">
        <v>1</v>
      </c>
      <c r="AB6754" s="42">
        <v>109.38</v>
      </c>
      <c r="AC6754" s="42">
        <v>0.90447</v>
      </c>
      <c r="AD6754" s="42">
        <v>112.3832</v>
      </c>
      <c r="AG6754" s="26" t="s">
        <v>15</v>
      </c>
      <c r="AH6754" s="43">
        <v>6.4087240877965399E-5</v>
      </c>
      <c r="AI6754" s="43">
        <v>6.694616017E-3</v>
      </c>
      <c r="AJ6754" s="43">
        <v>2.8662373530077786E-3</v>
      </c>
    </row>
    <row r="6755" spans="1:36" x14ac:dyDescent="0.2">
      <c r="A6755" s="26">
        <v>8694</v>
      </c>
      <c r="B6755" s="26">
        <v>15248</v>
      </c>
      <c r="C6755" s="26" t="s">
        <v>864</v>
      </c>
      <c r="D6755" s="26">
        <v>520037789</v>
      </c>
      <c r="E6755" s="26" t="s">
        <v>203</v>
      </c>
      <c r="F6755" s="26" t="s">
        <v>1820</v>
      </c>
      <c r="G6755" s="26" t="s">
        <v>1821</v>
      </c>
      <c r="H6755" s="26" t="s">
        <v>69</v>
      </c>
      <c r="I6755" s="26" t="s">
        <v>113</v>
      </c>
      <c r="J6755" s="26" t="s">
        <v>51</v>
      </c>
      <c r="K6755" s="26" t="s">
        <v>51</v>
      </c>
      <c r="L6755" s="26" t="s">
        <v>433</v>
      </c>
      <c r="M6755" s="26" t="s">
        <v>165</v>
      </c>
      <c r="N6755" s="26" t="s">
        <v>357</v>
      </c>
      <c r="O6755" s="26" t="s">
        <v>57</v>
      </c>
      <c r="P6755" s="26" t="s">
        <v>728</v>
      </c>
      <c r="Q6755" s="26" t="s">
        <v>59</v>
      </c>
      <c r="R6755" s="26" t="s">
        <v>54</v>
      </c>
      <c r="S6755" s="26" t="s">
        <v>531</v>
      </c>
      <c r="T6755" s="54">
        <v>5.1239999999999997</v>
      </c>
      <c r="U6755" s="36">
        <v>47490</v>
      </c>
      <c r="V6755" s="43">
        <v>2.5000000000000001E-3</v>
      </c>
      <c r="W6755" s="43">
        <v>2.6200000000000001E-2</v>
      </c>
      <c r="X6755" s="26" t="s">
        <v>347</v>
      </c>
      <c r="Z6755" s="42">
        <v>183000</v>
      </c>
      <c r="AA6755" s="42">
        <v>1</v>
      </c>
      <c r="AB6755" s="42">
        <v>100.3</v>
      </c>
      <c r="AC6755" s="42">
        <v>0.52439000000000002</v>
      </c>
      <c r="AD6755" s="42">
        <v>184.07338999999999</v>
      </c>
      <c r="AG6755" s="26" t="s">
        <v>15</v>
      </c>
      <c r="AH6755" s="43">
        <v>1.35339345E-4</v>
      </c>
      <c r="AI6755" s="43">
        <v>1.0965167971000001E-2</v>
      </c>
      <c r="AJ6755" s="43">
        <v>4.6946343057749597E-3</v>
      </c>
    </row>
    <row r="6756" spans="1:36" x14ac:dyDescent="0.2">
      <c r="A6756" s="26">
        <v>8694</v>
      </c>
      <c r="B6756" s="26">
        <v>15248</v>
      </c>
      <c r="C6756" s="26" t="s">
        <v>1677</v>
      </c>
      <c r="D6756" s="26">
        <v>520038332</v>
      </c>
      <c r="E6756" s="26" t="s">
        <v>203</v>
      </c>
      <c r="F6756" s="26" t="s">
        <v>1824</v>
      </c>
      <c r="G6756" s="26" t="s">
        <v>1825</v>
      </c>
      <c r="H6756" s="26" t="s">
        <v>69</v>
      </c>
      <c r="I6756" s="26" t="s">
        <v>113</v>
      </c>
      <c r="J6756" s="26" t="s">
        <v>51</v>
      </c>
      <c r="K6756" s="26" t="s">
        <v>51</v>
      </c>
      <c r="L6756" s="26" t="s">
        <v>433</v>
      </c>
      <c r="M6756" s="26" t="s">
        <v>165</v>
      </c>
      <c r="N6756" s="26" t="s">
        <v>357</v>
      </c>
      <c r="O6756" s="26" t="s">
        <v>57</v>
      </c>
      <c r="P6756" s="26" t="s">
        <v>154</v>
      </c>
      <c r="Q6756" s="26" t="s">
        <v>154</v>
      </c>
      <c r="R6756" s="26" t="s">
        <v>54</v>
      </c>
      <c r="S6756" s="26" t="s">
        <v>531</v>
      </c>
      <c r="T6756" s="54">
        <v>2.121</v>
      </c>
      <c r="U6756" s="36">
        <v>46391</v>
      </c>
      <c r="V6756" s="43">
        <v>1.9E-2</v>
      </c>
      <c r="W6756" s="43">
        <v>3.2599999999999997E-2</v>
      </c>
      <c r="X6756" s="26" t="s">
        <v>347</v>
      </c>
      <c r="Z6756" s="42">
        <v>50200</v>
      </c>
      <c r="AA6756" s="42">
        <v>1</v>
      </c>
      <c r="AB6756" s="42">
        <v>108.05</v>
      </c>
      <c r="AC6756" s="42">
        <v>0</v>
      </c>
      <c r="AD6756" s="42">
        <v>54.241100000000003</v>
      </c>
      <c r="AG6756" s="26" t="s">
        <v>15</v>
      </c>
      <c r="AH6756" s="43">
        <v>8.7879432205946803E-5</v>
      </c>
      <c r="AI6756" s="43">
        <v>3.2311176120000001E-3</v>
      </c>
      <c r="AJ6756" s="43">
        <v>1.3833728429892569E-3</v>
      </c>
    </row>
    <row r="6757" spans="1:36" x14ac:dyDescent="0.2">
      <c r="A6757" s="26">
        <v>8694</v>
      </c>
      <c r="B6757" s="26">
        <v>15248</v>
      </c>
      <c r="C6757" s="26" t="s">
        <v>1847</v>
      </c>
      <c r="D6757" s="26">
        <v>520039967</v>
      </c>
      <c r="E6757" s="26" t="s">
        <v>203</v>
      </c>
      <c r="F6757" s="26" t="s">
        <v>1848</v>
      </c>
      <c r="G6757" s="26" t="s">
        <v>1849</v>
      </c>
      <c r="H6757" s="26" t="s">
        <v>69</v>
      </c>
      <c r="I6757" s="26" t="s">
        <v>112</v>
      </c>
      <c r="J6757" s="26" t="s">
        <v>51</v>
      </c>
      <c r="K6757" s="26" t="s">
        <v>51</v>
      </c>
      <c r="L6757" s="26" t="s">
        <v>433</v>
      </c>
      <c r="M6757" s="26" t="s">
        <v>165</v>
      </c>
      <c r="N6757" s="26" t="s">
        <v>356</v>
      </c>
      <c r="O6757" s="26" t="s">
        <v>57</v>
      </c>
      <c r="P6757" s="26" t="s">
        <v>733</v>
      </c>
      <c r="Q6757" s="26" t="s">
        <v>59</v>
      </c>
      <c r="R6757" s="26" t="s">
        <v>54</v>
      </c>
      <c r="S6757" s="26" t="s">
        <v>531</v>
      </c>
      <c r="T6757" s="54">
        <v>3.0590000000000002</v>
      </c>
      <c r="U6757" s="36" t="s">
        <v>1174</v>
      </c>
      <c r="V6757" s="43">
        <v>2.1000000000000001E-2</v>
      </c>
      <c r="W6757" s="43">
        <v>5.1799999999999999E-2</v>
      </c>
      <c r="X6757" s="26" t="s">
        <v>347</v>
      </c>
      <c r="Z6757" s="42">
        <v>39428.57</v>
      </c>
      <c r="AA6757" s="42">
        <v>1</v>
      </c>
      <c r="AB6757" s="42">
        <v>91.26</v>
      </c>
      <c r="AC6757" s="42">
        <v>0</v>
      </c>
      <c r="AD6757" s="42">
        <v>35.982509999999998</v>
      </c>
      <c r="AG6757" s="26" t="s">
        <v>15</v>
      </c>
      <c r="AH6757" s="43">
        <v>8.0133733357499402E-5</v>
      </c>
      <c r="AI6757" s="43">
        <v>2.1434617249999999E-3</v>
      </c>
      <c r="AJ6757" s="43">
        <v>9.1770312837662494E-4</v>
      </c>
    </row>
    <row r="6758" spans="1:36" x14ac:dyDescent="0.2">
      <c r="A6758" s="26">
        <v>8694</v>
      </c>
      <c r="B6758" s="26">
        <v>15248</v>
      </c>
      <c r="C6758" s="26" t="s">
        <v>880</v>
      </c>
      <c r="D6758" s="26">
        <v>520000472</v>
      </c>
      <c r="E6758" s="26" t="s">
        <v>203</v>
      </c>
      <c r="F6758" s="26" t="s">
        <v>881</v>
      </c>
      <c r="G6758" s="26" t="s">
        <v>882</v>
      </c>
      <c r="H6758" s="26" t="s">
        <v>69</v>
      </c>
      <c r="I6758" s="26" t="s">
        <v>113</v>
      </c>
      <c r="J6758" s="26" t="s">
        <v>51</v>
      </c>
      <c r="K6758" s="26" t="s">
        <v>51</v>
      </c>
      <c r="L6758" s="26" t="s">
        <v>433</v>
      </c>
      <c r="M6758" s="26" t="s">
        <v>165</v>
      </c>
      <c r="N6758" s="26" t="s">
        <v>87</v>
      </c>
      <c r="O6758" s="26" t="s">
        <v>57</v>
      </c>
      <c r="P6758" s="26" t="s">
        <v>708</v>
      </c>
      <c r="Q6758" s="26" t="s">
        <v>64</v>
      </c>
      <c r="R6758" s="26" t="s">
        <v>54</v>
      </c>
      <c r="S6758" s="26" t="s">
        <v>531</v>
      </c>
      <c r="T6758" s="54">
        <v>0.64700000000000002</v>
      </c>
      <c r="U6758" s="36">
        <v>46025</v>
      </c>
      <c r="V6758" s="43">
        <v>4.4999999999999998E-2</v>
      </c>
      <c r="W6758" s="43">
        <v>2.8299999999999999E-2</v>
      </c>
      <c r="X6758" s="26" t="s">
        <v>347</v>
      </c>
      <c r="Z6758" s="42">
        <v>21000</v>
      </c>
      <c r="AA6758" s="42">
        <v>1</v>
      </c>
      <c r="AB6758" s="42">
        <v>119.91</v>
      </c>
      <c r="AC6758" s="42">
        <v>0</v>
      </c>
      <c r="AD6758" s="42">
        <v>25.181100000000001</v>
      </c>
      <c r="AG6758" s="26" t="s">
        <v>15</v>
      </c>
      <c r="AH6758" s="43">
        <v>7.1051461326654901E-6</v>
      </c>
      <c r="AI6758" s="43">
        <v>1.500026653E-3</v>
      </c>
      <c r="AJ6758" s="43">
        <v>6.4222240877483626E-4</v>
      </c>
    </row>
    <row r="6759" spans="1:36" x14ac:dyDescent="0.2">
      <c r="A6759" s="26">
        <v>8694</v>
      </c>
      <c r="B6759" s="26">
        <v>15248</v>
      </c>
      <c r="C6759" s="26" t="s">
        <v>1350</v>
      </c>
      <c r="D6759" s="26">
        <v>520020116</v>
      </c>
      <c r="E6759" s="26" t="s">
        <v>203</v>
      </c>
      <c r="F6759" s="26" t="s">
        <v>1877</v>
      </c>
      <c r="G6759" s="26" t="s">
        <v>1878</v>
      </c>
      <c r="H6759" s="26" t="s">
        <v>69</v>
      </c>
      <c r="I6759" s="26" t="s">
        <v>113</v>
      </c>
      <c r="J6759" s="26" t="s">
        <v>51</v>
      </c>
      <c r="K6759" s="26" t="s">
        <v>51</v>
      </c>
      <c r="L6759" s="26" t="s">
        <v>433</v>
      </c>
      <c r="M6759" s="26" t="s">
        <v>165</v>
      </c>
      <c r="N6759" s="26" t="s">
        <v>357</v>
      </c>
      <c r="O6759" s="26" t="s">
        <v>57</v>
      </c>
      <c r="P6759" s="26" t="s">
        <v>724</v>
      </c>
      <c r="Q6759" s="26" t="s">
        <v>59</v>
      </c>
      <c r="R6759" s="26" t="s">
        <v>54</v>
      </c>
      <c r="S6759" s="26" t="s">
        <v>531</v>
      </c>
      <c r="T6759" s="54">
        <v>2.7269999999999999</v>
      </c>
      <c r="U6759" s="36" t="s">
        <v>1036</v>
      </c>
      <c r="V6759" s="43">
        <v>1.7999999999999999E-2</v>
      </c>
      <c r="W6759" s="43">
        <v>2.8500000000000001E-2</v>
      </c>
      <c r="X6759" s="26" t="s">
        <v>347</v>
      </c>
      <c r="Z6759" s="42">
        <v>3937.5</v>
      </c>
      <c r="AA6759" s="42">
        <v>1</v>
      </c>
      <c r="AB6759" s="42">
        <v>113.09</v>
      </c>
      <c r="AC6759" s="42">
        <v>0</v>
      </c>
      <c r="AD6759" s="42">
        <v>4.4529199999999998</v>
      </c>
      <c r="AG6759" s="26" t="s">
        <v>15</v>
      </c>
      <c r="AH6759" s="43">
        <v>5.3250644155292103E-6</v>
      </c>
      <c r="AI6759" s="43">
        <v>2.6525841500000001E-4</v>
      </c>
      <c r="AJ6759" s="43">
        <v>1.1356791436758695E-4</v>
      </c>
    </row>
    <row r="6760" spans="1:36" x14ac:dyDescent="0.2">
      <c r="A6760" s="26">
        <v>8694</v>
      </c>
      <c r="B6760" s="26">
        <v>15248</v>
      </c>
      <c r="C6760" s="26" t="s">
        <v>890</v>
      </c>
      <c r="D6760" s="26">
        <v>520017807</v>
      </c>
      <c r="E6760" s="26" t="s">
        <v>203</v>
      </c>
      <c r="F6760" s="26" t="s">
        <v>1886</v>
      </c>
      <c r="G6760" s="26" t="s">
        <v>1887</v>
      </c>
      <c r="H6760" s="26" t="s">
        <v>69</v>
      </c>
      <c r="I6760" s="26" t="s">
        <v>113</v>
      </c>
      <c r="J6760" s="26" t="s">
        <v>51</v>
      </c>
      <c r="K6760" s="26" t="s">
        <v>51</v>
      </c>
      <c r="L6760" s="26" t="s">
        <v>433</v>
      </c>
      <c r="M6760" s="26" t="s">
        <v>165</v>
      </c>
      <c r="N6760" s="26" t="s">
        <v>357</v>
      </c>
      <c r="O6760" s="26" t="s">
        <v>57</v>
      </c>
      <c r="P6760" s="26" t="s">
        <v>742</v>
      </c>
      <c r="Q6760" s="26" t="s">
        <v>64</v>
      </c>
      <c r="R6760" s="26" t="s">
        <v>54</v>
      </c>
      <c r="S6760" s="26" t="s">
        <v>531</v>
      </c>
      <c r="T6760" s="54">
        <v>3.4390000000000001</v>
      </c>
      <c r="U6760" s="36" t="s">
        <v>1888</v>
      </c>
      <c r="V6760" s="43">
        <v>2.4E-2</v>
      </c>
      <c r="W6760" s="43">
        <v>2.7799999999999998E-2</v>
      </c>
      <c r="X6760" s="26" t="s">
        <v>347</v>
      </c>
      <c r="Z6760" s="42">
        <v>17482.240000000002</v>
      </c>
      <c r="AA6760" s="42">
        <v>1</v>
      </c>
      <c r="AB6760" s="42">
        <v>116.01</v>
      </c>
      <c r="AC6760" s="42">
        <v>0</v>
      </c>
      <c r="AD6760" s="42">
        <v>20.28115</v>
      </c>
      <c r="AG6760" s="26" t="s">
        <v>15</v>
      </c>
      <c r="AH6760" s="43">
        <v>1.46957922072628E-5</v>
      </c>
      <c r="AI6760" s="43">
        <v>1.2081388639999999E-3</v>
      </c>
      <c r="AJ6760" s="43">
        <v>5.1725337676764602E-4</v>
      </c>
    </row>
    <row r="6761" spans="1:36" x14ac:dyDescent="0.2">
      <c r="A6761" s="26">
        <v>8694</v>
      </c>
      <c r="B6761" s="26">
        <v>15248</v>
      </c>
      <c r="C6761" s="26" t="s">
        <v>890</v>
      </c>
      <c r="D6761" s="26">
        <v>520017807</v>
      </c>
      <c r="E6761" s="26" t="s">
        <v>203</v>
      </c>
      <c r="F6761" s="26" t="s">
        <v>1891</v>
      </c>
      <c r="G6761" s="26" t="s">
        <v>1892</v>
      </c>
      <c r="H6761" s="26" t="s">
        <v>69</v>
      </c>
      <c r="I6761" s="26" t="s">
        <v>113</v>
      </c>
      <c r="J6761" s="26" t="s">
        <v>51</v>
      </c>
      <c r="K6761" s="26" t="s">
        <v>51</v>
      </c>
      <c r="L6761" s="26" t="s">
        <v>433</v>
      </c>
      <c r="M6761" s="26" t="s">
        <v>165</v>
      </c>
      <c r="N6761" s="26" t="s">
        <v>357</v>
      </c>
      <c r="O6761" s="26" t="s">
        <v>57</v>
      </c>
      <c r="P6761" s="26" t="s">
        <v>742</v>
      </c>
      <c r="Q6761" s="26" t="s">
        <v>64</v>
      </c>
      <c r="R6761" s="26" t="s">
        <v>54</v>
      </c>
      <c r="S6761" s="26" t="s">
        <v>531</v>
      </c>
      <c r="T6761" s="54">
        <v>5.5940000000000003</v>
      </c>
      <c r="U6761" s="36" t="s">
        <v>1893</v>
      </c>
      <c r="V6761" s="43">
        <v>1.4999999999999999E-2</v>
      </c>
      <c r="W6761" s="43">
        <v>3.0200000000000001E-2</v>
      </c>
      <c r="X6761" s="26" t="s">
        <v>347</v>
      </c>
      <c r="Z6761" s="42">
        <v>73000</v>
      </c>
      <c r="AA6761" s="42">
        <v>1</v>
      </c>
      <c r="AB6761" s="42">
        <v>102.63</v>
      </c>
      <c r="AC6761" s="42">
        <v>0</v>
      </c>
      <c r="AD6761" s="42">
        <v>74.919899999999998</v>
      </c>
      <c r="AG6761" s="26" t="s">
        <v>15</v>
      </c>
      <c r="AH6761" s="43">
        <v>1.3685512099999999E-4</v>
      </c>
      <c r="AI6761" s="43">
        <v>4.4629443059999996E-3</v>
      </c>
      <c r="AJ6761" s="43">
        <v>1.9107679427495165E-3</v>
      </c>
    </row>
    <row r="6762" spans="1:36" x14ac:dyDescent="0.2">
      <c r="A6762" s="26">
        <v>8694</v>
      </c>
      <c r="B6762" s="26">
        <v>15248</v>
      </c>
      <c r="C6762" s="26" t="s">
        <v>1419</v>
      </c>
      <c r="D6762" s="26">
        <v>520025438</v>
      </c>
      <c r="E6762" s="26" t="s">
        <v>203</v>
      </c>
      <c r="F6762" s="26" t="s">
        <v>1916</v>
      </c>
      <c r="G6762" s="26" t="s">
        <v>1917</v>
      </c>
      <c r="H6762" s="26" t="s">
        <v>69</v>
      </c>
      <c r="I6762" s="26" t="s">
        <v>113</v>
      </c>
      <c r="J6762" s="26" t="s">
        <v>51</v>
      </c>
      <c r="K6762" s="26" t="s">
        <v>51</v>
      </c>
      <c r="L6762" s="26" t="s">
        <v>433</v>
      </c>
      <c r="M6762" s="26" t="s">
        <v>165</v>
      </c>
      <c r="N6762" s="26" t="s">
        <v>357</v>
      </c>
      <c r="O6762" s="26" t="s">
        <v>57</v>
      </c>
      <c r="P6762" s="26" t="s">
        <v>724</v>
      </c>
      <c r="Q6762" s="26" t="s">
        <v>59</v>
      </c>
      <c r="R6762" s="26" t="s">
        <v>54</v>
      </c>
      <c r="S6762" s="26" t="s">
        <v>531</v>
      </c>
      <c r="T6762" s="54">
        <v>0.98499999999999999</v>
      </c>
      <c r="U6762" s="36" t="s">
        <v>818</v>
      </c>
      <c r="V6762" s="43">
        <v>4.9500000000000002E-2</v>
      </c>
      <c r="W6762" s="43">
        <v>3.2899999999999999E-2</v>
      </c>
      <c r="X6762" s="26" t="s">
        <v>347</v>
      </c>
      <c r="Z6762" s="42">
        <v>12175.01</v>
      </c>
      <c r="AA6762" s="42">
        <v>1</v>
      </c>
      <c r="AB6762" s="42">
        <v>141.51</v>
      </c>
      <c r="AC6762" s="42">
        <v>0</v>
      </c>
      <c r="AD6762" s="42">
        <v>17.228860000000001</v>
      </c>
      <c r="AG6762" s="26" t="s">
        <v>15</v>
      </c>
      <c r="AH6762" s="43">
        <v>5.54473398442135E-5</v>
      </c>
      <c r="AI6762" s="43">
        <v>1.02631534E-3</v>
      </c>
      <c r="AJ6762" s="43">
        <v>4.3940733207224568E-4</v>
      </c>
    </row>
    <row r="6763" spans="1:36" x14ac:dyDescent="0.2">
      <c r="A6763" s="26">
        <v>8694</v>
      </c>
      <c r="B6763" s="26">
        <v>15248</v>
      </c>
      <c r="C6763" s="26" t="s">
        <v>895</v>
      </c>
      <c r="D6763" s="26">
        <v>520025990</v>
      </c>
      <c r="E6763" s="26" t="s">
        <v>203</v>
      </c>
      <c r="F6763" s="26" t="s">
        <v>1920</v>
      </c>
      <c r="G6763" s="26" t="s">
        <v>1921</v>
      </c>
      <c r="H6763" s="26" t="s">
        <v>69</v>
      </c>
      <c r="I6763" s="26" t="s">
        <v>112</v>
      </c>
      <c r="J6763" s="26" t="s">
        <v>51</v>
      </c>
      <c r="K6763" s="26" t="s">
        <v>51</v>
      </c>
      <c r="L6763" s="26" t="s">
        <v>433</v>
      </c>
      <c r="M6763" s="26" t="s">
        <v>165</v>
      </c>
      <c r="N6763" s="26" t="s">
        <v>84</v>
      </c>
      <c r="O6763" s="26" t="s">
        <v>57</v>
      </c>
      <c r="P6763" s="26" t="s">
        <v>750</v>
      </c>
      <c r="Q6763" s="26" t="s">
        <v>64</v>
      </c>
      <c r="R6763" s="26" t="s">
        <v>54</v>
      </c>
      <c r="S6763" s="26" t="s">
        <v>531</v>
      </c>
      <c r="T6763" s="54">
        <v>2.4159999999999999</v>
      </c>
      <c r="U6763" s="36" t="s">
        <v>1616</v>
      </c>
      <c r="V6763" s="43">
        <v>2.5499999999999998E-2</v>
      </c>
      <c r="W6763" s="43">
        <v>5.3900000000000003E-2</v>
      </c>
      <c r="X6763" s="26" t="s">
        <v>347</v>
      </c>
      <c r="Z6763" s="42">
        <v>1955</v>
      </c>
      <c r="AA6763" s="42">
        <v>1</v>
      </c>
      <c r="AB6763" s="42">
        <v>93.63</v>
      </c>
      <c r="AC6763" s="42">
        <v>0</v>
      </c>
      <c r="AD6763" s="42">
        <v>1.83047</v>
      </c>
      <c r="AG6763" s="26" t="s">
        <v>15</v>
      </c>
      <c r="AH6763" s="43">
        <v>2.9916597728419701E-6</v>
      </c>
      <c r="AI6763" s="43">
        <v>1.0904026300000001E-4</v>
      </c>
      <c r="AJ6763" s="43">
        <v>4.6684571070766348E-5</v>
      </c>
    </row>
    <row r="6764" spans="1:36" x14ac:dyDescent="0.2">
      <c r="A6764" s="26">
        <v>8694</v>
      </c>
      <c r="B6764" s="26">
        <v>15248</v>
      </c>
      <c r="C6764" s="26" t="s">
        <v>747</v>
      </c>
      <c r="D6764" s="26">
        <v>520041146</v>
      </c>
      <c r="E6764" s="26" t="s">
        <v>203</v>
      </c>
      <c r="F6764" s="26" t="s">
        <v>748</v>
      </c>
      <c r="G6764" s="26" t="s">
        <v>749</v>
      </c>
      <c r="H6764" s="26" t="s">
        <v>69</v>
      </c>
      <c r="I6764" s="26" t="s">
        <v>112</v>
      </c>
      <c r="J6764" s="26" t="s">
        <v>51</v>
      </c>
      <c r="K6764" s="26" t="s">
        <v>51</v>
      </c>
      <c r="L6764" s="26" t="s">
        <v>433</v>
      </c>
      <c r="M6764" s="26" t="s">
        <v>165</v>
      </c>
      <c r="N6764" s="26" t="s">
        <v>353</v>
      </c>
      <c r="O6764" s="26" t="s">
        <v>57</v>
      </c>
      <c r="P6764" s="26" t="s">
        <v>750</v>
      </c>
      <c r="Q6764" s="26" t="s">
        <v>64</v>
      </c>
      <c r="R6764" s="26" t="s">
        <v>54</v>
      </c>
      <c r="S6764" s="26" t="s">
        <v>531</v>
      </c>
      <c r="T6764" s="54">
        <v>1.4850000000000001</v>
      </c>
      <c r="U6764" s="36">
        <v>46031</v>
      </c>
      <c r="V6764" s="43">
        <v>3.4500000000000003E-2</v>
      </c>
      <c r="W6764" s="43">
        <v>5.1900000000000002E-2</v>
      </c>
      <c r="X6764" s="26" t="s">
        <v>347</v>
      </c>
      <c r="Z6764" s="42">
        <v>6635.29</v>
      </c>
      <c r="AA6764" s="42">
        <v>1</v>
      </c>
      <c r="AB6764" s="42">
        <v>98.71</v>
      </c>
      <c r="AC6764" s="42">
        <v>0</v>
      </c>
      <c r="AD6764" s="42">
        <v>6.54969</v>
      </c>
      <c r="AG6764" s="26" t="s">
        <v>15</v>
      </c>
      <c r="AH6764" s="43">
        <v>1.03236931793203E-5</v>
      </c>
      <c r="AI6764" s="43">
        <v>3.9016204900000002E-4</v>
      </c>
      <c r="AJ6764" s="43">
        <v>1.6704423907329136E-4</v>
      </c>
    </row>
    <row r="6765" spans="1:36" x14ac:dyDescent="0.2">
      <c r="A6765" s="26">
        <v>8694</v>
      </c>
      <c r="B6765" s="26">
        <v>15248</v>
      </c>
      <c r="C6765" s="26" t="s">
        <v>747</v>
      </c>
      <c r="D6765" s="26">
        <v>520041146</v>
      </c>
      <c r="E6765" s="26" t="s">
        <v>203</v>
      </c>
      <c r="F6765" s="26" t="s">
        <v>1926</v>
      </c>
      <c r="G6765" s="26" t="s">
        <v>1927</v>
      </c>
      <c r="H6765" s="26" t="s">
        <v>69</v>
      </c>
      <c r="I6765" s="26" t="s">
        <v>112</v>
      </c>
      <c r="J6765" s="26" t="s">
        <v>51</v>
      </c>
      <c r="K6765" s="26" t="s">
        <v>51</v>
      </c>
      <c r="L6765" s="26" t="s">
        <v>433</v>
      </c>
      <c r="M6765" s="26" t="s">
        <v>165</v>
      </c>
      <c r="N6765" s="26" t="s">
        <v>353</v>
      </c>
      <c r="O6765" s="26" t="s">
        <v>57</v>
      </c>
      <c r="P6765" s="26" t="s">
        <v>750</v>
      </c>
      <c r="Q6765" s="26" t="s">
        <v>64</v>
      </c>
      <c r="R6765" s="26" t="s">
        <v>54</v>
      </c>
      <c r="S6765" s="26" t="s">
        <v>531</v>
      </c>
      <c r="T6765" s="54">
        <v>3.51</v>
      </c>
      <c r="U6765" s="36">
        <v>47158</v>
      </c>
      <c r="V6765" s="43">
        <v>1.4999999999999999E-2</v>
      </c>
      <c r="W6765" s="43">
        <v>5.5599999999999997E-2</v>
      </c>
      <c r="X6765" s="26" t="s">
        <v>347</v>
      </c>
      <c r="Z6765" s="42">
        <v>307500</v>
      </c>
      <c r="AA6765" s="42">
        <v>1</v>
      </c>
      <c r="AB6765" s="42">
        <v>87.5</v>
      </c>
      <c r="AC6765" s="42">
        <v>0</v>
      </c>
      <c r="AD6765" s="42">
        <v>269.0625</v>
      </c>
      <c r="AG6765" s="26" t="s">
        <v>15</v>
      </c>
      <c r="AH6765" s="43">
        <v>2.6126054099999998E-4</v>
      </c>
      <c r="AI6765" s="43">
        <v>1.6027930528999999E-2</v>
      </c>
      <c r="AJ6765" s="43">
        <v>6.8622088336482276E-3</v>
      </c>
    </row>
    <row r="6766" spans="1:36" x14ac:dyDescent="0.2">
      <c r="A6766" s="26">
        <v>8694</v>
      </c>
      <c r="B6766" s="26">
        <v>15248</v>
      </c>
      <c r="C6766" s="26" t="s">
        <v>747</v>
      </c>
      <c r="D6766" s="26">
        <v>520041146</v>
      </c>
      <c r="E6766" s="26" t="s">
        <v>203</v>
      </c>
      <c r="F6766" s="26" t="s">
        <v>1926</v>
      </c>
      <c r="G6766" s="26" t="s">
        <v>1927</v>
      </c>
      <c r="H6766" s="26" t="s">
        <v>69</v>
      </c>
      <c r="I6766" s="26" t="s">
        <v>112</v>
      </c>
      <c r="J6766" s="26" t="s">
        <v>51</v>
      </c>
      <c r="K6766" s="26" t="s">
        <v>51</v>
      </c>
      <c r="L6766" s="26" t="s">
        <v>52</v>
      </c>
      <c r="M6766" s="26" t="s">
        <v>165</v>
      </c>
      <c r="N6766" s="26" t="s">
        <v>353</v>
      </c>
      <c r="O6766" s="26" t="s">
        <v>57</v>
      </c>
      <c r="P6766" s="26" t="s">
        <v>154</v>
      </c>
      <c r="Q6766" s="26" t="s">
        <v>154</v>
      </c>
      <c r="R6766" s="26" t="s">
        <v>54</v>
      </c>
      <c r="S6766" s="26" t="s">
        <v>531</v>
      </c>
      <c r="T6766" s="54">
        <v>3.51</v>
      </c>
      <c r="U6766" s="36">
        <v>47158</v>
      </c>
      <c r="V6766" s="43">
        <v>1.4999999999999999E-2</v>
      </c>
      <c r="W6766" s="43">
        <v>5.5599999999999997E-2</v>
      </c>
      <c r="X6766" s="26" t="s">
        <v>347</v>
      </c>
      <c r="Z6766" s="42">
        <v>88000</v>
      </c>
      <c r="AA6766" s="42">
        <v>1</v>
      </c>
      <c r="AB6766" s="42">
        <v>86.6066</v>
      </c>
      <c r="AC6766" s="42">
        <v>0</v>
      </c>
      <c r="AD6766" s="42">
        <v>76.213800000000006</v>
      </c>
      <c r="AG6766" s="26" t="s">
        <v>15</v>
      </c>
      <c r="AH6766" s="43">
        <v>7.4246249700000001E-4</v>
      </c>
      <c r="AI6766" s="43">
        <v>4.5400213389999999E-3</v>
      </c>
      <c r="AJ6766" s="43">
        <v>1.9437677550974189E-3</v>
      </c>
    </row>
    <row r="6767" spans="1:36" x14ac:dyDescent="0.2">
      <c r="A6767" s="26">
        <v>8694</v>
      </c>
      <c r="B6767" s="26">
        <v>15248</v>
      </c>
      <c r="C6767" s="26" t="s">
        <v>898</v>
      </c>
      <c r="D6767" s="26">
        <v>520029935</v>
      </c>
      <c r="E6767" s="26" t="s">
        <v>203</v>
      </c>
      <c r="F6767" s="26" t="s">
        <v>901</v>
      </c>
      <c r="G6767" s="26" t="s">
        <v>902</v>
      </c>
      <c r="H6767" s="26" t="s">
        <v>69</v>
      </c>
      <c r="I6767" s="26" t="s">
        <v>113</v>
      </c>
      <c r="J6767" s="26" t="s">
        <v>51</v>
      </c>
      <c r="K6767" s="26" t="s">
        <v>51</v>
      </c>
      <c r="L6767" s="26" t="s">
        <v>433</v>
      </c>
      <c r="M6767" s="26" t="s">
        <v>165</v>
      </c>
      <c r="N6767" s="26" t="s">
        <v>129</v>
      </c>
      <c r="O6767" s="26" t="s">
        <v>57</v>
      </c>
      <c r="P6767" s="26" t="s">
        <v>733</v>
      </c>
      <c r="Q6767" s="26" t="s">
        <v>59</v>
      </c>
      <c r="R6767" s="26" t="s">
        <v>54</v>
      </c>
      <c r="S6767" s="26" t="s">
        <v>531</v>
      </c>
      <c r="T6767" s="54">
        <v>0.82499999999999996</v>
      </c>
      <c r="U6767" s="36" t="s">
        <v>903</v>
      </c>
      <c r="V6767" s="43">
        <v>1.46E-2</v>
      </c>
      <c r="W6767" s="43">
        <v>2.6599999999999999E-2</v>
      </c>
      <c r="X6767" s="26" t="s">
        <v>347</v>
      </c>
      <c r="Z6767" s="42">
        <v>14000</v>
      </c>
      <c r="AA6767" s="42">
        <v>1</v>
      </c>
      <c r="AB6767" s="42">
        <v>113.73</v>
      </c>
      <c r="AC6767" s="42">
        <v>0</v>
      </c>
      <c r="AD6767" s="42">
        <v>15.9222</v>
      </c>
      <c r="AG6767" s="26" t="s">
        <v>15</v>
      </c>
      <c r="AH6767" s="43">
        <v>2.7093950339684202E-5</v>
      </c>
      <c r="AI6767" s="43">
        <v>9.4847819899999996E-4</v>
      </c>
      <c r="AJ6767" s="43">
        <v>4.0608208684269942E-4</v>
      </c>
    </row>
    <row r="6768" spans="1:36" x14ac:dyDescent="0.2">
      <c r="A6768" s="26">
        <v>8694</v>
      </c>
      <c r="B6768" s="26">
        <v>15248</v>
      </c>
      <c r="C6768" s="26" t="s">
        <v>898</v>
      </c>
      <c r="D6768" s="26">
        <v>520029935</v>
      </c>
      <c r="E6768" s="26" t="s">
        <v>203</v>
      </c>
      <c r="F6768" s="26" t="s">
        <v>1941</v>
      </c>
      <c r="G6768" s="26" t="s">
        <v>1942</v>
      </c>
      <c r="H6768" s="26" t="s">
        <v>69</v>
      </c>
      <c r="I6768" s="26" t="s">
        <v>113</v>
      </c>
      <c r="J6768" s="26" t="s">
        <v>51</v>
      </c>
      <c r="K6768" s="26" t="s">
        <v>51</v>
      </c>
      <c r="L6768" s="26" t="s">
        <v>433</v>
      </c>
      <c r="M6768" s="26" t="s">
        <v>165</v>
      </c>
      <c r="N6768" s="26" t="s">
        <v>129</v>
      </c>
      <c r="O6768" s="26" t="s">
        <v>57</v>
      </c>
      <c r="P6768" s="26" t="s">
        <v>530</v>
      </c>
      <c r="Q6768" s="26" t="s">
        <v>59</v>
      </c>
      <c r="R6768" s="26" t="s">
        <v>54</v>
      </c>
      <c r="S6768" s="26" t="s">
        <v>531</v>
      </c>
      <c r="T6768" s="54">
        <v>3.7370000000000001</v>
      </c>
      <c r="U6768" s="36" t="s">
        <v>1943</v>
      </c>
      <c r="V6768" s="43">
        <v>2E-3</v>
      </c>
      <c r="W6768" s="43">
        <v>2.3800000000000002E-2</v>
      </c>
      <c r="X6768" s="26" t="s">
        <v>347</v>
      </c>
      <c r="Z6768" s="42">
        <v>31058.82</v>
      </c>
      <c r="AA6768" s="42">
        <v>1</v>
      </c>
      <c r="AB6768" s="42">
        <v>103.66</v>
      </c>
      <c r="AC6768" s="42">
        <v>0</v>
      </c>
      <c r="AD6768" s="42">
        <v>32.195569999999996</v>
      </c>
      <c r="AG6768" s="26" t="s">
        <v>15</v>
      </c>
      <c r="AH6768" s="43">
        <v>8.5420917083131107E-6</v>
      </c>
      <c r="AI6768" s="43">
        <v>1.9178754350000001E-3</v>
      </c>
      <c r="AJ6768" s="43">
        <v>8.2112046404957898E-4</v>
      </c>
    </row>
    <row r="6769" spans="1:36" x14ac:dyDescent="0.2">
      <c r="A6769" s="26">
        <v>8694</v>
      </c>
      <c r="B6769" s="26">
        <v>15248</v>
      </c>
      <c r="C6769" s="26" t="s">
        <v>1946</v>
      </c>
      <c r="D6769" s="26">
        <v>520030859</v>
      </c>
      <c r="E6769" s="26" t="s">
        <v>203</v>
      </c>
      <c r="F6769" s="26" t="s">
        <v>1947</v>
      </c>
      <c r="G6769" s="26" t="s">
        <v>1948</v>
      </c>
      <c r="H6769" s="26" t="s">
        <v>69</v>
      </c>
      <c r="I6769" s="26" t="s">
        <v>112</v>
      </c>
      <c r="J6769" s="26" t="s">
        <v>51</v>
      </c>
      <c r="K6769" s="26" t="s">
        <v>51</v>
      </c>
      <c r="L6769" s="26" t="s">
        <v>433</v>
      </c>
      <c r="M6769" s="26" t="s">
        <v>165</v>
      </c>
      <c r="N6769" s="26" t="s">
        <v>373</v>
      </c>
      <c r="O6769" s="26" t="s">
        <v>57</v>
      </c>
      <c r="P6769" s="26" t="s">
        <v>728</v>
      </c>
      <c r="Q6769" s="26" t="s">
        <v>59</v>
      </c>
      <c r="R6769" s="26" t="s">
        <v>54</v>
      </c>
      <c r="S6769" s="26" t="s">
        <v>531</v>
      </c>
      <c r="T6769" s="54">
        <v>2.6480000000000001</v>
      </c>
      <c r="U6769" s="36" t="s">
        <v>1949</v>
      </c>
      <c r="V6769" s="43">
        <v>1.6400000000000001E-2</v>
      </c>
      <c r="W6769" s="43">
        <v>4.9799999999999997E-2</v>
      </c>
      <c r="X6769" s="26" t="s">
        <v>347</v>
      </c>
      <c r="Z6769" s="42">
        <v>18000</v>
      </c>
      <c r="AA6769" s="42">
        <v>1</v>
      </c>
      <c r="AB6769" s="42">
        <v>92.12</v>
      </c>
      <c r="AC6769" s="42">
        <v>0</v>
      </c>
      <c r="AD6769" s="42">
        <v>16.581600000000002</v>
      </c>
      <c r="AG6769" s="26" t="s">
        <v>15</v>
      </c>
      <c r="AH6769" s="43">
        <v>5.7500087847356398E-5</v>
      </c>
      <c r="AI6769" s="43">
        <v>9.8775835599999992E-4</v>
      </c>
      <c r="AJ6769" s="43">
        <v>4.2289951961355245E-4</v>
      </c>
    </row>
    <row r="6770" spans="1:36" x14ac:dyDescent="0.2">
      <c r="A6770" s="26">
        <v>8694</v>
      </c>
      <c r="B6770" s="26">
        <v>15248</v>
      </c>
      <c r="C6770" s="26" t="s">
        <v>709</v>
      </c>
      <c r="D6770" s="26">
        <v>520001736</v>
      </c>
      <c r="E6770" s="26" t="s">
        <v>203</v>
      </c>
      <c r="F6770" s="26" t="s">
        <v>904</v>
      </c>
      <c r="G6770" s="26" t="s">
        <v>905</v>
      </c>
      <c r="H6770" s="26" t="s">
        <v>69</v>
      </c>
      <c r="I6770" s="26" t="s">
        <v>113</v>
      </c>
      <c r="J6770" s="26" t="s">
        <v>51</v>
      </c>
      <c r="K6770" s="26" t="s">
        <v>51</v>
      </c>
      <c r="L6770" s="26" t="s">
        <v>433</v>
      </c>
      <c r="M6770" s="26" t="s">
        <v>165</v>
      </c>
      <c r="N6770" s="26" t="s">
        <v>357</v>
      </c>
      <c r="O6770" s="26" t="s">
        <v>57</v>
      </c>
      <c r="P6770" s="26" t="s">
        <v>728</v>
      </c>
      <c r="Q6770" s="26" t="s">
        <v>59</v>
      </c>
      <c r="R6770" s="26" t="s">
        <v>54</v>
      </c>
      <c r="S6770" s="26" t="s">
        <v>531</v>
      </c>
      <c r="T6770" s="54">
        <v>0.73199999999999998</v>
      </c>
      <c r="U6770" s="36" t="s">
        <v>906</v>
      </c>
      <c r="V6770" s="43">
        <v>4.7500000000000001E-2</v>
      </c>
      <c r="W6770" s="43">
        <v>2.5000000000000001E-2</v>
      </c>
      <c r="X6770" s="26" t="s">
        <v>347</v>
      </c>
      <c r="Z6770" s="42">
        <v>14850</v>
      </c>
      <c r="AA6770" s="42">
        <v>1</v>
      </c>
      <c r="AB6770" s="42">
        <v>143.82</v>
      </c>
      <c r="AC6770" s="42">
        <v>0</v>
      </c>
      <c r="AD6770" s="42">
        <v>21.35727</v>
      </c>
      <c r="AG6770" s="26" t="s">
        <v>15</v>
      </c>
      <c r="AH6770" s="43">
        <v>1.5540525519729601E-5</v>
      </c>
      <c r="AI6770" s="43">
        <v>1.2722428419999999E-3</v>
      </c>
      <c r="AJ6770" s="43">
        <v>5.4469889656347606E-4</v>
      </c>
    </row>
    <row r="6771" spans="1:36" x14ac:dyDescent="0.2">
      <c r="A6771" s="26">
        <v>8694</v>
      </c>
      <c r="B6771" s="26">
        <v>15248</v>
      </c>
      <c r="C6771" s="26" t="s">
        <v>709</v>
      </c>
      <c r="D6771" s="26">
        <v>520001736</v>
      </c>
      <c r="E6771" s="26" t="s">
        <v>203</v>
      </c>
      <c r="F6771" s="26" t="s">
        <v>1952</v>
      </c>
      <c r="G6771" s="26" t="s">
        <v>1953</v>
      </c>
      <c r="H6771" s="26" t="s">
        <v>69</v>
      </c>
      <c r="I6771" s="26" t="s">
        <v>113</v>
      </c>
      <c r="J6771" s="26" t="s">
        <v>51</v>
      </c>
      <c r="K6771" s="26" t="s">
        <v>51</v>
      </c>
      <c r="L6771" s="26" t="s">
        <v>433</v>
      </c>
      <c r="M6771" s="26" t="s">
        <v>165</v>
      </c>
      <c r="N6771" s="26" t="s">
        <v>357</v>
      </c>
      <c r="O6771" s="26" t="s">
        <v>57</v>
      </c>
      <c r="P6771" s="26" t="s">
        <v>728</v>
      </c>
      <c r="Q6771" s="26" t="s">
        <v>59</v>
      </c>
      <c r="R6771" s="26" t="s">
        <v>54</v>
      </c>
      <c r="S6771" s="26" t="s">
        <v>531</v>
      </c>
      <c r="T6771" s="54">
        <v>3.7490000000000001</v>
      </c>
      <c r="U6771" s="36" t="s">
        <v>1025</v>
      </c>
      <c r="V6771" s="43">
        <v>5.0000000000000001E-3</v>
      </c>
      <c r="W6771" s="43">
        <v>2.86E-2</v>
      </c>
      <c r="X6771" s="26" t="s">
        <v>347</v>
      </c>
      <c r="Z6771" s="42">
        <v>4000</v>
      </c>
      <c r="AA6771" s="42">
        <v>1</v>
      </c>
      <c r="AB6771" s="42">
        <v>105.22</v>
      </c>
      <c r="AC6771" s="42">
        <v>0</v>
      </c>
      <c r="AD6771" s="42">
        <v>4.2088000000000001</v>
      </c>
      <c r="AG6771" s="26" t="s">
        <v>15</v>
      </c>
      <c r="AH6771" s="43">
        <v>2.4853711967837902E-6</v>
      </c>
      <c r="AI6771" s="43">
        <v>2.50716298E-4</v>
      </c>
      <c r="AJ6771" s="43">
        <v>1.0734184265387655E-4</v>
      </c>
    </row>
    <row r="6772" spans="1:36" x14ac:dyDescent="0.2">
      <c r="A6772" s="26">
        <v>8694</v>
      </c>
      <c r="B6772" s="26">
        <v>15248</v>
      </c>
      <c r="C6772" s="26" t="s">
        <v>709</v>
      </c>
      <c r="D6772" s="26">
        <v>520001736</v>
      </c>
      <c r="E6772" s="26" t="s">
        <v>203</v>
      </c>
      <c r="F6772" s="26" t="s">
        <v>1954</v>
      </c>
      <c r="G6772" s="26" t="s">
        <v>1955</v>
      </c>
      <c r="H6772" s="26" t="s">
        <v>69</v>
      </c>
      <c r="I6772" s="26" t="s">
        <v>113</v>
      </c>
      <c r="J6772" s="26" t="s">
        <v>51</v>
      </c>
      <c r="K6772" s="26" t="s">
        <v>51</v>
      </c>
      <c r="L6772" s="26" t="s">
        <v>433</v>
      </c>
      <c r="M6772" s="26" t="s">
        <v>165</v>
      </c>
      <c r="N6772" s="26" t="s">
        <v>357</v>
      </c>
      <c r="O6772" s="26" t="s">
        <v>57</v>
      </c>
      <c r="P6772" s="26" t="s">
        <v>728</v>
      </c>
      <c r="Q6772" s="26" t="s">
        <v>59</v>
      </c>
      <c r="R6772" s="26" t="s">
        <v>54</v>
      </c>
      <c r="S6772" s="26" t="s">
        <v>531</v>
      </c>
      <c r="T6772" s="54">
        <v>4.9260000000000002</v>
      </c>
      <c r="U6772" s="36">
        <v>49316</v>
      </c>
      <c r="V6772" s="43">
        <v>5.8999999999999999E-3</v>
      </c>
      <c r="W6772" s="43">
        <v>2.98E-2</v>
      </c>
      <c r="X6772" s="26" t="s">
        <v>347</v>
      </c>
      <c r="Z6772" s="42">
        <v>4200</v>
      </c>
      <c r="AA6772" s="42">
        <v>1</v>
      </c>
      <c r="AB6772" s="42">
        <v>99.54</v>
      </c>
      <c r="AC6772" s="42">
        <v>0</v>
      </c>
      <c r="AD6772" s="42">
        <v>4.1806799999999997</v>
      </c>
      <c r="AG6772" s="26" t="s">
        <v>15</v>
      </c>
      <c r="AH6772" s="43">
        <v>2.9988839867449298E-6</v>
      </c>
      <c r="AI6772" s="43">
        <v>2.4904120199999998E-4</v>
      </c>
      <c r="AJ6772" s="43">
        <v>1.0662466611533181E-4</v>
      </c>
    </row>
    <row r="6773" spans="1:36" x14ac:dyDescent="0.2">
      <c r="A6773" s="26">
        <v>8694</v>
      </c>
      <c r="B6773" s="26">
        <v>15248</v>
      </c>
      <c r="C6773" s="26" t="s">
        <v>751</v>
      </c>
      <c r="D6773" s="26">
        <v>520032178</v>
      </c>
      <c r="E6773" s="26" t="s">
        <v>203</v>
      </c>
      <c r="F6773" s="26" t="s">
        <v>752</v>
      </c>
      <c r="G6773" s="26" t="s">
        <v>753</v>
      </c>
      <c r="H6773" s="26" t="s">
        <v>69</v>
      </c>
      <c r="I6773" s="26" t="s">
        <v>112</v>
      </c>
      <c r="J6773" s="26" t="s">
        <v>51</v>
      </c>
      <c r="K6773" s="26" t="s">
        <v>51</v>
      </c>
      <c r="L6773" s="26" t="s">
        <v>52</v>
      </c>
      <c r="M6773" s="26" t="s">
        <v>165</v>
      </c>
      <c r="N6773" s="26" t="s">
        <v>84</v>
      </c>
      <c r="O6773" s="26" t="s">
        <v>57</v>
      </c>
      <c r="P6773" s="26" t="s">
        <v>154</v>
      </c>
      <c r="Q6773" s="26" t="s">
        <v>154</v>
      </c>
      <c r="R6773" s="26" t="s">
        <v>54</v>
      </c>
      <c r="S6773" s="26" t="s">
        <v>531</v>
      </c>
      <c r="T6773" s="54">
        <v>4.2619999999999996</v>
      </c>
      <c r="U6773" s="36" t="s">
        <v>754</v>
      </c>
      <c r="V6773" s="43">
        <v>1.9400000000000001E-2</v>
      </c>
      <c r="W6773" s="43">
        <v>4.8300000000000003E-2</v>
      </c>
      <c r="X6773" s="26" t="s">
        <v>347</v>
      </c>
      <c r="Z6773" s="42">
        <v>2000</v>
      </c>
      <c r="AA6773" s="42">
        <v>1</v>
      </c>
      <c r="AB6773" s="42">
        <v>97.186800000000005</v>
      </c>
      <c r="AC6773" s="42">
        <v>0</v>
      </c>
      <c r="AD6773" s="42">
        <v>1.94373</v>
      </c>
      <c r="AG6773" s="26" t="s">
        <v>15</v>
      </c>
      <c r="AH6773" s="43">
        <v>6.0178789377877997E-6</v>
      </c>
      <c r="AI6773" s="43">
        <v>1.1578711E-4</v>
      </c>
      <c r="AJ6773" s="43">
        <v>4.957317045752221E-5</v>
      </c>
    </row>
    <row r="6774" spans="1:36" x14ac:dyDescent="0.2">
      <c r="A6774" s="26">
        <v>8694</v>
      </c>
      <c r="B6774" s="26">
        <v>15248</v>
      </c>
      <c r="C6774" s="26" t="s">
        <v>1332</v>
      </c>
      <c r="D6774" s="26">
        <v>520033309</v>
      </c>
      <c r="E6774" s="26" t="s">
        <v>203</v>
      </c>
      <c r="F6774" s="26" t="s">
        <v>1968</v>
      </c>
      <c r="G6774" s="26" t="s">
        <v>1969</v>
      </c>
      <c r="H6774" s="26" t="s">
        <v>69</v>
      </c>
      <c r="I6774" s="26" t="s">
        <v>113</v>
      </c>
      <c r="J6774" s="26" t="s">
        <v>51</v>
      </c>
      <c r="K6774" s="26" t="s">
        <v>51</v>
      </c>
      <c r="L6774" s="26" t="s">
        <v>433</v>
      </c>
      <c r="M6774" s="26" t="s">
        <v>165</v>
      </c>
      <c r="N6774" s="26" t="s">
        <v>84</v>
      </c>
      <c r="O6774" s="26" t="s">
        <v>57</v>
      </c>
      <c r="P6774" s="26" t="s">
        <v>154</v>
      </c>
      <c r="Q6774" s="26" t="s">
        <v>154</v>
      </c>
      <c r="R6774" s="26" t="s">
        <v>54</v>
      </c>
      <c r="S6774" s="26" t="s">
        <v>531</v>
      </c>
      <c r="T6774" s="54">
        <v>1.5860000000000001</v>
      </c>
      <c r="U6774" s="36" t="s">
        <v>827</v>
      </c>
      <c r="V6774" s="43">
        <v>3.5000000000000003E-2</v>
      </c>
      <c r="W6774" s="43">
        <v>3.8699999999999998E-2</v>
      </c>
      <c r="X6774" s="26" t="s">
        <v>347</v>
      </c>
      <c r="Z6774" s="42">
        <v>13333.33</v>
      </c>
      <c r="AA6774" s="42">
        <v>1</v>
      </c>
      <c r="AB6774" s="42">
        <v>108.56</v>
      </c>
      <c r="AC6774" s="42">
        <v>0</v>
      </c>
      <c r="AD6774" s="42">
        <v>14.47466</v>
      </c>
      <c r="AG6774" s="26" t="s">
        <v>15</v>
      </c>
      <c r="AH6774" s="43">
        <v>8.7801995037429997E-5</v>
      </c>
      <c r="AI6774" s="43">
        <v>8.6224890000000001E-4</v>
      </c>
      <c r="AJ6774" s="43">
        <v>3.691638177600173E-4</v>
      </c>
    </row>
    <row r="6775" spans="1:36" x14ac:dyDescent="0.2">
      <c r="A6775" s="26">
        <v>8694</v>
      </c>
      <c r="B6775" s="26">
        <v>15248</v>
      </c>
      <c r="C6775" s="26" t="s">
        <v>1998</v>
      </c>
      <c r="D6775" s="26">
        <v>68560480</v>
      </c>
      <c r="E6775" s="26" t="s">
        <v>204</v>
      </c>
      <c r="F6775" s="26" t="s">
        <v>2002</v>
      </c>
      <c r="G6775" s="26" t="s">
        <v>2003</v>
      </c>
      <c r="H6775" s="26" t="s">
        <v>69</v>
      </c>
      <c r="I6775" s="26" t="s">
        <v>112</v>
      </c>
      <c r="J6775" s="26" t="s">
        <v>56</v>
      </c>
      <c r="K6775" s="26" t="s">
        <v>51</v>
      </c>
      <c r="L6775" s="26" t="s">
        <v>433</v>
      </c>
      <c r="M6775" s="26" t="s">
        <v>218</v>
      </c>
      <c r="N6775" s="26" t="s">
        <v>455</v>
      </c>
      <c r="O6775" s="26" t="s">
        <v>57</v>
      </c>
      <c r="P6775" s="26" t="s">
        <v>2001</v>
      </c>
      <c r="Q6775" s="26" t="s">
        <v>75</v>
      </c>
      <c r="R6775" s="26" t="s">
        <v>54</v>
      </c>
      <c r="S6775" s="26" t="s">
        <v>532</v>
      </c>
      <c r="T6775" s="54">
        <v>2.3370000000000002</v>
      </c>
      <c r="U6775" s="36" t="s">
        <v>1483</v>
      </c>
      <c r="V6775" s="43">
        <v>6.5000000000000002E-2</v>
      </c>
      <c r="W6775" s="43">
        <v>7.7789999999999998E-2</v>
      </c>
      <c r="X6775" s="26" t="s">
        <v>347</v>
      </c>
      <c r="Z6775" s="42">
        <v>4000</v>
      </c>
      <c r="AA6775" s="42">
        <v>3.6469999999999998</v>
      </c>
      <c r="AB6775" s="42">
        <v>97.205200000000005</v>
      </c>
      <c r="AC6775" s="42">
        <v>0</v>
      </c>
      <c r="AD6775" s="42">
        <v>14.180289999999999</v>
      </c>
      <c r="AG6775" s="26" t="s">
        <v>15</v>
      </c>
      <c r="AH6775" s="43">
        <v>6.66666666666667E-6</v>
      </c>
      <c r="AI6775" s="43">
        <v>8.4471341399999995E-4</v>
      </c>
      <c r="AJ6775" s="43">
        <v>3.6165616279375094E-4</v>
      </c>
    </row>
    <row r="6776" spans="1:36" x14ac:dyDescent="0.2">
      <c r="A6776" s="26">
        <v>8694</v>
      </c>
      <c r="B6776" s="26">
        <v>15248</v>
      </c>
      <c r="C6776" s="26" t="s">
        <v>1998</v>
      </c>
      <c r="D6776" s="26">
        <v>68560480</v>
      </c>
      <c r="E6776" s="26" t="s">
        <v>204</v>
      </c>
      <c r="F6776" s="26" t="s">
        <v>2004</v>
      </c>
      <c r="G6776" s="26" t="s">
        <v>2005</v>
      </c>
      <c r="H6776" s="26" t="s">
        <v>69</v>
      </c>
      <c r="I6776" s="26" t="s">
        <v>112</v>
      </c>
      <c r="J6776" s="26" t="s">
        <v>56</v>
      </c>
      <c r="K6776" s="26" t="s">
        <v>51</v>
      </c>
      <c r="L6776" s="26" t="s">
        <v>433</v>
      </c>
      <c r="M6776" s="26" t="s">
        <v>79</v>
      </c>
      <c r="N6776" s="26" t="s">
        <v>456</v>
      </c>
      <c r="O6776" s="26" t="s">
        <v>57</v>
      </c>
      <c r="P6776" s="26" t="s">
        <v>2001</v>
      </c>
      <c r="Q6776" s="26" t="s">
        <v>75</v>
      </c>
      <c r="R6776" s="26" t="s">
        <v>54</v>
      </c>
      <c r="S6776" s="26" t="s">
        <v>532</v>
      </c>
      <c r="T6776" s="54">
        <v>4.6509999999999998</v>
      </c>
      <c r="U6776" s="36" t="s">
        <v>1165</v>
      </c>
      <c r="V6776" s="43">
        <v>6.7500000000000004E-2</v>
      </c>
      <c r="W6776" s="43">
        <v>7.8820000000000001E-2</v>
      </c>
      <c r="X6776" s="26" t="s">
        <v>347</v>
      </c>
      <c r="Z6776" s="42">
        <v>4000</v>
      </c>
      <c r="AA6776" s="42">
        <v>3.6469999999999998</v>
      </c>
      <c r="AB6776" s="42">
        <v>95.088300000000004</v>
      </c>
      <c r="AC6776" s="42">
        <v>0</v>
      </c>
      <c r="AD6776" s="42">
        <v>13.87148</v>
      </c>
      <c r="AG6776" s="26" t="s">
        <v>15</v>
      </c>
      <c r="AH6776" s="43">
        <v>7.2727272727272698E-6</v>
      </c>
      <c r="AI6776" s="43">
        <v>8.2631774299999998E-4</v>
      </c>
      <c r="AJ6776" s="43">
        <v>3.5378022798336709E-4</v>
      </c>
    </row>
    <row r="6777" spans="1:36" x14ac:dyDescent="0.2">
      <c r="A6777" s="26">
        <v>8694</v>
      </c>
      <c r="B6777" s="26">
        <v>15248</v>
      </c>
      <c r="C6777" s="26" t="s">
        <v>2016</v>
      </c>
      <c r="D6777" s="26">
        <v>516301843</v>
      </c>
      <c r="E6777" s="26" t="s">
        <v>203</v>
      </c>
      <c r="F6777" s="26" t="s">
        <v>2017</v>
      </c>
      <c r="G6777" s="26" t="s">
        <v>2018</v>
      </c>
      <c r="H6777" s="26" t="s">
        <v>69</v>
      </c>
      <c r="I6777" s="26" t="s">
        <v>112</v>
      </c>
      <c r="J6777" s="26" t="s">
        <v>51</v>
      </c>
      <c r="K6777" s="26" t="s">
        <v>51</v>
      </c>
      <c r="L6777" s="26" t="s">
        <v>433</v>
      </c>
      <c r="M6777" s="26" t="s">
        <v>218</v>
      </c>
      <c r="N6777" s="26" t="s">
        <v>455</v>
      </c>
      <c r="O6777" s="26" t="s">
        <v>57</v>
      </c>
      <c r="P6777" s="26" t="s">
        <v>724</v>
      </c>
      <c r="Q6777" s="26" t="s">
        <v>59</v>
      </c>
      <c r="R6777" s="26" t="s">
        <v>54</v>
      </c>
      <c r="S6777" s="26" t="s">
        <v>532</v>
      </c>
      <c r="T6777" s="54">
        <v>2.9689999999999999</v>
      </c>
      <c r="U6777" s="36" t="s">
        <v>2019</v>
      </c>
      <c r="V6777" s="43">
        <v>5.3749999999999999E-2</v>
      </c>
      <c r="W6777" s="43">
        <v>7.8729999999999994E-2</v>
      </c>
      <c r="X6777" s="26" t="s">
        <v>347</v>
      </c>
      <c r="Z6777" s="42">
        <v>8000</v>
      </c>
      <c r="AA6777" s="42">
        <v>3.6469999999999998</v>
      </c>
      <c r="AB6777" s="42">
        <v>94.329599999999999</v>
      </c>
      <c r="AC6777" s="42">
        <v>0</v>
      </c>
      <c r="AD6777" s="42">
        <v>27.521599999999999</v>
      </c>
      <c r="AG6777" s="26" t="s">
        <v>15</v>
      </c>
      <c r="AH6777" s="43">
        <v>1.2799999999999999E-5</v>
      </c>
      <c r="AI6777" s="43">
        <v>1.639449172E-3</v>
      </c>
      <c r="AJ6777" s="43">
        <v>7.0191485857796251E-4</v>
      </c>
    </row>
    <row r="6778" spans="1:36" x14ac:dyDescent="0.2">
      <c r="A6778" s="26">
        <v>8694</v>
      </c>
      <c r="B6778" s="26">
        <v>15248</v>
      </c>
      <c r="C6778" s="26" t="s">
        <v>2020</v>
      </c>
      <c r="D6778" s="26">
        <v>69469740</v>
      </c>
      <c r="E6778" s="26" t="s">
        <v>204</v>
      </c>
      <c r="F6778" s="26" t="s">
        <v>2021</v>
      </c>
      <c r="G6778" s="26" t="s">
        <v>2022</v>
      </c>
      <c r="H6778" s="26" t="s">
        <v>69</v>
      </c>
      <c r="I6778" s="26" t="s">
        <v>114</v>
      </c>
      <c r="J6778" s="26" t="s">
        <v>56</v>
      </c>
      <c r="K6778" s="26" t="s">
        <v>51</v>
      </c>
      <c r="L6778" s="26" t="s">
        <v>433</v>
      </c>
      <c r="M6778" s="26" t="s">
        <v>218</v>
      </c>
      <c r="N6778" s="26" t="s">
        <v>455</v>
      </c>
      <c r="O6778" s="26" t="s">
        <v>57</v>
      </c>
      <c r="P6778" s="26" t="s">
        <v>2001</v>
      </c>
      <c r="Q6778" s="26" t="s">
        <v>75</v>
      </c>
      <c r="R6778" s="26" t="s">
        <v>54</v>
      </c>
      <c r="S6778" s="26" t="s">
        <v>532</v>
      </c>
      <c r="T6778" s="54">
        <v>5.1589999999999998</v>
      </c>
      <c r="U6778" s="36" t="s">
        <v>1254</v>
      </c>
      <c r="V6778" s="43">
        <v>5.8749999999999997E-2</v>
      </c>
      <c r="W6778" s="43">
        <v>8.3290000000000003E-2</v>
      </c>
      <c r="X6778" s="26" t="s">
        <v>347</v>
      </c>
      <c r="Z6778" s="42">
        <v>28000</v>
      </c>
      <c r="AA6778" s="42">
        <v>3.6469999999999998</v>
      </c>
      <c r="AB6778" s="42">
        <v>89.722399999999993</v>
      </c>
      <c r="AC6778" s="42">
        <v>0</v>
      </c>
      <c r="AD6778" s="42">
        <v>91.620930000000001</v>
      </c>
      <c r="AG6778" s="26" t="s">
        <v>15</v>
      </c>
      <c r="AH6778" s="43">
        <v>4.4799999999999998E-5</v>
      </c>
      <c r="AI6778" s="43">
        <v>5.4578170529999996E-3</v>
      </c>
      <c r="AJ6778" s="43">
        <v>2.3367134223203378E-3</v>
      </c>
    </row>
    <row r="6779" spans="1:36" x14ac:dyDescent="0.2">
      <c r="A6779" s="26">
        <v>8694</v>
      </c>
      <c r="B6779" s="26">
        <v>15248</v>
      </c>
      <c r="C6779" s="26" t="s">
        <v>2020</v>
      </c>
      <c r="D6779" s="26" t="s">
        <v>2123</v>
      </c>
      <c r="E6779" s="26" t="s">
        <v>204</v>
      </c>
      <c r="F6779" s="26" t="s">
        <v>2124</v>
      </c>
      <c r="G6779" s="26" t="s">
        <v>2125</v>
      </c>
      <c r="H6779" s="26" t="s">
        <v>69</v>
      </c>
      <c r="I6779" s="26" t="s">
        <v>112</v>
      </c>
      <c r="J6779" s="26" t="s">
        <v>56</v>
      </c>
      <c r="K6779" s="26" t="s">
        <v>51</v>
      </c>
      <c r="L6779" s="26" t="s">
        <v>433</v>
      </c>
      <c r="M6779" s="26" t="s">
        <v>79</v>
      </c>
      <c r="N6779" s="26" t="s">
        <v>456</v>
      </c>
      <c r="O6779" s="26" t="s">
        <v>57</v>
      </c>
      <c r="P6779" s="26" t="s">
        <v>2001</v>
      </c>
      <c r="Q6779" s="26" t="s">
        <v>75</v>
      </c>
      <c r="R6779" s="26" t="s">
        <v>54</v>
      </c>
      <c r="S6779" s="26" t="s">
        <v>532</v>
      </c>
      <c r="T6779" s="54">
        <v>6.1879999999999997</v>
      </c>
      <c r="U6779" s="36" t="s">
        <v>1257</v>
      </c>
      <c r="V6779" s="43">
        <v>8.5000000000000006E-2</v>
      </c>
      <c r="W6779" s="43">
        <v>8.7599999999999997E-2</v>
      </c>
      <c r="X6779" s="26" t="s">
        <v>347</v>
      </c>
      <c r="Z6779" s="42">
        <v>46000</v>
      </c>
      <c r="AA6779" s="42">
        <v>3.6469999999999998</v>
      </c>
      <c r="AB6779" s="42">
        <v>100.58620000000001</v>
      </c>
      <c r="AC6779" s="42">
        <v>0</v>
      </c>
      <c r="AD6779" s="42">
        <v>168.74542</v>
      </c>
      <c r="AG6779" s="26" t="s">
        <v>15</v>
      </c>
      <c r="AH6779" s="43">
        <v>6.1333333333333297E-5</v>
      </c>
      <c r="AI6779" s="43">
        <v>1.0052087782000001E-2</v>
      </c>
      <c r="AJ6779" s="43">
        <v>4.3037075466171616E-3</v>
      </c>
    </row>
    <row r="6780" spans="1:36" x14ac:dyDescent="0.2">
      <c r="A6780" s="26">
        <v>8694</v>
      </c>
      <c r="B6780" s="26">
        <v>15248</v>
      </c>
      <c r="C6780" s="26" t="s">
        <v>2163</v>
      </c>
      <c r="D6780" s="26" t="s">
        <v>2185</v>
      </c>
      <c r="E6780" s="26" t="s">
        <v>204</v>
      </c>
      <c r="F6780" s="26" t="s">
        <v>2163</v>
      </c>
      <c r="G6780" s="26" t="s">
        <v>2186</v>
      </c>
      <c r="H6780" s="26" t="s">
        <v>69</v>
      </c>
      <c r="I6780" s="26" t="s">
        <v>114</v>
      </c>
      <c r="J6780" s="26" t="s">
        <v>56</v>
      </c>
      <c r="K6780" s="26" t="s">
        <v>167</v>
      </c>
      <c r="L6780" s="26" t="s">
        <v>433</v>
      </c>
      <c r="M6780" s="26" t="s">
        <v>224</v>
      </c>
      <c r="N6780" s="26" t="s">
        <v>461</v>
      </c>
      <c r="O6780" s="26" t="s">
        <v>57</v>
      </c>
      <c r="P6780" s="26" t="s">
        <v>910</v>
      </c>
      <c r="Q6780" s="26" t="s">
        <v>75</v>
      </c>
      <c r="R6780" s="26" t="s">
        <v>54</v>
      </c>
      <c r="S6780" s="26" t="s">
        <v>532</v>
      </c>
      <c r="T6780" s="54">
        <v>5.1870000000000003</v>
      </c>
      <c r="U6780" s="36" t="s">
        <v>2187</v>
      </c>
      <c r="V6780" s="43">
        <v>6.7000000000000004E-2</v>
      </c>
      <c r="W6780" s="43">
        <v>6.1949999999999998E-2</v>
      </c>
      <c r="X6780" s="26" t="s">
        <v>347</v>
      </c>
      <c r="Z6780" s="42">
        <v>18000</v>
      </c>
      <c r="AA6780" s="42">
        <v>3.6469999999999998</v>
      </c>
      <c r="AB6780" s="42">
        <v>105.5365</v>
      </c>
      <c r="AC6780" s="42">
        <v>0</v>
      </c>
      <c r="AD6780" s="42">
        <v>69.28049</v>
      </c>
      <c r="AG6780" s="26" t="s">
        <v>15</v>
      </c>
      <c r="AH6780" s="43">
        <v>1.8E-5</v>
      </c>
      <c r="AI6780" s="43">
        <v>4.1270072220000002E-3</v>
      </c>
      <c r="AJ6780" s="43">
        <v>1.7669396161764561E-3</v>
      </c>
    </row>
    <row r="6781" spans="1:36" x14ac:dyDescent="0.2">
      <c r="A6781" s="26">
        <v>8694</v>
      </c>
      <c r="B6781" s="26">
        <v>15248</v>
      </c>
      <c r="C6781" s="26" t="s">
        <v>2188</v>
      </c>
      <c r="D6781" s="26" t="s">
        <v>2189</v>
      </c>
      <c r="E6781" s="26" t="s">
        <v>204</v>
      </c>
      <c r="F6781" s="26" t="s">
        <v>2190</v>
      </c>
      <c r="G6781" s="26" t="s">
        <v>2191</v>
      </c>
      <c r="H6781" s="26" t="s">
        <v>69</v>
      </c>
      <c r="I6781" s="26" t="s">
        <v>114</v>
      </c>
      <c r="J6781" s="26" t="s">
        <v>56</v>
      </c>
      <c r="K6781" s="26" t="s">
        <v>167</v>
      </c>
      <c r="L6781" s="26" t="s">
        <v>433</v>
      </c>
      <c r="M6781" s="26" t="s">
        <v>79</v>
      </c>
      <c r="N6781" s="26" t="s">
        <v>82</v>
      </c>
      <c r="O6781" s="26" t="s">
        <v>57</v>
      </c>
      <c r="P6781" s="26" t="s">
        <v>910</v>
      </c>
      <c r="Q6781" s="26" t="s">
        <v>75</v>
      </c>
      <c r="R6781" s="26" t="s">
        <v>54</v>
      </c>
      <c r="S6781" s="26" t="s">
        <v>532</v>
      </c>
      <c r="T6781" s="54">
        <v>4.2060000000000004</v>
      </c>
      <c r="U6781" s="36">
        <v>47128</v>
      </c>
      <c r="V6781" s="43">
        <v>5.0259999999999999E-2</v>
      </c>
      <c r="W6781" s="43">
        <v>5.4390000000000001E-2</v>
      </c>
      <c r="X6781" s="26" t="s">
        <v>347</v>
      </c>
      <c r="Z6781" s="42">
        <v>3000</v>
      </c>
      <c r="AA6781" s="42">
        <v>3.6469999999999998</v>
      </c>
      <c r="AB6781" s="42">
        <v>100.00920000000001</v>
      </c>
      <c r="AC6781" s="42">
        <v>0</v>
      </c>
      <c r="AD6781" s="42">
        <v>10.94201</v>
      </c>
      <c r="AG6781" s="26" t="s">
        <v>15</v>
      </c>
      <c r="AH6781" s="43">
        <v>3.0000000000000001E-6</v>
      </c>
      <c r="AI6781" s="43">
        <v>6.5181055000000003E-4</v>
      </c>
      <c r="AJ6781" s="43">
        <v>2.790666022945124E-4</v>
      </c>
    </row>
    <row r="6782" spans="1:36" x14ac:dyDescent="0.2">
      <c r="A6782" s="26">
        <v>8694</v>
      </c>
      <c r="B6782" s="26">
        <v>15248</v>
      </c>
      <c r="C6782" s="26" t="s">
        <v>2192</v>
      </c>
      <c r="D6782" s="26" t="s">
        <v>2189</v>
      </c>
      <c r="E6782" s="26" t="s">
        <v>204</v>
      </c>
      <c r="F6782" s="26" t="s">
        <v>2193</v>
      </c>
      <c r="G6782" s="26" t="s">
        <v>2194</v>
      </c>
      <c r="H6782" s="26" t="s">
        <v>69</v>
      </c>
      <c r="I6782" s="26" t="s">
        <v>114</v>
      </c>
      <c r="J6782" s="26" t="s">
        <v>56</v>
      </c>
      <c r="K6782" s="26" t="s">
        <v>167</v>
      </c>
      <c r="L6782" s="26" t="s">
        <v>433</v>
      </c>
      <c r="M6782" s="26" t="s">
        <v>79</v>
      </c>
      <c r="N6782" s="26" t="s">
        <v>82</v>
      </c>
      <c r="O6782" s="26" t="s">
        <v>57</v>
      </c>
      <c r="P6782" s="26" t="s">
        <v>910</v>
      </c>
      <c r="Q6782" s="26" t="s">
        <v>75</v>
      </c>
      <c r="R6782" s="26" t="s">
        <v>54</v>
      </c>
      <c r="S6782" s="26" t="s">
        <v>532</v>
      </c>
      <c r="T6782" s="54">
        <v>7.4710000000000001</v>
      </c>
      <c r="U6782" s="36">
        <v>48954</v>
      </c>
      <c r="V6782" s="43">
        <v>5.5840000000000001E-2</v>
      </c>
      <c r="W6782" s="43">
        <v>5.9360000000000003E-2</v>
      </c>
      <c r="X6782" s="26" t="s">
        <v>347</v>
      </c>
      <c r="Z6782" s="42">
        <v>3000</v>
      </c>
      <c r="AA6782" s="42">
        <v>3.6469999999999998</v>
      </c>
      <c r="AB6782" s="42">
        <v>99.325400000000002</v>
      </c>
      <c r="AC6782" s="42">
        <v>0</v>
      </c>
      <c r="AD6782" s="42">
        <v>10.867190000000001</v>
      </c>
      <c r="AG6782" s="26" t="s">
        <v>15</v>
      </c>
      <c r="AH6782" s="43">
        <v>2.3999999999999999E-6</v>
      </c>
      <c r="AI6782" s="43">
        <v>6.4735355599999998E-4</v>
      </c>
      <c r="AJ6782" s="43">
        <v>2.7715838221578138E-4</v>
      </c>
    </row>
    <row r="6783" spans="1:36" x14ac:dyDescent="0.2">
      <c r="A6783" s="26">
        <v>8694</v>
      </c>
      <c r="B6783" s="26">
        <v>15248</v>
      </c>
      <c r="C6783" s="26" t="s">
        <v>2195</v>
      </c>
      <c r="D6783" s="26" t="s">
        <v>2196</v>
      </c>
      <c r="E6783" s="26" t="s">
        <v>204</v>
      </c>
      <c r="F6783" s="26" t="s">
        <v>2197</v>
      </c>
      <c r="G6783" s="26" t="s">
        <v>2198</v>
      </c>
      <c r="H6783" s="26" t="s">
        <v>69</v>
      </c>
      <c r="I6783" s="26" t="s">
        <v>114</v>
      </c>
      <c r="J6783" s="26" t="s">
        <v>56</v>
      </c>
      <c r="K6783" s="26" t="s">
        <v>167</v>
      </c>
      <c r="L6783" s="26" t="s">
        <v>433</v>
      </c>
      <c r="M6783" s="26" t="s">
        <v>79</v>
      </c>
      <c r="N6783" s="26" t="s">
        <v>82</v>
      </c>
      <c r="O6783" s="26" t="s">
        <v>57</v>
      </c>
      <c r="P6783" s="26" t="s">
        <v>910</v>
      </c>
      <c r="Q6783" s="26" t="s">
        <v>75</v>
      </c>
      <c r="R6783" s="26" t="s">
        <v>54</v>
      </c>
      <c r="S6783" s="26" t="s">
        <v>532</v>
      </c>
      <c r="T6783" s="54">
        <v>4.0979999999999999</v>
      </c>
      <c r="U6783" s="36">
        <v>47461</v>
      </c>
      <c r="V6783" s="43">
        <v>5.8000000000000003E-2</v>
      </c>
      <c r="W6783" s="43">
        <v>6.2810000000000005E-2</v>
      </c>
      <c r="X6783" s="26" t="s">
        <v>347</v>
      </c>
      <c r="Z6783" s="42">
        <v>20000</v>
      </c>
      <c r="AA6783" s="42">
        <v>3.6469999999999998</v>
      </c>
      <c r="AB6783" s="42">
        <v>99.830200000000005</v>
      </c>
      <c r="AC6783" s="42">
        <v>0</v>
      </c>
      <c r="AD6783" s="42">
        <v>72.816149999999993</v>
      </c>
      <c r="AG6783" s="26" t="s">
        <v>15</v>
      </c>
      <c r="AH6783" s="43">
        <v>4.0000000000000003E-5</v>
      </c>
      <c r="AI6783" s="43">
        <v>4.3376248770000004E-3</v>
      </c>
      <c r="AJ6783" s="43">
        <v>1.8571135991163924E-3</v>
      </c>
    </row>
    <row r="6784" spans="1:36" x14ac:dyDescent="0.2">
      <c r="A6784" s="26">
        <v>8694</v>
      </c>
      <c r="B6784" s="26">
        <v>15248</v>
      </c>
      <c r="C6784" s="26" t="s">
        <v>2085</v>
      </c>
      <c r="D6784" s="26" t="s">
        <v>2199</v>
      </c>
      <c r="E6784" s="26" t="s">
        <v>204</v>
      </c>
      <c r="F6784" s="26" t="s">
        <v>2085</v>
      </c>
      <c r="G6784" s="26" t="s">
        <v>2200</v>
      </c>
      <c r="H6784" s="26" t="s">
        <v>69</v>
      </c>
      <c r="I6784" s="26" t="s">
        <v>114</v>
      </c>
      <c r="J6784" s="26" t="s">
        <v>56</v>
      </c>
      <c r="K6784" s="26" t="s">
        <v>89</v>
      </c>
      <c r="L6784" s="26" t="s">
        <v>433</v>
      </c>
      <c r="M6784" s="26" t="s">
        <v>79</v>
      </c>
      <c r="N6784" s="26" t="s">
        <v>458</v>
      </c>
      <c r="O6784" s="26" t="s">
        <v>57</v>
      </c>
      <c r="P6784" s="26" t="s">
        <v>923</v>
      </c>
      <c r="Q6784" s="26" t="s">
        <v>71</v>
      </c>
      <c r="R6784" s="26" t="s">
        <v>54</v>
      </c>
      <c r="S6784" s="26" t="s">
        <v>532</v>
      </c>
      <c r="T6784" s="54">
        <v>7.1589999999999998</v>
      </c>
      <c r="U6784" s="36" t="s">
        <v>2009</v>
      </c>
      <c r="V6784" s="43">
        <v>7.2499999999999995E-2</v>
      </c>
      <c r="W6784" s="43">
        <v>7.6219999999999996E-2</v>
      </c>
      <c r="X6784" s="26" t="s">
        <v>347</v>
      </c>
      <c r="Z6784" s="42">
        <v>19000</v>
      </c>
      <c r="AA6784" s="42">
        <v>3.6469999999999998</v>
      </c>
      <c r="AB6784" s="42">
        <v>101.5035</v>
      </c>
      <c r="AC6784" s="42">
        <v>0</v>
      </c>
      <c r="AD6784" s="42">
        <v>70.334819999999993</v>
      </c>
      <c r="AG6784" s="26" t="s">
        <v>15</v>
      </c>
      <c r="AH6784" s="43">
        <v>1.9000000000000001E-5</v>
      </c>
      <c r="AI6784" s="43">
        <v>4.1898131799999998E-3</v>
      </c>
      <c r="AJ6784" s="43">
        <v>1.7938294006673468E-3</v>
      </c>
    </row>
    <row r="6785" spans="1:36" x14ac:dyDescent="0.2">
      <c r="A6785" s="26">
        <v>8694</v>
      </c>
      <c r="B6785" s="26">
        <v>15248</v>
      </c>
      <c r="C6785" s="26" t="s">
        <v>2201</v>
      </c>
      <c r="D6785" s="26" t="s">
        <v>2202</v>
      </c>
      <c r="E6785" s="26" t="s">
        <v>204</v>
      </c>
      <c r="F6785" s="26" t="s">
        <v>2203</v>
      </c>
      <c r="G6785" s="26" t="s">
        <v>2204</v>
      </c>
      <c r="H6785" s="26" t="s">
        <v>69</v>
      </c>
      <c r="I6785" s="26" t="s">
        <v>114</v>
      </c>
      <c r="J6785" s="26" t="s">
        <v>56</v>
      </c>
      <c r="K6785" s="26" t="s">
        <v>167</v>
      </c>
      <c r="L6785" s="26" t="s">
        <v>433</v>
      </c>
      <c r="M6785" s="26" t="s">
        <v>224</v>
      </c>
      <c r="N6785" s="26" t="s">
        <v>82</v>
      </c>
      <c r="O6785" s="26" t="s">
        <v>57</v>
      </c>
      <c r="P6785" s="26" t="s">
        <v>910</v>
      </c>
      <c r="Q6785" s="26" t="s">
        <v>75</v>
      </c>
      <c r="R6785" s="26" t="s">
        <v>54</v>
      </c>
      <c r="S6785" s="26" t="s">
        <v>532</v>
      </c>
      <c r="T6785" s="54">
        <v>4.4809999999999999</v>
      </c>
      <c r="U6785" s="36" t="s">
        <v>2205</v>
      </c>
      <c r="V6785" s="43">
        <v>5.8000000000000003E-2</v>
      </c>
      <c r="W6785" s="43">
        <v>6.1469999999999997E-2</v>
      </c>
      <c r="X6785" s="26" t="s">
        <v>347</v>
      </c>
      <c r="Z6785" s="42">
        <v>14000</v>
      </c>
      <c r="AA6785" s="42">
        <v>3.6469999999999998</v>
      </c>
      <c r="AB6785" s="42">
        <v>100.2201</v>
      </c>
      <c r="AC6785" s="42">
        <v>0</v>
      </c>
      <c r="AD6785" s="42">
        <v>51.170380000000002</v>
      </c>
      <c r="AG6785" s="26" t="s">
        <v>15</v>
      </c>
      <c r="AH6785" s="43">
        <v>1.4E-5</v>
      </c>
      <c r="AI6785" s="43">
        <v>3.048196221E-3</v>
      </c>
      <c r="AJ6785" s="43">
        <v>1.3050567569138642E-3</v>
      </c>
    </row>
    <row r="6786" spans="1:36" x14ac:dyDescent="0.2">
      <c r="A6786" s="26">
        <v>8694</v>
      </c>
      <c r="B6786" s="26">
        <v>15248</v>
      </c>
      <c r="C6786" s="26" t="s">
        <v>2206</v>
      </c>
      <c r="D6786" s="26" t="s">
        <v>2207</v>
      </c>
      <c r="E6786" s="26" t="s">
        <v>204</v>
      </c>
      <c r="F6786" s="26" t="s">
        <v>2206</v>
      </c>
      <c r="G6786" s="26" t="s">
        <v>2208</v>
      </c>
      <c r="H6786" s="26" t="s">
        <v>69</v>
      </c>
      <c r="I6786" s="26" t="s">
        <v>114</v>
      </c>
      <c r="J6786" s="26" t="s">
        <v>56</v>
      </c>
      <c r="K6786" s="26" t="s">
        <v>168</v>
      </c>
      <c r="L6786" s="26" t="s">
        <v>433</v>
      </c>
      <c r="M6786" s="26" t="s">
        <v>219</v>
      </c>
      <c r="N6786" s="26" t="s">
        <v>472</v>
      </c>
      <c r="O6786" s="26" t="s">
        <v>57</v>
      </c>
      <c r="P6786" s="26" t="s">
        <v>2162</v>
      </c>
      <c r="Q6786" s="26" t="s">
        <v>71</v>
      </c>
      <c r="R6786" s="26" t="s">
        <v>54</v>
      </c>
      <c r="S6786" s="26" t="s">
        <v>532</v>
      </c>
      <c r="T6786" s="54">
        <v>3.2890000000000001</v>
      </c>
      <c r="U6786" s="36" t="s">
        <v>2209</v>
      </c>
      <c r="V6786" s="43">
        <v>8.1250000000000003E-2</v>
      </c>
      <c r="W6786" s="43">
        <v>7.7450000000000005E-2</v>
      </c>
      <c r="X6786" s="26" t="s">
        <v>347</v>
      </c>
      <c r="Z6786" s="42">
        <v>19000</v>
      </c>
      <c r="AA6786" s="42">
        <v>3.6469999999999998</v>
      </c>
      <c r="AB6786" s="42">
        <v>103.0599</v>
      </c>
      <c r="AC6786" s="42">
        <v>0</v>
      </c>
      <c r="AD6786" s="42">
        <v>71.413300000000007</v>
      </c>
      <c r="AG6786" s="26" t="s">
        <v>15</v>
      </c>
      <c r="AH6786" s="43">
        <v>2.53333333333333E-5</v>
      </c>
      <c r="AI6786" s="43">
        <v>4.254057742E-3</v>
      </c>
      <c r="AJ6786" s="43">
        <v>1.8213351102437947E-3</v>
      </c>
    </row>
    <row r="6787" spans="1:36" x14ac:dyDescent="0.2">
      <c r="A6787" s="26">
        <v>8694</v>
      </c>
      <c r="B6787" s="26">
        <v>15248</v>
      </c>
      <c r="C6787" s="26" t="s">
        <v>2126</v>
      </c>
      <c r="D6787" s="26" t="s">
        <v>2212</v>
      </c>
      <c r="E6787" s="26" t="s">
        <v>204</v>
      </c>
      <c r="F6787" s="26" t="s">
        <v>2213</v>
      </c>
      <c r="G6787" s="26" t="s">
        <v>2214</v>
      </c>
      <c r="H6787" s="26" t="s">
        <v>69</v>
      </c>
      <c r="I6787" s="26" t="s">
        <v>114</v>
      </c>
      <c r="J6787" s="26" t="s">
        <v>56</v>
      </c>
      <c r="K6787" s="26" t="s">
        <v>167</v>
      </c>
      <c r="L6787" s="26" t="s">
        <v>433</v>
      </c>
      <c r="M6787" s="26" t="s">
        <v>219</v>
      </c>
      <c r="N6787" s="26" t="s">
        <v>82</v>
      </c>
      <c r="O6787" s="26" t="s">
        <v>57</v>
      </c>
      <c r="P6787" s="26" t="s">
        <v>2049</v>
      </c>
      <c r="Q6787" s="26" t="s">
        <v>71</v>
      </c>
      <c r="R6787" s="26" t="s">
        <v>54</v>
      </c>
      <c r="S6787" s="26" t="s">
        <v>532</v>
      </c>
      <c r="T6787" s="54">
        <v>4.383</v>
      </c>
      <c r="U6787" s="36" t="s">
        <v>2215</v>
      </c>
      <c r="V6787" s="43">
        <v>6.1249999999999999E-2</v>
      </c>
      <c r="W6787" s="43">
        <v>6.1370000000000001E-2</v>
      </c>
      <c r="X6787" s="26" t="s">
        <v>347</v>
      </c>
      <c r="Z6787" s="42">
        <v>15000</v>
      </c>
      <c r="AA6787" s="42">
        <v>3.6469999999999998</v>
      </c>
      <c r="AB6787" s="42">
        <v>100.63760000000001</v>
      </c>
      <c r="AC6787" s="42">
        <v>0</v>
      </c>
      <c r="AD6787" s="42">
        <v>55.053800000000003</v>
      </c>
      <c r="AG6787" s="26" t="s">
        <v>15</v>
      </c>
      <c r="AH6787" s="43">
        <v>2.1428571428571401E-5</v>
      </c>
      <c r="AI6787" s="43">
        <v>3.2795297810000001E-3</v>
      </c>
      <c r="AJ6787" s="43">
        <v>1.4041000610858175E-3</v>
      </c>
    </row>
    <row r="6788" spans="1:36" x14ac:dyDescent="0.2">
      <c r="A6788" s="26">
        <v>8694</v>
      </c>
      <c r="B6788" s="26">
        <v>15248</v>
      </c>
      <c r="C6788" s="26" t="s">
        <v>2216</v>
      </c>
      <c r="D6788" s="26" t="s">
        <v>2431</v>
      </c>
      <c r="E6788" s="26" t="s">
        <v>204</v>
      </c>
      <c r="F6788" s="26" t="s">
        <v>2432</v>
      </c>
      <c r="G6788" s="26" t="s">
        <v>2433</v>
      </c>
      <c r="H6788" s="26" t="s">
        <v>69</v>
      </c>
      <c r="I6788" s="26" t="s">
        <v>114</v>
      </c>
      <c r="J6788" s="26" t="s">
        <v>56</v>
      </c>
      <c r="K6788" s="26" t="s">
        <v>167</v>
      </c>
      <c r="L6788" s="26" t="s">
        <v>433</v>
      </c>
      <c r="M6788" s="26" t="s">
        <v>219</v>
      </c>
      <c r="N6788" s="26" t="s">
        <v>82</v>
      </c>
      <c r="O6788" s="26" t="s">
        <v>57</v>
      </c>
      <c r="P6788" s="26" t="s">
        <v>2220</v>
      </c>
      <c r="Q6788" s="26" t="s">
        <v>75</v>
      </c>
      <c r="R6788" s="26" t="s">
        <v>54</v>
      </c>
      <c r="S6788" s="26" t="s">
        <v>532</v>
      </c>
      <c r="T6788" s="54">
        <v>7.21</v>
      </c>
      <c r="U6788" s="36">
        <v>56534</v>
      </c>
      <c r="V6788" s="43">
        <v>6.7500000000000004E-2</v>
      </c>
      <c r="W6788" s="43">
        <v>6.9570000000000007E-2</v>
      </c>
      <c r="X6788" s="26" t="s">
        <v>347</v>
      </c>
      <c r="Z6788" s="42">
        <v>10000</v>
      </c>
      <c r="AA6788" s="42">
        <v>3.6469999999999998</v>
      </c>
      <c r="AB6788" s="42">
        <v>98.603499999999997</v>
      </c>
      <c r="AC6788" s="42">
        <v>0</v>
      </c>
      <c r="AD6788" s="42">
        <v>35.960700000000003</v>
      </c>
      <c r="AG6788" s="26" t="s">
        <v>15</v>
      </c>
      <c r="AH6788" s="43">
        <v>1.3333333333333299E-5</v>
      </c>
      <c r="AI6788" s="43">
        <v>2.1421625130000001E-3</v>
      </c>
      <c r="AJ6788" s="43">
        <v>9.1714688298879946E-4</v>
      </c>
    </row>
    <row r="6789" spans="1:36" x14ac:dyDescent="0.2">
      <c r="A6789" s="26">
        <v>8694</v>
      </c>
      <c r="B6789" s="26">
        <v>15248</v>
      </c>
      <c r="C6789" s="26" t="s">
        <v>2216</v>
      </c>
      <c r="D6789" s="26" t="s">
        <v>2217</v>
      </c>
      <c r="E6789" s="26" t="s">
        <v>204</v>
      </c>
      <c r="F6789" s="26" t="s">
        <v>2218</v>
      </c>
      <c r="G6789" s="26" t="s">
        <v>2219</v>
      </c>
      <c r="H6789" s="26" t="s">
        <v>69</v>
      </c>
      <c r="I6789" s="26" t="s">
        <v>114</v>
      </c>
      <c r="J6789" s="26" t="s">
        <v>56</v>
      </c>
      <c r="K6789" s="26" t="s">
        <v>167</v>
      </c>
      <c r="L6789" s="26" t="s">
        <v>433</v>
      </c>
      <c r="M6789" s="26" t="s">
        <v>219</v>
      </c>
      <c r="N6789" s="26" t="s">
        <v>82</v>
      </c>
      <c r="O6789" s="26" t="s">
        <v>57</v>
      </c>
      <c r="P6789" s="26" t="s">
        <v>2220</v>
      </c>
      <c r="Q6789" s="26" t="s">
        <v>75</v>
      </c>
      <c r="R6789" s="26" t="s">
        <v>54</v>
      </c>
      <c r="S6789" s="26" t="s">
        <v>532</v>
      </c>
      <c r="T6789" s="54">
        <v>4.2409999999999997</v>
      </c>
      <c r="U6789" s="36">
        <v>56890</v>
      </c>
      <c r="V6789" s="43">
        <v>7.0000000000000007E-2</v>
      </c>
      <c r="W6789" s="43">
        <v>7.127E-2</v>
      </c>
      <c r="X6789" s="26" t="s">
        <v>347</v>
      </c>
      <c r="Z6789" s="42">
        <v>37000</v>
      </c>
      <c r="AA6789" s="42">
        <v>3.6469999999999998</v>
      </c>
      <c r="AB6789" s="42">
        <v>101.0098</v>
      </c>
      <c r="AC6789" s="42">
        <v>0</v>
      </c>
      <c r="AD6789" s="42">
        <v>136.30161000000001</v>
      </c>
      <c r="AG6789" s="26" t="s">
        <v>15</v>
      </c>
      <c r="AH6789" s="43">
        <v>1.64444444444444E-5</v>
      </c>
      <c r="AI6789" s="43">
        <v>8.1194248029999999E-3</v>
      </c>
      <c r="AJ6789" s="43">
        <v>3.4762559337792359E-3</v>
      </c>
    </row>
    <row r="6790" spans="1:36" x14ac:dyDescent="0.2">
      <c r="A6790" s="26">
        <v>8694</v>
      </c>
      <c r="B6790" s="26">
        <v>15248</v>
      </c>
      <c r="C6790" s="26" t="s">
        <v>2221</v>
      </c>
      <c r="D6790" s="26" t="s">
        <v>2222</v>
      </c>
      <c r="E6790" s="26" t="s">
        <v>204</v>
      </c>
      <c r="F6790" s="26" t="s">
        <v>2223</v>
      </c>
      <c r="G6790" s="26" t="s">
        <v>2224</v>
      </c>
      <c r="H6790" s="26" t="s">
        <v>69</v>
      </c>
      <c r="I6790" s="26" t="s">
        <v>114</v>
      </c>
      <c r="J6790" s="26" t="s">
        <v>56</v>
      </c>
      <c r="K6790" s="26" t="s">
        <v>167</v>
      </c>
      <c r="L6790" s="26" t="s">
        <v>433</v>
      </c>
      <c r="M6790" s="26" t="s">
        <v>219</v>
      </c>
      <c r="N6790" s="26" t="s">
        <v>82</v>
      </c>
      <c r="O6790" s="26" t="s">
        <v>57</v>
      </c>
      <c r="P6790" s="26" t="s">
        <v>2053</v>
      </c>
      <c r="Q6790" s="26" t="s">
        <v>75</v>
      </c>
      <c r="R6790" s="26" t="s">
        <v>54</v>
      </c>
      <c r="S6790" s="26" t="s">
        <v>532</v>
      </c>
      <c r="T6790" s="54">
        <v>7.4059999999999997</v>
      </c>
      <c r="U6790" s="36" t="s">
        <v>2225</v>
      </c>
      <c r="V6790" s="43">
        <v>6.3E-2</v>
      </c>
      <c r="W6790" s="43">
        <v>6.5159999999999996E-2</v>
      </c>
      <c r="X6790" s="26" t="s">
        <v>347</v>
      </c>
      <c r="Z6790" s="42">
        <v>10000</v>
      </c>
      <c r="AA6790" s="42">
        <v>3.6469999999999998</v>
      </c>
      <c r="AB6790" s="42">
        <v>98.322500000000005</v>
      </c>
      <c r="AC6790" s="42">
        <v>0</v>
      </c>
      <c r="AD6790" s="42">
        <v>35.858220000000003</v>
      </c>
      <c r="AG6790" s="26" t="s">
        <v>15</v>
      </c>
      <c r="AH6790" s="43">
        <v>1.4285714285714301E-5</v>
      </c>
      <c r="AI6790" s="43">
        <v>2.136057826E-3</v>
      </c>
      <c r="AJ6790" s="43">
        <v>9.145332182779152E-4</v>
      </c>
    </row>
    <row r="6791" spans="1:36" x14ac:dyDescent="0.2">
      <c r="A6791" s="26">
        <v>8694</v>
      </c>
      <c r="B6791" s="26">
        <v>15248</v>
      </c>
      <c r="C6791" s="26" t="s">
        <v>2265</v>
      </c>
      <c r="D6791" s="26" t="s">
        <v>2266</v>
      </c>
      <c r="E6791" s="26" t="s">
        <v>204</v>
      </c>
      <c r="F6791" s="26" t="s">
        <v>2267</v>
      </c>
      <c r="G6791" s="26" t="s">
        <v>2268</v>
      </c>
      <c r="H6791" s="26" t="s">
        <v>69</v>
      </c>
      <c r="I6791" s="26" t="s">
        <v>114</v>
      </c>
      <c r="J6791" s="26" t="s">
        <v>56</v>
      </c>
      <c r="K6791" s="26" t="s">
        <v>167</v>
      </c>
      <c r="L6791" s="26" t="s">
        <v>433</v>
      </c>
      <c r="M6791" s="26" t="s">
        <v>218</v>
      </c>
      <c r="N6791" s="26" t="s">
        <v>82</v>
      </c>
      <c r="O6791" s="26" t="s">
        <v>57</v>
      </c>
      <c r="P6791" s="26" t="s">
        <v>929</v>
      </c>
      <c r="Q6791" s="26" t="s">
        <v>75</v>
      </c>
      <c r="R6791" s="26" t="s">
        <v>54</v>
      </c>
      <c r="S6791" s="26" t="s">
        <v>532</v>
      </c>
      <c r="T6791" s="54">
        <v>4.0970000000000004</v>
      </c>
      <c r="U6791" s="36">
        <v>56617</v>
      </c>
      <c r="V6791" s="43">
        <v>7.6200000000000004E-2</v>
      </c>
      <c r="W6791" s="43">
        <v>7.8329999999999997E-2</v>
      </c>
      <c r="X6791" s="26" t="s">
        <v>347</v>
      </c>
      <c r="Z6791" s="42">
        <v>26000</v>
      </c>
      <c r="AA6791" s="42">
        <v>3.6469999999999998</v>
      </c>
      <c r="AB6791" s="42">
        <v>105.3704</v>
      </c>
      <c r="AC6791" s="42">
        <v>0</v>
      </c>
      <c r="AD6791" s="42">
        <v>99.914320000000004</v>
      </c>
      <c r="AG6791" s="26" t="s">
        <v>15</v>
      </c>
      <c r="AH6791" s="43">
        <v>5.7777777777777797E-5</v>
      </c>
      <c r="AI6791" s="43">
        <v>5.951850517E-3</v>
      </c>
      <c r="AJ6791" s="43">
        <v>2.5482292378609275E-3</v>
      </c>
    </row>
    <row r="6792" spans="1:36" x14ac:dyDescent="0.2">
      <c r="A6792" s="26">
        <v>8694</v>
      </c>
      <c r="B6792" s="26">
        <v>15248</v>
      </c>
      <c r="C6792" s="26" t="s">
        <v>2434</v>
      </c>
      <c r="D6792" s="26" t="s">
        <v>2435</v>
      </c>
      <c r="E6792" s="26" t="s">
        <v>204</v>
      </c>
      <c r="F6792" s="26" t="s">
        <v>2436</v>
      </c>
      <c r="G6792" s="26" t="s">
        <v>2437</v>
      </c>
      <c r="H6792" s="26" t="s">
        <v>69</v>
      </c>
      <c r="I6792" s="26" t="s">
        <v>114</v>
      </c>
      <c r="J6792" s="26" t="s">
        <v>56</v>
      </c>
      <c r="K6792" s="26" t="s">
        <v>97</v>
      </c>
      <c r="L6792" s="26" t="s">
        <v>433</v>
      </c>
      <c r="M6792" s="26" t="s">
        <v>218</v>
      </c>
      <c r="N6792" s="26" t="s">
        <v>475</v>
      </c>
      <c r="O6792" s="26" t="s">
        <v>57</v>
      </c>
      <c r="P6792" s="26" t="s">
        <v>2156</v>
      </c>
      <c r="Q6792" s="26" t="s">
        <v>71</v>
      </c>
      <c r="R6792" s="26" t="s">
        <v>54</v>
      </c>
      <c r="S6792" s="26" t="s">
        <v>538</v>
      </c>
      <c r="T6792" s="54">
        <v>3.3959999999999999</v>
      </c>
      <c r="U6792" s="36" t="s">
        <v>2209</v>
      </c>
      <c r="V6792" s="43">
        <v>6.1249999999999999E-2</v>
      </c>
      <c r="W6792" s="43">
        <v>5.357E-2</v>
      </c>
      <c r="X6792" s="26" t="s">
        <v>347</v>
      </c>
      <c r="Z6792" s="42">
        <v>55000</v>
      </c>
      <c r="AA6792" s="42">
        <v>3.7964000000000002</v>
      </c>
      <c r="AB6792" s="42">
        <v>104.6212</v>
      </c>
      <c r="AC6792" s="42">
        <v>0</v>
      </c>
      <c r="AD6792" s="42">
        <v>218.45115999999999</v>
      </c>
      <c r="AG6792" s="26" t="s">
        <v>15</v>
      </c>
      <c r="AH6792" s="43">
        <v>1.8333333300000001E-4</v>
      </c>
      <c r="AI6792" s="43">
        <v>1.3013036065999999E-2</v>
      </c>
      <c r="AJ6792" s="43">
        <v>5.5714099135803098E-3</v>
      </c>
    </row>
    <row r="6793" spans="1:36" x14ac:dyDescent="0.2">
      <c r="A6793" s="26">
        <v>8694</v>
      </c>
      <c r="B6793" s="26">
        <v>15248</v>
      </c>
      <c r="C6793" s="26" t="s">
        <v>2274</v>
      </c>
      <c r="D6793" s="26" t="s">
        <v>2275</v>
      </c>
      <c r="E6793" s="26" t="s">
        <v>204</v>
      </c>
      <c r="F6793" s="26" t="s">
        <v>2276</v>
      </c>
      <c r="G6793" s="26" t="s">
        <v>2277</v>
      </c>
      <c r="H6793" s="26" t="s">
        <v>69</v>
      </c>
      <c r="I6793" s="26" t="s">
        <v>114</v>
      </c>
      <c r="J6793" s="26" t="s">
        <v>56</v>
      </c>
      <c r="K6793" s="26" t="s">
        <v>167</v>
      </c>
      <c r="L6793" s="26" t="s">
        <v>433</v>
      </c>
      <c r="M6793" s="26" t="s">
        <v>218</v>
      </c>
      <c r="N6793" s="26" t="s">
        <v>82</v>
      </c>
      <c r="O6793" s="26" t="s">
        <v>57</v>
      </c>
      <c r="P6793" s="26" t="s">
        <v>2278</v>
      </c>
      <c r="Q6793" s="26" t="s">
        <v>75</v>
      </c>
      <c r="R6793" s="26" t="s">
        <v>54</v>
      </c>
      <c r="S6793" s="26" t="s">
        <v>532</v>
      </c>
      <c r="T6793" s="54">
        <v>3.8410000000000002</v>
      </c>
      <c r="U6793" s="36" t="s">
        <v>2279</v>
      </c>
      <c r="V6793" s="43">
        <v>0.11125</v>
      </c>
      <c r="W6793" s="43">
        <v>0.11402</v>
      </c>
      <c r="X6793" s="26" t="s">
        <v>347</v>
      </c>
      <c r="Z6793" s="42">
        <v>15000</v>
      </c>
      <c r="AA6793" s="42">
        <v>3.6469999999999998</v>
      </c>
      <c r="AB6793" s="42">
        <v>100.2848</v>
      </c>
      <c r="AC6793" s="42">
        <v>0</v>
      </c>
      <c r="AD6793" s="42">
        <v>54.860799999999998</v>
      </c>
      <c r="AG6793" s="26" t="s">
        <v>15</v>
      </c>
      <c r="AH6793" s="43">
        <v>2.72727272727273E-5</v>
      </c>
      <c r="AI6793" s="43">
        <v>3.2680328590000002E-3</v>
      </c>
      <c r="AJ6793" s="43">
        <v>1.3991777612302296E-3</v>
      </c>
    </row>
    <row r="6794" spans="1:36" x14ac:dyDescent="0.2">
      <c r="A6794" s="26">
        <v>8694</v>
      </c>
      <c r="B6794" s="26">
        <v>15248</v>
      </c>
      <c r="C6794" s="26" t="s">
        <v>2285</v>
      </c>
      <c r="D6794" s="26" t="s">
        <v>2286</v>
      </c>
      <c r="E6794" s="26" t="s">
        <v>204</v>
      </c>
      <c r="F6794" s="26" t="s">
        <v>2287</v>
      </c>
      <c r="G6794" s="26" t="s">
        <v>2288</v>
      </c>
      <c r="H6794" s="26" t="s">
        <v>69</v>
      </c>
      <c r="I6794" s="26" t="s">
        <v>114</v>
      </c>
      <c r="J6794" s="26" t="s">
        <v>56</v>
      </c>
      <c r="K6794" s="26" t="s">
        <v>167</v>
      </c>
      <c r="L6794" s="26" t="s">
        <v>433</v>
      </c>
      <c r="M6794" s="26" t="s">
        <v>218</v>
      </c>
      <c r="N6794" s="26" t="s">
        <v>82</v>
      </c>
      <c r="O6794" s="26" t="s">
        <v>57</v>
      </c>
      <c r="P6794" s="26" t="s">
        <v>910</v>
      </c>
      <c r="Q6794" s="26" t="s">
        <v>75</v>
      </c>
      <c r="R6794" s="26" t="s">
        <v>54</v>
      </c>
      <c r="S6794" s="26" t="s">
        <v>532</v>
      </c>
      <c r="T6794" s="54">
        <v>7.5190000000000001</v>
      </c>
      <c r="U6794" s="36" t="s">
        <v>2289</v>
      </c>
      <c r="V6794" s="43">
        <v>0.06</v>
      </c>
      <c r="W6794" s="43">
        <v>6.3089999999999993E-2</v>
      </c>
      <c r="X6794" s="26" t="s">
        <v>347</v>
      </c>
      <c r="Z6794" s="42">
        <v>68000</v>
      </c>
      <c r="AA6794" s="42">
        <v>3.6469999999999998</v>
      </c>
      <c r="AB6794" s="42">
        <v>98.414699999999996</v>
      </c>
      <c r="AC6794" s="42">
        <v>0</v>
      </c>
      <c r="AD6794" s="42">
        <v>244.06451999999999</v>
      </c>
      <c r="AG6794" s="26" t="s">
        <v>15</v>
      </c>
      <c r="AH6794" s="43">
        <v>8.5000000000000006E-5</v>
      </c>
      <c r="AI6794" s="43">
        <v>1.453881225E-2</v>
      </c>
      <c r="AJ6794" s="43">
        <v>6.2246567437830034E-3</v>
      </c>
    </row>
    <row r="6795" spans="1:36" x14ac:dyDescent="0.2">
      <c r="A6795" s="26">
        <v>8694</v>
      </c>
      <c r="B6795" s="26">
        <v>15248</v>
      </c>
      <c r="C6795" s="26" t="s">
        <v>2294</v>
      </c>
      <c r="D6795" s="26" t="s">
        <v>2295</v>
      </c>
      <c r="E6795" s="26" t="s">
        <v>204</v>
      </c>
      <c r="F6795" s="26" t="s">
        <v>2296</v>
      </c>
      <c r="G6795" s="26" t="s">
        <v>2297</v>
      </c>
      <c r="H6795" s="26" t="s">
        <v>69</v>
      </c>
      <c r="I6795" s="26" t="s">
        <v>114</v>
      </c>
      <c r="J6795" s="26" t="s">
        <v>56</v>
      </c>
      <c r="K6795" s="26" t="s">
        <v>92</v>
      </c>
      <c r="L6795" s="26" t="s">
        <v>433</v>
      </c>
      <c r="M6795" s="26" t="s">
        <v>79</v>
      </c>
      <c r="N6795" s="26" t="s">
        <v>82</v>
      </c>
      <c r="O6795" s="26" t="s">
        <v>57</v>
      </c>
      <c r="P6795" s="26" t="s">
        <v>2278</v>
      </c>
      <c r="Q6795" s="26" t="s">
        <v>75</v>
      </c>
      <c r="R6795" s="26" t="s">
        <v>54</v>
      </c>
      <c r="S6795" s="26" t="s">
        <v>532</v>
      </c>
      <c r="T6795" s="54">
        <v>4.157</v>
      </c>
      <c r="U6795" s="36" t="s">
        <v>2057</v>
      </c>
      <c r="V6795" s="43">
        <v>8.1199999999999994E-2</v>
      </c>
      <c r="W6795" s="43">
        <v>8.4809999999999997E-2</v>
      </c>
      <c r="X6795" s="26" t="s">
        <v>347</v>
      </c>
      <c r="Z6795" s="42">
        <v>29000</v>
      </c>
      <c r="AA6795" s="42">
        <v>3.6469999999999998</v>
      </c>
      <c r="AB6795" s="42">
        <v>100.1728</v>
      </c>
      <c r="AC6795" s="42">
        <v>0</v>
      </c>
      <c r="AD6795" s="42">
        <v>105.94576000000001</v>
      </c>
      <c r="AG6795" s="26" t="s">
        <v>15</v>
      </c>
      <c r="AH6795" s="43">
        <v>5.2727272727272703E-5</v>
      </c>
      <c r="AI6795" s="43">
        <v>6.3111406499999998E-3</v>
      </c>
      <c r="AJ6795" s="43">
        <v>2.7020559541354708E-3</v>
      </c>
    </row>
    <row r="6796" spans="1:36" x14ac:dyDescent="0.2">
      <c r="A6796" s="26">
        <v>8694</v>
      </c>
      <c r="B6796" s="26">
        <v>15248</v>
      </c>
      <c r="C6796" s="26" t="s">
        <v>2250</v>
      </c>
      <c r="D6796" s="26" t="s">
        <v>2298</v>
      </c>
      <c r="E6796" s="26" t="s">
        <v>204</v>
      </c>
      <c r="F6796" s="26" t="s">
        <v>2299</v>
      </c>
      <c r="G6796" s="26" t="s">
        <v>2300</v>
      </c>
      <c r="H6796" s="26" t="s">
        <v>69</v>
      </c>
      <c r="I6796" s="26" t="s">
        <v>114</v>
      </c>
      <c r="J6796" s="26" t="s">
        <v>56</v>
      </c>
      <c r="K6796" s="26" t="s">
        <v>93</v>
      </c>
      <c r="L6796" s="26" t="s">
        <v>433</v>
      </c>
      <c r="M6796" s="26" t="s">
        <v>79</v>
      </c>
      <c r="N6796" s="26" t="s">
        <v>475</v>
      </c>
      <c r="O6796" s="26" t="s">
        <v>57</v>
      </c>
      <c r="P6796" s="26" t="s">
        <v>154</v>
      </c>
      <c r="Q6796" s="26" t="s">
        <v>154</v>
      </c>
      <c r="R6796" s="26" t="s">
        <v>54</v>
      </c>
      <c r="S6796" s="26" t="s">
        <v>538</v>
      </c>
      <c r="T6796" s="54">
        <v>0</v>
      </c>
      <c r="U6796" s="36" t="s">
        <v>1897</v>
      </c>
      <c r="V6796" s="43">
        <v>0.08</v>
      </c>
      <c r="W6796" s="43">
        <v>0</v>
      </c>
      <c r="X6796" s="26" t="s">
        <v>347</v>
      </c>
      <c r="Z6796" s="42">
        <v>100000</v>
      </c>
      <c r="AA6796" s="42">
        <v>3.7964000000000002</v>
      </c>
      <c r="AB6796" s="42">
        <v>98.335999999999999</v>
      </c>
      <c r="AC6796" s="42">
        <v>0</v>
      </c>
      <c r="AD6796" s="42">
        <v>373.32279</v>
      </c>
      <c r="AG6796" s="26" t="s">
        <v>15</v>
      </c>
      <c r="AH6796" s="43">
        <v>4.0000000000000002E-4</v>
      </c>
      <c r="AI6796" s="43">
        <v>2.2238668499000001E-2</v>
      </c>
      <c r="AJ6796" s="43">
        <v>9.5212783176407047E-3</v>
      </c>
    </row>
    <row r="6797" spans="1:36" x14ac:dyDescent="0.2">
      <c r="A6797" s="26">
        <v>8861</v>
      </c>
      <c r="B6797" s="26">
        <v>9303</v>
      </c>
      <c r="C6797" s="26" t="s">
        <v>2531</v>
      </c>
      <c r="D6797" s="26" t="s">
        <v>2532</v>
      </c>
      <c r="E6797" s="26" t="s">
        <v>204</v>
      </c>
      <c r="F6797" s="26" t="s">
        <v>2533</v>
      </c>
      <c r="G6797" s="26" t="s">
        <v>2534</v>
      </c>
      <c r="H6797" s="26" t="s">
        <v>69</v>
      </c>
      <c r="I6797" s="26" t="s">
        <v>114</v>
      </c>
      <c r="J6797" s="26" t="s">
        <v>56</v>
      </c>
      <c r="K6797" s="26" t="s">
        <v>90</v>
      </c>
      <c r="L6797" s="26" t="s">
        <v>433</v>
      </c>
      <c r="M6797" s="26" t="s">
        <v>224</v>
      </c>
      <c r="N6797" s="26" t="s">
        <v>467</v>
      </c>
      <c r="O6797" s="26" t="s">
        <v>57</v>
      </c>
      <c r="P6797" s="26" t="s">
        <v>2535</v>
      </c>
      <c r="Q6797" s="26" t="s">
        <v>75</v>
      </c>
      <c r="R6797" s="26" t="s">
        <v>54</v>
      </c>
      <c r="S6797" s="26" t="s">
        <v>532</v>
      </c>
      <c r="T6797" s="54">
        <v>2.0760000000000001</v>
      </c>
      <c r="U6797" s="36" t="s">
        <v>1248</v>
      </c>
      <c r="V6797" s="43">
        <v>3.1320000000000001E-2</v>
      </c>
      <c r="W6797" s="43">
        <v>4.233E-2</v>
      </c>
      <c r="X6797" s="26" t="s">
        <v>347</v>
      </c>
      <c r="Z6797" s="42">
        <v>200000</v>
      </c>
      <c r="AA6797" s="42">
        <v>3.6469999999999998</v>
      </c>
      <c r="AB6797" s="42">
        <v>98.841499999999996</v>
      </c>
      <c r="AC6797" s="42">
        <v>0</v>
      </c>
      <c r="AD6797" s="42">
        <v>720.94989999999996</v>
      </c>
      <c r="AG6797" s="26" t="s">
        <v>15</v>
      </c>
      <c r="AH6797" s="43">
        <v>2.0000000000000001E-4</v>
      </c>
      <c r="AI6797" s="43">
        <v>0.16456164458100001</v>
      </c>
      <c r="AJ6797" s="43">
        <v>3.8640760127353499E-2</v>
      </c>
    </row>
    <row r="6798" spans="1:36" x14ac:dyDescent="0.2">
      <c r="A6798" s="26">
        <v>8861</v>
      </c>
      <c r="B6798" s="26">
        <v>9303</v>
      </c>
      <c r="C6798" s="26" t="s">
        <v>2536</v>
      </c>
      <c r="D6798" s="26" t="s">
        <v>2537</v>
      </c>
      <c r="E6798" s="26" t="s">
        <v>204</v>
      </c>
      <c r="F6798" s="26" t="s">
        <v>2538</v>
      </c>
      <c r="G6798" s="26" t="s">
        <v>2539</v>
      </c>
      <c r="H6798" s="26" t="s">
        <v>69</v>
      </c>
      <c r="I6798" s="26" t="s">
        <v>114</v>
      </c>
      <c r="J6798" s="26" t="s">
        <v>56</v>
      </c>
      <c r="K6798" s="26" t="s">
        <v>487</v>
      </c>
      <c r="L6798" s="26" t="s">
        <v>433</v>
      </c>
      <c r="M6798" s="26" t="s">
        <v>218</v>
      </c>
      <c r="N6798" s="26" t="s">
        <v>96</v>
      </c>
      <c r="O6798" s="26" t="s">
        <v>57</v>
      </c>
      <c r="P6798" s="26" t="s">
        <v>2540</v>
      </c>
      <c r="Q6798" s="26" t="s">
        <v>71</v>
      </c>
      <c r="R6798" s="26" t="s">
        <v>54</v>
      </c>
      <c r="S6798" s="26" t="s">
        <v>532</v>
      </c>
      <c r="T6798" s="54">
        <v>0.13300000000000001</v>
      </c>
      <c r="U6798" s="36" t="s">
        <v>562</v>
      </c>
      <c r="V6798" s="43">
        <v>2.9499999999999998E-2</v>
      </c>
      <c r="W6798" s="43">
        <v>4.4999999999999998E-2</v>
      </c>
      <c r="X6798" s="26" t="s">
        <v>347</v>
      </c>
      <c r="Z6798" s="42">
        <v>200000</v>
      </c>
      <c r="AA6798" s="42">
        <v>3.6469999999999998</v>
      </c>
      <c r="AB6798" s="42">
        <v>100.88290000000001</v>
      </c>
      <c r="AC6798" s="42">
        <v>0</v>
      </c>
      <c r="AD6798" s="42">
        <v>735.83987000000002</v>
      </c>
      <c r="AG6798" s="26" t="s">
        <v>15</v>
      </c>
      <c r="AH6798" s="43">
        <v>2.6666666599999998E-4</v>
      </c>
      <c r="AI6798" s="43">
        <v>0.167960379987</v>
      </c>
      <c r="AJ6798" s="43">
        <v>3.9438818021630892E-2</v>
      </c>
    </row>
    <row r="6799" spans="1:36" x14ac:dyDescent="0.2">
      <c r="A6799" s="26">
        <v>8861</v>
      </c>
      <c r="B6799" s="26">
        <v>9303</v>
      </c>
      <c r="C6799" s="26" t="s">
        <v>2518</v>
      </c>
      <c r="D6799" s="26" t="s">
        <v>2541</v>
      </c>
      <c r="E6799" s="26" t="s">
        <v>204</v>
      </c>
      <c r="F6799" s="26" t="s">
        <v>2542</v>
      </c>
      <c r="G6799" s="26" t="s">
        <v>2543</v>
      </c>
      <c r="H6799" s="26" t="s">
        <v>69</v>
      </c>
      <c r="I6799" s="26" t="s">
        <v>114</v>
      </c>
      <c r="J6799" s="26" t="s">
        <v>56</v>
      </c>
      <c r="K6799" s="26" t="s">
        <v>487</v>
      </c>
      <c r="L6799" s="26" t="s">
        <v>433</v>
      </c>
      <c r="M6799" s="26" t="s">
        <v>218</v>
      </c>
      <c r="N6799" s="26" t="s">
        <v>475</v>
      </c>
      <c r="O6799" s="26" t="s">
        <v>57</v>
      </c>
      <c r="P6799" s="26" t="s">
        <v>2053</v>
      </c>
      <c r="Q6799" s="26" t="s">
        <v>75</v>
      </c>
      <c r="R6799" s="26" t="s">
        <v>54</v>
      </c>
      <c r="S6799" s="26" t="s">
        <v>532</v>
      </c>
      <c r="T6799" s="54">
        <v>1.6459999999999999</v>
      </c>
      <c r="U6799" s="36" t="s">
        <v>2544</v>
      </c>
      <c r="V6799" s="43">
        <v>3.635E-2</v>
      </c>
      <c r="W6799" s="43">
        <v>5.1299999999999998E-2</v>
      </c>
      <c r="X6799" s="26" t="s">
        <v>347</v>
      </c>
      <c r="Z6799" s="42">
        <v>200000</v>
      </c>
      <c r="AA6799" s="42">
        <v>3.6469999999999998</v>
      </c>
      <c r="AB6799" s="42">
        <v>98.680499999999995</v>
      </c>
      <c r="AC6799" s="42">
        <v>0</v>
      </c>
      <c r="AD6799" s="42">
        <v>719.77557000000002</v>
      </c>
      <c r="AG6799" s="26" t="s">
        <v>15</v>
      </c>
      <c r="AH6799" s="43">
        <v>2.6666666599999998E-4</v>
      </c>
      <c r="AI6799" s="43">
        <v>0.16429359589100001</v>
      </c>
      <c r="AJ6799" s="43">
        <v>3.8577819548763576E-2</v>
      </c>
    </row>
    <row r="6800" spans="1:36" x14ac:dyDescent="0.2">
      <c r="A6800" s="26">
        <v>8861</v>
      </c>
      <c r="B6800" s="26">
        <v>9303</v>
      </c>
      <c r="C6800" s="26" t="s">
        <v>2545</v>
      </c>
      <c r="D6800" s="26" t="s">
        <v>2546</v>
      </c>
      <c r="E6800" s="26" t="s">
        <v>204</v>
      </c>
      <c r="F6800" s="26" t="s">
        <v>2547</v>
      </c>
      <c r="G6800" s="26" t="s">
        <v>2548</v>
      </c>
      <c r="H6800" s="26" t="s">
        <v>69</v>
      </c>
      <c r="I6800" s="26" t="s">
        <v>114</v>
      </c>
      <c r="J6800" s="26" t="s">
        <v>56</v>
      </c>
      <c r="K6800" s="26" t="s">
        <v>487</v>
      </c>
      <c r="L6800" s="26" t="s">
        <v>433</v>
      </c>
      <c r="M6800" s="26" t="s">
        <v>218</v>
      </c>
      <c r="N6800" s="26" t="s">
        <v>96</v>
      </c>
      <c r="O6800" s="26" t="s">
        <v>57</v>
      </c>
      <c r="P6800" s="26" t="s">
        <v>2549</v>
      </c>
      <c r="Q6800" s="26" t="s">
        <v>71</v>
      </c>
      <c r="R6800" s="26" t="s">
        <v>54</v>
      </c>
      <c r="S6800" s="26" t="s">
        <v>532</v>
      </c>
      <c r="T6800" s="54">
        <v>0.91100000000000003</v>
      </c>
      <c r="U6800" s="36">
        <v>45789</v>
      </c>
      <c r="V6800" s="43">
        <v>4.7600000000000003E-2</v>
      </c>
      <c r="W6800" s="43">
        <v>5.1889999999999999E-2</v>
      </c>
      <c r="X6800" s="26" t="s">
        <v>347</v>
      </c>
      <c r="Z6800" s="42">
        <v>200000</v>
      </c>
      <c r="AA6800" s="42">
        <v>3.6469999999999998</v>
      </c>
      <c r="AB6800" s="42">
        <v>99.984200000000001</v>
      </c>
      <c r="AC6800" s="42">
        <v>0</v>
      </c>
      <c r="AD6800" s="42">
        <v>729.28475000000003</v>
      </c>
      <c r="AG6800" s="26" t="s">
        <v>15</v>
      </c>
      <c r="AH6800" s="43">
        <v>6.6666666600000005E-4</v>
      </c>
      <c r="AI6800" s="43">
        <v>0.16646412993199999</v>
      </c>
      <c r="AJ6800" s="43">
        <v>3.9087483179187581E-2</v>
      </c>
    </row>
    <row r="6801" spans="1:36" x14ac:dyDescent="0.2">
      <c r="A6801" s="26">
        <v>8861</v>
      </c>
      <c r="B6801" s="26">
        <v>9303</v>
      </c>
      <c r="C6801" s="26" t="s">
        <v>2550</v>
      </c>
      <c r="D6801" s="26" t="s">
        <v>2551</v>
      </c>
      <c r="E6801" s="26" t="s">
        <v>204</v>
      </c>
      <c r="F6801" s="26" t="s">
        <v>2552</v>
      </c>
      <c r="G6801" s="26" t="s">
        <v>2553</v>
      </c>
      <c r="H6801" s="26" t="s">
        <v>69</v>
      </c>
      <c r="I6801" s="26" t="s">
        <v>114</v>
      </c>
      <c r="J6801" s="26" t="s">
        <v>56</v>
      </c>
      <c r="K6801" s="26" t="s">
        <v>167</v>
      </c>
      <c r="L6801" s="26" t="s">
        <v>433</v>
      </c>
      <c r="M6801" s="26" t="s">
        <v>218</v>
      </c>
      <c r="N6801" s="26" t="s">
        <v>82</v>
      </c>
      <c r="O6801" s="26" t="s">
        <v>57</v>
      </c>
      <c r="P6801" s="26" t="s">
        <v>2554</v>
      </c>
      <c r="Q6801" s="26" t="s">
        <v>71</v>
      </c>
      <c r="R6801" s="26" t="s">
        <v>54</v>
      </c>
      <c r="S6801" s="26" t="s">
        <v>532</v>
      </c>
      <c r="T6801" s="54">
        <v>3.6560000000000001</v>
      </c>
      <c r="U6801" s="36" t="s">
        <v>2555</v>
      </c>
      <c r="V6801" s="43">
        <v>4.7789999999999999E-2</v>
      </c>
      <c r="W6801" s="43">
        <v>4.9020000000000001E-2</v>
      </c>
      <c r="X6801" s="26" t="s">
        <v>347</v>
      </c>
      <c r="Z6801" s="42">
        <v>200000</v>
      </c>
      <c r="AA6801" s="42">
        <v>3.6469999999999998</v>
      </c>
      <c r="AB6801" s="42">
        <v>101.67400000000001</v>
      </c>
      <c r="AC6801" s="42">
        <v>0</v>
      </c>
      <c r="AD6801" s="42">
        <v>741.61015999999995</v>
      </c>
      <c r="AG6801" s="26" t="s">
        <v>15</v>
      </c>
      <c r="AH6801" s="43">
        <v>2.5000000000000001E-4</v>
      </c>
      <c r="AI6801" s="43">
        <v>0.16927748733699999</v>
      </c>
      <c r="AJ6801" s="43">
        <v>3.9748088321488427E-2</v>
      </c>
    </row>
    <row r="6802" spans="1:36" x14ac:dyDescent="0.2">
      <c r="A6802" s="26">
        <v>8861</v>
      </c>
      <c r="B6802" s="26">
        <v>9303</v>
      </c>
      <c r="C6802" s="26" t="s">
        <v>2556</v>
      </c>
      <c r="D6802" s="26" t="s">
        <v>2557</v>
      </c>
      <c r="E6802" s="26" t="s">
        <v>204</v>
      </c>
      <c r="F6802" s="26" t="s">
        <v>2558</v>
      </c>
      <c r="G6802" s="26" t="s">
        <v>2559</v>
      </c>
      <c r="H6802" s="26" t="s">
        <v>69</v>
      </c>
      <c r="I6802" s="26" t="s">
        <v>114</v>
      </c>
      <c r="J6802" s="26" t="s">
        <v>56</v>
      </c>
      <c r="K6802" s="26" t="s">
        <v>167</v>
      </c>
      <c r="L6802" s="26" t="s">
        <v>433</v>
      </c>
      <c r="M6802" s="26" t="s">
        <v>218</v>
      </c>
      <c r="N6802" s="26" t="s">
        <v>82</v>
      </c>
      <c r="O6802" s="26" t="s">
        <v>57</v>
      </c>
      <c r="P6802" s="26" t="s">
        <v>2560</v>
      </c>
      <c r="Q6802" s="26" t="s">
        <v>71</v>
      </c>
      <c r="R6802" s="26" t="s">
        <v>54</v>
      </c>
      <c r="S6802" s="26" t="s">
        <v>532</v>
      </c>
      <c r="T6802" s="54">
        <v>7.4349999999999996</v>
      </c>
      <c r="U6802" s="36">
        <v>49038</v>
      </c>
      <c r="V6802" s="43">
        <v>4.9590000000000002E-2</v>
      </c>
      <c r="W6802" s="43">
        <v>5.0470000000000001E-2</v>
      </c>
      <c r="X6802" s="26" t="s">
        <v>347</v>
      </c>
      <c r="Z6802" s="42">
        <v>200000</v>
      </c>
      <c r="AA6802" s="42">
        <v>3.6469999999999998</v>
      </c>
      <c r="AB6802" s="42">
        <v>100.572</v>
      </c>
      <c r="AC6802" s="42">
        <v>0</v>
      </c>
      <c r="AD6802" s="42">
        <v>733.57217000000003</v>
      </c>
      <c r="AG6802" s="26" t="s">
        <v>15</v>
      </c>
      <c r="AH6802" s="43">
        <v>2.0000000000000001E-4</v>
      </c>
      <c r="AI6802" s="43">
        <v>0.16744276226999999</v>
      </c>
      <c r="AJ6802" s="43">
        <v>3.9317276078507241E-2</v>
      </c>
    </row>
    <row r="6803" spans="1:36" x14ac:dyDescent="0.2">
      <c r="A6803" s="26">
        <v>8861</v>
      </c>
      <c r="B6803" s="26">
        <v>9414</v>
      </c>
      <c r="C6803" s="26" t="s">
        <v>936</v>
      </c>
      <c r="D6803" s="26">
        <v>520043605</v>
      </c>
      <c r="E6803" s="26" t="s">
        <v>203</v>
      </c>
      <c r="F6803" s="26" t="s">
        <v>937</v>
      </c>
      <c r="G6803" s="26" t="s">
        <v>938</v>
      </c>
      <c r="H6803" s="26" t="s">
        <v>69</v>
      </c>
      <c r="I6803" s="26" t="s">
        <v>113</v>
      </c>
      <c r="J6803" s="26" t="s">
        <v>51</v>
      </c>
      <c r="K6803" s="26" t="s">
        <v>51</v>
      </c>
      <c r="L6803" s="26" t="s">
        <v>433</v>
      </c>
      <c r="M6803" s="26" t="s">
        <v>165</v>
      </c>
      <c r="N6803" s="26" t="s">
        <v>138</v>
      </c>
      <c r="O6803" s="26" t="s">
        <v>57</v>
      </c>
      <c r="P6803" s="26" t="s">
        <v>733</v>
      </c>
      <c r="Q6803" s="26" t="s">
        <v>59</v>
      </c>
      <c r="R6803" s="26" t="s">
        <v>54</v>
      </c>
      <c r="S6803" s="26" t="s">
        <v>531</v>
      </c>
      <c r="T6803" s="54">
        <v>5.4020000000000001</v>
      </c>
      <c r="U6803" s="36" t="s">
        <v>939</v>
      </c>
      <c r="V6803" s="43">
        <v>5.1499999999999997E-2</v>
      </c>
      <c r="W6803" s="43">
        <v>4.2799999999999998E-2</v>
      </c>
      <c r="X6803" s="26" t="s">
        <v>347</v>
      </c>
      <c r="Z6803" s="42">
        <v>63692.31</v>
      </c>
      <c r="AA6803" s="42">
        <v>1</v>
      </c>
      <c r="AB6803" s="42">
        <v>146.41</v>
      </c>
      <c r="AC6803" s="42">
        <v>0</v>
      </c>
      <c r="AD6803" s="42">
        <v>93.251909999999995</v>
      </c>
      <c r="AG6803" s="26" t="s">
        <v>15</v>
      </c>
      <c r="AH6803" s="43">
        <v>2.4865708581117599E-5</v>
      </c>
      <c r="AI6803" s="43">
        <v>1.5101737291000001E-2</v>
      </c>
      <c r="AJ6803" s="43">
        <v>3.1455174188204289E-3</v>
      </c>
    </row>
    <row r="6804" spans="1:36" x14ac:dyDescent="0.2">
      <c r="A6804" s="26">
        <v>8861</v>
      </c>
      <c r="B6804" s="26">
        <v>9414</v>
      </c>
      <c r="C6804" s="26" t="s">
        <v>766</v>
      </c>
      <c r="D6804" s="26">
        <v>520026683</v>
      </c>
      <c r="E6804" s="26" t="s">
        <v>203</v>
      </c>
      <c r="F6804" s="26" t="s">
        <v>952</v>
      </c>
      <c r="G6804" s="26" t="s">
        <v>953</v>
      </c>
      <c r="H6804" s="26" t="s">
        <v>69</v>
      </c>
      <c r="I6804" s="26" t="s">
        <v>113</v>
      </c>
      <c r="J6804" s="26" t="s">
        <v>51</v>
      </c>
      <c r="K6804" s="26" t="s">
        <v>51</v>
      </c>
      <c r="L6804" s="26" t="s">
        <v>433</v>
      </c>
      <c r="M6804" s="26" t="s">
        <v>165</v>
      </c>
      <c r="N6804" s="26" t="s">
        <v>357</v>
      </c>
      <c r="O6804" s="26" t="s">
        <v>57</v>
      </c>
      <c r="P6804" s="26" t="s">
        <v>728</v>
      </c>
      <c r="Q6804" s="26" t="s">
        <v>59</v>
      </c>
      <c r="R6804" s="26" t="s">
        <v>54</v>
      </c>
      <c r="S6804" s="26" t="s">
        <v>531</v>
      </c>
      <c r="T6804" s="54">
        <v>1.9319999999999999</v>
      </c>
      <c r="U6804" s="36">
        <v>46790</v>
      </c>
      <c r="V6804" s="43">
        <v>3.2000000000000001E-2</v>
      </c>
      <c r="W6804" s="43">
        <v>2.4400000000000002E-2</v>
      </c>
      <c r="X6804" s="26" t="s">
        <v>347</v>
      </c>
      <c r="Z6804" s="42">
        <v>27951</v>
      </c>
      <c r="AA6804" s="42">
        <v>1</v>
      </c>
      <c r="AB6804" s="42">
        <v>118.5</v>
      </c>
      <c r="AC6804" s="42">
        <v>0</v>
      </c>
      <c r="AD6804" s="42">
        <v>33.121929999999999</v>
      </c>
      <c r="AG6804" s="26" t="s">
        <v>15</v>
      </c>
      <c r="AH6804" s="43">
        <v>5.0623562170211498E-5</v>
      </c>
      <c r="AI6804" s="43">
        <v>5.3639511020000001E-3</v>
      </c>
      <c r="AJ6804" s="43">
        <v>1.1172490489465678E-3</v>
      </c>
    </row>
    <row r="6805" spans="1:36" x14ac:dyDescent="0.2">
      <c r="A6805" s="26">
        <v>8861</v>
      </c>
      <c r="B6805" s="26">
        <v>9414</v>
      </c>
      <c r="C6805" s="26" t="s">
        <v>954</v>
      </c>
      <c r="D6805" s="26">
        <v>511659401</v>
      </c>
      <c r="E6805" s="26" t="s">
        <v>203</v>
      </c>
      <c r="F6805" s="26" t="s">
        <v>955</v>
      </c>
      <c r="G6805" s="26" t="s">
        <v>956</v>
      </c>
      <c r="H6805" s="26" t="s">
        <v>69</v>
      </c>
      <c r="I6805" s="26" t="s">
        <v>113</v>
      </c>
      <c r="J6805" s="26" t="s">
        <v>51</v>
      </c>
      <c r="K6805" s="26" t="s">
        <v>51</v>
      </c>
      <c r="L6805" s="26" t="s">
        <v>433</v>
      </c>
      <c r="M6805" s="26" t="s">
        <v>165</v>
      </c>
      <c r="N6805" s="26" t="s">
        <v>357</v>
      </c>
      <c r="O6805" s="26" t="s">
        <v>57</v>
      </c>
      <c r="P6805" s="26" t="s">
        <v>728</v>
      </c>
      <c r="Q6805" s="26" t="s">
        <v>59</v>
      </c>
      <c r="R6805" s="26" t="s">
        <v>54</v>
      </c>
      <c r="S6805" s="26" t="s">
        <v>531</v>
      </c>
      <c r="T6805" s="54">
        <v>1.9339999999999999</v>
      </c>
      <c r="U6805" s="36" t="s">
        <v>613</v>
      </c>
      <c r="V6805" s="43">
        <v>2.3400000000000001E-2</v>
      </c>
      <c r="W6805" s="43">
        <v>2.6800000000000001E-2</v>
      </c>
      <c r="X6805" s="26" t="s">
        <v>347</v>
      </c>
      <c r="Z6805" s="42">
        <v>35851.85</v>
      </c>
      <c r="AA6805" s="42">
        <v>1</v>
      </c>
      <c r="AB6805" s="42">
        <v>116.51</v>
      </c>
      <c r="AC6805" s="42">
        <v>0</v>
      </c>
      <c r="AD6805" s="42">
        <v>41.770989999999998</v>
      </c>
      <c r="AG6805" s="26" t="s">
        <v>15</v>
      </c>
      <c r="AH6805" s="43">
        <v>1.69949651944245E-5</v>
      </c>
      <c r="AI6805" s="43">
        <v>6.7646283849999997E-3</v>
      </c>
      <c r="AJ6805" s="43">
        <v>1.4089939460368581E-3</v>
      </c>
    </row>
    <row r="6806" spans="1:36" x14ac:dyDescent="0.2">
      <c r="A6806" s="26">
        <v>8861</v>
      </c>
      <c r="B6806" s="26">
        <v>9414</v>
      </c>
      <c r="C6806" s="26" t="s">
        <v>721</v>
      </c>
      <c r="D6806" s="26">
        <v>520036104</v>
      </c>
      <c r="E6806" s="26" t="s">
        <v>203</v>
      </c>
      <c r="F6806" s="26" t="s">
        <v>957</v>
      </c>
      <c r="G6806" s="26" t="s">
        <v>958</v>
      </c>
      <c r="H6806" s="26" t="s">
        <v>69</v>
      </c>
      <c r="I6806" s="26" t="s">
        <v>113</v>
      </c>
      <c r="J6806" s="26" t="s">
        <v>51</v>
      </c>
      <c r="K6806" s="26" t="s">
        <v>51</v>
      </c>
      <c r="L6806" s="26" t="s">
        <v>433</v>
      </c>
      <c r="M6806" s="26" t="s">
        <v>165</v>
      </c>
      <c r="N6806" s="26" t="s">
        <v>84</v>
      </c>
      <c r="O6806" s="26" t="s">
        <v>57</v>
      </c>
      <c r="P6806" s="26" t="s">
        <v>724</v>
      </c>
      <c r="Q6806" s="26" t="s">
        <v>59</v>
      </c>
      <c r="R6806" s="26" t="s">
        <v>54</v>
      </c>
      <c r="S6806" s="26" t="s">
        <v>531</v>
      </c>
      <c r="T6806" s="54">
        <v>2.6040000000000001</v>
      </c>
      <c r="U6806" s="36">
        <v>47123</v>
      </c>
      <c r="V6806" s="43">
        <v>3.9E-2</v>
      </c>
      <c r="W6806" s="43">
        <v>3.1600000000000003E-2</v>
      </c>
      <c r="X6806" s="26" t="s">
        <v>347</v>
      </c>
      <c r="Z6806" s="42">
        <v>43593.75</v>
      </c>
      <c r="AA6806" s="42">
        <v>1</v>
      </c>
      <c r="AB6806" s="42">
        <v>118.87</v>
      </c>
      <c r="AC6806" s="42">
        <v>0</v>
      </c>
      <c r="AD6806" s="42">
        <v>51.819890000000001</v>
      </c>
      <c r="AG6806" s="26" t="s">
        <v>15</v>
      </c>
      <c r="AH6806" s="43">
        <v>3.0563810274227297E-5</v>
      </c>
      <c r="AI6806" s="43">
        <v>8.392003609E-3</v>
      </c>
      <c r="AJ6806" s="43">
        <v>1.747957405230183E-3</v>
      </c>
    </row>
    <row r="6807" spans="1:36" x14ac:dyDescent="0.2">
      <c r="A6807" s="26">
        <v>8861</v>
      </c>
      <c r="B6807" s="26">
        <v>9414</v>
      </c>
      <c r="C6807" s="26" t="s">
        <v>964</v>
      </c>
      <c r="D6807" s="26">
        <v>513821488</v>
      </c>
      <c r="E6807" s="26" t="s">
        <v>203</v>
      </c>
      <c r="F6807" s="26" t="s">
        <v>965</v>
      </c>
      <c r="G6807" s="26" t="s">
        <v>966</v>
      </c>
      <c r="H6807" s="26" t="s">
        <v>69</v>
      </c>
      <c r="I6807" s="26" t="s">
        <v>113</v>
      </c>
      <c r="J6807" s="26" t="s">
        <v>51</v>
      </c>
      <c r="K6807" s="26" t="s">
        <v>51</v>
      </c>
      <c r="L6807" s="26" t="s">
        <v>433</v>
      </c>
      <c r="M6807" s="26" t="s">
        <v>165</v>
      </c>
      <c r="N6807" s="26" t="s">
        <v>357</v>
      </c>
      <c r="O6807" s="26" t="s">
        <v>57</v>
      </c>
      <c r="P6807" s="26" t="s">
        <v>728</v>
      </c>
      <c r="Q6807" s="26" t="s">
        <v>59</v>
      </c>
      <c r="R6807" s="26" t="s">
        <v>54</v>
      </c>
      <c r="S6807" s="26" t="s">
        <v>531</v>
      </c>
      <c r="T6807" s="54">
        <v>1.883</v>
      </c>
      <c r="U6807" s="36" t="s">
        <v>967</v>
      </c>
      <c r="V6807" s="43">
        <v>0.04</v>
      </c>
      <c r="W6807" s="43">
        <v>2.69E-2</v>
      </c>
      <c r="X6807" s="26" t="s">
        <v>347</v>
      </c>
      <c r="Z6807" s="42">
        <v>43714.29</v>
      </c>
      <c r="AA6807" s="42">
        <v>1</v>
      </c>
      <c r="AB6807" s="42">
        <v>120.13</v>
      </c>
      <c r="AC6807" s="42">
        <v>0</v>
      </c>
      <c r="AD6807" s="42">
        <v>52.513979999999997</v>
      </c>
      <c r="AG6807" s="26" t="s">
        <v>15</v>
      </c>
      <c r="AH6807" s="43">
        <v>4.5414942630027598E-5</v>
      </c>
      <c r="AI6807" s="43">
        <v>8.5044084359999998E-3</v>
      </c>
      <c r="AJ6807" s="43">
        <v>1.771370032223336E-3</v>
      </c>
    </row>
    <row r="6808" spans="1:36" x14ac:dyDescent="0.2">
      <c r="A6808" s="26">
        <v>8861</v>
      </c>
      <c r="B6808" s="26">
        <v>9414</v>
      </c>
      <c r="C6808" s="26" t="s">
        <v>705</v>
      </c>
      <c r="D6808" s="26">
        <v>510960719</v>
      </c>
      <c r="E6808" s="26" t="s">
        <v>203</v>
      </c>
      <c r="F6808" s="26" t="s">
        <v>971</v>
      </c>
      <c r="G6808" s="26" t="s">
        <v>972</v>
      </c>
      <c r="H6808" s="26" t="s">
        <v>69</v>
      </c>
      <c r="I6808" s="26" t="s">
        <v>113</v>
      </c>
      <c r="J6808" s="26" t="s">
        <v>51</v>
      </c>
      <c r="K6808" s="26" t="s">
        <v>51</v>
      </c>
      <c r="L6808" s="26" t="s">
        <v>433</v>
      </c>
      <c r="M6808" s="26" t="s">
        <v>165</v>
      </c>
      <c r="N6808" s="26" t="s">
        <v>357</v>
      </c>
      <c r="O6808" s="26" t="s">
        <v>57</v>
      </c>
      <c r="P6808" s="26" t="s">
        <v>708</v>
      </c>
      <c r="Q6808" s="26" t="s">
        <v>64</v>
      </c>
      <c r="R6808" s="26" t="s">
        <v>54</v>
      </c>
      <c r="S6808" s="26" t="s">
        <v>531</v>
      </c>
      <c r="T6808" s="54">
        <v>2.9140000000000001</v>
      </c>
      <c r="U6808" s="36">
        <v>47610</v>
      </c>
      <c r="V6808" s="43">
        <v>1.34E-2</v>
      </c>
      <c r="W6808" s="43">
        <v>2.58E-2</v>
      </c>
      <c r="X6808" s="26" t="s">
        <v>347</v>
      </c>
      <c r="Z6808" s="42">
        <v>127015.38</v>
      </c>
      <c r="AA6808" s="42">
        <v>1</v>
      </c>
      <c r="AB6808" s="42">
        <v>112.66</v>
      </c>
      <c r="AC6808" s="42">
        <v>1.42432</v>
      </c>
      <c r="AD6808" s="42">
        <v>144.51984999999999</v>
      </c>
      <c r="AG6808" s="26" t="s">
        <v>15</v>
      </c>
      <c r="AH6808" s="43">
        <v>5.2274524490469198E-5</v>
      </c>
      <c r="AI6808" s="43">
        <v>2.3404355022000001E-2</v>
      </c>
      <c r="AJ6808" s="43">
        <v>4.8748567781648176E-3</v>
      </c>
    </row>
    <row r="6809" spans="1:36" x14ac:dyDescent="0.2">
      <c r="A6809" s="26">
        <v>8861</v>
      </c>
      <c r="B6809" s="26">
        <v>9414</v>
      </c>
      <c r="C6809" s="26" t="s">
        <v>730</v>
      </c>
      <c r="D6809" s="26">
        <v>514065283</v>
      </c>
      <c r="E6809" s="26" t="s">
        <v>203</v>
      </c>
      <c r="F6809" s="26" t="s">
        <v>731</v>
      </c>
      <c r="G6809" s="26" t="s">
        <v>732</v>
      </c>
      <c r="H6809" s="26" t="s">
        <v>69</v>
      </c>
      <c r="I6809" s="26" t="s">
        <v>112</v>
      </c>
      <c r="J6809" s="26" t="s">
        <v>51</v>
      </c>
      <c r="K6809" s="26" t="s">
        <v>51</v>
      </c>
      <c r="L6809" s="26" t="s">
        <v>433</v>
      </c>
      <c r="M6809" s="26" t="s">
        <v>165</v>
      </c>
      <c r="N6809" s="26" t="s">
        <v>68</v>
      </c>
      <c r="O6809" s="26" t="s">
        <v>57</v>
      </c>
      <c r="P6809" s="26" t="s">
        <v>733</v>
      </c>
      <c r="Q6809" s="26" t="s">
        <v>59</v>
      </c>
      <c r="R6809" s="26" t="s">
        <v>54</v>
      </c>
      <c r="S6809" s="26" t="s">
        <v>531</v>
      </c>
      <c r="T6809" s="54">
        <v>1.746</v>
      </c>
      <c r="U6809" s="36">
        <v>46396</v>
      </c>
      <c r="V6809" s="43">
        <v>2.3E-2</v>
      </c>
      <c r="W6809" s="43">
        <v>5.0799999999999998E-2</v>
      </c>
      <c r="X6809" s="26" t="s">
        <v>347</v>
      </c>
      <c r="Z6809" s="42">
        <v>226961.54</v>
      </c>
      <c r="AA6809" s="42">
        <v>1</v>
      </c>
      <c r="AB6809" s="42">
        <v>96.16</v>
      </c>
      <c r="AC6809" s="42">
        <v>0</v>
      </c>
      <c r="AD6809" s="42">
        <v>218.24621999999999</v>
      </c>
      <c r="AG6809" s="26" t="s">
        <v>15</v>
      </c>
      <c r="AH6809" s="43">
        <v>2.0976224799999999E-4</v>
      </c>
      <c r="AI6809" s="43">
        <v>3.5344016860999999E-2</v>
      </c>
      <c r="AJ6809" s="43">
        <v>7.361750409205726E-3</v>
      </c>
    </row>
    <row r="6810" spans="1:36" x14ac:dyDescent="0.2">
      <c r="A6810" s="26">
        <v>8861</v>
      </c>
      <c r="B6810" s="26">
        <v>9414</v>
      </c>
      <c r="C6810" s="26" t="s">
        <v>1033</v>
      </c>
      <c r="D6810" s="26">
        <v>515327120</v>
      </c>
      <c r="E6810" s="26" t="s">
        <v>203</v>
      </c>
      <c r="F6810" s="26" t="s">
        <v>1034</v>
      </c>
      <c r="G6810" s="26" t="s">
        <v>1035</v>
      </c>
      <c r="H6810" s="26" t="s">
        <v>69</v>
      </c>
      <c r="I6810" s="26" t="s">
        <v>113</v>
      </c>
      <c r="J6810" s="26" t="s">
        <v>51</v>
      </c>
      <c r="K6810" s="26" t="s">
        <v>51</v>
      </c>
      <c r="L6810" s="26" t="s">
        <v>433</v>
      </c>
      <c r="M6810" s="26" t="s">
        <v>165</v>
      </c>
      <c r="N6810" s="26" t="s">
        <v>357</v>
      </c>
      <c r="O6810" s="26" t="s">
        <v>57</v>
      </c>
      <c r="P6810" s="26" t="s">
        <v>742</v>
      </c>
      <c r="Q6810" s="26" t="s">
        <v>64</v>
      </c>
      <c r="R6810" s="26" t="s">
        <v>54</v>
      </c>
      <c r="S6810" s="26" t="s">
        <v>531</v>
      </c>
      <c r="T6810" s="54">
        <v>2.72</v>
      </c>
      <c r="U6810" s="36" t="s">
        <v>1036</v>
      </c>
      <c r="V6810" s="43">
        <v>2.75E-2</v>
      </c>
      <c r="W6810" s="43">
        <v>2.5899999999999999E-2</v>
      </c>
      <c r="X6810" s="26" t="s">
        <v>347</v>
      </c>
      <c r="Z6810" s="42">
        <v>32941.18</v>
      </c>
      <c r="AA6810" s="42">
        <v>1</v>
      </c>
      <c r="AB6810" s="42">
        <v>115.11</v>
      </c>
      <c r="AC6810" s="42">
        <v>0</v>
      </c>
      <c r="AD6810" s="42">
        <v>37.918590000000002</v>
      </c>
      <c r="AG6810" s="26" t="s">
        <v>15</v>
      </c>
      <c r="AH6810" s="43">
        <v>6.4647652925237198E-5</v>
      </c>
      <c r="AI6810" s="43">
        <v>6.1407491240000004E-3</v>
      </c>
      <c r="AJ6810" s="43">
        <v>1.2790471030792844E-3</v>
      </c>
    </row>
    <row r="6811" spans="1:36" x14ac:dyDescent="0.2">
      <c r="A6811" s="26">
        <v>8861</v>
      </c>
      <c r="B6811" s="26">
        <v>9414</v>
      </c>
      <c r="C6811" s="26" t="s">
        <v>1048</v>
      </c>
      <c r="D6811" s="26">
        <v>513957472</v>
      </c>
      <c r="E6811" s="26" t="s">
        <v>203</v>
      </c>
      <c r="F6811" s="26" t="s">
        <v>1049</v>
      </c>
      <c r="G6811" s="26" t="s">
        <v>1050</v>
      </c>
      <c r="H6811" s="26" t="s">
        <v>69</v>
      </c>
      <c r="I6811" s="26" t="s">
        <v>112</v>
      </c>
      <c r="J6811" s="26" t="s">
        <v>51</v>
      </c>
      <c r="K6811" s="26" t="s">
        <v>51</v>
      </c>
      <c r="L6811" s="26" t="s">
        <v>433</v>
      </c>
      <c r="M6811" s="26" t="s">
        <v>165</v>
      </c>
      <c r="N6811" s="26" t="s">
        <v>357</v>
      </c>
      <c r="O6811" s="26" t="s">
        <v>57</v>
      </c>
      <c r="P6811" s="26" t="s">
        <v>1051</v>
      </c>
      <c r="Q6811" s="26" t="s">
        <v>64</v>
      </c>
      <c r="R6811" s="26" t="s">
        <v>54</v>
      </c>
      <c r="S6811" s="26" t="s">
        <v>531</v>
      </c>
      <c r="T6811" s="54">
        <v>3.0350000000000001</v>
      </c>
      <c r="U6811" s="36" t="s">
        <v>1052</v>
      </c>
      <c r="V6811" s="43">
        <v>4.1000000000000002E-2</v>
      </c>
      <c r="W6811" s="43">
        <v>5.5599999999999997E-2</v>
      </c>
      <c r="X6811" s="26" t="s">
        <v>347</v>
      </c>
      <c r="Z6811" s="42">
        <v>18857.14</v>
      </c>
      <c r="AA6811" s="42">
        <v>1</v>
      </c>
      <c r="AB6811" s="42">
        <v>96.61</v>
      </c>
      <c r="AC6811" s="42">
        <v>0</v>
      </c>
      <c r="AD6811" s="42">
        <v>18.217880000000001</v>
      </c>
      <c r="AG6811" s="26" t="s">
        <v>15</v>
      </c>
      <c r="AH6811" s="43">
        <v>4.1314601084207803E-5</v>
      </c>
      <c r="AI6811" s="43">
        <v>2.9503056579999998E-3</v>
      </c>
      <c r="AJ6811" s="43">
        <v>6.1451458607100187E-4</v>
      </c>
    </row>
    <row r="6812" spans="1:36" x14ac:dyDescent="0.2">
      <c r="A6812" s="26">
        <v>8861</v>
      </c>
      <c r="B6812" s="26">
        <v>9414</v>
      </c>
      <c r="C6812" s="26" t="s">
        <v>1053</v>
      </c>
      <c r="D6812" s="26">
        <v>520043878</v>
      </c>
      <c r="E6812" s="26" t="s">
        <v>203</v>
      </c>
      <c r="F6812" s="26" t="s">
        <v>1054</v>
      </c>
      <c r="G6812" s="26" t="s">
        <v>1055</v>
      </c>
      <c r="H6812" s="26" t="s">
        <v>69</v>
      </c>
      <c r="I6812" s="26" t="s">
        <v>112</v>
      </c>
      <c r="J6812" s="26" t="s">
        <v>51</v>
      </c>
      <c r="K6812" s="26" t="s">
        <v>51</v>
      </c>
      <c r="L6812" s="26" t="s">
        <v>433</v>
      </c>
      <c r="M6812" s="26" t="s">
        <v>165</v>
      </c>
      <c r="N6812" s="26" t="s">
        <v>87</v>
      </c>
      <c r="O6812" s="26" t="s">
        <v>57</v>
      </c>
      <c r="P6812" s="26" t="s">
        <v>750</v>
      </c>
      <c r="Q6812" s="26" t="s">
        <v>64</v>
      </c>
      <c r="R6812" s="26" t="s">
        <v>54</v>
      </c>
      <c r="S6812" s="26" t="s">
        <v>531</v>
      </c>
      <c r="T6812" s="54">
        <v>1.6759999999999999</v>
      </c>
      <c r="U6812" s="36" t="s">
        <v>616</v>
      </c>
      <c r="V6812" s="43">
        <v>3.2899999999999999E-2</v>
      </c>
      <c r="W6812" s="43">
        <v>4.9000000000000002E-2</v>
      </c>
      <c r="X6812" s="26" t="s">
        <v>347</v>
      </c>
      <c r="Z6812" s="42">
        <v>26000</v>
      </c>
      <c r="AA6812" s="42">
        <v>1</v>
      </c>
      <c r="AB6812" s="42">
        <v>98.29</v>
      </c>
      <c r="AC6812" s="42">
        <v>0</v>
      </c>
      <c r="AD6812" s="42">
        <v>25.555399999999999</v>
      </c>
      <c r="AG6812" s="26" t="s">
        <v>15</v>
      </c>
      <c r="AH6812" s="43">
        <v>3.6341315680026698E-5</v>
      </c>
      <c r="AI6812" s="43">
        <v>4.1385847980000001E-3</v>
      </c>
      <c r="AJ6812" s="43">
        <v>8.6201940362319216E-4</v>
      </c>
    </row>
    <row r="6813" spans="1:36" x14ac:dyDescent="0.2">
      <c r="A6813" s="26">
        <v>8861</v>
      </c>
      <c r="B6813" s="26">
        <v>9414</v>
      </c>
      <c r="C6813" s="26" t="s">
        <v>1056</v>
      </c>
      <c r="D6813" s="26">
        <v>520010869</v>
      </c>
      <c r="E6813" s="26" t="s">
        <v>203</v>
      </c>
      <c r="F6813" s="26" t="s">
        <v>1057</v>
      </c>
      <c r="G6813" s="26" t="s">
        <v>1058</v>
      </c>
      <c r="H6813" s="26" t="s">
        <v>69</v>
      </c>
      <c r="I6813" s="26" t="s">
        <v>113</v>
      </c>
      <c r="J6813" s="26" t="s">
        <v>51</v>
      </c>
      <c r="K6813" s="26" t="s">
        <v>51</v>
      </c>
      <c r="L6813" s="26" t="s">
        <v>433</v>
      </c>
      <c r="M6813" s="26" t="s">
        <v>165</v>
      </c>
      <c r="N6813" s="26" t="s">
        <v>131</v>
      </c>
      <c r="O6813" s="26" t="s">
        <v>57</v>
      </c>
      <c r="P6813" s="26" t="s">
        <v>530</v>
      </c>
      <c r="Q6813" s="26" t="s">
        <v>59</v>
      </c>
      <c r="R6813" s="26" t="s">
        <v>54</v>
      </c>
      <c r="S6813" s="26" t="s">
        <v>531</v>
      </c>
      <c r="T6813" s="54">
        <v>12.026999999999999</v>
      </c>
      <c r="U6813" s="36" t="s">
        <v>1059</v>
      </c>
      <c r="V6813" s="43">
        <v>2.07E-2</v>
      </c>
      <c r="W6813" s="43">
        <v>2.8799999999999999E-2</v>
      </c>
      <c r="X6813" s="26" t="s">
        <v>347</v>
      </c>
      <c r="Z6813" s="42">
        <v>5802.2</v>
      </c>
      <c r="AA6813" s="42">
        <v>1</v>
      </c>
      <c r="AB6813" s="42">
        <v>103.14</v>
      </c>
      <c r="AC6813" s="42">
        <v>0</v>
      </c>
      <c r="AD6813" s="42">
        <v>5.9843900000000003</v>
      </c>
      <c r="AG6813" s="26" t="s">
        <v>15</v>
      </c>
      <c r="AH6813" s="43">
        <v>1.0612939552125601E-6</v>
      </c>
      <c r="AI6813" s="43">
        <v>9.6914567800000003E-4</v>
      </c>
      <c r="AJ6813" s="43">
        <v>2.0186184911402661E-4</v>
      </c>
    </row>
    <row r="6814" spans="1:36" x14ac:dyDescent="0.2">
      <c r="A6814" s="26">
        <v>8861</v>
      </c>
      <c r="B6814" s="26">
        <v>9414</v>
      </c>
      <c r="C6814" s="26" t="s">
        <v>766</v>
      </c>
      <c r="D6814" s="26">
        <v>520026683</v>
      </c>
      <c r="E6814" s="26" t="s">
        <v>203</v>
      </c>
      <c r="F6814" s="26" t="s">
        <v>1060</v>
      </c>
      <c r="G6814" s="26" t="s">
        <v>1061</v>
      </c>
      <c r="H6814" s="26" t="s">
        <v>69</v>
      </c>
      <c r="I6814" s="26" t="s">
        <v>113</v>
      </c>
      <c r="J6814" s="26" t="s">
        <v>51</v>
      </c>
      <c r="K6814" s="26" t="s">
        <v>51</v>
      </c>
      <c r="L6814" s="26" t="s">
        <v>433</v>
      </c>
      <c r="M6814" s="26" t="s">
        <v>165</v>
      </c>
      <c r="N6814" s="26" t="s">
        <v>357</v>
      </c>
      <c r="O6814" s="26" t="s">
        <v>57</v>
      </c>
      <c r="P6814" s="26" t="s">
        <v>728</v>
      </c>
      <c r="Q6814" s="26" t="s">
        <v>59</v>
      </c>
      <c r="R6814" s="26" t="s">
        <v>54</v>
      </c>
      <c r="S6814" s="26" t="s">
        <v>531</v>
      </c>
      <c r="T6814" s="54">
        <v>3.0779999999999998</v>
      </c>
      <c r="U6814" s="36">
        <v>47187</v>
      </c>
      <c r="V6814" s="43">
        <v>1.14E-2</v>
      </c>
      <c r="W6814" s="43">
        <v>2.7300000000000001E-2</v>
      </c>
      <c r="X6814" s="26" t="s">
        <v>347</v>
      </c>
      <c r="Z6814" s="42">
        <v>40000</v>
      </c>
      <c r="AA6814" s="42">
        <v>1</v>
      </c>
      <c r="AB6814" s="42">
        <v>108.5</v>
      </c>
      <c r="AC6814" s="42">
        <v>0</v>
      </c>
      <c r="AD6814" s="42">
        <v>43.4</v>
      </c>
      <c r="AG6814" s="26" t="s">
        <v>15</v>
      </c>
      <c r="AH6814" s="43">
        <v>1.69277561455161E-5</v>
      </c>
      <c r="AI6814" s="43">
        <v>7.0284394009999997E-3</v>
      </c>
      <c r="AJ6814" s="43">
        <v>1.4639427329349781E-3</v>
      </c>
    </row>
    <row r="6815" spans="1:36" x14ac:dyDescent="0.2">
      <c r="A6815" s="26">
        <v>8861</v>
      </c>
      <c r="B6815" s="26">
        <v>9414</v>
      </c>
      <c r="C6815" s="26" t="s">
        <v>763</v>
      </c>
      <c r="D6815" s="26">
        <v>513623314</v>
      </c>
      <c r="E6815" s="26" t="s">
        <v>203</v>
      </c>
      <c r="F6815" s="26" t="s">
        <v>1071</v>
      </c>
      <c r="G6815" s="26" t="s">
        <v>1072</v>
      </c>
      <c r="H6815" s="26" t="s">
        <v>69</v>
      </c>
      <c r="I6815" s="26" t="s">
        <v>113</v>
      </c>
      <c r="J6815" s="26" t="s">
        <v>51</v>
      </c>
      <c r="K6815" s="26" t="s">
        <v>51</v>
      </c>
      <c r="L6815" s="26" t="s">
        <v>433</v>
      </c>
      <c r="M6815" s="26" t="s">
        <v>165</v>
      </c>
      <c r="N6815" s="26" t="s">
        <v>357</v>
      </c>
      <c r="O6815" s="26" t="s">
        <v>57</v>
      </c>
      <c r="P6815" s="26" t="s">
        <v>728</v>
      </c>
      <c r="Q6815" s="26" t="s">
        <v>59</v>
      </c>
      <c r="R6815" s="26" t="s">
        <v>54</v>
      </c>
      <c r="S6815" s="26" t="s">
        <v>531</v>
      </c>
      <c r="T6815" s="54">
        <v>3.4239999999999999</v>
      </c>
      <c r="U6815" s="36" t="s">
        <v>1073</v>
      </c>
      <c r="V6815" s="43">
        <v>7.7999999999999996E-3</v>
      </c>
      <c r="W6815" s="43">
        <v>2.7400000000000001E-2</v>
      </c>
      <c r="X6815" s="26" t="s">
        <v>347</v>
      </c>
      <c r="Z6815" s="42">
        <v>28000</v>
      </c>
      <c r="AA6815" s="42">
        <v>1</v>
      </c>
      <c r="AB6815" s="42">
        <v>107.14</v>
      </c>
      <c r="AC6815" s="42">
        <v>0</v>
      </c>
      <c r="AD6815" s="42">
        <v>29.999199999999998</v>
      </c>
      <c r="AG6815" s="26" t="s">
        <v>15</v>
      </c>
      <c r="AH6815" s="43">
        <v>4.8279358160418502E-5</v>
      </c>
      <c r="AI6815" s="43">
        <v>4.8582386930000002E-3</v>
      </c>
      <c r="AJ6815" s="43">
        <v>1.0119149961719583E-3</v>
      </c>
    </row>
    <row r="6816" spans="1:36" x14ac:dyDescent="0.2">
      <c r="A6816" s="26">
        <v>8861</v>
      </c>
      <c r="B6816" s="26">
        <v>9414</v>
      </c>
      <c r="C6816" s="26" t="s">
        <v>1074</v>
      </c>
      <c r="D6816" s="26">
        <v>1905761</v>
      </c>
      <c r="E6816" s="26" t="s">
        <v>204</v>
      </c>
      <c r="F6816" s="26" t="s">
        <v>1075</v>
      </c>
      <c r="G6816" s="26" t="s">
        <v>1076</v>
      </c>
      <c r="H6816" s="26" t="s">
        <v>69</v>
      </c>
      <c r="I6816" s="26" t="s">
        <v>112</v>
      </c>
      <c r="J6816" s="26" t="s">
        <v>51</v>
      </c>
      <c r="K6816" s="26" t="s">
        <v>167</v>
      </c>
      <c r="L6816" s="26" t="s">
        <v>433</v>
      </c>
      <c r="M6816" s="26" t="s">
        <v>165</v>
      </c>
      <c r="N6816" s="26" t="s">
        <v>358</v>
      </c>
      <c r="O6816" s="26" t="s">
        <v>57</v>
      </c>
      <c r="P6816" s="26" t="s">
        <v>733</v>
      </c>
      <c r="Q6816" s="26" t="s">
        <v>59</v>
      </c>
      <c r="R6816" s="26" t="s">
        <v>54</v>
      </c>
      <c r="S6816" s="26" t="s">
        <v>531</v>
      </c>
      <c r="T6816" s="54">
        <v>3.548</v>
      </c>
      <c r="U6816" s="36" t="s">
        <v>1077</v>
      </c>
      <c r="V6816" s="43">
        <v>4.4999999999999998E-2</v>
      </c>
      <c r="W6816" s="43">
        <v>5.5800000000000002E-2</v>
      </c>
      <c r="X6816" s="26" t="s">
        <v>347</v>
      </c>
      <c r="Z6816" s="42">
        <v>23995.66</v>
      </c>
      <c r="AA6816" s="42">
        <v>1</v>
      </c>
      <c r="AB6816" s="42">
        <v>97.47</v>
      </c>
      <c r="AC6816" s="42">
        <v>0</v>
      </c>
      <c r="AD6816" s="42">
        <v>23.388570000000001</v>
      </c>
      <c r="AG6816" s="26" t="s">
        <v>15</v>
      </c>
      <c r="AH6816" s="43">
        <v>2.7782019418623901E-5</v>
      </c>
      <c r="AI6816" s="43">
        <v>3.7876761959999999E-3</v>
      </c>
      <c r="AJ6816" s="43">
        <v>7.8892919551246641E-4</v>
      </c>
    </row>
    <row r="6817" spans="1:36" x14ac:dyDescent="0.2">
      <c r="A6817" s="26">
        <v>8861</v>
      </c>
      <c r="B6817" s="26">
        <v>9414</v>
      </c>
      <c r="C6817" s="26" t="s">
        <v>943</v>
      </c>
      <c r="D6817" s="26">
        <v>513992529</v>
      </c>
      <c r="E6817" s="26" t="s">
        <v>203</v>
      </c>
      <c r="F6817" s="26" t="s">
        <v>1111</v>
      </c>
      <c r="G6817" s="26" t="s">
        <v>1112</v>
      </c>
      <c r="H6817" s="26" t="s">
        <v>69</v>
      </c>
      <c r="I6817" s="26" t="s">
        <v>113</v>
      </c>
      <c r="J6817" s="26" t="s">
        <v>51</v>
      </c>
      <c r="K6817" s="26" t="s">
        <v>51</v>
      </c>
      <c r="L6817" s="26" t="s">
        <v>433</v>
      </c>
      <c r="M6817" s="26" t="s">
        <v>165</v>
      </c>
      <c r="N6817" s="26" t="s">
        <v>357</v>
      </c>
      <c r="O6817" s="26" t="s">
        <v>57</v>
      </c>
      <c r="P6817" s="26" t="s">
        <v>742</v>
      </c>
      <c r="Q6817" s="26" t="s">
        <v>64</v>
      </c>
      <c r="R6817" s="26" t="s">
        <v>54</v>
      </c>
      <c r="S6817" s="26" t="s">
        <v>531</v>
      </c>
      <c r="T6817" s="54">
        <v>5.6150000000000002</v>
      </c>
      <c r="U6817" s="36" t="s">
        <v>1113</v>
      </c>
      <c r="V6817" s="43">
        <v>1.5800000000000002E-2</v>
      </c>
      <c r="W6817" s="43">
        <v>2.98E-2</v>
      </c>
      <c r="X6817" s="26" t="s">
        <v>347</v>
      </c>
      <c r="Z6817" s="42">
        <v>75064</v>
      </c>
      <c r="AA6817" s="42">
        <v>1</v>
      </c>
      <c r="AB6817" s="42">
        <v>107.2</v>
      </c>
      <c r="AC6817" s="42">
        <v>0</v>
      </c>
      <c r="AD6817" s="42">
        <v>80.468609999999998</v>
      </c>
      <c r="AG6817" s="26" t="s">
        <v>15</v>
      </c>
      <c r="AH6817" s="43">
        <v>6.0509373051740398E-5</v>
      </c>
      <c r="AI6817" s="43">
        <v>1.3031537996999999E-2</v>
      </c>
      <c r="AJ6817" s="43">
        <v>2.7143188211723253E-3</v>
      </c>
    </row>
    <row r="6818" spans="1:36" x14ac:dyDescent="0.2">
      <c r="A6818" s="26">
        <v>8861</v>
      </c>
      <c r="B6818" s="26">
        <v>9414</v>
      </c>
      <c r="C6818" s="26" t="s">
        <v>964</v>
      </c>
      <c r="D6818" s="26">
        <v>513821488</v>
      </c>
      <c r="E6818" s="26" t="s">
        <v>203</v>
      </c>
      <c r="F6818" s="26" t="s">
        <v>1131</v>
      </c>
      <c r="G6818" s="26" t="s">
        <v>1132</v>
      </c>
      <c r="H6818" s="26" t="s">
        <v>69</v>
      </c>
      <c r="I6818" s="26" t="s">
        <v>113</v>
      </c>
      <c r="J6818" s="26" t="s">
        <v>51</v>
      </c>
      <c r="K6818" s="26" t="s">
        <v>51</v>
      </c>
      <c r="L6818" s="26" t="s">
        <v>433</v>
      </c>
      <c r="M6818" s="26" t="s">
        <v>165</v>
      </c>
      <c r="N6818" s="26" t="s">
        <v>357</v>
      </c>
      <c r="O6818" s="26" t="s">
        <v>57</v>
      </c>
      <c r="P6818" s="26" t="s">
        <v>728</v>
      </c>
      <c r="Q6818" s="26" t="s">
        <v>59</v>
      </c>
      <c r="R6818" s="26" t="s">
        <v>54</v>
      </c>
      <c r="S6818" s="26" t="s">
        <v>531</v>
      </c>
      <c r="T6818" s="54">
        <v>6.4139999999999997</v>
      </c>
      <c r="U6818" s="36" t="s">
        <v>1133</v>
      </c>
      <c r="V6818" s="43">
        <v>2.5000000000000001E-2</v>
      </c>
      <c r="W6818" s="43">
        <v>3.0700000000000002E-2</v>
      </c>
      <c r="X6818" s="26" t="s">
        <v>347</v>
      </c>
      <c r="Z6818" s="42">
        <v>50350</v>
      </c>
      <c r="AA6818" s="42">
        <v>1</v>
      </c>
      <c r="AB6818" s="42">
        <v>112.1</v>
      </c>
      <c r="AC6818" s="42">
        <v>0</v>
      </c>
      <c r="AD6818" s="42">
        <v>56.442349999999998</v>
      </c>
      <c r="AG6818" s="26" t="s">
        <v>15</v>
      </c>
      <c r="AH6818" s="43">
        <v>4.7975885709529598E-5</v>
      </c>
      <c r="AI6818" s="43">
        <v>9.1405907049999999E-3</v>
      </c>
      <c r="AJ6818" s="43">
        <v>1.9038794495915337E-3</v>
      </c>
    </row>
    <row r="6819" spans="1:36" x14ac:dyDescent="0.2">
      <c r="A6819" s="26">
        <v>8861</v>
      </c>
      <c r="B6819" s="26">
        <v>9414</v>
      </c>
      <c r="C6819" s="26" t="s">
        <v>713</v>
      </c>
      <c r="D6819" s="26">
        <v>510560188</v>
      </c>
      <c r="E6819" s="26" t="s">
        <v>203</v>
      </c>
      <c r="F6819" s="26" t="s">
        <v>819</v>
      </c>
      <c r="G6819" s="26" t="s">
        <v>820</v>
      </c>
      <c r="H6819" s="26" t="s">
        <v>69</v>
      </c>
      <c r="I6819" s="26" t="s">
        <v>113</v>
      </c>
      <c r="J6819" s="26" t="s">
        <v>51</v>
      </c>
      <c r="K6819" s="26" t="s">
        <v>51</v>
      </c>
      <c r="L6819" s="26" t="s">
        <v>433</v>
      </c>
      <c r="M6819" s="26" t="s">
        <v>165</v>
      </c>
      <c r="N6819" s="26" t="s">
        <v>358</v>
      </c>
      <c r="O6819" s="26" t="s">
        <v>57</v>
      </c>
      <c r="P6819" s="26" t="s">
        <v>750</v>
      </c>
      <c r="Q6819" s="26" t="s">
        <v>64</v>
      </c>
      <c r="R6819" s="26" t="s">
        <v>54</v>
      </c>
      <c r="S6819" s="26" t="s">
        <v>531</v>
      </c>
      <c r="T6819" s="54">
        <v>0.49299999999999999</v>
      </c>
      <c r="U6819" s="36" t="s">
        <v>792</v>
      </c>
      <c r="V6819" s="43">
        <v>1.2200000000000001E-2</v>
      </c>
      <c r="W6819" s="43">
        <v>3.0099999999999998E-2</v>
      </c>
      <c r="X6819" s="26" t="s">
        <v>347</v>
      </c>
      <c r="Z6819" s="42">
        <v>18000</v>
      </c>
      <c r="AA6819" s="42">
        <v>1</v>
      </c>
      <c r="AB6819" s="42">
        <v>114.25</v>
      </c>
      <c r="AC6819" s="42">
        <v>0</v>
      </c>
      <c r="AD6819" s="42">
        <v>20.565000000000001</v>
      </c>
      <c r="AG6819" s="26" t="s">
        <v>15</v>
      </c>
      <c r="AH6819" s="43">
        <v>7.8260869565217398E-5</v>
      </c>
      <c r="AI6819" s="43">
        <v>3.3304114350000001E-3</v>
      </c>
      <c r="AJ6819" s="43">
        <v>6.936862281752955E-4</v>
      </c>
    </row>
    <row r="6820" spans="1:36" x14ac:dyDescent="0.2">
      <c r="A6820" s="26">
        <v>8861</v>
      </c>
      <c r="B6820" s="26">
        <v>9414</v>
      </c>
      <c r="C6820" s="26" t="s">
        <v>766</v>
      </c>
      <c r="D6820" s="26">
        <v>520026683</v>
      </c>
      <c r="E6820" s="26" t="s">
        <v>203</v>
      </c>
      <c r="F6820" s="26" t="s">
        <v>1140</v>
      </c>
      <c r="G6820" s="26" t="s">
        <v>1141</v>
      </c>
      <c r="H6820" s="26" t="s">
        <v>69</v>
      </c>
      <c r="I6820" s="26" t="s">
        <v>113</v>
      </c>
      <c r="J6820" s="26" t="s">
        <v>51</v>
      </c>
      <c r="K6820" s="26" t="s">
        <v>51</v>
      </c>
      <c r="L6820" s="26" t="s">
        <v>433</v>
      </c>
      <c r="M6820" s="26" t="s">
        <v>165</v>
      </c>
      <c r="N6820" s="26" t="s">
        <v>357</v>
      </c>
      <c r="O6820" s="26" t="s">
        <v>57</v>
      </c>
      <c r="P6820" s="26" t="s">
        <v>728</v>
      </c>
      <c r="Q6820" s="26" t="s">
        <v>59</v>
      </c>
      <c r="R6820" s="26" t="s">
        <v>54</v>
      </c>
      <c r="S6820" s="26" t="s">
        <v>531</v>
      </c>
      <c r="T6820" s="54">
        <v>5.3659999999999997</v>
      </c>
      <c r="U6820" s="36">
        <v>48335</v>
      </c>
      <c r="V6820" s="43">
        <v>9.1999999999999998E-3</v>
      </c>
      <c r="W6820" s="43">
        <v>2.9000000000000001E-2</v>
      </c>
      <c r="X6820" s="26" t="s">
        <v>347</v>
      </c>
      <c r="Z6820" s="42">
        <v>105000</v>
      </c>
      <c r="AA6820" s="42">
        <v>1</v>
      </c>
      <c r="AB6820" s="42">
        <v>103.99</v>
      </c>
      <c r="AC6820" s="42">
        <v>1.11534</v>
      </c>
      <c r="AD6820" s="42">
        <v>110.30484</v>
      </c>
      <c r="AG6820" s="26" t="s">
        <v>15</v>
      </c>
      <c r="AH6820" s="43">
        <v>4.0592056405175202E-5</v>
      </c>
      <c r="AI6820" s="43">
        <v>1.7863384414E-2</v>
      </c>
      <c r="AJ6820" s="43">
        <v>3.7207366111879146E-3</v>
      </c>
    </row>
    <row r="6821" spans="1:36" x14ac:dyDescent="0.2">
      <c r="A6821" s="26">
        <v>8861</v>
      </c>
      <c r="B6821" s="26">
        <v>9414</v>
      </c>
      <c r="C6821" s="26" t="s">
        <v>730</v>
      </c>
      <c r="D6821" s="26">
        <v>514065283</v>
      </c>
      <c r="E6821" s="26" t="s">
        <v>203</v>
      </c>
      <c r="F6821" s="26" t="s">
        <v>1142</v>
      </c>
      <c r="G6821" s="26" t="s">
        <v>1143</v>
      </c>
      <c r="H6821" s="26" t="s">
        <v>69</v>
      </c>
      <c r="I6821" s="26" t="s">
        <v>112</v>
      </c>
      <c r="J6821" s="26" t="s">
        <v>51</v>
      </c>
      <c r="K6821" s="26" t="s">
        <v>51</v>
      </c>
      <c r="L6821" s="26" t="s">
        <v>433</v>
      </c>
      <c r="M6821" s="26" t="s">
        <v>165</v>
      </c>
      <c r="N6821" s="26" t="s">
        <v>68</v>
      </c>
      <c r="O6821" s="26" t="s">
        <v>57</v>
      </c>
      <c r="P6821" s="26" t="s">
        <v>733</v>
      </c>
      <c r="Q6821" s="26" t="s">
        <v>59</v>
      </c>
      <c r="R6821" s="26" t="s">
        <v>54</v>
      </c>
      <c r="S6821" s="26" t="s">
        <v>531</v>
      </c>
      <c r="T6821" s="54">
        <v>1.919</v>
      </c>
      <c r="U6821" s="36">
        <v>46762</v>
      </c>
      <c r="V6821" s="43">
        <v>2.1499999999999998E-2</v>
      </c>
      <c r="W6821" s="43">
        <v>5.0700000000000002E-2</v>
      </c>
      <c r="X6821" s="26" t="s">
        <v>347</v>
      </c>
      <c r="Z6821" s="42">
        <v>73874.86</v>
      </c>
      <c r="AA6821" s="42">
        <v>1</v>
      </c>
      <c r="AB6821" s="42">
        <v>94.73</v>
      </c>
      <c r="AC6821" s="42">
        <v>0.63995000000000002</v>
      </c>
      <c r="AD6821" s="42">
        <v>70.621600000000001</v>
      </c>
      <c r="AG6821" s="26" t="s">
        <v>15</v>
      </c>
      <c r="AH6821" s="43">
        <v>9.0767150196488907E-5</v>
      </c>
      <c r="AI6821" s="43">
        <v>1.1436857972E-2</v>
      </c>
      <c r="AJ6821" s="43">
        <v>2.3821653941990982E-3</v>
      </c>
    </row>
    <row r="6822" spans="1:36" x14ac:dyDescent="0.2">
      <c r="A6822" s="26">
        <v>8861</v>
      </c>
      <c r="B6822" s="26">
        <v>9414</v>
      </c>
      <c r="C6822" s="26" t="s">
        <v>713</v>
      </c>
      <c r="D6822" s="26">
        <v>510560188</v>
      </c>
      <c r="E6822" s="26" t="s">
        <v>203</v>
      </c>
      <c r="F6822" s="26" t="s">
        <v>1144</v>
      </c>
      <c r="G6822" s="26" t="s">
        <v>1145</v>
      </c>
      <c r="H6822" s="26" t="s">
        <v>69</v>
      </c>
      <c r="I6822" s="26" t="s">
        <v>112</v>
      </c>
      <c r="J6822" s="26" t="s">
        <v>51</v>
      </c>
      <c r="K6822" s="26" t="s">
        <v>51</v>
      </c>
      <c r="L6822" s="26" t="s">
        <v>433</v>
      </c>
      <c r="M6822" s="26" t="s">
        <v>165</v>
      </c>
      <c r="N6822" s="26" t="s">
        <v>358</v>
      </c>
      <c r="O6822" s="26" t="s">
        <v>57</v>
      </c>
      <c r="P6822" s="26" t="s">
        <v>750</v>
      </c>
      <c r="Q6822" s="26" t="s">
        <v>64</v>
      </c>
      <c r="R6822" s="26" t="s">
        <v>54</v>
      </c>
      <c r="S6822" s="26" t="s">
        <v>531</v>
      </c>
      <c r="T6822" s="54">
        <v>2.4020000000000001</v>
      </c>
      <c r="U6822" s="36" t="s">
        <v>1146</v>
      </c>
      <c r="V6822" s="43">
        <v>2.3E-2</v>
      </c>
      <c r="W6822" s="43">
        <v>5.11E-2</v>
      </c>
      <c r="X6822" s="26" t="s">
        <v>347</v>
      </c>
      <c r="Z6822" s="42">
        <v>13854.17</v>
      </c>
      <c r="AA6822" s="42">
        <v>1</v>
      </c>
      <c r="AB6822" s="42">
        <v>94.34</v>
      </c>
      <c r="AC6822" s="42">
        <v>0</v>
      </c>
      <c r="AD6822" s="42">
        <v>13.07002</v>
      </c>
      <c r="AG6822" s="26" t="s">
        <v>15</v>
      </c>
      <c r="AH6822" s="43">
        <v>1.86575525591411E-5</v>
      </c>
      <c r="AI6822" s="43">
        <v>2.1166323390000002E-3</v>
      </c>
      <c r="AJ6822" s="43">
        <v>4.4087006447730007E-4</v>
      </c>
    </row>
    <row r="6823" spans="1:36" x14ac:dyDescent="0.2">
      <c r="A6823" s="26">
        <v>8861</v>
      </c>
      <c r="B6823" s="26">
        <v>9414</v>
      </c>
      <c r="C6823" s="26" t="s">
        <v>769</v>
      </c>
      <c r="D6823" s="26">
        <v>513765859</v>
      </c>
      <c r="E6823" s="26" t="s">
        <v>203</v>
      </c>
      <c r="F6823" s="26" t="s">
        <v>2314</v>
      </c>
      <c r="G6823" s="26" t="s">
        <v>2315</v>
      </c>
      <c r="H6823" s="26" t="s">
        <v>69</v>
      </c>
      <c r="I6823" s="26" t="s">
        <v>113</v>
      </c>
      <c r="J6823" s="26" t="s">
        <v>51</v>
      </c>
      <c r="K6823" s="26" t="s">
        <v>51</v>
      </c>
      <c r="L6823" s="26" t="s">
        <v>433</v>
      </c>
      <c r="M6823" s="26" t="s">
        <v>165</v>
      </c>
      <c r="N6823" s="26" t="s">
        <v>357</v>
      </c>
      <c r="O6823" s="26" t="s">
        <v>57</v>
      </c>
      <c r="P6823" s="26" t="s">
        <v>733</v>
      </c>
      <c r="Q6823" s="26" t="s">
        <v>59</v>
      </c>
      <c r="R6823" s="26" t="s">
        <v>54</v>
      </c>
      <c r="S6823" s="26" t="s">
        <v>531</v>
      </c>
      <c r="T6823" s="54">
        <v>6.1059999999999999</v>
      </c>
      <c r="U6823" s="36">
        <v>49316</v>
      </c>
      <c r="V6823" s="43">
        <v>1.15E-2</v>
      </c>
      <c r="W6823" s="43">
        <v>3.1300000000000001E-2</v>
      </c>
      <c r="X6823" s="26" t="s">
        <v>347</v>
      </c>
      <c r="Z6823" s="42">
        <v>29000</v>
      </c>
      <c r="AA6823" s="42">
        <v>1</v>
      </c>
      <c r="AB6823" s="42">
        <v>102.13</v>
      </c>
      <c r="AC6823" s="42">
        <v>0</v>
      </c>
      <c r="AD6823" s="42">
        <v>29.617699999999999</v>
      </c>
      <c r="AG6823" s="26" t="s">
        <v>15</v>
      </c>
      <c r="AH6823" s="43">
        <v>2.9002608059529798E-5</v>
      </c>
      <c r="AI6823" s="43">
        <v>4.7964564429999997E-3</v>
      </c>
      <c r="AJ6823" s="43">
        <v>9.9904646730986871E-4</v>
      </c>
    </row>
    <row r="6824" spans="1:36" x14ac:dyDescent="0.2">
      <c r="A6824" s="26">
        <v>8861</v>
      </c>
      <c r="B6824" s="26">
        <v>9414</v>
      </c>
      <c r="C6824" s="26" t="s">
        <v>721</v>
      </c>
      <c r="D6824" s="26">
        <v>520036104</v>
      </c>
      <c r="E6824" s="26" t="s">
        <v>203</v>
      </c>
      <c r="F6824" s="26" t="s">
        <v>1157</v>
      </c>
      <c r="G6824" s="26" t="s">
        <v>1158</v>
      </c>
      <c r="H6824" s="26" t="s">
        <v>69</v>
      </c>
      <c r="I6824" s="26" t="s">
        <v>112</v>
      </c>
      <c r="J6824" s="26" t="s">
        <v>51</v>
      </c>
      <c r="K6824" s="26" t="s">
        <v>51</v>
      </c>
      <c r="L6824" s="26" t="s">
        <v>433</v>
      </c>
      <c r="M6824" s="26" t="s">
        <v>165</v>
      </c>
      <c r="N6824" s="26" t="s">
        <v>84</v>
      </c>
      <c r="O6824" s="26" t="s">
        <v>57</v>
      </c>
      <c r="P6824" s="26" t="s">
        <v>724</v>
      </c>
      <c r="Q6824" s="26" t="s">
        <v>59</v>
      </c>
      <c r="R6824" s="26" t="s">
        <v>54</v>
      </c>
      <c r="S6824" s="26" t="s">
        <v>531</v>
      </c>
      <c r="T6824" s="54">
        <v>3.1030000000000002</v>
      </c>
      <c r="U6824" s="36" t="s">
        <v>1159</v>
      </c>
      <c r="V6824" s="43">
        <v>2.8000000000000001E-2</v>
      </c>
      <c r="W6824" s="43">
        <v>5.6800000000000003E-2</v>
      </c>
      <c r="X6824" s="26" t="s">
        <v>347</v>
      </c>
      <c r="Z6824" s="42">
        <v>106000</v>
      </c>
      <c r="AA6824" s="42">
        <v>1</v>
      </c>
      <c r="AB6824" s="42">
        <v>92.22</v>
      </c>
      <c r="AC6824" s="42">
        <v>0</v>
      </c>
      <c r="AD6824" s="42">
        <v>97.753200000000007</v>
      </c>
      <c r="AG6824" s="26" t="s">
        <v>15</v>
      </c>
      <c r="AH6824" s="43">
        <v>8.6299611081847106E-5</v>
      </c>
      <c r="AI6824" s="43">
        <v>1.5830701438999999E-2</v>
      </c>
      <c r="AJ6824" s="43">
        <v>3.297352229519344E-3</v>
      </c>
    </row>
    <row r="6825" spans="1:36" x14ac:dyDescent="0.2">
      <c r="A6825" s="26">
        <v>8861</v>
      </c>
      <c r="B6825" s="26">
        <v>9414</v>
      </c>
      <c r="C6825" s="26" t="s">
        <v>1033</v>
      </c>
      <c r="D6825" s="26">
        <v>515327120</v>
      </c>
      <c r="E6825" s="26" t="s">
        <v>203</v>
      </c>
      <c r="F6825" s="26" t="s">
        <v>1172</v>
      </c>
      <c r="G6825" s="26" t="s">
        <v>1173</v>
      </c>
      <c r="H6825" s="26" t="s">
        <v>69</v>
      </c>
      <c r="I6825" s="26" t="s">
        <v>113</v>
      </c>
      <c r="J6825" s="26" t="s">
        <v>51</v>
      </c>
      <c r="K6825" s="26" t="s">
        <v>51</v>
      </c>
      <c r="L6825" s="26" t="s">
        <v>433</v>
      </c>
      <c r="M6825" s="26" t="s">
        <v>165</v>
      </c>
      <c r="N6825" s="26" t="s">
        <v>357</v>
      </c>
      <c r="O6825" s="26" t="s">
        <v>57</v>
      </c>
      <c r="P6825" s="26" t="s">
        <v>742</v>
      </c>
      <c r="Q6825" s="26" t="s">
        <v>64</v>
      </c>
      <c r="R6825" s="26" t="s">
        <v>54</v>
      </c>
      <c r="S6825" s="26" t="s">
        <v>531</v>
      </c>
      <c r="T6825" s="54">
        <v>4.2210000000000001</v>
      </c>
      <c r="U6825" s="36" t="s">
        <v>1174</v>
      </c>
      <c r="V6825" s="43">
        <v>8.5000000000000006E-3</v>
      </c>
      <c r="W6825" s="43">
        <v>2.7799999999999998E-2</v>
      </c>
      <c r="X6825" s="26" t="s">
        <v>347</v>
      </c>
      <c r="Z6825" s="42">
        <v>11400</v>
      </c>
      <c r="AA6825" s="42">
        <v>1</v>
      </c>
      <c r="AB6825" s="42">
        <v>104.89</v>
      </c>
      <c r="AC6825" s="42">
        <v>0</v>
      </c>
      <c r="AD6825" s="42">
        <v>11.957459999999999</v>
      </c>
      <c r="AG6825" s="26" t="s">
        <v>15</v>
      </c>
      <c r="AH6825" s="43">
        <v>1.8228494174477098E-5</v>
      </c>
      <c r="AI6825" s="43">
        <v>1.936458133E-3</v>
      </c>
      <c r="AJ6825" s="43">
        <v>4.0334185878711248E-4</v>
      </c>
    </row>
    <row r="6826" spans="1:36" x14ac:dyDescent="0.2">
      <c r="A6826" s="26">
        <v>8861</v>
      </c>
      <c r="B6826" s="26">
        <v>9414</v>
      </c>
      <c r="C6826" s="26" t="s">
        <v>717</v>
      </c>
      <c r="D6826" s="26">
        <v>513257873</v>
      </c>
      <c r="E6826" s="26" t="s">
        <v>203</v>
      </c>
      <c r="F6826" s="26" t="s">
        <v>2370</v>
      </c>
      <c r="G6826" s="26" t="s">
        <v>2371</v>
      </c>
      <c r="H6826" s="26" t="s">
        <v>69</v>
      </c>
      <c r="I6826" s="26" t="s">
        <v>113</v>
      </c>
      <c r="J6826" s="26" t="s">
        <v>51</v>
      </c>
      <c r="K6826" s="26" t="s">
        <v>51</v>
      </c>
      <c r="L6826" s="26" t="s">
        <v>433</v>
      </c>
      <c r="M6826" s="26" t="s">
        <v>165</v>
      </c>
      <c r="N6826" s="26" t="s">
        <v>357</v>
      </c>
      <c r="O6826" s="26" t="s">
        <v>57</v>
      </c>
      <c r="P6826" s="26" t="s">
        <v>737</v>
      </c>
      <c r="Q6826" s="26" t="s">
        <v>59</v>
      </c>
      <c r="R6826" s="26" t="s">
        <v>54</v>
      </c>
      <c r="S6826" s="26" t="s">
        <v>531</v>
      </c>
      <c r="T6826" s="54">
        <v>5.4740000000000002</v>
      </c>
      <c r="U6826" s="36" t="s">
        <v>2372</v>
      </c>
      <c r="V6826" s="43">
        <v>5.0000000000000001E-3</v>
      </c>
      <c r="W6826" s="43">
        <v>3.0599999999999999E-2</v>
      </c>
      <c r="X6826" s="26" t="s">
        <v>347</v>
      </c>
      <c r="Z6826" s="42">
        <v>27200</v>
      </c>
      <c r="AA6826" s="42">
        <v>1</v>
      </c>
      <c r="AB6826" s="42">
        <v>98.98</v>
      </c>
      <c r="AC6826" s="42">
        <v>0</v>
      </c>
      <c r="AD6826" s="42">
        <v>26.922560000000001</v>
      </c>
      <c r="AG6826" s="26" t="s">
        <v>15</v>
      </c>
      <c r="AH6826" s="43">
        <v>2.4588580299999998E-4</v>
      </c>
      <c r="AI6826" s="43">
        <v>4.3599903559999997E-3</v>
      </c>
      <c r="AJ6826" s="43">
        <v>9.0813562359460664E-4</v>
      </c>
    </row>
    <row r="6827" spans="1:36" x14ac:dyDescent="0.2">
      <c r="A6827" s="26">
        <v>8861</v>
      </c>
      <c r="B6827" s="26">
        <v>9414</v>
      </c>
      <c r="C6827" s="26" t="s">
        <v>1191</v>
      </c>
      <c r="D6827" s="26">
        <v>1863501</v>
      </c>
      <c r="E6827" s="26" t="s">
        <v>204</v>
      </c>
      <c r="F6827" s="26" t="s">
        <v>1192</v>
      </c>
      <c r="G6827" s="26" t="s">
        <v>1193</v>
      </c>
      <c r="H6827" s="26" t="s">
        <v>69</v>
      </c>
      <c r="I6827" s="26" t="s">
        <v>112</v>
      </c>
      <c r="J6827" s="26" t="s">
        <v>51</v>
      </c>
      <c r="K6827" s="26" t="s">
        <v>167</v>
      </c>
      <c r="L6827" s="26" t="s">
        <v>52</v>
      </c>
      <c r="M6827" s="26" t="s">
        <v>165</v>
      </c>
      <c r="N6827" s="26" t="s">
        <v>358</v>
      </c>
      <c r="O6827" s="26" t="s">
        <v>57</v>
      </c>
      <c r="P6827" s="26" t="s">
        <v>733</v>
      </c>
      <c r="Q6827" s="26" t="s">
        <v>59</v>
      </c>
      <c r="R6827" s="26" t="s">
        <v>54</v>
      </c>
      <c r="S6827" s="26" t="s">
        <v>531</v>
      </c>
      <c r="T6827" s="54">
        <v>1.43</v>
      </c>
      <c r="U6827" s="36" t="s">
        <v>639</v>
      </c>
      <c r="V6827" s="43">
        <v>7.7499999999999999E-2</v>
      </c>
      <c r="W6827" s="43">
        <v>6.2100000000000002E-2</v>
      </c>
      <c r="X6827" s="26" t="s">
        <v>347</v>
      </c>
      <c r="Z6827" s="42">
        <v>29000</v>
      </c>
      <c r="AA6827" s="42">
        <v>1</v>
      </c>
      <c r="AB6827" s="42">
        <v>101.419</v>
      </c>
      <c r="AC6827" s="42">
        <v>0</v>
      </c>
      <c r="AD6827" s="42">
        <v>29.41151</v>
      </c>
      <c r="AG6827" s="26" t="s">
        <v>15</v>
      </c>
      <c r="AH6827" s="43">
        <v>1.0843001599999999E-4</v>
      </c>
      <c r="AI6827" s="43">
        <v>4.763064878E-3</v>
      </c>
      <c r="AJ6827" s="43">
        <v>9.9209139007245249E-4</v>
      </c>
    </row>
    <row r="6828" spans="1:36" x14ac:dyDescent="0.2">
      <c r="A6828" s="26">
        <v>8861</v>
      </c>
      <c r="B6828" s="26">
        <v>9414</v>
      </c>
      <c r="C6828" s="26" t="s">
        <v>1197</v>
      </c>
      <c r="D6828" s="26">
        <v>514599943</v>
      </c>
      <c r="E6828" s="26" t="s">
        <v>203</v>
      </c>
      <c r="F6828" s="26" t="s">
        <v>1198</v>
      </c>
      <c r="G6828" s="26" t="s">
        <v>1199</v>
      </c>
      <c r="H6828" s="26" t="s">
        <v>69</v>
      </c>
      <c r="I6828" s="26" t="s">
        <v>113</v>
      </c>
      <c r="J6828" s="26" t="s">
        <v>51</v>
      </c>
      <c r="K6828" s="26" t="s">
        <v>51</v>
      </c>
      <c r="L6828" s="26" t="s">
        <v>433</v>
      </c>
      <c r="M6828" s="26" t="s">
        <v>165</v>
      </c>
      <c r="N6828" s="26" t="s">
        <v>353</v>
      </c>
      <c r="O6828" s="26" t="s">
        <v>57</v>
      </c>
      <c r="P6828" s="26" t="s">
        <v>1051</v>
      </c>
      <c r="Q6828" s="26" t="s">
        <v>64</v>
      </c>
      <c r="R6828" s="26" t="s">
        <v>54</v>
      </c>
      <c r="S6828" s="26" t="s">
        <v>531</v>
      </c>
      <c r="T6828" s="54">
        <v>2.4569999999999999</v>
      </c>
      <c r="U6828" s="36" t="s">
        <v>1036</v>
      </c>
      <c r="V6828" s="43">
        <v>1.4800000000000001E-2</v>
      </c>
      <c r="W6828" s="43">
        <v>3.04E-2</v>
      </c>
      <c r="X6828" s="26" t="s">
        <v>347</v>
      </c>
      <c r="Z6828" s="42">
        <v>44571.42</v>
      </c>
      <c r="AA6828" s="42">
        <v>1</v>
      </c>
      <c r="AB6828" s="42">
        <v>108.94</v>
      </c>
      <c r="AC6828" s="42">
        <v>0</v>
      </c>
      <c r="AD6828" s="42">
        <v>48.556100000000001</v>
      </c>
      <c r="AG6828" s="26" t="s">
        <v>15</v>
      </c>
      <c r="AH6828" s="43">
        <v>6.4016990605012398E-5</v>
      </c>
      <c r="AI6828" s="43">
        <v>7.8634471520000002E-3</v>
      </c>
      <c r="AJ6828" s="43">
        <v>1.6378652012595412E-3</v>
      </c>
    </row>
    <row r="6829" spans="1:36" x14ac:dyDescent="0.2">
      <c r="A6829" s="26">
        <v>8861</v>
      </c>
      <c r="B6829" s="26">
        <v>9414</v>
      </c>
      <c r="C6829" s="26" t="s">
        <v>1215</v>
      </c>
      <c r="D6829" s="26">
        <v>514328004</v>
      </c>
      <c r="E6829" s="26" t="s">
        <v>203</v>
      </c>
      <c r="F6829" s="26" t="s">
        <v>1216</v>
      </c>
      <c r="G6829" s="26" t="s">
        <v>1217</v>
      </c>
      <c r="H6829" s="26" t="s">
        <v>69</v>
      </c>
      <c r="I6829" s="26" t="s">
        <v>112</v>
      </c>
      <c r="J6829" s="26" t="s">
        <v>51</v>
      </c>
      <c r="K6829" s="26" t="s">
        <v>51</v>
      </c>
      <c r="L6829" s="26" t="s">
        <v>433</v>
      </c>
      <c r="M6829" s="26" t="s">
        <v>165</v>
      </c>
      <c r="N6829" s="26" t="s">
        <v>84</v>
      </c>
      <c r="O6829" s="26" t="s">
        <v>57</v>
      </c>
      <c r="P6829" s="26" t="s">
        <v>154</v>
      </c>
      <c r="Q6829" s="26" t="s">
        <v>154</v>
      </c>
      <c r="R6829" s="26" t="s">
        <v>54</v>
      </c>
      <c r="S6829" s="26" t="s">
        <v>531</v>
      </c>
      <c r="T6829" s="54">
        <v>1.3009999999999999</v>
      </c>
      <c r="U6829" s="36" t="s">
        <v>754</v>
      </c>
      <c r="V6829" s="43">
        <v>3.3500000000000002E-2</v>
      </c>
      <c r="W6829" s="43">
        <v>6.8599999999999994E-2</v>
      </c>
      <c r="X6829" s="26" t="s">
        <v>347</v>
      </c>
      <c r="Z6829" s="42">
        <v>49500</v>
      </c>
      <c r="AA6829" s="42">
        <v>1</v>
      </c>
      <c r="AB6829" s="42">
        <v>95.8</v>
      </c>
      <c r="AC6829" s="42">
        <v>0</v>
      </c>
      <c r="AD6829" s="42">
        <v>47.420999999999999</v>
      </c>
      <c r="AG6829" s="26" t="s">
        <v>15</v>
      </c>
      <c r="AH6829" s="43">
        <v>4.2307692299999998E-4</v>
      </c>
      <c r="AI6829" s="43">
        <v>7.6796226920000004E-3</v>
      </c>
      <c r="AJ6829" s="43">
        <v>1.5995766898274102E-3</v>
      </c>
    </row>
    <row r="6830" spans="1:36" x14ac:dyDescent="0.2">
      <c r="A6830" s="26">
        <v>8861</v>
      </c>
      <c r="B6830" s="26">
        <v>9414</v>
      </c>
      <c r="C6830" s="26" t="s">
        <v>815</v>
      </c>
      <c r="D6830" s="26">
        <v>513893123</v>
      </c>
      <c r="E6830" s="26" t="s">
        <v>203</v>
      </c>
      <c r="F6830" s="26" t="s">
        <v>1222</v>
      </c>
      <c r="G6830" s="26" t="s">
        <v>1223</v>
      </c>
      <c r="H6830" s="26" t="s">
        <v>69</v>
      </c>
      <c r="I6830" s="26" t="s">
        <v>113</v>
      </c>
      <c r="J6830" s="26" t="s">
        <v>51</v>
      </c>
      <c r="K6830" s="26" t="s">
        <v>51</v>
      </c>
      <c r="L6830" s="26" t="s">
        <v>433</v>
      </c>
      <c r="M6830" s="26" t="s">
        <v>165</v>
      </c>
      <c r="N6830" s="26" t="s">
        <v>355</v>
      </c>
      <c r="O6830" s="26" t="s">
        <v>57</v>
      </c>
      <c r="P6830" s="26" t="s">
        <v>776</v>
      </c>
      <c r="Q6830" s="26" t="s">
        <v>64</v>
      </c>
      <c r="R6830" s="26" t="s">
        <v>54</v>
      </c>
      <c r="S6830" s="26" t="s">
        <v>531</v>
      </c>
      <c r="T6830" s="54">
        <v>3.01</v>
      </c>
      <c r="U6830" s="36" t="s">
        <v>1224</v>
      </c>
      <c r="V6830" s="43">
        <v>0.01</v>
      </c>
      <c r="W6830" s="43">
        <v>3.0800000000000001E-2</v>
      </c>
      <c r="X6830" s="26" t="s">
        <v>347</v>
      </c>
      <c r="Z6830" s="42">
        <v>37200</v>
      </c>
      <c r="AA6830" s="42">
        <v>1</v>
      </c>
      <c r="AB6830" s="42">
        <v>106.09</v>
      </c>
      <c r="AC6830" s="42">
        <v>0</v>
      </c>
      <c r="AD6830" s="42">
        <v>39.465479999999999</v>
      </c>
      <c r="AG6830" s="26" t="s">
        <v>15</v>
      </c>
      <c r="AH6830" s="43">
        <v>1.9112717207084801E-5</v>
      </c>
      <c r="AI6830" s="43">
        <v>6.3912611659999998E-3</v>
      </c>
      <c r="AJ6830" s="43">
        <v>1.3312258674606156E-3</v>
      </c>
    </row>
    <row r="6831" spans="1:36" x14ac:dyDescent="0.2">
      <c r="A6831" s="26">
        <v>8861</v>
      </c>
      <c r="B6831" s="26">
        <v>9414</v>
      </c>
      <c r="C6831" s="26" t="s">
        <v>1239</v>
      </c>
      <c r="D6831" s="26">
        <v>516046307</v>
      </c>
      <c r="E6831" s="26" t="s">
        <v>203</v>
      </c>
      <c r="F6831" s="26" t="s">
        <v>1240</v>
      </c>
      <c r="G6831" s="26" t="s">
        <v>1241</v>
      </c>
      <c r="H6831" s="26" t="s">
        <v>69</v>
      </c>
      <c r="I6831" s="26" t="s">
        <v>113</v>
      </c>
      <c r="J6831" s="26" t="s">
        <v>51</v>
      </c>
      <c r="K6831" s="26" t="s">
        <v>51</v>
      </c>
      <c r="L6831" s="26" t="s">
        <v>433</v>
      </c>
      <c r="M6831" s="26" t="s">
        <v>165</v>
      </c>
      <c r="N6831" s="26" t="s">
        <v>353</v>
      </c>
      <c r="O6831" s="26" t="s">
        <v>57</v>
      </c>
      <c r="P6831" s="26" t="s">
        <v>154</v>
      </c>
      <c r="Q6831" s="26" t="s">
        <v>154</v>
      </c>
      <c r="R6831" s="26" t="s">
        <v>54</v>
      </c>
      <c r="S6831" s="26" t="s">
        <v>531</v>
      </c>
      <c r="T6831" s="54">
        <v>2.2639999999999998</v>
      </c>
      <c r="U6831" s="36" t="s">
        <v>1036</v>
      </c>
      <c r="V6831" s="43">
        <v>2.3E-2</v>
      </c>
      <c r="W6831" s="43">
        <v>4.07E-2</v>
      </c>
      <c r="X6831" s="26" t="s">
        <v>347</v>
      </c>
      <c r="Z6831" s="42">
        <v>31643.18</v>
      </c>
      <c r="AA6831" s="42">
        <v>1</v>
      </c>
      <c r="AB6831" s="42">
        <v>107.96</v>
      </c>
      <c r="AC6831" s="42">
        <v>0</v>
      </c>
      <c r="AD6831" s="42">
        <v>34.16198</v>
      </c>
      <c r="AG6831" s="26" t="s">
        <v>15</v>
      </c>
      <c r="AH6831" s="43">
        <v>3.8216400900000001E-4</v>
      </c>
      <c r="AI6831" s="43">
        <v>5.5323826319999998E-3</v>
      </c>
      <c r="AJ6831" s="43">
        <v>1.152331390867974E-3</v>
      </c>
    </row>
    <row r="6832" spans="1:36" x14ac:dyDescent="0.2">
      <c r="A6832" s="26">
        <v>8861</v>
      </c>
      <c r="B6832" s="26">
        <v>9414</v>
      </c>
      <c r="C6832" s="26" t="s">
        <v>713</v>
      </c>
      <c r="D6832" s="26">
        <v>510560188</v>
      </c>
      <c r="E6832" s="26" t="s">
        <v>203</v>
      </c>
      <c r="F6832" s="26" t="s">
        <v>1252</v>
      </c>
      <c r="G6832" s="26" t="s">
        <v>1253</v>
      </c>
      <c r="H6832" s="26" t="s">
        <v>69</v>
      </c>
      <c r="I6832" s="26" t="s">
        <v>113</v>
      </c>
      <c r="J6832" s="26" t="s">
        <v>51</v>
      </c>
      <c r="K6832" s="26" t="s">
        <v>51</v>
      </c>
      <c r="L6832" s="26" t="s">
        <v>433</v>
      </c>
      <c r="M6832" s="26" t="s">
        <v>165</v>
      </c>
      <c r="N6832" s="26" t="s">
        <v>358</v>
      </c>
      <c r="O6832" s="26" t="s">
        <v>57</v>
      </c>
      <c r="P6832" s="26" t="s">
        <v>750</v>
      </c>
      <c r="Q6832" s="26" t="s">
        <v>64</v>
      </c>
      <c r="R6832" s="26" t="s">
        <v>54</v>
      </c>
      <c r="S6832" s="26" t="s">
        <v>531</v>
      </c>
      <c r="T6832" s="54">
        <v>4.9109999999999996</v>
      </c>
      <c r="U6832" s="36" t="s">
        <v>1254</v>
      </c>
      <c r="V6832" s="43">
        <v>1.54E-2</v>
      </c>
      <c r="W6832" s="43">
        <v>3.2199999999999999E-2</v>
      </c>
      <c r="X6832" s="26" t="s">
        <v>347</v>
      </c>
      <c r="Z6832" s="42">
        <v>27000</v>
      </c>
      <c r="AA6832" s="42">
        <v>1</v>
      </c>
      <c r="AB6832" s="42">
        <v>103.7</v>
      </c>
      <c r="AC6832" s="42">
        <v>0</v>
      </c>
      <c r="AD6832" s="42">
        <v>27.998999999999999</v>
      </c>
      <c r="AG6832" s="26" t="s">
        <v>15</v>
      </c>
      <c r="AH6832" s="43">
        <v>4.5268517757833597E-5</v>
      </c>
      <c r="AI6832" s="43">
        <v>4.5343150869999998E-3</v>
      </c>
      <c r="AJ6832" s="43">
        <v>9.4444545113931918E-4</v>
      </c>
    </row>
    <row r="6833" spans="1:36" x14ac:dyDescent="0.2">
      <c r="A6833" s="26">
        <v>8861</v>
      </c>
      <c r="B6833" s="26">
        <v>9414</v>
      </c>
      <c r="C6833" s="26" t="s">
        <v>1119</v>
      </c>
      <c r="D6833" s="26">
        <v>515434074</v>
      </c>
      <c r="E6833" s="26" t="s">
        <v>203</v>
      </c>
      <c r="F6833" s="26" t="s">
        <v>1273</v>
      </c>
      <c r="G6833" s="26" t="s">
        <v>1274</v>
      </c>
      <c r="H6833" s="26" t="s">
        <v>69</v>
      </c>
      <c r="I6833" s="26" t="s">
        <v>113</v>
      </c>
      <c r="J6833" s="26" t="s">
        <v>51</v>
      </c>
      <c r="K6833" s="26" t="s">
        <v>51</v>
      </c>
      <c r="L6833" s="26" t="s">
        <v>433</v>
      </c>
      <c r="M6833" s="26" t="s">
        <v>165</v>
      </c>
      <c r="N6833" s="26" t="s">
        <v>357</v>
      </c>
      <c r="O6833" s="26" t="s">
        <v>57</v>
      </c>
      <c r="P6833" s="26" t="s">
        <v>1122</v>
      </c>
      <c r="Q6833" s="26" t="s">
        <v>59</v>
      </c>
      <c r="R6833" s="26" t="s">
        <v>54</v>
      </c>
      <c r="S6833" s="26" t="s">
        <v>531</v>
      </c>
      <c r="T6833" s="54">
        <v>2.2360000000000002</v>
      </c>
      <c r="U6833" s="36" t="s">
        <v>601</v>
      </c>
      <c r="V6833" s="43">
        <v>3.0000000000000001E-3</v>
      </c>
      <c r="W6833" s="43">
        <v>0.03</v>
      </c>
      <c r="X6833" s="26" t="s">
        <v>347</v>
      </c>
      <c r="Z6833" s="42">
        <v>27500</v>
      </c>
      <c r="AA6833" s="42">
        <v>1</v>
      </c>
      <c r="AB6833" s="42">
        <v>104.88</v>
      </c>
      <c r="AC6833" s="42">
        <v>0</v>
      </c>
      <c r="AD6833" s="42">
        <v>28.841999999999999</v>
      </c>
      <c r="AG6833" s="26" t="s">
        <v>15</v>
      </c>
      <c r="AH6833" s="43">
        <v>5.4069996067636697E-5</v>
      </c>
      <c r="AI6833" s="43">
        <v>4.6708352350000003E-3</v>
      </c>
      <c r="AJ6833" s="43">
        <v>9.7288102081360918E-4</v>
      </c>
    </row>
    <row r="6834" spans="1:36" x14ac:dyDescent="0.2">
      <c r="A6834" s="26">
        <v>8861</v>
      </c>
      <c r="B6834" s="26">
        <v>9414</v>
      </c>
      <c r="C6834" s="26" t="s">
        <v>1278</v>
      </c>
      <c r="D6834" s="26">
        <v>512882747</v>
      </c>
      <c r="E6834" s="26" t="s">
        <v>203</v>
      </c>
      <c r="F6834" s="26" t="s">
        <v>1279</v>
      </c>
      <c r="G6834" s="26" t="s">
        <v>1280</v>
      </c>
      <c r="H6834" s="26" t="s">
        <v>69</v>
      </c>
      <c r="I6834" s="26" t="s">
        <v>113</v>
      </c>
      <c r="J6834" s="26" t="s">
        <v>51</v>
      </c>
      <c r="K6834" s="26" t="s">
        <v>51</v>
      </c>
      <c r="L6834" s="26" t="s">
        <v>433</v>
      </c>
      <c r="M6834" s="26" t="s">
        <v>165</v>
      </c>
      <c r="N6834" s="26" t="s">
        <v>353</v>
      </c>
      <c r="O6834" s="26" t="s">
        <v>57</v>
      </c>
      <c r="P6834" s="26" t="s">
        <v>154</v>
      </c>
      <c r="Q6834" s="26" t="s">
        <v>154</v>
      </c>
      <c r="R6834" s="26" t="s">
        <v>54</v>
      </c>
      <c r="S6834" s="26" t="s">
        <v>531</v>
      </c>
      <c r="T6834" s="54">
        <v>2.2370000000000001</v>
      </c>
      <c r="U6834" s="36" t="s">
        <v>1036</v>
      </c>
      <c r="V6834" s="43">
        <v>2.9499999999999998E-2</v>
      </c>
      <c r="W6834" s="43">
        <v>3.6799999999999999E-2</v>
      </c>
      <c r="X6834" s="26" t="s">
        <v>347</v>
      </c>
      <c r="Z6834" s="42">
        <v>90804.21</v>
      </c>
      <c r="AA6834" s="42">
        <v>1</v>
      </c>
      <c r="AB6834" s="42">
        <v>108.9</v>
      </c>
      <c r="AC6834" s="42">
        <v>0</v>
      </c>
      <c r="AD6834" s="42">
        <v>98.885779999999997</v>
      </c>
      <c r="AG6834" s="26" t="s">
        <v>15</v>
      </c>
      <c r="AH6834" s="43">
        <v>3.7256215299999999E-4</v>
      </c>
      <c r="AI6834" s="43">
        <v>1.6014117796E-2</v>
      </c>
      <c r="AJ6834" s="43">
        <v>3.3355557378250463E-3</v>
      </c>
    </row>
    <row r="6835" spans="1:36" x14ac:dyDescent="0.2">
      <c r="A6835" s="26">
        <v>8861</v>
      </c>
      <c r="B6835" s="26">
        <v>9414</v>
      </c>
      <c r="C6835" s="26" t="s">
        <v>1305</v>
      </c>
      <c r="D6835" s="26">
        <v>1838863</v>
      </c>
      <c r="E6835" s="26" t="s">
        <v>204</v>
      </c>
      <c r="F6835" s="26" t="s">
        <v>1306</v>
      </c>
      <c r="G6835" s="26" t="s">
        <v>1307</v>
      </c>
      <c r="H6835" s="26" t="s">
        <v>69</v>
      </c>
      <c r="I6835" s="26" t="s">
        <v>112</v>
      </c>
      <c r="J6835" s="26" t="s">
        <v>51</v>
      </c>
      <c r="K6835" s="26" t="s">
        <v>167</v>
      </c>
      <c r="L6835" s="26" t="s">
        <v>433</v>
      </c>
      <c r="M6835" s="26" t="s">
        <v>165</v>
      </c>
      <c r="N6835" s="26" t="s">
        <v>358</v>
      </c>
      <c r="O6835" s="26" t="s">
        <v>57</v>
      </c>
      <c r="P6835" s="26" t="s">
        <v>724</v>
      </c>
      <c r="Q6835" s="26" t="s">
        <v>59</v>
      </c>
      <c r="R6835" s="26" t="s">
        <v>54</v>
      </c>
      <c r="S6835" s="26" t="s">
        <v>531</v>
      </c>
      <c r="T6835" s="54">
        <v>2.27</v>
      </c>
      <c r="U6835" s="36" t="s">
        <v>1308</v>
      </c>
      <c r="V6835" s="43">
        <v>7.2400000000000006E-2</v>
      </c>
      <c r="W6835" s="43">
        <v>6.13E-2</v>
      </c>
      <c r="X6835" s="26" t="s">
        <v>347</v>
      </c>
      <c r="Z6835" s="42">
        <v>22783.51</v>
      </c>
      <c r="AA6835" s="42">
        <v>1</v>
      </c>
      <c r="AB6835" s="42">
        <v>105.16</v>
      </c>
      <c r="AC6835" s="42">
        <v>0</v>
      </c>
      <c r="AD6835" s="42">
        <v>23.959140000000001</v>
      </c>
      <c r="AG6835" s="26" t="s">
        <v>15</v>
      </c>
      <c r="AH6835" s="43">
        <v>4.32704129747787E-5</v>
      </c>
      <c r="AI6835" s="43">
        <v>3.8800775020000002E-3</v>
      </c>
      <c r="AJ6835" s="43">
        <v>8.0817532005464875E-4</v>
      </c>
    </row>
    <row r="6836" spans="1:36" x14ac:dyDescent="0.2">
      <c r="A6836" s="26">
        <v>8861</v>
      </c>
      <c r="B6836" s="26">
        <v>9414</v>
      </c>
      <c r="C6836" s="26" t="s">
        <v>981</v>
      </c>
      <c r="D6836" s="26">
        <v>511930125</v>
      </c>
      <c r="E6836" s="26" t="s">
        <v>203</v>
      </c>
      <c r="F6836" s="26" t="s">
        <v>1309</v>
      </c>
      <c r="G6836" s="26" t="s">
        <v>1310</v>
      </c>
      <c r="H6836" s="26" t="s">
        <v>69</v>
      </c>
      <c r="I6836" s="26" t="s">
        <v>112</v>
      </c>
      <c r="J6836" s="26" t="s">
        <v>51</v>
      </c>
      <c r="K6836" s="26" t="s">
        <v>51</v>
      </c>
      <c r="L6836" s="26" t="s">
        <v>52</v>
      </c>
      <c r="M6836" s="26" t="s">
        <v>165</v>
      </c>
      <c r="N6836" s="26" t="s">
        <v>133</v>
      </c>
      <c r="O6836" s="26" t="s">
        <v>57</v>
      </c>
      <c r="P6836" s="45" t="s">
        <v>737</v>
      </c>
      <c r="Q6836" s="45" t="s">
        <v>59</v>
      </c>
      <c r="R6836" s="26" t="s">
        <v>54</v>
      </c>
      <c r="S6836" s="26" t="s">
        <v>531</v>
      </c>
      <c r="T6836" s="54">
        <v>3.2389999999999999</v>
      </c>
      <c r="U6836" s="36">
        <v>47635</v>
      </c>
      <c r="V6836" s="43">
        <v>4.7300000000000002E-2</v>
      </c>
      <c r="W6836" s="43">
        <v>4.9500000000000002E-2</v>
      </c>
      <c r="X6836" s="26" t="s">
        <v>347</v>
      </c>
      <c r="Z6836" s="42">
        <v>30000</v>
      </c>
      <c r="AA6836" s="42">
        <v>1</v>
      </c>
      <c r="AB6836" s="42">
        <v>98.857200000000006</v>
      </c>
      <c r="AC6836" s="42">
        <v>0.72665000000000002</v>
      </c>
      <c r="AD6836" s="42">
        <v>30.38381</v>
      </c>
      <c r="AG6836" s="26" t="s">
        <v>15</v>
      </c>
      <c r="AH6836" s="43">
        <v>1.8077730800000001E-4</v>
      </c>
      <c r="AI6836" s="43">
        <v>4.9205245929999997E-3</v>
      </c>
      <c r="AJ6836" s="43">
        <v>1.0248884296861088E-3</v>
      </c>
    </row>
    <row r="6837" spans="1:36" x14ac:dyDescent="0.2">
      <c r="A6837" s="26">
        <v>8861</v>
      </c>
      <c r="B6837" s="26">
        <v>9414</v>
      </c>
      <c r="C6837" s="26" t="s">
        <v>1311</v>
      </c>
      <c r="D6837" s="26">
        <v>513988824</v>
      </c>
      <c r="E6837" s="26" t="s">
        <v>203</v>
      </c>
      <c r="F6837" s="26" t="s">
        <v>1312</v>
      </c>
      <c r="G6837" s="26" t="s">
        <v>1313</v>
      </c>
      <c r="H6837" s="26" t="s">
        <v>69</v>
      </c>
      <c r="I6837" s="26" t="s">
        <v>112</v>
      </c>
      <c r="J6837" s="26" t="s">
        <v>51</v>
      </c>
      <c r="K6837" s="26" t="s">
        <v>51</v>
      </c>
      <c r="L6837" s="26" t="s">
        <v>433</v>
      </c>
      <c r="M6837" s="26" t="s">
        <v>165</v>
      </c>
      <c r="N6837" s="26" t="s">
        <v>84</v>
      </c>
      <c r="O6837" s="26" t="s">
        <v>57</v>
      </c>
      <c r="P6837" s="26" t="s">
        <v>154</v>
      </c>
      <c r="Q6837" s="26" t="s">
        <v>154</v>
      </c>
      <c r="R6837" s="26" t="s">
        <v>54</v>
      </c>
      <c r="S6837" s="26" t="s">
        <v>531</v>
      </c>
      <c r="T6837" s="54">
        <v>1.3640000000000001</v>
      </c>
      <c r="U6837" s="36" t="s">
        <v>601</v>
      </c>
      <c r="V6837" s="43">
        <v>6.7000000000000004E-2</v>
      </c>
      <c r="W6837" s="43">
        <v>6.5100000000000005E-2</v>
      </c>
      <c r="X6837" s="26" t="s">
        <v>347</v>
      </c>
      <c r="Z6837" s="42">
        <v>49500</v>
      </c>
      <c r="AA6837" s="42">
        <v>1</v>
      </c>
      <c r="AB6837" s="42">
        <v>102.09</v>
      </c>
      <c r="AC6837" s="42">
        <v>0</v>
      </c>
      <c r="AD6837" s="42">
        <v>50.534550000000003</v>
      </c>
      <c r="AG6837" s="26" t="s">
        <v>15</v>
      </c>
      <c r="AH6837" s="43">
        <v>4.7181841899999999E-4</v>
      </c>
      <c r="AI6837" s="43">
        <v>8.1838484400000005E-3</v>
      </c>
      <c r="AJ6837" s="43">
        <v>1.7046010883557444E-3</v>
      </c>
    </row>
    <row r="6838" spans="1:36" x14ac:dyDescent="0.2">
      <c r="A6838" s="26">
        <v>8861</v>
      </c>
      <c r="B6838" s="26">
        <v>9414</v>
      </c>
      <c r="C6838" s="26" t="s">
        <v>2424</v>
      </c>
      <c r="D6838" s="26">
        <v>514978097</v>
      </c>
      <c r="E6838" s="26" t="s">
        <v>203</v>
      </c>
      <c r="F6838" s="26" t="s">
        <v>2425</v>
      </c>
      <c r="G6838" s="26" t="s">
        <v>2426</v>
      </c>
      <c r="H6838" s="26" t="s">
        <v>69</v>
      </c>
      <c r="I6838" s="26" t="s">
        <v>112</v>
      </c>
      <c r="J6838" s="26" t="s">
        <v>51</v>
      </c>
      <c r="K6838" s="26" t="s">
        <v>51</v>
      </c>
      <c r="L6838" s="26" t="s">
        <v>433</v>
      </c>
      <c r="M6838" s="26" t="s">
        <v>165</v>
      </c>
      <c r="N6838" s="26" t="s">
        <v>84</v>
      </c>
      <c r="O6838" s="26" t="s">
        <v>57</v>
      </c>
      <c r="P6838" s="26" t="s">
        <v>154</v>
      </c>
      <c r="Q6838" s="26" t="s">
        <v>154</v>
      </c>
      <c r="R6838" s="26" t="s">
        <v>54</v>
      </c>
      <c r="S6838" s="26" t="s">
        <v>531</v>
      </c>
      <c r="T6838" s="54">
        <v>1.5629999999999999</v>
      </c>
      <c r="U6838" s="36" t="s">
        <v>601</v>
      </c>
      <c r="V6838" s="43">
        <v>8.4000000000000005E-2</v>
      </c>
      <c r="W6838" s="43">
        <v>7.3400000000000007E-2</v>
      </c>
      <c r="X6838" s="26" t="s">
        <v>347</v>
      </c>
      <c r="Z6838" s="42">
        <v>40000</v>
      </c>
      <c r="AA6838" s="42">
        <v>1</v>
      </c>
      <c r="AB6838" s="42">
        <v>101.99</v>
      </c>
      <c r="AC6838" s="42">
        <v>0</v>
      </c>
      <c r="AD6838" s="42">
        <v>40.795999999999999</v>
      </c>
      <c r="AG6838" s="26" t="s">
        <v>15</v>
      </c>
      <c r="AH6838" s="43">
        <v>3.4782759899999998E-4</v>
      </c>
      <c r="AI6838" s="43">
        <v>6.6067330370000003E-3</v>
      </c>
      <c r="AJ6838" s="43">
        <v>1.3761061689588794E-3</v>
      </c>
    </row>
    <row r="6839" spans="1:36" x14ac:dyDescent="0.2">
      <c r="A6839" s="26">
        <v>8861</v>
      </c>
      <c r="B6839" s="26">
        <v>9414</v>
      </c>
      <c r="C6839" s="26" t="s">
        <v>529</v>
      </c>
      <c r="D6839" s="26">
        <v>520000118</v>
      </c>
      <c r="E6839" s="26" t="s">
        <v>203</v>
      </c>
      <c r="F6839" s="26" t="s">
        <v>1347</v>
      </c>
      <c r="G6839" s="26" t="s">
        <v>1348</v>
      </c>
      <c r="H6839" s="26" t="s">
        <v>69</v>
      </c>
      <c r="I6839" s="26" t="s">
        <v>113</v>
      </c>
      <c r="J6839" s="26" t="s">
        <v>51</v>
      </c>
      <c r="K6839" s="26" t="s">
        <v>51</v>
      </c>
      <c r="L6839" s="26" t="s">
        <v>433</v>
      </c>
      <c r="M6839" s="26" t="s">
        <v>165</v>
      </c>
      <c r="N6839" s="26" t="s">
        <v>129</v>
      </c>
      <c r="O6839" s="26" t="s">
        <v>57</v>
      </c>
      <c r="P6839" s="26" t="s">
        <v>530</v>
      </c>
      <c r="Q6839" s="26" t="s">
        <v>59</v>
      </c>
      <c r="R6839" s="26" t="s">
        <v>54</v>
      </c>
      <c r="S6839" s="26" t="s">
        <v>531</v>
      </c>
      <c r="T6839" s="54">
        <v>4.2240000000000002</v>
      </c>
      <c r="U6839" s="36" t="s">
        <v>1349</v>
      </c>
      <c r="V6839" s="43">
        <v>1.3899999999999999E-2</v>
      </c>
      <c r="W6839" s="43">
        <v>2.3E-2</v>
      </c>
      <c r="X6839" s="26" t="s">
        <v>347</v>
      </c>
      <c r="Z6839" s="42">
        <v>23111.11</v>
      </c>
      <c r="AA6839" s="42">
        <v>1</v>
      </c>
      <c r="AB6839" s="42">
        <v>103.13</v>
      </c>
      <c r="AC6839" s="42">
        <v>0</v>
      </c>
      <c r="AD6839" s="42">
        <v>23.834489999999999</v>
      </c>
      <c r="AG6839" s="26" t="s">
        <v>15</v>
      </c>
      <c r="AH6839" s="43">
        <v>1.444444375E-5</v>
      </c>
      <c r="AI6839" s="43">
        <v>3.8598909819999999E-3</v>
      </c>
      <c r="AJ6839" s="43">
        <v>8.0397070112238258E-4</v>
      </c>
    </row>
    <row r="6840" spans="1:36" x14ac:dyDescent="0.2">
      <c r="A6840" s="26">
        <v>8861</v>
      </c>
      <c r="B6840" s="26">
        <v>9414</v>
      </c>
      <c r="C6840" s="26" t="s">
        <v>852</v>
      </c>
      <c r="D6840" s="26">
        <v>520032046</v>
      </c>
      <c r="E6840" s="26" t="s">
        <v>203</v>
      </c>
      <c r="F6840" s="26" t="s">
        <v>1355</v>
      </c>
      <c r="G6840" s="26" t="s">
        <v>1356</v>
      </c>
      <c r="H6840" s="26" t="s">
        <v>69</v>
      </c>
      <c r="I6840" s="26" t="s">
        <v>113</v>
      </c>
      <c r="J6840" s="26" t="s">
        <v>51</v>
      </c>
      <c r="K6840" s="26" t="s">
        <v>51</v>
      </c>
      <c r="L6840" s="26" t="s">
        <v>433</v>
      </c>
      <c r="M6840" s="26" t="s">
        <v>165</v>
      </c>
      <c r="N6840" s="26" t="s">
        <v>129</v>
      </c>
      <c r="O6840" s="26" t="s">
        <v>57</v>
      </c>
      <c r="P6840" s="26" t="s">
        <v>530</v>
      </c>
      <c r="Q6840" s="26" t="s">
        <v>59</v>
      </c>
      <c r="R6840" s="26" t="s">
        <v>54</v>
      </c>
      <c r="S6840" s="26" t="s">
        <v>531</v>
      </c>
      <c r="T6840" s="54">
        <v>3.778</v>
      </c>
      <c r="U6840" s="36">
        <v>48072</v>
      </c>
      <c r="V6840" s="43">
        <v>1.6400000000000001E-2</v>
      </c>
      <c r="W6840" s="43">
        <v>2.4500000000000001E-2</v>
      </c>
      <c r="X6840" s="26" t="s">
        <v>347</v>
      </c>
      <c r="Z6840" s="42">
        <v>22312.86</v>
      </c>
      <c r="AA6840" s="42">
        <v>1</v>
      </c>
      <c r="AB6840" s="42">
        <v>103.92</v>
      </c>
      <c r="AC6840" s="42">
        <v>0</v>
      </c>
      <c r="AD6840" s="42">
        <v>23.187519999999999</v>
      </c>
      <c r="AG6840" s="26" t="s">
        <v>15</v>
      </c>
      <c r="AH6840" s="43">
        <v>2.3708382830148202E-5</v>
      </c>
      <c r="AI6840" s="43">
        <v>3.755117031E-3</v>
      </c>
      <c r="AJ6840" s="43">
        <v>7.8214749766784483E-4</v>
      </c>
    </row>
    <row r="6841" spans="1:36" x14ac:dyDescent="0.2">
      <c r="A6841" s="26">
        <v>8861</v>
      </c>
      <c r="B6841" s="26">
        <v>9414</v>
      </c>
      <c r="C6841" s="26" t="s">
        <v>1062</v>
      </c>
      <c r="D6841" s="26">
        <v>512025891</v>
      </c>
      <c r="E6841" s="26" t="s">
        <v>203</v>
      </c>
      <c r="F6841" s="26" t="s">
        <v>1361</v>
      </c>
      <c r="G6841" s="26" t="s">
        <v>1362</v>
      </c>
      <c r="H6841" s="26" t="s">
        <v>69</v>
      </c>
      <c r="I6841" s="26" t="s">
        <v>112</v>
      </c>
      <c r="J6841" s="26" t="s">
        <v>51</v>
      </c>
      <c r="K6841" s="26" t="s">
        <v>51</v>
      </c>
      <c r="L6841" s="26" t="s">
        <v>433</v>
      </c>
      <c r="M6841" s="26" t="s">
        <v>165</v>
      </c>
      <c r="N6841" s="26" t="s">
        <v>131</v>
      </c>
      <c r="O6841" s="26" t="s">
        <v>57</v>
      </c>
      <c r="P6841" s="26" t="s">
        <v>737</v>
      </c>
      <c r="Q6841" s="26" t="s">
        <v>59</v>
      </c>
      <c r="R6841" s="26" t="s">
        <v>54</v>
      </c>
      <c r="S6841" s="26" t="s">
        <v>531</v>
      </c>
      <c r="T6841" s="54">
        <v>1.7350000000000001</v>
      </c>
      <c r="U6841" s="36" t="s">
        <v>1363</v>
      </c>
      <c r="V6841" s="43">
        <v>5.7000000000000002E-2</v>
      </c>
      <c r="W6841" s="43">
        <v>5.4899999999999997E-2</v>
      </c>
      <c r="X6841" s="26" t="s">
        <v>347</v>
      </c>
      <c r="Z6841" s="42">
        <v>10111.120000000001</v>
      </c>
      <c r="AA6841" s="42">
        <v>1</v>
      </c>
      <c r="AB6841" s="42">
        <v>100.74</v>
      </c>
      <c r="AC6841" s="42">
        <v>0</v>
      </c>
      <c r="AD6841" s="42">
        <v>10.18594</v>
      </c>
      <c r="AG6841" s="26" t="s">
        <v>15</v>
      </c>
      <c r="AH6841" s="43">
        <v>1.1001153541744499E-5</v>
      </c>
      <c r="AI6841" s="43">
        <v>1.649568249E-3</v>
      </c>
      <c r="AJ6841" s="43">
        <v>3.4358601016386432E-4</v>
      </c>
    </row>
    <row r="6842" spans="1:36" x14ac:dyDescent="0.2">
      <c r="A6842" s="26">
        <v>8861</v>
      </c>
      <c r="B6842" s="26">
        <v>9414</v>
      </c>
      <c r="C6842" s="26" t="s">
        <v>1378</v>
      </c>
      <c r="D6842" s="26">
        <v>520034372</v>
      </c>
      <c r="E6842" s="26" t="s">
        <v>203</v>
      </c>
      <c r="F6842" s="26" t="s">
        <v>1379</v>
      </c>
      <c r="G6842" s="26" t="s">
        <v>1380</v>
      </c>
      <c r="H6842" s="26" t="s">
        <v>69</v>
      </c>
      <c r="I6842" s="26" t="s">
        <v>112</v>
      </c>
      <c r="J6842" s="26" t="s">
        <v>51</v>
      </c>
      <c r="K6842" s="26" t="s">
        <v>51</v>
      </c>
      <c r="L6842" s="26" t="s">
        <v>433</v>
      </c>
      <c r="M6842" s="26" t="s">
        <v>165</v>
      </c>
      <c r="N6842" s="26" t="s">
        <v>131</v>
      </c>
      <c r="O6842" s="26" t="s">
        <v>57</v>
      </c>
      <c r="P6842" s="26" t="s">
        <v>728</v>
      </c>
      <c r="Q6842" s="26" t="s">
        <v>59</v>
      </c>
      <c r="R6842" s="26" t="s">
        <v>54</v>
      </c>
      <c r="S6842" s="26" t="s">
        <v>531</v>
      </c>
      <c r="T6842" s="54">
        <v>3.2309999999999999</v>
      </c>
      <c r="U6842" s="36" t="s">
        <v>1381</v>
      </c>
      <c r="V6842" s="43">
        <v>4.5600000000000002E-2</v>
      </c>
      <c r="W6842" s="43">
        <v>5.1299999999999998E-2</v>
      </c>
      <c r="X6842" s="26" t="s">
        <v>347</v>
      </c>
      <c r="Z6842" s="42">
        <v>27034.49</v>
      </c>
      <c r="AA6842" s="42">
        <v>1</v>
      </c>
      <c r="AB6842" s="42">
        <v>98.63</v>
      </c>
      <c r="AC6842" s="42">
        <v>0</v>
      </c>
      <c r="AD6842" s="42">
        <v>26.66412</v>
      </c>
      <c r="AG6842" s="26" t="s">
        <v>15</v>
      </c>
      <c r="AH6842" s="43">
        <v>4.0582871822868799E-5</v>
      </c>
      <c r="AI6842" s="43">
        <v>4.3181371329999996E-3</v>
      </c>
      <c r="AJ6842" s="43">
        <v>8.9941808073977438E-4</v>
      </c>
    </row>
    <row r="6843" spans="1:36" x14ac:dyDescent="0.2">
      <c r="A6843" s="26">
        <v>8861</v>
      </c>
      <c r="B6843" s="26">
        <v>9414</v>
      </c>
      <c r="C6843" s="26" t="s">
        <v>1378</v>
      </c>
      <c r="D6843" s="26">
        <v>520034372</v>
      </c>
      <c r="E6843" s="26" t="s">
        <v>203</v>
      </c>
      <c r="F6843" s="26" t="s">
        <v>1382</v>
      </c>
      <c r="G6843" s="26" t="s">
        <v>1383</v>
      </c>
      <c r="H6843" s="26" t="s">
        <v>69</v>
      </c>
      <c r="I6843" s="26" t="s">
        <v>113</v>
      </c>
      <c r="J6843" s="26" t="s">
        <v>51</v>
      </c>
      <c r="K6843" s="26" t="s">
        <v>51</v>
      </c>
      <c r="L6843" s="26" t="s">
        <v>433</v>
      </c>
      <c r="M6843" s="26" t="s">
        <v>165</v>
      </c>
      <c r="N6843" s="26" t="s">
        <v>131</v>
      </c>
      <c r="O6843" s="26" t="s">
        <v>57</v>
      </c>
      <c r="P6843" s="26" t="s">
        <v>728</v>
      </c>
      <c r="Q6843" s="26" t="s">
        <v>59</v>
      </c>
      <c r="R6843" s="26" t="s">
        <v>54</v>
      </c>
      <c r="S6843" s="26" t="s">
        <v>531</v>
      </c>
      <c r="T6843" s="54">
        <v>3.3969999999999998</v>
      </c>
      <c r="U6843" s="36" t="s">
        <v>1381</v>
      </c>
      <c r="V6843" s="43">
        <v>2.1999999999999999E-2</v>
      </c>
      <c r="W6843" s="43">
        <v>2.81E-2</v>
      </c>
      <c r="X6843" s="26" t="s">
        <v>347</v>
      </c>
      <c r="Z6843" s="42">
        <v>26133.34</v>
      </c>
      <c r="AA6843" s="42">
        <v>1</v>
      </c>
      <c r="AB6843" s="42">
        <v>104.57</v>
      </c>
      <c r="AC6843" s="42">
        <v>0</v>
      </c>
      <c r="AD6843" s="42">
        <v>27.327629999999999</v>
      </c>
      <c r="AG6843" s="26" t="s">
        <v>15</v>
      </c>
      <c r="AH6843" s="43">
        <v>4.2140289877271797E-5</v>
      </c>
      <c r="AI6843" s="43">
        <v>4.4255896639999997E-3</v>
      </c>
      <c r="AJ6843" s="43">
        <v>9.2179920153999753E-4</v>
      </c>
    </row>
    <row r="6844" spans="1:36" x14ac:dyDescent="0.2">
      <c r="A6844" s="26">
        <v>8861</v>
      </c>
      <c r="B6844" s="26">
        <v>9414</v>
      </c>
      <c r="C6844" s="26" t="s">
        <v>1390</v>
      </c>
      <c r="D6844" s="26">
        <v>44528798375</v>
      </c>
      <c r="E6844" s="26" t="s">
        <v>204</v>
      </c>
      <c r="F6844" s="26" t="s">
        <v>1391</v>
      </c>
      <c r="G6844" s="26" t="s">
        <v>1392</v>
      </c>
      <c r="H6844" s="26" t="s">
        <v>69</v>
      </c>
      <c r="I6844" s="26" t="s">
        <v>113</v>
      </c>
      <c r="J6844" s="26" t="s">
        <v>51</v>
      </c>
      <c r="K6844" s="26" t="s">
        <v>167</v>
      </c>
      <c r="L6844" s="26" t="s">
        <v>433</v>
      </c>
      <c r="M6844" s="26" t="s">
        <v>165</v>
      </c>
      <c r="N6844" s="26" t="s">
        <v>358</v>
      </c>
      <c r="O6844" s="26" t="s">
        <v>57</v>
      </c>
      <c r="P6844" s="26" t="s">
        <v>154</v>
      </c>
      <c r="Q6844" s="26" t="s">
        <v>154</v>
      </c>
      <c r="R6844" s="26" t="s">
        <v>54</v>
      </c>
      <c r="S6844" s="26" t="s">
        <v>531</v>
      </c>
      <c r="T6844" s="54">
        <v>2.2010000000000001</v>
      </c>
      <c r="U6844" s="36" t="s">
        <v>781</v>
      </c>
      <c r="V6844" s="43">
        <v>4.7500000000000001E-2</v>
      </c>
      <c r="W6844" s="43">
        <v>4.9299999999999997E-2</v>
      </c>
      <c r="X6844" s="26" t="s">
        <v>347</v>
      </c>
      <c r="Z6844" s="42">
        <v>6000</v>
      </c>
      <c r="AA6844" s="42">
        <v>1</v>
      </c>
      <c r="AB6844" s="42">
        <v>107.6</v>
      </c>
      <c r="AC6844" s="42">
        <v>0</v>
      </c>
      <c r="AD6844" s="42">
        <v>6.4560000000000004</v>
      </c>
      <c r="AG6844" s="26" t="s">
        <v>15</v>
      </c>
      <c r="AH6844" s="43">
        <v>1.40198344673471E-5</v>
      </c>
      <c r="AI6844" s="43">
        <v>1.045520847E-3</v>
      </c>
      <c r="AJ6844" s="43">
        <v>2.177699143739221E-4</v>
      </c>
    </row>
    <row r="6845" spans="1:36" x14ac:dyDescent="0.2">
      <c r="A6845" s="26">
        <v>8861</v>
      </c>
      <c r="B6845" s="26">
        <v>9414</v>
      </c>
      <c r="C6845" s="26" t="s">
        <v>1393</v>
      </c>
      <c r="D6845" s="26">
        <v>512096793</v>
      </c>
      <c r="E6845" s="26" t="s">
        <v>203</v>
      </c>
      <c r="F6845" s="26" t="s">
        <v>1394</v>
      </c>
      <c r="G6845" s="26" t="s">
        <v>1395</v>
      </c>
      <c r="H6845" s="26" t="s">
        <v>69</v>
      </c>
      <c r="I6845" s="26" t="s">
        <v>113</v>
      </c>
      <c r="J6845" s="26" t="s">
        <v>51</v>
      </c>
      <c r="K6845" s="26" t="s">
        <v>51</v>
      </c>
      <c r="L6845" s="26" t="s">
        <v>433</v>
      </c>
      <c r="M6845" s="26" t="s">
        <v>165</v>
      </c>
      <c r="N6845" s="26" t="s">
        <v>357</v>
      </c>
      <c r="O6845" s="26" t="s">
        <v>57</v>
      </c>
      <c r="P6845" s="26" t="s">
        <v>750</v>
      </c>
      <c r="Q6845" s="26" t="s">
        <v>64</v>
      </c>
      <c r="R6845" s="26" t="s">
        <v>54</v>
      </c>
      <c r="S6845" s="26" t="s">
        <v>531</v>
      </c>
      <c r="T6845" s="54">
        <v>3.6070000000000002</v>
      </c>
      <c r="U6845" s="36" t="s">
        <v>1174</v>
      </c>
      <c r="V6845" s="43">
        <v>2.8899999999999999E-2</v>
      </c>
      <c r="W6845" s="43">
        <v>3.0800000000000001E-2</v>
      </c>
      <c r="X6845" s="26" t="s">
        <v>347</v>
      </c>
      <c r="Z6845" s="42">
        <v>11100</v>
      </c>
      <c r="AA6845" s="42">
        <v>1</v>
      </c>
      <c r="AB6845" s="42">
        <v>105.97</v>
      </c>
      <c r="AC6845" s="42">
        <v>0</v>
      </c>
      <c r="AD6845" s="42">
        <v>11.76267</v>
      </c>
      <c r="AG6845" s="26" t="s">
        <v>15</v>
      </c>
      <c r="AH6845" s="43">
        <v>4.0677966101694897E-5</v>
      </c>
      <c r="AI6845" s="43">
        <v>1.904912748E-3</v>
      </c>
      <c r="AJ6845" s="43">
        <v>3.9677131950258707E-4</v>
      </c>
    </row>
    <row r="6846" spans="1:36" x14ac:dyDescent="0.2">
      <c r="A6846" s="26">
        <v>8861</v>
      </c>
      <c r="B6846" s="26">
        <v>9414</v>
      </c>
      <c r="C6846" s="26" t="s">
        <v>1412</v>
      </c>
      <c r="D6846" s="26">
        <v>516286432</v>
      </c>
      <c r="E6846" s="26" t="s">
        <v>203</v>
      </c>
      <c r="F6846" s="26" t="s">
        <v>1413</v>
      </c>
      <c r="G6846" s="26" t="s">
        <v>1414</v>
      </c>
      <c r="H6846" s="26" t="s">
        <v>69</v>
      </c>
      <c r="I6846" s="26" t="s">
        <v>112</v>
      </c>
      <c r="J6846" s="26" t="s">
        <v>51</v>
      </c>
      <c r="K6846" s="26" t="s">
        <v>51</v>
      </c>
      <c r="L6846" s="26" t="s">
        <v>433</v>
      </c>
      <c r="M6846" s="26" t="s">
        <v>165</v>
      </c>
      <c r="N6846" s="26" t="s">
        <v>357</v>
      </c>
      <c r="O6846" s="26" t="s">
        <v>57</v>
      </c>
      <c r="P6846" s="26" t="s">
        <v>154</v>
      </c>
      <c r="Q6846" s="26" t="s">
        <v>154</v>
      </c>
      <c r="R6846" s="26" t="s">
        <v>54</v>
      </c>
      <c r="S6846" s="26" t="s">
        <v>531</v>
      </c>
      <c r="T6846" s="54">
        <v>0.69499999999999995</v>
      </c>
      <c r="U6846" s="36" t="s">
        <v>1415</v>
      </c>
      <c r="V6846" s="43">
        <v>6.5000000000000002E-2</v>
      </c>
      <c r="W6846" s="43">
        <v>6.8199999999999997E-2</v>
      </c>
      <c r="X6846" s="26" t="s">
        <v>347</v>
      </c>
      <c r="Z6846" s="42">
        <v>51000</v>
      </c>
      <c r="AA6846" s="42">
        <v>1</v>
      </c>
      <c r="AB6846" s="42">
        <v>100.16</v>
      </c>
      <c r="AC6846" s="42">
        <v>0</v>
      </c>
      <c r="AD6846" s="42">
        <v>51.081600000000002</v>
      </c>
      <c r="AG6846" s="26" t="s">
        <v>15</v>
      </c>
      <c r="AH6846" s="43">
        <v>4.64076734E-4</v>
      </c>
      <c r="AI6846" s="43">
        <v>8.2724407849999997E-3</v>
      </c>
      <c r="AJ6846" s="43">
        <v>1.7230538503845939E-3</v>
      </c>
    </row>
    <row r="6847" spans="1:36" x14ac:dyDescent="0.2">
      <c r="A6847" s="26">
        <v>8861</v>
      </c>
      <c r="B6847" s="26">
        <v>9414</v>
      </c>
      <c r="C6847" s="26" t="s">
        <v>1416</v>
      </c>
      <c r="D6847" s="26">
        <v>520038274</v>
      </c>
      <c r="E6847" s="26" t="s">
        <v>203</v>
      </c>
      <c r="F6847" s="26" t="s">
        <v>1417</v>
      </c>
      <c r="G6847" s="26" t="s">
        <v>1418</v>
      </c>
      <c r="H6847" s="26" t="s">
        <v>69</v>
      </c>
      <c r="I6847" s="26" t="s">
        <v>113</v>
      </c>
      <c r="J6847" s="26" t="s">
        <v>51</v>
      </c>
      <c r="K6847" s="26" t="s">
        <v>51</v>
      </c>
      <c r="L6847" s="26" t="s">
        <v>433</v>
      </c>
      <c r="M6847" s="26" t="s">
        <v>165</v>
      </c>
      <c r="N6847" s="26" t="s">
        <v>84</v>
      </c>
      <c r="O6847" s="26" t="s">
        <v>57</v>
      </c>
      <c r="P6847" s="26" t="s">
        <v>750</v>
      </c>
      <c r="Q6847" s="26" t="s">
        <v>64</v>
      </c>
      <c r="R6847" s="26" t="s">
        <v>54</v>
      </c>
      <c r="S6847" s="26" t="s">
        <v>531</v>
      </c>
      <c r="T6847" s="54">
        <v>2.569</v>
      </c>
      <c r="U6847" s="36" t="s">
        <v>1389</v>
      </c>
      <c r="V6847" s="43">
        <v>3.85E-2</v>
      </c>
      <c r="W6847" s="43">
        <v>3.0599999999999999E-2</v>
      </c>
      <c r="X6847" s="26" t="s">
        <v>347</v>
      </c>
      <c r="Z6847" s="42">
        <v>48000</v>
      </c>
      <c r="AA6847" s="42">
        <v>1</v>
      </c>
      <c r="AB6847" s="42">
        <v>110.19</v>
      </c>
      <c r="AC6847" s="42">
        <v>0</v>
      </c>
      <c r="AD6847" s="42">
        <v>52.891199999999998</v>
      </c>
      <c r="AG6847" s="26" t="s">
        <v>15</v>
      </c>
      <c r="AH6847" s="43">
        <v>1.6000000000000001E-4</v>
      </c>
      <c r="AI6847" s="43">
        <v>8.5654975580000004E-3</v>
      </c>
      <c r="AJ6847" s="43">
        <v>1.7840941906960947E-3</v>
      </c>
    </row>
    <row r="6848" spans="1:36" x14ac:dyDescent="0.2">
      <c r="A6848" s="26">
        <v>8861</v>
      </c>
      <c r="B6848" s="26">
        <v>9414</v>
      </c>
      <c r="C6848" s="26" t="s">
        <v>1419</v>
      </c>
      <c r="D6848" s="26">
        <v>520025438</v>
      </c>
      <c r="E6848" s="26" t="s">
        <v>203</v>
      </c>
      <c r="F6848" s="26" t="s">
        <v>1420</v>
      </c>
      <c r="G6848" s="26" t="s">
        <v>1421</v>
      </c>
      <c r="H6848" s="26" t="s">
        <v>69</v>
      </c>
      <c r="I6848" s="26" t="s">
        <v>113</v>
      </c>
      <c r="J6848" s="26" t="s">
        <v>51</v>
      </c>
      <c r="K6848" s="26" t="s">
        <v>51</v>
      </c>
      <c r="L6848" s="26" t="s">
        <v>433</v>
      </c>
      <c r="M6848" s="26" t="s">
        <v>165</v>
      </c>
      <c r="N6848" s="26" t="s">
        <v>357</v>
      </c>
      <c r="O6848" s="26" t="s">
        <v>57</v>
      </c>
      <c r="P6848" s="26" t="s">
        <v>724</v>
      </c>
      <c r="Q6848" s="26" t="s">
        <v>59</v>
      </c>
      <c r="R6848" s="26" t="s">
        <v>54</v>
      </c>
      <c r="S6848" s="26" t="s">
        <v>531</v>
      </c>
      <c r="T6848" s="54">
        <v>3.9359999999999999</v>
      </c>
      <c r="U6848" s="36">
        <v>47125</v>
      </c>
      <c r="V6848" s="43">
        <v>3.6200000000000003E-2</v>
      </c>
      <c r="W6848" s="43">
        <v>3.09E-2</v>
      </c>
      <c r="X6848" s="26" t="s">
        <v>347</v>
      </c>
      <c r="Z6848" s="42">
        <v>0</v>
      </c>
      <c r="AA6848" s="42">
        <v>1</v>
      </c>
      <c r="AB6848" s="42">
        <v>108.58</v>
      </c>
      <c r="AC6848" s="42">
        <v>0</v>
      </c>
      <c r="AD6848" s="42">
        <v>0</v>
      </c>
      <c r="AG6848" s="26" t="s">
        <v>15</v>
      </c>
      <c r="AH6848" s="43">
        <v>0</v>
      </c>
      <c r="AI6848" s="43">
        <v>0</v>
      </c>
      <c r="AJ6848" s="43">
        <v>0</v>
      </c>
    </row>
    <row r="6849" spans="1:36" x14ac:dyDescent="0.2">
      <c r="A6849" s="26">
        <v>8861</v>
      </c>
      <c r="B6849" s="26">
        <v>9414</v>
      </c>
      <c r="C6849" s="26" t="s">
        <v>1419</v>
      </c>
      <c r="D6849" s="26">
        <v>520025438</v>
      </c>
      <c r="E6849" s="26" t="s">
        <v>203</v>
      </c>
      <c r="F6849" s="26" t="s">
        <v>1420</v>
      </c>
      <c r="G6849" s="26" t="s">
        <v>1421</v>
      </c>
      <c r="H6849" s="26" t="s">
        <v>69</v>
      </c>
      <c r="I6849" s="26" t="s">
        <v>113</v>
      </c>
      <c r="J6849" s="26" t="s">
        <v>51</v>
      </c>
      <c r="K6849" s="26" t="s">
        <v>51</v>
      </c>
      <c r="L6849" s="26" t="s">
        <v>52</v>
      </c>
      <c r="M6849" s="26" t="s">
        <v>165</v>
      </c>
      <c r="N6849" s="26" t="s">
        <v>357</v>
      </c>
      <c r="O6849" s="26" t="s">
        <v>57</v>
      </c>
      <c r="P6849" s="26" t="s">
        <v>154</v>
      </c>
      <c r="Q6849" s="26" t="s">
        <v>154</v>
      </c>
      <c r="R6849" s="26" t="s">
        <v>54</v>
      </c>
      <c r="S6849" s="26" t="s">
        <v>531</v>
      </c>
      <c r="T6849" s="54">
        <v>3.9359999999999999</v>
      </c>
      <c r="U6849" s="36">
        <v>47125</v>
      </c>
      <c r="V6849" s="43">
        <v>3.6200000000000003E-2</v>
      </c>
      <c r="W6849" s="43">
        <v>3.09E-2</v>
      </c>
      <c r="X6849" s="26" t="s">
        <v>347</v>
      </c>
      <c r="Z6849" s="42">
        <v>23977.38</v>
      </c>
      <c r="AA6849" s="42">
        <v>1</v>
      </c>
      <c r="AB6849" s="42">
        <v>107.9444</v>
      </c>
      <c r="AC6849" s="42">
        <v>0</v>
      </c>
      <c r="AD6849" s="42">
        <v>25.88223</v>
      </c>
      <c r="AG6849" s="26" t="s">
        <v>15</v>
      </c>
      <c r="AH6849" s="43">
        <v>3.2475012630000001E-3</v>
      </c>
      <c r="AI6849" s="43">
        <v>4.1915134819999998E-3</v>
      </c>
      <c r="AJ6849" s="43">
        <v>8.7304383688137507E-4</v>
      </c>
    </row>
    <row r="6850" spans="1:36" x14ac:dyDescent="0.2">
      <c r="A6850" s="26">
        <v>8861</v>
      </c>
      <c r="B6850" s="26">
        <v>9414</v>
      </c>
      <c r="C6850" s="26" t="s">
        <v>1033</v>
      </c>
      <c r="D6850" s="26">
        <v>515327120</v>
      </c>
      <c r="E6850" s="26" t="s">
        <v>203</v>
      </c>
      <c r="F6850" s="26" t="s">
        <v>1422</v>
      </c>
      <c r="G6850" s="26" t="s">
        <v>1423</v>
      </c>
      <c r="H6850" s="26" t="s">
        <v>69</v>
      </c>
      <c r="I6850" s="26" t="s">
        <v>113</v>
      </c>
      <c r="J6850" s="26" t="s">
        <v>51</v>
      </c>
      <c r="K6850" s="26" t="s">
        <v>51</v>
      </c>
      <c r="L6850" s="26" t="s">
        <v>433</v>
      </c>
      <c r="M6850" s="26" t="s">
        <v>165</v>
      </c>
      <c r="N6850" s="26" t="s">
        <v>357</v>
      </c>
      <c r="O6850" s="26" t="s">
        <v>57</v>
      </c>
      <c r="P6850" s="26" t="s">
        <v>742</v>
      </c>
      <c r="Q6850" s="26" t="s">
        <v>64</v>
      </c>
      <c r="R6850" s="26" t="s">
        <v>54</v>
      </c>
      <c r="S6850" s="26" t="s">
        <v>531</v>
      </c>
      <c r="T6850" s="54">
        <v>5.8860000000000001</v>
      </c>
      <c r="U6850" s="36" t="s">
        <v>1021</v>
      </c>
      <c r="V6850" s="43">
        <v>3.1800000000000002E-2</v>
      </c>
      <c r="W6850" s="43">
        <v>3.1300000000000001E-2</v>
      </c>
      <c r="X6850" s="26" t="s">
        <v>347</v>
      </c>
      <c r="Z6850" s="42">
        <v>12350</v>
      </c>
      <c r="AA6850" s="42">
        <v>1</v>
      </c>
      <c r="AB6850" s="42">
        <v>106.54</v>
      </c>
      <c r="AC6850" s="42">
        <v>0</v>
      </c>
      <c r="AD6850" s="42">
        <v>13.157690000000001</v>
      </c>
      <c r="AG6850" s="26" t="s">
        <v>15</v>
      </c>
      <c r="AH6850" s="43">
        <v>3.0398050783451299E-5</v>
      </c>
      <c r="AI6850" s="43">
        <v>2.1308301110000002E-3</v>
      </c>
      <c r="AJ6850" s="43">
        <v>4.4382729626062751E-4</v>
      </c>
    </row>
    <row r="6851" spans="1:36" x14ac:dyDescent="0.2">
      <c r="A6851" s="26">
        <v>8861</v>
      </c>
      <c r="B6851" s="26">
        <v>9414</v>
      </c>
      <c r="C6851" s="26" t="s">
        <v>864</v>
      </c>
      <c r="D6851" s="26">
        <v>520037789</v>
      </c>
      <c r="E6851" s="26" t="s">
        <v>203</v>
      </c>
      <c r="F6851" s="26" t="s">
        <v>1431</v>
      </c>
      <c r="G6851" s="26" t="s">
        <v>1432</v>
      </c>
      <c r="H6851" s="26" t="s">
        <v>69</v>
      </c>
      <c r="I6851" s="26" t="s">
        <v>113</v>
      </c>
      <c r="J6851" s="26" t="s">
        <v>51</v>
      </c>
      <c r="K6851" s="26" t="s">
        <v>51</v>
      </c>
      <c r="L6851" s="26" t="s">
        <v>433</v>
      </c>
      <c r="M6851" s="26" t="s">
        <v>165</v>
      </c>
      <c r="N6851" s="26" t="s">
        <v>357</v>
      </c>
      <c r="O6851" s="26" t="s">
        <v>57</v>
      </c>
      <c r="P6851" s="26" t="s">
        <v>728</v>
      </c>
      <c r="Q6851" s="26" t="s">
        <v>59</v>
      </c>
      <c r="R6851" s="26" t="s">
        <v>54</v>
      </c>
      <c r="S6851" s="26" t="s">
        <v>531</v>
      </c>
      <c r="T6851" s="54">
        <v>5.97</v>
      </c>
      <c r="U6851" s="36">
        <v>50041</v>
      </c>
      <c r="V6851" s="43">
        <v>3.61E-2</v>
      </c>
      <c r="W6851" s="43">
        <v>3.09E-2</v>
      </c>
      <c r="X6851" s="26" t="s">
        <v>347</v>
      </c>
      <c r="Z6851" s="42">
        <v>47515.15</v>
      </c>
      <c r="AA6851" s="42">
        <v>1</v>
      </c>
      <c r="AB6851" s="42">
        <v>109.14</v>
      </c>
      <c r="AC6851" s="42">
        <v>0.90275000000000005</v>
      </c>
      <c r="AD6851" s="42">
        <v>52.760779999999997</v>
      </c>
      <c r="AG6851" s="26" t="s">
        <v>15</v>
      </c>
      <c r="AH6851" s="43">
        <v>3.02317009160948E-5</v>
      </c>
      <c r="AI6851" s="43">
        <v>8.5443766120000004E-3</v>
      </c>
      <c r="AJ6851" s="43">
        <v>1.7796949415894272E-3</v>
      </c>
    </row>
    <row r="6852" spans="1:36" x14ac:dyDescent="0.2">
      <c r="A6852" s="26">
        <v>8861</v>
      </c>
      <c r="B6852" s="26">
        <v>9414</v>
      </c>
      <c r="C6852" s="26" t="s">
        <v>1433</v>
      </c>
      <c r="D6852" s="26">
        <v>520036658</v>
      </c>
      <c r="E6852" s="26" t="s">
        <v>203</v>
      </c>
      <c r="F6852" s="26" t="s">
        <v>1434</v>
      </c>
      <c r="G6852" s="26" t="s">
        <v>1435</v>
      </c>
      <c r="H6852" s="26" t="s">
        <v>69</v>
      </c>
      <c r="I6852" s="26" t="s">
        <v>112</v>
      </c>
      <c r="J6852" s="26" t="s">
        <v>51</v>
      </c>
      <c r="K6852" s="26" t="s">
        <v>51</v>
      </c>
      <c r="L6852" s="26" t="s">
        <v>433</v>
      </c>
      <c r="M6852" s="26" t="s">
        <v>165</v>
      </c>
      <c r="N6852" s="26" t="s">
        <v>87</v>
      </c>
      <c r="O6852" s="26" t="s">
        <v>57</v>
      </c>
      <c r="P6852" s="26" t="s">
        <v>737</v>
      </c>
      <c r="Q6852" s="26" t="s">
        <v>59</v>
      </c>
      <c r="R6852" s="26" t="s">
        <v>54</v>
      </c>
      <c r="S6852" s="26" t="s">
        <v>531</v>
      </c>
      <c r="T6852" s="54">
        <v>4.3920000000000003</v>
      </c>
      <c r="U6852" s="36" t="s">
        <v>1436</v>
      </c>
      <c r="V6852" s="43">
        <v>5.7500000000000002E-2</v>
      </c>
      <c r="W6852" s="43">
        <v>5.4800000000000001E-2</v>
      </c>
      <c r="X6852" s="26" t="s">
        <v>347</v>
      </c>
      <c r="Z6852" s="42">
        <v>6000</v>
      </c>
      <c r="AA6852" s="42">
        <v>1</v>
      </c>
      <c r="AB6852" s="42">
        <v>103.03</v>
      </c>
      <c r="AC6852" s="42">
        <v>0</v>
      </c>
      <c r="AD6852" s="42">
        <v>6.1818</v>
      </c>
      <c r="AG6852" s="26" t="s">
        <v>15</v>
      </c>
      <c r="AH6852" s="43">
        <v>1.14285714285714E-5</v>
      </c>
      <c r="AI6852" s="43">
        <v>1.001115361E-3</v>
      </c>
      <c r="AJ6852" s="43">
        <v>2.0852076466491815E-4</v>
      </c>
    </row>
    <row r="6853" spans="1:36" x14ac:dyDescent="0.2">
      <c r="A6853" s="26">
        <v>8861</v>
      </c>
      <c r="B6853" s="26">
        <v>9414</v>
      </c>
      <c r="C6853" s="26" t="s">
        <v>880</v>
      </c>
      <c r="D6853" s="26">
        <v>520000472</v>
      </c>
      <c r="E6853" s="26" t="s">
        <v>203</v>
      </c>
      <c r="F6853" s="26" t="s">
        <v>1449</v>
      </c>
      <c r="G6853" s="26" t="s">
        <v>1450</v>
      </c>
      <c r="H6853" s="26" t="s">
        <v>69</v>
      </c>
      <c r="I6853" s="26" t="s">
        <v>113</v>
      </c>
      <c r="J6853" s="26" t="s">
        <v>51</v>
      </c>
      <c r="K6853" s="26" t="s">
        <v>51</v>
      </c>
      <c r="L6853" s="26" t="s">
        <v>433</v>
      </c>
      <c r="M6853" s="26" t="s">
        <v>165</v>
      </c>
      <c r="N6853" s="26" t="s">
        <v>87</v>
      </c>
      <c r="O6853" s="26" t="s">
        <v>57</v>
      </c>
      <c r="P6853" s="26" t="s">
        <v>708</v>
      </c>
      <c r="Q6853" s="26" t="s">
        <v>64</v>
      </c>
      <c r="R6853" s="26" t="s">
        <v>54</v>
      </c>
      <c r="S6853" s="26" t="s">
        <v>531</v>
      </c>
      <c r="T6853" s="54">
        <v>10.375</v>
      </c>
      <c r="U6853" s="36">
        <v>50380</v>
      </c>
      <c r="V6853" s="43">
        <v>3.2000000000000001E-2</v>
      </c>
      <c r="W6853" s="43">
        <v>3.0300000000000001E-2</v>
      </c>
      <c r="X6853" s="26" t="s">
        <v>347</v>
      </c>
      <c r="Z6853" s="42">
        <v>26000</v>
      </c>
      <c r="AA6853" s="42">
        <v>1</v>
      </c>
      <c r="AB6853" s="42">
        <v>106.74</v>
      </c>
      <c r="AC6853" s="42">
        <v>0</v>
      </c>
      <c r="AD6853" s="42">
        <v>27.752400000000002</v>
      </c>
      <c r="AG6853" s="26" t="s">
        <v>15</v>
      </c>
      <c r="AH6853" s="43">
        <v>5.27998866020897E-6</v>
      </c>
      <c r="AI6853" s="43">
        <v>4.4943793000000003E-3</v>
      </c>
      <c r="AJ6853" s="43">
        <v>9.3612728805310343E-4</v>
      </c>
    </row>
    <row r="6854" spans="1:36" x14ac:dyDescent="0.2">
      <c r="A6854" s="26">
        <v>8861</v>
      </c>
      <c r="B6854" s="26">
        <v>9414</v>
      </c>
      <c r="C6854" s="26" t="s">
        <v>1082</v>
      </c>
      <c r="D6854" s="26">
        <v>513432765</v>
      </c>
      <c r="E6854" s="26" t="s">
        <v>203</v>
      </c>
      <c r="F6854" s="26" t="s">
        <v>1463</v>
      </c>
      <c r="G6854" s="26" t="s">
        <v>1464</v>
      </c>
      <c r="H6854" s="26" t="s">
        <v>69</v>
      </c>
      <c r="I6854" s="26" t="s">
        <v>112</v>
      </c>
      <c r="J6854" s="26" t="s">
        <v>51</v>
      </c>
      <c r="K6854" s="26" t="s">
        <v>51</v>
      </c>
      <c r="L6854" s="26" t="s">
        <v>52</v>
      </c>
      <c r="M6854" s="26" t="s">
        <v>165</v>
      </c>
      <c r="N6854" s="26" t="s">
        <v>84</v>
      </c>
      <c r="O6854" s="26" t="s">
        <v>57</v>
      </c>
      <c r="P6854" s="26" t="s">
        <v>1085</v>
      </c>
      <c r="Q6854" s="26" t="s">
        <v>64</v>
      </c>
      <c r="R6854" s="26" t="s">
        <v>54</v>
      </c>
      <c r="S6854" s="26" t="s">
        <v>531</v>
      </c>
      <c r="T6854" s="54">
        <v>2.681</v>
      </c>
      <c r="U6854" s="36">
        <v>47125</v>
      </c>
      <c r="V6854" s="43">
        <v>0.08</v>
      </c>
      <c r="W6854" s="43">
        <v>6.1800000000000001E-2</v>
      </c>
      <c r="X6854" s="26" t="s">
        <v>347</v>
      </c>
      <c r="Z6854" s="42">
        <v>27000</v>
      </c>
      <c r="AA6854" s="42">
        <v>1</v>
      </c>
      <c r="AB6854" s="42">
        <v>104.9118</v>
      </c>
      <c r="AC6854" s="42">
        <v>0</v>
      </c>
      <c r="AD6854" s="42">
        <v>28.326180000000001</v>
      </c>
      <c r="AG6854" s="26" t="s">
        <v>15</v>
      </c>
      <c r="AH6854" s="43">
        <v>4.14586377E-4</v>
      </c>
      <c r="AI6854" s="43">
        <v>4.5873004510000003E-3</v>
      </c>
      <c r="AJ6854" s="43">
        <v>9.554816903872839E-4</v>
      </c>
    </row>
    <row r="6855" spans="1:36" x14ac:dyDescent="0.2">
      <c r="A6855" s="26">
        <v>8861</v>
      </c>
      <c r="B6855" s="26">
        <v>9414</v>
      </c>
      <c r="C6855" s="26" t="s">
        <v>1200</v>
      </c>
      <c r="D6855" s="26">
        <v>513754069</v>
      </c>
      <c r="E6855" s="26" t="s">
        <v>203</v>
      </c>
      <c r="F6855" s="26" t="s">
        <v>1465</v>
      </c>
      <c r="G6855" s="26" t="s">
        <v>1466</v>
      </c>
      <c r="H6855" s="26" t="s">
        <v>69</v>
      </c>
      <c r="I6855" s="26" t="s">
        <v>112</v>
      </c>
      <c r="J6855" s="26" t="s">
        <v>51</v>
      </c>
      <c r="K6855" s="26" t="s">
        <v>51</v>
      </c>
      <c r="L6855" s="26" t="s">
        <v>433</v>
      </c>
      <c r="M6855" s="26" t="s">
        <v>165</v>
      </c>
      <c r="N6855" s="26" t="s">
        <v>141</v>
      </c>
      <c r="O6855" s="26" t="s">
        <v>57</v>
      </c>
      <c r="P6855" s="26" t="s">
        <v>733</v>
      </c>
      <c r="Q6855" s="26" t="s">
        <v>59</v>
      </c>
      <c r="R6855" s="26" t="s">
        <v>54</v>
      </c>
      <c r="S6855" s="26" t="s">
        <v>531</v>
      </c>
      <c r="T6855" s="54">
        <v>7.4619999999999997</v>
      </c>
      <c r="U6855" s="36" t="s">
        <v>1467</v>
      </c>
      <c r="V6855" s="43">
        <v>5.3100000000000001E-2</v>
      </c>
      <c r="W6855" s="43">
        <v>5.45E-2</v>
      </c>
      <c r="X6855" s="26" t="s">
        <v>347</v>
      </c>
      <c r="Z6855" s="42">
        <v>50000</v>
      </c>
      <c r="AA6855" s="42">
        <v>1</v>
      </c>
      <c r="AB6855" s="42">
        <v>101.71</v>
      </c>
      <c r="AC6855" s="42">
        <v>0</v>
      </c>
      <c r="AD6855" s="42">
        <v>50.854999999999997</v>
      </c>
      <c r="AG6855" s="26" t="s">
        <v>15</v>
      </c>
      <c r="AH6855" s="43">
        <v>3.9265552756597897E-5</v>
      </c>
      <c r="AI6855" s="43">
        <v>8.2357439109999996E-3</v>
      </c>
      <c r="AJ6855" s="43">
        <v>1.7154103152859058E-3</v>
      </c>
    </row>
    <row r="6856" spans="1:36" x14ac:dyDescent="0.2">
      <c r="A6856" s="26">
        <v>8861</v>
      </c>
      <c r="B6856" s="26">
        <v>9414</v>
      </c>
      <c r="C6856" s="26" t="s">
        <v>1197</v>
      </c>
      <c r="D6856" s="26">
        <v>514599943</v>
      </c>
      <c r="E6856" s="26" t="s">
        <v>203</v>
      </c>
      <c r="F6856" s="26" t="s">
        <v>1470</v>
      </c>
      <c r="G6856" s="26" t="s">
        <v>1471</v>
      </c>
      <c r="H6856" s="26" t="s">
        <v>69</v>
      </c>
      <c r="I6856" s="26" t="s">
        <v>112</v>
      </c>
      <c r="J6856" s="26" t="s">
        <v>51</v>
      </c>
      <c r="K6856" s="26" t="s">
        <v>51</v>
      </c>
      <c r="L6856" s="26" t="s">
        <v>433</v>
      </c>
      <c r="M6856" s="26" t="s">
        <v>165</v>
      </c>
      <c r="N6856" s="26" t="s">
        <v>353</v>
      </c>
      <c r="O6856" s="26" t="s">
        <v>57</v>
      </c>
      <c r="P6856" s="26" t="s">
        <v>1051</v>
      </c>
      <c r="Q6856" s="26" t="s">
        <v>64</v>
      </c>
      <c r="R6856" s="26" t="s">
        <v>54</v>
      </c>
      <c r="S6856" s="26" t="s">
        <v>531</v>
      </c>
      <c r="T6856" s="54">
        <v>3.4910000000000001</v>
      </c>
      <c r="U6856" s="36" t="s">
        <v>1165</v>
      </c>
      <c r="V6856" s="43">
        <v>6.9500000000000006E-2</v>
      </c>
      <c r="W6856" s="43">
        <v>5.6599999999999998E-2</v>
      </c>
      <c r="X6856" s="26" t="s">
        <v>347</v>
      </c>
      <c r="Z6856" s="42">
        <v>124000</v>
      </c>
      <c r="AA6856" s="42">
        <v>1</v>
      </c>
      <c r="AB6856" s="42">
        <v>104.73</v>
      </c>
      <c r="AC6856" s="42">
        <v>0</v>
      </c>
      <c r="AD6856" s="42">
        <v>129.86519999999999</v>
      </c>
      <c r="AG6856" s="26" t="s">
        <v>15</v>
      </c>
      <c r="AH6856" s="43">
        <v>2.21844133E-4</v>
      </c>
      <c r="AI6856" s="43">
        <v>2.1031098812999999E-2</v>
      </c>
      <c r="AJ6856" s="43">
        <v>4.3805349262937216E-3</v>
      </c>
    </row>
    <row r="6857" spans="1:36" x14ac:dyDescent="0.2">
      <c r="A6857" s="26">
        <v>8861</v>
      </c>
      <c r="B6857" s="26">
        <v>9414</v>
      </c>
      <c r="C6857" s="26" t="s">
        <v>1406</v>
      </c>
      <c r="D6857" s="26">
        <v>520036120</v>
      </c>
      <c r="E6857" s="26" t="s">
        <v>203</v>
      </c>
      <c r="F6857" s="26" t="s">
        <v>1507</v>
      </c>
      <c r="G6857" s="26" t="s">
        <v>1508</v>
      </c>
      <c r="H6857" s="26" t="s">
        <v>69</v>
      </c>
      <c r="I6857" s="26" t="s">
        <v>112</v>
      </c>
      <c r="J6857" s="26" t="s">
        <v>51</v>
      </c>
      <c r="K6857" s="26" t="s">
        <v>51</v>
      </c>
      <c r="L6857" s="26" t="s">
        <v>433</v>
      </c>
      <c r="M6857" s="26" t="s">
        <v>165</v>
      </c>
      <c r="N6857" s="26" t="s">
        <v>141</v>
      </c>
      <c r="O6857" s="26" t="s">
        <v>57</v>
      </c>
      <c r="P6857" s="26" t="s">
        <v>733</v>
      </c>
      <c r="Q6857" s="26" t="s">
        <v>59</v>
      </c>
      <c r="R6857" s="26" t="s">
        <v>54</v>
      </c>
      <c r="S6857" s="26" t="s">
        <v>531</v>
      </c>
      <c r="T6857" s="54">
        <v>5.0640000000000001</v>
      </c>
      <c r="U6857" s="36">
        <v>47890</v>
      </c>
      <c r="V6857" s="43">
        <v>5.2499999999999998E-2</v>
      </c>
      <c r="W6857" s="43">
        <v>4.9399999999999999E-2</v>
      </c>
      <c r="X6857" s="26" t="s">
        <v>347</v>
      </c>
      <c r="Z6857" s="42">
        <v>12000</v>
      </c>
      <c r="AA6857" s="42">
        <v>1</v>
      </c>
      <c r="AB6857" s="42">
        <v>102.73</v>
      </c>
      <c r="AC6857" s="42">
        <v>0</v>
      </c>
      <c r="AD6857" s="42">
        <v>12.3276</v>
      </c>
      <c r="AG6857" s="26" t="s">
        <v>15</v>
      </c>
      <c r="AH6857" s="43">
        <v>2.4000000000000001E-5</v>
      </c>
      <c r="AI6857" s="43">
        <v>1.9964006810000001E-3</v>
      </c>
      <c r="AJ6857" s="43">
        <v>4.1582719895228657E-4</v>
      </c>
    </row>
    <row r="6858" spans="1:36" x14ac:dyDescent="0.2">
      <c r="A6858" s="26">
        <v>8861</v>
      </c>
      <c r="B6858" s="26">
        <v>9414</v>
      </c>
      <c r="C6858" s="26" t="s">
        <v>1137</v>
      </c>
      <c r="D6858" s="26">
        <v>513682146</v>
      </c>
      <c r="E6858" s="26" t="s">
        <v>203</v>
      </c>
      <c r="F6858" s="26" t="s">
        <v>1509</v>
      </c>
      <c r="G6858" s="26" t="s">
        <v>1510</v>
      </c>
      <c r="H6858" s="26" t="s">
        <v>69</v>
      </c>
      <c r="I6858" s="26" t="s">
        <v>113</v>
      </c>
      <c r="J6858" s="26" t="s">
        <v>51</v>
      </c>
      <c r="K6858" s="26" t="s">
        <v>51</v>
      </c>
      <c r="L6858" s="26" t="s">
        <v>433</v>
      </c>
      <c r="M6858" s="26" t="s">
        <v>165</v>
      </c>
      <c r="N6858" s="26" t="s">
        <v>129</v>
      </c>
      <c r="O6858" s="26" t="s">
        <v>57</v>
      </c>
      <c r="P6858" s="26" t="s">
        <v>733</v>
      </c>
      <c r="Q6858" s="26" t="s">
        <v>59</v>
      </c>
      <c r="R6858" s="26" t="s">
        <v>54</v>
      </c>
      <c r="S6858" s="26" t="s">
        <v>531</v>
      </c>
      <c r="T6858" s="54">
        <v>4.2510000000000003</v>
      </c>
      <c r="U6858" s="36" t="s">
        <v>1511</v>
      </c>
      <c r="V6858" s="43">
        <v>2.5899999999999999E-2</v>
      </c>
      <c r="W6858" s="43">
        <v>2.5399999999999999E-2</v>
      </c>
      <c r="X6858" s="26" t="s">
        <v>347</v>
      </c>
      <c r="Z6858" s="42">
        <v>5000</v>
      </c>
      <c r="AA6858" s="42">
        <v>1</v>
      </c>
      <c r="AB6858" s="42">
        <v>106.21</v>
      </c>
      <c r="AC6858" s="42">
        <v>0</v>
      </c>
      <c r="AD6858" s="42">
        <v>5.3105000000000002</v>
      </c>
      <c r="AG6858" s="26" t="s">
        <v>15</v>
      </c>
      <c r="AH6858" s="43">
        <v>1.11111111111111E-5</v>
      </c>
      <c r="AI6858" s="43">
        <v>8.6001215199999999E-4</v>
      </c>
      <c r="AJ6858" s="43">
        <v>1.7913059638827655E-4</v>
      </c>
    </row>
    <row r="6859" spans="1:36" x14ac:dyDescent="0.2">
      <c r="A6859" s="26">
        <v>8861</v>
      </c>
      <c r="B6859" s="26">
        <v>9414</v>
      </c>
      <c r="C6859" s="26" t="s">
        <v>533</v>
      </c>
      <c r="D6859" s="26">
        <v>520018078</v>
      </c>
      <c r="E6859" s="26" t="s">
        <v>203</v>
      </c>
      <c r="F6859" s="26" t="s">
        <v>1516</v>
      </c>
      <c r="G6859" s="26" t="s">
        <v>1517</v>
      </c>
      <c r="H6859" s="26" t="s">
        <v>69</v>
      </c>
      <c r="I6859" s="26" t="s">
        <v>113</v>
      </c>
      <c r="J6859" s="26" t="s">
        <v>51</v>
      </c>
      <c r="K6859" s="26" t="s">
        <v>51</v>
      </c>
      <c r="L6859" s="26" t="s">
        <v>433</v>
      </c>
      <c r="M6859" s="26" t="s">
        <v>165</v>
      </c>
      <c r="N6859" s="26" t="s">
        <v>129</v>
      </c>
      <c r="O6859" s="26" t="s">
        <v>57</v>
      </c>
      <c r="P6859" s="26" t="s">
        <v>530</v>
      </c>
      <c r="Q6859" s="26" t="s">
        <v>59</v>
      </c>
      <c r="R6859" s="26" t="s">
        <v>54</v>
      </c>
      <c r="S6859" s="26" t="s">
        <v>531</v>
      </c>
      <c r="T6859" s="54">
        <v>2.3279999999999998</v>
      </c>
      <c r="U6859" s="36" t="s">
        <v>1308</v>
      </c>
      <c r="V6859" s="43">
        <v>1.8599999999999998E-2</v>
      </c>
      <c r="W6859" s="43">
        <v>2.3199999999999998E-2</v>
      </c>
      <c r="X6859" s="26" t="s">
        <v>347</v>
      </c>
      <c r="Z6859" s="42">
        <v>20000</v>
      </c>
      <c r="AA6859" s="42">
        <v>1</v>
      </c>
      <c r="AB6859" s="42">
        <v>103.01</v>
      </c>
      <c r="AC6859" s="42">
        <v>0</v>
      </c>
      <c r="AD6859" s="42">
        <v>20.602</v>
      </c>
      <c r="AG6859" s="26" t="s">
        <v>15</v>
      </c>
      <c r="AH6859" s="43">
        <v>1.08260492065589E-5</v>
      </c>
      <c r="AI6859" s="43">
        <v>3.336403422E-3</v>
      </c>
      <c r="AJ6859" s="43">
        <v>6.9493428995222165E-4</v>
      </c>
    </row>
    <row r="6860" spans="1:36" x14ac:dyDescent="0.2">
      <c r="A6860" s="26">
        <v>8861</v>
      </c>
      <c r="B6860" s="26">
        <v>9414</v>
      </c>
      <c r="C6860" s="26" t="s">
        <v>533</v>
      </c>
      <c r="D6860" s="26">
        <v>520018078</v>
      </c>
      <c r="E6860" s="26" t="s">
        <v>203</v>
      </c>
      <c r="F6860" s="26" t="s">
        <v>1518</v>
      </c>
      <c r="G6860" s="26" t="s">
        <v>1519</v>
      </c>
      <c r="H6860" s="26" t="s">
        <v>69</v>
      </c>
      <c r="I6860" s="26" t="s">
        <v>113</v>
      </c>
      <c r="J6860" s="26" t="s">
        <v>51</v>
      </c>
      <c r="K6860" s="26" t="s">
        <v>51</v>
      </c>
      <c r="L6860" s="26" t="s">
        <v>433</v>
      </c>
      <c r="M6860" s="26" t="s">
        <v>165</v>
      </c>
      <c r="N6860" s="26" t="s">
        <v>129</v>
      </c>
      <c r="O6860" s="26" t="s">
        <v>57</v>
      </c>
      <c r="P6860" s="26" t="s">
        <v>530</v>
      </c>
      <c r="Q6860" s="26" t="s">
        <v>59</v>
      </c>
      <c r="R6860" s="26" t="s">
        <v>54</v>
      </c>
      <c r="S6860" s="26" t="s">
        <v>531</v>
      </c>
      <c r="T6860" s="54">
        <v>4.8520000000000003</v>
      </c>
      <c r="U6860" s="36" t="s">
        <v>1343</v>
      </c>
      <c r="V6860" s="43">
        <v>2.0199999999999999E-2</v>
      </c>
      <c r="W6860" s="43">
        <v>2.4299999999999999E-2</v>
      </c>
      <c r="X6860" s="26" t="s">
        <v>347</v>
      </c>
      <c r="Z6860" s="42">
        <v>26500</v>
      </c>
      <c r="AA6860" s="42">
        <v>1</v>
      </c>
      <c r="AB6860" s="42">
        <v>101.65</v>
      </c>
      <c r="AC6860" s="42">
        <v>0</v>
      </c>
      <c r="AD6860" s="42">
        <v>26.937249999999999</v>
      </c>
      <c r="AG6860" s="26" t="s">
        <v>15</v>
      </c>
      <c r="AH6860" s="43">
        <v>7.4270967394764998E-6</v>
      </c>
      <c r="AI6860" s="43">
        <v>4.3623693369999996E-3</v>
      </c>
      <c r="AJ6860" s="43">
        <v>9.0863113785144567E-4</v>
      </c>
    </row>
    <row r="6861" spans="1:36" x14ac:dyDescent="0.2">
      <c r="A6861" s="26">
        <v>8861</v>
      </c>
      <c r="B6861" s="26">
        <v>9414</v>
      </c>
      <c r="C6861" s="26" t="s">
        <v>852</v>
      </c>
      <c r="D6861" s="26">
        <v>520032046</v>
      </c>
      <c r="E6861" s="26" t="s">
        <v>203</v>
      </c>
      <c r="F6861" s="26" t="s">
        <v>1522</v>
      </c>
      <c r="G6861" s="26" t="s">
        <v>1523</v>
      </c>
      <c r="H6861" s="26" t="s">
        <v>69</v>
      </c>
      <c r="I6861" s="26" t="s">
        <v>113</v>
      </c>
      <c r="J6861" s="26" t="s">
        <v>51</v>
      </c>
      <c r="K6861" s="26" t="s">
        <v>51</v>
      </c>
      <c r="L6861" s="26" t="s">
        <v>433</v>
      </c>
      <c r="M6861" s="26" t="s">
        <v>165</v>
      </c>
      <c r="N6861" s="26" t="s">
        <v>129</v>
      </c>
      <c r="O6861" s="26" t="s">
        <v>57</v>
      </c>
      <c r="P6861" s="26" t="s">
        <v>530</v>
      </c>
      <c r="Q6861" s="26" t="s">
        <v>59</v>
      </c>
      <c r="R6861" s="26" t="s">
        <v>54</v>
      </c>
      <c r="S6861" s="26" t="s">
        <v>531</v>
      </c>
      <c r="T6861" s="54">
        <v>4.7050000000000001</v>
      </c>
      <c r="U6861" s="36" t="s">
        <v>1524</v>
      </c>
      <c r="V6861" s="43">
        <v>1.9900000000000001E-2</v>
      </c>
      <c r="W6861" s="43">
        <v>2.4E-2</v>
      </c>
      <c r="X6861" s="26" t="s">
        <v>347</v>
      </c>
      <c r="Z6861" s="42">
        <v>120600</v>
      </c>
      <c r="AA6861" s="42">
        <v>1</v>
      </c>
      <c r="AB6861" s="42">
        <v>101.53</v>
      </c>
      <c r="AC6861" s="42">
        <v>0</v>
      </c>
      <c r="AD6861" s="42">
        <v>122.44517999999999</v>
      </c>
      <c r="AG6861" s="26" t="s">
        <v>15</v>
      </c>
      <c r="AH6861" s="43">
        <v>4.9629629629629598E-5</v>
      </c>
      <c r="AI6861" s="43">
        <v>1.982945916E-2</v>
      </c>
      <c r="AJ6861" s="43">
        <v>4.1302472682929799E-3</v>
      </c>
    </row>
    <row r="6862" spans="1:36" x14ac:dyDescent="0.2">
      <c r="A6862" s="26">
        <v>8861</v>
      </c>
      <c r="B6862" s="26">
        <v>9414</v>
      </c>
      <c r="C6862" s="26" t="s">
        <v>1530</v>
      </c>
      <c r="D6862" s="26">
        <v>516291754</v>
      </c>
      <c r="E6862" s="26" t="s">
        <v>203</v>
      </c>
      <c r="F6862" s="26" t="s">
        <v>1531</v>
      </c>
      <c r="G6862" s="26" t="s">
        <v>1532</v>
      </c>
      <c r="H6862" s="26" t="s">
        <v>69</v>
      </c>
      <c r="I6862" s="26" t="s">
        <v>113</v>
      </c>
      <c r="J6862" s="26" t="s">
        <v>51</v>
      </c>
      <c r="K6862" s="26" t="s">
        <v>51</v>
      </c>
      <c r="L6862" s="26" t="s">
        <v>433</v>
      </c>
      <c r="M6862" s="26" t="s">
        <v>165</v>
      </c>
      <c r="N6862" s="26" t="s">
        <v>357</v>
      </c>
      <c r="O6862" s="26" t="s">
        <v>57</v>
      </c>
      <c r="P6862" s="26" t="s">
        <v>154</v>
      </c>
      <c r="Q6862" s="26" t="s">
        <v>154</v>
      </c>
      <c r="R6862" s="26" t="s">
        <v>54</v>
      </c>
      <c r="S6862" s="26" t="s">
        <v>531</v>
      </c>
      <c r="T6862" s="54">
        <v>2.819</v>
      </c>
      <c r="U6862" s="36" t="s">
        <v>1036</v>
      </c>
      <c r="V6862" s="43">
        <v>4.6098E-2</v>
      </c>
      <c r="W6862" s="43">
        <v>3.2800000000000003E-2</v>
      </c>
      <c r="X6862" s="26" t="s">
        <v>347</v>
      </c>
      <c r="Z6862" s="42">
        <v>13000</v>
      </c>
      <c r="AA6862" s="42">
        <v>1</v>
      </c>
      <c r="AB6862" s="42">
        <v>107.38</v>
      </c>
      <c r="AC6862" s="42">
        <v>0</v>
      </c>
      <c r="AD6862" s="42">
        <v>13.9594</v>
      </c>
      <c r="AG6862" s="26" t="s">
        <v>15</v>
      </c>
      <c r="AH6862" s="43">
        <v>1.32699235142024E-5</v>
      </c>
      <c r="AI6862" s="43">
        <v>2.2606635240000001E-3</v>
      </c>
      <c r="AJ6862" s="43">
        <v>4.7087009645466665E-4</v>
      </c>
    </row>
    <row r="6863" spans="1:36" x14ac:dyDescent="0.2">
      <c r="A6863" s="26">
        <v>8861</v>
      </c>
      <c r="B6863" s="26">
        <v>9414</v>
      </c>
      <c r="C6863" s="26" t="s">
        <v>730</v>
      </c>
      <c r="D6863" s="26">
        <v>514065283</v>
      </c>
      <c r="E6863" s="26" t="s">
        <v>203</v>
      </c>
      <c r="F6863" s="26" t="s">
        <v>1539</v>
      </c>
      <c r="G6863" s="26" t="s">
        <v>1540</v>
      </c>
      <c r="H6863" s="26" t="s">
        <v>69</v>
      </c>
      <c r="I6863" s="26" t="s">
        <v>112</v>
      </c>
      <c r="J6863" s="26" t="s">
        <v>51</v>
      </c>
      <c r="K6863" s="26" t="s">
        <v>51</v>
      </c>
      <c r="L6863" s="26" t="s">
        <v>433</v>
      </c>
      <c r="M6863" s="26" t="s">
        <v>165</v>
      </c>
      <c r="N6863" s="26" t="s">
        <v>68</v>
      </c>
      <c r="O6863" s="26" t="s">
        <v>57</v>
      </c>
      <c r="P6863" s="26" t="s">
        <v>733</v>
      </c>
      <c r="Q6863" s="26" t="s">
        <v>59</v>
      </c>
      <c r="R6863" s="26" t="s">
        <v>54</v>
      </c>
      <c r="S6863" s="26" t="s">
        <v>531</v>
      </c>
      <c r="T6863" s="54">
        <v>3.1640000000000001</v>
      </c>
      <c r="U6863" s="36" t="s">
        <v>1541</v>
      </c>
      <c r="V6863" s="43">
        <v>5.0500000000000003E-2</v>
      </c>
      <c r="W6863" s="43">
        <v>5.2200000000000003E-2</v>
      </c>
      <c r="X6863" s="26" t="s">
        <v>347</v>
      </c>
      <c r="Z6863" s="42">
        <v>5200.8</v>
      </c>
      <c r="AA6863" s="42">
        <v>1</v>
      </c>
      <c r="AB6863" s="42">
        <v>99.76</v>
      </c>
      <c r="AC6863" s="42">
        <v>0</v>
      </c>
      <c r="AD6863" s="42">
        <v>5.18832</v>
      </c>
      <c r="AG6863" s="26" t="s">
        <v>15</v>
      </c>
      <c r="AH6863" s="43">
        <v>2.3429354765084201E-5</v>
      </c>
      <c r="AI6863" s="43">
        <v>8.4022563800000005E-4</v>
      </c>
      <c r="AJ6863" s="43">
        <v>1.7500929401247016E-4</v>
      </c>
    </row>
    <row r="6864" spans="1:36" x14ac:dyDescent="0.2">
      <c r="A6864" s="26">
        <v>8861</v>
      </c>
      <c r="B6864" s="26">
        <v>9414</v>
      </c>
      <c r="C6864" s="26" t="s">
        <v>789</v>
      </c>
      <c r="D6864" s="26">
        <v>520039868</v>
      </c>
      <c r="E6864" s="26" t="s">
        <v>203</v>
      </c>
      <c r="F6864" s="26" t="s">
        <v>1542</v>
      </c>
      <c r="G6864" s="26" t="s">
        <v>1543</v>
      </c>
      <c r="H6864" s="26" t="s">
        <v>69</v>
      </c>
      <c r="I6864" s="26" t="s">
        <v>112</v>
      </c>
      <c r="J6864" s="26" t="s">
        <v>51</v>
      </c>
      <c r="K6864" s="26" t="s">
        <v>51</v>
      </c>
      <c r="L6864" s="26" t="s">
        <v>52</v>
      </c>
      <c r="M6864" s="26" t="s">
        <v>165</v>
      </c>
      <c r="N6864" s="26" t="s">
        <v>353</v>
      </c>
      <c r="O6864" s="26" t="s">
        <v>57</v>
      </c>
      <c r="P6864" s="26" t="s">
        <v>154</v>
      </c>
      <c r="Q6864" s="26" t="s">
        <v>154</v>
      </c>
      <c r="R6864" s="26" t="s">
        <v>54</v>
      </c>
      <c r="S6864" s="26" t="s">
        <v>531</v>
      </c>
      <c r="T6864" s="54">
        <v>3.1459999999999999</v>
      </c>
      <c r="U6864" s="36" t="s">
        <v>670</v>
      </c>
      <c r="V6864" s="43">
        <v>5.5E-2</v>
      </c>
      <c r="W6864" s="43">
        <v>6.6000000000000003E-2</v>
      </c>
      <c r="X6864" s="26" t="s">
        <v>347</v>
      </c>
      <c r="Z6864" s="42">
        <v>29000</v>
      </c>
      <c r="AA6864" s="42">
        <v>1</v>
      </c>
      <c r="AB6864" s="42">
        <v>97.727000000000004</v>
      </c>
      <c r="AC6864" s="42">
        <v>0</v>
      </c>
      <c r="AD6864" s="42">
        <v>28.34083</v>
      </c>
      <c r="AG6864" s="26" t="s">
        <v>15</v>
      </c>
      <c r="AH6864" s="43">
        <v>2.2563554329999998E-3</v>
      </c>
      <c r="AI6864" s="43">
        <v>4.589672954E-3</v>
      </c>
      <c r="AJ6864" s="43">
        <v>9.5597585538814798E-4</v>
      </c>
    </row>
    <row r="6865" spans="1:36" x14ac:dyDescent="0.2">
      <c r="A6865" s="26">
        <v>8861</v>
      </c>
      <c r="B6865" s="26">
        <v>9414</v>
      </c>
      <c r="C6865" s="26" t="s">
        <v>789</v>
      </c>
      <c r="D6865" s="26">
        <v>520039868</v>
      </c>
      <c r="E6865" s="26" t="s">
        <v>203</v>
      </c>
      <c r="F6865" s="26" t="s">
        <v>1542</v>
      </c>
      <c r="G6865" s="26" t="s">
        <v>1543</v>
      </c>
      <c r="H6865" s="26" t="s">
        <v>69</v>
      </c>
      <c r="I6865" s="26" t="s">
        <v>112</v>
      </c>
      <c r="J6865" s="26" t="s">
        <v>51</v>
      </c>
      <c r="K6865" s="26" t="s">
        <v>51</v>
      </c>
      <c r="L6865" s="26" t="s">
        <v>52</v>
      </c>
      <c r="M6865" s="26" t="s">
        <v>165</v>
      </c>
      <c r="N6865" s="26" t="s">
        <v>353</v>
      </c>
      <c r="O6865" s="26" t="s">
        <v>57</v>
      </c>
      <c r="P6865" s="26" t="s">
        <v>154</v>
      </c>
      <c r="Q6865" s="26" t="s">
        <v>154</v>
      </c>
      <c r="R6865" s="26" t="s">
        <v>54</v>
      </c>
      <c r="S6865" s="26" t="s">
        <v>531</v>
      </c>
      <c r="T6865" s="54">
        <v>3.1459999999999999</v>
      </c>
      <c r="U6865" s="36" t="s">
        <v>670</v>
      </c>
      <c r="V6865" s="43">
        <v>5.5E-2</v>
      </c>
      <c r="W6865" s="43">
        <v>6.6000000000000003E-2</v>
      </c>
      <c r="X6865" s="26" t="s">
        <v>347</v>
      </c>
      <c r="Z6865" s="42">
        <v>29000</v>
      </c>
      <c r="AA6865" s="42">
        <v>1</v>
      </c>
      <c r="AB6865" s="42">
        <v>96.803100000000001</v>
      </c>
      <c r="AC6865" s="42">
        <v>0</v>
      </c>
      <c r="AD6865" s="42">
        <v>28.072890000000001</v>
      </c>
      <c r="AG6865" s="26" t="s">
        <v>15</v>
      </c>
      <c r="AH6865" s="43">
        <v>2.2563554329999998E-3</v>
      </c>
      <c r="AI6865" s="43">
        <v>4.546281248E-3</v>
      </c>
      <c r="AJ6865" s="43">
        <v>9.4693786423924009E-4</v>
      </c>
    </row>
    <row r="6866" spans="1:36" x14ac:dyDescent="0.2">
      <c r="A6866" s="26">
        <v>8861</v>
      </c>
      <c r="B6866" s="26">
        <v>9414</v>
      </c>
      <c r="C6866" s="26" t="s">
        <v>898</v>
      </c>
      <c r="D6866" s="26">
        <v>520029935</v>
      </c>
      <c r="E6866" s="26" t="s">
        <v>203</v>
      </c>
      <c r="F6866" s="26" t="s">
        <v>1544</v>
      </c>
      <c r="G6866" s="26" t="s">
        <v>1545</v>
      </c>
      <c r="H6866" s="26" t="s">
        <v>69</v>
      </c>
      <c r="I6866" s="26" t="s">
        <v>113</v>
      </c>
      <c r="J6866" s="26" t="s">
        <v>51</v>
      </c>
      <c r="K6866" s="26" t="s">
        <v>51</v>
      </c>
      <c r="L6866" s="26" t="s">
        <v>433</v>
      </c>
      <c r="M6866" s="26" t="s">
        <v>165</v>
      </c>
      <c r="N6866" s="26" t="s">
        <v>129</v>
      </c>
      <c r="O6866" s="26" t="s">
        <v>57</v>
      </c>
      <c r="P6866" s="26" t="s">
        <v>530</v>
      </c>
      <c r="Q6866" s="26" t="s">
        <v>59</v>
      </c>
      <c r="R6866" s="26" t="s">
        <v>54</v>
      </c>
      <c r="S6866" s="26" t="s">
        <v>531</v>
      </c>
      <c r="T6866" s="54">
        <v>4.8170000000000002</v>
      </c>
      <c r="U6866" s="36" t="s">
        <v>1546</v>
      </c>
      <c r="V6866" s="43">
        <v>2.1100000000000001E-2</v>
      </c>
      <c r="W6866" s="43">
        <v>2.4299999999999999E-2</v>
      </c>
      <c r="X6866" s="26" t="s">
        <v>347</v>
      </c>
      <c r="Z6866" s="42">
        <v>54000</v>
      </c>
      <c r="AA6866" s="42">
        <v>1</v>
      </c>
      <c r="AB6866" s="42">
        <v>104.01</v>
      </c>
      <c r="AC6866" s="42">
        <v>0</v>
      </c>
      <c r="AD6866" s="42">
        <v>56.165399999999998</v>
      </c>
      <c r="AG6866" s="26" t="s">
        <v>15</v>
      </c>
      <c r="AH6866" s="43">
        <v>1.8888165619830898E-5</v>
      </c>
      <c r="AI6866" s="43">
        <v>9.0957398690000007E-3</v>
      </c>
      <c r="AJ6866" s="43">
        <v>1.8945375385342447E-3</v>
      </c>
    </row>
    <row r="6867" spans="1:36" x14ac:dyDescent="0.2">
      <c r="A6867" s="26">
        <v>8861</v>
      </c>
      <c r="B6867" s="26">
        <v>9414</v>
      </c>
      <c r="C6867" s="26" t="s">
        <v>1416</v>
      </c>
      <c r="D6867" s="26">
        <v>520038274</v>
      </c>
      <c r="E6867" s="26" t="s">
        <v>203</v>
      </c>
      <c r="F6867" s="26" t="s">
        <v>1550</v>
      </c>
      <c r="G6867" s="26" t="s">
        <v>1551</v>
      </c>
      <c r="H6867" s="26" t="s">
        <v>69</v>
      </c>
      <c r="I6867" s="26" t="s">
        <v>112</v>
      </c>
      <c r="J6867" s="26" t="s">
        <v>51</v>
      </c>
      <c r="K6867" s="26" t="s">
        <v>51</v>
      </c>
      <c r="L6867" s="26" t="s">
        <v>52</v>
      </c>
      <c r="M6867" s="26" t="s">
        <v>165</v>
      </c>
      <c r="N6867" s="26" t="s">
        <v>84</v>
      </c>
      <c r="O6867" s="26" t="s">
        <v>57</v>
      </c>
      <c r="P6867" s="26" t="s">
        <v>154</v>
      </c>
      <c r="Q6867" s="26" t="s">
        <v>154</v>
      </c>
      <c r="R6867" s="26" t="s">
        <v>54</v>
      </c>
      <c r="S6867" s="26" t="s">
        <v>531</v>
      </c>
      <c r="T6867" s="54">
        <v>3.3130000000000002</v>
      </c>
      <c r="U6867" s="36" t="s">
        <v>1174</v>
      </c>
      <c r="V6867" s="43">
        <v>6.1499999999999999E-2</v>
      </c>
      <c r="W6867" s="43">
        <v>5.5199999999999999E-2</v>
      </c>
      <c r="X6867" s="26" t="s">
        <v>347</v>
      </c>
      <c r="Z6867" s="42">
        <v>29000</v>
      </c>
      <c r="AA6867" s="42">
        <v>1</v>
      </c>
      <c r="AB6867" s="42">
        <v>101.95350000000001</v>
      </c>
      <c r="AC6867" s="42">
        <v>0</v>
      </c>
      <c r="AD6867" s="42">
        <v>29.566510000000001</v>
      </c>
      <c r="AG6867" s="26" t="s">
        <v>15</v>
      </c>
      <c r="AH6867" s="43">
        <v>1.02734993E-4</v>
      </c>
      <c r="AI6867" s="43">
        <v>4.7881664470000003E-3</v>
      </c>
      <c r="AJ6867" s="43">
        <v>9.9731975697579171E-4</v>
      </c>
    </row>
    <row r="6868" spans="1:36" x14ac:dyDescent="0.2">
      <c r="A6868" s="26">
        <v>8861</v>
      </c>
      <c r="B6868" s="26">
        <v>9414</v>
      </c>
      <c r="C6868" s="26" t="s">
        <v>1554</v>
      </c>
      <c r="D6868" s="26">
        <v>520033234</v>
      </c>
      <c r="E6868" s="26" t="s">
        <v>203</v>
      </c>
      <c r="F6868" s="26" t="s">
        <v>1555</v>
      </c>
      <c r="G6868" s="26" t="s">
        <v>1556</v>
      </c>
      <c r="H6868" s="26" t="s">
        <v>69</v>
      </c>
      <c r="I6868" s="26" t="s">
        <v>113</v>
      </c>
      <c r="J6868" s="26" t="s">
        <v>51</v>
      </c>
      <c r="K6868" s="26" t="s">
        <v>51</v>
      </c>
      <c r="L6868" s="26" t="s">
        <v>433</v>
      </c>
      <c r="M6868" s="26" t="s">
        <v>165</v>
      </c>
      <c r="N6868" s="26" t="s">
        <v>358</v>
      </c>
      <c r="O6868" s="26" t="s">
        <v>57</v>
      </c>
      <c r="P6868" s="26" t="s">
        <v>724</v>
      </c>
      <c r="Q6868" s="26" t="s">
        <v>59</v>
      </c>
      <c r="R6868" s="26" t="s">
        <v>54</v>
      </c>
      <c r="S6868" s="26" t="s">
        <v>531</v>
      </c>
      <c r="T6868" s="54">
        <v>4.5060000000000002</v>
      </c>
      <c r="U6868" s="36" t="s">
        <v>1266</v>
      </c>
      <c r="V6868" s="43">
        <v>4.8300000000000003E-2</v>
      </c>
      <c r="W6868" s="43">
        <v>3.8600000000000002E-2</v>
      </c>
      <c r="X6868" s="26" t="s">
        <v>347</v>
      </c>
      <c r="Z6868" s="42">
        <v>29500</v>
      </c>
      <c r="AA6868" s="42">
        <v>1</v>
      </c>
      <c r="AB6868" s="42">
        <v>109.52</v>
      </c>
      <c r="AC6868" s="42">
        <v>0</v>
      </c>
      <c r="AD6868" s="42">
        <v>32.308399999999999</v>
      </c>
      <c r="AG6868" s="26" t="s">
        <v>15</v>
      </c>
      <c r="AH6868" s="43">
        <v>7.1951219512195099E-5</v>
      </c>
      <c r="AI6868" s="43">
        <v>5.2322034909999997E-3</v>
      </c>
      <c r="AJ6868" s="43">
        <v>1.0898075436118996E-3</v>
      </c>
    </row>
    <row r="6869" spans="1:36" x14ac:dyDescent="0.2">
      <c r="A6869" s="26">
        <v>8861</v>
      </c>
      <c r="B6869" s="26">
        <v>9414</v>
      </c>
      <c r="C6869" s="26" t="s">
        <v>811</v>
      </c>
      <c r="D6869" s="26">
        <v>512607888</v>
      </c>
      <c r="E6869" s="26" t="s">
        <v>203</v>
      </c>
      <c r="F6869" s="26" t="s">
        <v>1557</v>
      </c>
      <c r="G6869" s="26" t="s">
        <v>1558</v>
      </c>
      <c r="H6869" s="26" t="s">
        <v>69</v>
      </c>
      <c r="I6869" s="26" t="s">
        <v>112</v>
      </c>
      <c r="J6869" s="26" t="s">
        <v>51</v>
      </c>
      <c r="K6869" s="26" t="s">
        <v>51</v>
      </c>
      <c r="L6869" s="26" t="s">
        <v>433</v>
      </c>
      <c r="M6869" s="26" t="s">
        <v>165</v>
      </c>
      <c r="N6869" s="26" t="s">
        <v>132</v>
      </c>
      <c r="O6869" s="26" t="s">
        <v>57</v>
      </c>
      <c r="P6869" s="26" t="s">
        <v>750</v>
      </c>
      <c r="Q6869" s="26" t="s">
        <v>64</v>
      </c>
      <c r="R6869" s="26" t="s">
        <v>54</v>
      </c>
      <c r="S6869" s="26" t="s">
        <v>531</v>
      </c>
      <c r="T6869" s="54">
        <v>4.2489999999999997</v>
      </c>
      <c r="U6869" s="36" t="s">
        <v>1559</v>
      </c>
      <c r="V6869" s="43">
        <v>6.3299999999999995E-2</v>
      </c>
      <c r="W6869" s="43">
        <v>5.5199999999999999E-2</v>
      </c>
      <c r="X6869" s="26" t="s">
        <v>347</v>
      </c>
      <c r="Z6869" s="42">
        <v>25000</v>
      </c>
      <c r="AA6869" s="42">
        <v>1</v>
      </c>
      <c r="AB6869" s="42">
        <v>105.91</v>
      </c>
      <c r="AC6869" s="42">
        <v>0</v>
      </c>
      <c r="AD6869" s="42">
        <v>26.477499999999999</v>
      </c>
      <c r="AG6869" s="26" t="s">
        <v>15</v>
      </c>
      <c r="AH6869" s="43">
        <v>1.18853491E-4</v>
      </c>
      <c r="AI6869" s="43">
        <v>4.2879148440000004E-3</v>
      </c>
      <c r="AJ6869" s="43">
        <v>8.9312312698815405E-4</v>
      </c>
    </row>
    <row r="6870" spans="1:36" x14ac:dyDescent="0.2">
      <c r="A6870" s="26">
        <v>8861</v>
      </c>
      <c r="B6870" s="26">
        <v>9414</v>
      </c>
      <c r="C6870" s="26" t="s">
        <v>1287</v>
      </c>
      <c r="D6870" s="26">
        <v>514625094</v>
      </c>
      <c r="E6870" s="26" t="s">
        <v>203</v>
      </c>
      <c r="F6870" s="26" t="s">
        <v>1560</v>
      </c>
      <c r="G6870" s="26" t="s">
        <v>1561</v>
      </c>
      <c r="H6870" s="26" t="s">
        <v>69</v>
      </c>
      <c r="I6870" s="26" t="s">
        <v>112</v>
      </c>
      <c r="J6870" s="26" t="s">
        <v>51</v>
      </c>
      <c r="K6870" s="26" t="s">
        <v>51</v>
      </c>
      <c r="L6870" s="26" t="s">
        <v>433</v>
      </c>
      <c r="M6870" s="26" t="s">
        <v>165</v>
      </c>
      <c r="N6870" s="26" t="s">
        <v>84</v>
      </c>
      <c r="O6870" s="26" t="s">
        <v>57</v>
      </c>
      <c r="P6870" s="26" t="s">
        <v>154</v>
      </c>
      <c r="Q6870" s="26" t="s">
        <v>154</v>
      </c>
      <c r="R6870" s="26" t="s">
        <v>54</v>
      </c>
      <c r="S6870" s="26" t="s">
        <v>531</v>
      </c>
      <c r="T6870" s="54">
        <v>2.629</v>
      </c>
      <c r="U6870" s="36">
        <v>46874</v>
      </c>
      <c r="V6870" s="43">
        <v>7.5999999999999998E-2</v>
      </c>
      <c r="W6870" s="43">
        <v>6.2600000000000003E-2</v>
      </c>
      <c r="X6870" s="26" t="s">
        <v>347</v>
      </c>
      <c r="Z6870" s="42">
        <v>25000</v>
      </c>
      <c r="AA6870" s="42">
        <v>1</v>
      </c>
      <c r="AB6870" s="42">
        <v>103.62</v>
      </c>
      <c r="AC6870" s="42">
        <v>0.95</v>
      </c>
      <c r="AD6870" s="42">
        <v>26.855</v>
      </c>
      <c r="AG6870" s="26" t="s">
        <v>15</v>
      </c>
      <c r="AH6870" s="43">
        <v>1.6266828E-4</v>
      </c>
      <c r="AI6870" s="43">
        <v>4.3490493109999999E-3</v>
      </c>
      <c r="AJ6870" s="43">
        <v>9.0585673025273818E-4</v>
      </c>
    </row>
    <row r="6871" spans="1:36" x14ac:dyDescent="0.2">
      <c r="A6871" s="26">
        <v>8861</v>
      </c>
      <c r="B6871" s="26">
        <v>9414</v>
      </c>
      <c r="C6871" s="26" t="s">
        <v>799</v>
      </c>
      <c r="D6871" s="26">
        <v>1838682</v>
      </c>
      <c r="E6871" s="26" t="s">
        <v>204</v>
      </c>
      <c r="F6871" s="26" t="s">
        <v>1562</v>
      </c>
      <c r="G6871" s="26" t="s">
        <v>1563</v>
      </c>
      <c r="H6871" s="26" t="s">
        <v>69</v>
      </c>
      <c r="I6871" s="26" t="s">
        <v>112</v>
      </c>
      <c r="J6871" s="26" t="s">
        <v>51</v>
      </c>
      <c r="K6871" s="26" t="s">
        <v>167</v>
      </c>
      <c r="L6871" s="26" t="s">
        <v>433</v>
      </c>
      <c r="M6871" s="26" t="s">
        <v>165</v>
      </c>
      <c r="N6871" s="26" t="s">
        <v>358</v>
      </c>
      <c r="O6871" s="26" t="s">
        <v>57</v>
      </c>
      <c r="P6871" s="26" t="s">
        <v>728</v>
      </c>
      <c r="Q6871" s="26" t="s">
        <v>59</v>
      </c>
      <c r="R6871" s="26" t="s">
        <v>54</v>
      </c>
      <c r="S6871" s="26" t="s">
        <v>531</v>
      </c>
      <c r="T6871" s="54">
        <v>2.7850000000000001</v>
      </c>
      <c r="U6871" s="36" t="s">
        <v>1564</v>
      </c>
      <c r="V6871" s="43">
        <v>5.8999999999999997E-2</v>
      </c>
      <c r="W6871" s="43">
        <v>5.5300000000000002E-2</v>
      </c>
      <c r="X6871" s="26" t="s">
        <v>347</v>
      </c>
      <c r="Z6871" s="42">
        <v>36000</v>
      </c>
      <c r="AA6871" s="42">
        <v>1</v>
      </c>
      <c r="AB6871" s="42">
        <v>103.46</v>
      </c>
      <c r="AC6871" s="42">
        <v>0</v>
      </c>
      <c r="AD6871" s="42">
        <v>37.245600000000003</v>
      </c>
      <c r="AG6871" s="26" t="s">
        <v>15</v>
      </c>
      <c r="AH6871" s="43">
        <v>5.5384615384615401E-5</v>
      </c>
      <c r="AI6871" s="43">
        <v>6.031761349E-3</v>
      </c>
      <c r="AJ6871" s="43">
        <v>1.256346208612973E-3</v>
      </c>
    </row>
    <row r="6872" spans="1:36" x14ac:dyDescent="0.2">
      <c r="A6872" s="26">
        <v>8861</v>
      </c>
      <c r="B6872" s="26">
        <v>9414</v>
      </c>
      <c r="C6872" s="26" t="s">
        <v>947</v>
      </c>
      <c r="D6872" s="26">
        <v>34250659</v>
      </c>
      <c r="E6872" s="26" t="s">
        <v>204</v>
      </c>
      <c r="F6872" s="26" t="s">
        <v>1565</v>
      </c>
      <c r="G6872" s="26" t="s">
        <v>1566</v>
      </c>
      <c r="H6872" s="26" t="s">
        <v>69</v>
      </c>
      <c r="I6872" s="26" t="s">
        <v>113</v>
      </c>
      <c r="J6872" s="26" t="s">
        <v>51</v>
      </c>
      <c r="K6872" s="26" t="s">
        <v>85</v>
      </c>
      <c r="L6872" s="26" t="s">
        <v>433</v>
      </c>
      <c r="M6872" s="26" t="s">
        <v>165</v>
      </c>
      <c r="N6872" s="26" t="s">
        <v>358</v>
      </c>
      <c r="O6872" s="26" t="s">
        <v>57</v>
      </c>
      <c r="P6872" s="26" t="s">
        <v>950</v>
      </c>
      <c r="Q6872" s="26" t="s">
        <v>59</v>
      </c>
      <c r="R6872" s="26" t="s">
        <v>54</v>
      </c>
      <c r="S6872" s="26" t="s">
        <v>531</v>
      </c>
      <c r="T6872" s="54">
        <v>2.8479999999999999</v>
      </c>
      <c r="U6872" s="36">
        <v>47120</v>
      </c>
      <c r="V6872" s="43">
        <v>5.0500000000000003E-2</v>
      </c>
      <c r="W6872" s="43">
        <v>3.4200000000000001E-2</v>
      </c>
      <c r="X6872" s="26" t="s">
        <v>347</v>
      </c>
      <c r="Z6872" s="42">
        <v>23000</v>
      </c>
      <c r="AA6872" s="42">
        <v>1</v>
      </c>
      <c r="AB6872" s="42">
        <v>110.66</v>
      </c>
      <c r="AC6872" s="42">
        <v>0</v>
      </c>
      <c r="AD6872" s="42">
        <v>25.451799999999999</v>
      </c>
      <c r="AG6872" s="26" t="s">
        <v>15</v>
      </c>
      <c r="AH6872" s="43">
        <v>4.5098039215686302E-5</v>
      </c>
      <c r="AI6872" s="43">
        <v>4.1218072330000003E-3</v>
      </c>
      <c r="AJ6872" s="43">
        <v>8.5852483064779897E-4</v>
      </c>
    </row>
    <row r="6873" spans="1:36" x14ac:dyDescent="0.2">
      <c r="A6873" s="26">
        <v>8861</v>
      </c>
      <c r="B6873" s="26">
        <v>9414</v>
      </c>
      <c r="C6873" s="26" t="s">
        <v>1567</v>
      </c>
      <c r="D6873" s="26">
        <v>520034505</v>
      </c>
      <c r="E6873" s="26" t="s">
        <v>203</v>
      </c>
      <c r="F6873" s="26" t="s">
        <v>1568</v>
      </c>
      <c r="G6873" s="26" t="s">
        <v>1569</v>
      </c>
      <c r="H6873" s="26" t="s">
        <v>69</v>
      </c>
      <c r="I6873" s="26" t="s">
        <v>112</v>
      </c>
      <c r="J6873" s="26" t="s">
        <v>51</v>
      </c>
      <c r="K6873" s="26" t="s">
        <v>51</v>
      </c>
      <c r="L6873" s="26" t="s">
        <v>433</v>
      </c>
      <c r="M6873" s="26" t="s">
        <v>165</v>
      </c>
      <c r="N6873" s="26" t="s">
        <v>84</v>
      </c>
      <c r="O6873" s="26" t="s">
        <v>57</v>
      </c>
      <c r="P6873" s="26" t="s">
        <v>1051</v>
      </c>
      <c r="Q6873" s="26" t="s">
        <v>64</v>
      </c>
      <c r="R6873" s="26" t="s">
        <v>54</v>
      </c>
      <c r="S6873" s="26" t="s">
        <v>531</v>
      </c>
      <c r="T6873" s="54">
        <v>1.915</v>
      </c>
      <c r="U6873" s="36" t="s">
        <v>827</v>
      </c>
      <c r="V6873" s="43">
        <v>5.7500000000000002E-2</v>
      </c>
      <c r="W6873" s="43">
        <v>5.4699999999999999E-2</v>
      </c>
      <c r="X6873" s="26" t="s">
        <v>347</v>
      </c>
      <c r="Z6873" s="42">
        <v>35526.32</v>
      </c>
      <c r="AA6873" s="42">
        <v>1</v>
      </c>
      <c r="AB6873" s="42">
        <v>100.68</v>
      </c>
      <c r="AC6873" s="42">
        <v>0</v>
      </c>
      <c r="AD6873" s="42">
        <v>35.767899999999997</v>
      </c>
      <c r="AG6873" s="26" t="s">
        <v>15</v>
      </c>
      <c r="AH6873" s="43">
        <v>2.6315793099999999E-4</v>
      </c>
      <c r="AI6873" s="43">
        <v>5.7924543229999998E-3</v>
      </c>
      <c r="AJ6873" s="43">
        <v>1.2065013197544931E-3</v>
      </c>
    </row>
    <row r="6874" spans="1:36" x14ac:dyDescent="0.2">
      <c r="A6874" s="26">
        <v>8861</v>
      </c>
      <c r="B6874" s="26">
        <v>9414</v>
      </c>
      <c r="C6874" s="26" t="s">
        <v>1570</v>
      </c>
      <c r="D6874" s="26">
        <v>510291750</v>
      </c>
      <c r="E6874" s="26" t="s">
        <v>203</v>
      </c>
      <c r="F6874" s="26" t="s">
        <v>1571</v>
      </c>
      <c r="G6874" s="26" t="s">
        <v>1572</v>
      </c>
      <c r="H6874" s="26" t="s">
        <v>69</v>
      </c>
      <c r="I6874" s="26" t="s">
        <v>339</v>
      </c>
      <c r="J6874" s="26" t="s">
        <v>51</v>
      </c>
      <c r="K6874" s="26" t="s">
        <v>51</v>
      </c>
      <c r="L6874" s="26" t="s">
        <v>52</v>
      </c>
      <c r="M6874" s="26" t="s">
        <v>165</v>
      </c>
      <c r="N6874" s="26" t="s">
        <v>131</v>
      </c>
      <c r="O6874" s="26" t="s">
        <v>57</v>
      </c>
      <c r="P6874" s="26" t="s">
        <v>154</v>
      </c>
      <c r="Q6874" s="26" t="s">
        <v>154</v>
      </c>
      <c r="R6874" s="26" t="s">
        <v>54</v>
      </c>
      <c r="S6874" s="26" t="s">
        <v>531</v>
      </c>
      <c r="T6874" s="54">
        <v>4.6180000000000003</v>
      </c>
      <c r="U6874" s="36" t="s">
        <v>889</v>
      </c>
      <c r="V6874" s="43">
        <v>5.7500000000000002E-2</v>
      </c>
      <c r="W6874" s="43">
        <v>5.4699999999999999E-2</v>
      </c>
      <c r="X6874" s="26" t="s">
        <v>347</v>
      </c>
      <c r="Z6874" s="42">
        <v>28000</v>
      </c>
      <c r="AA6874" s="42">
        <v>1</v>
      </c>
      <c r="AB6874" s="42">
        <v>112.55249999999999</v>
      </c>
      <c r="AC6874" s="42">
        <v>0</v>
      </c>
      <c r="AD6874" s="42">
        <v>31.514700000000001</v>
      </c>
      <c r="AG6874" s="26" t="s">
        <v>15</v>
      </c>
      <c r="AH6874" s="43">
        <v>2.7999999999999998E-4</v>
      </c>
      <c r="AI6874" s="43">
        <v>5.1036672619999999E-3</v>
      </c>
      <c r="AJ6874" s="43">
        <v>1.0630349319268653E-3</v>
      </c>
    </row>
    <row r="6875" spans="1:36" x14ac:dyDescent="0.2">
      <c r="A6875" s="26">
        <v>8861</v>
      </c>
      <c r="B6875" s="26">
        <v>9414</v>
      </c>
      <c r="C6875" s="26" t="s">
        <v>824</v>
      </c>
      <c r="D6875" s="26">
        <v>550263107</v>
      </c>
      <c r="E6875" s="26" t="s">
        <v>205</v>
      </c>
      <c r="F6875" s="26" t="s">
        <v>1573</v>
      </c>
      <c r="G6875" s="26" t="s">
        <v>1574</v>
      </c>
      <c r="H6875" s="26" t="s">
        <v>69</v>
      </c>
      <c r="I6875" s="26" t="s">
        <v>112</v>
      </c>
      <c r="J6875" s="26" t="s">
        <v>51</v>
      </c>
      <c r="K6875" s="26" t="s">
        <v>51</v>
      </c>
      <c r="L6875" s="26" t="s">
        <v>433</v>
      </c>
      <c r="M6875" s="26" t="s">
        <v>165</v>
      </c>
      <c r="N6875" s="26" t="s">
        <v>140</v>
      </c>
      <c r="O6875" s="26" t="s">
        <v>57</v>
      </c>
      <c r="P6875" s="26" t="s">
        <v>1122</v>
      </c>
      <c r="Q6875" s="26" t="s">
        <v>59</v>
      </c>
      <c r="R6875" s="26" t="s">
        <v>54</v>
      </c>
      <c r="S6875" s="26" t="s">
        <v>531</v>
      </c>
      <c r="T6875" s="54">
        <v>3.5169999999999999</v>
      </c>
      <c r="U6875" s="36" t="s">
        <v>1211</v>
      </c>
      <c r="V6875" s="43">
        <v>6.7000000000000004E-2</v>
      </c>
      <c r="W6875" s="43">
        <v>5.4899999999999997E-2</v>
      </c>
      <c r="X6875" s="26" t="s">
        <v>347</v>
      </c>
      <c r="Z6875" s="42">
        <v>307480</v>
      </c>
      <c r="AA6875" s="42">
        <v>1</v>
      </c>
      <c r="AB6875" s="42">
        <v>106.22</v>
      </c>
      <c r="AC6875" s="42">
        <v>0</v>
      </c>
      <c r="AD6875" s="42">
        <v>326.60525999999999</v>
      </c>
      <c r="AG6875" s="26" t="s">
        <v>15</v>
      </c>
      <c r="AH6875" s="43">
        <v>3.3789010899999998E-4</v>
      </c>
      <c r="AI6875" s="43">
        <v>5.2892287511000002E-2</v>
      </c>
      <c r="AJ6875" s="43">
        <v>1.1016852463487077E-2</v>
      </c>
    </row>
    <row r="6876" spans="1:36" x14ac:dyDescent="0.2">
      <c r="A6876" s="26">
        <v>8861</v>
      </c>
      <c r="B6876" s="26">
        <v>9414</v>
      </c>
      <c r="C6876" s="26" t="s">
        <v>766</v>
      </c>
      <c r="D6876" s="26">
        <v>520026683</v>
      </c>
      <c r="E6876" s="26" t="s">
        <v>203</v>
      </c>
      <c r="F6876" s="26" t="s">
        <v>1575</v>
      </c>
      <c r="G6876" s="26" t="s">
        <v>1576</v>
      </c>
      <c r="H6876" s="26" t="s">
        <v>69</v>
      </c>
      <c r="I6876" s="26" t="s">
        <v>113</v>
      </c>
      <c r="J6876" s="26" t="s">
        <v>51</v>
      </c>
      <c r="K6876" s="26" t="s">
        <v>51</v>
      </c>
      <c r="L6876" s="26" t="s">
        <v>433</v>
      </c>
      <c r="M6876" s="26" t="s">
        <v>165</v>
      </c>
      <c r="N6876" s="26" t="s">
        <v>357</v>
      </c>
      <c r="O6876" s="26" t="s">
        <v>57</v>
      </c>
      <c r="P6876" s="26" t="s">
        <v>728</v>
      </c>
      <c r="Q6876" s="26" t="s">
        <v>59</v>
      </c>
      <c r="R6876" s="26" t="s">
        <v>54</v>
      </c>
      <c r="S6876" s="26" t="s">
        <v>531</v>
      </c>
      <c r="T6876" s="54">
        <v>8.7029999999999994</v>
      </c>
      <c r="U6876" s="36">
        <v>50161</v>
      </c>
      <c r="V6876" s="43">
        <v>3.2000000000000001E-2</v>
      </c>
      <c r="W6876" s="43">
        <v>3.2399999999999998E-2</v>
      </c>
      <c r="X6876" s="26" t="s">
        <v>347</v>
      </c>
      <c r="Z6876" s="42">
        <v>77000</v>
      </c>
      <c r="AA6876" s="42">
        <v>1</v>
      </c>
      <c r="AB6876" s="42">
        <v>102.72</v>
      </c>
      <c r="AC6876" s="42">
        <v>2.00909</v>
      </c>
      <c r="AD6876" s="42">
        <v>81.103489999999994</v>
      </c>
      <c r="AG6876" s="26" t="s">
        <v>15</v>
      </c>
      <c r="AH6876" s="43">
        <v>9.4017094017094001E-5</v>
      </c>
      <c r="AI6876" s="43">
        <v>1.3134354024000001E-2</v>
      </c>
      <c r="AJ6876" s="43">
        <v>2.7357342120084022E-3</v>
      </c>
    </row>
    <row r="6877" spans="1:36" x14ac:dyDescent="0.2">
      <c r="A6877" s="26">
        <v>8861</v>
      </c>
      <c r="B6877" s="26">
        <v>9414</v>
      </c>
      <c r="C6877" s="26" t="s">
        <v>1194</v>
      </c>
      <c r="D6877" s="26">
        <v>515364891</v>
      </c>
      <c r="E6877" s="26" t="s">
        <v>203</v>
      </c>
      <c r="F6877" s="26" t="s">
        <v>1579</v>
      </c>
      <c r="G6877" s="26" t="s">
        <v>1580</v>
      </c>
      <c r="H6877" s="26" t="s">
        <v>69</v>
      </c>
      <c r="I6877" s="26" t="s">
        <v>113</v>
      </c>
      <c r="J6877" s="26" t="s">
        <v>51</v>
      </c>
      <c r="K6877" s="26" t="s">
        <v>51</v>
      </c>
      <c r="L6877" s="26" t="s">
        <v>52</v>
      </c>
      <c r="M6877" s="26" t="s">
        <v>165</v>
      </c>
      <c r="N6877" s="26" t="s">
        <v>353</v>
      </c>
      <c r="O6877" s="26" t="s">
        <v>57</v>
      </c>
      <c r="P6877" s="26" t="s">
        <v>154</v>
      </c>
      <c r="Q6877" s="26" t="s">
        <v>154</v>
      </c>
      <c r="R6877" s="26" t="s">
        <v>54</v>
      </c>
      <c r="S6877" s="26" t="s">
        <v>531</v>
      </c>
      <c r="T6877" s="54">
        <v>4.2460000000000004</v>
      </c>
      <c r="U6877" s="36" t="s">
        <v>1224</v>
      </c>
      <c r="V6877" s="43">
        <v>4.7E-2</v>
      </c>
      <c r="W6877" s="43">
        <v>3.6299999999999999E-2</v>
      </c>
      <c r="X6877" s="26" t="s">
        <v>347</v>
      </c>
      <c r="Z6877" s="42">
        <v>41000</v>
      </c>
      <c r="AA6877" s="42">
        <v>1</v>
      </c>
      <c r="AB6877" s="42">
        <v>109.9024</v>
      </c>
      <c r="AC6877" s="42">
        <v>0</v>
      </c>
      <c r="AD6877" s="42">
        <v>45.059980000000003</v>
      </c>
      <c r="AG6877" s="26" t="s">
        <v>15</v>
      </c>
      <c r="AH6877" s="43">
        <v>2.30281633E-4</v>
      </c>
      <c r="AI6877" s="43">
        <v>7.2972658710000003E-3</v>
      </c>
      <c r="AJ6877" s="43">
        <v>1.5199361812717849E-3</v>
      </c>
    </row>
    <row r="6878" spans="1:36" x14ac:dyDescent="0.2">
      <c r="A6878" s="26">
        <v>8861</v>
      </c>
      <c r="B6878" s="26">
        <v>9414</v>
      </c>
      <c r="C6878" s="26" t="s">
        <v>1419</v>
      </c>
      <c r="D6878" s="26">
        <v>520025438</v>
      </c>
      <c r="E6878" s="26" t="s">
        <v>203</v>
      </c>
      <c r="F6878" s="26" t="s">
        <v>1581</v>
      </c>
      <c r="G6878" s="26" t="s">
        <v>1582</v>
      </c>
      <c r="H6878" s="26" t="s">
        <v>69</v>
      </c>
      <c r="I6878" s="26" t="s">
        <v>112</v>
      </c>
      <c r="J6878" s="26" t="s">
        <v>51</v>
      </c>
      <c r="K6878" s="26" t="s">
        <v>51</v>
      </c>
      <c r="L6878" s="26" t="s">
        <v>433</v>
      </c>
      <c r="M6878" s="26" t="s">
        <v>165</v>
      </c>
      <c r="N6878" s="26" t="s">
        <v>357</v>
      </c>
      <c r="O6878" s="26" t="s">
        <v>57</v>
      </c>
      <c r="P6878" s="26" t="s">
        <v>737</v>
      </c>
      <c r="Q6878" s="26" t="s">
        <v>59</v>
      </c>
      <c r="R6878" s="26" t="s">
        <v>54</v>
      </c>
      <c r="S6878" s="26" t="s">
        <v>531</v>
      </c>
      <c r="T6878" s="54">
        <v>2.7519999999999998</v>
      </c>
      <c r="U6878" s="36" t="s">
        <v>1583</v>
      </c>
      <c r="V6878" s="43">
        <v>6.6299999999999998E-2</v>
      </c>
      <c r="W6878" s="43">
        <v>5.45E-2</v>
      </c>
      <c r="X6878" s="26" t="s">
        <v>347</v>
      </c>
      <c r="Z6878" s="42">
        <v>52000</v>
      </c>
      <c r="AA6878" s="42">
        <v>1</v>
      </c>
      <c r="AB6878" s="42">
        <v>103.56</v>
      </c>
      <c r="AC6878" s="42">
        <v>0</v>
      </c>
      <c r="AD6878" s="42">
        <v>53.851199999999999</v>
      </c>
      <c r="AG6878" s="26" t="s">
        <v>15</v>
      </c>
      <c r="AH6878" s="43">
        <v>3.9280175673031802E-5</v>
      </c>
      <c r="AI6878" s="43">
        <v>8.7209653420000002E-3</v>
      </c>
      <c r="AJ6878" s="43">
        <v>1.8164763340974214E-3</v>
      </c>
    </row>
    <row r="6879" spans="1:36" x14ac:dyDescent="0.2">
      <c r="A6879" s="26">
        <v>8861</v>
      </c>
      <c r="B6879" s="26">
        <v>9414</v>
      </c>
      <c r="C6879" s="26" t="s">
        <v>1398</v>
      </c>
      <c r="D6879" s="26">
        <v>1427976</v>
      </c>
      <c r="E6879" s="26" t="s">
        <v>204</v>
      </c>
      <c r="F6879" s="26" t="s">
        <v>2438</v>
      </c>
      <c r="G6879" s="26" t="s">
        <v>2439</v>
      </c>
      <c r="H6879" s="26" t="s">
        <v>69</v>
      </c>
      <c r="I6879" s="26" t="s">
        <v>112</v>
      </c>
      <c r="J6879" s="26" t="s">
        <v>51</v>
      </c>
      <c r="K6879" s="26" t="s">
        <v>167</v>
      </c>
      <c r="L6879" s="26" t="s">
        <v>433</v>
      </c>
      <c r="M6879" s="26" t="s">
        <v>165</v>
      </c>
      <c r="N6879" s="26" t="s">
        <v>358</v>
      </c>
      <c r="O6879" s="26" t="s">
        <v>57</v>
      </c>
      <c r="P6879" s="26" t="s">
        <v>1122</v>
      </c>
      <c r="Q6879" s="26" t="s">
        <v>59</v>
      </c>
      <c r="R6879" s="26" t="s">
        <v>54</v>
      </c>
      <c r="S6879" s="26" t="s">
        <v>531</v>
      </c>
      <c r="T6879" s="54">
        <v>4.1529999999999996</v>
      </c>
      <c r="U6879" s="36" t="s">
        <v>1171</v>
      </c>
      <c r="V6879" s="43">
        <v>8.8999999999999996E-2</v>
      </c>
      <c r="W6879" s="43">
        <v>7.17E-2</v>
      </c>
      <c r="X6879" s="26" t="s">
        <v>347</v>
      </c>
      <c r="Z6879" s="42">
        <v>26000</v>
      </c>
      <c r="AA6879" s="42">
        <v>1</v>
      </c>
      <c r="AB6879" s="42">
        <v>107.66</v>
      </c>
      <c r="AC6879" s="42">
        <v>0</v>
      </c>
      <c r="AD6879" s="42">
        <v>27.991599999999998</v>
      </c>
      <c r="AG6879" s="26" t="s">
        <v>15</v>
      </c>
      <c r="AH6879" s="43">
        <v>4.8701724415673003E-5</v>
      </c>
      <c r="AI6879" s="43">
        <v>4.5331166889999996E-3</v>
      </c>
      <c r="AJ6879" s="43">
        <v>9.4419583878393391E-4</v>
      </c>
    </row>
    <row r="6880" spans="1:36" x14ac:dyDescent="0.2">
      <c r="A6880" s="26">
        <v>8861</v>
      </c>
      <c r="B6880" s="26">
        <v>9414</v>
      </c>
      <c r="C6880" s="26" t="s">
        <v>1554</v>
      </c>
      <c r="D6880" s="26">
        <v>520033234</v>
      </c>
      <c r="E6880" s="26" t="s">
        <v>203</v>
      </c>
      <c r="F6880" s="26" t="s">
        <v>1586</v>
      </c>
      <c r="G6880" s="26" t="s">
        <v>1587</v>
      </c>
      <c r="H6880" s="26" t="s">
        <v>69</v>
      </c>
      <c r="I6880" s="26" t="s">
        <v>113</v>
      </c>
      <c r="J6880" s="26" t="s">
        <v>51</v>
      </c>
      <c r="K6880" s="26" t="s">
        <v>51</v>
      </c>
      <c r="L6880" s="26" t="s">
        <v>433</v>
      </c>
      <c r="M6880" s="26" t="s">
        <v>165</v>
      </c>
      <c r="N6880" s="26" t="s">
        <v>358</v>
      </c>
      <c r="O6880" s="26" t="s">
        <v>57</v>
      </c>
      <c r="P6880" s="26" t="s">
        <v>1122</v>
      </c>
      <c r="Q6880" s="26" t="s">
        <v>59</v>
      </c>
      <c r="R6880" s="26" t="s">
        <v>54</v>
      </c>
      <c r="S6880" s="26" t="s">
        <v>531</v>
      </c>
      <c r="T6880" s="54">
        <v>5.6159999999999997</v>
      </c>
      <c r="U6880" s="36" t="s">
        <v>1266</v>
      </c>
      <c r="V6880" s="43">
        <v>4.1500000000000002E-2</v>
      </c>
      <c r="W6880" s="43">
        <v>3.95E-2</v>
      </c>
      <c r="X6880" s="26" t="s">
        <v>347</v>
      </c>
      <c r="Z6880" s="42">
        <v>7940</v>
      </c>
      <c r="AA6880" s="42">
        <v>1</v>
      </c>
      <c r="AB6880" s="42">
        <v>105.56</v>
      </c>
      <c r="AC6880" s="42">
        <v>0</v>
      </c>
      <c r="AD6880" s="42">
        <v>8.3814600000000006</v>
      </c>
      <c r="AG6880" s="26" t="s">
        <v>15</v>
      </c>
      <c r="AH6880" s="43">
        <v>1.6152935998029301E-5</v>
      </c>
      <c r="AI6880" s="43">
        <v>1.3573406379999999E-3</v>
      </c>
      <c r="AJ6880" s="43">
        <v>2.8271837461717056E-4</v>
      </c>
    </row>
    <row r="6881" spans="1:36" x14ac:dyDescent="0.2">
      <c r="A6881" s="26">
        <v>8861</v>
      </c>
      <c r="B6881" s="26">
        <v>9414</v>
      </c>
      <c r="C6881" s="26" t="s">
        <v>1386</v>
      </c>
      <c r="D6881" s="26">
        <v>520044322</v>
      </c>
      <c r="E6881" s="26" t="s">
        <v>203</v>
      </c>
      <c r="F6881" s="26" t="s">
        <v>1588</v>
      </c>
      <c r="G6881" s="26" t="s">
        <v>1589</v>
      </c>
      <c r="H6881" s="26" t="s">
        <v>69</v>
      </c>
      <c r="I6881" s="26" t="s">
        <v>112</v>
      </c>
      <c r="J6881" s="26" t="s">
        <v>51</v>
      </c>
      <c r="K6881" s="26" t="s">
        <v>51</v>
      </c>
      <c r="L6881" s="26" t="s">
        <v>433</v>
      </c>
      <c r="M6881" s="26" t="s">
        <v>165</v>
      </c>
      <c r="N6881" s="26" t="s">
        <v>140</v>
      </c>
      <c r="O6881" s="26" t="s">
        <v>57</v>
      </c>
      <c r="P6881" s="26" t="s">
        <v>1051</v>
      </c>
      <c r="Q6881" s="26" t="s">
        <v>64</v>
      </c>
      <c r="R6881" s="26" t="s">
        <v>54</v>
      </c>
      <c r="S6881" s="26" t="s">
        <v>531</v>
      </c>
      <c r="T6881" s="54">
        <v>5.282</v>
      </c>
      <c r="U6881" s="36" t="s">
        <v>1045</v>
      </c>
      <c r="V6881" s="43">
        <v>6.3799999999999996E-2</v>
      </c>
      <c r="W6881" s="43">
        <v>5.74E-2</v>
      </c>
      <c r="X6881" s="26" t="s">
        <v>347</v>
      </c>
      <c r="Z6881" s="42">
        <v>45000</v>
      </c>
      <c r="AA6881" s="42">
        <v>1</v>
      </c>
      <c r="AB6881" s="42">
        <v>103.74</v>
      </c>
      <c r="AC6881" s="42">
        <v>0</v>
      </c>
      <c r="AD6881" s="42">
        <v>46.683</v>
      </c>
      <c r="AG6881" s="26" t="s">
        <v>15</v>
      </c>
      <c r="AH6881" s="43">
        <v>4.5000000000000003E-5</v>
      </c>
      <c r="AI6881" s="43">
        <v>7.5601068330000002E-3</v>
      </c>
      <c r="AJ6881" s="43">
        <v>1.5746829170876402E-3</v>
      </c>
    </row>
    <row r="6882" spans="1:36" x14ac:dyDescent="0.2">
      <c r="A6882" s="26">
        <v>8861</v>
      </c>
      <c r="B6882" s="26">
        <v>9414</v>
      </c>
      <c r="C6882" s="26" t="s">
        <v>1074</v>
      </c>
      <c r="D6882" s="26">
        <v>1905761</v>
      </c>
      <c r="E6882" s="26" t="s">
        <v>204</v>
      </c>
      <c r="F6882" s="26" t="s">
        <v>1590</v>
      </c>
      <c r="G6882" s="26" t="s">
        <v>1591</v>
      </c>
      <c r="H6882" s="26" t="s">
        <v>69</v>
      </c>
      <c r="I6882" s="26" t="s">
        <v>112</v>
      </c>
      <c r="J6882" s="26" t="s">
        <v>51</v>
      </c>
      <c r="K6882" s="26" t="s">
        <v>167</v>
      </c>
      <c r="L6882" s="26" t="s">
        <v>433</v>
      </c>
      <c r="M6882" s="26" t="s">
        <v>165</v>
      </c>
      <c r="N6882" s="26" t="s">
        <v>358</v>
      </c>
      <c r="O6882" s="26" t="s">
        <v>57</v>
      </c>
      <c r="P6882" s="26" t="s">
        <v>728</v>
      </c>
      <c r="Q6882" s="26" t="s">
        <v>59</v>
      </c>
      <c r="R6882" s="26" t="s">
        <v>54</v>
      </c>
      <c r="S6882" s="26" t="s">
        <v>531</v>
      </c>
      <c r="T6882" s="54">
        <v>3.7879999999999998</v>
      </c>
      <c r="U6882" s="36" t="s">
        <v>1592</v>
      </c>
      <c r="V6882" s="43">
        <v>6.25E-2</v>
      </c>
      <c r="W6882" s="43">
        <v>5.5399999999999998E-2</v>
      </c>
      <c r="X6882" s="26" t="s">
        <v>347</v>
      </c>
      <c r="Z6882" s="42">
        <v>50000</v>
      </c>
      <c r="AA6882" s="42">
        <v>1</v>
      </c>
      <c r="AB6882" s="42">
        <v>104.29</v>
      </c>
      <c r="AC6882" s="42">
        <v>0</v>
      </c>
      <c r="AD6882" s="42">
        <v>52.145000000000003</v>
      </c>
      <c r="AG6882" s="26" t="s">
        <v>15</v>
      </c>
      <c r="AH6882" s="43">
        <v>9.0909090909090904E-5</v>
      </c>
      <c r="AI6882" s="43">
        <v>8.4446537450000008E-3</v>
      </c>
      <c r="AJ6882" s="43">
        <v>1.7589238204814386E-3</v>
      </c>
    </row>
    <row r="6883" spans="1:36" x14ac:dyDescent="0.2">
      <c r="A6883" s="26">
        <v>8861</v>
      </c>
      <c r="B6883" s="26">
        <v>9414</v>
      </c>
      <c r="C6883" s="26" t="s">
        <v>1232</v>
      </c>
      <c r="D6883" s="26">
        <v>2059088</v>
      </c>
      <c r="E6883" s="26" t="s">
        <v>204</v>
      </c>
      <c r="F6883" s="26" t="s">
        <v>1595</v>
      </c>
      <c r="G6883" s="26" t="s">
        <v>1596</v>
      </c>
      <c r="H6883" s="26" t="s">
        <v>69</v>
      </c>
      <c r="I6883" s="26" t="s">
        <v>112</v>
      </c>
      <c r="J6883" s="26" t="s">
        <v>51</v>
      </c>
      <c r="K6883" s="26" t="s">
        <v>167</v>
      </c>
      <c r="L6883" s="26" t="s">
        <v>433</v>
      </c>
      <c r="M6883" s="26" t="s">
        <v>165</v>
      </c>
      <c r="N6883" s="26" t="s">
        <v>131</v>
      </c>
      <c r="O6883" s="26" t="s">
        <v>57</v>
      </c>
      <c r="P6883" s="26" t="s">
        <v>1235</v>
      </c>
      <c r="Q6883" s="26" t="s">
        <v>64</v>
      </c>
      <c r="R6883" s="26" t="s">
        <v>54</v>
      </c>
      <c r="S6883" s="26" t="s">
        <v>531</v>
      </c>
      <c r="T6883" s="54">
        <v>3.1419999999999999</v>
      </c>
      <c r="U6883" s="36">
        <v>47119</v>
      </c>
      <c r="V6883" s="43">
        <v>9.4E-2</v>
      </c>
      <c r="W6883" s="43">
        <v>7.0099999999999996E-2</v>
      </c>
      <c r="X6883" s="26" t="s">
        <v>347</v>
      </c>
      <c r="Z6883" s="42">
        <v>52000</v>
      </c>
      <c r="AA6883" s="42">
        <v>1</v>
      </c>
      <c r="AB6883" s="42">
        <v>107.81</v>
      </c>
      <c r="AC6883" s="42">
        <v>2.444</v>
      </c>
      <c r="AD6883" s="42">
        <v>58.505200000000002</v>
      </c>
      <c r="AG6883" s="26" t="s">
        <v>15</v>
      </c>
      <c r="AH6883" s="43">
        <v>1.7049180300000001E-4</v>
      </c>
      <c r="AI6883" s="43">
        <v>9.4746602029999998E-3</v>
      </c>
      <c r="AJ6883" s="43">
        <v>1.9734622667951034E-3</v>
      </c>
    </row>
    <row r="6884" spans="1:36" x14ac:dyDescent="0.2">
      <c r="A6884" s="26">
        <v>8861</v>
      </c>
      <c r="B6884" s="26">
        <v>9414</v>
      </c>
      <c r="C6884" s="26" t="s">
        <v>1597</v>
      </c>
      <c r="D6884" s="26">
        <v>515164143</v>
      </c>
      <c r="E6884" s="26" t="s">
        <v>203</v>
      </c>
      <c r="F6884" s="26" t="s">
        <v>1598</v>
      </c>
      <c r="G6884" s="26" t="s">
        <v>1599</v>
      </c>
      <c r="H6884" s="26" t="s">
        <v>69</v>
      </c>
      <c r="I6884" s="26" t="s">
        <v>113</v>
      </c>
      <c r="J6884" s="26" t="s">
        <v>51</v>
      </c>
      <c r="K6884" s="26" t="s">
        <v>51</v>
      </c>
      <c r="L6884" s="26" t="s">
        <v>433</v>
      </c>
      <c r="M6884" s="26" t="s">
        <v>165</v>
      </c>
      <c r="N6884" s="26" t="s">
        <v>357</v>
      </c>
      <c r="O6884" s="26" t="s">
        <v>57</v>
      </c>
      <c r="P6884" s="26" t="s">
        <v>154</v>
      </c>
      <c r="Q6884" s="26" t="s">
        <v>154</v>
      </c>
      <c r="R6884" s="26" t="s">
        <v>54</v>
      </c>
      <c r="S6884" s="26" t="s">
        <v>531</v>
      </c>
      <c r="T6884" s="54">
        <v>2.79</v>
      </c>
      <c r="U6884" s="36" t="s">
        <v>1036</v>
      </c>
      <c r="V6884" s="43">
        <v>4.4999999999999998E-2</v>
      </c>
      <c r="W6884" s="43">
        <v>4.7600000000000003E-2</v>
      </c>
      <c r="X6884" s="26" t="s">
        <v>347</v>
      </c>
      <c r="Z6884" s="42">
        <v>40000</v>
      </c>
      <c r="AA6884" s="42">
        <v>1</v>
      </c>
      <c r="AB6884" s="42">
        <v>101.12</v>
      </c>
      <c r="AC6884" s="42">
        <v>0</v>
      </c>
      <c r="AD6884" s="42">
        <v>40.448</v>
      </c>
      <c r="AG6884" s="26" t="s">
        <v>15</v>
      </c>
      <c r="AH6884" s="43">
        <v>3.2258064500000002E-4</v>
      </c>
      <c r="AI6884" s="43">
        <v>6.5503759649999998E-3</v>
      </c>
      <c r="AJ6884" s="43">
        <v>1.3643676419758984E-3</v>
      </c>
    </row>
    <row r="6885" spans="1:36" x14ac:dyDescent="0.2">
      <c r="A6885" s="26">
        <v>8861</v>
      </c>
      <c r="B6885" s="26">
        <v>9414</v>
      </c>
      <c r="C6885" s="26" t="s">
        <v>1600</v>
      </c>
      <c r="D6885" s="26">
        <v>520039660</v>
      </c>
      <c r="E6885" s="26" t="s">
        <v>203</v>
      </c>
      <c r="F6885" s="26" t="s">
        <v>1601</v>
      </c>
      <c r="G6885" s="26" t="s">
        <v>1602</v>
      </c>
      <c r="H6885" s="26" t="s">
        <v>69</v>
      </c>
      <c r="I6885" s="26" t="s">
        <v>112</v>
      </c>
      <c r="J6885" s="26" t="s">
        <v>51</v>
      </c>
      <c r="K6885" s="26" t="s">
        <v>51</v>
      </c>
      <c r="L6885" s="26" t="s">
        <v>433</v>
      </c>
      <c r="M6885" s="26" t="s">
        <v>165</v>
      </c>
      <c r="N6885" s="26" t="s">
        <v>84</v>
      </c>
      <c r="O6885" s="26" t="s">
        <v>57</v>
      </c>
      <c r="P6885" s="26" t="s">
        <v>154</v>
      </c>
      <c r="Q6885" s="26" t="s">
        <v>154</v>
      </c>
      <c r="R6885" s="26" t="s">
        <v>54</v>
      </c>
      <c r="S6885" s="26" t="s">
        <v>531</v>
      </c>
      <c r="T6885" s="54">
        <v>3.9540000000000002</v>
      </c>
      <c r="U6885" s="36">
        <v>48591</v>
      </c>
      <c r="V6885" s="43">
        <v>6.7299999999999999E-2</v>
      </c>
      <c r="W6885" s="43">
        <v>5.8700000000000002E-2</v>
      </c>
      <c r="X6885" s="26" t="s">
        <v>347</v>
      </c>
      <c r="Z6885" s="42">
        <v>25000</v>
      </c>
      <c r="AA6885" s="42">
        <v>1</v>
      </c>
      <c r="AB6885" s="42">
        <v>104.22</v>
      </c>
      <c r="AC6885" s="42">
        <v>0</v>
      </c>
      <c r="AD6885" s="42">
        <v>26.055</v>
      </c>
      <c r="AG6885" s="26" t="s">
        <v>15</v>
      </c>
      <c r="AH6885" s="43">
        <v>9.0909090909090904E-5</v>
      </c>
      <c r="AI6885" s="43">
        <v>4.2194928240000002E-3</v>
      </c>
      <c r="AJ6885" s="43">
        <v>8.7887161075163268E-4</v>
      </c>
    </row>
    <row r="6886" spans="1:36" x14ac:dyDescent="0.2">
      <c r="A6886" s="26">
        <v>8861</v>
      </c>
      <c r="B6886" s="26">
        <v>9414</v>
      </c>
      <c r="C6886" s="26" t="s">
        <v>1603</v>
      </c>
      <c r="D6886" s="26">
        <v>515333128</v>
      </c>
      <c r="E6886" s="26" t="s">
        <v>203</v>
      </c>
      <c r="F6886" s="26" t="s">
        <v>1604</v>
      </c>
      <c r="G6886" s="26" t="s">
        <v>1605</v>
      </c>
      <c r="H6886" s="26" t="s">
        <v>69</v>
      </c>
      <c r="I6886" s="26" t="s">
        <v>339</v>
      </c>
      <c r="J6886" s="26" t="s">
        <v>51</v>
      </c>
      <c r="K6886" s="26" t="s">
        <v>51</v>
      </c>
      <c r="L6886" s="26" t="s">
        <v>433</v>
      </c>
      <c r="M6886" s="26" t="s">
        <v>165</v>
      </c>
      <c r="N6886" s="26" t="s">
        <v>127</v>
      </c>
      <c r="O6886" s="26" t="s">
        <v>57</v>
      </c>
      <c r="P6886" s="26" t="s">
        <v>154</v>
      </c>
      <c r="Q6886" s="26" t="s">
        <v>154</v>
      </c>
      <c r="R6886" s="26" t="s">
        <v>54</v>
      </c>
      <c r="S6886" s="26" t="s">
        <v>531</v>
      </c>
      <c r="T6886" s="54">
        <v>3.1</v>
      </c>
      <c r="U6886" s="36" t="s">
        <v>1606</v>
      </c>
      <c r="V6886" s="43">
        <v>6.5000000000000002E-2</v>
      </c>
      <c r="W6886" s="43">
        <v>6.0299999999999999E-2</v>
      </c>
      <c r="X6886" s="26" t="s">
        <v>347</v>
      </c>
      <c r="Z6886" s="42">
        <v>16000</v>
      </c>
      <c r="AA6886" s="42">
        <v>1</v>
      </c>
      <c r="AB6886" s="42">
        <v>101.5</v>
      </c>
      <c r="AC6886" s="42">
        <v>0</v>
      </c>
      <c r="AD6886" s="42">
        <v>16.239999999999998</v>
      </c>
      <c r="AG6886" s="26" t="s">
        <v>15</v>
      </c>
      <c r="AH6886" s="43">
        <v>1.4545454500000001E-4</v>
      </c>
      <c r="AI6886" s="43">
        <v>2.6299966789999998E-3</v>
      </c>
      <c r="AJ6886" s="43">
        <v>5.4779792587244342E-4</v>
      </c>
    </row>
    <row r="6887" spans="1:36" x14ac:dyDescent="0.2">
      <c r="A6887" s="26">
        <v>8861</v>
      </c>
      <c r="B6887" s="26">
        <v>9414</v>
      </c>
      <c r="C6887" s="26" t="s">
        <v>1613</v>
      </c>
      <c r="D6887" s="26">
        <v>1963039</v>
      </c>
      <c r="E6887" s="26" t="s">
        <v>204</v>
      </c>
      <c r="F6887" s="26" t="s">
        <v>1614</v>
      </c>
      <c r="G6887" s="26" t="s">
        <v>1615</v>
      </c>
      <c r="H6887" s="26" t="s">
        <v>69</v>
      </c>
      <c r="I6887" s="26" t="s">
        <v>112</v>
      </c>
      <c r="J6887" s="26" t="s">
        <v>51</v>
      </c>
      <c r="K6887" s="26" t="s">
        <v>167</v>
      </c>
      <c r="L6887" s="26" t="s">
        <v>433</v>
      </c>
      <c r="M6887" s="26" t="s">
        <v>165</v>
      </c>
      <c r="N6887" s="26" t="s">
        <v>358</v>
      </c>
      <c r="O6887" s="26" t="s">
        <v>57</v>
      </c>
      <c r="P6887" s="26" t="s">
        <v>724</v>
      </c>
      <c r="Q6887" s="26" t="s">
        <v>59</v>
      </c>
      <c r="R6887" s="26" t="s">
        <v>54</v>
      </c>
      <c r="S6887" s="26" t="s">
        <v>531</v>
      </c>
      <c r="T6887" s="54">
        <v>3.2730000000000001</v>
      </c>
      <c r="U6887" s="36" t="s">
        <v>1616</v>
      </c>
      <c r="V6887" s="43">
        <v>7.8799999999999995E-2</v>
      </c>
      <c r="W6887" s="43">
        <v>6.6400000000000001E-2</v>
      </c>
      <c r="X6887" s="26" t="s">
        <v>347</v>
      </c>
      <c r="Z6887" s="42">
        <v>135000</v>
      </c>
      <c r="AA6887" s="42">
        <v>1</v>
      </c>
      <c r="AB6887" s="42">
        <v>104.59</v>
      </c>
      <c r="AC6887" s="42">
        <v>0</v>
      </c>
      <c r="AD6887" s="42">
        <v>141.19649999999999</v>
      </c>
      <c r="AG6887" s="26" t="s">
        <v>15</v>
      </c>
      <c r="AH6887" s="43">
        <v>3.85714285E-4</v>
      </c>
      <c r="AI6887" s="43">
        <v>2.2866153085E-2</v>
      </c>
      <c r="AJ6887" s="43">
        <v>4.762755532047319E-3</v>
      </c>
    </row>
    <row r="6888" spans="1:36" x14ac:dyDescent="0.2">
      <c r="A6888" s="26">
        <v>8861</v>
      </c>
      <c r="B6888" s="26">
        <v>9414</v>
      </c>
      <c r="C6888" s="26" t="s">
        <v>1912</v>
      </c>
      <c r="D6888" s="26">
        <v>520025370</v>
      </c>
      <c r="E6888" s="26" t="s">
        <v>203</v>
      </c>
      <c r="F6888" s="26" t="s">
        <v>2387</v>
      </c>
      <c r="G6888" s="26" t="s">
        <v>2388</v>
      </c>
      <c r="H6888" s="26" t="s">
        <v>69</v>
      </c>
      <c r="I6888" s="26" t="s">
        <v>112</v>
      </c>
      <c r="J6888" s="26" t="s">
        <v>51</v>
      </c>
      <c r="K6888" s="26" t="s">
        <v>51</v>
      </c>
      <c r="L6888" s="26" t="s">
        <v>433</v>
      </c>
      <c r="M6888" s="26" t="s">
        <v>165</v>
      </c>
      <c r="N6888" s="26" t="s">
        <v>373</v>
      </c>
      <c r="O6888" s="26" t="s">
        <v>57</v>
      </c>
      <c r="P6888" s="26" t="s">
        <v>733</v>
      </c>
      <c r="Q6888" s="26" t="s">
        <v>59</v>
      </c>
      <c r="R6888" s="26" t="s">
        <v>54</v>
      </c>
      <c r="S6888" s="26" t="s">
        <v>531</v>
      </c>
      <c r="T6888" s="54">
        <v>4.1769999999999996</v>
      </c>
      <c r="U6888" s="36" t="s">
        <v>2389</v>
      </c>
      <c r="V6888" s="43">
        <v>5.9799999999999999E-2</v>
      </c>
      <c r="W6888" s="43">
        <v>5.0700000000000002E-2</v>
      </c>
      <c r="X6888" s="26" t="s">
        <v>347</v>
      </c>
      <c r="Z6888" s="42">
        <v>44000</v>
      </c>
      <c r="AA6888" s="42">
        <v>1</v>
      </c>
      <c r="AB6888" s="42">
        <v>104.54</v>
      </c>
      <c r="AC6888" s="42">
        <v>0</v>
      </c>
      <c r="AD6888" s="42">
        <v>45.997599999999998</v>
      </c>
      <c r="AG6888" s="26" t="s">
        <v>15</v>
      </c>
      <c r="AH6888" s="43">
        <v>2.2000000000000001E-4</v>
      </c>
      <c r="AI6888" s="43">
        <v>7.4491093129999998E-3</v>
      </c>
      <c r="AJ6888" s="43">
        <v>1.5515634159550681E-3</v>
      </c>
    </row>
    <row r="6889" spans="1:36" x14ac:dyDescent="0.2">
      <c r="A6889" s="26">
        <v>8861</v>
      </c>
      <c r="B6889" s="26">
        <v>9414</v>
      </c>
      <c r="C6889" s="26" t="s">
        <v>1617</v>
      </c>
      <c r="D6889" s="26">
        <v>512951518</v>
      </c>
      <c r="E6889" s="26" t="s">
        <v>203</v>
      </c>
      <c r="F6889" s="26" t="s">
        <v>1618</v>
      </c>
      <c r="G6889" s="26" t="s">
        <v>1619</v>
      </c>
      <c r="H6889" s="26" t="s">
        <v>69</v>
      </c>
      <c r="I6889" s="26" t="s">
        <v>112</v>
      </c>
      <c r="J6889" s="26" t="s">
        <v>51</v>
      </c>
      <c r="K6889" s="26" t="s">
        <v>51</v>
      </c>
      <c r="L6889" s="26" t="s">
        <v>433</v>
      </c>
      <c r="M6889" s="26" t="s">
        <v>165</v>
      </c>
      <c r="N6889" s="26" t="s">
        <v>84</v>
      </c>
      <c r="O6889" s="26" t="s">
        <v>57</v>
      </c>
      <c r="P6889" s="26" t="s">
        <v>154</v>
      </c>
      <c r="Q6889" s="26" t="s">
        <v>154</v>
      </c>
      <c r="R6889" s="26" t="s">
        <v>54</v>
      </c>
      <c r="S6889" s="26" t="s">
        <v>531</v>
      </c>
      <c r="T6889" s="54">
        <v>2.2549999999999999</v>
      </c>
      <c r="U6889" s="36" t="s">
        <v>616</v>
      </c>
      <c r="V6889" s="43">
        <v>7.7799999999999994E-2</v>
      </c>
      <c r="W6889" s="43">
        <v>6.0900000000000003E-2</v>
      </c>
      <c r="X6889" s="26" t="s">
        <v>347</v>
      </c>
      <c r="Z6889" s="42">
        <v>82000</v>
      </c>
      <c r="AA6889" s="42">
        <v>1</v>
      </c>
      <c r="AB6889" s="42">
        <v>106</v>
      </c>
      <c r="AC6889" s="42">
        <v>0</v>
      </c>
      <c r="AD6889" s="42">
        <v>86.92</v>
      </c>
      <c r="AG6889" s="26" t="s">
        <v>15</v>
      </c>
      <c r="AH6889" s="43">
        <v>6.0427413400000003E-4</v>
      </c>
      <c r="AI6889" s="43">
        <v>1.4076312275000001E-2</v>
      </c>
      <c r="AJ6889" s="43">
        <v>2.931933233795122E-3</v>
      </c>
    </row>
    <row r="6890" spans="1:36" x14ac:dyDescent="0.2">
      <c r="A6890" s="26">
        <v>8861</v>
      </c>
      <c r="B6890" s="26">
        <v>9414</v>
      </c>
      <c r="C6890" s="26" t="s">
        <v>1218</v>
      </c>
      <c r="D6890" s="26">
        <v>513834200</v>
      </c>
      <c r="E6890" s="26" t="s">
        <v>203</v>
      </c>
      <c r="F6890" s="26" t="s">
        <v>1620</v>
      </c>
      <c r="G6890" s="26" t="s">
        <v>1621</v>
      </c>
      <c r="H6890" s="26" t="s">
        <v>69</v>
      </c>
      <c r="I6890" s="26" t="s">
        <v>112</v>
      </c>
      <c r="J6890" s="26" t="s">
        <v>51</v>
      </c>
      <c r="K6890" s="26" t="s">
        <v>51</v>
      </c>
      <c r="L6890" s="26" t="s">
        <v>433</v>
      </c>
      <c r="M6890" s="26" t="s">
        <v>165</v>
      </c>
      <c r="N6890" s="26" t="s">
        <v>141</v>
      </c>
      <c r="O6890" s="26" t="s">
        <v>57</v>
      </c>
      <c r="P6890" s="26" t="s">
        <v>733</v>
      </c>
      <c r="Q6890" s="26" t="s">
        <v>59</v>
      </c>
      <c r="R6890" s="26" t="s">
        <v>54</v>
      </c>
      <c r="S6890" s="26" t="s">
        <v>531</v>
      </c>
      <c r="T6890" s="54">
        <v>7.1360000000000001</v>
      </c>
      <c r="U6890" s="36" t="s">
        <v>1622</v>
      </c>
      <c r="V6890" s="43">
        <v>6.0199999999999997E-2</v>
      </c>
      <c r="W6890" s="43">
        <v>5.3400000000000003E-2</v>
      </c>
      <c r="X6890" s="26" t="s">
        <v>347</v>
      </c>
      <c r="Z6890" s="42">
        <v>27000</v>
      </c>
      <c r="AA6890" s="42">
        <v>1</v>
      </c>
      <c r="AB6890" s="42">
        <v>105.33</v>
      </c>
      <c r="AC6890" s="42">
        <v>0</v>
      </c>
      <c r="AD6890" s="42">
        <v>28.4391</v>
      </c>
      <c r="AG6890" s="26" t="s">
        <v>15</v>
      </c>
      <c r="AH6890" s="43">
        <v>5.3999999999999998E-5</v>
      </c>
      <c r="AI6890" s="43">
        <v>4.6055873490000003E-3</v>
      </c>
      <c r="AJ6890" s="43">
        <v>9.5929064000486487E-4</v>
      </c>
    </row>
    <row r="6891" spans="1:36" x14ac:dyDescent="0.2">
      <c r="A6891" s="26">
        <v>8861</v>
      </c>
      <c r="B6891" s="26">
        <v>9414</v>
      </c>
      <c r="C6891" s="26" t="s">
        <v>1623</v>
      </c>
      <c r="D6891" s="26">
        <v>520039074</v>
      </c>
      <c r="E6891" s="26" t="s">
        <v>203</v>
      </c>
      <c r="F6891" s="26" t="s">
        <v>1624</v>
      </c>
      <c r="G6891" s="26" t="s">
        <v>1625</v>
      </c>
      <c r="H6891" s="26" t="s">
        <v>69</v>
      </c>
      <c r="I6891" s="26" t="s">
        <v>112</v>
      </c>
      <c r="J6891" s="26" t="s">
        <v>51</v>
      </c>
      <c r="K6891" s="26" t="s">
        <v>51</v>
      </c>
      <c r="L6891" s="26" t="s">
        <v>433</v>
      </c>
      <c r="M6891" s="26" t="s">
        <v>165</v>
      </c>
      <c r="N6891" s="26" t="s">
        <v>84</v>
      </c>
      <c r="O6891" s="26" t="s">
        <v>57</v>
      </c>
      <c r="P6891" s="26" t="s">
        <v>154</v>
      </c>
      <c r="Q6891" s="26" t="s">
        <v>154</v>
      </c>
      <c r="R6891" s="26" t="s">
        <v>54</v>
      </c>
      <c r="S6891" s="26" t="s">
        <v>531</v>
      </c>
      <c r="T6891" s="54">
        <v>3.1659999999999999</v>
      </c>
      <c r="U6891" s="36">
        <v>47125</v>
      </c>
      <c r="V6891" s="43">
        <v>6.5000000000000002E-2</v>
      </c>
      <c r="W6891" s="43">
        <v>7.0099999999999996E-2</v>
      </c>
      <c r="X6891" s="26" t="s">
        <v>347</v>
      </c>
      <c r="Z6891" s="42">
        <v>30000</v>
      </c>
      <c r="AA6891" s="42">
        <v>1</v>
      </c>
      <c r="AB6891" s="42">
        <v>98.84</v>
      </c>
      <c r="AC6891" s="42">
        <v>0</v>
      </c>
      <c r="AD6891" s="42">
        <v>29.652000000000001</v>
      </c>
      <c r="AG6891" s="26" t="s">
        <v>15</v>
      </c>
      <c r="AH6891" s="43">
        <v>1.6216216199999999E-4</v>
      </c>
      <c r="AI6891" s="43">
        <v>4.8020111769999999E-3</v>
      </c>
      <c r="AJ6891" s="43">
        <v>1.0002034543084787E-3</v>
      </c>
    </row>
    <row r="6892" spans="1:36" x14ac:dyDescent="0.2">
      <c r="A6892" s="26">
        <v>8861</v>
      </c>
      <c r="B6892" s="26">
        <v>9414</v>
      </c>
      <c r="C6892" s="26" t="s">
        <v>1623</v>
      </c>
      <c r="D6892" s="26">
        <v>520039074</v>
      </c>
      <c r="E6892" s="26" t="s">
        <v>203</v>
      </c>
      <c r="F6892" s="26" t="s">
        <v>1624</v>
      </c>
      <c r="G6892" s="26" t="s">
        <v>1625</v>
      </c>
      <c r="H6892" s="26" t="s">
        <v>69</v>
      </c>
      <c r="I6892" s="26" t="s">
        <v>112</v>
      </c>
      <c r="J6892" s="26" t="s">
        <v>51</v>
      </c>
      <c r="K6892" s="26" t="s">
        <v>51</v>
      </c>
      <c r="L6892" s="26" t="s">
        <v>52</v>
      </c>
      <c r="M6892" s="26" t="s">
        <v>165</v>
      </c>
      <c r="N6892" s="26" t="s">
        <v>84</v>
      </c>
      <c r="O6892" s="26" t="s">
        <v>57</v>
      </c>
      <c r="P6892" s="26" t="s">
        <v>154</v>
      </c>
      <c r="Q6892" s="26" t="s">
        <v>154</v>
      </c>
      <c r="R6892" s="26" t="s">
        <v>54</v>
      </c>
      <c r="S6892" s="26" t="s">
        <v>531</v>
      </c>
      <c r="T6892" s="54">
        <v>3.1659999999999999</v>
      </c>
      <c r="U6892" s="36">
        <v>47125</v>
      </c>
      <c r="V6892" s="43">
        <v>6.5000000000000002E-2</v>
      </c>
      <c r="W6892" s="43">
        <v>7.0099999999999996E-2</v>
      </c>
      <c r="X6892" s="26" t="s">
        <v>347</v>
      </c>
      <c r="Z6892" s="42">
        <v>35000</v>
      </c>
      <c r="AA6892" s="42">
        <v>1</v>
      </c>
      <c r="AB6892" s="42">
        <v>97.545000000000002</v>
      </c>
      <c r="AC6892" s="42">
        <v>0</v>
      </c>
      <c r="AD6892" s="42">
        <v>34.140749999999997</v>
      </c>
      <c r="AG6892" s="26" t="s">
        <v>15</v>
      </c>
      <c r="AH6892" s="43">
        <v>1.239980031E-3</v>
      </c>
      <c r="AI6892" s="43">
        <v>5.5289445270000001E-3</v>
      </c>
      <c r="AJ6892" s="43">
        <v>1.1516152732592134E-3</v>
      </c>
    </row>
    <row r="6893" spans="1:36" x14ac:dyDescent="0.2">
      <c r="A6893" s="26">
        <v>8861</v>
      </c>
      <c r="B6893" s="26">
        <v>9414</v>
      </c>
      <c r="C6893" s="26" t="s">
        <v>709</v>
      </c>
      <c r="D6893" s="26">
        <v>520001736</v>
      </c>
      <c r="E6893" s="26" t="s">
        <v>203</v>
      </c>
      <c r="F6893" s="26" t="s">
        <v>1626</v>
      </c>
      <c r="G6893" s="26" t="s">
        <v>1627</v>
      </c>
      <c r="H6893" s="26" t="s">
        <v>69</v>
      </c>
      <c r="I6893" s="26" t="s">
        <v>113</v>
      </c>
      <c r="J6893" s="26" t="s">
        <v>51</v>
      </c>
      <c r="K6893" s="26" t="s">
        <v>51</v>
      </c>
      <c r="L6893" s="26" t="s">
        <v>433</v>
      </c>
      <c r="M6893" s="26" t="s">
        <v>165</v>
      </c>
      <c r="N6893" s="26" t="s">
        <v>357</v>
      </c>
      <c r="O6893" s="26" t="s">
        <v>57</v>
      </c>
      <c r="P6893" s="26" t="s">
        <v>728</v>
      </c>
      <c r="Q6893" s="26" t="s">
        <v>59</v>
      </c>
      <c r="R6893" s="26" t="s">
        <v>54</v>
      </c>
      <c r="S6893" s="26" t="s">
        <v>531</v>
      </c>
      <c r="T6893" s="54">
        <v>3.4860000000000002</v>
      </c>
      <c r="U6893" s="36" t="s">
        <v>670</v>
      </c>
      <c r="V6893" s="43">
        <v>3.3399999999999999E-2</v>
      </c>
      <c r="W6893" s="43">
        <v>2.9000000000000001E-2</v>
      </c>
      <c r="X6893" s="26" t="s">
        <v>347</v>
      </c>
      <c r="Z6893" s="42">
        <v>110000</v>
      </c>
      <c r="AA6893" s="42">
        <v>1</v>
      </c>
      <c r="AB6893" s="42">
        <v>104.85</v>
      </c>
      <c r="AC6893" s="42">
        <v>0</v>
      </c>
      <c r="AD6893" s="42">
        <v>115.33499999999999</v>
      </c>
      <c r="AG6893" s="26" t="s">
        <v>15</v>
      </c>
      <c r="AH6893" s="43">
        <v>1.48047854E-4</v>
      </c>
      <c r="AI6893" s="43">
        <v>1.8677996735000001E-2</v>
      </c>
      <c r="AJ6893" s="43">
        <v>3.8904109470750165E-3</v>
      </c>
    </row>
    <row r="6894" spans="1:36" x14ac:dyDescent="0.2">
      <c r="A6894" s="26">
        <v>8861</v>
      </c>
      <c r="B6894" s="26">
        <v>9414</v>
      </c>
      <c r="C6894" s="26" t="s">
        <v>975</v>
      </c>
      <c r="D6894" s="26">
        <v>520043720</v>
      </c>
      <c r="E6894" s="26" t="s">
        <v>203</v>
      </c>
      <c r="F6894" s="26" t="s">
        <v>1628</v>
      </c>
      <c r="G6894" s="26" t="s">
        <v>1629</v>
      </c>
      <c r="H6894" s="26" t="s">
        <v>69</v>
      </c>
      <c r="I6894" s="26" t="s">
        <v>114</v>
      </c>
      <c r="J6894" s="26" t="s">
        <v>51</v>
      </c>
      <c r="K6894" s="26" t="s">
        <v>51</v>
      </c>
      <c r="L6894" s="26" t="s">
        <v>433</v>
      </c>
      <c r="M6894" s="26" t="s">
        <v>165</v>
      </c>
      <c r="N6894" s="26" t="s">
        <v>358</v>
      </c>
      <c r="O6894" s="26" t="s">
        <v>57</v>
      </c>
      <c r="P6894" s="26" t="s">
        <v>1244</v>
      </c>
      <c r="Q6894" s="26" t="s">
        <v>64</v>
      </c>
      <c r="R6894" s="26" t="s">
        <v>54</v>
      </c>
      <c r="S6894" s="26" t="s">
        <v>531</v>
      </c>
      <c r="T6894" s="54">
        <v>4.7039999999999997</v>
      </c>
      <c r="U6894" s="36">
        <v>47495</v>
      </c>
      <c r="V6894" s="43">
        <v>6.7000000000000004E-2</v>
      </c>
      <c r="W6894" s="43">
        <v>5.3900000000000003E-2</v>
      </c>
      <c r="X6894" s="26" t="s">
        <v>347</v>
      </c>
      <c r="Z6894" s="42">
        <v>27000</v>
      </c>
      <c r="AA6894" s="42">
        <v>1</v>
      </c>
      <c r="AB6894" s="42">
        <v>103.99</v>
      </c>
      <c r="AC6894" s="42">
        <v>0</v>
      </c>
      <c r="AD6894" s="42">
        <v>28.077300000000001</v>
      </c>
      <c r="AG6894" s="26" t="s">
        <v>15</v>
      </c>
      <c r="AH6894" s="43">
        <v>1.93601124E-4</v>
      </c>
      <c r="AI6894" s="43">
        <v>4.5469954279999999E-3</v>
      </c>
      <c r="AJ6894" s="43">
        <v>9.4708661971048993E-4</v>
      </c>
    </row>
    <row r="6895" spans="1:36" x14ac:dyDescent="0.2">
      <c r="A6895" s="26">
        <v>8861</v>
      </c>
      <c r="B6895" s="26">
        <v>9414</v>
      </c>
      <c r="C6895" s="26" t="s">
        <v>1096</v>
      </c>
      <c r="D6895" s="26">
        <v>1991033</v>
      </c>
      <c r="E6895" s="26" t="s">
        <v>204</v>
      </c>
      <c r="F6895" s="26" t="s">
        <v>1630</v>
      </c>
      <c r="G6895" s="26" t="s">
        <v>1631</v>
      </c>
      <c r="H6895" s="26" t="s">
        <v>69</v>
      </c>
      <c r="I6895" s="26" t="s">
        <v>112</v>
      </c>
      <c r="J6895" s="26" t="s">
        <v>51</v>
      </c>
      <c r="K6895" s="26" t="s">
        <v>167</v>
      </c>
      <c r="L6895" s="26" t="s">
        <v>433</v>
      </c>
      <c r="M6895" s="26" t="s">
        <v>165</v>
      </c>
      <c r="N6895" s="26" t="s">
        <v>358</v>
      </c>
      <c r="O6895" s="26" t="s">
        <v>57</v>
      </c>
      <c r="P6895" s="26" t="s">
        <v>733</v>
      </c>
      <c r="Q6895" s="26" t="s">
        <v>59</v>
      </c>
      <c r="R6895" s="26" t="s">
        <v>54</v>
      </c>
      <c r="S6895" s="26" t="s">
        <v>531</v>
      </c>
      <c r="T6895" s="54">
        <v>4.1989999999999998</v>
      </c>
      <c r="U6895" s="36" t="s">
        <v>1632</v>
      </c>
      <c r="V6895" s="43">
        <v>7.1099999999999997E-2</v>
      </c>
      <c r="W6895" s="43">
        <v>5.3900000000000003E-2</v>
      </c>
      <c r="X6895" s="26" t="s">
        <v>347</v>
      </c>
      <c r="Z6895" s="42">
        <v>64000</v>
      </c>
      <c r="AA6895" s="42">
        <v>1</v>
      </c>
      <c r="AB6895" s="42">
        <v>107.45</v>
      </c>
      <c r="AC6895" s="42">
        <v>0</v>
      </c>
      <c r="AD6895" s="42">
        <v>68.768000000000001</v>
      </c>
      <c r="AG6895" s="26" t="s">
        <v>15</v>
      </c>
      <c r="AH6895" s="43">
        <v>1.53477218E-4</v>
      </c>
      <c r="AI6895" s="43">
        <v>1.1136675592E-2</v>
      </c>
      <c r="AJ6895" s="43">
        <v>2.3196408723150366E-3</v>
      </c>
    </row>
    <row r="6896" spans="1:36" x14ac:dyDescent="0.2">
      <c r="A6896" s="26">
        <v>8861</v>
      </c>
      <c r="B6896" s="26">
        <v>9414</v>
      </c>
      <c r="C6896" s="26" t="s">
        <v>1633</v>
      </c>
      <c r="D6896" s="26">
        <v>520036732</v>
      </c>
      <c r="E6896" s="26" t="s">
        <v>203</v>
      </c>
      <c r="F6896" s="26" t="s">
        <v>1634</v>
      </c>
      <c r="G6896" s="26" t="s">
        <v>1635</v>
      </c>
      <c r="H6896" s="26" t="s">
        <v>69</v>
      </c>
      <c r="I6896" s="26" t="s">
        <v>112</v>
      </c>
      <c r="J6896" s="26" t="s">
        <v>51</v>
      </c>
      <c r="K6896" s="26" t="s">
        <v>51</v>
      </c>
      <c r="L6896" s="26" t="s">
        <v>433</v>
      </c>
      <c r="M6896" s="26" t="s">
        <v>165</v>
      </c>
      <c r="N6896" s="26" t="s">
        <v>68</v>
      </c>
      <c r="O6896" s="26" t="s">
        <v>57</v>
      </c>
      <c r="P6896" s="26" t="s">
        <v>742</v>
      </c>
      <c r="Q6896" s="26" t="s">
        <v>64</v>
      </c>
      <c r="R6896" s="26" t="s">
        <v>54</v>
      </c>
      <c r="S6896" s="26" t="s">
        <v>531</v>
      </c>
      <c r="T6896" s="54">
        <v>5.0359999999999996</v>
      </c>
      <c r="U6896" s="36" t="s">
        <v>1475</v>
      </c>
      <c r="V6896" s="43">
        <v>5.8500000000000003E-2</v>
      </c>
      <c r="W6896" s="43">
        <v>5.0900000000000001E-2</v>
      </c>
      <c r="X6896" s="26" t="s">
        <v>347</v>
      </c>
      <c r="Z6896" s="42">
        <v>28000</v>
      </c>
      <c r="AA6896" s="42">
        <v>1</v>
      </c>
      <c r="AB6896" s="42">
        <v>106.47</v>
      </c>
      <c r="AC6896" s="42">
        <v>0</v>
      </c>
      <c r="AD6896" s="42">
        <v>29.811599999999999</v>
      </c>
      <c r="AG6896" s="26" t="s">
        <v>15</v>
      </c>
      <c r="AH6896" s="43">
        <v>1.8064516100000001E-4</v>
      </c>
      <c r="AI6896" s="43">
        <v>4.8278576960000003E-3</v>
      </c>
      <c r="AJ6896" s="43">
        <v>1.0055869856489491E-3</v>
      </c>
    </row>
    <row r="6897" spans="1:36" x14ac:dyDescent="0.2">
      <c r="A6897" s="26">
        <v>8861</v>
      </c>
      <c r="B6897" s="26">
        <v>9414</v>
      </c>
      <c r="C6897" s="26" t="s">
        <v>1554</v>
      </c>
      <c r="D6897" s="26">
        <v>520033234</v>
      </c>
      <c r="E6897" s="26" t="s">
        <v>203</v>
      </c>
      <c r="F6897" s="26" t="s">
        <v>1636</v>
      </c>
      <c r="G6897" s="26" t="s">
        <v>1637</v>
      </c>
      <c r="H6897" s="26" t="s">
        <v>69</v>
      </c>
      <c r="I6897" s="26" t="s">
        <v>113</v>
      </c>
      <c r="J6897" s="26" t="s">
        <v>51</v>
      </c>
      <c r="K6897" s="26" t="s">
        <v>51</v>
      </c>
      <c r="L6897" s="26" t="s">
        <v>433</v>
      </c>
      <c r="M6897" s="26" t="s">
        <v>165</v>
      </c>
      <c r="N6897" s="26" t="s">
        <v>358</v>
      </c>
      <c r="O6897" s="26" t="s">
        <v>57</v>
      </c>
      <c r="P6897" s="26" t="s">
        <v>724</v>
      </c>
      <c r="Q6897" s="26" t="s">
        <v>59</v>
      </c>
      <c r="R6897" s="26" t="s">
        <v>54</v>
      </c>
      <c r="S6897" s="26" t="s">
        <v>531</v>
      </c>
      <c r="T6897" s="54">
        <v>4.7510000000000003</v>
      </c>
      <c r="U6897" s="36" t="s">
        <v>1373</v>
      </c>
      <c r="V6897" s="43">
        <v>4.24E-2</v>
      </c>
      <c r="W6897" s="43">
        <v>3.4299999999999997E-2</v>
      </c>
      <c r="X6897" s="26" t="s">
        <v>347</v>
      </c>
      <c r="Z6897" s="42">
        <v>48000</v>
      </c>
      <c r="AA6897" s="42">
        <v>1</v>
      </c>
      <c r="AB6897" s="42">
        <v>106.66</v>
      </c>
      <c r="AC6897" s="42">
        <v>0</v>
      </c>
      <c r="AD6897" s="42">
        <v>51.196800000000003</v>
      </c>
      <c r="AG6897" s="26" t="s">
        <v>15</v>
      </c>
      <c r="AH6897" s="43">
        <v>7.4418604651162802E-5</v>
      </c>
      <c r="AI6897" s="43">
        <v>8.2910969199999993E-3</v>
      </c>
      <c r="AJ6897" s="43">
        <v>1.7269397075927533E-3</v>
      </c>
    </row>
    <row r="6898" spans="1:36" x14ac:dyDescent="0.2">
      <c r="A6898" s="26">
        <v>8861</v>
      </c>
      <c r="B6898" s="26">
        <v>9414</v>
      </c>
      <c r="C6898" s="26" t="s">
        <v>2440</v>
      </c>
      <c r="D6898" s="26">
        <v>515541415</v>
      </c>
      <c r="E6898" s="26" t="s">
        <v>203</v>
      </c>
      <c r="F6898" s="26" t="s">
        <v>2441</v>
      </c>
      <c r="G6898" s="26" t="s">
        <v>2442</v>
      </c>
      <c r="H6898" s="26" t="s">
        <v>69</v>
      </c>
      <c r="I6898" s="26" t="s">
        <v>112</v>
      </c>
      <c r="J6898" s="26" t="s">
        <v>51</v>
      </c>
      <c r="K6898" s="26" t="s">
        <v>51</v>
      </c>
      <c r="L6898" s="26" t="s">
        <v>433</v>
      </c>
      <c r="M6898" s="26" t="s">
        <v>165</v>
      </c>
      <c r="N6898" s="26" t="s">
        <v>84</v>
      </c>
      <c r="O6898" s="26" t="s">
        <v>57</v>
      </c>
      <c r="P6898" s="26" t="s">
        <v>154</v>
      </c>
      <c r="Q6898" s="26" t="s">
        <v>154</v>
      </c>
      <c r="R6898" s="26" t="s">
        <v>54</v>
      </c>
      <c r="S6898" s="26" t="s">
        <v>531</v>
      </c>
      <c r="T6898" s="54">
        <v>1.2</v>
      </c>
      <c r="U6898" s="36" t="s">
        <v>601</v>
      </c>
      <c r="V6898" s="43">
        <v>9.1399999999999995E-2</v>
      </c>
      <c r="W6898" s="43">
        <v>7.6600000000000001E-2</v>
      </c>
      <c r="X6898" s="26" t="s">
        <v>347</v>
      </c>
      <c r="Z6898" s="42">
        <v>37000</v>
      </c>
      <c r="AA6898" s="42">
        <v>1</v>
      </c>
      <c r="AB6898" s="42">
        <v>106.1</v>
      </c>
      <c r="AC6898" s="42">
        <v>0</v>
      </c>
      <c r="AD6898" s="42">
        <v>39.256999999999998</v>
      </c>
      <c r="AG6898" s="26" t="s">
        <v>15</v>
      </c>
      <c r="AH6898" s="43">
        <v>4.6250000000000002E-4</v>
      </c>
      <c r="AI6898" s="43">
        <v>6.3574987449999997E-3</v>
      </c>
      <c r="AJ6898" s="43">
        <v>1.3241935453186277E-3</v>
      </c>
    </row>
    <row r="6899" spans="1:36" x14ac:dyDescent="0.2">
      <c r="A6899" s="26">
        <v>8861</v>
      </c>
      <c r="B6899" s="26">
        <v>9414</v>
      </c>
      <c r="C6899" s="26" t="s">
        <v>1671</v>
      </c>
      <c r="D6899" s="26">
        <v>1840550</v>
      </c>
      <c r="E6899" s="26" t="s">
        <v>204</v>
      </c>
      <c r="F6899" s="26" t="s">
        <v>2427</v>
      </c>
      <c r="G6899" s="26" t="s">
        <v>2428</v>
      </c>
      <c r="H6899" s="26" t="s">
        <v>69</v>
      </c>
      <c r="I6899" s="26" t="s">
        <v>112</v>
      </c>
      <c r="J6899" s="26" t="s">
        <v>51</v>
      </c>
      <c r="K6899" s="26" t="s">
        <v>167</v>
      </c>
      <c r="L6899" s="26" t="s">
        <v>433</v>
      </c>
      <c r="M6899" s="26" t="s">
        <v>165</v>
      </c>
      <c r="N6899" s="26" t="s">
        <v>358</v>
      </c>
      <c r="O6899" s="26" t="s">
        <v>57</v>
      </c>
      <c r="P6899" s="26" t="s">
        <v>1051</v>
      </c>
      <c r="Q6899" s="26" t="s">
        <v>64</v>
      </c>
      <c r="R6899" s="26" t="s">
        <v>54</v>
      </c>
      <c r="S6899" s="26" t="s">
        <v>531</v>
      </c>
      <c r="T6899" s="54">
        <v>2.653</v>
      </c>
      <c r="U6899" s="36" t="s">
        <v>1036</v>
      </c>
      <c r="V6899" s="43">
        <v>7.9500000000000001E-2</v>
      </c>
      <c r="W6899" s="43">
        <v>6.7699999999999996E-2</v>
      </c>
      <c r="X6899" s="26" t="s">
        <v>347</v>
      </c>
      <c r="Z6899" s="42">
        <v>10000</v>
      </c>
      <c r="AA6899" s="42">
        <v>1</v>
      </c>
      <c r="AB6899" s="42">
        <v>103.38</v>
      </c>
      <c r="AC6899" s="42">
        <v>0</v>
      </c>
      <c r="AD6899" s="42">
        <v>10.337999999999999</v>
      </c>
      <c r="AG6899" s="26" t="s">
        <v>15</v>
      </c>
      <c r="AH6899" s="43">
        <v>5.6179775280898899E-5</v>
      </c>
      <c r="AI6899" s="43">
        <v>1.6741936980000001E-3</v>
      </c>
      <c r="AJ6899" s="43">
        <v>3.4871520675303698E-4</v>
      </c>
    </row>
    <row r="6900" spans="1:36" x14ac:dyDescent="0.2">
      <c r="A6900" s="26">
        <v>8861</v>
      </c>
      <c r="B6900" s="26">
        <v>9414</v>
      </c>
      <c r="C6900" s="26" t="s">
        <v>705</v>
      </c>
      <c r="D6900" s="26">
        <v>510960719</v>
      </c>
      <c r="E6900" s="26" t="s">
        <v>203</v>
      </c>
      <c r="F6900" s="26" t="s">
        <v>1638</v>
      </c>
      <c r="G6900" s="26" t="s">
        <v>1639</v>
      </c>
      <c r="H6900" s="26" t="s">
        <v>69</v>
      </c>
      <c r="I6900" s="26" t="s">
        <v>113</v>
      </c>
      <c r="J6900" s="26" t="s">
        <v>51</v>
      </c>
      <c r="K6900" s="26" t="s">
        <v>51</v>
      </c>
      <c r="L6900" s="26" t="s">
        <v>433</v>
      </c>
      <c r="M6900" s="26" t="s">
        <v>165</v>
      </c>
      <c r="N6900" s="26" t="s">
        <v>357</v>
      </c>
      <c r="O6900" s="26" t="s">
        <v>57</v>
      </c>
      <c r="P6900" s="26" t="s">
        <v>708</v>
      </c>
      <c r="Q6900" s="26" t="s">
        <v>64</v>
      </c>
      <c r="R6900" s="26" t="s">
        <v>54</v>
      </c>
      <c r="S6900" s="26" t="s">
        <v>531</v>
      </c>
      <c r="T6900" s="54">
        <v>12.179</v>
      </c>
      <c r="U6900" s="36">
        <v>53359</v>
      </c>
      <c r="V6900" s="43">
        <v>3.6700000000000003E-2</v>
      </c>
      <c r="W6900" s="43">
        <v>3.3300000000000003E-2</v>
      </c>
      <c r="X6900" s="26" t="s">
        <v>347</v>
      </c>
      <c r="Z6900" s="42">
        <v>27000</v>
      </c>
      <c r="AA6900" s="42">
        <v>1</v>
      </c>
      <c r="AB6900" s="42">
        <v>105.86</v>
      </c>
      <c r="AC6900" s="42">
        <v>0.44044</v>
      </c>
      <c r="AD6900" s="42">
        <v>29.022639999999999</v>
      </c>
      <c r="AG6900" s="26" t="s">
        <v>15</v>
      </c>
      <c r="AH6900" s="43">
        <v>8.2256835086013195E-6</v>
      </c>
      <c r="AI6900" s="43">
        <v>4.7000890890000003E-3</v>
      </c>
      <c r="AJ6900" s="43">
        <v>9.7897426079695876E-4</v>
      </c>
    </row>
    <row r="6901" spans="1:36" x14ac:dyDescent="0.2">
      <c r="A6901" s="26">
        <v>8861</v>
      </c>
      <c r="B6901" s="26">
        <v>9414</v>
      </c>
      <c r="C6901" s="26" t="s">
        <v>1640</v>
      </c>
      <c r="D6901" s="26">
        <v>516456084</v>
      </c>
      <c r="E6901" s="26" t="s">
        <v>203</v>
      </c>
      <c r="F6901" s="26" t="s">
        <v>1641</v>
      </c>
      <c r="G6901" s="26" t="s">
        <v>1642</v>
      </c>
      <c r="H6901" s="26" t="s">
        <v>69</v>
      </c>
      <c r="I6901" s="26" t="s">
        <v>113</v>
      </c>
      <c r="J6901" s="26" t="s">
        <v>51</v>
      </c>
      <c r="K6901" s="26" t="s">
        <v>51</v>
      </c>
      <c r="L6901" s="26" t="s">
        <v>433</v>
      </c>
      <c r="M6901" s="26" t="s">
        <v>165</v>
      </c>
      <c r="N6901" s="26" t="s">
        <v>357</v>
      </c>
      <c r="O6901" s="26" t="s">
        <v>57</v>
      </c>
      <c r="P6901" s="26" t="s">
        <v>154</v>
      </c>
      <c r="Q6901" s="26" t="s">
        <v>154</v>
      </c>
      <c r="R6901" s="26" t="s">
        <v>54</v>
      </c>
      <c r="S6901" s="26" t="s">
        <v>531</v>
      </c>
      <c r="T6901" s="54">
        <v>3.355</v>
      </c>
      <c r="U6901" s="36">
        <v>46761</v>
      </c>
      <c r="V6901" s="43">
        <v>3.7400000000000003E-2</v>
      </c>
      <c r="W6901" s="43">
        <v>3.44E-2</v>
      </c>
      <c r="X6901" s="26" t="s">
        <v>347</v>
      </c>
      <c r="Z6901" s="42">
        <v>28000</v>
      </c>
      <c r="AA6901" s="42">
        <v>1</v>
      </c>
      <c r="AB6901" s="42">
        <v>103.77</v>
      </c>
      <c r="AC6901" s="42">
        <v>0</v>
      </c>
      <c r="AD6901" s="42">
        <v>29.055599999999998</v>
      </c>
      <c r="AG6901" s="26" t="s">
        <v>15</v>
      </c>
      <c r="AH6901" s="43">
        <v>1.4070351699999999E-4</v>
      </c>
      <c r="AI6901" s="43">
        <v>4.7054268170000002E-3</v>
      </c>
      <c r="AJ6901" s="43">
        <v>9.8008604772040447E-4</v>
      </c>
    </row>
    <row r="6902" spans="1:36" x14ac:dyDescent="0.2">
      <c r="A6902" s="26">
        <v>8861</v>
      </c>
      <c r="B6902" s="26">
        <v>9414</v>
      </c>
      <c r="C6902" s="26" t="s">
        <v>713</v>
      </c>
      <c r="D6902" s="26">
        <v>510560188</v>
      </c>
      <c r="E6902" s="26" t="s">
        <v>203</v>
      </c>
      <c r="F6902" s="26" t="s">
        <v>1649</v>
      </c>
      <c r="G6902" s="26" t="s">
        <v>1650</v>
      </c>
      <c r="H6902" s="26" t="s">
        <v>69</v>
      </c>
      <c r="I6902" s="26" t="s">
        <v>113</v>
      </c>
      <c r="J6902" s="26" t="s">
        <v>51</v>
      </c>
      <c r="K6902" s="26" t="s">
        <v>51</v>
      </c>
      <c r="L6902" s="26" t="s">
        <v>433</v>
      </c>
      <c r="M6902" s="26" t="s">
        <v>165</v>
      </c>
      <c r="N6902" s="26" t="s">
        <v>358</v>
      </c>
      <c r="O6902" s="26" t="s">
        <v>57</v>
      </c>
      <c r="P6902" s="26" t="s">
        <v>737</v>
      </c>
      <c r="Q6902" s="26" t="s">
        <v>59</v>
      </c>
      <c r="R6902" s="26" t="s">
        <v>54</v>
      </c>
      <c r="S6902" s="26" t="s">
        <v>531</v>
      </c>
      <c r="T6902" s="54">
        <v>6.9349999999999996</v>
      </c>
      <c r="U6902" s="36">
        <v>48954</v>
      </c>
      <c r="V6902" s="43">
        <v>4.02E-2</v>
      </c>
      <c r="W6902" s="43">
        <v>3.5200000000000002E-2</v>
      </c>
      <c r="X6902" s="26" t="s">
        <v>347</v>
      </c>
      <c r="Z6902" s="42">
        <v>28000</v>
      </c>
      <c r="AA6902" s="42">
        <v>1</v>
      </c>
      <c r="AB6902" s="42">
        <v>105.8</v>
      </c>
      <c r="AC6902" s="42">
        <v>0</v>
      </c>
      <c r="AD6902" s="42">
        <v>29.623999999999999</v>
      </c>
      <c r="AG6902" s="26" t="s">
        <v>15</v>
      </c>
      <c r="AH6902" s="43">
        <v>3.4710170079833401E-5</v>
      </c>
      <c r="AI6902" s="43">
        <v>4.7974767E-3</v>
      </c>
      <c r="AJ6902" s="43">
        <v>9.9925897512593989E-4</v>
      </c>
    </row>
    <row r="6903" spans="1:36" x14ac:dyDescent="0.2">
      <c r="A6903" s="26">
        <v>8861</v>
      </c>
      <c r="B6903" s="26">
        <v>9414</v>
      </c>
      <c r="C6903" s="26" t="s">
        <v>1197</v>
      </c>
      <c r="D6903" s="26">
        <v>514599943</v>
      </c>
      <c r="E6903" s="26" t="s">
        <v>203</v>
      </c>
      <c r="F6903" s="26" t="s">
        <v>2329</v>
      </c>
      <c r="G6903" s="26" t="s">
        <v>2330</v>
      </c>
      <c r="H6903" s="26" t="s">
        <v>69</v>
      </c>
      <c r="I6903" s="26" t="s">
        <v>112</v>
      </c>
      <c r="J6903" s="26" t="s">
        <v>51</v>
      </c>
      <c r="K6903" s="26" t="s">
        <v>51</v>
      </c>
      <c r="L6903" s="26" t="s">
        <v>433</v>
      </c>
      <c r="M6903" s="26" t="s">
        <v>165</v>
      </c>
      <c r="N6903" s="26" t="s">
        <v>353</v>
      </c>
      <c r="O6903" s="26" t="s">
        <v>57</v>
      </c>
      <c r="P6903" s="26" t="s">
        <v>1051</v>
      </c>
      <c r="Q6903" s="26" t="s">
        <v>64</v>
      </c>
      <c r="R6903" s="26" t="s">
        <v>54</v>
      </c>
      <c r="S6903" s="26" t="s">
        <v>531</v>
      </c>
      <c r="T6903" s="54">
        <v>6.0720000000000001</v>
      </c>
      <c r="U6903" s="36">
        <v>48945</v>
      </c>
      <c r="V6903" s="43">
        <v>6.6900000000000001E-2</v>
      </c>
      <c r="W6903" s="43">
        <v>5.9700000000000003E-2</v>
      </c>
      <c r="X6903" s="26" t="s">
        <v>347</v>
      </c>
      <c r="Z6903" s="42">
        <v>27000</v>
      </c>
      <c r="AA6903" s="42">
        <v>1</v>
      </c>
      <c r="AB6903" s="42">
        <v>104.88</v>
      </c>
      <c r="AC6903" s="42">
        <v>0</v>
      </c>
      <c r="AD6903" s="42">
        <v>28.317599999999999</v>
      </c>
      <c r="AG6903" s="26" t="s">
        <v>15</v>
      </c>
      <c r="AH6903" s="43">
        <v>7.6056338028169005E-5</v>
      </c>
      <c r="AI6903" s="43">
        <v>4.585910958E-3</v>
      </c>
      <c r="AJ6903" s="43">
        <v>9.5519227498063451E-4</v>
      </c>
    </row>
    <row r="6904" spans="1:36" x14ac:dyDescent="0.2">
      <c r="A6904" s="26">
        <v>8861</v>
      </c>
      <c r="B6904" s="26">
        <v>9414</v>
      </c>
      <c r="C6904" s="26" t="s">
        <v>1656</v>
      </c>
      <c r="D6904" s="26">
        <v>520018482</v>
      </c>
      <c r="E6904" s="26" t="s">
        <v>203</v>
      </c>
      <c r="F6904" s="26" t="s">
        <v>1657</v>
      </c>
      <c r="G6904" s="26" t="s">
        <v>1658</v>
      </c>
      <c r="H6904" s="26" t="s">
        <v>69</v>
      </c>
      <c r="I6904" s="26" t="s">
        <v>113</v>
      </c>
      <c r="J6904" s="26" t="s">
        <v>51</v>
      </c>
      <c r="K6904" s="26" t="s">
        <v>51</v>
      </c>
      <c r="L6904" s="26" t="s">
        <v>433</v>
      </c>
      <c r="M6904" s="26" t="s">
        <v>165</v>
      </c>
      <c r="N6904" s="26" t="s">
        <v>134</v>
      </c>
      <c r="O6904" s="26" t="s">
        <v>57</v>
      </c>
      <c r="P6904" s="26" t="s">
        <v>154</v>
      </c>
      <c r="Q6904" s="26" t="s">
        <v>154</v>
      </c>
      <c r="R6904" s="26" t="s">
        <v>54</v>
      </c>
      <c r="S6904" s="26" t="s">
        <v>531</v>
      </c>
      <c r="T6904" s="54">
        <v>4.335</v>
      </c>
      <c r="U6904" s="36" t="s">
        <v>1165</v>
      </c>
      <c r="V6904" s="43">
        <v>4.0899999999999999E-2</v>
      </c>
      <c r="W6904" s="43">
        <v>3.5400000000000001E-2</v>
      </c>
      <c r="X6904" s="26" t="s">
        <v>347</v>
      </c>
      <c r="Z6904" s="42">
        <v>14000</v>
      </c>
      <c r="AA6904" s="42">
        <v>1</v>
      </c>
      <c r="AB6904" s="42">
        <v>103.68</v>
      </c>
      <c r="AC6904" s="42">
        <v>0</v>
      </c>
      <c r="AD6904" s="42">
        <v>14.5152</v>
      </c>
      <c r="AG6904" s="26" t="s">
        <v>15</v>
      </c>
      <c r="AH6904" s="43">
        <v>4.1420118343195303E-5</v>
      </c>
      <c r="AI6904" s="43">
        <v>2.3506728930000002E-3</v>
      </c>
      <c r="AJ6904" s="43">
        <v>4.8961800822805977E-4</v>
      </c>
    </row>
    <row r="6905" spans="1:36" x14ac:dyDescent="0.2">
      <c r="A6905" s="26">
        <v>8861</v>
      </c>
      <c r="B6905" s="26">
        <v>9414</v>
      </c>
      <c r="C6905" s="26" t="s">
        <v>1659</v>
      </c>
      <c r="D6905" s="26">
        <v>520027293</v>
      </c>
      <c r="E6905" s="26" t="s">
        <v>203</v>
      </c>
      <c r="F6905" s="26" t="s">
        <v>1660</v>
      </c>
      <c r="G6905" s="26" t="s">
        <v>1661</v>
      </c>
      <c r="H6905" s="26" t="s">
        <v>69</v>
      </c>
      <c r="I6905" s="26" t="s">
        <v>113</v>
      </c>
      <c r="J6905" s="26" t="s">
        <v>51</v>
      </c>
      <c r="K6905" s="26" t="s">
        <v>51</v>
      </c>
      <c r="L6905" s="26" t="s">
        <v>433</v>
      </c>
      <c r="M6905" s="26" t="s">
        <v>165</v>
      </c>
      <c r="N6905" s="26" t="s">
        <v>87</v>
      </c>
      <c r="O6905" s="26" t="s">
        <v>57</v>
      </c>
      <c r="P6905" s="26" t="s">
        <v>1662</v>
      </c>
      <c r="Q6905" s="26" t="s">
        <v>64</v>
      </c>
      <c r="R6905" s="26" t="s">
        <v>54</v>
      </c>
      <c r="S6905" s="26" t="s">
        <v>531</v>
      </c>
      <c r="T6905" s="54">
        <v>11.733000000000001</v>
      </c>
      <c r="U6905" s="36">
        <v>55154</v>
      </c>
      <c r="V6905" s="43">
        <v>3.2899999999999999E-2</v>
      </c>
      <c r="W6905" s="43">
        <v>2.8299999999999999E-2</v>
      </c>
      <c r="X6905" s="26" t="s">
        <v>347</v>
      </c>
      <c r="Z6905" s="42">
        <v>14000</v>
      </c>
      <c r="AA6905" s="42">
        <v>1</v>
      </c>
      <c r="AB6905" s="42">
        <v>106.61</v>
      </c>
      <c r="AC6905" s="42">
        <v>0</v>
      </c>
      <c r="AD6905" s="42">
        <v>14.9254</v>
      </c>
      <c r="AG6905" s="26" t="s">
        <v>15</v>
      </c>
      <c r="AH6905" s="43">
        <v>2.8E-5</v>
      </c>
      <c r="AI6905" s="43">
        <v>2.4171029819999999E-3</v>
      </c>
      <c r="AJ6905" s="43">
        <v>5.0345462825225162E-4</v>
      </c>
    </row>
    <row r="6906" spans="1:36" x14ac:dyDescent="0.2">
      <c r="A6906" s="26">
        <v>8861</v>
      </c>
      <c r="B6906" s="26">
        <v>9414</v>
      </c>
      <c r="C6906" s="26" t="s">
        <v>861</v>
      </c>
      <c r="D6906" s="26">
        <v>520036690</v>
      </c>
      <c r="E6906" s="26" t="s">
        <v>203</v>
      </c>
      <c r="F6906" s="26" t="s">
        <v>1663</v>
      </c>
      <c r="G6906" s="26" t="s">
        <v>1664</v>
      </c>
      <c r="H6906" s="26" t="s">
        <v>69</v>
      </c>
      <c r="I6906" s="26" t="s">
        <v>112</v>
      </c>
      <c r="J6906" s="26" t="s">
        <v>51</v>
      </c>
      <c r="K6906" s="26" t="s">
        <v>51</v>
      </c>
      <c r="L6906" s="26" t="s">
        <v>433</v>
      </c>
      <c r="M6906" s="26" t="s">
        <v>165</v>
      </c>
      <c r="N6906" s="26" t="s">
        <v>125</v>
      </c>
      <c r="O6906" s="26" t="s">
        <v>57</v>
      </c>
      <c r="P6906" s="26" t="s">
        <v>733</v>
      </c>
      <c r="Q6906" s="26" t="s">
        <v>59</v>
      </c>
      <c r="R6906" s="26" t="s">
        <v>54</v>
      </c>
      <c r="S6906" s="26" t="s">
        <v>531</v>
      </c>
      <c r="T6906" s="54">
        <v>5.4930000000000003</v>
      </c>
      <c r="U6906" s="36">
        <v>48956</v>
      </c>
      <c r="V6906" s="43">
        <v>5.6800000000000003E-2</v>
      </c>
      <c r="W6906" s="43">
        <v>4.8599999999999997E-2</v>
      </c>
      <c r="X6906" s="26" t="s">
        <v>347</v>
      </c>
      <c r="Z6906" s="42">
        <v>28000</v>
      </c>
      <c r="AA6906" s="42">
        <v>1</v>
      </c>
      <c r="AB6906" s="42">
        <v>105.25</v>
      </c>
      <c r="AC6906" s="42">
        <v>0</v>
      </c>
      <c r="AD6906" s="42">
        <v>29.47</v>
      </c>
      <c r="AG6906" s="26" t="s">
        <v>15</v>
      </c>
      <c r="AH6906" s="43">
        <v>1.8666666600000001E-4</v>
      </c>
      <c r="AI6906" s="43">
        <v>4.7725370770000004E-3</v>
      </c>
      <c r="AJ6906" s="43">
        <v>9.9406433962197704E-4</v>
      </c>
    </row>
    <row r="6907" spans="1:36" x14ac:dyDescent="0.2">
      <c r="A6907" s="26">
        <v>8861</v>
      </c>
      <c r="B6907" s="26">
        <v>9414</v>
      </c>
      <c r="C6907" s="26" t="s">
        <v>954</v>
      </c>
      <c r="D6907" s="26">
        <v>511659401</v>
      </c>
      <c r="E6907" s="26" t="s">
        <v>203</v>
      </c>
      <c r="F6907" s="26" t="s">
        <v>1665</v>
      </c>
      <c r="G6907" s="26" t="s">
        <v>1666</v>
      </c>
      <c r="H6907" s="26" t="s">
        <v>69</v>
      </c>
      <c r="I6907" s="26" t="s">
        <v>113</v>
      </c>
      <c r="J6907" s="26" t="s">
        <v>51</v>
      </c>
      <c r="K6907" s="26" t="s">
        <v>51</v>
      </c>
      <c r="L6907" s="26" t="s">
        <v>433</v>
      </c>
      <c r="M6907" s="26" t="s">
        <v>165</v>
      </c>
      <c r="N6907" s="26" t="s">
        <v>357</v>
      </c>
      <c r="O6907" s="26" t="s">
        <v>57</v>
      </c>
      <c r="P6907" s="26" t="s">
        <v>728</v>
      </c>
      <c r="Q6907" s="26" t="s">
        <v>59</v>
      </c>
      <c r="R6907" s="26" t="s">
        <v>54</v>
      </c>
      <c r="S6907" s="26" t="s">
        <v>531</v>
      </c>
      <c r="T6907" s="54">
        <v>7.5549999999999997</v>
      </c>
      <c r="U6907" s="36" t="s">
        <v>1667</v>
      </c>
      <c r="V6907" s="43">
        <v>3.5999999999999997E-2</v>
      </c>
      <c r="W6907" s="43">
        <v>3.0599999999999999E-2</v>
      </c>
      <c r="X6907" s="26" t="s">
        <v>347</v>
      </c>
      <c r="Z6907" s="42">
        <v>28000</v>
      </c>
      <c r="AA6907" s="42">
        <v>1</v>
      </c>
      <c r="AB6907" s="42">
        <v>105.31</v>
      </c>
      <c r="AC6907" s="42">
        <v>0</v>
      </c>
      <c r="AD6907" s="42">
        <v>29.486799999999999</v>
      </c>
      <c r="AG6907" s="26" t="s">
        <v>15</v>
      </c>
      <c r="AH6907" s="43">
        <v>6.9999999999999994E-5</v>
      </c>
      <c r="AI6907" s="43">
        <v>4.7752577629999998E-3</v>
      </c>
      <c r="AJ6907" s="43">
        <v>9.9463102713150033E-4</v>
      </c>
    </row>
    <row r="6908" spans="1:36" x14ac:dyDescent="0.2">
      <c r="A6908" s="26">
        <v>8861</v>
      </c>
      <c r="B6908" s="26">
        <v>9414</v>
      </c>
      <c r="C6908" s="26" t="s">
        <v>996</v>
      </c>
      <c r="D6908" s="26">
        <v>511399388</v>
      </c>
      <c r="E6908" s="26" t="s">
        <v>203</v>
      </c>
      <c r="F6908" s="26" t="s">
        <v>1668</v>
      </c>
      <c r="G6908" s="26" t="s">
        <v>1669</v>
      </c>
      <c r="H6908" s="26" t="s">
        <v>69</v>
      </c>
      <c r="I6908" s="26" t="s">
        <v>112</v>
      </c>
      <c r="J6908" s="26" t="s">
        <v>51</v>
      </c>
      <c r="K6908" s="26" t="s">
        <v>51</v>
      </c>
      <c r="L6908" s="26" t="s">
        <v>433</v>
      </c>
      <c r="M6908" s="26" t="s">
        <v>165</v>
      </c>
      <c r="N6908" s="26" t="s">
        <v>84</v>
      </c>
      <c r="O6908" s="26" t="s">
        <v>57</v>
      </c>
      <c r="P6908" s="26" t="s">
        <v>776</v>
      </c>
      <c r="Q6908" s="26" t="s">
        <v>64</v>
      </c>
      <c r="R6908" s="26" t="s">
        <v>54</v>
      </c>
      <c r="S6908" s="26" t="s">
        <v>531</v>
      </c>
      <c r="T6908" s="54">
        <v>4.7220000000000004</v>
      </c>
      <c r="U6908" s="36" t="s">
        <v>1670</v>
      </c>
      <c r="V6908" s="43">
        <v>6.1199999999999997E-2</v>
      </c>
      <c r="W6908" s="43">
        <v>5.3199999999999997E-2</v>
      </c>
      <c r="X6908" s="26" t="s">
        <v>347</v>
      </c>
      <c r="Z6908" s="42">
        <v>28000</v>
      </c>
      <c r="AA6908" s="42">
        <v>1</v>
      </c>
      <c r="AB6908" s="42">
        <v>104.07</v>
      </c>
      <c r="AC6908" s="42">
        <v>0</v>
      </c>
      <c r="AD6908" s="42">
        <v>29.139600000000002</v>
      </c>
      <c r="AG6908" s="26" t="s">
        <v>15</v>
      </c>
      <c r="AH6908" s="43">
        <v>1.84695351E-4</v>
      </c>
      <c r="AI6908" s="43">
        <v>4.7190302479999998E-3</v>
      </c>
      <c r="AJ6908" s="43">
        <v>9.829194852680205E-4</v>
      </c>
    </row>
    <row r="6909" spans="1:36" x14ac:dyDescent="0.2">
      <c r="A6909" s="26">
        <v>8861</v>
      </c>
      <c r="B6909" s="26">
        <v>9414</v>
      </c>
      <c r="C6909" s="26" t="s">
        <v>1671</v>
      </c>
      <c r="D6909" s="26">
        <v>1840550</v>
      </c>
      <c r="E6909" s="26" t="s">
        <v>204</v>
      </c>
      <c r="F6909" s="26" t="s">
        <v>1672</v>
      </c>
      <c r="G6909" s="26" t="s">
        <v>1673</v>
      </c>
      <c r="H6909" s="26" t="s">
        <v>69</v>
      </c>
      <c r="I6909" s="26" t="s">
        <v>112</v>
      </c>
      <c r="J6909" s="26" t="s">
        <v>51</v>
      </c>
      <c r="K6909" s="26" t="s">
        <v>167</v>
      </c>
      <c r="L6909" s="26" t="s">
        <v>433</v>
      </c>
      <c r="M6909" s="26" t="s">
        <v>165</v>
      </c>
      <c r="N6909" s="26" t="s">
        <v>358</v>
      </c>
      <c r="O6909" s="26" t="s">
        <v>57</v>
      </c>
      <c r="P6909" s="26" t="s">
        <v>1085</v>
      </c>
      <c r="Q6909" s="26" t="s">
        <v>64</v>
      </c>
      <c r="R6909" s="26" t="s">
        <v>54</v>
      </c>
      <c r="S6909" s="26" t="s">
        <v>531</v>
      </c>
      <c r="T6909" s="54">
        <v>2.4369999999999998</v>
      </c>
      <c r="U6909" s="36" t="s">
        <v>616</v>
      </c>
      <c r="V6909" s="43">
        <v>9.2999999999999999E-2</v>
      </c>
      <c r="W6909" s="43">
        <v>7.3800000000000004E-2</v>
      </c>
      <c r="X6909" s="26" t="s">
        <v>347</v>
      </c>
      <c r="Z6909" s="42">
        <v>25000</v>
      </c>
      <c r="AA6909" s="42">
        <v>1</v>
      </c>
      <c r="AB6909" s="42">
        <v>107.57</v>
      </c>
      <c r="AC6909" s="42">
        <v>0</v>
      </c>
      <c r="AD6909" s="42">
        <v>26.892499999999998</v>
      </c>
      <c r="AG6909" s="26" t="s">
        <v>15</v>
      </c>
      <c r="AH6909" s="43">
        <v>1.85185185E-4</v>
      </c>
      <c r="AI6909" s="43">
        <v>4.3551222709999997E-3</v>
      </c>
      <c r="AJ6909" s="43">
        <v>9.0712165772935253E-4</v>
      </c>
    </row>
    <row r="6910" spans="1:36" x14ac:dyDescent="0.2">
      <c r="A6910" s="26">
        <v>8861</v>
      </c>
      <c r="B6910" s="26">
        <v>9414</v>
      </c>
      <c r="C6910" s="26" t="s">
        <v>751</v>
      </c>
      <c r="D6910" s="26">
        <v>520032178</v>
      </c>
      <c r="E6910" s="26" t="s">
        <v>203</v>
      </c>
      <c r="F6910" s="26" t="s">
        <v>2401</v>
      </c>
      <c r="G6910" s="26" t="s">
        <v>2402</v>
      </c>
      <c r="H6910" s="26" t="s">
        <v>69</v>
      </c>
      <c r="I6910" s="26" t="s">
        <v>112</v>
      </c>
      <c r="J6910" s="26" t="s">
        <v>51</v>
      </c>
      <c r="K6910" s="26" t="s">
        <v>51</v>
      </c>
      <c r="L6910" s="26" t="s">
        <v>433</v>
      </c>
      <c r="M6910" s="26" t="s">
        <v>165</v>
      </c>
      <c r="N6910" s="26" t="s">
        <v>84</v>
      </c>
      <c r="O6910" s="26" t="s">
        <v>57</v>
      </c>
      <c r="P6910" s="26" t="s">
        <v>154</v>
      </c>
      <c r="Q6910" s="26" t="s">
        <v>154</v>
      </c>
      <c r="R6910" s="26" t="s">
        <v>54</v>
      </c>
      <c r="S6910" s="26" t="s">
        <v>531</v>
      </c>
      <c r="T6910" s="54">
        <v>2.9809999999999999</v>
      </c>
      <c r="U6910" s="36" t="s">
        <v>1174</v>
      </c>
      <c r="V6910" s="43">
        <v>8.14E-2</v>
      </c>
      <c r="W6910" s="43">
        <v>6.9599999999999995E-2</v>
      </c>
      <c r="X6910" s="26" t="s">
        <v>347</v>
      </c>
      <c r="Z6910" s="42">
        <v>28000</v>
      </c>
      <c r="AA6910" s="42">
        <v>1</v>
      </c>
      <c r="AB6910" s="42">
        <v>103.8</v>
      </c>
      <c r="AC6910" s="42">
        <v>0</v>
      </c>
      <c r="AD6910" s="42">
        <v>29.064</v>
      </c>
      <c r="AG6910" s="26" t="s">
        <v>15</v>
      </c>
      <c r="AH6910" s="43">
        <v>1.8666666600000001E-4</v>
      </c>
      <c r="AI6910" s="43">
        <v>4.7067871599999998E-3</v>
      </c>
      <c r="AJ6910" s="43">
        <v>9.8036939147516612E-4</v>
      </c>
    </row>
    <row r="6911" spans="1:36" x14ac:dyDescent="0.2">
      <c r="A6911" s="26">
        <v>8861</v>
      </c>
      <c r="B6911" s="26">
        <v>9414</v>
      </c>
      <c r="C6911" s="26" t="s">
        <v>1433</v>
      </c>
      <c r="D6911" s="26">
        <v>520036658</v>
      </c>
      <c r="E6911" s="26" t="s">
        <v>203</v>
      </c>
      <c r="F6911" s="26" t="s">
        <v>1674</v>
      </c>
      <c r="G6911" s="26" t="s">
        <v>1675</v>
      </c>
      <c r="H6911" s="26" t="s">
        <v>69</v>
      </c>
      <c r="I6911" s="26" t="s">
        <v>112</v>
      </c>
      <c r="J6911" s="26" t="s">
        <v>51</v>
      </c>
      <c r="K6911" s="26" t="s">
        <v>51</v>
      </c>
      <c r="L6911" s="26" t="s">
        <v>433</v>
      </c>
      <c r="M6911" s="26" t="s">
        <v>165</v>
      </c>
      <c r="N6911" s="26" t="s">
        <v>87</v>
      </c>
      <c r="O6911" s="26" t="s">
        <v>57</v>
      </c>
      <c r="P6911" s="26" t="s">
        <v>737</v>
      </c>
      <c r="Q6911" s="26" t="s">
        <v>59</v>
      </c>
      <c r="R6911" s="26" t="s">
        <v>54</v>
      </c>
      <c r="S6911" s="26" t="s">
        <v>531</v>
      </c>
      <c r="T6911" s="54">
        <v>6.3120000000000003</v>
      </c>
      <c r="U6911" s="36" t="s">
        <v>1676</v>
      </c>
      <c r="V6911" s="43">
        <v>5.2499999999999998E-2</v>
      </c>
      <c r="W6911" s="43">
        <v>5.7099999999999998E-2</v>
      </c>
      <c r="X6911" s="26" t="s">
        <v>347</v>
      </c>
      <c r="Z6911" s="42">
        <v>29000</v>
      </c>
      <c r="AA6911" s="42">
        <v>1</v>
      </c>
      <c r="AB6911" s="42">
        <v>97.76</v>
      </c>
      <c r="AC6911" s="42">
        <v>0</v>
      </c>
      <c r="AD6911" s="42">
        <v>28.3504</v>
      </c>
      <c r="AG6911" s="26" t="s">
        <v>15</v>
      </c>
      <c r="AH6911" s="43">
        <v>1.3315701500000001E-4</v>
      </c>
      <c r="AI6911" s="43">
        <v>4.5912227740000002E-3</v>
      </c>
      <c r="AJ6911" s="43">
        <v>9.5629866488017984E-4</v>
      </c>
    </row>
    <row r="6912" spans="1:36" x14ac:dyDescent="0.2">
      <c r="A6912" s="26">
        <v>8861</v>
      </c>
      <c r="B6912" s="26">
        <v>9414</v>
      </c>
      <c r="C6912" s="26" t="s">
        <v>1677</v>
      </c>
      <c r="D6912" s="26">
        <v>520038332</v>
      </c>
      <c r="E6912" s="26" t="s">
        <v>203</v>
      </c>
      <c r="F6912" s="26" t="s">
        <v>1678</v>
      </c>
      <c r="G6912" s="26" t="s">
        <v>1679</v>
      </c>
      <c r="H6912" s="26" t="s">
        <v>69</v>
      </c>
      <c r="I6912" s="26" t="s">
        <v>113</v>
      </c>
      <c r="J6912" s="26" t="s">
        <v>51</v>
      </c>
      <c r="K6912" s="26" t="s">
        <v>51</v>
      </c>
      <c r="L6912" s="26" t="s">
        <v>433</v>
      </c>
      <c r="M6912" s="26" t="s">
        <v>165</v>
      </c>
      <c r="N6912" s="26" t="s">
        <v>357</v>
      </c>
      <c r="O6912" s="26" t="s">
        <v>57</v>
      </c>
      <c r="P6912" s="26" t="s">
        <v>154</v>
      </c>
      <c r="Q6912" s="26" t="s">
        <v>154</v>
      </c>
      <c r="R6912" s="26" t="s">
        <v>54</v>
      </c>
      <c r="S6912" s="26" t="s">
        <v>531</v>
      </c>
      <c r="T6912" s="54">
        <v>3.7949999999999999</v>
      </c>
      <c r="U6912" s="36" t="s">
        <v>1680</v>
      </c>
      <c r="V6912" s="43">
        <v>3.5000000000000003E-2</v>
      </c>
      <c r="W6912" s="43">
        <v>4.1799999999999997E-2</v>
      </c>
      <c r="X6912" s="26" t="s">
        <v>347</v>
      </c>
      <c r="Z6912" s="42">
        <v>27000</v>
      </c>
      <c r="AA6912" s="42">
        <v>1</v>
      </c>
      <c r="AB6912" s="42">
        <v>98.5</v>
      </c>
      <c r="AC6912" s="42">
        <v>0</v>
      </c>
      <c r="AD6912" s="42">
        <v>26.594999999999999</v>
      </c>
      <c r="AG6912" s="26" t="s">
        <v>15</v>
      </c>
      <c r="AH6912" s="43">
        <v>1.85255068E-4</v>
      </c>
      <c r="AI6912" s="43">
        <v>4.3069434530000001E-3</v>
      </c>
      <c r="AJ6912" s="43">
        <v>8.9708656641487893E-4</v>
      </c>
    </row>
    <row r="6913" spans="1:36" x14ac:dyDescent="0.2">
      <c r="A6913" s="26">
        <v>8861</v>
      </c>
      <c r="B6913" s="26">
        <v>9414</v>
      </c>
      <c r="C6913" s="26" t="s">
        <v>1681</v>
      </c>
      <c r="D6913" s="26">
        <v>511226136</v>
      </c>
      <c r="E6913" s="26" t="s">
        <v>203</v>
      </c>
      <c r="F6913" s="26" t="s">
        <v>1682</v>
      </c>
      <c r="G6913" s="26" t="s">
        <v>1683</v>
      </c>
      <c r="H6913" s="26" t="s">
        <v>69</v>
      </c>
      <c r="I6913" s="26" t="s">
        <v>113</v>
      </c>
      <c r="J6913" s="26" t="s">
        <v>51</v>
      </c>
      <c r="K6913" s="26" t="s">
        <v>51</v>
      </c>
      <c r="L6913" s="26" t="s">
        <v>433</v>
      </c>
      <c r="M6913" s="26" t="s">
        <v>165</v>
      </c>
      <c r="N6913" s="26" t="s">
        <v>68</v>
      </c>
      <c r="O6913" s="26" t="s">
        <v>57</v>
      </c>
      <c r="P6913" s="26" t="s">
        <v>154</v>
      </c>
      <c r="Q6913" s="26" t="s">
        <v>154</v>
      </c>
      <c r="R6913" s="26" t="s">
        <v>54</v>
      </c>
      <c r="S6913" s="26" t="s">
        <v>531</v>
      </c>
      <c r="T6913" s="54">
        <v>4.2770000000000001</v>
      </c>
      <c r="U6913" s="36">
        <v>47484</v>
      </c>
      <c r="V6913" s="43">
        <v>4.2500000000000003E-2</v>
      </c>
      <c r="W6913" s="43">
        <v>3.5799999999999998E-2</v>
      </c>
      <c r="X6913" s="26" t="s">
        <v>347</v>
      </c>
      <c r="Z6913" s="42">
        <v>56000</v>
      </c>
      <c r="AA6913" s="42">
        <v>1</v>
      </c>
      <c r="AB6913" s="42">
        <v>103.93</v>
      </c>
      <c r="AC6913" s="42">
        <v>0</v>
      </c>
      <c r="AD6913" s="42">
        <v>58.200800000000001</v>
      </c>
      <c r="AG6913" s="26" t="s">
        <v>15</v>
      </c>
      <c r="AH6913" s="43">
        <v>1.8666666600000001E-4</v>
      </c>
      <c r="AI6913" s="43">
        <v>9.4253639600000005E-3</v>
      </c>
      <c r="AJ6913" s="43">
        <v>1.9631944288249327E-3</v>
      </c>
    </row>
    <row r="6914" spans="1:36" x14ac:dyDescent="0.2">
      <c r="A6914" s="26">
        <v>8861</v>
      </c>
      <c r="B6914" s="26">
        <v>9414</v>
      </c>
      <c r="C6914" s="26" t="s">
        <v>799</v>
      </c>
      <c r="D6914" s="26">
        <v>1838682</v>
      </c>
      <c r="E6914" s="26" t="s">
        <v>204</v>
      </c>
      <c r="F6914" s="26" t="s">
        <v>2403</v>
      </c>
      <c r="G6914" s="26" t="s">
        <v>2404</v>
      </c>
      <c r="H6914" s="26" t="s">
        <v>69</v>
      </c>
      <c r="I6914" s="26" t="s">
        <v>112</v>
      </c>
      <c r="J6914" s="26" t="s">
        <v>51</v>
      </c>
      <c r="K6914" s="26" t="s">
        <v>167</v>
      </c>
      <c r="L6914" s="26" t="s">
        <v>433</v>
      </c>
      <c r="M6914" s="26" t="s">
        <v>165</v>
      </c>
      <c r="N6914" s="26" t="s">
        <v>358</v>
      </c>
      <c r="O6914" s="26" t="s">
        <v>57</v>
      </c>
      <c r="P6914" s="26" t="s">
        <v>737</v>
      </c>
      <c r="Q6914" s="26" t="s">
        <v>59</v>
      </c>
      <c r="R6914" s="26" t="s">
        <v>54</v>
      </c>
      <c r="S6914" s="26" t="s">
        <v>531</v>
      </c>
      <c r="T6914" s="54">
        <v>4.4880000000000004</v>
      </c>
      <c r="U6914" s="36" t="s">
        <v>2405</v>
      </c>
      <c r="V6914" s="43">
        <v>7.0699999999999999E-2</v>
      </c>
      <c r="W6914" s="43">
        <v>6.0499999999999998E-2</v>
      </c>
      <c r="X6914" s="26" t="s">
        <v>347</v>
      </c>
      <c r="Z6914" s="42">
        <v>29000</v>
      </c>
      <c r="AA6914" s="42">
        <v>1</v>
      </c>
      <c r="AB6914" s="42">
        <v>106.52</v>
      </c>
      <c r="AC6914" s="42">
        <v>0</v>
      </c>
      <c r="AD6914" s="42">
        <v>30.890799999999999</v>
      </c>
      <c r="AG6914" s="26" t="s">
        <v>15</v>
      </c>
      <c r="AH6914" s="43">
        <v>6.9247116693330803E-5</v>
      </c>
      <c r="AI6914" s="43">
        <v>5.0026293970000003E-3</v>
      </c>
      <c r="AJ6914" s="43">
        <v>1.0419899118559407E-3</v>
      </c>
    </row>
    <row r="6915" spans="1:36" x14ac:dyDescent="0.2">
      <c r="A6915" s="26">
        <v>8861</v>
      </c>
      <c r="B6915" s="26">
        <v>9414</v>
      </c>
      <c r="C6915" s="26" t="s">
        <v>1687</v>
      </c>
      <c r="D6915" s="26">
        <v>520039496</v>
      </c>
      <c r="E6915" s="26" t="s">
        <v>203</v>
      </c>
      <c r="F6915" s="26" t="s">
        <v>1688</v>
      </c>
      <c r="G6915" s="26" t="s">
        <v>1689</v>
      </c>
      <c r="H6915" s="26" t="s">
        <v>69</v>
      </c>
      <c r="I6915" s="26" t="s">
        <v>113</v>
      </c>
      <c r="J6915" s="26" t="s">
        <v>51</v>
      </c>
      <c r="K6915" s="26" t="s">
        <v>51</v>
      </c>
      <c r="L6915" s="26" t="s">
        <v>433</v>
      </c>
      <c r="M6915" s="26" t="s">
        <v>165</v>
      </c>
      <c r="N6915" s="26" t="s">
        <v>357</v>
      </c>
      <c r="O6915" s="26" t="s">
        <v>57</v>
      </c>
      <c r="P6915" s="26" t="s">
        <v>154</v>
      </c>
      <c r="Q6915" s="26" t="s">
        <v>154</v>
      </c>
      <c r="R6915" s="26" t="s">
        <v>54</v>
      </c>
      <c r="S6915" s="26" t="s">
        <v>531</v>
      </c>
      <c r="T6915" s="54">
        <v>3.1560000000000001</v>
      </c>
      <c r="U6915" s="36">
        <v>47125</v>
      </c>
      <c r="V6915" s="43">
        <v>6.7400000000000002E-2</v>
      </c>
      <c r="W6915" s="43">
        <v>6.6600000000000006E-2</v>
      </c>
      <c r="X6915" s="26" t="s">
        <v>347</v>
      </c>
      <c r="Z6915" s="42">
        <v>27000</v>
      </c>
      <c r="AA6915" s="42">
        <v>1</v>
      </c>
      <c r="AB6915" s="42">
        <v>100.6</v>
      </c>
      <c r="AC6915" s="42">
        <v>0</v>
      </c>
      <c r="AD6915" s="42">
        <v>27.161999999999999</v>
      </c>
      <c r="AG6915" s="26" t="s">
        <v>15</v>
      </c>
      <c r="AH6915" s="43">
        <v>5.9999999999999995E-4</v>
      </c>
      <c r="AI6915" s="43">
        <v>4.3987666129999999E-3</v>
      </c>
      <c r="AJ6915" s="43">
        <v>9.1621226986128752E-4</v>
      </c>
    </row>
    <row r="6916" spans="1:36" x14ac:dyDescent="0.2">
      <c r="A6916" s="26">
        <v>8861</v>
      </c>
      <c r="B6916" s="26">
        <v>9414</v>
      </c>
      <c r="C6916" s="26" t="s">
        <v>1305</v>
      </c>
      <c r="D6916" s="26">
        <v>1838863</v>
      </c>
      <c r="E6916" s="26" t="s">
        <v>204</v>
      </c>
      <c r="F6916" s="26" t="s">
        <v>1690</v>
      </c>
      <c r="G6916" s="26" t="s">
        <v>1691</v>
      </c>
      <c r="H6916" s="26" t="s">
        <v>69</v>
      </c>
      <c r="I6916" s="26" t="s">
        <v>112</v>
      </c>
      <c r="J6916" s="26" t="s">
        <v>51</v>
      </c>
      <c r="K6916" s="26" t="s">
        <v>167</v>
      </c>
      <c r="L6916" s="26" t="s">
        <v>433</v>
      </c>
      <c r="M6916" s="26" t="s">
        <v>165</v>
      </c>
      <c r="N6916" s="26" t="s">
        <v>358</v>
      </c>
      <c r="O6916" s="26" t="s">
        <v>57</v>
      </c>
      <c r="P6916" s="26" t="s">
        <v>737</v>
      </c>
      <c r="Q6916" s="26" t="s">
        <v>59</v>
      </c>
      <c r="R6916" s="26" t="s">
        <v>54</v>
      </c>
      <c r="S6916" s="26" t="s">
        <v>531</v>
      </c>
      <c r="T6916" s="54">
        <v>3.3620000000000001</v>
      </c>
      <c r="U6916" s="36">
        <v>46762</v>
      </c>
      <c r="V6916" s="43">
        <v>6.3899999999999998E-2</v>
      </c>
      <c r="W6916" s="43">
        <v>5.8099999999999999E-2</v>
      </c>
      <c r="X6916" s="26" t="s">
        <v>347</v>
      </c>
      <c r="Z6916" s="42">
        <v>54000</v>
      </c>
      <c r="AA6916" s="42">
        <v>1</v>
      </c>
      <c r="AB6916" s="42">
        <v>103.25</v>
      </c>
      <c r="AC6916" s="42">
        <v>0</v>
      </c>
      <c r="AD6916" s="42">
        <v>55.755000000000003</v>
      </c>
      <c r="AG6916" s="26" t="s">
        <v>15</v>
      </c>
      <c r="AH6916" s="43">
        <v>1.3106796099999999E-4</v>
      </c>
      <c r="AI6916" s="43">
        <v>9.0292773910000002E-3</v>
      </c>
      <c r="AJ6916" s="43">
        <v>1.8806941722301776E-3</v>
      </c>
    </row>
    <row r="6917" spans="1:36" x14ac:dyDescent="0.2">
      <c r="A6917" s="26">
        <v>8861</v>
      </c>
      <c r="B6917" s="26">
        <v>9414</v>
      </c>
      <c r="C6917" s="26" t="s">
        <v>1305</v>
      </c>
      <c r="D6917" s="26">
        <v>1838863</v>
      </c>
      <c r="E6917" s="26" t="s">
        <v>204</v>
      </c>
      <c r="F6917" s="26" t="s">
        <v>1692</v>
      </c>
      <c r="G6917" s="26" t="s">
        <v>1693</v>
      </c>
      <c r="H6917" s="26" t="s">
        <v>69</v>
      </c>
      <c r="I6917" s="26" t="s">
        <v>112</v>
      </c>
      <c r="J6917" s="26" t="s">
        <v>51</v>
      </c>
      <c r="K6917" s="26" t="s">
        <v>167</v>
      </c>
      <c r="L6917" s="26" t="s">
        <v>433</v>
      </c>
      <c r="M6917" s="26" t="s">
        <v>165</v>
      </c>
      <c r="N6917" s="26" t="s">
        <v>358</v>
      </c>
      <c r="O6917" s="26" t="s">
        <v>57</v>
      </c>
      <c r="P6917" s="26" t="s">
        <v>737</v>
      </c>
      <c r="Q6917" s="26" t="s">
        <v>59</v>
      </c>
      <c r="R6917" s="26" t="s">
        <v>54</v>
      </c>
      <c r="S6917" s="26" t="s">
        <v>531</v>
      </c>
      <c r="T6917" s="54">
        <v>2.5350000000000001</v>
      </c>
      <c r="U6917" s="36" t="s">
        <v>616</v>
      </c>
      <c r="V6917" s="43">
        <v>6.4399999999999999E-2</v>
      </c>
      <c r="W6917" s="43">
        <v>5.9200000000000003E-2</v>
      </c>
      <c r="X6917" s="26" t="s">
        <v>347</v>
      </c>
      <c r="Z6917" s="42">
        <v>82000</v>
      </c>
      <c r="AA6917" s="42">
        <v>1</v>
      </c>
      <c r="AB6917" s="42">
        <v>102.59</v>
      </c>
      <c r="AC6917" s="42">
        <v>0</v>
      </c>
      <c r="AD6917" s="42">
        <v>84.123800000000003</v>
      </c>
      <c r="AG6917" s="26" t="s">
        <v>15</v>
      </c>
      <c r="AH6917" s="43">
        <v>1.3666666599999999E-4</v>
      </c>
      <c r="AI6917" s="43">
        <v>1.3623479964999999E-2</v>
      </c>
      <c r="AJ6917" s="43">
        <v>2.8376134948588832E-3</v>
      </c>
    </row>
    <row r="6918" spans="1:36" x14ac:dyDescent="0.2">
      <c r="A6918" s="26">
        <v>8861</v>
      </c>
      <c r="B6918" s="26">
        <v>9414</v>
      </c>
      <c r="C6918" s="26" t="s">
        <v>769</v>
      </c>
      <c r="D6918" s="26">
        <v>513765859</v>
      </c>
      <c r="E6918" s="26" t="s">
        <v>203</v>
      </c>
      <c r="F6918" s="26" t="s">
        <v>1694</v>
      </c>
      <c r="G6918" s="26" t="s">
        <v>1695</v>
      </c>
      <c r="H6918" s="26" t="s">
        <v>69</v>
      </c>
      <c r="I6918" s="26" t="s">
        <v>113</v>
      </c>
      <c r="J6918" s="26" t="s">
        <v>51</v>
      </c>
      <c r="K6918" s="26" t="s">
        <v>51</v>
      </c>
      <c r="L6918" s="26" t="s">
        <v>433</v>
      </c>
      <c r="M6918" s="26" t="s">
        <v>165</v>
      </c>
      <c r="N6918" s="26" t="s">
        <v>357</v>
      </c>
      <c r="O6918" s="26" t="s">
        <v>57</v>
      </c>
      <c r="P6918" s="26" t="s">
        <v>728</v>
      </c>
      <c r="Q6918" s="26" t="s">
        <v>59</v>
      </c>
      <c r="R6918" s="26" t="s">
        <v>54</v>
      </c>
      <c r="S6918" s="26" t="s">
        <v>531</v>
      </c>
      <c r="T6918" s="54">
        <v>6.3230000000000004</v>
      </c>
      <c r="U6918" s="36" t="s">
        <v>1696</v>
      </c>
      <c r="V6918" s="43">
        <v>1.4999999999999999E-2</v>
      </c>
      <c r="W6918" s="43">
        <v>2.9700000000000001E-2</v>
      </c>
      <c r="X6918" s="26" t="s">
        <v>347</v>
      </c>
      <c r="Z6918" s="42">
        <v>48000</v>
      </c>
      <c r="AA6918" s="42">
        <v>1</v>
      </c>
      <c r="AB6918" s="42">
        <v>91.47</v>
      </c>
      <c r="AC6918" s="42">
        <v>0</v>
      </c>
      <c r="AD6918" s="42">
        <v>43.9056</v>
      </c>
      <c r="AG6918" s="26" t="s">
        <v>15</v>
      </c>
      <c r="AH6918" s="43">
        <v>1.1661354200000001E-4</v>
      </c>
      <c r="AI6918" s="43">
        <v>7.1103191E-3</v>
      </c>
      <c r="AJ6918" s="43">
        <v>1.4809973284596769E-3</v>
      </c>
    </row>
    <row r="6919" spans="1:36" x14ac:dyDescent="0.2">
      <c r="A6919" s="26">
        <v>8861</v>
      </c>
      <c r="B6919" s="26">
        <v>9414</v>
      </c>
      <c r="C6919" s="26" t="s">
        <v>852</v>
      </c>
      <c r="D6919" s="26">
        <v>520032046</v>
      </c>
      <c r="E6919" s="26" t="s">
        <v>203</v>
      </c>
      <c r="F6919" s="26" t="s">
        <v>1703</v>
      </c>
      <c r="G6919" s="26" t="s">
        <v>1704</v>
      </c>
      <c r="H6919" s="26" t="s">
        <v>69</v>
      </c>
      <c r="I6919" s="26" t="s">
        <v>113</v>
      </c>
      <c r="J6919" s="26" t="s">
        <v>51</v>
      </c>
      <c r="K6919" s="26" t="s">
        <v>51</v>
      </c>
      <c r="L6919" s="26" t="s">
        <v>433</v>
      </c>
      <c r="M6919" s="26" t="s">
        <v>165</v>
      </c>
      <c r="N6919" s="26" t="s">
        <v>129</v>
      </c>
      <c r="O6919" s="26" t="s">
        <v>57</v>
      </c>
      <c r="P6919" s="26" t="s">
        <v>530</v>
      </c>
      <c r="Q6919" s="26" t="s">
        <v>59</v>
      </c>
      <c r="R6919" s="26" t="s">
        <v>54</v>
      </c>
      <c r="S6919" s="26" t="s">
        <v>531</v>
      </c>
      <c r="T6919" s="54">
        <v>5.843</v>
      </c>
      <c r="U6919" s="36" t="s">
        <v>1705</v>
      </c>
      <c r="V6919" s="43">
        <v>2.6800000000000001E-2</v>
      </c>
      <c r="W6919" s="43">
        <v>2.5499999999999998E-2</v>
      </c>
      <c r="X6919" s="26" t="s">
        <v>347</v>
      </c>
      <c r="Z6919" s="42">
        <v>90000</v>
      </c>
      <c r="AA6919" s="42">
        <v>1</v>
      </c>
      <c r="AB6919" s="42">
        <v>100.6</v>
      </c>
      <c r="AC6919" s="42">
        <v>0</v>
      </c>
      <c r="AD6919" s="42">
        <v>90.54</v>
      </c>
      <c r="AG6919" s="26" t="s">
        <v>15</v>
      </c>
      <c r="AH6919" s="43">
        <v>3.2142857142857103E-5</v>
      </c>
      <c r="AI6919" s="43">
        <v>1.4662555377E-2</v>
      </c>
      <c r="AJ6919" s="43">
        <v>3.054040899537625E-3</v>
      </c>
    </row>
    <row r="6920" spans="1:36" x14ac:dyDescent="0.2">
      <c r="A6920" s="26">
        <v>8861</v>
      </c>
      <c r="B6920" s="26">
        <v>9414</v>
      </c>
      <c r="C6920" s="26" t="s">
        <v>852</v>
      </c>
      <c r="D6920" s="26">
        <v>520032046</v>
      </c>
      <c r="E6920" s="26" t="s">
        <v>203</v>
      </c>
      <c r="F6920" s="26" t="s">
        <v>1706</v>
      </c>
      <c r="G6920" s="26" t="s">
        <v>1707</v>
      </c>
      <c r="H6920" s="26" t="s">
        <v>69</v>
      </c>
      <c r="I6920" s="26" t="s">
        <v>113</v>
      </c>
      <c r="J6920" s="26" t="s">
        <v>51</v>
      </c>
      <c r="K6920" s="26" t="s">
        <v>51</v>
      </c>
      <c r="L6920" s="26" t="s">
        <v>433</v>
      </c>
      <c r="M6920" s="26" t="s">
        <v>165</v>
      </c>
      <c r="N6920" s="26" t="s">
        <v>129</v>
      </c>
      <c r="O6920" s="26" t="s">
        <v>57</v>
      </c>
      <c r="P6920" s="26" t="s">
        <v>733</v>
      </c>
      <c r="Q6920" s="26" t="s">
        <v>59</v>
      </c>
      <c r="R6920" s="26" t="s">
        <v>54</v>
      </c>
      <c r="S6920" s="26" t="s">
        <v>531</v>
      </c>
      <c r="T6920" s="54">
        <v>5.4450000000000003</v>
      </c>
      <c r="U6920" s="36" t="s">
        <v>1708</v>
      </c>
      <c r="V6920" s="43">
        <v>3.3799999999999997E-2</v>
      </c>
      <c r="W6920" s="43">
        <v>3.04E-2</v>
      </c>
      <c r="X6920" s="26" t="s">
        <v>347</v>
      </c>
      <c r="Z6920" s="42">
        <v>30000</v>
      </c>
      <c r="AA6920" s="42">
        <v>1</v>
      </c>
      <c r="AB6920" s="42">
        <v>101.76</v>
      </c>
      <c r="AC6920" s="42">
        <v>0</v>
      </c>
      <c r="AD6920" s="42">
        <v>30.527999999999999</v>
      </c>
      <c r="AG6920" s="26" t="s">
        <v>15</v>
      </c>
      <c r="AH6920" s="43">
        <v>3.5284279559699198E-5</v>
      </c>
      <c r="AI6920" s="43">
        <v>4.94387553E-3</v>
      </c>
      <c r="AJ6920" s="43">
        <v>1.0297521601621892E-3</v>
      </c>
    </row>
    <row r="6921" spans="1:36" x14ac:dyDescent="0.2">
      <c r="A6921" s="26">
        <v>8861</v>
      </c>
      <c r="B6921" s="26">
        <v>9414</v>
      </c>
      <c r="C6921" s="26" t="s">
        <v>529</v>
      </c>
      <c r="D6921" s="26">
        <v>520000118</v>
      </c>
      <c r="E6921" s="26" t="s">
        <v>203</v>
      </c>
      <c r="F6921" s="26" t="s">
        <v>1709</v>
      </c>
      <c r="G6921" s="26" t="s">
        <v>1710</v>
      </c>
      <c r="H6921" s="26" t="s">
        <v>69</v>
      </c>
      <c r="I6921" s="26" t="s">
        <v>113</v>
      </c>
      <c r="J6921" s="26" t="s">
        <v>51</v>
      </c>
      <c r="K6921" s="26" t="s">
        <v>51</v>
      </c>
      <c r="L6921" s="26" t="s">
        <v>433</v>
      </c>
      <c r="M6921" s="26" t="s">
        <v>165</v>
      </c>
      <c r="N6921" s="26" t="s">
        <v>129</v>
      </c>
      <c r="O6921" s="26" t="s">
        <v>57</v>
      </c>
      <c r="P6921" s="26" t="s">
        <v>733</v>
      </c>
      <c r="Q6921" s="26" t="s">
        <v>59</v>
      </c>
      <c r="R6921" s="26" t="s">
        <v>54</v>
      </c>
      <c r="S6921" s="26" t="s">
        <v>531</v>
      </c>
      <c r="T6921" s="54">
        <v>7.0439999999999996</v>
      </c>
      <c r="U6921" s="36" t="s">
        <v>1711</v>
      </c>
      <c r="V6921" s="43">
        <v>3.4500000000000003E-2</v>
      </c>
      <c r="W6921" s="43">
        <v>3.3000000000000002E-2</v>
      </c>
      <c r="X6921" s="26" t="s">
        <v>347</v>
      </c>
      <c r="Z6921" s="42">
        <v>15000</v>
      </c>
      <c r="AA6921" s="42">
        <v>1</v>
      </c>
      <c r="AB6921" s="42">
        <v>100.92</v>
      </c>
      <c r="AC6921" s="42">
        <v>0</v>
      </c>
      <c r="AD6921" s="42">
        <v>15.138</v>
      </c>
      <c r="AG6921" s="26" t="s">
        <v>15</v>
      </c>
      <c r="AH6921" s="43">
        <v>4.3982078768970899E-5</v>
      </c>
      <c r="AI6921" s="43">
        <v>2.4515326179999999E-3</v>
      </c>
      <c r="AJ6921" s="43">
        <v>5.1062592375967055E-4</v>
      </c>
    </row>
    <row r="6922" spans="1:36" x14ac:dyDescent="0.2">
      <c r="A6922" s="26">
        <v>8861</v>
      </c>
      <c r="B6922" s="26">
        <v>9414</v>
      </c>
      <c r="C6922" s="26" t="s">
        <v>1239</v>
      </c>
      <c r="D6922" s="26">
        <v>516046307</v>
      </c>
      <c r="E6922" s="26" t="s">
        <v>203</v>
      </c>
      <c r="F6922" s="26" t="s">
        <v>1721</v>
      </c>
      <c r="G6922" s="26" t="s">
        <v>1722</v>
      </c>
      <c r="H6922" s="26" t="s">
        <v>69</v>
      </c>
      <c r="I6922" s="26" t="s">
        <v>113</v>
      </c>
      <c r="J6922" s="26" t="s">
        <v>51</v>
      </c>
      <c r="K6922" s="26" t="s">
        <v>51</v>
      </c>
      <c r="L6922" s="26" t="s">
        <v>433</v>
      </c>
      <c r="M6922" s="26" t="s">
        <v>165</v>
      </c>
      <c r="N6922" s="26" t="s">
        <v>353</v>
      </c>
      <c r="O6922" s="26" t="s">
        <v>57</v>
      </c>
      <c r="P6922" s="26" t="s">
        <v>154</v>
      </c>
      <c r="Q6922" s="26" t="s">
        <v>154</v>
      </c>
      <c r="R6922" s="26" t="s">
        <v>54</v>
      </c>
      <c r="S6922" s="26" t="s">
        <v>531</v>
      </c>
      <c r="T6922" s="54">
        <v>4.3949999999999996</v>
      </c>
      <c r="U6922" s="36" t="s">
        <v>1165</v>
      </c>
      <c r="V6922" s="43">
        <v>4.9000000000000002E-2</v>
      </c>
      <c r="W6922" s="43">
        <v>4.5499999999999999E-2</v>
      </c>
      <c r="X6922" s="26" t="s">
        <v>347</v>
      </c>
      <c r="Z6922" s="42">
        <v>43516.43</v>
      </c>
      <c r="AA6922" s="42">
        <v>1</v>
      </c>
      <c r="AB6922" s="42">
        <v>101.85</v>
      </c>
      <c r="AC6922" s="42">
        <v>0</v>
      </c>
      <c r="AD6922" s="42">
        <v>44.321480000000001</v>
      </c>
      <c r="AG6922" s="26" t="s">
        <v>15</v>
      </c>
      <c r="AH6922" s="43">
        <v>1.39386386E-4</v>
      </c>
      <c r="AI6922" s="43">
        <v>7.1776690400000001E-3</v>
      </c>
      <c r="AJ6922" s="43">
        <v>1.4950255428323267E-3</v>
      </c>
    </row>
    <row r="6923" spans="1:36" x14ac:dyDescent="0.2">
      <c r="A6923" s="26">
        <v>8861</v>
      </c>
      <c r="B6923" s="26">
        <v>9414</v>
      </c>
      <c r="C6923" s="26" t="s">
        <v>1554</v>
      </c>
      <c r="D6923" s="26">
        <v>520033234</v>
      </c>
      <c r="E6923" s="26" t="s">
        <v>203</v>
      </c>
      <c r="F6923" s="26" t="s">
        <v>1732</v>
      </c>
      <c r="G6923" s="26" t="s">
        <v>1733</v>
      </c>
      <c r="H6923" s="26" t="s">
        <v>69</v>
      </c>
      <c r="I6923" s="26" t="s">
        <v>113</v>
      </c>
      <c r="J6923" s="26" t="s">
        <v>51</v>
      </c>
      <c r="K6923" s="26" t="s">
        <v>51</v>
      </c>
      <c r="L6923" s="26" t="s">
        <v>52</v>
      </c>
      <c r="M6923" s="26" t="s">
        <v>165</v>
      </c>
      <c r="N6923" s="26" t="s">
        <v>358</v>
      </c>
      <c r="O6923" s="26" t="s">
        <v>57</v>
      </c>
      <c r="P6923" s="26" t="s">
        <v>154</v>
      </c>
      <c r="Q6923" s="26" t="s">
        <v>154</v>
      </c>
      <c r="R6923" s="26" t="s">
        <v>54</v>
      </c>
      <c r="S6923" s="26" t="s">
        <v>531</v>
      </c>
      <c r="T6923" s="54">
        <v>2.02</v>
      </c>
      <c r="U6923" s="36" t="s">
        <v>1042</v>
      </c>
      <c r="V6923" s="43">
        <v>3.2800000000000003E-2</v>
      </c>
      <c r="W6923" s="43">
        <v>4.0399999999999998E-2</v>
      </c>
      <c r="X6923" s="26" t="s">
        <v>347</v>
      </c>
      <c r="Z6923" s="42">
        <v>43000</v>
      </c>
      <c r="AA6923" s="42">
        <v>1</v>
      </c>
      <c r="AB6923" s="42">
        <v>114.25</v>
      </c>
      <c r="AC6923" s="42">
        <v>0</v>
      </c>
      <c r="AD6923" s="42">
        <v>49.127499999999998</v>
      </c>
      <c r="AG6923" s="26" t="s">
        <v>15</v>
      </c>
      <c r="AH6923" s="43">
        <v>2.1583017199999999E-4</v>
      </c>
      <c r="AI6923" s="43">
        <v>7.9559828720000003E-3</v>
      </c>
      <c r="AJ6923" s="43">
        <v>1.657139322863206E-3</v>
      </c>
    </row>
    <row r="6924" spans="1:36" x14ac:dyDescent="0.2">
      <c r="A6924" s="26">
        <v>8861</v>
      </c>
      <c r="B6924" s="26">
        <v>9414</v>
      </c>
      <c r="C6924" s="26" t="s">
        <v>1554</v>
      </c>
      <c r="D6924" s="26">
        <v>520033234</v>
      </c>
      <c r="E6924" s="26" t="s">
        <v>203</v>
      </c>
      <c r="F6924" s="26" t="s">
        <v>1738</v>
      </c>
      <c r="G6924" s="26" t="s">
        <v>1739</v>
      </c>
      <c r="H6924" s="26" t="s">
        <v>69</v>
      </c>
      <c r="I6924" s="26" t="s">
        <v>113</v>
      </c>
      <c r="J6924" s="26" t="s">
        <v>51</v>
      </c>
      <c r="K6924" s="26" t="s">
        <v>51</v>
      </c>
      <c r="L6924" s="26" t="s">
        <v>433</v>
      </c>
      <c r="M6924" s="26" t="s">
        <v>165</v>
      </c>
      <c r="N6924" s="26" t="s">
        <v>358</v>
      </c>
      <c r="O6924" s="26" t="s">
        <v>57</v>
      </c>
      <c r="P6924" s="26" t="s">
        <v>1122</v>
      </c>
      <c r="Q6924" s="26" t="s">
        <v>59</v>
      </c>
      <c r="R6924" s="26" t="s">
        <v>54</v>
      </c>
      <c r="S6924" s="26" t="s">
        <v>531</v>
      </c>
      <c r="T6924" s="54">
        <v>3.3149999999999999</v>
      </c>
      <c r="U6924" s="36">
        <v>47122</v>
      </c>
      <c r="V6924" s="43">
        <v>1.7500000000000002E-2</v>
      </c>
      <c r="W6924" s="43">
        <v>4.4299999999999999E-2</v>
      </c>
      <c r="X6924" s="26" t="s">
        <v>347</v>
      </c>
      <c r="Z6924" s="42">
        <v>25000</v>
      </c>
      <c r="AA6924" s="42">
        <v>1</v>
      </c>
      <c r="AB6924" s="42">
        <v>104.19</v>
      </c>
      <c r="AC6924" s="42">
        <v>0</v>
      </c>
      <c r="AD6924" s="42">
        <v>26.047499999999999</v>
      </c>
      <c r="AG6924" s="26" t="s">
        <v>15</v>
      </c>
      <c r="AH6924" s="43">
        <v>1.7637938208330999E-5</v>
      </c>
      <c r="AI6924" s="43">
        <v>4.2182782319999997E-3</v>
      </c>
      <c r="AJ6924" s="43">
        <v>8.7861862525630979E-4</v>
      </c>
    </row>
    <row r="6925" spans="1:36" x14ac:dyDescent="0.2">
      <c r="A6925" s="26">
        <v>8861</v>
      </c>
      <c r="B6925" s="26">
        <v>9414</v>
      </c>
      <c r="C6925" s="26" t="s">
        <v>1752</v>
      </c>
      <c r="D6925" s="26">
        <v>520024126</v>
      </c>
      <c r="E6925" s="26" t="s">
        <v>203</v>
      </c>
      <c r="F6925" s="26" t="s">
        <v>1757</v>
      </c>
      <c r="G6925" s="26" t="s">
        <v>1758</v>
      </c>
      <c r="H6925" s="26" t="s">
        <v>69</v>
      </c>
      <c r="I6925" s="26" t="s">
        <v>113</v>
      </c>
      <c r="J6925" s="26" t="s">
        <v>51</v>
      </c>
      <c r="K6925" s="26" t="s">
        <v>51</v>
      </c>
      <c r="L6925" s="26" t="s">
        <v>433</v>
      </c>
      <c r="M6925" s="26" t="s">
        <v>165</v>
      </c>
      <c r="N6925" s="26" t="s">
        <v>357</v>
      </c>
      <c r="O6925" s="26" t="s">
        <v>57</v>
      </c>
      <c r="P6925" s="26" t="s">
        <v>728</v>
      </c>
      <c r="Q6925" s="26" t="s">
        <v>59</v>
      </c>
      <c r="R6925" s="26" t="s">
        <v>54</v>
      </c>
      <c r="S6925" s="26" t="s">
        <v>531</v>
      </c>
      <c r="T6925" s="54">
        <v>3.24</v>
      </c>
      <c r="U6925" s="36" t="s">
        <v>1174</v>
      </c>
      <c r="V6925" s="43">
        <v>2.81E-2</v>
      </c>
      <c r="W6925" s="43">
        <v>2.6800000000000001E-2</v>
      </c>
      <c r="X6925" s="26" t="s">
        <v>347</v>
      </c>
      <c r="Z6925" s="42">
        <v>6000</v>
      </c>
      <c r="AA6925" s="42">
        <v>1</v>
      </c>
      <c r="AB6925" s="42">
        <v>117.18</v>
      </c>
      <c r="AC6925" s="42">
        <v>0</v>
      </c>
      <c r="AD6925" s="42">
        <v>7.0308000000000002</v>
      </c>
      <c r="AG6925" s="26" t="s">
        <v>15</v>
      </c>
      <c r="AH6925" s="43">
        <v>4.35761058049637E-6</v>
      </c>
      <c r="AI6925" s="43">
        <v>1.138607182E-3</v>
      </c>
      <c r="AJ6925" s="43">
        <v>2.3715872273546648E-4</v>
      </c>
    </row>
    <row r="6926" spans="1:36" x14ac:dyDescent="0.2">
      <c r="A6926" s="26">
        <v>8861</v>
      </c>
      <c r="B6926" s="26">
        <v>9414</v>
      </c>
      <c r="C6926" s="26" t="s">
        <v>1752</v>
      </c>
      <c r="D6926" s="26">
        <v>520024126</v>
      </c>
      <c r="E6926" s="26" t="s">
        <v>203</v>
      </c>
      <c r="F6926" s="26" t="s">
        <v>1759</v>
      </c>
      <c r="G6926" s="26" t="s">
        <v>1760</v>
      </c>
      <c r="H6926" s="26" t="s">
        <v>69</v>
      </c>
      <c r="I6926" s="26" t="s">
        <v>113</v>
      </c>
      <c r="J6926" s="26" t="s">
        <v>51</v>
      </c>
      <c r="K6926" s="26" t="s">
        <v>51</v>
      </c>
      <c r="L6926" s="26" t="s">
        <v>433</v>
      </c>
      <c r="M6926" s="26" t="s">
        <v>165</v>
      </c>
      <c r="N6926" s="26" t="s">
        <v>357</v>
      </c>
      <c r="O6926" s="26" t="s">
        <v>57</v>
      </c>
      <c r="P6926" s="26" t="s">
        <v>728</v>
      </c>
      <c r="Q6926" s="26" t="s">
        <v>59</v>
      </c>
      <c r="R6926" s="26" t="s">
        <v>54</v>
      </c>
      <c r="S6926" s="26" t="s">
        <v>531</v>
      </c>
      <c r="T6926" s="54">
        <v>1.6379999999999999</v>
      </c>
      <c r="U6926" s="36" t="s">
        <v>738</v>
      </c>
      <c r="V6926" s="43">
        <v>2.4E-2</v>
      </c>
      <c r="W6926" s="43">
        <v>2.6200000000000001E-2</v>
      </c>
      <c r="X6926" s="26" t="s">
        <v>347</v>
      </c>
      <c r="Z6926" s="42">
        <v>22356.16</v>
      </c>
      <c r="AA6926" s="42">
        <v>1</v>
      </c>
      <c r="AB6926" s="42">
        <v>116.23</v>
      </c>
      <c r="AC6926" s="42">
        <v>0</v>
      </c>
      <c r="AD6926" s="42">
        <v>25.984559999999998</v>
      </c>
      <c r="AG6926" s="26" t="s">
        <v>15</v>
      </c>
      <c r="AH6926" s="43">
        <v>4.1594157420889003E-5</v>
      </c>
      <c r="AI6926" s="43">
        <v>4.2080853759999997E-3</v>
      </c>
      <c r="AJ6926" s="43">
        <v>8.7649557097956021E-4</v>
      </c>
    </row>
    <row r="6927" spans="1:36" x14ac:dyDescent="0.2">
      <c r="A6927" s="26">
        <v>8861</v>
      </c>
      <c r="B6927" s="26">
        <v>9414</v>
      </c>
      <c r="C6927" s="26" t="s">
        <v>1752</v>
      </c>
      <c r="D6927" s="26">
        <v>520024126</v>
      </c>
      <c r="E6927" s="26" t="s">
        <v>203</v>
      </c>
      <c r="F6927" s="26" t="s">
        <v>1761</v>
      </c>
      <c r="G6927" s="26" t="s">
        <v>1762</v>
      </c>
      <c r="H6927" s="26" t="s">
        <v>69</v>
      </c>
      <c r="I6927" s="26" t="s">
        <v>113</v>
      </c>
      <c r="J6927" s="26" t="s">
        <v>51</v>
      </c>
      <c r="K6927" s="26" t="s">
        <v>51</v>
      </c>
      <c r="L6927" s="26" t="s">
        <v>433</v>
      </c>
      <c r="M6927" s="26" t="s">
        <v>165</v>
      </c>
      <c r="N6927" s="26" t="s">
        <v>357</v>
      </c>
      <c r="O6927" s="26" t="s">
        <v>57</v>
      </c>
      <c r="P6927" s="26" t="s">
        <v>728</v>
      </c>
      <c r="Q6927" s="26" t="s">
        <v>59</v>
      </c>
      <c r="R6927" s="26" t="s">
        <v>54</v>
      </c>
      <c r="S6927" s="26" t="s">
        <v>531</v>
      </c>
      <c r="T6927" s="54">
        <v>5.5990000000000002</v>
      </c>
      <c r="U6927" s="36" t="s">
        <v>1257</v>
      </c>
      <c r="V6927" s="43">
        <v>3.5000000000000001E-3</v>
      </c>
      <c r="W6927" s="43">
        <v>2.98E-2</v>
      </c>
      <c r="X6927" s="26" t="s">
        <v>347</v>
      </c>
      <c r="Z6927" s="42">
        <v>56000</v>
      </c>
      <c r="AA6927" s="42">
        <v>1</v>
      </c>
      <c r="AB6927" s="42">
        <v>97.28</v>
      </c>
      <c r="AC6927" s="42">
        <v>0</v>
      </c>
      <c r="AD6927" s="42">
        <v>54.476799999999997</v>
      </c>
      <c r="AG6927" s="26" t="s">
        <v>15</v>
      </c>
      <c r="AH6927" s="43">
        <v>1.6072372515806699E-5</v>
      </c>
      <c r="AI6927" s="43">
        <v>8.8222785150000003E-3</v>
      </c>
      <c r="AJ6927" s="43">
        <v>1.8375786975472861E-3</v>
      </c>
    </row>
    <row r="6928" spans="1:36" x14ac:dyDescent="0.2">
      <c r="A6928" s="26">
        <v>8861</v>
      </c>
      <c r="B6928" s="26">
        <v>9414</v>
      </c>
      <c r="C6928" s="26" t="s">
        <v>744</v>
      </c>
      <c r="D6928" s="26">
        <v>520031931</v>
      </c>
      <c r="E6928" s="26" t="s">
        <v>203</v>
      </c>
      <c r="F6928" s="26" t="s">
        <v>1767</v>
      </c>
      <c r="G6928" s="26" t="s">
        <v>1768</v>
      </c>
      <c r="H6928" s="26" t="s">
        <v>69</v>
      </c>
      <c r="I6928" s="26" t="s">
        <v>112</v>
      </c>
      <c r="J6928" s="26" t="s">
        <v>51</v>
      </c>
      <c r="K6928" s="26" t="s">
        <v>51</v>
      </c>
      <c r="L6928" s="26" t="s">
        <v>433</v>
      </c>
      <c r="M6928" s="26" t="s">
        <v>165</v>
      </c>
      <c r="N6928" s="26" t="s">
        <v>133</v>
      </c>
      <c r="O6928" s="26" t="s">
        <v>57</v>
      </c>
      <c r="P6928" s="26" t="s">
        <v>728</v>
      </c>
      <c r="Q6928" s="26" t="s">
        <v>59</v>
      </c>
      <c r="R6928" s="26" t="s">
        <v>54</v>
      </c>
      <c r="S6928" s="26" t="s">
        <v>531</v>
      </c>
      <c r="T6928" s="54">
        <v>7.766</v>
      </c>
      <c r="U6928" s="36">
        <v>49352</v>
      </c>
      <c r="V6928" s="43">
        <v>2.7900000000000001E-2</v>
      </c>
      <c r="W6928" s="43">
        <v>5.1999999999999998E-2</v>
      </c>
      <c r="X6928" s="26" t="s">
        <v>347</v>
      </c>
      <c r="Z6928" s="42">
        <v>36000</v>
      </c>
      <c r="AA6928" s="42">
        <v>1</v>
      </c>
      <c r="AB6928" s="42">
        <v>83.7</v>
      </c>
      <c r="AC6928" s="42">
        <v>0</v>
      </c>
      <c r="AD6928" s="42">
        <v>30.132000000000001</v>
      </c>
      <c r="AG6928" s="26" t="s">
        <v>15</v>
      </c>
      <c r="AH6928" s="43">
        <v>2.5659301496792599E-5</v>
      </c>
      <c r="AI6928" s="43">
        <v>4.8797450689999997E-3</v>
      </c>
      <c r="AJ6928" s="43">
        <v>1.016394526009142E-3</v>
      </c>
    </row>
    <row r="6929" spans="1:36" x14ac:dyDescent="0.2">
      <c r="A6929" s="26">
        <v>8861</v>
      </c>
      <c r="B6929" s="26">
        <v>9414</v>
      </c>
      <c r="C6929" s="26" t="s">
        <v>852</v>
      </c>
      <c r="D6929" s="26">
        <v>520032046</v>
      </c>
      <c r="E6929" s="26" t="s">
        <v>203</v>
      </c>
      <c r="F6929" s="26" t="s">
        <v>1784</v>
      </c>
      <c r="G6929" s="26" t="s">
        <v>1785</v>
      </c>
      <c r="H6929" s="26" t="s">
        <v>69</v>
      </c>
      <c r="I6929" s="26" t="s">
        <v>113</v>
      </c>
      <c r="J6929" s="26" t="s">
        <v>51</v>
      </c>
      <c r="K6929" s="26" t="s">
        <v>51</v>
      </c>
      <c r="L6929" s="26" t="s">
        <v>433</v>
      </c>
      <c r="M6929" s="26" t="s">
        <v>165</v>
      </c>
      <c r="N6929" s="26" t="s">
        <v>129</v>
      </c>
      <c r="O6929" s="26" t="s">
        <v>57</v>
      </c>
      <c r="P6929" s="26" t="s">
        <v>530</v>
      </c>
      <c r="Q6929" s="26" t="s">
        <v>59</v>
      </c>
      <c r="R6929" s="26" t="s">
        <v>54</v>
      </c>
      <c r="S6929" s="26" t="s">
        <v>531</v>
      </c>
      <c r="T6929" s="54">
        <v>3.18</v>
      </c>
      <c r="U6929" s="36" t="s">
        <v>860</v>
      </c>
      <c r="V6929" s="43">
        <v>1E-3</v>
      </c>
      <c r="W6929" s="43">
        <v>2.4199999999999999E-2</v>
      </c>
      <c r="X6929" s="26" t="s">
        <v>347</v>
      </c>
      <c r="Z6929" s="42">
        <v>134000</v>
      </c>
      <c r="AA6929" s="42">
        <v>1</v>
      </c>
      <c r="AB6929" s="42">
        <v>103.37</v>
      </c>
      <c r="AC6929" s="42">
        <v>0</v>
      </c>
      <c r="AD6929" s="42">
        <v>138.51580000000001</v>
      </c>
      <c r="AG6929" s="26" t="s">
        <v>15</v>
      </c>
      <c r="AH6929" s="43">
        <v>5.1480330760771699E-5</v>
      </c>
      <c r="AI6929" s="43">
        <v>2.2432025492000001E-2</v>
      </c>
      <c r="AJ6929" s="43">
        <v>4.6723317697390521E-3</v>
      </c>
    </row>
    <row r="6930" spans="1:36" x14ac:dyDescent="0.2">
      <c r="A6930" s="26">
        <v>8861</v>
      </c>
      <c r="B6930" s="26">
        <v>9414</v>
      </c>
      <c r="C6930" s="26" t="s">
        <v>864</v>
      </c>
      <c r="D6930" s="26">
        <v>520037789</v>
      </c>
      <c r="E6930" s="26" t="s">
        <v>203</v>
      </c>
      <c r="F6930" s="26" t="s">
        <v>1818</v>
      </c>
      <c r="G6930" s="26" t="s">
        <v>1819</v>
      </c>
      <c r="H6930" s="26" t="s">
        <v>69</v>
      </c>
      <c r="I6930" s="26" t="s">
        <v>113</v>
      </c>
      <c r="J6930" s="26" t="s">
        <v>51</v>
      </c>
      <c r="K6930" s="26" t="s">
        <v>51</v>
      </c>
      <c r="L6930" s="26" t="s">
        <v>433</v>
      </c>
      <c r="M6930" s="26" t="s">
        <v>165</v>
      </c>
      <c r="N6930" s="26" t="s">
        <v>357</v>
      </c>
      <c r="O6930" s="26" t="s">
        <v>57</v>
      </c>
      <c r="P6930" s="26" t="s">
        <v>728</v>
      </c>
      <c r="Q6930" s="26" t="s">
        <v>59</v>
      </c>
      <c r="R6930" s="26" t="s">
        <v>54</v>
      </c>
      <c r="S6930" s="26" t="s">
        <v>531</v>
      </c>
      <c r="T6930" s="54">
        <v>4.173</v>
      </c>
      <c r="U6930" s="36">
        <v>47125</v>
      </c>
      <c r="V6930" s="43">
        <v>1.43E-2</v>
      </c>
      <c r="W6930" s="43">
        <v>2.7099999999999999E-2</v>
      </c>
      <c r="X6930" s="26" t="s">
        <v>347</v>
      </c>
      <c r="Z6930" s="42">
        <v>47483.87</v>
      </c>
      <c r="AA6930" s="42">
        <v>1</v>
      </c>
      <c r="AB6930" s="42">
        <v>109.38</v>
      </c>
      <c r="AC6930" s="42">
        <v>0.42138999999999999</v>
      </c>
      <c r="AD6930" s="42">
        <v>52.359250000000003</v>
      </c>
      <c r="AG6930" s="26" t="s">
        <v>15</v>
      </c>
      <c r="AH6930" s="43">
        <v>2.9858197971501799E-5</v>
      </c>
      <c r="AI6930" s="43">
        <v>8.4793505919999995E-3</v>
      </c>
      <c r="AJ6930" s="43">
        <v>1.7661507727978285E-3</v>
      </c>
    </row>
    <row r="6931" spans="1:36" x14ac:dyDescent="0.2">
      <c r="A6931" s="26">
        <v>8861</v>
      </c>
      <c r="B6931" s="26">
        <v>9414</v>
      </c>
      <c r="C6931" s="26" t="s">
        <v>864</v>
      </c>
      <c r="D6931" s="26">
        <v>520037789</v>
      </c>
      <c r="E6931" s="26" t="s">
        <v>203</v>
      </c>
      <c r="F6931" s="26" t="s">
        <v>1820</v>
      </c>
      <c r="G6931" s="26" t="s">
        <v>1821</v>
      </c>
      <c r="H6931" s="26" t="s">
        <v>69</v>
      </c>
      <c r="I6931" s="26" t="s">
        <v>113</v>
      </c>
      <c r="J6931" s="26" t="s">
        <v>51</v>
      </c>
      <c r="K6931" s="26" t="s">
        <v>51</v>
      </c>
      <c r="L6931" s="26" t="s">
        <v>433</v>
      </c>
      <c r="M6931" s="26" t="s">
        <v>165</v>
      </c>
      <c r="N6931" s="26" t="s">
        <v>357</v>
      </c>
      <c r="O6931" s="26" t="s">
        <v>57</v>
      </c>
      <c r="P6931" s="26" t="s">
        <v>728</v>
      </c>
      <c r="Q6931" s="26" t="s">
        <v>59</v>
      </c>
      <c r="R6931" s="26" t="s">
        <v>54</v>
      </c>
      <c r="S6931" s="26" t="s">
        <v>531</v>
      </c>
      <c r="T6931" s="54">
        <v>5.1239999999999997</v>
      </c>
      <c r="U6931" s="36">
        <v>47490</v>
      </c>
      <c r="V6931" s="43">
        <v>2.5000000000000001E-3</v>
      </c>
      <c r="W6931" s="43">
        <v>2.6200000000000001E-2</v>
      </c>
      <c r="X6931" s="26" t="s">
        <v>347</v>
      </c>
      <c r="Z6931" s="42">
        <v>29000</v>
      </c>
      <c r="AA6931" s="42">
        <v>1</v>
      </c>
      <c r="AB6931" s="42">
        <v>100.3</v>
      </c>
      <c r="AC6931" s="42">
        <v>8.3099999999999993E-2</v>
      </c>
      <c r="AD6931" s="42">
        <v>29.170100000000001</v>
      </c>
      <c r="AG6931" s="26" t="s">
        <v>15</v>
      </c>
      <c r="AH6931" s="43">
        <v>2.14472186441482E-5</v>
      </c>
      <c r="AI6931" s="43">
        <v>4.7239695890000004E-3</v>
      </c>
      <c r="AJ6931" s="43">
        <v>9.8394829294900024E-4</v>
      </c>
    </row>
    <row r="6932" spans="1:36" x14ac:dyDescent="0.2">
      <c r="A6932" s="26">
        <v>8861</v>
      </c>
      <c r="B6932" s="26">
        <v>9414</v>
      </c>
      <c r="C6932" s="26" t="s">
        <v>1687</v>
      </c>
      <c r="D6932" s="26">
        <v>520039496</v>
      </c>
      <c r="E6932" s="26" t="s">
        <v>203</v>
      </c>
      <c r="F6932" s="26" t="s">
        <v>1850</v>
      </c>
      <c r="G6932" s="26" t="s">
        <v>1851</v>
      </c>
      <c r="H6932" s="26" t="s">
        <v>69</v>
      </c>
      <c r="I6932" s="26" t="s">
        <v>113</v>
      </c>
      <c r="J6932" s="26" t="s">
        <v>51</v>
      </c>
      <c r="K6932" s="26" t="s">
        <v>51</v>
      </c>
      <c r="L6932" s="26" t="s">
        <v>433</v>
      </c>
      <c r="M6932" s="26" t="s">
        <v>165</v>
      </c>
      <c r="N6932" s="26" t="s">
        <v>357</v>
      </c>
      <c r="O6932" s="26" t="s">
        <v>57</v>
      </c>
      <c r="P6932" s="26" t="s">
        <v>154</v>
      </c>
      <c r="Q6932" s="26" t="s">
        <v>154</v>
      </c>
      <c r="R6932" s="26" t="s">
        <v>54</v>
      </c>
      <c r="S6932" s="26" t="s">
        <v>531</v>
      </c>
      <c r="T6932" s="54">
        <v>1.472</v>
      </c>
      <c r="U6932" s="36" t="s">
        <v>827</v>
      </c>
      <c r="V6932" s="43">
        <v>1.9E-2</v>
      </c>
      <c r="W6932" s="43">
        <v>5.5100000000000003E-2</v>
      </c>
      <c r="X6932" s="26" t="s">
        <v>347</v>
      </c>
      <c r="Z6932" s="42">
        <v>39750</v>
      </c>
      <c r="AA6932" s="42">
        <v>1</v>
      </c>
      <c r="AB6932" s="42">
        <v>106.8</v>
      </c>
      <c r="AC6932" s="42">
        <v>0</v>
      </c>
      <c r="AD6932" s="42">
        <v>42.453000000000003</v>
      </c>
      <c r="AG6932" s="26" t="s">
        <v>15</v>
      </c>
      <c r="AH6932" s="43">
        <v>8.6472446199999998E-4</v>
      </c>
      <c r="AI6932" s="43">
        <v>6.8750769090000002E-3</v>
      </c>
      <c r="AJ6932" s="43">
        <v>1.4319990977255444E-3</v>
      </c>
    </row>
    <row r="6933" spans="1:36" x14ac:dyDescent="0.2">
      <c r="A6933" s="26">
        <v>8861</v>
      </c>
      <c r="B6933" s="26">
        <v>9414</v>
      </c>
      <c r="C6933" s="26" t="s">
        <v>533</v>
      </c>
      <c r="D6933" s="26">
        <v>520018078</v>
      </c>
      <c r="E6933" s="26" t="s">
        <v>203</v>
      </c>
      <c r="F6933" s="26" t="s">
        <v>1872</v>
      </c>
      <c r="G6933" s="26" t="s">
        <v>1873</v>
      </c>
      <c r="H6933" s="26" t="s">
        <v>69</v>
      </c>
      <c r="I6933" s="26" t="s">
        <v>113</v>
      </c>
      <c r="J6933" s="26" t="s">
        <v>51</v>
      </c>
      <c r="K6933" s="26" t="s">
        <v>51</v>
      </c>
      <c r="L6933" s="26" t="s">
        <v>433</v>
      </c>
      <c r="M6933" s="26" t="s">
        <v>165</v>
      </c>
      <c r="N6933" s="26" t="s">
        <v>129</v>
      </c>
      <c r="O6933" s="26" t="s">
        <v>57</v>
      </c>
      <c r="P6933" s="26" t="s">
        <v>530</v>
      </c>
      <c r="Q6933" s="26" t="s">
        <v>59</v>
      </c>
      <c r="R6933" s="26" t="s">
        <v>54</v>
      </c>
      <c r="S6933" s="26" t="s">
        <v>531</v>
      </c>
      <c r="T6933" s="54">
        <v>4.891</v>
      </c>
      <c r="U6933" s="36" t="s">
        <v>1874</v>
      </c>
      <c r="V6933" s="43">
        <v>1E-3</v>
      </c>
      <c r="W6933" s="43">
        <v>2.3599999999999999E-2</v>
      </c>
      <c r="X6933" s="26" t="s">
        <v>347</v>
      </c>
      <c r="Z6933" s="42">
        <v>27000</v>
      </c>
      <c r="AA6933" s="42">
        <v>1</v>
      </c>
      <c r="AB6933" s="42">
        <v>100.78</v>
      </c>
      <c r="AC6933" s="42">
        <v>0</v>
      </c>
      <c r="AD6933" s="42">
        <v>27.210599999999999</v>
      </c>
      <c r="AG6933" s="26" t="s">
        <v>15</v>
      </c>
      <c r="AH6933" s="43">
        <v>1.08571913411084E-5</v>
      </c>
      <c r="AI6933" s="43">
        <v>4.4066371690000003E-3</v>
      </c>
      <c r="AJ6933" s="43">
        <v>9.1785161587097956E-4</v>
      </c>
    </row>
    <row r="6934" spans="1:36" x14ac:dyDescent="0.2">
      <c r="A6934" s="26">
        <v>8861</v>
      </c>
      <c r="B6934" s="26">
        <v>9414</v>
      </c>
      <c r="C6934" s="26" t="s">
        <v>890</v>
      </c>
      <c r="D6934" s="26">
        <v>520017807</v>
      </c>
      <c r="E6934" s="26" t="s">
        <v>203</v>
      </c>
      <c r="F6934" s="26" t="s">
        <v>1886</v>
      </c>
      <c r="G6934" s="26" t="s">
        <v>1887</v>
      </c>
      <c r="H6934" s="26" t="s">
        <v>69</v>
      </c>
      <c r="I6934" s="26" t="s">
        <v>113</v>
      </c>
      <c r="J6934" s="26" t="s">
        <v>51</v>
      </c>
      <c r="K6934" s="26" t="s">
        <v>51</v>
      </c>
      <c r="L6934" s="26" t="s">
        <v>433</v>
      </c>
      <c r="M6934" s="26" t="s">
        <v>165</v>
      </c>
      <c r="N6934" s="26" t="s">
        <v>357</v>
      </c>
      <c r="O6934" s="26" t="s">
        <v>57</v>
      </c>
      <c r="P6934" s="26" t="s">
        <v>742</v>
      </c>
      <c r="Q6934" s="26" t="s">
        <v>64</v>
      </c>
      <c r="R6934" s="26" t="s">
        <v>54</v>
      </c>
      <c r="S6934" s="26" t="s">
        <v>531</v>
      </c>
      <c r="T6934" s="54">
        <v>3.4390000000000001</v>
      </c>
      <c r="U6934" s="36" t="s">
        <v>1888</v>
      </c>
      <c r="V6934" s="43">
        <v>2.4E-2</v>
      </c>
      <c r="W6934" s="43">
        <v>2.7799999999999998E-2</v>
      </c>
      <c r="X6934" s="26" t="s">
        <v>347</v>
      </c>
      <c r="Z6934" s="42">
        <v>5289.47</v>
      </c>
      <c r="AA6934" s="42">
        <v>1</v>
      </c>
      <c r="AB6934" s="42">
        <v>116.01</v>
      </c>
      <c r="AC6934" s="42">
        <v>0</v>
      </c>
      <c r="AD6934" s="42">
        <v>6.1363099999999999</v>
      </c>
      <c r="AG6934" s="26" t="s">
        <v>15</v>
      </c>
      <c r="AH6934" s="43">
        <v>4.4463954279629104E-6</v>
      </c>
      <c r="AI6934" s="43">
        <v>9.9374845499999994E-4</v>
      </c>
      <c r="AJ6934" s="43">
        <v>2.0698632330728653E-4</v>
      </c>
    </row>
    <row r="6935" spans="1:36" x14ac:dyDescent="0.2">
      <c r="A6935" s="26">
        <v>8861</v>
      </c>
      <c r="B6935" s="26">
        <v>9414</v>
      </c>
      <c r="C6935" s="26" t="s">
        <v>890</v>
      </c>
      <c r="D6935" s="26">
        <v>520017807</v>
      </c>
      <c r="E6935" s="26" t="s">
        <v>203</v>
      </c>
      <c r="F6935" s="26" t="s">
        <v>1891</v>
      </c>
      <c r="G6935" s="26" t="s">
        <v>1892</v>
      </c>
      <c r="H6935" s="26" t="s">
        <v>69</v>
      </c>
      <c r="I6935" s="26" t="s">
        <v>113</v>
      </c>
      <c r="J6935" s="26" t="s">
        <v>51</v>
      </c>
      <c r="K6935" s="26" t="s">
        <v>51</v>
      </c>
      <c r="L6935" s="26" t="s">
        <v>433</v>
      </c>
      <c r="M6935" s="26" t="s">
        <v>165</v>
      </c>
      <c r="N6935" s="26" t="s">
        <v>357</v>
      </c>
      <c r="O6935" s="26" t="s">
        <v>57</v>
      </c>
      <c r="P6935" s="26" t="s">
        <v>742</v>
      </c>
      <c r="Q6935" s="26" t="s">
        <v>64</v>
      </c>
      <c r="R6935" s="26" t="s">
        <v>54</v>
      </c>
      <c r="S6935" s="26" t="s">
        <v>531</v>
      </c>
      <c r="T6935" s="54">
        <v>5.5940000000000003</v>
      </c>
      <c r="U6935" s="36" t="s">
        <v>1893</v>
      </c>
      <c r="V6935" s="43">
        <v>1.4999999999999999E-2</v>
      </c>
      <c r="W6935" s="43">
        <v>3.0200000000000001E-2</v>
      </c>
      <c r="X6935" s="26" t="s">
        <v>347</v>
      </c>
      <c r="Z6935" s="42">
        <v>29000</v>
      </c>
      <c r="AA6935" s="42">
        <v>1</v>
      </c>
      <c r="AB6935" s="42">
        <v>102.63</v>
      </c>
      <c r="AC6935" s="42">
        <v>0</v>
      </c>
      <c r="AD6935" s="42">
        <v>29.762699999999999</v>
      </c>
      <c r="AG6935" s="26" t="s">
        <v>15</v>
      </c>
      <c r="AH6935" s="43">
        <v>5.4367103178263401E-5</v>
      </c>
      <c r="AI6935" s="43">
        <v>4.8199385559999997E-3</v>
      </c>
      <c r="AJ6935" s="43">
        <v>1.003937520219444E-3</v>
      </c>
    </row>
    <row r="6936" spans="1:36" x14ac:dyDescent="0.2">
      <c r="A6936" s="26">
        <v>8861</v>
      </c>
      <c r="B6936" s="26">
        <v>9414</v>
      </c>
      <c r="C6936" s="26" t="s">
        <v>747</v>
      </c>
      <c r="D6936" s="26">
        <v>520041146</v>
      </c>
      <c r="E6936" s="26" t="s">
        <v>203</v>
      </c>
      <c r="F6936" s="26" t="s">
        <v>1926</v>
      </c>
      <c r="G6936" s="26" t="s">
        <v>1927</v>
      </c>
      <c r="H6936" s="26" t="s">
        <v>69</v>
      </c>
      <c r="I6936" s="26" t="s">
        <v>112</v>
      </c>
      <c r="J6936" s="26" t="s">
        <v>51</v>
      </c>
      <c r="K6936" s="26" t="s">
        <v>51</v>
      </c>
      <c r="L6936" s="26" t="s">
        <v>433</v>
      </c>
      <c r="M6936" s="26" t="s">
        <v>165</v>
      </c>
      <c r="N6936" s="26" t="s">
        <v>353</v>
      </c>
      <c r="O6936" s="26" t="s">
        <v>57</v>
      </c>
      <c r="P6936" s="26" t="s">
        <v>750</v>
      </c>
      <c r="Q6936" s="26" t="s">
        <v>64</v>
      </c>
      <c r="R6936" s="26" t="s">
        <v>54</v>
      </c>
      <c r="S6936" s="26" t="s">
        <v>531</v>
      </c>
      <c r="T6936" s="54">
        <v>3.51</v>
      </c>
      <c r="U6936" s="36">
        <v>47158</v>
      </c>
      <c r="V6936" s="43">
        <v>1.4999999999999999E-2</v>
      </c>
      <c r="W6936" s="43">
        <v>5.5599999999999997E-2</v>
      </c>
      <c r="X6936" s="26" t="s">
        <v>347</v>
      </c>
      <c r="Z6936" s="42">
        <v>91000</v>
      </c>
      <c r="AA6936" s="42">
        <v>1</v>
      </c>
      <c r="AB6936" s="42">
        <v>87.5</v>
      </c>
      <c r="AC6936" s="42">
        <v>0</v>
      </c>
      <c r="AD6936" s="42">
        <v>79.625</v>
      </c>
      <c r="AG6936" s="26" t="s">
        <v>15</v>
      </c>
      <c r="AH6936" s="43">
        <v>7.7316127804408905E-5</v>
      </c>
      <c r="AI6936" s="43">
        <v>1.2894919062E-2</v>
      </c>
      <c r="AJ6936" s="43">
        <v>2.6858626753444156E-3</v>
      </c>
    </row>
    <row r="6937" spans="1:36" x14ac:dyDescent="0.2">
      <c r="A6937" s="26">
        <v>8861</v>
      </c>
      <c r="B6937" s="26">
        <v>9414</v>
      </c>
      <c r="C6937" s="26" t="s">
        <v>1928</v>
      </c>
      <c r="D6937" s="26">
        <v>520028911</v>
      </c>
      <c r="E6937" s="26" t="s">
        <v>203</v>
      </c>
      <c r="F6937" s="26" t="s">
        <v>1931</v>
      </c>
      <c r="G6937" s="26" t="s">
        <v>1932</v>
      </c>
      <c r="H6937" s="26" t="s">
        <v>69</v>
      </c>
      <c r="I6937" s="26" t="s">
        <v>112</v>
      </c>
      <c r="J6937" s="26" t="s">
        <v>51</v>
      </c>
      <c r="K6937" s="26" t="s">
        <v>51</v>
      </c>
      <c r="L6937" s="26" t="s">
        <v>433</v>
      </c>
      <c r="M6937" s="26" t="s">
        <v>165</v>
      </c>
      <c r="N6937" s="26" t="s">
        <v>373</v>
      </c>
      <c r="O6937" s="26" t="s">
        <v>57</v>
      </c>
      <c r="P6937" s="26" t="s">
        <v>737</v>
      </c>
      <c r="Q6937" s="26" t="s">
        <v>59</v>
      </c>
      <c r="R6937" s="26" t="s">
        <v>54</v>
      </c>
      <c r="S6937" s="26" t="s">
        <v>531</v>
      </c>
      <c r="T6937" s="54">
        <v>5.1890000000000001</v>
      </c>
      <c r="U6937" s="36">
        <v>49594</v>
      </c>
      <c r="V6937" s="43">
        <v>2.07E-2</v>
      </c>
      <c r="W6937" s="43">
        <v>5.2200000000000003E-2</v>
      </c>
      <c r="X6937" s="26" t="s">
        <v>347</v>
      </c>
      <c r="Z6937" s="42">
        <v>5495.93</v>
      </c>
      <c r="AA6937" s="42">
        <v>1</v>
      </c>
      <c r="AB6937" s="42">
        <v>85.16</v>
      </c>
      <c r="AC6937" s="42">
        <v>0</v>
      </c>
      <c r="AD6937" s="42">
        <v>4.6803299999999997</v>
      </c>
      <c r="AG6937" s="26" t="s">
        <v>15</v>
      </c>
      <c r="AH6937" s="43">
        <v>1.46091906142687E-5</v>
      </c>
      <c r="AI6937" s="43">
        <v>7.5795888800000001E-4</v>
      </c>
      <c r="AJ6937" s="43">
        <v>1.578740804432619E-4</v>
      </c>
    </row>
    <row r="6938" spans="1:36" x14ac:dyDescent="0.2">
      <c r="A6938" s="26">
        <v>8861</v>
      </c>
      <c r="B6938" s="26">
        <v>9414</v>
      </c>
      <c r="C6938" s="26" t="s">
        <v>898</v>
      </c>
      <c r="D6938" s="26">
        <v>520029935</v>
      </c>
      <c r="E6938" s="26" t="s">
        <v>203</v>
      </c>
      <c r="F6938" s="26" t="s">
        <v>1941</v>
      </c>
      <c r="G6938" s="26" t="s">
        <v>1942</v>
      </c>
      <c r="H6938" s="26" t="s">
        <v>69</v>
      </c>
      <c r="I6938" s="26" t="s">
        <v>113</v>
      </c>
      <c r="J6938" s="26" t="s">
        <v>51</v>
      </c>
      <c r="K6938" s="26" t="s">
        <v>51</v>
      </c>
      <c r="L6938" s="26" t="s">
        <v>433</v>
      </c>
      <c r="M6938" s="26" t="s">
        <v>165</v>
      </c>
      <c r="N6938" s="26" t="s">
        <v>129</v>
      </c>
      <c r="O6938" s="26" t="s">
        <v>57</v>
      </c>
      <c r="P6938" s="26" t="s">
        <v>530</v>
      </c>
      <c r="Q6938" s="26" t="s">
        <v>59</v>
      </c>
      <c r="R6938" s="26" t="s">
        <v>54</v>
      </c>
      <c r="S6938" s="26" t="s">
        <v>531</v>
      </c>
      <c r="T6938" s="54">
        <v>3.7370000000000001</v>
      </c>
      <c r="U6938" s="36" t="s">
        <v>1943</v>
      </c>
      <c r="V6938" s="43">
        <v>2E-3</v>
      </c>
      <c r="W6938" s="43">
        <v>2.3800000000000002E-2</v>
      </c>
      <c r="X6938" s="26" t="s">
        <v>347</v>
      </c>
      <c r="Z6938" s="42">
        <v>24470.59</v>
      </c>
      <c r="AA6938" s="42">
        <v>1</v>
      </c>
      <c r="AB6938" s="42">
        <v>103.66</v>
      </c>
      <c r="AC6938" s="42">
        <v>0</v>
      </c>
      <c r="AD6938" s="42">
        <v>25.366209999999999</v>
      </c>
      <c r="AG6938" s="26" t="s">
        <v>15</v>
      </c>
      <c r="AH6938" s="43">
        <v>6.7301341112292604E-6</v>
      </c>
      <c r="AI6938" s="43">
        <v>4.1079463090000004E-3</v>
      </c>
      <c r="AJ6938" s="43">
        <v>8.5563776017517446E-4</v>
      </c>
    </row>
    <row r="6939" spans="1:36" x14ac:dyDescent="0.2">
      <c r="A6939" s="26">
        <v>8861</v>
      </c>
      <c r="B6939" s="26">
        <v>9414</v>
      </c>
      <c r="C6939" s="26" t="s">
        <v>1946</v>
      </c>
      <c r="D6939" s="26">
        <v>520030859</v>
      </c>
      <c r="E6939" s="26" t="s">
        <v>203</v>
      </c>
      <c r="F6939" s="26" t="s">
        <v>1947</v>
      </c>
      <c r="G6939" s="26" t="s">
        <v>1948</v>
      </c>
      <c r="H6939" s="26" t="s">
        <v>69</v>
      </c>
      <c r="I6939" s="26" t="s">
        <v>112</v>
      </c>
      <c r="J6939" s="26" t="s">
        <v>51</v>
      </c>
      <c r="K6939" s="26" t="s">
        <v>51</v>
      </c>
      <c r="L6939" s="26" t="s">
        <v>433</v>
      </c>
      <c r="M6939" s="26" t="s">
        <v>165</v>
      </c>
      <c r="N6939" s="26" t="s">
        <v>373</v>
      </c>
      <c r="O6939" s="26" t="s">
        <v>57</v>
      </c>
      <c r="P6939" s="26" t="s">
        <v>728</v>
      </c>
      <c r="Q6939" s="26" t="s">
        <v>59</v>
      </c>
      <c r="R6939" s="26" t="s">
        <v>54</v>
      </c>
      <c r="S6939" s="26" t="s">
        <v>531</v>
      </c>
      <c r="T6939" s="54">
        <v>2.6480000000000001</v>
      </c>
      <c r="U6939" s="36" t="s">
        <v>1949</v>
      </c>
      <c r="V6939" s="43">
        <v>1.6400000000000001E-2</v>
      </c>
      <c r="W6939" s="43">
        <v>4.9799999999999997E-2</v>
      </c>
      <c r="X6939" s="26" t="s">
        <v>347</v>
      </c>
      <c r="Z6939" s="42">
        <v>31000</v>
      </c>
      <c r="AA6939" s="42">
        <v>1</v>
      </c>
      <c r="AB6939" s="42">
        <v>92.12</v>
      </c>
      <c r="AC6939" s="42">
        <v>0</v>
      </c>
      <c r="AD6939" s="42">
        <v>28.557200000000002</v>
      </c>
      <c r="AG6939" s="26" t="s">
        <v>15</v>
      </c>
      <c r="AH6939" s="43">
        <v>9.9027929070447202E-5</v>
      </c>
      <c r="AI6939" s="43">
        <v>4.6247131249999998E-3</v>
      </c>
      <c r="AJ6939" s="43">
        <v>9.6327431827121566E-4</v>
      </c>
    </row>
    <row r="6940" spans="1:36" x14ac:dyDescent="0.2">
      <c r="A6940" s="26">
        <v>8861</v>
      </c>
      <c r="B6940" s="26">
        <v>9414</v>
      </c>
      <c r="C6940" s="26" t="s">
        <v>709</v>
      </c>
      <c r="D6940" s="26">
        <v>520001736</v>
      </c>
      <c r="E6940" s="26" t="s">
        <v>203</v>
      </c>
      <c r="F6940" s="26" t="s">
        <v>904</v>
      </c>
      <c r="G6940" s="26" t="s">
        <v>905</v>
      </c>
      <c r="H6940" s="26" t="s">
        <v>69</v>
      </c>
      <c r="I6940" s="26" t="s">
        <v>113</v>
      </c>
      <c r="J6940" s="26" t="s">
        <v>51</v>
      </c>
      <c r="K6940" s="26" t="s">
        <v>51</v>
      </c>
      <c r="L6940" s="26" t="s">
        <v>433</v>
      </c>
      <c r="M6940" s="26" t="s">
        <v>165</v>
      </c>
      <c r="N6940" s="26" t="s">
        <v>357</v>
      </c>
      <c r="O6940" s="26" t="s">
        <v>57</v>
      </c>
      <c r="P6940" s="26" t="s">
        <v>728</v>
      </c>
      <c r="Q6940" s="26" t="s">
        <v>59</v>
      </c>
      <c r="R6940" s="26" t="s">
        <v>54</v>
      </c>
      <c r="S6940" s="26" t="s">
        <v>531</v>
      </c>
      <c r="T6940" s="54">
        <v>0.73199999999999998</v>
      </c>
      <c r="U6940" s="36" t="s">
        <v>906</v>
      </c>
      <c r="V6940" s="43">
        <v>4.7500000000000001E-2</v>
      </c>
      <c r="W6940" s="43">
        <v>2.5000000000000001E-2</v>
      </c>
      <c r="X6940" s="26" t="s">
        <v>347</v>
      </c>
      <c r="Z6940" s="42">
        <v>6000</v>
      </c>
      <c r="AA6940" s="42">
        <v>1</v>
      </c>
      <c r="AB6940" s="42">
        <v>143.82</v>
      </c>
      <c r="AC6940" s="42">
        <v>0</v>
      </c>
      <c r="AD6940" s="42">
        <v>8.6292000000000009</v>
      </c>
      <c r="AG6940" s="26" t="s">
        <v>15</v>
      </c>
      <c r="AH6940" s="43">
        <v>6.2790002099917398E-6</v>
      </c>
      <c r="AI6940" s="43">
        <v>1.3974610430000001E-3</v>
      </c>
      <c r="AJ6940" s="43">
        <v>2.9107499149867548E-4</v>
      </c>
    </row>
    <row r="6941" spans="1:36" x14ac:dyDescent="0.2">
      <c r="A6941" s="26">
        <v>8861</v>
      </c>
      <c r="B6941" s="26">
        <v>9414</v>
      </c>
      <c r="C6941" s="26" t="s">
        <v>709</v>
      </c>
      <c r="D6941" s="26">
        <v>520001736</v>
      </c>
      <c r="E6941" s="26" t="s">
        <v>203</v>
      </c>
      <c r="F6941" s="26" t="s">
        <v>1952</v>
      </c>
      <c r="G6941" s="26" t="s">
        <v>1953</v>
      </c>
      <c r="H6941" s="26" t="s">
        <v>69</v>
      </c>
      <c r="I6941" s="26" t="s">
        <v>113</v>
      </c>
      <c r="J6941" s="26" t="s">
        <v>51</v>
      </c>
      <c r="K6941" s="26" t="s">
        <v>51</v>
      </c>
      <c r="L6941" s="26" t="s">
        <v>433</v>
      </c>
      <c r="M6941" s="26" t="s">
        <v>165</v>
      </c>
      <c r="N6941" s="26" t="s">
        <v>357</v>
      </c>
      <c r="O6941" s="26" t="s">
        <v>57</v>
      </c>
      <c r="P6941" s="26" t="s">
        <v>728</v>
      </c>
      <c r="Q6941" s="26" t="s">
        <v>59</v>
      </c>
      <c r="R6941" s="26" t="s">
        <v>54</v>
      </c>
      <c r="S6941" s="26" t="s">
        <v>531</v>
      </c>
      <c r="T6941" s="54">
        <v>3.7490000000000001</v>
      </c>
      <c r="U6941" s="36" t="s">
        <v>1025</v>
      </c>
      <c r="V6941" s="43">
        <v>5.0000000000000001E-3</v>
      </c>
      <c r="W6941" s="43">
        <v>2.86E-2</v>
      </c>
      <c r="X6941" s="26" t="s">
        <v>347</v>
      </c>
      <c r="Z6941" s="42">
        <v>4274.1899999999996</v>
      </c>
      <c r="AA6941" s="42">
        <v>1</v>
      </c>
      <c r="AB6941" s="42">
        <v>105.22</v>
      </c>
      <c r="AC6941" s="42">
        <v>0</v>
      </c>
      <c r="AD6941" s="42">
        <v>4.4973000000000001</v>
      </c>
      <c r="AG6941" s="26" t="s">
        <v>15</v>
      </c>
      <c r="AH6941" s="43">
        <v>2.6557371788953301E-6</v>
      </c>
      <c r="AI6941" s="43">
        <v>7.28317984E-4</v>
      </c>
      <c r="AJ6941" s="43">
        <v>1.5170022241540272E-4</v>
      </c>
    </row>
    <row r="6942" spans="1:36" x14ac:dyDescent="0.2">
      <c r="A6942" s="26">
        <v>8861</v>
      </c>
      <c r="B6942" s="26">
        <v>9414</v>
      </c>
      <c r="C6942" s="26" t="s">
        <v>751</v>
      </c>
      <c r="D6942" s="26">
        <v>520032178</v>
      </c>
      <c r="E6942" s="26" t="s">
        <v>203</v>
      </c>
      <c r="F6942" s="26" t="s">
        <v>752</v>
      </c>
      <c r="G6942" s="26" t="s">
        <v>753</v>
      </c>
      <c r="H6942" s="26" t="s">
        <v>69</v>
      </c>
      <c r="I6942" s="26" t="s">
        <v>112</v>
      </c>
      <c r="J6942" s="26" t="s">
        <v>51</v>
      </c>
      <c r="K6942" s="26" t="s">
        <v>51</v>
      </c>
      <c r="L6942" s="26" t="s">
        <v>52</v>
      </c>
      <c r="M6942" s="26" t="s">
        <v>165</v>
      </c>
      <c r="N6942" s="26" t="s">
        <v>84</v>
      </c>
      <c r="O6942" s="26" t="s">
        <v>57</v>
      </c>
      <c r="P6942" s="26" t="s">
        <v>154</v>
      </c>
      <c r="Q6942" s="26" t="s">
        <v>154</v>
      </c>
      <c r="R6942" s="26" t="s">
        <v>54</v>
      </c>
      <c r="S6942" s="26" t="s">
        <v>531</v>
      </c>
      <c r="T6942" s="54">
        <v>4.2619999999999996</v>
      </c>
      <c r="U6942" s="36" t="s">
        <v>754</v>
      </c>
      <c r="V6942" s="43">
        <v>1.9400000000000001E-2</v>
      </c>
      <c r="W6942" s="43">
        <v>4.8300000000000003E-2</v>
      </c>
      <c r="X6942" s="26" t="s">
        <v>347</v>
      </c>
      <c r="Z6942" s="42">
        <v>30000</v>
      </c>
      <c r="AA6942" s="42">
        <v>1</v>
      </c>
      <c r="AB6942" s="42">
        <v>97.186800000000005</v>
      </c>
      <c r="AC6942" s="42">
        <v>0</v>
      </c>
      <c r="AD6942" s="42">
        <v>29.156040000000001</v>
      </c>
      <c r="AG6942" s="26" t="s">
        <v>15</v>
      </c>
      <c r="AH6942" s="43">
        <v>9.0268184066817002E-5</v>
      </c>
      <c r="AI6942" s="43">
        <v>4.7216926330000001E-3</v>
      </c>
      <c r="AJ6942" s="43">
        <v>9.8347402947376828E-4</v>
      </c>
    </row>
    <row r="6943" spans="1:36" x14ac:dyDescent="0.2">
      <c r="A6943" s="26">
        <v>8861</v>
      </c>
      <c r="B6943" s="26">
        <v>9414</v>
      </c>
      <c r="C6943" s="26" t="s">
        <v>751</v>
      </c>
      <c r="D6943" s="26">
        <v>520032178</v>
      </c>
      <c r="E6943" s="26" t="s">
        <v>203</v>
      </c>
      <c r="F6943" s="26" t="s">
        <v>2333</v>
      </c>
      <c r="G6943" s="26" t="s">
        <v>2334</v>
      </c>
      <c r="H6943" s="26" t="s">
        <v>69</v>
      </c>
      <c r="I6943" s="26" t="s">
        <v>112</v>
      </c>
      <c r="J6943" s="26" t="s">
        <v>51</v>
      </c>
      <c r="K6943" s="26" t="s">
        <v>51</v>
      </c>
      <c r="L6943" s="26" t="s">
        <v>433</v>
      </c>
      <c r="M6943" s="26" t="s">
        <v>165</v>
      </c>
      <c r="N6943" s="26" t="s">
        <v>84</v>
      </c>
      <c r="O6943" s="26" t="s">
        <v>57</v>
      </c>
      <c r="P6943" s="26" t="s">
        <v>154</v>
      </c>
      <c r="Q6943" s="26" t="s">
        <v>154</v>
      </c>
      <c r="R6943" s="26" t="s">
        <v>54</v>
      </c>
      <c r="S6943" s="26" t="s">
        <v>531</v>
      </c>
      <c r="T6943" s="54">
        <v>1.4330000000000001</v>
      </c>
      <c r="U6943" s="36" t="s">
        <v>1483</v>
      </c>
      <c r="V6943" s="43">
        <v>4.19E-2</v>
      </c>
      <c r="W6943" s="43">
        <v>6.8599999999999994E-2</v>
      </c>
      <c r="X6943" s="26" t="s">
        <v>347</v>
      </c>
      <c r="Z6943" s="42">
        <v>58000</v>
      </c>
      <c r="AA6943" s="42">
        <v>1</v>
      </c>
      <c r="AB6943" s="42">
        <v>96.5</v>
      </c>
      <c r="AC6943" s="42">
        <v>0</v>
      </c>
      <c r="AD6943" s="42">
        <v>55.97</v>
      </c>
      <c r="AG6943" s="26" t="s">
        <v>15</v>
      </c>
      <c r="AH6943" s="43">
        <v>7.2499999999999995E-4</v>
      </c>
      <c r="AI6943" s="43">
        <v>9.0640956970000006E-3</v>
      </c>
      <c r="AJ6943" s="43">
        <v>1.8879464230960998E-3</v>
      </c>
    </row>
    <row r="6944" spans="1:36" x14ac:dyDescent="0.2">
      <c r="A6944" s="26">
        <v>8861</v>
      </c>
      <c r="B6944" s="26">
        <v>9414</v>
      </c>
      <c r="C6944" s="26" t="s">
        <v>751</v>
      </c>
      <c r="D6944" s="26">
        <v>520032178</v>
      </c>
      <c r="E6944" s="26" t="s">
        <v>203</v>
      </c>
      <c r="F6944" s="26" t="s">
        <v>1961</v>
      </c>
      <c r="G6944" s="26" t="s">
        <v>1962</v>
      </c>
      <c r="H6944" s="26" t="s">
        <v>69</v>
      </c>
      <c r="I6944" s="26" t="s">
        <v>112</v>
      </c>
      <c r="J6944" s="26" t="s">
        <v>51</v>
      </c>
      <c r="K6944" s="26" t="s">
        <v>51</v>
      </c>
      <c r="L6944" s="26" t="s">
        <v>433</v>
      </c>
      <c r="M6944" s="26" t="s">
        <v>165</v>
      </c>
      <c r="N6944" s="26" t="s">
        <v>84</v>
      </c>
      <c r="O6944" s="26" t="s">
        <v>57</v>
      </c>
      <c r="P6944" s="26" t="s">
        <v>154</v>
      </c>
      <c r="Q6944" s="26" t="s">
        <v>154</v>
      </c>
      <c r="R6944" s="26" t="s">
        <v>54</v>
      </c>
      <c r="S6944" s="26" t="s">
        <v>531</v>
      </c>
      <c r="T6944" s="54">
        <v>1.4279999999999999</v>
      </c>
      <c r="U6944" s="36" t="s">
        <v>1483</v>
      </c>
      <c r="V6944" s="43">
        <v>6.25E-2</v>
      </c>
      <c r="W6944" s="43">
        <v>6.5600000000000006E-2</v>
      </c>
      <c r="X6944" s="26" t="s">
        <v>347</v>
      </c>
      <c r="Z6944" s="42">
        <v>45000</v>
      </c>
      <c r="AA6944" s="42">
        <v>1</v>
      </c>
      <c r="AB6944" s="42">
        <v>99.75</v>
      </c>
      <c r="AC6944" s="42">
        <v>0</v>
      </c>
      <c r="AD6944" s="42">
        <v>44.887500000000003</v>
      </c>
      <c r="AG6944" s="26" t="s">
        <v>15</v>
      </c>
      <c r="AH6944" s="43">
        <v>6.0515592799999999E-4</v>
      </c>
      <c r="AI6944" s="43">
        <v>7.2693334930000004E-3</v>
      </c>
      <c r="AJ6944" s="43">
        <v>1.5141181895073463E-3</v>
      </c>
    </row>
    <row r="6945" spans="1:36" x14ac:dyDescent="0.2">
      <c r="A6945" s="26">
        <v>8861</v>
      </c>
      <c r="B6945" s="26">
        <v>9414</v>
      </c>
      <c r="C6945" s="26" t="s">
        <v>2179</v>
      </c>
      <c r="D6945" s="26" t="s">
        <v>2180</v>
      </c>
      <c r="E6945" s="26" t="s">
        <v>204</v>
      </c>
      <c r="F6945" s="26" t="s">
        <v>2181</v>
      </c>
      <c r="G6945" s="26" t="s">
        <v>2182</v>
      </c>
      <c r="H6945" s="26" t="s">
        <v>69</v>
      </c>
      <c r="I6945" s="26" t="s">
        <v>114</v>
      </c>
      <c r="J6945" s="26" t="s">
        <v>56</v>
      </c>
      <c r="K6945" s="26" t="s">
        <v>168</v>
      </c>
      <c r="L6945" s="26" t="s">
        <v>433</v>
      </c>
      <c r="M6945" s="26" t="s">
        <v>219</v>
      </c>
      <c r="N6945" s="26" t="s">
        <v>475</v>
      </c>
      <c r="O6945" s="26" t="s">
        <v>57</v>
      </c>
      <c r="P6945" s="26" t="s">
        <v>2183</v>
      </c>
      <c r="Q6945" s="26" t="s">
        <v>71</v>
      </c>
      <c r="R6945" s="26" t="s">
        <v>54</v>
      </c>
      <c r="S6945" s="26" t="s">
        <v>538</v>
      </c>
      <c r="T6945" s="54">
        <v>1.4430000000000001</v>
      </c>
      <c r="U6945" s="36" t="s">
        <v>2184</v>
      </c>
      <c r="V6945" s="43">
        <v>6.7500000000000004E-2</v>
      </c>
      <c r="W6945" s="43">
        <v>5.0619999999999998E-2</v>
      </c>
      <c r="X6945" s="26" t="s">
        <v>347</v>
      </c>
      <c r="Z6945" s="42">
        <v>7000</v>
      </c>
      <c r="AA6945" s="42">
        <v>3.7964000000000002</v>
      </c>
      <c r="AB6945" s="42">
        <v>109.8725</v>
      </c>
      <c r="AC6945" s="42">
        <v>0</v>
      </c>
      <c r="AD6945" s="42">
        <v>29.198399999999999</v>
      </c>
      <c r="AG6945" s="26" t="s">
        <v>15</v>
      </c>
      <c r="AH6945" s="43">
        <v>5.3846153846153796E-6</v>
      </c>
      <c r="AI6945" s="43">
        <v>4.728552649E-3</v>
      </c>
      <c r="AJ6945" s="43">
        <v>9.849028915513518E-4</v>
      </c>
    </row>
    <row r="6946" spans="1:36" x14ac:dyDescent="0.2">
      <c r="A6946" s="26">
        <v>8861</v>
      </c>
      <c r="B6946" s="26">
        <v>9414</v>
      </c>
      <c r="C6946" s="26" t="s">
        <v>2188</v>
      </c>
      <c r="D6946" s="26" t="s">
        <v>2189</v>
      </c>
      <c r="E6946" s="26" t="s">
        <v>204</v>
      </c>
      <c r="F6946" s="26" t="s">
        <v>2190</v>
      </c>
      <c r="G6946" s="26" t="s">
        <v>2191</v>
      </c>
      <c r="H6946" s="26" t="s">
        <v>69</v>
      </c>
      <c r="I6946" s="26" t="s">
        <v>114</v>
      </c>
      <c r="J6946" s="26" t="s">
        <v>56</v>
      </c>
      <c r="K6946" s="26" t="s">
        <v>167</v>
      </c>
      <c r="L6946" s="26" t="s">
        <v>433</v>
      </c>
      <c r="M6946" s="26" t="s">
        <v>79</v>
      </c>
      <c r="N6946" s="26" t="s">
        <v>82</v>
      </c>
      <c r="O6946" s="26" t="s">
        <v>57</v>
      </c>
      <c r="P6946" s="26" t="s">
        <v>910</v>
      </c>
      <c r="Q6946" s="26" t="s">
        <v>75</v>
      </c>
      <c r="R6946" s="26" t="s">
        <v>54</v>
      </c>
      <c r="S6946" s="26" t="s">
        <v>532</v>
      </c>
      <c r="T6946" s="54">
        <v>4.2060000000000004</v>
      </c>
      <c r="U6946" s="36">
        <v>47128</v>
      </c>
      <c r="V6946" s="43">
        <v>5.0259999999999999E-2</v>
      </c>
      <c r="W6946" s="43">
        <v>5.4390000000000001E-2</v>
      </c>
      <c r="X6946" s="26" t="s">
        <v>347</v>
      </c>
      <c r="Z6946" s="42">
        <v>8000</v>
      </c>
      <c r="AA6946" s="42">
        <v>3.6469999999999998</v>
      </c>
      <c r="AB6946" s="42">
        <v>100.00920000000001</v>
      </c>
      <c r="AC6946" s="42">
        <v>0</v>
      </c>
      <c r="AD6946" s="42">
        <v>29.17868</v>
      </c>
      <c r="AG6946" s="26" t="s">
        <v>15</v>
      </c>
      <c r="AH6946" s="43">
        <v>7.9999999999999996E-6</v>
      </c>
      <c r="AI6946" s="43">
        <v>4.7253590819999998E-3</v>
      </c>
      <c r="AJ6946" s="43">
        <v>9.8423770835564953E-4</v>
      </c>
    </row>
    <row r="6947" spans="1:36" x14ac:dyDescent="0.2">
      <c r="A6947" s="26">
        <v>8861</v>
      </c>
      <c r="B6947" s="26">
        <v>9414</v>
      </c>
      <c r="C6947" s="26" t="s">
        <v>2192</v>
      </c>
      <c r="D6947" s="26" t="s">
        <v>2189</v>
      </c>
      <c r="E6947" s="26" t="s">
        <v>204</v>
      </c>
      <c r="F6947" s="26" t="s">
        <v>2193</v>
      </c>
      <c r="G6947" s="26" t="s">
        <v>2194</v>
      </c>
      <c r="H6947" s="26" t="s">
        <v>69</v>
      </c>
      <c r="I6947" s="26" t="s">
        <v>114</v>
      </c>
      <c r="J6947" s="26" t="s">
        <v>56</v>
      </c>
      <c r="K6947" s="26" t="s">
        <v>167</v>
      </c>
      <c r="L6947" s="26" t="s">
        <v>433</v>
      </c>
      <c r="M6947" s="26" t="s">
        <v>79</v>
      </c>
      <c r="N6947" s="26" t="s">
        <v>82</v>
      </c>
      <c r="O6947" s="26" t="s">
        <v>57</v>
      </c>
      <c r="P6947" s="26" t="s">
        <v>910</v>
      </c>
      <c r="Q6947" s="26" t="s">
        <v>75</v>
      </c>
      <c r="R6947" s="26" t="s">
        <v>54</v>
      </c>
      <c r="S6947" s="26" t="s">
        <v>532</v>
      </c>
      <c r="T6947" s="54">
        <v>7.4710000000000001</v>
      </c>
      <c r="U6947" s="36">
        <v>48954</v>
      </c>
      <c r="V6947" s="43">
        <v>5.5840000000000001E-2</v>
      </c>
      <c r="W6947" s="43">
        <v>5.9360000000000003E-2</v>
      </c>
      <c r="X6947" s="26" t="s">
        <v>347</v>
      </c>
      <c r="Z6947" s="42">
        <v>8000</v>
      </c>
      <c r="AA6947" s="42">
        <v>3.6469999999999998</v>
      </c>
      <c r="AB6947" s="42">
        <v>99.325400000000002</v>
      </c>
      <c r="AC6947" s="42">
        <v>0</v>
      </c>
      <c r="AD6947" s="42">
        <v>28.979179999999999</v>
      </c>
      <c r="AG6947" s="26" t="s">
        <v>15</v>
      </c>
      <c r="AH6947" s="43">
        <v>6.3999999999999997E-6</v>
      </c>
      <c r="AI6947" s="43">
        <v>4.693050933E-3</v>
      </c>
      <c r="AJ6947" s="43">
        <v>9.7750829418006137E-4</v>
      </c>
    </row>
    <row r="6948" spans="1:36" x14ac:dyDescent="0.2">
      <c r="A6948" s="26">
        <v>8861</v>
      </c>
      <c r="B6948" s="26">
        <v>9420</v>
      </c>
      <c r="C6948" s="26" t="s">
        <v>721</v>
      </c>
      <c r="D6948" s="26">
        <v>520036104</v>
      </c>
      <c r="E6948" s="26" t="s">
        <v>203</v>
      </c>
      <c r="F6948" s="26" t="s">
        <v>755</v>
      </c>
      <c r="G6948" s="26" t="s">
        <v>756</v>
      </c>
      <c r="H6948" s="26" t="s">
        <v>69</v>
      </c>
      <c r="I6948" s="26" t="s">
        <v>113</v>
      </c>
      <c r="J6948" s="26" t="s">
        <v>51</v>
      </c>
      <c r="K6948" s="26" t="s">
        <v>51</v>
      </c>
      <c r="L6948" s="26" t="s">
        <v>433</v>
      </c>
      <c r="M6948" s="26" t="s">
        <v>165</v>
      </c>
      <c r="N6948" s="26" t="s">
        <v>84</v>
      </c>
      <c r="O6948" s="26" t="s">
        <v>57</v>
      </c>
      <c r="P6948" s="26" t="s">
        <v>724</v>
      </c>
      <c r="Q6948" s="26" t="s">
        <v>59</v>
      </c>
      <c r="R6948" s="26" t="s">
        <v>54</v>
      </c>
      <c r="S6948" s="26" t="s">
        <v>531</v>
      </c>
      <c r="T6948" s="54">
        <v>0.247</v>
      </c>
      <c r="U6948" s="36">
        <v>45661</v>
      </c>
      <c r="V6948" s="43">
        <v>4.3400000000000001E-2</v>
      </c>
      <c r="W6948" s="43">
        <v>3.3700000000000001E-2</v>
      </c>
      <c r="X6948" s="26" t="s">
        <v>347</v>
      </c>
      <c r="Z6948" s="42">
        <v>83959</v>
      </c>
      <c r="AA6948" s="42">
        <v>1</v>
      </c>
      <c r="AB6948" s="42">
        <v>116.76</v>
      </c>
      <c r="AC6948" s="42">
        <v>0</v>
      </c>
      <c r="AD6948" s="42">
        <v>98.030529999999999</v>
      </c>
      <c r="AG6948" s="26" t="s">
        <v>15</v>
      </c>
      <c r="AH6948" s="43">
        <v>1.9301818E-4</v>
      </c>
      <c r="AI6948" s="43">
        <v>1.3828329675000001E-2</v>
      </c>
      <c r="AJ6948" s="43">
        <v>3.2813172871268645E-4</v>
      </c>
    </row>
    <row r="6949" spans="1:36" x14ac:dyDescent="0.2">
      <c r="A6949" s="26">
        <v>8861</v>
      </c>
      <c r="B6949" s="26">
        <v>9420</v>
      </c>
      <c r="C6949" s="26" t="s">
        <v>725</v>
      </c>
      <c r="D6949" s="26">
        <v>514290345</v>
      </c>
      <c r="E6949" s="26" t="s">
        <v>203</v>
      </c>
      <c r="F6949" s="26" t="s">
        <v>726</v>
      </c>
      <c r="G6949" s="26" t="s">
        <v>727</v>
      </c>
      <c r="H6949" s="26" t="s">
        <v>69</v>
      </c>
      <c r="I6949" s="26" t="s">
        <v>112</v>
      </c>
      <c r="J6949" s="26" t="s">
        <v>51</v>
      </c>
      <c r="K6949" s="26" t="s">
        <v>51</v>
      </c>
      <c r="L6949" s="26" t="s">
        <v>433</v>
      </c>
      <c r="M6949" s="26" t="s">
        <v>165</v>
      </c>
      <c r="N6949" s="26" t="s">
        <v>141</v>
      </c>
      <c r="O6949" s="26" t="s">
        <v>57</v>
      </c>
      <c r="P6949" s="26" t="s">
        <v>728</v>
      </c>
      <c r="Q6949" s="26" t="s">
        <v>59</v>
      </c>
      <c r="R6949" s="26" t="s">
        <v>54</v>
      </c>
      <c r="S6949" s="26" t="s">
        <v>531</v>
      </c>
      <c r="T6949" s="54">
        <v>0.56899999999999995</v>
      </c>
      <c r="U6949" s="36" t="s">
        <v>729</v>
      </c>
      <c r="V6949" s="43">
        <v>3.61E-2</v>
      </c>
      <c r="W6949" s="43">
        <v>5.0200000000000002E-2</v>
      </c>
      <c r="X6949" s="26" t="s">
        <v>347</v>
      </c>
      <c r="Z6949" s="42">
        <v>1000000</v>
      </c>
      <c r="AA6949" s="42">
        <v>1</v>
      </c>
      <c r="AB6949" s="42">
        <v>100.76</v>
      </c>
      <c r="AC6949" s="42">
        <v>0</v>
      </c>
      <c r="AD6949" s="42">
        <v>1007.6</v>
      </c>
      <c r="AG6949" s="26" t="s">
        <v>15</v>
      </c>
      <c r="AH6949" s="43">
        <v>1.302931596E-3</v>
      </c>
      <c r="AI6949" s="43">
        <v>0.142133526989</v>
      </c>
      <c r="AJ6949" s="43">
        <v>3.3726792036205748E-3</v>
      </c>
    </row>
    <row r="6950" spans="1:36" x14ac:dyDescent="0.2">
      <c r="A6950" s="26">
        <v>8861</v>
      </c>
      <c r="B6950" s="26">
        <v>9420</v>
      </c>
      <c r="C6950" s="26" t="s">
        <v>730</v>
      </c>
      <c r="D6950" s="26">
        <v>514065283</v>
      </c>
      <c r="E6950" s="26" t="s">
        <v>203</v>
      </c>
      <c r="F6950" s="26" t="s">
        <v>731</v>
      </c>
      <c r="G6950" s="26" t="s">
        <v>732</v>
      </c>
      <c r="H6950" s="26" t="s">
        <v>69</v>
      </c>
      <c r="I6950" s="26" t="s">
        <v>112</v>
      </c>
      <c r="J6950" s="26" t="s">
        <v>51</v>
      </c>
      <c r="K6950" s="26" t="s">
        <v>51</v>
      </c>
      <c r="L6950" s="26" t="s">
        <v>433</v>
      </c>
      <c r="M6950" s="26" t="s">
        <v>165</v>
      </c>
      <c r="N6950" s="26" t="s">
        <v>68</v>
      </c>
      <c r="O6950" s="26" t="s">
        <v>57</v>
      </c>
      <c r="P6950" s="26" t="s">
        <v>733</v>
      </c>
      <c r="Q6950" s="26" t="s">
        <v>59</v>
      </c>
      <c r="R6950" s="26" t="s">
        <v>54</v>
      </c>
      <c r="S6950" s="26" t="s">
        <v>531</v>
      </c>
      <c r="T6950" s="54">
        <v>1.746</v>
      </c>
      <c r="U6950" s="36">
        <v>46396</v>
      </c>
      <c r="V6950" s="43">
        <v>2.3E-2</v>
      </c>
      <c r="W6950" s="43">
        <v>5.0799999999999998E-2</v>
      </c>
      <c r="X6950" s="26" t="s">
        <v>347</v>
      </c>
      <c r="Z6950" s="42">
        <v>500000</v>
      </c>
      <c r="AA6950" s="42">
        <v>1</v>
      </c>
      <c r="AB6950" s="42">
        <v>96.16</v>
      </c>
      <c r="AC6950" s="42">
        <v>0</v>
      </c>
      <c r="AD6950" s="42">
        <v>480.8</v>
      </c>
      <c r="AG6950" s="26" t="s">
        <v>15</v>
      </c>
      <c r="AH6950" s="43">
        <v>4.62109677E-4</v>
      </c>
      <c r="AI6950" s="43">
        <v>6.7822349916999994E-2</v>
      </c>
      <c r="AJ6950" s="43">
        <v>1.6093530777101751E-3</v>
      </c>
    </row>
    <row r="6951" spans="1:36" x14ac:dyDescent="0.2">
      <c r="A6951" s="26">
        <v>8861</v>
      </c>
      <c r="B6951" s="26">
        <v>9420</v>
      </c>
      <c r="C6951" s="26" t="s">
        <v>799</v>
      </c>
      <c r="D6951" s="26">
        <v>1838682</v>
      </c>
      <c r="E6951" s="26" t="s">
        <v>204</v>
      </c>
      <c r="F6951" s="26" t="s">
        <v>800</v>
      </c>
      <c r="G6951" s="26" t="s">
        <v>801</v>
      </c>
      <c r="H6951" s="26" t="s">
        <v>69</v>
      </c>
      <c r="I6951" s="26" t="s">
        <v>112</v>
      </c>
      <c r="J6951" s="26" t="s">
        <v>51</v>
      </c>
      <c r="K6951" s="26" t="s">
        <v>167</v>
      </c>
      <c r="L6951" s="26" t="s">
        <v>433</v>
      </c>
      <c r="M6951" s="26" t="s">
        <v>165</v>
      </c>
      <c r="N6951" s="26" t="s">
        <v>358</v>
      </c>
      <c r="O6951" s="26" t="s">
        <v>57</v>
      </c>
      <c r="P6951" s="26" t="s">
        <v>737</v>
      </c>
      <c r="Q6951" s="26" t="s">
        <v>59</v>
      </c>
      <c r="R6951" s="26" t="s">
        <v>54</v>
      </c>
      <c r="S6951" s="26" t="s">
        <v>531</v>
      </c>
      <c r="T6951" s="54">
        <v>0.90300000000000002</v>
      </c>
      <c r="U6951" s="36" t="s">
        <v>556</v>
      </c>
      <c r="V6951" s="43">
        <v>3.95E-2</v>
      </c>
      <c r="W6951" s="43">
        <v>5.5300000000000002E-2</v>
      </c>
      <c r="X6951" s="26" t="s">
        <v>347</v>
      </c>
      <c r="Z6951" s="42">
        <v>600000</v>
      </c>
      <c r="AA6951" s="42">
        <v>1</v>
      </c>
      <c r="AB6951" s="42">
        <v>99.02</v>
      </c>
      <c r="AC6951" s="42">
        <v>0</v>
      </c>
      <c r="AD6951" s="42">
        <v>594.12</v>
      </c>
      <c r="AG6951" s="26" t="s">
        <v>15</v>
      </c>
      <c r="AH6951" s="43">
        <v>1.9115010559999999E-3</v>
      </c>
      <c r="AI6951" s="43">
        <v>8.3807434552000001E-2</v>
      </c>
      <c r="AJ6951" s="43">
        <v>1.9886623347112505E-3</v>
      </c>
    </row>
    <row r="6952" spans="1:36" x14ac:dyDescent="0.2">
      <c r="A6952" s="26">
        <v>8861</v>
      </c>
      <c r="B6952" s="26">
        <v>9420</v>
      </c>
      <c r="C6952" s="26" t="s">
        <v>1491</v>
      </c>
      <c r="D6952" s="26">
        <v>513775163</v>
      </c>
      <c r="E6952" s="26" t="s">
        <v>203</v>
      </c>
      <c r="F6952" s="26" t="s">
        <v>1730</v>
      </c>
      <c r="G6952" s="26" t="s">
        <v>1731</v>
      </c>
      <c r="H6952" s="26" t="s">
        <v>69</v>
      </c>
      <c r="I6952" s="26" t="s">
        <v>112</v>
      </c>
      <c r="J6952" s="26" t="s">
        <v>51</v>
      </c>
      <c r="K6952" s="26" t="s">
        <v>51</v>
      </c>
      <c r="L6952" s="26" t="s">
        <v>433</v>
      </c>
      <c r="M6952" s="26" t="s">
        <v>165</v>
      </c>
      <c r="N6952" s="26" t="s">
        <v>87</v>
      </c>
      <c r="O6952" s="26" t="s">
        <v>57</v>
      </c>
      <c r="P6952" s="26" t="s">
        <v>1051</v>
      </c>
      <c r="Q6952" s="26" t="s">
        <v>64</v>
      </c>
      <c r="R6952" s="26" t="s">
        <v>54</v>
      </c>
      <c r="S6952" s="26" t="s">
        <v>531</v>
      </c>
      <c r="T6952" s="54">
        <v>4.641</v>
      </c>
      <c r="U6952" s="36" t="s">
        <v>1475</v>
      </c>
      <c r="V6952" s="43">
        <v>5.8099999999999999E-2</v>
      </c>
      <c r="W6952" s="43">
        <v>5.8200000000000002E-2</v>
      </c>
      <c r="X6952" s="26" t="s">
        <v>347</v>
      </c>
      <c r="Z6952" s="42">
        <v>293000</v>
      </c>
      <c r="AA6952" s="42">
        <v>1</v>
      </c>
      <c r="AB6952" s="42">
        <v>100.46</v>
      </c>
      <c r="AC6952" s="42">
        <v>0</v>
      </c>
      <c r="AD6952" s="42">
        <v>294.34780000000001</v>
      </c>
      <c r="AG6952" s="26" t="s">
        <v>15</v>
      </c>
      <c r="AH6952" s="43">
        <v>1.542105263E-3</v>
      </c>
      <c r="AI6952" s="43">
        <v>4.1521130384000002E-2</v>
      </c>
      <c r="AJ6952" s="43">
        <v>9.8525278254413284E-4</v>
      </c>
    </row>
    <row r="6953" spans="1:36" x14ac:dyDescent="0.2">
      <c r="A6953" s="26">
        <v>8861</v>
      </c>
      <c r="B6953" s="26">
        <v>9420</v>
      </c>
      <c r="C6953" s="26" t="s">
        <v>852</v>
      </c>
      <c r="D6953" s="26">
        <v>520032046</v>
      </c>
      <c r="E6953" s="26" t="s">
        <v>203</v>
      </c>
      <c r="F6953" s="26" t="s">
        <v>858</v>
      </c>
      <c r="G6953" s="26" t="s">
        <v>859</v>
      </c>
      <c r="H6953" s="26" t="s">
        <v>69</v>
      </c>
      <c r="I6953" s="26" t="s">
        <v>112</v>
      </c>
      <c r="J6953" s="26" t="s">
        <v>51</v>
      </c>
      <c r="K6953" s="26" t="s">
        <v>51</v>
      </c>
      <c r="L6953" s="26" t="s">
        <v>433</v>
      </c>
      <c r="M6953" s="26" t="s">
        <v>165</v>
      </c>
      <c r="N6953" s="26" t="s">
        <v>129</v>
      </c>
      <c r="O6953" s="26" t="s">
        <v>57</v>
      </c>
      <c r="P6953" s="26" t="s">
        <v>530</v>
      </c>
      <c r="Q6953" s="26" t="s">
        <v>59</v>
      </c>
      <c r="R6953" s="26" t="s">
        <v>54</v>
      </c>
      <c r="S6953" s="26" t="s">
        <v>531</v>
      </c>
      <c r="T6953" s="54">
        <v>3.0030000000000001</v>
      </c>
      <c r="U6953" s="36" t="s">
        <v>860</v>
      </c>
      <c r="V6953" s="43">
        <v>2.7400000000000001E-2</v>
      </c>
      <c r="W6953" s="43">
        <v>4.58E-2</v>
      </c>
      <c r="X6953" s="26" t="s">
        <v>347</v>
      </c>
      <c r="Z6953" s="42">
        <v>1550000</v>
      </c>
      <c r="AA6953" s="42">
        <v>1</v>
      </c>
      <c r="AB6953" s="42">
        <v>96.62</v>
      </c>
      <c r="AC6953" s="42">
        <v>0</v>
      </c>
      <c r="AD6953" s="42">
        <v>1497.61</v>
      </c>
      <c r="AG6953" s="26" t="s">
        <v>15</v>
      </c>
      <c r="AH6953" s="43">
        <v>1.0346753290000001E-3</v>
      </c>
      <c r="AI6953" s="43">
        <v>0.211255052951</v>
      </c>
      <c r="AJ6953" s="43">
        <v>5.0128603633725777E-3</v>
      </c>
    </row>
    <row r="6954" spans="1:36" x14ac:dyDescent="0.2">
      <c r="A6954" s="26">
        <v>8861</v>
      </c>
      <c r="B6954" s="26">
        <v>9420</v>
      </c>
      <c r="C6954" s="26" t="s">
        <v>880</v>
      </c>
      <c r="D6954" s="26">
        <v>520000472</v>
      </c>
      <c r="E6954" s="26" t="s">
        <v>203</v>
      </c>
      <c r="F6954" s="26" t="s">
        <v>881</v>
      </c>
      <c r="G6954" s="26" t="s">
        <v>882</v>
      </c>
      <c r="H6954" s="26" t="s">
        <v>69</v>
      </c>
      <c r="I6954" s="26" t="s">
        <v>113</v>
      </c>
      <c r="J6954" s="26" t="s">
        <v>51</v>
      </c>
      <c r="K6954" s="26" t="s">
        <v>51</v>
      </c>
      <c r="L6954" s="26" t="s">
        <v>433</v>
      </c>
      <c r="M6954" s="26" t="s">
        <v>165</v>
      </c>
      <c r="N6954" s="26" t="s">
        <v>87</v>
      </c>
      <c r="O6954" s="26" t="s">
        <v>57</v>
      </c>
      <c r="P6954" s="26" t="s">
        <v>708</v>
      </c>
      <c r="Q6954" s="26" t="s">
        <v>64</v>
      </c>
      <c r="R6954" s="26" t="s">
        <v>54</v>
      </c>
      <c r="S6954" s="26" t="s">
        <v>531</v>
      </c>
      <c r="T6954" s="54">
        <v>0.64700000000000002</v>
      </c>
      <c r="U6954" s="36">
        <v>46025</v>
      </c>
      <c r="V6954" s="43">
        <v>4.4999999999999998E-2</v>
      </c>
      <c r="W6954" s="43">
        <v>2.8299999999999999E-2</v>
      </c>
      <c r="X6954" s="26" t="s">
        <v>347</v>
      </c>
      <c r="Z6954" s="42">
        <v>913969</v>
      </c>
      <c r="AA6954" s="42">
        <v>1</v>
      </c>
      <c r="AB6954" s="42">
        <v>119.91</v>
      </c>
      <c r="AC6954" s="42">
        <v>0</v>
      </c>
      <c r="AD6954" s="42">
        <v>1095.9402299999999</v>
      </c>
      <c r="AG6954" s="26" t="s">
        <v>15</v>
      </c>
      <c r="AH6954" s="43">
        <v>3.0923253800000002E-4</v>
      </c>
      <c r="AI6954" s="43">
        <v>0.1545949288</v>
      </c>
      <c r="AJ6954" s="43">
        <v>3.6683751708338126E-3</v>
      </c>
    </row>
    <row r="6955" spans="1:36" x14ac:dyDescent="0.2">
      <c r="A6955" s="26">
        <v>8861</v>
      </c>
      <c r="B6955" s="26">
        <v>9420</v>
      </c>
      <c r="C6955" s="26" t="s">
        <v>898</v>
      </c>
      <c r="D6955" s="26">
        <v>520029935</v>
      </c>
      <c r="E6955" s="26" t="s">
        <v>203</v>
      </c>
      <c r="F6955" s="26" t="s">
        <v>1939</v>
      </c>
      <c r="G6955" s="26" t="s">
        <v>1940</v>
      </c>
      <c r="H6955" s="26" t="s">
        <v>69</v>
      </c>
      <c r="I6955" s="26" t="s">
        <v>113</v>
      </c>
      <c r="J6955" s="26" t="s">
        <v>51</v>
      </c>
      <c r="K6955" s="26" t="s">
        <v>51</v>
      </c>
      <c r="L6955" s="26" t="s">
        <v>433</v>
      </c>
      <c r="M6955" s="26" t="s">
        <v>165</v>
      </c>
      <c r="N6955" s="26" t="s">
        <v>129</v>
      </c>
      <c r="O6955" s="26" t="s">
        <v>57</v>
      </c>
      <c r="P6955" s="26" t="s">
        <v>733</v>
      </c>
      <c r="Q6955" s="26" t="s">
        <v>59</v>
      </c>
      <c r="R6955" s="26" t="s">
        <v>54</v>
      </c>
      <c r="S6955" s="26" t="s">
        <v>531</v>
      </c>
      <c r="T6955" s="54">
        <v>1.472</v>
      </c>
      <c r="U6955" s="36">
        <v>47855</v>
      </c>
      <c r="V6955" s="43">
        <v>2.4199999999999999E-2</v>
      </c>
      <c r="W6955" s="43">
        <v>2.6800000000000001E-2</v>
      </c>
      <c r="X6955" s="26" t="s">
        <v>347</v>
      </c>
      <c r="Z6955" s="42">
        <v>1300000</v>
      </c>
      <c r="AA6955" s="42">
        <v>1</v>
      </c>
      <c r="AB6955" s="42">
        <v>116.3</v>
      </c>
      <c r="AC6955" s="42">
        <v>0</v>
      </c>
      <c r="AD6955" s="42">
        <v>1511.9</v>
      </c>
      <c r="AG6955" s="26" t="s">
        <v>15</v>
      </c>
      <c r="AH6955" s="43">
        <v>8.5853916199999996E-4</v>
      </c>
      <c r="AI6955" s="43">
        <v>0.21327082121300001</v>
      </c>
      <c r="AJ6955" s="43">
        <v>5.0606924255199946E-3</v>
      </c>
    </row>
    <row r="6956" spans="1:36" x14ac:dyDescent="0.2">
      <c r="A6956" s="26">
        <v>8861</v>
      </c>
      <c r="B6956" s="26">
        <v>9420</v>
      </c>
      <c r="C6956" s="26" t="s">
        <v>1956</v>
      </c>
      <c r="D6956" s="26">
        <v>520017450</v>
      </c>
      <c r="E6956" s="26" t="s">
        <v>203</v>
      </c>
      <c r="F6956" s="26" t="s">
        <v>1959</v>
      </c>
      <c r="G6956" s="26" t="s">
        <v>1960</v>
      </c>
      <c r="H6956" s="26" t="s">
        <v>69</v>
      </c>
      <c r="I6956" s="26" t="s">
        <v>112</v>
      </c>
      <c r="J6956" s="26" t="s">
        <v>51</v>
      </c>
      <c r="K6956" s="26" t="s">
        <v>51</v>
      </c>
      <c r="L6956" s="26" t="s">
        <v>433</v>
      </c>
      <c r="M6956" s="26" t="s">
        <v>165</v>
      </c>
      <c r="N6956" s="26" t="s">
        <v>141</v>
      </c>
      <c r="O6956" s="26" t="s">
        <v>57</v>
      </c>
      <c r="P6956" s="26" t="s">
        <v>728</v>
      </c>
      <c r="Q6956" s="26" t="s">
        <v>59</v>
      </c>
      <c r="R6956" s="26" t="s">
        <v>54</v>
      </c>
      <c r="S6956" s="26" t="s">
        <v>531</v>
      </c>
      <c r="T6956" s="54">
        <v>4.2619999999999996</v>
      </c>
      <c r="U6956" s="36" t="s">
        <v>1045</v>
      </c>
      <c r="V6956" s="43">
        <v>1.9400000000000001E-2</v>
      </c>
      <c r="W6956" s="43">
        <v>4.8300000000000003E-2</v>
      </c>
      <c r="X6956" s="26" t="s">
        <v>347</v>
      </c>
      <c r="Z6956" s="42">
        <v>164374.07999999999</v>
      </c>
      <c r="AA6956" s="42">
        <v>1</v>
      </c>
      <c r="AB6956" s="42">
        <v>88.62</v>
      </c>
      <c r="AC6956" s="42">
        <v>0</v>
      </c>
      <c r="AD6956" s="42">
        <v>145.66830999999999</v>
      </c>
      <c r="AG6956" s="26" t="s">
        <v>15</v>
      </c>
      <c r="AH6956" s="43">
        <v>2.7912567299999999E-4</v>
      </c>
      <c r="AI6956" s="43">
        <v>2.0548184468E-2</v>
      </c>
      <c r="AJ6956" s="43">
        <v>4.8758681993207127E-4</v>
      </c>
    </row>
    <row r="6957" spans="1:36" x14ac:dyDescent="0.2">
      <c r="A6957" s="26">
        <v>8861</v>
      </c>
      <c r="B6957" s="26">
        <v>9420</v>
      </c>
      <c r="C6957" s="26" t="s">
        <v>931</v>
      </c>
      <c r="D6957" s="26" t="s">
        <v>932</v>
      </c>
      <c r="E6957" s="26" t="s">
        <v>204</v>
      </c>
      <c r="F6957" s="26" t="s">
        <v>933</v>
      </c>
      <c r="G6957" s="26" t="s">
        <v>934</v>
      </c>
      <c r="H6957" s="26" t="s">
        <v>69</v>
      </c>
      <c r="I6957" s="26" t="s">
        <v>114</v>
      </c>
      <c r="J6957" s="26" t="s">
        <v>56</v>
      </c>
      <c r="K6957" s="26" t="s">
        <v>167</v>
      </c>
      <c r="L6957" s="26" t="s">
        <v>433</v>
      </c>
      <c r="M6957" s="26" t="s">
        <v>218</v>
      </c>
      <c r="N6957" s="26" t="s">
        <v>82</v>
      </c>
      <c r="O6957" s="26" t="s">
        <v>57</v>
      </c>
      <c r="P6957" s="26" t="s">
        <v>154</v>
      </c>
      <c r="Q6957" s="26" t="s">
        <v>154</v>
      </c>
      <c r="R6957" s="26" t="s">
        <v>54</v>
      </c>
      <c r="S6957" s="26" t="s">
        <v>532</v>
      </c>
      <c r="T6957" s="54">
        <v>2.698</v>
      </c>
      <c r="U6957" s="36" t="s">
        <v>935</v>
      </c>
      <c r="V6957" s="43">
        <v>2.5000000000000001E-2</v>
      </c>
      <c r="W6957" s="43">
        <v>0</v>
      </c>
      <c r="X6957" s="26" t="s">
        <v>347</v>
      </c>
      <c r="Z6957" s="42">
        <v>100000</v>
      </c>
      <c r="AA6957" s="42">
        <v>3.6469999999999998</v>
      </c>
      <c r="AB6957" s="42">
        <v>99.558999999999997</v>
      </c>
      <c r="AC6957" s="42">
        <v>0</v>
      </c>
      <c r="AD6957" s="42">
        <v>363.09167000000002</v>
      </c>
      <c r="AG6957" s="26" t="s">
        <v>15</v>
      </c>
      <c r="AH6957" s="43">
        <v>2.21302587E-3</v>
      </c>
      <c r="AI6957" s="43">
        <v>5.1218241045000001E-2</v>
      </c>
      <c r="AJ6957" s="43">
        <v>1.2153550262176108E-3</v>
      </c>
    </row>
    <row r="6958" spans="1:36" x14ac:dyDescent="0.2">
      <c r="A6958" s="26">
        <v>8861</v>
      </c>
      <c r="B6958" s="26">
        <v>9421</v>
      </c>
      <c r="C6958" s="26" t="s">
        <v>936</v>
      </c>
      <c r="D6958" s="26">
        <v>520043605</v>
      </c>
      <c r="E6958" s="26" t="s">
        <v>203</v>
      </c>
      <c r="F6958" s="26" t="s">
        <v>937</v>
      </c>
      <c r="G6958" s="26" t="s">
        <v>938</v>
      </c>
      <c r="H6958" s="26" t="s">
        <v>69</v>
      </c>
      <c r="I6958" s="26" t="s">
        <v>113</v>
      </c>
      <c r="J6958" s="26" t="s">
        <v>51</v>
      </c>
      <c r="K6958" s="26" t="s">
        <v>51</v>
      </c>
      <c r="L6958" s="26" t="s">
        <v>433</v>
      </c>
      <c r="M6958" s="26" t="s">
        <v>165</v>
      </c>
      <c r="N6958" s="26" t="s">
        <v>138</v>
      </c>
      <c r="O6958" s="26" t="s">
        <v>57</v>
      </c>
      <c r="P6958" s="26" t="s">
        <v>733</v>
      </c>
      <c r="Q6958" s="26" t="s">
        <v>59</v>
      </c>
      <c r="R6958" s="26" t="s">
        <v>54</v>
      </c>
      <c r="S6958" s="26" t="s">
        <v>531</v>
      </c>
      <c r="T6958" s="54">
        <v>5.4020000000000001</v>
      </c>
      <c r="U6958" s="36" t="s">
        <v>939</v>
      </c>
      <c r="V6958" s="43">
        <v>5.1499999999999997E-2</v>
      </c>
      <c r="W6958" s="43">
        <v>4.2799999999999998E-2</v>
      </c>
      <c r="X6958" s="26" t="s">
        <v>347</v>
      </c>
      <c r="Z6958" s="42">
        <v>1001538.52</v>
      </c>
      <c r="AA6958" s="42">
        <v>1</v>
      </c>
      <c r="AB6958" s="42">
        <v>146.41</v>
      </c>
      <c r="AC6958" s="42">
        <v>0</v>
      </c>
      <c r="AD6958" s="42">
        <v>1466.3525500000001</v>
      </c>
      <c r="AG6958" s="26" t="s">
        <v>15</v>
      </c>
      <c r="AH6958" s="43">
        <v>3.9100426599999999E-4</v>
      </c>
      <c r="AI6958" s="43">
        <v>1.271010702E-2</v>
      </c>
      <c r="AJ6958" s="43">
        <v>3.1314448825127891E-3</v>
      </c>
    </row>
    <row r="6959" spans="1:36" x14ac:dyDescent="0.2">
      <c r="A6959" s="26">
        <v>8861</v>
      </c>
      <c r="B6959" s="26">
        <v>9421</v>
      </c>
      <c r="C6959" s="26" t="s">
        <v>766</v>
      </c>
      <c r="D6959" s="26">
        <v>520026683</v>
      </c>
      <c r="E6959" s="26" t="s">
        <v>203</v>
      </c>
      <c r="F6959" s="26" t="s">
        <v>952</v>
      </c>
      <c r="G6959" s="26" t="s">
        <v>953</v>
      </c>
      <c r="H6959" s="26" t="s">
        <v>69</v>
      </c>
      <c r="I6959" s="26" t="s">
        <v>113</v>
      </c>
      <c r="J6959" s="26" t="s">
        <v>51</v>
      </c>
      <c r="K6959" s="26" t="s">
        <v>51</v>
      </c>
      <c r="L6959" s="26" t="s">
        <v>433</v>
      </c>
      <c r="M6959" s="26" t="s">
        <v>165</v>
      </c>
      <c r="N6959" s="26" t="s">
        <v>357</v>
      </c>
      <c r="O6959" s="26" t="s">
        <v>57</v>
      </c>
      <c r="P6959" s="26" t="s">
        <v>728</v>
      </c>
      <c r="Q6959" s="26" t="s">
        <v>59</v>
      </c>
      <c r="R6959" s="26" t="s">
        <v>54</v>
      </c>
      <c r="S6959" s="26" t="s">
        <v>531</v>
      </c>
      <c r="T6959" s="54">
        <v>1.9319999999999999</v>
      </c>
      <c r="U6959" s="36">
        <v>46790</v>
      </c>
      <c r="V6959" s="43">
        <v>3.2000000000000001E-2</v>
      </c>
      <c r="W6959" s="43">
        <v>2.4400000000000002E-2</v>
      </c>
      <c r="X6959" s="26" t="s">
        <v>347</v>
      </c>
      <c r="Z6959" s="42">
        <v>517500</v>
      </c>
      <c r="AA6959" s="42">
        <v>1</v>
      </c>
      <c r="AB6959" s="42">
        <v>118.5</v>
      </c>
      <c r="AC6959" s="42">
        <v>0</v>
      </c>
      <c r="AD6959" s="42">
        <v>613.23749999999995</v>
      </c>
      <c r="AG6959" s="26" t="s">
        <v>15</v>
      </c>
      <c r="AH6959" s="43">
        <v>9.3727213399999996E-4</v>
      </c>
      <c r="AI6959" s="43">
        <v>5.3154435839999998E-3</v>
      </c>
      <c r="AJ6959" s="43">
        <v>1.3095891783595538E-3</v>
      </c>
    </row>
    <row r="6960" spans="1:36" x14ac:dyDescent="0.2">
      <c r="A6960" s="26">
        <v>8861</v>
      </c>
      <c r="B6960" s="26">
        <v>9421</v>
      </c>
      <c r="C6960" s="26" t="s">
        <v>954</v>
      </c>
      <c r="D6960" s="26">
        <v>511659401</v>
      </c>
      <c r="E6960" s="26" t="s">
        <v>203</v>
      </c>
      <c r="F6960" s="26" t="s">
        <v>955</v>
      </c>
      <c r="G6960" s="26" t="s">
        <v>956</v>
      </c>
      <c r="H6960" s="26" t="s">
        <v>69</v>
      </c>
      <c r="I6960" s="26" t="s">
        <v>113</v>
      </c>
      <c r="J6960" s="26" t="s">
        <v>51</v>
      </c>
      <c r="K6960" s="26" t="s">
        <v>51</v>
      </c>
      <c r="L6960" s="26" t="s">
        <v>433</v>
      </c>
      <c r="M6960" s="26" t="s">
        <v>165</v>
      </c>
      <c r="N6960" s="26" t="s">
        <v>357</v>
      </c>
      <c r="O6960" s="26" t="s">
        <v>57</v>
      </c>
      <c r="P6960" s="26" t="s">
        <v>728</v>
      </c>
      <c r="Q6960" s="26" t="s">
        <v>59</v>
      </c>
      <c r="R6960" s="26" t="s">
        <v>54</v>
      </c>
      <c r="S6960" s="26" t="s">
        <v>531</v>
      </c>
      <c r="T6960" s="54">
        <v>1.9339999999999999</v>
      </c>
      <c r="U6960" s="36" t="s">
        <v>613</v>
      </c>
      <c r="V6960" s="43">
        <v>2.3400000000000001E-2</v>
      </c>
      <c r="W6960" s="43">
        <v>2.6800000000000001E-2</v>
      </c>
      <c r="X6960" s="26" t="s">
        <v>347</v>
      </c>
      <c r="Z6960" s="42">
        <v>754925.93</v>
      </c>
      <c r="AA6960" s="42">
        <v>1</v>
      </c>
      <c r="AB6960" s="42">
        <v>116.51</v>
      </c>
      <c r="AC6960" s="42">
        <v>0</v>
      </c>
      <c r="AD6960" s="42">
        <v>879.56420000000003</v>
      </c>
      <c r="AG6960" s="26" t="s">
        <v>15</v>
      </c>
      <c r="AH6960" s="43">
        <v>3.5785991200000002E-4</v>
      </c>
      <c r="AI6960" s="43">
        <v>7.6239203949999999E-3</v>
      </c>
      <c r="AJ6960" s="43">
        <v>1.878338748025811E-3</v>
      </c>
    </row>
    <row r="6961" spans="1:36" x14ac:dyDescent="0.2">
      <c r="A6961" s="26">
        <v>8861</v>
      </c>
      <c r="B6961" s="26">
        <v>9421</v>
      </c>
      <c r="C6961" s="26" t="s">
        <v>721</v>
      </c>
      <c r="D6961" s="26">
        <v>520036104</v>
      </c>
      <c r="E6961" s="26" t="s">
        <v>203</v>
      </c>
      <c r="F6961" s="26" t="s">
        <v>957</v>
      </c>
      <c r="G6961" s="26" t="s">
        <v>958</v>
      </c>
      <c r="H6961" s="26" t="s">
        <v>69</v>
      </c>
      <c r="I6961" s="26" t="s">
        <v>113</v>
      </c>
      <c r="J6961" s="26" t="s">
        <v>51</v>
      </c>
      <c r="K6961" s="26" t="s">
        <v>51</v>
      </c>
      <c r="L6961" s="26" t="s">
        <v>433</v>
      </c>
      <c r="M6961" s="26" t="s">
        <v>165</v>
      </c>
      <c r="N6961" s="26" t="s">
        <v>84</v>
      </c>
      <c r="O6961" s="26" t="s">
        <v>57</v>
      </c>
      <c r="P6961" s="26" t="s">
        <v>724</v>
      </c>
      <c r="Q6961" s="26" t="s">
        <v>59</v>
      </c>
      <c r="R6961" s="26" t="s">
        <v>54</v>
      </c>
      <c r="S6961" s="26" t="s">
        <v>531</v>
      </c>
      <c r="T6961" s="54">
        <v>2.6040000000000001</v>
      </c>
      <c r="U6961" s="36">
        <v>47123</v>
      </c>
      <c r="V6961" s="43">
        <v>3.9E-2</v>
      </c>
      <c r="W6961" s="43">
        <v>3.1600000000000003E-2</v>
      </c>
      <c r="X6961" s="26" t="s">
        <v>347</v>
      </c>
      <c r="Z6961" s="42">
        <v>667500</v>
      </c>
      <c r="AA6961" s="42">
        <v>1</v>
      </c>
      <c r="AB6961" s="42">
        <v>118.87</v>
      </c>
      <c r="AC6961" s="42">
        <v>0</v>
      </c>
      <c r="AD6961" s="42">
        <v>793.45725000000004</v>
      </c>
      <c r="AG6961" s="26" t="s">
        <v>15</v>
      </c>
      <c r="AH6961" s="43">
        <v>4.6798780399999999E-4</v>
      </c>
      <c r="AI6961" s="43">
        <v>6.8775592630000004E-3</v>
      </c>
      <c r="AJ6961" s="43">
        <v>1.6944544782256973E-3</v>
      </c>
    </row>
    <row r="6962" spans="1:36" x14ac:dyDescent="0.2">
      <c r="A6962" s="26">
        <v>8861</v>
      </c>
      <c r="B6962" s="26">
        <v>9421</v>
      </c>
      <c r="C6962" s="26" t="s">
        <v>964</v>
      </c>
      <c r="D6962" s="26">
        <v>513821488</v>
      </c>
      <c r="E6962" s="26" t="s">
        <v>203</v>
      </c>
      <c r="F6962" s="26" t="s">
        <v>965</v>
      </c>
      <c r="G6962" s="26" t="s">
        <v>966</v>
      </c>
      <c r="H6962" s="26" t="s">
        <v>69</v>
      </c>
      <c r="I6962" s="26" t="s">
        <v>113</v>
      </c>
      <c r="J6962" s="26" t="s">
        <v>51</v>
      </c>
      <c r="K6962" s="26" t="s">
        <v>51</v>
      </c>
      <c r="L6962" s="26" t="s">
        <v>433</v>
      </c>
      <c r="M6962" s="26" t="s">
        <v>165</v>
      </c>
      <c r="N6962" s="26" t="s">
        <v>357</v>
      </c>
      <c r="O6962" s="26" t="s">
        <v>57</v>
      </c>
      <c r="P6962" s="26" t="s">
        <v>728</v>
      </c>
      <c r="Q6962" s="26" t="s">
        <v>59</v>
      </c>
      <c r="R6962" s="26" t="s">
        <v>54</v>
      </c>
      <c r="S6962" s="26" t="s">
        <v>531</v>
      </c>
      <c r="T6962" s="54">
        <v>1.883</v>
      </c>
      <c r="U6962" s="36" t="s">
        <v>967</v>
      </c>
      <c r="V6962" s="43">
        <v>0.04</v>
      </c>
      <c r="W6962" s="43">
        <v>2.69E-2</v>
      </c>
      <c r="X6962" s="26" t="s">
        <v>347</v>
      </c>
      <c r="Z6962" s="42">
        <v>1376514.29</v>
      </c>
      <c r="AA6962" s="42">
        <v>1</v>
      </c>
      <c r="AB6962" s="42">
        <v>120.13</v>
      </c>
      <c r="AC6962" s="42">
        <v>0</v>
      </c>
      <c r="AD6962" s="42">
        <v>1653.60662</v>
      </c>
      <c r="AG6962" s="26" t="s">
        <v>15</v>
      </c>
      <c r="AH6962" s="43">
        <v>1.430065946E-3</v>
      </c>
      <c r="AI6962" s="43">
        <v>1.4333195049E-2</v>
      </c>
      <c r="AJ6962" s="43">
        <v>3.5313322078570192E-3</v>
      </c>
    </row>
    <row r="6963" spans="1:36" x14ac:dyDescent="0.2">
      <c r="A6963" s="26">
        <v>8861</v>
      </c>
      <c r="B6963" s="26">
        <v>9421</v>
      </c>
      <c r="C6963" s="26" t="s">
        <v>705</v>
      </c>
      <c r="D6963" s="26">
        <v>510960719</v>
      </c>
      <c r="E6963" s="26" t="s">
        <v>203</v>
      </c>
      <c r="F6963" s="26" t="s">
        <v>971</v>
      </c>
      <c r="G6963" s="26" t="s">
        <v>972</v>
      </c>
      <c r="H6963" s="26" t="s">
        <v>69</v>
      </c>
      <c r="I6963" s="26" t="s">
        <v>113</v>
      </c>
      <c r="J6963" s="26" t="s">
        <v>51</v>
      </c>
      <c r="K6963" s="26" t="s">
        <v>51</v>
      </c>
      <c r="L6963" s="26" t="s">
        <v>433</v>
      </c>
      <c r="M6963" s="26" t="s">
        <v>165</v>
      </c>
      <c r="N6963" s="26" t="s">
        <v>357</v>
      </c>
      <c r="O6963" s="26" t="s">
        <v>57</v>
      </c>
      <c r="P6963" s="26" t="s">
        <v>708</v>
      </c>
      <c r="Q6963" s="26" t="s">
        <v>64</v>
      </c>
      <c r="R6963" s="26" t="s">
        <v>54</v>
      </c>
      <c r="S6963" s="26" t="s">
        <v>531</v>
      </c>
      <c r="T6963" s="54">
        <v>2.9140000000000001</v>
      </c>
      <c r="U6963" s="36">
        <v>47610</v>
      </c>
      <c r="V6963" s="43">
        <v>1.34E-2</v>
      </c>
      <c r="W6963" s="43">
        <v>2.58E-2</v>
      </c>
      <c r="X6963" s="26" t="s">
        <v>347</v>
      </c>
      <c r="Z6963" s="42">
        <v>2404984.62</v>
      </c>
      <c r="AA6963" s="42">
        <v>1</v>
      </c>
      <c r="AB6963" s="42">
        <v>112.66</v>
      </c>
      <c r="AC6963" s="42">
        <v>26.968789999999998</v>
      </c>
      <c r="AD6963" s="42">
        <v>2736.4244600000002</v>
      </c>
      <c r="AG6963" s="26" t="s">
        <v>15</v>
      </c>
      <c r="AH6963" s="43">
        <v>9.8979688399999997E-4</v>
      </c>
      <c r="AI6963" s="43">
        <v>2.3718885161E-2</v>
      </c>
      <c r="AJ6963" s="43">
        <v>5.843725897738454E-3</v>
      </c>
    </row>
    <row r="6964" spans="1:36" x14ac:dyDescent="0.2">
      <c r="A6964" s="26">
        <v>8861</v>
      </c>
      <c r="B6964" s="26">
        <v>9421</v>
      </c>
      <c r="C6964" s="26" t="s">
        <v>730</v>
      </c>
      <c r="D6964" s="26">
        <v>514065283</v>
      </c>
      <c r="E6964" s="26" t="s">
        <v>203</v>
      </c>
      <c r="F6964" s="26" t="s">
        <v>731</v>
      </c>
      <c r="G6964" s="26" t="s">
        <v>732</v>
      </c>
      <c r="H6964" s="26" t="s">
        <v>69</v>
      </c>
      <c r="I6964" s="26" t="s">
        <v>112</v>
      </c>
      <c r="J6964" s="26" t="s">
        <v>51</v>
      </c>
      <c r="K6964" s="26" t="s">
        <v>51</v>
      </c>
      <c r="L6964" s="26" t="s">
        <v>433</v>
      </c>
      <c r="M6964" s="26" t="s">
        <v>165</v>
      </c>
      <c r="N6964" s="26" t="s">
        <v>68</v>
      </c>
      <c r="O6964" s="26" t="s">
        <v>57</v>
      </c>
      <c r="P6964" s="26" t="s">
        <v>733</v>
      </c>
      <c r="Q6964" s="26" t="s">
        <v>59</v>
      </c>
      <c r="R6964" s="26" t="s">
        <v>54</v>
      </c>
      <c r="S6964" s="26" t="s">
        <v>531</v>
      </c>
      <c r="T6964" s="54">
        <v>1.746</v>
      </c>
      <c r="U6964" s="36">
        <v>46396</v>
      </c>
      <c r="V6964" s="43">
        <v>2.3E-2</v>
      </c>
      <c r="W6964" s="43">
        <v>5.0799999999999998E-2</v>
      </c>
      <c r="X6964" s="26" t="s">
        <v>347</v>
      </c>
      <c r="Z6964" s="42">
        <v>3540115.39</v>
      </c>
      <c r="AA6964" s="42">
        <v>1</v>
      </c>
      <c r="AB6964" s="42">
        <v>96.16</v>
      </c>
      <c r="AC6964" s="42">
        <v>0</v>
      </c>
      <c r="AD6964" s="42">
        <v>3404.1749599999998</v>
      </c>
      <c r="AG6964" s="26" t="s">
        <v>15</v>
      </c>
      <c r="AH6964" s="43">
        <v>3.2718431640000002E-3</v>
      </c>
      <c r="AI6964" s="43">
        <v>2.9506838622999999E-2</v>
      </c>
      <c r="AJ6964" s="43">
        <v>7.2697294096635747E-3</v>
      </c>
    </row>
    <row r="6965" spans="1:36" x14ac:dyDescent="0.2">
      <c r="A6965" s="26">
        <v>8861</v>
      </c>
      <c r="B6965" s="26">
        <v>9421</v>
      </c>
      <c r="C6965" s="26" t="s">
        <v>1033</v>
      </c>
      <c r="D6965" s="26">
        <v>515327120</v>
      </c>
      <c r="E6965" s="26" t="s">
        <v>203</v>
      </c>
      <c r="F6965" s="26" t="s">
        <v>1034</v>
      </c>
      <c r="G6965" s="26" t="s">
        <v>1035</v>
      </c>
      <c r="H6965" s="26" t="s">
        <v>69</v>
      </c>
      <c r="I6965" s="26" t="s">
        <v>113</v>
      </c>
      <c r="J6965" s="26" t="s">
        <v>51</v>
      </c>
      <c r="K6965" s="26" t="s">
        <v>51</v>
      </c>
      <c r="L6965" s="26" t="s">
        <v>433</v>
      </c>
      <c r="M6965" s="26" t="s">
        <v>165</v>
      </c>
      <c r="N6965" s="26" t="s">
        <v>357</v>
      </c>
      <c r="O6965" s="26" t="s">
        <v>57</v>
      </c>
      <c r="P6965" s="26" t="s">
        <v>742</v>
      </c>
      <c r="Q6965" s="26" t="s">
        <v>64</v>
      </c>
      <c r="R6965" s="26" t="s">
        <v>54</v>
      </c>
      <c r="S6965" s="26" t="s">
        <v>531</v>
      </c>
      <c r="T6965" s="54">
        <v>2.72</v>
      </c>
      <c r="U6965" s="36" t="s">
        <v>1036</v>
      </c>
      <c r="V6965" s="43">
        <v>2.75E-2</v>
      </c>
      <c r="W6965" s="43">
        <v>2.5899999999999999E-2</v>
      </c>
      <c r="X6965" s="26" t="s">
        <v>347</v>
      </c>
      <c r="Z6965" s="42">
        <v>508235.29</v>
      </c>
      <c r="AA6965" s="42">
        <v>1</v>
      </c>
      <c r="AB6965" s="42">
        <v>115.11</v>
      </c>
      <c r="AC6965" s="42">
        <v>0</v>
      </c>
      <c r="AD6965" s="42">
        <v>585.02963999999997</v>
      </c>
      <c r="AG6965" s="26" t="s">
        <v>15</v>
      </c>
      <c r="AH6965" s="43">
        <v>9.9742081499999994E-4</v>
      </c>
      <c r="AI6965" s="43">
        <v>5.0709424100000003E-3</v>
      </c>
      <c r="AJ6965" s="43">
        <v>1.2493503504981112E-3</v>
      </c>
    </row>
    <row r="6966" spans="1:36" x14ac:dyDescent="0.2">
      <c r="A6966" s="26">
        <v>8861</v>
      </c>
      <c r="B6966" s="26">
        <v>9421</v>
      </c>
      <c r="C6966" s="26" t="s">
        <v>705</v>
      </c>
      <c r="D6966" s="26">
        <v>510960719</v>
      </c>
      <c r="E6966" s="26" t="s">
        <v>203</v>
      </c>
      <c r="F6966" s="26" t="s">
        <v>1040</v>
      </c>
      <c r="G6966" s="26" t="s">
        <v>1041</v>
      </c>
      <c r="H6966" s="26" t="s">
        <v>69</v>
      </c>
      <c r="I6966" s="26" t="s">
        <v>113</v>
      </c>
      <c r="J6966" s="26" t="s">
        <v>51</v>
      </c>
      <c r="K6966" s="26" t="s">
        <v>51</v>
      </c>
      <c r="L6966" s="26" t="s">
        <v>433</v>
      </c>
      <c r="M6966" s="26" t="s">
        <v>165</v>
      </c>
      <c r="N6966" s="26" t="s">
        <v>357</v>
      </c>
      <c r="O6966" s="26" t="s">
        <v>57</v>
      </c>
      <c r="P6966" s="26" t="s">
        <v>708</v>
      </c>
      <c r="Q6966" s="26" t="s">
        <v>64</v>
      </c>
      <c r="R6966" s="26" t="s">
        <v>54</v>
      </c>
      <c r="S6966" s="26" t="s">
        <v>531</v>
      </c>
      <c r="T6966" s="54">
        <v>2.3159999999999998</v>
      </c>
      <c r="U6966" s="36" t="s">
        <v>1042</v>
      </c>
      <c r="V6966" s="43">
        <v>1.77E-2</v>
      </c>
      <c r="W6966" s="43">
        <v>2.5999999999999999E-2</v>
      </c>
      <c r="X6966" s="26" t="s">
        <v>347</v>
      </c>
      <c r="Z6966" s="42">
        <v>10000</v>
      </c>
      <c r="AA6966" s="42">
        <v>1</v>
      </c>
      <c r="AB6966" s="42">
        <v>113.1</v>
      </c>
      <c r="AC6966" s="42">
        <v>0</v>
      </c>
      <c r="AD6966" s="42">
        <v>11.31</v>
      </c>
      <c r="AG6966" s="26" t="s">
        <v>15</v>
      </c>
      <c r="AH6966" s="43">
        <v>3.8539910837708201E-6</v>
      </c>
      <c r="AI6966" s="43">
        <v>9.8033252918741995E-5</v>
      </c>
      <c r="AJ6966" s="43">
        <v>2.4152883030223285E-5</v>
      </c>
    </row>
    <row r="6967" spans="1:36" x14ac:dyDescent="0.2">
      <c r="A6967" s="26">
        <v>8861</v>
      </c>
      <c r="B6967" s="26">
        <v>9421</v>
      </c>
      <c r="C6967" s="26" t="s">
        <v>1048</v>
      </c>
      <c r="D6967" s="26">
        <v>513957472</v>
      </c>
      <c r="E6967" s="26" t="s">
        <v>203</v>
      </c>
      <c r="F6967" s="26" t="s">
        <v>1049</v>
      </c>
      <c r="G6967" s="26" t="s">
        <v>1050</v>
      </c>
      <c r="H6967" s="26" t="s">
        <v>69</v>
      </c>
      <c r="I6967" s="26" t="s">
        <v>112</v>
      </c>
      <c r="J6967" s="26" t="s">
        <v>51</v>
      </c>
      <c r="K6967" s="26" t="s">
        <v>51</v>
      </c>
      <c r="L6967" s="26" t="s">
        <v>433</v>
      </c>
      <c r="M6967" s="26" t="s">
        <v>165</v>
      </c>
      <c r="N6967" s="26" t="s">
        <v>357</v>
      </c>
      <c r="O6967" s="26" t="s">
        <v>57</v>
      </c>
      <c r="P6967" s="26" t="s">
        <v>1051</v>
      </c>
      <c r="Q6967" s="26" t="s">
        <v>64</v>
      </c>
      <c r="R6967" s="26" t="s">
        <v>54</v>
      </c>
      <c r="S6967" s="26" t="s">
        <v>531</v>
      </c>
      <c r="T6967" s="54">
        <v>3.0350000000000001</v>
      </c>
      <c r="U6967" s="36" t="s">
        <v>1052</v>
      </c>
      <c r="V6967" s="43">
        <v>4.1000000000000002E-2</v>
      </c>
      <c r="W6967" s="43">
        <v>5.5599999999999997E-2</v>
      </c>
      <c r="X6967" s="26" t="s">
        <v>347</v>
      </c>
      <c r="Z6967" s="42">
        <v>342000</v>
      </c>
      <c r="AA6967" s="42">
        <v>1</v>
      </c>
      <c r="AB6967" s="42">
        <v>96.61</v>
      </c>
      <c r="AC6967" s="42">
        <v>0</v>
      </c>
      <c r="AD6967" s="42">
        <v>330.40620000000001</v>
      </c>
      <c r="AG6967" s="26" t="s">
        <v>15</v>
      </c>
      <c r="AH6967" s="43">
        <v>7.4929674199999995E-4</v>
      </c>
      <c r="AI6967" s="43">
        <v>2.8639075650000001E-3</v>
      </c>
      <c r="AJ6967" s="43">
        <v>7.0559348373656601E-4</v>
      </c>
    </row>
    <row r="6968" spans="1:36" x14ac:dyDescent="0.2">
      <c r="A6968" s="26">
        <v>8861</v>
      </c>
      <c r="B6968" s="26">
        <v>9421</v>
      </c>
      <c r="C6968" s="26" t="s">
        <v>1053</v>
      </c>
      <c r="D6968" s="26">
        <v>520043878</v>
      </c>
      <c r="E6968" s="26" t="s">
        <v>203</v>
      </c>
      <c r="F6968" s="26" t="s">
        <v>1054</v>
      </c>
      <c r="G6968" s="26" t="s">
        <v>1055</v>
      </c>
      <c r="H6968" s="26" t="s">
        <v>69</v>
      </c>
      <c r="I6968" s="26" t="s">
        <v>112</v>
      </c>
      <c r="J6968" s="26" t="s">
        <v>51</v>
      </c>
      <c r="K6968" s="26" t="s">
        <v>51</v>
      </c>
      <c r="L6968" s="26" t="s">
        <v>433</v>
      </c>
      <c r="M6968" s="26" t="s">
        <v>165</v>
      </c>
      <c r="N6968" s="26" t="s">
        <v>87</v>
      </c>
      <c r="O6968" s="26" t="s">
        <v>57</v>
      </c>
      <c r="P6968" s="26" t="s">
        <v>750</v>
      </c>
      <c r="Q6968" s="26" t="s">
        <v>64</v>
      </c>
      <c r="R6968" s="26" t="s">
        <v>54</v>
      </c>
      <c r="S6968" s="26" t="s">
        <v>531</v>
      </c>
      <c r="T6968" s="54">
        <v>1.6759999999999999</v>
      </c>
      <c r="U6968" s="36" t="s">
        <v>616</v>
      </c>
      <c r="V6968" s="43">
        <v>3.2899999999999999E-2</v>
      </c>
      <c r="W6968" s="43">
        <v>4.9000000000000002E-2</v>
      </c>
      <c r="X6968" s="26" t="s">
        <v>347</v>
      </c>
      <c r="Z6968" s="42">
        <v>430000</v>
      </c>
      <c r="AA6968" s="42">
        <v>1</v>
      </c>
      <c r="AB6968" s="42">
        <v>98.29</v>
      </c>
      <c r="AC6968" s="42">
        <v>0</v>
      </c>
      <c r="AD6968" s="42">
        <v>422.64699999999999</v>
      </c>
      <c r="AG6968" s="26" t="s">
        <v>15</v>
      </c>
      <c r="AH6968" s="43">
        <v>6.0102945100000004E-4</v>
      </c>
      <c r="AI6968" s="43">
        <v>3.6634359189999998E-3</v>
      </c>
      <c r="AJ6968" s="43">
        <v>9.0257679523207614E-4</v>
      </c>
    </row>
    <row r="6969" spans="1:36" x14ac:dyDescent="0.2">
      <c r="A6969" s="26">
        <v>8861</v>
      </c>
      <c r="B6969" s="26">
        <v>9421</v>
      </c>
      <c r="C6969" s="26" t="s">
        <v>1056</v>
      </c>
      <c r="D6969" s="26">
        <v>520010869</v>
      </c>
      <c r="E6969" s="26" t="s">
        <v>203</v>
      </c>
      <c r="F6969" s="26" t="s">
        <v>1057</v>
      </c>
      <c r="G6969" s="26" t="s">
        <v>1058</v>
      </c>
      <c r="H6969" s="26" t="s">
        <v>69</v>
      </c>
      <c r="I6969" s="26" t="s">
        <v>113</v>
      </c>
      <c r="J6969" s="26" t="s">
        <v>51</v>
      </c>
      <c r="K6969" s="26" t="s">
        <v>51</v>
      </c>
      <c r="L6969" s="26" t="s">
        <v>433</v>
      </c>
      <c r="M6969" s="26" t="s">
        <v>165</v>
      </c>
      <c r="N6969" s="26" t="s">
        <v>131</v>
      </c>
      <c r="O6969" s="26" t="s">
        <v>57</v>
      </c>
      <c r="P6969" s="26" t="s">
        <v>530</v>
      </c>
      <c r="Q6969" s="26" t="s">
        <v>59</v>
      </c>
      <c r="R6969" s="26" t="s">
        <v>54</v>
      </c>
      <c r="S6969" s="26" t="s">
        <v>531</v>
      </c>
      <c r="T6969" s="54">
        <v>12.026999999999999</v>
      </c>
      <c r="U6969" s="36" t="s">
        <v>1059</v>
      </c>
      <c r="V6969" s="43">
        <v>2.07E-2</v>
      </c>
      <c r="W6969" s="43">
        <v>2.8799999999999999E-2</v>
      </c>
      <c r="X6969" s="26" t="s">
        <v>347</v>
      </c>
      <c r="Z6969" s="42">
        <v>119912.09</v>
      </c>
      <c r="AA6969" s="42">
        <v>1</v>
      </c>
      <c r="AB6969" s="42">
        <v>103.14</v>
      </c>
      <c r="AC6969" s="42">
        <v>0</v>
      </c>
      <c r="AD6969" s="42">
        <v>123.67733</v>
      </c>
      <c r="AG6969" s="26" t="s">
        <v>15</v>
      </c>
      <c r="AH6969" s="43">
        <v>2.1933400481524901E-5</v>
      </c>
      <c r="AI6969" s="43">
        <v>1.0720151159999999E-3</v>
      </c>
      <c r="AJ6969" s="43">
        <v>2.6411707205838418E-4</v>
      </c>
    </row>
    <row r="6970" spans="1:36" x14ac:dyDescent="0.2">
      <c r="A6970" s="26">
        <v>8861</v>
      </c>
      <c r="B6970" s="26">
        <v>9421</v>
      </c>
      <c r="C6970" s="26" t="s">
        <v>766</v>
      </c>
      <c r="D6970" s="26">
        <v>520026683</v>
      </c>
      <c r="E6970" s="26" t="s">
        <v>203</v>
      </c>
      <c r="F6970" s="26" t="s">
        <v>1060</v>
      </c>
      <c r="G6970" s="26" t="s">
        <v>1061</v>
      </c>
      <c r="H6970" s="26" t="s">
        <v>69</v>
      </c>
      <c r="I6970" s="26" t="s">
        <v>113</v>
      </c>
      <c r="J6970" s="26" t="s">
        <v>51</v>
      </c>
      <c r="K6970" s="26" t="s">
        <v>51</v>
      </c>
      <c r="L6970" s="26" t="s">
        <v>433</v>
      </c>
      <c r="M6970" s="26" t="s">
        <v>165</v>
      </c>
      <c r="N6970" s="26" t="s">
        <v>357</v>
      </c>
      <c r="O6970" s="26" t="s">
        <v>57</v>
      </c>
      <c r="P6970" s="26" t="s">
        <v>728</v>
      </c>
      <c r="Q6970" s="26" t="s">
        <v>59</v>
      </c>
      <c r="R6970" s="26" t="s">
        <v>54</v>
      </c>
      <c r="S6970" s="26" t="s">
        <v>531</v>
      </c>
      <c r="T6970" s="54">
        <v>3.0779999999999998</v>
      </c>
      <c r="U6970" s="36">
        <v>47187</v>
      </c>
      <c r="V6970" s="43">
        <v>1.14E-2</v>
      </c>
      <c r="W6970" s="43">
        <v>2.7300000000000001E-2</v>
      </c>
      <c r="X6970" s="26" t="s">
        <v>347</v>
      </c>
      <c r="Z6970" s="42">
        <v>620000</v>
      </c>
      <c r="AA6970" s="42">
        <v>1</v>
      </c>
      <c r="AB6970" s="42">
        <v>108.5</v>
      </c>
      <c r="AC6970" s="42">
        <v>0</v>
      </c>
      <c r="AD6970" s="42">
        <v>672.7</v>
      </c>
      <c r="AG6970" s="26" t="s">
        <v>15</v>
      </c>
      <c r="AH6970" s="43">
        <v>2.6238021999999998E-4</v>
      </c>
      <c r="AI6970" s="43">
        <v>5.8308549279999997E-3</v>
      </c>
      <c r="AJ6970" s="43">
        <v>1.4365733346093019E-3</v>
      </c>
    </row>
    <row r="6971" spans="1:36" x14ac:dyDescent="0.2">
      <c r="A6971" s="26">
        <v>8861</v>
      </c>
      <c r="B6971" s="26">
        <v>9421</v>
      </c>
      <c r="C6971" s="26" t="s">
        <v>763</v>
      </c>
      <c r="D6971" s="26">
        <v>513623314</v>
      </c>
      <c r="E6971" s="26" t="s">
        <v>203</v>
      </c>
      <c r="F6971" s="26" t="s">
        <v>1071</v>
      </c>
      <c r="G6971" s="26" t="s">
        <v>1072</v>
      </c>
      <c r="H6971" s="26" t="s">
        <v>69</v>
      </c>
      <c r="I6971" s="26" t="s">
        <v>113</v>
      </c>
      <c r="J6971" s="26" t="s">
        <v>51</v>
      </c>
      <c r="K6971" s="26" t="s">
        <v>51</v>
      </c>
      <c r="L6971" s="26" t="s">
        <v>433</v>
      </c>
      <c r="M6971" s="26" t="s">
        <v>165</v>
      </c>
      <c r="N6971" s="26" t="s">
        <v>357</v>
      </c>
      <c r="O6971" s="26" t="s">
        <v>57</v>
      </c>
      <c r="P6971" s="26" t="s">
        <v>728</v>
      </c>
      <c r="Q6971" s="26" t="s">
        <v>59</v>
      </c>
      <c r="R6971" s="26" t="s">
        <v>54</v>
      </c>
      <c r="S6971" s="26" t="s">
        <v>531</v>
      </c>
      <c r="T6971" s="54">
        <v>3.4239999999999999</v>
      </c>
      <c r="U6971" s="36" t="s">
        <v>1073</v>
      </c>
      <c r="V6971" s="43">
        <v>7.7999999999999996E-3</v>
      </c>
      <c r="W6971" s="43">
        <v>2.7400000000000001E-2</v>
      </c>
      <c r="X6971" s="26" t="s">
        <v>347</v>
      </c>
      <c r="Z6971" s="42">
        <v>448000</v>
      </c>
      <c r="AA6971" s="42">
        <v>1</v>
      </c>
      <c r="AB6971" s="42">
        <v>107.14</v>
      </c>
      <c r="AC6971" s="42">
        <v>0</v>
      </c>
      <c r="AD6971" s="42">
        <v>479.98719999999997</v>
      </c>
      <c r="AG6971" s="26" t="s">
        <v>15</v>
      </c>
      <c r="AH6971" s="43">
        <v>7.7246973000000003E-4</v>
      </c>
      <c r="AI6971" s="43">
        <v>4.160451509E-3</v>
      </c>
      <c r="AJ6971" s="43">
        <v>1.0250287088951714E-3</v>
      </c>
    </row>
    <row r="6972" spans="1:36" x14ac:dyDescent="0.2">
      <c r="A6972" s="26">
        <v>8861</v>
      </c>
      <c r="B6972" s="26">
        <v>9421</v>
      </c>
      <c r="C6972" s="26" t="s">
        <v>1074</v>
      </c>
      <c r="D6972" s="26">
        <v>1905761</v>
      </c>
      <c r="E6972" s="26" t="s">
        <v>204</v>
      </c>
      <c r="F6972" s="26" t="s">
        <v>1075</v>
      </c>
      <c r="G6972" s="26" t="s">
        <v>1076</v>
      </c>
      <c r="H6972" s="26" t="s">
        <v>69</v>
      </c>
      <c r="I6972" s="26" t="s">
        <v>112</v>
      </c>
      <c r="J6972" s="26" t="s">
        <v>51</v>
      </c>
      <c r="K6972" s="26" t="s">
        <v>167</v>
      </c>
      <c r="L6972" s="26" t="s">
        <v>433</v>
      </c>
      <c r="M6972" s="26" t="s">
        <v>165</v>
      </c>
      <c r="N6972" s="26" t="s">
        <v>358</v>
      </c>
      <c r="O6972" s="26" t="s">
        <v>57</v>
      </c>
      <c r="P6972" s="26" t="s">
        <v>733</v>
      </c>
      <c r="Q6972" s="26" t="s">
        <v>59</v>
      </c>
      <c r="R6972" s="26" t="s">
        <v>54</v>
      </c>
      <c r="S6972" s="26" t="s">
        <v>531</v>
      </c>
      <c r="T6972" s="54">
        <v>3.548</v>
      </c>
      <c r="U6972" s="36" t="s">
        <v>1077</v>
      </c>
      <c r="V6972" s="43">
        <v>4.4999999999999998E-2</v>
      </c>
      <c r="W6972" s="43">
        <v>5.5800000000000002E-2</v>
      </c>
      <c r="X6972" s="26" t="s">
        <v>347</v>
      </c>
      <c r="Z6972" s="42">
        <v>377709.54</v>
      </c>
      <c r="AA6972" s="42">
        <v>1</v>
      </c>
      <c r="AB6972" s="42">
        <v>97.47</v>
      </c>
      <c r="AC6972" s="42">
        <v>0</v>
      </c>
      <c r="AD6972" s="42">
        <v>368.15348999999998</v>
      </c>
      <c r="AG6972" s="26" t="s">
        <v>15</v>
      </c>
      <c r="AH6972" s="43">
        <v>4.3730965400000003E-4</v>
      </c>
      <c r="AI6972" s="43">
        <v>3.1910949769999998E-3</v>
      </c>
      <c r="AJ6972" s="43">
        <v>7.8620408321295116E-4</v>
      </c>
    </row>
    <row r="6973" spans="1:36" x14ac:dyDescent="0.2">
      <c r="A6973" s="26">
        <v>8861</v>
      </c>
      <c r="B6973" s="26">
        <v>9421</v>
      </c>
      <c r="C6973" s="26" t="s">
        <v>802</v>
      </c>
      <c r="D6973" s="26">
        <v>1981143</v>
      </c>
      <c r="E6973" s="26" t="s">
        <v>204</v>
      </c>
      <c r="F6973" s="26" t="s">
        <v>803</v>
      </c>
      <c r="G6973" s="26" t="s">
        <v>804</v>
      </c>
      <c r="H6973" s="26" t="s">
        <v>69</v>
      </c>
      <c r="I6973" s="26" t="s">
        <v>112</v>
      </c>
      <c r="J6973" s="26" t="s">
        <v>51</v>
      </c>
      <c r="K6973" s="26" t="s">
        <v>167</v>
      </c>
      <c r="L6973" s="26" t="s">
        <v>433</v>
      </c>
      <c r="M6973" s="26" t="s">
        <v>165</v>
      </c>
      <c r="N6973" s="26" t="s">
        <v>355</v>
      </c>
      <c r="O6973" s="26" t="s">
        <v>57</v>
      </c>
      <c r="P6973" s="26" t="s">
        <v>776</v>
      </c>
      <c r="Q6973" s="26" t="s">
        <v>64</v>
      </c>
      <c r="R6973" s="26" t="s">
        <v>54</v>
      </c>
      <c r="S6973" s="26" t="s">
        <v>531</v>
      </c>
      <c r="T6973" s="54">
        <v>0.70599999999999996</v>
      </c>
      <c r="U6973" s="36" t="s">
        <v>805</v>
      </c>
      <c r="V6973" s="43">
        <v>4.7500000000000001E-2</v>
      </c>
      <c r="W6973" s="43">
        <v>6.0600000000000001E-2</v>
      </c>
      <c r="X6973" s="26" t="s">
        <v>347</v>
      </c>
      <c r="Z6973" s="42">
        <v>283047.62</v>
      </c>
      <c r="AA6973" s="42">
        <v>1</v>
      </c>
      <c r="AB6973" s="42">
        <v>100.49</v>
      </c>
      <c r="AC6973" s="42">
        <v>0</v>
      </c>
      <c r="AD6973" s="42">
        <v>284.43455</v>
      </c>
      <c r="AG6973" s="26" t="s">
        <v>15</v>
      </c>
      <c r="AH6973" s="43">
        <v>4.4850294799999999E-4</v>
      </c>
      <c r="AI6973" s="43">
        <v>2.4654327300000002E-3</v>
      </c>
      <c r="AJ6973" s="43">
        <v>6.0741948858569381E-4</v>
      </c>
    </row>
    <row r="6974" spans="1:36" x14ac:dyDescent="0.2">
      <c r="A6974" s="26">
        <v>8861</v>
      </c>
      <c r="B6974" s="26">
        <v>9421</v>
      </c>
      <c r="C6974" s="26" t="s">
        <v>713</v>
      </c>
      <c r="D6974" s="26">
        <v>510560188</v>
      </c>
      <c r="E6974" s="26" t="s">
        <v>203</v>
      </c>
      <c r="F6974" s="26" t="s">
        <v>1090</v>
      </c>
      <c r="G6974" s="26" t="s">
        <v>1091</v>
      </c>
      <c r="H6974" s="26" t="s">
        <v>69</v>
      </c>
      <c r="I6974" s="26" t="s">
        <v>112</v>
      </c>
      <c r="J6974" s="26" t="s">
        <v>51</v>
      </c>
      <c r="K6974" s="26" t="s">
        <v>51</v>
      </c>
      <c r="L6974" s="26" t="s">
        <v>433</v>
      </c>
      <c r="M6974" s="26" t="s">
        <v>165</v>
      </c>
      <c r="N6974" s="26" t="s">
        <v>358</v>
      </c>
      <c r="O6974" s="26" t="s">
        <v>57</v>
      </c>
      <c r="P6974" s="26" t="s">
        <v>750</v>
      </c>
      <c r="Q6974" s="26" t="s">
        <v>64</v>
      </c>
      <c r="R6974" s="26" t="s">
        <v>54</v>
      </c>
      <c r="S6974" s="26" t="s">
        <v>531</v>
      </c>
      <c r="T6974" s="54">
        <v>2.6349999999999998</v>
      </c>
      <c r="U6974" s="36" t="s">
        <v>1092</v>
      </c>
      <c r="V6974" s="43">
        <v>3.2500000000000001E-2</v>
      </c>
      <c r="W6974" s="43">
        <v>5.3199999999999997E-2</v>
      </c>
      <c r="X6974" s="26" t="s">
        <v>347</v>
      </c>
      <c r="Z6974" s="42">
        <v>224400</v>
      </c>
      <c r="AA6974" s="42">
        <v>1</v>
      </c>
      <c r="AB6974" s="42">
        <v>95.73</v>
      </c>
      <c r="AC6974" s="42">
        <v>0</v>
      </c>
      <c r="AD6974" s="42">
        <v>214.81811999999999</v>
      </c>
      <c r="AG6974" s="26" t="s">
        <v>15</v>
      </c>
      <c r="AH6974" s="43">
        <v>7.6910303300000002E-4</v>
      </c>
      <c r="AI6974" s="43">
        <v>1.8620087610000001E-3</v>
      </c>
      <c r="AJ6974" s="43">
        <v>4.5875127543169489E-4</v>
      </c>
    </row>
    <row r="6975" spans="1:36" x14ac:dyDescent="0.2">
      <c r="A6975" s="26">
        <v>8861</v>
      </c>
      <c r="B6975" s="26">
        <v>9421</v>
      </c>
      <c r="C6975" s="26" t="s">
        <v>811</v>
      </c>
      <c r="D6975" s="26">
        <v>512607888</v>
      </c>
      <c r="E6975" s="26" t="s">
        <v>203</v>
      </c>
      <c r="F6975" s="26" t="s">
        <v>2357</v>
      </c>
      <c r="G6975" s="26" t="s">
        <v>2358</v>
      </c>
      <c r="H6975" s="26" t="s">
        <v>69</v>
      </c>
      <c r="I6975" s="26" t="s">
        <v>112</v>
      </c>
      <c r="J6975" s="26" t="s">
        <v>51</v>
      </c>
      <c r="K6975" s="26" t="s">
        <v>51</v>
      </c>
      <c r="L6975" s="26" t="s">
        <v>433</v>
      </c>
      <c r="M6975" s="26" t="s">
        <v>165</v>
      </c>
      <c r="N6975" s="26" t="s">
        <v>132</v>
      </c>
      <c r="O6975" s="26" t="s">
        <v>57</v>
      </c>
      <c r="P6975" s="26" t="s">
        <v>750</v>
      </c>
      <c r="Q6975" s="26" t="s">
        <v>64</v>
      </c>
      <c r="R6975" s="26" t="s">
        <v>54</v>
      </c>
      <c r="S6975" s="26" t="s">
        <v>531</v>
      </c>
      <c r="T6975" s="54">
        <v>3.157</v>
      </c>
      <c r="U6975" s="36" t="s">
        <v>2359</v>
      </c>
      <c r="V6975" s="43">
        <v>2.1600000000000001E-2</v>
      </c>
      <c r="W6975" s="43">
        <v>5.4399999999999997E-2</v>
      </c>
      <c r="X6975" s="26" t="s">
        <v>347</v>
      </c>
      <c r="Z6975" s="42">
        <v>222684.94</v>
      </c>
      <c r="AA6975" s="42">
        <v>1</v>
      </c>
      <c r="AB6975" s="42">
        <v>91.02</v>
      </c>
      <c r="AC6975" s="42">
        <v>0</v>
      </c>
      <c r="AD6975" s="42">
        <v>202.68782999999999</v>
      </c>
      <c r="AG6975" s="26" t="s">
        <v>15</v>
      </c>
      <c r="AH6975" s="43">
        <v>3.2765326299999999E-4</v>
      </c>
      <c r="AI6975" s="43">
        <v>1.7568653670000001E-3</v>
      </c>
      <c r="AJ6975" s="43">
        <v>4.3284663568875171E-4</v>
      </c>
    </row>
    <row r="6976" spans="1:36" x14ac:dyDescent="0.2">
      <c r="A6976" s="26">
        <v>8861</v>
      </c>
      <c r="B6976" s="26">
        <v>9421</v>
      </c>
      <c r="C6976" s="26" t="s">
        <v>766</v>
      </c>
      <c r="D6976" s="26">
        <v>520026683</v>
      </c>
      <c r="E6976" s="26" t="s">
        <v>203</v>
      </c>
      <c r="F6976" s="26" t="s">
        <v>1106</v>
      </c>
      <c r="G6976" s="26" t="s">
        <v>1107</v>
      </c>
      <c r="H6976" s="26" t="s">
        <v>69</v>
      </c>
      <c r="I6976" s="26" t="s">
        <v>112</v>
      </c>
      <c r="J6976" s="26" t="s">
        <v>51</v>
      </c>
      <c r="K6976" s="26" t="s">
        <v>51</v>
      </c>
      <c r="L6976" s="26" t="s">
        <v>433</v>
      </c>
      <c r="M6976" s="26" t="s">
        <v>165</v>
      </c>
      <c r="N6976" s="26" t="s">
        <v>357</v>
      </c>
      <c r="O6976" s="26" t="s">
        <v>57</v>
      </c>
      <c r="P6976" s="26" t="s">
        <v>728</v>
      </c>
      <c r="Q6976" s="26" t="s">
        <v>59</v>
      </c>
      <c r="R6976" s="26" t="s">
        <v>54</v>
      </c>
      <c r="S6976" s="26" t="s">
        <v>531</v>
      </c>
      <c r="T6976" s="54">
        <v>5.1630000000000003</v>
      </c>
      <c r="U6976" s="36">
        <v>48335</v>
      </c>
      <c r="V6976" s="43">
        <v>2.4400000000000002E-2</v>
      </c>
      <c r="W6976" s="43">
        <v>5.0599999999999999E-2</v>
      </c>
      <c r="X6976" s="26" t="s">
        <v>347</v>
      </c>
      <c r="Z6976" s="42">
        <v>517000</v>
      </c>
      <c r="AA6976" s="42">
        <v>1</v>
      </c>
      <c r="AB6976" s="42">
        <v>87.69</v>
      </c>
      <c r="AC6976" s="42">
        <v>12.614800000000001</v>
      </c>
      <c r="AD6976" s="42">
        <v>465.97210000000001</v>
      </c>
      <c r="AG6976" s="26" t="s">
        <v>15</v>
      </c>
      <c r="AH6976" s="43">
        <v>4.25396062E-4</v>
      </c>
      <c r="AI6976" s="43">
        <v>4.0389708869999997E-3</v>
      </c>
      <c r="AJ6976" s="43">
        <v>9.9509899439854184E-4</v>
      </c>
    </row>
    <row r="6977" spans="1:36" x14ac:dyDescent="0.2">
      <c r="A6977" s="26">
        <v>8861</v>
      </c>
      <c r="B6977" s="26">
        <v>9421</v>
      </c>
      <c r="C6977" s="26" t="s">
        <v>943</v>
      </c>
      <c r="D6977" s="26">
        <v>513992529</v>
      </c>
      <c r="E6977" s="26" t="s">
        <v>203</v>
      </c>
      <c r="F6977" s="26" t="s">
        <v>1111</v>
      </c>
      <c r="G6977" s="26" t="s">
        <v>1112</v>
      </c>
      <c r="H6977" s="26" t="s">
        <v>69</v>
      </c>
      <c r="I6977" s="26" t="s">
        <v>113</v>
      </c>
      <c r="J6977" s="26" t="s">
        <v>51</v>
      </c>
      <c r="K6977" s="26" t="s">
        <v>51</v>
      </c>
      <c r="L6977" s="26" t="s">
        <v>433</v>
      </c>
      <c r="M6977" s="26" t="s">
        <v>165</v>
      </c>
      <c r="N6977" s="26" t="s">
        <v>357</v>
      </c>
      <c r="O6977" s="26" t="s">
        <v>57</v>
      </c>
      <c r="P6977" s="26" t="s">
        <v>742</v>
      </c>
      <c r="Q6977" s="26" t="s">
        <v>64</v>
      </c>
      <c r="R6977" s="26" t="s">
        <v>54</v>
      </c>
      <c r="S6977" s="26" t="s">
        <v>531</v>
      </c>
      <c r="T6977" s="54">
        <v>5.6150000000000002</v>
      </c>
      <c r="U6977" s="36" t="s">
        <v>1113</v>
      </c>
      <c r="V6977" s="43">
        <v>1.5800000000000002E-2</v>
      </c>
      <c r="W6977" s="43">
        <v>2.98E-2</v>
      </c>
      <c r="X6977" s="26" t="s">
        <v>347</v>
      </c>
      <c r="Z6977" s="42">
        <v>1530081.59</v>
      </c>
      <c r="AA6977" s="42">
        <v>1</v>
      </c>
      <c r="AB6977" s="42">
        <v>107.2</v>
      </c>
      <c r="AC6977" s="42">
        <v>0</v>
      </c>
      <c r="AD6977" s="42">
        <v>1640.24746</v>
      </c>
      <c r="AG6977" s="26" t="s">
        <v>15</v>
      </c>
      <c r="AH6977" s="43">
        <v>1.2334045310000001E-3</v>
      </c>
      <c r="AI6977" s="43">
        <v>1.4217400008E-2</v>
      </c>
      <c r="AJ6977" s="43">
        <v>3.5028032751548053E-3</v>
      </c>
    </row>
    <row r="6978" spans="1:36" x14ac:dyDescent="0.2">
      <c r="A6978" s="26">
        <v>8861</v>
      </c>
      <c r="B6978" s="26">
        <v>9421</v>
      </c>
      <c r="C6978" s="26" t="s">
        <v>721</v>
      </c>
      <c r="D6978" s="26">
        <v>520036104</v>
      </c>
      <c r="E6978" s="26" t="s">
        <v>203</v>
      </c>
      <c r="F6978" s="26" t="s">
        <v>1114</v>
      </c>
      <c r="G6978" s="26" t="s">
        <v>1115</v>
      </c>
      <c r="H6978" s="26" t="s">
        <v>69</v>
      </c>
      <c r="I6978" s="26" t="s">
        <v>113</v>
      </c>
      <c r="J6978" s="26" t="s">
        <v>51</v>
      </c>
      <c r="K6978" s="26" t="s">
        <v>51</v>
      </c>
      <c r="L6978" s="26" t="s">
        <v>433</v>
      </c>
      <c r="M6978" s="26" t="s">
        <v>165</v>
      </c>
      <c r="N6978" s="26" t="s">
        <v>84</v>
      </c>
      <c r="O6978" s="26" t="s">
        <v>57</v>
      </c>
      <c r="P6978" s="26" t="s">
        <v>724</v>
      </c>
      <c r="Q6978" s="26" t="s">
        <v>59</v>
      </c>
      <c r="R6978" s="26" t="s">
        <v>54</v>
      </c>
      <c r="S6978" s="26" t="s">
        <v>531</v>
      </c>
      <c r="T6978" s="54">
        <v>3.8849999999999998</v>
      </c>
      <c r="U6978" s="36" t="s">
        <v>1116</v>
      </c>
      <c r="V6978" s="43">
        <v>3.2500000000000001E-2</v>
      </c>
      <c r="W6978" s="43">
        <v>3.4799999999999998E-2</v>
      </c>
      <c r="X6978" s="26" t="s">
        <v>347</v>
      </c>
      <c r="Z6978" s="42">
        <v>441000</v>
      </c>
      <c r="AA6978" s="42">
        <v>1</v>
      </c>
      <c r="AB6978" s="42">
        <v>115.42</v>
      </c>
      <c r="AC6978" s="42">
        <v>0</v>
      </c>
      <c r="AD6978" s="42">
        <v>509.00220000000002</v>
      </c>
      <c r="AG6978" s="26" t="s">
        <v>15</v>
      </c>
      <c r="AH6978" s="43">
        <v>1.1968966990000001E-3</v>
      </c>
      <c r="AI6978" s="43">
        <v>4.4119488419999998E-3</v>
      </c>
      <c r="AJ6978" s="43">
        <v>1.0869912112048028E-3</v>
      </c>
    </row>
    <row r="6979" spans="1:36" x14ac:dyDescent="0.2">
      <c r="A6979" s="26">
        <v>8861</v>
      </c>
      <c r="B6979" s="26">
        <v>9421</v>
      </c>
      <c r="C6979" s="26" t="s">
        <v>964</v>
      </c>
      <c r="D6979" s="26">
        <v>513821488</v>
      </c>
      <c r="E6979" s="26" t="s">
        <v>203</v>
      </c>
      <c r="F6979" s="26" t="s">
        <v>1131</v>
      </c>
      <c r="G6979" s="26" t="s">
        <v>1132</v>
      </c>
      <c r="H6979" s="26" t="s">
        <v>69</v>
      </c>
      <c r="I6979" s="26" t="s">
        <v>113</v>
      </c>
      <c r="J6979" s="26" t="s">
        <v>51</v>
      </c>
      <c r="K6979" s="26" t="s">
        <v>51</v>
      </c>
      <c r="L6979" s="26" t="s">
        <v>433</v>
      </c>
      <c r="M6979" s="26" t="s">
        <v>165</v>
      </c>
      <c r="N6979" s="26" t="s">
        <v>357</v>
      </c>
      <c r="O6979" s="26" t="s">
        <v>57</v>
      </c>
      <c r="P6979" s="26" t="s">
        <v>728</v>
      </c>
      <c r="Q6979" s="26" t="s">
        <v>59</v>
      </c>
      <c r="R6979" s="26" t="s">
        <v>54</v>
      </c>
      <c r="S6979" s="26" t="s">
        <v>531</v>
      </c>
      <c r="T6979" s="54">
        <v>6.4139999999999997</v>
      </c>
      <c r="U6979" s="36" t="s">
        <v>1133</v>
      </c>
      <c r="V6979" s="43">
        <v>2.5000000000000001E-2</v>
      </c>
      <c r="W6979" s="43">
        <v>3.0700000000000002E-2</v>
      </c>
      <c r="X6979" s="26" t="s">
        <v>347</v>
      </c>
      <c r="Z6979" s="42">
        <v>780900</v>
      </c>
      <c r="AA6979" s="42">
        <v>1</v>
      </c>
      <c r="AB6979" s="42">
        <v>112.1</v>
      </c>
      <c r="AC6979" s="42">
        <v>0</v>
      </c>
      <c r="AD6979" s="42">
        <v>875.38890000000004</v>
      </c>
      <c r="AG6979" s="26" t="s">
        <v>15</v>
      </c>
      <c r="AH6979" s="43">
        <v>7.4407883099999995E-4</v>
      </c>
      <c r="AI6979" s="43">
        <v>7.5877295690000004E-3</v>
      </c>
      <c r="AJ6979" s="43">
        <v>1.8694222553188179E-3</v>
      </c>
    </row>
    <row r="6980" spans="1:36" x14ac:dyDescent="0.2">
      <c r="A6980" s="26">
        <v>8861</v>
      </c>
      <c r="B6980" s="26">
        <v>9421</v>
      </c>
      <c r="C6980" s="26" t="s">
        <v>713</v>
      </c>
      <c r="D6980" s="26">
        <v>510560188</v>
      </c>
      <c r="E6980" s="26" t="s">
        <v>203</v>
      </c>
      <c r="F6980" s="26" t="s">
        <v>819</v>
      </c>
      <c r="G6980" s="26" t="s">
        <v>820</v>
      </c>
      <c r="H6980" s="26" t="s">
        <v>69</v>
      </c>
      <c r="I6980" s="26" t="s">
        <v>113</v>
      </c>
      <c r="J6980" s="26" t="s">
        <v>51</v>
      </c>
      <c r="K6980" s="26" t="s">
        <v>51</v>
      </c>
      <c r="L6980" s="26" t="s">
        <v>433</v>
      </c>
      <c r="M6980" s="26" t="s">
        <v>165</v>
      </c>
      <c r="N6980" s="26" t="s">
        <v>358</v>
      </c>
      <c r="O6980" s="26" t="s">
        <v>57</v>
      </c>
      <c r="P6980" s="26" t="s">
        <v>750</v>
      </c>
      <c r="Q6980" s="26" t="s">
        <v>64</v>
      </c>
      <c r="R6980" s="26" t="s">
        <v>54</v>
      </c>
      <c r="S6980" s="26" t="s">
        <v>531</v>
      </c>
      <c r="T6980" s="54">
        <v>0.49299999999999999</v>
      </c>
      <c r="U6980" s="36" t="s">
        <v>792</v>
      </c>
      <c r="V6980" s="43">
        <v>1.2200000000000001E-2</v>
      </c>
      <c r="W6980" s="43">
        <v>3.0099999999999998E-2</v>
      </c>
      <c r="X6980" s="26" t="s">
        <v>347</v>
      </c>
      <c r="Z6980" s="42">
        <v>560000</v>
      </c>
      <c r="AA6980" s="42">
        <v>1</v>
      </c>
      <c r="AB6980" s="42">
        <v>114.25</v>
      </c>
      <c r="AC6980" s="42">
        <v>0</v>
      </c>
      <c r="AD6980" s="42">
        <v>639.79999999999995</v>
      </c>
      <c r="AG6980" s="26" t="s">
        <v>15</v>
      </c>
      <c r="AH6980" s="43">
        <v>2.4347826080000001E-3</v>
      </c>
      <c r="AI6980" s="43">
        <v>5.5456830430000003E-3</v>
      </c>
      <c r="AJ6980" s="43">
        <v>1.3663142849457877E-3</v>
      </c>
    </row>
    <row r="6981" spans="1:36" x14ac:dyDescent="0.2">
      <c r="A6981" s="26">
        <v>8861</v>
      </c>
      <c r="B6981" s="26">
        <v>9421</v>
      </c>
      <c r="C6981" s="26" t="s">
        <v>766</v>
      </c>
      <c r="D6981" s="26">
        <v>520026683</v>
      </c>
      <c r="E6981" s="26" t="s">
        <v>203</v>
      </c>
      <c r="F6981" s="26" t="s">
        <v>1140</v>
      </c>
      <c r="G6981" s="26" t="s">
        <v>1141</v>
      </c>
      <c r="H6981" s="26" t="s">
        <v>69</v>
      </c>
      <c r="I6981" s="26" t="s">
        <v>113</v>
      </c>
      <c r="J6981" s="26" t="s">
        <v>51</v>
      </c>
      <c r="K6981" s="26" t="s">
        <v>51</v>
      </c>
      <c r="L6981" s="26" t="s">
        <v>433</v>
      </c>
      <c r="M6981" s="26" t="s">
        <v>165</v>
      </c>
      <c r="N6981" s="26" t="s">
        <v>357</v>
      </c>
      <c r="O6981" s="26" t="s">
        <v>57</v>
      </c>
      <c r="P6981" s="26" t="s">
        <v>728</v>
      </c>
      <c r="Q6981" s="26" t="s">
        <v>59</v>
      </c>
      <c r="R6981" s="26" t="s">
        <v>54</v>
      </c>
      <c r="S6981" s="26" t="s">
        <v>531</v>
      </c>
      <c r="T6981" s="54">
        <v>5.3659999999999997</v>
      </c>
      <c r="U6981" s="36">
        <v>48335</v>
      </c>
      <c r="V6981" s="43">
        <v>9.1999999999999998E-3</v>
      </c>
      <c r="W6981" s="43">
        <v>2.9000000000000001E-2</v>
      </c>
      <c r="X6981" s="26" t="s">
        <v>347</v>
      </c>
      <c r="Z6981" s="42">
        <v>1650000</v>
      </c>
      <c r="AA6981" s="42">
        <v>1</v>
      </c>
      <c r="AB6981" s="42">
        <v>103.99</v>
      </c>
      <c r="AC6981" s="42">
        <v>17.526779999999999</v>
      </c>
      <c r="AD6981" s="42">
        <v>1733.36178</v>
      </c>
      <c r="AG6981" s="26" t="s">
        <v>15</v>
      </c>
      <c r="AH6981" s="43">
        <v>6.3787517199999995E-4</v>
      </c>
      <c r="AI6981" s="43">
        <v>1.5024499891E-2</v>
      </c>
      <c r="AJ6981" s="43">
        <v>3.7016520178072177E-3</v>
      </c>
    </row>
    <row r="6982" spans="1:36" x14ac:dyDescent="0.2">
      <c r="A6982" s="26">
        <v>8861</v>
      </c>
      <c r="B6982" s="26">
        <v>9421</v>
      </c>
      <c r="C6982" s="26" t="s">
        <v>730</v>
      </c>
      <c r="D6982" s="26">
        <v>514065283</v>
      </c>
      <c r="E6982" s="26" t="s">
        <v>203</v>
      </c>
      <c r="F6982" s="26" t="s">
        <v>1142</v>
      </c>
      <c r="G6982" s="26" t="s">
        <v>1143</v>
      </c>
      <c r="H6982" s="26" t="s">
        <v>69</v>
      </c>
      <c r="I6982" s="26" t="s">
        <v>112</v>
      </c>
      <c r="J6982" s="26" t="s">
        <v>51</v>
      </c>
      <c r="K6982" s="26" t="s">
        <v>51</v>
      </c>
      <c r="L6982" s="26" t="s">
        <v>433</v>
      </c>
      <c r="M6982" s="26" t="s">
        <v>165</v>
      </c>
      <c r="N6982" s="26" t="s">
        <v>68</v>
      </c>
      <c r="O6982" s="26" t="s">
        <v>57</v>
      </c>
      <c r="P6982" s="26" t="s">
        <v>733</v>
      </c>
      <c r="Q6982" s="26" t="s">
        <v>59</v>
      </c>
      <c r="R6982" s="26" t="s">
        <v>54</v>
      </c>
      <c r="S6982" s="26" t="s">
        <v>531</v>
      </c>
      <c r="T6982" s="54">
        <v>1.919</v>
      </c>
      <c r="U6982" s="36">
        <v>46762</v>
      </c>
      <c r="V6982" s="43">
        <v>2.1499999999999998E-2</v>
      </c>
      <c r="W6982" s="43">
        <v>5.0700000000000002E-2</v>
      </c>
      <c r="X6982" s="26" t="s">
        <v>347</v>
      </c>
      <c r="Z6982" s="42">
        <v>1200363.27</v>
      </c>
      <c r="AA6982" s="42">
        <v>1</v>
      </c>
      <c r="AB6982" s="42">
        <v>94.73</v>
      </c>
      <c r="AC6982" s="42">
        <v>10.398239999999999</v>
      </c>
      <c r="AD6982" s="42">
        <v>1147.5023699999999</v>
      </c>
      <c r="AG6982" s="26" t="s">
        <v>15</v>
      </c>
      <c r="AH6982" s="43">
        <v>1.4748393859999999E-3</v>
      </c>
      <c r="AI6982" s="43">
        <v>9.9463651690000002E-3</v>
      </c>
      <c r="AJ6982" s="43">
        <v>2.4505296657395224E-3</v>
      </c>
    </row>
    <row r="6983" spans="1:36" x14ac:dyDescent="0.2">
      <c r="A6983" s="26">
        <v>8861</v>
      </c>
      <c r="B6983" s="26">
        <v>9421</v>
      </c>
      <c r="C6983" s="26" t="s">
        <v>713</v>
      </c>
      <c r="D6983" s="26">
        <v>510560188</v>
      </c>
      <c r="E6983" s="26" t="s">
        <v>203</v>
      </c>
      <c r="F6983" s="26" t="s">
        <v>1144</v>
      </c>
      <c r="G6983" s="26" t="s">
        <v>1145</v>
      </c>
      <c r="H6983" s="26" t="s">
        <v>69</v>
      </c>
      <c r="I6983" s="26" t="s">
        <v>112</v>
      </c>
      <c r="J6983" s="26" t="s">
        <v>51</v>
      </c>
      <c r="K6983" s="26" t="s">
        <v>51</v>
      </c>
      <c r="L6983" s="26" t="s">
        <v>433</v>
      </c>
      <c r="M6983" s="26" t="s">
        <v>165</v>
      </c>
      <c r="N6983" s="26" t="s">
        <v>358</v>
      </c>
      <c r="O6983" s="26" t="s">
        <v>57</v>
      </c>
      <c r="P6983" s="26" t="s">
        <v>750</v>
      </c>
      <c r="Q6983" s="26" t="s">
        <v>64</v>
      </c>
      <c r="R6983" s="26" t="s">
        <v>54</v>
      </c>
      <c r="S6983" s="26" t="s">
        <v>531</v>
      </c>
      <c r="T6983" s="54">
        <v>2.4020000000000001</v>
      </c>
      <c r="U6983" s="36" t="s">
        <v>1146</v>
      </c>
      <c r="V6983" s="43">
        <v>2.3E-2</v>
      </c>
      <c r="W6983" s="43">
        <v>5.11E-2</v>
      </c>
      <c r="X6983" s="26" t="s">
        <v>347</v>
      </c>
      <c r="Z6983" s="42">
        <v>437500</v>
      </c>
      <c r="AA6983" s="42">
        <v>1</v>
      </c>
      <c r="AB6983" s="42">
        <v>94.34</v>
      </c>
      <c r="AC6983" s="42">
        <v>0</v>
      </c>
      <c r="AD6983" s="42">
        <v>412.73750000000001</v>
      </c>
      <c r="AG6983" s="26" t="s">
        <v>15</v>
      </c>
      <c r="AH6983" s="43">
        <v>5.8918572800000001E-4</v>
      </c>
      <c r="AI6983" s="43">
        <v>3.5775419740000001E-3</v>
      </c>
      <c r="AJ6983" s="43">
        <v>8.8141472676275714E-4</v>
      </c>
    </row>
    <row r="6984" spans="1:36" x14ac:dyDescent="0.2">
      <c r="A6984" s="26">
        <v>8861</v>
      </c>
      <c r="B6984" s="26">
        <v>9421</v>
      </c>
      <c r="C6984" s="26" t="s">
        <v>769</v>
      </c>
      <c r="D6984" s="26">
        <v>513765859</v>
      </c>
      <c r="E6984" s="26" t="s">
        <v>203</v>
      </c>
      <c r="F6984" s="26" t="s">
        <v>2314</v>
      </c>
      <c r="G6984" s="26" t="s">
        <v>2315</v>
      </c>
      <c r="H6984" s="26" t="s">
        <v>69</v>
      </c>
      <c r="I6984" s="26" t="s">
        <v>113</v>
      </c>
      <c r="J6984" s="26" t="s">
        <v>51</v>
      </c>
      <c r="K6984" s="26" t="s">
        <v>51</v>
      </c>
      <c r="L6984" s="26" t="s">
        <v>433</v>
      </c>
      <c r="M6984" s="26" t="s">
        <v>165</v>
      </c>
      <c r="N6984" s="26" t="s">
        <v>357</v>
      </c>
      <c r="O6984" s="26" t="s">
        <v>57</v>
      </c>
      <c r="P6984" s="26" t="s">
        <v>733</v>
      </c>
      <c r="Q6984" s="26" t="s">
        <v>59</v>
      </c>
      <c r="R6984" s="26" t="s">
        <v>54</v>
      </c>
      <c r="S6984" s="26" t="s">
        <v>531</v>
      </c>
      <c r="T6984" s="54">
        <v>6.1059999999999999</v>
      </c>
      <c r="U6984" s="36">
        <v>49316</v>
      </c>
      <c r="V6984" s="43">
        <v>1.15E-2</v>
      </c>
      <c r="W6984" s="43">
        <v>3.1300000000000001E-2</v>
      </c>
      <c r="X6984" s="26" t="s">
        <v>347</v>
      </c>
      <c r="Z6984" s="42">
        <v>453000</v>
      </c>
      <c r="AA6984" s="42">
        <v>1</v>
      </c>
      <c r="AB6984" s="42">
        <v>102.13</v>
      </c>
      <c r="AC6984" s="42">
        <v>0</v>
      </c>
      <c r="AD6984" s="42">
        <v>462.64890000000003</v>
      </c>
      <c r="AG6984" s="26" t="s">
        <v>15</v>
      </c>
      <c r="AH6984" s="43">
        <v>4.5304073900000001E-4</v>
      </c>
      <c r="AI6984" s="43">
        <v>4.0101659260000002E-3</v>
      </c>
      <c r="AJ6984" s="43">
        <v>9.8800218972249962E-4</v>
      </c>
    </row>
    <row r="6985" spans="1:36" x14ac:dyDescent="0.2">
      <c r="A6985" s="26">
        <v>8861</v>
      </c>
      <c r="B6985" s="26">
        <v>9421</v>
      </c>
      <c r="C6985" s="26" t="s">
        <v>721</v>
      </c>
      <c r="D6985" s="26">
        <v>520036104</v>
      </c>
      <c r="E6985" s="26" t="s">
        <v>203</v>
      </c>
      <c r="F6985" s="26" t="s">
        <v>1157</v>
      </c>
      <c r="G6985" s="26" t="s">
        <v>1158</v>
      </c>
      <c r="H6985" s="26" t="s">
        <v>69</v>
      </c>
      <c r="I6985" s="26" t="s">
        <v>112</v>
      </c>
      <c r="J6985" s="26" t="s">
        <v>51</v>
      </c>
      <c r="K6985" s="26" t="s">
        <v>51</v>
      </c>
      <c r="L6985" s="26" t="s">
        <v>433</v>
      </c>
      <c r="M6985" s="26" t="s">
        <v>165</v>
      </c>
      <c r="N6985" s="26" t="s">
        <v>84</v>
      </c>
      <c r="O6985" s="26" t="s">
        <v>57</v>
      </c>
      <c r="P6985" s="26" t="s">
        <v>724</v>
      </c>
      <c r="Q6985" s="26" t="s">
        <v>59</v>
      </c>
      <c r="R6985" s="26" t="s">
        <v>54</v>
      </c>
      <c r="S6985" s="26" t="s">
        <v>531</v>
      </c>
      <c r="T6985" s="54">
        <v>3.1030000000000002</v>
      </c>
      <c r="U6985" s="36" t="s">
        <v>1159</v>
      </c>
      <c r="V6985" s="43">
        <v>2.8000000000000001E-2</v>
      </c>
      <c r="W6985" s="43">
        <v>5.6800000000000003E-2</v>
      </c>
      <c r="X6985" s="26" t="s">
        <v>347</v>
      </c>
      <c r="Z6985" s="42">
        <v>1640000</v>
      </c>
      <c r="AA6985" s="42">
        <v>1</v>
      </c>
      <c r="AB6985" s="42">
        <v>92.22</v>
      </c>
      <c r="AC6985" s="42">
        <v>0</v>
      </c>
      <c r="AD6985" s="42">
        <v>1512.4079999999999</v>
      </c>
      <c r="AG6985" s="26" t="s">
        <v>15</v>
      </c>
      <c r="AH6985" s="43">
        <v>1.3352015290000001E-3</v>
      </c>
      <c r="AI6985" s="43">
        <v>1.3109308221E-2</v>
      </c>
      <c r="AJ6985" s="43">
        <v>3.2297978353646277E-3</v>
      </c>
    </row>
    <row r="6986" spans="1:36" x14ac:dyDescent="0.2">
      <c r="A6986" s="26">
        <v>8861</v>
      </c>
      <c r="B6986" s="26">
        <v>9421</v>
      </c>
      <c r="C6986" s="26" t="s">
        <v>1033</v>
      </c>
      <c r="D6986" s="26">
        <v>515327120</v>
      </c>
      <c r="E6986" s="26" t="s">
        <v>203</v>
      </c>
      <c r="F6986" s="26" t="s">
        <v>1172</v>
      </c>
      <c r="G6986" s="26" t="s">
        <v>1173</v>
      </c>
      <c r="H6986" s="26" t="s">
        <v>69</v>
      </c>
      <c r="I6986" s="26" t="s">
        <v>113</v>
      </c>
      <c r="J6986" s="26" t="s">
        <v>51</v>
      </c>
      <c r="K6986" s="26" t="s">
        <v>51</v>
      </c>
      <c r="L6986" s="26" t="s">
        <v>433</v>
      </c>
      <c r="M6986" s="26" t="s">
        <v>165</v>
      </c>
      <c r="N6986" s="26" t="s">
        <v>357</v>
      </c>
      <c r="O6986" s="26" t="s">
        <v>57</v>
      </c>
      <c r="P6986" s="26" t="s">
        <v>742</v>
      </c>
      <c r="Q6986" s="26" t="s">
        <v>64</v>
      </c>
      <c r="R6986" s="26" t="s">
        <v>54</v>
      </c>
      <c r="S6986" s="26" t="s">
        <v>531</v>
      </c>
      <c r="T6986" s="54">
        <v>4.2210000000000001</v>
      </c>
      <c r="U6986" s="36" t="s">
        <v>1174</v>
      </c>
      <c r="V6986" s="43">
        <v>8.5000000000000006E-3</v>
      </c>
      <c r="W6986" s="43">
        <v>2.7799999999999998E-2</v>
      </c>
      <c r="X6986" s="26" t="s">
        <v>347</v>
      </c>
      <c r="Z6986" s="42">
        <v>169100</v>
      </c>
      <c r="AA6986" s="42">
        <v>1</v>
      </c>
      <c r="AB6986" s="42">
        <v>104.89</v>
      </c>
      <c r="AC6986" s="42">
        <v>0</v>
      </c>
      <c r="AD6986" s="42">
        <v>177.36899</v>
      </c>
      <c r="AG6986" s="26" t="s">
        <v>15</v>
      </c>
      <c r="AH6986" s="43">
        <v>2.7038932999999999E-4</v>
      </c>
      <c r="AI6986" s="43">
        <v>1.537405752E-3</v>
      </c>
      <c r="AJ6986" s="43">
        <v>3.7877740660113558E-4</v>
      </c>
    </row>
    <row r="6987" spans="1:36" x14ac:dyDescent="0.2">
      <c r="A6987" s="26">
        <v>8861</v>
      </c>
      <c r="B6987" s="26">
        <v>9421</v>
      </c>
      <c r="C6987" s="26" t="s">
        <v>717</v>
      </c>
      <c r="D6987" s="26">
        <v>513257873</v>
      </c>
      <c r="E6987" s="26" t="s">
        <v>203</v>
      </c>
      <c r="F6987" s="26" t="s">
        <v>2370</v>
      </c>
      <c r="G6987" s="26" t="s">
        <v>2371</v>
      </c>
      <c r="H6987" s="26" t="s">
        <v>69</v>
      </c>
      <c r="I6987" s="26" t="s">
        <v>113</v>
      </c>
      <c r="J6987" s="26" t="s">
        <v>51</v>
      </c>
      <c r="K6987" s="26" t="s">
        <v>51</v>
      </c>
      <c r="L6987" s="26" t="s">
        <v>433</v>
      </c>
      <c r="M6987" s="26" t="s">
        <v>165</v>
      </c>
      <c r="N6987" s="26" t="s">
        <v>357</v>
      </c>
      <c r="O6987" s="26" t="s">
        <v>57</v>
      </c>
      <c r="P6987" s="26" t="s">
        <v>737</v>
      </c>
      <c r="Q6987" s="26" t="s">
        <v>59</v>
      </c>
      <c r="R6987" s="26" t="s">
        <v>54</v>
      </c>
      <c r="S6987" s="26" t="s">
        <v>531</v>
      </c>
      <c r="T6987" s="54">
        <v>5.4740000000000002</v>
      </c>
      <c r="U6987" s="36" t="s">
        <v>2372</v>
      </c>
      <c r="V6987" s="43">
        <v>5.0000000000000001E-3</v>
      </c>
      <c r="W6987" s="43">
        <v>3.0599999999999999E-2</v>
      </c>
      <c r="X6987" s="26" t="s">
        <v>347</v>
      </c>
      <c r="Z6987" s="42">
        <v>430225.31</v>
      </c>
      <c r="AA6987" s="42">
        <v>1</v>
      </c>
      <c r="AB6987" s="42">
        <v>98.98</v>
      </c>
      <c r="AC6987" s="42">
        <v>0</v>
      </c>
      <c r="AD6987" s="42">
        <v>425.83701000000002</v>
      </c>
      <c r="AG6987" s="26" t="s">
        <v>15</v>
      </c>
      <c r="AH6987" s="43">
        <v>3.8892020660000002E-3</v>
      </c>
      <c r="AI6987" s="43">
        <v>3.6910864100000002E-3</v>
      </c>
      <c r="AJ6987" s="43">
        <v>9.0938916821131958E-4</v>
      </c>
    </row>
    <row r="6988" spans="1:36" x14ac:dyDescent="0.2">
      <c r="A6988" s="26">
        <v>8861</v>
      </c>
      <c r="B6988" s="26">
        <v>9421</v>
      </c>
      <c r="C6988" s="26" t="s">
        <v>1191</v>
      </c>
      <c r="D6988" s="26">
        <v>1863501</v>
      </c>
      <c r="E6988" s="26" t="s">
        <v>204</v>
      </c>
      <c r="F6988" s="26" t="s">
        <v>1192</v>
      </c>
      <c r="G6988" s="26" t="s">
        <v>1193</v>
      </c>
      <c r="H6988" s="26" t="s">
        <v>69</v>
      </c>
      <c r="I6988" s="26" t="s">
        <v>112</v>
      </c>
      <c r="J6988" s="26" t="s">
        <v>51</v>
      </c>
      <c r="K6988" s="26" t="s">
        <v>167</v>
      </c>
      <c r="L6988" s="26" t="s">
        <v>52</v>
      </c>
      <c r="M6988" s="26" t="s">
        <v>165</v>
      </c>
      <c r="N6988" s="26" t="s">
        <v>358</v>
      </c>
      <c r="O6988" s="26" t="s">
        <v>57</v>
      </c>
      <c r="P6988" s="26" t="s">
        <v>733</v>
      </c>
      <c r="Q6988" s="26" t="s">
        <v>59</v>
      </c>
      <c r="R6988" s="26" t="s">
        <v>54</v>
      </c>
      <c r="S6988" s="26" t="s">
        <v>531</v>
      </c>
      <c r="T6988" s="54">
        <v>1.43</v>
      </c>
      <c r="U6988" s="36" t="s">
        <v>639</v>
      </c>
      <c r="V6988" s="43">
        <v>7.7499999999999999E-2</v>
      </c>
      <c r="W6988" s="43">
        <v>6.2100000000000002E-2</v>
      </c>
      <c r="X6988" s="26" t="s">
        <v>347</v>
      </c>
      <c r="Z6988" s="42">
        <v>450000</v>
      </c>
      <c r="AA6988" s="42">
        <v>1</v>
      </c>
      <c r="AB6988" s="42">
        <v>101.419</v>
      </c>
      <c r="AC6988" s="42">
        <v>0</v>
      </c>
      <c r="AD6988" s="42">
        <v>456.38549999999998</v>
      </c>
      <c r="AG6988" s="26" t="s">
        <v>15</v>
      </c>
      <c r="AH6988" s="43">
        <v>1.682534732E-3</v>
      </c>
      <c r="AI6988" s="43">
        <v>3.9558757859999997E-3</v>
      </c>
      <c r="AJ6988" s="43">
        <v>9.7462648967196902E-4</v>
      </c>
    </row>
    <row r="6989" spans="1:36" x14ac:dyDescent="0.2">
      <c r="A6989" s="26">
        <v>8861</v>
      </c>
      <c r="B6989" s="26">
        <v>9421</v>
      </c>
      <c r="C6989" s="26" t="s">
        <v>1197</v>
      </c>
      <c r="D6989" s="26">
        <v>514599943</v>
      </c>
      <c r="E6989" s="26" t="s">
        <v>203</v>
      </c>
      <c r="F6989" s="26" t="s">
        <v>1198</v>
      </c>
      <c r="G6989" s="26" t="s">
        <v>1199</v>
      </c>
      <c r="H6989" s="26" t="s">
        <v>69</v>
      </c>
      <c r="I6989" s="26" t="s">
        <v>113</v>
      </c>
      <c r="J6989" s="26" t="s">
        <v>51</v>
      </c>
      <c r="K6989" s="26" t="s">
        <v>51</v>
      </c>
      <c r="L6989" s="26" t="s">
        <v>433</v>
      </c>
      <c r="M6989" s="26" t="s">
        <v>165</v>
      </c>
      <c r="N6989" s="26" t="s">
        <v>353</v>
      </c>
      <c r="O6989" s="26" t="s">
        <v>57</v>
      </c>
      <c r="P6989" s="26" t="s">
        <v>1051</v>
      </c>
      <c r="Q6989" s="26" t="s">
        <v>64</v>
      </c>
      <c r="R6989" s="26" t="s">
        <v>54</v>
      </c>
      <c r="S6989" s="26" t="s">
        <v>531</v>
      </c>
      <c r="T6989" s="54">
        <v>2.4569999999999999</v>
      </c>
      <c r="U6989" s="36" t="s">
        <v>1036</v>
      </c>
      <c r="V6989" s="43">
        <v>1.4800000000000001E-2</v>
      </c>
      <c r="W6989" s="43">
        <v>3.04E-2</v>
      </c>
      <c r="X6989" s="26" t="s">
        <v>347</v>
      </c>
      <c r="Z6989" s="42">
        <v>1388637.36</v>
      </c>
      <c r="AA6989" s="42">
        <v>1</v>
      </c>
      <c r="AB6989" s="42">
        <v>108.94</v>
      </c>
      <c r="AC6989" s="42">
        <v>0</v>
      </c>
      <c r="AD6989" s="42">
        <v>1512.7815399999999</v>
      </c>
      <c r="AG6989" s="26" t="s">
        <v>15</v>
      </c>
      <c r="AH6989" s="43">
        <v>1.9944705549999999E-3</v>
      </c>
      <c r="AI6989" s="43">
        <v>1.3112546005E-2</v>
      </c>
      <c r="AJ6989" s="43">
        <v>3.2305955425199866E-3</v>
      </c>
    </row>
    <row r="6990" spans="1:36" x14ac:dyDescent="0.2">
      <c r="A6990" s="26">
        <v>8861</v>
      </c>
      <c r="B6990" s="26">
        <v>9421</v>
      </c>
      <c r="C6990" s="26" t="s">
        <v>1215</v>
      </c>
      <c r="D6990" s="26">
        <v>514328004</v>
      </c>
      <c r="E6990" s="26" t="s">
        <v>203</v>
      </c>
      <c r="F6990" s="26" t="s">
        <v>1216</v>
      </c>
      <c r="G6990" s="26" t="s">
        <v>1217</v>
      </c>
      <c r="H6990" s="26" t="s">
        <v>69</v>
      </c>
      <c r="I6990" s="26" t="s">
        <v>112</v>
      </c>
      <c r="J6990" s="26" t="s">
        <v>51</v>
      </c>
      <c r="K6990" s="26" t="s">
        <v>51</v>
      </c>
      <c r="L6990" s="26" t="s">
        <v>433</v>
      </c>
      <c r="M6990" s="26" t="s">
        <v>165</v>
      </c>
      <c r="N6990" s="26" t="s">
        <v>84</v>
      </c>
      <c r="O6990" s="26" t="s">
        <v>57</v>
      </c>
      <c r="P6990" s="26" t="s">
        <v>154</v>
      </c>
      <c r="Q6990" s="26" t="s">
        <v>154</v>
      </c>
      <c r="R6990" s="26" t="s">
        <v>54</v>
      </c>
      <c r="S6990" s="26" t="s">
        <v>531</v>
      </c>
      <c r="T6990" s="54">
        <v>1.3009999999999999</v>
      </c>
      <c r="U6990" s="36" t="s">
        <v>754</v>
      </c>
      <c r="V6990" s="43">
        <v>3.3500000000000002E-2</v>
      </c>
      <c r="W6990" s="43">
        <v>6.8599999999999994E-2</v>
      </c>
      <c r="X6990" s="26" t="s">
        <v>347</v>
      </c>
      <c r="Z6990" s="42">
        <v>787500</v>
      </c>
      <c r="AA6990" s="42">
        <v>1</v>
      </c>
      <c r="AB6990" s="42">
        <v>95.8</v>
      </c>
      <c r="AC6990" s="42">
        <v>0</v>
      </c>
      <c r="AD6990" s="42">
        <v>754.42499999999995</v>
      </c>
      <c r="AG6990" s="26" t="s">
        <v>15</v>
      </c>
      <c r="AH6990" s="43">
        <v>6.7307692300000001E-3</v>
      </c>
      <c r="AI6990" s="43">
        <v>6.539234025E-3</v>
      </c>
      <c r="AJ6990" s="43">
        <v>1.6110998037202654E-3</v>
      </c>
    </row>
    <row r="6991" spans="1:36" x14ac:dyDescent="0.2">
      <c r="A6991" s="26">
        <v>8861</v>
      </c>
      <c r="B6991" s="26">
        <v>9421</v>
      </c>
      <c r="C6991" s="26" t="s">
        <v>815</v>
      </c>
      <c r="D6991" s="26">
        <v>513893123</v>
      </c>
      <c r="E6991" s="26" t="s">
        <v>203</v>
      </c>
      <c r="F6991" s="26" t="s">
        <v>1222</v>
      </c>
      <c r="G6991" s="26" t="s">
        <v>1223</v>
      </c>
      <c r="H6991" s="26" t="s">
        <v>69</v>
      </c>
      <c r="I6991" s="26" t="s">
        <v>113</v>
      </c>
      <c r="J6991" s="26" t="s">
        <v>51</v>
      </c>
      <c r="K6991" s="26" t="s">
        <v>51</v>
      </c>
      <c r="L6991" s="26" t="s">
        <v>433</v>
      </c>
      <c r="M6991" s="26" t="s">
        <v>165</v>
      </c>
      <c r="N6991" s="26" t="s">
        <v>355</v>
      </c>
      <c r="O6991" s="26" t="s">
        <v>57</v>
      </c>
      <c r="P6991" s="26" t="s">
        <v>776</v>
      </c>
      <c r="Q6991" s="26" t="s">
        <v>64</v>
      </c>
      <c r="R6991" s="26" t="s">
        <v>54</v>
      </c>
      <c r="S6991" s="26" t="s">
        <v>531</v>
      </c>
      <c r="T6991" s="54">
        <v>3.01</v>
      </c>
      <c r="U6991" s="36" t="s">
        <v>1224</v>
      </c>
      <c r="V6991" s="43">
        <v>0.01</v>
      </c>
      <c r="W6991" s="43">
        <v>3.0800000000000001E-2</v>
      </c>
      <c r="X6991" s="26" t="s">
        <v>347</v>
      </c>
      <c r="Z6991" s="42">
        <v>1162500</v>
      </c>
      <c r="AA6991" s="42">
        <v>1</v>
      </c>
      <c r="AB6991" s="42">
        <v>106.09</v>
      </c>
      <c r="AC6991" s="42">
        <v>0</v>
      </c>
      <c r="AD6991" s="42">
        <v>1233.2962500000001</v>
      </c>
      <c r="AG6991" s="26" t="s">
        <v>15</v>
      </c>
      <c r="AH6991" s="43">
        <v>5.9727241200000002E-4</v>
      </c>
      <c r="AI6991" s="43">
        <v>1.0690012661E-2</v>
      </c>
      <c r="AJ6991" s="43">
        <v>2.6337453640904521E-3</v>
      </c>
    </row>
    <row r="6992" spans="1:36" x14ac:dyDescent="0.2">
      <c r="A6992" s="26">
        <v>8861</v>
      </c>
      <c r="B6992" s="26">
        <v>9421</v>
      </c>
      <c r="C6992" s="26" t="s">
        <v>1134</v>
      </c>
      <c r="D6992" s="26">
        <v>514353671</v>
      </c>
      <c r="E6992" s="26" t="s">
        <v>203</v>
      </c>
      <c r="F6992" s="26" t="s">
        <v>1230</v>
      </c>
      <c r="G6992" s="26" t="s">
        <v>1231</v>
      </c>
      <c r="H6992" s="26" t="s">
        <v>69</v>
      </c>
      <c r="I6992" s="26" t="s">
        <v>113</v>
      </c>
      <c r="J6992" s="26" t="s">
        <v>51</v>
      </c>
      <c r="K6992" s="26" t="s">
        <v>51</v>
      </c>
      <c r="L6992" s="26" t="s">
        <v>433</v>
      </c>
      <c r="M6992" s="26" t="s">
        <v>165</v>
      </c>
      <c r="N6992" s="26" t="s">
        <v>357</v>
      </c>
      <c r="O6992" s="26" t="s">
        <v>57</v>
      </c>
      <c r="P6992" s="26" t="s">
        <v>950</v>
      </c>
      <c r="Q6992" s="26" t="s">
        <v>59</v>
      </c>
      <c r="R6992" s="26" t="s">
        <v>54</v>
      </c>
      <c r="S6992" s="26" t="s">
        <v>531</v>
      </c>
      <c r="T6992" s="54">
        <v>3.4550000000000001</v>
      </c>
      <c r="U6992" s="36">
        <v>47125</v>
      </c>
      <c r="V6992" s="43">
        <v>9.4000000000000004E-3</v>
      </c>
      <c r="W6992" s="43">
        <v>4.0399999999999998E-2</v>
      </c>
      <c r="X6992" s="26" t="s">
        <v>347</v>
      </c>
      <c r="Z6992" s="42">
        <v>465638.3</v>
      </c>
      <c r="AA6992" s="42">
        <v>1</v>
      </c>
      <c r="AB6992" s="42">
        <v>101.27</v>
      </c>
      <c r="AC6992" s="42">
        <v>4.1903699999999997</v>
      </c>
      <c r="AD6992" s="42">
        <v>475.74227999999999</v>
      </c>
      <c r="AG6992" s="26" t="s">
        <v>15</v>
      </c>
      <c r="AH6992" s="43">
        <v>1.097897827E-3</v>
      </c>
      <c r="AI6992" s="43">
        <v>4.1236572280000001E-3</v>
      </c>
      <c r="AJ6992" s="43">
        <v>1.0159635403511702E-3</v>
      </c>
    </row>
    <row r="6993" spans="1:36" x14ac:dyDescent="0.2">
      <c r="A6993" s="26">
        <v>8861</v>
      </c>
      <c r="B6993" s="26">
        <v>9421</v>
      </c>
      <c r="C6993" s="26" t="s">
        <v>1236</v>
      </c>
      <c r="D6993" s="26">
        <v>513817817</v>
      </c>
      <c r="E6993" s="26" t="s">
        <v>203</v>
      </c>
      <c r="F6993" s="26" t="s">
        <v>1237</v>
      </c>
      <c r="G6993" s="26" t="s">
        <v>1238</v>
      </c>
      <c r="H6993" s="26" t="s">
        <v>69</v>
      </c>
      <c r="I6993" s="26" t="s">
        <v>112</v>
      </c>
      <c r="J6993" s="26" t="s">
        <v>51</v>
      </c>
      <c r="K6993" s="26" t="s">
        <v>51</v>
      </c>
      <c r="L6993" s="26" t="s">
        <v>433</v>
      </c>
      <c r="M6993" s="26" t="s">
        <v>165</v>
      </c>
      <c r="N6993" s="26" t="s">
        <v>84</v>
      </c>
      <c r="O6993" s="26" t="s">
        <v>57</v>
      </c>
      <c r="P6993" s="26" t="s">
        <v>750</v>
      </c>
      <c r="Q6993" s="26" t="s">
        <v>64</v>
      </c>
      <c r="R6993" s="26" t="s">
        <v>54</v>
      </c>
      <c r="S6993" s="26" t="s">
        <v>531</v>
      </c>
      <c r="T6993" s="54">
        <v>1.48</v>
      </c>
      <c r="U6993" s="36" t="s">
        <v>827</v>
      </c>
      <c r="V6993" s="43">
        <v>0.02</v>
      </c>
      <c r="W6993" s="43">
        <v>5.0999999999999997E-2</v>
      </c>
      <c r="X6993" s="26" t="s">
        <v>347</v>
      </c>
      <c r="Z6993" s="42">
        <v>268000</v>
      </c>
      <c r="AA6993" s="42">
        <v>1</v>
      </c>
      <c r="AB6993" s="42">
        <v>95.67</v>
      </c>
      <c r="AC6993" s="42">
        <v>0</v>
      </c>
      <c r="AD6993" s="42">
        <v>256.3956</v>
      </c>
      <c r="AG6993" s="26" t="s">
        <v>15</v>
      </c>
      <c r="AH6993" s="43">
        <v>1.142857142E-3</v>
      </c>
      <c r="AI6993" s="43">
        <v>2.2223956409999999E-3</v>
      </c>
      <c r="AJ6993" s="43">
        <v>5.4754137367497065E-4</v>
      </c>
    </row>
    <row r="6994" spans="1:36" x14ac:dyDescent="0.2">
      <c r="A6994" s="26">
        <v>8861</v>
      </c>
      <c r="B6994" s="26">
        <v>9421</v>
      </c>
      <c r="C6994" s="26" t="s">
        <v>1239</v>
      </c>
      <c r="D6994" s="26">
        <v>516046307</v>
      </c>
      <c r="E6994" s="26" t="s">
        <v>203</v>
      </c>
      <c r="F6994" s="26" t="s">
        <v>1240</v>
      </c>
      <c r="G6994" s="26" t="s">
        <v>1241</v>
      </c>
      <c r="H6994" s="26" t="s">
        <v>69</v>
      </c>
      <c r="I6994" s="26" t="s">
        <v>113</v>
      </c>
      <c r="J6994" s="26" t="s">
        <v>51</v>
      </c>
      <c r="K6994" s="26" t="s">
        <v>51</v>
      </c>
      <c r="L6994" s="26" t="s">
        <v>433</v>
      </c>
      <c r="M6994" s="26" t="s">
        <v>165</v>
      </c>
      <c r="N6994" s="26" t="s">
        <v>353</v>
      </c>
      <c r="O6994" s="26" t="s">
        <v>57</v>
      </c>
      <c r="P6994" s="26" t="s">
        <v>154</v>
      </c>
      <c r="Q6994" s="26" t="s">
        <v>154</v>
      </c>
      <c r="R6994" s="26" t="s">
        <v>54</v>
      </c>
      <c r="S6994" s="26" t="s">
        <v>531</v>
      </c>
      <c r="T6994" s="54">
        <v>2.2639999999999998</v>
      </c>
      <c r="U6994" s="36" t="s">
        <v>1036</v>
      </c>
      <c r="V6994" s="43">
        <v>2.3E-2</v>
      </c>
      <c r="W6994" s="43">
        <v>4.07E-2</v>
      </c>
      <c r="X6994" s="26" t="s">
        <v>347</v>
      </c>
      <c r="Z6994" s="42">
        <v>498899.87</v>
      </c>
      <c r="AA6994" s="42">
        <v>1</v>
      </c>
      <c r="AB6994" s="42">
        <v>107.96</v>
      </c>
      <c r="AC6994" s="42">
        <v>0</v>
      </c>
      <c r="AD6994" s="42">
        <v>538.6123</v>
      </c>
      <c r="AG6994" s="26" t="s">
        <v>15</v>
      </c>
      <c r="AH6994" s="43">
        <v>6.0253607480000001E-3</v>
      </c>
      <c r="AI6994" s="43">
        <v>4.6686044050000004E-3</v>
      </c>
      <c r="AJ6994" s="43">
        <v>1.150224569455308E-3</v>
      </c>
    </row>
    <row r="6995" spans="1:36" x14ac:dyDescent="0.2">
      <c r="A6995" s="26">
        <v>8861</v>
      </c>
      <c r="B6995" s="26">
        <v>9421</v>
      </c>
      <c r="C6995" s="26" t="s">
        <v>713</v>
      </c>
      <c r="D6995" s="26">
        <v>510560188</v>
      </c>
      <c r="E6995" s="26" t="s">
        <v>203</v>
      </c>
      <c r="F6995" s="26" t="s">
        <v>1252</v>
      </c>
      <c r="G6995" s="26" t="s">
        <v>1253</v>
      </c>
      <c r="H6995" s="26" t="s">
        <v>69</v>
      </c>
      <c r="I6995" s="26" t="s">
        <v>113</v>
      </c>
      <c r="J6995" s="26" t="s">
        <v>51</v>
      </c>
      <c r="K6995" s="26" t="s">
        <v>51</v>
      </c>
      <c r="L6995" s="26" t="s">
        <v>433</v>
      </c>
      <c r="M6995" s="26" t="s">
        <v>165</v>
      </c>
      <c r="N6995" s="26" t="s">
        <v>358</v>
      </c>
      <c r="O6995" s="26" t="s">
        <v>57</v>
      </c>
      <c r="P6995" s="26" t="s">
        <v>750</v>
      </c>
      <c r="Q6995" s="26" t="s">
        <v>64</v>
      </c>
      <c r="R6995" s="26" t="s">
        <v>54</v>
      </c>
      <c r="S6995" s="26" t="s">
        <v>531</v>
      </c>
      <c r="T6995" s="54">
        <v>4.9109999999999996</v>
      </c>
      <c r="U6995" s="36" t="s">
        <v>1254</v>
      </c>
      <c r="V6995" s="43">
        <v>1.54E-2</v>
      </c>
      <c r="W6995" s="43">
        <v>3.2199999999999999E-2</v>
      </c>
      <c r="X6995" s="26" t="s">
        <v>347</v>
      </c>
      <c r="Z6995" s="42">
        <v>842000</v>
      </c>
      <c r="AA6995" s="42">
        <v>1</v>
      </c>
      <c r="AB6995" s="42">
        <v>103.7</v>
      </c>
      <c r="AC6995" s="42">
        <v>0</v>
      </c>
      <c r="AD6995" s="42">
        <v>873.154</v>
      </c>
      <c r="AG6995" s="26" t="s">
        <v>15</v>
      </c>
      <c r="AH6995" s="43">
        <v>1.4117071090000001E-3</v>
      </c>
      <c r="AI6995" s="43">
        <v>7.5683578170000002E-3</v>
      </c>
      <c r="AJ6995" s="43">
        <v>1.8646495516685749E-3</v>
      </c>
    </row>
    <row r="6996" spans="1:36" x14ac:dyDescent="0.2">
      <c r="A6996" s="26">
        <v>8861</v>
      </c>
      <c r="B6996" s="26">
        <v>9421</v>
      </c>
      <c r="C6996" s="26" t="s">
        <v>1258</v>
      </c>
      <c r="D6996" s="26">
        <v>1983001</v>
      </c>
      <c r="E6996" s="26" t="s">
        <v>204</v>
      </c>
      <c r="F6996" s="26" t="s">
        <v>1259</v>
      </c>
      <c r="G6996" s="26" t="s">
        <v>1260</v>
      </c>
      <c r="H6996" s="26" t="s">
        <v>69</v>
      </c>
      <c r="I6996" s="26" t="s">
        <v>112</v>
      </c>
      <c r="J6996" s="26" t="s">
        <v>51</v>
      </c>
      <c r="K6996" s="26" t="s">
        <v>167</v>
      </c>
      <c r="L6996" s="26" t="s">
        <v>433</v>
      </c>
      <c r="M6996" s="26" t="s">
        <v>165</v>
      </c>
      <c r="N6996" s="26" t="s">
        <v>358</v>
      </c>
      <c r="O6996" s="26" t="s">
        <v>57</v>
      </c>
      <c r="P6996" s="26" t="s">
        <v>154</v>
      </c>
      <c r="Q6996" s="26" t="s">
        <v>154</v>
      </c>
      <c r="R6996" s="26" t="s">
        <v>54</v>
      </c>
      <c r="S6996" s="26" t="s">
        <v>531</v>
      </c>
      <c r="T6996" s="54">
        <v>1.46</v>
      </c>
      <c r="U6996" s="36" t="s">
        <v>754</v>
      </c>
      <c r="V6996" s="43">
        <v>4.4999999999999998E-2</v>
      </c>
      <c r="W6996" s="43">
        <v>6.7799999999999999E-2</v>
      </c>
      <c r="X6996" s="26" t="s">
        <v>347</v>
      </c>
      <c r="Z6996" s="42">
        <v>221731</v>
      </c>
      <c r="AA6996" s="42">
        <v>1</v>
      </c>
      <c r="AB6996" s="42">
        <v>97</v>
      </c>
      <c r="AC6996" s="42">
        <v>0</v>
      </c>
      <c r="AD6996" s="42">
        <v>215.07907</v>
      </c>
      <c r="AG6996" s="26" t="s">
        <v>15</v>
      </c>
      <c r="AH6996" s="43">
        <v>6.15919444E-4</v>
      </c>
      <c r="AI6996" s="43">
        <v>1.864270633E-3</v>
      </c>
      <c r="AJ6996" s="43">
        <v>4.5930854287879808E-4</v>
      </c>
    </row>
    <row r="6997" spans="1:36" x14ac:dyDescent="0.2">
      <c r="A6997" s="26">
        <v>8861</v>
      </c>
      <c r="B6997" s="26">
        <v>9421</v>
      </c>
      <c r="C6997" s="26" t="s">
        <v>1119</v>
      </c>
      <c r="D6997" s="26">
        <v>515434074</v>
      </c>
      <c r="E6997" s="26" t="s">
        <v>203</v>
      </c>
      <c r="F6997" s="26" t="s">
        <v>1273</v>
      </c>
      <c r="G6997" s="26" t="s">
        <v>1274</v>
      </c>
      <c r="H6997" s="26" t="s">
        <v>69</v>
      </c>
      <c r="I6997" s="26" t="s">
        <v>113</v>
      </c>
      <c r="J6997" s="26" t="s">
        <v>51</v>
      </c>
      <c r="K6997" s="26" t="s">
        <v>51</v>
      </c>
      <c r="L6997" s="26" t="s">
        <v>433</v>
      </c>
      <c r="M6997" s="26" t="s">
        <v>165</v>
      </c>
      <c r="N6997" s="26" t="s">
        <v>357</v>
      </c>
      <c r="O6997" s="26" t="s">
        <v>57</v>
      </c>
      <c r="P6997" s="26" t="s">
        <v>1122</v>
      </c>
      <c r="Q6997" s="26" t="s">
        <v>59</v>
      </c>
      <c r="R6997" s="26" t="s">
        <v>54</v>
      </c>
      <c r="S6997" s="26" t="s">
        <v>531</v>
      </c>
      <c r="T6997" s="54">
        <v>2.2360000000000002</v>
      </c>
      <c r="U6997" s="36" t="s">
        <v>601</v>
      </c>
      <c r="V6997" s="43">
        <v>3.0000000000000001E-3</v>
      </c>
      <c r="W6997" s="43">
        <v>0.03</v>
      </c>
      <c r="X6997" s="26" t="s">
        <v>347</v>
      </c>
      <c r="Z6997" s="42">
        <v>432000</v>
      </c>
      <c r="AA6997" s="42">
        <v>1</v>
      </c>
      <c r="AB6997" s="42">
        <v>104.88</v>
      </c>
      <c r="AC6997" s="42">
        <v>0</v>
      </c>
      <c r="AD6997" s="42">
        <v>453.08159999999998</v>
      </c>
      <c r="AG6997" s="26" t="s">
        <v>15</v>
      </c>
      <c r="AH6997" s="43">
        <v>8.4939048300000002E-4</v>
      </c>
      <c r="AI6997" s="43">
        <v>3.9272381150000004E-3</v>
      </c>
      <c r="AJ6997" s="43">
        <v>9.6757090079101801E-4</v>
      </c>
    </row>
    <row r="6998" spans="1:36" x14ac:dyDescent="0.2">
      <c r="A6998" s="26">
        <v>8861</v>
      </c>
      <c r="B6998" s="26">
        <v>9421</v>
      </c>
      <c r="C6998" s="26" t="s">
        <v>739</v>
      </c>
      <c r="D6998" s="26">
        <v>512711789</v>
      </c>
      <c r="E6998" s="26" t="s">
        <v>203</v>
      </c>
      <c r="F6998" s="26" t="s">
        <v>740</v>
      </c>
      <c r="G6998" s="26" t="s">
        <v>741</v>
      </c>
      <c r="H6998" s="26" t="s">
        <v>69</v>
      </c>
      <c r="I6998" s="26" t="s">
        <v>112</v>
      </c>
      <c r="J6998" s="26" t="s">
        <v>51</v>
      </c>
      <c r="K6998" s="26" t="s">
        <v>51</v>
      </c>
      <c r="L6998" s="26" t="s">
        <v>433</v>
      </c>
      <c r="M6998" s="26" t="s">
        <v>165</v>
      </c>
      <c r="N6998" s="26" t="s">
        <v>130</v>
      </c>
      <c r="O6998" s="26" t="s">
        <v>57</v>
      </c>
      <c r="P6998" s="26" t="s">
        <v>742</v>
      </c>
      <c r="Q6998" s="26" t="s">
        <v>64</v>
      </c>
      <c r="R6998" s="26" t="s">
        <v>54</v>
      </c>
      <c r="S6998" s="26" t="s">
        <v>531</v>
      </c>
      <c r="T6998" s="54">
        <v>0.57199999999999995</v>
      </c>
      <c r="U6998" s="36" t="s">
        <v>743</v>
      </c>
      <c r="V6998" s="43">
        <v>5.8500000000000003E-2</v>
      </c>
      <c r="W6998" s="43">
        <v>5.2900000000000003E-2</v>
      </c>
      <c r="X6998" s="26" t="s">
        <v>347</v>
      </c>
      <c r="Z6998" s="42">
        <v>171850</v>
      </c>
      <c r="AA6998" s="42">
        <v>1</v>
      </c>
      <c r="AB6998" s="42">
        <v>101.55</v>
      </c>
      <c r="AC6998" s="42">
        <v>0</v>
      </c>
      <c r="AD6998" s="42">
        <v>174.51366999999999</v>
      </c>
      <c r="AG6998" s="26" t="s">
        <v>15</v>
      </c>
      <c r="AH6998" s="43">
        <v>6.3731471100000002E-4</v>
      </c>
      <c r="AI6998" s="43">
        <v>1.5126562989999999E-3</v>
      </c>
      <c r="AJ6998" s="43">
        <v>3.7267977530371229E-4</v>
      </c>
    </row>
    <row r="6999" spans="1:36" x14ac:dyDescent="0.2">
      <c r="A6999" s="26">
        <v>8861</v>
      </c>
      <c r="B6999" s="26">
        <v>9421</v>
      </c>
      <c r="C6999" s="26" t="s">
        <v>1278</v>
      </c>
      <c r="D6999" s="26">
        <v>512882747</v>
      </c>
      <c r="E6999" s="26" t="s">
        <v>203</v>
      </c>
      <c r="F6999" s="26" t="s">
        <v>1279</v>
      </c>
      <c r="G6999" s="26" t="s">
        <v>1280</v>
      </c>
      <c r="H6999" s="26" t="s">
        <v>69</v>
      </c>
      <c r="I6999" s="26" t="s">
        <v>113</v>
      </c>
      <c r="J6999" s="26" t="s">
        <v>51</v>
      </c>
      <c r="K6999" s="26" t="s">
        <v>51</v>
      </c>
      <c r="L6999" s="26" t="s">
        <v>433</v>
      </c>
      <c r="M6999" s="26" t="s">
        <v>165</v>
      </c>
      <c r="N6999" s="26" t="s">
        <v>353</v>
      </c>
      <c r="O6999" s="26" t="s">
        <v>57</v>
      </c>
      <c r="P6999" s="26" t="s">
        <v>154</v>
      </c>
      <c r="Q6999" s="26" t="s">
        <v>154</v>
      </c>
      <c r="R6999" s="26" t="s">
        <v>54</v>
      </c>
      <c r="S6999" s="26" t="s">
        <v>531</v>
      </c>
      <c r="T6999" s="54">
        <v>2.2370000000000001</v>
      </c>
      <c r="U6999" s="36" t="s">
        <v>1036</v>
      </c>
      <c r="V6999" s="43">
        <v>2.9499999999999998E-2</v>
      </c>
      <c r="W6999" s="43">
        <v>3.6799999999999999E-2</v>
      </c>
      <c r="X6999" s="26" t="s">
        <v>347</v>
      </c>
      <c r="Z6999" s="42">
        <v>1435242.11</v>
      </c>
      <c r="AA6999" s="42">
        <v>1</v>
      </c>
      <c r="AB6999" s="42">
        <v>108.9</v>
      </c>
      <c r="AC6999" s="42">
        <v>0</v>
      </c>
      <c r="AD6999" s="42">
        <v>1562.97866</v>
      </c>
      <c r="AG6999" s="26" t="s">
        <v>15</v>
      </c>
      <c r="AH6999" s="43">
        <v>5.8886795110000001E-3</v>
      </c>
      <c r="AI6999" s="43">
        <v>1.3547646532E-2</v>
      </c>
      <c r="AJ6999" s="43">
        <v>3.3377931700897551E-3</v>
      </c>
    </row>
    <row r="7000" spans="1:36" x14ac:dyDescent="0.2">
      <c r="A7000" s="26">
        <v>8861</v>
      </c>
      <c r="B7000" s="26">
        <v>9421</v>
      </c>
      <c r="C7000" s="26" t="s">
        <v>1305</v>
      </c>
      <c r="D7000" s="26">
        <v>1838863</v>
      </c>
      <c r="E7000" s="26" t="s">
        <v>204</v>
      </c>
      <c r="F7000" s="26" t="s">
        <v>1306</v>
      </c>
      <c r="G7000" s="26" t="s">
        <v>1307</v>
      </c>
      <c r="H7000" s="26" t="s">
        <v>69</v>
      </c>
      <c r="I7000" s="26" t="s">
        <v>112</v>
      </c>
      <c r="J7000" s="26" t="s">
        <v>51</v>
      </c>
      <c r="K7000" s="26" t="s">
        <v>167</v>
      </c>
      <c r="L7000" s="26" t="s">
        <v>433</v>
      </c>
      <c r="M7000" s="26" t="s">
        <v>165</v>
      </c>
      <c r="N7000" s="26" t="s">
        <v>358</v>
      </c>
      <c r="O7000" s="26" t="s">
        <v>57</v>
      </c>
      <c r="P7000" s="26" t="s">
        <v>724</v>
      </c>
      <c r="Q7000" s="26" t="s">
        <v>59</v>
      </c>
      <c r="R7000" s="26" t="s">
        <v>54</v>
      </c>
      <c r="S7000" s="26" t="s">
        <v>531</v>
      </c>
      <c r="T7000" s="54">
        <v>2.27</v>
      </c>
      <c r="U7000" s="36" t="s">
        <v>1308</v>
      </c>
      <c r="V7000" s="43">
        <v>7.2400000000000006E-2</v>
      </c>
      <c r="W7000" s="43">
        <v>6.13E-2</v>
      </c>
      <c r="X7000" s="26" t="s">
        <v>347</v>
      </c>
      <c r="Z7000" s="42">
        <v>366288.66</v>
      </c>
      <c r="AA7000" s="42">
        <v>1</v>
      </c>
      <c r="AB7000" s="42">
        <v>105.16</v>
      </c>
      <c r="AC7000" s="42">
        <v>0</v>
      </c>
      <c r="AD7000" s="42">
        <v>385.18914999999998</v>
      </c>
      <c r="AG7000" s="26" t="s">
        <v>15</v>
      </c>
      <c r="AH7000" s="43">
        <v>6.9565495299999996E-4</v>
      </c>
      <c r="AI7000" s="43">
        <v>3.3387573259999999E-3</v>
      </c>
      <c r="AJ7000" s="43">
        <v>8.2258430455005576E-4</v>
      </c>
    </row>
    <row r="7001" spans="1:36" x14ac:dyDescent="0.2">
      <c r="A7001" s="26">
        <v>8861</v>
      </c>
      <c r="B7001" s="26">
        <v>9421</v>
      </c>
      <c r="C7001" s="26" t="s">
        <v>981</v>
      </c>
      <c r="D7001" s="26">
        <v>511930125</v>
      </c>
      <c r="E7001" s="26" t="s">
        <v>203</v>
      </c>
      <c r="F7001" s="26" t="s">
        <v>1309</v>
      </c>
      <c r="G7001" s="26" t="s">
        <v>1310</v>
      </c>
      <c r="H7001" s="26" t="s">
        <v>69</v>
      </c>
      <c r="I7001" s="26" t="s">
        <v>112</v>
      </c>
      <c r="J7001" s="26" t="s">
        <v>51</v>
      </c>
      <c r="K7001" s="26" t="s">
        <v>51</v>
      </c>
      <c r="L7001" s="26" t="s">
        <v>52</v>
      </c>
      <c r="M7001" s="26" t="s">
        <v>165</v>
      </c>
      <c r="N7001" s="26" t="s">
        <v>133</v>
      </c>
      <c r="O7001" s="26" t="s">
        <v>57</v>
      </c>
      <c r="P7001" s="45" t="s">
        <v>737</v>
      </c>
      <c r="Q7001" s="45" t="s">
        <v>59</v>
      </c>
      <c r="R7001" s="26" t="s">
        <v>54</v>
      </c>
      <c r="S7001" s="26" t="s">
        <v>531</v>
      </c>
      <c r="T7001" s="54">
        <v>3.2389999999999999</v>
      </c>
      <c r="U7001" s="36">
        <v>47635</v>
      </c>
      <c r="V7001" s="43">
        <v>4.7300000000000002E-2</v>
      </c>
      <c r="W7001" s="43">
        <v>4.9500000000000002E-2</v>
      </c>
      <c r="X7001" s="26" t="s">
        <v>347</v>
      </c>
      <c r="Z7001" s="42">
        <v>465000</v>
      </c>
      <c r="AA7001" s="42">
        <v>1</v>
      </c>
      <c r="AB7001" s="42">
        <v>98.857200000000006</v>
      </c>
      <c r="AC7001" s="42">
        <v>11.26296</v>
      </c>
      <c r="AD7001" s="42">
        <v>470.94893999999999</v>
      </c>
      <c r="AG7001" s="26" t="s">
        <v>15</v>
      </c>
      <c r="AH7001" s="43">
        <v>2.8020482859999998E-3</v>
      </c>
      <c r="AI7001" s="43">
        <v>4.082109332E-3</v>
      </c>
      <c r="AJ7001" s="43">
        <v>1.0057272025665467E-3</v>
      </c>
    </row>
    <row r="7002" spans="1:36" x14ac:dyDescent="0.2">
      <c r="A7002" s="26">
        <v>8861</v>
      </c>
      <c r="B7002" s="26">
        <v>9421</v>
      </c>
      <c r="C7002" s="26" t="s">
        <v>1311</v>
      </c>
      <c r="D7002" s="26">
        <v>513988824</v>
      </c>
      <c r="E7002" s="26" t="s">
        <v>203</v>
      </c>
      <c r="F7002" s="26" t="s">
        <v>1312</v>
      </c>
      <c r="G7002" s="26" t="s">
        <v>1313</v>
      </c>
      <c r="H7002" s="26" t="s">
        <v>69</v>
      </c>
      <c r="I7002" s="26" t="s">
        <v>112</v>
      </c>
      <c r="J7002" s="26" t="s">
        <v>51</v>
      </c>
      <c r="K7002" s="26" t="s">
        <v>51</v>
      </c>
      <c r="L7002" s="26" t="s">
        <v>433</v>
      </c>
      <c r="M7002" s="26" t="s">
        <v>165</v>
      </c>
      <c r="N7002" s="26" t="s">
        <v>84</v>
      </c>
      <c r="O7002" s="26" t="s">
        <v>57</v>
      </c>
      <c r="P7002" s="26" t="s">
        <v>154</v>
      </c>
      <c r="Q7002" s="26" t="s">
        <v>154</v>
      </c>
      <c r="R7002" s="26" t="s">
        <v>54</v>
      </c>
      <c r="S7002" s="26" t="s">
        <v>531</v>
      </c>
      <c r="T7002" s="54">
        <v>1.3640000000000001</v>
      </c>
      <c r="U7002" s="36" t="s">
        <v>601</v>
      </c>
      <c r="V7002" s="43">
        <v>6.7000000000000004E-2</v>
      </c>
      <c r="W7002" s="43">
        <v>6.5100000000000005E-2</v>
      </c>
      <c r="X7002" s="26" t="s">
        <v>347</v>
      </c>
      <c r="Z7002" s="42">
        <v>768600</v>
      </c>
      <c r="AA7002" s="42">
        <v>1</v>
      </c>
      <c r="AB7002" s="42">
        <v>102.09</v>
      </c>
      <c r="AC7002" s="42">
        <v>0</v>
      </c>
      <c r="AD7002" s="42">
        <v>784.66373999999996</v>
      </c>
      <c r="AG7002" s="26" t="s">
        <v>15</v>
      </c>
      <c r="AH7002" s="43">
        <v>7.3260532730000001E-3</v>
      </c>
      <c r="AI7002" s="43">
        <v>6.8013385389999997E-3</v>
      </c>
      <c r="AJ7002" s="43">
        <v>1.6756756437027E-3</v>
      </c>
    </row>
    <row r="7003" spans="1:36" x14ac:dyDescent="0.2">
      <c r="A7003" s="26">
        <v>8861</v>
      </c>
      <c r="B7003" s="26">
        <v>9421</v>
      </c>
      <c r="C7003" s="26" t="s">
        <v>2424</v>
      </c>
      <c r="D7003" s="26">
        <v>514978097</v>
      </c>
      <c r="E7003" s="26" t="s">
        <v>203</v>
      </c>
      <c r="F7003" s="26" t="s">
        <v>2425</v>
      </c>
      <c r="G7003" s="26" t="s">
        <v>2426</v>
      </c>
      <c r="H7003" s="26" t="s">
        <v>69</v>
      </c>
      <c r="I7003" s="26" t="s">
        <v>112</v>
      </c>
      <c r="J7003" s="26" t="s">
        <v>51</v>
      </c>
      <c r="K7003" s="26" t="s">
        <v>51</v>
      </c>
      <c r="L7003" s="26" t="s">
        <v>433</v>
      </c>
      <c r="M7003" s="26" t="s">
        <v>165</v>
      </c>
      <c r="N7003" s="26" t="s">
        <v>84</v>
      </c>
      <c r="O7003" s="26" t="s">
        <v>57</v>
      </c>
      <c r="P7003" s="26" t="s">
        <v>154</v>
      </c>
      <c r="Q7003" s="26" t="s">
        <v>154</v>
      </c>
      <c r="R7003" s="26" t="s">
        <v>54</v>
      </c>
      <c r="S7003" s="26" t="s">
        <v>531</v>
      </c>
      <c r="T7003" s="54">
        <v>1.5629999999999999</v>
      </c>
      <c r="U7003" s="36" t="s">
        <v>601</v>
      </c>
      <c r="V7003" s="43">
        <v>8.4000000000000005E-2</v>
      </c>
      <c r="W7003" s="43">
        <v>7.3400000000000007E-2</v>
      </c>
      <c r="X7003" s="26" t="s">
        <v>347</v>
      </c>
      <c r="Z7003" s="42">
        <v>520505</v>
      </c>
      <c r="AA7003" s="42">
        <v>1</v>
      </c>
      <c r="AB7003" s="42">
        <v>101.99</v>
      </c>
      <c r="AC7003" s="42">
        <v>0</v>
      </c>
      <c r="AD7003" s="42">
        <v>530.86305000000004</v>
      </c>
      <c r="AG7003" s="26" t="s">
        <v>15</v>
      </c>
      <c r="AH7003" s="43">
        <v>4.5261501129999996E-3</v>
      </c>
      <c r="AI7003" s="43">
        <v>4.6014351580000003E-3</v>
      </c>
      <c r="AJ7003" s="43">
        <v>1.1336757870660987E-3</v>
      </c>
    </row>
    <row r="7004" spans="1:36" x14ac:dyDescent="0.2">
      <c r="A7004" s="26">
        <v>8861</v>
      </c>
      <c r="B7004" s="26">
        <v>9421</v>
      </c>
      <c r="C7004" s="26" t="s">
        <v>529</v>
      </c>
      <c r="D7004" s="26">
        <v>520000118</v>
      </c>
      <c r="E7004" s="26" t="s">
        <v>203</v>
      </c>
      <c r="F7004" s="26" t="s">
        <v>1347</v>
      </c>
      <c r="G7004" s="26" t="s">
        <v>1348</v>
      </c>
      <c r="H7004" s="26" t="s">
        <v>69</v>
      </c>
      <c r="I7004" s="26" t="s">
        <v>113</v>
      </c>
      <c r="J7004" s="26" t="s">
        <v>51</v>
      </c>
      <c r="K7004" s="26" t="s">
        <v>51</v>
      </c>
      <c r="L7004" s="26" t="s">
        <v>433</v>
      </c>
      <c r="M7004" s="26" t="s">
        <v>165</v>
      </c>
      <c r="N7004" s="26" t="s">
        <v>129</v>
      </c>
      <c r="O7004" s="26" t="s">
        <v>57</v>
      </c>
      <c r="P7004" s="26" t="s">
        <v>530</v>
      </c>
      <c r="Q7004" s="26" t="s">
        <v>59</v>
      </c>
      <c r="R7004" s="26" t="s">
        <v>54</v>
      </c>
      <c r="S7004" s="26" t="s">
        <v>531</v>
      </c>
      <c r="T7004" s="54">
        <v>4.2240000000000002</v>
      </c>
      <c r="U7004" s="36" t="s">
        <v>1349</v>
      </c>
      <c r="V7004" s="43">
        <v>1.3899999999999999E-2</v>
      </c>
      <c r="W7004" s="43">
        <v>2.3E-2</v>
      </c>
      <c r="X7004" s="26" t="s">
        <v>347</v>
      </c>
      <c r="Z7004" s="42">
        <v>353777.78</v>
      </c>
      <c r="AA7004" s="42">
        <v>1</v>
      </c>
      <c r="AB7004" s="42">
        <v>103.13</v>
      </c>
      <c r="AC7004" s="42">
        <v>0</v>
      </c>
      <c r="AD7004" s="42">
        <v>364.85102000000001</v>
      </c>
      <c r="AG7004" s="26" t="s">
        <v>15</v>
      </c>
      <c r="AH7004" s="43">
        <v>2.21111112E-4</v>
      </c>
      <c r="AI7004" s="43">
        <v>3.162469701E-3</v>
      </c>
      <c r="AJ7004" s="43">
        <v>7.791515481447973E-4</v>
      </c>
    </row>
    <row r="7005" spans="1:36" x14ac:dyDescent="0.2">
      <c r="A7005" s="26">
        <v>8861</v>
      </c>
      <c r="B7005" s="26">
        <v>9421</v>
      </c>
      <c r="C7005" s="26" t="s">
        <v>852</v>
      </c>
      <c r="D7005" s="26">
        <v>520032046</v>
      </c>
      <c r="E7005" s="26" t="s">
        <v>203</v>
      </c>
      <c r="F7005" s="26" t="s">
        <v>1355</v>
      </c>
      <c r="G7005" s="26" t="s">
        <v>1356</v>
      </c>
      <c r="H7005" s="26" t="s">
        <v>69</v>
      </c>
      <c r="I7005" s="26" t="s">
        <v>113</v>
      </c>
      <c r="J7005" s="26" t="s">
        <v>51</v>
      </c>
      <c r="K7005" s="26" t="s">
        <v>51</v>
      </c>
      <c r="L7005" s="26" t="s">
        <v>433</v>
      </c>
      <c r="M7005" s="26" t="s">
        <v>165</v>
      </c>
      <c r="N7005" s="26" t="s">
        <v>129</v>
      </c>
      <c r="O7005" s="26" t="s">
        <v>57</v>
      </c>
      <c r="P7005" s="26" t="s">
        <v>530</v>
      </c>
      <c r="Q7005" s="26" t="s">
        <v>59</v>
      </c>
      <c r="R7005" s="26" t="s">
        <v>54</v>
      </c>
      <c r="S7005" s="26" t="s">
        <v>531</v>
      </c>
      <c r="T7005" s="54">
        <v>3.778</v>
      </c>
      <c r="U7005" s="36">
        <v>48072</v>
      </c>
      <c r="V7005" s="43">
        <v>1.6400000000000001E-2</v>
      </c>
      <c r="W7005" s="43">
        <v>2.4500000000000001E-2</v>
      </c>
      <c r="X7005" s="26" t="s">
        <v>347</v>
      </c>
      <c r="Z7005" s="42">
        <v>343005.51</v>
      </c>
      <c r="AA7005" s="42">
        <v>1</v>
      </c>
      <c r="AB7005" s="42">
        <v>103.92</v>
      </c>
      <c r="AC7005" s="42">
        <v>0</v>
      </c>
      <c r="AD7005" s="42">
        <v>356.45132999999998</v>
      </c>
      <c r="AG7005" s="26" t="s">
        <v>15</v>
      </c>
      <c r="AH7005" s="43">
        <v>3.6445825099999999E-4</v>
      </c>
      <c r="AI7005" s="43">
        <v>3.089662545E-3</v>
      </c>
      <c r="AJ7005" s="43">
        <v>7.6121372939500615E-4</v>
      </c>
    </row>
    <row r="7006" spans="1:36" x14ac:dyDescent="0.2">
      <c r="A7006" s="26">
        <v>8861</v>
      </c>
      <c r="B7006" s="26">
        <v>9421</v>
      </c>
      <c r="C7006" s="26" t="s">
        <v>1062</v>
      </c>
      <c r="D7006" s="26">
        <v>512025891</v>
      </c>
      <c r="E7006" s="26" t="s">
        <v>203</v>
      </c>
      <c r="F7006" s="26" t="s">
        <v>1361</v>
      </c>
      <c r="G7006" s="26" t="s">
        <v>1362</v>
      </c>
      <c r="H7006" s="26" t="s">
        <v>69</v>
      </c>
      <c r="I7006" s="26" t="s">
        <v>112</v>
      </c>
      <c r="J7006" s="26" t="s">
        <v>51</v>
      </c>
      <c r="K7006" s="26" t="s">
        <v>51</v>
      </c>
      <c r="L7006" s="26" t="s">
        <v>433</v>
      </c>
      <c r="M7006" s="26" t="s">
        <v>165</v>
      </c>
      <c r="N7006" s="26" t="s">
        <v>131</v>
      </c>
      <c r="O7006" s="26" t="s">
        <v>57</v>
      </c>
      <c r="P7006" s="26" t="s">
        <v>737</v>
      </c>
      <c r="Q7006" s="26" t="s">
        <v>59</v>
      </c>
      <c r="R7006" s="26" t="s">
        <v>54</v>
      </c>
      <c r="S7006" s="26" t="s">
        <v>531</v>
      </c>
      <c r="T7006" s="54">
        <v>1.7350000000000001</v>
      </c>
      <c r="U7006" s="36" t="s">
        <v>1363</v>
      </c>
      <c r="V7006" s="43">
        <v>5.7000000000000002E-2</v>
      </c>
      <c r="W7006" s="43">
        <v>5.4899999999999997E-2</v>
      </c>
      <c r="X7006" s="26" t="s">
        <v>347</v>
      </c>
      <c r="Z7006" s="42">
        <v>192111.12</v>
      </c>
      <c r="AA7006" s="42">
        <v>1</v>
      </c>
      <c r="AB7006" s="42">
        <v>100.74</v>
      </c>
      <c r="AC7006" s="42">
        <v>0</v>
      </c>
      <c r="AD7006" s="42">
        <v>193.53273999999999</v>
      </c>
      <c r="AG7006" s="26" t="s">
        <v>15</v>
      </c>
      <c r="AH7006" s="43">
        <v>2.09021743E-4</v>
      </c>
      <c r="AI7006" s="43">
        <v>1.677510525E-3</v>
      </c>
      <c r="AJ7006" s="43">
        <v>4.1329563499015165E-4</v>
      </c>
    </row>
    <row r="7007" spans="1:36" x14ac:dyDescent="0.2">
      <c r="A7007" s="26">
        <v>8861</v>
      </c>
      <c r="B7007" s="26">
        <v>9421</v>
      </c>
      <c r="C7007" s="26" t="s">
        <v>1378</v>
      </c>
      <c r="D7007" s="26">
        <v>520034372</v>
      </c>
      <c r="E7007" s="26" t="s">
        <v>203</v>
      </c>
      <c r="F7007" s="26" t="s">
        <v>1379</v>
      </c>
      <c r="G7007" s="26" t="s">
        <v>1380</v>
      </c>
      <c r="H7007" s="26" t="s">
        <v>69</v>
      </c>
      <c r="I7007" s="26" t="s">
        <v>112</v>
      </c>
      <c r="J7007" s="26" t="s">
        <v>51</v>
      </c>
      <c r="K7007" s="26" t="s">
        <v>51</v>
      </c>
      <c r="L7007" s="26" t="s">
        <v>433</v>
      </c>
      <c r="M7007" s="26" t="s">
        <v>165</v>
      </c>
      <c r="N7007" s="26" t="s">
        <v>131</v>
      </c>
      <c r="O7007" s="26" t="s">
        <v>57</v>
      </c>
      <c r="P7007" s="26" t="s">
        <v>728</v>
      </c>
      <c r="Q7007" s="26" t="s">
        <v>59</v>
      </c>
      <c r="R7007" s="26" t="s">
        <v>54</v>
      </c>
      <c r="S7007" s="26" t="s">
        <v>531</v>
      </c>
      <c r="T7007" s="54">
        <v>3.2309999999999999</v>
      </c>
      <c r="U7007" s="36" t="s">
        <v>1381</v>
      </c>
      <c r="V7007" s="43">
        <v>4.5600000000000002E-2</v>
      </c>
      <c r="W7007" s="43">
        <v>5.1299999999999998E-2</v>
      </c>
      <c r="X7007" s="26" t="s">
        <v>347</v>
      </c>
      <c r="Z7007" s="42">
        <v>424827.64</v>
      </c>
      <c r="AA7007" s="42">
        <v>1</v>
      </c>
      <c r="AB7007" s="42">
        <v>98.63</v>
      </c>
      <c r="AC7007" s="42">
        <v>0</v>
      </c>
      <c r="AD7007" s="42">
        <v>419.00749999999999</v>
      </c>
      <c r="AG7007" s="26" t="s">
        <v>15</v>
      </c>
      <c r="AH7007" s="43">
        <v>6.3773075200000001E-4</v>
      </c>
      <c r="AI7007" s="43">
        <v>3.6318893210000001E-3</v>
      </c>
      <c r="AJ7007" s="43">
        <v>8.9480452133388895E-4</v>
      </c>
    </row>
    <row r="7008" spans="1:36" x14ac:dyDescent="0.2">
      <c r="A7008" s="26">
        <v>8861</v>
      </c>
      <c r="B7008" s="26">
        <v>9421</v>
      </c>
      <c r="C7008" s="26" t="s">
        <v>1378</v>
      </c>
      <c r="D7008" s="26">
        <v>520034372</v>
      </c>
      <c r="E7008" s="26" t="s">
        <v>203</v>
      </c>
      <c r="F7008" s="26" t="s">
        <v>1382</v>
      </c>
      <c r="G7008" s="26" t="s">
        <v>1383</v>
      </c>
      <c r="H7008" s="26" t="s">
        <v>69</v>
      </c>
      <c r="I7008" s="26" t="s">
        <v>113</v>
      </c>
      <c r="J7008" s="26" t="s">
        <v>51</v>
      </c>
      <c r="K7008" s="26" t="s">
        <v>51</v>
      </c>
      <c r="L7008" s="26" t="s">
        <v>433</v>
      </c>
      <c r="M7008" s="26" t="s">
        <v>165</v>
      </c>
      <c r="N7008" s="26" t="s">
        <v>131</v>
      </c>
      <c r="O7008" s="26" t="s">
        <v>57</v>
      </c>
      <c r="P7008" s="26" t="s">
        <v>728</v>
      </c>
      <c r="Q7008" s="26" t="s">
        <v>59</v>
      </c>
      <c r="R7008" s="26" t="s">
        <v>54</v>
      </c>
      <c r="S7008" s="26" t="s">
        <v>531</v>
      </c>
      <c r="T7008" s="54">
        <v>3.3969999999999998</v>
      </c>
      <c r="U7008" s="36" t="s">
        <v>1381</v>
      </c>
      <c r="V7008" s="43">
        <v>2.1999999999999999E-2</v>
      </c>
      <c r="W7008" s="43">
        <v>2.81E-2</v>
      </c>
      <c r="X7008" s="26" t="s">
        <v>347</v>
      </c>
      <c r="Z7008" s="42">
        <v>420000.1</v>
      </c>
      <c r="AA7008" s="42">
        <v>1</v>
      </c>
      <c r="AB7008" s="42">
        <v>104.57</v>
      </c>
      <c r="AC7008" s="42">
        <v>0</v>
      </c>
      <c r="AD7008" s="42">
        <v>439.19409999999999</v>
      </c>
      <c r="AG7008" s="26" t="s">
        <v>15</v>
      </c>
      <c r="AH7008" s="43">
        <v>6.7725464699999998E-4</v>
      </c>
      <c r="AI7008" s="43">
        <v>3.8068635079999999E-3</v>
      </c>
      <c r="AJ7008" s="43">
        <v>9.3791368035934467E-4</v>
      </c>
    </row>
    <row r="7009" spans="1:36" x14ac:dyDescent="0.2">
      <c r="A7009" s="26">
        <v>8861</v>
      </c>
      <c r="B7009" s="26">
        <v>9421</v>
      </c>
      <c r="C7009" s="26" t="s">
        <v>1390</v>
      </c>
      <c r="D7009" s="26">
        <v>44528798375</v>
      </c>
      <c r="E7009" s="26" t="s">
        <v>204</v>
      </c>
      <c r="F7009" s="26" t="s">
        <v>1391</v>
      </c>
      <c r="G7009" s="26" t="s">
        <v>1392</v>
      </c>
      <c r="H7009" s="26" t="s">
        <v>69</v>
      </c>
      <c r="I7009" s="26" t="s">
        <v>113</v>
      </c>
      <c r="J7009" s="26" t="s">
        <v>51</v>
      </c>
      <c r="K7009" s="26" t="s">
        <v>167</v>
      </c>
      <c r="L7009" s="26" t="s">
        <v>433</v>
      </c>
      <c r="M7009" s="26" t="s">
        <v>165</v>
      </c>
      <c r="N7009" s="26" t="s">
        <v>358</v>
      </c>
      <c r="O7009" s="26" t="s">
        <v>57</v>
      </c>
      <c r="P7009" s="26" t="s">
        <v>154</v>
      </c>
      <c r="Q7009" s="26" t="s">
        <v>154</v>
      </c>
      <c r="R7009" s="26" t="s">
        <v>54</v>
      </c>
      <c r="S7009" s="26" t="s">
        <v>531</v>
      </c>
      <c r="T7009" s="54">
        <v>2.2010000000000001</v>
      </c>
      <c r="U7009" s="36" t="s">
        <v>781</v>
      </c>
      <c r="V7009" s="43">
        <v>4.7500000000000001E-2</v>
      </c>
      <c r="W7009" s="43">
        <v>4.9299999999999997E-2</v>
      </c>
      <c r="X7009" s="26" t="s">
        <v>347</v>
      </c>
      <c r="Z7009" s="42">
        <v>123000</v>
      </c>
      <c r="AA7009" s="42">
        <v>1</v>
      </c>
      <c r="AB7009" s="42">
        <v>107.6</v>
      </c>
      <c r="AC7009" s="42">
        <v>0</v>
      </c>
      <c r="AD7009" s="42">
        <v>132.34800000000001</v>
      </c>
      <c r="AG7009" s="26" t="s">
        <v>15</v>
      </c>
      <c r="AH7009" s="43">
        <v>2.87406606E-4</v>
      </c>
      <c r="AI7009" s="43">
        <v>1.1471710830000001E-3</v>
      </c>
      <c r="AJ7009" s="43">
        <v>2.8263357765552532E-4</v>
      </c>
    </row>
    <row r="7010" spans="1:36" x14ac:dyDescent="0.2">
      <c r="A7010" s="26">
        <v>8861</v>
      </c>
      <c r="B7010" s="26">
        <v>9421</v>
      </c>
      <c r="C7010" s="26" t="s">
        <v>1393</v>
      </c>
      <c r="D7010" s="26">
        <v>512096793</v>
      </c>
      <c r="E7010" s="26" t="s">
        <v>203</v>
      </c>
      <c r="F7010" s="26" t="s">
        <v>1394</v>
      </c>
      <c r="G7010" s="26" t="s">
        <v>1395</v>
      </c>
      <c r="H7010" s="26" t="s">
        <v>69</v>
      </c>
      <c r="I7010" s="26" t="s">
        <v>113</v>
      </c>
      <c r="J7010" s="26" t="s">
        <v>51</v>
      </c>
      <c r="K7010" s="26" t="s">
        <v>51</v>
      </c>
      <c r="L7010" s="26" t="s">
        <v>433</v>
      </c>
      <c r="M7010" s="26" t="s">
        <v>165</v>
      </c>
      <c r="N7010" s="26" t="s">
        <v>357</v>
      </c>
      <c r="O7010" s="26" t="s">
        <v>57</v>
      </c>
      <c r="P7010" s="26" t="s">
        <v>750</v>
      </c>
      <c r="Q7010" s="26" t="s">
        <v>64</v>
      </c>
      <c r="R7010" s="26" t="s">
        <v>54</v>
      </c>
      <c r="S7010" s="26" t="s">
        <v>531</v>
      </c>
      <c r="T7010" s="54">
        <v>3.6070000000000002</v>
      </c>
      <c r="U7010" s="36" t="s">
        <v>1174</v>
      </c>
      <c r="V7010" s="43">
        <v>2.8899999999999999E-2</v>
      </c>
      <c r="W7010" s="43">
        <v>3.0800000000000001E-2</v>
      </c>
      <c r="X7010" s="26" t="s">
        <v>347</v>
      </c>
      <c r="Z7010" s="42">
        <v>172050</v>
      </c>
      <c r="AA7010" s="42">
        <v>1</v>
      </c>
      <c r="AB7010" s="42">
        <v>105.97</v>
      </c>
      <c r="AC7010" s="42">
        <v>0</v>
      </c>
      <c r="AD7010" s="42">
        <v>182.32138</v>
      </c>
      <c r="AG7010" s="26" t="s">
        <v>15</v>
      </c>
      <c r="AH7010" s="43">
        <v>6.3050847399999995E-4</v>
      </c>
      <c r="AI7010" s="43">
        <v>1.5803322680000001E-3</v>
      </c>
      <c r="AJ7010" s="43">
        <v>3.8935340097691345E-4</v>
      </c>
    </row>
    <row r="7011" spans="1:36" x14ac:dyDescent="0.2">
      <c r="A7011" s="26">
        <v>8861</v>
      </c>
      <c r="B7011" s="26">
        <v>9421</v>
      </c>
      <c r="C7011" s="26" t="s">
        <v>1412</v>
      </c>
      <c r="D7011" s="26">
        <v>516286432</v>
      </c>
      <c r="E7011" s="26" t="s">
        <v>203</v>
      </c>
      <c r="F7011" s="26" t="s">
        <v>1413</v>
      </c>
      <c r="G7011" s="26" t="s">
        <v>1414</v>
      </c>
      <c r="H7011" s="26" t="s">
        <v>69</v>
      </c>
      <c r="I7011" s="26" t="s">
        <v>112</v>
      </c>
      <c r="J7011" s="26" t="s">
        <v>51</v>
      </c>
      <c r="K7011" s="26" t="s">
        <v>51</v>
      </c>
      <c r="L7011" s="26" t="s">
        <v>433</v>
      </c>
      <c r="M7011" s="26" t="s">
        <v>165</v>
      </c>
      <c r="N7011" s="26" t="s">
        <v>357</v>
      </c>
      <c r="O7011" s="26" t="s">
        <v>57</v>
      </c>
      <c r="P7011" s="26" t="s">
        <v>154</v>
      </c>
      <c r="Q7011" s="26" t="s">
        <v>154</v>
      </c>
      <c r="R7011" s="26" t="s">
        <v>54</v>
      </c>
      <c r="S7011" s="26" t="s">
        <v>531</v>
      </c>
      <c r="T7011" s="54">
        <v>0.69499999999999995</v>
      </c>
      <c r="U7011" s="36" t="s">
        <v>1415</v>
      </c>
      <c r="V7011" s="43">
        <v>6.5000000000000002E-2</v>
      </c>
      <c r="W7011" s="43">
        <v>6.8199999999999997E-2</v>
      </c>
      <c r="X7011" s="26" t="s">
        <v>347</v>
      </c>
      <c r="Z7011" s="42">
        <v>800000</v>
      </c>
      <c r="AA7011" s="42">
        <v>1</v>
      </c>
      <c r="AB7011" s="42">
        <v>100.16</v>
      </c>
      <c r="AC7011" s="42">
        <v>0</v>
      </c>
      <c r="AD7011" s="42">
        <v>801.28</v>
      </c>
      <c r="AG7011" s="26" t="s">
        <v>15</v>
      </c>
      <c r="AH7011" s="43">
        <v>7.2796350500000002E-3</v>
      </c>
      <c r="AI7011" s="43">
        <v>6.9453655959999996E-3</v>
      </c>
      <c r="AJ7011" s="43">
        <v>1.7111602223216016E-3</v>
      </c>
    </row>
    <row r="7012" spans="1:36" x14ac:dyDescent="0.2">
      <c r="A7012" s="26">
        <v>8861</v>
      </c>
      <c r="B7012" s="26">
        <v>9421</v>
      </c>
      <c r="C7012" s="26" t="s">
        <v>1416</v>
      </c>
      <c r="D7012" s="26">
        <v>520038274</v>
      </c>
      <c r="E7012" s="26" t="s">
        <v>203</v>
      </c>
      <c r="F7012" s="26" t="s">
        <v>1417</v>
      </c>
      <c r="G7012" s="26" t="s">
        <v>1418</v>
      </c>
      <c r="H7012" s="26" t="s">
        <v>69</v>
      </c>
      <c r="I7012" s="26" t="s">
        <v>113</v>
      </c>
      <c r="J7012" s="26" t="s">
        <v>51</v>
      </c>
      <c r="K7012" s="26" t="s">
        <v>51</v>
      </c>
      <c r="L7012" s="26" t="s">
        <v>433</v>
      </c>
      <c r="M7012" s="26" t="s">
        <v>165</v>
      </c>
      <c r="N7012" s="26" t="s">
        <v>84</v>
      </c>
      <c r="O7012" s="26" t="s">
        <v>57</v>
      </c>
      <c r="P7012" s="26" t="s">
        <v>750</v>
      </c>
      <c r="Q7012" s="26" t="s">
        <v>64</v>
      </c>
      <c r="R7012" s="26" t="s">
        <v>54</v>
      </c>
      <c r="S7012" s="26" t="s">
        <v>531</v>
      </c>
      <c r="T7012" s="54">
        <v>2.569</v>
      </c>
      <c r="U7012" s="36" t="s">
        <v>1389</v>
      </c>
      <c r="V7012" s="43">
        <v>3.85E-2</v>
      </c>
      <c r="W7012" s="43">
        <v>3.0599999999999999E-2</v>
      </c>
      <c r="X7012" s="26" t="s">
        <v>347</v>
      </c>
      <c r="Z7012" s="42">
        <v>782000</v>
      </c>
      <c r="AA7012" s="42">
        <v>1</v>
      </c>
      <c r="AB7012" s="42">
        <v>110.19</v>
      </c>
      <c r="AC7012" s="42">
        <v>0</v>
      </c>
      <c r="AD7012" s="42">
        <v>861.68579999999997</v>
      </c>
      <c r="AG7012" s="26" t="s">
        <v>15</v>
      </c>
      <c r="AH7012" s="43">
        <v>2.606666666E-3</v>
      </c>
      <c r="AI7012" s="43">
        <v>7.468953312E-3</v>
      </c>
      <c r="AJ7012" s="43">
        <v>1.8401588272506078E-3</v>
      </c>
    </row>
    <row r="7013" spans="1:36" x14ac:dyDescent="0.2">
      <c r="A7013" s="26">
        <v>8861</v>
      </c>
      <c r="B7013" s="26">
        <v>9421</v>
      </c>
      <c r="C7013" s="26" t="s">
        <v>1419</v>
      </c>
      <c r="D7013" s="26">
        <v>520025438</v>
      </c>
      <c r="E7013" s="26" t="s">
        <v>203</v>
      </c>
      <c r="F7013" s="26" t="s">
        <v>1420</v>
      </c>
      <c r="G7013" s="26" t="s">
        <v>1421</v>
      </c>
      <c r="H7013" s="26" t="s">
        <v>69</v>
      </c>
      <c r="I7013" s="26" t="s">
        <v>113</v>
      </c>
      <c r="J7013" s="26" t="s">
        <v>51</v>
      </c>
      <c r="K7013" s="26" t="s">
        <v>51</v>
      </c>
      <c r="L7013" s="26" t="s">
        <v>52</v>
      </c>
      <c r="M7013" s="26" t="s">
        <v>165</v>
      </c>
      <c r="N7013" s="26" t="s">
        <v>357</v>
      </c>
      <c r="O7013" s="26" t="s">
        <v>57</v>
      </c>
      <c r="P7013" s="26" t="s">
        <v>154</v>
      </c>
      <c r="Q7013" s="26" t="s">
        <v>154</v>
      </c>
      <c r="R7013" s="26" t="s">
        <v>54</v>
      </c>
      <c r="S7013" s="26" t="s">
        <v>531</v>
      </c>
      <c r="T7013" s="54">
        <v>3.9359999999999999</v>
      </c>
      <c r="U7013" s="36">
        <v>47125</v>
      </c>
      <c r="V7013" s="43">
        <v>3.6200000000000003E-2</v>
      </c>
      <c r="W7013" s="43">
        <v>3.09E-2</v>
      </c>
      <c r="X7013" s="26" t="s">
        <v>347</v>
      </c>
      <c r="Z7013" s="42">
        <v>381925.45</v>
      </c>
      <c r="AA7013" s="42">
        <v>1</v>
      </c>
      <c r="AB7013" s="42">
        <v>107.9444</v>
      </c>
      <c r="AC7013" s="42">
        <v>0</v>
      </c>
      <c r="AD7013" s="42">
        <v>412.26713000000001</v>
      </c>
      <c r="AG7013" s="26" t="s">
        <v>15</v>
      </c>
      <c r="AH7013" s="43">
        <v>5.1728061259999999E-2</v>
      </c>
      <c r="AI7013" s="43">
        <v>3.5734648820000001E-3</v>
      </c>
      <c r="AJ7013" s="43">
        <v>8.8041023590591132E-4</v>
      </c>
    </row>
    <row r="7014" spans="1:36" x14ac:dyDescent="0.2">
      <c r="A7014" s="26">
        <v>8861</v>
      </c>
      <c r="B7014" s="26">
        <v>9421</v>
      </c>
      <c r="C7014" s="26" t="s">
        <v>1033</v>
      </c>
      <c r="D7014" s="26">
        <v>515327120</v>
      </c>
      <c r="E7014" s="26" t="s">
        <v>203</v>
      </c>
      <c r="F7014" s="26" t="s">
        <v>1422</v>
      </c>
      <c r="G7014" s="26" t="s">
        <v>1423</v>
      </c>
      <c r="H7014" s="26" t="s">
        <v>69</v>
      </c>
      <c r="I7014" s="26" t="s">
        <v>113</v>
      </c>
      <c r="J7014" s="26" t="s">
        <v>51</v>
      </c>
      <c r="K7014" s="26" t="s">
        <v>51</v>
      </c>
      <c r="L7014" s="26" t="s">
        <v>433</v>
      </c>
      <c r="M7014" s="26" t="s">
        <v>165</v>
      </c>
      <c r="N7014" s="26" t="s">
        <v>357</v>
      </c>
      <c r="O7014" s="26" t="s">
        <v>57</v>
      </c>
      <c r="P7014" s="26" t="s">
        <v>742</v>
      </c>
      <c r="Q7014" s="26" t="s">
        <v>64</v>
      </c>
      <c r="R7014" s="26" t="s">
        <v>54</v>
      </c>
      <c r="S7014" s="26" t="s">
        <v>531</v>
      </c>
      <c r="T7014" s="54">
        <v>5.8860000000000001</v>
      </c>
      <c r="U7014" s="36" t="s">
        <v>1021</v>
      </c>
      <c r="V7014" s="43">
        <v>3.1800000000000002E-2</v>
      </c>
      <c r="W7014" s="43">
        <v>3.1300000000000001E-2</v>
      </c>
      <c r="X7014" s="26" t="s">
        <v>347</v>
      </c>
      <c r="Z7014" s="42">
        <v>380950</v>
      </c>
      <c r="AA7014" s="42">
        <v>1</v>
      </c>
      <c r="AB7014" s="42">
        <v>106.54</v>
      </c>
      <c r="AC7014" s="42">
        <v>0</v>
      </c>
      <c r="AD7014" s="42">
        <v>405.86412999999999</v>
      </c>
      <c r="AG7014" s="26" t="s">
        <v>15</v>
      </c>
      <c r="AH7014" s="43">
        <v>9.3766295100000002E-4</v>
      </c>
      <c r="AI7014" s="43">
        <v>3.5179647129999999E-3</v>
      </c>
      <c r="AJ7014" s="43">
        <v>8.6673641538933133E-4</v>
      </c>
    </row>
    <row r="7015" spans="1:36" x14ac:dyDescent="0.2">
      <c r="A7015" s="26">
        <v>8861</v>
      </c>
      <c r="B7015" s="26">
        <v>9421</v>
      </c>
      <c r="C7015" s="26" t="s">
        <v>864</v>
      </c>
      <c r="D7015" s="26">
        <v>520037789</v>
      </c>
      <c r="E7015" s="26" t="s">
        <v>203</v>
      </c>
      <c r="F7015" s="26" t="s">
        <v>1431</v>
      </c>
      <c r="G7015" s="26" t="s">
        <v>1432</v>
      </c>
      <c r="H7015" s="26" t="s">
        <v>69</v>
      </c>
      <c r="I7015" s="26" t="s">
        <v>113</v>
      </c>
      <c r="J7015" s="26" t="s">
        <v>51</v>
      </c>
      <c r="K7015" s="26" t="s">
        <v>51</v>
      </c>
      <c r="L7015" s="26" t="s">
        <v>433</v>
      </c>
      <c r="M7015" s="26" t="s">
        <v>165</v>
      </c>
      <c r="N7015" s="26" t="s">
        <v>357</v>
      </c>
      <c r="O7015" s="26" t="s">
        <v>57</v>
      </c>
      <c r="P7015" s="26" t="s">
        <v>728</v>
      </c>
      <c r="Q7015" s="26" t="s">
        <v>59</v>
      </c>
      <c r="R7015" s="26" t="s">
        <v>54</v>
      </c>
      <c r="S7015" s="26" t="s">
        <v>531</v>
      </c>
      <c r="T7015" s="54">
        <v>5.97</v>
      </c>
      <c r="U7015" s="36">
        <v>50041</v>
      </c>
      <c r="V7015" s="43">
        <v>3.61E-2</v>
      </c>
      <c r="W7015" s="43">
        <v>3.09E-2</v>
      </c>
      <c r="X7015" s="26" t="s">
        <v>347</v>
      </c>
      <c r="Z7015" s="42">
        <v>746383.84</v>
      </c>
      <c r="AA7015" s="42">
        <v>1</v>
      </c>
      <c r="AB7015" s="42">
        <v>109.14</v>
      </c>
      <c r="AC7015" s="42">
        <v>14.180680000000001</v>
      </c>
      <c r="AD7015" s="42">
        <v>828.78399999999999</v>
      </c>
      <c r="AG7015" s="26" t="s">
        <v>15</v>
      </c>
      <c r="AH7015" s="43">
        <v>4.7488965099999999E-4</v>
      </c>
      <c r="AI7015" s="43">
        <v>7.1837658249999997E-3</v>
      </c>
      <c r="AJ7015" s="43">
        <v>1.7698959336269297E-3</v>
      </c>
    </row>
    <row r="7016" spans="1:36" x14ac:dyDescent="0.2">
      <c r="A7016" s="26">
        <v>8861</v>
      </c>
      <c r="B7016" s="26">
        <v>9421</v>
      </c>
      <c r="C7016" s="26" t="s">
        <v>1433</v>
      </c>
      <c r="D7016" s="26">
        <v>520036658</v>
      </c>
      <c r="E7016" s="26" t="s">
        <v>203</v>
      </c>
      <c r="F7016" s="26" t="s">
        <v>1434</v>
      </c>
      <c r="G7016" s="26" t="s">
        <v>1435</v>
      </c>
      <c r="H7016" s="26" t="s">
        <v>69</v>
      </c>
      <c r="I7016" s="26" t="s">
        <v>112</v>
      </c>
      <c r="J7016" s="26" t="s">
        <v>51</v>
      </c>
      <c r="K7016" s="26" t="s">
        <v>51</v>
      </c>
      <c r="L7016" s="26" t="s">
        <v>433</v>
      </c>
      <c r="M7016" s="26" t="s">
        <v>165</v>
      </c>
      <c r="N7016" s="26" t="s">
        <v>87</v>
      </c>
      <c r="O7016" s="26" t="s">
        <v>57</v>
      </c>
      <c r="P7016" s="26" t="s">
        <v>737</v>
      </c>
      <c r="Q7016" s="26" t="s">
        <v>59</v>
      </c>
      <c r="R7016" s="26" t="s">
        <v>54</v>
      </c>
      <c r="S7016" s="26" t="s">
        <v>531</v>
      </c>
      <c r="T7016" s="54">
        <v>4.3920000000000003</v>
      </c>
      <c r="U7016" s="36" t="s">
        <v>1436</v>
      </c>
      <c r="V7016" s="43">
        <v>5.7500000000000002E-2</v>
      </c>
      <c r="W7016" s="43">
        <v>5.4800000000000001E-2</v>
      </c>
      <c r="X7016" s="26" t="s">
        <v>347</v>
      </c>
      <c r="Z7016" s="42">
        <v>74000</v>
      </c>
      <c r="AA7016" s="42">
        <v>1</v>
      </c>
      <c r="AB7016" s="42">
        <v>103.03</v>
      </c>
      <c r="AC7016" s="42">
        <v>0</v>
      </c>
      <c r="AD7016" s="42">
        <v>76.242199999999997</v>
      </c>
      <c r="AG7016" s="26" t="s">
        <v>15</v>
      </c>
      <c r="AH7016" s="43">
        <v>1.4095237999999999E-4</v>
      </c>
      <c r="AI7016" s="43">
        <v>6.6085507300000005E-4</v>
      </c>
      <c r="AJ7016" s="43">
        <v>1.6281776645153754E-4</v>
      </c>
    </row>
    <row r="7017" spans="1:36" x14ac:dyDescent="0.2">
      <c r="A7017" s="26">
        <v>8861</v>
      </c>
      <c r="B7017" s="26">
        <v>9421</v>
      </c>
      <c r="C7017" s="26" t="s">
        <v>880</v>
      </c>
      <c r="D7017" s="26">
        <v>520000472</v>
      </c>
      <c r="E7017" s="26" t="s">
        <v>203</v>
      </c>
      <c r="F7017" s="26" t="s">
        <v>1449</v>
      </c>
      <c r="G7017" s="26" t="s">
        <v>1450</v>
      </c>
      <c r="H7017" s="26" t="s">
        <v>69</v>
      </c>
      <c r="I7017" s="26" t="s">
        <v>113</v>
      </c>
      <c r="J7017" s="26" t="s">
        <v>51</v>
      </c>
      <c r="K7017" s="26" t="s">
        <v>51</v>
      </c>
      <c r="L7017" s="26" t="s">
        <v>433</v>
      </c>
      <c r="M7017" s="26" t="s">
        <v>165</v>
      </c>
      <c r="N7017" s="26" t="s">
        <v>87</v>
      </c>
      <c r="O7017" s="26" t="s">
        <v>57</v>
      </c>
      <c r="P7017" s="26" t="s">
        <v>708</v>
      </c>
      <c r="Q7017" s="26" t="s">
        <v>64</v>
      </c>
      <c r="R7017" s="26" t="s">
        <v>54</v>
      </c>
      <c r="S7017" s="26" t="s">
        <v>531</v>
      </c>
      <c r="T7017" s="54">
        <v>10.375</v>
      </c>
      <c r="U7017" s="36">
        <v>50380</v>
      </c>
      <c r="V7017" s="43">
        <v>3.2000000000000001E-2</v>
      </c>
      <c r="W7017" s="43">
        <v>3.0300000000000001E-2</v>
      </c>
      <c r="X7017" s="26" t="s">
        <v>347</v>
      </c>
      <c r="Z7017" s="42">
        <v>436000</v>
      </c>
      <c r="AA7017" s="42">
        <v>1</v>
      </c>
      <c r="AB7017" s="42">
        <v>106.74</v>
      </c>
      <c r="AC7017" s="42">
        <v>0</v>
      </c>
      <c r="AD7017" s="42">
        <v>465.38639999999998</v>
      </c>
      <c r="AG7017" s="26" t="s">
        <v>15</v>
      </c>
      <c r="AH7017" s="43">
        <v>8.8541348301965806E-5</v>
      </c>
      <c r="AI7017" s="43">
        <v>4.033894134E-3</v>
      </c>
      <c r="AJ7017" s="43">
        <v>9.9384821247185725E-4</v>
      </c>
    </row>
    <row r="7018" spans="1:36" x14ac:dyDescent="0.2">
      <c r="A7018" s="26">
        <v>8861</v>
      </c>
      <c r="B7018" s="26">
        <v>9421</v>
      </c>
      <c r="C7018" s="26" t="s">
        <v>1082</v>
      </c>
      <c r="D7018" s="26">
        <v>513432765</v>
      </c>
      <c r="E7018" s="26" t="s">
        <v>203</v>
      </c>
      <c r="F7018" s="26" t="s">
        <v>1463</v>
      </c>
      <c r="G7018" s="26" t="s">
        <v>1464</v>
      </c>
      <c r="H7018" s="26" t="s">
        <v>69</v>
      </c>
      <c r="I7018" s="26" t="s">
        <v>112</v>
      </c>
      <c r="J7018" s="26" t="s">
        <v>51</v>
      </c>
      <c r="K7018" s="26" t="s">
        <v>51</v>
      </c>
      <c r="L7018" s="26" t="s">
        <v>52</v>
      </c>
      <c r="M7018" s="26" t="s">
        <v>165</v>
      </c>
      <c r="N7018" s="26" t="s">
        <v>84</v>
      </c>
      <c r="O7018" s="26" t="s">
        <v>57</v>
      </c>
      <c r="P7018" s="26" t="s">
        <v>1085</v>
      </c>
      <c r="Q7018" s="26" t="s">
        <v>64</v>
      </c>
      <c r="R7018" s="26" t="s">
        <v>54</v>
      </c>
      <c r="S7018" s="26" t="s">
        <v>531</v>
      </c>
      <c r="T7018" s="54">
        <v>2.681</v>
      </c>
      <c r="U7018" s="36">
        <v>47125</v>
      </c>
      <c r="V7018" s="43">
        <v>0.08</v>
      </c>
      <c r="W7018" s="43">
        <v>6.1800000000000001E-2</v>
      </c>
      <c r="X7018" s="26" t="s">
        <v>347</v>
      </c>
      <c r="Z7018" s="42">
        <v>440000</v>
      </c>
      <c r="AA7018" s="42">
        <v>1</v>
      </c>
      <c r="AB7018" s="42">
        <v>104.9118</v>
      </c>
      <c r="AC7018" s="42">
        <v>0</v>
      </c>
      <c r="AD7018" s="42">
        <v>461.61192</v>
      </c>
      <c r="AG7018" s="26" t="s">
        <v>15</v>
      </c>
      <c r="AH7018" s="43">
        <v>6.7562224420000001E-3</v>
      </c>
      <c r="AI7018" s="43">
        <v>4.0011775509999998E-3</v>
      </c>
      <c r="AJ7018" s="43">
        <v>9.8578768427204149E-4</v>
      </c>
    </row>
    <row r="7019" spans="1:36" x14ac:dyDescent="0.2">
      <c r="A7019" s="26">
        <v>8861</v>
      </c>
      <c r="B7019" s="26">
        <v>9421</v>
      </c>
      <c r="C7019" s="26" t="s">
        <v>1200</v>
      </c>
      <c r="D7019" s="26">
        <v>513754069</v>
      </c>
      <c r="E7019" s="26" t="s">
        <v>203</v>
      </c>
      <c r="F7019" s="26" t="s">
        <v>1465</v>
      </c>
      <c r="G7019" s="26" t="s">
        <v>1466</v>
      </c>
      <c r="H7019" s="26" t="s">
        <v>69</v>
      </c>
      <c r="I7019" s="26" t="s">
        <v>112</v>
      </c>
      <c r="J7019" s="26" t="s">
        <v>51</v>
      </c>
      <c r="K7019" s="26" t="s">
        <v>51</v>
      </c>
      <c r="L7019" s="26" t="s">
        <v>433</v>
      </c>
      <c r="M7019" s="26" t="s">
        <v>165</v>
      </c>
      <c r="N7019" s="26" t="s">
        <v>141</v>
      </c>
      <c r="O7019" s="26" t="s">
        <v>57</v>
      </c>
      <c r="P7019" s="26" t="s">
        <v>733</v>
      </c>
      <c r="Q7019" s="26" t="s">
        <v>59</v>
      </c>
      <c r="R7019" s="26" t="s">
        <v>54</v>
      </c>
      <c r="S7019" s="26" t="s">
        <v>531</v>
      </c>
      <c r="T7019" s="54">
        <v>7.4619999999999997</v>
      </c>
      <c r="U7019" s="36" t="s">
        <v>1467</v>
      </c>
      <c r="V7019" s="43">
        <v>5.3100000000000001E-2</v>
      </c>
      <c r="W7019" s="43">
        <v>5.45E-2</v>
      </c>
      <c r="X7019" s="26" t="s">
        <v>347</v>
      </c>
      <c r="Z7019" s="42">
        <v>829000</v>
      </c>
      <c r="AA7019" s="42">
        <v>1</v>
      </c>
      <c r="AB7019" s="42">
        <v>101.71</v>
      </c>
      <c r="AC7019" s="42">
        <v>0</v>
      </c>
      <c r="AD7019" s="42">
        <v>843.17589999999996</v>
      </c>
      <c r="AG7019" s="26" t="s">
        <v>15</v>
      </c>
      <c r="AH7019" s="43">
        <v>6.5102286400000003E-4</v>
      </c>
      <c r="AI7019" s="43">
        <v>7.3085124889999999E-3</v>
      </c>
      <c r="AJ7019" s="43">
        <v>1.800630317117882E-3</v>
      </c>
    </row>
    <row r="7020" spans="1:36" x14ac:dyDescent="0.2">
      <c r="A7020" s="26">
        <v>8861</v>
      </c>
      <c r="B7020" s="26">
        <v>9421</v>
      </c>
      <c r="C7020" s="26" t="s">
        <v>1197</v>
      </c>
      <c r="D7020" s="26">
        <v>514599943</v>
      </c>
      <c r="E7020" s="26" t="s">
        <v>203</v>
      </c>
      <c r="F7020" s="26" t="s">
        <v>1470</v>
      </c>
      <c r="G7020" s="26" t="s">
        <v>1471</v>
      </c>
      <c r="H7020" s="26" t="s">
        <v>69</v>
      </c>
      <c r="I7020" s="26" t="s">
        <v>112</v>
      </c>
      <c r="J7020" s="26" t="s">
        <v>51</v>
      </c>
      <c r="K7020" s="26" t="s">
        <v>51</v>
      </c>
      <c r="L7020" s="26" t="s">
        <v>433</v>
      </c>
      <c r="M7020" s="26" t="s">
        <v>165</v>
      </c>
      <c r="N7020" s="26" t="s">
        <v>353</v>
      </c>
      <c r="O7020" s="26" t="s">
        <v>57</v>
      </c>
      <c r="P7020" s="26" t="s">
        <v>1051</v>
      </c>
      <c r="Q7020" s="26" t="s">
        <v>64</v>
      </c>
      <c r="R7020" s="26" t="s">
        <v>54</v>
      </c>
      <c r="S7020" s="26" t="s">
        <v>531</v>
      </c>
      <c r="T7020" s="54">
        <v>3.4910000000000001</v>
      </c>
      <c r="U7020" s="36" t="s">
        <v>1165</v>
      </c>
      <c r="V7020" s="43">
        <v>6.9500000000000006E-2</v>
      </c>
      <c r="W7020" s="43">
        <v>5.6599999999999998E-2</v>
      </c>
      <c r="X7020" s="26" t="s">
        <v>347</v>
      </c>
      <c r="Z7020" s="42">
        <v>1950000</v>
      </c>
      <c r="AA7020" s="42">
        <v>1</v>
      </c>
      <c r="AB7020" s="42">
        <v>104.73</v>
      </c>
      <c r="AC7020" s="42">
        <v>0</v>
      </c>
      <c r="AD7020" s="42">
        <v>2042.2349999999999</v>
      </c>
      <c r="AG7020" s="26" t="s">
        <v>15</v>
      </c>
      <c r="AH7020" s="43">
        <v>3.4886778979999998E-3</v>
      </c>
      <c r="AI7020" s="43">
        <v>1.7701763065000001E-2</v>
      </c>
      <c r="AJ7020" s="43">
        <v>4.361261103026353E-3</v>
      </c>
    </row>
    <row r="7021" spans="1:36" x14ac:dyDescent="0.2">
      <c r="A7021" s="26">
        <v>8861</v>
      </c>
      <c r="B7021" s="26">
        <v>9421</v>
      </c>
      <c r="C7021" s="26" t="s">
        <v>1406</v>
      </c>
      <c r="D7021" s="26">
        <v>520036120</v>
      </c>
      <c r="E7021" s="26" t="s">
        <v>203</v>
      </c>
      <c r="F7021" s="26" t="s">
        <v>1507</v>
      </c>
      <c r="G7021" s="26" t="s">
        <v>1508</v>
      </c>
      <c r="H7021" s="26" t="s">
        <v>69</v>
      </c>
      <c r="I7021" s="26" t="s">
        <v>112</v>
      </c>
      <c r="J7021" s="26" t="s">
        <v>51</v>
      </c>
      <c r="K7021" s="26" t="s">
        <v>51</v>
      </c>
      <c r="L7021" s="26" t="s">
        <v>433</v>
      </c>
      <c r="M7021" s="26" t="s">
        <v>165</v>
      </c>
      <c r="N7021" s="26" t="s">
        <v>141</v>
      </c>
      <c r="O7021" s="26" t="s">
        <v>57</v>
      </c>
      <c r="P7021" s="26" t="s">
        <v>733</v>
      </c>
      <c r="Q7021" s="26" t="s">
        <v>59</v>
      </c>
      <c r="R7021" s="26" t="s">
        <v>54</v>
      </c>
      <c r="S7021" s="26" t="s">
        <v>531</v>
      </c>
      <c r="T7021" s="54">
        <v>5.0640000000000001</v>
      </c>
      <c r="U7021" s="36">
        <v>47890</v>
      </c>
      <c r="V7021" s="43">
        <v>5.2499999999999998E-2</v>
      </c>
      <c r="W7021" s="43">
        <v>4.9399999999999999E-2</v>
      </c>
      <c r="X7021" s="26" t="s">
        <v>347</v>
      </c>
      <c r="Z7021" s="42">
        <v>225000</v>
      </c>
      <c r="AA7021" s="42">
        <v>1</v>
      </c>
      <c r="AB7021" s="42">
        <v>102.73</v>
      </c>
      <c r="AC7021" s="42">
        <v>0</v>
      </c>
      <c r="AD7021" s="42">
        <v>231.14250000000001</v>
      </c>
      <c r="AG7021" s="26" t="s">
        <v>15</v>
      </c>
      <c r="AH7021" s="43">
        <v>4.4999999999999999E-4</v>
      </c>
      <c r="AI7021" s="43">
        <v>2.0035058490000001E-3</v>
      </c>
      <c r="AJ7021" s="43">
        <v>4.9361253455467607E-4</v>
      </c>
    </row>
    <row r="7022" spans="1:36" x14ac:dyDescent="0.2">
      <c r="A7022" s="26">
        <v>8861</v>
      </c>
      <c r="B7022" s="26">
        <v>9421</v>
      </c>
      <c r="C7022" s="26" t="s">
        <v>1137</v>
      </c>
      <c r="D7022" s="26">
        <v>513682146</v>
      </c>
      <c r="E7022" s="26" t="s">
        <v>203</v>
      </c>
      <c r="F7022" s="26" t="s">
        <v>1509</v>
      </c>
      <c r="G7022" s="26" t="s">
        <v>1510</v>
      </c>
      <c r="H7022" s="26" t="s">
        <v>69</v>
      </c>
      <c r="I7022" s="26" t="s">
        <v>113</v>
      </c>
      <c r="J7022" s="26" t="s">
        <v>51</v>
      </c>
      <c r="K7022" s="26" t="s">
        <v>51</v>
      </c>
      <c r="L7022" s="26" t="s">
        <v>433</v>
      </c>
      <c r="M7022" s="26" t="s">
        <v>165</v>
      </c>
      <c r="N7022" s="26" t="s">
        <v>129</v>
      </c>
      <c r="O7022" s="26" t="s">
        <v>57</v>
      </c>
      <c r="P7022" s="26" t="s">
        <v>733</v>
      </c>
      <c r="Q7022" s="26" t="s">
        <v>59</v>
      </c>
      <c r="R7022" s="26" t="s">
        <v>54</v>
      </c>
      <c r="S7022" s="26" t="s">
        <v>531</v>
      </c>
      <c r="T7022" s="54">
        <v>4.2510000000000003</v>
      </c>
      <c r="U7022" s="36" t="s">
        <v>1511</v>
      </c>
      <c r="V7022" s="43">
        <v>2.5899999999999999E-2</v>
      </c>
      <c r="W7022" s="43">
        <v>2.5399999999999999E-2</v>
      </c>
      <c r="X7022" s="26" t="s">
        <v>347</v>
      </c>
      <c r="Z7022" s="42">
        <v>88000</v>
      </c>
      <c r="AA7022" s="42">
        <v>1</v>
      </c>
      <c r="AB7022" s="42">
        <v>106.21</v>
      </c>
      <c r="AC7022" s="42">
        <v>0</v>
      </c>
      <c r="AD7022" s="42">
        <v>93.464799999999997</v>
      </c>
      <c r="AG7022" s="26" t="s">
        <v>15</v>
      </c>
      <c r="AH7022" s="43">
        <v>1.9555555500000001E-4</v>
      </c>
      <c r="AI7022" s="43">
        <v>8.1013778700000005E-4</v>
      </c>
      <c r="AJ7022" s="43">
        <v>1.9959720440700384E-4</v>
      </c>
    </row>
    <row r="7023" spans="1:36" x14ac:dyDescent="0.2">
      <c r="A7023" s="26">
        <v>8861</v>
      </c>
      <c r="B7023" s="26">
        <v>9421</v>
      </c>
      <c r="C7023" s="26" t="s">
        <v>533</v>
      </c>
      <c r="D7023" s="26">
        <v>520018078</v>
      </c>
      <c r="E7023" s="26" t="s">
        <v>203</v>
      </c>
      <c r="F7023" s="26" t="s">
        <v>1516</v>
      </c>
      <c r="G7023" s="26" t="s">
        <v>1517</v>
      </c>
      <c r="H7023" s="26" t="s">
        <v>69</v>
      </c>
      <c r="I7023" s="26" t="s">
        <v>113</v>
      </c>
      <c r="J7023" s="26" t="s">
        <v>51</v>
      </c>
      <c r="K7023" s="26" t="s">
        <v>51</v>
      </c>
      <c r="L7023" s="26" t="s">
        <v>433</v>
      </c>
      <c r="M7023" s="26" t="s">
        <v>165</v>
      </c>
      <c r="N7023" s="26" t="s">
        <v>129</v>
      </c>
      <c r="O7023" s="26" t="s">
        <v>57</v>
      </c>
      <c r="P7023" s="26" t="s">
        <v>530</v>
      </c>
      <c r="Q7023" s="26" t="s">
        <v>59</v>
      </c>
      <c r="R7023" s="26" t="s">
        <v>54</v>
      </c>
      <c r="S7023" s="26" t="s">
        <v>531</v>
      </c>
      <c r="T7023" s="54">
        <v>2.3279999999999998</v>
      </c>
      <c r="U7023" s="36" t="s">
        <v>1308</v>
      </c>
      <c r="V7023" s="43">
        <v>1.8599999999999998E-2</v>
      </c>
      <c r="W7023" s="43">
        <v>2.3199999999999998E-2</v>
      </c>
      <c r="X7023" s="26" t="s">
        <v>347</v>
      </c>
      <c r="Z7023" s="42">
        <v>380000</v>
      </c>
      <c r="AA7023" s="42">
        <v>1</v>
      </c>
      <c r="AB7023" s="42">
        <v>103.01</v>
      </c>
      <c r="AC7023" s="42">
        <v>0</v>
      </c>
      <c r="AD7023" s="42">
        <v>391.43799999999999</v>
      </c>
      <c r="AG7023" s="26" t="s">
        <v>15</v>
      </c>
      <c r="AH7023" s="43">
        <v>2.0569493400000001E-4</v>
      </c>
      <c r="AI7023" s="43">
        <v>3.392921348E-3</v>
      </c>
      <c r="AJ7023" s="43">
        <v>8.3592893258926102E-4</v>
      </c>
    </row>
    <row r="7024" spans="1:36" x14ac:dyDescent="0.2">
      <c r="A7024" s="26">
        <v>8861</v>
      </c>
      <c r="B7024" s="26">
        <v>9421</v>
      </c>
      <c r="C7024" s="26" t="s">
        <v>533</v>
      </c>
      <c r="D7024" s="26">
        <v>520018078</v>
      </c>
      <c r="E7024" s="26" t="s">
        <v>203</v>
      </c>
      <c r="F7024" s="26" t="s">
        <v>1518</v>
      </c>
      <c r="G7024" s="26" t="s">
        <v>1519</v>
      </c>
      <c r="H7024" s="26" t="s">
        <v>69</v>
      </c>
      <c r="I7024" s="26" t="s">
        <v>113</v>
      </c>
      <c r="J7024" s="26" t="s">
        <v>51</v>
      </c>
      <c r="K7024" s="26" t="s">
        <v>51</v>
      </c>
      <c r="L7024" s="26" t="s">
        <v>433</v>
      </c>
      <c r="M7024" s="26" t="s">
        <v>165</v>
      </c>
      <c r="N7024" s="26" t="s">
        <v>129</v>
      </c>
      <c r="O7024" s="26" t="s">
        <v>57</v>
      </c>
      <c r="P7024" s="26" t="s">
        <v>530</v>
      </c>
      <c r="Q7024" s="26" t="s">
        <v>59</v>
      </c>
      <c r="R7024" s="26" t="s">
        <v>54</v>
      </c>
      <c r="S7024" s="26" t="s">
        <v>531</v>
      </c>
      <c r="T7024" s="54">
        <v>4.8520000000000003</v>
      </c>
      <c r="U7024" s="36" t="s">
        <v>1343</v>
      </c>
      <c r="V7024" s="43">
        <v>2.0199999999999999E-2</v>
      </c>
      <c r="W7024" s="43">
        <v>2.4299999999999999E-2</v>
      </c>
      <c r="X7024" s="26" t="s">
        <v>347</v>
      </c>
      <c r="Z7024" s="42">
        <v>655500</v>
      </c>
      <c r="AA7024" s="42">
        <v>1</v>
      </c>
      <c r="AB7024" s="42">
        <v>101.65</v>
      </c>
      <c r="AC7024" s="42">
        <v>0</v>
      </c>
      <c r="AD7024" s="42">
        <v>666.31574999999998</v>
      </c>
      <c r="AG7024" s="26" t="s">
        <v>15</v>
      </c>
      <c r="AH7024" s="43">
        <v>1.8371554300000001E-4</v>
      </c>
      <c r="AI7024" s="43">
        <v>5.7755172799999997E-3</v>
      </c>
      <c r="AJ7024" s="43">
        <v>1.4229395553444297E-3</v>
      </c>
    </row>
    <row r="7025" spans="1:36" x14ac:dyDescent="0.2">
      <c r="A7025" s="26">
        <v>8861</v>
      </c>
      <c r="B7025" s="26">
        <v>9421</v>
      </c>
      <c r="C7025" s="26" t="s">
        <v>852</v>
      </c>
      <c r="D7025" s="26">
        <v>520032046</v>
      </c>
      <c r="E7025" s="26" t="s">
        <v>203</v>
      </c>
      <c r="F7025" s="26" t="s">
        <v>1522</v>
      </c>
      <c r="G7025" s="26" t="s">
        <v>1523</v>
      </c>
      <c r="H7025" s="26" t="s">
        <v>69</v>
      </c>
      <c r="I7025" s="26" t="s">
        <v>113</v>
      </c>
      <c r="J7025" s="26" t="s">
        <v>51</v>
      </c>
      <c r="K7025" s="26" t="s">
        <v>51</v>
      </c>
      <c r="L7025" s="26" t="s">
        <v>433</v>
      </c>
      <c r="M7025" s="26" t="s">
        <v>165</v>
      </c>
      <c r="N7025" s="26" t="s">
        <v>129</v>
      </c>
      <c r="O7025" s="26" t="s">
        <v>57</v>
      </c>
      <c r="P7025" s="26" t="s">
        <v>530</v>
      </c>
      <c r="Q7025" s="26" t="s">
        <v>59</v>
      </c>
      <c r="R7025" s="26" t="s">
        <v>54</v>
      </c>
      <c r="S7025" s="26" t="s">
        <v>531</v>
      </c>
      <c r="T7025" s="54">
        <v>4.7050000000000001</v>
      </c>
      <c r="U7025" s="36" t="s">
        <v>1524</v>
      </c>
      <c r="V7025" s="43">
        <v>1.9900000000000001E-2</v>
      </c>
      <c r="W7025" s="43">
        <v>2.4E-2</v>
      </c>
      <c r="X7025" s="26" t="s">
        <v>347</v>
      </c>
      <c r="Z7025" s="42">
        <v>2268000</v>
      </c>
      <c r="AA7025" s="42">
        <v>1</v>
      </c>
      <c r="AB7025" s="42">
        <v>101.53</v>
      </c>
      <c r="AC7025" s="42">
        <v>0</v>
      </c>
      <c r="AD7025" s="42">
        <v>2302.7004000000002</v>
      </c>
      <c r="AG7025" s="26" t="s">
        <v>15</v>
      </c>
      <c r="AH7025" s="43">
        <v>9.3333333300000003E-4</v>
      </c>
      <c r="AI7025" s="43">
        <v>1.9959435075E-2</v>
      </c>
      <c r="AJ7025" s="43">
        <v>4.9174936706320406E-3</v>
      </c>
    </row>
    <row r="7026" spans="1:36" x14ac:dyDescent="0.2">
      <c r="A7026" s="26">
        <v>8861</v>
      </c>
      <c r="B7026" s="26">
        <v>9421</v>
      </c>
      <c r="C7026" s="26" t="s">
        <v>1530</v>
      </c>
      <c r="D7026" s="26">
        <v>516291754</v>
      </c>
      <c r="E7026" s="26" t="s">
        <v>203</v>
      </c>
      <c r="F7026" s="26" t="s">
        <v>1531</v>
      </c>
      <c r="G7026" s="26" t="s">
        <v>1532</v>
      </c>
      <c r="H7026" s="26" t="s">
        <v>69</v>
      </c>
      <c r="I7026" s="26" t="s">
        <v>113</v>
      </c>
      <c r="J7026" s="26" t="s">
        <v>51</v>
      </c>
      <c r="K7026" s="26" t="s">
        <v>51</v>
      </c>
      <c r="L7026" s="26" t="s">
        <v>433</v>
      </c>
      <c r="M7026" s="26" t="s">
        <v>165</v>
      </c>
      <c r="N7026" s="26" t="s">
        <v>357</v>
      </c>
      <c r="O7026" s="26" t="s">
        <v>57</v>
      </c>
      <c r="P7026" s="26" t="s">
        <v>154</v>
      </c>
      <c r="Q7026" s="26" t="s">
        <v>154</v>
      </c>
      <c r="R7026" s="26" t="s">
        <v>54</v>
      </c>
      <c r="S7026" s="26" t="s">
        <v>531</v>
      </c>
      <c r="T7026" s="54">
        <v>2.819</v>
      </c>
      <c r="U7026" s="36" t="s">
        <v>1036</v>
      </c>
      <c r="V7026" s="43">
        <v>4.6098E-2</v>
      </c>
      <c r="W7026" s="43">
        <v>3.2800000000000003E-2</v>
      </c>
      <c r="X7026" s="26" t="s">
        <v>347</v>
      </c>
      <c r="Z7026" s="42">
        <v>246000</v>
      </c>
      <c r="AA7026" s="42">
        <v>1</v>
      </c>
      <c r="AB7026" s="42">
        <v>107.38</v>
      </c>
      <c r="AC7026" s="42">
        <v>0</v>
      </c>
      <c r="AD7026" s="42">
        <v>264.15480000000002</v>
      </c>
      <c r="AG7026" s="26" t="s">
        <v>15</v>
      </c>
      <c r="AH7026" s="43">
        <v>2.51107783E-4</v>
      </c>
      <c r="AI7026" s="43">
        <v>2.2896511330000001E-3</v>
      </c>
      <c r="AJ7026" s="43">
        <v>5.6411140462175305E-4</v>
      </c>
    </row>
    <row r="7027" spans="1:36" x14ac:dyDescent="0.2">
      <c r="A7027" s="26">
        <v>8861</v>
      </c>
      <c r="B7027" s="26">
        <v>9421</v>
      </c>
      <c r="C7027" s="26" t="s">
        <v>730</v>
      </c>
      <c r="D7027" s="26">
        <v>514065283</v>
      </c>
      <c r="E7027" s="26" t="s">
        <v>203</v>
      </c>
      <c r="F7027" s="26" t="s">
        <v>1539</v>
      </c>
      <c r="G7027" s="26" t="s">
        <v>1540</v>
      </c>
      <c r="H7027" s="26" t="s">
        <v>69</v>
      </c>
      <c r="I7027" s="26" t="s">
        <v>112</v>
      </c>
      <c r="J7027" s="26" t="s">
        <v>51</v>
      </c>
      <c r="K7027" s="26" t="s">
        <v>51</v>
      </c>
      <c r="L7027" s="26" t="s">
        <v>433</v>
      </c>
      <c r="M7027" s="26" t="s">
        <v>165</v>
      </c>
      <c r="N7027" s="26" t="s">
        <v>68</v>
      </c>
      <c r="O7027" s="26" t="s">
        <v>57</v>
      </c>
      <c r="P7027" s="26" t="s">
        <v>733</v>
      </c>
      <c r="Q7027" s="26" t="s">
        <v>59</v>
      </c>
      <c r="R7027" s="26" t="s">
        <v>54</v>
      </c>
      <c r="S7027" s="26" t="s">
        <v>531</v>
      </c>
      <c r="T7027" s="54">
        <v>3.1640000000000001</v>
      </c>
      <c r="U7027" s="36" t="s">
        <v>1541</v>
      </c>
      <c r="V7027" s="43">
        <v>5.0500000000000003E-2</v>
      </c>
      <c r="W7027" s="43">
        <v>5.2200000000000003E-2</v>
      </c>
      <c r="X7027" s="26" t="s">
        <v>347</v>
      </c>
      <c r="Z7027" s="42">
        <v>107483.2</v>
      </c>
      <c r="AA7027" s="42">
        <v>1</v>
      </c>
      <c r="AB7027" s="42">
        <v>99.76</v>
      </c>
      <c r="AC7027" s="42">
        <v>0</v>
      </c>
      <c r="AD7027" s="42">
        <v>107.22524</v>
      </c>
      <c r="AG7027" s="26" t="s">
        <v>15</v>
      </c>
      <c r="AH7027" s="43">
        <v>4.8420666499999999E-4</v>
      </c>
      <c r="AI7027" s="43">
        <v>9.2941105799999998E-4</v>
      </c>
      <c r="AJ7027" s="43">
        <v>2.2898308396177006E-4</v>
      </c>
    </row>
    <row r="7028" spans="1:36" x14ac:dyDescent="0.2">
      <c r="A7028" s="26">
        <v>8861</v>
      </c>
      <c r="B7028" s="26">
        <v>9421</v>
      </c>
      <c r="C7028" s="26" t="s">
        <v>789</v>
      </c>
      <c r="D7028" s="26">
        <v>520039868</v>
      </c>
      <c r="E7028" s="26" t="s">
        <v>203</v>
      </c>
      <c r="F7028" s="26" t="s">
        <v>1542</v>
      </c>
      <c r="G7028" s="26" t="s">
        <v>1543</v>
      </c>
      <c r="H7028" s="26" t="s">
        <v>69</v>
      </c>
      <c r="I7028" s="26" t="s">
        <v>112</v>
      </c>
      <c r="J7028" s="26" t="s">
        <v>51</v>
      </c>
      <c r="K7028" s="26" t="s">
        <v>51</v>
      </c>
      <c r="L7028" s="26" t="s">
        <v>52</v>
      </c>
      <c r="M7028" s="26" t="s">
        <v>165</v>
      </c>
      <c r="N7028" s="26" t="s">
        <v>353</v>
      </c>
      <c r="O7028" s="26" t="s">
        <v>57</v>
      </c>
      <c r="P7028" s="26" t="s">
        <v>154</v>
      </c>
      <c r="Q7028" s="26" t="s">
        <v>154</v>
      </c>
      <c r="R7028" s="26" t="s">
        <v>54</v>
      </c>
      <c r="S7028" s="26" t="s">
        <v>531</v>
      </c>
      <c r="T7028" s="54">
        <v>3.1459999999999999</v>
      </c>
      <c r="U7028" s="36" t="s">
        <v>670</v>
      </c>
      <c r="V7028" s="43">
        <v>5.5E-2</v>
      </c>
      <c r="W7028" s="43">
        <v>6.6000000000000003E-2</v>
      </c>
      <c r="X7028" s="26" t="s">
        <v>347</v>
      </c>
      <c r="Z7028" s="42">
        <v>449000</v>
      </c>
      <c r="AA7028" s="42">
        <v>1</v>
      </c>
      <c r="AB7028" s="42">
        <v>97.727000000000004</v>
      </c>
      <c r="AC7028" s="42">
        <v>0</v>
      </c>
      <c r="AD7028" s="42">
        <v>438.79423000000003</v>
      </c>
      <c r="AG7028" s="26" t="s">
        <v>15</v>
      </c>
      <c r="AH7028" s="43">
        <v>3.4934606540000003E-2</v>
      </c>
      <c r="AI7028" s="43">
        <v>3.8033975000000002E-3</v>
      </c>
      <c r="AJ7028" s="43">
        <v>9.3705974460892081E-4</v>
      </c>
    </row>
    <row r="7029" spans="1:36" x14ac:dyDescent="0.2">
      <c r="A7029" s="26">
        <v>8861</v>
      </c>
      <c r="B7029" s="26">
        <v>9421</v>
      </c>
      <c r="C7029" s="26" t="s">
        <v>789</v>
      </c>
      <c r="D7029" s="26">
        <v>520039868</v>
      </c>
      <c r="E7029" s="26" t="s">
        <v>203</v>
      </c>
      <c r="F7029" s="26" t="s">
        <v>1542</v>
      </c>
      <c r="G7029" s="26" t="s">
        <v>1543</v>
      </c>
      <c r="H7029" s="26" t="s">
        <v>69</v>
      </c>
      <c r="I7029" s="26" t="s">
        <v>112</v>
      </c>
      <c r="J7029" s="26" t="s">
        <v>51</v>
      </c>
      <c r="K7029" s="26" t="s">
        <v>51</v>
      </c>
      <c r="L7029" s="26" t="s">
        <v>52</v>
      </c>
      <c r="M7029" s="26" t="s">
        <v>165</v>
      </c>
      <c r="N7029" s="26" t="s">
        <v>353</v>
      </c>
      <c r="O7029" s="26" t="s">
        <v>57</v>
      </c>
      <c r="P7029" s="26" t="s">
        <v>154</v>
      </c>
      <c r="Q7029" s="26" t="s">
        <v>154</v>
      </c>
      <c r="R7029" s="26" t="s">
        <v>54</v>
      </c>
      <c r="S7029" s="26" t="s">
        <v>531</v>
      </c>
      <c r="T7029" s="54">
        <v>3.1459999999999999</v>
      </c>
      <c r="U7029" s="36" t="s">
        <v>670</v>
      </c>
      <c r="V7029" s="43">
        <v>5.5E-2</v>
      </c>
      <c r="W7029" s="43">
        <v>6.6000000000000003E-2</v>
      </c>
      <c r="X7029" s="26" t="s">
        <v>347</v>
      </c>
      <c r="Z7029" s="42">
        <v>455000</v>
      </c>
      <c r="AA7029" s="42">
        <v>1</v>
      </c>
      <c r="AB7029" s="42">
        <v>96.803100000000001</v>
      </c>
      <c r="AC7029" s="42">
        <v>0</v>
      </c>
      <c r="AD7029" s="42">
        <v>440.45409999999998</v>
      </c>
      <c r="AG7029" s="26" t="s">
        <v>15</v>
      </c>
      <c r="AH7029" s="43">
        <v>3.5401438697999998E-2</v>
      </c>
      <c r="AI7029" s="43">
        <v>3.8177849849999998E-3</v>
      </c>
      <c r="AJ7029" s="43">
        <v>9.4060445247411758E-4</v>
      </c>
    </row>
    <row r="7030" spans="1:36" x14ac:dyDescent="0.2">
      <c r="A7030" s="26">
        <v>8861</v>
      </c>
      <c r="B7030" s="26">
        <v>9421</v>
      </c>
      <c r="C7030" s="26" t="s">
        <v>898</v>
      </c>
      <c r="D7030" s="26">
        <v>520029935</v>
      </c>
      <c r="E7030" s="26" t="s">
        <v>203</v>
      </c>
      <c r="F7030" s="26" t="s">
        <v>1544</v>
      </c>
      <c r="G7030" s="26" t="s">
        <v>1545</v>
      </c>
      <c r="H7030" s="26" t="s">
        <v>69</v>
      </c>
      <c r="I7030" s="26" t="s">
        <v>113</v>
      </c>
      <c r="J7030" s="26" t="s">
        <v>51</v>
      </c>
      <c r="K7030" s="26" t="s">
        <v>51</v>
      </c>
      <c r="L7030" s="26" t="s">
        <v>433</v>
      </c>
      <c r="M7030" s="26" t="s">
        <v>165</v>
      </c>
      <c r="N7030" s="26" t="s">
        <v>129</v>
      </c>
      <c r="O7030" s="26" t="s">
        <v>57</v>
      </c>
      <c r="P7030" s="26" t="s">
        <v>530</v>
      </c>
      <c r="Q7030" s="26" t="s">
        <v>59</v>
      </c>
      <c r="R7030" s="26" t="s">
        <v>54</v>
      </c>
      <c r="S7030" s="26" t="s">
        <v>531</v>
      </c>
      <c r="T7030" s="54">
        <v>4.8170000000000002</v>
      </c>
      <c r="U7030" s="36" t="s">
        <v>1546</v>
      </c>
      <c r="V7030" s="43">
        <v>2.1100000000000001E-2</v>
      </c>
      <c r="W7030" s="43">
        <v>2.4299999999999999E-2</v>
      </c>
      <c r="X7030" s="26" t="s">
        <v>347</v>
      </c>
      <c r="Z7030" s="42">
        <v>842000</v>
      </c>
      <c r="AA7030" s="42">
        <v>1</v>
      </c>
      <c r="AB7030" s="42">
        <v>104.01</v>
      </c>
      <c r="AC7030" s="42">
        <v>0</v>
      </c>
      <c r="AD7030" s="42">
        <v>875.76419999999996</v>
      </c>
      <c r="AG7030" s="26" t="s">
        <v>15</v>
      </c>
      <c r="AH7030" s="43">
        <v>2.9451547099999998E-4</v>
      </c>
      <c r="AI7030" s="43">
        <v>7.5909826090000002E-3</v>
      </c>
      <c r="AJ7030" s="43">
        <v>1.8702237210130035E-3</v>
      </c>
    </row>
    <row r="7031" spans="1:36" x14ac:dyDescent="0.2">
      <c r="A7031" s="26">
        <v>8861</v>
      </c>
      <c r="B7031" s="26">
        <v>9421</v>
      </c>
      <c r="C7031" s="26" t="s">
        <v>1416</v>
      </c>
      <c r="D7031" s="26">
        <v>520038274</v>
      </c>
      <c r="E7031" s="26" t="s">
        <v>203</v>
      </c>
      <c r="F7031" s="26" t="s">
        <v>1550</v>
      </c>
      <c r="G7031" s="26" t="s">
        <v>1551</v>
      </c>
      <c r="H7031" s="26" t="s">
        <v>69</v>
      </c>
      <c r="I7031" s="26" t="s">
        <v>112</v>
      </c>
      <c r="J7031" s="26" t="s">
        <v>51</v>
      </c>
      <c r="K7031" s="26" t="s">
        <v>51</v>
      </c>
      <c r="L7031" s="26" t="s">
        <v>52</v>
      </c>
      <c r="M7031" s="26" t="s">
        <v>165</v>
      </c>
      <c r="N7031" s="26" t="s">
        <v>84</v>
      </c>
      <c r="O7031" s="26" t="s">
        <v>57</v>
      </c>
      <c r="P7031" s="26" t="s">
        <v>154</v>
      </c>
      <c r="Q7031" s="26" t="s">
        <v>154</v>
      </c>
      <c r="R7031" s="26" t="s">
        <v>54</v>
      </c>
      <c r="S7031" s="26" t="s">
        <v>531</v>
      </c>
      <c r="T7031" s="54">
        <v>3.3130000000000002</v>
      </c>
      <c r="U7031" s="36" t="s">
        <v>1174</v>
      </c>
      <c r="V7031" s="43">
        <v>6.1499999999999999E-2</v>
      </c>
      <c r="W7031" s="43">
        <v>5.5199999999999999E-2</v>
      </c>
      <c r="X7031" s="26" t="s">
        <v>347</v>
      </c>
      <c r="Z7031" s="42">
        <v>448000</v>
      </c>
      <c r="AA7031" s="42">
        <v>1</v>
      </c>
      <c r="AB7031" s="42">
        <v>101.95350000000001</v>
      </c>
      <c r="AC7031" s="42">
        <v>0</v>
      </c>
      <c r="AD7031" s="42">
        <v>456.75168000000002</v>
      </c>
      <c r="AG7031" s="26" t="s">
        <v>15</v>
      </c>
      <c r="AH7031" s="43">
        <v>1.5870785159999999E-3</v>
      </c>
      <c r="AI7031" s="43">
        <v>3.959049775E-3</v>
      </c>
      <c r="AJ7031" s="43">
        <v>9.754084793013242E-4</v>
      </c>
    </row>
    <row r="7032" spans="1:36" x14ac:dyDescent="0.2">
      <c r="A7032" s="26">
        <v>8861</v>
      </c>
      <c r="B7032" s="26">
        <v>9421</v>
      </c>
      <c r="C7032" s="26" t="s">
        <v>1554</v>
      </c>
      <c r="D7032" s="26">
        <v>520033234</v>
      </c>
      <c r="E7032" s="26" t="s">
        <v>203</v>
      </c>
      <c r="F7032" s="26" t="s">
        <v>1555</v>
      </c>
      <c r="G7032" s="26" t="s">
        <v>1556</v>
      </c>
      <c r="H7032" s="26" t="s">
        <v>69</v>
      </c>
      <c r="I7032" s="26" t="s">
        <v>113</v>
      </c>
      <c r="J7032" s="26" t="s">
        <v>51</v>
      </c>
      <c r="K7032" s="26" t="s">
        <v>51</v>
      </c>
      <c r="L7032" s="26" t="s">
        <v>433</v>
      </c>
      <c r="M7032" s="26" t="s">
        <v>165</v>
      </c>
      <c r="N7032" s="26" t="s">
        <v>358</v>
      </c>
      <c r="O7032" s="26" t="s">
        <v>57</v>
      </c>
      <c r="P7032" s="26" t="s">
        <v>724</v>
      </c>
      <c r="Q7032" s="26" t="s">
        <v>59</v>
      </c>
      <c r="R7032" s="26" t="s">
        <v>54</v>
      </c>
      <c r="S7032" s="26" t="s">
        <v>531</v>
      </c>
      <c r="T7032" s="54">
        <v>4.5060000000000002</v>
      </c>
      <c r="U7032" s="36" t="s">
        <v>1266</v>
      </c>
      <c r="V7032" s="43">
        <v>4.8300000000000003E-2</v>
      </c>
      <c r="W7032" s="43">
        <v>3.8600000000000002E-2</v>
      </c>
      <c r="X7032" s="26" t="s">
        <v>347</v>
      </c>
      <c r="Z7032" s="42">
        <v>504000</v>
      </c>
      <c r="AA7032" s="42">
        <v>1</v>
      </c>
      <c r="AB7032" s="42">
        <v>109.52</v>
      </c>
      <c r="AC7032" s="42">
        <v>0</v>
      </c>
      <c r="AD7032" s="42">
        <v>551.98080000000004</v>
      </c>
      <c r="AG7032" s="26" t="s">
        <v>15</v>
      </c>
      <c r="AH7032" s="43">
        <v>1.2292682920000001E-3</v>
      </c>
      <c r="AI7032" s="43">
        <v>4.7844804039999999E-3</v>
      </c>
      <c r="AJ7032" s="43">
        <v>1.178773448039706E-3</v>
      </c>
    </row>
    <row r="7033" spans="1:36" x14ac:dyDescent="0.2">
      <c r="A7033" s="26">
        <v>8861</v>
      </c>
      <c r="B7033" s="26">
        <v>9421</v>
      </c>
      <c r="C7033" s="26" t="s">
        <v>811</v>
      </c>
      <c r="D7033" s="26">
        <v>512607888</v>
      </c>
      <c r="E7033" s="26" t="s">
        <v>203</v>
      </c>
      <c r="F7033" s="26" t="s">
        <v>1557</v>
      </c>
      <c r="G7033" s="26" t="s">
        <v>1558</v>
      </c>
      <c r="H7033" s="26" t="s">
        <v>69</v>
      </c>
      <c r="I7033" s="26" t="s">
        <v>112</v>
      </c>
      <c r="J7033" s="26" t="s">
        <v>51</v>
      </c>
      <c r="K7033" s="26" t="s">
        <v>51</v>
      </c>
      <c r="L7033" s="26" t="s">
        <v>433</v>
      </c>
      <c r="M7033" s="26" t="s">
        <v>165</v>
      </c>
      <c r="N7033" s="26" t="s">
        <v>132</v>
      </c>
      <c r="O7033" s="26" t="s">
        <v>57</v>
      </c>
      <c r="P7033" s="26" t="s">
        <v>750</v>
      </c>
      <c r="Q7033" s="26" t="s">
        <v>64</v>
      </c>
      <c r="R7033" s="26" t="s">
        <v>54</v>
      </c>
      <c r="S7033" s="26" t="s">
        <v>531</v>
      </c>
      <c r="T7033" s="54">
        <v>4.2489999999999997</v>
      </c>
      <c r="U7033" s="36" t="s">
        <v>1559</v>
      </c>
      <c r="V7033" s="43">
        <v>6.3299999999999995E-2</v>
      </c>
      <c r="W7033" s="43">
        <v>5.5199999999999999E-2</v>
      </c>
      <c r="X7033" s="26" t="s">
        <v>347</v>
      </c>
      <c r="Z7033" s="42">
        <v>420000</v>
      </c>
      <c r="AA7033" s="42">
        <v>1</v>
      </c>
      <c r="AB7033" s="42">
        <v>105.91</v>
      </c>
      <c r="AC7033" s="42">
        <v>0</v>
      </c>
      <c r="AD7033" s="42">
        <v>444.822</v>
      </c>
      <c r="AG7033" s="26" t="s">
        <v>15</v>
      </c>
      <c r="AH7033" s="43">
        <v>1.99673866E-3</v>
      </c>
      <c r="AI7033" s="43">
        <v>3.8556452359999999E-3</v>
      </c>
      <c r="AJ7033" s="43">
        <v>9.4993224891865447E-4</v>
      </c>
    </row>
    <row r="7034" spans="1:36" x14ac:dyDescent="0.2">
      <c r="A7034" s="26">
        <v>8861</v>
      </c>
      <c r="B7034" s="26">
        <v>9421</v>
      </c>
      <c r="C7034" s="26" t="s">
        <v>1287</v>
      </c>
      <c r="D7034" s="26">
        <v>514625094</v>
      </c>
      <c r="E7034" s="26" t="s">
        <v>203</v>
      </c>
      <c r="F7034" s="26" t="s">
        <v>1560</v>
      </c>
      <c r="G7034" s="26" t="s">
        <v>1561</v>
      </c>
      <c r="H7034" s="26" t="s">
        <v>69</v>
      </c>
      <c r="I7034" s="26" t="s">
        <v>112</v>
      </c>
      <c r="J7034" s="26" t="s">
        <v>51</v>
      </c>
      <c r="K7034" s="26" t="s">
        <v>51</v>
      </c>
      <c r="L7034" s="26" t="s">
        <v>433</v>
      </c>
      <c r="M7034" s="26" t="s">
        <v>165</v>
      </c>
      <c r="N7034" s="26" t="s">
        <v>84</v>
      </c>
      <c r="O7034" s="26" t="s">
        <v>57</v>
      </c>
      <c r="P7034" s="26" t="s">
        <v>154</v>
      </c>
      <c r="Q7034" s="26" t="s">
        <v>154</v>
      </c>
      <c r="R7034" s="26" t="s">
        <v>54</v>
      </c>
      <c r="S7034" s="26" t="s">
        <v>531</v>
      </c>
      <c r="T7034" s="54">
        <v>2.629</v>
      </c>
      <c r="U7034" s="36">
        <v>46874</v>
      </c>
      <c r="V7034" s="43">
        <v>7.5999999999999998E-2</v>
      </c>
      <c r="W7034" s="43">
        <v>6.2600000000000003E-2</v>
      </c>
      <c r="X7034" s="26" t="s">
        <v>347</v>
      </c>
      <c r="Z7034" s="42">
        <v>491000</v>
      </c>
      <c r="AA7034" s="42">
        <v>1</v>
      </c>
      <c r="AB7034" s="42">
        <v>103.62</v>
      </c>
      <c r="AC7034" s="42">
        <v>18.658000000000001</v>
      </c>
      <c r="AD7034" s="42">
        <v>527.43219999999997</v>
      </c>
      <c r="AG7034" s="26" t="s">
        <v>15</v>
      </c>
      <c r="AH7034" s="43">
        <v>3.1948050250000001E-3</v>
      </c>
      <c r="AI7034" s="43">
        <v>4.5716971049999996E-3</v>
      </c>
      <c r="AJ7034" s="43">
        <v>1.1263490922169171E-3</v>
      </c>
    </row>
    <row r="7035" spans="1:36" x14ac:dyDescent="0.2">
      <c r="A7035" s="26">
        <v>8861</v>
      </c>
      <c r="B7035" s="26">
        <v>9421</v>
      </c>
      <c r="C7035" s="26" t="s">
        <v>799</v>
      </c>
      <c r="D7035" s="26">
        <v>1838682</v>
      </c>
      <c r="E7035" s="26" t="s">
        <v>204</v>
      </c>
      <c r="F7035" s="26" t="s">
        <v>1562</v>
      </c>
      <c r="G7035" s="26" t="s">
        <v>1563</v>
      </c>
      <c r="H7035" s="26" t="s">
        <v>69</v>
      </c>
      <c r="I7035" s="26" t="s">
        <v>112</v>
      </c>
      <c r="J7035" s="26" t="s">
        <v>51</v>
      </c>
      <c r="K7035" s="26" t="s">
        <v>167</v>
      </c>
      <c r="L7035" s="26" t="s">
        <v>433</v>
      </c>
      <c r="M7035" s="26" t="s">
        <v>165</v>
      </c>
      <c r="N7035" s="26" t="s">
        <v>358</v>
      </c>
      <c r="O7035" s="26" t="s">
        <v>57</v>
      </c>
      <c r="P7035" s="26" t="s">
        <v>728</v>
      </c>
      <c r="Q7035" s="26" t="s">
        <v>59</v>
      </c>
      <c r="R7035" s="26" t="s">
        <v>54</v>
      </c>
      <c r="S7035" s="26" t="s">
        <v>531</v>
      </c>
      <c r="T7035" s="54">
        <v>2.7850000000000001</v>
      </c>
      <c r="U7035" s="36" t="s">
        <v>1564</v>
      </c>
      <c r="V7035" s="43">
        <v>5.8999999999999997E-2</v>
      </c>
      <c r="W7035" s="43">
        <v>5.5300000000000002E-2</v>
      </c>
      <c r="X7035" s="26" t="s">
        <v>347</v>
      </c>
      <c r="Z7035" s="42">
        <v>568000</v>
      </c>
      <c r="AA7035" s="42">
        <v>1</v>
      </c>
      <c r="AB7035" s="42">
        <v>103.46</v>
      </c>
      <c r="AC7035" s="42">
        <v>0</v>
      </c>
      <c r="AD7035" s="42">
        <v>587.65279999999996</v>
      </c>
      <c r="AG7035" s="26" t="s">
        <v>15</v>
      </c>
      <c r="AH7035" s="43">
        <v>8.7384615299999999E-4</v>
      </c>
      <c r="AI7035" s="43">
        <v>5.0936795370000003E-3</v>
      </c>
      <c r="AJ7035" s="43">
        <v>1.2549521963557202E-3</v>
      </c>
    </row>
    <row r="7036" spans="1:36" x14ac:dyDescent="0.2">
      <c r="A7036" s="26">
        <v>8861</v>
      </c>
      <c r="B7036" s="26">
        <v>9421</v>
      </c>
      <c r="C7036" s="26" t="s">
        <v>947</v>
      </c>
      <c r="D7036" s="26">
        <v>34250659</v>
      </c>
      <c r="E7036" s="26" t="s">
        <v>204</v>
      </c>
      <c r="F7036" s="26" t="s">
        <v>1565</v>
      </c>
      <c r="G7036" s="26" t="s">
        <v>1566</v>
      </c>
      <c r="H7036" s="26" t="s">
        <v>69</v>
      </c>
      <c r="I7036" s="26" t="s">
        <v>113</v>
      </c>
      <c r="J7036" s="26" t="s">
        <v>51</v>
      </c>
      <c r="K7036" s="26" t="s">
        <v>85</v>
      </c>
      <c r="L7036" s="26" t="s">
        <v>433</v>
      </c>
      <c r="M7036" s="26" t="s">
        <v>165</v>
      </c>
      <c r="N7036" s="26" t="s">
        <v>358</v>
      </c>
      <c r="O7036" s="26" t="s">
        <v>57</v>
      </c>
      <c r="P7036" s="26" t="s">
        <v>950</v>
      </c>
      <c r="Q7036" s="26" t="s">
        <v>59</v>
      </c>
      <c r="R7036" s="26" t="s">
        <v>54</v>
      </c>
      <c r="S7036" s="26" t="s">
        <v>531</v>
      </c>
      <c r="T7036" s="54">
        <v>2.8479999999999999</v>
      </c>
      <c r="U7036" s="36">
        <v>47120</v>
      </c>
      <c r="V7036" s="43">
        <v>5.0500000000000003E-2</v>
      </c>
      <c r="W7036" s="43">
        <v>3.4200000000000001E-2</v>
      </c>
      <c r="X7036" s="26" t="s">
        <v>347</v>
      </c>
      <c r="Z7036" s="42">
        <v>513000</v>
      </c>
      <c r="AA7036" s="42">
        <v>1</v>
      </c>
      <c r="AB7036" s="42">
        <v>110.66</v>
      </c>
      <c r="AC7036" s="42">
        <v>0</v>
      </c>
      <c r="AD7036" s="42">
        <v>567.68579999999997</v>
      </c>
      <c r="AG7036" s="26" t="s">
        <v>15</v>
      </c>
      <c r="AH7036" s="43">
        <v>1.0058823519999999E-3</v>
      </c>
      <c r="AI7036" s="43">
        <v>4.9206088069999997E-3</v>
      </c>
      <c r="AJ7036" s="43">
        <v>1.2123120004702678E-3</v>
      </c>
    </row>
    <row r="7037" spans="1:36" x14ac:dyDescent="0.2">
      <c r="A7037" s="26">
        <v>8861</v>
      </c>
      <c r="B7037" s="26">
        <v>9421</v>
      </c>
      <c r="C7037" s="26" t="s">
        <v>1567</v>
      </c>
      <c r="D7037" s="26">
        <v>520034505</v>
      </c>
      <c r="E7037" s="26" t="s">
        <v>203</v>
      </c>
      <c r="F7037" s="26" t="s">
        <v>1568</v>
      </c>
      <c r="G7037" s="26" t="s">
        <v>1569</v>
      </c>
      <c r="H7037" s="26" t="s">
        <v>69</v>
      </c>
      <c r="I7037" s="26" t="s">
        <v>112</v>
      </c>
      <c r="J7037" s="26" t="s">
        <v>51</v>
      </c>
      <c r="K7037" s="26" t="s">
        <v>51</v>
      </c>
      <c r="L7037" s="26" t="s">
        <v>433</v>
      </c>
      <c r="M7037" s="26" t="s">
        <v>165</v>
      </c>
      <c r="N7037" s="26" t="s">
        <v>84</v>
      </c>
      <c r="O7037" s="26" t="s">
        <v>57</v>
      </c>
      <c r="P7037" s="26" t="s">
        <v>1051</v>
      </c>
      <c r="Q7037" s="26" t="s">
        <v>64</v>
      </c>
      <c r="R7037" s="26" t="s">
        <v>54</v>
      </c>
      <c r="S7037" s="26" t="s">
        <v>531</v>
      </c>
      <c r="T7037" s="54">
        <v>1.915</v>
      </c>
      <c r="U7037" s="36" t="s">
        <v>827</v>
      </c>
      <c r="V7037" s="43">
        <v>5.7500000000000002E-2</v>
      </c>
      <c r="W7037" s="43">
        <v>5.4699999999999999E-2</v>
      </c>
      <c r="X7037" s="26" t="s">
        <v>347</v>
      </c>
      <c r="Z7037" s="42">
        <v>541421.04</v>
      </c>
      <c r="AA7037" s="42">
        <v>1</v>
      </c>
      <c r="AB7037" s="42">
        <v>100.68</v>
      </c>
      <c r="AC7037" s="42">
        <v>0</v>
      </c>
      <c r="AD7037" s="42">
        <v>545.10270000000003</v>
      </c>
      <c r="AG7037" s="26" t="s">
        <v>15</v>
      </c>
      <c r="AH7037" s="43">
        <v>4.0105263110000004E-3</v>
      </c>
      <c r="AI7037" s="43">
        <v>4.7248621440000001E-3</v>
      </c>
      <c r="AJ7037" s="43">
        <v>1.1640850355931827E-3</v>
      </c>
    </row>
    <row r="7038" spans="1:36" x14ac:dyDescent="0.2">
      <c r="A7038" s="26">
        <v>8861</v>
      </c>
      <c r="B7038" s="26">
        <v>9421</v>
      </c>
      <c r="C7038" s="26" t="s">
        <v>1570</v>
      </c>
      <c r="D7038" s="26">
        <v>510291750</v>
      </c>
      <c r="E7038" s="26" t="s">
        <v>203</v>
      </c>
      <c r="F7038" s="26" t="s">
        <v>1571</v>
      </c>
      <c r="G7038" s="26" t="s">
        <v>1572</v>
      </c>
      <c r="H7038" s="26" t="s">
        <v>69</v>
      </c>
      <c r="I7038" s="26" t="s">
        <v>339</v>
      </c>
      <c r="J7038" s="26" t="s">
        <v>51</v>
      </c>
      <c r="K7038" s="26" t="s">
        <v>51</v>
      </c>
      <c r="L7038" s="26" t="s">
        <v>52</v>
      </c>
      <c r="M7038" s="26" t="s">
        <v>165</v>
      </c>
      <c r="N7038" s="26" t="s">
        <v>131</v>
      </c>
      <c r="O7038" s="26" t="s">
        <v>57</v>
      </c>
      <c r="P7038" s="26" t="s">
        <v>154</v>
      </c>
      <c r="Q7038" s="26" t="s">
        <v>154</v>
      </c>
      <c r="R7038" s="26" t="s">
        <v>54</v>
      </c>
      <c r="S7038" s="26" t="s">
        <v>531</v>
      </c>
      <c r="T7038" s="54">
        <v>4.6180000000000003</v>
      </c>
      <c r="U7038" s="36" t="s">
        <v>889</v>
      </c>
      <c r="V7038" s="43">
        <v>5.7500000000000002E-2</v>
      </c>
      <c r="W7038" s="43">
        <v>5.4699999999999999E-2</v>
      </c>
      <c r="X7038" s="26" t="s">
        <v>347</v>
      </c>
      <c r="Z7038" s="42">
        <v>435000</v>
      </c>
      <c r="AA7038" s="42">
        <v>1</v>
      </c>
      <c r="AB7038" s="42">
        <v>112.55249999999999</v>
      </c>
      <c r="AC7038" s="42">
        <v>0</v>
      </c>
      <c r="AD7038" s="42">
        <v>489.60336999999998</v>
      </c>
      <c r="AG7038" s="26" t="s">
        <v>15</v>
      </c>
      <c r="AH7038" s="43">
        <v>4.3499999999999997E-3</v>
      </c>
      <c r="AI7038" s="43">
        <v>4.2438029169999999E-3</v>
      </c>
      <c r="AJ7038" s="43">
        <v>1.0455643613451046E-3</v>
      </c>
    </row>
    <row r="7039" spans="1:36" x14ac:dyDescent="0.2">
      <c r="A7039" s="26">
        <v>8861</v>
      </c>
      <c r="B7039" s="26">
        <v>9421</v>
      </c>
      <c r="C7039" s="26" t="s">
        <v>824</v>
      </c>
      <c r="D7039" s="26">
        <v>550263107</v>
      </c>
      <c r="E7039" s="26" t="s">
        <v>205</v>
      </c>
      <c r="F7039" s="26" t="s">
        <v>1573</v>
      </c>
      <c r="G7039" s="26" t="s">
        <v>1574</v>
      </c>
      <c r="H7039" s="26" t="s">
        <v>69</v>
      </c>
      <c r="I7039" s="26" t="s">
        <v>112</v>
      </c>
      <c r="J7039" s="26" t="s">
        <v>51</v>
      </c>
      <c r="K7039" s="26" t="s">
        <v>51</v>
      </c>
      <c r="L7039" s="26" t="s">
        <v>433</v>
      </c>
      <c r="M7039" s="26" t="s">
        <v>165</v>
      </c>
      <c r="N7039" s="26" t="s">
        <v>140</v>
      </c>
      <c r="O7039" s="26" t="s">
        <v>57</v>
      </c>
      <c r="P7039" s="26" t="s">
        <v>1122</v>
      </c>
      <c r="Q7039" s="26" t="s">
        <v>59</v>
      </c>
      <c r="R7039" s="26" t="s">
        <v>54</v>
      </c>
      <c r="S7039" s="26" t="s">
        <v>531</v>
      </c>
      <c r="T7039" s="54">
        <v>3.5169999999999999</v>
      </c>
      <c r="U7039" s="36" t="s">
        <v>1211</v>
      </c>
      <c r="V7039" s="43">
        <v>6.7000000000000004E-2</v>
      </c>
      <c r="W7039" s="43">
        <v>5.4899999999999997E-2</v>
      </c>
      <c r="X7039" s="26" t="s">
        <v>347</v>
      </c>
      <c r="Z7039" s="42">
        <v>4891020</v>
      </c>
      <c r="AA7039" s="42">
        <v>1</v>
      </c>
      <c r="AB7039" s="42">
        <v>106.22</v>
      </c>
      <c r="AC7039" s="42">
        <v>0</v>
      </c>
      <c r="AD7039" s="42">
        <v>5195.2414399999998</v>
      </c>
      <c r="AG7039" s="26" t="s">
        <v>15</v>
      </c>
      <c r="AH7039" s="43">
        <v>5.3747472519999999E-3</v>
      </c>
      <c r="AI7039" s="43">
        <v>4.5031513533E-2</v>
      </c>
      <c r="AJ7039" s="43">
        <v>1.109461174306709E-2</v>
      </c>
    </row>
    <row r="7040" spans="1:36" x14ac:dyDescent="0.2">
      <c r="A7040" s="26">
        <v>8861</v>
      </c>
      <c r="B7040" s="26">
        <v>9421</v>
      </c>
      <c r="C7040" s="26" t="s">
        <v>766</v>
      </c>
      <c r="D7040" s="26">
        <v>520026683</v>
      </c>
      <c r="E7040" s="26" t="s">
        <v>203</v>
      </c>
      <c r="F7040" s="26" t="s">
        <v>1575</v>
      </c>
      <c r="G7040" s="26" t="s">
        <v>1576</v>
      </c>
      <c r="H7040" s="26" t="s">
        <v>69</v>
      </c>
      <c r="I7040" s="26" t="s">
        <v>113</v>
      </c>
      <c r="J7040" s="26" t="s">
        <v>51</v>
      </c>
      <c r="K7040" s="26" t="s">
        <v>51</v>
      </c>
      <c r="L7040" s="26" t="s">
        <v>433</v>
      </c>
      <c r="M7040" s="26" t="s">
        <v>165</v>
      </c>
      <c r="N7040" s="26" t="s">
        <v>357</v>
      </c>
      <c r="O7040" s="26" t="s">
        <v>57</v>
      </c>
      <c r="P7040" s="26" t="s">
        <v>728</v>
      </c>
      <c r="Q7040" s="26" t="s">
        <v>59</v>
      </c>
      <c r="R7040" s="26" t="s">
        <v>54</v>
      </c>
      <c r="S7040" s="26" t="s">
        <v>531</v>
      </c>
      <c r="T7040" s="54">
        <v>8.7029999999999994</v>
      </c>
      <c r="U7040" s="36">
        <v>50161</v>
      </c>
      <c r="V7040" s="43">
        <v>3.2000000000000001E-2</v>
      </c>
      <c r="W7040" s="43">
        <v>3.2399999999999998E-2</v>
      </c>
      <c r="X7040" s="26" t="s">
        <v>347</v>
      </c>
      <c r="Z7040" s="42">
        <v>1215000</v>
      </c>
      <c r="AA7040" s="42">
        <v>1</v>
      </c>
      <c r="AB7040" s="42">
        <v>102.72</v>
      </c>
      <c r="AC7040" s="42">
        <v>31.701930000000001</v>
      </c>
      <c r="AD7040" s="42">
        <v>1279.7499299999999</v>
      </c>
      <c r="AG7040" s="26" t="s">
        <v>15</v>
      </c>
      <c r="AH7040" s="43">
        <v>1.4835164830000001E-3</v>
      </c>
      <c r="AI7040" s="43">
        <v>1.1092665655E-2</v>
      </c>
      <c r="AJ7040" s="43">
        <v>2.7329487504178991E-3</v>
      </c>
    </row>
    <row r="7041" spans="1:36" x14ac:dyDescent="0.2">
      <c r="A7041" s="26">
        <v>8861</v>
      </c>
      <c r="B7041" s="26">
        <v>9421</v>
      </c>
      <c r="C7041" s="26" t="s">
        <v>766</v>
      </c>
      <c r="D7041" s="26">
        <v>520026683</v>
      </c>
      <c r="E7041" s="26" t="s">
        <v>203</v>
      </c>
      <c r="F7041" s="26" t="s">
        <v>1577</v>
      </c>
      <c r="G7041" s="26" t="s">
        <v>1578</v>
      </c>
      <c r="H7041" s="26" t="s">
        <v>69</v>
      </c>
      <c r="I7041" s="26" t="s">
        <v>112</v>
      </c>
      <c r="J7041" s="26" t="s">
        <v>51</v>
      </c>
      <c r="K7041" s="26" t="s">
        <v>51</v>
      </c>
      <c r="L7041" s="26" t="s">
        <v>433</v>
      </c>
      <c r="M7041" s="26" t="s">
        <v>165</v>
      </c>
      <c r="N7041" s="26" t="s">
        <v>357</v>
      </c>
      <c r="O7041" s="26" t="s">
        <v>57</v>
      </c>
      <c r="P7041" s="26" t="s">
        <v>728</v>
      </c>
      <c r="Q7041" s="26" t="s">
        <v>59</v>
      </c>
      <c r="R7041" s="26" t="s">
        <v>54</v>
      </c>
      <c r="S7041" s="26" t="s">
        <v>531</v>
      </c>
      <c r="T7041" s="54">
        <v>7.89</v>
      </c>
      <c r="U7041" s="36">
        <v>50161</v>
      </c>
      <c r="V7041" s="43">
        <v>5.79E-2</v>
      </c>
      <c r="W7041" s="43">
        <v>5.3600000000000002E-2</v>
      </c>
      <c r="X7041" s="26" t="s">
        <v>347</v>
      </c>
      <c r="Z7041" s="42">
        <v>52500</v>
      </c>
      <c r="AA7041" s="42">
        <v>1</v>
      </c>
      <c r="AB7041" s="42">
        <v>103.2</v>
      </c>
      <c r="AC7041" s="42">
        <v>2.4045000000000001</v>
      </c>
      <c r="AD7041" s="42">
        <v>56.584499999999998</v>
      </c>
      <c r="AG7041" s="26" t="s">
        <v>15</v>
      </c>
      <c r="AH7041" s="43">
        <v>1.9632086300000001E-4</v>
      </c>
      <c r="AI7041" s="43">
        <v>4.9046530500000002E-4</v>
      </c>
      <c r="AJ7041" s="43">
        <v>1.2083809105425902E-4</v>
      </c>
    </row>
    <row r="7042" spans="1:36" x14ac:dyDescent="0.2">
      <c r="A7042" s="26">
        <v>8861</v>
      </c>
      <c r="B7042" s="26">
        <v>9421</v>
      </c>
      <c r="C7042" s="26" t="s">
        <v>1194</v>
      </c>
      <c r="D7042" s="26">
        <v>515364891</v>
      </c>
      <c r="E7042" s="26" t="s">
        <v>203</v>
      </c>
      <c r="F7042" s="26" t="s">
        <v>1579</v>
      </c>
      <c r="G7042" s="26" t="s">
        <v>1580</v>
      </c>
      <c r="H7042" s="26" t="s">
        <v>69</v>
      </c>
      <c r="I7042" s="26" t="s">
        <v>113</v>
      </c>
      <c r="J7042" s="26" t="s">
        <v>51</v>
      </c>
      <c r="K7042" s="26" t="s">
        <v>51</v>
      </c>
      <c r="L7042" s="26" t="s">
        <v>52</v>
      </c>
      <c r="M7042" s="26" t="s">
        <v>165</v>
      </c>
      <c r="N7042" s="26" t="s">
        <v>353</v>
      </c>
      <c r="O7042" s="26" t="s">
        <v>57</v>
      </c>
      <c r="P7042" s="26" t="s">
        <v>154</v>
      </c>
      <c r="Q7042" s="26" t="s">
        <v>154</v>
      </c>
      <c r="R7042" s="26" t="s">
        <v>54</v>
      </c>
      <c r="S7042" s="26" t="s">
        <v>531</v>
      </c>
      <c r="T7042" s="54">
        <v>4.2460000000000004</v>
      </c>
      <c r="U7042" s="36" t="s">
        <v>1224</v>
      </c>
      <c r="V7042" s="43">
        <v>4.7E-2</v>
      </c>
      <c r="W7042" s="43">
        <v>3.6299999999999999E-2</v>
      </c>
      <c r="X7042" s="26" t="s">
        <v>347</v>
      </c>
      <c r="Z7042" s="42">
        <v>854000</v>
      </c>
      <c r="AA7042" s="42">
        <v>1</v>
      </c>
      <c r="AB7042" s="42">
        <v>109.9024</v>
      </c>
      <c r="AC7042" s="42">
        <v>0</v>
      </c>
      <c r="AD7042" s="42">
        <v>938.56649000000004</v>
      </c>
      <c r="AG7042" s="26" t="s">
        <v>15</v>
      </c>
      <c r="AH7042" s="43">
        <v>4.7965979329999998E-3</v>
      </c>
      <c r="AI7042" s="43">
        <v>8.1353427129999996E-3</v>
      </c>
      <c r="AJ7042" s="43">
        <v>2.0043401104383055E-3</v>
      </c>
    </row>
    <row r="7043" spans="1:36" x14ac:dyDescent="0.2">
      <c r="A7043" s="26">
        <v>8861</v>
      </c>
      <c r="B7043" s="26">
        <v>9421</v>
      </c>
      <c r="C7043" s="26" t="s">
        <v>1419</v>
      </c>
      <c r="D7043" s="26">
        <v>520025438</v>
      </c>
      <c r="E7043" s="26" t="s">
        <v>203</v>
      </c>
      <c r="F7043" s="26" t="s">
        <v>1581</v>
      </c>
      <c r="G7043" s="26" t="s">
        <v>1582</v>
      </c>
      <c r="H7043" s="26" t="s">
        <v>69</v>
      </c>
      <c r="I7043" s="26" t="s">
        <v>112</v>
      </c>
      <c r="J7043" s="26" t="s">
        <v>51</v>
      </c>
      <c r="K7043" s="26" t="s">
        <v>51</v>
      </c>
      <c r="L7043" s="26" t="s">
        <v>433</v>
      </c>
      <c r="M7043" s="26" t="s">
        <v>165</v>
      </c>
      <c r="N7043" s="26" t="s">
        <v>357</v>
      </c>
      <c r="O7043" s="26" t="s">
        <v>57</v>
      </c>
      <c r="P7043" s="26" t="s">
        <v>737</v>
      </c>
      <c r="Q7043" s="26" t="s">
        <v>59</v>
      </c>
      <c r="R7043" s="26" t="s">
        <v>54</v>
      </c>
      <c r="S7043" s="26" t="s">
        <v>531</v>
      </c>
      <c r="T7043" s="54">
        <v>2.7519999999999998</v>
      </c>
      <c r="U7043" s="36" t="s">
        <v>1583</v>
      </c>
      <c r="V7043" s="43">
        <v>6.6299999999999998E-2</v>
      </c>
      <c r="W7043" s="43">
        <v>5.45E-2</v>
      </c>
      <c r="X7043" s="26" t="s">
        <v>347</v>
      </c>
      <c r="Z7043" s="42">
        <v>382000</v>
      </c>
      <c r="AA7043" s="42">
        <v>1</v>
      </c>
      <c r="AB7043" s="42">
        <v>103.56</v>
      </c>
      <c r="AC7043" s="42">
        <v>0</v>
      </c>
      <c r="AD7043" s="42">
        <v>395.5992</v>
      </c>
      <c r="AG7043" s="26" t="s">
        <v>15</v>
      </c>
      <c r="AH7043" s="43">
        <v>2.8855821299999997E-4</v>
      </c>
      <c r="AI7043" s="43">
        <v>3.428989958E-3</v>
      </c>
      <c r="AJ7043" s="43">
        <v>8.4481531427496972E-4</v>
      </c>
    </row>
    <row r="7044" spans="1:36" x14ac:dyDescent="0.2">
      <c r="A7044" s="26">
        <v>8861</v>
      </c>
      <c r="B7044" s="26">
        <v>9421</v>
      </c>
      <c r="C7044" s="26" t="s">
        <v>1398</v>
      </c>
      <c r="D7044" s="26">
        <v>1427976</v>
      </c>
      <c r="E7044" s="26" t="s">
        <v>204</v>
      </c>
      <c r="F7044" s="26" t="s">
        <v>2438</v>
      </c>
      <c r="G7044" s="26" t="s">
        <v>2439</v>
      </c>
      <c r="H7044" s="26" t="s">
        <v>69</v>
      </c>
      <c r="I7044" s="26" t="s">
        <v>112</v>
      </c>
      <c r="J7044" s="26" t="s">
        <v>51</v>
      </c>
      <c r="K7044" s="26" t="s">
        <v>167</v>
      </c>
      <c r="L7044" s="26" t="s">
        <v>433</v>
      </c>
      <c r="M7044" s="26" t="s">
        <v>165</v>
      </c>
      <c r="N7044" s="26" t="s">
        <v>358</v>
      </c>
      <c r="O7044" s="26" t="s">
        <v>57</v>
      </c>
      <c r="P7044" s="26" t="s">
        <v>1122</v>
      </c>
      <c r="Q7044" s="26" t="s">
        <v>59</v>
      </c>
      <c r="R7044" s="26" t="s">
        <v>54</v>
      </c>
      <c r="S7044" s="26" t="s">
        <v>531</v>
      </c>
      <c r="T7044" s="54">
        <v>4.1529999999999996</v>
      </c>
      <c r="U7044" s="36" t="s">
        <v>1171</v>
      </c>
      <c r="V7044" s="43">
        <v>8.8999999999999996E-2</v>
      </c>
      <c r="W7044" s="43">
        <v>7.17E-2</v>
      </c>
      <c r="X7044" s="26" t="s">
        <v>347</v>
      </c>
      <c r="Z7044" s="42">
        <v>153000</v>
      </c>
      <c r="AA7044" s="42">
        <v>1</v>
      </c>
      <c r="AB7044" s="42">
        <v>107.66</v>
      </c>
      <c r="AC7044" s="42">
        <v>0</v>
      </c>
      <c r="AD7044" s="42">
        <v>164.71979999999999</v>
      </c>
      <c r="AG7044" s="26" t="s">
        <v>15</v>
      </c>
      <c r="AH7044" s="43">
        <v>2.86590916E-4</v>
      </c>
      <c r="AI7044" s="43">
        <v>1.4277646159999999E-3</v>
      </c>
      <c r="AJ7044" s="43">
        <v>3.5176463856425937E-4</v>
      </c>
    </row>
    <row r="7045" spans="1:36" x14ac:dyDescent="0.2">
      <c r="A7045" s="26">
        <v>8861</v>
      </c>
      <c r="B7045" s="26">
        <v>9421</v>
      </c>
      <c r="C7045" s="26" t="s">
        <v>1554</v>
      </c>
      <c r="D7045" s="26">
        <v>520033234</v>
      </c>
      <c r="E7045" s="26" t="s">
        <v>203</v>
      </c>
      <c r="F7045" s="26" t="s">
        <v>1586</v>
      </c>
      <c r="G7045" s="26" t="s">
        <v>1587</v>
      </c>
      <c r="H7045" s="26" t="s">
        <v>69</v>
      </c>
      <c r="I7045" s="26" t="s">
        <v>113</v>
      </c>
      <c r="J7045" s="26" t="s">
        <v>51</v>
      </c>
      <c r="K7045" s="26" t="s">
        <v>51</v>
      </c>
      <c r="L7045" s="26" t="s">
        <v>433</v>
      </c>
      <c r="M7045" s="26" t="s">
        <v>165</v>
      </c>
      <c r="N7045" s="26" t="s">
        <v>358</v>
      </c>
      <c r="O7045" s="26" t="s">
        <v>57</v>
      </c>
      <c r="P7045" s="26" t="s">
        <v>1122</v>
      </c>
      <c r="Q7045" s="26" t="s">
        <v>59</v>
      </c>
      <c r="R7045" s="26" t="s">
        <v>54</v>
      </c>
      <c r="S7045" s="26" t="s">
        <v>531</v>
      </c>
      <c r="T7045" s="54">
        <v>5.6159999999999997</v>
      </c>
      <c r="U7045" s="36" t="s">
        <v>1266</v>
      </c>
      <c r="V7045" s="43">
        <v>4.1500000000000002E-2</v>
      </c>
      <c r="W7045" s="43">
        <v>3.95E-2</v>
      </c>
      <c r="X7045" s="26" t="s">
        <v>347</v>
      </c>
      <c r="Z7045" s="42">
        <v>800790.68</v>
      </c>
      <c r="AA7045" s="42">
        <v>1</v>
      </c>
      <c r="AB7045" s="42">
        <v>105.56</v>
      </c>
      <c r="AC7045" s="42">
        <v>0</v>
      </c>
      <c r="AD7045" s="42">
        <v>845.31464000000005</v>
      </c>
      <c r="AG7045" s="26" t="s">
        <v>15</v>
      </c>
      <c r="AH7045" s="43">
        <v>1.629108388E-3</v>
      </c>
      <c r="AI7045" s="43">
        <v>7.3270507420000004E-3</v>
      </c>
      <c r="AJ7045" s="43">
        <v>1.8051976678740325E-3</v>
      </c>
    </row>
    <row r="7046" spans="1:36" x14ac:dyDescent="0.2">
      <c r="A7046" s="26">
        <v>8861</v>
      </c>
      <c r="B7046" s="26">
        <v>9421</v>
      </c>
      <c r="C7046" s="26" t="s">
        <v>1386</v>
      </c>
      <c r="D7046" s="26">
        <v>520044322</v>
      </c>
      <c r="E7046" s="26" t="s">
        <v>203</v>
      </c>
      <c r="F7046" s="26" t="s">
        <v>1588</v>
      </c>
      <c r="G7046" s="26" t="s">
        <v>1589</v>
      </c>
      <c r="H7046" s="26" t="s">
        <v>69</v>
      </c>
      <c r="I7046" s="26" t="s">
        <v>112</v>
      </c>
      <c r="J7046" s="26" t="s">
        <v>51</v>
      </c>
      <c r="K7046" s="26" t="s">
        <v>51</v>
      </c>
      <c r="L7046" s="26" t="s">
        <v>433</v>
      </c>
      <c r="M7046" s="26" t="s">
        <v>165</v>
      </c>
      <c r="N7046" s="26" t="s">
        <v>140</v>
      </c>
      <c r="O7046" s="26" t="s">
        <v>57</v>
      </c>
      <c r="P7046" s="26" t="s">
        <v>1051</v>
      </c>
      <c r="Q7046" s="26" t="s">
        <v>64</v>
      </c>
      <c r="R7046" s="26" t="s">
        <v>54</v>
      </c>
      <c r="S7046" s="26" t="s">
        <v>531</v>
      </c>
      <c r="T7046" s="54">
        <v>5.282</v>
      </c>
      <c r="U7046" s="36" t="s">
        <v>1045</v>
      </c>
      <c r="V7046" s="43">
        <v>6.3799999999999996E-2</v>
      </c>
      <c r="W7046" s="43">
        <v>5.74E-2</v>
      </c>
      <c r="X7046" s="26" t="s">
        <v>347</v>
      </c>
      <c r="Z7046" s="42">
        <v>330919</v>
      </c>
      <c r="AA7046" s="42">
        <v>1</v>
      </c>
      <c r="AB7046" s="42">
        <v>103.74</v>
      </c>
      <c r="AC7046" s="42">
        <v>0</v>
      </c>
      <c r="AD7046" s="42">
        <v>343.29536999999999</v>
      </c>
      <c r="AG7046" s="26" t="s">
        <v>15</v>
      </c>
      <c r="AH7046" s="43">
        <v>3.3091899999999999E-4</v>
      </c>
      <c r="AI7046" s="43">
        <v>2.9756288089999999E-3</v>
      </c>
      <c r="AJ7046" s="43">
        <v>7.3311873708463524E-4</v>
      </c>
    </row>
    <row r="7047" spans="1:36" x14ac:dyDescent="0.2">
      <c r="A7047" s="26">
        <v>8861</v>
      </c>
      <c r="B7047" s="26">
        <v>9421</v>
      </c>
      <c r="C7047" s="26" t="s">
        <v>1074</v>
      </c>
      <c r="D7047" s="26">
        <v>1905761</v>
      </c>
      <c r="E7047" s="26" t="s">
        <v>204</v>
      </c>
      <c r="F7047" s="26" t="s">
        <v>1590</v>
      </c>
      <c r="G7047" s="26" t="s">
        <v>1591</v>
      </c>
      <c r="H7047" s="26" t="s">
        <v>69</v>
      </c>
      <c r="I7047" s="26" t="s">
        <v>112</v>
      </c>
      <c r="J7047" s="26" t="s">
        <v>51</v>
      </c>
      <c r="K7047" s="26" t="s">
        <v>167</v>
      </c>
      <c r="L7047" s="26" t="s">
        <v>433</v>
      </c>
      <c r="M7047" s="26" t="s">
        <v>165</v>
      </c>
      <c r="N7047" s="26" t="s">
        <v>358</v>
      </c>
      <c r="O7047" s="26" t="s">
        <v>57</v>
      </c>
      <c r="P7047" s="26" t="s">
        <v>728</v>
      </c>
      <c r="Q7047" s="26" t="s">
        <v>59</v>
      </c>
      <c r="R7047" s="26" t="s">
        <v>54</v>
      </c>
      <c r="S7047" s="26" t="s">
        <v>531</v>
      </c>
      <c r="T7047" s="54">
        <v>3.7879999999999998</v>
      </c>
      <c r="U7047" s="36" t="s">
        <v>1592</v>
      </c>
      <c r="V7047" s="43">
        <v>6.25E-2</v>
      </c>
      <c r="W7047" s="43">
        <v>5.5399999999999998E-2</v>
      </c>
      <c r="X7047" s="26" t="s">
        <v>347</v>
      </c>
      <c r="Z7047" s="42">
        <v>792000</v>
      </c>
      <c r="AA7047" s="42">
        <v>1</v>
      </c>
      <c r="AB7047" s="42">
        <v>104.29</v>
      </c>
      <c r="AC7047" s="42">
        <v>0</v>
      </c>
      <c r="AD7047" s="42">
        <v>825.97680000000003</v>
      </c>
      <c r="AG7047" s="26" t="s">
        <v>15</v>
      </c>
      <c r="AH7047" s="43">
        <v>1.4400000000000001E-3</v>
      </c>
      <c r="AI7047" s="43">
        <v>7.1594334690000001E-3</v>
      </c>
      <c r="AJ7047" s="43">
        <v>1.7639010641978899E-3</v>
      </c>
    </row>
    <row r="7048" spans="1:36" x14ac:dyDescent="0.2">
      <c r="A7048" s="26">
        <v>8861</v>
      </c>
      <c r="B7048" s="26">
        <v>9421</v>
      </c>
      <c r="C7048" s="26" t="s">
        <v>1232</v>
      </c>
      <c r="D7048" s="26">
        <v>2059088</v>
      </c>
      <c r="E7048" s="26" t="s">
        <v>204</v>
      </c>
      <c r="F7048" s="26" t="s">
        <v>1595</v>
      </c>
      <c r="G7048" s="26" t="s">
        <v>1596</v>
      </c>
      <c r="H7048" s="26" t="s">
        <v>69</v>
      </c>
      <c r="I7048" s="26" t="s">
        <v>112</v>
      </c>
      <c r="J7048" s="26" t="s">
        <v>51</v>
      </c>
      <c r="K7048" s="26" t="s">
        <v>167</v>
      </c>
      <c r="L7048" s="26" t="s">
        <v>433</v>
      </c>
      <c r="M7048" s="26" t="s">
        <v>165</v>
      </c>
      <c r="N7048" s="26" t="s">
        <v>131</v>
      </c>
      <c r="O7048" s="26" t="s">
        <v>57</v>
      </c>
      <c r="P7048" s="26" t="s">
        <v>1235</v>
      </c>
      <c r="Q7048" s="26" t="s">
        <v>64</v>
      </c>
      <c r="R7048" s="26" t="s">
        <v>54</v>
      </c>
      <c r="S7048" s="26" t="s">
        <v>531</v>
      </c>
      <c r="T7048" s="54">
        <v>3.1419999999999999</v>
      </c>
      <c r="U7048" s="36">
        <v>47119</v>
      </c>
      <c r="V7048" s="43">
        <v>9.4E-2</v>
      </c>
      <c r="W7048" s="43">
        <v>7.0099999999999996E-2</v>
      </c>
      <c r="X7048" s="26" t="s">
        <v>347</v>
      </c>
      <c r="Z7048" s="42">
        <v>805000</v>
      </c>
      <c r="AA7048" s="42">
        <v>1</v>
      </c>
      <c r="AB7048" s="42">
        <v>107.81</v>
      </c>
      <c r="AC7048" s="42">
        <v>37.835000000000001</v>
      </c>
      <c r="AD7048" s="42">
        <v>905.70550000000003</v>
      </c>
      <c r="AG7048" s="26" t="s">
        <v>15</v>
      </c>
      <c r="AH7048" s="43">
        <v>2.6393442619999999E-3</v>
      </c>
      <c r="AI7048" s="43">
        <v>7.8505089609999992E-3</v>
      </c>
      <c r="AJ7048" s="43">
        <v>1.9341643679336778E-3</v>
      </c>
    </row>
    <row r="7049" spans="1:36" x14ac:dyDescent="0.2">
      <c r="A7049" s="26">
        <v>8861</v>
      </c>
      <c r="B7049" s="26">
        <v>9421</v>
      </c>
      <c r="C7049" s="26" t="s">
        <v>1597</v>
      </c>
      <c r="D7049" s="26">
        <v>515164143</v>
      </c>
      <c r="E7049" s="26" t="s">
        <v>203</v>
      </c>
      <c r="F7049" s="26" t="s">
        <v>1598</v>
      </c>
      <c r="G7049" s="26" t="s">
        <v>1599</v>
      </c>
      <c r="H7049" s="26" t="s">
        <v>69</v>
      </c>
      <c r="I7049" s="26" t="s">
        <v>113</v>
      </c>
      <c r="J7049" s="26" t="s">
        <v>51</v>
      </c>
      <c r="K7049" s="26" t="s">
        <v>51</v>
      </c>
      <c r="L7049" s="26" t="s">
        <v>433</v>
      </c>
      <c r="M7049" s="26" t="s">
        <v>165</v>
      </c>
      <c r="N7049" s="26" t="s">
        <v>357</v>
      </c>
      <c r="O7049" s="26" t="s">
        <v>57</v>
      </c>
      <c r="P7049" s="26" t="s">
        <v>154</v>
      </c>
      <c r="Q7049" s="26" t="s">
        <v>154</v>
      </c>
      <c r="R7049" s="26" t="s">
        <v>54</v>
      </c>
      <c r="S7049" s="26" t="s">
        <v>531</v>
      </c>
      <c r="T7049" s="54">
        <v>2.79</v>
      </c>
      <c r="U7049" s="36" t="s">
        <v>1036</v>
      </c>
      <c r="V7049" s="43">
        <v>4.4999999999999998E-2</v>
      </c>
      <c r="W7049" s="43">
        <v>4.7600000000000003E-2</v>
      </c>
      <c r="X7049" s="26" t="s">
        <v>347</v>
      </c>
      <c r="Z7049" s="42">
        <v>632000</v>
      </c>
      <c r="AA7049" s="42">
        <v>1</v>
      </c>
      <c r="AB7049" s="42">
        <v>101.12</v>
      </c>
      <c r="AC7049" s="42">
        <v>0</v>
      </c>
      <c r="AD7049" s="42">
        <v>639.07839999999999</v>
      </c>
      <c r="AG7049" s="26" t="s">
        <v>15</v>
      </c>
      <c r="AH7049" s="43">
        <v>5.0967741929999998E-3</v>
      </c>
      <c r="AI7049" s="43">
        <v>5.5394283300000003E-3</v>
      </c>
      <c r="AJ7049" s="43">
        <v>1.3647732840267241E-3</v>
      </c>
    </row>
    <row r="7050" spans="1:36" x14ac:dyDescent="0.2">
      <c r="A7050" s="26">
        <v>8861</v>
      </c>
      <c r="B7050" s="26">
        <v>9421</v>
      </c>
      <c r="C7050" s="26" t="s">
        <v>1600</v>
      </c>
      <c r="D7050" s="26">
        <v>520039660</v>
      </c>
      <c r="E7050" s="26" t="s">
        <v>203</v>
      </c>
      <c r="F7050" s="26" t="s">
        <v>1601</v>
      </c>
      <c r="G7050" s="26" t="s">
        <v>1602</v>
      </c>
      <c r="H7050" s="26" t="s">
        <v>69</v>
      </c>
      <c r="I7050" s="26" t="s">
        <v>112</v>
      </c>
      <c r="J7050" s="26" t="s">
        <v>51</v>
      </c>
      <c r="K7050" s="26" t="s">
        <v>51</v>
      </c>
      <c r="L7050" s="26" t="s">
        <v>433</v>
      </c>
      <c r="M7050" s="26" t="s">
        <v>165</v>
      </c>
      <c r="N7050" s="26" t="s">
        <v>84</v>
      </c>
      <c r="O7050" s="26" t="s">
        <v>57</v>
      </c>
      <c r="P7050" s="26" t="s">
        <v>154</v>
      </c>
      <c r="Q7050" s="26" t="s">
        <v>154</v>
      </c>
      <c r="R7050" s="26" t="s">
        <v>54</v>
      </c>
      <c r="S7050" s="26" t="s">
        <v>531</v>
      </c>
      <c r="T7050" s="54">
        <v>3.9540000000000002</v>
      </c>
      <c r="U7050" s="36">
        <v>48591</v>
      </c>
      <c r="V7050" s="43">
        <v>6.7299999999999999E-2</v>
      </c>
      <c r="W7050" s="43">
        <v>5.8700000000000002E-2</v>
      </c>
      <c r="X7050" s="26" t="s">
        <v>347</v>
      </c>
      <c r="Z7050" s="42">
        <v>389000</v>
      </c>
      <c r="AA7050" s="42">
        <v>1</v>
      </c>
      <c r="AB7050" s="42">
        <v>104.22</v>
      </c>
      <c r="AC7050" s="42">
        <v>0</v>
      </c>
      <c r="AD7050" s="42">
        <v>405.41579999999999</v>
      </c>
      <c r="AG7050" s="26" t="s">
        <v>15</v>
      </c>
      <c r="AH7050" s="43">
        <v>1.414545454E-3</v>
      </c>
      <c r="AI7050" s="43">
        <v>3.5140786609999999E-3</v>
      </c>
      <c r="AJ7050" s="43">
        <v>8.6577899168915982E-4</v>
      </c>
    </row>
    <row r="7051" spans="1:36" x14ac:dyDescent="0.2">
      <c r="A7051" s="26">
        <v>8861</v>
      </c>
      <c r="B7051" s="26">
        <v>9421</v>
      </c>
      <c r="C7051" s="26" t="s">
        <v>1603</v>
      </c>
      <c r="D7051" s="26">
        <v>515333128</v>
      </c>
      <c r="E7051" s="26" t="s">
        <v>203</v>
      </c>
      <c r="F7051" s="26" t="s">
        <v>1604</v>
      </c>
      <c r="G7051" s="26" t="s">
        <v>1605</v>
      </c>
      <c r="H7051" s="26" t="s">
        <v>69</v>
      </c>
      <c r="I7051" s="26" t="s">
        <v>339</v>
      </c>
      <c r="J7051" s="26" t="s">
        <v>51</v>
      </c>
      <c r="K7051" s="26" t="s">
        <v>51</v>
      </c>
      <c r="L7051" s="26" t="s">
        <v>433</v>
      </c>
      <c r="M7051" s="26" t="s">
        <v>165</v>
      </c>
      <c r="N7051" s="26" t="s">
        <v>127</v>
      </c>
      <c r="O7051" s="26" t="s">
        <v>57</v>
      </c>
      <c r="P7051" s="26" t="s">
        <v>154</v>
      </c>
      <c r="Q7051" s="26" t="s">
        <v>154</v>
      </c>
      <c r="R7051" s="26" t="s">
        <v>54</v>
      </c>
      <c r="S7051" s="26" t="s">
        <v>531</v>
      </c>
      <c r="T7051" s="54">
        <v>3.1</v>
      </c>
      <c r="U7051" s="36" t="s">
        <v>1606</v>
      </c>
      <c r="V7051" s="43">
        <v>6.5000000000000002E-2</v>
      </c>
      <c r="W7051" s="43">
        <v>6.0299999999999999E-2</v>
      </c>
      <c r="X7051" s="26" t="s">
        <v>347</v>
      </c>
      <c r="Z7051" s="42">
        <v>491000</v>
      </c>
      <c r="AA7051" s="42">
        <v>1</v>
      </c>
      <c r="AB7051" s="42">
        <v>101.5</v>
      </c>
      <c r="AC7051" s="42">
        <v>0</v>
      </c>
      <c r="AD7051" s="42">
        <v>498.36500000000001</v>
      </c>
      <c r="AG7051" s="26" t="s">
        <v>15</v>
      </c>
      <c r="AH7051" s="43">
        <v>4.4636363629999998E-3</v>
      </c>
      <c r="AI7051" s="43">
        <v>4.3197473109999997E-3</v>
      </c>
      <c r="AJ7051" s="43">
        <v>1.0642751150625313E-3</v>
      </c>
    </row>
    <row r="7052" spans="1:36" x14ac:dyDescent="0.2">
      <c r="A7052" s="26">
        <v>8861</v>
      </c>
      <c r="B7052" s="26">
        <v>9421</v>
      </c>
      <c r="C7052" s="26" t="s">
        <v>1613</v>
      </c>
      <c r="D7052" s="26">
        <v>1963039</v>
      </c>
      <c r="E7052" s="26" t="s">
        <v>204</v>
      </c>
      <c r="F7052" s="26" t="s">
        <v>1614</v>
      </c>
      <c r="G7052" s="26" t="s">
        <v>1615</v>
      </c>
      <c r="H7052" s="26" t="s">
        <v>69</v>
      </c>
      <c r="I7052" s="26" t="s">
        <v>112</v>
      </c>
      <c r="J7052" s="26" t="s">
        <v>51</v>
      </c>
      <c r="K7052" s="26" t="s">
        <v>167</v>
      </c>
      <c r="L7052" s="26" t="s">
        <v>433</v>
      </c>
      <c r="M7052" s="26" t="s">
        <v>165</v>
      </c>
      <c r="N7052" s="26" t="s">
        <v>358</v>
      </c>
      <c r="O7052" s="26" t="s">
        <v>57</v>
      </c>
      <c r="P7052" s="26" t="s">
        <v>724</v>
      </c>
      <c r="Q7052" s="26" t="s">
        <v>59</v>
      </c>
      <c r="R7052" s="26" t="s">
        <v>54</v>
      </c>
      <c r="S7052" s="26" t="s">
        <v>531</v>
      </c>
      <c r="T7052" s="54">
        <v>3.2730000000000001</v>
      </c>
      <c r="U7052" s="36" t="s">
        <v>1616</v>
      </c>
      <c r="V7052" s="43">
        <v>7.8799999999999995E-2</v>
      </c>
      <c r="W7052" s="43">
        <v>6.6400000000000001E-2</v>
      </c>
      <c r="X7052" s="26" t="s">
        <v>347</v>
      </c>
      <c r="Z7052" s="42">
        <v>3796000</v>
      </c>
      <c r="AA7052" s="42">
        <v>1</v>
      </c>
      <c r="AB7052" s="42">
        <v>104.59</v>
      </c>
      <c r="AC7052" s="42">
        <v>0</v>
      </c>
      <c r="AD7052" s="42">
        <v>3970.2363999999998</v>
      </c>
      <c r="AG7052" s="26" t="s">
        <v>15</v>
      </c>
      <c r="AH7052" s="43">
        <v>1.0845714285E-2</v>
      </c>
      <c r="AI7052" s="43">
        <v>3.4413367739999999E-2</v>
      </c>
      <c r="AJ7052" s="43">
        <v>8.4785725350605464E-3</v>
      </c>
    </row>
    <row r="7053" spans="1:36" x14ac:dyDescent="0.2">
      <c r="A7053" s="26">
        <v>8861</v>
      </c>
      <c r="B7053" s="26">
        <v>9421</v>
      </c>
      <c r="C7053" s="26" t="s">
        <v>1912</v>
      </c>
      <c r="D7053" s="26">
        <v>520025370</v>
      </c>
      <c r="E7053" s="26" t="s">
        <v>203</v>
      </c>
      <c r="F7053" s="26" t="s">
        <v>2387</v>
      </c>
      <c r="G7053" s="26" t="s">
        <v>2388</v>
      </c>
      <c r="H7053" s="26" t="s">
        <v>69</v>
      </c>
      <c r="I7053" s="26" t="s">
        <v>112</v>
      </c>
      <c r="J7053" s="26" t="s">
        <v>51</v>
      </c>
      <c r="K7053" s="26" t="s">
        <v>51</v>
      </c>
      <c r="L7053" s="26" t="s">
        <v>433</v>
      </c>
      <c r="M7053" s="26" t="s">
        <v>165</v>
      </c>
      <c r="N7053" s="26" t="s">
        <v>373</v>
      </c>
      <c r="O7053" s="26" t="s">
        <v>57</v>
      </c>
      <c r="P7053" s="26" t="s">
        <v>733</v>
      </c>
      <c r="Q7053" s="26" t="s">
        <v>59</v>
      </c>
      <c r="R7053" s="26" t="s">
        <v>54</v>
      </c>
      <c r="S7053" s="26" t="s">
        <v>531</v>
      </c>
      <c r="T7053" s="54">
        <v>4.1769999999999996</v>
      </c>
      <c r="U7053" s="36" t="s">
        <v>2389</v>
      </c>
      <c r="V7053" s="43">
        <v>5.9799999999999999E-2</v>
      </c>
      <c r="W7053" s="43">
        <v>5.0700000000000002E-2</v>
      </c>
      <c r="X7053" s="26" t="s">
        <v>347</v>
      </c>
      <c r="Z7053" s="42">
        <v>1348000</v>
      </c>
      <c r="AA7053" s="42">
        <v>1</v>
      </c>
      <c r="AB7053" s="42">
        <v>104.54</v>
      </c>
      <c r="AC7053" s="42">
        <v>0</v>
      </c>
      <c r="AD7053" s="42">
        <v>1409.1992</v>
      </c>
      <c r="AG7053" s="26" t="s">
        <v>15</v>
      </c>
      <c r="AH7053" s="43">
        <v>6.7400000000000003E-3</v>
      </c>
      <c r="AI7053" s="43">
        <v>1.2214711015000001E-2</v>
      </c>
      <c r="AJ7053" s="43">
        <v>3.0093919932700467E-3</v>
      </c>
    </row>
    <row r="7054" spans="1:36" x14ac:dyDescent="0.2">
      <c r="A7054" s="26">
        <v>8861</v>
      </c>
      <c r="B7054" s="26">
        <v>9421</v>
      </c>
      <c r="C7054" s="26" t="s">
        <v>1617</v>
      </c>
      <c r="D7054" s="26">
        <v>512951518</v>
      </c>
      <c r="E7054" s="26" t="s">
        <v>203</v>
      </c>
      <c r="F7054" s="26" t="s">
        <v>1618</v>
      </c>
      <c r="G7054" s="26" t="s">
        <v>1619</v>
      </c>
      <c r="H7054" s="26" t="s">
        <v>69</v>
      </c>
      <c r="I7054" s="26" t="s">
        <v>112</v>
      </c>
      <c r="J7054" s="26" t="s">
        <v>51</v>
      </c>
      <c r="K7054" s="26" t="s">
        <v>51</v>
      </c>
      <c r="L7054" s="26" t="s">
        <v>433</v>
      </c>
      <c r="M7054" s="26" t="s">
        <v>165</v>
      </c>
      <c r="N7054" s="26" t="s">
        <v>84</v>
      </c>
      <c r="O7054" s="26" t="s">
        <v>57</v>
      </c>
      <c r="P7054" s="26" t="s">
        <v>154</v>
      </c>
      <c r="Q7054" s="26" t="s">
        <v>154</v>
      </c>
      <c r="R7054" s="26" t="s">
        <v>54</v>
      </c>
      <c r="S7054" s="26" t="s">
        <v>531</v>
      </c>
      <c r="T7054" s="54">
        <v>2.2549999999999999</v>
      </c>
      <c r="U7054" s="36" t="s">
        <v>616</v>
      </c>
      <c r="V7054" s="43">
        <v>7.7799999999999994E-2</v>
      </c>
      <c r="W7054" s="43">
        <v>6.0900000000000003E-2</v>
      </c>
      <c r="X7054" s="26" t="s">
        <v>347</v>
      </c>
      <c r="Z7054" s="42">
        <v>2966000</v>
      </c>
      <c r="AA7054" s="42">
        <v>1</v>
      </c>
      <c r="AB7054" s="42">
        <v>106</v>
      </c>
      <c r="AC7054" s="42">
        <v>0</v>
      </c>
      <c r="AD7054" s="42">
        <v>3143.96</v>
      </c>
      <c r="AG7054" s="26" t="s">
        <v>15</v>
      </c>
      <c r="AH7054" s="43">
        <v>2.1857037582E-2</v>
      </c>
      <c r="AI7054" s="43">
        <v>2.7251337386E-2</v>
      </c>
      <c r="AJ7054" s="43">
        <v>6.7140316650487007E-3</v>
      </c>
    </row>
    <row r="7055" spans="1:36" x14ac:dyDescent="0.2">
      <c r="A7055" s="26">
        <v>8861</v>
      </c>
      <c r="B7055" s="26">
        <v>9421</v>
      </c>
      <c r="C7055" s="26" t="s">
        <v>1218</v>
      </c>
      <c r="D7055" s="26">
        <v>513834200</v>
      </c>
      <c r="E7055" s="26" t="s">
        <v>203</v>
      </c>
      <c r="F7055" s="26" t="s">
        <v>1620</v>
      </c>
      <c r="G7055" s="26" t="s">
        <v>1621</v>
      </c>
      <c r="H7055" s="26" t="s">
        <v>69</v>
      </c>
      <c r="I7055" s="26" t="s">
        <v>112</v>
      </c>
      <c r="J7055" s="26" t="s">
        <v>51</v>
      </c>
      <c r="K7055" s="26" t="s">
        <v>51</v>
      </c>
      <c r="L7055" s="26" t="s">
        <v>433</v>
      </c>
      <c r="M7055" s="26" t="s">
        <v>165</v>
      </c>
      <c r="N7055" s="26" t="s">
        <v>141</v>
      </c>
      <c r="O7055" s="26" t="s">
        <v>57</v>
      </c>
      <c r="P7055" s="26" t="s">
        <v>733</v>
      </c>
      <c r="Q7055" s="26" t="s">
        <v>59</v>
      </c>
      <c r="R7055" s="26" t="s">
        <v>54</v>
      </c>
      <c r="S7055" s="26" t="s">
        <v>531</v>
      </c>
      <c r="T7055" s="54">
        <v>7.1360000000000001</v>
      </c>
      <c r="U7055" s="36" t="s">
        <v>1622</v>
      </c>
      <c r="V7055" s="43">
        <v>6.0199999999999997E-2</v>
      </c>
      <c r="W7055" s="43">
        <v>5.3400000000000003E-2</v>
      </c>
      <c r="X7055" s="26" t="s">
        <v>347</v>
      </c>
      <c r="Z7055" s="42">
        <v>425000</v>
      </c>
      <c r="AA7055" s="42">
        <v>1</v>
      </c>
      <c r="AB7055" s="42">
        <v>105.33</v>
      </c>
      <c r="AC7055" s="42">
        <v>0</v>
      </c>
      <c r="AD7055" s="42">
        <v>447.65249999999997</v>
      </c>
      <c r="AG7055" s="26" t="s">
        <v>15</v>
      </c>
      <c r="AH7055" s="43">
        <v>8.4999999999999995E-4</v>
      </c>
      <c r="AI7055" s="43">
        <v>3.8801795530000001E-3</v>
      </c>
      <c r="AJ7055" s="43">
        <v>9.5597687627648365E-4</v>
      </c>
    </row>
    <row r="7056" spans="1:36" x14ac:dyDescent="0.2">
      <c r="A7056" s="26">
        <v>8861</v>
      </c>
      <c r="B7056" s="26">
        <v>9421</v>
      </c>
      <c r="C7056" s="26" t="s">
        <v>1623</v>
      </c>
      <c r="D7056" s="26">
        <v>520039074</v>
      </c>
      <c r="E7056" s="26" t="s">
        <v>203</v>
      </c>
      <c r="F7056" s="26" t="s">
        <v>1624</v>
      </c>
      <c r="G7056" s="26" t="s">
        <v>1625</v>
      </c>
      <c r="H7056" s="26" t="s">
        <v>69</v>
      </c>
      <c r="I7056" s="26" t="s">
        <v>112</v>
      </c>
      <c r="J7056" s="26" t="s">
        <v>51</v>
      </c>
      <c r="K7056" s="26" t="s">
        <v>51</v>
      </c>
      <c r="L7056" s="26" t="s">
        <v>433</v>
      </c>
      <c r="M7056" s="26" t="s">
        <v>165</v>
      </c>
      <c r="N7056" s="26" t="s">
        <v>84</v>
      </c>
      <c r="O7056" s="26" t="s">
        <v>57</v>
      </c>
      <c r="P7056" s="26" t="s">
        <v>154</v>
      </c>
      <c r="Q7056" s="26" t="s">
        <v>154</v>
      </c>
      <c r="R7056" s="26" t="s">
        <v>54</v>
      </c>
      <c r="S7056" s="26" t="s">
        <v>531</v>
      </c>
      <c r="T7056" s="54">
        <v>3.1659999999999999</v>
      </c>
      <c r="U7056" s="36">
        <v>47125</v>
      </c>
      <c r="V7056" s="43">
        <v>6.5000000000000002E-2</v>
      </c>
      <c r="W7056" s="43">
        <v>7.0099999999999996E-2</v>
      </c>
      <c r="X7056" s="26" t="s">
        <v>347</v>
      </c>
      <c r="Z7056" s="42">
        <v>457000</v>
      </c>
      <c r="AA7056" s="42">
        <v>1</v>
      </c>
      <c r="AB7056" s="42">
        <v>98.84</v>
      </c>
      <c r="AC7056" s="42">
        <v>0</v>
      </c>
      <c r="AD7056" s="42">
        <v>451.69880000000001</v>
      </c>
      <c r="AG7056" s="26" t="s">
        <v>15</v>
      </c>
      <c r="AH7056" s="43">
        <v>2.4702702699999999E-3</v>
      </c>
      <c r="AI7056" s="43">
        <v>3.9152522280000001E-3</v>
      </c>
      <c r="AJ7056" s="43">
        <v>9.6461788517172603E-4</v>
      </c>
    </row>
    <row r="7057" spans="1:36" x14ac:dyDescent="0.2">
      <c r="A7057" s="26">
        <v>8861</v>
      </c>
      <c r="B7057" s="26">
        <v>9421</v>
      </c>
      <c r="C7057" s="26" t="s">
        <v>1623</v>
      </c>
      <c r="D7057" s="26">
        <v>520039074</v>
      </c>
      <c r="E7057" s="26" t="s">
        <v>203</v>
      </c>
      <c r="F7057" s="26" t="s">
        <v>1624</v>
      </c>
      <c r="G7057" s="26" t="s">
        <v>1625</v>
      </c>
      <c r="H7057" s="26" t="s">
        <v>69</v>
      </c>
      <c r="I7057" s="26" t="s">
        <v>112</v>
      </c>
      <c r="J7057" s="26" t="s">
        <v>51</v>
      </c>
      <c r="K7057" s="26" t="s">
        <v>51</v>
      </c>
      <c r="L7057" s="26" t="s">
        <v>52</v>
      </c>
      <c r="M7057" s="26" t="s">
        <v>165</v>
      </c>
      <c r="N7057" s="26" t="s">
        <v>84</v>
      </c>
      <c r="O7057" s="26" t="s">
        <v>57</v>
      </c>
      <c r="P7057" s="26" t="s">
        <v>154</v>
      </c>
      <c r="Q7057" s="26" t="s">
        <v>154</v>
      </c>
      <c r="R7057" s="26" t="s">
        <v>54</v>
      </c>
      <c r="S7057" s="26" t="s">
        <v>531</v>
      </c>
      <c r="T7057" s="54">
        <v>3.1659999999999999</v>
      </c>
      <c r="U7057" s="36">
        <v>47125</v>
      </c>
      <c r="V7057" s="43">
        <v>6.5000000000000002E-2</v>
      </c>
      <c r="W7057" s="43">
        <v>7.0099999999999996E-2</v>
      </c>
      <c r="X7057" s="26" t="s">
        <v>347</v>
      </c>
      <c r="Z7057" s="42">
        <v>565000</v>
      </c>
      <c r="AA7057" s="42">
        <v>1</v>
      </c>
      <c r="AB7057" s="42">
        <v>97.545000000000002</v>
      </c>
      <c r="AC7057" s="42">
        <v>0</v>
      </c>
      <c r="AD7057" s="42">
        <v>551.12924999999996</v>
      </c>
      <c r="AG7057" s="26" t="s">
        <v>15</v>
      </c>
      <c r="AH7057" s="43">
        <v>2.0016820506E-2</v>
      </c>
      <c r="AI7057" s="43">
        <v>4.7770993059999996E-3</v>
      </c>
      <c r="AJ7057" s="43">
        <v>1.1769549345521386E-3</v>
      </c>
    </row>
    <row r="7058" spans="1:36" x14ac:dyDescent="0.2">
      <c r="A7058" s="26">
        <v>8861</v>
      </c>
      <c r="B7058" s="26">
        <v>9421</v>
      </c>
      <c r="C7058" s="26" t="s">
        <v>709</v>
      </c>
      <c r="D7058" s="26">
        <v>520001736</v>
      </c>
      <c r="E7058" s="26" t="s">
        <v>203</v>
      </c>
      <c r="F7058" s="26" t="s">
        <v>1626</v>
      </c>
      <c r="G7058" s="26" t="s">
        <v>1627</v>
      </c>
      <c r="H7058" s="26" t="s">
        <v>69</v>
      </c>
      <c r="I7058" s="26" t="s">
        <v>113</v>
      </c>
      <c r="J7058" s="26" t="s">
        <v>51</v>
      </c>
      <c r="K7058" s="26" t="s">
        <v>51</v>
      </c>
      <c r="L7058" s="26" t="s">
        <v>433</v>
      </c>
      <c r="M7058" s="26" t="s">
        <v>165</v>
      </c>
      <c r="N7058" s="26" t="s">
        <v>357</v>
      </c>
      <c r="O7058" s="26" t="s">
        <v>57</v>
      </c>
      <c r="P7058" s="26" t="s">
        <v>728</v>
      </c>
      <c r="Q7058" s="26" t="s">
        <v>59</v>
      </c>
      <c r="R7058" s="26" t="s">
        <v>54</v>
      </c>
      <c r="S7058" s="26" t="s">
        <v>531</v>
      </c>
      <c r="T7058" s="54">
        <v>3.4860000000000002</v>
      </c>
      <c r="U7058" s="36" t="s">
        <v>670</v>
      </c>
      <c r="V7058" s="43">
        <v>3.3399999999999999E-2</v>
      </c>
      <c r="W7058" s="43">
        <v>2.9000000000000001E-2</v>
      </c>
      <c r="X7058" s="26" t="s">
        <v>347</v>
      </c>
      <c r="Z7058" s="42">
        <v>2560000</v>
      </c>
      <c r="AA7058" s="42">
        <v>1</v>
      </c>
      <c r="AB7058" s="42">
        <v>104.85</v>
      </c>
      <c r="AC7058" s="42">
        <v>0</v>
      </c>
      <c r="AD7058" s="42">
        <v>2684.16</v>
      </c>
      <c r="AG7058" s="26" t="s">
        <v>15</v>
      </c>
      <c r="AH7058" s="43">
        <v>3.4454773390000001E-3</v>
      </c>
      <c r="AI7058" s="43">
        <v>2.3265865265000001E-2</v>
      </c>
      <c r="AJ7058" s="43">
        <v>5.7321133964990389E-3</v>
      </c>
    </row>
    <row r="7059" spans="1:36" x14ac:dyDescent="0.2">
      <c r="A7059" s="26">
        <v>8861</v>
      </c>
      <c r="B7059" s="26">
        <v>9421</v>
      </c>
      <c r="C7059" s="26" t="s">
        <v>975</v>
      </c>
      <c r="D7059" s="26">
        <v>520043720</v>
      </c>
      <c r="E7059" s="26" t="s">
        <v>203</v>
      </c>
      <c r="F7059" s="26" t="s">
        <v>1628</v>
      </c>
      <c r="G7059" s="26" t="s">
        <v>1629</v>
      </c>
      <c r="H7059" s="26" t="s">
        <v>69</v>
      </c>
      <c r="I7059" s="26" t="s">
        <v>114</v>
      </c>
      <c r="J7059" s="26" t="s">
        <v>51</v>
      </c>
      <c r="K7059" s="26" t="s">
        <v>51</v>
      </c>
      <c r="L7059" s="26" t="s">
        <v>433</v>
      </c>
      <c r="M7059" s="26" t="s">
        <v>165</v>
      </c>
      <c r="N7059" s="26" t="s">
        <v>358</v>
      </c>
      <c r="O7059" s="26" t="s">
        <v>57</v>
      </c>
      <c r="P7059" s="26" t="s">
        <v>1244</v>
      </c>
      <c r="Q7059" s="26" t="s">
        <v>64</v>
      </c>
      <c r="R7059" s="26" t="s">
        <v>54</v>
      </c>
      <c r="S7059" s="26" t="s">
        <v>531</v>
      </c>
      <c r="T7059" s="54">
        <v>4.7039999999999997</v>
      </c>
      <c r="U7059" s="36">
        <v>47495</v>
      </c>
      <c r="V7059" s="43">
        <v>6.7000000000000004E-2</v>
      </c>
      <c r="W7059" s="43">
        <v>5.3900000000000003E-2</v>
      </c>
      <c r="X7059" s="26" t="s">
        <v>347</v>
      </c>
      <c r="Z7059" s="42">
        <v>425000</v>
      </c>
      <c r="AA7059" s="42">
        <v>1</v>
      </c>
      <c r="AB7059" s="42">
        <v>103.99</v>
      </c>
      <c r="AC7059" s="42">
        <v>0</v>
      </c>
      <c r="AD7059" s="42">
        <v>441.95749999999998</v>
      </c>
      <c r="AG7059" s="26" t="s">
        <v>15</v>
      </c>
      <c r="AH7059" s="43">
        <v>3.0474251049999999E-3</v>
      </c>
      <c r="AI7059" s="43">
        <v>3.8308162129999999E-3</v>
      </c>
      <c r="AJ7059" s="43">
        <v>9.4381501342439503E-4</v>
      </c>
    </row>
    <row r="7060" spans="1:36" x14ac:dyDescent="0.2">
      <c r="A7060" s="26">
        <v>8861</v>
      </c>
      <c r="B7060" s="26">
        <v>9421</v>
      </c>
      <c r="C7060" s="26" t="s">
        <v>1096</v>
      </c>
      <c r="D7060" s="26">
        <v>1991033</v>
      </c>
      <c r="E7060" s="26" t="s">
        <v>204</v>
      </c>
      <c r="F7060" s="26" t="s">
        <v>1630</v>
      </c>
      <c r="G7060" s="26" t="s">
        <v>1631</v>
      </c>
      <c r="H7060" s="26" t="s">
        <v>69</v>
      </c>
      <c r="I7060" s="26" t="s">
        <v>112</v>
      </c>
      <c r="J7060" s="26" t="s">
        <v>51</v>
      </c>
      <c r="K7060" s="26" t="s">
        <v>167</v>
      </c>
      <c r="L7060" s="26" t="s">
        <v>433</v>
      </c>
      <c r="M7060" s="26" t="s">
        <v>165</v>
      </c>
      <c r="N7060" s="26" t="s">
        <v>358</v>
      </c>
      <c r="O7060" s="26" t="s">
        <v>57</v>
      </c>
      <c r="P7060" s="26" t="s">
        <v>733</v>
      </c>
      <c r="Q7060" s="26" t="s">
        <v>59</v>
      </c>
      <c r="R7060" s="26" t="s">
        <v>54</v>
      </c>
      <c r="S7060" s="26" t="s">
        <v>531</v>
      </c>
      <c r="T7060" s="54">
        <v>4.1989999999999998</v>
      </c>
      <c r="U7060" s="36" t="s">
        <v>1632</v>
      </c>
      <c r="V7060" s="43">
        <v>7.1099999999999997E-2</v>
      </c>
      <c r="W7060" s="43">
        <v>5.3900000000000003E-2</v>
      </c>
      <c r="X7060" s="26" t="s">
        <v>347</v>
      </c>
      <c r="Z7060" s="42">
        <v>1410000</v>
      </c>
      <c r="AA7060" s="42">
        <v>1</v>
      </c>
      <c r="AB7060" s="42">
        <v>107.45</v>
      </c>
      <c r="AC7060" s="42">
        <v>0</v>
      </c>
      <c r="AD7060" s="42">
        <v>1515.0450000000001</v>
      </c>
      <c r="AG7060" s="26" t="s">
        <v>15</v>
      </c>
      <c r="AH7060" s="43">
        <v>3.381294964E-3</v>
      </c>
      <c r="AI7060" s="43">
        <v>1.3132165311E-2</v>
      </c>
      <c r="AJ7060" s="43">
        <v>3.2354292370048309E-3</v>
      </c>
    </row>
    <row r="7061" spans="1:36" x14ac:dyDescent="0.2">
      <c r="A7061" s="26">
        <v>8861</v>
      </c>
      <c r="B7061" s="26">
        <v>9421</v>
      </c>
      <c r="C7061" s="26" t="s">
        <v>1633</v>
      </c>
      <c r="D7061" s="26">
        <v>520036732</v>
      </c>
      <c r="E7061" s="26" t="s">
        <v>203</v>
      </c>
      <c r="F7061" s="26" t="s">
        <v>1634</v>
      </c>
      <c r="G7061" s="26" t="s">
        <v>1635</v>
      </c>
      <c r="H7061" s="26" t="s">
        <v>69</v>
      </c>
      <c r="I7061" s="26" t="s">
        <v>112</v>
      </c>
      <c r="J7061" s="26" t="s">
        <v>51</v>
      </c>
      <c r="K7061" s="26" t="s">
        <v>51</v>
      </c>
      <c r="L7061" s="26" t="s">
        <v>433</v>
      </c>
      <c r="M7061" s="26" t="s">
        <v>165</v>
      </c>
      <c r="N7061" s="26" t="s">
        <v>68</v>
      </c>
      <c r="O7061" s="26" t="s">
        <v>57</v>
      </c>
      <c r="P7061" s="26" t="s">
        <v>742</v>
      </c>
      <c r="Q7061" s="26" t="s">
        <v>64</v>
      </c>
      <c r="R7061" s="26" t="s">
        <v>54</v>
      </c>
      <c r="S7061" s="26" t="s">
        <v>531</v>
      </c>
      <c r="T7061" s="54">
        <v>5.0359999999999996</v>
      </c>
      <c r="U7061" s="36" t="s">
        <v>1475</v>
      </c>
      <c r="V7061" s="43">
        <v>5.8500000000000003E-2</v>
      </c>
      <c r="W7061" s="43">
        <v>5.0900000000000001E-2</v>
      </c>
      <c r="X7061" s="26" t="s">
        <v>347</v>
      </c>
      <c r="Z7061" s="42">
        <v>694914</v>
      </c>
      <c r="AA7061" s="42">
        <v>1</v>
      </c>
      <c r="AB7061" s="42">
        <v>106.47</v>
      </c>
      <c r="AC7061" s="42">
        <v>0</v>
      </c>
      <c r="AD7061" s="42">
        <v>739.87494000000004</v>
      </c>
      <c r="AG7061" s="26" t="s">
        <v>15</v>
      </c>
      <c r="AH7061" s="43">
        <v>4.4833161290000001E-3</v>
      </c>
      <c r="AI7061" s="43">
        <v>6.4131164559999999E-3</v>
      </c>
      <c r="AJ7061" s="43">
        <v>1.5800276642629065E-3</v>
      </c>
    </row>
    <row r="7062" spans="1:36" x14ac:dyDescent="0.2">
      <c r="A7062" s="26">
        <v>8861</v>
      </c>
      <c r="B7062" s="26">
        <v>9421</v>
      </c>
      <c r="C7062" s="26" t="s">
        <v>1554</v>
      </c>
      <c r="D7062" s="26">
        <v>520033234</v>
      </c>
      <c r="E7062" s="26" t="s">
        <v>203</v>
      </c>
      <c r="F7062" s="26" t="s">
        <v>1636</v>
      </c>
      <c r="G7062" s="26" t="s">
        <v>1637</v>
      </c>
      <c r="H7062" s="26" t="s">
        <v>69</v>
      </c>
      <c r="I7062" s="26" t="s">
        <v>113</v>
      </c>
      <c r="J7062" s="26" t="s">
        <v>51</v>
      </c>
      <c r="K7062" s="26" t="s">
        <v>51</v>
      </c>
      <c r="L7062" s="26" t="s">
        <v>433</v>
      </c>
      <c r="M7062" s="26" t="s">
        <v>165</v>
      </c>
      <c r="N7062" s="26" t="s">
        <v>358</v>
      </c>
      <c r="O7062" s="26" t="s">
        <v>57</v>
      </c>
      <c r="P7062" s="26" t="s">
        <v>724</v>
      </c>
      <c r="Q7062" s="26" t="s">
        <v>59</v>
      </c>
      <c r="R7062" s="26" t="s">
        <v>54</v>
      </c>
      <c r="S7062" s="26" t="s">
        <v>531</v>
      </c>
      <c r="T7062" s="54">
        <v>4.7510000000000003</v>
      </c>
      <c r="U7062" s="36" t="s">
        <v>1373</v>
      </c>
      <c r="V7062" s="43">
        <v>4.24E-2</v>
      </c>
      <c r="W7062" s="43">
        <v>3.4299999999999997E-2</v>
      </c>
      <c r="X7062" s="26" t="s">
        <v>347</v>
      </c>
      <c r="Z7062" s="42">
        <v>758000</v>
      </c>
      <c r="AA7062" s="42">
        <v>1</v>
      </c>
      <c r="AB7062" s="42">
        <v>106.66</v>
      </c>
      <c r="AC7062" s="42">
        <v>0</v>
      </c>
      <c r="AD7062" s="42">
        <v>808.4828</v>
      </c>
      <c r="AG7062" s="26" t="s">
        <v>15</v>
      </c>
      <c r="AH7062" s="43">
        <v>1.175193798E-3</v>
      </c>
      <c r="AI7062" s="43">
        <v>7.0077983030000001E-3</v>
      </c>
      <c r="AJ7062" s="43">
        <v>1.7265420424710351E-3</v>
      </c>
    </row>
    <row r="7063" spans="1:36" x14ac:dyDescent="0.2">
      <c r="A7063" s="26">
        <v>8861</v>
      </c>
      <c r="B7063" s="26">
        <v>9421</v>
      </c>
      <c r="C7063" s="26" t="s">
        <v>2440</v>
      </c>
      <c r="D7063" s="26">
        <v>515541415</v>
      </c>
      <c r="E7063" s="26" t="s">
        <v>203</v>
      </c>
      <c r="F7063" s="26" t="s">
        <v>2441</v>
      </c>
      <c r="G7063" s="26" t="s">
        <v>2442</v>
      </c>
      <c r="H7063" s="26" t="s">
        <v>69</v>
      </c>
      <c r="I7063" s="26" t="s">
        <v>112</v>
      </c>
      <c r="J7063" s="26" t="s">
        <v>51</v>
      </c>
      <c r="K7063" s="26" t="s">
        <v>51</v>
      </c>
      <c r="L7063" s="26" t="s">
        <v>433</v>
      </c>
      <c r="M7063" s="26" t="s">
        <v>165</v>
      </c>
      <c r="N7063" s="26" t="s">
        <v>84</v>
      </c>
      <c r="O7063" s="26" t="s">
        <v>57</v>
      </c>
      <c r="P7063" s="26" t="s">
        <v>154</v>
      </c>
      <c r="Q7063" s="26" t="s">
        <v>154</v>
      </c>
      <c r="R7063" s="26" t="s">
        <v>54</v>
      </c>
      <c r="S7063" s="26" t="s">
        <v>531</v>
      </c>
      <c r="T7063" s="54">
        <v>1.2</v>
      </c>
      <c r="U7063" s="36" t="s">
        <v>601</v>
      </c>
      <c r="V7063" s="43">
        <v>9.1399999999999995E-2</v>
      </c>
      <c r="W7063" s="43">
        <v>7.6600000000000001E-2</v>
      </c>
      <c r="X7063" s="26" t="s">
        <v>347</v>
      </c>
      <c r="Z7063" s="42">
        <v>560000</v>
      </c>
      <c r="AA7063" s="42">
        <v>1</v>
      </c>
      <c r="AB7063" s="42">
        <v>106.1</v>
      </c>
      <c r="AC7063" s="42">
        <v>0</v>
      </c>
      <c r="AD7063" s="42">
        <v>594.16</v>
      </c>
      <c r="AG7063" s="26" t="s">
        <v>15</v>
      </c>
      <c r="AH7063" s="43">
        <v>7.0000000000000001E-3</v>
      </c>
      <c r="AI7063" s="43">
        <v>5.1500828960000002E-3</v>
      </c>
      <c r="AJ7063" s="43">
        <v>1.2688485394551253E-3</v>
      </c>
    </row>
    <row r="7064" spans="1:36" x14ac:dyDescent="0.2">
      <c r="A7064" s="26">
        <v>8861</v>
      </c>
      <c r="B7064" s="26">
        <v>9421</v>
      </c>
      <c r="C7064" s="26" t="s">
        <v>1671</v>
      </c>
      <c r="D7064" s="26">
        <v>1840550</v>
      </c>
      <c r="E7064" s="26" t="s">
        <v>204</v>
      </c>
      <c r="F7064" s="26" t="s">
        <v>2427</v>
      </c>
      <c r="G7064" s="26" t="s">
        <v>2428</v>
      </c>
      <c r="H7064" s="26" t="s">
        <v>69</v>
      </c>
      <c r="I7064" s="26" t="s">
        <v>112</v>
      </c>
      <c r="J7064" s="26" t="s">
        <v>51</v>
      </c>
      <c r="K7064" s="26" t="s">
        <v>167</v>
      </c>
      <c r="L7064" s="26" t="s">
        <v>433</v>
      </c>
      <c r="M7064" s="26" t="s">
        <v>165</v>
      </c>
      <c r="N7064" s="26" t="s">
        <v>358</v>
      </c>
      <c r="O7064" s="26" t="s">
        <v>57</v>
      </c>
      <c r="P7064" s="26" t="s">
        <v>1051</v>
      </c>
      <c r="Q7064" s="26" t="s">
        <v>64</v>
      </c>
      <c r="R7064" s="26" t="s">
        <v>54</v>
      </c>
      <c r="S7064" s="26" t="s">
        <v>531</v>
      </c>
      <c r="T7064" s="54">
        <v>2.653</v>
      </c>
      <c r="U7064" s="36" t="s">
        <v>1036</v>
      </c>
      <c r="V7064" s="43">
        <v>7.9500000000000001E-2</v>
      </c>
      <c r="W7064" s="43">
        <v>6.7699999999999996E-2</v>
      </c>
      <c r="X7064" s="26" t="s">
        <v>347</v>
      </c>
      <c r="Z7064" s="42">
        <v>128000</v>
      </c>
      <c r="AA7064" s="42">
        <v>1</v>
      </c>
      <c r="AB7064" s="42">
        <v>103.38</v>
      </c>
      <c r="AC7064" s="42">
        <v>0</v>
      </c>
      <c r="AD7064" s="42">
        <v>132.32640000000001</v>
      </c>
      <c r="AG7064" s="26" t="s">
        <v>15</v>
      </c>
      <c r="AH7064" s="43">
        <v>7.1910112300000004E-4</v>
      </c>
      <c r="AI7064" s="43">
        <v>1.1469838579999999E-3</v>
      </c>
      <c r="AJ7064" s="43">
        <v>2.8258745013355776E-4</v>
      </c>
    </row>
    <row r="7065" spans="1:36" x14ac:dyDescent="0.2">
      <c r="A7065" s="26">
        <v>8861</v>
      </c>
      <c r="B7065" s="26">
        <v>9421</v>
      </c>
      <c r="C7065" s="26" t="s">
        <v>705</v>
      </c>
      <c r="D7065" s="26">
        <v>510960719</v>
      </c>
      <c r="E7065" s="26" t="s">
        <v>203</v>
      </c>
      <c r="F7065" s="26" t="s">
        <v>1638</v>
      </c>
      <c r="G7065" s="26" t="s">
        <v>1639</v>
      </c>
      <c r="H7065" s="26" t="s">
        <v>69</v>
      </c>
      <c r="I7065" s="26" t="s">
        <v>113</v>
      </c>
      <c r="J7065" s="26" t="s">
        <v>51</v>
      </c>
      <c r="K7065" s="26" t="s">
        <v>51</v>
      </c>
      <c r="L7065" s="26" t="s">
        <v>433</v>
      </c>
      <c r="M7065" s="26" t="s">
        <v>165</v>
      </c>
      <c r="N7065" s="26" t="s">
        <v>357</v>
      </c>
      <c r="O7065" s="26" t="s">
        <v>57</v>
      </c>
      <c r="P7065" s="26" t="s">
        <v>708</v>
      </c>
      <c r="Q7065" s="26" t="s">
        <v>64</v>
      </c>
      <c r="R7065" s="26" t="s">
        <v>54</v>
      </c>
      <c r="S7065" s="26" t="s">
        <v>531</v>
      </c>
      <c r="T7065" s="54">
        <v>12.179</v>
      </c>
      <c r="U7065" s="36">
        <v>53359</v>
      </c>
      <c r="V7065" s="43">
        <v>3.6700000000000003E-2</v>
      </c>
      <c r="W7065" s="43">
        <v>3.3300000000000003E-2</v>
      </c>
      <c r="X7065" s="26" t="s">
        <v>347</v>
      </c>
      <c r="Z7065" s="42">
        <v>424000</v>
      </c>
      <c r="AA7065" s="42">
        <v>1</v>
      </c>
      <c r="AB7065" s="42">
        <v>105.86</v>
      </c>
      <c r="AC7065" s="42">
        <v>6.9165799999999997</v>
      </c>
      <c r="AD7065" s="42">
        <v>455.76298000000003</v>
      </c>
      <c r="AG7065" s="26" t="s">
        <v>15</v>
      </c>
      <c r="AH7065" s="43">
        <v>1.2917369599999999E-4</v>
      </c>
      <c r="AI7065" s="43">
        <v>3.9504798839999997E-3</v>
      </c>
      <c r="AJ7065" s="43">
        <v>9.732970774045973E-4</v>
      </c>
    </row>
    <row r="7066" spans="1:36" x14ac:dyDescent="0.2">
      <c r="A7066" s="26">
        <v>8861</v>
      </c>
      <c r="B7066" s="26">
        <v>9421</v>
      </c>
      <c r="C7066" s="26" t="s">
        <v>1640</v>
      </c>
      <c r="D7066" s="26">
        <v>516456084</v>
      </c>
      <c r="E7066" s="26" t="s">
        <v>203</v>
      </c>
      <c r="F7066" s="26" t="s">
        <v>1641</v>
      </c>
      <c r="G7066" s="26" t="s">
        <v>1642</v>
      </c>
      <c r="H7066" s="26" t="s">
        <v>69</v>
      </c>
      <c r="I7066" s="26" t="s">
        <v>113</v>
      </c>
      <c r="J7066" s="26" t="s">
        <v>51</v>
      </c>
      <c r="K7066" s="26" t="s">
        <v>51</v>
      </c>
      <c r="L7066" s="26" t="s">
        <v>433</v>
      </c>
      <c r="M7066" s="26" t="s">
        <v>165</v>
      </c>
      <c r="N7066" s="26" t="s">
        <v>357</v>
      </c>
      <c r="O7066" s="26" t="s">
        <v>57</v>
      </c>
      <c r="P7066" s="26" t="s">
        <v>154</v>
      </c>
      <c r="Q7066" s="26" t="s">
        <v>154</v>
      </c>
      <c r="R7066" s="26" t="s">
        <v>54</v>
      </c>
      <c r="S7066" s="26" t="s">
        <v>531</v>
      </c>
      <c r="T7066" s="54">
        <v>3.355</v>
      </c>
      <c r="U7066" s="36">
        <v>46761</v>
      </c>
      <c r="V7066" s="43">
        <v>3.7400000000000003E-2</v>
      </c>
      <c r="W7066" s="43">
        <v>3.44E-2</v>
      </c>
      <c r="X7066" s="26" t="s">
        <v>347</v>
      </c>
      <c r="Z7066" s="42">
        <v>431000</v>
      </c>
      <c r="AA7066" s="42">
        <v>1</v>
      </c>
      <c r="AB7066" s="42">
        <v>103.77</v>
      </c>
      <c r="AC7066" s="42">
        <v>0</v>
      </c>
      <c r="AD7066" s="42">
        <v>447.24869999999999</v>
      </c>
      <c r="AG7066" s="26" t="s">
        <v>15</v>
      </c>
      <c r="AH7066" s="43">
        <v>2.165829145E-3</v>
      </c>
      <c r="AI7066" s="43">
        <v>3.8766794799999999E-3</v>
      </c>
      <c r="AJ7066" s="43">
        <v>9.5511454787970164E-4</v>
      </c>
    </row>
    <row r="7067" spans="1:36" x14ac:dyDescent="0.2">
      <c r="A7067" s="26">
        <v>8861</v>
      </c>
      <c r="B7067" s="26">
        <v>9421</v>
      </c>
      <c r="C7067" s="26" t="s">
        <v>713</v>
      </c>
      <c r="D7067" s="26">
        <v>510560188</v>
      </c>
      <c r="E7067" s="26" t="s">
        <v>203</v>
      </c>
      <c r="F7067" s="26" t="s">
        <v>1649</v>
      </c>
      <c r="G7067" s="26" t="s">
        <v>1650</v>
      </c>
      <c r="H7067" s="26" t="s">
        <v>69</v>
      </c>
      <c r="I7067" s="26" t="s">
        <v>113</v>
      </c>
      <c r="J7067" s="26" t="s">
        <v>51</v>
      </c>
      <c r="K7067" s="26" t="s">
        <v>51</v>
      </c>
      <c r="L7067" s="26" t="s">
        <v>433</v>
      </c>
      <c r="M7067" s="26" t="s">
        <v>165</v>
      </c>
      <c r="N7067" s="26" t="s">
        <v>358</v>
      </c>
      <c r="O7067" s="26" t="s">
        <v>57</v>
      </c>
      <c r="P7067" s="26" t="s">
        <v>737</v>
      </c>
      <c r="Q7067" s="26" t="s">
        <v>59</v>
      </c>
      <c r="R7067" s="26" t="s">
        <v>54</v>
      </c>
      <c r="S7067" s="26" t="s">
        <v>531</v>
      </c>
      <c r="T7067" s="54">
        <v>6.9349999999999996</v>
      </c>
      <c r="U7067" s="36">
        <v>48954</v>
      </c>
      <c r="V7067" s="43">
        <v>4.02E-2</v>
      </c>
      <c r="W7067" s="43">
        <v>3.5200000000000002E-2</v>
      </c>
      <c r="X7067" s="26" t="s">
        <v>347</v>
      </c>
      <c r="Z7067" s="42">
        <v>438000</v>
      </c>
      <c r="AA7067" s="42">
        <v>1</v>
      </c>
      <c r="AB7067" s="42">
        <v>105.8</v>
      </c>
      <c r="AC7067" s="42">
        <v>0</v>
      </c>
      <c r="AD7067" s="42">
        <v>463.404</v>
      </c>
      <c r="AG7067" s="26" t="s">
        <v>15</v>
      </c>
      <c r="AH7067" s="43">
        <v>5.4296623100000003E-4</v>
      </c>
      <c r="AI7067" s="43">
        <v>4.0167110109999996E-3</v>
      </c>
      <c r="AJ7067" s="43">
        <v>9.8961473101128123E-4</v>
      </c>
    </row>
    <row r="7068" spans="1:36" x14ac:dyDescent="0.2">
      <c r="A7068" s="26">
        <v>8861</v>
      </c>
      <c r="B7068" s="26">
        <v>9421</v>
      </c>
      <c r="C7068" s="26" t="s">
        <v>1197</v>
      </c>
      <c r="D7068" s="26">
        <v>514599943</v>
      </c>
      <c r="E7068" s="26" t="s">
        <v>203</v>
      </c>
      <c r="F7068" s="26" t="s">
        <v>2329</v>
      </c>
      <c r="G7068" s="26" t="s">
        <v>2330</v>
      </c>
      <c r="H7068" s="26" t="s">
        <v>69</v>
      </c>
      <c r="I7068" s="26" t="s">
        <v>112</v>
      </c>
      <c r="J7068" s="26" t="s">
        <v>51</v>
      </c>
      <c r="K7068" s="26" t="s">
        <v>51</v>
      </c>
      <c r="L7068" s="26" t="s">
        <v>433</v>
      </c>
      <c r="M7068" s="26" t="s">
        <v>165</v>
      </c>
      <c r="N7068" s="26" t="s">
        <v>353</v>
      </c>
      <c r="O7068" s="26" t="s">
        <v>57</v>
      </c>
      <c r="P7068" s="26" t="s">
        <v>1051</v>
      </c>
      <c r="Q7068" s="26" t="s">
        <v>64</v>
      </c>
      <c r="R7068" s="26" t="s">
        <v>54</v>
      </c>
      <c r="S7068" s="26" t="s">
        <v>531</v>
      </c>
      <c r="T7068" s="54">
        <v>6.0720000000000001</v>
      </c>
      <c r="U7068" s="36">
        <v>48945</v>
      </c>
      <c r="V7068" s="43">
        <v>6.6900000000000001E-2</v>
      </c>
      <c r="W7068" s="43">
        <v>5.9700000000000003E-2</v>
      </c>
      <c r="X7068" s="26" t="s">
        <v>347</v>
      </c>
      <c r="Z7068" s="42">
        <v>176000</v>
      </c>
      <c r="AA7068" s="42">
        <v>1</v>
      </c>
      <c r="AB7068" s="42">
        <v>104.88</v>
      </c>
      <c r="AC7068" s="42">
        <v>0</v>
      </c>
      <c r="AD7068" s="42">
        <v>184.58879999999999</v>
      </c>
      <c r="AG7068" s="26" t="s">
        <v>15</v>
      </c>
      <c r="AH7068" s="43">
        <v>4.9577464699999995E-4</v>
      </c>
      <c r="AI7068" s="43">
        <v>1.599985898E-3</v>
      </c>
      <c r="AJ7068" s="43">
        <v>3.9419555217411846E-4</v>
      </c>
    </row>
    <row r="7069" spans="1:36" x14ac:dyDescent="0.2">
      <c r="A7069" s="26">
        <v>8861</v>
      </c>
      <c r="B7069" s="26">
        <v>9421</v>
      </c>
      <c r="C7069" s="26" t="s">
        <v>1656</v>
      </c>
      <c r="D7069" s="26">
        <v>520018482</v>
      </c>
      <c r="E7069" s="26" t="s">
        <v>203</v>
      </c>
      <c r="F7069" s="26" t="s">
        <v>1657</v>
      </c>
      <c r="G7069" s="26" t="s">
        <v>1658</v>
      </c>
      <c r="H7069" s="26" t="s">
        <v>69</v>
      </c>
      <c r="I7069" s="26" t="s">
        <v>113</v>
      </c>
      <c r="J7069" s="26" t="s">
        <v>51</v>
      </c>
      <c r="K7069" s="26" t="s">
        <v>51</v>
      </c>
      <c r="L7069" s="26" t="s">
        <v>433</v>
      </c>
      <c r="M7069" s="26" t="s">
        <v>165</v>
      </c>
      <c r="N7069" s="26" t="s">
        <v>134</v>
      </c>
      <c r="O7069" s="26" t="s">
        <v>57</v>
      </c>
      <c r="P7069" s="26" t="s">
        <v>154</v>
      </c>
      <c r="Q7069" s="26" t="s">
        <v>154</v>
      </c>
      <c r="R7069" s="26" t="s">
        <v>54</v>
      </c>
      <c r="S7069" s="26" t="s">
        <v>531</v>
      </c>
      <c r="T7069" s="54">
        <v>4.335</v>
      </c>
      <c r="U7069" s="36" t="s">
        <v>1165</v>
      </c>
      <c r="V7069" s="43">
        <v>4.0899999999999999E-2</v>
      </c>
      <c r="W7069" s="43">
        <v>3.5400000000000001E-2</v>
      </c>
      <c r="X7069" s="26" t="s">
        <v>347</v>
      </c>
      <c r="Z7069" s="42">
        <v>213000</v>
      </c>
      <c r="AA7069" s="42">
        <v>1</v>
      </c>
      <c r="AB7069" s="42">
        <v>103.68</v>
      </c>
      <c r="AC7069" s="42">
        <v>0</v>
      </c>
      <c r="AD7069" s="42">
        <v>220.83840000000001</v>
      </c>
      <c r="AG7069" s="26" t="s">
        <v>15</v>
      </c>
      <c r="AH7069" s="43">
        <v>6.30177514E-4</v>
      </c>
      <c r="AI7069" s="43">
        <v>1.9141915750000001E-3</v>
      </c>
      <c r="AJ7069" s="43">
        <v>4.7160778459607976E-4</v>
      </c>
    </row>
    <row r="7070" spans="1:36" x14ac:dyDescent="0.2">
      <c r="A7070" s="26">
        <v>8861</v>
      </c>
      <c r="B7070" s="26">
        <v>9421</v>
      </c>
      <c r="C7070" s="26" t="s">
        <v>1659</v>
      </c>
      <c r="D7070" s="26">
        <v>520027293</v>
      </c>
      <c r="E7070" s="26" t="s">
        <v>203</v>
      </c>
      <c r="F7070" s="26" t="s">
        <v>1660</v>
      </c>
      <c r="G7070" s="26" t="s">
        <v>1661</v>
      </c>
      <c r="H7070" s="26" t="s">
        <v>69</v>
      </c>
      <c r="I7070" s="26" t="s">
        <v>113</v>
      </c>
      <c r="J7070" s="26" t="s">
        <v>51</v>
      </c>
      <c r="K7070" s="26" t="s">
        <v>51</v>
      </c>
      <c r="L7070" s="26" t="s">
        <v>433</v>
      </c>
      <c r="M7070" s="26" t="s">
        <v>165</v>
      </c>
      <c r="N7070" s="26" t="s">
        <v>87</v>
      </c>
      <c r="O7070" s="26" t="s">
        <v>57</v>
      </c>
      <c r="P7070" s="26" t="s">
        <v>1662</v>
      </c>
      <c r="Q7070" s="26" t="s">
        <v>64</v>
      </c>
      <c r="R7070" s="26" t="s">
        <v>54</v>
      </c>
      <c r="S7070" s="26" t="s">
        <v>531</v>
      </c>
      <c r="T7070" s="54">
        <v>11.733000000000001</v>
      </c>
      <c r="U7070" s="36">
        <v>55154</v>
      </c>
      <c r="V7070" s="43">
        <v>3.2899999999999999E-2</v>
      </c>
      <c r="W7070" s="43">
        <v>2.8299999999999999E-2</v>
      </c>
      <c r="X7070" s="26" t="s">
        <v>347</v>
      </c>
      <c r="Z7070" s="42">
        <v>120000</v>
      </c>
      <c r="AA7070" s="42">
        <v>1</v>
      </c>
      <c r="AB7070" s="42">
        <v>106.61</v>
      </c>
      <c r="AC7070" s="42">
        <v>0</v>
      </c>
      <c r="AD7070" s="42">
        <v>127.932</v>
      </c>
      <c r="AG7070" s="26" t="s">
        <v>15</v>
      </c>
      <c r="AH7070" s="43">
        <v>2.4000000000000001E-4</v>
      </c>
      <c r="AI7070" s="43">
        <v>1.108893909E-3</v>
      </c>
      <c r="AJ7070" s="43">
        <v>2.7320306205327367E-4</v>
      </c>
    </row>
    <row r="7071" spans="1:36" x14ac:dyDescent="0.2">
      <c r="A7071" s="26">
        <v>8861</v>
      </c>
      <c r="B7071" s="26">
        <v>9421</v>
      </c>
      <c r="C7071" s="26" t="s">
        <v>861</v>
      </c>
      <c r="D7071" s="26">
        <v>520036690</v>
      </c>
      <c r="E7071" s="26" t="s">
        <v>203</v>
      </c>
      <c r="F7071" s="26" t="s">
        <v>1663</v>
      </c>
      <c r="G7071" s="26" t="s">
        <v>1664</v>
      </c>
      <c r="H7071" s="26" t="s">
        <v>69</v>
      </c>
      <c r="I7071" s="26" t="s">
        <v>112</v>
      </c>
      <c r="J7071" s="26" t="s">
        <v>51</v>
      </c>
      <c r="K7071" s="26" t="s">
        <v>51</v>
      </c>
      <c r="L7071" s="26" t="s">
        <v>433</v>
      </c>
      <c r="M7071" s="26" t="s">
        <v>165</v>
      </c>
      <c r="N7071" s="26" t="s">
        <v>125</v>
      </c>
      <c r="O7071" s="26" t="s">
        <v>57</v>
      </c>
      <c r="P7071" s="26" t="s">
        <v>733</v>
      </c>
      <c r="Q7071" s="26" t="s">
        <v>59</v>
      </c>
      <c r="R7071" s="26" t="s">
        <v>54</v>
      </c>
      <c r="S7071" s="26" t="s">
        <v>531</v>
      </c>
      <c r="T7071" s="54">
        <v>5.4930000000000003</v>
      </c>
      <c r="U7071" s="36">
        <v>48956</v>
      </c>
      <c r="V7071" s="43">
        <v>5.6800000000000003E-2</v>
      </c>
      <c r="W7071" s="43">
        <v>4.8599999999999997E-2</v>
      </c>
      <c r="X7071" s="26" t="s">
        <v>347</v>
      </c>
      <c r="Z7071" s="42">
        <v>439000</v>
      </c>
      <c r="AA7071" s="42">
        <v>1</v>
      </c>
      <c r="AB7071" s="42">
        <v>105.25</v>
      </c>
      <c r="AC7071" s="42">
        <v>0</v>
      </c>
      <c r="AD7071" s="42">
        <v>462.04750000000001</v>
      </c>
      <c r="AG7071" s="26" t="s">
        <v>15</v>
      </c>
      <c r="AH7071" s="43">
        <v>2.926666666E-3</v>
      </c>
      <c r="AI7071" s="43">
        <v>4.004953088E-3</v>
      </c>
      <c r="AJ7071" s="43">
        <v>9.8671787992105162E-4</v>
      </c>
    </row>
    <row r="7072" spans="1:36" x14ac:dyDescent="0.2">
      <c r="A7072" s="26">
        <v>8861</v>
      </c>
      <c r="B7072" s="26">
        <v>9421</v>
      </c>
      <c r="C7072" s="26" t="s">
        <v>954</v>
      </c>
      <c r="D7072" s="26">
        <v>511659401</v>
      </c>
      <c r="E7072" s="26" t="s">
        <v>203</v>
      </c>
      <c r="F7072" s="26" t="s">
        <v>1665</v>
      </c>
      <c r="G7072" s="26" t="s">
        <v>1666</v>
      </c>
      <c r="H7072" s="26" t="s">
        <v>69</v>
      </c>
      <c r="I7072" s="26" t="s">
        <v>113</v>
      </c>
      <c r="J7072" s="26" t="s">
        <v>51</v>
      </c>
      <c r="K7072" s="26" t="s">
        <v>51</v>
      </c>
      <c r="L7072" s="26" t="s">
        <v>433</v>
      </c>
      <c r="M7072" s="26" t="s">
        <v>165</v>
      </c>
      <c r="N7072" s="26" t="s">
        <v>357</v>
      </c>
      <c r="O7072" s="26" t="s">
        <v>57</v>
      </c>
      <c r="P7072" s="26" t="s">
        <v>728</v>
      </c>
      <c r="Q7072" s="26" t="s">
        <v>59</v>
      </c>
      <c r="R7072" s="26" t="s">
        <v>54</v>
      </c>
      <c r="S7072" s="26" t="s">
        <v>531</v>
      </c>
      <c r="T7072" s="54">
        <v>7.5549999999999997</v>
      </c>
      <c r="U7072" s="36" t="s">
        <v>1667</v>
      </c>
      <c r="V7072" s="43">
        <v>3.5999999999999997E-2</v>
      </c>
      <c r="W7072" s="43">
        <v>3.0599999999999999E-2</v>
      </c>
      <c r="X7072" s="26" t="s">
        <v>347</v>
      </c>
      <c r="Z7072" s="42">
        <v>440000</v>
      </c>
      <c r="AA7072" s="42">
        <v>1</v>
      </c>
      <c r="AB7072" s="42">
        <v>105.31</v>
      </c>
      <c r="AC7072" s="42">
        <v>0</v>
      </c>
      <c r="AD7072" s="42">
        <v>463.36399999999998</v>
      </c>
      <c r="AG7072" s="26" t="s">
        <v>15</v>
      </c>
      <c r="AH7072" s="43">
        <v>1.1000000000000001E-3</v>
      </c>
      <c r="AI7072" s="43">
        <v>4.0163642969999998E-3</v>
      </c>
      <c r="AJ7072" s="43">
        <v>9.8952930967430449E-4</v>
      </c>
    </row>
    <row r="7073" spans="1:36" x14ac:dyDescent="0.2">
      <c r="A7073" s="26">
        <v>8861</v>
      </c>
      <c r="B7073" s="26">
        <v>9421</v>
      </c>
      <c r="C7073" s="26" t="s">
        <v>996</v>
      </c>
      <c r="D7073" s="26">
        <v>511399388</v>
      </c>
      <c r="E7073" s="26" t="s">
        <v>203</v>
      </c>
      <c r="F7073" s="26" t="s">
        <v>1668</v>
      </c>
      <c r="G7073" s="26" t="s">
        <v>1669</v>
      </c>
      <c r="H7073" s="26" t="s">
        <v>69</v>
      </c>
      <c r="I7073" s="26" t="s">
        <v>112</v>
      </c>
      <c r="J7073" s="26" t="s">
        <v>51</v>
      </c>
      <c r="K7073" s="26" t="s">
        <v>51</v>
      </c>
      <c r="L7073" s="26" t="s">
        <v>433</v>
      </c>
      <c r="M7073" s="26" t="s">
        <v>165</v>
      </c>
      <c r="N7073" s="26" t="s">
        <v>84</v>
      </c>
      <c r="O7073" s="26" t="s">
        <v>57</v>
      </c>
      <c r="P7073" s="26" t="s">
        <v>776</v>
      </c>
      <c r="Q7073" s="26" t="s">
        <v>64</v>
      </c>
      <c r="R7073" s="26" t="s">
        <v>54</v>
      </c>
      <c r="S7073" s="26" t="s">
        <v>531</v>
      </c>
      <c r="T7073" s="54">
        <v>4.7220000000000004</v>
      </c>
      <c r="U7073" s="36" t="s">
        <v>1670</v>
      </c>
      <c r="V7073" s="43">
        <v>6.1199999999999997E-2</v>
      </c>
      <c r="W7073" s="43">
        <v>5.3199999999999997E-2</v>
      </c>
      <c r="X7073" s="26" t="s">
        <v>347</v>
      </c>
      <c r="Z7073" s="42">
        <v>440000</v>
      </c>
      <c r="AA7073" s="42">
        <v>1</v>
      </c>
      <c r="AB7073" s="42">
        <v>104.07</v>
      </c>
      <c r="AC7073" s="42">
        <v>0</v>
      </c>
      <c r="AD7073" s="42">
        <v>457.90800000000002</v>
      </c>
      <c r="AG7073" s="26" t="s">
        <v>15</v>
      </c>
      <c r="AH7073" s="43">
        <v>2.9023555250000002E-3</v>
      </c>
      <c r="AI7073" s="43">
        <v>3.96907257E-3</v>
      </c>
      <c r="AJ7073" s="43">
        <v>9.7787783931065292E-4</v>
      </c>
    </row>
    <row r="7074" spans="1:36" x14ac:dyDescent="0.2">
      <c r="A7074" s="26">
        <v>8861</v>
      </c>
      <c r="B7074" s="26">
        <v>9421</v>
      </c>
      <c r="C7074" s="26" t="s">
        <v>1671</v>
      </c>
      <c r="D7074" s="26">
        <v>1840550</v>
      </c>
      <c r="E7074" s="26" t="s">
        <v>204</v>
      </c>
      <c r="F7074" s="26" t="s">
        <v>1672</v>
      </c>
      <c r="G7074" s="26" t="s">
        <v>1673</v>
      </c>
      <c r="H7074" s="26" t="s">
        <v>69</v>
      </c>
      <c r="I7074" s="26" t="s">
        <v>112</v>
      </c>
      <c r="J7074" s="26" t="s">
        <v>51</v>
      </c>
      <c r="K7074" s="26" t="s">
        <v>167</v>
      </c>
      <c r="L7074" s="26" t="s">
        <v>433</v>
      </c>
      <c r="M7074" s="26" t="s">
        <v>165</v>
      </c>
      <c r="N7074" s="26" t="s">
        <v>358</v>
      </c>
      <c r="O7074" s="26" t="s">
        <v>57</v>
      </c>
      <c r="P7074" s="26" t="s">
        <v>1085</v>
      </c>
      <c r="Q7074" s="26" t="s">
        <v>64</v>
      </c>
      <c r="R7074" s="26" t="s">
        <v>54</v>
      </c>
      <c r="S7074" s="26" t="s">
        <v>531</v>
      </c>
      <c r="T7074" s="54">
        <v>2.4369999999999998</v>
      </c>
      <c r="U7074" s="36" t="s">
        <v>616</v>
      </c>
      <c r="V7074" s="43">
        <v>9.2999999999999999E-2</v>
      </c>
      <c r="W7074" s="43">
        <v>7.3800000000000004E-2</v>
      </c>
      <c r="X7074" s="26" t="s">
        <v>347</v>
      </c>
      <c r="Z7074" s="42">
        <v>395000</v>
      </c>
      <c r="AA7074" s="42">
        <v>1</v>
      </c>
      <c r="AB7074" s="42">
        <v>107.57</v>
      </c>
      <c r="AC7074" s="42">
        <v>0</v>
      </c>
      <c r="AD7074" s="42">
        <v>424.9015</v>
      </c>
      <c r="AG7074" s="26" t="s">
        <v>15</v>
      </c>
      <c r="AH7074" s="43">
        <v>2.925925925E-3</v>
      </c>
      <c r="AI7074" s="43">
        <v>3.682977561E-3</v>
      </c>
      <c r="AJ7074" s="43">
        <v>9.0739135533743766E-4</v>
      </c>
    </row>
    <row r="7075" spans="1:36" x14ac:dyDescent="0.2">
      <c r="A7075" s="26">
        <v>8861</v>
      </c>
      <c r="B7075" s="26">
        <v>9421</v>
      </c>
      <c r="C7075" s="26" t="s">
        <v>751</v>
      </c>
      <c r="D7075" s="26">
        <v>520032178</v>
      </c>
      <c r="E7075" s="26" t="s">
        <v>203</v>
      </c>
      <c r="F7075" s="26" t="s">
        <v>2401</v>
      </c>
      <c r="G7075" s="26" t="s">
        <v>2402</v>
      </c>
      <c r="H7075" s="26" t="s">
        <v>69</v>
      </c>
      <c r="I7075" s="26" t="s">
        <v>112</v>
      </c>
      <c r="J7075" s="26" t="s">
        <v>51</v>
      </c>
      <c r="K7075" s="26" t="s">
        <v>51</v>
      </c>
      <c r="L7075" s="26" t="s">
        <v>433</v>
      </c>
      <c r="M7075" s="26" t="s">
        <v>165</v>
      </c>
      <c r="N7075" s="26" t="s">
        <v>84</v>
      </c>
      <c r="O7075" s="26" t="s">
        <v>57</v>
      </c>
      <c r="P7075" s="26" t="s">
        <v>154</v>
      </c>
      <c r="Q7075" s="26" t="s">
        <v>154</v>
      </c>
      <c r="R7075" s="26" t="s">
        <v>54</v>
      </c>
      <c r="S7075" s="26" t="s">
        <v>531</v>
      </c>
      <c r="T7075" s="54">
        <v>2.9809999999999999</v>
      </c>
      <c r="U7075" s="36" t="s">
        <v>1174</v>
      </c>
      <c r="V7075" s="43">
        <v>8.14E-2</v>
      </c>
      <c r="W7075" s="43">
        <v>6.9599999999999995E-2</v>
      </c>
      <c r="X7075" s="26" t="s">
        <v>347</v>
      </c>
      <c r="Z7075" s="42">
        <v>422000</v>
      </c>
      <c r="AA7075" s="42">
        <v>1</v>
      </c>
      <c r="AB7075" s="42">
        <v>103.8</v>
      </c>
      <c r="AC7075" s="42">
        <v>0</v>
      </c>
      <c r="AD7075" s="42">
        <v>438.036</v>
      </c>
      <c r="AG7075" s="26" t="s">
        <v>15</v>
      </c>
      <c r="AH7075" s="43">
        <v>2.8133333329999999E-3</v>
      </c>
      <c r="AI7075" s="43">
        <v>3.7968252849999999E-3</v>
      </c>
      <c r="AJ7075" s="43">
        <v>9.3544051910052055E-4</v>
      </c>
    </row>
    <row r="7076" spans="1:36" x14ac:dyDescent="0.2">
      <c r="A7076" s="26">
        <v>8861</v>
      </c>
      <c r="B7076" s="26">
        <v>9421</v>
      </c>
      <c r="C7076" s="26" t="s">
        <v>1433</v>
      </c>
      <c r="D7076" s="26">
        <v>520036658</v>
      </c>
      <c r="E7076" s="26" t="s">
        <v>203</v>
      </c>
      <c r="F7076" s="26" t="s">
        <v>1674</v>
      </c>
      <c r="G7076" s="26" t="s">
        <v>1675</v>
      </c>
      <c r="H7076" s="26" t="s">
        <v>69</v>
      </c>
      <c r="I7076" s="26" t="s">
        <v>112</v>
      </c>
      <c r="J7076" s="26" t="s">
        <v>51</v>
      </c>
      <c r="K7076" s="26" t="s">
        <v>51</v>
      </c>
      <c r="L7076" s="26" t="s">
        <v>433</v>
      </c>
      <c r="M7076" s="26" t="s">
        <v>165</v>
      </c>
      <c r="N7076" s="26" t="s">
        <v>87</v>
      </c>
      <c r="O7076" s="26" t="s">
        <v>57</v>
      </c>
      <c r="P7076" s="26" t="s">
        <v>737</v>
      </c>
      <c r="Q7076" s="26" t="s">
        <v>59</v>
      </c>
      <c r="R7076" s="26" t="s">
        <v>54</v>
      </c>
      <c r="S7076" s="26" t="s">
        <v>531</v>
      </c>
      <c r="T7076" s="54">
        <v>6.3120000000000003</v>
      </c>
      <c r="U7076" s="36" t="s">
        <v>1676</v>
      </c>
      <c r="V7076" s="43">
        <v>5.2499999999999998E-2</v>
      </c>
      <c r="W7076" s="43">
        <v>5.7099999999999998E-2</v>
      </c>
      <c r="X7076" s="26" t="s">
        <v>347</v>
      </c>
      <c r="Z7076" s="42">
        <v>450000</v>
      </c>
      <c r="AA7076" s="42">
        <v>1</v>
      </c>
      <c r="AB7076" s="42">
        <v>97.76</v>
      </c>
      <c r="AC7076" s="42">
        <v>0</v>
      </c>
      <c r="AD7076" s="42">
        <v>439.92</v>
      </c>
      <c r="AG7076" s="26" t="s">
        <v>15</v>
      </c>
      <c r="AH7076" s="43">
        <v>2.0662295440000002E-3</v>
      </c>
      <c r="AI7076" s="43">
        <v>3.8131554920000001E-3</v>
      </c>
      <c r="AJ7076" s="43">
        <v>9.3946386407213337E-4</v>
      </c>
    </row>
    <row r="7077" spans="1:36" x14ac:dyDescent="0.2">
      <c r="A7077" s="26">
        <v>8861</v>
      </c>
      <c r="B7077" s="26">
        <v>9421</v>
      </c>
      <c r="C7077" s="26" t="s">
        <v>1677</v>
      </c>
      <c r="D7077" s="26">
        <v>520038332</v>
      </c>
      <c r="E7077" s="26" t="s">
        <v>203</v>
      </c>
      <c r="F7077" s="26" t="s">
        <v>1678</v>
      </c>
      <c r="G7077" s="26" t="s">
        <v>1679</v>
      </c>
      <c r="H7077" s="26" t="s">
        <v>69</v>
      </c>
      <c r="I7077" s="26" t="s">
        <v>113</v>
      </c>
      <c r="J7077" s="26" t="s">
        <v>51</v>
      </c>
      <c r="K7077" s="26" t="s">
        <v>51</v>
      </c>
      <c r="L7077" s="26" t="s">
        <v>433</v>
      </c>
      <c r="M7077" s="26" t="s">
        <v>165</v>
      </c>
      <c r="N7077" s="26" t="s">
        <v>357</v>
      </c>
      <c r="O7077" s="26" t="s">
        <v>57</v>
      </c>
      <c r="P7077" s="26" t="s">
        <v>154</v>
      </c>
      <c r="Q7077" s="26" t="s">
        <v>154</v>
      </c>
      <c r="R7077" s="26" t="s">
        <v>54</v>
      </c>
      <c r="S7077" s="26" t="s">
        <v>531</v>
      </c>
      <c r="T7077" s="54">
        <v>3.7949999999999999</v>
      </c>
      <c r="U7077" s="36" t="s">
        <v>1680</v>
      </c>
      <c r="V7077" s="43">
        <v>3.5000000000000003E-2</v>
      </c>
      <c r="W7077" s="43">
        <v>4.1799999999999997E-2</v>
      </c>
      <c r="X7077" s="26" t="s">
        <v>347</v>
      </c>
      <c r="Z7077" s="42">
        <v>420000</v>
      </c>
      <c r="AA7077" s="42">
        <v>1</v>
      </c>
      <c r="AB7077" s="42">
        <v>98.5</v>
      </c>
      <c r="AC7077" s="42">
        <v>0</v>
      </c>
      <c r="AD7077" s="42">
        <v>413.7</v>
      </c>
      <c r="AG7077" s="26" t="s">
        <v>15</v>
      </c>
      <c r="AH7077" s="43">
        <v>2.8817455139999999E-3</v>
      </c>
      <c r="AI7077" s="43">
        <v>3.5858847680000001E-3</v>
      </c>
      <c r="AJ7077" s="43">
        <v>8.8347017768376421E-4</v>
      </c>
    </row>
    <row r="7078" spans="1:36" x14ac:dyDescent="0.2">
      <c r="A7078" s="26">
        <v>8861</v>
      </c>
      <c r="B7078" s="26">
        <v>9421</v>
      </c>
      <c r="C7078" s="26" t="s">
        <v>1681</v>
      </c>
      <c r="D7078" s="26">
        <v>511226136</v>
      </c>
      <c r="E7078" s="26" t="s">
        <v>203</v>
      </c>
      <c r="F7078" s="26" t="s">
        <v>1682</v>
      </c>
      <c r="G7078" s="26" t="s">
        <v>1683</v>
      </c>
      <c r="H7078" s="26" t="s">
        <v>69</v>
      </c>
      <c r="I7078" s="26" t="s">
        <v>113</v>
      </c>
      <c r="J7078" s="26" t="s">
        <v>51</v>
      </c>
      <c r="K7078" s="26" t="s">
        <v>51</v>
      </c>
      <c r="L7078" s="26" t="s">
        <v>433</v>
      </c>
      <c r="M7078" s="26" t="s">
        <v>165</v>
      </c>
      <c r="N7078" s="26" t="s">
        <v>68</v>
      </c>
      <c r="O7078" s="26" t="s">
        <v>57</v>
      </c>
      <c r="P7078" s="26" t="s">
        <v>154</v>
      </c>
      <c r="Q7078" s="26" t="s">
        <v>154</v>
      </c>
      <c r="R7078" s="26" t="s">
        <v>54</v>
      </c>
      <c r="S7078" s="26" t="s">
        <v>531</v>
      </c>
      <c r="T7078" s="54">
        <v>4.2770000000000001</v>
      </c>
      <c r="U7078" s="36">
        <v>47484</v>
      </c>
      <c r="V7078" s="43">
        <v>4.2500000000000003E-2</v>
      </c>
      <c r="W7078" s="43">
        <v>3.5799999999999998E-2</v>
      </c>
      <c r="X7078" s="26" t="s">
        <v>347</v>
      </c>
      <c r="Z7078" s="42">
        <v>891000</v>
      </c>
      <c r="AA7078" s="42">
        <v>1</v>
      </c>
      <c r="AB7078" s="42">
        <v>103.93</v>
      </c>
      <c r="AC7078" s="42">
        <v>0</v>
      </c>
      <c r="AD7078" s="42">
        <v>926.0163</v>
      </c>
      <c r="AG7078" s="26" t="s">
        <v>15</v>
      </c>
      <c r="AH7078" s="43">
        <v>2.97E-3</v>
      </c>
      <c r="AI7078" s="43">
        <v>8.0265596940000006E-3</v>
      </c>
      <c r="AJ7078" s="43">
        <v>1.9775387602104471E-3</v>
      </c>
    </row>
    <row r="7079" spans="1:36" x14ac:dyDescent="0.2">
      <c r="A7079" s="26">
        <v>8861</v>
      </c>
      <c r="B7079" s="26">
        <v>9421</v>
      </c>
      <c r="C7079" s="26" t="s">
        <v>799</v>
      </c>
      <c r="D7079" s="26">
        <v>1838682</v>
      </c>
      <c r="E7079" s="26" t="s">
        <v>204</v>
      </c>
      <c r="F7079" s="26" t="s">
        <v>2403</v>
      </c>
      <c r="G7079" s="26" t="s">
        <v>2404</v>
      </c>
      <c r="H7079" s="26" t="s">
        <v>69</v>
      </c>
      <c r="I7079" s="26" t="s">
        <v>112</v>
      </c>
      <c r="J7079" s="26" t="s">
        <v>51</v>
      </c>
      <c r="K7079" s="26" t="s">
        <v>167</v>
      </c>
      <c r="L7079" s="26" t="s">
        <v>433</v>
      </c>
      <c r="M7079" s="26" t="s">
        <v>165</v>
      </c>
      <c r="N7079" s="26" t="s">
        <v>358</v>
      </c>
      <c r="O7079" s="26" t="s">
        <v>57</v>
      </c>
      <c r="P7079" s="26" t="s">
        <v>737</v>
      </c>
      <c r="Q7079" s="26" t="s">
        <v>59</v>
      </c>
      <c r="R7079" s="26" t="s">
        <v>54</v>
      </c>
      <c r="S7079" s="26" t="s">
        <v>531</v>
      </c>
      <c r="T7079" s="54">
        <v>4.4880000000000004</v>
      </c>
      <c r="U7079" s="36" t="s">
        <v>2405</v>
      </c>
      <c r="V7079" s="43">
        <v>7.0699999999999999E-2</v>
      </c>
      <c r="W7079" s="43">
        <v>6.0499999999999998E-2</v>
      </c>
      <c r="X7079" s="26" t="s">
        <v>347</v>
      </c>
      <c r="Z7079" s="42">
        <v>450000</v>
      </c>
      <c r="AA7079" s="42">
        <v>1</v>
      </c>
      <c r="AB7079" s="42">
        <v>106.52</v>
      </c>
      <c r="AC7079" s="42">
        <v>0</v>
      </c>
      <c r="AD7079" s="42">
        <v>479.34</v>
      </c>
      <c r="AG7079" s="26" t="s">
        <v>15</v>
      </c>
      <c r="AH7079" s="43">
        <v>1.0745242240000001E-3</v>
      </c>
      <c r="AI7079" s="43">
        <v>4.1548416840000001E-3</v>
      </c>
      <c r="AJ7079" s="43">
        <v>1.0236465916628852E-3</v>
      </c>
    </row>
    <row r="7080" spans="1:36" x14ac:dyDescent="0.2">
      <c r="A7080" s="26">
        <v>8861</v>
      </c>
      <c r="B7080" s="26">
        <v>9421</v>
      </c>
      <c r="C7080" s="26" t="s">
        <v>1687</v>
      </c>
      <c r="D7080" s="26">
        <v>520039496</v>
      </c>
      <c r="E7080" s="26" t="s">
        <v>203</v>
      </c>
      <c r="F7080" s="26" t="s">
        <v>1688</v>
      </c>
      <c r="G7080" s="26" t="s">
        <v>1689</v>
      </c>
      <c r="H7080" s="26" t="s">
        <v>69</v>
      </c>
      <c r="I7080" s="26" t="s">
        <v>113</v>
      </c>
      <c r="J7080" s="26" t="s">
        <v>51</v>
      </c>
      <c r="K7080" s="26" t="s">
        <v>51</v>
      </c>
      <c r="L7080" s="26" t="s">
        <v>433</v>
      </c>
      <c r="M7080" s="26" t="s">
        <v>165</v>
      </c>
      <c r="N7080" s="26" t="s">
        <v>357</v>
      </c>
      <c r="O7080" s="26" t="s">
        <v>57</v>
      </c>
      <c r="P7080" s="26" t="s">
        <v>154</v>
      </c>
      <c r="Q7080" s="26" t="s">
        <v>154</v>
      </c>
      <c r="R7080" s="26" t="s">
        <v>54</v>
      </c>
      <c r="S7080" s="26" t="s">
        <v>531</v>
      </c>
      <c r="T7080" s="54">
        <v>3.1560000000000001</v>
      </c>
      <c r="U7080" s="36">
        <v>47125</v>
      </c>
      <c r="V7080" s="43">
        <v>6.7400000000000002E-2</v>
      </c>
      <c r="W7080" s="43">
        <v>6.6600000000000006E-2</v>
      </c>
      <c r="X7080" s="26" t="s">
        <v>347</v>
      </c>
      <c r="Z7080" s="42">
        <v>424000</v>
      </c>
      <c r="AA7080" s="42">
        <v>1</v>
      </c>
      <c r="AB7080" s="42">
        <v>100.6</v>
      </c>
      <c r="AC7080" s="42">
        <v>0</v>
      </c>
      <c r="AD7080" s="42">
        <v>426.54399999999998</v>
      </c>
      <c r="AG7080" s="26" t="s">
        <v>15</v>
      </c>
      <c r="AH7080" s="43">
        <v>9.4222222219999992E-3</v>
      </c>
      <c r="AI7080" s="43">
        <v>3.6972144850000001E-3</v>
      </c>
      <c r="AJ7080" s="43">
        <v>9.1089896898705232E-4</v>
      </c>
    </row>
    <row r="7081" spans="1:36" x14ac:dyDescent="0.2">
      <c r="A7081" s="26">
        <v>8861</v>
      </c>
      <c r="B7081" s="26">
        <v>9421</v>
      </c>
      <c r="C7081" s="26" t="s">
        <v>1305</v>
      </c>
      <c r="D7081" s="26">
        <v>1838863</v>
      </c>
      <c r="E7081" s="26" t="s">
        <v>204</v>
      </c>
      <c r="F7081" s="26" t="s">
        <v>1690</v>
      </c>
      <c r="G7081" s="26" t="s">
        <v>1691</v>
      </c>
      <c r="H7081" s="26" t="s">
        <v>69</v>
      </c>
      <c r="I7081" s="26" t="s">
        <v>112</v>
      </c>
      <c r="J7081" s="26" t="s">
        <v>51</v>
      </c>
      <c r="K7081" s="26" t="s">
        <v>167</v>
      </c>
      <c r="L7081" s="26" t="s">
        <v>433</v>
      </c>
      <c r="M7081" s="26" t="s">
        <v>165</v>
      </c>
      <c r="N7081" s="26" t="s">
        <v>358</v>
      </c>
      <c r="O7081" s="26" t="s">
        <v>57</v>
      </c>
      <c r="P7081" s="26" t="s">
        <v>737</v>
      </c>
      <c r="Q7081" s="26" t="s">
        <v>59</v>
      </c>
      <c r="R7081" s="26" t="s">
        <v>54</v>
      </c>
      <c r="S7081" s="26" t="s">
        <v>531</v>
      </c>
      <c r="T7081" s="54">
        <v>3.3620000000000001</v>
      </c>
      <c r="U7081" s="36">
        <v>46762</v>
      </c>
      <c r="V7081" s="43">
        <v>6.3899999999999998E-2</v>
      </c>
      <c r="W7081" s="43">
        <v>5.8099999999999999E-2</v>
      </c>
      <c r="X7081" s="26" t="s">
        <v>347</v>
      </c>
      <c r="Z7081" s="42">
        <v>850000</v>
      </c>
      <c r="AA7081" s="42">
        <v>1</v>
      </c>
      <c r="AB7081" s="42">
        <v>103.25</v>
      </c>
      <c r="AC7081" s="42">
        <v>0</v>
      </c>
      <c r="AD7081" s="42">
        <v>877.625</v>
      </c>
      <c r="AG7081" s="26" t="s">
        <v>15</v>
      </c>
      <c r="AH7081" s="43">
        <v>2.0631067960000002E-3</v>
      </c>
      <c r="AI7081" s="43">
        <v>7.6071117229999999E-3</v>
      </c>
      <c r="AJ7081" s="43">
        <v>1.8741975216091699E-3</v>
      </c>
    </row>
    <row r="7082" spans="1:36" x14ac:dyDescent="0.2">
      <c r="A7082" s="26">
        <v>8861</v>
      </c>
      <c r="B7082" s="26">
        <v>9421</v>
      </c>
      <c r="C7082" s="26" t="s">
        <v>1305</v>
      </c>
      <c r="D7082" s="26">
        <v>1838863</v>
      </c>
      <c r="E7082" s="26" t="s">
        <v>204</v>
      </c>
      <c r="F7082" s="26" t="s">
        <v>1692</v>
      </c>
      <c r="G7082" s="26" t="s">
        <v>1693</v>
      </c>
      <c r="H7082" s="26" t="s">
        <v>69</v>
      </c>
      <c r="I7082" s="26" t="s">
        <v>112</v>
      </c>
      <c r="J7082" s="26" t="s">
        <v>51</v>
      </c>
      <c r="K7082" s="26" t="s">
        <v>167</v>
      </c>
      <c r="L7082" s="26" t="s">
        <v>433</v>
      </c>
      <c r="M7082" s="26" t="s">
        <v>165</v>
      </c>
      <c r="N7082" s="26" t="s">
        <v>358</v>
      </c>
      <c r="O7082" s="26" t="s">
        <v>57</v>
      </c>
      <c r="P7082" s="26" t="s">
        <v>737</v>
      </c>
      <c r="Q7082" s="26" t="s">
        <v>59</v>
      </c>
      <c r="R7082" s="26" t="s">
        <v>54</v>
      </c>
      <c r="S7082" s="26" t="s">
        <v>531</v>
      </c>
      <c r="T7082" s="54">
        <v>2.5350000000000001</v>
      </c>
      <c r="U7082" s="36" t="s">
        <v>616</v>
      </c>
      <c r="V7082" s="43">
        <v>6.4399999999999999E-2</v>
      </c>
      <c r="W7082" s="43">
        <v>5.9200000000000003E-2</v>
      </c>
      <c r="X7082" s="26" t="s">
        <v>347</v>
      </c>
      <c r="Z7082" s="42">
        <v>1306000</v>
      </c>
      <c r="AA7082" s="42">
        <v>1</v>
      </c>
      <c r="AB7082" s="42">
        <v>102.59</v>
      </c>
      <c r="AC7082" s="42">
        <v>0</v>
      </c>
      <c r="AD7082" s="42">
        <v>1339.8253999999999</v>
      </c>
      <c r="AG7082" s="26" t="s">
        <v>15</v>
      </c>
      <c r="AH7082" s="43">
        <v>2.1766666659999998E-3</v>
      </c>
      <c r="AI7082" s="43">
        <v>1.1613390124000001E-2</v>
      </c>
      <c r="AJ7082" s="43">
        <v>2.8612419245908154E-3</v>
      </c>
    </row>
    <row r="7083" spans="1:36" x14ac:dyDescent="0.2">
      <c r="A7083" s="26">
        <v>8861</v>
      </c>
      <c r="B7083" s="26">
        <v>9421</v>
      </c>
      <c r="C7083" s="26" t="s">
        <v>769</v>
      </c>
      <c r="D7083" s="26">
        <v>513765859</v>
      </c>
      <c r="E7083" s="26" t="s">
        <v>203</v>
      </c>
      <c r="F7083" s="26" t="s">
        <v>1694</v>
      </c>
      <c r="G7083" s="26" t="s">
        <v>1695</v>
      </c>
      <c r="H7083" s="26" t="s">
        <v>69</v>
      </c>
      <c r="I7083" s="26" t="s">
        <v>113</v>
      </c>
      <c r="J7083" s="26" t="s">
        <v>51</v>
      </c>
      <c r="K7083" s="26" t="s">
        <v>51</v>
      </c>
      <c r="L7083" s="26" t="s">
        <v>433</v>
      </c>
      <c r="M7083" s="26" t="s">
        <v>165</v>
      </c>
      <c r="N7083" s="26" t="s">
        <v>357</v>
      </c>
      <c r="O7083" s="26" t="s">
        <v>57</v>
      </c>
      <c r="P7083" s="26" t="s">
        <v>728</v>
      </c>
      <c r="Q7083" s="26" t="s">
        <v>59</v>
      </c>
      <c r="R7083" s="26" t="s">
        <v>54</v>
      </c>
      <c r="S7083" s="26" t="s">
        <v>531</v>
      </c>
      <c r="T7083" s="54">
        <v>6.3230000000000004</v>
      </c>
      <c r="U7083" s="36" t="s">
        <v>1696</v>
      </c>
      <c r="V7083" s="43">
        <v>1.4999999999999999E-2</v>
      </c>
      <c r="W7083" s="43">
        <v>2.9700000000000001E-2</v>
      </c>
      <c r="X7083" s="26" t="s">
        <v>347</v>
      </c>
      <c r="Z7083" s="42">
        <v>755000</v>
      </c>
      <c r="AA7083" s="42">
        <v>1</v>
      </c>
      <c r="AB7083" s="42">
        <v>91.47</v>
      </c>
      <c r="AC7083" s="42">
        <v>0</v>
      </c>
      <c r="AD7083" s="42">
        <v>690.59849999999994</v>
      </c>
      <c r="AG7083" s="26" t="s">
        <v>15</v>
      </c>
      <c r="AH7083" s="43">
        <v>1.8342338490000001E-3</v>
      </c>
      <c r="AI7083" s="43">
        <v>5.9859962340000003E-3</v>
      </c>
      <c r="AJ7083" s="43">
        <v>1.4747961796063357E-3</v>
      </c>
    </row>
    <row r="7084" spans="1:36" x14ac:dyDescent="0.2">
      <c r="A7084" s="26">
        <v>8861</v>
      </c>
      <c r="B7084" s="26">
        <v>9421</v>
      </c>
      <c r="C7084" s="26" t="s">
        <v>852</v>
      </c>
      <c r="D7084" s="26">
        <v>520032046</v>
      </c>
      <c r="E7084" s="26" t="s">
        <v>203</v>
      </c>
      <c r="F7084" s="26" t="s">
        <v>1703</v>
      </c>
      <c r="G7084" s="26" t="s">
        <v>1704</v>
      </c>
      <c r="H7084" s="26" t="s">
        <v>69</v>
      </c>
      <c r="I7084" s="26" t="s">
        <v>113</v>
      </c>
      <c r="J7084" s="26" t="s">
        <v>51</v>
      </c>
      <c r="K7084" s="26" t="s">
        <v>51</v>
      </c>
      <c r="L7084" s="26" t="s">
        <v>433</v>
      </c>
      <c r="M7084" s="26" t="s">
        <v>165</v>
      </c>
      <c r="N7084" s="26" t="s">
        <v>129</v>
      </c>
      <c r="O7084" s="26" t="s">
        <v>57</v>
      </c>
      <c r="P7084" s="26" t="s">
        <v>530</v>
      </c>
      <c r="Q7084" s="26" t="s">
        <v>59</v>
      </c>
      <c r="R7084" s="26" t="s">
        <v>54</v>
      </c>
      <c r="S7084" s="26" t="s">
        <v>531</v>
      </c>
      <c r="T7084" s="54">
        <v>5.843</v>
      </c>
      <c r="U7084" s="36" t="s">
        <v>1705</v>
      </c>
      <c r="V7084" s="43">
        <v>2.6800000000000001E-2</v>
      </c>
      <c r="W7084" s="43">
        <v>2.5499999999999998E-2</v>
      </c>
      <c r="X7084" s="26" t="s">
        <v>347</v>
      </c>
      <c r="Z7084" s="42">
        <v>1400000</v>
      </c>
      <c r="AA7084" s="42">
        <v>1</v>
      </c>
      <c r="AB7084" s="42">
        <v>100.6</v>
      </c>
      <c r="AC7084" s="42">
        <v>0</v>
      </c>
      <c r="AD7084" s="42">
        <v>1408.4</v>
      </c>
      <c r="AG7084" s="26" t="s">
        <v>15</v>
      </c>
      <c r="AH7084" s="43">
        <v>5.0000000000000001E-4</v>
      </c>
      <c r="AI7084" s="43">
        <v>1.2207783679E-2</v>
      </c>
      <c r="AJ7084" s="43">
        <v>3.0076852749572479E-3</v>
      </c>
    </row>
    <row r="7085" spans="1:36" x14ac:dyDescent="0.2">
      <c r="A7085" s="26">
        <v>8861</v>
      </c>
      <c r="B7085" s="26">
        <v>9421</v>
      </c>
      <c r="C7085" s="26" t="s">
        <v>852</v>
      </c>
      <c r="D7085" s="26">
        <v>520032046</v>
      </c>
      <c r="E7085" s="26" t="s">
        <v>203</v>
      </c>
      <c r="F7085" s="26" t="s">
        <v>1706</v>
      </c>
      <c r="G7085" s="26" t="s">
        <v>1707</v>
      </c>
      <c r="H7085" s="26" t="s">
        <v>69</v>
      </c>
      <c r="I7085" s="26" t="s">
        <v>113</v>
      </c>
      <c r="J7085" s="26" t="s">
        <v>51</v>
      </c>
      <c r="K7085" s="26" t="s">
        <v>51</v>
      </c>
      <c r="L7085" s="26" t="s">
        <v>433</v>
      </c>
      <c r="M7085" s="26" t="s">
        <v>165</v>
      </c>
      <c r="N7085" s="26" t="s">
        <v>129</v>
      </c>
      <c r="O7085" s="26" t="s">
        <v>57</v>
      </c>
      <c r="P7085" s="26" t="s">
        <v>733</v>
      </c>
      <c r="Q7085" s="26" t="s">
        <v>59</v>
      </c>
      <c r="R7085" s="26" t="s">
        <v>54</v>
      </c>
      <c r="S7085" s="26" t="s">
        <v>531</v>
      </c>
      <c r="T7085" s="54">
        <v>5.4450000000000003</v>
      </c>
      <c r="U7085" s="36" t="s">
        <v>1708</v>
      </c>
      <c r="V7085" s="43">
        <v>3.3799999999999997E-2</v>
      </c>
      <c r="W7085" s="43">
        <v>3.04E-2</v>
      </c>
      <c r="X7085" s="26" t="s">
        <v>347</v>
      </c>
      <c r="Z7085" s="42">
        <v>470000</v>
      </c>
      <c r="AA7085" s="42">
        <v>1</v>
      </c>
      <c r="AB7085" s="42">
        <v>101.76</v>
      </c>
      <c r="AC7085" s="42">
        <v>0</v>
      </c>
      <c r="AD7085" s="42">
        <v>478.27199999999999</v>
      </c>
      <c r="AG7085" s="26" t="s">
        <v>15</v>
      </c>
      <c r="AH7085" s="43">
        <v>5.5278704600000004E-4</v>
      </c>
      <c r="AI7085" s="43">
        <v>4.1455844330000003E-3</v>
      </c>
      <c r="AJ7085" s="43">
        <v>1.0213658419656014E-3</v>
      </c>
    </row>
    <row r="7086" spans="1:36" x14ac:dyDescent="0.2">
      <c r="A7086" s="26">
        <v>8861</v>
      </c>
      <c r="B7086" s="26">
        <v>9421</v>
      </c>
      <c r="C7086" s="26" t="s">
        <v>529</v>
      </c>
      <c r="D7086" s="26">
        <v>520000118</v>
      </c>
      <c r="E7086" s="26" t="s">
        <v>203</v>
      </c>
      <c r="F7086" s="26" t="s">
        <v>1709</v>
      </c>
      <c r="G7086" s="26" t="s">
        <v>1710</v>
      </c>
      <c r="H7086" s="26" t="s">
        <v>69</v>
      </c>
      <c r="I7086" s="26" t="s">
        <v>113</v>
      </c>
      <c r="J7086" s="26" t="s">
        <v>51</v>
      </c>
      <c r="K7086" s="26" t="s">
        <v>51</v>
      </c>
      <c r="L7086" s="26" t="s">
        <v>433</v>
      </c>
      <c r="M7086" s="26" t="s">
        <v>165</v>
      </c>
      <c r="N7086" s="26" t="s">
        <v>129</v>
      </c>
      <c r="O7086" s="26" t="s">
        <v>57</v>
      </c>
      <c r="P7086" s="26" t="s">
        <v>733</v>
      </c>
      <c r="Q7086" s="26" t="s">
        <v>59</v>
      </c>
      <c r="R7086" s="26" t="s">
        <v>54</v>
      </c>
      <c r="S7086" s="26" t="s">
        <v>531</v>
      </c>
      <c r="T7086" s="54">
        <v>7.0439999999999996</v>
      </c>
      <c r="U7086" s="36" t="s">
        <v>1711</v>
      </c>
      <c r="V7086" s="43">
        <v>3.4500000000000003E-2</v>
      </c>
      <c r="W7086" s="43">
        <v>3.3000000000000002E-2</v>
      </c>
      <c r="X7086" s="26" t="s">
        <v>347</v>
      </c>
      <c r="Z7086" s="42">
        <v>240000</v>
      </c>
      <c r="AA7086" s="42">
        <v>1</v>
      </c>
      <c r="AB7086" s="42">
        <v>100.92</v>
      </c>
      <c r="AC7086" s="42">
        <v>0</v>
      </c>
      <c r="AD7086" s="42">
        <v>242.208</v>
      </c>
      <c r="AG7086" s="26" t="s">
        <v>15</v>
      </c>
      <c r="AH7086" s="43">
        <v>7.0371325999999995E-4</v>
      </c>
      <c r="AI7086" s="43">
        <v>2.0994198160000001E-3</v>
      </c>
      <c r="AJ7086" s="43">
        <v>5.1724327966262793E-4</v>
      </c>
    </row>
    <row r="7087" spans="1:36" x14ac:dyDescent="0.2">
      <c r="A7087" s="26">
        <v>8861</v>
      </c>
      <c r="B7087" s="26">
        <v>9421</v>
      </c>
      <c r="C7087" s="26" t="s">
        <v>1239</v>
      </c>
      <c r="D7087" s="26">
        <v>516046307</v>
      </c>
      <c r="E7087" s="26" t="s">
        <v>203</v>
      </c>
      <c r="F7087" s="26" t="s">
        <v>1721</v>
      </c>
      <c r="G7087" s="26" t="s">
        <v>1722</v>
      </c>
      <c r="H7087" s="26" t="s">
        <v>69</v>
      </c>
      <c r="I7087" s="26" t="s">
        <v>113</v>
      </c>
      <c r="J7087" s="26" t="s">
        <v>51</v>
      </c>
      <c r="K7087" s="26" t="s">
        <v>51</v>
      </c>
      <c r="L7087" s="26" t="s">
        <v>433</v>
      </c>
      <c r="M7087" s="26" t="s">
        <v>165</v>
      </c>
      <c r="N7087" s="26" t="s">
        <v>353</v>
      </c>
      <c r="O7087" s="26" t="s">
        <v>57</v>
      </c>
      <c r="P7087" s="26" t="s">
        <v>154</v>
      </c>
      <c r="Q7087" s="26" t="s">
        <v>154</v>
      </c>
      <c r="R7087" s="26" t="s">
        <v>54</v>
      </c>
      <c r="S7087" s="26" t="s">
        <v>531</v>
      </c>
      <c r="T7087" s="54">
        <v>4.3949999999999996</v>
      </c>
      <c r="U7087" s="36" t="s">
        <v>1165</v>
      </c>
      <c r="V7087" s="43">
        <v>4.9000000000000002E-2</v>
      </c>
      <c r="W7087" s="43">
        <v>4.5499999999999999E-2</v>
      </c>
      <c r="X7087" s="26" t="s">
        <v>347</v>
      </c>
      <c r="Z7087" s="42">
        <v>686098.7</v>
      </c>
      <c r="AA7087" s="42">
        <v>1</v>
      </c>
      <c r="AB7087" s="42">
        <v>101.85</v>
      </c>
      <c r="AC7087" s="42">
        <v>0</v>
      </c>
      <c r="AD7087" s="42">
        <v>698.79152999999997</v>
      </c>
      <c r="AG7087" s="26" t="s">
        <v>15</v>
      </c>
      <c r="AH7087" s="43">
        <v>2.1976255599999999E-3</v>
      </c>
      <c r="AI7087" s="43">
        <v>6.0570120949999997E-3</v>
      </c>
      <c r="AJ7087" s="43">
        <v>1.4922926690186353E-3</v>
      </c>
    </row>
    <row r="7088" spans="1:36" x14ac:dyDescent="0.2">
      <c r="A7088" s="26">
        <v>8861</v>
      </c>
      <c r="B7088" s="26">
        <v>9421</v>
      </c>
      <c r="C7088" s="26" t="s">
        <v>1212</v>
      </c>
      <c r="D7088" s="26">
        <v>515983476</v>
      </c>
      <c r="E7088" s="26" t="s">
        <v>203</v>
      </c>
      <c r="F7088" s="26" t="s">
        <v>1728</v>
      </c>
      <c r="G7088" s="26" t="s">
        <v>1729</v>
      </c>
      <c r="H7088" s="26" t="s">
        <v>69</v>
      </c>
      <c r="I7088" s="26" t="s">
        <v>112</v>
      </c>
      <c r="J7088" s="26" t="s">
        <v>51</v>
      </c>
      <c r="K7088" s="26" t="s">
        <v>51</v>
      </c>
      <c r="L7088" s="26" t="s">
        <v>433</v>
      </c>
      <c r="M7088" s="26" t="s">
        <v>165</v>
      </c>
      <c r="N7088" s="26" t="s">
        <v>373</v>
      </c>
      <c r="O7088" s="26" t="s">
        <v>57</v>
      </c>
      <c r="P7088" s="26" t="s">
        <v>737</v>
      </c>
      <c r="Q7088" s="26" t="s">
        <v>59</v>
      </c>
      <c r="R7088" s="26" t="s">
        <v>54</v>
      </c>
      <c r="S7088" s="26" t="s">
        <v>531</v>
      </c>
      <c r="T7088" s="54">
        <v>5.3849999999999998</v>
      </c>
      <c r="U7088" s="36" t="s">
        <v>1670</v>
      </c>
      <c r="V7088" s="43">
        <v>5.8799999999999998E-2</v>
      </c>
      <c r="W7088" s="43">
        <v>5.6899999999999999E-2</v>
      </c>
      <c r="X7088" s="26" t="s">
        <v>347</v>
      </c>
      <c r="Z7088" s="42">
        <v>164000</v>
      </c>
      <c r="AA7088" s="42">
        <v>1</v>
      </c>
      <c r="AB7088" s="42">
        <v>101.64</v>
      </c>
      <c r="AC7088" s="42">
        <v>0</v>
      </c>
      <c r="AD7088" s="42">
        <v>166.68960000000001</v>
      </c>
      <c r="AG7088" s="26" t="s">
        <v>15</v>
      </c>
      <c r="AH7088" s="43">
        <v>5.4666666599999995E-4</v>
      </c>
      <c r="AI7088" s="43">
        <v>1.444838524E-3</v>
      </c>
      <c r="AJ7088" s="43">
        <v>3.5597121230368766E-4</v>
      </c>
    </row>
    <row r="7089" spans="1:36" x14ac:dyDescent="0.2">
      <c r="A7089" s="26">
        <v>8861</v>
      </c>
      <c r="B7089" s="26">
        <v>9421</v>
      </c>
      <c r="C7089" s="26" t="s">
        <v>1491</v>
      </c>
      <c r="D7089" s="26">
        <v>513775163</v>
      </c>
      <c r="E7089" s="26" t="s">
        <v>203</v>
      </c>
      <c r="F7089" s="26" t="s">
        <v>1730</v>
      </c>
      <c r="G7089" s="26" t="s">
        <v>1731</v>
      </c>
      <c r="H7089" s="26" t="s">
        <v>69</v>
      </c>
      <c r="I7089" s="26" t="s">
        <v>112</v>
      </c>
      <c r="J7089" s="26" t="s">
        <v>51</v>
      </c>
      <c r="K7089" s="26" t="s">
        <v>51</v>
      </c>
      <c r="L7089" s="26" t="s">
        <v>433</v>
      </c>
      <c r="M7089" s="26" t="s">
        <v>165</v>
      </c>
      <c r="N7089" s="26" t="s">
        <v>87</v>
      </c>
      <c r="O7089" s="26" t="s">
        <v>57</v>
      </c>
      <c r="P7089" s="26" t="s">
        <v>1051</v>
      </c>
      <c r="Q7089" s="26" t="s">
        <v>64</v>
      </c>
      <c r="R7089" s="26" t="s">
        <v>54</v>
      </c>
      <c r="S7089" s="26" t="s">
        <v>531</v>
      </c>
      <c r="T7089" s="54">
        <v>4.641</v>
      </c>
      <c r="U7089" s="36" t="s">
        <v>1475</v>
      </c>
      <c r="V7089" s="43">
        <v>5.8099999999999999E-2</v>
      </c>
      <c r="W7089" s="43">
        <v>5.8200000000000002E-2</v>
      </c>
      <c r="X7089" s="26" t="s">
        <v>347</v>
      </c>
      <c r="Z7089" s="42">
        <v>461000</v>
      </c>
      <c r="AA7089" s="42">
        <v>1</v>
      </c>
      <c r="AB7089" s="42">
        <v>100.46</v>
      </c>
      <c r="AC7089" s="42">
        <v>0</v>
      </c>
      <c r="AD7089" s="42">
        <v>463.12060000000002</v>
      </c>
      <c r="AG7089" s="26" t="s">
        <v>15</v>
      </c>
      <c r="AH7089" s="43">
        <v>2.426315789E-3</v>
      </c>
      <c r="AI7089" s="43">
        <v>4.0142545450000001E-3</v>
      </c>
      <c r="AJ7089" s="43">
        <v>9.8900952083879994E-4</v>
      </c>
    </row>
    <row r="7090" spans="1:36" x14ac:dyDescent="0.2">
      <c r="A7090" s="26">
        <v>8861</v>
      </c>
      <c r="B7090" s="26">
        <v>9421</v>
      </c>
      <c r="C7090" s="26" t="s">
        <v>1671</v>
      </c>
      <c r="D7090" s="26">
        <v>1840550</v>
      </c>
      <c r="E7090" s="26" t="s">
        <v>204</v>
      </c>
      <c r="F7090" s="26" t="s">
        <v>2408</v>
      </c>
      <c r="G7090" s="26" t="s">
        <v>2409</v>
      </c>
      <c r="H7090" s="26" t="s">
        <v>69</v>
      </c>
      <c r="I7090" s="26" t="s">
        <v>112</v>
      </c>
      <c r="J7090" s="26" t="s">
        <v>51</v>
      </c>
      <c r="K7090" s="26" t="s">
        <v>51</v>
      </c>
      <c r="L7090" s="26" t="s">
        <v>433</v>
      </c>
      <c r="M7090" s="26" t="s">
        <v>165</v>
      </c>
      <c r="N7090" s="26" t="s">
        <v>358</v>
      </c>
      <c r="O7090" s="26" t="s">
        <v>57</v>
      </c>
      <c r="P7090" s="26" t="s">
        <v>1085</v>
      </c>
      <c r="Q7090" s="26" t="s">
        <v>64</v>
      </c>
      <c r="R7090" s="26" t="s">
        <v>54</v>
      </c>
      <c r="S7090" s="26" t="s">
        <v>531</v>
      </c>
      <c r="T7090" s="54">
        <v>4.0810000000000004</v>
      </c>
      <c r="U7090" s="36">
        <v>48225</v>
      </c>
      <c r="V7090" s="43">
        <v>8.5999999999999993E-2</v>
      </c>
      <c r="W7090" s="43">
        <v>8.6099999999999996E-2</v>
      </c>
      <c r="X7090" s="26" t="s">
        <v>347</v>
      </c>
      <c r="Z7090" s="42">
        <v>435000</v>
      </c>
      <c r="AA7090" s="42">
        <v>1</v>
      </c>
      <c r="AB7090" s="42">
        <v>100.78</v>
      </c>
      <c r="AC7090" s="42">
        <v>0</v>
      </c>
      <c r="AD7090" s="42">
        <v>438.39299999999997</v>
      </c>
      <c r="AG7090" s="26" t="s">
        <v>15</v>
      </c>
      <c r="AH7090" s="43">
        <v>2.0232558130000001E-3</v>
      </c>
      <c r="AI7090" s="43">
        <v>3.7999197029999999E-3</v>
      </c>
      <c r="AJ7090" s="43">
        <v>9.3620290453303953E-4</v>
      </c>
    </row>
    <row r="7091" spans="1:36" x14ac:dyDescent="0.2">
      <c r="A7091" s="26">
        <v>8861</v>
      </c>
      <c r="B7091" s="26">
        <v>9421</v>
      </c>
      <c r="C7091" s="26" t="s">
        <v>1554</v>
      </c>
      <c r="D7091" s="26">
        <v>520033234</v>
      </c>
      <c r="E7091" s="26" t="s">
        <v>203</v>
      </c>
      <c r="F7091" s="26" t="s">
        <v>1732</v>
      </c>
      <c r="G7091" s="26" t="s">
        <v>1733</v>
      </c>
      <c r="H7091" s="26" t="s">
        <v>69</v>
      </c>
      <c r="I7091" s="26" t="s">
        <v>113</v>
      </c>
      <c r="J7091" s="26" t="s">
        <v>51</v>
      </c>
      <c r="K7091" s="26" t="s">
        <v>51</v>
      </c>
      <c r="L7091" s="26" t="s">
        <v>433</v>
      </c>
      <c r="M7091" s="26" t="s">
        <v>165</v>
      </c>
      <c r="N7091" s="26" t="s">
        <v>358</v>
      </c>
      <c r="O7091" s="26" t="s">
        <v>57</v>
      </c>
      <c r="P7091" s="26" t="s">
        <v>1122</v>
      </c>
      <c r="Q7091" s="26" t="s">
        <v>59</v>
      </c>
      <c r="R7091" s="26" t="s">
        <v>54</v>
      </c>
      <c r="S7091" s="26" t="s">
        <v>531</v>
      </c>
      <c r="T7091" s="54">
        <v>2.02</v>
      </c>
      <c r="U7091" s="36" t="s">
        <v>1042</v>
      </c>
      <c r="V7091" s="43">
        <v>3.2800000000000003E-2</v>
      </c>
      <c r="W7091" s="43">
        <v>4.0399999999999998E-2</v>
      </c>
      <c r="X7091" s="26" t="s">
        <v>347</v>
      </c>
      <c r="Z7091" s="42">
        <v>476426</v>
      </c>
      <c r="AA7091" s="42">
        <v>1</v>
      </c>
      <c r="AB7091" s="42">
        <v>115.1</v>
      </c>
      <c r="AC7091" s="42">
        <v>0</v>
      </c>
      <c r="AD7091" s="42">
        <v>548.36632999999995</v>
      </c>
      <c r="AG7091" s="26" t="s">
        <v>15</v>
      </c>
      <c r="AH7091" s="43">
        <v>2.7763872200000002E-4</v>
      </c>
      <c r="AI7091" s="43">
        <v>4.7531507619999998E-3</v>
      </c>
      <c r="AJ7091" s="43">
        <v>1.1710546265431318E-3</v>
      </c>
    </row>
    <row r="7092" spans="1:36" x14ac:dyDescent="0.2">
      <c r="A7092" s="26">
        <v>8861</v>
      </c>
      <c r="B7092" s="26">
        <v>9421</v>
      </c>
      <c r="C7092" s="26" t="s">
        <v>1554</v>
      </c>
      <c r="D7092" s="26">
        <v>520033234</v>
      </c>
      <c r="E7092" s="26" t="s">
        <v>203</v>
      </c>
      <c r="F7092" s="26" t="s">
        <v>1732</v>
      </c>
      <c r="G7092" s="26" t="s">
        <v>1733</v>
      </c>
      <c r="H7092" s="26" t="s">
        <v>69</v>
      </c>
      <c r="I7092" s="26" t="s">
        <v>113</v>
      </c>
      <c r="J7092" s="26" t="s">
        <v>51</v>
      </c>
      <c r="K7092" s="26" t="s">
        <v>51</v>
      </c>
      <c r="L7092" s="26" t="s">
        <v>52</v>
      </c>
      <c r="M7092" s="26" t="s">
        <v>165</v>
      </c>
      <c r="N7092" s="26" t="s">
        <v>358</v>
      </c>
      <c r="O7092" s="26" t="s">
        <v>57</v>
      </c>
      <c r="P7092" s="26" t="s">
        <v>154</v>
      </c>
      <c r="Q7092" s="26" t="s">
        <v>154</v>
      </c>
      <c r="R7092" s="26" t="s">
        <v>54</v>
      </c>
      <c r="S7092" s="26" t="s">
        <v>531</v>
      </c>
      <c r="T7092" s="54">
        <v>2.02</v>
      </c>
      <c r="U7092" s="36" t="s">
        <v>1042</v>
      </c>
      <c r="V7092" s="43">
        <v>3.2800000000000003E-2</v>
      </c>
      <c r="W7092" s="43">
        <v>4.0399999999999998E-2</v>
      </c>
      <c r="X7092" s="26" t="s">
        <v>347</v>
      </c>
      <c r="Z7092" s="42">
        <v>150000</v>
      </c>
      <c r="AA7092" s="42">
        <v>1</v>
      </c>
      <c r="AB7092" s="42">
        <v>114.25</v>
      </c>
      <c r="AC7092" s="42">
        <v>0</v>
      </c>
      <c r="AD7092" s="42">
        <v>171.375</v>
      </c>
      <c r="AG7092" s="26" t="s">
        <v>15</v>
      </c>
      <c r="AH7092" s="43">
        <v>7.5289594999999995E-4</v>
      </c>
      <c r="AI7092" s="43">
        <v>1.4854508149999999E-3</v>
      </c>
      <c r="AJ7092" s="43">
        <v>3.6597704061047882E-4</v>
      </c>
    </row>
    <row r="7093" spans="1:36" x14ac:dyDescent="0.2">
      <c r="A7093" s="26">
        <v>8861</v>
      </c>
      <c r="B7093" s="26">
        <v>9421</v>
      </c>
      <c r="C7093" s="26" t="s">
        <v>1752</v>
      </c>
      <c r="D7093" s="26">
        <v>520024126</v>
      </c>
      <c r="E7093" s="26" t="s">
        <v>203</v>
      </c>
      <c r="F7093" s="26" t="s">
        <v>1757</v>
      </c>
      <c r="G7093" s="26" t="s">
        <v>1758</v>
      </c>
      <c r="H7093" s="26" t="s">
        <v>69</v>
      </c>
      <c r="I7093" s="26" t="s">
        <v>113</v>
      </c>
      <c r="J7093" s="26" t="s">
        <v>51</v>
      </c>
      <c r="K7093" s="26" t="s">
        <v>51</v>
      </c>
      <c r="L7093" s="26" t="s">
        <v>433</v>
      </c>
      <c r="M7093" s="26" t="s">
        <v>165</v>
      </c>
      <c r="N7093" s="26" t="s">
        <v>357</v>
      </c>
      <c r="O7093" s="26" t="s">
        <v>57</v>
      </c>
      <c r="P7093" s="26" t="s">
        <v>728</v>
      </c>
      <c r="Q7093" s="26" t="s">
        <v>59</v>
      </c>
      <c r="R7093" s="26" t="s">
        <v>54</v>
      </c>
      <c r="S7093" s="26" t="s">
        <v>531</v>
      </c>
      <c r="T7093" s="54">
        <v>3.24</v>
      </c>
      <c r="U7093" s="36" t="s">
        <v>1174</v>
      </c>
      <c r="V7093" s="43">
        <v>2.81E-2</v>
      </c>
      <c r="W7093" s="43">
        <v>2.6800000000000001E-2</v>
      </c>
      <c r="X7093" s="26" t="s">
        <v>347</v>
      </c>
      <c r="Z7093" s="42">
        <v>324000</v>
      </c>
      <c r="AA7093" s="42">
        <v>1</v>
      </c>
      <c r="AB7093" s="42">
        <v>117.18</v>
      </c>
      <c r="AC7093" s="42">
        <v>0</v>
      </c>
      <c r="AD7093" s="42">
        <v>379.66320000000002</v>
      </c>
      <c r="AG7093" s="26" t="s">
        <v>15</v>
      </c>
      <c r="AH7093" s="43">
        <v>2.3531097099999999E-4</v>
      </c>
      <c r="AI7093" s="43">
        <v>3.2908592839999999E-3</v>
      </c>
      <c r="AJ7093" s="43">
        <v>8.1078345362336601E-4</v>
      </c>
    </row>
    <row r="7094" spans="1:36" x14ac:dyDescent="0.2">
      <c r="A7094" s="26">
        <v>8861</v>
      </c>
      <c r="B7094" s="26">
        <v>9421</v>
      </c>
      <c r="C7094" s="26" t="s">
        <v>1752</v>
      </c>
      <c r="D7094" s="26">
        <v>520024126</v>
      </c>
      <c r="E7094" s="26" t="s">
        <v>203</v>
      </c>
      <c r="F7094" s="26" t="s">
        <v>1759</v>
      </c>
      <c r="G7094" s="26" t="s">
        <v>1760</v>
      </c>
      <c r="H7094" s="26" t="s">
        <v>69</v>
      </c>
      <c r="I7094" s="26" t="s">
        <v>113</v>
      </c>
      <c r="J7094" s="26" t="s">
        <v>51</v>
      </c>
      <c r="K7094" s="26" t="s">
        <v>51</v>
      </c>
      <c r="L7094" s="26" t="s">
        <v>433</v>
      </c>
      <c r="M7094" s="26" t="s">
        <v>165</v>
      </c>
      <c r="N7094" s="26" t="s">
        <v>357</v>
      </c>
      <c r="O7094" s="26" t="s">
        <v>57</v>
      </c>
      <c r="P7094" s="26" t="s">
        <v>728</v>
      </c>
      <c r="Q7094" s="26" t="s">
        <v>59</v>
      </c>
      <c r="R7094" s="26" t="s">
        <v>54</v>
      </c>
      <c r="S7094" s="26" t="s">
        <v>531</v>
      </c>
      <c r="T7094" s="54">
        <v>1.6379999999999999</v>
      </c>
      <c r="U7094" s="36" t="s">
        <v>738</v>
      </c>
      <c r="V7094" s="43">
        <v>2.4E-2</v>
      </c>
      <c r="W7094" s="43">
        <v>2.6200000000000001E-2</v>
      </c>
      <c r="X7094" s="26" t="s">
        <v>347</v>
      </c>
      <c r="Z7094" s="42">
        <v>347452.06</v>
      </c>
      <c r="AA7094" s="42">
        <v>1</v>
      </c>
      <c r="AB7094" s="42">
        <v>116.23</v>
      </c>
      <c r="AC7094" s="42">
        <v>0</v>
      </c>
      <c r="AD7094" s="42">
        <v>403.84352999999999</v>
      </c>
      <c r="AG7094" s="26" t="s">
        <v>15</v>
      </c>
      <c r="AH7094" s="43">
        <v>6.4644266600000005E-4</v>
      </c>
      <c r="AI7094" s="43">
        <v>3.5004504779999998E-3</v>
      </c>
      <c r="AJ7094" s="43">
        <v>8.6242135655194231E-4</v>
      </c>
    </row>
    <row r="7095" spans="1:36" x14ac:dyDescent="0.2">
      <c r="A7095" s="26">
        <v>8861</v>
      </c>
      <c r="B7095" s="26">
        <v>9421</v>
      </c>
      <c r="C7095" s="26" t="s">
        <v>1752</v>
      </c>
      <c r="D7095" s="26">
        <v>520024126</v>
      </c>
      <c r="E7095" s="26" t="s">
        <v>203</v>
      </c>
      <c r="F7095" s="26" t="s">
        <v>1761</v>
      </c>
      <c r="G7095" s="26" t="s">
        <v>1762</v>
      </c>
      <c r="H7095" s="26" t="s">
        <v>69</v>
      </c>
      <c r="I7095" s="26" t="s">
        <v>113</v>
      </c>
      <c r="J7095" s="26" t="s">
        <v>51</v>
      </c>
      <c r="K7095" s="26" t="s">
        <v>51</v>
      </c>
      <c r="L7095" s="26" t="s">
        <v>433</v>
      </c>
      <c r="M7095" s="26" t="s">
        <v>165</v>
      </c>
      <c r="N7095" s="26" t="s">
        <v>357</v>
      </c>
      <c r="O7095" s="26" t="s">
        <v>57</v>
      </c>
      <c r="P7095" s="26" t="s">
        <v>728</v>
      </c>
      <c r="Q7095" s="26" t="s">
        <v>59</v>
      </c>
      <c r="R7095" s="26" t="s">
        <v>54</v>
      </c>
      <c r="S7095" s="26" t="s">
        <v>531</v>
      </c>
      <c r="T7095" s="54">
        <v>5.5990000000000002</v>
      </c>
      <c r="U7095" s="36" t="s">
        <v>1257</v>
      </c>
      <c r="V7095" s="43">
        <v>3.5000000000000001E-3</v>
      </c>
      <c r="W7095" s="43">
        <v>2.98E-2</v>
      </c>
      <c r="X7095" s="26" t="s">
        <v>347</v>
      </c>
      <c r="Z7095" s="42">
        <v>1111000</v>
      </c>
      <c r="AA7095" s="42">
        <v>1</v>
      </c>
      <c r="AB7095" s="42">
        <v>97.28</v>
      </c>
      <c r="AC7095" s="42">
        <v>0</v>
      </c>
      <c r="AD7095" s="42">
        <v>1080.7808</v>
      </c>
      <c r="AG7095" s="26" t="s">
        <v>15</v>
      </c>
      <c r="AH7095" s="43">
        <v>3.1886438999999999E-4</v>
      </c>
      <c r="AI7095" s="43">
        <v>9.3680333780000007E-3</v>
      </c>
      <c r="AJ7095" s="43">
        <v>2.3080435228745489E-3</v>
      </c>
    </row>
    <row r="7096" spans="1:36" x14ac:dyDescent="0.2">
      <c r="A7096" s="26">
        <v>8861</v>
      </c>
      <c r="B7096" s="26">
        <v>9421</v>
      </c>
      <c r="C7096" s="26" t="s">
        <v>744</v>
      </c>
      <c r="D7096" s="26">
        <v>520031931</v>
      </c>
      <c r="E7096" s="26" t="s">
        <v>203</v>
      </c>
      <c r="F7096" s="26" t="s">
        <v>1767</v>
      </c>
      <c r="G7096" s="26" t="s">
        <v>1768</v>
      </c>
      <c r="H7096" s="26" t="s">
        <v>69</v>
      </c>
      <c r="I7096" s="26" t="s">
        <v>112</v>
      </c>
      <c r="J7096" s="26" t="s">
        <v>51</v>
      </c>
      <c r="K7096" s="26" t="s">
        <v>51</v>
      </c>
      <c r="L7096" s="26" t="s">
        <v>433</v>
      </c>
      <c r="M7096" s="26" t="s">
        <v>165</v>
      </c>
      <c r="N7096" s="26" t="s">
        <v>133</v>
      </c>
      <c r="O7096" s="26" t="s">
        <v>57</v>
      </c>
      <c r="P7096" s="26" t="s">
        <v>728</v>
      </c>
      <c r="Q7096" s="26" t="s">
        <v>59</v>
      </c>
      <c r="R7096" s="26" t="s">
        <v>54</v>
      </c>
      <c r="S7096" s="26" t="s">
        <v>531</v>
      </c>
      <c r="T7096" s="54">
        <v>7.766</v>
      </c>
      <c r="U7096" s="36">
        <v>49352</v>
      </c>
      <c r="V7096" s="43">
        <v>2.7900000000000001E-2</v>
      </c>
      <c r="W7096" s="43">
        <v>5.1999999999999998E-2</v>
      </c>
      <c r="X7096" s="26" t="s">
        <v>347</v>
      </c>
      <c r="Z7096" s="42">
        <v>560000</v>
      </c>
      <c r="AA7096" s="42">
        <v>1</v>
      </c>
      <c r="AB7096" s="42">
        <v>83.7</v>
      </c>
      <c r="AC7096" s="42">
        <v>0</v>
      </c>
      <c r="AD7096" s="42">
        <v>468.72</v>
      </c>
      <c r="AG7096" s="26" t="s">
        <v>15</v>
      </c>
      <c r="AH7096" s="43">
        <v>3.99144689E-4</v>
      </c>
      <c r="AI7096" s="43">
        <v>4.0627892399999997E-3</v>
      </c>
      <c r="AJ7096" s="43">
        <v>1.0009672266955137E-3</v>
      </c>
    </row>
    <row r="7097" spans="1:36" x14ac:dyDescent="0.2">
      <c r="A7097" s="26">
        <v>8861</v>
      </c>
      <c r="B7097" s="26">
        <v>9421</v>
      </c>
      <c r="C7097" s="26" t="s">
        <v>852</v>
      </c>
      <c r="D7097" s="26">
        <v>520032046</v>
      </c>
      <c r="E7097" s="26" t="s">
        <v>203</v>
      </c>
      <c r="F7097" s="26" t="s">
        <v>1784</v>
      </c>
      <c r="G7097" s="26" t="s">
        <v>1785</v>
      </c>
      <c r="H7097" s="26" t="s">
        <v>69</v>
      </c>
      <c r="I7097" s="26" t="s">
        <v>113</v>
      </c>
      <c r="J7097" s="26" t="s">
        <v>51</v>
      </c>
      <c r="K7097" s="26" t="s">
        <v>51</v>
      </c>
      <c r="L7097" s="26" t="s">
        <v>433</v>
      </c>
      <c r="M7097" s="26" t="s">
        <v>165</v>
      </c>
      <c r="N7097" s="26" t="s">
        <v>129</v>
      </c>
      <c r="O7097" s="26" t="s">
        <v>57</v>
      </c>
      <c r="P7097" s="26" t="s">
        <v>530</v>
      </c>
      <c r="Q7097" s="26" t="s">
        <v>59</v>
      </c>
      <c r="R7097" s="26" t="s">
        <v>54</v>
      </c>
      <c r="S7097" s="26" t="s">
        <v>531</v>
      </c>
      <c r="T7097" s="54">
        <v>3.18</v>
      </c>
      <c r="U7097" s="36" t="s">
        <v>860</v>
      </c>
      <c r="V7097" s="43">
        <v>1E-3</v>
      </c>
      <c r="W7097" s="43">
        <v>2.4199999999999999E-2</v>
      </c>
      <c r="X7097" s="26" t="s">
        <v>347</v>
      </c>
      <c r="Z7097" s="42">
        <v>4200000</v>
      </c>
      <c r="AA7097" s="42">
        <v>1</v>
      </c>
      <c r="AB7097" s="42">
        <v>103.37</v>
      </c>
      <c r="AC7097" s="42">
        <v>0</v>
      </c>
      <c r="AD7097" s="42">
        <v>4341.54</v>
      </c>
      <c r="AG7097" s="26" t="s">
        <v>15</v>
      </c>
      <c r="AH7097" s="43">
        <v>1.613562605E-3</v>
      </c>
      <c r="AI7097" s="43">
        <v>3.7631767363000002E-2</v>
      </c>
      <c r="AJ7097" s="43">
        <v>9.2715037834691077E-3</v>
      </c>
    </row>
    <row r="7098" spans="1:36" x14ac:dyDescent="0.2">
      <c r="A7098" s="26">
        <v>8861</v>
      </c>
      <c r="B7098" s="26">
        <v>9421</v>
      </c>
      <c r="C7098" s="26" t="s">
        <v>864</v>
      </c>
      <c r="D7098" s="26">
        <v>520037789</v>
      </c>
      <c r="E7098" s="26" t="s">
        <v>203</v>
      </c>
      <c r="F7098" s="26" t="s">
        <v>1818</v>
      </c>
      <c r="G7098" s="26" t="s">
        <v>1819</v>
      </c>
      <c r="H7098" s="26" t="s">
        <v>69</v>
      </c>
      <c r="I7098" s="26" t="s">
        <v>113</v>
      </c>
      <c r="J7098" s="26" t="s">
        <v>51</v>
      </c>
      <c r="K7098" s="26" t="s">
        <v>51</v>
      </c>
      <c r="L7098" s="26" t="s">
        <v>433</v>
      </c>
      <c r="M7098" s="26" t="s">
        <v>165</v>
      </c>
      <c r="N7098" s="26" t="s">
        <v>357</v>
      </c>
      <c r="O7098" s="26" t="s">
        <v>57</v>
      </c>
      <c r="P7098" s="26" t="s">
        <v>728</v>
      </c>
      <c r="Q7098" s="26" t="s">
        <v>59</v>
      </c>
      <c r="R7098" s="26" t="s">
        <v>54</v>
      </c>
      <c r="S7098" s="26" t="s">
        <v>531</v>
      </c>
      <c r="T7098" s="54">
        <v>4.173</v>
      </c>
      <c r="U7098" s="36">
        <v>47125</v>
      </c>
      <c r="V7098" s="43">
        <v>1.43E-2</v>
      </c>
      <c r="W7098" s="43">
        <v>2.7099999999999999E-2</v>
      </c>
      <c r="X7098" s="26" t="s">
        <v>347</v>
      </c>
      <c r="Z7098" s="42">
        <v>753806.45</v>
      </c>
      <c r="AA7098" s="42">
        <v>1</v>
      </c>
      <c r="AB7098" s="42">
        <v>109.38</v>
      </c>
      <c r="AC7098" s="42">
        <v>6.6896399999999998</v>
      </c>
      <c r="AD7098" s="42">
        <v>831.20313999999996</v>
      </c>
      <c r="AG7098" s="26" t="s">
        <v>15</v>
      </c>
      <c r="AH7098" s="43">
        <v>4.7399890099999998E-4</v>
      </c>
      <c r="AI7098" s="43">
        <v>7.2047345400000004E-3</v>
      </c>
      <c r="AJ7098" s="43">
        <v>1.7750620879552882E-3</v>
      </c>
    </row>
    <row r="7099" spans="1:36" x14ac:dyDescent="0.2">
      <c r="A7099" s="26">
        <v>8861</v>
      </c>
      <c r="B7099" s="26">
        <v>9421</v>
      </c>
      <c r="C7099" s="26" t="s">
        <v>864</v>
      </c>
      <c r="D7099" s="26">
        <v>520037789</v>
      </c>
      <c r="E7099" s="26" t="s">
        <v>203</v>
      </c>
      <c r="F7099" s="26" t="s">
        <v>1820</v>
      </c>
      <c r="G7099" s="26" t="s">
        <v>1821</v>
      </c>
      <c r="H7099" s="26" t="s">
        <v>69</v>
      </c>
      <c r="I7099" s="26" t="s">
        <v>113</v>
      </c>
      <c r="J7099" s="26" t="s">
        <v>51</v>
      </c>
      <c r="K7099" s="26" t="s">
        <v>51</v>
      </c>
      <c r="L7099" s="26" t="s">
        <v>433</v>
      </c>
      <c r="M7099" s="26" t="s">
        <v>165</v>
      </c>
      <c r="N7099" s="26" t="s">
        <v>357</v>
      </c>
      <c r="O7099" s="26" t="s">
        <v>57</v>
      </c>
      <c r="P7099" s="26" t="s">
        <v>728</v>
      </c>
      <c r="Q7099" s="26" t="s">
        <v>59</v>
      </c>
      <c r="R7099" s="26" t="s">
        <v>54</v>
      </c>
      <c r="S7099" s="26" t="s">
        <v>531</v>
      </c>
      <c r="T7099" s="54">
        <v>5.1239999999999997</v>
      </c>
      <c r="U7099" s="36">
        <v>47490</v>
      </c>
      <c r="V7099" s="43">
        <v>2.5000000000000001E-3</v>
      </c>
      <c r="W7099" s="43">
        <v>2.6200000000000001E-2</v>
      </c>
      <c r="X7099" s="26" t="s">
        <v>347</v>
      </c>
      <c r="Z7099" s="42">
        <v>457000</v>
      </c>
      <c r="AA7099" s="42">
        <v>1</v>
      </c>
      <c r="AB7099" s="42">
        <v>100.3</v>
      </c>
      <c r="AC7099" s="42">
        <v>1.3095300000000001</v>
      </c>
      <c r="AD7099" s="42">
        <v>459.68052999999998</v>
      </c>
      <c r="AG7099" s="26" t="s">
        <v>15</v>
      </c>
      <c r="AH7099" s="43">
        <v>3.3797858300000001E-4</v>
      </c>
      <c r="AI7099" s="43">
        <v>3.9844365740000004E-3</v>
      </c>
      <c r="AJ7099" s="43">
        <v>9.8166313637144519E-4</v>
      </c>
    </row>
    <row r="7100" spans="1:36" x14ac:dyDescent="0.2">
      <c r="A7100" s="26">
        <v>8861</v>
      </c>
      <c r="B7100" s="26">
        <v>9421</v>
      </c>
      <c r="C7100" s="26" t="s">
        <v>1687</v>
      </c>
      <c r="D7100" s="26">
        <v>520039496</v>
      </c>
      <c r="E7100" s="26" t="s">
        <v>203</v>
      </c>
      <c r="F7100" s="26" t="s">
        <v>1850</v>
      </c>
      <c r="G7100" s="26" t="s">
        <v>1851</v>
      </c>
      <c r="H7100" s="26" t="s">
        <v>69</v>
      </c>
      <c r="I7100" s="26" t="s">
        <v>113</v>
      </c>
      <c r="J7100" s="26" t="s">
        <v>51</v>
      </c>
      <c r="K7100" s="26" t="s">
        <v>51</v>
      </c>
      <c r="L7100" s="26" t="s">
        <v>433</v>
      </c>
      <c r="M7100" s="26" t="s">
        <v>165</v>
      </c>
      <c r="N7100" s="26" t="s">
        <v>357</v>
      </c>
      <c r="O7100" s="26" t="s">
        <v>57</v>
      </c>
      <c r="P7100" s="26" t="s">
        <v>154</v>
      </c>
      <c r="Q7100" s="26" t="s">
        <v>154</v>
      </c>
      <c r="R7100" s="26" t="s">
        <v>54</v>
      </c>
      <c r="S7100" s="26" t="s">
        <v>531</v>
      </c>
      <c r="T7100" s="54">
        <v>1.472</v>
      </c>
      <c r="U7100" s="36" t="s">
        <v>827</v>
      </c>
      <c r="V7100" s="43">
        <v>1.9E-2</v>
      </c>
      <c r="W7100" s="43">
        <v>5.5100000000000003E-2</v>
      </c>
      <c r="X7100" s="26" t="s">
        <v>347</v>
      </c>
      <c r="Z7100" s="42">
        <v>648000</v>
      </c>
      <c r="AA7100" s="42">
        <v>1</v>
      </c>
      <c r="AB7100" s="42">
        <v>106.8</v>
      </c>
      <c r="AC7100" s="42">
        <v>0</v>
      </c>
      <c r="AD7100" s="42">
        <v>692.06399999999996</v>
      </c>
      <c r="AG7100" s="26" t="s">
        <v>15</v>
      </c>
      <c r="AH7100" s="43">
        <v>1.4096640299999999E-2</v>
      </c>
      <c r="AI7100" s="43">
        <v>5.9986989519999999E-3</v>
      </c>
      <c r="AJ7100" s="43">
        <v>1.4779258038398273E-3</v>
      </c>
    </row>
    <row r="7101" spans="1:36" x14ac:dyDescent="0.2">
      <c r="A7101" s="26">
        <v>8861</v>
      </c>
      <c r="B7101" s="26">
        <v>9421</v>
      </c>
      <c r="C7101" s="26" t="s">
        <v>533</v>
      </c>
      <c r="D7101" s="26">
        <v>520018078</v>
      </c>
      <c r="E7101" s="26" t="s">
        <v>203</v>
      </c>
      <c r="F7101" s="26" t="s">
        <v>1872</v>
      </c>
      <c r="G7101" s="26" t="s">
        <v>1873</v>
      </c>
      <c r="H7101" s="26" t="s">
        <v>69</v>
      </c>
      <c r="I7101" s="26" t="s">
        <v>113</v>
      </c>
      <c r="J7101" s="26" t="s">
        <v>51</v>
      </c>
      <c r="K7101" s="26" t="s">
        <v>51</v>
      </c>
      <c r="L7101" s="26" t="s">
        <v>433</v>
      </c>
      <c r="M7101" s="26" t="s">
        <v>165</v>
      </c>
      <c r="N7101" s="26" t="s">
        <v>129</v>
      </c>
      <c r="O7101" s="26" t="s">
        <v>57</v>
      </c>
      <c r="P7101" s="26" t="s">
        <v>530</v>
      </c>
      <c r="Q7101" s="26" t="s">
        <v>59</v>
      </c>
      <c r="R7101" s="26" t="s">
        <v>54</v>
      </c>
      <c r="S7101" s="26" t="s">
        <v>531</v>
      </c>
      <c r="T7101" s="54">
        <v>4.891</v>
      </c>
      <c r="U7101" s="36" t="s">
        <v>1874</v>
      </c>
      <c r="V7101" s="43">
        <v>1E-3</v>
      </c>
      <c r="W7101" s="43">
        <v>2.3599999999999999E-2</v>
      </c>
      <c r="X7101" s="26" t="s">
        <v>347</v>
      </c>
      <c r="Z7101" s="42">
        <v>415000</v>
      </c>
      <c r="AA7101" s="42">
        <v>1</v>
      </c>
      <c r="AB7101" s="42">
        <v>100.78</v>
      </c>
      <c r="AC7101" s="42">
        <v>0</v>
      </c>
      <c r="AD7101" s="42">
        <v>418.23700000000002</v>
      </c>
      <c r="AG7101" s="26" t="s">
        <v>15</v>
      </c>
      <c r="AH7101" s="43">
        <v>1.6687905199999999E-4</v>
      </c>
      <c r="AI7101" s="43">
        <v>3.6252107509999998E-3</v>
      </c>
      <c r="AJ7101" s="43">
        <v>8.9315909283037103E-4</v>
      </c>
    </row>
    <row r="7102" spans="1:36" x14ac:dyDescent="0.2">
      <c r="A7102" s="26">
        <v>8861</v>
      </c>
      <c r="B7102" s="26">
        <v>9421</v>
      </c>
      <c r="C7102" s="26" t="s">
        <v>890</v>
      </c>
      <c r="D7102" s="26">
        <v>520017807</v>
      </c>
      <c r="E7102" s="26" t="s">
        <v>203</v>
      </c>
      <c r="F7102" s="26" t="s">
        <v>1886</v>
      </c>
      <c r="G7102" s="26" t="s">
        <v>1887</v>
      </c>
      <c r="H7102" s="26" t="s">
        <v>69</v>
      </c>
      <c r="I7102" s="26" t="s">
        <v>113</v>
      </c>
      <c r="J7102" s="26" t="s">
        <v>51</v>
      </c>
      <c r="K7102" s="26" t="s">
        <v>51</v>
      </c>
      <c r="L7102" s="26" t="s">
        <v>433</v>
      </c>
      <c r="M7102" s="26" t="s">
        <v>165</v>
      </c>
      <c r="N7102" s="26" t="s">
        <v>357</v>
      </c>
      <c r="O7102" s="26" t="s">
        <v>57</v>
      </c>
      <c r="P7102" s="26" t="s">
        <v>742</v>
      </c>
      <c r="Q7102" s="26" t="s">
        <v>64</v>
      </c>
      <c r="R7102" s="26" t="s">
        <v>54</v>
      </c>
      <c r="S7102" s="26" t="s">
        <v>531</v>
      </c>
      <c r="T7102" s="54">
        <v>3.4390000000000001</v>
      </c>
      <c r="U7102" s="36" t="s">
        <v>1888</v>
      </c>
      <c r="V7102" s="43">
        <v>2.4E-2</v>
      </c>
      <c r="W7102" s="43">
        <v>2.7799999999999998E-2</v>
      </c>
      <c r="X7102" s="26" t="s">
        <v>347</v>
      </c>
      <c r="Z7102" s="42">
        <v>303703.95</v>
      </c>
      <c r="AA7102" s="42">
        <v>1</v>
      </c>
      <c r="AB7102" s="42">
        <v>116.01</v>
      </c>
      <c r="AC7102" s="42">
        <v>0</v>
      </c>
      <c r="AD7102" s="42">
        <v>352.32695000000001</v>
      </c>
      <c r="AG7102" s="26" t="s">
        <v>15</v>
      </c>
      <c r="AH7102" s="43">
        <v>2.5529738400000002E-4</v>
      </c>
      <c r="AI7102" s="43">
        <v>3.0539130850000002E-3</v>
      </c>
      <c r="AJ7102" s="43">
        <v>7.524059780499848E-4</v>
      </c>
    </row>
    <row r="7103" spans="1:36" x14ac:dyDescent="0.2">
      <c r="A7103" s="26">
        <v>8861</v>
      </c>
      <c r="B7103" s="26">
        <v>9421</v>
      </c>
      <c r="C7103" s="26" t="s">
        <v>890</v>
      </c>
      <c r="D7103" s="26">
        <v>520017807</v>
      </c>
      <c r="E7103" s="26" t="s">
        <v>203</v>
      </c>
      <c r="F7103" s="26" t="s">
        <v>1891</v>
      </c>
      <c r="G7103" s="26" t="s">
        <v>1892</v>
      </c>
      <c r="H7103" s="26" t="s">
        <v>69</v>
      </c>
      <c r="I7103" s="26" t="s">
        <v>113</v>
      </c>
      <c r="J7103" s="26" t="s">
        <v>51</v>
      </c>
      <c r="K7103" s="26" t="s">
        <v>51</v>
      </c>
      <c r="L7103" s="26" t="s">
        <v>433</v>
      </c>
      <c r="M7103" s="26" t="s">
        <v>165</v>
      </c>
      <c r="N7103" s="26" t="s">
        <v>357</v>
      </c>
      <c r="O7103" s="26" t="s">
        <v>57</v>
      </c>
      <c r="P7103" s="26" t="s">
        <v>742</v>
      </c>
      <c r="Q7103" s="26" t="s">
        <v>64</v>
      </c>
      <c r="R7103" s="26" t="s">
        <v>54</v>
      </c>
      <c r="S7103" s="26" t="s">
        <v>531</v>
      </c>
      <c r="T7103" s="54">
        <v>5.5940000000000003</v>
      </c>
      <c r="U7103" s="36" t="s">
        <v>1893</v>
      </c>
      <c r="V7103" s="43">
        <v>1.4999999999999999E-2</v>
      </c>
      <c r="W7103" s="43">
        <v>3.0200000000000001E-2</v>
      </c>
      <c r="X7103" s="26" t="s">
        <v>347</v>
      </c>
      <c r="Z7103" s="42">
        <v>458000</v>
      </c>
      <c r="AA7103" s="42">
        <v>1</v>
      </c>
      <c r="AB7103" s="42">
        <v>102.63</v>
      </c>
      <c r="AC7103" s="42">
        <v>0</v>
      </c>
      <c r="AD7103" s="42">
        <v>470.04539999999997</v>
      </c>
      <c r="AG7103" s="26" t="s">
        <v>15</v>
      </c>
      <c r="AH7103" s="43">
        <v>8.5862528399999996E-4</v>
      </c>
      <c r="AI7103" s="43">
        <v>4.0742775930000001E-3</v>
      </c>
      <c r="AJ7103" s="43">
        <v>1.0037976626962436E-3</v>
      </c>
    </row>
    <row r="7104" spans="1:36" x14ac:dyDescent="0.2">
      <c r="A7104" s="26">
        <v>8861</v>
      </c>
      <c r="B7104" s="26">
        <v>9421</v>
      </c>
      <c r="C7104" s="26" t="s">
        <v>529</v>
      </c>
      <c r="D7104" s="26">
        <v>520000118</v>
      </c>
      <c r="E7104" s="26" t="s">
        <v>203</v>
      </c>
      <c r="F7104" s="26" t="s">
        <v>1907</v>
      </c>
      <c r="G7104" s="26" t="s">
        <v>1908</v>
      </c>
      <c r="H7104" s="26" t="s">
        <v>69</v>
      </c>
      <c r="I7104" s="26" t="s">
        <v>113</v>
      </c>
      <c r="J7104" s="26" t="s">
        <v>51</v>
      </c>
      <c r="K7104" s="26" t="s">
        <v>51</v>
      </c>
      <c r="L7104" s="26" t="s">
        <v>433</v>
      </c>
      <c r="M7104" s="26" t="s">
        <v>165</v>
      </c>
      <c r="N7104" s="26" t="s">
        <v>129</v>
      </c>
      <c r="O7104" s="26" t="s">
        <v>57</v>
      </c>
      <c r="P7104" s="26" t="s">
        <v>530</v>
      </c>
      <c r="Q7104" s="26" t="s">
        <v>59</v>
      </c>
      <c r="R7104" s="26" t="s">
        <v>54</v>
      </c>
      <c r="S7104" s="26" t="s">
        <v>531</v>
      </c>
      <c r="T7104" s="54">
        <v>3.8410000000000002</v>
      </c>
      <c r="U7104" s="36">
        <v>48103</v>
      </c>
      <c r="V7104" s="43">
        <v>1E-3</v>
      </c>
      <c r="W7104" s="43">
        <v>2.3599999999999999E-2</v>
      </c>
      <c r="X7104" s="26" t="s">
        <v>347</v>
      </c>
      <c r="Z7104" s="42">
        <v>1750</v>
      </c>
      <c r="AA7104" s="42">
        <v>1</v>
      </c>
      <c r="AB7104" s="42">
        <v>103.09</v>
      </c>
      <c r="AC7104" s="42">
        <v>0</v>
      </c>
      <c r="AD7104" s="42">
        <v>1.8040700000000001</v>
      </c>
      <c r="AG7104" s="26" t="s">
        <v>15</v>
      </c>
      <c r="AH7104" s="43">
        <v>1.7781574016254499E-6</v>
      </c>
      <c r="AI7104" s="43">
        <v>1.56373873203461E-5</v>
      </c>
      <c r="AJ7104" s="43">
        <v>3.8526517849986671E-6</v>
      </c>
    </row>
    <row r="7105" spans="1:36" x14ac:dyDescent="0.2">
      <c r="A7105" s="26">
        <v>8861</v>
      </c>
      <c r="B7105" s="26">
        <v>9421</v>
      </c>
      <c r="C7105" s="26" t="s">
        <v>747</v>
      </c>
      <c r="D7105" s="26">
        <v>520041146</v>
      </c>
      <c r="E7105" s="26" t="s">
        <v>203</v>
      </c>
      <c r="F7105" s="26" t="s">
        <v>1926</v>
      </c>
      <c r="G7105" s="26" t="s">
        <v>1927</v>
      </c>
      <c r="H7105" s="26" t="s">
        <v>69</v>
      </c>
      <c r="I7105" s="26" t="s">
        <v>112</v>
      </c>
      <c r="J7105" s="26" t="s">
        <v>51</v>
      </c>
      <c r="K7105" s="26" t="s">
        <v>51</v>
      </c>
      <c r="L7105" s="26" t="s">
        <v>433</v>
      </c>
      <c r="M7105" s="26" t="s">
        <v>165</v>
      </c>
      <c r="N7105" s="26" t="s">
        <v>353</v>
      </c>
      <c r="O7105" s="26" t="s">
        <v>57</v>
      </c>
      <c r="P7105" s="26" t="s">
        <v>750</v>
      </c>
      <c r="Q7105" s="26" t="s">
        <v>64</v>
      </c>
      <c r="R7105" s="26" t="s">
        <v>54</v>
      </c>
      <c r="S7105" s="26" t="s">
        <v>531</v>
      </c>
      <c r="T7105" s="54">
        <v>3.51</v>
      </c>
      <c r="U7105" s="36">
        <v>47158</v>
      </c>
      <c r="V7105" s="43">
        <v>1.4999999999999999E-2</v>
      </c>
      <c r="W7105" s="43">
        <v>5.5599999999999997E-2</v>
      </c>
      <c r="X7105" s="26" t="s">
        <v>347</v>
      </c>
      <c r="Z7105" s="42">
        <v>1248000</v>
      </c>
      <c r="AA7105" s="42">
        <v>1</v>
      </c>
      <c r="AB7105" s="42">
        <v>87.5</v>
      </c>
      <c r="AC7105" s="42">
        <v>0</v>
      </c>
      <c r="AD7105" s="42">
        <v>1092</v>
      </c>
      <c r="AG7105" s="26" t="s">
        <v>15</v>
      </c>
      <c r="AH7105" s="43">
        <v>1.060335467E-3</v>
      </c>
      <c r="AI7105" s="43">
        <v>9.4652795919999994E-3</v>
      </c>
      <c r="AJ7105" s="43">
        <v>2.3320024994698345E-3</v>
      </c>
    </row>
    <row r="7106" spans="1:36" x14ac:dyDescent="0.2">
      <c r="A7106" s="26">
        <v>8861</v>
      </c>
      <c r="B7106" s="26">
        <v>9421</v>
      </c>
      <c r="C7106" s="26" t="s">
        <v>1928</v>
      </c>
      <c r="D7106" s="26">
        <v>520028911</v>
      </c>
      <c r="E7106" s="26" t="s">
        <v>203</v>
      </c>
      <c r="F7106" s="26" t="s">
        <v>1931</v>
      </c>
      <c r="G7106" s="26" t="s">
        <v>1932</v>
      </c>
      <c r="H7106" s="26" t="s">
        <v>69</v>
      </c>
      <c r="I7106" s="26" t="s">
        <v>112</v>
      </c>
      <c r="J7106" s="26" t="s">
        <v>51</v>
      </c>
      <c r="K7106" s="26" t="s">
        <v>51</v>
      </c>
      <c r="L7106" s="26" t="s">
        <v>433</v>
      </c>
      <c r="M7106" s="26" t="s">
        <v>165</v>
      </c>
      <c r="N7106" s="26" t="s">
        <v>373</v>
      </c>
      <c r="O7106" s="26" t="s">
        <v>57</v>
      </c>
      <c r="P7106" s="26" t="s">
        <v>737</v>
      </c>
      <c r="Q7106" s="26" t="s">
        <v>59</v>
      </c>
      <c r="R7106" s="26" t="s">
        <v>54</v>
      </c>
      <c r="S7106" s="26" t="s">
        <v>531</v>
      </c>
      <c r="T7106" s="54">
        <v>5.1890000000000001</v>
      </c>
      <c r="U7106" s="36">
        <v>49594</v>
      </c>
      <c r="V7106" s="43">
        <v>2.07E-2</v>
      </c>
      <c r="W7106" s="43">
        <v>5.2200000000000003E-2</v>
      </c>
      <c r="X7106" s="26" t="s">
        <v>347</v>
      </c>
      <c r="Z7106" s="42">
        <v>113582.66</v>
      </c>
      <c r="AA7106" s="42">
        <v>1</v>
      </c>
      <c r="AB7106" s="42">
        <v>85.16</v>
      </c>
      <c r="AC7106" s="42">
        <v>0</v>
      </c>
      <c r="AD7106" s="42">
        <v>96.726990000000001</v>
      </c>
      <c r="AG7106" s="26" t="s">
        <v>15</v>
      </c>
      <c r="AH7106" s="43">
        <v>3.01923556E-4</v>
      </c>
      <c r="AI7106" s="43">
        <v>8.3841392299999998E-4</v>
      </c>
      <c r="AJ7106" s="43">
        <v>2.0656372018882207E-4</v>
      </c>
    </row>
    <row r="7107" spans="1:36" x14ac:dyDescent="0.2">
      <c r="A7107" s="26">
        <v>8861</v>
      </c>
      <c r="B7107" s="26">
        <v>9421</v>
      </c>
      <c r="C7107" s="26" t="s">
        <v>898</v>
      </c>
      <c r="D7107" s="26">
        <v>520029935</v>
      </c>
      <c r="E7107" s="26" t="s">
        <v>203</v>
      </c>
      <c r="F7107" s="26" t="s">
        <v>899</v>
      </c>
      <c r="G7107" s="26" t="s">
        <v>900</v>
      </c>
      <c r="H7107" s="26" t="s">
        <v>69</v>
      </c>
      <c r="I7107" s="26" t="s">
        <v>112</v>
      </c>
      <c r="J7107" s="26" t="s">
        <v>51</v>
      </c>
      <c r="K7107" s="26" t="s">
        <v>51</v>
      </c>
      <c r="L7107" s="26" t="s">
        <v>433</v>
      </c>
      <c r="M7107" s="26" t="s">
        <v>165</v>
      </c>
      <c r="N7107" s="26" t="s">
        <v>129</v>
      </c>
      <c r="O7107" s="26" t="s">
        <v>57</v>
      </c>
      <c r="P7107" s="26" t="s">
        <v>530</v>
      </c>
      <c r="Q7107" s="26" t="s">
        <v>59</v>
      </c>
      <c r="R7107" s="26" t="s">
        <v>54</v>
      </c>
      <c r="S7107" s="26" t="s">
        <v>531</v>
      </c>
      <c r="T7107" s="54">
        <v>3.2290000000000001</v>
      </c>
      <c r="U7107" s="36">
        <v>47615</v>
      </c>
      <c r="V7107" s="43">
        <v>2.6800000000000001E-2</v>
      </c>
      <c r="W7107" s="43">
        <v>4.53E-2</v>
      </c>
      <c r="X7107" s="26" t="s">
        <v>347</v>
      </c>
      <c r="Z7107" s="42">
        <v>362184.23</v>
      </c>
      <c r="AA7107" s="42">
        <v>1</v>
      </c>
      <c r="AB7107" s="42">
        <v>94.55</v>
      </c>
      <c r="AC7107" s="42">
        <v>0</v>
      </c>
      <c r="AD7107" s="42">
        <v>342.44519000000003</v>
      </c>
      <c r="AG7107" s="26" t="s">
        <v>15</v>
      </c>
      <c r="AH7107" s="43">
        <v>1.8501865499999999E-4</v>
      </c>
      <c r="AI7107" s="43">
        <v>2.9682595859999998E-3</v>
      </c>
      <c r="AJ7107" s="43">
        <v>7.3130314927785938E-4</v>
      </c>
    </row>
    <row r="7108" spans="1:36" x14ac:dyDescent="0.2">
      <c r="A7108" s="26">
        <v>8861</v>
      </c>
      <c r="B7108" s="26">
        <v>9421</v>
      </c>
      <c r="C7108" s="26" t="s">
        <v>898</v>
      </c>
      <c r="D7108" s="26">
        <v>520029935</v>
      </c>
      <c r="E7108" s="26" t="s">
        <v>203</v>
      </c>
      <c r="F7108" s="26" t="s">
        <v>1941</v>
      </c>
      <c r="G7108" s="26" t="s">
        <v>1942</v>
      </c>
      <c r="H7108" s="26" t="s">
        <v>69</v>
      </c>
      <c r="I7108" s="26" t="s">
        <v>113</v>
      </c>
      <c r="J7108" s="26" t="s">
        <v>51</v>
      </c>
      <c r="K7108" s="26" t="s">
        <v>51</v>
      </c>
      <c r="L7108" s="26" t="s">
        <v>433</v>
      </c>
      <c r="M7108" s="26" t="s">
        <v>165</v>
      </c>
      <c r="N7108" s="26" t="s">
        <v>129</v>
      </c>
      <c r="O7108" s="26" t="s">
        <v>57</v>
      </c>
      <c r="P7108" s="26" t="s">
        <v>530</v>
      </c>
      <c r="Q7108" s="26" t="s">
        <v>59</v>
      </c>
      <c r="R7108" s="26" t="s">
        <v>54</v>
      </c>
      <c r="S7108" s="26" t="s">
        <v>531</v>
      </c>
      <c r="T7108" s="54">
        <v>3.7370000000000001</v>
      </c>
      <c r="U7108" s="36" t="s">
        <v>1943</v>
      </c>
      <c r="V7108" s="43">
        <v>2E-3</v>
      </c>
      <c r="W7108" s="43">
        <v>2.3800000000000002E-2</v>
      </c>
      <c r="X7108" s="26" t="s">
        <v>347</v>
      </c>
      <c r="Z7108" s="42">
        <v>376470.59</v>
      </c>
      <c r="AA7108" s="42">
        <v>1</v>
      </c>
      <c r="AB7108" s="42">
        <v>103.66</v>
      </c>
      <c r="AC7108" s="42">
        <v>0</v>
      </c>
      <c r="AD7108" s="42">
        <v>390.24941000000001</v>
      </c>
      <c r="AG7108" s="26" t="s">
        <v>15</v>
      </c>
      <c r="AH7108" s="43">
        <v>1.03540517E-4</v>
      </c>
      <c r="AI7108" s="43">
        <v>3.3826188420000001E-3</v>
      </c>
      <c r="AJ7108" s="43">
        <v>8.3339065891632627E-4</v>
      </c>
    </row>
    <row r="7109" spans="1:36" x14ac:dyDescent="0.2">
      <c r="A7109" s="26">
        <v>8861</v>
      </c>
      <c r="B7109" s="26">
        <v>9421</v>
      </c>
      <c r="C7109" s="26" t="s">
        <v>1946</v>
      </c>
      <c r="D7109" s="26">
        <v>520030859</v>
      </c>
      <c r="E7109" s="26" t="s">
        <v>203</v>
      </c>
      <c r="F7109" s="26" t="s">
        <v>1947</v>
      </c>
      <c r="G7109" s="26" t="s">
        <v>1948</v>
      </c>
      <c r="H7109" s="26" t="s">
        <v>69</v>
      </c>
      <c r="I7109" s="26" t="s">
        <v>112</v>
      </c>
      <c r="J7109" s="26" t="s">
        <v>51</v>
      </c>
      <c r="K7109" s="26" t="s">
        <v>51</v>
      </c>
      <c r="L7109" s="26" t="s">
        <v>433</v>
      </c>
      <c r="M7109" s="26" t="s">
        <v>165</v>
      </c>
      <c r="N7109" s="26" t="s">
        <v>373</v>
      </c>
      <c r="O7109" s="26" t="s">
        <v>57</v>
      </c>
      <c r="P7109" s="26" t="s">
        <v>728</v>
      </c>
      <c r="Q7109" s="26" t="s">
        <v>59</v>
      </c>
      <c r="R7109" s="26" t="s">
        <v>54</v>
      </c>
      <c r="S7109" s="26" t="s">
        <v>531</v>
      </c>
      <c r="T7109" s="54">
        <v>2.6480000000000001</v>
      </c>
      <c r="U7109" s="36" t="s">
        <v>1949</v>
      </c>
      <c r="V7109" s="43">
        <v>1.6400000000000001E-2</v>
      </c>
      <c r="W7109" s="43">
        <v>4.9799999999999997E-2</v>
      </c>
      <c r="X7109" s="26" t="s">
        <v>347</v>
      </c>
      <c r="Z7109" s="42">
        <v>480000</v>
      </c>
      <c r="AA7109" s="42">
        <v>1</v>
      </c>
      <c r="AB7109" s="42">
        <v>92.12</v>
      </c>
      <c r="AC7109" s="42">
        <v>0</v>
      </c>
      <c r="AD7109" s="42">
        <v>442.17599999999999</v>
      </c>
      <c r="AG7109" s="26" t="s">
        <v>15</v>
      </c>
      <c r="AH7109" s="43">
        <v>1.5333356749999999E-3</v>
      </c>
      <c r="AI7109" s="43">
        <v>3.8327101359999999E-3</v>
      </c>
      <c r="AJ7109" s="43">
        <v>9.4428162747763143E-4</v>
      </c>
    </row>
    <row r="7110" spans="1:36" x14ac:dyDescent="0.2">
      <c r="A7110" s="26">
        <v>8861</v>
      </c>
      <c r="B7110" s="26">
        <v>9421</v>
      </c>
      <c r="C7110" s="26" t="s">
        <v>709</v>
      </c>
      <c r="D7110" s="26">
        <v>520001736</v>
      </c>
      <c r="E7110" s="26" t="s">
        <v>203</v>
      </c>
      <c r="F7110" s="26" t="s">
        <v>904</v>
      </c>
      <c r="G7110" s="26" t="s">
        <v>905</v>
      </c>
      <c r="H7110" s="26" t="s">
        <v>69</v>
      </c>
      <c r="I7110" s="26" t="s">
        <v>113</v>
      </c>
      <c r="J7110" s="26" t="s">
        <v>51</v>
      </c>
      <c r="K7110" s="26" t="s">
        <v>51</v>
      </c>
      <c r="L7110" s="26" t="s">
        <v>433</v>
      </c>
      <c r="M7110" s="26" t="s">
        <v>165</v>
      </c>
      <c r="N7110" s="26" t="s">
        <v>357</v>
      </c>
      <c r="O7110" s="26" t="s">
        <v>57</v>
      </c>
      <c r="P7110" s="26" t="s">
        <v>728</v>
      </c>
      <c r="Q7110" s="26" t="s">
        <v>59</v>
      </c>
      <c r="R7110" s="26" t="s">
        <v>54</v>
      </c>
      <c r="S7110" s="26" t="s">
        <v>531</v>
      </c>
      <c r="T7110" s="54">
        <v>0.73199999999999998</v>
      </c>
      <c r="U7110" s="36" t="s">
        <v>906</v>
      </c>
      <c r="V7110" s="43">
        <v>4.7500000000000001E-2</v>
      </c>
      <c r="W7110" s="43">
        <v>2.5000000000000001E-2</v>
      </c>
      <c r="X7110" s="26" t="s">
        <v>347</v>
      </c>
      <c r="Z7110" s="42">
        <v>229809.71</v>
      </c>
      <c r="AA7110" s="42">
        <v>1</v>
      </c>
      <c r="AB7110" s="42">
        <v>143.82</v>
      </c>
      <c r="AC7110" s="42">
        <v>0</v>
      </c>
      <c r="AD7110" s="42">
        <v>330.51231999999999</v>
      </c>
      <c r="AG7110" s="26" t="s">
        <v>15</v>
      </c>
      <c r="AH7110" s="43">
        <v>2.4049586899999999E-4</v>
      </c>
      <c r="AI7110" s="43">
        <v>2.8648273960000001E-3</v>
      </c>
      <c r="AJ7110" s="43">
        <v>7.0582010654356576E-4</v>
      </c>
    </row>
    <row r="7111" spans="1:36" x14ac:dyDescent="0.2">
      <c r="A7111" s="26">
        <v>8861</v>
      </c>
      <c r="B7111" s="26">
        <v>9421</v>
      </c>
      <c r="C7111" s="26" t="s">
        <v>709</v>
      </c>
      <c r="D7111" s="26">
        <v>520001736</v>
      </c>
      <c r="E7111" s="26" t="s">
        <v>203</v>
      </c>
      <c r="F7111" s="26" t="s">
        <v>1952</v>
      </c>
      <c r="G7111" s="26" t="s">
        <v>1953</v>
      </c>
      <c r="H7111" s="26" t="s">
        <v>69</v>
      </c>
      <c r="I7111" s="26" t="s">
        <v>113</v>
      </c>
      <c r="J7111" s="26" t="s">
        <v>51</v>
      </c>
      <c r="K7111" s="26" t="s">
        <v>51</v>
      </c>
      <c r="L7111" s="26" t="s">
        <v>433</v>
      </c>
      <c r="M7111" s="26" t="s">
        <v>165</v>
      </c>
      <c r="N7111" s="26" t="s">
        <v>357</v>
      </c>
      <c r="O7111" s="26" t="s">
        <v>57</v>
      </c>
      <c r="P7111" s="26" t="s">
        <v>728</v>
      </c>
      <c r="Q7111" s="26" t="s">
        <v>59</v>
      </c>
      <c r="R7111" s="26" t="s">
        <v>54</v>
      </c>
      <c r="S7111" s="26" t="s">
        <v>531</v>
      </c>
      <c r="T7111" s="54">
        <v>3.7490000000000001</v>
      </c>
      <c r="U7111" s="36" t="s">
        <v>1025</v>
      </c>
      <c r="V7111" s="43">
        <v>5.0000000000000001E-3</v>
      </c>
      <c r="W7111" s="43">
        <v>2.86E-2</v>
      </c>
      <c r="X7111" s="26" t="s">
        <v>347</v>
      </c>
      <c r="Z7111" s="42">
        <v>77790.320000000007</v>
      </c>
      <c r="AA7111" s="42">
        <v>1</v>
      </c>
      <c r="AB7111" s="42">
        <v>105.22</v>
      </c>
      <c r="AC7111" s="42">
        <v>0</v>
      </c>
      <c r="AD7111" s="42">
        <v>81.850970000000004</v>
      </c>
      <c r="AG7111" s="26" t="s">
        <v>15</v>
      </c>
      <c r="AH7111" s="43">
        <v>4.83344551791486E-5</v>
      </c>
      <c r="AI7111" s="43">
        <v>7.0947098499999999E-4</v>
      </c>
      <c r="AJ7111" s="43">
        <v>1.7479548225643812E-4</v>
      </c>
    </row>
    <row r="7112" spans="1:36" x14ac:dyDescent="0.2">
      <c r="A7112" s="26">
        <v>8861</v>
      </c>
      <c r="B7112" s="26">
        <v>9421</v>
      </c>
      <c r="C7112" s="26" t="s">
        <v>751</v>
      </c>
      <c r="D7112" s="26">
        <v>520032178</v>
      </c>
      <c r="E7112" s="26" t="s">
        <v>203</v>
      </c>
      <c r="F7112" s="26" t="s">
        <v>752</v>
      </c>
      <c r="G7112" s="26" t="s">
        <v>753</v>
      </c>
      <c r="H7112" s="26" t="s">
        <v>69</v>
      </c>
      <c r="I7112" s="26" t="s">
        <v>112</v>
      </c>
      <c r="J7112" s="26" t="s">
        <v>51</v>
      </c>
      <c r="K7112" s="26" t="s">
        <v>51</v>
      </c>
      <c r="L7112" s="26" t="s">
        <v>52</v>
      </c>
      <c r="M7112" s="26" t="s">
        <v>165</v>
      </c>
      <c r="N7112" s="26" t="s">
        <v>84</v>
      </c>
      <c r="O7112" s="26" t="s">
        <v>57</v>
      </c>
      <c r="P7112" s="26" t="s">
        <v>154</v>
      </c>
      <c r="Q7112" s="26" t="s">
        <v>154</v>
      </c>
      <c r="R7112" s="26" t="s">
        <v>54</v>
      </c>
      <c r="S7112" s="26" t="s">
        <v>531</v>
      </c>
      <c r="T7112" s="54">
        <v>4.2619999999999996</v>
      </c>
      <c r="U7112" s="36" t="s">
        <v>754</v>
      </c>
      <c r="V7112" s="43">
        <v>1.9400000000000001E-2</v>
      </c>
      <c r="W7112" s="43">
        <v>4.8300000000000003E-2</v>
      </c>
      <c r="X7112" s="26" t="s">
        <v>347</v>
      </c>
      <c r="Z7112" s="42">
        <v>900000</v>
      </c>
      <c r="AA7112" s="42">
        <v>1</v>
      </c>
      <c r="AB7112" s="42">
        <v>97.186800000000005</v>
      </c>
      <c r="AC7112" s="42">
        <v>0</v>
      </c>
      <c r="AD7112" s="42">
        <v>874.68119999999999</v>
      </c>
      <c r="AG7112" s="26" t="s">
        <v>15</v>
      </c>
      <c r="AH7112" s="43">
        <v>2.7080455220000002E-3</v>
      </c>
      <c r="AI7112" s="43">
        <v>7.5815953400000004E-3</v>
      </c>
      <c r="AJ7112" s="43">
        <v>1.8679109383143535E-3</v>
      </c>
    </row>
    <row r="7113" spans="1:36" x14ac:dyDescent="0.2">
      <c r="A7113" s="26">
        <v>8861</v>
      </c>
      <c r="B7113" s="26">
        <v>9421</v>
      </c>
      <c r="C7113" s="26" t="s">
        <v>751</v>
      </c>
      <c r="D7113" s="26">
        <v>520032178</v>
      </c>
      <c r="E7113" s="26" t="s">
        <v>203</v>
      </c>
      <c r="F7113" s="26" t="s">
        <v>2333</v>
      </c>
      <c r="G7113" s="26" t="s">
        <v>2334</v>
      </c>
      <c r="H7113" s="26" t="s">
        <v>69</v>
      </c>
      <c r="I7113" s="26" t="s">
        <v>112</v>
      </c>
      <c r="J7113" s="26" t="s">
        <v>51</v>
      </c>
      <c r="K7113" s="26" t="s">
        <v>51</v>
      </c>
      <c r="L7113" s="26" t="s">
        <v>433</v>
      </c>
      <c r="M7113" s="26" t="s">
        <v>165</v>
      </c>
      <c r="N7113" s="26" t="s">
        <v>84</v>
      </c>
      <c r="O7113" s="26" t="s">
        <v>57</v>
      </c>
      <c r="P7113" s="26" t="s">
        <v>154</v>
      </c>
      <c r="Q7113" s="26" t="s">
        <v>154</v>
      </c>
      <c r="R7113" s="26" t="s">
        <v>54</v>
      </c>
      <c r="S7113" s="26" t="s">
        <v>531</v>
      </c>
      <c r="T7113" s="54">
        <v>1.4330000000000001</v>
      </c>
      <c r="U7113" s="36" t="s">
        <v>1483</v>
      </c>
      <c r="V7113" s="43">
        <v>4.19E-2</v>
      </c>
      <c r="W7113" s="43">
        <v>6.8599999999999994E-2</v>
      </c>
      <c r="X7113" s="26" t="s">
        <v>347</v>
      </c>
      <c r="Z7113" s="42">
        <v>900000</v>
      </c>
      <c r="AA7113" s="42">
        <v>1</v>
      </c>
      <c r="AB7113" s="42">
        <v>96.5</v>
      </c>
      <c r="AC7113" s="42">
        <v>0</v>
      </c>
      <c r="AD7113" s="42">
        <v>868.5</v>
      </c>
      <c r="AG7113" s="26" t="s">
        <v>15</v>
      </c>
      <c r="AH7113" s="43">
        <v>1.125E-2</v>
      </c>
      <c r="AI7113" s="43">
        <v>7.5280176969999999E-3</v>
      </c>
      <c r="AJ7113" s="43">
        <v>1.8547107791113107E-3</v>
      </c>
    </row>
    <row r="7114" spans="1:36" x14ac:dyDescent="0.2">
      <c r="A7114" s="26">
        <v>8861</v>
      </c>
      <c r="B7114" s="26">
        <v>9421</v>
      </c>
      <c r="C7114" s="26" t="s">
        <v>751</v>
      </c>
      <c r="D7114" s="26">
        <v>520032178</v>
      </c>
      <c r="E7114" s="26" t="s">
        <v>203</v>
      </c>
      <c r="F7114" s="26" t="s">
        <v>1961</v>
      </c>
      <c r="G7114" s="26" t="s">
        <v>1962</v>
      </c>
      <c r="H7114" s="26" t="s">
        <v>69</v>
      </c>
      <c r="I7114" s="26" t="s">
        <v>112</v>
      </c>
      <c r="J7114" s="26" t="s">
        <v>51</v>
      </c>
      <c r="K7114" s="26" t="s">
        <v>51</v>
      </c>
      <c r="L7114" s="26" t="s">
        <v>433</v>
      </c>
      <c r="M7114" s="26" t="s">
        <v>165</v>
      </c>
      <c r="N7114" s="26" t="s">
        <v>84</v>
      </c>
      <c r="O7114" s="26" t="s">
        <v>57</v>
      </c>
      <c r="P7114" s="26" t="s">
        <v>154</v>
      </c>
      <c r="Q7114" s="26" t="s">
        <v>154</v>
      </c>
      <c r="R7114" s="26" t="s">
        <v>54</v>
      </c>
      <c r="S7114" s="26" t="s">
        <v>531</v>
      </c>
      <c r="T7114" s="54">
        <v>1.4279999999999999</v>
      </c>
      <c r="U7114" s="36" t="s">
        <v>1483</v>
      </c>
      <c r="V7114" s="43">
        <v>6.25E-2</v>
      </c>
      <c r="W7114" s="43">
        <v>6.5600000000000006E-2</v>
      </c>
      <c r="X7114" s="26" t="s">
        <v>347</v>
      </c>
      <c r="Z7114" s="42">
        <v>690000</v>
      </c>
      <c r="AA7114" s="42">
        <v>1</v>
      </c>
      <c r="AB7114" s="42">
        <v>99.75</v>
      </c>
      <c r="AC7114" s="42">
        <v>0</v>
      </c>
      <c r="AD7114" s="42">
        <v>688.27499999999998</v>
      </c>
      <c r="AG7114" s="26" t="s">
        <v>15</v>
      </c>
      <c r="AH7114" s="43">
        <v>9.2790575700000006E-3</v>
      </c>
      <c r="AI7114" s="43">
        <v>5.965856512E-3</v>
      </c>
      <c r="AJ7114" s="43">
        <v>1.4698342676946891E-3</v>
      </c>
    </row>
    <row r="7115" spans="1:36" x14ac:dyDescent="0.2">
      <c r="A7115" s="26">
        <v>8861</v>
      </c>
      <c r="B7115" s="26">
        <v>9421</v>
      </c>
      <c r="C7115" s="26" t="s">
        <v>2179</v>
      </c>
      <c r="D7115" s="26" t="s">
        <v>2180</v>
      </c>
      <c r="E7115" s="26" t="s">
        <v>204</v>
      </c>
      <c r="F7115" s="26" t="s">
        <v>2181</v>
      </c>
      <c r="G7115" s="26" t="s">
        <v>2182</v>
      </c>
      <c r="H7115" s="26" t="s">
        <v>69</v>
      </c>
      <c r="I7115" s="26" t="s">
        <v>114</v>
      </c>
      <c r="J7115" s="26" t="s">
        <v>56</v>
      </c>
      <c r="K7115" s="26" t="s">
        <v>168</v>
      </c>
      <c r="L7115" s="26" t="s">
        <v>433</v>
      </c>
      <c r="M7115" s="26" t="s">
        <v>219</v>
      </c>
      <c r="N7115" s="26" t="s">
        <v>475</v>
      </c>
      <c r="O7115" s="26" t="s">
        <v>57</v>
      </c>
      <c r="P7115" s="26" t="s">
        <v>2183</v>
      </c>
      <c r="Q7115" s="26" t="s">
        <v>71</v>
      </c>
      <c r="R7115" s="26" t="s">
        <v>54</v>
      </c>
      <c r="S7115" s="26" t="s">
        <v>538</v>
      </c>
      <c r="T7115" s="54">
        <v>1.4430000000000001</v>
      </c>
      <c r="U7115" s="36" t="s">
        <v>2184</v>
      </c>
      <c r="V7115" s="43">
        <v>6.7500000000000004E-2</v>
      </c>
      <c r="W7115" s="43">
        <v>5.0619999999999998E-2</v>
      </c>
      <c r="X7115" s="26" t="s">
        <v>347</v>
      </c>
      <c r="Z7115" s="42">
        <v>110000</v>
      </c>
      <c r="AA7115" s="42">
        <v>3.7964000000000002</v>
      </c>
      <c r="AB7115" s="42">
        <v>109.8725</v>
      </c>
      <c r="AC7115" s="42">
        <v>0</v>
      </c>
      <c r="AD7115" s="42">
        <v>458.83195000000001</v>
      </c>
      <c r="AG7115" s="26" t="s">
        <v>15</v>
      </c>
      <c r="AH7115" s="43">
        <v>8.4615384615384601E-5</v>
      </c>
      <c r="AI7115" s="43">
        <v>3.9770812200000004E-3</v>
      </c>
      <c r="AJ7115" s="43">
        <v>9.7985096541814841E-4</v>
      </c>
    </row>
    <row r="7116" spans="1:36" x14ac:dyDescent="0.2">
      <c r="A7116" s="26">
        <v>8861</v>
      </c>
      <c r="B7116" s="26">
        <v>9421</v>
      </c>
      <c r="C7116" s="26" t="s">
        <v>2188</v>
      </c>
      <c r="D7116" s="26" t="s">
        <v>2189</v>
      </c>
      <c r="E7116" s="26" t="s">
        <v>204</v>
      </c>
      <c r="F7116" s="26" t="s">
        <v>2190</v>
      </c>
      <c r="G7116" s="26" t="s">
        <v>2191</v>
      </c>
      <c r="H7116" s="26" t="s">
        <v>69</v>
      </c>
      <c r="I7116" s="26" t="s">
        <v>114</v>
      </c>
      <c r="J7116" s="26" t="s">
        <v>56</v>
      </c>
      <c r="K7116" s="26" t="s">
        <v>167</v>
      </c>
      <c r="L7116" s="26" t="s">
        <v>433</v>
      </c>
      <c r="M7116" s="26" t="s">
        <v>79</v>
      </c>
      <c r="N7116" s="26" t="s">
        <v>82</v>
      </c>
      <c r="O7116" s="26" t="s">
        <v>57</v>
      </c>
      <c r="P7116" s="26" t="s">
        <v>910</v>
      </c>
      <c r="Q7116" s="26" t="s">
        <v>75</v>
      </c>
      <c r="R7116" s="26" t="s">
        <v>54</v>
      </c>
      <c r="S7116" s="26" t="s">
        <v>532</v>
      </c>
      <c r="T7116" s="54">
        <v>4.2060000000000004</v>
      </c>
      <c r="U7116" s="36">
        <v>47128</v>
      </c>
      <c r="V7116" s="43">
        <v>5.0259999999999999E-2</v>
      </c>
      <c r="W7116" s="43">
        <v>5.4390000000000001E-2</v>
      </c>
      <c r="X7116" s="26" t="s">
        <v>347</v>
      </c>
      <c r="Z7116" s="42">
        <v>120000</v>
      </c>
      <c r="AA7116" s="42">
        <v>3.6469999999999998</v>
      </c>
      <c r="AB7116" s="42">
        <v>100.00920000000001</v>
      </c>
      <c r="AC7116" s="42">
        <v>0</v>
      </c>
      <c r="AD7116" s="42">
        <v>437.68025999999998</v>
      </c>
      <c r="AG7116" s="26" t="s">
        <v>15</v>
      </c>
      <c r="AH7116" s="43">
        <v>1.2E-4</v>
      </c>
      <c r="AI7116" s="43">
        <v>3.7937417880000001E-3</v>
      </c>
      <c r="AJ7116" s="43">
        <v>9.3468082444011624E-4</v>
      </c>
    </row>
    <row r="7117" spans="1:36" x14ac:dyDescent="0.2">
      <c r="A7117" s="26">
        <v>8861</v>
      </c>
      <c r="B7117" s="26">
        <v>9421</v>
      </c>
      <c r="C7117" s="26" t="s">
        <v>2192</v>
      </c>
      <c r="D7117" s="26" t="s">
        <v>2189</v>
      </c>
      <c r="E7117" s="26" t="s">
        <v>204</v>
      </c>
      <c r="F7117" s="26" t="s">
        <v>2193</v>
      </c>
      <c r="G7117" s="26" t="s">
        <v>2194</v>
      </c>
      <c r="H7117" s="26" t="s">
        <v>69</v>
      </c>
      <c r="I7117" s="26" t="s">
        <v>114</v>
      </c>
      <c r="J7117" s="26" t="s">
        <v>56</v>
      </c>
      <c r="K7117" s="26" t="s">
        <v>167</v>
      </c>
      <c r="L7117" s="26" t="s">
        <v>433</v>
      </c>
      <c r="M7117" s="26" t="s">
        <v>79</v>
      </c>
      <c r="N7117" s="26" t="s">
        <v>82</v>
      </c>
      <c r="O7117" s="26" t="s">
        <v>57</v>
      </c>
      <c r="P7117" s="26" t="s">
        <v>910</v>
      </c>
      <c r="Q7117" s="26" t="s">
        <v>75</v>
      </c>
      <c r="R7117" s="26" t="s">
        <v>54</v>
      </c>
      <c r="S7117" s="26" t="s">
        <v>532</v>
      </c>
      <c r="T7117" s="54">
        <v>7.4710000000000001</v>
      </c>
      <c r="U7117" s="36">
        <v>48954</v>
      </c>
      <c r="V7117" s="43">
        <v>5.5840000000000001E-2</v>
      </c>
      <c r="W7117" s="43">
        <v>5.9360000000000003E-2</v>
      </c>
      <c r="X7117" s="26" t="s">
        <v>347</v>
      </c>
      <c r="Z7117" s="42">
        <v>120000</v>
      </c>
      <c r="AA7117" s="42">
        <v>3.6469999999999998</v>
      </c>
      <c r="AB7117" s="42">
        <v>99.325400000000002</v>
      </c>
      <c r="AC7117" s="42">
        <v>0</v>
      </c>
      <c r="AD7117" s="42">
        <v>434.68768</v>
      </c>
      <c r="AG7117" s="26" t="s">
        <v>15</v>
      </c>
      <c r="AH7117" s="43">
        <v>9.6000000000000002E-5</v>
      </c>
      <c r="AI7117" s="43">
        <v>3.767802588E-3</v>
      </c>
      <c r="AJ7117" s="43">
        <v>9.2829006982485674E-4</v>
      </c>
    </row>
    <row r="7119" spans="1:36" x14ac:dyDescent="0.2">
      <c r="Z7119" s="42"/>
    </row>
    <row r="7121" spans="26:26" x14ac:dyDescent="0.2">
      <c r="Z7121" s="4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5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 Q219 Q1208 Q1539 Q1741 Q1945 Q3365 Q3683 Q3888 Q4095 Q5975 Q6271 Q6645 Q6836 Q7001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  <dataValidation type="list" allowBlank="1" showInputMessage="1" showErrorMessage="1" sqref="I2:I20" xr:uid="{00000000-0002-0000-0500-00000E000000}">
      <formula1>#REF!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X2289"/>
  <sheetViews>
    <sheetView rightToLeft="1" topLeftCell="J1" zoomScale="80" zoomScaleNormal="80" workbookViewId="0">
      <selection activeCell="X2" sqref="X2"/>
    </sheetView>
  </sheetViews>
  <sheetFormatPr defaultColWidth="9" defaultRowHeight="14.25" x14ac:dyDescent="0.2"/>
  <cols>
    <col min="1" max="1" width="16.125" style="26" bestFit="1" customWidth="1"/>
    <col min="2" max="2" width="10.375" style="26" bestFit="1" customWidth="1"/>
    <col min="3" max="3" width="38.25" style="26" bestFit="1" customWidth="1"/>
    <col min="4" max="4" width="12.25" style="26" bestFit="1" customWidth="1"/>
    <col min="5" max="5" width="13.375" style="26" bestFit="1" customWidth="1"/>
    <col min="6" max="6" width="45.625" style="26" bestFit="1" customWidth="1"/>
    <col min="7" max="7" width="19" style="26" bestFit="1" customWidth="1"/>
    <col min="8" max="8" width="8.625" style="26" bestFit="1" customWidth="1"/>
    <col min="9" max="9" width="16.25" style="26" bestFit="1" customWidth="1"/>
    <col min="10" max="10" width="10.375" style="26" bestFit="1" customWidth="1"/>
    <col min="11" max="11" width="11.25" style="26" bestFit="1" customWidth="1"/>
    <col min="12" max="12" width="8.75" style="26" bestFit="1" customWidth="1"/>
    <col min="13" max="13" width="10.875" style="26" bestFit="1" customWidth="1"/>
    <col min="14" max="14" width="48" style="26" bestFit="1" customWidth="1"/>
    <col min="15" max="15" width="9.125" style="26" bestFit="1" customWidth="1"/>
    <col min="16" max="16" width="10.375" style="26" bestFit="1" customWidth="1"/>
    <col min="17" max="17" width="15.625" style="26" bestFit="1" customWidth="1"/>
    <col min="18" max="18" width="9.125" style="26" bestFit="1" customWidth="1"/>
    <col min="19" max="20" width="13.25" style="26" bestFit="1" customWidth="1"/>
    <col min="21" max="21" width="13.75" style="26" bestFit="1" customWidth="1"/>
    <col min="22" max="23" width="10.875" style="26" bestFit="1" customWidth="1"/>
    <col min="24" max="24" width="9.875" style="26" bestFit="1" customWidth="1"/>
    <col min="25" max="26" width="11.75" style="26" customWidth="1"/>
    <col min="27" max="16384" width="9" style="26"/>
  </cols>
  <sheetData>
    <row r="1" spans="1:24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341</v>
      </c>
      <c r="M1" s="9" t="s">
        <v>4</v>
      </c>
      <c r="N1" s="9" t="s">
        <v>7</v>
      </c>
      <c r="O1" s="9" t="s">
        <v>338</v>
      </c>
      <c r="P1" s="9" t="s">
        <v>194</v>
      </c>
      <c r="Q1" s="9" t="s">
        <v>410</v>
      </c>
      <c r="R1" s="9" t="s">
        <v>9</v>
      </c>
      <c r="S1" s="9" t="s">
        <v>13</v>
      </c>
      <c r="T1" s="9" t="s">
        <v>488</v>
      </c>
      <c r="U1" s="9" t="s">
        <v>519</v>
      </c>
      <c r="V1" s="9" t="s">
        <v>16</v>
      </c>
      <c r="W1" s="9" t="s">
        <v>17</v>
      </c>
      <c r="X1" s="9" t="s">
        <v>28</v>
      </c>
    </row>
    <row r="2" spans="1:24" x14ac:dyDescent="0.2">
      <c r="A2" s="26">
        <v>7956</v>
      </c>
      <c r="B2" s="26">
        <v>12537</v>
      </c>
      <c r="C2" s="26" t="s">
        <v>2915</v>
      </c>
      <c r="D2" s="26">
        <v>1649009</v>
      </c>
      <c r="E2" s="26" t="s">
        <v>204</v>
      </c>
      <c r="F2" s="26" t="s">
        <v>2915</v>
      </c>
      <c r="G2" s="26" t="s">
        <v>2916</v>
      </c>
      <c r="H2" s="26" t="s">
        <v>69</v>
      </c>
      <c r="I2" s="26" t="s">
        <v>67</v>
      </c>
      <c r="J2" s="26" t="s">
        <v>56</v>
      </c>
      <c r="K2" s="26" t="s">
        <v>101</v>
      </c>
      <c r="L2" s="26" t="s">
        <v>433</v>
      </c>
      <c r="M2" s="26" t="s">
        <v>219</v>
      </c>
      <c r="N2" s="26" t="s">
        <v>471</v>
      </c>
      <c r="O2" s="26" t="s">
        <v>57</v>
      </c>
      <c r="P2" s="26" t="s">
        <v>532</v>
      </c>
      <c r="Q2" s="57">
        <v>13.5</v>
      </c>
      <c r="R2" s="42">
        <v>3.6469999999999998</v>
      </c>
      <c r="S2" s="42">
        <v>12.94</v>
      </c>
      <c r="T2" s="42">
        <v>0</v>
      </c>
      <c r="U2" s="42">
        <v>6.3699999999999998E-3</v>
      </c>
      <c r="V2" s="43">
        <v>1.2750714826324356E-7</v>
      </c>
      <c r="W2" s="43">
        <v>8.1895999388034502E-9</v>
      </c>
      <c r="X2" s="43">
        <v>2.5732555672628955E-9</v>
      </c>
    </row>
    <row r="3" spans="1:24" x14ac:dyDescent="0.2">
      <c r="A3" s="26">
        <v>7956</v>
      </c>
      <c r="B3" s="26">
        <v>12537</v>
      </c>
      <c r="C3" s="26" t="s">
        <v>2917</v>
      </c>
      <c r="D3" s="26">
        <v>1127150</v>
      </c>
      <c r="E3" s="26" t="s">
        <v>204</v>
      </c>
      <c r="F3" s="26" t="s">
        <v>2917</v>
      </c>
      <c r="G3" s="26" t="s">
        <v>2918</v>
      </c>
      <c r="H3" s="26" t="s">
        <v>69</v>
      </c>
      <c r="I3" s="26" t="s">
        <v>67</v>
      </c>
      <c r="J3" s="26" t="s">
        <v>56</v>
      </c>
      <c r="K3" s="26" t="s">
        <v>101</v>
      </c>
      <c r="L3" s="26" t="s">
        <v>433</v>
      </c>
      <c r="M3" s="26" t="s">
        <v>228</v>
      </c>
      <c r="N3" s="26" t="s">
        <v>458</v>
      </c>
      <c r="O3" s="26" t="s">
        <v>57</v>
      </c>
      <c r="P3" s="26" t="s">
        <v>537</v>
      </c>
      <c r="Q3" s="57">
        <v>244.44</v>
      </c>
      <c r="R3" s="42">
        <v>2.5354000000000001</v>
      </c>
      <c r="S3" s="42">
        <v>167</v>
      </c>
      <c r="T3" s="42">
        <v>0</v>
      </c>
      <c r="U3" s="42">
        <v>1.0349900000000001</v>
      </c>
      <c r="V3" s="43">
        <v>0</v>
      </c>
      <c r="W3" s="43">
        <v>1.3306364271055201E-6</v>
      </c>
      <c r="X3" s="43">
        <v>4.180994944366443E-7</v>
      </c>
    </row>
    <row r="4" spans="1:24" x14ac:dyDescent="0.2">
      <c r="A4" s="26">
        <v>7956</v>
      </c>
      <c r="B4" s="26">
        <v>12538</v>
      </c>
      <c r="C4" s="26" t="s">
        <v>2915</v>
      </c>
      <c r="D4" s="26">
        <v>1649009</v>
      </c>
      <c r="E4" s="26" t="s">
        <v>204</v>
      </c>
      <c r="F4" s="26" t="s">
        <v>2915</v>
      </c>
      <c r="G4" s="26" t="s">
        <v>2916</v>
      </c>
      <c r="H4" s="26" t="s">
        <v>69</v>
      </c>
      <c r="I4" s="26" t="s">
        <v>67</v>
      </c>
      <c r="J4" s="26" t="s">
        <v>56</v>
      </c>
      <c r="K4" s="26" t="s">
        <v>101</v>
      </c>
      <c r="L4" s="26" t="s">
        <v>433</v>
      </c>
      <c r="M4" s="26" t="s">
        <v>219</v>
      </c>
      <c r="N4" s="26" t="s">
        <v>471</v>
      </c>
      <c r="O4" s="26" t="s">
        <v>57</v>
      </c>
      <c r="P4" s="26" t="s">
        <v>532</v>
      </c>
      <c r="Q4" s="57">
        <v>6</v>
      </c>
      <c r="R4" s="42">
        <v>3.6469999999999998</v>
      </c>
      <c r="S4" s="42">
        <v>12.94</v>
      </c>
      <c r="T4" s="42">
        <v>0</v>
      </c>
      <c r="U4" s="42">
        <v>2.8300000000000001E-3</v>
      </c>
      <c r="V4" s="43">
        <v>5.6669843672552687E-8</v>
      </c>
      <c r="W4" s="43">
        <v>4.4527181788663598E-9</v>
      </c>
      <c r="X4" s="43">
        <v>6.8672070853221127E-10</v>
      </c>
    </row>
    <row r="5" spans="1:24" x14ac:dyDescent="0.2">
      <c r="A5" s="26">
        <v>7956</v>
      </c>
      <c r="B5" s="26">
        <v>12538</v>
      </c>
      <c r="C5" s="26" t="s">
        <v>2917</v>
      </c>
      <c r="D5" s="26">
        <v>1127150</v>
      </c>
      <c r="E5" s="26" t="s">
        <v>204</v>
      </c>
      <c r="F5" s="26" t="s">
        <v>2917</v>
      </c>
      <c r="G5" s="26" t="s">
        <v>2918</v>
      </c>
      <c r="H5" s="26" t="s">
        <v>69</v>
      </c>
      <c r="I5" s="26" t="s">
        <v>67</v>
      </c>
      <c r="J5" s="26" t="s">
        <v>56</v>
      </c>
      <c r="K5" s="26" t="s">
        <v>101</v>
      </c>
      <c r="L5" s="26" t="s">
        <v>433</v>
      </c>
      <c r="M5" s="26" t="s">
        <v>228</v>
      </c>
      <c r="N5" s="26" t="s">
        <v>458</v>
      </c>
      <c r="O5" s="26" t="s">
        <v>57</v>
      </c>
      <c r="P5" s="26" t="s">
        <v>537</v>
      </c>
      <c r="Q5" s="57">
        <v>188.89</v>
      </c>
      <c r="R5" s="42">
        <v>2.5354000000000001</v>
      </c>
      <c r="S5" s="42">
        <v>167</v>
      </c>
      <c r="T5" s="42">
        <v>0</v>
      </c>
      <c r="U5" s="42">
        <v>0.79978000000000005</v>
      </c>
      <c r="V5" s="43">
        <v>0</v>
      </c>
      <c r="W5" s="43">
        <v>1.2583727721179301E-6</v>
      </c>
      <c r="X5" s="43">
        <v>1.940726106960749E-7</v>
      </c>
    </row>
    <row r="6" spans="1:24" x14ac:dyDescent="0.2">
      <c r="A6" s="26">
        <v>7956</v>
      </c>
      <c r="B6" s="26">
        <v>12955</v>
      </c>
      <c r="C6" s="26" t="s">
        <v>2915</v>
      </c>
      <c r="D6" s="26">
        <v>1649009</v>
      </c>
      <c r="E6" s="26" t="s">
        <v>204</v>
      </c>
      <c r="F6" s="26" t="s">
        <v>2915</v>
      </c>
      <c r="G6" s="26" t="s">
        <v>2916</v>
      </c>
      <c r="H6" s="26" t="s">
        <v>69</v>
      </c>
      <c r="I6" s="26" t="s">
        <v>67</v>
      </c>
      <c r="J6" s="26" t="s">
        <v>56</v>
      </c>
      <c r="K6" s="26" t="s">
        <v>101</v>
      </c>
      <c r="L6" s="26" t="s">
        <v>433</v>
      </c>
      <c r="M6" s="26" t="s">
        <v>219</v>
      </c>
      <c r="N6" s="26" t="s">
        <v>471</v>
      </c>
      <c r="O6" s="26" t="s">
        <v>57</v>
      </c>
      <c r="P6" s="26" t="s">
        <v>532</v>
      </c>
      <c r="Q6" s="57">
        <v>1.1000000000000001</v>
      </c>
      <c r="R6" s="42">
        <v>3.6469999999999998</v>
      </c>
      <c r="S6" s="42">
        <v>12.94</v>
      </c>
      <c r="T6" s="42">
        <v>0</v>
      </c>
      <c r="U6" s="42">
        <v>5.1999999999999995E-4</v>
      </c>
      <c r="V6" s="43">
        <v>1.0389471339967993E-8</v>
      </c>
      <c r="W6" s="43">
        <v>1.6246968016214702E-8</v>
      </c>
      <c r="X6" s="43">
        <v>1.297625883278105E-9</v>
      </c>
    </row>
    <row r="7" spans="1:24" x14ac:dyDescent="0.2">
      <c r="A7" s="26">
        <v>7956</v>
      </c>
      <c r="B7" s="26">
        <v>12955</v>
      </c>
      <c r="C7" s="26" t="s">
        <v>2917</v>
      </c>
      <c r="D7" s="26">
        <v>1127150</v>
      </c>
      <c r="E7" s="26" t="s">
        <v>204</v>
      </c>
      <c r="F7" s="26" t="s">
        <v>2917</v>
      </c>
      <c r="G7" s="26" t="s">
        <v>2918</v>
      </c>
      <c r="H7" s="26" t="s">
        <v>69</v>
      </c>
      <c r="I7" s="26" t="s">
        <v>67</v>
      </c>
      <c r="J7" s="26" t="s">
        <v>56</v>
      </c>
      <c r="K7" s="26" t="s">
        <v>101</v>
      </c>
      <c r="L7" s="26" t="s">
        <v>433</v>
      </c>
      <c r="M7" s="26" t="s">
        <v>228</v>
      </c>
      <c r="N7" s="26" t="s">
        <v>458</v>
      </c>
      <c r="O7" s="26" t="s">
        <v>57</v>
      </c>
      <c r="P7" s="26" t="s">
        <v>537</v>
      </c>
      <c r="Q7" s="57">
        <v>11.11</v>
      </c>
      <c r="R7" s="42">
        <v>2.5354000000000001</v>
      </c>
      <c r="S7" s="42">
        <v>167</v>
      </c>
      <c r="T7" s="42">
        <v>0</v>
      </c>
      <c r="U7" s="42">
        <v>4.7039999999999998E-2</v>
      </c>
      <c r="V7" s="43">
        <v>0</v>
      </c>
      <c r="W7" s="43">
        <v>1.4697257220821899E-6</v>
      </c>
      <c r="X7" s="43">
        <v>1.1738523374885014E-7</v>
      </c>
    </row>
    <row r="8" spans="1:24" x14ac:dyDescent="0.2">
      <c r="A8" s="26">
        <v>8700</v>
      </c>
      <c r="B8" s="26">
        <v>12535</v>
      </c>
      <c r="C8" s="26" t="s">
        <v>2915</v>
      </c>
      <c r="D8" s="26">
        <v>1649009</v>
      </c>
      <c r="E8" s="26" t="s">
        <v>204</v>
      </c>
      <c r="F8" s="26" t="s">
        <v>2915</v>
      </c>
      <c r="G8" s="26" t="s">
        <v>2916</v>
      </c>
      <c r="H8" s="26" t="s">
        <v>69</v>
      </c>
      <c r="I8" s="26" t="s">
        <v>67</v>
      </c>
      <c r="J8" s="26" t="s">
        <v>56</v>
      </c>
      <c r="K8" s="26" t="s">
        <v>101</v>
      </c>
      <c r="L8" s="26" t="s">
        <v>433</v>
      </c>
      <c r="M8" s="26" t="s">
        <v>219</v>
      </c>
      <c r="N8" s="26" t="s">
        <v>471</v>
      </c>
      <c r="O8" s="26" t="s">
        <v>57</v>
      </c>
      <c r="P8" s="26" t="s">
        <v>532</v>
      </c>
      <c r="Q8" s="57">
        <v>30</v>
      </c>
      <c r="R8" s="42">
        <v>3.6469999999999998</v>
      </c>
      <c r="S8" s="42">
        <v>12.94</v>
      </c>
      <c r="T8" s="42">
        <v>0</v>
      </c>
      <c r="U8" s="42">
        <v>1.4160000000000001E-2</v>
      </c>
      <c r="V8" s="43">
        <v>2.8334921836276343E-7</v>
      </c>
      <c r="W8" s="43">
        <v>4.5153236881956E-9</v>
      </c>
      <c r="X8" s="43">
        <v>6.9743047031464758E-10</v>
      </c>
    </row>
    <row r="9" spans="1:24" x14ac:dyDescent="0.2">
      <c r="A9" s="26">
        <v>8700</v>
      </c>
      <c r="B9" s="26">
        <v>12535</v>
      </c>
      <c r="C9" s="26" t="s">
        <v>2917</v>
      </c>
      <c r="D9" s="26">
        <v>1127150</v>
      </c>
      <c r="E9" s="26" t="s">
        <v>204</v>
      </c>
      <c r="F9" s="26" t="s">
        <v>2917</v>
      </c>
      <c r="G9" s="26" t="s">
        <v>2918</v>
      </c>
      <c r="H9" s="26" t="s">
        <v>69</v>
      </c>
      <c r="I9" s="26" t="s">
        <v>67</v>
      </c>
      <c r="J9" s="26" t="s">
        <v>56</v>
      </c>
      <c r="K9" s="26" t="s">
        <v>101</v>
      </c>
      <c r="L9" s="26" t="s">
        <v>433</v>
      </c>
      <c r="M9" s="26" t="s">
        <v>228</v>
      </c>
      <c r="N9" s="26" t="s">
        <v>458</v>
      </c>
      <c r="O9" s="26" t="s">
        <v>57</v>
      </c>
      <c r="P9" s="26" t="s">
        <v>537</v>
      </c>
      <c r="Q9" s="57">
        <v>722.22</v>
      </c>
      <c r="R9" s="42">
        <v>2.5354000000000001</v>
      </c>
      <c r="S9" s="42">
        <v>167</v>
      </c>
      <c r="T9" s="42">
        <v>0</v>
      </c>
      <c r="U9" s="42">
        <v>3.05796</v>
      </c>
      <c r="V9" s="43">
        <v>0</v>
      </c>
      <c r="W9" s="43">
        <v>9.7511858937532493E-7</v>
      </c>
      <c r="X9" s="43">
        <v>1.5061542944939124E-7</v>
      </c>
    </row>
    <row r="10" spans="1:24" x14ac:dyDescent="0.2">
      <c r="A10" s="26">
        <v>8700</v>
      </c>
      <c r="B10" s="26">
        <v>12536</v>
      </c>
      <c r="C10" s="26" t="s">
        <v>2915</v>
      </c>
      <c r="D10" s="26">
        <v>1649009</v>
      </c>
      <c r="E10" s="26" t="s">
        <v>204</v>
      </c>
      <c r="F10" s="26" t="s">
        <v>2915</v>
      </c>
      <c r="G10" s="26" t="s">
        <v>2916</v>
      </c>
      <c r="H10" s="26" t="s">
        <v>69</v>
      </c>
      <c r="I10" s="26" t="s">
        <v>67</v>
      </c>
      <c r="J10" s="26" t="s">
        <v>56</v>
      </c>
      <c r="K10" s="26" t="s">
        <v>101</v>
      </c>
      <c r="L10" s="26" t="s">
        <v>433</v>
      </c>
      <c r="M10" s="26" t="s">
        <v>219</v>
      </c>
      <c r="N10" s="26" t="s">
        <v>471</v>
      </c>
      <c r="O10" s="26" t="s">
        <v>57</v>
      </c>
      <c r="P10" s="26" t="s">
        <v>532</v>
      </c>
      <c r="Q10" s="57">
        <v>28</v>
      </c>
      <c r="R10" s="42">
        <v>3.6469999999999998</v>
      </c>
      <c r="S10" s="42">
        <v>12.94</v>
      </c>
      <c r="T10" s="42">
        <v>0</v>
      </c>
      <c r="U10" s="42">
        <v>1.321E-2</v>
      </c>
      <c r="V10" s="43">
        <v>2.6445927047191257E-7</v>
      </c>
      <c r="W10" s="43">
        <v>6.5076088776778302E-9</v>
      </c>
      <c r="X10" s="43">
        <v>2.1473398750433783E-9</v>
      </c>
    </row>
    <row r="11" spans="1:24" x14ac:dyDescent="0.2">
      <c r="A11" s="26">
        <v>8700</v>
      </c>
      <c r="B11" s="26">
        <v>12536</v>
      </c>
      <c r="C11" s="26" t="s">
        <v>2917</v>
      </c>
      <c r="D11" s="26">
        <v>1127150</v>
      </c>
      <c r="E11" s="26" t="s">
        <v>204</v>
      </c>
      <c r="F11" s="26" t="s">
        <v>2917</v>
      </c>
      <c r="G11" s="26" t="s">
        <v>2918</v>
      </c>
      <c r="H11" s="26" t="s">
        <v>69</v>
      </c>
      <c r="I11" s="26" t="s">
        <v>67</v>
      </c>
      <c r="J11" s="26" t="s">
        <v>56</v>
      </c>
      <c r="K11" s="26" t="s">
        <v>101</v>
      </c>
      <c r="L11" s="26" t="s">
        <v>433</v>
      </c>
      <c r="M11" s="26" t="s">
        <v>228</v>
      </c>
      <c r="N11" s="26" t="s">
        <v>458</v>
      </c>
      <c r="O11" s="26" t="s">
        <v>57</v>
      </c>
      <c r="P11" s="26" t="s">
        <v>537</v>
      </c>
      <c r="Q11" s="57">
        <v>422.22</v>
      </c>
      <c r="R11" s="42">
        <v>2.5354000000000001</v>
      </c>
      <c r="S11" s="42">
        <v>167</v>
      </c>
      <c r="T11" s="42">
        <v>0</v>
      </c>
      <c r="U11" s="42">
        <v>1.78773</v>
      </c>
      <c r="V11" s="43">
        <v>0</v>
      </c>
      <c r="W11" s="43">
        <v>8.8068490680476799E-7</v>
      </c>
      <c r="X11" s="43">
        <v>2.906028701598258E-7</v>
      </c>
    </row>
    <row r="12" spans="1:24" x14ac:dyDescent="0.2">
      <c r="A12" s="26">
        <v>8700</v>
      </c>
      <c r="B12" s="26">
        <v>12956</v>
      </c>
      <c r="C12" s="26" t="s">
        <v>2915</v>
      </c>
      <c r="D12" s="26">
        <v>1649009</v>
      </c>
      <c r="E12" s="26" t="s">
        <v>204</v>
      </c>
      <c r="F12" s="26" t="s">
        <v>2915</v>
      </c>
      <c r="G12" s="26" t="s">
        <v>2916</v>
      </c>
      <c r="H12" s="26" t="s">
        <v>69</v>
      </c>
      <c r="I12" s="26" t="s">
        <v>67</v>
      </c>
      <c r="J12" s="26" t="s">
        <v>56</v>
      </c>
      <c r="K12" s="26" t="s">
        <v>101</v>
      </c>
      <c r="L12" s="26" t="s">
        <v>433</v>
      </c>
      <c r="M12" s="26" t="s">
        <v>219</v>
      </c>
      <c r="N12" s="26" t="s">
        <v>471</v>
      </c>
      <c r="O12" s="26" t="s">
        <v>57</v>
      </c>
      <c r="P12" s="26" t="s">
        <v>532</v>
      </c>
      <c r="Q12" s="57">
        <v>2.8</v>
      </c>
      <c r="R12" s="42">
        <v>3.6469999999999998</v>
      </c>
      <c r="S12" s="42">
        <v>12.94</v>
      </c>
      <c r="T12" s="42">
        <v>0</v>
      </c>
      <c r="U12" s="42">
        <v>1.32E-3</v>
      </c>
      <c r="V12" s="43">
        <v>2.6445927047191253E-8</v>
      </c>
      <c r="W12" s="43">
        <v>1.2098781429285901E-8</v>
      </c>
      <c r="X12" s="43">
        <v>9.9040609767307796E-10</v>
      </c>
    </row>
    <row r="13" spans="1:24" x14ac:dyDescent="0.2">
      <c r="A13" s="26">
        <v>8700</v>
      </c>
      <c r="B13" s="26">
        <v>12956</v>
      </c>
      <c r="C13" s="26" t="s">
        <v>2917</v>
      </c>
      <c r="D13" s="26">
        <v>1127150</v>
      </c>
      <c r="E13" s="26" t="s">
        <v>204</v>
      </c>
      <c r="F13" s="26" t="s">
        <v>2917</v>
      </c>
      <c r="G13" s="26" t="s">
        <v>2918</v>
      </c>
      <c r="H13" s="26" t="s">
        <v>69</v>
      </c>
      <c r="I13" s="26" t="s">
        <v>67</v>
      </c>
      <c r="J13" s="26" t="s">
        <v>56</v>
      </c>
      <c r="K13" s="26" t="s">
        <v>101</v>
      </c>
      <c r="L13" s="26" t="s">
        <v>433</v>
      </c>
      <c r="M13" s="26" t="s">
        <v>228</v>
      </c>
      <c r="N13" s="26" t="s">
        <v>458</v>
      </c>
      <c r="O13" s="26" t="s">
        <v>57</v>
      </c>
      <c r="P13" s="26" t="s">
        <v>537</v>
      </c>
      <c r="Q13" s="57">
        <v>22.22</v>
      </c>
      <c r="R13" s="42">
        <v>2.5354000000000001</v>
      </c>
      <c r="S13" s="42">
        <v>167</v>
      </c>
      <c r="T13" s="42">
        <v>0</v>
      </c>
      <c r="U13" s="42">
        <v>9.4079999999999997E-2</v>
      </c>
      <c r="V13" s="43">
        <v>0</v>
      </c>
      <c r="W13" s="43">
        <v>8.62313149141832E-7</v>
      </c>
      <c r="X13" s="43">
        <v>7.0588943688699371E-8</v>
      </c>
    </row>
    <row r="14" spans="1:24" x14ac:dyDescent="0.2">
      <c r="A14" s="26">
        <v>8694</v>
      </c>
      <c r="B14" s="26">
        <v>12531</v>
      </c>
      <c r="C14" s="26" t="s">
        <v>2915</v>
      </c>
      <c r="D14" s="26">
        <v>1649009</v>
      </c>
      <c r="E14" s="26" t="s">
        <v>204</v>
      </c>
      <c r="F14" s="26" t="s">
        <v>2915</v>
      </c>
      <c r="G14" s="26" t="s">
        <v>2916</v>
      </c>
      <c r="H14" s="26" t="s">
        <v>69</v>
      </c>
      <c r="I14" s="26" t="s">
        <v>67</v>
      </c>
      <c r="J14" s="26" t="s">
        <v>56</v>
      </c>
      <c r="K14" s="26" t="s">
        <v>101</v>
      </c>
      <c r="L14" s="26" t="s">
        <v>433</v>
      </c>
      <c r="M14" s="26" t="s">
        <v>219</v>
      </c>
      <c r="N14" s="26" t="s">
        <v>471</v>
      </c>
      <c r="O14" s="26" t="s">
        <v>57</v>
      </c>
      <c r="P14" s="26" t="s">
        <v>532</v>
      </c>
      <c r="Q14" s="57">
        <v>25</v>
      </c>
      <c r="R14" s="42">
        <v>3.6469999999999998</v>
      </c>
      <c r="S14" s="42">
        <v>12.94</v>
      </c>
      <c r="T14" s="42">
        <v>0</v>
      </c>
      <c r="U14" s="42">
        <v>1.18E-2</v>
      </c>
      <c r="V14" s="43">
        <v>2.361243486356362E-7</v>
      </c>
      <c r="W14" s="43">
        <v>1.05521609874666E-8</v>
      </c>
      <c r="X14" s="43">
        <v>3.3535588984245491E-9</v>
      </c>
    </row>
    <row r="15" spans="1:24" x14ac:dyDescent="0.2">
      <c r="A15" s="26">
        <v>8694</v>
      </c>
      <c r="B15" s="26">
        <v>12531</v>
      </c>
      <c r="C15" s="26" t="s">
        <v>2917</v>
      </c>
      <c r="D15" s="26">
        <v>1127150</v>
      </c>
      <c r="E15" s="26" t="s">
        <v>204</v>
      </c>
      <c r="F15" s="26" t="s">
        <v>2917</v>
      </c>
      <c r="G15" s="26" t="s">
        <v>2918</v>
      </c>
      <c r="H15" s="26" t="s">
        <v>69</v>
      </c>
      <c r="I15" s="26" t="s">
        <v>67</v>
      </c>
      <c r="J15" s="26" t="s">
        <v>56</v>
      </c>
      <c r="K15" s="26" t="s">
        <v>101</v>
      </c>
      <c r="L15" s="26" t="s">
        <v>433</v>
      </c>
      <c r="M15" s="26" t="s">
        <v>228</v>
      </c>
      <c r="N15" s="26" t="s">
        <v>458</v>
      </c>
      <c r="O15" s="26" t="s">
        <v>57</v>
      </c>
      <c r="P15" s="26" t="s">
        <v>537</v>
      </c>
      <c r="Q15" s="57">
        <v>388.89</v>
      </c>
      <c r="R15" s="42">
        <v>2.5354000000000001</v>
      </c>
      <c r="S15" s="42">
        <v>167</v>
      </c>
      <c r="T15" s="42">
        <v>0</v>
      </c>
      <c r="U15" s="42">
        <v>1.6466099999999999</v>
      </c>
      <c r="V15" s="43">
        <v>0</v>
      </c>
      <c r="W15" s="43">
        <v>1.47248252572648E-6</v>
      </c>
      <c r="X15" s="43">
        <v>4.6796640828261415E-7</v>
      </c>
    </row>
    <row r="16" spans="1:24" x14ac:dyDescent="0.2">
      <c r="A16" s="26">
        <v>8694</v>
      </c>
      <c r="B16" s="26">
        <v>12532</v>
      </c>
      <c r="C16" s="26" t="s">
        <v>2915</v>
      </c>
      <c r="D16" s="26">
        <v>1649009</v>
      </c>
      <c r="E16" s="26" t="s">
        <v>204</v>
      </c>
      <c r="F16" s="26" t="s">
        <v>2915</v>
      </c>
      <c r="G16" s="26" t="s">
        <v>2916</v>
      </c>
      <c r="H16" s="26" t="s">
        <v>69</v>
      </c>
      <c r="I16" s="26" t="s">
        <v>67</v>
      </c>
      <c r="J16" s="26" t="s">
        <v>56</v>
      </c>
      <c r="K16" s="26" t="s">
        <v>101</v>
      </c>
      <c r="L16" s="26" t="s">
        <v>433</v>
      </c>
      <c r="M16" s="26" t="s">
        <v>219</v>
      </c>
      <c r="N16" s="26" t="s">
        <v>471</v>
      </c>
      <c r="O16" s="26" t="s">
        <v>57</v>
      </c>
      <c r="P16" s="26" t="s">
        <v>532</v>
      </c>
      <c r="Q16" s="57">
        <v>33</v>
      </c>
      <c r="R16" s="42">
        <v>3.6469999999999998</v>
      </c>
      <c r="S16" s="42">
        <v>12.94</v>
      </c>
      <c r="T16" s="42">
        <v>0</v>
      </c>
      <c r="U16" s="42">
        <v>1.5570000000000001E-2</v>
      </c>
      <c r="V16" s="43">
        <v>3.116841401990398E-7</v>
      </c>
      <c r="W16" s="43">
        <v>1.4383378588588E-8</v>
      </c>
      <c r="X16" s="43">
        <v>2.981016799484654E-9</v>
      </c>
    </row>
    <row r="17" spans="1:24" x14ac:dyDescent="0.2">
      <c r="A17" s="26">
        <v>8694</v>
      </c>
      <c r="B17" s="26">
        <v>12532</v>
      </c>
      <c r="C17" s="26" t="s">
        <v>2917</v>
      </c>
      <c r="D17" s="26">
        <v>1127150</v>
      </c>
      <c r="E17" s="26" t="s">
        <v>204</v>
      </c>
      <c r="F17" s="26" t="s">
        <v>2917</v>
      </c>
      <c r="G17" s="26" t="s">
        <v>2918</v>
      </c>
      <c r="H17" s="26" t="s">
        <v>69</v>
      </c>
      <c r="I17" s="26" t="s">
        <v>67</v>
      </c>
      <c r="J17" s="26" t="s">
        <v>56</v>
      </c>
      <c r="K17" s="26" t="s">
        <v>101</v>
      </c>
      <c r="L17" s="26" t="s">
        <v>433</v>
      </c>
      <c r="M17" s="26" t="s">
        <v>228</v>
      </c>
      <c r="N17" s="26" t="s">
        <v>458</v>
      </c>
      <c r="O17" s="26" t="s">
        <v>57</v>
      </c>
      <c r="P17" s="26" t="s">
        <v>537</v>
      </c>
      <c r="Q17" s="57">
        <v>255.56</v>
      </c>
      <c r="R17" s="42">
        <v>2.5354000000000001</v>
      </c>
      <c r="S17" s="42">
        <v>167</v>
      </c>
      <c r="T17" s="42">
        <v>0</v>
      </c>
      <c r="U17" s="42">
        <v>1.0820700000000001</v>
      </c>
      <c r="V17" s="43">
        <v>0</v>
      </c>
      <c r="W17" s="43">
        <v>9.9960324144851891E-7</v>
      </c>
      <c r="X17" s="43">
        <v>2.0717205190869363E-7</v>
      </c>
    </row>
    <row r="18" spans="1:24" x14ac:dyDescent="0.2">
      <c r="A18" s="26">
        <v>8694</v>
      </c>
      <c r="B18" s="26">
        <v>12533</v>
      </c>
      <c r="C18" s="26" t="s">
        <v>2915</v>
      </c>
      <c r="D18" s="26">
        <v>1649009</v>
      </c>
      <c r="E18" s="26" t="s">
        <v>204</v>
      </c>
      <c r="F18" s="26" t="s">
        <v>2915</v>
      </c>
      <c r="G18" s="26" t="s">
        <v>2916</v>
      </c>
      <c r="H18" s="26" t="s">
        <v>69</v>
      </c>
      <c r="I18" s="26" t="s">
        <v>67</v>
      </c>
      <c r="J18" s="26" t="s">
        <v>56</v>
      </c>
      <c r="K18" s="26" t="s">
        <v>101</v>
      </c>
      <c r="L18" s="26" t="s">
        <v>433</v>
      </c>
      <c r="M18" s="26" t="s">
        <v>219</v>
      </c>
      <c r="N18" s="26" t="s">
        <v>471</v>
      </c>
      <c r="O18" s="26" t="s">
        <v>57</v>
      </c>
      <c r="P18" s="26" t="s">
        <v>532</v>
      </c>
      <c r="Q18" s="57">
        <v>35</v>
      </c>
      <c r="R18" s="42">
        <v>3.6469999999999998</v>
      </c>
      <c r="S18" s="42">
        <v>12.94</v>
      </c>
      <c r="T18" s="42">
        <v>0</v>
      </c>
      <c r="U18" s="42">
        <v>1.652E-2</v>
      </c>
      <c r="V18" s="43">
        <v>3.3057408808989066E-7</v>
      </c>
      <c r="W18" s="43">
        <v>8.0451997006152795E-9</v>
      </c>
      <c r="X18" s="43">
        <v>1.2047183333343869E-9</v>
      </c>
    </row>
    <row r="19" spans="1:24" x14ac:dyDescent="0.2">
      <c r="A19" s="26">
        <v>8694</v>
      </c>
      <c r="B19" s="26">
        <v>12533</v>
      </c>
      <c r="C19" s="26" t="s">
        <v>2917</v>
      </c>
      <c r="D19" s="26">
        <v>1127150</v>
      </c>
      <c r="E19" s="26" t="s">
        <v>204</v>
      </c>
      <c r="F19" s="26" t="s">
        <v>2917</v>
      </c>
      <c r="G19" s="26" t="s">
        <v>2918</v>
      </c>
      <c r="H19" s="26" t="s">
        <v>69</v>
      </c>
      <c r="I19" s="26" t="s">
        <v>67</v>
      </c>
      <c r="J19" s="26" t="s">
        <v>56</v>
      </c>
      <c r="K19" s="26" t="s">
        <v>101</v>
      </c>
      <c r="L19" s="26" t="s">
        <v>433</v>
      </c>
      <c r="M19" s="26" t="s">
        <v>228</v>
      </c>
      <c r="N19" s="26" t="s">
        <v>458</v>
      </c>
      <c r="O19" s="26" t="s">
        <v>57</v>
      </c>
      <c r="P19" s="26" t="s">
        <v>537</v>
      </c>
      <c r="Q19" s="57">
        <v>722.22</v>
      </c>
      <c r="R19" s="42">
        <v>2.5354000000000001</v>
      </c>
      <c r="S19" s="42">
        <v>167</v>
      </c>
      <c r="T19" s="42">
        <v>0</v>
      </c>
      <c r="U19" s="42">
        <v>3.05796</v>
      </c>
      <c r="V19" s="43">
        <v>0</v>
      </c>
      <c r="W19" s="43">
        <v>1.48921906032043E-6</v>
      </c>
      <c r="X19" s="43">
        <v>2.2300123938276161E-7</v>
      </c>
    </row>
    <row r="20" spans="1:24" x14ac:dyDescent="0.2">
      <c r="A20" s="26">
        <v>8694</v>
      </c>
      <c r="B20" s="26">
        <v>12534</v>
      </c>
      <c r="C20" s="26" t="s">
        <v>2915</v>
      </c>
      <c r="D20" s="26">
        <v>1649009</v>
      </c>
      <c r="E20" s="26" t="s">
        <v>204</v>
      </c>
      <c r="F20" s="26" t="s">
        <v>2915</v>
      </c>
      <c r="G20" s="26" t="s">
        <v>2916</v>
      </c>
      <c r="H20" s="26" t="s">
        <v>69</v>
      </c>
      <c r="I20" s="26" t="s">
        <v>67</v>
      </c>
      <c r="J20" s="26" t="s">
        <v>56</v>
      </c>
      <c r="K20" s="26" t="s">
        <v>101</v>
      </c>
      <c r="L20" s="26" t="s">
        <v>433</v>
      </c>
      <c r="M20" s="26" t="s">
        <v>219</v>
      </c>
      <c r="N20" s="26" t="s">
        <v>471</v>
      </c>
      <c r="O20" s="26" t="s">
        <v>57</v>
      </c>
      <c r="P20" s="26" t="s">
        <v>532</v>
      </c>
      <c r="Q20" s="57">
        <v>25.6</v>
      </c>
      <c r="R20" s="42">
        <v>3.6469999999999998</v>
      </c>
      <c r="S20" s="42">
        <v>12.94</v>
      </c>
      <c r="T20" s="42">
        <v>0</v>
      </c>
      <c r="U20" s="42">
        <v>1.208E-2</v>
      </c>
      <c r="V20" s="43">
        <v>2.4179133300289147E-7</v>
      </c>
      <c r="W20" s="43">
        <v>1.61735709314929E-8</v>
      </c>
      <c r="X20" s="43">
        <v>1.3050824988540568E-9</v>
      </c>
    </row>
    <row r="21" spans="1:24" x14ac:dyDescent="0.2">
      <c r="A21" s="26">
        <v>8694</v>
      </c>
      <c r="B21" s="26">
        <v>12534</v>
      </c>
      <c r="C21" s="26" t="s">
        <v>2917</v>
      </c>
      <c r="D21" s="26">
        <v>1127150</v>
      </c>
      <c r="E21" s="26" t="s">
        <v>204</v>
      </c>
      <c r="F21" s="26" t="s">
        <v>2917</v>
      </c>
      <c r="G21" s="26" t="s">
        <v>2918</v>
      </c>
      <c r="H21" s="26" t="s">
        <v>69</v>
      </c>
      <c r="I21" s="26" t="s">
        <v>67</v>
      </c>
      <c r="J21" s="26" t="s">
        <v>56</v>
      </c>
      <c r="K21" s="26" t="s">
        <v>101</v>
      </c>
      <c r="L21" s="26" t="s">
        <v>433</v>
      </c>
      <c r="M21" s="26" t="s">
        <v>228</v>
      </c>
      <c r="N21" s="26" t="s">
        <v>458</v>
      </c>
      <c r="O21" s="26" t="s">
        <v>57</v>
      </c>
      <c r="P21" s="26" t="s">
        <v>537</v>
      </c>
      <c r="Q21" s="57">
        <v>355.55</v>
      </c>
      <c r="R21" s="42">
        <v>2.5354000000000001</v>
      </c>
      <c r="S21" s="42">
        <v>167</v>
      </c>
      <c r="T21" s="42">
        <v>0</v>
      </c>
      <c r="U21" s="42">
        <v>1.5054399999999999</v>
      </c>
      <c r="V21" s="43">
        <v>0</v>
      </c>
      <c r="W21" s="43">
        <v>2.0155911111843299E-6</v>
      </c>
      <c r="X21" s="43">
        <v>1.6264266532076583E-7</v>
      </c>
    </row>
    <row r="22" spans="1:24" x14ac:dyDescent="0.2">
      <c r="A22" s="45">
        <v>7956</v>
      </c>
      <c r="B22" s="45">
        <v>12537</v>
      </c>
      <c r="C22" s="45" t="s">
        <v>1403</v>
      </c>
      <c r="D22" s="45">
        <v>520034257</v>
      </c>
      <c r="E22" s="45" t="s">
        <v>203</v>
      </c>
      <c r="F22" s="45" t="s">
        <v>2561</v>
      </c>
      <c r="G22" s="45" t="s">
        <v>2562</v>
      </c>
      <c r="H22" s="45" t="s">
        <v>69</v>
      </c>
      <c r="I22" s="45" t="s">
        <v>67</v>
      </c>
      <c r="J22" s="45" t="s">
        <v>51</v>
      </c>
      <c r="K22" s="45" t="s">
        <v>51</v>
      </c>
      <c r="L22" s="45" t="s">
        <v>433</v>
      </c>
      <c r="M22" s="45" t="s">
        <v>165</v>
      </c>
      <c r="N22" s="45" t="s">
        <v>373</v>
      </c>
      <c r="O22" s="45" t="s">
        <v>57</v>
      </c>
      <c r="P22" s="45" t="s">
        <v>531</v>
      </c>
      <c r="Q22" s="65">
        <v>1400000</v>
      </c>
      <c r="R22" s="53">
        <v>1</v>
      </c>
      <c r="S22" s="53">
        <v>500.6</v>
      </c>
      <c r="T22" s="53">
        <v>0</v>
      </c>
      <c r="U22" s="53">
        <v>7008.4</v>
      </c>
      <c r="V22" s="51">
        <v>5.2390088209999996E-3</v>
      </c>
      <c r="W22" s="51">
        <v>9.0103598440000009E-3</v>
      </c>
      <c r="X22" s="43">
        <v>2.8311466746633088E-3</v>
      </c>
    </row>
    <row r="23" spans="1:24" x14ac:dyDescent="0.2">
      <c r="A23" s="45">
        <v>7956</v>
      </c>
      <c r="B23" s="45">
        <v>12537</v>
      </c>
      <c r="C23" s="45" t="s">
        <v>2563</v>
      </c>
      <c r="D23" s="45">
        <v>520034695</v>
      </c>
      <c r="E23" s="45" t="s">
        <v>203</v>
      </c>
      <c r="F23" s="45" t="s">
        <v>2564</v>
      </c>
      <c r="G23" s="45" t="s">
        <v>2565</v>
      </c>
      <c r="H23" s="45" t="s">
        <v>69</v>
      </c>
      <c r="I23" s="45" t="s">
        <v>67</v>
      </c>
      <c r="J23" s="45" t="s">
        <v>51</v>
      </c>
      <c r="K23" s="45" t="s">
        <v>51</v>
      </c>
      <c r="L23" s="45" t="s">
        <v>433</v>
      </c>
      <c r="M23" s="45" t="s">
        <v>165</v>
      </c>
      <c r="N23" s="45" t="s">
        <v>125</v>
      </c>
      <c r="O23" s="45" t="s">
        <v>57</v>
      </c>
      <c r="P23" s="45" t="s">
        <v>531</v>
      </c>
      <c r="Q23" s="65">
        <v>233687</v>
      </c>
      <c r="R23" s="53">
        <v>1</v>
      </c>
      <c r="S23" s="53">
        <v>6841</v>
      </c>
      <c r="T23" s="53">
        <v>0</v>
      </c>
      <c r="U23" s="53">
        <v>15986.527669999999</v>
      </c>
      <c r="V23" s="51">
        <v>3.264609959E-3</v>
      </c>
      <c r="W23" s="51">
        <v>2.0553102986999999E-2</v>
      </c>
      <c r="X23" s="43">
        <v>6.457993929047068E-3</v>
      </c>
    </row>
    <row r="24" spans="1:24" x14ac:dyDescent="0.2">
      <c r="A24" s="45">
        <v>7956</v>
      </c>
      <c r="B24" s="45">
        <v>12537</v>
      </c>
      <c r="C24" s="45" t="s">
        <v>1406</v>
      </c>
      <c r="D24" s="45">
        <v>520036120</v>
      </c>
      <c r="E24" s="45" t="s">
        <v>203</v>
      </c>
      <c r="F24" s="45" t="s">
        <v>2566</v>
      </c>
      <c r="G24" s="45" t="s">
        <v>2567</v>
      </c>
      <c r="H24" s="45" t="s">
        <v>69</v>
      </c>
      <c r="I24" s="45" t="s">
        <v>67</v>
      </c>
      <c r="J24" s="45" t="s">
        <v>51</v>
      </c>
      <c r="K24" s="45" t="s">
        <v>51</v>
      </c>
      <c r="L24" s="45" t="s">
        <v>433</v>
      </c>
      <c r="M24" s="45" t="s">
        <v>165</v>
      </c>
      <c r="N24" s="45" t="s">
        <v>141</v>
      </c>
      <c r="O24" s="45" t="s">
        <v>57</v>
      </c>
      <c r="P24" s="45" t="s">
        <v>531</v>
      </c>
      <c r="Q24" s="65">
        <v>111695</v>
      </c>
      <c r="R24" s="53">
        <v>1</v>
      </c>
      <c r="S24" s="53">
        <v>8570</v>
      </c>
      <c r="T24" s="53">
        <v>0</v>
      </c>
      <c r="U24" s="53">
        <v>9572.2615000000005</v>
      </c>
      <c r="V24" s="51">
        <v>1.406684779E-3</v>
      </c>
      <c r="W24" s="51">
        <v>1.2306592181E-2</v>
      </c>
      <c r="X24" s="43">
        <v>3.8668563887239052E-3</v>
      </c>
    </row>
    <row r="25" spans="1:24" x14ac:dyDescent="0.2">
      <c r="A25" s="45">
        <v>7956</v>
      </c>
      <c r="B25" s="45">
        <v>12537</v>
      </c>
      <c r="C25" s="45" t="s">
        <v>1752</v>
      </c>
      <c r="D25" s="45">
        <v>520024126</v>
      </c>
      <c r="E25" s="45" t="s">
        <v>203</v>
      </c>
      <c r="F25" s="45" t="s">
        <v>2568</v>
      </c>
      <c r="G25" s="45" t="s">
        <v>2569</v>
      </c>
      <c r="H25" s="45" t="s">
        <v>69</v>
      </c>
      <c r="I25" s="45" t="s">
        <v>67</v>
      </c>
      <c r="J25" s="45" t="s">
        <v>51</v>
      </c>
      <c r="K25" s="45" t="s">
        <v>51</v>
      </c>
      <c r="L25" s="45" t="s">
        <v>433</v>
      </c>
      <c r="M25" s="45" t="s">
        <v>165</v>
      </c>
      <c r="N25" s="45" t="s">
        <v>357</v>
      </c>
      <c r="O25" s="45" t="s">
        <v>57</v>
      </c>
      <c r="P25" s="45" t="s">
        <v>531</v>
      </c>
      <c r="Q25" s="65">
        <v>1046621</v>
      </c>
      <c r="R25" s="53">
        <v>1</v>
      </c>
      <c r="S25" s="53">
        <v>1089</v>
      </c>
      <c r="T25" s="53">
        <v>0</v>
      </c>
      <c r="U25" s="53">
        <v>11397.70269</v>
      </c>
      <c r="V25" s="51">
        <v>1.4198659379999999E-3</v>
      </c>
      <c r="W25" s="51">
        <v>1.4653473352000001E-2</v>
      </c>
      <c r="X25" s="43">
        <v>4.6042703141365429E-3</v>
      </c>
    </row>
    <row r="26" spans="1:24" x14ac:dyDescent="0.2">
      <c r="A26" s="45">
        <v>7956</v>
      </c>
      <c r="B26" s="45">
        <v>12537</v>
      </c>
      <c r="C26" s="45" t="s">
        <v>744</v>
      </c>
      <c r="D26" s="45">
        <v>520031931</v>
      </c>
      <c r="E26" s="45" t="s">
        <v>203</v>
      </c>
      <c r="F26" s="45" t="s">
        <v>2570</v>
      </c>
      <c r="G26" s="45" t="s">
        <v>2571</v>
      </c>
      <c r="H26" s="45" t="s">
        <v>69</v>
      </c>
      <c r="I26" s="45" t="s">
        <v>67</v>
      </c>
      <c r="J26" s="45" t="s">
        <v>51</v>
      </c>
      <c r="K26" s="45" t="s">
        <v>51</v>
      </c>
      <c r="L26" s="45" t="s">
        <v>433</v>
      </c>
      <c r="M26" s="45" t="s">
        <v>165</v>
      </c>
      <c r="N26" s="45" t="s">
        <v>133</v>
      </c>
      <c r="O26" s="45" t="s">
        <v>57</v>
      </c>
      <c r="P26" s="45" t="s">
        <v>531</v>
      </c>
      <c r="Q26" s="65">
        <v>3580127</v>
      </c>
      <c r="R26" s="53">
        <v>1</v>
      </c>
      <c r="S26" s="53">
        <v>519</v>
      </c>
      <c r="T26" s="53">
        <v>0</v>
      </c>
      <c r="U26" s="53">
        <v>18580.859130000001</v>
      </c>
      <c r="V26" s="51">
        <v>1.2932038759999999E-3</v>
      </c>
      <c r="W26" s="51">
        <v>2.3888509071999998E-2</v>
      </c>
      <c r="X26" s="43">
        <v>7.5060124334066086E-3</v>
      </c>
    </row>
    <row r="27" spans="1:24" x14ac:dyDescent="0.2">
      <c r="A27" s="45">
        <v>7956</v>
      </c>
      <c r="B27" s="45">
        <v>12537</v>
      </c>
      <c r="C27" s="45" t="s">
        <v>1786</v>
      </c>
      <c r="D27" s="45">
        <v>550010003</v>
      </c>
      <c r="E27" s="45" t="s">
        <v>205</v>
      </c>
      <c r="F27" s="45" t="s">
        <v>2572</v>
      </c>
      <c r="G27" s="45" t="s">
        <v>2573</v>
      </c>
      <c r="H27" s="45" t="s">
        <v>69</v>
      </c>
      <c r="I27" s="45" t="s">
        <v>212</v>
      </c>
      <c r="J27" s="45" t="s">
        <v>51</v>
      </c>
      <c r="K27" s="45" t="s">
        <v>51</v>
      </c>
      <c r="L27" s="45" t="s">
        <v>433</v>
      </c>
      <c r="M27" s="45" t="s">
        <v>165</v>
      </c>
      <c r="N27" s="45" t="s">
        <v>140</v>
      </c>
      <c r="O27" s="45" t="s">
        <v>57</v>
      </c>
      <c r="P27" s="45" t="s">
        <v>531</v>
      </c>
      <c r="Q27" s="65">
        <v>1024568</v>
      </c>
      <c r="R27" s="53">
        <v>1</v>
      </c>
      <c r="S27" s="53">
        <v>189.7</v>
      </c>
      <c r="T27" s="53">
        <v>0</v>
      </c>
      <c r="U27" s="53">
        <v>1943.6054999999999</v>
      </c>
      <c r="V27" s="51">
        <v>3.9470875800000002E-4</v>
      </c>
      <c r="W27" s="51">
        <v>2.498799291E-3</v>
      </c>
      <c r="X27" s="43">
        <v>7.8514814339682626E-4</v>
      </c>
    </row>
    <row r="28" spans="1:24" x14ac:dyDescent="0.2">
      <c r="A28" s="45">
        <v>7956</v>
      </c>
      <c r="B28" s="45">
        <v>12537</v>
      </c>
      <c r="C28" s="45" t="s">
        <v>861</v>
      </c>
      <c r="D28" s="45">
        <v>520036690</v>
      </c>
      <c r="E28" s="45" t="s">
        <v>203</v>
      </c>
      <c r="F28" s="45" t="s">
        <v>2574</v>
      </c>
      <c r="G28" s="45" t="s">
        <v>2575</v>
      </c>
      <c r="H28" s="45" t="s">
        <v>69</v>
      </c>
      <c r="I28" s="45" t="s">
        <v>67</v>
      </c>
      <c r="J28" s="45" t="s">
        <v>51</v>
      </c>
      <c r="K28" s="45" t="s">
        <v>51</v>
      </c>
      <c r="L28" s="45" t="s">
        <v>433</v>
      </c>
      <c r="M28" s="45" t="s">
        <v>165</v>
      </c>
      <c r="N28" s="45" t="s">
        <v>125</v>
      </c>
      <c r="O28" s="45" t="s">
        <v>57</v>
      </c>
      <c r="P28" s="45" t="s">
        <v>531</v>
      </c>
      <c r="Q28" s="65">
        <v>12910</v>
      </c>
      <c r="R28" s="53">
        <v>1</v>
      </c>
      <c r="S28" s="53">
        <v>30600</v>
      </c>
      <c r="T28" s="53">
        <v>0</v>
      </c>
      <c r="U28" s="53">
        <v>3950.46</v>
      </c>
      <c r="V28" s="51">
        <v>8.4199311099999996E-4</v>
      </c>
      <c r="W28" s="51">
        <v>5.0789147519999999E-3</v>
      </c>
      <c r="X28" s="43">
        <v>1.5958466543562603E-3</v>
      </c>
    </row>
    <row r="29" spans="1:24" x14ac:dyDescent="0.2">
      <c r="A29" s="45">
        <v>7956</v>
      </c>
      <c r="B29" s="45">
        <v>12537</v>
      </c>
      <c r="C29" s="45" t="s">
        <v>2576</v>
      </c>
      <c r="D29" s="45">
        <v>520036153</v>
      </c>
      <c r="E29" s="45" t="s">
        <v>203</v>
      </c>
      <c r="F29" s="45" t="s">
        <v>2577</v>
      </c>
      <c r="G29" s="45" t="s">
        <v>2578</v>
      </c>
      <c r="H29" s="45" t="s">
        <v>69</v>
      </c>
      <c r="I29" s="45" t="s">
        <v>67</v>
      </c>
      <c r="J29" s="45" t="s">
        <v>51</v>
      </c>
      <c r="K29" s="45" t="s">
        <v>51</v>
      </c>
      <c r="L29" s="45" t="s">
        <v>433</v>
      </c>
      <c r="M29" s="45" t="s">
        <v>165</v>
      </c>
      <c r="N29" s="45" t="s">
        <v>360</v>
      </c>
      <c r="O29" s="45" t="s">
        <v>57</v>
      </c>
      <c r="P29" s="45" t="s">
        <v>531</v>
      </c>
      <c r="Q29" s="65">
        <v>89500</v>
      </c>
      <c r="R29" s="53">
        <v>1</v>
      </c>
      <c r="S29" s="53">
        <v>2982</v>
      </c>
      <c r="T29" s="53">
        <v>0</v>
      </c>
      <c r="U29" s="53">
        <v>2668.89</v>
      </c>
      <c r="V29" s="51">
        <v>3.5985807670000001E-3</v>
      </c>
      <c r="W29" s="51">
        <v>3.4312623829999998E-3</v>
      </c>
      <c r="X29" s="43">
        <v>1.0781375276157409E-3</v>
      </c>
    </row>
    <row r="30" spans="1:24" x14ac:dyDescent="0.2">
      <c r="A30" s="45">
        <v>7956</v>
      </c>
      <c r="B30" s="45">
        <v>12537</v>
      </c>
      <c r="C30" s="45" t="s">
        <v>2579</v>
      </c>
      <c r="D30" s="45">
        <v>520036872</v>
      </c>
      <c r="E30" s="45" t="s">
        <v>203</v>
      </c>
      <c r="F30" s="45" t="s">
        <v>2580</v>
      </c>
      <c r="G30" s="45" t="s">
        <v>2581</v>
      </c>
      <c r="H30" s="45" t="s">
        <v>69</v>
      </c>
      <c r="I30" s="45" t="s">
        <v>67</v>
      </c>
      <c r="J30" s="45" t="s">
        <v>51</v>
      </c>
      <c r="K30" s="45" t="s">
        <v>51</v>
      </c>
      <c r="L30" s="45" t="s">
        <v>433</v>
      </c>
      <c r="M30" s="45" t="s">
        <v>165</v>
      </c>
      <c r="N30" s="45" t="s">
        <v>126</v>
      </c>
      <c r="O30" s="45" t="s">
        <v>57</v>
      </c>
      <c r="P30" s="45" t="s">
        <v>531</v>
      </c>
      <c r="Q30" s="65">
        <v>29609</v>
      </c>
      <c r="R30" s="53">
        <v>1</v>
      </c>
      <c r="S30" s="53">
        <v>62120</v>
      </c>
      <c r="T30" s="53">
        <v>0</v>
      </c>
      <c r="U30" s="53">
        <v>18393.110799999999</v>
      </c>
      <c r="V30" s="51">
        <v>4.7096269699999999E-4</v>
      </c>
      <c r="W30" s="51">
        <v>2.3647130153999999E-2</v>
      </c>
      <c r="X30" s="43">
        <v>7.4301687229801072E-3</v>
      </c>
    </row>
    <row r="31" spans="1:24" x14ac:dyDescent="0.2">
      <c r="A31" s="45">
        <v>7956</v>
      </c>
      <c r="B31" s="45">
        <v>12537</v>
      </c>
      <c r="C31" s="45" t="s">
        <v>2582</v>
      </c>
      <c r="D31" s="45">
        <v>520027830</v>
      </c>
      <c r="E31" s="45" t="s">
        <v>203</v>
      </c>
      <c r="F31" s="45" t="s">
        <v>2583</v>
      </c>
      <c r="G31" s="45" t="s">
        <v>2584</v>
      </c>
      <c r="H31" s="45" t="s">
        <v>69</v>
      </c>
      <c r="I31" s="45" t="s">
        <v>67</v>
      </c>
      <c r="J31" s="45" t="s">
        <v>51</v>
      </c>
      <c r="K31" s="45" t="s">
        <v>51</v>
      </c>
      <c r="L31" s="45" t="s">
        <v>433</v>
      </c>
      <c r="M31" s="45" t="s">
        <v>165</v>
      </c>
      <c r="N31" s="45" t="s">
        <v>138</v>
      </c>
      <c r="O31" s="45" t="s">
        <v>57</v>
      </c>
      <c r="P31" s="45" t="s">
        <v>531</v>
      </c>
      <c r="Q31" s="65">
        <v>741582</v>
      </c>
      <c r="R31" s="53">
        <v>1</v>
      </c>
      <c r="S31" s="53">
        <v>1800</v>
      </c>
      <c r="T31" s="53">
        <v>0</v>
      </c>
      <c r="U31" s="53">
        <v>13348.476000000001</v>
      </c>
      <c r="V31" s="51">
        <v>5.7476891099999996E-4</v>
      </c>
      <c r="W31" s="51">
        <v>1.7161487948000001E-2</v>
      </c>
      <c r="X31" s="43">
        <v>5.3923140002315774E-3</v>
      </c>
    </row>
    <row r="32" spans="1:24" x14ac:dyDescent="0.2">
      <c r="A32" s="45">
        <v>7956</v>
      </c>
      <c r="B32" s="45">
        <v>12537</v>
      </c>
      <c r="C32" s="45" t="s">
        <v>864</v>
      </c>
      <c r="D32" s="45">
        <v>520037789</v>
      </c>
      <c r="E32" s="45" t="s">
        <v>203</v>
      </c>
      <c r="F32" s="45" t="s">
        <v>2585</v>
      </c>
      <c r="G32" s="45" t="s">
        <v>2586</v>
      </c>
      <c r="H32" s="45" t="s">
        <v>69</v>
      </c>
      <c r="I32" s="45" t="s">
        <v>67</v>
      </c>
      <c r="J32" s="45" t="s">
        <v>51</v>
      </c>
      <c r="K32" s="45" t="s">
        <v>51</v>
      </c>
      <c r="L32" s="45" t="s">
        <v>433</v>
      </c>
      <c r="M32" s="45" t="s">
        <v>165</v>
      </c>
      <c r="N32" s="45" t="s">
        <v>357</v>
      </c>
      <c r="O32" s="45" t="s">
        <v>57</v>
      </c>
      <c r="P32" s="45" t="s">
        <v>531</v>
      </c>
      <c r="Q32" s="65">
        <v>35287</v>
      </c>
      <c r="R32" s="53">
        <v>1</v>
      </c>
      <c r="S32" s="53">
        <v>32400</v>
      </c>
      <c r="T32" s="53">
        <v>0</v>
      </c>
      <c r="U32" s="53">
        <v>11432.987999999999</v>
      </c>
      <c r="V32" s="51">
        <v>7.4161935100000001E-4</v>
      </c>
      <c r="W32" s="51">
        <v>1.4698837963E-2</v>
      </c>
      <c r="X32" s="43">
        <v>4.6185243361773747E-3</v>
      </c>
    </row>
    <row r="33" spans="1:24" x14ac:dyDescent="0.2">
      <c r="A33" s="45">
        <v>7956</v>
      </c>
      <c r="B33" s="45">
        <v>12537</v>
      </c>
      <c r="C33" s="45" t="s">
        <v>1677</v>
      </c>
      <c r="D33" s="45">
        <v>520038332</v>
      </c>
      <c r="E33" s="45" t="s">
        <v>203</v>
      </c>
      <c r="F33" s="45" t="s">
        <v>2587</v>
      </c>
      <c r="G33" s="45" t="s">
        <v>2588</v>
      </c>
      <c r="H33" s="45" t="s">
        <v>69</v>
      </c>
      <c r="I33" s="45" t="s">
        <v>67</v>
      </c>
      <c r="J33" s="45" t="s">
        <v>51</v>
      </c>
      <c r="K33" s="45" t="s">
        <v>51</v>
      </c>
      <c r="L33" s="45" t="s">
        <v>433</v>
      </c>
      <c r="M33" s="45" t="s">
        <v>165</v>
      </c>
      <c r="N33" s="45" t="s">
        <v>357</v>
      </c>
      <c r="O33" s="45" t="s">
        <v>57</v>
      </c>
      <c r="P33" s="45" t="s">
        <v>531</v>
      </c>
      <c r="Q33" s="65">
        <v>355542</v>
      </c>
      <c r="R33" s="53">
        <v>1</v>
      </c>
      <c r="S33" s="53">
        <v>230</v>
      </c>
      <c r="T33" s="53">
        <v>0</v>
      </c>
      <c r="U33" s="53">
        <v>817.74659999999994</v>
      </c>
      <c r="V33" s="51">
        <v>1.1029597579999999E-3</v>
      </c>
      <c r="W33" s="51">
        <v>1.051337127E-3</v>
      </c>
      <c r="X33" s="43">
        <v>3.3034081492312463E-4</v>
      </c>
    </row>
    <row r="34" spans="1:24" x14ac:dyDescent="0.2">
      <c r="A34" s="45">
        <v>7956</v>
      </c>
      <c r="B34" s="45">
        <v>12537</v>
      </c>
      <c r="C34" s="45" t="s">
        <v>1416</v>
      </c>
      <c r="D34" s="45">
        <v>520038274</v>
      </c>
      <c r="E34" s="45" t="s">
        <v>203</v>
      </c>
      <c r="F34" s="45" t="s">
        <v>2589</v>
      </c>
      <c r="G34" s="45" t="s">
        <v>2590</v>
      </c>
      <c r="H34" s="45" t="s">
        <v>69</v>
      </c>
      <c r="I34" s="45" t="s">
        <v>67</v>
      </c>
      <c r="J34" s="45" t="s">
        <v>51</v>
      </c>
      <c r="K34" s="45" t="s">
        <v>51</v>
      </c>
      <c r="L34" s="45" t="s">
        <v>433</v>
      </c>
      <c r="M34" s="45" t="s">
        <v>165</v>
      </c>
      <c r="N34" s="45" t="s">
        <v>84</v>
      </c>
      <c r="O34" s="45" t="s">
        <v>57</v>
      </c>
      <c r="P34" s="45" t="s">
        <v>531</v>
      </c>
      <c r="Q34" s="65">
        <v>860305</v>
      </c>
      <c r="R34" s="53">
        <v>1</v>
      </c>
      <c r="S34" s="53">
        <v>2167</v>
      </c>
      <c r="T34" s="53">
        <v>0</v>
      </c>
      <c r="U34" s="53">
        <v>18642.80935</v>
      </c>
      <c r="V34" s="51">
        <v>3.0477044270000001E-3</v>
      </c>
      <c r="W34" s="51">
        <v>2.3968155464E-2</v>
      </c>
      <c r="X34" s="43">
        <v>7.5310381396088318E-3</v>
      </c>
    </row>
    <row r="35" spans="1:24" x14ac:dyDescent="0.2">
      <c r="A35" s="45">
        <v>7956</v>
      </c>
      <c r="B35" s="45">
        <v>12537</v>
      </c>
      <c r="C35" s="45" t="s">
        <v>2591</v>
      </c>
      <c r="D35" s="45">
        <v>520038530</v>
      </c>
      <c r="E35" s="45" t="s">
        <v>203</v>
      </c>
      <c r="F35" s="45" t="s">
        <v>2592</v>
      </c>
      <c r="G35" s="45" t="s">
        <v>2593</v>
      </c>
      <c r="H35" s="45" t="s">
        <v>69</v>
      </c>
      <c r="I35" s="45" t="s">
        <v>67</v>
      </c>
      <c r="J35" s="45" t="s">
        <v>51</v>
      </c>
      <c r="K35" s="45" t="s">
        <v>51</v>
      </c>
      <c r="L35" s="45" t="s">
        <v>433</v>
      </c>
      <c r="M35" s="45" t="s">
        <v>165</v>
      </c>
      <c r="N35" s="45" t="s">
        <v>136</v>
      </c>
      <c r="O35" s="45" t="s">
        <v>57</v>
      </c>
      <c r="P35" s="45" t="s">
        <v>531</v>
      </c>
      <c r="Q35" s="65">
        <v>242336</v>
      </c>
      <c r="R35" s="53">
        <v>1</v>
      </c>
      <c r="S35" s="53">
        <v>1715</v>
      </c>
      <c r="T35" s="53">
        <v>0</v>
      </c>
      <c r="U35" s="53">
        <v>4156.0623999999998</v>
      </c>
      <c r="V35" s="51">
        <v>6.6132810649999997E-3</v>
      </c>
      <c r="W35" s="51">
        <v>5.3432477820000001E-3</v>
      </c>
      <c r="X35" s="43">
        <v>1.6789027800144412E-3</v>
      </c>
    </row>
    <row r="36" spans="1:24" x14ac:dyDescent="0.2">
      <c r="A36" s="45">
        <v>7956</v>
      </c>
      <c r="B36" s="45">
        <v>12537</v>
      </c>
      <c r="C36" s="45" t="s">
        <v>1828</v>
      </c>
      <c r="D36" s="45">
        <v>520038894</v>
      </c>
      <c r="E36" s="45" t="s">
        <v>203</v>
      </c>
      <c r="F36" s="45" t="s">
        <v>2594</v>
      </c>
      <c r="G36" s="45" t="s">
        <v>2595</v>
      </c>
      <c r="H36" s="45" t="s">
        <v>69</v>
      </c>
      <c r="I36" s="45" t="s">
        <v>67</v>
      </c>
      <c r="J36" s="45" t="s">
        <v>51</v>
      </c>
      <c r="K36" s="45" t="s">
        <v>51</v>
      </c>
      <c r="L36" s="45" t="s">
        <v>433</v>
      </c>
      <c r="M36" s="45" t="s">
        <v>165</v>
      </c>
      <c r="N36" s="45" t="s">
        <v>358</v>
      </c>
      <c r="O36" s="45" t="s">
        <v>57</v>
      </c>
      <c r="P36" s="45" t="s">
        <v>531</v>
      </c>
      <c r="Q36" s="65">
        <v>70258</v>
      </c>
      <c r="R36" s="53">
        <v>1</v>
      </c>
      <c r="S36" s="53">
        <v>16650</v>
      </c>
      <c r="T36" s="53">
        <v>0</v>
      </c>
      <c r="U36" s="53">
        <v>11697.957</v>
      </c>
      <c r="V36" s="51">
        <v>3.4100018299999999E-3</v>
      </c>
      <c r="W36" s="51">
        <v>1.503949575E-2</v>
      </c>
      <c r="X36" s="43">
        <v>4.7255624765858645E-3</v>
      </c>
    </row>
    <row r="37" spans="1:24" x14ac:dyDescent="0.2">
      <c r="A37" s="45">
        <v>7956</v>
      </c>
      <c r="B37" s="45">
        <v>12537</v>
      </c>
      <c r="C37" s="45" t="s">
        <v>2596</v>
      </c>
      <c r="D37" s="45">
        <v>550012777</v>
      </c>
      <c r="E37" s="45" t="s">
        <v>205</v>
      </c>
      <c r="F37" s="45" t="s">
        <v>2597</v>
      </c>
      <c r="G37" s="45" t="s">
        <v>2598</v>
      </c>
      <c r="H37" s="45" t="s">
        <v>69</v>
      </c>
      <c r="I37" s="45" t="s">
        <v>212</v>
      </c>
      <c r="J37" s="45" t="s">
        <v>51</v>
      </c>
      <c r="K37" s="45" t="s">
        <v>51</v>
      </c>
      <c r="L37" s="45" t="s">
        <v>433</v>
      </c>
      <c r="M37" s="45" t="s">
        <v>165</v>
      </c>
      <c r="N37" s="45" t="s">
        <v>140</v>
      </c>
      <c r="O37" s="45" t="s">
        <v>57</v>
      </c>
      <c r="P37" s="45" t="s">
        <v>531</v>
      </c>
      <c r="Q37" s="65">
        <v>636490</v>
      </c>
      <c r="R37" s="53">
        <v>1</v>
      </c>
      <c r="S37" s="53">
        <v>340.9</v>
      </c>
      <c r="T37" s="53">
        <v>0</v>
      </c>
      <c r="U37" s="53">
        <v>2169.79441</v>
      </c>
      <c r="V37" s="51">
        <v>5.6633716599999997E-4</v>
      </c>
      <c r="W37" s="51">
        <v>2.789599398E-3</v>
      </c>
      <c r="X37" s="43">
        <v>8.7652049377526058E-4</v>
      </c>
    </row>
    <row r="38" spans="1:24" x14ac:dyDescent="0.2">
      <c r="A38" s="45">
        <v>7956</v>
      </c>
      <c r="B38" s="45">
        <v>12537</v>
      </c>
      <c r="C38" s="45" t="s">
        <v>873</v>
      </c>
      <c r="D38" s="45">
        <v>520038910</v>
      </c>
      <c r="E38" s="45" t="s">
        <v>203</v>
      </c>
      <c r="F38" s="45" t="s">
        <v>2599</v>
      </c>
      <c r="G38" s="45" t="s">
        <v>2600</v>
      </c>
      <c r="H38" s="45" t="s">
        <v>69</v>
      </c>
      <c r="I38" s="45" t="s">
        <v>67</v>
      </c>
      <c r="J38" s="45" t="s">
        <v>51</v>
      </c>
      <c r="K38" s="45" t="s">
        <v>51</v>
      </c>
      <c r="L38" s="45" t="s">
        <v>433</v>
      </c>
      <c r="M38" s="45" t="s">
        <v>165</v>
      </c>
      <c r="N38" s="45" t="s">
        <v>357</v>
      </c>
      <c r="O38" s="45" t="s">
        <v>57</v>
      </c>
      <c r="P38" s="45" t="s">
        <v>531</v>
      </c>
      <c r="Q38" s="65">
        <v>26179</v>
      </c>
      <c r="R38" s="53">
        <v>1</v>
      </c>
      <c r="S38" s="53">
        <v>16110</v>
      </c>
      <c r="T38" s="53">
        <v>0</v>
      </c>
      <c r="U38" s="53">
        <v>4217.4368999999997</v>
      </c>
      <c r="V38" s="51">
        <v>1.477568824E-3</v>
      </c>
      <c r="W38" s="51">
        <v>5.4221539989999998E-3</v>
      </c>
      <c r="X38" s="43">
        <v>1.7036959156208737E-3</v>
      </c>
    </row>
    <row r="39" spans="1:24" x14ac:dyDescent="0.2">
      <c r="A39" s="45">
        <v>7956</v>
      </c>
      <c r="B39" s="45">
        <v>12537</v>
      </c>
      <c r="C39" s="45" t="s">
        <v>2601</v>
      </c>
      <c r="D39" s="45">
        <v>520038779</v>
      </c>
      <c r="E39" s="45" t="s">
        <v>203</v>
      </c>
      <c r="F39" s="45" t="s">
        <v>2602</v>
      </c>
      <c r="G39" s="45" t="s">
        <v>2603</v>
      </c>
      <c r="H39" s="45" t="s">
        <v>69</v>
      </c>
      <c r="I39" s="45" t="s">
        <v>67</v>
      </c>
      <c r="J39" s="45" t="s">
        <v>51</v>
      </c>
      <c r="K39" s="45" t="s">
        <v>51</v>
      </c>
      <c r="L39" s="45" t="s">
        <v>433</v>
      </c>
      <c r="M39" s="45" t="s">
        <v>165</v>
      </c>
      <c r="N39" s="45" t="s">
        <v>359</v>
      </c>
      <c r="O39" s="45" t="s">
        <v>57</v>
      </c>
      <c r="P39" s="45" t="s">
        <v>531</v>
      </c>
      <c r="Q39" s="65">
        <v>20445.22</v>
      </c>
      <c r="R39" s="53">
        <v>1</v>
      </c>
      <c r="S39" s="53">
        <v>382.1</v>
      </c>
      <c r="T39" s="53">
        <v>0</v>
      </c>
      <c r="U39" s="53">
        <v>78.121189999999999</v>
      </c>
      <c r="V39" s="51">
        <v>4.0106494390000002E-3</v>
      </c>
      <c r="W39" s="51">
        <v>1.00436623E-4</v>
      </c>
      <c r="X39" s="43">
        <v>3.155820833417621E-5</v>
      </c>
    </row>
    <row r="40" spans="1:24" x14ac:dyDescent="0.2">
      <c r="A40" s="26">
        <v>7956</v>
      </c>
      <c r="B40" s="26">
        <v>12537</v>
      </c>
      <c r="C40" s="26" t="s">
        <v>1840</v>
      </c>
      <c r="D40" s="26">
        <v>520039298</v>
      </c>
      <c r="E40" s="45" t="s">
        <v>203</v>
      </c>
      <c r="F40" s="26" t="s">
        <v>2604</v>
      </c>
      <c r="G40" s="26" t="s">
        <v>2605</v>
      </c>
      <c r="H40" s="45" t="s">
        <v>69</v>
      </c>
      <c r="I40" s="26" t="s">
        <v>67</v>
      </c>
      <c r="J40" s="26" t="s">
        <v>51</v>
      </c>
      <c r="K40" s="45" t="s">
        <v>51</v>
      </c>
      <c r="L40" s="45" t="s">
        <v>433</v>
      </c>
      <c r="M40" s="45" t="s">
        <v>165</v>
      </c>
      <c r="N40" s="45" t="s">
        <v>84</v>
      </c>
      <c r="O40" s="26" t="s">
        <v>57</v>
      </c>
      <c r="P40" s="26" t="s">
        <v>531</v>
      </c>
      <c r="Q40" s="57">
        <v>3085</v>
      </c>
      <c r="R40" s="42">
        <v>1</v>
      </c>
      <c r="S40" s="42">
        <v>1412</v>
      </c>
      <c r="T40" s="42">
        <v>0</v>
      </c>
      <c r="U40" s="42">
        <v>43.560200000000002</v>
      </c>
      <c r="V40" s="43">
        <v>9.5639452026055797E-6</v>
      </c>
      <c r="W40" s="43">
        <v>5.6003235675709002E-5</v>
      </c>
      <c r="X40" s="43">
        <v>1.7596786053545556E-5</v>
      </c>
    </row>
    <row r="41" spans="1:24" x14ac:dyDescent="0.2">
      <c r="A41" s="26">
        <v>7956</v>
      </c>
      <c r="B41" s="26">
        <v>12537</v>
      </c>
      <c r="C41" s="26" t="s">
        <v>1600</v>
      </c>
      <c r="D41" s="26">
        <v>520039660</v>
      </c>
      <c r="E41" s="26" t="s">
        <v>203</v>
      </c>
      <c r="F41" s="26" t="s">
        <v>2606</v>
      </c>
      <c r="G41" s="26" t="s">
        <v>2607</v>
      </c>
      <c r="H41" s="26" t="s">
        <v>69</v>
      </c>
      <c r="I41" s="26" t="s">
        <v>67</v>
      </c>
      <c r="J41" s="26" t="s">
        <v>51</v>
      </c>
      <c r="K41" s="26" t="s">
        <v>51</v>
      </c>
      <c r="L41" s="26" t="s">
        <v>433</v>
      </c>
      <c r="M41" s="26" t="s">
        <v>165</v>
      </c>
      <c r="N41" s="45" t="s">
        <v>84</v>
      </c>
      <c r="O41" s="26" t="s">
        <v>57</v>
      </c>
      <c r="P41" s="26" t="s">
        <v>531</v>
      </c>
      <c r="Q41" s="57">
        <v>2226371</v>
      </c>
      <c r="R41" s="42">
        <v>1</v>
      </c>
      <c r="S41" s="42">
        <v>265.8</v>
      </c>
      <c r="T41" s="42">
        <v>0</v>
      </c>
      <c r="U41" s="42">
        <v>5917.6941200000001</v>
      </c>
      <c r="V41" s="43">
        <v>5.65896375E-3</v>
      </c>
      <c r="W41" s="43">
        <v>7.6080922129999999E-3</v>
      </c>
      <c r="X41" s="43">
        <v>2.3905399277313819E-3</v>
      </c>
    </row>
    <row r="42" spans="1:24" x14ac:dyDescent="0.2">
      <c r="A42" s="26">
        <v>7956</v>
      </c>
      <c r="B42" s="26">
        <v>12537</v>
      </c>
      <c r="C42" s="26" t="s">
        <v>2608</v>
      </c>
      <c r="D42" s="26">
        <v>550013098</v>
      </c>
      <c r="E42" s="26" t="s">
        <v>205</v>
      </c>
      <c r="F42" s="26" t="s">
        <v>2609</v>
      </c>
      <c r="G42" s="26" t="s">
        <v>2610</v>
      </c>
      <c r="H42" s="26" t="s">
        <v>69</v>
      </c>
      <c r="I42" s="26" t="s">
        <v>212</v>
      </c>
      <c r="J42" s="26" t="s">
        <v>51</v>
      </c>
      <c r="K42" s="26" t="s">
        <v>51</v>
      </c>
      <c r="L42" s="26" t="s">
        <v>433</v>
      </c>
      <c r="M42" s="26" t="s">
        <v>165</v>
      </c>
      <c r="N42" s="26" t="s">
        <v>140</v>
      </c>
      <c r="O42" s="26" t="s">
        <v>57</v>
      </c>
      <c r="P42" s="26" t="s">
        <v>531</v>
      </c>
      <c r="Q42" s="57">
        <v>462267</v>
      </c>
      <c r="R42" s="42">
        <v>1</v>
      </c>
      <c r="S42" s="42">
        <v>1114</v>
      </c>
      <c r="T42" s="42">
        <v>0</v>
      </c>
      <c r="U42" s="42">
        <v>5149.6543799999999</v>
      </c>
      <c r="V42" s="43">
        <v>3.9381599399999998E-4</v>
      </c>
      <c r="W42" s="43">
        <v>6.6206607839999999E-3</v>
      </c>
      <c r="X42" s="43">
        <v>2.0802789329379518E-3</v>
      </c>
    </row>
    <row r="43" spans="1:24" x14ac:dyDescent="0.2">
      <c r="A43" s="26">
        <v>7956</v>
      </c>
      <c r="B43" s="26">
        <v>12537</v>
      </c>
      <c r="C43" s="26" t="s">
        <v>2463</v>
      </c>
      <c r="D43" s="26">
        <v>520007469</v>
      </c>
      <c r="E43" s="26" t="s">
        <v>203</v>
      </c>
      <c r="F43" s="26" t="s">
        <v>2611</v>
      </c>
      <c r="G43" s="26" t="s">
        <v>2612</v>
      </c>
      <c r="H43" s="26" t="s">
        <v>69</v>
      </c>
      <c r="I43" s="26" t="s">
        <v>67</v>
      </c>
      <c r="J43" s="26" t="s">
        <v>51</v>
      </c>
      <c r="K43" s="26" t="s">
        <v>51</v>
      </c>
      <c r="L43" s="26" t="s">
        <v>433</v>
      </c>
      <c r="M43" s="26" t="s">
        <v>165</v>
      </c>
      <c r="N43" s="26" t="s">
        <v>141</v>
      </c>
      <c r="O43" s="26" t="s">
        <v>57</v>
      </c>
      <c r="P43" s="26" t="s">
        <v>531</v>
      </c>
      <c r="Q43" s="57">
        <v>10640</v>
      </c>
      <c r="R43" s="42">
        <v>1</v>
      </c>
      <c r="S43" s="42">
        <v>14890</v>
      </c>
      <c r="T43" s="42">
        <v>0</v>
      </c>
      <c r="U43" s="42">
        <v>1584.296</v>
      </c>
      <c r="V43" s="43">
        <v>1.7131642299999999E-4</v>
      </c>
      <c r="W43" s="43">
        <v>2.0368524990000002E-3</v>
      </c>
      <c r="X43" s="43">
        <v>6.3999976486535891E-4</v>
      </c>
    </row>
    <row r="44" spans="1:24" x14ac:dyDescent="0.2">
      <c r="A44" s="26">
        <v>7956</v>
      </c>
      <c r="B44" s="26">
        <v>12537</v>
      </c>
      <c r="C44" s="26" t="s">
        <v>877</v>
      </c>
      <c r="D44" s="26">
        <v>520028010</v>
      </c>
      <c r="E44" s="26" t="s">
        <v>203</v>
      </c>
      <c r="F44" s="26" t="s">
        <v>2613</v>
      </c>
      <c r="G44" s="26" t="s">
        <v>2614</v>
      </c>
      <c r="H44" s="26" t="s">
        <v>69</v>
      </c>
      <c r="I44" s="26" t="s">
        <v>67</v>
      </c>
      <c r="J44" s="26" t="s">
        <v>51</v>
      </c>
      <c r="K44" s="26" t="s">
        <v>51</v>
      </c>
      <c r="L44" s="26" t="s">
        <v>433</v>
      </c>
      <c r="M44" s="26" t="s">
        <v>165</v>
      </c>
      <c r="N44" s="26" t="s">
        <v>373</v>
      </c>
      <c r="O44" s="26" t="s">
        <v>57</v>
      </c>
      <c r="P44" s="26" t="s">
        <v>531</v>
      </c>
      <c r="Q44" s="57">
        <v>2386</v>
      </c>
      <c r="R44" s="42">
        <v>1</v>
      </c>
      <c r="S44" s="42">
        <v>95490</v>
      </c>
      <c r="T44" s="42">
        <v>0</v>
      </c>
      <c r="U44" s="42">
        <v>2278.3914</v>
      </c>
      <c r="V44" s="43">
        <v>3.1518542499999998E-4</v>
      </c>
      <c r="W44" s="43">
        <v>2.9292172790000002E-3</v>
      </c>
      <c r="X44" s="43">
        <v>9.2038985156262204E-4</v>
      </c>
    </row>
    <row r="45" spans="1:24" x14ac:dyDescent="0.2">
      <c r="A45" s="26">
        <v>7956</v>
      </c>
      <c r="B45" s="26">
        <v>12537</v>
      </c>
      <c r="C45" s="26" t="s">
        <v>2615</v>
      </c>
      <c r="D45" s="26">
        <v>520029083</v>
      </c>
      <c r="E45" s="26" t="s">
        <v>203</v>
      </c>
      <c r="F45" s="26" t="s">
        <v>2616</v>
      </c>
      <c r="G45" s="26" t="s">
        <v>2617</v>
      </c>
      <c r="H45" s="26" t="s">
        <v>69</v>
      </c>
      <c r="I45" s="26" t="s">
        <v>67</v>
      </c>
      <c r="J45" s="26" t="s">
        <v>51</v>
      </c>
      <c r="K45" s="26" t="s">
        <v>51</v>
      </c>
      <c r="L45" s="26" t="s">
        <v>433</v>
      </c>
      <c r="M45" s="26" t="s">
        <v>165</v>
      </c>
      <c r="N45" s="26" t="s">
        <v>129</v>
      </c>
      <c r="O45" s="26" t="s">
        <v>57</v>
      </c>
      <c r="P45" s="26" t="s">
        <v>531</v>
      </c>
      <c r="Q45" s="57">
        <v>47692</v>
      </c>
      <c r="R45" s="42">
        <v>1</v>
      </c>
      <c r="S45" s="42">
        <v>17940</v>
      </c>
      <c r="T45" s="42">
        <v>0</v>
      </c>
      <c r="U45" s="42">
        <v>8555.9447999999993</v>
      </c>
      <c r="V45" s="43">
        <v>4.7535115099999999E-4</v>
      </c>
      <c r="W45" s="43">
        <v>1.0999963109E-2</v>
      </c>
      <c r="X45" s="43">
        <v>3.4563002495751989E-3</v>
      </c>
    </row>
    <row r="46" spans="1:24" x14ac:dyDescent="0.2">
      <c r="A46" s="26">
        <v>7956</v>
      </c>
      <c r="B46" s="26">
        <v>12537</v>
      </c>
      <c r="C46" s="26" t="s">
        <v>533</v>
      </c>
      <c r="D46" s="26">
        <v>520018078</v>
      </c>
      <c r="E46" s="26" t="s">
        <v>203</v>
      </c>
      <c r="F46" s="26" t="s">
        <v>2618</v>
      </c>
      <c r="G46" s="26" t="s">
        <v>2619</v>
      </c>
      <c r="H46" s="26" t="s">
        <v>69</v>
      </c>
      <c r="I46" s="26" t="s">
        <v>67</v>
      </c>
      <c r="J46" s="26" t="s">
        <v>51</v>
      </c>
      <c r="K46" s="26" t="s">
        <v>51</v>
      </c>
      <c r="L46" s="26" t="s">
        <v>433</v>
      </c>
      <c r="M46" s="26" t="s">
        <v>165</v>
      </c>
      <c r="N46" s="26" t="s">
        <v>129</v>
      </c>
      <c r="O46" s="26" t="s">
        <v>57</v>
      </c>
      <c r="P46" s="26" t="s">
        <v>531</v>
      </c>
      <c r="Q46" s="57">
        <v>1573863</v>
      </c>
      <c r="R46" s="42">
        <v>1</v>
      </c>
      <c r="S46" s="42">
        <v>4335</v>
      </c>
      <c r="T46" s="42">
        <v>0</v>
      </c>
      <c r="U46" s="42">
        <v>68226.961049999998</v>
      </c>
      <c r="V46" s="43">
        <v>1.046658051E-3</v>
      </c>
      <c r="W46" s="43">
        <v>8.7716093568999995E-2</v>
      </c>
      <c r="X46" s="43">
        <v>2.7561288439457019E-2</v>
      </c>
    </row>
    <row r="47" spans="1:24" x14ac:dyDescent="0.2">
      <c r="A47" s="26">
        <v>7956</v>
      </c>
      <c r="B47" s="26">
        <v>12537</v>
      </c>
      <c r="C47" s="26" t="s">
        <v>890</v>
      </c>
      <c r="D47" s="26">
        <v>520017807</v>
      </c>
      <c r="E47" s="26" t="s">
        <v>203</v>
      </c>
      <c r="F47" s="26" t="s">
        <v>2620</v>
      </c>
      <c r="G47" s="26" t="s">
        <v>2621</v>
      </c>
      <c r="H47" s="26" t="s">
        <v>69</v>
      </c>
      <c r="I47" s="26" t="s">
        <v>67</v>
      </c>
      <c r="J47" s="26" t="s">
        <v>51</v>
      </c>
      <c r="K47" s="26" t="s">
        <v>51</v>
      </c>
      <c r="L47" s="26" t="s">
        <v>433</v>
      </c>
      <c r="M47" s="26" t="s">
        <v>165</v>
      </c>
      <c r="N47" s="26" t="s">
        <v>357</v>
      </c>
      <c r="O47" s="26" t="s">
        <v>57</v>
      </c>
      <c r="P47" s="26" t="s">
        <v>531</v>
      </c>
      <c r="Q47" s="57">
        <v>1340</v>
      </c>
      <c r="R47" s="42">
        <v>1</v>
      </c>
      <c r="S47" s="42">
        <v>87290</v>
      </c>
      <c r="T47" s="42">
        <v>0</v>
      </c>
      <c r="U47" s="42">
        <v>1169.6859999999999</v>
      </c>
      <c r="V47" s="43">
        <v>2.6823980600000001E-4</v>
      </c>
      <c r="W47" s="43">
        <v>1.5038085389999999E-3</v>
      </c>
      <c r="X47" s="43">
        <v>4.7251193272362121E-4</v>
      </c>
    </row>
    <row r="48" spans="1:24" x14ac:dyDescent="0.2">
      <c r="A48" s="26">
        <v>7956</v>
      </c>
      <c r="B48" s="26">
        <v>12537</v>
      </c>
      <c r="C48" s="26" t="s">
        <v>1894</v>
      </c>
      <c r="D48" s="26">
        <v>520025602</v>
      </c>
      <c r="E48" s="26" t="s">
        <v>203</v>
      </c>
      <c r="F48" s="26" t="s">
        <v>2622</v>
      </c>
      <c r="G48" s="26" t="s">
        <v>2623</v>
      </c>
      <c r="H48" s="26" t="s">
        <v>69</v>
      </c>
      <c r="I48" s="26" t="s">
        <v>67</v>
      </c>
      <c r="J48" s="26" t="s">
        <v>51</v>
      </c>
      <c r="K48" s="26" t="s">
        <v>51</v>
      </c>
      <c r="L48" s="26" t="s">
        <v>433</v>
      </c>
      <c r="M48" s="26" t="s">
        <v>165</v>
      </c>
      <c r="N48" s="26" t="s">
        <v>135</v>
      </c>
      <c r="O48" s="26" t="s">
        <v>57</v>
      </c>
      <c r="P48" s="26" t="s">
        <v>531</v>
      </c>
      <c r="Q48" s="57">
        <v>1600</v>
      </c>
      <c r="R48" s="42">
        <v>1</v>
      </c>
      <c r="S48" s="42">
        <v>20100</v>
      </c>
      <c r="T48" s="42">
        <v>0</v>
      </c>
      <c r="U48" s="42">
        <v>321.60000000000002</v>
      </c>
      <c r="V48" s="43">
        <v>6.14032586479102E-5</v>
      </c>
      <c r="W48" s="43">
        <v>4.1346551600000001E-4</v>
      </c>
      <c r="X48" s="43">
        <v>1.2991506914156157E-4</v>
      </c>
    </row>
    <row r="49" spans="1:24" x14ac:dyDescent="0.2">
      <c r="A49" s="26">
        <v>7956</v>
      </c>
      <c r="B49" s="26">
        <v>12537</v>
      </c>
      <c r="C49" s="26" t="s">
        <v>2624</v>
      </c>
      <c r="D49" s="26">
        <v>520013954</v>
      </c>
      <c r="E49" s="26" t="s">
        <v>203</v>
      </c>
      <c r="F49" s="26" t="s">
        <v>2625</v>
      </c>
      <c r="G49" s="26" t="s">
        <v>2626</v>
      </c>
      <c r="H49" s="26" t="s">
        <v>69</v>
      </c>
      <c r="I49" s="26" t="s">
        <v>67</v>
      </c>
      <c r="J49" s="26" t="s">
        <v>51</v>
      </c>
      <c r="K49" s="26" t="s">
        <v>51</v>
      </c>
      <c r="L49" s="26" t="s">
        <v>433</v>
      </c>
      <c r="M49" s="26" t="s">
        <v>165</v>
      </c>
      <c r="N49" s="26" t="s">
        <v>72</v>
      </c>
      <c r="O49" s="26" t="s">
        <v>57</v>
      </c>
      <c r="P49" s="26" t="s">
        <v>531</v>
      </c>
      <c r="Q49" s="57">
        <v>241804</v>
      </c>
      <c r="R49" s="42">
        <v>1</v>
      </c>
      <c r="S49" s="42">
        <v>8101</v>
      </c>
      <c r="T49" s="42">
        <v>0</v>
      </c>
      <c r="U49" s="42">
        <v>19588.54204</v>
      </c>
      <c r="V49" s="43">
        <v>2.13119707E-4</v>
      </c>
      <c r="W49" s="43">
        <v>2.5184038099000002E-2</v>
      </c>
      <c r="X49" s="43">
        <v>7.9130808255876411E-3</v>
      </c>
    </row>
    <row r="50" spans="1:24" x14ac:dyDescent="0.2">
      <c r="A50" s="26">
        <v>7956</v>
      </c>
      <c r="B50" s="26">
        <v>12537</v>
      </c>
      <c r="C50" s="26" t="s">
        <v>529</v>
      </c>
      <c r="D50" s="26">
        <v>520000118</v>
      </c>
      <c r="E50" s="26" t="s">
        <v>203</v>
      </c>
      <c r="F50" s="26" t="s">
        <v>2627</v>
      </c>
      <c r="G50" s="26" t="s">
        <v>2628</v>
      </c>
      <c r="H50" s="26" t="s">
        <v>69</v>
      </c>
      <c r="I50" s="26" t="s">
        <v>67</v>
      </c>
      <c r="J50" s="26" t="s">
        <v>51</v>
      </c>
      <c r="K50" s="26" t="s">
        <v>51</v>
      </c>
      <c r="L50" s="26" t="s">
        <v>433</v>
      </c>
      <c r="M50" s="26" t="s">
        <v>165</v>
      </c>
      <c r="N50" s="26" t="s">
        <v>129</v>
      </c>
      <c r="O50" s="26" t="s">
        <v>57</v>
      </c>
      <c r="P50" s="26" t="s">
        <v>531</v>
      </c>
      <c r="Q50" s="57">
        <v>1409234</v>
      </c>
      <c r="R50" s="42">
        <v>1</v>
      </c>
      <c r="S50" s="42">
        <v>4402</v>
      </c>
      <c r="T50" s="42">
        <v>0</v>
      </c>
      <c r="U50" s="42">
        <v>62034.480680000001</v>
      </c>
      <c r="V50" s="43">
        <v>1.062933625E-3</v>
      </c>
      <c r="W50" s="43">
        <v>7.9754722006000006E-2</v>
      </c>
      <c r="X50" s="43">
        <v>2.5059744548206048E-2</v>
      </c>
    </row>
    <row r="51" spans="1:24" x14ac:dyDescent="0.2">
      <c r="A51" s="26">
        <v>7956</v>
      </c>
      <c r="B51" s="26">
        <v>12537</v>
      </c>
      <c r="C51" s="26" t="s">
        <v>2629</v>
      </c>
      <c r="D51" s="26">
        <v>520007030</v>
      </c>
      <c r="E51" s="26" t="s">
        <v>203</v>
      </c>
      <c r="F51" s="26" t="s">
        <v>2630</v>
      </c>
      <c r="G51" s="26" t="s">
        <v>2631</v>
      </c>
      <c r="H51" s="26" t="s">
        <v>69</v>
      </c>
      <c r="I51" s="26" t="s">
        <v>67</v>
      </c>
      <c r="J51" s="26" t="s">
        <v>51</v>
      </c>
      <c r="K51" s="26" t="s">
        <v>51</v>
      </c>
      <c r="L51" s="26" t="s">
        <v>433</v>
      </c>
      <c r="M51" s="26" t="s">
        <v>165</v>
      </c>
      <c r="N51" s="26" t="s">
        <v>129</v>
      </c>
      <c r="O51" s="26" t="s">
        <v>57</v>
      </c>
      <c r="P51" s="26" t="s">
        <v>531</v>
      </c>
      <c r="Q51" s="57">
        <v>1576835</v>
      </c>
      <c r="R51" s="42">
        <v>1</v>
      </c>
      <c r="S51" s="42">
        <v>2492</v>
      </c>
      <c r="T51" s="42">
        <v>0</v>
      </c>
      <c r="U51" s="42">
        <v>39294.728199999998</v>
      </c>
      <c r="V51" s="43">
        <v>1.278924517E-3</v>
      </c>
      <c r="W51" s="43">
        <v>5.0519325535E-2</v>
      </c>
      <c r="X51" s="43">
        <v>1.5873685730727203E-2</v>
      </c>
    </row>
    <row r="52" spans="1:24" x14ac:dyDescent="0.2">
      <c r="A52" s="26">
        <v>7956</v>
      </c>
      <c r="B52" s="26">
        <v>12537</v>
      </c>
      <c r="C52" s="26" t="s">
        <v>2632</v>
      </c>
      <c r="D52" s="26">
        <v>520000522</v>
      </c>
      <c r="E52" s="26" t="s">
        <v>203</v>
      </c>
      <c r="F52" s="26" t="s">
        <v>2633</v>
      </c>
      <c r="G52" s="26" t="s">
        <v>2634</v>
      </c>
      <c r="H52" s="26" t="s">
        <v>69</v>
      </c>
      <c r="I52" s="26" t="s">
        <v>67</v>
      </c>
      <c r="J52" s="26" t="s">
        <v>51</v>
      </c>
      <c r="K52" s="26" t="s">
        <v>51</v>
      </c>
      <c r="L52" s="26" t="s">
        <v>433</v>
      </c>
      <c r="M52" s="26" t="s">
        <v>165</v>
      </c>
      <c r="N52" s="26" t="s">
        <v>129</v>
      </c>
      <c r="O52" s="26" t="s">
        <v>57</v>
      </c>
      <c r="P52" s="26" t="s">
        <v>531</v>
      </c>
      <c r="Q52" s="57">
        <v>119970</v>
      </c>
      <c r="R52" s="42">
        <v>1</v>
      </c>
      <c r="S52" s="42">
        <v>15760</v>
      </c>
      <c r="T52" s="42">
        <v>0</v>
      </c>
      <c r="U52" s="42">
        <v>18907.272000000001</v>
      </c>
      <c r="V52" s="43">
        <v>4.6421357099999999E-4</v>
      </c>
      <c r="W52" s="43">
        <v>2.4308162261999999E-2</v>
      </c>
      <c r="X52" s="43">
        <v>7.6378717324574351E-3</v>
      </c>
    </row>
    <row r="53" spans="1:24" x14ac:dyDescent="0.2">
      <c r="A53" s="26">
        <v>7956</v>
      </c>
      <c r="B53" s="26">
        <v>12537</v>
      </c>
      <c r="C53" s="26" t="s">
        <v>747</v>
      </c>
      <c r="D53" s="26">
        <v>520041146</v>
      </c>
      <c r="E53" s="26" t="s">
        <v>203</v>
      </c>
      <c r="F53" s="26" t="s">
        <v>2635</v>
      </c>
      <c r="G53" s="26" t="s">
        <v>2636</v>
      </c>
      <c r="H53" s="26" t="s">
        <v>69</v>
      </c>
      <c r="I53" s="26" t="s">
        <v>67</v>
      </c>
      <c r="J53" s="26" t="s">
        <v>51</v>
      </c>
      <c r="K53" s="26" t="s">
        <v>51</v>
      </c>
      <c r="L53" s="26" t="s">
        <v>433</v>
      </c>
      <c r="M53" s="26" t="s">
        <v>165</v>
      </c>
      <c r="N53" s="26" t="s">
        <v>353</v>
      </c>
      <c r="O53" s="26" t="s">
        <v>57</v>
      </c>
      <c r="P53" s="26" t="s">
        <v>531</v>
      </c>
      <c r="Q53" s="57">
        <v>89950</v>
      </c>
      <c r="R53" s="42">
        <v>1</v>
      </c>
      <c r="S53" s="42">
        <v>6305</v>
      </c>
      <c r="T53" s="42">
        <v>0</v>
      </c>
      <c r="U53" s="42">
        <v>5671.3474999999999</v>
      </c>
      <c r="V53" s="43">
        <v>7.5891479099999995E-4</v>
      </c>
      <c r="W53" s="43">
        <v>7.2913763160000001E-3</v>
      </c>
      <c r="X53" s="43">
        <v>2.2910245727248827E-3</v>
      </c>
    </row>
    <row r="54" spans="1:24" x14ac:dyDescent="0.2">
      <c r="A54" s="26">
        <v>7956</v>
      </c>
      <c r="B54" s="26">
        <v>12537</v>
      </c>
      <c r="C54" s="26" t="s">
        <v>709</v>
      </c>
      <c r="D54" s="26">
        <v>520001736</v>
      </c>
      <c r="E54" s="26" t="s">
        <v>203</v>
      </c>
      <c r="F54" s="26" t="s">
        <v>2637</v>
      </c>
      <c r="G54" s="26" t="s">
        <v>2638</v>
      </c>
      <c r="H54" s="26" t="s">
        <v>69</v>
      </c>
      <c r="I54" s="26" t="s">
        <v>67</v>
      </c>
      <c r="J54" s="26" t="s">
        <v>51</v>
      </c>
      <c r="K54" s="26" t="s">
        <v>51</v>
      </c>
      <c r="L54" s="26" t="s">
        <v>433</v>
      </c>
      <c r="M54" s="26" t="s">
        <v>165</v>
      </c>
      <c r="N54" s="26" t="s">
        <v>357</v>
      </c>
      <c r="O54" s="26" t="s">
        <v>57</v>
      </c>
      <c r="P54" s="26" t="s">
        <v>531</v>
      </c>
      <c r="Q54" s="57">
        <v>12000</v>
      </c>
      <c r="R54" s="42">
        <v>1</v>
      </c>
      <c r="S54" s="42">
        <v>2854</v>
      </c>
      <c r="T54" s="42">
        <v>0</v>
      </c>
      <c r="U54" s="42">
        <v>342.48</v>
      </c>
      <c r="V54" s="43">
        <v>5.4477746383110103E-5</v>
      </c>
      <c r="W54" s="43">
        <v>4.4030991900000002E-4</v>
      </c>
      <c r="X54" s="43">
        <v>1.3834985348134952E-4</v>
      </c>
    </row>
    <row r="55" spans="1:24" x14ac:dyDescent="0.2">
      <c r="A55" s="26">
        <v>7956</v>
      </c>
      <c r="B55" s="26">
        <v>12537</v>
      </c>
      <c r="C55" s="26" t="s">
        <v>2639</v>
      </c>
      <c r="D55" s="26">
        <v>520029026</v>
      </c>
      <c r="E55" s="26" t="s">
        <v>203</v>
      </c>
      <c r="F55" s="26" t="s">
        <v>2640</v>
      </c>
      <c r="G55" s="26" t="s">
        <v>2641</v>
      </c>
      <c r="H55" s="26" t="s">
        <v>69</v>
      </c>
      <c r="I55" s="26" t="s">
        <v>67</v>
      </c>
      <c r="J55" s="26" t="s">
        <v>51</v>
      </c>
      <c r="K55" s="26" t="s">
        <v>51</v>
      </c>
      <c r="L55" s="26" t="s">
        <v>433</v>
      </c>
      <c r="M55" s="26" t="s">
        <v>165</v>
      </c>
      <c r="N55" s="26" t="s">
        <v>129</v>
      </c>
      <c r="O55" s="26" t="s">
        <v>57</v>
      </c>
      <c r="P55" s="26" t="s">
        <v>531</v>
      </c>
      <c r="Q55" s="57">
        <v>8000</v>
      </c>
      <c r="R55" s="42">
        <v>1</v>
      </c>
      <c r="S55" s="42">
        <v>18650</v>
      </c>
      <c r="T55" s="42">
        <v>0</v>
      </c>
      <c r="U55" s="42">
        <v>1492</v>
      </c>
      <c r="V55" s="43">
        <v>2.2565315299999999E-4</v>
      </c>
      <c r="W55" s="43">
        <v>1.9181920099999999E-3</v>
      </c>
      <c r="X55" s="43">
        <v>6.0271543270898592E-4</v>
      </c>
    </row>
    <row r="56" spans="1:24" x14ac:dyDescent="0.2">
      <c r="A56" s="26">
        <v>7956</v>
      </c>
      <c r="B56" s="26">
        <v>12537</v>
      </c>
      <c r="C56" s="26" t="s">
        <v>1956</v>
      </c>
      <c r="D56" s="26">
        <v>520017450</v>
      </c>
      <c r="E56" s="26" t="s">
        <v>203</v>
      </c>
      <c r="F56" s="26" t="s">
        <v>2642</v>
      </c>
      <c r="G56" s="26" t="s">
        <v>2643</v>
      </c>
      <c r="H56" s="26" t="s">
        <v>69</v>
      </c>
      <c r="I56" s="26" t="s">
        <v>67</v>
      </c>
      <c r="J56" s="26" t="s">
        <v>51</v>
      </c>
      <c r="K56" s="26" t="s">
        <v>51</v>
      </c>
      <c r="L56" s="26" t="s">
        <v>433</v>
      </c>
      <c r="M56" s="26" t="s">
        <v>165</v>
      </c>
      <c r="N56" s="26" t="s">
        <v>141</v>
      </c>
      <c r="O56" s="26" t="s">
        <v>57</v>
      </c>
      <c r="P56" s="26" t="s">
        <v>531</v>
      </c>
      <c r="Q56" s="57">
        <v>362221</v>
      </c>
      <c r="R56" s="42">
        <v>1</v>
      </c>
      <c r="S56" s="42">
        <v>5318</v>
      </c>
      <c r="T56" s="42">
        <v>0</v>
      </c>
      <c r="U56" s="42">
        <v>19262.912779999999</v>
      </c>
      <c r="V56" s="43">
        <v>1.4444113509999999E-3</v>
      </c>
      <c r="W56" s="43">
        <v>2.4765392357999998E-2</v>
      </c>
      <c r="X56" s="43">
        <v>7.7815380773680644E-3</v>
      </c>
    </row>
    <row r="57" spans="1:24" x14ac:dyDescent="0.2">
      <c r="A57" s="26">
        <v>7956</v>
      </c>
      <c r="B57" s="26">
        <v>12537</v>
      </c>
      <c r="C57" s="26" t="s">
        <v>1963</v>
      </c>
      <c r="D57" s="26">
        <v>520022732</v>
      </c>
      <c r="E57" s="26" t="s">
        <v>203</v>
      </c>
      <c r="F57" s="26" t="s">
        <v>2644</v>
      </c>
      <c r="G57" s="26" t="s">
        <v>2645</v>
      </c>
      <c r="H57" s="26" t="s">
        <v>69</v>
      </c>
      <c r="I57" s="26" t="s">
        <v>67</v>
      </c>
      <c r="J57" s="26" t="s">
        <v>51</v>
      </c>
      <c r="K57" s="26" t="s">
        <v>51</v>
      </c>
      <c r="L57" s="26" t="s">
        <v>433</v>
      </c>
      <c r="M57" s="26" t="s">
        <v>165</v>
      </c>
      <c r="N57" s="26" t="s">
        <v>356</v>
      </c>
      <c r="O57" s="26" t="s">
        <v>57</v>
      </c>
      <c r="P57" s="26" t="s">
        <v>531</v>
      </c>
      <c r="Q57" s="57">
        <v>7606</v>
      </c>
      <c r="R57" s="42">
        <v>1</v>
      </c>
      <c r="S57" s="42">
        <v>3795</v>
      </c>
      <c r="T57" s="42">
        <v>0</v>
      </c>
      <c r="U57" s="42">
        <v>288.64769999999999</v>
      </c>
      <c r="V57" s="43">
        <v>2.8543527517210199E-5</v>
      </c>
      <c r="W57" s="43">
        <v>3.7110034300000001E-4</v>
      </c>
      <c r="X57" s="43">
        <v>1.1660350094232811E-4</v>
      </c>
    </row>
    <row r="58" spans="1:24" x14ac:dyDescent="0.2">
      <c r="A58" s="26">
        <v>7956</v>
      </c>
      <c r="B58" s="26">
        <v>12537</v>
      </c>
      <c r="C58" s="26" t="s">
        <v>2646</v>
      </c>
      <c r="D58" s="26">
        <v>520032988</v>
      </c>
      <c r="E58" s="26" t="s">
        <v>203</v>
      </c>
      <c r="F58" s="26" t="s">
        <v>2647</v>
      </c>
      <c r="G58" s="26" t="s">
        <v>2648</v>
      </c>
      <c r="H58" s="26" t="s">
        <v>69</v>
      </c>
      <c r="I58" s="26" t="s">
        <v>67</v>
      </c>
      <c r="J58" s="26" t="s">
        <v>51</v>
      </c>
      <c r="K58" s="26" t="s">
        <v>51</v>
      </c>
      <c r="L58" s="26" t="s">
        <v>433</v>
      </c>
      <c r="M58" s="26" t="s">
        <v>165</v>
      </c>
      <c r="N58" s="26" t="s">
        <v>138</v>
      </c>
      <c r="O58" s="26" t="s">
        <v>57</v>
      </c>
      <c r="P58" s="26" t="s">
        <v>531</v>
      </c>
      <c r="Q58" s="57">
        <v>8709</v>
      </c>
      <c r="R58" s="42">
        <v>1</v>
      </c>
      <c r="S58" s="42">
        <v>33640</v>
      </c>
      <c r="T58" s="42">
        <v>0</v>
      </c>
      <c r="U58" s="42">
        <v>2929.7076000000002</v>
      </c>
      <c r="V58" s="43">
        <v>7.0874023399999995E-4</v>
      </c>
      <c r="W58" s="43">
        <v>3.7665829169999999E-3</v>
      </c>
      <c r="X58" s="43">
        <v>1.1834986486895472E-3</v>
      </c>
    </row>
    <row r="59" spans="1:24" x14ac:dyDescent="0.2">
      <c r="A59" s="26">
        <v>7956</v>
      </c>
      <c r="B59" s="26">
        <v>12537</v>
      </c>
      <c r="C59" s="26" t="s">
        <v>1453</v>
      </c>
      <c r="D59" s="26">
        <v>520042763</v>
      </c>
      <c r="E59" s="26" t="s">
        <v>203</v>
      </c>
      <c r="F59" s="26" t="s">
        <v>2649</v>
      </c>
      <c r="G59" s="26" t="s">
        <v>2650</v>
      </c>
      <c r="H59" s="26" t="s">
        <v>69</v>
      </c>
      <c r="I59" s="26" t="s">
        <v>67</v>
      </c>
      <c r="J59" s="26" t="s">
        <v>51</v>
      </c>
      <c r="K59" s="26" t="s">
        <v>51</v>
      </c>
      <c r="L59" s="26" t="s">
        <v>433</v>
      </c>
      <c r="M59" s="26" t="s">
        <v>165</v>
      </c>
      <c r="N59" s="26" t="s">
        <v>132</v>
      </c>
      <c r="O59" s="26" t="s">
        <v>57</v>
      </c>
      <c r="P59" s="26" t="s">
        <v>531</v>
      </c>
      <c r="Q59" s="57">
        <v>131300</v>
      </c>
      <c r="R59" s="42">
        <v>1</v>
      </c>
      <c r="S59" s="42">
        <v>9315</v>
      </c>
      <c r="T59" s="42">
        <v>0</v>
      </c>
      <c r="U59" s="42">
        <v>12230.594999999999</v>
      </c>
      <c r="V59" s="43">
        <v>7.6005876699999997E-3</v>
      </c>
      <c r="W59" s="43">
        <v>1.5724282584E-2</v>
      </c>
      <c r="X59" s="43">
        <v>4.9407294622743694E-3</v>
      </c>
    </row>
    <row r="60" spans="1:24" x14ac:dyDescent="0.2">
      <c r="A60" s="26">
        <v>7956</v>
      </c>
      <c r="B60" s="26">
        <v>12537</v>
      </c>
      <c r="C60" s="26" t="s">
        <v>821</v>
      </c>
      <c r="D60" s="26">
        <v>520043027</v>
      </c>
      <c r="E60" s="26" t="s">
        <v>203</v>
      </c>
      <c r="F60" s="26" t="s">
        <v>2651</v>
      </c>
      <c r="G60" s="26" t="s">
        <v>2652</v>
      </c>
      <c r="H60" s="26" t="s">
        <v>69</v>
      </c>
      <c r="I60" s="26" t="s">
        <v>67</v>
      </c>
      <c r="J60" s="26" t="s">
        <v>51</v>
      </c>
      <c r="K60" s="26" t="s">
        <v>51</v>
      </c>
      <c r="L60" s="26" t="s">
        <v>433</v>
      </c>
      <c r="M60" s="26" t="s">
        <v>165</v>
      </c>
      <c r="N60" s="26" t="s">
        <v>360</v>
      </c>
      <c r="O60" s="26" t="s">
        <v>57</v>
      </c>
      <c r="P60" s="26" t="s">
        <v>531</v>
      </c>
      <c r="Q60" s="57">
        <v>14330</v>
      </c>
      <c r="R60" s="42">
        <v>1</v>
      </c>
      <c r="S60" s="42">
        <v>95300</v>
      </c>
      <c r="T60" s="42">
        <v>26.130759999999999</v>
      </c>
      <c r="U60" s="42">
        <v>13682.62076</v>
      </c>
      <c r="V60" s="43">
        <v>3.2170795699999999E-4</v>
      </c>
      <c r="W60" s="43">
        <v>1.7591081654000001E-2</v>
      </c>
      <c r="X60" s="43">
        <v>5.5272967104265103E-3</v>
      </c>
    </row>
    <row r="61" spans="1:24" x14ac:dyDescent="0.2">
      <c r="A61" s="26">
        <v>7956</v>
      </c>
      <c r="B61" s="26">
        <v>12537</v>
      </c>
      <c r="C61" s="26" t="s">
        <v>2653</v>
      </c>
      <c r="D61" s="26">
        <v>520043480</v>
      </c>
      <c r="E61" s="26" t="s">
        <v>203</v>
      </c>
      <c r="F61" s="26" t="s">
        <v>2654</v>
      </c>
      <c r="G61" s="26" t="s">
        <v>2655</v>
      </c>
      <c r="H61" s="26" t="s">
        <v>69</v>
      </c>
      <c r="I61" s="26" t="s">
        <v>67</v>
      </c>
      <c r="J61" s="26" t="s">
        <v>51</v>
      </c>
      <c r="K61" s="26" t="s">
        <v>51</v>
      </c>
      <c r="L61" s="26" t="s">
        <v>433</v>
      </c>
      <c r="M61" s="26" t="s">
        <v>165</v>
      </c>
      <c r="N61" s="26" t="s">
        <v>136</v>
      </c>
      <c r="O61" s="26" t="s">
        <v>57</v>
      </c>
      <c r="P61" s="26" t="s">
        <v>531</v>
      </c>
      <c r="Q61" s="57">
        <v>13510</v>
      </c>
      <c r="R61" s="42">
        <v>1</v>
      </c>
      <c r="S61" s="42">
        <v>29350</v>
      </c>
      <c r="T61" s="42">
        <v>0</v>
      </c>
      <c r="U61" s="42">
        <v>3965.1849999999999</v>
      </c>
      <c r="V61" s="43">
        <v>1.494989792E-3</v>
      </c>
      <c r="W61" s="43">
        <v>5.0978459699999997E-3</v>
      </c>
      <c r="X61" s="43">
        <v>1.6017950355537401E-3</v>
      </c>
    </row>
    <row r="62" spans="1:24" x14ac:dyDescent="0.2">
      <c r="A62" s="26">
        <v>7956</v>
      </c>
      <c r="B62" s="26">
        <v>12537</v>
      </c>
      <c r="C62" s="26" t="s">
        <v>975</v>
      </c>
      <c r="D62" s="26">
        <v>520043720</v>
      </c>
      <c r="E62" s="26" t="s">
        <v>203</v>
      </c>
      <c r="F62" s="26" t="s">
        <v>2656</v>
      </c>
      <c r="G62" s="26" t="s">
        <v>2657</v>
      </c>
      <c r="H62" s="26" t="s">
        <v>69</v>
      </c>
      <c r="I62" s="26" t="s">
        <v>67</v>
      </c>
      <c r="J62" s="26" t="s">
        <v>51</v>
      </c>
      <c r="K62" s="26" t="s">
        <v>51</v>
      </c>
      <c r="L62" s="26" t="s">
        <v>433</v>
      </c>
      <c r="M62" s="26" t="s">
        <v>165</v>
      </c>
      <c r="N62" s="26" t="s">
        <v>358</v>
      </c>
      <c r="O62" s="26" t="s">
        <v>57</v>
      </c>
      <c r="P62" s="26" t="s">
        <v>531</v>
      </c>
      <c r="Q62" s="57">
        <v>61750</v>
      </c>
      <c r="R62" s="42">
        <v>1</v>
      </c>
      <c r="S62" s="42">
        <v>5600</v>
      </c>
      <c r="T62" s="42">
        <v>0</v>
      </c>
      <c r="U62" s="42">
        <v>3458</v>
      </c>
      <c r="V62" s="43">
        <v>8.3511977899999998E-4</v>
      </c>
      <c r="W62" s="43">
        <v>4.4457828230000003E-3</v>
      </c>
      <c r="X62" s="43">
        <v>1.3969101650855719E-3</v>
      </c>
    </row>
    <row r="63" spans="1:24" x14ac:dyDescent="0.2">
      <c r="A63" s="26">
        <v>7956</v>
      </c>
      <c r="B63" s="26">
        <v>12537</v>
      </c>
      <c r="C63" s="26" t="s">
        <v>2658</v>
      </c>
      <c r="D63" s="26">
        <v>520041997</v>
      </c>
      <c r="E63" s="26" t="s">
        <v>203</v>
      </c>
      <c r="F63" s="26" t="s">
        <v>2659</v>
      </c>
      <c r="G63" s="26" t="s">
        <v>2660</v>
      </c>
      <c r="H63" s="26" t="s">
        <v>69</v>
      </c>
      <c r="I63" s="26" t="s">
        <v>67</v>
      </c>
      <c r="J63" s="26" t="s">
        <v>51</v>
      </c>
      <c r="K63" s="26" t="s">
        <v>51</v>
      </c>
      <c r="L63" s="26" t="s">
        <v>433</v>
      </c>
      <c r="M63" s="26" t="s">
        <v>165</v>
      </c>
      <c r="N63" s="26" t="s">
        <v>127</v>
      </c>
      <c r="O63" s="26" t="s">
        <v>57</v>
      </c>
      <c r="P63" s="26" t="s">
        <v>531</v>
      </c>
      <c r="Q63" s="57">
        <v>17780</v>
      </c>
      <c r="R63" s="42">
        <v>1</v>
      </c>
      <c r="S63" s="42">
        <v>18890</v>
      </c>
      <c r="T63" s="42">
        <v>0</v>
      </c>
      <c r="U63" s="42">
        <v>3358.6419999999998</v>
      </c>
      <c r="V63" s="43">
        <v>1.59761629E-4</v>
      </c>
      <c r="W63" s="43">
        <v>4.3180430629999999E-3</v>
      </c>
      <c r="X63" s="43">
        <v>1.356773033743012E-3</v>
      </c>
    </row>
    <row r="64" spans="1:24" x14ac:dyDescent="0.2">
      <c r="A64" s="26">
        <v>7956</v>
      </c>
      <c r="B64" s="26">
        <v>12537</v>
      </c>
      <c r="C64" s="26" t="s">
        <v>2661</v>
      </c>
      <c r="D64" s="26">
        <v>520035791</v>
      </c>
      <c r="E64" s="26" t="s">
        <v>203</v>
      </c>
      <c r="F64" s="26" t="s">
        <v>2662</v>
      </c>
      <c r="G64" s="26" t="s">
        <v>2663</v>
      </c>
      <c r="H64" s="26" t="s">
        <v>69</v>
      </c>
      <c r="I64" s="26" t="s">
        <v>67</v>
      </c>
      <c r="J64" s="26" t="s">
        <v>51</v>
      </c>
      <c r="K64" s="26" t="s">
        <v>51</v>
      </c>
      <c r="L64" s="26" t="s">
        <v>433</v>
      </c>
      <c r="M64" s="26" t="s">
        <v>165</v>
      </c>
      <c r="N64" s="26" t="s">
        <v>137</v>
      </c>
      <c r="O64" s="26" t="s">
        <v>57</v>
      </c>
      <c r="P64" s="26" t="s">
        <v>531</v>
      </c>
      <c r="Q64" s="57">
        <v>3886</v>
      </c>
      <c r="R64" s="42">
        <v>1</v>
      </c>
      <c r="S64" s="42">
        <v>9484</v>
      </c>
      <c r="T64" s="42">
        <v>0</v>
      </c>
      <c r="U64" s="42">
        <v>368.54824000000002</v>
      </c>
      <c r="V64" s="43">
        <v>3.5782827099999998E-4</v>
      </c>
      <c r="W64" s="43">
        <v>4.7382459E-4</v>
      </c>
      <c r="X64" s="43">
        <v>1.4888050398507722E-4</v>
      </c>
    </row>
    <row r="65" spans="1:24" x14ac:dyDescent="0.2">
      <c r="A65" s="26">
        <v>7956</v>
      </c>
      <c r="B65" s="26">
        <v>12537</v>
      </c>
      <c r="C65" s="26" t="s">
        <v>2661</v>
      </c>
      <c r="D65" s="26">
        <v>520035791</v>
      </c>
      <c r="E65" s="26" t="s">
        <v>203</v>
      </c>
      <c r="F65" s="26" t="s">
        <v>2662</v>
      </c>
      <c r="G65" s="26" t="s">
        <v>2663</v>
      </c>
      <c r="H65" s="26" t="s">
        <v>69</v>
      </c>
      <c r="I65" s="26" t="s">
        <v>67</v>
      </c>
      <c r="J65" s="26" t="s">
        <v>51</v>
      </c>
      <c r="K65" s="26" t="s">
        <v>51</v>
      </c>
      <c r="L65" s="26" t="s">
        <v>52</v>
      </c>
      <c r="M65" s="26" t="s">
        <v>165</v>
      </c>
      <c r="N65" s="26" t="s">
        <v>137</v>
      </c>
      <c r="O65" s="26" t="s">
        <v>57</v>
      </c>
      <c r="P65" s="26" t="s">
        <v>531</v>
      </c>
      <c r="Q65" s="57">
        <v>1114</v>
      </c>
      <c r="R65" s="42">
        <v>1</v>
      </c>
      <c r="S65" s="42">
        <v>9312.1347999999998</v>
      </c>
      <c r="T65" s="42">
        <v>0</v>
      </c>
      <c r="U65" s="42">
        <v>103.73718</v>
      </c>
      <c r="V65" s="43">
        <v>1.0257866500000001E-4</v>
      </c>
      <c r="W65" s="43">
        <v>1.33369859E-4</v>
      </c>
      <c r="X65" s="43">
        <v>4.1906165771923561E-5</v>
      </c>
    </row>
    <row r="66" spans="1:24" x14ac:dyDescent="0.2">
      <c r="A66" s="26">
        <v>7956</v>
      </c>
      <c r="B66" s="26">
        <v>12537</v>
      </c>
      <c r="C66" s="26" t="s">
        <v>2664</v>
      </c>
      <c r="D66" s="26">
        <v>520044231</v>
      </c>
      <c r="E66" s="26" t="s">
        <v>203</v>
      </c>
      <c r="F66" s="26" t="s">
        <v>2665</v>
      </c>
      <c r="G66" s="26" t="s">
        <v>2666</v>
      </c>
      <c r="H66" s="26" t="s">
        <v>69</v>
      </c>
      <c r="I66" s="26" t="s">
        <v>67</v>
      </c>
      <c r="J66" s="26" t="s">
        <v>51</v>
      </c>
      <c r="K66" s="26" t="s">
        <v>51</v>
      </c>
      <c r="L66" s="26" t="s">
        <v>433</v>
      </c>
      <c r="M66" s="26" t="s">
        <v>165</v>
      </c>
      <c r="N66" s="26" t="s">
        <v>126</v>
      </c>
      <c r="O66" s="26" t="s">
        <v>57</v>
      </c>
      <c r="P66" s="26" t="s">
        <v>531</v>
      </c>
      <c r="Q66" s="57">
        <v>126152</v>
      </c>
      <c r="R66" s="42">
        <v>1</v>
      </c>
      <c r="S66" s="42">
        <v>1151</v>
      </c>
      <c r="T66" s="42">
        <v>0</v>
      </c>
      <c r="U66" s="42">
        <v>1452.0095200000001</v>
      </c>
      <c r="V66" s="43">
        <v>5.9540432550000003E-3</v>
      </c>
      <c r="W66" s="43">
        <v>1.86677819E-3</v>
      </c>
      <c r="X66" s="43">
        <v>5.8656068776432094E-4</v>
      </c>
    </row>
    <row r="67" spans="1:24" x14ac:dyDescent="0.2">
      <c r="A67" s="26">
        <v>7956</v>
      </c>
      <c r="B67" s="26">
        <v>12537</v>
      </c>
      <c r="C67" s="26" t="s">
        <v>785</v>
      </c>
      <c r="D67" s="26">
        <v>520044314</v>
      </c>
      <c r="E67" s="26" t="s">
        <v>203</v>
      </c>
      <c r="F67" s="26" t="s">
        <v>2667</v>
      </c>
      <c r="G67" s="26" t="s">
        <v>2668</v>
      </c>
      <c r="H67" s="26" t="s">
        <v>69</v>
      </c>
      <c r="I67" s="26" t="s">
        <v>67</v>
      </c>
      <c r="J67" s="26" t="s">
        <v>51</v>
      </c>
      <c r="K67" s="26" t="s">
        <v>51</v>
      </c>
      <c r="L67" s="26" t="s">
        <v>433</v>
      </c>
      <c r="M67" s="26" t="s">
        <v>165</v>
      </c>
      <c r="N67" s="26" t="s">
        <v>133</v>
      </c>
      <c r="O67" s="26" t="s">
        <v>57</v>
      </c>
      <c r="P67" s="26" t="s">
        <v>531</v>
      </c>
      <c r="Q67" s="57">
        <v>385140</v>
      </c>
      <c r="R67" s="42">
        <v>1</v>
      </c>
      <c r="S67" s="42">
        <v>2390</v>
      </c>
      <c r="T67" s="42">
        <v>0</v>
      </c>
      <c r="U67" s="42">
        <v>9204.8459999999995</v>
      </c>
      <c r="V67" s="43">
        <v>2.0675435900000001E-3</v>
      </c>
      <c r="W67" s="43">
        <v>1.1834223899000001E-2</v>
      </c>
      <c r="X67" s="43">
        <v>3.7184334717892615E-3</v>
      </c>
    </row>
    <row r="68" spans="1:24" x14ac:dyDescent="0.2">
      <c r="A68" s="26">
        <v>7956</v>
      </c>
      <c r="B68" s="26">
        <v>12537</v>
      </c>
      <c r="C68" s="26" t="s">
        <v>2669</v>
      </c>
      <c r="D68" s="26">
        <v>520044199</v>
      </c>
      <c r="E68" s="26" t="s">
        <v>203</v>
      </c>
      <c r="F68" s="26" t="s">
        <v>2670</v>
      </c>
      <c r="G68" s="26" t="s">
        <v>2671</v>
      </c>
      <c r="H68" s="26" t="s">
        <v>69</v>
      </c>
      <c r="I68" s="26" t="s">
        <v>67</v>
      </c>
      <c r="J68" s="26" t="s">
        <v>51</v>
      </c>
      <c r="K68" s="26" t="s">
        <v>51</v>
      </c>
      <c r="L68" s="26" t="s">
        <v>433</v>
      </c>
      <c r="M68" s="26" t="s">
        <v>165</v>
      </c>
      <c r="N68" s="26" t="s">
        <v>359</v>
      </c>
      <c r="O68" s="26" t="s">
        <v>57</v>
      </c>
      <c r="P68" s="26" t="s">
        <v>531</v>
      </c>
      <c r="Q68" s="57">
        <v>97500</v>
      </c>
      <c r="R68" s="42">
        <v>1</v>
      </c>
      <c r="S68" s="42">
        <v>2628</v>
      </c>
      <c r="T68" s="42">
        <v>0</v>
      </c>
      <c r="U68" s="42">
        <v>2562.3000000000002</v>
      </c>
      <c r="V68" s="43">
        <v>6.9923570309999997E-3</v>
      </c>
      <c r="W68" s="43">
        <v>3.294224791E-3</v>
      </c>
      <c r="X68" s="43">
        <v>1.0350789230765647E-3</v>
      </c>
    </row>
    <row r="69" spans="1:24" x14ac:dyDescent="0.2">
      <c r="A69" s="26">
        <v>7956</v>
      </c>
      <c r="B69" s="26">
        <v>12537</v>
      </c>
      <c r="C69" s="26" t="s">
        <v>2672</v>
      </c>
      <c r="D69" s="26">
        <v>511812463</v>
      </c>
      <c r="E69" s="26" t="s">
        <v>203</v>
      </c>
      <c r="F69" s="26" t="s">
        <v>2673</v>
      </c>
      <c r="G69" s="26" t="s">
        <v>2674</v>
      </c>
      <c r="H69" s="26" t="s">
        <v>69</v>
      </c>
      <c r="I69" s="26" t="s">
        <v>67</v>
      </c>
      <c r="J69" s="26" t="s">
        <v>51</v>
      </c>
      <c r="K69" s="26" t="s">
        <v>51</v>
      </c>
      <c r="L69" s="26" t="s">
        <v>433</v>
      </c>
      <c r="M69" s="26" t="s">
        <v>165</v>
      </c>
      <c r="N69" s="26" t="s">
        <v>127</v>
      </c>
      <c r="O69" s="26" t="s">
        <v>57</v>
      </c>
      <c r="P69" s="26" t="s">
        <v>531</v>
      </c>
      <c r="Q69" s="57">
        <v>5942</v>
      </c>
      <c r="R69" s="42">
        <v>1</v>
      </c>
      <c r="S69" s="42">
        <v>71910</v>
      </c>
      <c r="T69" s="42">
        <v>0</v>
      </c>
      <c r="U69" s="42">
        <v>4272.8922000000002</v>
      </c>
      <c r="V69" s="43">
        <v>2.0366318100000001E-4</v>
      </c>
      <c r="W69" s="43">
        <v>5.4934501879999997E-3</v>
      </c>
      <c r="X69" s="43">
        <v>1.7260979029771117E-3</v>
      </c>
    </row>
    <row r="70" spans="1:24" x14ac:dyDescent="0.2">
      <c r="A70" s="26">
        <v>7956</v>
      </c>
      <c r="B70" s="26">
        <v>12537</v>
      </c>
      <c r="C70" s="26" t="s">
        <v>2675</v>
      </c>
      <c r="D70" s="26">
        <v>520039942</v>
      </c>
      <c r="E70" s="26" t="s">
        <v>203</v>
      </c>
      <c r="F70" s="26" t="s">
        <v>2676</v>
      </c>
      <c r="G70" s="26" t="s">
        <v>2677</v>
      </c>
      <c r="H70" s="26" t="s">
        <v>69</v>
      </c>
      <c r="I70" s="26" t="s">
        <v>67</v>
      </c>
      <c r="J70" s="26" t="s">
        <v>51</v>
      </c>
      <c r="K70" s="26" t="s">
        <v>51</v>
      </c>
      <c r="L70" s="26" t="s">
        <v>433</v>
      </c>
      <c r="M70" s="26" t="s">
        <v>165</v>
      </c>
      <c r="N70" s="26" t="s">
        <v>125</v>
      </c>
      <c r="O70" s="26" t="s">
        <v>57</v>
      </c>
      <c r="P70" s="26" t="s">
        <v>531</v>
      </c>
      <c r="Q70" s="57">
        <v>5540</v>
      </c>
      <c r="R70" s="42">
        <v>1</v>
      </c>
      <c r="S70" s="42">
        <v>21630</v>
      </c>
      <c r="T70" s="42">
        <v>0</v>
      </c>
      <c r="U70" s="42">
        <v>1198.3019999999999</v>
      </c>
      <c r="V70" s="43">
        <v>2.4157668100000001E-4</v>
      </c>
      <c r="W70" s="43">
        <v>1.5405987410000001E-3</v>
      </c>
      <c r="X70" s="43">
        <v>4.8407178850270994E-4</v>
      </c>
    </row>
    <row r="71" spans="1:24" x14ac:dyDescent="0.2">
      <c r="A71" s="26">
        <v>7956</v>
      </c>
      <c r="B71" s="26">
        <v>12537</v>
      </c>
      <c r="C71" s="26" t="s">
        <v>2678</v>
      </c>
      <c r="D71" s="26">
        <v>512157603</v>
      </c>
      <c r="E71" s="26" t="s">
        <v>203</v>
      </c>
      <c r="F71" s="26" t="s">
        <v>2679</v>
      </c>
      <c r="G71" s="26" t="s">
        <v>2680</v>
      </c>
      <c r="H71" s="26" t="s">
        <v>69</v>
      </c>
      <c r="I71" s="26" t="s">
        <v>67</v>
      </c>
      <c r="J71" s="26" t="s">
        <v>51</v>
      </c>
      <c r="K71" s="26" t="s">
        <v>51</v>
      </c>
      <c r="L71" s="26" t="s">
        <v>433</v>
      </c>
      <c r="M71" s="26" t="s">
        <v>165</v>
      </c>
      <c r="N71" s="26" t="s">
        <v>356</v>
      </c>
      <c r="O71" s="26" t="s">
        <v>57</v>
      </c>
      <c r="P71" s="26" t="s">
        <v>531</v>
      </c>
      <c r="Q71" s="57">
        <v>1600</v>
      </c>
      <c r="R71" s="42">
        <v>1</v>
      </c>
      <c r="S71" s="42">
        <v>29900</v>
      </c>
      <c r="T71" s="42">
        <v>0</v>
      </c>
      <c r="U71" s="42">
        <v>478.4</v>
      </c>
      <c r="V71" s="43">
        <v>1.15866304E-4</v>
      </c>
      <c r="W71" s="43">
        <v>6.1505566800000003E-4</v>
      </c>
      <c r="X71" s="43">
        <v>1.9325674464341745E-4</v>
      </c>
    </row>
    <row r="72" spans="1:24" x14ac:dyDescent="0.2">
      <c r="A72" s="26">
        <v>7956</v>
      </c>
      <c r="B72" s="26">
        <v>12537</v>
      </c>
      <c r="C72" s="26" t="s">
        <v>2307</v>
      </c>
      <c r="D72" s="26">
        <v>53368</v>
      </c>
      <c r="E72" s="26" t="s">
        <v>204</v>
      </c>
      <c r="F72" s="26" t="s">
        <v>2681</v>
      </c>
      <c r="G72" s="26" t="s">
        <v>2682</v>
      </c>
      <c r="H72" s="26" t="s">
        <v>69</v>
      </c>
      <c r="I72" s="26" t="s">
        <v>67</v>
      </c>
      <c r="J72" s="26" t="s">
        <v>51</v>
      </c>
      <c r="K72" s="26" t="s">
        <v>51</v>
      </c>
      <c r="L72" s="26" t="s">
        <v>433</v>
      </c>
      <c r="M72" s="26" t="s">
        <v>165</v>
      </c>
      <c r="N72" s="26" t="s">
        <v>126</v>
      </c>
      <c r="O72" s="26" t="s">
        <v>57</v>
      </c>
      <c r="P72" s="26" t="s">
        <v>531</v>
      </c>
      <c r="Q72" s="57">
        <v>3334</v>
      </c>
      <c r="R72" s="42">
        <v>1</v>
      </c>
      <c r="S72" s="42">
        <v>9865</v>
      </c>
      <c r="T72" s="42">
        <v>0</v>
      </c>
      <c r="U72" s="42">
        <v>328.89909999999998</v>
      </c>
      <c r="V72" s="43">
        <v>5.96563052456036E-5</v>
      </c>
      <c r="W72" s="43">
        <v>4.2284961500000003E-4</v>
      </c>
      <c r="X72" s="43">
        <v>1.32863648374059E-4</v>
      </c>
    </row>
    <row r="73" spans="1:24" x14ac:dyDescent="0.2">
      <c r="A73" s="26">
        <v>7956</v>
      </c>
      <c r="B73" s="26">
        <v>12537</v>
      </c>
      <c r="C73" s="26" t="s">
        <v>2683</v>
      </c>
      <c r="D73" s="26">
        <v>520017146</v>
      </c>
      <c r="E73" s="26" t="s">
        <v>203</v>
      </c>
      <c r="F73" s="26" t="s">
        <v>2684</v>
      </c>
      <c r="G73" s="26" t="s">
        <v>2685</v>
      </c>
      <c r="H73" s="26" t="s">
        <v>69</v>
      </c>
      <c r="I73" s="26" t="s">
        <v>67</v>
      </c>
      <c r="J73" s="26" t="s">
        <v>51</v>
      </c>
      <c r="K73" s="26" t="s">
        <v>51</v>
      </c>
      <c r="L73" s="26" t="s">
        <v>433</v>
      </c>
      <c r="M73" s="26" t="s">
        <v>165</v>
      </c>
      <c r="N73" s="26" t="s">
        <v>131</v>
      </c>
      <c r="O73" s="26" t="s">
        <v>57</v>
      </c>
      <c r="P73" s="26" t="s">
        <v>531</v>
      </c>
      <c r="Q73" s="57">
        <v>275707</v>
      </c>
      <c r="R73" s="42">
        <v>1</v>
      </c>
      <c r="S73" s="42">
        <v>793.6</v>
      </c>
      <c r="T73" s="42">
        <v>0</v>
      </c>
      <c r="U73" s="42">
        <v>2188.0107499999999</v>
      </c>
      <c r="V73" s="43">
        <v>6.1645370999999997E-4</v>
      </c>
      <c r="W73" s="43">
        <v>2.8130192620000002E-3</v>
      </c>
      <c r="X73" s="43">
        <v>8.8387925332316535E-4</v>
      </c>
    </row>
    <row r="74" spans="1:24" x14ac:dyDescent="0.2">
      <c r="A74" s="26">
        <v>7956</v>
      </c>
      <c r="B74" s="26">
        <v>12537</v>
      </c>
      <c r="C74" s="26" t="s">
        <v>2686</v>
      </c>
      <c r="D74" s="26">
        <v>511870891</v>
      </c>
      <c r="E74" s="26" t="s">
        <v>203</v>
      </c>
      <c r="F74" s="26" t="s">
        <v>2687</v>
      </c>
      <c r="G74" s="26" t="s">
        <v>2688</v>
      </c>
      <c r="H74" s="26" t="s">
        <v>69</v>
      </c>
      <c r="I74" s="26" t="s">
        <v>67</v>
      </c>
      <c r="J74" s="26" t="s">
        <v>51</v>
      </c>
      <c r="K74" s="26" t="s">
        <v>51</v>
      </c>
      <c r="L74" s="26" t="s">
        <v>433</v>
      </c>
      <c r="M74" s="26" t="s">
        <v>165</v>
      </c>
      <c r="N74" s="26" t="s">
        <v>136</v>
      </c>
      <c r="O74" s="26" t="s">
        <v>57</v>
      </c>
      <c r="P74" s="26" t="s">
        <v>531</v>
      </c>
      <c r="Q74" s="57">
        <v>576725</v>
      </c>
      <c r="R74" s="42">
        <v>1</v>
      </c>
      <c r="S74" s="42">
        <v>188.2</v>
      </c>
      <c r="T74" s="42">
        <v>0</v>
      </c>
      <c r="U74" s="42">
        <v>1085.39645</v>
      </c>
      <c r="V74" s="43">
        <v>7.7904145929999996E-3</v>
      </c>
      <c r="W74" s="43">
        <v>1.395441554E-3</v>
      </c>
      <c r="X74" s="43">
        <v>4.384619242778466E-4</v>
      </c>
    </row>
    <row r="75" spans="1:24" x14ac:dyDescent="0.2">
      <c r="A75" s="26">
        <v>7956</v>
      </c>
      <c r="B75" s="26">
        <v>12537</v>
      </c>
      <c r="C75" s="26" t="s">
        <v>2689</v>
      </c>
      <c r="D75" s="26">
        <v>511235434</v>
      </c>
      <c r="E75" s="26" t="s">
        <v>203</v>
      </c>
      <c r="F75" s="26" t="s">
        <v>2690</v>
      </c>
      <c r="G75" s="26" t="s">
        <v>2691</v>
      </c>
      <c r="H75" s="26" t="s">
        <v>69</v>
      </c>
      <c r="I75" s="26" t="s">
        <v>67</v>
      </c>
      <c r="J75" s="26" t="s">
        <v>51</v>
      </c>
      <c r="K75" s="26" t="s">
        <v>51</v>
      </c>
      <c r="L75" s="26" t="s">
        <v>433</v>
      </c>
      <c r="M75" s="26" t="s">
        <v>165</v>
      </c>
      <c r="N75" s="26" t="s">
        <v>127</v>
      </c>
      <c r="O75" s="26" t="s">
        <v>57</v>
      </c>
      <c r="P75" s="26" t="s">
        <v>531</v>
      </c>
      <c r="Q75" s="57">
        <v>11926</v>
      </c>
      <c r="R75" s="42">
        <v>1</v>
      </c>
      <c r="S75" s="42">
        <v>29800</v>
      </c>
      <c r="T75" s="42">
        <v>0</v>
      </c>
      <c r="U75" s="42">
        <v>3553.9479999999999</v>
      </c>
      <c r="V75" s="43">
        <v>2.6275881099999999E-4</v>
      </c>
      <c r="W75" s="43">
        <v>4.5691385120000001E-3</v>
      </c>
      <c r="X75" s="43">
        <v>1.4356697765718733E-3</v>
      </c>
    </row>
    <row r="76" spans="1:24" x14ac:dyDescent="0.2">
      <c r="A76" s="26">
        <v>7956</v>
      </c>
      <c r="B76" s="26">
        <v>12537</v>
      </c>
      <c r="C76" s="26" t="s">
        <v>954</v>
      </c>
      <c r="D76" s="26">
        <v>511659401</v>
      </c>
      <c r="E76" s="26" t="s">
        <v>203</v>
      </c>
      <c r="F76" s="26" t="s">
        <v>2692</v>
      </c>
      <c r="G76" s="26" t="s">
        <v>2693</v>
      </c>
      <c r="H76" s="26" t="s">
        <v>69</v>
      </c>
      <c r="I76" s="26" t="s">
        <v>67</v>
      </c>
      <c r="J76" s="26" t="s">
        <v>51</v>
      </c>
      <c r="K76" s="26" t="s">
        <v>51</v>
      </c>
      <c r="L76" s="26" t="s">
        <v>433</v>
      </c>
      <c r="M76" s="26" t="s">
        <v>165</v>
      </c>
      <c r="N76" s="26" t="s">
        <v>357</v>
      </c>
      <c r="O76" s="26" t="s">
        <v>57</v>
      </c>
      <c r="P76" s="26" t="s">
        <v>531</v>
      </c>
      <c r="Q76" s="57">
        <v>130580</v>
      </c>
      <c r="R76" s="42">
        <v>1</v>
      </c>
      <c r="S76" s="42">
        <v>5855</v>
      </c>
      <c r="T76" s="42">
        <v>0</v>
      </c>
      <c r="U76" s="42">
        <v>7645.4589999999998</v>
      </c>
      <c r="V76" s="43">
        <v>1.1201712659999999E-3</v>
      </c>
      <c r="W76" s="43">
        <v>9.8293956920000002E-3</v>
      </c>
      <c r="X76" s="43">
        <v>3.0884960653108648E-3</v>
      </c>
    </row>
    <row r="77" spans="1:24" x14ac:dyDescent="0.2">
      <c r="A77" s="26">
        <v>7956</v>
      </c>
      <c r="B77" s="26">
        <v>12537</v>
      </c>
      <c r="C77" s="26" t="s">
        <v>763</v>
      </c>
      <c r="D77" s="26">
        <v>513623314</v>
      </c>
      <c r="E77" s="26" t="s">
        <v>203</v>
      </c>
      <c r="F77" s="26" t="s">
        <v>2694</v>
      </c>
      <c r="G77" s="26" t="s">
        <v>2695</v>
      </c>
      <c r="H77" s="26" t="s">
        <v>69</v>
      </c>
      <c r="I77" s="26" t="s">
        <v>67</v>
      </c>
      <c r="J77" s="26" t="s">
        <v>51</v>
      </c>
      <c r="K77" s="26" t="s">
        <v>51</v>
      </c>
      <c r="L77" s="26" t="s">
        <v>433</v>
      </c>
      <c r="M77" s="26" t="s">
        <v>165</v>
      </c>
      <c r="N77" s="26" t="s">
        <v>357</v>
      </c>
      <c r="O77" s="26" t="s">
        <v>57</v>
      </c>
      <c r="P77" s="26" t="s">
        <v>531</v>
      </c>
      <c r="Q77" s="57">
        <v>4800</v>
      </c>
      <c r="R77" s="42">
        <v>1</v>
      </c>
      <c r="S77" s="42">
        <v>54030</v>
      </c>
      <c r="T77" s="42">
        <v>0</v>
      </c>
      <c r="U77" s="42">
        <v>2593.44</v>
      </c>
      <c r="V77" s="43">
        <v>1.9490497999999999E-4</v>
      </c>
      <c r="W77" s="43">
        <v>3.334259978E-3</v>
      </c>
      <c r="X77" s="43">
        <v>1.047658385928145E-3</v>
      </c>
    </row>
    <row r="78" spans="1:24" x14ac:dyDescent="0.2">
      <c r="A78" s="26">
        <v>7956</v>
      </c>
      <c r="B78" s="26">
        <v>12537</v>
      </c>
      <c r="C78" s="26" t="s">
        <v>964</v>
      </c>
      <c r="D78" s="26">
        <v>513821488</v>
      </c>
      <c r="E78" s="26" t="s">
        <v>203</v>
      </c>
      <c r="F78" s="26" t="s">
        <v>2696</v>
      </c>
      <c r="G78" s="26" t="s">
        <v>2697</v>
      </c>
      <c r="H78" s="26" t="s">
        <v>69</v>
      </c>
      <c r="I78" s="26" t="s">
        <v>67</v>
      </c>
      <c r="J78" s="26" t="s">
        <v>51</v>
      </c>
      <c r="K78" s="26" t="s">
        <v>51</v>
      </c>
      <c r="L78" s="26" t="s">
        <v>433</v>
      </c>
      <c r="M78" s="26" t="s">
        <v>165</v>
      </c>
      <c r="N78" s="26" t="s">
        <v>357</v>
      </c>
      <c r="O78" s="26" t="s">
        <v>57</v>
      </c>
      <c r="P78" s="26" t="s">
        <v>531</v>
      </c>
      <c r="Q78" s="57">
        <v>352333</v>
      </c>
      <c r="R78" s="42">
        <v>1</v>
      </c>
      <c r="S78" s="42">
        <v>1919</v>
      </c>
      <c r="T78" s="42">
        <v>0</v>
      </c>
      <c r="U78" s="42">
        <v>6761.27027</v>
      </c>
      <c r="V78" s="43">
        <v>1.8091889560000001E-3</v>
      </c>
      <c r="W78" s="43">
        <v>8.6926371409999995E-3</v>
      </c>
      <c r="X78" s="43">
        <v>2.7313149708079435E-3</v>
      </c>
    </row>
    <row r="79" spans="1:24" x14ac:dyDescent="0.2">
      <c r="A79" s="26">
        <v>7956</v>
      </c>
      <c r="B79" s="26">
        <v>12537</v>
      </c>
      <c r="C79" s="26" t="s">
        <v>1103</v>
      </c>
      <c r="D79" s="26">
        <v>510216054</v>
      </c>
      <c r="E79" s="26" t="s">
        <v>203</v>
      </c>
      <c r="F79" s="26" t="s">
        <v>2698</v>
      </c>
      <c r="G79" s="26" t="s">
        <v>2699</v>
      </c>
      <c r="H79" s="26" t="s">
        <v>69</v>
      </c>
      <c r="I79" s="26" t="s">
        <v>67</v>
      </c>
      <c r="J79" s="26" t="s">
        <v>51</v>
      </c>
      <c r="K79" s="26" t="s">
        <v>51</v>
      </c>
      <c r="L79" s="26" t="s">
        <v>433</v>
      </c>
      <c r="M79" s="26" t="s">
        <v>165</v>
      </c>
      <c r="N79" s="26" t="s">
        <v>87</v>
      </c>
      <c r="O79" s="26" t="s">
        <v>57</v>
      </c>
      <c r="P79" s="26" t="s">
        <v>531</v>
      </c>
      <c r="Q79" s="57">
        <v>28100</v>
      </c>
      <c r="R79" s="42">
        <v>1</v>
      </c>
      <c r="S79" s="42">
        <v>45100</v>
      </c>
      <c r="T79" s="42">
        <v>197.29535000000001</v>
      </c>
      <c r="U79" s="42">
        <v>12870.395350000001</v>
      </c>
      <c r="V79" s="43">
        <v>2.6307203529999999E-3</v>
      </c>
      <c r="W79" s="43">
        <v>1.6546842852000001E-2</v>
      </c>
      <c r="X79" s="43">
        <v>5.1991862617365757E-3</v>
      </c>
    </row>
    <row r="80" spans="1:24" x14ac:dyDescent="0.2">
      <c r="A80" s="26">
        <v>7956</v>
      </c>
      <c r="B80" s="26">
        <v>12537</v>
      </c>
      <c r="C80" s="26" t="s">
        <v>981</v>
      </c>
      <c r="D80" s="26">
        <v>511930125</v>
      </c>
      <c r="E80" s="26" t="s">
        <v>203</v>
      </c>
      <c r="F80" s="26" t="s">
        <v>2700</v>
      </c>
      <c r="G80" s="26" t="s">
        <v>2701</v>
      </c>
      <c r="H80" s="26" t="s">
        <v>69</v>
      </c>
      <c r="I80" s="26" t="s">
        <v>67</v>
      </c>
      <c r="J80" s="26" t="s">
        <v>51</v>
      </c>
      <c r="K80" s="26" t="s">
        <v>51</v>
      </c>
      <c r="L80" s="26" t="s">
        <v>433</v>
      </c>
      <c r="M80" s="26" t="s">
        <v>165</v>
      </c>
      <c r="N80" s="26" t="s">
        <v>133</v>
      </c>
      <c r="O80" s="26" t="s">
        <v>57</v>
      </c>
      <c r="P80" s="26" t="s">
        <v>531</v>
      </c>
      <c r="Q80" s="57">
        <v>728276</v>
      </c>
      <c r="R80" s="42">
        <v>1</v>
      </c>
      <c r="S80" s="42">
        <v>2073</v>
      </c>
      <c r="T80" s="42">
        <v>0</v>
      </c>
      <c r="U80" s="42">
        <v>15097.161480000001</v>
      </c>
      <c r="V80" s="43">
        <v>4.388525844E-3</v>
      </c>
      <c r="W80" s="43">
        <v>1.9409688027000001E-2</v>
      </c>
      <c r="X80" s="43">
        <v>6.0987213231203981E-3</v>
      </c>
    </row>
    <row r="81" spans="1:24" x14ac:dyDescent="0.2">
      <c r="A81" s="26">
        <v>7956</v>
      </c>
      <c r="B81" s="26">
        <v>12537</v>
      </c>
      <c r="C81" s="26" t="s">
        <v>2702</v>
      </c>
      <c r="D81" s="26">
        <v>511725459</v>
      </c>
      <c r="E81" s="26" t="s">
        <v>203</v>
      </c>
      <c r="F81" s="26" t="s">
        <v>2703</v>
      </c>
      <c r="G81" s="26" t="s">
        <v>2704</v>
      </c>
      <c r="H81" s="26" t="s">
        <v>69</v>
      </c>
      <c r="I81" s="26" t="s">
        <v>67</v>
      </c>
      <c r="J81" s="26" t="s">
        <v>51</v>
      </c>
      <c r="K81" s="26" t="s">
        <v>51</v>
      </c>
      <c r="L81" s="26" t="s">
        <v>433</v>
      </c>
      <c r="M81" s="26" t="s">
        <v>165</v>
      </c>
      <c r="N81" s="26" t="s">
        <v>68</v>
      </c>
      <c r="O81" s="26" t="s">
        <v>57</v>
      </c>
      <c r="P81" s="26" t="s">
        <v>531</v>
      </c>
      <c r="Q81" s="57">
        <v>103556</v>
      </c>
      <c r="R81" s="42">
        <v>1</v>
      </c>
      <c r="S81" s="42">
        <v>8100</v>
      </c>
      <c r="T81" s="42">
        <v>0</v>
      </c>
      <c r="U81" s="42">
        <v>8388.0360000000001</v>
      </c>
      <c r="V81" s="43">
        <v>4.9605872909999999E-3</v>
      </c>
      <c r="W81" s="43">
        <v>1.0784090911999999E-2</v>
      </c>
      <c r="X81" s="43">
        <v>3.3884710102671254E-3</v>
      </c>
    </row>
    <row r="82" spans="1:24" x14ac:dyDescent="0.2">
      <c r="A82" s="26">
        <v>7956</v>
      </c>
      <c r="B82" s="26">
        <v>12537</v>
      </c>
      <c r="C82" s="26" t="s">
        <v>828</v>
      </c>
      <c r="D82" s="26">
        <v>512726712</v>
      </c>
      <c r="E82" s="26" t="s">
        <v>203</v>
      </c>
      <c r="F82" s="26" t="s">
        <v>2705</v>
      </c>
      <c r="G82" s="26" t="s">
        <v>2706</v>
      </c>
      <c r="H82" s="26" t="s">
        <v>69</v>
      </c>
      <c r="I82" s="26" t="s">
        <v>67</v>
      </c>
      <c r="J82" s="26" t="s">
        <v>51</v>
      </c>
      <c r="K82" s="26" t="s">
        <v>51</v>
      </c>
      <c r="L82" s="26" t="s">
        <v>433</v>
      </c>
      <c r="M82" s="26" t="s">
        <v>165</v>
      </c>
      <c r="N82" s="26" t="s">
        <v>84</v>
      </c>
      <c r="O82" s="26" t="s">
        <v>57</v>
      </c>
      <c r="P82" s="26" t="s">
        <v>531</v>
      </c>
      <c r="Q82" s="57">
        <v>210000</v>
      </c>
      <c r="R82" s="42">
        <v>1</v>
      </c>
      <c r="S82" s="42">
        <v>1300</v>
      </c>
      <c r="T82" s="42">
        <v>0</v>
      </c>
      <c r="U82" s="42">
        <v>2730</v>
      </c>
      <c r="V82" s="43">
        <v>9.3079317800000005E-3</v>
      </c>
      <c r="W82" s="43">
        <v>3.509828545E-3</v>
      </c>
      <c r="X82" s="43">
        <v>1.1028238145412408E-3</v>
      </c>
    </row>
    <row r="83" spans="1:24" x14ac:dyDescent="0.2">
      <c r="A83" s="26">
        <v>7956</v>
      </c>
      <c r="B83" s="26">
        <v>12537</v>
      </c>
      <c r="C83" s="26" t="s">
        <v>1496</v>
      </c>
      <c r="D83" s="26">
        <v>512781386</v>
      </c>
      <c r="E83" s="26" t="s">
        <v>203</v>
      </c>
      <c r="F83" s="26" t="s">
        <v>2707</v>
      </c>
      <c r="G83" s="26" t="s">
        <v>2708</v>
      </c>
      <c r="H83" s="26" t="s">
        <v>69</v>
      </c>
      <c r="I83" s="26" t="s">
        <v>67</v>
      </c>
      <c r="J83" s="26" t="s">
        <v>51</v>
      </c>
      <c r="K83" s="26" t="s">
        <v>51</v>
      </c>
      <c r="L83" s="26" t="s">
        <v>433</v>
      </c>
      <c r="M83" s="26" t="s">
        <v>165</v>
      </c>
      <c r="N83" s="26" t="s">
        <v>84</v>
      </c>
      <c r="O83" s="26" t="s">
        <v>57</v>
      </c>
      <c r="P83" s="26" t="s">
        <v>531</v>
      </c>
      <c r="Q83" s="57">
        <v>1700000</v>
      </c>
      <c r="R83" s="42">
        <v>1</v>
      </c>
      <c r="S83" s="42">
        <v>68.2</v>
      </c>
      <c r="T83" s="42">
        <v>0</v>
      </c>
      <c r="U83" s="42">
        <v>1159.4000000000001</v>
      </c>
      <c r="V83" s="43">
        <v>7.7937266100000001E-3</v>
      </c>
      <c r="W83" s="43">
        <v>1.4905843270000001E-3</v>
      </c>
      <c r="X83" s="43">
        <v>4.6835675112788083E-4</v>
      </c>
    </row>
    <row r="84" spans="1:24" x14ac:dyDescent="0.2">
      <c r="A84" s="26">
        <v>7956</v>
      </c>
      <c r="B84" s="26">
        <v>12537</v>
      </c>
      <c r="C84" s="26" t="s">
        <v>2363</v>
      </c>
      <c r="D84" s="26">
        <v>520041005</v>
      </c>
      <c r="E84" s="26" t="s">
        <v>203</v>
      </c>
      <c r="F84" s="26" t="s">
        <v>2709</v>
      </c>
      <c r="G84" s="26" t="s">
        <v>2710</v>
      </c>
      <c r="H84" s="26" t="s">
        <v>69</v>
      </c>
      <c r="I84" s="26" t="s">
        <v>67</v>
      </c>
      <c r="J84" s="26" t="s">
        <v>51</v>
      </c>
      <c r="K84" s="26" t="s">
        <v>51</v>
      </c>
      <c r="L84" s="26" t="s">
        <v>433</v>
      </c>
      <c r="M84" s="26" t="s">
        <v>165</v>
      </c>
      <c r="N84" s="26" t="s">
        <v>84</v>
      </c>
      <c r="O84" s="26" t="s">
        <v>57</v>
      </c>
      <c r="P84" s="26" t="s">
        <v>531</v>
      </c>
      <c r="Q84" s="57">
        <v>270500</v>
      </c>
      <c r="R84" s="42">
        <v>1</v>
      </c>
      <c r="S84" s="42">
        <v>547.4</v>
      </c>
      <c r="T84" s="42">
        <v>0</v>
      </c>
      <c r="U84" s="42">
        <v>1480.7170000000001</v>
      </c>
      <c r="V84" s="43">
        <v>1.4537072590000001E-3</v>
      </c>
      <c r="W84" s="43">
        <v>1.9036860049999999E-3</v>
      </c>
      <c r="X84" s="43">
        <v>5.9815749824031596E-4</v>
      </c>
    </row>
    <row r="85" spans="1:24" x14ac:dyDescent="0.2">
      <c r="A85" s="26">
        <v>7956</v>
      </c>
      <c r="B85" s="26">
        <v>12537</v>
      </c>
      <c r="C85" s="26" t="s">
        <v>705</v>
      </c>
      <c r="D85" s="26">
        <v>510960719</v>
      </c>
      <c r="E85" s="26" t="s">
        <v>203</v>
      </c>
      <c r="F85" s="26" t="s">
        <v>2711</v>
      </c>
      <c r="G85" s="26" t="s">
        <v>2712</v>
      </c>
      <c r="H85" s="26" t="s">
        <v>69</v>
      </c>
      <c r="I85" s="26" t="s">
        <v>67</v>
      </c>
      <c r="J85" s="26" t="s">
        <v>51</v>
      </c>
      <c r="K85" s="26" t="s">
        <v>51</v>
      </c>
      <c r="L85" s="26" t="s">
        <v>433</v>
      </c>
      <c r="M85" s="26" t="s">
        <v>165</v>
      </c>
      <c r="N85" s="26" t="s">
        <v>357</v>
      </c>
      <c r="O85" s="26" t="s">
        <v>57</v>
      </c>
      <c r="P85" s="26" t="s">
        <v>531</v>
      </c>
      <c r="Q85" s="57">
        <v>5200</v>
      </c>
      <c r="R85" s="42">
        <v>1</v>
      </c>
      <c r="S85" s="42">
        <v>30090</v>
      </c>
      <c r="T85" s="42">
        <v>0</v>
      </c>
      <c r="U85" s="42">
        <v>1564.68</v>
      </c>
      <c r="V85" s="43">
        <v>4.28785491482176E-5</v>
      </c>
      <c r="W85" s="43">
        <v>2.0116331599999999E-3</v>
      </c>
      <c r="X85" s="43">
        <v>6.3207559199135119E-4</v>
      </c>
    </row>
    <row r="86" spans="1:24" x14ac:dyDescent="0.2">
      <c r="A86" s="26">
        <v>7956</v>
      </c>
      <c r="B86" s="26">
        <v>12537</v>
      </c>
      <c r="C86" s="26" t="s">
        <v>808</v>
      </c>
      <c r="D86" s="26">
        <v>513901371</v>
      </c>
      <c r="E86" s="26" t="s">
        <v>203</v>
      </c>
      <c r="F86" s="26" t="s">
        <v>2713</v>
      </c>
      <c r="G86" s="26" t="s">
        <v>2714</v>
      </c>
      <c r="H86" s="26" t="s">
        <v>69</v>
      </c>
      <c r="I86" s="26" t="s">
        <v>67</v>
      </c>
      <c r="J86" s="26" t="s">
        <v>51</v>
      </c>
      <c r="K86" s="26" t="s">
        <v>51</v>
      </c>
      <c r="L86" s="26" t="s">
        <v>433</v>
      </c>
      <c r="M86" s="26" t="s">
        <v>165</v>
      </c>
      <c r="N86" s="26" t="s">
        <v>353</v>
      </c>
      <c r="O86" s="26" t="s">
        <v>57</v>
      </c>
      <c r="P86" s="26" t="s">
        <v>531</v>
      </c>
      <c r="Q86" s="57">
        <v>279680</v>
      </c>
      <c r="R86" s="42">
        <v>1</v>
      </c>
      <c r="S86" s="42">
        <v>1250</v>
      </c>
      <c r="T86" s="42">
        <v>0</v>
      </c>
      <c r="U86" s="42">
        <v>3496</v>
      </c>
      <c r="V86" s="43">
        <v>5.0899219199999999E-4</v>
      </c>
      <c r="W86" s="43">
        <v>4.4946375800000004E-3</v>
      </c>
      <c r="X86" s="43">
        <v>1.4122608262403583E-3</v>
      </c>
    </row>
    <row r="87" spans="1:24" x14ac:dyDescent="0.2">
      <c r="A87" s="26">
        <v>7956</v>
      </c>
      <c r="B87" s="26">
        <v>12537</v>
      </c>
      <c r="C87" s="26" t="s">
        <v>2715</v>
      </c>
      <c r="D87" s="26">
        <v>514068980</v>
      </c>
      <c r="E87" s="26" t="s">
        <v>203</v>
      </c>
      <c r="F87" s="26" t="s">
        <v>2716</v>
      </c>
      <c r="G87" s="26" t="s">
        <v>2717</v>
      </c>
      <c r="H87" s="26" t="s">
        <v>69</v>
      </c>
      <c r="I87" s="26" t="s">
        <v>67</v>
      </c>
      <c r="J87" s="26" t="s">
        <v>51</v>
      </c>
      <c r="K87" s="26" t="s">
        <v>51</v>
      </c>
      <c r="L87" s="26" t="s">
        <v>433</v>
      </c>
      <c r="M87" s="26" t="s">
        <v>165</v>
      </c>
      <c r="N87" s="26" t="s">
        <v>356</v>
      </c>
      <c r="O87" s="26" t="s">
        <v>57</v>
      </c>
      <c r="P87" s="26" t="s">
        <v>531</v>
      </c>
      <c r="Q87" s="57">
        <v>47700</v>
      </c>
      <c r="R87" s="42">
        <v>1</v>
      </c>
      <c r="S87" s="42">
        <v>5599</v>
      </c>
      <c r="T87" s="42">
        <v>0</v>
      </c>
      <c r="U87" s="42">
        <v>2670.723</v>
      </c>
      <c r="V87" s="43">
        <v>3.3637775170000002E-3</v>
      </c>
      <c r="W87" s="43">
        <v>3.4336189819999998E-3</v>
      </c>
      <c r="X87" s="43">
        <v>1.0788779950340758E-3</v>
      </c>
    </row>
    <row r="88" spans="1:24" x14ac:dyDescent="0.2">
      <c r="A88" s="26">
        <v>7956</v>
      </c>
      <c r="B88" s="26">
        <v>12537</v>
      </c>
      <c r="C88" s="26" t="s">
        <v>730</v>
      </c>
      <c r="D88" s="26">
        <v>514065283</v>
      </c>
      <c r="E88" s="26" t="s">
        <v>203</v>
      </c>
      <c r="F88" s="26" t="s">
        <v>2718</v>
      </c>
      <c r="G88" s="26" t="s">
        <v>2719</v>
      </c>
      <c r="H88" s="26" t="s">
        <v>69</v>
      </c>
      <c r="I88" s="26" t="s">
        <v>67</v>
      </c>
      <c r="J88" s="26" t="s">
        <v>51</v>
      </c>
      <c r="K88" s="26" t="s">
        <v>51</v>
      </c>
      <c r="L88" s="26" t="s">
        <v>433</v>
      </c>
      <c r="M88" s="26" t="s">
        <v>165</v>
      </c>
      <c r="N88" s="26" t="s">
        <v>68</v>
      </c>
      <c r="O88" s="26" t="s">
        <v>57</v>
      </c>
      <c r="P88" s="26" t="s">
        <v>531</v>
      </c>
      <c r="Q88" s="57">
        <v>34730</v>
      </c>
      <c r="R88" s="42">
        <v>1</v>
      </c>
      <c r="S88" s="42">
        <v>2575</v>
      </c>
      <c r="T88" s="42">
        <v>0</v>
      </c>
      <c r="U88" s="42">
        <v>894.29750000000001</v>
      </c>
      <c r="V88" s="43">
        <v>3.84959024E-4</v>
      </c>
      <c r="W88" s="43">
        <v>1.1497549060000001E-3</v>
      </c>
      <c r="X88" s="43">
        <v>3.6126468142296534E-4</v>
      </c>
    </row>
    <row r="89" spans="1:24" x14ac:dyDescent="0.2">
      <c r="A89" s="26">
        <v>7956</v>
      </c>
      <c r="B89" s="26">
        <v>12537</v>
      </c>
      <c r="C89" s="26" t="s">
        <v>2720</v>
      </c>
      <c r="D89" s="26">
        <v>515001659</v>
      </c>
      <c r="E89" s="26" t="s">
        <v>203</v>
      </c>
      <c r="F89" s="26" t="s">
        <v>2721</v>
      </c>
      <c r="G89" s="26" t="s">
        <v>2722</v>
      </c>
      <c r="H89" s="26" t="s">
        <v>69</v>
      </c>
      <c r="I89" s="26" t="s">
        <v>67</v>
      </c>
      <c r="J89" s="26" t="s">
        <v>51</v>
      </c>
      <c r="K89" s="26" t="s">
        <v>51</v>
      </c>
      <c r="L89" s="26" t="s">
        <v>433</v>
      </c>
      <c r="M89" s="26" t="s">
        <v>165</v>
      </c>
      <c r="N89" s="26" t="s">
        <v>136</v>
      </c>
      <c r="O89" s="26" t="s">
        <v>57</v>
      </c>
      <c r="P89" s="26" t="s">
        <v>531</v>
      </c>
      <c r="Q89" s="57">
        <v>622371</v>
      </c>
      <c r="R89" s="42">
        <v>1</v>
      </c>
      <c r="S89" s="42">
        <v>1726</v>
      </c>
      <c r="T89" s="42">
        <v>0</v>
      </c>
      <c r="U89" s="42">
        <v>10742.123460000001</v>
      </c>
      <c r="V89" s="43">
        <v>4.2580550870000003E-3</v>
      </c>
      <c r="W89" s="43">
        <v>1.3810626943E-2</v>
      </c>
      <c r="X89" s="43">
        <v>4.3394394030879689E-3</v>
      </c>
    </row>
    <row r="90" spans="1:24" x14ac:dyDescent="0.2">
      <c r="A90" s="26">
        <v>7956</v>
      </c>
      <c r="B90" s="26">
        <v>12537</v>
      </c>
      <c r="C90" s="26" t="s">
        <v>959</v>
      </c>
      <c r="D90" s="26">
        <v>514892801</v>
      </c>
      <c r="E90" s="26" t="s">
        <v>203</v>
      </c>
      <c r="F90" s="26" t="s">
        <v>2723</v>
      </c>
      <c r="G90" s="26" t="s">
        <v>2724</v>
      </c>
      <c r="H90" s="26" t="s">
        <v>69</v>
      </c>
      <c r="I90" s="26" t="s">
        <v>67</v>
      </c>
      <c r="J90" s="26" t="s">
        <v>51</v>
      </c>
      <c r="K90" s="26" t="s">
        <v>51</v>
      </c>
      <c r="L90" s="26" t="s">
        <v>433</v>
      </c>
      <c r="M90" s="26" t="s">
        <v>165</v>
      </c>
      <c r="N90" s="26" t="s">
        <v>136</v>
      </c>
      <c r="O90" s="26" t="s">
        <v>57</v>
      </c>
      <c r="P90" s="26" t="s">
        <v>531</v>
      </c>
      <c r="Q90" s="57">
        <v>319100</v>
      </c>
      <c r="R90" s="42">
        <v>1</v>
      </c>
      <c r="S90" s="42">
        <v>2732</v>
      </c>
      <c r="T90" s="42">
        <v>0</v>
      </c>
      <c r="U90" s="42">
        <v>8717.8119999999999</v>
      </c>
      <c r="V90" s="43">
        <v>8.9282824800000001E-4</v>
      </c>
      <c r="W90" s="43">
        <v>1.1208067915E-2</v>
      </c>
      <c r="X90" s="43">
        <v>3.5216888953455696E-3</v>
      </c>
    </row>
    <row r="91" spans="1:24" x14ac:dyDescent="0.2">
      <c r="A91" s="26">
        <v>7956</v>
      </c>
      <c r="B91" s="26">
        <v>12537</v>
      </c>
      <c r="C91" s="26" t="s">
        <v>2725</v>
      </c>
      <c r="D91" s="26">
        <v>880326081</v>
      </c>
      <c r="E91" s="26" t="s">
        <v>204</v>
      </c>
      <c r="F91" s="26" t="s">
        <v>2726</v>
      </c>
      <c r="G91" s="26" t="s">
        <v>2727</v>
      </c>
      <c r="H91" s="26" t="s">
        <v>69</v>
      </c>
      <c r="I91" s="26" t="s">
        <v>67</v>
      </c>
      <c r="J91" s="26" t="s">
        <v>51</v>
      </c>
      <c r="K91" s="26" t="s">
        <v>167</v>
      </c>
      <c r="L91" s="26" t="s">
        <v>433</v>
      </c>
      <c r="M91" s="26" t="s">
        <v>165</v>
      </c>
      <c r="N91" s="26" t="s">
        <v>353</v>
      </c>
      <c r="O91" s="26" t="s">
        <v>57</v>
      </c>
      <c r="P91" s="26" t="s">
        <v>531</v>
      </c>
      <c r="Q91" s="57">
        <v>5200</v>
      </c>
      <c r="R91" s="42">
        <v>1</v>
      </c>
      <c r="S91" s="42">
        <v>25070</v>
      </c>
      <c r="T91" s="42">
        <v>0</v>
      </c>
      <c r="U91" s="42">
        <v>1303.6400000000001</v>
      </c>
      <c r="V91" s="43">
        <v>9.2698367107567394E-5</v>
      </c>
      <c r="W91" s="43">
        <v>1.676026697E-3</v>
      </c>
      <c r="X91" s="43">
        <v>5.2662462915331262E-4</v>
      </c>
    </row>
    <row r="92" spans="1:24" x14ac:dyDescent="0.2">
      <c r="A92" s="26">
        <v>7956</v>
      </c>
      <c r="B92" s="26">
        <v>12537</v>
      </c>
      <c r="C92" s="26" t="s">
        <v>2728</v>
      </c>
      <c r="D92" s="26">
        <v>515158665</v>
      </c>
      <c r="E92" s="26" t="s">
        <v>203</v>
      </c>
      <c r="F92" s="26" t="s">
        <v>2729</v>
      </c>
      <c r="G92" s="26" t="s">
        <v>2730</v>
      </c>
      <c r="H92" s="26" t="s">
        <v>69</v>
      </c>
      <c r="I92" s="26" t="s">
        <v>67</v>
      </c>
      <c r="J92" s="26" t="s">
        <v>51</v>
      </c>
      <c r="K92" s="26" t="s">
        <v>51</v>
      </c>
      <c r="L92" s="26" t="s">
        <v>433</v>
      </c>
      <c r="M92" s="26" t="s">
        <v>165</v>
      </c>
      <c r="N92" s="26" t="s">
        <v>131</v>
      </c>
      <c r="O92" s="26" t="s">
        <v>57</v>
      </c>
      <c r="P92" s="26" t="s">
        <v>531</v>
      </c>
      <c r="Q92" s="57">
        <v>117124</v>
      </c>
      <c r="R92" s="42">
        <v>1</v>
      </c>
      <c r="S92" s="42">
        <v>1259</v>
      </c>
      <c r="T92" s="42">
        <v>0</v>
      </c>
      <c r="U92" s="42">
        <v>1474.5911599999999</v>
      </c>
      <c r="V92" s="43">
        <v>1.1263496717000001E-2</v>
      </c>
      <c r="W92" s="43">
        <v>1.895810309E-3</v>
      </c>
      <c r="X92" s="43">
        <v>5.9568287471062028E-4</v>
      </c>
    </row>
    <row r="93" spans="1:24" x14ac:dyDescent="0.2">
      <c r="A93" s="26">
        <v>7956</v>
      </c>
      <c r="B93" s="26">
        <v>12537</v>
      </c>
      <c r="C93" s="26" t="s">
        <v>1119</v>
      </c>
      <c r="D93" s="26">
        <v>515434074</v>
      </c>
      <c r="E93" s="26" t="s">
        <v>203</v>
      </c>
      <c r="F93" s="26" t="s">
        <v>2731</v>
      </c>
      <c r="G93" s="26" t="s">
        <v>2732</v>
      </c>
      <c r="H93" s="26" t="s">
        <v>69</v>
      </c>
      <c r="I93" s="26" t="s">
        <v>67</v>
      </c>
      <c r="J93" s="26" t="s">
        <v>51</v>
      </c>
      <c r="K93" s="26" t="s">
        <v>51</v>
      </c>
      <c r="L93" s="26" t="s">
        <v>433</v>
      </c>
      <c r="M93" s="26" t="s">
        <v>165</v>
      </c>
      <c r="N93" s="26" t="s">
        <v>357</v>
      </c>
      <c r="O93" s="26" t="s">
        <v>57</v>
      </c>
      <c r="P93" s="26" t="s">
        <v>531</v>
      </c>
      <c r="Q93" s="57">
        <v>665497.02</v>
      </c>
      <c r="R93" s="42">
        <v>1</v>
      </c>
      <c r="S93" s="42">
        <v>633.20000000000005</v>
      </c>
      <c r="T93" s="42">
        <v>0</v>
      </c>
      <c r="U93" s="42">
        <v>4213.92713</v>
      </c>
      <c r="V93" s="43">
        <v>4.5473820090000004E-3</v>
      </c>
      <c r="W93" s="43">
        <v>5.4176416579999999E-3</v>
      </c>
      <c r="X93" s="43">
        <v>1.7022780921997888E-3</v>
      </c>
    </row>
    <row r="94" spans="1:24" x14ac:dyDescent="0.2">
      <c r="A94" s="26">
        <v>7956</v>
      </c>
      <c r="B94" s="26">
        <v>12537</v>
      </c>
      <c r="C94" s="26" t="s">
        <v>1203</v>
      </c>
      <c r="D94" s="26">
        <v>514401702</v>
      </c>
      <c r="E94" s="26" t="s">
        <v>203</v>
      </c>
      <c r="F94" s="26" t="s">
        <v>2733</v>
      </c>
      <c r="G94" s="26" t="s">
        <v>2734</v>
      </c>
      <c r="H94" s="26" t="s">
        <v>69</v>
      </c>
      <c r="I94" s="26" t="s">
        <v>67</v>
      </c>
      <c r="J94" s="26" t="s">
        <v>51</v>
      </c>
      <c r="K94" s="26" t="s">
        <v>51</v>
      </c>
      <c r="L94" s="26" t="s">
        <v>433</v>
      </c>
      <c r="M94" s="26" t="s">
        <v>165</v>
      </c>
      <c r="N94" s="26" t="s">
        <v>87</v>
      </c>
      <c r="O94" s="26" t="s">
        <v>57</v>
      </c>
      <c r="P94" s="26" t="s">
        <v>531</v>
      </c>
      <c r="Q94" s="57">
        <v>201858.69</v>
      </c>
      <c r="R94" s="42">
        <v>1</v>
      </c>
      <c r="S94" s="42">
        <v>2967</v>
      </c>
      <c r="T94" s="42">
        <v>0</v>
      </c>
      <c r="U94" s="42">
        <v>5989.1473299999998</v>
      </c>
      <c r="V94" s="43">
        <v>7.8939247800000002E-4</v>
      </c>
      <c r="W94" s="43">
        <v>7.6999561389999999E-3</v>
      </c>
      <c r="X94" s="43">
        <v>2.4194045070769555E-3</v>
      </c>
    </row>
    <row r="95" spans="1:24" x14ac:dyDescent="0.2">
      <c r="A95" s="26">
        <v>7956</v>
      </c>
      <c r="B95" s="26">
        <v>12537</v>
      </c>
      <c r="C95" s="26" t="s">
        <v>2735</v>
      </c>
      <c r="D95" s="26">
        <v>512466723</v>
      </c>
      <c r="E95" s="26" t="s">
        <v>203</v>
      </c>
      <c r="F95" s="26" t="s">
        <v>2736</v>
      </c>
      <c r="G95" s="26" t="s">
        <v>2737</v>
      </c>
      <c r="H95" s="26" t="s">
        <v>69</v>
      </c>
      <c r="I95" s="26" t="s">
        <v>67</v>
      </c>
      <c r="J95" s="26" t="s">
        <v>51</v>
      </c>
      <c r="K95" s="26" t="s">
        <v>51</v>
      </c>
      <c r="L95" s="26" t="s">
        <v>433</v>
      </c>
      <c r="M95" s="26" t="s">
        <v>165</v>
      </c>
      <c r="N95" s="26" t="s">
        <v>131</v>
      </c>
      <c r="O95" s="26" t="s">
        <v>57</v>
      </c>
      <c r="P95" s="26" t="s">
        <v>531</v>
      </c>
      <c r="Q95" s="57">
        <v>678236</v>
      </c>
      <c r="R95" s="42">
        <v>1</v>
      </c>
      <c r="S95" s="42">
        <v>543.9</v>
      </c>
      <c r="T95" s="42">
        <v>110.84757</v>
      </c>
      <c r="U95" s="42">
        <v>3799.7731699999999</v>
      </c>
      <c r="V95" s="43">
        <v>7.38983761E-3</v>
      </c>
      <c r="W95" s="43">
        <v>4.8851840059999999E-3</v>
      </c>
      <c r="X95" s="43">
        <v>1.5349744841504994E-3</v>
      </c>
    </row>
    <row r="96" spans="1:24" x14ac:dyDescent="0.2">
      <c r="A96" s="26">
        <v>7956</v>
      </c>
      <c r="B96" s="26">
        <v>12537</v>
      </c>
      <c r="C96" s="26" t="s">
        <v>811</v>
      </c>
      <c r="D96" s="26">
        <v>512607888</v>
      </c>
      <c r="E96" s="26" t="s">
        <v>203</v>
      </c>
      <c r="F96" s="26" t="s">
        <v>2738</v>
      </c>
      <c r="G96" s="26" t="s">
        <v>2739</v>
      </c>
      <c r="H96" s="26" t="s">
        <v>69</v>
      </c>
      <c r="I96" s="26" t="s">
        <v>67</v>
      </c>
      <c r="J96" s="26" t="s">
        <v>51</v>
      </c>
      <c r="K96" s="26" t="s">
        <v>51</v>
      </c>
      <c r="L96" s="26" t="s">
        <v>433</v>
      </c>
      <c r="M96" s="26" t="s">
        <v>165</v>
      </c>
      <c r="N96" s="26" t="s">
        <v>132</v>
      </c>
      <c r="O96" s="26" t="s">
        <v>57</v>
      </c>
      <c r="P96" s="26" t="s">
        <v>531</v>
      </c>
      <c r="Q96" s="57">
        <v>12017</v>
      </c>
      <c r="R96" s="42">
        <v>1</v>
      </c>
      <c r="S96" s="42">
        <v>52300</v>
      </c>
      <c r="T96" s="42">
        <v>0</v>
      </c>
      <c r="U96" s="42">
        <v>6284.8909999999996</v>
      </c>
      <c r="V96" s="43">
        <v>7.3012715300000005E-4</v>
      </c>
      <c r="W96" s="43">
        <v>8.0801794260000007E-3</v>
      </c>
      <c r="X96" s="43">
        <v>2.5388745298886134E-3</v>
      </c>
    </row>
    <row r="97" spans="1:24" x14ac:dyDescent="0.2">
      <c r="A97" s="26">
        <v>7956</v>
      </c>
      <c r="B97" s="26">
        <v>12537</v>
      </c>
      <c r="C97" s="26" t="s">
        <v>2740</v>
      </c>
      <c r="D97" s="26">
        <v>515809499</v>
      </c>
      <c r="E97" s="26" t="s">
        <v>203</v>
      </c>
      <c r="F97" s="26" t="s">
        <v>2741</v>
      </c>
      <c r="G97" s="26" t="s">
        <v>2742</v>
      </c>
      <c r="H97" s="26" t="s">
        <v>69</v>
      </c>
      <c r="I97" s="26" t="s">
        <v>67</v>
      </c>
      <c r="J97" s="26" t="s">
        <v>51</v>
      </c>
      <c r="K97" s="26" t="s">
        <v>51</v>
      </c>
      <c r="L97" s="26" t="s">
        <v>433</v>
      </c>
      <c r="M97" s="26" t="s">
        <v>165</v>
      </c>
      <c r="N97" s="26" t="s">
        <v>68</v>
      </c>
      <c r="O97" s="26" t="s">
        <v>57</v>
      </c>
      <c r="P97" s="26" t="s">
        <v>531</v>
      </c>
      <c r="Q97" s="57">
        <v>6148</v>
      </c>
      <c r="R97" s="42">
        <v>1</v>
      </c>
      <c r="S97" s="42">
        <v>46950</v>
      </c>
      <c r="T97" s="42">
        <v>0</v>
      </c>
      <c r="U97" s="42">
        <v>2886.4859999999999</v>
      </c>
      <c r="V97" s="43">
        <v>5.0024410079999998E-3</v>
      </c>
      <c r="W97" s="43">
        <v>3.7110150019999998E-3</v>
      </c>
      <c r="X97" s="43">
        <v>1.1660386451061862E-3</v>
      </c>
    </row>
    <row r="98" spans="1:24" x14ac:dyDescent="0.2">
      <c r="A98" s="26">
        <v>7956</v>
      </c>
      <c r="B98" s="26">
        <v>12537</v>
      </c>
      <c r="C98" s="26" t="s">
        <v>2743</v>
      </c>
      <c r="D98" s="26">
        <v>10758801</v>
      </c>
      <c r="E98" s="26" t="s">
        <v>204</v>
      </c>
      <c r="F98" s="26" t="s">
        <v>2744</v>
      </c>
      <c r="G98" s="26" t="s">
        <v>2745</v>
      </c>
      <c r="H98" s="26" t="s">
        <v>69</v>
      </c>
      <c r="I98" s="26" t="s">
        <v>67</v>
      </c>
      <c r="J98" s="26" t="s">
        <v>51</v>
      </c>
      <c r="K98" s="26" t="s">
        <v>168</v>
      </c>
      <c r="L98" s="26" t="s">
        <v>433</v>
      </c>
      <c r="M98" s="26" t="s">
        <v>165</v>
      </c>
      <c r="N98" s="26" t="s">
        <v>140</v>
      </c>
      <c r="O98" s="26" t="s">
        <v>57</v>
      </c>
      <c r="P98" s="26" t="s">
        <v>531</v>
      </c>
      <c r="Q98" s="57">
        <v>97800</v>
      </c>
      <c r="R98" s="42">
        <v>1</v>
      </c>
      <c r="S98" s="42">
        <v>4834</v>
      </c>
      <c r="T98" s="42">
        <v>0</v>
      </c>
      <c r="U98" s="42">
        <v>4727.652</v>
      </c>
      <c r="V98" s="43">
        <v>5.3302533599999997E-4</v>
      </c>
      <c r="W98" s="43">
        <v>6.0781127989999999E-3</v>
      </c>
      <c r="X98" s="43">
        <v>1.9098048397302296E-3</v>
      </c>
    </row>
    <row r="99" spans="1:24" x14ac:dyDescent="0.2">
      <c r="A99" s="26">
        <v>7956</v>
      </c>
      <c r="B99" s="26">
        <v>12537</v>
      </c>
      <c r="C99" s="26" t="s">
        <v>2746</v>
      </c>
      <c r="D99" s="26">
        <v>510706153</v>
      </c>
      <c r="E99" s="26" t="s">
        <v>203</v>
      </c>
      <c r="F99" s="26" t="s">
        <v>2747</v>
      </c>
      <c r="G99" s="26" t="s">
        <v>2748</v>
      </c>
      <c r="H99" s="26" t="s">
        <v>69</v>
      </c>
      <c r="I99" s="26" t="s">
        <v>67</v>
      </c>
      <c r="J99" s="26" t="s">
        <v>51</v>
      </c>
      <c r="K99" s="26" t="s">
        <v>51</v>
      </c>
      <c r="L99" s="26" t="s">
        <v>433</v>
      </c>
      <c r="M99" s="26" t="s">
        <v>165</v>
      </c>
      <c r="N99" s="26" t="s">
        <v>130</v>
      </c>
      <c r="O99" s="26" t="s">
        <v>57</v>
      </c>
      <c r="P99" s="26" t="s">
        <v>531</v>
      </c>
      <c r="Q99" s="57">
        <v>7875</v>
      </c>
      <c r="R99" s="42">
        <v>1</v>
      </c>
      <c r="S99" s="42">
        <v>1619</v>
      </c>
      <c r="T99" s="42">
        <v>0</v>
      </c>
      <c r="U99" s="42">
        <v>127.49625</v>
      </c>
      <c r="V99" s="43">
        <v>3.90871433193319E-5</v>
      </c>
      <c r="W99" s="43">
        <v>1.6391574200000001E-4</v>
      </c>
      <c r="X99" s="43">
        <v>5.1503992954103914E-5</v>
      </c>
    </row>
    <row r="100" spans="1:24" x14ac:dyDescent="0.2">
      <c r="A100" s="26">
        <v>7956</v>
      </c>
      <c r="B100" s="26">
        <v>12537</v>
      </c>
      <c r="C100" s="26" t="s">
        <v>1128</v>
      </c>
      <c r="D100" s="26">
        <v>516167343</v>
      </c>
      <c r="E100" s="26" t="s">
        <v>203</v>
      </c>
      <c r="F100" s="26" t="s">
        <v>2749</v>
      </c>
      <c r="G100" s="26" t="s">
        <v>2750</v>
      </c>
      <c r="H100" s="26" t="s">
        <v>69</v>
      </c>
      <c r="I100" s="26" t="s">
        <v>67</v>
      </c>
      <c r="J100" s="26" t="s">
        <v>51</v>
      </c>
      <c r="K100" s="26" t="s">
        <v>51</v>
      </c>
      <c r="L100" s="26" t="s">
        <v>433</v>
      </c>
      <c r="M100" s="26" t="s">
        <v>165</v>
      </c>
      <c r="N100" s="26" t="s">
        <v>87</v>
      </c>
      <c r="O100" s="26" t="s">
        <v>57</v>
      </c>
      <c r="P100" s="26" t="s">
        <v>531</v>
      </c>
      <c r="Q100" s="57">
        <v>326450</v>
      </c>
      <c r="R100" s="42">
        <v>1</v>
      </c>
      <c r="S100" s="42">
        <v>259.7</v>
      </c>
      <c r="T100" s="42">
        <v>0</v>
      </c>
      <c r="U100" s="42">
        <v>847.79065000000003</v>
      </c>
      <c r="V100" s="43">
        <v>4.5941449900000001E-4</v>
      </c>
      <c r="W100" s="43">
        <v>1.0899633050000001E-3</v>
      </c>
      <c r="X100" s="43">
        <v>3.4247755258805793E-4</v>
      </c>
    </row>
    <row r="101" spans="1:24" x14ac:dyDescent="0.2">
      <c r="A101" s="26">
        <v>7956</v>
      </c>
      <c r="B101" s="26">
        <v>12537</v>
      </c>
      <c r="C101" s="26" t="s">
        <v>2751</v>
      </c>
      <c r="D101" s="26">
        <v>513618967</v>
      </c>
      <c r="E101" s="26" t="s">
        <v>203</v>
      </c>
      <c r="F101" s="26" t="s">
        <v>2752</v>
      </c>
      <c r="G101" s="26" t="s">
        <v>2753</v>
      </c>
      <c r="H101" s="26" t="s">
        <v>69</v>
      </c>
      <c r="I101" s="26" t="s">
        <v>67</v>
      </c>
      <c r="J101" s="26" t="s">
        <v>51</v>
      </c>
      <c r="K101" s="26" t="s">
        <v>51</v>
      </c>
      <c r="L101" s="26" t="s">
        <v>433</v>
      </c>
      <c r="M101" s="26" t="s">
        <v>165</v>
      </c>
      <c r="N101" s="26" t="s">
        <v>356</v>
      </c>
      <c r="O101" s="26" t="s">
        <v>57</v>
      </c>
      <c r="P101" s="26" t="s">
        <v>531</v>
      </c>
      <c r="Q101" s="57">
        <v>978562</v>
      </c>
      <c r="R101" s="42">
        <v>1</v>
      </c>
      <c r="S101" s="42">
        <v>1155</v>
      </c>
      <c r="T101" s="42">
        <v>0</v>
      </c>
      <c r="U101" s="42">
        <v>11302.391100000001</v>
      </c>
      <c r="V101" s="43">
        <v>7.0153303170000002E-3</v>
      </c>
      <c r="W101" s="43">
        <v>1.4530935865E-2</v>
      </c>
      <c r="X101" s="43">
        <v>4.5657677898677555E-3</v>
      </c>
    </row>
    <row r="102" spans="1:24" x14ac:dyDescent="0.2">
      <c r="A102" s="26">
        <v>7956</v>
      </c>
      <c r="B102" s="26">
        <v>12537</v>
      </c>
      <c r="C102" s="26" t="s">
        <v>2754</v>
      </c>
      <c r="D102" s="26">
        <v>540296795</v>
      </c>
      <c r="E102" s="26" t="s">
        <v>205</v>
      </c>
      <c r="F102" s="26" t="s">
        <v>2755</v>
      </c>
      <c r="G102" s="26" t="s">
        <v>2756</v>
      </c>
      <c r="H102" s="26" t="s">
        <v>69</v>
      </c>
      <c r="I102" s="26" t="s">
        <v>212</v>
      </c>
      <c r="J102" s="26" t="s">
        <v>51</v>
      </c>
      <c r="K102" s="26" t="s">
        <v>51</v>
      </c>
      <c r="L102" s="26" t="s">
        <v>433</v>
      </c>
      <c r="M102" s="26" t="s">
        <v>165</v>
      </c>
      <c r="N102" s="26" t="s">
        <v>142</v>
      </c>
      <c r="O102" s="26" t="s">
        <v>57</v>
      </c>
      <c r="P102" s="26" t="s">
        <v>531</v>
      </c>
      <c r="Q102" s="57">
        <v>37392</v>
      </c>
      <c r="R102" s="42">
        <v>1</v>
      </c>
      <c r="S102" s="42">
        <v>162.1</v>
      </c>
      <c r="T102" s="42">
        <v>0</v>
      </c>
      <c r="U102" s="42">
        <v>60.612430000000003</v>
      </c>
      <c r="V102" s="43">
        <v>2.3332792939999999E-3</v>
      </c>
      <c r="W102" s="43">
        <v>7.79264604425006E-5</v>
      </c>
      <c r="X102" s="43">
        <v>2.4485286176268846E-5</v>
      </c>
    </row>
    <row r="103" spans="1:24" x14ac:dyDescent="0.2">
      <c r="A103" s="26">
        <v>7956</v>
      </c>
      <c r="B103" s="26">
        <v>12537</v>
      </c>
      <c r="C103" s="26" t="s">
        <v>2757</v>
      </c>
      <c r="D103" s="26">
        <v>515933950</v>
      </c>
      <c r="E103" s="26" t="s">
        <v>203</v>
      </c>
      <c r="F103" s="26" t="s">
        <v>2758</v>
      </c>
      <c r="G103" s="26" t="s">
        <v>2759</v>
      </c>
      <c r="H103" s="26" t="s">
        <v>69</v>
      </c>
      <c r="I103" s="26" t="s">
        <v>67</v>
      </c>
      <c r="J103" s="26" t="s">
        <v>51</v>
      </c>
      <c r="K103" s="26" t="s">
        <v>51</v>
      </c>
      <c r="L103" s="26" t="s">
        <v>433</v>
      </c>
      <c r="M103" s="26" t="s">
        <v>165</v>
      </c>
      <c r="N103" s="26" t="s">
        <v>354</v>
      </c>
      <c r="O103" s="26" t="s">
        <v>57</v>
      </c>
      <c r="P103" s="26" t="s">
        <v>531</v>
      </c>
      <c r="Q103" s="57">
        <v>19726</v>
      </c>
      <c r="R103" s="42">
        <v>1</v>
      </c>
      <c r="S103" s="42">
        <v>371.8</v>
      </c>
      <c r="T103" s="42">
        <v>0</v>
      </c>
      <c r="U103" s="42">
        <v>73.341269999999994</v>
      </c>
      <c r="V103" s="43">
        <v>8.4078959029999997E-3</v>
      </c>
      <c r="W103" s="43">
        <v>9.4291312449571E-5</v>
      </c>
      <c r="X103" s="43">
        <v>2.9627289063992333E-5</v>
      </c>
    </row>
    <row r="104" spans="1:24" x14ac:dyDescent="0.2">
      <c r="A104" s="26">
        <v>7956</v>
      </c>
      <c r="B104" s="26">
        <v>12537</v>
      </c>
      <c r="C104" s="26" t="s">
        <v>2760</v>
      </c>
      <c r="D104" s="26">
        <v>515251593</v>
      </c>
      <c r="E104" s="26" t="s">
        <v>203</v>
      </c>
      <c r="F104" s="26" t="s">
        <v>2761</v>
      </c>
      <c r="G104" s="26" t="s">
        <v>2762</v>
      </c>
      <c r="H104" s="26" t="s">
        <v>69</v>
      </c>
      <c r="I104" s="26" t="s">
        <v>67</v>
      </c>
      <c r="J104" s="26" t="s">
        <v>51</v>
      </c>
      <c r="K104" s="26" t="s">
        <v>51</v>
      </c>
      <c r="L104" s="26" t="s">
        <v>433</v>
      </c>
      <c r="M104" s="26" t="s">
        <v>165</v>
      </c>
      <c r="N104" s="26" t="s">
        <v>138</v>
      </c>
      <c r="O104" s="26" t="s">
        <v>57</v>
      </c>
      <c r="P104" s="26" t="s">
        <v>531</v>
      </c>
      <c r="Q104" s="57">
        <v>184458</v>
      </c>
      <c r="R104" s="42">
        <v>1</v>
      </c>
      <c r="S104" s="42">
        <v>1260</v>
      </c>
      <c r="T104" s="42">
        <v>0</v>
      </c>
      <c r="U104" s="42">
        <v>2324.1707999999999</v>
      </c>
      <c r="V104" s="43">
        <v>1.7259200130000001E-3</v>
      </c>
      <c r="W104" s="43">
        <v>2.988073632E-3</v>
      </c>
      <c r="X104" s="43">
        <v>9.3888311622760713E-4</v>
      </c>
    </row>
    <row r="105" spans="1:24" x14ac:dyDescent="0.2">
      <c r="A105" s="26">
        <v>7956</v>
      </c>
      <c r="B105" s="26">
        <v>12537</v>
      </c>
      <c r="C105" s="26" t="s">
        <v>2763</v>
      </c>
      <c r="D105" s="26">
        <v>832652993</v>
      </c>
      <c r="E105" s="26" t="s">
        <v>204</v>
      </c>
      <c r="F105" s="26" t="s">
        <v>2764</v>
      </c>
      <c r="G105" s="26" t="s">
        <v>2765</v>
      </c>
      <c r="H105" s="26" t="s">
        <v>69</v>
      </c>
      <c r="I105" s="26" t="s">
        <v>67</v>
      </c>
      <c r="J105" s="26" t="s">
        <v>51</v>
      </c>
      <c r="K105" s="26" t="s">
        <v>51</v>
      </c>
      <c r="L105" s="26" t="s">
        <v>433</v>
      </c>
      <c r="M105" s="26" t="s">
        <v>486</v>
      </c>
      <c r="N105" s="26" t="s">
        <v>352</v>
      </c>
      <c r="O105" s="26" t="s">
        <v>57</v>
      </c>
      <c r="P105" s="26" t="s">
        <v>531</v>
      </c>
      <c r="Q105" s="57">
        <v>2419738</v>
      </c>
      <c r="R105" s="42">
        <v>1</v>
      </c>
      <c r="S105" s="42">
        <v>1E-4</v>
      </c>
      <c r="T105" s="42">
        <v>0</v>
      </c>
      <c r="U105" s="42">
        <v>0</v>
      </c>
      <c r="V105" s="43">
        <v>1.6323570903999999E-2</v>
      </c>
      <c r="W105" s="43">
        <v>0</v>
      </c>
      <c r="X105" s="43">
        <v>0</v>
      </c>
    </row>
    <row r="106" spans="1:24" x14ac:dyDescent="0.2">
      <c r="A106" s="26">
        <v>7956</v>
      </c>
      <c r="B106" s="26">
        <v>12537</v>
      </c>
      <c r="C106" s="26" t="s">
        <v>1239</v>
      </c>
      <c r="D106" s="26">
        <v>516046307</v>
      </c>
      <c r="E106" s="26" t="s">
        <v>203</v>
      </c>
      <c r="F106" s="26" t="s">
        <v>2766</v>
      </c>
      <c r="G106" s="26" t="s">
        <v>2767</v>
      </c>
      <c r="H106" s="26" t="s">
        <v>69</v>
      </c>
      <c r="I106" s="26" t="s">
        <v>67</v>
      </c>
      <c r="J106" s="26" t="s">
        <v>51</v>
      </c>
      <c r="K106" s="26" t="s">
        <v>51</v>
      </c>
      <c r="L106" s="26" t="s">
        <v>433</v>
      </c>
      <c r="M106" s="26" t="s">
        <v>165</v>
      </c>
      <c r="N106" s="26" t="s">
        <v>353</v>
      </c>
      <c r="O106" s="26" t="s">
        <v>57</v>
      </c>
      <c r="P106" s="26" t="s">
        <v>531</v>
      </c>
      <c r="Q106" s="57">
        <v>94461</v>
      </c>
      <c r="R106" s="42">
        <v>1</v>
      </c>
      <c r="S106" s="42">
        <v>3627</v>
      </c>
      <c r="T106" s="42">
        <v>0</v>
      </c>
      <c r="U106" s="42">
        <v>3426.1004699999999</v>
      </c>
      <c r="V106" s="43">
        <v>5.7555698829999998E-3</v>
      </c>
      <c r="W106" s="43">
        <v>4.4047711449999999E-3</v>
      </c>
      <c r="X106" s="43">
        <v>1.3840238788743362E-3</v>
      </c>
    </row>
    <row r="107" spans="1:24" x14ac:dyDescent="0.2">
      <c r="A107" s="26">
        <v>7956</v>
      </c>
      <c r="B107" s="26">
        <v>12537</v>
      </c>
      <c r="C107" s="26" t="s">
        <v>2768</v>
      </c>
      <c r="D107" s="26">
        <v>512402538</v>
      </c>
      <c r="E107" s="26" t="s">
        <v>203</v>
      </c>
      <c r="F107" s="26" t="s">
        <v>2769</v>
      </c>
      <c r="G107" s="26" t="s">
        <v>2770</v>
      </c>
      <c r="H107" s="26" t="s">
        <v>69</v>
      </c>
      <c r="I107" s="26" t="s">
        <v>67</v>
      </c>
      <c r="J107" s="26" t="s">
        <v>51</v>
      </c>
      <c r="K107" s="26" t="s">
        <v>51</v>
      </c>
      <c r="L107" s="26" t="s">
        <v>433</v>
      </c>
      <c r="M107" s="26" t="s">
        <v>165</v>
      </c>
      <c r="N107" s="26" t="s">
        <v>68</v>
      </c>
      <c r="O107" s="26" t="s">
        <v>57</v>
      </c>
      <c r="P107" s="26" t="s">
        <v>531</v>
      </c>
      <c r="Q107" s="57">
        <v>852806</v>
      </c>
      <c r="R107" s="42">
        <v>1</v>
      </c>
      <c r="S107" s="42">
        <v>351.3</v>
      </c>
      <c r="T107" s="42">
        <v>0</v>
      </c>
      <c r="U107" s="42">
        <v>2995.9074799999999</v>
      </c>
      <c r="V107" s="43">
        <v>5.6951222429999998E-3</v>
      </c>
      <c r="W107" s="43">
        <v>3.8516928899999998E-3</v>
      </c>
      <c r="X107" s="43">
        <v>1.2102410678044822E-3</v>
      </c>
    </row>
    <row r="108" spans="1:24" x14ac:dyDescent="0.2">
      <c r="A108" s="26">
        <v>7956</v>
      </c>
      <c r="B108" s="26">
        <v>12537</v>
      </c>
      <c r="C108" s="26" t="s">
        <v>2771</v>
      </c>
      <c r="D108" s="26">
        <v>514439785</v>
      </c>
      <c r="E108" s="26" t="s">
        <v>203</v>
      </c>
      <c r="F108" s="26" t="s">
        <v>2772</v>
      </c>
      <c r="G108" s="26" t="s">
        <v>2773</v>
      </c>
      <c r="H108" s="26" t="s">
        <v>69</v>
      </c>
      <c r="I108" s="26" t="s">
        <v>67</v>
      </c>
      <c r="J108" s="26" t="s">
        <v>51</v>
      </c>
      <c r="K108" s="26" t="s">
        <v>51</v>
      </c>
      <c r="L108" s="26" t="s">
        <v>433</v>
      </c>
      <c r="M108" s="26" t="s">
        <v>165</v>
      </c>
      <c r="N108" s="26" t="s">
        <v>126</v>
      </c>
      <c r="O108" s="26" t="s">
        <v>57</v>
      </c>
      <c r="P108" s="26" t="s">
        <v>531</v>
      </c>
      <c r="Q108" s="57">
        <v>47968</v>
      </c>
      <c r="R108" s="42">
        <v>1</v>
      </c>
      <c r="S108" s="42">
        <v>3025</v>
      </c>
      <c r="T108" s="42">
        <v>0</v>
      </c>
      <c r="U108" s="42">
        <v>1451.0319999999999</v>
      </c>
      <c r="V108" s="43">
        <v>1.3023468470000001E-2</v>
      </c>
      <c r="W108" s="43">
        <v>1.86552144E-3</v>
      </c>
      <c r="X108" s="43">
        <v>5.8616580412505705E-4</v>
      </c>
    </row>
    <row r="109" spans="1:24" x14ac:dyDescent="0.2">
      <c r="A109" s="26">
        <v>7956</v>
      </c>
      <c r="B109" s="26">
        <v>12537</v>
      </c>
      <c r="C109" s="26" t="s">
        <v>2774</v>
      </c>
      <c r="D109" s="26">
        <v>512569237</v>
      </c>
      <c r="E109" s="26" t="s">
        <v>203</v>
      </c>
      <c r="F109" s="26" t="s">
        <v>2775</v>
      </c>
      <c r="G109" s="26" t="s">
        <v>2776</v>
      </c>
      <c r="H109" s="26" t="s">
        <v>69</v>
      </c>
      <c r="I109" s="26" t="s">
        <v>67</v>
      </c>
      <c r="J109" s="26" t="s">
        <v>51</v>
      </c>
      <c r="K109" s="26" t="s">
        <v>51</v>
      </c>
      <c r="L109" s="26" t="s">
        <v>433</v>
      </c>
      <c r="M109" s="26" t="s">
        <v>165</v>
      </c>
      <c r="N109" s="26" t="s">
        <v>84</v>
      </c>
      <c r="O109" s="26" t="s">
        <v>57</v>
      </c>
      <c r="P109" s="26" t="s">
        <v>531</v>
      </c>
      <c r="Q109" s="57">
        <v>12900</v>
      </c>
      <c r="R109" s="42">
        <v>1</v>
      </c>
      <c r="S109" s="42">
        <v>11620</v>
      </c>
      <c r="T109" s="42">
        <v>16.415510000000001</v>
      </c>
      <c r="U109" s="42">
        <v>1515.3955100000001</v>
      </c>
      <c r="V109" s="43">
        <v>4.1038785099999997E-4</v>
      </c>
      <c r="W109" s="43">
        <v>1.948270482E-3</v>
      </c>
      <c r="X109" s="43">
        <v>6.1216639446039168E-4</v>
      </c>
    </row>
    <row r="110" spans="1:24" x14ac:dyDescent="0.2">
      <c r="A110" s="26">
        <v>7956</v>
      </c>
      <c r="B110" s="26">
        <v>12537</v>
      </c>
      <c r="C110" s="26" t="s">
        <v>2777</v>
      </c>
      <c r="D110" s="26">
        <v>515236735</v>
      </c>
      <c r="E110" s="26" t="s">
        <v>203</v>
      </c>
      <c r="F110" s="26" t="s">
        <v>2778</v>
      </c>
      <c r="G110" s="26" t="s">
        <v>2779</v>
      </c>
      <c r="H110" s="26" t="s">
        <v>69</v>
      </c>
      <c r="I110" s="26" t="s">
        <v>67</v>
      </c>
      <c r="J110" s="26" t="s">
        <v>51</v>
      </c>
      <c r="K110" s="26" t="s">
        <v>51</v>
      </c>
      <c r="L110" s="26" t="s">
        <v>433</v>
      </c>
      <c r="M110" s="26" t="s">
        <v>165</v>
      </c>
      <c r="N110" s="26" t="s">
        <v>126</v>
      </c>
      <c r="O110" s="26" t="s">
        <v>57</v>
      </c>
      <c r="P110" s="26" t="s">
        <v>531</v>
      </c>
      <c r="Q110" s="57">
        <v>282568</v>
      </c>
      <c r="R110" s="42">
        <v>1</v>
      </c>
      <c r="S110" s="42">
        <v>158.30000000000001</v>
      </c>
      <c r="T110" s="42">
        <v>0</v>
      </c>
      <c r="U110" s="42">
        <v>447.30513999999999</v>
      </c>
      <c r="V110" s="43">
        <v>1.9795625202999999E-2</v>
      </c>
      <c r="W110" s="43">
        <v>5.7507851600000002E-4</v>
      </c>
      <c r="X110" s="43">
        <v>1.8069551676142998E-4</v>
      </c>
    </row>
    <row r="111" spans="1:24" x14ac:dyDescent="0.2">
      <c r="A111" s="26">
        <v>7956</v>
      </c>
      <c r="B111" s="26">
        <v>12537</v>
      </c>
      <c r="C111" s="26" t="s">
        <v>2780</v>
      </c>
      <c r="D111" s="26">
        <v>510400740</v>
      </c>
      <c r="E111" s="26" t="s">
        <v>203</v>
      </c>
      <c r="F111" s="26" t="s">
        <v>2781</v>
      </c>
      <c r="G111" s="26" t="s">
        <v>2782</v>
      </c>
      <c r="H111" s="26" t="s">
        <v>69</v>
      </c>
      <c r="I111" s="26" t="s">
        <v>67</v>
      </c>
      <c r="J111" s="26" t="s">
        <v>51</v>
      </c>
      <c r="K111" s="26" t="s">
        <v>51</v>
      </c>
      <c r="L111" s="26" t="s">
        <v>433</v>
      </c>
      <c r="M111" s="26" t="s">
        <v>165</v>
      </c>
      <c r="N111" s="26" t="s">
        <v>68</v>
      </c>
      <c r="O111" s="26" t="s">
        <v>57</v>
      </c>
      <c r="P111" s="26" t="s">
        <v>531</v>
      </c>
      <c r="Q111" s="57">
        <v>91062</v>
      </c>
      <c r="R111" s="42">
        <v>1</v>
      </c>
      <c r="S111" s="42">
        <v>4962</v>
      </c>
      <c r="T111" s="42">
        <v>0</v>
      </c>
      <c r="U111" s="42">
        <v>4518.4964399999999</v>
      </c>
      <c r="V111" s="43">
        <v>3.3106461249999999E-3</v>
      </c>
      <c r="W111" s="43">
        <v>5.8092116430000004E-3</v>
      </c>
      <c r="X111" s="43">
        <v>1.8253133626197132E-3</v>
      </c>
    </row>
    <row r="112" spans="1:24" x14ac:dyDescent="0.2">
      <c r="A112" s="26">
        <v>7956</v>
      </c>
      <c r="B112" s="26">
        <v>12537</v>
      </c>
      <c r="C112" s="26" t="s">
        <v>2783</v>
      </c>
      <c r="D112" s="26">
        <v>516250107</v>
      </c>
      <c r="E112" s="26" t="s">
        <v>203</v>
      </c>
      <c r="F112" s="26" t="s">
        <v>2784</v>
      </c>
      <c r="G112" s="26" t="s">
        <v>2785</v>
      </c>
      <c r="H112" s="26" t="s">
        <v>69</v>
      </c>
      <c r="I112" s="26" t="s">
        <v>67</v>
      </c>
      <c r="J112" s="26" t="s">
        <v>51</v>
      </c>
      <c r="K112" s="26" t="s">
        <v>51</v>
      </c>
      <c r="L112" s="26" t="s">
        <v>433</v>
      </c>
      <c r="M112" s="26" t="s">
        <v>165</v>
      </c>
      <c r="N112" s="26" t="s">
        <v>356</v>
      </c>
      <c r="O112" s="26" t="s">
        <v>57</v>
      </c>
      <c r="P112" s="26" t="s">
        <v>531</v>
      </c>
      <c r="Q112" s="57">
        <v>10300</v>
      </c>
      <c r="R112" s="42">
        <v>1</v>
      </c>
      <c r="S112" s="42">
        <v>6198</v>
      </c>
      <c r="T112" s="42">
        <v>0</v>
      </c>
      <c r="U112" s="42">
        <v>638.39400000000001</v>
      </c>
      <c r="V112" s="43">
        <v>4.1183595700000001E-4</v>
      </c>
      <c r="W112" s="43">
        <v>8.20752192E-4</v>
      </c>
      <c r="X112" s="43">
        <v>2.5788868361180985E-4</v>
      </c>
    </row>
    <row r="113" spans="1:24" x14ac:dyDescent="0.2">
      <c r="A113" s="26">
        <v>7956</v>
      </c>
      <c r="B113" s="26">
        <v>12537</v>
      </c>
      <c r="C113" s="26" t="s">
        <v>2786</v>
      </c>
      <c r="D113" s="26">
        <v>514881564</v>
      </c>
      <c r="E113" s="26" t="s">
        <v>203</v>
      </c>
      <c r="F113" s="26" t="s">
        <v>2787</v>
      </c>
      <c r="G113" s="26" t="s">
        <v>2788</v>
      </c>
      <c r="H113" s="26" t="s">
        <v>69</v>
      </c>
      <c r="I113" s="26" t="s">
        <v>67</v>
      </c>
      <c r="J113" s="26" t="s">
        <v>51</v>
      </c>
      <c r="K113" s="26" t="s">
        <v>51</v>
      </c>
      <c r="L113" s="26" t="s">
        <v>433</v>
      </c>
      <c r="M113" s="26" t="s">
        <v>165</v>
      </c>
      <c r="N113" s="26" t="s">
        <v>128</v>
      </c>
      <c r="O113" s="26" t="s">
        <v>57</v>
      </c>
      <c r="P113" s="26" t="s">
        <v>531</v>
      </c>
      <c r="Q113" s="57">
        <v>56630.94</v>
      </c>
      <c r="R113" s="42">
        <v>1</v>
      </c>
      <c r="S113" s="42">
        <v>840.8</v>
      </c>
      <c r="T113" s="42">
        <v>0</v>
      </c>
      <c r="U113" s="42">
        <v>476.15294</v>
      </c>
      <c r="V113" s="43">
        <v>4.6933863960000001E-3</v>
      </c>
      <c r="W113" s="43">
        <v>6.1216673200000004E-4</v>
      </c>
      <c r="X113" s="43">
        <v>1.9234901157356285E-4</v>
      </c>
    </row>
    <row r="114" spans="1:24" x14ac:dyDescent="0.2">
      <c r="A114" s="26">
        <v>7956</v>
      </c>
      <c r="B114" s="26">
        <v>12537</v>
      </c>
      <c r="C114" s="26" t="s">
        <v>2789</v>
      </c>
      <c r="D114" s="26">
        <v>513639013</v>
      </c>
      <c r="E114" s="26" t="s">
        <v>203</v>
      </c>
      <c r="F114" s="26" t="s">
        <v>2790</v>
      </c>
      <c r="G114" s="26" t="s">
        <v>2791</v>
      </c>
      <c r="H114" s="26" t="s">
        <v>69</v>
      </c>
      <c r="I114" s="26" t="s">
        <v>67</v>
      </c>
      <c r="J114" s="26" t="s">
        <v>51</v>
      </c>
      <c r="K114" s="26" t="s">
        <v>51</v>
      </c>
      <c r="L114" s="26" t="s">
        <v>433</v>
      </c>
      <c r="M114" s="26" t="s">
        <v>165</v>
      </c>
      <c r="N114" s="26" t="s">
        <v>126</v>
      </c>
      <c r="O114" s="26" t="s">
        <v>57</v>
      </c>
      <c r="P114" s="26" t="s">
        <v>531</v>
      </c>
      <c r="Q114" s="57">
        <v>9300</v>
      </c>
      <c r="R114" s="42">
        <v>1</v>
      </c>
      <c r="S114" s="42">
        <v>10690</v>
      </c>
      <c r="T114" s="42">
        <v>0</v>
      </c>
      <c r="U114" s="42">
        <v>994.17</v>
      </c>
      <c r="V114" s="43">
        <v>2.5503547600000002E-4</v>
      </c>
      <c r="W114" s="43">
        <v>1.278156133E-3</v>
      </c>
      <c r="X114" s="43">
        <v>4.0160965263826573E-4</v>
      </c>
    </row>
    <row r="115" spans="1:24" x14ac:dyDescent="0.2">
      <c r="A115" s="26">
        <v>7956</v>
      </c>
      <c r="B115" s="26">
        <v>12537</v>
      </c>
      <c r="C115" s="26" t="s">
        <v>2792</v>
      </c>
      <c r="D115" s="26">
        <v>70252750</v>
      </c>
      <c r="E115" s="26" t="s">
        <v>204</v>
      </c>
      <c r="F115" s="26" t="s">
        <v>2793</v>
      </c>
      <c r="G115" s="26" t="s">
        <v>2794</v>
      </c>
      <c r="H115" s="26" t="s">
        <v>69</v>
      </c>
      <c r="I115" s="26" t="s">
        <v>67</v>
      </c>
      <c r="J115" s="26" t="s">
        <v>51</v>
      </c>
      <c r="K115" s="26" t="s">
        <v>51</v>
      </c>
      <c r="L115" s="26" t="s">
        <v>433</v>
      </c>
      <c r="M115" s="26" t="s">
        <v>165</v>
      </c>
      <c r="N115" s="26" t="s">
        <v>358</v>
      </c>
      <c r="O115" s="26" t="s">
        <v>57</v>
      </c>
      <c r="P115" s="26" t="s">
        <v>531</v>
      </c>
      <c r="Q115" s="57">
        <v>8400</v>
      </c>
      <c r="R115" s="42">
        <v>1</v>
      </c>
      <c r="S115" s="42">
        <v>10000</v>
      </c>
      <c r="T115" s="42">
        <v>0</v>
      </c>
      <c r="U115" s="42">
        <v>840</v>
      </c>
      <c r="V115" s="43">
        <v>4.0856758399999998E-4</v>
      </c>
      <c r="W115" s="43">
        <v>1.079947244E-3</v>
      </c>
      <c r="X115" s="43">
        <v>3.3933040447422797E-4</v>
      </c>
    </row>
    <row r="116" spans="1:24" x14ac:dyDescent="0.2">
      <c r="A116" s="26">
        <v>7956</v>
      </c>
      <c r="B116" s="26">
        <v>12537</v>
      </c>
      <c r="C116" s="26" t="s">
        <v>2795</v>
      </c>
      <c r="D116" s="26">
        <v>514211457</v>
      </c>
      <c r="E116" s="26" t="s">
        <v>203</v>
      </c>
      <c r="F116" s="26" t="s">
        <v>2796</v>
      </c>
      <c r="G116" s="26" t="s">
        <v>2797</v>
      </c>
      <c r="H116" s="26" t="s">
        <v>69</v>
      </c>
      <c r="I116" s="26" t="s">
        <v>67</v>
      </c>
      <c r="J116" s="26" t="s">
        <v>51</v>
      </c>
      <c r="K116" s="26" t="s">
        <v>51</v>
      </c>
      <c r="L116" s="26" t="s">
        <v>433</v>
      </c>
      <c r="M116" s="26" t="s">
        <v>165</v>
      </c>
      <c r="N116" s="26" t="s">
        <v>356</v>
      </c>
      <c r="O116" s="26" t="s">
        <v>57</v>
      </c>
      <c r="P116" s="26" t="s">
        <v>531</v>
      </c>
      <c r="Q116" s="57">
        <v>196153</v>
      </c>
      <c r="R116" s="42">
        <v>1</v>
      </c>
      <c r="S116" s="42">
        <v>7423</v>
      </c>
      <c r="T116" s="42">
        <v>0</v>
      </c>
      <c r="U116" s="42">
        <v>14560.437190000001</v>
      </c>
      <c r="V116" s="43">
        <v>4.0449013259999996E-3</v>
      </c>
      <c r="W116" s="43">
        <v>1.8719647648E-2</v>
      </c>
      <c r="X116" s="43">
        <v>5.8819036202432048E-3</v>
      </c>
    </row>
    <row r="117" spans="1:24" x14ac:dyDescent="0.2">
      <c r="A117" s="26">
        <v>7956</v>
      </c>
      <c r="B117" s="26">
        <v>12537</v>
      </c>
      <c r="C117" s="26" t="s">
        <v>2798</v>
      </c>
      <c r="D117" s="26">
        <v>516292992</v>
      </c>
      <c r="E117" s="26" t="s">
        <v>203</v>
      </c>
      <c r="F117" s="26" t="s">
        <v>2799</v>
      </c>
      <c r="G117" s="26" t="s">
        <v>2800</v>
      </c>
      <c r="H117" s="26" t="s">
        <v>69</v>
      </c>
      <c r="I117" s="26" t="s">
        <v>67</v>
      </c>
      <c r="J117" s="26" t="s">
        <v>51</v>
      </c>
      <c r="K117" s="26" t="s">
        <v>51</v>
      </c>
      <c r="L117" s="26" t="s">
        <v>433</v>
      </c>
      <c r="M117" s="26" t="s">
        <v>165</v>
      </c>
      <c r="N117" s="26" t="s">
        <v>68</v>
      </c>
      <c r="O117" s="26" t="s">
        <v>57</v>
      </c>
      <c r="P117" s="26" t="s">
        <v>531</v>
      </c>
      <c r="Q117" s="57">
        <v>79368</v>
      </c>
      <c r="R117" s="42">
        <v>1</v>
      </c>
      <c r="S117" s="42">
        <v>1402</v>
      </c>
      <c r="T117" s="42">
        <v>0</v>
      </c>
      <c r="U117" s="42">
        <v>1112.73936</v>
      </c>
      <c r="V117" s="43">
        <v>5.4539697260000001E-3</v>
      </c>
      <c r="W117" s="43">
        <v>1.430595006E-3</v>
      </c>
      <c r="X117" s="43">
        <v>4.4950749655142094E-4</v>
      </c>
    </row>
    <row r="118" spans="1:24" x14ac:dyDescent="0.2">
      <c r="A118" s="26">
        <v>7956</v>
      </c>
      <c r="B118" s="26">
        <v>12537</v>
      </c>
      <c r="C118" s="26" t="s">
        <v>2801</v>
      </c>
      <c r="D118" s="26">
        <v>513764399</v>
      </c>
      <c r="E118" s="26" t="s">
        <v>203</v>
      </c>
      <c r="F118" s="26" t="s">
        <v>2802</v>
      </c>
      <c r="G118" s="26" t="s">
        <v>2803</v>
      </c>
      <c r="H118" s="26" t="s">
        <v>69</v>
      </c>
      <c r="I118" s="26" t="s">
        <v>67</v>
      </c>
      <c r="J118" s="26" t="s">
        <v>51</v>
      </c>
      <c r="K118" s="26" t="s">
        <v>51</v>
      </c>
      <c r="L118" s="26" t="s">
        <v>433</v>
      </c>
      <c r="M118" s="26" t="s">
        <v>165</v>
      </c>
      <c r="N118" s="26" t="s">
        <v>131</v>
      </c>
      <c r="O118" s="26" t="s">
        <v>57</v>
      </c>
      <c r="P118" s="26" t="s">
        <v>531</v>
      </c>
      <c r="Q118" s="57">
        <v>115517</v>
      </c>
      <c r="R118" s="42">
        <v>1</v>
      </c>
      <c r="S118" s="42">
        <v>1940</v>
      </c>
      <c r="T118" s="42">
        <v>0</v>
      </c>
      <c r="U118" s="42">
        <v>2241.0297999999998</v>
      </c>
      <c r="V118" s="43">
        <v>5.2254223029999996E-3</v>
      </c>
      <c r="W118" s="43">
        <v>2.881183283E-3</v>
      </c>
      <c r="X118" s="43">
        <v>9.0529708151523586E-4</v>
      </c>
    </row>
    <row r="119" spans="1:24" x14ac:dyDescent="0.2">
      <c r="A119" s="26">
        <v>7956</v>
      </c>
      <c r="B119" s="26">
        <v>12537</v>
      </c>
      <c r="C119" s="26" t="s">
        <v>2804</v>
      </c>
      <c r="D119" s="26">
        <v>514259019</v>
      </c>
      <c r="E119" s="26" t="s">
        <v>203</v>
      </c>
      <c r="F119" s="26" t="s">
        <v>2805</v>
      </c>
      <c r="G119" s="26" t="s">
        <v>2806</v>
      </c>
      <c r="H119" s="26" t="s">
        <v>69</v>
      </c>
      <c r="I119" s="26" t="s">
        <v>67</v>
      </c>
      <c r="J119" s="26" t="s">
        <v>51</v>
      </c>
      <c r="K119" s="26" t="s">
        <v>51</v>
      </c>
      <c r="L119" s="26" t="s">
        <v>433</v>
      </c>
      <c r="M119" s="26" t="s">
        <v>165</v>
      </c>
      <c r="N119" s="26" t="s">
        <v>359</v>
      </c>
      <c r="O119" s="26" t="s">
        <v>57</v>
      </c>
      <c r="P119" s="26" t="s">
        <v>531</v>
      </c>
      <c r="Q119" s="57">
        <v>165824</v>
      </c>
      <c r="R119" s="42">
        <v>1</v>
      </c>
      <c r="S119" s="42">
        <v>6044</v>
      </c>
      <c r="T119" s="42">
        <v>0</v>
      </c>
      <c r="U119" s="42">
        <v>10022.40256</v>
      </c>
      <c r="V119" s="43">
        <v>2.0706188609999998E-3</v>
      </c>
      <c r="W119" s="43">
        <v>1.2885316702000001E-2</v>
      </c>
      <c r="X119" s="43">
        <v>4.0486975172480217E-3</v>
      </c>
    </row>
    <row r="120" spans="1:24" x14ac:dyDescent="0.2">
      <c r="A120" s="26">
        <v>7956</v>
      </c>
      <c r="B120" s="26">
        <v>12537</v>
      </c>
      <c r="C120" s="26" t="s">
        <v>2807</v>
      </c>
      <c r="D120" s="26">
        <v>516286887</v>
      </c>
      <c r="E120" s="26" t="s">
        <v>203</v>
      </c>
      <c r="F120" s="26" t="s">
        <v>2808</v>
      </c>
      <c r="G120" s="26" t="s">
        <v>2809</v>
      </c>
      <c r="H120" s="26" t="s">
        <v>69</v>
      </c>
      <c r="I120" s="26" t="s">
        <v>67</v>
      </c>
      <c r="J120" s="26" t="s">
        <v>51</v>
      </c>
      <c r="K120" s="26" t="s">
        <v>51</v>
      </c>
      <c r="L120" s="26" t="s">
        <v>433</v>
      </c>
      <c r="M120" s="26" t="s">
        <v>165</v>
      </c>
      <c r="N120" s="26" t="s">
        <v>131</v>
      </c>
      <c r="O120" s="26" t="s">
        <v>57</v>
      </c>
      <c r="P120" s="26" t="s">
        <v>531</v>
      </c>
      <c r="Q120" s="57">
        <v>1244.8800000000001</v>
      </c>
      <c r="R120" s="42">
        <v>1</v>
      </c>
      <c r="S120" s="42">
        <v>-367.2</v>
      </c>
      <c r="T120" s="42">
        <v>0</v>
      </c>
      <c r="U120" s="42">
        <v>-4.5712000000000002</v>
      </c>
      <c r="V120" s="43">
        <v>1.76875246E-4</v>
      </c>
      <c r="W120" s="43">
        <v>-5.8769700534157504E-6</v>
      </c>
      <c r="X120" s="43">
        <v>-1.84660374396737E-6</v>
      </c>
    </row>
    <row r="121" spans="1:24" x14ac:dyDescent="0.2">
      <c r="A121" s="26">
        <v>7956</v>
      </c>
      <c r="B121" s="26">
        <v>12537</v>
      </c>
      <c r="C121" s="26" t="s">
        <v>2807</v>
      </c>
      <c r="D121" s="26">
        <v>516286887</v>
      </c>
      <c r="E121" s="26" t="s">
        <v>203</v>
      </c>
      <c r="F121" s="26" t="s">
        <v>2808</v>
      </c>
      <c r="G121" s="26" t="s">
        <v>2809</v>
      </c>
      <c r="H121" s="26" t="s">
        <v>69</v>
      </c>
      <c r="I121" s="26" t="s">
        <v>67</v>
      </c>
      <c r="J121" s="26" t="s">
        <v>51</v>
      </c>
      <c r="K121" s="26" t="s">
        <v>51</v>
      </c>
      <c r="L121" s="26" t="s">
        <v>52</v>
      </c>
      <c r="M121" s="26" t="s">
        <v>165</v>
      </c>
      <c r="N121" s="26" t="s">
        <v>131</v>
      </c>
      <c r="O121" s="26" t="s">
        <v>57</v>
      </c>
      <c r="P121" s="26" t="s">
        <v>531</v>
      </c>
      <c r="Q121" s="57">
        <v>460294.85</v>
      </c>
      <c r="R121" s="42">
        <v>1</v>
      </c>
      <c r="S121" s="42">
        <v>367.2</v>
      </c>
      <c r="T121" s="42">
        <v>0</v>
      </c>
      <c r="U121" s="42">
        <v>1690.2026900000001</v>
      </c>
      <c r="V121" s="43">
        <v>6.5399689208999995E-2</v>
      </c>
      <c r="W121" s="43">
        <v>2.1730115920000001E-3</v>
      </c>
      <c r="X121" s="43">
        <v>6.8278233623943836E-4</v>
      </c>
    </row>
    <row r="122" spans="1:24" x14ac:dyDescent="0.2">
      <c r="A122" s="26">
        <v>7956</v>
      </c>
      <c r="B122" s="26">
        <v>12537</v>
      </c>
      <c r="C122" s="26" t="s">
        <v>2810</v>
      </c>
      <c r="D122" s="26">
        <v>515512580</v>
      </c>
      <c r="E122" s="26" t="s">
        <v>203</v>
      </c>
      <c r="F122" s="26" t="s">
        <v>2811</v>
      </c>
      <c r="G122" s="26" t="s">
        <v>2812</v>
      </c>
      <c r="H122" s="26" t="s">
        <v>69</v>
      </c>
      <c r="I122" s="26" t="s">
        <v>67</v>
      </c>
      <c r="J122" s="26" t="s">
        <v>51</v>
      </c>
      <c r="K122" s="26" t="s">
        <v>51</v>
      </c>
      <c r="L122" s="26" t="s">
        <v>433</v>
      </c>
      <c r="M122" s="26" t="s">
        <v>165</v>
      </c>
      <c r="N122" s="26" t="s">
        <v>360</v>
      </c>
      <c r="O122" s="26" t="s">
        <v>57</v>
      </c>
      <c r="P122" s="26" t="s">
        <v>531</v>
      </c>
      <c r="Q122" s="57">
        <v>100333</v>
      </c>
      <c r="R122" s="42">
        <v>1</v>
      </c>
      <c r="S122" s="42">
        <v>437.5</v>
      </c>
      <c r="T122" s="42">
        <v>0</v>
      </c>
      <c r="U122" s="42">
        <v>438.95688000000001</v>
      </c>
      <c r="V122" s="43">
        <v>2.9222565810000001E-3</v>
      </c>
      <c r="W122" s="43">
        <v>5.6434556299999998E-4</v>
      </c>
      <c r="X122" s="43">
        <v>1.7732311385374423E-4</v>
      </c>
    </row>
    <row r="123" spans="1:24" x14ac:dyDescent="0.2">
      <c r="A123" s="26">
        <v>7956</v>
      </c>
      <c r="B123" s="26">
        <v>12537</v>
      </c>
      <c r="C123" s="26" t="s">
        <v>2813</v>
      </c>
      <c r="D123" s="26">
        <v>516339777</v>
      </c>
      <c r="E123" s="26" t="s">
        <v>203</v>
      </c>
      <c r="F123" s="26" t="s">
        <v>2814</v>
      </c>
      <c r="G123" s="26" t="s">
        <v>2815</v>
      </c>
      <c r="H123" s="26" t="s">
        <v>69</v>
      </c>
      <c r="I123" s="26" t="s">
        <v>67</v>
      </c>
      <c r="J123" s="26" t="s">
        <v>51</v>
      </c>
      <c r="K123" s="26" t="s">
        <v>51</v>
      </c>
      <c r="L123" s="26" t="s">
        <v>433</v>
      </c>
      <c r="M123" s="26" t="s">
        <v>165</v>
      </c>
      <c r="N123" s="26" t="s">
        <v>353</v>
      </c>
      <c r="O123" s="26" t="s">
        <v>57</v>
      </c>
      <c r="P123" s="26" t="s">
        <v>531</v>
      </c>
      <c r="Q123" s="57">
        <v>161699</v>
      </c>
      <c r="R123" s="42">
        <v>1</v>
      </c>
      <c r="S123" s="42">
        <v>2557</v>
      </c>
      <c r="T123" s="42">
        <v>0</v>
      </c>
      <c r="U123" s="42">
        <v>4134.6434300000001</v>
      </c>
      <c r="V123" s="43">
        <v>3.5395363510000001E-3</v>
      </c>
      <c r="W123" s="43">
        <v>5.3157104520000003E-3</v>
      </c>
      <c r="X123" s="43">
        <v>1.6702502707840587E-3</v>
      </c>
    </row>
    <row r="124" spans="1:24" x14ac:dyDescent="0.2">
      <c r="A124" s="26">
        <v>7956</v>
      </c>
      <c r="B124" s="26">
        <v>12537</v>
      </c>
      <c r="C124" s="26" t="s">
        <v>2816</v>
      </c>
      <c r="D124" s="26">
        <v>540304045</v>
      </c>
      <c r="E124" s="26" t="s">
        <v>205</v>
      </c>
      <c r="F124" s="26" t="s">
        <v>2817</v>
      </c>
      <c r="G124" s="26" t="s">
        <v>2818</v>
      </c>
      <c r="H124" s="26" t="s">
        <v>69</v>
      </c>
      <c r="I124" s="26" t="s">
        <v>212</v>
      </c>
      <c r="J124" s="26" t="s">
        <v>51</v>
      </c>
      <c r="K124" s="26" t="s">
        <v>51</v>
      </c>
      <c r="L124" s="26" t="s">
        <v>433</v>
      </c>
      <c r="M124" s="26" t="s">
        <v>165</v>
      </c>
      <c r="N124" s="26" t="s">
        <v>81</v>
      </c>
      <c r="O124" s="26" t="s">
        <v>57</v>
      </c>
      <c r="P124" s="26" t="s">
        <v>531</v>
      </c>
      <c r="Q124" s="57">
        <v>52402</v>
      </c>
      <c r="R124" s="42">
        <v>1</v>
      </c>
      <c r="S124" s="42">
        <v>249.7</v>
      </c>
      <c r="T124" s="42">
        <v>0</v>
      </c>
      <c r="U124" s="42">
        <v>130.84779</v>
      </c>
      <c r="V124" s="43">
        <v>1.1403390419999999E-2</v>
      </c>
      <c r="W124" s="43">
        <v>1.6822465500000001E-4</v>
      </c>
      <c r="X124" s="43">
        <v>5.2857897030070055E-5</v>
      </c>
    </row>
    <row r="125" spans="1:24" x14ac:dyDescent="0.2">
      <c r="A125" s="26">
        <v>7956</v>
      </c>
      <c r="B125" s="26">
        <v>12537</v>
      </c>
      <c r="C125" s="26" t="s">
        <v>2819</v>
      </c>
      <c r="D125" s="26">
        <v>515722536</v>
      </c>
      <c r="E125" s="26" t="s">
        <v>203</v>
      </c>
      <c r="F125" s="26" t="s">
        <v>2820</v>
      </c>
      <c r="G125" s="26" t="s">
        <v>2821</v>
      </c>
      <c r="H125" s="26" t="s">
        <v>69</v>
      </c>
      <c r="I125" s="26" t="s">
        <v>67</v>
      </c>
      <c r="J125" s="26" t="s">
        <v>51</v>
      </c>
      <c r="K125" s="26" t="s">
        <v>51</v>
      </c>
      <c r="L125" s="26" t="s">
        <v>433</v>
      </c>
      <c r="M125" s="26" t="s">
        <v>165</v>
      </c>
      <c r="N125" s="26" t="s">
        <v>356</v>
      </c>
      <c r="O125" s="26" t="s">
        <v>57</v>
      </c>
      <c r="P125" s="26" t="s">
        <v>531</v>
      </c>
      <c r="Q125" s="57">
        <v>577974</v>
      </c>
      <c r="R125" s="42">
        <v>1</v>
      </c>
      <c r="S125" s="42">
        <v>500.5</v>
      </c>
      <c r="T125" s="42">
        <v>0</v>
      </c>
      <c r="U125" s="42">
        <v>2892.7598699999999</v>
      </c>
      <c r="V125" s="43">
        <v>4.5930131160000004E-3</v>
      </c>
      <c r="W125" s="43">
        <v>3.7190810129999999E-3</v>
      </c>
      <c r="X125" s="43">
        <v>1.168573067540375E-3</v>
      </c>
    </row>
    <row r="126" spans="1:24" x14ac:dyDescent="0.2">
      <c r="A126" s="26">
        <v>7956</v>
      </c>
      <c r="B126" s="26">
        <v>12537</v>
      </c>
      <c r="C126" s="26" t="s">
        <v>2822</v>
      </c>
      <c r="D126" s="26">
        <v>512467994</v>
      </c>
      <c r="E126" s="26" t="s">
        <v>203</v>
      </c>
      <c r="F126" s="26" t="s">
        <v>2823</v>
      </c>
      <c r="G126" s="26" t="s">
        <v>2824</v>
      </c>
      <c r="H126" s="26" t="s">
        <v>69</v>
      </c>
      <c r="I126" s="26" t="s">
        <v>67</v>
      </c>
      <c r="J126" s="26" t="s">
        <v>51</v>
      </c>
      <c r="K126" s="26" t="s">
        <v>51</v>
      </c>
      <c r="L126" s="26" t="s">
        <v>433</v>
      </c>
      <c r="M126" s="26" t="s">
        <v>165</v>
      </c>
      <c r="N126" s="26" t="s">
        <v>84</v>
      </c>
      <c r="O126" s="26" t="s">
        <v>57</v>
      </c>
      <c r="P126" s="26" t="s">
        <v>531</v>
      </c>
      <c r="Q126" s="57">
        <v>16000</v>
      </c>
      <c r="R126" s="42">
        <v>1</v>
      </c>
      <c r="S126" s="42">
        <v>4300</v>
      </c>
      <c r="T126" s="42">
        <v>0</v>
      </c>
      <c r="U126" s="42">
        <v>688</v>
      </c>
      <c r="V126" s="43">
        <v>4.4327999700000001E-4</v>
      </c>
      <c r="W126" s="43">
        <v>8.8452821899999998E-4</v>
      </c>
      <c r="X126" s="43">
        <v>2.7792775985508198E-4</v>
      </c>
    </row>
    <row r="127" spans="1:24" x14ac:dyDescent="0.2">
      <c r="A127" s="26">
        <v>7956</v>
      </c>
      <c r="B127" s="26">
        <v>12537</v>
      </c>
      <c r="C127" s="26" t="s">
        <v>2825</v>
      </c>
      <c r="D127" s="26">
        <v>513561399</v>
      </c>
      <c r="E127" s="26" t="s">
        <v>203</v>
      </c>
      <c r="F127" s="26" t="s">
        <v>2826</v>
      </c>
      <c r="G127" s="26" t="s">
        <v>2827</v>
      </c>
      <c r="H127" s="26" t="s">
        <v>69</v>
      </c>
      <c r="I127" s="26" t="s">
        <v>67</v>
      </c>
      <c r="J127" s="26" t="s">
        <v>51</v>
      </c>
      <c r="K127" s="26" t="s">
        <v>51</v>
      </c>
      <c r="L127" s="26" t="s">
        <v>433</v>
      </c>
      <c r="M127" s="26" t="s">
        <v>165</v>
      </c>
      <c r="N127" s="26" t="s">
        <v>354</v>
      </c>
      <c r="O127" s="26" t="s">
        <v>57</v>
      </c>
      <c r="P127" s="26" t="s">
        <v>531</v>
      </c>
      <c r="Q127" s="57">
        <v>512172</v>
      </c>
      <c r="R127" s="42">
        <v>1</v>
      </c>
      <c r="S127" s="42">
        <v>655.4</v>
      </c>
      <c r="T127" s="42">
        <v>0</v>
      </c>
      <c r="U127" s="42">
        <v>3356.77529</v>
      </c>
      <c r="V127" s="43">
        <v>4.7407181089999997E-3</v>
      </c>
      <c r="W127" s="43">
        <v>4.315643125E-3</v>
      </c>
      <c r="X127" s="43">
        <v>1.3560189486723738E-3</v>
      </c>
    </row>
    <row r="128" spans="1:24" x14ac:dyDescent="0.2">
      <c r="A128" s="26">
        <v>7956</v>
      </c>
      <c r="B128" s="26">
        <v>12537</v>
      </c>
      <c r="C128" s="26" t="s">
        <v>1290</v>
      </c>
      <c r="D128" s="26">
        <v>515763845</v>
      </c>
      <c r="E128" s="26" t="s">
        <v>203</v>
      </c>
      <c r="F128" s="26" t="s">
        <v>2828</v>
      </c>
      <c r="G128" s="26" t="s">
        <v>2829</v>
      </c>
      <c r="H128" s="26" t="s">
        <v>69</v>
      </c>
      <c r="I128" s="26" t="s">
        <v>67</v>
      </c>
      <c r="J128" s="26" t="s">
        <v>51</v>
      </c>
      <c r="K128" s="26" t="s">
        <v>51</v>
      </c>
      <c r="L128" s="26" t="s">
        <v>433</v>
      </c>
      <c r="M128" s="26" t="s">
        <v>165</v>
      </c>
      <c r="N128" s="26" t="s">
        <v>355</v>
      </c>
      <c r="O128" s="26" t="s">
        <v>57</v>
      </c>
      <c r="P128" s="26" t="s">
        <v>531</v>
      </c>
      <c r="Q128" s="57">
        <v>130079</v>
      </c>
      <c r="R128" s="42">
        <v>1</v>
      </c>
      <c r="S128" s="42">
        <v>998</v>
      </c>
      <c r="T128" s="42">
        <v>0</v>
      </c>
      <c r="U128" s="42">
        <v>1298.18842</v>
      </c>
      <c r="V128" s="43">
        <v>2.995492058E-3</v>
      </c>
      <c r="W128" s="43">
        <v>1.6690178650000001E-3</v>
      </c>
      <c r="X128" s="43">
        <v>5.244223829075701E-4</v>
      </c>
    </row>
    <row r="129" spans="1:24" x14ac:dyDescent="0.2">
      <c r="A129" s="26">
        <v>7956</v>
      </c>
      <c r="B129" s="26">
        <v>12537</v>
      </c>
      <c r="C129" s="26" t="s">
        <v>2830</v>
      </c>
      <c r="D129" s="26">
        <v>515166544</v>
      </c>
      <c r="E129" s="26" t="s">
        <v>203</v>
      </c>
      <c r="F129" s="26" t="s">
        <v>2831</v>
      </c>
      <c r="G129" s="26" t="s">
        <v>2832</v>
      </c>
      <c r="H129" s="26" t="s">
        <v>69</v>
      </c>
      <c r="I129" s="26" t="s">
        <v>67</v>
      </c>
      <c r="J129" s="26" t="s">
        <v>51</v>
      </c>
      <c r="K129" s="26" t="s">
        <v>51</v>
      </c>
      <c r="L129" s="26" t="s">
        <v>433</v>
      </c>
      <c r="M129" s="26" t="s">
        <v>165</v>
      </c>
      <c r="N129" s="26" t="s">
        <v>126</v>
      </c>
      <c r="O129" s="26" t="s">
        <v>57</v>
      </c>
      <c r="P129" s="26" t="s">
        <v>531</v>
      </c>
      <c r="Q129" s="57">
        <v>8091</v>
      </c>
      <c r="R129" s="42">
        <v>1</v>
      </c>
      <c r="S129" s="42">
        <v>327.7</v>
      </c>
      <c r="T129" s="42">
        <v>0</v>
      </c>
      <c r="U129" s="42">
        <v>26.514209999999999</v>
      </c>
      <c r="V129" s="43">
        <v>2.1704374100000001E-4</v>
      </c>
      <c r="W129" s="43">
        <v>3.4088033374163597E-5</v>
      </c>
      <c r="X129" s="43">
        <v>1.0710806670969786E-5</v>
      </c>
    </row>
    <row r="130" spans="1:24" x14ac:dyDescent="0.2">
      <c r="A130" s="26">
        <v>7956</v>
      </c>
      <c r="B130" s="26">
        <v>12537</v>
      </c>
      <c r="C130" s="26" t="s">
        <v>1684</v>
      </c>
      <c r="D130" s="26">
        <v>513948216</v>
      </c>
      <c r="E130" s="26" t="s">
        <v>203</v>
      </c>
      <c r="F130" s="26" t="s">
        <v>2833</v>
      </c>
      <c r="G130" s="26" t="s">
        <v>2834</v>
      </c>
      <c r="H130" s="26" t="s">
        <v>69</v>
      </c>
      <c r="I130" s="26" t="s">
        <v>67</v>
      </c>
      <c r="J130" s="26" t="s">
        <v>51</v>
      </c>
      <c r="K130" s="26" t="s">
        <v>51</v>
      </c>
      <c r="L130" s="26" t="s">
        <v>433</v>
      </c>
      <c r="M130" s="26" t="s">
        <v>165</v>
      </c>
      <c r="N130" s="26" t="s">
        <v>84</v>
      </c>
      <c r="O130" s="26" t="s">
        <v>57</v>
      </c>
      <c r="P130" s="26" t="s">
        <v>531</v>
      </c>
      <c r="Q130" s="57">
        <v>400000</v>
      </c>
      <c r="R130" s="42">
        <v>1</v>
      </c>
      <c r="S130" s="42">
        <v>1529</v>
      </c>
      <c r="T130" s="42">
        <v>0</v>
      </c>
      <c r="U130" s="42">
        <v>6116</v>
      </c>
      <c r="V130" s="43">
        <v>8.6839477220000006E-3</v>
      </c>
      <c r="W130" s="43">
        <v>7.8630444620000003E-3</v>
      </c>
      <c r="X130" s="43">
        <v>2.4706485163861645E-3</v>
      </c>
    </row>
    <row r="131" spans="1:24" x14ac:dyDescent="0.2">
      <c r="A131" s="26">
        <v>7956</v>
      </c>
      <c r="B131" s="26">
        <v>12537</v>
      </c>
      <c r="C131" s="26" t="s">
        <v>2835</v>
      </c>
      <c r="D131" s="26">
        <v>511605719</v>
      </c>
      <c r="E131" s="26" t="s">
        <v>203</v>
      </c>
      <c r="F131" s="26" t="s">
        <v>2836</v>
      </c>
      <c r="G131" s="26" t="s">
        <v>2837</v>
      </c>
      <c r="H131" s="26" t="s">
        <v>69</v>
      </c>
      <c r="I131" s="26" t="s">
        <v>67</v>
      </c>
      <c r="J131" s="26" t="s">
        <v>51</v>
      </c>
      <c r="K131" s="26" t="s">
        <v>51</v>
      </c>
      <c r="L131" s="26" t="s">
        <v>433</v>
      </c>
      <c r="M131" s="26" t="s">
        <v>165</v>
      </c>
      <c r="N131" s="26" t="s">
        <v>357</v>
      </c>
      <c r="O131" s="26" t="s">
        <v>57</v>
      </c>
      <c r="P131" s="26" t="s">
        <v>531</v>
      </c>
      <c r="Q131" s="57">
        <v>407602</v>
      </c>
      <c r="R131" s="42">
        <v>1</v>
      </c>
      <c r="S131" s="42">
        <v>1420</v>
      </c>
      <c r="T131" s="42">
        <v>0</v>
      </c>
      <c r="U131" s="42">
        <v>5787.9484000000002</v>
      </c>
      <c r="V131" s="43">
        <v>5.828415965E-3</v>
      </c>
      <c r="W131" s="43">
        <v>7.4412844360000003E-3</v>
      </c>
      <c r="X131" s="43">
        <v>2.3381272281523344E-3</v>
      </c>
    </row>
    <row r="132" spans="1:24" x14ac:dyDescent="0.2">
      <c r="A132" s="26">
        <v>7956</v>
      </c>
      <c r="B132" s="26">
        <v>12537</v>
      </c>
      <c r="C132" s="26" t="s">
        <v>2838</v>
      </c>
      <c r="D132" s="26">
        <v>512737560</v>
      </c>
      <c r="E132" s="26" t="s">
        <v>203</v>
      </c>
      <c r="F132" s="26" t="s">
        <v>2839</v>
      </c>
      <c r="G132" s="26" t="s">
        <v>2840</v>
      </c>
      <c r="H132" s="26" t="s">
        <v>69</v>
      </c>
      <c r="I132" s="26" t="s">
        <v>67</v>
      </c>
      <c r="J132" s="26" t="s">
        <v>51</v>
      </c>
      <c r="K132" s="26" t="s">
        <v>51</v>
      </c>
      <c r="L132" s="26" t="s">
        <v>433</v>
      </c>
      <c r="M132" s="26" t="s">
        <v>165</v>
      </c>
      <c r="N132" s="26" t="s">
        <v>360</v>
      </c>
      <c r="O132" s="26" t="s">
        <v>57</v>
      </c>
      <c r="P132" s="26" t="s">
        <v>531</v>
      </c>
      <c r="Q132" s="57">
        <v>7000</v>
      </c>
      <c r="R132" s="42">
        <v>1</v>
      </c>
      <c r="S132" s="42">
        <v>1346</v>
      </c>
      <c r="T132" s="42">
        <v>0</v>
      </c>
      <c r="U132" s="42">
        <v>94.22</v>
      </c>
      <c r="V132" s="43">
        <v>1.14443249E-4</v>
      </c>
      <c r="W132" s="43">
        <v>1.2113408199999999E-4</v>
      </c>
      <c r="X132" s="43">
        <v>3.8061560368525908E-5</v>
      </c>
    </row>
    <row r="133" spans="1:24" x14ac:dyDescent="0.2">
      <c r="A133" s="26">
        <v>7956</v>
      </c>
      <c r="B133" s="26">
        <v>12537</v>
      </c>
      <c r="C133" s="26" t="s">
        <v>2841</v>
      </c>
      <c r="D133" s="26">
        <v>514259183</v>
      </c>
      <c r="E133" s="26" t="s">
        <v>203</v>
      </c>
      <c r="F133" s="26" t="s">
        <v>2842</v>
      </c>
      <c r="G133" s="26" t="s">
        <v>2843</v>
      </c>
      <c r="H133" s="26" t="s">
        <v>69</v>
      </c>
      <c r="I133" s="26" t="s">
        <v>67</v>
      </c>
      <c r="J133" s="26" t="s">
        <v>51</v>
      </c>
      <c r="K133" s="26" t="s">
        <v>51</v>
      </c>
      <c r="L133" s="26" t="s">
        <v>433</v>
      </c>
      <c r="M133" s="26" t="s">
        <v>165</v>
      </c>
      <c r="N133" s="26" t="s">
        <v>352</v>
      </c>
      <c r="O133" s="26" t="s">
        <v>57</v>
      </c>
      <c r="P133" s="26" t="s">
        <v>531</v>
      </c>
      <c r="Q133" s="57">
        <v>201800</v>
      </c>
      <c r="R133" s="42">
        <v>1</v>
      </c>
      <c r="S133" s="42">
        <v>578.79999999999995</v>
      </c>
      <c r="T133" s="42">
        <v>0</v>
      </c>
      <c r="U133" s="42">
        <v>1168.0183999999999</v>
      </c>
      <c r="V133" s="43">
        <v>1.2992120002E-2</v>
      </c>
      <c r="W133" s="43">
        <v>1.501664586E-3</v>
      </c>
      <c r="X133" s="43">
        <v>4.718382810777864E-4</v>
      </c>
    </row>
    <row r="134" spans="1:24" x14ac:dyDescent="0.2">
      <c r="A134" s="26">
        <v>7956</v>
      </c>
      <c r="B134" s="26">
        <v>12537</v>
      </c>
      <c r="C134" s="26" t="s">
        <v>1472</v>
      </c>
      <c r="D134" s="26">
        <v>510459928</v>
      </c>
      <c r="E134" s="26" t="s">
        <v>203</v>
      </c>
      <c r="F134" s="26" t="s">
        <v>2844</v>
      </c>
      <c r="G134" s="26" t="s">
        <v>2845</v>
      </c>
      <c r="H134" s="26" t="s">
        <v>69</v>
      </c>
      <c r="I134" s="26" t="s">
        <v>67</v>
      </c>
      <c r="J134" s="26" t="s">
        <v>51</v>
      </c>
      <c r="K134" s="26" t="s">
        <v>51</v>
      </c>
      <c r="L134" s="26" t="s">
        <v>433</v>
      </c>
      <c r="M134" s="26" t="s">
        <v>165</v>
      </c>
      <c r="N134" s="26" t="s">
        <v>87</v>
      </c>
      <c r="O134" s="26" t="s">
        <v>57</v>
      </c>
      <c r="P134" s="26" t="s">
        <v>531</v>
      </c>
      <c r="Q134" s="57">
        <v>3686078</v>
      </c>
      <c r="R134" s="42">
        <v>1</v>
      </c>
      <c r="S134" s="42">
        <v>249.4</v>
      </c>
      <c r="T134" s="42">
        <v>0</v>
      </c>
      <c r="U134" s="42">
        <v>9193.0785300000007</v>
      </c>
      <c r="V134" s="43">
        <v>4.020679674E-3</v>
      </c>
      <c r="W134" s="43">
        <v>1.1819095034000001E-2</v>
      </c>
      <c r="X134" s="43">
        <v>3.7136798285098112E-3</v>
      </c>
    </row>
    <row r="135" spans="1:24" x14ac:dyDescent="0.2">
      <c r="A135" s="26">
        <v>7956</v>
      </c>
      <c r="B135" s="26">
        <v>12537</v>
      </c>
      <c r="C135" s="26" t="s">
        <v>1491</v>
      </c>
      <c r="D135" s="26">
        <v>513775163</v>
      </c>
      <c r="E135" s="26" t="s">
        <v>203</v>
      </c>
      <c r="F135" s="26" t="s">
        <v>2846</v>
      </c>
      <c r="G135" s="26" t="s">
        <v>2847</v>
      </c>
      <c r="H135" s="26" t="s">
        <v>69</v>
      </c>
      <c r="I135" s="26" t="s">
        <v>67</v>
      </c>
      <c r="J135" s="26" t="s">
        <v>51</v>
      </c>
      <c r="K135" s="26" t="s">
        <v>51</v>
      </c>
      <c r="L135" s="26" t="s">
        <v>433</v>
      </c>
      <c r="M135" s="26" t="s">
        <v>165</v>
      </c>
      <c r="N135" s="26" t="s">
        <v>87</v>
      </c>
      <c r="O135" s="26" t="s">
        <v>57</v>
      </c>
      <c r="P135" s="26" t="s">
        <v>531</v>
      </c>
      <c r="Q135" s="57">
        <v>39291</v>
      </c>
      <c r="R135" s="42">
        <v>1</v>
      </c>
      <c r="S135" s="42">
        <v>5339</v>
      </c>
      <c r="T135" s="42">
        <v>0</v>
      </c>
      <c r="U135" s="42">
        <v>2097.74649</v>
      </c>
      <c r="V135" s="43">
        <v>3.1448365680000001E-3</v>
      </c>
      <c r="W135" s="43">
        <v>2.6969708829999999E-3</v>
      </c>
      <c r="X135" s="43">
        <v>8.4741567254296676E-4</v>
      </c>
    </row>
    <row r="136" spans="1:24" x14ac:dyDescent="0.2">
      <c r="A136" s="26">
        <v>7956</v>
      </c>
      <c r="B136" s="26">
        <v>12537</v>
      </c>
      <c r="C136" s="26" t="s">
        <v>1533</v>
      </c>
      <c r="D136" s="26">
        <v>560040545</v>
      </c>
      <c r="E136" s="26" t="s">
        <v>203</v>
      </c>
      <c r="F136" s="26" t="s">
        <v>2848</v>
      </c>
      <c r="G136" s="26" t="s">
        <v>2849</v>
      </c>
      <c r="H136" s="26" t="s">
        <v>69</v>
      </c>
      <c r="I136" s="26" t="s">
        <v>67</v>
      </c>
      <c r="J136" s="26" t="s">
        <v>51</v>
      </c>
      <c r="K136" s="26" t="s">
        <v>51</v>
      </c>
      <c r="L136" s="26" t="s">
        <v>433</v>
      </c>
      <c r="M136" s="26" t="s">
        <v>165</v>
      </c>
      <c r="N136" s="26" t="s">
        <v>84</v>
      </c>
      <c r="O136" s="26" t="s">
        <v>57</v>
      </c>
      <c r="P136" s="26" t="s">
        <v>531</v>
      </c>
      <c r="Q136" s="57">
        <v>210565</v>
      </c>
      <c r="R136" s="42">
        <v>1</v>
      </c>
      <c r="S136" s="42">
        <v>1969</v>
      </c>
      <c r="T136" s="42">
        <v>0</v>
      </c>
      <c r="U136" s="42">
        <v>4146.0248499999998</v>
      </c>
      <c r="V136" s="43">
        <v>3.345485002E-3</v>
      </c>
      <c r="W136" s="43">
        <v>5.330342991E-3</v>
      </c>
      <c r="X136" s="43">
        <v>1.6748479634651192E-3</v>
      </c>
    </row>
    <row r="137" spans="1:24" x14ac:dyDescent="0.2">
      <c r="A137" s="26">
        <v>7956</v>
      </c>
      <c r="B137" s="26">
        <v>12537</v>
      </c>
      <c r="C137" s="26" t="s">
        <v>2850</v>
      </c>
      <c r="D137" s="26">
        <v>516854239</v>
      </c>
      <c r="E137" s="26" t="s">
        <v>203</v>
      </c>
      <c r="F137" s="26" t="s">
        <v>2851</v>
      </c>
      <c r="G137" s="26" t="s">
        <v>2852</v>
      </c>
      <c r="H137" s="26" t="s">
        <v>69</v>
      </c>
      <c r="I137" s="26" t="s">
        <v>67</v>
      </c>
      <c r="J137" s="26" t="s">
        <v>51</v>
      </c>
      <c r="K137" s="26" t="s">
        <v>51</v>
      </c>
      <c r="L137" s="26" t="s">
        <v>433</v>
      </c>
      <c r="M137" s="26" t="s">
        <v>165</v>
      </c>
      <c r="N137" s="26" t="s">
        <v>130</v>
      </c>
      <c r="O137" s="26" t="s">
        <v>57</v>
      </c>
      <c r="P137" s="26" t="s">
        <v>531</v>
      </c>
      <c r="Q137" s="57">
        <v>421600</v>
      </c>
      <c r="R137" s="42">
        <v>1</v>
      </c>
      <c r="S137" s="42">
        <v>1175</v>
      </c>
      <c r="T137" s="42">
        <v>0</v>
      </c>
      <c r="U137" s="42">
        <v>4953.8</v>
      </c>
      <c r="V137" s="43">
        <v>1.06314303E-2</v>
      </c>
      <c r="W137" s="43">
        <v>6.3688603100000001E-3</v>
      </c>
      <c r="X137" s="43">
        <v>2.0011606639100364E-3</v>
      </c>
    </row>
    <row r="138" spans="1:24" x14ac:dyDescent="0.2">
      <c r="A138" s="26">
        <v>7956</v>
      </c>
      <c r="B138" s="26">
        <v>12537</v>
      </c>
      <c r="C138" s="26" t="s">
        <v>1433</v>
      </c>
      <c r="D138" s="26">
        <v>520036658</v>
      </c>
      <c r="E138" s="26" t="s">
        <v>203</v>
      </c>
      <c r="F138" s="26" t="s">
        <v>2853</v>
      </c>
      <c r="G138" s="26" t="s">
        <v>2854</v>
      </c>
      <c r="H138" s="26" t="s">
        <v>69</v>
      </c>
      <c r="I138" s="26" t="s">
        <v>67</v>
      </c>
      <c r="J138" s="26" t="s">
        <v>51</v>
      </c>
      <c r="K138" s="26" t="s">
        <v>51</v>
      </c>
      <c r="L138" s="26" t="s">
        <v>433</v>
      </c>
      <c r="M138" s="26" t="s">
        <v>165</v>
      </c>
      <c r="N138" s="26" t="s">
        <v>87</v>
      </c>
      <c r="O138" s="26" t="s">
        <v>57</v>
      </c>
      <c r="P138" s="26" t="s">
        <v>531</v>
      </c>
      <c r="Q138" s="57">
        <v>5847037</v>
      </c>
      <c r="R138" s="42">
        <v>1</v>
      </c>
      <c r="S138" s="42">
        <v>94</v>
      </c>
      <c r="T138" s="42">
        <v>0</v>
      </c>
      <c r="U138" s="42">
        <v>5496.2147800000002</v>
      </c>
      <c r="V138" s="43">
        <v>1.882183159E-3</v>
      </c>
      <c r="W138" s="43">
        <v>7.0662166749999996E-3</v>
      </c>
      <c r="X138" s="43">
        <v>2.2202771242555118E-3</v>
      </c>
    </row>
    <row r="139" spans="1:24" x14ac:dyDescent="0.2">
      <c r="A139" s="26">
        <v>7956</v>
      </c>
      <c r="B139" s="26">
        <v>12537</v>
      </c>
      <c r="C139" s="26" t="s">
        <v>2855</v>
      </c>
      <c r="D139" s="26">
        <v>516196425</v>
      </c>
      <c r="E139" s="26" t="s">
        <v>203</v>
      </c>
      <c r="F139" s="26" t="s">
        <v>2856</v>
      </c>
      <c r="G139" s="26" t="s">
        <v>2857</v>
      </c>
      <c r="H139" s="26" t="s">
        <v>69</v>
      </c>
      <c r="I139" s="26" t="s">
        <v>67</v>
      </c>
      <c r="J139" s="26" t="s">
        <v>56</v>
      </c>
      <c r="K139" s="26" t="s">
        <v>51</v>
      </c>
      <c r="L139" s="26" t="s">
        <v>433</v>
      </c>
      <c r="M139" s="26" t="s">
        <v>219</v>
      </c>
      <c r="N139" s="26" t="s">
        <v>470</v>
      </c>
      <c r="O139" s="26" t="s">
        <v>57</v>
      </c>
      <c r="P139" s="26" t="s">
        <v>532</v>
      </c>
      <c r="Q139" s="57">
        <v>46406</v>
      </c>
      <c r="R139" s="42">
        <v>3.6469999999999998</v>
      </c>
      <c r="S139" s="42">
        <v>865</v>
      </c>
      <c r="T139" s="42">
        <v>0</v>
      </c>
      <c r="U139" s="42">
        <v>1463.9492</v>
      </c>
      <c r="V139" s="43">
        <v>6.5363753300000003E-4</v>
      </c>
      <c r="W139" s="43">
        <v>1.882128458E-3</v>
      </c>
      <c r="X139" s="43">
        <v>5.9138389781633626E-4</v>
      </c>
    </row>
    <row r="140" spans="1:24" x14ac:dyDescent="0.2">
      <c r="A140" s="26">
        <v>7956</v>
      </c>
      <c r="B140" s="26">
        <v>12537</v>
      </c>
      <c r="C140" s="26" t="s">
        <v>2858</v>
      </c>
      <c r="D140" s="26">
        <v>59941502</v>
      </c>
      <c r="E140" s="26" t="s">
        <v>204</v>
      </c>
      <c r="F140" s="26" t="s">
        <v>2858</v>
      </c>
      <c r="G140" s="26" t="s">
        <v>2859</v>
      </c>
      <c r="H140" s="26" t="s">
        <v>69</v>
      </c>
      <c r="I140" s="26" t="s">
        <v>67</v>
      </c>
      <c r="J140" s="26" t="s">
        <v>56</v>
      </c>
      <c r="K140" s="26" t="s">
        <v>168</v>
      </c>
      <c r="L140" s="26" t="s">
        <v>433</v>
      </c>
      <c r="M140" s="26" t="s">
        <v>79</v>
      </c>
      <c r="N140" s="26" t="s">
        <v>474</v>
      </c>
      <c r="O140" s="26" t="s">
        <v>57</v>
      </c>
      <c r="P140" s="26" t="s">
        <v>532</v>
      </c>
      <c r="Q140" s="57">
        <v>306386.77</v>
      </c>
      <c r="R140" s="42">
        <v>3.6469999999999998</v>
      </c>
      <c r="S140" s="42">
        <v>0.01</v>
      </c>
      <c r="T140" s="42">
        <v>0</v>
      </c>
      <c r="U140" s="42">
        <v>0.11174000000000001</v>
      </c>
      <c r="V140" s="43">
        <v>5.6355390400000002E-4</v>
      </c>
      <c r="W140" s="43">
        <v>1.43658696571726E-7</v>
      </c>
      <c r="X140" s="43">
        <v>4.5139023090416951E-8</v>
      </c>
    </row>
    <row r="141" spans="1:24" x14ac:dyDescent="0.2">
      <c r="A141" s="26">
        <v>7956</v>
      </c>
      <c r="B141" s="26">
        <v>12537</v>
      </c>
      <c r="C141" s="26" t="s">
        <v>2860</v>
      </c>
      <c r="D141" s="26">
        <v>70769793</v>
      </c>
      <c r="E141" s="26" t="s">
        <v>204</v>
      </c>
      <c r="F141" s="26" t="s">
        <v>2861</v>
      </c>
      <c r="G141" s="26" t="s">
        <v>2862</v>
      </c>
      <c r="H141" s="26" t="s">
        <v>69</v>
      </c>
      <c r="I141" s="26" t="s">
        <v>67</v>
      </c>
      <c r="J141" s="26" t="s">
        <v>56</v>
      </c>
      <c r="K141" s="26" t="s">
        <v>167</v>
      </c>
      <c r="L141" s="26" t="s">
        <v>433</v>
      </c>
      <c r="M141" s="26" t="s">
        <v>219</v>
      </c>
      <c r="N141" s="26" t="s">
        <v>511</v>
      </c>
      <c r="O141" s="26" t="s">
        <v>57</v>
      </c>
      <c r="P141" s="26" t="s">
        <v>532</v>
      </c>
      <c r="Q141" s="57">
        <v>21870</v>
      </c>
      <c r="R141" s="42">
        <v>3.6469999999999998</v>
      </c>
      <c r="S141" s="42">
        <v>4202</v>
      </c>
      <c r="T141" s="42">
        <v>0</v>
      </c>
      <c r="U141" s="42">
        <v>3351.5105800000001</v>
      </c>
      <c r="V141" s="43">
        <v>4.7987966799999999E-4</v>
      </c>
      <c r="W141" s="43">
        <v>4.3088745429999999E-3</v>
      </c>
      <c r="X141" s="43">
        <v>1.3538921913226838E-3</v>
      </c>
    </row>
    <row r="142" spans="1:24" x14ac:dyDescent="0.2">
      <c r="A142" s="26">
        <v>7956</v>
      </c>
      <c r="B142" s="26">
        <v>12537</v>
      </c>
      <c r="C142" s="26" t="s">
        <v>2863</v>
      </c>
      <c r="D142" s="26">
        <v>68881663</v>
      </c>
      <c r="E142" s="26" t="s">
        <v>204</v>
      </c>
      <c r="F142" s="26" t="s">
        <v>2864</v>
      </c>
      <c r="G142" s="26" t="s">
        <v>2865</v>
      </c>
      <c r="H142" s="26" t="s">
        <v>69</v>
      </c>
      <c r="I142" s="26" t="s">
        <v>67</v>
      </c>
      <c r="J142" s="26" t="s">
        <v>56</v>
      </c>
      <c r="K142" s="26" t="s">
        <v>167</v>
      </c>
      <c r="L142" s="26" t="s">
        <v>433</v>
      </c>
      <c r="M142" s="26" t="s">
        <v>219</v>
      </c>
      <c r="N142" s="26" t="s">
        <v>468</v>
      </c>
      <c r="O142" s="26" t="s">
        <v>57</v>
      </c>
      <c r="P142" s="26" t="s">
        <v>532</v>
      </c>
      <c r="Q142" s="57">
        <v>823.35</v>
      </c>
      <c r="R142" s="42">
        <v>3.6469999999999998</v>
      </c>
      <c r="S142" s="42">
        <v>974</v>
      </c>
      <c r="T142" s="42">
        <v>0</v>
      </c>
      <c r="U142" s="42">
        <v>29.246860000000002</v>
      </c>
      <c r="V142" s="43">
        <v>4.1881365146635697E-6</v>
      </c>
      <c r="W142" s="43">
        <v>3.7601268895791702E-5</v>
      </c>
      <c r="X142" s="43">
        <v>1.181470099214419E-5</v>
      </c>
    </row>
    <row r="143" spans="1:24" x14ac:dyDescent="0.2">
      <c r="A143" s="26">
        <v>7956</v>
      </c>
      <c r="B143" s="26">
        <v>12537</v>
      </c>
      <c r="C143" s="26" t="s">
        <v>2866</v>
      </c>
      <c r="D143" s="26">
        <v>39770802</v>
      </c>
      <c r="E143" s="26" t="s">
        <v>204</v>
      </c>
      <c r="F143" s="26" t="s">
        <v>2867</v>
      </c>
      <c r="G143" s="26" t="s">
        <v>2868</v>
      </c>
      <c r="H143" s="26" t="s">
        <v>69</v>
      </c>
      <c r="I143" s="26" t="s">
        <v>67</v>
      </c>
      <c r="J143" s="26" t="s">
        <v>56</v>
      </c>
      <c r="K143" s="26" t="s">
        <v>51</v>
      </c>
      <c r="L143" s="26" t="s">
        <v>433</v>
      </c>
      <c r="M143" s="26" t="s">
        <v>218</v>
      </c>
      <c r="N143" s="26" t="s">
        <v>470</v>
      </c>
      <c r="O143" s="26" t="s">
        <v>57</v>
      </c>
      <c r="P143" s="26" t="s">
        <v>532</v>
      </c>
      <c r="Q143" s="57">
        <v>72516</v>
      </c>
      <c r="R143" s="42">
        <v>3.6469999999999998</v>
      </c>
      <c r="S143" s="42">
        <v>1417</v>
      </c>
      <c r="T143" s="42">
        <v>0</v>
      </c>
      <c r="U143" s="42">
        <v>3747.4811199999999</v>
      </c>
      <c r="V143" s="43">
        <v>9.2200889999999997E-4</v>
      </c>
      <c r="W143" s="43">
        <v>4.8179546540000001E-3</v>
      </c>
      <c r="X143" s="43">
        <v>1.5138503383442059E-3</v>
      </c>
    </row>
    <row r="144" spans="1:24" x14ac:dyDescent="0.2">
      <c r="A144" s="26">
        <v>7956</v>
      </c>
      <c r="B144" s="26">
        <v>12537</v>
      </c>
      <c r="C144" s="26" t="s">
        <v>2869</v>
      </c>
      <c r="D144" s="26">
        <v>515333128</v>
      </c>
      <c r="E144" s="26" t="s">
        <v>203</v>
      </c>
      <c r="F144" s="26" t="s">
        <v>2869</v>
      </c>
      <c r="G144" s="26" t="s">
        <v>2870</v>
      </c>
      <c r="H144" s="26" t="s">
        <v>69</v>
      </c>
      <c r="I144" s="26" t="s">
        <v>67</v>
      </c>
      <c r="J144" s="26" t="s">
        <v>56</v>
      </c>
      <c r="K144" s="26" t="s">
        <v>51</v>
      </c>
      <c r="L144" s="26" t="s">
        <v>433</v>
      </c>
      <c r="M144" s="26" t="s">
        <v>219</v>
      </c>
      <c r="N144" s="26" t="s">
        <v>471</v>
      </c>
      <c r="O144" s="26" t="s">
        <v>57</v>
      </c>
      <c r="P144" s="26" t="s">
        <v>532</v>
      </c>
      <c r="Q144" s="57">
        <v>178833.97</v>
      </c>
      <c r="R144" s="42">
        <v>3.6469999999999998</v>
      </c>
      <c r="S144" s="42">
        <v>186</v>
      </c>
      <c r="T144" s="42">
        <v>0</v>
      </c>
      <c r="U144" s="42">
        <v>1213.1059299999999</v>
      </c>
      <c r="V144" s="43">
        <v>2.1022674759999999E-3</v>
      </c>
      <c r="W144" s="43">
        <v>1.5596314359999999E-3</v>
      </c>
      <c r="X144" s="43">
        <v>4.9005205463926722E-4</v>
      </c>
    </row>
    <row r="145" spans="1:24" x14ac:dyDescent="0.2">
      <c r="A145" s="26">
        <v>7956</v>
      </c>
      <c r="B145" s="26">
        <v>12537</v>
      </c>
      <c r="C145" s="26" t="s">
        <v>2871</v>
      </c>
      <c r="D145" s="26">
        <v>117894</v>
      </c>
      <c r="E145" s="26" t="s">
        <v>204</v>
      </c>
      <c r="F145" s="26" t="s">
        <v>2872</v>
      </c>
      <c r="G145" s="26" t="s">
        <v>2873</v>
      </c>
      <c r="H145" s="26" t="s">
        <v>69</v>
      </c>
      <c r="I145" s="26" t="s">
        <v>67</v>
      </c>
      <c r="J145" s="26" t="s">
        <v>56</v>
      </c>
      <c r="K145" s="26" t="s">
        <v>85</v>
      </c>
      <c r="L145" s="26" t="s">
        <v>433</v>
      </c>
      <c r="M145" s="26" t="s">
        <v>79</v>
      </c>
      <c r="N145" s="26" t="s">
        <v>459</v>
      </c>
      <c r="O145" s="26" t="s">
        <v>57</v>
      </c>
      <c r="P145" s="26" t="s">
        <v>538</v>
      </c>
      <c r="Q145" s="57">
        <v>10070</v>
      </c>
      <c r="R145" s="42">
        <v>3.7964000000000002</v>
      </c>
      <c r="S145" s="42">
        <v>61460</v>
      </c>
      <c r="T145" s="42">
        <v>0</v>
      </c>
      <c r="U145" s="42">
        <v>23496.003120000001</v>
      </c>
      <c r="V145" s="43">
        <v>2.3118149299999999E-4</v>
      </c>
      <c r="W145" s="43">
        <v>3.0207671225999998E-2</v>
      </c>
      <c r="X145" s="43">
        <v>9.4915574312349083E-3</v>
      </c>
    </row>
    <row r="146" spans="1:24" x14ac:dyDescent="0.2">
      <c r="A146" s="26">
        <v>7956</v>
      </c>
      <c r="B146" s="26">
        <v>12537</v>
      </c>
      <c r="C146" s="26" t="s">
        <v>2874</v>
      </c>
      <c r="D146" s="26">
        <v>359009</v>
      </c>
      <c r="E146" s="26" t="s">
        <v>204</v>
      </c>
      <c r="F146" s="26" t="s">
        <v>2875</v>
      </c>
      <c r="G146" s="26" t="s">
        <v>2876</v>
      </c>
      <c r="H146" s="26" t="s">
        <v>69</v>
      </c>
      <c r="I146" s="26" t="s">
        <v>67</v>
      </c>
      <c r="J146" s="26" t="s">
        <v>56</v>
      </c>
      <c r="K146" s="26" t="s">
        <v>51</v>
      </c>
      <c r="L146" s="26" t="s">
        <v>433</v>
      </c>
      <c r="M146" s="26" t="s">
        <v>219</v>
      </c>
      <c r="N146" s="26" t="s">
        <v>472</v>
      </c>
      <c r="O146" s="26" t="s">
        <v>57</v>
      </c>
      <c r="P146" s="26" t="s">
        <v>532</v>
      </c>
      <c r="Q146" s="57">
        <v>46349</v>
      </c>
      <c r="R146" s="42">
        <v>3.6469999999999998</v>
      </c>
      <c r="S146" s="42">
        <v>3115</v>
      </c>
      <c r="T146" s="42">
        <v>12.653279407732001</v>
      </c>
      <c r="U146" s="42">
        <v>5311.5806199999997</v>
      </c>
      <c r="V146" s="43">
        <v>2.3298471159999999E-3</v>
      </c>
      <c r="W146" s="43">
        <v>6.8288414940000002E-3</v>
      </c>
      <c r="X146" s="43">
        <v>2.1456914287881794E-3</v>
      </c>
    </row>
    <row r="147" spans="1:24" x14ac:dyDescent="0.2">
      <c r="A147" s="26">
        <v>7956</v>
      </c>
      <c r="B147" s="26">
        <v>12537</v>
      </c>
      <c r="C147" s="26" t="s">
        <v>2877</v>
      </c>
      <c r="D147" s="26">
        <v>1729029</v>
      </c>
      <c r="E147" s="26" t="s">
        <v>204</v>
      </c>
      <c r="F147" s="26" t="s">
        <v>2878</v>
      </c>
      <c r="G147" s="26" t="s">
        <v>2879</v>
      </c>
      <c r="H147" s="26" t="s">
        <v>69</v>
      </c>
      <c r="I147" s="26" t="s">
        <v>67</v>
      </c>
      <c r="J147" s="26" t="s">
        <v>56</v>
      </c>
      <c r="K147" s="26" t="s">
        <v>103</v>
      </c>
      <c r="L147" s="26" t="s">
        <v>433</v>
      </c>
      <c r="M147" s="26" t="s">
        <v>227</v>
      </c>
      <c r="N147" s="26" t="s">
        <v>465</v>
      </c>
      <c r="O147" s="26" t="s">
        <v>57</v>
      </c>
      <c r="P147" s="26" t="s">
        <v>534</v>
      </c>
      <c r="Q147" s="57">
        <v>163110.22</v>
      </c>
      <c r="R147" s="42">
        <v>4.0278</v>
      </c>
      <c r="S147" s="42">
        <v>260</v>
      </c>
      <c r="T147" s="42">
        <v>0</v>
      </c>
      <c r="U147" s="42">
        <v>1708.13589</v>
      </c>
      <c r="V147" s="43">
        <v>9.9501413849999998E-3</v>
      </c>
      <c r="W147" s="43">
        <v>2.1960674379999999E-3</v>
      </c>
      <c r="X147" s="43">
        <v>6.9002671720314935E-4</v>
      </c>
    </row>
    <row r="148" spans="1:24" x14ac:dyDescent="0.2">
      <c r="A148" s="26">
        <v>7956</v>
      </c>
      <c r="B148" s="26">
        <v>12537</v>
      </c>
      <c r="C148" s="26" t="s">
        <v>2880</v>
      </c>
      <c r="D148" s="26">
        <v>126685</v>
      </c>
      <c r="E148" s="26" t="s">
        <v>204</v>
      </c>
      <c r="F148" s="26" t="s">
        <v>2881</v>
      </c>
      <c r="G148" s="26" t="s">
        <v>2882</v>
      </c>
      <c r="H148" s="26" t="s">
        <v>69</v>
      </c>
      <c r="I148" s="26" t="s">
        <v>67</v>
      </c>
      <c r="J148" s="26" t="s">
        <v>56</v>
      </c>
      <c r="K148" s="26" t="s">
        <v>167</v>
      </c>
      <c r="L148" s="26" t="s">
        <v>433</v>
      </c>
      <c r="M148" s="26" t="s">
        <v>219</v>
      </c>
      <c r="N148" s="26" t="s">
        <v>475</v>
      </c>
      <c r="O148" s="26" t="s">
        <v>57</v>
      </c>
      <c r="P148" s="26" t="s">
        <v>532</v>
      </c>
      <c r="Q148" s="57">
        <v>85788</v>
      </c>
      <c r="R148" s="42">
        <v>3.6469999999999998</v>
      </c>
      <c r="S148" s="42">
        <v>22.5</v>
      </c>
      <c r="T148" s="42">
        <v>0</v>
      </c>
      <c r="U148" s="42">
        <v>70.395489999999995</v>
      </c>
      <c r="V148" s="43">
        <v>9.8959677500000008E-4</v>
      </c>
      <c r="W148" s="43">
        <v>9.0504066027635602E-5</v>
      </c>
      <c r="X148" s="43">
        <v>2.8437297731977936E-5</v>
      </c>
    </row>
    <row r="149" spans="1:24" x14ac:dyDescent="0.2">
      <c r="A149" s="26">
        <v>7956</v>
      </c>
      <c r="B149" s="26">
        <v>12537</v>
      </c>
      <c r="C149" s="26" t="s">
        <v>2883</v>
      </c>
      <c r="D149" s="26">
        <v>12231699</v>
      </c>
      <c r="E149" s="26" t="s">
        <v>204</v>
      </c>
      <c r="F149" s="26" t="s">
        <v>2884</v>
      </c>
      <c r="G149" s="26" t="s">
        <v>2885</v>
      </c>
      <c r="H149" s="26" t="s">
        <v>69</v>
      </c>
      <c r="I149" s="26" t="s">
        <v>67</v>
      </c>
      <c r="J149" s="26" t="s">
        <v>56</v>
      </c>
      <c r="K149" s="26" t="s">
        <v>168</v>
      </c>
      <c r="L149" s="26" t="s">
        <v>433</v>
      </c>
      <c r="M149" s="26" t="s">
        <v>226</v>
      </c>
      <c r="N149" s="26" t="s">
        <v>463</v>
      </c>
      <c r="O149" s="26" t="s">
        <v>57</v>
      </c>
      <c r="P149" s="26" t="s">
        <v>535</v>
      </c>
      <c r="Q149" s="57">
        <v>108689</v>
      </c>
      <c r="R149" s="42">
        <v>4.5743</v>
      </c>
      <c r="S149" s="42">
        <v>1410</v>
      </c>
      <c r="T149" s="42">
        <v>0</v>
      </c>
      <c r="U149" s="42">
        <v>7010.1829100000004</v>
      </c>
      <c r="V149" s="43">
        <v>2.6008795930000002E-3</v>
      </c>
      <c r="W149" s="43">
        <v>9.0126520449999997E-3</v>
      </c>
      <c r="X149" s="43">
        <v>2.8318669074864529E-3</v>
      </c>
    </row>
    <row r="150" spans="1:24" x14ac:dyDescent="0.2">
      <c r="A150" s="26">
        <v>7956</v>
      </c>
      <c r="B150" s="26">
        <v>12537</v>
      </c>
      <c r="C150" s="26" t="s">
        <v>2886</v>
      </c>
      <c r="D150" s="26">
        <v>231239</v>
      </c>
      <c r="E150" s="26" t="s">
        <v>204</v>
      </c>
      <c r="F150" s="26" t="s">
        <v>2886</v>
      </c>
      <c r="G150" s="26" t="s">
        <v>2887</v>
      </c>
      <c r="H150" s="26" t="s">
        <v>69</v>
      </c>
      <c r="I150" s="26" t="s">
        <v>67</v>
      </c>
      <c r="J150" s="26" t="s">
        <v>56</v>
      </c>
      <c r="K150" s="26" t="s">
        <v>91</v>
      </c>
      <c r="L150" s="26" t="s">
        <v>433</v>
      </c>
      <c r="M150" s="26" t="s">
        <v>79</v>
      </c>
      <c r="N150" s="26" t="s">
        <v>454</v>
      </c>
      <c r="O150" s="26" t="s">
        <v>57</v>
      </c>
      <c r="P150" s="26" t="s">
        <v>538</v>
      </c>
      <c r="Q150" s="57">
        <v>65000</v>
      </c>
      <c r="R150" s="42">
        <v>3.7964000000000002</v>
      </c>
      <c r="S150" s="42">
        <v>2556</v>
      </c>
      <c r="T150" s="42">
        <v>0</v>
      </c>
      <c r="U150" s="42">
        <v>6307.33896</v>
      </c>
      <c r="V150" s="43">
        <v>4.7773125900000001E-4</v>
      </c>
      <c r="W150" s="43">
        <v>8.1090396790000005E-3</v>
      </c>
      <c r="X150" s="43">
        <v>2.5479427148248292E-3</v>
      </c>
    </row>
    <row r="151" spans="1:24" x14ac:dyDescent="0.2">
      <c r="A151" s="26">
        <v>7956</v>
      </c>
      <c r="B151" s="26">
        <v>12537</v>
      </c>
      <c r="C151" s="26" t="s">
        <v>2888</v>
      </c>
      <c r="D151" s="26">
        <v>815103</v>
      </c>
      <c r="E151" s="26" t="s">
        <v>204</v>
      </c>
      <c r="F151" s="26" t="s">
        <v>2889</v>
      </c>
      <c r="G151" s="26" t="s">
        <v>2890</v>
      </c>
      <c r="H151" s="26" t="s">
        <v>69</v>
      </c>
      <c r="I151" s="26" t="s">
        <v>67</v>
      </c>
      <c r="J151" s="26" t="s">
        <v>56</v>
      </c>
      <c r="K151" s="26" t="s">
        <v>100</v>
      </c>
      <c r="L151" s="26" t="s">
        <v>433</v>
      </c>
      <c r="M151" s="26" t="s">
        <v>79</v>
      </c>
      <c r="N151" s="26" t="s">
        <v>99</v>
      </c>
      <c r="O151" s="26" t="s">
        <v>57</v>
      </c>
      <c r="P151" s="26" t="s">
        <v>538</v>
      </c>
      <c r="Q151" s="57">
        <v>3000</v>
      </c>
      <c r="R151" s="42">
        <v>3.7964000000000002</v>
      </c>
      <c r="S151" s="42">
        <v>8715</v>
      </c>
      <c r="T151" s="42">
        <v>0</v>
      </c>
      <c r="U151" s="42">
        <v>992.56877999999995</v>
      </c>
      <c r="V151" s="43">
        <v>8.39713711366102E-5</v>
      </c>
      <c r="W151" s="43">
        <v>1.276097522E-3</v>
      </c>
      <c r="X151" s="43">
        <v>4.0096281617367973E-4</v>
      </c>
    </row>
    <row r="152" spans="1:24" x14ac:dyDescent="0.2">
      <c r="A152" s="26">
        <v>7956</v>
      </c>
      <c r="B152" s="26">
        <v>12537</v>
      </c>
      <c r="C152" s="26" t="s">
        <v>2891</v>
      </c>
      <c r="D152" s="26">
        <v>34352073</v>
      </c>
      <c r="E152" s="26" t="s">
        <v>204</v>
      </c>
      <c r="F152" s="26" t="s">
        <v>2892</v>
      </c>
      <c r="G152" s="26" t="s">
        <v>2893</v>
      </c>
      <c r="H152" s="26" t="s">
        <v>69</v>
      </c>
      <c r="I152" s="26" t="s">
        <v>67</v>
      </c>
      <c r="J152" s="26" t="s">
        <v>56</v>
      </c>
      <c r="K152" s="26" t="s">
        <v>167</v>
      </c>
      <c r="L152" s="26" t="s">
        <v>433</v>
      </c>
      <c r="M152" s="26" t="s">
        <v>219</v>
      </c>
      <c r="N152" s="26" t="s">
        <v>470</v>
      </c>
      <c r="O152" s="26" t="s">
        <v>57</v>
      </c>
      <c r="P152" s="26" t="s">
        <v>532</v>
      </c>
      <c r="Q152" s="57">
        <v>800</v>
      </c>
      <c r="R152" s="42">
        <v>3.6469999999999998</v>
      </c>
      <c r="S152" s="42">
        <v>21455</v>
      </c>
      <c r="T152" s="42">
        <v>0</v>
      </c>
      <c r="U152" s="42">
        <v>625.97108000000003</v>
      </c>
      <c r="V152" s="43">
        <v>1.45927382010963E-5</v>
      </c>
      <c r="W152" s="43">
        <v>8.0478064599999997E-4</v>
      </c>
      <c r="X152" s="43">
        <v>2.5287026162567781E-4</v>
      </c>
    </row>
    <row r="153" spans="1:24" x14ac:dyDescent="0.2">
      <c r="A153" s="26">
        <v>7956</v>
      </c>
      <c r="B153" s="26">
        <v>12537</v>
      </c>
      <c r="C153" s="26" t="s">
        <v>2894</v>
      </c>
      <c r="D153" s="26">
        <v>34085029</v>
      </c>
      <c r="E153" s="26" t="s">
        <v>204</v>
      </c>
      <c r="F153" s="26" t="s">
        <v>2895</v>
      </c>
      <c r="G153" s="26" t="s">
        <v>2896</v>
      </c>
      <c r="H153" s="26" t="s">
        <v>69</v>
      </c>
      <c r="I153" s="26" t="s">
        <v>67</v>
      </c>
      <c r="J153" s="26" t="s">
        <v>56</v>
      </c>
      <c r="K153" s="26" t="s">
        <v>167</v>
      </c>
      <c r="L153" s="26" t="s">
        <v>433</v>
      </c>
      <c r="M153" s="26" t="s">
        <v>219</v>
      </c>
      <c r="N153" s="26" t="s">
        <v>464</v>
      </c>
      <c r="O153" s="26" t="s">
        <v>57</v>
      </c>
      <c r="P153" s="26" t="s">
        <v>532</v>
      </c>
      <c r="Q153" s="57">
        <v>76300</v>
      </c>
      <c r="R153" s="42">
        <v>3.6469999999999998</v>
      </c>
      <c r="S153" s="42">
        <v>78.61</v>
      </c>
      <c r="T153" s="42">
        <v>0</v>
      </c>
      <c r="U153" s="42">
        <v>218.74498</v>
      </c>
      <c r="V153" s="43">
        <v>2.2377758560000001E-3</v>
      </c>
      <c r="W153" s="43">
        <v>2.81229807E-4</v>
      </c>
      <c r="X153" s="43">
        <v>8.8365264928698701E-5</v>
      </c>
    </row>
    <row r="154" spans="1:24" x14ac:dyDescent="0.2">
      <c r="A154" s="26">
        <v>7956</v>
      </c>
      <c r="B154" s="26">
        <v>12537</v>
      </c>
      <c r="C154" s="26" t="s">
        <v>2897</v>
      </c>
      <c r="D154" s="26">
        <v>47077066</v>
      </c>
      <c r="E154" s="26" t="s">
        <v>204</v>
      </c>
      <c r="F154" s="26" t="s">
        <v>2897</v>
      </c>
      <c r="G154" s="26" t="s">
        <v>2898</v>
      </c>
      <c r="H154" s="26" t="s">
        <v>69</v>
      </c>
      <c r="I154" s="26" t="s">
        <v>67</v>
      </c>
      <c r="J154" s="26" t="s">
        <v>56</v>
      </c>
      <c r="K154" s="26" t="s">
        <v>167</v>
      </c>
      <c r="L154" s="26" t="s">
        <v>433</v>
      </c>
      <c r="M154" s="26" t="s">
        <v>219</v>
      </c>
      <c r="N154" s="26" t="s">
        <v>471</v>
      </c>
      <c r="O154" s="26" t="s">
        <v>57</v>
      </c>
      <c r="P154" s="26" t="s">
        <v>532</v>
      </c>
      <c r="Q154" s="57">
        <v>875000</v>
      </c>
      <c r="R154" s="42">
        <v>3.6469999999999998</v>
      </c>
      <c r="S154" s="42">
        <v>12</v>
      </c>
      <c r="T154" s="42">
        <v>0</v>
      </c>
      <c r="U154" s="42">
        <v>382.935</v>
      </c>
      <c r="V154" s="43">
        <v>1.6138309778000001E-2</v>
      </c>
      <c r="W154" s="43">
        <v>4.9232094999999997E-4</v>
      </c>
      <c r="X154" s="43">
        <v>1.5469224813968868E-4</v>
      </c>
    </row>
    <row r="155" spans="1:24" x14ac:dyDescent="0.2">
      <c r="A155" s="26">
        <v>7956</v>
      </c>
      <c r="B155" s="26">
        <v>12537</v>
      </c>
      <c r="C155" s="26" t="s">
        <v>2899</v>
      </c>
      <c r="D155" s="26">
        <v>68251193</v>
      </c>
      <c r="E155" s="26" t="s">
        <v>204</v>
      </c>
      <c r="F155" s="26" t="s">
        <v>2900</v>
      </c>
      <c r="G155" s="26" t="s">
        <v>2901</v>
      </c>
      <c r="H155" s="26" t="s">
        <v>69</v>
      </c>
      <c r="I155" s="26" t="s">
        <v>67</v>
      </c>
      <c r="J155" s="26" t="s">
        <v>56</v>
      </c>
      <c r="K155" s="26" t="s">
        <v>51</v>
      </c>
      <c r="L155" s="26" t="s">
        <v>433</v>
      </c>
      <c r="M155" s="26" t="s">
        <v>219</v>
      </c>
      <c r="N155" s="26" t="s">
        <v>470</v>
      </c>
      <c r="O155" s="26" t="s">
        <v>57</v>
      </c>
      <c r="P155" s="26" t="s">
        <v>532</v>
      </c>
      <c r="Q155" s="57">
        <v>57000</v>
      </c>
      <c r="R155" s="42">
        <v>3.6469999999999998</v>
      </c>
      <c r="S155" s="42">
        <v>365</v>
      </c>
      <c r="T155" s="42">
        <v>0</v>
      </c>
      <c r="U155" s="42">
        <v>758.75834999999995</v>
      </c>
      <c r="V155" s="43">
        <v>1.9520694899999999E-4</v>
      </c>
      <c r="W155" s="43">
        <v>9.7549879599999995E-4</v>
      </c>
      <c r="X155" s="43">
        <v>3.065116402424974E-4</v>
      </c>
    </row>
    <row r="156" spans="1:24" x14ac:dyDescent="0.2">
      <c r="A156" s="26">
        <v>7956</v>
      </c>
      <c r="B156" s="26">
        <v>12537</v>
      </c>
      <c r="C156" s="26" t="s">
        <v>2902</v>
      </c>
      <c r="D156" s="26">
        <v>514557339</v>
      </c>
      <c r="E156" s="26" t="s">
        <v>204</v>
      </c>
      <c r="F156" s="26" t="s">
        <v>2902</v>
      </c>
      <c r="G156" s="26" t="s">
        <v>2903</v>
      </c>
      <c r="H156" s="26" t="s">
        <v>69</v>
      </c>
      <c r="I156" s="26" t="s">
        <v>67</v>
      </c>
      <c r="J156" s="26" t="s">
        <v>56</v>
      </c>
      <c r="K156" s="26" t="s">
        <v>51</v>
      </c>
      <c r="L156" s="26" t="s">
        <v>433</v>
      </c>
      <c r="M156" s="26" t="s">
        <v>219</v>
      </c>
      <c r="N156" s="26" t="s">
        <v>461</v>
      </c>
      <c r="O156" s="26" t="s">
        <v>57</v>
      </c>
      <c r="P156" s="26" t="s">
        <v>532</v>
      </c>
      <c r="Q156" s="57">
        <v>7583.33</v>
      </c>
      <c r="R156" s="42">
        <v>3.6469999999999998</v>
      </c>
      <c r="S156" s="42">
        <v>883</v>
      </c>
      <c r="T156" s="42">
        <v>0</v>
      </c>
      <c r="U156" s="42">
        <v>244.20605</v>
      </c>
      <c r="V156" s="43">
        <v>6.8158716999999996E-4</v>
      </c>
      <c r="W156" s="43">
        <v>3.1396387E-4</v>
      </c>
      <c r="X156" s="43">
        <v>9.8650640144706597E-5</v>
      </c>
    </row>
    <row r="157" spans="1:24" x14ac:dyDescent="0.2">
      <c r="A157" s="26">
        <v>7956</v>
      </c>
      <c r="B157" s="26">
        <v>12537</v>
      </c>
      <c r="C157" s="26" t="s">
        <v>2904</v>
      </c>
      <c r="D157" s="26">
        <v>52046667</v>
      </c>
      <c r="E157" s="26" t="s">
        <v>204</v>
      </c>
      <c r="F157" s="26" t="s">
        <v>2905</v>
      </c>
      <c r="G157" s="26" t="s">
        <v>2791</v>
      </c>
      <c r="H157" s="26" t="s">
        <v>69</v>
      </c>
      <c r="I157" s="26" t="s">
        <v>67</v>
      </c>
      <c r="J157" s="26" t="s">
        <v>56</v>
      </c>
      <c r="K157" s="26" t="s">
        <v>51</v>
      </c>
      <c r="L157" s="26" t="s">
        <v>433</v>
      </c>
      <c r="M157" s="26" t="s">
        <v>219</v>
      </c>
      <c r="N157" s="26" t="s">
        <v>470</v>
      </c>
      <c r="O157" s="26" t="s">
        <v>57</v>
      </c>
      <c r="P157" s="26" t="s">
        <v>532</v>
      </c>
      <c r="Q157" s="57">
        <v>43510</v>
      </c>
      <c r="R157" s="42">
        <v>3.6469999999999998</v>
      </c>
      <c r="S157" s="42">
        <v>2916</v>
      </c>
      <c r="T157" s="42">
        <v>0</v>
      </c>
      <c r="U157" s="42">
        <v>4627.1370900000002</v>
      </c>
      <c r="V157" s="43">
        <v>1.1931821060000001E-3</v>
      </c>
      <c r="W157" s="43">
        <v>5.9488856560000001E-3</v>
      </c>
      <c r="X157" s="43">
        <v>1.8692003575088122E-3</v>
      </c>
    </row>
    <row r="158" spans="1:24" x14ac:dyDescent="0.2">
      <c r="A158" s="26">
        <v>7956</v>
      </c>
      <c r="B158" s="26">
        <v>12537</v>
      </c>
      <c r="C158" s="26" t="s">
        <v>2906</v>
      </c>
      <c r="D158" s="26">
        <v>66296534</v>
      </c>
      <c r="E158" s="26" t="s">
        <v>204</v>
      </c>
      <c r="F158" s="26" t="s">
        <v>2907</v>
      </c>
      <c r="G158" s="26" t="s">
        <v>2908</v>
      </c>
      <c r="H158" s="26" t="s">
        <v>69</v>
      </c>
      <c r="I158" s="26" t="s">
        <v>67</v>
      </c>
      <c r="J158" s="26" t="s">
        <v>56</v>
      </c>
      <c r="K158" s="26" t="s">
        <v>51</v>
      </c>
      <c r="L158" s="26" t="s">
        <v>433</v>
      </c>
      <c r="M158" s="26" t="s">
        <v>226</v>
      </c>
      <c r="N158" s="26" t="s">
        <v>455</v>
      </c>
      <c r="O158" s="26" t="s">
        <v>57</v>
      </c>
      <c r="P158" s="26" t="s">
        <v>535</v>
      </c>
      <c r="Q158" s="57">
        <v>250000</v>
      </c>
      <c r="R158" s="42">
        <v>4.5743</v>
      </c>
      <c r="S158" s="42">
        <v>110.4</v>
      </c>
      <c r="T158" s="42">
        <v>0</v>
      </c>
      <c r="U158" s="42">
        <v>1262.5068000000001</v>
      </c>
      <c r="V158" s="43">
        <v>1.51173183E-4</v>
      </c>
      <c r="W158" s="43">
        <v>1.6231437379999999E-3</v>
      </c>
      <c r="X158" s="43">
        <v>5.1000826558983718E-4</v>
      </c>
    </row>
    <row r="159" spans="1:24" x14ac:dyDescent="0.2">
      <c r="A159" s="26">
        <v>7956</v>
      </c>
      <c r="B159" s="26">
        <v>12537</v>
      </c>
      <c r="C159" s="26" t="s">
        <v>2909</v>
      </c>
      <c r="D159" s="26">
        <v>71124494</v>
      </c>
      <c r="E159" s="26" t="s">
        <v>204</v>
      </c>
      <c r="F159" s="26" t="s">
        <v>2910</v>
      </c>
      <c r="G159" s="26" t="s">
        <v>2911</v>
      </c>
      <c r="H159" s="26" t="s">
        <v>69</v>
      </c>
      <c r="I159" s="26" t="s">
        <v>67</v>
      </c>
      <c r="J159" s="26" t="s">
        <v>56</v>
      </c>
      <c r="K159" s="26" t="s">
        <v>103</v>
      </c>
      <c r="L159" s="26" t="s">
        <v>433</v>
      </c>
      <c r="M159" s="26" t="s">
        <v>219</v>
      </c>
      <c r="N159" s="26" t="s">
        <v>466</v>
      </c>
      <c r="O159" s="26" t="s">
        <v>57</v>
      </c>
      <c r="P159" s="26" t="s">
        <v>532</v>
      </c>
      <c r="Q159" s="57">
        <v>3</v>
      </c>
      <c r="R159" s="42">
        <v>3.6469999999999998</v>
      </c>
      <c r="S159" s="42">
        <v>4050</v>
      </c>
      <c r="T159" s="42">
        <v>0</v>
      </c>
      <c r="U159" s="42">
        <v>0.44311</v>
      </c>
      <c r="V159" s="43">
        <v>6.8181818181818198E-9</v>
      </c>
      <c r="W159" s="43">
        <v>5.6968502808213502E-7</v>
      </c>
      <c r="X159" s="43">
        <v>1.7900082800782758E-7</v>
      </c>
    </row>
    <row r="160" spans="1:24" x14ac:dyDescent="0.2">
      <c r="A160" s="26">
        <v>7956</v>
      </c>
      <c r="B160" s="26">
        <v>12537</v>
      </c>
      <c r="C160" s="26" t="s">
        <v>2912</v>
      </c>
      <c r="D160" s="26">
        <v>35677318</v>
      </c>
      <c r="E160" s="26" t="s">
        <v>204</v>
      </c>
      <c r="F160" s="26" t="s">
        <v>2913</v>
      </c>
      <c r="G160" s="26" t="s">
        <v>2914</v>
      </c>
      <c r="H160" s="26" t="s">
        <v>69</v>
      </c>
      <c r="I160" s="26" t="s">
        <v>67</v>
      </c>
      <c r="J160" s="26" t="s">
        <v>56</v>
      </c>
      <c r="K160" s="26" t="s">
        <v>51</v>
      </c>
      <c r="L160" s="26" t="s">
        <v>433</v>
      </c>
      <c r="M160" s="26" t="s">
        <v>79</v>
      </c>
      <c r="N160" s="26" t="s">
        <v>471</v>
      </c>
      <c r="O160" s="26" t="s">
        <v>57</v>
      </c>
      <c r="P160" s="26" t="s">
        <v>532</v>
      </c>
      <c r="Q160" s="57">
        <v>41287.78</v>
      </c>
      <c r="R160" s="42">
        <v>3.6469999999999998</v>
      </c>
      <c r="S160" s="42">
        <v>800</v>
      </c>
      <c r="T160" s="42">
        <v>0</v>
      </c>
      <c r="U160" s="42">
        <v>1204.6122700000001</v>
      </c>
      <c r="V160" s="43">
        <v>3.2748544590000001E-3</v>
      </c>
      <c r="W160" s="43">
        <v>1.5487115489999999E-3</v>
      </c>
      <c r="X160" s="43">
        <v>4.8662091525442612E-4</v>
      </c>
    </row>
    <row r="161" spans="1:24" x14ac:dyDescent="0.2">
      <c r="A161" s="26">
        <v>7956</v>
      </c>
      <c r="B161" s="26">
        <v>12538</v>
      </c>
      <c r="C161" s="26" t="s">
        <v>1554</v>
      </c>
      <c r="D161" s="26">
        <v>520033234</v>
      </c>
      <c r="E161" s="26" t="s">
        <v>203</v>
      </c>
      <c r="F161" s="26" t="s">
        <v>2919</v>
      </c>
      <c r="G161" s="26" t="s">
        <v>2920</v>
      </c>
      <c r="H161" s="26" t="s">
        <v>69</v>
      </c>
      <c r="I161" s="26" t="s">
        <v>67</v>
      </c>
      <c r="J161" s="26" t="s">
        <v>51</v>
      </c>
      <c r="K161" s="26" t="s">
        <v>51</v>
      </c>
      <c r="L161" s="26" t="s">
        <v>433</v>
      </c>
      <c r="M161" s="26" t="s">
        <v>165</v>
      </c>
      <c r="N161" s="26" t="s">
        <v>358</v>
      </c>
      <c r="O161" s="26" t="s">
        <v>57</v>
      </c>
      <c r="P161" s="26" t="s">
        <v>531</v>
      </c>
      <c r="Q161" s="57">
        <v>0.03</v>
      </c>
      <c r="R161" s="42">
        <v>1</v>
      </c>
      <c r="S161" s="42">
        <v>-1357</v>
      </c>
      <c r="T161" s="42">
        <v>0</v>
      </c>
      <c r="U161" s="42">
        <v>-4.0999999999999999E-4</v>
      </c>
      <c r="V161" s="43">
        <v>1.50579190055317E-10</v>
      </c>
      <c r="W161" s="43">
        <v>-6.4509344640819996E-10</v>
      </c>
      <c r="X161" s="43">
        <v>-9.9489572614207269E-11</v>
      </c>
    </row>
    <row r="162" spans="1:24" x14ac:dyDescent="0.2">
      <c r="A162" s="26">
        <v>7956</v>
      </c>
      <c r="B162" s="26">
        <v>12538</v>
      </c>
      <c r="C162" s="26" t="s">
        <v>1403</v>
      </c>
      <c r="D162" s="26">
        <v>520034257</v>
      </c>
      <c r="E162" s="26" t="s">
        <v>203</v>
      </c>
      <c r="F162" s="26" t="s">
        <v>2561</v>
      </c>
      <c r="G162" s="26" t="s">
        <v>2562</v>
      </c>
      <c r="H162" s="26" t="s">
        <v>69</v>
      </c>
      <c r="I162" s="26" t="s">
        <v>67</v>
      </c>
      <c r="J162" s="26" t="s">
        <v>51</v>
      </c>
      <c r="K162" s="26" t="s">
        <v>51</v>
      </c>
      <c r="L162" s="26" t="s">
        <v>433</v>
      </c>
      <c r="M162" s="26" t="s">
        <v>165</v>
      </c>
      <c r="N162" s="26" t="s">
        <v>373</v>
      </c>
      <c r="O162" s="26" t="s">
        <v>57</v>
      </c>
      <c r="P162" s="26" t="s">
        <v>531</v>
      </c>
      <c r="Q162" s="57">
        <v>400000</v>
      </c>
      <c r="R162" s="42">
        <v>1</v>
      </c>
      <c r="S162" s="42">
        <v>500.6</v>
      </c>
      <c r="T162" s="42">
        <v>0</v>
      </c>
      <c r="U162" s="42">
        <v>2002.4</v>
      </c>
      <c r="V162" s="43">
        <v>1.4968596630000001E-3</v>
      </c>
      <c r="W162" s="43">
        <v>3.1505734560000002E-3</v>
      </c>
      <c r="X162" s="43">
        <v>4.8589736634802109E-4</v>
      </c>
    </row>
    <row r="163" spans="1:24" x14ac:dyDescent="0.2">
      <c r="A163" s="26">
        <v>7956</v>
      </c>
      <c r="B163" s="26">
        <v>12538</v>
      </c>
      <c r="C163" s="26" t="s">
        <v>2563</v>
      </c>
      <c r="D163" s="26">
        <v>520034695</v>
      </c>
      <c r="E163" s="26" t="s">
        <v>203</v>
      </c>
      <c r="F163" s="26" t="s">
        <v>2564</v>
      </c>
      <c r="G163" s="26" t="s">
        <v>2565</v>
      </c>
      <c r="H163" s="26" t="s">
        <v>69</v>
      </c>
      <c r="I163" s="26" t="s">
        <v>67</v>
      </c>
      <c r="J163" s="26" t="s">
        <v>51</v>
      </c>
      <c r="K163" s="26" t="s">
        <v>51</v>
      </c>
      <c r="L163" s="26" t="s">
        <v>433</v>
      </c>
      <c r="M163" s="26" t="s">
        <v>165</v>
      </c>
      <c r="N163" s="26" t="s">
        <v>125</v>
      </c>
      <c r="O163" s="26" t="s">
        <v>57</v>
      </c>
      <c r="P163" s="26" t="s">
        <v>531</v>
      </c>
      <c r="Q163" s="57">
        <v>160641</v>
      </c>
      <c r="R163" s="42">
        <v>1</v>
      </c>
      <c r="S163" s="42">
        <v>6841</v>
      </c>
      <c r="T163" s="42">
        <v>0</v>
      </c>
      <c r="U163" s="42">
        <v>10989.45081</v>
      </c>
      <c r="V163" s="43">
        <v>2.2441565360000002E-3</v>
      </c>
      <c r="W163" s="43">
        <v>1.7290787065999999E-2</v>
      </c>
      <c r="X163" s="43">
        <v>2.666672595979888E-3</v>
      </c>
    </row>
    <row r="164" spans="1:24" x14ac:dyDescent="0.2">
      <c r="A164" s="26">
        <v>7956</v>
      </c>
      <c r="B164" s="26">
        <v>12538</v>
      </c>
      <c r="C164" s="26" t="s">
        <v>1406</v>
      </c>
      <c r="D164" s="26">
        <v>520036120</v>
      </c>
      <c r="E164" s="26" t="s">
        <v>203</v>
      </c>
      <c r="F164" s="26" t="s">
        <v>2566</v>
      </c>
      <c r="G164" s="26" t="s">
        <v>2567</v>
      </c>
      <c r="H164" s="26" t="s">
        <v>69</v>
      </c>
      <c r="I164" s="26" t="s">
        <v>67</v>
      </c>
      <c r="J164" s="26" t="s">
        <v>51</v>
      </c>
      <c r="K164" s="26" t="s">
        <v>51</v>
      </c>
      <c r="L164" s="26" t="s">
        <v>433</v>
      </c>
      <c r="M164" s="26" t="s">
        <v>165</v>
      </c>
      <c r="N164" s="26" t="s">
        <v>141</v>
      </c>
      <c r="O164" s="26" t="s">
        <v>57</v>
      </c>
      <c r="P164" s="26" t="s">
        <v>531</v>
      </c>
      <c r="Q164" s="57">
        <v>126650</v>
      </c>
      <c r="R164" s="42">
        <v>1</v>
      </c>
      <c r="S164" s="42">
        <v>8570</v>
      </c>
      <c r="T164" s="42">
        <v>0</v>
      </c>
      <c r="U164" s="42">
        <v>10853.905000000001</v>
      </c>
      <c r="V164" s="43">
        <v>1.5950277750000001E-3</v>
      </c>
      <c r="W164" s="43">
        <v>1.7077519470999999E-2</v>
      </c>
      <c r="X164" s="43">
        <v>2.633781389378555E-3</v>
      </c>
    </row>
    <row r="165" spans="1:24" x14ac:dyDescent="0.2">
      <c r="A165" s="26">
        <v>7956</v>
      </c>
      <c r="B165" s="26">
        <v>12538</v>
      </c>
      <c r="C165" s="26" t="s">
        <v>1752</v>
      </c>
      <c r="D165" s="26">
        <v>520024126</v>
      </c>
      <c r="E165" s="26" t="s">
        <v>203</v>
      </c>
      <c r="F165" s="26" t="s">
        <v>2568</v>
      </c>
      <c r="G165" s="26" t="s">
        <v>2569</v>
      </c>
      <c r="H165" s="26" t="s">
        <v>69</v>
      </c>
      <c r="I165" s="26" t="s">
        <v>67</v>
      </c>
      <c r="J165" s="26" t="s">
        <v>51</v>
      </c>
      <c r="K165" s="26" t="s">
        <v>51</v>
      </c>
      <c r="L165" s="26" t="s">
        <v>433</v>
      </c>
      <c r="M165" s="26" t="s">
        <v>165</v>
      </c>
      <c r="N165" s="26" t="s">
        <v>357</v>
      </c>
      <c r="O165" s="26" t="s">
        <v>57</v>
      </c>
      <c r="P165" s="26" t="s">
        <v>531</v>
      </c>
      <c r="Q165" s="57">
        <v>1082040</v>
      </c>
      <c r="R165" s="42">
        <v>1</v>
      </c>
      <c r="S165" s="42">
        <v>1089</v>
      </c>
      <c r="T165" s="42">
        <v>0</v>
      </c>
      <c r="U165" s="42">
        <v>11783.4156</v>
      </c>
      <c r="V165" s="43">
        <v>1.467916027E-3</v>
      </c>
      <c r="W165" s="43">
        <v>1.8540010193999999E-2</v>
      </c>
      <c r="X165" s="43">
        <v>2.8593341023892263E-3</v>
      </c>
    </row>
    <row r="166" spans="1:24" x14ac:dyDescent="0.2">
      <c r="A166" s="26">
        <v>7956</v>
      </c>
      <c r="B166" s="26">
        <v>12538</v>
      </c>
      <c r="C166" s="26" t="s">
        <v>744</v>
      </c>
      <c r="D166" s="26">
        <v>520031931</v>
      </c>
      <c r="E166" s="26" t="s">
        <v>203</v>
      </c>
      <c r="F166" s="26" t="s">
        <v>2570</v>
      </c>
      <c r="G166" s="26" t="s">
        <v>2571</v>
      </c>
      <c r="H166" s="26" t="s">
        <v>69</v>
      </c>
      <c r="I166" s="26" t="s">
        <v>67</v>
      </c>
      <c r="J166" s="26" t="s">
        <v>51</v>
      </c>
      <c r="K166" s="26" t="s">
        <v>51</v>
      </c>
      <c r="L166" s="26" t="s">
        <v>433</v>
      </c>
      <c r="M166" s="26" t="s">
        <v>165</v>
      </c>
      <c r="N166" s="26" t="s">
        <v>133</v>
      </c>
      <c r="O166" s="26" t="s">
        <v>57</v>
      </c>
      <c r="P166" s="26" t="s">
        <v>531</v>
      </c>
      <c r="Q166" s="57">
        <v>2947823</v>
      </c>
      <c r="R166" s="42">
        <v>1</v>
      </c>
      <c r="S166" s="42">
        <v>519</v>
      </c>
      <c r="T166" s="42">
        <v>0</v>
      </c>
      <c r="U166" s="42">
        <v>15299.201370000001</v>
      </c>
      <c r="V166" s="43">
        <v>1.0648047200000001E-3</v>
      </c>
      <c r="W166" s="43">
        <v>2.4071742778000001E-2</v>
      </c>
      <c r="X166" s="43">
        <v>3.7124658674146209E-3</v>
      </c>
    </row>
    <row r="167" spans="1:24" x14ac:dyDescent="0.2">
      <c r="A167" s="26">
        <v>7956</v>
      </c>
      <c r="B167" s="26">
        <v>12538</v>
      </c>
      <c r="C167" s="26" t="s">
        <v>1786</v>
      </c>
      <c r="D167" s="26">
        <v>550010003</v>
      </c>
      <c r="E167" s="26" t="s">
        <v>205</v>
      </c>
      <c r="F167" s="26" t="s">
        <v>2572</v>
      </c>
      <c r="G167" s="26" t="s">
        <v>2573</v>
      </c>
      <c r="H167" s="26" t="s">
        <v>69</v>
      </c>
      <c r="I167" s="26" t="s">
        <v>212</v>
      </c>
      <c r="J167" s="26" t="s">
        <v>51</v>
      </c>
      <c r="K167" s="26" t="s">
        <v>51</v>
      </c>
      <c r="L167" s="26" t="s">
        <v>433</v>
      </c>
      <c r="M167" s="26" t="s">
        <v>165</v>
      </c>
      <c r="N167" s="26" t="s">
        <v>140</v>
      </c>
      <c r="O167" s="26" t="s">
        <v>57</v>
      </c>
      <c r="P167" s="26" t="s">
        <v>531</v>
      </c>
      <c r="Q167" s="57">
        <v>1628520</v>
      </c>
      <c r="R167" s="42">
        <v>1</v>
      </c>
      <c r="S167" s="42">
        <v>189.7</v>
      </c>
      <c r="T167" s="42">
        <v>0</v>
      </c>
      <c r="U167" s="42">
        <v>3089.3024399999999</v>
      </c>
      <c r="V167" s="43">
        <v>6.2737769199999998E-4</v>
      </c>
      <c r="W167" s="43">
        <v>4.8607042869999997E-3</v>
      </c>
      <c r="X167" s="43">
        <v>7.4964238885762862E-4</v>
      </c>
    </row>
    <row r="168" spans="1:24" x14ac:dyDescent="0.2">
      <c r="A168" s="26">
        <v>7956</v>
      </c>
      <c r="B168" s="26">
        <v>12538</v>
      </c>
      <c r="C168" s="26" t="s">
        <v>861</v>
      </c>
      <c r="D168" s="26">
        <v>520036690</v>
      </c>
      <c r="E168" s="26" t="s">
        <v>203</v>
      </c>
      <c r="F168" s="26" t="s">
        <v>2574</v>
      </c>
      <c r="G168" s="26" t="s">
        <v>2575</v>
      </c>
      <c r="H168" s="26" t="s">
        <v>69</v>
      </c>
      <c r="I168" s="26" t="s">
        <v>67</v>
      </c>
      <c r="J168" s="26" t="s">
        <v>51</v>
      </c>
      <c r="K168" s="26" t="s">
        <v>51</v>
      </c>
      <c r="L168" s="26" t="s">
        <v>433</v>
      </c>
      <c r="M168" s="26" t="s">
        <v>165</v>
      </c>
      <c r="N168" s="26" t="s">
        <v>125</v>
      </c>
      <c r="O168" s="26" t="s">
        <v>57</v>
      </c>
      <c r="P168" s="26" t="s">
        <v>531</v>
      </c>
      <c r="Q168" s="57">
        <v>12630</v>
      </c>
      <c r="R168" s="42">
        <v>1</v>
      </c>
      <c r="S168" s="42">
        <v>30600</v>
      </c>
      <c r="T168" s="42">
        <v>0</v>
      </c>
      <c r="U168" s="42">
        <v>3864.78</v>
      </c>
      <c r="V168" s="43">
        <v>8.2373144800000002E-4</v>
      </c>
      <c r="W168" s="43">
        <v>6.0808396329999998E-3</v>
      </c>
      <c r="X168" s="43">
        <v>9.3781783036081957E-4</v>
      </c>
    </row>
    <row r="169" spans="1:24" x14ac:dyDescent="0.2">
      <c r="A169" s="26">
        <v>7956</v>
      </c>
      <c r="B169" s="26">
        <v>12538</v>
      </c>
      <c r="C169" s="26" t="s">
        <v>2576</v>
      </c>
      <c r="D169" s="26">
        <v>520036153</v>
      </c>
      <c r="E169" s="26" t="s">
        <v>203</v>
      </c>
      <c r="F169" s="26" t="s">
        <v>2577</v>
      </c>
      <c r="G169" s="26" t="s">
        <v>2578</v>
      </c>
      <c r="H169" s="26" t="s">
        <v>69</v>
      </c>
      <c r="I169" s="26" t="s">
        <v>67</v>
      </c>
      <c r="J169" s="26" t="s">
        <v>51</v>
      </c>
      <c r="K169" s="26" t="s">
        <v>51</v>
      </c>
      <c r="L169" s="26" t="s">
        <v>433</v>
      </c>
      <c r="M169" s="26" t="s">
        <v>165</v>
      </c>
      <c r="N169" s="26" t="s">
        <v>360</v>
      </c>
      <c r="O169" s="26" t="s">
        <v>57</v>
      </c>
      <c r="P169" s="26" t="s">
        <v>531</v>
      </c>
      <c r="Q169" s="57">
        <v>61400</v>
      </c>
      <c r="R169" s="42">
        <v>1</v>
      </c>
      <c r="S169" s="42">
        <v>2982</v>
      </c>
      <c r="T169" s="42">
        <v>0</v>
      </c>
      <c r="U169" s="42">
        <v>1830.9480000000001</v>
      </c>
      <c r="V169" s="43">
        <v>2.4687470290000002E-3</v>
      </c>
      <c r="W169" s="43">
        <v>2.880811111E-3</v>
      </c>
      <c r="X169" s="43">
        <v>4.4429325365570143E-4</v>
      </c>
    </row>
    <row r="170" spans="1:24" x14ac:dyDescent="0.2">
      <c r="A170" s="26">
        <v>7956</v>
      </c>
      <c r="B170" s="26">
        <v>12538</v>
      </c>
      <c r="C170" s="26" t="s">
        <v>2579</v>
      </c>
      <c r="D170" s="26">
        <v>520036872</v>
      </c>
      <c r="E170" s="26" t="s">
        <v>203</v>
      </c>
      <c r="F170" s="26" t="s">
        <v>2580</v>
      </c>
      <c r="G170" s="26" t="s">
        <v>2581</v>
      </c>
      <c r="H170" s="26" t="s">
        <v>69</v>
      </c>
      <c r="I170" s="26" t="s">
        <v>67</v>
      </c>
      <c r="J170" s="26" t="s">
        <v>51</v>
      </c>
      <c r="K170" s="26" t="s">
        <v>51</v>
      </c>
      <c r="L170" s="26" t="s">
        <v>433</v>
      </c>
      <c r="M170" s="26" t="s">
        <v>165</v>
      </c>
      <c r="N170" s="26" t="s">
        <v>126</v>
      </c>
      <c r="O170" s="26" t="s">
        <v>57</v>
      </c>
      <c r="P170" s="26" t="s">
        <v>531</v>
      </c>
      <c r="Q170" s="57">
        <v>16953</v>
      </c>
      <c r="R170" s="42">
        <v>1</v>
      </c>
      <c r="S170" s="42">
        <v>62120</v>
      </c>
      <c r="T170" s="42">
        <v>0</v>
      </c>
      <c r="U170" s="42">
        <v>10531.203600000001</v>
      </c>
      <c r="V170" s="43">
        <v>2.6965552999999999E-4</v>
      </c>
      <c r="W170" s="43">
        <v>1.6569781523999998E-2</v>
      </c>
      <c r="X170" s="43">
        <v>2.5554754762858569E-3</v>
      </c>
    </row>
    <row r="171" spans="1:24" x14ac:dyDescent="0.2">
      <c r="A171" s="26">
        <v>7956</v>
      </c>
      <c r="B171" s="26">
        <v>12538</v>
      </c>
      <c r="C171" s="26" t="s">
        <v>2582</v>
      </c>
      <c r="D171" s="26">
        <v>520027830</v>
      </c>
      <c r="E171" s="26" t="s">
        <v>203</v>
      </c>
      <c r="F171" s="26" t="s">
        <v>2583</v>
      </c>
      <c r="G171" s="26" t="s">
        <v>2584</v>
      </c>
      <c r="H171" s="26" t="s">
        <v>69</v>
      </c>
      <c r="I171" s="26" t="s">
        <v>67</v>
      </c>
      <c r="J171" s="26" t="s">
        <v>51</v>
      </c>
      <c r="K171" s="26" t="s">
        <v>51</v>
      </c>
      <c r="L171" s="26" t="s">
        <v>433</v>
      </c>
      <c r="M171" s="26" t="s">
        <v>165</v>
      </c>
      <c r="N171" s="26" t="s">
        <v>138</v>
      </c>
      <c r="O171" s="26" t="s">
        <v>57</v>
      </c>
      <c r="P171" s="26" t="s">
        <v>531</v>
      </c>
      <c r="Q171" s="57">
        <v>597369</v>
      </c>
      <c r="R171" s="42">
        <v>1</v>
      </c>
      <c r="S171" s="42">
        <v>1800</v>
      </c>
      <c r="T171" s="42">
        <v>0</v>
      </c>
      <c r="U171" s="42">
        <v>10752.642</v>
      </c>
      <c r="V171" s="43">
        <v>4.6299550100000001E-4</v>
      </c>
      <c r="W171" s="43">
        <v>1.6918192403999999E-2</v>
      </c>
      <c r="X171" s="43">
        <v>2.6092091635453048E-3</v>
      </c>
    </row>
    <row r="172" spans="1:24" x14ac:dyDescent="0.2">
      <c r="A172" s="26">
        <v>7956</v>
      </c>
      <c r="B172" s="26">
        <v>12538</v>
      </c>
      <c r="C172" s="26" t="s">
        <v>864</v>
      </c>
      <c r="D172" s="26">
        <v>520037789</v>
      </c>
      <c r="E172" s="26" t="s">
        <v>203</v>
      </c>
      <c r="F172" s="26" t="s">
        <v>2585</v>
      </c>
      <c r="G172" s="26" t="s">
        <v>2586</v>
      </c>
      <c r="H172" s="26" t="s">
        <v>69</v>
      </c>
      <c r="I172" s="26" t="s">
        <v>67</v>
      </c>
      <c r="J172" s="26" t="s">
        <v>51</v>
      </c>
      <c r="K172" s="26" t="s">
        <v>51</v>
      </c>
      <c r="L172" s="26" t="s">
        <v>433</v>
      </c>
      <c r="M172" s="26" t="s">
        <v>165</v>
      </c>
      <c r="N172" s="26" t="s">
        <v>357</v>
      </c>
      <c r="O172" s="26" t="s">
        <v>57</v>
      </c>
      <c r="P172" s="26" t="s">
        <v>531</v>
      </c>
      <c r="Q172" s="57">
        <v>21412</v>
      </c>
      <c r="R172" s="42">
        <v>1</v>
      </c>
      <c r="S172" s="42">
        <v>32400</v>
      </c>
      <c r="T172" s="42">
        <v>0</v>
      </c>
      <c r="U172" s="42">
        <v>6937.4880000000003</v>
      </c>
      <c r="V172" s="43">
        <v>4.5001143599999999E-4</v>
      </c>
      <c r="W172" s="43">
        <v>1.0915434252000001E-2</v>
      </c>
      <c r="X172" s="43">
        <v>1.6834334539907114E-3</v>
      </c>
    </row>
    <row r="173" spans="1:24" x14ac:dyDescent="0.2">
      <c r="A173" s="26">
        <v>7956</v>
      </c>
      <c r="B173" s="26">
        <v>12538</v>
      </c>
      <c r="C173" s="26" t="s">
        <v>1677</v>
      </c>
      <c r="D173" s="26">
        <v>520038332</v>
      </c>
      <c r="E173" s="26" t="s">
        <v>203</v>
      </c>
      <c r="F173" s="26" t="s">
        <v>2587</v>
      </c>
      <c r="G173" s="26" t="s">
        <v>2588</v>
      </c>
      <c r="H173" s="26" t="s">
        <v>69</v>
      </c>
      <c r="I173" s="26" t="s">
        <v>67</v>
      </c>
      <c r="J173" s="26" t="s">
        <v>51</v>
      </c>
      <c r="K173" s="26" t="s">
        <v>51</v>
      </c>
      <c r="L173" s="26" t="s">
        <v>433</v>
      </c>
      <c r="M173" s="26" t="s">
        <v>165</v>
      </c>
      <c r="N173" s="26" t="s">
        <v>357</v>
      </c>
      <c r="O173" s="26" t="s">
        <v>57</v>
      </c>
      <c r="P173" s="26" t="s">
        <v>531</v>
      </c>
      <c r="Q173" s="57">
        <v>167361</v>
      </c>
      <c r="R173" s="42">
        <v>1</v>
      </c>
      <c r="S173" s="42">
        <v>230</v>
      </c>
      <c r="T173" s="42">
        <v>0</v>
      </c>
      <c r="U173" s="42">
        <v>384.93029999999999</v>
      </c>
      <c r="V173" s="43">
        <v>5.1918605400000004E-4</v>
      </c>
      <c r="W173" s="43">
        <v>6.0564881399999997E-4</v>
      </c>
      <c r="X173" s="43">
        <v>9.3406222032338024E-5</v>
      </c>
    </row>
    <row r="174" spans="1:24" x14ac:dyDescent="0.2">
      <c r="A174" s="26">
        <v>7956</v>
      </c>
      <c r="B174" s="26">
        <v>12538</v>
      </c>
      <c r="C174" s="26" t="s">
        <v>1416</v>
      </c>
      <c r="D174" s="26">
        <v>520038274</v>
      </c>
      <c r="E174" s="26" t="s">
        <v>203</v>
      </c>
      <c r="F174" s="26" t="s">
        <v>2589</v>
      </c>
      <c r="G174" s="26" t="s">
        <v>2590</v>
      </c>
      <c r="H174" s="26" t="s">
        <v>69</v>
      </c>
      <c r="I174" s="26" t="s">
        <v>67</v>
      </c>
      <c r="J174" s="26" t="s">
        <v>51</v>
      </c>
      <c r="K174" s="26" t="s">
        <v>51</v>
      </c>
      <c r="L174" s="26" t="s">
        <v>433</v>
      </c>
      <c r="M174" s="26" t="s">
        <v>165</v>
      </c>
      <c r="N174" s="26" t="s">
        <v>84</v>
      </c>
      <c r="O174" s="26" t="s">
        <v>57</v>
      </c>
      <c r="P174" s="26" t="s">
        <v>531</v>
      </c>
      <c r="Q174" s="57">
        <v>264898</v>
      </c>
      <c r="R174" s="42">
        <v>1</v>
      </c>
      <c r="S174" s="42">
        <v>2167</v>
      </c>
      <c r="T174" s="42">
        <v>0</v>
      </c>
      <c r="U174" s="42">
        <v>5740.3396599999996</v>
      </c>
      <c r="V174" s="43">
        <v>9.3842393900000001E-4</v>
      </c>
      <c r="W174" s="43">
        <v>9.0318426699999999E-3</v>
      </c>
      <c r="X174" s="43">
        <v>1.3929364376433753E-3</v>
      </c>
    </row>
    <row r="175" spans="1:24" x14ac:dyDescent="0.2">
      <c r="A175" s="26">
        <v>7956</v>
      </c>
      <c r="B175" s="26">
        <v>12538</v>
      </c>
      <c r="C175" s="26" t="s">
        <v>2591</v>
      </c>
      <c r="D175" s="26">
        <v>520038530</v>
      </c>
      <c r="E175" s="26" t="s">
        <v>203</v>
      </c>
      <c r="F175" s="26" t="s">
        <v>2592</v>
      </c>
      <c r="G175" s="26" t="s">
        <v>2593</v>
      </c>
      <c r="H175" s="26" t="s">
        <v>69</v>
      </c>
      <c r="I175" s="26" t="s">
        <v>67</v>
      </c>
      <c r="J175" s="26" t="s">
        <v>51</v>
      </c>
      <c r="K175" s="26" t="s">
        <v>51</v>
      </c>
      <c r="L175" s="26" t="s">
        <v>433</v>
      </c>
      <c r="M175" s="26" t="s">
        <v>165</v>
      </c>
      <c r="N175" s="26" t="s">
        <v>136</v>
      </c>
      <c r="O175" s="26" t="s">
        <v>57</v>
      </c>
      <c r="P175" s="26" t="s">
        <v>531</v>
      </c>
      <c r="Q175" s="57">
        <v>130791</v>
      </c>
      <c r="R175" s="42">
        <v>1</v>
      </c>
      <c r="S175" s="42">
        <v>1715</v>
      </c>
      <c r="T175" s="42">
        <v>0</v>
      </c>
      <c r="U175" s="42">
        <v>2243.06565</v>
      </c>
      <c r="V175" s="43">
        <v>3.5692494869999998E-3</v>
      </c>
      <c r="W175" s="43">
        <v>3.5292364650000001E-3</v>
      </c>
      <c r="X175" s="43">
        <v>5.4429668991246103E-4</v>
      </c>
    </row>
    <row r="176" spans="1:24" x14ac:dyDescent="0.2">
      <c r="A176" s="26">
        <v>7956</v>
      </c>
      <c r="B176" s="26">
        <v>12538</v>
      </c>
      <c r="C176" s="26" t="s">
        <v>1828</v>
      </c>
      <c r="D176" s="26">
        <v>520038894</v>
      </c>
      <c r="E176" s="26" t="s">
        <v>203</v>
      </c>
      <c r="F176" s="26" t="s">
        <v>2594</v>
      </c>
      <c r="G176" s="26" t="s">
        <v>2595</v>
      </c>
      <c r="H176" s="26" t="s">
        <v>69</v>
      </c>
      <c r="I176" s="26" t="s">
        <v>67</v>
      </c>
      <c r="J176" s="26" t="s">
        <v>51</v>
      </c>
      <c r="K176" s="26" t="s">
        <v>51</v>
      </c>
      <c r="L176" s="26" t="s">
        <v>433</v>
      </c>
      <c r="M176" s="26" t="s">
        <v>165</v>
      </c>
      <c r="N176" s="26" t="s">
        <v>358</v>
      </c>
      <c r="O176" s="26" t="s">
        <v>57</v>
      </c>
      <c r="P176" s="26" t="s">
        <v>531</v>
      </c>
      <c r="Q176" s="57">
        <v>68300</v>
      </c>
      <c r="R176" s="42">
        <v>1</v>
      </c>
      <c r="S176" s="42">
        <v>16650</v>
      </c>
      <c r="T176" s="42">
        <v>0</v>
      </c>
      <c r="U176" s="42">
        <v>11371.95</v>
      </c>
      <c r="V176" s="43">
        <v>3.3149694699999999E-3</v>
      </c>
      <c r="W176" s="43">
        <v>1.7892610775000001E-2</v>
      </c>
      <c r="X176" s="43">
        <v>2.7594888909515474E-3</v>
      </c>
    </row>
    <row r="177" spans="1:24" x14ac:dyDescent="0.2">
      <c r="A177" s="26">
        <v>7956</v>
      </c>
      <c r="B177" s="26">
        <v>12538</v>
      </c>
      <c r="C177" s="26" t="s">
        <v>2596</v>
      </c>
      <c r="D177" s="26">
        <v>550012777</v>
      </c>
      <c r="E177" s="26" t="s">
        <v>205</v>
      </c>
      <c r="F177" s="26" t="s">
        <v>2597</v>
      </c>
      <c r="G177" s="26" t="s">
        <v>2598</v>
      </c>
      <c r="H177" s="26" t="s">
        <v>69</v>
      </c>
      <c r="I177" s="26" t="s">
        <v>212</v>
      </c>
      <c r="J177" s="26" t="s">
        <v>51</v>
      </c>
      <c r="K177" s="26" t="s">
        <v>51</v>
      </c>
      <c r="L177" s="26" t="s">
        <v>433</v>
      </c>
      <c r="M177" s="26" t="s">
        <v>165</v>
      </c>
      <c r="N177" s="26" t="s">
        <v>140</v>
      </c>
      <c r="O177" s="26" t="s">
        <v>57</v>
      </c>
      <c r="P177" s="26" t="s">
        <v>531</v>
      </c>
      <c r="Q177" s="57">
        <v>1340082</v>
      </c>
      <c r="R177" s="42">
        <v>1</v>
      </c>
      <c r="S177" s="42">
        <v>340.9</v>
      </c>
      <c r="T177" s="42">
        <v>0</v>
      </c>
      <c r="U177" s="42">
        <v>4568.3395399999999</v>
      </c>
      <c r="V177" s="43">
        <v>1.1923804649999999E-3</v>
      </c>
      <c r="W177" s="43">
        <v>7.1878192630000001E-3</v>
      </c>
      <c r="X177" s="43">
        <v>1.1085418253443519E-3</v>
      </c>
    </row>
    <row r="178" spans="1:24" x14ac:dyDescent="0.2">
      <c r="A178" s="26">
        <v>7956</v>
      </c>
      <c r="B178" s="26">
        <v>12538</v>
      </c>
      <c r="C178" s="26" t="s">
        <v>873</v>
      </c>
      <c r="D178" s="26">
        <v>520038910</v>
      </c>
      <c r="E178" s="26" t="s">
        <v>203</v>
      </c>
      <c r="F178" s="26" t="s">
        <v>2599</v>
      </c>
      <c r="G178" s="26" t="s">
        <v>2600</v>
      </c>
      <c r="H178" s="26" t="s">
        <v>69</v>
      </c>
      <c r="I178" s="26" t="s">
        <v>67</v>
      </c>
      <c r="J178" s="26" t="s">
        <v>51</v>
      </c>
      <c r="K178" s="26" t="s">
        <v>51</v>
      </c>
      <c r="L178" s="26" t="s">
        <v>433</v>
      </c>
      <c r="M178" s="26" t="s">
        <v>165</v>
      </c>
      <c r="N178" s="26" t="s">
        <v>357</v>
      </c>
      <c r="O178" s="26" t="s">
        <v>57</v>
      </c>
      <c r="P178" s="26" t="s">
        <v>531</v>
      </c>
      <c r="Q178" s="57">
        <v>31549</v>
      </c>
      <c r="R178" s="42">
        <v>1</v>
      </c>
      <c r="S178" s="42">
        <v>16110</v>
      </c>
      <c r="T178" s="42">
        <v>0</v>
      </c>
      <c r="U178" s="42">
        <v>5082.5438999999997</v>
      </c>
      <c r="V178" s="43">
        <v>1.7806569700000001E-3</v>
      </c>
      <c r="W178" s="43">
        <v>7.9968677090000006E-3</v>
      </c>
      <c r="X178" s="43">
        <v>1.2333173668388931E-3</v>
      </c>
    </row>
    <row r="179" spans="1:24" x14ac:dyDescent="0.2">
      <c r="A179" s="26">
        <v>7956</v>
      </c>
      <c r="B179" s="26">
        <v>12538</v>
      </c>
      <c r="C179" s="26" t="s">
        <v>2601</v>
      </c>
      <c r="D179" s="26">
        <v>520038779</v>
      </c>
      <c r="E179" s="26" t="s">
        <v>203</v>
      </c>
      <c r="F179" s="26" t="s">
        <v>2602</v>
      </c>
      <c r="G179" s="26" t="s">
        <v>2603</v>
      </c>
      <c r="H179" s="26" t="s">
        <v>69</v>
      </c>
      <c r="I179" s="26" t="s">
        <v>67</v>
      </c>
      <c r="J179" s="26" t="s">
        <v>51</v>
      </c>
      <c r="K179" s="26" t="s">
        <v>51</v>
      </c>
      <c r="L179" s="26" t="s">
        <v>433</v>
      </c>
      <c r="M179" s="26" t="s">
        <v>165</v>
      </c>
      <c r="N179" s="26" t="s">
        <v>359</v>
      </c>
      <c r="O179" s="26" t="s">
        <v>57</v>
      </c>
      <c r="P179" s="26" t="s">
        <v>531</v>
      </c>
      <c r="Q179" s="57">
        <v>9858</v>
      </c>
      <c r="R179" s="42">
        <v>1</v>
      </c>
      <c r="S179" s="42">
        <v>382.1</v>
      </c>
      <c r="T179" s="42">
        <v>0</v>
      </c>
      <c r="U179" s="42">
        <v>37.66742</v>
      </c>
      <c r="V179" s="43">
        <v>1.933800769E-3</v>
      </c>
      <c r="W179" s="43">
        <v>5.92658677685492E-5</v>
      </c>
      <c r="X179" s="43">
        <v>9.1402817494630333E-6</v>
      </c>
    </row>
    <row r="180" spans="1:24" x14ac:dyDescent="0.2">
      <c r="A180" s="26">
        <v>7956</v>
      </c>
      <c r="B180" s="26">
        <v>12538</v>
      </c>
      <c r="C180" s="26" t="s">
        <v>1600</v>
      </c>
      <c r="D180" s="26">
        <v>520039660</v>
      </c>
      <c r="E180" s="26" t="s">
        <v>203</v>
      </c>
      <c r="F180" s="26" t="s">
        <v>2606</v>
      </c>
      <c r="G180" s="26" t="s">
        <v>2607</v>
      </c>
      <c r="H180" s="26" t="s">
        <v>69</v>
      </c>
      <c r="I180" s="26" t="s">
        <v>67</v>
      </c>
      <c r="J180" s="26" t="s">
        <v>51</v>
      </c>
      <c r="K180" s="26" t="s">
        <v>51</v>
      </c>
      <c r="L180" s="26" t="s">
        <v>433</v>
      </c>
      <c r="M180" s="26" t="s">
        <v>165</v>
      </c>
      <c r="N180" s="26" t="s">
        <v>84</v>
      </c>
      <c r="O180" s="26" t="s">
        <v>57</v>
      </c>
      <c r="P180" s="26" t="s">
        <v>531</v>
      </c>
      <c r="Q180" s="57">
        <v>2107185</v>
      </c>
      <c r="R180" s="42">
        <v>1</v>
      </c>
      <c r="S180" s="42">
        <v>265.8</v>
      </c>
      <c r="T180" s="42">
        <v>0</v>
      </c>
      <c r="U180" s="42">
        <v>5600.8977299999997</v>
      </c>
      <c r="V180" s="43">
        <v>5.3560181699999999E-3</v>
      </c>
      <c r="W180" s="43">
        <v>8.8124449249999993E-3</v>
      </c>
      <c r="X180" s="43">
        <v>1.3590998083258137E-3</v>
      </c>
    </row>
    <row r="181" spans="1:24" x14ac:dyDescent="0.2">
      <c r="A181" s="26">
        <v>7956</v>
      </c>
      <c r="B181" s="26">
        <v>12538</v>
      </c>
      <c r="C181" s="26" t="s">
        <v>2608</v>
      </c>
      <c r="D181" s="26">
        <v>550013098</v>
      </c>
      <c r="E181" s="26" t="s">
        <v>205</v>
      </c>
      <c r="F181" s="26" t="s">
        <v>2609</v>
      </c>
      <c r="G181" s="26" t="s">
        <v>2610</v>
      </c>
      <c r="H181" s="26" t="s">
        <v>69</v>
      </c>
      <c r="I181" s="26" t="s">
        <v>212</v>
      </c>
      <c r="J181" s="26" t="s">
        <v>51</v>
      </c>
      <c r="K181" s="26" t="s">
        <v>51</v>
      </c>
      <c r="L181" s="26" t="s">
        <v>433</v>
      </c>
      <c r="M181" s="26" t="s">
        <v>165</v>
      </c>
      <c r="N181" s="26" t="s">
        <v>140</v>
      </c>
      <c r="O181" s="26" t="s">
        <v>57</v>
      </c>
      <c r="P181" s="26" t="s">
        <v>531</v>
      </c>
      <c r="Q181" s="57">
        <v>663013</v>
      </c>
      <c r="R181" s="42">
        <v>1</v>
      </c>
      <c r="S181" s="42">
        <v>1114</v>
      </c>
      <c r="T181" s="42">
        <v>0</v>
      </c>
      <c r="U181" s="42">
        <v>7385.9648200000001</v>
      </c>
      <c r="V181" s="43">
        <v>5.6483617400000005E-4</v>
      </c>
      <c r="W181" s="43">
        <v>1.1621067075E-2</v>
      </c>
      <c r="X181" s="43">
        <v>1.7922597153301719E-3</v>
      </c>
    </row>
    <row r="182" spans="1:24" x14ac:dyDescent="0.2">
      <c r="A182" s="26">
        <v>7956</v>
      </c>
      <c r="B182" s="26">
        <v>12538</v>
      </c>
      <c r="C182" s="26" t="s">
        <v>2463</v>
      </c>
      <c r="D182" s="26">
        <v>520007469</v>
      </c>
      <c r="E182" s="26" t="s">
        <v>203</v>
      </c>
      <c r="F182" s="26" t="s">
        <v>2611</v>
      </c>
      <c r="G182" s="26" t="s">
        <v>2612</v>
      </c>
      <c r="H182" s="26" t="s">
        <v>69</v>
      </c>
      <c r="I182" s="26" t="s">
        <v>67</v>
      </c>
      <c r="J182" s="26" t="s">
        <v>51</v>
      </c>
      <c r="K182" s="26" t="s">
        <v>51</v>
      </c>
      <c r="L182" s="26" t="s">
        <v>433</v>
      </c>
      <c r="M182" s="26" t="s">
        <v>165</v>
      </c>
      <c r="N182" s="26" t="s">
        <v>141</v>
      </c>
      <c r="O182" s="26" t="s">
        <v>57</v>
      </c>
      <c r="P182" s="26" t="s">
        <v>531</v>
      </c>
      <c r="Q182" s="57">
        <v>3500</v>
      </c>
      <c r="R182" s="42">
        <v>1</v>
      </c>
      <c r="S182" s="42">
        <v>14890</v>
      </c>
      <c r="T182" s="42">
        <v>0</v>
      </c>
      <c r="U182" s="42">
        <v>521.15</v>
      </c>
      <c r="V182" s="43">
        <v>5.6354086702565703E-5</v>
      </c>
      <c r="W182" s="43">
        <v>8.1997670600000004E-4</v>
      </c>
      <c r="X182" s="43">
        <v>1.264609530924247E-4</v>
      </c>
    </row>
    <row r="183" spans="1:24" x14ac:dyDescent="0.2">
      <c r="A183" s="26">
        <v>7956</v>
      </c>
      <c r="B183" s="26">
        <v>12538</v>
      </c>
      <c r="C183" s="26" t="s">
        <v>877</v>
      </c>
      <c r="D183" s="26">
        <v>520028010</v>
      </c>
      <c r="E183" s="26" t="s">
        <v>203</v>
      </c>
      <c r="F183" s="26" t="s">
        <v>2613</v>
      </c>
      <c r="G183" s="26" t="s">
        <v>2614</v>
      </c>
      <c r="H183" s="26" t="s">
        <v>69</v>
      </c>
      <c r="I183" s="26" t="s">
        <v>67</v>
      </c>
      <c r="J183" s="26" t="s">
        <v>51</v>
      </c>
      <c r="K183" s="26" t="s">
        <v>51</v>
      </c>
      <c r="L183" s="26" t="s">
        <v>433</v>
      </c>
      <c r="M183" s="26" t="s">
        <v>165</v>
      </c>
      <c r="N183" s="26" t="s">
        <v>373</v>
      </c>
      <c r="O183" s="26" t="s">
        <v>57</v>
      </c>
      <c r="P183" s="26" t="s">
        <v>531</v>
      </c>
      <c r="Q183" s="57">
        <v>2546</v>
      </c>
      <c r="R183" s="42">
        <v>1</v>
      </c>
      <c r="S183" s="42">
        <v>95490</v>
      </c>
      <c r="T183" s="42">
        <v>0</v>
      </c>
      <c r="U183" s="42">
        <v>2431.1754000000001</v>
      </c>
      <c r="V183" s="43">
        <v>3.3632107800000001E-4</v>
      </c>
      <c r="W183" s="43">
        <v>3.8252080910000002E-3</v>
      </c>
      <c r="X183" s="43">
        <v>5.899429304784742E-4</v>
      </c>
    </row>
    <row r="184" spans="1:24" x14ac:dyDescent="0.2">
      <c r="A184" s="26">
        <v>7956</v>
      </c>
      <c r="B184" s="26">
        <v>12538</v>
      </c>
      <c r="C184" s="26" t="s">
        <v>1859</v>
      </c>
      <c r="D184" s="26">
        <v>520033986</v>
      </c>
      <c r="E184" s="26" t="s">
        <v>203</v>
      </c>
      <c r="F184" s="26" t="s">
        <v>2921</v>
      </c>
      <c r="G184" s="26" t="s">
        <v>2922</v>
      </c>
      <c r="H184" s="26" t="s">
        <v>69</v>
      </c>
      <c r="I184" s="26" t="s">
        <v>67</v>
      </c>
      <c r="J184" s="26" t="s">
        <v>51</v>
      </c>
      <c r="K184" s="26" t="s">
        <v>51</v>
      </c>
      <c r="L184" s="26" t="s">
        <v>433</v>
      </c>
      <c r="M184" s="26" t="s">
        <v>165</v>
      </c>
      <c r="N184" s="26" t="s">
        <v>141</v>
      </c>
      <c r="O184" s="26" t="s">
        <v>57</v>
      </c>
      <c r="P184" s="26" t="s">
        <v>531</v>
      </c>
      <c r="Q184" s="57">
        <v>73829</v>
      </c>
      <c r="R184" s="42">
        <v>1</v>
      </c>
      <c r="S184" s="42">
        <v>5039</v>
      </c>
      <c r="T184" s="42">
        <v>89.485780000000005</v>
      </c>
      <c r="U184" s="42">
        <v>3809.7290899999998</v>
      </c>
      <c r="V184" s="43">
        <v>3.6007648399999999E-4</v>
      </c>
      <c r="W184" s="43">
        <v>5.9942226059999998E-3</v>
      </c>
      <c r="X184" s="43">
        <v>9.2445931448783614E-4</v>
      </c>
    </row>
    <row r="185" spans="1:24" x14ac:dyDescent="0.2">
      <c r="A185" s="26">
        <v>7956</v>
      </c>
      <c r="B185" s="26">
        <v>12538</v>
      </c>
      <c r="C185" s="26" t="s">
        <v>2923</v>
      </c>
      <c r="D185" s="26">
        <v>520033358</v>
      </c>
      <c r="E185" s="26" t="s">
        <v>203</v>
      </c>
      <c r="F185" s="26" t="s">
        <v>2924</v>
      </c>
      <c r="G185" s="26" t="s">
        <v>2925</v>
      </c>
      <c r="H185" s="26" t="s">
        <v>69</v>
      </c>
      <c r="I185" s="26" t="s">
        <v>67</v>
      </c>
      <c r="J185" s="26" t="s">
        <v>51</v>
      </c>
      <c r="K185" s="26" t="s">
        <v>51</v>
      </c>
      <c r="L185" s="26" t="s">
        <v>433</v>
      </c>
      <c r="M185" s="26" t="s">
        <v>165</v>
      </c>
      <c r="N185" s="26" t="s">
        <v>360</v>
      </c>
      <c r="O185" s="26" t="s">
        <v>57</v>
      </c>
      <c r="P185" s="26" t="s">
        <v>531</v>
      </c>
      <c r="Q185" s="57">
        <v>20000</v>
      </c>
      <c r="R185" s="42">
        <v>1</v>
      </c>
      <c r="S185" s="42">
        <v>904.9</v>
      </c>
      <c r="T185" s="42">
        <v>0</v>
      </c>
      <c r="U185" s="42">
        <v>180.98</v>
      </c>
      <c r="V185" s="43">
        <v>2.0618019700000001E-4</v>
      </c>
      <c r="W185" s="43">
        <v>2.8475368700000002E-4</v>
      </c>
      <c r="X185" s="43">
        <v>4.3916153296876181E-5</v>
      </c>
    </row>
    <row r="186" spans="1:24" x14ac:dyDescent="0.2">
      <c r="A186" s="26">
        <v>7956</v>
      </c>
      <c r="B186" s="26">
        <v>12538</v>
      </c>
      <c r="C186" s="26" t="s">
        <v>2615</v>
      </c>
      <c r="D186" s="26">
        <v>520029083</v>
      </c>
      <c r="E186" s="26" t="s">
        <v>203</v>
      </c>
      <c r="F186" s="26" t="s">
        <v>2616</v>
      </c>
      <c r="G186" s="26" t="s">
        <v>2617</v>
      </c>
      <c r="H186" s="26" t="s">
        <v>69</v>
      </c>
      <c r="I186" s="26" t="s">
        <v>67</v>
      </c>
      <c r="J186" s="26" t="s">
        <v>51</v>
      </c>
      <c r="K186" s="26" t="s">
        <v>51</v>
      </c>
      <c r="L186" s="26" t="s">
        <v>433</v>
      </c>
      <c r="M186" s="26" t="s">
        <v>165</v>
      </c>
      <c r="N186" s="26" t="s">
        <v>129</v>
      </c>
      <c r="O186" s="26" t="s">
        <v>57</v>
      </c>
      <c r="P186" s="26" t="s">
        <v>531</v>
      </c>
      <c r="Q186" s="57">
        <v>58067</v>
      </c>
      <c r="R186" s="42">
        <v>1</v>
      </c>
      <c r="S186" s="42">
        <v>17940</v>
      </c>
      <c r="T186" s="42">
        <v>0</v>
      </c>
      <c r="U186" s="42">
        <v>10417.219800000001</v>
      </c>
      <c r="V186" s="43">
        <v>5.7875986000000001E-4</v>
      </c>
      <c r="W186" s="43">
        <v>1.6390439566999999E-2</v>
      </c>
      <c r="X186" s="43">
        <v>2.5278164530006292E-3</v>
      </c>
    </row>
    <row r="187" spans="1:24" x14ac:dyDescent="0.2">
      <c r="A187" s="26">
        <v>7956</v>
      </c>
      <c r="B187" s="26">
        <v>12538</v>
      </c>
      <c r="C187" s="26" t="s">
        <v>533</v>
      </c>
      <c r="D187" s="26">
        <v>520018078</v>
      </c>
      <c r="E187" s="26" t="s">
        <v>203</v>
      </c>
      <c r="F187" s="26" t="s">
        <v>2618</v>
      </c>
      <c r="G187" s="26" t="s">
        <v>2619</v>
      </c>
      <c r="H187" s="26" t="s">
        <v>69</v>
      </c>
      <c r="I187" s="26" t="s">
        <v>67</v>
      </c>
      <c r="J187" s="26" t="s">
        <v>51</v>
      </c>
      <c r="K187" s="26" t="s">
        <v>51</v>
      </c>
      <c r="L187" s="26" t="s">
        <v>433</v>
      </c>
      <c r="M187" s="26" t="s">
        <v>165</v>
      </c>
      <c r="N187" s="26" t="s">
        <v>129</v>
      </c>
      <c r="O187" s="26" t="s">
        <v>57</v>
      </c>
      <c r="P187" s="26" t="s">
        <v>531</v>
      </c>
      <c r="Q187" s="57">
        <v>1424174</v>
      </c>
      <c r="R187" s="42">
        <v>1</v>
      </c>
      <c r="S187" s="42">
        <v>4335</v>
      </c>
      <c r="T187" s="42">
        <v>0</v>
      </c>
      <c r="U187" s="42">
        <v>61737.942900000002</v>
      </c>
      <c r="V187" s="43">
        <v>9.4711114200000002E-4</v>
      </c>
      <c r="W187" s="43">
        <v>9.7138395998000004E-2</v>
      </c>
      <c r="X187" s="43">
        <v>1.498117452000325E-2</v>
      </c>
    </row>
    <row r="188" spans="1:24" x14ac:dyDescent="0.2">
      <c r="A188" s="26">
        <v>7956</v>
      </c>
      <c r="B188" s="26">
        <v>12538</v>
      </c>
      <c r="C188" s="26" t="s">
        <v>890</v>
      </c>
      <c r="D188" s="26">
        <v>520017807</v>
      </c>
      <c r="E188" s="26" t="s">
        <v>203</v>
      </c>
      <c r="F188" s="26" t="s">
        <v>2620</v>
      </c>
      <c r="G188" s="26" t="s">
        <v>2621</v>
      </c>
      <c r="H188" s="26" t="s">
        <v>69</v>
      </c>
      <c r="I188" s="26" t="s">
        <v>67</v>
      </c>
      <c r="J188" s="26" t="s">
        <v>51</v>
      </c>
      <c r="K188" s="26" t="s">
        <v>51</v>
      </c>
      <c r="L188" s="26" t="s">
        <v>433</v>
      </c>
      <c r="M188" s="26" t="s">
        <v>165</v>
      </c>
      <c r="N188" s="26" t="s">
        <v>357</v>
      </c>
      <c r="O188" s="26" t="s">
        <v>57</v>
      </c>
      <c r="P188" s="26" t="s">
        <v>531</v>
      </c>
      <c r="Q188" s="57">
        <v>875</v>
      </c>
      <c r="R188" s="42">
        <v>1</v>
      </c>
      <c r="S188" s="42">
        <v>87290</v>
      </c>
      <c r="T188" s="42">
        <v>0</v>
      </c>
      <c r="U188" s="42">
        <v>763.78750000000002</v>
      </c>
      <c r="V188" s="43">
        <v>1.7515658899999999E-4</v>
      </c>
      <c r="W188" s="43">
        <v>1.201742221E-3</v>
      </c>
      <c r="X188" s="43">
        <v>1.8533876083676548E-4</v>
      </c>
    </row>
    <row r="189" spans="1:24" x14ac:dyDescent="0.2">
      <c r="A189" s="26">
        <v>7956</v>
      </c>
      <c r="B189" s="26">
        <v>12538</v>
      </c>
      <c r="C189" s="26" t="s">
        <v>1894</v>
      </c>
      <c r="D189" s="26">
        <v>520025602</v>
      </c>
      <c r="E189" s="26" t="s">
        <v>203</v>
      </c>
      <c r="F189" s="26" t="s">
        <v>2622</v>
      </c>
      <c r="G189" s="26" t="s">
        <v>2623</v>
      </c>
      <c r="H189" s="26" t="s">
        <v>69</v>
      </c>
      <c r="I189" s="26" t="s">
        <v>67</v>
      </c>
      <c r="J189" s="26" t="s">
        <v>51</v>
      </c>
      <c r="K189" s="26" t="s">
        <v>51</v>
      </c>
      <c r="L189" s="26" t="s">
        <v>433</v>
      </c>
      <c r="M189" s="26" t="s">
        <v>165</v>
      </c>
      <c r="N189" s="26" t="s">
        <v>135</v>
      </c>
      <c r="O189" s="26" t="s">
        <v>57</v>
      </c>
      <c r="P189" s="26" t="s">
        <v>531</v>
      </c>
      <c r="Q189" s="57">
        <v>5400</v>
      </c>
      <c r="R189" s="42">
        <v>1</v>
      </c>
      <c r="S189" s="42">
        <v>20100</v>
      </c>
      <c r="T189" s="42">
        <v>0</v>
      </c>
      <c r="U189" s="42">
        <v>1085.4000000000001</v>
      </c>
      <c r="V189" s="43">
        <v>2.07235997E-4</v>
      </c>
      <c r="W189" s="43">
        <v>1.707766894E-3</v>
      </c>
      <c r="X189" s="43">
        <v>2.6338044418405018E-4</v>
      </c>
    </row>
    <row r="190" spans="1:24" x14ac:dyDescent="0.2">
      <c r="A190" s="26">
        <v>7956</v>
      </c>
      <c r="B190" s="26">
        <v>12538</v>
      </c>
      <c r="C190" s="26" t="s">
        <v>2624</v>
      </c>
      <c r="D190" s="26">
        <v>520013954</v>
      </c>
      <c r="E190" s="26" t="s">
        <v>203</v>
      </c>
      <c r="F190" s="26" t="s">
        <v>2625</v>
      </c>
      <c r="G190" s="26" t="s">
        <v>2626</v>
      </c>
      <c r="H190" s="26" t="s">
        <v>69</v>
      </c>
      <c r="I190" s="26" t="s">
        <v>67</v>
      </c>
      <c r="J190" s="26" t="s">
        <v>51</v>
      </c>
      <c r="K190" s="26" t="s">
        <v>51</v>
      </c>
      <c r="L190" s="26" t="s">
        <v>433</v>
      </c>
      <c r="M190" s="26" t="s">
        <v>165</v>
      </c>
      <c r="N190" s="26" t="s">
        <v>72</v>
      </c>
      <c r="O190" s="26" t="s">
        <v>57</v>
      </c>
      <c r="P190" s="26" t="s">
        <v>531</v>
      </c>
      <c r="Q190" s="57">
        <v>231547</v>
      </c>
      <c r="R190" s="42">
        <v>1</v>
      </c>
      <c r="S190" s="42">
        <v>8101</v>
      </c>
      <c r="T190" s="42">
        <v>0</v>
      </c>
      <c r="U190" s="42">
        <v>18757.622469999998</v>
      </c>
      <c r="V190" s="43">
        <v>2.0407945599999999E-4</v>
      </c>
      <c r="W190" s="43">
        <v>2.9513217867000001E-2</v>
      </c>
      <c r="X190" s="43">
        <v>4.5516776653632953E-3</v>
      </c>
    </row>
    <row r="191" spans="1:24" x14ac:dyDescent="0.2">
      <c r="A191" s="26">
        <v>7956</v>
      </c>
      <c r="B191" s="26">
        <v>12538</v>
      </c>
      <c r="C191" s="26" t="s">
        <v>529</v>
      </c>
      <c r="D191" s="26">
        <v>520000118</v>
      </c>
      <c r="E191" s="26" t="s">
        <v>203</v>
      </c>
      <c r="F191" s="26" t="s">
        <v>2627</v>
      </c>
      <c r="G191" s="26" t="s">
        <v>2628</v>
      </c>
      <c r="H191" s="26" t="s">
        <v>69</v>
      </c>
      <c r="I191" s="26" t="s">
        <v>67</v>
      </c>
      <c r="J191" s="26" t="s">
        <v>51</v>
      </c>
      <c r="K191" s="26" t="s">
        <v>51</v>
      </c>
      <c r="L191" s="26" t="s">
        <v>433</v>
      </c>
      <c r="M191" s="26" t="s">
        <v>165</v>
      </c>
      <c r="N191" s="26" t="s">
        <v>129</v>
      </c>
      <c r="O191" s="26" t="s">
        <v>57</v>
      </c>
      <c r="P191" s="26" t="s">
        <v>531</v>
      </c>
      <c r="Q191" s="57">
        <v>1114586</v>
      </c>
      <c r="R191" s="42">
        <v>1</v>
      </c>
      <c r="S191" s="42">
        <v>4402</v>
      </c>
      <c r="T191" s="42">
        <v>0</v>
      </c>
      <c r="U191" s="42">
        <v>49064.075720000001</v>
      </c>
      <c r="V191" s="43">
        <v>8.4069142300000001E-4</v>
      </c>
      <c r="W191" s="43">
        <v>7.7197350489999997E-2</v>
      </c>
      <c r="X191" s="43">
        <v>1.1905765668521718E-2</v>
      </c>
    </row>
    <row r="192" spans="1:24" x14ac:dyDescent="0.2">
      <c r="A192" s="26">
        <v>7956</v>
      </c>
      <c r="B192" s="26">
        <v>12538</v>
      </c>
      <c r="C192" s="26" t="s">
        <v>2629</v>
      </c>
      <c r="D192" s="26">
        <v>520007030</v>
      </c>
      <c r="E192" s="26" t="s">
        <v>203</v>
      </c>
      <c r="F192" s="26" t="s">
        <v>2630</v>
      </c>
      <c r="G192" s="26" t="s">
        <v>2631</v>
      </c>
      <c r="H192" s="26" t="s">
        <v>69</v>
      </c>
      <c r="I192" s="26" t="s">
        <v>67</v>
      </c>
      <c r="J192" s="26" t="s">
        <v>51</v>
      </c>
      <c r="K192" s="26" t="s">
        <v>51</v>
      </c>
      <c r="L192" s="26" t="s">
        <v>433</v>
      </c>
      <c r="M192" s="26" t="s">
        <v>165</v>
      </c>
      <c r="N192" s="26" t="s">
        <v>129</v>
      </c>
      <c r="O192" s="26" t="s">
        <v>57</v>
      </c>
      <c r="P192" s="26" t="s">
        <v>531</v>
      </c>
      <c r="Q192" s="57">
        <v>1445532</v>
      </c>
      <c r="R192" s="42">
        <v>1</v>
      </c>
      <c r="S192" s="42">
        <v>2492</v>
      </c>
      <c r="T192" s="42">
        <v>0</v>
      </c>
      <c r="U192" s="42">
        <v>36022.657440000003</v>
      </c>
      <c r="V192" s="43">
        <v>1.172428513E-3</v>
      </c>
      <c r="W192" s="43">
        <v>5.6678000577000003E-2</v>
      </c>
      <c r="X192" s="43">
        <v>8.741167788130718E-3</v>
      </c>
    </row>
    <row r="193" spans="1:24" x14ac:dyDescent="0.2">
      <c r="A193" s="26">
        <v>7956</v>
      </c>
      <c r="B193" s="26">
        <v>12538</v>
      </c>
      <c r="C193" s="26" t="s">
        <v>2632</v>
      </c>
      <c r="D193" s="26">
        <v>520000522</v>
      </c>
      <c r="E193" s="26" t="s">
        <v>203</v>
      </c>
      <c r="F193" s="26" t="s">
        <v>2633</v>
      </c>
      <c r="G193" s="26" t="s">
        <v>2634</v>
      </c>
      <c r="H193" s="26" t="s">
        <v>69</v>
      </c>
      <c r="I193" s="26" t="s">
        <v>67</v>
      </c>
      <c r="J193" s="26" t="s">
        <v>51</v>
      </c>
      <c r="K193" s="26" t="s">
        <v>51</v>
      </c>
      <c r="L193" s="26" t="s">
        <v>433</v>
      </c>
      <c r="M193" s="26" t="s">
        <v>165</v>
      </c>
      <c r="N193" s="26" t="s">
        <v>129</v>
      </c>
      <c r="O193" s="26" t="s">
        <v>57</v>
      </c>
      <c r="P193" s="26" t="s">
        <v>531</v>
      </c>
      <c r="Q193" s="57">
        <v>135915</v>
      </c>
      <c r="R193" s="42">
        <v>1</v>
      </c>
      <c r="S193" s="42">
        <v>15760</v>
      </c>
      <c r="T193" s="42">
        <v>0</v>
      </c>
      <c r="U193" s="42">
        <v>21420.204000000002</v>
      </c>
      <c r="V193" s="43">
        <v>5.2591137400000002E-4</v>
      </c>
      <c r="W193" s="43">
        <v>3.3702520051000003E-2</v>
      </c>
      <c r="X193" s="43">
        <v>5.197773027485691E-3</v>
      </c>
    </row>
    <row r="194" spans="1:24" x14ac:dyDescent="0.2">
      <c r="A194" s="26">
        <v>7956</v>
      </c>
      <c r="B194" s="26">
        <v>12538</v>
      </c>
      <c r="C194" s="26" t="s">
        <v>895</v>
      </c>
      <c r="D194" s="26">
        <v>520025990</v>
      </c>
      <c r="E194" s="26" t="s">
        <v>203</v>
      </c>
      <c r="F194" s="26" t="s">
        <v>2926</v>
      </c>
      <c r="G194" s="26" t="s">
        <v>2927</v>
      </c>
      <c r="H194" s="26" t="s">
        <v>69</v>
      </c>
      <c r="I194" s="26" t="s">
        <v>67</v>
      </c>
      <c r="J194" s="26" t="s">
        <v>51</v>
      </c>
      <c r="K194" s="26" t="s">
        <v>51</v>
      </c>
      <c r="L194" s="26" t="s">
        <v>433</v>
      </c>
      <c r="M194" s="26" t="s">
        <v>165</v>
      </c>
      <c r="N194" s="26" t="s">
        <v>84</v>
      </c>
      <c r="O194" s="26" t="s">
        <v>57</v>
      </c>
      <c r="P194" s="26" t="s">
        <v>531</v>
      </c>
      <c r="Q194" s="57">
        <v>2502</v>
      </c>
      <c r="R194" s="42">
        <v>1</v>
      </c>
      <c r="S194" s="42">
        <v>2120</v>
      </c>
      <c r="T194" s="42">
        <v>0</v>
      </c>
      <c r="U194" s="42">
        <v>53.042400000000001</v>
      </c>
      <c r="V194" s="43">
        <v>1.1849960012068401E-5</v>
      </c>
      <c r="W194" s="43">
        <v>8.3456840540883703E-5</v>
      </c>
      <c r="X194" s="43">
        <v>1.2871135869345923E-5</v>
      </c>
    </row>
    <row r="195" spans="1:24" x14ac:dyDescent="0.2">
      <c r="A195" s="26">
        <v>7956</v>
      </c>
      <c r="B195" s="26">
        <v>12538</v>
      </c>
      <c r="C195" s="26" t="s">
        <v>747</v>
      </c>
      <c r="D195" s="26">
        <v>520041146</v>
      </c>
      <c r="E195" s="26" t="s">
        <v>203</v>
      </c>
      <c r="F195" s="26" t="s">
        <v>2635</v>
      </c>
      <c r="G195" s="26" t="s">
        <v>2636</v>
      </c>
      <c r="H195" s="26" t="s">
        <v>69</v>
      </c>
      <c r="I195" s="26" t="s">
        <v>67</v>
      </c>
      <c r="J195" s="26" t="s">
        <v>51</v>
      </c>
      <c r="K195" s="26" t="s">
        <v>51</v>
      </c>
      <c r="L195" s="26" t="s">
        <v>433</v>
      </c>
      <c r="M195" s="26" t="s">
        <v>165</v>
      </c>
      <c r="N195" s="26" t="s">
        <v>353</v>
      </c>
      <c r="O195" s="26" t="s">
        <v>57</v>
      </c>
      <c r="P195" s="26" t="s">
        <v>531</v>
      </c>
      <c r="Q195" s="57">
        <v>74530</v>
      </c>
      <c r="R195" s="42">
        <v>1</v>
      </c>
      <c r="S195" s="42">
        <v>6305</v>
      </c>
      <c r="T195" s="42">
        <v>0</v>
      </c>
      <c r="U195" s="42">
        <v>4699.1165000000001</v>
      </c>
      <c r="V195" s="43">
        <v>6.28815112E-4</v>
      </c>
      <c r="W195" s="43">
        <v>7.393583556E-3</v>
      </c>
      <c r="X195" s="43">
        <v>1.1402758347545598E-3</v>
      </c>
    </row>
    <row r="196" spans="1:24" x14ac:dyDescent="0.2">
      <c r="A196" s="26">
        <v>7956</v>
      </c>
      <c r="B196" s="26">
        <v>12538</v>
      </c>
      <c r="C196" s="26" t="s">
        <v>709</v>
      </c>
      <c r="D196" s="26">
        <v>520001736</v>
      </c>
      <c r="E196" s="26" t="s">
        <v>203</v>
      </c>
      <c r="F196" s="26" t="s">
        <v>2637</v>
      </c>
      <c r="G196" s="26" t="s">
        <v>2638</v>
      </c>
      <c r="H196" s="26" t="s">
        <v>69</v>
      </c>
      <c r="I196" s="26" t="s">
        <v>67</v>
      </c>
      <c r="J196" s="26" t="s">
        <v>51</v>
      </c>
      <c r="K196" s="26" t="s">
        <v>51</v>
      </c>
      <c r="L196" s="26" t="s">
        <v>433</v>
      </c>
      <c r="M196" s="26" t="s">
        <v>165</v>
      </c>
      <c r="N196" s="26" t="s">
        <v>357</v>
      </c>
      <c r="O196" s="26" t="s">
        <v>57</v>
      </c>
      <c r="P196" s="26" t="s">
        <v>531</v>
      </c>
      <c r="Q196" s="57">
        <v>15000</v>
      </c>
      <c r="R196" s="42">
        <v>1</v>
      </c>
      <c r="S196" s="42">
        <v>2854</v>
      </c>
      <c r="T196" s="42">
        <v>0</v>
      </c>
      <c r="U196" s="42">
        <v>428.1</v>
      </c>
      <c r="V196" s="43">
        <v>6.8097182978887598E-5</v>
      </c>
      <c r="W196" s="43">
        <v>6.7357196100000004E-4</v>
      </c>
      <c r="X196" s="43">
        <v>1.0388167325888326E-4</v>
      </c>
    </row>
    <row r="197" spans="1:24" x14ac:dyDescent="0.2">
      <c r="A197" s="26">
        <v>7956</v>
      </c>
      <c r="B197" s="26">
        <v>12538</v>
      </c>
      <c r="C197" s="26" t="s">
        <v>2639</v>
      </c>
      <c r="D197" s="26">
        <v>520029026</v>
      </c>
      <c r="E197" s="26" t="s">
        <v>203</v>
      </c>
      <c r="F197" s="26" t="s">
        <v>2640</v>
      </c>
      <c r="G197" s="26" t="s">
        <v>2641</v>
      </c>
      <c r="H197" s="26" t="s">
        <v>69</v>
      </c>
      <c r="I197" s="26" t="s">
        <v>67</v>
      </c>
      <c r="J197" s="26" t="s">
        <v>51</v>
      </c>
      <c r="K197" s="26" t="s">
        <v>51</v>
      </c>
      <c r="L197" s="26" t="s">
        <v>433</v>
      </c>
      <c r="M197" s="26" t="s">
        <v>165</v>
      </c>
      <c r="N197" s="26" t="s">
        <v>129</v>
      </c>
      <c r="O197" s="26" t="s">
        <v>57</v>
      </c>
      <c r="P197" s="26" t="s">
        <v>531</v>
      </c>
      <c r="Q197" s="57">
        <v>6500</v>
      </c>
      <c r="R197" s="42">
        <v>1</v>
      </c>
      <c r="S197" s="42">
        <v>18650</v>
      </c>
      <c r="T197" s="42">
        <v>0</v>
      </c>
      <c r="U197" s="42">
        <v>1212.25</v>
      </c>
      <c r="V197" s="43">
        <v>1.83343186E-4</v>
      </c>
      <c r="W197" s="43">
        <v>1.9073525130000001E-3</v>
      </c>
      <c r="X197" s="43">
        <v>2.9416154732090922E-4</v>
      </c>
    </row>
    <row r="198" spans="1:24" x14ac:dyDescent="0.2">
      <c r="A198" s="26">
        <v>7956</v>
      </c>
      <c r="B198" s="26">
        <v>12538</v>
      </c>
      <c r="C198" s="26" t="s">
        <v>1956</v>
      </c>
      <c r="D198" s="26">
        <v>520017450</v>
      </c>
      <c r="E198" s="26" t="s">
        <v>203</v>
      </c>
      <c r="F198" s="26" t="s">
        <v>2642</v>
      </c>
      <c r="G198" s="26" t="s">
        <v>2643</v>
      </c>
      <c r="H198" s="26" t="s">
        <v>69</v>
      </c>
      <c r="I198" s="26" t="s">
        <v>67</v>
      </c>
      <c r="J198" s="26" t="s">
        <v>51</v>
      </c>
      <c r="K198" s="26" t="s">
        <v>51</v>
      </c>
      <c r="L198" s="26" t="s">
        <v>433</v>
      </c>
      <c r="M198" s="26" t="s">
        <v>165</v>
      </c>
      <c r="N198" s="26" t="s">
        <v>141</v>
      </c>
      <c r="O198" s="26" t="s">
        <v>57</v>
      </c>
      <c r="P198" s="26" t="s">
        <v>531</v>
      </c>
      <c r="Q198" s="57">
        <v>326486</v>
      </c>
      <c r="R198" s="42">
        <v>1</v>
      </c>
      <c r="S198" s="42">
        <v>5318</v>
      </c>
      <c r="T198" s="42">
        <v>0</v>
      </c>
      <c r="U198" s="42">
        <v>17362.52548</v>
      </c>
      <c r="V198" s="43">
        <v>1.3019126010000001E-3</v>
      </c>
      <c r="W198" s="43">
        <v>2.7318174146000001E-2</v>
      </c>
      <c r="X198" s="43">
        <v>4.2131469256304491E-3</v>
      </c>
    </row>
    <row r="199" spans="1:24" x14ac:dyDescent="0.2">
      <c r="A199" s="26">
        <v>7956</v>
      </c>
      <c r="B199" s="26">
        <v>12538</v>
      </c>
      <c r="C199" s="26" t="s">
        <v>1963</v>
      </c>
      <c r="D199" s="26">
        <v>520022732</v>
      </c>
      <c r="E199" s="26" t="s">
        <v>203</v>
      </c>
      <c r="F199" s="26" t="s">
        <v>2644</v>
      </c>
      <c r="G199" s="26" t="s">
        <v>2645</v>
      </c>
      <c r="H199" s="26" t="s">
        <v>69</v>
      </c>
      <c r="I199" s="26" t="s">
        <v>67</v>
      </c>
      <c r="J199" s="26" t="s">
        <v>51</v>
      </c>
      <c r="K199" s="26" t="s">
        <v>51</v>
      </c>
      <c r="L199" s="26" t="s">
        <v>433</v>
      </c>
      <c r="M199" s="26" t="s">
        <v>165</v>
      </c>
      <c r="N199" s="26" t="s">
        <v>356</v>
      </c>
      <c r="O199" s="26" t="s">
        <v>57</v>
      </c>
      <c r="P199" s="26" t="s">
        <v>531</v>
      </c>
      <c r="Q199" s="57">
        <v>3175</v>
      </c>
      <c r="R199" s="42">
        <v>1</v>
      </c>
      <c r="S199" s="42">
        <v>3795</v>
      </c>
      <c r="T199" s="42">
        <v>0</v>
      </c>
      <c r="U199" s="42">
        <v>120.49124999999999</v>
      </c>
      <c r="V199" s="43">
        <v>1.19150275923143E-5</v>
      </c>
      <c r="W199" s="43">
        <v>1.8958077E-4</v>
      </c>
      <c r="X199" s="43">
        <v>2.9238104795735617E-5</v>
      </c>
    </row>
    <row r="200" spans="1:24" x14ac:dyDescent="0.2">
      <c r="A200" s="26">
        <v>7956</v>
      </c>
      <c r="B200" s="26">
        <v>12538</v>
      </c>
      <c r="C200" s="26" t="s">
        <v>2646</v>
      </c>
      <c r="D200" s="26">
        <v>520032988</v>
      </c>
      <c r="E200" s="26" t="s">
        <v>203</v>
      </c>
      <c r="F200" s="26" t="s">
        <v>2647</v>
      </c>
      <c r="G200" s="26" t="s">
        <v>2648</v>
      </c>
      <c r="H200" s="26" t="s">
        <v>69</v>
      </c>
      <c r="I200" s="26" t="s">
        <v>67</v>
      </c>
      <c r="J200" s="26" t="s">
        <v>51</v>
      </c>
      <c r="K200" s="26" t="s">
        <v>51</v>
      </c>
      <c r="L200" s="26" t="s">
        <v>433</v>
      </c>
      <c r="M200" s="26" t="s">
        <v>165</v>
      </c>
      <c r="N200" s="26" t="s">
        <v>138</v>
      </c>
      <c r="O200" s="26" t="s">
        <v>57</v>
      </c>
      <c r="P200" s="26" t="s">
        <v>531</v>
      </c>
      <c r="Q200" s="57">
        <v>11797</v>
      </c>
      <c r="R200" s="42">
        <v>1</v>
      </c>
      <c r="S200" s="42">
        <v>33640</v>
      </c>
      <c r="T200" s="42">
        <v>0</v>
      </c>
      <c r="U200" s="42">
        <v>3968.5108</v>
      </c>
      <c r="V200" s="43">
        <v>9.6004231699999996E-4</v>
      </c>
      <c r="W200" s="43">
        <v>6.2440495340000002E-3</v>
      </c>
      <c r="X200" s="43">
        <v>9.6298888635820928E-4</v>
      </c>
    </row>
    <row r="201" spans="1:24" x14ac:dyDescent="0.2">
      <c r="A201" s="26">
        <v>7956</v>
      </c>
      <c r="B201" s="26">
        <v>12538</v>
      </c>
      <c r="C201" s="26" t="s">
        <v>1453</v>
      </c>
      <c r="D201" s="26">
        <v>520042763</v>
      </c>
      <c r="E201" s="26" t="s">
        <v>203</v>
      </c>
      <c r="F201" s="26" t="s">
        <v>2649</v>
      </c>
      <c r="G201" s="26" t="s">
        <v>2650</v>
      </c>
      <c r="H201" s="26" t="s">
        <v>69</v>
      </c>
      <c r="I201" s="26" t="s">
        <v>67</v>
      </c>
      <c r="J201" s="26" t="s">
        <v>51</v>
      </c>
      <c r="K201" s="26" t="s">
        <v>51</v>
      </c>
      <c r="L201" s="26" t="s">
        <v>433</v>
      </c>
      <c r="M201" s="26" t="s">
        <v>165</v>
      </c>
      <c r="N201" s="26" t="s">
        <v>132</v>
      </c>
      <c r="O201" s="26" t="s">
        <v>57</v>
      </c>
      <c r="P201" s="26" t="s">
        <v>531</v>
      </c>
      <c r="Q201" s="57">
        <v>78944</v>
      </c>
      <c r="R201" s="42">
        <v>1</v>
      </c>
      <c r="S201" s="42">
        <v>9315</v>
      </c>
      <c r="T201" s="42">
        <v>0</v>
      </c>
      <c r="U201" s="42">
        <v>7353.6336000000001</v>
      </c>
      <c r="V201" s="43">
        <v>4.5698461009999998E-3</v>
      </c>
      <c r="W201" s="43">
        <v>1.1570197177000001E-2</v>
      </c>
      <c r="X201" s="43">
        <v>1.7844143025011574E-3</v>
      </c>
    </row>
    <row r="202" spans="1:24" x14ac:dyDescent="0.2">
      <c r="A202" s="26">
        <v>7956</v>
      </c>
      <c r="B202" s="26">
        <v>12538</v>
      </c>
      <c r="C202" s="26" t="s">
        <v>821</v>
      </c>
      <c r="D202" s="26">
        <v>520043027</v>
      </c>
      <c r="E202" s="26" t="s">
        <v>203</v>
      </c>
      <c r="F202" s="26" t="s">
        <v>2651</v>
      </c>
      <c r="G202" s="26" t="s">
        <v>2652</v>
      </c>
      <c r="H202" s="26" t="s">
        <v>69</v>
      </c>
      <c r="I202" s="26" t="s">
        <v>67</v>
      </c>
      <c r="J202" s="26" t="s">
        <v>51</v>
      </c>
      <c r="K202" s="26" t="s">
        <v>51</v>
      </c>
      <c r="L202" s="26" t="s">
        <v>433</v>
      </c>
      <c r="M202" s="26" t="s">
        <v>165</v>
      </c>
      <c r="N202" s="26" t="s">
        <v>360</v>
      </c>
      <c r="O202" s="26" t="s">
        <v>57</v>
      </c>
      <c r="P202" s="26" t="s">
        <v>531</v>
      </c>
      <c r="Q202" s="57">
        <v>20532</v>
      </c>
      <c r="R202" s="42">
        <v>1</v>
      </c>
      <c r="S202" s="42">
        <v>95300</v>
      </c>
      <c r="T202" s="42">
        <v>37.440100000000001</v>
      </c>
      <c r="U202" s="42">
        <v>19604.436099999999</v>
      </c>
      <c r="V202" s="43">
        <v>4.60942622E-4</v>
      </c>
      <c r="W202" s="43">
        <v>3.0845593288999999E-2</v>
      </c>
      <c r="X202" s="43">
        <v>4.7571633388574057E-3</v>
      </c>
    </row>
    <row r="203" spans="1:24" x14ac:dyDescent="0.2">
      <c r="A203" s="26">
        <v>7956</v>
      </c>
      <c r="B203" s="26">
        <v>12538</v>
      </c>
      <c r="C203" s="26" t="s">
        <v>2653</v>
      </c>
      <c r="D203" s="26">
        <v>520043480</v>
      </c>
      <c r="E203" s="26" t="s">
        <v>203</v>
      </c>
      <c r="F203" s="26" t="s">
        <v>2654</v>
      </c>
      <c r="G203" s="26" t="s">
        <v>2655</v>
      </c>
      <c r="H203" s="26" t="s">
        <v>69</v>
      </c>
      <c r="I203" s="26" t="s">
        <v>67</v>
      </c>
      <c r="J203" s="26" t="s">
        <v>51</v>
      </c>
      <c r="K203" s="26" t="s">
        <v>51</v>
      </c>
      <c r="L203" s="26" t="s">
        <v>433</v>
      </c>
      <c r="M203" s="26" t="s">
        <v>165</v>
      </c>
      <c r="N203" s="26" t="s">
        <v>136</v>
      </c>
      <c r="O203" s="26" t="s">
        <v>57</v>
      </c>
      <c r="P203" s="26" t="s">
        <v>531</v>
      </c>
      <c r="Q203" s="57">
        <v>17902</v>
      </c>
      <c r="R203" s="42">
        <v>1</v>
      </c>
      <c r="S203" s="42">
        <v>29350</v>
      </c>
      <c r="T203" s="42">
        <v>0</v>
      </c>
      <c r="U203" s="42">
        <v>5254.2370000000001</v>
      </c>
      <c r="V203" s="43">
        <v>1.9809997970000001E-3</v>
      </c>
      <c r="W203" s="43">
        <v>8.2670094009999993E-3</v>
      </c>
      <c r="X203" s="43">
        <v>1.27497998425306E-3</v>
      </c>
    </row>
    <row r="204" spans="1:24" x14ac:dyDescent="0.2">
      <c r="A204" s="26">
        <v>7956</v>
      </c>
      <c r="B204" s="26">
        <v>12538</v>
      </c>
      <c r="C204" s="26" t="s">
        <v>975</v>
      </c>
      <c r="D204" s="26">
        <v>520043720</v>
      </c>
      <c r="E204" s="26" t="s">
        <v>203</v>
      </c>
      <c r="F204" s="26" t="s">
        <v>2656</v>
      </c>
      <c r="G204" s="26" t="s">
        <v>2657</v>
      </c>
      <c r="H204" s="26" t="s">
        <v>69</v>
      </c>
      <c r="I204" s="26" t="s">
        <v>67</v>
      </c>
      <c r="J204" s="26" t="s">
        <v>51</v>
      </c>
      <c r="K204" s="26" t="s">
        <v>51</v>
      </c>
      <c r="L204" s="26" t="s">
        <v>433</v>
      </c>
      <c r="M204" s="26" t="s">
        <v>165</v>
      </c>
      <c r="N204" s="26" t="s">
        <v>358</v>
      </c>
      <c r="O204" s="26" t="s">
        <v>57</v>
      </c>
      <c r="P204" s="26" t="s">
        <v>531</v>
      </c>
      <c r="Q204" s="57">
        <v>10883</v>
      </c>
      <c r="R204" s="42">
        <v>1</v>
      </c>
      <c r="S204" s="42">
        <v>5600</v>
      </c>
      <c r="T204" s="42">
        <v>0</v>
      </c>
      <c r="U204" s="42">
        <v>609.44799999999998</v>
      </c>
      <c r="V204" s="43">
        <v>1.47183944E-4</v>
      </c>
      <c r="W204" s="43">
        <v>9.5890465999999997E-4</v>
      </c>
      <c r="X204" s="43">
        <v>1.4788712451361803E-4</v>
      </c>
    </row>
    <row r="205" spans="1:24" x14ac:dyDescent="0.2">
      <c r="A205" s="26">
        <v>7956</v>
      </c>
      <c r="B205" s="26">
        <v>12538</v>
      </c>
      <c r="C205" s="26" t="s">
        <v>2658</v>
      </c>
      <c r="D205" s="26">
        <v>520041997</v>
      </c>
      <c r="E205" s="26" t="s">
        <v>203</v>
      </c>
      <c r="F205" s="26" t="s">
        <v>2659</v>
      </c>
      <c r="G205" s="26" t="s">
        <v>2660</v>
      </c>
      <c r="H205" s="26" t="s">
        <v>69</v>
      </c>
      <c r="I205" s="26" t="s">
        <v>67</v>
      </c>
      <c r="J205" s="26" t="s">
        <v>51</v>
      </c>
      <c r="K205" s="26" t="s">
        <v>51</v>
      </c>
      <c r="L205" s="26" t="s">
        <v>433</v>
      </c>
      <c r="M205" s="26" t="s">
        <v>165</v>
      </c>
      <c r="N205" s="26" t="s">
        <v>127</v>
      </c>
      <c r="O205" s="26" t="s">
        <v>57</v>
      </c>
      <c r="P205" s="26" t="s">
        <v>531</v>
      </c>
      <c r="Q205" s="57">
        <v>31099</v>
      </c>
      <c r="R205" s="42">
        <v>1</v>
      </c>
      <c r="S205" s="42">
        <v>18890</v>
      </c>
      <c r="T205" s="42">
        <v>0</v>
      </c>
      <c r="U205" s="42">
        <v>5874.6010999999999</v>
      </c>
      <c r="V205" s="43">
        <v>2.7943908300000003E-4</v>
      </c>
      <c r="W205" s="43">
        <v>9.2430894380000003E-3</v>
      </c>
      <c r="X205" s="43">
        <v>1.4255159822389072E-3</v>
      </c>
    </row>
    <row r="206" spans="1:24" x14ac:dyDescent="0.2">
      <c r="A206" s="26">
        <v>7956</v>
      </c>
      <c r="B206" s="26">
        <v>12538</v>
      </c>
      <c r="C206" s="26" t="s">
        <v>2664</v>
      </c>
      <c r="D206" s="26">
        <v>520044231</v>
      </c>
      <c r="E206" s="26" t="s">
        <v>203</v>
      </c>
      <c r="F206" s="26" t="s">
        <v>2665</v>
      </c>
      <c r="G206" s="26" t="s">
        <v>2666</v>
      </c>
      <c r="H206" s="26" t="s">
        <v>69</v>
      </c>
      <c r="I206" s="26" t="s">
        <v>67</v>
      </c>
      <c r="J206" s="26" t="s">
        <v>51</v>
      </c>
      <c r="K206" s="26" t="s">
        <v>51</v>
      </c>
      <c r="L206" s="26" t="s">
        <v>433</v>
      </c>
      <c r="M206" s="26" t="s">
        <v>165</v>
      </c>
      <c r="N206" s="26" t="s">
        <v>126</v>
      </c>
      <c r="O206" s="26" t="s">
        <v>57</v>
      </c>
      <c r="P206" s="26" t="s">
        <v>531</v>
      </c>
      <c r="Q206" s="57">
        <v>179937</v>
      </c>
      <c r="R206" s="42">
        <v>1</v>
      </c>
      <c r="S206" s="42">
        <v>1151</v>
      </c>
      <c r="T206" s="42">
        <v>0</v>
      </c>
      <c r="U206" s="42">
        <v>2071.0748699999999</v>
      </c>
      <c r="V206" s="43">
        <v>8.4925540710000004E-3</v>
      </c>
      <c r="W206" s="43">
        <v>3.2586264039999998E-3</v>
      </c>
      <c r="X206" s="43">
        <v>5.0256183821542654E-4</v>
      </c>
    </row>
    <row r="207" spans="1:24" x14ac:dyDescent="0.2">
      <c r="A207" s="26">
        <v>7956</v>
      </c>
      <c r="B207" s="26">
        <v>12538</v>
      </c>
      <c r="C207" s="26" t="s">
        <v>785</v>
      </c>
      <c r="D207" s="26">
        <v>520044314</v>
      </c>
      <c r="E207" s="26" t="s">
        <v>203</v>
      </c>
      <c r="F207" s="26" t="s">
        <v>2667</v>
      </c>
      <c r="G207" s="26" t="s">
        <v>2668</v>
      </c>
      <c r="H207" s="26" t="s">
        <v>69</v>
      </c>
      <c r="I207" s="26" t="s">
        <v>67</v>
      </c>
      <c r="J207" s="26" t="s">
        <v>51</v>
      </c>
      <c r="K207" s="26" t="s">
        <v>51</v>
      </c>
      <c r="L207" s="26" t="s">
        <v>433</v>
      </c>
      <c r="M207" s="26" t="s">
        <v>165</v>
      </c>
      <c r="N207" s="26" t="s">
        <v>133</v>
      </c>
      <c r="O207" s="26" t="s">
        <v>57</v>
      </c>
      <c r="P207" s="26" t="s">
        <v>531</v>
      </c>
      <c r="Q207" s="57">
        <v>315644</v>
      </c>
      <c r="R207" s="42">
        <v>1</v>
      </c>
      <c r="S207" s="42">
        <v>2390</v>
      </c>
      <c r="T207" s="42">
        <v>0</v>
      </c>
      <c r="U207" s="42">
        <v>7543.8915999999999</v>
      </c>
      <c r="V207" s="43">
        <v>1.6944688390000001E-3</v>
      </c>
      <c r="W207" s="43">
        <v>1.1869548856999999E-2</v>
      </c>
      <c r="X207" s="43">
        <v>1.8305818320290446E-3</v>
      </c>
    </row>
    <row r="208" spans="1:24" x14ac:dyDescent="0.2">
      <c r="A208" s="26">
        <v>7956</v>
      </c>
      <c r="B208" s="26">
        <v>12538</v>
      </c>
      <c r="C208" s="26" t="s">
        <v>2672</v>
      </c>
      <c r="D208" s="26">
        <v>511812463</v>
      </c>
      <c r="E208" s="26" t="s">
        <v>203</v>
      </c>
      <c r="F208" s="26" t="s">
        <v>2673</v>
      </c>
      <c r="G208" s="26" t="s">
        <v>2674</v>
      </c>
      <c r="H208" s="26" t="s">
        <v>69</v>
      </c>
      <c r="I208" s="26" t="s">
        <v>67</v>
      </c>
      <c r="J208" s="26" t="s">
        <v>51</v>
      </c>
      <c r="K208" s="26" t="s">
        <v>51</v>
      </c>
      <c r="L208" s="26" t="s">
        <v>433</v>
      </c>
      <c r="M208" s="26" t="s">
        <v>165</v>
      </c>
      <c r="N208" s="26" t="s">
        <v>127</v>
      </c>
      <c r="O208" s="26" t="s">
        <v>57</v>
      </c>
      <c r="P208" s="26" t="s">
        <v>531</v>
      </c>
      <c r="Q208" s="57">
        <v>6478</v>
      </c>
      <c r="R208" s="42">
        <v>1</v>
      </c>
      <c r="S208" s="42">
        <v>71910</v>
      </c>
      <c r="T208" s="42">
        <v>0</v>
      </c>
      <c r="U208" s="42">
        <v>4658.3298000000004</v>
      </c>
      <c r="V208" s="43">
        <v>2.22034683E-4</v>
      </c>
      <c r="W208" s="43">
        <v>7.329409817E-3</v>
      </c>
      <c r="X208" s="43">
        <v>1.1303786363366481E-3</v>
      </c>
    </row>
    <row r="209" spans="1:24" x14ac:dyDescent="0.2">
      <c r="A209" s="26">
        <v>7956</v>
      </c>
      <c r="B209" s="26">
        <v>12538</v>
      </c>
      <c r="C209" s="26" t="s">
        <v>2675</v>
      </c>
      <c r="D209" s="26">
        <v>520039942</v>
      </c>
      <c r="E209" s="26" t="s">
        <v>203</v>
      </c>
      <c r="F209" s="26" t="s">
        <v>2676</v>
      </c>
      <c r="G209" s="26" t="s">
        <v>2677</v>
      </c>
      <c r="H209" s="26" t="s">
        <v>69</v>
      </c>
      <c r="I209" s="26" t="s">
        <v>67</v>
      </c>
      <c r="J209" s="26" t="s">
        <v>51</v>
      </c>
      <c r="K209" s="26" t="s">
        <v>51</v>
      </c>
      <c r="L209" s="26" t="s">
        <v>433</v>
      </c>
      <c r="M209" s="26" t="s">
        <v>165</v>
      </c>
      <c r="N209" s="26" t="s">
        <v>125</v>
      </c>
      <c r="O209" s="26" t="s">
        <v>57</v>
      </c>
      <c r="P209" s="26" t="s">
        <v>531</v>
      </c>
      <c r="Q209" s="57">
        <v>6281</v>
      </c>
      <c r="R209" s="42">
        <v>1</v>
      </c>
      <c r="S209" s="42">
        <v>21630</v>
      </c>
      <c r="T209" s="42">
        <v>0</v>
      </c>
      <c r="U209" s="42">
        <v>1358.5803000000001</v>
      </c>
      <c r="V209" s="43">
        <v>2.7388865200000001E-4</v>
      </c>
      <c r="W209" s="43">
        <v>2.1375884089999998E-3</v>
      </c>
      <c r="X209" s="43">
        <v>3.2966969124166221E-4</v>
      </c>
    </row>
    <row r="210" spans="1:24" x14ac:dyDescent="0.2">
      <c r="A210" s="26">
        <v>7956</v>
      </c>
      <c r="B210" s="26">
        <v>12538</v>
      </c>
      <c r="C210" s="26" t="s">
        <v>2678</v>
      </c>
      <c r="D210" s="26">
        <v>512157603</v>
      </c>
      <c r="E210" s="26" t="s">
        <v>203</v>
      </c>
      <c r="F210" s="26" t="s">
        <v>2679</v>
      </c>
      <c r="G210" s="26" t="s">
        <v>2680</v>
      </c>
      <c r="H210" s="26" t="s">
        <v>69</v>
      </c>
      <c r="I210" s="26" t="s">
        <v>67</v>
      </c>
      <c r="J210" s="26" t="s">
        <v>51</v>
      </c>
      <c r="K210" s="26" t="s">
        <v>51</v>
      </c>
      <c r="L210" s="26" t="s">
        <v>433</v>
      </c>
      <c r="M210" s="26" t="s">
        <v>165</v>
      </c>
      <c r="N210" s="26" t="s">
        <v>356</v>
      </c>
      <c r="O210" s="26" t="s">
        <v>57</v>
      </c>
      <c r="P210" s="26" t="s">
        <v>531</v>
      </c>
      <c r="Q210" s="57">
        <v>3000</v>
      </c>
      <c r="R210" s="42">
        <v>1</v>
      </c>
      <c r="S210" s="42">
        <v>29900</v>
      </c>
      <c r="T210" s="42">
        <v>0</v>
      </c>
      <c r="U210" s="42">
        <v>897</v>
      </c>
      <c r="V210" s="43">
        <v>2.1724932E-4</v>
      </c>
      <c r="W210" s="43">
        <v>1.4113385880000001E-3</v>
      </c>
      <c r="X210" s="43">
        <v>2.1766377228035104E-4</v>
      </c>
    </row>
    <row r="211" spans="1:24" x14ac:dyDescent="0.2">
      <c r="A211" s="26">
        <v>7956</v>
      </c>
      <c r="B211" s="26">
        <v>12538</v>
      </c>
      <c r="C211" s="26" t="s">
        <v>2307</v>
      </c>
      <c r="D211" s="26">
        <v>53368</v>
      </c>
      <c r="E211" s="26" t="s">
        <v>204</v>
      </c>
      <c r="F211" s="26" t="s">
        <v>2681</v>
      </c>
      <c r="G211" s="26" t="s">
        <v>2682</v>
      </c>
      <c r="H211" s="26" t="s">
        <v>69</v>
      </c>
      <c r="I211" s="26" t="s">
        <v>67</v>
      </c>
      <c r="J211" s="26" t="s">
        <v>51</v>
      </c>
      <c r="K211" s="26" t="s">
        <v>51</v>
      </c>
      <c r="L211" s="26" t="s">
        <v>433</v>
      </c>
      <c r="M211" s="26" t="s">
        <v>165</v>
      </c>
      <c r="N211" s="26" t="s">
        <v>126</v>
      </c>
      <c r="O211" s="26" t="s">
        <v>57</v>
      </c>
      <c r="P211" s="26" t="s">
        <v>531</v>
      </c>
      <c r="Q211" s="57">
        <v>5800</v>
      </c>
      <c r="R211" s="42">
        <v>1</v>
      </c>
      <c r="S211" s="42">
        <v>9865</v>
      </c>
      <c r="T211" s="42">
        <v>0</v>
      </c>
      <c r="U211" s="42">
        <v>572.16999999999996</v>
      </c>
      <c r="V211" s="43">
        <v>1.03781214E-4</v>
      </c>
      <c r="W211" s="43">
        <v>9.0025150499999996E-4</v>
      </c>
      <c r="X211" s="43">
        <v>1.3884133844553896E-4</v>
      </c>
    </row>
    <row r="212" spans="1:24" x14ac:dyDescent="0.2">
      <c r="A212" s="26">
        <v>7956</v>
      </c>
      <c r="B212" s="26">
        <v>12538</v>
      </c>
      <c r="C212" s="26" t="s">
        <v>2683</v>
      </c>
      <c r="D212" s="26">
        <v>520017146</v>
      </c>
      <c r="E212" s="26" t="s">
        <v>203</v>
      </c>
      <c r="F212" s="26" t="s">
        <v>2684</v>
      </c>
      <c r="G212" s="26" t="s">
        <v>2685</v>
      </c>
      <c r="H212" s="26" t="s">
        <v>69</v>
      </c>
      <c r="I212" s="26" t="s">
        <v>67</v>
      </c>
      <c r="J212" s="26" t="s">
        <v>51</v>
      </c>
      <c r="K212" s="26" t="s">
        <v>51</v>
      </c>
      <c r="L212" s="26" t="s">
        <v>433</v>
      </c>
      <c r="M212" s="26" t="s">
        <v>165</v>
      </c>
      <c r="N212" s="26" t="s">
        <v>131</v>
      </c>
      <c r="O212" s="26" t="s">
        <v>57</v>
      </c>
      <c r="P212" s="26" t="s">
        <v>531</v>
      </c>
      <c r="Q212" s="57">
        <v>82000</v>
      </c>
      <c r="R212" s="42">
        <v>1</v>
      </c>
      <c r="S212" s="42">
        <v>793.6</v>
      </c>
      <c r="T212" s="42">
        <v>0</v>
      </c>
      <c r="U212" s="42">
        <v>650.75199999999995</v>
      </c>
      <c r="V212" s="43">
        <v>1.8334392699999999E-4</v>
      </c>
      <c r="W212" s="43">
        <v>1.023892318E-3</v>
      </c>
      <c r="X212" s="43">
        <v>1.579098496532698E-4</v>
      </c>
    </row>
    <row r="213" spans="1:24" x14ac:dyDescent="0.2">
      <c r="A213" s="26">
        <v>7956</v>
      </c>
      <c r="B213" s="26">
        <v>12538</v>
      </c>
      <c r="C213" s="26" t="s">
        <v>2686</v>
      </c>
      <c r="D213" s="26">
        <v>511870891</v>
      </c>
      <c r="E213" s="26" t="s">
        <v>203</v>
      </c>
      <c r="F213" s="26" t="s">
        <v>2687</v>
      </c>
      <c r="G213" s="26" t="s">
        <v>2688</v>
      </c>
      <c r="H213" s="26" t="s">
        <v>69</v>
      </c>
      <c r="I213" s="26" t="s">
        <v>67</v>
      </c>
      <c r="J213" s="26" t="s">
        <v>51</v>
      </c>
      <c r="K213" s="26" t="s">
        <v>51</v>
      </c>
      <c r="L213" s="26" t="s">
        <v>433</v>
      </c>
      <c r="M213" s="26" t="s">
        <v>165</v>
      </c>
      <c r="N213" s="26" t="s">
        <v>136</v>
      </c>
      <c r="O213" s="26" t="s">
        <v>57</v>
      </c>
      <c r="P213" s="26" t="s">
        <v>531</v>
      </c>
      <c r="Q213" s="57">
        <v>265295</v>
      </c>
      <c r="R213" s="42">
        <v>1</v>
      </c>
      <c r="S213" s="42">
        <v>188.2</v>
      </c>
      <c r="T213" s="42">
        <v>0</v>
      </c>
      <c r="U213" s="42">
        <v>499.28519</v>
      </c>
      <c r="V213" s="43">
        <v>3.5836109740000001E-3</v>
      </c>
      <c r="W213" s="43">
        <v>7.8557464299999996E-4</v>
      </c>
      <c r="X213" s="43">
        <v>1.2115529308708116E-4</v>
      </c>
    </row>
    <row r="214" spans="1:24" x14ac:dyDescent="0.2">
      <c r="A214" s="26">
        <v>7956</v>
      </c>
      <c r="B214" s="26">
        <v>12538</v>
      </c>
      <c r="C214" s="26" t="s">
        <v>2689</v>
      </c>
      <c r="D214" s="26">
        <v>511235434</v>
      </c>
      <c r="E214" s="26" t="s">
        <v>203</v>
      </c>
      <c r="F214" s="26" t="s">
        <v>2690</v>
      </c>
      <c r="G214" s="26" t="s">
        <v>2691</v>
      </c>
      <c r="H214" s="26" t="s">
        <v>69</v>
      </c>
      <c r="I214" s="26" t="s">
        <v>67</v>
      </c>
      <c r="J214" s="26" t="s">
        <v>51</v>
      </c>
      <c r="K214" s="26" t="s">
        <v>51</v>
      </c>
      <c r="L214" s="26" t="s">
        <v>433</v>
      </c>
      <c r="M214" s="26" t="s">
        <v>165</v>
      </c>
      <c r="N214" s="26" t="s">
        <v>127</v>
      </c>
      <c r="O214" s="26" t="s">
        <v>57</v>
      </c>
      <c r="P214" s="26" t="s">
        <v>531</v>
      </c>
      <c r="Q214" s="57">
        <v>9100</v>
      </c>
      <c r="R214" s="42">
        <v>1</v>
      </c>
      <c r="S214" s="42">
        <v>29800</v>
      </c>
      <c r="T214" s="42">
        <v>0</v>
      </c>
      <c r="U214" s="42">
        <v>2711.8</v>
      </c>
      <c r="V214" s="43">
        <v>2.0049515200000001E-4</v>
      </c>
      <c r="W214" s="43">
        <v>4.2667424580000004E-3</v>
      </c>
      <c r="X214" s="43">
        <v>6.5803859272001782E-4</v>
      </c>
    </row>
    <row r="215" spans="1:24" x14ac:dyDescent="0.2">
      <c r="A215" s="26">
        <v>7956</v>
      </c>
      <c r="B215" s="26">
        <v>12538</v>
      </c>
      <c r="C215" s="26" t="s">
        <v>954</v>
      </c>
      <c r="D215" s="26">
        <v>511659401</v>
      </c>
      <c r="E215" s="26" t="s">
        <v>203</v>
      </c>
      <c r="F215" s="26" t="s">
        <v>2692</v>
      </c>
      <c r="G215" s="26" t="s">
        <v>2693</v>
      </c>
      <c r="H215" s="26" t="s">
        <v>69</v>
      </c>
      <c r="I215" s="26" t="s">
        <v>67</v>
      </c>
      <c r="J215" s="26" t="s">
        <v>51</v>
      </c>
      <c r="K215" s="26" t="s">
        <v>51</v>
      </c>
      <c r="L215" s="26" t="s">
        <v>433</v>
      </c>
      <c r="M215" s="26" t="s">
        <v>165</v>
      </c>
      <c r="N215" s="26" t="s">
        <v>357</v>
      </c>
      <c r="O215" s="26" t="s">
        <v>57</v>
      </c>
      <c r="P215" s="26" t="s">
        <v>531</v>
      </c>
      <c r="Q215" s="57">
        <v>114427</v>
      </c>
      <c r="R215" s="42">
        <v>1</v>
      </c>
      <c r="S215" s="42">
        <v>5855</v>
      </c>
      <c r="T215" s="42">
        <v>0</v>
      </c>
      <c r="U215" s="42">
        <v>6699.7008500000002</v>
      </c>
      <c r="V215" s="43">
        <v>9.8160390200000003E-4</v>
      </c>
      <c r="W215" s="43">
        <v>1.0541300271E-2</v>
      </c>
      <c r="X215" s="43">
        <v>1.6257326200232714E-3</v>
      </c>
    </row>
    <row r="216" spans="1:24" x14ac:dyDescent="0.2">
      <c r="A216" s="26">
        <v>7956</v>
      </c>
      <c r="B216" s="26">
        <v>12538</v>
      </c>
      <c r="C216" s="26" t="s">
        <v>763</v>
      </c>
      <c r="D216" s="26">
        <v>513623314</v>
      </c>
      <c r="E216" s="26" t="s">
        <v>203</v>
      </c>
      <c r="F216" s="26" t="s">
        <v>2694</v>
      </c>
      <c r="G216" s="26" t="s">
        <v>2695</v>
      </c>
      <c r="H216" s="26" t="s">
        <v>69</v>
      </c>
      <c r="I216" s="26" t="s">
        <v>67</v>
      </c>
      <c r="J216" s="26" t="s">
        <v>51</v>
      </c>
      <c r="K216" s="26" t="s">
        <v>51</v>
      </c>
      <c r="L216" s="26" t="s">
        <v>433</v>
      </c>
      <c r="M216" s="26" t="s">
        <v>165</v>
      </c>
      <c r="N216" s="26" t="s">
        <v>357</v>
      </c>
      <c r="O216" s="26" t="s">
        <v>57</v>
      </c>
      <c r="P216" s="26" t="s">
        <v>531</v>
      </c>
      <c r="Q216" s="57">
        <v>6800</v>
      </c>
      <c r="R216" s="42">
        <v>1</v>
      </c>
      <c r="S216" s="42">
        <v>54030</v>
      </c>
      <c r="T216" s="42">
        <v>0</v>
      </c>
      <c r="U216" s="42">
        <v>3674.04</v>
      </c>
      <c r="V216" s="43">
        <v>2.7611538900000003E-4</v>
      </c>
      <c r="W216" s="43">
        <v>5.7807295749999999E-3</v>
      </c>
      <c r="X216" s="43">
        <v>8.9153333992073687E-4</v>
      </c>
    </row>
    <row r="217" spans="1:24" x14ac:dyDescent="0.2">
      <c r="A217" s="26">
        <v>7956</v>
      </c>
      <c r="B217" s="26">
        <v>12538</v>
      </c>
      <c r="C217" s="26" t="s">
        <v>766</v>
      </c>
      <c r="D217" s="26">
        <v>520026683</v>
      </c>
      <c r="E217" s="26" t="s">
        <v>203</v>
      </c>
      <c r="F217" s="26" t="s">
        <v>2928</v>
      </c>
      <c r="G217" s="26" t="s">
        <v>2929</v>
      </c>
      <c r="H217" s="26" t="s">
        <v>69</v>
      </c>
      <c r="I217" s="26" t="s">
        <v>67</v>
      </c>
      <c r="J217" s="26" t="s">
        <v>51</v>
      </c>
      <c r="K217" s="26" t="s">
        <v>51</v>
      </c>
      <c r="L217" s="26" t="s">
        <v>433</v>
      </c>
      <c r="M217" s="26" t="s">
        <v>165</v>
      </c>
      <c r="N217" s="26" t="s">
        <v>357</v>
      </c>
      <c r="O217" s="26" t="s">
        <v>57</v>
      </c>
      <c r="P217" s="26" t="s">
        <v>531</v>
      </c>
      <c r="Q217" s="57">
        <v>67750</v>
      </c>
      <c r="R217" s="42">
        <v>1</v>
      </c>
      <c r="S217" s="42">
        <v>2064</v>
      </c>
      <c r="T217" s="42">
        <v>0</v>
      </c>
      <c r="U217" s="42">
        <v>1398.36</v>
      </c>
      <c r="V217" s="43">
        <v>1.4368128200000001E-4</v>
      </c>
      <c r="W217" s="43">
        <v>2.2001777349999999E-3</v>
      </c>
      <c r="X217" s="43">
        <v>3.3932253356293388E-4</v>
      </c>
    </row>
    <row r="218" spans="1:24" x14ac:dyDescent="0.2">
      <c r="A218" s="26">
        <v>7956</v>
      </c>
      <c r="B218" s="26">
        <v>12538</v>
      </c>
      <c r="C218" s="26" t="s">
        <v>964</v>
      </c>
      <c r="D218" s="26">
        <v>513821488</v>
      </c>
      <c r="E218" s="26" t="s">
        <v>203</v>
      </c>
      <c r="F218" s="26" t="s">
        <v>2696</v>
      </c>
      <c r="G218" s="26" t="s">
        <v>2697</v>
      </c>
      <c r="H218" s="26" t="s">
        <v>69</v>
      </c>
      <c r="I218" s="26" t="s">
        <v>67</v>
      </c>
      <c r="J218" s="26" t="s">
        <v>51</v>
      </c>
      <c r="K218" s="26" t="s">
        <v>51</v>
      </c>
      <c r="L218" s="26" t="s">
        <v>433</v>
      </c>
      <c r="M218" s="26" t="s">
        <v>165</v>
      </c>
      <c r="N218" s="26" t="s">
        <v>357</v>
      </c>
      <c r="O218" s="26" t="s">
        <v>57</v>
      </c>
      <c r="P218" s="26" t="s">
        <v>531</v>
      </c>
      <c r="Q218" s="57">
        <v>303942</v>
      </c>
      <c r="R218" s="42">
        <v>1</v>
      </c>
      <c r="S218" s="42">
        <v>1919</v>
      </c>
      <c r="T218" s="42">
        <v>0</v>
      </c>
      <c r="U218" s="42">
        <v>5832.6469800000004</v>
      </c>
      <c r="V218" s="43">
        <v>1.5607068020000001E-3</v>
      </c>
      <c r="W218" s="43">
        <v>9.1770788820000008E-3</v>
      </c>
      <c r="X218" s="43">
        <v>1.4153355006091385E-3</v>
      </c>
    </row>
    <row r="219" spans="1:24" x14ac:dyDescent="0.2">
      <c r="A219" s="26">
        <v>7956</v>
      </c>
      <c r="B219" s="26">
        <v>12538</v>
      </c>
      <c r="C219" s="26" t="s">
        <v>1103</v>
      </c>
      <c r="D219" s="26">
        <v>510216054</v>
      </c>
      <c r="E219" s="26" t="s">
        <v>203</v>
      </c>
      <c r="F219" s="26" t="s">
        <v>2698</v>
      </c>
      <c r="G219" s="26" t="s">
        <v>2699</v>
      </c>
      <c r="H219" s="26" t="s">
        <v>69</v>
      </c>
      <c r="I219" s="26" t="s">
        <v>67</v>
      </c>
      <c r="J219" s="26" t="s">
        <v>51</v>
      </c>
      <c r="K219" s="26" t="s">
        <v>51</v>
      </c>
      <c r="L219" s="26" t="s">
        <v>433</v>
      </c>
      <c r="M219" s="26" t="s">
        <v>165</v>
      </c>
      <c r="N219" s="26" t="s">
        <v>87</v>
      </c>
      <c r="O219" s="26" t="s">
        <v>57</v>
      </c>
      <c r="P219" s="26" t="s">
        <v>531</v>
      </c>
      <c r="Q219" s="57">
        <v>23025</v>
      </c>
      <c r="R219" s="42">
        <v>1</v>
      </c>
      <c r="S219" s="42">
        <v>45100</v>
      </c>
      <c r="T219" s="42">
        <v>161.66282000000001</v>
      </c>
      <c r="U219" s="42">
        <v>10545.937819999999</v>
      </c>
      <c r="V219" s="43">
        <v>2.1555991510000001E-3</v>
      </c>
      <c r="W219" s="43">
        <v>1.6592964326E-2</v>
      </c>
      <c r="X219" s="43">
        <v>2.5590508451897673E-3</v>
      </c>
    </row>
    <row r="220" spans="1:24" x14ac:dyDescent="0.2">
      <c r="A220" s="26">
        <v>7956</v>
      </c>
      <c r="B220" s="26">
        <v>12538</v>
      </c>
      <c r="C220" s="26" t="s">
        <v>981</v>
      </c>
      <c r="D220" s="26">
        <v>511930125</v>
      </c>
      <c r="E220" s="26" t="s">
        <v>203</v>
      </c>
      <c r="F220" s="26" t="s">
        <v>2700</v>
      </c>
      <c r="G220" s="26" t="s">
        <v>2701</v>
      </c>
      <c r="H220" s="26" t="s">
        <v>69</v>
      </c>
      <c r="I220" s="26" t="s">
        <v>67</v>
      </c>
      <c r="J220" s="26" t="s">
        <v>51</v>
      </c>
      <c r="K220" s="26" t="s">
        <v>51</v>
      </c>
      <c r="L220" s="26" t="s">
        <v>433</v>
      </c>
      <c r="M220" s="26" t="s">
        <v>165</v>
      </c>
      <c r="N220" s="26" t="s">
        <v>133</v>
      </c>
      <c r="O220" s="26" t="s">
        <v>57</v>
      </c>
      <c r="P220" s="26" t="s">
        <v>531</v>
      </c>
      <c r="Q220" s="57">
        <v>538455</v>
      </c>
      <c r="R220" s="42">
        <v>1</v>
      </c>
      <c r="S220" s="42">
        <v>2073</v>
      </c>
      <c r="T220" s="42">
        <v>0</v>
      </c>
      <c r="U220" s="42">
        <v>11162.17215</v>
      </c>
      <c r="V220" s="43">
        <v>3.2446815270000002E-3</v>
      </c>
      <c r="W220" s="43">
        <v>1.7562546589E-2</v>
      </c>
      <c r="X220" s="43">
        <v>2.7085847235358714E-3</v>
      </c>
    </row>
    <row r="221" spans="1:24" x14ac:dyDescent="0.2">
      <c r="A221" s="26">
        <v>7956</v>
      </c>
      <c r="B221" s="26">
        <v>12538</v>
      </c>
      <c r="C221" s="26" t="s">
        <v>1078</v>
      </c>
      <c r="D221" s="26">
        <v>513605519</v>
      </c>
      <c r="E221" s="26" t="s">
        <v>203</v>
      </c>
      <c r="F221" s="26" t="s">
        <v>2930</v>
      </c>
      <c r="G221" s="26" t="s">
        <v>2931</v>
      </c>
      <c r="H221" s="26" t="s">
        <v>69</v>
      </c>
      <c r="I221" s="26" t="s">
        <v>67</v>
      </c>
      <c r="J221" s="26" t="s">
        <v>51</v>
      </c>
      <c r="K221" s="26" t="s">
        <v>51</v>
      </c>
      <c r="L221" s="26" t="s">
        <v>433</v>
      </c>
      <c r="M221" s="26" t="s">
        <v>165</v>
      </c>
      <c r="N221" s="26" t="s">
        <v>84</v>
      </c>
      <c r="O221" s="26" t="s">
        <v>57</v>
      </c>
      <c r="P221" s="26" t="s">
        <v>531</v>
      </c>
      <c r="Q221" s="57">
        <v>43343.55</v>
      </c>
      <c r="R221" s="42">
        <v>1</v>
      </c>
      <c r="S221" s="42">
        <v>564.70000000000005</v>
      </c>
      <c r="T221" s="42">
        <v>0</v>
      </c>
      <c r="U221" s="42">
        <v>244.76103000000001</v>
      </c>
      <c r="V221" s="43">
        <v>5.51293057E-4</v>
      </c>
      <c r="W221" s="43">
        <v>3.8510667399999999E-4</v>
      </c>
      <c r="X221" s="43">
        <v>5.9393098212958943E-5</v>
      </c>
    </row>
    <row r="222" spans="1:24" x14ac:dyDescent="0.2">
      <c r="A222" s="26">
        <v>7956</v>
      </c>
      <c r="B222" s="26">
        <v>12538</v>
      </c>
      <c r="C222" s="26" t="s">
        <v>2702</v>
      </c>
      <c r="D222" s="26">
        <v>511725459</v>
      </c>
      <c r="E222" s="26" t="s">
        <v>203</v>
      </c>
      <c r="F222" s="26" t="s">
        <v>2703</v>
      </c>
      <c r="G222" s="26" t="s">
        <v>2704</v>
      </c>
      <c r="H222" s="26" t="s">
        <v>69</v>
      </c>
      <c r="I222" s="26" t="s">
        <v>67</v>
      </c>
      <c r="J222" s="26" t="s">
        <v>51</v>
      </c>
      <c r="K222" s="26" t="s">
        <v>51</v>
      </c>
      <c r="L222" s="26" t="s">
        <v>433</v>
      </c>
      <c r="M222" s="26" t="s">
        <v>165</v>
      </c>
      <c r="N222" s="26" t="s">
        <v>68</v>
      </c>
      <c r="O222" s="26" t="s">
        <v>57</v>
      </c>
      <c r="P222" s="26" t="s">
        <v>531</v>
      </c>
      <c r="Q222" s="57">
        <v>48306</v>
      </c>
      <c r="R222" s="42">
        <v>1</v>
      </c>
      <c r="S222" s="42">
        <v>8100</v>
      </c>
      <c r="T222" s="42">
        <v>0</v>
      </c>
      <c r="U222" s="42">
        <v>3912.7860000000001</v>
      </c>
      <c r="V222" s="43">
        <v>2.3139762989999998E-3</v>
      </c>
      <c r="W222" s="43">
        <v>6.1563722089999998E-3</v>
      </c>
      <c r="X222" s="43">
        <v>9.4946684602647234E-4</v>
      </c>
    </row>
    <row r="223" spans="1:24" x14ac:dyDescent="0.2">
      <c r="A223" s="26">
        <v>7956</v>
      </c>
      <c r="B223" s="26">
        <v>12538</v>
      </c>
      <c r="C223" s="26" t="s">
        <v>1496</v>
      </c>
      <c r="D223" s="26">
        <v>512781386</v>
      </c>
      <c r="E223" s="26" t="s">
        <v>203</v>
      </c>
      <c r="F223" s="26" t="s">
        <v>2707</v>
      </c>
      <c r="G223" s="26" t="s">
        <v>2708</v>
      </c>
      <c r="H223" s="26" t="s">
        <v>69</v>
      </c>
      <c r="I223" s="26" t="s">
        <v>67</v>
      </c>
      <c r="J223" s="26" t="s">
        <v>51</v>
      </c>
      <c r="K223" s="26" t="s">
        <v>51</v>
      </c>
      <c r="L223" s="26" t="s">
        <v>433</v>
      </c>
      <c r="M223" s="26" t="s">
        <v>165</v>
      </c>
      <c r="N223" s="26" t="s">
        <v>84</v>
      </c>
      <c r="O223" s="26" t="s">
        <v>57</v>
      </c>
      <c r="P223" s="26" t="s">
        <v>531</v>
      </c>
      <c r="Q223" s="57">
        <v>1400000</v>
      </c>
      <c r="R223" s="42">
        <v>1</v>
      </c>
      <c r="S223" s="42">
        <v>68.2</v>
      </c>
      <c r="T223" s="42">
        <v>0</v>
      </c>
      <c r="U223" s="42">
        <v>954.8</v>
      </c>
      <c r="V223" s="43">
        <v>6.4183630900000004E-3</v>
      </c>
      <c r="W223" s="43">
        <v>1.5022810299999999E-3</v>
      </c>
      <c r="X223" s="43">
        <v>2.3168937544401245E-4</v>
      </c>
    </row>
    <row r="224" spans="1:24" x14ac:dyDescent="0.2">
      <c r="A224" s="26">
        <v>7956</v>
      </c>
      <c r="B224" s="26">
        <v>12538</v>
      </c>
      <c r="C224" s="26" t="s">
        <v>2363</v>
      </c>
      <c r="D224" s="26">
        <v>520041005</v>
      </c>
      <c r="E224" s="26" t="s">
        <v>203</v>
      </c>
      <c r="F224" s="26" t="s">
        <v>2709</v>
      </c>
      <c r="G224" s="26" t="s">
        <v>2710</v>
      </c>
      <c r="H224" s="26" t="s">
        <v>69</v>
      </c>
      <c r="I224" s="26" t="s">
        <v>67</v>
      </c>
      <c r="J224" s="26" t="s">
        <v>51</v>
      </c>
      <c r="K224" s="26" t="s">
        <v>51</v>
      </c>
      <c r="L224" s="26" t="s">
        <v>433</v>
      </c>
      <c r="M224" s="26" t="s">
        <v>165</v>
      </c>
      <c r="N224" s="26" t="s">
        <v>84</v>
      </c>
      <c r="O224" s="26" t="s">
        <v>57</v>
      </c>
      <c r="P224" s="26" t="s">
        <v>531</v>
      </c>
      <c r="Q224" s="57">
        <v>365414</v>
      </c>
      <c r="R224" s="42">
        <v>1</v>
      </c>
      <c r="S224" s="42">
        <v>547.4</v>
      </c>
      <c r="T224" s="42">
        <v>0</v>
      </c>
      <c r="U224" s="42">
        <v>2000.2762399999999</v>
      </c>
      <c r="V224" s="43">
        <v>1.9637892210000001E-3</v>
      </c>
      <c r="W224" s="43">
        <v>3.1472319350000001E-3</v>
      </c>
      <c r="X224" s="43">
        <v>4.8538202006817929E-4</v>
      </c>
    </row>
    <row r="225" spans="1:24" x14ac:dyDescent="0.2">
      <c r="A225" s="26">
        <v>7956</v>
      </c>
      <c r="B225" s="26">
        <v>12538</v>
      </c>
      <c r="C225" s="26" t="s">
        <v>705</v>
      </c>
      <c r="D225" s="26">
        <v>510960719</v>
      </c>
      <c r="E225" s="26" t="s">
        <v>203</v>
      </c>
      <c r="F225" s="26" t="s">
        <v>2711</v>
      </c>
      <c r="G225" s="26" t="s">
        <v>2712</v>
      </c>
      <c r="H225" s="26" t="s">
        <v>69</v>
      </c>
      <c r="I225" s="26" t="s">
        <v>67</v>
      </c>
      <c r="J225" s="26" t="s">
        <v>51</v>
      </c>
      <c r="K225" s="26" t="s">
        <v>51</v>
      </c>
      <c r="L225" s="26" t="s">
        <v>433</v>
      </c>
      <c r="M225" s="26" t="s">
        <v>165</v>
      </c>
      <c r="N225" s="26" t="s">
        <v>357</v>
      </c>
      <c r="O225" s="26" t="s">
        <v>57</v>
      </c>
      <c r="P225" s="26" t="s">
        <v>531</v>
      </c>
      <c r="Q225" s="57">
        <v>6800</v>
      </c>
      <c r="R225" s="42">
        <v>1</v>
      </c>
      <c r="S225" s="42">
        <v>30090</v>
      </c>
      <c r="T225" s="42">
        <v>0</v>
      </c>
      <c r="U225" s="42">
        <v>2046.12</v>
      </c>
      <c r="V225" s="43">
        <v>5.60719488861307E-5</v>
      </c>
      <c r="W225" s="43">
        <v>3.2193624449999999E-3</v>
      </c>
      <c r="X225" s="43">
        <v>4.9650635199361413E-4</v>
      </c>
    </row>
    <row r="226" spans="1:24" x14ac:dyDescent="0.2">
      <c r="A226" s="26">
        <v>7956</v>
      </c>
      <c r="B226" s="26">
        <v>12538</v>
      </c>
      <c r="C226" s="26" t="s">
        <v>808</v>
      </c>
      <c r="D226" s="26">
        <v>513901371</v>
      </c>
      <c r="E226" s="26" t="s">
        <v>203</v>
      </c>
      <c r="F226" s="26" t="s">
        <v>2713</v>
      </c>
      <c r="G226" s="26" t="s">
        <v>2714</v>
      </c>
      <c r="H226" s="26" t="s">
        <v>69</v>
      </c>
      <c r="I226" s="26" t="s">
        <v>67</v>
      </c>
      <c r="J226" s="26" t="s">
        <v>51</v>
      </c>
      <c r="K226" s="26" t="s">
        <v>51</v>
      </c>
      <c r="L226" s="26" t="s">
        <v>433</v>
      </c>
      <c r="M226" s="26" t="s">
        <v>165</v>
      </c>
      <c r="N226" s="26" t="s">
        <v>353</v>
      </c>
      <c r="O226" s="26" t="s">
        <v>57</v>
      </c>
      <c r="P226" s="26" t="s">
        <v>531</v>
      </c>
      <c r="Q226" s="57">
        <v>317562</v>
      </c>
      <c r="R226" s="42">
        <v>1</v>
      </c>
      <c r="S226" s="42">
        <v>1250</v>
      </c>
      <c r="T226" s="42">
        <v>0</v>
      </c>
      <c r="U226" s="42">
        <v>3969.5250000000001</v>
      </c>
      <c r="V226" s="43">
        <v>5.7793399000000004E-4</v>
      </c>
      <c r="W226" s="43">
        <v>6.2456452750000004E-3</v>
      </c>
      <c r="X226" s="43">
        <v>9.632349895888077E-4</v>
      </c>
    </row>
    <row r="227" spans="1:24" x14ac:dyDescent="0.2">
      <c r="A227" s="26">
        <v>7956</v>
      </c>
      <c r="B227" s="26">
        <v>12538</v>
      </c>
      <c r="C227" s="26" t="s">
        <v>2715</v>
      </c>
      <c r="D227" s="26">
        <v>514068980</v>
      </c>
      <c r="E227" s="26" t="s">
        <v>203</v>
      </c>
      <c r="F227" s="26" t="s">
        <v>2716</v>
      </c>
      <c r="G227" s="26" t="s">
        <v>2717</v>
      </c>
      <c r="H227" s="26" t="s">
        <v>69</v>
      </c>
      <c r="I227" s="26" t="s">
        <v>67</v>
      </c>
      <c r="J227" s="26" t="s">
        <v>51</v>
      </c>
      <c r="K227" s="26" t="s">
        <v>51</v>
      </c>
      <c r="L227" s="26" t="s">
        <v>433</v>
      </c>
      <c r="M227" s="26" t="s">
        <v>165</v>
      </c>
      <c r="N227" s="26" t="s">
        <v>356</v>
      </c>
      <c r="O227" s="26" t="s">
        <v>57</v>
      </c>
      <c r="P227" s="26" t="s">
        <v>531</v>
      </c>
      <c r="Q227" s="57">
        <v>26800</v>
      </c>
      <c r="R227" s="42">
        <v>1</v>
      </c>
      <c r="S227" s="42">
        <v>5599</v>
      </c>
      <c r="T227" s="42">
        <v>0</v>
      </c>
      <c r="U227" s="42">
        <v>1500.5319999999999</v>
      </c>
      <c r="V227" s="43">
        <v>1.8899211210000001E-3</v>
      </c>
      <c r="W227" s="43">
        <v>2.3609350220000001E-3</v>
      </c>
      <c r="X227" s="43">
        <v>3.6411533505839431E-4</v>
      </c>
    </row>
    <row r="228" spans="1:24" x14ac:dyDescent="0.2">
      <c r="A228" s="26">
        <v>7956</v>
      </c>
      <c r="B228" s="26">
        <v>12538</v>
      </c>
      <c r="C228" s="26" t="s">
        <v>730</v>
      </c>
      <c r="D228" s="26">
        <v>514065283</v>
      </c>
      <c r="E228" s="26" t="s">
        <v>203</v>
      </c>
      <c r="F228" s="26" t="s">
        <v>2718</v>
      </c>
      <c r="G228" s="26" t="s">
        <v>2719</v>
      </c>
      <c r="H228" s="26" t="s">
        <v>69</v>
      </c>
      <c r="I228" s="26" t="s">
        <v>67</v>
      </c>
      <c r="J228" s="26" t="s">
        <v>51</v>
      </c>
      <c r="K228" s="26" t="s">
        <v>51</v>
      </c>
      <c r="L228" s="26" t="s">
        <v>433</v>
      </c>
      <c r="M228" s="26" t="s">
        <v>165</v>
      </c>
      <c r="N228" s="26" t="s">
        <v>68</v>
      </c>
      <c r="O228" s="26" t="s">
        <v>57</v>
      </c>
      <c r="P228" s="26" t="s">
        <v>531</v>
      </c>
      <c r="Q228" s="57">
        <v>116846</v>
      </c>
      <c r="R228" s="42">
        <v>1</v>
      </c>
      <c r="S228" s="42">
        <v>2575</v>
      </c>
      <c r="T228" s="42">
        <v>0</v>
      </c>
      <c r="U228" s="42">
        <v>3008.7845000000002</v>
      </c>
      <c r="V228" s="43">
        <v>1.295160443E-3</v>
      </c>
      <c r="W228" s="43">
        <v>4.7340174690000004E-3</v>
      </c>
      <c r="X228" s="43">
        <v>7.3010410730061303E-4</v>
      </c>
    </row>
    <row r="229" spans="1:24" x14ac:dyDescent="0.2">
      <c r="A229" s="26">
        <v>7956</v>
      </c>
      <c r="B229" s="26">
        <v>12538</v>
      </c>
      <c r="C229" s="26" t="s">
        <v>2720</v>
      </c>
      <c r="D229" s="26">
        <v>515001659</v>
      </c>
      <c r="E229" s="26" t="s">
        <v>203</v>
      </c>
      <c r="F229" s="26" t="s">
        <v>2721</v>
      </c>
      <c r="G229" s="26" t="s">
        <v>2722</v>
      </c>
      <c r="H229" s="26" t="s">
        <v>69</v>
      </c>
      <c r="I229" s="26" t="s">
        <v>67</v>
      </c>
      <c r="J229" s="26" t="s">
        <v>51</v>
      </c>
      <c r="K229" s="26" t="s">
        <v>51</v>
      </c>
      <c r="L229" s="26" t="s">
        <v>433</v>
      </c>
      <c r="M229" s="26" t="s">
        <v>165</v>
      </c>
      <c r="N229" s="26" t="s">
        <v>136</v>
      </c>
      <c r="O229" s="26" t="s">
        <v>57</v>
      </c>
      <c r="P229" s="26" t="s">
        <v>531</v>
      </c>
      <c r="Q229" s="57">
        <v>435896</v>
      </c>
      <c r="R229" s="42">
        <v>1</v>
      </c>
      <c r="S229" s="42">
        <v>1726</v>
      </c>
      <c r="T229" s="42">
        <v>0</v>
      </c>
      <c r="U229" s="42">
        <v>7523.5649599999997</v>
      </c>
      <c r="V229" s="43">
        <v>2.9822552469999999E-3</v>
      </c>
      <c r="W229" s="43">
        <v>1.1837566949000001E-2</v>
      </c>
      <c r="X229" s="43">
        <v>1.8256494205015255E-3</v>
      </c>
    </row>
    <row r="230" spans="1:24" x14ac:dyDescent="0.2">
      <c r="A230" s="26">
        <v>7956</v>
      </c>
      <c r="B230" s="26">
        <v>12538</v>
      </c>
      <c r="C230" s="26" t="s">
        <v>959</v>
      </c>
      <c r="D230" s="26">
        <v>514892801</v>
      </c>
      <c r="E230" s="26" t="s">
        <v>203</v>
      </c>
      <c r="F230" s="26" t="s">
        <v>2723</v>
      </c>
      <c r="G230" s="26" t="s">
        <v>2724</v>
      </c>
      <c r="H230" s="26" t="s">
        <v>69</v>
      </c>
      <c r="I230" s="26" t="s">
        <v>67</v>
      </c>
      <c r="J230" s="26" t="s">
        <v>51</v>
      </c>
      <c r="K230" s="26" t="s">
        <v>51</v>
      </c>
      <c r="L230" s="26" t="s">
        <v>433</v>
      </c>
      <c r="M230" s="26" t="s">
        <v>165</v>
      </c>
      <c r="N230" s="26" t="s">
        <v>136</v>
      </c>
      <c r="O230" s="26" t="s">
        <v>57</v>
      </c>
      <c r="P230" s="26" t="s">
        <v>531</v>
      </c>
      <c r="Q230" s="57">
        <v>230200</v>
      </c>
      <c r="R230" s="42">
        <v>1</v>
      </c>
      <c r="S230" s="42">
        <v>2732</v>
      </c>
      <c r="T230" s="42">
        <v>0</v>
      </c>
      <c r="U230" s="42">
        <v>6289.0640000000003</v>
      </c>
      <c r="V230" s="43">
        <v>6.4408982399999999E-4</v>
      </c>
      <c r="W230" s="43">
        <v>9.8952048050000001E-3</v>
      </c>
      <c r="X230" s="43">
        <v>1.5260885109838948E-3</v>
      </c>
    </row>
    <row r="231" spans="1:24" x14ac:dyDescent="0.2">
      <c r="A231" s="26">
        <v>7956</v>
      </c>
      <c r="B231" s="26">
        <v>12538</v>
      </c>
      <c r="C231" s="26" t="s">
        <v>2725</v>
      </c>
      <c r="D231" s="26">
        <v>880326081</v>
      </c>
      <c r="E231" s="26" t="s">
        <v>204</v>
      </c>
      <c r="F231" s="26" t="s">
        <v>2726</v>
      </c>
      <c r="G231" s="26" t="s">
        <v>2727</v>
      </c>
      <c r="H231" s="26" t="s">
        <v>69</v>
      </c>
      <c r="I231" s="26" t="s">
        <v>67</v>
      </c>
      <c r="J231" s="26" t="s">
        <v>51</v>
      </c>
      <c r="K231" s="26" t="s">
        <v>167</v>
      </c>
      <c r="L231" s="26" t="s">
        <v>433</v>
      </c>
      <c r="M231" s="26" t="s">
        <v>165</v>
      </c>
      <c r="N231" s="26" t="s">
        <v>353</v>
      </c>
      <c r="O231" s="26" t="s">
        <v>57</v>
      </c>
      <c r="P231" s="26" t="s">
        <v>531</v>
      </c>
      <c r="Q231" s="57">
        <v>8400</v>
      </c>
      <c r="R231" s="42">
        <v>1</v>
      </c>
      <c r="S231" s="42">
        <v>25070</v>
      </c>
      <c r="T231" s="42">
        <v>0</v>
      </c>
      <c r="U231" s="42">
        <v>2105.88</v>
      </c>
      <c r="V231" s="43">
        <v>1.49743516E-4</v>
      </c>
      <c r="W231" s="43">
        <v>3.3133887480000001E-3</v>
      </c>
      <c r="X231" s="43">
        <v>5.1100756384587034E-4</v>
      </c>
    </row>
    <row r="232" spans="1:24" x14ac:dyDescent="0.2">
      <c r="A232" s="26">
        <v>7956</v>
      </c>
      <c r="B232" s="26">
        <v>12538</v>
      </c>
      <c r="C232" s="26" t="s">
        <v>2728</v>
      </c>
      <c r="D232" s="26">
        <v>515158665</v>
      </c>
      <c r="E232" s="26" t="s">
        <v>203</v>
      </c>
      <c r="F232" s="26" t="s">
        <v>2729</v>
      </c>
      <c r="G232" s="26" t="s">
        <v>2730</v>
      </c>
      <c r="H232" s="26" t="s">
        <v>69</v>
      </c>
      <c r="I232" s="26" t="s">
        <v>67</v>
      </c>
      <c r="J232" s="26" t="s">
        <v>51</v>
      </c>
      <c r="K232" s="26" t="s">
        <v>51</v>
      </c>
      <c r="L232" s="26" t="s">
        <v>433</v>
      </c>
      <c r="M232" s="26" t="s">
        <v>165</v>
      </c>
      <c r="N232" s="26" t="s">
        <v>131</v>
      </c>
      <c r="O232" s="26" t="s">
        <v>57</v>
      </c>
      <c r="P232" s="26" t="s">
        <v>531</v>
      </c>
      <c r="Q232" s="57">
        <v>67384</v>
      </c>
      <c r="R232" s="42">
        <v>1</v>
      </c>
      <c r="S232" s="42">
        <v>1259</v>
      </c>
      <c r="T232" s="42">
        <v>0</v>
      </c>
      <c r="U232" s="42">
        <v>848.36455999999998</v>
      </c>
      <c r="V232" s="43">
        <v>6.480136119E-3</v>
      </c>
      <c r="W232" s="43">
        <v>1.334815653E-3</v>
      </c>
      <c r="X232" s="43">
        <v>2.0586201828156099E-4</v>
      </c>
    </row>
    <row r="233" spans="1:24" x14ac:dyDescent="0.2">
      <c r="A233" s="26">
        <v>7956</v>
      </c>
      <c r="B233" s="26">
        <v>12538</v>
      </c>
      <c r="C233" s="26" t="s">
        <v>1119</v>
      </c>
      <c r="D233" s="26">
        <v>515434074</v>
      </c>
      <c r="E233" s="26" t="s">
        <v>203</v>
      </c>
      <c r="F233" s="26" t="s">
        <v>2731</v>
      </c>
      <c r="G233" s="26" t="s">
        <v>2732</v>
      </c>
      <c r="H233" s="26" t="s">
        <v>69</v>
      </c>
      <c r="I233" s="26" t="s">
        <v>67</v>
      </c>
      <c r="J233" s="26" t="s">
        <v>51</v>
      </c>
      <c r="K233" s="26" t="s">
        <v>51</v>
      </c>
      <c r="L233" s="26" t="s">
        <v>433</v>
      </c>
      <c r="M233" s="26" t="s">
        <v>165</v>
      </c>
      <c r="N233" s="26" t="s">
        <v>357</v>
      </c>
      <c r="O233" s="26" t="s">
        <v>57</v>
      </c>
      <c r="P233" s="26" t="s">
        <v>531</v>
      </c>
      <c r="Q233" s="57">
        <v>323837.34999999998</v>
      </c>
      <c r="R233" s="42">
        <v>1</v>
      </c>
      <c r="S233" s="42">
        <v>633.20000000000005</v>
      </c>
      <c r="T233" s="42">
        <v>0</v>
      </c>
      <c r="U233" s="42">
        <v>2050.5381000000002</v>
      </c>
      <c r="V233" s="43">
        <v>2.2128005010000002E-3</v>
      </c>
      <c r="W233" s="43">
        <v>3.2263138770000001E-3</v>
      </c>
      <c r="X233" s="43">
        <v>4.9757843706865529E-4</v>
      </c>
    </row>
    <row r="234" spans="1:24" x14ac:dyDescent="0.2">
      <c r="A234" s="26">
        <v>7956</v>
      </c>
      <c r="B234" s="26">
        <v>12538</v>
      </c>
      <c r="C234" s="26" t="s">
        <v>1203</v>
      </c>
      <c r="D234" s="26">
        <v>514401702</v>
      </c>
      <c r="E234" s="26" t="s">
        <v>203</v>
      </c>
      <c r="F234" s="26" t="s">
        <v>2733</v>
      </c>
      <c r="G234" s="26" t="s">
        <v>2734</v>
      </c>
      <c r="H234" s="26" t="s">
        <v>69</v>
      </c>
      <c r="I234" s="26" t="s">
        <v>67</v>
      </c>
      <c r="J234" s="26" t="s">
        <v>51</v>
      </c>
      <c r="K234" s="26" t="s">
        <v>51</v>
      </c>
      <c r="L234" s="26" t="s">
        <v>433</v>
      </c>
      <c r="M234" s="26" t="s">
        <v>165</v>
      </c>
      <c r="N234" s="26" t="s">
        <v>87</v>
      </c>
      <c r="O234" s="26" t="s">
        <v>57</v>
      </c>
      <c r="P234" s="26" t="s">
        <v>531</v>
      </c>
      <c r="Q234" s="57">
        <v>122053</v>
      </c>
      <c r="R234" s="42">
        <v>1</v>
      </c>
      <c r="S234" s="42">
        <v>2967</v>
      </c>
      <c r="T234" s="42">
        <v>0</v>
      </c>
      <c r="U234" s="42">
        <v>3621.3125100000002</v>
      </c>
      <c r="V234" s="43">
        <v>4.7730280999999999E-4</v>
      </c>
      <c r="W234" s="43">
        <v>5.6977682130000002E-3</v>
      </c>
      <c r="X234" s="43">
        <v>8.7873861932288356E-4</v>
      </c>
    </row>
    <row r="235" spans="1:24" x14ac:dyDescent="0.2">
      <c r="A235" s="26">
        <v>7956</v>
      </c>
      <c r="B235" s="26">
        <v>12538</v>
      </c>
      <c r="C235" s="26" t="s">
        <v>824</v>
      </c>
      <c r="D235" s="26">
        <v>550263107</v>
      </c>
      <c r="E235" s="26" t="s">
        <v>205</v>
      </c>
      <c r="F235" s="26" t="s">
        <v>2932</v>
      </c>
      <c r="G235" s="26" t="s">
        <v>2933</v>
      </c>
      <c r="H235" s="26" t="s">
        <v>69</v>
      </c>
      <c r="I235" s="26" t="s">
        <v>212</v>
      </c>
      <c r="J235" s="26" t="s">
        <v>51</v>
      </c>
      <c r="K235" s="26" t="s">
        <v>51</v>
      </c>
      <c r="L235" s="26" t="s">
        <v>433</v>
      </c>
      <c r="M235" s="26" t="s">
        <v>165</v>
      </c>
      <c r="N235" s="26" t="s">
        <v>140</v>
      </c>
      <c r="O235" s="26" t="s">
        <v>57</v>
      </c>
      <c r="P235" s="26" t="s">
        <v>531</v>
      </c>
      <c r="Q235" s="57">
        <v>41595</v>
      </c>
      <c r="R235" s="42">
        <v>1</v>
      </c>
      <c r="S235" s="42">
        <v>7320</v>
      </c>
      <c r="T235" s="42">
        <v>0</v>
      </c>
      <c r="U235" s="42">
        <v>3044.7539999999999</v>
      </c>
      <c r="V235" s="43">
        <v>4.14172306E-4</v>
      </c>
      <c r="W235" s="43">
        <v>4.7906118320000003E-3</v>
      </c>
      <c r="X235" s="43">
        <v>7.3883237603755627E-4</v>
      </c>
    </row>
    <row r="236" spans="1:24" x14ac:dyDescent="0.2">
      <c r="A236" s="26">
        <v>7956</v>
      </c>
      <c r="B236" s="26">
        <v>12538</v>
      </c>
      <c r="C236" s="26" t="s">
        <v>2735</v>
      </c>
      <c r="D236" s="26">
        <v>512466723</v>
      </c>
      <c r="E236" s="26" t="s">
        <v>203</v>
      </c>
      <c r="F236" s="26" t="s">
        <v>2736</v>
      </c>
      <c r="G236" s="26" t="s">
        <v>2737</v>
      </c>
      <c r="H236" s="26" t="s">
        <v>69</v>
      </c>
      <c r="I236" s="26" t="s">
        <v>67</v>
      </c>
      <c r="J236" s="26" t="s">
        <v>51</v>
      </c>
      <c r="K236" s="26" t="s">
        <v>51</v>
      </c>
      <c r="L236" s="26" t="s">
        <v>433</v>
      </c>
      <c r="M236" s="26" t="s">
        <v>165</v>
      </c>
      <c r="N236" s="26" t="s">
        <v>131</v>
      </c>
      <c r="O236" s="26" t="s">
        <v>57</v>
      </c>
      <c r="P236" s="26" t="s">
        <v>531</v>
      </c>
      <c r="Q236" s="57">
        <v>394040</v>
      </c>
      <c r="R236" s="42">
        <v>1</v>
      </c>
      <c r="S236" s="42">
        <v>543.9</v>
      </c>
      <c r="T236" s="42">
        <v>64.399969999999996</v>
      </c>
      <c r="U236" s="42">
        <v>2207.5835299999999</v>
      </c>
      <c r="V236" s="43">
        <v>4.2933309520000002E-3</v>
      </c>
      <c r="W236" s="43">
        <v>3.473408945E-3</v>
      </c>
      <c r="X236" s="43">
        <v>5.3568668758503172E-4</v>
      </c>
    </row>
    <row r="237" spans="1:24" x14ac:dyDescent="0.2">
      <c r="A237" s="26">
        <v>7956</v>
      </c>
      <c r="B237" s="26">
        <v>12538</v>
      </c>
      <c r="C237" s="26" t="s">
        <v>811</v>
      </c>
      <c r="D237" s="26">
        <v>512607888</v>
      </c>
      <c r="E237" s="26" t="s">
        <v>203</v>
      </c>
      <c r="F237" s="26" t="s">
        <v>2738</v>
      </c>
      <c r="G237" s="26" t="s">
        <v>2739</v>
      </c>
      <c r="H237" s="26" t="s">
        <v>69</v>
      </c>
      <c r="I237" s="26" t="s">
        <v>67</v>
      </c>
      <c r="J237" s="26" t="s">
        <v>51</v>
      </c>
      <c r="K237" s="26" t="s">
        <v>51</v>
      </c>
      <c r="L237" s="26" t="s">
        <v>433</v>
      </c>
      <c r="M237" s="26" t="s">
        <v>165</v>
      </c>
      <c r="N237" s="26" t="s">
        <v>132</v>
      </c>
      <c r="O237" s="26" t="s">
        <v>57</v>
      </c>
      <c r="P237" s="26" t="s">
        <v>531</v>
      </c>
      <c r="Q237" s="57">
        <v>4500</v>
      </c>
      <c r="R237" s="42">
        <v>1</v>
      </c>
      <c r="S237" s="42">
        <v>52300</v>
      </c>
      <c r="T237" s="42">
        <v>0</v>
      </c>
      <c r="U237" s="42">
        <v>2353.5</v>
      </c>
      <c r="V237" s="43">
        <v>2.7341035099999998E-4</v>
      </c>
      <c r="W237" s="43">
        <v>3.7029937220000001E-3</v>
      </c>
      <c r="X237" s="43">
        <v>5.7109441255496791E-4</v>
      </c>
    </row>
    <row r="238" spans="1:24" x14ac:dyDescent="0.2">
      <c r="A238" s="26">
        <v>7956</v>
      </c>
      <c r="B238" s="26">
        <v>12538</v>
      </c>
      <c r="C238" s="26" t="s">
        <v>2740</v>
      </c>
      <c r="D238" s="26">
        <v>515809499</v>
      </c>
      <c r="E238" s="26" t="s">
        <v>203</v>
      </c>
      <c r="F238" s="26" t="s">
        <v>2741</v>
      </c>
      <c r="G238" s="26" t="s">
        <v>2742</v>
      </c>
      <c r="H238" s="26" t="s">
        <v>69</v>
      </c>
      <c r="I238" s="26" t="s">
        <v>67</v>
      </c>
      <c r="J238" s="26" t="s">
        <v>51</v>
      </c>
      <c r="K238" s="26" t="s">
        <v>51</v>
      </c>
      <c r="L238" s="26" t="s">
        <v>433</v>
      </c>
      <c r="M238" s="26" t="s">
        <v>165</v>
      </c>
      <c r="N238" s="26" t="s">
        <v>68</v>
      </c>
      <c r="O238" s="26" t="s">
        <v>57</v>
      </c>
      <c r="P238" s="26" t="s">
        <v>531</v>
      </c>
      <c r="Q238" s="57">
        <v>4408</v>
      </c>
      <c r="R238" s="42">
        <v>1</v>
      </c>
      <c r="S238" s="42">
        <v>46950</v>
      </c>
      <c r="T238" s="42">
        <v>0</v>
      </c>
      <c r="U238" s="42">
        <v>2069.556</v>
      </c>
      <c r="V238" s="43">
        <v>3.586655817E-3</v>
      </c>
      <c r="W238" s="43">
        <v>3.2562366160000002E-3</v>
      </c>
      <c r="X238" s="43">
        <v>5.0219327302723988E-4</v>
      </c>
    </row>
    <row r="239" spans="1:24" x14ac:dyDescent="0.2">
      <c r="A239" s="26">
        <v>7956</v>
      </c>
      <c r="B239" s="26">
        <v>12538</v>
      </c>
      <c r="C239" s="26" t="s">
        <v>2743</v>
      </c>
      <c r="D239" s="26">
        <v>10758801</v>
      </c>
      <c r="E239" s="26" t="s">
        <v>204</v>
      </c>
      <c r="F239" s="26" t="s">
        <v>2744</v>
      </c>
      <c r="G239" s="26" t="s">
        <v>2745</v>
      </c>
      <c r="H239" s="26" t="s">
        <v>69</v>
      </c>
      <c r="I239" s="26" t="s">
        <v>67</v>
      </c>
      <c r="J239" s="26" t="s">
        <v>51</v>
      </c>
      <c r="K239" s="26" t="s">
        <v>168</v>
      </c>
      <c r="L239" s="26" t="s">
        <v>433</v>
      </c>
      <c r="M239" s="26" t="s">
        <v>165</v>
      </c>
      <c r="N239" s="26" t="s">
        <v>140</v>
      </c>
      <c r="O239" s="26" t="s">
        <v>57</v>
      </c>
      <c r="P239" s="26" t="s">
        <v>531</v>
      </c>
      <c r="Q239" s="57">
        <v>41300</v>
      </c>
      <c r="R239" s="42">
        <v>1</v>
      </c>
      <c r="S239" s="42">
        <v>4834</v>
      </c>
      <c r="T239" s="42">
        <v>0</v>
      </c>
      <c r="U239" s="42">
        <v>1996.442</v>
      </c>
      <c r="V239" s="43">
        <v>2.2509147600000001E-4</v>
      </c>
      <c r="W239" s="43">
        <v>3.1411991470000002E-3</v>
      </c>
      <c r="X239" s="43">
        <v>4.8445161299769075E-4</v>
      </c>
    </row>
    <row r="240" spans="1:24" x14ac:dyDescent="0.2">
      <c r="A240" s="26">
        <v>7956</v>
      </c>
      <c r="B240" s="26">
        <v>12538</v>
      </c>
      <c r="C240" s="26" t="s">
        <v>2746</v>
      </c>
      <c r="D240" s="26">
        <v>510706153</v>
      </c>
      <c r="E240" s="26" t="s">
        <v>203</v>
      </c>
      <c r="F240" s="26" t="s">
        <v>2747</v>
      </c>
      <c r="G240" s="26" t="s">
        <v>2748</v>
      </c>
      <c r="H240" s="26" t="s">
        <v>69</v>
      </c>
      <c r="I240" s="26" t="s">
        <v>67</v>
      </c>
      <c r="J240" s="26" t="s">
        <v>51</v>
      </c>
      <c r="K240" s="26" t="s">
        <v>51</v>
      </c>
      <c r="L240" s="26" t="s">
        <v>433</v>
      </c>
      <c r="M240" s="26" t="s">
        <v>165</v>
      </c>
      <c r="N240" s="26" t="s">
        <v>130</v>
      </c>
      <c r="O240" s="26" t="s">
        <v>57</v>
      </c>
      <c r="P240" s="26" t="s">
        <v>531</v>
      </c>
      <c r="Q240" s="57">
        <v>2500</v>
      </c>
      <c r="R240" s="42">
        <v>1</v>
      </c>
      <c r="S240" s="42">
        <v>1619</v>
      </c>
      <c r="T240" s="42">
        <v>0</v>
      </c>
      <c r="U240" s="42">
        <v>40.475000000000001</v>
      </c>
      <c r="V240" s="43">
        <v>1.2408616926771999E-5</v>
      </c>
      <c r="W240" s="43">
        <v>6.3683310349687606E-5</v>
      </c>
      <c r="X240" s="43">
        <v>9.8215620769757068E-6</v>
      </c>
    </row>
    <row r="241" spans="1:24" x14ac:dyDescent="0.2">
      <c r="A241" s="26">
        <v>7956</v>
      </c>
      <c r="B241" s="26">
        <v>12538</v>
      </c>
      <c r="C241" s="26" t="s">
        <v>1128</v>
      </c>
      <c r="D241" s="26">
        <v>516167343</v>
      </c>
      <c r="E241" s="26" t="s">
        <v>203</v>
      </c>
      <c r="F241" s="26" t="s">
        <v>2749</v>
      </c>
      <c r="G241" s="26" t="s">
        <v>2750</v>
      </c>
      <c r="H241" s="26" t="s">
        <v>69</v>
      </c>
      <c r="I241" s="26" t="s">
        <v>67</v>
      </c>
      <c r="J241" s="26" t="s">
        <v>51</v>
      </c>
      <c r="K241" s="26" t="s">
        <v>51</v>
      </c>
      <c r="L241" s="26" t="s">
        <v>433</v>
      </c>
      <c r="M241" s="26" t="s">
        <v>165</v>
      </c>
      <c r="N241" s="26" t="s">
        <v>87</v>
      </c>
      <c r="O241" s="26" t="s">
        <v>57</v>
      </c>
      <c r="P241" s="26" t="s">
        <v>531</v>
      </c>
      <c r="Q241" s="57">
        <v>272731</v>
      </c>
      <c r="R241" s="42">
        <v>1</v>
      </c>
      <c r="S241" s="42">
        <v>259.7</v>
      </c>
      <c r="T241" s="42">
        <v>0</v>
      </c>
      <c r="U241" s="42">
        <v>708.28241000000003</v>
      </c>
      <c r="V241" s="43">
        <v>3.8381551700000002E-4</v>
      </c>
      <c r="W241" s="43">
        <v>1.114410587E-3</v>
      </c>
      <c r="X241" s="43">
        <v>1.7187003478307496E-4</v>
      </c>
    </row>
    <row r="242" spans="1:24" x14ac:dyDescent="0.2">
      <c r="A242" s="26">
        <v>7956</v>
      </c>
      <c r="B242" s="26">
        <v>12538</v>
      </c>
      <c r="C242" s="26" t="s">
        <v>2751</v>
      </c>
      <c r="D242" s="26">
        <v>513618967</v>
      </c>
      <c r="E242" s="26" t="s">
        <v>203</v>
      </c>
      <c r="F242" s="26" t="s">
        <v>2752</v>
      </c>
      <c r="G242" s="26" t="s">
        <v>2753</v>
      </c>
      <c r="H242" s="26" t="s">
        <v>69</v>
      </c>
      <c r="I242" s="26" t="s">
        <v>67</v>
      </c>
      <c r="J242" s="26" t="s">
        <v>51</v>
      </c>
      <c r="K242" s="26" t="s">
        <v>51</v>
      </c>
      <c r="L242" s="26" t="s">
        <v>433</v>
      </c>
      <c r="M242" s="26" t="s">
        <v>165</v>
      </c>
      <c r="N242" s="26" t="s">
        <v>356</v>
      </c>
      <c r="O242" s="26" t="s">
        <v>57</v>
      </c>
      <c r="P242" s="26" t="s">
        <v>531</v>
      </c>
      <c r="Q242" s="57">
        <v>579785</v>
      </c>
      <c r="R242" s="42">
        <v>1</v>
      </c>
      <c r="S242" s="42">
        <v>1155</v>
      </c>
      <c r="T242" s="42">
        <v>0</v>
      </c>
      <c r="U242" s="42">
        <v>6696.5167499999998</v>
      </c>
      <c r="V242" s="43">
        <v>4.1564901229999996E-3</v>
      </c>
      <c r="W242" s="43">
        <v>1.0536290412E-2</v>
      </c>
      <c r="X242" s="43">
        <v>1.6249599742960497E-3</v>
      </c>
    </row>
    <row r="243" spans="1:24" x14ac:dyDescent="0.2">
      <c r="A243" s="26">
        <v>7956</v>
      </c>
      <c r="B243" s="26">
        <v>12538</v>
      </c>
      <c r="C243" s="26" t="s">
        <v>2757</v>
      </c>
      <c r="D243" s="26">
        <v>515933950</v>
      </c>
      <c r="E243" s="26" t="s">
        <v>203</v>
      </c>
      <c r="F243" s="26" t="s">
        <v>2758</v>
      </c>
      <c r="G243" s="26" t="s">
        <v>2759</v>
      </c>
      <c r="H243" s="26" t="s">
        <v>69</v>
      </c>
      <c r="I243" s="26" t="s">
        <v>67</v>
      </c>
      <c r="J243" s="26" t="s">
        <v>51</v>
      </c>
      <c r="K243" s="26" t="s">
        <v>51</v>
      </c>
      <c r="L243" s="26" t="s">
        <v>433</v>
      </c>
      <c r="M243" s="26" t="s">
        <v>165</v>
      </c>
      <c r="N243" s="26" t="s">
        <v>354</v>
      </c>
      <c r="O243" s="26" t="s">
        <v>57</v>
      </c>
      <c r="P243" s="26" t="s">
        <v>531</v>
      </c>
      <c r="Q243" s="57">
        <v>5294</v>
      </c>
      <c r="R243" s="42">
        <v>1</v>
      </c>
      <c r="S243" s="42">
        <v>371.8</v>
      </c>
      <c r="T243" s="42">
        <v>0</v>
      </c>
      <c r="U243" s="42">
        <v>19.68309</v>
      </c>
      <c r="V243" s="43">
        <v>2.2564838740000001E-3</v>
      </c>
      <c r="W243" s="43">
        <v>3.0969347229421398E-5</v>
      </c>
      <c r="X243" s="43">
        <v>4.776249297138969E-6</v>
      </c>
    </row>
    <row r="244" spans="1:24" x14ac:dyDescent="0.2">
      <c r="A244" s="26">
        <v>7956</v>
      </c>
      <c r="B244" s="26">
        <v>12538</v>
      </c>
      <c r="C244" s="26" t="s">
        <v>2760</v>
      </c>
      <c r="D244" s="26">
        <v>515251593</v>
      </c>
      <c r="E244" s="26" t="s">
        <v>203</v>
      </c>
      <c r="F244" s="26" t="s">
        <v>2761</v>
      </c>
      <c r="G244" s="26" t="s">
        <v>2762</v>
      </c>
      <c r="H244" s="26" t="s">
        <v>69</v>
      </c>
      <c r="I244" s="26" t="s">
        <v>67</v>
      </c>
      <c r="J244" s="26" t="s">
        <v>51</v>
      </c>
      <c r="K244" s="26" t="s">
        <v>51</v>
      </c>
      <c r="L244" s="26" t="s">
        <v>433</v>
      </c>
      <c r="M244" s="26" t="s">
        <v>165</v>
      </c>
      <c r="N244" s="26" t="s">
        <v>138</v>
      </c>
      <c r="O244" s="26" t="s">
        <v>57</v>
      </c>
      <c r="P244" s="26" t="s">
        <v>531</v>
      </c>
      <c r="Q244" s="57">
        <v>203100</v>
      </c>
      <c r="R244" s="42">
        <v>1</v>
      </c>
      <c r="S244" s="42">
        <v>1260</v>
      </c>
      <c r="T244" s="42">
        <v>0</v>
      </c>
      <c r="U244" s="42">
        <v>2559.06</v>
      </c>
      <c r="V244" s="43">
        <v>1.900347801E-3</v>
      </c>
      <c r="W244" s="43">
        <v>4.0264215480000001E-3</v>
      </c>
      <c r="X244" s="43">
        <v>6.2097508705881291E-4</v>
      </c>
    </row>
    <row r="245" spans="1:24" x14ac:dyDescent="0.2">
      <c r="A245" s="26">
        <v>7956</v>
      </c>
      <c r="B245" s="26">
        <v>12538</v>
      </c>
      <c r="C245" s="26" t="s">
        <v>1197</v>
      </c>
      <c r="D245" s="26">
        <v>514599943</v>
      </c>
      <c r="E245" s="26" t="s">
        <v>203</v>
      </c>
      <c r="F245" s="26" t="s">
        <v>2934</v>
      </c>
      <c r="G245" s="26" t="s">
        <v>2935</v>
      </c>
      <c r="H245" s="26" t="s">
        <v>69</v>
      </c>
      <c r="I245" s="26" t="s">
        <v>67</v>
      </c>
      <c r="J245" s="26" t="s">
        <v>51</v>
      </c>
      <c r="K245" s="26" t="s">
        <v>51</v>
      </c>
      <c r="L245" s="26" t="s">
        <v>433</v>
      </c>
      <c r="M245" s="26" t="s">
        <v>165</v>
      </c>
      <c r="N245" s="26" t="s">
        <v>353</v>
      </c>
      <c r="O245" s="26" t="s">
        <v>57</v>
      </c>
      <c r="P245" s="26" t="s">
        <v>531</v>
      </c>
      <c r="Q245" s="57">
        <v>86956</v>
      </c>
      <c r="R245" s="42">
        <v>1</v>
      </c>
      <c r="S245" s="42">
        <v>8800</v>
      </c>
      <c r="T245" s="42">
        <v>0</v>
      </c>
      <c r="U245" s="42">
        <v>7652.1279999999997</v>
      </c>
      <c r="V245" s="43">
        <v>2.4466726869999999E-3</v>
      </c>
      <c r="W245" s="43">
        <v>1.2039847863000001E-2</v>
      </c>
      <c r="X245" s="43">
        <v>1.8568462056322164E-3</v>
      </c>
    </row>
    <row r="246" spans="1:24" x14ac:dyDescent="0.2">
      <c r="A246" s="26">
        <v>7956</v>
      </c>
      <c r="B246" s="26">
        <v>12538</v>
      </c>
      <c r="C246" s="26" t="s">
        <v>2763</v>
      </c>
      <c r="D246" s="26">
        <v>832652993</v>
      </c>
      <c r="E246" s="26" t="s">
        <v>204</v>
      </c>
      <c r="F246" s="26" t="s">
        <v>2764</v>
      </c>
      <c r="G246" s="26" t="s">
        <v>2765</v>
      </c>
      <c r="H246" s="26" t="s">
        <v>69</v>
      </c>
      <c r="I246" s="26" t="s">
        <v>67</v>
      </c>
      <c r="J246" s="26" t="s">
        <v>51</v>
      </c>
      <c r="K246" s="26" t="s">
        <v>51</v>
      </c>
      <c r="L246" s="26" t="s">
        <v>433</v>
      </c>
      <c r="M246" s="26" t="s">
        <v>486</v>
      </c>
      <c r="N246" s="26" t="s">
        <v>352</v>
      </c>
      <c r="O246" s="26" t="s">
        <v>57</v>
      </c>
      <c r="P246" s="26" t="s">
        <v>531</v>
      </c>
      <c r="Q246" s="57">
        <v>1210737</v>
      </c>
      <c r="R246" s="42">
        <v>1</v>
      </c>
      <c r="S246" s="42">
        <v>1E-4</v>
      </c>
      <c r="T246" s="42">
        <v>0</v>
      </c>
      <c r="U246" s="42">
        <v>0</v>
      </c>
      <c r="V246" s="43">
        <v>8.1676409860000007E-3</v>
      </c>
      <c r="W246" s="43">
        <v>0</v>
      </c>
      <c r="X246" s="43">
        <v>0</v>
      </c>
    </row>
    <row r="247" spans="1:24" x14ac:dyDescent="0.2">
      <c r="A247" s="26">
        <v>7956</v>
      </c>
      <c r="B247" s="26">
        <v>12538</v>
      </c>
      <c r="C247" s="26" t="s">
        <v>1239</v>
      </c>
      <c r="D247" s="26">
        <v>516046307</v>
      </c>
      <c r="E247" s="26" t="s">
        <v>203</v>
      </c>
      <c r="F247" s="26" t="s">
        <v>2766</v>
      </c>
      <c r="G247" s="26" t="s">
        <v>2767</v>
      </c>
      <c r="H247" s="26" t="s">
        <v>69</v>
      </c>
      <c r="I247" s="26" t="s">
        <v>67</v>
      </c>
      <c r="J247" s="26" t="s">
        <v>51</v>
      </c>
      <c r="K247" s="26" t="s">
        <v>51</v>
      </c>
      <c r="L247" s="26" t="s">
        <v>433</v>
      </c>
      <c r="M247" s="26" t="s">
        <v>165</v>
      </c>
      <c r="N247" s="26" t="s">
        <v>353</v>
      </c>
      <c r="O247" s="26" t="s">
        <v>57</v>
      </c>
      <c r="P247" s="26" t="s">
        <v>531</v>
      </c>
      <c r="Q247" s="57">
        <v>104070</v>
      </c>
      <c r="R247" s="42">
        <v>1</v>
      </c>
      <c r="S247" s="42">
        <v>3627</v>
      </c>
      <c r="T247" s="42">
        <v>0</v>
      </c>
      <c r="U247" s="42">
        <v>3774.6188999999999</v>
      </c>
      <c r="V247" s="43">
        <v>6.3410524739999996E-3</v>
      </c>
      <c r="W247" s="43">
        <v>5.9389802799999997E-3</v>
      </c>
      <c r="X247" s="43">
        <v>9.1593956376221752E-4</v>
      </c>
    </row>
    <row r="248" spans="1:24" x14ac:dyDescent="0.2">
      <c r="A248" s="26">
        <v>7956</v>
      </c>
      <c r="B248" s="26">
        <v>12538</v>
      </c>
      <c r="C248" s="26" t="s">
        <v>2768</v>
      </c>
      <c r="D248" s="26">
        <v>512402538</v>
      </c>
      <c r="E248" s="26" t="s">
        <v>203</v>
      </c>
      <c r="F248" s="26" t="s">
        <v>2769</v>
      </c>
      <c r="G248" s="26" t="s">
        <v>2770</v>
      </c>
      <c r="H248" s="26" t="s">
        <v>69</v>
      </c>
      <c r="I248" s="26" t="s">
        <v>67</v>
      </c>
      <c r="J248" s="26" t="s">
        <v>51</v>
      </c>
      <c r="K248" s="26" t="s">
        <v>51</v>
      </c>
      <c r="L248" s="26" t="s">
        <v>433</v>
      </c>
      <c r="M248" s="26" t="s">
        <v>165</v>
      </c>
      <c r="N248" s="26" t="s">
        <v>68</v>
      </c>
      <c r="O248" s="26" t="s">
        <v>57</v>
      </c>
      <c r="P248" s="26" t="s">
        <v>531</v>
      </c>
      <c r="Q248" s="57">
        <v>471946</v>
      </c>
      <c r="R248" s="42">
        <v>1</v>
      </c>
      <c r="S248" s="42">
        <v>351.3</v>
      </c>
      <c r="T248" s="42">
        <v>0</v>
      </c>
      <c r="U248" s="42">
        <v>1657.9463000000001</v>
      </c>
      <c r="V248" s="43">
        <v>3.1517017489999999E-3</v>
      </c>
      <c r="W248" s="43">
        <v>2.6086104690000002E-3</v>
      </c>
      <c r="X248" s="43">
        <v>4.0231309464464949E-4</v>
      </c>
    </row>
    <row r="249" spans="1:24" x14ac:dyDescent="0.2">
      <c r="A249" s="26">
        <v>7956</v>
      </c>
      <c r="B249" s="26">
        <v>12538</v>
      </c>
      <c r="C249" s="26" t="s">
        <v>2771</v>
      </c>
      <c r="D249" s="26">
        <v>514439785</v>
      </c>
      <c r="E249" s="26" t="s">
        <v>203</v>
      </c>
      <c r="F249" s="26" t="s">
        <v>2772</v>
      </c>
      <c r="G249" s="26" t="s">
        <v>2773</v>
      </c>
      <c r="H249" s="26" t="s">
        <v>69</v>
      </c>
      <c r="I249" s="26" t="s">
        <v>67</v>
      </c>
      <c r="J249" s="26" t="s">
        <v>51</v>
      </c>
      <c r="K249" s="26" t="s">
        <v>51</v>
      </c>
      <c r="L249" s="26" t="s">
        <v>433</v>
      </c>
      <c r="M249" s="26" t="s">
        <v>165</v>
      </c>
      <c r="N249" s="26" t="s">
        <v>126</v>
      </c>
      <c r="O249" s="26" t="s">
        <v>57</v>
      </c>
      <c r="P249" s="26" t="s">
        <v>531</v>
      </c>
      <c r="Q249" s="57">
        <v>26034</v>
      </c>
      <c r="R249" s="42">
        <v>1</v>
      </c>
      <c r="S249" s="42">
        <v>3025</v>
      </c>
      <c r="T249" s="42">
        <v>0</v>
      </c>
      <c r="U249" s="42">
        <v>787.52850000000001</v>
      </c>
      <c r="V249" s="43">
        <v>7.0683159220000001E-3</v>
      </c>
      <c r="W249" s="43">
        <v>1.2390962780000001E-3</v>
      </c>
      <c r="X249" s="43">
        <v>1.9109969240611643E-4</v>
      </c>
    </row>
    <row r="250" spans="1:24" x14ac:dyDescent="0.2">
      <c r="A250" s="26">
        <v>7956</v>
      </c>
      <c r="B250" s="26">
        <v>12538</v>
      </c>
      <c r="C250" s="26" t="s">
        <v>2774</v>
      </c>
      <c r="D250" s="26">
        <v>512569237</v>
      </c>
      <c r="E250" s="26" t="s">
        <v>203</v>
      </c>
      <c r="F250" s="26" t="s">
        <v>2775</v>
      </c>
      <c r="G250" s="26" t="s">
        <v>2776</v>
      </c>
      <c r="H250" s="26" t="s">
        <v>69</v>
      </c>
      <c r="I250" s="26" t="s">
        <v>67</v>
      </c>
      <c r="J250" s="26" t="s">
        <v>51</v>
      </c>
      <c r="K250" s="26" t="s">
        <v>51</v>
      </c>
      <c r="L250" s="26" t="s">
        <v>433</v>
      </c>
      <c r="M250" s="26" t="s">
        <v>165</v>
      </c>
      <c r="N250" s="26" t="s">
        <v>84</v>
      </c>
      <c r="O250" s="26" t="s">
        <v>57</v>
      </c>
      <c r="P250" s="26" t="s">
        <v>531</v>
      </c>
      <c r="Q250" s="57">
        <v>21800</v>
      </c>
      <c r="R250" s="42">
        <v>1</v>
      </c>
      <c r="S250" s="42">
        <v>11620</v>
      </c>
      <c r="T250" s="42">
        <v>27.740939999999998</v>
      </c>
      <c r="U250" s="42">
        <v>2560.90094</v>
      </c>
      <c r="V250" s="43">
        <v>6.9352365600000002E-4</v>
      </c>
      <c r="W250" s="43">
        <v>4.0293180809999997E-3</v>
      </c>
      <c r="X250" s="43">
        <v>6.2142180494615046E-4</v>
      </c>
    </row>
    <row r="251" spans="1:24" x14ac:dyDescent="0.2">
      <c r="A251" s="26">
        <v>7956</v>
      </c>
      <c r="B251" s="26">
        <v>12538</v>
      </c>
      <c r="C251" s="26" t="s">
        <v>2777</v>
      </c>
      <c r="D251" s="26">
        <v>515236735</v>
      </c>
      <c r="E251" s="26" t="s">
        <v>203</v>
      </c>
      <c r="F251" s="26" t="s">
        <v>2778</v>
      </c>
      <c r="G251" s="26" t="s">
        <v>2779</v>
      </c>
      <c r="H251" s="26" t="s">
        <v>69</v>
      </c>
      <c r="I251" s="26" t="s">
        <v>67</v>
      </c>
      <c r="J251" s="26" t="s">
        <v>51</v>
      </c>
      <c r="K251" s="26" t="s">
        <v>51</v>
      </c>
      <c r="L251" s="26" t="s">
        <v>433</v>
      </c>
      <c r="M251" s="26" t="s">
        <v>165</v>
      </c>
      <c r="N251" s="26" t="s">
        <v>126</v>
      </c>
      <c r="O251" s="26" t="s">
        <v>57</v>
      </c>
      <c r="P251" s="26" t="s">
        <v>531</v>
      </c>
      <c r="Q251" s="57">
        <v>122500</v>
      </c>
      <c r="R251" s="42">
        <v>1</v>
      </c>
      <c r="S251" s="42">
        <v>158.30000000000001</v>
      </c>
      <c r="T251" s="42">
        <v>0</v>
      </c>
      <c r="U251" s="42">
        <v>193.91749999999999</v>
      </c>
      <c r="V251" s="43">
        <v>8.5818779460000005E-3</v>
      </c>
      <c r="W251" s="43">
        <v>3.0510953200000001E-4</v>
      </c>
      <c r="X251" s="43">
        <v>4.7055534627842779E-5</v>
      </c>
    </row>
    <row r="252" spans="1:24" x14ac:dyDescent="0.2">
      <c r="A252" s="26">
        <v>7956</v>
      </c>
      <c r="B252" s="26">
        <v>12538</v>
      </c>
      <c r="C252" s="26" t="s">
        <v>2780</v>
      </c>
      <c r="D252" s="26">
        <v>510400740</v>
      </c>
      <c r="E252" s="26" t="s">
        <v>203</v>
      </c>
      <c r="F252" s="26" t="s">
        <v>2781</v>
      </c>
      <c r="G252" s="26" t="s">
        <v>2782</v>
      </c>
      <c r="H252" s="26" t="s">
        <v>69</v>
      </c>
      <c r="I252" s="26" t="s">
        <v>67</v>
      </c>
      <c r="J252" s="26" t="s">
        <v>51</v>
      </c>
      <c r="K252" s="26" t="s">
        <v>51</v>
      </c>
      <c r="L252" s="26" t="s">
        <v>433</v>
      </c>
      <c r="M252" s="26" t="s">
        <v>165</v>
      </c>
      <c r="N252" s="26" t="s">
        <v>68</v>
      </c>
      <c r="O252" s="26" t="s">
        <v>57</v>
      </c>
      <c r="P252" s="26" t="s">
        <v>531</v>
      </c>
      <c r="Q252" s="57">
        <v>48000</v>
      </c>
      <c r="R252" s="42">
        <v>1</v>
      </c>
      <c r="S252" s="42">
        <v>4962</v>
      </c>
      <c r="T252" s="42">
        <v>0</v>
      </c>
      <c r="U252" s="42">
        <v>2381.7600000000002</v>
      </c>
      <c r="V252" s="43">
        <v>1.745085919E-3</v>
      </c>
      <c r="W252" s="43">
        <v>3.7474579680000001E-3</v>
      </c>
      <c r="X252" s="43">
        <v>5.7795191334052273E-4</v>
      </c>
    </row>
    <row r="253" spans="1:24" x14ac:dyDescent="0.2">
      <c r="A253" s="26">
        <v>7956</v>
      </c>
      <c r="B253" s="26">
        <v>12538</v>
      </c>
      <c r="C253" s="26" t="s">
        <v>2783</v>
      </c>
      <c r="D253" s="26">
        <v>516250107</v>
      </c>
      <c r="E253" s="26" t="s">
        <v>203</v>
      </c>
      <c r="F253" s="26" t="s">
        <v>2784</v>
      </c>
      <c r="G253" s="26" t="s">
        <v>2785</v>
      </c>
      <c r="H253" s="26" t="s">
        <v>69</v>
      </c>
      <c r="I253" s="26" t="s">
        <v>67</v>
      </c>
      <c r="J253" s="26" t="s">
        <v>51</v>
      </c>
      <c r="K253" s="26" t="s">
        <v>51</v>
      </c>
      <c r="L253" s="26" t="s">
        <v>433</v>
      </c>
      <c r="M253" s="26" t="s">
        <v>165</v>
      </c>
      <c r="N253" s="26" t="s">
        <v>356</v>
      </c>
      <c r="O253" s="26" t="s">
        <v>57</v>
      </c>
      <c r="P253" s="26" t="s">
        <v>531</v>
      </c>
      <c r="Q253" s="57">
        <v>10000</v>
      </c>
      <c r="R253" s="42">
        <v>1</v>
      </c>
      <c r="S253" s="42">
        <v>6198</v>
      </c>
      <c r="T253" s="42">
        <v>0</v>
      </c>
      <c r="U253" s="42">
        <v>619.79999999999995</v>
      </c>
      <c r="V253" s="43">
        <v>3.9984073499999998E-4</v>
      </c>
      <c r="W253" s="43">
        <v>9.7519248299999996E-4</v>
      </c>
      <c r="X253" s="43">
        <v>1.5039911489337968E-4</v>
      </c>
    </row>
    <row r="254" spans="1:24" x14ac:dyDescent="0.2">
      <c r="A254" s="26">
        <v>7956</v>
      </c>
      <c r="B254" s="26">
        <v>12538</v>
      </c>
      <c r="C254" s="26" t="s">
        <v>2786</v>
      </c>
      <c r="D254" s="26">
        <v>514881564</v>
      </c>
      <c r="E254" s="26" t="s">
        <v>203</v>
      </c>
      <c r="F254" s="26" t="s">
        <v>2787</v>
      </c>
      <c r="G254" s="26" t="s">
        <v>2788</v>
      </c>
      <c r="H254" s="26" t="s">
        <v>69</v>
      </c>
      <c r="I254" s="26" t="s">
        <v>67</v>
      </c>
      <c r="J254" s="26" t="s">
        <v>51</v>
      </c>
      <c r="K254" s="26" t="s">
        <v>51</v>
      </c>
      <c r="L254" s="26" t="s">
        <v>433</v>
      </c>
      <c r="M254" s="26" t="s">
        <v>165</v>
      </c>
      <c r="N254" s="26" t="s">
        <v>128</v>
      </c>
      <c r="O254" s="26" t="s">
        <v>57</v>
      </c>
      <c r="P254" s="26" t="s">
        <v>531</v>
      </c>
      <c r="Q254" s="57">
        <v>43559.57</v>
      </c>
      <c r="R254" s="42">
        <v>1</v>
      </c>
      <c r="S254" s="42">
        <v>840.8</v>
      </c>
      <c r="T254" s="42">
        <v>0</v>
      </c>
      <c r="U254" s="42">
        <v>366.24885999999998</v>
      </c>
      <c r="V254" s="43">
        <v>3.6100741619999998E-3</v>
      </c>
      <c r="W254" s="43">
        <v>5.7625546100000002E-4</v>
      </c>
      <c r="X254" s="43">
        <v>8.8873030614245447E-5</v>
      </c>
    </row>
    <row r="255" spans="1:24" x14ac:dyDescent="0.2">
      <c r="A255" s="26">
        <v>7956</v>
      </c>
      <c r="B255" s="26">
        <v>12538</v>
      </c>
      <c r="C255" s="26" t="s">
        <v>2789</v>
      </c>
      <c r="D255" s="26">
        <v>513639013</v>
      </c>
      <c r="E255" s="26" t="s">
        <v>203</v>
      </c>
      <c r="F255" s="26" t="s">
        <v>2790</v>
      </c>
      <c r="G255" s="26" t="s">
        <v>2791</v>
      </c>
      <c r="H255" s="26" t="s">
        <v>69</v>
      </c>
      <c r="I255" s="26" t="s">
        <v>67</v>
      </c>
      <c r="J255" s="26" t="s">
        <v>51</v>
      </c>
      <c r="K255" s="26" t="s">
        <v>51</v>
      </c>
      <c r="L255" s="26" t="s">
        <v>433</v>
      </c>
      <c r="M255" s="26" t="s">
        <v>165</v>
      </c>
      <c r="N255" s="26" t="s">
        <v>126</v>
      </c>
      <c r="O255" s="26" t="s">
        <v>57</v>
      </c>
      <c r="P255" s="26" t="s">
        <v>531</v>
      </c>
      <c r="Q255" s="57">
        <v>8457</v>
      </c>
      <c r="R255" s="42">
        <v>1</v>
      </c>
      <c r="S255" s="42">
        <v>10690</v>
      </c>
      <c r="T255" s="42">
        <v>0</v>
      </c>
      <c r="U255" s="42">
        <v>904.05330000000004</v>
      </c>
      <c r="V255" s="43">
        <v>2.31917744E-4</v>
      </c>
      <c r="W255" s="43">
        <v>1.4224362409999999E-3</v>
      </c>
      <c r="X255" s="43">
        <v>2.1937530838405785E-4</v>
      </c>
    </row>
    <row r="256" spans="1:24" x14ac:dyDescent="0.2">
      <c r="A256" s="26">
        <v>7956</v>
      </c>
      <c r="B256" s="26">
        <v>12538</v>
      </c>
      <c r="C256" s="26" t="s">
        <v>2792</v>
      </c>
      <c r="D256" s="26">
        <v>70252750</v>
      </c>
      <c r="E256" s="26" t="s">
        <v>204</v>
      </c>
      <c r="F256" s="26" t="s">
        <v>2793</v>
      </c>
      <c r="G256" s="26" t="s">
        <v>2794</v>
      </c>
      <c r="H256" s="26" t="s">
        <v>69</v>
      </c>
      <c r="I256" s="26" t="s">
        <v>67</v>
      </c>
      <c r="J256" s="26" t="s">
        <v>51</v>
      </c>
      <c r="K256" s="26" t="s">
        <v>51</v>
      </c>
      <c r="L256" s="26" t="s">
        <v>433</v>
      </c>
      <c r="M256" s="26" t="s">
        <v>165</v>
      </c>
      <c r="N256" s="26" t="s">
        <v>358</v>
      </c>
      <c r="O256" s="26" t="s">
        <v>57</v>
      </c>
      <c r="P256" s="26" t="s">
        <v>531</v>
      </c>
      <c r="Q256" s="57">
        <v>15200</v>
      </c>
      <c r="R256" s="42">
        <v>1</v>
      </c>
      <c r="S256" s="42">
        <v>10000</v>
      </c>
      <c r="T256" s="42">
        <v>0</v>
      </c>
      <c r="U256" s="42">
        <v>1520</v>
      </c>
      <c r="V256" s="43">
        <v>7.3931277099999995E-4</v>
      </c>
      <c r="W256" s="43">
        <v>2.3915659470000001E-3</v>
      </c>
      <c r="X256" s="43">
        <v>3.6883939115510991E-4</v>
      </c>
    </row>
    <row r="257" spans="1:24" x14ac:dyDescent="0.2">
      <c r="A257" s="26">
        <v>7956</v>
      </c>
      <c r="B257" s="26">
        <v>12538</v>
      </c>
      <c r="C257" s="26" t="s">
        <v>2795</v>
      </c>
      <c r="D257" s="26">
        <v>514211457</v>
      </c>
      <c r="E257" s="26" t="s">
        <v>203</v>
      </c>
      <c r="F257" s="26" t="s">
        <v>2796</v>
      </c>
      <c r="G257" s="26" t="s">
        <v>2797</v>
      </c>
      <c r="H257" s="26" t="s">
        <v>69</v>
      </c>
      <c r="I257" s="26" t="s">
        <v>67</v>
      </c>
      <c r="J257" s="26" t="s">
        <v>51</v>
      </c>
      <c r="K257" s="26" t="s">
        <v>51</v>
      </c>
      <c r="L257" s="26" t="s">
        <v>433</v>
      </c>
      <c r="M257" s="26" t="s">
        <v>165</v>
      </c>
      <c r="N257" s="26" t="s">
        <v>356</v>
      </c>
      <c r="O257" s="26" t="s">
        <v>57</v>
      </c>
      <c r="P257" s="26" t="s">
        <v>531</v>
      </c>
      <c r="Q257" s="57">
        <v>145968</v>
      </c>
      <c r="R257" s="42">
        <v>1</v>
      </c>
      <c r="S257" s="42">
        <v>7423</v>
      </c>
      <c r="T257" s="42">
        <v>0</v>
      </c>
      <c r="U257" s="42">
        <v>10835.20464</v>
      </c>
      <c r="V257" s="43">
        <v>3.010028686E-3</v>
      </c>
      <c r="W257" s="43">
        <v>1.704809635E-2</v>
      </c>
      <c r="X257" s="43">
        <v>2.6292436068806723E-3</v>
      </c>
    </row>
    <row r="258" spans="1:24" x14ac:dyDescent="0.2">
      <c r="A258" s="26">
        <v>7956</v>
      </c>
      <c r="B258" s="26">
        <v>12538</v>
      </c>
      <c r="C258" s="26" t="s">
        <v>2798</v>
      </c>
      <c r="D258" s="26">
        <v>516292992</v>
      </c>
      <c r="E258" s="26" t="s">
        <v>203</v>
      </c>
      <c r="F258" s="26" t="s">
        <v>2799</v>
      </c>
      <c r="G258" s="26" t="s">
        <v>2800</v>
      </c>
      <c r="H258" s="26" t="s">
        <v>69</v>
      </c>
      <c r="I258" s="26" t="s">
        <v>67</v>
      </c>
      <c r="J258" s="26" t="s">
        <v>51</v>
      </c>
      <c r="K258" s="26" t="s">
        <v>51</v>
      </c>
      <c r="L258" s="26" t="s">
        <v>433</v>
      </c>
      <c r="M258" s="26" t="s">
        <v>165</v>
      </c>
      <c r="N258" s="26" t="s">
        <v>68</v>
      </c>
      <c r="O258" s="26" t="s">
        <v>57</v>
      </c>
      <c r="P258" s="26" t="s">
        <v>531</v>
      </c>
      <c r="Q258" s="57">
        <v>29840</v>
      </c>
      <c r="R258" s="42">
        <v>1</v>
      </c>
      <c r="S258" s="42">
        <v>1402</v>
      </c>
      <c r="T258" s="42">
        <v>0</v>
      </c>
      <c r="U258" s="42">
        <v>418.35680000000002</v>
      </c>
      <c r="V258" s="43">
        <v>2.0505298940000001E-3</v>
      </c>
      <c r="W258" s="43">
        <v>6.5824202399999998E-4</v>
      </c>
      <c r="X258" s="43">
        <v>1.0151741276157901E-4</v>
      </c>
    </row>
    <row r="259" spans="1:24" x14ac:dyDescent="0.2">
      <c r="A259" s="26">
        <v>7956</v>
      </c>
      <c r="B259" s="26">
        <v>12538</v>
      </c>
      <c r="C259" s="26" t="s">
        <v>2801</v>
      </c>
      <c r="D259" s="26">
        <v>513764399</v>
      </c>
      <c r="E259" s="26" t="s">
        <v>203</v>
      </c>
      <c r="F259" s="26" t="s">
        <v>2802</v>
      </c>
      <c r="G259" s="26" t="s">
        <v>2803</v>
      </c>
      <c r="H259" s="26" t="s">
        <v>69</v>
      </c>
      <c r="I259" s="26" t="s">
        <v>67</v>
      </c>
      <c r="J259" s="26" t="s">
        <v>51</v>
      </c>
      <c r="K259" s="26" t="s">
        <v>51</v>
      </c>
      <c r="L259" s="26" t="s">
        <v>433</v>
      </c>
      <c r="M259" s="26" t="s">
        <v>165</v>
      </c>
      <c r="N259" s="26" t="s">
        <v>131</v>
      </c>
      <c r="O259" s="26" t="s">
        <v>57</v>
      </c>
      <c r="P259" s="26" t="s">
        <v>531</v>
      </c>
      <c r="Q259" s="57">
        <v>60069</v>
      </c>
      <c r="R259" s="42">
        <v>1</v>
      </c>
      <c r="S259" s="42">
        <v>1940</v>
      </c>
      <c r="T259" s="42">
        <v>0</v>
      </c>
      <c r="U259" s="42">
        <v>1165.3386</v>
      </c>
      <c r="V259" s="43">
        <v>2.7172268349999998E-3</v>
      </c>
      <c r="W259" s="43">
        <v>1.833542179E-3</v>
      </c>
      <c r="X259" s="43">
        <v>2.8277814454838695E-4</v>
      </c>
    </row>
    <row r="260" spans="1:24" x14ac:dyDescent="0.2">
      <c r="A260" s="26">
        <v>7956</v>
      </c>
      <c r="B260" s="26">
        <v>12538</v>
      </c>
      <c r="C260" s="26" t="s">
        <v>2804</v>
      </c>
      <c r="D260" s="26">
        <v>514259019</v>
      </c>
      <c r="E260" s="26" t="s">
        <v>203</v>
      </c>
      <c r="F260" s="26" t="s">
        <v>2805</v>
      </c>
      <c r="G260" s="26" t="s">
        <v>2806</v>
      </c>
      <c r="H260" s="26" t="s">
        <v>69</v>
      </c>
      <c r="I260" s="26" t="s">
        <v>67</v>
      </c>
      <c r="J260" s="26" t="s">
        <v>51</v>
      </c>
      <c r="K260" s="26" t="s">
        <v>51</v>
      </c>
      <c r="L260" s="26" t="s">
        <v>433</v>
      </c>
      <c r="M260" s="26" t="s">
        <v>165</v>
      </c>
      <c r="N260" s="26" t="s">
        <v>359</v>
      </c>
      <c r="O260" s="26" t="s">
        <v>57</v>
      </c>
      <c r="P260" s="26" t="s">
        <v>531</v>
      </c>
      <c r="Q260" s="57">
        <v>100548</v>
      </c>
      <c r="R260" s="42">
        <v>1</v>
      </c>
      <c r="S260" s="42">
        <v>6044</v>
      </c>
      <c r="T260" s="42">
        <v>0</v>
      </c>
      <c r="U260" s="42">
        <v>6077.1211199999998</v>
      </c>
      <c r="V260" s="43">
        <v>1.2555274579999999E-3</v>
      </c>
      <c r="W260" s="43">
        <v>9.5617341639999999E-3</v>
      </c>
      <c r="X260" s="43">
        <v>1.4746589828135918E-3</v>
      </c>
    </row>
    <row r="261" spans="1:24" x14ac:dyDescent="0.2">
      <c r="A261" s="26">
        <v>7956</v>
      </c>
      <c r="B261" s="26">
        <v>12538</v>
      </c>
      <c r="C261" s="26" t="s">
        <v>2807</v>
      </c>
      <c r="D261" s="26">
        <v>516286887</v>
      </c>
      <c r="E261" s="26" t="s">
        <v>203</v>
      </c>
      <c r="F261" s="26" t="s">
        <v>2808</v>
      </c>
      <c r="G261" s="26" t="s">
        <v>2809</v>
      </c>
      <c r="H261" s="26" t="s">
        <v>69</v>
      </c>
      <c r="I261" s="26" t="s">
        <v>67</v>
      </c>
      <c r="J261" s="26" t="s">
        <v>51</v>
      </c>
      <c r="K261" s="26" t="s">
        <v>51</v>
      </c>
      <c r="L261" s="26" t="s">
        <v>433</v>
      </c>
      <c r="M261" s="26" t="s">
        <v>165</v>
      </c>
      <c r="N261" s="26" t="s">
        <v>131</v>
      </c>
      <c r="O261" s="26" t="s">
        <v>57</v>
      </c>
      <c r="P261" s="26" t="s">
        <v>531</v>
      </c>
      <c r="Q261" s="57">
        <v>2611.42</v>
      </c>
      <c r="R261" s="42">
        <v>1</v>
      </c>
      <c r="S261" s="42">
        <v>367.2</v>
      </c>
      <c r="T261" s="42">
        <v>0</v>
      </c>
      <c r="U261" s="42">
        <v>9.5891300000000008</v>
      </c>
      <c r="V261" s="43">
        <v>3.7103620900000002E-4</v>
      </c>
      <c r="W261" s="43">
        <v>1.5087524194527499E-5</v>
      </c>
      <c r="X261" s="43">
        <v>2.3268742571757892E-6</v>
      </c>
    </row>
    <row r="262" spans="1:24" x14ac:dyDescent="0.2">
      <c r="A262" s="26">
        <v>7956</v>
      </c>
      <c r="B262" s="26">
        <v>12538</v>
      </c>
      <c r="C262" s="26" t="s">
        <v>2807</v>
      </c>
      <c r="D262" s="26">
        <v>516286887</v>
      </c>
      <c r="E262" s="26" t="s">
        <v>203</v>
      </c>
      <c r="F262" s="26" t="s">
        <v>2808</v>
      </c>
      <c r="G262" s="26" t="s">
        <v>2809</v>
      </c>
      <c r="H262" s="26" t="s">
        <v>69</v>
      </c>
      <c r="I262" s="26" t="s">
        <v>67</v>
      </c>
      <c r="J262" s="26" t="s">
        <v>51</v>
      </c>
      <c r="K262" s="26" t="s">
        <v>51</v>
      </c>
      <c r="L262" s="26" t="s">
        <v>52</v>
      </c>
      <c r="M262" s="26" t="s">
        <v>165</v>
      </c>
      <c r="N262" s="26" t="s">
        <v>131</v>
      </c>
      <c r="O262" s="26" t="s">
        <v>57</v>
      </c>
      <c r="P262" s="26" t="s">
        <v>531</v>
      </c>
      <c r="Q262" s="57">
        <v>209225.01</v>
      </c>
      <c r="R262" s="42">
        <v>1</v>
      </c>
      <c r="S262" s="42">
        <v>367.2</v>
      </c>
      <c r="T262" s="42">
        <v>0</v>
      </c>
      <c r="U262" s="42">
        <v>768.27423999999996</v>
      </c>
      <c r="V262" s="43">
        <v>2.9727142567000001E-2</v>
      </c>
      <c r="W262" s="43">
        <v>1.208801651E-3</v>
      </c>
      <c r="X262" s="43">
        <v>1.8642750192220711E-4</v>
      </c>
    </row>
    <row r="263" spans="1:24" x14ac:dyDescent="0.2">
      <c r="A263" s="26">
        <v>7956</v>
      </c>
      <c r="B263" s="26">
        <v>12538</v>
      </c>
      <c r="C263" s="26" t="s">
        <v>2810</v>
      </c>
      <c r="D263" s="26">
        <v>515512580</v>
      </c>
      <c r="E263" s="26" t="s">
        <v>203</v>
      </c>
      <c r="F263" s="26" t="s">
        <v>2811</v>
      </c>
      <c r="G263" s="26" t="s">
        <v>2812</v>
      </c>
      <c r="H263" s="26" t="s">
        <v>69</v>
      </c>
      <c r="I263" s="26" t="s">
        <v>67</v>
      </c>
      <c r="J263" s="26" t="s">
        <v>51</v>
      </c>
      <c r="K263" s="26" t="s">
        <v>51</v>
      </c>
      <c r="L263" s="26" t="s">
        <v>433</v>
      </c>
      <c r="M263" s="26" t="s">
        <v>165</v>
      </c>
      <c r="N263" s="26" t="s">
        <v>360</v>
      </c>
      <c r="O263" s="26" t="s">
        <v>57</v>
      </c>
      <c r="P263" s="26" t="s">
        <v>531</v>
      </c>
      <c r="Q263" s="57">
        <v>50100</v>
      </c>
      <c r="R263" s="42">
        <v>1</v>
      </c>
      <c r="S263" s="42">
        <v>437.5</v>
      </c>
      <c r="T263" s="42">
        <v>0</v>
      </c>
      <c r="U263" s="42">
        <v>219.1875</v>
      </c>
      <c r="V263" s="43">
        <v>1.4591914390000001E-3</v>
      </c>
      <c r="W263" s="43">
        <v>3.4486931600000002E-4</v>
      </c>
      <c r="X263" s="43">
        <v>5.3187489505796483E-5</v>
      </c>
    </row>
    <row r="264" spans="1:24" x14ac:dyDescent="0.2">
      <c r="A264" s="26">
        <v>7956</v>
      </c>
      <c r="B264" s="26">
        <v>12538</v>
      </c>
      <c r="C264" s="26" t="s">
        <v>2816</v>
      </c>
      <c r="D264" s="26">
        <v>540304045</v>
      </c>
      <c r="E264" s="26" t="s">
        <v>205</v>
      </c>
      <c r="F264" s="26" t="s">
        <v>2817</v>
      </c>
      <c r="G264" s="26" t="s">
        <v>2818</v>
      </c>
      <c r="H264" s="26" t="s">
        <v>69</v>
      </c>
      <c r="I264" s="26" t="s">
        <v>212</v>
      </c>
      <c r="J264" s="26" t="s">
        <v>51</v>
      </c>
      <c r="K264" s="26" t="s">
        <v>51</v>
      </c>
      <c r="L264" s="26" t="s">
        <v>433</v>
      </c>
      <c r="M264" s="26" t="s">
        <v>165</v>
      </c>
      <c r="N264" s="26" t="s">
        <v>81</v>
      </c>
      <c r="O264" s="26" t="s">
        <v>57</v>
      </c>
      <c r="P264" s="26" t="s">
        <v>531</v>
      </c>
      <c r="Q264" s="57">
        <v>997</v>
      </c>
      <c r="R264" s="42">
        <v>1</v>
      </c>
      <c r="S264" s="42">
        <v>249.7</v>
      </c>
      <c r="T264" s="42">
        <v>0</v>
      </c>
      <c r="U264" s="42">
        <v>2.4895100000000001</v>
      </c>
      <c r="V264" s="43">
        <v>2.1696080700000001E-4</v>
      </c>
      <c r="W264" s="43">
        <v>3.9169916726040897E-6</v>
      </c>
      <c r="X264" s="43">
        <v>6.0409825833852487E-7</v>
      </c>
    </row>
    <row r="265" spans="1:24" x14ac:dyDescent="0.2">
      <c r="A265" s="26">
        <v>7956</v>
      </c>
      <c r="B265" s="26">
        <v>12538</v>
      </c>
      <c r="C265" s="26" t="s">
        <v>2819</v>
      </c>
      <c r="D265" s="26">
        <v>515722536</v>
      </c>
      <c r="E265" s="26" t="s">
        <v>203</v>
      </c>
      <c r="F265" s="26" t="s">
        <v>2820</v>
      </c>
      <c r="G265" s="26" t="s">
        <v>2821</v>
      </c>
      <c r="H265" s="26" t="s">
        <v>69</v>
      </c>
      <c r="I265" s="26" t="s">
        <v>67</v>
      </c>
      <c r="J265" s="26" t="s">
        <v>51</v>
      </c>
      <c r="K265" s="26" t="s">
        <v>51</v>
      </c>
      <c r="L265" s="26" t="s">
        <v>433</v>
      </c>
      <c r="M265" s="26" t="s">
        <v>165</v>
      </c>
      <c r="N265" s="26" t="s">
        <v>356</v>
      </c>
      <c r="O265" s="26" t="s">
        <v>57</v>
      </c>
      <c r="P265" s="26" t="s">
        <v>531</v>
      </c>
      <c r="Q265" s="57">
        <v>195618</v>
      </c>
      <c r="R265" s="42">
        <v>1</v>
      </c>
      <c r="S265" s="42">
        <v>500.5</v>
      </c>
      <c r="T265" s="42">
        <v>0</v>
      </c>
      <c r="U265" s="42">
        <v>979.06808999999998</v>
      </c>
      <c r="V265" s="43">
        <v>1.5545267429999999E-3</v>
      </c>
      <c r="W265" s="43">
        <v>1.5404644099999999E-3</v>
      </c>
      <c r="X265" s="43">
        <v>2.3757820935197129E-4</v>
      </c>
    </row>
    <row r="266" spans="1:24" x14ac:dyDescent="0.2">
      <c r="A266" s="26">
        <v>7956</v>
      </c>
      <c r="B266" s="26">
        <v>12538</v>
      </c>
      <c r="C266" s="26" t="s">
        <v>2822</v>
      </c>
      <c r="D266" s="26">
        <v>512467994</v>
      </c>
      <c r="E266" s="26" t="s">
        <v>203</v>
      </c>
      <c r="F266" s="26" t="s">
        <v>2823</v>
      </c>
      <c r="G266" s="26" t="s">
        <v>2824</v>
      </c>
      <c r="H266" s="26" t="s">
        <v>69</v>
      </c>
      <c r="I266" s="26" t="s">
        <v>67</v>
      </c>
      <c r="J266" s="26" t="s">
        <v>51</v>
      </c>
      <c r="K266" s="26" t="s">
        <v>51</v>
      </c>
      <c r="L266" s="26" t="s">
        <v>433</v>
      </c>
      <c r="M266" s="26" t="s">
        <v>165</v>
      </c>
      <c r="N266" s="26" t="s">
        <v>84</v>
      </c>
      <c r="O266" s="26" t="s">
        <v>57</v>
      </c>
      <c r="P266" s="26" t="s">
        <v>531</v>
      </c>
      <c r="Q266" s="57">
        <v>2000</v>
      </c>
      <c r="R266" s="42">
        <v>1</v>
      </c>
      <c r="S266" s="42">
        <v>4300</v>
      </c>
      <c r="T266" s="42">
        <v>0</v>
      </c>
      <c r="U266" s="42">
        <v>86</v>
      </c>
      <c r="V266" s="43">
        <v>5.5409999643159602E-5</v>
      </c>
      <c r="W266" s="43">
        <v>1.3531228299999999E-4</v>
      </c>
      <c r="X266" s="43">
        <v>2.0868544499565428E-5</v>
      </c>
    </row>
    <row r="267" spans="1:24" x14ac:dyDescent="0.2">
      <c r="A267" s="26">
        <v>7956</v>
      </c>
      <c r="B267" s="26">
        <v>12538</v>
      </c>
      <c r="C267" s="26" t="s">
        <v>2825</v>
      </c>
      <c r="D267" s="26">
        <v>513561399</v>
      </c>
      <c r="E267" s="26" t="s">
        <v>203</v>
      </c>
      <c r="F267" s="26" t="s">
        <v>2826</v>
      </c>
      <c r="G267" s="26" t="s">
        <v>2827</v>
      </c>
      <c r="H267" s="26" t="s">
        <v>69</v>
      </c>
      <c r="I267" s="26" t="s">
        <v>67</v>
      </c>
      <c r="J267" s="26" t="s">
        <v>51</v>
      </c>
      <c r="K267" s="26" t="s">
        <v>51</v>
      </c>
      <c r="L267" s="26" t="s">
        <v>433</v>
      </c>
      <c r="M267" s="26" t="s">
        <v>165</v>
      </c>
      <c r="N267" s="26" t="s">
        <v>354</v>
      </c>
      <c r="O267" s="26" t="s">
        <v>57</v>
      </c>
      <c r="P267" s="26" t="s">
        <v>531</v>
      </c>
      <c r="Q267" s="57">
        <v>308809</v>
      </c>
      <c r="R267" s="42">
        <v>1</v>
      </c>
      <c r="S267" s="42">
        <v>655.4</v>
      </c>
      <c r="T267" s="42">
        <v>0</v>
      </c>
      <c r="U267" s="42">
        <v>2023.9341899999999</v>
      </c>
      <c r="V267" s="43">
        <v>2.8583687089999998E-3</v>
      </c>
      <c r="W267" s="43">
        <v>3.1844553210000001E-3</v>
      </c>
      <c r="X267" s="43">
        <v>4.9112279893263856E-4</v>
      </c>
    </row>
    <row r="268" spans="1:24" x14ac:dyDescent="0.2">
      <c r="A268" s="26">
        <v>7956</v>
      </c>
      <c r="B268" s="26">
        <v>12538</v>
      </c>
      <c r="C268" s="26" t="s">
        <v>1290</v>
      </c>
      <c r="D268" s="26">
        <v>515763845</v>
      </c>
      <c r="E268" s="26" t="s">
        <v>203</v>
      </c>
      <c r="F268" s="26" t="s">
        <v>2828</v>
      </c>
      <c r="G268" s="26" t="s">
        <v>2829</v>
      </c>
      <c r="H268" s="26" t="s">
        <v>69</v>
      </c>
      <c r="I268" s="26" t="s">
        <v>67</v>
      </c>
      <c r="J268" s="26" t="s">
        <v>51</v>
      </c>
      <c r="K268" s="26" t="s">
        <v>51</v>
      </c>
      <c r="L268" s="26" t="s">
        <v>433</v>
      </c>
      <c r="M268" s="26" t="s">
        <v>165</v>
      </c>
      <c r="N268" s="26" t="s">
        <v>355</v>
      </c>
      <c r="O268" s="26" t="s">
        <v>57</v>
      </c>
      <c r="P268" s="26" t="s">
        <v>531</v>
      </c>
      <c r="Q268" s="57">
        <v>51105</v>
      </c>
      <c r="R268" s="42">
        <v>1</v>
      </c>
      <c r="S268" s="42">
        <v>998</v>
      </c>
      <c r="T268" s="42">
        <v>0</v>
      </c>
      <c r="U268" s="42">
        <v>510.02789999999999</v>
      </c>
      <c r="V268" s="43">
        <v>1.1768588439999999E-3</v>
      </c>
      <c r="W268" s="43">
        <v>8.0247720900000004E-4</v>
      </c>
      <c r="X268" s="43">
        <v>1.2376209217639426E-4</v>
      </c>
    </row>
    <row r="269" spans="1:24" x14ac:dyDescent="0.2">
      <c r="A269" s="26">
        <v>7956</v>
      </c>
      <c r="B269" s="26">
        <v>12538</v>
      </c>
      <c r="C269" s="26" t="s">
        <v>2830</v>
      </c>
      <c r="D269" s="26">
        <v>515166544</v>
      </c>
      <c r="E269" s="26" t="s">
        <v>203</v>
      </c>
      <c r="F269" s="26" t="s">
        <v>2831</v>
      </c>
      <c r="G269" s="26" t="s">
        <v>2832</v>
      </c>
      <c r="H269" s="26" t="s">
        <v>69</v>
      </c>
      <c r="I269" s="26" t="s">
        <v>67</v>
      </c>
      <c r="J269" s="26" t="s">
        <v>51</v>
      </c>
      <c r="K269" s="26" t="s">
        <v>51</v>
      </c>
      <c r="L269" s="26" t="s">
        <v>433</v>
      </c>
      <c r="M269" s="26" t="s">
        <v>165</v>
      </c>
      <c r="N269" s="26" t="s">
        <v>126</v>
      </c>
      <c r="O269" s="26" t="s">
        <v>57</v>
      </c>
      <c r="P269" s="26" t="s">
        <v>531</v>
      </c>
      <c r="Q269" s="57">
        <v>50900</v>
      </c>
      <c r="R269" s="42">
        <v>1</v>
      </c>
      <c r="S269" s="42">
        <v>327.7</v>
      </c>
      <c r="T269" s="42">
        <v>0</v>
      </c>
      <c r="U269" s="42">
        <v>166.79929999999999</v>
      </c>
      <c r="V269" s="43">
        <v>1.3654092739999999E-3</v>
      </c>
      <c r="W269" s="43">
        <v>2.6244179300000001E-4</v>
      </c>
      <c r="X269" s="43">
        <v>4.0475100169143767E-5</v>
      </c>
    </row>
    <row r="270" spans="1:24" x14ac:dyDescent="0.2">
      <c r="A270" s="26">
        <v>7956</v>
      </c>
      <c r="B270" s="26">
        <v>12538</v>
      </c>
      <c r="C270" s="26" t="s">
        <v>1684</v>
      </c>
      <c r="D270" s="26">
        <v>513948216</v>
      </c>
      <c r="E270" s="26" t="s">
        <v>203</v>
      </c>
      <c r="F270" s="26" t="s">
        <v>2833</v>
      </c>
      <c r="G270" s="26" t="s">
        <v>2834</v>
      </c>
      <c r="H270" s="26" t="s">
        <v>69</v>
      </c>
      <c r="I270" s="26" t="s">
        <v>67</v>
      </c>
      <c r="J270" s="26" t="s">
        <v>51</v>
      </c>
      <c r="K270" s="26" t="s">
        <v>51</v>
      </c>
      <c r="L270" s="26" t="s">
        <v>433</v>
      </c>
      <c r="M270" s="26" t="s">
        <v>165</v>
      </c>
      <c r="N270" s="26" t="s">
        <v>84</v>
      </c>
      <c r="O270" s="26" t="s">
        <v>57</v>
      </c>
      <c r="P270" s="26" t="s">
        <v>531</v>
      </c>
      <c r="Q270" s="57">
        <v>380000</v>
      </c>
      <c r="R270" s="42">
        <v>1</v>
      </c>
      <c r="S270" s="42">
        <v>1529</v>
      </c>
      <c r="T270" s="42">
        <v>0</v>
      </c>
      <c r="U270" s="42">
        <v>5810.2</v>
      </c>
      <c r="V270" s="43">
        <v>8.2497503360000005E-3</v>
      </c>
      <c r="W270" s="43">
        <v>9.1417608339999998E-3</v>
      </c>
      <c r="X270" s="43">
        <v>1.4098885726904077E-3</v>
      </c>
    </row>
    <row r="271" spans="1:24" x14ac:dyDescent="0.2">
      <c r="A271" s="26">
        <v>7956</v>
      </c>
      <c r="B271" s="26">
        <v>12538</v>
      </c>
      <c r="C271" s="26" t="s">
        <v>2835</v>
      </c>
      <c r="D271" s="26">
        <v>511605719</v>
      </c>
      <c r="E271" s="26" t="s">
        <v>203</v>
      </c>
      <c r="F271" s="26" t="s">
        <v>2836</v>
      </c>
      <c r="G271" s="26" t="s">
        <v>2837</v>
      </c>
      <c r="H271" s="26" t="s">
        <v>69</v>
      </c>
      <c r="I271" s="26" t="s">
        <v>67</v>
      </c>
      <c r="J271" s="26" t="s">
        <v>51</v>
      </c>
      <c r="K271" s="26" t="s">
        <v>51</v>
      </c>
      <c r="L271" s="26" t="s">
        <v>433</v>
      </c>
      <c r="M271" s="26" t="s">
        <v>165</v>
      </c>
      <c r="N271" s="26" t="s">
        <v>357</v>
      </c>
      <c r="O271" s="26" t="s">
        <v>57</v>
      </c>
      <c r="P271" s="26" t="s">
        <v>531</v>
      </c>
      <c r="Q271" s="57">
        <v>191435</v>
      </c>
      <c r="R271" s="42">
        <v>1</v>
      </c>
      <c r="S271" s="42">
        <v>1420</v>
      </c>
      <c r="T271" s="42">
        <v>0</v>
      </c>
      <c r="U271" s="42">
        <v>2718.377</v>
      </c>
      <c r="V271" s="43">
        <v>2.7373830600000001E-3</v>
      </c>
      <c r="W271" s="43">
        <v>4.2770907010000001E-3</v>
      </c>
      <c r="X271" s="43">
        <v>6.5963455105924617E-4</v>
      </c>
    </row>
    <row r="272" spans="1:24" x14ac:dyDescent="0.2">
      <c r="A272" s="26">
        <v>7956</v>
      </c>
      <c r="B272" s="26">
        <v>12538</v>
      </c>
      <c r="C272" s="26" t="s">
        <v>2838</v>
      </c>
      <c r="D272" s="26">
        <v>512737560</v>
      </c>
      <c r="E272" s="26" t="s">
        <v>203</v>
      </c>
      <c r="F272" s="26" t="s">
        <v>2839</v>
      </c>
      <c r="G272" s="26" t="s">
        <v>2840</v>
      </c>
      <c r="H272" s="26" t="s">
        <v>69</v>
      </c>
      <c r="I272" s="26" t="s">
        <v>67</v>
      </c>
      <c r="J272" s="26" t="s">
        <v>51</v>
      </c>
      <c r="K272" s="26" t="s">
        <v>51</v>
      </c>
      <c r="L272" s="26" t="s">
        <v>433</v>
      </c>
      <c r="M272" s="26" t="s">
        <v>165</v>
      </c>
      <c r="N272" s="26" t="s">
        <v>360</v>
      </c>
      <c r="O272" s="26" t="s">
        <v>57</v>
      </c>
      <c r="P272" s="26" t="s">
        <v>531</v>
      </c>
      <c r="Q272" s="57">
        <v>86301</v>
      </c>
      <c r="R272" s="42">
        <v>1</v>
      </c>
      <c r="S272" s="42">
        <v>1346</v>
      </c>
      <c r="T272" s="42">
        <v>0</v>
      </c>
      <c r="U272" s="42">
        <v>1161.6114600000001</v>
      </c>
      <c r="V272" s="43">
        <v>1.410938129E-3</v>
      </c>
      <c r="W272" s="43">
        <v>1.8276779020000001E-3</v>
      </c>
      <c r="X272" s="43">
        <v>2.8187372609552521E-4</v>
      </c>
    </row>
    <row r="273" spans="1:24" x14ac:dyDescent="0.2">
      <c r="A273" s="26">
        <v>7956</v>
      </c>
      <c r="B273" s="26">
        <v>12538</v>
      </c>
      <c r="C273" s="26" t="s">
        <v>2841</v>
      </c>
      <c r="D273" s="26">
        <v>514259183</v>
      </c>
      <c r="E273" s="26" t="s">
        <v>203</v>
      </c>
      <c r="F273" s="26" t="s">
        <v>2842</v>
      </c>
      <c r="G273" s="26" t="s">
        <v>2843</v>
      </c>
      <c r="H273" s="26" t="s">
        <v>69</v>
      </c>
      <c r="I273" s="26" t="s">
        <v>67</v>
      </c>
      <c r="J273" s="26" t="s">
        <v>51</v>
      </c>
      <c r="K273" s="26" t="s">
        <v>51</v>
      </c>
      <c r="L273" s="26" t="s">
        <v>433</v>
      </c>
      <c r="M273" s="26" t="s">
        <v>165</v>
      </c>
      <c r="N273" s="26" t="s">
        <v>352</v>
      </c>
      <c r="O273" s="26" t="s">
        <v>57</v>
      </c>
      <c r="P273" s="26" t="s">
        <v>531</v>
      </c>
      <c r="Q273" s="57">
        <v>100650</v>
      </c>
      <c r="R273" s="42">
        <v>1</v>
      </c>
      <c r="S273" s="42">
        <v>578.79999999999995</v>
      </c>
      <c r="T273" s="42">
        <v>0</v>
      </c>
      <c r="U273" s="42">
        <v>582.56219999999996</v>
      </c>
      <c r="V273" s="43">
        <v>6.4799647080000002E-3</v>
      </c>
      <c r="W273" s="43">
        <v>9.1660257800000005E-4</v>
      </c>
      <c r="X273" s="43">
        <v>1.4136308365656668E-4</v>
      </c>
    </row>
    <row r="274" spans="1:24" x14ac:dyDescent="0.2">
      <c r="A274" s="26">
        <v>7956</v>
      </c>
      <c r="B274" s="26">
        <v>12538</v>
      </c>
      <c r="C274" s="26" t="s">
        <v>1472</v>
      </c>
      <c r="D274" s="26">
        <v>510459928</v>
      </c>
      <c r="E274" s="26" t="s">
        <v>203</v>
      </c>
      <c r="F274" s="26" t="s">
        <v>2844</v>
      </c>
      <c r="G274" s="26" t="s">
        <v>2845</v>
      </c>
      <c r="H274" s="26" t="s">
        <v>69</v>
      </c>
      <c r="I274" s="26" t="s">
        <v>67</v>
      </c>
      <c r="J274" s="26" t="s">
        <v>51</v>
      </c>
      <c r="K274" s="26" t="s">
        <v>51</v>
      </c>
      <c r="L274" s="26" t="s">
        <v>433</v>
      </c>
      <c r="M274" s="26" t="s">
        <v>165</v>
      </c>
      <c r="N274" s="26" t="s">
        <v>87</v>
      </c>
      <c r="O274" s="26" t="s">
        <v>57</v>
      </c>
      <c r="P274" s="26" t="s">
        <v>531</v>
      </c>
      <c r="Q274" s="57">
        <v>1561494</v>
      </c>
      <c r="R274" s="42">
        <v>1</v>
      </c>
      <c r="S274" s="42">
        <v>249.4</v>
      </c>
      <c r="T274" s="42">
        <v>0</v>
      </c>
      <c r="U274" s="42">
        <v>3894.3660399999999</v>
      </c>
      <c r="V274" s="43">
        <v>1.7032377460000001E-3</v>
      </c>
      <c r="W274" s="43">
        <v>6.1273902690000001E-3</v>
      </c>
      <c r="X274" s="43">
        <v>9.4499710468995814E-4</v>
      </c>
    </row>
    <row r="275" spans="1:24" x14ac:dyDescent="0.2">
      <c r="A275" s="26">
        <v>7956</v>
      </c>
      <c r="B275" s="26">
        <v>12538</v>
      </c>
      <c r="C275" s="26" t="s">
        <v>1491</v>
      </c>
      <c r="D275" s="26">
        <v>513775163</v>
      </c>
      <c r="E275" s="26" t="s">
        <v>203</v>
      </c>
      <c r="F275" s="26" t="s">
        <v>2846</v>
      </c>
      <c r="G275" s="26" t="s">
        <v>2847</v>
      </c>
      <c r="H275" s="26" t="s">
        <v>69</v>
      </c>
      <c r="I275" s="26" t="s">
        <v>67</v>
      </c>
      <c r="J275" s="26" t="s">
        <v>51</v>
      </c>
      <c r="K275" s="26" t="s">
        <v>51</v>
      </c>
      <c r="L275" s="26" t="s">
        <v>433</v>
      </c>
      <c r="M275" s="26" t="s">
        <v>165</v>
      </c>
      <c r="N275" s="26" t="s">
        <v>87</v>
      </c>
      <c r="O275" s="26" t="s">
        <v>57</v>
      </c>
      <c r="P275" s="26" t="s">
        <v>531</v>
      </c>
      <c r="Q275" s="57">
        <v>25658</v>
      </c>
      <c r="R275" s="42">
        <v>1</v>
      </c>
      <c r="S275" s="42">
        <v>5339</v>
      </c>
      <c r="T275" s="42">
        <v>0</v>
      </c>
      <c r="U275" s="42">
        <v>1369.8806199999999</v>
      </c>
      <c r="V275" s="43">
        <v>2.0536564769999999E-3</v>
      </c>
      <c r="W275" s="43">
        <v>2.155368317E-3</v>
      </c>
      <c r="X275" s="43">
        <v>3.3241179857630557E-4</v>
      </c>
    </row>
    <row r="276" spans="1:24" x14ac:dyDescent="0.2">
      <c r="A276" s="26">
        <v>7956</v>
      </c>
      <c r="B276" s="26">
        <v>12538</v>
      </c>
      <c r="C276" s="26" t="s">
        <v>1533</v>
      </c>
      <c r="D276" s="26">
        <v>560040545</v>
      </c>
      <c r="E276" s="26" t="s">
        <v>203</v>
      </c>
      <c r="F276" s="26" t="s">
        <v>2848</v>
      </c>
      <c r="G276" s="26" t="s">
        <v>2849</v>
      </c>
      <c r="H276" s="26" t="s">
        <v>69</v>
      </c>
      <c r="I276" s="26" t="s">
        <v>67</v>
      </c>
      <c r="J276" s="26" t="s">
        <v>51</v>
      </c>
      <c r="K276" s="26" t="s">
        <v>51</v>
      </c>
      <c r="L276" s="26" t="s">
        <v>433</v>
      </c>
      <c r="M276" s="26" t="s">
        <v>165</v>
      </c>
      <c r="N276" s="26" t="s">
        <v>84</v>
      </c>
      <c r="O276" s="26" t="s">
        <v>57</v>
      </c>
      <c r="P276" s="26" t="s">
        <v>531</v>
      </c>
      <c r="Q276" s="57">
        <v>103050</v>
      </c>
      <c r="R276" s="42">
        <v>1</v>
      </c>
      <c r="S276" s="42">
        <v>1969</v>
      </c>
      <c r="T276" s="42">
        <v>0</v>
      </c>
      <c r="U276" s="42">
        <v>2029.0545</v>
      </c>
      <c r="V276" s="43">
        <v>1.6372722410000001E-3</v>
      </c>
      <c r="W276" s="43">
        <v>3.19251161E-3</v>
      </c>
      <c r="X276" s="43">
        <v>4.9236528052666844E-4</v>
      </c>
    </row>
    <row r="277" spans="1:24" x14ac:dyDescent="0.2">
      <c r="A277" s="26">
        <v>7956</v>
      </c>
      <c r="B277" s="26">
        <v>12538</v>
      </c>
      <c r="C277" s="26" t="s">
        <v>1533</v>
      </c>
      <c r="D277" s="26">
        <v>560040545</v>
      </c>
      <c r="E277" s="26" t="s">
        <v>203</v>
      </c>
      <c r="F277" s="26" t="s">
        <v>2936</v>
      </c>
      <c r="G277" s="26" t="s">
        <v>2849</v>
      </c>
      <c r="H277" s="26" t="s">
        <v>69</v>
      </c>
      <c r="I277" s="26" t="s">
        <v>67</v>
      </c>
      <c r="J277" s="26" t="s">
        <v>51</v>
      </c>
      <c r="K277" s="26" t="s">
        <v>51</v>
      </c>
      <c r="L277" s="26" t="s">
        <v>433</v>
      </c>
      <c r="M277" s="26" t="s">
        <v>165</v>
      </c>
      <c r="N277" s="26" t="s">
        <v>84</v>
      </c>
      <c r="O277" s="26" t="s">
        <v>57</v>
      </c>
      <c r="P277" s="26" t="s">
        <v>531</v>
      </c>
      <c r="Q277" s="57">
        <v>96080.26</v>
      </c>
      <c r="R277" s="42">
        <v>1</v>
      </c>
      <c r="S277" s="42">
        <v>1969</v>
      </c>
      <c r="T277" s="42">
        <v>0</v>
      </c>
      <c r="U277" s="42">
        <v>1891.82032</v>
      </c>
      <c r="V277" s="43">
        <v>2.3723520979999999E-3</v>
      </c>
      <c r="W277" s="43">
        <v>2.9765875370000002E-3</v>
      </c>
      <c r="X277" s="43">
        <v>4.5906437829188503E-4</v>
      </c>
    </row>
    <row r="278" spans="1:24" x14ac:dyDescent="0.2">
      <c r="A278" s="26">
        <v>7956</v>
      </c>
      <c r="B278" s="26">
        <v>12538</v>
      </c>
      <c r="C278" s="26" t="s">
        <v>2850</v>
      </c>
      <c r="D278" s="26">
        <v>516854239</v>
      </c>
      <c r="E278" s="26" t="s">
        <v>203</v>
      </c>
      <c r="F278" s="26" t="s">
        <v>2851</v>
      </c>
      <c r="G278" s="26" t="s">
        <v>2852</v>
      </c>
      <c r="H278" s="26" t="s">
        <v>69</v>
      </c>
      <c r="I278" s="26" t="s">
        <v>67</v>
      </c>
      <c r="J278" s="26" t="s">
        <v>51</v>
      </c>
      <c r="K278" s="26" t="s">
        <v>51</v>
      </c>
      <c r="L278" s="26" t="s">
        <v>433</v>
      </c>
      <c r="M278" s="26" t="s">
        <v>165</v>
      </c>
      <c r="N278" s="26" t="s">
        <v>130</v>
      </c>
      <c r="O278" s="26" t="s">
        <v>57</v>
      </c>
      <c r="P278" s="26" t="s">
        <v>531</v>
      </c>
      <c r="Q278" s="57">
        <v>438527</v>
      </c>
      <c r="R278" s="42">
        <v>1</v>
      </c>
      <c r="S278" s="42">
        <v>1175</v>
      </c>
      <c r="T278" s="42">
        <v>0</v>
      </c>
      <c r="U278" s="42">
        <v>5152.6922500000001</v>
      </c>
      <c r="V278" s="43">
        <v>1.1058276174999999E-2</v>
      </c>
      <c r="W278" s="43">
        <v>8.1072390280000003E-3</v>
      </c>
      <c r="X278" s="43">
        <v>1.2503393896708245E-3</v>
      </c>
    </row>
    <row r="279" spans="1:24" x14ac:dyDescent="0.2">
      <c r="A279" s="26">
        <v>7956</v>
      </c>
      <c r="B279" s="26">
        <v>12538</v>
      </c>
      <c r="C279" s="26" t="s">
        <v>1433</v>
      </c>
      <c r="D279" s="26">
        <v>520036658</v>
      </c>
      <c r="E279" s="26" t="s">
        <v>203</v>
      </c>
      <c r="F279" s="26" t="s">
        <v>2853</v>
      </c>
      <c r="G279" s="26" t="s">
        <v>2854</v>
      </c>
      <c r="H279" s="26" t="s">
        <v>69</v>
      </c>
      <c r="I279" s="26" t="s">
        <v>67</v>
      </c>
      <c r="J279" s="26" t="s">
        <v>51</v>
      </c>
      <c r="K279" s="26" t="s">
        <v>51</v>
      </c>
      <c r="L279" s="26" t="s">
        <v>433</v>
      </c>
      <c r="M279" s="26" t="s">
        <v>165</v>
      </c>
      <c r="N279" s="26" t="s">
        <v>87</v>
      </c>
      <c r="O279" s="26" t="s">
        <v>57</v>
      </c>
      <c r="P279" s="26" t="s">
        <v>531</v>
      </c>
      <c r="Q279" s="57">
        <v>3126392</v>
      </c>
      <c r="R279" s="42">
        <v>1</v>
      </c>
      <c r="S279" s="42">
        <v>94</v>
      </c>
      <c r="T279" s="42">
        <v>0</v>
      </c>
      <c r="U279" s="42">
        <v>2938.8084800000001</v>
      </c>
      <c r="V279" s="43">
        <v>1.00639732E-3</v>
      </c>
      <c r="W279" s="43">
        <v>4.6239172939999997E-3</v>
      </c>
      <c r="X279" s="43">
        <v>7.1312390163465395E-4</v>
      </c>
    </row>
    <row r="280" spans="1:24" x14ac:dyDescent="0.2">
      <c r="A280" s="26">
        <v>7956</v>
      </c>
      <c r="B280" s="26">
        <v>12538</v>
      </c>
      <c r="C280" s="26" t="s">
        <v>2855</v>
      </c>
      <c r="D280" s="26">
        <v>516196425</v>
      </c>
      <c r="E280" s="26" t="s">
        <v>203</v>
      </c>
      <c r="F280" s="26" t="s">
        <v>2856</v>
      </c>
      <c r="G280" s="26" t="s">
        <v>2857</v>
      </c>
      <c r="H280" s="26" t="s">
        <v>69</v>
      </c>
      <c r="I280" s="26" t="s">
        <v>67</v>
      </c>
      <c r="J280" s="26" t="s">
        <v>56</v>
      </c>
      <c r="K280" s="26" t="s">
        <v>51</v>
      </c>
      <c r="L280" s="26" t="s">
        <v>433</v>
      </c>
      <c r="M280" s="26" t="s">
        <v>219</v>
      </c>
      <c r="N280" s="26" t="s">
        <v>470</v>
      </c>
      <c r="O280" s="26" t="s">
        <v>57</v>
      </c>
      <c r="P280" s="26" t="s">
        <v>532</v>
      </c>
      <c r="Q280" s="57">
        <v>55450</v>
      </c>
      <c r="R280" s="42">
        <v>3.6469999999999998</v>
      </c>
      <c r="S280" s="42">
        <v>865</v>
      </c>
      <c r="T280" s="42">
        <v>0</v>
      </c>
      <c r="U280" s="42">
        <v>1749.2562</v>
      </c>
      <c r="V280" s="43">
        <v>7.8102403100000005E-4</v>
      </c>
      <c r="W280" s="43">
        <v>2.752277343E-3</v>
      </c>
      <c r="X280" s="43">
        <v>4.2447012617256657E-4</v>
      </c>
    </row>
    <row r="281" spans="1:24" x14ac:dyDescent="0.2">
      <c r="A281" s="26">
        <v>7956</v>
      </c>
      <c r="B281" s="26">
        <v>12538</v>
      </c>
      <c r="C281" s="26" t="s">
        <v>2858</v>
      </c>
      <c r="D281" s="26">
        <v>59941502</v>
      </c>
      <c r="E281" s="26" t="s">
        <v>204</v>
      </c>
      <c r="F281" s="26" t="s">
        <v>2858</v>
      </c>
      <c r="G281" s="26" t="s">
        <v>2859</v>
      </c>
      <c r="H281" s="26" t="s">
        <v>69</v>
      </c>
      <c r="I281" s="26" t="s">
        <v>67</v>
      </c>
      <c r="J281" s="26" t="s">
        <v>56</v>
      </c>
      <c r="K281" s="26" t="s">
        <v>168</v>
      </c>
      <c r="L281" s="26" t="s">
        <v>433</v>
      </c>
      <c r="M281" s="26" t="s">
        <v>79</v>
      </c>
      <c r="N281" s="26" t="s">
        <v>474</v>
      </c>
      <c r="O281" s="26" t="s">
        <v>57</v>
      </c>
      <c r="P281" s="26" t="s">
        <v>532</v>
      </c>
      <c r="Q281" s="57">
        <v>223699.86</v>
      </c>
      <c r="R281" s="42">
        <v>3.6469999999999998</v>
      </c>
      <c r="S281" s="42">
        <v>0.01</v>
      </c>
      <c r="T281" s="42">
        <v>0</v>
      </c>
      <c r="U281" s="42">
        <v>8.158E-2</v>
      </c>
      <c r="V281" s="43">
        <v>4.1146335800000002E-4</v>
      </c>
      <c r="W281" s="43">
        <v>1.2835786184873399E-7</v>
      </c>
      <c r="X281" s="43">
        <v>1.9795998375285438E-8</v>
      </c>
    </row>
    <row r="282" spans="1:24" x14ac:dyDescent="0.2">
      <c r="A282" s="26">
        <v>7956</v>
      </c>
      <c r="B282" s="26">
        <v>12538</v>
      </c>
      <c r="C282" s="26" t="s">
        <v>2860</v>
      </c>
      <c r="D282" s="26">
        <v>70769793</v>
      </c>
      <c r="E282" s="26" t="s">
        <v>204</v>
      </c>
      <c r="F282" s="26" t="s">
        <v>2861</v>
      </c>
      <c r="G282" s="26" t="s">
        <v>2862</v>
      </c>
      <c r="H282" s="26" t="s">
        <v>69</v>
      </c>
      <c r="I282" s="26" t="s">
        <v>67</v>
      </c>
      <c r="J282" s="26" t="s">
        <v>56</v>
      </c>
      <c r="K282" s="26" t="s">
        <v>167</v>
      </c>
      <c r="L282" s="26" t="s">
        <v>433</v>
      </c>
      <c r="M282" s="26" t="s">
        <v>219</v>
      </c>
      <c r="N282" s="26" t="s">
        <v>511</v>
      </c>
      <c r="O282" s="26" t="s">
        <v>57</v>
      </c>
      <c r="P282" s="26" t="s">
        <v>532</v>
      </c>
      <c r="Q282" s="57">
        <v>27725</v>
      </c>
      <c r="R282" s="42">
        <v>3.6469999999999998</v>
      </c>
      <c r="S282" s="42">
        <v>4202</v>
      </c>
      <c r="T282" s="42">
        <v>0</v>
      </c>
      <c r="U282" s="42">
        <v>4248.7714100000003</v>
      </c>
      <c r="V282" s="43">
        <v>6.0835225400000001E-4</v>
      </c>
      <c r="W282" s="43">
        <v>6.6850111989999999E-3</v>
      </c>
      <c r="X282" s="43">
        <v>1.030996223698446E-3</v>
      </c>
    </row>
    <row r="283" spans="1:24" x14ac:dyDescent="0.2">
      <c r="A283" s="26">
        <v>7956</v>
      </c>
      <c r="B283" s="26">
        <v>12538</v>
      </c>
      <c r="C283" s="26" t="s">
        <v>2863</v>
      </c>
      <c r="D283" s="26">
        <v>68881663</v>
      </c>
      <c r="E283" s="26" t="s">
        <v>204</v>
      </c>
      <c r="F283" s="26" t="s">
        <v>2864</v>
      </c>
      <c r="G283" s="26" t="s">
        <v>2865</v>
      </c>
      <c r="H283" s="26" t="s">
        <v>69</v>
      </c>
      <c r="I283" s="26" t="s">
        <v>67</v>
      </c>
      <c r="J283" s="26" t="s">
        <v>56</v>
      </c>
      <c r="K283" s="26" t="s">
        <v>167</v>
      </c>
      <c r="L283" s="26" t="s">
        <v>433</v>
      </c>
      <c r="M283" s="26" t="s">
        <v>219</v>
      </c>
      <c r="N283" s="26" t="s">
        <v>468</v>
      </c>
      <c r="O283" s="26" t="s">
        <v>57</v>
      </c>
      <c r="P283" s="26" t="s">
        <v>532</v>
      </c>
      <c r="Q283" s="57">
        <v>351.33</v>
      </c>
      <c r="R283" s="42">
        <v>3.6469999999999998</v>
      </c>
      <c r="S283" s="42">
        <v>974</v>
      </c>
      <c r="T283" s="42">
        <v>0</v>
      </c>
      <c r="U283" s="42">
        <v>12.47987</v>
      </c>
      <c r="V283" s="43">
        <v>1.7871111941419199E-6</v>
      </c>
      <c r="W283" s="43">
        <v>1.9635810607381201E-5</v>
      </c>
      <c r="X283" s="43">
        <v>3.0283339819045539E-6</v>
      </c>
    </row>
    <row r="284" spans="1:24" x14ac:dyDescent="0.2">
      <c r="A284" s="26">
        <v>7956</v>
      </c>
      <c r="B284" s="26">
        <v>12538</v>
      </c>
      <c r="C284" s="26" t="s">
        <v>2866</v>
      </c>
      <c r="D284" s="26">
        <v>39770802</v>
      </c>
      <c r="E284" s="26" t="s">
        <v>204</v>
      </c>
      <c r="F284" s="26" t="s">
        <v>2867</v>
      </c>
      <c r="G284" s="26" t="s">
        <v>2868</v>
      </c>
      <c r="H284" s="26" t="s">
        <v>69</v>
      </c>
      <c r="I284" s="26" t="s">
        <v>67</v>
      </c>
      <c r="J284" s="26" t="s">
        <v>56</v>
      </c>
      <c r="K284" s="26" t="s">
        <v>51</v>
      </c>
      <c r="L284" s="26" t="s">
        <v>433</v>
      </c>
      <c r="M284" s="26" t="s">
        <v>218</v>
      </c>
      <c r="N284" s="26" t="s">
        <v>470</v>
      </c>
      <c r="O284" s="26" t="s">
        <v>57</v>
      </c>
      <c r="P284" s="26" t="s">
        <v>532</v>
      </c>
      <c r="Q284" s="57">
        <v>24127</v>
      </c>
      <c r="R284" s="42">
        <v>3.6469999999999998</v>
      </c>
      <c r="S284" s="42">
        <v>1417</v>
      </c>
      <c r="T284" s="42">
        <v>0</v>
      </c>
      <c r="U284" s="42">
        <v>1246.8348599999999</v>
      </c>
      <c r="V284" s="43">
        <v>3.0676414400000003E-4</v>
      </c>
      <c r="W284" s="43">
        <v>1.9617682850000002E-3</v>
      </c>
      <c r="X284" s="43">
        <v>3.0255382278510963E-4</v>
      </c>
    </row>
    <row r="285" spans="1:24" x14ac:dyDescent="0.2">
      <c r="A285" s="26">
        <v>7956</v>
      </c>
      <c r="B285" s="26">
        <v>12538</v>
      </c>
      <c r="C285" s="26" t="s">
        <v>2869</v>
      </c>
      <c r="D285" s="26">
        <v>515333128</v>
      </c>
      <c r="E285" s="26" t="s">
        <v>203</v>
      </c>
      <c r="F285" s="26" t="s">
        <v>2869</v>
      </c>
      <c r="G285" s="26" t="s">
        <v>2870</v>
      </c>
      <c r="H285" s="26" t="s">
        <v>69</v>
      </c>
      <c r="I285" s="26" t="s">
        <v>67</v>
      </c>
      <c r="J285" s="26" t="s">
        <v>56</v>
      </c>
      <c r="K285" s="26" t="s">
        <v>51</v>
      </c>
      <c r="L285" s="26" t="s">
        <v>433</v>
      </c>
      <c r="M285" s="26" t="s">
        <v>219</v>
      </c>
      <c r="N285" s="26" t="s">
        <v>471</v>
      </c>
      <c r="O285" s="26" t="s">
        <v>57</v>
      </c>
      <c r="P285" s="26" t="s">
        <v>532</v>
      </c>
      <c r="Q285" s="57">
        <v>97335.41</v>
      </c>
      <c r="R285" s="42">
        <v>3.6469999999999998</v>
      </c>
      <c r="S285" s="42">
        <v>186</v>
      </c>
      <c r="T285" s="42">
        <v>0</v>
      </c>
      <c r="U285" s="42">
        <v>660.26697000000001</v>
      </c>
      <c r="V285" s="43">
        <v>1.144218107E-3</v>
      </c>
      <c r="W285" s="43">
        <v>1.0388631589999999E-3</v>
      </c>
      <c r="X285" s="43">
        <v>1.6021872843067711E-4</v>
      </c>
    </row>
    <row r="286" spans="1:24" x14ac:dyDescent="0.2">
      <c r="A286" s="26">
        <v>7956</v>
      </c>
      <c r="B286" s="26">
        <v>12538</v>
      </c>
      <c r="C286" s="26" t="s">
        <v>2871</v>
      </c>
      <c r="D286" s="26">
        <v>117894</v>
      </c>
      <c r="E286" s="26" t="s">
        <v>204</v>
      </c>
      <c r="F286" s="26" t="s">
        <v>2872</v>
      </c>
      <c r="G286" s="26" t="s">
        <v>2873</v>
      </c>
      <c r="H286" s="26" t="s">
        <v>69</v>
      </c>
      <c r="I286" s="26" t="s">
        <v>67</v>
      </c>
      <c r="J286" s="26" t="s">
        <v>56</v>
      </c>
      <c r="K286" s="26" t="s">
        <v>85</v>
      </c>
      <c r="L286" s="26" t="s">
        <v>433</v>
      </c>
      <c r="M286" s="26" t="s">
        <v>79</v>
      </c>
      <c r="N286" s="26" t="s">
        <v>459</v>
      </c>
      <c r="O286" s="26" t="s">
        <v>57</v>
      </c>
      <c r="P286" s="26" t="s">
        <v>538</v>
      </c>
      <c r="Q286" s="57">
        <v>5751</v>
      </c>
      <c r="R286" s="42">
        <v>3.7964000000000002</v>
      </c>
      <c r="S286" s="42">
        <v>61460</v>
      </c>
      <c r="T286" s="42">
        <v>0</v>
      </c>
      <c r="U286" s="42">
        <v>13418.62105</v>
      </c>
      <c r="V286" s="43">
        <v>1.3202827799999999E-4</v>
      </c>
      <c r="W286" s="43">
        <v>2.1112840240999999E-2</v>
      </c>
      <c r="X286" s="43">
        <v>3.2561289593573297E-3</v>
      </c>
    </row>
    <row r="287" spans="1:24" x14ac:dyDescent="0.2">
      <c r="A287" s="26">
        <v>7956</v>
      </c>
      <c r="B287" s="26">
        <v>12538</v>
      </c>
      <c r="C287" s="26" t="s">
        <v>2874</v>
      </c>
      <c r="D287" s="26">
        <v>359009</v>
      </c>
      <c r="E287" s="26" t="s">
        <v>204</v>
      </c>
      <c r="F287" s="26" t="s">
        <v>2875</v>
      </c>
      <c r="G287" s="26" t="s">
        <v>2876</v>
      </c>
      <c r="H287" s="26" t="s">
        <v>69</v>
      </c>
      <c r="I287" s="26" t="s">
        <v>67</v>
      </c>
      <c r="J287" s="26" t="s">
        <v>56</v>
      </c>
      <c r="K287" s="26" t="s">
        <v>51</v>
      </c>
      <c r="L287" s="26" t="s">
        <v>433</v>
      </c>
      <c r="M287" s="26" t="s">
        <v>219</v>
      </c>
      <c r="N287" s="26" t="s">
        <v>472</v>
      </c>
      <c r="O287" s="26" t="s">
        <v>57</v>
      </c>
      <c r="P287" s="26" t="s">
        <v>532</v>
      </c>
      <c r="Q287" s="57">
        <v>28945</v>
      </c>
      <c r="R287" s="42">
        <v>3.6469999999999998</v>
      </c>
      <c r="S287" s="42">
        <v>3115</v>
      </c>
      <c r="T287" s="42">
        <v>7.9019797093499999</v>
      </c>
      <c r="U287" s="42">
        <v>3317.0877500000001</v>
      </c>
      <c r="V287" s="43">
        <v>1.454992012E-3</v>
      </c>
      <c r="W287" s="43">
        <v>5.2191013870000001E-3</v>
      </c>
      <c r="X287" s="43">
        <v>8.0491620139346942E-4</v>
      </c>
    </row>
    <row r="288" spans="1:24" x14ac:dyDescent="0.2">
      <c r="A288" s="26">
        <v>7956</v>
      </c>
      <c r="B288" s="26">
        <v>12538</v>
      </c>
      <c r="C288" s="26" t="s">
        <v>2877</v>
      </c>
      <c r="D288" s="26">
        <v>1729029</v>
      </c>
      <c r="E288" s="26" t="s">
        <v>204</v>
      </c>
      <c r="F288" s="26" t="s">
        <v>2878</v>
      </c>
      <c r="G288" s="26" t="s">
        <v>2879</v>
      </c>
      <c r="H288" s="26" t="s">
        <v>69</v>
      </c>
      <c r="I288" s="26" t="s">
        <v>67</v>
      </c>
      <c r="J288" s="26" t="s">
        <v>56</v>
      </c>
      <c r="K288" s="26" t="s">
        <v>103</v>
      </c>
      <c r="L288" s="26" t="s">
        <v>433</v>
      </c>
      <c r="M288" s="26" t="s">
        <v>227</v>
      </c>
      <c r="N288" s="26" t="s">
        <v>465</v>
      </c>
      <c r="O288" s="26" t="s">
        <v>57</v>
      </c>
      <c r="P288" s="26" t="s">
        <v>534</v>
      </c>
      <c r="Q288" s="57">
        <v>101216.41</v>
      </c>
      <c r="R288" s="42">
        <v>4.0278</v>
      </c>
      <c r="S288" s="42">
        <v>260</v>
      </c>
      <c r="T288" s="42">
        <v>0</v>
      </c>
      <c r="U288" s="42">
        <v>1059.96659</v>
      </c>
      <c r="V288" s="43">
        <v>6.1744603739999999E-3</v>
      </c>
      <c r="W288" s="43">
        <v>1.667750001E-3</v>
      </c>
      <c r="X288" s="43">
        <v>2.5720883664497241E-4</v>
      </c>
    </row>
    <row r="289" spans="1:24" x14ac:dyDescent="0.2">
      <c r="A289" s="26">
        <v>7956</v>
      </c>
      <c r="B289" s="26">
        <v>12538</v>
      </c>
      <c r="C289" s="26" t="s">
        <v>2880</v>
      </c>
      <c r="D289" s="26">
        <v>126685</v>
      </c>
      <c r="E289" s="26" t="s">
        <v>204</v>
      </c>
      <c r="F289" s="26" t="s">
        <v>2881</v>
      </c>
      <c r="G289" s="26" t="s">
        <v>2882</v>
      </c>
      <c r="H289" s="26" t="s">
        <v>69</v>
      </c>
      <c r="I289" s="26" t="s">
        <v>67</v>
      </c>
      <c r="J289" s="26" t="s">
        <v>56</v>
      </c>
      <c r="K289" s="26" t="s">
        <v>167</v>
      </c>
      <c r="L289" s="26" t="s">
        <v>433</v>
      </c>
      <c r="M289" s="26" t="s">
        <v>219</v>
      </c>
      <c r="N289" s="26" t="s">
        <v>475</v>
      </c>
      <c r="O289" s="26" t="s">
        <v>57</v>
      </c>
      <c r="P289" s="26" t="s">
        <v>532</v>
      </c>
      <c r="Q289" s="57">
        <v>59493</v>
      </c>
      <c r="R289" s="42">
        <v>3.6469999999999998</v>
      </c>
      <c r="S289" s="42">
        <v>22.5</v>
      </c>
      <c r="T289" s="42">
        <v>0</v>
      </c>
      <c r="U289" s="42">
        <v>48.818469999999998</v>
      </c>
      <c r="V289" s="43">
        <v>6.8627408199999995E-4</v>
      </c>
      <c r="W289" s="43">
        <v>7.6810914782134894E-5</v>
      </c>
      <c r="X289" s="43">
        <v>1.1846167599949999E-5</v>
      </c>
    </row>
    <row r="290" spans="1:24" x14ac:dyDescent="0.2">
      <c r="A290" s="26">
        <v>7956</v>
      </c>
      <c r="B290" s="26">
        <v>12538</v>
      </c>
      <c r="C290" s="26" t="s">
        <v>2883</v>
      </c>
      <c r="D290" s="26">
        <v>12231699</v>
      </c>
      <c r="E290" s="26" t="s">
        <v>204</v>
      </c>
      <c r="F290" s="26" t="s">
        <v>2884</v>
      </c>
      <c r="G290" s="26" t="s">
        <v>2885</v>
      </c>
      <c r="H290" s="26" t="s">
        <v>69</v>
      </c>
      <c r="I290" s="26" t="s">
        <v>67</v>
      </c>
      <c r="J290" s="26" t="s">
        <v>56</v>
      </c>
      <c r="K290" s="26" t="s">
        <v>168</v>
      </c>
      <c r="L290" s="26" t="s">
        <v>433</v>
      </c>
      <c r="M290" s="26" t="s">
        <v>226</v>
      </c>
      <c r="N290" s="26" t="s">
        <v>463</v>
      </c>
      <c r="O290" s="26" t="s">
        <v>57</v>
      </c>
      <c r="P290" s="26" t="s">
        <v>535</v>
      </c>
      <c r="Q290" s="57">
        <v>64558</v>
      </c>
      <c r="R290" s="42">
        <v>4.5743</v>
      </c>
      <c r="S290" s="42">
        <v>1410</v>
      </c>
      <c r="T290" s="42">
        <v>0</v>
      </c>
      <c r="U290" s="42">
        <v>4163.8379999999997</v>
      </c>
      <c r="V290" s="43">
        <v>1.5448443240000001E-3</v>
      </c>
      <c r="W290" s="43">
        <v>6.5513770869999998E-3</v>
      </c>
      <c r="X290" s="43">
        <v>1.010386495255599E-3</v>
      </c>
    </row>
    <row r="291" spans="1:24" x14ac:dyDescent="0.2">
      <c r="A291" s="26">
        <v>7956</v>
      </c>
      <c r="B291" s="26">
        <v>12538</v>
      </c>
      <c r="C291" s="26" t="s">
        <v>2886</v>
      </c>
      <c r="D291" s="26">
        <v>231239</v>
      </c>
      <c r="E291" s="26" t="s">
        <v>204</v>
      </c>
      <c r="F291" s="26" t="s">
        <v>2886</v>
      </c>
      <c r="G291" s="26" t="s">
        <v>2887</v>
      </c>
      <c r="H291" s="26" t="s">
        <v>69</v>
      </c>
      <c r="I291" s="26" t="s">
        <v>67</v>
      </c>
      <c r="J291" s="26" t="s">
        <v>56</v>
      </c>
      <c r="K291" s="26" t="s">
        <v>91</v>
      </c>
      <c r="L291" s="26" t="s">
        <v>433</v>
      </c>
      <c r="M291" s="26" t="s">
        <v>79</v>
      </c>
      <c r="N291" s="26" t="s">
        <v>454</v>
      </c>
      <c r="O291" s="26" t="s">
        <v>57</v>
      </c>
      <c r="P291" s="26" t="s">
        <v>538</v>
      </c>
      <c r="Q291" s="57">
        <v>20000</v>
      </c>
      <c r="R291" s="42">
        <v>3.7964000000000002</v>
      </c>
      <c r="S291" s="42">
        <v>2556</v>
      </c>
      <c r="T291" s="42">
        <v>0</v>
      </c>
      <c r="U291" s="42">
        <v>1940.7196799999999</v>
      </c>
      <c r="V291" s="43">
        <v>1.46994233E-4</v>
      </c>
      <c r="W291" s="43">
        <v>3.0535257239999998E-3</v>
      </c>
      <c r="X291" s="43">
        <v>4.7093017445653927E-4</v>
      </c>
    </row>
    <row r="292" spans="1:24" x14ac:dyDescent="0.2">
      <c r="A292" s="26">
        <v>7956</v>
      </c>
      <c r="B292" s="26">
        <v>12538</v>
      </c>
      <c r="C292" s="26" t="s">
        <v>2888</v>
      </c>
      <c r="D292" s="26">
        <v>815103</v>
      </c>
      <c r="E292" s="26" t="s">
        <v>204</v>
      </c>
      <c r="F292" s="26" t="s">
        <v>2889</v>
      </c>
      <c r="G292" s="26" t="s">
        <v>2890</v>
      </c>
      <c r="H292" s="26" t="s">
        <v>69</v>
      </c>
      <c r="I292" s="26" t="s">
        <v>67</v>
      </c>
      <c r="J292" s="26" t="s">
        <v>56</v>
      </c>
      <c r="K292" s="26" t="s">
        <v>100</v>
      </c>
      <c r="L292" s="26" t="s">
        <v>433</v>
      </c>
      <c r="M292" s="26" t="s">
        <v>79</v>
      </c>
      <c r="N292" s="26" t="s">
        <v>99</v>
      </c>
      <c r="O292" s="26" t="s">
        <v>57</v>
      </c>
      <c r="P292" s="26" t="s">
        <v>538</v>
      </c>
      <c r="Q292" s="57">
        <v>1500</v>
      </c>
      <c r="R292" s="42">
        <v>3.7964000000000002</v>
      </c>
      <c r="S292" s="42">
        <v>8715</v>
      </c>
      <c r="T292" s="42">
        <v>0</v>
      </c>
      <c r="U292" s="42">
        <v>496.28438999999997</v>
      </c>
      <c r="V292" s="43">
        <v>4.19856855683051E-5</v>
      </c>
      <c r="W292" s="43">
        <v>7.8085318899999998E-4</v>
      </c>
      <c r="X292" s="43">
        <v>1.2042712647854283E-4</v>
      </c>
    </row>
    <row r="293" spans="1:24" x14ac:dyDescent="0.2">
      <c r="A293" s="26">
        <v>7956</v>
      </c>
      <c r="B293" s="26">
        <v>12538</v>
      </c>
      <c r="C293" s="26" t="s">
        <v>2891</v>
      </c>
      <c r="D293" s="26">
        <v>34352073</v>
      </c>
      <c r="E293" s="26" t="s">
        <v>204</v>
      </c>
      <c r="F293" s="26" t="s">
        <v>2892</v>
      </c>
      <c r="G293" s="26" t="s">
        <v>2893</v>
      </c>
      <c r="H293" s="26" t="s">
        <v>69</v>
      </c>
      <c r="I293" s="26" t="s">
        <v>67</v>
      </c>
      <c r="J293" s="26" t="s">
        <v>56</v>
      </c>
      <c r="K293" s="26" t="s">
        <v>167</v>
      </c>
      <c r="L293" s="26" t="s">
        <v>433</v>
      </c>
      <c r="M293" s="26" t="s">
        <v>219</v>
      </c>
      <c r="N293" s="26" t="s">
        <v>470</v>
      </c>
      <c r="O293" s="26" t="s">
        <v>57</v>
      </c>
      <c r="P293" s="26" t="s">
        <v>532</v>
      </c>
      <c r="Q293" s="57">
        <v>660</v>
      </c>
      <c r="R293" s="42">
        <v>3.6469999999999998</v>
      </c>
      <c r="S293" s="42">
        <v>21455</v>
      </c>
      <c r="T293" s="42">
        <v>0</v>
      </c>
      <c r="U293" s="42">
        <v>516.42614000000003</v>
      </c>
      <c r="V293" s="43">
        <v>1.20390090159044E-5</v>
      </c>
      <c r="W293" s="43">
        <v>8.12544191E-4</v>
      </c>
      <c r="X293" s="43">
        <v>1.2531467306196287E-4</v>
      </c>
    </row>
    <row r="294" spans="1:24" x14ac:dyDescent="0.2">
      <c r="A294" s="26">
        <v>7956</v>
      </c>
      <c r="B294" s="26">
        <v>12538</v>
      </c>
      <c r="C294" s="26" t="s">
        <v>2894</v>
      </c>
      <c r="D294" s="26">
        <v>34085029</v>
      </c>
      <c r="E294" s="26" t="s">
        <v>204</v>
      </c>
      <c r="F294" s="26" t="s">
        <v>2895</v>
      </c>
      <c r="G294" s="26" t="s">
        <v>2896</v>
      </c>
      <c r="H294" s="26" t="s">
        <v>69</v>
      </c>
      <c r="I294" s="26" t="s">
        <v>67</v>
      </c>
      <c r="J294" s="26" t="s">
        <v>56</v>
      </c>
      <c r="K294" s="26" t="s">
        <v>167</v>
      </c>
      <c r="L294" s="26" t="s">
        <v>433</v>
      </c>
      <c r="M294" s="26" t="s">
        <v>219</v>
      </c>
      <c r="N294" s="26" t="s">
        <v>464</v>
      </c>
      <c r="O294" s="26" t="s">
        <v>57</v>
      </c>
      <c r="P294" s="26" t="s">
        <v>532</v>
      </c>
      <c r="Q294" s="57">
        <v>34539</v>
      </c>
      <c r="R294" s="42">
        <v>3.6469999999999998</v>
      </c>
      <c r="S294" s="42">
        <v>78.61</v>
      </c>
      <c r="T294" s="42">
        <v>0</v>
      </c>
      <c r="U294" s="42">
        <v>99.020089999999996</v>
      </c>
      <c r="V294" s="43">
        <v>1.0129821790000001E-3</v>
      </c>
      <c r="W294" s="43">
        <v>1.5579807500000001E-4</v>
      </c>
      <c r="X294" s="43">
        <v>2.4027966912976439E-5</v>
      </c>
    </row>
    <row r="295" spans="1:24" x14ac:dyDescent="0.2">
      <c r="A295" s="26">
        <v>7956</v>
      </c>
      <c r="B295" s="26">
        <v>12538</v>
      </c>
      <c r="C295" s="26" t="s">
        <v>2897</v>
      </c>
      <c r="D295" s="26">
        <v>47077066</v>
      </c>
      <c r="E295" s="26" t="s">
        <v>204</v>
      </c>
      <c r="F295" s="26" t="s">
        <v>2897</v>
      </c>
      <c r="G295" s="26" t="s">
        <v>2898</v>
      </c>
      <c r="H295" s="26" t="s">
        <v>69</v>
      </c>
      <c r="I295" s="26" t="s">
        <v>67</v>
      </c>
      <c r="J295" s="26" t="s">
        <v>56</v>
      </c>
      <c r="K295" s="26" t="s">
        <v>167</v>
      </c>
      <c r="L295" s="26" t="s">
        <v>433</v>
      </c>
      <c r="M295" s="26" t="s">
        <v>219</v>
      </c>
      <c r="N295" s="26" t="s">
        <v>471</v>
      </c>
      <c r="O295" s="26" t="s">
        <v>57</v>
      </c>
      <c r="P295" s="26" t="s">
        <v>532</v>
      </c>
      <c r="Q295" s="57">
        <v>500000</v>
      </c>
      <c r="R295" s="42">
        <v>3.6469999999999998</v>
      </c>
      <c r="S295" s="42">
        <v>12</v>
      </c>
      <c r="T295" s="42">
        <v>0</v>
      </c>
      <c r="U295" s="42">
        <v>218.82</v>
      </c>
      <c r="V295" s="43">
        <v>9.2218913010000004E-3</v>
      </c>
      <c r="W295" s="43">
        <v>3.44291092E-4</v>
      </c>
      <c r="X295" s="43">
        <v>5.3098312876684968E-5</v>
      </c>
    </row>
    <row r="296" spans="1:24" x14ac:dyDescent="0.2">
      <c r="A296" s="26">
        <v>7956</v>
      </c>
      <c r="B296" s="26">
        <v>12538</v>
      </c>
      <c r="C296" s="26" t="s">
        <v>2899</v>
      </c>
      <c r="D296" s="26">
        <v>68251193</v>
      </c>
      <c r="E296" s="26" t="s">
        <v>204</v>
      </c>
      <c r="F296" s="26" t="s">
        <v>2900</v>
      </c>
      <c r="G296" s="26" t="s">
        <v>2901</v>
      </c>
      <c r="H296" s="26" t="s">
        <v>69</v>
      </c>
      <c r="I296" s="26" t="s">
        <v>67</v>
      </c>
      <c r="J296" s="26" t="s">
        <v>56</v>
      </c>
      <c r="K296" s="26" t="s">
        <v>51</v>
      </c>
      <c r="L296" s="26" t="s">
        <v>433</v>
      </c>
      <c r="M296" s="26" t="s">
        <v>219</v>
      </c>
      <c r="N296" s="26" t="s">
        <v>470</v>
      </c>
      <c r="O296" s="26" t="s">
        <v>57</v>
      </c>
      <c r="P296" s="26" t="s">
        <v>532</v>
      </c>
      <c r="Q296" s="57">
        <v>46000</v>
      </c>
      <c r="R296" s="42">
        <v>3.6469999999999998</v>
      </c>
      <c r="S296" s="42">
        <v>365</v>
      </c>
      <c r="T296" s="42">
        <v>0</v>
      </c>
      <c r="U296" s="42">
        <v>612.33130000000006</v>
      </c>
      <c r="V296" s="43">
        <v>1.57535432E-4</v>
      </c>
      <c r="W296" s="43">
        <v>9.6344124000000001E-4</v>
      </c>
      <c r="X296" s="43">
        <v>1.4858677886659012E-4</v>
      </c>
    </row>
    <row r="297" spans="1:24" x14ac:dyDescent="0.2">
      <c r="A297" s="26">
        <v>7956</v>
      </c>
      <c r="B297" s="26">
        <v>12538</v>
      </c>
      <c r="C297" s="26" t="s">
        <v>2902</v>
      </c>
      <c r="D297" s="26">
        <v>514557339</v>
      </c>
      <c r="E297" s="26" t="s">
        <v>204</v>
      </c>
      <c r="F297" s="26" t="s">
        <v>2902</v>
      </c>
      <c r="G297" s="26" t="s">
        <v>2903</v>
      </c>
      <c r="H297" s="26" t="s">
        <v>69</v>
      </c>
      <c r="I297" s="26" t="s">
        <v>67</v>
      </c>
      <c r="J297" s="26" t="s">
        <v>56</v>
      </c>
      <c r="K297" s="26" t="s">
        <v>51</v>
      </c>
      <c r="L297" s="26" t="s">
        <v>433</v>
      </c>
      <c r="M297" s="26" t="s">
        <v>219</v>
      </c>
      <c r="N297" s="26" t="s">
        <v>461</v>
      </c>
      <c r="O297" s="26" t="s">
        <v>57</v>
      </c>
      <c r="P297" s="26" t="s">
        <v>532</v>
      </c>
      <c r="Q297" s="57">
        <v>1166.67</v>
      </c>
      <c r="R297" s="42">
        <v>3.6469999999999998</v>
      </c>
      <c r="S297" s="42">
        <v>883</v>
      </c>
      <c r="T297" s="42">
        <v>0</v>
      </c>
      <c r="U297" s="42">
        <v>37.57029</v>
      </c>
      <c r="V297" s="43">
        <v>1.0485991E-4</v>
      </c>
      <c r="W297" s="43">
        <v>5.9113043557696398E-5</v>
      </c>
      <c r="X297" s="43">
        <v>9.1167124270532341E-6</v>
      </c>
    </row>
    <row r="298" spans="1:24" x14ac:dyDescent="0.2">
      <c r="A298" s="26">
        <v>7956</v>
      </c>
      <c r="B298" s="26">
        <v>12538</v>
      </c>
      <c r="C298" s="26" t="s">
        <v>2904</v>
      </c>
      <c r="D298" s="26">
        <v>52046667</v>
      </c>
      <c r="E298" s="26" t="s">
        <v>204</v>
      </c>
      <c r="F298" s="26" t="s">
        <v>2905</v>
      </c>
      <c r="G298" s="26" t="s">
        <v>2791</v>
      </c>
      <c r="H298" s="26" t="s">
        <v>69</v>
      </c>
      <c r="I298" s="26" t="s">
        <v>67</v>
      </c>
      <c r="J298" s="26" t="s">
        <v>56</v>
      </c>
      <c r="K298" s="26" t="s">
        <v>51</v>
      </c>
      <c r="L298" s="26" t="s">
        <v>433</v>
      </c>
      <c r="M298" s="26" t="s">
        <v>219</v>
      </c>
      <c r="N298" s="26" t="s">
        <v>470</v>
      </c>
      <c r="O298" s="26" t="s">
        <v>57</v>
      </c>
      <c r="P298" s="26" t="s">
        <v>532</v>
      </c>
      <c r="Q298" s="57">
        <v>10880</v>
      </c>
      <c r="R298" s="42">
        <v>3.6469999999999998</v>
      </c>
      <c r="S298" s="42">
        <v>2916</v>
      </c>
      <c r="T298" s="42">
        <v>0</v>
      </c>
      <c r="U298" s="42">
        <v>1157.0501400000001</v>
      </c>
      <c r="V298" s="43">
        <v>2.9836408400000001E-4</v>
      </c>
      <c r="W298" s="43">
        <v>1.8205011269999999E-3</v>
      </c>
      <c r="X298" s="43">
        <v>2.8076688761416761E-4</v>
      </c>
    </row>
    <row r="299" spans="1:24" x14ac:dyDescent="0.2">
      <c r="A299" s="26">
        <v>7956</v>
      </c>
      <c r="B299" s="26">
        <v>12538</v>
      </c>
      <c r="C299" s="26" t="s">
        <v>2906</v>
      </c>
      <c r="D299" s="26">
        <v>66296534</v>
      </c>
      <c r="E299" s="26" t="s">
        <v>204</v>
      </c>
      <c r="F299" s="26" t="s">
        <v>2907</v>
      </c>
      <c r="G299" s="26" t="s">
        <v>2908</v>
      </c>
      <c r="H299" s="26" t="s">
        <v>69</v>
      </c>
      <c r="I299" s="26" t="s">
        <v>67</v>
      </c>
      <c r="J299" s="26" t="s">
        <v>56</v>
      </c>
      <c r="K299" s="26" t="s">
        <v>51</v>
      </c>
      <c r="L299" s="26" t="s">
        <v>433</v>
      </c>
      <c r="M299" s="26" t="s">
        <v>226</v>
      </c>
      <c r="N299" s="26" t="s">
        <v>455</v>
      </c>
      <c r="O299" s="26" t="s">
        <v>57</v>
      </c>
      <c r="P299" s="26" t="s">
        <v>535</v>
      </c>
      <c r="Q299" s="57">
        <v>310000</v>
      </c>
      <c r="R299" s="42">
        <v>4.5743</v>
      </c>
      <c r="S299" s="42">
        <v>110.4</v>
      </c>
      <c r="T299" s="42">
        <v>0</v>
      </c>
      <c r="U299" s="42">
        <v>1565.5084300000001</v>
      </c>
      <c r="V299" s="43">
        <v>1.8745474700000001E-4</v>
      </c>
      <c r="W299" s="43">
        <v>2.463168849E-3</v>
      </c>
      <c r="X299" s="43">
        <v>3.7988235274302111E-4</v>
      </c>
    </row>
    <row r="300" spans="1:24" x14ac:dyDescent="0.2">
      <c r="A300" s="26">
        <v>7956</v>
      </c>
      <c r="B300" s="26">
        <v>12538</v>
      </c>
      <c r="C300" s="26" t="s">
        <v>2912</v>
      </c>
      <c r="D300" s="26">
        <v>35677318</v>
      </c>
      <c r="E300" s="26" t="s">
        <v>204</v>
      </c>
      <c r="F300" s="26" t="s">
        <v>2913</v>
      </c>
      <c r="G300" s="26" t="s">
        <v>2914</v>
      </c>
      <c r="H300" s="26" t="s">
        <v>69</v>
      </c>
      <c r="I300" s="26" t="s">
        <v>67</v>
      </c>
      <c r="J300" s="26" t="s">
        <v>56</v>
      </c>
      <c r="K300" s="26" t="s">
        <v>51</v>
      </c>
      <c r="L300" s="26" t="s">
        <v>433</v>
      </c>
      <c r="M300" s="26" t="s">
        <v>79</v>
      </c>
      <c r="N300" s="26" t="s">
        <v>471</v>
      </c>
      <c r="O300" s="26" t="s">
        <v>57</v>
      </c>
      <c r="P300" s="26" t="s">
        <v>532</v>
      </c>
      <c r="Q300" s="57">
        <v>21111.11</v>
      </c>
      <c r="R300" s="42">
        <v>3.6469999999999998</v>
      </c>
      <c r="S300" s="42">
        <v>800</v>
      </c>
      <c r="T300" s="42">
        <v>0</v>
      </c>
      <c r="U300" s="42">
        <v>615.93775000000005</v>
      </c>
      <c r="V300" s="43">
        <v>1.6744860759999999E-3</v>
      </c>
      <c r="W300" s="43">
        <v>9.6911562399999999E-4</v>
      </c>
      <c r="X300" s="43">
        <v>1.4946191098647913E-4</v>
      </c>
    </row>
    <row r="301" spans="1:24" x14ac:dyDescent="0.2">
      <c r="A301" s="26">
        <v>7956</v>
      </c>
      <c r="B301" s="26">
        <v>12955</v>
      </c>
      <c r="C301" s="26" t="s">
        <v>1554</v>
      </c>
      <c r="D301" s="26">
        <v>520033234</v>
      </c>
      <c r="E301" s="26" t="s">
        <v>203</v>
      </c>
      <c r="F301" s="26" t="s">
        <v>2919</v>
      </c>
      <c r="G301" s="26" t="s">
        <v>2920</v>
      </c>
      <c r="H301" s="26" t="s">
        <v>69</v>
      </c>
      <c r="I301" s="26" t="s">
        <v>67</v>
      </c>
      <c r="J301" s="26" t="s">
        <v>51</v>
      </c>
      <c r="K301" s="26" t="s">
        <v>51</v>
      </c>
      <c r="L301" s="26" t="s">
        <v>433</v>
      </c>
      <c r="M301" s="26" t="s">
        <v>165</v>
      </c>
      <c r="N301" s="26" t="s">
        <v>358</v>
      </c>
      <c r="O301" s="26" t="s">
        <v>57</v>
      </c>
      <c r="P301" s="26" t="s">
        <v>531</v>
      </c>
      <c r="Q301" s="57">
        <v>0.13</v>
      </c>
      <c r="R301" s="42">
        <v>1</v>
      </c>
      <c r="S301" s="42">
        <v>1357</v>
      </c>
      <c r="T301" s="42">
        <v>0</v>
      </c>
      <c r="U301" s="42">
        <v>1.7600000000000001E-3</v>
      </c>
      <c r="V301" s="43">
        <v>6.52509823573039E-10</v>
      </c>
      <c r="W301" s="43">
        <v>5.4989737901034398E-8</v>
      </c>
      <c r="X301" s="43">
        <v>4.3919645280182021E-9</v>
      </c>
    </row>
    <row r="302" spans="1:24" x14ac:dyDescent="0.2">
      <c r="A302" s="26">
        <v>7956</v>
      </c>
      <c r="B302" s="26">
        <v>12955</v>
      </c>
      <c r="C302" s="26" t="s">
        <v>1403</v>
      </c>
      <c r="D302" s="26">
        <v>520034257</v>
      </c>
      <c r="E302" s="26" t="s">
        <v>203</v>
      </c>
      <c r="F302" s="26" t="s">
        <v>2561</v>
      </c>
      <c r="G302" s="26" t="s">
        <v>2562</v>
      </c>
      <c r="H302" s="26" t="s">
        <v>69</v>
      </c>
      <c r="I302" s="26" t="s">
        <v>67</v>
      </c>
      <c r="J302" s="26" t="s">
        <v>51</v>
      </c>
      <c r="K302" s="26" t="s">
        <v>51</v>
      </c>
      <c r="L302" s="26" t="s">
        <v>433</v>
      </c>
      <c r="M302" s="26" t="s">
        <v>165</v>
      </c>
      <c r="N302" s="26" t="s">
        <v>373</v>
      </c>
      <c r="O302" s="26" t="s">
        <v>57</v>
      </c>
      <c r="P302" s="26" t="s">
        <v>531</v>
      </c>
      <c r="Q302" s="57">
        <v>40000.03</v>
      </c>
      <c r="R302" s="42">
        <v>1</v>
      </c>
      <c r="S302" s="42">
        <v>500.6</v>
      </c>
      <c r="T302" s="42">
        <v>0</v>
      </c>
      <c r="U302" s="42">
        <v>200.24015</v>
      </c>
      <c r="V302" s="43">
        <v>1.4968607799999999E-4</v>
      </c>
      <c r="W302" s="43">
        <v>6.2563371389999997E-3</v>
      </c>
      <c r="X302" s="43">
        <v>4.9968615675286595E-4</v>
      </c>
    </row>
    <row r="303" spans="1:24" x14ac:dyDescent="0.2">
      <c r="A303" s="26">
        <v>7956</v>
      </c>
      <c r="B303" s="26">
        <v>12955</v>
      </c>
      <c r="C303" s="26" t="s">
        <v>2563</v>
      </c>
      <c r="D303" s="26">
        <v>520034695</v>
      </c>
      <c r="E303" s="26" t="s">
        <v>203</v>
      </c>
      <c r="F303" s="26" t="s">
        <v>2564</v>
      </c>
      <c r="G303" s="26" t="s">
        <v>2565</v>
      </c>
      <c r="H303" s="26" t="s">
        <v>69</v>
      </c>
      <c r="I303" s="26" t="s">
        <v>67</v>
      </c>
      <c r="J303" s="26" t="s">
        <v>51</v>
      </c>
      <c r="K303" s="26" t="s">
        <v>51</v>
      </c>
      <c r="L303" s="26" t="s">
        <v>433</v>
      </c>
      <c r="M303" s="26" t="s">
        <v>165</v>
      </c>
      <c r="N303" s="26" t="s">
        <v>125</v>
      </c>
      <c r="O303" s="26" t="s">
        <v>57</v>
      </c>
      <c r="P303" s="26" t="s">
        <v>531</v>
      </c>
      <c r="Q303" s="57">
        <v>10100</v>
      </c>
      <c r="R303" s="42">
        <v>1</v>
      </c>
      <c r="S303" s="42">
        <v>6841</v>
      </c>
      <c r="T303" s="42">
        <v>0</v>
      </c>
      <c r="U303" s="42">
        <v>690.94100000000003</v>
      </c>
      <c r="V303" s="43">
        <v>1.4109711100000001E-4</v>
      </c>
      <c r="W303" s="43">
        <v>2.1587877554E-2</v>
      </c>
      <c r="X303" s="43">
        <v>1.724197933496264E-3</v>
      </c>
    </row>
    <row r="304" spans="1:24" x14ac:dyDescent="0.2">
      <c r="A304" s="26">
        <v>7956</v>
      </c>
      <c r="B304" s="26">
        <v>12955</v>
      </c>
      <c r="C304" s="26" t="s">
        <v>1406</v>
      </c>
      <c r="D304" s="26">
        <v>520036120</v>
      </c>
      <c r="E304" s="26" t="s">
        <v>203</v>
      </c>
      <c r="F304" s="26" t="s">
        <v>2566</v>
      </c>
      <c r="G304" s="26" t="s">
        <v>2567</v>
      </c>
      <c r="H304" s="26" t="s">
        <v>69</v>
      </c>
      <c r="I304" s="26" t="s">
        <v>67</v>
      </c>
      <c r="J304" s="26" t="s">
        <v>51</v>
      </c>
      <c r="K304" s="26" t="s">
        <v>51</v>
      </c>
      <c r="L304" s="26" t="s">
        <v>433</v>
      </c>
      <c r="M304" s="26" t="s">
        <v>165</v>
      </c>
      <c r="N304" s="26" t="s">
        <v>141</v>
      </c>
      <c r="O304" s="26" t="s">
        <v>57</v>
      </c>
      <c r="P304" s="26" t="s">
        <v>531</v>
      </c>
      <c r="Q304" s="57">
        <v>2600</v>
      </c>
      <c r="R304" s="42">
        <v>1</v>
      </c>
      <c r="S304" s="42">
        <v>8570</v>
      </c>
      <c r="T304" s="42">
        <v>0</v>
      </c>
      <c r="U304" s="42">
        <v>222.82</v>
      </c>
      <c r="V304" s="43">
        <v>3.2744352273010902E-5</v>
      </c>
      <c r="W304" s="43">
        <v>6.9618257939999999E-3</v>
      </c>
      <c r="X304" s="43">
        <v>5.5603269098466806E-4</v>
      </c>
    </row>
    <row r="305" spans="1:24" x14ac:dyDescent="0.2">
      <c r="A305" s="26">
        <v>7956</v>
      </c>
      <c r="B305" s="26">
        <v>12955</v>
      </c>
      <c r="C305" s="26" t="s">
        <v>1752</v>
      </c>
      <c r="D305" s="26">
        <v>520024126</v>
      </c>
      <c r="E305" s="26" t="s">
        <v>203</v>
      </c>
      <c r="F305" s="26" t="s">
        <v>2568</v>
      </c>
      <c r="G305" s="26" t="s">
        <v>2569</v>
      </c>
      <c r="H305" s="26" t="s">
        <v>69</v>
      </c>
      <c r="I305" s="26" t="s">
        <v>67</v>
      </c>
      <c r="J305" s="26" t="s">
        <v>51</v>
      </c>
      <c r="K305" s="26" t="s">
        <v>51</v>
      </c>
      <c r="L305" s="26" t="s">
        <v>433</v>
      </c>
      <c r="M305" s="26" t="s">
        <v>165</v>
      </c>
      <c r="N305" s="26" t="s">
        <v>357</v>
      </c>
      <c r="O305" s="26" t="s">
        <v>57</v>
      </c>
      <c r="P305" s="26" t="s">
        <v>531</v>
      </c>
      <c r="Q305" s="57">
        <v>40600</v>
      </c>
      <c r="R305" s="42">
        <v>1</v>
      </c>
      <c r="S305" s="42">
        <v>1089</v>
      </c>
      <c r="T305" s="42">
        <v>0</v>
      </c>
      <c r="U305" s="42">
        <v>442.13400000000001</v>
      </c>
      <c r="V305" s="43">
        <v>5.5078731560254503E-5</v>
      </c>
      <c r="W305" s="43">
        <v>1.3814109531999999E-2</v>
      </c>
      <c r="X305" s="43">
        <v>1.1033163889947726E-3</v>
      </c>
    </row>
    <row r="306" spans="1:24" x14ac:dyDescent="0.2">
      <c r="A306" s="26">
        <v>7956</v>
      </c>
      <c r="B306" s="26">
        <v>12955</v>
      </c>
      <c r="C306" s="26" t="s">
        <v>744</v>
      </c>
      <c r="D306" s="26">
        <v>520031931</v>
      </c>
      <c r="E306" s="26" t="s">
        <v>203</v>
      </c>
      <c r="F306" s="26" t="s">
        <v>2570</v>
      </c>
      <c r="G306" s="26" t="s">
        <v>2571</v>
      </c>
      <c r="H306" s="26" t="s">
        <v>69</v>
      </c>
      <c r="I306" s="26" t="s">
        <v>67</v>
      </c>
      <c r="J306" s="26" t="s">
        <v>51</v>
      </c>
      <c r="K306" s="26" t="s">
        <v>51</v>
      </c>
      <c r="L306" s="26" t="s">
        <v>433</v>
      </c>
      <c r="M306" s="26" t="s">
        <v>165</v>
      </c>
      <c r="N306" s="26" t="s">
        <v>133</v>
      </c>
      <c r="O306" s="26" t="s">
        <v>57</v>
      </c>
      <c r="P306" s="26" t="s">
        <v>531</v>
      </c>
      <c r="Q306" s="57">
        <v>131025</v>
      </c>
      <c r="R306" s="42">
        <v>1</v>
      </c>
      <c r="S306" s="42">
        <v>519</v>
      </c>
      <c r="T306" s="42">
        <v>0</v>
      </c>
      <c r="U306" s="42">
        <v>680.01975000000004</v>
      </c>
      <c r="V306" s="43">
        <v>4.7328499217581097E-5</v>
      </c>
      <c r="W306" s="43">
        <v>2.1246652170000001E-2</v>
      </c>
      <c r="X306" s="43">
        <v>1.6969446706544353E-3</v>
      </c>
    </row>
    <row r="307" spans="1:24" x14ac:dyDescent="0.2">
      <c r="A307" s="26">
        <v>7956</v>
      </c>
      <c r="B307" s="26">
        <v>12955</v>
      </c>
      <c r="C307" s="26" t="s">
        <v>1786</v>
      </c>
      <c r="D307" s="26">
        <v>550010003</v>
      </c>
      <c r="E307" s="26" t="s">
        <v>205</v>
      </c>
      <c r="F307" s="26" t="s">
        <v>2572</v>
      </c>
      <c r="G307" s="26" t="s">
        <v>2573</v>
      </c>
      <c r="H307" s="26" t="s">
        <v>69</v>
      </c>
      <c r="I307" s="26" t="s">
        <v>212</v>
      </c>
      <c r="J307" s="26" t="s">
        <v>51</v>
      </c>
      <c r="K307" s="26" t="s">
        <v>51</v>
      </c>
      <c r="L307" s="26" t="s">
        <v>433</v>
      </c>
      <c r="M307" s="26" t="s">
        <v>165</v>
      </c>
      <c r="N307" s="26" t="s">
        <v>140</v>
      </c>
      <c r="O307" s="26" t="s">
        <v>57</v>
      </c>
      <c r="P307" s="26" t="s">
        <v>531</v>
      </c>
      <c r="Q307" s="57">
        <v>130600</v>
      </c>
      <c r="R307" s="42">
        <v>1</v>
      </c>
      <c r="S307" s="42">
        <v>189.7</v>
      </c>
      <c r="T307" s="42">
        <v>0</v>
      </c>
      <c r="U307" s="42">
        <v>247.7482</v>
      </c>
      <c r="V307" s="43">
        <v>5.0312877098336603E-5</v>
      </c>
      <c r="W307" s="43">
        <v>7.7406866950000004E-3</v>
      </c>
      <c r="X307" s="43">
        <v>6.1823937856838598E-4</v>
      </c>
    </row>
    <row r="308" spans="1:24" x14ac:dyDescent="0.2">
      <c r="A308" s="26">
        <v>7956</v>
      </c>
      <c r="B308" s="26">
        <v>12955</v>
      </c>
      <c r="C308" s="26" t="s">
        <v>861</v>
      </c>
      <c r="D308" s="26">
        <v>520036690</v>
      </c>
      <c r="E308" s="26" t="s">
        <v>203</v>
      </c>
      <c r="F308" s="26" t="s">
        <v>2574</v>
      </c>
      <c r="G308" s="26" t="s">
        <v>2575</v>
      </c>
      <c r="H308" s="26" t="s">
        <v>69</v>
      </c>
      <c r="I308" s="26" t="s">
        <v>67</v>
      </c>
      <c r="J308" s="26" t="s">
        <v>51</v>
      </c>
      <c r="K308" s="26" t="s">
        <v>51</v>
      </c>
      <c r="L308" s="26" t="s">
        <v>433</v>
      </c>
      <c r="M308" s="26" t="s">
        <v>165</v>
      </c>
      <c r="N308" s="26" t="s">
        <v>125</v>
      </c>
      <c r="O308" s="26" t="s">
        <v>57</v>
      </c>
      <c r="P308" s="26" t="s">
        <v>531</v>
      </c>
      <c r="Q308" s="57">
        <v>670</v>
      </c>
      <c r="R308" s="42">
        <v>1</v>
      </c>
      <c r="S308" s="42">
        <v>30600</v>
      </c>
      <c r="T308" s="42">
        <v>0</v>
      </c>
      <c r="U308" s="42">
        <v>205.02</v>
      </c>
      <c r="V308" s="43">
        <v>4.3697551117493098E-5</v>
      </c>
      <c r="W308" s="43">
        <v>6.4056795820000003E-3</v>
      </c>
      <c r="X308" s="43">
        <v>5.1161395882630216E-4</v>
      </c>
    </row>
    <row r="309" spans="1:24" x14ac:dyDescent="0.2">
      <c r="A309" s="26">
        <v>7956</v>
      </c>
      <c r="B309" s="26">
        <v>12955</v>
      </c>
      <c r="C309" s="26" t="s">
        <v>2576</v>
      </c>
      <c r="D309" s="26">
        <v>520036153</v>
      </c>
      <c r="E309" s="26" t="s">
        <v>203</v>
      </c>
      <c r="F309" s="26" t="s">
        <v>2577</v>
      </c>
      <c r="G309" s="26" t="s">
        <v>2578</v>
      </c>
      <c r="H309" s="26" t="s">
        <v>69</v>
      </c>
      <c r="I309" s="26" t="s">
        <v>67</v>
      </c>
      <c r="J309" s="26" t="s">
        <v>51</v>
      </c>
      <c r="K309" s="26" t="s">
        <v>51</v>
      </c>
      <c r="L309" s="26" t="s">
        <v>433</v>
      </c>
      <c r="M309" s="26" t="s">
        <v>165</v>
      </c>
      <c r="N309" s="26" t="s">
        <v>360</v>
      </c>
      <c r="O309" s="26" t="s">
        <v>57</v>
      </c>
      <c r="P309" s="26" t="s">
        <v>531</v>
      </c>
      <c r="Q309" s="57">
        <v>5600</v>
      </c>
      <c r="R309" s="42">
        <v>1</v>
      </c>
      <c r="S309" s="42">
        <v>2982</v>
      </c>
      <c r="T309" s="42">
        <v>0</v>
      </c>
      <c r="U309" s="42">
        <v>166.99199999999999</v>
      </c>
      <c r="V309" s="43">
        <v>2.25162595E-4</v>
      </c>
      <c r="W309" s="43">
        <v>5.2175263130000002E-3</v>
      </c>
      <c r="X309" s="43">
        <v>4.1671757980841801E-4</v>
      </c>
    </row>
    <row r="310" spans="1:24" x14ac:dyDescent="0.2">
      <c r="A310" s="26">
        <v>7956</v>
      </c>
      <c r="B310" s="26">
        <v>12955</v>
      </c>
      <c r="C310" s="26" t="s">
        <v>2579</v>
      </c>
      <c r="D310" s="26">
        <v>520036872</v>
      </c>
      <c r="E310" s="26" t="s">
        <v>203</v>
      </c>
      <c r="F310" s="26" t="s">
        <v>2580</v>
      </c>
      <c r="G310" s="26" t="s">
        <v>2581</v>
      </c>
      <c r="H310" s="26" t="s">
        <v>69</v>
      </c>
      <c r="I310" s="26" t="s">
        <v>67</v>
      </c>
      <c r="J310" s="26" t="s">
        <v>51</v>
      </c>
      <c r="K310" s="26" t="s">
        <v>51</v>
      </c>
      <c r="L310" s="26" t="s">
        <v>433</v>
      </c>
      <c r="M310" s="26" t="s">
        <v>165</v>
      </c>
      <c r="N310" s="26" t="s">
        <v>126</v>
      </c>
      <c r="O310" s="26" t="s">
        <v>57</v>
      </c>
      <c r="P310" s="26" t="s">
        <v>531</v>
      </c>
      <c r="Q310" s="57">
        <v>830</v>
      </c>
      <c r="R310" s="42">
        <v>1</v>
      </c>
      <c r="S310" s="42">
        <v>62120</v>
      </c>
      <c r="T310" s="42">
        <v>0</v>
      </c>
      <c r="U310" s="42">
        <v>515.596</v>
      </c>
      <c r="V310" s="43">
        <v>1.32020344875952E-5</v>
      </c>
      <c r="W310" s="43">
        <v>1.6109368693999999E-2</v>
      </c>
      <c r="X310" s="43">
        <v>1.286635990220496E-3</v>
      </c>
    </row>
    <row r="311" spans="1:24" x14ac:dyDescent="0.2">
      <c r="A311" s="26">
        <v>7956</v>
      </c>
      <c r="B311" s="26">
        <v>12955</v>
      </c>
      <c r="C311" s="26" t="s">
        <v>2582</v>
      </c>
      <c r="D311" s="26">
        <v>520027830</v>
      </c>
      <c r="E311" s="26" t="s">
        <v>203</v>
      </c>
      <c r="F311" s="26" t="s">
        <v>2583</v>
      </c>
      <c r="G311" s="26" t="s">
        <v>2584</v>
      </c>
      <c r="H311" s="26" t="s">
        <v>69</v>
      </c>
      <c r="I311" s="26" t="s">
        <v>67</v>
      </c>
      <c r="J311" s="26" t="s">
        <v>51</v>
      </c>
      <c r="K311" s="26" t="s">
        <v>51</v>
      </c>
      <c r="L311" s="26" t="s">
        <v>433</v>
      </c>
      <c r="M311" s="26" t="s">
        <v>165</v>
      </c>
      <c r="N311" s="26" t="s">
        <v>138</v>
      </c>
      <c r="O311" s="26" t="s">
        <v>57</v>
      </c>
      <c r="P311" s="26" t="s">
        <v>531</v>
      </c>
      <c r="Q311" s="57">
        <v>32547</v>
      </c>
      <c r="R311" s="42">
        <v>1</v>
      </c>
      <c r="S311" s="42">
        <v>1800</v>
      </c>
      <c r="T311" s="42">
        <v>0</v>
      </c>
      <c r="U311" s="42">
        <v>585.846</v>
      </c>
      <c r="V311" s="43">
        <v>2.5225806133139201E-5</v>
      </c>
      <c r="W311" s="43">
        <v>1.8304271585E-2</v>
      </c>
      <c r="X311" s="43">
        <v>1.4619402561825863E-3</v>
      </c>
    </row>
    <row r="312" spans="1:24" x14ac:dyDescent="0.2">
      <c r="A312" s="26">
        <v>7956</v>
      </c>
      <c r="B312" s="26">
        <v>12955</v>
      </c>
      <c r="C312" s="26" t="s">
        <v>864</v>
      </c>
      <c r="D312" s="26">
        <v>520037789</v>
      </c>
      <c r="E312" s="26" t="s">
        <v>203</v>
      </c>
      <c r="F312" s="26" t="s">
        <v>2585</v>
      </c>
      <c r="G312" s="26" t="s">
        <v>2586</v>
      </c>
      <c r="H312" s="26" t="s">
        <v>69</v>
      </c>
      <c r="I312" s="26" t="s">
        <v>67</v>
      </c>
      <c r="J312" s="26" t="s">
        <v>51</v>
      </c>
      <c r="K312" s="26" t="s">
        <v>51</v>
      </c>
      <c r="L312" s="26" t="s">
        <v>433</v>
      </c>
      <c r="M312" s="26" t="s">
        <v>165</v>
      </c>
      <c r="N312" s="26" t="s">
        <v>357</v>
      </c>
      <c r="O312" s="26" t="s">
        <v>57</v>
      </c>
      <c r="P312" s="26" t="s">
        <v>531</v>
      </c>
      <c r="Q312" s="57">
        <v>1000</v>
      </c>
      <c r="R312" s="42">
        <v>1</v>
      </c>
      <c r="S312" s="42">
        <v>32400</v>
      </c>
      <c r="T312" s="42">
        <v>0</v>
      </c>
      <c r="U312" s="42">
        <v>324</v>
      </c>
      <c r="V312" s="43">
        <v>2.10167866749705E-5</v>
      </c>
      <c r="W312" s="43">
        <v>1.012311084E-2</v>
      </c>
      <c r="X312" s="43">
        <v>8.0852074265789641E-4</v>
      </c>
    </row>
    <row r="313" spans="1:24" x14ac:dyDescent="0.2">
      <c r="A313" s="26">
        <v>7956</v>
      </c>
      <c r="B313" s="26">
        <v>12955</v>
      </c>
      <c r="C313" s="26" t="s">
        <v>1677</v>
      </c>
      <c r="D313" s="26">
        <v>520038332</v>
      </c>
      <c r="E313" s="26" t="s">
        <v>203</v>
      </c>
      <c r="F313" s="26" t="s">
        <v>2587</v>
      </c>
      <c r="G313" s="26" t="s">
        <v>2588</v>
      </c>
      <c r="H313" s="26" t="s">
        <v>69</v>
      </c>
      <c r="I313" s="26" t="s">
        <v>67</v>
      </c>
      <c r="J313" s="26" t="s">
        <v>51</v>
      </c>
      <c r="K313" s="26" t="s">
        <v>51</v>
      </c>
      <c r="L313" s="26" t="s">
        <v>433</v>
      </c>
      <c r="M313" s="26" t="s">
        <v>165</v>
      </c>
      <c r="N313" s="26" t="s">
        <v>357</v>
      </c>
      <c r="O313" s="26" t="s">
        <v>57</v>
      </c>
      <c r="P313" s="26" t="s">
        <v>531</v>
      </c>
      <c r="Q313" s="57">
        <v>599</v>
      </c>
      <c r="R313" s="42">
        <v>1</v>
      </c>
      <c r="S313" s="42">
        <v>230</v>
      </c>
      <c r="T313" s="42">
        <v>0</v>
      </c>
      <c r="U313" s="42">
        <v>1.3776999999999999</v>
      </c>
      <c r="V313" s="43">
        <v>1.8582133630922901E-6</v>
      </c>
      <c r="W313" s="43">
        <v>4.3045091992190401E-5</v>
      </c>
      <c r="X313" s="43">
        <v>3.4379599603697027E-6</v>
      </c>
    </row>
    <row r="314" spans="1:24" x14ac:dyDescent="0.2">
      <c r="A314" s="26">
        <v>7956</v>
      </c>
      <c r="B314" s="26">
        <v>12955</v>
      </c>
      <c r="C314" s="26" t="s">
        <v>1416</v>
      </c>
      <c r="D314" s="26">
        <v>520038274</v>
      </c>
      <c r="E314" s="26" t="s">
        <v>203</v>
      </c>
      <c r="F314" s="26" t="s">
        <v>2589</v>
      </c>
      <c r="G314" s="26" t="s">
        <v>2590</v>
      </c>
      <c r="H314" s="26" t="s">
        <v>69</v>
      </c>
      <c r="I314" s="26" t="s">
        <v>67</v>
      </c>
      <c r="J314" s="26" t="s">
        <v>51</v>
      </c>
      <c r="K314" s="26" t="s">
        <v>51</v>
      </c>
      <c r="L314" s="26" t="s">
        <v>433</v>
      </c>
      <c r="M314" s="26" t="s">
        <v>165</v>
      </c>
      <c r="N314" s="26" t="s">
        <v>84</v>
      </c>
      <c r="O314" s="26" t="s">
        <v>57</v>
      </c>
      <c r="P314" s="26" t="s">
        <v>531</v>
      </c>
      <c r="Q314" s="57">
        <v>2790</v>
      </c>
      <c r="R314" s="42">
        <v>1</v>
      </c>
      <c r="S314" s="42">
        <v>2167</v>
      </c>
      <c r="T314" s="42">
        <v>0</v>
      </c>
      <c r="U314" s="42">
        <v>60.459299999999999</v>
      </c>
      <c r="V314" s="43">
        <v>9.8838148705501903E-6</v>
      </c>
      <c r="W314" s="43">
        <v>1.889000602E-3</v>
      </c>
      <c r="X314" s="43">
        <v>1.5087221647091528E-4</v>
      </c>
    </row>
    <row r="315" spans="1:24" x14ac:dyDescent="0.2">
      <c r="A315" s="26">
        <v>7956</v>
      </c>
      <c r="B315" s="26">
        <v>12955</v>
      </c>
      <c r="C315" s="26" t="s">
        <v>2591</v>
      </c>
      <c r="D315" s="26">
        <v>520038530</v>
      </c>
      <c r="E315" s="26" t="s">
        <v>203</v>
      </c>
      <c r="F315" s="26" t="s">
        <v>2592</v>
      </c>
      <c r="G315" s="26" t="s">
        <v>2593</v>
      </c>
      <c r="H315" s="26" t="s">
        <v>69</v>
      </c>
      <c r="I315" s="26" t="s">
        <v>67</v>
      </c>
      <c r="J315" s="26" t="s">
        <v>51</v>
      </c>
      <c r="K315" s="26" t="s">
        <v>51</v>
      </c>
      <c r="L315" s="26" t="s">
        <v>433</v>
      </c>
      <c r="M315" s="26" t="s">
        <v>165</v>
      </c>
      <c r="N315" s="26" t="s">
        <v>136</v>
      </c>
      <c r="O315" s="26" t="s">
        <v>57</v>
      </c>
      <c r="P315" s="26" t="s">
        <v>531</v>
      </c>
      <c r="Q315" s="57">
        <v>8100</v>
      </c>
      <c r="R315" s="42">
        <v>1</v>
      </c>
      <c r="S315" s="42">
        <v>1715</v>
      </c>
      <c r="T315" s="42">
        <v>0</v>
      </c>
      <c r="U315" s="42">
        <v>138.91499999999999</v>
      </c>
      <c r="V315" s="43">
        <v>2.2104671399999999E-4</v>
      </c>
      <c r="W315" s="43">
        <v>4.3402837730000003E-3</v>
      </c>
      <c r="X315" s="43">
        <v>3.4665326841457306E-4</v>
      </c>
    </row>
    <row r="316" spans="1:24" x14ac:dyDescent="0.2">
      <c r="A316" s="26">
        <v>7956</v>
      </c>
      <c r="B316" s="26">
        <v>12955</v>
      </c>
      <c r="C316" s="26" t="s">
        <v>1828</v>
      </c>
      <c r="D316" s="26">
        <v>520038894</v>
      </c>
      <c r="E316" s="26" t="s">
        <v>203</v>
      </c>
      <c r="F316" s="26" t="s">
        <v>2594</v>
      </c>
      <c r="G316" s="26" t="s">
        <v>2595</v>
      </c>
      <c r="H316" s="26" t="s">
        <v>69</v>
      </c>
      <c r="I316" s="26" t="s">
        <v>67</v>
      </c>
      <c r="J316" s="26" t="s">
        <v>51</v>
      </c>
      <c r="K316" s="26" t="s">
        <v>51</v>
      </c>
      <c r="L316" s="26" t="s">
        <v>433</v>
      </c>
      <c r="M316" s="26" t="s">
        <v>165</v>
      </c>
      <c r="N316" s="26" t="s">
        <v>358</v>
      </c>
      <c r="O316" s="26" t="s">
        <v>57</v>
      </c>
      <c r="P316" s="26" t="s">
        <v>531</v>
      </c>
      <c r="Q316" s="57">
        <v>2100</v>
      </c>
      <c r="R316" s="42">
        <v>1</v>
      </c>
      <c r="S316" s="42">
        <v>16650</v>
      </c>
      <c r="T316" s="42">
        <v>0</v>
      </c>
      <c r="U316" s="42">
        <v>349.65</v>
      </c>
      <c r="V316" s="43">
        <v>1.0192439E-4</v>
      </c>
      <c r="W316" s="43">
        <v>1.0924523782E-2</v>
      </c>
      <c r="X316" s="43">
        <v>8.7252863478497981E-4</v>
      </c>
    </row>
    <row r="317" spans="1:24" x14ac:dyDescent="0.2">
      <c r="A317" s="26">
        <v>7956</v>
      </c>
      <c r="B317" s="26">
        <v>12955</v>
      </c>
      <c r="C317" s="26" t="s">
        <v>2596</v>
      </c>
      <c r="D317" s="26">
        <v>550012777</v>
      </c>
      <c r="E317" s="26" t="s">
        <v>205</v>
      </c>
      <c r="F317" s="26" t="s">
        <v>2597</v>
      </c>
      <c r="G317" s="26" t="s">
        <v>2598</v>
      </c>
      <c r="H317" s="26" t="s">
        <v>69</v>
      </c>
      <c r="I317" s="26" t="s">
        <v>212</v>
      </c>
      <c r="J317" s="26" t="s">
        <v>51</v>
      </c>
      <c r="K317" s="26" t="s">
        <v>51</v>
      </c>
      <c r="L317" s="26" t="s">
        <v>433</v>
      </c>
      <c r="M317" s="26" t="s">
        <v>165</v>
      </c>
      <c r="N317" s="26" t="s">
        <v>140</v>
      </c>
      <c r="O317" s="26" t="s">
        <v>57</v>
      </c>
      <c r="P317" s="26" t="s">
        <v>531</v>
      </c>
      <c r="Q317" s="57">
        <v>36500</v>
      </c>
      <c r="R317" s="42">
        <v>1</v>
      </c>
      <c r="S317" s="42">
        <v>340.9</v>
      </c>
      <c r="T317" s="42">
        <v>0</v>
      </c>
      <c r="U317" s="42">
        <v>124.4285</v>
      </c>
      <c r="V317" s="43">
        <v>3.2477032736277801E-5</v>
      </c>
      <c r="W317" s="43">
        <v>3.8876651150000002E-3</v>
      </c>
      <c r="X317" s="43">
        <v>3.1050315811051871E-4</v>
      </c>
    </row>
    <row r="318" spans="1:24" x14ac:dyDescent="0.2">
      <c r="A318" s="26">
        <v>7956</v>
      </c>
      <c r="B318" s="26">
        <v>12955</v>
      </c>
      <c r="C318" s="26" t="s">
        <v>873</v>
      </c>
      <c r="D318" s="26">
        <v>520038910</v>
      </c>
      <c r="E318" s="26" t="s">
        <v>203</v>
      </c>
      <c r="F318" s="26" t="s">
        <v>2599</v>
      </c>
      <c r="G318" s="26" t="s">
        <v>2600</v>
      </c>
      <c r="H318" s="26" t="s">
        <v>69</v>
      </c>
      <c r="I318" s="26" t="s">
        <v>67</v>
      </c>
      <c r="J318" s="26" t="s">
        <v>51</v>
      </c>
      <c r="K318" s="26" t="s">
        <v>51</v>
      </c>
      <c r="L318" s="26" t="s">
        <v>433</v>
      </c>
      <c r="M318" s="26" t="s">
        <v>165</v>
      </c>
      <c r="N318" s="26" t="s">
        <v>357</v>
      </c>
      <c r="O318" s="26" t="s">
        <v>57</v>
      </c>
      <c r="P318" s="26" t="s">
        <v>531</v>
      </c>
      <c r="Q318" s="57">
        <v>3840</v>
      </c>
      <c r="R318" s="42">
        <v>1</v>
      </c>
      <c r="S318" s="42">
        <v>16110</v>
      </c>
      <c r="T318" s="42">
        <v>0</v>
      </c>
      <c r="U318" s="42">
        <v>618.62400000000002</v>
      </c>
      <c r="V318" s="43">
        <v>2.16733423E-4</v>
      </c>
      <c r="W318" s="43">
        <v>1.9328392965E-2</v>
      </c>
      <c r="X318" s="43">
        <v>1.5437356046481435E-3</v>
      </c>
    </row>
    <row r="319" spans="1:24" x14ac:dyDescent="0.2">
      <c r="A319" s="26">
        <v>7956</v>
      </c>
      <c r="B319" s="26">
        <v>12955</v>
      </c>
      <c r="C319" s="26" t="s">
        <v>2601</v>
      </c>
      <c r="D319" s="26">
        <v>520038779</v>
      </c>
      <c r="E319" s="26" t="s">
        <v>203</v>
      </c>
      <c r="F319" s="26" t="s">
        <v>2602</v>
      </c>
      <c r="G319" s="26" t="s">
        <v>2603</v>
      </c>
      <c r="H319" s="26" t="s">
        <v>69</v>
      </c>
      <c r="I319" s="26" t="s">
        <v>67</v>
      </c>
      <c r="J319" s="26" t="s">
        <v>51</v>
      </c>
      <c r="K319" s="26" t="s">
        <v>51</v>
      </c>
      <c r="L319" s="26" t="s">
        <v>433</v>
      </c>
      <c r="M319" s="26" t="s">
        <v>165</v>
      </c>
      <c r="N319" s="26" t="s">
        <v>359</v>
      </c>
      <c r="O319" s="26" t="s">
        <v>57</v>
      </c>
      <c r="P319" s="26" t="s">
        <v>531</v>
      </c>
      <c r="Q319" s="57">
        <v>500</v>
      </c>
      <c r="R319" s="42">
        <v>1</v>
      </c>
      <c r="S319" s="42">
        <v>382.1</v>
      </c>
      <c r="T319" s="42">
        <v>0</v>
      </c>
      <c r="U319" s="42">
        <v>1.9105000000000001</v>
      </c>
      <c r="V319" s="43">
        <v>9.8082814458897704E-5</v>
      </c>
      <c r="W319" s="43">
        <v>5.9691985374958002E-5</v>
      </c>
      <c r="X319" s="43">
        <v>4.7675274038515774E-6</v>
      </c>
    </row>
    <row r="320" spans="1:24" x14ac:dyDescent="0.2">
      <c r="A320" s="26">
        <v>7956</v>
      </c>
      <c r="B320" s="26">
        <v>12955</v>
      </c>
      <c r="C320" s="26" t="s">
        <v>1840</v>
      </c>
      <c r="D320" s="26">
        <v>520039298</v>
      </c>
      <c r="E320" s="26" t="s">
        <v>203</v>
      </c>
      <c r="F320" s="26" t="s">
        <v>2604</v>
      </c>
      <c r="G320" s="26" t="s">
        <v>2605</v>
      </c>
      <c r="H320" s="26" t="s">
        <v>69</v>
      </c>
      <c r="I320" s="26" t="s">
        <v>67</v>
      </c>
      <c r="J320" s="26" t="s">
        <v>51</v>
      </c>
      <c r="K320" s="26" t="s">
        <v>51</v>
      </c>
      <c r="L320" s="26" t="s">
        <v>433</v>
      </c>
      <c r="M320" s="26" t="s">
        <v>165</v>
      </c>
      <c r="N320" s="26" t="s">
        <v>84</v>
      </c>
      <c r="O320" s="26" t="s">
        <v>57</v>
      </c>
      <c r="P320" s="26" t="s">
        <v>531</v>
      </c>
      <c r="Q320" s="57">
        <v>1156</v>
      </c>
      <c r="R320" s="42">
        <v>1</v>
      </c>
      <c r="S320" s="42">
        <v>1412</v>
      </c>
      <c r="T320" s="42">
        <v>0</v>
      </c>
      <c r="U320" s="42">
        <v>16.32272</v>
      </c>
      <c r="V320" s="43">
        <v>3.5837668247040701E-6</v>
      </c>
      <c r="W320" s="43">
        <v>5.0998982600000003E-4</v>
      </c>
      <c r="X320" s="43">
        <v>4.0732276841348452E-5</v>
      </c>
    </row>
    <row r="321" spans="1:24" x14ac:dyDescent="0.2">
      <c r="A321" s="26">
        <v>7956</v>
      </c>
      <c r="B321" s="26">
        <v>12955</v>
      </c>
      <c r="C321" s="26" t="s">
        <v>1600</v>
      </c>
      <c r="D321" s="26">
        <v>520039660</v>
      </c>
      <c r="E321" s="26" t="s">
        <v>203</v>
      </c>
      <c r="F321" s="26" t="s">
        <v>2606</v>
      </c>
      <c r="G321" s="26" t="s">
        <v>2607</v>
      </c>
      <c r="H321" s="26" t="s">
        <v>69</v>
      </c>
      <c r="I321" s="26" t="s">
        <v>67</v>
      </c>
      <c r="J321" s="26" t="s">
        <v>51</v>
      </c>
      <c r="K321" s="26" t="s">
        <v>51</v>
      </c>
      <c r="L321" s="26" t="s">
        <v>433</v>
      </c>
      <c r="M321" s="26" t="s">
        <v>165</v>
      </c>
      <c r="N321" s="26" t="s">
        <v>84</v>
      </c>
      <c r="O321" s="26" t="s">
        <v>57</v>
      </c>
      <c r="P321" s="26" t="s">
        <v>531</v>
      </c>
      <c r="Q321" s="57">
        <v>143493</v>
      </c>
      <c r="R321" s="42">
        <v>1</v>
      </c>
      <c r="S321" s="42">
        <v>265.8</v>
      </c>
      <c r="T321" s="42">
        <v>0</v>
      </c>
      <c r="U321" s="42">
        <v>381.40438999999998</v>
      </c>
      <c r="V321" s="43">
        <v>3.6472882699999998E-4</v>
      </c>
      <c r="W321" s="43">
        <v>1.1916663318000001E-2</v>
      </c>
      <c r="X321" s="43">
        <v>9.5176963165364789E-4</v>
      </c>
    </row>
    <row r="322" spans="1:24" x14ac:dyDescent="0.2">
      <c r="A322" s="26">
        <v>7956</v>
      </c>
      <c r="B322" s="26">
        <v>12955</v>
      </c>
      <c r="C322" s="26" t="s">
        <v>2608</v>
      </c>
      <c r="D322" s="26">
        <v>550013098</v>
      </c>
      <c r="E322" s="26" t="s">
        <v>205</v>
      </c>
      <c r="F322" s="26" t="s">
        <v>2609</v>
      </c>
      <c r="G322" s="26" t="s">
        <v>2610</v>
      </c>
      <c r="H322" s="26" t="s">
        <v>69</v>
      </c>
      <c r="I322" s="26" t="s">
        <v>212</v>
      </c>
      <c r="J322" s="26" t="s">
        <v>51</v>
      </c>
      <c r="K322" s="26" t="s">
        <v>51</v>
      </c>
      <c r="L322" s="26" t="s">
        <v>433</v>
      </c>
      <c r="M322" s="26" t="s">
        <v>165</v>
      </c>
      <c r="N322" s="26" t="s">
        <v>140</v>
      </c>
      <c r="O322" s="26" t="s">
        <v>57</v>
      </c>
      <c r="P322" s="26" t="s">
        <v>531</v>
      </c>
      <c r="Q322" s="57">
        <v>20480</v>
      </c>
      <c r="R322" s="42">
        <v>1</v>
      </c>
      <c r="S322" s="42">
        <v>1114</v>
      </c>
      <c r="T322" s="42">
        <v>0</v>
      </c>
      <c r="U322" s="42">
        <v>228.1472</v>
      </c>
      <c r="V322" s="43">
        <v>1.7447387698438699E-5</v>
      </c>
      <c r="W322" s="43">
        <v>7.1282697329999997E-3</v>
      </c>
      <c r="X322" s="43">
        <v>5.6932636907197414E-4</v>
      </c>
    </row>
    <row r="323" spans="1:24" x14ac:dyDescent="0.2">
      <c r="A323" s="26">
        <v>7956</v>
      </c>
      <c r="B323" s="26">
        <v>12955</v>
      </c>
      <c r="C323" s="26" t="s">
        <v>877</v>
      </c>
      <c r="D323" s="26">
        <v>520028010</v>
      </c>
      <c r="E323" s="26" t="s">
        <v>203</v>
      </c>
      <c r="F323" s="26" t="s">
        <v>2613</v>
      </c>
      <c r="G323" s="26" t="s">
        <v>2614</v>
      </c>
      <c r="H323" s="26" t="s">
        <v>69</v>
      </c>
      <c r="I323" s="26" t="s">
        <v>67</v>
      </c>
      <c r="J323" s="26" t="s">
        <v>51</v>
      </c>
      <c r="K323" s="26" t="s">
        <v>51</v>
      </c>
      <c r="L323" s="26" t="s">
        <v>433</v>
      </c>
      <c r="M323" s="26" t="s">
        <v>165</v>
      </c>
      <c r="N323" s="26" t="s">
        <v>373</v>
      </c>
      <c r="O323" s="26" t="s">
        <v>57</v>
      </c>
      <c r="P323" s="26" t="s">
        <v>531</v>
      </c>
      <c r="Q323" s="57">
        <v>73</v>
      </c>
      <c r="R323" s="42">
        <v>1</v>
      </c>
      <c r="S323" s="42">
        <v>95490</v>
      </c>
      <c r="T323" s="42">
        <v>0</v>
      </c>
      <c r="U323" s="42">
        <v>69.707700000000003</v>
      </c>
      <c r="V323" s="43">
        <v>9.6431416721498304E-6</v>
      </c>
      <c r="W323" s="43">
        <v>2.1779591769999999E-3</v>
      </c>
      <c r="X323" s="43">
        <v>1.7395099189189457E-4</v>
      </c>
    </row>
    <row r="324" spans="1:24" x14ac:dyDescent="0.2">
      <c r="A324" s="26">
        <v>7956</v>
      </c>
      <c r="B324" s="26">
        <v>12955</v>
      </c>
      <c r="C324" s="26" t="s">
        <v>1859</v>
      </c>
      <c r="D324" s="26">
        <v>520033986</v>
      </c>
      <c r="E324" s="26" t="s">
        <v>203</v>
      </c>
      <c r="F324" s="26" t="s">
        <v>2921</v>
      </c>
      <c r="G324" s="26" t="s">
        <v>2922</v>
      </c>
      <c r="H324" s="26" t="s">
        <v>69</v>
      </c>
      <c r="I324" s="26" t="s">
        <v>67</v>
      </c>
      <c r="J324" s="26" t="s">
        <v>51</v>
      </c>
      <c r="K324" s="26" t="s">
        <v>51</v>
      </c>
      <c r="L324" s="26" t="s">
        <v>433</v>
      </c>
      <c r="M324" s="26" t="s">
        <v>165</v>
      </c>
      <c r="N324" s="26" t="s">
        <v>141</v>
      </c>
      <c r="O324" s="26" t="s">
        <v>57</v>
      </c>
      <c r="P324" s="26" t="s">
        <v>531</v>
      </c>
      <c r="Q324" s="57">
        <v>5800</v>
      </c>
      <c r="R324" s="42">
        <v>1</v>
      </c>
      <c r="S324" s="42">
        <v>5039</v>
      </c>
      <c r="T324" s="42">
        <v>7.0299899999999997</v>
      </c>
      <c r="U324" s="42">
        <v>299.29199</v>
      </c>
      <c r="V324" s="43">
        <v>2.82875781918652E-5</v>
      </c>
      <c r="W324" s="43">
        <v>9.3511295939999999E-3</v>
      </c>
      <c r="X324" s="43">
        <v>7.4686352477271504E-4</v>
      </c>
    </row>
    <row r="325" spans="1:24" x14ac:dyDescent="0.2">
      <c r="A325" s="26">
        <v>7956</v>
      </c>
      <c r="B325" s="26">
        <v>12955</v>
      </c>
      <c r="C325" s="26" t="s">
        <v>2615</v>
      </c>
      <c r="D325" s="26">
        <v>520029083</v>
      </c>
      <c r="E325" s="26" t="s">
        <v>203</v>
      </c>
      <c r="F325" s="26" t="s">
        <v>2616</v>
      </c>
      <c r="G325" s="26" t="s">
        <v>2617</v>
      </c>
      <c r="H325" s="26" t="s">
        <v>69</v>
      </c>
      <c r="I325" s="26" t="s">
        <v>67</v>
      </c>
      <c r="J325" s="26" t="s">
        <v>51</v>
      </c>
      <c r="K325" s="26" t="s">
        <v>51</v>
      </c>
      <c r="L325" s="26" t="s">
        <v>433</v>
      </c>
      <c r="M325" s="26" t="s">
        <v>165</v>
      </c>
      <c r="N325" s="26" t="s">
        <v>129</v>
      </c>
      <c r="O325" s="26" t="s">
        <v>57</v>
      </c>
      <c r="P325" s="26" t="s">
        <v>531</v>
      </c>
      <c r="Q325" s="57">
        <v>3225</v>
      </c>
      <c r="R325" s="42">
        <v>1</v>
      </c>
      <c r="S325" s="42">
        <v>17940</v>
      </c>
      <c r="T325" s="42">
        <v>0</v>
      </c>
      <c r="U325" s="42">
        <v>578.56500000000005</v>
      </c>
      <c r="V325" s="43">
        <v>3.2143912232069303E-5</v>
      </c>
      <c r="W325" s="43">
        <v>1.8076782789E-2</v>
      </c>
      <c r="X325" s="43">
        <v>1.443770998382302E-3</v>
      </c>
    </row>
    <row r="326" spans="1:24" x14ac:dyDescent="0.2">
      <c r="A326" s="26">
        <v>7956</v>
      </c>
      <c r="B326" s="26">
        <v>12955</v>
      </c>
      <c r="C326" s="26" t="s">
        <v>533</v>
      </c>
      <c r="D326" s="26">
        <v>520018078</v>
      </c>
      <c r="E326" s="26" t="s">
        <v>203</v>
      </c>
      <c r="F326" s="26" t="s">
        <v>2618</v>
      </c>
      <c r="G326" s="26" t="s">
        <v>2619</v>
      </c>
      <c r="H326" s="26" t="s">
        <v>69</v>
      </c>
      <c r="I326" s="26" t="s">
        <v>67</v>
      </c>
      <c r="J326" s="26" t="s">
        <v>51</v>
      </c>
      <c r="K326" s="26" t="s">
        <v>51</v>
      </c>
      <c r="L326" s="26" t="s">
        <v>433</v>
      </c>
      <c r="M326" s="26" t="s">
        <v>165</v>
      </c>
      <c r="N326" s="26" t="s">
        <v>129</v>
      </c>
      <c r="O326" s="26" t="s">
        <v>57</v>
      </c>
      <c r="P326" s="26" t="s">
        <v>531</v>
      </c>
      <c r="Q326" s="57">
        <v>85700</v>
      </c>
      <c r="R326" s="42">
        <v>1</v>
      </c>
      <c r="S326" s="42">
        <v>4335</v>
      </c>
      <c r="T326" s="42">
        <v>0</v>
      </c>
      <c r="U326" s="42">
        <v>3715.0949999999998</v>
      </c>
      <c r="V326" s="43">
        <v>5.6992632164755201E-5</v>
      </c>
      <c r="W326" s="43">
        <v>0.116075057004</v>
      </c>
      <c r="X326" s="43">
        <v>9.2707758285328311E-3</v>
      </c>
    </row>
    <row r="327" spans="1:24" x14ac:dyDescent="0.2">
      <c r="A327" s="26">
        <v>7956</v>
      </c>
      <c r="B327" s="26">
        <v>12955</v>
      </c>
      <c r="C327" s="26" t="s">
        <v>2624</v>
      </c>
      <c r="D327" s="26">
        <v>520013954</v>
      </c>
      <c r="E327" s="26" t="s">
        <v>203</v>
      </c>
      <c r="F327" s="26" t="s">
        <v>2625</v>
      </c>
      <c r="G327" s="26" t="s">
        <v>2626</v>
      </c>
      <c r="H327" s="26" t="s">
        <v>69</v>
      </c>
      <c r="I327" s="26" t="s">
        <v>67</v>
      </c>
      <c r="J327" s="26" t="s">
        <v>51</v>
      </c>
      <c r="K327" s="26" t="s">
        <v>51</v>
      </c>
      <c r="L327" s="26" t="s">
        <v>433</v>
      </c>
      <c r="M327" s="26" t="s">
        <v>165</v>
      </c>
      <c r="N327" s="26" t="s">
        <v>72</v>
      </c>
      <c r="O327" s="26" t="s">
        <v>57</v>
      </c>
      <c r="P327" s="26" t="s">
        <v>531</v>
      </c>
      <c r="Q327" s="57">
        <v>12340</v>
      </c>
      <c r="R327" s="42">
        <v>1</v>
      </c>
      <c r="S327" s="42">
        <v>8101</v>
      </c>
      <c r="T327" s="42">
        <v>0</v>
      </c>
      <c r="U327" s="42">
        <v>999.66340000000002</v>
      </c>
      <c r="V327" s="43">
        <v>1.08761525571901E-5</v>
      </c>
      <c r="W327" s="43">
        <v>3.1233652474E-2</v>
      </c>
      <c r="X327" s="43">
        <v>2.4945944277034496E-3</v>
      </c>
    </row>
    <row r="328" spans="1:24" x14ac:dyDescent="0.2">
      <c r="A328" s="26">
        <v>7956</v>
      </c>
      <c r="B328" s="26">
        <v>12955</v>
      </c>
      <c r="C328" s="26" t="s">
        <v>529</v>
      </c>
      <c r="D328" s="26">
        <v>520000118</v>
      </c>
      <c r="E328" s="26" t="s">
        <v>203</v>
      </c>
      <c r="F328" s="26" t="s">
        <v>2627</v>
      </c>
      <c r="G328" s="26" t="s">
        <v>2628</v>
      </c>
      <c r="H328" s="26" t="s">
        <v>69</v>
      </c>
      <c r="I328" s="26" t="s">
        <v>67</v>
      </c>
      <c r="J328" s="26" t="s">
        <v>51</v>
      </c>
      <c r="K328" s="26" t="s">
        <v>51</v>
      </c>
      <c r="L328" s="26" t="s">
        <v>433</v>
      </c>
      <c r="M328" s="26" t="s">
        <v>165</v>
      </c>
      <c r="N328" s="26" t="s">
        <v>129</v>
      </c>
      <c r="O328" s="26" t="s">
        <v>57</v>
      </c>
      <c r="P328" s="26" t="s">
        <v>531</v>
      </c>
      <c r="Q328" s="57">
        <v>77890</v>
      </c>
      <c r="R328" s="42">
        <v>1</v>
      </c>
      <c r="S328" s="42">
        <v>4402</v>
      </c>
      <c r="T328" s="42">
        <v>0</v>
      </c>
      <c r="U328" s="42">
        <v>3428.7177999999999</v>
      </c>
      <c r="V328" s="43">
        <v>5.8749576059657403E-5</v>
      </c>
      <c r="W328" s="43">
        <v>0.107127439294</v>
      </c>
      <c r="X328" s="43">
        <v>8.556140314877619E-3</v>
      </c>
    </row>
    <row r="329" spans="1:24" x14ac:dyDescent="0.2">
      <c r="A329" s="26">
        <v>7956</v>
      </c>
      <c r="B329" s="26">
        <v>12955</v>
      </c>
      <c r="C329" s="26" t="s">
        <v>2629</v>
      </c>
      <c r="D329" s="26">
        <v>520007030</v>
      </c>
      <c r="E329" s="26" t="s">
        <v>203</v>
      </c>
      <c r="F329" s="26" t="s">
        <v>2630</v>
      </c>
      <c r="G329" s="26" t="s">
        <v>2631</v>
      </c>
      <c r="H329" s="26" t="s">
        <v>69</v>
      </c>
      <c r="I329" s="26" t="s">
        <v>67</v>
      </c>
      <c r="J329" s="26" t="s">
        <v>51</v>
      </c>
      <c r="K329" s="26" t="s">
        <v>51</v>
      </c>
      <c r="L329" s="26" t="s">
        <v>433</v>
      </c>
      <c r="M329" s="26" t="s">
        <v>165</v>
      </c>
      <c r="N329" s="26" t="s">
        <v>129</v>
      </c>
      <c r="O329" s="26" t="s">
        <v>57</v>
      </c>
      <c r="P329" s="26" t="s">
        <v>531</v>
      </c>
      <c r="Q329" s="57">
        <v>62990</v>
      </c>
      <c r="R329" s="42">
        <v>1</v>
      </c>
      <c r="S329" s="42">
        <v>2492</v>
      </c>
      <c r="T329" s="42">
        <v>0</v>
      </c>
      <c r="U329" s="42">
        <v>1569.7108000000001</v>
      </c>
      <c r="V329" s="43">
        <v>5.1089337412447501E-5</v>
      </c>
      <c r="W329" s="43">
        <v>4.9044309926999999E-2</v>
      </c>
      <c r="X329" s="43">
        <v>3.9171103141176561E-3</v>
      </c>
    </row>
    <row r="330" spans="1:24" x14ac:dyDescent="0.2">
      <c r="A330" s="26">
        <v>7956</v>
      </c>
      <c r="B330" s="26">
        <v>12955</v>
      </c>
      <c r="C330" s="26" t="s">
        <v>2632</v>
      </c>
      <c r="D330" s="26">
        <v>520000522</v>
      </c>
      <c r="E330" s="26" t="s">
        <v>203</v>
      </c>
      <c r="F330" s="26" t="s">
        <v>2633</v>
      </c>
      <c r="G330" s="26" t="s">
        <v>2634</v>
      </c>
      <c r="H330" s="26" t="s">
        <v>69</v>
      </c>
      <c r="I330" s="26" t="s">
        <v>67</v>
      </c>
      <c r="J330" s="26" t="s">
        <v>51</v>
      </c>
      <c r="K330" s="26" t="s">
        <v>51</v>
      </c>
      <c r="L330" s="26" t="s">
        <v>433</v>
      </c>
      <c r="M330" s="26" t="s">
        <v>165</v>
      </c>
      <c r="N330" s="26" t="s">
        <v>129</v>
      </c>
      <c r="O330" s="26" t="s">
        <v>57</v>
      </c>
      <c r="P330" s="26" t="s">
        <v>531</v>
      </c>
      <c r="Q330" s="57">
        <v>5993</v>
      </c>
      <c r="R330" s="42">
        <v>1</v>
      </c>
      <c r="S330" s="42">
        <v>15760</v>
      </c>
      <c r="T330" s="42">
        <v>0</v>
      </c>
      <c r="U330" s="42">
        <v>944.49680000000001</v>
      </c>
      <c r="V330" s="43">
        <v>2.3189396815658201E-5</v>
      </c>
      <c r="W330" s="43">
        <v>2.9510017885999999E-2</v>
      </c>
      <c r="X330" s="43">
        <v>2.3569297968333539E-3</v>
      </c>
    </row>
    <row r="331" spans="1:24" x14ac:dyDescent="0.2">
      <c r="A331" s="26">
        <v>7956</v>
      </c>
      <c r="B331" s="26">
        <v>12955</v>
      </c>
      <c r="C331" s="26" t="s">
        <v>895</v>
      </c>
      <c r="D331" s="26">
        <v>520025990</v>
      </c>
      <c r="E331" s="26" t="s">
        <v>203</v>
      </c>
      <c r="F331" s="26" t="s">
        <v>2926</v>
      </c>
      <c r="G331" s="26" t="s">
        <v>2927</v>
      </c>
      <c r="H331" s="26" t="s">
        <v>69</v>
      </c>
      <c r="I331" s="26" t="s">
        <v>67</v>
      </c>
      <c r="J331" s="26" t="s">
        <v>51</v>
      </c>
      <c r="K331" s="26" t="s">
        <v>51</v>
      </c>
      <c r="L331" s="26" t="s">
        <v>433</v>
      </c>
      <c r="M331" s="26" t="s">
        <v>165</v>
      </c>
      <c r="N331" s="26" t="s">
        <v>84</v>
      </c>
      <c r="O331" s="26" t="s">
        <v>57</v>
      </c>
      <c r="P331" s="26" t="s">
        <v>531</v>
      </c>
      <c r="Q331" s="57">
        <v>89</v>
      </c>
      <c r="R331" s="42">
        <v>1</v>
      </c>
      <c r="S331" s="42">
        <v>2120</v>
      </c>
      <c r="T331" s="42">
        <v>0</v>
      </c>
      <c r="U331" s="42">
        <v>1.8868</v>
      </c>
      <c r="V331" s="43">
        <v>4.2152135934216101E-7</v>
      </c>
      <c r="W331" s="43">
        <v>5.89514985634498E-5</v>
      </c>
      <c r="X331" s="43">
        <v>4.7083856087867869E-6</v>
      </c>
    </row>
    <row r="332" spans="1:24" x14ac:dyDescent="0.2">
      <c r="A332" s="26">
        <v>7956</v>
      </c>
      <c r="B332" s="26">
        <v>12955</v>
      </c>
      <c r="C332" s="26" t="s">
        <v>747</v>
      </c>
      <c r="D332" s="26">
        <v>520041146</v>
      </c>
      <c r="E332" s="26" t="s">
        <v>203</v>
      </c>
      <c r="F332" s="26" t="s">
        <v>2635</v>
      </c>
      <c r="G332" s="26" t="s">
        <v>2636</v>
      </c>
      <c r="H332" s="26" t="s">
        <v>69</v>
      </c>
      <c r="I332" s="26" t="s">
        <v>67</v>
      </c>
      <c r="J332" s="26" t="s">
        <v>51</v>
      </c>
      <c r="K332" s="26" t="s">
        <v>51</v>
      </c>
      <c r="L332" s="26" t="s">
        <v>433</v>
      </c>
      <c r="M332" s="26" t="s">
        <v>165</v>
      </c>
      <c r="N332" s="26" t="s">
        <v>353</v>
      </c>
      <c r="O332" s="26" t="s">
        <v>57</v>
      </c>
      <c r="P332" s="26" t="s">
        <v>531</v>
      </c>
      <c r="Q332" s="57">
        <v>3090</v>
      </c>
      <c r="R332" s="42">
        <v>1</v>
      </c>
      <c r="S332" s="42">
        <v>6305</v>
      </c>
      <c r="T332" s="42">
        <v>0</v>
      </c>
      <c r="U332" s="42">
        <v>194.8245</v>
      </c>
      <c r="V332" s="43">
        <v>2.6070558151666602E-5</v>
      </c>
      <c r="W332" s="43">
        <v>6.0871296540000001E-3</v>
      </c>
      <c r="X332" s="43">
        <v>4.861717574936831E-4</v>
      </c>
    </row>
    <row r="333" spans="1:24" x14ac:dyDescent="0.2">
      <c r="A333" s="26">
        <v>7956</v>
      </c>
      <c r="B333" s="26">
        <v>12955</v>
      </c>
      <c r="C333" s="26" t="s">
        <v>2639</v>
      </c>
      <c r="D333" s="26">
        <v>520029026</v>
      </c>
      <c r="E333" s="26" t="s">
        <v>203</v>
      </c>
      <c r="F333" s="26" t="s">
        <v>2640</v>
      </c>
      <c r="G333" s="26" t="s">
        <v>2641</v>
      </c>
      <c r="H333" s="26" t="s">
        <v>69</v>
      </c>
      <c r="I333" s="26" t="s">
        <v>67</v>
      </c>
      <c r="J333" s="26" t="s">
        <v>51</v>
      </c>
      <c r="K333" s="26" t="s">
        <v>51</v>
      </c>
      <c r="L333" s="26" t="s">
        <v>433</v>
      </c>
      <c r="M333" s="26" t="s">
        <v>165</v>
      </c>
      <c r="N333" s="26" t="s">
        <v>129</v>
      </c>
      <c r="O333" s="26" t="s">
        <v>57</v>
      </c>
      <c r="P333" s="26" t="s">
        <v>531</v>
      </c>
      <c r="Q333" s="57">
        <v>300</v>
      </c>
      <c r="R333" s="42">
        <v>1</v>
      </c>
      <c r="S333" s="42">
        <v>18650</v>
      </c>
      <c r="T333" s="42">
        <v>0</v>
      </c>
      <c r="U333" s="42">
        <v>55.95</v>
      </c>
      <c r="V333" s="43">
        <v>8.4619932394315304E-6</v>
      </c>
      <c r="W333" s="43">
        <v>1.7481112699999999E-3</v>
      </c>
      <c r="X333" s="43">
        <v>1.3961955417194228E-4</v>
      </c>
    </row>
    <row r="334" spans="1:24" x14ac:dyDescent="0.2">
      <c r="A334" s="26">
        <v>7956</v>
      </c>
      <c r="B334" s="26">
        <v>12955</v>
      </c>
      <c r="C334" s="26" t="s">
        <v>1956</v>
      </c>
      <c r="D334" s="26">
        <v>520017450</v>
      </c>
      <c r="E334" s="26" t="s">
        <v>203</v>
      </c>
      <c r="F334" s="26" t="s">
        <v>2642</v>
      </c>
      <c r="G334" s="26" t="s">
        <v>2643</v>
      </c>
      <c r="H334" s="26" t="s">
        <v>69</v>
      </c>
      <c r="I334" s="26" t="s">
        <v>67</v>
      </c>
      <c r="J334" s="26" t="s">
        <v>51</v>
      </c>
      <c r="K334" s="26" t="s">
        <v>51</v>
      </c>
      <c r="L334" s="26" t="s">
        <v>433</v>
      </c>
      <c r="M334" s="26" t="s">
        <v>165</v>
      </c>
      <c r="N334" s="26" t="s">
        <v>141</v>
      </c>
      <c r="O334" s="26" t="s">
        <v>57</v>
      </c>
      <c r="P334" s="26" t="s">
        <v>531</v>
      </c>
      <c r="Q334" s="57">
        <v>20910</v>
      </c>
      <c r="R334" s="42">
        <v>1</v>
      </c>
      <c r="S334" s="42">
        <v>5318</v>
      </c>
      <c r="T334" s="42">
        <v>0</v>
      </c>
      <c r="U334" s="42">
        <v>1111.9938</v>
      </c>
      <c r="V334" s="43">
        <v>8.3381806568325103E-5</v>
      </c>
      <c r="W334" s="43">
        <v>3.4743322505E-2</v>
      </c>
      <c r="X334" s="43">
        <v>2.7749075710091862E-3</v>
      </c>
    </row>
    <row r="335" spans="1:24" x14ac:dyDescent="0.2">
      <c r="A335" s="26">
        <v>7956</v>
      </c>
      <c r="B335" s="26">
        <v>12955</v>
      </c>
      <c r="C335" s="26" t="s">
        <v>1963</v>
      </c>
      <c r="D335" s="26">
        <v>520022732</v>
      </c>
      <c r="E335" s="26" t="s">
        <v>203</v>
      </c>
      <c r="F335" s="26" t="s">
        <v>2644</v>
      </c>
      <c r="G335" s="26" t="s">
        <v>2645</v>
      </c>
      <c r="H335" s="26" t="s">
        <v>69</v>
      </c>
      <c r="I335" s="26" t="s">
        <v>67</v>
      </c>
      <c r="J335" s="26" t="s">
        <v>51</v>
      </c>
      <c r="K335" s="26" t="s">
        <v>51</v>
      </c>
      <c r="L335" s="26" t="s">
        <v>433</v>
      </c>
      <c r="M335" s="26" t="s">
        <v>165</v>
      </c>
      <c r="N335" s="26" t="s">
        <v>356</v>
      </c>
      <c r="O335" s="26" t="s">
        <v>57</v>
      </c>
      <c r="P335" s="26" t="s">
        <v>531</v>
      </c>
      <c r="Q335" s="57">
        <v>200</v>
      </c>
      <c r="R335" s="42">
        <v>1</v>
      </c>
      <c r="S335" s="42">
        <v>3795</v>
      </c>
      <c r="T335" s="42">
        <v>0</v>
      </c>
      <c r="U335" s="42">
        <v>7.59</v>
      </c>
      <c r="V335" s="43">
        <v>7.5055291920089902E-7</v>
      </c>
      <c r="W335" s="43">
        <v>2.3714324399999999E-4</v>
      </c>
      <c r="X335" s="43">
        <v>1.8940347027078499E-5</v>
      </c>
    </row>
    <row r="336" spans="1:24" x14ac:dyDescent="0.2">
      <c r="A336" s="26">
        <v>7956</v>
      </c>
      <c r="B336" s="26">
        <v>12955</v>
      </c>
      <c r="C336" s="26" t="s">
        <v>2646</v>
      </c>
      <c r="D336" s="26">
        <v>520032988</v>
      </c>
      <c r="E336" s="26" t="s">
        <v>203</v>
      </c>
      <c r="F336" s="26" t="s">
        <v>2647</v>
      </c>
      <c r="G336" s="26" t="s">
        <v>2648</v>
      </c>
      <c r="H336" s="26" t="s">
        <v>69</v>
      </c>
      <c r="I336" s="26" t="s">
        <v>67</v>
      </c>
      <c r="J336" s="26" t="s">
        <v>51</v>
      </c>
      <c r="K336" s="26" t="s">
        <v>51</v>
      </c>
      <c r="L336" s="26" t="s">
        <v>433</v>
      </c>
      <c r="M336" s="26" t="s">
        <v>165</v>
      </c>
      <c r="N336" s="26" t="s">
        <v>138</v>
      </c>
      <c r="O336" s="26" t="s">
        <v>57</v>
      </c>
      <c r="P336" s="26" t="s">
        <v>531</v>
      </c>
      <c r="Q336" s="57">
        <v>352</v>
      </c>
      <c r="R336" s="42">
        <v>1</v>
      </c>
      <c r="S336" s="42">
        <v>33640</v>
      </c>
      <c r="T336" s="42">
        <v>0</v>
      </c>
      <c r="U336" s="42">
        <v>118.4128</v>
      </c>
      <c r="V336" s="43">
        <v>2.8645833333333299E-5</v>
      </c>
      <c r="W336" s="43">
        <v>3.6997095650000002E-3</v>
      </c>
      <c r="X336" s="43">
        <v>2.9549137344506469E-4</v>
      </c>
    </row>
    <row r="337" spans="1:24" x14ac:dyDescent="0.2">
      <c r="A337" s="26">
        <v>7956</v>
      </c>
      <c r="B337" s="26">
        <v>12955</v>
      </c>
      <c r="C337" s="26" t="s">
        <v>1453</v>
      </c>
      <c r="D337" s="26">
        <v>520042763</v>
      </c>
      <c r="E337" s="26" t="s">
        <v>203</v>
      </c>
      <c r="F337" s="26" t="s">
        <v>2649</v>
      </c>
      <c r="G337" s="26" t="s">
        <v>2650</v>
      </c>
      <c r="H337" s="26" t="s">
        <v>69</v>
      </c>
      <c r="I337" s="26" t="s">
        <v>67</v>
      </c>
      <c r="J337" s="26" t="s">
        <v>51</v>
      </c>
      <c r="K337" s="26" t="s">
        <v>51</v>
      </c>
      <c r="L337" s="26" t="s">
        <v>433</v>
      </c>
      <c r="M337" s="26" t="s">
        <v>165</v>
      </c>
      <c r="N337" s="26" t="s">
        <v>132</v>
      </c>
      <c r="O337" s="26" t="s">
        <v>57</v>
      </c>
      <c r="P337" s="26" t="s">
        <v>531</v>
      </c>
      <c r="Q337" s="57">
        <v>5641</v>
      </c>
      <c r="R337" s="42">
        <v>1</v>
      </c>
      <c r="S337" s="42">
        <v>9315</v>
      </c>
      <c r="T337" s="42">
        <v>0</v>
      </c>
      <c r="U337" s="42">
        <v>525.45915000000002</v>
      </c>
      <c r="V337" s="43">
        <v>3.2654162200000002E-4</v>
      </c>
      <c r="W337" s="43">
        <v>1.6417534622000001E-2</v>
      </c>
      <c r="X337" s="43">
        <v>1.3112488339332932E-3</v>
      </c>
    </row>
    <row r="338" spans="1:24" x14ac:dyDescent="0.2">
      <c r="A338" s="26">
        <v>7956</v>
      </c>
      <c r="B338" s="26">
        <v>12955</v>
      </c>
      <c r="C338" s="26" t="s">
        <v>821</v>
      </c>
      <c r="D338" s="26">
        <v>520043027</v>
      </c>
      <c r="E338" s="26" t="s">
        <v>203</v>
      </c>
      <c r="F338" s="26" t="s">
        <v>2651</v>
      </c>
      <c r="G338" s="26" t="s">
        <v>2652</v>
      </c>
      <c r="H338" s="26" t="s">
        <v>69</v>
      </c>
      <c r="I338" s="26" t="s">
        <v>67</v>
      </c>
      <c r="J338" s="26" t="s">
        <v>51</v>
      </c>
      <c r="K338" s="26" t="s">
        <v>51</v>
      </c>
      <c r="L338" s="26" t="s">
        <v>433</v>
      </c>
      <c r="M338" s="26" t="s">
        <v>165</v>
      </c>
      <c r="N338" s="26" t="s">
        <v>360</v>
      </c>
      <c r="O338" s="26" t="s">
        <v>57</v>
      </c>
      <c r="P338" s="26" t="s">
        <v>531</v>
      </c>
      <c r="Q338" s="57">
        <v>700</v>
      </c>
      <c r="R338" s="42">
        <v>1</v>
      </c>
      <c r="S338" s="42">
        <v>95300</v>
      </c>
      <c r="T338" s="42">
        <v>1.2764500000000001</v>
      </c>
      <c r="U338" s="42">
        <v>668.37644999999998</v>
      </c>
      <c r="V338" s="43">
        <v>1.5714973484911001E-5</v>
      </c>
      <c r="W338" s="43">
        <v>2.0882866933999999E-2</v>
      </c>
      <c r="X338" s="43">
        <v>1.6678895794106428E-3</v>
      </c>
    </row>
    <row r="339" spans="1:24" x14ac:dyDescent="0.2">
      <c r="A339" s="26">
        <v>7956</v>
      </c>
      <c r="B339" s="26">
        <v>12955</v>
      </c>
      <c r="C339" s="26" t="s">
        <v>2653</v>
      </c>
      <c r="D339" s="26">
        <v>520043480</v>
      </c>
      <c r="E339" s="26" t="s">
        <v>203</v>
      </c>
      <c r="F339" s="26" t="s">
        <v>2654</v>
      </c>
      <c r="G339" s="26" t="s">
        <v>2655</v>
      </c>
      <c r="H339" s="26" t="s">
        <v>69</v>
      </c>
      <c r="I339" s="26" t="s">
        <v>67</v>
      </c>
      <c r="J339" s="26" t="s">
        <v>51</v>
      </c>
      <c r="K339" s="26" t="s">
        <v>51</v>
      </c>
      <c r="L339" s="26" t="s">
        <v>433</v>
      </c>
      <c r="M339" s="26" t="s">
        <v>165</v>
      </c>
      <c r="N339" s="26" t="s">
        <v>136</v>
      </c>
      <c r="O339" s="26" t="s">
        <v>57</v>
      </c>
      <c r="P339" s="26" t="s">
        <v>531</v>
      </c>
      <c r="Q339" s="57">
        <v>1400</v>
      </c>
      <c r="R339" s="42">
        <v>1</v>
      </c>
      <c r="S339" s="42">
        <v>29350</v>
      </c>
      <c r="T339" s="42">
        <v>0</v>
      </c>
      <c r="U339" s="42">
        <v>410.9</v>
      </c>
      <c r="V339" s="43">
        <v>1.5492122200000001E-4</v>
      </c>
      <c r="W339" s="43">
        <v>1.2838229148999999E-2</v>
      </c>
      <c r="X339" s="43">
        <v>1.0253739912287952E-3</v>
      </c>
    </row>
    <row r="340" spans="1:24" x14ac:dyDescent="0.2">
      <c r="A340" s="26">
        <v>7956</v>
      </c>
      <c r="B340" s="26">
        <v>12955</v>
      </c>
      <c r="C340" s="26" t="s">
        <v>2658</v>
      </c>
      <c r="D340" s="26">
        <v>520041997</v>
      </c>
      <c r="E340" s="26" t="s">
        <v>203</v>
      </c>
      <c r="F340" s="26" t="s">
        <v>2659</v>
      </c>
      <c r="G340" s="26" t="s">
        <v>2660</v>
      </c>
      <c r="H340" s="26" t="s">
        <v>69</v>
      </c>
      <c r="I340" s="26" t="s">
        <v>67</v>
      </c>
      <c r="J340" s="26" t="s">
        <v>51</v>
      </c>
      <c r="K340" s="26" t="s">
        <v>51</v>
      </c>
      <c r="L340" s="26" t="s">
        <v>433</v>
      </c>
      <c r="M340" s="26" t="s">
        <v>165</v>
      </c>
      <c r="N340" s="26" t="s">
        <v>127</v>
      </c>
      <c r="O340" s="26" t="s">
        <v>57</v>
      </c>
      <c r="P340" s="26" t="s">
        <v>531</v>
      </c>
      <c r="Q340" s="57">
        <v>700</v>
      </c>
      <c r="R340" s="42">
        <v>1</v>
      </c>
      <c r="S340" s="42">
        <v>18890</v>
      </c>
      <c r="T340" s="42">
        <v>0</v>
      </c>
      <c r="U340" s="42">
        <v>132.22999999999999</v>
      </c>
      <c r="V340" s="43">
        <v>6.2898279204616804E-6</v>
      </c>
      <c r="W340" s="43">
        <v>4.1314165009999999E-3</v>
      </c>
      <c r="X340" s="43">
        <v>3.2997128951127664E-4</v>
      </c>
    </row>
    <row r="341" spans="1:24" x14ac:dyDescent="0.2">
      <c r="A341" s="26">
        <v>7956</v>
      </c>
      <c r="B341" s="26">
        <v>12955</v>
      </c>
      <c r="C341" s="26" t="s">
        <v>2664</v>
      </c>
      <c r="D341" s="26">
        <v>520044231</v>
      </c>
      <c r="E341" s="26" t="s">
        <v>203</v>
      </c>
      <c r="F341" s="26" t="s">
        <v>2665</v>
      </c>
      <c r="G341" s="26" t="s">
        <v>2666</v>
      </c>
      <c r="H341" s="26" t="s">
        <v>69</v>
      </c>
      <c r="I341" s="26" t="s">
        <v>67</v>
      </c>
      <c r="J341" s="26" t="s">
        <v>51</v>
      </c>
      <c r="K341" s="26" t="s">
        <v>51</v>
      </c>
      <c r="L341" s="26" t="s">
        <v>433</v>
      </c>
      <c r="M341" s="26" t="s">
        <v>165</v>
      </c>
      <c r="N341" s="26" t="s">
        <v>126</v>
      </c>
      <c r="O341" s="26" t="s">
        <v>57</v>
      </c>
      <c r="P341" s="26" t="s">
        <v>531</v>
      </c>
      <c r="Q341" s="57">
        <v>10814</v>
      </c>
      <c r="R341" s="42">
        <v>1</v>
      </c>
      <c r="S341" s="42">
        <v>1151</v>
      </c>
      <c r="T341" s="42">
        <v>0</v>
      </c>
      <c r="U341" s="42">
        <v>124.46914</v>
      </c>
      <c r="V341" s="43">
        <v>5.10392413E-4</v>
      </c>
      <c r="W341" s="43">
        <v>3.8889348780000001E-3</v>
      </c>
      <c r="X341" s="43">
        <v>3.1060457256416564E-4</v>
      </c>
    </row>
    <row r="342" spans="1:24" x14ac:dyDescent="0.2">
      <c r="A342" s="26">
        <v>7956</v>
      </c>
      <c r="B342" s="26">
        <v>12955</v>
      </c>
      <c r="C342" s="26" t="s">
        <v>785</v>
      </c>
      <c r="D342" s="26">
        <v>520044314</v>
      </c>
      <c r="E342" s="26" t="s">
        <v>203</v>
      </c>
      <c r="F342" s="26" t="s">
        <v>2667</v>
      </c>
      <c r="G342" s="26" t="s">
        <v>2668</v>
      </c>
      <c r="H342" s="26" t="s">
        <v>69</v>
      </c>
      <c r="I342" s="26" t="s">
        <v>67</v>
      </c>
      <c r="J342" s="26" t="s">
        <v>51</v>
      </c>
      <c r="K342" s="26" t="s">
        <v>51</v>
      </c>
      <c r="L342" s="26" t="s">
        <v>433</v>
      </c>
      <c r="M342" s="26" t="s">
        <v>165</v>
      </c>
      <c r="N342" s="26" t="s">
        <v>133</v>
      </c>
      <c r="O342" s="26" t="s">
        <v>57</v>
      </c>
      <c r="P342" s="26" t="s">
        <v>531</v>
      </c>
      <c r="Q342" s="57">
        <v>7635</v>
      </c>
      <c r="R342" s="42">
        <v>1</v>
      </c>
      <c r="S342" s="42">
        <v>2390</v>
      </c>
      <c r="T342" s="42">
        <v>0</v>
      </c>
      <c r="U342" s="42">
        <v>182.47649999999999</v>
      </c>
      <c r="V342" s="43">
        <v>4.0986901675987398E-5</v>
      </c>
      <c r="W342" s="43">
        <v>5.7013266519999996E-3</v>
      </c>
      <c r="X342" s="43">
        <v>4.5535813363460994E-4</v>
      </c>
    </row>
    <row r="343" spans="1:24" x14ac:dyDescent="0.2">
      <c r="A343" s="26">
        <v>7956</v>
      </c>
      <c r="B343" s="26">
        <v>12955</v>
      </c>
      <c r="C343" s="26" t="s">
        <v>2669</v>
      </c>
      <c r="D343" s="26">
        <v>520044199</v>
      </c>
      <c r="E343" s="26" t="s">
        <v>203</v>
      </c>
      <c r="F343" s="26" t="s">
        <v>2670</v>
      </c>
      <c r="G343" s="26" t="s">
        <v>2671</v>
      </c>
      <c r="H343" s="26" t="s">
        <v>69</v>
      </c>
      <c r="I343" s="26" t="s">
        <v>67</v>
      </c>
      <c r="J343" s="26" t="s">
        <v>51</v>
      </c>
      <c r="K343" s="26" t="s">
        <v>51</v>
      </c>
      <c r="L343" s="26" t="s">
        <v>433</v>
      </c>
      <c r="M343" s="26" t="s">
        <v>165</v>
      </c>
      <c r="N343" s="26" t="s">
        <v>359</v>
      </c>
      <c r="O343" s="26" t="s">
        <v>57</v>
      </c>
      <c r="P343" s="26" t="s">
        <v>531</v>
      </c>
      <c r="Q343" s="57">
        <v>5500</v>
      </c>
      <c r="R343" s="42">
        <v>1</v>
      </c>
      <c r="S343" s="42">
        <v>2628</v>
      </c>
      <c r="T343" s="42">
        <v>0</v>
      </c>
      <c r="U343" s="42">
        <v>144.54</v>
      </c>
      <c r="V343" s="43">
        <v>3.9444065300000002E-4</v>
      </c>
      <c r="W343" s="43">
        <v>4.5160322250000001E-3</v>
      </c>
      <c r="X343" s="43">
        <v>3.606900868634949E-4</v>
      </c>
    </row>
    <row r="344" spans="1:24" x14ac:dyDescent="0.2">
      <c r="A344" s="26">
        <v>7956</v>
      </c>
      <c r="B344" s="26">
        <v>12955</v>
      </c>
      <c r="C344" s="26" t="s">
        <v>2672</v>
      </c>
      <c r="D344" s="26">
        <v>511812463</v>
      </c>
      <c r="E344" s="26" t="s">
        <v>203</v>
      </c>
      <c r="F344" s="26" t="s">
        <v>2673</v>
      </c>
      <c r="G344" s="26" t="s">
        <v>2674</v>
      </c>
      <c r="H344" s="26" t="s">
        <v>69</v>
      </c>
      <c r="I344" s="26" t="s">
        <v>67</v>
      </c>
      <c r="J344" s="26" t="s">
        <v>51</v>
      </c>
      <c r="K344" s="26" t="s">
        <v>51</v>
      </c>
      <c r="L344" s="26" t="s">
        <v>433</v>
      </c>
      <c r="M344" s="26" t="s">
        <v>165</v>
      </c>
      <c r="N344" s="26" t="s">
        <v>127</v>
      </c>
      <c r="O344" s="26" t="s">
        <v>57</v>
      </c>
      <c r="P344" s="26" t="s">
        <v>531</v>
      </c>
      <c r="Q344" s="57">
        <v>91</v>
      </c>
      <c r="R344" s="42">
        <v>1</v>
      </c>
      <c r="S344" s="42">
        <v>71910</v>
      </c>
      <c r="T344" s="42">
        <v>0</v>
      </c>
      <c r="U344" s="42">
        <v>65.438100000000006</v>
      </c>
      <c r="V344" s="43">
        <v>3.11904232924323E-6</v>
      </c>
      <c r="W344" s="43">
        <v>2.0445590720000002E-3</v>
      </c>
      <c r="X344" s="43">
        <v>1.6329648521642499E-4</v>
      </c>
    </row>
    <row r="345" spans="1:24" x14ac:dyDescent="0.2">
      <c r="A345" s="26">
        <v>7956</v>
      </c>
      <c r="B345" s="26">
        <v>12955</v>
      </c>
      <c r="C345" s="26" t="s">
        <v>2675</v>
      </c>
      <c r="D345" s="26">
        <v>520039942</v>
      </c>
      <c r="E345" s="26" t="s">
        <v>203</v>
      </c>
      <c r="F345" s="26" t="s">
        <v>2676</v>
      </c>
      <c r="G345" s="26" t="s">
        <v>2677</v>
      </c>
      <c r="H345" s="26" t="s">
        <v>69</v>
      </c>
      <c r="I345" s="26" t="s">
        <v>67</v>
      </c>
      <c r="J345" s="26" t="s">
        <v>51</v>
      </c>
      <c r="K345" s="26" t="s">
        <v>51</v>
      </c>
      <c r="L345" s="26" t="s">
        <v>433</v>
      </c>
      <c r="M345" s="26" t="s">
        <v>165</v>
      </c>
      <c r="N345" s="26" t="s">
        <v>125</v>
      </c>
      <c r="O345" s="26" t="s">
        <v>57</v>
      </c>
      <c r="P345" s="26" t="s">
        <v>531</v>
      </c>
      <c r="Q345" s="57">
        <v>100</v>
      </c>
      <c r="R345" s="42">
        <v>1</v>
      </c>
      <c r="S345" s="42">
        <v>21630</v>
      </c>
      <c r="T345" s="42">
        <v>0</v>
      </c>
      <c r="U345" s="42">
        <v>21.63</v>
      </c>
      <c r="V345" s="43">
        <v>4.3605899128130602E-6</v>
      </c>
      <c r="W345" s="43">
        <v>6.7581138100000001E-4</v>
      </c>
      <c r="X345" s="43">
        <v>5.3976245875587339E-5</v>
      </c>
    </row>
    <row r="346" spans="1:24" x14ac:dyDescent="0.2">
      <c r="A346" s="26">
        <v>7956</v>
      </c>
      <c r="B346" s="26">
        <v>12955</v>
      </c>
      <c r="C346" s="26" t="s">
        <v>2686</v>
      </c>
      <c r="D346" s="26">
        <v>511870891</v>
      </c>
      <c r="E346" s="26" t="s">
        <v>203</v>
      </c>
      <c r="F346" s="26" t="s">
        <v>2687</v>
      </c>
      <c r="G346" s="26" t="s">
        <v>2688</v>
      </c>
      <c r="H346" s="26" t="s">
        <v>69</v>
      </c>
      <c r="I346" s="26" t="s">
        <v>67</v>
      </c>
      <c r="J346" s="26" t="s">
        <v>51</v>
      </c>
      <c r="K346" s="26" t="s">
        <v>51</v>
      </c>
      <c r="L346" s="26" t="s">
        <v>433</v>
      </c>
      <c r="M346" s="26" t="s">
        <v>165</v>
      </c>
      <c r="N346" s="26" t="s">
        <v>136</v>
      </c>
      <c r="O346" s="26" t="s">
        <v>57</v>
      </c>
      <c r="P346" s="26" t="s">
        <v>531</v>
      </c>
      <c r="Q346" s="57">
        <v>23070</v>
      </c>
      <c r="R346" s="42">
        <v>1</v>
      </c>
      <c r="S346" s="42">
        <v>188.2</v>
      </c>
      <c r="T346" s="42">
        <v>0</v>
      </c>
      <c r="U346" s="42">
        <v>43.417740000000002</v>
      </c>
      <c r="V346" s="43">
        <v>3.1163009099999998E-4</v>
      </c>
      <c r="W346" s="43">
        <v>1.3565512169999999E-3</v>
      </c>
      <c r="X346" s="43">
        <v>1.0834612157199833E-4</v>
      </c>
    </row>
    <row r="347" spans="1:24" x14ac:dyDescent="0.2">
      <c r="A347" s="26">
        <v>7956</v>
      </c>
      <c r="B347" s="26">
        <v>12955</v>
      </c>
      <c r="C347" s="26" t="s">
        <v>2689</v>
      </c>
      <c r="D347" s="26">
        <v>511235434</v>
      </c>
      <c r="E347" s="26" t="s">
        <v>203</v>
      </c>
      <c r="F347" s="26" t="s">
        <v>2690</v>
      </c>
      <c r="G347" s="26" t="s">
        <v>2691</v>
      </c>
      <c r="H347" s="26" t="s">
        <v>69</v>
      </c>
      <c r="I347" s="26" t="s">
        <v>67</v>
      </c>
      <c r="J347" s="26" t="s">
        <v>51</v>
      </c>
      <c r="K347" s="26" t="s">
        <v>51</v>
      </c>
      <c r="L347" s="26" t="s">
        <v>433</v>
      </c>
      <c r="M347" s="26" t="s">
        <v>165</v>
      </c>
      <c r="N347" s="26" t="s">
        <v>127</v>
      </c>
      <c r="O347" s="26" t="s">
        <v>57</v>
      </c>
      <c r="P347" s="26" t="s">
        <v>531</v>
      </c>
      <c r="Q347" s="57">
        <v>90</v>
      </c>
      <c r="R347" s="42">
        <v>1</v>
      </c>
      <c r="S347" s="42">
        <v>29800</v>
      </c>
      <c r="T347" s="42">
        <v>0</v>
      </c>
      <c r="U347" s="42">
        <v>26.82</v>
      </c>
      <c r="V347" s="43">
        <v>1.9829190908862401E-6</v>
      </c>
      <c r="W347" s="43">
        <v>8.3796861900000004E-4</v>
      </c>
      <c r="X347" s="43">
        <v>6.6927550364459198E-5</v>
      </c>
    </row>
    <row r="348" spans="1:24" x14ac:dyDescent="0.2">
      <c r="A348" s="26">
        <v>7956</v>
      </c>
      <c r="B348" s="26">
        <v>12955</v>
      </c>
      <c r="C348" s="26" t="s">
        <v>954</v>
      </c>
      <c r="D348" s="26">
        <v>511659401</v>
      </c>
      <c r="E348" s="26" t="s">
        <v>203</v>
      </c>
      <c r="F348" s="26" t="s">
        <v>2692</v>
      </c>
      <c r="G348" s="26" t="s">
        <v>2693</v>
      </c>
      <c r="H348" s="26" t="s">
        <v>69</v>
      </c>
      <c r="I348" s="26" t="s">
        <v>67</v>
      </c>
      <c r="J348" s="26" t="s">
        <v>51</v>
      </c>
      <c r="K348" s="26" t="s">
        <v>51</v>
      </c>
      <c r="L348" s="26" t="s">
        <v>433</v>
      </c>
      <c r="M348" s="26" t="s">
        <v>165</v>
      </c>
      <c r="N348" s="26" t="s">
        <v>357</v>
      </c>
      <c r="O348" s="26" t="s">
        <v>57</v>
      </c>
      <c r="P348" s="26" t="s">
        <v>531</v>
      </c>
      <c r="Q348" s="57">
        <v>3600</v>
      </c>
      <c r="R348" s="42">
        <v>1</v>
      </c>
      <c r="S348" s="42">
        <v>5855</v>
      </c>
      <c r="T348" s="42">
        <v>0</v>
      </c>
      <c r="U348" s="42">
        <v>210.78</v>
      </c>
      <c r="V348" s="43">
        <v>3.0882344615054199E-5</v>
      </c>
      <c r="W348" s="43">
        <v>6.5856459970000001E-3</v>
      </c>
      <c r="X348" s="43">
        <v>5.2598766091799818E-4</v>
      </c>
    </row>
    <row r="349" spans="1:24" x14ac:dyDescent="0.2">
      <c r="A349" s="26">
        <v>7956</v>
      </c>
      <c r="B349" s="26">
        <v>12955</v>
      </c>
      <c r="C349" s="26" t="s">
        <v>763</v>
      </c>
      <c r="D349" s="26">
        <v>513623314</v>
      </c>
      <c r="E349" s="26" t="s">
        <v>203</v>
      </c>
      <c r="F349" s="26" t="s">
        <v>2694</v>
      </c>
      <c r="G349" s="26" t="s">
        <v>2695</v>
      </c>
      <c r="H349" s="26" t="s">
        <v>69</v>
      </c>
      <c r="I349" s="26" t="s">
        <v>67</v>
      </c>
      <c r="J349" s="26" t="s">
        <v>51</v>
      </c>
      <c r="K349" s="26" t="s">
        <v>51</v>
      </c>
      <c r="L349" s="26" t="s">
        <v>433</v>
      </c>
      <c r="M349" s="26" t="s">
        <v>165</v>
      </c>
      <c r="N349" s="26" t="s">
        <v>357</v>
      </c>
      <c r="O349" s="26" t="s">
        <v>57</v>
      </c>
      <c r="P349" s="26" t="s">
        <v>531</v>
      </c>
      <c r="Q349" s="57">
        <v>30</v>
      </c>
      <c r="R349" s="42">
        <v>1</v>
      </c>
      <c r="S349" s="42">
        <v>54030</v>
      </c>
      <c r="T349" s="42">
        <v>0</v>
      </c>
      <c r="U349" s="42">
        <v>16.209</v>
      </c>
      <c r="V349" s="43">
        <v>1.2181561298530101E-6</v>
      </c>
      <c r="W349" s="43">
        <v>5.0643673899999995E-4</v>
      </c>
      <c r="X349" s="43">
        <v>4.0448496042413094E-5</v>
      </c>
    </row>
    <row r="350" spans="1:24" x14ac:dyDescent="0.2">
      <c r="A350" s="26">
        <v>7956</v>
      </c>
      <c r="B350" s="26">
        <v>12955</v>
      </c>
      <c r="C350" s="26" t="s">
        <v>766</v>
      </c>
      <c r="D350" s="26">
        <v>520026683</v>
      </c>
      <c r="E350" s="26" t="s">
        <v>203</v>
      </c>
      <c r="F350" s="26" t="s">
        <v>2928</v>
      </c>
      <c r="G350" s="26" t="s">
        <v>2929</v>
      </c>
      <c r="H350" s="26" t="s">
        <v>69</v>
      </c>
      <c r="I350" s="26" t="s">
        <v>67</v>
      </c>
      <c r="J350" s="26" t="s">
        <v>51</v>
      </c>
      <c r="K350" s="26" t="s">
        <v>51</v>
      </c>
      <c r="L350" s="26" t="s">
        <v>433</v>
      </c>
      <c r="M350" s="26" t="s">
        <v>165</v>
      </c>
      <c r="N350" s="26" t="s">
        <v>357</v>
      </c>
      <c r="O350" s="26" t="s">
        <v>57</v>
      </c>
      <c r="P350" s="26" t="s">
        <v>531</v>
      </c>
      <c r="Q350" s="57">
        <v>2470</v>
      </c>
      <c r="R350" s="42">
        <v>1</v>
      </c>
      <c r="S350" s="42">
        <v>2064</v>
      </c>
      <c r="T350" s="42">
        <v>0</v>
      </c>
      <c r="U350" s="42">
        <v>50.980800000000002</v>
      </c>
      <c r="V350" s="43">
        <v>5.2382696289478704E-6</v>
      </c>
      <c r="W350" s="43">
        <v>1.5928527439999999E-3</v>
      </c>
      <c r="X350" s="43">
        <v>1.2721924159658546E-4</v>
      </c>
    </row>
    <row r="351" spans="1:24" x14ac:dyDescent="0.2">
      <c r="A351" s="26">
        <v>7956</v>
      </c>
      <c r="B351" s="26">
        <v>12955</v>
      </c>
      <c r="C351" s="26" t="s">
        <v>964</v>
      </c>
      <c r="D351" s="26">
        <v>513821488</v>
      </c>
      <c r="E351" s="26" t="s">
        <v>203</v>
      </c>
      <c r="F351" s="26" t="s">
        <v>2696</v>
      </c>
      <c r="G351" s="26" t="s">
        <v>2697</v>
      </c>
      <c r="H351" s="26" t="s">
        <v>69</v>
      </c>
      <c r="I351" s="26" t="s">
        <v>67</v>
      </c>
      <c r="J351" s="26" t="s">
        <v>51</v>
      </c>
      <c r="K351" s="26" t="s">
        <v>51</v>
      </c>
      <c r="L351" s="26" t="s">
        <v>433</v>
      </c>
      <c r="M351" s="26" t="s">
        <v>165</v>
      </c>
      <c r="N351" s="26" t="s">
        <v>357</v>
      </c>
      <c r="O351" s="26" t="s">
        <v>57</v>
      </c>
      <c r="P351" s="26" t="s">
        <v>531</v>
      </c>
      <c r="Q351" s="57">
        <v>7335</v>
      </c>
      <c r="R351" s="42">
        <v>1</v>
      </c>
      <c r="S351" s="42">
        <v>1919</v>
      </c>
      <c r="T351" s="42">
        <v>0</v>
      </c>
      <c r="U351" s="42">
        <v>140.75864999999999</v>
      </c>
      <c r="V351" s="43">
        <v>3.7664371476378701E-5</v>
      </c>
      <c r="W351" s="43">
        <v>4.3978870849999997E-3</v>
      </c>
      <c r="X351" s="43">
        <v>3.5125397602939169E-4</v>
      </c>
    </row>
    <row r="352" spans="1:24" x14ac:dyDescent="0.2">
      <c r="A352" s="26">
        <v>7956</v>
      </c>
      <c r="B352" s="26">
        <v>12955</v>
      </c>
      <c r="C352" s="26" t="s">
        <v>1103</v>
      </c>
      <c r="D352" s="26">
        <v>510216054</v>
      </c>
      <c r="E352" s="26" t="s">
        <v>203</v>
      </c>
      <c r="F352" s="26" t="s">
        <v>2698</v>
      </c>
      <c r="G352" s="26" t="s">
        <v>2699</v>
      </c>
      <c r="H352" s="26" t="s">
        <v>69</v>
      </c>
      <c r="I352" s="26" t="s">
        <v>67</v>
      </c>
      <c r="J352" s="26" t="s">
        <v>51</v>
      </c>
      <c r="K352" s="26" t="s">
        <v>51</v>
      </c>
      <c r="L352" s="26" t="s">
        <v>433</v>
      </c>
      <c r="M352" s="26" t="s">
        <v>165</v>
      </c>
      <c r="N352" s="26" t="s">
        <v>87</v>
      </c>
      <c r="O352" s="26" t="s">
        <v>57</v>
      </c>
      <c r="P352" s="26" t="s">
        <v>531</v>
      </c>
      <c r="Q352" s="57">
        <v>1000</v>
      </c>
      <c r="R352" s="42">
        <v>1</v>
      </c>
      <c r="S352" s="42">
        <v>45100</v>
      </c>
      <c r="T352" s="42">
        <v>7.0211899999999998</v>
      </c>
      <c r="U352" s="42">
        <v>458.02118999999999</v>
      </c>
      <c r="V352" s="43">
        <v>9.3619941422002595E-5</v>
      </c>
      <c r="W352" s="43">
        <v>1.4310491585E-2</v>
      </c>
      <c r="X352" s="43">
        <v>1.1429618292958441E-3</v>
      </c>
    </row>
    <row r="353" spans="1:24" x14ac:dyDescent="0.2">
      <c r="A353" s="26">
        <v>7956</v>
      </c>
      <c r="B353" s="26">
        <v>12955</v>
      </c>
      <c r="C353" s="26" t="s">
        <v>981</v>
      </c>
      <c r="D353" s="26">
        <v>511930125</v>
      </c>
      <c r="E353" s="26" t="s">
        <v>203</v>
      </c>
      <c r="F353" s="26" t="s">
        <v>2700</v>
      </c>
      <c r="G353" s="26" t="s">
        <v>2701</v>
      </c>
      <c r="H353" s="26" t="s">
        <v>69</v>
      </c>
      <c r="I353" s="26" t="s">
        <v>67</v>
      </c>
      <c r="J353" s="26" t="s">
        <v>51</v>
      </c>
      <c r="K353" s="26" t="s">
        <v>51</v>
      </c>
      <c r="L353" s="26" t="s">
        <v>433</v>
      </c>
      <c r="M353" s="26" t="s">
        <v>165</v>
      </c>
      <c r="N353" s="26" t="s">
        <v>133</v>
      </c>
      <c r="O353" s="26" t="s">
        <v>57</v>
      </c>
      <c r="P353" s="26" t="s">
        <v>531</v>
      </c>
      <c r="Q353" s="57">
        <v>34043</v>
      </c>
      <c r="R353" s="42">
        <v>1</v>
      </c>
      <c r="S353" s="42">
        <v>2073</v>
      </c>
      <c r="T353" s="42">
        <v>0</v>
      </c>
      <c r="U353" s="42">
        <v>705.71139000000005</v>
      </c>
      <c r="V353" s="43">
        <v>2.0514006399999999E-4</v>
      </c>
      <c r="W353" s="43">
        <v>2.2049366119000002E-2</v>
      </c>
      <c r="X353" s="43">
        <v>1.7610564726695567E-3</v>
      </c>
    </row>
    <row r="354" spans="1:24" x14ac:dyDescent="0.2">
      <c r="A354" s="26">
        <v>7956</v>
      </c>
      <c r="B354" s="26">
        <v>12955</v>
      </c>
      <c r="C354" s="26" t="s">
        <v>1078</v>
      </c>
      <c r="D354" s="26">
        <v>513605519</v>
      </c>
      <c r="E354" s="26" t="s">
        <v>203</v>
      </c>
      <c r="F354" s="26" t="s">
        <v>2930</v>
      </c>
      <c r="G354" s="26" t="s">
        <v>2931</v>
      </c>
      <c r="H354" s="26" t="s">
        <v>69</v>
      </c>
      <c r="I354" s="26" t="s">
        <v>67</v>
      </c>
      <c r="J354" s="26" t="s">
        <v>51</v>
      </c>
      <c r="K354" s="26" t="s">
        <v>51</v>
      </c>
      <c r="L354" s="26" t="s">
        <v>433</v>
      </c>
      <c r="M354" s="26" t="s">
        <v>165</v>
      </c>
      <c r="N354" s="26" t="s">
        <v>84</v>
      </c>
      <c r="O354" s="26" t="s">
        <v>57</v>
      </c>
      <c r="P354" s="26" t="s">
        <v>531</v>
      </c>
      <c r="Q354" s="57">
        <v>7223.93</v>
      </c>
      <c r="R354" s="42">
        <v>1</v>
      </c>
      <c r="S354" s="42">
        <v>564.70000000000005</v>
      </c>
      <c r="T354" s="42">
        <v>0</v>
      </c>
      <c r="U354" s="42">
        <v>40.793529999999997</v>
      </c>
      <c r="V354" s="43">
        <v>9.1882239914331998E-5</v>
      </c>
      <c r="W354" s="43">
        <v>1.2745599560000001E-3</v>
      </c>
      <c r="X354" s="43">
        <v>1.0179757768900362E-4</v>
      </c>
    </row>
    <row r="355" spans="1:24" x14ac:dyDescent="0.2">
      <c r="A355" s="26">
        <v>7956</v>
      </c>
      <c r="B355" s="26">
        <v>12955</v>
      </c>
      <c r="C355" s="26" t="s">
        <v>2702</v>
      </c>
      <c r="D355" s="26">
        <v>511725459</v>
      </c>
      <c r="E355" s="26" t="s">
        <v>203</v>
      </c>
      <c r="F355" s="26" t="s">
        <v>2703</v>
      </c>
      <c r="G355" s="26" t="s">
        <v>2704</v>
      </c>
      <c r="H355" s="26" t="s">
        <v>69</v>
      </c>
      <c r="I355" s="26" t="s">
        <v>67</v>
      </c>
      <c r="J355" s="26" t="s">
        <v>51</v>
      </c>
      <c r="K355" s="26" t="s">
        <v>51</v>
      </c>
      <c r="L355" s="26" t="s">
        <v>433</v>
      </c>
      <c r="M355" s="26" t="s">
        <v>165</v>
      </c>
      <c r="N355" s="26" t="s">
        <v>68</v>
      </c>
      <c r="O355" s="26" t="s">
        <v>57</v>
      </c>
      <c r="P355" s="26" t="s">
        <v>531</v>
      </c>
      <c r="Q355" s="57">
        <v>3025</v>
      </c>
      <c r="R355" s="42">
        <v>1</v>
      </c>
      <c r="S355" s="42">
        <v>8100</v>
      </c>
      <c r="T355" s="42">
        <v>0</v>
      </c>
      <c r="U355" s="42">
        <v>245.02500000000001</v>
      </c>
      <c r="V355" s="43">
        <v>1.44904945E-4</v>
      </c>
      <c r="W355" s="43">
        <v>7.6556025729999999E-3</v>
      </c>
      <c r="X355" s="43">
        <v>6.1144381163503417E-4</v>
      </c>
    </row>
    <row r="356" spans="1:24" x14ac:dyDescent="0.2">
      <c r="A356" s="26">
        <v>7956</v>
      </c>
      <c r="B356" s="26">
        <v>12955</v>
      </c>
      <c r="C356" s="26" t="s">
        <v>1496</v>
      </c>
      <c r="D356" s="26">
        <v>512781386</v>
      </c>
      <c r="E356" s="26" t="s">
        <v>203</v>
      </c>
      <c r="F356" s="26" t="s">
        <v>2707</v>
      </c>
      <c r="G356" s="26" t="s">
        <v>2708</v>
      </c>
      <c r="H356" s="26" t="s">
        <v>69</v>
      </c>
      <c r="I356" s="26" t="s">
        <v>67</v>
      </c>
      <c r="J356" s="26" t="s">
        <v>51</v>
      </c>
      <c r="K356" s="26" t="s">
        <v>51</v>
      </c>
      <c r="L356" s="26" t="s">
        <v>433</v>
      </c>
      <c r="M356" s="26" t="s">
        <v>165</v>
      </c>
      <c r="N356" s="26" t="s">
        <v>84</v>
      </c>
      <c r="O356" s="26" t="s">
        <v>57</v>
      </c>
      <c r="P356" s="26" t="s">
        <v>531</v>
      </c>
      <c r="Q356" s="57">
        <v>20000</v>
      </c>
      <c r="R356" s="42">
        <v>1</v>
      </c>
      <c r="S356" s="42">
        <v>68.2</v>
      </c>
      <c r="T356" s="42">
        <v>0</v>
      </c>
      <c r="U356" s="42">
        <v>13.64</v>
      </c>
      <c r="V356" s="43">
        <v>9.1690901297766006E-5</v>
      </c>
      <c r="W356" s="43">
        <v>4.2617046799999999E-4</v>
      </c>
      <c r="X356" s="43">
        <v>3.4037725092141067E-5</v>
      </c>
    </row>
    <row r="357" spans="1:24" x14ac:dyDescent="0.2">
      <c r="A357" s="26">
        <v>7956</v>
      </c>
      <c r="B357" s="26">
        <v>12955</v>
      </c>
      <c r="C357" s="26" t="s">
        <v>2363</v>
      </c>
      <c r="D357" s="26">
        <v>520041005</v>
      </c>
      <c r="E357" s="26" t="s">
        <v>203</v>
      </c>
      <c r="F357" s="26" t="s">
        <v>2709</v>
      </c>
      <c r="G357" s="26" t="s">
        <v>2710</v>
      </c>
      <c r="H357" s="26" t="s">
        <v>69</v>
      </c>
      <c r="I357" s="26" t="s">
        <v>67</v>
      </c>
      <c r="J357" s="26" t="s">
        <v>51</v>
      </c>
      <c r="K357" s="26" t="s">
        <v>51</v>
      </c>
      <c r="L357" s="26" t="s">
        <v>433</v>
      </c>
      <c r="M357" s="26" t="s">
        <v>165</v>
      </c>
      <c r="N357" s="26" t="s">
        <v>84</v>
      </c>
      <c r="O357" s="26" t="s">
        <v>57</v>
      </c>
      <c r="P357" s="26" t="s">
        <v>531</v>
      </c>
      <c r="Q357" s="57">
        <v>2921</v>
      </c>
      <c r="R357" s="42">
        <v>1</v>
      </c>
      <c r="S357" s="42">
        <v>547.4</v>
      </c>
      <c r="T357" s="42">
        <v>0</v>
      </c>
      <c r="U357" s="42">
        <v>15.989549999999999</v>
      </c>
      <c r="V357" s="43">
        <v>1.5697888740909898E-5</v>
      </c>
      <c r="W357" s="43">
        <v>4.9958020599999995E-4</v>
      </c>
      <c r="X357" s="43">
        <v>3.9900872965325821E-5</v>
      </c>
    </row>
    <row r="358" spans="1:24" x14ac:dyDescent="0.2">
      <c r="A358" s="26">
        <v>7956</v>
      </c>
      <c r="B358" s="26">
        <v>12955</v>
      </c>
      <c r="C358" s="26" t="s">
        <v>705</v>
      </c>
      <c r="D358" s="26">
        <v>510960719</v>
      </c>
      <c r="E358" s="26" t="s">
        <v>203</v>
      </c>
      <c r="F358" s="26" t="s">
        <v>2711</v>
      </c>
      <c r="G358" s="26" t="s">
        <v>2712</v>
      </c>
      <c r="H358" s="26" t="s">
        <v>69</v>
      </c>
      <c r="I358" s="26" t="s">
        <v>67</v>
      </c>
      <c r="J358" s="26" t="s">
        <v>51</v>
      </c>
      <c r="K358" s="26" t="s">
        <v>51</v>
      </c>
      <c r="L358" s="26" t="s">
        <v>433</v>
      </c>
      <c r="M358" s="26" t="s">
        <v>165</v>
      </c>
      <c r="N358" s="26" t="s">
        <v>357</v>
      </c>
      <c r="O358" s="26" t="s">
        <v>57</v>
      </c>
      <c r="P358" s="26" t="s">
        <v>531</v>
      </c>
      <c r="Q358" s="57">
        <v>100</v>
      </c>
      <c r="R358" s="42">
        <v>1</v>
      </c>
      <c r="S358" s="42">
        <v>30090</v>
      </c>
      <c r="T358" s="42">
        <v>0</v>
      </c>
      <c r="U358" s="42">
        <v>30.09</v>
      </c>
      <c r="V358" s="43">
        <v>8.2458748361957001E-7</v>
      </c>
      <c r="W358" s="43">
        <v>9.4013705299999997E-4</v>
      </c>
      <c r="X358" s="43">
        <v>7.5087620822765749E-5</v>
      </c>
    </row>
    <row r="359" spans="1:24" x14ac:dyDescent="0.2">
      <c r="A359" s="26">
        <v>7956</v>
      </c>
      <c r="B359" s="26">
        <v>12955</v>
      </c>
      <c r="C359" s="26" t="s">
        <v>808</v>
      </c>
      <c r="D359" s="26">
        <v>513901371</v>
      </c>
      <c r="E359" s="26" t="s">
        <v>203</v>
      </c>
      <c r="F359" s="26" t="s">
        <v>2713</v>
      </c>
      <c r="G359" s="26" t="s">
        <v>2714</v>
      </c>
      <c r="H359" s="26" t="s">
        <v>69</v>
      </c>
      <c r="I359" s="26" t="s">
        <v>67</v>
      </c>
      <c r="J359" s="26" t="s">
        <v>51</v>
      </c>
      <c r="K359" s="26" t="s">
        <v>51</v>
      </c>
      <c r="L359" s="26" t="s">
        <v>433</v>
      </c>
      <c r="M359" s="26" t="s">
        <v>165</v>
      </c>
      <c r="N359" s="26" t="s">
        <v>353</v>
      </c>
      <c r="O359" s="26" t="s">
        <v>57</v>
      </c>
      <c r="P359" s="26" t="s">
        <v>531</v>
      </c>
      <c r="Q359" s="57">
        <v>12155</v>
      </c>
      <c r="R359" s="42">
        <v>1</v>
      </c>
      <c r="S359" s="42">
        <v>1250</v>
      </c>
      <c r="T359" s="42">
        <v>0</v>
      </c>
      <c r="U359" s="42">
        <v>151.9375</v>
      </c>
      <c r="V359" s="43">
        <v>2.2120995761036701E-5</v>
      </c>
      <c r="W359" s="43">
        <v>4.7471609670000003E-3</v>
      </c>
      <c r="X359" s="43">
        <v>3.7915006277032141E-4</v>
      </c>
    </row>
    <row r="360" spans="1:24" x14ac:dyDescent="0.2">
      <c r="A360" s="26">
        <v>7956</v>
      </c>
      <c r="B360" s="26">
        <v>12955</v>
      </c>
      <c r="C360" s="26" t="s">
        <v>2715</v>
      </c>
      <c r="D360" s="26">
        <v>514068980</v>
      </c>
      <c r="E360" s="26" t="s">
        <v>203</v>
      </c>
      <c r="F360" s="26" t="s">
        <v>2716</v>
      </c>
      <c r="G360" s="26" t="s">
        <v>2717</v>
      </c>
      <c r="H360" s="26" t="s">
        <v>69</v>
      </c>
      <c r="I360" s="26" t="s">
        <v>67</v>
      </c>
      <c r="J360" s="26" t="s">
        <v>51</v>
      </c>
      <c r="K360" s="26" t="s">
        <v>51</v>
      </c>
      <c r="L360" s="26" t="s">
        <v>433</v>
      </c>
      <c r="M360" s="26" t="s">
        <v>165</v>
      </c>
      <c r="N360" s="26" t="s">
        <v>356</v>
      </c>
      <c r="O360" s="26" t="s">
        <v>57</v>
      </c>
      <c r="P360" s="26" t="s">
        <v>531</v>
      </c>
      <c r="Q360" s="57">
        <v>6480</v>
      </c>
      <c r="R360" s="42">
        <v>1</v>
      </c>
      <c r="S360" s="42">
        <v>5599</v>
      </c>
      <c r="T360" s="42">
        <v>0</v>
      </c>
      <c r="U360" s="42">
        <v>362.8152</v>
      </c>
      <c r="V360" s="43">
        <v>4.5696600199999999E-4</v>
      </c>
      <c r="W360" s="43">
        <v>1.1335859518999999E-2</v>
      </c>
      <c r="X360" s="43">
        <v>9.0538152762831238E-4</v>
      </c>
    </row>
    <row r="361" spans="1:24" x14ac:dyDescent="0.2">
      <c r="A361" s="26">
        <v>7956</v>
      </c>
      <c r="B361" s="26">
        <v>12955</v>
      </c>
      <c r="C361" s="26" t="s">
        <v>730</v>
      </c>
      <c r="D361" s="26">
        <v>514065283</v>
      </c>
      <c r="E361" s="26" t="s">
        <v>203</v>
      </c>
      <c r="F361" s="26" t="s">
        <v>2718</v>
      </c>
      <c r="G361" s="26" t="s">
        <v>2719</v>
      </c>
      <c r="H361" s="26" t="s">
        <v>69</v>
      </c>
      <c r="I361" s="26" t="s">
        <v>67</v>
      </c>
      <c r="J361" s="26" t="s">
        <v>51</v>
      </c>
      <c r="K361" s="26" t="s">
        <v>51</v>
      </c>
      <c r="L361" s="26" t="s">
        <v>433</v>
      </c>
      <c r="M361" s="26" t="s">
        <v>165</v>
      </c>
      <c r="N361" s="26" t="s">
        <v>68</v>
      </c>
      <c r="O361" s="26" t="s">
        <v>57</v>
      </c>
      <c r="P361" s="26" t="s">
        <v>531</v>
      </c>
      <c r="Q361" s="57">
        <v>11715</v>
      </c>
      <c r="R361" s="42">
        <v>1</v>
      </c>
      <c r="S361" s="42">
        <v>2575</v>
      </c>
      <c r="T361" s="42">
        <v>0</v>
      </c>
      <c r="U361" s="42">
        <v>301.66125</v>
      </c>
      <c r="V361" s="43">
        <v>1.29853008E-4</v>
      </c>
      <c r="W361" s="43">
        <v>9.4251551539999995E-3</v>
      </c>
      <c r="X361" s="43">
        <v>7.5277585765774486E-4</v>
      </c>
    </row>
    <row r="362" spans="1:24" x14ac:dyDescent="0.2">
      <c r="A362" s="26">
        <v>7956</v>
      </c>
      <c r="B362" s="26">
        <v>12955</v>
      </c>
      <c r="C362" s="26" t="s">
        <v>2720</v>
      </c>
      <c r="D362" s="26">
        <v>515001659</v>
      </c>
      <c r="E362" s="26" t="s">
        <v>203</v>
      </c>
      <c r="F362" s="26" t="s">
        <v>2721</v>
      </c>
      <c r="G362" s="26" t="s">
        <v>2722</v>
      </c>
      <c r="H362" s="26" t="s">
        <v>69</v>
      </c>
      <c r="I362" s="26" t="s">
        <v>67</v>
      </c>
      <c r="J362" s="26" t="s">
        <v>51</v>
      </c>
      <c r="K362" s="26" t="s">
        <v>51</v>
      </c>
      <c r="L362" s="26" t="s">
        <v>433</v>
      </c>
      <c r="M362" s="26" t="s">
        <v>165</v>
      </c>
      <c r="N362" s="26" t="s">
        <v>136</v>
      </c>
      <c r="O362" s="26" t="s">
        <v>57</v>
      </c>
      <c r="P362" s="26" t="s">
        <v>531</v>
      </c>
      <c r="Q362" s="57">
        <v>37650</v>
      </c>
      <c r="R362" s="42">
        <v>1</v>
      </c>
      <c r="S362" s="42">
        <v>1726</v>
      </c>
      <c r="T362" s="42">
        <v>0</v>
      </c>
      <c r="U362" s="42">
        <v>649.83900000000006</v>
      </c>
      <c r="V362" s="43">
        <v>2.57588759E-4</v>
      </c>
      <c r="W362" s="43">
        <v>2.0303679708999999E-2</v>
      </c>
      <c r="X362" s="43">
        <v>1.6216305891606935E-3</v>
      </c>
    </row>
    <row r="363" spans="1:24" x14ac:dyDescent="0.2">
      <c r="A363" s="26">
        <v>7956</v>
      </c>
      <c r="B363" s="26">
        <v>12955</v>
      </c>
      <c r="C363" s="26" t="s">
        <v>959</v>
      </c>
      <c r="D363" s="26">
        <v>514892801</v>
      </c>
      <c r="E363" s="26" t="s">
        <v>203</v>
      </c>
      <c r="F363" s="26" t="s">
        <v>2723</v>
      </c>
      <c r="G363" s="26" t="s">
        <v>2724</v>
      </c>
      <c r="H363" s="26" t="s">
        <v>69</v>
      </c>
      <c r="I363" s="26" t="s">
        <v>67</v>
      </c>
      <c r="J363" s="26" t="s">
        <v>51</v>
      </c>
      <c r="K363" s="26" t="s">
        <v>51</v>
      </c>
      <c r="L363" s="26" t="s">
        <v>433</v>
      </c>
      <c r="M363" s="26" t="s">
        <v>165</v>
      </c>
      <c r="N363" s="26" t="s">
        <v>136</v>
      </c>
      <c r="O363" s="26" t="s">
        <v>57</v>
      </c>
      <c r="P363" s="26" t="s">
        <v>531</v>
      </c>
      <c r="Q363" s="57">
        <v>9672</v>
      </c>
      <c r="R363" s="42">
        <v>1</v>
      </c>
      <c r="S363" s="42">
        <v>2732</v>
      </c>
      <c r="T363" s="42">
        <v>0</v>
      </c>
      <c r="U363" s="42">
        <v>264.23903999999999</v>
      </c>
      <c r="V363" s="43">
        <v>2.7061845264297101E-5</v>
      </c>
      <c r="W363" s="43">
        <v>8.2559292910000005E-3</v>
      </c>
      <c r="X363" s="43">
        <v>6.5939118783953576E-4</v>
      </c>
    </row>
    <row r="364" spans="1:24" x14ac:dyDescent="0.2">
      <c r="A364" s="26">
        <v>7956</v>
      </c>
      <c r="B364" s="26">
        <v>12955</v>
      </c>
      <c r="C364" s="26" t="s">
        <v>2728</v>
      </c>
      <c r="D364" s="26">
        <v>515158665</v>
      </c>
      <c r="E364" s="26" t="s">
        <v>203</v>
      </c>
      <c r="F364" s="26" t="s">
        <v>2729</v>
      </c>
      <c r="G364" s="26" t="s">
        <v>2730</v>
      </c>
      <c r="H364" s="26" t="s">
        <v>69</v>
      </c>
      <c r="I364" s="26" t="s">
        <v>67</v>
      </c>
      <c r="J364" s="26" t="s">
        <v>51</v>
      </c>
      <c r="K364" s="26" t="s">
        <v>51</v>
      </c>
      <c r="L364" s="26" t="s">
        <v>433</v>
      </c>
      <c r="M364" s="26" t="s">
        <v>165</v>
      </c>
      <c r="N364" s="26" t="s">
        <v>131</v>
      </c>
      <c r="O364" s="26" t="s">
        <v>57</v>
      </c>
      <c r="P364" s="26" t="s">
        <v>531</v>
      </c>
      <c r="Q364" s="57">
        <v>3500</v>
      </c>
      <c r="R364" s="42">
        <v>1</v>
      </c>
      <c r="S364" s="42">
        <v>1259</v>
      </c>
      <c r="T364" s="42">
        <v>0</v>
      </c>
      <c r="U364" s="42">
        <v>44.064999999999998</v>
      </c>
      <c r="V364" s="43">
        <v>3.3658548599999999E-4</v>
      </c>
      <c r="W364" s="43">
        <v>1.3767743179999999E-3</v>
      </c>
      <c r="X364" s="43">
        <v>1.0996131643586483E-4</v>
      </c>
    </row>
    <row r="365" spans="1:24" x14ac:dyDescent="0.2">
      <c r="A365" s="26">
        <v>7956</v>
      </c>
      <c r="B365" s="26">
        <v>12955</v>
      </c>
      <c r="C365" s="26" t="s">
        <v>1119</v>
      </c>
      <c r="D365" s="26">
        <v>515434074</v>
      </c>
      <c r="E365" s="26" t="s">
        <v>203</v>
      </c>
      <c r="F365" s="26" t="s">
        <v>2731</v>
      </c>
      <c r="G365" s="26" t="s">
        <v>2732</v>
      </c>
      <c r="H365" s="26" t="s">
        <v>69</v>
      </c>
      <c r="I365" s="26" t="s">
        <v>67</v>
      </c>
      <c r="J365" s="26" t="s">
        <v>51</v>
      </c>
      <c r="K365" s="26" t="s">
        <v>51</v>
      </c>
      <c r="L365" s="26" t="s">
        <v>433</v>
      </c>
      <c r="M365" s="26" t="s">
        <v>165</v>
      </c>
      <c r="N365" s="26" t="s">
        <v>357</v>
      </c>
      <c r="O365" s="26" t="s">
        <v>57</v>
      </c>
      <c r="P365" s="26" t="s">
        <v>531</v>
      </c>
      <c r="Q365" s="57">
        <v>15608.33</v>
      </c>
      <c r="R365" s="42">
        <v>1</v>
      </c>
      <c r="S365" s="42">
        <v>633.20000000000005</v>
      </c>
      <c r="T365" s="42">
        <v>0</v>
      </c>
      <c r="U365" s="42">
        <v>98.831950000000006</v>
      </c>
      <c r="V365" s="43">
        <v>1.06652677E-4</v>
      </c>
      <c r="W365" s="43">
        <v>3.0879221740000001E-3</v>
      </c>
      <c r="X365" s="43">
        <v>2.4662864695162989E-4</v>
      </c>
    </row>
    <row r="366" spans="1:24" x14ac:dyDescent="0.2">
      <c r="A366" s="26">
        <v>7956</v>
      </c>
      <c r="B366" s="26">
        <v>12955</v>
      </c>
      <c r="C366" s="26" t="s">
        <v>1203</v>
      </c>
      <c r="D366" s="26">
        <v>514401702</v>
      </c>
      <c r="E366" s="26" t="s">
        <v>203</v>
      </c>
      <c r="F366" s="26" t="s">
        <v>2733</v>
      </c>
      <c r="G366" s="26" t="s">
        <v>2734</v>
      </c>
      <c r="H366" s="26" t="s">
        <v>69</v>
      </c>
      <c r="I366" s="26" t="s">
        <v>67</v>
      </c>
      <c r="J366" s="26" t="s">
        <v>51</v>
      </c>
      <c r="K366" s="26" t="s">
        <v>51</v>
      </c>
      <c r="L366" s="26" t="s">
        <v>433</v>
      </c>
      <c r="M366" s="26" t="s">
        <v>165</v>
      </c>
      <c r="N366" s="26" t="s">
        <v>87</v>
      </c>
      <c r="O366" s="26" t="s">
        <v>57</v>
      </c>
      <c r="P366" s="26" t="s">
        <v>531</v>
      </c>
      <c r="Q366" s="57">
        <v>4326</v>
      </c>
      <c r="R366" s="42">
        <v>1</v>
      </c>
      <c r="S366" s="42">
        <v>2967</v>
      </c>
      <c r="T366" s="42">
        <v>0</v>
      </c>
      <c r="U366" s="42">
        <v>128.35242</v>
      </c>
      <c r="V366" s="43">
        <v>1.6917338859424201E-5</v>
      </c>
      <c r="W366" s="43">
        <v>4.0102647349999996E-3</v>
      </c>
      <c r="X366" s="43">
        <v>3.2029504302573527E-4</v>
      </c>
    </row>
    <row r="367" spans="1:24" x14ac:dyDescent="0.2">
      <c r="A367" s="26">
        <v>7956</v>
      </c>
      <c r="B367" s="26">
        <v>12955</v>
      </c>
      <c r="C367" s="26" t="s">
        <v>2735</v>
      </c>
      <c r="D367" s="26">
        <v>512466723</v>
      </c>
      <c r="E367" s="26" t="s">
        <v>203</v>
      </c>
      <c r="F367" s="26" t="s">
        <v>2736</v>
      </c>
      <c r="G367" s="26" t="s">
        <v>2737</v>
      </c>
      <c r="H367" s="26" t="s">
        <v>69</v>
      </c>
      <c r="I367" s="26" t="s">
        <v>67</v>
      </c>
      <c r="J367" s="26" t="s">
        <v>51</v>
      </c>
      <c r="K367" s="26" t="s">
        <v>51</v>
      </c>
      <c r="L367" s="26" t="s">
        <v>433</v>
      </c>
      <c r="M367" s="26" t="s">
        <v>165</v>
      </c>
      <c r="N367" s="26" t="s">
        <v>131</v>
      </c>
      <c r="O367" s="26" t="s">
        <v>57</v>
      </c>
      <c r="P367" s="26" t="s">
        <v>531</v>
      </c>
      <c r="Q367" s="57">
        <v>26807</v>
      </c>
      <c r="R367" s="42">
        <v>1</v>
      </c>
      <c r="S367" s="42">
        <v>543.9</v>
      </c>
      <c r="T367" s="42">
        <v>4.3811999999999998</v>
      </c>
      <c r="U367" s="42">
        <v>150.18447</v>
      </c>
      <c r="V367" s="43">
        <v>2.9208030299999999E-4</v>
      </c>
      <c r="W367" s="43">
        <v>4.6923890010000004E-3</v>
      </c>
      <c r="X367" s="43">
        <v>3.7477549142000792E-4</v>
      </c>
    </row>
    <row r="368" spans="1:24" x14ac:dyDescent="0.2">
      <c r="A368" s="26">
        <v>7956</v>
      </c>
      <c r="B368" s="26">
        <v>12955</v>
      </c>
      <c r="C368" s="26" t="s">
        <v>811</v>
      </c>
      <c r="D368" s="26">
        <v>512607888</v>
      </c>
      <c r="E368" s="26" t="s">
        <v>203</v>
      </c>
      <c r="F368" s="26" t="s">
        <v>2738</v>
      </c>
      <c r="G368" s="26" t="s">
        <v>2739</v>
      </c>
      <c r="H368" s="26" t="s">
        <v>69</v>
      </c>
      <c r="I368" s="26" t="s">
        <v>67</v>
      </c>
      <c r="J368" s="26" t="s">
        <v>51</v>
      </c>
      <c r="K368" s="26" t="s">
        <v>51</v>
      </c>
      <c r="L368" s="26" t="s">
        <v>433</v>
      </c>
      <c r="M368" s="26" t="s">
        <v>165</v>
      </c>
      <c r="N368" s="26" t="s">
        <v>132</v>
      </c>
      <c r="O368" s="26" t="s">
        <v>57</v>
      </c>
      <c r="P368" s="26" t="s">
        <v>531</v>
      </c>
      <c r="Q368" s="57">
        <v>400</v>
      </c>
      <c r="R368" s="42">
        <v>1</v>
      </c>
      <c r="S368" s="42">
        <v>52300</v>
      </c>
      <c r="T368" s="42">
        <v>0</v>
      </c>
      <c r="U368" s="42">
        <v>209.2</v>
      </c>
      <c r="V368" s="43">
        <v>2.4303142329469598E-5</v>
      </c>
      <c r="W368" s="43">
        <v>6.5362802089999998E-3</v>
      </c>
      <c r="X368" s="43">
        <v>5.2204487458034547E-4</v>
      </c>
    </row>
    <row r="369" spans="1:24" x14ac:dyDescent="0.2">
      <c r="A369" s="26">
        <v>7956</v>
      </c>
      <c r="B369" s="26">
        <v>12955</v>
      </c>
      <c r="C369" s="26" t="s">
        <v>2740</v>
      </c>
      <c r="D369" s="26">
        <v>515809499</v>
      </c>
      <c r="E369" s="26" t="s">
        <v>203</v>
      </c>
      <c r="F369" s="26" t="s">
        <v>2741</v>
      </c>
      <c r="G369" s="26" t="s">
        <v>2742</v>
      </c>
      <c r="H369" s="26" t="s">
        <v>69</v>
      </c>
      <c r="I369" s="26" t="s">
        <v>67</v>
      </c>
      <c r="J369" s="26" t="s">
        <v>51</v>
      </c>
      <c r="K369" s="26" t="s">
        <v>51</v>
      </c>
      <c r="L369" s="26" t="s">
        <v>433</v>
      </c>
      <c r="M369" s="26" t="s">
        <v>165</v>
      </c>
      <c r="N369" s="26" t="s">
        <v>68</v>
      </c>
      <c r="O369" s="26" t="s">
        <v>57</v>
      </c>
      <c r="P369" s="26" t="s">
        <v>531</v>
      </c>
      <c r="Q369" s="57">
        <v>150</v>
      </c>
      <c r="R369" s="42">
        <v>1</v>
      </c>
      <c r="S369" s="42">
        <v>46950</v>
      </c>
      <c r="T369" s="42">
        <v>0</v>
      </c>
      <c r="U369" s="42">
        <v>70.424999999999997</v>
      </c>
      <c r="V369" s="43">
        <v>1.22050447E-4</v>
      </c>
      <c r="W369" s="43">
        <v>2.2003706199999998E-3</v>
      </c>
      <c r="X369" s="43">
        <v>1.7574096698050109E-4</v>
      </c>
    </row>
    <row r="370" spans="1:24" x14ac:dyDescent="0.2">
      <c r="A370" s="26">
        <v>7956</v>
      </c>
      <c r="B370" s="26">
        <v>12955</v>
      </c>
      <c r="C370" s="26" t="s">
        <v>2751</v>
      </c>
      <c r="D370" s="26">
        <v>513618967</v>
      </c>
      <c r="E370" s="26" t="s">
        <v>203</v>
      </c>
      <c r="F370" s="26" t="s">
        <v>2752</v>
      </c>
      <c r="G370" s="26" t="s">
        <v>2753</v>
      </c>
      <c r="H370" s="26" t="s">
        <v>69</v>
      </c>
      <c r="I370" s="26" t="s">
        <v>67</v>
      </c>
      <c r="J370" s="26" t="s">
        <v>51</v>
      </c>
      <c r="K370" s="26" t="s">
        <v>51</v>
      </c>
      <c r="L370" s="26" t="s">
        <v>433</v>
      </c>
      <c r="M370" s="26" t="s">
        <v>165</v>
      </c>
      <c r="N370" s="26" t="s">
        <v>356</v>
      </c>
      <c r="O370" s="26" t="s">
        <v>57</v>
      </c>
      <c r="P370" s="26" t="s">
        <v>531</v>
      </c>
      <c r="Q370" s="57">
        <v>11100</v>
      </c>
      <c r="R370" s="42">
        <v>1</v>
      </c>
      <c r="S370" s="42">
        <v>1155</v>
      </c>
      <c r="T370" s="42">
        <v>0</v>
      </c>
      <c r="U370" s="42">
        <v>128.20500000000001</v>
      </c>
      <c r="V370" s="43">
        <v>7.9576119375764196E-5</v>
      </c>
      <c r="W370" s="43">
        <v>4.0056587200000002E-3</v>
      </c>
      <c r="X370" s="43">
        <v>3.1992716608782596E-4</v>
      </c>
    </row>
    <row r="371" spans="1:24" x14ac:dyDescent="0.2">
      <c r="A371" s="26">
        <v>7956</v>
      </c>
      <c r="B371" s="26">
        <v>12955</v>
      </c>
      <c r="C371" s="26" t="s">
        <v>2757</v>
      </c>
      <c r="D371" s="26">
        <v>515933950</v>
      </c>
      <c r="E371" s="26" t="s">
        <v>203</v>
      </c>
      <c r="F371" s="26" t="s">
        <v>2758</v>
      </c>
      <c r="G371" s="26" t="s">
        <v>2759</v>
      </c>
      <c r="H371" s="26" t="s">
        <v>69</v>
      </c>
      <c r="I371" s="26" t="s">
        <v>67</v>
      </c>
      <c r="J371" s="26" t="s">
        <v>51</v>
      </c>
      <c r="K371" s="26" t="s">
        <v>51</v>
      </c>
      <c r="L371" s="26" t="s">
        <v>433</v>
      </c>
      <c r="M371" s="26" t="s">
        <v>165</v>
      </c>
      <c r="N371" s="26" t="s">
        <v>354</v>
      </c>
      <c r="O371" s="26" t="s">
        <v>57</v>
      </c>
      <c r="P371" s="26" t="s">
        <v>531</v>
      </c>
      <c r="Q371" s="57">
        <v>604</v>
      </c>
      <c r="R371" s="42">
        <v>1</v>
      </c>
      <c r="S371" s="42">
        <v>371.8</v>
      </c>
      <c r="T371" s="42">
        <v>0</v>
      </c>
      <c r="U371" s="42">
        <v>2.2456700000000001</v>
      </c>
      <c r="V371" s="43">
        <v>2.5744545899999998E-4</v>
      </c>
      <c r="W371" s="43">
        <v>7.0164093586486299E-5</v>
      </c>
      <c r="X371" s="43">
        <v>5.6039221486560441E-6</v>
      </c>
    </row>
    <row r="372" spans="1:24" x14ac:dyDescent="0.2">
      <c r="A372" s="26">
        <v>7956</v>
      </c>
      <c r="B372" s="26">
        <v>12955</v>
      </c>
      <c r="C372" s="26" t="s">
        <v>1197</v>
      </c>
      <c r="D372" s="26">
        <v>514599943</v>
      </c>
      <c r="E372" s="26" t="s">
        <v>203</v>
      </c>
      <c r="F372" s="26" t="s">
        <v>2934</v>
      </c>
      <c r="G372" s="26" t="s">
        <v>2935</v>
      </c>
      <c r="H372" s="26" t="s">
        <v>69</v>
      </c>
      <c r="I372" s="26" t="s">
        <v>67</v>
      </c>
      <c r="J372" s="26" t="s">
        <v>51</v>
      </c>
      <c r="K372" s="26" t="s">
        <v>51</v>
      </c>
      <c r="L372" s="26" t="s">
        <v>433</v>
      </c>
      <c r="M372" s="26" t="s">
        <v>165</v>
      </c>
      <c r="N372" s="26" t="s">
        <v>353</v>
      </c>
      <c r="O372" s="26" t="s">
        <v>57</v>
      </c>
      <c r="P372" s="26" t="s">
        <v>531</v>
      </c>
      <c r="Q372" s="57">
        <v>5873</v>
      </c>
      <c r="R372" s="42">
        <v>1</v>
      </c>
      <c r="S372" s="42">
        <v>8800</v>
      </c>
      <c r="T372" s="42">
        <v>0</v>
      </c>
      <c r="U372" s="42">
        <v>516.82399999999996</v>
      </c>
      <c r="V372" s="43">
        <v>1.65248041E-4</v>
      </c>
      <c r="W372" s="43">
        <v>1.6147736534E-2</v>
      </c>
      <c r="X372" s="43">
        <v>1.289700383652545E-3</v>
      </c>
    </row>
    <row r="373" spans="1:24" x14ac:dyDescent="0.2">
      <c r="A373" s="26">
        <v>7956</v>
      </c>
      <c r="B373" s="26">
        <v>12955</v>
      </c>
      <c r="C373" s="26" t="s">
        <v>2763</v>
      </c>
      <c r="D373" s="26">
        <v>832652993</v>
      </c>
      <c r="E373" s="26" t="s">
        <v>204</v>
      </c>
      <c r="F373" s="26" t="s">
        <v>2764</v>
      </c>
      <c r="G373" s="26" t="s">
        <v>2765</v>
      </c>
      <c r="H373" s="26" t="s">
        <v>69</v>
      </c>
      <c r="I373" s="26" t="s">
        <v>67</v>
      </c>
      <c r="J373" s="26" t="s">
        <v>51</v>
      </c>
      <c r="K373" s="26" t="s">
        <v>51</v>
      </c>
      <c r="L373" s="26" t="s">
        <v>433</v>
      </c>
      <c r="M373" s="26" t="s">
        <v>486</v>
      </c>
      <c r="N373" s="26" t="s">
        <v>352</v>
      </c>
      <c r="O373" s="26" t="s">
        <v>57</v>
      </c>
      <c r="P373" s="26" t="s">
        <v>531</v>
      </c>
      <c r="Q373" s="57">
        <v>71543</v>
      </c>
      <c r="R373" s="42">
        <v>1</v>
      </c>
      <c r="S373" s="42">
        <v>1E-4</v>
      </c>
      <c r="T373" s="42">
        <v>0</v>
      </c>
      <c r="U373" s="42">
        <v>0</v>
      </c>
      <c r="V373" s="43">
        <v>4.8262962000000001E-4</v>
      </c>
      <c r="W373" s="43">
        <v>0</v>
      </c>
      <c r="X373" s="43">
        <v>0</v>
      </c>
    </row>
    <row r="374" spans="1:24" x14ac:dyDescent="0.2">
      <c r="A374" s="26">
        <v>7956</v>
      </c>
      <c r="B374" s="26">
        <v>12955</v>
      </c>
      <c r="C374" s="26" t="s">
        <v>1239</v>
      </c>
      <c r="D374" s="26">
        <v>516046307</v>
      </c>
      <c r="E374" s="26" t="s">
        <v>203</v>
      </c>
      <c r="F374" s="26" t="s">
        <v>2766</v>
      </c>
      <c r="G374" s="26" t="s">
        <v>2767</v>
      </c>
      <c r="H374" s="26" t="s">
        <v>69</v>
      </c>
      <c r="I374" s="26" t="s">
        <v>67</v>
      </c>
      <c r="J374" s="26" t="s">
        <v>51</v>
      </c>
      <c r="K374" s="26" t="s">
        <v>51</v>
      </c>
      <c r="L374" s="26" t="s">
        <v>433</v>
      </c>
      <c r="M374" s="26" t="s">
        <v>165</v>
      </c>
      <c r="N374" s="26" t="s">
        <v>353</v>
      </c>
      <c r="O374" s="26" t="s">
        <v>57</v>
      </c>
      <c r="P374" s="26" t="s">
        <v>531</v>
      </c>
      <c r="Q374" s="57">
        <v>1100</v>
      </c>
      <c r="R374" s="42">
        <v>1</v>
      </c>
      <c r="S374" s="42">
        <v>3627</v>
      </c>
      <c r="T374" s="42">
        <v>0</v>
      </c>
      <c r="U374" s="42">
        <v>39.896999999999998</v>
      </c>
      <c r="V374" s="43">
        <v>6.7023712136324694E-5</v>
      </c>
      <c r="W374" s="43">
        <v>1.246548621E-3</v>
      </c>
      <c r="X374" s="43">
        <v>9.9560345894512633E-5</v>
      </c>
    </row>
    <row r="375" spans="1:24" x14ac:dyDescent="0.2">
      <c r="A375" s="26">
        <v>7956</v>
      </c>
      <c r="B375" s="26">
        <v>12955</v>
      </c>
      <c r="C375" s="26" t="s">
        <v>2768</v>
      </c>
      <c r="D375" s="26">
        <v>512402538</v>
      </c>
      <c r="E375" s="26" t="s">
        <v>203</v>
      </c>
      <c r="F375" s="26" t="s">
        <v>2769</v>
      </c>
      <c r="G375" s="26" t="s">
        <v>2770</v>
      </c>
      <c r="H375" s="26" t="s">
        <v>69</v>
      </c>
      <c r="I375" s="26" t="s">
        <v>67</v>
      </c>
      <c r="J375" s="26" t="s">
        <v>51</v>
      </c>
      <c r="K375" s="26" t="s">
        <v>51</v>
      </c>
      <c r="L375" s="26" t="s">
        <v>433</v>
      </c>
      <c r="M375" s="26" t="s">
        <v>165</v>
      </c>
      <c r="N375" s="26" t="s">
        <v>68</v>
      </c>
      <c r="O375" s="26" t="s">
        <v>57</v>
      </c>
      <c r="P375" s="26" t="s">
        <v>531</v>
      </c>
      <c r="Q375" s="57">
        <v>23000</v>
      </c>
      <c r="R375" s="42">
        <v>1</v>
      </c>
      <c r="S375" s="42">
        <v>351.3</v>
      </c>
      <c r="T375" s="42">
        <v>0</v>
      </c>
      <c r="U375" s="42">
        <v>80.799000000000007</v>
      </c>
      <c r="V375" s="43">
        <v>1.5359625900000001E-4</v>
      </c>
      <c r="W375" s="43">
        <v>2.5244976320000002E-3</v>
      </c>
      <c r="X375" s="43">
        <v>2.0162860335189929E-4</v>
      </c>
    </row>
    <row r="376" spans="1:24" x14ac:dyDescent="0.2">
      <c r="A376" s="26">
        <v>7956</v>
      </c>
      <c r="B376" s="26">
        <v>12955</v>
      </c>
      <c r="C376" s="26" t="s">
        <v>2771</v>
      </c>
      <c r="D376" s="26">
        <v>514439785</v>
      </c>
      <c r="E376" s="26" t="s">
        <v>203</v>
      </c>
      <c r="F376" s="26" t="s">
        <v>2772</v>
      </c>
      <c r="G376" s="26" t="s">
        <v>2773</v>
      </c>
      <c r="H376" s="26" t="s">
        <v>69</v>
      </c>
      <c r="I376" s="26" t="s">
        <v>67</v>
      </c>
      <c r="J376" s="26" t="s">
        <v>51</v>
      </c>
      <c r="K376" s="26" t="s">
        <v>51</v>
      </c>
      <c r="L376" s="26" t="s">
        <v>433</v>
      </c>
      <c r="M376" s="26" t="s">
        <v>165</v>
      </c>
      <c r="N376" s="26" t="s">
        <v>126</v>
      </c>
      <c r="O376" s="26" t="s">
        <v>57</v>
      </c>
      <c r="P376" s="26" t="s">
        <v>531</v>
      </c>
      <c r="Q376" s="57">
        <v>2000</v>
      </c>
      <c r="R376" s="42">
        <v>1</v>
      </c>
      <c r="S376" s="42">
        <v>3025</v>
      </c>
      <c r="T376" s="42">
        <v>0</v>
      </c>
      <c r="U376" s="42">
        <v>60.5</v>
      </c>
      <c r="V376" s="43">
        <v>5.4300652300000004E-4</v>
      </c>
      <c r="W376" s="43">
        <v>1.89027224E-3</v>
      </c>
      <c r="X376" s="43">
        <v>1.5097378065062571E-4</v>
      </c>
    </row>
    <row r="377" spans="1:24" x14ac:dyDescent="0.2">
      <c r="A377" s="26">
        <v>7956</v>
      </c>
      <c r="B377" s="26">
        <v>12955</v>
      </c>
      <c r="C377" s="26" t="s">
        <v>2774</v>
      </c>
      <c r="D377" s="26">
        <v>512569237</v>
      </c>
      <c r="E377" s="26" t="s">
        <v>203</v>
      </c>
      <c r="F377" s="26" t="s">
        <v>2775</v>
      </c>
      <c r="G377" s="26" t="s">
        <v>2776</v>
      </c>
      <c r="H377" s="26" t="s">
        <v>69</v>
      </c>
      <c r="I377" s="26" t="s">
        <v>67</v>
      </c>
      <c r="J377" s="26" t="s">
        <v>51</v>
      </c>
      <c r="K377" s="26" t="s">
        <v>51</v>
      </c>
      <c r="L377" s="26" t="s">
        <v>433</v>
      </c>
      <c r="M377" s="26" t="s">
        <v>165</v>
      </c>
      <c r="N377" s="26" t="s">
        <v>84</v>
      </c>
      <c r="O377" s="26" t="s">
        <v>57</v>
      </c>
      <c r="P377" s="26" t="s">
        <v>531</v>
      </c>
      <c r="Q377" s="57">
        <v>2100</v>
      </c>
      <c r="R377" s="42">
        <v>1</v>
      </c>
      <c r="S377" s="42">
        <v>11620</v>
      </c>
      <c r="T377" s="42">
        <v>2.6722899999999998</v>
      </c>
      <c r="U377" s="42">
        <v>246.69229000000001</v>
      </c>
      <c r="V377" s="43">
        <v>6.6807324716906303E-5</v>
      </c>
      <c r="W377" s="43">
        <v>7.7076956639999996E-3</v>
      </c>
      <c r="X377" s="43">
        <v>6.1560442444067017E-4</v>
      </c>
    </row>
    <row r="378" spans="1:24" x14ac:dyDescent="0.2">
      <c r="A378" s="26">
        <v>7956</v>
      </c>
      <c r="B378" s="26">
        <v>12955</v>
      </c>
      <c r="C378" s="26" t="s">
        <v>2777</v>
      </c>
      <c r="D378" s="26">
        <v>515236735</v>
      </c>
      <c r="E378" s="26" t="s">
        <v>203</v>
      </c>
      <c r="F378" s="26" t="s">
        <v>2778</v>
      </c>
      <c r="G378" s="26" t="s">
        <v>2779</v>
      </c>
      <c r="H378" s="26" t="s">
        <v>69</v>
      </c>
      <c r="I378" s="26" t="s">
        <v>67</v>
      </c>
      <c r="J378" s="26" t="s">
        <v>51</v>
      </c>
      <c r="K378" s="26" t="s">
        <v>51</v>
      </c>
      <c r="L378" s="26" t="s">
        <v>433</v>
      </c>
      <c r="M378" s="26" t="s">
        <v>165</v>
      </c>
      <c r="N378" s="26" t="s">
        <v>126</v>
      </c>
      <c r="O378" s="26" t="s">
        <v>57</v>
      </c>
      <c r="P378" s="26" t="s">
        <v>531</v>
      </c>
      <c r="Q378" s="57">
        <v>5550</v>
      </c>
      <c r="R378" s="42">
        <v>1</v>
      </c>
      <c r="S378" s="42">
        <v>158.30000000000001</v>
      </c>
      <c r="T378" s="42">
        <v>0</v>
      </c>
      <c r="U378" s="42">
        <v>8.7856500000000004</v>
      </c>
      <c r="V378" s="43">
        <v>3.8881161300000002E-4</v>
      </c>
      <c r="W378" s="43">
        <v>2.7450033500000002E-4</v>
      </c>
      <c r="X378" s="43">
        <v>2.1924013156581319E-5</v>
      </c>
    </row>
    <row r="379" spans="1:24" x14ac:dyDescent="0.2">
      <c r="A379" s="26">
        <v>7956</v>
      </c>
      <c r="B379" s="26">
        <v>12955</v>
      </c>
      <c r="C379" s="26" t="s">
        <v>2780</v>
      </c>
      <c r="D379" s="26">
        <v>510400740</v>
      </c>
      <c r="E379" s="26" t="s">
        <v>203</v>
      </c>
      <c r="F379" s="26" t="s">
        <v>2781</v>
      </c>
      <c r="G379" s="26" t="s">
        <v>2782</v>
      </c>
      <c r="H379" s="26" t="s">
        <v>69</v>
      </c>
      <c r="I379" s="26" t="s">
        <v>67</v>
      </c>
      <c r="J379" s="26" t="s">
        <v>51</v>
      </c>
      <c r="K379" s="26" t="s">
        <v>51</v>
      </c>
      <c r="L379" s="26" t="s">
        <v>433</v>
      </c>
      <c r="M379" s="26" t="s">
        <v>165</v>
      </c>
      <c r="N379" s="26" t="s">
        <v>68</v>
      </c>
      <c r="O379" s="26" t="s">
        <v>57</v>
      </c>
      <c r="P379" s="26" t="s">
        <v>531</v>
      </c>
      <c r="Q379" s="57">
        <v>3125</v>
      </c>
      <c r="R379" s="42">
        <v>1</v>
      </c>
      <c r="S379" s="42">
        <v>4962</v>
      </c>
      <c r="T379" s="42">
        <v>0</v>
      </c>
      <c r="U379" s="42">
        <v>155.0625</v>
      </c>
      <c r="V379" s="43">
        <v>1.13612364E-4</v>
      </c>
      <c r="W379" s="43">
        <v>4.8447989960000003E-3</v>
      </c>
      <c r="X379" s="43">
        <v>3.8694829524194463E-4</v>
      </c>
    </row>
    <row r="380" spans="1:24" x14ac:dyDescent="0.2">
      <c r="A380" s="26">
        <v>7956</v>
      </c>
      <c r="B380" s="26">
        <v>12955</v>
      </c>
      <c r="C380" s="26" t="s">
        <v>2783</v>
      </c>
      <c r="D380" s="26">
        <v>516250107</v>
      </c>
      <c r="E380" s="26" t="s">
        <v>203</v>
      </c>
      <c r="F380" s="26" t="s">
        <v>2784</v>
      </c>
      <c r="G380" s="26" t="s">
        <v>2785</v>
      </c>
      <c r="H380" s="26" t="s">
        <v>69</v>
      </c>
      <c r="I380" s="26" t="s">
        <v>67</v>
      </c>
      <c r="J380" s="26" t="s">
        <v>51</v>
      </c>
      <c r="K380" s="26" t="s">
        <v>51</v>
      </c>
      <c r="L380" s="26" t="s">
        <v>433</v>
      </c>
      <c r="M380" s="26" t="s">
        <v>165</v>
      </c>
      <c r="N380" s="26" t="s">
        <v>356</v>
      </c>
      <c r="O380" s="26" t="s">
        <v>57</v>
      </c>
      <c r="P380" s="26" t="s">
        <v>531</v>
      </c>
      <c r="Q380" s="57">
        <v>1000</v>
      </c>
      <c r="R380" s="42">
        <v>1</v>
      </c>
      <c r="S380" s="42">
        <v>6198</v>
      </c>
      <c r="T380" s="42">
        <v>0</v>
      </c>
      <c r="U380" s="42">
        <v>61.98</v>
      </c>
      <c r="V380" s="43">
        <v>3.9984073543825999E-5</v>
      </c>
      <c r="W380" s="43">
        <v>1.9365136099999999E-3</v>
      </c>
      <c r="X380" s="43">
        <v>1.5466702354918646E-4</v>
      </c>
    </row>
    <row r="381" spans="1:24" x14ac:dyDescent="0.2">
      <c r="A381" s="26">
        <v>7956</v>
      </c>
      <c r="B381" s="26">
        <v>12955</v>
      </c>
      <c r="C381" s="26" t="s">
        <v>2786</v>
      </c>
      <c r="D381" s="26">
        <v>514881564</v>
      </c>
      <c r="E381" s="26" t="s">
        <v>203</v>
      </c>
      <c r="F381" s="26" t="s">
        <v>2787</v>
      </c>
      <c r="G381" s="26" t="s">
        <v>2788</v>
      </c>
      <c r="H381" s="26" t="s">
        <v>69</v>
      </c>
      <c r="I381" s="26" t="s">
        <v>67</v>
      </c>
      <c r="J381" s="26" t="s">
        <v>51</v>
      </c>
      <c r="K381" s="26" t="s">
        <v>51</v>
      </c>
      <c r="L381" s="26" t="s">
        <v>433</v>
      </c>
      <c r="M381" s="26" t="s">
        <v>165</v>
      </c>
      <c r="N381" s="26" t="s">
        <v>128</v>
      </c>
      <c r="O381" s="26" t="s">
        <v>57</v>
      </c>
      <c r="P381" s="26" t="s">
        <v>531</v>
      </c>
      <c r="Q381" s="57">
        <v>3488.61</v>
      </c>
      <c r="R381" s="42">
        <v>1</v>
      </c>
      <c r="S381" s="42">
        <v>840.8</v>
      </c>
      <c r="T381" s="42">
        <v>0</v>
      </c>
      <c r="U381" s="42">
        <v>29.332229999999999</v>
      </c>
      <c r="V381" s="43">
        <v>2.8912454399999997E-4</v>
      </c>
      <c r="W381" s="43">
        <v>9.1646115800000005E-4</v>
      </c>
      <c r="X381" s="43">
        <v>7.3196655504358728E-5</v>
      </c>
    </row>
    <row r="382" spans="1:24" x14ac:dyDescent="0.2">
      <c r="A382" s="26">
        <v>7956</v>
      </c>
      <c r="B382" s="26">
        <v>12955</v>
      </c>
      <c r="C382" s="26" t="s">
        <v>2789</v>
      </c>
      <c r="D382" s="26">
        <v>513639013</v>
      </c>
      <c r="E382" s="26" t="s">
        <v>203</v>
      </c>
      <c r="F382" s="26" t="s">
        <v>2790</v>
      </c>
      <c r="G382" s="26" t="s">
        <v>2791</v>
      </c>
      <c r="H382" s="26" t="s">
        <v>69</v>
      </c>
      <c r="I382" s="26" t="s">
        <v>67</v>
      </c>
      <c r="J382" s="26" t="s">
        <v>51</v>
      </c>
      <c r="K382" s="26" t="s">
        <v>51</v>
      </c>
      <c r="L382" s="26" t="s">
        <v>433</v>
      </c>
      <c r="M382" s="26" t="s">
        <v>165</v>
      </c>
      <c r="N382" s="26" t="s">
        <v>126</v>
      </c>
      <c r="O382" s="26" t="s">
        <v>57</v>
      </c>
      <c r="P382" s="26" t="s">
        <v>531</v>
      </c>
      <c r="Q382" s="57">
        <v>700</v>
      </c>
      <c r="R382" s="42">
        <v>1</v>
      </c>
      <c r="S382" s="42">
        <v>10690</v>
      </c>
      <c r="T382" s="42">
        <v>0</v>
      </c>
      <c r="U382" s="42">
        <v>74.83</v>
      </c>
      <c r="V382" s="43">
        <v>1.9196218673999299E-5</v>
      </c>
      <c r="W382" s="43">
        <v>2.3380011849999998E-3</v>
      </c>
      <c r="X382" s="43">
        <v>1.867333554725012E-4</v>
      </c>
    </row>
    <row r="383" spans="1:24" x14ac:dyDescent="0.2">
      <c r="A383" s="26">
        <v>7956</v>
      </c>
      <c r="B383" s="26">
        <v>12955</v>
      </c>
      <c r="C383" s="26" t="s">
        <v>2792</v>
      </c>
      <c r="D383" s="26">
        <v>70252750</v>
      </c>
      <c r="E383" s="26" t="s">
        <v>204</v>
      </c>
      <c r="F383" s="26" t="s">
        <v>2793</v>
      </c>
      <c r="G383" s="26" t="s">
        <v>2794</v>
      </c>
      <c r="H383" s="26" t="s">
        <v>69</v>
      </c>
      <c r="I383" s="26" t="s">
        <v>67</v>
      </c>
      <c r="J383" s="26" t="s">
        <v>51</v>
      </c>
      <c r="K383" s="26" t="s">
        <v>51</v>
      </c>
      <c r="L383" s="26" t="s">
        <v>433</v>
      </c>
      <c r="M383" s="26" t="s">
        <v>165</v>
      </c>
      <c r="N383" s="26" t="s">
        <v>358</v>
      </c>
      <c r="O383" s="26" t="s">
        <v>57</v>
      </c>
      <c r="P383" s="26" t="s">
        <v>531</v>
      </c>
      <c r="Q383" s="57">
        <v>1000</v>
      </c>
      <c r="R383" s="42">
        <v>1</v>
      </c>
      <c r="S383" s="42">
        <v>10000</v>
      </c>
      <c r="T383" s="42">
        <v>0</v>
      </c>
      <c r="U383" s="42">
        <v>100</v>
      </c>
      <c r="V383" s="43">
        <v>4.8638998145589603E-5</v>
      </c>
      <c r="W383" s="43">
        <v>3.1244169259999999E-3</v>
      </c>
      <c r="X383" s="43">
        <v>2.4954343909194333E-4</v>
      </c>
    </row>
    <row r="384" spans="1:24" x14ac:dyDescent="0.2">
      <c r="A384" s="26">
        <v>7956</v>
      </c>
      <c r="B384" s="26">
        <v>12955</v>
      </c>
      <c r="C384" s="26" t="s">
        <v>2795</v>
      </c>
      <c r="D384" s="26">
        <v>514211457</v>
      </c>
      <c r="E384" s="26" t="s">
        <v>203</v>
      </c>
      <c r="F384" s="26" t="s">
        <v>2796</v>
      </c>
      <c r="G384" s="26" t="s">
        <v>2797</v>
      </c>
      <c r="H384" s="26" t="s">
        <v>69</v>
      </c>
      <c r="I384" s="26" t="s">
        <v>67</v>
      </c>
      <c r="J384" s="26" t="s">
        <v>51</v>
      </c>
      <c r="K384" s="26" t="s">
        <v>51</v>
      </c>
      <c r="L384" s="26" t="s">
        <v>433</v>
      </c>
      <c r="M384" s="26" t="s">
        <v>165</v>
      </c>
      <c r="N384" s="26" t="s">
        <v>356</v>
      </c>
      <c r="O384" s="26" t="s">
        <v>57</v>
      </c>
      <c r="P384" s="26" t="s">
        <v>531</v>
      </c>
      <c r="Q384" s="57">
        <v>8950</v>
      </c>
      <c r="R384" s="42">
        <v>1</v>
      </c>
      <c r="S384" s="42">
        <v>7423</v>
      </c>
      <c r="T384" s="42">
        <v>0</v>
      </c>
      <c r="U384" s="42">
        <v>664.35850000000005</v>
      </c>
      <c r="V384" s="43">
        <v>1.8455933299999999E-4</v>
      </c>
      <c r="W384" s="43">
        <v>2.0757329424E-2</v>
      </c>
      <c r="X384" s="43">
        <v>1.6578630487996482E-3</v>
      </c>
    </row>
    <row r="385" spans="1:24" x14ac:dyDescent="0.2">
      <c r="A385" s="26">
        <v>7956</v>
      </c>
      <c r="B385" s="26">
        <v>12955</v>
      </c>
      <c r="C385" s="26" t="s">
        <v>2798</v>
      </c>
      <c r="D385" s="26">
        <v>516292992</v>
      </c>
      <c r="E385" s="26" t="s">
        <v>203</v>
      </c>
      <c r="F385" s="26" t="s">
        <v>2799</v>
      </c>
      <c r="G385" s="26" t="s">
        <v>2800</v>
      </c>
      <c r="H385" s="26" t="s">
        <v>69</v>
      </c>
      <c r="I385" s="26" t="s">
        <v>67</v>
      </c>
      <c r="J385" s="26" t="s">
        <v>51</v>
      </c>
      <c r="K385" s="26" t="s">
        <v>51</v>
      </c>
      <c r="L385" s="26" t="s">
        <v>433</v>
      </c>
      <c r="M385" s="26" t="s">
        <v>165</v>
      </c>
      <c r="N385" s="26" t="s">
        <v>68</v>
      </c>
      <c r="O385" s="26" t="s">
        <v>57</v>
      </c>
      <c r="P385" s="26" t="s">
        <v>531</v>
      </c>
      <c r="Q385" s="57">
        <v>960</v>
      </c>
      <c r="R385" s="42">
        <v>1</v>
      </c>
      <c r="S385" s="42">
        <v>1402</v>
      </c>
      <c r="T385" s="42">
        <v>0</v>
      </c>
      <c r="U385" s="42">
        <v>13.459199999999999</v>
      </c>
      <c r="V385" s="43">
        <v>6.5968790165372805E-5</v>
      </c>
      <c r="W385" s="43">
        <v>4.2052152200000001E-4</v>
      </c>
      <c r="X385" s="43">
        <v>3.3586550554262831E-5</v>
      </c>
    </row>
    <row r="386" spans="1:24" x14ac:dyDescent="0.2">
      <c r="A386" s="26">
        <v>7956</v>
      </c>
      <c r="B386" s="26">
        <v>12955</v>
      </c>
      <c r="C386" s="26" t="s">
        <v>2801</v>
      </c>
      <c r="D386" s="26">
        <v>513764399</v>
      </c>
      <c r="E386" s="26" t="s">
        <v>203</v>
      </c>
      <c r="F386" s="26" t="s">
        <v>2802</v>
      </c>
      <c r="G386" s="26" t="s">
        <v>2803</v>
      </c>
      <c r="H386" s="26" t="s">
        <v>69</v>
      </c>
      <c r="I386" s="26" t="s">
        <v>67</v>
      </c>
      <c r="J386" s="26" t="s">
        <v>51</v>
      </c>
      <c r="K386" s="26" t="s">
        <v>51</v>
      </c>
      <c r="L386" s="26" t="s">
        <v>433</v>
      </c>
      <c r="M386" s="26" t="s">
        <v>165</v>
      </c>
      <c r="N386" s="26" t="s">
        <v>131</v>
      </c>
      <c r="O386" s="26" t="s">
        <v>57</v>
      </c>
      <c r="P386" s="26" t="s">
        <v>531</v>
      </c>
      <c r="Q386" s="57">
        <v>4590</v>
      </c>
      <c r="R386" s="42">
        <v>1</v>
      </c>
      <c r="S386" s="42">
        <v>1940</v>
      </c>
      <c r="T386" s="42">
        <v>0</v>
      </c>
      <c r="U386" s="42">
        <v>89.046000000000006</v>
      </c>
      <c r="V386" s="43">
        <v>2.0762907900000001E-4</v>
      </c>
      <c r="W386" s="43">
        <v>2.7821682959999999E-3</v>
      </c>
      <c r="X386" s="43">
        <v>2.2220845077381186E-4</v>
      </c>
    </row>
    <row r="387" spans="1:24" x14ac:dyDescent="0.2">
      <c r="A387" s="26">
        <v>7956</v>
      </c>
      <c r="B387" s="26">
        <v>12955</v>
      </c>
      <c r="C387" s="26" t="s">
        <v>2807</v>
      </c>
      <c r="D387" s="26">
        <v>516286887</v>
      </c>
      <c r="E387" s="26" t="s">
        <v>203</v>
      </c>
      <c r="F387" s="26" t="s">
        <v>2808</v>
      </c>
      <c r="G387" s="26" t="s">
        <v>2809</v>
      </c>
      <c r="H387" s="26" t="s">
        <v>69</v>
      </c>
      <c r="I387" s="26" t="s">
        <v>67</v>
      </c>
      <c r="J387" s="26" t="s">
        <v>51</v>
      </c>
      <c r="K387" s="26" t="s">
        <v>51</v>
      </c>
      <c r="L387" s="26" t="s">
        <v>433</v>
      </c>
      <c r="M387" s="26" t="s">
        <v>165</v>
      </c>
      <c r="N387" s="26" t="s">
        <v>131</v>
      </c>
      <c r="O387" s="26" t="s">
        <v>57</v>
      </c>
      <c r="P387" s="26" t="s">
        <v>531</v>
      </c>
      <c r="Q387" s="57">
        <v>375.58</v>
      </c>
      <c r="R387" s="42">
        <v>1</v>
      </c>
      <c r="S387" s="42">
        <v>367.2</v>
      </c>
      <c r="T387" s="42">
        <v>0</v>
      </c>
      <c r="U387" s="42">
        <v>1.37913</v>
      </c>
      <c r="V387" s="43">
        <v>5.3363219843308899E-5</v>
      </c>
      <c r="W387" s="43">
        <v>4.3089771154234999E-5</v>
      </c>
      <c r="X387" s="43">
        <v>3.4415284315487176E-6</v>
      </c>
    </row>
    <row r="388" spans="1:24" x14ac:dyDescent="0.2">
      <c r="A388" s="26">
        <v>7956</v>
      </c>
      <c r="B388" s="26">
        <v>12955</v>
      </c>
      <c r="C388" s="26" t="s">
        <v>2807</v>
      </c>
      <c r="D388" s="26">
        <v>516286887</v>
      </c>
      <c r="E388" s="26" t="s">
        <v>203</v>
      </c>
      <c r="F388" s="26" t="s">
        <v>2808</v>
      </c>
      <c r="G388" s="26" t="s">
        <v>2809</v>
      </c>
      <c r="H388" s="26" t="s">
        <v>69</v>
      </c>
      <c r="I388" s="26" t="s">
        <v>67</v>
      </c>
      <c r="J388" s="26" t="s">
        <v>51</v>
      </c>
      <c r="K388" s="26" t="s">
        <v>51</v>
      </c>
      <c r="L388" s="26" t="s">
        <v>52</v>
      </c>
      <c r="M388" s="26" t="s">
        <v>165</v>
      </c>
      <c r="N388" s="26" t="s">
        <v>131</v>
      </c>
      <c r="O388" s="26" t="s">
        <v>57</v>
      </c>
      <c r="P388" s="26" t="s">
        <v>531</v>
      </c>
      <c r="Q388" s="57">
        <v>10461.459999999999</v>
      </c>
      <c r="R388" s="42">
        <v>1</v>
      </c>
      <c r="S388" s="42">
        <v>367.2</v>
      </c>
      <c r="T388" s="42">
        <v>0</v>
      </c>
      <c r="U388" s="42">
        <v>38.414479999999998</v>
      </c>
      <c r="V388" s="43">
        <v>1.486386894E-3</v>
      </c>
      <c r="W388" s="43">
        <v>1.2002285149999999E-3</v>
      </c>
      <c r="X388" s="43">
        <v>9.5860814501286736E-5</v>
      </c>
    </row>
    <row r="389" spans="1:24" x14ac:dyDescent="0.2">
      <c r="A389" s="26">
        <v>7956</v>
      </c>
      <c r="B389" s="26">
        <v>12955</v>
      </c>
      <c r="C389" s="26" t="s">
        <v>2810</v>
      </c>
      <c r="D389" s="26">
        <v>515512580</v>
      </c>
      <c r="E389" s="26" t="s">
        <v>203</v>
      </c>
      <c r="F389" s="26" t="s">
        <v>2811</v>
      </c>
      <c r="G389" s="26" t="s">
        <v>2812</v>
      </c>
      <c r="H389" s="26" t="s">
        <v>69</v>
      </c>
      <c r="I389" s="26" t="s">
        <v>67</v>
      </c>
      <c r="J389" s="26" t="s">
        <v>51</v>
      </c>
      <c r="K389" s="26" t="s">
        <v>51</v>
      </c>
      <c r="L389" s="26" t="s">
        <v>433</v>
      </c>
      <c r="M389" s="26" t="s">
        <v>165</v>
      </c>
      <c r="N389" s="26" t="s">
        <v>360</v>
      </c>
      <c r="O389" s="26" t="s">
        <v>57</v>
      </c>
      <c r="P389" s="26" t="s">
        <v>531</v>
      </c>
      <c r="Q389" s="57">
        <v>3900</v>
      </c>
      <c r="R389" s="42">
        <v>1</v>
      </c>
      <c r="S389" s="42">
        <v>437.5</v>
      </c>
      <c r="T389" s="42">
        <v>0</v>
      </c>
      <c r="U389" s="42">
        <v>17.0625</v>
      </c>
      <c r="V389" s="43">
        <v>1.13589752E-4</v>
      </c>
      <c r="W389" s="43">
        <v>5.3310363799999999E-4</v>
      </c>
      <c r="X389" s="43">
        <v>4.2578349295062829E-5</v>
      </c>
    </row>
    <row r="390" spans="1:24" x14ac:dyDescent="0.2">
      <c r="A390" s="26">
        <v>7956</v>
      </c>
      <c r="B390" s="26">
        <v>12955</v>
      </c>
      <c r="C390" s="26" t="s">
        <v>2819</v>
      </c>
      <c r="D390" s="26">
        <v>515722536</v>
      </c>
      <c r="E390" s="26" t="s">
        <v>203</v>
      </c>
      <c r="F390" s="26" t="s">
        <v>2820</v>
      </c>
      <c r="G390" s="26" t="s">
        <v>2821</v>
      </c>
      <c r="H390" s="26" t="s">
        <v>69</v>
      </c>
      <c r="I390" s="26" t="s">
        <v>67</v>
      </c>
      <c r="J390" s="26" t="s">
        <v>51</v>
      </c>
      <c r="K390" s="26" t="s">
        <v>51</v>
      </c>
      <c r="L390" s="26" t="s">
        <v>433</v>
      </c>
      <c r="M390" s="26" t="s">
        <v>165</v>
      </c>
      <c r="N390" s="26" t="s">
        <v>356</v>
      </c>
      <c r="O390" s="26" t="s">
        <v>57</v>
      </c>
      <c r="P390" s="26" t="s">
        <v>531</v>
      </c>
      <c r="Q390" s="57">
        <v>10000</v>
      </c>
      <c r="R390" s="42">
        <v>1</v>
      </c>
      <c r="S390" s="42">
        <v>500.5</v>
      </c>
      <c r="T390" s="42">
        <v>0</v>
      </c>
      <c r="U390" s="42">
        <v>50.05</v>
      </c>
      <c r="V390" s="43">
        <v>7.9467469415255706E-5</v>
      </c>
      <c r="W390" s="43">
        <v>1.5637706710000001E-3</v>
      </c>
      <c r="X390" s="43">
        <v>1.2489649126551762E-4</v>
      </c>
    </row>
    <row r="391" spans="1:24" x14ac:dyDescent="0.2">
      <c r="A391" s="26">
        <v>7956</v>
      </c>
      <c r="B391" s="26">
        <v>12955</v>
      </c>
      <c r="C391" s="26" t="s">
        <v>2825</v>
      </c>
      <c r="D391" s="26">
        <v>513561399</v>
      </c>
      <c r="E391" s="26" t="s">
        <v>203</v>
      </c>
      <c r="F391" s="26" t="s">
        <v>2826</v>
      </c>
      <c r="G391" s="26" t="s">
        <v>2827</v>
      </c>
      <c r="H391" s="26" t="s">
        <v>69</v>
      </c>
      <c r="I391" s="26" t="s">
        <v>67</v>
      </c>
      <c r="J391" s="26" t="s">
        <v>51</v>
      </c>
      <c r="K391" s="26" t="s">
        <v>51</v>
      </c>
      <c r="L391" s="26" t="s">
        <v>433</v>
      </c>
      <c r="M391" s="26" t="s">
        <v>165</v>
      </c>
      <c r="N391" s="26" t="s">
        <v>354</v>
      </c>
      <c r="O391" s="26" t="s">
        <v>57</v>
      </c>
      <c r="P391" s="26" t="s">
        <v>531</v>
      </c>
      <c r="Q391" s="57">
        <v>19905</v>
      </c>
      <c r="R391" s="42">
        <v>1</v>
      </c>
      <c r="S391" s="42">
        <v>655.4</v>
      </c>
      <c r="T391" s="42">
        <v>0</v>
      </c>
      <c r="U391" s="42">
        <v>130.45737</v>
      </c>
      <c r="V391" s="43">
        <v>1.8424278100000001E-4</v>
      </c>
      <c r="W391" s="43">
        <v>4.0760321490000001E-3</v>
      </c>
      <c r="X391" s="43">
        <v>3.255478076469011E-4</v>
      </c>
    </row>
    <row r="392" spans="1:24" x14ac:dyDescent="0.2">
      <c r="A392" s="26">
        <v>7956</v>
      </c>
      <c r="B392" s="26">
        <v>12955</v>
      </c>
      <c r="C392" s="26" t="s">
        <v>2830</v>
      </c>
      <c r="D392" s="26">
        <v>515166544</v>
      </c>
      <c r="E392" s="26" t="s">
        <v>203</v>
      </c>
      <c r="F392" s="26" t="s">
        <v>2831</v>
      </c>
      <c r="G392" s="26" t="s">
        <v>2832</v>
      </c>
      <c r="H392" s="26" t="s">
        <v>69</v>
      </c>
      <c r="I392" s="26" t="s">
        <v>67</v>
      </c>
      <c r="J392" s="26" t="s">
        <v>51</v>
      </c>
      <c r="K392" s="26" t="s">
        <v>51</v>
      </c>
      <c r="L392" s="26" t="s">
        <v>433</v>
      </c>
      <c r="M392" s="26" t="s">
        <v>165</v>
      </c>
      <c r="N392" s="26" t="s">
        <v>126</v>
      </c>
      <c r="O392" s="26" t="s">
        <v>57</v>
      </c>
      <c r="P392" s="26" t="s">
        <v>531</v>
      </c>
      <c r="Q392" s="57">
        <v>1200</v>
      </c>
      <c r="R392" s="42">
        <v>1</v>
      </c>
      <c r="S392" s="42">
        <v>327.7</v>
      </c>
      <c r="T392" s="42">
        <v>0</v>
      </c>
      <c r="U392" s="42">
        <v>3.9323999999999999</v>
      </c>
      <c r="V392" s="43">
        <v>3.21903954590082E-5</v>
      </c>
      <c r="W392" s="43">
        <v>1.22864571E-4</v>
      </c>
      <c r="X392" s="43">
        <v>9.813046198851579E-6</v>
      </c>
    </row>
    <row r="393" spans="1:24" x14ac:dyDescent="0.2">
      <c r="A393" s="26">
        <v>7956</v>
      </c>
      <c r="B393" s="26">
        <v>12955</v>
      </c>
      <c r="C393" s="26" t="s">
        <v>2835</v>
      </c>
      <c r="D393" s="26">
        <v>511605719</v>
      </c>
      <c r="E393" s="26" t="s">
        <v>203</v>
      </c>
      <c r="F393" s="26" t="s">
        <v>2836</v>
      </c>
      <c r="G393" s="26" t="s">
        <v>2837</v>
      </c>
      <c r="H393" s="26" t="s">
        <v>69</v>
      </c>
      <c r="I393" s="26" t="s">
        <v>67</v>
      </c>
      <c r="J393" s="26" t="s">
        <v>51</v>
      </c>
      <c r="K393" s="26" t="s">
        <v>51</v>
      </c>
      <c r="L393" s="26" t="s">
        <v>433</v>
      </c>
      <c r="M393" s="26" t="s">
        <v>165</v>
      </c>
      <c r="N393" s="26" t="s">
        <v>357</v>
      </c>
      <c r="O393" s="26" t="s">
        <v>57</v>
      </c>
      <c r="P393" s="26" t="s">
        <v>531</v>
      </c>
      <c r="Q393" s="57">
        <v>8600</v>
      </c>
      <c r="R393" s="42">
        <v>1</v>
      </c>
      <c r="S393" s="42">
        <v>1420</v>
      </c>
      <c r="T393" s="42">
        <v>0</v>
      </c>
      <c r="U393" s="42">
        <v>122.12</v>
      </c>
      <c r="V393" s="43">
        <v>1.22973825E-4</v>
      </c>
      <c r="W393" s="43">
        <v>3.81553795E-3</v>
      </c>
      <c r="X393" s="43">
        <v>3.0474244781908118E-4</v>
      </c>
    </row>
    <row r="394" spans="1:24" x14ac:dyDescent="0.2">
      <c r="A394" s="26">
        <v>7956</v>
      </c>
      <c r="B394" s="26">
        <v>12955</v>
      </c>
      <c r="C394" s="26" t="s">
        <v>2838</v>
      </c>
      <c r="D394" s="26">
        <v>512737560</v>
      </c>
      <c r="E394" s="26" t="s">
        <v>203</v>
      </c>
      <c r="F394" s="26" t="s">
        <v>2839</v>
      </c>
      <c r="G394" s="26" t="s">
        <v>2840</v>
      </c>
      <c r="H394" s="26" t="s">
        <v>69</v>
      </c>
      <c r="I394" s="26" t="s">
        <v>67</v>
      </c>
      <c r="J394" s="26" t="s">
        <v>51</v>
      </c>
      <c r="K394" s="26" t="s">
        <v>51</v>
      </c>
      <c r="L394" s="26" t="s">
        <v>433</v>
      </c>
      <c r="M394" s="26" t="s">
        <v>165</v>
      </c>
      <c r="N394" s="26" t="s">
        <v>360</v>
      </c>
      <c r="O394" s="26" t="s">
        <v>57</v>
      </c>
      <c r="P394" s="26" t="s">
        <v>531</v>
      </c>
      <c r="Q394" s="57">
        <v>5000</v>
      </c>
      <c r="R394" s="42">
        <v>1</v>
      </c>
      <c r="S394" s="42">
        <v>1346</v>
      </c>
      <c r="T394" s="42">
        <v>0</v>
      </c>
      <c r="U394" s="42">
        <v>67.3</v>
      </c>
      <c r="V394" s="43">
        <v>8.1745178469098194E-5</v>
      </c>
      <c r="W394" s="43">
        <v>2.1027325910000002E-3</v>
      </c>
      <c r="X394" s="43">
        <v>1.6794273450887785E-4</v>
      </c>
    </row>
    <row r="395" spans="1:24" x14ac:dyDescent="0.2">
      <c r="A395" s="26">
        <v>7956</v>
      </c>
      <c r="B395" s="26">
        <v>12955</v>
      </c>
      <c r="C395" s="26" t="s">
        <v>2841</v>
      </c>
      <c r="D395" s="26">
        <v>514259183</v>
      </c>
      <c r="E395" s="26" t="s">
        <v>203</v>
      </c>
      <c r="F395" s="26" t="s">
        <v>2842</v>
      </c>
      <c r="G395" s="26" t="s">
        <v>2843</v>
      </c>
      <c r="H395" s="26" t="s">
        <v>69</v>
      </c>
      <c r="I395" s="26" t="s">
        <v>67</v>
      </c>
      <c r="J395" s="26" t="s">
        <v>51</v>
      </c>
      <c r="K395" s="26" t="s">
        <v>51</v>
      </c>
      <c r="L395" s="26" t="s">
        <v>433</v>
      </c>
      <c r="M395" s="26" t="s">
        <v>165</v>
      </c>
      <c r="N395" s="26" t="s">
        <v>352</v>
      </c>
      <c r="O395" s="26" t="s">
        <v>57</v>
      </c>
      <c r="P395" s="26" t="s">
        <v>531</v>
      </c>
      <c r="Q395" s="57">
        <v>9900</v>
      </c>
      <c r="R395" s="42">
        <v>1</v>
      </c>
      <c r="S395" s="42">
        <v>578.79999999999995</v>
      </c>
      <c r="T395" s="42">
        <v>0</v>
      </c>
      <c r="U395" s="42">
        <v>57.301200000000001</v>
      </c>
      <c r="V395" s="43">
        <v>6.3737357699999997E-4</v>
      </c>
      <c r="W395" s="43">
        <v>1.7903283910000001E-3</v>
      </c>
      <c r="X395" s="43">
        <v>1.4299138512095263E-4</v>
      </c>
    </row>
    <row r="396" spans="1:24" x14ac:dyDescent="0.2">
      <c r="A396" s="26">
        <v>7956</v>
      </c>
      <c r="B396" s="26">
        <v>12955</v>
      </c>
      <c r="C396" s="26" t="s">
        <v>1472</v>
      </c>
      <c r="D396" s="26">
        <v>510459928</v>
      </c>
      <c r="E396" s="26" t="s">
        <v>203</v>
      </c>
      <c r="F396" s="26" t="s">
        <v>2844</v>
      </c>
      <c r="G396" s="26" t="s">
        <v>2845</v>
      </c>
      <c r="H396" s="26" t="s">
        <v>69</v>
      </c>
      <c r="I396" s="26" t="s">
        <v>67</v>
      </c>
      <c r="J396" s="26" t="s">
        <v>51</v>
      </c>
      <c r="K396" s="26" t="s">
        <v>51</v>
      </c>
      <c r="L396" s="26" t="s">
        <v>433</v>
      </c>
      <c r="M396" s="26" t="s">
        <v>165</v>
      </c>
      <c r="N396" s="26" t="s">
        <v>87</v>
      </c>
      <c r="O396" s="26" t="s">
        <v>57</v>
      </c>
      <c r="P396" s="26" t="s">
        <v>531</v>
      </c>
      <c r="Q396" s="57">
        <v>67200</v>
      </c>
      <c r="R396" s="42">
        <v>1</v>
      </c>
      <c r="S396" s="42">
        <v>249.4</v>
      </c>
      <c r="T396" s="42">
        <v>0</v>
      </c>
      <c r="U396" s="42">
        <v>167.5968</v>
      </c>
      <c r="V396" s="43">
        <v>7.3300042511952203E-5</v>
      </c>
      <c r="W396" s="43">
        <v>5.2364227859999996E-3</v>
      </c>
      <c r="X396" s="43">
        <v>4.1822681852804602E-4</v>
      </c>
    </row>
    <row r="397" spans="1:24" x14ac:dyDescent="0.2">
      <c r="A397" s="26">
        <v>7956</v>
      </c>
      <c r="B397" s="26">
        <v>12955</v>
      </c>
      <c r="C397" s="26" t="s">
        <v>1491</v>
      </c>
      <c r="D397" s="26">
        <v>513775163</v>
      </c>
      <c r="E397" s="26" t="s">
        <v>203</v>
      </c>
      <c r="F397" s="26" t="s">
        <v>2846</v>
      </c>
      <c r="G397" s="26" t="s">
        <v>2847</v>
      </c>
      <c r="H397" s="26" t="s">
        <v>69</v>
      </c>
      <c r="I397" s="26" t="s">
        <v>67</v>
      </c>
      <c r="J397" s="26" t="s">
        <v>51</v>
      </c>
      <c r="K397" s="26" t="s">
        <v>51</v>
      </c>
      <c r="L397" s="26" t="s">
        <v>433</v>
      </c>
      <c r="M397" s="26" t="s">
        <v>165</v>
      </c>
      <c r="N397" s="26" t="s">
        <v>87</v>
      </c>
      <c r="O397" s="26" t="s">
        <v>57</v>
      </c>
      <c r="P397" s="26" t="s">
        <v>531</v>
      </c>
      <c r="Q397" s="57">
        <v>1100</v>
      </c>
      <c r="R397" s="42">
        <v>1</v>
      </c>
      <c r="S397" s="42">
        <v>5339</v>
      </c>
      <c r="T397" s="42">
        <v>0</v>
      </c>
      <c r="U397" s="42">
        <v>58.728999999999999</v>
      </c>
      <c r="V397" s="43">
        <v>8.8043578049391296E-5</v>
      </c>
      <c r="W397" s="43">
        <v>1.8349388159999999E-3</v>
      </c>
      <c r="X397" s="43">
        <v>1.4655436634430739E-4</v>
      </c>
    </row>
    <row r="398" spans="1:24" x14ac:dyDescent="0.2">
      <c r="A398" s="26">
        <v>7956</v>
      </c>
      <c r="B398" s="26">
        <v>12955</v>
      </c>
      <c r="C398" s="26" t="s">
        <v>1533</v>
      </c>
      <c r="D398" s="26">
        <v>560040545</v>
      </c>
      <c r="E398" s="26" t="s">
        <v>203</v>
      </c>
      <c r="F398" s="26" t="s">
        <v>2848</v>
      </c>
      <c r="G398" s="26" t="s">
        <v>2849</v>
      </c>
      <c r="H398" s="26" t="s">
        <v>69</v>
      </c>
      <c r="I398" s="26" t="s">
        <v>67</v>
      </c>
      <c r="J398" s="26" t="s">
        <v>51</v>
      </c>
      <c r="K398" s="26" t="s">
        <v>51</v>
      </c>
      <c r="L398" s="26" t="s">
        <v>433</v>
      </c>
      <c r="M398" s="26" t="s">
        <v>165</v>
      </c>
      <c r="N398" s="26" t="s">
        <v>84</v>
      </c>
      <c r="O398" s="26" t="s">
        <v>57</v>
      </c>
      <c r="P398" s="26" t="s">
        <v>531</v>
      </c>
      <c r="Q398" s="57">
        <v>17471</v>
      </c>
      <c r="R398" s="42">
        <v>1</v>
      </c>
      <c r="S398" s="42">
        <v>1969</v>
      </c>
      <c r="T398" s="42">
        <v>0</v>
      </c>
      <c r="U398" s="42">
        <v>344.00398999999999</v>
      </c>
      <c r="V398" s="43">
        <v>2.7758159400000001E-4</v>
      </c>
      <c r="W398" s="43">
        <v>1.074811889E-2</v>
      </c>
      <c r="X398" s="43">
        <v>8.5843938725950475E-4</v>
      </c>
    </row>
    <row r="399" spans="1:24" x14ac:dyDescent="0.2">
      <c r="A399" s="26">
        <v>7956</v>
      </c>
      <c r="B399" s="26">
        <v>12955</v>
      </c>
      <c r="C399" s="26" t="s">
        <v>1533</v>
      </c>
      <c r="D399" s="26">
        <v>560040545</v>
      </c>
      <c r="E399" s="26" t="s">
        <v>203</v>
      </c>
      <c r="F399" s="26" t="s">
        <v>2936</v>
      </c>
      <c r="G399" s="26" t="s">
        <v>2849</v>
      </c>
      <c r="H399" s="26" t="s">
        <v>69</v>
      </c>
      <c r="I399" s="26" t="s">
        <v>67</v>
      </c>
      <c r="J399" s="26" t="s">
        <v>51</v>
      </c>
      <c r="K399" s="26" t="s">
        <v>51</v>
      </c>
      <c r="L399" s="26" t="s">
        <v>433</v>
      </c>
      <c r="M399" s="26" t="s">
        <v>165</v>
      </c>
      <c r="N399" s="26" t="s">
        <v>84</v>
      </c>
      <c r="O399" s="26" t="s">
        <v>57</v>
      </c>
      <c r="P399" s="26" t="s">
        <v>531</v>
      </c>
      <c r="Q399" s="57">
        <v>1599.87</v>
      </c>
      <c r="R399" s="42">
        <v>1</v>
      </c>
      <c r="S399" s="42">
        <v>1969</v>
      </c>
      <c r="T399" s="42">
        <v>0</v>
      </c>
      <c r="U399" s="42">
        <v>31.501439999999999</v>
      </c>
      <c r="V399" s="43">
        <v>3.9502962962963E-5</v>
      </c>
      <c r="W399" s="43">
        <v>9.8423632300000011E-4</v>
      </c>
      <c r="X399" s="43">
        <v>7.8609776739485074E-5</v>
      </c>
    </row>
    <row r="400" spans="1:24" x14ac:dyDescent="0.2">
      <c r="A400" s="26">
        <v>7956</v>
      </c>
      <c r="B400" s="26">
        <v>12955</v>
      </c>
      <c r="C400" s="26" t="s">
        <v>2850</v>
      </c>
      <c r="D400" s="26">
        <v>516854239</v>
      </c>
      <c r="E400" s="26" t="s">
        <v>203</v>
      </c>
      <c r="F400" s="26" t="s">
        <v>2851</v>
      </c>
      <c r="G400" s="26" t="s">
        <v>2852</v>
      </c>
      <c r="H400" s="26" t="s">
        <v>69</v>
      </c>
      <c r="I400" s="26" t="s">
        <v>67</v>
      </c>
      <c r="J400" s="26" t="s">
        <v>51</v>
      </c>
      <c r="K400" s="26" t="s">
        <v>51</v>
      </c>
      <c r="L400" s="26" t="s">
        <v>433</v>
      </c>
      <c r="M400" s="26" t="s">
        <v>165</v>
      </c>
      <c r="N400" s="26" t="s">
        <v>130</v>
      </c>
      <c r="O400" s="26" t="s">
        <v>57</v>
      </c>
      <c r="P400" s="26" t="s">
        <v>531</v>
      </c>
      <c r="Q400" s="57">
        <v>100</v>
      </c>
      <c r="R400" s="42">
        <v>1</v>
      </c>
      <c r="S400" s="42">
        <v>1175</v>
      </c>
      <c r="T400" s="42">
        <v>0</v>
      </c>
      <c r="U400" s="42">
        <v>1.175</v>
      </c>
      <c r="V400" s="43">
        <v>2.5216865039338299E-6</v>
      </c>
      <c r="W400" s="43">
        <v>3.6711898882792799E-5</v>
      </c>
      <c r="X400" s="43">
        <v>2.9321354093303342E-6</v>
      </c>
    </row>
    <row r="401" spans="1:24" x14ac:dyDescent="0.2">
      <c r="A401" s="26">
        <v>7956</v>
      </c>
      <c r="B401" s="26">
        <v>12955</v>
      </c>
      <c r="C401" s="26" t="s">
        <v>1433</v>
      </c>
      <c r="D401" s="26">
        <v>520036658</v>
      </c>
      <c r="E401" s="26" t="s">
        <v>203</v>
      </c>
      <c r="F401" s="26" t="s">
        <v>2853</v>
      </c>
      <c r="G401" s="26" t="s">
        <v>2854</v>
      </c>
      <c r="H401" s="26" t="s">
        <v>69</v>
      </c>
      <c r="I401" s="26" t="s">
        <v>67</v>
      </c>
      <c r="J401" s="26" t="s">
        <v>51</v>
      </c>
      <c r="K401" s="26" t="s">
        <v>51</v>
      </c>
      <c r="L401" s="26" t="s">
        <v>433</v>
      </c>
      <c r="M401" s="26" t="s">
        <v>165</v>
      </c>
      <c r="N401" s="26" t="s">
        <v>87</v>
      </c>
      <c r="O401" s="26" t="s">
        <v>57</v>
      </c>
      <c r="P401" s="26" t="s">
        <v>531</v>
      </c>
      <c r="Q401" s="57">
        <v>148380</v>
      </c>
      <c r="R401" s="42">
        <v>1</v>
      </c>
      <c r="S401" s="42">
        <v>94</v>
      </c>
      <c r="T401" s="42">
        <v>0</v>
      </c>
      <c r="U401" s="42">
        <v>139.47720000000001</v>
      </c>
      <c r="V401" s="43">
        <v>4.7764078994712497E-5</v>
      </c>
      <c r="W401" s="43">
        <v>4.3578492440000003E-3</v>
      </c>
      <c r="X401" s="43">
        <v>3.4805620162914802E-4</v>
      </c>
    </row>
    <row r="402" spans="1:24" x14ac:dyDescent="0.2">
      <c r="A402" s="26">
        <v>7956</v>
      </c>
      <c r="B402" s="26">
        <v>12955</v>
      </c>
      <c r="C402" s="26" t="s">
        <v>2855</v>
      </c>
      <c r="D402" s="26">
        <v>516196425</v>
      </c>
      <c r="E402" s="26" t="s">
        <v>203</v>
      </c>
      <c r="F402" s="26" t="s">
        <v>2856</v>
      </c>
      <c r="G402" s="26" t="s">
        <v>2857</v>
      </c>
      <c r="H402" s="26" t="s">
        <v>69</v>
      </c>
      <c r="I402" s="26" t="s">
        <v>67</v>
      </c>
      <c r="J402" s="26" t="s">
        <v>56</v>
      </c>
      <c r="K402" s="26" t="s">
        <v>51</v>
      </c>
      <c r="L402" s="26" t="s">
        <v>433</v>
      </c>
      <c r="M402" s="26" t="s">
        <v>219</v>
      </c>
      <c r="N402" s="26" t="s">
        <v>470</v>
      </c>
      <c r="O402" s="26" t="s">
        <v>57</v>
      </c>
      <c r="P402" s="26" t="s">
        <v>532</v>
      </c>
      <c r="Q402" s="57">
        <v>5160</v>
      </c>
      <c r="R402" s="42">
        <v>3.6469999999999998</v>
      </c>
      <c r="S402" s="42">
        <v>865</v>
      </c>
      <c r="T402" s="42">
        <v>0</v>
      </c>
      <c r="U402" s="42">
        <v>162.78020000000001</v>
      </c>
      <c r="V402" s="43">
        <v>7.2679603307400795E-5</v>
      </c>
      <c r="W402" s="43">
        <v>5.0859321210000004E-3</v>
      </c>
      <c r="X402" s="43">
        <v>4.0620730924074354E-4</v>
      </c>
    </row>
    <row r="403" spans="1:24" x14ac:dyDescent="0.2">
      <c r="A403" s="26">
        <v>7956</v>
      </c>
      <c r="B403" s="26">
        <v>12955</v>
      </c>
      <c r="C403" s="26" t="s">
        <v>2858</v>
      </c>
      <c r="D403" s="26">
        <v>59941502</v>
      </c>
      <c r="E403" s="26" t="s">
        <v>204</v>
      </c>
      <c r="F403" s="26" t="s">
        <v>2858</v>
      </c>
      <c r="G403" s="26" t="s">
        <v>2859</v>
      </c>
      <c r="H403" s="26" t="s">
        <v>69</v>
      </c>
      <c r="I403" s="26" t="s">
        <v>67</v>
      </c>
      <c r="J403" s="26" t="s">
        <v>56</v>
      </c>
      <c r="K403" s="26" t="s">
        <v>168</v>
      </c>
      <c r="L403" s="26" t="s">
        <v>433</v>
      </c>
      <c r="M403" s="26" t="s">
        <v>79</v>
      </c>
      <c r="N403" s="26" t="s">
        <v>474</v>
      </c>
      <c r="O403" s="26" t="s">
        <v>57</v>
      </c>
      <c r="P403" s="26" t="s">
        <v>532</v>
      </c>
      <c r="Q403" s="57">
        <v>12070.44</v>
      </c>
      <c r="R403" s="42">
        <v>3.6469999999999998</v>
      </c>
      <c r="S403" s="42">
        <v>0.01</v>
      </c>
      <c r="T403" s="42">
        <v>0</v>
      </c>
      <c r="U403" s="42">
        <v>4.4000000000000003E-3</v>
      </c>
      <c r="V403" s="43">
        <v>2.2201818916025001E-5</v>
      </c>
      <c r="W403" s="43">
        <v>1.37474344752586E-7</v>
      </c>
      <c r="X403" s="43">
        <v>1.0979911320045507E-8</v>
      </c>
    </row>
    <row r="404" spans="1:24" x14ac:dyDescent="0.2">
      <c r="A404" s="26">
        <v>7956</v>
      </c>
      <c r="B404" s="26">
        <v>12955</v>
      </c>
      <c r="C404" s="26" t="s">
        <v>2860</v>
      </c>
      <c r="D404" s="26">
        <v>70769793</v>
      </c>
      <c r="E404" s="26" t="s">
        <v>204</v>
      </c>
      <c r="F404" s="26" t="s">
        <v>2861</v>
      </c>
      <c r="G404" s="26" t="s">
        <v>2862</v>
      </c>
      <c r="H404" s="26" t="s">
        <v>69</v>
      </c>
      <c r="I404" s="26" t="s">
        <v>67</v>
      </c>
      <c r="J404" s="26" t="s">
        <v>56</v>
      </c>
      <c r="K404" s="26" t="s">
        <v>167</v>
      </c>
      <c r="L404" s="26" t="s">
        <v>433</v>
      </c>
      <c r="M404" s="26" t="s">
        <v>219</v>
      </c>
      <c r="N404" s="26" t="s">
        <v>511</v>
      </c>
      <c r="O404" s="26" t="s">
        <v>57</v>
      </c>
      <c r="P404" s="26" t="s">
        <v>532</v>
      </c>
      <c r="Q404" s="57">
        <v>5705</v>
      </c>
      <c r="R404" s="42">
        <v>3.6469999999999998</v>
      </c>
      <c r="S404" s="42">
        <v>4202</v>
      </c>
      <c r="T404" s="42">
        <v>0</v>
      </c>
      <c r="U404" s="42">
        <v>874.27378999999996</v>
      </c>
      <c r="V404" s="43">
        <v>1.2518123000000001E-4</v>
      </c>
      <c r="W404" s="43">
        <v>2.7315958275999998E-2</v>
      </c>
      <c r="X404" s="43">
        <v>2.1816928826454743E-3</v>
      </c>
    </row>
    <row r="405" spans="1:24" x14ac:dyDescent="0.2">
      <c r="A405" s="26">
        <v>7956</v>
      </c>
      <c r="B405" s="26">
        <v>12955</v>
      </c>
      <c r="C405" s="26" t="s">
        <v>2863</v>
      </c>
      <c r="D405" s="26">
        <v>68881663</v>
      </c>
      <c r="E405" s="26" t="s">
        <v>204</v>
      </c>
      <c r="F405" s="26" t="s">
        <v>2864</v>
      </c>
      <c r="G405" s="26" t="s">
        <v>2865</v>
      </c>
      <c r="H405" s="26" t="s">
        <v>69</v>
      </c>
      <c r="I405" s="26" t="s">
        <v>67</v>
      </c>
      <c r="J405" s="26" t="s">
        <v>56</v>
      </c>
      <c r="K405" s="26" t="s">
        <v>167</v>
      </c>
      <c r="L405" s="26" t="s">
        <v>433</v>
      </c>
      <c r="M405" s="26" t="s">
        <v>219</v>
      </c>
      <c r="N405" s="26" t="s">
        <v>468</v>
      </c>
      <c r="O405" s="26" t="s">
        <v>57</v>
      </c>
      <c r="P405" s="26" t="s">
        <v>532</v>
      </c>
      <c r="Q405" s="57">
        <v>32.96</v>
      </c>
      <c r="R405" s="42">
        <v>3.6469999999999998</v>
      </c>
      <c r="S405" s="42">
        <v>974</v>
      </c>
      <c r="T405" s="42">
        <v>0</v>
      </c>
      <c r="U405" s="42">
        <v>1.1708000000000001</v>
      </c>
      <c r="V405" s="43">
        <v>1.6765771485189899E-7</v>
      </c>
      <c r="W405" s="43">
        <v>3.65806733718926E-5</v>
      </c>
      <c r="X405" s="43">
        <v>2.9216545848884723E-6</v>
      </c>
    </row>
    <row r="406" spans="1:24" x14ac:dyDescent="0.2">
      <c r="A406" s="26">
        <v>7956</v>
      </c>
      <c r="B406" s="26">
        <v>12955</v>
      </c>
      <c r="C406" s="26" t="s">
        <v>2866</v>
      </c>
      <c r="D406" s="26">
        <v>39770802</v>
      </c>
      <c r="E406" s="26" t="s">
        <v>204</v>
      </c>
      <c r="F406" s="26" t="s">
        <v>2867</v>
      </c>
      <c r="G406" s="26" t="s">
        <v>2868</v>
      </c>
      <c r="H406" s="26" t="s">
        <v>69</v>
      </c>
      <c r="I406" s="26" t="s">
        <v>67</v>
      </c>
      <c r="J406" s="26" t="s">
        <v>56</v>
      </c>
      <c r="K406" s="26" t="s">
        <v>51</v>
      </c>
      <c r="L406" s="26" t="s">
        <v>433</v>
      </c>
      <c r="M406" s="26" t="s">
        <v>218</v>
      </c>
      <c r="N406" s="26" t="s">
        <v>470</v>
      </c>
      <c r="O406" s="26" t="s">
        <v>57</v>
      </c>
      <c r="P406" s="26" t="s">
        <v>532</v>
      </c>
      <c r="Q406" s="57">
        <v>2252</v>
      </c>
      <c r="R406" s="42">
        <v>3.6469999999999998</v>
      </c>
      <c r="S406" s="42">
        <v>1417</v>
      </c>
      <c r="T406" s="42">
        <v>0</v>
      </c>
      <c r="U406" s="42">
        <v>116.37882999999999</v>
      </c>
      <c r="V406" s="43">
        <v>2.8633184996821402E-5</v>
      </c>
      <c r="W406" s="43">
        <v>3.6361598629999999E-3</v>
      </c>
      <c r="X406" s="43">
        <v>2.9041573475696624E-4</v>
      </c>
    </row>
    <row r="407" spans="1:24" x14ac:dyDescent="0.2">
      <c r="A407" s="26">
        <v>7956</v>
      </c>
      <c r="B407" s="26">
        <v>12955</v>
      </c>
      <c r="C407" s="26" t="s">
        <v>2869</v>
      </c>
      <c r="D407" s="26">
        <v>515333128</v>
      </c>
      <c r="E407" s="26" t="s">
        <v>203</v>
      </c>
      <c r="F407" s="26" t="s">
        <v>2869</v>
      </c>
      <c r="G407" s="26" t="s">
        <v>2870</v>
      </c>
      <c r="H407" s="26" t="s">
        <v>69</v>
      </c>
      <c r="I407" s="26" t="s">
        <v>67</v>
      </c>
      <c r="J407" s="26" t="s">
        <v>56</v>
      </c>
      <c r="K407" s="26" t="s">
        <v>51</v>
      </c>
      <c r="L407" s="26" t="s">
        <v>433</v>
      </c>
      <c r="M407" s="26" t="s">
        <v>219</v>
      </c>
      <c r="N407" s="26" t="s">
        <v>471</v>
      </c>
      <c r="O407" s="26" t="s">
        <v>57</v>
      </c>
      <c r="P407" s="26" t="s">
        <v>532</v>
      </c>
      <c r="Q407" s="57">
        <v>7371.92</v>
      </c>
      <c r="R407" s="42">
        <v>3.6469999999999998</v>
      </c>
      <c r="S407" s="42">
        <v>186</v>
      </c>
      <c r="T407" s="42">
        <v>0</v>
      </c>
      <c r="U407" s="42">
        <v>50.006830000000001</v>
      </c>
      <c r="V407" s="43">
        <v>8.6659976581803297E-5</v>
      </c>
      <c r="W407" s="43">
        <v>1.5624218600000001E-3</v>
      </c>
      <c r="X407" s="43">
        <v>1.2478876336286164E-4</v>
      </c>
    </row>
    <row r="408" spans="1:24" x14ac:dyDescent="0.2">
      <c r="A408" s="26">
        <v>7956</v>
      </c>
      <c r="B408" s="26">
        <v>12955</v>
      </c>
      <c r="C408" s="26" t="s">
        <v>2871</v>
      </c>
      <c r="D408" s="26">
        <v>117894</v>
      </c>
      <c r="E408" s="26" t="s">
        <v>204</v>
      </c>
      <c r="F408" s="26" t="s">
        <v>2872</v>
      </c>
      <c r="G408" s="26" t="s">
        <v>2873</v>
      </c>
      <c r="H408" s="26" t="s">
        <v>69</v>
      </c>
      <c r="I408" s="26" t="s">
        <v>67</v>
      </c>
      <c r="J408" s="26" t="s">
        <v>56</v>
      </c>
      <c r="K408" s="26" t="s">
        <v>85</v>
      </c>
      <c r="L408" s="26" t="s">
        <v>433</v>
      </c>
      <c r="M408" s="26" t="s">
        <v>79</v>
      </c>
      <c r="N408" s="26" t="s">
        <v>459</v>
      </c>
      <c r="O408" s="26" t="s">
        <v>57</v>
      </c>
      <c r="P408" s="26" t="s">
        <v>538</v>
      </c>
      <c r="Q408" s="57">
        <v>198</v>
      </c>
      <c r="R408" s="42">
        <v>3.7964000000000002</v>
      </c>
      <c r="S408" s="42">
        <v>61460</v>
      </c>
      <c r="T408" s="42">
        <v>0</v>
      </c>
      <c r="U408" s="42">
        <v>461.98694999999998</v>
      </c>
      <c r="V408" s="43">
        <v>4.5455745502923097E-6</v>
      </c>
      <c r="W408" s="43">
        <v>1.4434398462E-2</v>
      </c>
      <c r="X408" s="43">
        <v>1.1528581231859765E-3</v>
      </c>
    </row>
    <row r="409" spans="1:24" x14ac:dyDescent="0.2">
      <c r="A409" s="26">
        <v>7956</v>
      </c>
      <c r="B409" s="26">
        <v>12955</v>
      </c>
      <c r="C409" s="26" t="s">
        <v>2874</v>
      </c>
      <c r="D409" s="26">
        <v>359009</v>
      </c>
      <c r="E409" s="26" t="s">
        <v>204</v>
      </c>
      <c r="F409" s="26" t="s">
        <v>2875</v>
      </c>
      <c r="G409" s="26" t="s">
        <v>2876</v>
      </c>
      <c r="H409" s="26" t="s">
        <v>69</v>
      </c>
      <c r="I409" s="26" t="s">
        <v>67</v>
      </c>
      <c r="J409" s="26" t="s">
        <v>56</v>
      </c>
      <c r="K409" s="26" t="s">
        <v>51</v>
      </c>
      <c r="L409" s="26" t="s">
        <v>433</v>
      </c>
      <c r="M409" s="26" t="s">
        <v>219</v>
      </c>
      <c r="N409" s="26" t="s">
        <v>472</v>
      </c>
      <c r="O409" s="26" t="s">
        <v>57</v>
      </c>
      <c r="P409" s="26" t="s">
        <v>532</v>
      </c>
      <c r="Q409" s="57">
        <v>323</v>
      </c>
      <c r="R409" s="42">
        <v>3.6469999999999998</v>
      </c>
      <c r="S409" s="42">
        <v>3115</v>
      </c>
      <c r="T409" s="42">
        <v>8.8179325471999997E-2</v>
      </c>
      <c r="U409" s="42">
        <v>37.015700000000002</v>
      </c>
      <c r="V409" s="43">
        <v>1.6236393851684801E-5</v>
      </c>
      <c r="W409" s="43">
        <v>1.156524796E-3</v>
      </c>
      <c r="X409" s="43">
        <v>9.2370250783956479E-5</v>
      </c>
    </row>
    <row r="410" spans="1:24" x14ac:dyDescent="0.2">
      <c r="A410" s="26">
        <v>7956</v>
      </c>
      <c r="B410" s="26">
        <v>12955</v>
      </c>
      <c r="C410" s="26" t="s">
        <v>2877</v>
      </c>
      <c r="D410" s="26">
        <v>1729029</v>
      </c>
      <c r="E410" s="26" t="s">
        <v>204</v>
      </c>
      <c r="F410" s="26" t="s">
        <v>2878</v>
      </c>
      <c r="G410" s="26" t="s">
        <v>2879</v>
      </c>
      <c r="H410" s="26" t="s">
        <v>69</v>
      </c>
      <c r="I410" s="26" t="s">
        <v>67</v>
      </c>
      <c r="J410" s="26" t="s">
        <v>56</v>
      </c>
      <c r="K410" s="26" t="s">
        <v>103</v>
      </c>
      <c r="L410" s="26" t="s">
        <v>433</v>
      </c>
      <c r="M410" s="26" t="s">
        <v>227</v>
      </c>
      <c r="N410" s="26" t="s">
        <v>465</v>
      </c>
      <c r="O410" s="26" t="s">
        <v>57</v>
      </c>
      <c r="P410" s="26" t="s">
        <v>534</v>
      </c>
      <c r="Q410" s="57">
        <v>4204.88</v>
      </c>
      <c r="R410" s="42">
        <v>4.0278</v>
      </c>
      <c r="S410" s="42">
        <v>260</v>
      </c>
      <c r="T410" s="42">
        <v>0</v>
      </c>
      <c r="U410" s="42">
        <v>44.034680000000002</v>
      </c>
      <c r="V410" s="43">
        <v>2.5650845399999999E-4</v>
      </c>
      <c r="W410" s="43">
        <v>1.3758269950000001E-3</v>
      </c>
      <c r="X410" s="43">
        <v>1.0988565486513216E-4</v>
      </c>
    </row>
    <row r="411" spans="1:24" x14ac:dyDescent="0.2">
      <c r="A411" s="26">
        <v>7956</v>
      </c>
      <c r="B411" s="26">
        <v>12955</v>
      </c>
      <c r="C411" s="26" t="s">
        <v>2880</v>
      </c>
      <c r="D411" s="26">
        <v>126685</v>
      </c>
      <c r="E411" s="26" t="s">
        <v>204</v>
      </c>
      <c r="F411" s="26" t="s">
        <v>2881</v>
      </c>
      <c r="G411" s="26" t="s">
        <v>2882</v>
      </c>
      <c r="H411" s="26" t="s">
        <v>69</v>
      </c>
      <c r="I411" s="26" t="s">
        <v>67</v>
      </c>
      <c r="J411" s="26" t="s">
        <v>56</v>
      </c>
      <c r="K411" s="26" t="s">
        <v>167</v>
      </c>
      <c r="L411" s="26" t="s">
        <v>433</v>
      </c>
      <c r="M411" s="26" t="s">
        <v>219</v>
      </c>
      <c r="N411" s="26" t="s">
        <v>475</v>
      </c>
      <c r="O411" s="26" t="s">
        <v>57</v>
      </c>
      <c r="P411" s="26" t="s">
        <v>532</v>
      </c>
      <c r="Q411" s="57">
        <v>3570</v>
      </c>
      <c r="R411" s="42">
        <v>3.6469999999999998</v>
      </c>
      <c r="S411" s="42">
        <v>22.5</v>
      </c>
      <c r="T411" s="42">
        <v>0</v>
      </c>
      <c r="U411" s="42">
        <v>2.9294500000000001</v>
      </c>
      <c r="V411" s="43">
        <v>4.1181289796612201E-5</v>
      </c>
      <c r="W411" s="43">
        <v>9.1528231644423405E-5</v>
      </c>
      <c r="X411" s="43">
        <v>7.3102502764789342E-6</v>
      </c>
    </row>
    <row r="412" spans="1:24" x14ac:dyDescent="0.2">
      <c r="A412" s="26">
        <v>7956</v>
      </c>
      <c r="B412" s="26">
        <v>12955</v>
      </c>
      <c r="C412" s="26" t="s">
        <v>2883</v>
      </c>
      <c r="D412" s="26">
        <v>12231699</v>
      </c>
      <c r="E412" s="26" t="s">
        <v>204</v>
      </c>
      <c r="F412" s="26" t="s">
        <v>2884</v>
      </c>
      <c r="G412" s="26" t="s">
        <v>2885</v>
      </c>
      <c r="H412" s="26" t="s">
        <v>69</v>
      </c>
      <c r="I412" s="26" t="s">
        <v>67</v>
      </c>
      <c r="J412" s="26" t="s">
        <v>56</v>
      </c>
      <c r="K412" s="26" t="s">
        <v>168</v>
      </c>
      <c r="L412" s="26" t="s">
        <v>433</v>
      </c>
      <c r="M412" s="26" t="s">
        <v>226</v>
      </c>
      <c r="N412" s="26" t="s">
        <v>463</v>
      </c>
      <c r="O412" s="26" t="s">
        <v>57</v>
      </c>
      <c r="P412" s="26" t="s">
        <v>535</v>
      </c>
      <c r="Q412" s="57">
        <v>1671</v>
      </c>
      <c r="R412" s="42">
        <v>4.5743</v>
      </c>
      <c r="S412" s="42">
        <v>1410</v>
      </c>
      <c r="T412" s="42">
        <v>0</v>
      </c>
      <c r="U412" s="42">
        <v>107.77554000000001</v>
      </c>
      <c r="V412" s="43">
        <v>3.9986289321167298E-5</v>
      </c>
      <c r="W412" s="43">
        <v>3.3673572140000001E-3</v>
      </c>
      <c r="X412" s="43">
        <v>2.6894678901591304E-4</v>
      </c>
    </row>
    <row r="413" spans="1:24" x14ac:dyDescent="0.2">
      <c r="A413" s="26">
        <v>7956</v>
      </c>
      <c r="B413" s="26">
        <v>12955</v>
      </c>
      <c r="C413" s="26" t="s">
        <v>2886</v>
      </c>
      <c r="D413" s="26">
        <v>231239</v>
      </c>
      <c r="E413" s="26" t="s">
        <v>204</v>
      </c>
      <c r="F413" s="26" t="s">
        <v>2886</v>
      </c>
      <c r="G413" s="26" t="s">
        <v>2887</v>
      </c>
      <c r="H413" s="26" t="s">
        <v>69</v>
      </c>
      <c r="I413" s="26" t="s">
        <v>67</v>
      </c>
      <c r="J413" s="26" t="s">
        <v>56</v>
      </c>
      <c r="K413" s="26" t="s">
        <v>91</v>
      </c>
      <c r="L413" s="26" t="s">
        <v>433</v>
      </c>
      <c r="M413" s="26" t="s">
        <v>79</v>
      </c>
      <c r="N413" s="26" t="s">
        <v>454</v>
      </c>
      <c r="O413" s="26" t="s">
        <v>57</v>
      </c>
      <c r="P413" s="26" t="s">
        <v>538</v>
      </c>
      <c r="Q413" s="57">
        <v>2000</v>
      </c>
      <c r="R413" s="42">
        <v>3.7964000000000002</v>
      </c>
      <c r="S413" s="42">
        <v>2556</v>
      </c>
      <c r="T413" s="42">
        <v>0</v>
      </c>
      <c r="U413" s="42">
        <v>194.07196999999999</v>
      </c>
      <c r="V413" s="43">
        <v>1.4699423361465799E-5</v>
      </c>
      <c r="W413" s="43">
        <v>6.0636174789999997E-3</v>
      </c>
      <c r="X413" s="43">
        <v>4.8429386825148455E-4</v>
      </c>
    </row>
    <row r="414" spans="1:24" x14ac:dyDescent="0.2">
      <c r="A414" s="26">
        <v>7956</v>
      </c>
      <c r="B414" s="26">
        <v>12955</v>
      </c>
      <c r="C414" s="26" t="s">
        <v>2891</v>
      </c>
      <c r="D414" s="26">
        <v>34352073</v>
      </c>
      <c r="E414" s="26" t="s">
        <v>204</v>
      </c>
      <c r="F414" s="26" t="s">
        <v>2892</v>
      </c>
      <c r="G414" s="26" t="s">
        <v>2893</v>
      </c>
      <c r="H414" s="26" t="s">
        <v>69</v>
      </c>
      <c r="I414" s="26" t="s">
        <v>67</v>
      </c>
      <c r="J414" s="26" t="s">
        <v>56</v>
      </c>
      <c r="K414" s="26" t="s">
        <v>167</v>
      </c>
      <c r="L414" s="26" t="s">
        <v>433</v>
      </c>
      <c r="M414" s="26" t="s">
        <v>219</v>
      </c>
      <c r="N414" s="26" t="s">
        <v>470</v>
      </c>
      <c r="O414" s="26" t="s">
        <v>57</v>
      </c>
      <c r="P414" s="26" t="s">
        <v>532</v>
      </c>
      <c r="Q414" s="57">
        <v>120</v>
      </c>
      <c r="R414" s="42">
        <v>3.6469999999999998</v>
      </c>
      <c r="S414" s="42">
        <v>21455</v>
      </c>
      <c r="T414" s="42">
        <v>0</v>
      </c>
      <c r="U414" s="42">
        <v>93.895660000000007</v>
      </c>
      <c r="V414" s="43">
        <v>2.1889107301644401E-6</v>
      </c>
      <c r="W414" s="43">
        <v>2.9336918939999999E-3</v>
      </c>
      <c r="X414" s="43">
        <v>2.3431045912207819E-4</v>
      </c>
    </row>
    <row r="415" spans="1:24" x14ac:dyDescent="0.2">
      <c r="A415" s="26">
        <v>7956</v>
      </c>
      <c r="B415" s="26">
        <v>12955</v>
      </c>
      <c r="C415" s="26" t="s">
        <v>2894</v>
      </c>
      <c r="D415" s="26">
        <v>34085029</v>
      </c>
      <c r="E415" s="26" t="s">
        <v>204</v>
      </c>
      <c r="F415" s="26" t="s">
        <v>2895</v>
      </c>
      <c r="G415" s="26" t="s">
        <v>2896</v>
      </c>
      <c r="H415" s="26" t="s">
        <v>69</v>
      </c>
      <c r="I415" s="26" t="s">
        <v>67</v>
      </c>
      <c r="J415" s="26" t="s">
        <v>56</v>
      </c>
      <c r="K415" s="26" t="s">
        <v>167</v>
      </c>
      <c r="L415" s="26" t="s">
        <v>433</v>
      </c>
      <c r="M415" s="26" t="s">
        <v>219</v>
      </c>
      <c r="N415" s="26" t="s">
        <v>464</v>
      </c>
      <c r="O415" s="26" t="s">
        <v>57</v>
      </c>
      <c r="P415" s="26" t="s">
        <v>532</v>
      </c>
      <c r="Q415" s="57">
        <v>1805</v>
      </c>
      <c r="R415" s="42">
        <v>3.6469999999999998</v>
      </c>
      <c r="S415" s="42">
        <v>78.61</v>
      </c>
      <c r="T415" s="42">
        <v>0</v>
      </c>
      <c r="U415" s="42">
        <v>5.1747699999999996</v>
      </c>
      <c r="V415" s="43">
        <v>5.2938209964085601E-5</v>
      </c>
      <c r="W415" s="43">
        <v>1.6168138899999999E-4</v>
      </c>
      <c r="X415" s="43">
        <v>1.2913299023098154E-5</v>
      </c>
    </row>
    <row r="416" spans="1:24" x14ac:dyDescent="0.2">
      <c r="A416" s="26">
        <v>7956</v>
      </c>
      <c r="B416" s="26">
        <v>12955</v>
      </c>
      <c r="C416" s="26" t="s">
        <v>2897</v>
      </c>
      <c r="D416" s="26">
        <v>47077066</v>
      </c>
      <c r="E416" s="26" t="s">
        <v>204</v>
      </c>
      <c r="F416" s="26" t="s">
        <v>2897</v>
      </c>
      <c r="G416" s="26" t="s">
        <v>2898</v>
      </c>
      <c r="H416" s="26" t="s">
        <v>69</v>
      </c>
      <c r="I416" s="26" t="s">
        <v>67</v>
      </c>
      <c r="J416" s="26" t="s">
        <v>56</v>
      </c>
      <c r="K416" s="26" t="s">
        <v>167</v>
      </c>
      <c r="L416" s="26" t="s">
        <v>433</v>
      </c>
      <c r="M416" s="26" t="s">
        <v>219</v>
      </c>
      <c r="N416" s="26" t="s">
        <v>471</v>
      </c>
      <c r="O416" s="26" t="s">
        <v>57</v>
      </c>
      <c r="P416" s="26" t="s">
        <v>532</v>
      </c>
      <c r="Q416" s="57">
        <v>25000</v>
      </c>
      <c r="R416" s="42">
        <v>3.6469999999999998</v>
      </c>
      <c r="S416" s="42">
        <v>12</v>
      </c>
      <c r="T416" s="42">
        <v>0</v>
      </c>
      <c r="U416" s="42">
        <v>10.941000000000001</v>
      </c>
      <c r="V416" s="43">
        <v>4.6109456500000002E-4</v>
      </c>
      <c r="W416" s="43">
        <v>3.41842455E-4</v>
      </c>
      <c r="X416" s="43">
        <v>2.730254767104952E-5</v>
      </c>
    </row>
    <row r="417" spans="1:24" x14ac:dyDescent="0.2">
      <c r="A417" s="26">
        <v>7956</v>
      </c>
      <c r="B417" s="26">
        <v>12955</v>
      </c>
      <c r="C417" s="26" t="s">
        <v>2899</v>
      </c>
      <c r="D417" s="26">
        <v>68251193</v>
      </c>
      <c r="E417" s="26" t="s">
        <v>204</v>
      </c>
      <c r="F417" s="26" t="s">
        <v>2900</v>
      </c>
      <c r="G417" s="26" t="s">
        <v>2901</v>
      </c>
      <c r="H417" s="26" t="s">
        <v>69</v>
      </c>
      <c r="I417" s="26" t="s">
        <v>67</v>
      </c>
      <c r="J417" s="26" t="s">
        <v>56</v>
      </c>
      <c r="K417" s="26" t="s">
        <v>51</v>
      </c>
      <c r="L417" s="26" t="s">
        <v>433</v>
      </c>
      <c r="M417" s="26" t="s">
        <v>219</v>
      </c>
      <c r="N417" s="26" t="s">
        <v>470</v>
      </c>
      <c r="O417" s="26" t="s">
        <v>57</v>
      </c>
      <c r="P417" s="26" t="s">
        <v>532</v>
      </c>
      <c r="Q417" s="57">
        <v>2500</v>
      </c>
      <c r="R417" s="42">
        <v>3.6469999999999998</v>
      </c>
      <c r="S417" s="42">
        <v>365</v>
      </c>
      <c r="T417" s="42">
        <v>0</v>
      </c>
      <c r="U417" s="42">
        <v>33.278869999999998</v>
      </c>
      <c r="V417" s="43">
        <v>8.5617083123170497E-6</v>
      </c>
      <c r="W417" s="43">
        <v>1.039770647E-3</v>
      </c>
      <c r="X417" s="43">
        <v>8.3045236688936993E-5</v>
      </c>
    </row>
    <row r="418" spans="1:24" x14ac:dyDescent="0.2">
      <c r="A418" s="26">
        <v>7956</v>
      </c>
      <c r="B418" s="26">
        <v>12955</v>
      </c>
      <c r="C418" s="26" t="s">
        <v>2902</v>
      </c>
      <c r="D418" s="26">
        <v>514557339</v>
      </c>
      <c r="E418" s="26" t="s">
        <v>204</v>
      </c>
      <c r="F418" s="26" t="s">
        <v>2902</v>
      </c>
      <c r="G418" s="26" t="s">
        <v>2903</v>
      </c>
      <c r="H418" s="26" t="s">
        <v>69</v>
      </c>
      <c r="I418" s="26" t="s">
        <v>67</v>
      </c>
      <c r="J418" s="26" t="s">
        <v>56</v>
      </c>
      <c r="K418" s="26" t="s">
        <v>51</v>
      </c>
      <c r="L418" s="26" t="s">
        <v>433</v>
      </c>
      <c r="M418" s="26" t="s">
        <v>219</v>
      </c>
      <c r="N418" s="26" t="s">
        <v>461</v>
      </c>
      <c r="O418" s="26" t="s">
        <v>57</v>
      </c>
      <c r="P418" s="26" t="s">
        <v>532</v>
      </c>
      <c r="Q418" s="57">
        <v>100</v>
      </c>
      <c r="R418" s="42">
        <v>3.6469999999999998</v>
      </c>
      <c r="S418" s="42">
        <v>883</v>
      </c>
      <c r="T418" s="42">
        <v>0</v>
      </c>
      <c r="U418" s="42">
        <v>3.2202999999999999</v>
      </c>
      <c r="V418" s="43">
        <v>8.9879666406225407E-6</v>
      </c>
      <c r="W418" s="43">
        <v>1.0061559799999999E-4</v>
      </c>
      <c r="X418" s="43">
        <v>8.03604736907785E-6</v>
      </c>
    </row>
    <row r="419" spans="1:24" x14ac:dyDescent="0.2">
      <c r="A419" s="26">
        <v>7956</v>
      </c>
      <c r="B419" s="26">
        <v>12955</v>
      </c>
      <c r="C419" s="26" t="s">
        <v>2904</v>
      </c>
      <c r="D419" s="26">
        <v>52046667</v>
      </c>
      <c r="E419" s="26" t="s">
        <v>204</v>
      </c>
      <c r="F419" s="26" t="s">
        <v>2905</v>
      </c>
      <c r="G419" s="26" t="s">
        <v>2791</v>
      </c>
      <c r="H419" s="26" t="s">
        <v>69</v>
      </c>
      <c r="I419" s="26" t="s">
        <v>67</v>
      </c>
      <c r="J419" s="26" t="s">
        <v>56</v>
      </c>
      <c r="K419" s="26" t="s">
        <v>51</v>
      </c>
      <c r="L419" s="26" t="s">
        <v>433</v>
      </c>
      <c r="M419" s="26" t="s">
        <v>219</v>
      </c>
      <c r="N419" s="26" t="s">
        <v>470</v>
      </c>
      <c r="O419" s="26" t="s">
        <v>57</v>
      </c>
      <c r="P419" s="26" t="s">
        <v>532</v>
      </c>
      <c r="Q419" s="57">
        <v>1810</v>
      </c>
      <c r="R419" s="42">
        <v>3.6469999999999998</v>
      </c>
      <c r="S419" s="42">
        <v>2916</v>
      </c>
      <c r="T419" s="42">
        <v>0</v>
      </c>
      <c r="U419" s="42">
        <v>192.4872</v>
      </c>
      <c r="V419" s="43">
        <v>4.9635936857055199E-5</v>
      </c>
      <c r="W419" s="43">
        <v>6.0141026569999999E-3</v>
      </c>
      <c r="X419" s="43">
        <v>4.8033917869178715E-4</v>
      </c>
    </row>
    <row r="420" spans="1:24" x14ac:dyDescent="0.2">
      <c r="A420" s="26">
        <v>7956</v>
      </c>
      <c r="B420" s="26">
        <v>12955</v>
      </c>
      <c r="C420" s="26" t="s">
        <v>2906</v>
      </c>
      <c r="D420" s="26">
        <v>66296534</v>
      </c>
      <c r="E420" s="26" t="s">
        <v>204</v>
      </c>
      <c r="F420" s="26" t="s">
        <v>2907</v>
      </c>
      <c r="G420" s="26" t="s">
        <v>2908</v>
      </c>
      <c r="H420" s="26" t="s">
        <v>69</v>
      </c>
      <c r="I420" s="26" t="s">
        <v>67</v>
      </c>
      <c r="J420" s="26" t="s">
        <v>56</v>
      </c>
      <c r="K420" s="26" t="s">
        <v>51</v>
      </c>
      <c r="L420" s="26" t="s">
        <v>433</v>
      </c>
      <c r="M420" s="26" t="s">
        <v>226</v>
      </c>
      <c r="N420" s="26" t="s">
        <v>455</v>
      </c>
      <c r="O420" s="26" t="s">
        <v>57</v>
      </c>
      <c r="P420" s="26" t="s">
        <v>535</v>
      </c>
      <c r="Q420" s="57">
        <v>15000</v>
      </c>
      <c r="R420" s="42">
        <v>4.5743</v>
      </c>
      <c r="S420" s="42">
        <v>110.4</v>
      </c>
      <c r="T420" s="42">
        <v>0</v>
      </c>
      <c r="U420" s="42">
        <v>75.750410000000002</v>
      </c>
      <c r="V420" s="43">
        <v>9.07039101436756E-6</v>
      </c>
      <c r="W420" s="43">
        <v>2.3667586310000001E-3</v>
      </c>
      <c r="X420" s="43">
        <v>1.8903017824024735E-4</v>
      </c>
    </row>
    <row r="421" spans="1:24" x14ac:dyDescent="0.2">
      <c r="A421" s="26">
        <v>7956</v>
      </c>
      <c r="B421" s="26">
        <v>12955</v>
      </c>
      <c r="C421" s="26" t="s">
        <v>2912</v>
      </c>
      <c r="D421" s="26">
        <v>35677318</v>
      </c>
      <c r="E421" s="26" t="s">
        <v>204</v>
      </c>
      <c r="F421" s="26" t="s">
        <v>2913</v>
      </c>
      <c r="G421" s="26" t="s">
        <v>2914</v>
      </c>
      <c r="H421" s="26" t="s">
        <v>69</v>
      </c>
      <c r="I421" s="26" t="s">
        <v>67</v>
      </c>
      <c r="J421" s="26" t="s">
        <v>56</v>
      </c>
      <c r="K421" s="26" t="s">
        <v>51</v>
      </c>
      <c r="L421" s="26" t="s">
        <v>433</v>
      </c>
      <c r="M421" s="26" t="s">
        <v>79</v>
      </c>
      <c r="N421" s="26" t="s">
        <v>471</v>
      </c>
      <c r="O421" s="26" t="s">
        <v>57</v>
      </c>
      <c r="P421" s="26" t="s">
        <v>532</v>
      </c>
      <c r="Q421" s="57">
        <v>1111.1099999999999</v>
      </c>
      <c r="R421" s="42">
        <v>3.6469999999999998</v>
      </c>
      <c r="S421" s="42">
        <v>800</v>
      </c>
      <c r="T421" s="42">
        <v>0</v>
      </c>
      <c r="U421" s="42">
        <v>32.417749999999998</v>
      </c>
      <c r="V421" s="43">
        <v>8.8130762633971705E-5</v>
      </c>
      <c r="W421" s="43">
        <v>1.0128656680000001E-3</v>
      </c>
      <c r="X421" s="43">
        <v>8.0896368226228446E-5</v>
      </c>
    </row>
    <row r="422" spans="1:24" x14ac:dyDescent="0.2">
      <c r="A422" s="26">
        <v>7956</v>
      </c>
      <c r="B422" s="26">
        <v>14482</v>
      </c>
      <c r="C422" s="26" t="s">
        <v>1859</v>
      </c>
      <c r="D422" s="26">
        <v>520033986</v>
      </c>
      <c r="E422" s="26" t="s">
        <v>203</v>
      </c>
      <c r="F422" s="26" t="s">
        <v>2921</v>
      </c>
      <c r="G422" s="26" t="s">
        <v>2922</v>
      </c>
      <c r="H422" s="26" t="s">
        <v>69</v>
      </c>
      <c r="I422" s="26" t="s">
        <v>67</v>
      </c>
      <c r="J422" s="26" t="s">
        <v>51</v>
      </c>
      <c r="K422" s="26" t="s">
        <v>51</v>
      </c>
      <c r="L422" s="26" t="s">
        <v>433</v>
      </c>
      <c r="M422" s="26" t="s">
        <v>165</v>
      </c>
      <c r="N422" s="26" t="s">
        <v>141</v>
      </c>
      <c r="O422" s="26" t="s">
        <v>57</v>
      </c>
      <c r="P422" s="26" t="s">
        <v>531</v>
      </c>
      <c r="Q422" s="57">
        <v>1700</v>
      </c>
      <c r="R422" s="42">
        <v>1</v>
      </c>
      <c r="S422" s="42">
        <v>5039</v>
      </c>
      <c r="T422" s="42">
        <v>2.0605199999999999</v>
      </c>
      <c r="U422" s="42">
        <v>87.723519999999994</v>
      </c>
      <c r="V422" s="43">
        <v>8.2911867114087706E-6</v>
      </c>
      <c r="W422" s="43">
        <v>4.2689119554000003E-2</v>
      </c>
      <c r="X422" s="43">
        <v>9.636637494533257E-4</v>
      </c>
    </row>
    <row r="423" spans="1:24" x14ac:dyDescent="0.2">
      <c r="A423" s="26">
        <v>7956</v>
      </c>
      <c r="B423" s="26">
        <v>14482</v>
      </c>
      <c r="C423" s="26" t="s">
        <v>533</v>
      </c>
      <c r="D423" s="26">
        <v>520018078</v>
      </c>
      <c r="E423" s="26" t="s">
        <v>203</v>
      </c>
      <c r="F423" s="26" t="s">
        <v>2618</v>
      </c>
      <c r="G423" s="26" t="s">
        <v>2619</v>
      </c>
      <c r="H423" s="26" t="s">
        <v>69</v>
      </c>
      <c r="I423" s="26" t="s">
        <v>67</v>
      </c>
      <c r="J423" s="26" t="s">
        <v>51</v>
      </c>
      <c r="K423" s="26" t="s">
        <v>51</v>
      </c>
      <c r="L423" s="26" t="s">
        <v>433</v>
      </c>
      <c r="M423" s="26" t="s">
        <v>165</v>
      </c>
      <c r="N423" s="26" t="s">
        <v>129</v>
      </c>
      <c r="O423" s="26" t="s">
        <v>57</v>
      </c>
      <c r="P423" s="26" t="s">
        <v>531</v>
      </c>
      <c r="Q423" s="57">
        <v>1301</v>
      </c>
      <c r="R423" s="42">
        <v>1</v>
      </c>
      <c r="S423" s="42">
        <v>4335</v>
      </c>
      <c r="T423" s="42">
        <v>0</v>
      </c>
      <c r="U423" s="42">
        <v>56.398350000000001</v>
      </c>
      <c r="V423" s="43">
        <v>8.6519736810205897E-7</v>
      </c>
      <c r="W423" s="43">
        <v>2.7445272440000001E-2</v>
      </c>
      <c r="X423" s="43">
        <v>6.1954930016466488E-4</v>
      </c>
    </row>
    <row r="424" spans="1:24" x14ac:dyDescent="0.2">
      <c r="A424" s="26">
        <v>7956</v>
      </c>
      <c r="B424" s="26">
        <v>14482</v>
      </c>
      <c r="C424" s="26" t="s">
        <v>529</v>
      </c>
      <c r="D424" s="26">
        <v>520000118</v>
      </c>
      <c r="E424" s="26" t="s">
        <v>203</v>
      </c>
      <c r="F424" s="26" t="s">
        <v>2627</v>
      </c>
      <c r="G424" s="26" t="s">
        <v>2628</v>
      </c>
      <c r="H424" s="26" t="s">
        <v>69</v>
      </c>
      <c r="I424" s="26" t="s">
        <v>67</v>
      </c>
      <c r="J424" s="26" t="s">
        <v>51</v>
      </c>
      <c r="K424" s="26" t="s">
        <v>51</v>
      </c>
      <c r="L424" s="26" t="s">
        <v>433</v>
      </c>
      <c r="M424" s="26" t="s">
        <v>165</v>
      </c>
      <c r="N424" s="26" t="s">
        <v>129</v>
      </c>
      <c r="O424" s="26" t="s">
        <v>57</v>
      </c>
      <c r="P424" s="26" t="s">
        <v>531</v>
      </c>
      <c r="Q424" s="57">
        <v>3500</v>
      </c>
      <c r="R424" s="42">
        <v>1</v>
      </c>
      <c r="S424" s="42">
        <v>4402</v>
      </c>
      <c r="T424" s="42">
        <v>0</v>
      </c>
      <c r="U424" s="42">
        <v>154.07</v>
      </c>
      <c r="V424" s="43">
        <v>2.6399218925253702E-6</v>
      </c>
      <c r="W424" s="43">
        <v>7.4975475787999998E-2</v>
      </c>
      <c r="X424" s="43">
        <v>1.6924956257828451E-3</v>
      </c>
    </row>
    <row r="425" spans="1:24" x14ac:dyDescent="0.2">
      <c r="A425" s="26">
        <v>7956</v>
      </c>
      <c r="B425" s="26">
        <v>14482</v>
      </c>
      <c r="C425" s="26" t="s">
        <v>2629</v>
      </c>
      <c r="D425" s="26">
        <v>520007030</v>
      </c>
      <c r="E425" s="26" t="s">
        <v>203</v>
      </c>
      <c r="F425" s="26" t="s">
        <v>2630</v>
      </c>
      <c r="G425" s="26" t="s">
        <v>2631</v>
      </c>
      <c r="H425" s="26" t="s">
        <v>69</v>
      </c>
      <c r="I425" s="26" t="s">
        <v>67</v>
      </c>
      <c r="J425" s="26" t="s">
        <v>51</v>
      </c>
      <c r="K425" s="26" t="s">
        <v>51</v>
      </c>
      <c r="L425" s="26" t="s">
        <v>433</v>
      </c>
      <c r="M425" s="26" t="s">
        <v>165</v>
      </c>
      <c r="N425" s="26" t="s">
        <v>129</v>
      </c>
      <c r="O425" s="26" t="s">
        <v>57</v>
      </c>
      <c r="P425" s="26" t="s">
        <v>531</v>
      </c>
      <c r="Q425" s="57">
        <v>5100</v>
      </c>
      <c r="R425" s="42">
        <v>1</v>
      </c>
      <c r="S425" s="42">
        <v>2492</v>
      </c>
      <c r="T425" s="42">
        <v>0</v>
      </c>
      <c r="U425" s="42">
        <v>127.092</v>
      </c>
      <c r="V425" s="43">
        <v>4.1364600857831701E-6</v>
      </c>
      <c r="W425" s="43">
        <v>6.1847103062000003E-2</v>
      </c>
      <c r="X425" s="43">
        <v>1.396135873771619E-3</v>
      </c>
    </row>
    <row r="426" spans="1:24" x14ac:dyDescent="0.2">
      <c r="A426" s="26">
        <v>7956</v>
      </c>
      <c r="B426" s="26">
        <v>14482</v>
      </c>
      <c r="C426" s="26" t="s">
        <v>2632</v>
      </c>
      <c r="D426" s="26">
        <v>520000522</v>
      </c>
      <c r="E426" s="26" t="s">
        <v>203</v>
      </c>
      <c r="F426" s="26" t="s">
        <v>2633</v>
      </c>
      <c r="G426" s="26" t="s">
        <v>2634</v>
      </c>
      <c r="H426" s="26" t="s">
        <v>69</v>
      </c>
      <c r="I426" s="26" t="s">
        <v>67</v>
      </c>
      <c r="J426" s="26" t="s">
        <v>51</v>
      </c>
      <c r="K426" s="26" t="s">
        <v>51</v>
      </c>
      <c r="L426" s="26" t="s">
        <v>433</v>
      </c>
      <c r="M426" s="26" t="s">
        <v>165</v>
      </c>
      <c r="N426" s="26" t="s">
        <v>129</v>
      </c>
      <c r="O426" s="26" t="s">
        <v>57</v>
      </c>
      <c r="P426" s="26" t="s">
        <v>531</v>
      </c>
      <c r="Q426" s="57">
        <v>60</v>
      </c>
      <c r="R426" s="42">
        <v>1</v>
      </c>
      <c r="S426" s="42">
        <v>15760</v>
      </c>
      <c r="T426" s="42">
        <v>0</v>
      </c>
      <c r="U426" s="42">
        <v>9.4559999999999995</v>
      </c>
      <c r="V426" s="43">
        <v>2.3216482712155701E-7</v>
      </c>
      <c r="W426" s="43">
        <v>4.6015973189999998E-3</v>
      </c>
      <c r="X426" s="43">
        <v>1.0387641096516247E-4</v>
      </c>
    </row>
    <row r="427" spans="1:24" x14ac:dyDescent="0.2">
      <c r="A427" s="26">
        <v>7956</v>
      </c>
      <c r="B427" s="26">
        <v>14482</v>
      </c>
      <c r="C427" s="26" t="s">
        <v>1956</v>
      </c>
      <c r="D427" s="26">
        <v>520017450</v>
      </c>
      <c r="E427" s="26" t="s">
        <v>203</v>
      </c>
      <c r="F427" s="26" t="s">
        <v>2642</v>
      </c>
      <c r="G427" s="26" t="s">
        <v>2643</v>
      </c>
      <c r="H427" s="26" t="s">
        <v>69</v>
      </c>
      <c r="I427" s="26" t="s">
        <v>67</v>
      </c>
      <c r="J427" s="26" t="s">
        <v>51</v>
      </c>
      <c r="K427" s="26" t="s">
        <v>51</v>
      </c>
      <c r="L427" s="26" t="s">
        <v>433</v>
      </c>
      <c r="M427" s="26" t="s">
        <v>165</v>
      </c>
      <c r="N427" s="26" t="s">
        <v>141</v>
      </c>
      <c r="O427" s="26" t="s">
        <v>57</v>
      </c>
      <c r="P427" s="26" t="s">
        <v>531</v>
      </c>
      <c r="Q427" s="57">
        <v>3000</v>
      </c>
      <c r="R427" s="42">
        <v>1</v>
      </c>
      <c r="S427" s="42">
        <v>5318</v>
      </c>
      <c r="T427" s="42">
        <v>0</v>
      </c>
      <c r="U427" s="42">
        <v>159.54</v>
      </c>
      <c r="V427" s="43">
        <v>1.1962956466043801E-5</v>
      </c>
      <c r="W427" s="43">
        <v>7.7637355793999996E-2</v>
      </c>
      <c r="X427" s="43">
        <v>1.7525848778957298E-3</v>
      </c>
    </row>
    <row r="428" spans="1:24" x14ac:dyDescent="0.2">
      <c r="A428" s="26">
        <v>7956</v>
      </c>
      <c r="B428" s="26">
        <v>14482</v>
      </c>
      <c r="C428" s="26" t="s">
        <v>2653</v>
      </c>
      <c r="D428" s="26">
        <v>520043480</v>
      </c>
      <c r="E428" s="26" t="s">
        <v>203</v>
      </c>
      <c r="F428" s="26" t="s">
        <v>2654</v>
      </c>
      <c r="G428" s="26" t="s">
        <v>2655</v>
      </c>
      <c r="H428" s="26" t="s">
        <v>69</v>
      </c>
      <c r="I428" s="26" t="s">
        <v>67</v>
      </c>
      <c r="J428" s="26" t="s">
        <v>51</v>
      </c>
      <c r="K428" s="26" t="s">
        <v>51</v>
      </c>
      <c r="L428" s="26" t="s">
        <v>433</v>
      </c>
      <c r="M428" s="26" t="s">
        <v>165</v>
      </c>
      <c r="N428" s="26" t="s">
        <v>136</v>
      </c>
      <c r="O428" s="26" t="s">
        <v>57</v>
      </c>
      <c r="P428" s="26" t="s">
        <v>531</v>
      </c>
      <c r="Q428" s="57">
        <v>50</v>
      </c>
      <c r="R428" s="42">
        <v>1</v>
      </c>
      <c r="S428" s="42">
        <v>29350</v>
      </c>
      <c r="T428" s="42">
        <v>0</v>
      </c>
      <c r="U428" s="42">
        <v>14.675000000000001</v>
      </c>
      <c r="V428" s="43">
        <v>5.5329007859042896E-6</v>
      </c>
      <c r="W428" s="43">
        <v>7.1413325570000002E-3</v>
      </c>
      <c r="X428" s="43">
        <v>1.6120836832844324E-4</v>
      </c>
    </row>
    <row r="429" spans="1:24" x14ac:dyDescent="0.2">
      <c r="A429" s="26">
        <v>7956</v>
      </c>
      <c r="B429" s="26">
        <v>14482</v>
      </c>
      <c r="C429" s="26" t="s">
        <v>2661</v>
      </c>
      <c r="D429" s="26">
        <v>520035791</v>
      </c>
      <c r="E429" s="26" t="s">
        <v>203</v>
      </c>
      <c r="F429" s="26" t="s">
        <v>2662</v>
      </c>
      <c r="G429" s="26" t="s">
        <v>2663</v>
      </c>
      <c r="H429" s="26" t="s">
        <v>69</v>
      </c>
      <c r="I429" s="26" t="s">
        <v>67</v>
      </c>
      <c r="J429" s="26" t="s">
        <v>51</v>
      </c>
      <c r="K429" s="26" t="s">
        <v>51</v>
      </c>
      <c r="L429" s="26" t="s">
        <v>433</v>
      </c>
      <c r="M429" s="26" t="s">
        <v>165</v>
      </c>
      <c r="N429" s="26" t="s">
        <v>137</v>
      </c>
      <c r="O429" s="26" t="s">
        <v>57</v>
      </c>
      <c r="P429" s="26" t="s">
        <v>531</v>
      </c>
      <c r="Q429" s="57">
        <v>400</v>
      </c>
      <c r="R429" s="42">
        <v>1</v>
      </c>
      <c r="S429" s="42">
        <v>9484</v>
      </c>
      <c r="T429" s="42">
        <v>0</v>
      </c>
      <c r="U429" s="42">
        <v>37.936</v>
      </c>
      <c r="V429" s="43">
        <v>3.6832554969365401E-5</v>
      </c>
      <c r="W429" s="43">
        <v>1.8460892122999999E-2</v>
      </c>
      <c r="X429" s="43">
        <v>4.1673599052182781E-4</v>
      </c>
    </row>
    <row r="430" spans="1:24" x14ac:dyDescent="0.2">
      <c r="A430" s="26">
        <v>7956</v>
      </c>
      <c r="B430" s="26">
        <v>14482</v>
      </c>
      <c r="C430" s="26" t="s">
        <v>2661</v>
      </c>
      <c r="D430" s="26">
        <v>520035791</v>
      </c>
      <c r="E430" s="26" t="s">
        <v>203</v>
      </c>
      <c r="F430" s="26" t="s">
        <v>2662</v>
      </c>
      <c r="G430" s="26" t="s">
        <v>2663</v>
      </c>
      <c r="H430" s="26" t="s">
        <v>69</v>
      </c>
      <c r="I430" s="26" t="s">
        <v>67</v>
      </c>
      <c r="J430" s="26" t="s">
        <v>51</v>
      </c>
      <c r="K430" s="26" t="s">
        <v>51</v>
      </c>
      <c r="L430" s="26" t="s">
        <v>52</v>
      </c>
      <c r="M430" s="26" t="s">
        <v>165</v>
      </c>
      <c r="N430" s="26" t="s">
        <v>137</v>
      </c>
      <c r="O430" s="26" t="s">
        <v>57</v>
      </c>
      <c r="P430" s="26" t="s">
        <v>531</v>
      </c>
      <c r="Q430" s="57">
        <v>557</v>
      </c>
      <c r="R430" s="42">
        <v>1</v>
      </c>
      <c r="S430" s="42">
        <v>9312.1347999999998</v>
      </c>
      <c r="T430" s="42">
        <v>0</v>
      </c>
      <c r="U430" s="42">
        <v>51.868589999999998</v>
      </c>
      <c r="V430" s="43">
        <v>5.1289332794841397E-5</v>
      </c>
      <c r="W430" s="43">
        <v>2.5240943815E-2</v>
      </c>
      <c r="X430" s="43">
        <v>5.6978880827236842E-4</v>
      </c>
    </row>
    <row r="431" spans="1:24" x14ac:dyDescent="0.2">
      <c r="A431" s="26">
        <v>7956</v>
      </c>
      <c r="B431" s="26">
        <v>14482</v>
      </c>
      <c r="C431" s="26" t="s">
        <v>2669</v>
      </c>
      <c r="D431" s="26">
        <v>520044199</v>
      </c>
      <c r="E431" s="26" t="s">
        <v>203</v>
      </c>
      <c r="F431" s="26" t="s">
        <v>2670</v>
      </c>
      <c r="G431" s="26" t="s">
        <v>2671</v>
      </c>
      <c r="H431" s="26" t="s">
        <v>69</v>
      </c>
      <c r="I431" s="26" t="s">
        <v>67</v>
      </c>
      <c r="J431" s="26" t="s">
        <v>51</v>
      </c>
      <c r="K431" s="26" t="s">
        <v>51</v>
      </c>
      <c r="L431" s="26" t="s">
        <v>433</v>
      </c>
      <c r="M431" s="26" t="s">
        <v>165</v>
      </c>
      <c r="N431" s="26" t="s">
        <v>359</v>
      </c>
      <c r="O431" s="26" t="s">
        <v>57</v>
      </c>
      <c r="P431" s="26" t="s">
        <v>531</v>
      </c>
      <c r="Q431" s="57">
        <v>98</v>
      </c>
      <c r="R431" s="42">
        <v>1</v>
      </c>
      <c r="S431" s="42">
        <v>2628</v>
      </c>
      <c r="T431" s="42">
        <v>0</v>
      </c>
      <c r="U431" s="42">
        <v>2.57544</v>
      </c>
      <c r="V431" s="43">
        <v>7.0282152722257303E-6</v>
      </c>
      <c r="W431" s="43">
        <v>1.2532929140000001E-3</v>
      </c>
      <c r="X431" s="43">
        <v>2.8291821473785748E-5</v>
      </c>
    </row>
    <row r="432" spans="1:24" x14ac:dyDescent="0.2">
      <c r="A432" s="26">
        <v>7956</v>
      </c>
      <c r="B432" s="26">
        <v>14482</v>
      </c>
      <c r="C432" s="26" t="s">
        <v>828</v>
      </c>
      <c r="D432" s="26">
        <v>512726712</v>
      </c>
      <c r="E432" s="26" t="s">
        <v>203</v>
      </c>
      <c r="F432" s="26" t="s">
        <v>2705</v>
      </c>
      <c r="G432" s="26" t="s">
        <v>2706</v>
      </c>
      <c r="H432" s="26" t="s">
        <v>69</v>
      </c>
      <c r="I432" s="26" t="s">
        <v>67</v>
      </c>
      <c r="J432" s="26" t="s">
        <v>51</v>
      </c>
      <c r="K432" s="26" t="s">
        <v>51</v>
      </c>
      <c r="L432" s="26" t="s">
        <v>433</v>
      </c>
      <c r="M432" s="26" t="s">
        <v>165</v>
      </c>
      <c r="N432" s="26" t="s">
        <v>84</v>
      </c>
      <c r="O432" s="26" t="s">
        <v>57</v>
      </c>
      <c r="P432" s="26" t="s">
        <v>531</v>
      </c>
      <c r="Q432" s="57">
        <v>6000</v>
      </c>
      <c r="R432" s="42">
        <v>1</v>
      </c>
      <c r="S432" s="42">
        <v>1300</v>
      </c>
      <c r="T432" s="42">
        <v>0</v>
      </c>
      <c r="U432" s="42">
        <v>78</v>
      </c>
      <c r="V432" s="43">
        <v>2.65940908E-4</v>
      </c>
      <c r="W432" s="43">
        <v>3.7957338297000001E-2</v>
      </c>
      <c r="X432" s="43">
        <v>8.5684856760603564E-4</v>
      </c>
    </row>
    <row r="433" spans="1:24" x14ac:dyDescent="0.2">
      <c r="A433" s="26">
        <v>7956</v>
      </c>
      <c r="B433" s="26">
        <v>14482</v>
      </c>
      <c r="C433" s="26" t="s">
        <v>2363</v>
      </c>
      <c r="D433" s="26">
        <v>520041005</v>
      </c>
      <c r="E433" s="26" t="s">
        <v>203</v>
      </c>
      <c r="F433" s="26" t="s">
        <v>2709</v>
      </c>
      <c r="G433" s="26" t="s">
        <v>2710</v>
      </c>
      <c r="H433" s="26" t="s">
        <v>69</v>
      </c>
      <c r="I433" s="26" t="s">
        <v>67</v>
      </c>
      <c r="J433" s="26" t="s">
        <v>51</v>
      </c>
      <c r="K433" s="26" t="s">
        <v>51</v>
      </c>
      <c r="L433" s="26" t="s">
        <v>433</v>
      </c>
      <c r="M433" s="26" t="s">
        <v>165</v>
      </c>
      <c r="N433" s="26" t="s">
        <v>84</v>
      </c>
      <c r="O433" s="26" t="s">
        <v>57</v>
      </c>
      <c r="P433" s="26" t="s">
        <v>531</v>
      </c>
      <c r="Q433" s="57">
        <v>2021</v>
      </c>
      <c r="R433" s="42">
        <v>1</v>
      </c>
      <c r="S433" s="42">
        <v>547.4</v>
      </c>
      <c r="T433" s="42">
        <v>0</v>
      </c>
      <c r="U433" s="42">
        <v>11.062950000000001</v>
      </c>
      <c r="V433" s="43">
        <v>1.08611547912971E-5</v>
      </c>
      <c r="W433" s="43">
        <v>5.3835914830000003E-3</v>
      </c>
      <c r="X433" s="43">
        <v>1.2152913924355375E-4</v>
      </c>
    </row>
    <row r="434" spans="1:24" x14ac:dyDescent="0.2">
      <c r="A434" s="26">
        <v>7956</v>
      </c>
      <c r="B434" s="26">
        <v>14482</v>
      </c>
      <c r="C434" s="26" t="s">
        <v>2735</v>
      </c>
      <c r="D434" s="26">
        <v>512466723</v>
      </c>
      <c r="E434" s="26" t="s">
        <v>203</v>
      </c>
      <c r="F434" s="26" t="s">
        <v>2736</v>
      </c>
      <c r="G434" s="26" t="s">
        <v>2737</v>
      </c>
      <c r="H434" s="26" t="s">
        <v>69</v>
      </c>
      <c r="I434" s="26" t="s">
        <v>67</v>
      </c>
      <c r="J434" s="26" t="s">
        <v>51</v>
      </c>
      <c r="K434" s="26" t="s">
        <v>51</v>
      </c>
      <c r="L434" s="26" t="s">
        <v>433</v>
      </c>
      <c r="M434" s="26" t="s">
        <v>165</v>
      </c>
      <c r="N434" s="26" t="s">
        <v>131</v>
      </c>
      <c r="O434" s="26" t="s">
        <v>57</v>
      </c>
      <c r="P434" s="26" t="s">
        <v>531</v>
      </c>
      <c r="Q434" s="57">
        <v>14184</v>
      </c>
      <c r="R434" s="42">
        <v>1</v>
      </c>
      <c r="S434" s="42">
        <v>543.9</v>
      </c>
      <c r="T434" s="42">
        <v>2.3181600000000002</v>
      </c>
      <c r="U434" s="42">
        <v>79.464939999999999</v>
      </c>
      <c r="V434" s="43">
        <v>1.54544224E-4</v>
      </c>
      <c r="W434" s="43">
        <v>3.8670225773E-2</v>
      </c>
      <c r="X434" s="43">
        <v>8.7294128222948166E-4</v>
      </c>
    </row>
    <row r="435" spans="1:24" x14ac:dyDescent="0.2">
      <c r="A435" s="26">
        <v>7956</v>
      </c>
      <c r="B435" s="26">
        <v>14482</v>
      </c>
      <c r="C435" s="26" t="s">
        <v>811</v>
      </c>
      <c r="D435" s="26">
        <v>512607888</v>
      </c>
      <c r="E435" s="26" t="s">
        <v>203</v>
      </c>
      <c r="F435" s="26" t="s">
        <v>2738</v>
      </c>
      <c r="G435" s="26" t="s">
        <v>2739</v>
      </c>
      <c r="H435" s="26" t="s">
        <v>69</v>
      </c>
      <c r="I435" s="26" t="s">
        <v>67</v>
      </c>
      <c r="J435" s="26" t="s">
        <v>51</v>
      </c>
      <c r="K435" s="26" t="s">
        <v>51</v>
      </c>
      <c r="L435" s="26" t="s">
        <v>433</v>
      </c>
      <c r="M435" s="26" t="s">
        <v>165</v>
      </c>
      <c r="N435" s="26" t="s">
        <v>132</v>
      </c>
      <c r="O435" s="26" t="s">
        <v>57</v>
      </c>
      <c r="P435" s="26" t="s">
        <v>531</v>
      </c>
      <c r="Q435" s="57">
        <v>360</v>
      </c>
      <c r="R435" s="42">
        <v>1</v>
      </c>
      <c r="S435" s="42">
        <v>52300</v>
      </c>
      <c r="T435" s="42">
        <v>0</v>
      </c>
      <c r="U435" s="42">
        <v>188.28</v>
      </c>
      <c r="V435" s="43">
        <v>2.1872828096522601E-5</v>
      </c>
      <c r="W435" s="43">
        <v>9.1623175059E-2</v>
      </c>
      <c r="X435" s="43">
        <v>2.0683006193444151E-3</v>
      </c>
    </row>
    <row r="436" spans="1:24" x14ac:dyDescent="0.2">
      <c r="A436" s="26">
        <v>7956</v>
      </c>
      <c r="B436" s="26">
        <v>14482</v>
      </c>
      <c r="C436" s="26" t="s">
        <v>1197</v>
      </c>
      <c r="D436" s="26">
        <v>514599943</v>
      </c>
      <c r="E436" s="26" t="s">
        <v>203</v>
      </c>
      <c r="F436" s="26" t="s">
        <v>2934</v>
      </c>
      <c r="G436" s="26" t="s">
        <v>2935</v>
      </c>
      <c r="H436" s="26" t="s">
        <v>69</v>
      </c>
      <c r="I436" s="26" t="s">
        <v>67</v>
      </c>
      <c r="J436" s="26" t="s">
        <v>51</v>
      </c>
      <c r="K436" s="26" t="s">
        <v>51</v>
      </c>
      <c r="L436" s="26" t="s">
        <v>433</v>
      </c>
      <c r="M436" s="26" t="s">
        <v>165</v>
      </c>
      <c r="N436" s="26" t="s">
        <v>353</v>
      </c>
      <c r="O436" s="26" t="s">
        <v>57</v>
      </c>
      <c r="P436" s="26" t="s">
        <v>531</v>
      </c>
      <c r="Q436" s="57">
        <v>918</v>
      </c>
      <c r="R436" s="42">
        <v>1</v>
      </c>
      <c r="S436" s="42">
        <v>8800</v>
      </c>
      <c r="T436" s="42">
        <v>0</v>
      </c>
      <c r="U436" s="42">
        <v>80.784000000000006</v>
      </c>
      <c r="V436" s="43">
        <v>2.5829678536988999E-5</v>
      </c>
      <c r="W436" s="43">
        <v>3.9312123295000001E-2</v>
      </c>
      <c r="X436" s="43">
        <v>8.8743147032674331E-4</v>
      </c>
    </row>
    <row r="437" spans="1:24" x14ac:dyDescent="0.2">
      <c r="A437" s="26">
        <v>7956</v>
      </c>
      <c r="B437" s="26">
        <v>14482</v>
      </c>
      <c r="C437" s="26" t="s">
        <v>2477</v>
      </c>
      <c r="D437" s="26">
        <v>514091685</v>
      </c>
      <c r="E437" s="26" t="s">
        <v>203</v>
      </c>
      <c r="F437" s="26" t="s">
        <v>2937</v>
      </c>
      <c r="G437" s="26" t="s">
        <v>2938</v>
      </c>
      <c r="H437" s="26" t="s">
        <v>69</v>
      </c>
      <c r="I437" s="26" t="s">
        <v>67</v>
      </c>
      <c r="J437" s="26" t="s">
        <v>51</v>
      </c>
      <c r="K437" s="26" t="s">
        <v>51</v>
      </c>
      <c r="L437" s="26" t="s">
        <v>52</v>
      </c>
      <c r="M437" s="26" t="s">
        <v>165</v>
      </c>
      <c r="N437" s="26" t="s">
        <v>84</v>
      </c>
      <c r="O437" s="26" t="s">
        <v>57</v>
      </c>
      <c r="P437" s="26" t="s">
        <v>531</v>
      </c>
      <c r="Q437" s="57">
        <v>5000</v>
      </c>
      <c r="R437" s="42">
        <v>1</v>
      </c>
      <c r="S437" s="42">
        <v>2282.6851000000001</v>
      </c>
      <c r="T437" s="42">
        <v>0</v>
      </c>
      <c r="U437" s="42">
        <v>114.13424999999999</v>
      </c>
      <c r="V437" s="43">
        <v>2.44406452E-4</v>
      </c>
      <c r="W437" s="43">
        <v>5.5541440237E-2</v>
      </c>
      <c r="X437" s="43">
        <v>1.2537919054780662E-3</v>
      </c>
    </row>
    <row r="438" spans="1:24" x14ac:dyDescent="0.2">
      <c r="A438" s="26">
        <v>7956</v>
      </c>
      <c r="B438" s="26">
        <v>14482</v>
      </c>
      <c r="C438" s="26" t="s">
        <v>1239</v>
      </c>
      <c r="D438" s="26">
        <v>516046307</v>
      </c>
      <c r="E438" s="26" t="s">
        <v>203</v>
      </c>
      <c r="F438" s="26" t="s">
        <v>2766</v>
      </c>
      <c r="G438" s="26" t="s">
        <v>2767</v>
      </c>
      <c r="H438" s="26" t="s">
        <v>69</v>
      </c>
      <c r="I438" s="26" t="s">
        <v>67</v>
      </c>
      <c r="J438" s="26" t="s">
        <v>51</v>
      </c>
      <c r="K438" s="26" t="s">
        <v>51</v>
      </c>
      <c r="L438" s="26" t="s">
        <v>433</v>
      </c>
      <c r="M438" s="26" t="s">
        <v>165</v>
      </c>
      <c r="N438" s="26" t="s">
        <v>353</v>
      </c>
      <c r="O438" s="26" t="s">
        <v>57</v>
      </c>
      <c r="P438" s="26" t="s">
        <v>531</v>
      </c>
      <c r="Q438" s="57">
        <v>3230</v>
      </c>
      <c r="R438" s="42">
        <v>1</v>
      </c>
      <c r="S438" s="42">
        <v>3627</v>
      </c>
      <c r="T438" s="42">
        <v>0</v>
      </c>
      <c r="U438" s="42">
        <v>117.1521</v>
      </c>
      <c r="V438" s="43">
        <v>1.9680599100000001E-4</v>
      </c>
      <c r="W438" s="43">
        <v>5.7010024255E-2</v>
      </c>
      <c r="X438" s="43">
        <v>1.2869437061158852E-3</v>
      </c>
    </row>
    <row r="439" spans="1:24" x14ac:dyDescent="0.2">
      <c r="A439" s="26">
        <v>7956</v>
      </c>
      <c r="B439" s="26">
        <v>14482</v>
      </c>
      <c r="C439" s="26" t="s">
        <v>2780</v>
      </c>
      <c r="D439" s="26">
        <v>510400740</v>
      </c>
      <c r="E439" s="26" t="s">
        <v>203</v>
      </c>
      <c r="F439" s="26" t="s">
        <v>2781</v>
      </c>
      <c r="G439" s="26" t="s">
        <v>2782</v>
      </c>
      <c r="H439" s="26" t="s">
        <v>69</v>
      </c>
      <c r="I439" s="26" t="s">
        <v>67</v>
      </c>
      <c r="J439" s="26" t="s">
        <v>51</v>
      </c>
      <c r="K439" s="26" t="s">
        <v>51</v>
      </c>
      <c r="L439" s="26" t="s">
        <v>433</v>
      </c>
      <c r="M439" s="26" t="s">
        <v>165</v>
      </c>
      <c r="N439" s="26" t="s">
        <v>68</v>
      </c>
      <c r="O439" s="26" t="s">
        <v>57</v>
      </c>
      <c r="P439" s="26" t="s">
        <v>531</v>
      </c>
      <c r="Q439" s="57">
        <v>3300</v>
      </c>
      <c r="R439" s="42">
        <v>1</v>
      </c>
      <c r="S439" s="42">
        <v>4962</v>
      </c>
      <c r="T439" s="42">
        <v>0</v>
      </c>
      <c r="U439" s="42">
        <v>163.74600000000001</v>
      </c>
      <c r="V439" s="43">
        <v>1.1997465599999999E-4</v>
      </c>
      <c r="W439" s="43">
        <v>7.9684132266999996E-2</v>
      </c>
      <c r="X439" s="43">
        <v>1.7987887891181783E-3</v>
      </c>
    </row>
    <row r="440" spans="1:24" x14ac:dyDescent="0.2">
      <c r="A440" s="26">
        <v>7956</v>
      </c>
      <c r="B440" s="26">
        <v>14482</v>
      </c>
      <c r="C440" s="26" t="s">
        <v>2939</v>
      </c>
      <c r="D440" s="26">
        <v>512714494</v>
      </c>
      <c r="E440" s="26" t="s">
        <v>203</v>
      </c>
      <c r="F440" s="26" t="s">
        <v>2940</v>
      </c>
      <c r="G440" s="26" t="s">
        <v>2941</v>
      </c>
      <c r="H440" s="26" t="s">
        <v>69</v>
      </c>
      <c r="I440" s="26" t="s">
        <v>67</v>
      </c>
      <c r="J440" s="26" t="s">
        <v>51</v>
      </c>
      <c r="K440" s="26" t="s">
        <v>51</v>
      </c>
      <c r="L440" s="26" t="s">
        <v>433</v>
      </c>
      <c r="M440" s="26" t="s">
        <v>165</v>
      </c>
      <c r="N440" s="26" t="s">
        <v>136</v>
      </c>
      <c r="O440" s="26" t="s">
        <v>57</v>
      </c>
      <c r="P440" s="26" t="s">
        <v>531</v>
      </c>
      <c r="Q440" s="57">
        <v>57</v>
      </c>
      <c r="R440" s="42">
        <v>1</v>
      </c>
      <c r="S440" s="42">
        <v>860.6</v>
      </c>
      <c r="T440" s="42">
        <v>0</v>
      </c>
      <c r="U440" s="42">
        <v>0.49053999999999998</v>
      </c>
      <c r="V440" s="43">
        <v>1.97874945284106E-7</v>
      </c>
      <c r="W440" s="43">
        <v>2.38712727E-4</v>
      </c>
      <c r="X440" s="43">
        <v>5.3886986711982647E-6</v>
      </c>
    </row>
    <row r="441" spans="1:24" x14ac:dyDescent="0.2">
      <c r="A441" s="26">
        <v>7956</v>
      </c>
      <c r="B441" s="26">
        <v>14482</v>
      </c>
      <c r="C441" s="26" t="s">
        <v>1684</v>
      </c>
      <c r="D441" s="26">
        <v>513948216</v>
      </c>
      <c r="E441" s="26" t="s">
        <v>203</v>
      </c>
      <c r="F441" s="26" t="s">
        <v>2833</v>
      </c>
      <c r="G441" s="26" t="s">
        <v>2834</v>
      </c>
      <c r="H441" s="26" t="s">
        <v>69</v>
      </c>
      <c r="I441" s="26" t="s">
        <v>67</v>
      </c>
      <c r="J441" s="26" t="s">
        <v>51</v>
      </c>
      <c r="K441" s="26" t="s">
        <v>51</v>
      </c>
      <c r="L441" s="26" t="s">
        <v>433</v>
      </c>
      <c r="M441" s="26" t="s">
        <v>165</v>
      </c>
      <c r="N441" s="26" t="s">
        <v>84</v>
      </c>
      <c r="O441" s="26" t="s">
        <v>57</v>
      </c>
      <c r="P441" s="26" t="s">
        <v>531</v>
      </c>
      <c r="Q441" s="57">
        <v>7900</v>
      </c>
      <c r="R441" s="42">
        <v>1</v>
      </c>
      <c r="S441" s="42">
        <v>1529</v>
      </c>
      <c r="T441" s="42">
        <v>0</v>
      </c>
      <c r="U441" s="42">
        <v>120.791</v>
      </c>
      <c r="V441" s="43">
        <v>1.7150796700000001E-4</v>
      </c>
      <c r="W441" s="43">
        <v>5.8780831413000001E-2</v>
      </c>
      <c r="X441" s="43">
        <v>1.3269178888423161E-3</v>
      </c>
    </row>
    <row r="442" spans="1:24" x14ac:dyDescent="0.2">
      <c r="A442" s="26">
        <v>7956</v>
      </c>
      <c r="B442" s="26">
        <v>14482</v>
      </c>
      <c r="C442" s="26" t="s">
        <v>1472</v>
      </c>
      <c r="D442" s="26">
        <v>510459928</v>
      </c>
      <c r="E442" s="26" t="s">
        <v>203</v>
      </c>
      <c r="F442" s="26" t="s">
        <v>2844</v>
      </c>
      <c r="G442" s="26" t="s">
        <v>2845</v>
      </c>
      <c r="H442" s="26" t="s">
        <v>69</v>
      </c>
      <c r="I442" s="26" t="s">
        <v>67</v>
      </c>
      <c r="J442" s="26" t="s">
        <v>51</v>
      </c>
      <c r="K442" s="26" t="s">
        <v>51</v>
      </c>
      <c r="L442" s="26" t="s">
        <v>433</v>
      </c>
      <c r="M442" s="26" t="s">
        <v>165</v>
      </c>
      <c r="N442" s="26" t="s">
        <v>87</v>
      </c>
      <c r="O442" s="26" t="s">
        <v>57</v>
      </c>
      <c r="P442" s="26" t="s">
        <v>531</v>
      </c>
      <c r="Q442" s="57">
        <v>21186</v>
      </c>
      <c r="R442" s="42">
        <v>1</v>
      </c>
      <c r="S442" s="42">
        <v>249.4</v>
      </c>
      <c r="T442" s="42">
        <v>0</v>
      </c>
      <c r="U442" s="42">
        <v>52.837879999999998</v>
      </c>
      <c r="V442" s="43">
        <v>2.31091473312235E-5</v>
      </c>
      <c r="W442" s="43">
        <v>2.5712631872E-2</v>
      </c>
      <c r="X442" s="43">
        <v>5.8043668965819994E-4</v>
      </c>
    </row>
    <row r="443" spans="1:24" x14ac:dyDescent="0.2">
      <c r="A443" s="26">
        <v>7956</v>
      </c>
      <c r="B443" s="26">
        <v>14482</v>
      </c>
      <c r="C443" s="26" t="s">
        <v>1533</v>
      </c>
      <c r="D443" s="26">
        <v>560040545</v>
      </c>
      <c r="E443" s="26" t="s">
        <v>203</v>
      </c>
      <c r="F443" s="26" t="s">
        <v>2848</v>
      </c>
      <c r="G443" s="26" t="s">
        <v>2849</v>
      </c>
      <c r="H443" s="26" t="s">
        <v>69</v>
      </c>
      <c r="I443" s="26" t="s">
        <v>67</v>
      </c>
      <c r="J443" s="26" t="s">
        <v>51</v>
      </c>
      <c r="K443" s="26" t="s">
        <v>51</v>
      </c>
      <c r="L443" s="26" t="s">
        <v>433</v>
      </c>
      <c r="M443" s="26" t="s">
        <v>165</v>
      </c>
      <c r="N443" s="26" t="s">
        <v>84</v>
      </c>
      <c r="O443" s="26" t="s">
        <v>57</v>
      </c>
      <c r="P443" s="26" t="s">
        <v>531</v>
      </c>
      <c r="Q443" s="57">
        <v>6288</v>
      </c>
      <c r="R443" s="42">
        <v>1</v>
      </c>
      <c r="S443" s="42">
        <v>1969</v>
      </c>
      <c r="T443" s="42">
        <v>0</v>
      </c>
      <c r="U443" s="42">
        <v>123.81072</v>
      </c>
      <c r="V443" s="43">
        <v>9.9904588575808599E-5</v>
      </c>
      <c r="W443" s="43">
        <v>6.0250325434000003E-2</v>
      </c>
      <c r="X443" s="43">
        <v>1.3600902318752813E-3</v>
      </c>
    </row>
    <row r="444" spans="1:24" x14ac:dyDescent="0.2">
      <c r="A444" s="26">
        <v>7956</v>
      </c>
      <c r="B444" s="26">
        <v>14482</v>
      </c>
      <c r="C444" s="26" t="s">
        <v>2850</v>
      </c>
      <c r="D444" s="26">
        <v>516854239</v>
      </c>
      <c r="E444" s="26" t="s">
        <v>203</v>
      </c>
      <c r="F444" s="26" t="s">
        <v>2851</v>
      </c>
      <c r="G444" s="26" t="s">
        <v>2852</v>
      </c>
      <c r="H444" s="26" t="s">
        <v>69</v>
      </c>
      <c r="I444" s="26" t="s">
        <v>67</v>
      </c>
      <c r="J444" s="26" t="s">
        <v>51</v>
      </c>
      <c r="K444" s="26" t="s">
        <v>51</v>
      </c>
      <c r="L444" s="26" t="s">
        <v>433</v>
      </c>
      <c r="M444" s="26" t="s">
        <v>165</v>
      </c>
      <c r="N444" s="26" t="s">
        <v>130</v>
      </c>
      <c r="O444" s="26" t="s">
        <v>57</v>
      </c>
      <c r="P444" s="26" t="s">
        <v>531</v>
      </c>
      <c r="Q444" s="57">
        <v>9837</v>
      </c>
      <c r="R444" s="42">
        <v>1</v>
      </c>
      <c r="S444" s="42">
        <v>1175</v>
      </c>
      <c r="T444" s="42">
        <v>0</v>
      </c>
      <c r="U444" s="42">
        <v>115.58475</v>
      </c>
      <c r="V444" s="43">
        <v>2.4805830099999999E-4</v>
      </c>
      <c r="W444" s="43">
        <v>5.6247300739999999E-2</v>
      </c>
      <c r="X444" s="43">
        <v>1.2697259932641246E-3</v>
      </c>
    </row>
    <row r="445" spans="1:24" x14ac:dyDescent="0.2">
      <c r="A445" s="26">
        <v>7956</v>
      </c>
      <c r="B445" s="26">
        <v>14482</v>
      </c>
      <c r="C445" s="26" t="s">
        <v>2906</v>
      </c>
      <c r="D445" s="26">
        <v>66296534</v>
      </c>
      <c r="E445" s="26" t="s">
        <v>204</v>
      </c>
      <c r="F445" s="26" t="s">
        <v>2907</v>
      </c>
      <c r="G445" s="26" t="s">
        <v>2908</v>
      </c>
      <c r="H445" s="26" t="s">
        <v>69</v>
      </c>
      <c r="I445" s="26" t="s">
        <v>67</v>
      </c>
      <c r="J445" s="26" t="s">
        <v>56</v>
      </c>
      <c r="K445" s="26" t="s">
        <v>51</v>
      </c>
      <c r="L445" s="26" t="s">
        <v>433</v>
      </c>
      <c r="M445" s="26" t="s">
        <v>226</v>
      </c>
      <c r="N445" s="26" t="s">
        <v>455</v>
      </c>
      <c r="O445" s="26" t="s">
        <v>57</v>
      </c>
      <c r="P445" s="26" t="s">
        <v>535</v>
      </c>
      <c r="Q445" s="57">
        <v>21280</v>
      </c>
      <c r="R445" s="42">
        <v>4.5743</v>
      </c>
      <c r="S445" s="42">
        <v>110.4</v>
      </c>
      <c r="T445" s="42">
        <v>0</v>
      </c>
      <c r="U445" s="42">
        <v>107.46458</v>
      </c>
      <c r="V445" s="43">
        <v>1.28678613857161E-5</v>
      </c>
      <c r="W445" s="43">
        <v>5.2295761768999999E-2</v>
      </c>
      <c r="X445" s="43">
        <v>1.1805239928382593E-3</v>
      </c>
    </row>
    <row r="446" spans="1:24" x14ac:dyDescent="0.2">
      <c r="A446" s="26">
        <v>7956</v>
      </c>
      <c r="B446" s="26">
        <v>15253</v>
      </c>
      <c r="C446" s="26" t="s">
        <v>1403</v>
      </c>
      <c r="D446" s="26">
        <v>520034257</v>
      </c>
      <c r="E446" s="26" t="s">
        <v>203</v>
      </c>
      <c r="F446" s="26" t="s">
        <v>2561</v>
      </c>
      <c r="G446" s="26" t="s">
        <v>2562</v>
      </c>
      <c r="H446" s="26" t="s">
        <v>69</v>
      </c>
      <c r="I446" s="26" t="s">
        <v>67</v>
      </c>
      <c r="J446" s="26" t="s">
        <v>51</v>
      </c>
      <c r="K446" s="26" t="s">
        <v>51</v>
      </c>
      <c r="L446" s="26" t="s">
        <v>433</v>
      </c>
      <c r="M446" s="26" t="s">
        <v>165</v>
      </c>
      <c r="N446" s="26" t="s">
        <v>373</v>
      </c>
      <c r="O446" s="26" t="s">
        <v>57</v>
      </c>
      <c r="P446" s="26" t="s">
        <v>531</v>
      </c>
      <c r="Q446" s="57">
        <v>1100</v>
      </c>
      <c r="R446" s="42">
        <v>1</v>
      </c>
      <c r="S446" s="42">
        <v>500.6</v>
      </c>
      <c r="T446" s="42">
        <v>0</v>
      </c>
      <c r="U446" s="42">
        <v>5.5065999999999997</v>
      </c>
      <c r="V446" s="43">
        <v>4.1163640739909698E-6</v>
      </c>
      <c r="W446" s="43">
        <v>1.3862877280000001E-3</v>
      </c>
      <c r="X446" s="43">
        <v>1.2916038764839173E-4</v>
      </c>
    </row>
    <row r="447" spans="1:24" x14ac:dyDescent="0.2">
      <c r="A447" s="26">
        <v>7956</v>
      </c>
      <c r="B447" s="26">
        <v>15253</v>
      </c>
      <c r="C447" s="26" t="s">
        <v>2563</v>
      </c>
      <c r="D447" s="26">
        <v>520034695</v>
      </c>
      <c r="E447" s="26" t="s">
        <v>203</v>
      </c>
      <c r="F447" s="26" t="s">
        <v>2564</v>
      </c>
      <c r="G447" s="26" t="s">
        <v>2565</v>
      </c>
      <c r="H447" s="26" t="s">
        <v>69</v>
      </c>
      <c r="I447" s="26" t="s">
        <v>67</v>
      </c>
      <c r="J447" s="26" t="s">
        <v>51</v>
      </c>
      <c r="K447" s="26" t="s">
        <v>51</v>
      </c>
      <c r="L447" s="26" t="s">
        <v>433</v>
      </c>
      <c r="M447" s="26" t="s">
        <v>165</v>
      </c>
      <c r="N447" s="26" t="s">
        <v>125</v>
      </c>
      <c r="O447" s="26" t="s">
        <v>57</v>
      </c>
      <c r="P447" s="26" t="s">
        <v>531</v>
      </c>
      <c r="Q447" s="57">
        <v>500</v>
      </c>
      <c r="R447" s="42">
        <v>1</v>
      </c>
      <c r="S447" s="42">
        <v>6841</v>
      </c>
      <c r="T447" s="42">
        <v>0</v>
      </c>
      <c r="U447" s="42">
        <v>34.204999999999998</v>
      </c>
      <c r="V447" s="43">
        <v>6.9850054982470798E-6</v>
      </c>
      <c r="W447" s="43">
        <v>8.6111160709999995E-3</v>
      </c>
      <c r="X447" s="43">
        <v>8.0229743571591169E-4</v>
      </c>
    </row>
    <row r="448" spans="1:24" x14ac:dyDescent="0.2">
      <c r="A448" s="26">
        <v>7956</v>
      </c>
      <c r="B448" s="26">
        <v>15253</v>
      </c>
      <c r="C448" s="26" t="s">
        <v>1406</v>
      </c>
      <c r="D448" s="26">
        <v>520036120</v>
      </c>
      <c r="E448" s="26" t="s">
        <v>203</v>
      </c>
      <c r="F448" s="26" t="s">
        <v>2566</v>
      </c>
      <c r="G448" s="26" t="s">
        <v>2567</v>
      </c>
      <c r="H448" s="26" t="s">
        <v>69</v>
      </c>
      <c r="I448" s="26" t="s">
        <v>67</v>
      </c>
      <c r="J448" s="26" t="s">
        <v>51</v>
      </c>
      <c r="K448" s="26" t="s">
        <v>51</v>
      </c>
      <c r="L448" s="26" t="s">
        <v>433</v>
      </c>
      <c r="M448" s="26" t="s">
        <v>165</v>
      </c>
      <c r="N448" s="26" t="s">
        <v>141</v>
      </c>
      <c r="O448" s="26" t="s">
        <v>57</v>
      </c>
      <c r="P448" s="26" t="s">
        <v>531</v>
      </c>
      <c r="Q448" s="57">
        <v>1100</v>
      </c>
      <c r="R448" s="42">
        <v>1</v>
      </c>
      <c r="S448" s="42">
        <v>8570</v>
      </c>
      <c r="T448" s="42">
        <v>0</v>
      </c>
      <c r="U448" s="42">
        <v>94.27</v>
      </c>
      <c r="V448" s="43">
        <v>1.3853379807812301E-5</v>
      </c>
      <c r="W448" s="43">
        <v>2.3732492678999999E-2</v>
      </c>
      <c r="X448" s="43">
        <v>2.2111556575044292E-3</v>
      </c>
    </row>
    <row r="449" spans="1:24" x14ac:dyDescent="0.2">
      <c r="A449" s="26">
        <v>7956</v>
      </c>
      <c r="B449" s="26">
        <v>15253</v>
      </c>
      <c r="C449" s="26" t="s">
        <v>1752</v>
      </c>
      <c r="D449" s="26">
        <v>520024126</v>
      </c>
      <c r="E449" s="26" t="s">
        <v>203</v>
      </c>
      <c r="F449" s="26" t="s">
        <v>2568</v>
      </c>
      <c r="G449" s="26" t="s">
        <v>2569</v>
      </c>
      <c r="H449" s="26" t="s">
        <v>69</v>
      </c>
      <c r="I449" s="26" t="s">
        <v>67</v>
      </c>
      <c r="J449" s="26" t="s">
        <v>51</v>
      </c>
      <c r="K449" s="26" t="s">
        <v>51</v>
      </c>
      <c r="L449" s="26" t="s">
        <v>433</v>
      </c>
      <c r="M449" s="26" t="s">
        <v>165</v>
      </c>
      <c r="N449" s="26" t="s">
        <v>357</v>
      </c>
      <c r="O449" s="26" t="s">
        <v>57</v>
      </c>
      <c r="P449" s="26" t="s">
        <v>531</v>
      </c>
      <c r="Q449" s="57">
        <v>5800</v>
      </c>
      <c r="R449" s="42">
        <v>1</v>
      </c>
      <c r="S449" s="42">
        <v>1089</v>
      </c>
      <c r="T449" s="42">
        <v>0</v>
      </c>
      <c r="U449" s="42">
        <v>63.161999999999999</v>
      </c>
      <c r="V449" s="43">
        <v>7.8683902228934997E-6</v>
      </c>
      <c r="W449" s="43">
        <v>1.590104702E-2</v>
      </c>
      <c r="X449" s="43">
        <v>1.4815000916441577E-3</v>
      </c>
    </row>
    <row r="450" spans="1:24" x14ac:dyDescent="0.2">
      <c r="A450" s="26">
        <v>7956</v>
      </c>
      <c r="B450" s="26">
        <v>15253</v>
      </c>
      <c r="C450" s="26" t="s">
        <v>744</v>
      </c>
      <c r="D450" s="26">
        <v>520031931</v>
      </c>
      <c r="E450" s="26" t="s">
        <v>203</v>
      </c>
      <c r="F450" s="26" t="s">
        <v>2570</v>
      </c>
      <c r="G450" s="26" t="s">
        <v>2571</v>
      </c>
      <c r="H450" s="26" t="s">
        <v>69</v>
      </c>
      <c r="I450" s="26" t="s">
        <v>67</v>
      </c>
      <c r="J450" s="26" t="s">
        <v>51</v>
      </c>
      <c r="K450" s="26" t="s">
        <v>51</v>
      </c>
      <c r="L450" s="26" t="s">
        <v>433</v>
      </c>
      <c r="M450" s="26" t="s">
        <v>165</v>
      </c>
      <c r="N450" s="26" t="s">
        <v>133</v>
      </c>
      <c r="O450" s="26" t="s">
        <v>57</v>
      </c>
      <c r="P450" s="26" t="s">
        <v>531</v>
      </c>
      <c r="Q450" s="57">
        <v>23600</v>
      </c>
      <c r="R450" s="42">
        <v>1</v>
      </c>
      <c r="S450" s="42">
        <v>519</v>
      </c>
      <c r="T450" s="42">
        <v>0</v>
      </c>
      <c r="U450" s="42">
        <v>122.48399999999999</v>
      </c>
      <c r="V450" s="43">
        <v>8.5247287276085707E-6</v>
      </c>
      <c r="W450" s="43">
        <v>3.0835373219000001E-2</v>
      </c>
      <c r="X450" s="43">
        <v>2.8729308322241699E-3</v>
      </c>
    </row>
    <row r="451" spans="1:24" x14ac:dyDescent="0.2">
      <c r="A451" s="26">
        <v>7956</v>
      </c>
      <c r="B451" s="26">
        <v>15253</v>
      </c>
      <c r="C451" s="26" t="s">
        <v>1786</v>
      </c>
      <c r="D451" s="26">
        <v>550010003</v>
      </c>
      <c r="E451" s="26" t="s">
        <v>205</v>
      </c>
      <c r="F451" s="26" t="s">
        <v>2572</v>
      </c>
      <c r="G451" s="26" t="s">
        <v>2573</v>
      </c>
      <c r="H451" s="26" t="s">
        <v>69</v>
      </c>
      <c r="I451" s="26" t="s">
        <v>212</v>
      </c>
      <c r="J451" s="26" t="s">
        <v>51</v>
      </c>
      <c r="K451" s="26" t="s">
        <v>51</v>
      </c>
      <c r="L451" s="26" t="s">
        <v>433</v>
      </c>
      <c r="M451" s="26" t="s">
        <v>165</v>
      </c>
      <c r="N451" s="26" t="s">
        <v>140</v>
      </c>
      <c r="O451" s="26" t="s">
        <v>57</v>
      </c>
      <c r="P451" s="26" t="s">
        <v>531</v>
      </c>
      <c r="Q451" s="57">
        <v>23000</v>
      </c>
      <c r="R451" s="42">
        <v>1</v>
      </c>
      <c r="S451" s="42">
        <v>189.7</v>
      </c>
      <c r="T451" s="42">
        <v>0</v>
      </c>
      <c r="U451" s="42">
        <v>43.631</v>
      </c>
      <c r="V451" s="43">
        <v>8.8606138840868407E-6</v>
      </c>
      <c r="W451" s="43">
        <v>1.0984113589E-2</v>
      </c>
      <c r="X451" s="43">
        <v>1.0233895459061816E-3</v>
      </c>
    </row>
    <row r="452" spans="1:24" x14ac:dyDescent="0.2">
      <c r="A452" s="26">
        <v>7956</v>
      </c>
      <c r="B452" s="26">
        <v>15253</v>
      </c>
      <c r="C452" s="26" t="s">
        <v>2576</v>
      </c>
      <c r="D452" s="26">
        <v>520036153</v>
      </c>
      <c r="E452" s="26" t="s">
        <v>203</v>
      </c>
      <c r="F452" s="26" t="s">
        <v>2577</v>
      </c>
      <c r="G452" s="26" t="s">
        <v>2578</v>
      </c>
      <c r="H452" s="26" t="s">
        <v>69</v>
      </c>
      <c r="I452" s="26" t="s">
        <v>67</v>
      </c>
      <c r="J452" s="26" t="s">
        <v>51</v>
      </c>
      <c r="K452" s="26" t="s">
        <v>51</v>
      </c>
      <c r="L452" s="26" t="s">
        <v>433</v>
      </c>
      <c r="M452" s="26" t="s">
        <v>165</v>
      </c>
      <c r="N452" s="26" t="s">
        <v>360</v>
      </c>
      <c r="O452" s="26" t="s">
        <v>57</v>
      </c>
      <c r="P452" s="26" t="s">
        <v>531</v>
      </c>
      <c r="Q452" s="57">
        <v>1200</v>
      </c>
      <c r="R452" s="42">
        <v>1</v>
      </c>
      <c r="S452" s="42">
        <v>2982</v>
      </c>
      <c r="T452" s="42">
        <v>0</v>
      </c>
      <c r="U452" s="42">
        <v>35.783999999999999</v>
      </c>
      <c r="V452" s="43">
        <v>4.82491276155651E-5</v>
      </c>
      <c r="W452" s="43">
        <v>9.0086296589999993E-3</v>
      </c>
      <c r="X452" s="43">
        <v>8.3933376522900695E-4</v>
      </c>
    </row>
    <row r="453" spans="1:24" x14ac:dyDescent="0.2">
      <c r="A453" s="26">
        <v>7956</v>
      </c>
      <c r="B453" s="26">
        <v>15253</v>
      </c>
      <c r="C453" s="26" t="s">
        <v>2579</v>
      </c>
      <c r="D453" s="26">
        <v>520036872</v>
      </c>
      <c r="E453" s="26" t="s">
        <v>203</v>
      </c>
      <c r="F453" s="26" t="s">
        <v>2580</v>
      </c>
      <c r="G453" s="26" t="s">
        <v>2581</v>
      </c>
      <c r="H453" s="26" t="s">
        <v>69</v>
      </c>
      <c r="I453" s="26" t="s">
        <v>67</v>
      </c>
      <c r="J453" s="26" t="s">
        <v>51</v>
      </c>
      <c r="K453" s="26" t="s">
        <v>51</v>
      </c>
      <c r="L453" s="26" t="s">
        <v>433</v>
      </c>
      <c r="M453" s="26" t="s">
        <v>165</v>
      </c>
      <c r="N453" s="26" t="s">
        <v>126</v>
      </c>
      <c r="O453" s="26" t="s">
        <v>57</v>
      </c>
      <c r="P453" s="26" t="s">
        <v>531</v>
      </c>
      <c r="Q453" s="57">
        <v>117</v>
      </c>
      <c r="R453" s="42">
        <v>1</v>
      </c>
      <c r="S453" s="42">
        <v>62120</v>
      </c>
      <c r="T453" s="42">
        <v>0</v>
      </c>
      <c r="U453" s="42">
        <v>72.680400000000006</v>
      </c>
      <c r="V453" s="43">
        <v>1.86100968078149E-6</v>
      </c>
      <c r="W453" s="43">
        <v>1.8297306257999999E-2</v>
      </c>
      <c r="X453" s="43">
        <v>1.704759495594409E-3</v>
      </c>
    </row>
    <row r="454" spans="1:24" x14ac:dyDescent="0.2">
      <c r="A454" s="26">
        <v>7956</v>
      </c>
      <c r="B454" s="26">
        <v>15253</v>
      </c>
      <c r="C454" s="26" t="s">
        <v>2582</v>
      </c>
      <c r="D454" s="26">
        <v>520027830</v>
      </c>
      <c r="E454" s="26" t="s">
        <v>203</v>
      </c>
      <c r="F454" s="26" t="s">
        <v>2583</v>
      </c>
      <c r="G454" s="26" t="s">
        <v>2584</v>
      </c>
      <c r="H454" s="26" t="s">
        <v>69</v>
      </c>
      <c r="I454" s="26" t="s">
        <v>67</v>
      </c>
      <c r="J454" s="26" t="s">
        <v>51</v>
      </c>
      <c r="K454" s="26" t="s">
        <v>51</v>
      </c>
      <c r="L454" s="26" t="s">
        <v>433</v>
      </c>
      <c r="M454" s="26" t="s">
        <v>165</v>
      </c>
      <c r="N454" s="26" t="s">
        <v>138</v>
      </c>
      <c r="O454" s="26" t="s">
        <v>57</v>
      </c>
      <c r="P454" s="26" t="s">
        <v>531</v>
      </c>
      <c r="Q454" s="57">
        <v>3800</v>
      </c>
      <c r="R454" s="42">
        <v>1</v>
      </c>
      <c r="S454" s="42">
        <v>1800</v>
      </c>
      <c r="T454" s="42">
        <v>0</v>
      </c>
      <c r="U454" s="42">
        <v>68.400000000000006</v>
      </c>
      <c r="V454" s="43">
        <v>2.9452196302555901E-6</v>
      </c>
      <c r="W454" s="43">
        <v>1.7219714641E-2</v>
      </c>
      <c r="X454" s="43">
        <v>1.6043603158300938E-3</v>
      </c>
    </row>
    <row r="455" spans="1:24" x14ac:dyDescent="0.2">
      <c r="A455" s="26">
        <v>7956</v>
      </c>
      <c r="B455" s="26">
        <v>15253</v>
      </c>
      <c r="C455" s="26" t="s">
        <v>864</v>
      </c>
      <c r="D455" s="26">
        <v>520037789</v>
      </c>
      <c r="E455" s="26" t="s">
        <v>203</v>
      </c>
      <c r="F455" s="26" t="s">
        <v>2585</v>
      </c>
      <c r="G455" s="26" t="s">
        <v>2586</v>
      </c>
      <c r="H455" s="26" t="s">
        <v>69</v>
      </c>
      <c r="I455" s="26" t="s">
        <v>67</v>
      </c>
      <c r="J455" s="26" t="s">
        <v>51</v>
      </c>
      <c r="K455" s="26" t="s">
        <v>51</v>
      </c>
      <c r="L455" s="26" t="s">
        <v>433</v>
      </c>
      <c r="M455" s="26" t="s">
        <v>165</v>
      </c>
      <c r="N455" s="26" t="s">
        <v>357</v>
      </c>
      <c r="O455" s="26" t="s">
        <v>57</v>
      </c>
      <c r="P455" s="26" t="s">
        <v>531</v>
      </c>
      <c r="Q455" s="57">
        <v>60</v>
      </c>
      <c r="R455" s="42">
        <v>1</v>
      </c>
      <c r="S455" s="42">
        <v>32400</v>
      </c>
      <c r="T455" s="42">
        <v>0</v>
      </c>
      <c r="U455" s="42">
        <v>19.440000000000001</v>
      </c>
      <c r="V455" s="43">
        <v>1.26100720049823E-6</v>
      </c>
      <c r="W455" s="43">
        <v>4.8940241610000001E-3</v>
      </c>
      <c r="X455" s="43">
        <v>4.5597608976223722E-4</v>
      </c>
    </row>
    <row r="456" spans="1:24" x14ac:dyDescent="0.2">
      <c r="A456" s="26">
        <v>7956</v>
      </c>
      <c r="B456" s="26">
        <v>15253</v>
      </c>
      <c r="C456" s="26" t="s">
        <v>2596</v>
      </c>
      <c r="D456" s="26">
        <v>550012777</v>
      </c>
      <c r="E456" s="26" t="s">
        <v>205</v>
      </c>
      <c r="F456" s="26" t="s">
        <v>2597</v>
      </c>
      <c r="G456" s="26" t="s">
        <v>2598</v>
      </c>
      <c r="H456" s="26" t="s">
        <v>69</v>
      </c>
      <c r="I456" s="26" t="s">
        <v>212</v>
      </c>
      <c r="J456" s="26" t="s">
        <v>51</v>
      </c>
      <c r="K456" s="26" t="s">
        <v>51</v>
      </c>
      <c r="L456" s="26" t="s">
        <v>433</v>
      </c>
      <c r="M456" s="26" t="s">
        <v>165</v>
      </c>
      <c r="N456" s="26" t="s">
        <v>140</v>
      </c>
      <c r="O456" s="26" t="s">
        <v>57</v>
      </c>
      <c r="P456" s="26" t="s">
        <v>531</v>
      </c>
      <c r="Q456" s="57">
        <v>2300</v>
      </c>
      <c r="R456" s="42">
        <v>1</v>
      </c>
      <c r="S456" s="42">
        <v>340.9</v>
      </c>
      <c r="T456" s="42">
        <v>0</v>
      </c>
      <c r="U456" s="42">
        <v>7.8407</v>
      </c>
      <c r="V456" s="43">
        <v>2.0464979532449E-6</v>
      </c>
      <c r="W456" s="43">
        <v>1.9738979029999999E-3</v>
      </c>
      <c r="X456" s="43">
        <v>1.8390801064808505E-4</v>
      </c>
    </row>
    <row r="457" spans="1:24" x14ac:dyDescent="0.2">
      <c r="A457" s="26">
        <v>7956</v>
      </c>
      <c r="B457" s="26">
        <v>15253</v>
      </c>
      <c r="C457" s="26" t="s">
        <v>873</v>
      </c>
      <c r="D457" s="26">
        <v>520038910</v>
      </c>
      <c r="E457" s="26" t="s">
        <v>203</v>
      </c>
      <c r="F457" s="26" t="s">
        <v>2599</v>
      </c>
      <c r="G457" s="26" t="s">
        <v>2600</v>
      </c>
      <c r="H457" s="26" t="s">
        <v>69</v>
      </c>
      <c r="I457" s="26" t="s">
        <v>67</v>
      </c>
      <c r="J457" s="26" t="s">
        <v>51</v>
      </c>
      <c r="K457" s="26" t="s">
        <v>51</v>
      </c>
      <c r="L457" s="26" t="s">
        <v>433</v>
      </c>
      <c r="M457" s="26" t="s">
        <v>165</v>
      </c>
      <c r="N457" s="26" t="s">
        <v>357</v>
      </c>
      <c r="O457" s="26" t="s">
        <v>57</v>
      </c>
      <c r="P457" s="26" t="s">
        <v>531</v>
      </c>
      <c r="Q457" s="57">
        <v>152</v>
      </c>
      <c r="R457" s="42">
        <v>1</v>
      </c>
      <c r="S457" s="42">
        <v>16110</v>
      </c>
      <c r="T457" s="42">
        <v>0</v>
      </c>
      <c r="U457" s="42">
        <v>24.487200000000001</v>
      </c>
      <c r="V457" s="43">
        <v>8.5790313347990696E-6</v>
      </c>
      <c r="W457" s="43">
        <v>6.1646578410000001E-3</v>
      </c>
      <c r="X457" s="43">
        <v>5.7436099306717363E-4</v>
      </c>
    </row>
    <row r="458" spans="1:24" x14ac:dyDescent="0.2">
      <c r="A458" s="26">
        <v>7956</v>
      </c>
      <c r="B458" s="26">
        <v>15253</v>
      </c>
      <c r="C458" s="26" t="s">
        <v>2608</v>
      </c>
      <c r="D458" s="26">
        <v>550013098</v>
      </c>
      <c r="E458" s="26" t="s">
        <v>205</v>
      </c>
      <c r="F458" s="26" t="s">
        <v>2609</v>
      </c>
      <c r="G458" s="26" t="s">
        <v>2610</v>
      </c>
      <c r="H458" s="26" t="s">
        <v>69</v>
      </c>
      <c r="I458" s="26" t="s">
        <v>212</v>
      </c>
      <c r="J458" s="26" t="s">
        <v>51</v>
      </c>
      <c r="K458" s="26" t="s">
        <v>51</v>
      </c>
      <c r="L458" s="26" t="s">
        <v>433</v>
      </c>
      <c r="M458" s="26" t="s">
        <v>165</v>
      </c>
      <c r="N458" s="26" t="s">
        <v>140</v>
      </c>
      <c r="O458" s="26" t="s">
        <v>57</v>
      </c>
      <c r="P458" s="26" t="s">
        <v>531</v>
      </c>
      <c r="Q458" s="57">
        <v>1100</v>
      </c>
      <c r="R458" s="42">
        <v>1</v>
      </c>
      <c r="S458" s="42">
        <v>1114</v>
      </c>
      <c r="T458" s="42">
        <v>0</v>
      </c>
      <c r="U458" s="42">
        <v>12.254</v>
      </c>
      <c r="V458" s="43">
        <v>9.37115550209109E-7</v>
      </c>
      <c r="W458" s="43">
        <v>3.0849471230000002E-3</v>
      </c>
      <c r="X458" s="43">
        <v>2.8742443435938553E-4</v>
      </c>
    </row>
    <row r="459" spans="1:24" x14ac:dyDescent="0.2">
      <c r="A459" s="26">
        <v>7956</v>
      </c>
      <c r="B459" s="26">
        <v>15253</v>
      </c>
      <c r="C459" s="26" t="s">
        <v>1859</v>
      </c>
      <c r="D459" s="26">
        <v>520033986</v>
      </c>
      <c r="E459" s="26" t="s">
        <v>203</v>
      </c>
      <c r="F459" s="26" t="s">
        <v>2921</v>
      </c>
      <c r="G459" s="26" t="s">
        <v>2922</v>
      </c>
      <c r="H459" s="26" t="s">
        <v>69</v>
      </c>
      <c r="I459" s="26" t="s">
        <v>67</v>
      </c>
      <c r="J459" s="26" t="s">
        <v>51</v>
      </c>
      <c r="K459" s="26" t="s">
        <v>51</v>
      </c>
      <c r="L459" s="26" t="s">
        <v>433</v>
      </c>
      <c r="M459" s="26" t="s">
        <v>165</v>
      </c>
      <c r="N459" s="26" t="s">
        <v>141</v>
      </c>
      <c r="O459" s="26" t="s">
        <v>57</v>
      </c>
      <c r="P459" s="26" t="s">
        <v>531</v>
      </c>
      <c r="Q459" s="57">
        <v>2950</v>
      </c>
      <c r="R459" s="42">
        <v>1</v>
      </c>
      <c r="S459" s="42">
        <v>5039</v>
      </c>
      <c r="T459" s="42">
        <v>3.5756000000000001</v>
      </c>
      <c r="U459" s="42">
        <v>152.2261</v>
      </c>
      <c r="V459" s="43">
        <v>1.43876475286211E-5</v>
      </c>
      <c r="W459" s="43">
        <v>3.8322953260000001E-2</v>
      </c>
      <c r="X459" s="43">
        <v>3.5705484484442026E-3</v>
      </c>
    </row>
    <row r="460" spans="1:24" x14ac:dyDescent="0.2">
      <c r="A460" s="26">
        <v>7956</v>
      </c>
      <c r="B460" s="26">
        <v>15253</v>
      </c>
      <c r="C460" s="26" t="s">
        <v>2923</v>
      </c>
      <c r="D460" s="26">
        <v>520033358</v>
      </c>
      <c r="E460" s="26" t="s">
        <v>203</v>
      </c>
      <c r="F460" s="26" t="s">
        <v>2924</v>
      </c>
      <c r="G460" s="26" t="s">
        <v>2925</v>
      </c>
      <c r="H460" s="26" t="s">
        <v>69</v>
      </c>
      <c r="I460" s="26" t="s">
        <v>67</v>
      </c>
      <c r="J460" s="26" t="s">
        <v>51</v>
      </c>
      <c r="K460" s="26" t="s">
        <v>51</v>
      </c>
      <c r="L460" s="26" t="s">
        <v>433</v>
      </c>
      <c r="M460" s="26" t="s">
        <v>165</v>
      </c>
      <c r="N460" s="26" t="s">
        <v>360</v>
      </c>
      <c r="O460" s="26" t="s">
        <v>57</v>
      </c>
      <c r="P460" s="26" t="s">
        <v>531</v>
      </c>
      <c r="Q460" s="57">
        <v>2000</v>
      </c>
      <c r="R460" s="42">
        <v>1</v>
      </c>
      <c r="S460" s="42">
        <v>904.9</v>
      </c>
      <c r="T460" s="42">
        <v>0</v>
      </c>
      <c r="U460" s="42">
        <v>18.097999999999999</v>
      </c>
      <c r="V460" s="43">
        <v>2.0618019782289001E-5</v>
      </c>
      <c r="W460" s="43">
        <v>4.5561753740000002E-3</v>
      </c>
      <c r="X460" s="43">
        <v>4.2449872801013215E-4</v>
      </c>
    </row>
    <row r="461" spans="1:24" x14ac:dyDescent="0.2">
      <c r="A461" s="26">
        <v>7956</v>
      </c>
      <c r="B461" s="26">
        <v>15253</v>
      </c>
      <c r="C461" s="26" t="s">
        <v>2615</v>
      </c>
      <c r="D461" s="26">
        <v>520029083</v>
      </c>
      <c r="E461" s="26" t="s">
        <v>203</v>
      </c>
      <c r="F461" s="26" t="s">
        <v>2616</v>
      </c>
      <c r="G461" s="26" t="s">
        <v>2617</v>
      </c>
      <c r="H461" s="26" t="s">
        <v>69</v>
      </c>
      <c r="I461" s="26" t="s">
        <v>67</v>
      </c>
      <c r="J461" s="26" t="s">
        <v>51</v>
      </c>
      <c r="K461" s="26" t="s">
        <v>51</v>
      </c>
      <c r="L461" s="26" t="s">
        <v>433</v>
      </c>
      <c r="M461" s="26" t="s">
        <v>165</v>
      </c>
      <c r="N461" s="26" t="s">
        <v>129</v>
      </c>
      <c r="O461" s="26" t="s">
        <v>57</v>
      </c>
      <c r="P461" s="26" t="s">
        <v>531</v>
      </c>
      <c r="Q461" s="57">
        <v>100</v>
      </c>
      <c r="R461" s="42">
        <v>1</v>
      </c>
      <c r="S461" s="42">
        <v>17940</v>
      </c>
      <c r="T461" s="42">
        <v>0</v>
      </c>
      <c r="U461" s="42">
        <v>17.940000000000001</v>
      </c>
      <c r="V461" s="43">
        <v>9.9671045680834995E-7</v>
      </c>
      <c r="W461" s="43">
        <v>4.5163988399999997E-3</v>
      </c>
      <c r="X461" s="43">
        <v>4.2079274950280532E-4</v>
      </c>
    </row>
    <row r="462" spans="1:24" x14ac:dyDescent="0.2">
      <c r="A462" s="26">
        <v>7956</v>
      </c>
      <c r="B462" s="26">
        <v>15253</v>
      </c>
      <c r="C462" s="26" t="s">
        <v>533</v>
      </c>
      <c r="D462" s="26">
        <v>520018078</v>
      </c>
      <c r="E462" s="26" t="s">
        <v>203</v>
      </c>
      <c r="F462" s="26" t="s">
        <v>2618</v>
      </c>
      <c r="G462" s="26" t="s">
        <v>2619</v>
      </c>
      <c r="H462" s="26" t="s">
        <v>69</v>
      </c>
      <c r="I462" s="26" t="s">
        <v>67</v>
      </c>
      <c r="J462" s="26" t="s">
        <v>51</v>
      </c>
      <c r="K462" s="26" t="s">
        <v>51</v>
      </c>
      <c r="L462" s="26" t="s">
        <v>433</v>
      </c>
      <c r="M462" s="26" t="s">
        <v>165</v>
      </c>
      <c r="N462" s="26" t="s">
        <v>129</v>
      </c>
      <c r="O462" s="26" t="s">
        <v>57</v>
      </c>
      <c r="P462" s="26" t="s">
        <v>531</v>
      </c>
      <c r="Q462" s="57">
        <v>3165</v>
      </c>
      <c r="R462" s="42">
        <v>1</v>
      </c>
      <c r="S462" s="42">
        <v>4335</v>
      </c>
      <c r="T462" s="42">
        <v>0</v>
      </c>
      <c r="U462" s="42">
        <v>137.20275000000001</v>
      </c>
      <c r="V462" s="43">
        <v>2.1048037433074699E-6</v>
      </c>
      <c r="W462" s="43">
        <v>3.4540821681999997E-2</v>
      </c>
      <c r="X462" s="43">
        <v>3.218167358519845E-3</v>
      </c>
    </row>
    <row r="463" spans="1:24" x14ac:dyDescent="0.2">
      <c r="A463" s="26">
        <v>7956</v>
      </c>
      <c r="B463" s="26">
        <v>15253</v>
      </c>
      <c r="C463" s="26" t="s">
        <v>1894</v>
      </c>
      <c r="D463" s="26">
        <v>520025602</v>
      </c>
      <c r="E463" s="26" t="s">
        <v>203</v>
      </c>
      <c r="F463" s="26" t="s">
        <v>2622</v>
      </c>
      <c r="G463" s="26" t="s">
        <v>2623</v>
      </c>
      <c r="H463" s="26" t="s">
        <v>69</v>
      </c>
      <c r="I463" s="26" t="s">
        <v>67</v>
      </c>
      <c r="J463" s="26" t="s">
        <v>51</v>
      </c>
      <c r="K463" s="26" t="s">
        <v>51</v>
      </c>
      <c r="L463" s="26" t="s">
        <v>433</v>
      </c>
      <c r="M463" s="26" t="s">
        <v>165</v>
      </c>
      <c r="N463" s="26" t="s">
        <v>135</v>
      </c>
      <c r="O463" s="26" t="s">
        <v>57</v>
      </c>
      <c r="P463" s="26" t="s">
        <v>531</v>
      </c>
      <c r="Q463" s="57">
        <v>400</v>
      </c>
      <c r="R463" s="42">
        <v>1</v>
      </c>
      <c r="S463" s="42">
        <v>20100</v>
      </c>
      <c r="T463" s="42">
        <v>0</v>
      </c>
      <c r="U463" s="42">
        <v>80.400000000000006</v>
      </c>
      <c r="V463" s="43">
        <v>1.5350814661977601E-5</v>
      </c>
      <c r="W463" s="43">
        <v>2.0240717209999998E-2</v>
      </c>
      <c r="X463" s="43">
        <v>1.885827037905549E-3</v>
      </c>
    </row>
    <row r="464" spans="1:24" x14ac:dyDescent="0.2">
      <c r="A464" s="26">
        <v>7956</v>
      </c>
      <c r="B464" s="26">
        <v>15253</v>
      </c>
      <c r="C464" s="26" t="s">
        <v>2624</v>
      </c>
      <c r="D464" s="26">
        <v>520013954</v>
      </c>
      <c r="E464" s="26" t="s">
        <v>203</v>
      </c>
      <c r="F464" s="26" t="s">
        <v>2625</v>
      </c>
      <c r="G464" s="26" t="s">
        <v>2626</v>
      </c>
      <c r="H464" s="26" t="s">
        <v>69</v>
      </c>
      <c r="I464" s="26" t="s">
        <v>67</v>
      </c>
      <c r="J464" s="26" t="s">
        <v>51</v>
      </c>
      <c r="K464" s="26" t="s">
        <v>51</v>
      </c>
      <c r="L464" s="26" t="s">
        <v>433</v>
      </c>
      <c r="M464" s="26" t="s">
        <v>165</v>
      </c>
      <c r="N464" s="26" t="s">
        <v>72</v>
      </c>
      <c r="O464" s="26" t="s">
        <v>57</v>
      </c>
      <c r="P464" s="26" t="s">
        <v>531</v>
      </c>
      <c r="Q464" s="57">
        <v>500</v>
      </c>
      <c r="R464" s="42">
        <v>1</v>
      </c>
      <c r="S464" s="42">
        <v>8101</v>
      </c>
      <c r="T464" s="42">
        <v>0</v>
      </c>
      <c r="U464" s="42">
        <v>40.505000000000003</v>
      </c>
      <c r="V464" s="43">
        <v>4.4068689453768701E-7</v>
      </c>
      <c r="W464" s="43">
        <v>1.0197142419999999E-2</v>
      </c>
      <c r="X464" s="43">
        <v>9.5006746480552563E-4</v>
      </c>
    </row>
    <row r="465" spans="1:24" x14ac:dyDescent="0.2">
      <c r="A465" s="26">
        <v>7956</v>
      </c>
      <c r="B465" s="26">
        <v>15253</v>
      </c>
      <c r="C465" s="26" t="s">
        <v>529</v>
      </c>
      <c r="D465" s="26">
        <v>520000118</v>
      </c>
      <c r="E465" s="26" t="s">
        <v>203</v>
      </c>
      <c r="F465" s="26" t="s">
        <v>2627</v>
      </c>
      <c r="G465" s="26" t="s">
        <v>2628</v>
      </c>
      <c r="H465" s="26" t="s">
        <v>69</v>
      </c>
      <c r="I465" s="26" t="s">
        <v>67</v>
      </c>
      <c r="J465" s="26" t="s">
        <v>51</v>
      </c>
      <c r="K465" s="26" t="s">
        <v>51</v>
      </c>
      <c r="L465" s="26" t="s">
        <v>433</v>
      </c>
      <c r="M465" s="26" t="s">
        <v>165</v>
      </c>
      <c r="N465" s="26" t="s">
        <v>129</v>
      </c>
      <c r="O465" s="26" t="s">
        <v>57</v>
      </c>
      <c r="P465" s="26" t="s">
        <v>531</v>
      </c>
      <c r="Q465" s="57">
        <v>4610</v>
      </c>
      <c r="R465" s="42">
        <v>1</v>
      </c>
      <c r="S465" s="42">
        <v>4402</v>
      </c>
      <c r="T465" s="42">
        <v>0</v>
      </c>
      <c r="U465" s="42">
        <v>202.93219999999999</v>
      </c>
      <c r="V465" s="43">
        <v>3.4771542641548402E-6</v>
      </c>
      <c r="W465" s="43">
        <v>5.1088224789999997E-2</v>
      </c>
      <c r="X465" s="43">
        <v>4.7598884281300552E-3</v>
      </c>
    </row>
    <row r="466" spans="1:24" x14ac:dyDescent="0.2">
      <c r="A466" s="26">
        <v>7956</v>
      </c>
      <c r="B466" s="26">
        <v>15253</v>
      </c>
      <c r="C466" s="26" t="s">
        <v>2629</v>
      </c>
      <c r="D466" s="26">
        <v>520007030</v>
      </c>
      <c r="E466" s="26" t="s">
        <v>203</v>
      </c>
      <c r="F466" s="26" t="s">
        <v>2630</v>
      </c>
      <c r="G466" s="26" t="s">
        <v>2631</v>
      </c>
      <c r="H466" s="26" t="s">
        <v>69</v>
      </c>
      <c r="I466" s="26" t="s">
        <v>67</v>
      </c>
      <c r="J466" s="26" t="s">
        <v>51</v>
      </c>
      <c r="K466" s="26" t="s">
        <v>51</v>
      </c>
      <c r="L466" s="26" t="s">
        <v>433</v>
      </c>
      <c r="M466" s="26" t="s">
        <v>165</v>
      </c>
      <c r="N466" s="26" t="s">
        <v>129</v>
      </c>
      <c r="O466" s="26" t="s">
        <v>57</v>
      </c>
      <c r="P466" s="26" t="s">
        <v>531</v>
      </c>
      <c r="Q466" s="57">
        <v>7150</v>
      </c>
      <c r="R466" s="42">
        <v>1</v>
      </c>
      <c r="S466" s="42">
        <v>2492</v>
      </c>
      <c r="T466" s="42">
        <v>0</v>
      </c>
      <c r="U466" s="42">
        <v>178.178</v>
      </c>
      <c r="V466" s="43">
        <v>5.7991548261469997E-6</v>
      </c>
      <c r="W466" s="43">
        <v>4.4856349641E-2</v>
      </c>
      <c r="X466" s="43">
        <v>4.179264800496703E-3</v>
      </c>
    </row>
    <row r="467" spans="1:24" x14ac:dyDescent="0.2">
      <c r="A467" s="26">
        <v>7956</v>
      </c>
      <c r="B467" s="26">
        <v>15253</v>
      </c>
      <c r="C467" s="26" t="s">
        <v>2632</v>
      </c>
      <c r="D467" s="26">
        <v>520000522</v>
      </c>
      <c r="E467" s="26" t="s">
        <v>203</v>
      </c>
      <c r="F467" s="26" t="s">
        <v>2633</v>
      </c>
      <c r="G467" s="26" t="s">
        <v>2634</v>
      </c>
      <c r="H467" s="26" t="s">
        <v>69</v>
      </c>
      <c r="I467" s="26" t="s">
        <v>67</v>
      </c>
      <c r="J467" s="26" t="s">
        <v>51</v>
      </c>
      <c r="K467" s="26" t="s">
        <v>51</v>
      </c>
      <c r="L467" s="26" t="s">
        <v>433</v>
      </c>
      <c r="M467" s="26" t="s">
        <v>165</v>
      </c>
      <c r="N467" s="26" t="s">
        <v>129</v>
      </c>
      <c r="O467" s="26" t="s">
        <v>57</v>
      </c>
      <c r="P467" s="26" t="s">
        <v>531</v>
      </c>
      <c r="Q467" s="57">
        <v>555</v>
      </c>
      <c r="R467" s="42">
        <v>1</v>
      </c>
      <c r="S467" s="42">
        <v>15760</v>
      </c>
      <c r="T467" s="42">
        <v>0</v>
      </c>
      <c r="U467" s="42">
        <v>87.468000000000004</v>
      </c>
      <c r="V467" s="43">
        <v>2.1475246508744002E-6</v>
      </c>
      <c r="W467" s="43">
        <v>2.2020087723000001E-2</v>
      </c>
      <c r="X467" s="43">
        <v>2.0516109372079919E-3</v>
      </c>
    </row>
    <row r="468" spans="1:24" x14ac:dyDescent="0.2">
      <c r="A468" s="26">
        <v>7956</v>
      </c>
      <c r="B468" s="26">
        <v>15253</v>
      </c>
      <c r="C468" s="26" t="s">
        <v>747</v>
      </c>
      <c r="D468" s="26">
        <v>520041146</v>
      </c>
      <c r="E468" s="26" t="s">
        <v>203</v>
      </c>
      <c r="F468" s="26" t="s">
        <v>2635</v>
      </c>
      <c r="G468" s="26" t="s">
        <v>2636</v>
      </c>
      <c r="H468" s="26" t="s">
        <v>69</v>
      </c>
      <c r="I468" s="26" t="s">
        <v>67</v>
      </c>
      <c r="J468" s="26" t="s">
        <v>51</v>
      </c>
      <c r="K468" s="26" t="s">
        <v>51</v>
      </c>
      <c r="L468" s="26" t="s">
        <v>433</v>
      </c>
      <c r="M468" s="26" t="s">
        <v>165</v>
      </c>
      <c r="N468" s="26" t="s">
        <v>353</v>
      </c>
      <c r="O468" s="26" t="s">
        <v>57</v>
      </c>
      <c r="P468" s="26" t="s">
        <v>531</v>
      </c>
      <c r="Q468" s="57">
        <v>2300</v>
      </c>
      <c r="R468" s="42">
        <v>1</v>
      </c>
      <c r="S468" s="42">
        <v>6305</v>
      </c>
      <c r="T468" s="42">
        <v>0</v>
      </c>
      <c r="U468" s="42">
        <v>145.01499999999999</v>
      </c>
      <c r="V468" s="43">
        <v>1.9405269821628902E-5</v>
      </c>
      <c r="W468" s="43">
        <v>3.6507557291999997E-2</v>
      </c>
      <c r="X468" s="43">
        <v>3.4014080584810098E-3</v>
      </c>
    </row>
    <row r="469" spans="1:24" x14ac:dyDescent="0.2">
      <c r="A469" s="26">
        <v>7956</v>
      </c>
      <c r="B469" s="26">
        <v>15253</v>
      </c>
      <c r="C469" s="26" t="s">
        <v>709</v>
      </c>
      <c r="D469" s="26">
        <v>520001736</v>
      </c>
      <c r="E469" s="26" t="s">
        <v>203</v>
      </c>
      <c r="F469" s="26" t="s">
        <v>2637</v>
      </c>
      <c r="G469" s="26" t="s">
        <v>2638</v>
      </c>
      <c r="H469" s="26" t="s">
        <v>69</v>
      </c>
      <c r="I469" s="26" t="s">
        <v>67</v>
      </c>
      <c r="J469" s="26" t="s">
        <v>51</v>
      </c>
      <c r="K469" s="26" t="s">
        <v>51</v>
      </c>
      <c r="L469" s="26" t="s">
        <v>433</v>
      </c>
      <c r="M469" s="26" t="s">
        <v>165</v>
      </c>
      <c r="N469" s="26" t="s">
        <v>357</v>
      </c>
      <c r="O469" s="26" t="s">
        <v>57</v>
      </c>
      <c r="P469" s="26" t="s">
        <v>531</v>
      </c>
      <c r="Q469" s="57">
        <v>3800</v>
      </c>
      <c r="R469" s="42">
        <v>1</v>
      </c>
      <c r="S469" s="42">
        <v>2854</v>
      </c>
      <c r="T469" s="42">
        <v>0</v>
      </c>
      <c r="U469" s="42">
        <v>108.452</v>
      </c>
      <c r="V469" s="43">
        <v>1.7251286354651499E-5</v>
      </c>
      <c r="W469" s="43">
        <v>2.7302814214999999E-2</v>
      </c>
      <c r="X469" s="43">
        <v>2.543802411877271E-3</v>
      </c>
    </row>
    <row r="470" spans="1:24" x14ac:dyDescent="0.2">
      <c r="A470" s="26">
        <v>7956</v>
      </c>
      <c r="B470" s="26">
        <v>15253</v>
      </c>
      <c r="C470" s="26" t="s">
        <v>1956</v>
      </c>
      <c r="D470" s="26">
        <v>520017450</v>
      </c>
      <c r="E470" s="26" t="s">
        <v>203</v>
      </c>
      <c r="F470" s="26" t="s">
        <v>2642</v>
      </c>
      <c r="G470" s="26" t="s">
        <v>2643</v>
      </c>
      <c r="H470" s="26" t="s">
        <v>69</v>
      </c>
      <c r="I470" s="26" t="s">
        <v>67</v>
      </c>
      <c r="J470" s="26" t="s">
        <v>51</v>
      </c>
      <c r="K470" s="26" t="s">
        <v>51</v>
      </c>
      <c r="L470" s="26" t="s">
        <v>433</v>
      </c>
      <c r="M470" s="26" t="s">
        <v>165</v>
      </c>
      <c r="N470" s="26" t="s">
        <v>141</v>
      </c>
      <c r="O470" s="26" t="s">
        <v>57</v>
      </c>
      <c r="P470" s="26" t="s">
        <v>531</v>
      </c>
      <c r="Q470" s="57">
        <v>1800</v>
      </c>
      <c r="R470" s="42">
        <v>1</v>
      </c>
      <c r="S470" s="42">
        <v>5318</v>
      </c>
      <c r="T470" s="42">
        <v>0</v>
      </c>
      <c r="U470" s="42">
        <v>95.724000000000004</v>
      </c>
      <c r="V470" s="43">
        <v>7.1777738796262597E-6</v>
      </c>
      <c r="W470" s="43">
        <v>2.4098537489999999E-2</v>
      </c>
      <c r="X470" s="43">
        <v>2.2452600419959052E-3</v>
      </c>
    </row>
    <row r="471" spans="1:24" x14ac:dyDescent="0.2">
      <c r="A471" s="26">
        <v>7956</v>
      </c>
      <c r="B471" s="26">
        <v>15253</v>
      </c>
      <c r="C471" s="26" t="s">
        <v>1963</v>
      </c>
      <c r="D471" s="26">
        <v>520022732</v>
      </c>
      <c r="E471" s="26" t="s">
        <v>203</v>
      </c>
      <c r="F471" s="26" t="s">
        <v>2644</v>
      </c>
      <c r="G471" s="26" t="s">
        <v>2645</v>
      </c>
      <c r="H471" s="26" t="s">
        <v>69</v>
      </c>
      <c r="I471" s="26" t="s">
        <v>67</v>
      </c>
      <c r="J471" s="26" t="s">
        <v>51</v>
      </c>
      <c r="K471" s="26" t="s">
        <v>51</v>
      </c>
      <c r="L471" s="26" t="s">
        <v>433</v>
      </c>
      <c r="M471" s="26" t="s">
        <v>165</v>
      </c>
      <c r="N471" s="26" t="s">
        <v>356</v>
      </c>
      <c r="O471" s="26" t="s">
        <v>57</v>
      </c>
      <c r="P471" s="26" t="s">
        <v>531</v>
      </c>
      <c r="Q471" s="57">
        <v>650</v>
      </c>
      <c r="R471" s="42">
        <v>1</v>
      </c>
      <c r="S471" s="42">
        <v>3795</v>
      </c>
      <c r="T471" s="42">
        <v>0</v>
      </c>
      <c r="U471" s="42">
        <v>24.6675</v>
      </c>
      <c r="V471" s="43">
        <v>2.4392969874029199E-6</v>
      </c>
      <c r="W471" s="43">
        <v>6.2100484049999998E-3</v>
      </c>
      <c r="X471" s="43">
        <v>5.7859003056635731E-4</v>
      </c>
    </row>
    <row r="472" spans="1:24" x14ac:dyDescent="0.2">
      <c r="A472" s="26">
        <v>7956</v>
      </c>
      <c r="B472" s="26">
        <v>15253</v>
      </c>
      <c r="C472" s="26" t="s">
        <v>2646</v>
      </c>
      <c r="D472" s="26">
        <v>520032988</v>
      </c>
      <c r="E472" s="26" t="s">
        <v>203</v>
      </c>
      <c r="F472" s="26" t="s">
        <v>2647</v>
      </c>
      <c r="G472" s="26" t="s">
        <v>2648</v>
      </c>
      <c r="H472" s="26" t="s">
        <v>69</v>
      </c>
      <c r="I472" s="26" t="s">
        <v>67</v>
      </c>
      <c r="J472" s="26" t="s">
        <v>51</v>
      </c>
      <c r="K472" s="26" t="s">
        <v>51</v>
      </c>
      <c r="L472" s="26" t="s">
        <v>433</v>
      </c>
      <c r="M472" s="26" t="s">
        <v>165</v>
      </c>
      <c r="N472" s="26" t="s">
        <v>138</v>
      </c>
      <c r="O472" s="26" t="s">
        <v>57</v>
      </c>
      <c r="P472" s="26" t="s">
        <v>531</v>
      </c>
      <c r="Q472" s="57">
        <v>25</v>
      </c>
      <c r="R472" s="42">
        <v>1</v>
      </c>
      <c r="S472" s="42">
        <v>33640</v>
      </c>
      <c r="T472" s="42">
        <v>0</v>
      </c>
      <c r="U472" s="42">
        <v>8.41</v>
      </c>
      <c r="V472" s="43">
        <v>2.0345052083333299E-6</v>
      </c>
      <c r="W472" s="43">
        <v>2.1172193000000001E-3</v>
      </c>
      <c r="X472" s="43">
        <v>1.9726126105454808E-4</v>
      </c>
    </row>
    <row r="473" spans="1:24" x14ac:dyDescent="0.2">
      <c r="A473" s="26">
        <v>7956</v>
      </c>
      <c r="B473" s="26">
        <v>15253</v>
      </c>
      <c r="C473" s="26" t="s">
        <v>821</v>
      </c>
      <c r="D473" s="26">
        <v>520043027</v>
      </c>
      <c r="E473" s="26" t="s">
        <v>203</v>
      </c>
      <c r="F473" s="26" t="s">
        <v>2651</v>
      </c>
      <c r="G473" s="26" t="s">
        <v>2652</v>
      </c>
      <c r="H473" s="26" t="s">
        <v>69</v>
      </c>
      <c r="I473" s="26" t="s">
        <v>67</v>
      </c>
      <c r="J473" s="26" t="s">
        <v>51</v>
      </c>
      <c r="K473" s="26" t="s">
        <v>51</v>
      </c>
      <c r="L473" s="26" t="s">
        <v>433</v>
      </c>
      <c r="M473" s="26" t="s">
        <v>165</v>
      </c>
      <c r="N473" s="26" t="s">
        <v>360</v>
      </c>
      <c r="O473" s="26" t="s">
        <v>57</v>
      </c>
      <c r="P473" s="26" t="s">
        <v>531</v>
      </c>
      <c r="Q473" s="57">
        <v>25</v>
      </c>
      <c r="R473" s="42">
        <v>1</v>
      </c>
      <c r="S473" s="42">
        <v>95300</v>
      </c>
      <c r="T473" s="42">
        <v>2.7349999999999999E-2</v>
      </c>
      <c r="U473" s="42">
        <v>23.852350000000001</v>
      </c>
      <c r="V473" s="43">
        <v>5.6124905303253504E-7</v>
      </c>
      <c r="W473" s="43">
        <v>6.0048342179999997E-3</v>
      </c>
      <c r="X473" s="43">
        <v>5.594702306913734E-4</v>
      </c>
    </row>
    <row r="474" spans="1:24" x14ac:dyDescent="0.2">
      <c r="A474" s="26">
        <v>7956</v>
      </c>
      <c r="B474" s="26">
        <v>15253</v>
      </c>
      <c r="C474" s="26" t="s">
        <v>2942</v>
      </c>
      <c r="D474" s="26">
        <v>520029984</v>
      </c>
      <c r="E474" s="26" t="s">
        <v>203</v>
      </c>
      <c r="F474" s="26" t="s">
        <v>2943</v>
      </c>
      <c r="G474" s="26" t="s">
        <v>2944</v>
      </c>
      <c r="H474" s="26" t="s">
        <v>69</v>
      </c>
      <c r="I474" s="26" t="s">
        <v>67</v>
      </c>
      <c r="J474" s="26" t="s">
        <v>51</v>
      </c>
      <c r="K474" s="26" t="s">
        <v>51</v>
      </c>
      <c r="L474" s="26" t="s">
        <v>433</v>
      </c>
      <c r="M474" s="26" t="s">
        <v>165</v>
      </c>
      <c r="N474" s="26" t="s">
        <v>141</v>
      </c>
      <c r="O474" s="26" t="s">
        <v>57</v>
      </c>
      <c r="P474" s="26" t="s">
        <v>531</v>
      </c>
      <c r="Q474" s="57">
        <v>11500</v>
      </c>
      <c r="R474" s="42">
        <v>1</v>
      </c>
      <c r="S474" s="42">
        <v>685.7</v>
      </c>
      <c r="T474" s="42">
        <v>0</v>
      </c>
      <c r="U474" s="42">
        <v>78.855500000000006</v>
      </c>
      <c r="V474" s="43">
        <v>1.0911001043272899E-5</v>
      </c>
      <c r="W474" s="43">
        <v>1.9851889003999999E-2</v>
      </c>
      <c r="X474" s="43">
        <v>1.8495999252184205E-3</v>
      </c>
    </row>
    <row r="475" spans="1:24" x14ac:dyDescent="0.2">
      <c r="A475" s="26">
        <v>7956</v>
      </c>
      <c r="B475" s="26">
        <v>15253</v>
      </c>
      <c r="C475" s="26" t="s">
        <v>2653</v>
      </c>
      <c r="D475" s="26">
        <v>520043480</v>
      </c>
      <c r="E475" s="26" t="s">
        <v>203</v>
      </c>
      <c r="F475" s="26" t="s">
        <v>2654</v>
      </c>
      <c r="G475" s="26" t="s">
        <v>2655</v>
      </c>
      <c r="H475" s="26" t="s">
        <v>69</v>
      </c>
      <c r="I475" s="26" t="s">
        <v>67</v>
      </c>
      <c r="J475" s="26" t="s">
        <v>51</v>
      </c>
      <c r="K475" s="26" t="s">
        <v>51</v>
      </c>
      <c r="L475" s="26" t="s">
        <v>433</v>
      </c>
      <c r="M475" s="26" t="s">
        <v>165</v>
      </c>
      <c r="N475" s="26" t="s">
        <v>136</v>
      </c>
      <c r="O475" s="26" t="s">
        <v>57</v>
      </c>
      <c r="P475" s="26" t="s">
        <v>531</v>
      </c>
      <c r="Q475" s="57">
        <v>360</v>
      </c>
      <c r="R475" s="42">
        <v>1</v>
      </c>
      <c r="S475" s="42">
        <v>29350</v>
      </c>
      <c r="T475" s="42">
        <v>0</v>
      </c>
      <c r="U475" s="42">
        <v>105.66</v>
      </c>
      <c r="V475" s="43">
        <v>3.9836885658510901E-5</v>
      </c>
      <c r="W475" s="43">
        <v>2.6599927616999999E-2</v>
      </c>
      <c r="X475" s="43">
        <v>2.4783144878743816E-3</v>
      </c>
    </row>
    <row r="476" spans="1:24" x14ac:dyDescent="0.2">
      <c r="A476" s="26">
        <v>7956</v>
      </c>
      <c r="B476" s="26">
        <v>15253</v>
      </c>
      <c r="C476" s="26" t="s">
        <v>2658</v>
      </c>
      <c r="D476" s="26">
        <v>520041997</v>
      </c>
      <c r="E476" s="26" t="s">
        <v>203</v>
      </c>
      <c r="F476" s="26" t="s">
        <v>2659</v>
      </c>
      <c r="G476" s="26" t="s">
        <v>2660</v>
      </c>
      <c r="H476" s="26" t="s">
        <v>69</v>
      </c>
      <c r="I476" s="26" t="s">
        <v>67</v>
      </c>
      <c r="J476" s="26" t="s">
        <v>51</v>
      </c>
      <c r="K476" s="26" t="s">
        <v>51</v>
      </c>
      <c r="L476" s="26" t="s">
        <v>433</v>
      </c>
      <c r="M476" s="26" t="s">
        <v>165</v>
      </c>
      <c r="N476" s="26" t="s">
        <v>127</v>
      </c>
      <c r="O476" s="26" t="s">
        <v>57</v>
      </c>
      <c r="P476" s="26" t="s">
        <v>531</v>
      </c>
      <c r="Q476" s="57">
        <v>80</v>
      </c>
      <c r="R476" s="42">
        <v>1</v>
      </c>
      <c r="S476" s="42">
        <v>18890</v>
      </c>
      <c r="T476" s="42">
        <v>0</v>
      </c>
      <c r="U476" s="42">
        <v>15.112</v>
      </c>
      <c r="V476" s="43">
        <v>7.1883747662419097E-7</v>
      </c>
      <c r="W476" s="43">
        <v>3.804449234E-3</v>
      </c>
      <c r="X476" s="43">
        <v>3.5446042533368973E-4</v>
      </c>
    </row>
    <row r="477" spans="1:24" x14ac:dyDescent="0.2">
      <c r="A477" s="26">
        <v>7956</v>
      </c>
      <c r="B477" s="26">
        <v>15253</v>
      </c>
      <c r="C477" s="26" t="s">
        <v>2661</v>
      </c>
      <c r="D477" s="26">
        <v>520035791</v>
      </c>
      <c r="E477" s="26" t="s">
        <v>203</v>
      </c>
      <c r="F477" s="26" t="s">
        <v>2662</v>
      </c>
      <c r="G477" s="26" t="s">
        <v>2663</v>
      </c>
      <c r="H477" s="26" t="s">
        <v>69</v>
      </c>
      <c r="I477" s="26" t="s">
        <v>67</v>
      </c>
      <c r="J477" s="26" t="s">
        <v>51</v>
      </c>
      <c r="K477" s="26" t="s">
        <v>51</v>
      </c>
      <c r="L477" s="26" t="s">
        <v>433</v>
      </c>
      <c r="M477" s="26" t="s">
        <v>165</v>
      </c>
      <c r="N477" s="26" t="s">
        <v>137</v>
      </c>
      <c r="O477" s="26" t="s">
        <v>57</v>
      </c>
      <c r="P477" s="26" t="s">
        <v>531</v>
      </c>
      <c r="Q477" s="57">
        <v>1943</v>
      </c>
      <c r="R477" s="42">
        <v>1</v>
      </c>
      <c r="S477" s="42">
        <v>9484</v>
      </c>
      <c r="T477" s="42">
        <v>0</v>
      </c>
      <c r="U477" s="42">
        <v>184.27412000000001</v>
      </c>
      <c r="V477" s="43">
        <v>1.7891413499999999E-4</v>
      </c>
      <c r="W477" s="43">
        <v>4.6391049156000001E-2</v>
      </c>
      <c r="X477" s="43">
        <v>4.3222527099782554E-3</v>
      </c>
    </row>
    <row r="478" spans="1:24" x14ac:dyDescent="0.2">
      <c r="A478" s="26">
        <v>7956</v>
      </c>
      <c r="B478" s="26">
        <v>15253</v>
      </c>
      <c r="C478" s="26" t="s">
        <v>2661</v>
      </c>
      <c r="D478" s="26">
        <v>520035791</v>
      </c>
      <c r="E478" s="26" t="s">
        <v>203</v>
      </c>
      <c r="F478" s="26" t="s">
        <v>2662</v>
      </c>
      <c r="G478" s="26" t="s">
        <v>2663</v>
      </c>
      <c r="H478" s="26" t="s">
        <v>69</v>
      </c>
      <c r="I478" s="26" t="s">
        <v>67</v>
      </c>
      <c r="J478" s="26" t="s">
        <v>51</v>
      </c>
      <c r="K478" s="26" t="s">
        <v>51</v>
      </c>
      <c r="L478" s="26" t="s">
        <v>52</v>
      </c>
      <c r="M478" s="26" t="s">
        <v>165</v>
      </c>
      <c r="N478" s="26" t="s">
        <v>137</v>
      </c>
      <c r="O478" s="26" t="s">
        <v>57</v>
      </c>
      <c r="P478" s="26" t="s">
        <v>531</v>
      </c>
      <c r="Q478" s="57">
        <v>557</v>
      </c>
      <c r="R478" s="42">
        <v>1</v>
      </c>
      <c r="S478" s="42">
        <v>9312.1347999999998</v>
      </c>
      <c r="T478" s="42">
        <v>0</v>
      </c>
      <c r="U478" s="42">
        <v>51.868589999999998</v>
      </c>
      <c r="V478" s="43">
        <v>5.1289332794841397E-5</v>
      </c>
      <c r="W478" s="43">
        <v>1.3057928635E-2</v>
      </c>
      <c r="X478" s="43">
        <v>1.2166068338313105E-3</v>
      </c>
    </row>
    <row r="479" spans="1:24" x14ac:dyDescent="0.2">
      <c r="A479" s="26">
        <v>7956</v>
      </c>
      <c r="B479" s="26">
        <v>15253</v>
      </c>
      <c r="C479" s="26" t="s">
        <v>2664</v>
      </c>
      <c r="D479" s="26">
        <v>520044231</v>
      </c>
      <c r="E479" s="26" t="s">
        <v>203</v>
      </c>
      <c r="F479" s="26" t="s">
        <v>2665</v>
      </c>
      <c r="G479" s="26" t="s">
        <v>2666</v>
      </c>
      <c r="H479" s="26" t="s">
        <v>69</v>
      </c>
      <c r="I479" s="26" t="s">
        <v>67</v>
      </c>
      <c r="J479" s="26" t="s">
        <v>51</v>
      </c>
      <c r="K479" s="26" t="s">
        <v>51</v>
      </c>
      <c r="L479" s="26" t="s">
        <v>433</v>
      </c>
      <c r="M479" s="26" t="s">
        <v>165</v>
      </c>
      <c r="N479" s="26" t="s">
        <v>126</v>
      </c>
      <c r="O479" s="26" t="s">
        <v>57</v>
      </c>
      <c r="P479" s="26" t="s">
        <v>531</v>
      </c>
      <c r="Q479" s="57">
        <v>400</v>
      </c>
      <c r="R479" s="42">
        <v>1</v>
      </c>
      <c r="S479" s="42">
        <v>1151</v>
      </c>
      <c r="T479" s="42">
        <v>0</v>
      </c>
      <c r="U479" s="42">
        <v>4.6040000000000001</v>
      </c>
      <c r="V479" s="43">
        <v>1.8878950013212901E-5</v>
      </c>
      <c r="W479" s="43">
        <v>1.159057985E-3</v>
      </c>
      <c r="X479" s="43">
        <v>1.0798939903628292E-4</v>
      </c>
    </row>
    <row r="480" spans="1:24" x14ac:dyDescent="0.2">
      <c r="A480" s="26">
        <v>7956</v>
      </c>
      <c r="B480" s="26">
        <v>15253</v>
      </c>
      <c r="C480" s="26" t="s">
        <v>2672</v>
      </c>
      <c r="D480" s="26">
        <v>511812463</v>
      </c>
      <c r="E480" s="26" t="s">
        <v>203</v>
      </c>
      <c r="F480" s="26" t="s">
        <v>2673</v>
      </c>
      <c r="G480" s="26" t="s">
        <v>2674</v>
      </c>
      <c r="H480" s="26" t="s">
        <v>69</v>
      </c>
      <c r="I480" s="26" t="s">
        <v>67</v>
      </c>
      <c r="J480" s="26" t="s">
        <v>51</v>
      </c>
      <c r="K480" s="26" t="s">
        <v>51</v>
      </c>
      <c r="L480" s="26" t="s">
        <v>433</v>
      </c>
      <c r="M480" s="26" t="s">
        <v>165</v>
      </c>
      <c r="N480" s="26" t="s">
        <v>127</v>
      </c>
      <c r="O480" s="26" t="s">
        <v>57</v>
      </c>
      <c r="P480" s="26" t="s">
        <v>531</v>
      </c>
      <c r="Q480" s="57">
        <v>80</v>
      </c>
      <c r="R480" s="42">
        <v>1</v>
      </c>
      <c r="S480" s="42">
        <v>71910</v>
      </c>
      <c r="T480" s="42">
        <v>0</v>
      </c>
      <c r="U480" s="42">
        <v>57.527999999999999</v>
      </c>
      <c r="V480" s="43">
        <v>2.74201523449954E-6</v>
      </c>
      <c r="W480" s="43">
        <v>1.4482686313999999E-2</v>
      </c>
      <c r="X480" s="43">
        <v>1.3493514656297315E-3</v>
      </c>
    </row>
    <row r="481" spans="1:24" x14ac:dyDescent="0.2">
      <c r="A481" s="26">
        <v>7956</v>
      </c>
      <c r="B481" s="26">
        <v>15253</v>
      </c>
      <c r="C481" s="26" t="s">
        <v>2678</v>
      </c>
      <c r="D481" s="26">
        <v>512157603</v>
      </c>
      <c r="E481" s="26" t="s">
        <v>203</v>
      </c>
      <c r="F481" s="26" t="s">
        <v>2679</v>
      </c>
      <c r="G481" s="26" t="s">
        <v>2680</v>
      </c>
      <c r="H481" s="26" t="s">
        <v>69</v>
      </c>
      <c r="I481" s="26" t="s">
        <v>67</v>
      </c>
      <c r="J481" s="26" t="s">
        <v>51</v>
      </c>
      <c r="K481" s="26" t="s">
        <v>51</v>
      </c>
      <c r="L481" s="26" t="s">
        <v>433</v>
      </c>
      <c r="M481" s="26" t="s">
        <v>165</v>
      </c>
      <c r="N481" s="26" t="s">
        <v>356</v>
      </c>
      <c r="O481" s="26" t="s">
        <v>57</v>
      </c>
      <c r="P481" s="26" t="s">
        <v>531</v>
      </c>
      <c r="Q481" s="57">
        <v>240</v>
      </c>
      <c r="R481" s="42">
        <v>1</v>
      </c>
      <c r="S481" s="42">
        <v>29900</v>
      </c>
      <c r="T481" s="42">
        <v>0</v>
      </c>
      <c r="U481" s="42">
        <v>71.760000000000005</v>
      </c>
      <c r="V481" s="43">
        <v>1.7379945671738201E-5</v>
      </c>
      <c r="W481" s="43">
        <v>1.8065595361000001E-2</v>
      </c>
      <c r="X481" s="43">
        <v>1.6831709980112213E-3</v>
      </c>
    </row>
    <row r="482" spans="1:24" x14ac:dyDescent="0.2">
      <c r="A482" s="26">
        <v>7956</v>
      </c>
      <c r="B482" s="26">
        <v>15253</v>
      </c>
      <c r="C482" s="26" t="s">
        <v>2683</v>
      </c>
      <c r="D482" s="26">
        <v>520017146</v>
      </c>
      <c r="E482" s="26" t="s">
        <v>203</v>
      </c>
      <c r="F482" s="26" t="s">
        <v>2684</v>
      </c>
      <c r="G482" s="26" t="s">
        <v>2685</v>
      </c>
      <c r="H482" s="26" t="s">
        <v>69</v>
      </c>
      <c r="I482" s="26" t="s">
        <v>67</v>
      </c>
      <c r="J482" s="26" t="s">
        <v>51</v>
      </c>
      <c r="K482" s="26" t="s">
        <v>51</v>
      </c>
      <c r="L482" s="26" t="s">
        <v>433</v>
      </c>
      <c r="M482" s="26" t="s">
        <v>165</v>
      </c>
      <c r="N482" s="26" t="s">
        <v>131</v>
      </c>
      <c r="O482" s="26" t="s">
        <v>57</v>
      </c>
      <c r="P482" s="26" t="s">
        <v>531</v>
      </c>
      <c r="Q482" s="57">
        <v>2000</v>
      </c>
      <c r="R482" s="42">
        <v>1</v>
      </c>
      <c r="S482" s="42">
        <v>793.6</v>
      </c>
      <c r="T482" s="42">
        <v>0</v>
      </c>
      <c r="U482" s="42">
        <v>15.872</v>
      </c>
      <c r="V482" s="43">
        <v>4.47180311477275E-6</v>
      </c>
      <c r="W482" s="43">
        <v>3.9957793970000002E-3</v>
      </c>
      <c r="X482" s="43">
        <v>3.7228665106513523E-4</v>
      </c>
    </row>
    <row r="483" spans="1:24" x14ac:dyDescent="0.2">
      <c r="A483" s="26">
        <v>7956</v>
      </c>
      <c r="B483" s="26">
        <v>15253</v>
      </c>
      <c r="C483" s="26" t="s">
        <v>2689</v>
      </c>
      <c r="D483" s="26">
        <v>511235434</v>
      </c>
      <c r="E483" s="26" t="s">
        <v>203</v>
      </c>
      <c r="F483" s="26" t="s">
        <v>2690</v>
      </c>
      <c r="G483" s="26" t="s">
        <v>2691</v>
      </c>
      <c r="H483" s="26" t="s">
        <v>69</v>
      </c>
      <c r="I483" s="26" t="s">
        <v>67</v>
      </c>
      <c r="J483" s="26" t="s">
        <v>51</v>
      </c>
      <c r="K483" s="26" t="s">
        <v>51</v>
      </c>
      <c r="L483" s="26" t="s">
        <v>433</v>
      </c>
      <c r="M483" s="26" t="s">
        <v>165</v>
      </c>
      <c r="N483" s="26" t="s">
        <v>127</v>
      </c>
      <c r="O483" s="26" t="s">
        <v>57</v>
      </c>
      <c r="P483" s="26" t="s">
        <v>531</v>
      </c>
      <c r="Q483" s="57">
        <v>200</v>
      </c>
      <c r="R483" s="42">
        <v>1</v>
      </c>
      <c r="S483" s="42">
        <v>29800</v>
      </c>
      <c r="T483" s="42">
        <v>0</v>
      </c>
      <c r="U483" s="42">
        <v>59.6</v>
      </c>
      <c r="V483" s="43">
        <v>4.4064868686360797E-6</v>
      </c>
      <c r="W483" s="43">
        <v>1.5004312758E-2</v>
      </c>
      <c r="X483" s="43">
        <v>1.3979513863080935E-3</v>
      </c>
    </row>
    <row r="484" spans="1:24" x14ac:dyDescent="0.2">
      <c r="A484" s="26">
        <v>7956</v>
      </c>
      <c r="B484" s="26">
        <v>15253</v>
      </c>
      <c r="C484" s="26" t="s">
        <v>763</v>
      </c>
      <c r="D484" s="26">
        <v>513623314</v>
      </c>
      <c r="E484" s="26" t="s">
        <v>203</v>
      </c>
      <c r="F484" s="26" t="s">
        <v>2694</v>
      </c>
      <c r="G484" s="26" t="s">
        <v>2695</v>
      </c>
      <c r="H484" s="26" t="s">
        <v>69</v>
      </c>
      <c r="I484" s="26" t="s">
        <v>67</v>
      </c>
      <c r="J484" s="26" t="s">
        <v>51</v>
      </c>
      <c r="K484" s="26" t="s">
        <v>51</v>
      </c>
      <c r="L484" s="26" t="s">
        <v>433</v>
      </c>
      <c r="M484" s="26" t="s">
        <v>165</v>
      </c>
      <c r="N484" s="26" t="s">
        <v>357</v>
      </c>
      <c r="O484" s="26" t="s">
        <v>57</v>
      </c>
      <c r="P484" s="26" t="s">
        <v>531</v>
      </c>
      <c r="Q484" s="57">
        <v>100</v>
      </c>
      <c r="R484" s="42">
        <v>1</v>
      </c>
      <c r="S484" s="42">
        <v>54030</v>
      </c>
      <c r="T484" s="42">
        <v>0</v>
      </c>
      <c r="U484" s="42">
        <v>54.03</v>
      </c>
      <c r="V484" s="43">
        <v>4.0605204328433601E-6</v>
      </c>
      <c r="W484" s="43">
        <v>1.3602064065000001E-2</v>
      </c>
      <c r="X484" s="43">
        <v>1.2673039161447365E-3</v>
      </c>
    </row>
    <row r="485" spans="1:24" x14ac:dyDescent="0.2">
      <c r="A485" s="26">
        <v>7956</v>
      </c>
      <c r="B485" s="26">
        <v>15253</v>
      </c>
      <c r="C485" s="26" t="s">
        <v>828</v>
      </c>
      <c r="D485" s="26">
        <v>512726712</v>
      </c>
      <c r="E485" s="26" t="s">
        <v>203</v>
      </c>
      <c r="F485" s="26" t="s">
        <v>2705</v>
      </c>
      <c r="G485" s="26" t="s">
        <v>2706</v>
      </c>
      <c r="H485" s="26" t="s">
        <v>69</v>
      </c>
      <c r="I485" s="26" t="s">
        <v>67</v>
      </c>
      <c r="J485" s="26" t="s">
        <v>51</v>
      </c>
      <c r="K485" s="26" t="s">
        <v>51</v>
      </c>
      <c r="L485" s="26" t="s">
        <v>433</v>
      </c>
      <c r="M485" s="26" t="s">
        <v>165</v>
      </c>
      <c r="N485" s="26" t="s">
        <v>84</v>
      </c>
      <c r="O485" s="26" t="s">
        <v>57</v>
      </c>
      <c r="P485" s="26" t="s">
        <v>531</v>
      </c>
      <c r="Q485" s="57">
        <v>5000</v>
      </c>
      <c r="R485" s="42">
        <v>1</v>
      </c>
      <c r="S485" s="42">
        <v>1300</v>
      </c>
      <c r="T485" s="42">
        <v>0</v>
      </c>
      <c r="U485" s="42">
        <v>65</v>
      </c>
      <c r="V485" s="43">
        <v>2.2161742300000001E-4</v>
      </c>
      <c r="W485" s="43">
        <v>1.6363763914000001E-2</v>
      </c>
      <c r="X485" s="43">
        <v>1.5246114112420482E-3</v>
      </c>
    </row>
    <row r="486" spans="1:24" x14ac:dyDescent="0.2">
      <c r="A486" s="26">
        <v>7956</v>
      </c>
      <c r="B486" s="26">
        <v>15253</v>
      </c>
      <c r="C486" s="26" t="s">
        <v>705</v>
      </c>
      <c r="D486" s="26">
        <v>510960719</v>
      </c>
      <c r="E486" s="26" t="s">
        <v>203</v>
      </c>
      <c r="F486" s="26" t="s">
        <v>2711</v>
      </c>
      <c r="G486" s="26" t="s">
        <v>2712</v>
      </c>
      <c r="H486" s="26" t="s">
        <v>69</v>
      </c>
      <c r="I486" s="26" t="s">
        <v>67</v>
      </c>
      <c r="J486" s="26" t="s">
        <v>51</v>
      </c>
      <c r="K486" s="26" t="s">
        <v>51</v>
      </c>
      <c r="L486" s="26" t="s">
        <v>433</v>
      </c>
      <c r="M486" s="26" t="s">
        <v>165</v>
      </c>
      <c r="N486" s="26" t="s">
        <v>357</v>
      </c>
      <c r="O486" s="26" t="s">
        <v>57</v>
      </c>
      <c r="P486" s="26" t="s">
        <v>531</v>
      </c>
      <c r="Q486" s="57">
        <v>50</v>
      </c>
      <c r="R486" s="42">
        <v>1</v>
      </c>
      <c r="S486" s="42">
        <v>30090</v>
      </c>
      <c r="T486" s="42">
        <v>0</v>
      </c>
      <c r="U486" s="42">
        <v>15.045</v>
      </c>
      <c r="V486" s="43">
        <v>4.12293741809785E-7</v>
      </c>
      <c r="W486" s="43">
        <v>3.78758197E-3</v>
      </c>
      <c r="X486" s="43">
        <v>3.5288890280210178E-4</v>
      </c>
    </row>
    <row r="487" spans="1:24" x14ac:dyDescent="0.2">
      <c r="A487" s="26">
        <v>7956</v>
      </c>
      <c r="B487" s="26">
        <v>15253</v>
      </c>
      <c r="C487" s="26" t="s">
        <v>808</v>
      </c>
      <c r="D487" s="26">
        <v>513901371</v>
      </c>
      <c r="E487" s="26" t="s">
        <v>203</v>
      </c>
      <c r="F487" s="26" t="s">
        <v>2713</v>
      </c>
      <c r="G487" s="26" t="s">
        <v>2714</v>
      </c>
      <c r="H487" s="26" t="s">
        <v>69</v>
      </c>
      <c r="I487" s="26" t="s">
        <v>67</v>
      </c>
      <c r="J487" s="26" t="s">
        <v>51</v>
      </c>
      <c r="K487" s="26" t="s">
        <v>51</v>
      </c>
      <c r="L487" s="26" t="s">
        <v>433</v>
      </c>
      <c r="M487" s="26" t="s">
        <v>165</v>
      </c>
      <c r="N487" s="26" t="s">
        <v>353</v>
      </c>
      <c r="O487" s="26" t="s">
        <v>57</v>
      </c>
      <c r="P487" s="26" t="s">
        <v>531</v>
      </c>
      <c r="Q487" s="57">
        <v>1600</v>
      </c>
      <c r="R487" s="42">
        <v>1</v>
      </c>
      <c r="S487" s="42">
        <v>1250</v>
      </c>
      <c r="T487" s="42">
        <v>0</v>
      </c>
      <c r="U487" s="42">
        <v>20</v>
      </c>
      <c r="V487" s="43">
        <v>2.91185464563214E-6</v>
      </c>
      <c r="W487" s="43">
        <v>5.0350042810000002E-3</v>
      </c>
      <c r="X487" s="43">
        <v>4.6911120345909178E-4</v>
      </c>
    </row>
    <row r="488" spans="1:24" x14ac:dyDescent="0.2">
      <c r="A488" s="26">
        <v>7956</v>
      </c>
      <c r="B488" s="26">
        <v>15253</v>
      </c>
      <c r="C488" s="26" t="s">
        <v>2720</v>
      </c>
      <c r="D488" s="26">
        <v>515001659</v>
      </c>
      <c r="E488" s="26" t="s">
        <v>203</v>
      </c>
      <c r="F488" s="26" t="s">
        <v>2721</v>
      </c>
      <c r="G488" s="26" t="s">
        <v>2722</v>
      </c>
      <c r="H488" s="26" t="s">
        <v>69</v>
      </c>
      <c r="I488" s="26" t="s">
        <v>67</v>
      </c>
      <c r="J488" s="26" t="s">
        <v>51</v>
      </c>
      <c r="K488" s="26" t="s">
        <v>51</v>
      </c>
      <c r="L488" s="26" t="s">
        <v>433</v>
      </c>
      <c r="M488" s="26" t="s">
        <v>165</v>
      </c>
      <c r="N488" s="26" t="s">
        <v>136</v>
      </c>
      <c r="O488" s="26" t="s">
        <v>57</v>
      </c>
      <c r="P488" s="26" t="s">
        <v>531</v>
      </c>
      <c r="Q488" s="57">
        <v>1467</v>
      </c>
      <c r="R488" s="42">
        <v>1</v>
      </c>
      <c r="S488" s="42">
        <v>1726</v>
      </c>
      <c r="T488" s="42">
        <v>0</v>
      </c>
      <c r="U488" s="42">
        <v>25.320419999999999</v>
      </c>
      <c r="V488" s="43">
        <v>1.00367253839047E-5</v>
      </c>
      <c r="W488" s="43">
        <v>6.3744211549999997E-3</v>
      </c>
      <c r="X488" s="43">
        <v>5.9390463491448278E-4</v>
      </c>
    </row>
    <row r="489" spans="1:24" x14ac:dyDescent="0.2">
      <c r="A489" s="26">
        <v>7956</v>
      </c>
      <c r="B489" s="26">
        <v>15253</v>
      </c>
      <c r="C489" s="26" t="s">
        <v>2725</v>
      </c>
      <c r="D489" s="26">
        <v>880326081</v>
      </c>
      <c r="E489" s="26" t="s">
        <v>204</v>
      </c>
      <c r="F489" s="26" t="s">
        <v>2726</v>
      </c>
      <c r="G489" s="26" t="s">
        <v>2727</v>
      </c>
      <c r="H489" s="26" t="s">
        <v>69</v>
      </c>
      <c r="I489" s="26" t="s">
        <v>67</v>
      </c>
      <c r="J489" s="26" t="s">
        <v>51</v>
      </c>
      <c r="K489" s="26" t="s">
        <v>167</v>
      </c>
      <c r="L489" s="26" t="s">
        <v>433</v>
      </c>
      <c r="M489" s="26" t="s">
        <v>165</v>
      </c>
      <c r="N489" s="26" t="s">
        <v>353</v>
      </c>
      <c r="O489" s="26" t="s">
        <v>57</v>
      </c>
      <c r="P489" s="26" t="s">
        <v>531</v>
      </c>
      <c r="Q489" s="57">
        <v>100</v>
      </c>
      <c r="R489" s="42">
        <v>1</v>
      </c>
      <c r="S489" s="42">
        <v>25070</v>
      </c>
      <c r="T489" s="42">
        <v>0</v>
      </c>
      <c r="U489" s="42">
        <v>25.07</v>
      </c>
      <c r="V489" s="43">
        <v>1.7826609059147601E-6</v>
      </c>
      <c r="W489" s="43">
        <v>6.311377866E-3</v>
      </c>
      <c r="X489" s="43">
        <v>5.8803089353597158E-4</v>
      </c>
    </row>
    <row r="490" spans="1:24" x14ac:dyDescent="0.2">
      <c r="A490" s="26">
        <v>7956</v>
      </c>
      <c r="B490" s="26">
        <v>15253</v>
      </c>
      <c r="C490" s="26" t="s">
        <v>1203</v>
      </c>
      <c r="D490" s="26">
        <v>514401702</v>
      </c>
      <c r="E490" s="26" t="s">
        <v>203</v>
      </c>
      <c r="F490" s="26" t="s">
        <v>2733</v>
      </c>
      <c r="G490" s="26" t="s">
        <v>2734</v>
      </c>
      <c r="H490" s="26" t="s">
        <v>69</v>
      </c>
      <c r="I490" s="26" t="s">
        <v>67</v>
      </c>
      <c r="J490" s="26" t="s">
        <v>51</v>
      </c>
      <c r="K490" s="26" t="s">
        <v>51</v>
      </c>
      <c r="L490" s="26" t="s">
        <v>433</v>
      </c>
      <c r="M490" s="26" t="s">
        <v>165</v>
      </c>
      <c r="N490" s="26" t="s">
        <v>87</v>
      </c>
      <c r="O490" s="26" t="s">
        <v>57</v>
      </c>
      <c r="P490" s="26" t="s">
        <v>531</v>
      </c>
      <c r="Q490" s="57">
        <v>1900</v>
      </c>
      <c r="R490" s="42">
        <v>1</v>
      </c>
      <c r="S490" s="42">
        <v>2967</v>
      </c>
      <c r="T490" s="42">
        <v>0</v>
      </c>
      <c r="U490" s="42">
        <v>56.372999999999998</v>
      </c>
      <c r="V490" s="43">
        <v>7.4301765679394204E-6</v>
      </c>
      <c r="W490" s="43">
        <v>1.4191914817000001E-2</v>
      </c>
      <c r="X490" s="43">
        <v>1.3222602936299691E-3</v>
      </c>
    </row>
    <row r="491" spans="1:24" x14ac:dyDescent="0.2">
      <c r="A491" s="26">
        <v>7956</v>
      </c>
      <c r="B491" s="26">
        <v>15253</v>
      </c>
      <c r="C491" s="26" t="s">
        <v>824</v>
      </c>
      <c r="D491" s="26">
        <v>550263107</v>
      </c>
      <c r="E491" s="26" t="s">
        <v>205</v>
      </c>
      <c r="F491" s="26" t="s">
        <v>2932</v>
      </c>
      <c r="G491" s="26" t="s">
        <v>2933</v>
      </c>
      <c r="H491" s="26" t="s">
        <v>69</v>
      </c>
      <c r="I491" s="26" t="s">
        <v>212</v>
      </c>
      <c r="J491" s="26" t="s">
        <v>51</v>
      </c>
      <c r="K491" s="26" t="s">
        <v>51</v>
      </c>
      <c r="L491" s="26" t="s">
        <v>433</v>
      </c>
      <c r="M491" s="26" t="s">
        <v>165</v>
      </c>
      <c r="N491" s="26" t="s">
        <v>140</v>
      </c>
      <c r="O491" s="26" t="s">
        <v>57</v>
      </c>
      <c r="P491" s="26" t="s">
        <v>531</v>
      </c>
      <c r="Q491" s="57">
        <v>100</v>
      </c>
      <c r="R491" s="42">
        <v>1</v>
      </c>
      <c r="S491" s="42">
        <v>7320</v>
      </c>
      <c r="T491" s="42">
        <v>0</v>
      </c>
      <c r="U491" s="42">
        <v>7.32</v>
      </c>
      <c r="V491" s="43">
        <v>9.9572618390250096E-7</v>
      </c>
      <c r="W491" s="43">
        <v>1.8428115660000001E-3</v>
      </c>
      <c r="X491" s="43">
        <v>1.7169470046602759E-4</v>
      </c>
    </row>
    <row r="492" spans="1:24" x14ac:dyDescent="0.2">
      <c r="A492" s="26">
        <v>7956</v>
      </c>
      <c r="B492" s="26">
        <v>15253</v>
      </c>
      <c r="C492" s="26" t="s">
        <v>2735</v>
      </c>
      <c r="D492" s="26">
        <v>512466723</v>
      </c>
      <c r="E492" s="26" t="s">
        <v>203</v>
      </c>
      <c r="F492" s="26" t="s">
        <v>2736</v>
      </c>
      <c r="G492" s="26" t="s">
        <v>2737</v>
      </c>
      <c r="H492" s="26" t="s">
        <v>69</v>
      </c>
      <c r="I492" s="26" t="s">
        <v>67</v>
      </c>
      <c r="J492" s="26" t="s">
        <v>51</v>
      </c>
      <c r="K492" s="26" t="s">
        <v>51</v>
      </c>
      <c r="L492" s="26" t="s">
        <v>433</v>
      </c>
      <c r="M492" s="26" t="s">
        <v>165</v>
      </c>
      <c r="N492" s="26" t="s">
        <v>131</v>
      </c>
      <c r="O492" s="26" t="s">
        <v>57</v>
      </c>
      <c r="P492" s="26" t="s">
        <v>531</v>
      </c>
      <c r="Q492" s="57">
        <v>12148</v>
      </c>
      <c r="R492" s="42">
        <v>1</v>
      </c>
      <c r="S492" s="42">
        <v>543.9</v>
      </c>
      <c r="T492" s="42">
        <v>1.9854099999999999</v>
      </c>
      <c r="U492" s="42">
        <v>68.05838</v>
      </c>
      <c r="V492" s="43">
        <v>1.32360634E-4</v>
      </c>
      <c r="W492" s="43">
        <v>1.7133711733E-2</v>
      </c>
      <c r="X492" s="43">
        <v>1.5963474273638092E-3</v>
      </c>
    </row>
    <row r="493" spans="1:24" x14ac:dyDescent="0.2">
      <c r="A493" s="26">
        <v>7956</v>
      </c>
      <c r="B493" s="26">
        <v>15253</v>
      </c>
      <c r="C493" s="26" t="s">
        <v>811</v>
      </c>
      <c r="D493" s="26">
        <v>512607888</v>
      </c>
      <c r="E493" s="26" t="s">
        <v>203</v>
      </c>
      <c r="F493" s="26" t="s">
        <v>2738</v>
      </c>
      <c r="G493" s="26" t="s">
        <v>2739</v>
      </c>
      <c r="H493" s="26" t="s">
        <v>69</v>
      </c>
      <c r="I493" s="26" t="s">
        <v>67</v>
      </c>
      <c r="J493" s="26" t="s">
        <v>51</v>
      </c>
      <c r="K493" s="26" t="s">
        <v>51</v>
      </c>
      <c r="L493" s="26" t="s">
        <v>433</v>
      </c>
      <c r="M493" s="26" t="s">
        <v>165</v>
      </c>
      <c r="N493" s="26" t="s">
        <v>132</v>
      </c>
      <c r="O493" s="26" t="s">
        <v>57</v>
      </c>
      <c r="P493" s="26" t="s">
        <v>531</v>
      </c>
      <c r="Q493" s="57">
        <v>420</v>
      </c>
      <c r="R493" s="42">
        <v>1</v>
      </c>
      <c r="S493" s="42">
        <v>52300</v>
      </c>
      <c r="T493" s="42">
        <v>0</v>
      </c>
      <c r="U493" s="42">
        <v>219.66</v>
      </c>
      <c r="V493" s="43">
        <v>2.5518299445942999E-5</v>
      </c>
      <c r="W493" s="43">
        <v>5.5299452020000001E-2</v>
      </c>
      <c r="X493" s="43">
        <v>5.1522483475912048E-3</v>
      </c>
    </row>
    <row r="494" spans="1:24" x14ac:dyDescent="0.2">
      <c r="A494" s="26">
        <v>7956</v>
      </c>
      <c r="B494" s="26">
        <v>15253</v>
      </c>
      <c r="C494" s="26" t="s">
        <v>2746</v>
      </c>
      <c r="D494" s="26">
        <v>510706153</v>
      </c>
      <c r="E494" s="26" t="s">
        <v>203</v>
      </c>
      <c r="F494" s="26" t="s">
        <v>2747</v>
      </c>
      <c r="G494" s="26" t="s">
        <v>2748</v>
      </c>
      <c r="H494" s="26" t="s">
        <v>69</v>
      </c>
      <c r="I494" s="26" t="s">
        <v>67</v>
      </c>
      <c r="J494" s="26" t="s">
        <v>51</v>
      </c>
      <c r="K494" s="26" t="s">
        <v>51</v>
      </c>
      <c r="L494" s="26" t="s">
        <v>433</v>
      </c>
      <c r="M494" s="26" t="s">
        <v>165</v>
      </c>
      <c r="N494" s="26" t="s">
        <v>130</v>
      </c>
      <c r="O494" s="26" t="s">
        <v>57</v>
      </c>
      <c r="P494" s="26" t="s">
        <v>531</v>
      </c>
      <c r="Q494" s="57">
        <v>2300</v>
      </c>
      <c r="R494" s="42">
        <v>1</v>
      </c>
      <c r="S494" s="42">
        <v>1619</v>
      </c>
      <c r="T494" s="42">
        <v>0</v>
      </c>
      <c r="U494" s="42">
        <v>37.237000000000002</v>
      </c>
      <c r="V494" s="43">
        <v>1.1415927572630301E-5</v>
      </c>
      <c r="W494" s="43">
        <v>9.3744227209999996E-3</v>
      </c>
      <c r="X494" s="43">
        <v>8.7341469416031005E-4</v>
      </c>
    </row>
    <row r="495" spans="1:24" x14ac:dyDescent="0.2">
      <c r="A495" s="26">
        <v>7956</v>
      </c>
      <c r="B495" s="26">
        <v>15253</v>
      </c>
      <c r="C495" s="26" t="s">
        <v>1197</v>
      </c>
      <c r="D495" s="26">
        <v>514599943</v>
      </c>
      <c r="E495" s="26" t="s">
        <v>203</v>
      </c>
      <c r="F495" s="26" t="s">
        <v>2934</v>
      </c>
      <c r="G495" s="26" t="s">
        <v>2935</v>
      </c>
      <c r="H495" s="26" t="s">
        <v>69</v>
      </c>
      <c r="I495" s="26" t="s">
        <v>67</v>
      </c>
      <c r="J495" s="26" t="s">
        <v>51</v>
      </c>
      <c r="K495" s="26" t="s">
        <v>51</v>
      </c>
      <c r="L495" s="26" t="s">
        <v>433</v>
      </c>
      <c r="M495" s="26" t="s">
        <v>165</v>
      </c>
      <c r="N495" s="26" t="s">
        <v>353</v>
      </c>
      <c r="O495" s="26" t="s">
        <v>57</v>
      </c>
      <c r="P495" s="26" t="s">
        <v>531</v>
      </c>
      <c r="Q495" s="57">
        <v>300</v>
      </c>
      <c r="R495" s="42">
        <v>1</v>
      </c>
      <c r="S495" s="42">
        <v>8800</v>
      </c>
      <c r="T495" s="42">
        <v>0</v>
      </c>
      <c r="U495" s="42">
        <v>26.4</v>
      </c>
      <c r="V495" s="43">
        <v>8.4410714173166704E-6</v>
      </c>
      <c r="W495" s="43">
        <v>6.6462056510000001E-3</v>
      </c>
      <c r="X495" s="43">
        <v>6.1922678856600108E-4</v>
      </c>
    </row>
    <row r="496" spans="1:24" x14ac:dyDescent="0.2">
      <c r="A496" s="26">
        <v>7956</v>
      </c>
      <c r="B496" s="26">
        <v>15253</v>
      </c>
      <c r="C496" s="26" t="s">
        <v>2477</v>
      </c>
      <c r="D496" s="26">
        <v>514091685</v>
      </c>
      <c r="E496" s="26" t="s">
        <v>203</v>
      </c>
      <c r="F496" s="26" t="s">
        <v>2937</v>
      </c>
      <c r="G496" s="26" t="s">
        <v>2938</v>
      </c>
      <c r="H496" s="26" t="s">
        <v>69</v>
      </c>
      <c r="I496" s="26" t="s">
        <v>67</v>
      </c>
      <c r="J496" s="26" t="s">
        <v>51</v>
      </c>
      <c r="K496" s="26" t="s">
        <v>51</v>
      </c>
      <c r="L496" s="26" t="s">
        <v>52</v>
      </c>
      <c r="M496" s="26" t="s">
        <v>165</v>
      </c>
      <c r="N496" s="26" t="s">
        <v>84</v>
      </c>
      <c r="O496" s="26" t="s">
        <v>57</v>
      </c>
      <c r="P496" s="26" t="s">
        <v>531</v>
      </c>
      <c r="Q496" s="57">
        <v>6000</v>
      </c>
      <c r="R496" s="42">
        <v>1</v>
      </c>
      <c r="S496" s="42">
        <v>2282.6851000000001</v>
      </c>
      <c r="T496" s="42">
        <v>0</v>
      </c>
      <c r="U496" s="42">
        <v>136.96109999999999</v>
      </c>
      <c r="V496" s="43">
        <v>2.93287743E-4</v>
      </c>
      <c r="W496" s="43">
        <v>3.4479986242999999E-2</v>
      </c>
      <c r="X496" s="43">
        <v>3.2124993224040502E-3</v>
      </c>
    </row>
    <row r="497" spans="1:24" x14ac:dyDescent="0.2">
      <c r="A497" s="26">
        <v>7956</v>
      </c>
      <c r="B497" s="26">
        <v>15253</v>
      </c>
      <c r="C497" s="26" t="s">
        <v>1239</v>
      </c>
      <c r="D497" s="26">
        <v>516046307</v>
      </c>
      <c r="E497" s="26" t="s">
        <v>203</v>
      </c>
      <c r="F497" s="26" t="s">
        <v>2766</v>
      </c>
      <c r="G497" s="26" t="s">
        <v>2767</v>
      </c>
      <c r="H497" s="26" t="s">
        <v>69</v>
      </c>
      <c r="I497" s="26" t="s">
        <v>67</v>
      </c>
      <c r="J497" s="26" t="s">
        <v>51</v>
      </c>
      <c r="K497" s="26" t="s">
        <v>51</v>
      </c>
      <c r="L497" s="26" t="s">
        <v>433</v>
      </c>
      <c r="M497" s="26" t="s">
        <v>165</v>
      </c>
      <c r="N497" s="26" t="s">
        <v>353</v>
      </c>
      <c r="O497" s="26" t="s">
        <v>57</v>
      </c>
      <c r="P497" s="26" t="s">
        <v>531</v>
      </c>
      <c r="Q497" s="57">
        <v>1500</v>
      </c>
      <c r="R497" s="42">
        <v>1</v>
      </c>
      <c r="S497" s="42">
        <v>3627</v>
      </c>
      <c r="T497" s="42">
        <v>0</v>
      </c>
      <c r="U497" s="42">
        <v>54.405000000000001</v>
      </c>
      <c r="V497" s="43">
        <v>9.1395971094988305E-5</v>
      </c>
      <c r="W497" s="43">
        <v>1.3696470396000001E-2</v>
      </c>
      <c r="X497" s="43">
        <v>1.2760997512095945E-3</v>
      </c>
    </row>
    <row r="498" spans="1:24" x14ac:dyDescent="0.2">
      <c r="A498" s="26">
        <v>7956</v>
      </c>
      <c r="B498" s="26">
        <v>15253</v>
      </c>
      <c r="C498" s="26" t="s">
        <v>2771</v>
      </c>
      <c r="D498" s="26">
        <v>514439785</v>
      </c>
      <c r="E498" s="26" t="s">
        <v>203</v>
      </c>
      <c r="F498" s="26" t="s">
        <v>2772</v>
      </c>
      <c r="G498" s="26" t="s">
        <v>2773</v>
      </c>
      <c r="H498" s="26" t="s">
        <v>69</v>
      </c>
      <c r="I498" s="26" t="s">
        <v>67</v>
      </c>
      <c r="J498" s="26" t="s">
        <v>51</v>
      </c>
      <c r="K498" s="26" t="s">
        <v>51</v>
      </c>
      <c r="L498" s="26" t="s">
        <v>433</v>
      </c>
      <c r="M498" s="26" t="s">
        <v>165</v>
      </c>
      <c r="N498" s="26" t="s">
        <v>126</v>
      </c>
      <c r="O498" s="26" t="s">
        <v>57</v>
      </c>
      <c r="P498" s="26" t="s">
        <v>531</v>
      </c>
      <c r="Q498" s="57">
        <v>400</v>
      </c>
      <c r="R498" s="42">
        <v>1</v>
      </c>
      <c r="S498" s="42">
        <v>3025</v>
      </c>
      <c r="T498" s="42">
        <v>0</v>
      </c>
      <c r="U498" s="42">
        <v>12.1</v>
      </c>
      <c r="V498" s="43">
        <v>1.08601304E-4</v>
      </c>
      <c r="W498" s="43">
        <v>3.04617759E-3</v>
      </c>
      <c r="X498" s="43">
        <v>2.8381227809275053E-4</v>
      </c>
    </row>
    <row r="499" spans="1:24" x14ac:dyDescent="0.2">
      <c r="A499" s="26">
        <v>7956</v>
      </c>
      <c r="B499" s="26">
        <v>15253</v>
      </c>
      <c r="C499" s="26" t="s">
        <v>2780</v>
      </c>
      <c r="D499" s="26">
        <v>510400740</v>
      </c>
      <c r="E499" s="26" t="s">
        <v>203</v>
      </c>
      <c r="F499" s="26" t="s">
        <v>2781</v>
      </c>
      <c r="G499" s="26" t="s">
        <v>2782</v>
      </c>
      <c r="H499" s="26" t="s">
        <v>69</v>
      </c>
      <c r="I499" s="26" t="s">
        <v>67</v>
      </c>
      <c r="J499" s="26" t="s">
        <v>51</v>
      </c>
      <c r="K499" s="26" t="s">
        <v>51</v>
      </c>
      <c r="L499" s="26" t="s">
        <v>433</v>
      </c>
      <c r="M499" s="26" t="s">
        <v>165</v>
      </c>
      <c r="N499" s="26" t="s">
        <v>68</v>
      </c>
      <c r="O499" s="26" t="s">
        <v>57</v>
      </c>
      <c r="P499" s="26" t="s">
        <v>531</v>
      </c>
      <c r="Q499" s="57">
        <v>1330</v>
      </c>
      <c r="R499" s="42">
        <v>1</v>
      </c>
      <c r="S499" s="42">
        <v>4962</v>
      </c>
      <c r="T499" s="42">
        <v>0</v>
      </c>
      <c r="U499" s="42">
        <v>65.994600000000005</v>
      </c>
      <c r="V499" s="43">
        <v>4.8353422362527103E-5</v>
      </c>
      <c r="W499" s="43">
        <v>1.6614154676000002E-2</v>
      </c>
      <c r="X499" s="43">
        <v>1.5479403113900689E-3</v>
      </c>
    </row>
    <row r="500" spans="1:24" x14ac:dyDescent="0.2">
      <c r="A500" s="26">
        <v>7956</v>
      </c>
      <c r="B500" s="26">
        <v>15253</v>
      </c>
      <c r="C500" s="26" t="s">
        <v>2783</v>
      </c>
      <c r="D500" s="26">
        <v>516250107</v>
      </c>
      <c r="E500" s="26" t="s">
        <v>203</v>
      </c>
      <c r="F500" s="26" t="s">
        <v>2784</v>
      </c>
      <c r="G500" s="26" t="s">
        <v>2785</v>
      </c>
      <c r="H500" s="26" t="s">
        <v>69</v>
      </c>
      <c r="I500" s="26" t="s">
        <v>67</v>
      </c>
      <c r="J500" s="26" t="s">
        <v>51</v>
      </c>
      <c r="K500" s="26" t="s">
        <v>51</v>
      </c>
      <c r="L500" s="26" t="s">
        <v>433</v>
      </c>
      <c r="M500" s="26" t="s">
        <v>165</v>
      </c>
      <c r="N500" s="26" t="s">
        <v>356</v>
      </c>
      <c r="O500" s="26" t="s">
        <v>57</v>
      </c>
      <c r="P500" s="26" t="s">
        <v>531</v>
      </c>
      <c r="Q500" s="57">
        <v>200</v>
      </c>
      <c r="R500" s="42">
        <v>1</v>
      </c>
      <c r="S500" s="42">
        <v>6198</v>
      </c>
      <c r="T500" s="42">
        <v>0</v>
      </c>
      <c r="U500" s="42">
        <v>12.396000000000001</v>
      </c>
      <c r="V500" s="43">
        <v>7.9968147087651992E-6</v>
      </c>
      <c r="W500" s="43">
        <v>3.1206956530000001E-3</v>
      </c>
      <c r="X500" s="43">
        <v>2.9075512390394506E-4</v>
      </c>
    </row>
    <row r="501" spans="1:24" x14ac:dyDescent="0.2">
      <c r="A501" s="26">
        <v>7956</v>
      </c>
      <c r="B501" s="26">
        <v>15253</v>
      </c>
      <c r="C501" s="26" t="s">
        <v>2789</v>
      </c>
      <c r="D501" s="26">
        <v>513639013</v>
      </c>
      <c r="E501" s="26" t="s">
        <v>203</v>
      </c>
      <c r="F501" s="26" t="s">
        <v>2790</v>
      </c>
      <c r="G501" s="26" t="s">
        <v>2791</v>
      </c>
      <c r="H501" s="26" t="s">
        <v>69</v>
      </c>
      <c r="I501" s="26" t="s">
        <v>67</v>
      </c>
      <c r="J501" s="26" t="s">
        <v>51</v>
      </c>
      <c r="K501" s="26" t="s">
        <v>51</v>
      </c>
      <c r="L501" s="26" t="s">
        <v>433</v>
      </c>
      <c r="M501" s="26" t="s">
        <v>165</v>
      </c>
      <c r="N501" s="26" t="s">
        <v>126</v>
      </c>
      <c r="O501" s="26" t="s">
        <v>57</v>
      </c>
      <c r="P501" s="26" t="s">
        <v>531</v>
      </c>
      <c r="Q501" s="57">
        <v>500</v>
      </c>
      <c r="R501" s="42">
        <v>1</v>
      </c>
      <c r="S501" s="42">
        <v>10690</v>
      </c>
      <c r="T501" s="42">
        <v>0</v>
      </c>
      <c r="U501" s="42">
        <v>53.45</v>
      </c>
      <c r="V501" s="43">
        <v>1.3711584767142299E-5</v>
      </c>
      <c r="W501" s="43">
        <v>1.3456048941E-2</v>
      </c>
      <c r="X501" s="43">
        <v>1.2536996912444229E-3</v>
      </c>
    </row>
    <row r="502" spans="1:24" x14ac:dyDescent="0.2">
      <c r="A502" s="26">
        <v>7956</v>
      </c>
      <c r="B502" s="26">
        <v>15253</v>
      </c>
      <c r="C502" s="26" t="s">
        <v>2795</v>
      </c>
      <c r="D502" s="26">
        <v>514211457</v>
      </c>
      <c r="E502" s="26" t="s">
        <v>203</v>
      </c>
      <c r="F502" s="26" t="s">
        <v>2796</v>
      </c>
      <c r="G502" s="26" t="s">
        <v>2797</v>
      </c>
      <c r="H502" s="26" t="s">
        <v>69</v>
      </c>
      <c r="I502" s="26" t="s">
        <v>67</v>
      </c>
      <c r="J502" s="26" t="s">
        <v>51</v>
      </c>
      <c r="K502" s="26" t="s">
        <v>51</v>
      </c>
      <c r="L502" s="26" t="s">
        <v>433</v>
      </c>
      <c r="M502" s="26" t="s">
        <v>165</v>
      </c>
      <c r="N502" s="26" t="s">
        <v>356</v>
      </c>
      <c r="O502" s="26" t="s">
        <v>57</v>
      </c>
      <c r="P502" s="26" t="s">
        <v>531</v>
      </c>
      <c r="Q502" s="57">
        <v>100</v>
      </c>
      <c r="R502" s="42">
        <v>1</v>
      </c>
      <c r="S502" s="42">
        <v>7423</v>
      </c>
      <c r="T502" s="42">
        <v>0</v>
      </c>
      <c r="U502" s="42">
        <v>7.423</v>
      </c>
      <c r="V502" s="43">
        <v>2.0621154541324701E-6</v>
      </c>
      <c r="W502" s="43">
        <v>1.8687418380000001E-3</v>
      </c>
      <c r="X502" s="43">
        <v>1.741106231638419E-4</v>
      </c>
    </row>
    <row r="503" spans="1:24" x14ac:dyDescent="0.2">
      <c r="A503" s="26">
        <v>7956</v>
      </c>
      <c r="B503" s="26">
        <v>15253</v>
      </c>
      <c r="C503" s="26" t="s">
        <v>2804</v>
      </c>
      <c r="D503" s="26">
        <v>514259019</v>
      </c>
      <c r="E503" s="26" t="s">
        <v>203</v>
      </c>
      <c r="F503" s="26" t="s">
        <v>2805</v>
      </c>
      <c r="G503" s="26" t="s">
        <v>2806</v>
      </c>
      <c r="H503" s="26" t="s">
        <v>69</v>
      </c>
      <c r="I503" s="26" t="s">
        <v>67</v>
      </c>
      <c r="J503" s="26" t="s">
        <v>51</v>
      </c>
      <c r="K503" s="26" t="s">
        <v>51</v>
      </c>
      <c r="L503" s="26" t="s">
        <v>433</v>
      </c>
      <c r="M503" s="26" t="s">
        <v>165</v>
      </c>
      <c r="N503" s="26" t="s">
        <v>359</v>
      </c>
      <c r="O503" s="26" t="s">
        <v>57</v>
      </c>
      <c r="P503" s="26" t="s">
        <v>531</v>
      </c>
      <c r="Q503" s="57">
        <v>320</v>
      </c>
      <c r="R503" s="42">
        <v>1</v>
      </c>
      <c r="S503" s="42">
        <v>6044</v>
      </c>
      <c r="T503" s="42">
        <v>0</v>
      </c>
      <c r="U503" s="42">
        <v>19.340800000000002</v>
      </c>
      <c r="V503" s="43">
        <v>3.9957909337251898E-6</v>
      </c>
      <c r="W503" s="43">
        <v>4.8690505400000002E-3</v>
      </c>
      <c r="X503" s="43">
        <v>4.5364929819308018E-4</v>
      </c>
    </row>
    <row r="504" spans="1:24" x14ac:dyDescent="0.2">
      <c r="A504" s="26">
        <v>7956</v>
      </c>
      <c r="B504" s="26">
        <v>15253</v>
      </c>
      <c r="C504" s="26" t="s">
        <v>2813</v>
      </c>
      <c r="D504" s="26">
        <v>516339777</v>
      </c>
      <c r="E504" s="26" t="s">
        <v>203</v>
      </c>
      <c r="F504" s="26" t="s">
        <v>2814</v>
      </c>
      <c r="G504" s="26" t="s">
        <v>2815</v>
      </c>
      <c r="H504" s="26" t="s">
        <v>69</v>
      </c>
      <c r="I504" s="26" t="s">
        <v>67</v>
      </c>
      <c r="J504" s="26" t="s">
        <v>51</v>
      </c>
      <c r="K504" s="26" t="s">
        <v>51</v>
      </c>
      <c r="L504" s="26" t="s">
        <v>433</v>
      </c>
      <c r="M504" s="26" t="s">
        <v>165</v>
      </c>
      <c r="N504" s="26" t="s">
        <v>353</v>
      </c>
      <c r="O504" s="26" t="s">
        <v>57</v>
      </c>
      <c r="P504" s="26" t="s">
        <v>531</v>
      </c>
      <c r="Q504" s="57">
        <v>4400</v>
      </c>
      <c r="R504" s="42">
        <v>1</v>
      </c>
      <c r="S504" s="42">
        <v>2557</v>
      </c>
      <c r="T504" s="42">
        <v>0</v>
      </c>
      <c r="U504" s="42">
        <v>112.508</v>
      </c>
      <c r="V504" s="43">
        <v>9.6314509953852894E-5</v>
      </c>
      <c r="W504" s="43">
        <v>2.8323913082999998E-2</v>
      </c>
      <c r="X504" s="43">
        <v>2.6389381639387748E-3</v>
      </c>
    </row>
    <row r="505" spans="1:24" x14ac:dyDescent="0.2">
      <c r="A505" s="26">
        <v>7956</v>
      </c>
      <c r="B505" s="26">
        <v>15253</v>
      </c>
      <c r="C505" s="26" t="s">
        <v>2822</v>
      </c>
      <c r="D505" s="26">
        <v>512467994</v>
      </c>
      <c r="E505" s="26" t="s">
        <v>203</v>
      </c>
      <c r="F505" s="26" t="s">
        <v>2823</v>
      </c>
      <c r="G505" s="26" t="s">
        <v>2824</v>
      </c>
      <c r="H505" s="26" t="s">
        <v>69</v>
      </c>
      <c r="I505" s="26" t="s">
        <v>67</v>
      </c>
      <c r="J505" s="26" t="s">
        <v>51</v>
      </c>
      <c r="K505" s="26" t="s">
        <v>51</v>
      </c>
      <c r="L505" s="26" t="s">
        <v>433</v>
      </c>
      <c r="M505" s="26" t="s">
        <v>165</v>
      </c>
      <c r="N505" s="26" t="s">
        <v>84</v>
      </c>
      <c r="O505" s="26" t="s">
        <v>57</v>
      </c>
      <c r="P505" s="26" t="s">
        <v>531</v>
      </c>
      <c r="Q505" s="57">
        <v>1400</v>
      </c>
      <c r="R505" s="42">
        <v>1</v>
      </c>
      <c r="S505" s="42">
        <v>4300</v>
      </c>
      <c r="T505" s="42">
        <v>0</v>
      </c>
      <c r="U505" s="42">
        <v>60.2</v>
      </c>
      <c r="V505" s="43">
        <v>3.8786999750211698E-5</v>
      </c>
      <c r="W505" s="43">
        <v>1.5155362885999999E-2</v>
      </c>
      <c r="X505" s="43">
        <v>1.4120247224118662E-3</v>
      </c>
    </row>
    <row r="506" spans="1:24" x14ac:dyDescent="0.2">
      <c r="A506" s="26">
        <v>7956</v>
      </c>
      <c r="B506" s="26">
        <v>15253</v>
      </c>
      <c r="C506" s="26" t="s">
        <v>2825</v>
      </c>
      <c r="D506" s="26">
        <v>513561399</v>
      </c>
      <c r="E506" s="26" t="s">
        <v>203</v>
      </c>
      <c r="F506" s="26" t="s">
        <v>2826</v>
      </c>
      <c r="G506" s="26" t="s">
        <v>2827</v>
      </c>
      <c r="H506" s="26" t="s">
        <v>69</v>
      </c>
      <c r="I506" s="26" t="s">
        <v>67</v>
      </c>
      <c r="J506" s="26" t="s">
        <v>51</v>
      </c>
      <c r="K506" s="26" t="s">
        <v>51</v>
      </c>
      <c r="L506" s="26" t="s">
        <v>433</v>
      </c>
      <c r="M506" s="26" t="s">
        <v>165</v>
      </c>
      <c r="N506" s="26" t="s">
        <v>354</v>
      </c>
      <c r="O506" s="26" t="s">
        <v>57</v>
      </c>
      <c r="P506" s="26" t="s">
        <v>531</v>
      </c>
      <c r="Q506" s="57">
        <v>300</v>
      </c>
      <c r="R506" s="42">
        <v>1</v>
      </c>
      <c r="S506" s="42">
        <v>655.4</v>
      </c>
      <c r="T506" s="42">
        <v>0</v>
      </c>
      <c r="U506" s="42">
        <v>1.9661999999999999</v>
      </c>
      <c r="V506" s="43">
        <v>2.7768316752300601E-6</v>
      </c>
      <c r="W506" s="43">
        <v>4.9499126999999997E-4</v>
      </c>
      <c r="X506" s="43">
        <v>4.611832241206331E-5</v>
      </c>
    </row>
    <row r="507" spans="1:24" x14ac:dyDescent="0.2">
      <c r="A507" s="26">
        <v>7956</v>
      </c>
      <c r="B507" s="26">
        <v>15253</v>
      </c>
      <c r="C507" s="26" t="s">
        <v>2838</v>
      </c>
      <c r="D507" s="26">
        <v>512737560</v>
      </c>
      <c r="E507" s="26" t="s">
        <v>203</v>
      </c>
      <c r="F507" s="26" t="s">
        <v>2839</v>
      </c>
      <c r="G507" s="26" t="s">
        <v>2840</v>
      </c>
      <c r="H507" s="26" t="s">
        <v>69</v>
      </c>
      <c r="I507" s="26" t="s">
        <v>67</v>
      </c>
      <c r="J507" s="26" t="s">
        <v>51</v>
      </c>
      <c r="K507" s="26" t="s">
        <v>51</v>
      </c>
      <c r="L507" s="26" t="s">
        <v>433</v>
      </c>
      <c r="M507" s="26" t="s">
        <v>165</v>
      </c>
      <c r="N507" s="26" t="s">
        <v>360</v>
      </c>
      <c r="O507" s="26" t="s">
        <v>57</v>
      </c>
      <c r="P507" s="26" t="s">
        <v>531</v>
      </c>
      <c r="Q507" s="57">
        <v>2000</v>
      </c>
      <c r="R507" s="42">
        <v>1</v>
      </c>
      <c r="S507" s="42">
        <v>1346</v>
      </c>
      <c r="T507" s="42">
        <v>0</v>
      </c>
      <c r="U507" s="42">
        <v>26.92</v>
      </c>
      <c r="V507" s="43">
        <v>3.2698071387639301E-5</v>
      </c>
      <c r="W507" s="43">
        <v>6.7771157619999998E-3</v>
      </c>
      <c r="X507" s="43">
        <v>6.3142367985593749E-4</v>
      </c>
    </row>
    <row r="508" spans="1:24" x14ac:dyDescent="0.2">
      <c r="A508" s="26">
        <v>7956</v>
      </c>
      <c r="B508" s="26">
        <v>15253</v>
      </c>
      <c r="C508" s="26" t="s">
        <v>1472</v>
      </c>
      <c r="D508" s="26">
        <v>510459928</v>
      </c>
      <c r="E508" s="26" t="s">
        <v>203</v>
      </c>
      <c r="F508" s="26" t="s">
        <v>2844</v>
      </c>
      <c r="G508" s="26" t="s">
        <v>2845</v>
      </c>
      <c r="H508" s="26" t="s">
        <v>69</v>
      </c>
      <c r="I508" s="26" t="s">
        <v>67</v>
      </c>
      <c r="J508" s="26" t="s">
        <v>51</v>
      </c>
      <c r="K508" s="26" t="s">
        <v>51</v>
      </c>
      <c r="L508" s="26" t="s">
        <v>433</v>
      </c>
      <c r="M508" s="26" t="s">
        <v>165</v>
      </c>
      <c r="N508" s="26" t="s">
        <v>87</v>
      </c>
      <c r="O508" s="26" t="s">
        <v>57</v>
      </c>
      <c r="P508" s="26" t="s">
        <v>531</v>
      </c>
      <c r="Q508" s="57">
        <v>1100</v>
      </c>
      <c r="R508" s="42">
        <v>1</v>
      </c>
      <c r="S508" s="42">
        <v>249.4</v>
      </c>
      <c r="T508" s="42">
        <v>0</v>
      </c>
      <c r="U508" s="42">
        <v>2.7433999999999998</v>
      </c>
      <c r="V508" s="43">
        <v>1.19985188635636E-6</v>
      </c>
      <c r="W508" s="43">
        <v>6.9065153700000005E-4</v>
      </c>
      <c r="X508" s="43">
        <v>6.4347983778483616E-5</v>
      </c>
    </row>
    <row r="509" spans="1:24" x14ac:dyDescent="0.2">
      <c r="A509" s="26">
        <v>7956</v>
      </c>
      <c r="B509" s="26">
        <v>15253</v>
      </c>
      <c r="C509" s="26" t="s">
        <v>2945</v>
      </c>
      <c r="D509" s="26">
        <v>516202736</v>
      </c>
      <c r="E509" s="26" t="s">
        <v>203</v>
      </c>
      <c r="F509" s="26" t="s">
        <v>2946</v>
      </c>
      <c r="G509" s="26" t="s">
        <v>2947</v>
      </c>
      <c r="H509" s="26" t="s">
        <v>69</v>
      </c>
      <c r="I509" s="26" t="s">
        <v>67</v>
      </c>
      <c r="J509" s="26" t="s">
        <v>51</v>
      </c>
      <c r="K509" s="26" t="s">
        <v>51</v>
      </c>
      <c r="L509" s="26" t="s">
        <v>433</v>
      </c>
      <c r="M509" s="26" t="s">
        <v>165</v>
      </c>
      <c r="N509" s="26" t="s">
        <v>126</v>
      </c>
      <c r="O509" s="26" t="s">
        <v>57</v>
      </c>
      <c r="P509" s="26" t="s">
        <v>531</v>
      </c>
      <c r="Q509" s="57">
        <v>1200</v>
      </c>
      <c r="R509" s="42">
        <v>1</v>
      </c>
      <c r="S509" s="42">
        <v>1872</v>
      </c>
      <c r="T509" s="42">
        <v>0</v>
      </c>
      <c r="U509" s="42">
        <v>22.463999999999999</v>
      </c>
      <c r="V509" s="43">
        <v>2.0919940400000001E-4</v>
      </c>
      <c r="W509" s="43">
        <v>5.6553168079999999E-3</v>
      </c>
      <c r="X509" s="43">
        <v>5.2690570372525183E-4</v>
      </c>
    </row>
    <row r="510" spans="1:24" x14ac:dyDescent="0.2">
      <c r="A510" s="26">
        <v>7956</v>
      </c>
      <c r="B510" s="26">
        <v>15253</v>
      </c>
      <c r="C510" s="26" t="s">
        <v>1533</v>
      </c>
      <c r="D510" s="26">
        <v>560040545</v>
      </c>
      <c r="E510" s="26" t="s">
        <v>203</v>
      </c>
      <c r="F510" s="26" t="s">
        <v>2848</v>
      </c>
      <c r="G510" s="26" t="s">
        <v>2849</v>
      </c>
      <c r="H510" s="26" t="s">
        <v>69</v>
      </c>
      <c r="I510" s="26" t="s">
        <v>67</v>
      </c>
      <c r="J510" s="26" t="s">
        <v>51</v>
      </c>
      <c r="K510" s="26" t="s">
        <v>51</v>
      </c>
      <c r="L510" s="26" t="s">
        <v>433</v>
      </c>
      <c r="M510" s="26" t="s">
        <v>165</v>
      </c>
      <c r="N510" s="26" t="s">
        <v>84</v>
      </c>
      <c r="O510" s="26" t="s">
        <v>57</v>
      </c>
      <c r="P510" s="26" t="s">
        <v>531</v>
      </c>
      <c r="Q510" s="57">
        <v>1795</v>
      </c>
      <c r="R510" s="42">
        <v>1</v>
      </c>
      <c r="S510" s="42">
        <v>1969</v>
      </c>
      <c r="T510" s="42">
        <v>0</v>
      </c>
      <c r="U510" s="42">
        <v>35.34355</v>
      </c>
      <c r="V510" s="43">
        <v>2.85192010963067E-5</v>
      </c>
      <c r="W510" s="43">
        <v>8.8977462779999995E-3</v>
      </c>
      <c r="X510" s="43">
        <v>8.290027637508292E-4</v>
      </c>
    </row>
    <row r="511" spans="1:24" x14ac:dyDescent="0.2">
      <c r="A511" s="26">
        <v>7956</v>
      </c>
      <c r="B511" s="26">
        <v>15253</v>
      </c>
      <c r="C511" s="26" t="s">
        <v>2860</v>
      </c>
      <c r="D511" s="26">
        <v>70769793</v>
      </c>
      <c r="E511" s="26" t="s">
        <v>204</v>
      </c>
      <c r="F511" s="26" t="s">
        <v>2861</v>
      </c>
      <c r="G511" s="26" t="s">
        <v>2862</v>
      </c>
      <c r="H511" s="26" t="s">
        <v>69</v>
      </c>
      <c r="I511" s="26" t="s">
        <v>67</v>
      </c>
      <c r="J511" s="26" t="s">
        <v>56</v>
      </c>
      <c r="K511" s="26" t="s">
        <v>167</v>
      </c>
      <c r="L511" s="26" t="s">
        <v>433</v>
      </c>
      <c r="M511" s="26" t="s">
        <v>219</v>
      </c>
      <c r="N511" s="26" t="s">
        <v>511</v>
      </c>
      <c r="O511" s="26" t="s">
        <v>57</v>
      </c>
      <c r="P511" s="26" t="s">
        <v>532</v>
      </c>
      <c r="Q511" s="57">
        <v>142</v>
      </c>
      <c r="R511" s="42">
        <v>3.6469999999999998</v>
      </c>
      <c r="S511" s="42">
        <v>4202</v>
      </c>
      <c r="T511" s="42">
        <v>0</v>
      </c>
      <c r="U511" s="42">
        <v>21.76107</v>
      </c>
      <c r="V511" s="43">
        <v>3.11581677461399E-6</v>
      </c>
      <c r="W511" s="43">
        <v>5.4783540300000003E-3</v>
      </c>
      <c r="X511" s="43">
        <v>5.1041808681287688E-4</v>
      </c>
    </row>
    <row r="512" spans="1:24" x14ac:dyDescent="0.2">
      <c r="A512" s="26">
        <v>7956</v>
      </c>
      <c r="B512" s="26">
        <v>15253</v>
      </c>
      <c r="C512" s="26" t="s">
        <v>2906</v>
      </c>
      <c r="D512" s="26">
        <v>66296534</v>
      </c>
      <c r="E512" s="26" t="s">
        <v>204</v>
      </c>
      <c r="F512" s="26" t="s">
        <v>2907</v>
      </c>
      <c r="G512" s="26" t="s">
        <v>2908</v>
      </c>
      <c r="H512" s="26" t="s">
        <v>69</v>
      </c>
      <c r="I512" s="26" t="s">
        <v>67</v>
      </c>
      <c r="J512" s="26" t="s">
        <v>56</v>
      </c>
      <c r="K512" s="26" t="s">
        <v>51</v>
      </c>
      <c r="L512" s="26" t="s">
        <v>433</v>
      </c>
      <c r="M512" s="26" t="s">
        <v>226</v>
      </c>
      <c r="N512" s="26" t="s">
        <v>455</v>
      </c>
      <c r="O512" s="26" t="s">
        <v>57</v>
      </c>
      <c r="P512" s="26" t="s">
        <v>535</v>
      </c>
      <c r="Q512" s="57">
        <v>27000</v>
      </c>
      <c r="R512" s="42">
        <v>4.5743</v>
      </c>
      <c r="S512" s="42">
        <v>110.4</v>
      </c>
      <c r="T512" s="42">
        <v>0</v>
      </c>
      <c r="U512" s="42">
        <v>136.35073</v>
      </c>
      <c r="V512" s="43">
        <v>1.6326703825861602E-5</v>
      </c>
      <c r="W512" s="43">
        <v>3.4326325465000002E-2</v>
      </c>
      <c r="X512" s="43">
        <v>3.1981827521412845E-3</v>
      </c>
    </row>
    <row r="513" spans="1:24" x14ac:dyDescent="0.2">
      <c r="A513" s="26">
        <v>7956</v>
      </c>
      <c r="B513" s="26">
        <v>15254</v>
      </c>
      <c r="C513" s="26" t="s">
        <v>1403</v>
      </c>
      <c r="D513" s="26">
        <v>520034257</v>
      </c>
      <c r="E513" s="26" t="s">
        <v>203</v>
      </c>
      <c r="F513" s="26" t="s">
        <v>2561</v>
      </c>
      <c r="G513" s="26" t="s">
        <v>2562</v>
      </c>
      <c r="H513" s="26" t="s">
        <v>69</v>
      </c>
      <c r="I513" s="26" t="s">
        <v>67</v>
      </c>
      <c r="J513" s="26" t="s">
        <v>51</v>
      </c>
      <c r="K513" s="26" t="s">
        <v>51</v>
      </c>
      <c r="L513" s="26" t="s">
        <v>433</v>
      </c>
      <c r="M513" s="26" t="s">
        <v>165</v>
      </c>
      <c r="N513" s="26" t="s">
        <v>373</v>
      </c>
      <c r="O513" s="26" t="s">
        <v>57</v>
      </c>
      <c r="P513" s="26" t="s">
        <v>531</v>
      </c>
      <c r="Q513" s="57">
        <v>300</v>
      </c>
      <c r="R513" s="42">
        <v>1</v>
      </c>
      <c r="S513" s="42">
        <v>500.6</v>
      </c>
      <c r="T513" s="42">
        <v>0</v>
      </c>
      <c r="U513" s="42">
        <v>1.5018</v>
      </c>
      <c r="V513" s="43">
        <v>1.12264474745208E-6</v>
      </c>
      <c r="W513" s="43">
        <v>1.3231769350000001E-3</v>
      </c>
      <c r="X513" s="43">
        <v>1.1897139753796259E-4</v>
      </c>
    </row>
    <row r="514" spans="1:24" x14ac:dyDescent="0.2">
      <c r="A514" s="26">
        <v>7956</v>
      </c>
      <c r="B514" s="26">
        <v>15254</v>
      </c>
      <c r="C514" s="26" t="s">
        <v>2563</v>
      </c>
      <c r="D514" s="26">
        <v>520034695</v>
      </c>
      <c r="E514" s="26" t="s">
        <v>203</v>
      </c>
      <c r="F514" s="26" t="s">
        <v>2564</v>
      </c>
      <c r="G514" s="26" t="s">
        <v>2565</v>
      </c>
      <c r="H514" s="26" t="s">
        <v>69</v>
      </c>
      <c r="I514" s="26" t="s">
        <v>67</v>
      </c>
      <c r="J514" s="26" t="s">
        <v>51</v>
      </c>
      <c r="K514" s="26" t="s">
        <v>51</v>
      </c>
      <c r="L514" s="26" t="s">
        <v>433</v>
      </c>
      <c r="M514" s="26" t="s">
        <v>165</v>
      </c>
      <c r="N514" s="26" t="s">
        <v>125</v>
      </c>
      <c r="O514" s="26" t="s">
        <v>57</v>
      </c>
      <c r="P514" s="26" t="s">
        <v>531</v>
      </c>
      <c r="Q514" s="57">
        <v>200</v>
      </c>
      <c r="R514" s="42">
        <v>1</v>
      </c>
      <c r="S514" s="42">
        <v>6841</v>
      </c>
      <c r="T514" s="42">
        <v>0</v>
      </c>
      <c r="U514" s="42">
        <v>13.682</v>
      </c>
      <c r="V514" s="43">
        <v>2.7940021992988301E-6</v>
      </c>
      <c r="W514" s="43">
        <v>1.2054672282E-2</v>
      </c>
      <c r="X514" s="43">
        <v>1.0838771215304329E-3</v>
      </c>
    </row>
    <row r="515" spans="1:24" x14ac:dyDescent="0.2">
      <c r="A515" s="26">
        <v>7956</v>
      </c>
      <c r="B515" s="26">
        <v>15254</v>
      </c>
      <c r="C515" s="26" t="s">
        <v>1406</v>
      </c>
      <c r="D515" s="26">
        <v>520036120</v>
      </c>
      <c r="E515" s="26" t="s">
        <v>203</v>
      </c>
      <c r="F515" s="26" t="s">
        <v>2566</v>
      </c>
      <c r="G515" s="26" t="s">
        <v>2567</v>
      </c>
      <c r="H515" s="26" t="s">
        <v>69</v>
      </c>
      <c r="I515" s="26" t="s">
        <v>67</v>
      </c>
      <c r="J515" s="26" t="s">
        <v>51</v>
      </c>
      <c r="K515" s="26" t="s">
        <v>51</v>
      </c>
      <c r="L515" s="26" t="s">
        <v>433</v>
      </c>
      <c r="M515" s="26" t="s">
        <v>165</v>
      </c>
      <c r="N515" s="26" t="s">
        <v>141</v>
      </c>
      <c r="O515" s="26" t="s">
        <v>57</v>
      </c>
      <c r="P515" s="26" t="s">
        <v>531</v>
      </c>
      <c r="Q515" s="57">
        <v>500</v>
      </c>
      <c r="R515" s="42">
        <v>1</v>
      </c>
      <c r="S515" s="42">
        <v>8570</v>
      </c>
      <c r="T515" s="42">
        <v>0</v>
      </c>
      <c r="U515" s="42">
        <v>42.85</v>
      </c>
      <c r="V515" s="43">
        <v>6.2969908217328703E-6</v>
      </c>
      <c r="W515" s="43">
        <v>3.7753450320999998E-2</v>
      </c>
      <c r="X515" s="43">
        <v>3.3945428049685024E-3</v>
      </c>
    </row>
    <row r="516" spans="1:24" x14ac:dyDescent="0.2">
      <c r="A516" s="26">
        <v>7956</v>
      </c>
      <c r="B516" s="26">
        <v>15254</v>
      </c>
      <c r="C516" s="26" t="s">
        <v>1752</v>
      </c>
      <c r="D516" s="26">
        <v>520024126</v>
      </c>
      <c r="E516" s="26" t="s">
        <v>203</v>
      </c>
      <c r="F516" s="26" t="s">
        <v>2568</v>
      </c>
      <c r="G516" s="26" t="s">
        <v>2569</v>
      </c>
      <c r="H516" s="26" t="s">
        <v>69</v>
      </c>
      <c r="I516" s="26" t="s">
        <v>67</v>
      </c>
      <c r="J516" s="26" t="s">
        <v>51</v>
      </c>
      <c r="K516" s="26" t="s">
        <v>51</v>
      </c>
      <c r="L516" s="26" t="s">
        <v>433</v>
      </c>
      <c r="M516" s="26" t="s">
        <v>165</v>
      </c>
      <c r="N516" s="26" t="s">
        <v>357</v>
      </c>
      <c r="O516" s="26" t="s">
        <v>57</v>
      </c>
      <c r="P516" s="26" t="s">
        <v>531</v>
      </c>
      <c r="Q516" s="57">
        <v>820</v>
      </c>
      <c r="R516" s="42">
        <v>1</v>
      </c>
      <c r="S516" s="42">
        <v>1089</v>
      </c>
      <c r="T516" s="42">
        <v>0</v>
      </c>
      <c r="U516" s="42">
        <v>8.9298000000000002</v>
      </c>
      <c r="V516" s="43">
        <v>1.11242758323667E-6</v>
      </c>
      <c r="W516" s="43">
        <v>7.8676956980000008E-3</v>
      </c>
      <c r="X516" s="43">
        <v>7.0741162986715823E-4</v>
      </c>
    </row>
    <row r="517" spans="1:24" x14ac:dyDescent="0.2">
      <c r="A517" s="26">
        <v>7956</v>
      </c>
      <c r="B517" s="26">
        <v>15254</v>
      </c>
      <c r="C517" s="26" t="s">
        <v>744</v>
      </c>
      <c r="D517" s="26">
        <v>520031931</v>
      </c>
      <c r="E517" s="26" t="s">
        <v>203</v>
      </c>
      <c r="F517" s="26" t="s">
        <v>2570</v>
      </c>
      <c r="G517" s="26" t="s">
        <v>2571</v>
      </c>
      <c r="H517" s="26" t="s">
        <v>69</v>
      </c>
      <c r="I517" s="26" t="s">
        <v>67</v>
      </c>
      <c r="J517" s="26" t="s">
        <v>51</v>
      </c>
      <c r="K517" s="26" t="s">
        <v>51</v>
      </c>
      <c r="L517" s="26" t="s">
        <v>433</v>
      </c>
      <c r="M517" s="26" t="s">
        <v>165</v>
      </c>
      <c r="N517" s="26" t="s">
        <v>133</v>
      </c>
      <c r="O517" s="26" t="s">
        <v>57</v>
      </c>
      <c r="P517" s="26" t="s">
        <v>531</v>
      </c>
      <c r="Q517" s="57">
        <v>7600</v>
      </c>
      <c r="R517" s="42">
        <v>1</v>
      </c>
      <c r="S517" s="42">
        <v>519</v>
      </c>
      <c r="T517" s="42">
        <v>0</v>
      </c>
      <c r="U517" s="42">
        <v>39.444000000000003</v>
      </c>
      <c r="V517" s="43">
        <v>2.7452516241451298E-6</v>
      </c>
      <c r="W517" s="43">
        <v>3.4752557630999999E-2</v>
      </c>
      <c r="X517" s="43">
        <v>3.1247222030146467E-3</v>
      </c>
    </row>
    <row r="518" spans="1:24" x14ac:dyDescent="0.2">
      <c r="A518" s="26">
        <v>7956</v>
      </c>
      <c r="B518" s="26">
        <v>15254</v>
      </c>
      <c r="C518" s="26" t="s">
        <v>1786</v>
      </c>
      <c r="D518" s="26">
        <v>550010003</v>
      </c>
      <c r="E518" s="26" t="s">
        <v>205</v>
      </c>
      <c r="F518" s="26" t="s">
        <v>2572</v>
      </c>
      <c r="G518" s="26" t="s">
        <v>2573</v>
      </c>
      <c r="H518" s="26" t="s">
        <v>69</v>
      </c>
      <c r="I518" s="26" t="s">
        <v>212</v>
      </c>
      <c r="J518" s="26" t="s">
        <v>51</v>
      </c>
      <c r="K518" s="26" t="s">
        <v>51</v>
      </c>
      <c r="L518" s="26" t="s">
        <v>433</v>
      </c>
      <c r="M518" s="26" t="s">
        <v>165</v>
      </c>
      <c r="N518" s="26" t="s">
        <v>140</v>
      </c>
      <c r="O518" s="26" t="s">
        <v>57</v>
      </c>
      <c r="P518" s="26" t="s">
        <v>531</v>
      </c>
      <c r="Q518" s="57">
        <v>5600</v>
      </c>
      <c r="R518" s="42">
        <v>1</v>
      </c>
      <c r="S518" s="42">
        <v>189.7</v>
      </c>
      <c r="T518" s="42">
        <v>0</v>
      </c>
      <c r="U518" s="42">
        <v>10.623200000000001</v>
      </c>
      <c r="V518" s="43">
        <v>2.1573668587341901E-6</v>
      </c>
      <c r="W518" s="43">
        <v>9.3596838609999993E-3</v>
      </c>
      <c r="X518" s="43">
        <v>8.4156142650505014E-4</v>
      </c>
    </row>
    <row r="519" spans="1:24" x14ac:dyDescent="0.2">
      <c r="A519" s="26">
        <v>7956</v>
      </c>
      <c r="B519" s="26">
        <v>15254</v>
      </c>
      <c r="C519" s="26" t="s">
        <v>2576</v>
      </c>
      <c r="D519" s="26">
        <v>520036153</v>
      </c>
      <c r="E519" s="26" t="s">
        <v>203</v>
      </c>
      <c r="F519" s="26" t="s">
        <v>2577</v>
      </c>
      <c r="G519" s="26" t="s">
        <v>2578</v>
      </c>
      <c r="H519" s="26" t="s">
        <v>69</v>
      </c>
      <c r="I519" s="26" t="s">
        <v>67</v>
      </c>
      <c r="J519" s="26" t="s">
        <v>51</v>
      </c>
      <c r="K519" s="26" t="s">
        <v>51</v>
      </c>
      <c r="L519" s="26" t="s">
        <v>433</v>
      </c>
      <c r="M519" s="26" t="s">
        <v>165</v>
      </c>
      <c r="N519" s="26" t="s">
        <v>360</v>
      </c>
      <c r="O519" s="26" t="s">
        <v>57</v>
      </c>
      <c r="P519" s="26" t="s">
        <v>531</v>
      </c>
      <c r="Q519" s="57">
        <v>500</v>
      </c>
      <c r="R519" s="42">
        <v>1</v>
      </c>
      <c r="S519" s="42">
        <v>2982</v>
      </c>
      <c r="T519" s="42">
        <v>0</v>
      </c>
      <c r="U519" s="42">
        <v>14.91</v>
      </c>
      <c r="V519" s="43">
        <v>2.0103803173152098E-5</v>
      </c>
      <c r="W519" s="43">
        <v>1.3136614802000001E-2</v>
      </c>
      <c r="X519" s="43">
        <v>1.1811583015654697E-3</v>
      </c>
    </row>
    <row r="520" spans="1:24" x14ac:dyDescent="0.2">
      <c r="A520" s="26">
        <v>7956</v>
      </c>
      <c r="B520" s="26">
        <v>15254</v>
      </c>
      <c r="C520" s="26" t="s">
        <v>2579</v>
      </c>
      <c r="D520" s="26">
        <v>520036872</v>
      </c>
      <c r="E520" s="26" t="s">
        <v>203</v>
      </c>
      <c r="F520" s="26" t="s">
        <v>2580</v>
      </c>
      <c r="G520" s="26" t="s">
        <v>2581</v>
      </c>
      <c r="H520" s="26" t="s">
        <v>69</v>
      </c>
      <c r="I520" s="26" t="s">
        <v>67</v>
      </c>
      <c r="J520" s="26" t="s">
        <v>51</v>
      </c>
      <c r="K520" s="26" t="s">
        <v>51</v>
      </c>
      <c r="L520" s="26" t="s">
        <v>433</v>
      </c>
      <c r="M520" s="26" t="s">
        <v>165</v>
      </c>
      <c r="N520" s="26" t="s">
        <v>126</v>
      </c>
      <c r="O520" s="26" t="s">
        <v>57</v>
      </c>
      <c r="P520" s="26" t="s">
        <v>531</v>
      </c>
      <c r="Q520" s="57">
        <v>24</v>
      </c>
      <c r="R520" s="42">
        <v>1</v>
      </c>
      <c r="S520" s="42">
        <v>62120</v>
      </c>
      <c r="T520" s="42">
        <v>0</v>
      </c>
      <c r="U520" s="42">
        <v>14.908799999999999</v>
      </c>
      <c r="V520" s="43">
        <v>3.8174557554491999E-7</v>
      </c>
      <c r="W520" s="43">
        <v>1.3135557528999999E-2</v>
      </c>
      <c r="X520" s="43">
        <v>1.1810632385230899E-3</v>
      </c>
    </row>
    <row r="521" spans="1:24" x14ac:dyDescent="0.2">
      <c r="A521" s="26">
        <v>7956</v>
      </c>
      <c r="B521" s="26">
        <v>15254</v>
      </c>
      <c r="C521" s="26" t="s">
        <v>2582</v>
      </c>
      <c r="D521" s="26">
        <v>520027830</v>
      </c>
      <c r="E521" s="26" t="s">
        <v>203</v>
      </c>
      <c r="F521" s="26" t="s">
        <v>2583</v>
      </c>
      <c r="G521" s="26" t="s">
        <v>2584</v>
      </c>
      <c r="H521" s="26" t="s">
        <v>69</v>
      </c>
      <c r="I521" s="26" t="s">
        <v>67</v>
      </c>
      <c r="J521" s="26" t="s">
        <v>51</v>
      </c>
      <c r="K521" s="26" t="s">
        <v>51</v>
      </c>
      <c r="L521" s="26" t="s">
        <v>433</v>
      </c>
      <c r="M521" s="26" t="s">
        <v>165</v>
      </c>
      <c r="N521" s="26" t="s">
        <v>138</v>
      </c>
      <c r="O521" s="26" t="s">
        <v>57</v>
      </c>
      <c r="P521" s="26" t="s">
        <v>531</v>
      </c>
      <c r="Q521" s="57">
        <v>1600</v>
      </c>
      <c r="R521" s="42">
        <v>1</v>
      </c>
      <c r="S521" s="42">
        <v>1800</v>
      </c>
      <c r="T521" s="42">
        <v>0</v>
      </c>
      <c r="U521" s="42">
        <v>28.8</v>
      </c>
      <c r="V521" s="43">
        <v>1.24009247589709E-6</v>
      </c>
      <c r="W521" s="43">
        <v>2.5374547707000001E-2</v>
      </c>
      <c r="X521" s="43">
        <v>2.2815130171083518E-3</v>
      </c>
    </row>
    <row r="522" spans="1:24" x14ac:dyDescent="0.2">
      <c r="A522" s="26">
        <v>7956</v>
      </c>
      <c r="B522" s="26">
        <v>15254</v>
      </c>
      <c r="C522" s="26" t="s">
        <v>2596</v>
      </c>
      <c r="D522" s="26">
        <v>550012777</v>
      </c>
      <c r="E522" s="26" t="s">
        <v>205</v>
      </c>
      <c r="F522" s="26" t="s">
        <v>2597</v>
      </c>
      <c r="G522" s="26" t="s">
        <v>2598</v>
      </c>
      <c r="H522" s="26" t="s">
        <v>69</v>
      </c>
      <c r="I522" s="26" t="s">
        <v>212</v>
      </c>
      <c r="J522" s="26" t="s">
        <v>51</v>
      </c>
      <c r="K522" s="26" t="s">
        <v>51</v>
      </c>
      <c r="L522" s="26" t="s">
        <v>433</v>
      </c>
      <c r="M522" s="26" t="s">
        <v>165</v>
      </c>
      <c r="N522" s="26" t="s">
        <v>140</v>
      </c>
      <c r="O522" s="26" t="s">
        <v>57</v>
      </c>
      <c r="P522" s="26" t="s">
        <v>531</v>
      </c>
      <c r="Q522" s="57">
        <v>1000</v>
      </c>
      <c r="R522" s="42">
        <v>1</v>
      </c>
      <c r="S522" s="42">
        <v>340.9</v>
      </c>
      <c r="T522" s="42">
        <v>0</v>
      </c>
      <c r="U522" s="42">
        <v>3.4089999999999998</v>
      </c>
      <c r="V522" s="43">
        <v>8.8978171880213004E-7</v>
      </c>
      <c r="W522" s="43">
        <v>3.0035358719999999E-3</v>
      </c>
      <c r="X522" s="43">
        <v>2.7005825955980458E-4</v>
      </c>
    </row>
    <row r="523" spans="1:24" x14ac:dyDescent="0.2">
      <c r="A523" s="26">
        <v>7956</v>
      </c>
      <c r="B523" s="26">
        <v>15254</v>
      </c>
      <c r="C523" s="26" t="s">
        <v>873</v>
      </c>
      <c r="D523" s="26">
        <v>520038910</v>
      </c>
      <c r="E523" s="26" t="s">
        <v>203</v>
      </c>
      <c r="F523" s="26" t="s">
        <v>2599</v>
      </c>
      <c r="G523" s="26" t="s">
        <v>2600</v>
      </c>
      <c r="H523" s="26" t="s">
        <v>69</v>
      </c>
      <c r="I523" s="26" t="s">
        <v>67</v>
      </c>
      <c r="J523" s="26" t="s">
        <v>51</v>
      </c>
      <c r="K523" s="26" t="s">
        <v>51</v>
      </c>
      <c r="L523" s="26" t="s">
        <v>433</v>
      </c>
      <c r="M523" s="26" t="s">
        <v>165</v>
      </c>
      <c r="N523" s="26" t="s">
        <v>357</v>
      </c>
      <c r="O523" s="26" t="s">
        <v>57</v>
      </c>
      <c r="P523" s="26" t="s">
        <v>531</v>
      </c>
      <c r="Q523" s="57">
        <v>70</v>
      </c>
      <c r="R523" s="42">
        <v>1</v>
      </c>
      <c r="S523" s="42">
        <v>16110</v>
      </c>
      <c r="T523" s="42">
        <v>0</v>
      </c>
      <c r="U523" s="42">
        <v>11.276999999999999</v>
      </c>
      <c r="V523" s="43">
        <v>3.9508696936574702E-6</v>
      </c>
      <c r="W523" s="43">
        <v>9.9357213360000002E-3</v>
      </c>
      <c r="X523" s="43">
        <v>8.9335494076148896E-4</v>
      </c>
    </row>
    <row r="524" spans="1:24" x14ac:dyDescent="0.2">
      <c r="A524" s="26">
        <v>7956</v>
      </c>
      <c r="B524" s="26">
        <v>15254</v>
      </c>
      <c r="C524" s="26" t="s">
        <v>1859</v>
      </c>
      <c r="D524" s="26">
        <v>520033986</v>
      </c>
      <c r="E524" s="26" t="s">
        <v>203</v>
      </c>
      <c r="F524" s="26" t="s">
        <v>2921</v>
      </c>
      <c r="G524" s="26" t="s">
        <v>2922</v>
      </c>
      <c r="H524" s="26" t="s">
        <v>69</v>
      </c>
      <c r="I524" s="26" t="s">
        <v>67</v>
      </c>
      <c r="J524" s="26" t="s">
        <v>51</v>
      </c>
      <c r="K524" s="26" t="s">
        <v>51</v>
      </c>
      <c r="L524" s="26" t="s">
        <v>433</v>
      </c>
      <c r="M524" s="26" t="s">
        <v>165</v>
      </c>
      <c r="N524" s="26" t="s">
        <v>141</v>
      </c>
      <c r="O524" s="26" t="s">
        <v>57</v>
      </c>
      <c r="P524" s="26" t="s">
        <v>531</v>
      </c>
      <c r="Q524" s="57">
        <v>940</v>
      </c>
      <c r="R524" s="42">
        <v>1</v>
      </c>
      <c r="S524" s="42">
        <v>5039</v>
      </c>
      <c r="T524" s="42">
        <v>1.13934</v>
      </c>
      <c r="U524" s="42">
        <v>48.505940000000002</v>
      </c>
      <c r="V524" s="43">
        <v>4.5845385345436699E-6</v>
      </c>
      <c r="W524" s="43">
        <v>4.2736676687999998E-2</v>
      </c>
      <c r="X524" s="43">
        <v>3.8426018582318295E-3</v>
      </c>
    </row>
    <row r="525" spans="1:24" x14ac:dyDescent="0.2">
      <c r="A525" s="26">
        <v>7956</v>
      </c>
      <c r="B525" s="26">
        <v>15254</v>
      </c>
      <c r="C525" s="26" t="s">
        <v>2923</v>
      </c>
      <c r="D525" s="26">
        <v>520033358</v>
      </c>
      <c r="E525" s="26" t="s">
        <v>203</v>
      </c>
      <c r="F525" s="26" t="s">
        <v>2924</v>
      </c>
      <c r="G525" s="26" t="s">
        <v>2925</v>
      </c>
      <c r="H525" s="26" t="s">
        <v>69</v>
      </c>
      <c r="I525" s="26" t="s">
        <v>67</v>
      </c>
      <c r="J525" s="26" t="s">
        <v>51</v>
      </c>
      <c r="K525" s="26" t="s">
        <v>51</v>
      </c>
      <c r="L525" s="26" t="s">
        <v>433</v>
      </c>
      <c r="M525" s="26" t="s">
        <v>165</v>
      </c>
      <c r="N525" s="26" t="s">
        <v>360</v>
      </c>
      <c r="O525" s="26" t="s">
        <v>57</v>
      </c>
      <c r="P525" s="26" t="s">
        <v>531</v>
      </c>
      <c r="Q525" s="57">
        <v>400</v>
      </c>
      <c r="R525" s="42">
        <v>1</v>
      </c>
      <c r="S525" s="42">
        <v>904.9</v>
      </c>
      <c r="T525" s="42">
        <v>0</v>
      </c>
      <c r="U525" s="42">
        <v>3.6196000000000002</v>
      </c>
      <c r="V525" s="43">
        <v>4.1236039564577901E-6</v>
      </c>
      <c r="W525" s="43">
        <v>3.189087252E-3</v>
      </c>
      <c r="X525" s="43">
        <v>2.8674182349740939E-4</v>
      </c>
    </row>
    <row r="526" spans="1:24" x14ac:dyDescent="0.2">
      <c r="A526" s="26">
        <v>7956</v>
      </c>
      <c r="B526" s="26">
        <v>15254</v>
      </c>
      <c r="C526" s="26" t="s">
        <v>2615</v>
      </c>
      <c r="D526" s="26">
        <v>520029083</v>
      </c>
      <c r="E526" s="26" t="s">
        <v>203</v>
      </c>
      <c r="F526" s="26" t="s">
        <v>2616</v>
      </c>
      <c r="G526" s="26" t="s">
        <v>2617</v>
      </c>
      <c r="H526" s="26" t="s">
        <v>69</v>
      </c>
      <c r="I526" s="26" t="s">
        <v>67</v>
      </c>
      <c r="J526" s="26" t="s">
        <v>51</v>
      </c>
      <c r="K526" s="26" t="s">
        <v>51</v>
      </c>
      <c r="L526" s="26" t="s">
        <v>433</v>
      </c>
      <c r="M526" s="26" t="s">
        <v>165</v>
      </c>
      <c r="N526" s="26" t="s">
        <v>129</v>
      </c>
      <c r="O526" s="26" t="s">
        <v>57</v>
      </c>
      <c r="P526" s="26" t="s">
        <v>531</v>
      </c>
      <c r="Q526" s="57">
        <v>15</v>
      </c>
      <c r="R526" s="42">
        <v>1</v>
      </c>
      <c r="S526" s="42">
        <v>17940</v>
      </c>
      <c r="T526" s="42">
        <v>0</v>
      </c>
      <c r="U526" s="42">
        <v>2.6909999999999998</v>
      </c>
      <c r="V526" s="43">
        <v>1.4950656852125199E-7</v>
      </c>
      <c r="W526" s="43">
        <v>2.370934301E-3</v>
      </c>
      <c r="X526" s="43">
        <v>2.1317887253606162E-4</v>
      </c>
    </row>
    <row r="527" spans="1:24" x14ac:dyDescent="0.2">
      <c r="A527" s="26">
        <v>7956</v>
      </c>
      <c r="B527" s="26">
        <v>15254</v>
      </c>
      <c r="C527" s="26" t="s">
        <v>533</v>
      </c>
      <c r="D527" s="26">
        <v>520018078</v>
      </c>
      <c r="E527" s="26" t="s">
        <v>203</v>
      </c>
      <c r="F527" s="26" t="s">
        <v>2618</v>
      </c>
      <c r="G527" s="26" t="s">
        <v>2619</v>
      </c>
      <c r="H527" s="26" t="s">
        <v>69</v>
      </c>
      <c r="I527" s="26" t="s">
        <v>67</v>
      </c>
      <c r="J527" s="26" t="s">
        <v>51</v>
      </c>
      <c r="K527" s="26" t="s">
        <v>51</v>
      </c>
      <c r="L527" s="26" t="s">
        <v>433</v>
      </c>
      <c r="M527" s="26" t="s">
        <v>165</v>
      </c>
      <c r="N527" s="26" t="s">
        <v>129</v>
      </c>
      <c r="O527" s="26" t="s">
        <v>57</v>
      </c>
      <c r="P527" s="26" t="s">
        <v>531</v>
      </c>
      <c r="Q527" s="57">
        <v>372</v>
      </c>
      <c r="R527" s="42">
        <v>1</v>
      </c>
      <c r="S527" s="42">
        <v>4335</v>
      </c>
      <c r="T527" s="42">
        <v>0</v>
      </c>
      <c r="U527" s="42">
        <v>16.126200000000001</v>
      </c>
      <c r="V527" s="43">
        <v>2.4738925513755999E-7</v>
      </c>
      <c r="W527" s="43">
        <v>1.4208160806E-2</v>
      </c>
      <c r="X527" s="43">
        <v>1.2775046950171077E-3</v>
      </c>
    </row>
    <row r="528" spans="1:24" x14ac:dyDescent="0.2">
      <c r="A528" s="26">
        <v>7956</v>
      </c>
      <c r="B528" s="26">
        <v>15254</v>
      </c>
      <c r="C528" s="26" t="s">
        <v>1894</v>
      </c>
      <c r="D528" s="26">
        <v>520025602</v>
      </c>
      <c r="E528" s="26" t="s">
        <v>203</v>
      </c>
      <c r="F528" s="26" t="s">
        <v>2622</v>
      </c>
      <c r="G528" s="26" t="s">
        <v>2623</v>
      </c>
      <c r="H528" s="26" t="s">
        <v>69</v>
      </c>
      <c r="I528" s="26" t="s">
        <v>67</v>
      </c>
      <c r="J528" s="26" t="s">
        <v>51</v>
      </c>
      <c r="K528" s="26" t="s">
        <v>51</v>
      </c>
      <c r="L528" s="26" t="s">
        <v>433</v>
      </c>
      <c r="M528" s="26" t="s">
        <v>165</v>
      </c>
      <c r="N528" s="26" t="s">
        <v>135</v>
      </c>
      <c r="O528" s="26" t="s">
        <v>57</v>
      </c>
      <c r="P528" s="26" t="s">
        <v>531</v>
      </c>
      <c r="Q528" s="57">
        <v>150</v>
      </c>
      <c r="R528" s="42">
        <v>1</v>
      </c>
      <c r="S528" s="42">
        <v>20100</v>
      </c>
      <c r="T528" s="42">
        <v>0</v>
      </c>
      <c r="U528" s="42">
        <v>30.15</v>
      </c>
      <c r="V528" s="43">
        <v>5.7565554982415799E-6</v>
      </c>
      <c r="W528" s="43">
        <v>2.6563979631E-2</v>
      </c>
      <c r="X528" s="43">
        <v>2.388458939785306E-3</v>
      </c>
    </row>
    <row r="529" spans="1:24" x14ac:dyDescent="0.2">
      <c r="A529" s="26">
        <v>7956</v>
      </c>
      <c r="B529" s="26">
        <v>15254</v>
      </c>
      <c r="C529" s="26" t="s">
        <v>2624</v>
      </c>
      <c r="D529" s="26">
        <v>520013954</v>
      </c>
      <c r="E529" s="26" t="s">
        <v>203</v>
      </c>
      <c r="F529" s="26" t="s">
        <v>2625</v>
      </c>
      <c r="G529" s="26" t="s">
        <v>2626</v>
      </c>
      <c r="H529" s="26" t="s">
        <v>69</v>
      </c>
      <c r="I529" s="26" t="s">
        <v>67</v>
      </c>
      <c r="J529" s="26" t="s">
        <v>51</v>
      </c>
      <c r="K529" s="26" t="s">
        <v>51</v>
      </c>
      <c r="L529" s="26" t="s">
        <v>433</v>
      </c>
      <c r="M529" s="26" t="s">
        <v>165</v>
      </c>
      <c r="N529" s="26" t="s">
        <v>72</v>
      </c>
      <c r="O529" s="26" t="s">
        <v>57</v>
      </c>
      <c r="P529" s="26" t="s">
        <v>531</v>
      </c>
      <c r="Q529" s="57">
        <v>200</v>
      </c>
      <c r="R529" s="42">
        <v>1</v>
      </c>
      <c r="S529" s="42">
        <v>8101</v>
      </c>
      <c r="T529" s="42">
        <v>0</v>
      </c>
      <c r="U529" s="42">
        <v>16.202000000000002</v>
      </c>
      <c r="V529" s="43">
        <v>1.76274757815075E-7</v>
      </c>
      <c r="W529" s="43">
        <v>1.4274945206000001E-2</v>
      </c>
      <c r="X529" s="43">
        <v>1.2835095105274139E-3</v>
      </c>
    </row>
    <row r="530" spans="1:24" x14ac:dyDescent="0.2">
      <c r="A530" s="26">
        <v>7956</v>
      </c>
      <c r="B530" s="26">
        <v>15254</v>
      </c>
      <c r="C530" s="26" t="s">
        <v>529</v>
      </c>
      <c r="D530" s="26">
        <v>520000118</v>
      </c>
      <c r="E530" s="26" t="s">
        <v>203</v>
      </c>
      <c r="F530" s="26" t="s">
        <v>2627</v>
      </c>
      <c r="G530" s="26" t="s">
        <v>2628</v>
      </c>
      <c r="H530" s="26" t="s">
        <v>69</v>
      </c>
      <c r="I530" s="26" t="s">
        <v>67</v>
      </c>
      <c r="J530" s="26" t="s">
        <v>51</v>
      </c>
      <c r="K530" s="26" t="s">
        <v>51</v>
      </c>
      <c r="L530" s="26" t="s">
        <v>433</v>
      </c>
      <c r="M530" s="26" t="s">
        <v>165</v>
      </c>
      <c r="N530" s="26" t="s">
        <v>129</v>
      </c>
      <c r="O530" s="26" t="s">
        <v>57</v>
      </c>
      <c r="P530" s="26" t="s">
        <v>531</v>
      </c>
      <c r="Q530" s="57">
        <v>930</v>
      </c>
      <c r="R530" s="42">
        <v>1</v>
      </c>
      <c r="S530" s="42">
        <v>4402</v>
      </c>
      <c r="T530" s="42">
        <v>0</v>
      </c>
      <c r="U530" s="42">
        <v>40.938600000000001</v>
      </c>
      <c r="V530" s="43">
        <v>7.0146496001388396E-7</v>
      </c>
      <c r="W530" s="43">
        <v>3.6069390929000002E-2</v>
      </c>
      <c r="X530" s="43">
        <v>3.2431232222983322E-3</v>
      </c>
    </row>
    <row r="531" spans="1:24" x14ac:dyDescent="0.2">
      <c r="A531" s="26">
        <v>7956</v>
      </c>
      <c r="B531" s="26">
        <v>15254</v>
      </c>
      <c r="C531" s="26" t="s">
        <v>2629</v>
      </c>
      <c r="D531" s="26">
        <v>520007030</v>
      </c>
      <c r="E531" s="26" t="s">
        <v>203</v>
      </c>
      <c r="F531" s="26" t="s">
        <v>2630</v>
      </c>
      <c r="G531" s="26" t="s">
        <v>2631</v>
      </c>
      <c r="H531" s="26" t="s">
        <v>69</v>
      </c>
      <c r="I531" s="26" t="s">
        <v>67</v>
      </c>
      <c r="J531" s="26" t="s">
        <v>51</v>
      </c>
      <c r="K531" s="26" t="s">
        <v>51</v>
      </c>
      <c r="L531" s="26" t="s">
        <v>433</v>
      </c>
      <c r="M531" s="26" t="s">
        <v>165</v>
      </c>
      <c r="N531" s="26" t="s">
        <v>129</v>
      </c>
      <c r="O531" s="26" t="s">
        <v>57</v>
      </c>
      <c r="P531" s="26" t="s">
        <v>531</v>
      </c>
      <c r="Q531" s="57">
        <v>1900</v>
      </c>
      <c r="R531" s="42">
        <v>1</v>
      </c>
      <c r="S531" s="42">
        <v>2492</v>
      </c>
      <c r="T531" s="42">
        <v>0</v>
      </c>
      <c r="U531" s="42">
        <v>47.347999999999999</v>
      </c>
      <c r="V531" s="43">
        <v>1.5410341496055001E-6</v>
      </c>
      <c r="W531" s="43">
        <v>4.1716461279E-2</v>
      </c>
      <c r="X531" s="43">
        <v>3.7508707754877165E-3</v>
      </c>
    </row>
    <row r="532" spans="1:24" x14ac:dyDescent="0.2">
      <c r="A532" s="26">
        <v>7956</v>
      </c>
      <c r="B532" s="26">
        <v>15254</v>
      </c>
      <c r="C532" s="26" t="s">
        <v>2632</v>
      </c>
      <c r="D532" s="26">
        <v>520000522</v>
      </c>
      <c r="E532" s="26" t="s">
        <v>203</v>
      </c>
      <c r="F532" s="26" t="s">
        <v>2633</v>
      </c>
      <c r="G532" s="26" t="s">
        <v>2634</v>
      </c>
      <c r="H532" s="26" t="s">
        <v>69</v>
      </c>
      <c r="I532" s="26" t="s">
        <v>67</v>
      </c>
      <c r="J532" s="26" t="s">
        <v>51</v>
      </c>
      <c r="K532" s="26" t="s">
        <v>51</v>
      </c>
      <c r="L532" s="26" t="s">
        <v>433</v>
      </c>
      <c r="M532" s="26" t="s">
        <v>165</v>
      </c>
      <c r="N532" s="26" t="s">
        <v>129</v>
      </c>
      <c r="O532" s="26" t="s">
        <v>57</v>
      </c>
      <c r="P532" s="26" t="s">
        <v>531</v>
      </c>
      <c r="Q532" s="57">
        <v>130</v>
      </c>
      <c r="R532" s="42">
        <v>1</v>
      </c>
      <c r="S532" s="42">
        <v>15760</v>
      </c>
      <c r="T532" s="42">
        <v>0</v>
      </c>
      <c r="U532" s="42">
        <v>20.488</v>
      </c>
      <c r="V532" s="43">
        <v>5.0302379209670703E-7</v>
      </c>
      <c r="W532" s="43">
        <v>1.8051171299E-2</v>
      </c>
      <c r="X532" s="43">
        <v>1.6230430102262469E-3</v>
      </c>
    </row>
    <row r="533" spans="1:24" x14ac:dyDescent="0.2">
      <c r="A533" s="26">
        <v>7956</v>
      </c>
      <c r="B533" s="26">
        <v>15254</v>
      </c>
      <c r="C533" s="26" t="s">
        <v>747</v>
      </c>
      <c r="D533" s="26">
        <v>520041146</v>
      </c>
      <c r="E533" s="26" t="s">
        <v>203</v>
      </c>
      <c r="F533" s="26" t="s">
        <v>2635</v>
      </c>
      <c r="G533" s="26" t="s">
        <v>2636</v>
      </c>
      <c r="H533" s="26" t="s">
        <v>69</v>
      </c>
      <c r="I533" s="26" t="s">
        <v>67</v>
      </c>
      <c r="J533" s="26" t="s">
        <v>51</v>
      </c>
      <c r="K533" s="26" t="s">
        <v>51</v>
      </c>
      <c r="L533" s="26" t="s">
        <v>433</v>
      </c>
      <c r="M533" s="26" t="s">
        <v>165</v>
      </c>
      <c r="N533" s="26" t="s">
        <v>353</v>
      </c>
      <c r="O533" s="26" t="s">
        <v>57</v>
      </c>
      <c r="P533" s="26" t="s">
        <v>531</v>
      </c>
      <c r="Q533" s="57">
        <v>400</v>
      </c>
      <c r="R533" s="42">
        <v>1</v>
      </c>
      <c r="S533" s="42">
        <v>6305</v>
      </c>
      <c r="T533" s="42">
        <v>0</v>
      </c>
      <c r="U533" s="42">
        <v>25.22</v>
      </c>
      <c r="V533" s="43">
        <v>3.3748295341963198E-6</v>
      </c>
      <c r="W533" s="43">
        <v>2.2220350457E-2</v>
      </c>
      <c r="X533" s="43">
        <v>1.9979082740094662E-3</v>
      </c>
    </row>
    <row r="534" spans="1:24" x14ac:dyDescent="0.2">
      <c r="A534" s="26">
        <v>7956</v>
      </c>
      <c r="B534" s="26">
        <v>15254</v>
      </c>
      <c r="C534" s="26" t="s">
        <v>709</v>
      </c>
      <c r="D534" s="26">
        <v>520001736</v>
      </c>
      <c r="E534" s="26" t="s">
        <v>203</v>
      </c>
      <c r="F534" s="26" t="s">
        <v>2637</v>
      </c>
      <c r="G534" s="26" t="s">
        <v>2638</v>
      </c>
      <c r="H534" s="26" t="s">
        <v>69</v>
      </c>
      <c r="I534" s="26" t="s">
        <v>67</v>
      </c>
      <c r="J534" s="26" t="s">
        <v>51</v>
      </c>
      <c r="K534" s="26" t="s">
        <v>51</v>
      </c>
      <c r="L534" s="26" t="s">
        <v>433</v>
      </c>
      <c r="M534" s="26" t="s">
        <v>165</v>
      </c>
      <c r="N534" s="26" t="s">
        <v>357</v>
      </c>
      <c r="O534" s="26" t="s">
        <v>57</v>
      </c>
      <c r="P534" s="26" t="s">
        <v>531</v>
      </c>
      <c r="Q534" s="57">
        <v>1700</v>
      </c>
      <c r="R534" s="42">
        <v>1</v>
      </c>
      <c r="S534" s="42">
        <v>2854</v>
      </c>
      <c r="T534" s="42">
        <v>0</v>
      </c>
      <c r="U534" s="42">
        <v>48.518000000000001</v>
      </c>
      <c r="V534" s="43">
        <v>7.7176807376072605E-6</v>
      </c>
      <c r="W534" s="43">
        <v>4.2747302280000003E-2</v>
      </c>
      <c r="X534" s="43">
        <v>3.8435572418077436E-3</v>
      </c>
    </row>
    <row r="535" spans="1:24" x14ac:dyDescent="0.2">
      <c r="A535" s="26">
        <v>7956</v>
      </c>
      <c r="B535" s="26">
        <v>15254</v>
      </c>
      <c r="C535" s="26" t="s">
        <v>1956</v>
      </c>
      <c r="D535" s="26">
        <v>520017450</v>
      </c>
      <c r="E535" s="26" t="s">
        <v>203</v>
      </c>
      <c r="F535" s="26" t="s">
        <v>2642</v>
      </c>
      <c r="G535" s="26" t="s">
        <v>2643</v>
      </c>
      <c r="H535" s="26" t="s">
        <v>69</v>
      </c>
      <c r="I535" s="26" t="s">
        <v>67</v>
      </c>
      <c r="J535" s="26" t="s">
        <v>51</v>
      </c>
      <c r="K535" s="26" t="s">
        <v>51</v>
      </c>
      <c r="L535" s="26" t="s">
        <v>433</v>
      </c>
      <c r="M535" s="26" t="s">
        <v>165</v>
      </c>
      <c r="N535" s="26" t="s">
        <v>141</v>
      </c>
      <c r="O535" s="26" t="s">
        <v>57</v>
      </c>
      <c r="P535" s="26" t="s">
        <v>531</v>
      </c>
      <c r="Q535" s="57">
        <v>930</v>
      </c>
      <c r="R535" s="42">
        <v>1</v>
      </c>
      <c r="S535" s="42">
        <v>5318</v>
      </c>
      <c r="T535" s="42">
        <v>0</v>
      </c>
      <c r="U535" s="42">
        <v>49.4574</v>
      </c>
      <c r="V535" s="43">
        <v>3.7085165044735701E-6</v>
      </c>
      <c r="W535" s="43">
        <v>4.3574970687000003E-2</v>
      </c>
      <c r="X535" s="43">
        <v>3.9179757601505074E-3</v>
      </c>
    </row>
    <row r="536" spans="1:24" x14ac:dyDescent="0.2">
      <c r="A536" s="26">
        <v>7956</v>
      </c>
      <c r="B536" s="26">
        <v>15254</v>
      </c>
      <c r="C536" s="26" t="s">
        <v>1963</v>
      </c>
      <c r="D536" s="26">
        <v>520022732</v>
      </c>
      <c r="E536" s="26" t="s">
        <v>203</v>
      </c>
      <c r="F536" s="26" t="s">
        <v>2644</v>
      </c>
      <c r="G536" s="26" t="s">
        <v>2645</v>
      </c>
      <c r="H536" s="26" t="s">
        <v>69</v>
      </c>
      <c r="I536" s="26" t="s">
        <v>67</v>
      </c>
      <c r="J536" s="26" t="s">
        <v>51</v>
      </c>
      <c r="K536" s="26" t="s">
        <v>51</v>
      </c>
      <c r="L536" s="26" t="s">
        <v>433</v>
      </c>
      <c r="M536" s="26" t="s">
        <v>165</v>
      </c>
      <c r="N536" s="26" t="s">
        <v>356</v>
      </c>
      <c r="O536" s="26" t="s">
        <v>57</v>
      </c>
      <c r="P536" s="26" t="s">
        <v>531</v>
      </c>
      <c r="Q536" s="57">
        <v>270</v>
      </c>
      <c r="R536" s="42">
        <v>1</v>
      </c>
      <c r="S536" s="42">
        <v>3795</v>
      </c>
      <c r="T536" s="42">
        <v>0</v>
      </c>
      <c r="U536" s="42">
        <v>10.246499999999999</v>
      </c>
      <c r="V536" s="43">
        <v>1.01324644092121E-6</v>
      </c>
      <c r="W536" s="43">
        <v>9.0277883009999994E-3</v>
      </c>
      <c r="X536" s="43">
        <v>8.1171955311808077E-4</v>
      </c>
    </row>
    <row r="537" spans="1:24" x14ac:dyDescent="0.2">
      <c r="A537" s="26">
        <v>7956</v>
      </c>
      <c r="B537" s="26">
        <v>15254</v>
      </c>
      <c r="C537" s="26" t="s">
        <v>2646</v>
      </c>
      <c r="D537" s="26">
        <v>520032988</v>
      </c>
      <c r="E537" s="26" t="s">
        <v>203</v>
      </c>
      <c r="F537" s="26" t="s">
        <v>2647</v>
      </c>
      <c r="G537" s="26" t="s">
        <v>2648</v>
      </c>
      <c r="H537" s="26" t="s">
        <v>69</v>
      </c>
      <c r="I537" s="26" t="s">
        <v>67</v>
      </c>
      <c r="J537" s="26" t="s">
        <v>51</v>
      </c>
      <c r="K537" s="26" t="s">
        <v>51</v>
      </c>
      <c r="L537" s="26" t="s">
        <v>433</v>
      </c>
      <c r="M537" s="26" t="s">
        <v>165</v>
      </c>
      <c r="N537" s="26" t="s">
        <v>138</v>
      </c>
      <c r="O537" s="26" t="s">
        <v>57</v>
      </c>
      <c r="P537" s="26" t="s">
        <v>531</v>
      </c>
      <c r="Q537" s="57">
        <v>5</v>
      </c>
      <c r="R537" s="42">
        <v>1</v>
      </c>
      <c r="S537" s="42">
        <v>33640</v>
      </c>
      <c r="T537" s="42">
        <v>0</v>
      </c>
      <c r="U537" s="42">
        <v>1.6819999999999999</v>
      </c>
      <c r="V537" s="43">
        <v>4.0690104166666701E-7</v>
      </c>
      <c r="W537" s="43">
        <v>1.48194407E-3</v>
      </c>
      <c r="X537" s="43">
        <v>1.3324669773528638E-4</v>
      </c>
    </row>
    <row r="538" spans="1:24" x14ac:dyDescent="0.2">
      <c r="A538" s="26">
        <v>7956</v>
      </c>
      <c r="B538" s="26">
        <v>15254</v>
      </c>
      <c r="C538" s="26" t="s">
        <v>821</v>
      </c>
      <c r="D538" s="26">
        <v>520043027</v>
      </c>
      <c r="E538" s="26" t="s">
        <v>203</v>
      </c>
      <c r="F538" s="26" t="s">
        <v>2651</v>
      </c>
      <c r="G538" s="26" t="s">
        <v>2652</v>
      </c>
      <c r="H538" s="26" t="s">
        <v>69</v>
      </c>
      <c r="I538" s="26" t="s">
        <v>67</v>
      </c>
      <c r="J538" s="26" t="s">
        <v>51</v>
      </c>
      <c r="K538" s="26" t="s">
        <v>51</v>
      </c>
      <c r="L538" s="26" t="s">
        <v>433</v>
      </c>
      <c r="M538" s="26" t="s">
        <v>165</v>
      </c>
      <c r="N538" s="26" t="s">
        <v>360</v>
      </c>
      <c r="O538" s="26" t="s">
        <v>57</v>
      </c>
      <c r="P538" s="26" t="s">
        <v>531</v>
      </c>
      <c r="Q538" s="57">
        <v>5</v>
      </c>
      <c r="R538" s="42">
        <v>1</v>
      </c>
      <c r="S538" s="42">
        <v>95300</v>
      </c>
      <c r="T538" s="42">
        <v>9.1199999999999996E-3</v>
      </c>
      <c r="U538" s="42">
        <v>4.7741199999999999</v>
      </c>
      <c r="V538" s="43">
        <v>1.12249810606507E-7</v>
      </c>
      <c r="W538" s="43">
        <v>4.2062894340000002E-3</v>
      </c>
      <c r="X538" s="43">
        <v>3.7820197657074045E-4</v>
      </c>
    </row>
    <row r="539" spans="1:24" x14ac:dyDescent="0.2">
      <c r="A539" s="26">
        <v>7956</v>
      </c>
      <c r="B539" s="26">
        <v>15254</v>
      </c>
      <c r="C539" s="26" t="s">
        <v>2942</v>
      </c>
      <c r="D539" s="26">
        <v>520029984</v>
      </c>
      <c r="E539" s="26" t="s">
        <v>203</v>
      </c>
      <c r="F539" s="26" t="s">
        <v>2943</v>
      </c>
      <c r="G539" s="26" t="s">
        <v>2944</v>
      </c>
      <c r="H539" s="26" t="s">
        <v>69</v>
      </c>
      <c r="I539" s="26" t="s">
        <v>67</v>
      </c>
      <c r="J539" s="26" t="s">
        <v>51</v>
      </c>
      <c r="K539" s="26" t="s">
        <v>51</v>
      </c>
      <c r="L539" s="26" t="s">
        <v>433</v>
      </c>
      <c r="M539" s="26" t="s">
        <v>165</v>
      </c>
      <c r="N539" s="26" t="s">
        <v>141</v>
      </c>
      <c r="O539" s="26" t="s">
        <v>57</v>
      </c>
      <c r="P539" s="26" t="s">
        <v>531</v>
      </c>
      <c r="Q539" s="57">
        <v>4000</v>
      </c>
      <c r="R539" s="42">
        <v>1</v>
      </c>
      <c r="S539" s="42">
        <v>685.7</v>
      </c>
      <c r="T539" s="42">
        <v>0</v>
      </c>
      <c r="U539" s="42">
        <v>27.428000000000001</v>
      </c>
      <c r="V539" s="43">
        <v>3.7951307976601399E-6</v>
      </c>
      <c r="W539" s="43">
        <v>2.4165732448E-2</v>
      </c>
      <c r="X539" s="43">
        <v>2.1728242719877733E-3</v>
      </c>
    </row>
    <row r="540" spans="1:24" x14ac:dyDescent="0.2">
      <c r="A540" s="26">
        <v>7956</v>
      </c>
      <c r="B540" s="26">
        <v>15254</v>
      </c>
      <c r="C540" s="26" t="s">
        <v>2653</v>
      </c>
      <c r="D540" s="26">
        <v>520043480</v>
      </c>
      <c r="E540" s="26" t="s">
        <v>203</v>
      </c>
      <c r="F540" s="26" t="s">
        <v>2654</v>
      </c>
      <c r="G540" s="26" t="s">
        <v>2655</v>
      </c>
      <c r="H540" s="26" t="s">
        <v>69</v>
      </c>
      <c r="I540" s="26" t="s">
        <v>67</v>
      </c>
      <c r="J540" s="26" t="s">
        <v>51</v>
      </c>
      <c r="K540" s="26" t="s">
        <v>51</v>
      </c>
      <c r="L540" s="26" t="s">
        <v>433</v>
      </c>
      <c r="M540" s="26" t="s">
        <v>165</v>
      </c>
      <c r="N540" s="26" t="s">
        <v>136</v>
      </c>
      <c r="O540" s="26" t="s">
        <v>57</v>
      </c>
      <c r="P540" s="26" t="s">
        <v>531</v>
      </c>
      <c r="Q540" s="57">
        <v>100</v>
      </c>
      <c r="R540" s="42">
        <v>1</v>
      </c>
      <c r="S540" s="42">
        <v>29350</v>
      </c>
      <c r="T540" s="42">
        <v>0</v>
      </c>
      <c r="U540" s="42">
        <v>29.35</v>
      </c>
      <c r="V540" s="43">
        <v>1.10658015718086E-5</v>
      </c>
      <c r="W540" s="43">
        <v>2.5859131083E-2</v>
      </c>
      <c r="X540" s="43">
        <v>2.3250835781989626E-3</v>
      </c>
    </row>
    <row r="541" spans="1:24" x14ac:dyDescent="0.2">
      <c r="A541" s="26">
        <v>7956</v>
      </c>
      <c r="B541" s="26">
        <v>15254</v>
      </c>
      <c r="C541" s="26" t="s">
        <v>2661</v>
      </c>
      <c r="D541" s="26">
        <v>520035791</v>
      </c>
      <c r="E541" s="26" t="s">
        <v>203</v>
      </c>
      <c r="F541" s="26" t="s">
        <v>2662</v>
      </c>
      <c r="G541" s="26" t="s">
        <v>2663</v>
      </c>
      <c r="H541" s="26" t="s">
        <v>69</v>
      </c>
      <c r="I541" s="26" t="s">
        <v>67</v>
      </c>
      <c r="J541" s="26" t="s">
        <v>51</v>
      </c>
      <c r="K541" s="26" t="s">
        <v>51</v>
      </c>
      <c r="L541" s="26" t="s">
        <v>433</v>
      </c>
      <c r="M541" s="26" t="s">
        <v>165</v>
      </c>
      <c r="N541" s="26" t="s">
        <v>137</v>
      </c>
      <c r="O541" s="26" t="s">
        <v>57</v>
      </c>
      <c r="P541" s="26" t="s">
        <v>531</v>
      </c>
      <c r="Q541" s="57">
        <v>778</v>
      </c>
      <c r="R541" s="42">
        <v>1</v>
      </c>
      <c r="S541" s="42">
        <v>9484</v>
      </c>
      <c r="T541" s="42">
        <v>0</v>
      </c>
      <c r="U541" s="42">
        <v>73.785520000000005</v>
      </c>
      <c r="V541" s="43">
        <v>7.1639319415415798E-5</v>
      </c>
      <c r="W541" s="43">
        <v>6.5009520740999999E-2</v>
      </c>
      <c r="X541" s="43">
        <v>5.8452300122954388E-3</v>
      </c>
    </row>
    <row r="542" spans="1:24" x14ac:dyDescent="0.2">
      <c r="A542" s="26">
        <v>7956</v>
      </c>
      <c r="B542" s="26">
        <v>15254</v>
      </c>
      <c r="C542" s="26" t="s">
        <v>2661</v>
      </c>
      <c r="D542" s="26">
        <v>520035791</v>
      </c>
      <c r="E542" s="26" t="s">
        <v>203</v>
      </c>
      <c r="F542" s="26" t="s">
        <v>2662</v>
      </c>
      <c r="G542" s="26" t="s">
        <v>2663</v>
      </c>
      <c r="H542" s="26" t="s">
        <v>69</v>
      </c>
      <c r="I542" s="26" t="s">
        <v>67</v>
      </c>
      <c r="J542" s="26" t="s">
        <v>51</v>
      </c>
      <c r="K542" s="26" t="s">
        <v>51</v>
      </c>
      <c r="L542" s="26" t="s">
        <v>52</v>
      </c>
      <c r="M542" s="26" t="s">
        <v>165</v>
      </c>
      <c r="N542" s="26" t="s">
        <v>137</v>
      </c>
      <c r="O542" s="26" t="s">
        <v>57</v>
      </c>
      <c r="P542" s="26" t="s">
        <v>531</v>
      </c>
      <c r="Q542" s="57">
        <v>223</v>
      </c>
      <c r="R542" s="42">
        <v>1</v>
      </c>
      <c r="S542" s="42">
        <v>9312.1347999999998</v>
      </c>
      <c r="T542" s="42">
        <v>0</v>
      </c>
      <c r="U542" s="42">
        <v>20.76606</v>
      </c>
      <c r="V542" s="43">
        <v>2.0534149395421198E-5</v>
      </c>
      <c r="W542" s="43">
        <v>1.8296159033000001E-2</v>
      </c>
      <c r="X542" s="43">
        <v>1.6450707015296202E-3</v>
      </c>
    </row>
    <row r="543" spans="1:24" x14ac:dyDescent="0.2">
      <c r="A543" s="26">
        <v>7956</v>
      </c>
      <c r="B543" s="26">
        <v>15254</v>
      </c>
      <c r="C543" s="26" t="s">
        <v>2664</v>
      </c>
      <c r="D543" s="26">
        <v>520044231</v>
      </c>
      <c r="E543" s="26" t="s">
        <v>203</v>
      </c>
      <c r="F543" s="26" t="s">
        <v>2665</v>
      </c>
      <c r="G543" s="26" t="s">
        <v>2666</v>
      </c>
      <c r="H543" s="26" t="s">
        <v>69</v>
      </c>
      <c r="I543" s="26" t="s">
        <v>67</v>
      </c>
      <c r="J543" s="26" t="s">
        <v>51</v>
      </c>
      <c r="K543" s="26" t="s">
        <v>51</v>
      </c>
      <c r="L543" s="26" t="s">
        <v>433</v>
      </c>
      <c r="M543" s="26" t="s">
        <v>165</v>
      </c>
      <c r="N543" s="26" t="s">
        <v>126</v>
      </c>
      <c r="O543" s="26" t="s">
        <v>57</v>
      </c>
      <c r="P543" s="26" t="s">
        <v>531</v>
      </c>
      <c r="Q543" s="57">
        <v>200</v>
      </c>
      <c r="R543" s="42">
        <v>1</v>
      </c>
      <c r="S543" s="42">
        <v>1151</v>
      </c>
      <c r="T543" s="42">
        <v>0</v>
      </c>
      <c r="U543" s="42">
        <v>2.302</v>
      </c>
      <c r="V543" s="43">
        <v>9.4394750066064504E-6</v>
      </c>
      <c r="W543" s="43">
        <v>2.0282016950000001E-3</v>
      </c>
      <c r="X543" s="43">
        <v>1.823626029647023E-4</v>
      </c>
    </row>
    <row r="544" spans="1:24" x14ac:dyDescent="0.2">
      <c r="A544" s="26">
        <v>7956</v>
      </c>
      <c r="B544" s="26">
        <v>15254</v>
      </c>
      <c r="C544" s="26" t="s">
        <v>2678</v>
      </c>
      <c r="D544" s="26">
        <v>512157603</v>
      </c>
      <c r="E544" s="26" t="s">
        <v>203</v>
      </c>
      <c r="F544" s="26" t="s">
        <v>2679</v>
      </c>
      <c r="G544" s="26" t="s">
        <v>2680</v>
      </c>
      <c r="H544" s="26" t="s">
        <v>69</v>
      </c>
      <c r="I544" s="26" t="s">
        <v>67</v>
      </c>
      <c r="J544" s="26" t="s">
        <v>51</v>
      </c>
      <c r="K544" s="26" t="s">
        <v>51</v>
      </c>
      <c r="L544" s="26" t="s">
        <v>433</v>
      </c>
      <c r="M544" s="26" t="s">
        <v>165</v>
      </c>
      <c r="N544" s="26" t="s">
        <v>356</v>
      </c>
      <c r="O544" s="26" t="s">
        <v>57</v>
      </c>
      <c r="P544" s="26" t="s">
        <v>531</v>
      </c>
      <c r="Q544" s="57">
        <v>70</v>
      </c>
      <c r="R544" s="42">
        <v>1</v>
      </c>
      <c r="S544" s="42">
        <v>29900</v>
      </c>
      <c r="T544" s="42">
        <v>0</v>
      </c>
      <c r="U544" s="42">
        <v>20.93</v>
      </c>
      <c r="V544" s="43">
        <v>5.0691508209236297E-6</v>
      </c>
      <c r="W544" s="43">
        <v>1.8440600121999998E-2</v>
      </c>
      <c r="X544" s="43">
        <v>1.6580578975027014E-3</v>
      </c>
    </row>
    <row r="545" spans="1:24" x14ac:dyDescent="0.2">
      <c r="A545" s="26">
        <v>7956</v>
      </c>
      <c r="B545" s="26">
        <v>15254</v>
      </c>
      <c r="C545" s="26" t="s">
        <v>2683</v>
      </c>
      <c r="D545" s="26">
        <v>520017146</v>
      </c>
      <c r="E545" s="26" t="s">
        <v>203</v>
      </c>
      <c r="F545" s="26" t="s">
        <v>2684</v>
      </c>
      <c r="G545" s="26" t="s">
        <v>2685</v>
      </c>
      <c r="H545" s="26" t="s">
        <v>69</v>
      </c>
      <c r="I545" s="26" t="s">
        <v>67</v>
      </c>
      <c r="J545" s="26" t="s">
        <v>51</v>
      </c>
      <c r="K545" s="26" t="s">
        <v>51</v>
      </c>
      <c r="L545" s="26" t="s">
        <v>433</v>
      </c>
      <c r="M545" s="26" t="s">
        <v>165</v>
      </c>
      <c r="N545" s="26" t="s">
        <v>131</v>
      </c>
      <c r="O545" s="26" t="s">
        <v>57</v>
      </c>
      <c r="P545" s="26" t="s">
        <v>531</v>
      </c>
      <c r="Q545" s="57">
        <v>400</v>
      </c>
      <c r="R545" s="42">
        <v>1</v>
      </c>
      <c r="S545" s="42">
        <v>793.6</v>
      </c>
      <c r="T545" s="42">
        <v>0</v>
      </c>
      <c r="U545" s="42">
        <v>3.1743999999999999</v>
      </c>
      <c r="V545" s="43">
        <v>8.9436062295454997E-7</v>
      </c>
      <c r="W545" s="43">
        <v>2.796839036E-3</v>
      </c>
      <c r="X545" s="43">
        <v>2.5147343477460943E-4</v>
      </c>
    </row>
    <row r="546" spans="1:24" x14ac:dyDescent="0.2">
      <c r="A546" s="26">
        <v>7956</v>
      </c>
      <c r="B546" s="26">
        <v>15254</v>
      </c>
      <c r="C546" s="26" t="s">
        <v>763</v>
      </c>
      <c r="D546" s="26">
        <v>513623314</v>
      </c>
      <c r="E546" s="26" t="s">
        <v>203</v>
      </c>
      <c r="F546" s="26" t="s">
        <v>2694</v>
      </c>
      <c r="G546" s="26" t="s">
        <v>2695</v>
      </c>
      <c r="H546" s="26" t="s">
        <v>69</v>
      </c>
      <c r="I546" s="26" t="s">
        <v>67</v>
      </c>
      <c r="J546" s="26" t="s">
        <v>51</v>
      </c>
      <c r="K546" s="26" t="s">
        <v>51</v>
      </c>
      <c r="L546" s="26" t="s">
        <v>433</v>
      </c>
      <c r="M546" s="26" t="s">
        <v>165</v>
      </c>
      <c r="N546" s="26" t="s">
        <v>357</v>
      </c>
      <c r="O546" s="26" t="s">
        <v>57</v>
      </c>
      <c r="P546" s="26" t="s">
        <v>531</v>
      </c>
      <c r="Q546" s="57">
        <v>40</v>
      </c>
      <c r="R546" s="42">
        <v>1</v>
      </c>
      <c r="S546" s="42">
        <v>54030</v>
      </c>
      <c r="T546" s="42">
        <v>0</v>
      </c>
      <c r="U546" s="42">
        <v>21.611999999999998</v>
      </c>
      <c r="V546" s="43">
        <v>1.62420817313734E-6</v>
      </c>
      <c r="W546" s="43">
        <v>1.9041483508000001E-2</v>
      </c>
      <c r="X546" s="43">
        <v>1.7120853932550591E-3</v>
      </c>
    </row>
    <row r="547" spans="1:24" x14ac:dyDescent="0.2">
      <c r="A547" s="26">
        <v>7956</v>
      </c>
      <c r="B547" s="26">
        <v>15254</v>
      </c>
      <c r="C547" s="26" t="s">
        <v>828</v>
      </c>
      <c r="D547" s="26">
        <v>512726712</v>
      </c>
      <c r="E547" s="26" t="s">
        <v>203</v>
      </c>
      <c r="F547" s="26" t="s">
        <v>2705</v>
      </c>
      <c r="G547" s="26" t="s">
        <v>2706</v>
      </c>
      <c r="H547" s="26" t="s">
        <v>69</v>
      </c>
      <c r="I547" s="26" t="s">
        <v>67</v>
      </c>
      <c r="J547" s="26" t="s">
        <v>51</v>
      </c>
      <c r="K547" s="26" t="s">
        <v>51</v>
      </c>
      <c r="L547" s="26" t="s">
        <v>433</v>
      </c>
      <c r="M547" s="26" t="s">
        <v>165</v>
      </c>
      <c r="N547" s="26" t="s">
        <v>84</v>
      </c>
      <c r="O547" s="26" t="s">
        <v>57</v>
      </c>
      <c r="P547" s="26" t="s">
        <v>531</v>
      </c>
      <c r="Q547" s="57">
        <v>1500</v>
      </c>
      <c r="R547" s="42">
        <v>1</v>
      </c>
      <c r="S547" s="42">
        <v>1300</v>
      </c>
      <c r="T547" s="42">
        <v>0</v>
      </c>
      <c r="U547" s="42">
        <v>19.5</v>
      </c>
      <c r="V547" s="43">
        <v>6.6485227004721306E-5</v>
      </c>
      <c r="W547" s="43">
        <v>1.7180683342999999E-2</v>
      </c>
      <c r="X547" s="43">
        <v>1.5447744386671131E-3</v>
      </c>
    </row>
    <row r="548" spans="1:24" x14ac:dyDescent="0.2">
      <c r="A548" s="26">
        <v>7956</v>
      </c>
      <c r="B548" s="26">
        <v>15254</v>
      </c>
      <c r="C548" s="26" t="s">
        <v>808</v>
      </c>
      <c r="D548" s="26">
        <v>513901371</v>
      </c>
      <c r="E548" s="26" t="s">
        <v>203</v>
      </c>
      <c r="F548" s="26" t="s">
        <v>2713</v>
      </c>
      <c r="G548" s="26" t="s">
        <v>2714</v>
      </c>
      <c r="H548" s="26" t="s">
        <v>69</v>
      </c>
      <c r="I548" s="26" t="s">
        <v>67</v>
      </c>
      <c r="J548" s="26" t="s">
        <v>51</v>
      </c>
      <c r="K548" s="26" t="s">
        <v>51</v>
      </c>
      <c r="L548" s="26" t="s">
        <v>433</v>
      </c>
      <c r="M548" s="26" t="s">
        <v>165</v>
      </c>
      <c r="N548" s="26" t="s">
        <v>353</v>
      </c>
      <c r="O548" s="26" t="s">
        <v>57</v>
      </c>
      <c r="P548" s="26" t="s">
        <v>531</v>
      </c>
      <c r="Q548" s="57">
        <v>220</v>
      </c>
      <c r="R548" s="42">
        <v>1</v>
      </c>
      <c r="S548" s="42">
        <v>1250</v>
      </c>
      <c r="T548" s="42">
        <v>0</v>
      </c>
      <c r="U548" s="42">
        <v>2.75</v>
      </c>
      <c r="V548" s="43">
        <v>4.0038001377441902E-7</v>
      </c>
      <c r="W548" s="43">
        <v>2.4229168810000002E-3</v>
      </c>
      <c r="X548" s="43">
        <v>2.1785280545305442E-4</v>
      </c>
    </row>
    <row r="549" spans="1:24" x14ac:dyDescent="0.2">
      <c r="A549" s="26">
        <v>7956</v>
      </c>
      <c r="B549" s="26">
        <v>15254</v>
      </c>
      <c r="C549" s="26" t="s">
        <v>2720</v>
      </c>
      <c r="D549" s="26">
        <v>515001659</v>
      </c>
      <c r="E549" s="26" t="s">
        <v>203</v>
      </c>
      <c r="F549" s="26" t="s">
        <v>2721</v>
      </c>
      <c r="G549" s="26" t="s">
        <v>2722</v>
      </c>
      <c r="H549" s="26" t="s">
        <v>69</v>
      </c>
      <c r="I549" s="26" t="s">
        <v>67</v>
      </c>
      <c r="J549" s="26" t="s">
        <v>51</v>
      </c>
      <c r="K549" s="26" t="s">
        <v>51</v>
      </c>
      <c r="L549" s="26" t="s">
        <v>433</v>
      </c>
      <c r="M549" s="26" t="s">
        <v>165</v>
      </c>
      <c r="N549" s="26" t="s">
        <v>136</v>
      </c>
      <c r="O549" s="26" t="s">
        <v>57</v>
      </c>
      <c r="P549" s="26" t="s">
        <v>531</v>
      </c>
      <c r="Q549" s="57">
        <v>800</v>
      </c>
      <c r="R549" s="42">
        <v>1</v>
      </c>
      <c r="S549" s="42">
        <v>1726</v>
      </c>
      <c r="T549" s="42">
        <v>0</v>
      </c>
      <c r="U549" s="42">
        <v>13.808</v>
      </c>
      <c r="V549" s="43">
        <v>5.4733335426883401E-6</v>
      </c>
      <c r="W549" s="43">
        <v>1.2165685928E-2</v>
      </c>
      <c r="X549" s="43">
        <v>1.093858740980282E-3</v>
      </c>
    </row>
    <row r="550" spans="1:24" x14ac:dyDescent="0.2">
      <c r="A550" s="26">
        <v>7956</v>
      </c>
      <c r="B550" s="26">
        <v>15254</v>
      </c>
      <c r="C550" s="26" t="s">
        <v>1203</v>
      </c>
      <c r="D550" s="26">
        <v>514401702</v>
      </c>
      <c r="E550" s="26" t="s">
        <v>203</v>
      </c>
      <c r="F550" s="26" t="s">
        <v>2733</v>
      </c>
      <c r="G550" s="26" t="s">
        <v>2734</v>
      </c>
      <c r="H550" s="26" t="s">
        <v>69</v>
      </c>
      <c r="I550" s="26" t="s">
        <v>67</v>
      </c>
      <c r="J550" s="26" t="s">
        <v>51</v>
      </c>
      <c r="K550" s="26" t="s">
        <v>51</v>
      </c>
      <c r="L550" s="26" t="s">
        <v>433</v>
      </c>
      <c r="M550" s="26" t="s">
        <v>165</v>
      </c>
      <c r="N550" s="26" t="s">
        <v>87</v>
      </c>
      <c r="O550" s="26" t="s">
        <v>57</v>
      </c>
      <c r="P550" s="26" t="s">
        <v>531</v>
      </c>
      <c r="Q550" s="57">
        <v>200</v>
      </c>
      <c r="R550" s="42">
        <v>1</v>
      </c>
      <c r="S550" s="42">
        <v>2967</v>
      </c>
      <c r="T550" s="42">
        <v>0</v>
      </c>
      <c r="U550" s="42">
        <v>5.9340000000000002</v>
      </c>
      <c r="V550" s="43">
        <v>7.8212384925678101E-7</v>
      </c>
      <c r="W550" s="43">
        <v>5.2282140999999997E-3</v>
      </c>
      <c r="X550" s="43">
        <v>4.700867445667E-4</v>
      </c>
    </row>
    <row r="551" spans="1:24" x14ac:dyDescent="0.2">
      <c r="A551" s="26">
        <v>7956</v>
      </c>
      <c r="B551" s="26">
        <v>15254</v>
      </c>
      <c r="C551" s="26" t="s">
        <v>824</v>
      </c>
      <c r="D551" s="26">
        <v>550263107</v>
      </c>
      <c r="E551" s="26" t="s">
        <v>205</v>
      </c>
      <c r="F551" s="26" t="s">
        <v>2932</v>
      </c>
      <c r="G551" s="26" t="s">
        <v>2933</v>
      </c>
      <c r="H551" s="26" t="s">
        <v>69</v>
      </c>
      <c r="I551" s="26" t="s">
        <v>212</v>
      </c>
      <c r="J551" s="26" t="s">
        <v>51</v>
      </c>
      <c r="K551" s="26" t="s">
        <v>51</v>
      </c>
      <c r="L551" s="26" t="s">
        <v>433</v>
      </c>
      <c r="M551" s="26" t="s">
        <v>165</v>
      </c>
      <c r="N551" s="26" t="s">
        <v>140</v>
      </c>
      <c r="O551" s="26" t="s">
        <v>57</v>
      </c>
      <c r="P551" s="26" t="s">
        <v>531</v>
      </c>
      <c r="Q551" s="57">
        <v>150</v>
      </c>
      <c r="R551" s="42">
        <v>1</v>
      </c>
      <c r="S551" s="42">
        <v>7320</v>
      </c>
      <c r="T551" s="42">
        <v>0</v>
      </c>
      <c r="U551" s="42">
        <v>10.98</v>
      </c>
      <c r="V551" s="43">
        <v>1.4935892758537501E-6</v>
      </c>
      <c r="W551" s="43">
        <v>9.6740463129999996E-3</v>
      </c>
      <c r="X551" s="43">
        <v>8.6982683777255909E-4</v>
      </c>
    </row>
    <row r="552" spans="1:24" x14ac:dyDescent="0.2">
      <c r="A552" s="26">
        <v>7956</v>
      </c>
      <c r="B552" s="26">
        <v>15254</v>
      </c>
      <c r="C552" s="26" t="s">
        <v>2735</v>
      </c>
      <c r="D552" s="26">
        <v>512466723</v>
      </c>
      <c r="E552" s="26" t="s">
        <v>203</v>
      </c>
      <c r="F552" s="26" t="s">
        <v>2736</v>
      </c>
      <c r="G552" s="26" t="s">
        <v>2737</v>
      </c>
      <c r="H552" s="26" t="s">
        <v>69</v>
      </c>
      <c r="I552" s="26" t="s">
        <v>67</v>
      </c>
      <c r="J552" s="26" t="s">
        <v>51</v>
      </c>
      <c r="K552" s="26" t="s">
        <v>51</v>
      </c>
      <c r="L552" s="26" t="s">
        <v>433</v>
      </c>
      <c r="M552" s="26" t="s">
        <v>165</v>
      </c>
      <c r="N552" s="26" t="s">
        <v>131</v>
      </c>
      <c r="O552" s="26" t="s">
        <v>57</v>
      </c>
      <c r="P552" s="26" t="s">
        <v>531</v>
      </c>
      <c r="Q552" s="57">
        <v>2325</v>
      </c>
      <c r="R552" s="42">
        <v>1</v>
      </c>
      <c r="S552" s="42">
        <v>543.9</v>
      </c>
      <c r="T552" s="42">
        <v>0.37998999999999999</v>
      </c>
      <c r="U552" s="42">
        <v>13.02566</v>
      </c>
      <c r="V552" s="43">
        <v>2.53324395104382E-5</v>
      </c>
      <c r="W552" s="43">
        <v>1.1476396912E-2</v>
      </c>
      <c r="X552" s="43">
        <v>1.0318823905009573E-3</v>
      </c>
    </row>
    <row r="553" spans="1:24" x14ac:dyDescent="0.2">
      <c r="A553" s="26">
        <v>7956</v>
      </c>
      <c r="B553" s="26">
        <v>15254</v>
      </c>
      <c r="C553" s="26" t="s">
        <v>811</v>
      </c>
      <c r="D553" s="26">
        <v>512607888</v>
      </c>
      <c r="E553" s="26" t="s">
        <v>203</v>
      </c>
      <c r="F553" s="26" t="s">
        <v>2738</v>
      </c>
      <c r="G553" s="26" t="s">
        <v>2739</v>
      </c>
      <c r="H553" s="26" t="s">
        <v>69</v>
      </c>
      <c r="I553" s="26" t="s">
        <v>67</v>
      </c>
      <c r="J553" s="26" t="s">
        <v>51</v>
      </c>
      <c r="K553" s="26" t="s">
        <v>51</v>
      </c>
      <c r="L553" s="26" t="s">
        <v>433</v>
      </c>
      <c r="M553" s="26" t="s">
        <v>165</v>
      </c>
      <c r="N553" s="26" t="s">
        <v>132</v>
      </c>
      <c r="O553" s="26" t="s">
        <v>57</v>
      </c>
      <c r="P553" s="26" t="s">
        <v>531</v>
      </c>
      <c r="Q553" s="57">
        <v>80</v>
      </c>
      <c r="R553" s="42">
        <v>1</v>
      </c>
      <c r="S553" s="42">
        <v>52300</v>
      </c>
      <c r="T553" s="42">
        <v>0</v>
      </c>
      <c r="U553" s="42">
        <v>41.84</v>
      </c>
      <c r="V553" s="43">
        <v>4.8606284658939102E-6</v>
      </c>
      <c r="W553" s="43">
        <v>3.6863579030000003E-2</v>
      </c>
      <c r="X553" s="43">
        <v>3.3145314109657444E-3</v>
      </c>
    </row>
    <row r="554" spans="1:24" x14ac:dyDescent="0.2">
      <c r="A554" s="26">
        <v>7956</v>
      </c>
      <c r="B554" s="26">
        <v>15254</v>
      </c>
      <c r="C554" s="26" t="s">
        <v>1197</v>
      </c>
      <c r="D554" s="26">
        <v>514599943</v>
      </c>
      <c r="E554" s="26" t="s">
        <v>203</v>
      </c>
      <c r="F554" s="26" t="s">
        <v>2934</v>
      </c>
      <c r="G554" s="26" t="s">
        <v>2935</v>
      </c>
      <c r="H554" s="26" t="s">
        <v>69</v>
      </c>
      <c r="I554" s="26" t="s">
        <v>67</v>
      </c>
      <c r="J554" s="26" t="s">
        <v>51</v>
      </c>
      <c r="K554" s="26" t="s">
        <v>51</v>
      </c>
      <c r="L554" s="26" t="s">
        <v>433</v>
      </c>
      <c r="M554" s="26" t="s">
        <v>165</v>
      </c>
      <c r="N554" s="26" t="s">
        <v>353</v>
      </c>
      <c r="O554" s="26" t="s">
        <v>57</v>
      </c>
      <c r="P554" s="26" t="s">
        <v>531</v>
      </c>
      <c r="Q554" s="57">
        <v>100</v>
      </c>
      <c r="R554" s="42">
        <v>1</v>
      </c>
      <c r="S554" s="42">
        <v>8800</v>
      </c>
      <c r="T554" s="42">
        <v>0</v>
      </c>
      <c r="U554" s="42">
        <v>8.8000000000000007</v>
      </c>
      <c r="V554" s="43">
        <v>2.8136904724388901E-6</v>
      </c>
      <c r="W554" s="43">
        <v>7.7533340210000001E-3</v>
      </c>
      <c r="X554" s="43">
        <v>6.9712897744977421E-4</v>
      </c>
    </row>
    <row r="555" spans="1:24" x14ac:dyDescent="0.2">
      <c r="A555" s="26">
        <v>7956</v>
      </c>
      <c r="B555" s="26">
        <v>15254</v>
      </c>
      <c r="C555" s="26" t="s">
        <v>2477</v>
      </c>
      <c r="D555" s="26">
        <v>514091685</v>
      </c>
      <c r="E555" s="26" t="s">
        <v>203</v>
      </c>
      <c r="F555" s="26" t="s">
        <v>2937</v>
      </c>
      <c r="G555" s="26" t="s">
        <v>2938</v>
      </c>
      <c r="H555" s="26" t="s">
        <v>69</v>
      </c>
      <c r="I555" s="26" t="s">
        <v>67</v>
      </c>
      <c r="J555" s="26" t="s">
        <v>51</v>
      </c>
      <c r="K555" s="26" t="s">
        <v>51</v>
      </c>
      <c r="L555" s="26" t="s">
        <v>52</v>
      </c>
      <c r="M555" s="26" t="s">
        <v>165</v>
      </c>
      <c r="N555" s="26" t="s">
        <v>84</v>
      </c>
      <c r="O555" s="26" t="s">
        <v>57</v>
      </c>
      <c r="P555" s="26" t="s">
        <v>531</v>
      </c>
      <c r="Q555" s="57">
        <v>3000</v>
      </c>
      <c r="R555" s="42">
        <v>1</v>
      </c>
      <c r="S555" s="42">
        <v>2282.6851000000001</v>
      </c>
      <c r="T555" s="42">
        <v>0</v>
      </c>
      <c r="U555" s="42">
        <v>68.480549999999994</v>
      </c>
      <c r="V555" s="43">
        <v>1.46643871E-4</v>
      </c>
      <c r="W555" s="43">
        <v>6.0335520242999999E-2</v>
      </c>
      <c r="X555" s="43">
        <v>5.4249745223520591E-3</v>
      </c>
    </row>
    <row r="556" spans="1:24" x14ac:dyDescent="0.2">
      <c r="A556" s="26">
        <v>7956</v>
      </c>
      <c r="B556" s="26">
        <v>15254</v>
      </c>
      <c r="C556" s="26" t="s">
        <v>1239</v>
      </c>
      <c r="D556" s="26">
        <v>516046307</v>
      </c>
      <c r="E556" s="26" t="s">
        <v>203</v>
      </c>
      <c r="F556" s="26" t="s">
        <v>2766</v>
      </c>
      <c r="G556" s="26" t="s">
        <v>2767</v>
      </c>
      <c r="H556" s="26" t="s">
        <v>69</v>
      </c>
      <c r="I556" s="26" t="s">
        <v>67</v>
      </c>
      <c r="J556" s="26" t="s">
        <v>51</v>
      </c>
      <c r="K556" s="26" t="s">
        <v>51</v>
      </c>
      <c r="L556" s="26" t="s">
        <v>433</v>
      </c>
      <c r="M556" s="26" t="s">
        <v>165</v>
      </c>
      <c r="N556" s="26" t="s">
        <v>353</v>
      </c>
      <c r="O556" s="26" t="s">
        <v>57</v>
      </c>
      <c r="P556" s="26" t="s">
        <v>531</v>
      </c>
      <c r="Q556" s="57">
        <v>240</v>
      </c>
      <c r="R556" s="42">
        <v>1</v>
      </c>
      <c r="S556" s="42">
        <v>3627</v>
      </c>
      <c r="T556" s="42">
        <v>0</v>
      </c>
      <c r="U556" s="42">
        <v>8.7048000000000005</v>
      </c>
      <c r="V556" s="43">
        <v>1.4623355375198101E-5</v>
      </c>
      <c r="W556" s="43">
        <v>7.669457044E-3</v>
      </c>
      <c r="X556" s="43">
        <v>6.8958730942099943E-4</v>
      </c>
    </row>
    <row r="557" spans="1:24" x14ac:dyDescent="0.2">
      <c r="A557" s="26">
        <v>7956</v>
      </c>
      <c r="B557" s="26">
        <v>15254</v>
      </c>
      <c r="C557" s="26" t="s">
        <v>2771</v>
      </c>
      <c r="D557" s="26">
        <v>514439785</v>
      </c>
      <c r="E557" s="26" t="s">
        <v>203</v>
      </c>
      <c r="F557" s="26" t="s">
        <v>2772</v>
      </c>
      <c r="G557" s="26" t="s">
        <v>2773</v>
      </c>
      <c r="H557" s="26" t="s">
        <v>69</v>
      </c>
      <c r="I557" s="26" t="s">
        <v>67</v>
      </c>
      <c r="J557" s="26" t="s">
        <v>51</v>
      </c>
      <c r="K557" s="26" t="s">
        <v>51</v>
      </c>
      <c r="L557" s="26" t="s">
        <v>433</v>
      </c>
      <c r="M557" s="26" t="s">
        <v>165</v>
      </c>
      <c r="N557" s="26" t="s">
        <v>126</v>
      </c>
      <c r="O557" s="26" t="s">
        <v>57</v>
      </c>
      <c r="P557" s="26" t="s">
        <v>531</v>
      </c>
      <c r="Q557" s="57">
        <v>200</v>
      </c>
      <c r="R557" s="42">
        <v>1</v>
      </c>
      <c r="S557" s="42">
        <v>3025</v>
      </c>
      <c r="T557" s="42">
        <v>0</v>
      </c>
      <c r="U557" s="42">
        <v>6.05</v>
      </c>
      <c r="V557" s="43">
        <v>5.4300652395188197E-5</v>
      </c>
      <c r="W557" s="43">
        <v>5.3304171390000004E-3</v>
      </c>
      <c r="X557" s="43">
        <v>4.7927617199671971E-4</v>
      </c>
    </row>
    <row r="558" spans="1:24" x14ac:dyDescent="0.2">
      <c r="A558" s="26">
        <v>7956</v>
      </c>
      <c r="B558" s="26">
        <v>15254</v>
      </c>
      <c r="C558" s="26" t="s">
        <v>2780</v>
      </c>
      <c r="D558" s="26">
        <v>510400740</v>
      </c>
      <c r="E558" s="26" t="s">
        <v>203</v>
      </c>
      <c r="F558" s="26" t="s">
        <v>2781</v>
      </c>
      <c r="G558" s="26" t="s">
        <v>2782</v>
      </c>
      <c r="H558" s="26" t="s">
        <v>69</v>
      </c>
      <c r="I558" s="26" t="s">
        <v>67</v>
      </c>
      <c r="J558" s="26" t="s">
        <v>51</v>
      </c>
      <c r="K558" s="26" t="s">
        <v>51</v>
      </c>
      <c r="L558" s="26" t="s">
        <v>433</v>
      </c>
      <c r="M558" s="26" t="s">
        <v>165</v>
      </c>
      <c r="N558" s="26" t="s">
        <v>68</v>
      </c>
      <c r="O558" s="26" t="s">
        <v>57</v>
      </c>
      <c r="P558" s="26" t="s">
        <v>531</v>
      </c>
      <c r="Q558" s="57">
        <v>627</v>
      </c>
      <c r="R558" s="42">
        <v>1</v>
      </c>
      <c r="S558" s="42">
        <v>4962</v>
      </c>
      <c r="T558" s="42">
        <v>0</v>
      </c>
      <c r="U558" s="42">
        <v>31.111740000000001</v>
      </c>
      <c r="V558" s="43">
        <v>2.2795184828048501E-5</v>
      </c>
      <c r="W558" s="43">
        <v>2.7411330933000001E-2</v>
      </c>
      <c r="X558" s="43">
        <v>2.464647215100368E-3</v>
      </c>
    </row>
    <row r="559" spans="1:24" x14ac:dyDescent="0.2">
      <c r="A559" s="26">
        <v>7956</v>
      </c>
      <c r="B559" s="26">
        <v>15254</v>
      </c>
      <c r="C559" s="26" t="s">
        <v>2789</v>
      </c>
      <c r="D559" s="26">
        <v>513639013</v>
      </c>
      <c r="E559" s="26" t="s">
        <v>203</v>
      </c>
      <c r="F559" s="26" t="s">
        <v>2790</v>
      </c>
      <c r="G559" s="26" t="s">
        <v>2791</v>
      </c>
      <c r="H559" s="26" t="s">
        <v>69</v>
      </c>
      <c r="I559" s="26" t="s">
        <v>67</v>
      </c>
      <c r="J559" s="26" t="s">
        <v>51</v>
      </c>
      <c r="K559" s="26" t="s">
        <v>51</v>
      </c>
      <c r="L559" s="26" t="s">
        <v>433</v>
      </c>
      <c r="M559" s="26" t="s">
        <v>165</v>
      </c>
      <c r="N559" s="26" t="s">
        <v>126</v>
      </c>
      <c r="O559" s="26" t="s">
        <v>57</v>
      </c>
      <c r="P559" s="26" t="s">
        <v>531</v>
      </c>
      <c r="Q559" s="57">
        <v>180</v>
      </c>
      <c r="R559" s="42">
        <v>1</v>
      </c>
      <c r="S559" s="42">
        <v>10690</v>
      </c>
      <c r="T559" s="42">
        <v>0</v>
      </c>
      <c r="U559" s="42">
        <v>19.242000000000001</v>
      </c>
      <c r="V559" s="43">
        <v>4.93617051617124E-6</v>
      </c>
      <c r="W559" s="43">
        <v>1.6953369687000001E-2</v>
      </c>
      <c r="X559" s="43">
        <v>1.5243358845555175E-3</v>
      </c>
    </row>
    <row r="560" spans="1:24" x14ac:dyDescent="0.2">
      <c r="A560" s="26">
        <v>7956</v>
      </c>
      <c r="B560" s="26">
        <v>15254</v>
      </c>
      <c r="C560" s="26" t="s">
        <v>2804</v>
      </c>
      <c r="D560" s="26">
        <v>514259019</v>
      </c>
      <c r="E560" s="26" t="s">
        <v>203</v>
      </c>
      <c r="F560" s="26" t="s">
        <v>2805</v>
      </c>
      <c r="G560" s="26" t="s">
        <v>2806</v>
      </c>
      <c r="H560" s="26" t="s">
        <v>69</v>
      </c>
      <c r="I560" s="26" t="s">
        <v>67</v>
      </c>
      <c r="J560" s="26" t="s">
        <v>51</v>
      </c>
      <c r="K560" s="26" t="s">
        <v>51</v>
      </c>
      <c r="L560" s="26" t="s">
        <v>433</v>
      </c>
      <c r="M560" s="26" t="s">
        <v>165</v>
      </c>
      <c r="N560" s="26" t="s">
        <v>359</v>
      </c>
      <c r="O560" s="26" t="s">
        <v>57</v>
      </c>
      <c r="P560" s="26" t="s">
        <v>531</v>
      </c>
      <c r="Q560" s="57">
        <v>125</v>
      </c>
      <c r="R560" s="42">
        <v>1</v>
      </c>
      <c r="S560" s="42">
        <v>6044</v>
      </c>
      <c r="T560" s="42">
        <v>0</v>
      </c>
      <c r="U560" s="42">
        <v>7.5549999999999997</v>
      </c>
      <c r="V560" s="43">
        <v>1.5608558334863999E-6</v>
      </c>
      <c r="W560" s="43">
        <v>6.6564134690000002E-3</v>
      </c>
      <c r="X560" s="43">
        <v>5.9850107098102768E-4</v>
      </c>
    </row>
    <row r="561" spans="1:24" x14ac:dyDescent="0.2">
      <c r="A561" s="26">
        <v>7956</v>
      </c>
      <c r="B561" s="26">
        <v>15254</v>
      </c>
      <c r="C561" s="26" t="s">
        <v>2822</v>
      </c>
      <c r="D561" s="26">
        <v>512467994</v>
      </c>
      <c r="E561" s="26" t="s">
        <v>203</v>
      </c>
      <c r="F561" s="26" t="s">
        <v>2823</v>
      </c>
      <c r="G561" s="26" t="s">
        <v>2824</v>
      </c>
      <c r="H561" s="26" t="s">
        <v>69</v>
      </c>
      <c r="I561" s="26" t="s">
        <v>67</v>
      </c>
      <c r="J561" s="26" t="s">
        <v>51</v>
      </c>
      <c r="K561" s="26" t="s">
        <v>51</v>
      </c>
      <c r="L561" s="26" t="s">
        <v>433</v>
      </c>
      <c r="M561" s="26" t="s">
        <v>165</v>
      </c>
      <c r="N561" s="26" t="s">
        <v>84</v>
      </c>
      <c r="O561" s="26" t="s">
        <v>57</v>
      </c>
      <c r="P561" s="26" t="s">
        <v>531</v>
      </c>
      <c r="Q561" s="57">
        <v>300</v>
      </c>
      <c r="R561" s="42">
        <v>1</v>
      </c>
      <c r="S561" s="42">
        <v>4300</v>
      </c>
      <c r="T561" s="42">
        <v>0</v>
      </c>
      <c r="U561" s="42">
        <v>12.9</v>
      </c>
      <c r="V561" s="43">
        <v>8.3114999464739399E-6</v>
      </c>
      <c r="W561" s="43">
        <v>1.1365682827E-2</v>
      </c>
      <c r="X561" s="43">
        <v>1.0219277055797825E-3</v>
      </c>
    </row>
    <row r="562" spans="1:24" x14ac:dyDescent="0.2">
      <c r="A562" s="26">
        <v>7956</v>
      </c>
      <c r="B562" s="26">
        <v>15254</v>
      </c>
      <c r="C562" s="26" t="s">
        <v>2825</v>
      </c>
      <c r="D562" s="26">
        <v>513561399</v>
      </c>
      <c r="E562" s="26" t="s">
        <v>203</v>
      </c>
      <c r="F562" s="26" t="s">
        <v>2826</v>
      </c>
      <c r="G562" s="26" t="s">
        <v>2827</v>
      </c>
      <c r="H562" s="26" t="s">
        <v>69</v>
      </c>
      <c r="I562" s="26" t="s">
        <v>67</v>
      </c>
      <c r="J562" s="26" t="s">
        <v>51</v>
      </c>
      <c r="K562" s="26" t="s">
        <v>51</v>
      </c>
      <c r="L562" s="26" t="s">
        <v>433</v>
      </c>
      <c r="M562" s="26" t="s">
        <v>165</v>
      </c>
      <c r="N562" s="26" t="s">
        <v>354</v>
      </c>
      <c r="O562" s="26" t="s">
        <v>57</v>
      </c>
      <c r="P562" s="26" t="s">
        <v>531</v>
      </c>
      <c r="Q562" s="57">
        <v>100</v>
      </c>
      <c r="R562" s="42">
        <v>1</v>
      </c>
      <c r="S562" s="42">
        <v>655.4</v>
      </c>
      <c r="T562" s="42">
        <v>0</v>
      </c>
      <c r="U562" s="42">
        <v>0.65539999999999998</v>
      </c>
      <c r="V562" s="43">
        <v>9.2561055841002001E-7</v>
      </c>
      <c r="W562" s="43">
        <v>5.7744717199999999E-4</v>
      </c>
      <c r="X562" s="43">
        <v>5.1920264979611587E-5</v>
      </c>
    </row>
    <row r="563" spans="1:24" x14ac:dyDescent="0.2">
      <c r="A563" s="26">
        <v>7956</v>
      </c>
      <c r="B563" s="26">
        <v>15254</v>
      </c>
      <c r="C563" s="26" t="s">
        <v>2838</v>
      </c>
      <c r="D563" s="26">
        <v>512737560</v>
      </c>
      <c r="E563" s="26" t="s">
        <v>203</v>
      </c>
      <c r="F563" s="26" t="s">
        <v>2839</v>
      </c>
      <c r="G563" s="26" t="s">
        <v>2840</v>
      </c>
      <c r="H563" s="26" t="s">
        <v>69</v>
      </c>
      <c r="I563" s="26" t="s">
        <v>67</v>
      </c>
      <c r="J563" s="26" t="s">
        <v>51</v>
      </c>
      <c r="K563" s="26" t="s">
        <v>51</v>
      </c>
      <c r="L563" s="26" t="s">
        <v>433</v>
      </c>
      <c r="M563" s="26" t="s">
        <v>165</v>
      </c>
      <c r="N563" s="26" t="s">
        <v>360</v>
      </c>
      <c r="O563" s="26" t="s">
        <v>57</v>
      </c>
      <c r="P563" s="26" t="s">
        <v>531</v>
      </c>
      <c r="Q563" s="57">
        <v>700</v>
      </c>
      <c r="R563" s="42">
        <v>1</v>
      </c>
      <c r="S563" s="42">
        <v>1346</v>
      </c>
      <c r="T563" s="42">
        <v>0</v>
      </c>
      <c r="U563" s="42">
        <v>9.4220000000000006</v>
      </c>
      <c r="V563" s="43">
        <v>1.14443249856737E-5</v>
      </c>
      <c r="W563" s="43">
        <v>8.3013537669999991E-3</v>
      </c>
      <c r="X563" s="43">
        <v>7.4640332108315592E-4</v>
      </c>
    </row>
    <row r="564" spans="1:24" x14ac:dyDescent="0.2">
      <c r="A564" s="26">
        <v>7956</v>
      </c>
      <c r="B564" s="26">
        <v>15254</v>
      </c>
      <c r="C564" s="26" t="s">
        <v>1472</v>
      </c>
      <c r="D564" s="26">
        <v>510459928</v>
      </c>
      <c r="E564" s="26" t="s">
        <v>203</v>
      </c>
      <c r="F564" s="26" t="s">
        <v>2844</v>
      </c>
      <c r="G564" s="26" t="s">
        <v>2845</v>
      </c>
      <c r="H564" s="26" t="s">
        <v>69</v>
      </c>
      <c r="I564" s="26" t="s">
        <v>67</v>
      </c>
      <c r="J564" s="26" t="s">
        <v>51</v>
      </c>
      <c r="K564" s="26" t="s">
        <v>51</v>
      </c>
      <c r="L564" s="26" t="s">
        <v>433</v>
      </c>
      <c r="M564" s="26" t="s">
        <v>165</v>
      </c>
      <c r="N564" s="26" t="s">
        <v>87</v>
      </c>
      <c r="O564" s="26" t="s">
        <v>57</v>
      </c>
      <c r="P564" s="26" t="s">
        <v>531</v>
      </c>
      <c r="Q564" s="57">
        <v>650</v>
      </c>
      <c r="R564" s="42">
        <v>1</v>
      </c>
      <c r="S564" s="42">
        <v>249.4</v>
      </c>
      <c r="T564" s="42">
        <v>0</v>
      </c>
      <c r="U564" s="42">
        <v>1.6211</v>
      </c>
      <c r="V564" s="43">
        <v>7.0900338739239501E-7</v>
      </c>
      <c r="W564" s="43">
        <v>1.4282874749999999E-3</v>
      </c>
      <c r="X564" s="43">
        <v>1.2842224833452601E-4</v>
      </c>
    </row>
    <row r="565" spans="1:24" x14ac:dyDescent="0.2">
      <c r="A565" s="26">
        <v>7956</v>
      </c>
      <c r="B565" s="26">
        <v>15254</v>
      </c>
      <c r="C565" s="26" t="s">
        <v>2945</v>
      </c>
      <c r="D565" s="26">
        <v>516202736</v>
      </c>
      <c r="E565" s="26" t="s">
        <v>203</v>
      </c>
      <c r="F565" s="26" t="s">
        <v>2946</v>
      </c>
      <c r="G565" s="26" t="s">
        <v>2947</v>
      </c>
      <c r="H565" s="26" t="s">
        <v>69</v>
      </c>
      <c r="I565" s="26" t="s">
        <v>67</v>
      </c>
      <c r="J565" s="26" t="s">
        <v>51</v>
      </c>
      <c r="K565" s="26" t="s">
        <v>51</v>
      </c>
      <c r="L565" s="26" t="s">
        <v>433</v>
      </c>
      <c r="M565" s="26" t="s">
        <v>165</v>
      </c>
      <c r="N565" s="26" t="s">
        <v>126</v>
      </c>
      <c r="O565" s="26" t="s">
        <v>57</v>
      </c>
      <c r="P565" s="26" t="s">
        <v>531</v>
      </c>
      <c r="Q565" s="57">
        <v>300</v>
      </c>
      <c r="R565" s="42">
        <v>1</v>
      </c>
      <c r="S565" s="42">
        <v>1872</v>
      </c>
      <c r="T565" s="42">
        <v>0</v>
      </c>
      <c r="U565" s="42">
        <v>5.6159999999999997</v>
      </c>
      <c r="V565" s="43">
        <v>5.2299851084890702E-5</v>
      </c>
      <c r="W565" s="43">
        <v>4.9480368019999997E-3</v>
      </c>
      <c r="X565" s="43">
        <v>4.448950383361286E-4</v>
      </c>
    </row>
    <row r="566" spans="1:24" x14ac:dyDescent="0.2">
      <c r="A566" s="26">
        <v>7956</v>
      </c>
      <c r="B566" s="26">
        <v>15254</v>
      </c>
      <c r="C566" s="26" t="s">
        <v>1533</v>
      </c>
      <c r="D566" s="26">
        <v>560040545</v>
      </c>
      <c r="E566" s="26" t="s">
        <v>203</v>
      </c>
      <c r="F566" s="26" t="s">
        <v>2848</v>
      </c>
      <c r="G566" s="26" t="s">
        <v>2849</v>
      </c>
      <c r="H566" s="26" t="s">
        <v>69</v>
      </c>
      <c r="I566" s="26" t="s">
        <v>67</v>
      </c>
      <c r="J566" s="26" t="s">
        <v>51</v>
      </c>
      <c r="K566" s="26" t="s">
        <v>51</v>
      </c>
      <c r="L566" s="26" t="s">
        <v>433</v>
      </c>
      <c r="M566" s="26" t="s">
        <v>165</v>
      </c>
      <c r="N566" s="26" t="s">
        <v>84</v>
      </c>
      <c r="O566" s="26" t="s">
        <v>57</v>
      </c>
      <c r="P566" s="26" t="s">
        <v>531</v>
      </c>
      <c r="Q566" s="57">
        <v>671</v>
      </c>
      <c r="R566" s="42">
        <v>1</v>
      </c>
      <c r="S566" s="42">
        <v>1969</v>
      </c>
      <c r="T566" s="42">
        <v>0</v>
      </c>
      <c r="U566" s="42">
        <v>13.21199</v>
      </c>
      <c r="V566" s="43">
        <v>1.0660938125694599E-5</v>
      </c>
      <c r="W566" s="43">
        <v>1.164056495E-2</v>
      </c>
      <c r="X566" s="43">
        <v>1.0466433044064366E-3</v>
      </c>
    </row>
    <row r="567" spans="1:24" x14ac:dyDescent="0.2">
      <c r="A567" s="26">
        <v>7956</v>
      </c>
      <c r="B567" s="26">
        <v>15254</v>
      </c>
      <c r="C567" s="26" t="s">
        <v>2860</v>
      </c>
      <c r="D567" s="26">
        <v>70769793</v>
      </c>
      <c r="E567" s="26" t="s">
        <v>204</v>
      </c>
      <c r="F567" s="26" t="s">
        <v>2861</v>
      </c>
      <c r="G567" s="26" t="s">
        <v>2862</v>
      </c>
      <c r="H567" s="26" t="s">
        <v>69</v>
      </c>
      <c r="I567" s="26" t="s">
        <v>67</v>
      </c>
      <c r="J567" s="26" t="s">
        <v>56</v>
      </c>
      <c r="K567" s="26" t="s">
        <v>167</v>
      </c>
      <c r="L567" s="26" t="s">
        <v>433</v>
      </c>
      <c r="M567" s="26" t="s">
        <v>219</v>
      </c>
      <c r="N567" s="26" t="s">
        <v>511</v>
      </c>
      <c r="O567" s="26" t="s">
        <v>57</v>
      </c>
      <c r="P567" s="26" t="s">
        <v>532</v>
      </c>
      <c r="Q567" s="57">
        <v>65</v>
      </c>
      <c r="R567" s="42">
        <v>3.6469999999999998</v>
      </c>
      <c r="S567" s="42">
        <v>4202</v>
      </c>
      <c r="T567" s="42">
        <v>0</v>
      </c>
      <c r="U567" s="42">
        <v>9.9610500000000002</v>
      </c>
      <c r="V567" s="43">
        <v>1.42625415739373E-6</v>
      </c>
      <c r="W567" s="43">
        <v>8.7762895289999997E-3</v>
      </c>
      <c r="X567" s="43">
        <v>7.8910643191205368E-4</v>
      </c>
    </row>
    <row r="568" spans="1:24" x14ac:dyDescent="0.2">
      <c r="A568" s="26">
        <v>7956</v>
      </c>
      <c r="B568" s="26">
        <v>15254</v>
      </c>
      <c r="C568" s="26" t="s">
        <v>2906</v>
      </c>
      <c r="D568" s="26">
        <v>66296534</v>
      </c>
      <c r="E568" s="26" t="s">
        <v>204</v>
      </c>
      <c r="F568" s="26" t="s">
        <v>2907</v>
      </c>
      <c r="G568" s="26" t="s">
        <v>2908</v>
      </c>
      <c r="H568" s="26" t="s">
        <v>69</v>
      </c>
      <c r="I568" s="26" t="s">
        <v>67</v>
      </c>
      <c r="J568" s="26" t="s">
        <v>56</v>
      </c>
      <c r="K568" s="26" t="s">
        <v>51</v>
      </c>
      <c r="L568" s="26" t="s">
        <v>433</v>
      </c>
      <c r="M568" s="26" t="s">
        <v>226</v>
      </c>
      <c r="N568" s="26" t="s">
        <v>455</v>
      </c>
      <c r="O568" s="26" t="s">
        <v>57</v>
      </c>
      <c r="P568" s="26" t="s">
        <v>535</v>
      </c>
      <c r="Q568" s="57">
        <v>13500</v>
      </c>
      <c r="R568" s="42">
        <v>4.5743</v>
      </c>
      <c r="S568" s="42">
        <v>110.4</v>
      </c>
      <c r="T568" s="42">
        <v>0</v>
      </c>
      <c r="U568" s="42">
        <v>68.175370000000001</v>
      </c>
      <c r="V568" s="43">
        <v>8.1633519129308008E-6</v>
      </c>
      <c r="W568" s="43">
        <v>6.0066638142999999E-2</v>
      </c>
      <c r="X568" s="43">
        <v>5.4007984062909098E-3</v>
      </c>
    </row>
    <row r="569" spans="1:24" x14ac:dyDescent="0.2">
      <c r="A569" s="26">
        <v>7956</v>
      </c>
      <c r="B569" s="26">
        <v>15255</v>
      </c>
      <c r="C569" s="26" t="s">
        <v>1859</v>
      </c>
      <c r="D569" s="26">
        <v>520033986</v>
      </c>
      <c r="E569" s="26" t="s">
        <v>203</v>
      </c>
      <c r="F569" s="26" t="s">
        <v>2921</v>
      </c>
      <c r="G569" s="26" t="s">
        <v>2922</v>
      </c>
      <c r="H569" s="26" t="s">
        <v>69</v>
      </c>
      <c r="I569" s="26" t="s">
        <v>67</v>
      </c>
      <c r="J569" s="26" t="s">
        <v>51</v>
      </c>
      <c r="K569" s="26" t="s">
        <v>51</v>
      </c>
      <c r="L569" s="26" t="s">
        <v>433</v>
      </c>
      <c r="M569" s="26" t="s">
        <v>165</v>
      </c>
      <c r="N569" s="26" t="s">
        <v>141</v>
      </c>
      <c r="O569" s="26" t="s">
        <v>57</v>
      </c>
      <c r="P569" s="26" t="s">
        <v>531</v>
      </c>
      <c r="Q569" s="57">
        <v>275</v>
      </c>
      <c r="R569" s="42">
        <v>1</v>
      </c>
      <c r="S569" s="42">
        <v>5039</v>
      </c>
      <c r="T569" s="42">
        <v>0.33332000000000001</v>
      </c>
      <c r="U569" s="42">
        <v>14.190569999999999</v>
      </c>
      <c r="V569" s="43">
        <v>1.3412213797867099E-6</v>
      </c>
      <c r="W569" s="43">
        <v>8.9763148666000006E-2</v>
      </c>
      <c r="X569" s="43">
        <v>2.0563211387621193E-3</v>
      </c>
    </row>
    <row r="570" spans="1:24" x14ac:dyDescent="0.2">
      <c r="A570" s="26">
        <v>7956</v>
      </c>
      <c r="B570" s="26">
        <v>15255</v>
      </c>
      <c r="C570" s="26" t="s">
        <v>533</v>
      </c>
      <c r="D570" s="26">
        <v>520018078</v>
      </c>
      <c r="E570" s="26" t="s">
        <v>203</v>
      </c>
      <c r="F570" s="26" t="s">
        <v>2618</v>
      </c>
      <c r="G570" s="26" t="s">
        <v>2619</v>
      </c>
      <c r="H570" s="26" t="s">
        <v>69</v>
      </c>
      <c r="I570" s="26" t="s">
        <v>67</v>
      </c>
      <c r="J570" s="26" t="s">
        <v>51</v>
      </c>
      <c r="K570" s="26" t="s">
        <v>51</v>
      </c>
      <c r="L570" s="26" t="s">
        <v>433</v>
      </c>
      <c r="M570" s="26" t="s">
        <v>165</v>
      </c>
      <c r="N570" s="26" t="s">
        <v>129</v>
      </c>
      <c r="O570" s="26" t="s">
        <v>57</v>
      </c>
      <c r="P570" s="26" t="s">
        <v>531</v>
      </c>
      <c r="Q570" s="57">
        <v>30</v>
      </c>
      <c r="R570" s="42">
        <v>1</v>
      </c>
      <c r="S570" s="42">
        <v>4335</v>
      </c>
      <c r="T570" s="42">
        <v>0</v>
      </c>
      <c r="U570" s="42">
        <v>1.3005</v>
      </c>
      <c r="V570" s="43">
        <v>1.9950746382061301E-8</v>
      </c>
      <c r="W570" s="43">
        <v>8.2263767300000002E-3</v>
      </c>
      <c r="X570" s="43">
        <v>1.8845230607087216E-4</v>
      </c>
    </row>
    <row r="571" spans="1:24" x14ac:dyDescent="0.2">
      <c r="A571" s="26">
        <v>7956</v>
      </c>
      <c r="B571" s="26">
        <v>15255</v>
      </c>
      <c r="C571" s="26" t="s">
        <v>529</v>
      </c>
      <c r="D571" s="26">
        <v>520000118</v>
      </c>
      <c r="E571" s="26" t="s">
        <v>203</v>
      </c>
      <c r="F571" s="26" t="s">
        <v>2627</v>
      </c>
      <c r="G571" s="26" t="s">
        <v>2628</v>
      </c>
      <c r="H571" s="26" t="s">
        <v>69</v>
      </c>
      <c r="I571" s="26" t="s">
        <v>67</v>
      </c>
      <c r="J571" s="26" t="s">
        <v>51</v>
      </c>
      <c r="K571" s="26" t="s">
        <v>51</v>
      </c>
      <c r="L571" s="26" t="s">
        <v>433</v>
      </c>
      <c r="M571" s="26" t="s">
        <v>165</v>
      </c>
      <c r="N571" s="26" t="s">
        <v>129</v>
      </c>
      <c r="O571" s="26" t="s">
        <v>57</v>
      </c>
      <c r="P571" s="26" t="s">
        <v>531</v>
      </c>
      <c r="Q571" s="57">
        <v>310</v>
      </c>
      <c r="R571" s="42">
        <v>1</v>
      </c>
      <c r="S571" s="42">
        <v>4402</v>
      </c>
      <c r="T571" s="42">
        <v>0</v>
      </c>
      <c r="U571" s="42">
        <v>13.6462</v>
      </c>
      <c r="V571" s="43">
        <v>2.3382165333796101E-7</v>
      </c>
      <c r="W571" s="43">
        <v>8.6319709448999998E-2</v>
      </c>
      <c r="X571" s="43">
        <v>1.977437800157121E-3</v>
      </c>
    </row>
    <row r="572" spans="1:24" x14ac:dyDescent="0.2">
      <c r="A572" s="26">
        <v>7956</v>
      </c>
      <c r="B572" s="26">
        <v>15255</v>
      </c>
      <c r="C572" s="26" t="s">
        <v>2629</v>
      </c>
      <c r="D572" s="26">
        <v>520007030</v>
      </c>
      <c r="E572" s="26" t="s">
        <v>203</v>
      </c>
      <c r="F572" s="26" t="s">
        <v>2630</v>
      </c>
      <c r="G572" s="26" t="s">
        <v>2631</v>
      </c>
      <c r="H572" s="26" t="s">
        <v>69</v>
      </c>
      <c r="I572" s="26" t="s">
        <v>67</v>
      </c>
      <c r="J572" s="26" t="s">
        <v>51</v>
      </c>
      <c r="K572" s="26" t="s">
        <v>51</v>
      </c>
      <c r="L572" s="26" t="s">
        <v>433</v>
      </c>
      <c r="M572" s="26" t="s">
        <v>165</v>
      </c>
      <c r="N572" s="26" t="s">
        <v>129</v>
      </c>
      <c r="O572" s="26" t="s">
        <v>57</v>
      </c>
      <c r="P572" s="26" t="s">
        <v>531</v>
      </c>
      <c r="Q572" s="57">
        <v>400</v>
      </c>
      <c r="R572" s="42">
        <v>1</v>
      </c>
      <c r="S572" s="42">
        <v>2492</v>
      </c>
      <c r="T572" s="42">
        <v>0</v>
      </c>
      <c r="U572" s="42">
        <v>9.968</v>
      </c>
      <c r="V572" s="43">
        <v>3.2442824202220997E-7</v>
      </c>
      <c r="W572" s="43">
        <v>6.3053074394E-2</v>
      </c>
      <c r="X572" s="43">
        <v>1.4444387442633245E-3</v>
      </c>
    </row>
    <row r="573" spans="1:24" x14ac:dyDescent="0.2">
      <c r="A573" s="26">
        <v>7956</v>
      </c>
      <c r="B573" s="26">
        <v>15255</v>
      </c>
      <c r="C573" s="26" t="s">
        <v>2632</v>
      </c>
      <c r="D573" s="26">
        <v>520000522</v>
      </c>
      <c r="E573" s="26" t="s">
        <v>203</v>
      </c>
      <c r="F573" s="26" t="s">
        <v>2633</v>
      </c>
      <c r="G573" s="26" t="s">
        <v>2634</v>
      </c>
      <c r="H573" s="26" t="s">
        <v>69</v>
      </c>
      <c r="I573" s="26" t="s">
        <v>67</v>
      </c>
      <c r="J573" s="26" t="s">
        <v>51</v>
      </c>
      <c r="K573" s="26" t="s">
        <v>51</v>
      </c>
      <c r="L573" s="26" t="s">
        <v>433</v>
      </c>
      <c r="M573" s="26" t="s">
        <v>165</v>
      </c>
      <c r="N573" s="26" t="s">
        <v>129</v>
      </c>
      <c r="O573" s="26" t="s">
        <v>57</v>
      </c>
      <c r="P573" s="26" t="s">
        <v>531</v>
      </c>
      <c r="Q573" s="57">
        <v>4</v>
      </c>
      <c r="R573" s="42">
        <v>1</v>
      </c>
      <c r="S573" s="42">
        <v>15760</v>
      </c>
      <c r="T573" s="42">
        <v>0</v>
      </c>
      <c r="U573" s="42">
        <v>0.63039999999999996</v>
      </c>
      <c r="V573" s="43">
        <v>1.5477655141437099E-8</v>
      </c>
      <c r="W573" s="43">
        <v>3.9876262129999998E-3</v>
      </c>
      <c r="X573" s="43">
        <v>9.1349737598675737E-5</v>
      </c>
    </row>
    <row r="574" spans="1:24" x14ac:dyDescent="0.2">
      <c r="A574" s="26">
        <v>7956</v>
      </c>
      <c r="B574" s="26">
        <v>15255</v>
      </c>
      <c r="C574" s="26" t="s">
        <v>1956</v>
      </c>
      <c r="D574" s="26">
        <v>520017450</v>
      </c>
      <c r="E574" s="26" t="s">
        <v>203</v>
      </c>
      <c r="F574" s="26" t="s">
        <v>2642</v>
      </c>
      <c r="G574" s="26" t="s">
        <v>2643</v>
      </c>
      <c r="H574" s="26" t="s">
        <v>69</v>
      </c>
      <c r="I574" s="26" t="s">
        <v>67</v>
      </c>
      <c r="J574" s="26" t="s">
        <v>51</v>
      </c>
      <c r="K574" s="26" t="s">
        <v>51</v>
      </c>
      <c r="L574" s="26" t="s">
        <v>433</v>
      </c>
      <c r="M574" s="26" t="s">
        <v>165</v>
      </c>
      <c r="N574" s="26" t="s">
        <v>141</v>
      </c>
      <c r="O574" s="26" t="s">
        <v>57</v>
      </c>
      <c r="P574" s="26" t="s">
        <v>531</v>
      </c>
      <c r="Q574" s="57">
        <v>430</v>
      </c>
      <c r="R574" s="42">
        <v>1</v>
      </c>
      <c r="S574" s="42">
        <v>5318</v>
      </c>
      <c r="T574" s="42">
        <v>0</v>
      </c>
      <c r="U574" s="42">
        <v>22.8674</v>
      </c>
      <c r="V574" s="43">
        <v>1.71469042679961E-6</v>
      </c>
      <c r="W574" s="43">
        <v>0.14464886370300001</v>
      </c>
      <c r="X574" s="43">
        <v>3.3136595646636388E-3</v>
      </c>
    </row>
    <row r="575" spans="1:24" x14ac:dyDescent="0.2">
      <c r="A575" s="26">
        <v>7956</v>
      </c>
      <c r="B575" s="26">
        <v>15255</v>
      </c>
      <c r="C575" s="26" t="s">
        <v>2661</v>
      </c>
      <c r="D575" s="26">
        <v>520035791</v>
      </c>
      <c r="E575" s="26" t="s">
        <v>203</v>
      </c>
      <c r="F575" s="26" t="s">
        <v>2662</v>
      </c>
      <c r="G575" s="26" t="s">
        <v>2663</v>
      </c>
      <c r="H575" s="26" t="s">
        <v>69</v>
      </c>
      <c r="I575" s="26" t="s">
        <v>67</v>
      </c>
      <c r="J575" s="26" t="s">
        <v>51</v>
      </c>
      <c r="K575" s="26" t="s">
        <v>51</v>
      </c>
      <c r="L575" s="26" t="s">
        <v>433</v>
      </c>
      <c r="M575" s="26" t="s">
        <v>165</v>
      </c>
      <c r="N575" s="26" t="s">
        <v>137</v>
      </c>
      <c r="O575" s="26" t="s">
        <v>57</v>
      </c>
      <c r="P575" s="26" t="s">
        <v>531</v>
      </c>
      <c r="Q575" s="57">
        <v>89</v>
      </c>
      <c r="R575" s="42">
        <v>1</v>
      </c>
      <c r="S575" s="42">
        <v>9484</v>
      </c>
      <c r="T575" s="42">
        <v>0</v>
      </c>
      <c r="U575" s="42">
        <v>8.4407599999999992</v>
      </c>
      <c r="V575" s="43">
        <v>8.1952434806838098E-6</v>
      </c>
      <c r="W575" s="43">
        <v>5.3392442637999998E-2</v>
      </c>
      <c r="X575" s="43">
        <v>1.2231300938029793E-3</v>
      </c>
    </row>
    <row r="576" spans="1:24" x14ac:dyDescent="0.2">
      <c r="A576" s="26">
        <v>7956</v>
      </c>
      <c r="B576" s="26">
        <v>15255</v>
      </c>
      <c r="C576" s="26" t="s">
        <v>2661</v>
      </c>
      <c r="D576" s="26">
        <v>520035791</v>
      </c>
      <c r="E576" s="26" t="s">
        <v>203</v>
      </c>
      <c r="F576" s="26" t="s">
        <v>2662</v>
      </c>
      <c r="G576" s="26" t="s">
        <v>2663</v>
      </c>
      <c r="H576" s="26" t="s">
        <v>69</v>
      </c>
      <c r="I576" s="26" t="s">
        <v>67</v>
      </c>
      <c r="J576" s="26" t="s">
        <v>51</v>
      </c>
      <c r="K576" s="26" t="s">
        <v>51</v>
      </c>
      <c r="L576" s="26" t="s">
        <v>52</v>
      </c>
      <c r="M576" s="26" t="s">
        <v>165</v>
      </c>
      <c r="N576" s="26" t="s">
        <v>137</v>
      </c>
      <c r="O576" s="26" t="s">
        <v>57</v>
      </c>
      <c r="P576" s="26" t="s">
        <v>531</v>
      </c>
      <c r="Q576" s="57">
        <v>111</v>
      </c>
      <c r="R576" s="42">
        <v>1</v>
      </c>
      <c r="S576" s="42">
        <v>9312.1347999999998</v>
      </c>
      <c r="T576" s="42">
        <v>0</v>
      </c>
      <c r="U576" s="42">
        <v>10.336460000000001</v>
      </c>
      <c r="V576" s="43">
        <v>1.0221034003998901E-5</v>
      </c>
      <c r="W576" s="43">
        <v>6.5383786250999998E-2</v>
      </c>
      <c r="X576" s="43">
        <v>1.4978313907030583E-3</v>
      </c>
    </row>
    <row r="577" spans="1:24" x14ac:dyDescent="0.2">
      <c r="A577" s="26">
        <v>7956</v>
      </c>
      <c r="B577" s="26">
        <v>15255</v>
      </c>
      <c r="C577" s="26" t="s">
        <v>828</v>
      </c>
      <c r="D577" s="26">
        <v>512726712</v>
      </c>
      <c r="E577" s="26" t="s">
        <v>203</v>
      </c>
      <c r="F577" s="26" t="s">
        <v>2705</v>
      </c>
      <c r="G577" s="26" t="s">
        <v>2706</v>
      </c>
      <c r="H577" s="26" t="s">
        <v>69</v>
      </c>
      <c r="I577" s="26" t="s">
        <v>67</v>
      </c>
      <c r="J577" s="26" t="s">
        <v>51</v>
      </c>
      <c r="K577" s="26" t="s">
        <v>51</v>
      </c>
      <c r="L577" s="26" t="s">
        <v>433</v>
      </c>
      <c r="M577" s="26" t="s">
        <v>165</v>
      </c>
      <c r="N577" s="26" t="s">
        <v>84</v>
      </c>
      <c r="O577" s="26" t="s">
        <v>57</v>
      </c>
      <c r="P577" s="26" t="s">
        <v>531</v>
      </c>
      <c r="Q577" s="57">
        <v>800</v>
      </c>
      <c r="R577" s="42">
        <v>1</v>
      </c>
      <c r="S577" s="42">
        <v>1300</v>
      </c>
      <c r="T577" s="42">
        <v>0</v>
      </c>
      <c r="U577" s="42">
        <v>10.4</v>
      </c>
      <c r="V577" s="43">
        <v>3.54587877358514E-5</v>
      </c>
      <c r="W577" s="43">
        <v>6.5785711647000006E-2</v>
      </c>
      <c r="X577" s="43">
        <v>1.5070388182522648E-3</v>
      </c>
    </row>
    <row r="578" spans="1:24" x14ac:dyDescent="0.2">
      <c r="A578" s="26">
        <v>7956</v>
      </c>
      <c r="B578" s="26">
        <v>15255</v>
      </c>
      <c r="C578" s="26" t="s">
        <v>2735</v>
      </c>
      <c r="D578" s="26">
        <v>512466723</v>
      </c>
      <c r="E578" s="26" t="s">
        <v>203</v>
      </c>
      <c r="F578" s="26" t="s">
        <v>2736</v>
      </c>
      <c r="G578" s="26" t="s">
        <v>2737</v>
      </c>
      <c r="H578" s="26" t="s">
        <v>69</v>
      </c>
      <c r="I578" s="26" t="s">
        <v>67</v>
      </c>
      <c r="J578" s="26" t="s">
        <v>51</v>
      </c>
      <c r="K578" s="26" t="s">
        <v>51</v>
      </c>
      <c r="L578" s="26" t="s">
        <v>433</v>
      </c>
      <c r="M578" s="26" t="s">
        <v>165</v>
      </c>
      <c r="N578" s="26" t="s">
        <v>131</v>
      </c>
      <c r="O578" s="26" t="s">
        <v>57</v>
      </c>
      <c r="P578" s="26" t="s">
        <v>531</v>
      </c>
      <c r="Q578" s="57">
        <v>1277</v>
      </c>
      <c r="R578" s="42">
        <v>1</v>
      </c>
      <c r="S578" s="42">
        <v>543.9</v>
      </c>
      <c r="T578" s="42">
        <v>0.20871000000000001</v>
      </c>
      <c r="U578" s="42">
        <v>7.1543099999999997</v>
      </c>
      <c r="V578" s="43">
        <v>1.39137743031525E-5</v>
      </c>
      <c r="W578" s="43">
        <v>4.5254939873999998E-2</v>
      </c>
      <c r="X578" s="43">
        <v>1.0367137392125346E-3</v>
      </c>
    </row>
    <row r="579" spans="1:24" x14ac:dyDescent="0.2">
      <c r="A579" s="26">
        <v>7956</v>
      </c>
      <c r="B579" s="26">
        <v>15255</v>
      </c>
      <c r="C579" s="26" t="s">
        <v>811</v>
      </c>
      <c r="D579" s="26">
        <v>512607888</v>
      </c>
      <c r="E579" s="26" t="s">
        <v>203</v>
      </c>
      <c r="F579" s="26" t="s">
        <v>2738</v>
      </c>
      <c r="G579" s="26" t="s">
        <v>2739</v>
      </c>
      <c r="H579" s="26" t="s">
        <v>69</v>
      </c>
      <c r="I579" s="26" t="s">
        <v>67</v>
      </c>
      <c r="J579" s="26" t="s">
        <v>51</v>
      </c>
      <c r="K579" s="26" t="s">
        <v>51</v>
      </c>
      <c r="L579" s="26" t="s">
        <v>433</v>
      </c>
      <c r="M579" s="26" t="s">
        <v>165</v>
      </c>
      <c r="N579" s="26" t="s">
        <v>132</v>
      </c>
      <c r="O579" s="26" t="s">
        <v>57</v>
      </c>
      <c r="P579" s="26" t="s">
        <v>531</v>
      </c>
      <c r="Q579" s="57">
        <v>28</v>
      </c>
      <c r="R579" s="42">
        <v>1</v>
      </c>
      <c r="S579" s="42">
        <v>52300</v>
      </c>
      <c r="T579" s="42">
        <v>0</v>
      </c>
      <c r="U579" s="42">
        <v>14.644</v>
      </c>
      <c r="V579" s="43">
        <v>1.70121996306287E-6</v>
      </c>
      <c r="W579" s="43">
        <v>9.2631342438000003E-2</v>
      </c>
      <c r="X579" s="43">
        <v>2.1220265821621314E-3</v>
      </c>
    </row>
    <row r="580" spans="1:24" x14ac:dyDescent="0.2">
      <c r="A580" s="26">
        <v>7956</v>
      </c>
      <c r="B580" s="26">
        <v>15255</v>
      </c>
      <c r="C580" s="26" t="s">
        <v>2477</v>
      </c>
      <c r="D580" s="26">
        <v>514091685</v>
      </c>
      <c r="E580" s="26" t="s">
        <v>203</v>
      </c>
      <c r="F580" s="26" t="s">
        <v>2937</v>
      </c>
      <c r="G580" s="26" t="s">
        <v>2938</v>
      </c>
      <c r="H580" s="26" t="s">
        <v>69</v>
      </c>
      <c r="I580" s="26" t="s">
        <v>67</v>
      </c>
      <c r="J580" s="26" t="s">
        <v>51</v>
      </c>
      <c r="K580" s="26" t="s">
        <v>51</v>
      </c>
      <c r="L580" s="26" t="s">
        <v>52</v>
      </c>
      <c r="M580" s="26" t="s">
        <v>165</v>
      </c>
      <c r="N580" s="26" t="s">
        <v>84</v>
      </c>
      <c r="O580" s="26" t="s">
        <v>57</v>
      </c>
      <c r="P580" s="26" t="s">
        <v>531</v>
      </c>
      <c r="Q580" s="57">
        <v>1000</v>
      </c>
      <c r="R580" s="42">
        <v>1</v>
      </c>
      <c r="S580" s="42">
        <v>2282.6851000000001</v>
      </c>
      <c r="T580" s="42">
        <v>0</v>
      </c>
      <c r="U580" s="42">
        <v>22.82685</v>
      </c>
      <c r="V580" s="43">
        <v>4.88812905638335E-5</v>
      </c>
      <c r="W580" s="43">
        <v>0.14439236268299999</v>
      </c>
      <c r="X580" s="43">
        <v>3.3077835623482412E-3</v>
      </c>
    </row>
    <row r="581" spans="1:24" x14ac:dyDescent="0.2">
      <c r="A581" s="26">
        <v>7956</v>
      </c>
      <c r="B581" s="26">
        <v>15255</v>
      </c>
      <c r="C581" s="26" t="s">
        <v>1533</v>
      </c>
      <c r="D581" s="26">
        <v>560040545</v>
      </c>
      <c r="E581" s="26" t="s">
        <v>203</v>
      </c>
      <c r="F581" s="26" t="s">
        <v>2848</v>
      </c>
      <c r="G581" s="26" t="s">
        <v>2849</v>
      </c>
      <c r="H581" s="26" t="s">
        <v>69</v>
      </c>
      <c r="I581" s="26" t="s">
        <v>67</v>
      </c>
      <c r="J581" s="26" t="s">
        <v>51</v>
      </c>
      <c r="K581" s="26" t="s">
        <v>51</v>
      </c>
      <c r="L581" s="26" t="s">
        <v>433</v>
      </c>
      <c r="M581" s="26" t="s">
        <v>165</v>
      </c>
      <c r="N581" s="26" t="s">
        <v>84</v>
      </c>
      <c r="O581" s="26" t="s">
        <v>57</v>
      </c>
      <c r="P581" s="26" t="s">
        <v>531</v>
      </c>
      <c r="Q581" s="57">
        <v>537</v>
      </c>
      <c r="R581" s="42">
        <v>1</v>
      </c>
      <c r="S581" s="42">
        <v>1969</v>
      </c>
      <c r="T581" s="42">
        <v>0</v>
      </c>
      <c r="U581" s="42">
        <v>10.57353</v>
      </c>
      <c r="V581" s="43">
        <v>8.5319281274187702E-6</v>
      </c>
      <c r="W581" s="43">
        <v>6.6883384199000001E-2</v>
      </c>
      <c r="X581" s="43">
        <v>1.532184630380276E-3</v>
      </c>
    </row>
    <row r="582" spans="1:24" x14ac:dyDescent="0.2">
      <c r="A582" s="26">
        <v>7956</v>
      </c>
      <c r="B582" s="26">
        <v>15255</v>
      </c>
      <c r="C582" s="26" t="s">
        <v>2906</v>
      </c>
      <c r="D582" s="26">
        <v>66296534</v>
      </c>
      <c r="E582" s="26" t="s">
        <v>204</v>
      </c>
      <c r="F582" s="26" t="s">
        <v>2907</v>
      </c>
      <c r="G582" s="26" t="s">
        <v>2908</v>
      </c>
      <c r="H582" s="26" t="s">
        <v>69</v>
      </c>
      <c r="I582" s="26" t="s">
        <v>67</v>
      </c>
      <c r="J582" s="26" t="s">
        <v>56</v>
      </c>
      <c r="K582" s="26" t="s">
        <v>51</v>
      </c>
      <c r="L582" s="26" t="s">
        <v>433</v>
      </c>
      <c r="M582" s="26" t="s">
        <v>226</v>
      </c>
      <c r="N582" s="26" t="s">
        <v>455</v>
      </c>
      <c r="O582" s="26" t="s">
        <v>57</v>
      </c>
      <c r="P582" s="26" t="s">
        <v>535</v>
      </c>
      <c r="Q582" s="57">
        <v>2200</v>
      </c>
      <c r="R582" s="42">
        <v>4.5743</v>
      </c>
      <c r="S582" s="42">
        <v>110.4</v>
      </c>
      <c r="T582" s="42">
        <v>0</v>
      </c>
      <c r="U582" s="42">
        <v>11.110060000000001</v>
      </c>
      <c r="V582" s="43">
        <v>1.33032401544057E-6</v>
      </c>
      <c r="W582" s="43">
        <v>7.0277231108999999E-2</v>
      </c>
      <c r="X582" s="43">
        <v>1.6099318935684384E-3</v>
      </c>
    </row>
    <row r="583" spans="1:24" x14ac:dyDescent="0.2">
      <c r="A583" s="26">
        <v>7956</v>
      </c>
      <c r="B583" s="26">
        <v>15256</v>
      </c>
      <c r="C583" s="26" t="s">
        <v>1403</v>
      </c>
      <c r="D583" s="26">
        <v>520034257</v>
      </c>
      <c r="E583" s="26" t="s">
        <v>203</v>
      </c>
      <c r="F583" s="26" t="s">
        <v>2561</v>
      </c>
      <c r="G583" s="26" t="s">
        <v>2562</v>
      </c>
      <c r="H583" s="26" t="s">
        <v>69</v>
      </c>
      <c r="I583" s="26" t="s">
        <v>67</v>
      </c>
      <c r="J583" s="26" t="s">
        <v>51</v>
      </c>
      <c r="K583" s="26" t="s">
        <v>51</v>
      </c>
      <c r="L583" s="26" t="s">
        <v>433</v>
      </c>
      <c r="M583" s="26" t="s">
        <v>165</v>
      </c>
      <c r="N583" s="26" t="s">
        <v>373</v>
      </c>
      <c r="O583" s="26" t="s">
        <v>57</v>
      </c>
      <c r="P583" s="26" t="s">
        <v>531</v>
      </c>
      <c r="Q583" s="57">
        <v>14000</v>
      </c>
      <c r="R583" s="42">
        <v>1</v>
      </c>
      <c r="S583" s="42">
        <v>500.6</v>
      </c>
      <c r="T583" s="42">
        <v>0</v>
      </c>
      <c r="U583" s="42">
        <v>70.084000000000003</v>
      </c>
      <c r="V583" s="43">
        <v>5.2390088214430503E-5</v>
      </c>
      <c r="W583" s="43">
        <v>3.3909907180000001E-3</v>
      </c>
      <c r="X583" s="43">
        <v>7.601638881150457E-4</v>
      </c>
    </row>
    <row r="584" spans="1:24" x14ac:dyDescent="0.2">
      <c r="A584" s="26">
        <v>7956</v>
      </c>
      <c r="B584" s="26">
        <v>15256</v>
      </c>
      <c r="C584" s="26" t="s">
        <v>2563</v>
      </c>
      <c r="D584" s="26">
        <v>520034695</v>
      </c>
      <c r="E584" s="26" t="s">
        <v>203</v>
      </c>
      <c r="F584" s="26" t="s">
        <v>2564</v>
      </c>
      <c r="G584" s="26" t="s">
        <v>2565</v>
      </c>
      <c r="H584" s="26" t="s">
        <v>69</v>
      </c>
      <c r="I584" s="26" t="s">
        <v>67</v>
      </c>
      <c r="J584" s="26" t="s">
        <v>51</v>
      </c>
      <c r="K584" s="26" t="s">
        <v>51</v>
      </c>
      <c r="L584" s="26" t="s">
        <v>433</v>
      </c>
      <c r="M584" s="26" t="s">
        <v>165</v>
      </c>
      <c r="N584" s="26" t="s">
        <v>125</v>
      </c>
      <c r="O584" s="26" t="s">
        <v>57</v>
      </c>
      <c r="P584" s="26" t="s">
        <v>531</v>
      </c>
      <c r="Q584" s="57">
        <v>1300</v>
      </c>
      <c r="R584" s="42">
        <v>1</v>
      </c>
      <c r="S584" s="42">
        <v>6841</v>
      </c>
      <c r="T584" s="42">
        <v>0</v>
      </c>
      <c r="U584" s="42">
        <v>88.933000000000007</v>
      </c>
      <c r="V584" s="43">
        <v>1.8161014295442401E-5</v>
      </c>
      <c r="W584" s="43">
        <v>4.3029932299999997E-3</v>
      </c>
      <c r="X584" s="43">
        <v>9.6460897011779235E-4</v>
      </c>
    </row>
    <row r="585" spans="1:24" x14ac:dyDescent="0.2">
      <c r="A585" s="26">
        <v>7956</v>
      </c>
      <c r="B585" s="26">
        <v>15256</v>
      </c>
      <c r="C585" s="26" t="s">
        <v>1406</v>
      </c>
      <c r="D585" s="26">
        <v>520036120</v>
      </c>
      <c r="E585" s="26" t="s">
        <v>203</v>
      </c>
      <c r="F585" s="26" t="s">
        <v>2566</v>
      </c>
      <c r="G585" s="26" t="s">
        <v>2567</v>
      </c>
      <c r="H585" s="26" t="s">
        <v>69</v>
      </c>
      <c r="I585" s="26" t="s">
        <v>67</v>
      </c>
      <c r="J585" s="26" t="s">
        <v>51</v>
      </c>
      <c r="K585" s="26" t="s">
        <v>51</v>
      </c>
      <c r="L585" s="26" t="s">
        <v>433</v>
      </c>
      <c r="M585" s="26" t="s">
        <v>165</v>
      </c>
      <c r="N585" s="26" t="s">
        <v>141</v>
      </c>
      <c r="O585" s="26" t="s">
        <v>57</v>
      </c>
      <c r="P585" s="26" t="s">
        <v>531</v>
      </c>
      <c r="Q585" s="57">
        <v>5900</v>
      </c>
      <c r="R585" s="42">
        <v>1</v>
      </c>
      <c r="S585" s="42">
        <v>8570</v>
      </c>
      <c r="T585" s="42">
        <v>0</v>
      </c>
      <c r="U585" s="42">
        <v>505.63</v>
      </c>
      <c r="V585" s="43">
        <v>7.4304491696447906E-5</v>
      </c>
      <c r="W585" s="43">
        <v>2.4464737130000001E-2</v>
      </c>
      <c r="X585" s="43">
        <v>5.4842997937847521E-3</v>
      </c>
    </row>
    <row r="586" spans="1:24" x14ac:dyDescent="0.2">
      <c r="A586" s="26">
        <v>7956</v>
      </c>
      <c r="B586" s="26">
        <v>15256</v>
      </c>
      <c r="C586" s="26" t="s">
        <v>1752</v>
      </c>
      <c r="D586" s="26">
        <v>520024126</v>
      </c>
      <c r="E586" s="26" t="s">
        <v>203</v>
      </c>
      <c r="F586" s="26" t="s">
        <v>2568</v>
      </c>
      <c r="G586" s="26" t="s">
        <v>2569</v>
      </c>
      <c r="H586" s="26" t="s">
        <v>69</v>
      </c>
      <c r="I586" s="26" t="s">
        <v>67</v>
      </c>
      <c r="J586" s="26" t="s">
        <v>51</v>
      </c>
      <c r="K586" s="26" t="s">
        <v>51</v>
      </c>
      <c r="L586" s="26" t="s">
        <v>433</v>
      </c>
      <c r="M586" s="26" t="s">
        <v>165</v>
      </c>
      <c r="N586" s="26" t="s">
        <v>357</v>
      </c>
      <c r="O586" s="26" t="s">
        <v>57</v>
      </c>
      <c r="P586" s="26" t="s">
        <v>531</v>
      </c>
      <c r="Q586" s="57">
        <v>20800</v>
      </c>
      <c r="R586" s="42">
        <v>1</v>
      </c>
      <c r="S586" s="42">
        <v>1089</v>
      </c>
      <c r="T586" s="42">
        <v>0</v>
      </c>
      <c r="U586" s="42">
        <v>226.512</v>
      </c>
      <c r="V586" s="43">
        <v>2.8217675282100899E-5</v>
      </c>
      <c r="W586" s="43">
        <v>1.0959706775E-2</v>
      </c>
      <c r="X586" s="43">
        <v>2.456855239779625E-3</v>
      </c>
    </row>
    <row r="587" spans="1:24" x14ac:dyDescent="0.2">
      <c r="A587" s="26">
        <v>7956</v>
      </c>
      <c r="B587" s="26">
        <v>15256</v>
      </c>
      <c r="C587" s="26" t="s">
        <v>744</v>
      </c>
      <c r="D587" s="26">
        <v>520031931</v>
      </c>
      <c r="E587" s="26" t="s">
        <v>203</v>
      </c>
      <c r="F587" s="26" t="s">
        <v>2570</v>
      </c>
      <c r="G587" s="26" t="s">
        <v>2571</v>
      </c>
      <c r="H587" s="26" t="s">
        <v>69</v>
      </c>
      <c r="I587" s="26" t="s">
        <v>67</v>
      </c>
      <c r="J587" s="26" t="s">
        <v>51</v>
      </c>
      <c r="K587" s="26" t="s">
        <v>51</v>
      </c>
      <c r="L587" s="26" t="s">
        <v>433</v>
      </c>
      <c r="M587" s="26" t="s">
        <v>165</v>
      </c>
      <c r="N587" s="26" t="s">
        <v>133</v>
      </c>
      <c r="O587" s="26" t="s">
        <v>57</v>
      </c>
      <c r="P587" s="26" t="s">
        <v>531</v>
      </c>
      <c r="Q587" s="57">
        <v>71600</v>
      </c>
      <c r="R587" s="42">
        <v>1</v>
      </c>
      <c r="S587" s="42">
        <v>519</v>
      </c>
      <c r="T587" s="42">
        <v>0</v>
      </c>
      <c r="U587" s="42">
        <v>371.60399999999998</v>
      </c>
      <c r="V587" s="43">
        <v>2.5863160037998901E-5</v>
      </c>
      <c r="W587" s="43">
        <v>1.7979934292E-2</v>
      </c>
      <c r="X587" s="43">
        <v>4.0305910261843421E-3</v>
      </c>
    </row>
    <row r="588" spans="1:24" x14ac:dyDescent="0.2">
      <c r="A588" s="26">
        <v>7956</v>
      </c>
      <c r="B588" s="26">
        <v>15256</v>
      </c>
      <c r="C588" s="26" t="s">
        <v>1786</v>
      </c>
      <c r="D588" s="26">
        <v>550010003</v>
      </c>
      <c r="E588" s="26" t="s">
        <v>205</v>
      </c>
      <c r="F588" s="26" t="s">
        <v>2572</v>
      </c>
      <c r="G588" s="26" t="s">
        <v>2573</v>
      </c>
      <c r="H588" s="26" t="s">
        <v>69</v>
      </c>
      <c r="I588" s="26" t="s">
        <v>212</v>
      </c>
      <c r="J588" s="26" t="s">
        <v>51</v>
      </c>
      <c r="K588" s="26" t="s">
        <v>51</v>
      </c>
      <c r="L588" s="26" t="s">
        <v>433</v>
      </c>
      <c r="M588" s="26" t="s">
        <v>165</v>
      </c>
      <c r="N588" s="26" t="s">
        <v>140</v>
      </c>
      <c r="O588" s="26" t="s">
        <v>57</v>
      </c>
      <c r="P588" s="26" t="s">
        <v>531</v>
      </c>
      <c r="Q588" s="57">
        <v>69700</v>
      </c>
      <c r="R588" s="42">
        <v>1</v>
      </c>
      <c r="S588" s="42">
        <v>189.7</v>
      </c>
      <c r="T588" s="42">
        <v>0</v>
      </c>
      <c r="U588" s="42">
        <v>132.2209</v>
      </c>
      <c r="V588" s="43">
        <v>2.68515125096023E-5</v>
      </c>
      <c r="W588" s="43">
        <v>6.3974636819999998E-3</v>
      </c>
      <c r="X588" s="43">
        <v>1.4341298075747765E-3</v>
      </c>
    </row>
    <row r="589" spans="1:24" x14ac:dyDescent="0.2">
      <c r="A589" s="26">
        <v>7956</v>
      </c>
      <c r="B589" s="26">
        <v>15256</v>
      </c>
      <c r="C589" s="26" t="s">
        <v>2576</v>
      </c>
      <c r="D589" s="26">
        <v>520036153</v>
      </c>
      <c r="E589" s="26" t="s">
        <v>203</v>
      </c>
      <c r="F589" s="26" t="s">
        <v>2577</v>
      </c>
      <c r="G589" s="26" t="s">
        <v>2578</v>
      </c>
      <c r="H589" s="26" t="s">
        <v>69</v>
      </c>
      <c r="I589" s="26" t="s">
        <v>67</v>
      </c>
      <c r="J589" s="26" t="s">
        <v>51</v>
      </c>
      <c r="K589" s="26" t="s">
        <v>51</v>
      </c>
      <c r="L589" s="26" t="s">
        <v>433</v>
      </c>
      <c r="M589" s="26" t="s">
        <v>165</v>
      </c>
      <c r="N589" s="26" t="s">
        <v>360</v>
      </c>
      <c r="O589" s="26" t="s">
        <v>57</v>
      </c>
      <c r="P589" s="26" t="s">
        <v>531</v>
      </c>
      <c r="Q589" s="57">
        <v>5400</v>
      </c>
      <c r="R589" s="42">
        <v>1</v>
      </c>
      <c r="S589" s="42">
        <v>2982</v>
      </c>
      <c r="T589" s="42">
        <v>0</v>
      </c>
      <c r="U589" s="42">
        <v>161.02799999999999</v>
      </c>
      <c r="V589" s="43">
        <v>2.17121074E-4</v>
      </c>
      <c r="W589" s="43">
        <v>7.7912855059999999E-3</v>
      </c>
      <c r="X589" s="43">
        <v>1.7465851060925401E-3</v>
      </c>
    </row>
    <row r="590" spans="1:24" x14ac:dyDescent="0.2">
      <c r="A590" s="26">
        <v>7956</v>
      </c>
      <c r="B590" s="26">
        <v>15256</v>
      </c>
      <c r="C590" s="26" t="s">
        <v>2579</v>
      </c>
      <c r="D590" s="26">
        <v>520036872</v>
      </c>
      <c r="E590" s="26" t="s">
        <v>203</v>
      </c>
      <c r="F590" s="26" t="s">
        <v>2580</v>
      </c>
      <c r="G590" s="26" t="s">
        <v>2581</v>
      </c>
      <c r="H590" s="26" t="s">
        <v>69</v>
      </c>
      <c r="I590" s="26" t="s">
        <v>67</v>
      </c>
      <c r="J590" s="26" t="s">
        <v>51</v>
      </c>
      <c r="K590" s="26" t="s">
        <v>51</v>
      </c>
      <c r="L590" s="26" t="s">
        <v>433</v>
      </c>
      <c r="M590" s="26" t="s">
        <v>165</v>
      </c>
      <c r="N590" s="26" t="s">
        <v>126</v>
      </c>
      <c r="O590" s="26" t="s">
        <v>57</v>
      </c>
      <c r="P590" s="26" t="s">
        <v>531</v>
      </c>
      <c r="Q590" s="57">
        <v>596</v>
      </c>
      <c r="R590" s="42">
        <v>1</v>
      </c>
      <c r="S590" s="42">
        <v>62120</v>
      </c>
      <c r="T590" s="42">
        <v>0</v>
      </c>
      <c r="U590" s="42">
        <v>370.23520000000002</v>
      </c>
      <c r="V590" s="43">
        <v>9.4800151260321905E-6</v>
      </c>
      <c r="W590" s="43">
        <v>1.7913705366E-2</v>
      </c>
      <c r="X590" s="43">
        <v>4.0157443803015176E-3</v>
      </c>
    </row>
    <row r="591" spans="1:24" x14ac:dyDescent="0.2">
      <c r="A591" s="26">
        <v>7956</v>
      </c>
      <c r="B591" s="26">
        <v>15256</v>
      </c>
      <c r="C591" s="26" t="s">
        <v>2582</v>
      </c>
      <c r="D591" s="26">
        <v>520027830</v>
      </c>
      <c r="E591" s="26" t="s">
        <v>203</v>
      </c>
      <c r="F591" s="26" t="s">
        <v>2583</v>
      </c>
      <c r="G591" s="26" t="s">
        <v>2584</v>
      </c>
      <c r="H591" s="26" t="s">
        <v>69</v>
      </c>
      <c r="I591" s="26" t="s">
        <v>67</v>
      </c>
      <c r="J591" s="26" t="s">
        <v>51</v>
      </c>
      <c r="K591" s="26" t="s">
        <v>51</v>
      </c>
      <c r="L591" s="26" t="s">
        <v>433</v>
      </c>
      <c r="M591" s="26" t="s">
        <v>165</v>
      </c>
      <c r="N591" s="26" t="s">
        <v>138</v>
      </c>
      <c r="O591" s="26" t="s">
        <v>57</v>
      </c>
      <c r="P591" s="26" t="s">
        <v>531</v>
      </c>
      <c r="Q591" s="57">
        <v>16200</v>
      </c>
      <c r="R591" s="42">
        <v>1</v>
      </c>
      <c r="S591" s="42">
        <v>1800</v>
      </c>
      <c r="T591" s="42">
        <v>0</v>
      </c>
      <c r="U591" s="42">
        <v>291.60000000000002</v>
      </c>
      <c r="V591" s="43">
        <v>1.2555936318458099E-5</v>
      </c>
      <c r="W591" s="43">
        <v>1.4108967716999999E-2</v>
      </c>
      <c r="X591" s="43">
        <v>3.1628301719985636E-3</v>
      </c>
    </row>
    <row r="592" spans="1:24" x14ac:dyDescent="0.2">
      <c r="A592" s="26">
        <v>7956</v>
      </c>
      <c r="B592" s="26">
        <v>15256</v>
      </c>
      <c r="C592" s="26" t="s">
        <v>2948</v>
      </c>
      <c r="D592" s="26">
        <v>520037425</v>
      </c>
      <c r="E592" s="26" t="s">
        <v>203</v>
      </c>
      <c r="F592" s="26" t="s">
        <v>2949</v>
      </c>
      <c r="G592" s="26" t="s">
        <v>2950</v>
      </c>
      <c r="H592" s="26" t="s">
        <v>69</v>
      </c>
      <c r="I592" s="26" t="s">
        <v>67</v>
      </c>
      <c r="J592" s="26" t="s">
        <v>51</v>
      </c>
      <c r="K592" s="26" t="s">
        <v>51</v>
      </c>
      <c r="L592" s="26" t="s">
        <v>433</v>
      </c>
      <c r="M592" s="26" t="s">
        <v>165</v>
      </c>
      <c r="N592" s="26" t="s">
        <v>68</v>
      </c>
      <c r="O592" s="26" t="s">
        <v>57</v>
      </c>
      <c r="P592" s="26" t="s">
        <v>531</v>
      </c>
      <c r="Q592" s="57">
        <v>1200</v>
      </c>
      <c r="R592" s="42">
        <v>1</v>
      </c>
      <c r="S592" s="42">
        <v>14560</v>
      </c>
      <c r="T592" s="42">
        <v>0</v>
      </c>
      <c r="U592" s="42">
        <v>174.72</v>
      </c>
      <c r="V592" s="43">
        <v>9.8428837877779094E-5</v>
      </c>
      <c r="W592" s="43">
        <v>8.4537683110000005E-3</v>
      </c>
      <c r="X592" s="43">
        <v>1.8950949507942009E-3</v>
      </c>
    </row>
    <row r="593" spans="1:24" x14ac:dyDescent="0.2">
      <c r="A593" s="26">
        <v>7956</v>
      </c>
      <c r="B593" s="26">
        <v>15256</v>
      </c>
      <c r="C593" s="26" t="s">
        <v>864</v>
      </c>
      <c r="D593" s="26">
        <v>520037789</v>
      </c>
      <c r="E593" s="26" t="s">
        <v>203</v>
      </c>
      <c r="F593" s="26" t="s">
        <v>2585</v>
      </c>
      <c r="G593" s="26" t="s">
        <v>2586</v>
      </c>
      <c r="H593" s="26" t="s">
        <v>69</v>
      </c>
      <c r="I593" s="26" t="s">
        <v>67</v>
      </c>
      <c r="J593" s="26" t="s">
        <v>51</v>
      </c>
      <c r="K593" s="26" t="s">
        <v>51</v>
      </c>
      <c r="L593" s="26" t="s">
        <v>433</v>
      </c>
      <c r="M593" s="26" t="s">
        <v>165</v>
      </c>
      <c r="N593" s="26" t="s">
        <v>357</v>
      </c>
      <c r="O593" s="26" t="s">
        <v>57</v>
      </c>
      <c r="P593" s="26" t="s">
        <v>531</v>
      </c>
      <c r="Q593" s="57">
        <v>220</v>
      </c>
      <c r="R593" s="42">
        <v>1</v>
      </c>
      <c r="S593" s="42">
        <v>32400</v>
      </c>
      <c r="T593" s="42">
        <v>0</v>
      </c>
      <c r="U593" s="42">
        <v>71.28</v>
      </c>
      <c r="V593" s="43">
        <v>4.6236930684935197E-6</v>
      </c>
      <c r="W593" s="43">
        <v>3.4488587749999999E-3</v>
      </c>
      <c r="X593" s="43">
        <v>7.7313626426631554E-4</v>
      </c>
    </row>
    <row r="594" spans="1:24" x14ac:dyDescent="0.2">
      <c r="A594" s="26">
        <v>7956</v>
      </c>
      <c r="B594" s="26">
        <v>15256</v>
      </c>
      <c r="C594" s="26" t="s">
        <v>2596</v>
      </c>
      <c r="D594" s="26">
        <v>550012777</v>
      </c>
      <c r="E594" s="26" t="s">
        <v>205</v>
      </c>
      <c r="F594" s="26" t="s">
        <v>2597</v>
      </c>
      <c r="G594" s="26" t="s">
        <v>2598</v>
      </c>
      <c r="H594" s="26" t="s">
        <v>69</v>
      </c>
      <c r="I594" s="26" t="s">
        <v>212</v>
      </c>
      <c r="J594" s="26" t="s">
        <v>51</v>
      </c>
      <c r="K594" s="26" t="s">
        <v>51</v>
      </c>
      <c r="L594" s="26" t="s">
        <v>433</v>
      </c>
      <c r="M594" s="26" t="s">
        <v>165</v>
      </c>
      <c r="N594" s="26" t="s">
        <v>140</v>
      </c>
      <c r="O594" s="26" t="s">
        <v>57</v>
      </c>
      <c r="P594" s="26" t="s">
        <v>531</v>
      </c>
      <c r="Q594" s="57">
        <v>12300</v>
      </c>
      <c r="R594" s="42">
        <v>1</v>
      </c>
      <c r="S594" s="42">
        <v>340.9</v>
      </c>
      <c r="T594" s="42">
        <v>0</v>
      </c>
      <c r="U594" s="42">
        <v>41.930700000000002</v>
      </c>
      <c r="V594" s="43">
        <v>1.0944315141266201E-5</v>
      </c>
      <c r="W594" s="43">
        <v>2.028802786E-3</v>
      </c>
      <c r="X594" s="43">
        <v>4.5480001060706508E-4</v>
      </c>
    </row>
    <row r="595" spans="1:24" x14ac:dyDescent="0.2">
      <c r="A595" s="26">
        <v>7956</v>
      </c>
      <c r="B595" s="26">
        <v>15256</v>
      </c>
      <c r="C595" s="26" t="s">
        <v>2608</v>
      </c>
      <c r="D595" s="26">
        <v>550013098</v>
      </c>
      <c r="E595" s="26" t="s">
        <v>205</v>
      </c>
      <c r="F595" s="26" t="s">
        <v>2609</v>
      </c>
      <c r="G595" s="26" t="s">
        <v>2610</v>
      </c>
      <c r="H595" s="26" t="s">
        <v>69</v>
      </c>
      <c r="I595" s="26" t="s">
        <v>212</v>
      </c>
      <c r="J595" s="26" t="s">
        <v>51</v>
      </c>
      <c r="K595" s="26" t="s">
        <v>51</v>
      </c>
      <c r="L595" s="26" t="s">
        <v>433</v>
      </c>
      <c r="M595" s="26" t="s">
        <v>165</v>
      </c>
      <c r="N595" s="26" t="s">
        <v>140</v>
      </c>
      <c r="O595" s="26" t="s">
        <v>57</v>
      </c>
      <c r="P595" s="26" t="s">
        <v>531</v>
      </c>
      <c r="Q595" s="57">
        <v>9300</v>
      </c>
      <c r="R595" s="42">
        <v>1</v>
      </c>
      <c r="S595" s="42">
        <v>1114</v>
      </c>
      <c r="T595" s="42">
        <v>0</v>
      </c>
      <c r="U595" s="42">
        <v>103.602</v>
      </c>
      <c r="V595" s="43">
        <v>7.9228860154042801E-6</v>
      </c>
      <c r="W595" s="43">
        <v>5.0127478510000002E-3</v>
      </c>
      <c r="X595" s="43">
        <v>1.1237158144012181E-3</v>
      </c>
    </row>
    <row r="596" spans="1:24" x14ac:dyDescent="0.2">
      <c r="A596" s="26">
        <v>7956</v>
      </c>
      <c r="B596" s="26">
        <v>15256</v>
      </c>
      <c r="C596" s="26" t="s">
        <v>1859</v>
      </c>
      <c r="D596" s="26">
        <v>520033986</v>
      </c>
      <c r="E596" s="26" t="s">
        <v>203</v>
      </c>
      <c r="F596" s="26" t="s">
        <v>2921</v>
      </c>
      <c r="G596" s="26" t="s">
        <v>2922</v>
      </c>
      <c r="H596" s="26" t="s">
        <v>69</v>
      </c>
      <c r="I596" s="26" t="s">
        <v>67</v>
      </c>
      <c r="J596" s="26" t="s">
        <v>51</v>
      </c>
      <c r="K596" s="26" t="s">
        <v>51</v>
      </c>
      <c r="L596" s="26" t="s">
        <v>433</v>
      </c>
      <c r="M596" s="26" t="s">
        <v>165</v>
      </c>
      <c r="N596" s="26" t="s">
        <v>141</v>
      </c>
      <c r="O596" s="26" t="s">
        <v>57</v>
      </c>
      <c r="P596" s="26" t="s">
        <v>531</v>
      </c>
      <c r="Q596" s="57">
        <v>15700</v>
      </c>
      <c r="R596" s="42">
        <v>1</v>
      </c>
      <c r="S596" s="42">
        <v>5039</v>
      </c>
      <c r="T596" s="42">
        <v>19.02947</v>
      </c>
      <c r="U596" s="42">
        <v>810.15246999999999</v>
      </c>
      <c r="V596" s="43">
        <v>7.6571547864186902E-5</v>
      </c>
      <c r="W596" s="43">
        <v>3.9198954203E-2</v>
      </c>
      <c r="X596" s="43">
        <v>8.7872931276925959E-3</v>
      </c>
    </row>
    <row r="597" spans="1:24" x14ac:dyDescent="0.2">
      <c r="A597" s="26">
        <v>7956</v>
      </c>
      <c r="B597" s="26">
        <v>15256</v>
      </c>
      <c r="C597" s="26" t="s">
        <v>2923</v>
      </c>
      <c r="D597" s="26">
        <v>520033358</v>
      </c>
      <c r="E597" s="26" t="s">
        <v>203</v>
      </c>
      <c r="F597" s="26" t="s">
        <v>2924</v>
      </c>
      <c r="G597" s="26" t="s">
        <v>2925</v>
      </c>
      <c r="H597" s="26" t="s">
        <v>69</v>
      </c>
      <c r="I597" s="26" t="s">
        <v>67</v>
      </c>
      <c r="J597" s="26" t="s">
        <v>51</v>
      </c>
      <c r="K597" s="26" t="s">
        <v>51</v>
      </c>
      <c r="L597" s="26" t="s">
        <v>433</v>
      </c>
      <c r="M597" s="26" t="s">
        <v>165</v>
      </c>
      <c r="N597" s="26" t="s">
        <v>360</v>
      </c>
      <c r="O597" s="26" t="s">
        <v>57</v>
      </c>
      <c r="P597" s="26" t="s">
        <v>531</v>
      </c>
      <c r="Q597" s="57">
        <v>10300</v>
      </c>
      <c r="R597" s="42">
        <v>1</v>
      </c>
      <c r="S597" s="42">
        <v>904.9</v>
      </c>
      <c r="T597" s="42">
        <v>0</v>
      </c>
      <c r="U597" s="42">
        <v>93.204700000000003</v>
      </c>
      <c r="V597" s="43">
        <v>1.0618280100000001E-4</v>
      </c>
      <c r="W597" s="43">
        <v>4.5096779950000001E-3</v>
      </c>
      <c r="X597" s="43">
        <v>1.0109418289851663E-3</v>
      </c>
    </row>
    <row r="598" spans="1:24" x14ac:dyDescent="0.2">
      <c r="A598" s="26">
        <v>7956</v>
      </c>
      <c r="B598" s="26">
        <v>15256</v>
      </c>
      <c r="C598" s="26" t="s">
        <v>2615</v>
      </c>
      <c r="D598" s="26">
        <v>520029083</v>
      </c>
      <c r="E598" s="26" t="s">
        <v>203</v>
      </c>
      <c r="F598" s="26" t="s">
        <v>2616</v>
      </c>
      <c r="G598" s="26" t="s">
        <v>2617</v>
      </c>
      <c r="H598" s="26" t="s">
        <v>69</v>
      </c>
      <c r="I598" s="26" t="s">
        <v>67</v>
      </c>
      <c r="J598" s="26" t="s">
        <v>51</v>
      </c>
      <c r="K598" s="26" t="s">
        <v>51</v>
      </c>
      <c r="L598" s="26" t="s">
        <v>433</v>
      </c>
      <c r="M598" s="26" t="s">
        <v>165</v>
      </c>
      <c r="N598" s="26" t="s">
        <v>129</v>
      </c>
      <c r="O598" s="26" t="s">
        <v>57</v>
      </c>
      <c r="P598" s="26" t="s">
        <v>531</v>
      </c>
      <c r="Q598" s="57">
        <v>950</v>
      </c>
      <c r="R598" s="42">
        <v>1</v>
      </c>
      <c r="S598" s="42">
        <v>17940</v>
      </c>
      <c r="T598" s="42">
        <v>0</v>
      </c>
      <c r="U598" s="42">
        <v>170.43</v>
      </c>
      <c r="V598" s="43">
        <v>9.4687493396793196E-6</v>
      </c>
      <c r="W598" s="43">
        <v>8.2461981070000006E-3</v>
      </c>
      <c r="X598" s="43">
        <v>1.8485636015559506E-3</v>
      </c>
    </row>
    <row r="599" spans="1:24" x14ac:dyDescent="0.2">
      <c r="A599" s="26">
        <v>7956</v>
      </c>
      <c r="B599" s="26">
        <v>15256</v>
      </c>
      <c r="C599" s="26" t="s">
        <v>533</v>
      </c>
      <c r="D599" s="26">
        <v>520018078</v>
      </c>
      <c r="E599" s="26" t="s">
        <v>203</v>
      </c>
      <c r="F599" s="26" t="s">
        <v>2618</v>
      </c>
      <c r="G599" s="26" t="s">
        <v>2619</v>
      </c>
      <c r="H599" s="26" t="s">
        <v>69</v>
      </c>
      <c r="I599" s="26" t="s">
        <v>67</v>
      </c>
      <c r="J599" s="26" t="s">
        <v>51</v>
      </c>
      <c r="K599" s="26" t="s">
        <v>51</v>
      </c>
      <c r="L599" s="26" t="s">
        <v>433</v>
      </c>
      <c r="M599" s="26" t="s">
        <v>165</v>
      </c>
      <c r="N599" s="26" t="s">
        <v>129</v>
      </c>
      <c r="O599" s="26" t="s">
        <v>57</v>
      </c>
      <c r="P599" s="26" t="s">
        <v>531</v>
      </c>
      <c r="Q599" s="57">
        <v>15407</v>
      </c>
      <c r="R599" s="42">
        <v>1</v>
      </c>
      <c r="S599" s="42">
        <v>4335</v>
      </c>
      <c r="T599" s="42">
        <v>0</v>
      </c>
      <c r="U599" s="42">
        <v>667.89345000000003</v>
      </c>
      <c r="V599" s="43">
        <v>1.02460383169473E-5</v>
      </c>
      <c r="W599" s="43">
        <v>3.2315799467999999E-2</v>
      </c>
      <c r="X599" s="43">
        <v>7.2442851692051235E-3</v>
      </c>
    </row>
    <row r="600" spans="1:24" x14ac:dyDescent="0.2">
      <c r="A600" s="26">
        <v>7956</v>
      </c>
      <c r="B600" s="26">
        <v>15256</v>
      </c>
      <c r="C600" s="26" t="s">
        <v>1894</v>
      </c>
      <c r="D600" s="26">
        <v>520025602</v>
      </c>
      <c r="E600" s="26" t="s">
        <v>203</v>
      </c>
      <c r="F600" s="26" t="s">
        <v>2622</v>
      </c>
      <c r="G600" s="26" t="s">
        <v>2623</v>
      </c>
      <c r="H600" s="26" t="s">
        <v>69</v>
      </c>
      <c r="I600" s="26" t="s">
        <v>67</v>
      </c>
      <c r="J600" s="26" t="s">
        <v>51</v>
      </c>
      <c r="K600" s="26" t="s">
        <v>51</v>
      </c>
      <c r="L600" s="26" t="s">
        <v>433</v>
      </c>
      <c r="M600" s="26" t="s">
        <v>165</v>
      </c>
      <c r="N600" s="26" t="s">
        <v>135</v>
      </c>
      <c r="O600" s="26" t="s">
        <v>57</v>
      </c>
      <c r="P600" s="26" t="s">
        <v>531</v>
      </c>
      <c r="Q600" s="57">
        <v>2300</v>
      </c>
      <c r="R600" s="42">
        <v>1</v>
      </c>
      <c r="S600" s="42">
        <v>20100</v>
      </c>
      <c r="T600" s="42">
        <v>0</v>
      </c>
      <c r="U600" s="42">
        <v>462.3</v>
      </c>
      <c r="V600" s="43">
        <v>8.8267184306370906E-5</v>
      </c>
      <c r="W600" s="43">
        <v>2.2368229683999999E-2</v>
      </c>
      <c r="X600" s="43">
        <v>5.0143223200100678E-3</v>
      </c>
    </row>
    <row r="601" spans="1:24" x14ac:dyDescent="0.2">
      <c r="A601" s="26">
        <v>7956</v>
      </c>
      <c r="B601" s="26">
        <v>15256</v>
      </c>
      <c r="C601" s="26" t="s">
        <v>2624</v>
      </c>
      <c r="D601" s="26">
        <v>520013954</v>
      </c>
      <c r="E601" s="26" t="s">
        <v>203</v>
      </c>
      <c r="F601" s="26" t="s">
        <v>2625</v>
      </c>
      <c r="G601" s="26" t="s">
        <v>2626</v>
      </c>
      <c r="H601" s="26" t="s">
        <v>69</v>
      </c>
      <c r="I601" s="26" t="s">
        <v>67</v>
      </c>
      <c r="J601" s="26" t="s">
        <v>51</v>
      </c>
      <c r="K601" s="26" t="s">
        <v>51</v>
      </c>
      <c r="L601" s="26" t="s">
        <v>433</v>
      </c>
      <c r="M601" s="26" t="s">
        <v>165</v>
      </c>
      <c r="N601" s="26" t="s">
        <v>72</v>
      </c>
      <c r="O601" s="26" t="s">
        <v>57</v>
      </c>
      <c r="P601" s="26" t="s">
        <v>531</v>
      </c>
      <c r="Q601" s="57">
        <v>3000</v>
      </c>
      <c r="R601" s="42">
        <v>1</v>
      </c>
      <c r="S601" s="42">
        <v>8101</v>
      </c>
      <c r="T601" s="42">
        <v>0</v>
      </c>
      <c r="U601" s="42">
        <v>243.03</v>
      </c>
      <c r="V601" s="43">
        <v>2.64412136722612E-6</v>
      </c>
      <c r="W601" s="43">
        <v>1.1758924638000001E-2</v>
      </c>
      <c r="X601" s="43">
        <v>2.6360172040494198E-3</v>
      </c>
    </row>
    <row r="602" spans="1:24" x14ac:dyDescent="0.2">
      <c r="A602" s="26">
        <v>7956</v>
      </c>
      <c r="B602" s="26">
        <v>15256</v>
      </c>
      <c r="C602" s="26" t="s">
        <v>529</v>
      </c>
      <c r="D602" s="26">
        <v>520000118</v>
      </c>
      <c r="E602" s="26" t="s">
        <v>203</v>
      </c>
      <c r="F602" s="26" t="s">
        <v>2627</v>
      </c>
      <c r="G602" s="26" t="s">
        <v>2628</v>
      </c>
      <c r="H602" s="26" t="s">
        <v>69</v>
      </c>
      <c r="I602" s="26" t="s">
        <v>67</v>
      </c>
      <c r="J602" s="26" t="s">
        <v>51</v>
      </c>
      <c r="K602" s="26" t="s">
        <v>51</v>
      </c>
      <c r="L602" s="26" t="s">
        <v>433</v>
      </c>
      <c r="M602" s="26" t="s">
        <v>165</v>
      </c>
      <c r="N602" s="26" t="s">
        <v>129</v>
      </c>
      <c r="O602" s="26" t="s">
        <v>57</v>
      </c>
      <c r="P602" s="26" t="s">
        <v>531</v>
      </c>
      <c r="Q602" s="57">
        <v>19056</v>
      </c>
      <c r="R602" s="42">
        <v>1</v>
      </c>
      <c r="S602" s="42">
        <v>4402</v>
      </c>
      <c r="T602" s="42">
        <v>0</v>
      </c>
      <c r="U602" s="42">
        <v>838.84511999999995</v>
      </c>
      <c r="V602" s="43">
        <v>1.43732433097038E-5</v>
      </c>
      <c r="W602" s="43">
        <v>4.0587238402E-2</v>
      </c>
      <c r="X602" s="43">
        <v>9.098507047907255E-3</v>
      </c>
    </row>
    <row r="603" spans="1:24" x14ac:dyDescent="0.2">
      <c r="A603" s="26">
        <v>7956</v>
      </c>
      <c r="B603" s="26">
        <v>15256</v>
      </c>
      <c r="C603" s="26" t="s">
        <v>2629</v>
      </c>
      <c r="D603" s="26">
        <v>520007030</v>
      </c>
      <c r="E603" s="26" t="s">
        <v>203</v>
      </c>
      <c r="F603" s="26" t="s">
        <v>2630</v>
      </c>
      <c r="G603" s="26" t="s">
        <v>2631</v>
      </c>
      <c r="H603" s="26" t="s">
        <v>69</v>
      </c>
      <c r="I603" s="26" t="s">
        <v>67</v>
      </c>
      <c r="J603" s="26" t="s">
        <v>51</v>
      </c>
      <c r="K603" s="26" t="s">
        <v>51</v>
      </c>
      <c r="L603" s="26" t="s">
        <v>433</v>
      </c>
      <c r="M603" s="26" t="s">
        <v>165</v>
      </c>
      <c r="N603" s="26" t="s">
        <v>129</v>
      </c>
      <c r="O603" s="26" t="s">
        <v>57</v>
      </c>
      <c r="P603" s="26" t="s">
        <v>531</v>
      </c>
      <c r="Q603" s="57">
        <v>30800</v>
      </c>
      <c r="R603" s="42">
        <v>1</v>
      </c>
      <c r="S603" s="42">
        <v>2492</v>
      </c>
      <c r="T603" s="42">
        <v>0</v>
      </c>
      <c r="U603" s="42">
        <v>767.53599999999994</v>
      </c>
      <c r="V603" s="43">
        <v>2.49809746357102E-5</v>
      </c>
      <c r="W603" s="43">
        <v>3.7136970666000003E-2</v>
      </c>
      <c r="X603" s="43">
        <v>8.3250549344824742E-3</v>
      </c>
    </row>
    <row r="604" spans="1:24" x14ac:dyDescent="0.2">
      <c r="A604" s="26">
        <v>7956</v>
      </c>
      <c r="B604" s="26">
        <v>15256</v>
      </c>
      <c r="C604" s="26" t="s">
        <v>2632</v>
      </c>
      <c r="D604" s="26">
        <v>520000522</v>
      </c>
      <c r="E604" s="26" t="s">
        <v>203</v>
      </c>
      <c r="F604" s="26" t="s">
        <v>2633</v>
      </c>
      <c r="G604" s="26" t="s">
        <v>2634</v>
      </c>
      <c r="H604" s="26" t="s">
        <v>69</v>
      </c>
      <c r="I604" s="26" t="s">
        <v>67</v>
      </c>
      <c r="J604" s="26" t="s">
        <v>51</v>
      </c>
      <c r="K604" s="26" t="s">
        <v>51</v>
      </c>
      <c r="L604" s="26" t="s">
        <v>433</v>
      </c>
      <c r="M604" s="26" t="s">
        <v>165</v>
      </c>
      <c r="N604" s="26" t="s">
        <v>129</v>
      </c>
      <c r="O604" s="26" t="s">
        <v>57</v>
      </c>
      <c r="P604" s="26" t="s">
        <v>531</v>
      </c>
      <c r="Q604" s="57">
        <v>2920</v>
      </c>
      <c r="R604" s="42">
        <v>1</v>
      </c>
      <c r="S604" s="42">
        <v>15760</v>
      </c>
      <c r="T604" s="42">
        <v>0</v>
      </c>
      <c r="U604" s="42">
        <v>460.19200000000001</v>
      </c>
      <c r="V604" s="43">
        <v>1.12986882532491E-5</v>
      </c>
      <c r="W604" s="43">
        <v>2.2266234813999999E-2</v>
      </c>
      <c r="X604" s="43">
        <v>4.9914579647200377E-3</v>
      </c>
    </row>
    <row r="605" spans="1:24" x14ac:dyDescent="0.2">
      <c r="A605" s="26">
        <v>7956</v>
      </c>
      <c r="B605" s="26">
        <v>15256</v>
      </c>
      <c r="C605" s="26" t="s">
        <v>747</v>
      </c>
      <c r="D605" s="26">
        <v>520041146</v>
      </c>
      <c r="E605" s="26" t="s">
        <v>203</v>
      </c>
      <c r="F605" s="26" t="s">
        <v>2635</v>
      </c>
      <c r="G605" s="26" t="s">
        <v>2636</v>
      </c>
      <c r="H605" s="26" t="s">
        <v>69</v>
      </c>
      <c r="I605" s="26" t="s">
        <v>67</v>
      </c>
      <c r="J605" s="26" t="s">
        <v>51</v>
      </c>
      <c r="K605" s="26" t="s">
        <v>51</v>
      </c>
      <c r="L605" s="26" t="s">
        <v>433</v>
      </c>
      <c r="M605" s="26" t="s">
        <v>165</v>
      </c>
      <c r="N605" s="26" t="s">
        <v>353</v>
      </c>
      <c r="O605" s="26" t="s">
        <v>57</v>
      </c>
      <c r="P605" s="26" t="s">
        <v>531</v>
      </c>
      <c r="Q605" s="57">
        <v>8397</v>
      </c>
      <c r="R605" s="42">
        <v>1</v>
      </c>
      <c r="S605" s="42">
        <v>6305</v>
      </c>
      <c r="T605" s="42">
        <v>0</v>
      </c>
      <c r="U605" s="42">
        <v>529.43084999999996</v>
      </c>
      <c r="V605" s="43">
        <v>7.0846108996616399E-5</v>
      </c>
      <c r="W605" s="43">
        <v>2.5616333235E-2</v>
      </c>
      <c r="X605" s="43">
        <v>5.7424549601057806E-3</v>
      </c>
    </row>
    <row r="606" spans="1:24" x14ac:dyDescent="0.2">
      <c r="A606" s="26">
        <v>7956</v>
      </c>
      <c r="B606" s="26">
        <v>15256</v>
      </c>
      <c r="C606" s="26" t="s">
        <v>709</v>
      </c>
      <c r="D606" s="26">
        <v>520001736</v>
      </c>
      <c r="E606" s="26" t="s">
        <v>203</v>
      </c>
      <c r="F606" s="26" t="s">
        <v>2637</v>
      </c>
      <c r="G606" s="26" t="s">
        <v>2638</v>
      </c>
      <c r="H606" s="26" t="s">
        <v>69</v>
      </c>
      <c r="I606" s="26" t="s">
        <v>67</v>
      </c>
      <c r="J606" s="26" t="s">
        <v>51</v>
      </c>
      <c r="K606" s="26" t="s">
        <v>51</v>
      </c>
      <c r="L606" s="26" t="s">
        <v>433</v>
      </c>
      <c r="M606" s="26" t="s">
        <v>165</v>
      </c>
      <c r="N606" s="26" t="s">
        <v>357</v>
      </c>
      <c r="O606" s="26" t="s">
        <v>57</v>
      </c>
      <c r="P606" s="26" t="s">
        <v>531</v>
      </c>
      <c r="Q606" s="57">
        <v>19800</v>
      </c>
      <c r="R606" s="42">
        <v>1</v>
      </c>
      <c r="S606" s="42">
        <v>2854</v>
      </c>
      <c r="T606" s="42">
        <v>0</v>
      </c>
      <c r="U606" s="42">
        <v>565.09199999999998</v>
      </c>
      <c r="V606" s="43">
        <v>8.9888281532131596E-5</v>
      </c>
      <c r="W606" s="43">
        <v>2.7341785957999999E-2</v>
      </c>
      <c r="X606" s="43">
        <v>6.1292524950446233E-3</v>
      </c>
    </row>
    <row r="607" spans="1:24" x14ac:dyDescent="0.2">
      <c r="A607" s="26">
        <v>7956</v>
      </c>
      <c r="B607" s="26">
        <v>15256</v>
      </c>
      <c r="C607" s="26" t="s">
        <v>1956</v>
      </c>
      <c r="D607" s="26">
        <v>520017450</v>
      </c>
      <c r="E607" s="26" t="s">
        <v>203</v>
      </c>
      <c r="F607" s="26" t="s">
        <v>2642</v>
      </c>
      <c r="G607" s="26" t="s">
        <v>2643</v>
      </c>
      <c r="H607" s="26" t="s">
        <v>69</v>
      </c>
      <c r="I607" s="26" t="s">
        <v>67</v>
      </c>
      <c r="J607" s="26" t="s">
        <v>51</v>
      </c>
      <c r="K607" s="26" t="s">
        <v>51</v>
      </c>
      <c r="L607" s="26" t="s">
        <v>433</v>
      </c>
      <c r="M607" s="26" t="s">
        <v>165</v>
      </c>
      <c r="N607" s="26" t="s">
        <v>141</v>
      </c>
      <c r="O607" s="26" t="s">
        <v>57</v>
      </c>
      <c r="P607" s="26" t="s">
        <v>531</v>
      </c>
      <c r="Q607" s="57">
        <v>15700</v>
      </c>
      <c r="R607" s="42">
        <v>1</v>
      </c>
      <c r="S607" s="42">
        <v>5318</v>
      </c>
      <c r="T607" s="42">
        <v>0</v>
      </c>
      <c r="U607" s="42">
        <v>834.92600000000004</v>
      </c>
      <c r="V607" s="43">
        <v>6.2606138838962398E-5</v>
      </c>
      <c r="W607" s="43">
        <v>4.0397613101999998E-2</v>
      </c>
      <c r="X607" s="43">
        <v>9.0559984368521005E-3</v>
      </c>
    </row>
    <row r="608" spans="1:24" x14ac:dyDescent="0.2">
      <c r="A608" s="26">
        <v>7956</v>
      </c>
      <c r="B608" s="26">
        <v>15256</v>
      </c>
      <c r="C608" s="26" t="s">
        <v>1963</v>
      </c>
      <c r="D608" s="26">
        <v>520022732</v>
      </c>
      <c r="E608" s="26" t="s">
        <v>203</v>
      </c>
      <c r="F608" s="26" t="s">
        <v>2644</v>
      </c>
      <c r="G608" s="26" t="s">
        <v>2645</v>
      </c>
      <c r="H608" s="26" t="s">
        <v>69</v>
      </c>
      <c r="I608" s="26" t="s">
        <v>67</v>
      </c>
      <c r="J608" s="26" t="s">
        <v>51</v>
      </c>
      <c r="K608" s="26" t="s">
        <v>51</v>
      </c>
      <c r="L608" s="26" t="s">
        <v>433</v>
      </c>
      <c r="M608" s="26" t="s">
        <v>165</v>
      </c>
      <c r="N608" s="26" t="s">
        <v>356</v>
      </c>
      <c r="O608" s="26" t="s">
        <v>57</v>
      </c>
      <c r="P608" s="26" t="s">
        <v>531</v>
      </c>
      <c r="Q608" s="57">
        <v>3643</v>
      </c>
      <c r="R608" s="42">
        <v>1</v>
      </c>
      <c r="S608" s="42">
        <v>3795</v>
      </c>
      <c r="T608" s="42">
        <v>0</v>
      </c>
      <c r="U608" s="42">
        <v>138.25184999999999</v>
      </c>
      <c r="V608" s="43">
        <v>1.36713214232444E-5</v>
      </c>
      <c r="W608" s="43">
        <v>6.6892691650000001E-3</v>
      </c>
      <c r="X608" s="43">
        <v>1.4995443158937569E-3</v>
      </c>
    </row>
    <row r="609" spans="1:24" x14ac:dyDescent="0.2">
      <c r="A609" s="26">
        <v>7956</v>
      </c>
      <c r="B609" s="26">
        <v>15256</v>
      </c>
      <c r="C609" s="26" t="s">
        <v>2646</v>
      </c>
      <c r="D609" s="26">
        <v>520032988</v>
      </c>
      <c r="E609" s="26" t="s">
        <v>203</v>
      </c>
      <c r="F609" s="26" t="s">
        <v>2647</v>
      </c>
      <c r="G609" s="26" t="s">
        <v>2648</v>
      </c>
      <c r="H609" s="26" t="s">
        <v>69</v>
      </c>
      <c r="I609" s="26" t="s">
        <v>67</v>
      </c>
      <c r="J609" s="26" t="s">
        <v>51</v>
      </c>
      <c r="K609" s="26" t="s">
        <v>51</v>
      </c>
      <c r="L609" s="26" t="s">
        <v>433</v>
      </c>
      <c r="M609" s="26" t="s">
        <v>165</v>
      </c>
      <c r="N609" s="26" t="s">
        <v>138</v>
      </c>
      <c r="O609" s="26" t="s">
        <v>57</v>
      </c>
      <c r="P609" s="26" t="s">
        <v>531</v>
      </c>
      <c r="Q609" s="57">
        <v>320</v>
      </c>
      <c r="R609" s="42">
        <v>1</v>
      </c>
      <c r="S609" s="42">
        <v>33640</v>
      </c>
      <c r="T609" s="42">
        <v>0</v>
      </c>
      <c r="U609" s="42">
        <v>107.648</v>
      </c>
      <c r="V609" s="43">
        <v>2.6041666666666699E-5</v>
      </c>
      <c r="W609" s="43">
        <v>5.2085121969999999E-3</v>
      </c>
      <c r="X609" s="43">
        <v>1.1676006253611157E-3</v>
      </c>
    </row>
    <row r="610" spans="1:24" x14ac:dyDescent="0.2">
      <c r="A610" s="26">
        <v>7956</v>
      </c>
      <c r="B610" s="26">
        <v>15256</v>
      </c>
      <c r="C610" s="26" t="s">
        <v>821</v>
      </c>
      <c r="D610" s="26">
        <v>520043027</v>
      </c>
      <c r="E610" s="26" t="s">
        <v>203</v>
      </c>
      <c r="F610" s="26" t="s">
        <v>2651</v>
      </c>
      <c r="G610" s="26" t="s">
        <v>2652</v>
      </c>
      <c r="H610" s="26" t="s">
        <v>69</v>
      </c>
      <c r="I610" s="26" t="s">
        <v>67</v>
      </c>
      <c r="J610" s="26" t="s">
        <v>51</v>
      </c>
      <c r="K610" s="26" t="s">
        <v>51</v>
      </c>
      <c r="L610" s="26" t="s">
        <v>433</v>
      </c>
      <c r="M610" s="26" t="s">
        <v>165</v>
      </c>
      <c r="N610" s="26" t="s">
        <v>360</v>
      </c>
      <c r="O610" s="26" t="s">
        <v>57</v>
      </c>
      <c r="P610" s="26" t="s">
        <v>531</v>
      </c>
      <c r="Q610" s="57">
        <v>197</v>
      </c>
      <c r="R610" s="42">
        <v>1</v>
      </c>
      <c r="S610" s="42">
        <v>95300</v>
      </c>
      <c r="T610" s="42">
        <v>0.28628999999999999</v>
      </c>
      <c r="U610" s="42">
        <v>188.02728999999999</v>
      </c>
      <c r="V610" s="43">
        <v>4.4226425378963797E-6</v>
      </c>
      <c r="W610" s="43">
        <v>9.0976370530000007E-3</v>
      </c>
      <c r="X610" s="43">
        <v>2.0394320506554311E-3</v>
      </c>
    </row>
    <row r="611" spans="1:24" x14ac:dyDescent="0.2">
      <c r="A611" s="26">
        <v>7956</v>
      </c>
      <c r="B611" s="26">
        <v>15256</v>
      </c>
      <c r="C611" s="26" t="s">
        <v>2942</v>
      </c>
      <c r="D611" s="26">
        <v>520029984</v>
      </c>
      <c r="E611" s="26" t="s">
        <v>203</v>
      </c>
      <c r="F611" s="26" t="s">
        <v>2943</v>
      </c>
      <c r="G611" s="26" t="s">
        <v>2944</v>
      </c>
      <c r="H611" s="26" t="s">
        <v>69</v>
      </c>
      <c r="I611" s="26" t="s">
        <v>67</v>
      </c>
      <c r="J611" s="26" t="s">
        <v>51</v>
      </c>
      <c r="K611" s="26" t="s">
        <v>51</v>
      </c>
      <c r="L611" s="26" t="s">
        <v>433</v>
      </c>
      <c r="M611" s="26" t="s">
        <v>165</v>
      </c>
      <c r="N611" s="26" t="s">
        <v>141</v>
      </c>
      <c r="O611" s="26" t="s">
        <v>57</v>
      </c>
      <c r="P611" s="26" t="s">
        <v>531</v>
      </c>
      <c r="Q611" s="57">
        <v>41000</v>
      </c>
      <c r="R611" s="42">
        <v>1</v>
      </c>
      <c r="S611" s="42">
        <v>685.7</v>
      </c>
      <c r="T611" s="42">
        <v>0</v>
      </c>
      <c r="U611" s="42">
        <v>281.137</v>
      </c>
      <c r="V611" s="43">
        <v>3.8900090676016497E-5</v>
      </c>
      <c r="W611" s="43">
        <v>1.3602718989E-2</v>
      </c>
      <c r="X611" s="43">
        <v>3.0493435736116603E-3</v>
      </c>
    </row>
    <row r="612" spans="1:24" x14ac:dyDescent="0.2">
      <c r="A612" s="26">
        <v>7956</v>
      </c>
      <c r="B612" s="26">
        <v>15256</v>
      </c>
      <c r="C612" s="26" t="s">
        <v>2653</v>
      </c>
      <c r="D612" s="26">
        <v>520043480</v>
      </c>
      <c r="E612" s="26" t="s">
        <v>203</v>
      </c>
      <c r="F612" s="26" t="s">
        <v>2654</v>
      </c>
      <c r="G612" s="26" t="s">
        <v>2655</v>
      </c>
      <c r="H612" s="26" t="s">
        <v>69</v>
      </c>
      <c r="I612" s="26" t="s">
        <v>67</v>
      </c>
      <c r="J612" s="26" t="s">
        <v>51</v>
      </c>
      <c r="K612" s="26" t="s">
        <v>51</v>
      </c>
      <c r="L612" s="26" t="s">
        <v>433</v>
      </c>
      <c r="M612" s="26" t="s">
        <v>165</v>
      </c>
      <c r="N612" s="26" t="s">
        <v>136</v>
      </c>
      <c r="O612" s="26" t="s">
        <v>57</v>
      </c>
      <c r="P612" s="26" t="s">
        <v>531</v>
      </c>
      <c r="Q612" s="57">
        <v>660</v>
      </c>
      <c r="R612" s="42">
        <v>1</v>
      </c>
      <c r="S612" s="42">
        <v>29350</v>
      </c>
      <c r="T612" s="42">
        <v>0</v>
      </c>
      <c r="U612" s="42">
        <v>193.71</v>
      </c>
      <c r="V612" s="43">
        <v>7.3034290373936693E-5</v>
      </c>
      <c r="W612" s="43">
        <v>9.3725930610000004E-3</v>
      </c>
      <c r="X612" s="43">
        <v>2.1010693848348481E-3</v>
      </c>
    </row>
    <row r="613" spans="1:24" x14ac:dyDescent="0.2">
      <c r="A613" s="26">
        <v>7956</v>
      </c>
      <c r="B613" s="26">
        <v>15256</v>
      </c>
      <c r="C613" s="26" t="s">
        <v>2658</v>
      </c>
      <c r="D613" s="26">
        <v>520041997</v>
      </c>
      <c r="E613" s="26" t="s">
        <v>203</v>
      </c>
      <c r="F613" s="26" t="s">
        <v>2659</v>
      </c>
      <c r="G613" s="26" t="s">
        <v>2660</v>
      </c>
      <c r="H613" s="26" t="s">
        <v>69</v>
      </c>
      <c r="I613" s="26" t="s">
        <v>67</v>
      </c>
      <c r="J613" s="26" t="s">
        <v>51</v>
      </c>
      <c r="K613" s="26" t="s">
        <v>51</v>
      </c>
      <c r="L613" s="26" t="s">
        <v>433</v>
      </c>
      <c r="M613" s="26" t="s">
        <v>165</v>
      </c>
      <c r="N613" s="26" t="s">
        <v>127</v>
      </c>
      <c r="O613" s="26" t="s">
        <v>57</v>
      </c>
      <c r="P613" s="26" t="s">
        <v>531</v>
      </c>
      <c r="Q613" s="57">
        <v>793</v>
      </c>
      <c r="R613" s="42">
        <v>1</v>
      </c>
      <c r="S613" s="42">
        <v>18890</v>
      </c>
      <c r="T613" s="42">
        <v>0</v>
      </c>
      <c r="U613" s="42">
        <v>149.79769999999999</v>
      </c>
      <c r="V613" s="43">
        <v>7.1254764870372997E-6</v>
      </c>
      <c r="W613" s="43">
        <v>7.2479112249999996E-3</v>
      </c>
      <c r="X613" s="43">
        <v>1.6247760125376856E-3</v>
      </c>
    </row>
    <row r="614" spans="1:24" x14ac:dyDescent="0.2">
      <c r="A614" s="26">
        <v>7956</v>
      </c>
      <c r="B614" s="26">
        <v>15256</v>
      </c>
      <c r="C614" s="26" t="s">
        <v>2661</v>
      </c>
      <c r="D614" s="26">
        <v>520035791</v>
      </c>
      <c r="E614" s="26" t="s">
        <v>203</v>
      </c>
      <c r="F614" s="26" t="s">
        <v>2662</v>
      </c>
      <c r="G614" s="26" t="s">
        <v>2663</v>
      </c>
      <c r="H614" s="26" t="s">
        <v>69</v>
      </c>
      <c r="I614" s="26" t="s">
        <v>67</v>
      </c>
      <c r="J614" s="26" t="s">
        <v>51</v>
      </c>
      <c r="K614" s="26" t="s">
        <v>51</v>
      </c>
      <c r="L614" s="26" t="s">
        <v>433</v>
      </c>
      <c r="M614" s="26" t="s">
        <v>165</v>
      </c>
      <c r="N614" s="26" t="s">
        <v>137</v>
      </c>
      <c r="O614" s="26" t="s">
        <v>57</v>
      </c>
      <c r="P614" s="26" t="s">
        <v>531</v>
      </c>
      <c r="Q614" s="57">
        <v>5282</v>
      </c>
      <c r="R614" s="42">
        <v>1</v>
      </c>
      <c r="S614" s="42">
        <v>9484</v>
      </c>
      <c r="T614" s="42">
        <v>0</v>
      </c>
      <c r="U614" s="42">
        <v>500.94488000000001</v>
      </c>
      <c r="V614" s="43">
        <v>4.8637388799999999E-4</v>
      </c>
      <c r="W614" s="43">
        <v>2.4238049178000001E-2</v>
      </c>
      <c r="X614" s="43">
        <v>5.4334827879705064E-3</v>
      </c>
    </row>
    <row r="615" spans="1:24" x14ac:dyDescent="0.2">
      <c r="A615" s="26">
        <v>7956</v>
      </c>
      <c r="B615" s="26">
        <v>15256</v>
      </c>
      <c r="C615" s="26" t="s">
        <v>2661</v>
      </c>
      <c r="D615" s="26">
        <v>520035791</v>
      </c>
      <c r="E615" s="26" t="s">
        <v>203</v>
      </c>
      <c r="F615" s="26" t="s">
        <v>2662</v>
      </c>
      <c r="G615" s="26" t="s">
        <v>2663</v>
      </c>
      <c r="H615" s="26" t="s">
        <v>69</v>
      </c>
      <c r="I615" s="26" t="s">
        <v>67</v>
      </c>
      <c r="J615" s="26" t="s">
        <v>51</v>
      </c>
      <c r="K615" s="26" t="s">
        <v>51</v>
      </c>
      <c r="L615" s="26" t="s">
        <v>52</v>
      </c>
      <c r="M615" s="26" t="s">
        <v>165</v>
      </c>
      <c r="N615" s="26" t="s">
        <v>137</v>
      </c>
      <c r="O615" s="26" t="s">
        <v>57</v>
      </c>
      <c r="P615" s="26" t="s">
        <v>531</v>
      </c>
      <c r="Q615" s="57">
        <v>3118</v>
      </c>
      <c r="R615" s="42">
        <v>1</v>
      </c>
      <c r="S615" s="42">
        <v>9312.1347999999998</v>
      </c>
      <c r="T615" s="42">
        <v>0</v>
      </c>
      <c r="U615" s="42">
        <v>290.35235999999998</v>
      </c>
      <c r="V615" s="43">
        <v>2.87109765E-4</v>
      </c>
      <c r="W615" s="43">
        <v>1.4048601076000001E-2</v>
      </c>
      <c r="X615" s="43">
        <v>3.1492976842214977E-3</v>
      </c>
    </row>
    <row r="616" spans="1:24" x14ac:dyDescent="0.2">
      <c r="A616" s="26">
        <v>7956</v>
      </c>
      <c r="B616" s="26">
        <v>15256</v>
      </c>
      <c r="C616" s="26" t="s">
        <v>2664</v>
      </c>
      <c r="D616" s="26">
        <v>520044231</v>
      </c>
      <c r="E616" s="26" t="s">
        <v>203</v>
      </c>
      <c r="F616" s="26" t="s">
        <v>2665</v>
      </c>
      <c r="G616" s="26" t="s">
        <v>2666</v>
      </c>
      <c r="H616" s="26" t="s">
        <v>69</v>
      </c>
      <c r="I616" s="26" t="s">
        <v>67</v>
      </c>
      <c r="J616" s="26" t="s">
        <v>51</v>
      </c>
      <c r="K616" s="26" t="s">
        <v>51</v>
      </c>
      <c r="L616" s="26" t="s">
        <v>433</v>
      </c>
      <c r="M616" s="26" t="s">
        <v>165</v>
      </c>
      <c r="N616" s="26" t="s">
        <v>126</v>
      </c>
      <c r="O616" s="26" t="s">
        <v>57</v>
      </c>
      <c r="P616" s="26" t="s">
        <v>531</v>
      </c>
      <c r="Q616" s="57">
        <v>9380</v>
      </c>
      <c r="R616" s="42">
        <v>1</v>
      </c>
      <c r="S616" s="42">
        <v>1151</v>
      </c>
      <c r="T616" s="42">
        <v>0</v>
      </c>
      <c r="U616" s="42">
        <v>107.96380000000001</v>
      </c>
      <c r="V616" s="43">
        <v>4.4271137699999999E-4</v>
      </c>
      <c r="W616" s="43">
        <v>5.2237920740000002E-3</v>
      </c>
      <c r="X616" s="43">
        <v>1.1710259400672788E-3</v>
      </c>
    </row>
    <row r="617" spans="1:24" x14ac:dyDescent="0.2">
      <c r="A617" s="26">
        <v>7956</v>
      </c>
      <c r="B617" s="26">
        <v>15256</v>
      </c>
      <c r="C617" s="26" t="s">
        <v>2672</v>
      </c>
      <c r="D617" s="26">
        <v>511812463</v>
      </c>
      <c r="E617" s="26" t="s">
        <v>203</v>
      </c>
      <c r="F617" s="26" t="s">
        <v>2673</v>
      </c>
      <c r="G617" s="26" t="s">
        <v>2674</v>
      </c>
      <c r="H617" s="26" t="s">
        <v>69</v>
      </c>
      <c r="I617" s="26" t="s">
        <v>67</v>
      </c>
      <c r="J617" s="26" t="s">
        <v>51</v>
      </c>
      <c r="K617" s="26" t="s">
        <v>51</v>
      </c>
      <c r="L617" s="26" t="s">
        <v>433</v>
      </c>
      <c r="M617" s="26" t="s">
        <v>165</v>
      </c>
      <c r="N617" s="26" t="s">
        <v>127</v>
      </c>
      <c r="O617" s="26" t="s">
        <v>57</v>
      </c>
      <c r="P617" s="26" t="s">
        <v>531</v>
      </c>
      <c r="Q617" s="57">
        <v>430</v>
      </c>
      <c r="R617" s="42">
        <v>1</v>
      </c>
      <c r="S617" s="42">
        <v>71910</v>
      </c>
      <c r="T617" s="42">
        <v>0</v>
      </c>
      <c r="U617" s="42">
        <v>309.21300000000002</v>
      </c>
      <c r="V617" s="43">
        <v>1.4738331885434999E-5</v>
      </c>
      <c r="W617" s="43">
        <v>1.4961166785999999E-2</v>
      </c>
      <c r="X617" s="43">
        <v>3.353869019115884E-3</v>
      </c>
    </row>
    <row r="618" spans="1:24" x14ac:dyDescent="0.2">
      <c r="A618" s="26">
        <v>7956</v>
      </c>
      <c r="B618" s="26">
        <v>15256</v>
      </c>
      <c r="C618" s="26" t="s">
        <v>2678</v>
      </c>
      <c r="D618" s="26">
        <v>512157603</v>
      </c>
      <c r="E618" s="26" t="s">
        <v>203</v>
      </c>
      <c r="F618" s="26" t="s">
        <v>2679</v>
      </c>
      <c r="G618" s="26" t="s">
        <v>2680</v>
      </c>
      <c r="H618" s="26" t="s">
        <v>69</v>
      </c>
      <c r="I618" s="26" t="s">
        <v>67</v>
      </c>
      <c r="J618" s="26" t="s">
        <v>51</v>
      </c>
      <c r="K618" s="26" t="s">
        <v>51</v>
      </c>
      <c r="L618" s="26" t="s">
        <v>433</v>
      </c>
      <c r="M618" s="26" t="s">
        <v>165</v>
      </c>
      <c r="N618" s="26" t="s">
        <v>356</v>
      </c>
      <c r="O618" s="26" t="s">
        <v>57</v>
      </c>
      <c r="P618" s="26" t="s">
        <v>531</v>
      </c>
      <c r="Q618" s="57">
        <v>1350</v>
      </c>
      <c r="R618" s="42">
        <v>1</v>
      </c>
      <c r="S618" s="42">
        <v>29900</v>
      </c>
      <c r="T618" s="42">
        <v>0</v>
      </c>
      <c r="U618" s="42">
        <v>403.65</v>
      </c>
      <c r="V618" s="43">
        <v>9.7762194403527107E-5</v>
      </c>
      <c r="W618" s="43">
        <v>1.9530469201E-2</v>
      </c>
      <c r="X618" s="43">
        <v>4.3781769510535667E-3</v>
      </c>
    </row>
    <row r="619" spans="1:24" x14ac:dyDescent="0.2">
      <c r="A619" s="26">
        <v>7956</v>
      </c>
      <c r="B619" s="26">
        <v>15256</v>
      </c>
      <c r="C619" s="26" t="s">
        <v>2683</v>
      </c>
      <c r="D619" s="26">
        <v>520017146</v>
      </c>
      <c r="E619" s="26" t="s">
        <v>203</v>
      </c>
      <c r="F619" s="26" t="s">
        <v>2684</v>
      </c>
      <c r="G619" s="26" t="s">
        <v>2685</v>
      </c>
      <c r="H619" s="26" t="s">
        <v>69</v>
      </c>
      <c r="I619" s="26" t="s">
        <v>67</v>
      </c>
      <c r="J619" s="26" t="s">
        <v>51</v>
      </c>
      <c r="K619" s="26" t="s">
        <v>51</v>
      </c>
      <c r="L619" s="26" t="s">
        <v>433</v>
      </c>
      <c r="M619" s="26" t="s">
        <v>165</v>
      </c>
      <c r="N619" s="26" t="s">
        <v>131</v>
      </c>
      <c r="O619" s="26" t="s">
        <v>57</v>
      </c>
      <c r="P619" s="26" t="s">
        <v>531</v>
      </c>
      <c r="Q619" s="57">
        <v>32800</v>
      </c>
      <c r="R619" s="42">
        <v>1</v>
      </c>
      <c r="S619" s="42">
        <v>793.6</v>
      </c>
      <c r="T619" s="42">
        <v>0</v>
      </c>
      <c r="U619" s="42">
        <v>260.30079999999998</v>
      </c>
      <c r="V619" s="43">
        <v>7.3337571082273098E-5</v>
      </c>
      <c r="W619" s="43">
        <v>1.2594566474999999E-2</v>
      </c>
      <c r="X619" s="43">
        <v>2.8233443896960343E-3</v>
      </c>
    </row>
    <row r="620" spans="1:24" x14ac:dyDescent="0.2">
      <c r="A620" s="26">
        <v>7956</v>
      </c>
      <c r="B620" s="26">
        <v>15256</v>
      </c>
      <c r="C620" s="26" t="s">
        <v>2689</v>
      </c>
      <c r="D620" s="26">
        <v>511235434</v>
      </c>
      <c r="E620" s="26" t="s">
        <v>203</v>
      </c>
      <c r="F620" s="26" t="s">
        <v>2690</v>
      </c>
      <c r="G620" s="26" t="s">
        <v>2691</v>
      </c>
      <c r="H620" s="26" t="s">
        <v>69</v>
      </c>
      <c r="I620" s="26" t="s">
        <v>67</v>
      </c>
      <c r="J620" s="26" t="s">
        <v>51</v>
      </c>
      <c r="K620" s="26" t="s">
        <v>51</v>
      </c>
      <c r="L620" s="26" t="s">
        <v>433</v>
      </c>
      <c r="M620" s="26" t="s">
        <v>165</v>
      </c>
      <c r="N620" s="26" t="s">
        <v>127</v>
      </c>
      <c r="O620" s="26" t="s">
        <v>57</v>
      </c>
      <c r="P620" s="26" t="s">
        <v>531</v>
      </c>
      <c r="Q620" s="57">
        <v>1000</v>
      </c>
      <c r="R620" s="42">
        <v>1</v>
      </c>
      <c r="S620" s="42">
        <v>29800</v>
      </c>
      <c r="T620" s="42">
        <v>0</v>
      </c>
      <c r="U620" s="42">
        <v>298</v>
      </c>
      <c r="V620" s="43">
        <v>2.2032434343180398E-5</v>
      </c>
      <c r="W620" s="43">
        <v>1.441862956E-2</v>
      </c>
      <c r="X620" s="43">
        <v>3.2322475694635524E-3</v>
      </c>
    </row>
    <row r="621" spans="1:24" x14ac:dyDescent="0.2">
      <c r="A621" s="26">
        <v>7956</v>
      </c>
      <c r="B621" s="26">
        <v>15256</v>
      </c>
      <c r="C621" s="26" t="s">
        <v>763</v>
      </c>
      <c r="D621" s="26">
        <v>513623314</v>
      </c>
      <c r="E621" s="26" t="s">
        <v>203</v>
      </c>
      <c r="F621" s="26" t="s">
        <v>2694</v>
      </c>
      <c r="G621" s="26" t="s">
        <v>2695</v>
      </c>
      <c r="H621" s="26" t="s">
        <v>69</v>
      </c>
      <c r="I621" s="26" t="s">
        <v>67</v>
      </c>
      <c r="J621" s="26" t="s">
        <v>51</v>
      </c>
      <c r="K621" s="26" t="s">
        <v>51</v>
      </c>
      <c r="L621" s="26" t="s">
        <v>433</v>
      </c>
      <c r="M621" s="26" t="s">
        <v>165</v>
      </c>
      <c r="N621" s="26" t="s">
        <v>357</v>
      </c>
      <c r="O621" s="26" t="s">
        <v>57</v>
      </c>
      <c r="P621" s="26" t="s">
        <v>531</v>
      </c>
      <c r="Q621" s="57">
        <v>560</v>
      </c>
      <c r="R621" s="42">
        <v>1</v>
      </c>
      <c r="S621" s="42">
        <v>54030</v>
      </c>
      <c r="T621" s="42">
        <v>0</v>
      </c>
      <c r="U621" s="42">
        <v>302.56799999999998</v>
      </c>
      <c r="V621" s="43">
        <v>2.27389144239228E-5</v>
      </c>
      <c r="W621" s="43">
        <v>1.4639650701E-2</v>
      </c>
      <c r="X621" s="43">
        <v>3.2817942369041883E-3</v>
      </c>
    </row>
    <row r="622" spans="1:24" x14ac:dyDescent="0.2">
      <c r="A622" s="26">
        <v>7956</v>
      </c>
      <c r="B622" s="26">
        <v>15256</v>
      </c>
      <c r="C622" s="26" t="s">
        <v>828</v>
      </c>
      <c r="D622" s="26">
        <v>512726712</v>
      </c>
      <c r="E622" s="26" t="s">
        <v>203</v>
      </c>
      <c r="F622" s="26" t="s">
        <v>2705</v>
      </c>
      <c r="G622" s="26" t="s">
        <v>2706</v>
      </c>
      <c r="H622" s="26" t="s">
        <v>69</v>
      </c>
      <c r="I622" s="26" t="s">
        <v>67</v>
      </c>
      <c r="J622" s="26" t="s">
        <v>51</v>
      </c>
      <c r="K622" s="26" t="s">
        <v>51</v>
      </c>
      <c r="L622" s="26" t="s">
        <v>433</v>
      </c>
      <c r="M622" s="26" t="s">
        <v>165</v>
      </c>
      <c r="N622" s="26" t="s">
        <v>84</v>
      </c>
      <c r="O622" s="26" t="s">
        <v>57</v>
      </c>
      <c r="P622" s="26" t="s">
        <v>531</v>
      </c>
      <c r="Q622" s="57">
        <v>41000</v>
      </c>
      <c r="R622" s="42">
        <v>1</v>
      </c>
      <c r="S622" s="42">
        <v>1300</v>
      </c>
      <c r="T622" s="42">
        <v>0</v>
      </c>
      <c r="U622" s="42">
        <v>533</v>
      </c>
      <c r="V622" s="43">
        <v>1.817262871E-3</v>
      </c>
      <c r="W622" s="43">
        <v>2.5789025354999998E-2</v>
      </c>
      <c r="X622" s="43">
        <v>5.7811676326311187E-3</v>
      </c>
    </row>
    <row r="623" spans="1:24" x14ac:dyDescent="0.2">
      <c r="A623" s="26">
        <v>7956</v>
      </c>
      <c r="B623" s="26">
        <v>15256</v>
      </c>
      <c r="C623" s="26" t="s">
        <v>705</v>
      </c>
      <c r="D623" s="26">
        <v>510960719</v>
      </c>
      <c r="E623" s="26" t="s">
        <v>203</v>
      </c>
      <c r="F623" s="26" t="s">
        <v>2711</v>
      </c>
      <c r="G623" s="26" t="s">
        <v>2712</v>
      </c>
      <c r="H623" s="26" t="s">
        <v>69</v>
      </c>
      <c r="I623" s="26" t="s">
        <v>67</v>
      </c>
      <c r="J623" s="26" t="s">
        <v>51</v>
      </c>
      <c r="K623" s="26" t="s">
        <v>51</v>
      </c>
      <c r="L623" s="26" t="s">
        <v>433</v>
      </c>
      <c r="M623" s="26" t="s">
        <v>165</v>
      </c>
      <c r="N623" s="26" t="s">
        <v>357</v>
      </c>
      <c r="O623" s="26" t="s">
        <v>57</v>
      </c>
      <c r="P623" s="26" t="s">
        <v>531</v>
      </c>
      <c r="Q623" s="57">
        <v>300</v>
      </c>
      <c r="R623" s="42">
        <v>1</v>
      </c>
      <c r="S623" s="42">
        <v>30090</v>
      </c>
      <c r="T623" s="42">
        <v>0</v>
      </c>
      <c r="U623" s="42">
        <v>90.27</v>
      </c>
      <c r="V623" s="43">
        <v>2.47376245085871E-6</v>
      </c>
      <c r="W623" s="43">
        <v>4.3676835240000003E-3</v>
      </c>
      <c r="X623" s="43">
        <v>9.7911069830696265E-4</v>
      </c>
    </row>
    <row r="624" spans="1:24" x14ac:dyDescent="0.2">
      <c r="A624" s="26">
        <v>7956</v>
      </c>
      <c r="B624" s="26">
        <v>15256</v>
      </c>
      <c r="C624" s="26" t="s">
        <v>808</v>
      </c>
      <c r="D624" s="26">
        <v>513901371</v>
      </c>
      <c r="E624" s="26" t="s">
        <v>203</v>
      </c>
      <c r="F624" s="26" t="s">
        <v>2713</v>
      </c>
      <c r="G624" s="26" t="s">
        <v>2714</v>
      </c>
      <c r="H624" s="26" t="s">
        <v>69</v>
      </c>
      <c r="I624" s="26" t="s">
        <v>67</v>
      </c>
      <c r="J624" s="26" t="s">
        <v>51</v>
      </c>
      <c r="K624" s="26" t="s">
        <v>51</v>
      </c>
      <c r="L624" s="26" t="s">
        <v>433</v>
      </c>
      <c r="M624" s="26" t="s">
        <v>165</v>
      </c>
      <c r="N624" s="26" t="s">
        <v>353</v>
      </c>
      <c r="O624" s="26" t="s">
        <v>57</v>
      </c>
      <c r="P624" s="26" t="s">
        <v>531</v>
      </c>
      <c r="Q624" s="57">
        <v>10100</v>
      </c>
      <c r="R624" s="42">
        <v>1</v>
      </c>
      <c r="S624" s="42">
        <v>1250</v>
      </c>
      <c r="T624" s="42">
        <v>0</v>
      </c>
      <c r="U624" s="42">
        <v>126.25</v>
      </c>
      <c r="V624" s="43">
        <v>1.8381082450552901E-5</v>
      </c>
      <c r="W624" s="43">
        <v>6.1085636979999998E-3</v>
      </c>
      <c r="X624" s="43">
        <v>1.3693666296804479E-3</v>
      </c>
    </row>
    <row r="625" spans="1:24" x14ac:dyDescent="0.2">
      <c r="A625" s="26">
        <v>7956</v>
      </c>
      <c r="B625" s="26">
        <v>15256</v>
      </c>
      <c r="C625" s="26" t="s">
        <v>2720</v>
      </c>
      <c r="D625" s="26">
        <v>515001659</v>
      </c>
      <c r="E625" s="26" t="s">
        <v>203</v>
      </c>
      <c r="F625" s="26" t="s">
        <v>2721</v>
      </c>
      <c r="G625" s="26" t="s">
        <v>2722</v>
      </c>
      <c r="H625" s="26" t="s">
        <v>69</v>
      </c>
      <c r="I625" s="26" t="s">
        <v>67</v>
      </c>
      <c r="J625" s="26" t="s">
        <v>51</v>
      </c>
      <c r="K625" s="26" t="s">
        <v>51</v>
      </c>
      <c r="L625" s="26" t="s">
        <v>433</v>
      </c>
      <c r="M625" s="26" t="s">
        <v>165</v>
      </c>
      <c r="N625" s="26" t="s">
        <v>136</v>
      </c>
      <c r="O625" s="26" t="s">
        <v>57</v>
      </c>
      <c r="P625" s="26" t="s">
        <v>531</v>
      </c>
      <c r="Q625" s="57">
        <v>15750</v>
      </c>
      <c r="R625" s="42">
        <v>1</v>
      </c>
      <c r="S625" s="42">
        <v>1726</v>
      </c>
      <c r="T625" s="42">
        <v>0</v>
      </c>
      <c r="U625" s="42">
        <v>271.84500000000003</v>
      </c>
      <c r="V625" s="43">
        <v>1.07756254E-4</v>
      </c>
      <c r="W625" s="43">
        <v>1.3153128700999999E-2</v>
      </c>
      <c r="X625" s="43">
        <v>2.9485581896671791E-3</v>
      </c>
    </row>
    <row r="626" spans="1:24" x14ac:dyDescent="0.2">
      <c r="A626" s="26">
        <v>7956</v>
      </c>
      <c r="B626" s="26">
        <v>15256</v>
      </c>
      <c r="C626" s="26" t="s">
        <v>2725</v>
      </c>
      <c r="D626" s="26">
        <v>880326081</v>
      </c>
      <c r="E626" s="26" t="s">
        <v>204</v>
      </c>
      <c r="F626" s="26" t="s">
        <v>2726</v>
      </c>
      <c r="G626" s="26" t="s">
        <v>2727</v>
      </c>
      <c r="H626" s="26" t="s">
        <v>69</v>
      </c>
      <c r="I626" s="26" t="s">
        <v>67</v>
      </c>
      <c r="J626" s="26" t="s">
        <v>51</v>
      </c>
      <c r="K626" s="26" t="s">
        <v>167</v>
      </c>
      <c r="L626" s="26" t="s">
        <v>433</v>
      </c>
      <c r="M626" s="26" t="s">
        <v>165</v>
      </c>
      <c r="N626" s="26" t="s">
        <v>353</v>
      </c>
      <c r="O626" s="26" t="s">
        <v>57</v>
      </c>
      <c r="P626" s="26" t="s">
        <v>531</v>
      </c>
      <c r="Q626" s="57">
        <v>600</v>
      </c>
      <c r="R626" s="42">
        <v>1</v>
      </c>
      <c r="S626" s="42">
        <v>25070</v>
      </c>
      <c r="T626" s="42">
        <v>0</v>
      </c>
      <c r="U626" s="42">
        <v>150.41999999999999</v>
      </c>
      <c r="V626" s="43">
        <v>1.06959654354886E-5</v>
      </c>
      <c r="W626" s="43">
        <v>7.2780210010000004E-3</v>
      </c>
      <c r="X626" s="43">
        <v>1.6315257697943207E-3</v>
      </c>
    </row>
    <row r="627" spans="1:24" x14ac:dyDescent="0.2">
      <c r="A627" s="26">
        <v>7956</v>
      </c>
      <c r="B627" s="26">
        <v>15256</v>
      </c>
      <c r="C627" s="26" t="s">
        <v>1203</v>
      </c>
      <c r="D627" s="26">
        <v>514401702</v>
      </c>
      <c r="E627" s="26" t="s">
        <v>203</v>
      </c>
      <c r="F627" s="26" t="s">
        <v>2733</v>
      </c>
      <c r="G627" s="26" t="s">
        <v>2734</v>
      </c>
      <c r="H627" s="26" t="s">
        <v>69</v>
      </c>
      <c r="I627" s="26" t="s">
        <v>67</v>
      </c>
      <c r="J627" s="26" t="s">
        <v>51</v>
      </c>
      <c r="K627" s="26" t="s">
        <v>51</v>
      </c>
      <c r="L627" s="26" t="s">
        <v>433</v>
      </c>
      <c r="M627" s="26" t="s">
        <v>165</v>
      </c>
      <c r="N627" s="26" t="s">
        <v>87</v>
      </c>
      <c r="O627" s="26" t="s">
        <v>57</v>
      </c>
      <c r="P627" s="26" t="s">
        <v>531</v>
      </c>
      <c r="Q627" s="57">
        <v>15700</v>
      </c>
      <c r="R627" s="42">
        <v>1</v>
      </c>
      <c r="S627" s="42">
        <v>2967</v>
      </c>
      <c r="T627" s="42">
        <v>0</v>
      </c>
      <c r="U627" s="42">
        <v>465.81900000000002</v>
      </c>
      <c r="V627" s="43">
        <v>6.1396722166657305E-5</v>
      </c>
      <c r="W627" s="43">
        <v>2.2538495313E-2</v>
      </c>
      <c r="X627" s="43">
        <v>5.0524910421474584E-3</v>
      </c>
    </row>
    <row r="628" spans="1:24" x14ac:dyDescent="0.2">
      <c r="A628" s="26">
        <v>7956</v>
      </c>
      <c r="B628" s="26">
        <v>15256</v>
      </c>
      <c r="C628" s="26" t="s">
        <v>824</v>
      </c>
      <c r="D628" s="26">
        <v>550263107</v>
      </c>
      <c r="E628" s="26" t="s">
        <v>205</v>
      </c>
      <c r="F628" s="26" t="s">
        <v>2932</v>
      </c>
      <c r="G628" s="26" t="s">
        <v>2933</v>
      </c>
      <c r="H628" s="26" t="s">
        <v>69</v>
      </c>
      <c r="I628" s="26" t="s">
        <v>212</v>
      </c>
      <c r="J628" s="26" t="s">
        <v>51</v>
      </c>
      <c r="K628" s="26" t="s">
        <v>51</v>
      </c>
      <c r="L628" s="26" t="s">
        <v>433</v>
      </c>
      <c r="M628" s="26" t="s">
        <v>165</v>
      </c>
      <c r="N628" s="26" t="s">
        <v>140</v>
      </c>
      <c r="O628" s="26" t="s">
        <v>57</v>
      </c>
      <c r="P628" s="26" t="s">
        <v>531</v>
      </c>
      <c r="Q628" s="57">
        <v>800</v>
      </c>
      <c r="R628" s="42">
        <v>1</v>
      </c>
      <c r="S628" s="42">
        <v>7320</v>
      </c>
      <c r="T628" s="42">
        <v>0</v>
      </c>
      <c r="U628" s="42">
        <v>58.56</v>
      </c>
      <c r="V628" s="43">
        <v>7.9658094712200094E-6</v>
      </c>
      <c r="W628" s="43">
        <v>2.8334058619999998E-3</v>
      </c>
      <c r="X628" s="43">
        <v>6.3516918680464976E-4</v>
      </c>
    </row>
    <row r="629" spans="1:24" x14ac:dyDescent="0.2">
      <c r="A629" s="26">
        <v>7956</v>
      </c>
      <c r="B629" s="26">
        <v>15256</v>
      </c>
      <c r="C629" s="26" t="s">
        <v>2735</v>
      </c>
      <c r="D629" s="26">
        <v>512466723</v>
      </c>
      <c r="E629" s="26" t="s">
        <v>203</v>
      </c>
      <c r="F629" s="26" t="s">
        <v>2736</v>
      </c>
      <c r="G629" s="26" t="s">
        <v>2737</v>
      </c>
      <c r="H629" s="26" t="s">
        <v>69</v>
      </c>
      <c r="I629" s="26" t="s">
        <v>67</v>
      </c>
      <c r="J629" s="26" t="s">
        <v>51</v>
      </c>
      <c r="K629" s="26" t="s">
        <v>51</v>
      </c>
      <c r="L629" s="26" t="s">
        <v>433</v>
      </c>
      <c r="M629" s="26" t="s">
        <v>165</v>
      </c>
      <c r="N629" s="26" t="s">
        <v>131</v>
      </c>
      <c r="O629" s="26" t="s">
        <v>57</v>
      </c>
      <c r="P629" s="26" t="s">
        <v>531</v>
      </c>
      <c r="Q629" s="57">
        <v>47704</v>
      </c>
      <c r="R629" s="42">
        <v>1</v>
      </c>
      <c r="S629" s="42">
        <v>543.9</v>
      </c>
      <c r="T629" s="42">
        <v>7.7965099999999996</v>
      </c>
      <c r="U629" s="42">
        <v>267.25857000000002</v>
      </c>
      <c r="V629" s="43">
        <v>5.1976718000000001E-4</v>
      </c>
      <c r="W629" s="43">
        <v>1.2931215831000001E-2</v>
      </c>
      <c r="X629" s="43">
        <v>2.8988116218147809E-3</v>
      </c>
    </row>
    <row r="630" spans="1:24" x14ac:dyDescent="0.2">
      <c r="A630" s="26">
        <v>7956</v>
      </c>
      <c r="B630" s="26">
        <v>15256</v>
      </c>
      <c r="C630" s="26" t="s">
        <v>811</v>
      </c>
      <c r="D630" s="26">
        <v>512607888</v>
      </c>
      <c r="E630" s="26" t="s">
        <v>203</v>
      </c>
      <c r="F630" s="26" t="s">
        <v>2738</v>
      </c>
      <c r="G630" s="26" t="s">
        <v>2739</v>
      </c>
      <c r="H630" s="26" t="s">
        <v>69</v>
      </c>
      <c r="I630" s="26" t="s">
        <v>67</v>
      </c>
      <c r="J630" s="26" t="s">
        <v>51</v>
      </c>
      <c r="K630" s="26" t="s">
        <v>51</v>
      </c>
      <c r="L630" s="26" t="s">
        <v>433</v>
      </c>
      <c r="M630" s="26" t="s">
        <v>165</v>
      </c>
      <c r="N630" s="26" t="s">
        <v>132</v>
      </c>
      <c r="O630" s="26" t="s">
        <v>57</v>
      </c>
      <c r="P630" s="26" t="s">
        <v>531</v>
      </c>
      <c r="Q630" s="57">
        <v>1820</v>
      </c>
      <c r="R630" s="42">
        <v>1</v>
      </c>
      <c r="S630" s="42">
        <v>52300</v>
      </c>
      <c r="T630" s="42">
        <v>0</v>
      </c>
      <c r="U630" s="42">
        <v>951.86</v>
      </c>
      <c r="V630" s="43">
        <v>1.1057929700000001E-4</v>
      </c>
      <c r="W630" s="43">
        <v>4.6055425279999999E-2</v>
      </c>
      <c r="X630" s="43">
        <v>1.0324319367347574E-2</v>
      </c>
    </row>
    <row r="631" spans="1:24" x14ac:dyDescent="0.2">
      <c r="A631" s="26">
        <v>7956</v>
      </c>
      <c r="B631" s="26">
        <v>15256</v>
      </c>
      <c r="C631" s="26" t="s">
        <v>2743</v>
      </c>
      <c r="D631" s="26">
        <v>10758801</v>
      </c>
      <c r="E631" s="26" t="s">
        <v>204</v>
      </c>
      <c r="F631" s="26" t="s">
        <v>2744</v>
      </c>
      <c r="G631" s="26" t="s">
        <v>2745</v>
      </c>
      <c r="H631" s="26" t="s">
        <v>69</v>
      </c>
      <c r="I631" s="26" t="s">
        <v>67</v>
      </c>
      <c r="J631" s="26" t="s">
        <v>51</v>
      </c>
      <c r="K631" s="26" t="s">
        <v>168</v>
      </c>
      <c r="L631" s="26" t="s">
        <v>433</v>
      </c>
      <c r="M631" s="26" t="s">
        <v>165</v>
      </c>
      <c r="N631" s="26" t="s">
        <v>140</v>
      </c>
      <c r="O631" s="26" t="s">
        <v>57</v>
      </c>
      <c r="P631" s="26" t="s">
        <v>531</v>
      </c>
      <c r="Q631" s="57">
        <v>1400</v>
      </c>
      <c r="R631" s="42">
        <v>1</v>
      </c>
      <c r="S631" s="42">
        <v>4834</v>
      </c>
      <c r="T631" s="42">
        <v>0</v>
      </c>
      <c r="U631" s="42">
        <v>67.676000000000002</v>
      </c>
      <c r="V631" s="43">
        <v>7.6302195477406508E-6</v>
      </c>
      <c r="W631" s="43">
        <v>3.2744804500000001E-3</v>
      </c>
      <c r="X631" s="43">
        <v>7.3404559231884351E-4</v>
      </c>
    </row>
    <row r="632" spans="1:24" x14ac:dyDescent="0.2">
      <c r="A632" s="26">
        <v>7956</v>
      </c>
      <c r="B632" s="26">
        <v>15256</v>
      </c>
      <c r="C632" s="26" t="s">
        <v>2746</v>
      </c>
      <c r="D632" s="26">
        <v>510706153</v>
      </c>
      <c r="E632" s="26" t="s">
        <v>203</v>
      </c>
      <c r="F632" s="26" t="s">
        <v>2747</v>
      </c>
      <c r="G632" s="26" t="s">
        <v>2748</v>
      </c>
      <c r="H632" s="26" t="s">
        <v>69</v>
      </c>
      <c r="I632" s="26" t="s">
        <v>67</v>
      </c>
      <c r="J632" s="26" t="s">
        <v>51</v>
      </c>
      <c r="K632" s="26" t="s">
        <v>51</v>
      </c>
      <c r="L632" s="26" t="s">
        <v>433</v>
      </c>
      <c r="M632" s="26" t="s">
        <v>165</v>
      </c>
      <c r="N632" s="26" t="s">
        <v>130</v>
      </c>
      <c r="O632" s="26" t="s">
        <v>57</v>
      </c>
      <c r="P632" s="26" t="s">
        <v>531</v>
      </c>
      <c r="Q632" s="57">
        <v>11000</v>
      </c>
      <c r="R632" s="42">
        <v>1</v>
      </c>
      <c r="S632" s="42">
        <v>1619</v>
      </c>
      <c r="T632" s="42">
        <v>0</v>
      </c>
      <c r="U632" s="42">
        <v>178.09</v>
      </c>
      <c r="V632" s="43">
        <v>5.4597914477797001E-5</v>
      </c>
      <c r="W632" s="43">
        <v>8.616824625E-3</v>
      </c>
      <c r="X632" s="43">
        <v>1.9316475491468592E-3</v>
      </c>
    </row>
    <row r="633" spans="1:24" x14ac:dyDescent="0.2">
      <c r="A633" s="26">
        <v>7956</v>
      </c>
      <c r="B633" s="26">
        <v>15256</v>
      </c>
      <c r="C633" s="26" t="s">
        <v>2477</v>
      </c>
      <c r="D633" s="26">
        <v>514091685</v>
      </c>
      <c r="E633" s="26" t="s">
        <v>203</v>
      </c>
      <c r="F633" s="26" t="s">
        <v>2937</v>
      </c>
      <c r="G633" s="26" t="s">
        <v>2938</v>
      </c>
      <c r="H633" s="26" t="s">
        <v>69</v>
      </c>
      <c r="I633" s="26" t="s">
        <v>67</v>
      </c>
      <c r="J633" s="26" t="s">
        <v>51</v>
      </c>
      <c r="K633" s="26" t="s">
        <v>51</v>
      </c>
      <c r="L633" s="26" t="s">
        <v>52</v>
      </c>
      <c r="M633" s="26" t="s">
        <v>165</v>
      </c>
      <c r="N633" s="26" t="s">
        <v>84</v>
      </c>
      <c r="O633" s="26" t="s">
        <v>57</v>
      </c>
      <c r="P633" s="26" t="s">
        <v>531</v>
      </c>
      <c r="Q633" s="57">
        <v>34000</v>
      </c>
      <c r="R633" s="42">
        <v>1</v>
      </c>
      <c r="S633" s="42">
        <v>2282.6851000000001</v>
      </c>
      <c r="T633" s="42">
        <v>0</v>
      </c>
      <c r="U633" s="42">
        <v>776.11293000000001</v>
      </c>
      <c r="V633" s="43">
        <v>1.661963879E-3</v>
      </c>
      <c r="W633" s="43">
        <v>3.7551962533E-2</v>
      </c>
      <c r="X633" s="43">
        <v>8.4180843343011295E-3</v>
      </c>
    </row>
    <row r="634" spans="1:24" x14ac:dyDescent="0.2">
      <c r="A634" s="26">
        <v>7956</v>
      </c>
      <c r="B634" s="26">
        <v>15256</v>
      </c>
      <c r="C634" s="26" t="s">
        <v>1239</v>
      </c>
      <c r="D634" s="26">
        <v>516046307</v>
      </c>
      <c r="E634" s="26" t="s">
        <v>203</v>
      </c>
      <c r="F634" s="26" t="s">
        <v>2766</v>
      </c>
      <c r="G634" s="26" t="s">
        <v>2767</v>
      </c>
      <c r="H634" s="26" t="s">
        <v>69</v>
      </c>
      <c r="I634" s="26" t="s">
        <v>67</v>
      </c>
      <c r="J634" s="26" t="s">
        <v>51</v>
      </c>
      <c r="K634" s="26" t="s">
        <v>51</v>
      </c>
      <c r="L634" s="26" t="s">
        <v>433</v>
      </c>
      <c r="M634" s="26" t="s">
        <v>165</v>
      </c>
      <c r="N634" s="26" t="s">
        <v>353</v>
      </c>
      <c r="O634" s="26" t="s">
        <v>57</v>
      </c>
      <c r="P634" s="26" t="s">
        <v>531</v>
      </c>
      <c r="Q634" s="57">
        <v>9800</v>
      </c>
      <c r="R634" s="42">
        <v>1</v>
      </c>
      <c r="S634" s="42">
        <v>3627</v>
      </c>
      <c r="T634" s="42">
        <v>0</v>
      </c>
      <c r="U634" s="42">
        <v>355.44600000000003</v>
      </c>
      <c r="V634" s="43">
        <v>5.9712034399999996E-4</v>
      </c>
      <c r="W634" s="43">
        <v>1.7198134907999998E-2</v>
      </c>
      <c r="X634" s="43">
        <v>3.8553337905219524E-3</v>
      </c>
    </row>
    <row r="635" spans="1:24" x14ac:dyDescent="0.2">
      <c r="A635" s="26">
        <v>7956</v>
      </c>
      <c r="B635" s="26">
        <v>15256</v>
      </c>
      <c r="C635" s="26" t="s">
        <v>2768</v>
      </c>
      <c r="D635" s="26">
        <v>512402538</v>
      </c>
      <c r="E635" s="26" t="s">
        <v>203</v>
      </c>
      <c r="F635" s="26" t="s">
        <v>2769</v>
      </c>
      <c r="G635" s="26" t="s">
        <v>2770</v>
      </c>
      <c r="H635" s="26" t="s">
        <v>69</v>
      </c>
      <c r="I635" s="26" t="s">
        <v>67</v>
      </c>
      <c r="J635" s="26" t="s">
        <v>51</v>
      </c>
      <c r="K635" s="26" t="s">
        <v>51</v>
      </c>
      <c r="L635" s="26" t="s">
        <v>433</v>
      </c>
      <c r="M635" s="26" t="s">
        <v>165</v>
      </c>
      <c r="N635" s="26" t="s">
        <v>68</v>
      </c>
      <c r="O635" s="26" t="s">
        <v>57</v>
      </c>
      <c r="P635" s="26" t="s">
        <v>531</v>
      </c>
      <c r="Q635" s="57">
        <v>300</v>
      </c>
      <c r="R635" s="42">
        <v>1</v>
      </c>
      <c r="S635" s="42">
        <v>351.3</v>
      </c>
      <c r="T635" s="42">
        <v>0</v>
      </c>
      <c r="U635" s="42">
        <v>1.0539000000000001</v>
      </c>
      <c r="V635" s="43">
        <v>2.0034294705677202E-6</v>
      </c>
      <c r="W635" s="43">
        <v>5.0992596288707798E-5</v>
      </c>
      <c r="X635" s="43">
        <v>1.1431092998179994E-5</v>
      </c>
    </row>
    <row r="636" spans="1:24" x14ac:dyDescent="0.2">
      <c r="A636" s="26">
        <v>7956</v>
      </c>
      <c r="B636" s="26">
        <v>15256</v>
      </c>
      <c r="C636" s="26" t="s">
        <v>2771</v>
      </c>
      <c r="D636" s="26">
        <v>514439785</v>
      </c>
      <c r="E636" s="26" t="s">
        <v>203</v>
      </c>
      <c r="F636" s="26" t="s">
        <v>2772</v>
      </c>
      <c r="G636" s="26" t="s">
        <v>2773</v>
      </c>
      <c r="H636" s="26" t="s">
        <v>69</v>
      </c>
      <c r="I636" s="26" t="s">
        <v>67</v>
      </c>
      <c r="J636" s="26" t="s">
        <v>51</v>
      </c>
      <c r="K636" s="26" t="s">
        <v>51</v>
      </c>
      <c r="L636" s="26" t="s">
        <v>433</v>
      </c>
      <c r="M636" s="26" t="s">
        <v>165</v>
      </c>
      <c r="N636" s="26" t="s">
        <v>126</v>
      </c>
      <c r="O636" s="26" t="s">
        <v>57</v>
      </c>
      <c r="P636" s="26" t="s">
        <v>531</v>
      </c>
      <c r="Q636" s="57">
        <v>2100</v>
      </c>
      <c r="R636" s="42">
        <v>1</v>
      </c>
      <c r="S636" s="42">
        <v>3025</v>
      </c>
      <c r="T636" s="42">
        <v>0</v>
      </c>
      <c r="U636" s="42">
        <v>63.524999999999999</v>
      </c>
      <c r="V636" s="43">
        <v>5.7015685000000001E-4</v>
      </c>
      <c r="W636" s="43">
        <v>3.0736357140000001E-3</v>
      </c>
      <c r="X636" s="43">
        <v>6.8902190218178582E-4</v>
      </c>
    </row>
    <row r="637" spans="1:24" x14ac:dyDescent="0.2">
      <c r="A637" s="26">
        <v>7956</v>
      </c>
      <c r="B637" s="26">
        <v>15256</v>
      </c>
      <c r="C637" s="26" t="s">
        <v>2780</v>
      </c>
      <c r="D637" s="26">
        <v>510400740</v>
      </c>
      <c r="E637" s="26" t="s">
        <v>203</v>
      </c>
      <c r="F637" s="26" t="s">
        <v>2781</v>
      </c>
      <c r="G637" s="26" t="s">
        <v>2782</v>
      </c>
      <c r="H637" s="26" t="s">
        <v>69</v>
      </c>
      <c r="I637" s="26" t="s">
        <v>67</v>
      </c>
      <c r="J637" s="26" t="s">
        <v>51</v>
      </c>
      <c r="K637" s="26" t="s">
        <v>51</v>
      </c>
      <c r="L637" s="26" t="s">
        <v>433</v>
      </c>
      <c r="M637" s="26" t="s">
        <v>165</v>
      </c>
      <c r="N637" s="26" t="s">
        <v>68</v>
      </c>
      <c r="O637" s="26" t="s">
        <v>57</v>
      </c>
      <c r="P637" s="26" t="s">
        <v>531</v>
      </c>
      <c r="Q637" s="57">
        <v>7300</v>
      </c>
      <c r="R637" s="42">
        <v>1</v>
      </c>
      <c r="S637" s="42">
        <v>4962</v>
      </c>
      <c r="T637" s="42">
        <v>0</v>
      </c>
      <c r="U637" s="42">
        <v>362.226</v>
      </c>
      <c r="V637" s="43">
        <v>2.6539848299999999E-4</v>
      </c>
      <c r="W637" s="43">
        <v>1.7526182923000001E-2</v>
      </c>
      <c r="X637" s="43">
        <v>3.928872845961425E-3</v>
      </c>
    </row>
    <row r="638" spans="1:24" x14ac:dyDescent="0.2">
      <c r="A638" s="26">
        <v>7956</v>
      </c>
      <c r="B638" s="26">
        <v>15256</v>
      </c>
      <c r="C638" s="26" t="s">
        <v>2783</v>
      </c>
      <c r="D638" s="26">
        <v>516250107</v>
      </c>
      <c r="E638" s="26" t="s">
        <v>203</v>
      </c>
      <c r="F638" s="26" t="s">
        <v>2784</v>
      </c>
      <c r="G638" s="26" t="s">
        <v>2785</v>
      </c>
      <c r="H638" s="26" t="s">
        <v>69</v>
      </c>
      <c r="I638" s="26" t="s">
        <v>67</v>
      </c>
      <c r="J638" s="26" t="s">
        <v>51</v>
      </c>
      <c r="K638" s="26" t="s">
        <v>51</v>
      </c>
      <c r="L638" s="26" t="s">
        <v>433</v>
      </c>
      <c r="M638" s="26" t="s">
        <v>165</v>
      </c>
      <c r="N638" s="26" t="s">
        <v>356</v>
      </c>
      <c r="O638" s="26" t="s">
        <v>57</v>
      </c>
      <c r="P638" s="26" t="s">
        <v>531</v>
      </c>
      <c r="Q638" s="57">
        <v>1801</v>
      </c>
      <c r="R638" s="42">
        <v>1</v>
      </c>
      <c r="S638" s="42">
        <v>6198</v>
      </c>
      <c r="T638" s="42">
        <v>0</v>
      </c>
      <c r="U638" s="42">
        <v>111.62598</v>
      </c>
      <c r="V638" s="43">
        <v>7.2011316452430706E-5</v>
      </c>
      <c r="W638" s="43">
        <v>5.4009854190000001E-3</v>
      </c>
      <c r="X638" s="43">
        <v>1.2107476595435809E-3</v>
      </c>
    </row>
    <row r="639" spans="1:24" x14ac:dyDescent="0.2">
      <c r="A639" s="26">
        <v>7956</v>
      </c>
      <c r="B639" s="26">
        <v>15256</v>
      </c>
      <c r="C639" s="26" t="s">
        <v>2789</v>
      </c>
      <c r="D639" s="26">
        <v>513639013</v>
      </c>
      <c r="E639" s="26" t="s">
        <v>203</v>
      </c>
      <c r="F639" s="26" t="s">
        <v>2790</v>
      </c>
      <c r="G639" s="26" t="s">
        <v>2791</v>
      </c>
      <c r="H639" s="26" t="s">
        <v>69</v>
      </c>
      <c r="I639" s="26" t="s">
        <v>67</v>
      </c>
      <c r="J639" s="26" t="s">
        <v>51</v>
      </c>
      <c r="K639" s="26" t="s">
        <v>51</v>
      </c>
      <c r="L639" s="26" t="s">
        <v>433</v>
      </c>
      <c r="M639" s="26" t="s">
        <v>165</v>
      </c>
      <c r="N639" s="26" t="s">
        <v>126</v>
      </c>
      <c r="O639" s="26" t="s">
        <v>57</v>
      </c>
      <c r="P639" s="26" t="s">
        <v>531</v>
      </c>
      <c r="Q639" s="57">
        <v>3400</v>
      </c>
      <c r="R639" s="42">
        <v>1</v>
      </c>
      <c r="S639" s="42">
        <v>10690</v>
      </c>
      <c r="T639" s="42">
        <v>0</v>
      </c>
      <c r="U639" s="42">
        <v>363.46</v>
      </c>
      <c r="V639" s="43">
        <v>9.3238776416567802E-5</v>
      </c>
      <c r="W639" s="43">
        <v>1.7585889596999998E-2</v>
      </c>
      <c r="X639" s="43">
        <v>3.9422573879101435E-3</v>
      </c>
    </row>
    <row r="640" spans="1:24" x14ac:dyDescent="0.2">
      <c r="A640" s="26">
        <v>7956</v>
      </c>
      <c r="B640" s="26">
        <v>15256</v>
      </c>
      <c r="C640" s="26" t="s">
        <v>2792</v>
      </c>
      <c r="D640" s="26">
        <v>70252750</v>
      </c>
      <c r="E640" s="26" t="s">
        <v>204</v>
      </c>
      <c r="F640" s="26" t="s">
        <v>2793</v>
      </c>
      <c r="G640" s="26" t="s">
        <v>2794</v>
      </c>
      <c r="H640" s="26" t="s">
        <v>69</v>
      </c>
      <c r="I640" s="26" t="s">
        <v>67</v>
      </c>
      <c r="J640" s="26" t="s">
        <v>51</v>
      </c>
      <c r="K640" s="26" t="s">
        <v>51</v>
      </c>
      <c r="L640" s="26" t="s">
        <v>433</v>
      </c>
      <c r="M640" s="26" t="s">
        <v>165</v>
      </c>
      <c r="N640" s="26" t="s">
        <v>358</v>
      </c>
      <c r="O640" s="26" t="s">
        <v>57</v>
      </c>
      <c r="P640" s="26" t="s">
        <v>531</v>
      </c>
      <c r="Q640" s="57">
        <v>1800</v>
      </c>
      <c r="R640" s="42">
        <v>1</v>
      </c>
      <c r="S640" s="42">
        <v>10000</v>
      </c>
      <c r="T640" s="42">
        <v>0</v>
      </c>
      <c r="U640" s="42">
        <v>180</v>
      </c>
      <c r="V640" s="43">
        <v>8.7550196662061202E-5</v>
      </c>
      <c r="W640" s="43">
        <v>8.7092393310000005E-3</v>
      </c>
      <c r="X640" s="43">
        <v>1.9523643037028169E-3</v>
      </c>
    </row>
    <row r="641" spans="1:24" x14ac:dyDescent="0.2">
      <c r="A641" s="26">
        <v>7956</v>
      </c>
      <c r="B641" s="26">
        <v>15256</v>
      </c>
      <c r="C641" s="26" t="s">
        <v>2795</v>
      </c>
      <c r="D641" s="26">
        <v>514211457</v>
      </c>
      <c r="E641" s="26" t="s">
        <v>203</v>
      </c>
      <c r="F641" s="26" t="s">
        <v>2796</v>
      </c>
      <c r="G641" s="26" t="s">
        <v>2797</v>
      </c>
      <c r="H641" s="26" t="s">
        <v>69</v>
      </c>
      <c r="I641" s="26" t="s">
        <v>67</v>
      </c>
      <c r="J641" s="26" t="s">
        <v>51</v>
      </c>
      <c r="K641" s="26" t="s">
        <v>51</v>
      </c>
      <c r="L641" s="26" t="s">
        <v>433</v>
      </c>
      <c r="M641" s="26" t="s">
        <v>165</v>
      </c>
      <c r="N641" s="26" t="s">
        <v>356</v>
      </c>
      <c r="O641" s="26" t="s">
        <v>57</v>
      </c>
      <c r="P641" s="26" t="s">
        <v>531</v>
      </c>
      <c r="Q641" s="57">
        <v>2700</v>
      </c>
      <c r="R641" s="42">
        <v>1</v>
      </c>
      <c r="S641" s="42">
        <v>7423</v>
      </c>
      <c r="T641" s="42">
        <v>0</v>
      </c>
      <c r="U641" s="42">
        <v>200.42099999999999</v>
      </c>
      <c r="V641" s="43">
        <v>5.5677117261576699E-5</v>
      </c>
      <c r="W641" s="43">
        <v>9.6973025340000001E-3</v>
      </c>
      <c r="X641" s="43">
        <v>2.1738600339579013E-3</v>
      </c>
    </row>
    <row r="642" spans="1:24" x14ac:dyDescent="0.2">
      <c r="A642" s="26">
        <v>7956</v>
      </c>
      <c r="B642" s="26">
        <v>15256</v>
      </c>
      <c r="C642" s="26" t="s">
        <v>2804</v>
      </c>
      <c r="D642" s="26">
        <v>514259019</v>
      </c>
      <c r="E642" s="26" t="s">
        <v>203</v>
      </c>
      <c r="F642" s="26" t="s">
        <v>2805</v>
      </c>
      <c r="G642" s="26" t="s">
        <v>2806</v>
      </c>
      <c r="H642" s="26" t="s">
        <v>69</v>
      </c>
      <c r="I642" s="26" t="s">
        <v>67</v>
      </c>
      <c r="J642" s="26" t="s">
        <v>51</v>
      </c>
      <c r="K642" s="26" t="s">
        <v>51</v>
      </c>
      <c r="L642" s="26" t="s">
        <v>433</v>
      </c>
      <c r="M642" s="26" t="s">
        <v>165</v>
      </c>
      <c r="N642" s="26" t="s">
        <v>359</v>
      </c>
      <c r="O642" s="26" t="s">
        <v>57</v>
      </c>
      <c r="P642" s="26" t="s">
        <v>531</v>
      </c>
      <c r="Q642" s="57">
        <v>1250</v>
      </c>
      <c r="R642" s="42">
        <v>1</v>
      </c>
      <c r="S642" s="42">
        <v>6044</v>
      </c>
      <c r="T642" s="42">
        <v>0</v>
      </c>
      <c r="U642" s="42">
        <v>75.55</v>
      </c>
      <c r="V642" s="43">
        <v>1.5608558334864E-5</v>
      </c>
      <c r="W642" s="43">
        <v>3.6554612860000002E-3</v>
      </c>
      <c r="X642" s="43">
        <v>8.1945068413748787E-4</v>
      </c>
    </row>
    <row r="643" spans="1:24" x14ac:dyDescent="0.2">
      <c r="A643" s="26">
        <v>7956</v>
      </c>
      <c r="B643" s="26">
        <v>15256</v>
      </c>
      <c r="C643" s="26" t="s">
        <v>2813</v>
      </c>
      <c r="D643" s="26">
        <v>516339777</v>
      </c>
      <c r="E643" s="26" t="s">
        <v>203</v>
      </c>
      <c r="F643" s="26" t="s">
        <v>2814</v>
      </c>
      <c r="G643" s="26" t="s">
        <v>2815</v>
      </c>
      <c r="H643" s="26" t="s">
        <v>69</v>
      </c>
      <c r="I643" s="26" t="s">
        <v>67</v>
      </c>
      <c r="J643" s="26" t="s">
        <v>51</v>
      </c>
      <c r="K643" s="26" t="s">
        <v>51</v>
      </c>
      <c r="L643" s="26" t="s">
        <v>433</v>
      </c>
      <c r="M643" s="26" t="s">
        <v>165</v>
      </c>
      <c r="N643" s="26" t="s">
        <v>353</v>
      </c>
      <c r="O643" s="26" t="s">
        <v>57</v>
      </c>
      <c r="P643" s="26" t="s">
        <v>531</v>
      </c>
      <c r="Q643" s="57">
        <v>15033</v>
      </c>
      <c r="R643" s="42">
        <v>1</v>
      </c>
      <c r="S643" s="42">
        <v>2557</v>
      </c>
      <c r="T643" s="42">
        <v>0</v>
      </c>
      <c r="U643" s="42">
        <v>384.39380999999997</v>
      </c>
      <c r="V643" s="43">
        <v>3.2906727900000002E-4</v>
      </c>
      <c r="W643" s="43">
        <v>1.8598764938000001E-2</v>
      </c>
      <c r="X643" s="43">
        <v>4.1693152956017937E-3</v>
      </c>
    </row>
    <row r="644" spans="1:24" x14ac:dyDescent="0.2">
      <c r="A644" s="26">
        <v>7956</v>
      </c>
      <c r="B644" s="26">
        <v>15256</v>
      </c>
      <c r="C644" s="26" t="s">
        <v>2822</v>
      </c>
      <c r="D644" s="26">
        <v>512467994</v>
      </c>
      <c r="E644" s="26" t="s">
        <v>203</v>
      </c>
      <c r="F644" s="26" t="s">
        <v>2823</v>
      </c>
      <c r="G644" s="26" t="s">
        <v>2824</v>
      </c>
      <c r="H644" s="26" t="s">
        <v>69</v>
      </c>
      <c r="I644" s="26" t="s">
        <v>67</v>
      </c>
      <c r="J644" s="26" t="s">
        <v>51</v>
      </c>
      <c r="K644" s="26" t="s">
        <v>51</v>
      </c>
      <c r="L644" s="26" t="s">
        <v>433</v>
      </c>
      <c r="M644" s="26" t="s">
        <v>165</v>
      </c>
      <c r="N644" s="26" t="s">
        <v>84</v>
      </c>
      <c r="O644" s="26" t="s">
        <v>57</v>
      </c>
      <c r="P644" s="26" t="s">
        <v>531</v>
      </c>
      <c r="Q644" s="57">
        <v>6400</v>
      </c>
      <c r="R644" s="42">
        <v>1</v>
      </c>
      <c r="S644" s="42">
        <v>4300</v>
      </c>
      <c r="T644" s="42">
        <v>0</v>
      </c>
      <c r="U644" s="42">
        <v>275.2</v>
      </c>
      <c r="V644" s="43">
        <v>1.7731199800000001E-4</v>
      </c>
      <c r="W644" s="43">
        <v>1.3315459244999999E-2</v>
      </c>
      <c r="X644" s="43">
        <v>2.984948090994529E-3</v>
      </c>
    </row>
    <row r="645" spans="1:24" x14ac:dyDescent="0.2">
      <c r="A645" s="26">
        <v>7956</v>
      </c>
      <c r="B645" s="26">
        <v>15256</v>
      </c>
      <c r="C645" s="26" t="s">
        <v>2835</v>
      </c>
      <c r="D645" s="26">
        <v>511605719</v>
      </c>
      <c r="E645" s="26" t="s">
        <v>203</v>
      </c>
      <c r="F645" s="26" t="s">
        <v>2836</v>
      </c>
      <c r="G645" s="26" t="s">
        <v>2837</v>
      </c>
      <c r="H645" s="26" t="s">
        <v>69</v>
      </c>
      <c r="I645" s="26" t="s">
        <v>67</v>
      </c>
      <c r="J645" s="26" t="s">
        <v>51</v>
      </c>
      <c r="K645" s="26" t="s">
        <v>51</v>
      </c>
      <c r="L645" s="26" t="s">
        <v>433</v>
      </c>
      <c r="M645" s="26" t="s">
        <v>165</v>
      </c>
      <c r="N645" s="26" t="s">
        <v>357</v>
      </c>
      <c r="O645" s="26" t="s">
        <v>57</v>
      </c>
      <c r="P645" s="26" t="s">
        <v>531</v>
      </c>
      <c r="Q645" s="57">
        <v>742</v>
      </c>
      <c r="R645" s="42">
        <v>1</v>
      </c>
      <c r="S645" s="42">
        <v>1420</v>
      </c>
      <c r="T645" s="42">
        <v>0</v>
      </c>
      <c r="U645" s="42">
        <v>10.5364</v>
      </c>
      <c r="V645" s="43">
        <v>1.06100672865587E-5</v>
      </c>
      <c r="W645" s="43">
        <v>5.0980016200000003E-4</v>
      </c>
      <c r="X645" s="43">
        <v>1.1428272916407977E-4</v>
      </c>
    </row>
    <row r="646" spans="1:24" x14ac:dyDescent="0.2">
      <c r="A646" s="26">
        <v>7956</v>
      </c>
      <c r="B646" s="26">
        <v>15256</v>
      </c>
      <c r="C646" s="26" t="s">
        <v>2838</v>
      </c>
      <c r="D646" s="26">
        <v>512737560</v>
      </c>
      <c r="E646" s="26" t="s">
        <v>203</v>
      </c>
      <c r="F646" s="26" t="s">
        <v>2839</v>
      </c>
      <c r="G646" s="26" t="s">
        <v>2840</v>
      </c>
      <c r="H646" s="26" t="s">
        <v>69</v>
      </c>
      <c r="I646" s="26" t="s">
        <v>67</v>
      </c>
      <c r="J646" s="26" t="s">
        <v>51</v>
      </c>
      <c r="K646" s="26" t="s">
        <v>51</v>
      </c>
      <c r="L646" s="26" t="s">
        <v>433</v>
      </c>
      <c r="M646" s="26" t="s">
        <v>165</v>
      </c>
      <c r="N646" s="26" t="s">
        <v>360</v>
      </c>
      <c r="O646" s="26" t="s">
        <v>57</v>
      </c>
      <c r="P646" s="26" t="s">
        <v>531</v>
      </c>
      <c r="Q646" s="57">
        <v>8100</v>
      </c>
      <c r="R646" s="42">
        <v>1</v>
      </c>
      <c r="S646" s="42">
        <v>1346</v>
      </c>
      <c r="T646" s="42">
        <v>0</v>
      </c>
      <c r="U646" s="42">
        <v>109.026</v>
      </c>
      <c r="V646" s="43">
        <v>1.3242718899999999E-4</v>
      </c>
      <c r="W646" s="43">
        <v>5.2751862629999997E-3</v>
      </c>
      <c r="X646" s="43">
        <v>1.1825470587527962E-3</v>
      </c>
    </row>
    <row r="647" spans="1:24" x14ac:dyDescent="0.2">
      <c r="A647" s="26">
        <v>7956</v>
      </c>
      <c r="B647" s="26">
        <v>15256</v>
      </c>
      <c r="C647" s="26" t="s">
        <v>1472</v>
      </c>
      <c r="D647" s="26">
        <v>510459928</v>
      </c>
      <c r="E647" s="26" t="s">
        <v>203</v>
      </c>
      <c r="F647" s="26" t="s">
        <v>2844</v>
      </c>
      <c r="G647" s="26" t="s">
        <v>2845</v>
      </c>
      <c r="H647" s="26" t="s">
        <v>69</v>
      </c>
      <c r="I647" s="26" t="s">
        <v>67</v>
      </c>
      <c r="J647" s="26" t="s">
        <v>51</v>
      </c>
      <c r="K647" s="26" t="s">
        <v>51</v>
      </c>
      <c r="L647" s="26" t="s">
        <v>433</v>
      </c>
      <c r="M647" s="26" t="s">
        <v>165</v>
      </c>
      <c r="N647" s="26" t="s">
        <v>87</v>
      </c>
      <c r="O647" s="26" t="s">
        <v>57</v>
      </c>
      <c r="P647" s="26" t="s">
        <v>531</v>
      </c>
      <c r="Q647" s="57">
        <v>57903</v>
      </c>
      <c r="R647" s="42">
        <v>1</v>
      </c>
      <c r="S647" s="42">
        <v>249.4</v>
      </c>
      <c r="T647" s="42">
        <v>0</v>
      </c>
      <c r="U647" s="42">
        <v>144.41007999999999</v>
      </c>
      <c r="V647" s="43">
        <v>6.3159112523356704E-5</v>
      </c>
      <c r="W647" s="43">
        <v>6.9872330479999996E-3</v>
      </c>
      <c r="X647" s="43">
        <v>1.5663393627048225E-3</v>
      </c>
    </row>
    <row r="648" spans="1:24" x14ac:dyDescent="0.2">
      <c r="A648" s="26">
        <v>7956</v>
      </c>
      <c r="B648" s="26">
        <v>15256</v>
      </c>
      <c r="C648" s="26" t="s">
        <v>2945</v>
      </c>
      <c r="D648" s="26">
        <v>516202736</v>
      </c>
      <c r="E648" s="26" t="s">
        <v>203</v>
      </c>
      <c r="F648" s="26" t="s">
        <v>2946</v>
      </c>
      <c r="G648" s="26" t="s">
        <v>2947</v>
      </c>
      <c r="H648" s="26" t="s">
        <v>69</v>
      </c>
      <c r="I648" s="26" t="s">
        <v>67</v>
      </c>
      <c r="J648" s="26" t="s">
        <v>51</v>
      </c>
      <c r="K648" s="26" t="s">
        <v>51</v>
      </c>
      <c r="L648" s="26" t="s">
        <v>433</v>
      </c>
      <c r="M648" s="26" t="s">
        <v>165</v>
      </c>
      <c r="N648" s="26" t="s">
        <v>126</v>
      </c>
      <c r="O648" s="26" t="s">
        <v>57</v>
      </c>
      <c r="P648" s="26" t="s">
        <v>531</v>
      </c>
      <c r="Q648" s="57">
        <v>7000</v>
      </c>
      <c r="R648" s="42">
        <v>1</v>
      </c>
      <c r="S648" s="42">
        <v>1872</v>
      </c>
      <c r="T648" s="42">
        <v>0</v>
      </c>
      <c r="U648" s="42">
        <v>131.04</v>
      </c>
      <c r="V648" s="43">
        <v>1.2203298580000001E-3</v>
      </c>
      <c r="W648" s="43">
        <v>6.3403262329999998E-3</v>
      </c>
      <c r="X648" s="43">
        <v>1.4213212130956506E-3</v>
      </c>
    </row>
    <row r="649" spans="1:24" x14ac:dyDescent="0.2">
      <c r="A649" s="26">
        <v>7956</v>
      </c>
      <c r="B649" s="26">
        <v>15256</v>
      </c>
      <c r="C649" s="26" t="s">
        <v>1533</v>
      </c>
      <c r="D649" s="26">
        <v>560040545</v>
      </c>
      <c r="E649" s="26" t="s">
        <v>203</v>
      </c>
      <c r="F649" s="26" t="s">
        <v>2848</v>
      </c>
      <c r="G649" s="26" t="s">
        <v>2849</v>
      </c>
      <c r="H649" s="26" t="s">
        <v>69</v>
      </c>
      <c r="I649" s="26" t="s">
        <v>67</v>
      </c>
      <c r="J649" s="26" t="s">
        <v>51</v>
      </c>
      <c r="K649" s="26" t="s">
        <v>51</v>
      </c>
      <c r="L649" s="26" t="s">
        <v>433</v>
      </c>
      <c r="M649" s="26" t="s">
        <v>165</v>
      </c>
      <c r="N649" s="26" t="s">
        <v>84</v>
      </c>
      <c r="O649" s="26" t="s">
        <v>57</v>
      </c>
      <c r="P649" s="26" t="s">
        <v>531</v>
      </c>
      <c r="Q649" s="57">
        <v>28649</v>
      </c>
      <c r="R649" s="42">
        <v>1</v>
      </c>
      <c r="S649" s="42">
        <v>1969</v>
      </c>
      <c r="T649" s="42">
        <v>0</v>
      </c>
      <c r="U649" s="42">
        <v>564.09880999999996</v>
      </c>
      <c r="V649" s="43">
        <v>4.5517916000000001E-4</v>
      </c>
      <c r="W649" s="43">
        <v>2.7293730794999999E-2</v>
      </c>
      <c r="X649" s="43">
        <v>6.1184798911402081E-3</v>
      </c>
    </row>
    <row r="650" spans="1:24" x14ac:dyDescent="0.2">
      <c r="A650" s="26">
        <v>7956</v>
      </c>
      <c r="B650" s="26">
        <v>15256</v>
      </c>
      <c r="C650" s="26" t="s">
        <v>2860</v>
      </c>
      <c r="D650" s="26">
        <v>70769793</v>
      </c>
      <c r="E650" s="26" t="s">
        <v>204</v>
      </c>
      <c r="F650" s="26" t="s">
        <v>2861</v>
      </c>
      <c r="G650" s="26" t="s">
        <v>2862</v>
      </c>
      <c r="H650" s="26" t="s">
        <v>69</v>
      </c>
      <c r="I650" s="26" t="s">
        <v>67</v>
      </c>
      <c r="J650" s="26" t="s">
        <v>56</v>
      </c>
      <c r="K650" s="26" t="s">
        <v>167</v>
      </c>
      <c r="L650" s="26" t="s">
        <v>433</v>
      </c>
      <c r="M650" s="26" t="s">
        <v>219</v>
      </c>
      <c r="N650" s="26" t="s">
        <v>511</v>
      </c>
      <c r="O650" s="26" t="s">
        <v>57</v>
      </c>
      <c r="P650" s="26" t="s">
        <v>532</v>
      </c>
      <c r="Q650" s="57">
        <v>570</v>
      </c>
      <c r="R650" s="42">
        <v>3.6469999999999998</v>
      </c>
      <c r="S650" s="42">
        <v>4202</v>
      </c>
      <c r="T650" s="42">
        <v>0</v>
      </c>
      <c r="U650" s="42">
        <v>87.350759999999994</v>
      </c>
      <c r="V650" s="43">
        <v>1.25071518417604E-5</v>
      </c>
      <c r="W650" s="43">
        <v>4.2264370809999997E-3</v>
      </c>
      <c r="X650" s="43">
        <v>9.4744725402951034E-4</v>
      </c>
    </row>
    <row r="651" spans="1:24" x14ac:dyDescent="0.2">
      <c r="A651" s="26">
        <v>7956</v>
      </c>
      <c r="B651" s="26">
        <v>15256</v>
      </c>
      <c r="C651" s="26" t="s">
        <v>2906</v>
      </c>
      <c r="D651" s="26">
        <v>66296534</v>
      </c>
      <c r="E651" s="26" t="s">
        <v>204</v>
      </c>
      <c r="F651" s="26" t="s">
        <v>2907</v>
      </c>
      <c r="G651" s="26" t="s">
        <v>2908</v>
      </c>
      <c r="H651" s="26" t="s">
        <v>69</v>
      </c>
      <c r="I651" s="26" t="s">
        <v>67</v>
      </c>
      <c r="J651" s="26" t="s">
        <v>56</v>
      </c>
      <c r="K651" s="26" t="s">
        <v>51</v>
      </c>
      <c r="L651" s="26" t="s">
        <v>433</v>
      </c>
      <c r="M651" s="26" t="s">
        <v>226</v>
      </c>
      <c r="N651" s="26" t="s">
        <v>455</v>
      </c>
      <c r="O651" s="26" t="s">
        <v>57</v>
      </c>
      <c r="P651" s="26" t="s">
        <v>535</v>
      </c>
      <c r="Q651" s="57">
        <v>144000</v>
      </c>
      <c r="R651" s="42">
        <v>4.5743</v>
      </c>
      <c r="S651" s="42">
        <v>110.4</v>
      </c>
      <c r="T651" s="42">
        <v>0</v>
      </c>
      <c r="U651" s="42">
        <v>727.20392000000004</v>
      </c>
      <c r="V651" s="43">
        <v>8.7075753737928506E-5</v>
      </c>
      <c r="W651" s="43">
        <v>3.5185516569E-2</v>
      </c>
      <c r="X651" s="43">
        <v>7.8875943051153283E-3</v>
      </c>
    </row>
    <row r="652" spans="1:24" x14ac:dyDescent="0.2">
      <c r="A652" s="26">
        <v>8700</v>
      </c>
      <c r="B652" s="26">
        <v>12535</v>
      </c>
      <c r="C652" s="26" t="s">
        <v>1554</v>
      </c>
      <c r="D652" s="26">
        <v>520033234</v>
      </c>
      <c r="E652" s="26" t="s">
        <v>203</v>
      </c>
      <c r="F652" s="26" t="s">
        <v>2919</v>
      </c>
      <c r="G652" s="26" t="s">
        <v>2920</v>
      </c>
      <c r="H652" s="26" t="s">
        <v>69</v>
      </c>
      <c r="I652" s="26" t="s">
        <v>67</v>
      </c>
      <c r="J652" s="26" t="s">
        <v>51</v>
      </c>
      <c r="K652" s="26" t="s">
        <v>51</v>
      </c>
      <c r="L652" s="26" t="s">
        <v>433</v>
      </c>
      <c r="M652" s="26" t="s">
        <v>165</v>
      </c>
      <c r="N652" s="26" t="s">
        <v>358</v>
      </c>
      <c r="O652" s="26" t="s">
        <v>57</v>
      </c>
      <c r="P652" s="26" t="s">
        <v>531</v>
      </c>
      <c r="Q652" s="57">
        <v>0.56999999999999995</v>
      </c>
      <c r="R652" s="42">
        <v>1</v>
      </c>
      <c r="S652" s="42">
        <v>1357</v>
      </c>
      <c r="T652" s="42">
        <v>0</v>
      </c>
      <c r="U652" s="42">
        <v>7.7299999999999999E-3</v>
      </c>
      <c r="V652" s="43">
        <v>2.8610046110510198E-9</v>
      </c>
      <c r="W652" s="43">
        <v>2.4649330585982999E-9</v>
      </c>
      <c r="X652" s="43">
        <v>3.807300519443662E-10</v>
      </c>
    </row>
    <row r="653" spans="1:24" x14ac:dyDescent="0.2">
      <c r="A653" s="26">
        <v>8700</v>
      </c>
      <c r="B653" s="26">
        <v>12535</v>
      </c>
      <c r="C653" s="26" t="s">
        <v>1403</v>
      </c>
      <c r="D653" s="26">
        <v>520034257</v>
      </c>
      <c r="E653" s="26" t="s">
        <v>203</v>
      </c>
      <c r="F653" s="26" t="s">
        <v>2561</v>
      </c>
      <c r="G653" s="26" t="s">
        <v>2562</v>
      </c>
      <c r="H653" s="26" t="s">
        <v>69</v>
      </c>
      <c r="I653" s="26" t="s">
        <v>67</v>
      </c>
      <c r="J653" s="26" t="s">
        <v>51</v>
      </c>
      <c r="K653" s="26" t="s">
        <v>51</v>
      </c>
      <c r="L653" s="26" t="s">
        <v>433</v>
      </c>
      <c r="M653" s="26" t="s">
        <v>165</v>
      </c>
      <c r="N653" s="26" t="s">
        <v>373</v>
      </c>
      <c r="O653" s="26" t="s">
        <v>57</v>
      </c>
      <c r="P653" s="26" t="s">
        <v>531</v>
      </c>
      <c r="Q653" s="57">
        <v>2958592.15</v>
      </c>
      <c r="R653" s="42">
        <v>1</v>
      </c>
      <c r="S653" s="42">
        <v>500.6</v>
      </c>
      <c r="T653" s="42">
        <v>0</v>
      </c>
      <c r="U653" s="42">
        <v>14810.712299999999</v>
      </c>
      <c r="V653" s="43">
        <v>1.1071493123000001E-2</v>
      </c>
      <c r="W653" s="43">
        <v>4.7228220399999996E-3</v>
      </c>
      <c r="X653" s="43">
        <v>7.2948037041553214E-4</v>
      </c>
    </row>
    <row r="654" spans="1:24" x14ac:dyDescent="0.2">
      <c r="A654" s="26">
        <v>8700</v>
      </c>
      <c r="B654" s="26">
        <v>12535</v>
      </c>
      <c r="C654" s="26" t="s">
        <v>2563</v>
      </c>
      <c r="D654" s="26">
        <v>520034695</v>
      </c>
      <c r="E654" s="26" t="s">
        <v>203</v>
      </c>
      <c r="F654" s="26" t="s">
        <v>2564</v>
      </c>
      <c r="G654" s="26" t="s">
        <v>2565</v>
      </c>
      <c r="H654" s="26" t="s">
        <v>69</v>
      </c>
      <c r="I654" s="26" t="s">
        <v>67</v>
      </c>
      <c r="J654" s="26" t="s">
        <v>51</v>
      </c>
      <c r="K654" s="26" t="s">
        <v>51</v>
      </c>
      <c r="L654" s="26" t="s">
        <v>433</v>
      </c>
      <c r="M654" s="26" t="s">
        <v>165</v>
      </c>
      <c r="N654" s="26" t="s">
        <v>125</v>
      </c>
      <c r="O654" s="26" t="s">
        <v>57</v>
      </c>
      <c r="P654" s="26" t="s">
        <v>531</v>
      </c>
      <c r="Q654" s="57">
        <v>929080</v>
      </c>
      <c r="R654" s="42">
        <v>1</v>
      </c>
      <c r="S654" s="42">
        <v>6841</v>
      </c>
      <c r="T654" s="42">
        <v>0</v>
      </c>
      <c r="U654" s="42">
        <v>63558.362800000003</v>
      </c>
      <c r="V654" s="43">
        <v>1.2979257815999999E-2</v>
      </c>
      <c r="W654" s="43">
        <v>2.0267413921E-2</v>
      </c>
      <c r="X654" s="43">
        <v>3.1304759081944213E-3</v>
      </c>
    </row>
    <row r="655" spans="1:24" x14ac:dyDescent="0.2">
      <c r="A655" s="26">
        <v>8700</v>
      </c>
      <c r="B655" s="26">
        <v>12535</v>
      </c>
      <c r="C655" s="26" t="s">
        <v>1406</v>
      </c>
      <c r="D655" s="26">
        <v>520036120</v>
      </c>
      <c r="E655" s="26" t="s">
        <v>203</v>
      </c>
      <c r="F655" s="26" t="s">
        <v>2566</v>
      </c>
      <c r="G655" s="26" t="s">
        <v>2567</v>
      </c>
      <c r="H655" s="26" t="s">
        <v>69</v>
      </c>
      <c r="I655" s="26" t="s">
        <v>67</v>
      </c>
      <c r="J655" s="26" t="s">
        <v>51</v>
      </c>
      <c r="K655" s="26" t="s">
        <v>51</v>
      </c>
      <c r="L655" s="26" t="s">
        <v>433</v>
      </c>
      <c r="M655" s="26" t="s">
        <v>165</v>
      </c>
      <c r="N655" s="26" t="s">
        <v>141</v>
      </c>
      <c r="O655" s="26" t="s">
        <v>57</v>
      </c>
      <c r="P655" s="26" t="s">
        <v>531</v>
      </c>
      <c r="Q655" s="57">
        <v>615788</v>
      </c>
      <c r="R655" s="42">
        <v>1</v>
      </c>
      <c r="S655" s="42">
        <v>8570</v>
      </c>
      <c r="T655" s="42">
        <v>0</v>
      </c>
      <c r="U655" s="42">
        <v>52773.031600000002</v>
      </c>
      <c r="V655" s="43">
        <v>7.7552227680000004E-3</v>
      </c>
      <c r="W655" s="43">
        <v>1.6828200541999998E-2</v>
      </c>
      <c r="X655" s="43">
        <v>2.5992599045704633E-3</v>
      </c>
    </row>
    <row r="656" spans="1:24" x14ac:dyDescent="0.2">
      <c r="A656" s="26">
        <v>8700</v>
      </c>
      <c r="B656" s="26">
        <v>12535</v>
      </c>
      <c r="C656" s="26" t="s">
        <v>1752</v>
      </c>
      <c r="D656" s="26">
        <v>520024126</v>
      </c>
      <c r="E656" s="26" t="s">
        <v>203</v>
      </c>
      <c r="F656" s="26" t="s">
        <v>2568</v>
      </c>
      <c r="G656" s="26" t="s">
        <v>2569</v>
      </c>
      <c r="H656" s="26" t="s">
        <v>69</v>
      </c>
      <c r="I656" s="26" t="s">
        <v>67</v>
      </c>
      <c r="J656" s="26" t="s">
        <v>51</v>
      </c>
      <c r="K656" s="26" t="s">
        <v>51</v>
      </c>
      <c r="L656" s="26" t="s">
        <v>433</v>
      </c>
      <c r="M656" s="26" t="s">
        <v>165</v>
      </c>
      <c r="N656" s="26" t="s">
        <v>357</v>
      </c>
      <c r="O656" s="26" t="s">
        <v>57</v>
      </c>
      <c r="P656" s="26" t="s">
        <v>531</v>
      </c>
      <c r="Q656" s="57">
        <v>5413584.0999999996</v>
      </c>
      <c r="R656" s="42">
        <v>1</v>
      </c>
      <c r="S656" s="42">
        <v>1089</v>
      </c>
      <c r="T656" s="42">
        <v>0</v>
      </c>
      <c r="U656" s="42">
        <v>58953.930849999997</v>
      </c>
      <c r="V656" s="43">
        <v>7.3441710690000002E-3</v>
      </c>
      <c r="W656" s="43">
        <v>1.8799158225000001E-2</v>
      </c>
      <c r="X656" s="43">
        <v>2.9036912231364905E-3</v>
      </c>
    </row>
    <row r="657" spans="1:24" x14ac:dyDescent="0.2">
      <c r="A657" s="26">
        <v>8700</v>
      </c>
      <c r="B657" s="26">
        <v>12535</v>
      </c>
      <c r="C657" s="26" t="s">
        <v>744</v>
      </c>
      <c r="D657" s="26">
        <v>520031931</v>
      </c>
      <c r="E657" s="26" t="s">
        <v>203</v>
      </c>
      <c r="F657" s="26" t="s">
        <v>2570</v>
      </c>
      <c r="G657" s="26" t="s">
        <v>2571</v>
      </c>
      <c r="H657" s="26" t="s">
        <v>69</v>
      </c>
      <c r="I657" s="26" t="s">
        <v>67</v>
      </c>
      <c r="J657" s="26" t="s">
        <v>51</v>
      </c>
      <c r="K657" s="26" t="s">
        <v>51</v>
      </c>
      <c r="L657" s="26" t="s">
        <v>433</v>
      </c>
      <c r="M657" s="26" t="s">
        <v>165</v>
      </c>
      <c r="N657" s="26" t="s">
        <v>133</v>
      </c>
      <c r="O657" s="26" t="s">
        <v>57</v>
      </c>
      <c r="P657" s="26" t="s">
        <v>531</v>
      </c>
      <c r="Q657" s="57">
        <v>14632084</v>
      </c>
      <c r="R657" s="42">
        <v>1</v>
      </c>
      <c r="S657" s="42">
        <v>519</v>
      </c>
      <c r="T657" s="42">
        <v>0</v>
      </c>
      <c r="U657" s="42">
        <v>75940.515960000004</v>
      </c>
      <c r="V657" s="43">
        <v>5.2853621529999999E-3</v>
      </c>
      <c r="W657" s="43">
        <v>2.4215819957999998E-2</v>
      </c>
      <c r="X657" s="43">
        <v>3.7403410848813423E-3</v>
      </c>
    </row>
    <row r="658" spans="1:24" x14ac:dyDescent="0.2">
      <c r="A658" s="26">
        <v>8700</v>
      </c>
      <c r="B658" s="26">
        <v>12535</v>
      </c>
      <c r="C658" s="26" t="s">
        <v>1786</v>
      </c>
      <c r="D658" s="26">
        <v>550010003</v>
      </c>
      <c r="E658" s="26" t="s">
        <v>205</v>
      </c>
      <c r="F658" s="26" t="s">
        <v>2572</v>
      </c>
      <c r="G658" s="26" t="s">
        <v>2573</v>
      </c>
      <c r="H658" s="26" t="s">
        <v>69</v>
      </c>
      <c r="I658" s="26" t="s">
        <v>212</v>
      </c>
      <c r="J658" s="26" t="s">
        <v>51</v>
      </c>
      <c r="K658" s="26" t="s">
        <v>51</v>
      </c>
      <c r="L658" s="26" t="s">
        <v>433</v>
      </c>
      <c r="M658" s="26" t="s">
        <v>165</v>
      </c>
      <c r="N658" s="26" t="s">
        <v>140</v>
      </c>
      <c r="O658" s="26" t="s">
        <v>57</v>
      </c>
      <c r="P658" s="26" t="s">
        <v>531</v>
      </c>
      <c r="Q658" s="57">
        <v>11398443</v>
      </c>
      <c r="R658" s="42">
        <v>1</v>
      </c>
      <c r="S658" s="42">
        <v>189.7</v>
      </c>
      <c r="T658" s="42">
        <v>0</v>
      </c>
      <c r="U658" s="42">
        <v>21622.846369999999</v>
      </c>
      <c r="V658" s="43">
        <v>4.3911827080000002E-3</v>
      </c>
      <c r="W658" s="43">
        <v>6.8950671199999999E-3</v>
      </c>
      <c r="X658" s="43">
        <v>1.065002253769101E-3</v>
      </c>
    </row>
    <row r="659" spans="1:24" x14ac:dyDescent="0.2">
      <c r="A659" s="26">
        <v>8700</v>
      </c>
      <c r="B659" s="26">
        <v>12535</v>
      </c>
      <c r="C659" s="26" t="s">
        <v>861</v>
      </c>
      <c r="D659" s="26">
        <v>520036690</v>
      </c>
      <c r="E659" s="26" t="s">
        <v>203</v>
      </c>
      <c r="F659" s="26" t="s">
        <v>2574</v>
      </c>
      <c r="G659" s="26" t="s">
        <v>2575</v>
      </c>
      <c r="H659" s="26" t="s">
        <v>69</v>
      </c>
      <c r="I659" s="26" t="s">
        <v>67</v>
      </c>
      <c r="J659" s="26" t="s">
        <v>51</v>
      </c>
      <c r="K659" s="26" t="s">
        <v>51</v>
      </c>
      <c r="L659" s="26" t="s">
        <v>433</v>
      </c>
      <c r="M659" s="26" t="s">
        <v>165</v>
      </c>
      <c r="N659" s="26" t="s">
        <v>125</v>
      </c>
      <c r="O659" s="26" t="s">
        <v>57</v>
      </c>
      <c r="P659" s="26" t="s">
        <v>531</v>
      </c>
      <c r="Q659" s="57">
        <v>96172</v>
      </c>
      <c r="R659" s="42">
        <v>1</v>
      </c>
      <c r="S659" s="42">
        <v>30600</v>
      </c>
      <c r="T659" s="42">
        <v>0</v>
      </c>
      <c r="U659" s="42">
        <v>29428.632000000001</v>
      </c>
      <c r="V659" s="43">
        <v>6.272359531E-3</v>
      </c>
      <c r="W659" s="43">
        <v>9.3841666080000004E-3</v>
      </c>
      <c r="X659" s="43">
        <v>1.4494650181127605E-3</v>
      </c>
    </row>
    <row r="660" spans="1:24" x14ac:dyDescent="0.2">
      <c r="A660" s="26">
        <v>8700</v>
      </c>
      <c r="B660" s="26">
        <v>12535</v>
      </c>
      <c r="C660" s="26" t="s">
        <v>2576</v>
      </c>
      <c r="D660" s="26">
        <v>520036153</v>
      </c>
      <c r="E660" s="26" t="s">
        <v>203</v>
      </c>
      <c r="F660" s="26" t="s">
        <v>2577</v>
      </c>
      <c r="G660" s="26" t="s">
        <v>2578</v>
      </c>
      <c r="H660" s="26" t="s">
        <v>69</v>
      </c>
      <c r="I660" s="26" t="s">
        <v>67</v>
      </c>
      <c r="J660" s="26" t="s">
        <v>51</v>
      </c>
      <c r="K660" s="26" t="s">
        <v>51</v>
      </c>
      <c r="L660" s="26" t="s">
        <v>433</v>
      </c>
      <c r="M660" s="26" t="s">
        <v>165</v>
      </c>
      <c r="N660" s="26" t="s">
        <v>360</v>
      </c>
      <c r="O660" s="26" t="s">
        <v>57</v>
      </c>
      <c r="P660" s="26" t="s">
        <v>531</v>
      </c>
      <c r="Q660" s="57">
        <v>406049</v>
      </c>
      <c r="R660" s="42">
        <v>1</v>
      </c>
      <c r="S660" s="42">
        <v>2982</v>
      </c>
      <c r="T660" s="42">
        <v>0</v>
      </c>
      <c r="U660" s="42">
        <v>12108.38118</v>
      </c>
      <c r="V660" s="43">
        <v>1.6326258348999999E-2</v>
      </c>
      <c r="W660" s="43">
        <v>3.8611059580000002E-3</v>
      </c>
      <c r="X660" s="43">
        <v>5.9638093086980418E-4</v>
      </c>
    </row>
    <row r="661" spans="1:24" x14ac:dyDescent="0.2">
      <c r="A661" s="26">
        <v>8700</v>
      </c>
      <c r="B661" s="26">
        <v>12535</v>
      </c>
      <c r="C661" s="26" t="s">
        <v>2579</v>
      </c>
      <c r="D661" s="26">
        <v>520036872</v>
      </c>
      <c r="E661" s="26" t="s">
        <v>203</v>
      </c>
      <c r="F661" s="26" t="s">
        <v>2580</v>
      </c>
      <c r="G661" s="26" t="s">
        <v>2581</v>
      </c>
      <c r="H661" s="26" t="s">
        <v>69</v>
      </c>
      <c r="I661" s="26" t="s">
        <v>67</v>
      </c>
      <c r="J661" s="26" t="s">
        <v>51</v>
      </c>
      <c r="K661" s="26" t="s">
        <v>51</v>
      </c>
      <c r="L661" s="26" t="s">
        <v>433</v>
      </c>
      <c r="M661" s="26" t="s">
        <v>165</v>
      </c>
      <c r="N661" s="26" t="s">
        <v>126</v>
      </c>
      <c r="O661" s="26" t="s">
        <v>57</v>
      </c>
      <c r="P661" s="26" t="s">
        <v>531</v>
      </c>
      <c r="Q661" s="57">
        <v>84309</v>
      </c>
      <c r="R661" s="42">
        <v>1</v>
      </c>
      <c r="S661" s="42">
        <v>62120</v>
      </c>
      <c r="T661" s="42">
        <v>0</v>
      </c>
      <c r="U661" s="42">
        <v>52372.750800000002</v>
      </c>
      <c r="V661" s="43">
        <v>1.3410244879999999E-3</v>
      </c>
      <c r="W661" s="43">
        <v>1.6700559484E-2</v>
      </c>
      <c r="X661" s="43">
        <v>2.5795446484545084E-3</v>
      </c>
    </row>
    <row r="662" spans="1:24" x14ac:dyDescent="0.2">
      <c r="A662" s="26">
        <v>8700</v>
      </c>
      <c r="B662" s="26">
        <v>12535</v>
      </c>
      <c r="C662" s="26" t="s">
        <v>2582</v>
      </c>
      <c r="D662" s="26">
        <v>520027830</v>
      </c>
      <c r="E662" s="26" t="s">
        <v>203</v>
      </c>
      <c r="F662" s="26" t="s">
        <v>2583</v>
      </c>
      <c r="G662" s="26" t="s">
        <v>2584</v>
      </c>
      <c r="H662" s="26" t="s">
        <v>69</v>
      </c>
      <c r="I662" s="26" t="s">
        <v>67</v>
      </c>
      <c r="J662" s="26" t="s">
        <v>51</v>
      </c>
      <c r="K662" s="26" t="s">
        <v>51</v>
      </c>
      <c r="L662" s="26" t="s">
        <v>433</v>
      </c>
      <c r="M662" s="26" t="s">
        <v>165</v>
      </c>
      <c r="N662" s="26" t="s">
        <v>138</v>
      </c>
      <c r="O662" s="26" t="s">
        <v>57</v>
      </c>
      <c r="P662" s="26" t="s">
        <v>531</v>
      </c>
      <c r="Q662" s="57">
        <v>2934716</v>
      </c>
      <c r="R662" s="42">
        <v>1</v>
      </c>
      <c r="S662" s="42">
        <v>1800</v>
      </c>
      <c r="T662" s="42">
        <v>0</v>
      </c>
      <c r="U662" s="42">
        <v>52824.887999999999</v>
      </c>
      <c r="V662" s="43">
        <v>2.2745745189999998E-3</v>
      </c>
      <c r="W662" s="43">
        <v>1.6844736448000001E-2</v>
      </c>
      <c r="X662" s="43">
        <v>2.6018140171015949E-3</v>
      </c>
    </row>
    <row r="663" spans="1:24" x14ac:dyDescent="0.2">
      <c r="A663" s="26">
        <v>8700</v>
      </c>
      <c r="B663" s="26">
        <v>12535</v>
      </c>
      <c r="C663" s="26" t="s">
        <v>864</v>
      </c>
      <c r="D663" s="26">
        <v>520037789</v>
      </c>
      <c r="E663" s="26" t="s">
        <v>203</v>
      </c>
      <c r="F663" s="26" t="s">
        <v>2585</v>
      </c>
      <c r="G663" s="26" t="s">
        <v>2586</v>
      </c>
      <c r="H663" s="26" t="s">
        <v>69</v>
      </c>
      <c r="I663" s="26" t="s">
        <v>67</v>
      </c>
      <c r="J663" s="26" t="s">
        <v>51</v>
      </c>
      <c r="K663" s="26" t="s">
        <v>51</v>
      </c>
      <c r="L663" s="26" t="s">
        <v>433</v>
      </c>
      <c r="M663" s="26" t="s">
        <v>165</v>
      </c>
      <c r="N663" s="26" t="s">
        <v>357</v>
      </c>
      <c r="O663" s="26" t="s">
        <v>57</v>
      </c>
      <c r="P663" s="26" t="s">
        <v>531</v>
      </c>
      <c r="Q663" s="57">
        <v>106887</v>
      </c>
      <c r="R663" s="42">
        <v>1</v>
      </c>
      <c r="S663" s="42">
        <v>32400</v>
      </c>
      <c r="T663" s="42">
        <v>0</v>
      </c>
      <c r="U663" s="42">
        <v>34631.387999999999</v>
      </c>
      <c r="V663" s="43">
        <v>2.2464212769999999E-3</v>
      </c>
      <c r="W663" s="43">
        <v>1.1043215154000001E-2</v>
      </c>
      <c r="X663" s="43">
        <v>1.7057192952322771E-3</v>
      </c>
    </row>
    <row r="664" spans="1:24" x14ac:dyDescent="0.2">
      <c r="A664" s="26">
        <v>8700</v>
      </c>
      <c r="B664" s="26">
        <v>12535</v>
      </c>
      <c r="C664" s="26" t="s">
        <v>1677</v>
      </c>
      <c r="D664" s="26">
        <v>520038332</v>
      </c>
      <c r="E664" s="26" t="s">
        <v>203</v>
      </c>
      <c r="F664" s="26" t="s">
        <v>2587</v>
      </c>
      <c r="G664" s="26" t="s">
        <v>2588</v>
      </c>
      <c r="H664" s="26" t="s">
        <v>69</v>
      </c>
      <c r="I664" s="26" t="s">
        <v>67</v>
      </c>
      <c r="J664" s="26" t="s">
        <v>51</v>
      </c>
      <c r="K664" s="26" t="s">
        <v>51</v>
      </c>
      <c r="L664" s="26" t="s">
        <v>433</v>
      </c>
      <c r="M664" s="26" t="s">
        <v>165</v>
      </c>
      <c r="N664" s="26" t="s">
        <v>357</v>
      </c>
      <c r="O664" s="26" t="s">
        <v>57</v>
      </c>
      <c r="P664" s="26" t="s">
        <v>531</v>
      </c>
      <c r="Q664" s="57">
        <v>952759</v>
      </c>
      <c r="R664" s="42">
        <v>1</v>
      </c>
      <c r="S664" s="42">
        <v>230</v>
      </c>
      <c r="T664" s="42">
        <v>0</v>
      </c>
      <c r="U664" s="42">
        <v>2191.3456999999999</v>
      </c>
      <c r="V664" s="43">
        <v>2.955641912E-3</v>
      </c>
      <c r="W664" s="43">
        <v>6.9877366800000001E-4</v>
      </c>
      <c r="X664" s="43">
        <v>1.0793158631165116E-4</v>
      </c>
    </row>
    <row r="665" spans="1:24" x14ac:dyDescent="0.2">
      <c r="A665" s="26">
        <v>8700</v>
      </c>
      <c r="B665" s="26">
        <v>12535</v>
      </c>
      <c r="C665" s="26" t="s">
        <v>1416</v>
      </c>
      <c r="D665" s="26">
        <v>520038274</v>
      </c>
      <c r="E665" s="26" t="s">
        <v>203</v>
      </c>
      <c r="F665" s="26" t="s">
        <v>2589</v>
      </c>
      <c r="G665" s="26" t="s">
        <v>2590</v>
      </c>
      <c r="H665" s="26" t="s">
        <v>69</v>
      </c>
      <c r="I665" s="26" t="s">
        <v>67</v>
      </c>
      <c r="J665" s="26" t="s">
        <v>51</v>
      </c>
      <c r="K665" s="26" t="s">
        <v>51</v>
      </c>
      <c r="L665" s="26" t="s">
        <v>433</v>
      </c>
      <c r="M665" s="26" t="s">
        <v>165</v>
      </c>
      <c r="N665" s="26" t="s">
        <v>84</v>
      </c>
      <c r="O665" s="26" t="s">
        <v>57</v>
      </c>
      <c r="P665" s="26" t="s">
        <v>531</v>
      </c>
      <c r="Q665" s="57">
        <v>2430899</v>
      </c>
      <c r="R665" s="42">
        <v>1</v>
      </c>
      <c r="S665" s="42">
        <v>2167</v>
      </c>
      <c r="T665" s="42">
        <v>0</v>
      </c>
      <c r="U665" s="42">
        <v>52677.581330000001</v>
      </c>
      <c r="V665" s="43">
        <v>8.6116687040000001E-3</v>
      </c>
      <c r="W665" s="43">
        <v>1.6797763475000001E-2</v>
      </c>
      <c r="X665" s="43">
        <v>2.5945586385607345E-3</v>
      </c>
    </row>
    <row r="666" spans="1:24" x14ac:dyDescent="0.2">
      <c r="A666" s="26">
        <v>8700</v>
      </c>
      <c r="B666" s="26">
        <v>12535</v>
      </c>
      <c r="C666" s="26" t="s">
        <v>2591</v>
      </c>
      <c r="D666" s="26">
        <v>520038530</v>
      </c>
      <c r="E666" s="26" t="s">
        <v>203</v>
      </c>
      <c r="F666" s="26" t="s">
        <v>2592</v>
      </c>
      <c r="G666" s="26" t="s">
        <v>2593</v>
      </c>
      <c r="H666" s="26" t="s">
        <v>69</v>
      </c>
      <c r="I666" s="26" t="s">
        <v>67</v>
      </c>
      <c r="J666" s="26" t="s">
        <v>51</v>
      </c>
      <c r="K666" s="26" t="s">
        <v>51</v>
      </c>
      <c r="L666" s="26" t="s">
        <v>433</v>
      </c>
      <c r="M666" s="26" t="s">
        <v>165</v>
      </c>
      <c r="N666" s="26" t="s">
        <v>136</v>
      </c>
      <c r="O666" s="26" t="s">
        <v>57</v>
      </c>
      <c r="P666" s="26" t="s">
        <v>531</v>
      </c>
      <c r="Q666" s="57">
        <v>791353</v>
      </c>
      <c r="R666" s="42">
        <v>1</v>
      </c>
      <c r="S666" s="42">
        <v>1715</v>
      </c>
      <c r="T666" s="42">
        <v>0</v>
      </c>
      <c r="U666" s="42">
        <v>13571.703949999999</v>
      </c>
      <c r="V666" s="43">
        <v>2.1595800089999999E-2</v>
      </c>
      <c r="W666" s="43">
        <v>4.3277285539999998E-3</v>
      </c>
      <c r="X666" s="43">
        <v>6.684547929957387E-4</v>
      </c>
    </row>
    <row r="667" spans="1:24" x14ac:dyDescent="0.2">
      <c r="A667" s="26">
        <v>8700</v>
      </c>
      <c r="B667" s="26">
        <v>12535</v>
      </c>
      <c r="C667" s="26" t="s">
        <v>1828</v>
      </c>
      <c r="D667" s="26">
        <v>520038894</v>
      </c>
      <c r="E667" s="26" t="s">
        <v>203</v>
      </c>
      <c r="F667" s="26" t="s">
        <v>2594</v>
      </c>
      <c r="G667" s="26" t="s">
        <v>2595</v>
      </c>
      <c r="H667" s="26" t="s">
        <v>69</v>
      </c>
      <c r="I667" s="26" t="s">
        <v>67</v>
      </c>
      <c r="J667" s="26" t="s">
        <v>51</v>
      </c>
      <c r="K667" s="26" t="s">
        <v>51</v>
      </c>
      <c r="L667" s="26" t="s">
        <v>433</v>
      </c>
      <c r="M667" s="26" t="s">
        <v>165</v>
      </c>
      <c r="N667" s="26" t="s">
        <v>358</v>
      </c>
      <c r="O667" s="26" t="s">
        <v>57</v>
      </c>
      <c r="P667" s="26" t="s">
        <v>531</v>
      </c>
      <c r="Q667" s="57">
        <v>338598</v>
      </c>
      <c r="R667" s="42">
        <v>1</v>
      </c>
      <c r="S667" s="42">
        <v>16650</v>
      </c>
      <c r="T667" s="42">
        <v>0</v>
      </c>
      <c r="U667" s="42">
        <v>56376.567000000003</v>
      </c>
      <c r="V667" s="43">
        <v>1.6433997549999999E-2</v>
      </c>
      <c r="W667" s="43">
        <v>1.7977291555999999E-2</v>
      </c>
      <c r="X667" s="43">
        <v>2.7767468670575734E-3</v>
      </c>
    </row>
    <row r="668" spans="1:24" x14ac:dyDescent="0.2">
      <c r="A668" s="26">
        <v>8700</v>
      </c>
      <c r="B668" s="26">
        <v>12535</v>
      </c>
      <c r="C668" s="26" t="s">
        <v>2596</v>
      </c>
      <c r="D668" s="26">
        <v>550012777</v>
      </c>
      <c r="E668" s="26" t="s">
        <v>205</v>
      </c>
      <c r="F668" s="26" t="s">
        <v>2597</v>
      </c>
      <c r="G668" s="26" t="s">
        <v>2598</v>
      </c>
      <c r="H668" s="26" t="s">
        <v>69</v>
      </c>
      <c r="I668" s="26" t="s">
        <v>212</v>
      </c>
      <c r="J668" s="26" t="s">
        <v>51</v>
      </c>
      <c r="K668" s="26" t="s">
        <v>51</v>
      </c>
      <c r="L668" s="26" t="s">
        <v>433</v>
      </c>
      <c r="M668" s="26" t="s">
        <v>165</v>
      </c>
      <c r="N668" s="26" t="s">
        <v>140</v>
      </c>
      <c r="O668" s="26" t="s">
        <v>57</v>
      </c>
      <c r="P668" s="26" t="s">
        <v>531</v>
      </c>
      <c r="Q668" s="57">
        <v>6821386</v>
      </c>
      <c r="R668" s="42">
        <v>1</v>
      </c>
      <c r="S668" s="42">
        <v>340.9</v>
      </c>
      <c r="T668" s="42">
        <v>0</v>
      </c>
      <c r="U668" s="42">
        <v>23254.104869999999</v>
      </c>
      <c r="V668" s="43">
        <v>6.0695445589999996E-3</v>
      </c>
      <c r="W668" s="43">
        <v>7.4152408589999996E-3</v>
      </c>
      <c r="X668" s="43">
        <v>1.1453475491688021E-3</v>
      </c>
    </row>
    <row r="669" spans="1:24" x14ac:dyDescent="0.2">
      <c r="A669" s="26">
        <v>8700</v>
      </c>
      <c r="B669" s="26">
        <v>12535</v>
      </c>
      <c r="C669" s="26" t="s">
        <v>873</v>
      </c>
      <c r="D669" s="26">
        <v>520038910</v>
      </c>
      <c r="E669" s="26" t="s">
        <v>203</v>
      </c>
      <c r="F669" s="26" t="s">
        <v>2599</v>
      </c>
      <c r="G669" s="26" t="s">
        <v>2600</v>
      </c>
      <c r="H669" s="26" t="s">
        <v>69</v>
      </c>
      <c r="I669" s="26" t="s">
        <v>67</v>
      </c>
      <c r="J669" s="26" t="s">
        <v>51</v>
      </c>
      <c r="K669" s="26" t="s">
        <v>51</v>
      </c>
      <c r="L669" s="26" t="s">
        <v>433</v>
      </c>
      <c r="M669" s="26" t="s">
        <v>165</v>
      </c>
      <c r="N669" s="26" t="s">
        <v>357</v>
      </c>
      <c r="O669" s="26" t="s">
        <v>57</v>
      </c>
      <c r="P669" s="26" t="s">
        <v>531</v>
      </c>
      <c r="Q669" s="57">
        <v>343134</v>
      </c>
      <c r="R669" s="42">
        <v>1</v>
      </c>
      <c r="S669" s="42">
        <v>16110</v>
      </c>
      <c r="T669" s="42">
        <v>0</v>
      </c>
      <c r="U669" s="42">
        <v>55278.8874</v>
      </c>
      <c r="V669" s="43">
        <v>1.9366824591999999E-2</v>
      </c>
      <c r="W669" s="43">
        <v>1.7627264811E-2</v>
      </c>
      <c r="X669" s="43">
        <v>2.7226822343116132E-3</v>
      </c>
    </row>
    <row r="670" spans="1:24" x14ac:dyDescent="0.2">
      <c r="A670" s="26">
        <v>8700</v>
      </c>
      <c r="B670" s="26">
        <v>12535</v>
      </c>
      <c r="C670" s="26" t="s">
        <v>2601</v>
      </c>
      <c r="D670" s="26">
        <v>520038779</v>
      </c>
      <c r="E670" s="26" t="s">
        <v>203</v>
      </c>
      <c r="F670" s="26" t="s">
        <v>2602</v>
      </c>
      <c r="G670" s="26" t="s">
        <v>2603</v>
      </c>
      <c r="H670" s="26" t="s">
        <v>69</v>
      </c>
      <c r="I670" s="26" t="s">
        <v>67</v>
      </c>
      <c r="J670" s="26" t="s">
        <v>51</v>
      </c>
      <c r="K670" s="26" t="s">
        <v>51</v>
      </c>
      <c r="L670" s="26" t="s">
        <v>433</v>
      </c>
      <c r="M670" s="26" t="s">
        <v>165</v>
      </c>
      <c r="N670" s="26" t="s">
        <v>359</v>
      </c>
      <c r="O670" s="26" t="s">
        <v>57</v>
      </c>
      <c r="P670" s="26" t="s">
        <v>531</v>
      </c>
      <c r="Q670" s="57">
        <v>31690</v>
      </c>
      <c r="R670" s="42">
        <v>1</v>
      </c>
      <c r="S670" s="42">
        <v>382.1</v>
      </c>
      <c r="T670" s="42">
        <v>0</v>
      </c>
      <c r="U670" s="42">
        <v>121.08749</v>
      </c>
      <c r="V670" s="43">
        <v>6.2164887800000004E-3</v>
      </c>
      <c r="W670" s="43">
        <v>3.8612232481719499E-5</v>
      </c>
      <c r="X670" s="43">
        <v>5.9639904731582059E-6</v>
      </c>
    </row>
    <row r="671" spans="1:24" x14ac:dyDescent="0.2">
      <c r="A671" s="26">
        <v>8700</v>
      </c>
      <c r="B671" s="26">
        <v>12535</v>
      </c>
      <c r="C671" s="26" t="s">
        <v>1840</v>
      </c>
      <c r="D671" s="26">
        <v>520039298</v>
      </c>
      <c r="E671" s="26" t="s">
        <v>203</v>
      </c>
      <c r="F671" s="26" t="s">
        <v>2604</v>
      </c>
      <c r="G671" s="26" t="s">
        <v>2605</v>
      </c>
      <c r="H671" s="26" t="s">
        <v>69</v>
      </c>
      <c r="I671" s="26" t="s">
        <v>67</v>
      </c>
      <c r="J671" s="26" t="s">
        <v>51</v>
      </c>
      <c r="K671" s="26" t="s">
        <v>51</v>
      </c>
      <c r="L671" s="26" t="s">
        <v>433</v>
      </c>
      <c r="M671" s="26" t="s">
        <v>165</v>
      </c>
      <c r="N671" s="26" t="s">
        <v>84</v>
      </c>
      <c r="O671" s="26" t="s">
        <v>57</v>
      </c>
      <c r="P671" s="26" t="s">
        <v>531</v>
      </c>
      <c r="Q671" s="57">
        <v>104805</v>
      </c>
      <c r="R671" s="42">
        <v>1</v>
      </c>
      <c r="S671" s="42">
        <v>1412</v>
      </c>
      <c r="T671" s="42">
        <v>0</v>
      </c>
      <c r="U671" s="42">
        <v>1479.8466000000001</v>
      </c>
      <c r="V671" s="43">
        <v>3.2491062399999998E-4</v>
      </c>
      <c r="W671" s="43">
        <v>4.7189169499999999E-4</v>
      </c>
      <c r="X671" s="43">
        <v>7.2887719649119507E-5</v>
      </c>
    </row>
    <row r="672" spans="1:24" x14ac:dyDescent="0.2">
      <c r="A672" s="26">
        <v>8700</v>
      </c>
      <c r="B672" s="26">
        <v>12535</v>
      </c>
      <c r="C672" s="26" t="s">
        <v>1600</v>
      </c>
      <c r="D672" s="26">
        <v>520039660</v>
      </c>
      <c r="E672" s="26" t="s">
        <v>203</v>
      </c>
      <c r="F672" s="26" t="s">
        <v>2606</v>
      </c>
      <c r="G672" s="26" t="s">
        <v>2607</v>
      </c>
      <c r="H672" s="26" t="s">
        <v>69</v>
      </c>
      <c r="I672" s="26" t="s">
        <v>67</v>
      </c>
      <c r="J672" s="26" t="s">
        <v>51</v>
      </c>
      <c r="K672" s="26" t="s">
        <v>51</v>
      </c>
      <c r="L672" s="26" t="s">
        <v>433</v>
      </c>
      <c r="M672" s="26" t="s">
        <v>165</v>
      </c>
      <c r="N672" s="26" t="s">
        <v>84</v>
      </c>
      <c r="O672" s="26" t="s">
        <v>57</v>
      </c>
      <c r="P672" s="26" t="s">
        <v>531</v>
      </c>
      <c r="Q672" s="57">
        <v>9966014</v>
      </c>
      <c r="R672" s="42">
        <v>1</v>
      </c>
      <c r="S672" s="42">
        <v>265.8</v>
      </c>
      <c r="T672" s="42">
        <v>0</v>
      </c>
      <c r="U672" s="42">
        <v>26489.665209999999</v>
      </c>
      <c r="V672" s="43">
        <v>2.5331497740999999E-2</v>
      </c>
      <c r="W672" s="43">
        <v>8.4469924299999995E-3</v>
      </c>
      <c r="X672" s="43">
        <v>1.3047104283819108E-3</v>
      </c>
    </row>
    <row r="673" spans="1:24" x14ac:dyDescent="0.2">
      <c r="A673" s="26">
        <v>8700</v>
      </c>
      <c r="B673" s="26">
        <v>12535</v>
      </c>
      <c r="C673" s="26" t="s">
        <v>2608</v>
      </c>
      <c r="D673" s="26">
        <v>550013098</v>
      </c>
      <c r="E673" s="26" t="s">
        <v>205</v>
      </c>
      <c r="F673" s="26" t="s">
        <v>2609</v>
      </c>
      <c r="G673" s="26" t="s">
        <v>2610</v>
      </c>
      <c r="H673" s="26" t="s">
        <v>69</v>
      </c>
      <c r="I673" s="26" t="s">
        <v>212</v>
      </c>
      <c r="J673" s="26" t="s">
        <v>51</v>
      </c>
      <c r="K673" s="26" t="s">
        <v>51</v>
      </c>
      <c r="L673" s="26" t="s">
        <v>433</v>
      </c>
      <c r="M673" s="26" t="s">
        <v>165</v>
      </c>
      <c r="N673" s="26" t="s">
        <v>140</v>
      </c>
      <c r="O673" s="26" t="s">
        <v>57</v>
      </c>
      <c r="P673" s="26" t="s">
        <v>531</v>
      </c>
      <c r="Q673" s="57">
        <v>2707539</v>
      </c>
      <c r="R673" s="42">
        <v>1</v>
      </c>
      <c r="S673" s="42">
        <v>1114</v>
      </c>
      <c r="T673" s="42">
        <v>0</v>
      </c>
      <c r="U673" s="42">
        <v>30161.98446</v>
      </c>
      <c r="V673" s="43">
        <v>2.306615363E-3</v>
      </c>
      <c r="W673" s="43">
        <v>9.6180171550000002E-3</v>
      </c>
      <c r="X673" s="43">
        <v>1.4855852406469557E-3</v>
      </c>
    </row>
    <row r="674" spans="1:24" x14ac:dyDescent="0.2">
      <c r="A674" s="26">
        <v>8700</v>
      </c>
      <c r="B674" s="26">
        <v>12535</v>
      </c>
      <c r="C674" s="26" t="s">
        <v>2463</v>
      </c>
      <c r="D674" s="26">
        <v>520007469</v>
      </c>
      <c r="E674" s="26" t="s">
        <v>203</v>
      </c>
      <c r="F674" s="26" t="s">
        <v>2611</v>
      </c>
      <c r="G674" s="26" t="s">
        <v>2612</v>
      </c>
      <c r="H674" s="26" t="s">
        <v>69</v>
      </c>
      <c r="I674" s="26" t="s">
        <v>67</v>
      </c>
      <c r="J674" s="26" t="s">
        <v>51</v>
      </c>
      <c r="K674" s="26" t="s">
        <v>51</v>
      </c>
      <c r="L674" s="26" t="s">
        <v>433</v>
      </c>
      <c r="M674" s="26" t="s">
        <v>165</v>
      </c>
      <c r="N674" s="26" t="s">
        <v>141</v>
      </c>
      <c r="O674" s="26" t="s">
        <v>57</v>
      </c>
      <c r="P674" s="26" t="s">
        <v>531</v>
      </c>
      <c r="Q674" s="57">
        <v>33883</v>
      </c>
      <c r="R674" s="42">
        <v>1</v>
      </c>
      <c r="S674" s="42">
        <v>14890</v>
      </c>
      <c r="T674" s="42">
        <v>0</v>
      </c>
      <c r="U674" s="42">
        <v>5045.1787000000004</v>
      </c>
      <c r="V674" s="43">
        <v>5.45555862E-4</v>
      </c>
      <c r="W674" s="43">
        <v>1.6088004860000001E-3</v>
      </c>
      <c r="X674" s="43">
        <v>2.4849303344367531E-4</v>
      </c>
    </row>
    <row r="675" spans="1:24" x14ac:dyDescent="0.2">
      <c r="A675" s="26">
        <v>8700</v>
      </c>
      <c r="B675" s="26">
        <v>12535</v>
      </c>
      <c r="C675" s="26" t="s">
        <v>877</v>
      </c>
      <c r="D675" s="26">
        <v>520028010</v>
      </c>
      <c r="E675" s="26" t="s">
        <v>203</v>
      </c>
      <c r="F675" s="26" t="s">
        <v>2613</v>
      </c>
      <c r="G675" s="26" t="s">
        <v>2614</v>
      </c>
      <c r="H675" s="26" t="s">
        <v>69</v>
      </c>
      <c r="I675" s="26" t="s">
        <v>67</v>
      </c>
      <c r="J675" s="26" t="s">
        <v>51</v>
      </c>
      <c r="K675" s="26" t="s">
        <v>51</v>
      </c>
      <c r="L675" s="26" t="s">
        <v>433</v>
      </c>
      <c r="M675" s="26" t="s">
        <v>165</v>
      </c>
      <c r="N675" s="26" t="s">
        <v>373</v>
      </c>
      <c r="O675" s="26" t="s">
        <v>57</v>
      </c>
      <c r="P675" s="26" t="s">
        <v>531</v>
      </c>
      <c r="Q675" s="57">
        <v>13238</v>
      </c>
      <c r="R675" s="42">
        <v>1</v>
      </c>
      <c r="S675" s="42">
        <v>95490</v>
      </c>
      <c r="T675" s="42">
        <v>0</v>
      </c>
      <c r="U675" s="42">
        <v>12640.966200000001</v>
      </c>
      <c r="V675" s="43">
        <v>1.7487110880000001E-3</v>
      </c>
      <c r="W675" s="43">
        <v>4.0309360250000001E-3</v>
      </c>
      <c r="X675" s="43">
        <v>6.2261264139107093E-4</v>
      </c>
    </row>
    <row r="676" spans="1:24" x14ac:dyDescent="0.2">
      <c r="A676" s="26">
        <v>8700</v>
      </c>
      <c r="B676" s="26">
        <v>12535</v>
      </c>
      <c r="C676" s="26" t="s">
        <v>1859</v>
      </c>
      <c r="D676" s="26">
        <v>520033986</v>
      </c>
      <c r="E676" s="26" t="s">
        <v>203</v>
      </c>
      <c r="F676" s="26" t="s">
        <v>2921</v>
      </c>
      <c r="G676" s="26" t="s">
        <v>2922</v>
      </c>
      <c r="H676" s="26" t="s">
        <v>69</v>
      </c>
      <c r="I676" s="26" t="s">
        <v>67</v>
      </c>
      <c r="J676" s="26" t="s">
        <v>51</v>
      </c>
      <c r="K676" s="26" t="s">
        <v>51</v>
      </c>
      <c r="L676" s="26" t="s">
        <v>433</v>
      </c>
      <c r="M676" s="26" t="s">
        <v>165</v>
      </c>
      <c r="N676" s="26" t="s">
        <v>141</v>
      </c>
      <c r="O676" s="26" t="s">
        <v>57</v>
      </c>
      <c r="P676" s="26" t="s">
        <v>531</v>
      </c>
      <c r="Q676" s="57">
        <v>376523</v>
      </c>
      <c r="R676" s="42">
        <v>1</v>
      </c>
      <c r="S676" s="42">
        <v>5039</v>
      </c>
      <c r="T676" s="42">
        <v>456.37151999999998</v>
      </c>
      <c r="U676" s="42">
        <v>19429.36549</v>
      </c>
      <c r="V676" s="43">
        <v>1.836366173E-3</v>
      </c>
      <c r="W676" s="43">
        <v>6.1956125870000003E-3</v>
      </c>
      <c r="X676" s="43">
        <v>9.5696550223205385E-4</v>
      </c>
    </row>
    <row r="677" spans="1:24" x14ac:dyDescent="0.2">
      <c r="A677" s="26">
        <v>8700</v>
      </c>
      <c r="B677" s="26">
        <v>12535</v>
      </c>
      <c r="C677" s="26" t="s">
        <v>2923</v>
      </c>
      <c r="D677" s="26">
        <v>520033358</v>
      </c>
      <c r="E677" s="26" t="s">
        <v>203</v>
      </c>
      <c r="F677" s="26" t="s">
        <v>2924</v>
      </c>
      <c r="G677" s="26" t="s">
        <v>2925</v>
      </c>
      <c r="H677" s="26" t="s">
        <v>69</v>
      </c>
      <c r="I677" s="26" t="s">
        <v>67</v>
      </c>
      <c r="J677" s="26" t="s">
        <v>51</v>
      </c>
      <c r="K677" s="26" t="s">
        <v>51</v>
      </c>
      <c r="L677" s="26" t="s">
        <v>433</v>
      </c>
      <c r="M677" s="26" t="s">
        <v>165</v>
      </c>
      <c r="N677" s="26" t="s">
        <v>360</v>
      </c>
      <c r="O677" s="26" t="s">
        <v>57</v>
      </c>
      <c r="P677" s="26" t="s">
        <v>531</v>
      </c>
      <c r="Q677" s="57">
        <v>99000</v>
      </c>
      <c r="R677" s="42">
        <v>1</v>
      </c>
      <c r="S677" s="42">
        <v>904.9</v>
      </c>
      <c r="T677" s="42">
        <v>0</v>
      </c>
      <c r="U677" s="42">
        <v>895.851</v>
      </c>
      <c r="V677" s="43">
        <v>1.0205919789999999E-3</v>
      </c>
      <c r="W677" s="43">
        <v>2.8566788400000002E-4</v>
      </c>
      <c r="X677" s="43">
        <v>4.4123854820751934E-5</v>
      </c>
    </row>
    <row r="678" spans="1:24" x14ac:dyDescent="0.2">
      <c r="A678" s="26">
        <v>8700</v>
      </c>
      <c r="B678" s="26">
        <v>12535</v>
      </c>
      <c r="C678" s="26" t="s">
        <v>2615</v>
      </c>
      <c r="D678" s="26">
        <v>520029083</v>
      </c>
      <c r="E678" s="26" t="s">
        <v>203</v>
      </c>
      <c r="F678" s="26" t="s">
        <v>2616</v>
      </c>
      <c r="G678" s="26" t="s">
        <v>2617</v>
      </c>
      <c r="H678" s="26" t="s">
        <v>69</v>
      </c>
      <c r="I678" s="26" t="s">
        <v>67</v>
      </c>
      <c r="J678" s="26" t="s">
        <v>51</v>
      </c>
      <c r="K678" s="26" t="s">
        <v>51</v>
      </c>
      <c r="L678" s="26" t="s">
        <v>433</v>
      </c>
      <c r="M678" s="26" t="s">
        <v>165</v>
      </c>
      <c r="N678" s="26" t="s">
        <v>129</v>
      </c>
      <c r="O678" s="26" t="s">
        <v>57</v>
      </c>
      <c r="P678" s="26" t="s">
        <v>531</v>
      </c>
      <c r="Q678" s="57">
        <v>288719</v>
      </c>
      <c r="R678" s="42">
        <v>1</v>
      </c>
      <c r="S678" s="42">
        <v>17940</v>
      </c>
      <c r="T678" s="42">
        <v>0</v>
      </c>
      <c r="U678" s="42">
        <v>51796.188600000001</v>
      </c>
      <c r="V678" s="43">
        <v>2.8776924630000002E-3</v>
      </c>
      <c r="W678" s="43">
        <v>1.6516706026999999E-2</v>
      </c>
      <c r="X678" s="43">
        <v>2.5511469050709173E-3</v>
      </c>
    </row>
    <row r="679" spans="1:24" x14ac:dyDescent="0.2">
      <c r="A679" s="26">
        <v>8700</v>
      </c>
      <c r="B679" s="26">
        <v>12535</v>
      </c>
      <c r="C679" s="26" t="s">
        <v>533</v>
      </c>
      <c r="D679" s="26">
        <v>520018078</v>
      </c>
      <c r="E679" s="26" t="s">
        <v>203</v>
      </c>
      <c r="F679" s="26" t="s">
        <v>2618</v>
      </c>
      <c r="G679" s="26" t="s">
        <v>2619</v>
      </c>
      <c r="H679" s="26" t="s">
        <v>69</v>
      </c>
      <c r="I679" s="26" t="s">
        <v>67</v>
      </c>
      <c r="J679" s="26" t="s">
        <v>51</v>
      </c>
      <c r="K679" s="26" t="s">
        <v>51</v>
      </c>
      <c r="L679" s="26" t="s">
        <v>433</v>
      </c>
      <c r="M679" s="26" t="s">
        <v>165</v>
      </c>
      <c r="N679" s="26" t="s">
        <v>129</v>
      </c>
      <c r="O679" s="26" t="s">
        <v>57</v>
      </c>
      <c r="P679" s="26" t="s">
        <v>531</v>
      </c>
      <c r="Q679" s="57">
        <v>7060309</v>
      </c>
      <c r="R679" s="42">
        <v>1</v>
      </c>
      <c r="S679" s="42">
        <v>4335</v>
      </c>
      <c r="T679" s="42">
        <v>0</v>
      </c>
      <c r="U679" s="42">
        <v>306064.39515</v>
      </c>
      <c r="V679" s="43">
        <v>4.6952811409999998E-3</v>
      </c>
      <c r="W679" s="43">
        <v>9.7597444458000004E-2</v>
      </c>
      <c r="X679" s="43">
        <v>1.5074762362714168E-2</v>
      </c>
    </row>
    <row r="680" spans="1:24" x14ac:dyDescent="0.2">
      <c r="A680" s="26">
        <v>8700</v>
      </c>
      <c r="B680" s="26">
        <v>12535</v>
      </c>
      <c r="C680" s="26" t="s">
        <v>890</v>
      </c>
      <c r="D680" s="26">
        <v>520017807</v>
      </c>
      <c r="E680" s="26" t="s">
        <v>203</v>
      </c>
      <c r="F680" s="26" t="s">
        <v>2620</v>
      </c>
      <c r="G680" s="26" t="s">
        <v>2621</v>
      </c>
      <c r="H680" s="26" t="s">
        <v>69</v>
      </c>
      <c r="I680" s="26" t="s">
        <v>67</v>
      </c>
      <c r="J680" s="26" t="s">
        <v>51</v>
      </c>
      <c r="K680" s="26" t="s">
        <v>51</v>
      </c>
      <c r="L680" s="26" t="s">
        <v>433</v>
      </c>
      <c r="M680" s="26" t="s">
        <v>165</v>
      </c>
      <c r="N680" s="26" t="s">
        <v>357</v>
      </c>
      <c r="O680" s="26" t="s">
        <v>57</v>
      </c>
      <c r="P680" s="26" t="s">
        <v>531</v>
      </c>
      <c r="Q680" s="57">
        <v>3525</v>
      </c>
      <c r="R680" s="42">
        <v>1</v>
      </c>
      <c r="S680" s="42">
        <v>87290</v>
      </c>
      <c r="T680" s="42">
        <v>0</v>
      </c>
      <c r="U680" s="42">
        <v>3076.9724999999999</v>
      </c>
      <c r="V680" s="43">
        <v>7.0563083299999998E-4</v>
      </c>
      <c r="W680" s="43">
        <v>9.8118127200000002E-4</v>
      </c>
      <c r="X680" s="43">
        <v>1.5155186284041222E-4</v>
      </c>
    </row>
    <row r="681" spans="1:24" x14ac:dyDescent="0.2">
      <c r="A681" s="26">
        <v>8700</v>
      </c>
      <c r="B681" s="26">
        <v>12535</v>
      </c>
      <c r="C681" s="26" t="s">
        <v>1894</v>
      </c>
      <c r="D681" s="26">
        <v>520025602</v>
      </c>
      <c r="E681" s="26" t="s">
        <v>203</v>
      </c>
      <c r="F681" s="26" t="s">
        <v>2622</v>
      </c>
      <c r="G681" s="26" t="s">
        <v>2623</v>
      </c>
      <c r="H681" s="26" t="s">
        <v>69</v>
      </c>
      <c r="I681" s="26" t="s">
        <v>67</v>
      </c>
      <c r="J681" s="26" t="s">
        <v>51</v>
      </c>
      <c r="K681" s="26" t="s">
        <v>51</v>
      </c>
      <c r="L681" s="26" t="s">
        <v>433</v>
      </c>
      <c r="M681" s="26" t="s">
        <v>165</v>
      </c>
      <c r="N681" s="26" t="s">
        <v>135</v>
      </c>
      <c r="O681" s="26" t="s">
        <v>57</v>
      </c>
      <c r="P681" s="26" t="s">
        <v>531</v>
      </c>
      <c r="Q681" s="57">
        <v>26550</v>
      </c>
      <c r="R681" s="42">
        <v>1</v>
      </c>
      <c r="S681" s="42">
        <v>20100</v>
      </c>
      <c r="T681" s="42">
        <v>0</v>
      </c>
      <c r="U681" s="42">
        <v>5336.55</v>
      </c>
      <c r="V681" s="43">
        <v>1.0189103230000001E-3</v>
      </c>
      <c r="W681" s="43">
        <v>1.7017126139999999E-3</v>
      </c>
      <c r="X681" s="43">
        <v>2.628441084998328E-4</v>
      </c>
    </row>
    <row r="682" spans="1:24" x14ac:dyDescent="0.2">
      <c r="A682" s="26">
        <v>8700</v>
      </c>
      <c r="B682" s="26">
        <v>12535</v>
      </c>
      <c r="C682" s="26" t="s">
        <v>2624</v>
      </c>
      <c r="D682" s="26">
        <v>520013954</v>
      </c>
      <c r="E682" s="26" t="s">
        <v>203</v>
      </c>
      <c r="F682" s="26" t="s">
        <v>2625</v>
      </c>
      <c r="G682" s="26" t="s">
        <v>2626</v>
      </c>
      <c r="H682" s="26" t="s">
        <v>69</v>
      </c>
      <c r="I682" s="26" t="s">
        <v>67</v>
      </c>
      <c r="J682" s="26" t="s">
        <v>51</v>
      </c>
      <c r="K682" s="26" t="s">
        <v>51</v>
      </c>
      <c r="L682" s="26" t="s">
        <v>433</v>
      </c>
      <c r="M682" s="26" t="s">
        <v>165</v>
      </c>
      <c r="N682" s="26" t="s">
        <v>72</v>
      </c>
      <c r="O682" s="26" t="s">
        <v>57</v>
      </c>
      <c r="P682" s="26" t="s">
        <v>531</v>
      </c>
      <c r="Q682" s="57">
        <v>1070209</v>
      </c>
      <c r="R682" s="42">
        <v>1</v>
      </c>
      <c r="S682" s="42">
        <v>8101</v>
      </c>
      <c r="T682" s="42">
        <v>0</v>
      </c>
      <c r="U682" s="42">
        <v>86697.631089999995</v>
      </c>
      <c r="V682" s="43">
        <v>9.4325416100000004E-4</v>
      </c>
      <c r="W682" s="43">
        <v>2.7646035831000001E-2</v>
      </c>
      <c r="X682" s="43">
        <v>4.270167346487606E-3</v>
      </c>
    </row>
    <row r="683" spans="1:24" x14ac:dyDescent="0.2">
      <c r="A683" s="26">
        <v>8700</v>
      </c>
      <c r="B683" s="26">
        <v>12535</v>
      </c>
      <c r="C683" s="26" t="s">
        <v>529</v>
      </c>
      <c r="D683" s="26">
        <v>520000118</v>
      </c>
      <c r="E683" s="26" t="s">
        <v>203</v>
      </c>
      <c r="F683" s="26" t="s">
        <v>2627</v>
      </c>
      <c r="G683" s="26" t="s">
        <v>2628</v>
      </c>
      <c r="H683" s="26" t="s">
        <v>69</v>
      </c>
      <c r="I683" s="26" t="s">
        <v>67</v>
      </c>
      <c r="J683" s="26" t="s">
        <v>51</v>
      </c>
      <c r="K683" s="26" t="s">
        <v>51</v>
      </c>
      <c r="L683" s="26" t="s">
        <v>433</v>
      </c>
      <c r="M683" s="26" t="s">
        <v>165</v>
      </c>
      <c r="N683" s="26" t="s">
        <v>129</v>
      </c>
      <c r="O683" s="26" t="s">
        <v>57</v>
      </c>
      <c r="P683" s="26" t="s">
        <v>531</v>
      </c>
      <c r="Q683" s="57">
        <v>5554929</v>
      </c>
      <c r="R683" s="42">
        <v>1</v>
      </c>
      <c r="S683" s="42">
        <v>4402</v>
      </c>
      <c r="T683" s="42">
        <v>0</v>
      </c>
      <c r="U683" s="42">
        <v>244527.97458000001</v>
      </c>
      <c r="V683" s="43">
        <v>4.1898796219999998E-3</v>
      </c>
      <c r="W683" s="43">
        <v>7.7974785030999999E-2</v>
      </c>
      <c r="X683" s="43">
        <v>1.2043874316131187E-2</v>
      </c>
    </row>
    <row r="684" spans="1:24" x14ac:dyDescent="0.2">
      <c r="A684" s="26">
        <v>8700</v>
      </c>
      <c r="B684" s="26">
        <v>12535</v>
      </c>
      <c r="C684" s="26" t="s">
        <v>2629</v>
      </c>
      <c r="D684" s="26">
        <v>520007030</v>
      </c>
      <c r="E684" s="26" t="s">
        <v>203</v>
      </c>
      <c r="F684" s="26" t="s">
        <v>2630</v>
      </c>
      <c r="G684" s="26" t="s">
        <v>2631</v>
      </c>
      <c r="H684" s="26" t="s">
        <v>69</v>
      </c>
      <c r="I684" s="26" t="s">
        <v>67</v>
      </c>
      <c r="J684" s="26" t="s">
        <v>51</v>
      </c>
      <c r="K684" s="26" t="s">
        <v>51</v>
      </c>
      <c r="L684" s="26" t="s">
        <v>433</v>
      </c>
      <c r="M684" s="26" t="s">
        <v>165</v>
      </c>
      <c r="N684" s="26" t="s">
        <v>129</v>
      </c>
      <c r="O684" s="26" t="s">
        <v>57</v>
      </c>
      <c r="P684" s="26" t="s">
        <v>531</v>
      </c>
      <c r="Q684" s="57">
        <v>6580868</v>
      </c>
      <c r="R684" s="42">
        <v>1</v>
      </c>
      <c r="S684" s="42">
        <v>2492</v>
      </c>
      <c r="T684" s="42">
        <v>0</v>
      </c>
      <c r="U684" s="42">
        <v>163995.23056</v>
      </c>
      <c r="V684" s="43">
        <v>5.3375485900000004E-3</v>
      </c>
      <c r="W684" s="43">
        <v>5.2294600938999999E-2</v>
      </c>
      <c r="X684" s="43">
        <v>8.0773496312725891E-3</v>
      </c>
    </row>
    <row r="685" spans="1:24" x14ac:dyDescent="0.2">
      <c r="A685" s="26">
        <v>8700</v>
      </c>
      <c r="B685" s="26">
        <v>12535</v>
      </c>
      <c r="C685" s="26" t="s">
        <v>2632</v>
      </c>
      <c r="D685" s="26">
        <v>520000522</v>
      </c>
      <c r="E685" s="26" t="s">
        <v>203</v>
      </c>
      <c r="F685" s="26" t="s">
        <v>2633</v>
      </c>
      <c r="G685" s="26" t="s">
        <v>2634</v>
      </c>
      <c r="H685" s="26" t="s">
        <v>69</v>
      </c>
      <c r="I685" s="26" t="s">
        <v>67</v>
      </c>
      <c r="J685" s="26" t="s">
        <v>51</v>
      </c>
      <c r="K685" s="26" t="s">
        <v>51</v>
      </c>
      <c r="L685" s="26" t="s">
        <v>433</v>
      </c>
      <c r="M685" s="26" t="s">
        <v>165</v>
      </c>
      <c r="N685" s="26" t="s">
        <v>129</v>
      </c>
      <c r="O685" s="26" t="s">
        <v>57</v>
      </c>
      <c r="P685" s="26" t="s">
        <v>531</v>
      </c>
      <c r="Q685" s="57">
        <v>676067</v>
      </c>
      <c r="R685" s="42">
        <v>1</v>
      </c>
      <c r="S685" s="42">
        <v>15760</v>
      </c>
      <c r="T685" s="42">
        <v>0</v>
      </c>
      <c r="U685" s="42">
        <v>106548.15919999999</v>
      </c>
      <c r="V685" s="43">
        <v>2.6159829689999998E-3</v>
      </c>
      <c r="W685" s="43">
        <v>3.3975948245999997E-2</v>
      </c>
      <c r="X685" s="43">
        <v>5.2478766088994303E-3</v>
      </c>
    </row>
    <row r="686" spans="1:24" x14ac:dyDescent="0.2">
      <c r="A686" s="26">
        <v>8700</v>
      </c>
      <c r="B686" s="26">
        <v>12535</v>
      </c>
      <c r="C686" s="26" t="s">
        <v>895</v>
      </c>
      <c r="D686" s="26">
        <v>520025990</v>
      </c>
      <c r="E686" s="26" t="s">
        <v>203</v>
      </c>
      <c r="F686" s="26" t="s">
        <v>2926</v>
      </c>
      <c r="G686" s="26" t="s">
        <v>2927</v>
      </c>
      <c r="H686" s="26" t="s">
        <v>69</v>
      </c>
      <c r="I686" s="26" t="s">
        <v>67</v>
      </c>
      <c r="J686" s="26" t="s">
        <v>51</v>
      </c>
      <c r="K686" s="26" t="s">
        <v>51</v>
      </c>
      <c r="L686" s="26" t="s">
        <v>433</v>
      </c>
      <c r="M686" s="26" t="s">
        <v>165</v>
      </c>
      <c r="N686" s="26" t="s">
        <v>84</v>
      </c>
      <c r="O686" s="26" t="s">
        <v>57</v>
      </c>
      <c r="P686" s="26" t="s">
        <v>531</v>
      </c>
      <c r="Q686" s="57">
        <v>21828</v>
      </c>
      <c r="R686" s="42">
        <v>1</v>
      </c>
      <c r="S686" s="42">
        <v>2120</v>
      </c>
      <c r="T686" s="42">
        <v>0</v>
      </c>
      <c r="U686" s="42">
        <v>462.75360000000001</v>
      </c>
      <c r="V686" s="43">
        <v>1.03381665E-4</v>
      </c>
      <c r="W686" s="43">
        <v>1.47562308E-4</v>
      </c>
      <c r="X686" s="43">
        <v>2.2792264186991265E-5</v>
      </c>
    </row>
    <row r="687" spans="1:24" x14ac:dyDescent="0.2">
      <c r="A687" s="26">
        <v>8700</v>
      </c>
      <c r="B687" s="26">
        <v>12535</v>
      </c>
      <c r="C687" s="26" t="s">
        <v>747</v>
      </c>
      <c r="D687" s="26">
        <v>520041146</v>
      </c>
      <c r="E687" s="26" t="s">
        <v>203</v>
      </c>
      <c r="F687" s="26" t="s">
        <v>2635</v>
      </c>
      <c r="G687" s="26" t="s">
        <v>2636</v>
      </c>
      <c r="H687" s="26" t="s">
        <v>69</v>
      </c>
      <c r="I687" s="26" t="s">
        <v>67</v>
      </c>
      <c r="J687" s="26" t="s">
        <v>51</v>
      </c>
      <c r="K687" s="26" t="s">
        <v>51</v>
      </c>
      <c r="L687" s="26" t="s">
        <v>433</v>
      </c>
      <c r="M687" s="26" t="s">
        <v>165</v>
      </c>
      <c r="N687" s="26" t="s">
        <v>353</v>
      </c>
      <c r="O687" s="26" t="s">
        <v>57</v>
      </c>
      <c r="P687" s="26" t="s">
        <v>531</v>
      </c>
      <c r="Q687" s="57">
        <v>359166</v>
      </c>
      <c r="R687" s="42">
        <v>1</v>
      </c>
      <c r="S687" s="42">
        <v>6305</v>
      </c>
      <c r="T687" s="42">
        <v>0</v>
      </c>
      <c r="U687" s="42">
        <v>22645.416300000001</v>
      </c>
      <c r="V687" s="43">
        <v>3.0303100609999998E-3</v>
      </c>
      <c r="W687" s="43">
        <v>7.2211429829999998E-3</v>
      </c>
      <c r="X687" s="43">
        <v>1.1153674675550838E-3</v>
      </c>
    </row>
    <row r="688" spans="1:24" x14ac:dyDescent="0.2">
      <c r="A688" s="26">
        <v>8700</v>
      </c>
      <c r="B688" s="26">
        <v>12535</v>
      </c>
      <c r="C688" s="26" t="s">
        <v>709</v>
      </c>
      <c r="D688" s="26">
        <v>520001736</v>
      </c>
      <c r="E688" s="26" t="s">
        <v>203</v>
      </c>
      <c r="F688" s="26" t="s">
        <v>2637</v>
      </c>
      <c r="G688" s="26" t="s">
        <v>2638</v>
      </c>
      <c r="H688" s="26" t="s">
        <v>69</v>
      </c>
      <c r="I688" s="26" t="s">
        <v>67</v>
      </c>
      <c r="J688" s="26" t="s">
        <v>51</v>
      </c>
      <c r="K688" s="26" t="s">
        <v>51</v>
      </c>
      <c r="L688" s="26" t="s">
        <v>433</v>
      </c>
      <c r="M688" s="26" t="s">
        <v>165</v>
      </c>
      <c r="N688" s="26" t="s">
        <v>357</v>
      </c>
      <c r="O688" s="26" t="s">
        <v>57</v>
      </c>
      <c r="P688" s="26" t="s">
        <v>531</v>
      </c>
      <c r="Q688" s="57">
        <v>50045</v>
      </c>
      <c r="R688" s="42">
        <v>1</v>
      </c>
      <c r="S688" s="42">
        <v>2854</v>
      </c>
      <c r="T688" s="42">
        <v>0</v>
      </c>
      <c r="U688" s="42">
        <v>1428.2843</v>
      </c>
      <c r="V688" s="43">
        <v>2.2719490100000001E-4</v>
      </c>
      <c r="W688" s="43">
        <v>4.5544957100000002E-4</v>
      </c>
      <c r="X688" s="43">
        <v>7.0348092591244863E-5</v>
      </c>
    </row>
    <row r="689" spans="1:24" x14ac:dyDescent="0.2">
      <c r="A689" s="26">
        <v>8700</v>
      </c>
      <c r="B689" s="26">
        <v>12535</v>
      </c>
      <c r="C689" s="26" t="s">
        <v>2639</v>
      </c>
      <c r="D689" s="26">
        <v>520029026</v>
      </c>
      <c r="E689" s="26" t="s">
        <v>203</v>
      </c>
      <c r="F689" s="26" t="s">
        <v>2640</v>
      </c>
      <c r="G689" s="26" t="s">
        <v>2641</v>
      </c>
      <c r="H689" s="26" t="s">
        <v>69</v>
      </c>
      <c r="I689" s="26" t="s">
        <v>67</v>
      </c>
      <c r="J689" s="26" t="s">
        <v>51</v>
      </c>
      <c r="K689" s="26" t="s">
        <v>51</v>
      </c>
      <c r="L689" s="26" t="s">
        <v>433</v>
      </c>
      <c r="M689" s="26" t="s">
        <v>165</v>
      </c>
      <c r="N689" s="26" t="s">
        <v>129</v>
      </c>
      <c r="O689" s="26" t="s">
        <v>57</v>
      </c>
      <c r="P689" s="26" t="s">
        <v>531</v>
      </c>
      <c r="Q689" s="57">
        <v>40150</v>
      </c>
      <c r="R689" s="42">
        <v>1</v>
      </c>
      <c r="S689" s="42">
        <v>18650</v>
      </c>
      <c r="T689" s="42">
        <v>0</v>
      </c>
      <c r="U689" s="42">
        <v>7487.9750000000004</v>
      </c>
      <c r="V689" s="43">
        <v>1.132496761E-3</v>
      </c>
      <c r="W689" s="43">
        <v>2.3877564190000001E-3</v>
      </c>
      <c r="X689" s="43">
        <v>3.6880945804762169E-4</v>
      </c>
    </row>
    <row r="690" spans="1:24" x14ac:dyDescent="0.2">
      <c r="A690" s="26">
        <v>8700</v>
      </c>
      <c r="B690" s="26">
        <v>12535</v>
      </c>
      <c r="C690" s="26" t="s">
        <v>1956</v>
      </c>
      <c r="D690" s="26">
        <v>520017450</v>
      </c>
      <c r="E690" s="26" t="s">
        <v>203</v>
      </c>
      <c r="F690" s="26" t="s">
        <v>2642</v>
      </c>
      <c r="G690" s="26" t="s">
        <v>2643</v>
      </c>
      <c r="H690" s="26" t="s">
        <v>69</v>
      </c>
      <c r="I690" s="26" t="s">
        <v>67</v>
      </c>
      <c r="J690" s="26" t="s">
        <v>51</v>
      </c>
      <c r="K690" s="26" t="s">
        <v>51</v>
      </c>
      <c r="L690" s="26" t="s">
        <v>433</v>
      </c>
      <c r="M690" s="26" t="s">
        <v>165</v>
      </c>
      <c r="N690" s="26" t="s">
        <v>141</v>
      </c>
      <c r="O690" s="26" t="s">
        <v>57</v>
      </c>
      <c r="P690" s="26" t="s">
        <v>531</v>
      </c>
      <c r="Q690" s="57">
        <v>1613871</v>
      </c>
      <c r="R690" s="42">
        <v>1</v>
      </c>
      <c r="S690" s="42">
        <v>5318</v>
      </c>
      <c r="T690" s="42">
        <v>0</v>
      </c>
      <c r="U690" s="42">
        <v>85825.659780000002</v>
      </c>
      <c r="V690" s="43">
        <v>6.435556171E-3</v>
      </c>
      <c r="W690" s="43">
        <v>2.7367982672999999E-2</v>
      </c>
      <c r="X690" s="43">
        <v>4.2272196515134421E-3</v>
      </c>
    </row>
    <row r="691" spans="1:24" x14ac:dyDescent="0.2">
      <c r="A691" s="26">
        <v>8700</v>
      </c>
      <c r="B691" s="26">
        <v>12535</v>
      </c>
      <c r="C691" s="26" t="s">
        <v>1963</v>
      </c>
      <c r="D691" s="26">
        <v>520022732</v>
      </c>
      <c r="E691" s="26" t="s">
        <v>203</v>
      </c>
      <c r="F691" s="26" t="s">
        <v>2644</v>
      </c>
      <c r="G691" s="26" t="s">
        <v>2645</v>
      </c>
      <c r="H691" s="26" t="s">
        <v>69</v>
      </c>
      <c r="I691" s="26" t="s">
        <v>67</v>
      </c>
      <c r="J691" s="26" t="s">
        <v>51</v>
      </c>
      <c r="K691" s="26" t="s">
        <v>51</v>
      </c>
      <c r="L691" s="26" t="s">
        <v>433</v>
      </c>
      <c r="M691" s="26" t="s">
        <v>165</v>
      </c>
      <c r="N691" s="26" t="s">
        <v>356</v>
      </c>
      <c r="O691" s="26" t="s">
        <v>57</v>
      </c>
      <c r="P691" s="26" t="s">
        <v>531</v>
      </c>
      <c r="Q691" s="57">
        <v>13994</v>
      </c>
      <c r="R691" s="42">
        <v>1</v>
      </c>
      <c r="S691" s="42">
        <v>3795</v>
      </c>
      <c r="T691" s="42">
        <v>0</v>
      </c>
      <c r="U691" s="42">
        <v>531.07230000000004</v>
      </c>
      <c r="V691" s="43">
        <v>5.2516187756486902E-5</v>
      </c>
      <c r="W691" s="43">
        <v>1.69347693E-4</v>
      </c>
      <c r="X691" s="43">
        <v>2.615720366949729E-5</v>
      </c>
    </row>
    <row r="692" spans="1:24" x14ac:dyDescent="0.2">
      <c r="A692" s="26">
        <v>8700</v>
      </c>
      <c r="B692" s="26">
        <v>12535</v>
      </c>
      <c r="C692" s="26" t="s">
        <v>2646</v>
      </c>
      <c r="D692" s="26">
        <v>520032988</v>
      </c>
      <c r="E692" s="26" t="s">
        <v>203</v>
      </c>
      <c r="F692" s="26" t="s">
        <v>2647</v>
      </c>
      <c r="G692" s="26" t="s">
        <v>2648</v>
      </c>
      <c r="H692" s="26" t="s">
        <v>69</v>
      </c>
      <c r="I692" s="26" t="s">
        <v>67</v>
      </c>
      <c r="J692" s="26" t="s">
        <v>51</v>
      </c>
      <c r="K692" s="26" t="s">
        <v>51</v>
      </c>
      <c r="L692" s="26" t="s">
        <v>433</v>
      </c>
      <c r="M692" s="26" t="s">
        <v>165</v>
      </c>
      <c r="N692" s="26" t="s">
        <v>138</v>
      </c>
      <c r="O692" s="26" t="s">
        <v>57</v>
      </c>
      <c r="P692" s="26" t="s">
        <v>531</v>
      </c>
      <c r="Q692" s="57">
        <v>55531</v>
      </c>
      <c r="R692" s="42">
        <v>1</v>
      </c>
      <c r="S692" s="42">
        <v>33640</v>
      </c>
      <c r="T692" s="42">
        <v>0</v>
      </c>
      <c r="U692" s="42">
        <v>18680.628400000001</v>
      </c>
      <c r="V692" s="43">
        <v>4.5191243479999997E-3</v>
      </c>
      <c r="W692" s="43">
        <v>5.9568562090000004E-3</v>
      </c>
      <c r="X692" s="43">
        <v>9.2008753183511044E-4</v>
      </c>
    </row>
    <row r="693" spans="1:24" x14ac:dyDescent="0.2">
      <c r="A693" s="26">
        <v>8700</v>
      </c>
      <c r="B693" s="26">
        <v>12535</v>
      </c>
      <c r="C693" s="26" t="s">
        <v>1453</v>
      </c>
      <c r="D693" s="26">
        <v>520042763</v>
      </c>
      <c r="E693" s="26" t="s">
        <v>203</v>
      </c>
      <c r="F693" s="26" t="s">
        <v>2649</v>
      </c>
      <c r="G693" s="26" t="s">
        <v>2650</v>
      </c>
      <c r="H693" s="26" t="s">
        <v>69</v>
      </c>
      <c r="I693" s="26" t="s">
        <v>67</v>
      </c>
      <c r="J693" s="26" t="s">
        <v>51</v>
      </c>
      <c r="K693" s="26" t="s">
        <v>51</v>
      </c>
      <c r="L693" s="26" t="s">
        <v>433</v>
      </c>
      <c r="M693" s="26" t="s">
        <v>165</v>
      </c>
      <c r="N693" s="26" t="s">
        <v>132</v>
      </c>
      <c r="O693" s="26" t="s">
        <v>57</v>
      </c>
      <c r="P693" s="26" t="s">
        <v>531</v>
      </c>
      <c r="Q693" s="57">
        <v>382048</v>
      </c>
      <c r="R693" s="42">
        <v>1</v>
      </c>
      <c r="S693" s="42">
        <v>9315</v>
      </c>
      <c r="T693" s="42">
        <v>0</v>
      </c>
      <c r="U693" s="42">
        <v>35587.771200000003</v>
      </c>
      <c r="V693" s="43">
        <v>2.2115684069999999E-2</v>
      </c>
      <c r="W693" s="43">
        <v>1.1348185473E-2</v>
      </c>
      <c r="X693" s="43">
        <v>1.7528245766572086E-3</v>
      </c>
    </row>
    <row r="694" spans="1:24" x14ac:dyDescent="0.2">
      <c r="A694" s="26">
        <v>8700</v>
      </c>
      <c r="B694" s="26">
        <v>12535</v>
      </c>
      <c r="C694" s="26" t="s">
        <v>821</v>
      </c>
      <c r="D694" s="26">
        <v>520043027</v>
      </c>
      <c r="E694" s="26" t="s">
        <v>203</v>
      </c>
      <c r="F694" s="26" t="s">
        <v>2651</v>
      </c>
      <c r="G694" s="26" t="s">
        <v>2652</v>
      </c>
      <c r="H694" s="26" t="s">
        <v>69</v>
      </c>
      <c r="I694" s="26" t="s">
        <v>67</v>
      </c>
      <c r="J694" s="26" t="s">
        <v>51</v>
      </c>
      <c r="K694" s="26" t="s">
        <v>51</v>
      </c>
      <c r="L694" s="26" t="s">
        <v>433</v>
      </c>
      <c r="M694" s="26" t="s">
        <v>165</v>
      </c>
      <c r="N694" s="26" t="s">
        <v>360</v>
      </c>
      <c r="O694" s="26" t="s">
        <v>57</v>
      </c>
      <c r="P694" s="26" t="s">
        <v>531</v>
      </c>
      <c r="Q694" s="57">
        <v>63675</v>
      </c>
      <c r="R694" s="42">
        <v>1</v>
      </c>
      <c r="S694" s="42">
        <v>95300</v>
      </c>
      <c r="T694" s="42">
        <v>116.11136</v>
      </c>
      <c r="U694" s="42">
        <v>60798.386359999997</v>
      </c>
      <c r="V694" s="43">
        <v>1.4295013380000001E-3</v>
      </c>
      <c r="W694" s="43">
        <v>1.9387315969999999E-2</v>
      </c>
      <c r="X694" s="43">
        <v>2.9945372311741846E-3</v>
      </c>
    </row>
    <row r="695" spans="1:24" x14ac:dyDescent="0.2">
      <c r="A695" s="26">
        <v>8700</v>
      </c>
      <c r="B695" s="26">
        <v>12535</v>
      </c>
      <c r="C695" s="26" t="s">
        <v>2653</v>
      </c>
      <c r="D695" s="26">
        <v>520043480</v>
      </c>
      <c r="E695" s="26" t="s">
        <v>203</v>
      </c>
      <c r="F695" s="26" t="s">
        <v>2654</v>
      </c>
      <c r="G695" s="26" t="s">
        <v>2655</v>
      </c>
      <c r="H695" s="26" t="s">
        <v>69</v>
      </c>
      <c r="I695" s="26" t="s">
        <v>67</v>
      </c>
      <c r="J695" s="26" t="s">
        <v>51</v>
      </c>
      <c r="K695" s="26" t="s">
        <v>51</v>
      </c>
      <c r="L695" s="26" t="s">
        <v>433</v>
      </c>
      <c r="M695" s="26" t="s">
        <v>165</v>
      </c>
      <c r="N695" s="26" t="s">
        <v>136</v>
      </c>
      <c r="O695" s="26" t="s">
        <v>57</v>
      </c>
      <c r="P695" s="26" t="s">
        <v>531</v>
      </c>
      <c r="Q695" s="57">
        <v>89722</v>
      </c>
      <c r="R695" s="42">
        <v>1</v>
      </c>
      <c r="S695" s="42">
        <v>29350</v>
      </c>
      <c r="T695" s="42">
        <v>0</v>
      </c>
      <c r="U695" s="42">
        <v>26333.406999999999</v>
      </c>
      <c r="V695" s="43">
        <v>9.928458486E-3</v>
      </c>
      <c r="W695" s="43">
        <v>8.3971650010000003E-3</v>
      </c>
      <c r="X695" s="43">
        <v>1.2970141545901859E-3</v>
      </c>
    </row>
    <row r="696" spans="1:24" x14ac:dyDescent="0.2">
      <c r="A696" s="26">
        <v>8700</v>
      </c>
      <c r="B696" s="26">
        <v>12535</v>
      </c>
      <c r="C696" s="26" t="s">
        <v>975</v>
      </c>
      <c r="D696" s="26">
        <v>520043720</v>
      </c>
      <c r="E696" s="26" t="s">
        <v>203</v>
      </c>
      <c r="F696" s="26" t="s">
        <v>2656</v>
      </c>
      <c r="G696" s="26" t="s">
        <v>2657</v>
      </c>
      <c r="H696" s="26" t="s">
        <v>69</v>
      </c>
      <c r="I696" s="26" t="s">
        <v>67</v>
      </c>
      <c r="J696" s="26" t="s">
        <v>51</v>
      </c>
      <c r="K696" s="26" t="s">
        <v>51</v>
      </c>
      <c r="L696" s="26" t="s">
        <v>433</v>
      </c>
      <c r="M696" s="26" t="s">
        <v>165</v>
      </c>
      <c r="N696" s="26" t="s">
        <v>358</v>
      </c>
      <c r="O696" s="26" t="s">
        <v>57</v>
      </c>
      <c r="P696" s="26" t="s">
        <v>531</v>
      </c>
      <c r="Q696" s="57">
        <v>57645</v>
      </c>
      <c r="R696" s="42">
        <v>1</v>
      </c>
      <c r="S696" s="42">
        <v>5600</v>
      </c>
      <c r="T696" s="42">
        <v>0</v>
      </c>
      <c r="U696" s="42">
        <v>3228.12</v>
      </c>
      <c r="V696" s="43">
        <v>7.7960290999999995E-4</v>
      </c>
      <c r="W696" s="43">
        <v>1.029379004E-3</v>
      </c>
      <c r="X696" s="43">
        <v>1.5899641594859605E-4</v>
      </c>
    </row>
    <row r="697" spans="1:24" x14ac:dyDescent="0.2">
      <c r="A697" s="26">
        <v>8700</v>
      </c>
      <c r="B697" s="26">
        <v>12535</v>
      </c>
      <c r="C697" s="26" t="s">
        <v>2658</v>
      </c>
      <c r="D697" s="26">
        <v>520041997</v>
      </c>
      <c r="E697" s="26" t="s">
        <v>203</v>
      </c>
      <c r="F697" s="26" t="s">
        <v>2659</v>
      </c>
      <c r="G697" s="26" t="s">
        <v>2660</v>
      </c>
      <c r="H697" s="26" t="s">
        <v>69</v>
      </c>
      <c r="I697" s="26" t="s">
        <v>67</v>
      </c>
      <c r="J697" s="26" t="s">
        <v>51</v>
      </c>
      <c r="K697" s="26" t="s">
        <v>51</v>
      </c>
      <c r="L697" s="26" t="s">
        <v>433</v>
      </c>
      <c r="M697" s="26" t="s">
        <v>165</v>
      </c>
      <c r="N697" s="26" t="s">
        <v>127</v>
      </c>
      <c r="O697" s="26" t="s">
        <v>57</v>
      </c>
      <c r="P697" s="26" t="s">
        <v>531</v>
      </c>
      <c r="Q697" s="57">
        <v>148067</v>
      </c>
      <c r="R697" s="42">
        <v>1</v>
      </c>
      <c r="S697" s="42">
        <v>18890</v>
      </c>
      <c r="T697" s="42">
        <v>0</v>
      </c>
      <c r="U697" s="42">
        <v>27969.856299999999</v>
      </c>
      <c r="V697" s="43">
        <v>1.3304513579999999E-3</v>
      </c>
      <c r="W697" s="43">
        <v>8.9189939759999996E-3</v>
      </c>
      <c r="X697" s="43">
        <v>1.377615115391392E-3</v>
      </c>
    </row>
    <row r="698" spans="1:24" x14ac:dyDescent="0.2">
      <c r="A698" s="26">
        <v>8700</v>
      </c>
      <c r="B698" s="26">
        <v>12535</v>
      </c>
      <c r="C698" s="26" t="s">
        <v>2664</v>
      </c>
      <c r="D698" s="26">
        <v>520044231</v>
      </c>
      <c r="E698" s="26" t="s">
        <v>203</v>
      </c>
      <c r="F698" s="26" t="s">
        <v>2665</v>
      </c>
      <c r="G698" s="26" t="s">
        <v>2666</v>
      </c>
      <c r="H698" s="26" t="s">
        <v>69</v>
      </c>
      <c r="I698" s="26" t="s">
        <v>67</v>
      </c>
      <c r="J698" s="26" t="s">
        <v>51</v>
      </c>
      <c r="K698" s="26" t="s">
        <v>51</v>
      </c>
      <c r="L698" s="26" t="s">
        <v>433</v>
      </c>
      <c r="M698" s="26" t="s">
        <v>165</v>
      </c>
      <c r="N698" s="26" t="s">
        <v>126</v>
      </c>
      <c r="O698" s="26" t="s">
        <v>57</v>
      </c>
      <c r="P698" s="26" t="s">
        <v>531</v>
      </c>
      <c r="Q698" s="57">
        <v>1024336</v>
      </c>
      <c r="R698" s="42">
        <v>1</v>
      </c>
      <c r="S698" s="42">
        <v>1151</v>
      </c>
      <c r="T698" s="42">
        <v>0</v>
      </c>
      <c r="U698" s="42">
        <v>11790.10736</v>
      </c>
      <c r="V698" s="43">
        <v>4.8345970351000002E-2</v>
      </c>
      <c r="W698" s="43">
        <v>3.7596151870000001E-3</v>
      </c>
      <c r="X698" s="43">
        <v>5.8070481081532398E-4</v>
      </c>
    </row>
    <row r="699" spans="1:24" x14ac:dyDescent="0.2">
      <c r="A699" s="26">
        <v>8700</v>
      </c>
      <c r="B699" s="26">
        <v>12535</v>
      </c>
      <c r="C699" s="26" t="s">
        <v>785</v>
      </c>
      <c r="D699" s="26">
        <v>520044314</v>
      </c>
      <c r="E699" s="26" t="s">
        <v>203</v>
      </c>
      <c r="F699" s="26" t="s">
        <v>2667</v>
      </c>
      <c r="G699" s="26" t="s">
        <v>2668</v>
      </c>
      <c r="H699" s="26" t="s">
        <v>69</v>
      </c>
      <c r="I699" s="26" t="s">
        <v>67</v>
      </c>
      <c r="J699" s="26" t="s">
        <v>51</v>
      </c>
      <c r="K699" s="26" t="s">
        <v>51</v>
      </c>
      <c r="L699" s="26" t="s">
        <v>433</v>
      </c>
      <c r="M699" s="26" t="s">
        <v>165</v>
      </c>
      <c r="N699" s="26" t="s">
        <v>133</v>
      </c>
      <c r="O699" s="26" t="s">
        <v>57</v>
      </c>
      <c r="P699" s="26" t="s">
        <v>531</v>
      </c>
      <c r="Q699" s="57">
        <v>1455751</v>
      </c>
      <c r="R699" s="42">
        <v>1</v>
      </c>
      <c r="S699" s="42">
        <v>2390</v>
      </c>
      <c r="T699" s="42">
        <v>0</v>
      </c>
      <c r="U699" s="42">
        <v>34792.448900000003</v>
      </c>
      <c r="V699" s="43">
        <v>7.8148949699999998E-3</v>
      </c>
      <c r="W699" s="43">
        <v>1.1094574059E-2</v>
      </c>
      <c r="X699" s="43">
        <v>1.7136521186246715E-3</v>
      </c>
    </row>
    <row r="700" spans="1:24" x14ac:dyDescent="0.2">
      <c r="A700" s="26">
        <v>8700</v>
      </c>
      <c r="B700" s="26">
        <v>12535</v>
      </c>
      <c r="C700" s="26" t="s">
        <v>2669</v>
      </c>
      <c r="D700" s="26">
        <v>520044199</v>
      </c>
      <c r="E700" s="26" t="s">
        <v>203</v>
      </c>
      <c r="F700" s="26" t="s">
        <v>2670</v>
      </c>
      <c r="G700" s="26" t="s">
        <v>2671</v>
      </c>
      <c r="H700" s="26" t="s">
        <v>69</v>
      </c>
      <c r="I700" s="26" t="s">
        <v>67</v>
      </c>
      <c r="J700" s="26" t="s">
        <v>51</v>
      </c>
      <c r="K700" s="26" t="s">
        <v>51</v>
      </c>
      <c r="L700" s="26" t="s">
        <v>433</v>
      </c>
      <c r="M700" s="26" t="s">
        <v>165</v>
      </c>
      <c r="N700" s="26" t="s">
        <v>359</v>
      </c>
      <c r="O700" s="26" t="s">
        <v>57</v>
      </c>
      <c r="P700" s="26" t="s">
        <v>531</v>
      </c>
      <c r="Q700" s="57">
        <v>117000</v>
      </c>
      <c r="R700" s="42">
        <v>1</v>
      </c>
      <c r="S700" s="42">
        <v>2628</v>
      </c>
      <c r="T700" s="42">
        <v>0</v>
      </c>
      <c r="U700" s="42">
        <v>3074.76</v>
      </c>
      <c r="V700" s="43">
        <v>8.3908284369999999E-3</v>
      </c>
      <c r="W700" s="43">
        <v>9.8047575299999999E-4</v>
      </c>
      <c r="X700" s="43">
        <v>1.5144288932942556E-4</v>
      </c>
    </row>
    <row r="701" spans="1:24" x14ac:dyDescent="0.2">
      <c r="A701" s="26">
        <v>8700</v>
      </c>
      <c r="B701" s="26">
        <v>12535</v>
      </c>
      <c r="C701" s="26" t="s">
        <v>2672</v>
      </c>
      <c r="D701" s="26">
        <v>511812463</v>
      </c>
      <c r="E701" s="26" t="s">
        <v>203</v>
      </c>
      <c r="F701" s="26" t="s">
        <v>2673</v>
      </c>
      <c r="G701" s="26" t="s">
        <v>2674</v>
      </c>
      <c r="H701" s="26" t="s">
        <v>69</v>
      </c>
      <c r="I701" s="26" t="s">
        <v>67</v>
      </c>
      <c r="J701" s="26" t="s">
        <v>51</v>
      </c>
      <c r="K701" s="26" t="s">
        <v>51</v>
      </c>
      <c r="L701" s="26" t="s">
        <v>433</v>
      </c>
      <c r="M701" s="26" t="s">
        <v>165</v>
      </c>
      <c r="N701" s="26" t="s">
        <v>127</v>
      </c>
      <c r="O701" s="26" t="s">
        <v>57</v>
      </c>
      <c r="P701" s="26" t="s">
        <v>531</v>
      </c>
      <c r="Q701" s="57">
        <v>31777</v>
      </c>
      <c r="R701" s="42">
        <v>1</v>
      </c>
      <c r="S701" s="42">
        <v>71910</v>
      </c>
      <c r="T701" s="42">
        <v>0</v>
      </c>
      <c r="U701" s="42">
        <v>22850.840700000001</v>
      </c>
      <c r="V701" s="43">
        <v>1.089162726E-3</v>
      </c>
      <c r="W701" s="43">
        <v>7.2866484679999996E-3</v>
      </c>
      <c r="X701" s="43">
        <v>1.1254853514467578E-3</v>
      </c>
    </row>
    <row r="702" spans="1:24" x14ac:dyDescent="0.2">
      <c r="A702" s="26">
        <v>8700</v>
      </c>
      <c r="B702" s="26">
        <v>12535</v>
      </c>
      <c r="C702" s="26" t="s">
        <v>2675</v>
      </c>
      <c r="D702" s="26">
        <v>520039942</v>
      </c>
      <c r="E702" s="26" t="s">
        <v>203</v>
      </c>
      <c r="F702" s="26" t="s">
        <v>2676</v>
      </c>
      <c r="G702" s="26" t="s">
        <v>2677</v>
      </c>
      <c r="H702" s="26" t="s">
        <v>69</v>
      </c>
      <c r="I702" s="26" t="s">
        <v>67</v>
      </c>
      <c r="J702" s="26" t="s">
        <v>51</v>
      </c>
      <c r="K702" s="26" t="s">
        <v>51</v>
      </c>
      <c r="L702" s="26" t="s">
        <v>433</v>
      </c>
      <c r="M702" s="26" t="s">
        <v>165</v>
      </c>
      <c r="N702" s="26" t="s">
        <v>125</v>
      </c>
      <c r="O702" s="26" t="s">
        <v>57</v>
      </c>
      <c r="P702" s="26" t="s">
        <v>531</v>
      </c>
      <c r="Q702" s="57">
        <v>74744</v>
      </c>
      <c r="R702" s="42">
        <v>1</v>
      </c>
      <c r="S702" s="42">
        <v>21630</v>
      </c>
      <c r="T702" s="42">
        <v>0</v>
      </c>
      <c r="U702" s="42">
        <v>16167.127200000001</v>
      </c>
      <c r="V702" s="43">
        <v>3.2592793239999999E-3</v>
      </c>
      <c r="W702" s="43">
        <v>5.1553539840000001E-3</v>
      </c>
      <c r="X702" s="43">
        <v>7.9628863889355452E-4</v>
      </c>
    </row>
    <row r="703" spans="1:24" x14ac:dyDescent="0.2">
      <c r="A703" s="26">
        <v>8700</v>
      </c>
      <c r="B703" s="26">
        <v>12535</v>
      </c>
      <c r="C703" s="26" t="s">
        <v>2678</v>
      </c>
      <c r="D703" s="26">
        <v>512157603</v>
      </c>
      <c r="E703" s="26" t="s">
        <v>203</v>
      </c>
      <c r="F703" s="26" t="s">
        <v>2679</v>
      </c>
      <c r="G703" s="26" t="s">
        <v>2680</v>
      </c>
      <c r="H703" s="26" t="s">
        <v>69</v>
      </c>
      <c r="I703" s="26" t="s">
        <v>67</v>
      </c>
      <c r="J703" s="26" t="s">
        <v>51</v>
      </c>
      <c r="K703" s="26" t="s">
        <v>51</v>
      </c>
      <c r="L703" s="26" t="s">
        <v>433</v>
      </c>
      <c r="M703" s="26" t="s">
        <v>165</v>
      </c>
      <c r="N703" s="26" t="s">
        <v>356</v>
      </c>
      <c r="O703" s="26" t="s">
        <v>57</v>
      </c>
      <c r="P703" s="26" t="s">
        <v>531</v>
      </c>
      <c r="Q703" s="57">
        <v>16947</v>
      </c>
      <c r="R703" s="42">
        <v>1</v>
      </c>
      <c r="S703" s="42">
        <v>29900</v>
      </c>
      <c r="T703" s="42">
        <v>0</v>
      </c>
      <c r="U703" s="42">
        <v>5067.1530000000002</v>
      </c>
      <c r="V703" s="43">
        <v>1.2272414130000001E-3</v>
      </c>
      <c r="W703" s="43">
        <v>1.615807625E-3</v>
      </c>
      <c r="X703" s="43">
        <v>2.4957534604140379E-4</v>
      </c>
    </row>
    <row r="704" spans="1:24" x14ac:dyDescent="0.2">
      <c r="A704" s="26">
        <v>8700</v>
      </c>
      <c r="B704" s="26">
        <v>12535</v>
      </c>
      <c r="C704" s="26" t="s">
        <v>2307</v>
      </c>
      <c r="D704" s="26">
        <v>53368</v>
      </c>
      <c r="E704" s="26" t="s">
        <v>204</v>
      </c>
      <c r="F704" s="26" t="s">
        <v>2681</v>
      </c>
      <c r="G704" s="26" t="s">
        <v>2682</v>
      </c>
      <c r="H704" s="26" t="s">
        <v>69</v>
      </c>
      <c r="I704" s="26" t="s">
        <v>67</v>
      </c>
      <c r="J704" s="26" t="s">
        <v>51</v>
      </c>
      <c r="K704" s="26" t="s">
        <v>51</v>
      </c>
      <c r="L704" s="26" t="s">
        <v>433</v>
      </c>
      <c r="M704" s="26" t="s">
        <v>165</v>
      </c>
      <c r="N704" s="26" t="s">
        <v>126</v>
      </c>
      <c r="O704" s="26" t="s">
        <v>57</v>
      </c>
      <c r="P704" s="26" t="s">
        <v>531</v>
      </c>
      <c r="Q704" s="57">
        <v>82247</v>
      </c>
      <c r="R704" s="42">
        <v>1</v>
      </c>
      <c r="S704" s="42">
        <v>9865</v>
      </c>
      <c r="T704" s="42">
        <v>0</v>
      </c>
      <c r="U704" s="42">
        <v>8113.6665499999999</v>
      </c>
      <c r="V704" s="43">
        <v>1.471671306E-3</v>
      </c>
      <c r="W704" s="43">
        <v>2.587276184E-3</v>
      </c>
      <c r="X704" s="43">
        <v>3.9962699702985341E-4</v>
      </c>
    </row>
    <row r="705" spans="1:24" x14ac:dyDescent="0.2">
      <c r="A705" s="26">
        <v>8700</v>
      </c>
      <c r="B705" s="26">
        <v>12535</v>
      </c>
      <c r="C705" s="26" t="s">
        <v>2683</v>
      </c>
      <c r="D705" s="26">
        <v>520017146</v>
      </c>
      <c r="E705" s="26" t="s">
        <v>203</v>
      </c>
      <c r="F705" s="26" t="s">
        <v>2684</v>
      </c>
      <c r="G705" s="26" t="s">
        <v>2685</v>
      </c>
      <c r="H705" s="26" t="s">
        <v>69</v>
      </c>
      <c r="I705" s="26" t="s">
        <v>67</v>
      </c>
      <c r="J705" s="26" t="s">
        <v>51</v>
      </c>
      <c r="K705" s="26" t="s">
        <v>51</v>
      </c>
      <c r="L705" s="26" t="s">
        <v>433</v>
      </c>
      <c r="M705" s="26" t="s">
        <v>165</v>
      </c>
      <c r="N705" s="26" t="s">
        <v>131</v>
      </c>
      <c r="O705" s="26" t="s">
        <v>57</v>
      </c>
      <c r="P705" s="26" t="s">
        <v>531</v>
      </c>
      <c r="Q705" s="57">
        <v>439915</v>
      </c>
      <c r="R705" s="42">
        <v>1</v>
      </c>
      <c r="S705" s="42">
        <v>793.6</v>
      </c>
      <c r="T705" s="42">
        <v>0</v>
      </c>
      <c r="U705" s="42">
        <v>3491.1654400000002</v>
      </c>
      <c r="V705" s="43">
        <v>9.8360663300000001E-4</v>
      </c>
      <c r="W705" s="43">
        <v>1.1132586159999999E-3</v>
      </c>
      <c r="X705" s="43">
        <v>1.7195234143823756E-4</v>
      </c>
    </row>
    <row r="706" spans="1:24" x14ac:dyDescent="0.2">
      <c r="A706" s="26">
        <v>8700</v>
      </c>
      <c r="B706" s="26">
        <v>12535</v>
      </c>
      <c r="C706" s="26" t="s">
        <v>2686</v>
      </c>
      <c r="D706" s="26">
        <v>511870891</v>
      </c>
      <c r="E706" s="26" t="s">
        <v>203</v>
      </c>
      <c r="F706" s="26" t="s">
        <v>2687</v>
      </c>
      <c r="G706" s="26" t="s">
        <v>2688</v>
      </c>
      <c r="H706" s="26" t="s">
        <v>69</v>
      </c>
      <c r="I706" s="26" t="s">
        <v>67</v>
      </c>
      <c r="J706" s="26" t="s">
        <v>51</v>
      </c>
      <c r="K706" s="26" t="s">
        <v>51</v>
      </c>
      <c r="L706" s="26" t="s">
        <v>433</v>
      </c>
      <c r="M706" s="26" t="s">
        <v>165</v>
      </c>
      <c r="N706" s="26" t="s">
        <v>136</v>
      </c>
      <c r="O706" s="26" t="s">
        <v>57</v>
      </c>
      <c r="P706" s="26" t="s">
        <v>531</v>
      </c>
      <c r="Q706" s="57">
        <v>1136410</v>
      </c>
      <c r="R706" s="42">
        <v>1</v>
      </c>
      <c r="S706" s="42">
        <v>188.2</v>
      </c>
      <c r="T706" s="42">
        <v>0</v>
      </c>
      <c r="U706" s="42">
        <v>2138.7236200000002</v>
      </c>
      <c r="V706" s="43">
        <v>1.5350652473E-2</v>
      </c>
      <c r="W706" s="43">
        <v>6.8199360299999996E-4</v>
      </c>
      <c r="X706" s="43">
        <v>1.0533976131141566E-4</v>
      </c>
    </row>
    <row r="707" spans="1:24" x14ac:dyDescent="0.2">
      <c r="A707" s="26">
        <v>8700</v>
      </c>
      <c r="B707" s="26">
        <v>12535</v>
      </c>
      <c r="C707" s="26" t="s">
        <v>2689</v>
      </c>
      <c r="D707" s="26">
        <v>511235434</v>
      </c>
      <c r="E707" s="26" t="s">
        <v>203</v>
      </c>
      <c r="F707" s="26" t="s">
        <v>2690</v>
      </c>
      <c r="G707" s="26" t="s">
        <v>2691</v>
      </c>
      <c r="H707" s="26" t="s">
        <v>69</v>
      </c>
      <c r="I707" s="26" t="s">
        <v>67</v>
      </c>
      <c r="J707" s="26" t="s">
        <v>51</v>
      </c>
      <c r="K707" s="26" t="s">
        <v>51</v>
      </c>
      <c r="L707" s="26" t="s">
        <v>433</v>
      </c>
      <c r="M707" s="26" t="s">
        <v>165</v>
      </c>
      <c r="N707" s="26" t="s">
        <v>127</v>
      </c>
      <c r="O707" s="26" t="s">
        <v>57</v>
      </c>
      <c r="P707" s="26" t="s">
        <v>531</v>
      </c>
      <c r="Q707" s="57">
        <v>49439</v>
      </c>
      <c r="R707" s="42">
        <v>1</v>
      </c>
      <c r="S707" s="42">
        <v>29800</v>
      </c>
      <c r="T707" s="42">
        <v>0</v>
      </c>
      <c r="U707" s="42">
        <v>14732.822</v>
      </c>
      <c r="V707" s="43">
        <v>1.0892615210000001E-3</v>
      </c>
      <c r="W707" s="43">
        <v>4.6979844749999999E-3</v>
      </c>
      <c r="X707" s="43">
        <v>7.2564399551708944E-4</v>
      </c>
    </row>
    <row r="708" spans="1:24" x14ac:dyDescent="0.2">
      <c r="A708" s="26">
        <v>8700</v>
      </c>
      <c r="B708" s="26">
        <v>12535</v>
      </c>
      <c r="C708" s="26" t="s">
        <v>954</v>
      </c>
      <c r="D708" s="26">
        <v>511659401</v>
      </c>
      <c r="E708" s="26" t="s">
        <v>203</v>
      </c>
      <c r="F708" s="26" t="s">
        <v>2692</v>
      </c>
      <c r="G708" s="26" t="s">
        <v>2693</v>
      </c>
      <c r="H708" s="26" t="s">
        <v>69</v>
      </c>
      <c r="I708" s="26" t="s">
        <v>67</v>
      </c>
      <c r="J708" s="26" t="s">
        <v>51</v>
      </c>
      <c r="K708" s="26" t="s">
        <v>51</v>
      </c>
      <c r="L708" s="26" t="s">
        <v>433</v>
      </c>
      <c r="M708" s="26" t="s">
        <v>165</v>
      </c>
      <c r="N708" s="26" t="s">
        <v>357</v>
      </c>
      <c r="O708" s="26" t="s">
        <v>57</v>
      </c>
      <c r="P708" s="26" t="s">
        <v>531</v>
      </c>
      <c r="Q708" s="57">
        <v>534947</v>
      </c>
      <c r="R708" s="42">
        <v>1</v>
      </c>
      <c r="S708" s="42">
        <v>5855</v>
      </c>
      <c r="T708" s="42">
        <v>0</v>
      </c>
      <c r="U708" s="42">
        <v>31321.146850000001</v>
      </c>
      <c r="V708" s="43">
        <v>4.5890048899999997E-3</v>
      </c>
      <c r="W708" s="43">
        <v>9.9876494569999998E-3</v>
      </c>
      <c r="X708" s="43">
        <v>1.5426781199427714E-3</v>
      </c>
    </row>
    <row r="709" spans="1:24" x14ac:dyDescent="0.2">
      <c r="A709" s="26">
        <v>8700</v>
      </c>
      <c r="B709" s="26">
        <v>12535</v>
      </c>
      <c r="C709" s="26" t="s">
        <v>763</v>
      </c>
      <c r="D709" s="26">
        <v>513623314</v>
      </c>
      <c r="E709" s="26" t="s">
        <v>203</v>
      </c>
      <c r="F709" s="26" t="s">
        <v>2694</v>
      </c>
      <c r="G709" s="26" t="s">
        <v>2695</v>
      </c>
      <c r="H709" s="26" t="s">
        <v>69</v>
      </c>
      <c r="I709" s="26" t="s">
        <v>67</v>
      </c>
      <c r="J709" s="26" t="s">
        <v>51</v>
      </c>
      <c r="K709" s="26" t="s">
        <v>51</v>
      </c>
      <c r="L709" s="26" t="s">
        <v>433</v>
      </c>
      <c r="M709" s="26" t="s">
        <v>165</v>
      </c>
      <c r="N709" s="26" t="s">
        <v>357</v>
      </c>
      <c r="O709" s="26" t="s">
        <v>57</v>
      </c>
      <c r="P709" s="26" t="s">
        <v>531</v>
      </c>
      <c r="Q709" s="57">
        <v>33470</v>
      </c>
      <c r="R709" s="42">
        <v>1</v>
      </c>
      <c r="S709" s="42">
        <v>54030</v>
      </c>
      <c r="T709" s="42">
        <v>0</v>
      </c>
      <c r="U709" s="42">
        <v>18083.841</v>
      </c>
      <c r="V709" s="43">
        <v>1.3590561880000001E-3</v>
      </c>
      <c r="W709" s="43">
        <v>5.7665533640000001E-3</v>
      </c>
      <c r="X709" s="43">
        <v>8.9069362526308666E-4</v>
      </c>
    </row>
    <row r="710" spans="1:24" x14ac:dyDescent="0.2">
      <c r="A710" s="26">
        <v>8700</v>
      </c>
      <c r="B710" s="26">
        <v>12535</v>
      </c>
      <c r="C710" s="26" t="s">
        <v>766</v>
      </c>
      <c r="D710" s="26">
        <v>520026683</v>
      </c>
      <c r="E710" s="26" t="s">
        <v>203</v>
      </c>
      <c r="F710" s="26" t="s">
        <v>2928</v>
      </c>
      <c r="G710" s="26" t="s">
        <v>2929</v>
      </c>
      <c r="H710" s="26" t="s">
        <v>69</v>
      </c>
      <c r="I710" s="26" t="s">
        <v>67</v>
      </c>
      <c r="J710" s="26" t="s">
        <v>51</v>
      </c>
      <c r="K710" s="26" t="s">
        <v>51</v>
      </c>
      <c r="L710" s="26" t="s">
        <v>433</v>
      </c>
      <c r="M710" s="26" t="s">
        <v>165</v>
      </c>
      <c r="N710" s="26" t="s">
        <v>357</v>
      </c>
      <c r="O710" s="26" t="s">
        <v>57</v>
      </c>
      <c r="P710" s="26" t="s">
        <v>531</v>
      </c>
      <c r="Q710" s="57">
        <v>415419</v>
      </c>
      <c r="R710" s="42">
        <v>1</v>
      </c>
      <c r="S710" s="42">
        <v>2064</v>
      </c>
      <c r="T710" s="42">
        <v>0</v>
      </c>
      <c r="U710" s="42">
        <v>8574.2481599999992</v>
      </c>
      <c r="V710" s="43">
        <v>8.8100272500000001E-4</v>
      </c>
      <c r="W710" s="43">
        <v>2.7341458909999998E-3</v>
      </c>
      <c r="X710" s="43">
        <v>4.2231228296774721E-4</v>
      </c>
    </row>
    <row r="711" spans="1:24" x14ac:dyDescent="0.2">
      <c r="A711" s="26">
        <v>8700</v>
      </c>
      <c r="B711" s="26">
        <v>12535</v>
      </c>
      <c r="C711" s="26" t="s">
        <v>964</v>
      </c>
      <c r="D711" s="26">
        <v>513821488</v>
      </c>
      <c r="E711" s="26" t="s">
        <v>203</v>
      </c>
      <c r="F711" s="26" t="s">
        <v>2696</v>
      </c>
      <c r="G711" s="26" t="s">
        <v>2697</v>
      </c>
      <c r="H711" s="26" t="s">
        <v>69</v>
      </c>
      <c r="I711" s="26" t="s">
        <v>67</v>
      </c>
      <c r="J711" s="26" t="s">
        <v>51</v>
      </c>
      <c r="K711" s="26" t="s">
        <v>51</v>
      </c>
      <c r="L711" s="26" t="s">
        <v>433</v>
      </c>
      <c r="M711" s="26" t="s">
        <v>165</v>
      </c>
      <c r="N711" s="26" t="s">
        <v>357</v>
      </c>
      <c r="O711" s="26" t="s">
        <v>57</v>
      </c>
      <c r="P711" s="26" t="s">
        <v>531</v>
      </c>
      <c r="Q711" s="57">
        <v>1395798</v>
      </c>
      <c r="R711" s="42">
        <v>1</v>
      </c>
      <c r="S711" s="42">
        <v>1919</v>
      </c>
      <c r="T711" s="42">
        <v>0</v>
      </c>
      <c r="U711" s="42">
        <v>26785.36362</v>
      </c>
      <c r="V711" s="43">
        <v>7.1672603099999996E-3</v>
      </c>
      <c r="W711" s="43">
        <v>8.5412843820000008E-3</v>
      </c>
      <c r="X711" s="43">
        <v>1.3192746290286337E-3</v>
      </c>
    </row>
    <row r="712" spans="1:24" x14ac:dyDescent="0.2">
      <c r="A712" s="26">
        <v>8700</v>
      </c>
      <c r="B712" s="26">
        <v>12535</v>
      </c>
      <c r="C712" s="26" t="s">
        <v>1103</v>
      </c>
      <c r="D712" s="26">
        <v>510216054</v>
      </c>
      <c r="E712" s="26" t="s">
        <v>203</v>
      </c>
      <c r="F712" s="26" t="s">
        <v>2698</v>
      </c>
      <c r="G712" s="26" t="s">
        <v>2699</v>
      </c>
      <c r="H712" s="26" t="s">
        <v>69</v>
      </c>
      <c r="I712" s="26" t="s">
        <v>67</v>
      </c>
      <c r="J712" s="26" t="s">
        <v>51</v>
      </c>
      <c r="K712" s="26" t="s">
        <v>51</v>
      </c>
      <c r="L712" s="26" t="s">
        <v>433</v>
      </c>
      <c r="M712" s="26" t="s">
        <v>165</v>
      </c>
      <c r="N712" s="26" t="s">
        <v>87</v>
      </c>
      <c r="O712" s="26" t="s">
        <v>57</v>
      </c>
      <c r="P712" s="26" t="s">
        <v>531</v>
      </c>
      <c r="Q712" s="57">
        <v>127255</v>
      </c>
      <c r="R712" s="42">
        <v>1</v>
      </c>
      <c r="S712" s="42">
        <v>45100</v>
      </c>
      <c r="T712" s="42">
        <v>893.48110999999994</v>
      </c>
      <c r="U712" s="42">
        <v>58285.486109999998</v>
      </c>
      <c r="V712" s="43">
        <v>1.1913605645E-2</v>
      </c>
      <c r="W712" s="43">
        <v>1.8586005374999999E-2</v>
      </c>
      <c r="X712" s="43">
        <v>2.8707679371620873E-3</v>
      </c>
    </row>
    <row r="713" spans="1:24" x14ac:dyDescent="0.2">
      <c r="A713" s="26">
        <v>8700</v>
      </c>
      <c r="B713" s="26">
        <v>12535</v>
      </c>
      <c r="C713" s="26" t="s">
        <v>981</v>
      </c>
      <c r="D713" s="26">
        <v>511930125</v>
      </c>
      <c r="E713" s="26" t="s">
        <v>203</v>
      </c>
      <c r="F713" s="26" t="s">
        <v>2700</v>
      </c>
      <c r="G713" s="26" t="s">
        <v>2701</v>
      </c>
      <c r="H713" s="26" t="s">
        <v>69</v>
      </c>
      <c r="I713" s="26" t="s">
        <v>67</v>
      </c>
      <c r="J713" s="26" t="s">
        <v>51</v>
      </c>
      <c r="K713" s="26" t="s">
        <v>51</v>
      </c>
      <c r="L713" s="26" t="s">
        <v>433</v>
      </c>
      <c r="M713" s="26" t="s">
        <v>165</v>
      </c>
      <c r="N713" s="26" t="s">
        <v>133</v>
      </c>
      <c r="O713" s="26" t="s">
        <v>57</v>
      </c>
      <c r="P713" s="26" t="s">
        <v>531</v>
      </c>
      <c r="Q713" s="57">
        <v>2232260</v>
      </c>
      <c r="R713" s="42">
        <v>1</v>
      </c>
      <c r="S713" s="42">
        <v>2073</v>
      </c>
      <c r="T713" s="42">
        <v>0</v>
      </c>
      <c r="U713" s="42">
        <v>46274.749799999998</v>
      </c>
      <c r="V713" s="43">
        <v>1.3451398511000001E-2</v>
      </c>
      <c r="W713" s="43">
        <v>1.4756036295E-2</v>
      </c>
      <c r="X713" s="43">
        <v>2.279196364174198E-3</v>
      </c>
    </row>
    <row r="714" spans="1:24" x14ac:dyDescent="0.2">
      <c r="A714" s="26">
        <v>8700</v>
      </c>
      <c r="B714" s="26">
        <v>12535</v>
      </c>
      <c r="C714" s="26" t="s">
        <v>1236</v>
      </c>
      <c r="D714" s="26">
        <v>513817817</v>
      </c>
      <c r="E714" s="26" t="s">
        <v>203</v>
      </c>
      <c r="F714" s="26" t="s">
        <v>2951</v>
      </c>
      <c r="G714" s="26" t="s">
        <v>2952</v>
      </c>
      <c r="H714" s="26" t="s">
        <v>69</v>
      </c>
      <c r="I714" s="26" t="s">
        <v>67</v>
      </c>
      <c r="J714" s="26" t="s">
        <v>51</v>
      </c>
      <c r="K714" s="26" t="s">
        <v>51</v>
      </c>
      <c r="L714" s="26" t="s">
        <v>433</v>
      </c>
      <c r="M714" s="26" t="s">
        <v>165</v>
      </c>
      <c r="N714" s="26" t="s">
        <v>84</v>
      </c>
      <c r="O714" s="26" t="s">
        <v>57</v>
      </c>
      <c r="P714" s="26" t="s">
        <v>531</v>
      </c>
      <c r="Q714" s="57">
        <v>8230</v>
      </c>
      <c r="R714" s="42">
        <v>1</v>
      </c>
      <c r="S714" s="42">
        <v>11360</v>
      </c>
      <c r="T714" s="42">
        <v>0</v>
      </c>
      <c r="U714" s="42">
        <v>934.928</v>
      </c>
      <c r="V714" s="43">
        <v>3.9062961600000001E-4</v>
      </c>
      <c r="W714" s="43">
        <v>2.9812871000000003E-4</v>
      </c>
      <c r="X714" s="43">
        <v>4.6048536352424636E-5</v>
      </c>
    </row>
    <row r="715" spans="1:24" x14ac:dyDescent="0.2">
      <c r="A715" s="26">
        <v>8700</v>
      </c>
      <c r="B715" s="26">
        <v>12535</v>
      </c>
      <c r="C715" s="26" t="s">
        <v>1078</v>
      </c>
      <c r="D715" s="26">
        <v>513605519</v>
      </c>
      <c r="E715" s="26" t="s">
        <v>203</v>
      </c>
      <c r="F715" s="26" t="s">
        <v>2930</v>
      </c>
      <c r="G715" s="26" t="s">
        <v>2931</v>
      </c>
      <c r="H715" s="26" t="s">
        <v>69</v>
      </c>
      <c r="I715" s="26" t="s">
        <v>67</v>
      </c>
      <c r="J715" s="26" t="s">
        <v>51</v>
      </c>
      <c r="K715" s="26" t="s">
        <v>51</v>
      </c>
      <c r="L715" s="26" t="s">
        <v>433</v>
      </c>
      <c r="M715" s="26" t="s">
        <v>165</v>
      </c>
      <c r="N715" s="26" t="s">
        <v>84</v>
      </c>
      <c r="O715" s="26" t="s">
        <v>57</v>
      </c>
      <c r="P715" s="26" t="s">
        <v>531</v>
      </c>
      <c r="Q715" s="57">
        <v>38527.599999999999</v>
      </c>
      <c r="R715" s="42">
        <v>1</v>
      </c>
      <c r="S715" s="42">
        <v>564.70000000000005</v>
      </c>
      <c r="T715" s="42">
        <v>0</v>
      </c>
      <c r="U715" s="42">
        <v>217.56536</v>
      </c>
      <c r="V715" s="43">
        <v>4.9003827300000003E-4</v>
      </c>
      <c r="W715" s="43">
        <v>6.93769790775991E-5</v>
      </c>
      <c r="X715" s="43">
        <v>1.0715869445549124E-5</v>
      </c>
    </row>
    <row r="716" spans="1:24" x14ac:dyDescent="0.2">
      <c r="A716" s="26">
        <v>8700</v>
      </c>
      <c r="B716" s="26">
        <v>12535</v>
      </c>
      <c r="C716" s="26" t="s">
        <v>2702</v>
      </c>
      <c r="D716" s="26">
        <v>511725459</v>
      </c>
      <c r="E716" s="26" t="s">
        <v>203</v>
      </c>
      <c r="F716" s="26" t="s">
        <v>2703</v>
      </c>
      <c r="G716" s="26" t="s">
        <v>2704</v>
      </c>
      <c r="H716" s="26" t="s">
        <v>69</v>
      </c>
      <c r="I716" s="26" t="s">
        <v>67</v>
      </c>
      <c r="J716" s="26" t="s">
        <v>51</v>
      </c>
      <c r="K716" s="26" t="s">
        <v>51</v>
      </c>
      <c r="L716" s="26" t="s">
        <v>433</v>
      </c>
      <c r="M716" s="26" t="s">
        <v>165</v>
      </c>
      <c r="N716" s="26" t="s">
        <v>68</v>
      </c>
      <c r="O716" s="26" t="s">
        <v>57</v>
      </c>
      <c r="P716" s="26" t="s">
        <v>531</v>
      </c>
      <c r="Q716" s="57">
        <v>237726</v>
      </c>
      <c r="R716" s="42">
        <v>1</v>
      </c>
      <c r="S716" s="42">
        <v>8100</v>
      </c>
      <c r="T716" s="42">
        <v>0</v>
      </c>
      <c r="U716" s="42">
        <v>19255.806</v>
      </c>
      <c r="V716" s="43">
        <v>1.1387660536E-2</v>
      </c>
      <c r="W716" s="43">
        <v>6.1402681469999998E-3</v>
      </c>
      <c r="X716" s="43">
        <v>9.4841707873358845E-4</v>
      </c>
    </row>
    <row r="717" spans="1:24" x14ac:dyDescent="0.2">
      <c r="A717" s="26">
        <v>8700</v>
      </c>
      <c r="B717" s="26">
        <v>12535</v>
      </c>
      <c r="C717" s="26" t="s">
        <v>1496</v>
      </c>
      <c r="D717" s="26">
        <v>512781386</v>
      </c>
      <c r="E717" s="26" t="s">
        <v>203</v>
      </c>
      <c r="F717" s="26" t="s">
        <v>2707</v>
      </c>
      <c r="G717" s="26" t="s">
        <v>2708</v>
      </c>
      <c r="H717" s="26" t="s">
        <v>69</v>
      </c>
      <c r="I717" s="26" t="s">
        <v>67</v>
      </c>
      <c r="J717" s="26" t="s">
        <v>51</v>
      </c>
      <c r="K717" s="26" t="s">
        <v>51</v>
      </c>
      <c r="L717" s="26" t="s">
        <v>433</v>
      </c>
      <c r="M717" s="26" t="s">
        <v>165</v>
      </c>
      <c r="N717" s="26" t="s">
        <v>84</v>
      </c>
      <c r="O717" s="26" t="s">
        <v>57</v>
      </c>
      <c r="P717" s="26" t="s">
        <v>531</v>
      </c>
      <c r="Q717" s="57">
        <v>6500000</v>
      </c>
      <c r="R717" s="42">
        <v>1</v>
      </c>
      <c r="S717" s="42">
        <v>68.2</v>
      </c>
      <c r="T717" s="42">
        <v>0</v>
      </c>
      <c r="U717" s="42">
        <v>4433</v>
      </c>
      <c r="V717" s="43">
        <v>2.9799542921E-2</v>
      </c>
      <c r="W717" s="43">
        <v>1.4135896819999999E-3</v>
      </c>
      <c r="X717" s="43">
        <v>2.1834105048762942E-4</v>
      </c>
    </row>
    <row r="718" spans="1:24" x14ac:dyDescent="0.2">
      <c r="A718" s="26">
        <v>8700</v>
      </c>
      <c r="B718" s="26">
        <v>12535</v>
      </c>
      <c r="C718" s="26" t="s">
        <v>2363</v>
      </c>
      <c r="D718" s="26">
        <v>520041005</v>
      </c>
      <c r="E718" s="26" t="s">
        <v>203</v>
      </c>
      <c r="F718" s="26" t="s">
        <v>2709</v>
      </c>
      <c r="G718" s="26" t="s">
        <v>2710</v>
      </c>
      <c r="H718" s="26" t="s">
        <v>69</v>
      </c>
      <c r="I718" s="26" t="s">
        <v>67</v>
      </c>
      <c r="J718" s="26" t="s">
        <v>51</v>
      </c>
      <c r="K718" s="26" t="s">
        <v>51</v>
      </c>
      <c r="L718" s="26" t="s">
        <v>433</v>
      </c>
      <c r="M718" s="26" t="s">
        <v>165</v>
      </c>
      <c r="N718" s="26" t="s">
        <v>84</v>
      </c>
      <c r="O718" s="26" t="s">
        <v>57</v>
      </c>
      <c r="P718" s="26" t="s">
        <v>531</v>
      </c>
      <c r="Q718" s="57">
        <v>2111400</v>
      </c>
      <c r="R718" s="42">
        <v>1</v>
      </c>
      <c r="S718" s="42">
        <v>547.4</v>
      </c>
      <c r="T718" s="42">
        <v>0</v>
      </c>
      <c r="U718" s="42">
        <v>11557.803599999999</v>
      </c>
      <c r="V718" s="43">
        <v>1.1346977845E-2</v>
      </c>
      <c r="W718" s="43">
        <v>3.6855384439999999E-3</v>
      </c>
      <c r="X718" s="43">
        <v>5.6926302263787614E-4</v>
      </c>
    </row>
    <row r="719" spans="1:24" x14ac:dyDescent="0.2">
      <c r="A719" s="26">
        <v>8700</v>
      </c>
      <c r="B719" s="26">
        <v>12535</v>
      </c>
      <c r="C719" s="26" t="s">
        <v>705</v>
      </c>
      <c r="D719" s="26">
        <v>510960719</v>
      </c>
      <c r="E719" s="26" t="s">
        <v>203</v>
      </c>
      <c r="F719" s="26" t="s">
        <v>2711</v>
      </c>
      <c r="G719" s="26" t="s">
        <v>2712</v>
      </c>
      <c r="H719" s="26" t="s">
        <v>69</v>
      </c>
      <c r="I719" s="26" t="s">
        <v>67</v>
      </c>
      <c r="J719" s="26" t="s">
        <v>51</v>
      </c>
      <c r="K719" s="26" t="s">
        <v>51</v>
      </c>
      <c r="L719" s="26" t="s">
        <v>433</v>
      </c>
      <c r="M719" s="26" t="s">
        <v>165</v>
      </c>
      <c r="N719" s="26" t="s">
        <v>357</v>
      </c>
      <c r="O719" s="26" t="s">
        <v>57</v>
      </c>
      <c r="P719" s="26" t="s">
        <v>531</v>
      </c>
      <c r="Q719" s="57">
        <v>29361</v>
      </c>
      <c r="R719" s="42">
        <v>1</v>
      </c>
      <c r="S719" s="42">
        <v>30090</v>
      </c>
      <c r="T719" s="42">
        <v>0</v>
      </c>
      <c r="U719" s="42">
        <v>8834.7248999999993</v>
      </c>
      <c r="V719" s="43">
        <v>2.42107131E-4</v>
      </c>
      <c r="W719" s="43">
        <v>2.8172063990000002E-3</v>
      </c>
      <c r="X719" s="43">
        <v>4.3514169082680272E-4</v>
      </c>
    </row>
    <row r="720" spans="1:24" x14ac:dyDescent="0.2">
      <c r="A720" s="26">
        <v>8700</v>
      </c>
      <c r="B720" s="26">
        <v>12535</v>
      </c>
      <c r="C720" s="26" t="s">
        <v>2953</v>
      </c>
      <c r="D720" s="26">
        <v>513947473</v>
      </c>
      <c r="E720" s="26" t="s">
        <v>203</v>
      </c>
      <c r="F720" s="26" t="s">
        <v>2954</v>
      </c>
      <c r="G720" s="26" t="s">
        <v>2955</v>
      </c>
      <c r="H720" s="26" t="s">
        <v>69</v>
      </c>
      <c r="I720" s="26" t="s">
        <v>67</v>
      </c>
      <c r="J720" s="26" t="s">
        <v>51</v>
      </c>
      <c r="K720" s="26" t="s">
        <v>51</v>
      </c>
      <c r="L720" s="26" t="s">
        <v>433</v>
      </c>
      <c r="M720" s="26" t="s">
        <v>165</v>
      </c>
      <c r="N720" s="26" t="s">
        <v>355</v>
      </c>
      <c r="O720" s="26" t="s">
        <v>57</v>
      </c>
      <c r="P720" s="26" t="s">
        <v>531</v>
      </c>
      <c r="Q720" s="57">
        <v>12047</v>
      </c>
      <c r="R720" s="42">
        <v>1</v>
      </c>
      <c r="S720" s="42">
        <v>195</v>
      </c>
      <c r="T720" s="42">
        <v>0</v>
      </c>
      <c r="U720" s="42">
        <v>23.49165</v>
      </c>
      <c r="V720" s="43">
        <v>4.6323764929999999E-3</v>
      </c>
      <c r="W720" s="43">
        <v>7.4909889632627198E-6</v>
      </c>
      <c r="X720" s="43">
        <v>1.1570474935005009E-6</v>
      </c>
    </row>
    <row r="721" spans="1:24" x14ac:dyDescent="0.2">
      <c r="A721" s="26">
        <v>8700</v>
      </c>
      <c r="B721" s="26">
        <v>12535</v>
      </c>
      <c r="C721" s="26" t="s">
        <v>808</v>
      </c>
      <c r="D721" s="26">
        <v>513901371</v>
      </c>
      <c r="E721" s="26" t="s">
        <v>203</v>
      </c>
      <c r="F721" s="26" t="s">
        <v>2713</v>
      </c>
      <c r="G721" s="26" t="s">
        <v>2714</v>
      </c>
      <c r="H721" s="26" t="s">
        <v>69</v>
      </c>
      <c r="I721" s="26" t="s">
        <v>67</v>
      </c>
      <c r="J721" s="26" t="s">
        <v>51</v>
      </c>
      <c r="K721" s="26" t="s">
        <v>51</v>
      </c>
      <c r="L721" s="26" t="s">
        <v>433</v>
      </c>
      <c r="M721" s="26" t="s">
        <v>165</v>
      </c>
      <c r="N721" s="26" t="s">
        <v>353</v>
      </c>
      <c r="O721" s="26" t="s">
        <v>57</v>
      </c>
      <c r="P721" s="26" t="s">
        <v>531</v>
      </c>
      <c r="Q721" s="57">
        <v>1587764</v>
      </c>
      <c r="R721" s="42">
        <v>1</v>
      </c>
      <c r="S721" s="42">
        <v>1250</v>
      </c>
      <c r="T721" s="42">
        <v>0</v>
      </c>
      <c r="U721" s="42">
        <v>19847.05</v>
      </c>
      <c r="V721" s="43">
        <v>2.8895862369999999E-3</v>
      </c>
      <c r="W721" s="43">
        <v>6.3288033190000001E-3</v>
      </c>
      <c r="X721" s="43">
        <v>9.7753795309733944E-4</v>
      </c>
    </row>
    <row r="722" spans="1:24" x14ac:dyDescent="0.2">
      <c r="A722" s="26">
        <v>8700</v>
      </c>
      <c r="B722" s="26">
        <v>12535</v>
      </c>
      <c r="C722" s="26" t="s">
        <v>2715</v>
      </c>
      <c r="D722" s="26">
        <v>514068980</v>
      </c>
      <c r="E722" s="26" t="s">
        <v>203</v>
      </c>
      <c r="F722" s="26" t="s">
        <v>2716</v>
      </c>
      <c r="G722" s="26" t="s">
        <v>2717</v>
      </c>
      <c r="H722" s="26" t="s">
        <v>69</v>
      </c>
      <c r="I722" s="26" t="s">
        <v>67</v>
      </c>
      <c r="J722" s="26" t="s">
        <v>51</v>
      </c>
      <c r="K722" s="26" t="s">
        <v>51</v>
      </c>
      <c r="L722" s="26" t="s">
        <v>433</v>
      </c>
      <c r="M722" s="26" t="s">
        <v>165</v>
      </c>
      <c r="N722" s="26" t="s">
        <v>356</v>
      </c>
      <c r="O722" s="26" t="s">
        <v>57</v>
      </c>
      <c r="P722" s="26" t="s">
        <v>531</v>
      </c>
      <c r="Q722" s="57">
        <v>227821</v>
      </c>
      <c r="R722" s="42">
        <v>1</v>
      </c>
      <c r="S722" s="42">
        <v>5599</v>
      </c>
      <c r="T722" s="42">
        <v>0</v>
      </c>
      <c r="U722" s="42">
        <v>12755.69779</v>
      </c>
      <c r="V722" s="43">
        <v>1.6065810438000001E-2</v>
      </c>
      <c r="W722" s="43">
        <v>4.0675214959999999E-3</v>
      </c>
      <c r="X722" s="43">
        <v>6.2826358113497261E-4</v>
      </c>
    </row>
    <row r="723" spans="1:24" x14ac:dyDescent="0.2">
      <c r="A723" s="26">
        <v>8700</v>
      </c>
      <c r="B723" s="26">
        <v>12535</v>
      </c>
      <c r="C723" s="26" t="s">
        <v>730</v>
      </c>
      <c r="D723" s="26">
        <v>514065283</v>
      </c>
      <c r="E723" s="26" t="s">
        <v>203</v>
      </c>
      <c r="F723" s="26" t="s">
        <v>2718</v>
      </c>
      <c r="G723" s="26" t="s">
        <v>2719</v>
      </c>
      <c r="H723" s="26" t="s">
        <v>69</v>
      </c>
      <c r="I723" s="26" t="s">
        <v>67</v>
      </c>
      <c r="J723" s="26" t="s">
        <v>51</v>
      </c>
      <c r="K723" s="26" t="s">
        <v>51</v>
      </c>
      <c r="L723" s="26" t="s">
        <v>433</v>
      </c>
      <c r="M723" s="26" t="s">
        <v>165</v>
      </c>
      <c r="N723" s="26" t="s">
        <v>68</v>
      </c>
      <c r="O723" s="26" t="s">
        <v>57</v>
      </c>
      <c r="P723" s="26" t="s">
        <v>531</v>
      </c>
      <c r="Q723" s="57">
        <v>1024664</v>
      </c>
      <c r="R723" s="42">
        <v>1</v>
      </c>
      <c r="S723" s="42">
        <v>2575</v>
      </c>
      <c r="T723" s="42">
        <v>0</v>
      </c>
      <c r="U723" s="42">
        <v>26385.098000000002</v>
      </c>
      <c r="V723" s="43">
        <v>1.1357721106E-2</v>
      </c>
      <c r="W723" s="43">
        <v>8.4136481640000003E-3</v>
      </c>
      <c r="X723" s="43">
        <v>1.2995601205817845E-3</v>
      </c>
    </row>
    <row r="724" spans="1:24" x14ac:dyDescent="0.2">
      <c r="A724" s="26">
        <v>8700</v>
      </c>
      <c r="B724" s="26">
        <v>12535</v>
      </c>
      <c r="C724" s="26" t="s">
        <v>2720</v>
      </c>
      <c r="D724" s="26">
        <v>515001659</v>
      </c>
      <c r="E724" s="26" t="s">
        <v>203</v>
      </c>
      <c r="F724" s="26" t="s">
        <v>2721</v>
      </c>
      <c r="G724" s="26" t="s">
        <v>2722</v>
      </c>
      <c r="H724" s="26" t="s">
        <v>69</v>
      </c>
      <c r="I724" s="26" t="s">
        <v>67</v>
      </c>
      <c r="J724" s="26" t="s">
        <v>51</v>
      </c>
      <c r="K724" s="26" t="s">
        <v>51</v>
      </c>
      <c r="L724" s="26" t="s">
        <v>433</v>
      </c>
      <c r="M724" s="26" t="s">
        <v>165</v>
      </c>
      <c r="N724" s="26" t="s">
        <v>136</v>
      </c>
      <c r="O724" s="26" t="s">
        <v>57</v>
      </c>
      <c r="P724" s="26" t="s">
        <v>531</v>
      </c>
      <c r="Q724" s="57">
        <v>2232749</v>
      </c>
      <c r="R724" s="42">
        <v>1</v>
      </c>
      <c r="S724" s="42">
        <v>1726</v>
      </c>
      <c r="T724" s="42">
        <v>0</v>
      </c>
      <c r="U724" s="42">
        <v>38537.247739999999</v>
      </c>
      <c r="V724" s="43">
        <v>1.5275724992E-2</v>
      </c>
      <c r="W724" s="43">
        <v>1.2288710988000001E-2</v>
      </c>
      <c r="X724" s="43">
        <v>1.8980968090353313E-3</v>
      </c>
    </row>
    <row r="725" spans="1:24" x14ac:dyDescent="0.2">
      <c r="A725" s="26">
        <v>8700</v>
      </c>
      <c r="B725" s="26">
        <v>12535</v>
      </c>
      <c r="C725" s="26" t="s">
        <v>959</v>
      </c>
      <c r="D725" s="26">
        <v>514892801</v>
      </c>
      <c r="E725" s="26" t="s">
        <v>203</v>
      </c>
      <c r="F725" s="26" t="s">
        <v>2723</v>
      </c>
      <c r="G725" s="26" t="s">
        <v>2724</v>
      </c>
      <c r="H725" s="26" t="s">
        <v>69</v>
      </c>
      <c r="I725" s="26" t="s">
        <v>67</v>
      </c>
      <c r="J725" s="26" t="s">
        <v>51</v>
      </c>
      <c r="K725" s="26" t="s">
        <v>51</v>
      </c>
      <c r="L725" s="26" t="s">
        <v>433</v>
      </c>
      <c r="M725" s="26" t="s">
        <v>165</v>
      </c>
      <c r="N725" s="26" t="s">
        <v>136</v>
      </c>
      <c r="O725" s="26" t="s">
        <v>57</v>
      </c>
      <c r="P725" s="26" t="s">
        <v>531</v>
      </c>
      <c r="Q725" s="57">
        <v>1123180</v>
      </c>
      <c r="R725" s="42">
        <v>1</v>
      </c>
      <c r="S725" s="42">
        <v>2732</v>
      </c>
      <c r="T725" s="42">
        <v>0</v>
      </c>
      <c r="U725" s="42">
        <v>30685.277600000001</v>
      </c>
      <c r="V725" s="43">
        <v>3.1426099419999999E-3</v>
      </c>
      <c r="W725" s="43">
        <v>9.7848842389999992E-3</v>
      </c>
      <c r="X725" s="43">
        <v>1.5113592929592882E-3</v>
      </c>
    </row>
    <row r="726" spans="1:24" x14ac:dyDescent="0.2">
      <c r="A726" s="26">
        <v>8700</v>
      </c>
      <c r="B726" s="26">
        <v>12535</v>
      </c>
      <c r="C726" s="26" t="s">
        <v>2725</v>
      </c>
      <c r="D726" s="26">
        <v>880326081</v>
      </c>
      <c r="E726" s="26" t="s">
        <v>204</v>
      </c>
      <c r="F726" s="26" t="s">
        <v>2726</v>
      </c>
      <c r="G726" s="26" t="s">
        <v>2727</v>
      </c>
      <c r="H726" s="26" t="s">
        <v>69</v>
      </c>
      <c r="I726" s="26" t="s">
        <v>67</v>
      </c>
      <c r="J726" s="26" t="s">
        <v>51</v>
      </c>
      <c r="K726" s="26" t="s">
        <v>167</v>
      </c>
      <c r="L726" s="26" t="s">
        <v>433</v>
      </c>
      <c r="M726" s="26" t="s">
        <v>165</v>
      </c>
      <c r="N726" s="26" t="s">
        <v>353</v>
      </c>
      <c r="O726" s="26" t="s">
        <v>57</v>
      </c>
      <c r="P726" s="26" t="s">
        <v>531</v>
      </c>
      <c r="Q726" s="57">
        <v>14300</v>
      </c>
      <c r="R726" s="42">
        <v>1</v>
      </c>
      <c r="S726" s="42">
        <v>25070</v>
      </c>
      <c r="T726" s="42">
        <v>0</v>
      </c>
      <c r="U726" s="42">
        <v>3585.01</v>
      </c>
      <c r="V726" s="43">
        <v>2.5492050899999998E-4</v>
      </c>
      <c r="W726" s="43">
        <v>1.1431836560000001E-3</v>
      </c>
      <c r="X726" s="43">
        <v>1.7657452050725387E-4</v>
      </c>
    </row>
    <row r="727" spans="1:24" x14ac:dyDescent="0.2">
      <c r="A727" s="26">
        <v>8700</v>
      </c>
      <c r="B727" s="26">
        <v>12535</v>
      </c>
      <c r="C727" s="26" t="s">
        <v>2728</v>
      </c>
      <c r="D727" s="26">
        <v>515158665</v>
      </c>
      <c r="E727" s="26" t="s">
        <v>203</v>
      </c>
      <c r="F727" s="26" t="s">
        <v>2729</v>
      </c>
      <c r="G727" s="26" t="s">
        <v>2730</v>
      </c>
      <c r="H727" s="26" t="s">
        <v>69</v>
      </c>
      <c r="I727" s="26" t="s">
        <v>67</v>
      </c>
      <c r="J727" s="26" t="s">
        <v>51</v>
      </c>
      <c r="K727" s="26" t="s">
        <v>51</v>
      </c>
      <c r="L727" s="26" t="s">
        <v>433</v>
      </c>
      <c r="M727" s="26" t="s">
        <v>165</v>
      </c>
      <c r="N727" s="26" t="s">
        <v>131</v>
      </c>
      <c r="O727" s="26" t="s">
        <v>57</v>
      </c>
      <c r="P727" s="26" t="s">
        <v>531</v>
      </c>
      <c r="Q727" s="57">
        <v>210091</v>
      </c>
      <c r="R727" s="42">
        <v>1</v>
      </c>
      <c r="S727" s="42">
        <v>1259</v>
      </c>
      <c r="T727" s="42">
        <v>0</v>
      </c>
      <c r="U727" s="42">
        <v>2645.0456899999999</v>
      </c>
      <c r="V727" s="43">
        <v>2.0203880407E-2</v>
      </c>
      <c r="W727" s="43">
        <v>8.4344897300000002E-4</v>
      </c>
      <c r="X727" s="43">
        <v>1.3027792793647117E-4</v>
      </c>
    </row>
    <row r="728" spans="1:24" x14ac:dyDescent="0.2">
      <c r="A728" s="26">
        <v>8700</v>
      </c>
      <c r="B728" s="26">
        <v>12535</v>
      </c>
      <c r="C728" s="26" t="s">
        <v>1119</v>
      </c>
      <c r="D728" s="26">
        <v>515434074</v>
      </c>
      <c r="E728" s="26" t="s">
        <v>203</v>
      </c>
      <c r="F728" s="26" t="s">
        <v>2731</v>
      </c>
      <c r="G728" s="26" t="s">
        <v>2732</v>
      </c>
      <c r="H728" s="26" t="s">
        <v>69</v>
      </c>
      <c r="I728" s="26" t="s">
        <v>67</v>
      </c>
      <c r="J728" s="26" t="s">
        <v>51</v>
      </c>
      <c r="K728" s="26" t="s">
        <v>51</v>
      </c>
      <c r="L728" s="26" t="s">
        <v>433</v>
      </c>
      <c r="M728" s="26" t="s">
        <v>165</v>
      </c>
      <c r="N728" s="26" t="s">
        <v>357</v>
      </c>
      <c r="O728" s="26" t="s">
        <v>57</v>
      </c>
      <c r="P728" s="26" t="s">
        <v>531</v>
      </c>
      <c r="Q728" s="57">
        <v>1415142.3999999999</v>
      </c>
      <c r="R728" s="42">
        <v>1</v>
      </c>
      <c r="S728" s="42">
        <v>633.20000000000005</v>
      </c>
      <c r="T728" s="42">
        <v>0</v>
      </c>
      <c r="U728" s="42">
        <v>8960.6816799999997</v>
      </c>
      <c r="V728" s="43">
        <v>9.6697549299999998E-3</v>
      </c>
      <c r="W728" s="43">
        <v>2.857371345E-3</v>
      </c>
      <c r="X728" s="43">
        <v>4.4134551118801173E-4</v>
      </c>
    </row>
    <row r="729" spans="1:24" x14ac:dyDescent="0.2">
      <c r="A729" s="26">
        <v>8700</v>
      </c>
      <c r="B729" s="26">
        <v>12535</v>
      </c>
      <c r="C729" s="26" t="s">
        <v>1203</v>
      </c>
      <c r="D729" s="26">
        <v>514401702</v>
      </c>
      <c r="E729" s="26" t="s">
        <v>203</v>
      </c>
      <c r="F729" s="26" t="s">
        <v>2733</v>
      </c>
      <c r="G729" s="26" t="s">
        <v>2734</v>
      </c>
      <c r="H729" s="26" t="s">
        <v>69</v>
      </c>
      <c r="I729" s="26" t="s">
        <v>67</v>
      </c>
      <c r="J729" s="26" t="s">
        <v>51</v>
      </c>
      <c r="K729" s="26" t="s">
        <v>51</v>
      </c>
      <c r="L729" s="26" t="s">
        <v>433</v>
      </c>
      <c r="M729" s="26" t="s">
        <v>165</v>
      </c>
      <c r="N729" s="26" t="s">
        <v>87</v>
      </c>
      <c r="O729" s="26" t="s">
        <v>57</v>
      </c>
      <c r="P729" s="26" t="s">
        <v>531</v>
      </c>
      <c r="Q729" s="57">
        <v>606937</v>
      </c>
      <c r="R729" s="42">
        <v>1</v>
      </c>
      <c r="S729" s="42">
        <v>2967</v>
      </c>
      <c r="T729" s="42">
        <v>0</v>
      </c>
      <c r="U729" s="42">
        <v>18007.820790000002</v>
      </c>
      <c r="V729" s="43">
        <v>2.373499513E-3</v>
      </c>
      <c r="W729" s="43">
        <v>5.7423121310000002E-3</v>
      </c>
      <c r="X729" s="43">
        <v>8.8694935896268298E-4</v>
      </c>
    </row>
    <row r="730" spans="1:24" x14ac:dyDescent="0.2">
      <c r="A730" s="26">
        <v>8700</v>
      </c>
      <c r="B730" s="26">
        <v>12535</v>
      </c>
      <c r="C730" s="26" t="s">
        <v>824</v>
      </c>
      <c r="D730" s="26">
        <v>550263107</v>
      </c>
      <c r="E730" s="26" t="s">
        <v>205</v>
      </c>
      <c r="F730" s="26" t="s">
        <v>2932</v>
      </c>
      <c r="G730" s="26" t="s">
        <v>2933</v>
      </c>
      <c r="H730" s="26" t="s">
        <v>69</v>
      </c>
      <c r="I730" s="26" t="s">
        <v>212</v>
      </c>
      <c r="J730" s="26" t="s">
        <v>51</v>
      </c>
      <c r="K730" s="26" t="s">
        <v>51</v>
      </c>
      <c r="L730" s="26" t="s">
        <v>433</v>
      </c>
      <c r="M730" s="26" t="s">
        <v>165</v>
      </c>
      <c r="N730" s="26" t="s">
        <v>140</v>
      </c>
      <c r="O730" s="26" t="s">
        <v>57</v>
      </c>
      <c r="P730" s="26" t="s">
        <v>531</v>
      </c>
      <c r="Q730" s="57">
        <v>160235</v>
      </c>
      <c r="R730" s="42">
        <v>1</v>
      </c>
      <c r="S730" s="42">
        <v>7320</v>
      </c>
      <c r="T730" s="42">
        <v>0</v>
      </c>
      <c r="U730" s="42">
        <v>11729.201999999999</v>
      </c>
      <c r="V730" s="43">
        <v>1.5955018499999999E-3</v>
      </c>
      <c r="W730" s="43">
        <v>3.7401937590000002E-3</v>
      </c>
      <c r="X730" s="43">
        <v>5.77705004751095E-4</v>
      </c>
    </row>
    <row r="731" spans="1:24" x14ac:dyDescent="0.2">
      <c r="A731" s="26">
        <v>8700</v>
      </c>
      <c r="B731" s="26">
        <v>12535</v>
      </c>
      <c r="C731" s="26" t="s">
        <v>2735</v>
      </c>
      <c r="D731" s="26">
        <v>512466723</v>
      </c>
      <c r="E731" s="26" t="s">
        <v>203</v>
      </c>
      <c r="F731" s="26" t="s">
        <v>2736</v>
      </c>
      <c r="G731" s="26" t="s">
        <v>2737</v>
      </c>
      <c r="H731" s="26" t="s">
        <v>69</v>
      </c>
      <c r="I731" s="26" t="s">
        <v>67</v>
      </c>
      <c r="J731" s="26" t="s">
        <v>51</v>
      </c>
      <c r="K731" s="26" t="s">
        <v>51</v>
      </c>
      <c r="L731" s="26" t="s">
        <v>433</v>
      </c>
      <c r="M731" s="26" t="s">
        <v>165</v>
      </c>
      <c r="N731" s="26" t="s">
        <v>131</v>
      </c>
      <c r="O731" s="26" t="s">
        <v>57</v>
      </c>
      <c r="P731" s="26" t="s">
        <v>531</v>
      </c>
      <c r="Q731" s="57">
        <v>2821596</v>
      </c>
      <c r="R731" s="42">
        <v>1</v>
      </c>
      <c r="S731" s="42">
        <v>543.9</v>
      </c>
      <c r="T731" s="42">
        <v>461.14782000000002</v>
      </c>
      <c r="U731" s="42">
        <v>15807.80846</v>
      </c>
      <c r="V731" s="43">
        <v>3.0743187092999998E-2</v>
      </c>
      <c r="W731" s="43">
        <v>5.0407748579999996E-3</v>
      </c>
      <c r="X731" s="43">
        <v>7.7859091023316847E-4</v>
      </c>
    </row>
    <row r="732" spans="1:24" x14ac:dyDescent="0.2">
      <c r="A732" s="26">
        <v>8700</v>
      </c>
      <c r="B732" s="26">
        <v>12535</v>
      </c>
      <c r="C732" s="26" t="s">
        <v>811</v>
      </c>
      <c r="D732" s="26">
        <v>512607888</v>
      </c>
      <c r="E732" s="26" t="s">
        <v>203</v>
      </c>
      <c r="F732" s="26" t="s">
        <v>2738</v>
      </c>
      <c r="G732" s="26" t="s">
        <v>2739</v>
      </c>
      <c r="H732" s="26" t="s">
        <v>69</v>
      </c>
      <c r="I732" s="26" t="s">
        <v>67</v>
      </c>
      <c r="J732" s="26" t="s">
        <v>51</v>
      </c>
      <c r="K732" s="26" t="s">
        <v>51</v>
      </c>
      <c r="L732" s="26" t="s">
        <v>433</v>
      </c>
      <c r="M732" s="26" t="s">
        <v>165</v>
      </c>
      <c r="N732" s="26" t="s">
        <v>132</v>
      </c>
      <c r="O732" s="26" t="s">
        <v>57</v>
      </c>
      <c r="P732" s="26" t="s">
        <v>531</v>
      </c>
      <c r="Q732" s="57">
        <v>20432</v>
      </c>
      <c r="R732" s="42">
        <v>1</v>
      </c>
      <c r="S732" s="42">
        <v>52300</v>
      </c>
      <c r="T732" s="42">
        <v>0</v>
      </c>
      <c r="U732" s="42">
        <v>10685.936</v>
      </c>
      <c r="V732" s="43">
        <v>1.2414045099999999E-3</v>
      </c>
      <c r="W732" s="43">
        <v>3.4075183579999999E-3</v>
      </c>
      <c r="X732" s="43">
        <v>5.2632043575086328E-4</v>
      </c>
    </row>
    <row r="733" spans="1:24" x14ac:dyDescent="0.2">
      <c r="A733" s="26">
        <v>8700</v>
      </c>
      <c r="B733" s="26">
        <v>12535</v>
      </c>
      <c r="C733" s="26" t="s">
        <v>2740</v>
      </c>
      <c r="D733" s="26">
        <v>515809499</v>
      </c>
      <c r="E733" s="26" t="s">
        <v>203</v>
      </c>
      <c r="F733" s="26" t="s">
        <v>2741</v>
      </c>
      <c r="G733" s="26" t="s">
        <v>2742</v>
      </c>
      <c r="H733" s="26" t="s">
        <v>69</v>
      </c>
      <c r="I733" s="26" t="s">
        <v>67</v>
      </c>
      <c r="J733" s="26" t="s">
        <v>51</v>
      </c>
      <c r="K733" s="26" t="s">
        <v>51</v>
      </c>
      <c r="L733" s="26" t="s">
        <v>433</v>
      </c>
      <c r="M733" s="26" t="s">
        <v>165</v>
      </c>
      <c r="N733" s="26" t="s">
        <v>68</v>
      </c>
      <c r="O733" s="26" t="s">
        <v>57</v>
      </c>
      <c r="P733" s="26" t="s">
        <v>531</v>
      </c>
      <c r="Q733" s="57">
        <v>20434</v>
      </c>
      <c r="R733" s="42">
        <v>1</v>
      </c>
      <c r="S733" s="42">
        <v>46950</v>
      </c>
      <c r="T733" s="42">
        <v>0</v>
      </c>
      <c r="U733" s="42">
        <v>9593.7630000000008</v>
      </c>
      <c r="V733" s="43">
        <v>1.662652563E-2</v>
      </c>
      <c r="W733" s="43">
        <v>3.0592475510000001E-3</v>
      </c>
      <c r="X733" s="43">
        <v>4.7252702268201017E-4</v>
      </c>
    </row>
    <row r="734" spans="1:24" x14ac:dyDescent="0.2">
      <c r="A734" s="26">
        <v>8700</v>
      </c>
      <c r="B734" s="26">
        <v>12535</v>
      </c>
      <c r="C734" s="26" t="s">
        <v>2743</v>
      </c>
      <c r="D734" s="26">
        <v>10758801</v>
      </c>
      <c r="E734" s="26" t="s">
        <v>204</v>
      </c>
      <c r="F734" s="26" t="s">
        <v>2744</v>
      </c>
      <c r="G734" s="26" t="s">
        <v>2745</v>
      </c>
      <c r="H734" s="26" t="s">
        <v>69</v>
      </c>
      <c r="I734" s="26" t="s">
        <v>67</v>
      </c>
      <c r="J734" s="26" t="s">
        <v>51</v>
      </c>
      <c r="K734" s="26" t="s">
        <v>168</v>
      </c>
      <c r="L734" s="26" t="s">
        <v>433</v>
      </c>
      <c r="M734" s="26" t="s">
        <v>165</v>
      </c>
      <c r="N734" s="26" t="s">
        <v>140</v>
      </c>
      <c r="O734" s="26" t="s">
        <v>57</v>
      </c>
      <c r="P734" s="26" t="s">
        <v>531</v>
      </c>
      <c r="Q734" s="57">
        <v>174081</v>
      </c>
      <c r="R734" s="42">
        <v>1</v>
      </c>
      <c r="S734" s="42">
        <v>4834</v>
      </c>
      <c r="T734" s="42">
        <v>0</v>
      </c>
      <c r="U734" s="42">
        <v>8415.0755399999998</v>
      </c>
      <c r="V734" s="43">
        <v>9.4876874900000005E-4</v>
      </c>
      <c r="W734" s="43">
        <v>2.683389118E-3</v>
      </c>
      <c r="X734" s="43">
        <v>4.1447246409572646E-4</v>
      </c>
    </row>
    <row r="735" spans="1:24" x14ac:dyDescent="0.2">
      <c r="A735" s="26">
        <v>8700</v>
      </c>
      <c r="B735" s="26">
        <v>12535</v>
      </c>
      <c r="C735" s="26" t="s">
        <v>2746</v>
      </c>
      <c r="D735" s="26">
        <v>510706153</v>
      </c>
      <c r="E735" s="26" t="s">
        <v>203</v>
      </c>
      <c r="F735" s="26" t="s">
        <v>2747</v>
      </c>
      <c r="G735" s="26" t="s">
        <v>2748</v>
      </c>
      <c r="H735" s="26" t="s">
        <v>69</v>
      </c>
      <c r="I735" s="26" t="s">
        <v>67</v>
      </c>
      <c r="J735" s="26" t="s">
        <v>51</v>
      </c>
      <c r="K735" s="26" t="s">
        <v>51</v>
      </c>
      <c r="L735" s="26" t="s">
        <v>433</v>
      </c>
      <c r="M735" s="26" t="s">
        <v>165</v>
      </c>
      <c r="N735" s="26" t="s">
        <v>130</v>
      </c>
      <c r="O735" s="26" t="s">
        <v>57</v>
      </c>
      <c r="P735" s="26" t="s">
        <v>531</v>
      </c>
      <c r="Q735" s="57">
        <v>21500</v>
      </c>
      <c r="R735" s="42">
        <v>1</v>
      </c>
      <c r="S735" s="42">
        <v>1619</v>
      </c>
      <c r="T735" s="42">
        <v>0</v>
      </c>
      <c r="U735" s="42">
        <v>348.08499999999998</v>
      </c>
      <c r="V735" s="43">
        <v>1.06714105E-4</v>
      </c>
      <c r="W735" s="43">
        <v>1.10996924E-4</v>
      </c>
      <c r="X735" s="43">
        <v>1.7144426925104102E-5</v>
      </c>
    </row>
    <row r="736" spans="1:24" x14ac:dyDescent="0.2">
      <c r="A736" s="26">
        <v>8700</v>
      </c>
      <c r="B736" s="26">
        <v>12535</v>
      </c>
      <c r="C736" s="26" t="s">
        <v>1128</v>
      </c>
      <c r="D736" s="26">
        <v>516167343</v>
      </c>
      <c r="E736" s="26" t="s">
        <v>203</v>
      </c>
      <c r="F736" s="26" t="s">
        <v>2749</v>
      </c>
      <c r="G736" s="26" t="s">
        <v>2750</v>
      </c>
      <c r="H736" s="26" t="s">
        <v>69</v>
      </c>
      <c r="I736" s="26" t="s">
        <v>67</v>
      </c>
      <c r="J736" s="26" t="s">
        <v>51</v>
      </c>
      <c r="K736" s="26" t="s">
        <v>51</v>
      </c>
      <c r="L736" s="26" t="s">
        <v>433</v>
      </c>
      <c r="M736" s="26" t="s">
        <v>165</v>
      </c>
      <c r="N736" s="26" t="s">
        <v>87</v>
      </c>
      <c r="O736" s="26" t="s">
        <v>57</v>
      </c>
      <c r="P736" s="26" t="s">
        <v>531</v>
      </c>
      <c r="Q736" s="57">
        <v>1313988</v>
      </c>
      <c r="R736" s="42">
        <v>1</v>
      </c>
      <c r="S736" s="42">
        <v>259.7</v>
      </c>
      <c r="T736" s="42">
        <v>0</v>
      </c>
      <c r="U736" s="42">
        <v>3412.4268400000001</v>
      </c>
      <c r="V736" s="43">
        <v>1.8491810040000001E-3</v>
      </c>
      <c r="W736" s="43">
        <v>1.088150546E-3</v>
      </c>
      <c r="X736" s="43">
        <v>1.6807418474120952E-4</v>
      </c>
    </row>
    <row r="737" spans="1:24" x14ac:dyDescent="0.2">
      <c r="A737" s="26">
        <v>8700</v>
      </c>
      <c r="B737" s="26">
        <v>12535</v>
      </c>
      <c r="C737" s="26" t="s">
        <v>2751</v>
      </c>
      <c r="D737" s="26">
        <v>513618967</v>
      </c>
      <c r="E737" s="26" t="s">
        <v>203</v>
      </c>
      <c r="F737" s="26" t="s">
        <v>2752</v>
      </c>
      <c r="G737" s="26" t="s">
        <v>2753</v>
      </c>
      <c r="H737" s="26" t="s">
        <v>69</v>
      </c>
      <c r="I737" s="26" t="s">
        <v>67</v>
      </c>
      <c r="J737" s="26" t="s">
        <v>51</v>
      </c>
      <c r="K737" s="26" t="s">
        <v>51</v>
      </c>
      <c r="L737" s="26" t="s">
        <v>433</v>
      </c>
      <c r="M737" s="26" t="s">
        <v>165</v>
      </c>
      <c r="N737" s="26" t="s">
        <v>356</v>
      </c>
      <c r="O737" s="26" t="s">
        <v>57</v>
      </c>
      <c r="P737" s="26" t="s">
        <v>531</v>
      </c>
      <c r="Q737" s="57">
        <v>3001760</v>
      </c>
      <c r="R737" s="42">
        <v>1</v>
      </c>
      <c r="S737" s="42">
        <v>1155</v>
      </c>
      <c r="T737" s="42">
        <v>0</v>
      </c>
      <c r="U737" s="42">
        <v>34670.328000000001</v>
      </c>
      <c r="V737" s="43">
        <v>2.1519676764999999E-2</v>
      </c>
      <c r="W737" s="43">
        <v>1.1055632294000001E-2</v>
      </c>
      <c r="X737" s="43">
        <v>1.7076372290256423E-3</v>
      </c>
    </row>
    <row r="738" spans="1:24" x14ac:dyDescent="0.2">
      <c r="A738" s="26">
        <v>8700</v>
      </c>
      <c r="B738" s="26">
        <v>12535</v>
      </c>
      <c r="C738" s="26" t="s">
        <v>2754</v>
      </c>
      <c r="D738" s="26">
        <v>540296795</v>
      </c>
      <c r="E738" s="26" t="s">
        <v>205</v>
      </c>
      <c r="F738" s="26" t="s">
        <v>2755</v>
      </c>
      <c r="G738" s="26" t="s">
        <v>2756</v>
      </c>
      <c r="H738" s="26" t="s">
        <v>69</v>
      </c>
      <c r="I738" s="26" t="s">
        <v>212</v>
      </c>
      <c r="J738" s="26" t="s">
        <v>51</v>
      </c>
      <c r="K738" s="26" t="s">
        <v>51</v>
      </c>
      <c r="L738" s="26" t="s">
        <v>433</v>
      </c>
      <c r="M738" s="26" t="s">
        <v>165</v>
      </c>
      <c r="N738" s="26" t="s">
        <v>142</v>
      </c>
      <c r="O738" s="26" t="s">
        <v>57</v>
      </c>
      <c r="P738" s="26" t="s">
        <v>531</v>
      </c>
      <c r="Q738" s="57">
        <v>131956</v>
      </c>
      <c r="R738" s="42">
        <v>1</v>
      </c>
      <c r="S738" s="42">
        <v>162.1</v>
      </c>
      <c r="T738" s="42">
        <v>0</v>
      </c>
      <c r="U738" s="42">
        <v>213.90067999999999</v>
      </c>
      <c r="V738" s="43">
        <v>8.2341196659999998E-3</v>
      </c>
      <c r="W738" s="43">
        <v>6.8208390347821105E-5</v>
      </c>
      <c r="X738" s="43">
        <v>1.0535370893575065E-5</v>
      </c>
    </row>
    <row r="739" spans="1:24" x14ac:dyDescent="0.2">
      <c r="A739" s="26">
        <v>8700</v>
      </c>
      <c r="B739" s="26">
        <v>12535</v>
      </c>
      <c r="C739" s="26" t="s">
        <v>2757</v>
      </c>
      <c r="D739" s="26">
        <v>515933950</v>
      </c>
      <c r="E739" s="26" t="s">
        <v>203</v>
      </c>
      <c r="F739" s="26" t="s">
        <v>2758</v>
      </c>
      <c r="G739" s="26" t="s">
        <v>2759</v>
      </c>
      <c r="H739" s="26" t="s">
        <v>69</v>
      </c>
      <c r="I739" s="26" t="s">
        <v>67</v>
      </c>
      <c r="J739" s="26" t="s">
        <v>51</v>
      </c>
      <c r="K739" s="26" t="s">
        <v>51</v>
      </c>
      <c r="L739" s="26" t="s">
        <v>433</v>
      </c>
      <c r="M739" s="26" t="s">
        <v>165</v>
      </c>
      <c r="N739" s="26" t="s">
        <v>354</v>
      </c>
      <c r="O739" s="26" t="s">
        <v>57</v>
      </c>
      <c r="P739" s="26" t="s">
        <v>531</v>
      </c>
      <c r="Q739" s="57">
        <v>27078</v>
      </c>
      <c r="R739" s="42">
        <v>1</v>
      </c>
      <c r="S739" s="42">
        <v>371.8</v>
      </c>
      <c r="T739" s="42">
        <v>0</v>
      </c>
      <c r="U739" s="42">
        <v>100.676</v>
      </c>
      <c r="V739" s="43">
        <v>1.1541569769000001E-2</v>
      </c>
      <c r="W739" s="43">
        <v>3.2103441217004197E-5</v>
      </c>
      <c r="X739" s="43">
        <v>4.9586518382342839E-6</v>
      </c>
    </row>
    <row r="740" spans="1:24" x14ac:dyDescent="0.2">
      <c r="A740" s="26">
        <v>8700</v>
      </c>
      <c r="B740" s="26">
        <v>12535</v>
      </c>
      <c r="C740" s="26" t="s">
        <v>2760</v>
      </c>
      <c r="D740" s="26">
        <v>515251593</v>
      </c>
      <c r="E740" s="26" t="s">
        <v>203</v>
      </c>
      <c r="F740" s="26" t="s">
        <v>2761</v>
      </c>
      <c r="G740" s="26" t="s">
        <v>2762</v>
      </c>
      <c r="H740" s="26" t="s">
        <v>69</v>
      </c>
      <c r="I740" s="26" t="s">
        <v>67</v>
      </c>
      <c r="J740" s="26" t="s">
        <v>51</v>
      </c>
      <c r="K740" s="26" t="s">
        <v>51</v>
      </c>
      <c r="L740" s="26" t="s">
        <v>433</v>
      </c>
      <c r="M740" s="26" t="s">
        <v>165</v>
      </c>
      <c r="N740" s="26" t="s">
        <v>138</v>
      </c>
      <c r="O740" s="26" t="s">
        <v>57</v>
      </c>
      <c r="P740" s="26" t="s">
        <v>531</v>
      </c>
      <c r="Q740" s="57">
        <v>924218</v>
      </c>
      <c r="R740" s="42">
        <v>1</v>
      </c>
      <c r="S740" s="42">
        <v>1260</v>
      </c>
      <c r="T740" s="42">
        <v>0</v>
      </c>
      <c r="U740" s="42">
        <v>11645.1468</v>
      </c>
      <c r="V740" s="43">
        <v>8.6476398030000002E-3</v>
      </c>
      <c r="W740" s="43">
        <v>3.713390338E-3</v>
      </c>
      <c r="X740" s="43">
        <v>5.7356498655417466E-4</v>
      </c>
    </row>
    <row r="741" spans="1:24" x14ac:dyDescent="0.2">
      <c r="A741" s="26">
        <v>8700</v>
      </c>
      <c r="B741" s="26">
        <v>12535</v>
      </c>
      <c r="C741" s="26" t="s">
        <v>1197</v>
      </c>
      <c r="D741" s="26">
        <v>514599943</v>
      </c>
      <c r="E741" s="26" t="s">
        <v>203</v>
      </c>
      <c r="F741" s="26" t="s">
        <v>2934</v>
      </c>
      <c r="G741" s="26" t="s">
        <v>2935</v>
      </c>
      <c r="H741" s="26" t="s">
        <v>69</v>
      </c>
      <c r="I741" s="26" t="s">
        <v>67</v>
      </c>
      <c r="J741" s="26" t="s">
        <v>51</v>
      </c>
      <c r="K741" s="26" t="s">
        <v>51</v>
      </c>
      <c r="L741" s="26" t="s">
        <v>433</v>
      </c>
      <c r="M741" s="26" t="s">
        <v>165</v>
      </c>
      <c r="N741" s="26" t="s">
        <v>353</v>
      </c>
      <c r="O741" s="26" t="s">
        <v>57</v>
      </c>
      <c r="P741" s="26" t="s">
        <v>531</v>
      </c>
      <c r="Q741" s="57">
        <v>426666</v>
      </c>
      <c r="R741" s="42">
        <v>1</v>
      </c>
      <c r="S741" s="42">
        <v>8800</v>
      </c>
      <c r="T741" s="42">
        <v>0</v>
      </c>
      <c r="U741" s="42">
        <v>37546.608</v>
      </c>
      <c r="V741" s="43">
        <v>1.2005060591E-2</v>
      </c>
      <c r="W741" s="43">
        <v>1.1972816985000001E-2</v>
      </c>
      <c r="X741" s="43">
        <v>1.8493042709152338E-3</v>
      </c>
    </row>
    <row r="742" spans="1:24" x14ac:dyDescent="0.2">
      <c r="A742" s="26">
        <v>8700</v>
      </c>
      <c r="B742" s="26">
        <v>12535</v>
      </c>
      <c r="C742" s="26" t="s">
        <v>2763</v>
      </c>
      <c r="D742" s="26">
        <v>832652993</v>
      </c>
      <c r="E742" s="26" t="s">
        <v>204</v>
      </c>
      <c r="F742" s="26" t="s">
        <v>2764</v>
      </c>
      <c r="G742" s="26" t="s">
        <v>2765</v>
      </c>
      <c r="H742" s="26" t="s">
        <v>69</v>
      </c>
      <c r="I742" s="26" t="s">
        <v>67</v>
      </c>
      <c r="J742" s="26" t="s">
        <v>51</v>
      </c>
      <c r="K742" s="26" t="s">
        <v>51</v>
      </c>
      <c r="L742" s="26" t="s">
        <v>433</v>
      </c>
      <c r="M742" s="26" t="s">
        <v>486</v>
      </c>
      <c r="N742" s="26" t="s">
        <v>352</v>
      </c>
      <c r="O742" s="26" t="s">
        <v>57</v>
      </c>
      <c r="P742" s="26" t="s">
        <v>531</v>
      </c>
      <c r="Q742" s="57">
        <v>4146975</v>
      </c>
      <c r="R742" s="42">
        <v>1</v>
      </c>
      <c r="S742" s="42">
        <v>1E-4</v>
      </c>
      <c r="T742" s="42">
        <v>0</v>
      </c>
      <c r="U742" s="42">
        <v>0</v>
      </c>
      <c r="V742" s="43">
        <v>2.7975524809000001E-2</v>
      </c>
      <c r="W742" s="43">
        <v>0</v>
      </c>
      <c r="X742" s="43">
        <v>0</v>
      </c>
    </row>
    <row r="743" spans="1:24" x14ac:dyDescent="0.2">
      <c r="A743" s="26">
        <v>8700</v>
      </c>
      <c r="B743" s="26">
        <v>12535</v>
      </c>
      <c r="C743" s="26" t="s">
        <v>2477</v>
      </c>
      <c r="D743" s="26">
        <v>514091685</v>
      </c>
      <c r="E743" s="26" t="s">
        <v>203</v>
      </c>
      <c r="F743" s="26" t="s">
        <v>2937</v>
      </c>
      <c r="G743" s="26" t="s">
        <v>2938</v>
      </c>
      <c r="H743" s="26" t="s">
        <v>69</v>
      </c>
      <c r="I743" s="26" t="s">
        <v>67</v>
      </c>
      <c r="J743" s="26" t="s">
        <v>51</v>
      </c>
      <c r="K743" s="26" t="s">
        <v>51</v>
      </c>
      <c r="L743" s="26" t="s">
        <v>52</v>
      </c>
      <c r="M743" s="26" t="s">
        <v>165</v>
      </c>
      <c r="N743" s="26" t="s">
        <v>84</v>
      </c>
      <c r="O743" s="26" t="s">
        <v>57</v>
      </c>
      <c r="P743" s="26" t="s">
        <v>531</v>
      </c>
      <c r="Q743" s="57">
        <v>100000</v>
      </c>
      <c r="R743" s="42">
        <v>1</v>
      </c>
      <c r="S743" s="42">
        <v>2282.6851000000001</v>
      </c>
      <c r="T743" s="42">
        <v>0</v>
      </c>
      <c r="U743" s="42">
        <v>2282.6851000000001</v>
      </c>
      <c r="V743" s="43">
        <v>4.8881290560000004E-3</v>
      </c>
      <c r="W743" s="43">
        <v>7.2789986599999996E-4</v>
      </c>
      <c r="X743" s="43">
        <v>1.1243037732155638E-4</v>
      </c>
    </row>
    <row r="744" spans="1:24" x14ac:dyDescent="0.2">
      <c r="A744" s="26">
        <v>8700</v>
      </c>
      <c r="B744" s="26">
        <v>12535</v>
      </c>
      <c r="C744" s="26" t="s">
        <v>1239</v>
      </c>
      <c r="D744" s="26">
        <v>516046307</v>
      </c>
      <c r="E744" s="26" t="s">
        <v>203</v>
      </c>
      <c r="F744" s="26" t="s">
        <v>2766</v>
      </c>
      <c r="G744" s="26" t="s">
        <v>2767</v>
      </c>
      <c r="H744" s="26" t="s">
        <v>69</v>
      </c>
      <c r="I744" s="26" t="s">
        <v>67</v>
      </c>
      <c r="J744" s="26" t="s">
        <v>51</v>
      </c>
      <c r="K744" s="26" t="s">
        <v>51</v>
      </c>
      <c r="L744" s="26" t="s">
        <v>433</v>
      </c>
      <c r="M744" s="26" t="s">
        <v>165</v>
      </c>
      <c r="N744" s="26" t="s">
        <v>353</v>
      </c>
      <c r="O744" s="26" t="s">
        <v>57</v>
      </c>
      <c r="P744" s="26" t="s">
        <v>531</v>
      </c>
      <c r="Q744" s="57">
        <v>244422</v>
      </c>
      <c r="R744" s="42">
        <v>1</v>
      </c>
      <c r="S744" s="42">
        <v>3627</v>
      </c>
      <c r="T744" s="42">
        <v>0</v>
      </c>
      <c r="U744" s="42">
        <v>8865.1859399999994</v>
      </c>
      <c r="V744" s="43">
        <v>1.4892790697000001E-2</v>
      </c>
      <c r="W744" s="43">
        <v>2.8269197790000001E-3</v>
      </c>
      <c r="X744" s="43">
        <v>4.3664200561871475E-4</v>
      </c>
    </row>
    <row r="745" spans="1:24" x14ac:dyDescent="0.2">
      <c r="A745" s="26">
        <v>8700</v>
      </c>
      <c r="B745" s="26">
        <v>12535</v>
      </c>
      <c r="C745" s="26" t="s">
        <v>2768</v>
      </c>
      <c r="D745" s="26">
        <v>512402538</v>
      </c>
      <c r="E745" s="26" t="s">
        <v>203</v>
      </c>
      <c r="F745" s="26" t="s">
        <v>2769</v>
      </c>
      <c r="G745" s="26" t="s">
        <v>2770</v>
      </c>
      <c r="H745" s="26" t="s">
        <v>69</v>
      </c>
      <c r="I745" s="26" t="s">
        <v>67</v>
      </c>
      <c r="J745" s="26" t="s">
        <v>51</v>
      </c>
      <c r="K745" s="26" t="s">
        <v>51</v>
      </c>
      <c r="L745" s="26" t="s">
        <v>433</v>
      </c>
      <c r="M745" s="26" t="s">
        <v>165</v>
      </c>
      <c r="N745" s="26" t="s">
        <v>68</v>
      </c>
      <c r="O745" s="26" t="s">
        <v>57</v>
      </c>
      <c r="P745" s="26" t="s">
        <v>531</v>
      </c>
      <c r="Q745" s="57">
        <v>2612794</v>
      </c>
      <c r="R745" s="42">
        <v>1</v>
      </c>
      <c r="S745" s="42">
        <v>351.3</v>
      </c>
      <c r="T745" s="42">
        <v>0</v>
      </c>
      <c r="U745" s="42">
        <v>9178.74532</v>
      </c>
      <c r="V745" s="43">
        <v>1.7448495000000001E-2</v>
      </c>
      <c r="W745" s="43">
        <v>2.9269072149999999E-3</v>
      </c>
      <c r="X745" s="43">
        <v>4.5208592269957421E-4</v>
      </c>
    </row>
    <row r="746" spans="1:24" x14ac:dyDescent="0.2">
      <c r="A746" s="26">
        <v>8700</v>
      </c>
      <c r="B746" s="26">
        <v>12535</v>
      </c>
      <c r="C746" s="26" t="s">
        <v>2771</v>
      </c>
      <c r="D746" s="26">
        <v>514439785</v>
      </c>
      <c r="E746" s="26" t="s">
        <v>203</v>
      </c>
      <c r="F746" s="26" t="s">
        <v>2772</v>
      </c>
      <c r="G746" s="26" t="s">
        <v>2773</v>
      </c>
      <c r="H746" s="26" t="s">
        <v>69</v>
      </c>
      <c r="I746" s="26" t="s">
        <v>67</v>
      </c>
      <c r="J746" s="26" t="s">
        <v>51</v>
      </c>
      <c r="K746" s="26" t="s">
        <v>51</v>
      </c>
      <c r="L746" s="26" t="s">
        <v>433</v>
      </c>
      <c r="M746" s="26" t="s">
        <v>165</v>
      </c>
      <c r="N746" s="26" t="s">
        <v>126</v>
      </c>
      <c r="O746" s="26" t="s">
        <v>57</v>
      </c>
      <c r="P746" s="26" t="s">
        <v>531</v>
      </c>
      <c r="Q746" s="57">
        <v>87678</v>
      </c>
      <c r="R746" s="42">
        <v>1</v>
      </c>
      <c r="S746" s="42">
        <v>3025</v>
      </c>
      <c r="T746" s="42">
        <v>0</v>
      </c>
      <c r="U746" s="42">
        <v>2652.2595000000001</v>
      </c>
      <c r="V746" s="43">
        <v>2.3804863002999999E-2</v>
      </c>
      <c r="W746" s="43">
        <v>8.45749304E-4</v>
      </c>
      <c r="X746" s="43">
        <v>1.3063323379106583E-4</v>
      </c>
    </row>
    <row r="747" spans="1:24" x14ac:dyDescent="0.2">
      <c r="A747" s="26">
        <v>8700</v>
      </c>
      <c r="B747" s="26">
        <v>12535</v>
      </c>
      <c r="C747" s="26" t="s">
        <v>2774</v>
      </c>
      <c r="D747" s="26">
        <v>512569237</v>
      </c>
      <c r="E747" s="26" t="s">
        <v>203</v>
      </c>
      <c r="F747" s="26" t="s">
        <v>2775</v>
      </c>
      <c r="G747" s="26" t="s">
        <v>2776</v>
      </c>
      <c r="H747" s="26" t="s">
        <v>69</v>
      </c>
      <c r="I747" s="26" t="s">
        <v>67</v>
      </c>
      <c r="J747" s="26" t="s">
        <v>51</v>
      </c>
      <c r="K747" s="26" t="s">
        <v>51</v>
      </c>
      <c r="L747" s="26" t="s">
        <v>433</v>
      </c>
      <c r="M747" s="26" t="s">
        <v>165</v>
      </c>
      <c r="N747" s="26" t="s">
        <v>84</v>
      </c>
      <c r="O747" s="26" t="s">
        <v>57</v>
      </c>
      <c r="P747" s="26" t="s">
        <v>531</v>
      </c>
      <c r="Q747" s="57">
        <v>109966</v>
      </c>
      <c r="R747" s="42">
        <v>1</v>
      </c>
      <c r="S747" s="42">
        <v>11620</v>
      </c>
      <c r="T747" s="42">
        <v>139.93397999999999</v>
      </c>
      <c r="U747" s="42">
        <v>12917.983179999999</v>
      </c>
      <c r="V747" s="43">
        <v>3.498349652E-3</v>
      </c>
      <c r="W747" s="43">
        <v>4.119270865E-3</v>
      </c>
      <c r="X747" s="43">
        <v>6.3625671502430135E-4</v>
      </c>
    </row>
    <row r="748" spans="1:24" x14ac:dyDescent="0.2">
      <c r="A748" s="26">
        <v>8700</v>
      </c>
      <c r="B748" s="26">
        <v>12535</v>
      </c>
      <c r="C748" s="26" t="s">
        <v>2777</v>
      </c>
      <c r="D748" s="26">
        <v>515236735</v>
      </c>
      <c r="E748" s="26" t="s">
        <v>203</v>
      </c>
      <c r="F748" s="26" t="s">
        <v>2778</v>
      </c>
      <c r="G748" s="26" t="s">
        <v>2779</v>
      </c>
      <c r="H748" s="26" t="s">
        <v>69</v>
      </c>
      <c r="I748" s="26" t="s">
        <v>67</v>
      </c>
      <c r="J748" s="26" t="s">
        <v>51</v>
      </c>
      <c r="K748" s="26" t="s">
        <v>51</v>
      </c>
      <c r="L748" s="26" t="s">
        <v>433</v>
      </c>
      <c r="M748" s="26" t="s">
        <v>165</v>
      </c>
      <c r="N748" s="26" t="s">
        <v>126</v>
      </c>
      <c r="O748" s="26" t="s">
        <v>57</v>
      </c>
      <c r="P748" s="26" t="s">
        <v>531</v>
      </c>
      <c r="Q748" s="57">
        <v>445250</v>
      </c>
      <c r="R748" s="42">
        <v>1</v>
      </c>
      <c r="S748" s="42">
        <v>158.30000000000001</v>
      </c>
      <c r="T748" s="42">
        <v>0</v>
      </c>
      <c r="U748" s="42">
        <v>704.83074999999997</v>
      </c>
      <c r="V748" s="43">
        <v>3.1192499227999999E-2</v>
      </c>
      <c r="W748" s="43">
        <v>2.2475557700000001E-4</v>
      </c>
      <c r="X748" s="43">
        <v>3.4715426657113403E-5</v>
      </c>
    </row>
    <row r="749" spans="1:24" x14ac:dyDescent="0.2">
      <c r="A749" s="26">
        <v>8700</v>
      </c>
      <c r="B749" s="26">
        <v>12535</v>
      </c>
      <c r="C749" s="26" t="s">
        <v>2780</v>
      </c>
      <c r="D749" s="26">
        <v>510400740</v>
      </c>
      <c r="E749" s="26" t="s">
        <v>203</v>
      </c>
      <c r="F749" s="26" t="s">
        <v>2781</v>
      </c>
      <c r="G749" s="26" t="s">
        <v>2782</v>
      </c>
      <c r="H749" s="26" t="s">
        <v>69</v>
      </c>
      <c r="I749" s="26" t="s">
        <v>67</v>
      </c>
      <c r="J749" s="26" t="s">
        <v>51</v>
      </c>
      <c r="K749" s="26" t="s">
        <v>51</v>
      </c>
      <c r="L749" s="26" t="s">
        <v>433</v>
      </c>
      <c r="M749" s="26" t="s">
        <v>165</v>
      </c>
      <c r="N749" s="26" t="s">
        <v>68</v>
      </c>
      <c r="O749" s="26" t="s">
        <v>57</v>
      </c>
      <c r="P749" s="26" t="s">
        <v>531</v>
      </c>
      <c r="Q749" s="57">
        <v>269046</v>
      </c>
      <c r="R749" s="42">
        <v>1</v>
      </c>
      <c r="S749" s="42">
        <v>4962</v>
      </c>
      <c r="T749" s="42">
        <v>0</v>
      </c>
      <c r="U749" s="42">
        <v>13350.062519999999</v>
      </c>
      <c r="V749" s="43">
        <v>9.7814247159999992E-3</v>
      </c>
      <c r="W749" s="43">
        <v>4.2570518030000002E-3</v>
      </c>
      <c r="X749" s="43">
        <v>6.575381625744032E-4</v>
      </c>
    </row>
    <row r="750" spans="1:24" x14ac:dyDescent="0.2">
      <c r="A750" s="26">
        <v>8700</v>
      </c>
      <c r="B750" s="26">
        <v>12535</v>
      </c>
      <c r="C750" s="26" t="s">
        <v>2783</v>
      </c>
      <c r="D750" s="26">
        <v>516250107</v>
      </c>
      <c r="E750" s="26" t="s">
        <v>203</v>
      </c>
      <c r="F750" s="26" t="s">
        <v>2784</v>
      </c>
      <c r="G750" s="26" t="s">
        <v>2785</v>
      </c>
      <c r="H750" s="26" t="s">
        <v>69</v>
      </c>
      <c r="I750" s="26" t="s">
        <v>67</v>
      </c>
      <c r="J750" s="26" t="s">
        <v>51</v>
      </c>
      <c r="K750" s="26" t="s">
        <v>51</v>
      </c>
      <c r="L750" s="26" t="s">
        <v>433</v>
      </c>
      <c r="M750" s="26" t="s">
        <v>165</v>
      </c>
      <c r="N750" s="26" t="s">
        <v>356</v>
      </c>
      <c r="O750" s="26" t="s">
        <v>57</v>
      </c>
      <c r="P750" s="26" t="s">
        <v>531</v>
      </c>
      <c r="Q750" s="57">
        <v>30000</v>
      </c>
      <c r="R750" s="42">
        <v>1</v>
      </c>
      <c r="S750" s="42">
        <v>6198</v>
      </c>
      <c r="T750" s="42">
        <v>0</v>
      </c>
      <c r="U750" s="42">
        <v>1859.4</v>
      </c>
      <c r="V750" s="43">
        <v>1.199522206E-3</v>
      </c>
      <c r="W750" s="43">
        <v>5.9292322399999995E-4</v>
      </c>
      <c r="X750" s="43">
        <v>9.1582077436656485E-5</v>
      </c>
    </row>
    <row r="751" spans="1:24" x14ac:dyDescent="0.2">
      <c r="A751" s="26">
        <v>8700</v>
      </c>
      <c r="B751" s="26">
        <v>12535</v>
      </c>
      <c r="C751" s="26" t="s">
        <v>2786</v>
      </c>
      <c r="D751" s="26">
        <v>514881564</v>
      </c>
      <c r="E751" s="26" t="s">
        <v>203</v>
      </c>
      <c r="F751" s="26" t="s">
        <v>2787</v>
      </c>
      <c r="G751" s="26" t="s">
        <v>2788</v>
      </c>
      <c r="H751" s="26" t="s">
        <v>69</v>
      </c>
      <c r="I751" s="26" t="s">
        <v>67</v>
      </c>
      <c r="J751" s="26" t="s">
        <v>51</v>
      </c>
      <c r="K751" s="26" t="s">
        <v>51</v>
      </c>
      <c r="L751" s="26" t="s">
        <v>433</v>
      </c>
      <c r="M751" s="26" t="s">
        <v>165</v>
      </c>
      <c r="N751" s="26" t="s">
        <v>128</v>
      </c>
      <c r="O751" s="26" t="s">
        <v>57</v>
      </c>
      <c r="P751" s="26" t="s">
        <v>531</v>
      </c>
      <c r="Q751" s="57">
        <v>139404.63</v>
      </c>
      <c r="R751" s="42">
        <v>1</v>
      </c>
      <c r="S751" s="42">
        <v>840.8</v>
      </c>
      <c r="T751" s="42">
        <v>0</v>
      </c>
      <c r="U751" s="42">
        <v>1172.1141299999999</v>
      </c>
      <c r="V751" s="43">
        <v>1.155339809E-2</v>
      </c>
      <c r="W751" s="43">
        <v>3.7376233699999999E-4</v>
      </c>
      <c r="X751" s="43">
        <v>5.773079865454406E-5</v>
      </c>
    </row>
    <row r="752" spans="1:24" x14ac:dyDescent="0.2">
      <c r="A752" s="26">
        <v>8700</v>
      </c>
      <c r="B752" s="26">
        <v>12535</v>
      </c>
      <c r="C752" s="26" t="s">
        <v>2789</v>
      </c>
      <c r="D752" s="26">
        <v>513639013</v>
      </c>
      <c r="E752" s="26" t="s">
        <v>203</v>
      </c>
      <c r="F752" s="26" t="s">
        <v>2790</v>
      </c>
      <c r="G752" s="26" t="s">
        <v>2791</v>
      </c>
      <c r="H752" s="26" t="s">
        <v>69</v>
      </c>
      <c r="I752" s="26" t="s">
        <v>67</v>
      </c>
      <c r="J752" s="26" t="s">
        <v>51</v>
      </c>
      <c r="K752" s="26" t="s">
        <v>51</v>
      </c>
      <c r="L752" s="26" t="s">
        <v>433</v>
      </c>
      <c r="M752" s="26" t="s">
        <v>165</v>
      </c>
      <c r="N752" s="26" t="s">
        <v>126</v>
      </c>
      <c r="O752" s="26" t="s">
        <v>57</v>
      </c>
      <c r="P752" s="26" t="s">
        <v>531</v>
      </c>
      <c r="Q752" s="57">
        <v>38000</v>
      </c>
      <c r="R752" s="42">
        <v>1</v>
      </c>
      <c r="S752" s="42">
        <v>10690</v>
      </c>
      <c r="T752" s="42">
        <v>0</v>
      </c>
      <c r="U752" s="42">
        <v>4062.2</v>
      </c>
      <c r="V752" s="43">
        <v>1.0420804420000001E-3</v>
      </c>
      <c r="W752" s="43">
        <v>1.2953494259999999E-3</v>
      </c>
      <c r="X752" s="43">
        <v>2.0007782884972892E-4</v>
      </c>
    </row>
    <row r="753" spans="1:24" x14ac:dyDescent="0.2">
      <c r="A753" s="26">
        <v>8700</v>
      </c>
      <c r="B753" s="26">
        <v>12535</v>
      </c>
      <c r="C753" s="26" t="s">
        <v>2792</v>
      </c>
      <c r="D753" s="26">
        <v>70252750</v>
      </c>
      <c r="E753" s="26" t="s">
        <v>204</v>
      </c>
      <c r="F753" s="26" t="s">
        <v>2793</v>
      </c>
      <c r="G753" s="26" t="s">
        <v>2794</v>
      </c>
      <c r="H753" s="26" t="s">
        <v>69</v>
      </c>
      <c r="I753" s="26" t="s">
        <v>67</v>
      </c>
      <c r="J753" s="26" t="s">
        <v>51</v>
      </c>
      <c r="K753" s="26" t="s">
        <v>51</v>
      </c>
      <c r="L753" s="26" t="s">
        <v>433</v>
      </c>
      <c r="M753" s="26" t="s">
        <v>165</v>
      </c>
      <c r="N753" s="26" t="s">
        <v>358</v>
      </c>
      <c r="O753" s="26" t="s">
        <v>57</v>
      </c>
      <c r="P753" s="26" t="s">
        <v>531</v>
      </c>
      <c r="Q753" s="57">
        <v>41001</v>
      </c>
      <c r="R753" s="42">
        <v>1</v>
      </c>
      <c r="S753" s="42">
        <v>10000</v>
      </c>
      <c r="T753" s="42">
        <v>0</v>
      </c>
      <c r="U753" s="42">
        <v>4100.1000000000004</v>
      </c>
      <c r="V753" s="43">
        <v>1.9942475620000001E-3</v>
      </c>
      <c r="W753" s="43">
        <v>1.3074349330000001E-3</v>
      </c>
      <c r="X753" s="43">
        <v>2.0194453893623496E-4</v>
      </c>
    </row>
    <row r="754" spans="1:24" x14ac:dyDescent="0.2">
      <c r="A754" s="26">
        <v>8700</v>
      </c>
      <c r="B754" s="26">
        <v>12535</v>
      </c>
      <c r="C754" s="26" t="s">
        <v>2795</v>
      </c>
      <c r="D754" s="26">
        <v>514211457</v>
      </c>
      <c r="E754" s="26" t="s">
        <v>203</v>
      </c>
      <c r="F754" s="26" t="s">
        <v>2796</v>
      </c>
      <c r="G754" s="26" t="s">
        <v>2797</v>
      </c>
      <c r="H754" s="26" t="s">
        <v>69</v>
      </c>
      <c r="I754" s="26" t="s">
        <v>67</v>
      </c>
      <c r="J754" s="26" t="s">
        <v>51</v>
      </c>
      <c r="K754" s="26" t="s">
        <v>51</v>
      </c>
      <c r="L754" s="26" t="s">
        <v>433</v>
      </c>
      <c r="M754" s="26" t="s">
        <v>165</v>
      </c>
      <c r="N754" s="26" t="s">
        <v>356</v>
      </c>
      <c r="O754" s="26" t="s">
        <v>57</v>
      </c>
      <c r="P754" s="26" t="s">
        <v>531</v>
      </c>
      <c r="Q754" s="57">
        <v>720950</v>
      </c>
      <c r="R754" s="42">
        <v>1</v>
      </c>
      <c r="S754" s="42">
        <v>7423</v>
      </c>
      <c r="T754" s="42">
        <v>0</v>
      </c>
      <c r="U754" s="42">
        <v>53516.118499999997</v>
      </c>
      <c r="V754" s="43">
        <v>1.4866821366E-2</v>
      </c>
      <c r="W754" s="43">
        <v>1.7065155195000001E-2</v>
      </c>
      <c r="X754" s="43">
        <v>2.6358595829710039E-3</v>
      </c>
    </row>
    <row r="755" spans="1:24" x14ac:dyDescent="0.2">
      <c r="A755" s="26">
        <v>8700</v>
      </c>
      <c r="B755" s="26">
        <v>12535</v>
      </c>
      <c r="C755" s="26" t="s">
        <v>2798</v>
      </c>
      <c r="D755" s="26">
        <v>516292992</v>
      </c>
      <c r="E755" s="26" t="s">
        <v>203</v>
      </c>
      <c r="F755" s="26" t="s">
        <v>2799</v>
      </c>
      <c r="G755" s="26" t="s">
        <v>2800</v>
      </c>
      <c r="H755" s="26" t="s">
        <v>69</v>
      </c>
      <c r="I755" s="26" t="s">
        <v>67</v>
      </c>
      <c r="J755" s="26" t="s">
        <v>51</v>
      </c>
      <c r="K755" s="26" t="s">
        <v>51</v>
      </c>
      <c r="L755" s="26" t="s">
        <v>433</v>
      </c>
      <c r="M755" s="26" t="s">
        <v>165</v>
      </c>
      <c r="N755" s="26" t="s">
        <v>68</v>
      </c>
      <c r="O755" s="26" t="s">
        <v>57</v>
      </c>
      <c r="P755" s="26" t="s">
        <v>531</v>
      </c>
      <c r="Q755" s="57">
        <v>105087</v>
      </c>
      <c r="R755" s="42">
        <v>1</v>
      </c>
      <c r="S755" s="42">
        <v>1402</v>
      </c>
      <c r="T755" s="42">
        <v>0</v>
      </c>
      <c r="U755" s="42">
        <v>1473.3197399999999</v>
      </c>
      <c r="V755" s="43">
        <v>7.221314845E-3</v>
      </c>
      <c r="W755" s="43">
        <v>4.6981041799999999E-4</v>
      </c>
      <c r="X755" s="43">
        <v>7.2566248530512315E-5</v>
      </c>
    </row>
    <row r="756" spans="1:24" x14ac:dyDescent="0.2">
      <c r="A756" s="26">
        <v>8700</v>
      </c>
      <c r="B756" s="26">
        <v>12535</v>
      </c>
      <c r="C756" s="26" t="s">
        <v>2801</v>
      </c>
      <c r="D756" s="26">
        <v>513764399</v>
      </c>
      <c r="E756" s="26" t="s">
        <v>203</v>
      </c>
      <c r="F756" s="26" t="s">
        <v>2802</v>
      </c>
      <c r="G756" s="26" t="s">
        <v>2803</v>
      </c>
      <c r="H756" s="26" t="s">
        <v>69</v>
      </c>
      <c r="I756" s="26" t="s">
        <v>67</v>
      </c>
      <c r="J756" s="26" t="s">
        <v>51</v>
      </c>
      <c r="K756" s="26" t="s">
        <v>51</v>
      </c>
      <c r="L756" s="26" t="s">
        <v>433</v>
      </c>
      <c r="M756" s="26" t="s">
        <v>165</v>
      </c>
      <c r="N756" s="26" t="s">
        <v>131</v>
      </c>
      <c r="O756" s="26" t="s">
        <v>57</v>
      </c>
      <c r="P756" s="26" t="s">
        <v>531</v>
      </c>
      <c r="Q756" s="57">
        <v>203311</v>
      </c>
      <c r="R756" s="42">
        <v>1</v>
      </c>
      <c r="S756" s="42">
        <v>1940</v>
      </c>
      <c r="T756" s="42">
        <v>0</v>
      </c>
      <c r="U756" s="42">
        <v>3944.2334000000001</v>
      </c>
      <c r="V756" s="43">
        <v>9.1967921080000001E-3</v>
      </c>
      <c r="W756" s="43">
        <v>1.2577323799999999E-3</v>
      </c>
      <c r="X756" s="43">
        <v>1.9426755333282073E-4</v>
      </c>
    </row>
    <row r="757" spans="1:24" x14ac:dyDescent="0.2">
      <c r="A757" s="26">
        <v>8700</v>
      </c>
      <c r="B757" s="26">
        <v>12535</v>
      </c>
      <c r="C757" s="26" t="s">
        <v>2939</v>
      </c>
      <c r="D757" s="26">
        <v>512714494</v>
      </c>
      <c r="E757" s="26" t="s">
        <v>203</v>
      </c>
      <c r="F757" s="26" t="s">
        <v>2940</v>
      </c>
      <c r="G757" s="26" t="s">
        <v>2941</v>
      </c>
      <c r="H757" s="26" t="s">
        <v>69</v>
      </c>
      <c r="I757" s="26" t="s">
        <v>67</v>
      </c>
      <c r="J757" s="26" t="s">
        <v>51</v>
      </c>
      <c r="K757" s="26" t="s">
        <v>51</v>
      </c>
      <c r="L757" s="26" t="s">
        <v>433</v>
      </c>
      <c r="M757" s="26" t="s">
        <v>165</v>
      </c>
      <c r="N757" s="26" t="s">
        <v>136</v>
      </c>
      <c r="O757" s="26" t="s">
        <v>57</v>
      </c>
      <c r="P757" s="26" t="s">
        <v>531</v>
      </c>
      <c r="Q757" s="57">
        <v>865613</v>
      </c>
      <c r="R757" s="42">
        <v>1</v>
      </c>
      <c r="S757" s="42">
        <v>860.6</v>
      </c>
      <c r="T757" s="42">
        <v>0</v>
      </c>
      <c r="U757" s="42">
        <v>7449.4654799999998</v>
      </c>
      <c r="V757" s="43">
        <v>3.0049671049999999E-3</v>
      </c>
      <c r="W757" s="43">
        <v>2.375476549E-3</v>
      </c>
      <c r="X757" s="43">
        <v>3.66912726928611E-4</v>
      </c>
    </row>
    <row r="758" spans="1:24" x14ac:dyDescent="0.2">
      <c r="A758" s="26">
        <v>8700</v>
      </c>
      <c r="B758" s="26">
        <v>12535</v>
      </c>
      <c r="C758" s="26" t="s">
        <v>2804</v>
      </c>
      <c r="D758" s="26">
        <v>514259019</v>
      </c>
      <c r="E758" s="26" t="s">
        <v>203</v>
      </c>
      <c r="F758" s="26" t="s">
        <v>2805</v>
      </c>
      <c r="G758" s="26" t="s">
        <v>2806</v>
      </c>
      <c r="H758" s="26" t="s">
        <v>69</v>
      </c>
      <c r="I758" s="26" t="s">
        <v>67</v>
      </c>
      <c r="J758" s="26" t="s">
        <v>51</v>
      </c>
      <c r="K758" s="26" t="s">
        <v>51</v>
      </c>
      <c r="L758" s="26" t="s">
        <v>433</v>
      </c>
      <c r="M758" s="26" t="s">
        <v>165</v>
      </c>
      <c r="N758" s="26" t="s">
        <v>359</v>
      </c>
      <c r="O758" s="26" t="s">
        <v>57</v>
      </c>
      <c r="P758" s="26" t="s">
        <v>531</v>
      </c>
      <c r="Q758" s="57">
        <v>484900</v>
      </c>
      <c r="R758" s="42">
        <v>1</v>
      </c>
      <c r="S758" s="42">
        <v>6044</v>
      </c>
      <c r="T758" s="42">
        <v>0</v>
      </c>
      <c r="U758" s="42">
        <v>29307.356</v>
      </c>
      <c r="V758" s="43">
        <v>6.054871949E-3</v>
      </c>
      <c r="W758" s="43">
        <v>9.345494264E-3</v>
      </c>
      <c r="X758" s="43">
        <v>1.4434917428501983E-3</v>
      </c>
    </row>
    <row r="759" spans="1:24" x14ac:dyDescent="0.2">
      <c r="A759" s="26">
        <v>8700</v>
      </c>
      <c r="B759" s="26">
        <v>12535</v>
      </c>
      <c r="C759" s="26" t="s">
        <v>2807</v>
      </c>
      <c r="D759" s="26">
        <v>516286887</v>
      </c>
      <c r="E759" s="26" t="s">
        <v>203</v>
      </c>
      <c r="F759" s="26" t="s">
        <v>2808</v>
      </c>
      <c r="G759" s="26" t="s">
        <v>2809</v>
      </c>
      <c r="H759" s="26" t="s">
        <v>69</v>
      </c>
      <c r="I759" s="26" t="s">
        <v>67</v>
      </c>
      <c r="J759" s="26" t="s">
        <v>51</v>
      </c>
      <c r="K759" s="26" t="s">
        <v>51</v>
      </c>
      <c r="L759" s="26" t="s">
        <v>433</v>
      </c>
      <c r="M759" s="26" t="s">
        <v>165</v>
      </c>
      <c r="N759" s="26" t="s">
        <v>131</v>
      </c>
      <c r="O759" s="26" t="s">
        <v>57</v>
      </c>
      <c r="P759" s="26" t="s">
        <v>531</v>
      </c>
      <c r="Q759" s="57">
        <v>15442.48</v>
      </c>
      <c r="R759" s="42">
        <v>1</v>
      </c>
      <c r="S759" s="42">
        <v>367.2</v>
      </c>
      <c r="T759" s="42">
        <v>0</v>
      </c>
      <c r="U759" s="42">
        <v>56.704790000000003</v>
      </c>
      <c r="V759" s="43">
        <v>2.1941010039999999E-3</v>
      </c>
      <c r="W759" s="43">
        <v>1.8081954909686201E-5</v>
      </c>
      <c r="X759" s="43">
        <v>2.7929130196887944E-6</v>
      </c>
    </row>
    <row r="760" spans="1:24" x14ac:dyDescent="0.2">
      <c r="A760" s="26">
        <v>8700</v>
      </c>
      <c r="B760" s="26">
        <v>12535</v>
      </c>
      <c r="C760" s="26" t="s">
        <v>2807</v>
      </c>
      <c r="D760" s="26">
        <v>516286887</v>
      </c>
      <c r="E760" s="26" t="s">
        <v>203</v>
      </c>
      <c r="F760" s="26" t="s">
        <v>2808</v>
      </c>
      <c r="G760" s="26" t="s">
        <v>2809</v>
      </c>
      <c r="H760" s="26" t="s">
        <v>69</v>
      </c>
      <c r="I760" s="26" t="s">
        <v>67</v>
      </c>
      <c r="J760" s="26" t="s">
        <v>51</v>
      </c>
      <c r="K760" s="26" t="s">
        <v>51</v>
      </c>
      <c r="L760" s="26" t="s">
        <v>52</v>
      </c>
      <c r="M760" s="26" t="s">
        <v>165</v>
      </c>
      <c r="N760" s="26" t="s">
        <v>131</v>
      </c>
      <c r="O760" s="26" t="s">
        <v>57</v>
      </c>
      <c r="P760" s="26" t="s">
        <v>531</v>
      </c>
      <c r="Q760" s="57">
        <v>823325.4</v>
      </c>
      <c r="R760" s="42">
        <v>1</v>
      </c>
      <c r="S760" s="42">
        <v>367.2</v>
      </c>
      <c r="T760" s="42">
        <v>0</v>
      </c>
      <c r="U760" s="42">
        <v>3023.2508699999998</v>
      </c>
      <c r="V760" s="43">
        <v>0.116979856016</v>
      </c>
      <c r="W760" s="43">
        <v>9.6405058299999999E-4</v>
      </c>
      <c r="X760" s="43">
        <v>1.4890588108356408E-4</v>
      </c>
    </row>
    <row r="761" spans="1:24" x14ac:dyDescent="0.2">
      <c r="A761" s="26">
        <v>8700</v>
      </c>
      <c r="B761" s="26">
        <v>12535</v>
      </c>
      <c r="C761" s="26" t="s">
        <v>2810</v>
      </c>
      <c r="D761" s="26">
        <v>515512580</v>
      </c>
      <c r="E761" s="26" t="s">
        <v>203</v>
      </c>
      <c r="F761" s="26" t="s">
        <v>2811</v>
      </c>
      <c r="G761" s="26" t="s">
        <v>2812</v>
      </c>
      <c r="H761" s="26" t="s">
        <v>69</v>
      </c>
      <c r="I761" s="26" t="s">
        <v>67</v>
      </c>
      <c r="J761" s="26" t="s">
        <v>51</v>
      </c>
      <c r="K761" s="26" t="s">
        <v>51</v>
      </c>
      <c r="L761" s="26" t="s">
        <v>433</v>
      </c>
      <c r="M761" s="26" t="s">
        <v>165</v>
      </c>
      <c r="N761" s="26" t="s">
        <v>360</v>
      </c>
      <c r="O761" s="26" t="s">
        <v>57</v>
      </c>
      <c r="P761" s="26" t="s">
        <v>531</v>
      </c>
      <c r="Q761" s="57">
        <v>212003</v>
      </c>
      <c r="R761" s="42">
        <v>1</v>
      </c>
      <c r="S761" s="42">
        <v>437.5</v>
      </c>
      <c r="T761" s="42">
        <v>0</v>
      </c>
      <c r="U761" s="42">
        <v>927.51311999999996</v>
      </c>
      <c r="V761" s="43">
        <v>6.1747098350000001E-3</v>
      </c>
      <c r="W761" s="43">
        <v>2.9576426199999999E-4</v>
      </c>
      <c r="X761" s="43">
        <v>4.5683327083658629E-5</v>
      </c>
    </row>
    <row r="762" spans="1:24" x14ac:dyDescent="0.2">
      <c r="A762" s="26">
        <v>8700</v>
      </c>
      <c r="B762" s="26">
        <v>12535</v>
      </c>
      <c r="C762" s="26" t="s">
        <v>2819</v>
      </c>
      <c r="D762" s="26">
        <v>515722536</v>
      </c>
      <c r="E762" s="26" t="s">
        <v>203</v>
      </c>
      <c r="F762" s="26" t="s">
        <v>2820</v>
      </c>
      <c r="G762" s="26" t="s">
        <v>2821</v>
      </c>
      <c r="H762" s="26" t="s">
        <v>69</v>
      </c>
      <c r="I762" s="26" t="s">
        <v>67</v>
      </c>
      <c r="J762" s="26" t="s">
        <v>51</v>
      </c>
      <c r="K762" s="26" t="s">
        <v>51</v>
      </c>
      <c r="L762" s="26" t="s">
        <v>433</v>
      </c>
      <c r="M762" s="26" t="s">
        <v>165</v>
      </c>
      <c r="N762" s="26" t="s">
        <v>356</v>
      </c>
      <c r="O762" s="26" t="s">
        <v>57</v>
      </c>
      <c r="P762" s="26" t="s">
        <v>531</v>
      </c>
      <c r="Q762" s="57">
        <v>632589</v>
      </c>
      <c r="R762" s="42">
        <v>1</v>
      </c>
      <c r="S762" s="42">
        <v>500.5</v>
      </c>
      <c r="T762" s="42">
        <v>0</v>
      </c>
      <c r="U762" s="42">
        <v>3166.1079399999999</v>
      </c>
      <c r="V762" s="43">
        <v>5.0270247000000004E-3</v>
      </c>
      <c r="W762" s="43">
        <v>1.009604673E-3</v>
      </c>
      <c r="X762" s="43">
        <v>1.5594210096476978E-4</v>
      </c>
    </row>
    <row r="763" spans="1:24" x14ac:dyDescent="0.2">
      <c r="A763" s="26">
        <v>8700</v>
      </c>
      <c r="B763" s="26">
        <v>12535</v>
      </c>
      <c r="C763" s="26" t="s">
        <v>2822</v>
      </c>
      <c r="D763" s="26">
        <v>512467994</v>
      </c>
      <c r="E763" s="26" t="s">
        <v>203</v>
      </c>
      <c r="F763" s="26" t="s">
        <v>2823</v>
      </c>
      <c r="G763" s="26" t="s">
        <v>2824</v>
      </c>
      <c r="H763" s="26" t="s">
        <v>69</v>
      </c>
      <c r="I763" s="26" t="s">
        <v>67</v>
      </c>
      <c r="J763" s="26" t="s">
        <v>51</v>
      </c>
      <c r="K763" s="26" t="s">
        <v>51</v>
      </c>
      <c r="L763" s="26" t="s">
        <v>433</v>
      </c>
      <c r="M763" s="26" t="s">
        <v>165</v>
      </c>
      <c r="N763" s="26" t="s">
        <v>84</v>
      </c>
      <c r="O763" s="26" t="s">
        <v>57</v>
      </c>
      <c r="P763" s="26" t="s">
        <v>531</v>
      </c>
      <c r="Q763" s="57">
        <v>10350</v>
      </c>
      <c r="R763" s="42">
        <v>1</v>
      </c>
      <c r="S763" s="42">
        <v>4300</v>
      </c>
      <c r="T763" s="42">
        <v>0</v>
      </c>
      <c r="U763" s="42">
        <v>445.05</v>
      </c>
      <c r="V763" s="43">
        <v>2.8674674799999999E-4</v>
      </c>
      <c r="W763" s="43">
        <v>1.4191700600000001E-4</v>
      </c>
      <c r="X763" s="43">
        <v>2.1920298786266518E-5</v>
      </c>
    </row>
    <row r="764" spans="1:24" x14ac:dyDescent="0.2">
      <c r="A764" s="26">
        <v>8700</v>
      </c>
      <c r="B764" s="26">
        <v>12535</v>
      </c>
      <c r="C764" s="26" t="s">
        <v>2825</v>
      </c>
      <c r="D764" s="26">
        <v>513561399</v>
      </c>
      <c r="E764" s="26" t="s">
        <v>203</v>
      </c>
      <c r="F764" s="26" t="s">
        <v>2826</v>
      </c>
      <c r="G764" s="26" t="s">
        <v>2827</v>
      </c>
      <c r="H764" s="26" t="s">
        <v>69</v>
      </c>
      <c r="I764" s="26" t="s">
        <v>67</v>
      </c>
      <c r="J764" s="26" t="s">
        <v>51</v>
      </c>
      <c r="K764" s="26" t="s">
        <v>51</v>
      </c>
      <c r="L764" s="26" t="s">
        <v>433</v>
      </c>
      <c r="M764" s="26" t="s">
        <v>165</v>
      </c>
      <c r="N764" s="26" t="s">
        <v>354</v>
      </c>
      <c r="O764" s="26" t="s">
        <v>57</v>
      </c>
      <c r="P764" s="26" t="s">
        <v>531</v>
      </c>
      <c r="Q764" s="57">
        <v>1743896</v>
      </c>
      <c r="R764" s="42">
        <v>1</v>
      </c>
      <c r="S764" s="42">
        <v>655.4</v>
      </c>
      <c r="T764" s="42">
        <v>0</v>
      </c>
      <c r="U764" s="42">
        <v>11429.49438</v>
      </c>
      <c r="V764" s="43">
        <v>1.6141685502999999E-2</v>
      </c>
      <c r="W764" s="43">
        <v>3.6446233549999999E-3</v>
      </c>
      <c r="X764" s="43">
        <v>5.6294333622189418E-4</v>
      </c>
    </row>
    <row r="765" spans="1:24" x14ac:dyDescent="0.2">
      <c r="A765" s="26">
        <v>8700</v>
      </c>
      <c r="B765" s="26">
        <v>12535</v>
      </c>
      <c r="C765" s="26" t="s">
        <v>1290</v>
      </c>
      <c r="D765" s="26">
        <v>515763845</v>
      </c>
      <c r="E765" s="26" t="s">
        <v>203</v>
      </c>
      <c r="F765" s="26" t="s">
        <v>2828</v>
      </c>
      <c r="G765" s="26" t="s">
        <v>2829</v>
      </c>
      <c r="H765" s="26" t="s">
        <v>69</v>
      </c>
      <c r="I765" s="26" t="s">
        <v>67</v>
      </c>
      <c r="J765" s="26" t="s">
        <v>51</v>
      </c>
      <c r="K765" s="26" t="s">
        <v>51</v>
      </c>
      <c r="L765" s="26" t="s">
        <v>433</v>
      </c>
      <c r="M765" s="26" t="s">
        <v>165</v>
      </c>
      <c r="N765" s="26" t="s">
        <v>355</v>
      </c>
      <c r="O765" s="26" t="s">
        <v>57</v>
      </c>
      <c r="P765" s="26" t="s">
        <v>531</v>
      </c>
      <c r="Q765" s="57">
        <v>115379</v>
      </c>
      <c r="R765" s="42">
        <v>1</v>
      </c>
      <c r="S765" s="42">
        <v>998</v>
      </c>
      <c r="T765" s="42">
        <v>0</v>
      </c>
      <c r="U765" s="42">
        <v>1151.48242</v>
      </c>
      <c r="V765" s="43">
        <v>2.6569767460000002E-3</v>
      </c>
      <c r="W765" s="43">
        <v>3.67183322E-4</v>
      </c>
      <c r="X765" s="43">
        <v>5.6714613399692706E-5</v>
      </c>
    </row>
    <row r="766" spans="1:24" x14ac:dyDescent="0.2">
      <c r="A766" s="26">
        <v>8700</v>
      </c>
      <c r="B766" s="26">
        <v>12535</v>
      </c>
      <c r="C766" s="26" t="s">
        <v>2830</v>
      </c>
      <c r="D766" s="26">
        <v>515166544</v>
      </c>
      <c r="E766" s="26" t="s">
        <v>203</v>
      </c>
      <c r="F766" s="26" t="s">
        <v>2831</v>
      </c>
      <c r="G766" s="26" t="s">
        <v>2832</v>
      </c>
      <c r="H766" s="26" t="s">
        <v>69</v>
      </c>
      <c r="I766" s="26" t="s">
        <v>67</v>
      </c>
      <c r="J766" s="26" t="s">
        <v>51</v>
      </c>
      <c r="K766" s="26" t="s">
        <v>51</v>
      </c>
      <c r="L766" s="26" t="s">
        <v>433</v>
      </c>
      <c r="M766" s="26" t="s">
        <v>165</v>
      </c>
      <c r="N766" s="26" t="s">
        <v>126</v>
      </c>
      <c r="O766" s="26" t="s">
        <v>57</v>
      </c>
      <c r="P766" s="26" t="s">
        <v>531</v>
      </c>
      <c r="Q766" s="57">
        <v>271321</v>
      </c>
      <c r="R766" s="42">
        <v>1</v>
      </c>
      <c r="S766" s="42">
        <v>327.7</v>
      </c>
      <c r="T766" s="42">
        <v>0</v>
      </c>
      <c r="U766" s="42">
        <v>889.11892</v>
      </c>
      <c r="V766" s="43">
        <v>7.2782752379999998E-3</v>
      </c>
      <c r="W766" s="43">
        <v>2.83521166E-4</v>
      </c>
      <c r="X766" s="43">
        <v>4.3792275885681606E-5</v>
      </c>
    </row>
    <row r="767" spans="1:24" x14ac:dyDescent="0.2">
      <c r="A767" s="26">
        <v>8700</v>
      </c>
      <c r="B767" s="26">
        <v>12535</v>
      </c>
      <c r="C767" s="26" t="s">
        <v>2956</v>
      </c>
      <c r="D767" s="26">
        <v>514949973</v>
      </c>
      <c r="E767" s="26" t="s">
        <v>203</v>
      </c>
      <c r="F767" s="26" t="s">
        <v>2957</v>
      </c>
      <c r="G767" s="26" t="s">
        <v>2958</v>
      </c>
      <c r="H767" s="26" t="s">
        <v>69</v>
      </c>
      <c r="I767" s="26" t="s">
        <v>67</v>
      </c>
      <c r="J767" s="26" t="s">
        <v>51</v>
      </c>
      <c r="K767" s="26" t="s">
        <v>51</v>
      </c>
      <c r="L767" s="26" t="s">
        <v>433</v>
      </c>
      <c r="M767" s="26" t="s">
        <v>165</v>
      </c>
      <c r="N767" s="26" t="s">
        <v>373</v>
      </c>
      <c r="O767" s="26" t="s">
        <v>57</v>
      </c>
      <c r="P767" s="26" t="s">
        <v>531</v>
      </c>
      <c r="Q767" s="57">
        <v>185981</v>
      </c>
      <c r="R767" s="42">
        <v>1</v>
      </c>
      <c r="S767" s="42">
        <v>80.599999999999994</v>
      </c>
      <c r="T767" s="42">
        <v>0</v>
      </c>
      <c r="U767" s="42">
        <v>149.90069</v>
      </c>
      <c r="V767" s="43">
        <v>2.4483993204E-2</v>
      </c>
      <c r="W767" s="43">
        <v>4.7800150878097799E-5</v>
      </c>
      <c r="X767" s="43">
        <v>7.3831432716942227E-6</v>
      </c>
    </row>
    <row r="768" spans="1:24" x14ac:dyDescent="0.2">
      <c r="A768" s="26">
        <v>8700</v>
      </c>
      <c r="B768" s="26">
        <v>12535</v>
      </c>
      <c r="C768" s="26" t="s">
        <v>2835</v>
      </c>
      <c r="D768" s="26">
        <v>511605719</v>
      </c>
      <c r="E768" s="26" t="s">
        <v>203</v>
      </c>
      <c r="F768" s="26" t="s">
        <v>2836</v>
      </c>
      <c r="G768" s="26" t="s">
        <v>2837</v>
      </c>
      <c r="H768" s="26" t="s">
        <v>69</v>
      </c>
      <c r="I768" s="26" t="s">
        <v>67</v>
      </c>
      <c r="J768" s="26" t="s">
        <v>51</v>
      </c>
      <c r="K768" s="26" t="s">
        <v>51</v>
      </c>
      <c r="L768" s="26" t="s">
        <v>433</v>
      </c>
      <c r="M768" s="26" t="s">
        <v>165</v>
      </c>
      <c r="N768" s="26" t="s">
        <v>357</v>
      </c>
      <c r="O768" s="26" t="s">
        <v>57</v>
      </c>
      <c r="P768" s="26" t="s">
        <v>531</v>
      </c>
      <c r="Q768" s="57">
        <v>909566</v>
      </c>
      <c r="R768" s="42">
        <v>1</v>
      </c>
      <c r="S768" s="42">
        <v>1420</v>
      </c>
      <c r="T768" s="42">
        <v>0</v>
      </c>
      <c r="U768" s="42">
        <v>12915.8372</v>
      </c>
      <c r="V768" s="43">
        <v>1.3006140782999999E-2</v>
      </c>
      <c r="W768" s="43">
        <v>4.118586558E-3</v>
      </c>
      <c r="X768" s="43">
        <v>6.3615101786041101E-4</v>
      </c>
    </row>
    <row r="769" spans="1:24" x14ac:dyDescent="0.2">
      <c r="A769" s="26">
        <v>8700</v>
      </c>
      <c r="B769" s="26">
        <v>12535</v>
      </c>
      <c r="C769" s="26" t="s">
        <v>2838</v>
      </c>
      <c r="D769" s="26">
        <v>512737560</v>
      </c>
      <c r="E769" s="26" t="s">
        <v>203</v>
      </c>
      <c r="F769" s="26" t="s">
        <v>2839</v>
      </c>
      <c r="G769" s="26" t="s">
        <v>2840</v>
      </c>
      <c r="H769" s="26" t="s">
        <v>69</v>
      </c>
      <c r="I769" s="26" t="s">
        <v>67</v>
      </c>
      <c r="J769" s="26" t="s">
        <v>51</v>
      </c>
      <c r="K769" s="26" t="s">
        <v>51</v>
      </c>
      <c r="L769" s="26" t="s">
        <v>433</v>
      </c>
      <c r="M769" s="26" t="s">
        <v>165</v>
      </c>
      <c r="N769" s="26" t="s">
        <v>360</v>
      </c>
      <c r="O769" s="26" t="s">
        <v>57</v>
      </c>
      <c r="P769" s="26" t="s">
        <v>531</v>
      </c>
      <c r="Q769" s="57">
        <v>271202</v>
      </c>
      <c r="R769" s="42">
        <v>1</v>
      </c>
      <c r="S769" s="42">
        <v>1346</v>
      </c>
      <c r="T769" s="42">
        <v>0</v>
      </c>
      <c r="U769" s="42">
        <v>3650.3789200000001</v>
      </c>
      <c r="V769" s="43">
        <v>4.4338911779999999E-3</v>
      </c>
      <c r="W769" s="43">
        <v>1.164028418E-3</v>
      </c>
      <c r="X769" s="43">
        <v>1.7979417281089514E-4</v>
      </c>
    </row>
    <row r="770" spans="1:24" x14ac:dyDescent="0.2">
      <c r="A770" s="26">
        <v>8700</v>
      </c>
      <c r="B770" s="26">
        <v>12535</v>
      </c>
      <c r="C770" s="26" t="s">
        <v>2841</v>
      </c>
      <c r="D770" s="26">
        <v>514259183</v>
      </c>
      <c r="E770" s="26" t="s">
        <v>203</v>
      </c>
      <c r="F770" s="26" t="s">
        <v>2842</v>
      </c>
      <c r="G770" s="26" t="s">
        <v>2843</v>
      </c>
      <c r="H770" s="26" t="s">
        <v>69</v>
      </c>
      <c r="I770" s="26" t="s">
        <v>67</v>
      </c>
      <c r="J770" s="26" t="s">
        <v>51</v>
      </c>
      <c r="K770" s="26" t="s">
        <v>51</v>
      </c>
      <c r="L770" s="26" t="s">
        <v>433</v>
      </c>
      <c r="M770" s="26" t="s">
        <v>165</v>
      </c>
      <c r="N770" s="26" t="s">
        <v>352</v>
      </c>
      <c r="O770" s="26" t="s">
        <v>57</v>
      </c>
      <c r="P770" s="26" t="s">
        <v>531</v>
      </c>
      <c r="Q770" s="57">
        <v>327250</v>
      </c>
      <c r="R770" s="42">
        <v>1</v>
      </c>
      <c r="S770" s="42">
        <v>578.79999999999995</v>
      </c>
      <c r="T770" s="42">
        <v>0</v>
      </c>
      <c r="U770" s="42">
        <v>1894.123</v>
      </c>
      <c r="V770" s="43">
        <v>2.1068737713999999E-2</v>
      </c>
      <c r="W770" s="43">
        <v>6.0399565299999996E-4</v>
      </c>
      <c r="X770" s="43">
        <v>9.3292308949420287E-5</v>
      </c>
    </row>
    <row r="771" spans="1:24" x14ac:dyDescent="0.2">
      <c r="A771" s="26">
        <v>8700</v>
      </c>
      <c r="B771" s="26">
        <v>12535</v>
      </c>
      <c r="C771" s="26" t="s">
        <v>1472</v>
      </c>
      <c r="D771" s="26">
        <v>510459928</v>
      </c>
      <c r="E771" s="26" t="s">
        <v>203</v>
      </c>
      <c r="F771" s="26" t="s">
        <v>2844</v>
      </c>
      <c r="G771" s="26" t="s">
        <v>2845</v>
      </c>
      <c r="H771" s="26" t="s">
        <v>69</v>
      </c>
      <c r="I771" s="26" t="s">
        <v>67</v>
      </c>
      <c r="J771" s="26" t="s">
        <v>51</v>
      </c>
      <c r="K771" s="26" t="s">
        <v>51</v>
      </c>
      <c r="L771" s="26" t="s">
        <v>433</v>
      </c>
      <c r="M771" s="26" t="s">
        <v>165</v>
      </c>
      <c r="N771" s="26" t="s">
        <v>87</v>
      </c>
      <c r="O771" s="26" t="s">
        <v>57</v>
      </c>
      <c r="P771" s="26" t="s">
        <v>531</v>
      </c>
      <c r="Q771" s="57">
        <v>3051288</v>
      </c>
      <c r="R771" s="42">
        <v>1</v>
      </c>
      <c r="S771" s="42">
        <v>249.4</v>
      </c>
      <c r="T771" s="42">
        <v>0</v>
      </c>
      <c r="U771" s="42">
        <v>7609.9122699999998</v>
      </c>
      <c r="V771" s="43">
        <v>3.3282669659999999E-3</v>
      </c>
      <c r="W771" s="43">
        <v>2.4266396280000001E-3</v>
      </c>
      <c r="X771" s="43">
        <v>3.7481530321464032E-4</v>
      </c>
    </row>
    <row r="772" spans="1:24" x14ac:dyDescent="0.2">
      <c r="A772" s="26">
        <v>8700</v>
      </c>
      <c r="B772" s="26">
        <v>12535</v>
      </c>
      <c r="C772" s="26" t="s">
        <v>1491</v>
      </c>
      <c r="D772" s="26">
        <v>513775163</v>
      </c>
      <c r="E772" s="26" t="s">
        <v>203</v>
      </c>
      <c r="F772" s="26" t="s">
        <v>2846</v>
      </c>
      <c r="G772" s="26" t="s">
        <v>2847</v>
      </c>
      <c r="H772" s="26" t="s">
        <v>69</v>
      </c>
      <c r="I772" s="26" t="s">
        <v>67</v>
      </c>
      <c r="J772" s="26" t="s">
        <v>51</v>
      </c>
      <c r="K772" s="26" t="s">
        <v>51</v>
      </c>
      <c r="L772" s="26" t="s">
        <v>433</v>
      </c>
      <c r="M772" s="26" t="s">
        <v>165</v>
      </c>
      <c r="N772" s="26" t="s">
        <v>87</v>
      </c>
      <c r="O772" s="26" t="s">
        <v>57</v>
      </c>
      <c r="P772" s="26" t="s">
        <v>531</v>
      </c>
      <c r="Q772" s="57">
        <v>165136</v>
      </c>
      <c r="R772" s="42">
        <v>1</v>
      </c>
      <c r="S772" s="42">
        <v>5339</v>
      </c>
      <c r="T772" s="42">
        <v>0</v>
      </c>
      <c r="U772" s="42">
        <v>8816.6110399999998</v>
      </c>
      <c r="V772" s="43">
        <v>1.3217422095E-2</v>
      </c>
      <c r="W772" s="43">
        <v>2.811430273E-3</v>
      </c>
      <c r="X772" s="43">
        <v>4.3424951865879332E-4</v>
      </c>
    </row>
    <row r="773" spans="1:24" x14ac:dyDescent="0.2">
      <c r="A773" s="26">
        <v>8700</v>
      </c>
      <c r="B773" s="26">
        <v>12535</v>
      </c>
      <c r="C773" s="26" t="s">
        <v>1533</v>
      </c>
      <c r="D773" s="26">
        <v>560040545</v>
      </c>
      <c r="E773" s="26" t="s">
        <v>203</v>
      </c>
      <c r="F773" s="26" t="s">
        <v>2848</v>
      </c>
      <c r="G773" s="26" t="s">
        <v>2849</v>
      </c>
      <c r="H773" s="26" t="s">
        <v>69</v>
      </c>
      <c r="I773" s="26" t="s">
        <v>67</v>
      </c>
      <c r="J773" s="26" t="s">
        <v>51</v>
      </c>
      <c r="K773" s="26" t="s">
        <v>51</v>
      </c>
      <c r="L773" s="26" t="s">
        <v>433</v>
      </c>
      <c r="M773" s="26" t="s">
        <v>165</v>
      </c>
      <c r="N773" s="26" t="s">
        <v>84</v>
      </c>
      <c r="O773" s="26" t="s">
        <v>57</v>
      </c>
      <c r="P773" s="26" t="s">
        <v>531</v>
      </c>
      <c r="Q773" s="57">
        <v>671990</v>
      </c>
      <c r="R773" s="42">
        <v>1</v>
      </c>
      <c r="S773" s="42">
        <v>1969</v>
      </c>
      <c r="T773" s="42">
        <v>0</v>
      </c>
      <c r="U773" s="42">
        <v>13231.483099999999</v>
      </c>
      <c r="V773" s="43">
        <v>1.0676667378E-2</v>
      </c>
      <c r="W773" s="43">
        <v>4.2192393409999996E-3</v>
      </c>
      <c r="X773" s="43">
        <v>6.5169770348822819E-4</v>
      </c>
    </row>
    <row r="774" spans="1:24" x14ac:dyDescent="0.2">
      <c r="A774" s="26">
        <v>8700</v>
      </c>
      <c r="B774" s="26">
        <v>12535</v>
      </c>
      <c r="C774" s="26" t="s">
        <v>1533</v>
      </c>
      <c r="D774" s="26">
        <v>560040545</v>
      </c>
      <c r="E774" s="26" t="s">
        <v>203</v>
      </c>
      <c r="F774" s="26" t="s">
        <v>2936</v>
      </c>
      <c r="G774" s="26" t="s">
        <v>2849</v>
      </c>
      <c r="H774" s="26" t="s">
        <v>69</v>
      </c>
      <c r="I774" s="26" t="s">
        <v>67</v>
      </c>
      <c r="J774" s="26" t="s">
        <v>51</v>
      </c>
      <c r="K774" s="26" t="s">
        <v>51</v>
      </c>
      <c r="L774" s="26" t="s">
        <v>433</v>
      </c>
      <c r="M774" s="26" t="s">
        <v>165</v>
      </c>
      <c r="N774" s="26" t="s">
        <v>84</v>
      </c>
      <c r="O774" s="26" t="s">
        <v>57</v>
      </c>
      <c r="P774" s="26" t="s">
        <v>531</v>
      </c>
      <c r="Q774" s="57">
        <v>287976.76</v>
      </c>
      <c r="R774" s="42">
        <v>1</v>
      </c>
      <c r="S774" s="42">
        <v>1969</v>
      </c>
      <c r="T774" s="42">
        <v>0</v>
      </c>
      <c r="U774" s="42">
        <v>5670.2623999999996</v>
      </c>
      <c r="V774" s="43">
        <v>7.1105372830000003E-3</v>
      </c>
      <c r="W774" s="43">
        <v>1.808126421E-3</v>
      </c>
      <c r="X774" s="43">
        <v>2.7928063364685468E-4</v>
      </c>
    </row>
    <row r="775" spans="1:24" x14ac:dyDescent="0.2">
      <c r="A775" s="26">
        <v>8700</v>
      </c>
      <c r="B775" s="26">
        <v>12535</v>
      </c>
      <c r="C775" s="26" t="s">
        <v>2850</v>
      </c>
      <c r="D775" s="26">
        <v>516854239</v>
      </c>
      <c r="E775" s="26" t="s">
        <v>203</v>
      </c>
      <c r="F775" s="26" t="s">
        <v>2851</v>
      </c>
      <c r="G775" s="26" t="s">
        <v>2852</v>
      </c>
      <c r="H775" s="26" t="s">
        <v>69</v>
      </c>
      <c r="I775" s="26" t="s">
        <v>67</v>
      </c>
      <c r="J775" s="26" t="s">
        <v>51</v>
      </c>
      <c r="K775" s="26" t="s">
        <v>51</v>
      </c>
      <c r="L775" s="26" t="s">
        <v>433</v>
      </c>
      <c r="M775" s="26" t="s">
        <v>165</v>
      </c>
      <c r="N775" s="26" t="s">
        <v>130</v>
      </c>
      <c r="O775" s="26" t="s">
        <v>57</v>
      </c>
      <c r="P775" s="26" t="s">
        <v>531</v>
      </c>
      <c r="Q775" s="57">
        <v>161317</v>
      </c>
      <c r="R775" s="42">
        <v>1</v>
      </c>
      <c r="S775" s="42">
        <v>1175</v>
      </c>
      <c r="T775" s="42">
        <v>0</v>
      </c>
      <c r="U775" s="42">
        <v>1895.4747500000001</v>
      </c>
      <c r="V775" s="43">
        <v>4.0679090170000001E-3</v>
      </c>
      <c r="W775" s="43">
        <v>6.0442669699999996E-4</v>
      </c>
      <c r="X775" s="43">
        <v>9.3358887454946264E-5</v>
      </c>
    </row>
    <row r="776" spans="1:24" x14ac:dyDescent="0.2">
      <c r="A776" s="26">
        <v>8700</v>
      </c>
      <c r="B776" s="26">
        <v>12535</v>
      </c>
      <c r="C776" s="26" t="s">
        <v>1433</v>
      </c>
      <c r="D776" s="26">
        <v>520036658</v>
      </c>
      <c r="E776" s="26" t="s">
        <v>203</v>
      </c>
      <c r="F776" s="26" t="s">
        <v>2853</v>
      </c>
      <c r="G776" s="26" t="s">
        <v>2854</v>
      </c>
      <c r="H776" s="26" t="s">
        <v>69</v>
      </c>
      <c r="I776" s="26" t="s">
        <v>67</v>
      </c>
      <c r="J776" s="26" t="s">
        <v>51</v>
      </c>
      <c r="K776" s="26" t="s">
        <v>51</v>
      </c>
      <c r="L776" s="26" t="s">
        <v>433</v>
      </c>
      <c r="M776" s="26" t="s">
        <v>165</v>
      </c>
      <c r="N776" s="26" t="s">
        <v>87</v>
      </c>
      <c r="O776" s="26" t="s">
        <v>57</v>
      </c>
      <c r="P776" s="26" t="s">
        <v>531</v>
      </c>
      <c r="Q776" s="57">
        <v>15552684</v>
      </c>
      <c r="R776" s="42">
        <v>1</v>
      </c>
      <c r="S776" s="42">
        <v>94</v>
      </c>
      <c r="T776" s="42">
        <v>0</v>
      </c>
      <c r="U776" s="42">
        <v>14619.52296</v>
      </c>
      <c r="V776" s="43">
        <v>5.0064673610000004E-3</v>
      </c>
      <c r="W776" s="43">
        <v>4.6618558139999997E-3</v>
      </c>
      <c r="X776" s="43">
        <v>7.2006361396670826E-4</v>
      </c>
    </row>
    <row r="777" spans="1:24" x14ac:dyDescent="0.2">
      <c r="A777" s="26">
        <v>8700</v>
      </c>
      <c r="B777" s="26">
        <v>12535</v>
      </c>
      <c r="C777" s="26" t="s">
        <v>1847</v>
      </c>
      <c r="D777" s="26">
        <v>520039967</v>
      </c>
      <c r="E777" s="26" t="s">
        <v>203</v>
      </c>
      <c r="F777" s="26" t="s">
        <v>2959</v>
      </c>
      <c r="G777" s="26" t="s">
        <v>2960</v>
      </c>
      <c r="H777" s="26" t="s">
        <v>69</v>
      </c>
      <c r="I777" s="26" t="s">
        <v>67</v>
      </c>
      <c r="J777" s="26" t="s">
        <v>51</v>
      </c>
      <c r="K777" s="26" t="s">
        <v>51</v>
      </c>
      <c r="L777" s="26" t="s">
        <v>433</v>
      </c>
      <c r="M777" s="26" t="s">
        <v>165</v>
      </c>
      <c r="N777" s="26" t="s">
        <v>356</v>
      </c>
      <c r="O777" s="26" t="s">
        <v>57</v>
      </c>
      <c r="P777" s="26" t="s">
        <v>531</v>
      </c>
      <c r="Q777" s="57">
        <v>5</v>
      </c>
      <c r="R777" s="42">
        <v>1</v>
      </c>
      <c r="S777" s="42">
        <v>-10510</v>
      </c>
      <c r="T777" s="42">
        <v>0</v>
      </c>
      <c r="U777" s="42">
        <v>-0.52549999999999997</v>
      </c>
      <c r="V777" s="43">
        <v>2.1534997385651301E-7</v>
      </c>
      <c r="W777" s="43">
        <v>-1.6757080495386899E-7</v>
      </c>
      <c r="X777" s="43">
        <v>-2.5882748033216619E-8</v>
      </c>
    </row>
    <row r="778" spans="1:24" x14ac:dyDescent="0.2">
      <c r="A778" s="26">
        <v>8700</v>
      </c>
      <c r="B778" s="26">
        <v>12535</v>
      </c>
      <c r="C778" s="26" t="s">
        <v>2855</v>
      </c>
      <c r="D778" s="26">
        <v>516196425</v>
      </c>
      <c r="E778" s="26" t="s">
        <v>203</v>
      </c>
      <c r="F778" s="26" t="s">
        <v>2856</v>
      </c>
      <c r="G778" s="26" t="s">
        <v>2857</v>
      </c>
      <c r="H778" s="26" t="s">
        <v>69</v>
      </c>
      <c r="I778" s="26" t="s">
        <v>67</v>
      </c>
      <c r="J778" s="26" t="s">
        <v>56</v>
      </c>
      <c r="K778" s="26" t="s">
        <v>51</v>
      </c>
      <c r="L778" s="26" t="s">
        <v>433</v>
      </c>
      <c r="M778" s="26" t="s">
        <v>219</v>
      </c>
      <c r="N778" s="26" t="s">
        <v>470</v>
      </c>
      <c r="O778" s="26" t="s">
        <v>57</v>
      </c>
      <c r="P778" s="26" t="s">
        <v>532</v>
      </c>
      <c r="Q778" s="57">
        <v>404452</v>
      </c>
      <c r="R778" s="42">
        <v>3.6469999999999998</v>
      </c>
      <c r="S778" s="42">
        <v>865</v>
      </c>
      <c r="T778" s="42">
        <v>0</v>
      </c>
      <c r="U778" s="42">
        <v>12759.06524</v>
      </c>
      <c r="V778" s="43">
        <v>5.6967850610000004E-3</v>
      </c>
      <c r="W778" s="43">
        <v>4.068595304E-3</v>
      </c>
      <c r="X778" s="43">
        <v>6.2842944005003331E-4</v>
      </c>
    </row>
    <row r="779" spans="1:24" x14ac:dyDescent="0.2">
      <c r="A779" s="26">
        <v>8700</v>
      </c>
      <c r="B779" s="26">
        <v>12535</v>
      </c>
      <c r="C779" s="26" t="s">
        <v>2858</v>
      </c>
      <c r="D779" s="26">
        <v>59941502</v>
      </c>
      <c r="E779" s="26" t="s">
        <v>204</v>
      </c>
      <c r="F779" s="26" t="s">
        <v>2858</v>
      </c>
      <c r="G779" s="26" t="s">
        <v>2859</v>
      </c>
      <c r="H779" s="26" t="s">
        <v>69</v>
      </c>
      <c r="I779" s="26" t="s">
        <v>67</v>
      </c>
      <c r="J779" s="26" t="s">
        <v>56</v>
      </c>
      <c r="K779" s="26" t="s">
        <v>168</v>
      </c>
      <c r="L779" s="26" t="s">
        <v>433</v>
      </c>
      <c r="M779" s="26" t="s">
        <v>79</v>
      </c>
      <c r="N779" s="26" t="s">
        <v>474</v>
      </c>
      <c r="O779" s="26" t="s">
        <v>57</v>
      </c>
      <c r="P779" s="26" t="s">
        <v>532</v>
      </c>
      <c r="Q779" s="57">
        <v>924340.36</v>
      </c>
      <c r="R779" s="42">
        <v>3.6469999999999998</v>
      </c>
      <c r="S779" s="42">
        <v>0.01</v>
      </c>
      <c r="T779" s="42">
        <v>0</v>
      </c>
      <c r="U779" s="42">
        <v>0.33711000000000002</v>
      </c>
      <c r="V779" s="43">
        <v>1.7001896599999999E-3</v>
      </c>
      <c r="W779" s="43">
        <v>1.0749722941579201E-7</v>
      </c>
      <c r="X779" s="43">
        <v>1.6603869057045964E-8</v>
      </c>
    </row>
    <row r="780" spans="1:24" x14ac:dyDescent="0.2">
      <c r="A780" s="26">
        <v>8700</v>
      </c>
      <c r="B780" s="26">
        <v>12535</v>
      </c>
      <c r="C780" s="26" t="s">
        <v>2860</v>
      </c>
      <c r="D780" s="26">
        <v>70769793</v>
      </c>
      <c r="E780" s="26" t="s">
        <v>204</v>
      </c>
      <c r="F780" s="26" t="s">
        <v>2861</v>
      </c>
      <c r="G780" s="26" t="s">
        <v>2862</v>
      </c>
      <c r="H780" s="26" t="s">
        <v>69</v>
      </c>
      <c r="I780" s="26" t="s">
        <v>67</v>
      </c>
      <c r="J780" s="26" t="s">
        <v>56</v>
      </c>
      <c r="K780" s="26" t="s">
        <v>167</v>
      </c>
      <c r="L780" s="26" t="s">
        <v>433</v>
      </c>
      <c r="M780" s="26" t="s">
        <v>219</v>
      </c>
      <c r="N780" s="26" t="s">
        <v>511</v>
      </c>
      <c r="O780" s="26" t="s">
        <v>57</v>
      </c>
      <c r="P780" s="26" t="s">
        <v>532</v>
      </c>
      <c r="Q780" s="57">
        <v>139052</v>
      </c>
      <c r="R780" s="42">
        <v>3.6469999999999998</v>
      </c>
      <c r="S780" s="42">
        <v>4202</v>
      </c>
      <c r="T780" s="42">
        <v>0</v>
      </c>
      <c r="U780" s="42">
        <v>21309.2935</v>
      </c>
      <c r="V780" s="43">
        <v>3.0511306619999999E-3</v>
      </c>
      <c r="W780" s="43">
        <v>6.7950817589999997E-3</v>
      </c>
      <c r="X780" s="43">
        <v>1.0495586573289451E-3</v>
      </c>
    </row>
    <row r="781" spans="1:24" x14ac:dyDescent="0.2">
      <c r="A781" s="26">
        <v>8700</v>
      </c>
      <c r="B781" s="26">
        <v>12535</v>
      </c>
      <c r="C781" s="26" t="s">
        <v>2961</v>
      </c>
      <c r="D781" s="26">
        <v>66503767</v>
      </c>
      <c r="E781" s="26" t="s">
        <v>204</v>
      </c>
      <c r="F781" s="26" t="s">
        <v>2961</v>
      </c>
      <c r="G781" s="26" t="s">
        <v>2962</v>
      </c>
      <c r="H781" s="26" t="s">
        <v>69</v>
      </c>
      <c r="I781" s="26" t="s">
        <v>67</v>
      </c>
      <c r="J781" s="26" t="s">
        <v>56</v>
      </c>
      <c r="K781" s="26" t="s">
        <v>167</v>
      </c>
      <c r="L781" s="26" t="s">
        <v>433</v>
      </c>
      <c r="M781" s="26" t="s">
        <v>218</v>
      </c>
      <c r="N781" s="26" t="s">
        <v>470</v>
      </c>
      <c r="O781" s="26" t="s">
        <v>57</v>
      </c>
      <c r="P781" s="26" t="s">
        <v>532</v>
      </c>
      <c r="Q781" s="57">
        <v>0.32</v>
      </c>
      <c r="R781" s="42">
        <v>3.6469999999999998</v>
      </c>
      <c r="S781" s="42">
        <v>-8471</v>
      </c>
      <c r="T781" s="42">
        <v>0</v>
      </c>
      <c r="U781" s="42">
        <v>-9.8860000000000003E-2</v>
      </c>
      <c r="V781" s="43">
        <v>3.09188673846878E-9</v>
      </c>
      <c r="W781" s="43">
        <v>-3.1524357331568999E-8</v>
      </c>
      <c r="X781" s="43">
        <v>-4.8692073654877157E-9</v>
      </c>
    </row>
    <row r="782" spans="1:24" x14ac:dyDescent="0.2">
      <c r="A782" s="26">
        <v>8700</v>
      </c>
      <c r="B782" s="26">
        <v>12535</v>
      </c>
      <c r="C782" s="26" t="s">
        <v>2863</v>
      </c>
      <c r="D782" s="26">
        <v>68881663</v>
      </c>
      <c r="E782" s="26" t="s">
        <v>204</v>
      </c>
      <c r="F782" s="26" t="s">
        <v>2864</v>
      </c>
      <c r="G782" s="26" t="s">
        <v>2865</v>
      </c>
      <c r="H782" s="26" t="s">
        <v>69</v>
      </c>
      <c r="I782" s="26" t="s">
        <v>67</v>
      </c>
      <c r="J782" s="26" t="s">
        <v>56</v>
      </c>
      <c r="K782" s="26" t="s">
        <v>167</v>
      </c>
      <c r="L782" s="26" t="s">
        <v>433</v>
      </c>
      <c r="M782" s="26" t="s">
        <v>219</v>
      </c>
      <c r="N782" s="26" t="s">
        <v>468</v>
      </c>
      <c r="O782" s="26" t="s">
        <v>57</v>
      </c>
      <c r="P782" s="26" t="s">
        <v>532</v>
      </c>
      <c r="Q782" s="57">
        <v>494.01</v>
      </c>
      <c r="R782" s="42">
        <v>3.6469999999999998</v>
      </c>
      <c r="S782" s="42">
        <v>974</v>
      </c>
      <c r="T782" s="42">
        <v>0</v>
      </c>
      <c r="U782" s="42">
        <v>17.548110000000001</v>
      </c>
      <c r="V782" s="43">
        <v>2.5128819087981398E-6</v>
      </c>
      <c r="W782" s="43">
        <v>5.5957201105976003E-6</v>
      </c>
      <c r="X782" s="43">
        <v>8.6430696401364198E-7</v>
      </c>
    </row>
    <row r="783" spans="1:24" x14ac:dyDescent="0.2">
      <c r="A783" s="26">
        <v>8700</v>
      </c>
      <c r="B783" s="26">
        <v>12535</v>
      </c>
      <c r="C783" s="26" t="s">
        <v>2866</v>
      </c>
      <c r="D783" s="26">
        <v>39770802</v>
      </c>
      <c r="E783" s="26" t="s">
        <v>204</v>
      </c>
      <c r="F783" s="26" t="s">
        <v>2867</v>
      </c>
      <c r="G783" s="26" t="s">
        <v>2868</v>
      </c>
      <c r="H783" s="26" t="s">
        <v>69</v>
      </c>
      <c r="I783" s="26" t="s">
        <v>67</v>
      </c>
      <c r="J783" s="26" t="s">
        <v>56</v>
      </c>
      <c r="K783" s="26" t="s">
        <v>51</v>
      </c>
      <c r="L783" s="26" t="s">
        <v>433</v>
      </c>
      <c r="M783" s="26" t="s">
        <v>218</v>
      </c>
      <c r="N783" s="26" t="s">
        <v>470</v>
      </c>
      <c r="O783" s="26" t="s">
        <v>57</v>
      </c>
      <c r="P783" s="26" t="s">
        <v>532</v>
      </c>
      <c r="Q783" s="57">
        <v>234029</v>
      </c>
      <c r="R783" s="42">
        <v>3.6469999999999998</v>
      </c>
      <c r="S783" s="42">
        <v>1417</v>
      </c>
      <c r="T783" s="42">
        <v>0</v>
      </c>
      <c r="U783" s="42">
        <v>12094.14832</v>
      </c>
      <c r="V783" s="43">
        <v>2.9755753329999998E-3</v>
      </c>
      <c r="W783" s="43">
        <v>3.8565674000000001E-3</v>
      </c>
      <c r="X783" s="43">
        <v>5.9567991178479556E-4</v>
      </c>
    </row>
    <row r="784" spans="1:24" x14ac:dyDescent="0.2">
      <c r="A784" s="26">
        <v>8700</v>
      </c>
      <c r="B784" s="26">
        <v>12535</v>
      </c>
      <c r="C784" s="26" t="s">
        <v>2869</v>
      </c>
      <c r="D784" s="26">
        <v>515333128</v>
      </c>
      <c r="E784" s="26" t="s">
        <v>203</v>
      </c>
      <c r="F784" s="26" t="s">
        <v>2869</v>
      </c>
      <c r="G784" s="26" t="s">
        <v>2870</v>
      </c>
      <c r="H784" s="26" t="s">
        <v>69</v>
      </c>
      <c r="I784" s="26" t="s">
        <v>67</v>
      </c>
      <c r="J784" s="26" t="s">
        <v>56</v>
      </c>
      <c r="K784" s="26" t="s">
        <v>51</v>
      </c>
      <c r="L784" s="26" t="s">
        <v>433</v>
      </c>
      <c r="M784" s="26" t="s">
        <v>219</v>
      </c>
      <c r="N784" s="26" t="s">
        <v>471</v>
      </c>
      <c r="O784" s="26" t="s">
        <v>57</v>
      </c>
      <c r="P784" s="26" t="s">
        <v>532</v>
      </c>
      <c r="Q784" s="57">
        <v>567986.05000000005</v>
      </c>
      <c r="R784" s="42">
        <v>3.6469999999999998</v>
      </c>
      <c r="S784" s="42">
        <v>186</v>
      </c>
      <c r="T784" s="42">
        <v>0</v>
      </c>
      <c r="U784" s="42">
        <v>3852.8879299999999</v>
      </c>
      <c r="V784" s="43">
        <v>6.6769115489999998E-3</v>
      </c>
      <c r="W784" s="43">
        <v>1.228604247E-3</v>
      </c>
      <c r="X784" s="43">
        <v>1.8976846335378027E-4</v>
      </c>
    </row>
    <row r="785" spans="1:24" x14ac:dyDescent="0.2">
      <c r="A785" s="26">
        <v>8700</v>
      </c>
      <c r="B785" s="26">
        <v>12535</v>
      </c>
      <c r="C785" s="26" t="s">
        <v>2871</v>
      </c>
      <c r="D785" s="26">
        <v>117894</v>
      </c>
      <c r="E785" s="26" t="s">
        <v>204</v>
      </c>
      <c r="F785" s="26" t="s">
        <v>2872</v>
      </c>
      <c r="G785" s="26" t="s">
        <v>2873</v>
      </c>
      <c r="H785" s="26" t="s">
        <v>69</v>
      </c>
      <c r="I785" s="26" t="s">
        <v>67</v>
      </c>
      <c r="J785" s="26" t="s">
        <v>56</v>
      </c>
      <c r="K785" s="26" t="s">
        <v>85</v>
      </c>
      <c r="L785" s="26" t="s">
        <v>433</v>
      </c>
      <c r="M785" s="26" t="s">
        <v>79</v>
      </c>
      <c r="N785" s="26" t="s">
        <v>459</v>
      </c>
      <c r="O785" s="26" t="s">
        <v>57</v>
      </c>
      <c r="P785" s="26" t="s">
        <v>538</v>
      </c>
      <c r="Q785" s="57">
        <v>27284</v>
      </c>
      <c r="R785" s="42">
        <v>3.7964000000000002</v>
      </c>
      <c r="S785" s="42">
        <v>61460</v>
      </c>
      <c r="T785" s="42">
        <v>0</v>
      </c>
      <c r="U785" s="42">
        <v>63660.868829999999</v>
      </c>
      <c r="V785" s="43">
        <v>6.2637098999999996E-4</v>
      </c>
      <c r="W785" s="43">
        <v>2.0300100920000001E-2</v>
      </c>
      <c r="X785" s="43">
        <v>3.1355246955329088E-3</v>
      </c>
    </row>
    <row r="786" spans="1:24" x14ac:dyDescent="0.2">
      <c r="A786" s="26">
        <v>8700</v>
      </c>
      <c r="B786" s="26">
        <v>12535</v>
      </c>
      <c r="C786" s="26" t="s">
        <v>2963</v>
      </c>
      <c r="D786" s="26">
        <v>103451</v>
      </c>
      <c r="E786" s="26" t="s">
        <v>204</v>
      </c>
      <c r="F786" s="26" t="s">
        <v>2964</v>
      </c>
      <c r="G786" s="26" t="s">
        <v>2965</v>
      </c>
      <c r="H786" s="26" t="s">
        <v>69</v>
      </c>
      <c r="I786" s="26" t="s">
        <v>67</v>
      </c>
      <c r="J786" s="26" t="s">
        <v>56</v>
      </c>
      <c r="K786" s="26" t="s">
        <v>167</v>
      </c>
      <c r="L786" s="26" t="s">
        <v>433</v>
      </c>
      <c r="M786" s="26" t="s">
        <v>219</v>
      </c>
      <c r="N786" s="26" t="s">
        <v>468</v>
      </c>
      <c r="O786" s="26" t="s">
        <v>57</v>
      </c>
      <c r="P786" s="26" t="s">
        <v>532</v>
      </c>
      <c r="Q786" s="57">
        <v>140290</v>
      </c>
      <c r="R786" s="42">
        <v>3.6469999999999998</v>
      </c>
      <c r="S786" s="42">
        <v>3231</v>
      </c>
      <c r="T786" s="42">
        <v>0</v>
      </c>
      <c r="U786" s="42">
        <v>16531.011829999999</v>
      </c>
      <c r="V786" s="43">
        <v>5.3060348099999996E-4</v>
      </c>
      <c r="W786" s="43">
        <v>5.2713890749999997E-3</v>
      </c>
      <c r="X786" s="43">
        <v>8.1421125391058636E-4</v>
      </c>
    </row>
    <row r="787" spans="1:24" x14ac:dyDescent="0.2">
      <c r="A787" s="26">
        <v>8700</v>
      </c>
      <c r="B787" s="26">
        <v>12535</v>
      </c>
      <c r="C787" s="26" t="s">
        <v>2874</v>
      </c>
      <c r="D787" s="26">
        <v>359009</v>
      </c>
      <c r="E787" s="26" t="s">
        <v>204</v>
      </c>
      <c r="F787" s="26" t="s">
        <v>2875</v>
      </c>
      <c r="G787" s="26" t="s">
        <v>2876</v>
      </c>
      <c r="H787" s="26" t="s">
        <v>69</v>
      </c>
      <c r="I787" s="26" t="s">
        <v>67</v>
      </c>
      <c r="J787" s="26" t="s">
        <v>56</v>
      </c>
      <c r="K787" s="26" t="s">
        <v>51</v>
      </c>
      <c r="L787" s="26" t="s">
        <v>433</v>
      </c>
      <c r="M787" s="26" t="s">
        <v>219</v>
      </c>
      <c r="N787" s="26" t="s">
        <v>472</v>
      </c>
      <c r="O787" s="26" t="s">
        <v>57</v>
      </c>
      <c r="P787" s="26" t="s">
        <v>532</v>
      </c>
      <c r="Q787" s="57">
        <v>141247</v>
      </c>
      <c r="R787" s="42">
        <v>3.6469999999999998</v>
      </c>
      <c r="S787" s="42">
        <v>3115</v>
      </c>
      <c r="T787" s="42">
        <v>38.560430490813999</v>
      </c>
      <c r="U787" s="42">
        <v>16186.861140000001</v>
      </c>
      <c r="V787" s="43">
        <v>7.1001297899999996E-3</v>
      </c>
      <c r="W787" s="43">
        <v>5.1616467189999999E-3</v>
      </c>
      <c r="X787" s="43">
        <v>7.9726060577599528E-4</v>
      </c>
    </row>
    <row r="788" spans="1:24" x14ac:dyDescent="0.2">
      <c r="A788" s="26">
        <v>8700</v>
      </c>
      <c r="B788" s="26">
        <v>12535</v>
      </c>
      <c r="C788" s="26" t="s">
        <v>2877</v>
      </c>
      <c r="D788" s="26">
        <v>1729029</v>
      </c>
      <c r="E788" s="26" t="s">
        <v>204</v>
      </c>
      <c r="F788" s="26" t="s">
        <v>2878</v>
      </c>
      <c r="G788" s="26" t="s">
        <v>2879</v>
      </c>
      <c r="H788" s="26" t="s">
        <v>69</v>
      </c>
      <c r="I788" s="26" t="s">
        <v>67</v>
      </c>
      <c r="J788" s="26" t="s">
        <v>56</v>
      </c>
      <c r="K788" s="26" t="s">
        <v>103</v>
      </c>
      <c r="L788" s="26" t="s">
        <v>433</v>
      </c>
      <c r="M788" s="26" t="s">
        <v>227</v>
      </c>
      <c r="N788" s="26" t="s">
        <v>465</v>
      </c>
      <c r="O788" s="26" t="s">
        <v>57</v>
      </c>
      <c r="P788" s="26" t="s">
        <v>534</v>
      </c>
      <c r="Q788" s="57">
        <v>366342.37</v>
      </c>
      <c r="R788" s="42">
        <v>4.0278</v>
      </c>
      <c r="S788" s="42">
        <v>260</v>
      </c>
      <c r="T788" s="42">
        <v>0</v>
      </c>
      <c r="U788" s="42">
        <v>3836.4398700000002</v>
      </c>
      <c r="V788" s="43">
        <v>2.2347823312000002E-2</v>
      </c>
      <c r="W788" s="43">
        <v>1.2233593090000001E-3</v>
      </c>
      <c r="X788" s="43">
        <v>1.8895833777316141E-4</v>
      </c>
    </row>
    <row r="789" spans="1:24" x14ac:dyDescent="0.2">
      <c r="A789" s="26">
        <v>8700</v>
      </c>
      <c r="B789" s="26">
        <v>12535</v>
      </c>
      <c r="C789" s="26" t="s">
        <v>2880</v>
      </c>
      <c r="D789" s="26">
        <v>126685</v>
      </c>
      <c r="E789" s="26" t="s">
        <v>204</v>
      </c>
      <c r="F789" s="26" t="s">
        <v>2881</v>
      </c>
      <c r="G789" s="26" t="s">
        <v>2882</v>
      </c>
      <c r="H789" s="26" t="s">
        <v>69</v>
      </c>
      <c r="I789" s="26" t="s">
        <v>67</v>
      </c>
      <c r="J789" s="26" t="s">
        <v>56</v>
      </c>
      <c r="K789" s="26" t="s">
        <v>167</v>
      </c>
      <c r="L789" s="26" t="s">
        <v>433</v>
      </c>
      <c r="M789" s="26" t="s">
        <v>219</v>
      </c>
      <c r="N789" s="26" t="s">
        <v>475</v>
      </c>
      <c r="O789" s="26" t="s">
        <v>57</v>
      </c>
      <c r="P789" s="26" t="s">
        <v>532</v>
      </c>
      <c r="Q789" s="57">
        <v>192656</v>
      </c>
      <c r="R789" s="42">
        <v>3.6469999999999998</v>
      </c>
      <c r="S789" s="42">
        <v>22.5</v>
      </c>
      <c r="T789" s="42">
        <v>0</v>
      </c>
      <c r="U789" s="42">
        <v>158.08869999999999</v>
      </c>
      <c r="V789" s="43">
        <v>2.222359262E-3</v>
      </c>
      <c r="W789" s="43">
        <v>5.0411133612008998E-5</v>
      </c>
      <c r="X789" s="43">
        <v>7.786431948618024E-6</v>
      </c>
    </row>
    <row r="790" spans="1:24" x14ac:dyDescent="0.2">
      <c r="A790" s="26">
        <v>8700</v>
      </c>
      <c r="B790" s="26">
        <v>12535</v>
      </c>
      <c r="C790" s="26" t="s">
        <v>2883</v>
      </c>
      <c r="D790" s="26">
        <v>12231699</v>
      </c>
      <c r="E790" s="26" t="s">
        <v>204</v>
      </c>
      <c r="F790" s="26" t="s">
        <v>2884</v>
      </c>
      <c r="G790" s="26" t="s">
        <v>2885</v>
      </c>
      <c r="H790" s="26" t="s">
        <v>69</v>
      </c>
      <c r="I790" s="26" t="s">
        <v>67</v>
      </c>
      <c r="J790" s="26" t="s">
        <v>56</v>
      </c>
      <c r="K790" s="26" t="s">
        <v>168</v>
      </c>
      <c r="L790" s="26" t="s">
        <v>433</v>
      </c>
      <c r="M790" s="26" t="s">
        <v>226</v>
      </c>
      <c r="N790" s="26" t="s">
        <v>463</v>
      </c>
      <c r="O790" s="26" t="s">
        <v>57</v>
      </c>
      <c r="P790" s="26" t="s">
        <v>535</v>
      </c>
      <c r="Q790" s="57">
        <v>242955</v>
      </c>
      <c r="R790" s="42">
        <v>4.5743</v>
      </c>
      <c r="S790" s="42">
        <v>1410</v>
      </c>
      <c r="T790" s="42">
        <v>0</v>
      </c>
      <c r="U790" s="42">
        <v>15670.021699999999</v>
      </c>
      <c r="V790" s="43">
        <v>5.8138054590000003E-3</v>
      </c>
      <c r="W790" s="43">
        <v>4.9968375830000003E-3</v>
      </c>
      <c r="X790" s="43">
        <v>7.7180442119150654E-4</v>
      </c>
    </row>
    <row r="791" spans="1:24" x14ac:dyDescent="0.2">
      <c r="A791" s="26">
        <v>8700</v>
      </c>
      <c r="B791" s="26">
        <v>12535</v>
      </c>
      <c r="C791" s="26" t="s">
        <v>2886</v>
      </c>
      <c r="D791" s="26">
        <v>231239</v>
      </c>
      <c r="E791" s="26" t="s">
        <v>204</v>
      </c>
      <c r="F791" s="26" t="s">
        <v>2886</v>
      </c>
      <c r="G791" s="26" t="s">
        <v>2887</v>
      </c>
      <c r="H791" s="26" t="s">
        <v>69</v>
      </c>
      <c r="I791" s="26" t="s">
        <v>67</v>
      </c>
      <c r="J791" s="26" t="s">
        <v>56</v>
      </c>
      <c r="K791" s="26" t="s">
        <v>91</v>
      </c>
      <c r="L791" s="26" t="s">
        <v>433</v>
      </c>
      <c r="M791" s="26" t="s">
        <v>79</v>
      </c>
      <c r="N791" s="26" t="s">
        <v>454</v>
      </c>
      <c r="O791" s="26" t="s">
        <v>57</v>
      </c>
      <c r="P791" s="26" t="s">
        <v>538</v>
      </c>
      <c r="Q791" s="57">
        <v>89000</v>
      </c>
      <c r="R791" s="42">
        <v>3.7964000000000002</v>
      </c>
      <c r="S791" s="42">
        <v>2556</v>
      </c>
      <c r="T791" s="42">
        <v>0</v>
      </c>
      <c r="U791" s="42">
        <v>8636.2025799999992</v>
      </c>
      <c r="V791" s="43">
        <v>6.5412433900000001E-4</v>
      </c>
      <c r="W791" s="43">
        <v>2.7539018420000001E-3</v>
      </c>
      <c r="X791" s="43">
        <v>4.2536375897612804E-4</v>
      </c>
    </row>
    <row r="792" spans="1:24" x14ac:dyDescent="0.2">
      <c r="A792" s="26">
        <v>8700</v>
      </c>
      <c r="B792" s="26">
        <v>12535</v>
      </c>
      <c r="C792" s="26" t="s">
        <v>2966</v>
      </c>
      <c r="D792" s="26">
        <v>330449</v>
      </c>
      <c r="E792" s="26" t="s">
        <v>204</v>
      </c>
      <c r="F792" s="26" t="s">
        <v>2967</v>
      </c>
      <c r="G792" s="26" t="s">
        <v>2968</v>
      </c>
      <c r="H792" s="26" t="s">
        <v>69</v>
      </c>
      <c r="I792" s="26" t="s">
        <v>67</v>
      </c>
      <c r="J792" s="26" t="s">
        <v>56</v>
      </c>
      <c r="K792" s="26" t="s">
        <v>83</v>
      </c>
      <c r="L792" s="26" t="s">
        <v>433</v>
      </c>
      <c r="M792" s="26" t="s">
        <v>79</v>
      </c>
      <c r="N792" s="26" t="s">
        <v>471</v>
      </c>
      <c r="O792" s="26" t="s">
        <v>57</v>
      </c>
      <c r="P792" s="26" t="s">
        <v>538</v>
      </c>
      <c r="Q792" s="57">
        <v>3605</v>
      </c>
      <c r="R792" s="42">
        <v>3.7964000000000002</v>
      </c>
      <c r="S792" s="42">
        <v>730</v>
      </c>
      <c r="T792" s="42">
        <v>0</v>
      </c>
      <c r="U792" s="42">
        <v>99.907960000000003</v>
      </c>
      <c r="V792" s="43">
        <v>2.0400916200000001E-4</v>
      </c>
      <c r="W792" s="43">
        <v>3.1858529549950398E-5</v>
      </c>
      <c r="X792" s="43">
        <v>4.9208231307187153E-6</v>
      </c>
    </row>
    <row r="793" spans="1:24" x14ac:dyDescent="0.2">
      <c r="A793" s="26">
        <v>8700</v>
      </c>
      <c r="B793" s="26">
        <v>12535</v>
      </c>
      <c r="C793" s="26" t="s">
        <v>2888</v>
      </c>
      <c r="D793" s="26">
        <v>815103</v>
      </c>
      <c r="E793" s="26" t="s">
        <v>204</v>
      </c>
      <c r="F793" s="26" t="s">
        <v>2889</v>
      </c>
      <c r="G793" s="26" t="s">
        <v>2890</v>
      </c>
      <c r="H793" s="26" t="s">
        <v>69</v>
      </c>
      <c r="I793" s="26" t="s">
        <v>67</v>
      </c>
      <c r="J793" s="26" t="s">
        <v>56</v>
      </c>
      <c r="K793" s="26" t="s">
        <v>100</v>
      </c>
      <c r="L793" s="26" t="s">
        <v>433</v>
      </c>
      <c r="M793" s="26" t="s">
        <v>79</v>
      </c>
      <c r="N793" s="26" t="s">
        <v>99</v>
      </c>
      <c r="O793" s="26" t="s">
        <v>57</v>
      </c>
      <c r="P793" s="26" t="s">
        <v>538</v>
      </c>
      <c r="Q793" s="57">
        <v>7009</v>
      </c>
      <c r="R793" s="42">
        <v>3.7964000000000002</v>
      </c>
      <c r="S793" s="42">
        <v>8715</v>
      </c>
      <c r="T793" s="42">
        <v>0</v>
      </c>
      <c r="U793" s="42">
        <v>2318.9715299999998</v>
      </c>
      <c r="V793" s="43">
        <v>1.9618511299999999E-4</v>
      </c>
      <c r="W793" s="43">
        <v>7.39470839E-4</v>
      </c>
      <c r="X793" s="43">
        <v>1.1421761333433458E-4</v>
      </c>
    </row>
    <row r="794" spans="1:24" x14ac:dyDescent="0.2">
      <c r="A794" s="26">
        <v>8700</v>
      </c>
      <c r="B794" s="26">
        <v>12535</v>
      </c>
      <c r="C794" s="26" t="s">
        <v>2891</v>
      </c>
      <c r="D794" s="26">
        <v>34352073</v>
      </c>
      <c r="E794" s="26" t="s">
        <v>204</v>
      </c>
      <c r="F794" s="26" t="s">
        <v>2892</v>
      </c>
      <c r="G794" s="26" t="s">
        <v>2893</v>
      </c>
      <c r="H794" s="26" t="s">
        <v>69</v>
      </c>
      <c r="I794" s="26" t="s">
        <v>67</v>
      </c>
      <c r="J794" s="26" t="s">
        <v>56</v>
      </c>
      <c r="K794" s="26" t="s">
        <v>167</v>
      </c>
      <c r="L794" s="26" t="s">
        <v>433</v>
      </c>
      <c r="M794" s="26" t="s">
        <v>219</v>
      </c>
      <c r="N794" s="26" t="s">
        <v>470</v>
      </c>
      <c r="O794" s="26" t="s">
        <v>57</v>
      </c>
      <c r="P794" s="26" t="s">
        <v>532</v>
      </c>
      <c r="Q794" s="57">
        <v>3000</v>
      </c>
      <c r="R794" s="42">
        <v>3.6469999999999998</v>
      </c>
      <c r="S794" s="42">
        <v>21455</v>
      </c>
      <c r="T794" s="42">
        <v>0</v>
      </c>
      <c r="U794" s="42">
        <v>2347.3915499999998</v>
      </c>
      <c r="V794" s="43">
        <v>5.4722768254110897E-5</v>
      </c>
      <c r="W794" s="43">
        <v>7.4853338000000001E-4</v>
      </c>
      <c r="X794" s="43">
        <v>1.1561740061646394E-4</v>
      </c>
    </row>
    <row r="795" spans="1:24" x14ac:dyDescent="0.2">
      <c r="A795" s="26">
        <v>8700</v>
      </c>
      <c r="B795" s="26">
        <v>12535</v>
      </c>
      <c r="C795" s="26" t="s">
        <v>2894</v>
      </c>
      <c r="D795" s="26">
        <v>34085029</v>
      </c>
      <c r="E795" s="26" t="s">
        <v>204</v>
      </c>
      <c r="F795" s="26" t="s">
        <v>2895</v>
      </c>
      <c r="G795" s="26" t="s">
        <v>2896</v>
      </c>
      <c r="H795" s="26" t="s">
        <v>69</v>
      </c>
      <c r="I795" s="26" t="s">
        <v>67</v>
      </c>
      <c r="J795" s="26" t="s">
        <v>56</v>
      </c>
      <c r="K795" s="26" t="s">
        <v>167</v>
      </c>
      <c r="L795" s="26" t="s">
        <v>433</v>
      </c>
      <c r="M795" s="26" t="s">
        <v>219</v>
      </c>
      <c r="N795" s="26" t="s">
        <v>464</v>
      </c>
      <c r="O795" s="26" t="s">
        <v>57</v>
      </c>
      <c r="P795" s="26" t="s">
        <v>532</v>
      </c>
      <c r="Q795" s="57">
        <v>141750</v>
      </c>
      <c r="R795" s="42">
        <v>3.6469999999999998</v>
      </c>
      <c r="S795" s="42">
        <v>78.61</v>
      </c>
      <c r="T795" s="42">
        <v>0</v>
      </c>
      <c r="U795" s="42">
        <v>406.38402000000002</v>
      </c>
      <c r="V795" s="43">
        <v>4.1573358790000002E-3</v>
      </c>
      <c r="W795" s="43">
        <v>1.2958724499999999E-4</v>
      </c>
      <c r="X795" s="43">
        <v>2.0015861454587369E-5</v>
      </c>
    </row>
    <row r="796" spans="1:24" x14ac:dyDescent="0.2">
      <c r="A796" s="26">
        <v>8700</v>
      </c>
      <c r="B796" s="26">
        <v>12535</v>
      </c>
      <c r="C796" s="26" t="s">
        <v>2897</v>
      </c>
      <c r="D796" s="26">
        <v>47077066</v>
      </c>
      <c r="E796" s="26" t="s">
        <v>204</v>
      </c>
      <c r="F796" s="26" t="s">
        <v>2897</v>
      </c>
      <c r="G796" s="26" t="s">
        <v>2898</v>
      </c>
      <c r="H796" s="26" t="s">
        <v>69</v>
      </c>
      <c r="I796" s="26" t="s">
        <v>67</v>
      </c>
      <c r="J796" s="26" t="s">
        <v>56</v>
      </c>
      <c r="K796" s="26" t="s">
        <v>167</v>
      </c>
      <c r="L796" s="26" t="s">
        <v>433</v>
      </c>
      <c r="M796" s="26" t="s">
        <v>219</v>
      </c>
      <c r="N796" s="26" t="s">
        <v>471</v>
      </c>
      <c r="O796" s="26" t="s">
        <v>57</v>
      </c>
      <c r="P796" s="26" t="s">
        <v>532</v>
      </c>
      <c r="Q796" s="57">
        <v>2000000</v>
      </c>
      <c r="R796" s="42">
        <v>3.6469999999999998</v>
      </c>
      <c r="S796" s="42">
        <v>12</v>
      </c>
      <c r="T796" s="42">
        <v>0</v>
      </c>
      <c r="U796" s="42">
        <v>875.28</v>
      </c>
      <c r="V796" s="43">
        <v>3.6887565206999998E-2</v>
      </c>
      <c r="W796" s="43">
        <v>2.7910822799999998E-4</v>
      </c>
      <c r="X796" s="43">
        <v>4.3110659749788471E-5</v>
      </c>
    </row>
    <row r="797" spans="1:24" x14ac:dyDescent="0.2">
      <c r="A797" s="26">
        <v>8700</v>
      </c>
      <c r="B797" s="26">
        <v>12535</v>
      </c>
      <c r="C797" s="26" t="s">
        <v>2899</v>
      </c>
      <c r="D797" s="26">
        <v>68251193</v>
      </c>
      <c r="E797" s="26" t="s">
        <v>204</v>
      </c>
      <c r="F797" s="26" t="s">
        <v>2900</v>
      </c>
      <c r="G797" s="26" t="s">
        <v>2901</v>
      </c>
      <c r="H797" s="26" t="s">
        <v>69</v>
      </c>
      <c r="I797" s="26" t="s">
        <v>67</v>
      </c>
      <c r="J797" s="26" t="s">
        <v>56</v>
      </c>
      <c r="K797" s="26" t="s">
        <v>51</v>
      </c>
      <c r="L797" s="26" t="s">
        <v>433</v>
      </c>
      <c r="M797" s="26" t="s">
        <v>219</v>
      </c>
      <c r="N797" s="26" t="s">
        <v>470</v>
      </c>
      <c r="O797" s="26" t="s">
        <v>57</v>
      </c>
      <c r="P797" s="26" t="s">
        <v>532</v>
      </c>
      <c r="Q797" s="57">
        <v>40000</v>
      </c>
      <c r="R797" s="42">
        <v>3.6469999999999998</v>
      </c>
      <c r="S797" s="42">
        <v>365</v>
      </c>
      <c r="T797" s="42">
        <v>0</v>
      </c>
      <c r="U797" s="42">
        <v>532.46199999999999</v>
      </c>
      <c r="V797" s="43">
        <v>1.3698733200000001E-4</v>
      </c>
      <c r="W797" s="43">
        <v>1.6979083899999999E-4</v>
      </c>
      <c r="X797" s="43">
        <v>2.6225651347787986E-5</v>
      </c>
    </row>
    <row r="798" spans="1:24" x14ac:dyDescent="0.2">
      <c r="A798" s="26">
        <v>8700</v>
      </c>
      <c r="B798" s="26">
        <v>12535</v>
      </c>
      <c r="C798" s="26" t="s">
        <v>2902</v>
      </c>
      <c r="D798" s="26">
        <v>514557339</v>
      </c>
      <c r="E798" s="26" t="s">
        <v>204</v>
      </c>
      <c r="F798" s="26" t="s">
        <v>2902</v>
      </c>
      <c r="G798" s="26" t="s">
        <v>2903</v>
      </c>
      <c r="H798" s="26" t="s">
        <v>69</v>
      </c>
      <c r="I798" s="26" t="s">
        <v>67</v>
      </c>
      <c r="J798" s="26" t="s">
        <v>56</v>
      </c>
      <c r="K798" s="26" t="s">
        <v>51</v>
      </c>
      <c r="L798" s="26" t="s">
        <v>433</v>
      </c>
      <c r="M798" s="26" t="s">
        <v>219</v>
      </c>
      <c r="N798" s="26" t="s">
        <v>461</v>
      </c>
      <c r="O798" s="26" t="s">
        <v>57</v>
      </c>
      <c r="P798" s="26" t="s">
        <v>532</v>
      </c>
      <c r="Q798" s="57">
        <v>4333.33</v>
      </c>
      <c r="R798" s="42">
        <v>3.6469999999999998</v>
      </c>
      <c r="S798" s="42">
        <v>883</v>
      </c>
      <c r="T798" s="42">
        <v>0</v>
      </c>
      <c r="U798" s="42">
        <v>139.54626999999999</v>
      </c>
      <c r="V798" s="43">
        <v>3.8947825399999997E-4</v>
      </c>
      <c r="W798" s="43">
        <v>4.4498345941408102E-5</v>
      </c>
      <c r="X798" s="43">
        <v>6.8731511805617786E-6</v>
      </c>
    </row>
    <row r="799" spans="1:24" x14ac:dyDescent="0.2">
      <c r="A799" s="26">
        <v>8700</v>
      </c>
      <c r="B799" s="26">
        <v>12535</v>
      </c>
      <c r="C799" s="26" t="s">
        <v>2904</v>
      </c>
      <c r="D799" s="26">
        <v>52046667</v>
      </c>
      <c r="E799" s="26" t="s">
        <v>204</v>
      </c>
      <c r="F799" s="26" t="s">
        <v>2905</v>
      </c>
      <c r="G799" s="26" t="s">
        <v>2791</v>
      </c>
      <c r="H799" s="26" t="s">
        <v>69</v>
      </c>
      <c r="I799" s="26" t="s">
        <v>67</v>
      </c>
      <c r="J799" s="26" t="s">
        <v>56</v>
      </c>
      <c r="K799" s="26" t="s">
        <v>51</v>
      </c>
      <c r="L799" s="26" t="s">
        <v>433</v>
      </c>
      <c r="M799" s="26" t="s">
        <v>219</v>
      </c>
      <c r="N799" s="26" t="s">
        <v>470</v>
      </c>
      <c r="O799" s="26" t="s">
        <v>57</v>
      </c>
      <c r="P799" s="26" t="s">
        <v>532</v>
      </c>
      <c r="Q799" s="57">
        <v>54390</v>
      </c>
      <c r="R799" s="42">
        <v>3.6469999999999998</v>
      </c>
      <c r="S799" s="42">
        <v>2916</v>
      </c>
      <c r="T799" s="42">
        <v>0</v>
      </c>
      <c r="U799" s="42">
        <v>5784.1872199999998</v>
      </c>
      <c r="V799" s="43">
        <v>1.49154619E-3</v>
      </c>
      <c r="W799" s="43">
        <v>1.84445463E-3</v>
      </c>
      <c r="X799" s="43">
        <v>2.8489183709269589E-4</v>
      </c>
    </row>
    <row r="800" spans="1:24" x14ac:dyDescent="0.2">
      <c r="A800" s="26">
        <v>8700</v>
      </c>
      <c r="B800" s="26">
        <v>12535</v>
      </c>
      <c r="C800" s="26" t="s">
        <v>2906</v>
      </c>
      <c r="D800" s="26">
        <v>66296534</v>
      </c>
      <c r="E800" s="26" t="s">
        <v>204</v>
      </c>
      <c r="F800" s="26" t="s">
        <v>2907</v>
      </c>
      <c r="G800" s="26" t="s">
        <v>2908</v>
      </c>
      <c r="H800" s="26" t="s">
        <v>69</v>
      </c>
      <c r="I800" s="26" t="s">
        <v>67</v>
      </c>
      <c r="J800" s="26" t="s">
        <v>56</v>
      </c>
      <c r="K800" s="26" t="s">
        <v>51</v>
      </c>
      <c r="L800" s="26" t="s">
        <v>433</v>
      </c>
      <c r="M800" s="26" t="s">
        <v>226</v>
      </c>
      <c r="N800" s="26" t="s">
        <v>455</v>
      </c>
      <c r="O800" s="26" t="s">
        <v>57</v>
      </c>
      <c r="P800" s="26" t="s">
        <v>535</v>
      </c>
      <c r="Q800" s="57">
        <v>1600000</v>
      </c>
      <c r="R800" s="42">
        <v>4.5743</v>
      </c>
      <c r="S800" s="42">
        <v>110.4</v>
      </c>
      <c r="T800" s="42">
        <v>0</v>
      </c>
      <c r="U800" s="42">
        <v>8080.0435200000002</v>
      </c>
      <c r="V800" s="43">
        <v>9.6750837399999998E-4</v>
      </c>
      <c r="W800" s="43">
        <v>2.5765545130000001E-3</v>
      </c>
      <c r="X800" s="43">
        <v>3.9797094296019922E-4</v>
      </c>
    </row>
    <row r="801" spans="1:24" x14ac:dyDescent="0.2">
      <c r="A801" s="26">
        <v>8700</v>
      </c>
      <c r="B801" s="26">
        <v>12535</v>
      </c>
      <c r="C801" s="26" t="s">
        <v>2912</v>
      </c>
      <c r="D801" s="26">
        <v>35677318</v>
      </c>
      <c r="E801" s="26" t="s">
        <v>204</v>
      </c>
      <c r="F801" s="26" t="s">
        <v>2913</v>
      </c>
      <c r="G801" s="26" t="s">
        <v>2914</v>
      </c>
      <c r="H801" s="26" t="s">
        <v>69</v>
      </c>
      <c r="I801" s="26" t="s">
        <v>67</v>
      </c>
      <c r="J801" s="26" t="s">
        <v>56</v>
      </c>
      <c r="K801" s="26" t="s">
        <v>51</v>
      </c>
      <c r="L801" s="26" t="s">
        <v>433</v>
      </c>
      <c r="M801" s="26" t="s">
        <v>79</v>
      </c>
      <c r="N801" s="26" t="s">
        <v>471</v>
      </c>
      <c r="O801" s="26" t="s">
        <v>57</v>
      </c>
      <c r="P801" s="26" t="s">
        <v>532</v>
      </c>
      <c r="Q801" s="57">
        <v>77777.78</v>
      </c>
      <c r="R801" s="42">
        <v>3.6469999999999998</v>
      </c>
      <c r="S801" s="42">
        <v>800</v>
      </c>
      <c r="T801" s="42">
        <v>0</v>
      </c>
      <c r="U801" s="42">
        <v>2269.24451</v>
      </c>
      <c r="V801" s="43">
        <v>6.1691597289999997E-3</v>
      </c>
      <c r="W801" s="43">
        <v>7.2361394700000002E-4</v>
      </c>
      <c r="X801" s="43">
        <v>1.1176838035792597E-4</v>
      </c>
    </row>
    <row r="802" spans="1:24" x14ac:dyDescent="0.2">
      <c r="A802" s="26">
        <v>8700</v>
      </c>
      <c r="B802" s="26">
        <v>12536</v>
      </c>
      <c r="C802" s="26" t="s">
        <v>1403</v>
      </c>
      <c r="D802" s="26">
        <v>520034257</v>
      </c>
      <c r="E802" s="26" t="s">
        <v>203</v>
      </c>
      <c r="F802" s="26" t="s">
        <v>2561</v>
      </c>
      <c r="G802" s="26" t="s">
        <v>2562</v>
      </c>
      <c r="H802" s="26" t="s">
        <v>69</v>
      </c>
      <c r="I802" s="26" t="s">
        <v>67</v>
      </c>
      <c r="J802" s="26" t="s">
        <v>51</v>
      </c>
      <c r="K802" s="26" t="s">
        <v>51</v>
      </c>
      <c r="L802" s="26" t="s">
        <v>433</v>
      </c>
      <c r="M802" s="26" t="s">
        <v>165</v>
      </c>
      <c r="N802" s="26" t="s">
        <v>373</v>
      </c>
      <c r="O802" s="26" t="s">
        <v>57</v>
      </c>
      <c r="P802" s="26" t="s">
        <v>531</v>
      </c>
      <c r="Q802" s="57">
        <v>3874500</v>
      </c>
      <c r="R802" s="42">
        <v>1</v>
      </c>
      <c r="S802" s="42">
        <v>500.6</v>
      </c>
      <c r="T802" s="42">
        <v>0</v>
      </c>
      <c r="U802" s="42">
        <v>19395.746999999999</v>
      </c>
      <c r="V802" s="43">
        <v>1.4498956913000001E-2</v>
      </c>
      <c r="W802" s="43">
        <v>9.5548777709999998E-3</v>
      </c>
      <c r="X802" s="43">
        <v>3.1528585116845555E-3</v>
      </c>
    </row>
    <row r="803" spans="1:24" x14ac:dyDescent="0.2">
      <c r="A803" s="26">
        <v>8700</v>
      </c>
      <c r="B803" s="26">
        <v>12536</v>
      </c>
      <c r="C803" s="26" t="s">
        <v>2563</v>
      </c>
      <c r="D803" s="26">
        <v>520034695</v>
      </c>
      <c r="E803" s="26" t="s">
        <v>203</v>
      </c>
      <c r="F803" s="26" t="s">
        <v>2564</v>
      </c>
      <c r="G803" s="26" t="s">
        <v>2565</v>
      </c>
      <c r="H803" s="26" t="s">
        <v>69</v>
      </c>
      <c r="I803" s="26" t="s">
        <v>67</v>
      </c>
      <c r="J803" s="26" t="s">
        <v>51</v>
      </c>
      <c r="K803" s="26" t="s">
        <v>51</v>
      </c>
      <c r="L803" s="26" t="s">
        <v>433</v>
      </c>
      <c r="M803" s="26" t="s">
        <v>165</v>
      </c>
      <c r="N803" s="26" t="s">
        <v>125</v>
      </c>
      <c r="O803" s="26" t="s">
        <v>57</v>
      </c>
      <c r="P803" s="26" t="s">
        <v>531</v>
      </c>
      <c r="Q803" s="57">
        <v>559018</v>
      </c>
      <c r="R803" s="42">
        <v>1</v>
      </c>
      <c r="S803" s="42">
        <v>6841</v>
      </c>
      <c r="T803" s="42">
        <v>0</v>
      </c>
      <c r="U803" s="42">
        <v>38242.42138</v>
      </c>
      <c r="V803" s="43">
        <v>7.8094876070000001E-3</v>
      </c>
      <c r="W803" s="43">
        <v>1.8839267287999999E-2</v>
      </c>
      <c r="X803" s="43">
        <v>6.2164630088936733E-3</v>
      </c>
    </row>
    <row r="804" spans="1:24" x14ac:dyDescent="0.2">
      <c r="A804" s="26">
        <v>8700</v>
      </c>
      <c r="B804" s="26">
        <v>12536</v>
      </c>
      <c r="C804" s="26" t="s">
        <v>1406</v>
      </c>
      <c r="D804" s="26">
        <v>520036120</v>
      </c>
      <c r="E804" s="26" t="s">
        <v>203</v>
      </c>
      <c r="F804" s="26" t="s">
        <v>2566</v>
      </c>
      <c r="G804" s="26" t="s">
        <v>2567</v>
      </c>
      <c r="H804" s="26" t="s">
        <v>69</v>
      </c>
      <c r="I804" s="26" t="s">
        <v>67</v>
      </c>
      <c r="J804" s="26" t="s">
        <v>51</v>
      </c>
      <c r="K804" s="26" t="s">
        <v>51</v>
      </c>
      <c r="L804" s="26" t="s">
        <v>433</v>
      </c>
      <c r="M804" s="26" t="s">
        <v>165</v>
      </c>
      <c r="N804" s="26" t="s">
        <v>141</v>
      </c>
      <c r="O804" s="26" t="s">
        <v>57</v>
      </c>
      <c r="P804" s="26" t="s">
        <v>531</v>
      </c>
      <c r="Q804" s="57">
        <v>287204</v>
      </c>
      <c r="R804" s="42">
        <v>1</v>
      </c>
      <c r="S804" s="42">
        <v>8570</v>
      </c>
      <c r="T804" s="42">
        <v>0</v>
      </c>
      <c r="U804" s="42">
        <v>24613.382799999999</v>
      </c>
      <c r="V804" s="43">
        <v>3.617041903E-3</v>
      </c>
      <c r="W804" s="43">
        <v>1.2125228494999999E-2</v>
      </c>
      <c r="X804" s="43">
        <v>4.0010066878233795E-3</v>
      </c>
    </row>
    <row r="805" spans="1:24" x14ac:dyDescent="0.2">
      <c r="A805" s="26">
        <v>8700</v>
      </c>
      <c r="B805" s="26">
        <v>12536</v>
      </c>
      <c r="C805" s="26" t="s">
        <v>1752</v>
      </c>
      <c r="D805" s="26">
        <v>520024126</v>
      </c>
      <c r="E805" s="26" t="s">
        <v>203</v>
      </c>
      <c r="F805" s="26" t="s">
        <v>2568</v>
      </c>
      <c r="G805" s="26" t="s">
        <v>2569</v>
      </c>
      <c r="H805" s="26" t="s">
        <v>69</v>
      </c>
      <c r="I805" s="26" t="s">
        <v>67</v>
      </c>
      <c r="J805" s="26" t="s">
        <v>51</v>
      </c>
      <c r="K805" s="26" t="s">
        <v>51</v>
      </c>
      <c r="L805" s="26" t="s">
        <v>433</v>
      </c>
      <c r="M805" s="26" t="s">
        <v>165</v>
      </c>
      <c r="N805" s="26" t="s">
        <v>357</v>
      </c>
      <c r="O805" s="26" t="s">
        <v>57</v>
      </c>
      <c r="P805" s="26" t="s">
        <v>531</v>
      </c>
      <c r="Q805" s="57">
        <v>2637814</v>
      </c>
      <c r="R805" s="42">
        <v>1</v>
      </c>
      <c r="S805" s="42">
        <v>1089</v>
      </c>
      <c r="T805" s="42">
        <v>0</v>
      </c>
      <c r="U805" s="42">
        <v>28725.794460000001</v>
      </c>
      <c r="V805" s="43">
        <v>3.578508601E-3</v>
      </c>
      <c r="W805" s="43">
        <v>1.4151115446E-2</v>
      </c>
      <c r="X805" s="43">
        <v>4.6694961306781354E-3</v>
      </c>
    </row>
    <row r="806" spans="1:24" x14ac:dyDescent="0.2">
      <c r="A806" s="26">
        <v>8700</v>
      </c>
      <c r="B806" s="26">
        <v>12536</v>
      </c>
      <c r="C806" s="26" t="s">
        <v>744</v>
      </c>
      <c r="D806" s="26">
        <v>520031931</v>
      </c>
      <c r="E806" s="26" t="s">
        <v>203</v>
      </c>
      <c r="F806" s="26" t="s">
        <v>2570</v>
      </c>
      <c r="G806" s="26" t="s">
        <v>2571</v>
      </c>
      <c r="H806" s="26" t="s">
        <v>69</v>
      </c>
      <c r="I806" s="26" t="s">
        <v>67</v>
      </c>
      <c r="J806" s="26" t="s">
        <v>51</v>
      </c>
      <c r="K806" s="26" t="s">
        <v>51</v>
      </c>
      <c r="L806" s="26" t="s">
        <v>433</v>
      </c>
      <c r="M806" s="26" t="s">
        <v>165</v>
      </c>
      <c r="N806" s="26" t="s">
        <v>133</v>
      </c>
      <c r="O806" s="26" t="s">
        <v>57</v>
      </c>
      <c r="P806" s="26" t="s">
        <v>531</v>
      </c>
      <c r="Q806" s="57">
        <v>8977409</v>
      </c>
      <c r="R806" s="42">
        <v>1</v>
      </c>
      <c r="S806" s="42">
        <v>519</v>
      </c>
      <c r="T806" s="42">
        <v>0</v>
      </c>
      <c r="U806" s="42">
        <v>46592.752710000001</v>
      </c>
      <c r="V806" s="43">
        <v>3.2427956099999999E-3</v>
      </c>
      <c r="W806" s="43">
        <v>2.2952869883999999E-2</v>
      </c>
      <c r="X806" s="43">
        <v>7.5738437382451493E-3</v>
      </c>
    </row>
    <row r="807" spans="1:24" x14ac:dyDescent="0.2">
      <c r="A807" s="26">
        <v>8700</v>
      </c>
      <c r="B807" s="26">
        <v>12536</v>
      </c>
      <c r="C807" s="26" t="s">
        <v>1786</v>
      </c>
      <c r="D807" s="26">
        <v>550010003</v>
      </c>
      <c r="E807" s="26" t="s">
        <v>205</v>
      </c>
      <c r="F807" s="26" t="s">
        <v>2572</v>
      </c>
      <c r="G807" s="26" t="s">
        <v>2573</v>
      </c>
      <c r="H807" s="26" t="s">
        <v>69</v>
      </c>
      <c r="I807" s="26" t="s">
        <v>212</v>
      </c>
      <c r="J807" s="26" t="s">
        <v>51</v>
      </c>
      <c r="K807" s="26" t="s">
        <v>51</v>
      </c>
      <c r="L807" s="26" t="s">
        <v>433</v>
      </c>
      <c r="M807" s="26" t="s">
        <v>165</v>
      </c>
      <c r="N807" s="26" t="s">
        <v>140</v>
      </c>
      <c r="O807" s="26" t="s">
        <v>57</v>
      </c>
      <c r="P807" s="26" t="s">
        <v>531</v>
      </c>
      <c r="Q807" s="57">
        <v>6673364</v>
      </c>
      <c r="R807" s="42">
        <v>1</v>
      </c>
      <c r="S807" s="42">
        <v>189.7</v>
      </c>
      <c r="T807" s="42">
        <v>0</v>
      </c>
      <c r="U807" s="42">
        <v>12659.371510000001</v>
      </c>
      <c r="V807" s="43">
        <v>2.570873987E-3</v>
      </c>
      <c r="W807" s="43">
        <v>6.2363541570000002E-3</v>
      </c>
      <c r="X807" s="43">
        <v>2.0578329474951634E-3</v>
      </c>
    </row>
    <row r="808" spans="1:24" x14ac:dyDescent="0.2">
      <c r="A808" s="26">
        <v>8700</v>
      </c>
      <c r="B808" s="26">
        <v>12536</v>
      </c>
      <c r="C808" s="26" t="s">
        <v>861</v>
      </c>
      <c r="D808" s="26">
        <v>520036690</v>
      </c>
      <c r="E808" s="26" t="s">
        <v>203</v>
      </c>
      <c r="F808" s="26" t="s">
        <v>2574</v>
      </c>
      <c r="G808" s="26" t="s">
        <v>2575</v>
      </c>
      <c r="H808" s="26" t="s">
        <v>69</v>
      </c>
      <c r="I808" s="26" t="s">
        <v>67</v>
      </c>
      <c r="J808" s="26" t="s">
        <v>51</v>
      </c>
      <c r="K808" s="26" t="s">
        <v>51</v>
      </c>
      <c r="L808" s="26" t="s">
        <v>433</v>
      </c>
      <c r="M808" s="26" t="s">
        <v>165</v>
      </c>
      <c r="N808" s="26" t="s">
        <v>125</v>
      </c>
      <c r="O808" s="26" t="s">
        <v>57</v>
      </c>
      <c r="P808" s="26" t="s">
        <v>531</v>
      </c>
      <c r="Q808" s="57">
        <v>35666</v>
      </c>
      <c r="R808" s="42">
        <v>1</v>
      </c>
      <c r="S808" s="42">
        <v>30600</v>
      </c>
      <c r="T808" s="42">
        <v>0</v>
      </c>
      <c r="U808" s="42">
        <v>10913.796</v>
      </c>
      <c r="V808" s="43">
        <v>2.326144564E-3</v>
      </c>
      <c r="W808" s="43">
        <v>5.3764357100000004E-3</v>
      </c>
      <c r="X808" s="43">
        <v>1.7740824632012809E-3</v>
      </c>
    </row>
    <row r="809" spans="1:24" x14ac:dyDescent="0.2">
      <c r="A809" s="26">
        <v>8700</v>
      </c>
      <c r="B809" s="26">
        <v>12536</v>
      </c>
      <c r="C809" s="26" t="s">
        <v>2576</v>
      </c>
      <c r="D809" s="26">
        <v>520036153</v>
      </c>
      <c r="E809" s="26" t="s">
        <v>203</v>
      </c>
      <c r="F809" s="26" t="s">
        <v>2577</v>
      </c>
      <c r="G809" s="26" t="s">
        <v>2578</v>
      </c>
      <c r="H809" s="26" t="s">
        <v>69</v>
      </c>
      <c r="I809" s="26" t="s">
        <v>67</v>
      </c>
      <c r="J809" s="26" t="s">
        <v>51</v>
      </c>
      <c r="K809" s="26" t="s">
        <v>51</v>
      </c>
      <c r="L809" s="26" t="s">
        <v>433</v>
      </c>
      <c r="M809" s="26" t="s">
        <v>165</v>
      </c>
      <c r="N809" s="26" t="s">
        <v>360</v>
      </c>
      <c r="O809" s="26" t="s">
        <v>57</v>
      </c>
      <c r="P809" s="26" t="s">
        <v>531</v>
      </c>
      <c r="Q809" s="57">
        <v>255300</v>
      </c>
      <c r="R809" s="42">
        <v>1</v>
      </c>
      <c r="S809" s="42">
        <v>2982</v>
      </c>
      <c r="T809" s="42">
        <v>0</v>
      </c>
      <c r="U809" s="42">
        <v>7613.0460000000003</v>
      </c>
      <c r="V809" s="43">
        <v>1.0265001899999999E-2</v>
      </c>
      <c r="W809" s="43">
        <v>3.7503955889999999E-3</v>
      </c>
      <c r="X809" s="43">
        <v>1.237531964143792E-3</v>
      </c>
    </row>
    <row r="810" spans="1:24" x14ac:dyDescent="0.2">
      <c r="A810" s="26">
        <v>8700</v>
      </c>
      <c r="B810" s="26">
        <v>12536</v>
      </c>
      <c r="C810" s="26" t="s">
        <v>2579</v>
      </c>
      <c r="D810" s="26">
        <v>520036872</v>
      </c>
      <c r="E810" s="26" t="s">
        <v>203</v>
      </c>
      <c r="F810" s="26" t="s">
        <v>2580</v>
      </c>
      <c r="G810" s="26" t="s">
        <v>2581</v>
      </c>
      <c r="H810" s="26" t="s">
        <v>69</v>
      </c>
      <c r="I810" s="26" t="s">
        <v>67</v>
      </c>
      <c r="J810" s="26" t="s">
        <v>51</v>
      </c>
      <c r="K810" s="26" t="s">
        <v>51</v>
      </c>
      <c r="L810" s="26" t="s">
        <v>433</v>
      </c>
      <c r="M810" s="26" t="s">
        <v>165</v>
      </c>
      <c r="N810" s="26" t="s">
        <v>126</v>
      </c>
      <c r="O810" s="26" t="s">
        <v>57</v>
      </c>
      <c r="P810" s="26" t="s">
        <v>531</v>
      </c>
      <c r="Q810" s="57">
        <v>76617</v>
      </c>
      <c r="R810" s="42">
        <v>1</v>
      </c>
      <c r="S810" s="42">
        <v>62120</v>
      </c>
      <c r="T810" s="42">
        <v>0</v>
      </c>
      <c r="U810" s="42">
        <v>47594.4804</v>
      </c>
      <c r="V810" s="43">
        <v>1.2186750310000001E-3</v>
      </c>
      <c r="W810" s="43">
        <v>2.3446348461000001E-2</v>
      </c>
      <c r="X810" s="43">
        <v>7.7366786975693047E-3</v>
      </c>
    </row>
    <row r="811" spans="1:24" x14ac:dyDescent="0.2">
      <c r="A811" s="26">
        <v>8700</v>
      </c>
      <c r="B811" s="26">
        <v>12536</v>
      </c>
      <c r="C811" s="26" t="s">
        <v>2582</v>
      </c>
      <c r="D811" s="26">
        <v>520027830</v>
      </c>
      <c r="E811" s="26" t="s">
        <v>203</v>
      </c>
      <c r="F811" s="26" t="s">
        <v>2583</v>
      </c>
      <c r="G811" s="26" t="s">
        <v>2584</v>
      </c>
      <c r="H811" s="26" t="s">
        <v>69</v>
      </c>
      <c r="I811" s="26" t="s">
        <v>67</v>
      </c>
      <c r="J811" s="26" t="s">
        <v>51</v>
      </c>
      <c r="K811" s="26" t="s">
        <v>51</v>
      </c>
      <c r="L811" s="26" t="s">
        <v>433</v>
      </c>
      <c r="M811" s="26" t="s">
        <v>165</v>
      </c>
      <c r="N811" s="26" t="s">
        <v>138</v>
      </c>
      <c r="O811" s="26" t="s">
        <v>57</v>
      </c>
      <c r="P811" s="26" t="s">
        <v>531</v>
      </c>
      <c r="Q811" s="57">
        <v>1831267</v>
      </c>
      <c r="R811" s="42">
        <v>1</v>
      </c>
      <c r="S811" s="42">
        <v>1800</v>
      </c>
      <c r="T811" s="42">
        <v>0</v>
      </c>
      <c r="U811" s="42">
        <v>32962.805999999997</v>
      </c>
      <c r="V811" s="43">
        <v>1.4193377670000001E-3</v>
      </c>
      <c r="W811" s="43">
        <v>1.6238383721000001E-2</v>
      </c>
      <c r="X811" s="43">
        <v>5.3582397969053073E-3</v>
      </c>
    </row>
    <row r="812" spans="1:24" x14ac:dyDescent="0.2">
      <c r="A812" s="26">
        <v>8700</v>
      </c>
      <c r="B812" s="26">
        <v>12536</v>
      </c>
      <c r="C812" s="26" t="s">
        <v>864</v>
      </c>
      <c r="D812" s="26">
        <v>520037789</v>
      </c>
      <c r="E812" s="26" t="s">
        <v>203</v>
      </c>
      <c r="F812" s="26" t="s">
        <v>2585</v>
      </c>
      <c r="G812" s="26" t="s">
        <v>2586</v>
      </c>
      <c r="H812" s="26" t="s">
        <v>69</v>
      </c>
      <c r="I812" s="26" t="s">
        <v>67</v>
      </c>
      <c r="J812" s="26" t="s">
        <v>51</v>
      </c>
      <c r="K812" s="26" t="s">
        <v>51</v>
      </c>
      <c r="L812" s="26" t="s">
        <v>433</v>
      </c>
      <c r="M812" s="26" t="s">
        <v>165</v>
      </c>
      <c r="N812" s="26" t="s">
        <v>357</v>
      </c>
      <c r="O812" s="26" t="s">
        <v>57</v>
      </c>
      <c r="P812" s="26" t="s">
        <v>531</v>
      </c>
      <c r="Q812" s="57">
        <v>100910</v>
      </c>
      <c r="R812" s="42">
        <v>1</v>
      </c>
      <c r="S812" s="42">
        <v>32400</v>
      </c>
      <c r="T812" s="42">
        <v>0</v>
      </c>
      <c r="U812" s="42">
        <v>32694.84</v>
      </c>
      <c r="V812" s="43">
        <v>2.1208039429999998E-3</v>
      </c>
      <c r="W812" s="43">
        <v>1.6106376307999999E-2</v>
      </c>
      <c r="X812" s="43">
        <v>5.3146808206028196E-3</v>
      </c>
    </row>
    <row r="813" spans="1:24" x14ac:dyDescent="0.2">
      <c r="A813" s="26">
        <v>8700</v>
      </c>
      <c r="B813" s="26">
        <v>12536</v>
      </c>
      <c r="C813" s="26" t="s">
        <v>1677</v>
      </c>
      <c r="D813" s="26">
        <v>520038332</v>
      </c>
      <c r="E813" s="26" t="s">
        <v>203</v>
      </c>
      <c r="F813" s="26" t="s">
        <v>2587</v>
      </c>
      <c r="G813" s="26" t="s">
        <v>2588</v>
      </c>
      <c r="H813" s="26" t="s">
        <v>69</v>
      </c>
      <c r="I813" s="26" t="s">
        <v>67</v>
      </c>
      <c r="J813" s="26" t="s">
        <v>51</v>
      </c>
      <c r="K813" s="26" t="s">
        <v>51</v>
      </c>
      <c r="L813" s="26" t="s">
        <v>433</v>
      </c>
      <c r="M813" s="26" t="s">
        <v>165</v>
      </c>
      <c r="N813" s="26" t="s">
        <v>357</v>
      </c>
      <c r="O813" s="26" t="s">
        <v>57</v>
      </c>
      <c r="P813" s="26" t="s">
        <v>531</v>
      </c>
      <c r="Q813" s="57">
        <v>1204103</v>
      </c>
      <c r="R813" s="42">
        <v>1</v>
      </c>
      <c r="S813" s="42">
        <v>230</v>
      </c>
      <c r="T813" s="42">
        <v>0</v>
      </c>
      <c r="U813" s="42">
        <v>2769.4369000000002</v>
      </c>
      <c r="V813" s="43">
        <v>3.7353594069999998E-3</v>
      </c>
      <c r="W813" s="43">
        <v>1.364300693E-3</v>
      </c>
      <c r="X813" s="43">
        <v>4.5018336765984267E-4</v>
      </c>
    </row>
    <row r="814" spans="1:24" x14ac:dyDescent="0.2">
      <c r="A814" s="26">
        <v>8700</v>
      </c>
      <c r="B814" s="26">
        <v>12536</v>
      </c>
      <c r="C814" s="26" t="s">
        <v>1416</v>
      </c>
      <c r="D814" s="26">
        <v>520038274</v>
      </c>
      <c r="E814" s="26" t="s">
        <v>203</v>
      </c>
      <c r="F814" s="26" t="s">
        <v>2589</v>
      </c>
      <c r="G814" s="26" t="s">
        <v>2590</v>
      </c>
      <c r="H814" s="26" t="s">
        <v>69</v>
      </c>
      <c r="I814" s="26" t="s">
        <v>67</v>
      </c>
      <c r="J814" s="26" t="s">
        <v>51</v>
      </c>
      <c r="K814" s="26" t="s">
        <v>51</v>
      </c>
      <c r="L814" s="26" t="s">
        <v>433</v>
      </c>
      <c r="M814" s="26" t="s">
        <v>165</v>
      </c>
      <c r="N814" s="26" t="s">
        <v>84</v>
      </c>
      <c r="O814" s="26" t="s">
        <v>57</v>
      </c>
      <c r="P814" s="26" t="s">
        <v>531</v>
      </c>
      <c r="Q814" s="57">
        <v>2626179</v>
      </c>
      <c r="R814" s="42">
        <v>1</v>
      </c>
      <c r="S814" s="42">
        <v>2167</v>
      </c>
      <c r="T814" s="42">
        <v>0</v>
      </c>
      <c r="U814" s="42">
        <v>56909.298929999997</v>
      </c>
      <c r="V814" s="43">
        <v>9.3034648929999995E-3</v>
      </c>
      <c r="W814" s="43">
        <v>2.8035083945999999E-2</v>
      </c>
      <c r="X814" s="43">
        <v>9.2508407913060153E-3</v>
      </c>
    </row>
    <row r="815" spans="1:24" x14ac:dyDescent="0.2">
      <c r="A815" s="26">
        <v>8700</v>
      </c>
      <c r="B815" s="26">
        <v>12536</v>
      </c>
      <c r="C815" s="26" t="s">
        <v>2591</v>
      </c>
      <c r="D815" s="26">
        <v>520038530</v>
      </c>
      <c r="E815" s="26" t="s">
        <v>203</v>
      </c>
      <c r="F815" s="26" t="s">
        <v>2592</v>
      </c>
      <c r="G815" s="26" t="s">
        <v>2593</v>
      </c>
      <c r="H815" s="26" t="s">
        <v>69</v>
      </c>
      <c r="I815" s="26" t="s">
        <v>67</v>
      </c>
      <c r="J815" s="26" t="s">
        <v>51</v>
      </c>
      <c r="K815" s="26" t="s">
        <v>51</v>
      </c>
      <c r="L815" s="26" t="s">
        <v>433</v>
      </c>
      <c r="M815" s="26" t="s">
        <v>165</v>
      </c>
      <c r="N815" s="26" t="s">
        <v>136</v>
      </c>
      <c r="O815" s="26" t="s">
        <v>57</v>
      </c>
      <c r="P815" s="26" t="s">
        <v>531</v>
      </c>
      <c r="Q815" s="57">
        <v>578493</v>
      </c>
      <c r="R815" s="42">
        <v>1</v>
      </c>
      <c r="S815" s="42">
        <v>1715</v>
      </c>
      <c r="T815" s="42">
        <v>0</v>
      </c>
      <c r="U815" s="42">
        <v>9921.1549500000001</v>
      </c>
      <c r="V815" s="43">
        <v>1.5786910748E-2</v>
      </c>
      <c r="W815" s="43">
        <v>4.8874334610000004E-3</v>
      </c>
      <c r="X815" s="43">
        <v>1.6127245746115815E-3</v>
      </c>
    </row>
    <row r="816" spans="1:24" x14ac:dyDescent="0.2">
      <c r="A816" s="26">
        <v>8700</v>
      </c>
      <c r="B816" s="26">
        <v>12536</v>
      </c>
      <c r="C816" s="26" t="s">
        <v>1828</v>
      </c>
      <c r="D816" s="26">
        <v>520038894</v>
      </c>
      <c r="E816" s="26" t="s">
        <v>203</v>
      </c>
      <c r="F816" s="26" t="s">
        <v>2594</v>
      </c>
      <c r="G816" s="26" t="s">
        <v>2595</v>
      </c>
      <c r="H816" s="26" t="s">
        <v>69</v>
      </c>
      <c r="I816" s="26" t="s">
        <v>67</v>
      </c>
      <c r="J816" s="26" t="s">
        <v>51</v>
      </c>
      <c r="K816" s="26" t="s">
        <v>51</v>
      </c>
      <c r="L816" s="26" t="s">
        <v>433</v>
      </c>
      <c r="M816" s="26" t="s">
        <v>165</v>
      </c>
      <c r="N816" s="26" t="s">
        <v>358</v>
      </c>
      <c r="O816" s="26" t="s">
        <v>57</v>
      </c>
      <c r="P816" s="26" t="s">
        <v>531</v>
      </c>
      <c r="Q816" s="57">
        <v>183900</v>
      </c>
      <c r="R816" s="42">
        <v>1</v>
      </c>
      <c r="S816" s="42">
        <v>16650</v>
      </c>
      <c r="T816" s="42">
        <v>0</v>
      </c>
      <c r="U816" s="42">
        <v>30619.35</v>
      </c>
      <c r="V816" s="43">
        <v>8.9256645030000008E-3</v>
      </c>
      <c r="W816" s="43">
        <v>1.5083932921E-2</v>
      </c>
      <c r="X816" s="43">
        <v>4.9773013779643802E-3</v>
      </c>
    </row>
    <row r="817" spans="1:24" x14ac:dyDescent="0.2">
      <c r="A817" s="26">
        <v>8700</v>
      </c>
      <c r="B817" s="26">
        <v>12536</v>
      </c>
      <c r="C817" s="26" t="s">
        <v>2596</v>
      </c>
      <c r="D817" s="26">
        <v>550012777</v>
      </c>
      <c r="E817" s="26" t="s">
        <v>205</v>
      </c>
      <c r="F817" s="26" t="s">
        <v>2597</v>
      </c>
      <c r="G817" s="26" t="s">
        <v>2598</v>
      </c>
      <c r="H817" s="26" t="s">
        <v>69</v>
      </c>
      <c r="I817" s="26" t="s">
        <v>212</v>
      </c>
      <c r="J817" s="26" t="s">
        <v>51</v>
      </c>
      <c r="K817" s="26" t="s">
        <v>51</v>
      </c>
      <c r="L817" s="26" t="s">
        <v>433</v>
      </c>
      <c r="M817" s="26" t="s">
        <v>165</v>
      </c>
      <c r="N817" s="26" t="s">
        <v>140</v>
      </c>
      <c r="O817" s="26" t="s">
        <v>57</v>
      </c>
      <c r="P817" s="26" t="s">
        <v>531</v>
      </c>
      <c r="Q817" s="57">
        <v>2086792</v>
      </c>
      <c r="R817" s="42">
        <v>1</v>
      </c>
      <c r="S817" s="42">
        <v>340.9</v>
      </c>
      <c r="T817" s="42">
        <v>0</v>
      </c>
      <c r="U817" s="42">
        <v>7113.8739299999997</v>
      </c>
      <c r="V817" s="43">
        <v>1.856789372E-3</v>
      </c>
      <c r="W817" s="43">
        <v>3.5044897150000001E-3</v>
      </c>
      <c r="X817" s="43">
        <v>1.1563894894716538E-3</v>
      </c>
    </row>
    <row r="818" spans="1:24" x14ac:dyDescent="0.2">
      <c r="A818" s="26">
        <v>8700</v>
      </c>
      <c r="B818" s="26">
        <v>12536</v>
      </c>
      <c r="C818" s="26" t="s">
        <v>873</v>
      </c>
      <c r="D818" s="26">
        <v>520038910</v>
      </c>
      <c r="E818" s="26" t="s">
        <v>203</v>
      </c>
      <c r="F818" s="26" t="s">
        <v>2599</v>
      </c>
      <c r="G818" s="26" t="s">
        <v>2600</v>
      </c>
      <c r="H818" s="26" t="s">
        <v>69</v>
      </c>
      <c r="I818" s="26" t="s">
        <v>67</v>
      </c>
      <c r="J818" s="26" t="s">
        <v>51</v>
      </c>
      <c r="K818" s="26" t="s">
        <v>51</v>
      </c>
      <c r="L818" s="26" t="s">
        <v>433</v>
      </c>
      <c r="M818" s="26" t="s">
        <v>165</v>
      </c>
      <c r="N818" s="26" t="s">
        <v>357</v>
      </c>
      <c r="O818" s="26" t="s">
        <v>57</v>
      </c>
      <c r="P818" s="26" t="s">
        <v>531</v>
      </c>
      <c r="Q818" s="57">
        <v>119308</v>
      </c>
      <c r="R818" s="42">
        <v>1</v>
      </c>
      <c r="S818" s="42">
        <v>16110</v>
      </c>
      <c r="T818" s="42">
        <v>0</v>
      </c>
      <c r="U818" s="42">
        <v>19220.518800000002</v>
      </c>
      <c r="V818" s="43">
        <v>6.7338623050000003E-3</v>
      </c>
      <c r="W818" s="43">
        <v>9.4685555469999991E-3</v>
      </c>
      <c r="X818" s="43">
        <v>3.1243744464996902E-3</v>
      </c>
    </row>
    <row r="819" spans="1:24" x14ac:dyDescent="0.2">
      <c r="A819" s="26">
        <v>8700</v>
      </c>
      <c r="B819" s="26">
        <v>12536</v>
      </c>
      <c r="C819" s="26" t="s">
        <v>2601</v>
      </c>
      <c r="D819" s="26">
        <v>520038779</v>
      </c>
      <c r="E819" s="26" t="s">
        <v>203</v>
      </c>
      <c r="F819" s="26" t="s">
        <v>2602</v>
      </c>
      <c r="G819" s="26" t="s">
        <v>2603</v>
      </c>
      <c r="H819" s="26" t="s">
        <v>69</v>
      </c>
      <c r="I819" s="26" t="s">
        <v>67</v>
      </c>
      <c r="J819" s="26" t="s">
        <v>51</v>
      </c>
      <c r="K819" s="26" t="s">
        <v>51</v>
      </c>
      <c r="L819" s="26" t="s">
        <v>433</v>
      </c>
      <c r="M819" s="26" t="s">
        <v>165</v>
      </c>
      <c r="N819" s="26" t="s">
        <v>359</v>
      </c>
      <c r="O819" s="26" t="s">
        <v>57</v>
      </c>
      <c r="P819" s="26" t="s">
        <v>531</v>
      </c>
      <c r="Q819" s="57">
        <v>33963.9</v>
      </c>
      <c r="R819" s="42">
        <v>1</v>
      </c>
      <c r="S819" s="42">
        <v>382.1</v>
      </c>
      <c r="T819" s="42">
        <v>0</v>
      </c>
      <c r="U819" s="42">
        <v>129.77606</v>
      </c>
      <c r="V819" s="43">
        <v>6.6625498039999996E-3</v>
      </c>
      <c r="W819" s="43">
        <v>6.3931252094326298E-5</v>
      </c>
      <c r="X819" s="43">
        <v>2.1095632737624676E-5</v>
      </c>
    </row>
    <row r="820" spans="1:24" x14ac:dyDescent="0.2">
      <c r="A820" s="26">
        <v>8700</v>
      </c>
      <c r="B820" s="26">
        <v>12536</v>
      </c>
      <c r="C820" s="26" t="s">
        <v>1840</v>
      </c>
      <c r="D820" s="26">
        <v>520039298</v>
      </c>
      <c r="E820" s="26" t="s">
        <v>203</v>
      </c>
      <c r="F820" s="26" t="s">
        <v>2604</v>
      </c>
      <c r="G820" s="26" t="s">
        <v>2605</v>
      </c>
      <c r="H820" s="26" t="s">
        <v>69</v>
      </c>
      <c r="I820" s="26" t="s">
        <v>67</v>
      </c>
      <c r="J820" s="26" t="s">
        <v>51</v>
      </c>
      <c r="K820" s="26" t="s">
        <v>51</v>
      </c>
      <c r="L820" s="26" t="s">
        <v>433</v>
      </c>
      <c r="M820" s="26" t="s">
        <v>165</v>
      </c>
      <c r="N820" s="26" t="s">
        <v>84</v>
      </c>
      <c r="O820" s="26" t="s">
        <v>57</v>
      </c>
      <c r="P820" s="26" t="s">
        <v>531</v>
      </c>
      <c r="Q820" s="57">
        <v>380048</v>
      </c>
      <c r="R820" s="42">
        <v>1</v>
      </c>
      <c r="S820" s="42">
        <v>1412</v>
      </c>
      <c r="T820" s="42">
        <v>0</v>
      </c>
      <c r="U820" s="42">
        <v>5366.2777599999999</v>
      </c>
      <c r="V820" s="43">
        <v>1.1782036450000001E-3</v>
      </c>
      <c r="W820" s="43">
        <v>2.6435758350000001E-3</v>
      </c>
      <c r="X820" s="43">
        <v>8.7231053857732472E-4</v>
      </c>
    </row>
    <row r="821" spans="1:24" x14ac:dyDescent="0.2">
      <c r="A821" s="26">
        <v>8700</v>
      </c>
      <c r="B821" s="26">
        <v>12536</v>
      </c>
      <c r="C821" s="26" t="s">
        <v>1600</v>
      </c>
      <c r="D821" s="26">
        <v>520039660</v>
      </c>
      <c r="E821" s="26" t="s">
        <v>203</v>
      </c>
      <c r="F821" s="26" t="s">
        <v>2606</v>
      </c>
      <c r="G821" s="26" t="s">
        <v>2607</v>
      </c>
      <c r="H821" s="26" t="s">
        <v>69</v>
      </c>
      <c r="I821" s="26" t="s">
        <v>67</v>
      </c>
      <c r="J821" s="26" t="s">
        <v>51</v>
      </c>
      <c r="K821" s="26" t="s">
        <v>51</v>
      </c>
      <c r="L821" s="26" t="s">
        <v>433</v>
      </c>
      <c r="M821" s="26" t="s">
        <v>165</v>
      </c>
      <c r="N821" s="26" t="s">
        <v>84</v>
      </c>
      <c r="O821" s="26" t="s">
        <v>57</v>
      </c>
      <c r="P821" s="26" t="s">
        <v>531</v>
      </c>
      <c r="Q821" s="57">
        <v>7615603</v>
      </c>
      <c r="R821" s="42">
        <v>1</v>
      </c>
      <c r="S821" s="42">
        <v>265.8</v>
      </c>
      <c r="T821" s="42">
        <v>0</v>
      </c>
      <c r="U821" s="42">
        <v>20242.27277</v>
      </c>
      <c r="V821" s="43">
        <v>1.9357250571E-2</v>
      </c>
      <c r="W821" s="43">
        <v>9.9718996200000003E-3</v>
      </c>
      <c r="X821" s="43">
        <v>3.2904647600700814E-3</v>
      </c>
    </row>
    <row r="822" spans="1:24" x14ac:dyDescent="0.2">
      <c r="A822" s="26">
        <v>8700</v>
      </c>
      <c r="B822" s="26">
        <v>12536</v>
      </c>
      <c r="C822" s="26" t="s">
        <v>2608</v>
      </c>
      <c r="D822" s="26">
        <v>550013098</v>
      </c>
      <c r="E822" s="26" t="s">
        <v>205</v>
      </c>
      <c r="F822" s="26" t="s">
        <v>2609</v>
      </c>
      <c r="G822" s="26" t="s">
        <v>2610</v>
      </c>
      <c r="H822" s="26" t="s">
        <v>69</v>
      </c>
      <c r="I822" s="26" t="s">
        <v>212</v>
      </c>
      <c r="J822" s="26" t="s">
        <v>51</v>
      </c>
      <c r="K822" s="26" t="s">
        <v>51</v>
      </c>
      <c r="L822" s="26" t="s">
        <v>433</v>
      </c>
      <c r="M822" s="26" t="s">
        <v>165</v>
      </c>
      <c r="N822" s="26" t="s">
        <v>140</v>
      </c>
      <c r="O822" s="26" t="s">
        <v>57</v>
      </c>
      <c r="P822" s="26" t="s">
        <v>531</v>
      </c>
      <c r="Q822" s="57">
        <v>1062657</v>
      </c>
      <c r="R822" s="42">
        <v>1</v>
      </c>
      <c r="S822" s="42">
        <v>1114</v>
      </c>
      <c r="T822" s="42">
        <v>0</v>
      </c>
      <c r="U822" s="42">
        <v>11837.99898</v>
      </c>
      <c r="V822" s="43">
        <v>9.0530218100000001E-4</v>
      </c>
      <c r="W822" s="43">
        <v>5.8317234860000003E-3</v>
      </c>
      <c r="X822" s="43">
        <v>1.9243154618074822E-3</v>
      </c>
    </row>
    <row r="823" spans="1:24" x14ac:dyDescent="0.2">
      <c r="A823" s="26">
        <v>8700</v>
      </c>
      <c r="B823" s="26">
        <v>12536</v>
      </c>
      <c r="C823" s="26" t="s">
        <v>2463</v>
      </c>
      <c r="D823" s="26">
        <v>520007469</v>
      </c>
      <c r="E823" s="26" t="s">
        <v>203</v>
      </c>
      <c r="F823" s="26" t="s">
        <v>2611</v>
      </c>
      <c r="G823" s="26" t="s">
        <v>2612</v>
      </c>
      <c r="H823" s="26" t="s">
        <v>69</v>
      </c>
      <c r="I823" s="26" t="s">
        <v>67</v>
      </c>
      <c r="J823" s="26" t="s">
        <v>51</v>
      </c>
      <c r="K823" s="26" t="s">
        <v>51</v>
      </c>
      <c r="L823" s="26" t="s">
        <v>433</v>
      </c>
      <c r="M823" s="26" t="s">
        <v>165</v>
      </c>
      <c r="N823" s="26" t="s">
        <v>141</v>
      </c>
      <c r="O823" s="26" t="s">
        <v>57</v>
      </c>
      <c r="P823" s="26" t="s">
        <v>531</v>
      </c>
      <c r="Q823" s="57">
        <v>41300</v>
      </c>
      <c r="R823" s="42">
        <v>1</v>
      </c>
      <c r="S823" s="42">
        <v>14890</v>
      </c>
      <c r="T823" s="42">
        <v>0</v>
      </c>
      <c r="U823" s="42">
        <v>6149.57</v>
      </c>
      <c r="V823" s="43">
        <v>6.6497822299999996E-4</v>
      </c>
      <c r="W823" s="43">
        <v>3.0294471100000002E-3</v>
      </c>
      <c r="X823" s="43">
        <v>9.996379163792965E-4</v>
      </c>
    </row>
    <row r="824" spans="1:24" x14ac:dyDescent="0.2">
      <c r="A824" s="26">
        <v>8700</v>
      </c>
      <c r="B824" s="26">
        <v>12536</v>
      </c>
      <c r="C824" s="26" t="s">
        <v>877</v>
      </c>
      <c r="D824" s="26">
        <v>520028010</v>
      </c>
      <c r="E824" s="26" t="s">
        <v>203</v>
      </c>
      <c r="F824" s="26" t="s">
        <v>2613</v>
      </c>
      <c r="G824" s="26" t="s">
        <v>2614</v>
      </c>
      <c r="H824" s="26" t="s">
        <v>69</v>
      </c>
      <c r="I824" s="26" t="s">
        <v>67</v>
      </c>
      <c r="J824" s="26" t="s">
        <v>51</v>
      </c>
      <c r="K824" s="26" t="s">
        <v>51</v>
      </c>
      <c r="L824" s="26" t="s">
        <v>433</v>
      </c>
      <c r="M824" s="26" t="s">
        <v>165</v>
      </c>
      <c r="N824" s="26" t="s">
        <v>373</v>
      </c>
      <c r="O824" s="26" t="s">
        <v>57</v>
      </c>
      <c r="P824" s="26" t="s">
        <v>531</v>
      </c>
      <c r="Q824" s="57">
        <v>5988</v>
      </c>
      <c r="R824" s="42">
        <v>1</v>
      </c>
      <c r="S824" s="42">
        <v>95490</v>
      </c>
      <c r="T824" s="42">
        <v>0</v>
      </c>
      <c r="U824" s="42">
        <v>5717.9412000000002</v>
      </c>
      <c r="V824" s="43">
        <v>7.9100181199999995E-4</v>
      </c>
      <c r="W824" s="43">
        <v>2.8168149059999998E-3</v>
      </c>
      <c r="X824" s="43">
        <v>9.2947487826747807E-4</v>
      </c>
    </row>
    <row r="825" spans="1:24" x14ac:dyDescent="0.2">
      <c r="A825" s="26">
        <v>8700</v>
      </c>
      <c r="B825" s="26">
        <v>12536</v>
      </c>
      <c r="C825" s="26" t="s">
        <v>2615</v>
      </c>
      <c r="D825" s="26">
        <v>520029083</v>
      </c>
      <c r="E825" s="26" t="s">
        <v>203</v>
      </c>
      <c r="F825" s="26" t="s">
        <v>2616</v>
      </c>
      <c r="G825" s="26" t="s">
        <v>2617</v>
      </c>
      <c r="H825" s="26" t="s">
        <v>69</v>
      </c>
      <c r="I825" s="26" t="s">
        <v>67</v>
      </c>
      <c r="J825" s="26" t="s">
        <v>51</v>
      </c>
      <c r="K825" s="26" t="s">
        <v>51</v>
      </c>
      <c r="L825" s="26" t="s">
        <v>433</v>
      </c>
      <c r="M825" s="26" t="s">
        <v>165</v>
      </c>
      <c r="N825" s="26" t="s">
        <v>129</v>
      </c>
      <c r="O825" s="26" t="s">
        <v>57</v>
      </c>
      <c r="P825" s="26" t="s">
        <v>531</v>
      </c>
      <c r="Q825" s="57">
        <v>127458</v>
      </c>
      <c r="R825" s="42">
        <v>1</v>
      </c>
      <c r="S825" s="42">
        <v>17940</v>
      </c>
      <c r="T825" s="42">
        <v>0</v>
      </c>
      <c r="U825" s="42">
        <v>22865.965199999999</v>
      </c>
      <c r="V825" s="43">
        <v>1.270387214E-3</v>
      </c>
      <c r="W825" s="43">
        <v>1.1264402583E-2</v>
      </c>
      <c r="X825" s="43">
        <v>3.7169567642175803E-3</v>
      </c>
    </row>
    <row r="826" spans="1:24" x14ac:dyDescent="0.2">
      <c r="A826" s="26">
        <v>8700</v>
      </c>
      <c r="B826" s="26">
        <v>12536</v>
      </c>
      <c r="C826" s="26" t="s">
        <v>533</v>
      </c>
      <c r="D826" s="26">
        <v>520018078</v>
      </c>
      <c r="E826" s="26" t="s">
        <v>203</v>
      </c>
      <c r="F826" s="26" t="s">
        <v>2618</v>
      </c>
      <c r="G826" s="26" t="s">
        <v>2619</v>
      </c>
      <c r="H826" s="26" t="s">
        <v>69</v>
      </c>
      <c r="I826" s="26" t="s">
        <v>67</v>
      </c>
      <c r="J826" s="26" t="s">
        <v>51</v>
      </c>
      <c r="K826" s="26" t="s">
        <v>51</v>
      </c>
      <c r="L826" s="26" t="s">
        <v>433</v>
      </c>
      <c r="M826" s="26" t="s">
        <v>165</v>
      </c>
      <c r="N826" s="26" t="s">
        <v>129</v>
      </c>
      <c r="O826" s="26" t="s">
        <v>57</v>
      </c>
      <c r="P826" s="26" t="s">
        <v>531</v>
      </c>
      <c r="Q826" s="57">
        <v>3919559</v>
      </c>
      <c r="R826" s="42">
        <v>1</v>
      </c>
      <c r="S826" s="42">
        <v>4335</v>
      </c>
      <c r="T826" s="42">
        <v>0</v>
      </c>
      <c r="U826" s="42">
        <v>169912.88265000001</v>
      </c>
      <c r="V826" s="43">
        <v>2.6066042510000001E-3</v>
      </c>
      <c r="W826" s="43">
        <v>8.3703753487000002E-2</v>
      </c>
      <c r="X826" s="43">
        <v>2.762003847069729E-2</v>
      </c>
    </row>
    <row r="827" spans="1:24" x14ac:dyDescent="0.2">
      <c r="A827" s="26">
        <v>8700</v>
      </c>
      <c r="B827" s="26">
        <v>12536</v>
      </c>
      <c r="C827" s="26" t="s">
        <v>890</v>
      </c>
      <c r="D827" s="26">
        <v>520017807</v>
      </c>
      <c r="E827" s="26" t="s">
        <v>203</v>
      </c>
      <c r="F827" s="26" t="s">
        <v>2620</v>
      </c>
      <c r="G827" s="26" t="s">
        <v>2621</v>
      </c>
      <c r="H827" s="26" t="s">
        <v>69</v>
      </c>
      <c r="I827" s="26" t="s">
        <v>67</v>
      </c>
      <c r="J827" s="26" t="s">
        <v>51</v>
      </c>
      <c r="K827" s="26" t="s">
        <v>51</v>
      </c>
      <c r="L827" s="26" t="s">
        <v>433</v>
      </c>
      <c r="M827" s="26" t="s">
        <v>165</v>
      </c>
      <c r="N827" s="26" t="s">
        <v>357</v>
      </c>
      <c r="O827" s="26" t="s">
        <v>57</v>
      </c>
      <c r="P827" s="26" t="s">
        <v>531</v>
      </c>
      <c r="Q827" s="57">
        <v>2533</v>
      </c>
      <c r="R827" s="42">
        <v>1</v>
      </c>
      <c r="S827" s="42">
        <v>87290</v>
      </c>
      <c r="T827" s="42">
        <v>0</v>
      </c>
      <c r="U827" s="42">
        <v>2211.0556999999999</v>
      </c>
      <c r="V827" s="43">
        <v>5.0705330500000001E-4</v>
      </c>
      <c r="W827" s="43">
        <v>1.0892267749999999E-3</v>
      </c>
      <c r="X827" s="43">
        <v>3.5941620518939807E-4</v>
      </c>
    </row>
    <row r="828" spans="1:24" x14ac:dyDescent="0.2">
      <c r="A828" s="26">
        <v>8700</v>
      </c>
      <c r="B828" s="26">
        <v>12536</v>
      </c>
      <c r="C828" s="26" t="s">
        <v>1894</v>
      </c>
      <c r="D828" s="26">
        <v>520025602</v>
      </c>
      <c r="E828" s="26" t="s">
        <v>203</v>
      </c>
      <c r="F828" s="26" t="s">
        <v>2622</v>
      </c>
      <c r="G828" s="26" t="s">
        <v>2623</v>
      </c>
      <c r="H828" s="26" t="s">
        <v>69</v>
      </c>
      <c r="I828" s="26" t="s">
        <v>67</v>
      </c>
      <c r="J828" s="26" t="s">
        <v>51</v>
      </c>
      <c r="K828" s="26" t="s">
        <v>51</v>
      </c>
      <c r="L828" s="26" t="s">
        <v>433</v>
      </c>
      <c r="M828" s="26" t="s">
        <v>165</v>
      </c>
      <c r="N828" s="26" t="s">
        <v>135</v>
      </c>
      <c r="O828" s="26" t="s">
        <v>57</v>
      </c>
      <c r="P828" s="26" t="s">
        <v>531</v>
      </c>
      <c r="Q828" s="57">
        <v>5300</v>
      </c>
      <c r="R828" s="42">
        <v>1</v>
      </c>
      <c r="S828" s="42">
        <v>20100</v>
      </c>
      <c r="T828" s="42">
        <v>0</v>
      </c>
      <c r="U828" s="42">
        <v>1065.3</v>
      </c>
      <c r="V828" s="43">
        <v>2.03398294E-4</v>
      </c>
      <c r="W828" s="43">
        <v>5.2479604300000005E-4</v>
      </c>
      <c r="X828" s="43">
        <v>1.7316889999119688E-4</v>
      </c>
    </row>
    <row r="829" spans="1:24" x14ac:dyDescent="0.2">
      <c r="A829" s="26">
        <v>8700</v>
      </c>
      <c r="B829" s="26">
        <v>12536</v>
      </c>
      <c r="C829" s="26" t="s">
        <v>2624</v>
      </c>
      <c r="D829" s="26">
        <v>520013954</v>
      </c>
      <c r="E829" s="26" t="s">
        <v>203</v>
      </c>
      <c r="F829" s="26" t="s">
        <v>2625</v>
      </c>
      <c r="G829" s="26" t="s">
        <v>2626</v>
      </c>
      <c r="H829" s="26" t="s">
        <v>69</v>
      </c>
      <c r="I829" s="26" t="s">
        <v>67</v>
      </c>
      <c r="J829" s="26" t="s">
        <v>51</v>
      </c>
      <c r="K829" s="26" t="s">
        <v>51</v>
      </c>
      <c r="L829" s="26" t="s">
        <v>433</v>
      </c>
      <c r="M829" s="26" t="s">
        <v>165</v>
      </c>
      <c r="N829" s="26" t="s">
        <v>72</v>
      </c>
      <c r="O829" s="26" t="s">
        <v>57</v>
      </c>
      <c r="P829" s="26" t="s">
        <v>531</v>
      </c>
      <c r="Q829" s="57">
        <v>591966</v>
      </c>
      <c r="R829" s="42">
        <v>1</v>
      </c>
      <c r="S829" s="42">
        <v>8101</v>
      </c>
      <c r="T829" s="42">
        <v>0</v>
      </c>
      <c r="U829" s="42">
        <v>47955.165659999999</v>
      </c>
      <c r="V829" s="43">
        <v>5.2174331600000001E-4</v>
      </c>
      <c r="W829" s="43">
        <v>2.3624031928E-2</v>
      </c>
      <c r="X829" s="43">
        <v>7.7953095712361012E-3</v>
      </c>
    </row>
    <row r="830" spans="1:24" x14ac:dyDescent="0.2">
      <c r="A830" s="26">
        <v>8700</v>
      </c>
      <c r="B830" s="26">
        <v>12536</v>
      </c>
      <c r="C830" s="26" t="s">
        <v>529</v>
      </c>
      <c r="D830" s="26">
        <v>520000118</v>
      </c>
      <c r="E830" s="26" t="s">
        <v>203</v>
      </c>
      <c r="F830" s="26" t="s">
        <v>2627</v>
      </c>
      <c r="G830" s="26" t="s">
        <v>2628</v>
      </c>
      <c r="H830" s="26" t="s">
        <v>69</v>
      </c>
      <c r="I830" s="26" t="s">
        <v>67</v>
      </c>
      <c r="J830" s="26" t="s">
        <v>51</v>
      </c>
      <c r="K830" s="26" t="s">
        <v>51</v>
      </c>
      <c r="L830" s="26" t="s">
        <v>433</v>
      </c>
      <c r="M830" s="26" t="s">
        <v>165</v>
      </c>
      <c r="N830" s="26" t="s">
        <v>129</v>
      </c>
      <c r="O830" s="26" t="s">
        <v>57</v>
      </c>
      <c r="P830" s="26" t="s">
        <v>531</v>
      </c>
      <c r="Q830" s="57">
        <v>3511499</v>
      </c>
      <c r="R830" s="42">
        <v>1</v>
      </c>
      <c r="S830" s="42">
        <v>4402</v>
      </c>
      <c r="T830" s="42">
        <v>0</v>
      </c>
      <c r="U830" s="42">
        <v>154576.18598000001</v>
      </c>
      <c r="V830" s="43">
        <v>2.6485951669999999E-3</v>
      </c>
      <c r="W830" s="43">
        <v>7.6148475408999994E-2</v>
      </c>
      <c r="X830" s="43">
        <v>2.5126995298029919E-2</v>
      </c>
    </row>
    <row r="831" spans="1:24" x14ac:dyDescent="0.2">
      <c r="A831" s="26">
        <v>8700</v>
      </c>
      <c r="B831" s="26">
        <v>12536</v>
      </c>
      <c r="C831" s="26" t="s">
        <v>2629</v>
      </c>
      <c r="D831" s="26">
        <v>520007030</v>
      </c>
      <c r="E831" s="26" t="s">
        <v>203</v>
      </c>
      <c r="F831" s="26" t="s">
        <v>2630</v>
      </c>
      <c r="G831" s="26" t="s">
        <v>2631</v>
      </c>
      <c r="H831" s="26" t="s">
        <v>69</v>
      </c>
      <c r="I831" s="26" t="s">
        <v>67</v>
      </c>
      <c r="J831" s="26" t="s">
        <v>51</v>
      </c>
      <c r="K831" s="26" t="s">
        <v>51</v>
      </c>
      <c r="L831" s="26" t="s">
        <v>433</v>
      </c>
      <c r="M831" s="26" t="s">
        <v>165</v>
      </c>
      <c r="N831" s="26" t="s">
        <v>129</v>
      </c>
      <c r="O831" s="26" t="s">
        <v>57</v>
      </c>
      <c r="P831" s="26" t="s">
        <v>531</v>
      </c>
      <c r="Q831" s="57">
        <v>3827124</v>
      </c>
      <c r="R831" s="42">
        <v>1</v>
      </c>
      <c r="S831" s="42">
        <v>2492</v>
      </c>
      <c r="T831" s="42">
        <v>0</v>
      </c>
      <c r="U831" s="42">
        <v>95371.930080000006</v>
      </c>
      <c r="V831" s="43">
        <v>3.1040677780000002E-3</v>
      </c>
      <c r="W831" s="43">
        <v>4.6982832616000003E-2</v>
      </c>
      <c r="X831" s="43">
        <v>1.5503099804741334E-2</v>
      </c>
    </row>
    <row r="832" spans="1:24" x14ac:dyDescent="0.2">
      <c r="A832" s="26">
        <v>8700</v>
      </c>
      <c r="B832" s="26">
        <v>12536</v>
      </c>
      <c r="C832" s="26" t="s">
        <v>2632</v>
      </c>
      <c r="D832" s="26">
        <v>520000522</v>
      </c>
      <c r="E832" s="26" t="s">
        <v>203</v>
      </c>
      <c r="F832" s="26" t="s">
        <v>2633</v>
      </c>
      <c r="G832" s="26" t="s">
        <v>2634</v>
      </c>
      <c r="H832" s="26" t="s">
        <v>69</v>
      </c>
      <c r="I832" s="26" t="s">
        <v>67</v>
      </c>
      <c r="J832" s="26" t="s">
        <v>51</v>
      </c>
      <c r="K832" s="26" t="s">
        <v>51</v>
      </c>
      <c r="L832" s="26" t="s">
        <v>433</v>
      </c>
      <c r="M832" s="26" t="s">
        <v>165</v>
      </c>
      <c r="N832" s="26" t="s">
        <v>129</v>
      </c>
      <c r="O832" s="26" t="s">
        <v>57</v>
      </c>
      <c r="P832" s="26" t="s">
        <v>531</v>
      </c>
      <c r="Q832" s="57">
        <v>298406</v>
      </c>
      <c r="R832" s="42">
        <v>1</v>
      </c>
      <c r="S832" s="42">
        <v>15760</v>
      </c>
      <c r="T832" s="42">
        <v>0</v>
      </c>
      <c r="U832" s="42">
        <v>47028.785600000003</v>
      </c>
      <c r="V832" s="43">
        <v>1.1546562899999999E-3</v>
      </c>
      <c r="W832" s="43">
        <v>2.3167671662999999E-2</v>
      </c>
      <c r="X832" s="43">
        <v>7.6447226793145973E-3</v>
      </c>
    </row>
    <row r="833" spans="1:24" x14ac:dyDescent="0.2">
      <c r="A833" s="26">
        <v>8700</v>
      </c>
      <c r="B833" s="26">
        <v>12536</v>
      </c>
      <c r="C833" s="26" t="s">
        <v>895</v>
      </c>
      <c r="D833" s="26">
        <v>520025990</v>
      </c>
      <c r="E833" s="26" t="s">
        <v>203</v>
      </c>
      <c r="F833" s="26" t="s">
        <v>2926</v>
      </c>
      <c r="G833" s="26" t="s">
        <v>2927</v>
      </c>
      <c r="H833" s="26" t="s">
        <v>69</v>
      </c>
      <c r="I833" s="26" t="s">
        <v>67</v>
      </c>
      <c r="J833" s="26" t="s">
        <v>51</v>
      </c>
      <c r="K833" s="26" t="s">
        <v>51</v>
      </c>
      <c r="L833" s="26" t="s">
        <v>433</v>
      </c>
      <c r="M833" s="26" t="s">
        <v>165</v>
      </c>
      <c r="N833" s="26" t="s">
        <v>84</v>
      </c>
      <c r="O833" s="26" t="s">
        <v>57</v>
      </c>
      <c r="P833" s="26" t="s">
        <v>531</v>
      </c>
      <c r="Q833" s="57">
        <v>9269</v>
      </c>
      <c r="R833" s="42">
        <v>1</v>
      </c>
      <c r="S833" s="42">
        <v>2120</v>
      </c>
      <c r="T833" s="42">
        <v>0</v>
      </c>
      <c r="U833" s="42">
        <v>196.50280000000001</v>
      </c>
      <c r="V833" s="43">
        <v>4.3899791907219E-5</v>
      </c>
      <c r="W833" s="43">
        <v>9.6802677196710803E-5</v>
      </c>
      <c r="X833" s="43">
        <v>3.194233898544088E-5</v>
      </c>
    </row>
    <row r="834" spans="1:24" x14ac:dyDescent="0.2">
      <c r="A834" s="26">
        <v>8700</v>
      </c>
      <c r="B834" s="26">
        <v>12536</v>
      </c>
      <c r="C834" s="26" t="s">
        <v>747</v>
      </c>
      <c r="D834" s="26">
        <v>520041146</v>
      </c>
      <c r="E834" s="26" t="s">
        <v>203</v>
      </c>
      <c r="F834" s="26" t="s">
        <v>2635</v>
      </c>
      <c r="G834" s="26" t="s">
        <v>2636</v>
      </c>
      <c r="H834" s="26" t="s">
        <v>69</v>
      </c>
      <c r="I834" s="26" t="s">
        <v>67</v>
      </c>
      <c r="J834" s="26" t="s">
        <v>51</v>
      </c>
      <c r="K834" s="26" t="s">
        <v>51</v>
      </c>
      <c r="L834" s="26" t="s">
        <v>433</v>
      </c>
      <c r="M834" s="26" t="s">
        <v>165</v>
      </c>
      <c r="N834" s="26" t="s">
        <v>353</v>
      </c>
      <c r="O834" s="26" t="s">
        <v>57</v>
      </c>
      <c r="P834" s="26" t="s">
        <v>531</v>
      </c>
      <c r="Q834" s="57">
        <v>223904</v>
      </c>
      <c r="R834" s="42">
        <v>1</v>
      </c>
      <c r="S834" s="42">
        <v>6305</v>
      </c>
      <c r="T834" s="42">
        <v>0</v>
      </c>
      <c r="U834" s="42">
        <v>14117.147199999999</v>
      </c>
      <c r="V834" s="43">
        <v>1.8890945800000001E-3</v>
      </c>
      <c r="W834" s="43">
        <v>6.9544945069999996E-3</v>
      </c>
      <c r="X834" s="43">
        <v>2.2948003864055244E-3</v>
      </c>
    </row>
    <row r="835" spans="1:24" x14ac:dyDescent="0.2">
      <c r="A835" s="26">
        <v>8700</v>
      </c>
      <c r="B835" s="26">
        <v>12536</v>
      </c>
      <c r="C835" s="26" t="s">
        <v>709</v>
      </c>
      <c r="D835" s="26">
        <v>520001736</v>
      </c>
      <c r="E835" s="26" t="s">
        <v>203</v>
      </c>
      <c r="F835" s="26" t="s">
        <v>2637</v>
      </c>
      <c r="G835" s="26" t="s">
        <v>2638</v>
      </c>
      <c r="H835" s="26" t="s">
        <v>69</v>
      </c>
      <c r="I835" s="26" t="s">
        <v>67</v>
      </c>
      <c r="J835" s="26" t="s">
        <v>51</v>
      </c>
      <c r="K835" s="26" t="s">
        <v>51</v>
      </c>
      <c r="L835" s="26" t="s">
        <v>433</v>
      </c>
      <c r="M835" s="26" t="s">
        <v>165</v>
      </c>
      <c r="N835" s="26" t="s">
        <v>357</v>
      </c>
      <c r="O835" s="26" t="s">
        <v>57</v>
      </c>
      <c r="P835" s="26" t="s">
        <v>531</v>
      </c>
      <c r="Q835" s="57">
        <v>33000</v>
      </c>
      <c r="R835" s="42">
        <v>1</v>
      </c>
      <c r="S835" s="42">
        <v>2854</v>
      </c>
      <c r="T835" s="42">
        <v>0</v>
      </c>
      <c r="U835" s="42">
        <v>941.82</v>
      </c>
      <c r="V835" s="43">
        <v>1.4981380199999999E-4</v>
      </c>
      <c r="W835" s="43">
        <v>4.6396640300000003E-4</v>
      </c>
      <c r="X835" s="43">
        <v>1.5309671772243411E-4</v>
      </c>
    </row>
    <row r="836" spans="1:24" x14ac:dyDescent="0.2">
      <c r="A836" s="26">
        <v>8700</v>
      </c>
      <c r="B836" s="26">
        <v>12536</v>
      </c>
      <c r="C836" s="26" t="s">
        <v>2639</v>
      </c>
      <c r="D836" s="26">
        <v>520029026</v>
      </c>
      <c r="E836" s="26" t="s">
        <v>203</v>
      </c>
      <c r="F836" s="26" t="s">
        <v>2640</v>
      </c>
      <c r="G836" s="26" t="s">
        <v>2641</v>
      </c>
      <c r="H836" s="26" t="s">
        <v>69</v>
      </c>
      <c r="I836" s="26" t="s">
        <v>67</v>
      </c>
      <c r="J836" s="26" t="s">
        <v>51</v>
      </c>
      <c r="K836" s="26" t="s">
        <v>51</v>
      </c>
      <c r="L836" s="26" t="s">
        <v>433</v>
      </c>
      <c r="M836" s="26" t="s">
        <v>165</v>
      </c>
      <c r="N836" s="26" t="s">
        <v>129</v>
      </c>
      <c r="O836" s="26" t="s">
        <v>57</v>
      </c>
      <c r="P836" s="26" t="s">
        <v>531</v>
      </c>
      <c r="Q836" s="57">
        <v>18200</v>
      </c>
      <c r="R836" s="42">
        <v>1</v>
      </c>
      <c r="S836" s="42">
        <v>18650</v>
      </c>
      <c r="T836" s="42">
        <v>0</v>
      </c>
      <c r="U836" s="42">
        <v>3394.3</v>
      </c>
      <c r="V836" s="43">
        <v>5.1336092300000003E-4</v>
      </c>
      <c r="W836" s="43">
        <v>1.6721254210000001E-3</v>
      </c>
      <c r="X836" s="43">
        <v>5.5175743662829217E-4</v>
      </c>
    </row>
    <row r="837" spans="1:24" x14ac:dyDescent="0.2">
      <c r="A837" s="26">
        <v>8700</v>
      </c>
      <c r="B837" s="26">
        <v>12536</v>
      </c>
      <c r="C837" s="26" t="s">
        <v>1956</v>
      </c>
      <c r="D837" s="26">
        <v>520017450</v>
      </c>
      <c r="E837" s="26" t="s">
        <v>203</v>
      </c>
      <c r="F837" s="26" t="s">
        <v>2642</v>
      </c>
      <c r="G837" s="26" t="s">
        <v>2643</v>
      </c>
      <c r="H837" s="26" t="s">
        <v>69</v>
      </c>
      <c r="I837" s="26" t="s">
        <v>67</v>
      </c>
      <c r="J837" s="26" t="s">
        <v>51</v>
      </c>
      <c r="K837" s="26" t="s">
        <v>51</v>
      </c>
      <c r="L837" s="26" t="s">
        <v>433</v>
      </c>
      <c r="M837" s="26" t="s">
        <v>165</v>
      </c>
      <c r="N837" s="26" t="s">
        <v>141</v>
      </c>
      <c r="O837" s="26" t="s">
        <v>57</v>
      </c>
      <c r="P837" s="26" t="s">
        <v>531</v>
      </c>
      <c r="Q837" s="57">
        <v>898601</v>
      </c>
      <c r="R837" s="42">
        <v>1</v>
      </c>
      <c r="S837" s="42">
        <v>5318</v>
      </c>
      <c r="T837" s="42">
        <v>0</v>
      </c>
      <c r="U837" s="42">
        <v>47787.601179999998</v>
      </c>
      <c r="V837" s="43">
        <v>3.5833082139999999E-3</v>
      </c>
      <c r="W837" s="43">
        <v>2.3541485062E-2</v>
      </c>
      <c r="X837" s="43">
        <v>7.7680712752826644E-3</v>
      </c>
    </row>
    <row r="838" spans="1:24" x14ac:dyDescent="0.2">
      <c r="A838" s="26">
        <v>8700</v>
      </c>
      <c r="B838" s="26">
        <v>12536</v>
      </c>
      <c r="C838" s="26" t="s">
        <v>1963</v>
      </c>
      <c r="D838" s="26">
        <v>520022732</v>
      </c>
      <c r="E838" s="26" t="s">
        <v>203</v>
      </c>
      <c r="F838" s="26" t="s">
        <v>2644</v>
      </c>
      <c r="G838" s="26" t="s">
        <v>2645</v>
      </c>
      <c r="H838" s="26" t="s">
        <v>69</v>
      </c>
      <c r="I838" s="26" t="s">
        <v>67</v>
      </c>
      <c r="J838" s="26" t="s">
        <v>51</v>
      </c>
      <c r="K838" s="26" t="s">
        <v>51</v>
      </c>
      <c r="L838" s="26" t="s">
        <v>433</v>
      </c>
      <c r="M838" s="26" t="s">
        <v>165</v>
      </c>
      <c r="N838" s="26" t="s">
        <v>356</v>
      </c>
      <c r="O838" s="26" t="s">
        <v>57</v>
      </c>
      <c r="P838" s="26" t="s">
        <v>531</v>
      </c>
      <c r="Q838" s="57">
        <v>17570</v>
      </c>
      <c r="R838" s="42">
        <v>1</v>
      </c>
      <c r="S838" s="42">
        <v>3795</v>
      </c>
      <c r="T838" s="42">
        <v>0</v>
      </c>
      <c r="U838" s="42">
        <v>666.78150000000005</v>
      </c>
      <c r="V838" s="43">
        <v>6.5936073951799003E-5</v>
      </c>
      <c r="W838" s="43">
        <v>3.2847488299999998E-4</v>
      </c>
      <c r="X838" s="43">
        <v>1.0838807743309889E-4</v>
      </c>
    </row>
    <row r="839" spans="1:24" x14ac:dyDescent="0.2">
      <c r="A839" s="26">
        <v>8700</v>
      </c>
      <c r="B839" s="26">
        <v>12536</v>
      </c>
      <c r="C839" s="26" t="s">
        <v>2646</v>
      </c>
      <c r="D839" s="26">
        <v>520032988</v>
      </c>
      <c r="E839" s="26" t="s">
        <v>203</v>
      </c>
      <c r="F839" s="26" t="s">
        <v>2647</v>
      </c>
      <c r="G839" s="26" t="s">
        <v>2648</v>
      </c>
      <c r="H839" s="26" t="s">
        <v>69</v>
      </c>
      <c r="I839" s="26" t="s">
        <v>67</v>
      </c>
      <c r="J839" s="26" t="s">
        <v>51</v>
      </c>
      <c r="K839" s="26" t="s">
        <v>51</v>
      </c>
      <c r="L839" s="26" t="s">
        <v>433</v>
      </c>
      <c r="M839" s="26" t="s">
        <v>165</v>
      </c>
      <c r="N839" s="26" t="s">
        <v>138</v>
      </c>
      <c r="O839" s="26" t="s">
        <v>57</v>
      </c>
      <c r="P839" s="26" t="s">
        <v>531</v>
      </c>
      <c r="Q839" s="57">
        <v>22188</v>
      </c>
      <c r="R839" s="42">
        <v>1</v>
      </c>
      <c r="S839" s="42">
        <v>33640</v>
      </c>
      <c r="T839" s="42">
        <v>0</v>
      </c>
      <c r="U839" s="42">
        <v>7464.0432000000001</v>
      </c>
      <c r="V839" s="43">
        <v>1.805664062E-3</v>
      </c>
      <c r="W839" s="43">
        <v>3.6769927170000002E-3</v>
      </c>
      <c r="X839" s="43">
        <v>1.2133109456779999E-3</v>
      </c>
    </row>
    <row r="840" spans="1:24" x14ac:dyDescent="0.2">
      <c r="A840" s="26">
        <v>8700</v>
      </c>
      <c r="B840" s="26">
        <v>12536</v>
      </c>
      <c r="C840" s="26" t="s">
        <v>1453</v>
      </c>
      <c r="D840" s="26">
        <v>520042763</v>
      </c>
      <c r="E840" s="26" t="s">
        <v>203</v>
      </c>
      <c r="F840" s="26" t="s">
        <v>2649</v>
      </c>
      <c r="G840" s="26" t="s">
        <v>2650</v>
      </c>
      <c r="H840" s="26" t="s">
        <v>69</v>
      </c>
      <c r="I840" s="26" t="s">
        <v>67</v>
      </c>
      <c r="J840" s="26" t="s">
        <v>51</v>
      </c>
      <c r="K840" s="26" t="s">
        <v>51</v>
      </c>
      <c r="L840" s="26" t="s">
        <v>433</v>
      </c>
      <c r="M840" s="26" t="s">
        <v>165</v>
      </c>
      <c r="N840" s="26" t="s">
        <v>132</v>
      </c>
      <c r="O840" s="26" t="s">
        <v>57</v>
      </c>
      <c r="P840" s="26" t="s">
        <v>531</v>
      </c>
      <c r="Q840" s="57">
        <v>307454</v>
      </c>
      <c r="R840" s="42">
        <v>1</v>
      </c>
      <c r="S840" s="42">
        <v>9315</v>
      </c>
      <c r="T840" s="42">
        <v>0</v>
      </c>
      <c r="U840" s="42">
        <v>28639.340100000001</v>
      </c>
      <c r="V840" s="43">
        <v>1.7797647233000001E-2</v>
      </c>
      <c r="W840" s="43">
        <v>1.4108525653E-2</v>
      </c>
      <c r="X840" s="43">
        <v>4.6554426185964285E-3</v>
      </c>
    </row>
    <row r="841" spans="1:24" x14ac:dyDescent="0.2">
      <c r="A841" s="26">
        <v>8700</v>
      </c>
      <c r="B841" s="26">
        <v>12536</v>
      </c>
      <c r="C841" s="26" t="s">
        <v>821</v>
      </c>
      <c r="D841" s="26">
        <v>520043027</v>
      </c>
      <c r="E841" s="26" t="s">
        <v>203</v>
      </c>
      <c r="F841" s="26" t="s">
        <v>2651</v>
      </c>
      <c r="G841" s="26" t="s">
        <v>2652</v>
      </c>
      <c r="H841" s="26" t="s">
        <v>69</v>
      </c>
      <c r="I841" s="26" t="s">
        <v>67</v>
      </c>
      <c r="J841" s="26" t="s">
        <v>51</v>
      </c>
      <c r="K841" s="26" t="s">
        <v>51</v>
      </c>
      <c r="L841" s="26" t="s">
        <v>433</v>
      </c>
      <c r="M841" s="26" t="s">
        <v>165</v>
      </c>
      <c r="N841" s="26" t="s">
        <v>360</v>
      </c>
      <c r="O841" s="26" t="s">
        <v>57</v>
      </c>
      <c r="P841" s="26" t="s">
        <v>531</v>
      </c>
      <c r="Q841" s="57">
        <v>37672</v>
      </c>
      <c r="R841" s="42">
        <v>1</v>
      </c>
      <c r="S841" s="42">
        <v>95300</v>
      </c>
      <c r="T841" s="42">
        <v>68.694890000000001</v>
      </c>
      <c r="U841" s="42">
        <v>35970.110890000004</v>
      </c>
      <c r="V841" s="43">
        <v>8.4573497300000002E-4</v>
      </c>
      <c r="W841" s="43">
        <v>1.7719864719999999E-2</v>
      </c>
      <c r="X841" s="43">
        <v>5.8470895854526167E-3</v>
      </c>
    </row>
    <row r="842" spans="1:24" x14ac:dyDescent="0.2">
      <c r="A842" s="26">
        <v>8700</v>
      </c>
      <c r="B842" s="26">
        <v>12536</v>
      </c>
      <c r="C842" s="26" t="s">
        <v>2653</v>
      </c>
      <c r="D842" s="26">
        <v>520043480</v>
      </c>
      <c r="E842" s="26" t="s">
        <v>203</v>
      </c>
      <c r="F842" s="26" t="s">
        <v>2654</v>
      </c>
      <c r="G842" s="26" t="s">
        <v>2655</v>
      </c>
      <c r="H842" s="26" t="s">
        <v>69</v>
      </c>
      <c r="I842" s="26" t="s">
        <v>67</v>
      </c>
      <c r="J842" s="26" t="s">
        <v>51</v>
      </c>
      <c r="K842" s="26" t="s">
        <v>51</v>
      </c>
      <c r="L842" s="26" t="s">
        <v>433</v>
      </c>
      <c r="M842" s="26" t="s">
        <v>165</v>
      </c>
      <c r="N842" s="26" t="s">
        <v>136</v>
      </c>
      <c r="O842" s="26" t="s">
        <v>57</v>
      </c>
      <c r="P842" s="26" t="s">
        <v>531</v>
      </c>
      <c r="Q842" s="57">
        <v>57060</v>
      </c>
      <c r="R842" s="42">
        <v>1</v>
      </c>
      <c r="S842" s="42">
        <v>29350</v>
      </c>
      <c r="T842" s="42">
        <v>0</v>
      </c>
      <c r="U842" s="42">
        <v>16747.11</v>
      </c>
      <c r="V842" s="43">
        <v>6.3141463759999999E-3</v>
      </c>
      <c r="W842" s="43">
        <v>8.2500864269999998E-3</v>
      </c>
      <c r="X842" s="43">
        <v>2.7223116650066399E-3</v>
      </c>
    </row>
    <row r="843" spans="1:24" x14ac:dyDescent="0.2">
      <c r="A843" s="26">
        <v>8700</v>
      </c>
      <c r="B843" s="26">
        <v>12536</v>
      </c>
      <c r="C843" s="26" t="s">
        <v>975</v>
      </c>
      <c r="D843" s="26">
        <v>520043720</v>
      </c>
      <c r="E843" s="26" t="s">
        <v>203</v>
      </c>
      <c r="F843" s="26" t="s">
        <v>2656</v>
      </c>
      <c r="G843" s="26" t="s">
        <v>2657</v>
      </c>
      <c r="H843" s="26" t="s">
        <v>69</v>
      </c>
      <c r="I843" s="26" t="s">
        <v>67</v>
      </c>
      <c r="J843" s="26" t="s">
        <v>51</v>
      </c>
      <c r="K843" s="26" t="s">
        <v>51</v>
      </c>
      <c r="L843" s="26" t="s">
        <v>433</v>
      </c>
      <c r="M843" s="26" t="s">
        <v>165</v>
      </c>
      <c r="N843" s="26" t="s">
        <v>358</v>
      </c>
      <c r="O843" s="26" t="s">
        <v>57</v>
      </c>
      <c r="P843" s="26" t="s">
        <v>531</v>
      </c>
      <c r="Q843" s="57">
        <v>117640</v>
      </c>
      <c r="R843" s="42">
        <v>1</v>
      </c>
      <c r="S843" s="42">
        <v>5600</v>
      </c>
      <c r="T843" s="42">
        <v>0</v>
      </c>
      <c r="U843" s="42">
        <v>6587.84</v>
      </c>
      <c r="V843" s="43">
        <v>1.5909877060000001E-3</v>
      </c>
      <c r="W843" s="43">
        <v>3.2453509509999998E-3</v>
      </c>
      <c r="X843" s="43">
        <v>1.0708805088876434E-3</v>
      </c>
    </row>
    <row r="844" spans="1:24" x14ac:dyDescent="0.2">
      <c r="A844" s="26">
        <v>8700</v>
      </c>
      <c r="B844" s="26">
        <v>12536</v>
      </c>
      <c r="C844" s="26" t="s">
        <v>2658</v>
      </c>
      <c r="D844" s="26">
        <v>520041997</v>
      </c>
      <c r="E844" s="26" t="s">
        <v>203</v>
      </c>
      <c r="F844" s="26" t="s">
        <v>2659</v>
      </c>
      <c r="G844" s="26" t="s">
        <v>2660</v>
      </c>
      <c r="H844" s="26" t="s">
        <v>69</v>
      </c>
      <c r="I844" s="26" t="s">
        <v>67</v>
      </c>
      <c r="J844" s="26" t="s">
        <v>51</v>
      </c>
      <c r="K844" s="26" t="s">
        <v>51</v>
      </c>
      <c r="L844" s="26" t="s">
        <v>433</v>
      </c>
      <c r="M844" s="26" t="s">
        <v>165</v>
      </c>
      <c r="N844" s="26" t="s">
        <v>127</v>
      </c>
      <c r="O844" s="26" t="s">
        <v>57</v>
      </c>
      <c r="P844" s="26" t="s">
        <v>531</v>
      </c>
      <c r="Q844" s="57">
        <v>45952</v>
      </c>
      <c r="R844" s="42">
        <v>1</v>
      </c>
      <c r="S844" s="42">
        <v>18890</v>
      </c>
      <c r="T844" s="42">
        <v>0</v>
      </c>
      <c r="U844" s="42">
        <v>8680.3328000000001</v>
      </c>
      <c r="V844" s="43">
        <v>4.12900246E-4</v>
      </c>
      <c r="W844" s="43">
        <v>4.2761703849999999E-3</v>
      </c>
      <c r="X844" s="43">
        <v>1.4110238266530613E-3</v>
      </c>
    </row>
    <row r="845" spans="1:24" x14ac:dyDescent="0.2">
      <c r="A845" s="26">
        <v>8700</v>
      </c>
      <c r="B845" s="26">
        <v>12536</v>
      </c>
      <c r="C845" s="26" t="s">
        <v>2661</v>
      </c>
      <c r="D845" s="26">
        <v>520035791</v>
      </c>
      <c r="E845" s="26" t="s">
        <v>203</v>
      </c>
      <c r="F845" s="26" t="s">
        <v>2662</v>
      </c>
      <c r="G845" s="26" t="s">
        <v>2663</v>
      </c>
      <c r="H845" s="26" t="s">
        <v>69</v>
      </c>
      <c r="I845" s="26" t="s">
        <v>67</v>
      </c>
      <c r="J845" s="26" t="s">
        <v>51</v>
      </c>
      <c r="K845" s="26" t="s">
        <v>51</v>
      </c>
      <c r="L845" s="26" t="s">
        <v>433</v>
      </c>
      <c r="M845" s="26" t="s">
        <v>165</v>
      </c>
      <c r="N845" s="26" t="s">
        <v>137</v>
      </c>
      <c r="O845" s="26" t="s">
        <v>57</v>
      </c>
      <c r="P845" s="26" t="s">
        <v>531</v>
      </c>
      <c r="Q845" s="57">
        <v>15545</v>
      </c>
      <c r="R845" s="42">
        <v>1</v>
      </c>
      <c r="S845" s="42">
        <v>9484</v>
      </c>
      <c r="T845" s="42">
        <v>0</v>
      </c>
      <c r="U845" s="42">
        <v>1474.2878000000001</v>
      </c>
      <c r="V845" s="43">
        <v>1.4314051669999999E-3</v>
      </c>
      <c r="W845" s="43">
        <v>7.2627466799999999E-4</v>
      </c>
      <c r="X845" s="43">
        <v>2.3965155035806035E-4</v>
      </c>
    </row>
    <row r="846" spans="1:24" x14ac:dyDescent="0.2">
      <c r="A846" s="26">
        <v>8700</v>
      </c>
      <c r="B846" s="26">
        <v>12536</v>
      </c>
      <c r="C846" s="26" t="s">
        <v>2661</v>
      </c>
      <c r="D846" s="26">
        <v>520035791</v>
      </c>
      <c r="E846" s="26" t="s">
        <v>203</v>
      </c>
      <c r="F846" s="26" t="s">
        <v>2662</v>
      </c>
      <c r="G846" s="26" t="s">
        <v>2663</v>
      </c>
      <c r="H846" s="26" t="s">
        <v>69</v>
      </c>
      <c r="I846" s="26" t="s">
        <v>67</v>
      </c>
      <c r="J846" s="26" t="s">
        <v>51</v>
      </c>
      <c r="K846" s="26" t="s">
        <v>51</v>
      </c>
      <c r="L846" s="26" t="s">
        <v>52</v>
      </c>
      <c r="M846" s="26" t="s">
        <v>165</v>
      </c>
      <c r="N846" s="26" t="s">
        <v>137</v>
      </c>
      <c r="O846" s="26" t="s">
        <v>57</v>
      </c>
      <c r="P846" s="26" t="s">
        <v>531</v>
      </c>
      <c r="Q846" s="57">
        <v>4455</v>
      </c>
      <c r="R846" s="42">
        <v>1</v>
      </c>
      <c r="S846" s="42">
        <v>9312.1347999999998</v>
      </c>
      <c r="T846" s="42">
        <v>0</v>
      </c>
      <c r="U846" s="42">
        <v>414.85559999999998</v>
      </c>
      <c r="V846" s="43">
        <v>4.1022257999999998E-4</v>
      </c>
      <c r="W846" s="43">
        <v>2.0436926400000001E-4</v>
      </c>
      <c r="X846" s="43">
        <v>6.7436485409920181E-5</v>
      </c>
    </row>
    <row r="847" spans="1:24" x14ac:dyDescent="0.2">
      <c r="A847" s="26">
        <v>8700</v>
      </c>
      <c r="B847" s="26">
        <v>12536</v>
      </c>
      <c r="C847" s="26" t="s">
        <v>2664</v>
      </c>
      <c r="D847" s="26">
        <v>520044231</v>
      </c>
      <c r="E847" s="26" t="s">
        <v>203</v>
      </c>
      <c r="F847" s="26" t="s">
        <v>2665</v>
      </c>
      <c r="G847" s="26" t="s">
        <v>2666</v>
      </c>
      <c r="H847" s="26" t="s">
        <v>69</v>
      </c>
      <c r="I847" s="26" t="s">
        <v>67</v>
      </c>
      <c r="J847" s="26" t="s">
        <v>51</v>
      </c>
      <c r="K847" s="26" t="s">
        <v>51</v>
      </c>
      <c r="L847" s="26" t="s">
        <v>433</v>
      </c>
      <c r="M847" s="26" t="s">
        <v>165</v>
      </c>
      <c r="N847" s="26" t="s">
        <v>126</v>
      </c>
      <c r="O847" s="26" t="s">
        <v>57</v>
      </c>
      <c r="P847" s="26" t="s">
        <v>531</v>
      </c>
      <c r="Q847" s="57">
        <v>265840</v>
      </c>
      <c r="R847" s="42">
        <v>1</v>
      </c>
      <c r="S847" s="42">
        <v>1151</v>
      </c>
      <c r="T847" s="42">
        <v>0</v>
      </c>
      <c r="U847" s="42">
        <v>3059.8184000000001</v>
      </c>
      <c r="V847" s="43">
        <v>1.2546950178E-2</v>
      </c>
      <c r="W847" s="43">
        <v>1.507350596E-3</v>
      </c>
      <c r="X847" s="43">
        <v>4.9738607575408242E-4</v>
      </c>
    </row>
    <row r="848" spans="1:24" x14ac:dyDescent="0.2">
      <c r="A848" s="26">
        <v>8700</v>
      </c>
      <c r="B848" s="26">
        <v>12536</v>
      </c>
      <c r="C848" s="26" t="s">
        <v>785</v>
      </c>
      <c r="D848" s="26">
        <v>520044314</v>
      </c>
      <c r="E848" s="26" t="s">
        <v>203</v>
      </c>
      <c r="F848" s="26" t="s">
        <v>2667</v>
      </c>
      <c r="G848" s="26" t="s">
        <v>2668</v>
      </c>
      <c r="H848" s="26" t="s">
        <v>69</v>
      </c>
      <c r="I848" s="26" t="s">
        <v>67</v>
      </c>
      <c r="J848" s="26" t="s">
        <v>51</v>
      </c>
      <c r="K848" s="26" t="s">
        <v>51</v>
      </c>
      <c r="L848" s="26" t="s">
        <v>433</v>
      </c>
      <c r="M848" s="26" t="s">
        <v>165</v>
      </c>
      <c r="N848" s="26" t="s">
        <v>133</v>
      </c>
      <c r="O848" s="26" t="s">
        <v>57</v>
      </c>
      <c r="P848" s="26" t="s">
        <v>531</v>
      </c>
      <c r="Q848" s="57">
        <v>949880</v>
      </c>
      <c r="R848" s="42">
        <v>1</v>
      </c>
      <c r="S848" s="42">
        <v>2390</v>
      </c>
      <c r="T848" s="42">
        <v>0</v>
      </c>
      <c r="U848" s="42">
        <v>22702.132000000001</v>
      </c>
      <c r="V848" s="43">
        <v>5.0992322409999999E-3</v>
      </c>
      <c r="W848" s="43">
        <v>1.1183693849E-2</v>
      </c>
      <c r="X848" s="43">
        <v>3.6903250031868492E-3</v>
      </c>
    </row>
    <row r="849" spans="1:24" x14ac:dyDescent="0.2">
      <c r="A849" s="26">
        <v>8700</v>
      </c>
      <c r="B849" s="26">
        <v>12536</v>
      </c>
      <c r="C849" s="26" t="s">
        <v>2669</v>
      </c>
      <c r="D849" s="26">
        <v>520044199</v>
      </c>
      <c r="E849" s="26" t="s">
        <v>203</v>
      </c>
      <c r="F849" s="26" t="s">
        <v>2670</v>
      </c>
      <c r="G849" s="26" t="s">
        <v>2671</v>
      </c>
      <c r="H849" s="26" t="s">
        <v>69</v>
      </c>
      <c r="I849" s="26" t="s">
        <v>67</v>
      </c>
      <c r="J849" s="26" t="s">
        <v>51</v>
      </c>
      <c r="K849" s="26" t="s">
        <v>51</v>
      </c>
      <c r="L849" s="26" t="s">
        <v>433</v>
      </c>
      <c r="M849" s="26" t="s">
        <v>165</v>
      </c>
      <c r="N849" s="26" t="s">
        <v>359</v>
      </c>
      <c r="O849" s="26" t="s">
        <v>57</v>
      </c>
      <c r="P849" s="26" t="s">
        <v>531</v>
      </c>
      <c r="Q849" s="57">
        <v>270227</v>
      </c>
      <c r="R849" s="42">
        <v>1</v>
      </c>
      <c r="S849" s="42">
        <v>2628</v>
      </c>
      <c r="T849" s="42">
        <v>0</v>
      </c>
      <c r="U849" s="42">
        <v>7101.56556</v>
      </c>
      <c r="V849" s="43">
        <v>1.9379729881E-2</v>
      </c>
      <c r="W849" s="43">
        <v>3.498426274E-3</v>
      </c>
      <c r="X849" s="43">
        <v>1.1543887132644025E-3</v>
      </c>
    </row>
    <row r="850" spans="1:24" x14ac:dyDescent="0.2">
      <c r="A850" s="26">
        <v>8700</v>
      </c>
      <c r="B850" s="26">
        <v>12536</v>
      </c>
      <c r="C850" s="26" t="s">
        <v>2672</v>
      </c>
      <c r="D850" s="26">
        <v>511812463</v>
      </c>
      <c r="E850" s="26" t="s">
        <v>203</v>
      </c>
      <c r="F850" s="26" t="s">
        <v>2673</v>
      </c>
      <c r="G850" s="26" t="s">
        <v>2674</v>
      </c>
      <c r="H850" s="26" t="s">
        <v>69</v>
      </c>
      <c r="I850" s="26" t="s">
        <v>67</v>
      </c>
      <c r="J850" s="26" t="s">
        <v>51</v>
      </c>
      <c r="K850" s="26" t="s">
        <v>51</v>
      </c>
      <c r="L850" s="26" t="s">
        <v>433</v>
      </c>
      <c r="M850" s="26" t="s">
        <v>165</v>
      </c>
      <c r="N850" s="26" t="s">
        <v>127</v>
      </c>
      <c r="O850" s="26" t="s">
        <v>57</v>
      </c>
      <c r="P850" s="26" t="s">
        <v>531</v>
      </c>
      <c r="Q850" s="57">
        <v>15515</v>
      </c>
      <c r="R850" s="42">
        <v>1</v>
      </c>
      <c r="S850" s="42">
        <v>71910</v>
      </c>
      <c r="T850" s="42">
        <v>0</v>
      </c>
      <c r="U850" s="42">
        <v>11156.836499999999</v>
      </c>
      <c r="V850" s="43">
        <v>5.3177957899999998E-4</v>
      </c>
      <c r="W850" s="43">
        <v>5.4961641370000003E-3</v>
      </c>
      <c r="X850" s="43">
        <v>1.8135896968803483E-3</v>
      </c>
    </row>
    <row r="851" spans="1:24" x14ac:dyDescent="0.2">
      <c r="A851" s="26">
        <v>8700</v>
      </c>
      <c r="B851" s="26">
        <v>12536</v>
      </c>
      <c r="C851" s="26" t="s">
        <v>2675</v>
      </c>
      <c r="D851" s="26">
        <v>520039942</v>
      </c>
      <c r="E851" s="26" t="s">
        <v>203</v>
      </c>
      <c r="F851" s="26" t="s">
        <v>2676</v>
      </c>
      <c r="G851" s="26" t="s">
        <v>2677</v>
      </c>
      <c r="H851" s="26" t="s">
        <v>69</v>
      </c>
      <c r="I851" s="26" t="s">
        <v>67</v>
      </c>
      <c r="J851" s="26" t="s">
        <v>51</v>
      </c>
      <c r="K851" s="26" t="s">
        <v>51</v>
      </c>
      <c r="L851" s="26" t="s">
        <v>433</v>
      </c>
      <c r="M851" s="26" t="s">
        <v>165</v>
      </c>
      <c r="N851" s="26" t="s">
        <v>125</v>
      </c>
      <c r="O851" s="26" t="s">
        <v>57</v>
      </c>
      <c r="P851" s="26" t="s">
        <v>531</v>
      </c>
      <c r="Q851" s="57">
        <v>15845</v>
      </c>
      <c r="R851" s="42">
        <v>1</v>
      </c>
      <c r="S851" s="42">
        <v>21630</v>
      </c>
      <c r="T851" s="42">
        <v>0</v>
      </c>
      <c r="U851" s="42">
        <v>3427.2734999999998</v>
      </c>
      <c r="V851" s="43">
        <v>6.9093547100000001E-4</v>
      </c>
      <c r="W851" s="43">
        <v>1.688369073E-3</v>
      </c>
      <c r="X851" s="43">
        <v>5.5711741477891606E-4</v>
      </c>
    </row>
    <row r="852" spans="1:24" x14ac:dyDescent="0.2">
      <c r="A852" s="26">
        <v>8700</v>
      </c>
      <c r="B852" s="26">
        <v>12536</v>
      </c>
      <c r="C852" s="26" t="s">
        <v>2678</v>
      </c>
      <c r="D852" s="26">
        <v>512157603</v>
      </c>
      <c r="E852" s="26" t="s">
        <v>203</v>
      </c>
      <c r="F852" s="26" t="s">
        <v>2679</v>
      </c>
      <c r="G852" s="26" t="s">
        <v>2680</v>
      </c>
      <c r="H852" s="26" t="s">
        <v>69</v>
      </c>
      <c r="I852" s="26" t="s">
        <v>67</v>
      </c>
      <c r="J852" s="26" t="s">
        <v>51</v>
      </c>
      <c r="K852" s="26" t="s">
        <v>51</v>
      </c>
      <c r="L852" s="26" t="s">
        <v>433</v>
      </c>
      <c r="M852" s="26" t="s">
        <v>165</v>
      </c>
      <c r="N852" s="26" t="s">
        <v>356</v>
      </c>
      <c r="O852" s="26" t="s">
        <v>57</v>
      </c>
      <c r="P852" s="26" t="s">
        <v>531</v>
      </c>
      <c r="Q852" s="57">
        <v>3600</v>
      </c>
      <c r="R852" s="42">
        <v>1</v>
      </c>
      <c r="S852" s="42">
        <v>29900</v>
      </c>
      <c r="T852" s="42">
        <v>0</v>
      </c>
      <c r="U852" s="42">
        <v>1076.4000000000001</v>
      </c>
      <c r="V852" s="43">
        <v>2.60699185E-4</v>
      </c>
      <c r="W852" s="43">
        <v>5.3026420800000005E-4</v>
      </c>
      <c r="X852" s="43">
        <v>1.7497325068105166E-4</v>
      </c>
    </row>
    <row r="853" spans="1:24" x14ac:dyDescent="0.2">
      <c r="A853" s="26">
        <v>8700</v>
      </c>
      <c r="B853" s="26">
        <v>12536</v>
      </c>
      <c r="C853" s="26" t="s">
        <v>2307</v>
      </c>
      <c r="D853" s="26">
        <v>53368</v>
      </c>
      <c r="E853" s="26" t="s">
        <v>204</v>
      </c>
      <c r="F853" s="26" t="s">
        <v>2681</v>
      </c>
      <c r="G853" s="26" t="s">
        <v>2682</v>
      </c>
      <c r="H853" s="26" t="s">
        <v>69</v>
      </c>
      <c r="I853" s="26" t="s">
        <v>67</v>
      </c>
      <c r="J853" s="26" t="s">
        <v>51</v>
      </c>
      <c r="K853" s="26" t="s">
        <v>51</v>
      </c>
      <c r="L853" s="26" t="s">
        <v>433</v>
      </c>
      <c r="M853" s="26" t="s">
        <v>165</v>
      </c>
      <c r="N853" s="26" t="s">
        <v>126</v>
      </c>
      <c r="O853" s="26" t="s">
        <v>57</v>
      </c>
      <c r="P853" s="26" t="s">
        <v>531</v>
      </c>
      <c r="Q853" s="57">
        <v>24300</v>
      </c>
      <c r="R853" s="42">
        <v>1</v>
      </c>
      <c r="S853" s="42">
        <v>9865</v>
      </c>
      <c r="T853" s="42">
        <v>0</v>
      </c>
      <c r="U853" s="42">
        <v>2397.1950000000002</v>
      </c>
      <c r="V853" s="43">
        <v>4.34807503E-4</v>
      </c>
      <c r="W853" s="43">
        <v>1.1809241070000001E-3</v>
      </c>
      <c r="X853" s="43">
        <v>3.8967391459156784E-4</v>
      </c>
    </row>
    <row r="854" spans="1:24" x14ac:dyDescent="0.2">
      <c r="A854" s="26">
        <v>8700</v>
      </c>
      <c r="B854" s="26">
        <v>12536</v>
      </c>
      <c r="C854" s="26" t="s">
        <v>2683</v>
      </c>
      <c r="D854" s="26">
        <v>520017146</v>
      </c>
      <c r="E854" s="26" t="s">
        <v>203</v>
      </c>
      <c r="F854" s="26" t="s">
        <v>2684</v>
      </c>
      <c r="G854" s="26" t="s">
        <v>2685</v>
      </c>
      <c r="H854" s="26" t="s">
        <v>69</v>
      </c>
      <c r="I854" s="26" t="s">
        <v>67</v>
      </c>
      <c r="J854" s="26" t="s">
        <v>51</v>
      </c>
      <c r="K854" s="26" t="s">
        <v>51</v>
      </c>
      <c r="L854" s="26" t="s">
        <v>433</v>
      </c>
      <c r="M854" s="26" t="s">
        <v>165</v>
      </c>
      <c r="N854" s="26" t="s">
        <v>131</v>
      </c>
      <c r="O854" s="26" t="s">
        <v>57</v>
      </c>
      <c r="P854" s="26" t="s">
        <v>531</v>
      </c>
      <c r="Q854" s="57">
        <v>707000</v>
      </c>
      <c r="R854" s="42">
        <v>1</v>
      </c>
      <c r="S854" s="42">
        <v>793.6</v>
      </c>
      <c r="T854" s="42">
        <v>0</v>
      </c>
      <c r="U854" s="42">
        <v>5610.7520000000004</v>
      </c>
      <c r="V854" s="43">
        <v>1.5807824009999999E-3</v>
      </c>
      <c r="W854" s="43">
        <v>2.7640105619999998E-3</v>
      </c>
      <c r="X854" s="43">
        <v>9.1205083259495725E-4</v>
      </c>
    </row>
    <row r="855" spans="1:24" x14ac:dyDescent="0.2">
      <c r="A855" s="26">
        <v>8700</v>
      </c>
      <c r="B855" s="26">
        <v>12536</v>
      </c>
      <c r="C855" s="26" t="s">
        <v>2686</v>
      </c>
      <c r="D855" s="26">
        <v>511870891</v>
      </c>
      <c r="E855" s="26" t="s">
        <v>203</v>
      </c>
      <c r="F855" s="26" t="s">
        <v>2687</v>
      </c>
      <c r="G855" s="26" t="s">
        <v>2688</v>
      </c>
      <c r="H855" s="26" t="s">
        <v>69</v>
      </c>
      <c r="I855" s="26" t="s">
        <v>67</v>
      </c>
      <c r="J855" s="26" t="s">
        <v>51</v>
      </c>
      <c r="K855" s="26" t="s">
        <v>51</v>
      </c>
      <c r="L855" s="26" t="s">
        <v>433</v>
      </c>
      <c r="M855" s="26" t="s">
        <v>165</v>
      </c>
      <c r="N855" s="26" t="s">
        <v>136</v>
      </c>
      <c r="O855" s="26" t="s">
        <v>57</v>
      </c>
      <c r="P855" s="26" t="s">
        <v>531</v>
      </c>
      <c r="Q855" s="57">
        <v>1121950</v>
      </c>
      <c r="R855" s="42">
        <v>1</v>
      </c>
      <c r="S855" s="42">
        <v>188.2</v>
      </c>
      <c r="T855" s="42">
        <v>0</v>
      </c>
      <c r="U855" s="42">
        <v>2111.5099</v>
      </c>
      <c r="V855" s="43">
        <v>1.515532646E-2</v>
      </c>
      <c r="W855" s="43">
        <v>1.0401877790000001E-3</v>
      </c>
      <c r="X855" s="43">
        <v>3.4323462564866432E-4</v>
      </c>
    </row>
    <row r="856" spans="1:24" x14ac:dyDescent="0.2">
      <c r="A856" s="26">
        <v>8700</v>
      </c>
      <c r="B856" s="26">
        <v>12536</v>
      </c>
      <c r="C856" s="26" t="s">
        <v>2689</v>
      </c>
      <c r="D856" s="26">
        <v>511235434</v>
      </c>
      <c r="E856" s="26" t="s">
        <v>203</v>
      </c>
      <c r="F856" s="26" t="s">
        <v>2690</v>
      </c>
      <c r="G856" s="26" t="s">
        <v>2691</v>
      </c>
      <c r="H856" s="26" t="s">
        <v>69</v>
      </c>
      <c r="I856" s="26" t="s">
        <v>67</v>
      </c>
      <c r="J856" s="26" t="s">
        <v>51</v>
      </c>
      <c r="K856" s="26" t="s">
        <v>51</v>
      </c>
      <c r="L856" s="26" t="s">
        <v>433</v>
      </c>
      <c r="M856" s="26" t="s">
        <v>165</v>
      </c>
      <c r="N856" s="26" t="s">
        <v>127</v>
      </c>
      <c r="O856" s="26" t="s">
        <v>57</v>
      </c>
      <c r="P856" s="26" t="s">
        <v>531</v>
      </c>
      <c r="Q856" s="57">
        <v>29883</v>
      </c>
      <c r="R856" s="42">
        <v>1</v>
      </c>
      <c r="S856" s="42">
        <v>29800</v>
      </c>
      <c r="T856" s="42">
        <v>0</v>
      </c>
      <c r="U856" s="42">
        <v>8905.134</v>
      </c>
      <c r="V856" s="43">
        <v>6.5839523500000002E-4</v>
      </c>
      <c r="W856" s="43">
        <v>4.3869136309999997E-3</v>
      </c>
      <c r="X856" s="43">
        <v>1.4475661870404647E-3</v>
      </c>
    </row>
    <row r="857" spans="1:24" x14ac:dyDescent="0.2">
      <c r="A857" s="26">
        <v>8700</v>
      </c>
      <c r="B857" s="26">
        <v>12536</v>
      </c>
      <c r="C857" s="26" t="s">
        <v>954</v>
      </c>
      <c r="D857" s="26">
        <v>511659401</v>
      </c>
      <c r="E857" s="26" t="s">
        <v>203</v>
      </c>
      <c r="F857" s="26" t="s">
        <v>2692</v>
      </c>
      <c r="G857" s="26" t="s">
        <v>2693</v>
      </c>
      <c r="H857" s="26" t="s">
        <v>69</v>
      </c>
      <c r="I857" s="26" t="s">
        <v>67</v>
      </c>
      <c r="J857" s="26" t="s">
        <v>51</v>
      </c>
      <c r="K857" s="26" t="s">
        <v>51</v>
      </c>
      <c r="L857" s="26" t="s">
        <v>433</v>
      </c>
      <c r="M857" s="26" t="s">
        <v>165</v>
      </c>
      <c r="N857" s="26" t="s">
        <v>357</v>
      </c>
      <c r="O857" s="26" t="s">
        <v>57</v>
      </c>
      <c r="P857" s="26" t="s">
        <v>531</v>
      </c>
      <c r="Q857" s="57">
        <v>339932</v>
      </c>
      <c r="R857" s="42">
        <v>1</v>
      </c>
      <c r="S857" s="42">
        <v>5855</v>
      </c>
      <c r="T857" s="42">
        <v>0</v>
      </c>
      <c r="U857" s="42">
        <v>19903.018599999999</v>
      </c>
      <c r="V857" s="43">
        <v>2.9160825469999999E-3</v>
      </c>
      <c r="W857" s="43">
        <v>9.804773696E-3</v>
      </c>
      <c r="X857" s="43">
        <v>3.2353175982975041E-3</v>
      </c>
    </row>
    <row r="858" spans="1:24" x14ac:dyDescent="0.2">
      <c r="A858" s="26">
        <v>8700</v>
      </c>
      <c r="B858" s="26">
        <v>12536</v>
      </c>
      <c r="C858" s="26" t="s">
        <v>763</v>
      </c>
      <c r="D858" s="26">
        <v>513623314</v>
      </c>
      <c r="E858" s="26" t="s">
        <v>203</v>
      </c>
      <c r="F858" s="26" t="s">
        <v>2694</v>
      </c>
      <c r="G858" s="26" t="s">
        <v>2695</v>
      </c>
      <c r="H858" s="26" t="s">
        <v>69</v>
      </c>
      <c r="I858" s="26" t="s">
        <v>67</v>
      </c>
      <c r="J858" s="26" t="s">
        <v>51</v>
      </c>
      <c r="K858" s="26" t="s">
        <v>51</v>
      </c>
      <c r="L858" s="26" t="s">
        <v>433</v>
      </c>
      <c r="M858" s="26" t="s">
        <v>165</v>
      </c>
      <c r="N858" s="26" t="s">
        <v>357</v>
      </c>
      <c r="O858" s="26" t="s">
        <v>57</v>
      </c>
      <c r="P858" s="26" t="s">
        <v>531</v>
      </c>
      <c r="Q858" s="57">
        <v>14194</v>
      </c>
      <c r="R858" s="42">
        <v>1</v>
      </c>
      <c r="S858" s="42">
        <v>54030</v>
      </c>
      <c r="T858" s="42">
        <v>0</v>
      </c>
      <c r="U858" s="42">
        <v>7669.0182000000004</v>
      </c>
      <c r="V858" s="43">
        <v>5.7635027E-4</v>
      </c>
      <c r="W858" s="43">
        <v>3.7779690319999998E-3</v>
      </c>
      <c r="X858" s="43">
        <v>1.2466304756467369E-3</v>
      </c>
    </row>
    <row r="859" spans="1:24" x14ac:dyDescent="0.2">
      <c r="A859" s="26">
        <v>8700</v>
      </c>
      <c r="B859" s="26">
        <v>12536</v>
      </c>
      <c r="C859" s="26" t="s">
        <v>766</v>
      </c>
      <c r="D859" s="26">
        <v>520026683</v>
      </c>
      <c r="E859" s="26" t="s">
        <v>203</v>
      </c>
      <c r="F859" s="26" t="s">
        <v>2928</v>
      </c>
      <c r="G859" s="26" t="s">
        <v>2929</v>
      </c>
      <c r="H859" s="26" t="s">
        <v>69</v>
      </c>
      <c r="I859" s="26" t="s">
        <v>67</v>
      </c>
      <c r="J859" s="26" t="s">
        <v>51</v>
      </c>
      <c r="K859" s="26" t="s">
        <v>51</v>
      </c>
      <c r="L859" s="26" t="s">
        <v>433</v>
      </c>
      <c r="M859" s="26" t="s">
        <v>165</v>
      </c>
      <c r="N859" s="26" t="s">
        <v>357</v>
      </c>
      <c r="O859" s="26" t="s">
        <v>57</v>
      </c>
      <c r="P859" s="26" t="s">
        <v>531</v>
      </c>
      <c r="Q859" s="57">
        <v>208206</v>
      </c>
      <c r="R859" s="42">
        <v>1</v>
      </c>
      <c r="S859" s="42">
        <v>2064</v>
      </c>
      <c r="T859" s="42">
        <v>0</v>
      </c>
      <c r="U859" s="42">
        <v>4297.3718399999998</v>
      </c>
      <c r="V859" s="43">
        <v>4.4155431800000001E-4</v>
      </c>
      <c r="W859" s="43">
        <v>2.1170034160000002E-3</v>
      </c>
      <c r="X859" s="43">
        <v>6.9855548144742859E-4</v>
      </c>
    </row>
    <row r="860" spans="1:24" x14ac:dyDescent="0.2">
      <c r="A860" s="26">
        <v>8700</v>
      </c>
      <c r="B860" s="26">
        <v>12536</v>
      </c>
      <c r="C860" s="26" t="s">
        <v>964</v>
      </c>
      <c r="D860" s="26">
        <v>513821488</v>
      </c>
      <c r="E860" s="26" t="s">
        <v>203</v>
      </c>
      <c r="F860" s="26" t="s">
        <v>2696</v>
      </c>
      <c r="G860" s="26" t="s">
        <v>2697</v>
      </c>
      <c r="H860" s="26" t="s">
        <v>69</v>
      </c>
      <c r="I860" s="26" t="s">
        <v>67</v>
      </c>
      <c r="J860" s="26" t="s">
        <v>51</v>
      </c>
      <c r="K860" s="26" t="s">
        <v>51</v>
      </c>
      <c r="L860" s="26" t="s">
        <v>433</v>
      </c>
      <c r="M860" s="26" t="s">
        <v>165</v>
      </c>
      <c r="N860" s="26" t="s">
        <v>357</v>
      </c>
      <c r="O860" s="26" t="s">
        <v>57</v>
      </c>
      <c r="P860" s="26" t="s">
        <v>531</v>
      </c>
      <c r="Q860" s="57">
        <v>892111</v>
      </c>
      <c r="R860" s="42">
        <v>1</v>
      </c>
      <c r="S860" s="42">
        <v>1919</v>
      </c>
      <c r="T860" s="42">
        <v>0</v>
      </c>
      <c r="U860" s="42">
        <v>17119.610089999998</v>
      </c>
      <c r="V860" s="43">
        <v>4.5808861760000003E-3</v>
      </c>
      <c r="W860" s="43">
        <v>8.4335902040000004E-3</v>
      </c>
      <c r="X860" s="43">
        <v>2.7828630879221769E-3</v>
      </c>
    </row>
    <row r="861" spans="1:24" x14ac:dyDescent="0.2">
      <c r="A861" s="26">
        <v>8700</v>
      </c>
      <c r="B861" s="26">
        <v>12536</v>
      </c>
      <c r="C861" s="26" t="s">
        <v>1103</v>
      </c>
      <c r="D861" s="26">
        <v>510216054</v>
      </c>
      <c r="E861" s="26" t="s">
        <v>203</v>
      </c>
      <c r="F861" s="26" t="s">
        <v>2698</v>
      </c>
      <c r="G861" s="26" t="s">
        <v>2699</v>
      </c>
      <c r="H861" s="26" t="s">
        <v>69</v>
      </c>
      <c r="I861" s="26" t="s">
        <v>67</v>
      </c>
      <c r="J861" s="26" t="s">
        <v>51</v>
      </c>
      <c r="K861" s="26" t="s">
        <v>51</v>
      </c>
      <c r="L861" s="26" t="s">
        <v>433</v>
      </c>
      <c r="M861" s="26" t="s">
        <v>165</v>
      </c>
      <c r="N861" s="26" t="s">
        <v>87</v>
      </c>
      <c r="O861" s="26" t="s">
        <v>57</v>
      </c>
      <c r="P861" s="26" t="s">
        <v>531</v>
      </c>
      <c r="Q861" s="57">
        <v>69300</v>
      </c>
      <c r="R861" s="42">
        <v>1</v>
      </c>
      <c r="S861" s="42">
        <v>45100</v>
      </c>
      <c r="T861" s="42">
        <v>486.56824</v>
      </c>
      <c r="U861" s="42">
        <v>31740.86824</v>
      </c>
      <c r="V861" s="43">
        <v>6.4878619399999999E-3</v>
      </c>
      <c r="W861" s="43">
        <v>1.5636423614E-2</v>
      </c>
      <c r="X861" s="43">
        <v>5.1596087842732726E-3</v>
      </c>
    </row>
    <row r="862" spans="1:24" x14ac:dyDescent="0.2">
      <c r="A862" s="26">
        <v>8700</v>
      </c>
      <c r="B862" s="26">
        <v>12536</v>
      </c>
      <c r="C862" s="26" t="s">
        <v>981</v>
      </c>
      <c r="D862" s="26">
        <v>511930125</v>
      </c>
      <c r="E862" s="26" t="s">
        <v>203</v>
      </c>
      <c r="F862" s="26" t="s">
        <v>2700</v>
      </c>
      <c r="G862" s="26" t="s">
        <v>2701</v>
      </c>
      <c r="H862" s="26" t="s">
        <v>69</v>
      </c>
      <c r="I862" s="26" t="s">
        <v>67</v>
      </c>
      <c r="J862" s="26" t="s">
        <v>51</v>
      </c>
      <c r="K862" s="26" t="s">
        <v>51</v>
      </c>
      <c r="L862" s="26" t="s">
        <v>433</v>
      </c>
      <c r="M862" s="26" t="s">
        <v>165</v>
      </c>
      <c r="N862" s="26" t="s">
        <v>133</v>
      </c>
      <c r="O862" s="26" t="s">
        <v>57</v>
      </c>
      <c r="P862" s="26" t="s">
        <v>531</v>
      </c>
      <c r="Q862" s="57">
        <v>1952440</v>
      </c>
      <c r="R862" s="42">
        <v>1</v>
      </c>
      <c r="S862" s="42">
        <v>2073</v>
      </c>
      <c r="T862" s="42">
        <v>0</v>
      </c>
      <c r="U862" s="42">
        <v>40474.081200000001</v>
      </c>
      <c r="V862" s="43">
        <v>1.1765228293E-2</v>
      </c>
      <c r="W862" s="43">
        <v>1.9938644217999998E-2</v>
      </c>
      <c r="X862" s="43">
        <v>6.5792284985998145E-3</v>
      </c>
    </row>
    <row r="863" spans="1:24" x14ac:dyDescent="0.2">
      <c r="A863" s="26">
        <v>8700</v>
      </c>
      <c r="B863" s="26">
        <v>12536</v>
      </c>
      <c r="C863" s="26" t="s">
        <v>1236</v>
      </c>
      <c r="D863" s="26">
        <v>513817817</v>
      </c>
      <c r="E863" s="26" t="s">
        <v>203</v>
      </c>
      <c r="F863" s="26" t="s">
        <v>2951</v>
      </c>
      <c r="G863" s="26" t="s">
        <v>2952</v>
      </c>
      <c r="H863" s="26" t="s">
        <v>69</v>
      </c>
      <c r="I863" s="26" t="s">
        <v>67</v>
      </c>
      <c r="J863" s="26" t="s">
        <v>51</v>
      </c>
      <c r="K863" s="26" t="s">
        <v>51</v>
      </c>
      <c r="L863" s="26" t="s">
        <v>433</v>
      </c>
      <c r="M863" s="26" t="s">
        <v>165</v>
      </c>
      <c r="N863" s="26" t="s">
        <v>84</v>
      </c>
      <c r="O863" s="26" t="s">
        <v>57</v>
      </c>
      <c r="P863" s="26" t="s">
        <v>531</v>
      </c>
      <c r="Q863" s="57">
        <v>2700</v>
      </c>
      <c r="R863" s="42">
        <v>1</v>
      </c>
      <c r="S863" s="42">
        <v>11360</v>
      </c>
      <c r="T863" s="42">
        <v>0</v>
      </c>
      <c r="U863" s="42">
        <v>306.72000000000003</v>
      </c>
      <c r="V863" s="43">
        <v>1.2815309399999999E-4</v>
      </c>
      <c r="W863" s="43">
        <v>1.5109869699999999E-4</v>
      </c>
      <c r="X863" s="43">
        <v>4.9858598521824756E-5</v>
      </c>
    </row>
    <row r="864" spans="1:24" x14ac:dyDescent="0.2">
      <c r="A864" s="26">
        <v>8700</v>
      </c>
      <c r="B864" s="26">
        <v>12536</v>
      </c>
      <c r="C864" s="26" t="s">
        <v>2702</v>
      </c>
      <c r="D864" s="26">
        <v>511725459</v>
      </c>
      <c r="E864" s="26" t="s">
        <v>203</v>
      </c>
      <c r="F864" s="26" t="s">
        <v>2703</v>
      </c>
      <c r="G864" s="26" t="s">
        <v>2704</v>
      </c>
      <c r="H864" s="26" t="s">
        <v>69</v>
      </c>
      <c r="I864" s="26" t="s">
        <v>67</v>
      </c>
      <c r="J864" s="26" t="s">
        <v>51</v>
      </c>
      <c r="K864" s="26" t="s">
        <v>51</v>
      </c>
      <c r="L864" s="26" t="s">
        <v>433</v>
      </c>
      <c r="M864" s="26" t="s">
        <v>165</v>
      </c>
      <c r="N864" s="26" t="s">
        <v>68</v>
      </c>
      <c r="O864" s="26" t="s">
        <v>57</v>
      </c>
      <c r="P864" s="26" t="s">
        <v>531</v>
      </c>
      <c r="Q864" s="57">
        <v>193811</v>
      </c>
      <c r="R864" s="42">
        <v>1</v>
      </c>
      <c r="S864" s="42">
        <v>8100</v>
      </c>
      <c r="T864" s="42">
        <v>0</v>
      </c>
      <c r="U864" s="42">
        <v>15698.691000000001</v>
      </c>
      <c r="V864" s="43">
        <v>9.2840239440000003E-3</v>
      </c>
      <c r="W864" s="43">
        <v>7.7336064279999997E-3</v>
      </c>
      <c r="X864" s="43">
        <v>2.5518868410510679E-3</v>
      </c>
    </row>
    <row r="865" spans="1:24" x14ac:dyDescent="0.2">
      <c r="A865" s="26">
        <v>8700</v>
      </c>
      <c r="B865" s="26">
        <v>12536</v>
      </c>
      <c r="C865" s="26" t="s">
        <v>828</v>
      </c>
      <c r="D865" s="26">
        <v>512726712</v>
      </c>
      <c r="E865" s="26" t="s">
        <v>203</v>
      </c>
      <c r="F865" s="26" t="s">
        <v>2705</v>
      </c>
      <c r="G865" s="26" t="s">
        <v>2706</v>
      </c>
      <c r="H865" s="26" t="s">
        <v>69</v>
      </c>
      <c r="I865" s="26" t="s">
        <v>67</v>
      </c>
      <c r="J865" s="26" t="s">
        <v>51</v>
      </c>
      <c r="K865" s="26" t="s">
        <v>51</v>
      </c>
      <c r="L865" s="26" t="s">
        <v>433</v>
      </c>
      <c r="M865" s="26" t="s">
        <v>165</v>
      </c>
      <c r="N865" s="26" t="s">
        <v>84</v>
      </c>
      <c r="O865" s="26" t="s">
        <v>57</v>
      </c>
      <c r="P865" s="26" t="s">
        <v>531</v>
      </c>
      <c r="Q865" s="57">
        <v>664477</v>
      </c>
      <c r="R865" s="42">
        <v>1</v>
      </c>
      <c r="S865" s="42">
        <v>1300</v>
      </c>
      <c r="T865" s="42">
        <v>0</v>
      </c>
      <c r="U865" s="42">
        <v>8638.2009999999991</v>
      </c>
      <c r="V865" s="43">
        <v>2.9451936121999998E-2</v>
      </c>
      <c r="W865" s="43">
        <v>4.2554151030000003E-3</v>
      </c>
      <c r="X865" s="43">
        <v>1.4041751291400141E-3</v>
      </c>
    </row>
    <row r="866" spans="1:24" x14ac:dyDescent="0.2">
      <c r="A866" s="26">
        <v>8700</v>
      </c>
      <c r="B866" s="26">
        <v>12536</v>
      </c>
      <c r="C866" s="26" t="s">
        <v>1496</v>
      </c>
      <c r="D866" s="26">
        <v>512781386</v>
      </c>
      <c r="E866" s="26" t="s">
        <v>203</v>
      </c>
      <c r="F866" s="26" t="s">
        <v>2707</v>
      </c>
      <c r="G866" s="26" t="s">
        <v>2708</v>
      </c>
      <c r="H866" s="26" t="s">
        <v>69</v>
      </c>
      <c r="I866" s="26" t="s">
        <v>67</v>
      </c>
      <c r="J866" s="26" t="s">
        <v>51</v>
      </c>
      <c r="K866" s="26" t="s">
        <v>51</v>
      </c>
      <c r="L866" s="26" t="s">
        <v>433</v>
      </c>
      <c r="M866" s="26" t="s">
        <v>165</v>
      </c>
      <c r="N866" s="26" t="s">
        <v>84</v>
      </c>
      <c r="O866" s="26" t="s">
        <v>57</v>
      </c>
      <c r="P866" s="26" t="s">
        <v>531</v>
      </c>
      <c r="Q866" s="57">
        <v>4000000</v>
      </c>
      <c r="R866" s="42">
        <v>1</v>
      </c>
      <c r="S866" s="42">
        <v>68.2</v>
      </c>
      <c r="T866" s="42">
        <v>0</v>
      </c>
      <c r="U866" s="42">
        <v>2728</v>
      </c>
      <c r="V866" s="43">
        <v>1.8338180259000001E-2</v>
      </c>
      <c r="W866" s="43">
        <v>1.3438877370000001E-3</v>
      </c>
      <c r="X866" s="43">
        <v>4.4344762900214505E-4</v>
      </c>
    </row>
    <row r="867" spans="1:24" x14ac:dyDescent="0.2">
      <c r="A867" s="26">
        <v>8700</v>
      </c>
      <c r="B867" s="26">
        <v>12536</v>
      </c>
      <c r="C867" s="26" t="s">
        <v>2363</v>
      </c>
      <c r="D867" s="26">
        <v>520041005</v>
      </c>
      <c r="E867" s="26" t="s">
        <v>203</v>
      </c>
      <c r="F867" s="26" t="s">
        <v>2709</v>
      </c>
      <c r="G867" s="26" t="s">
        <v>2710</v>
      </c>
      <c r="H867" s="26" t="s">
        <v>69</v>
      </c>
      <c r="I867" s="26" t="s">
        <v>67</v>
      </c>
      <c r="J867" s="26" t="s">
        <v>51</v>
      </c>
      <c r="K867" s="26" t="s">
        <v>51</v>
      </c>
      <c r="L867" s="26" t="s">
        <v>433</v>
      </c>
      <c r="M867" s="26" t="s">
        <v>165</v>
      </c>
      <c r="N867" s="26" t="s">
        <v>84</v>
      </c>
      <c r="O867" s="26" t="s">
        <v>57</v>
      </c>
      <c r="P867" s="26" t="s">
        <v>531</v>
      </c>
      <c r="Q867" s="57">
        <v>1476218</v>
      </c>
      <c r="R867" s="42">
        <v>1</v>
      </c>
      <c r="S867" s="42">
        <v>547.4</v>
      </c>
      <c r="T867" s="42">
        <v>0</v>
      </c>
      <c r="U867" s="42">
        <v>8080.8173299999999</v>
      </c>
      <c r="V867" s="43">
        <v>7.9334152410000004E-3</v>
      </c>
      <c r="W867" s="43">
        <v>3.9808325960000003E-3</v>
      </c>
      <c r="X867" s="43">
        <v>1.3135701192771056E-3</v>
      </c>
    </row>
    <row r="868" spans="1:24" x14ac:dyDescent="0.2">
      <c r="A868" s="26">
        <v>8700</v>
      </c>
      <c r="B868" s="26">
        <v>12536</v>
      </c>
      <c r="C868" s="26" t="s">
        <v>705</v>
      </c>
      <c r="D868" s="26">
        <v>510960719</v>
      </c>
      <c r="E868" s="26" t="s">
        <v>203</v>
      </c>
      <c r="F868" s="26" t="s">
        <v>2711</v>
      </c>
      <c r="G868" s="26" t="s">
        <v>2712</v>
      </c>
      <c r="H868" s="26" t="s">
        <v>69</v>
      </c>
      <c r="I868" s="26" t="s">
        <v>67</v>
      </c>
      <c r="J868" s="26" t="s">
        <v>51</v>
      </c>
      <c r="K868" s="26" t="s">
        <v>51</v>
      </c>
      <c r="L868" s="26" t="s">
        <v>433</v>
      </c>
      <c r="M868" s="26" t="s">
        <v>165</v>
      </c>
      <c r="N868" s="26" t="s">
        <v>357</v>
      </c>
      <c r="O868" s="26" t="s">
        <v>57</v>
      </c>
      <c r="P868" s="26" t="s">
        <v>531</v>
      </c>
      <c r="Q868" s="57">
        <v>12900</v>
      </c>
      <c r="R868" s="42">
        <v>1</v>
      </c>
      <c r="S868" s="42">
        <v>30090</v>
      </c>
      <c r="T868" s="42">
        <v>0</v>
      </c>
      <c r="U868" s="42">
        <v>3881.61</v>
      </c>
      <c r="V868" s="43">
        <v>1.06371785E-4</v>
      </c>
      <c r="W868" s="43">
        <v>1.9121877130000001E-3</v>
      </c>
      <c r="X868" s="43">
        <v>6.3097168299524058E-4</v>
      </c>
    </row>
    <row r="869" spans="1:24" x14ac:dyDescent="0.2">
      <c r="A869" s="26">
        <v>8700</v>
      </c>
      <c r="B869" s="26">
        <v>12536</v>
      </c>
      <c r="C869" s="26" t="s">
        <v>2953</v>
      </c>
      <c r="D869" s="26">
        <v>513947473</v>
      </c>
      <c r="E869" s="26" t="s">
        <v>203</v>
      </c>
      <c r="F869" s="26" t="s">
        <v>2954</v>
      </c>
      <c r="G869" s="26" t="s">
        <v>2955</v>
      </c>
      <c r="H869" s="26" t="s">
        <v>69</v>
      </c>
      <c r="I869" s="26" t="s">
        <v>67</v>
      </c>
      <c r="J869" s="26" t="s">
        <v>51</v>
      </c>
      <c r="K869" s="26" t="s">
        <v>51</v>
      </c>
      <c r="L869" s="26" t="s">
        <v>433</v>
      </c>
      <c r="M869" s="26" t="s">
        <v>165</v>
      </c>
      <c r="N869" s="26" t="s">
        <v>355</v>
      </c>
      <c r="O869" s="26" t="s">
        <v>57</v>
      </c>
      <c r="P869" s="26" t="s">
        <v>531</v>
      </c>
      <c r="Q869" s="57">
        <v>10035</v>
      </c>
      <c r="R869" s="42">
        <v>1</v>
      </c>
      <c r="S869" s="42">
        <v>195</v>
      </c>
      <c r="T869" s="42">
        <v>0</v>
      </c>
      <c r="U869" s="42">
        <v>19.568249999999999</v>
      </c>
      <c r="V869" s="43">
        <v>3.8587115549999999E-3</v>
      </c>
      <c r="W869" s="43">
        <v>9.63985748831333E-6</v>
      </c>
      <c r="X869" s="43">
        <v>3.1808995843919447E-6</v>
      </c>
    </row>
    <row r="870" spans="1:24" x14ac:dyDescent="0.2">
      <c r="A870" s="26">
        <v>8700</v>
      </c>
      <c r="B870" s="26">
        <v>12536</v>
      </c>
      <c r="C870" s="26" t="s">
        <v>808</v>
      </c>
      <c r="D870" s="26">
        <v>513901371</v>
      </c>
      <c r="E870" s="26" t="s">
        <v>203</v>
      </c>
      <c r="F870" s="26" t="s">
        <v>2713</v>
      </c>
      <c r="G870" s="26" t="s">
        <v>2714</v>
      </c>
      <c r="H870" s="26" t="s">
        <v>69</v>
      </c>
      <c r="I870" s="26" t="s">
        <v>67</v>
      </c>
      <c r="J870" s="26" t="s">
        <v>51</v>
      </c>
      <c r="K870" s="26" t="s">
        <v>51</v>
      </c>
      <c r="L870" s="26" t="s">
        <v>433</v>
      </c>
      <c r="M870" s="26" t="s">
        <v>165</v>
      </c>
      <c r="N870" s="26" t="s">
        <v>353</v>
      </c>
      <c r="O870" s="26" t="s">
        <v>57</v>
      </c>
      <c r="P870" s="26" t="s">
        <v>531</v>
      </c>
      <c r="Q870" s="57">
        <v>779797</v>
      </c>
      <c r="R870" s="42">
        <v>1</v>
      </c>
      <c r="S870" s="42">
        <v>1250</v>
      </c>
      <c r="T870" s="42">
        <v>0</v>
      </c>
      <c r="U870" s="42">
        <v>9747.4624999999996</v>
      </c>
      <c r="V870" s="43">
        <v>1.4191596979999999E-3</v>
      </c>
      <c r="W870" s="43">
        <v>4.8018677890000003E-3</v>
      </c>
      <c r="X870" s="43">
        <v>1.5844901519106748E-3</v>
      </c>
    </row>
    <row r="871" spans="1:24" x14ac:dyDescent="0.2">
      <c r="A871" s="26">
        <v>8700</v>
      </c>
      <c r="B871" s="26">
        <v>12536</v>
      </c>
      <c r="C871" s="26" t="s">
        <v>2715</v>
      </c>
      <c r="D871" s="26">
        <v>514068980</v>
      </c>
      <c r="E871" s="26" t="s">
        <v>203</v>
      </c>
      <c r="F871" s="26" t="s">
        <v>2716</v>
      </c>
      <c r="G871" s="26" t="s">
        <v>2717</v>
      </c>
      <c r="H871" s="26" t="s">
        <v>69</v>
      </c>
      <c r="I871" s="26" t="s">
        <v>67</v>
      </c>
      <c r="J871" s="26" t="s">
        <v>51</v>
      </c>
      <c r="K871" s="26" t="s">
        <v>51</v>
      </c>
      <c r="L871" s="26" t="s">
        <v>433</v>
      </c>
      <c r="M871" s="26" t="s">
        <v>165</v>
      </c>
      <c r="N871" s="26" t="s">
        <v>356</v>
      </c>
      <c r="O871" s="26" t="s">
        <v>57</v>
      </c>
      <c r="P871" s="26" t="s">
        <v>531</v>
      </c>
      <c r="Q871" s="57">
        <v>117945</v>
      </c>
      <c r="R871" s="42">
        <v>1</v>
      </c>
      <c r="S871" s="42">
        <v>5599</v>
      </c>
      <c r="T871" s="42">
        <v>0</v>
      </c>
      <c r="U871" s="42">
        <v>6603.7405500000004</v>
      </c>
      <c r="V871" s="43">
        <v>8.3174159189999992E-3</v>
      </c>
      <c r="W871" s="43">
        <v>3.2531839990000001E-3</v>
      </c>
      <c r="X871" s="43">
        <v>1.0734652087400372E-3</v>
      </c>
    </row>
    <row r="872" spans="1:24" x14ac:dyDescent="0.2">
      <c r="A872" s="26">
        <v>8700</v>
      </c>
      <c r="B872" s="26">
        <v>12536</v>
      </c>
      <c r="C872" s="26" t="s">
        <v>730</v>
      </c>
      <c r="D872" s="26">
        <v>514065283</v>
      </c>
      <c r="E872" s="26" t="s">
        <v>203</v>
      </c>
      <c r="F872" s="26" t="s">
        <v>2718</v>
      </c>
      <c r="G872" s="26" t="s">
        <v>2719</v>
      </c>
      <c r="H872" s="26" t="s">
        <v>69</v>
      </c>
      <c r="I872" s="26" t="s">
        <v>67</v>
      </c>
      <c r="J872" s="26" t="s">
        <v>51</v>
      </c>
      <c r="K872" s="26" t="s">
        <v>51</v>
      </c>
      <c r="L872" s="26" t="s">
        <v>433</v>
      </c>
      <c r="M872" s="26" t="s">
        <v>165</v>
      </c>
      <c r="N872" s="26" t="s">
        <v>68</v>
      </c>
      <c r="O872" s="26" t="s">
        <v>57</v>
      </c>
      <c r="P872" s="26" t="s">
        <v>531</v>
      </c>
      <c r="Q872" s="57">
        <v>204243</v>
      </c>
      <c r="R872" s="42">
        <v>1</v>
      </c>
      <c r="S872" s="42">
        <v>2575</v>
      </c>
      <c r="T872" s="42">
        <v>0</v>
      </c>
      <c r="U872" s="42">
        <v>5259.2572499999997</v>
      </c>
      <c r="V872" s="43">
        <v>2.2638982450000002E-3</v>
      </c>
      <c r="W872" s="43">
        <v>2.5908545919999999E-3</v>
      </c>
      <c r="X872" s="43">
        <v>8.5491391415866631E-4</v>
      </c>
    </row>
    <row r="873" spans="1:24" x14ac:dyDescent="0.2">
      <c r="A873" s="26">
        <v>8700</v>
      </c>
      <c r="B873" s="26">
        <v>12536</v>
      </c>
      <c r="C873" s="26" t="s">
        <v>2720</v>
      </c>
      <c r="D873" s="26">
        <v>515001659</v>
      </c>
      <c r="E873" s="26" t="s">
        <v>203</v>
      </c>
      <c r="F873" s="26" t="s">
        <v>2721</v>
      </c>
      <c r="G873" s="26" t="s">
        <v>2722</v>
      </c>
      <c r="H873" s="26" t="s">
        <v>69</v>
      </c>
      <c r="I873" s="26" t="s">
        <v>67</v>
      </c>
      <c r="J873" s="26" t="s">
        <v>51</v>
      </c>
      <c r="K873" s="26" t="s">
        <v>51</v>
      </c>
      <c r="L873" s="26" t="s">
        <v>433</v>
      </c>
      <c r="M873" s="26" t="s">
        <v>165</v>
      </c>
      <c r="N873" s="26" t="s">
        <v>136</v>
      </c>
      <c r="O873" s="26" t="s">
        <v>57</v>
      </c>
      <c r="P873" s="26" t="s">
        <v>531</v>
      </c>
      <c r="Q873" s="57">
        <v>1531535</v>
      </c>
      <c r="R873" s="42">
        <v>1</v>
      </c>
      <c r="S873" s="42">
        <v>1726</v>
      </c>
      <c r="T873" s="42">
        <v>0</v>
      </c>
      <c r="U873" s="42">
        <v>26434.294099999999</v>
      </c>
      <c r="V873" s="43">
        <v>1.0478252359E-2</v>
      </c>
      <c r="W873" s="43">
        <v>1.3022259421E-2</v>
      </c>
      <c r="X873" s="43">
        <v>4.2970033148791754E-3</v>
      </c>
    </row>
    <row r="874" spans="1:24" x14ac:dyDescent="0.2">
      <c r="A874" s="26">
        <v>8700</v>
      </c>
      <c r="B874" s="26">
        <v>12536</v>
      </c>
      <c r="C874" s="26" t="s">
        <v>959</v>
      </c>
      <c r="D874" s="26">
        <v>514892801</v>
      </c>
      <c r="E874" s="26" t="s">
        <v>203</v>
      </c>
      <c r="F874" s="26" t="s">
        <v>2723</v>
      </c>
      <c r="G874" s="26" t="s">
        <v>2724</v>
      </c>
      <c r="H874" s="26" t="s">
        <v>69</v>
      </c>
      <c r="I874" s="26" t="s">
        <v>67</v>
      </c>
      <c r="J874" s="26" t="s">
        <v>51</v>
      </c>
      <c r="K874" s="26" t="s">
        <v>51</v>
      </c>
      <c r="L874" s="26" t="s">
        <v>433</v>
      </c>
      <c r="M874" s="26" t="s">
        <v>165</v>
      </c>
      <c r="N874" s="26" t="s">
        <v>136</v>
      </c>
      <c r="O874" s="26" t="s">
        <v>57</v>
      </c>
      <c r="P874" s="26" t="s">
        <v>531</v>
      </c>
      <c r="Q874" s="57">
        <v>1115700</v>
      </c>
      <c r="R874" s="42">
        <v>1</v>
      </c>
      <c r="S874" s="42">
        <v>2732</v>
      </c>
      <c r="T874" s="42">
        <v>0</v>
      </c>
      <c r="U874" s="42">
        <v>30480.923999999999</v>
      </c>
      <c r="V874" s="43">
        <v>3.1216812199999998E-3</v>
      </c>
      <c r="W874" s="43">
        <v>1.5015740471000001E-2</v>
      </c>
      <c r="X874" s="43">
        <v>4.9547996618748459E-3</v>
      </c>
    </row>
    <row r="875" spans="1:24" x14ac:dyDescent="0.2">
      <c r="A875" s="26">
        <v>8700</v>
      </c>
      <c r="B875" s="26">
        <v>12536</v>
      </c>
      <c r="C875" s="26" t="s">
        <v>2725</v>
      </c>
      <c r="D875" s="26">
        <v>880326081</v>
      </c>
      <c r="E875" s="26" t="s">
        <v>204</v>
      </c>
      <c r="F875" s="26" t="s">
        <v>2726</v>
      </c>
      <c r="G875" s="26" t="s">
        <v>2727</v>
      </c>
      <c r="H875" s="26" t="s">
        <v>69</v>
      </c>
      <c r="I875" s="26" t="s">
        <v>67</v>
      </c>
      <c r="J875" s="26" t="s">
        <v>51</v>
      </c>
      <c r="K875" s="26" t="s">
        <v>167</v>
      </c>
      <c r="L875" s="26" t="s">
        <v>433</v>
      </c>
      <c r="M875" s="26" t="s">
        <v>165</v>
      </c>
      <c r="N875" s="26" t="s">
        <v>353</v>
      </c>
      <c r="O875" s="26" t="s">
        <v>57</v>
      </c>
      <c r="P875" s="26" t="s">
        <v>531</v>
      </c>
      <c r="Q875" s="57">
        <v>10583</v>
      </c>
      <c r="R875" s="42">
        <v>1</v>
      </c>
      <c r="S875" s="42">
        <v>25070</v>
      </c>
      <c r="T875" s="42">
        <v>0</v>
      </c>
      <c r="U875" s="42">
        <v>2653.1581000000001</v>
      </c>
      <c r="V875" s="43">
        <v>1.88659003E-4</v>
      </c>
      <c r="W875" s="43">
        <v>1.307018562E-3</v>
      </c>
      <c r="X875" s="43">
        <v>4.3128177009268184E-4</v>
      </c>
    </row>
    <row r="876" spans="1:24" x14ac:dyDescent="0.2">
      <c r="A876" s="26">
        <v>8700</v>
      </c>
      <c r="B876" s="26">
        <v>12536</v>
      </c>
      <c r="C876" s="26" t="s">
        <v>2728</v>
      </c>
      <c r="D876" s="26">
        <v>515158665</v>
      </c>
      <c r="E876" s="26" t="s">
        <v>203</v>
      </c>
      <c r="F876" s="26" t="s">
        <v>2729</v>
      </c>
      <c r="G876" s="26" t="s">
        <v>2730</v>
      </c>
      <c r="H876" s="26" t="s">
        <v>69</v>
      </c>
      <c r="I876" s="26" t="s">
        <v>67</v>
      </c>
      <c r="J876" s="26" t="s">
        <v>51</v>
      </c>
      <c r="K876" s="26" t="s">
        <v>51</v>
      </c>
      <c r="L876" s="26" t="s">
        <v>433</v>
      </c>
      <c r="M876" s="26" t="s">
        <v>165</v>
      </c>
      <c r="N876" s="26" t="s">
        <v>131</v>
      </c>
      <c r="O876" s="26" t="s">
        <v>57</v>
      </c>
      <c r="P876" s="26" t="s">
        <v>531</v>
      </c>
      <c r="Q876" s="57">
        <v>216395</v>
      </c>
      <c r="R876" s="42">
        <v>1</v>
      </c>
      <c r="S876" s="42">
        <v>1259</v>
      </c>
      <c r="T876" s="42">
        <v>0</v>
      </c>
      <c r="U876" s="42">
        <v>2724.4130500000001</v>
      </c>
      <c r="V876" s="43">
        <v>2.0810118951999999E-2</v>
      </c>
      <c r="W876" s="43">
        <v>1.342120707E-3</v>
      </c>
      <c r="X876" s="43">
        <v>4.4286455551503025E-4</v>
      </c>
    </row>
    <row r="877" spans="1:24" x14ac:dyDescent="0.2">
      <c r="A877" s="26">
        <v>8700</v>
      </c>
      <c r="B877" s="26">
        <v>12536</v>
      </c>
      <c r="C877" s="26" t="s">
        <v>1119</v>
      </c>
      <c r="D877" s="26">
        <v>515434074</v>
      </c>
      <c r="E877" s="26" t="s">
        <v>203</v>
      </c>
      <c r="F877" s="26" t="s">
        <v>2731</v>
      </c>
      <c r="G877" s="26" t="s">
        <v>2732</v>
      </c>
      <c r="H877" s="26" t="s">
        <v>69</v>
      </c>
      <c r="I877" s="26" t="s">
        <v>67</v>
      </c>
      <c r="J877" s="26" t="s">
        <v>51</v>
      </c>
      <c r="K877" s="26" t="s">
        <v>51</v>
      </c>
      <c r="L877" s="26" t="s">
        <v>433</v>
      </c>
      <c r="M877" s="26" t="s">
        <v>165</v>
      </c>
      <c r="N877" s="26" t="s">
        <v>357</v>
      </c>
      <c r="O877" s="26" t="s">
        <v>57</v>
      </c>
      <c r="P877" s="26" t="s">
        <v>531</v>
      </c>
      <c r="Q877" s="57">
        <v>1662654.71</v>
      </c>
      <c r="R877" s="42">
        <v>1</v>
      </c>
      <c r="S877" s="42">
        <v>633.20000000000005</v>
      </c>
      <c r="T877" s="42">
        <v>0</v>
      </c>
      <c r="U877" s="42">
        <v>10527.929620000001</v>
      </c>
      <c r="V877" s="43">
        <v>1.1361021745E-2</v>
      </c>
      <c r="W877" s="43">
        <v>5.1863473320000004E-3</v>
      </c>
      <c r="X877" s="43">
        <v>1.7113582948278792E-3</v>
      </c>
    </row>
    <row r="878" spans="1:24" x14ac:dyDescent="0.2">
      <c r="A878" s="26">
        <v>8700</v>
      </c>
      <c r="B878" s="26">
        <v>12536</v>
      </c>
      <c r="C878" s="26" t="s">
        <v>1203</v>
      </c>
      <c r="D878" s="26">
        <v>514401702</v>
      </c>
      <c r="E878" s="26" t="s">
        <v>203</v>
      </c>
      <c r="F878" s="26" t="s">
        <v>2733</v>
      </c>
      <c r="G878" s="26" t="s">
        <v>2734</v>
      </c>
      <c r="H878" s="26" t="s">
        <v>69</v>
      </c>
      <c r="I878" s="26" t="s">
        <v>67</v>
      </c>
      <c r="J878" s="26" t="s">
        <v>51</v>
      </c>
      <c r="K878" s="26" t="s">
        <v>51</v>
      </c>
      <c r="L878" s="26" t="s">
        <v>433</v>
      </c>
      <c r="M878" s="26" t="s">
        <v>165</v>
      </c>
      <c r="N878" s="26" t="s">
        <v>87</v>
      </c>
      <c r="O878" s="26" t="s">
        <v>57</v>
      </c>
      <c r="P878" s="26" t="s">
        <v>531</v>
      </c>
      <c r="Q878" s="57">
        <v>515252.1</v>
      </c>
      <c r="R878" s="42">
        <v>1</v>
      </c>
      <c r="S878" s="42">
        <v>2967</v>
      </c>
      <c r="T878" s="42">
        <v>0</v>
      </c>
      <c r="U878" s="42">
        <v>15287.52981</v>
      </c>
      <c r="V878" s="43">
        <v>2.0149547780000002E-3</v>
      </c>
      <c r="W878" s="43">
        <v>7.5310571309999998E-3</v>
      </c>
      <c r="X878" s="43">
        <v>2.4850508971935898E-3</v>
      </c>
    </row>
    <row r="879" spans="1:24" x14ac:dyDescent="0.2">
      <c r="A879" s="26">
        <v>8700</v>
      </c>
      <c r="B879" s="26">
        <v>12536</v>
      </c>
      <c r="C879" s="26" t="s">
        <v>824</v>
      </c>
      <c r="D879" s="26">
        <v>550263107</v>
      </c>
      <c r="E879" s="26" t="s">
        <v>205</v>
      </c>
      <c r="F879" s="26" t="s">
        <v>2932</v>
      </c>
      <c r="G879" s="26" t="s">
        <v>2933</v>
      </c>
      <c r="H879" s="26" t="s">
        <v>69</v>
      </c>
      <c r="I879" s="26" t="s">
        <v>212</v>
      </c>
      <c r="J879" s="26" t="s">
        <v>51</v>
      </c>
      <c r="K879" s="26" t="s">
        <v>51</v>
      </c>
      <c r="L879" s="26" t="s">
        <v>433</v>
      </c>
      <c r="M879" s="26" t="s">
        <v>165</v>
      </c>
      <c r="N879" s="26" t="s">
        <v>140</v>
      </c>
      <c r="O879" s="26" t="s">
        <v>57</v>
      </c>
      <c r="P879" s="26" t="s">
        <v>531</v>
      </c>
      <c r="Q879" s="57">
        <v>87970</v>
      </c>
      <c r="R879" s="42">
        <v>1</v>
      </c>
      <c r="S879" s="42">
        <v>7320</v>
      </c>
      <c r="T879" s="42">
        <v>0</v>
      </c>
      <c r="U879" s="42">
        <v>6439.4040000000005</v>
      </c>
      <c r="V879" s="43">
        <v>8.7594032299999998E-4</v>
      </c>
      <c r="W879" s="43">
        <v>3.1722272999999998E-3</v>
      </c>
      <c r="X879" s="43">
        <v>1.0467516260949153E-3</v>
      </c>
    </row>
    <row r="880" spans="1:24" x14ac:dyDescent="0.2">
      <c r="A880" s="26">
        <v>8700</v>
      </c>
      <c r="B880" s="26">
        <v>12536</v>
      </c>
      <c r="C880" s="26" t="s">
        <v>2735</v>
      </c>
      <c r="D880" s="26">
        <v>512466723</v>
      </c>
      <c r="E880" s="26" t="s">
        <v>203</v>
      </c>
      <c r="F880" s="26" t="s">
        <v>2736</v>
      </c>
      <c r="G880" s="26" t="s">
        <v>2737</v>
      </c>
      <c r="H880" s="26" t="s">
        <v>69</v>
      </c>
      <c r="I880" s="26" t="s">
        <v>67</v>
      </c>
      <c r="J880" s="26" t="s">
        <v>51</v>
      </c>
      <c r="K880" s="26" t="s">
        <v>51</v>
      </c>
      <c r="L880" s="26" t="s">
        <v>433</v>
      </c>
      <c r="M880" s="26" t="s">
        <v>165</v>
      </c>
      <c r="N880" s="26" t="s">
        <v>131</v>
      </c>
      <c r="O880" s="26" t="s">
        <v>57</v>
      </c>
      <c r="P880" s="26" t="s">
        <v>531</v>
      </c>
      <c r="Q880" s="57">
        <v>1779328</v>
      </c>
      <c r="R880" s="42">
        <v>1</v>
      </c>
      <c r="S880" s="42">
        <v>543.9</v>
      </c>
      <c r="T880" s="42">
        <v>290.80464999999998</v>
      </c>
      <c r="U880" s="42">
        <v>9968.5696399999997</v>
      </c>
      <c r="V880" s="43">
        <v>1.9386975883E-2</v>
      </c>
      <c r="W880" s="43">
        <v>4.9107912400000002E-3</v>
      </c>
      <c r="X880" s="43">
        <v>1.6204320276395773E-3</v>
      </c>
    </row>
    <row r="881" spans="1:24" x14ac:dyDescent="0.2">
      <c r="A881" s="26">
        <v>8700</v>
      </c>
      <c r="B881" s="26">
        <v>12536</v>
      </c>
      <c r="C881" s="26" t="s">
        <v>811</v>
      </c>
      <c r="D881" s="26">
        <v>512607888</v>
      </c>
      <c r="E881" s="26" t="s">
        <v>203</v>
      </c>
      <c r="F881" s="26" t="s">
        <v>2738</v>
      </c>
      <c r="G881" s="26" t="s">
        <v>2739</v>
      </c>
      <c r="H881" s="26" t="s">
        <v>69</v>
      </c>
      <c r="I881" s="26" t="s">
        <v>67</v>
      </c>
      <c r="J881" s="26" t="s">
        <v>51</v>
      </c>
      <c r="K881" s="26" t="s">
        <v>51</v>
      </c>
      <c r="L881" s="26" t="s">
        <v>433</v>
      </c>
      <c r="M881" s="26" t="s">
        <v>165</v>
      </c>
      <c r="N881" s="26" t="s">
        <v>132</v>
      </c>
      <c r="O881" s="26" t="s">
        <v>57</v>
      </c>
      <c r="P881" s="26" t="s">
        <v>531</v>
      </c>
      <c r="Q881" s="57">
        <v>30834</v>
      </c>
      <c r="R881" s="42">
        <v>1</v>
      </c>
      <c r="S881" s="42">
        <v>52300</v>
      </c>
      <c r="T881" s="42">
        <v>0</v>
      </c>
      <c r="U881" s="42">
        <v>16126.182000000001</v>
      </c>
      <c r="V881" s="43">
        <v>1.873407726E-3</v>
      </c>
      <c r="W881" s="43">
        <v>7.9442002380000001E-3</v>
      </c>
      <c r="X881" s="43">
        <v>2.621377262740861E-3</v>
      </c>
    </row>
    <row r="882" spans="1:24" x14ac:dyDescent="0.2">
      <c r="A882" s="26">
        <v>8700</v>
      </c>
      <c r="B882" s="26">
        <v>12536</v>
      </c>
      <c r="C882" s="26" t="s">
        <v>2740</v>
      </c>
      <c r="D882" s="26">
        <v>515809499</v>
      </c>
      <c r="E882" s="26" t="s">
        <v>203</v>
      </c>
      <c r="F882" s="26" t="s">
        <v>2741</v>
      </c>
      <c r="G882" s="26" t="s">
        <v>2742</v>
      </c>
      <c r="H882" s="26" t="s">
        <v>69</v>
      </c>
      <c r="I882" s="26" t="s">
        <v>67</v>
      </c>
      <c r="J882" s="26" t="s">
        <v>51</v>
      </c>
      <c r="K882" s="26" t="s">
        <v>51</v>
      </c>
      <c r="L882" s="26" t="s">
        <v>433</v>
      </c>
      <c r="M882" s="26" t="s">
        <v>165</v>
      </c>
      <c r="N882" s="26" t="s">
        <v>68</v>
      </c>
      <c r="O882" s="26" t="s">
        <v>57</v>
      </c>
      <c r="P882" s="26" t="s">
        <v>531</v>
      </c>
      <c r="Q882" s="57">
        <v>9826</v>
      </c>
      <c r="R882" s="42">
        <v>1</v>
      </c>
      <c r="S882" s="42">
        <v>46950</v>
      </c>
      <c r="T882" s="42">
        <v>0</v>
      </c>
      <c r="U882" s="42">
        <v>4613.3069999999998</v>
      </c>
      <c r="V882" s="43">
        <v>7.9951179819999999E-3</v>
      </c>
      <c r="W882" s="43">
        <v>2.2726417550000002E-3</v>
      </c>
      <c r="X882" s="43">
        <v>7.4991204215872393E-4</v>
      </c>
    </row>
    <row r="883" spans="1:24" x14ac:dyDescent="0.2">
      <c r="A883" s="26">
        <v>8700</v>
      </c>
      <c r="B883" s="26">
        <v>12536</v>
      </c>
      <c r="C883" s="26" t="s">
        <v>2743</v>
      </c>
      <c r="D883" s="26">
        <v>10758801</v>
      </c>
      <c r="E883" s="26" t="s">
        <v>204</v>
      </c>
      <c r="F883" s="26" t="s">
        <v>2744</v>
      </c>
      <c r="G883" s="26" t="s">
        <v>2745</v>
      </c>
      <c r="H883" s="26" t="s">
        <v>69</v>
      </c>
      <c r="I883" s="26" t="s">
        <v>67</v>
      </c>
      <c r="J883" s="26" t="s">
        <v>51</v>
      </c>
      <c r="K883" s="26" t="s">
        <v>168</v>
      </c>
      <c r="L883" s="26" t="s">
        <v>433</v>
      </c>
      <c r="M883" s="26" t="s">
        <v>165</v>
      </c>
      <c r="N883" s="26" t="s">
        <v>140</v>
      </c>
      <c r="O883" s="26" t="s">
        <v>57</v>
      </c>
      <c r="P883" s="26" t="s">
        <v>531</v>
      </c>
      <c r="Q883" s="57">
        <v>201243</v>
      </c>
      <c r="R883" s="42">
        <v>1</v>
      </c>
      <c r="S883" s="42">
        <v>4834</v>
      </c>
      <c r="T883" s="42">
        <v>0</v>
      </c>
      <c r="U883" s="42">
        <v>9728.08662</v>
      </c>
      <c r="V883" s="43">
        <v>1.096805908E-3</v>
      </c>
      <c r="W883" s="43">
        <v>4.7923226979999997E-3</v>
      </c>
      <c r="X883" s="43">
        <v>1.5813405228616169E-3</v>
      </c>
    </row>
    <row r="884" spans="1:24" x14ac:dyDescent="0.2">
      <c r="A884" s="26">
        <v>8700</v>
      </c>
      <c r="B884" s="26">
        <v>12536</v>
      </c>
      <c r="C884" s="26" t="s">
        <v>2746</v>
      </c>
      <c r="D884" s="26">
        <v>510706153</v>
      </c>
      <c r="E884" s="26" t="s">
        <v>203</v>
      </c>
      <c r="F884" s="26" t="s">
        <v>2747</v>
      </c>
      <c r="G884" s="26" t="s">
        <v>2748</v>
      </c>
      <c r="H884" s="26" t="s">
        <v>69</v>
      </c>
      <c r="I884" s="26" t="s">
        <v>67</v>
      </c>
      <c r="J884" s="26" t="s">
        <v>51</v>
      </c>
      <c r="K884" s="26" t="s">
        <v>51</v>
      </c>
      <c r="L884" s="26" t="s">
        <v>433</v>
      </c>
      <c r="M884" s="26" t="s">
        <v>165</v>
      </c>
      <c r="N884" s="26" t="s">
        <v>130</v>
      </c>
      <c r="O884" s="26" t="s">
        <v>57</v>
      </c>
      <c r="P884" s="26" t="s">
        <v>531</v>
      </c>
      <c r="Q884" s="57">
        <v>20000</v>
      </c>
      <c r="R884" s="42">
        <v>1</v>
      </c>
      <c r="S884" s="42">
        <v>1619</v>
      </c>
      <c r="T884" s="42">
        <v>0</v>
      </c>
      <c r="U884" s="42">
        <v>323.8</v>
      </c>
      <c r="V884" s="43">
        <v>9.9268935414176306E-5</v>
      </c>
      <c r="W884" s="43">
        <v>1.59512774E-4</v>
      </c>
      <c r="X884" s="43">
        <v>5.2635022826574256E-5</v>
      </c>
    </row>
    <row r="885" spans="1:24" x14ac:dyDescent="0.2">
      <c r="A885" s="26">
        <v>8700</v>
      </c>
      <c r="B885" s="26">
        <v>12536</v>
      </c>
      <c r="C885" s="26" t="s">
        <v>1128</v>
      </c>
      <c r="D885" s="26">
        <v>516167343</v>
      </c>
      <c r="E885" s="26" t="s">
        <v>203</v>
      </c>
      <c r="F885" s="26" t="s">
        <v>2749</v>
      </c>
      <c r="G885" s="26" t="s">
        <v>2750</v>
      </c>
      <c r="H885" s="26" t="s">
        <v>69</v>
      </c>
      <c r="I885" s="26" t="s">
        <v>67</v>
      </c>
      <c r="J885" s="26" t="s">
        <v>51</v>
      </c>
      <c r="K885" s="26" t="s">
        <v>51</v>
      </c>
      <c r="L885" s="26" t="s">
        <v>433</v>
      </c>
      <c r="M885" s="26" t="s">
        <v>165</v>
      </c>
      <c r="N885" s="26" t="s">
        <v>87</v>
      </c>
      <c r="O885" s="26" t="s">
        <v>57</v>
      </c>
      <c r="P885" s="26" t="s">
        <v>531</v>
      </c>
      <c r="Q885" s="57">
        <v>738400</v>
      </c>
      <c r="R885" s="42">
        <v>1</v>
      </c>
      <c r="S885" s="42">
        <v>259.7</v>
      </c>
      <c r="T885" s="42">
        <v>0</v>
      </c>
      <c r="U885" s="42">
        <v>1917.6248000000001</v>
      </c>
      <c r="V885" s="43">
        <v>1.039153518E-3</v>
      </c>
      <c r="W885" s="43">
        <v>9.4467465300000005E-4</v>
      </c>
      <c r="X885" s="43">
        <v>3.1171780457320844E-4</v>
      </c>
    </row>
    <row r="886" spans="1:24" x14ac:dyDescent="0.2">
      <c r="A886" s="26">
        <v>8700</v>
      </c>
      <c r="B886" s="26">
        <v>12536</v>
      </c>
      <c r="C886" s="26" t="s">
        <v>2751</v>
      </c>
      <c r="D886" s="26">
        <v>513618967</v>
      </c>
      <c r="E886" s="26" t="s">
        <v>203</v>
      </c>
      <c r="F886" s="26" t="s">
        <v>2752</v>
      </c>
      <c r="G886" s="26" t="s">
        <v>2753</v>
      </c>
      <c r="H886" s="26" t="s">
        <v>69</v>
      </c>
      <c r="I886" s="26" t="s">
        <v>67</v>
      </c>
      <c r="J886" s="26" t="s">
        <v>51</v>
      </c>
      <c r="K886" s="26" t="s">
        <v>51</v>
      </c>
      <c r="L886" s="26" t="s">
        <v>433</v>
      </c>
      <c r="M886" s="26" t="s">
        <v>165</v>
      </c>
      <c r="N886" s="26" t="s">
        <v>356</v>
      </c>
      <c r="O886" s="26" t="s">
        <v>57</v>
      </c>
      <c r="P886" s="26" t="s">
        <v>531</v>
      </c>
      <c r="Q886" s="57">
        <v>2228157</v>
      </c>
      <c r="R886" s="42">
        <v>1</v>
      </c>
      <c r="S886" s="42">
        <v>1155</v>
      </c>
      <c r="T886" s="42">
        <v>0</v>
      </c>
      <c r="U886" s="42">
        <v>25735.213350000002</v>
      </c>
      <c r="V886" s="43">
        <v>1.5973701569E-2</v>
      </c>
      <c r="W886" s="43">
        <v>1.2677873040000001E-2</v>
      </c>
      <c r="X886" s="43">
        <v>4.1833648614083034E-3</v>
      </c>
    </row>
    <row r="887" spans="1:24" x14ac:dyDescent="0.2">
      <c r="A887" s="26">
        <v>8700</v>
      </c>
      <c r="B887" s="26">
        <v>12536</v>
      </c>
      <c r="C887" s="26" t="s">
        <v>2754</v>
      </c>
      <c r="D887" s="26">
        <v>540296795</v>
      </c>
      <c r="E887" s="26" t="s">
        <v>205</v>
      </c>
      <c r="F887" s="26" t="s">
        <v>2755</v>
      </c>
      <c r="G887" s="26" t="s">
        <v>2756</v>
      </c>
      <c r="H887" s="26" t="s">
        <v>69</v>
      </c>
      <c r="I887" s="26" t="s">
        <v>212</v>
      </c>
      <c r="J887" s="26" t="s">
        <v>51</v>
      </c>
      <c r="K887" s="26" t="s">
        <v>51</v>
      </c>
      <c r="L887" s="26" t="s">
        <v>433</v>
      </c>
      <c r="M887" s="26" t="s">
        <v>165</v>
      </c>
      <c r="N887" s="26" t="s">
        <v>142</v>
      </c>
      <c r="O887" s="26" t="s">
        <v>57</v>
      </c>
      <c r="P887" s="26" t="s">
        <v>531</v>
      </c>
      <c r="Q887" s="57">
        <v>141304</v>
      </c>
      <c r="R887" s="42">
        <v>1</v>
      </c>
      <c r="S887" s="42">
        <v>162.1</v>
      </c>
      <c r="T887" s="42">
        <v>0</v>
      </c>
      <c r="U887" s="42">
        <v>229.05377999999999</v>
      </c>
      <c r="V887" s="43">
        <v>8.8174394900000005E-3</v>
      </c>
      <c r="W887" s="43">
        <v>1.12838184E-4</v>
      </c>
      <c r="X887" s="43">
        <v>3.7233634770886713E-5</v>
      </c>
    </row>
    <row r="888" spans="1:24" x14ac:dyDescent="0.2">
      <c r="A888" s="26">
        <v>8700</v>
      </c>
      <c r="B888" s="26">
        <v>12536</v>
      </c>
      <c r="C888" s="26" t="s">
        <v>2757</v>
      </c>
      <c r="D888" s="26">
        <v>515933950</v>
      </c>
      <c r="E888" s="26" t="s">
        <v>203</v>
      </c>
      <c r="F888" s="26" t="s">
        <v>2758</v>
      </c>
      <c r="G888" s="26" t="s">
        <v>2759</v>
      </c>
      <c r="H888" s="26" t="s">
        <v>69</v>
      </c>
      <c r="I888" s="26" t="s">
        <v>67</v>
      </c>
      <c r="J888" s="26" t="s">
        <v>51</v>
      </c>
      <c r="K888" s="26" t="s">
        <v>51</v>
      </c>
      <c r="L888" s="26" t="s">
        <v>433</v>
      </c>
      <c r="M888" s="26" t="s">
        <v>165</v>
      </c>
      <c r="N888" s="26" t="s">
        <v>354</v>
      </c>
      <c r="O888" s="26" t="s">
        <v>57</v>
      </c>
      <c r="P888" s="26" t="s">
        <v>531</v>
      </c>
      <c r="Q888" s="57">
        <v>54211</v>
      </c>
      <c r="R888" s="42">
        <v>1</v>
      </c>
      <c r="S888" s="42">
        <v>371.8</v>
      </c>
      <c r="T888" s="42">
        <v>0</v>
      </c>
      <c r="U888" s="42">
        <v>201.5565</v>
      </c>
      <c r="V888" s="43">
        <v>2.3106582420000001E-2</v>
      </c>
      <c r="W888" s="43">
        <v>9.9292268641458793E-5</v>
      </c>
      <c r="X888" s="43">
        <v>3.2763838722496644E-5</v>
      </c>
    </row>
    <row r="889" spans="1:24" x14ac:dyDescent="0.2">
      <c r="A889" s="26">
        <v>8700</v>
      </c>
      <c r="B889" s="26">
        <v>12536</v>
      </c>
      <c r="C889" s="26" t="s">
        <v>2760</v>
      </c>
      <c r="D889" s="26">
        <v>515251593</v>
      </c>
      <c r="E889" s="26" t="s">
        <v>203</v>
      </c>
      <c r="F889" s="26" t="s">
        <v>2761</v>
      </c>
      <c r="G889" s="26" t="s">
        <v>2762</v>
      </c>
      <c r="H889" s="26" t="s">
        <v>69</v>
      </c>
      <c r="I889" s="26" t="s">
        <v>67</v>
      </c>
      <c r="J889" s="26" t="s">
        <v>51</v>
      </c>
      <c r="K889" s="26" t="s">
        <v>51</v>
      </c>
      <c r="L889" s="26" t="s">
        <v>433</v>
      </c>
      <c r="M889" s="26" t="s">
        <v>165</v>
      </c>
      <c r="N889" s="26" t="s">
        <v>138</v>
      </c>
      <c r="O889" s="26" t="s">
        <v>57</v>
      </c>
      <c r="P889" s="26" t="s">
        <v>531</v>
      </c>
      <c r="Q889" s="57">
        <v>1216947</v>
      </c>
      <c r="R889" s="42">
        <v>1</v>
      </c>
      <c r="S889" s="42">
        <v>1260</v>
      </c>
      <c r="T889" s="42">
        <v>0</v>
      </c>
      <c r="U889" s="42">
        <v>15333.5322</v>
      </c>
      <c r="V889" s="43">
        <v>1.1386620163999999E-2</v>
      </c>
      <c r="W889" s="43">
        <v>7.5537191719999997E-3</v>
      </c>
      <c r="X889" s="43">
        <v>2.4925287750432712E-3</v>
      </c>
    </row>
    <row r="890" spans="1:24" x14ac:dyDescent="0.2">
      <c r="A890" s="26">
        <v>8700</v>
      </c>
      <c r="B890" s="26">
        <v>12536</v>
      </c>
      <c r="C890" s="26" t="s">
        <v>1197</v>
      </c>
      <c r="D890" s="26">
        <v>514599943</v>
      </c>
      <c r="E890" s="26" t="s">
        <v>203</v>
      </c>
      <c r="F890" s="26" t="s">
        <v>2934</v>
      </c>
      <c r="G890" s="26" t="s">
        <v>2935</v>
      </c>
      <c r="H890" s="26" t="s">
        <v>69</v>
      </c>
      <c r="I890" s="26" t="s">
        <v>67</v>
      </c>
      <c r="J890" s="26" t="s">
        <v>51</v>
      </c>
      <c r="K890" s="26" t="s">
        <v>51</v>
      </c>
      <c r="L890" s="26" t="s">
        <v>433</v>
      </c>
      <c r="M890" s="26" t="s">
        <v>165</v>
      </c>
      <c r="N890" s="26" t="s">
        <v>353</v>
      </c>
      <c r="O890" s="26" t="s">
        <v>57</v>
      </c>
      <c r="P890" s="26" t="s">
        <v>531</v>
      </c>
      <c r="Q890" s="57">
        <v>278579</v>
      </c>
      <c r="R890" s="42">
        <v>1</v>
      </c>
      <c r="S890" s="42">
        <v>8800</v>
      </c>
      <c r="T890" s="42">
        <v>0</v>
      </c>
      <c r="U890" s="42">
        <v>24514.952000000001</v>
      </c>
      <c r="V890" s="43">
        <v>7.8383507809999999E-3</v>
      </c>
      <c r="W890" s="43">
        <v>1.2076738779E-2</v>
      </c>
      <c r="X890" s="43">
        <v>3.9850063561222117E-3</v>
      </c>
    </row>
    <row r="891" spans="1:24" x14ac:dyDescent="0.2">
      <c r="A891" s="26">
        <v>8700</v>
      </c>
      <c r="B891" s="26">
        <v>12536</v>
      </c>
      <c r="C891" s="26" t="s">
        <v>2763</v>
      </c>
      <c r="D891" s="26">
        <v>832652993</v>
      </c>
      <c r="E891" s="26" t="s">
        <v>204</v>
      </c>
      <c r="F891" s="26" t="s">
        <v>2764</v>
      </c>
      <c r="G891" s="26" t="s">
        <v>2765</v>
      </c>
      <c r="H891" s="26" t="s">
        <v>69</v>
      </c>
      <c r="I891" s="26" t="s">
        <v>67</v>
      </c>
      <c r="J891" s="26" t="s">
        <v>51</v>
      </c>
      <c r="K891" s="26" t="s">
        <v>51</v>
      </c>
      <c r="L891" s="26" t="s">
        <v>433</v>
      </c>
      <c r="M891" s="26" t="s">
        <v>486</v>
      </c>
      <c r="N891" s="26" t="s">
        <v>352</v>
      </c>
      <c r="O891" s="26" t="s">
        <v>57</v>
      </c>
      <c r="P891" s="26" t="s">
        <v>531</v>
      </c>
      <c r="Q891" s="57">
        <v>4080892</v>
      </c>
      <c r="R891" s="42">
        <v>1</v>
      </c>
      <c r="S891" s="42">
        <v>1E-4</v>
      </c>
      <c r="T891" s="42">
        <v>0</v>
      </c>
      <c r="U891" s="42">
        <v>0</v>
      </c>
      <c r="V891" s="43">
        <v>2.7529728390000001E-2</v>
      </c>
      <c r="W891" s="43">
        <v>0</v>
      </c>
      <c r="X891" s="43">
        <v>0</v>
      </c>
    </row>
    <row r="892" spans="1:24" x14ac:dyDescent="0.2">
      <c r="A892" s="26">
        <v>8700</v>
      </c>
      <c r="B892" s="26">
        <v>12536</v>
      </c>
      <c r="C892" s="26" t="s">
        <v>1239</v>
      </c>
      <c r="D892" s="26">
        <v>516046307</v>
      </c>
      <c r="E892" s="26" t="s">
        <v>203</v>
      </c>
      <c r="F892" s="26" t="s">
        <v>2766</v>
      </c>
      <c r="G892" s="26" t="s">
        <v>2767</v>
      </c>
      <c r="H892" s="26" t="s">
        <v>69</v>
      </c>
      <c r="I892" s="26" t="s">
        <v>67</v>
      </c>
      <c r="J892" s="26" t="s">
        <v>51</v>
      </c>
      <c r="K892" s="26" t="s">
        <v>51</v>
      </c>
      <c r="L892" s="26" t="s">
        <v>433</v>
      </c>
      <c r="M892" s="26" t="s">
        <v>165</v>
      </c>
      <c r="N892" s="26" t="s">
        <v>353</v>
      </c>
      <c r="O892" s="26" t="s">
        <v>57</v>
      </c>
      <c r="P892" s="26" t="s">
        <v>531</v>
      </c>
      <c r="Q892" s="57">
        <v>238550</v>
      </c>
      <c r="R892" s="42">
        <v>1</v>
      </c>
      <c r="S892" s="42">
        <v>3627</v>
      </c>
      <c r="T892" s="42">
        <v>0</v>
      </c>
      <c r="U892" s="42">
        <v>8652.2085000000006</v>
      </c>
      <c r="V892" s="43">
        <v>1.4535005936E-2</v>
      </c>
      <c r="W892" s="43">
        <v>4.2623155820000003E-3</v>
      </c>
      <c r="X892" s="43">
        <v>1.4064521059227294E-3</v>
      </c>
    </row>
    <row r="893" spans="1:24" x14ac:dyDescent="0.2">
      <c r="A893" s="26">
        <v>8700</v>
      </c>
      <c r="B893" s="26">
        <v>12536</v>
      </c>
      <c r="C893" s="26" t="s">
        <v>2768</v>
      </c>
      <c r="D893" s="26">
        <v>512402538</v>
      </c>
      <c r="E893" s="26" t="s">
        <v>203</v>
      </c>
      <c r="F893" s="26" t="s">
        <v>2769</v>
      </c>
      <c r="G893" s="26" t="s">
        <v>2770</v>
      </c>
      <c r="H893" s="26" t="s">
        <v>69</v>
      </c>
      <c r="I893" s="26" t="s">
        <v>67</v>
      </c>
      <c r="J893" s="26" t="s">
        <v>51</v>
      </c>
      <c r="K893" s="26" t="s">
        <v>51</v>
      </c>
      <c r="L893" s="26" t="s">
        <v>433</v>
      </c>
      <c r="M893" s="26" t="s">
        <v>165</v>
      </c>
      <c r="N893" s="26" t="s">
        <v>68</v>
      </c>
      <c r="O893" s="26" t="s">
        <v>57</v>
      </c>
      <c r="P893" s="26" t="s">
        <v>531</v>
      </c>
      <c r="Q893" s="57">
        <v>1982084</v>
      </c>
      <c r="R893" s="42">
        <v>1</v>
      </c>
      <c r="S893" s="42">
        <v>351.3</v>
      </c>
      <c r="T893" s="42">
        <v>0</v>
      </c>
      <c r="U893" s="42">
        <v>6963.0610900000001</v>
      </c>
      <c r="V893" s="43">
        <v>1.3236551661999999E-2</v>
      </c>
      <c r="W893" s="43">
        <v>3.4301951669999998E-3</v>
      </c>
      <c r="X893" s="43">
        <v>1.1318742415533693E-3</v>
      </c>
    </row>
    <row r="894" spans="1:24" x14ac:dyDescent="0.2">
      <c r="A894" s="26">
        <v>8700</v>
      </c>
      <c r="B894" s="26">
        <v>12536</v>
      </c>
      <c r="C894" s="26" t="s">
        <v>2771</v>
      </c>
      <c r="D894" s="26">
        <v>514439785</v>
      </c>
      <c r="E894" s="26" t="s">
        <v>203</v>
      </c>
      <c r="F894" s="26" t="s">
        <v>2772</v>
      </c>
      <c r="G894" s="26" t="s">
        <v>2773</v>
      </c>
      <c r="H894" s="26" t="s">
        <v>69</v>
      </c>
      <c r="I894" s="26" t="s">
        <v>67</v>
      </c>
      <c r="J894" s="26" t="s">
        <v>51</v>
      </c>
      <c r="K894" s="26" t="s">
        <v>51</v>
      </c>
      <c r="L894" s="26" t="s">
        <v>433</v>
      </c>
      <c r="M894" s="26" t="s">
        <v>165</v>
      </c>
      <c r="N894" s="26" t="s">
        <v>126</v>
      </c>
      <c r="O894" s="26" t="s">
        <v>57</v>
      </c>
      <c r="P894" s="26" t="s">
        <v>531</v>
      </c>
      <c r="Q894" s="57">
        <v>87645</v>
      </c>
      <c r="R894" s="42">
        <v>1</v>
      </c>
      <c r="S894" s="42">
        <v>3025</v>
      </c>
      <c r="T894" s="42">
        <v>0</v>
      </c>
      <c r="U894" s="42">
        <v>2651.26125</v>
      </c>
      <c r="V894" s="43">
        <v>2.3795903395000002E-2</v>
      </c>
      <c r="W894" s="43">
        <v>1.3060841210000001E-3</v>
      </c>
      <c r="X894" s="43">
        <v>4.309734293173619E-4</v>
      </c>
    </row>
    <row r="895" spans="1:24" x14ac:dyDescent="0.2">
      <c r="A895" s="26">
        <v>8700</v>
      </c>
      <c r="B895" s="26">
        <v>12536</v>
      </c>
      <c r="C895" s="26" t="s">
        <v>2774</v>
      </c>
      <c r="D895" s="26">
        <v>512569237</v>
      </c>
      <c r="E895" s="26" t="s">
        <v>203</v>
      </c>
      <c r="F895" s="26" t="s">
        <v>2775</v>
      </c>
      <c r="G895" s="26" t="s">
        <v>2776</v>
      </c>
      <c r="H895" s="26" t="s">
        <v>69</v>
      </c>
      <c r="I895" s="26" t="s">
        <v>67</v>
      </c>
      <c r="J895" s="26" t="s">
        <v>51</v>
      </c>
      <c r="K895" s="26" t="s">
        <v>51</v>
      </c>
      <c r="L895" s="26" t="s">
        <v>433</v>
      </c>
      <c r="M895" s="26" t="s">
        <v>165</v>
      </c>
      <c r="N895" s="26" t="s">
        <v>84</v>
      </c>
      <c r="O895" s="26" t="s">
        <v>57</v>
      </c>
      <c r="P895" s="26" t="s">
        <v>531</v>
      </c>
      <c r="Q895" s="57">
        <v>32500</v>
      </c>
      <c r="R895" s="42">
        <v>1</v>
      </c>
      <c r="S895" s="42">
        <v>11620</v>
      </c>
      <c r="T895" s="42">
        <v>41.356909999999999</v>
      </c>
      <c r="U895" s="42">
        <v>3817.85691</v>
      </c>
      <c r="V895" s="43">
        <v>1.033922882E-3</v>
      </c>
      <c r="W895" s="43">
        <v>1.8807811900000001E-3</v>
      </c>
      <c r="X895" s="43">
        <v>6.2060835579507182E-4</v>
      </c>
    </row>
    <row r="896" spans="1:24" x14ac:dyDescent="0.2">
      <c r="A896" s="26">
        <v>8700</v>
      </c>
      <c r="B896" s="26">
        <v>12536</v>
      </c>
      <c r="C896" s="26" t="s">
        <v>2777</v>
      </c>
      <c r="D896" s="26">
        <v>515236735</v>
      </c>
      <c r="E896" s="26" t="s">
        <v>203</v>
      </c>
      <c r="F896" s="26" t="s">
        <v>2778</v>
      </c>
      <c r="G896" s="26" t="s">
        <v>2779</v>
      </c>
      <c r="H896" s="26" t="s">
        <v>69</v>
      </c>
      <c r="I896" s="26" t="s">
        <v>67</v>
      </c>
      <c r="J896" s="26" t="s">
        <v>51</v>
      </c>
      <c r="K896" s="26" t="s">
        <v>51</v>
      </c>
      <c r="L896" s="26" t="s">
        <v>433</v>
      </c>
      <c r="M896" s="26" t="s">
        <v>165</v>
      </c>
      <c r="N896" s="26" t="s">
        <v>126</v>
      </c>
      <c r="O896" s="26" t="s">
        <v>57</v>
      </c>
      <c r="P896" s="26" t="s">
        <v>531</v>
      </c>
      <c r="Q896" s="57">
        <v>498312</v>
      </c>
      <c r="R896" s="42">
        <v>1</v>
      </c>
      <c r="S896" s="42">
        <v>158.30000000000001</v>
      </c>
      <c r="T896" s="42">
        <v>0</v>
      </c>
      <c r="U896" s="42">
        <v>788.8279</v>
      </c>
      <c r="V896" s="43">
        <v>3.4909818474000001E-2</v>
      </c>
      <c r="W896" s="43">
        <v>3.8859829200000001E-4</v>
      </c>
      <c r="X896" s="43">
        <v>1.2822722212087287E-4</v>
      </c>
    </row>
    <row r="897" spans="1:24" x14ac:dyDescent="0.2">
      <c r="A897" s="26">
        <v>8700</v>
      </c>
      <c r="B897" s="26">
        <v>12536</v>
      </c>
      <c r="C897" s="26" t="s">
        <v>2780</v>
      </c>
      <c r="D897" s="26">
        <v>510400740</v>
      </c>
      <c r="E897" s="26" t="s">
        <v>203</v>
      </c>
      <c r="F897" s="26" t="s">
        <v>2781</v>
      </c>
      <c r="G897" s="26" t="s">
        <v>2782</v>
      </c>
      <c r="H897" s="26" t="s">
        <v>69</v>
      </c>
      <c r="I897" s="26" t="s">
        <v>67</v>
      </c>
      <c r="J897" s="26" t="s">
        <v>51</v>
      </c>
      <c r="K897" s="26" t="s">
        <v>51</v>
      </c>
      <c r="L897" s="26" t="s">
        <v>433</v>
      </c>
      <c r="M897" s="26" t="s">
        <v>165</v>
      </c>
      <c r="N897" s="26" t="s">
        <v>68</v>
      </c>
      <c r="O897" s="26" t="s">
        <v>57</v>
      </c>
      <c r="P897" s="26" t="s">
        <v>531</v>
      </c>
      <c r="Q897" s="57">
        <v>228488</v>
      </c>
      <c r="R897" s="42">
        <v>1</v>
      </c>
      <c r="S897" s="42">
        <v>4962</v>
      </c>
      <c r="T897" s="42">
        <v>0</v>
      </c>
      <c r="U897" s="42">
        <v>11337.574559999999</v>
      </c>
      <c r="V897" s="43">
        <v>8.3068998260000006E-3</v>
      </c>
      <c r="W897" s="43">
        <v>5.5852006700000002E-3</v>
      </c>
      <c r="X897" s="43">
        <v>1.8429694124879169E-3</v>
      </c>
    </row>
    <row r="898" spans="1:24" x14ac:dyDescent="0.2">
      <c r="A898" s="26">
        <v>8700</v>
      </c>
      <c r="B898" s="26">
        <v>12536</v>
      </c>
      <c r="C898" s="26" t="s">
        <v>2783</v>
      </c>
      <c r="D898" s="26">
        <v>516250107</v>
      </c>
      <c r="E898" s="26" t="s">
        <v>203</v>
      </c>
      <c r="F898" s="26" t="s">
        <v>2784</v>
      </c>
      <c r="G898" s="26" t="s">
        <v>2785</v>
      </c>
      <c r="H898" s="26" t="s">
        <v>69</v>
      </c>
      <c r="I898" s="26" t="s">
        <v>67</v>
      </c>
      <c r="J898" s="26" t="s">
        <v>51</v>
      </c>
      <c r="K898" s="26" t="s">
        <v>51</v>
      </c>
      <c r="L898" s="26" t="s">
        <v>433</v>
      </c>
      <c r="M898" s="26" t="s">
        <v>165</v>
      </c>
      <c r="N898" s="26" t="s">
        <v>356</v>
      </c>
      <c r="O898" s="26" t="s">
        <v>57</v>
      </c>
      <c r="P898" s="26" t="s">
        <v>531</v>
      </c>
      <c r="Q898" s="57">
        <v>25800</v>
      </c>
      <c r="R898" s="42">
        <v>1</v>
      </c>
      <c r="S898" s="42">
        <v>6198</v>
      </c>
      <c r="T898" s="42">
        <v>0</v>
      </c>
      <c r="U898" s="42">
        <v>1599.0840000000001</v>
      </c>
      <c r="V898" s="43">
        <v>1.0315890969999999E-3</v>
      </c>
      <c r="W898" s="43">
        <v>7.8775270499999996E-4</v>
      </c>
      <c r="X898" s="43">
        <v>2.5993768635456971E-4</v>
      </c>
    </row>
    <row r="899" spans="1:24" x14ac:dyDescent="0.2">
      <c r="A899" s="26">
        <v>8700</v>
      </c>
      <c r="B899" s="26">
        <v>12536</v>
      </c>
      <c r="C899" s="26" t="s">
        <v>2786</v>
      </c>
      <c r="D899" s="26">
        <v>514881564</v>
      </c>
      <c r="E899" s="26" t="s">
        <v>203</v>
      </c>
      <c r="F899" s="26" t="s">
        <v>2787</v>
      </c>
      <c r="G899" s="26" t="s">
        <v>2788</v>
      </c>
      <c r="H899" s="26" t="s">
        <v>69</v>
      </c>
      <c r="I899" s="26" t="s">
        <v>67</v>
      </c>
      <c r="J899" s="26" t="s">
        <v>51</v>
      </c>
      <c r="K899" s="26" t="s">
        <v>51</v>
      </c>
      <c r="L899" s="26" t="s">
        <v>433</v>
      </c>
      <c r="M899" s="26" t="s">
        <v>165</v>
      </c>
      <c r="N899" s="26" t="s">
        <v>128</v>
      </c>
      <c r="O899" s="26" t="s">
        <v>57</v>
      </c>
      <c r="P899" s="26" t="s">
        <v>531</v>
      </c>
      <c r="Q899" s="57">
        <v>132229.63</v>
      </c>
      <c r="R899" s="42">
        <v>1</v>
      </c>
      <c r="S899" s="42">
        <v>840.8</v>
      </c>
      <c r="T899" s="42">
        <v>0</v>
      </c>
      <c r="U899" s="42">
        <v>1111.78673</v>
      </c>
      <c r="V899" s="43">
        <v>1.0958757644E-2</v>
      </c>
      <c r="W899" s="43">
        <v>5.4769668299999995E-4</v>
      </c>
      <c r="X899" s="43">
        <v>1.8072550930152051E-4</v>
      </c>
    </row>
    <row r="900" spans="1:24" x14ac:dyDescent="0.2">
      <c r="A900" s="26">
        <v>8700</v>
      </c>
      <c r="B900" s="26">
        <v>12536</v>
      </c>
      <c r="C900" s="26" t="s">
        <v>2789</v>
      </c>
      <c r="D900" s="26">
        <v>513639013</v>
      </c>
      <c r="E900" s="26" t="s">
        <v>203</v>
      </c>
      <c r="F900" s="26" t="s">
        <v>2790</v>
      </c>
      <c r="G900" s="26" t="s">
        <v>2791</v>
      </c>
      <c r="H900" s="26" t="s">
        <v>69</v>
      </c>
      <c r="I900" s="26" t="s">
        <v>67</v>
      </c>
      <c r="J900" s="26" t="s">
        <v>51</v>
      </c>
      <c r="K900" s="26" t="s">
        <v>51</v>
      </c>
      <c r="L900" s="26" t="s">
        <v>433</v>
      </c>
      <c r="M900" s="26" t="s">
        <v>165</v>
      </c>
      <c r="N900" s="26" t="s">
        <v>126</v>
      </c>
      <c r="O900" s="26" t="s">
        <v>57</v>
      </c>
      <c r="P900" s="26" t="s">
        <v>531</v>
      </c>
      <c r="Q900" s="57">
        <v>22000</v>
      </c>
      <c r="R900" s="42">
        <v>1</v>
      </c>
      <c r="S900" s="42">
        <v>10690</v>
      </c>
      <c r="T900" s="42">
        <v>0</v>
      </c>
      <c r="U900" s="42">
        <v>2351.8000000000002</v>
      </c>
      <c r="V900" s="43">
        <v>6.0330972900000002E-4</v>
      </c>
      <c r="W900" s="43">
        <v>1.158561283E-3</v>
      </c>
      <c r="X900" s="43">
        <v>3.8229477048652667E-4</v>
      </c>
    </row>
    <row r="901" spans="1:24" x14ac:dyDescent="0.2">
      <c r="A901" s="26">
        <v>8700</v>
      </c>
      <c r="B901" s="26">
        <v>12536</v>
      </c>
      <c r="C901" s="26" t="s">
        <v>2792</v>
      </c>
      <c r="D901" s="26">
        <v>70252750</v>
      </c>
      <c r="E901" s="26" t="s">
        <v>204</v>
      </c>
      <c r="F901" s="26" t="s">
        <v>2793</v>
      </c>
      <c r="G901" s="26" t="s">
        <v>2794</v>
      </c>
      <c r="H901" s="26" t="s">
        <v>69</v>
      </c>
      <c r="I901" s="26" t="s">
        <v>67</v>
      </c>
      <c r="J901" s="26" t="s">
        <v>51</v>
      </c>
      <c r="K901" s="26" t="s">
        <v>51</v>
      </c>
      <c r="L901" s="26" t="s">
        <v>433</v>
      </c>
      <c r="M901" s="26" t="s">
        <v>165</v>
      </c>
      <c r="N901" s="26" t="s">
        <v>358</v>
      </c>
      <c r="O901" s="26" t="s">
        <v>57</v>
      </c>
      <c r="P901" s="26" t="s">
        <v>531</v>
      </c>
      <c r="Q901" s="57">
        <v>22500</v>
      </c>
      <c r="R901" s="42">
        <v>1</v>
      </c>
      <c r="S901" s="42">
        <v>10000</v>
      </c>
      <c r="T901" s="42">
        <v>0</v>
      </c>
      <c r="U901" s="42">
        <v>2250</v>
      </c>
      <c r="V901" s="43">
        <v>1.094377458E-3</v>
      </c>
      <c r="W901" s="43">
        <v>1.1084118069999999E-3</v>
      </c>
      <c r="X901" s="43">
        <v>3.6574676145704777E-4</v>
      </c>
    </row>
    <row r="902" spans="1:24" x14ac:dyDescent="0.2">
      <c r="A902" s="26">
        <v>8700</v>
      </c>
      <c r="B902" s="26">
        <v>12536</v>
      </c>
      <c r="C902" s="26" t="s">
        <v>2795</v>
      </c>
      <c r="D902" s="26">
        <v>514211457</v>
      </c>
      <c r="E902" s="26" t="s">
        <v>203</v>
      </c>
      <c r="F902" s="26" t="s">
        <v>2796</v>
      </c>
      <c r="G902" s="26" t="s">
        <v>2797</v>
      </c>
      <c r="H902" s="26" t="s">
        <v>69</v>
      </c>
      <c r="I902" s="26" t="s">
        <v>67</v>
      </c>
      <c r="J902" s="26" t="s">
        <v>51</v>
      </c>
      <c r="K902" s="26" t="s">
        <v>51</v>
      </c>
      <c r="L902" s="26" t="s">
        <v>433</v>
      </c>
      <c r="M902" s="26" t="s">
        <v>165</v>
      </c>
      <c r="N902" s="26" t="s">
        <v>356</v>
      </c>
      <c r="O902" s="26" t="s">
        <v>57</v>
      </c>
      <c r="P902" s="26" t="s">
        <v>531</v>
      </c>
      <c r="Q902" s="57">
        <v>493533</v>
      </c>
      <c r="R902" s="42">
        <v>1</v>
      </c>
      <c r="S902" s="42">
        <v>7423</v>
      </c>
      <c r="T902" s="42">
        <v>0</v>
      </c>
      <c r="U902" s="42">
        <v>36634.954590000001</v>
      </c>
      <c r="V902" s="43">
        <v>1.0177220264E-2</v>
      </c>
      <c r="W902" s="43">
        <v>1.8047384989999998E-2</v>
      </c>
      <c r="X902" s="43">
        <v>5.9551626655193375E-3</v>
      </c>
    </row>
    <row r="903" spans="1:24" x14ac:dyDescent="0.2">
      <c r="A903" s="26">
        <v>8700</v>
      </c>
      <c r="B903" s="26">
        <v>12536</v>
      </c>
      <c r="C903" s="26" t="s">
        <v>2798</v>
      </c>
      <c r="D903" s="26">
        <v>516292992</v>
      </c>
      <c r="E903" s="26" t="s">
        <v>203</v>
      </c>
      <c r="F903" s="26" t="s">
        <v>2799</v>
      </c>
      <c r="G903" s="26" t="s">
        <v>2800</v>
      </c>
      <c r="H903" s="26" t="s">
        <v>69</v>
      </c>
      <c r="I903" s="26" t="s">
        <v>67</v>
      </c>
      <c r="J903" s="26" t="s">
        <v>51</v>
      </c>
      <c r="K903" s="26" t="s">
        <v>51</v>
      </c>
      <c r="L903" s="26" t="s">
        <v>433</v>
      </c>
      <c r="M903" s="26" t="s">
        <v>165</v>
      </c>
      <c r="N903" s="26" t="s">
        <v>68</v>
      </c>
      <c r="O903" s="26" t="s">
        <v>57</v>
      </c>
      <c r="P903" s="26" t="s">
        <v>531</v>
      </c>
      <c r="Q903" s="57">
        <v>167486</v>
      </c>
      <c r="R903" s="42">
        <v>1</v>
      </c>
      <c r="S903" s="42">
        <v>1402</v>
      </c>
      <c r="T903" s="42">
        <v>0</v>
      </c>
      <c r="U903" s="42">
        <v>2348.1537199999998</v>
      </c>
      <c r="V903" s="43">
        <v>1.1509217489000001E-2</v>
      </c>
      <c r="W903" s="43">
        <v>1.156765026E-3</v>
      </c>
      <c r="X903" s="43">
        <v>3.8170205266369744E-4</v>
      </c>
    </row>
    <row r="904" spans="1:24" x14ac:dyDescent="0.2">
      <c r="A904" s="26">
        <v>8700</v>
      </c>
      <c r="B904" s="26">
        <v>12536</v>
      </c>
      <c r="C904" s="26" t="s">
        <v>2801</v>
      </c>
      <c r="D904" s="26">
        <v>513764399</v>
      </c>
      <c r="E904" s="26" t="s">
        <v>203</v>
      </c>
      <c r="F904" s="26" t="s">
        <v>2802</v>
      </c>
      <c r="G904" s="26" t="s">
        <v>2803</v>
      </c>
      <c r="H904" s="26" t="s">
        <v>69</v>
      </c>
      <c r="I904" s="26" t="s">
        <v>67</v>
      </c>
      <c r="J904" s="26" t="s">
        <v>51</v>
      </c>
      <c r="K904" s="26" t="s">
        <v>51</v>
      </c>
      <c r="L904" s="26" t="s">
        <v>433</v>
      </c>
      <c r="M904" s="26" t="s">
        <v>165</v>
      </c>
      <c r="N904" s="26" t="s">
        <v>131</v>
      </c>
      <c r="O904" s="26" t="s">
        <v>57</v>
      </c>
      <c r="P904" s="26" t="s">
        <v>531</v>
      </c>
      <c r="Q904" s="57">
        <v>203311</v>
      </c>
      <c r="R904" s="42">
        <v>1</v>
      </c>
      <c r="S904" s="42">
        <v>1940</v>
      </c>
      <c r="T904" s="42">
        <v>0</v>
      </c>
      <c r="U904" s="42">
        <v>3944.2334000000001</v>
      </c>
      <c r="V904" s="43">
        <v>9.1967921080000001E-3</v>
      </c>
      <c r="W904" s="43">
        <v>1.94303772E-3</v>
      </c>
      <c r="X904" s="43">
        <v>6.4115137443587582E-4</v>
      </c>
    </row>
    <row r="905" spans="1:24" x14ac:dyDescent="0.2">
      <c r="A905" s="26">
        <v>8700</v>
      </c>
      <c r="B905" s="26">
        <v>12536</v>
      </c>
      <c r="C905" s="26" t="s">
        <v>2939</v>
      </c>
      <c r="D905" s="26">
        <v>512714494</v>
      </c>
      <c r="E905" s="26" t="s">
        <v>203</v>
      </c>
      <c r="F905" s="26" t="s">
        <v>2940</v>
      </c>
      <c r="G905" s="26" t="s">
        <v>2941</v>
      </c>
      <c r="H905" s="26" t="s">
        <v>69</v>
      </c>
      <c r="I905" s="26" t="s">
        <v>67</v>
      </c>
      <c r="J905" s="26" t="s">
        <v>51</v>
      </c>
      <c r="K905" s="26" t="s">
        <v>51</v>
      </c>
      <c r="L905" s="26" t="s">
        <v>433</v>
      </c>
      <c r="M905" s="26" t="s">
        <v>165</v>
      </c>
      <c r="N905" s="26" t="s">
        <v>136</v>
      </c>
      <c r="O905" s="26" t="s">
        <v>57</v>
      </c>
      <c r="P905" s="26" t="s">
        <v>531</v>
      </c>
      <c r="Q905" s="57">
        <v>200000</v>
      </c>
      <c r="R905" s="42">
        <v>1</v>
      </c>
      <c r="S905" s="42">
        <v>860.6</v>
      </c>
      <c r="T905" s="42">
        <v>0</v>
      </c>
      <c r="U905" s="42">
        <v>1721.2</v>
      </c>
      <c r="V905" s="43">
        <v>6.9429805299999999E-4</v>
      </c>
      <c r="W905" s="43">
        <v>8.4791040100000003E-4</v>
      </c>
      <c r="X905" s="43">
        <v>2.7978814480883137E-4</v>
      </c>
    </row>
    <row r="906" spans="1:24" x14ac:dyDescent="0.2">
      <c r="A906" s="26">
        <v>8700</v>
      </c>
      <c r="B906" s="26">
        <v>12536</v>
      </c>
      <c r="C906" s="26" t="s">
        <v>2804</v>
      </c>
      <c r="D906" s="26">
        <v>514259019</v>
      </c>
      <c r="E906" s="26" t="s">
        <v>203</v>
      </c>
      <c r="F906" s="26" t="s">
        <v>2805</v>
      </c>
      <c r="G906" s="26" t="s">
        <v>2806</v>
      </c>
      <c r="H906" s="26" t="s">
        <v>69</v>
      </c>
      <c r="I906" s="26" t="s">
        <v>67</v>
      </c>
      <c r="J906" s="26" t="s">
        <v>51</v>
      </c>
      <c r="K906" s="26" t="s">
        <v>51</v>
      </c>
      <c r="L906" s="26" t="s">
        <v>433</v>
      </c>
      <c r="M906" s="26" t="s">
        <v>165</v>
      </c>
      <c r="N906" s="26" t="s">
        <v>359</v>
      </c>
      <c r="O906" s="26" t="s">
        <v>57</v>
      </c>
      <c r="P906" s="26" t="s">
        <v>531</v>
      </c>
      <c r="Q906" s="57">
        <v>552748</v>
      </c>
      <c r="R906" s="42">
        <v>1</v>
      </c>
      <c r="S906" s="42">
        <v>6044</v>
      </c>
      <c r="T906" s="42">
        <v>0</v>
      </c>
      <c r="U906" s="42">
        <v>33408.089119999997</v>
      </c>
      <c r="V906" s="43">
        <v>6.9020795210000003E-3</v>
      </c>
      <c r="W906" s="43">
        <v>1.6457742418E-2</v>
      </c>
      <c r="X906" s="43">
        <v>5.4306224009370808E-3</v>
      </c>
    </row>
    <row r="907" spans="1:24" x14ac:dyDescent="0.2">
      <c r="A907" s="26">
        <v>8700</v>
      </c>
      <c r="B907" s="26">
        <v>12536</v>
      </c>
      <c r="C907" s="26" t="s">
        <v>2807</v>
      </c>
      <c r="D907" s="26">
        <v>516286887</v>
      </c>
      <c r="E907" s="26" t="s">
        <v>203</v>
      </c>
      <c r="F907" s="26" t="s">
        <v>2808</v>
      </c>
      <c r="G907" s="26" t="s">
        <v>2809</v>
      </c>
      <c r="H907" s="26" t="s">
        <v>69</v>
      </c>
      <c r="I907" s="26" t="s">
        <v>67</v>
      </c>
      <c r="J907" s="26" t="s">
        <v>51</v>
      </c>
      <c r="K907" s="26" t="s">
        <v>51</v>
      </c>
      <c r="L907" s="26" t="s">
        <v>433</v>
      </c>
      <c r="M907" s="26" t="s">
        <v>165</v>
      </c>
      <c r="N907" s="26" t="s">
        <v>131</v>
      </c>
      <c r="O907" s="26" t="s">
        <v>57</v>
      </c>
      <c r="P907" s="26" t="s">
        <v>531</v>
      </c>
      <c r="Q907" s="57">
        <v>13345.7</v>
      </c>
      <c r="R907" s="42">
        <v>1</v>
      </c>
      <c r="S907" s="42">
        <v>367.2</v>
      </c>
      <c r="T907" s="42">
        <v>0</v>
      </c>
      <c r="U907" s="42">
        <v>49.005409999999998</v>
      </c>
      <c r="V907" s="43">
        <v>1.89618596E-3</v>
      </c>
      <c r="W907" s="43">
        <v>2.41414111408207E-5</v>
      </c>
      <c r="X907" s="43">
        <v>7.9660311117221425E-6</v>
      </c>
    </row>
    <row r="908" spans="1:24" x14ac:dyDescent="0.2">
      <c r="A908" s="26">
        <v>8700</v>
      </c>
      <c r="B908" s="26">
        <v>12536</v>
      </c>
      <c r="C908" s="26" t="s">
        <v>2807</v>
      </c>
      <c r="D908" s="26">
        <v>516286887</v>
      </c>
      <c r="E908" s="26" t="s">
        <v>203</v>
      </c>
      <c r="F908" s="26" t="s">
        <v>2808</v>
      </c>
      <c r="G908" s="26" t="s">
        <v>2809</v>
      </c>
      <c r="H908" s="26" t="s">
        <v>69</v>
      </c>
      <c r="I908" s="26" t="s">
        <v>67</v>
      </c>
      <c r="J908" s="26" t="s">
        <v>51</v>
      </c>
      <c r="K908" s="26" t="s">
        <v>51</v>
      </c>
      <c r="L908" s="26" t="s">
        <v>52</v>
      </c>
      <c r="M908" s="26" t="s">
        <v>165</v>
      </c>
      <c r="N908" s="26" t="s">
        <v>131</v>
      </c>
      <c r="O908" s="26" t="s">
        <v>57</v>
      </c>
      <c r="P908" s="26" t="s">
        <v>531</v>
      </c>
      <c r="Q908" s="57">
        <v>836900.45</v>
      </c>
      <c r="R908" s="42">
        <v>1</v>
      </c>
      <c r="S908" s="42">
        <v>367.2</v>
      </c>
      <c r="T908" s="42">
        <v>0</v>
      </c>
      <c r="U908" s="42">
        <v>3073.09845</v>
      </c>
      <c r="V908" s="43">
        <v>0.118908628522</v>
      </c>
      <c r="W908" s="43">
        <v>1.5138927139999999E-3</v>
      </c>
      <c r="X908" s="43">
        <v>4.9954480254496591E-4</v>
      </c>
    </row>
    <row r="909" spans="1:24" x14ac:dyDescent="0.2">
      <c r="A909" s="26">
        <v>8700</v>
      </c>
      <c r="B909" s="26">
        <v>12536</v>
      </c>
      <c r="C909" s="26" t="s">
        <v>2810</v>
      </c>
      <c r="D909" s="26">
        <v>515512580</v>
      </c>
      <c r="E909" s="26" t="s">
        <v>203</v>
      </c>
      <c r="F909" s="26" t="s">
        <v>2811</v>
      </c>
      <c r="G909" s="26" t="s">
        <v>2812</v>
      </c>
      <c r="H909" s="26" t="s">
        <v>69</v>
      </c>
      <c r="I909" s="26" t="s">
        <v>67</v>
      </c>
      <c r="J909" s="26" t="s">
        <v>51</v>
      </c>
      <c r="K909" s="26" t="s">
        <v>51</v>
      </c>
      <c r="L909" s="26" t="s">
        <v>433</v>
      </c>
      <c r="M909" s="26" t="s">
        <v>165</v>
      </c>
      <c r="N909" s="26" t="s">
        <v>360</v>
      </c>
      <c r="O909" s="26" t="s">
        <v>57</v>
      </c>
      <c r="P909" s="26" t="s">
        <v>531</v>
      </c>
      <c r="Q909" s="57">
        <v>249500</v>
      </c>
      <c r="R909" s="42">
        <v>1</v>
      </c>
      <c r="S909" s="42">
        <v>437.5</v>
      </c>
      <c r="T909" s="42">
        <v>0</v>
      </c>
      <c r="U909" s="42">
        <v>1091.5625</v>
      </c>
      <c r="V909" s="43">
        <v>7.2668316199999998E-3</v>
      </c>
      <c r="W909" s="43">
        <v>5.3773367200000001E-4</v>
      </c>
      <c r="X909" s="43">
        <v>1.7743797746798165E-4</v>
      </c>
    </row>
    <row r="910" spans="1:24" x14ac:dyDescent="0.2">
      <c r="A910" s="26">
        <v>8700</v>
      </c>
      <c r="B910" s="26">
        <v>12536</v>
      </c>
      <c r="C910" s="26" t="s">
        <v>2813</v>
      </c>
      <c r="D910" s="26">
        <v>516339777</v>
      </c>
      <c r="E910" s="26" t="s">
        <v>203</v>
      </c>
      <c r="F910" s="26" t="s">
        <v>2814</v>
      </c>
      <c r="G910" s="26" t="s">
        <v>2815</v>
      </c>
      <c r="H910" s="26" t="s">
        <v>69</v>
      </c>
      <c r="I910" s="26" t="s">
        <v>67</v>
      </c>
      <c r="J910" s="26" t="s">
        <v>51</v>
      </c>
      <c r="K910" s="26" t="s">
        <v>51</v>
      </c>
      <c r="L910" s="26" t="s">
        <v>433</v>
      </c>
      <c r="M910" s="26" t="s">
        <v>165</v>
      </c>
      <c r="N910" s="26" t="s">
        <v>353</v>
      </c>
      <c r="O910" s="26" t="s">
        <v>57</v>
      </c>
      <c r="P910" s="26" t="s">
        <v>531</v>
      </c>
      <c r="Q910" s="57">
        <v>412000</v>
      </c>
      <c r="R910" s="42">
        <v>1</v>
      </c>
      <c r="S910" s="42">
        <v>2557</v>
      </c>
      <c r="T910" s="42">
        <v>0</v>
      </c>
      <c r="U910" s="42">
        <v>10534.84</v>
      </c>
      <c r="V910" s="43">
        <v>9.0185404770000005E-3</v>
      </c>
      <c r="W910" s="43">
        <v>5.1897515750000001E-3</v>
      </c>
      <c r="X910" s="43">
        <v>1.7124816055414068E-3</v>
      </c>
    </row>
    <row r="911" spans="1:24" x14ac:dyDescent="0.2">
      <c r="A911" s="26">
        <v>8700</v>
      </c>
      <c r="B911" s="26">
        <v>12536</v>
      </c>
      <c r="C911" s="26" t="s">
        <v>2816</v>
      </c>
      <c r="D911" s="26">
        <v>540304045</v>
      </c>
      <c r="E911" s="26" t="s">
        <v>205</v>
      </c>
      <c r="F911" s="26" t="s">
        <v>2817</v>
      </c>
      <c r="G911" s="26" t="s">
        <v>2818</v>
      </c>
      <c r="H911" s="26" t="s">
        <v>69</v>
      </c>
      <c r="I911" s="26" t="s">
        <v>212</v>
      </c>
      <c r="J911" s="26" t="s">
        <v>51</v>
      </c>
      <c r="K911" s="26" t="s">
        <v>51</v>
      </c>
      <c r="L911" s="26" t="s">
        <v>433</v>
      </c>
      <c r="M911" s="26" t="s">
        <v>165</v>
      </c>
      <c r="N911" s="26" t="s">
        <v>81</v>
      </c>
      <c r="O911" s="26" t="s">
        <v>57</v>
      </c>
      <c r="P911" s="26" t="s">
        <v>531</v>
      </c>
      <c r="Q911" s="57">
        <v>126972</v>
      </c>
      <c r="R911" s="42">
        <v>1</v>
      </c>
      <c r="S911" s="42">
        <v>249.7</v>
      </c>
      <c r="T911" s="42">
        <v>0</v>
      </c>
      <c r="U911" s="42">
        <v>317.04908</v>
      </c>
      <c r="V911" s="43">
        <v>2.7630840205999999E-2</v>
      </c>
      <c r="W911" s="43">
        <v>1.56187086E-4</v>
      </c>
      <c r="X911" s="43">
        <v>5.1537632992416205E-5</v>
      </c>
    </row>
    <row r="912" spans="1:24" x14ac:dyDescent="0.2">
      <c r="A912" s="26">
        <v>8700</v>
      </c>
      <c r="B912" s="26">
        <v>12536</v>
      </c>
      <c r="C912" s="26" t="s">
        <v>2819</v>
      </c>
      <c r="D912" s="26">
        <v>515722536</v>
      </c>
      <c r="E912" s="26" t="s">
        <v>203</v>
      </c>
      <c r="F912" s="26" t="s">
        <v>2820</v>
      </c>
      <c r="G912" s="26" t="s">
        <v>2821</v>
      </c>
      <c r="H912" s="26" t="s">
        <v>69</v>
      </c>
      <c r="I912" s="26" t="s">
        <v>67</v>
      </c>
      <c r="J912" s="26" t="s">
        <v>51</v>
      </c>
      <c r="K912" s="26" t="s">
        <v>51</v>
      </c>
      <c r="L912" s="26" t="s">
        <v>433</v>
      </c>
      <c r="M912" s="26" t="s">
        <v>165</v>
      </c>
      <c r="N912" s="26" t="s">
        <v>356</v>
      </c>
      <c r="O912" s="26" t="s">
        <v>57</v>
      </c>
      <c r="P912" s="26" t="s">
        <v>531</v>
      </c>
      <c r="Q912" s="57">
        <v>936358</v>
      </c>
      <c r="R912" s="42">
        <v>1</v>
      </c>
      <c r="S912" s="42">
        <v>500.5</v>
      </c>
      <c r="T912" s="42">
        <v>0</v>
      </c>
      <c r="U912" s="42">
        <v>4686.4717899999996</v>
      </c>
      <c r="V912" s="43">
        <v>7.4410000720000003E-3</v>
      </c>
      <c r="W912" s="43">
        <v>2.3086847400000002E-3</v>
      </c>
      <c r="X912" s="43">
        <v>7.6180527993436166E-4</v>
      </c>
    </row>
    <row r="913" spans="1:24" x14ac:dyDescent="0.2">
      <c r="A913" s="26">
        <v>8700</v>
      </c>
      <c r="B913" s="26">
        <v>12536</v>
      </c>
      <c r="C913" s="26" t="s">
        <v>2825</v>
      </c>
      <c r="D913" s="26">
        <v>513561399</v>
      </c>
      <c r="E913" s="26" t="s">
        <v>203</v>
      </c>
      <c r="F913" s="26" t="s">
        <v>2826</v>
      </c>
      <c r="G913" s="26" t="s">
        <v>2827</v>
      </c>
      <c r="H913" s="26" t="s">
        <v>69</v>
      </c>
      <c r="I913" s="26" t="s">
        <v>67</v>
      </c>
      <c r="J913" s="26" t="s">
        <v>51</v>
      </c>
      <c r="K913" s="26" t="s">
        <v>51</v>
      </c>
      <c r="L913" s="26" t="s">
        <v>433</v>
      </c>
      <c r="M913" s="26" t="s">
        <v>165</v>
      </c>
      <c r="N913" s="26" t="s">
        <v>354</v>
      </c>
      <c r="O913" s="26" t="s">
        <v>57</v>
      </c>
      <c r="P913" s="26" t="s">
        <v>531</v>
      </c>
      <c r="Q913" s="57">
        <v>1248540</v>
      </c>
      <c r="R913" s="42">
        <v>1</v>
      </c>
      <c r="S913" s="42">
        <v>655.4</v>
      </c>
      <c r="T913" s="42">
        <v>0</v>
      </c>
      <c r="U913" s="42">
        <v>8182.9311600000001</v>
      </c>
      <c r="V913" s="43">
        <v>1.1556618065E-2</v>
      </c>
      <c r="W913" s="43">
        <v>4.0311366729999997E-3</v>
      </c>
      <c r="X913" s="43">
        <v>1.3301691426648725E-3</v>
      </c>
    </row>
    <row r="914" spans="1:24" x14ac:dyDescent="0.2">
      <c r="A914" s="26">
        <v>8700</v>
      </c>
      <c r="B914" s="26">
        <v>12536</v>
      </c>
      <c r="C914" s="26" t="s">
        <v>1290</v>
      </c>
      <c r="D914" s="26">
        <v>515763845</v>
      </c>
      <c r="E914" s="26" t="s">
        <v>203</v>
      </c>
      <c r="F914" s="26" t="s">
        <v>2828</v>
      </c>
      <c r="G914" s="26" t="s">
        <v>2829</v>
      </c>
      <c r="H914" s="26" t="s">
        <v>69</v>
      </c>
      <c r="I914" s="26" t="s">
        <v>67</v>
      </c>
      <c r="J914" s="26" t="s">
        <v>51</v>
      </c>
      <c r="K914" s="26" t="s">
        <v>51</v>
      </c>
      <c r="L914" s="26" t="s">
        <v>433</v>
      </c>
      <c r="M914" s="26" t="s">
        <v>165</v>
      </c>
      <c r="N914" s="26" t="s">
        <v>355</v>
      </c>
      <c r="O914" s="26" t="s">
        <v>57</v>
      </c>
      <c r="P914" s="26" t="s">
        <v>531</v>
      </c>
      <c r="Q914" s="57">
        <v>207955</v>
      </c>
      <c r="R914" s="42">
        <v>1</v>
      </c>
      <c r="S914" s="42">
        <v>998</v>
      </c>
      <c r="T914" s="42">
        <v>0</v>
      </c>
      <c r="U914" s="42">
        <v>2075.3908999999999</v>
      </c>
      <c r="V914" s="43">
        <v>4.7888402499999998E-3</v>
      </c>
      <c r="W914" s="43">
        <v>1.0223945679999999E-3</v>
      </c>
      <c r="X914" s="43">
        <v>3.3736333352552342E-4</v>
      </c>
    </row>
    <row r="915" spans="1:24" x14ac:dyDescent="0.2">
      <c r="A915" s="26">
        <v>8700</v>
      </c>
      <c r="B915" s="26">
        <v>12536</v>
      </c>
      <c r="C915" s="26" t="s">
        <v>2830</v>
      </c>
      <c r="D915" s="26">
        <v>515166544</v>
      </c>
      <c r="E915" s="26" t="s">
        <v>203</v>
      </c>
      <c r="F915" s="26" t="s">
        <v>2831</v>
      </c>
      <c r="G915" s="26" t="s">
        <v>2832</v>
      </c>
      <c r="H915" s="26" t="s">
        <v>69</v>
      </c>
      <c r="I915" s="26" t="s">
        <v>67</v>
      </c>
      <c r="J915" s="26" t="s">
        <v>51</v>
      </c>
      <c r="K915" s="26" t="s">
        <v>51</v>
      </c>
      <c r="L915" s="26" t="s">
        <v>433</v>
      </c>
      <c r="M915" s="26" t="s">
        <v>165</v>
      </c>
      <c r="N915" s="26" t="s">
        <v>126</v>
      </c>
      <c r="O915" s="26" t="s">
        <v>57</v>
      </c>
      <c r="P915" s="26" t="s">
        <v>531</v>
      </c>
      <c r="Q915" s="57">
        <v>289324</v>
      </c>
      <c r="R915" s="42">
        <v>1</v>
      </c>
      <c r="S915" s="42">
        <v>327.7</v>
      </c>
      <c r="T915" s="42">
        <v>0</v>
      </c>
      <c r="U915" s="42">
        <v>948.11474999999996</v>
      </c>
      <c r="V915" s="43">
        <v>7.7612116459999997E-3</v>
      </c>
      <c r="W915" s="43">
        <v>4.6706736999999998E-4</v>
      </c>
      <c r="X915" s="43">
        <v>1.5411995524540378E-4</v>
      </c>
    </row>
    <row r="916" spans="1:24" x14ac:dyDescent="0.2">
      <c r="A916" s="26">
        <v>8700</v>
      </c>
      <c r="B916" s="26">
        <v>12536</v>
      </c>
      <c r="C916" s="26" t="s">
        <v>1684</v>
      </c>
      <c r="D916" s="26">
        <v>513948216</v>
      </c>
      <c r="E916" s="26" t="s">
        <v>203</v>
      </c>
      <c r="F916" s="26" t="s">
        <v>2833</v>
      </c>
      <c r="G916" s="26" t="s">
        <v>2834</v>
      </c>
      <c r="H916" s="26" t="s">
        <v>69</v>
      </c>
      <c r="I916" s="26" t="s">
        <v>67</v>
      </c>
      <c r="J916" s="26" t="s">
        <v>51</v>
      </c>
      <c r="K916" s="26" t="s">
        <v>51</v>
      </c>
      <c r="L916" s="26" t="s">
        <v>433</v>
      </c>
      <c r="M916" s="26" t="s">
        <v>165</v>
      </c>
      <c r="N916" s="26" t="s">
        <v>84</v>
      </c>
      <c r="O916" s="26" t="s">
        <v>57</v>
      </c>
      <c r="P916" s="26" t="s">
        <v>531</v>
      </c>
      <c r="Q916" s="57">
        <v>830000</v>
      </c>
      <c r="R916" s="42">
        <v>1</v>
      </c>
      <c r="S916" s="42">
        <v>1529</v>
      </c>
      <c r="T916" s="42">
        <v>0</v>
      </c>
      <c r="U916" s="42">
        <v>12690.7</v>
      </c>
      <c r="V916" s="43">
        <v>1.8019191524E-2</v>
      </c>
      <c r="W916" s="43">
        <v>6.251787432E-3</v>
      </c>
      <c r="X916" s="43">
        <v>2.0629255224990915E-3</v>
      </c>
    </row>
    <row r="917" spans="1:24" x14ac:dyDescent="0.2">
      <c r="A917" s="26">
        <v>8700</v>
      </c>
      <c r="B917" s="26">
        <v>12536</v>
      </c>
      <c r="C917" s="26" t="s">
        <v>2956</v>
      </c>
      <c r="D917" s="26">
        <v>514949973</v>
      </c>
      <c r="E917" s="26" t="s">
        <v>203</v>
      </c>
      <c r="F917" s="26" t="s">
        <v>2957</v>
      </c>
      <c r="G917" s="26" t="s">
        <v>2958</v>
      </c>
      <c r="H917" s="26" t="s">
        <v>69</v>
      </c>
      <c r="I917" s="26" t="s">
        <v>67</v>
      </c>
      <c r="J917" s="26" t="s">
        <v>51</v>
      </c>
      <c r="K917" s="26" t="s">
        <v>51</v>
      </c>
      <c r="L917" s="26" t="s">
        <v>433</v>
      </c>
      <c r="M917" s="26" t="s">
        <v>165</v>
      </c>
      <c r="N917" s="26" t="s">
        <v>373</v>
      </c>
      <c r="O917" s="26" t="s">
        <v>57</v>
      </c>
      <c r="P917" s="26" t="s">
        <v>531</v>
      </c>
      <c r="Q917" s="57">
        <v>73484</v>
      </c>
      <c r="R917" s="42">
        <v>1</v>
      </c>
      <c r="S917" s="42">
        <v>80.599999999999994</v>
      </c>
      <c r="T917" s="42">
        <v>0</v>
      </c>
      <c r="U917" s="42">
        <v>59.228099999999998</v>
      </c>
      <c r="V917" s="43">
        <v>9.6740084020000006E-3</v>
      </c>
      <c r="W917" s="43">
        <v>2.9177389051323999E-5</v>
      </c>
      <c r="X917" s="43">
        <v>9.627771449890742E-6</v>
      </c>
    </row>
    <row r="918" spans="1:24" x14ac:dyDescent="0.2">
      <c r="A918" s="26">
        <v>8700</v>
      </c>
      <c r="B918" s="26">
        <v>12536</v>
      </c>
      <c r="C918" s="26" t="s">
        <v>2835</v>
      </c>
      <c r="D918" s="26">
        <v>511605719</v>
      </c>
      <c r="E918" s="26" t="s">
        <v>203</v>
      </c>
      <c r="F918" s="26" t="s">
        <v>2836</v>
      </c>
      <c r="G918" s="26" t="s">
        <v>2837</v>
      </c>
      <c r="H918" s="26" t="s">
        <v>69</v>
      </c>
      <c r="I918" s="26" t="s">
        <v>67</v>
      </c>
      <c r="J918" s="26" t="s">
        <v>51</v>
      </c>
      <c r="K918" s="26" t="s">
        <v>51</v>
      </c>
      <c r="L918" s="26" t="s">
        <v>433</v>
      </c>
      <c r="M918" s="26" t="s">
        <v>165</v>
      </c>
      <c r="N918" s="26" t="s">
        <v>357</v>
      </c>
      <c r="O918" s="26" t="s">
        <v>57</v>
      </c>
      <c r="P918" s="26" t="s">
        <v>531</v>
      </c>
      <c r="Q918" s="57">
        <v>745442</v>
      </c>
      <c r="R918" s="42">
        <v>1</v>
      </c>
      <c r="S918" s="42">
        <v>1420</v>
      </c>
      <c r="T918" s="42">
        <v>0</v>
      </c>
      <c r="U918" s="42">
        <v>10585.276400000001</v>
      </c>
      <c r="V918" s="43">
        <v>1.0659285415000001E-2</v>
      </c>
      <c r="W918" s="43">
        <v>5.2145979309999998E-3</v>
      </c>
      <c r="X918" s="43">
        <v>1.7206802499678746E-3</v>
      </c>
    </row>
    <row r="919" spans="1:24" x14ac:dyDescent="0.2">
      <c r="A919" s="26">
        <v>8700</v>
      </c>
      <c r="B919" s="26">
        <v>12536</v>
      </c>
      <c r="C919" s="26" t="s">
        <v>2838</v>
      </c>
      <c r="D919" s="26">
        <v>512737560</v>
      </c>
      <c r="E919" s="26" t="s">
        <v>203</v>
      </c>
      <c r="F919" s="26" t="s">
        <v>2839</v>
      </c>
      <c r="G919" s="26" t="s">
        <v>2840</v>
      </c>
      <c r="H919" s="26" t="s">
        <v>69</v>
      </c>
      <c r="I919" s="26" t="s">
        <v>67</v>
      </c>
      <c r="J919" s="26" t="s">
        <v>51</v>
      </c>
      <c r="K919" s="26" t="s">
        <v>51</v>
      </c>
      <c r="L919" s="26" t="s">
        <v>433</v>
      </c>
      <c r="M919" s="26" t="s">
        <v>165</v>
      </c>
      <c r="N919" s="26" t="s">
        <v>360</v>
      </c>
      <c r="O919" s="26" t="s">
        <v>57</v>
      </c>
      <c r="P919" s="26" t="s">
        <v>531</v>
      </c>
      <c r="Q919" s="57">
        <v>117358</v>
      </c>
      <c r="R919" s="42">
        <v>1</v>
      </c>
      <c r="S919" s="42">
        <v>1346</v>
      </c>
      <c r="T919" s="42">
        <v>0</v>
      </c>
      <c r="U919" s="42">
        <v>1579.63868</v>
      </c>
      <c r="V919" s="43">
        <v>1.9186901299999999E-3</v>
      </c>
      <c r="W919" s="43">
        <v>7.7817340599999995E-4</v>
      </c>
      <c r="X919" s="43">
        <v>2.5677676954768259E-4</v>
      </c>
    </row>
    <row r="920" spans="1:24" x14ac:dyDescent="0.2">
      <c r="A920" s="26">
        <v>8700</v>
      </c>
      <c r="B920" s="26">
        <v>12536</v>
      </c>
      <c r="C920" s="26" t="s">
        <v>2841</v>
      </c>
      <c r="D920" s="26">
        <v>514259183</v>
      </c>
      <c r="E920" s="26" t="s">
        <v>203</v>
      </c>
      <c r="F920" s="26" t="s">
        <v>2842</v>
      </c>
      <c r="G920" s="26" t="s">
        <v>2843</v>
      </c>
      <c r="H920" s="26" t="s">
        <v>69</v>
      </c>
      <c r="I920" s="26" t="s">
        <v>67</v>
      </c>
      <c r="J920" s="26" t="s">
        <v>51</v>
      </c>
      <c r="K920" s="26" t="s">
        <v>51</v>
      </c>
      <c r="L920" s="26" t="s">
        <v>433</v>
      </c>
      <c r="M920" s="26" t="s">
        <v>165</v>
      </c>
      <c r="N920" s="26" t="s">
        <v>352</v>
      </c>
      <c r="O920" s="26" t="s">
        <v>57</v>
      </c>
      <c r="P920" s="26" t="s">
        <v>531</v>
      </c>
      <c r="Q920" s="57">
        <v>303450</v>
      </c>
      <c r="R920" s="42">
        <v>1</v>
      </c>
      <c r="S920" s="42">
        <v>578.79999999999995</v>
      </c>
      <c r="T920" s="42">
        <v>0</v>
      </c>
      <c r="U920" s="42">
        <v>1756.3686</v>
      </c>
      <c r="V920" s="43">
        <v>1.9536465879999999E-2</v>
      </c>
      <c r="W920" s="43">
        <v>8.6523541899999996E-4</v>
      </c>
      <c r="X920" s="43">
        <v>2.8550494549993291E-4</v>
      </c>
    </row>
    <row r="921" spans="1:24" x14ac:dyDescent="0.2">
      <c r="A921" s="26">
        <v>8700</v>
      </c>
      <c r="B921" s="26">
        <v>12536</v>
      </c>
      <c r="C921" s="26" t="s">
        <v>1472</v>
      </c>
      <c r="D921" s="26">
        <v>510459928</v>
      </c>
      <c r="E921" s="26" t="s">
        <v>203</v>
      </c>
      <c r="F921" s="26" t="s">
        <v>2844</v>
      </c>
      <c r="G921" s="26" t="s">
        <v>2845</v>
      </c>
      <c r="H921" s="26" t="s">
        <v>69</v>
      </c>
      <c r="I921" s="26" t="s">
        <v>67</v>
      </c>
      <c r="J921" s="26" t="s">
        <v>51</v>
      </c>
      <c r="K921" s="26" t="s">
        <v>51</v>
      </c>
      <c r="L921" s="26" t="s">
        <v>433</v>
      </c>
      <c r="M921" s="26" t="s">
        <v>165</v>
      </c>
      <c r="N921" s="26" t="s">
        <v>87</v>
      </c>
      <c r="O921" s="26" t="s">
        <v>57</v>
      </c>
      <c r="P921" s="26" t="s">
        <v>531</v>
      </c>
      <c r="Q921" s="57">
        <v>8638514</v>
      </c>
      <c r="R921" s="42">
        <v>1</v>
      </c>
      <c r="S921" s="42">
        <v>249.4</v>
      </c>
      <c r="T921" s="42">
        <v>0</v>
      </c>
      <c r="U921" s="42">
        <v>21544.45392</v>
      </c>
      <c r="V921" s="43">
        <v>9.4226702890000003E-3</v>
      </c>
      <c r="W921" s="43">
        <v>1.0613389825E-2</v>
      </c>
      <c r="X921" s="43">
        <v>3.5021396660447103E-3</v>
      </c>
    </row>
    <row r="922" spans="1:24" x14ac:dyDescent="0.2">
      <c r="A922" s="26">
        <v>8700</v>
      </c>
      <c r="B922" s="26">
        <v>12536</v>
      </c>
      <c r="C922" s="26" t="s">
        <v>1491</v>
      </c>
      <c r="D922" s="26">
        <v>513775163</v>
      </c>
      <c r="E922" s="26" t="s">
        <v>203</v>
      </c>
      <c r="F922" s="26" t="s">
        <v>2846</v>
      </c>
      <c r="G922" s="26" t="s">
        <v>2847</v>
      </c>
      <c r="H922" s="26" t="s">
        <v>69</v>
      </c>
      <c r="I922" s="26" t="s">
        <v>67</v>
      </c>
      <c r="J922" s="26" t="s">
        <v>51</v>
      </c>
      <c r="K922" s="26" t="s">
        <v>51</v>
      </c>
      <c r="L922" s="26" t="s">
        <v>433</v>
      </c>
      <c r="M922" s="26" t="s">
        <v>165</v>
      </c>
      <c r="N922" s="26" t="s">
        <v>87</v>
      </c>
      <c r="O922" s="26" t="s">
        <v>57</v>
      </c>
      <c r="P922" s="26" t="s">
        <v>531</v>
      </c>
      <c r="Q922" s="57">
        <v>99132</v>
      </c>
      <c r="R922" s="42">
        <v>1</v>
      </c>
      <c r="S922" s="42">
        <v>5339</v>
      </c>
      <c r="T922" s="42">
        <v>0</v>
      </c>
      <c r="U922" s="42">
        <v>5292.6574799999999</v>
      </c>
      <c r="V922" s="43">
        <v>7.9344872529999999E-3</v>
      </c>
      <c r="W922" s="43">
        <v>2.6073084629999999E-3</v>
      </c>
      <c r="X922" s="43">
        <v>8.6034325902729751E-4</v>
      </c>
    </row>
    <row r="923" spans="1:24" x14ac:dyDescent="0.2">
      <c r="A923" s="26">
        <v>8700</v>
      </c>
      <c r="B923" s="26">
        <v>12536</v>
      </c>
      <c r="C923" s="26" t="s">
        <v>1533</v>
      </c>
      <c r="D923" s="26">
        <v>560040545</v>
      </c>
      <c r="E923" s="26" t="s">
        <v>203</v>
      </c>
      <c r="F923" s="26" t="s">
        <v>2848</v>
      </c>
      <c r="G923" s="26" t="s">
        <v>2849</v>
      </c>
      <c r="H923" s="26" t="s">
        <v>69</v>
      </c>
      <c r="I923" s="26" t="s">
        <v>67</v>
      </c>
      <c r="J923" s="26" t="s">
        <v>51</v>
      </c>
      <c r="K923" s="26" t="s">
        <v>51</v>
      </c>
      <c r="L923" s="26" t="s">
        <v>433</v>
      </c>
      <c r="M923" s="26" t="s">
        <v>165</v>
      </c>
      <c r="N923" s="26" t="s">
        <v>84</v>
      </c>
      <c r="O923" s="26" t="s">
        <v>57</v>
      </c>
      <c r="P923" s="26" t="s">
        <v>531</v>
      </c>
      <c r="Q923" s="57">
        <v>537592</v>
      </c>
      <c r="R923" s="42">
        <v>1</v>
      </c>
      <c r="S923" s="42">
        <v>1969</v>
      </c>
      <c r="T923" s="42">
        <v>0</v>
      </c>
      <c r="U923" s="42">
        <v>10585.18648</v>
      </c>
      <c r="V923" s="43">
        <v>8.5413339020000006E-3</v>
      </c>
      <c r="W923" s="43">
        <v>5.2145536340000003E-3</v>
      </c>
      <c r="X923" s="43">
        <v>1.7206656331017454E-3</v>
      </c>
    </row>
    <row r="924" spans="1:24" x14ac:dyDescent="0.2">
      <c r="A924" s="26">
        <v>8700</v>
      </c>
      <c r="B924" s="26">
        <v>12536</v>
      </c>
      <c r="C924" s="26" t="s">
        <v>2850</v>
      </c>
      <c r="D924" s="26">
        <v>516854239</v>
      </c>
      <c r="E924" s="26" t="s">
        <v>203</v>
      </c>
      <c r="F924" s="26" t="s">
        <v>2851</v>
      </c>
      <c r="G924" s="26" t="s">
        <v>2852</v>
      </c>
      <c r="H924" s="26" t="s">
        <v>69</v>
      </c>
      <c r="I924" s="26" t="s">
        <v>67</v>
      </c>
      <c r="J924" s="26" t="s">
        <v>51</v>
      </c>
      <c r="K924" s="26" t="s">
        <v>51</v>
      </c>
      <c r="L924" s="26" t="s">
        <v>433</v>
      </c>
      <c r="M924" s="26" t="s">
        <v>165</v>
      </c>
      <c r="N924" s="26" t="s">
        <v>130</v>
      </c>
      <c r="O924" s="26" t="s">
        <v>57</v>
      </c>
      <c r="P924" s="26" t="s">
        <v>531</v>
      </c>
      <c r="Q924" s="57">
        <v>154351</v>
      </c>
      <c r="R924" s="42">
        <v>1</v>
      </c>
      <c r="S924" s="42">
        <v>1175</v>
      </c>
      <c r="T924" s="42">
        <v>0</v>
      </c>
      <c r="U924" s="42">
        <v>1813.6242500000001</v>
      </c>
      <c r="V924" s="43">
        <v>3.892248335E-3</v>
      </c>
      <c r="W924" s="43">
        <v>8.9344112499999996E-4</v>
      </c>
      <c r="X924" s="43">
        <v>2.9481208708331873E-4</v>
      </c>
    </row>
    <row r="925" spans="1:24" x14ac:dyDescent="0.2">
      <c r="A925" s="26">
        <v>8700</v>
      </c>
      <c r="B925" s="26">
        <v>12536</v>
      </c>
      <c r="C925" s="26" t="s">
        <v>1433</v>
      </c>
      <c r="D925" s="26">
        <v>520036658</v>
      </c>
      <c r="E925" s="26" t="s">
        <v>203</v>
      </c>
      <c r="F925" s="26" t="s">
        <v>2853</v>
      </c>
      <c r="G925" s="26" t="s">
        <v>2854</v>
      </c>
      <c r="H925" s="26" t="s">
        <v>69</v>
      </c>
      <c r="I925" s="26" t="s">
        <v>67</v>
      </c>
      <c r="J925" s="26" t="s">
        <v>51</v>
      </c>
      <c r="K925" s="26" t="s">
        <v>51</v>
      </c>
      <c r="L925" s="26" t="s">
        <v>433</v>
      </c>
      <c r="M925" s="26" t="s">
        <v>165</v>
      </c>
      <c r="N925" s="26" t="s">
        <v>87</v>
      </c>
      <c r="O925" s="26" t="s">
        <v>57</v>
      </c>
      <c r="P925" s="26" t="s">
        <v>531</v>
      </c>
      <c r="Q925" s="57">
        <v>13688252</v>
      </c>
      <c r="R925" s="42">
        <v>1</v>
      </c>
      <c r="S925" s="42">
        <v>94</v>
      </c>
      <c r="T925" s="42">
        <v>0</v>
      </c>
      <c r="U925" s="42">
        <v>12866.95688</v>
      </c>
      <c r="V925" s="43">
        <v>4.4062997019999996E-3</v>
      </c>
      <c r="W925" s="43">
        <v>6.3386164129999997E-3</v>
      </c>
      <c r="X925" s="43">
        <v>2.091576803852213E-3</v>
      </c>
    </row>
    <row r="926" spans="1:24" x14ac:dyDescent="0.2">
      <c r="A926" s="26">
        <v>8700</v>
      </c>
      <c r="B926" s="26">
        <v>12536</v>
      </c>
      <c r="C926" s="26" t="s">
        <v>2855</v>
      </c>
      <c r="D926" s="26">
        <v>516196425</v>
      </c>
      <c r="E926" s="26" t="s">
        <v>203</v>
      </c>
      <c r="F926" s="26" t="s">
        <v>2856</v>
      </c>
      <c r="G926" s="26" t="s">
        <v>2857</v>
      </c>
      <c r="H926" s="26" t="s">
        <v>69</v>
      </c>
      <c r="I926" s="26" t="s">
        <v>67</v>
      </c>
      <c r="J926" s="26" t="s">
        <v>56</v>
      </c>
      <c r="K926" s="26" t="s">
        <v>51</v>
      </c>
      <c r="L926" s="26" t="s">
        <v>433</v>
      </c>
      <c r="M926" s="26" t="s">
        <v>219</v>
      </c>
      <c r="N926" s="26" t="s">
        <v>470</v>
      </c>
      <c r="O926" s="26" t="s">
        <v>57</v>
      </c>
      <c r="P926" s="26" t="s">
        <v>532</v>
      </c>
      <c r="Q926" s="57">
        <v>270271</v>
      </c>
      <c r="R926" s="42">
        <v>3.6469999999999998</v>
      </c>
      <c r="S926" s="42">
        <v>865</v>
      </c>
      <c r="T926" s="42">
        <v>0</v>
      </c>
      <c r="U926" s="42">
        <v>8526.1176200000009</v>
      </c>
      <c r="V926" s="43">
        <v>3.8068195860000002E-3</v>
      </c>
      <c r="W926" s="43">
        <v>4.200199751E-3</v>
      </c>
      <c r="X926" s="43">
        <v>1.3859555143630544E-3</v>
      </c>
    </row>
    <row r="927" spans="1:24" x14ac:dyDescent="0.2">
      <c r="A927" s="26">
        <v>8700</v>
      </c>
      <c r="B927" s="26">
        <v>12536</v>
      </c>
      <c r="C927" s="26" t="s">
        <v>2858</v>
      </c>
      <c r="D927" s="26">
        <v>59941502</v>
      </c>
      <c r="E927" s="26" t="s">
        <v>204</v>
      </c>
      <c r="F927" s="26" t="s">
        <v>2858</v>
      </c>
      <c r="G927" s="26" t="s">
        <v>2859</v>
      </c>
      <c r="H927" s="26" t="s">
        <v>69</v>
      </c>
      <c r="I927" s="26" t="s">
        <v>67</v>
      </c>
      <c r="J927" s="26" t="s">
        <v>56</v>
      </c>
      <c r="K927" s="26" t="s">
        <v>168</v>
      </c>
      <c r="L927" s="26" t="s">
        <v>433</v>
      </c>
      <c r="M927" s="26" t="s">
        <v>79</v>
      </c>
      <c r="N927" s="26" t="s">
        <v>474</v>
      </c>
      <c r="O927" s="26" t="s">
        <v>57</v>
      </c>
      <c r="P927" s="26" t="s">
        <v>532</v>
      </c>
      <c r="Q927" s="57">
        <v>841586.81</v>
      </c>
      <c r="R927" s="42">
        <v>3.6469999999999998</v>
      </c>
      <c r="S927" s="42">
        <v>0.01</v>
      </c>
      <c r="T927" s="42">
        <v>0</v>
      </c>
      <c r="U927" s="42">
        <v>0.30692999999999998</v>
      </c>
      <c r="V927" s="43">
        <v>1.54797654E-3</v>
      </c>
      <c r="W927" s="43">
        <v>1.5120214934335001E-7</v>
      </c>
      <c r="X927" s="43">
        <v>4.9892734886227415E-8</v>
      </c>
    </row>
    <row r="928" spans="1:24" x14ac:dyDescent="0.2">
      <c r="A928" s="26">
        <v>8700</v>
      </c>
      <c r="B928" s="26">
        <v>12536</v>
      </c>
      <c r="C928" s="26" t="s">
        <v>2860</v>
      </c>
      <c r="D928" s="26">
        <v>70769793</v>
      </c>
      <c r="E928" s="26" t="s">
        <v>204</v>
      </c>
      <c r="F928" s="26" t="s">
        <v>2861</v>
      </c>
      <c r="G928" s="26" t="s">
        <v>2862</v>
      </c>
      <c r="H928" s="26" t="s">
        <v>69</v>
      </c>
      <c r="I928" s="26" t="s">
        <v>67</v>
      </c>
      <c r="J928" s="26" t="s">
        <v>56</v>
      </c>
      <c r="K928" s="26" t="s">
        <v>167</v>
      </c>
      <c r="L928" s="26" t="s">
        <v>433</v>
      </c>
      <c r="M928" s="26" t="s">
        <v>219</v>
      </c>
      <c r="N928" s="26" t="s">
        <v>511</v>
      </c>
      <c r="O928" s="26" t="s">
        <v>57</v>
      </c>
      <c r="P928" s="26" t="s">
        <v>532</v>
      </c>
      <c r="Q928" s="57">
        <v>56810</v>
      </c>
      <c r="R928" s="42">
        <v>3.6469999999999998</v>
      </c>
      <c r="S928" s="42">
        <v>4202</v>
      </c>
      <c r="T928" s="42">
        <v>0</v>
      </c>
      <c r="U928" s="42">
        <v>8705.9586600000002</v>
      </c>
      <c r="V928" s="43">
        <v>1.246546133E-3</v>
      </c>
      <c r="W928" s="43">
        <v>4.288794387E-3</v>
      </c>
      <c r="X928" s="43">
        <v>1.4151894156773065E-3</v>
      </c>
    </row>
    <row r="929" spans="1:24" x14ac:dyDescent="0.2">
      <c r="A929" s="26">
        <v>8700</v>
      </c>
      <c r="B929" s="26">
        <v>12536</v>
      </c>
      <c r="C929" s="26" t="s">
        <v>2961</v>
      </c>
      <c r="D929" s="26">
        <v>66503767</v>
      </c>
      <c r="E929" s="26" t="s">
        <v>204</v>
      </c>
      <c r="F929" s="26" t="s">
        <v>2961</v>
      </c>
      <c r="G929" s="26" t="s">
        <v>2962</v>
      </c>
      <c r="H929" s="26" t="s">
        <v>69</v>
      </c>
      <c r="I929" s="26" t="s">
        <v>67</v>
      </c>
      <c r="J929" s="26" t="s">
        <v>56</v>
      </c>
      <c r="K929" s="26" t="s">
        <v>167</v>
      </c>
      <c r="L929" s="26" t="s">
        <v>433</v>
      </c>
      <c r="M929" s="26" t="s">
        <v>218</v>
      </c>
      <c r="N929" s="26" t="s">
        <v>470</v>
      </c>
      <c r="O929" s="26" t="s">
        <v>57</v>
      </c>
      <c r="P929" s="26" t="s">
        <v>532</v>
      </c>
      <c r="Q929" s="57">
        <v>0.04</v>
      </c>
      <c r="R929" s="42">
        <v>3.6469999999999998</v>
      </c>
      <c r="S929" s="42">
        <v>8471</v>
      </c>
      <c r="T929" s="42">
        <v>0</v>
      </c>
      <c r="U929" s="42">
        <v>1.2359999999999999E-2</v>
      </c>
      <c r="V929" s="43">
        <v>3.8648584230859699E-10</v>
      </c>
      <c r="W929" s="43">
        <v>6.0888755282435997E-9</v>
      </c>
      <c r="X929" s="43">
        <v>2.0091688762707157E-9</v>
      </c>
    </row>
    <row r="930" spans="1:24" x14ac:dyDescent="0.2">
      <c r="A930" s="26">
        <v>8700</v>
      </c>
      <c r="B930" s="26">
        <v>12536</v>
      </c>
      <c r="C930" s="26" t="s">
        <v>2863</v>
      </c>
      <c r="D930" s="26">
        <v>68881663</v>
      </c>
      <c r="E930" s="26" t="s">
        <v>204</v>
      </c>
      <c r="F930" s="26" t="s">
        <v>2864</v>
      </c>
      <c r="G930" s="26" t="s">
        <v>2865</v>
      </c>
      <c r="H930" s="26" t="s">
        <v>69</v>
      </c>
      <c r="I930" s="26" t="s">
        <v>67</v>
      </c>
      <c r="J930" s="26" t="s">
        <v>56</v>
      </c>
      <c r="K930" s="26" t="s">
        <v>167</v>
      </c>
      <c r="L930" s="26" t="s">
        <v>433</v>
      </c>
      <c r="M930" s="26" t="s">
        <v>219</v>
      </c>
      <c r="N930" s="26" t="s">
        <v>468</v>
      </c>
      <c r="O930" s="26" t="s">
        <v>57</v>
      </c>
      <c r="P930" s="26" t="s">
        <v>532</v>
      </c>
      <c r="Q930" s="57">
        <v>1482.03</v>
      </c>
      <c r="R930" s="42">
        <v>3.6469999999999998</v>
      </c>
      <c r="S930" s="42">
        <v>974</v>
      </c>
      <c r="T930" s="42">
        <v>0</v>
      </c>
      <c r="U930" s="42">
        <v>52.64434</v>
      </c>
      <c r="V930" s="43">
        <v>7.5386457263944202E-6</v>
      </c>
      <c r="W930" s="43">
        <v>2.59340480199462E-5</v>
      </c>
      <c r="X930" s="43">
        <v>8.557554161797208E-6</v>
      </c>
    </row>
    <row r="931" spans="1:24" x14ac:dyDescent="0.2">
      <c r="A931" s="26">
        <v>8700</v>
      </c>
      <c r="B931" s="26">
        <v>12536</v>
      </c>
      <c r="C931" s="26" t="s">
        <v>2866</v>
      </c>
      <c r="D931" s="26">
        <v>39770802</v>
      </c>
      <c r="E931" s="26" t="s">
        <v>204</v>
      </c>
      <c r="F931" s="26" t="s">
        <v>2867</v>
      </c>
      <c r="G931" s="26" t="s">
        <v>2868</v>
      </c>
      <c r="H931" s="26" t="s">
        <v>69</v>
      </c>
      <c r="I931" s="26" t="s">
        <v>67</v>
      </c>
      <c r="J931" s="26" t="s">
        <v>56</v>
      </c>
      <c r="K931" s="26" t="s">
        <v>51</v>
      </c>
      <c r="L931" s="26" t="s">
        <v>433</v>
      </c>
      <c r="M931" s="26" t="s">
        <v>218</v>
      </c>
      <c r="N931" s="26" t="s">
        <v>470</v>
      </c>
      <c r="O931" s="26" t="s">
        <v>57</v>
      </c>
      <c r="P931" s="26" t="s">
        <v>532</v>
      </c>
      <c r="Q931" s="57">
        <v>193013</v>
      </c>
      <c r="R931" s="42">
        <v>3.6469999999999998</v>
      </c>
      <c r="S931" s="42">
        <v>1417</v>
      </c>
      <c r="T931" s="42">
        <v>0</v>
      </c>
      <c r="U931" s="42">
        <v>9974.5238800000006</v>
      </c>
      <c r="V931" s="43">
        <v>2.4540750149999999E-3</v>
      </c>
      <c r="W931" s="43">
        <v>4.9137244620000003E-3</v>
      </c>
      <c r="X931" s="43">
        <v>1.6213999138604386E-3</v>
      </c>
    </row>
    <row r="932" spans="1:24" x14ac:dyDescent="0.2">
      <c r="A932" s="26">
        <v>8700</v>
      </c>
      <c r="B932" s="26">
        <v>12536</v>
      </c>
      <c r="C932" s="26" t="s">
        <v>2869</v>
      </c>
      <c r="D932" s="26">
        <v>515333128</v>
      </c>
      <c r="E932" s="26" t="s">
        <v>203</v>
      </c>
      <c r="F932" s="26" t="s">
        <v>2869</v>
      </c>
      <c r="G932" s="26" t="s">
        <v>2870</v>
      </c>
      <c r="H932" s="26" t="s">
        <v>69</v>
      </c>
      <c r="I932" s="26" t="s">
        <v>67</v>
      </c>
      <c r="J932" s="26" t="s">
        <v>56</v>
      </c>
      <c r="K932" s="26" t="s">
        <v>51</v>
      </c>
      <c r="L932" s="26" t="s">
        <v>433</v>
      </c>
      <c r="M932" s="26" t="s">
        <v>219</v>
      </c>
      <c r="N932" s="26" t="s">
        <v>471</v>
      </c>
      <c r="O932" s="26" t="s">
        <v>57</v>
      </c>
      <c r="P932" s="26" t="s">
        <v>532</v>
      </c>
      <c r="Q932" s="57">
        <v>404528.13</v>
      </c>
      <c r="R932" s="42">
        <v>3.6469999999999998</v>
      </c>
      <c r="S932" s="42">
        <v>186</v>
      </c>
      <c r="T932" s="42">
        <v>0</v>
      </c>
      <c r="U932" s="42">
        <v>2744.08421</v>
      </c>
      <c r="V932" s="43">
        <v>4.7553959170000002E-3</v>
      </c>
      <c r="W932" s="43">
        <v>1.3518112609999999E-3</v>
      </c>
      <c r="X932" s="43">
        <v>4.460621835435206E-4</v>
      </c>
    </row>
    <row r="933" spans="1:24" x14ac:dyDescent="0.2">
      <c r="A933" s="26">
        <v>8700</v>
      </c>
      <c r="B933" s="26">
        <v>12536</v>
      </c>
      <c r="C933" s="26" t="s">
        <v>2871</v>
      </c>
      <c r="D933" s="26">
        <v>117894</v>
      </c>
      <c r="E933" s="26" t="s">
        <v>204</v>
      </c>
      <c r="F933" s="26" t="s">
        <v>2872</v>
      </c>
      <c r="G933" s="26" t="s">
        <v>2873</v>
      </c>
      <c r="H933" s="26" t="s">
        <v>69</v>
      </c>
      <c r="I933" s="26" t="s">
        <v>67</v>
      </c>
      <c r="J933" s="26" t="s">
        <v>56</v>
      </c>
      <c r="K933" s="26" t="s">
        <v>85</v>
      </c>
      <c r="L933" s="26" t="s">
        <v>433</v>
      </c>
      <c r="M933" s="26" t="s">
        <v>79</v>
      </c>
      <c r="N933" s="26" t="s">
        <v>459</v>
      </c>
      <c r="O933" s="26" t="s">
        <v>57</v>
      </c>
      <c r="P933" s="26" t="s">
        <v>538</v>
      </c>
      <c r="Q933" s="57">
        <v>23765</v>
      </c>
      <c r="R933" s="42">
        <v>3.7964000000000002</v>
      </c>
      <c r="S933" s="42">
        <v>61460</v>
      </c>
      <c r="T933" s="42">
        <v>0</v>
      </c>
      <c r="U933" s="42">
        <v>55450.100709999999</v>
      </c>
      <c r="V933" s="43">
        <v>5.4558373299999998E-4</v>
      </c>
      <c r="W933" s="43">
        <v>2.7316242819000001E-2</v>
      </c>
      <c r="X933" s="43">
        <v>9.0136421142887318E-3</v>
      </c>
    </row>
    <row r="934" spans="1:24" x14ac:dyDescent="0.2">
      <c r="A934" s="26">
        <v>8700</v>
      </c>
      <c r="B934" s="26">
        <v>12536</v>
      </c>
      <c r="C934" s="26" t="s">
        <v>2963</v>
      </c>
      <c r="D934" s="26">
        <v>103451</v>
      </c>
      <c r="E934" s="26" t="s">
        <v>204</v>
      </c>
      <c r="F934" s="26" t="s">
        <v>2964</v>
      </c>
      <c r="G934" s="26" t="s">
        <v>2965</v>
      </c>
      <c r="H934" s="26" t="s">
        <v>69</v>
      </c>
      <c r="I934" s="26" t="s">
        <v>67</v>
      </c>
      <c r="J934" s="26" t="s">
        <v>56</v>
      </c>
      <c r="K934" s="26" t="s">
        <v>167</v>
      </c>
      <c r="L934" s="26" t="s">
        <v>433</v>
      </c>
      <c r="M934" s="26" t="s">
        <v>219</v>
      </c>
      <c r="N934" s="26" t="s">
        <v>468</v>
      </c>
      <c r="O934" s="26" t="s">
        <v>57</v>
      </c>
      <c r="P934" s="26" t="s">
        <v>532</v>
      </c>
      <c r="Q934" s="57">
        <v>80899</v>
      </c>
      <c r="R934" s="42">
        <v>3.6469999999999998</v>
      </c>
      <c r="S934" s="42">
        <v>3231</v>
      </c>
      <c r="T934" s="42">
        <v>0</v>
      </c>
      <c r="U934" s="42">
        <v>9532.6988799999999</v>
      </c>
      <c r="V934" s="43">
        <v>3.0597541500000002E-4</v>
      </c>
      <c r="W934" s="43">
        <v>4.6960693300000002E-3</v>
      </c>
      <c r="X934" s="43">
        <v>1.5495794414689898E-3</v>
      </c>
    </row>
    <row r="935" spans="1:24" x14ac:dyDescent="0.2">
      <c r="A935" s="26">
        <v>8700</v>
      </c>
      <c r="B935" s="26">
        <v>12536</v>
      </c>
      <c r="C935" s="26" t="s">
        <v>2874</v>
      </c>
      <c r="D935" s="26">
        <v>359009</v>
      </c>
      <c r="E935" s="26" t="s">
        <v>204</v>
      </c>
      <c r="F935" s="26" t="s">
        <v>2875</v>
      </c>
      <c r="G935" s="26" t="s">
        <v>2876</v>
      </c>
      <c r="H935" s="26" t="s">
        <v>69</v>
      </c>
      <c r="I935" s="26" t="s">
        <v>67</v>
      </c>
      <c r="J935" s="26" t="s">
        <v>56</v>
      </c>
      <c r="K935" s="26" t="s">
        <v>51</v>
      </c>
      <c r="L935" s="26" t="s">
        <v>433</v>
      </c>
      <c r="M935" s="26" t="s">
        <v>219</v>
      </c>
      <c r="N935" s="26" t="s">
        <v>472</v>
      </c>
      <c r="O935" s="26" t="s">
        <v>57</v>
      </c>
      <c r="P935" s="26" t="s">
        <v>532</v>
      </c>
      <c r="Q935" s="57">
        <v>127269</v>
      </c>
      <c r="R935" s="42">
        <v>3.6469999999999998</v>
      </c>
      <c r="S935" s="42">
        <v>3115</v>
      </c>
      <c r="T935" s="42">
        <v>34.744439265148998</v>
      </c>
      <c r="U935" s="42">
        <v>14584.98681</v>
      </c>
      <c r="V935" s="43">
        <v>6.3974910490000002E-3</v>
      </c>
      <c r="W935" s="43">
        <v>7.1849651509999996E-3</v>
      </c>
      <c r="X935" s="43">
        <v>2.3708496407338926E-3</v>
      </c>
    </row>
    <row r="936" spans="1:24" x14ac:dyDescent="0.2">
      <c r="A936" s="26">
        <v>8700</v>
      </c>
      <c r="B936" s="26">
        <v>12536</v>
      </c>
      <c r="C936" s="26" t="s">
        <v>2877</v>
      </c>
      <c r="D936" s="26">
        <v>1729029</v>
      </c>
      <c r="E936" s="26" t="s">
        <v>204</v>
      </c>
      <c r="F936" s="26" t="s">
        <v>2878</v>
      </c>
      <c r="G936" s="26" t="s">
        <v>2879</v>
      </c>
      <c r="H936" s="26" t="s">
        <v>69</v>
      </c>
      <c r="I936" s="26" t="s">
        <v>67</v>
      </c>
      <c r="J936" s="26" t="s">
        <v>56</v>
      </c>
      <c r="K936" s="26" t="s">
        <v>103</v>
      </c>
      <c r="L936" s="26" t="s">
        <v>433</v>
      </c>
      <c r="M936" s="26" t="s">
        <v>227</v>
      </c>
      <c r="N936" s="26" t="s">
        <v>465</v>
      </c>
      <c r="O936" s="26" t="s">
        <v>57</v>
      </c>
      <c r="P936" s="26" t="s">
        <v>534</v>
      </c>
      <c r="Q936" s="57">
        <v>279910.01</v>
      </c>
      <c r="R936" s="42">
        <v>4.0278</v>
      </c>
      <c r="S936" s="42">
        <v>260</v>
      </c>
      <c r="T936" s="42">
        <v>0</v>
      </c>
      <c r="U936" s="42">
        <v>2931.2959999999998</v>
      </c>
      <c r="V936" s="43">
        <v>1.7075227871999998E-2</v>
      </c>
      <c r="W936" s="43">
        <v>1.4440369320000001E-3</v>
      </c>
      <c r="X936" s="43">
        <v>4.7649423060977704E-4</v>
      </c>
    </row>
    <row r="937" spans="1:24" x14ac:dyDescent="0.2">
      <c r="A937" s="26">
        <v>8700</v>
      </c>
      <c r="B937" s="26">
        <v>12536</v>
      </c>
      <c r="C937" s="26" t="s">
        <v>2880</v>
      </c>
      <c r="D937" s="26">
        <v>126685</v>
      </c>
      <c r="E937" s="26" t="s">
        <v>204</v>
      </c>
      <c r="F937" s="26" t="s">
        <v>2881</v>
      </c>
      <c r="G937" s="26" t="s">
        <v>2882</v>
      </c>
      <c r="H937" s="26" t="s">
        <v>69</v>
      </c>
      <c r="I937" s="26" t="s">
        <v>67</v>
      </c>
      <c r="J937" s="26" t="s">
        <v>56</v>
      </c>
      <c r="K937" s="26" t="s">
        <v>167</v>
      </c>
      <c r="L937" s="26" t="s">
        <v>433</v>
      </c>
      <c r="M937" s="26" t="s">
        <v>219</v>
      </c>
      <c r="N937" s="26" t="s">
        <v>475</v>
      </c>
      <c r="O937" s="26" t="s">
        <v>57</v>
      </c>
      <c r="P937" s="26" t="s">
        <v>532</v>
      </c>
      <c r="Q937" s="57">
        <v>132806</v>
      </c>
      <c r="R937" s="42">
        <v>3.6469999999999998</v>
      </c>
      <c r="S937" s="42">
        <v>22.5</v>
      </c>
      <c r="T937" s="42">
        <v>0</v>
      </c>
      <c r="U937" s="42">
        <v>108.97727999999999</v>
      </c>
      <c r="V937" s="43">
        <v>1.531967051E-3</v>
      </c>
      <c r="W937" s="43">
        <v>5.3685201725449101E-5</v>
      </c>
      <c r="X937" s="43">
        <v>1.7714705436621292E-5</v>
      </c>
    </row>
    <row r="938" spans="1:24" x14ac:dyDescent="0.2">
      <c r="A938" s="26">
        <v>8700</v>
      </c>
      <c r="B938" s="26">
        <v>12536</v>
      </c>
      <c r="C938" s="26" t="s">
        <v>2883</v>
      </c>
      <c r="D938" s="26">
        <v>12231699</v>
      </c>
      <c r="E938" s="26" t="s">
        <v>204</v>
      </c>
      <c r="F938" s="26" t="s">
        <v>2884</v>
      </c>
      <c r="G938" s="26" t="s">
        <v>2885</v>
      </c>
      <c r="H938" s="26" t="s">
        <v>69</v>
      </c>
      <c r="I938" s="26" t="s">
        <v>67</v>
      </c>
      <c r="J938" s="26" t="s">
        <v>56</v>
      </c>
      <c r="K938" s="26" t="s">
        <v>168</v>
      </c>
      <c r="L938" s="26" t="s">
        <v>433</v>
      </c>
      <c r="M938" s="26" t="s">
        <v>226</v>
      </c>
      <c r="N938" s="26" t="s">
        <v>463</v>
      </c>
      <c r="O938" s="26" t="s">
        <v>57</v>
      </c>
      <c r="P938" s="26" t="s">
        <v>535</v>
      </c>
      <c r="Q938" s="57">
        <v>208483</v>
      </c>
      <c r="R938" s="42">
        <v>4.5743</v>
      </c>
      <c r="S938" s="42">
        <v>1410</v>
      </c>
      <c r="T938" s="42">
        <v>0</v>
      </c>
      <c r="U938" s="42">
        <v>13446.6594</v>
      </c>
      <c r="V938" s="43">
        <v>4.9889057779999996E-3</v>
      </c>
      <c r="W938" s="43">
        <v>6.6241937990000003E-3</v>
      </c>
      <c r="X938" s="43">
        <v>2.1858098346515418E-3</v>
      </c>
    </row>
    <row r="939" spans="1:24" x14ac:dyDescent="0.2">
      <c r="A939" s="26">
        <v>8700</v>
      </c>
      <c r="B939" s="26">
        <v>12536</v>
      </c>
      <c r="C939" s="26" t="s">
        <v>2886</v>
      </c>
      <c r="D939" s="26">
        <v>231239</v>
      </c>
      <c r="E939" s="26" t="s">
        <v>204</v>
      </c>
      <c r="F939" s="26" t="s">
        <v>2886</v>
      </c>
      <c r="G939" s="26" t="s">
        <v>2887</v>
      </c>
      <c r="H939" s="26" t="s">
        <v>69</v>
      </c>
      <c r="I939" s="26" t="s">
        <v>67</v>
      </c>
      <c r="J939" s="26" t="s">
        <v>56</v>
      </c>
      <c r="K939" s="26" t="s">
        <v>91</v>
      </c>
      <c r="L939" s="26" t="s">
        <v>433</v>
      </c>
      <c r="M939" s="26" t="s">
        <v>79</v>
      </c>
      <c r="N939" s="26" t="s">
        <v>454</v>
      </c>
      <c r="O939" s="26" t="s">
        <v>57</v>
      </c>
      <c r="P939" s="26" t="s">
        <v>538</v>
      </c>
      <c r="Q939" s="57">
        <v>114413</v>
      </c>
      <c r="R939" s="42">
        <v>3.7964000000000002</v>
      </c>
      <c r="S939" s="42">
        <v>2556</v>
      </c>
      <c r="T939" s="42">
        <v>0</v>
      </c>
      <c r="U939" s="42">
        <v>11102.178040000001</v>
      </c>
      <c r="V939" s="43">
        <v>8.4090256199999996E-4</v>
      </c>
      <c r="W939" s="43">
        <v>5.469237878E-3</v>
      </c>
      <c r="X939" s="43">
        <v>1.8047047392220242E-3</v>
      </c>
    </row>
    <row r="940" spans="1:24" x14ac:dyDescent="0.2">
      <c r="A940" s="26">
        <v>8700</v>
      </c>
      <c r="B940" s="26">
        <v>12536</v>
      </c>
      <c r="C940" s="26" t="s">
        <v>2966</v>
      </c>
      <c r="D940" s="26">
        <v>330449</v>
      </c>
      <c r="E940" s="26" t="s">
        <v>204</v>
      </c>
      <c r="F940" s="26" t="s">
        <v>2967</v>
      </c>
      <c r="G940" s="26" t="s">
        <v>2968</v>
      </c>
      <c r="H940" s="26" t="s">
        <v>69</v>
      </c>
      <c r="I940" s="26" t="s">
        <v>67</v>
      </c>
      <c r="J940" s="26" t="s">
        <v>56</v>
      </c>
      <c r="K940" s="26" t="s">
        <v>83</v>
      </c>
      <c r="L940" s="26" t="s">
        <v>433</v>
      </c>
      <c r="M940" s="26" t="s">
        <v>79</v>
      </c>
      <c r="N940" s="26" t="s">
        <v>471</v>
      </c>
      <c r="O940" s="26" t="s">
        <v>57</v>
      </c>
      <c r="P940" s="26" t="s">
        <v>538</v>
      </c>
      <c r="Q940" s="57">
        <v>2760</v>
      </c>
      <c r="R940" s="42">
        <v>3.7964000000000002</v>
      </c>
      <c r="S940" s="42">
        <v>730</v>
      </c>
      <c r="T940" s="42">
        <v>0</v>
      </c>
      <c r="U940" s="42">
        <v>76.489869999999996</v>
      </c>
      <c r="V940" s="43">
        <v>1.5619009299999999E-4</v>
      </c>
      <c r="W940" s="43">
        <v>3.7681011132810203E-5</v>
      </c>
      <c r="X940" s="43">
        <v>1.2433743216342486E-5</v>
      </c>
    </row>
    <row r="941" spans="1:24" x14ac:dyDescent="0.2">
      <c r="A941" s="26">
        <v>8700</v>
      </c>
      <c r="B941" s="26">
        <v>12536</v>
      </c>
      <c r="C941" s="26" t="s">
        <v>2888</v>
      </c>
      <c r="D941" s="26">
        <v>815103</v>
      </c>
      <c r="E941" s="26" t="s">
        <v>204</v>
      </c>
      <c r="F941" s="26" t="s">
        <v>2889</v>
      </c>
      <c r="G941" s="26" t="s">
        <v>2890</v>
      </c>
      <c r="H941" s="26" t="s">
        <v>69</v>
      </c>
      <c r="I941" s="26" t="s">
        <v>67</v>
      </c>
      <c r="J941" s="26" t="s">
        <v>56</v>
      </c>
      <c r="K941" s="26" t="s">
        <v>100</v>
      </c>
      <c r="L941" s="26" t="s">
        <v>433</v>
      </c>
      <c r="M941" s="26" t="s">
        <v>79</v>
      </c>
      <c r="N941" s="26" t="s">
        <v>99</v>
      </c>
      <c r="O941" s="26" t="s">
        <v>57</v>
      </c>
      <c r="P941" s="26" t="s">
        <v>538</v>
      </c>
      <c r="Q941" s="57">
        <v>6500</v>
      </c>
      <c r="R941" s="42">
        <v>3.7964000000000002</v>
      </c>
      <c r="S941" s="42">
        <v>8715</v>
      </c>
      <c r="T941" s="42">
        <v>0</v>
      </c>
      <c r="U941" s="42">
        <v>2150.5656899999999</v>
      </c>
      <c r="V941" s="43">
        <v>1.8193796999999999E-4</v>
      </c>
      <c r="W941" s="43">
        <v>1.059427734E-3</v>
      </c>
      <c r="X941" s="43">
        <v>3.4958330507472947E-4</v>
      </c>
    </row>
    <row r="942" spans="1:24" x14ac:dyDescent="0.2">
      <c r="A942" s="26">
        <v>8700</v>
      </c>
      <c r="B942" s="26">
        <v>12536</v>
      </c>
      <c r="C942" s="26" t="s">
        <v>2891</v>
      </c>
      <c r="D942" s="26">
        <v>34352073</v>
      </c>
      <c r="E942" s="26" t="s">
        <v>204</v>
      </c>
      <c r="F942" s="26" t="s">
        <v>2892</v>
      </c>
      <c r="G942" s="26" t="s">
        <v>2893</v>
      </c>
      <c r="H942" s="26" t="s">
        <v>69</v>
      </c>
      <c r="I942" s="26" t="s">
        <v>67</v>
      </c>
      <c r="J942" s="26" t="s">
        <v>56</v>
      </c>
      <c r="K942" s="26" t="s">
        <v>167</v>
      </c>
      <c r="L942" s="26" t="s">
        <v>433</v>
      </c>
      <c r="M942" s="26" t="s">
        <v>219</v>
      </c>
      <c r="N942" s="26" t="s">
        <v>470</v>
      </c>
      <c r="O942" s="26" t="s">
        <v>57</v>
      </c>
      <c r="P942" s="26" t="s">
        <v>532</v>
      </c>
      <c r="Q942" s="57">
        <v>2000</v>
      </c>
      <c r="R942" s="42">
        <v>3.6469999999999998</v>
      </c>
      <c r="S942" s="42">
        <v>21455</v>
      </c>
      <c r="T942" s="42">
        <v>0</v>
      </c>
      <c r="U942" s="42">
        <v>1564.9277</v>
      </c>
      <c r="V942" s="43">
        <v>3.64818455027406E-5</v>
      </c>
      <c r="W942" s="43">
        <v>7.7092637300000004E-4</v>
      </c>
      <c r="X942" s="43">
        <v>2.5438543919530061E-4</v>
      </c>
    </row>
    <row r="943" spans="1:24" x14ac:dyDescent="0.2">
      <c r="A943" s="26">
        <v>8700</v>
      </c>
      <c r="B943" s="26">
        <v>12536</v>
      </c>
      <c r="C943" s="26" t="s">
        <v>2894</v>
      </c>
      <c r="D943" s="26">
        <v>34085029</v>
      </c>
      <c r="E943" s="26" t="s">
        <v>204</v>
      </c>
      <c r="F943" s="26" t="s">
        <v>2895</v>
      </c>
      <c r="G943" s="26" t="s">
        <v>2896</v>
      </c>
      <c r="H943" s="26" t="s">
        <v>69</v>
      </c>
      <c r="I943" s="26" t="s">
        <v>67</v>
      </c>
      <c r="J943" s="26" t="s">
        <v>56</v>
      </c>
      <c r="K943" s="26" t="s">
        <v>167</v>
      </c>
      <c r="L943" s="26" t="s">
        <v>433</v>
      </c>
      <c r="M943" s="26" t="s">
        <v>219</v>
      </c>
      <c r="N943" s="26" t="s">
        <v>464</v>
      </c>
      <c r="O943" s="26" t="s">
        <v>57</v>
      </c>
      <c r="P943" s="26" t="s">
        <v>532</v>
      </c>
      <c r="Q943" s="57">
        <v>131350</v>
      </c>
      <c r="R943" s="42">
        <v>3.6469999999999998</v>
      </c>
      <c r="S943" s="42">
        <v>78.61</v>
      </c>
      <c r="T943" s="42">
        <v>0</v>
      </c>
      <c r="U943" s="42">
        <v>376.56819999999999</v>
      </c>
      <c r="V943" s="43">
        <v>3.8523179379999998E-3</v>
      </c>
      <c r="W943" s="43">
        <v>1.8550783899999999E-4</v>
      </c>
      <c r="X943" s="43">
        <v>6.1212710941204381E-5</v>
      </c>
    </row>
    <row r="944" spans="1:24" x14ac:dyDescent="0.2">
      <c r="A944" s="26">
        <v>8700</v>
      </c>
      <c r="B944" s="26">
        <v>12536</v>
      </c>
      <c r="C944" s="26" t="s">
        <v>2897</v>
      </c>
      <c r="D944" s="26">
        <v>47077066</v>
      </c>
      <c r="E944" s="26" t="s">
        <v>204</v>
      </c>
      <c r="F944" s="26" t="s">
        <v>2897</v>
      </c>
      <c r="G944" s="26" t="s">
        <v>2898</v>
      </c>
      <c r="H944" s="26" t="s">
        <v>69</v>
      </c>
      <c r="I944" s="26" t="s">
        <v>67</v>
      </c>
      <c r="J944" s="26" t="s">
        <v>56</v>
      </c>
      <c r="K944" s="26" t="s">
        <v>167</v>
      </c>
      <c r="L944" s="26" t="s">
        <v>433</v>
      </c>
      <c r="M944" s="26" t="s">
        <v>219</v>
      </c>
      <c r="N944" s="26" t="s">
        <v>471</v>
      </c>
      <c r="O944" s="26" t="s">
        <v>57</v>
      </c>
      <c r="P944" s="26" t="s">
        <v>532</v>
      </c>
      <c r="Q944" s="57">
        <v>1575000</v>
      </c>
      <c r="R944" s="42">
        <v>3.6469999999999998</v>
      </c>
      <c r="S944" s="42">
        <v>12</v>
      </c>
      <c r="T944" s="42">
        <v>0</v>
      </c>
      <c r="U944" s="42">
        <v>689.28300000000002</v>
      </c>
      <c r="V944" s="43">
        <v>2.9048957600000001E-2</v>
      </c>
      <c r="W944" s="43">
        <v>3.3955973999999999E-4</v>
      </c>
      <c r="X944" s="43">
        <v>1.1204578887884367E-4</v>
      </c>
    </row>
    <row r="945" spans="1:24" x14ac:dyDescent="0.2">
      <c r="A945" s="26">
        <v>8700</v>
      </c>
      <c r="B945" s="26">
        <v>12536</v>
      </c>
      <c r="C945" s="26" t="s">
        <v>2899</v>
      </c>
      <c r="D945" s="26">
        <v>68251193</v>
      </c>
      <c r="E945" s="26" t="s">
        <v>204</v>
      </c>
      <c r="F945" s="26" t="s">
        <v>2900</v>
      </c>
      <c r="G945" s="26" t="s">
        <v>2901</v>
      </c>
      <c r="H945" s="26" t="s">
        <v>69</v>
      </c>
      <c r="I945" s="26" t="s">
        <v>67</v>
      </c>
      <c r="J945" s="26" t="s">
        <v>56</v>
      </c>
      <c r="K945" s="26" t="s">
        <v>51</v>
      </c>
      <c r="L945" s="26" t="s">
        <v>433</v>
      </c>
      <c r="M945" s="26" t="s">
        <v>219</v>
      </c>
      <c r="N945" s="26" t="s">
        <v>470</v>
      </c>
      <c r="O945" s="26" t="s">
        <v>57</v>
      </c>
      <c r="P945" s="26" t="s">
        <v>532</v>
      </c>
      <c r="Q945" s="57">
        <v>40000</v>
      </c>
      <c r="R945" s="42">
        <v>3.6469999999999998</v>
      </c>
      <c r="S945" s="42">
        <v>365</v>
      </c>
      <c r="T945" s="42">
        <v>0</v>
      </c>
      <c r="U945" s="42">
        <v>532.46199999999999</v>
      </c>
      <c r="V945" s="43">
        <v>1.3698733200000001E-4</v>
      </c>
      <c r="W945" s="43">
        <v>2.62305407E-4</v>
      </c>
      <c r="X945" s="43">
        <v>8.6553889821752261E-5</v>
      </c>
    </row>
    <row r="946" spans="1:24" x14ac:dyDescent="0.2">
      <c r="A946" s="26">
        <v>8700</v>
      </c>
      <c r="B946" s="26">
        <v>12536</v>
      </c>
      <c r="C946" s="26" t="s">
        <v>2902</v>
      </c>
      <c r="D946" s="26">
        <v>514557339</v>
      </c>
      <c r="E946" s="26" t="s">
        <v>204</v>
      </c>
      <c r="F946" s="26" t="s">
        <v>2902</v>
      </c>
      <c r="G946" s="26" t="s">
        <v>2903</v>
      </c>
      <c r="H946" s="26" t="s">
        <v>69</v>
      </c>
      <c r="I946" s="26" t="s">
        <v>67</v>
      </c>
      <c r="J946" s="26" t="s">
        <v>56</v>
      </c>
      <c r="K946" s="26" t="s">
        <v>51</v>
      </c>
      <c r="L946" s="26" t="s">
        <v>433</v>
      </c>
      <c r="M946" s="26" t="s">
        <v>219</v>
      </c>
      <c r="N946" s="26" t="s">
        <v>461</v>
      </c>
      <c r="O946" s="26" t="s">
        <v>57</v>
      </c>
      <c r="P946" s="26" t="s">
        <v>532</v>
      </c>
      <c r="Q946" s="57">
        <v>13583.33</v>
      </c>
      <c r="R946" s="42">
        <v>3.6469999999999998</v>
      </c>
      <c r="S946" s="42">
        <v>883</v>
      </c>
      <c r="T946" s="42">
        <v>0</v>
      </c>
      <c r="U946" s="42">
        <v>437.42410999999998</v>
      </c>
      <c r="V946" s="43">
        <v>1.220865169E-3</v>
      </c>
      <c r="W946" s="43">
        <v>2.1548713200000001E-4</v>
      </c>
      <c r="X946" s="43">
        <v>7.1105089606991739E-5</v>
      </c>
    </row>
    <row r="947" spans="1:24" x14ac:dyDescent="0.2">
      <c r="A947" s="26">
        <v>8700</v>
      </c>
      <c r="B947" s="26">
        <v>12536</v>
      </c>
      <c r="C947" s="26" t="s">
        <v>2904</v>
      </c>
      <c r="D947" s="26">
        <v>52046667</v>
      </c>
      <c r="E947" s="26" t="s">
        <v>204</v>
      </c>
      <c r="F947" s="26" t="s">
        <v>2905</v>
      </c>
      <c r="G947" s="26" t="s">
        <v>2791</v>
      </c>
      <c r="H947" s="26" t="s">
        <v>69</v>
      </c>
      <c r="I947" s="26" t="s">
        <v>67</v>
      </c>
      <c r="J947" s="26" t="s">
        <v>56</v>
      </c>
      <c r="K947" s="26" t="s">
        <v>51</v>
      </c>
      <c r="L947" s="26" t="s">
        <v>433</v>
      </c>
      <c r="M947" s="26" t="s">
        <v>219</v>
      </c>
      <c r="N947" s="26" t="s">
        <v>470</v>
      </c>
      <c r="O947" s="26" t="s">
        <v>57</v>
      </c>
      <c r="P947" s="26" t="s">
        <v>532</v>
      </c>
      <c r="Q947" s="57">
        <v>67990</v>
      </c>
      <c r="R947" s="42">
        <v>3.6469999999999998</v>
      </c>
      <c r="S947" s="42">
        <v>2916</v>
      </c>
      <c r="T947" s="42">
        <v>0</v>
      </c>
      <c r="U947" s="42">
        <v>7230.4998900000001</v>
      </c>
      <c r="V947" s="43">
        <v>1.8645012960000001E-3</v>
      </c>
      <c r="W947" s="43">
        <v>3.5619428669999998E-3</v>
      </c>
      <c r="X947" s="43">
        <v>1.1753475193257957E-3</v>
      </c>
    </row>
    <row r="948" spans="1:24" x14ac:dyDescent="0.2">
      <c r="A948" s="26">
        <v>8700</v>
      </c>
      <c r="B948" s="26">
        <v>12536</v>
      </c>
      <c r="C948" s="26" t="s">
        <v>2906</v>
      </c>
      <c r="D948" s="26">
        <v>66296534</v>
      </c>
      <c r="E948" s="26" t="s">
        <v>204</v>
      </c>
      <c r="F948" s="26" t="s">
        <v>2907</v>
      </c>
      <c r="G948" s="26" t="s">
        <v>2908</v>
      </c>
      <c r="H948" s="26" t="s">
        <v>69</v>
      </c>
      <c r="I948" s="26" t="s">
        <v>67</v>
      </c>
      <c r="J948" s="26" t="s">
        <v>56</v>
      </c>
      <c r="K948" s="26" t="s">
        <v>51</v>
      </c>
      <c r="L948" s="26" t="s">
        <v>433</v>
      </c>
      <c r="M948" s="26" t="s">
        <v>226</v>
      </c>
      <c r="N948" s="26" t="s">
        <v>455</v>
      </c>
      <c r="O948" s="26" t="s">
        <v>57</v>
      </c>
      <c r="P948" s="26" t="s">
        <v>535</v>
      </c>
      <c r="Q948" s="57">
        <v>635000</v>
      </c>
      <c r="R948" s="42">
        <v>4.5743</v>
      </c>
      <c r="S948" s="42">
        <v>110.4</v>
      </c>
      <c r="T948" s="42">
        <v>0</v>
      </c>
      <c r="U948" s="42">
        <v>3206.7672699999998</v>
      </c>
      <c r="V948" s="43">
        <v>3.8397988599999999E-4</v>
      </c>
      <c r="W948" s="43">
        <v>1.579741646E-3</v>
      </c>
      <c r="X948" s="43">
        <v>5.2127321944398148E-4</v>
      </c>
    </row>
    <row r="949" spans="1:24" x14ac:dyDescent="0.2">
      <c r="A949" s="26">
        <v>8700</v>
      </c>
      <c r="B949" s="26">
        <v>12536</v>
      </c>
      <c r="C949" s="26" t="s">
        <v>2912</v>
      </c>
      <c r="D949" s="26">
        <v>35677318</v>
      </c>
      <c r="E949" s="26" t="s">
        <v>204</v>
      </c>
      <c r="F949" s="26" t="s">
        <v>2913</v>
      </c>
      <c r="G949" s="26" t="s">
        <v>2914</v>
      </c>
      <c r="H949" s="26" t="s">
        <v>69</v>
      </c>
      <c r="I949" s="26" t="s">
        <v>67</v>
      </c>
      <c r="J949" s="26" t="s">
        <v>56</v>
      </c>
      <c r="K949" s="26" t="s">
        <v>51</v>
      </c>
      <c r="L949" s="26" t="s">
        <v>433</v>
      </c>
      <c r="M949" s="26" t="s">
        <v>79</v>
      </c>
      <c r="N949" s="26" t="s">
        <v>471</v>
      </c>
      <c r="O949" s="26" t="s">
        <v>57</v>
      </c>
      <c r="P949" s="26" t="s">
        <v>532</v>
      </c>
      <c r="Q949" s="57">
        <v>74035</v>
      </c>
      <c r="R949" s="42">
        <v>3.6469999999999998</v>
      </c>
      <c r="S949" s="42">
        <v>800</v>
      </c>
      <c r="T949" s="42">
        <v>0</v>
      </c>
      <c r="U949" s="42">
        <v>2160.0451600000001</v>
      </c>
      <c r="V949" s="43">
        <v>5.872290782E-3</v>
      </c>
      <c r="W949" s="43">
        <v>1.064097582E-3</v>
      </c>
      <c r="X949" s="43">
        <v>3.5112423194265364E-4</v>
      </c>
    </row>
    <row r="950" spans="1:24" x14ac:dyDescent="0.2">
      <c r="A950" s="26">
        <v>8700</v>
      </c>
      <c r="B950" s="26">
        <v>12956</v>
      </c>
      <c r="C950" s="26" t="s">
        <v>1554</v>
      </c>
      <c r="D950" s="26">
        <v>520033234</v>
      </c>
      <c r="E950" s="26" t="s">
        <v>203</v>
      </c>
      <c r="F950" s="26" t="s">
        <v>2919</v>
      </c>
      <c r="G950" s="26" t="s">
        <v>2920</v>
      </c>
      <c r="H950" s="26" t="s">
        <v>69</v>
      </c>
      <c r="I950" s="26" t="s">
        <v>67</v>
      </c>
      <c r="J950" s="26" t="s">
        <v>51</v>
      </c>
      <c r="K950" s="26" t="s">
        <v>51</v>
      </c>
      <c r="L950" s="26" t="s">
        <v>433</v>
      </c>
      <c r="M950" s="26" t="s">
        <v>165</v>
      </c>
      <c r="N950" s="26" t="s">
        <v>358</v>
      </c>
      <c r="O950" s="26" t="s">
        <v>57</v>
      </c>
      <c r="P950" s="26" t="s">
        <v>531</v>
      </c>
      <c r="Q950" s="57">
        <v>0.02</v>
      </c>
      <c r="R950" s="42">
        <v>1</v>
      </c>
      <c r="S950" s="42">
        <v>1357</v>
      </c>
      <c r="T950" s="42">
        <v>0</v>
      </c>
      <c r="U950" s="42">
        <v>2.7E-4</v>
      </c>
      <c r="V950" s="43">
        <v>1.00386126703544E-10</v>
      </c>
      <c r="W950" s="43">
        <v>2.4747507468993902E-9</v>
      </c>
      <c r="X950" s="43">
        <v>2.0258306543312957E-10</v>
      </c>
    </row>
    <row r="951" spans="1:24" x14ac:dyDescent="0.2">
      <c r="A951" s="26">
        <v>8700</v>
      </c>
      <c r="B951" s="26">
        <v>12956</v>
      </c>
      <c r="C951" s="26" t="s">
        <v>1403</v>
      </c>
      <c r="D951" s="26">
        <v>520034257</v>
      </c>
      <c r="E951" s="26" t="s">
        <v>203</v>
      </c>
      <c r="F951" s="26" t="s">
        <v>2561</v>
      </c>
      <c r="G951" s="26" t="s">
        <v>2562</v>
      </c>
      <c r="H951" s="26" t="s">
        <v>69</v>
      </c>
      <c r="I951" s="26" t="s">
        <v>67</v>
      </c>
      <c r="J951" s="26" t="s">
        <v>51</v>
      </c>
      <c r="K951" s="26" t="s">
        <v>51</v>
      </c>
      <c r="L951" s="26" t="s">
        <v>433</v>
      </c>
      <c r="M951" s="26" t="s">
        <v>165</v>
      </c>
      <c r="N951" s="26" t="s">
        <v>373</v>
      </c>
      <c r="O951" s="26" t="s">
        <v>57</v>
      </c>
      <c r="P951" s="26" t="s">
        <v>531</v>
      </c>
      <c r="Q951" s="57">
        <v>176791.03</v>
      </c>
      <c r="R951" s="42">
        <v>1</v>
      </c>
      <c r="S951" s="42">
        <v>500.6</v>
      </c>
      <c r="T951" s="42">
        <v>0</v>
      </c>
      <c r="U951" s="42">
        <v>885.01589999999999</v>
      </c>
      <c r="V951" s="43">
        <v>6.6157840400000003E-4</v>
      </c>
      <c r="W951" s="43">
        <v>8.1118287389999998E-3</v>
      </c>
      <c r="X951" s="43">
        <v>6.6403419992244468E-4</v>
      </c>
    </row>
    <row r="952" spans="1:24" x14ac:dyDescent="0.2">
      <c r="A952" s="26">
        <v>8700</v>
      </c>
      <c r="B952" s="26">
        <v>12956</v>
      </c>
      <c r="C952" s="26" t="s">
        <v>2563</v>
      </c>
      <c r="D952" s="26">
        <v>520034695</v>
      </c>
      <c r="E952" s="26" t="s">
        <v>203</v>
      </c>
      <c r="F952" s="26" t="s">
        <v>2564</v>
      </c>
      <c r="G952" s="26" t="s">
        <v>2565</v>
      </c>
      <c r="H952" s="26" t="s">
        <v>69</v>
      </c>
      <c r="I952" s="26" t="s">
        <v>67</v>
      </c>
      <c r="J952" s="26" t="s">
        <v>51</v>
      </c>
      <c r="K952" s="26" t="s">
        <v>51</v>
      </c>
      <c r="L952" s="26" t="s">
        <v>433</v>
      </c>
      <c r="M952" s="26" t="s">
        <v>165</v>
      </c>
      <c r="N952" s="26" t="s">
        <v>125</v>
      </c>
      <c r="O952" s="26" t="s">
        <v>57</v>
      </c>
      <c r="P952" s="26" t="s">
        <v>531</v>
      </c>
      <c r="Q952" s="57">
        <v>35050</v>
      </c>
      <c r="R952" s="42">
        <v>1</v>
      </c>
      <c r="S952" s="42">
        <v>6841</v>
      </c>
      <c r="T952" s="42">
        <v>0</v>
      </c>
      <c r="U952" s="42">
        <v>2397.7705000000001</v>
      </c>
      <c r="V952" s="43">
        <v>4.8964888500000001E-4</v>
      </c>
      <c r="W952" s="43">
        <v>2.1977349391E-2</v>
      </c>
      <c r="X952" s="43">
        <v>1.7990655485004732E-3</v>
      </c>
    </row>
    <row r="953" spans="1:24" x14ac:dyDescent="0.2">
      <c r="A953" s="26">
        <v>8700</v>
      </c>
      <c r="B953" s="26">
        <v>12956</v>
      </c>
      <c r="C953" s="26" t="s">
        <v>1406</v>
      </c>
      <c r="D953" s="26">
        <v>520036120</v>
      </c>
      <c r="E953" s="26" t="s">
        <v>203</v>
      </c>
      <c r="F953" s="26" t="s">
        <v>2566</v>
      </c>
      <c r="G953" s="26" t="s">
        <v>2567</v>
      </c>
      <c r="H953" s="26" t="s">
        <v>69</v>
      </c>
      <c r="I953" s="26" t="s">
        <v>67</v>
      </c>
      <c r="J953" s="26" t="s">
        <v>51</v>
      </c>
      <c r="K953" s="26" t="s">
        <v>51</v>
      </c>
      <c r="L953" s="26" t="s">
        <v>433</v>
      </c>
      <c r="M953" s="26" t="s">
        <v>165</v>
      </c>
      <c r="N953" s="26" t="s">
        <v>141</v>
      </c>
      <c r="O953" s="26" t="s">
        <v>57</v>
      </c>
      <c r="P953" s="26" t="s">
        <v>531</v>
      </c>
      <c r="Q953" s="57">
        <v>25325</v>
      </c>
      <c r="R953" s="42">
        <v>1</v>
      </c>
      <c r="S953" s="42">
        <v>8570</v>
      </c>
      <c r="T953" s="42">
        <v>0</v>
      </c>
      <c r="U953" s="42">
        <v>2170.3525</v>
      </c>
      <c r="V953" s="43">
        <v>3.18942585E-4</v>
      </c>
      <c r="W953" s="43">
        <v>1.9892894333999999E-2</v>
      </c>
      <c r="X953" s="43">
        <v>1.6284320834090975E-3</v>
      </c>
    </row>
    <row r="954" spans="1:24" x14ac:dyDescent="0.2">
      <c r="A954" s="26">
        <v>8700</v>
      </c>
      <c r="B954" s="26">
        <v>12956</v>
      </c>
      <c r="C954" s="26" t="s">
        <v>1752</v>
      </c>
      <c r="D954" s="26">
        <v>520024126</v>
      </c>
      <c r="E954" s="26" t="s">
        <v>203</v>
      </c>
      <c r="F954" s="26" t="s">
        <v>2568</v>
      </c>
      <c r="G954" s="26" t="s">
        <v>2569</v>
      </c>
      <c r="H954" s="26" t="s">
        <v>69</v>
      </c>
      <c r="I954" s="26" t="s">
        <v>67</v>
      </c>
      <c r="J954" s="26" t="s">
        <v>51</v>
      </c>
      <c r="K954" s="26" t="s">
        <v>51</v>
      </c>
      <c r="L954" s="26" t="s">
        <v>433</v>
      </c>
      <c r="M954" s="26" t="s">
        <v>165</v>
      </c>
      <c r="N954" s="26" t="s">
        <v>357</v>
      </c>
      <c r="O954" s="26" t="s">
        <v>57</v>
      </c>
      <c r="P954" s="26" t="s">
        <v>531</v>
      </c>
      <c r="Q954" s="57">
        <v>161472</v>
      </c>
      <c r="R954" s="42">
        <v>1</v>
      </c>
      <c r="S954" s="42">
        <v>1089</v>
      </c>
      <c r="T954" s="42">
        <v>0</v>
      </c>
      <c r="U954" s="42">
        <v>1758.4300800000001</v>
      </c>
      <c r="V954" s="43">
        <v>2.1905598300000001E-4</v>
      </c>
      <c r="W954" s="43">
        <v>1.6117319088000001E-2</v>
      </c>
      <c r="X954" s="43">
        <v>1.3193635405786047E-3</v>
      </c>
    </row>
    <row r="955" spans="1:24" x14ac:dyDescent="0.2">
      <c r="A955" s="26">
        <v>8700</v>
      </c>
      <c r="B955" s="26">
        <v>12956</v>
      </c>
      <c r="C955" s="26" t="s">
        <v>744</v>
      </c>
      <c r="D955" s="26">
        <v>520031931</v>
      </c>
      <c r="E955" s="26" t="s">
        <v>203</v>
      </c>
      <c r="F955" s="26" t="s">
        <v>2570</v>
      </c>
      <c r="G955" s="26" t="s">
        <v>2571</v>
      </c>
      <c r="H955" s="26" t="s">
        <v>69</v>
      </c>
      <c r="I955" s="26" t="s">
        <v>67</v>
      </c>
      <c r="J955" s="26" t="s">
        <v>51</v>
      </c>
      <c r="K955" s="26" t="s">
        <v>51</v>
      </c>
      <c r="L955" s="26" t="s">
        <v>433</v>
      </c>
      <c r="M955" s="26" t="s">
        <v>165</v>
      </c>
      <c r="N955" s="26" t="s">
        <v>133</v>
      </c>
      <c r="O955" s="26" t="s">
        <v>57</v>
      </c>
      <c r="P955" s="26" t="s">
        <v>531</v>
      </c>
      <c r="Q955" s="57">
        <v>395345</v>
      </c>
      <c r="R955" s="42">
        <v>1</v>
      </c>
      <c r="S955" s="42">
        <v>519</v>
      </c>
      <c r="T955" s="42">
        <v>0</v>
      </c>
      <c r="U955" s="42">
        <v>2051.8405499999999</v>
      </c>
      <c r="V955" s="43">
        <v>1.4280546E-4</v>
      </c>
      <c r="W955" s="43">
        <v>1.8806644197999999E-2</v>
      </c>
      <c r="X955" s="43">
        <v>1.5395116607370314E-3</v>
      </c>
    </row>
    <row r="956" spans="1:24" x14ac:dyDescent="0.2">
      <c r="A956" s="26">
        <v>8700</v>
      </c>
      <c r="B956" s="26">
        <v>12956</v>
      </c>
      <c r="C956" s="26" t="s">
        <v>1786</v>
      </c>
      <c r="D956" s="26">
        <v>550010003</v>
      </c>
      <c r="E956" s="26" t="s">
        <v>205</v>
      </c>
      <c r="F956" s="26" t="s">
        <v>2572</v>
      </c>
      <c r="G956" s="26" t="s">
        <v>2573</v>
      </c>
      <c r="H956" s="26" t="s">
        <v>69</v>
      </c>
      <c r="I956" s="26" t="s">
        <v>212</v>
      </c>
      <c r="J956" s="26" t="s">
        <v>51</v>
      </c>
      <c r="K956" s="26" t="s">
        <v>51</v>
      </c>
      <c r="L956" s="26" t="s">
        <v>433</v>
      </c>
      <c r="M956" s="26" t="s">
        <v>165</v>
      </c>
      <c r="N956" s="26" t="s">
        <v>140</v>
      </c>
      <c r="O956" s="26" t="s">
        <v>57</v>
      </c>
      <c r="P956" s="26" t="s">
        <v>531</v>
      </c>
      <c r="Q956" s="57">
        <v>481000</v>
      </c>
      <c r="R956" s="42">
        <v>1</v>
      </c>
      <c r="S956" s="42">
        <v>189.7</v>
      </c>
      <c r="T956" s="42">
        <v>0</v>
      </c>
      <c r="U956" s="42">
        <v>912.45699999999999</v>
      </c>
      <c r="V956" s="43">
        <v>1.85302403E-4</v>
      </c>
      <c r="W956" s="43">
        <v>8.3633468230000004E-3</v>
      </c>
      <c r="X956" s="43">
        <v>6.8462346717006336E-4</v>
      </c>
    </row>
    <row r="957" spans="1:24" x14ac:dyDescent="0.2">
      <c r="A957" s="26">
        <v>8700</v>
      </c>
      <c r="B957" s="26">
        <v>12956</v>
      </c>
      <c r="C957" s="26" t="s">
        <v>861</v>
      </c>
      <c r="D957" s="26">
        <v>520036690</v>
      </c>
      <c r="E957" s="26" t="s">
        <v>203</v>
      </c>
      <c r="F957" s="26" t="s">
        <v>2574</v>
      </c>
      <c r="G957" s="26" t="s">
        <v>2575</v>
      </c>
      <c r="H957" s="26" t="s">
        <v>69</v>
      </c>
      <c r="I957" s="26" t="s">
        <v>67</v>
      </c>
      <c r="J957" s="26" t="s">
        <v>51</v>
      </c>
      <c r="K957" s="26" t="s">
        <v>51</v>
      </c>
      <c r="L957" s="26" t="s">
        <v>433</v>
      </c>
      <c r="M957" s="26" t="s">
        <v>165</v>
      </c>
      <c r="N957" s="26" t="s">
        <v>125</v>
      </c>
      <c r="O957" s="26" t="s">
        <v>57</v>
      </c>
      <c r="P957" s="26" t="s">
        <v>531</v>
      </c>
      <c r="Q957" s="57">
        <v>2900</v>
      </c>
      <c r="R957" s="42">
        <v>1</v>
      </c>
      <c r="S957" s="42">
        <v>30600</v>
      </c>
      <c r="T957" s="42">
        <v>0</v>
      </c>
      <c r="U957" s="42">
        <v>887.4</v>
      </c>
      <c r="V957" s="43">
        <v>1.8913865400000001E-4</v>
      </c>
      <c r="W957" s="43">
        <v>8.1336807879999994E-3</v>
      </c>
      <c r="X957" s="43">
        <v>6.6582300839021914E-4</v>
      </c>
    </row>
    <row r="958" spans="1:24" x14ac:dyDescent="0.2">
      <c r="A958" s="26">
        <v>8700</v>
      </c>
      <c r="B958" s="26">
        <v>12956</v>
      </c>
      <c r="C958" s="26" t="s">
        <v>2576</v>
      </c>
      <c r="D958" s="26">
        <v>520036153</v>
      </c>
      <c r="E958" s="26" t="s">
        <v>203</v>
      </c>
      <c r="F958" s="26" t="s">
        <v>2577</v>
      </c>
      <c r="G958" s="26" t="s">
        <v>2578</v>
      </c>
      <c r="H958" s="26" t="s">
        <v>69</v>
      </c>
      <c r="I958" s="26" t="s">
        <v>67</v>
      </c>
      <c r="J958" s="26" t="s">
        <v>51</v>
      </c>
      <c r="K958" s="26" t="s">
        <v>51</v>
      </c>
      <c r="L958" s="26" t="s">
        <v>433</v>
      </c>
      <c r="M958" s="26" t="s">
        <v>165</v>
      </c>
      <c r="N958" s="26" t="s">
        <v>360</v>
      </c>
      <c r="O958" s="26" t="s">
        <v>57</v>
      </c>
      <c r="P958" s="26" t="s">
        <v>531</v>
      </c>
      <c r="Q958" s="57">
        <v>15730</v>
      </c>
      <c r="R958" s="42">
        <v>1</v>
      </c>
      <c r="S958" s="42">
        <v>2982</v>
      </c>
      <c r="T958" s="42">
        <v>0</v>
      </c>
      <c r="U958" s="42">
        <v>469.0686</v>
      </c>
      <c r="V958" s="43">
        <v>6.3246564700000004E-4</v>
      </c>
      <c r="W958" s="43">
        <v>4.299362474E-3</v>
      </c>
      <c r="X958" s="43">
        <v>3.5194575883861656E-4</v>
      </c>
    </row>
    <row r="959" spans="1:24" x14ac:dyDescent="0.2">
      <c r="A959" s="26">
        <v>8700</v>
      </c>
      <c r="B959" s="26">
        <v>12956</v>
      </c>
      <c r="C959" s="26" t="s">
        <v>2579</v>
      </c>
      <c r="D959" s="26">
        <v>520036872</v>
      </c>
      <c r="E959" s="26" t="s">
        <v>203</v>
      </c>
      <c r="F959" s="26" t="s">
        <v>2580</v>
      </c>
      <c r="G959" s="26" t="s">
        <v>2581</v>
      </c>
      <c r="H959" s="26" t="s">
        <v>69</v>
      </c>
      <c r="I959" s="26" t="s">
        <v>67</v>
      </c>
      <c r="J959" s="26" t="s">
        <v>51</v>
      </c>
      <c r="K959" s="26" t="s">
        <v>51</v>
      </c>
      <c r="L959" s="26" t="s">
        <v>433</v>
      </c>
      <c r="M959" s="26" t="s">
        <v>165</v>
      </c>
      <c r="N959" s="26" t="s">
        <v>126</v>
      </c>
      <c r="O959" s="26" t="s">
        <v>57</v>
      </c>
      <c r="P959" s="26" t="s">
        <v>531</v>
      </c>
      <c r="Q959" s="57">
        <v>3000</v>
      </c>
      <c r="R959" s="42">
        <v>1</v>
      </c>
      <c r="S959" s="42">
        <v>62120</v>
      </c>
      <c r="T959" s="42">
        <v>0</v>
      </c>
      <c r="U959" s="42">
        <v>1863.6</v>
      </c>
      <c r="V959" s="43">
        <v>4.7718196943115E-5</v>
      </c>
      <c r="W959" s="43">
        <v>1.7081279599E-2</v>
      </c>
      <c r="X959" s="43">
        <v>1.3982733360784455E-3</v>
      </c>
    </row>
    <row r="960" spans="1:24" x14ac:dyDescent="0.2">
      <c r="A960" s="26">
        <v>8700</v>
      </c>
      <c r="B960" s="26">
        <v>12956</v>
      </c>
      <c r="C960" s="26" t="s">
        <v>2582</v>
      </c>
      <c r="D960" s="26">
        <v>520027830</v>
      </c>
      <c r="E960" s="26" t="s">
        <v>203</v>
      </c>
      <c r="F960" s="26" t="s">
        <v>2583</v>
      </c>
      <c r="G960" s="26" t="s">
        <v>2584</v>
      </c>
      <c r="H960" s="26" t="s">
        <v>69</v>
      </c>
      <c r="I960" s="26" t="s">
        <v>67</v>
      </c>
      <c r="J960" s="26" t="s">
        <v>51</v>
      </c>
      <c r="K960" s="26" t="s">
        <v>51</v>
      </c>
      <c r="L960" s="26" t="s">
        <v>433</v>
      </c>
      <c r="M960" s="26" t="s">
        <v>165</v>
      </c>
      <c r="N960" s="26" t="s">
        <v>138</v>
      </c>
      <c r="O960" s="26" t="s">
        <v>57</v>
      </c>
      <c r="P960" s="26" t="s">
        <v>531</v>
      </c>
      <c r="Q960" s="57">
        <v>90414</v>
      </c>
      <c r="R960" s="42">
        <v>1</v>
      </c>
      <c r="S960" s="42">
        <v>1800</v>
      </c>
      <c r="T960" s="42">
        <v>0</v>
      </c>
      <c r="U960" s="42">
        <v>1627.452</v>
      </c>
      <c r="V960" s="43">
        <v>7.0076075697349794E-5</v>
      </c>
      <c r="W960" s="43">
        <v>1.4916807601999999E-2</v>
      </c>
      <c r="X960" s="43">
        <v>1.2210896852047318E-3</v>
      </c>
    </row>
    <row r="961" spans="1:24" x14ac:dyDescent="0.2">
      <c r="A961" s="26">
        <v>8700</v>
      </c>
      <c r="B961" s="26">
        <v>12956</v>
      </c>
      <c r="C961" s="26" t="s">
        <v>864</v>
      </c>
      <c r="D961" s="26">
        <v>520037789</v>
      </c>
      <c r="E961" s="26" t="s">
        <v>203</v>
      </c>
      <c r="F961" s="26" t="s">
        <v>2585</v>
      </c>
      <c r="G961" s="26" t="s">
        <v>2586</v>
      </c>
      <c r="H961" s="26" t="s">
        <v>69</v>
      </c>
      <c r="I961" s="26" t="s">
        <v>67</v>
      </c>
      <c r="J961" s="26" t="s">
        <v>51</v>
      </c>
      <c r="K961" s="26" t="s">
        <v>51</v>
      </c>
      <c r="L961" s="26" t="s">
        <v>433</v>
      </c>
      <c r="M961" s="26" t="s">
        <v>165</v>
      </c>
      <c r="N961" s="26" t="s">
        <v>357</v>
      </c>
      <c r="O961" s="26" t="s">
        <v>57</v>
      </c>
      <c r="P961" s="26" t="s">
        <v>531</v>
      </c>
      <c r="Q961" s="57">
        <v>4450</v>
      </c>
      <c r="R961" s="42">
        <v>1</v>
      </c>
      <c r="S961" s="42">
        <v>32400</v>
      </c>
      <c r="T961" s="42">
        <v>0</v>
      </c>
      <c r="U961" s="42">
        <v>1441.8</v>
      </c>
      <c r="V961" s="43">
        <v>9.3524700703618901E-5</v>
      </c>
      <c r="W961" s="43">
        <v>1.3215168988000001E-2</v>
      </c>
      <c r="X961" s="43">
        <v>1.081793569412912E-3</v>
      </c>
    </row>
    <row r="962" spans="1:24" x14ac:dyDescent="0.2">
      <c r="A962" s="26">
        <v>8700</v>
      </c>
      <c r="B962" s="26">
        <v>12956</v>
      </c>
      <c r="C962" s="26" t="s">
        <v>1677</v>
      </c>
      <c r="D962" s="26">
        <v>520038332</v>
      </c>
      <c r="E962" s="26" t="s">
        <v>203</v>
      </c>
      <c r="F962" s="26" t="s">
        <v>2587</v>
      </c>
      <c r="G962" s="26" t="s">
        <v>2588</v>
      </c>
      <c r="H962" s="26" t="s">
        <v>69</v>
      </c>
      <c r="I962" s="26" t="s">
        <v>67</v>
      </c>
      <c r="J962" s="26" t="s">
        <v>51</v>
      </c>
      <c r="K962" s="26" t="s">
        <v>51</v>
      </c>
      <c r="L962" s="26" t="s">
        <v>433</v>
      </c>
      <c r="M962" s="26" t="s">
        <v>165</v>
      </c>
      <c r="N962" s="26" t="s">
        <v>357</v>
      </c>
      <c r="O962" s="26" t="s">
        <v>57</v>
      </c>
      <c r="P962" s="26" t="s">
        <v>531</v>
      </c>
      <c r="Q962" s="57">
        <v>9556</v>
      </c>
      <c r="R962" s="42">
        <v>1</v>
      </c>
      <c r="S962" s="42">
        <v>230</v>
      </c>
      <c r="T962" s="42">
        <v>0</v>
      </c>
      <c r="U962" s="42">
        <v>21.9788</v>
      </c>
      <c r="V962" s="43">
        <v>2.96445524168781E-5</v>
      </c>
      <c r="W962" s="43">
        <v>2.0145204300000001E-4</v>
      </c>
      <c r="X962" s="43">
        <v>1.6490861772376549E-5</v>
      </c>
    </row>
    <row r="963" spans="1:24" x14ac:dyDescent="0.2">
      <c r="A963" s="26">
        <v>8700</v>
      </c>
      <c r="B963" s="26">
        <v>12956</v>
      </c>
      <c r="C963" s="26" t="s">
        <v>1416</v>
      </c>
      <c r="D963" s="26">
        <v>520038274</v>
      </c>
      <c r="E963" s="26" t="s">
        <v>203</v>
      </c>
      <c r="F963" s="26" t="s">
        <v>2589</v>
      </c>
      <c r="G963" s="26" t="s">
        <v>2590</v>
      </c>
      <c r="H963" s="26" t="s">
        <v>69</v>
      </c>
      <c r="I963" s="26" t="s">
        <v>67</v>
      </c>
      <c r="J963" s="26" t="s">
        <v>51</v>
      </c>
      <c r="K963" s="26" t="s">
        <v>51</v>
      </c>
      <c r="L963" s="26" t="s">
        <v>433</v>
      </c>
      <c r="M963" s="26" t="s">
        <v>165</v>
      </c>
      <c r="N963" s="26" t="s">
        <v>84</v>
      </c>
      <c r="O963" s="26" t="s">
        <v>57</v>
      </c>
      <c r="P963" s="26" t="s">
        <v>531</v>
      </c>
      <c r="Q963" s="57">
        <v>45414</v>
      </c>
      <c r="R963" s="42">
        <v>1</v>
      </c>
      <c r="S963" s="42">
        <v>2167</v>
      </c>
      <c r="T963" s="42">
        <v>0</v>
      </c>
      <c r="U963" s="42">
        <v>984.12138000000004</v>
      </c>
      <c r="V963" s="43">
        <v>1.6088299899999999E-4</v>
      </c>
      <c r="W963" s="43">
        <v>9.0202041479999998E-3</v>
      </c>
      <c r="X963" s="43">
        <v>7.3839379969882133E-4</v>
      </c>
    </row>
    <row r="964" spans="1:24" x14ac:dyDescent="0.2">
      <c r="A964" s="26">
        <v>8700</v>
      </c>
      <c r="B964" s="26">
        <v>12956</v>
      </c>
      <c r="C964" s="26" t="s">
        <v>2591</v>
      </c>
      <c r="D964" s="26">
        <v>520038530</v>
      </c>
      <c r="E964" s="26" t="s">
        <v>203</v>
      </c>
      <c r="F964" s="26" t="s">
        <v>2592</v>
      </c>
      <c r="G964" s="26" t="s">
        <v>2593</v>
      </c>
      <c r="H964" s="26" t="s">
        <v>69</v>
      </c>
      <c r="I964" s="26" t="s">
        <v>67</v>
      </c>
      <c r="J964" s="26" t="s">
        <v>51</v>
      </c>
      <c r="K964" s="26" t="s">
        <v>51</v>
      </c>
      <c r="L964" s="26" t="s">
        <v>433</v>
      </c>
      <c r="M964" s="26" t="s">
        <v>165</v>
      </c>
      <c r="N964" s="26" t="s">
        <v>136</v>
      </c>
      <c r="O964" s="26" t="s">
        <v>57</v>
      </c>
      <c r="P964" s="26" t="s">
        <v>531</v>
      </c>
      <c r="Q964" s="57">
        <v>22400</v>
      </c>
      <c r="R964" s="42">
        <v>1</v>
      </c>
      <c r="S964" s="42">
        <v>1715</v>
      </c>
      <c r="T964" s="42">
        <v>0</v>
      </c>
      <c r="U964" s="42">
        <v>384.16</v>
      </c>
      <c r="V964" s="43">
        <v>6.1128967899999999E-4</v>
      </c>
      <c r="W964" s="43">
        <v>3.5211120250000002E-3</v>
      </c>
      <c r="X964" s="43">
        <v>2.8823818672885575E-4</v>
      </c>
    </row>
    <row r="965" spans="1:24" x14ac:dyDescent="0.2">
      <c r="A965" s="26">
        <v>8700</v>
      </c>
      <c r="B965" s="26">
        <v>12956</v>
      </c>
      <c r="C965" s="26" t="s">
        <v>1828</v>
      </c>
      <c r="D965" s="26">
        <v>520038894</v>
      </c>
      <c r="E965" s="26" t="s">
        <v>203</v>
      </c>
      <c r="F965" s="26" t="s">
        <v>2594</v>
      </c>
      <c r="G965" s="26" t="s">
        <v>2595</v>
      </c>
      <c r="H965" s="26" t="s">
        <v>69</v>
      </c>
      <c r="I965" s="26" t="s">
        <v>67</v>
      </c>
      <c r="J965" s="26" t="s">
        <v>51</v>
      </c>
      <c r="K965" s="26" t="s">
        <v>51</v>
      </c>
      <c r="L965" s="26" t="s">
        <v>433</v>
      </c>
      <c r="M965" s="26" t="s">
        <v>165</v>
      </c>
      <c r="N965" s="26" t="s">
        <v>358</v>
      </c>
      <c r="O965" s="26" t="s">
        <v>57</v>
      </c>
      <c r="P965" s="26" t="s">
        <v>531</v>
      </c>
      <c r="Q965" s="57">
        <v>6650</v>
      </c>
      <c r="R965" s="42">
        <v>1</v>
      </c>
      <c r="S965" s="42">
        <v>16650</v>
      </c>
      <c r="T965" s="42">
        <v>0</v>
      </c>
      <c r="U965" s="42">
        <v>1107.2249999999999</v>
      </c>
      <c r="V965" s="43">
        <v>3.2276057000000001E-4</v>
      </c>
      <c r="W965" s="43">
        <v>1.0148540354E-2</v>
      </c>
      <c r="X965" s="43">
        <v>8.3075938749702549E-4</v>
      </c>
    </row>
    <row r="966" spans="1:24" x14ac:dyDescent="0.2">
      <c r="A966" s="26">
        <v>8700</v>
      </c>
      <c r="B966" s="26">
        <v>12956</v>
      </c>
      <c r="C966" s="26" t="s">
        <v>2596</v>
      </c>
      <c r="D966" s="26">
        <v>550012777</v>
      </c>
      <c r="E966" s="26" t="s">
        <v>205</v>
      </c>
      <c r="F966" s="26" t="s">
        <v>2597</v>
      </c>
      <c r="G966" s="26" t="s">
        <v>2598</v>
      </c>
      <c r="H966" s="26" t="s">
        <v>69</v>
      </c>
      <c r="I966" s="26" t="s">
        <v>212</v>
      </c>
      <c r="J966" s="26" t="s">
        <v>51</v>
      </c>
      <c r="K966" s="26" t="s">
        <v>51</v>
      </c>
      <c r="L966" s="26" t="s">
        <v>433</v>
      </c>
      <c r="M966" s="26" t="s">
        <v>165</v>
      </c>
      <c r="N966" s="26" t="s">
        <v>140</v>
      </c>
      <c r="O966" s="26" t="s">
        <v>57</v>
      </c>
      <c r="P966" s="26" t="s">
        <v>531</v>
      </c>
      <c r="Q966" s="57">
        <v>154900</v>
      </c>
      <c r="R966" s="42">
        <v>1</v>
      </c>
      <c r="S966" s="42">
        <v>340.9</v>
      </c>
      <c r="T966" s="42">
        <v>0</v>
      </c>
      <c r="U966" s="42">
        <v>528.05409999999995</v>
      </c>
      <c r="V966" s="43">
        <v>1.3782718799999999E-4</v>
      </c>
      <c r="W966" s="43">
        <v>4.8400084379999998E-3</v>
      </c>
      <c r="X966" s="43">
        <v>3.9620303071308271E-4</v>
      </c>
    </row>
    <row r="967" spans="1:24" x14ac:dyDescent="0.2">
      <c r="A967" s="26">
        <v>8700</v>
      </c>
      <c r="B967" s="26">
        <v>12956</v>
      </c>
      <c r="C967" s="26" t="s">
        <v>873</v>
      </c>
      <c r="D967" s="26">
        <v>520038910</v>
      </c>
      <c r="E967" s="26" t="s">
        <v>203</v>
      </c>
      <c r="F967" s="26" t="s">
        <v>2599</v>
      </c>
      <c r="G967" s="26" t="s">
        <v>2600</v>
      </c>
      <c r="H967" s="26" t="s">
        <v>69</v>
      </c>
      <c r="I967" s="26" t="s">
        <v>67</v>
      </c>
      <c r="J967" s="26" t="s">
        <v>51</v>
      </c>
      <c r="K967" s="26" t="s">
        <v>51</v>
      </c>
      <c r="L967" s="26" t="s">
        <v>433</v>
      </c>
      <c r="M967" s="26" t="s">
        <v>165</v>
      </c>
      <c r="N967" s="26" t="s">
        <v>357</v>
      </c>
      <c r="O967" s="26" t="s">
        <v>57</v>
      </c>
      <c r="P967" s="26" t="s">
        <v>531</v>
      </c>
      <c r="Q967" s="57">
        <v>13450</v>
      </c>
      <c r="R967" s="42">
        <v>1</v>
      </c>
      <c r="S967" s="42">
        <v>16110</v>
      </c>
      <c r="T967" s="42">
        <v>0</v>
      </c>
      <c r="U967" s="42">
        <v>2166.7950000000001</v>
      </c>
      <c r="V967" s="43">
        <v>7.5913139099999998E-4</v>
      </c>
      <c r="W967" s="43">
        <v>1.9860287202000001E-2</v>
      </c>
      <c r="X967" s="43">
        <v>1.6257628639451036E-3</v>
      </c>
    </row>
    <row r="968" spans="1:24" x14ac:dyDescent="0.2">
      <c r="A968" s="26">
        <v>8700</v>
      </c>
      <c r="B968" s="26">
        <v>12956</v>
      </c>
      <c r="C968" s="26" t="s">
        <v>2601</v>
      </c>
      <c r="D968" s="26">
        <v>520038779</v>
      </c>
      <c r="E968" s="26" t="s">
        <v>203</v>
      </c>
      <c r="F968" s="26" t="s">
        <v>2602</v>
      </c>
      <c r="G968" s="26" t="s">
        <v>2603</v>
      </c>
      <c r="H968" s="26" t="s">
        <v>69</v>
      </c>
      <c r="I968" s="26" t="s">
        <v>67</v>
      </c>
      <c r="J968" s="26" t="s">
        <v>51</v>
      </c>
      <c r="K968" s="26" t="s">
        <v>51</v>
      </c>
      <c r="L968" s="26" t="s">
        <v>433</v>
      </c>
      <c r="M968" s="26" t="s">
        <v>165</v>
      </c>
      <c r="N968" s="26" t="s">
        <v>359</v>
      </c>
      <c r="O968" s="26" t="s">
        <v>57</v>
      </c>
      <c r="P968" s="26" t="s">
        <v>531</v>
      </c>
      <c r="Q968" s="57">
        <v>900</v>
      </c>
      <c r="R968" s="42">
        <v>1</v>
      </c>
      <c r="S968" s="42">
        <v>382.1</v>
      </c>
      <c r="T968" s="42">
        <v>0</v>
      </c>
      <c r="U968" s="42">
        <v>3.4388999999999998</v>
      </c>
      <c r="V968" s="43">
        <v>1.76549066E-4</v>
      </c>
      <c r="W968" s="43">
        <v>3.1520075346341901E-5</v>
      </c>
      <c r="X968" s="43">
        <v>2.5802329767332934E-6</v>
      </c>
    </row>
    <row r="969" spans="1:24" x14ac:dyDescent="0.2">
      <c r="A969" s="26">
        <v>8700</v>
      </c>
      <c r="B969" s="26">
        <v>12956</v>
      </c>
      <c r="C969" s="26" t="s">
        <v>1840</v>
      </c>
      <c r="D969" s="26">
        <v>520039298</v>
      </c>
      <c r="E969" s="26" t="s">
        <v>203</v>
      </c>
      <c r="F969" s="26" t="s">
        <v>2604</v>
      </c>
      <c r="G969" s="26" t="s">
        <v>2605</v>
      </c>
      <c r="H969" s="26" t="s">
        <v>69</v>
      </c>
      <c r="I969" s="26" t="s">
        <v>67</v>
      </c>
      <c r="J969" s="26" t="s">
        <v>51</v>
      </c>
      <c r="K969" s="26" t="s">
        <v>51</v>
      </c>
      <c r="L969" s="26" t="s">
        <v>433</v>
      </c>
      <c r="M969" s="26" t="s">
        <v>165</v>
      </c>
      <c r="N969" s="26" t="s">
        <v>84</v>
      </c>
      <c r="O969" s="26" t="s">
        <v>57</v>
      </c>
      <c r="P969" s="26" t="s">
        <v>531</v>
      </c>
      <c r="Q969" s="57">
        <v>18604</v>
      </c>
      <c r="R969" s="42">
        <v>1</v>
      </c>
      <c r="S969" s="42">
        <v>1412</v>
      </c>
      <c r="T969" s="42">
        <v>0</v>
      </c>
      <c r="U969" s="42">
        <v>262.68848000000003</v>
      </c>
      <c r="V969" s="43">
        <v>5.7675084780964102E-5</v>
      </c>
      <c r="W969" s="43">
        <v>2.4077352290000002E-3</v>
      </c>
      <c r="X969" s="43">
        <v>1.9709717604581242E-4</v>
      </c>
    </row>
    <row r="970" spans="1:24" x14ac:dyDescent="0.2">
      <c r="A970" s="26">
        <v>8700</v>
      </c>
      <c r="B970" s="26">
        <v>12956</v>
      </c>
      <c r="C970" s="26" t="s">
        <v>1600</v>
      </c>
      <c r="D970" s="26">
        <v>520039660</v>
      </c>
      <c r="E970" s="26" t="s">
        <v>203</v>
      </c>
      <c r="F970" s="26" t="s">
        <v>2606</v>
      </c>
      <c r="G970" s="26" t="s">
        <v>2607</v>
      </c>
      <c r="H970" s="26" t="s">
        <v>69</v>
      </c>
      <c r="I970" s="26" t="s">
        <v>67</v>
      </c>
      <c r="J970" s="26" t="s">
        <v>51</v>
      </c>
      <c r="K970" s="26" t="s">
        <v>51</v>
      </c>
      <c r="L970" s="26" t="s">
        <v>433</v>
      </c>
      <c r="M970" s="26" t="s">
        <v>165</v>
      </c>
      <c r="N970" s="26" t="s">
        <v>84</v>
      </c>
      <c r="O970" s="26" t="s">
        <v>57</v>
      </c>
      <c r="P970" s="26" t="s">
        <v>531</v>
      </c>
      <c r="Q970" s="57">
        <v>326667</v>
      </c>
      <c r="R970" s="42">
        <v>1</v>
      </c>
      <c r="S970" s="42">
        <v>265.8</v>
      </c>
      <c r="T970" s="42">
        <v>0</v>
      </c>
      <c r="U970" s="42">
        <v>868.28089</v>
      </c>
      <c r="V970" s="43">
        <v>8.3031835700000001E-4</v>
      </c>
      <c r="W970" s="43">
        <v>7.9584399289999996E-3</v>
      </c>
      <c r="X970" s="43">
        <v>6.5147779390076286E-4</v>
      </c>
    </row>
    <row r="971" spans="1:24" x14ac:dyDescent="0.2">
      <c r="A971" s="26">
        <v>8700</v>
      </c>
      <c r="B971" s="26">
        <v>12956</v>
      </c>
      <c r="C971" s="26" t="s">
        <v>2608</v>
      </c>
      <c r="D971" s="26">
        <v>550013098</v>
      </c>
      <c r="E971" s="26" t="s">
        <v>205</v>
      </c>
      <c r="F971" s="26" t="s">
        <v>2609</v>
      </c>
      <c r="G971" s="26" t="s">
        <v>2610</v>
      </c>
      <c r="H971" s="26" t="s">
        <v>69</v>
      </c>
      <c r="I971" s="26" t="s">
        <v>212</v>
      </c>
      <c r="J971" s="26" t="s">
        <v>51</v>
      </c>
      <c r="K971" s="26" t="s">
        <v>51</v>
      </c>
      <c r="L971" s="26" t="s">
        <v>433</v>
      </c>
      <c r="M971" s="26" t="s">
        <v>165</v>
      </c>
      <c r="N971" s="26" t="s">
        <v>140</v>
      </c>
      <c r="O971" s="26" t="s">
        <v>57</v>
      </c>
      <c r="P971" s="26" t="s">
        <v>531</v>
      </c>
      <c r="Q971" s="57">
        <v>59000</v>
      </c>
      <c r="R971" s="42">
        <v>1</v>
      </c>
      <c r="S971" s="42">
        <v>1114</v>
      </c>
      <c r="T971" s="42">
        <v>0</v>
      </c>
      <c r="U971" s="42">
        <v>657.26</v>
      </c>
      <c r="V971" s="43">
        <v>5.0263470420306702E-5</v>
      </c>
      <c r="W971" s="43">
        <v>6.0242765770000001E-3</v>
      </c>
      <c r="X971" s="43">
        <v>4.9314720587621754E-4</v>
      </c>
    </row>
    <row r="972" spans="1:24" x14ac:dyDescent="0.2">
      <c r="A972" s="26">
        <v>8700</v>
      </c>
      <c r="B972" s="26">
        <v>12956</v>
      </c>
      <c r="C972" s="26" t="s">
        <v>2463</v>
      </c>
      <c r="D972" s="26">
        <v>520007469</v>
      </c>
      <c r="E972" s="26" t="s">
        <v>203</v>
      </c>
      <c r="F972" s="26" t="s">
        <v>2611</v>
      </c>
      <c r="G972" s="26" t="s">
        <v>2612</v>
      </c>
      <c r="H972" s="26" t="s">
        <v>69</v>
      </c>
      <c r="I972" s="26" t="s">
        <v>67</v>
      </c>
      <c r="J972" s="26" t="s">
        <v>51</v>
      </c>
      <c r="K972" s="26" t="s">
        <v>51</v>
      </c>
      <c r="L972" s="26" t="s">
        <v>433</v>
      </c>
      <c r="M972" s="26" t="s">
        <v>165</v>
      </c>
      <c r="N972" s="26" t="s">
        <v>141</v>
      </c>
      <c r="O972" s="26" t="s">
        <v>57</v>
      </c>
      <c r="P972" s="26" t="s">
        <v>531</v>
      </c>
      <c r="Q972" s="57">
        <v>3100</v>
      </c>
      <c r="R972" s="42">
        <v>1</v>
      </c>
      <c r="S972" s="42">
        <v>14890</v>
      </c>
      <c r="T972" s="42">
        <v>0</v>
      </c>
      <c r="U972" s="42">
        <v>461.59</v>
      </c>
      <c r="V972" s="43">
        <v>4.9913619650843902E-5</v>
      </c>
      <c r="W972" s="43">
        <v>4.2308155449999997E-3</v>
      </c>
      <c r="X972" s="43">
        <v>3.463345080491788E-4</v>
      </c>
    </row>
    <row r="973" spans="1:24" x14ac:dyDescent="0.2">
      <c r="A973" s="26">
        <v>8700</v>
      </c>
      <c r="B973" s="26">
        <v>12956</v>
      </c>
      <c r="C973" s="26" t="s">
        <v>877</v>
      </c>
      <c r="D973" s="26">
        <v>520028010</v>
      </c>
      <c r="E973" s="26" t="s">
        <v>203</v>
      </c>
      <c r="F973" s="26" t="s">
        <v>2613</v>
      </c>
      <c r="G973" s="26" t="s">
        <v>2614</v>
      </c>
      <c r="H973" s="26" t="s">
        <v>69</v>
      </c>
      <c r="I973" s="26" t="s">
        <v>67</v>
      </c>
      <c r="J973" s="26" t="s">
        <v>51</v>
      </c>
      <c r="K973" s="26" t="s">
        <v>51</v>
      </c>
      <c r="L973" s="26" t="s">
        <v>433</v>
      </c>
      <c r="M973" s="26" t="s">
        <v>165</v>
      </c>
      <c r="N973" s="26" t="s">
        <v>373</v>
      </c>
      <c r="O973" s="26" t="s">
        <v>57</v>
      </c>
      <c r="P973" s="26" t="s">
        <v>531</v>
      </c>
      <c r="Q973" s="57">
        <v>231</v>
      </c>
      <c r="R973" s="42">
        <v>1</v>
      </c>
      <c r="S973" s="42">
        <v>95490</v>
      </c>
      <c r="T973" s="42">
        <v>0</v>
      </c>
      <c r="U973" s="42">
        <v>220.58189999999999</v>
      </c>
      <c r="V973" s="43">
        <v>3.0514598989953601E-5</v>
      </c>
      <c r="W973" s="43">
        <v>2.0217971170000001E-3</v>
      </c>
      <c r="X973" s="43">
        <v>1.6550428696690385E-4</v>
      </c>
    </row>
    <row r="974" spans="1:24" x14ac:dyDescent="0.2">
      <c r="A974" s="26">
        <v>8700</v>
      </c>
      <c r="B974" s="26">
        <v>12956</v>
      </c>
      <c r="C974" s="26" t="s">
        <v>1859</v>
      </c>
      <c r="D974" s="26">
        <v>520033986</v>
      </c>
      <c r="E974" s="26" t="s">
        <v>203</v>
      </c>
      <c r="F974" s="26" t="s">
        <v>2921</v>
      </c>
      <c r="G974" s="26" t="s">
        <v>2922</v>
      </c>
      <c r="H974" s="26" t="s">
        <v>69</v>
      </c>
      <c r="I974" s="26" t="s">
        <v>67</v>
      </c>
      <c r="J974" s="26" t="s">
        <v>51</v>
      </c>
      <c r="K974" s="26" t="s">
        <v>51</v>
      </c>
      <c r="L974" s="26" t="s">
        <v>433</v>
      </c>
      <c r="M974" s="26" t="s">
        <v>165</v>
      </c>
      <c r="N974" s="26" t="s">
        <v>141</v>
      </c>
      <c r="O974" s="26" t="s">
        <v>57</v>
      </c>
      <c r="P974" s="26" t="s">
        <v>531</v>
      </c>
      <c r="Q974" s="57">
        <v>19400</v>
      </c>
      <c r="R974" s="42">
        <v>1</v>
      </c>
      <c r="S974" s="42">
        <v>5039</v>
      </c>
      <c r="T974" s="42">
        <v>23.514119999999998</v>
      </c>
      <c r="U974" s="42">
        <v>1001.08012</v>
      </c>
      <c r="V974" s="43">
        <v>9.4617071883135395E-5</v>
      </c>
      <c r="W974" s="43">
        <v>9.1756436090000004E-3</v>
      </c>
      <c r="X974" s="43">
        <v>7.5111807205098221E-4</v>
      </c>
    </row>
    <row r="975" spans="1:24" x14ac:dyDescent="0.2">
      <c r="A975" s="26">
        <v>8700</v>
      </c>
      <c r="B975" s="26">
        <v>12956</v>
      </c>
      <c r="C975" s="26" t="s">
        <v>2615</v>
      </c>
      <c r="D975" s="26">
        <v>520029083</v>
      </c>
      <c r="E975" s="26" t="s">
        <v>203</v>
      </c>
      <c r="F975" s="26" t="s">
        <v>2616</v>
      </c>
      <c r="G975" s="26" t="s">
        <v>2617</v>
      </c>
      <c r="H975" s="26" t="s">
        <v>69</v>
      </c>
      <c r="I975" s="26" t="s">
        <v>67</v>
      </c>
      <c r="J975" s="26" t="s">
        <v>51</v>
      </c>
      <c r="K975" s="26" t="s">
        <v>51</v>
      </c>
      <c r="L975" s="26" t="s">
        <v>433</v>
      </c>
      <c r="M975" s="26" t="s">
        <v>165</v>
      </c>
      <c r="N975" s="26" t="s">
        <v>129</v>
      </c>
      <c r="O975" s="26" t="s">
        <v>57</v>
      </c>
      <c r="P975" s="26" t="s">
        <v>531</v>
      </c>
      <c r="Q975" s="57">
        <v>10880</v>
      </c>
      <c r="R975" s="42">
        <v>1</v>
      </c>
      <c r="S975" s="42">
        <v>17940</v>
      </c>
      <c r="T975" s="42">
        <v>0</v>
      </c>
      <c r="U975" s="42">
        <v>1951.8720000000001</v>
      </c>
      <c r="V975" s="43">
        <v>1.0844209699999999E-4</v>
      </c>
      <c r="W975" s="43">
        <v>1.7890358110000001E-2</v>
      </c>
      <c r="X975" s="43">
        <v>1.4645044929373831E-3</v>
      </c>
    </row>
    <row r="976" spans="1:24" x14ac:dyDescent="0.2">
      <c r="A976" s="26">
        <v>8700</v>
      </c>
      <c r="B976" s="26">
        <v>12956</v>
      </c>
      <c r="C976" s="26" t="s">
        <v>533</v>
      </c>
      <c r="D976" s="26">
        <v>520018078</v>
      </c>
      <c r="E976" s="26" t="s">
        <v>203</v>
      </c>
      <c r="F976" s="26" t="s">
        <v>2618</v>
      </c>
      <c r="G976" s="26" t="s">
        <v>2619</v>
      </c>
      <c r="H976" s="26" t="s">
        <v>69</v>
      </c>
      <c r="I976" s="26" t="s">
        <v>67</v>
      </c>
      <c r="J976" s="26" t="s">
        <v>51</v>
      </c>
      <c r="K976" s="26" t="s">
        <v>51</v>
      </c>
      <c r="L976" s="26" t="s">
        <v>433</v>
      </c>
      <c r="M976" s="26" t="s">
        <v>165</v>
      </c>
      <c r="N976" s="26" t="s">
        <v>129</v>
      </c>
      <c r="O976" s="26" t="s">
        <v>57</v>
      </c>
      <c r="P976" s="26" t="s">
        <v>531</v>
      </c>
      <c r="Q976" s="57">
        <v>292160</v>
      </c>
      <c r="R976" s="42">
        <v>1</v>
      </c>
      <c r="S976" s="42">
        <v>4335</v>
      </c>
      <c r="T976" s="42">
        <v>0</v>
      </c>
      <c r="U976" s="42">
        <v>12665.136</v>
      </c>
      <c r="V976" s="43">
        <v>1.9429366799999999E-4</v>
      </c>
      <c r="W976" s="43">
        <v>0.116085388057</v>
      </c>
      <c r="X976" s="43">
        <v>9.5027484259536475E-3</v>
      </c>
    </row>
    <row r="977" spans="1:24" x14ac:dyDescent="0.2">
      <c r="A977" s="26">
        <v>8700</v>
      </c>
      <c r="B977" s="26">
        <v>12956</v>
      </c>
      <c r="C977" s="26" t="s">
        <v>2624</v>
      </c>
      <c r="D977" s="26">
        <v>520013954</v>
      </c>
      <c r="E977" s="26" t="s">
        <v>203</v>
      </c>
      <c r="F977" s="26" t="s">
        <v>2625</v>
      </c>
      <c r="G977" s="26" t="s">
        <v>2626</v>
      </c>
      <c r="H977" s="26" t="s">
        <v>69</v>
      </c>
      <c r="I977" s="26" t="s">
        <v>67</v>
      </c>
      <c r="J977" s="26" t="s">
        <v>51</v>
      </c>
      <c r="K977" s="26" t="s">
        <v>51</v>
      </c>
      <c r="L977" s="26" t="s">
        <v>433</v>
      </c>
      <c r="M977" s="26" t="s">
        <v>165</v>
      </c>
      <c r="N977" s="26" t="s">
        <v>72</v>
      </c>
      <c r="O977" s="26" t="s">
        <v>57</v>
      </c>
      <c r="P977" s="26" t="s">
        <v>531</v>
      </c>
      <c r="Q977" s="57">
        <v>43725</v>
      </c>
      <c r="R977" s="42">
        <v>1</v>
      </c>
      <c r="S977" s="42">
        <v>8101</v>
      </c>
      <c r="T977" s="42">
        <v>0</v>
      </c>
      <c r="U977" s="42">
        <v>3542.1622499999999</v>
      </c>
      <c r="V977" s="43">
        <v>3.8538068927320702E-5</v>
      </c>
      <c r="W977" s="43">
        <v>3.2466550642999997E-2</v>
      </c>
      <c r="X977" s="43">
        <v>2.657711432838931E-3</v>
      </c>
    </row>
    <row r="978" spans="1:24" x14ac:dyDescent="0.2">
      <c r="A978" s="26">
        <v>8700</v>
      </c>
      <c r="B978" s="26">
        <v>12956</v>
      </c>
      <c r="C978" s="26" t="s">
        <v>529</v>
      </c>
      <c r="D978" s="26">
        <v>520000118</v>
      </c>
      <c r="E978" s="26" t="s">
        <v>203</v>
      </c>
      <c r="F978" s="26" t="s">
        <v>2627</v>
      </c>
      <c r="G978" s="26" t="s">
        <v>2628</v>
      </c>
      <c r="H978" s="26" t="s">
        <v>69</v>
      </c>
      <c r="I978" s="26" t="s">
        <v>67</v>
      </c>
      <c r="J978" s="26" t="s">
        <v>51</v>
      </c>
      <c r="K978" s="26" t="s">
        <v>51</v>
      </c>
      <c r="L978" s="26" t="s">
        <v>433</v>
      </c>
      <c r="M978" s="26" t="s">
        <v>165</v>
      </c>
      <c r="N978" s="26" t="s">
        <v>129</v>
      </c>
      <c r="O978" s="26" t="s">
        <v>57</v>
      </c>
      <c r="P978" s="26" t="s">
        <v>531</v>
      </c>
      <c r="Q978" s="57">
        <v>259960</v>
      </c>
      <c r="R978" s="42">
        <v>1</v>
      </c>
      <c r="S978" s="42">
        <v>4402</v>
      </c>
      <c r="T978" s="42">
        <v>0</v>
      </c>
      <c r="U978" s="42">
        <v>11443.439200000001</v>
      </c>
      <c r="V978" s="43">
        <v>1.96078312E-4</v>
      </c>
      <c r="W978" s="43">
        <v>0.104887628545</v>
      </c>
      <c r="X978" s="43">
        <v>8.5860999712357045E-3</v>
      </c>
    </row>
    <row r="979" spans="1:24" x14ac:dyDescent="0.2">
      <c r="A979" s="26">
        <v>8700</v>
      </c>
      <c r="B979" s="26">
        <v>12956</v>
      </c>
      <c r="C979" s="26" t="s">
        <v>2629</v>
      </c>
      <c r="D979" s="26">
        <v>520007030</v>
      </c>
      <c r="E979" s="26" t="s">
        <v>203</v>
      </c>
      <c r="F979" s="26" t="s">
        <v>2630</v>
      </c>
      <c r="G979" s="26" t="s">
        <v>2631</v>
      </c>
      <c r="H979" s="26" t="s">
        <v>69</v>
      </c>
      <c r="I979" s="26" t="s">
        <v>67</v>
      </c>
      <c r="J979" s="26" t="s">
        <v>51</v>
      </c>
      <c r="K979" s="26" t="s">
        <v>51</v>
      </c>
      <c r="L979" s="26" t="s">
        <v>433</v>
      </c>
      <c r="M979" s="26" t="s">
        <v>165</v>
      </c>
      <c r="N979" s="26" t="s">
        <v>129</v>
      </c>
      <c r="O979" s="26" t="s">
        <v>57</v>
      </c>
      <c r="P979" s="26" t="s">
        <v>531</v>
      </c>
      <c r="Q979" s="57">
        <v>194080</v>
      </c>
      <c r="R979" s="42">
        <v>1</v>
      </c>
      <c r="S979" s="42">
        <v>2492</v>
      </c>
      <c r="T979" s="42">
        <v>0</v>
      </c>
      <c r="U979" s="42">
        <v>4836.4736000000003</v>
      </c>
      <c r="V979" s="43">
        <v>1.57412583E-4</v>
      </c>
      <c r="W979" s="43">
        <v>4.4329876496000002E-2</v>
      </c>
      <c r="X979" s="43">
        <v>3.6288431399051991E-3</v>
      </c>
    </row>
    <row r="980" spans="1:24" x14ac:dyDescent="0.2">
      <c r="A980" s="26">
        <v>8700</v>
      </c>
      <c r="B980" s="26">
        <v>12956</v>
      </c>
      <c r="C980" s="26" t="s">
        <v>2632</v>
      </c>
      <c r="D980" s="26">
        <v>520000522</v>
      </c>
      <c r="E980" s="26" t="s">
        <v>203</v>
      </c>
      <c r="F980" s="26" t="s">
        <v>2633</v>
      </c>
      <c r="G980" s="26" t="s">
        <v>2634</v>
      </c>
      <c r="H980" s="26" t="s">
        <v>69</v>
      </c>
      <c r="I980" s="26" t="s">
        <v>67</v>
      </c>
      <c r="J980" s="26" t="s">
        <v>51</v>
      </c>
      <c r="K980" s="26" t="s">
        <v>51</v>
      </c>
      <c r="L980" s="26" t="s">
        <v>433</v>
      </c>
      <c r="M980" s="26" t="s">
        <v>165</v>
      </c>
      <c r="N980" s="26" t="s">
        <v>129</v>
      </c>
      <c r="O980" s="26" t="s">
        <v>57</v>
      </c>
      <c r="P980" s="26" t="s">
        <v>531</v>
      </c>
      <c r="Q980" s="57">
        <v>19330</v>
      </c>
      <c r="R980" s="42">
        <v>1</v>
      </c>
      <c r="S980" s="42">
        <v>15760</v>
      </c>
      <c r="T980" s="42">
        <v>0</v>
      </c>
      <c r="U980" s="42">
        <v>3046.4079999999999</v>
      </c>
      <c r="V980" s="43">
        <v>7.4795768470994905E-5</v>
      </c>
      <c r="W980" s="43">
        <v>2.7922594344999999E-2</v>
      </c>
      <c r="X980" s="43">
        <v>2.2857432266667013E-3</v>
      </c>
    </row>
    <row r="981" spans="1:24" x14ac:dyDescent="0.2">
      <c r="A981" s="26">
        <v>8700</v>
      </c>
      <c r="B981" s="26">
        <v>12956</v>
      </c>
      <c r="C981" s="26" t="s">
        <v>895</v>
      </c>
      <c r="D981" s="26">
        <v>520025990</v>
      </c>
      <c r="E981" s="26" t="s">
        <v>203</v>
      </c>
      <c r="F981" s="26" t="s">
        <v>2926</v>
      </c>
      <c r="G981" s="26" t="s">
        <v>2927</v>
      </c>
      <c r="H981" s="26" t="s">
        <v>69</v>
      </c>
      <c r="I981" s="26" t="s">
        <v>67</v>
      </c>
      <c r="J981" s="26" t="s">
        <v>51</v>
      </c>
      <c r="K981" s="26" t="s">
        <v>51</v>
      </c>
      <c r="L981" s="26" t="s">
        <v>433</v>
      </c>
      <c r="M981" s="26" t="s">
        <v>165</v>
      </c>
      <c r="N981" s="26" t="s">
        <v>84</v>
      </c>
      <c r="O981" s="26" t="s">
        <v>57</v>
      </c>
      <c r="P981" s="26" t="s">
        <v>531</v>
      </c>
      <c r="Q981" s="57">
        <v>300</v>
      </c>
      <c r="R981" s="42">
        <v>1</v>
      </c>
      <c r="S981" s="42">
        <v>2120</v>
      </c>
      <c r="T981" s="42">
        <v>0</v>
      </c>
      <c r="U981" s="42">
        <v>6.36</v>
      </c>
      <c r="V981" s="43">
        <v>1.4208585146365E-6</v>
      </c>
      <c r="W981" s="43">
        <v>5.8294128704741202E-5</v>
      </c>
      <c r="X981" s="43">
        <v>4.7719566524248295E-6</v>
      </c>
    </row>
    <row r="982" spans="1:24" x14ac:dyDescent="0.2">
      <c r="A982" s="26">
        <v>8700</v>
      </c>
      <c r="B982" s="26">
        <v>12956</v>
      </c>
      <c r="C982" s="26" t="s">
        <v>747</v>
      </c>
      <c r="D982" s="26">
        <v>520041146</v>
      </c>
      <c r="E982" s="26" t="s">
        <v>203</v>
      </c>
      <c r="F982" s="26" t="s">
        <v>2635</v>
      </c>
      <c r="G982" s="26" t="s">
        <v>2636</v>
      </c>
      <c r="H982" s="26" t="s">
        <v>69</v>
      </c>
      <c r="I982" s="26" t="s">
        <v>67</v>
      </c>
      <c r="J982" s="26" t="s">
        <v>51</v>
      </c>
      <c r="K982" s="26" t="s">
        <v>51</v>
      </c>
      <c r="L982" s="26" t="s">
        <v>433</v>
      </c>
      <c r="M982" s="26" t="s">
        <v>165</v>
      </c>
      <c r="N982" s="26" t="s">
        <v>353</v>
      </c>
      <c r="O982" s="26" t="s">
        <v>57</v>
      </c>
      <c r="P982" s="26" t="s">
        <v>531</v>
      </c>
      <c r="Q982" s="57">
        <v>8310</v>
      </c>
      <c r="R982" s="42">
        <v>1</v>
      </c>
      <c r="S982" s="42">
        <v>6305</v>
      </c>
      <c r="T982" s="42">
        <v>0</v>
      </c>
      <c r="U982" s="42">
        <v>523.94550000000004</v>
      </c>
      <c r="V982" s="43">
        <v>7.0112083572928697E-5</v>
      </c>
      <c r="W982" s="43">
        <v>4.8023500640000001E-3</v>
      </c>
      <c r="X982" s="43">
        <v>3.9312031670331034E-4</v>
      </c>
    </row>
    <row r="983" spans="1:24" x14ac:dyDescent="0.2">
      <c r="A983" s="26">
        <v>8700</v>
      </c>
      <c r="B983" s="26">
        <v>12956</v>
      </c>
      <c r="C983" s="26" t="s">
        <v>2639</v>
      </c>
      <c r="D983" s="26">
        <v>520029026</v>
      </c>
      <c r="E983" s="26" t="s">
        <v>203</v>
      </c>
      <c r="F983" s="26" t="s">
        <v>2640</v>
      </c>
      <c r="G983" s="26" t="s">
        <v>2641</v>
      </c>
      <c r="H983" s="26" t="s">
        <v>69</v>
      </c>
      <c r="I983" s="26" t="s">
        <v>67</v>
      </c>
      <c r="J983" s="26" t="s">
        <v>51</v>
      </c>
      <c r="K983" s="26" t="s">
        <v>51</v>
      </c>
      <c r="L983" s="26" t="s">
        <v>433</v>
      </c>
      <c r="M983" s="26" t="s">
        <v>165</v>
      </c>
      <c r="N983" s="26" t="s">
        <v>129</v>
      </c>
      <c r="O983" s="26" t="s">
        <v>57</v>
      </c>
      <c r="P983" s="26" t="s">
        <v>531</v>
      </c>
      <c r="Q983" s="57">
        <v>1000</v>
      </c>
      <c r="R983" s="42">
        <v>1</v>
      </c>
      <c r="S983" s="42">
        <v>18650</v>
      </c>
      <c r="T983" s="42">
        <v>0</v>
      </c>
      <c r="U983" s="42">
        <v>186.5</v>
      </c>
      <c r="V983" s="43">
        <v>2.8206644131438401E-5</v>
      </c>
      <c r="W983" s="43">
        <v>1.7094111640000001E-3</v>
      </c>
      <c r="X983" s="43">
        <v>1.3993237667880986E-4</v>
      </c>
    </row>
    <row r="984" spans="1:24" x14ac:dyDescent="0.2">
      <c r="A984" s="26">
        <v>8700</v>
      </c>
      <c r="B984" s="26">
        <v>12956</v>
      </c>
      <c r="C984" s="26" t="s">
        <v>1956</v>
      </c>
      <c r="D984" s="26">
        <v>520017450</v>
      </c>
      <c r="E984" s="26" t="s">
        <v>203</v>
      </c>
      <c r="F984" s="26" t="s">
        <v>2642</v>
      </c>
      <c r="G984" s="26" t="s">
        <v>2643</v>
      </c>
      <c r="H984" s="26" t="s">
        <v>69</v>
      </c>
      <c r="I984" s="26" t="s">
        <v>67</v>
      </c>
      <c r="J984" s="26" t="s">
        <v>51</v>
      </c>
      <c r="K984" s="26" t="s">
        <v>51</v>
      </c>
      <c r="L984" s="26" t="s">
        <v>433</v>
      </c>
      <c r="M984" s="26" t="s">
        <v>165</v>
      </c>
      <c r="N984" s="26" t="s">
        <v>141</v>
      </c>
      <c r="O984" s="26" t="s">
        <v>57</v>
      </c>
      <c r="P984" s="26" t="s">
        <v>531</v>
      </c>
      <c r="Q984" s="57">
        <v>70061</v>
      </c>
      <c r="R984" s="42">
        <v>1</v>
      </c>
      <c r="S984" s="42">
        <v>5318</v>
      </c>
      <c r="T984" s="42">
        <v>0</v>
      </c>
      <c r="U984" s="42">
        <v>3725.8439800000001</v>
      </c>
      <c r="V984" s="43">
        <v>2.7937889699999999E-4</v>
      </c>
      <c r="W984" s="43">
        <v>3.4150130266999999E-2</v>
      </c>
      <c r="X984" s="43">
        <v>2.7955292399776737E-3</v>
      </c>
    </row>
    <row r="985" spans="1:24" x14ac:dyDescent="0.2">
      <c r="A985" s="26">
        <v>8700</v>
      </c>
      <c r="B985" s="26">
        <v>12956</v>
      </c>
      <c r="C985" s="26" t="s">
        <v>1963</v>
      </c>
      <c r="D985" s="26">
        <v>520022732</v>
      </c>
      <c r="E985" s="26" t="s">
        <v>203</v>
      </c>
      <c r="F985" s="26" t="s">
        <v>2644</v>
      </c>
      <c r="G985" s="26" t="s">
        <v>2645</v>
      </c>
      <c r="H985" s="26" t="s">
        <v>69</v>
      </c>
      <c r="I985" s="26" t="s">
        <v>67</v>
      </c>
      <c r="J985" s="26" t="s">
        <v>51</v>
      </c>
      <c r="K985" s="26" t="s">
        <v>51</v>
      </c>
      <c r="L985" s="26" t="s">
        <v>433</v>
      </c>
      <c r="M985" s="26" t="s">
        <v>165</v>
      </c>
      <c r="N985" s="26" t="s">
        <v>356</v>
      </c>
      <c r="O985" s="26" t="s">
        <v>57</v>
      </c>
      <c r="P985" s="26" t="s">
        <v>531</v>
      </c>
      <c r="Q985" s="57">
        <v>250</v>
      </c>
      <c r="R985" s="42">
        <v>1</v>
      </c>
      <c r="S985" s="42">
        <v>3795</v>
      </c>
      <c r="T985" s="42">
        <v>0</v>
      </c>
      <c r="U985" s="42">
        <v>9.4875000000000007</v>
      </c>
      <c r="V985" s="43">
        <v>9.3819114900112396E-7</v>
      </c>
      <c r="W985" s="43">
        <v>8.69599915229925E-5</v>
      </c>
      <c r="X985" s="43">
        <v>7.118543827025247E-6</v>
      </c>
    </row>
    <row r="986" spans="1:24" x14ac:dyDescent="0.2">
      <c r="A986" s="26">
        <v>8700</v>
      </c>
      <c r="B986" s="26">
        <v>12956</v>
      </c>
      <c r="C986" s="26" t="s">
        <v>2646</v>
      </c>
      <c r="D986" s="26">
        <v>520032988</v>
      </c>
      <c r="E986" s="26" t="s">
        <v>203</v>
      </c>
      <c r="F986" s="26" t="s">
        <v>2647</v>
      </c>
      <c r="G986" s="26" t="s">
        <v>2648</v>
      </c>
      <c r="H986" s="26" t="s">
        <v>69</v>
      </c>
      <c r="I986" s="26" t="s">
        <v>67</v>
      </c>
      <c r="J986" s="26" t="s">
        <v>51</v>
      </c>
      <c r="K986" s="26" t="s">
        <v>51</v>
      </c>
      <c r="L986" s="26" t="s">
        <v>433</v>
      </c>
      <c r="M986" s="26" t="s">
        <v>165</v>
      </c>
      <c r="N986" s="26" t="s">
        <v>138</v>
      </c>
      <c r="O986" s="26" t="s">
        <v>57</v>
      </c>
      <c r="P986" s="26" t="s">
        <v>531</v>
      </c>
      <c r="Q986" s="57">
        <v>1001</v>
      </c>
      <c r="R986" s="42">
        <v>1</v>
      </c>
      <c r="S986" s="42">
        <v>33640</v>
      </c>
      <c r="T986" s="42">
        <v>0</v>
      </c>
      <c r="U986" s="42">
        <v>336.7364</v>
      </c>
      <c r="V986" s="43">
        <v>8.1461588541666694E-5</v>
      </c>
      <c r="W986" s="43">
        <v>3.0864394710000001E-3</v>
      </c>
      <c r="X986" s="43">
        <v>2.5265589687006109E-4</v>
      </c>
    </row>
    <row r="987" spans="1:24" x14ac:dyDescent="0.2">
      <c r="A987" s="26">
        <v>8700</v>
      </c>
      <c r="B987" s="26">
        <v>12956</v>
      </c>
      <c r="C987" s="26" t="s">
        <v>1453</v>
      </c>
      <c r="D987" s="26">
        <v>520042763</v>
      </c>
      <c r="E987" s="26" t="s">
        <v>203</v>
      </c>
      <c r="F987" s="26" t="s">
        <v>2649</v>
      </c>
      <c r="G987" s="26" t="s">
        <v>2650</v>
      </c>
      <c r="H987" s="26" t="s">
        <v>69</v>
      </c>
      <c r="I987" s="26" t="s">
        <v>67</v>
      </c>
      <c r="J987" s="26" t="s">
        <v>51</v>
      </c>
      <c r="K987" s="26" t="s">
        <v>51</v>
      </c>
      <c r="L987" s="26" t="s">
        <v>433</v>
      </c>
      <c r="M987" s="26" t="s">
        <v>165</v>
      </c>
      <c r="N987" s="26" t="s">
        <v>132</v>
      </c>
      <c r="O987" s="26" t="s">
        <v>57</v>
      </c>
      <c r="P987" s="26" t="s">
        <v>531</v>
      </c>
      <c r="Q987" s="57">
        <v>20075</v>
      </c>
      <c r="R987" s="42">
        <v>1</v>
      </c>
      <c r="S987" s="42">
        <v>9315</v>
      </c>
      <c r="T987" s="42">
        <v>0</v>
      </c>
      <c r="U987" s="42">
        <v>1869.9862499999999</v>
      </c>
      <c r="V987" s="43">
        <v>1.1620852809999999E-3</v>
      </c>
      <c r="W987" s="43">
        <v>1.7139814329000001E-2</v>
      </c>
      <c r="X987" s="43">
        <v>1.4030649883066762E-3</v>
      </c>
    </row>
    <row r="988" spans="1:24" x14ac:dyDescent="0.2">
      <c r="A988" s="26">
        <v>8700</v>
      </c>
      <c r="B988" s="26">
        <v>12956</v>
      </c>
      <c r="C988" s="26" t="s">
        <v>821</v>
      </c>
      <c r="D988" s="26">
        <v>520043027</v>
      </c>
      <c r="E988" s="26" t="s">
        <v>203</v>
      </c>
      <c r="F988" s="26" t="s">
        <v>2651</v>
      </c>
      <c r="G988" s="26" t="s">
        <v>2652</v>
      </c>
      <c r="H988" s="26" t="s">
        <v>69</v>
      </c>
      <c r="I988" s="26" t="s">
        <v>67</v>
      </c>
      <c r="J988" s="26" t="s">
        <v>51</v>
      </c>
      <c r="K988" s="26" t="s">
        <v>51</v>
      </c>
      <c r="L988" s="26" t="s">
        <v>433</v>
      </c>
      <c r="M988" s="26" t="s">
        <v>165</v>
      </c>
      <c r="N988" s="26" t="s">
        <v>360</v>
      </c>
      <c r="O988" s="26" t="s">
        <v>57</v>
      </c>
      <c r="P988" s="26" t="s">
        <v>531</v>
      </c>
      <c r="Q988" s="57">
        <v>1700</v>
      </c>
      <c r="R988" s="42">
        <v>1</v>
      </c>
      <c r="S988" s="42">
        <v>95300</v>
      </c>
      <c r="T988" s="42">
        <v>3.0999500000000002</v>
      </c>
      <c r="U988" s="42">
        <v>1623.1999499999999</v>
      </c>
      <c r="V988" s="43">
        <v>3.81649356062124E-5</v>
      </c>
      <c r="W988" s="43">
        <v>1.4877834402E-2</v>
      </c>
      <c r="X988" s="43">
        <v>1.2178993395626024E-3</v>
      </c>
    </row>
    <row r="989" spans="1:24" x14ac:dyDescent="0.2">
      <c r="A989" s="26">
        <v>8700</v>
      </c>
      <c r="B989" s="26">
        <v>12956</v>
      </c>
      <c r="C989" s="26" t="s">
        <v>2653</v>
      </c>
      <c r="D989" s="26">
        <v>520043480</v>
      </c>
      <c r="E989" s="26" t="s">
        <v>203</v>
      </c>
      <c r="F989" s="26" t="s">
        <v>2654</v>
      </c>
      <c r="G989" s="26" t="s">
        <v>2655</v>
      </c>
      <c r="H989" s="26" t="s">
        <v>69</v>
      </c>
      <c r="I989" s="26" t="s">
        <v>67</v>
      </c>
      <c r="J989" s="26" t="s">
        <v>51</v>
      </c>
      <c r="K989" s="26" t="s">
        <v>51</v>
      </c>
      <c r="L989" s="26" t="s">
        <v>433</v>
      </c>
      <c r="M989" s="26" t="s">
        <v>165</v>
      </c>
      <c r="N989" s="26" t="s">
        <v>136</v>
      </c>
      <c r="O989" s="26" t="s">
        <v>57</v>
      </c>
      <c r="P989" s="26" t="s">
        <v>531</v>
      </c>
      <c r="Q989" s="57">
        <v>4200</v>
      </c>
      <c r="R989" s="42">
        <v>1</v>
      </c>
      <c r="S989" s="42">
        <v>29350</v>
      </c>
      <c r="T989" s="42">
        <v>0</v>
      </c>
      <c r="U989" s="42">
        <v>1232.7</v>
      </c>
      <c r="V989" s="43">
        <v>4.6476366599999998E-4</v>
      </c>
      <c r="W989" s="43">
        <v>1.1298612021E-2</v>
      </c>
      <c r="X989" s="43">
        <v>9.2490423984969929E-4</v>
      </c>
    </row>
    <row r="990" spans="1:24" x14ac:dyDescent="0.2">
      <c r="A990" s="26">
        <v>8700</v>
      </c>
      <c r="B990" s="26">
        <v>12956</v>
      </c>
      <c r="C990" s="26" t="s">
        <v>2658</v>
      </c>
      <c r="D990" s="26">
        <v>520041997</v>
      </c>
      <c r="E990" s="26" t="s">
        <v>203</v>
      </c>
      <c r="F990" s="26" t="s">
        <v>2659</v>
      </c>
      <c r="G990" s="26" t="s">
        <v>2660</v>
      </c>
      <c r="H990" s="26" t="s">
        <v>69</v>
      </c>
      <c r="I990" s="26" t="s">
        <v>67</v>
      </c>
      <c r="J990" s="26" t="s">
        <v>51</v>
      </c>
      <c r="K990" s="26" t="s">
        <v>51</v>
      </c>
      <c r="L990" s="26" t="s">
        <v>433</v>
      </c>
      <c r="M990" s="26" t="s">
        <v>165</v>
      </c>
      <c r="N990" s="26" t="s">
        <v>127</v>
      </c>
      <c r="O990" s="26" t="s">
        <v>57</v>
      </c>
      <c r="P990" s="26" t="s">
        <v>531</v>
      </c>
      <c r="Q990" s="57">
        <v>2000</v>
      </c>
      <c r="R990" s="42">
        <v>1</v>
      </c>
      <c r="S990" s="42">
        <v>18890</v>
      </c>
      <c r="T990" s="42">
        <v>0</v>
      </c>
      <c r="U990" s="42">
        <v>377.8</v>
      </c>
      <c r="V990" s="43">
        <v>1.7970936915604801E-5</v>
      </c>
      <c r="W990" s="43">
        <v>3.4628178959999999E-3</v>
      </c>
      <c r="X990" s="43">
        <v>2.834662300764309E-4</v>
      </c>
    </row>
    <row r="991" spans="1:24" x14ac:dyDescent="0.2">
      <c r="A991" s="26">
        <v>8700</v>
      </c>
      <c r="B991" s="26">
        <v>12956</v>
      </c>
      <c r="C991" s="26" t="s">
        <v>2664</v>
      </c>
      <c r="D991" s="26">
        <v>520044231</v>
      </c>
      <c r="E991" s="26" t="s">
        <v>203</v>
      </c>
      <c r="F991" s="26" t="s">
        <v>2665</v>
      </c>
      <c r="G991" s="26" t="s">
        <v>2666</v>
      </c>
      <c r="H991" s="26" t="s">
        <v>69</v>
      </c>
      <c r="I991" s="26" t="s">
        <v>67</v>
      </c>
      <c r="J991" s="26" t="s">
        <v>51</v>
      </c>
      <c r="K991" s="26" t="s">
        <v>51</v>
      </c>
      <c r="L991" s="26" t="s">
        <v>433</v>
      </c>
      <c r="M991" s="26" t="s">
        <v>165</v>
      </c>
      <c r="N991" s="26" t="s">
        <v>126</v>
      </c>
      <c r="O991" s="26" t="s">
        <v>57</v>
      </c>
      <c r="P991" s="26" t="s">
        <v>531</v>
      </c>
      <c r="Q991" s="57">
        <v>22954</v>
      </c>
      <c r="R991" s="42">
        <v>1</v>
      </c>
      <c r="S991" s="42">
        <v>1151</v>
      </c>
      <c r="T991" s="42">
        <v>0</v>
      </c>
      <c r="U991" s="42">
        <v>264.20053999999999</v>
      </c>
      <c r="V991" s="43">
        <v>1.0833685459999999E-3</v>
      </c>
      <c r="W991" s="43">
        <v>2.4215943840000002E-3</v>
      </c>
      <c r="X991" s="43">
        <v>1.9823168623069688E-4</v>
      </c>
    </row>
    <row r="992" spans="1:24" x14ac:dyDescent="0.2">
      <c r="A992" s="26">
        <v>8700</v>
      </c>
      <c r="B992" s="26">
        <v>12956</v>
      </c>
      <c r="C992" s="26" t="s">
        <v>785</v>
      </c>
      <c r="D992" s="26">
        <v>520044314</v>
      </c>
      <c r="E992" s="26" t="s">
        <v>203</v>
      </c>
      <c r="F992" s="26" t="s">
        <v>2667</v>
      </c>
      <c r="G992" s="26" t="s">
        <v>2668</v>
      </c>
      <c r="H992" s="26" t="s">
        <v>69</v>
      </c>
      <c r="I992" s="26" t="s">
        <v>67</v>
      </c>
      <c r="J992" s="26" t="s">
        <v>51</v>
      </c>
      <c r="K992" s="26" t="s">
        <v>51</v>
      </c>
      <c r="L992" s="26" t="s">
        <v>433</v>
      </c>
      <c r="M992" s="26" t="s">
        <v>165</v>
      </c>
      <c r="N992" s="26" t="s">
        <v>133</v>
      </c>
      <c r="O992" s="26" t="s">
        <v>57</v>
      </c>
      <c r="P992" s="26" t="s">
        <v>531</v>
      </c>
      <c r="Q992" s="57">
        <v>19780</v>
      </c>
      <c r="R992" s="42">
        <v>1</v>
      </c>
      <c r="S992" s="42">
        <v>2390</v>
      </c>
      <c r="T992" s="42">
        <v>0</v>
      </c>
      <c r="U992" s="42">
        <v>472.74200000000002</v>
      </c>
      <c r="V992" s="43">
        <v>1.0618479500000001E-4</v>
      </c>
      <c r="W992" s="43">
        <v>4.3330319169999996E-3</v>
      </c>
      <c r="X992" s="43">
        <v>3.5470193895921682E-4</v>
      </c>
    </row>
    <row r="993" spans="1:24" x14ac:dyDescent="0.2">
      <c r="A993" s="26">
        <v>8700</v>
      </c>
      <c r="B993" s="26">
        <v>12956</v>
      </c>
      <c r="C993" s="26" t="s">
        <v>2669</v>
      </c>
      <c r="D993" s="26">
        <v>520044199</v>
      </c>
      <c r="E993" s="26" t="s">
        <v>203</v>
      </c>
      <c r="F993" s="26" t="s">
        <v>2670</v>
      </c>
      <c r="G993" s="26" t="s">
        <v>2671</v>
      </c>
      <c r="H993" s="26" t="s">
        <v>69</v>
      </c>
      <c r="I993" s="26" t="s">
        <v>67</v>
      </c>
      <c r="J993" s="26" t="s">
        <v>51</v>
      </c>
      <c r="K993" s="26" t="s">
        <v>51</v>
      </c>
      <c r="L993" s="26" t="s">
        <v>433</v>
      </c>
      <c r="M993" s="26" t="s">
        <v>165</v>
      </c>
      <c r="N993" s="26" t="s">
        <v>359</v>
      </c>
      <c r="O993" s="26" t="s">
        <v>57</v>
      </c>
      <c r="P993" s="26" t="s">
        <v>531</v>
      </c>
      <c r="Q993" s="57">
        <v>20000</v>
      </c>
      <c r="R993" s="42">
        <v>1</v>
      </c>
      <c r="S993" s="42">
        <v>2628</v>
      </c>
      <c r="T993" s="42">
        <v>0</v>
      </c>
      <c r="U993" s="42">
        <v>525.6</v>
      </c>
      <c r="V993" s="43">
        <v>1.434329647E-3</v>
      </c>
      <c r="W993" s="43">
        <v>4.8175147870000001E-3</v>
      </c>
      <c r="X993" s="43">
        <v>3.9436170070982553E-4</v>
      </c>
    </row>
    <row r="994" spans="1:24" x14ac:dyDescent="0.2">
      <c r="A994" s="26">
        <v>8700</v>
      </c>
      <c r="B994" s="26">
        <v>12956</v>
      </c>
      <c r="C994" s="26" t="s">
        <v>2672</v>
      </c>
      <c r="D994" s="26">
        <v>511812463</v>
      </c>
      <c r="E994" s="26" t="s">
        <v>203</v>
      </c>
      <c r="F994" s="26" t="s">
        <v>2673</v>
      </c>
      <c r="G994" s="26" t="s">
        <v>2674</v>
      </c>
      <c r="H994" s="26" t="s">
        <v>69</v>
      </c>
      <c r="I994" s="26" t="s">
        <v>67</v>
      </c>
      <c r="J994" s="26" t="s">
        <v>51</v>
      </c>
      <c r="K994" s="26" t="s">
        <v>51</v>
      </c>
      <c r="L994" s="26" t="s">
        <v>433</v>
      </c>
      <c r="M994" s="26" t="s">
        <v>165</v>
      </c>
      <c r="N994" s="26" t="s">
        <v>127</v>
      </c>
      <c r="O994" s="26" t="s">
        <v>57</v>
      </c>
      <c r="P994" s="26" t="s">
        <v>531</v>
      </c>
      <c r="Q994" s="57">
        <v>249</v>
      </c>
      <c r="R994" s="42">
        <v>1</v>
      </c>
      <c r="S994" s="42">
        <v>71910</v>
      </c>
      <c r="T994" s="42">
        <v>0</v>
      </c>
      <c r="U994" s="42">
        <v>179.05590000000001</v>
      </c>
      <c r="V994" s="43">
        <v>8.5345224173798194E-6</v>
      </c>
      <c r="W994" s="43">
        <v>1.641180452E-3</v>
      </c>
      <c r="X994" s="43">
        <v>1.3434701150328852E-4</v>
      </c>
    </row>
    <row r="995" spans="1:24" x14ac:dyDescent="0.2">
      <c r="A995" s="26">
        <v>8700</v>
      </c>
      <c r="B995" s="26">
        <v>12956</v>
      </c>
      <c r="C995" s="26" t="s">
        <v>2675</v>
      </c>
      <c r="D995" s="26">
        <v>520039942</v>
      </c>
      <c r="E995" s="26" t="s">
        <v>203</v>
      </c>
      <c r="F995" s="26" t="s">
        <v>2676</v>
      </c>
      <c r="G995" s="26" t="s">
        <v>2677</v>
      </c>
      <c r="H995" s="26" t="s">
        <v>69</v>
      </c>
      <c r="I995" s="26" t="s">
        <v>67</v>
      </c>
      <c r="J995" s="26" t="s">
        <v>51</v>
      </c>
      <c r="K995" s="26" t="s">
        <v>51</v>
      </c>
      <c r="L995" s="26" t="s">
        <v>433</v>
      </c>
      <c r="M995" s="26" t="s">
        <v>165</v>
      </c>
      <c r="N995" s="26" t="s">
        <v>125</v>
      </c>
      <c r="O995" s="26" t="s">
        <v>57</v>
      </c>
      <c r="P995" s="26" t="s">
        <v>531</v>
      </c>
      <c r="Q995" s="57">
        <v>1200</v>
      </c>
      <c r="R995" s="42">
        <v>1</v>
      </c>
      <c r="S995" s="42">
        <v>21630</v>
      </c>
      <c r="T995" s="42">
        <v>0</v>
      </c>
      <c r="U995" s="42">
        <v>259.56</v>
      </c>
      <c r="V995" s="43">
        <v>5.2327078953756702E-5</v>
      </c>
      <c r="W995" s="43">
        <v>2.3790603839999999E-3</v>
      </c>
      <c r="X995" s="43">
        <v>1.9474985356971521E-4</v>
      </c>
    </row>
    <row r="996" spans="1:24" x14ac:dyDescent="0.2">
      <c r="A996" s="26">
        <v>8700</v>
      </c>
      <c r="B996" s="26">
        <v>12956</v>
      </c>
      <c r="C996" s="26" t="s">
        <v>2686</v>
      </c>
      <c r="D996" s="26">
        <v>511870891</v>
      </c>
      <c r="E996" s="26" t="s">
        <v>203</v>
      </c>
      <c r="F996" s="26" t="s">
        <v>2687</v>
      </c>
      <c r="G996" s="26" t="s">
        <v>2688</v>
      </c>
      <c r="H996" s="26" t="s">
        <v>69</v>
      </c>
      <c r="I996" s="26" t="s">
        <v>67</v>
      </c>
      <c r="J996" s="26" t="s">
        <v>51</v>
      </c>
      <c r="K996" s="26" t="s">
        <v>51</v>
      </c>
      <c r="L996" s="26" t="s">
        <v>433</v>
      </c>
      <c r="M996" s="26" t="s">
        <v>165</v>
      </c>
      <c r="N996" s="26" t="s">
        <v>136</v>
      </c>
      <c r="O996" s="26" t="s">
        <v>57</v>
      </c>
      <c r="P996" s="26" t="s">
        <v>531</v>
      </c>
      <c r="Q996" s="57">
        <v>46140</v>
      </c>
      <c r="R996" s="42">
        <v>1</v>
      </c>
      <c r="S996" s="42">
        <v>188.2</v>
      </c>
      <c r="T996" s="42">
        <v>0</v>
      </c>
      <c r="U996" s="42">
        <v>86.835480000000004</v>
      </c>
      <c r="V996" s="43">
        <v>6.2326018299999997E-4</v>
      </c>
      <c r="W996" s="43">
        <v>7.9591173600000004E-4</v>
      </c>
      <c r="X996" s="43">
        <v>6.5153324913915615E-5</v>
      </c>
    </row>
    <row r="997" spans="1:24" x14ac:dyDescent="0.2">
      <c r="A997" s="26">
        <v>8700</v>
      </c>
      <c r="B997" s="26">
        <v>12956</v>
      </c>
      <c r="C997" s="26" t="s">
        <v>2689</v>
      </c>
      <c r="D997" s="26">
        <v>511235434</v>
      </c>
      <c r="E997" s="26" t="s">
        <v>203</v>
      </c>
      <c r="F997" s="26" t="s">
        <v>2690</v>
      </c>
      <c r="G997" s="26" t="s">
        <v>2691</v>
      </c>
      <c r="H997" s="26" t="s">
        <v>69</v>
      </c>
      <c r="I997" s="26" t="s">
        <v>67</v>
      </c>
      <c r="J997" s="26" t="s">
        <v>51</v>
      </c>
      <c r="K997" s="26" t="s">
        <v>51</v>
      </c>
      <c r="L997" s="26" t="s">
        <v>433</v>
      </c>
      <c r="M997" s="26" t="s">
        <v>165</v>
      </c>
      <c r="N997" s="26" t="s">
        <v>127</v>
      </c>
      <c r="O997" s="26" t="s">
        <v>57</v>
      </c>
      <c r="P997" s="26" t="s">
        <v>531</v>
      </c>
      <c r="Q997" s="57">
        <v>960</v>
      </c>
      <c r="R997" s="42">
        <v>1</v>
      </c>
      <c r="S997" s="42">
        <v>29800</v>
      </c>
      <c r="T997" s="42">
        <v>0</v>
      </c>
      <c r="U997" s="42">
        <v>286.08</v>
      </c>
      <c r="V997" s="43">
        <v>2.1151136969453199E-5</v>
      </c>
      <c r="W997" s="43">
        <v>2.6221359020000001E-3</v>
      </c>
      <c r="X997" s="43">
        <v>2.1464801244114705E-4</v>
      </c>
    </row>
    <row r="998" spans="1:24" x14ac:dyDescent="0.2">
      <c r="A998" s="26">
        <v>8700</v>
      </c>
      <c r="B998" s="26">
        <v>12956</v>
      </c>
      <c r="C998" s="26" t="s">
        <v>954</v>
      </c>
      <c r="D998" s="26">
        <v>511659401</v>
      </c>
      <c r="E998" s="26" t="s">
        <v>203</v>
      </c>
      <c r="F998" s="26" t="s">
        <v>2692</v>
      </c>
      <c r="G998" s="26" t="s">
        <v>2693</v>
      </c>
      <c r="H998" s="26" t="s">
        <v>69</v>
      </c>
      <c r="I998" s="26" t="s">
        <v>67</v>
      </c>
      <c r="J998" s="26" t="s">
        <v>51</v>
      </c>
      <c r="K998" s="26" t="s">
        <v>51</v>
      </c>
      <c r="L998" s="26" t="s">
        <v>433</v>
      </c>
      <c r="M998" s="26" t="s">
        <v>165</v>
      </c>
      <c r="N998" s="26" t="s">
        <v>357</v>
      </c>
      <c r="O998" s="26" t="s">
        <v>57</v>
      </c>
      <c r="P998" s="26" t="s">
        <v>531</v>
      </c>
      <c r="Q998" s="57">
        <v>15585</v>
      </c>
      <c r="R998" s="42">
        <v>1</v>
      </c>
      <c r="S998" s="42">
        <v>5855</v>
      </c>
      <c r="T998" s="42">
        <v>0</v>
      </c>
      <c r="U998" s="42">
        <v>912.50175000000002</v>
      </c>
      <c r="V998" s="43">
        <v>1.33694816E-4</v>
      </c>
      <c r="W998" s="43">
        <v>8.3637569900000003E-3</v>
      </c>
      <c r="X998" s="43">
        <v>6.8465704343738973E-4</v>
      </c>
    </row>
    <row r="999" spans="1:24" x14ac:dyDescent="0.2">
      <c r="A999" s="26">
        <v>8700</v>
      </c>
      <c r="B999" s="26">
        <v>12956</v>
      </c>
      <c r="C999" s="26" t="s">
        <v>763</v>
      </c>
      <c r="D999" s="26">
        <v>513623314</v>
      </c>
      <c r="E999" s="26" t="s">
        <v>203</v>
      </c>
      <c r="F999" s="26" t="s">
        <v>2694</v>
      </c>
      <c r="G999" s="26" t="s">
        <v>2695</v>
      </c>
      <c r="H999" s="26" t="s">
        <v>69</v>
      </c>
      <c r="I999" s="26" t="s">
        <v>67</v>
      </c>
      <c r="J999" s="26" t="s">
        <v>51</v>
      </c>
      <c r="K999" s="26" t="s">
        <v>51</v>
      </c>
      <c r="L999" s="26" t="s">
        <v>433</v>
      </c>
      <c r="M999" s="26" t="s">
        <v>165</v>
      </c>
      <c r="N999" s="26" t="s">
        <v>357</v>
      </c>
      <c r="O999" s="26" t="s">
        <v>57</v>
      </c>
      <c r="P999" s="26" t="s">
        <v>531</v>
      </c>
      <c r="Q999" s="57">
        <v>200</v>
      </c>
      <c r="R999" s="42">
        <v>1</v>
      </c>
      <c r="S999" s="42">
        <v>54030</v>
      </c>
      <c r="T999" s="42">
        <v>0</v>
      </c>
      <c r="U999" s="42">
        <v>108.06</v>
      </c>
      <c r="V999" s="43">
        <v>8.1210408656867101E-6</v>
      </c>
      <c r="W999" s="43">
        <v>9.9045024300000004E-4</v>
      </c>
      <c r="X999" s="43">
        <v>8.1078244632236965E-5</v>
      </c>
    </row>
    <row r="1000" spans="1:24" x14ac:dyDescent="0.2">
      <c r="A1000" s="26">
        <v>8700</v>
      </c>
      <c r="B1000" s="26">
        <v>12956</v>
      </c>
      <c r="C1000" s="26" t="s">
        <v>766</v>
      </c>
      <c r="D1000" s="26">
        <v>520026683</v>
      </c>
      <c r="E1000" s="26" t="s">
        <v>203</v>
      </c>
      <c r="F1000" s="26" t="s">
        <v>2928</v>
      </c>
      <c r="G1000" s="26" t="s">
        <v>2929</v>
      </c>
      <c r="H1000" s="26" t="s">
        <v>69</v>
      </c>
      <c r="I1000" s="26" t="s">
        <v>67</v>
      </c>
      <c r="J1000" s="26" t="s">
        <v>51</v>
      </c>
      <c r="K1000" s="26" t="s">
        <v>51</v>
      </c>
      <c r="L1000" s="26" t="s">
        <v>433</v>
      </c>
      <c r="M1000" s="26" t="s">
        <v>165</v>
      </c>
      <c r="N1000" s="26" t="s">
        <v>357</v>
      </c>
      <c r="O1000" s="26" t="s">
        <v>57</v>
      </c>
      <c r="P1000" s="26" t="s">
        <v>531</v>
      </c>
      <c r="Q1000" s="57">
        <v>8780</v>
      </c>
      <c r="R1000" s="42">
        <v>1</v>
      </c>
      <c r="S1000" s="42">
        <v>2064</v>
      </c>
      <c r="T1000" s="42">
        <v>0</v>
      </c>
      <c r="U1000" s="42">
        <v>181.2192</v>
      </c>
      <c r="V1000" s="43">
        <v>1.86202458875151E-5</v>
      </c>
      <c r="W1000" s="43">
        <v>1.6610087050000001E-3</v>
      </c>
      <c r="X1000" s="43">
        <v>1.3597015204199777E-4</v>
      </c>
    </row>
    <row r="1001" spans="1:24" x14ac:dyDescent="0.2">
      <c r="A1001" s="26">
        <v>8700</v>
      </c>
      <c r="B1001" s="26">
        <v>12956</v>
      </c>
      <c r="C1001" s="26" t="s">
        <v>964</v>
      </c>
      <c r="D1001" s="26">
        <v>513821488</v>
      </c>
      <c r="E1001" s="26" t="s">
        <v>203</v>
      </c>
      <c r="F1001" s="26" t="s">
        <v>2696</v>
      </c>
      <c r="G1001" s="26" t="s">
        <v>2697</v>
      </c>
      <c r="H1001" s="26" t="s">
        <v>69</v>
      </c>
      <c r="I1001" s="26" t="s">
        <v>67</v>
      </c>
      <c r="J1001" s="26" t="s">
        <v>51</v>
      </c>
      <c r="K1001" s="26" t="s">
        <v>51</v>
      </c>
      <c r="L1001" s="26" t="s">
        <v>433</v>
      </c>
      <c r="M1001" s="26" t="s">
        <v>165</v>
      </c>
      <c r="N1001" s="26" t="s">
        <v>357</v>
      </c>
      <c r="O1001" s="26" t="s">
        <v>57</v>
      </c>
      <c r="P1001" s="26" t="s">
        <v>531</v>
      </c>
      <c r="Q1001" s="57">
        <v>19668</v>
      </c>
      <c r="R1001" s="42">
        <v>1</v>
      </c>
      <c r="S1001" s="42">
        <v>1919</v>
      </c>
      <c r="T1001" s="42">
        <v>0</v>
      </c>
      <c r="U1001" s="42">
        <v>377.42892000000001</v>
      </c>
      <c r="V1001" s="43">
        <v>1.00992891E-4</v>
      </c>
      <c r="W1001" s="43">
        <v>3.4594166719999998E-3</v>
      </c>
      <c r="X1001" s="43">
        <v>2.8318780591376081E-4</v>
      </c>
    </row>
    <row r="1002" spans="1:24" x14ac:dyDescent="0.2">
      <c r="A1002" s="26">
        <v>8700</v>
      </c>
      <c r="B1002" s="26">
        <v>12956</v>
      </c>
      <c r="C1002" s="26" t="s">
        <v>1103</v>
      </c>
      <c r="D1002" s="26">
        <v>510216054</v>
      </c>
      <c r="E1002" s="26" t="s">
        <v>203</v>
      </c>
      <c r="F1002" s="26" t="s">
        <v>2698</v>
      </c>
      <c r="G1002" s="26" t="s">
        <v>2699</v>
      </c>
      <c r="H1002" s="26" t="s">
        <v>69</v>
      </c>
      <c r="I1002" s="26" t="s">
        <v>67</v>
      </c>
      <c r="J1002" s="26" t="s">
        <v>51</v>
      </c>
      <c r="K1002" s="26" t="s">
        <v>51</v>
      </c>
      <c r="L1002" s="26" t="s">
        <v>433</v>
      </c>
      <c r="M1002" s="26" t="s">
        <v>165</v>
      </c>
      <c r="N1002" s="26" t="s">
        <v>87</v>
      </c>
      <c r="O1002" s="26" t="s">
        <v>57</v>
      </c>
      <c r="P1002" s="26" t="s">
        <v>531</v>
      </c>
      <c r="Q1002" s="57">
        <v>4000</v>
      </c>
      <c r="R1002" s="42">
        <v>1</v>
      </c>
      <c r="S1002" s="42">
        <v>45100</v>
      </c>
      <c r="T1002" s="42">
        <v>28.08475</v>
      </c>
      <c r="U1002" s="42">
        <v>1832.08475</v>
      </c>
      <c r="V1002" s="43">
        <v>3.7447976500000002E-4</v>
      </c>
      <c r="W1002" s="43">
        <v>1.6792418901E-2</v>
      </c>
      <c r="X1002" s="43">
        <v>1.3746272029195883E-3</v>
      </c>
    </row>
    <row r="1003" spans="1:24" x14ac:dyDescent="0.2">
      <c r="A1003" s="26">
        <v>8700</v>
      </c>
      <c r="B1003" s="26">
        <v>12956</v>
      </c>
      <c r="C1003" s="26" t="s">
        <v>981</v>
      </c>
      <c r="D1003" s="26">
        <v>511930125</v>
      </c>
      <c r="E1003" s="26" t="s">
        <v>203</v>
      </c>
      <c r="F1003" s="26" t="s">
        <v>2700</v>
      </c>
      <c r="G1003" s="26" t="s">
        <v>2701</v>
      </c>
      <c r="H1003" s="26" t="s">
        <v>69</v>
      </c>
      <c r="I1003" s="26" t="s">
        <v>67</v>
      </c>
      <c r="J1003" s="26" t="s">
        <v>51</v>
      </c>
      <c r="K1003" s="26" t="s">
        <v>51</v>
      </c>
      <c r="L1003" s="26" t="s">
        <v>433</v>
      </c>
      <c r="M1003" s="26" t="s">
        <v>165</v>
      </c>
      <c r="N1003" s="26" t="s">
        <v>133</v>
      </c>
      <c r="O1003" s="26" t="s">
        <v>57</v>
      </c>
      <c r="P1003" s="26" t="s">
        <v>531</v>
      </c>
      <c r="Q1003" s="57">
        <v>108640</v>
      </c>
      <c r="R1003" s="42">
        <v>1</v>
      </c>
      <c r="S1003" s="42">
        <v>2073</v>
      </c>
      <c r="T1003" s="42">
        <v>0</v>
      </c>
      <c r="U1003" s="42">
        <v>2252.1071999999999</v>
      </c>
      <c r="V1003" s="43">
        <v>6.5465489399999996E-4</v>
      </c>
      <c r="W1003" s="43">
        <v>2.0642236945E-2</v>
      </c>
      <c r="X1003" s="43">
        <v>1.6897732602223043E-3</v>
      </c>
    </row>
    <row r="1004" spans="1:24" x14ac:dyDescent="0.2">
      <c r="A1004" s="26">
        <v>8700</v>
      </c>
      <c r="B1004" s="26">
        <v>12956</v>
      </c>
      <c r="C1004" s="26" t="s">
        <v>1236</v>
      </c>
      <c r="D1004" s="26">
        <v>513817817</v>
      </c>
      <c r="E1004" s="26" t="s">
        <v>203</v>
      </c>
      <c r="F1004" s="26" t="s">
        <v>2951</v>
      </c>
      <c r="G1004" s="26" t="s">
        <v>2952</v>
      </c>
      <c r="H1004" s="26" t="s">
        <v>69</v>
      </c>
      <c r="I1004" s="26" t="s">
        <v>67</v>
      </c>
      <c r="J1004" s="26" t="s">
        <v>51</v>
      </c>
      <c r="K1004" s="26" t="s">
        <v>51</v>
      </c>
      <c r="L1004" s="26" t="s">
        <v>433</v>
      </c>
      <c r="M1004" s="26" t="s">
        <v>165</v>
      </c>
      <c r="N1004" s="26" t="s">
        <v>84</v>
      </c>
      <c r="O1004" s="26" t="s">
        <v>57</v>
      </c>
      <c r="P1004" s="26" t="s">
        <v>531</v>
      </c>
      <c r="Q1004" s="57">
        <v>400</v>
      </c>
      <c r="R1004" s="42">
        <v>1</v>
      </c>
      <c r="S1004" s="42">
        <v>11360</v>
      </c>
      <c r="T1004" s="42">
        <v>0</v>
      </c>
      <c r="U1004" s="42">
        <v>45.44</v>
      </c>
      <c r="V1004" s="43">
        <v>1.8985643578431201E-5</v>
      </c>
      <c r="W1004" s="43">
        <v>4.1649138399999999E-4</v>
      </c>
      <c r="X1004" s="43">
        <v>3.4093979604745954E-5</v>
      </c>
    </row>
    <row r="1005" spans="1:24" x14ac:dyDescent="0.2">
      <c r="A1005" s="26">
        <v>8700</v>
      </c>
      <c r="B1005" s="26">
        <v>12956</v>
      </c>
      <c r="C1005" s="26" t="s">
        <v>1078</v>
      </c>
      <c r="D1005" s="26">
        <v>513605519</v>
      </c>
      <c r="E1005" s="26" t="s">
        <v>203</v>
      </c>
      <c r="F1005" s="26" t="s">
        <v>2930</v>
      </c>
      <c r="G1005" s="26" t="s">
        <v>2931</v>
      </c>
      <c r="H1005" s="26" t="s">
        <v>69</v>
      </c>
      <c r="I1005" s="26" t="s">
        <v>67</v>
      </c>
      <c r="J1005" s="26" t="s">
        <v>51</v>
      </c>
      <c r="K1005" s="26" t="s">
        <v>51</v>
      </c>
      <c r="L1005" s="26" t="s">
        <v>433</v>
      </c>
      <c r="M1005" s="26" t="s">
        <v>165</v>
      </c>
      <c r="N1005" s="26" t="s">
        <v>84</v>
      </c>
      <c r="O1005" s="26" t="s">
        <v>57</v>
      </c>
      <c r="P1005" s="26" t="s">
        <v>531</v>
      </c>
      <c r="Q1005" s="57">
        <v>19263.8</v>
      </c>
      <c r="R1005" s="42">
        <v>1</v>
      </c>
      <c r="S1005" s="42">
        <v>564.70000000000005</v>
      </c>
      <c r="T1005" s="42">
        <v>0</v>
      </c>
      <c r="U1005" s="42">
        <v>108.78268</v>
      </c>
      <c r="V1005" s="43">
        <v>2.4501913600000002E-4</v>
      </c>
      <c r="W1005" s="43">
        <v>9.97074142E-4</v>
      </c>
      <c r="X1005" s="43">
        <v>8.1620476964559978E-5</v>
      </c>
    </row>
    <row r="1006" spans="1:24" x14ac:dyDescent="0.2">
      <c r="A1006" s="26">
        <v>8700</v>
      </c>
      <c r="B1006" s="26">
        <v>12956</v>
      </c>
      <c r="C1006" s="26" t="s">
        <v>2702</v>
      </c>
      <c r="D1006" s="26">
        <v>511725459</v>
      </c>
      <c r="E1006" s="26" t="s">
        <v>203</v>
      </c>
      <c r="F1006" s="26" t="s">
        <v>2703</v>
      </c>
      <c r="G1006" s="26" t="s">
        <v>2704</v>
      </c>
      <c r="H1006" s="26" t="s">
        <v>69</v>
      </c>
      <c r="I1006" s="26" t="s">
        <v>67</v>
      </c>
      <c r="J1006" s="26" t="s">
        <v>51</v>
      </c>
      <c r="K1006" s="26" t="s">
        <v>51</v>
      </c>
      <c r="L1006" s="26" t="s">
        <v>433</v>
      </c>
      <c r="M1006" s="26" t="s">
        <v>165</v>
      </c>
      <c r="N1006" s="26" t="s">
        <v>68</v>
      </c>
      <c r="O1006" s="26" t="s">
        <v>57</v>
      </c>
      <c r="P1006" s="26" t="s">
        <v>531</v>
      </c>
      <c r="Q1006" s="57">
        <v>7635</v>
      </c>
      <c r="R1006" s="42">
        <v>1</v>
      </c>
      <c r="S1006" s="42">
        <v>8100</v>
      </c>
      <c r="T1006" s="42">
        <v>0</v>
      </c>
      <c r="U1006" s="42">
        <v>618.43499999999995</v>
      </c>
      <c r="V1006" s="43">
        <v>3.6573529199999998E-4</v>
      </c>
      <c r="W1006" s="43">
        <v>5.6684165849999997E-3</v>
      </c>
      <c r="X1006" s="43">
        <v>4.6401651137458323E-4</v>
      </c>
    </row>
    <row r="1007" spans="1:24" x14ac:dyDescent="0.2">
      <c r="A1007" s="26">
        <v>8700</v>
      </c>
      <c r="B1007" s="26">
        <v>12956</v>
      </c>
      <c r="C1007" s="26" t="s">
        <v>1496</v>
      </c>
      <c r="D1007" s="26">
        <v>512781386</v>
      </c>
      <c r="E1007" s="26" t="s">
        <v>203</v>
      </c>
      <c r="F1007" s="26" t="s">
        <v>2707</v>
      </c>
      <c r="G1007" s="26" t="s">
        <v>2708</v>
      </c>
      <c r="H1007" s="26" t="s">
        <v>69</v>
      </c>
      <c r="I1007" s="26" t="s">
        <v>67</v>
      </c>
      <c r="J1007" s="26" t="s">
        <v>51</v>
      </c>
      <c r="K1007" s="26" t="s">
        <v>51</v>
      </c>
      <c r="L1007" s="26" t="s">
        <v>433</v>
      </c>
      <c r="M1007" s="26" t="s">
        <v>165</v>
      </c>
      <c r="N1007" s="26" t="s">
        <v>84</v>
      </c>
      <c r="O1007" s="26" t="s">
        <v>57</v>
      </c>
      <c r="P1007" s="26" t="s">
        <v>531</v>
      </c>
      <c r="Q1007" s="57">
        <v>80000</v>
      </c>
      <c r="R1007" s="42">
        <v>1</v>
      </c>
      <c r="S1007" s="42">
        <v>68.2</v>
      </c>
      <c r="T1007" s="42">
        <v>0</v>
      </c>
      <c r="U1007" s="42">
        <v>54.56</v>
      </c>
      <c r="V1007" s="43">
        <v>3.6676360500000001E-4</v>
      </c>
      <c r="W1007" s="43">
        <v>5.0008296500000005E-4</v>
      </c>
      <c r="X1007" s="43">
        <v>4.093678537048722E-5</v>
      </c>
    </row>
    <row r="1008" spans="1:24" x14ac:dyDescent="0.2">
      <c r="A1008" s="26">
        <v>8700</v>
      </c>
      <c r="B1008" s="26">
        <v>12956</v>
      </c>
      <c r="C1008" s="26" t="s">
        <v>2363</v>
      </c>
      <c r="D1008" s="26">
        <v>520041005</v>
      </c>
      <c r="E1008" s="26" t="s">
        <v>203</v>
      </c>
      <c r="F1008" s="26" t="s">
        <v>2709</v>
      </c>
      <c r="G1008" s="26" t="s">
        <v>2710</v>
      </c>
      <c r="H1008" s="26" t="s">
        <v>69</v>
      </c>
      <c r="I1008" s="26" t="s">
        <v>67</v>
      </c>
      <c r="J1008" s="26" t="s">
        <v>51</v>
      </c>
      <c r="K1008" s="26" t="s">
        <v>51</v>
      </c>
      <c r="L1008" s="26" t="s">
        <v>433</v>
      </c>
      <c r="M1008" s="26" t="s">
        <v>165</v>
      </c>
      <c r="N1008" s="26" t="s">
        <v>84</v>
      </c>
      <c r="O1008" s="26" t="s">
        <v>57</v>
      </c>
      <c r="P1008" s="26" t="s">
        <v>531</v>
      </c>
      <c r="Q1008" s="57">
        <v>159000</v>
      </c>
      <c r="R1008" s="42">
        <v>1</v>
      </c>
      <c r="S1008" s="42">
        <v>547.4</v>
      </c>
      <c r="T1008" s="42">
        <v>0</v>
      </c>
      <c r="U1008" s="42">
        <v>870.36599999999999</v>
      </c>
      <c r="V1008" s="43">
        <v>8.54489664E-4</v>
      </c>
      <c r="W1008" s="43">
        <v>7.9775515129999995E-3</v>
      </c>
      <c r="X1008" s="43">
        <v>6.5304226788433792E-4</v>
      </c>
    </row>
    <row r="1009" spans="1:24" x14ac:dyDescent="0.2">
      <c r="A1009" s="26">
        <v>8700</v>
      </c>
      <c r="B1009" s="26">
        <v>12956</v>
      </c>
      <c r="C1009" s="26" t="s">
        <v>705</v>
      </c>
      <c r="D1009" s="26">
        <v>510960719</v>
      </c>
      <c r="E1009" s="26" t="s">
        <v>203</v>
      </c>
      <c r="F1009" s="26" t="s">
        <v>2711</v>
      </c>
      <c r="G1009" s="26" t="s">
        <v>2712</v>
      </c>
      <c r="H1009" s="26" t="s">
        <v>69</v>
      </c>
      <c r="I1009" s="26" t="s">
        <v>67</v>
      </c>
      <c r="J1009" s="26" t="s">
        <v>51</v>
      </c>
      <c r="K1009" s="26" t="s">
        <v>51</v>
      </c>
      <c r="L1009" s="26" t="s">
        <v>433</v>
      </c>
      <c r="M1009" s="26" t="s">
        <v>165</v>
      </c>
      <c r="N1009" s="26" t="s">
        <v>357</v>
      </c>
      <c r="O1009" s="26" t="s">
        <v>57</v>
      </c>
      <c r="P1009" s="26" t="s">
        <v>531</v>
      </c>
      <c r="Q1009" s="57">
        <v>200</v>
      </c>
      <c r="R1009" s="42">
        <v>1</v>
      </c>
      <c r="S1009" s="42">
        <v>30090</v>
      </c>
      <c r="T1009" s="42">
        <v>0</v>
      </c>
      <c r="U1009" s="42">
        <v>60.18</v>
      </c>
      <c r="V1009" s="43">
        <v>1.64917496723914E-6</v>
      </c>
      <c r="W1009" s="43">
        <v>5.5159444400000005E-4</v>
      </c>
      <c r="X1009" s="43">
        <v>4.5153514362095322E-5</v>
      </c>
    </row>
    <row r="1010" spans="1:24" x14ac:dyDescent="0.2">
      <c r="A1010" s="26">
        <v>8700</v>
      </c>
      <c r="B1010" s="26">
        <v>12956</v>
      </c>
      <c r="C1010" s="26" t="s">
        <v>808</v>
      </c>
      <c r="D1010" s="26">
        <v>513901371</v>
      </c>
      <c r="E1010" s="26" t="s">
        <v>203</v>
      </c>
      <c r="F1010" s="26" t="s">
        <v>2713</v>
      </c>
      <c r="G1010" s="26" t="s">
        <v>2714</v>
      </c>
      <c r="H1010" s="26" t="s">
        <v>69</v>
      </c>
      <c r="I1010" s="26" t="s">
        <v>67</v>
      </c>
      <c r="J1010" s="26" t="s">
        <v>51</v>
      </c>
      <c r="K1010" s="26" t="s">
        <v>51</v>
      </c>
      <c r="L1010" s="26" t="s">
        <v>433</v>
      </c>
      <c r="M1010" s="26" t="s">
        <v>165</v>
      </c>
      <c r="N1010" s="26" t="s">
        <v>353</v>
      </c>
      <c r="O1010" s="26" t="s">
        <v>57</v>
      </c>
      <c r="P1010" s="26" t="s">
        <v>531</v>
      </c>
      <c r="Q1010" s="57">
        <v>59700</v>
      </c>
      <c r="R1010" s="42">
        <v>1</v>
      </c>
      <c r="S1010" s="42">
        <v>1250</v>
      </c>
      <c r="T1010" s="42">
        <v>0</v>
      </c>
      <c r="U1010" s="42">
        <v>746.25</v>
      </c>
      <c r="V1010" s="43">
        <v>1.08648576E-4</v>
      </c>
      <c r="W1010" s="43">
        <v>6.8399360920000001E-3</v>
      </c>
      <c r="X1010" s="43">
        <v>5.5991708362767754E-4</v>
      </c>
    </row>
    <row r="1011" spans="1:24" x14ac:dyDescent="0.2">
      <c r="A1011" s="26">
        <v>8700</v>
      </c>
      <c r="B1011" s="26">
        <v>12956</v>
      </c>
      <c r="C1011" s="26" t="s">
        <v>2715</v>
      </c>
      <c r="D1011" s="26">
        <v>514068980</v>
      </c>
      <c r="E1011" s="26" t="s">
        <v>203</v>
      </c>
      <c r="F1011" s="26" t="s">
        <v>2716</v>
      </c>
      <c r="G1011" s="26" t="s">
        <v>2717</v>
      </c>
      <c r="H1011" s="26" t="s">
        <v>69</v>
      </c>
      <c r="I1011" s="26" t="s">
        <v>67</v>
      </c>
      <c r="J1011" s="26" t="s">
        <v>51</v>
      </c>
      <c r="K1011" s="26" t="s">
        <v>51</v>
      </c>
      <c r="L1011" s="26" t="s">
        <v>433</v>
      </c>
      <c r="M1011" s="26" t="s">
        <v>165</v>
      </c>
      <c r="N1011" s="26" t="s">
        <v>356</v>
      </c>
      <c r="O1011" s="26" t="s">
        <v>57</v>
      </c>
      <c r="P1011" s="26" t="s">
        <v>531</v>
      </c>
      <c r="Q1011" s="57">
        <v>23200</v>
      </c>
      <c r="R1011" s="42">
        <v>1</v>
      </c>
      <c r="S1011" s="42">
        <v>5599</v>
      </c>
      <c r="T1011" s="42">
        <v>0</v>
      </c>
      <c r="U1011" s="42">
        <v>1298.9680000000001</v>
      </c>
      <c r="V1011" s="43">
        <v>1.6360511190000001E-3</v>
      </c>
      <c r="W1011" s="43">
        <v>1.1906007511000001E-2</v>
      </c>
      <c r="X1011" s="43">
        <v>9.746256271834868E-4</v>
      </c>
    </row>
    <row r="1012" spans="1:24" x14ac:dyDescent="0.2">
      <c r="A1012" s="26">
        <v>8700</v>
      </c>
      <c r="B1012" s="26">
        <v>12956</v>
      </c>
      <c r="C1012" s="26" t="s">
        <v>730</v>
      </c>
      <c r="D1012" s="26">
        <v>514065283</v>
      </c>
      <c r="E1012" s="26" t="s">
        <v>203</v>
      </c>
      <c r="F1012" s="26" t="s">
        <v>2718</v>
      </c>
      <c r="G1012" s="26" t="s">
        <v>2719</v>
      </c>
      <c r="H1012" s="26" t="s">
        <v>69</v>
      </c>
      <c r="I1012" s="26" t="s">
        <v>67</v>
      </c>
      <c r="J1012" s="26" t="s">
        <v>51</v>
      </c>
      <c r="K1012" s="26" t="s">
        <v>51</v>
      </c>
      <c r="L1012" s="26" t="s">
        <v>433</v>
      </c>
      <c r="M1012" s="26" t="s">
        <v>165</v>
      </c>
      <c r="N1012" s="26" t="s">
        <v>68</v>
      </c>
      <c r="O1012" s="26" t="s">
        <v>57</v>
      </c>
      <c r="P1012" s="26" t="s">
        <v>531</v>
      </c>
      <c r="Q1012" s="57">
        <v>42460</v>
      </c>
      <c r="R1012" s="42">
        <v>1</v>
      </c>
      <c r="S1012" s="42">
        <v>2575</v>
      </c>
      <c r="T1012" s="42">
        <v>0</v>
      </c>
      <c r="U1012" s="42">
        <v>1093.345</v>
      </c>
      <c r="V1012" s="43">
        <v>4.7064094899999998E-4</v>
      </c>
      <c r="W1012" s="43">
        <v>1.0021319834E-2</v>
      </c>
      <c r="X1012" s="43">
        <v>8.203451173184631E-4</v>
      </c>
    </row>
    <row r="1013" spans="1:24" x14ac:dyDescent="0.2">
      <c r="A1013" s="26">
        <v>8700</v>
      </c>
      <c r="B1013" s="26">
        <v>12956</v>
      </c>
      <c r="C1013" s="26" t="s">
        <v>2720</v>
      </c>
      <c r="D1013" s="26">
        <v>515001659</v>
      </c>
      <c r="E1013" s="26" t="s">
        <v>203</v>
      </c>
      <c r="F1013" s="26" t="s">
        <v>2721</v>
      </c>
      <c r="G1013" s="26" t="s">
        <v>2722</v>
      </c>
      <c r="H1013" s="26" t="s">
        <v>69</v>
      </c>
      <c r="I1013" s="26" t="s">
        <v>67</v>
      </c>
      <c r="J1013" s="26" t="s">
        <v>51</v>
      </c>
      <c r="K1013" s="26" t="s">
        <v>51</v>
      </c>
      <c r="L1013" s="26" t="s">
        <v>433</v>
      </c>
      <c r="M1013" s="26" t="s">
        <v>165</v>
      </c>
      <c r="N1013" s="26" t="s">
        <v>136</v>
      </c>
      <c r="O1013" s="26" t="s">
        <v>57</v>
      </c>
      <c r="P1013" s="26" t="s">
        <v>531</v>
      </c>
      <c r="Q1013" s="57">
        <v>130800</v>
      </c>
      <c r="R1013" s="42">
        <v>1</v>
      </c>
      <c r="S1013" s="42">
        <v>1726</v>
      </c>
      <c r="T1013" s="42">
        <v>0</v>
      </c>
      <c r="U1013" s="42">
        <v>2257.6080000000002</v>
      </c>
      <c r="V1013" s="43">
        <v>8.9489003400000005E-4</v>
      </c>
      <c r="W1013" s="43">
        <v>2.0692655867E-2</v>
      </c>
      <c r="X1013" s="43">
        <v>1.6939005525420622E-3</v>
      </c>
    </row>
    <row r="1014" spans="1:24" x14ac:dyDescent="0.2">
      <c r="A1014" s="26">
        <v>8700</v>
      </c>
      <c r="B1014" s="26">
        <v>12956</v>
      </c>
      <c r="C1014" s="26" t="s">
        <v>959</v>
      </c>
      <c r="D1014" s="26">
        <v>514892801</v>
      </c>
      <c r="E1014" s="26" t="s">
        <v>203</v>
      </c>
      <c r="F1014" s="26" t="s">
        <v>2723</v>
      </c>
      <c r="G1014" s="26" t="s">
        <v>2724</v>
      </c>
      <c r="H1014" s="26" t="s">
        <v>69</v>
      </c>
      <c r="I1014" s="26" t="s">
        <v>67</v>
      </c>
      <c r="J1014" s="26" t="s">
        <v>51</v>
      </c>
      <c r="K1014" s="26" t="s">
        <v>51</v>
      </c>
      <c r="L1014" s="26" t="s">
        <v>433</v>
      </c>
      <c r="M1014" s="26" t="s">
        <v>165</v>
      </c>
      <c r="N1014" s="26" t="s">
        <v>136</v>
      </c>
      <c r="O1014" s="26" t="s">
        <v>57</v>
      </c>
      <c r="P1014" s="26" t="s">
        <v>531</v>
      </c>
      <c r="Q1014" s="57">
        <v>34958</v>
      </c>
      <c r="R1014" s="42">
        <v>1</v>
      </c>
      <c r="S1014" s="42">
        <v>2732</v>
      </c>
      <c r="T1014" s="42">
        <v>0</v>
      </c>
      <c r="U1014" s="42">
        <v>955.05255999999997</v>
      </c>
      <c r="V1014" s="43">
        <v>9.7810999457123495E-5</v>
      </c>
      <c r="W1014" s="43">
        <v>8.7537667999999999E-3</v>
      </c>
      <c r="X1014" s="43">
        <v>7.1658324168354776E-4</v>
      </c>
    </row>
    <row r="1015" spans="1:24" x14ac:dyDescent="0.2">
      <c r="A1015" s="26">
        <v>8700</v>
      </c>
      <c r="B1015" s="26">
        <v>12956</v>
      </c>
      <c r="C1015" s="26" t="s">
        <v>2728</v>
      </c>
      <c r="D1015" s="26">
        <v>515158665</v>
      </c>
      <c r="E1015" s="26" t="s">
        <v>203</v>
      </c>
      <c r="F1015" s="26" t="s">
        <v>2729</v>
      </c>
      <c r="G1015" s="26" t="s">
        <v>2730</v>
      </c>
      <c r="H1015" s="26" t="s">
        <v>69</v>
      </c>
      <c r="I1015" s="26" t="s">
        <v>67</v>
      </c>
      <c r="J1015" s="26" t="s">
        <v>51</v>
      </c>
      <c r="K1015" s="26" t="s">
        <v>51</v>
      </c>
      <c r="L1015" s="26" t="s">
        <v>433</v>
      </c>
      <c r="M1015" s="26" t="s">
        <v>165</v>
      </c>
      <c r="N1015" s="26" t="s">
        <v>131</v>
      </c>
      <c r="O1015" s="26" t="s">
        <v>57</v>
      </c>
      <c r="P1015" s="26" t="s">
        <v>531</v>
      </c>
      <c r="Q1015" s="57">
        <v>7000</v>
      </c>
      <c r="R1015" s="42">
        <v>1</v>
      </c>
      <c r="S1015" s="42">
        <v>1259</v>
      </c>
      <c r="T1015" s="42">
        <v>0</v>
      </c>
      <c r="U1015" s="42">
        <v>88.13</v>
      </c>
      <c r="V1015" s="43">
        <v>6.7317097199999997E-4</v>
      </c>
      <c r="W1015" s="43">
        <v>8.0777697499999997E-4</v>
      </c>
      <c r="X1015" s="43">
        <v>6.6124613172672988E-5</v>
      </c>
    </row>
    <row r="1016" spans="1:24" x14ac:dyDescent="0.2">
      <c r="A1016" s="26">
        <v>8700</v>
      </c>
      <c r="B1016" s="26">
        <v>12956</v>
      </c>
      <c r="C1016" s="26" t="s">
        <v>1119</v>
      </c>
      <c r="D1016" s="26">
        <v>515434074</v>
      </c>
      <c r="E1016" s="26" t="s">
        <v>203</v>
      </c>
      <c r="F1016" s="26" t="s">
        <v>2731</v>
      </c>
      <c r="G1016" s="26" t="s">
        <v>2732</v>
      </c>
      <c r="H1016" s="26" t="s">
        <v>69</v>
      </c>
      <c r="I1016" s="26" t="s">
        <v>67</v>
      </c>
      <c r="J1016" s="26" t="s">
        <v>51</v>
      </c>
      <c r="K1016" s="26" t="s">
        <v>51</v>
      </c>
      <c r="L1016" s="26" t="s">
        <v>433</v>
      </c>
      <c r="M1016" s="26" t="s">
        <v>165</v>
      </c>
      <c r="N1016" s="26" t="s">
        <v>357</v>
      </c>
      <c r="O1016" s="26" t="s">
        <v>57</v>
      </c>
      <c r="P1016" s="26" t="s">
        <v>531</v>
      </c>
      <c r="Q1016" s="57">
        <v>31226.67</v>
      </c>
      <c r="R1016" s="42">
        <v>1</v>
      </c>
      <c r="S1016" s="42">
        <v>633.20000000000005</v>
      </c>
      <c r="T1016" s="42">
        <v>0</v>
      </c>
      <c r="U1016" s="42">
        <v>197.72727</v>
      </c>
      <c r="V1016" s="43">
        <v>2.1337375299999999E-4</v>
      </c>
      <c r="W1016" s="43">
        <v>1.8123174409999999E-3</v>
      </c>
      <c r="X1016" s="43">
        <v>1.4835628324564473E-4</v>
      </c>
    </row>
    <row r="1017" spans="1:24" x14ac:dyDescent="0.2">
      <c r="A1017" s="26">
        <v>8700</v>
      </c>
      <c r="B1017" s="26">
        <v>12956</v>
      </c>
      <c r="C1017" s="26" t="s">
        <v>1203</v>
      </c>
      <c r="D1017" s="26">
        <v>514401702</v>
      </c>
      <c r="E1017" s="26" t="s">
        <v>203</v>
      </c>
      <c r="F1017" s="26" t="s">
        <v>2733</v>
      </c>
      <c r="G1017" s="26" t="s">
        <v>2734</v>
      </c>
      <c r="H1017" s="26" t="s">
        <v>69</v>
      </c>
      <c r="I1017" s="26" t="s">
        <v>67</v>
      </c>
      <c r="J1017" s="26" t="s">
        <v>51</v>
      </c>
      <c r="K1017" s="26" t="s">
        <v>51</v>
      </c>
      <c r="L1017" s="26" t="s">
        <v>433</v>
      </c>
      <c r="M1017" s="26" t="s">
        <v>165</v>
      </c>
      <c r="N1017" s="26" t="s">
        <v>87</v>
      </c>
      <c r="O1017" s="26" t="s">
        <v>57</v>
      </c>
      <c r="P1017" s="26" t="s">
        <v>531</v>
      </c>
      <c r="Q1017" s="57">
        <v>12848</v>
      </c>
      <c r="R1017" s="42">
        <v>1</v>
      </c>
      <c r="S1017" s="42">
        <v>2967</v>
      </c>
      <c r="T1017" s="42">
        <v>0</v>
      </c>
      <c r="U1017" s="42">
        <v>381.20015999999998</v>
      </c>
      <c r="V1017" s="43">
        <v>5.0243636076255598E-5</v>
      </c>
      <c r="W1017" s="43">
        <v>3.493982891E-3</v>
      </c>
      <c r="X1017" s="43">
        <v>2.8601739613481279E-4</v>
      </c>
    </row>
    <row r="1018" spans="1:24" x14ac:dyDescent="0.2">
      <c r="A1018" s="26">
        <v>8700</v>
      </c>
      <c r="B1018" s="26">
        <v>12956</v>
      </c>
      <c r="C1018" s="26" t="s">
        <v>2735</v>
      </c>
      <c r="D1018" s="26">
        <v>512466723</v>
      </c>
      <c r="E1018" s="26" t="s">
        <v>203</v>
      </c>
      <c r="F1018" s="26" t="s">
        <v>2736</v>
      </c>
      <c r="G1018" s="26" t="s">
        <v>2737</v>
      </c>
      <c r="H1018" s="26" t="s">
        <v>69</v>
      </c>
      <c r="I1018" s="26" t="s">
        <v>67</v>
      </c>
      <c r="J1018" s="26" t="s">
        <v>51</v>
      </c>
      <c r="K1018" s="26" t="s">
        <v>51</v>
      </c>
      <c r="L1018" s="26" t="s">
        <v>433</v>
      </c>
      <c r="M1018" s="26" t="s">
        <v>165</v>
      </c>
      <c r="N1018" s="26" t="s">
        <v>131</v>
      </c>
      <c r="O1018" s="26" t="s">
        <v>57</v>
      </c>
      <c r="P1018" s="26" t="s">
        <v>531</v>
      </c>
      <c r="Q1018" s="57">
        <v>89423</v>
      </c>
      <c r="R1018" s="42">
        <v>1</v>
      </c>
      <c r="S1018" s="42">
        <v>543.9</v>
      </c>
      <c r="T1018" s="42">
        <v>14.61486</v>
      </c>
      <c r="U1018" s="42">
        <v>500.98656</v>
      </c>
      <c r="V1018" s="43">
        <v>9.7432375800000004E-4</v>
      </c>
      <c r="W1018" s="43">
        <v>4.591914309E-3</v>
      </c>
      <c r="X1018" s="43">
        <v>3.7589404839110551E-4</v>
      </c>
    </row>
    <row r="1019" spans="1:24" x14ac:dyDescent="0.2">
      <c r="A1019" s="26">
        <v>8700</v>
      </c>
      <c r="B1019" s="26">
        <v>12956</v>
      </c>
      <c r="C1019" s="26" t="s">
        <v>811</v>
      </c>
      <c r="D1019" s="26">
        <v>512607888</v>
      </c>
      <c r="E1019" s="26" t="s">
        <v>203</v>
      </c>
      <c r="F1019" s="26" t="s">
        <v>2738</v>
      </c>
      <c r="G1019" s="26" t="s">
        <v>2739</v>
      </c>
      <c r="H1019" s="26" t="s">
        <v>69</v>
      </c>
      <c r="I1019" s="26" t="s">
        <v>67</v>
      </c>
      <c r="J1019" s="26" t="s">
        <v>51</v>
      </c>
      <c r="K1019" s="26" t="s">
        <v>51</v>
      </c>
      <c r="L1019" s="26" t="s">
        <v>433</v>
      </c>
      <c r="M1019" s="26" t="s">
        <v>165</v>
      </c>
      <c r="N1019" s="26" t="s">
        <v>132</v>
      </c>
      <c r="O1019" s="26" t="s">
        <v>57</v>
      </c>
      <c r="P1019" s="26" t="s">
        <v>531</v>
      </c>
      <c r="Q1019" s="57">
        <v>1330</v>
      </c>
      <c r="R1019" s="42">
        <v>1</v>
      </c>
      <c r="S1019" s="42">
        <v>52300</v>
      </c>
      <c r="T1019" s="42">
        <v>0</v>
      </c>
      <c r="U1019" s="42">
        <v>695.59</v>
      </c>
      <c r="V1019" s="43">
        <v>8.0807948245486297E-5</v>
      </c>
      <c r="W1019" s="43">
        <v>6.3755995259999997E-3</v>
      </c>
      <c r="X1019" s="43">
        <v>5.2190649809122445E-4</v>
      </c>
    </row>
    <row r="1020" spans="1:24" x14ac:dyDescent="0.2">
      <c r="A1020" s="26">
        <v>8700</v>
      </c>
      <c r="B1020" s="26">
        <v>12956</v>
      </c>
      <c r="C1020" s="26" t="s">
        <v>2740</v>
      </c>
      <c r="D1020" s="26">
        <v>515809499</v>
      </c>
      <c r="E1020" s="26" t="s">
        <v>203</v>
      </c>
      <c r="F1020" s="26" t="s">
        <v>2741</v>
      </c>
      <c r="G1020" s="26" t="s">
        <v>2742</v>
      </c>
      <c r="H1020" s="26" t="s">
        <v>69</v>
      </c>
      <c r="I1020" s="26" t="s">
        <v>67</v>
      </c>
      <c r="J1020" s="26" t="s">
        <v>51</v>
      </c>
      <c r="K1020" s="26" t="s">
        <v>51</v>
      </c>
      <c r="L1020" s="26" t="s">
        <v>433</v>
      </c>
      <c r="M1020" s="26" t="s">
        <v>165</v>
      </c>
      <c r="N1020" s="26" t="s">
        <v>68</v>
      </c>
      <c r="O1020" s="26" t="s">
        <v>57</v>
      </c>
      <c r="P1020" s="26" t="s">
        <v>531</v>
      </c>
      <c r="Q1020" s="57">
        <v>340</v>
      </c>
      <c r="R1020" s="42">
        <v>1</v>
      </c>
      <c r="S1020" s="42">
        <v>46950</v>
      </c>
      <c r="T1020" s="42">
        <v>0</v>
      </c>
      <c r="U1020" s="42">
        <v>159.63</v>
      </c>
      <c r="V1020" s="43">
        <v>2.7664768100000003E-4</v>
      </c>
      <c r="W1020" s="43">
        <v>1.4631276360000001E-3</v>
      </c>
      <c r="X1020" s="43">
        <v>1.1977161012996471E-4</v>
      </c>
    </row>
    <row r="1021" spans="1:24" x14ac:dyDescent="0.2">
      <c r="A1021" s="26">
        <v>8700</v>
      </c>
      <c r="B1021" s="26">
        <v>12956</v>
      </c>
      <c r="C1021" s="26" t="s">
        <v>2751</v>
      </c>
      <c r="D1021" s="26">
        <v>513618967</v>
      </c>
      <c r="E1021" s="26" t="s">
        <v>203</v>
      </c>
      <c r="F1021" s="26" t="s">
        <v>2752</v>
      </c>
      <c r="G1021" s="26" t="s">
        <v>2753</v>
      </c>
      <c r="H1021" s="26" t="s">
        <v>69</v>
      </c>
      <c r="I1021" s="26" t="s">
        <v>67</v>
      </c>
      <c r="J1021" s="26" t="s">
        <v>51</v>
      </c>
      <c r="K1021" s="26" t="s">
        <v>51</v>
      </c>
      <c r="L1021" s="26" t="s">
        <v>433</v>
      </c>
      <c r="M1021" s="26" t="s">
        <v>165</v>
      </c>
      <c r="N1021" s="26" t="s">
        <v>356</v>
      </c>
      <c r="O1021" s="26" t="s">
        <v>57</v>
      </c>
      <c r="P1021" s="26" t="s">
        <v>531</v>
      </c>
      <c r="Q1021" s="57">
        <v>32300</v>
      </c>
      <c r="R1021" s="42">
        <v>1</v>
      </c>
      <c r="S1021" s="42">
        <v>1155</v>
      </c>
      <c r="T1021" s="42">
        <v>0</v>
      </c>
      <c r="U1021" s="42">
        <v>373.065</v>
      </c>
      <c r="V1021" s="43">
        <v>2.31559338E-4</v>
      </c>
      <c r="W1021" s="43">
        <v>3.4194181010000001E-3</v>
      </c>
      <c r="X1021" s="43">
        <v>2.7991352335485361E-4</v>
      </c>
    </row>
    <row r="1022" spans="1:24" x14ac:dyDescent="0.2">
      <c r="A1022" s="26">
        <v>8700</v>
      </c>
      <c r="B1022" s="26">
        <v>12956</v>
      </c>
      <c r="C1022" s="26" t="s">
        <v>2757</v>
      </c>
      <c r="D1022" s="26">
        <v>515933950</v>
      </c>
      <c r="E1022" s="26" t="s">
        <v>203</v>
      </c>
      <c r="F1022" s="26" t="s">
        <v>2758</v>
      </c>
      <c r="G1022" s="26" t="s">
        <v>2759</v>
      </c>
      <c r="H1022" s="26" t="s">
        <v>69</v>
      </c>
      <c r="I1022" s="26" t="s">
        <v>67</v>
      </c>
      <c r="J1022" s="26" t="s">
        <v>51</v>
      </c>
      <c r="K1022" s="26" t="s">
        <v>51</v>
      </c>
      <c r="L1022" s="26" t="s">
        <v>433</v>
      </c>
      <c r="M1022" s="26" t="s">
        <v>165</v>
      </c>
      <c r="N1022" s="26" t="s">
        <v>354</v>
      </c>
      <c r="O1022" s="26" t="s">
        <v>57</v>
      </c>
      <c r="P1022" s="26" t="s">
        <v>531</v>
      </c>
      <c r="Q1022" s="57">
        <v>1500</v>
      </c>
      <c r="R1022" s="42">
        <v>1</v>
      </c>
      <c r="S1022" s="42">
        <v>371.8</v>
      </c>
      <c r="T1022" s="42">
        <v>0</v>
      </c>
      <c r="U1022" s="42">
        <v>5.577</v>
      </c>
      <c r="V1022" s="43">
        <v>6.39351305E-4</v>
      </c>
      <c r="W1022" s="43">
        <v>5.1117351538732997E-5</v>
      </c>
      <c r="X1022" s="43">
        <v>4.1844657626687541E-6</v>
      </c>
    </row>
    <row r="1023" spans="1:24" x14ac:dyDescent="0.2">
      <c r="A1023" s="26">
        <v>8700</v>
      </c>
      <c r="B1023" s="26">
        <v>12956</v>
      </c>
      <c r="C1023" s="26" t="s">
        <v>2760</v>
      </c>
      <c r="D1023" s="26">
        <v>515251593</v>
      </c>
      <c r="E1023" s="26" t="s">
        <v>203</v>
      </c>
      <c r="F1023" s="26" t="s">
        <v>2761</v>
      </c>
      <c r="G1023" s="26" t="s">
        <v>2762</v>
      </c>
      <c r="H1023" s="26" t="s">
        <v>69</v>
      </c>
      <c r="I1023" s="26" t="s">
        <v>67</v>
      </c>
      <c r="J1023" s="26" t="s">
        <v>51</v>
      </c>
      <c r="K1023" s="26" t="s">
        <v>51</v>
      </c>
      <c r="L1023" s="26" t="s">
        <v>433</v>
      </c>
      <c r="M1023" s="26" t="s">
        <v>165</v>
      </c>
      <c r="N1023" s="26" t="s">
        <v>138</v>
      </c>
      <c r="O1023" s="26" t="s">
        <v>57</v>
      </c>
      <c r="P1023" s="26" t="s">
        <v>531</v>
      </c>
      <c r="Q1023" s="57">
        <v>20400</v>
      </c>
      <c r="R1023" s="42">
        <v>1</v>
      </c>
      <c r="S1023" s="42">
        <v>1260</v>
      </c>
      <c r="T1023" s="42">
        <v>0</v>
      </c>
      <c r="U1023" s="42">
        <v>257.04000000000002</v>
      </c>
      <c r="V1023" s="43">
        <v>1.90876884E-4</v>
      </c>
      <c r="W1023" s="43">
        <v>2.3559627109999998E-3</v>
      </c>
      <c r="X1023" s="43">
        <v>1.9285907829233936E-4</v>
      </c>
    </row>
    <row r="1024" spans="1:24" x14ac:dyDescent="0.2">
      <c r="A1024" s="26">
        <v>8700</v>
      </c>
      <c r="B1024" s="26">
        <v>12956</v>
      </c>
      <c r="C1024" s="26" t="s">
        <v>1197</v>
      </c>
      <c r="D1024" s="26">
        <v>514599943</v>
      </c>
      <c r="E1024" s="26" t="s">
        <v>203</v>
      </c>
      <c r="F1024" s="26" t="s">
        <v>2934</v>
      </c>
      <c r="G1024" s="26" t="s">
        <v>2935</v>
      </c>
      <c r="H1024" s="26" t="s">
        <v>69</v>
      </c>
      <c r="I1024" s="26" t="s">
        <v>67</v>
      </c>
      <c r="J1024" s="26" t="s">
        <v>51</v>
      </c>
      <c r="K1024" s="26" t="s">
        <v>51</v>
      </c>
      <c r="L1024" s="26" t="s">
        <v>433</v>
      </c>
      <c r="M1024" s="26" t="s">
        <v>165</v>
      </c>
      <c r="N1024" s="26" t="s">
        <v>353</v>
      </c>
      <c r="O1024" s="26" t="s">
        <v>57</v>
      </c>
      <c r="P1024" s="26" t="s">
        <v>531</v>
      </c>
      <c r="Q1024" s="57">
        <v>18600</v>
      </c>
      <c r="R1024" s="42">
        <v>1</v>
      </c>
      <c r="S1024" s="42">
        <v>8800</v>
      </c>
      <c r="T1024" s="42">
        <v>0</v>
      </c>
      <c r="U1024" s="42">
        <v>1636.8</v>
      </c>
      <c r="V1024" s="43">
        <v>5.2334642699999997E-4</v>
      </c>
      <c r="W1024" s="43">
        <v>1.5002488971999999E-2</v>
      </c>
      <c r="X1024" s="43">
        <v>1.2281035611146165E-3</v>
      </c>
    </row>
    <row r="1025" spans="1:24" x14ac:dyDescent="0.2">
      <c r="A1025" s="26">
        <v>8700</v>
      </c>
      <c r="B1025" s="26">
        <v>12956</v>
      </c>
      <c r="C1025" s="26" t="s">
        <v>2763</v>
      </c>
      <c r="D1025" s="26">
        <v>832652993</v>
      </c>
      <c r="E1025" s="26" t="s">
        <v>204</v>
      </c>
      <c r="F1025" s="26" t="s">
        <v>2764</v>
      </c>
      <c r="G1025" s="26" t="s">
        <v>2765</v>
      </c>
      <c r="H1025" s="26" t="s">
        <v>69</v>
      </c>
      <c r="I1025" s="26" t="s">
        <v>67</v>
      </c>
      <c r="J1025" s="26" t="s">
        <v>51</v>
      </c>
      <c r="K1025" s="26" t="s">
        <v>51</v>
      </c>
      <c r="L1025" s="26" t="s">
        <v>433</v>
      </c>
      <c r="M1025" s="26" t="s">
        <v>486</v>
      </c>
      <c r="N1025" s="26" t="s">
        <v>352</v>
      </c>
      <c r="O1025" s="26" t="s">
        <v>57</v>
      </c>
      <c r="P1025" s="26" t="s">
        <v>531</v>
      </c>
      <c r="Q1025" s="57">
        <v>153086</v>
      </c>
      <c r="R1025" s="42">
        <v>1</v>
      </c>
      <c r="S1025" s="42">
        <v>1E-4</v>
      </c>
      <c r="T1025" s="42">
        <v>0</v>
      </c>
      <c r="U1025" s="42">
        <v>0</v>
      </c>
      <c r="V1025" s="43">
        <v>1.0327193169999999E-3</v>
      </c>
      <c r="W1025" s="43">
        <v>0</v>
      </c>
      <c r="X1025" s="43">
        <v>0</v>
      </c>
    </row>
    <row r="1026" spans="1:24" x14ac:dyDescent="0.2">
      <c r="A1026" s="26">
        <v>8700</v>
      </c>
      <c r="B1026" s="26">
        <v>12956</v>
      </c>
      <c r="C1026" s="26" t="s">
        <v>1239</v>
      </c>
      <c r="D1026" s="26">
        <v>516046307</v>
      </c>
      <c r="E1026" s="26" t="s">
        <v>203</v>
      </c>
      <c r="F1026" s="26" t="s">
        <v>2766</v>
      </c>
      <c r="G1026" s="26" t="s">
        <v>2767</v>
      </c>
      <c r="H1026" s="26" t="s">
        <v>69</v>
      </c>
      <c r="I1026" s="26" t="s">
        <v>67</v>
      </c>
      <c r="J1026" s="26" t="s">
        <v>51</v>
      </c>
      <c r="K1026" s="26" t="s">
        <v>51</v>
      </c>
      <c r="L1026" s="26" t="s">
        <v>433</v>
      </c>
      <c r="M1026" s="26" t="s">
        <v>165</v>
      </c>
      <c r="N1026" s="26" t="s">
        <v>353</v>
      </c>
      <c r="O1026" s="26" t="s">
        <v>57</v>
      </c>
      <c r="P1026" s="26" t="s">
        <v>531</v>
      </c>
      <c r="Q1026" s="57">
        <v>4000</v>
      </c>
      <c r="R1026" s="42">
        <v>1</v>
      </c>
      <c r="S1026" s="42">
        <v>3627</v>
      </c>
      <c r="T1026" s="42">
        <v>0</v>
      </c>
      <c r="U1026" s="42">
        <v>145.08000000000001</v>
      </c>
      <c r="V1026" s="43">
        <v>2.4372258900000001E-4</v>
      </c>
      <c r="W1026" s="43">
        <v>1.329766068E-3</v>
      </c>
      <c r="X1026" s="43">
        <v>1.0885463382606829E-4</v>
      </c>
    </row>
    <row r="1027" spans="1:24" x14ac:dyDescent="0.2">
      <c r="A1027" s="26">
        <v>8700</v>
      </c>
      <c r="B1027" s="26">
        <v>12956</v>
      </c>
      <c r="C1027" s="26" t="s">
        <v>2768</v>
      </c>
      <c r="D1027" s="26">
        <v>512402538</v>
      </c>
      <c r="E1027" s="26" t="s">
        <v>203</v>
      </c>
      <c r="F1027" s="26" t="s">
        <v>2769</v>
      </c>
      <c r="G1027" s="26" t="s">
        <v>2770</v>
      </c>
      <c r="H1027" s="26" t="s">
        <v>69</v>
      </c>
      <c r="I1027" s="26" t="s">
        <v>67</v>
      </c>
      <c r="J1027" s="26" t="s">
        <v>51</v>
      </c>
      <c r="K1027" s="26" t="s">
        <v>51</v>
      </c>
      <c r="L1027" s="26" t="s">
        <v>433</v>
      </c>
      <c r="M1027" s="26" t="s">
        <v>165</v>
      </c>
      <c r="N1027" s="26" t="s">
        <v>68</v>
      </c>
      <c r="O1027" s="26" t="s">
        <v>57</v>
      </c>
      <c r="P1027" s="26" t="s">
        <v>531</v>
      </c>
      <c r="Q1027" s="57">
        <v>39760</v>
      </c>
      <c r="R1027" s="42">
        <v>1</v>
      </c>
      <c r="S1027" s="42">
        <v>351.3</v>
      </c>
      <c r="T1027" s="42">
        <v>0</v>
      </c>
      <c r="U1027" s="42">
        <v>139.67688000000001</v>
      </c>
      <c r="V1027" s="43">
        <v>2.6552118499999997E-4</v>
      </c>
      <c r="W1027" s="43">
        <v>1.2802424549999999E-3</v>
      </c>
      <c r="X1027" s="43">
        <v>1.0480063155753847E-4</v>
      </c>
    </row>
    <row r="1028" spans="1:24" x14ac:dyDescent="0.2">
      <c r="A1028" s="26">
        <v>8700</v>
      </c>
      <c r="B1028" s="26">
        <v>12956</v>
      </c>
      <c r="C1028" s="26" t="s">
        <v>2771</v>
      </c>
      <c r="D1028" s="26">
        <v>514439785</v>
      </c>
      <c r="E1028" s="26" t="s">
        <v>203</v>
      </c>
      <c r="F1028" s="26" t="s">
        <v>2772</v>
      </c>
      <c r="G1028" s="26" t="s">
        <v>2773</v>
      </c>
      <c r="H1028" s="26" t="s">
        <v>69</v>
      </c>
      <c r="I1028" s="26" t="s">
        <v>67</v>
      </c>
      <c r="J1028" s="26" t="s">
        <v>51</v>
      </c>
      <c r="K1028" s="26" t="s">
        <v>51</v>
      </c>
      <c r="L1028" s="26" t="s">
        <v>433</v>
      </c>
      <c r="M1028" s="26" t="s">
        <v>165</v>
      </c>
      <c r="N1028" s="26" t="s">
        <v>126</v>
      </c>
      <c r="O1028" s="26" t="s">
        <v>57</v>
      </c>
      <c r="P1028" s="26" t="s">
        <v>531</v>
      </c>
      <c r="Q1028" s="57">
        <v>1900</v>
      </c>
      <c r="R1028" s="42">
        <v>1</v>
      </c>
      <c r="S1028" s="42">
        <v>3025</v>
      </c>
      <c r="T1028" s="42">
        <v>0</v>
      </c>
      <c r="U1028" s="42">
        <v>57.475000000000001</v>
      </c>
      <c r="V1028" s="43">
        <v>5.1585619699999995E-4</v>
      </c>
      <c r="W1028" s="43">
        <v>5.2680110800000003E-4</v>
      </c>
      <c r="X1028" s="43">
        <v>4.3123932169515264E-5</v>
      </c>
    </row>
    <row r="1029" spans="1:24" x14ac:dyDescent="0.2">
      <c r="A1029" s="26">
        <v>8700</v>
      </c>
      <c r="B1029" s="26">
        <v>12956</v>
      </c>
      <c r="C1029" s="26" t="s">
        <v>2774</v>
      </c>
      <c r="D1029" s="26">
        <v>512569237</v>
      </c>
      <c r="E1029" s="26" t="s">
        <v>203</v>
      </c>
      <c r="F1029" s="26" t="s">
        <v>2775</v>
      </c>
      <c r="G1029" s="26" t="s">
        <v>2776</v>
      </c>
      <c r="H1029" s="26" t="s">
        <v>69</v>
      </c>
      <c r="I1029" s="26" t="s">
        <v>67</v>
      </c>
      <c r="J1029" s="26" t="s">
        <v>51</v>
      </c>
      <c r="K1029" s="26" t="s">
        <v>51</v>
      </c>
      <c r="L1029" s="26" t="s">
        <v>433</v>
      </c>
      <c r="M1029" s="26" t="s">
        <v>165</v>
      </c>
      <c r="N1029" s="26" t="s">
        <v>84</v>
      </c>
      <c r="O1029" s="26" t="s">
        <v>57</v>
      </c>
      <c r="P1029" s="26" t="s">
        <v>531</v>
      </c>
      <c r="Q1029" s="57">
        <v>7200</v>
      </c>
      <c r="R1029" s="42">
        <v>1</v>
      </c>
      <c r="S1029" s="42">
        <v>11620</v>
      </c>
      <c r="T1029" s="42">
        <v>9.1621500000000005</v>
      </c>
      <c r="U1029" s="42">
        <v>845.80214999999998</v>
      </c>
      <c r="V1029" s="43">
        <v>2.2905368400000001E-4</v>
      </c>
      <c r="W1029" s="43">
        <v>7.7524055639999999E-3</v>
      </c>
      <c r="X1029" s="43">
        <v>6.3461182332196918E-4</v>
      </c>
    </row>
    <row r="1030" spans="1:24" x14ac:dyDescent="0.2">
      <c r="A1030" s="26">
        <v>8700</v>
      </c>
      <c r="B1030" s="26">
        <v>12956</v>
      </c>
      <c r="C1030" s="26" t="s">
        <v>2777</v>
      </c>
      <c r="D1030" s="26">
        <v>515236735</v>
      </c>
      <c r="E1030" s="26" t="s">
        <v>203</v>
      </c>
      <c r="F1030" s="26" t="s">
        <v>2778</v>
      </c>
      <c r="G1030" s="26" t="s">
        <v>2779</v>
      </c>
      <c r="H1030" s="26" t="s">
        <v>69</v>
      </c>
      <c r="I1030" s="26" t="s">
        <v>67</v>
      </c>
      <c r="J1030" s="26" t="s">
        <v>51</v>
      </c>
      <c r="K1030" s="26" t="s">
        <v>51</v>
      </c>
      <c r="L1030" s="26" t="s">
        <v>433</v>
      </c>
      <c r="M1030" s="26" t="s">
        <v>165</v>
      </c>
      <c r="N1030" s="26" t="s">
        <v>126</v>
      </c>
      <c r="O1030" s="26" t="s">
        <v>57</v>
      </c>
      <c r="P1030" s="26" t="s">
        <v>531</v>
      </c>
      <c r="Q1030" s="57">
        <v>11750</v>
      </c>
      <c r="R1030" s="42">
        <v>1</v>
      </c>
      <c r="S1030" s="42">
        <v>158.30000000000001</v>
      </c>
      <c r="T1030" s="42">
        <v>0</v>
      </c>
      <c r="U1030" s="42">
        <v>18.600249999999999</v>
      </c>
      <c r="V1030" s="43">
        <v>8.23159721E-4</v>
      </c>
      <c r="W1030" s="43">
        <v>1.7048512000000001E-4</v>
      </c>
      <c r="X1030" s="43">
        <v>1.3955909862305808E-5</v>
      </c>
    </row>
    <row r="1031" spans="1:24" x14ac:dyDescent="0.2">
      <c r="A1031" s="26">
        <v>8700</v>
      </c>
      <c r="B1031" s="26">
        <v>12956</v>
      </c>
      <c r="C1031" s="26" t="s">
        <v>2780</v>
      </c>
      <c r="D1031" s="26">
        <v>510400740</v>
      </c>
      <c r="E1031" s="26" t="s">
        <v>203</v>
      </c>
      <c r="F1031" s="26" t="s">
        <v>2781</v>
      </c>
      <c r="G1031" s="26" t="s">
        <v>2782</v>
      </c>
      <c r="H1031" s="26" t="s">
        <v>69</v>
      </c>
      <c r="I1031" s="26" t="s">
        <v>67</v>
      </c>
      <c r="J1031" s="26" t="s">
        <v>51</v>
      </c>
      <c r="K1031" s="26" t="s">
        <v>51</v>
      </c>
      <c r="L1031" s="26" t="s">
        <v>433</v>
      </c>
      <c r="M1031" s="26" t="s">
        <v>165</v>
      </c>
      <c r="N1031" s="26" t="s">
        <v>68</v>
      </c>
      <c r="O1031" s="26" t="s">
        <v>57</v>
      </c>
      <c r="P1031" s="26" t="s">
        <v>531</v>
      </c>
      <c r="Q1031" s="57">
        <v>13080</v>
      </c>
      <c r="R1031" s="42">
        <v>1</v>
      </c>
      <c r="S1031" s="42">
        <v>4962</v>
      </c>
      <c r="T1031" s="42">
        <v>0</v>
      </c>
      <c r="U1031" s="42">
        <v>649.02959999999996</v>
      </c>
      <c r="V1031" s="43">
        <v>4.75535913E-4</v>
      </c>
      <c r="W1031" s="43">
        <v>5.9488388419999998E-3</v>
      </c>
      <c r="X1031" s="43">
        <v>4.8697187379569595E-4</v>
      </c>
    </row>
    <row r="1032" spans="1:24" x14ac:dyDescent="0.2">
      <c r="A1032" s="26">
        <v>8700</v>
      </c>
      <c r="B1032" s="26">
        <v>12956</v>
      </c>
      <c r="C1032" s="26" t="s">
        <v>2783</v>
      </c>
      <c r="D1032" s="26">
        <v>516250107</v>
      </c>
      <c r="E1032" s="26" t="s">
        <v>203</v>
      </c>
      <c r="F1032" s="26" t="s">
        <v>2784</v>
      </c>
      <c r="G1032" s="26" t="s">
        <v>2785</v>
      </c>
      <c r="H1032" s="26" t="s">
        <v>69</v>
      </c>
      <c r="I1032" s="26" t="s">
        <v>67</v>
      </c>
      <c r="J1032" s="26" t="s">
        <v>51</v>
      </c>
      <c r="K1032" s="26" t="s">
        <v>51</v>
      </c>
      <c r="L1032" s="26" t="s">
        <v>433</v>
      </c>
      <c r="M1032" s="26" t="s">
        <v>165</v>
      </c>
      <c r="N1032" s="26" t="s">
        <v>356</v>
      </c>
      <c r="O1032" s="26" t="s">
        <v>57</v>
      </c>
      <c r="P1032" s="26" t="s">
        <v>531</v>
      </c>
      <c r="Q1032" s="57">
        <v>4000</v>
      </c>
      <c r="R1032" s="42">
        <v>1</v>
      </c>
      <c r="S1032" s="42">
        <v>6198</v>
      </c>
      <c r="T1032" s="42">
        <v>0</v>
      </c>
      <c r="U1032" s="42">
        <v>247.92</v>
      </c>
      <c r="V1032" s="43">
        <v>1.59936294E-4</v>
      </c>
      <c r="W1032" s="43">
        <v>2.2723711299999999E-3</v>
      </c>
      <c r="X1032" s="43">
        <v>1.8601627252659808E-4</v>
      </c>
    </row>
    <row r="1033" spans="1:24" x14ac:dyDescent="0.2">
      <c r="A1033" s="26">
        <v>8700</v>
      </c>
      <c r="B1033" s="26">
        <v>12956</v>
      </c>
      <c r="C1033" s="26" t="s">
        <v>2786</v>
      </c>
      <c r="D1033" s="26">
        <v>514881564</v>
      </c>
      <c r="E1033" s="26" t="s">
        <v>203</v>
      </c>
      <c r="F1033" s="26" t="s">
        <v>2787</v>
      </c>
      <c r="G1033" s="26" t="s">
        <v>2788</v>
      </c>
      <c r="H1033" s="26" t="s">
        <v>69</v>
      </c>
      <c r="I1033" s="26" t="s">
        <v>67</v>
      </c>
      <c r="J1033" s="26" t="s">
        <v>51</v>
      </c>
      <c r="K1033" s="26" t="s">
        <v>51</v>
      </c>
      <c r="L1033" s="26" t="s">
        <v>433</v>
      </c>
      <c r="M1033" s="26" t="s">
        <v>165</v>
      </c>
      <c r="N1033" s="26" t="s">
        <v>128</v>
      </c>
      <c r="O1033" s="26" t="s">
        <v>57</v>
      </c>
      <c r="P1033" s="26" t="s">
        <v>531</v>
      </c>
      <c r="Q1033" s="57">
        <v>6977.23</v>
      </c>
      <c r="R1033" s="42">
        <v>1</v>
      </c>
      <c r="S1033" s="42">
        <v>840.8</v>
      </c>
      <c r="T1033" s="42">
        <v>0</v>
      </c>
      <c r="U1033" s="42">
        <v>58.664549999999998</v>
      </c>
      <c r="V1033" s="43">
        <v>5.7824991699999999E-4</v>
      </c>
      <c r="W1033" s="43">
        <v>5.3770421799999996E-4</v>
      </c>
      <c r="X1033" s="43">
        <v>4.4016460634278151E-5</v>
      </c>
    </row>
    <row r="1034" spans="1:24" x14ac:dyDescent="0.2">
      <c r="A1034" s="26">
        <v>8700</v>
      </c>
      <c r="B1034" s="26">
        <v>12956</v>
      </c>
      <c r="C1034" s="26" t="s">
        <v>2789</v>
      </c>
      <c r="D1034" s="26">
        <v>513639013</v>
      </c>
      <c r="E1034" s="26" t="s">
        <v>203</v>
      </c>
      <c r="F1034" s="26" t="s">
        <v>2790</v>
      </c>
      <c r="G1034" s="26" t="s">
        <v>2791</v>
      </c>
      <c r="H1034" s="26" t="s">
        <v>69</v>
      </c>
      <c r="I1034" s="26" t="s">
        <v>67</v>
      </c>
      <c r="J1034" s="26" t="s">
        <v>51</v>
      </c>
      <c r="K1034" s="26" t="s">
        <v>51</v>
      </c>
      <c r="L1034" s="26" t="s">
        <v>433</v>
      </c>
      <c r="M1034" s="26" t="s">
        <v>165</v>
      </c>
      <c r="N1034" s="26" t="s">
        <v>126</v>
      </c>
      <c r="O1034" s="26" t="s">
        <v>57</v>
      </c>
      <c r="P1034" s="26" t="s">
        <v>531</v>
      </c>
      <c r="Q1034" s="57">
        <v>1000</v>
      </c>
      <c r="R1034" s="42">
        <v>1</v>
      </c>
      <c r="S1034" s="42">
        <v>10690</v>
      </c>
      <c r="T1034" s="42">
        <v>0</v>
      </c>
      <c r="U1034" s="42">
        <v>106.9</v>
      </c>
      <c r="V1034" s="43">
        <v>2.7423169534284701E-5</v>
      </c>
      <c r="W1034" s="43">
        <v>9.7981798E-4</v>
      </c>
      <c r="X1034" s="43">
        <v>8.0207887758524258E-5</v>
      </c>
    </row>
    <row r="1035" spans="1:24" x14ac:dyDescent="0.2">
      <c r="A1035" s="26">
        <v>8700</v>
      </c>
      <c r="B1035" s="26">
        <v>12956</v>
      </c>
      <c r="C1035" s="26" t="s">
        <v>2792</v>
      </c>
      <c r="D1035" s="26">
        <v>70252750</v>
      </c>
      <c r="E1035" s="26" t="s">
        <v>204</v>
      </c>
      <c r="F1035" s="26" t="s">
        <v>2793</v>
      </c>
      <c r="G1035" s="26" t="s">
        <v>2794</v>
      </c>
      <c r="H1035" s="26" t="s">
        <v>69</v>
      </c>
      <c r="I1035" s="26" t="s">
        <v>67</v>
      </c>
      <c r="J1035" s="26" t="s">
        <v>51</v>
      </c>
      <c r="K1035" s="26" t="s">
        <v>51</v>
      </c>
      <c r="L1035" s="26" t="s">
        <v>433</v>
      </c>
      <c r="M1035" s="26" t="s">
        <v>165</v>
      </c>
      <c r="N1035" s="26" t="s">
        <v>358</v>
      </c>
      <c r="O1035" s="26" t="s">
        <v>57</v>
      </c>
      <c r="P1035" s="26" t="s">
        <v>531</v>
      </c>
      <c r="Q1035" s="57">
        <v>1700</v>
      </c>
      <c r="R1035" s="42">
        <v>1</v>
      </c>
      <c r="S1035" s="42">
        <v>10000</v>
      </c>
      <c r="T1035" s="42">
        <v>0</v>
      </c>
      <c r="U1035" s="42">
        <v>170</v>
      </c>
      <c r="V1035" s="43">
        <v>8.2686296847502201E-5</v>
      </c>
      <c r="W1035" s="43">
        <v>1.558176396E-3</v>
      </c>
      <c r="X1035" s="43">
        <v>1.275523004578964E-4</v>
      </c>
    </row>
    <row r="1036" spans="1:24" x14ac:dyDescent="0.2">
      <c r="A1036" s="26">
        <v>8700</v>
      </c>
      <c r="B1036" s="26">
        <v>12956</v>
      </c>
      <c r="C1036" s="26" t="s">
        <v>2795</v>
      </c>
      <c r="D1036" s="26">
        <v>514211457</v>
      </c>
      <c r="E1036" s="26" t="s">
        <v>203</v>
      </c>
      <c r="F1036" s="26" t="s">
        <v>2796</v>
      </c>
      <c r="G1036" s="26" t="s">
        <v>2797</v>
      </c>
      <c r="H1036" s="26" t="s">
        <v>69</v>
      </c>
      <c r="I1036" s="26" t="s">
        <v>67</v>
      </c>
      <c r="J1036" s="26" t="s">
        <v>51</v>
      </c>
      <c r="K1036" s="26" t="s">
        <v>51</v>
      </c>
      <c r="L1036" s="26" t="s">
        <v>433</v>
      </c>
      <c r="M1036" s="26" t="s">
        <v>165</v>
      </c>
      <c r="N1036" s="26" t="s">
        <v>356</v>
      </c>
      <c r="O1036" s="26" t="s">
        <v>57</v>
      </c>
      <c r="P1036" s="26" t="s">
        <v>531</v>
      </c>
      <c r="Q1036" s="57">
        <v>27700</v>
      </c>
      <c r="R1036" s="42">
        <v>1</v>
      </c>
      <c r="S1036" s="42">
        <v>7423</v>
      </c>
      <c r="T1036" s="42">
        <v>0</v>
      </c>
      <c r="U1036" s="42">
        <v>2056.1709999999998</v>
      </c>
      <c r="V1036" s="43">
        <v>5.7120597999999996E-4</v>
      </c>
      <c r="W1036" s="43">
        <v>1.8846335991999998E-2</v>
      </c>
      <c r="X1036" s="43">
        <v>1.5427608304989014E-3</v>
      </c>
    </row>
    <row r="1037" spans="1:24" x14ac:dyDescent="0.2">
      <c r="A1037" s="26">
        <v>8700</v>
      </c>
      <c r="B1037" s="26">
        <v>12956</v>
      </c>
      <c r="C1037" s="26" t="s">
        <v>2798</v>
      </c>
      <c r="D1037" s="26">
        <v>516292992</v>
      </c>
      <c r="E1037" s="26" t="s">
        <v>203</v>
      </c>
      <c r="F1037" s="26" t="s">
        <v>2799</v>
      </c>
      <c r="G1037" s="26" t="s">
        <v>2800</v>
      </c>
      <c r="H1037" s="26" t="s">
        <v>69</v>
      </c>
      <c r="I1037" s="26" t="s">
        <v>67</v>
      </c>
      <c r="J1037" s="26" t="s">
        <v>51</v>
      </c>
      <c r="K1037" s="26" t="s">
        <v>51</v>
      </c>
      <c r="L1037" s="26" t="s">
        <v>433</v>
      </c>
      <c r="M1037" s="26" t="s">
        <v>165</v>
      </c>
      <c r="N1037" s="26" t="s">
        <v>68</v>
      </c>
      <c r="O1037" s="26" t="s">
        <v>57</v>
      </c>
      <c r="P1037" s="26" t="s">
        <v>531</v>
      </c>
      <c r="Q1037" s="57">
        <v>1920</v>
      </c>
      <c r="R1037" s="42">
        <v>1</v>
      </c>
      <c r="S1037" s="42">
        <v>1402</v>
      </c>
      <c r="T1037" s="42">
        <v>0</v>
      </c>
      <c r="U1037" s="42">
        <v>26.918399999999998</v>
      </c>
      <c r="V1037" s="43">
        <v>1.3193758000000001E-4</v>
      </c>
      <c r="W1037" s="43">
        <v>2.4672715000000002E-4</v>
      </c>
      <c r="X1037" s="43">
        <v>2.0197081439093164E-5</v>
      </c>
    </row>
    <row r="1038" spans="1:24" x14ac:dyDescent="0.2">
      <c r="A1038" s="26">
        <v>8700</v>
      </c>
      <c r="B1038" s="26">
        <v>12956</v>
      </c>
      <c r="C1038" s="26" t="s">
        <v>2801</v>
      </c>
      <c r="D1038" s="26">
        <v>513764399</v>
      </c>
      <c r="E1038" s="26" t="s">
        <v>203</v>
      </c>
      <c r="F1038" s="26" t="s">
        <v>2802</v>
      </c>
      <c r="G1038" s="26" t="s">
        <v>2803</v>
      </c>
      <c r="H1038" s="26" t="s">
        <v>69</v>
      </c>
      <c r="I1038" s="26" t="s">
        <v>67</v>
      </c>
      <c r="J1038" s="26" t="s">
        <v>51</v>
      </c>
      <c r="K1038" s="26" t="s">
        <v>51</v>
      </c>
      <c r="L1038" s="26" t="s">
        <v>433</v>
      </c>
      <c r="M1038" s="26" t="s">
        <v>165</v>
      </c>
      <c r="N1038" s="26" t="s">
        <v>131</v>
      </c>
      <c r="O1038" s="26" t="s">
        <v>57</v>
      </c>
      <c r="P1038" s="26" t="s">
        <v>531</v>
      </c>
      <c r="Q1038" s="57">
        <v>4580</v>
      </c>
      <c r="R1038" s="42">
        <v>1</v>
      </c>
      <c r="S1038" s="42">
        <v>1940</v>
      </c>
      <c r="T1038" s="42">
        <v>0</v>
      </c>
      <c r="U1038" s="42">
        <v>88.852000000000004</v>
      </c>
      <c r="V1038" s="43">
        <v>2.0717672799999999E-4</v>
      </c>
      <c r="W1038" s="43">
        <v>8.1439464200000001E-4</v>
      </c>
      <c r="X1038" s="43">
        <v>6.6666335295794183E-5</v>
      </c>
    </row>
    <row r="1039" spans="1:24" x14ac:dyDescent="0.2">
      <c r="A1039" s="26">
        <v>8700</v>
      </c>
      <c r="B1039" s="26">
        <v>12956</v>
      </c>
      <c r="C1039" s="26" t="s">
        <v>2939</v>
      </c>
      <c r="D1039" s="26">
        <v>512714494</v>
      </c>
      <c r="E1039" s="26" t="s">
        <v>203</v>
      </c>
      <c r="F1039" s="26" t="s">
        <v>2940</v>
      </c>
      <c r="G1039" s="26" t="s">
        <v>2941</v>
      </c>
      <c r="H1039" s="26" t="s">
        <v>69</v>
      </c>
      <c r="I1039" s="26" t="s">
        <v>67</v>
      </c>
      <c r="J1039" s="26" t="s">
        <v>51</v>
      </c>
      <c r="K1039" s="26" t="s">
        <v>51</v>
      </c>
      <c r="L1039" s="26" t="s">
        <v>433</v>
      </c>
      <c r="M1039" s="26" t="s">
        <v>165</v>
      </c>
      <c r="N1039" s="26" t="s">
        <v>136</v>
      </c>
      <c r="O1039" s="26" t="s">
        <v>57</v>
      </c>
      <c r="P1039" s="26" t="s">
        <v>531</v>
      </c>
      <c r="Q1039" s="57">
        <v>20000</v>
      </c>
      <c r="R1039" s="42">
        <v>1</v>
      </c>
      <c r="S1039" s="42">
        <v>860.6</v>
      </c>
      <c r="T1039" s="42">
        <v>0</v>
      </c>
      <c r="U1039" s="42">
        <v>172.12</v>
      </c>
      <c r="V1039" s="43">
        <v>6.9429805362844301E-5</v>
      </c>
      <c r="W1039" s="43">
        <v>1.5776077719999999E-3</v>
      </c>
      <c r="X1039" s="43">
        <v>1.2914295267537132E-4</v>
      </c>
    </row>
    <row r="1040" spans="1:24" x14ac:dyDescent="0.2">
      <c r="A1040" s="26">
        <v>8700</v>
      </c>
      <c r="B1040" s="26">
        <v>12956</v>
      </c>
      <c r="C1040" s="26" t="s">
        <v>2807</v>
      </c>
      <c r="D1040" s="26">
        <v>516286887</v>
      </c>
      <c r="E1040" s="26" t="s">
        <v>203</v>
      </c>
      <c r="F1040" s="26" t="s">
        <v>2808</v>
      </c>
      <c r="G1040" s="26" t="s">
        <v>2809</v>
      </c>
      <c r="H1040" s="26" t="s">
        <v>69</v>
      </c>
      <c r="I1040" s="26" t="s">
        <v>67</v>
      </c>
      <c r="J1040" s="26" t="s">
        <v>51</v>
      </c>
      <c r="K1040" s="26" t="s">
        <v>51</v>
      </c>
      <c r="L1040" s="26" t="s">
        <v>433</v>
      </c>
      <c r="M1040" s="26" t="s">
        <v>165</v>
      </c>
      <c r="N1040" s="26" t="s">
        <v>131</v>
      </c>
      <c r="O1040" s="26" t="s">
        <v>57</v>
      </c>
      <c r="P1040" s="26" t="s">
        <v>531</v>
      </c>
      <c r="Q1040" s="57">
        <v>441.14</v>
      </c>
      <c r="R1040" s="42">
        <v>1</v>
      </c>
      <c r="S1040" s="42">
        <v>367.2</v>
      </c>
      <c r="T1040" s="42">
        <v>0</v>
      </c>
      <c r="U1040" s="42">
        <v>1.6198699999999999</v>
      </c>
      <c r="V1040" s="43">
        <v>6.2678126635276903E-5</v>
      </c>
      <c r="W1040" s="43">
        <v>1.4847312934740401E-5</v>
      </c>
      <c r="X1040" s="43">
        <v>1.2154008526043095E-6</v>
      </c>
    </row>
    <row r="1041" spans="1:24" x14ac:dyDescent="0.2">
      <c r="A1041" s="26">
        <v>8700</v>
      </c>
      <c r="B1041" s="26">
        <v>12956</v>
      </c>
      <c r="C1041" s="26" t="s">
        <v>2807</v>
      </c>
      <c r="D1041" s="26">
        <v>516286887</v>
      </c>
      <c r="E1041" s="26" t="s">
        <v>203</v>
      </c>
      <c r="F1041" s="26" t="s">
        <v>2808</v>
      </c>
      <c r="G1041" s="26" t="s">
        <v>2809</v>
      </c>
      <c r="H1041" s="26" t="s">
        <v>69</v>
      </c>
      <c r="I1041" s="26" t="s">
        <v>67</v>
      </c>
      <c r="J1041" s="26" t="s">
        <v>51</v>
      </c>
      <c r="K1041" s="26" t="s">
        <v>51</v>
      </c>
      <c r="L1041" s="26" t="s">
        <v>52</v>
      </c>
      <c r="M1041" s="26" t="s">
        <v>165</v>
      </c>
      <c r="N1041" s="26" t="s">
        <v>131</v>
      </c>
      <c r="O1041" s="26" t="s">
        <v>57</v>
      </c>
      <c r="P1041" s="26" t="s">
        <v>531</v>
      </c>
      <c r="Q1041" s="57">
        <v>20922.400000000001</v>
      </c>
      <c r="R1041" s="42">
        <v>1</v>
      </c>
      <c r="S1041" s="42">
        <v>367.2</v>
      </c>
      <c r="T1041" s="42">
        <v>0</v>
      </c>
      <c r="U1041" s="42">
        <v>76.82705</v>
      </c>
      <c r="V1041" s="43">
        <v>2.9726999059999999E-3</v>
      </c>
      <c r="W1041" s="43">
        <v>7.0417703400000003E-4</v>
      </c>
      <c r="X1041" s="43">
        <v>5.7643923322904879E-5</v>
      </c>
    </row>
    <row r="1042" spans="1:24" x14ac:dyDescent="0.2">
      <c r="A1042" s="26">
        <v>8700</v>
      </c>
      <c r="B1042" s="26">
        <v>12956</v>
      </c>
      <c r="C1042" s="26" t="s">
        <v>2810</v>
      </c>
      <c r="D1042" s="26">
        <v>515512580</v>
      </c>
      <c r="E1042" s="26" t="s">
        <v>203</v>
      </c>
      <c r="F1042" s="26" t="s">
        <v>2811</v>
      </c>
      <c r="G1042" s="26" t="s">
        <v>2812</v>
      </c>
      <c r="H1042" s="26" t="s">
        <v>69</v>
      </c>
      <c r="I1042" s="26" t="s">
        <v>67</v>
      </c>
      <c r="J1042" s="26" t="s">
        <v>51</v>
      </c>
      <c r="K1042" s="26" t="s">
        <v>51</v>
      </c>
      <c r="L1042" s="26" t="s">
        <v>433</v>
      </c>
      <c r="M1042" s="26" t="s">
        <v>165</v>
      </c>
      <c r="N1042" s="26" t="s">
        <v>360</v>
      </c>
      <c r="O1042" s="26" t="s">
        <v>57</v>
      </c>
      <c r="P1042" s="26" t="s">
        <v>531</v>
      </c>
      <c r="Q1042" s="57">
        <v>7600</v>
      </c>
      <c r="R1042" s="42">
        <v>1</v>
      </c>
      <c r="S1042" s="42">
        <v>437.5</v>
      </c>
      <c r="T1042" s="42">
        <v>0</v>
      </c>
      <c r="U1042" s="42">
        <v>33.25</v>
      </c>
      <c r="V1042" s="43">
        <v>2.2135439000000001E-4</v>
      </c>
      <c r="W1042" s="43">
        <v>3.0476097100000003E-4</v>
      </c>
      <c r="X1042" s="43">
        <v>2.4947729354265029E-5</v>
      </c>
    </row>
    <row r="1043" spans="1:24" x14ac:dyDescent="0.2">
      <c r="A1043" s="26">
        <v>8700</v>
      </c>
      <c r="B1043" s="26">
        <v>12956</v>
      </c>
      <c r="C1043" s="26" t="s">
        <v>2819</v>
      </c>
      <c r="D1043" s="26">
        <v>515722536</v>
      </c>
      <c r="E1043" s="26" t="s">
        <v>203</v>
      </c>
      <c r="F1043" s="26" t="s">
        <v>2820</v>
      </c>
      <c r="G1043" s="26" t="s">
        <v>2821</v>
      </c>
      <c r="H1043" s="26" t="s">
        <v>69</v>
      </c>
      <c r="I1043" s="26" t="s">
        <v>67</v>
      </c>
      <c r="J1043" s="26" t="s">
        <v>51</v>
      </c>
      <c r="K1043" s="26" t="s">
        <v>51</v>
      </c>
      <c r="L1043" s="26" t="s">
        <v>433</v>
      </c>
      <c r="M1043" s="26" t="s">
        <v>165</v>
      </c>
      <c r="N1043" s="26" t="s">
        <v>356</v>
      </c>
      <c r="O1043" s="26" t="s">
        <v>57</v>
      </c>
      <c r="P1043" s="26" t="s">
        <v>531</v>
      </c>
      <c r="Q1043" s="57">
        <v>21000</v>
      </c>
      <c r="R1043" s="42">
        <v>1</v>
      </c>
      <c r="S1043" s="42">
        <v>500.5</v>
      </c>
      <c r="T1043" s="42">
        <v>0</v>
      </c>
      <c r="U1043" s="42">
        <v>105.105</v>
      </c>
      <c r="V1043" s="43">
        <v>1.6688168499999999E-4</v>
      </c>
      <c r="W1043" s="43">
        <v>9.6336547099999995E-4</v>
      </c>
      <c r="X1043" s="43">
        <v>7.8861085527218828E-5</v>
      </c>
    </row>
    <row r="1044" spans="1:24" x14ac:dyDescent="0.2">
      <c r="A1044" s="26">
        <v>8700</v>
      </c>
      <c r="B1044" s="26">
        <v>12956</v>
      </c>
      <c r="C1044" s="26" t="s">
        <v>2825</v>
      </c>
      <c r="D1044" s="26">
        <v>513561399</v>
      </c>
      <c r="E1044" s="26" t="s">
        <v>203</v>
      </c>
      <c r="F1044" s="26" t="s">
        <v>2826</v>
      </c>
      <c r="G1044" s="26" t="s">
        <v>2827</v>
      </c>
      <c r="H1044" s="26" t="s">
        <v>69</v>
      </c>
      <c r="I1044" s="26" t="s">
        <v>67</v>
      </c>
      <c r="J1044" s="26" t="s">
        <v>51</v>
      </c>
      <c r="K1044" s="26" t="s">
        <v>51</v>
      </c>
      <c r="L1044" s="26" t="s">
        <v>433</v>
      </c>
      <c r="M1044" s="26" t="s">
        <v>165</v>
      </c>
      <c r="N1044" s="26" t="s">
        <v>354</v>
      </c>
      <c r="O1044" s="26" t="s">
        <v>57</v>
      </c>
      <c r="P1044" s="26" t="s">
        <v>531</v>
      </c>
      <c r="Q1044" s="57">
        <v>69015</v>
      </c>
      <c r="R1044" s="42">
        <v>1</v>
      </c>
      <c r="S1044" s="42">
        <v>655.4</v>
      </c>
      <c r="T1044" s="42">
        <v>0</v>
      </c>
      <c r="U1044" s="42">
        <v>452.32431000000003</v>
      </c>
      <c r="V1044" s="43">
        <v>6.38810126E-4</v>
      </c>
      <c r="W1044" s="43">
        <v>4.1458886070000001E-3</v>
      </c>
      <c r="X1044" s="43">
        <v>3.3938238996194511E-4</v>
      </c>
    </row>
    <row r="1045" spans="1:24" x14ac:dyDescent="0.2">
      <c r="A1045" s="26">
        <v>8700</v>
      </c>
      <c r="B1045" s="26">
        <v>12956</v>
      </c>
      <c r="C1045" s="26" t="s">
        <v>1290</v>
      </c>
      <c r="D1045" s="26">
        <v>515763845</v>
      </c>
      <c r="E1045" s="26" t="s">
        <v>203</v>
      </c>
      <c r="F1045" s="26" t="s">
        <v>2828</v>
      </c>
      <c r="G1045" s="26" t="s">
        <v>2829</v>
      </c>
      <c r="H1045" s="26" t="s">
        <v>69</v>
      </c>
      <c r="I1045" s="26" t="s">
        <v>67</v>
      </c>
      <c r="J1045" s="26" t="s">
        <v>51</v>
      </c>
      <c r="K1045" s="26" t="s">
        <v>51</v>
      </c>
      <c r="L1045" s="26" t="s">
        <v>433</v>
      </c>
      <c r="M1045" s="26" t="s">
        <v>165</v>
      </c>
      <c r="N1045" s="26" t="s">
        <v>355</v>
      </c>
      <c r="O1045" s="26" t="s">
        <v>57</v>
      </c>
      <c r="P1045" s="26" t="s">
        <v>531</v>
      </c>
      <c r="Q1045" s="57">
        <v>1122</v>
      </c>
      <c r="R1045" s="42">
        <v>1</v>
      </c>
      <c r="S1045" s="42">
        <v>998</v>
      </c>
      <c r="T1045" s="42">
        <v>0</v>
      </c>
      <c r="U1045" s="42">
        <v>11.197559999999999</v>
      </c>
      <c r="V1045" s="43">
        <v>2.5837699317297501E-5</v>
      </c>
      <c r="W1045" s="43">
        <v>1.02633962E-4</v>
      </c>
      <c r="X1045" s="43">
        <v>8.4016149265607192E-6</v>
      </c>
    </row>
    <row r="1046" spans="1:24" x14ac:dyDescent="0.2">
      <c r="A1046" s="26">
        <v>8700</v>
      </c>
      <c r="B1046" s="26">
        <v>12956</v>
      </c>
      <c r="C1046" s="26" t="s">
        <v>2830</v>
      </c>
      <c r="D1046" s="26">
        <v>515166544</v>
      </c>
      <c r="E1046" s="26" t="s">
        <v>203</v>
      </c>
      <c r="F1046" s="26" t="s">
        <v>2831</v>
      </c>
      <c r="G1046" s="26" t="s">
        <v>2832</v>
      </c>
      <c r="H1046" s="26" t="s">
        <v>69</v>
      </c>
      <c r="I1046" s="26" t="s">
        <v>67</v>
      </c>
      <c r="J1046" s="26" t="s">
        <v>51</v>
      </c>
      <c r="K1046" s="26" t="s">
        <v>51</v>
      </c>
      <c r="L1046" s="26" t="s">
        <v>433</v>
      </c>
      <c r="M1046" s="26" t="s">
        <v>165</v>
      </c>
      <c r="N1046" s="26" t="s">
        <v>126</v>
      </c>
      <c r="O1046" s="26" t="s">
        <v>57</v>
      </c>
      <c r="P1046" s="26" t="s">
        <v>531</v>
      </c>
      <c r="Q1046" s="57">
        <v>3200</v>
      </c>
      <c r="R1046" s="42">
        <v>1</v>
      </c>
      <c r="S1046" s="42">
        <v>327.7</v>
      </c>
      <c r="T1046" s="42">
        <v>0</v>
      </c>
      <c r="U1046" s="42">
        <v>10.4864</v>
      </c>
      <c r="V1046" s="43">
        <v>8.5841054557355195E-5</v>
      </c>
      <c r="W1046" s="43">
        <v>9.6115652712169494E-5</v>
      </c>
      <c r="X1046" s="43">
        <v>7.8680261383628516E-6</v>
      </c>
    </row>
    <row r="1047" spans="1:24" x14ac:dyDescent="0.2">
      <c r="A1047" s="26">
        <v>8700</v>
      </c>
      <c r="B1047" s="26">
        <v>12956</v>
      </c>
      <c r="C1047" s="26" t="s">
        <v>2835</v>
      </c>
      <c r="D1047" s="26">
        <v>511605719</v>
      </c>
      <c r="E1047" s="26" t="s">
        <v>203</v>
      </c>
      <c r="F1047" s="26" t="s">
        <v>2836</v>
      </c>
      <c r="G1047" s="26" t="s">
        <v>2837</v>
      </c>
      <c r="H1047" s="26" t="s">
        <v>69</v>
      </c>
      <c r="I1047" s="26" t="s">
        <v>67</v>
      </c>
      <c r="J1047" s="26" t="s">
        <v>51</v>
      </c>
      <c r="K1047" s="26" t="s">
        <v>51</v>
      </c>
      <c r="L1047" s="26" t="s">
        <v>433</v>
      </c>
      <c r="M1047" s="26" t="s">
        <v>165</v>
      </c>
      <c r="N1047" s="26" t="s">
        <v>357</v>
      </c>
      <c r="O1047" s="26" t="s">
        <v>57</v>
      </c>
      <c r="P1047" s="26" t="s">
        <v>531</v>
      </c>
      <c r="Q1047" s="57">
        <v>21800</v>
      </c>
      <c r="R1047" s="42">
        <v>1</v>
      </c>
      <c r="S1047" s="42">
        <v>1420</v>
      </c>
      <c r="T1047" s="42">
        <v>0</v>
      </c>
      <c r="U1047" s="42">
        <v>309.56</v>
      </c>
      <c r="V1047" s="43">
        <v>3.11724348E-4</v>
      </c>
      <c r="W1047" s="43">
        <v>2.83734756E-3</v>
      </c>
      <c r="X1047" s="43">
        <v>2.322652360573318E-4</v>
      </c>
    </row>
    <row r="1048" spans="1:24" x14ac:dyDescent="0.2">
      <c r="A1048" s="26">
        <v>8700</v>
      </c>
      <c r="B1048" s="26">
        <v>12956</v>
      </c>
      <c r="C1048" s="26" t="s">
        <v>2838</v>
      </c>
      <c r="D1048" s="26">
        <v>512737560</v>
      </c>
      <c r="E1048" s="26" t="s">
        <v>203</v>
      </c>
      <c r="F1048" s="26" t="s">
        <v>2839</v>
      </c>
      <c r="G1048" s="26" t="s">
        <v>2840</v>
      </c>
      <c r="H1048" s="26" t="s">
        <v>69</v>
      </c>
      <c r="I1048" s="26" t="s">
        <v>67</v>
      </c>
      <c r="J1048" s="26" t="s">
        <v>51</v>
      </c>
      <c r="K1048" s="26" t="s">
        <v>51</v>
      </c>
      <c r="L1048" s="26" t="s">
        <v>433</v>
      </c>
      <c r="M1048" s="26" t="s">
        <v>165</v>
      </c>
      <c r="N1048" s="26" t="s">
        <v>360</v>
      </c>
      <c r="O1048" s="26" t="s">
        <v>57</v>
      </c>
      <c r="P1048" s="26" t="s">
        <v>531</v>
      </c>
      <c r="Q1048" s="57">
        <v>10000</v>
      </c>
      <c r="R1048" s="42">
        <v>1</v>
      </c>
      <c r="S1048" s="42">
        <v>1346</v>
      </c>
      <c r="T1048" s="42">
        <v>0</v>
      </c>
      <c r="U1048" s="42">
        <v>134.6</v>
      </c>
      <c r="V1048" s="43">
        <v>1.6349035600000001E-4</v>
      </c>
      <c r="W1048" s="43">
        <v>1.2337090760000001E-3</v>
      </c>
      <c r="X1048" s="43">
        <v>1.0099140965666385E-4</v>
      </c>
    </row>
    <row r="1049" spans="1:24" x14ac:dyDescent="0.2">
      <c r="A1049" s="26">
        <v>8700</v>
      </c>
      <c r="B1049" s="26">
        <v>12956</v>
      </c>
      <c r="C1049" s="26" t="s">
        <v>2841</v>
      </c>
      <c r="D1049" s="26">
        <v>514259183</v>
      </c>
      <c r="E1049" s="26" t="s">
        <v>203</v>
      </c>
      <c r="F1049" s="26" t="s">
        <v>2842</v>
      </c>
      <c r="G1049" s="26" t="s">
        <v>2843</v>
      </c>
      <c r="H1049" s="26" t="s">
        <v>69</v>
      </c>
      <c r="I1049" s="26" t="s">
        <v>67</v>
      </c>
      <c r="J1049" s="26" t="s">
        <v>51</v>
      </c>
      <c r="K1049" s="26" t="s">
        <v>51</v>
      </c>
      <c r="L1049" s="26" t="s">
        <v>433</v>
      </c>
      <c r="M1049" s="26" t="s">
        <v>165</v>
      </c>
      <c r="N1049" s="26" t="s">
        <v>352</v>
      </c>
      <c r="O1049" s="26" t="s">
        <v>57</v>
      </c>
      <c r="P1049" s="26" t="s">
        <v>531</v>
      </c>
      <c r="Q1049" s="57">
        <v>20350</v>
      </c>
      <c r="R1049" s="42">
        <v>1</v>
      </c>
      <c r="S1049" s="42">
        <v>578.79999999999995</v>
      </c>
      <c r="T1049" s="42">
        <v>0</v>
      </c>
      <c r="U1049" s="42">
        <v>117.78579999999999</v>
      </c>
      <c r="V1049" s="43">
        <v>1.3101567990000001E-3</v>
      </c>
      <c r="W1049" s="43">
        <v>1.0795944309999999E-3</v>
      </c>
      <c r="X1049" s="43">
        <v>8.8375586772198179E-5</v>
      </c>
    </row>
    <row r="1050" spans="1:24" x14ac:dyDescent="0.2">
      <c r="A1050" s="26">
        <v>8700</v>
      </c>
      <c r="B1050" s="26">
        <v>12956</v>
      </c>
      <c r="C1050" s="26" t="s">
        <v>1472</v>
      </c>
      <c r="D1050" s="26">
        <v>510459928</v>
      </c>
      <c r="E1050" s="26" t="s">
        <v>203</v>
      </c>
      <c r="F1050" s="26" t="s">
        <v>2844</v>
      </c>
      <c r="G1050" s="26" t="s">
        <v>2845</v>
      </c>
      <c r="H1050" s="26" t="s">
        <v>69</v>
      </c>
      <c r="I1050" s="26" t="s">
        <v>67</v>
      </c>
      <c r="J1050" s="26" t="s">
        <v>51</v>
      </c>
      <c r="K1050" s="26" t="s">
        <v>51</v>
      </c>
      <c r="L1050" s="26" t="s">
        <v>433</v>
      </c>
      <c r="M1050" s="26" t="s">
        <v>165</v>
      </c>
      <c r="N1050" s="26" t="s">
        <v>87</v>
      </c>
      <c r="O1050" s="26" t="s">
        <v>57</v>
      </c>
      <c r="P1050" s="26" t="s">
        <v>531</v>
      </c>
      <c r="Q1050" s="57">
        <v>245000</v>
      </c>
      <c r="R1050" s="42">
        <v>1</v>
      </c>
      <c r="S1050" s="42">
        <v>249.4</v>
      </c>
      <c r="T1050" s="42">
        <v>0</v>
      </c>
      <c r="U1050" s="42">
        <v>611.03</v>
      </c>
      <c r="V1050" s="43">
        <v>2.6723973799999999E-4</v>
      </c>
      <c r="W1050" s="43">
        <v>5.6005442550000001E-3</v>
      </c>
      <c r="X1050" s="43">
        <v>4.5846048322816722E-4</v>
      </c>
    </row>
    <row r="1051" spans="1:24" x14ac:dyDescent="0.2">
      <c r="A1051" s="26">
        <v>8700</v>
      </c>
      <c r="B1051" s="26">
        <v>12956</v>
      </c>
      <c r="C1051" s="26" t="s">
        <v>1491</v>
      </c>
      <c r="D1051" s="26">
        <v>513775163</v>
      </c>
      <c r="E1051" s="26" t="s">
        <v>203</v>
      </c>
      <c r="F1051" s="26" t="s">
        <v>2846</v>
      </c>
      <c r="G1051" s="26" t="s">
        <v>2847</v>
      </c>
      <c r="H1051" s="26" t="s">
        <v>69</v>
      </c>
      <c r="I1051" s="26" t="s">
        <v>67</v>
      </c>
      <c r="J1051" s="26" t="s">
        <v>51</v>
      </c>
      <c r="K1051" s="26" t="s">
        <v>51</v>
      </c>
      <c r="L1051" s="26" t="s">
        <v>433</v>
      </c>
      <c r="M1051" s="26" t="s">
        <v>165</v>
      </c>
      <c r="N1051" s="26" t="s">
        <v>87</v>
      </c>
      <c r="O1051" s="26" t="s">
        <v>57</v>
      </c>
      <c r="P1051" s="26" t="s">
        <v>531</v>
      </c>
      <c r="Q1051" s="57">
        <v>7510</v>
      </c>
      <c r="R1051" s="42">
        <v>1</v>
      </c>
      <c r="S1051" s="42">
        <v>5339</v>
      </c>
      <c r="T1051" s="42">
        <v>0</v>
      </c>
      <c r="U1051" s="42">
        <v>400.95890000000003</v>
      </c>
      <c r="V1051" s="43">
        <v>6.0109751899999997E-4</v>
      </c>
      <c r="W1051" s="43">
        <v>3.6750864340000002E-3</v>
      </c>
      <c r="X1051" s="43">
        <v>3.0084252990628021E-4</v>
      </c>
    </row>
    <row r="1052" spans="1:24" x14ac:dyDescent="0.2">
      <c r="A1052" s="26">
        <v>8700</v>
      </c>
      <c r="B1052" s="26">
        <v>12956</v>
      </c>
      <c r="C1052" s="26" t="s">
        <v>1533</v>
      </c>
      <c r="D1052" s="26">
        <v>560040545</v>
      </c>
      <c r="E1052" s="26" t="s">
        <v>203</v>
      </c>
      <c r="F1052" s="26" t="s">
        <v>2848</v>
      </c>
      <c r="G1052" s="26" t="s">
        <v>2849</v>
      </c>
      <c r="H1052" s="26" t="s">
        <v>69</v>
      </c>
      <c r="I1052" s="26" t="s">
        <v>67</v>
      </c>
      <c r="J1052" s="26" t="s">
        <v>51</v>
      </c>
      <c r="K1052" s="26" t="s">
        <v>51</v>
      </c>
      <c r="L1052" s="26" t="s">
        <v>433</v>
      </c>
      <c r="M1052" s="26" t="s">
        <v>165</v>
      </c>
      <c r="N1052" s="26" t="s">
        <v>84</v>
      </c>
      <c r="O1052" s="26" t="s">
        <v>57</v>
      </c>
      <c r="P1052" s="26" t="s">
        <v>531</v>
      </c>
      <c r="Q1052" s="57">
        <v>60477</v>
      </c>
      <c r="R1052" s="42">
        <v>1</v>
      </c>
      <c r="S1052" s="42">
        <v>1969</v>
      </c>
      <c r="T1052" s="42">
        <v>0</v>
      </c>
      <c r="U1052" s="42">
        <v>1190.79213</v>
      </c>
      <c r="V1052" s="43">
        <v>9.6086669800000003E-4</v>
      </c>
      <c r="W1052" s="43">
        <v>1.0914495232999999E-2</v>
      </c>
      <c r="X1052" s="43">
        <v>8.9346044440387319E-4</v>
      </c>
    </row>
    <row r="1053" spans="1:24" x14ac:dyDescent="0.2">
      <c r="A1053" s="26">
        <v>8700</v>
      </c>
      <c r="B1053" s="26">
        <v>12956</v>
      </c>
      <c r="C1053" s="26" t="s">
        <v>1533</v>
      </c>
      <c r="D1053" s="26">
        <v>560040545</v>
      </c>
      <c r="E1053" s="26" t="s">
        <v>203</v>
      </c>
      <c r="F1053" s="26" t="s">
        <v>2936</v>
      </c>
      <c r="G1053" s="26" t="s">
        <v>2849</v>
      </c>
      <c r="H1053" s="26" t="s">
        <v>69</v>
      </c>
      <c r="I1053" s="26" t="s">
        <v>67</v>
      </c>
      <c r="J1053" s="26" t="s">
        <v>51</v>
      </c>
      <c r="K1053" s="26" t="s">
        <v>51</v>
      </c>
      <c r="L1053" s="26" t="s">
        <v>433</v>
      </c>
      <c r="M1053" s="26" t="s">
        <v>165</v>
      </c>
      <c r="N1053" s="26" t="s">
        <v>84</v>
      </c>
      <c r="O1053" s="26" t="s">
        <v>57</v>
      </c>
      <c r="P1053" s="26" t="s">
        <v>531</v>
      </c>
      <c r="Q1053" s="57">
        <v>3199.74</v>
      </c>
      <c r="R1053" s="42">
        <v>1</v>
      </c>
      <c r="S1053" s="42">
        <v>1969</v>
      </c>
      <c r="T1053" s="42">
        <v>0</v>
      </c>
      <c r="U1053" s="42">
        <v>63.002879999999998</v>
      </c>
      <c r="V1053" s="43">
        <v>7.9005925925925905E-5</v>
      </c>
      <c r="W1053" s="43">
        <v>5.7746823799999995E-4</v>
      </c>
      <c r="X1053" s="43">
        <v>4.7271542820428182E-5</v>
      </c>
    </row>
    <row r="1054" spans="1:24" x14ac:dyDescent="0.2">
      <c r="A1054" s="26">
        <v>8700</v>
      </c>
      <c r="B1054" s="26">
        <v>12956</v>
      </c>
      <c r="C1054" s="26" t="s">
        <v>2850</v>
      </c>
      <c r="D1054" s="26">
        <v>516854239</v>
      </c>
      <c r="E1054" s="26" t="s">
        <v>203</v>
      </c>
      <c r="F1054" s="26" t="s">
        <v>2851</v>
      </c>
      <c r="G1054" s="26" t="s">
        <v>2852</v>
      </c>
      <c r="H1054" s="26" t="s">
        <v>69</v>
      </c>
      <c r="I1054" s="26" t="s">
        <v>67</v>
      </c>
      <c r="J1054" s="26" t="s">
        <v>51</v>
      </c>
      <c r="K1054" s="26" t="s">
        <v>51</v>
      </c>
      <c r="L1054" s="26" t="s">
        <v>433</v>
      </c>
      <c r="M1054" s="26" t="s">
        <v>165</v>
      </c>
      <c r="N1054" s="26" t="s">
        <v>130</v>
      </c>
      <c r="O1054" s="26" t="s">
        <v>57</v>
      </c>
      <c r="P1054" s="26" t="s">
        <v>531</v>
      </c>
      <c r="Q1054" s="57">
        <v>100</v>
      </c>
      <c r="R1054" s="42">
        <v>1</v>
      </c>
      <c r="S1054" s="42">
        <v>1175</v>
      </c>
      <c r="T1054" s="42">
        <v>0</v>
      </c>
      <c r="U1054" s="42">
        <v>1.175</v>
      </c>
      <c r="V1054" s="43">
        <v>2.5216865039338299E-6</v>
      </c>
      <c r="W1054" s="43">
        <v>1.0769748620765899E-5</v>
      </c>
      <c r="X1054" s="43">
        <v>8.8161148845898981E-7</v>
      </c>
    </row>
    <row r="1055" spans="1:24" x14ac:dyDescent="0.2">
      <c r="A1055" s="26">
        <v>8700</v>
      </c>
      <c r="B1055" s="26">
        <v>12956</v>
      </c>
      <c r="C1055" s="26" t="s">
        <v>1433</v>
      </c>
      <c r="D1055" s="26">
        <v>520036658</v>
      </c>
      <c r="E1055" s="26" t="s">
        <v>203</v>
      </c>
      <c r="F1055" s="26" t="s">
        <v>2853</v>
      </c>
      <c r="G1055" s="26" t="s">
        <v>2854</v>
      </c>
      <c r="H1055" s="26" t="s">
        <v>69</v>
      </c>
      <c r="I1055" s="26" t="s">
        <v>67</v>
      </c>
      <c r="J1055" s="26" t="s">
        <v>51</v>
      </c>
      <c r="K1055" s="26" t="s">
        <v>51</v>
      </c>
      <c r="L1055" s="26" t="s">
        <v>433</v>
      </c>
      <c r="M1055" s="26" t="s">
        <v>165</v>
      </c>
      <c r="N1055" s="26" t="s">
        <v>87</v>
      </c>
      <c r="O1055" s="26" t="s">
        <v>57</v>
      </c>
      <c r="P1055" s="26" t="s">
        <v>531</v>
      </c>
      <c r="Q1055" s="57">
        <v>533950</v>
      </c>
      <c r="R1055" s="42">
        <v>1</v>
      </c>
      <c r="S1055" s="42">
        <v>94</v>
      </c>
      <c r="T1055" s="42">
        <v>0</v>
      </c>
      <c r="U1055" s="42">
        <v>501.91300000000001</v>
      </c>
      <c r="V1055" s="43">
        <v>1.7188050899999999E-4</v>
      </c>
      <c r="W1055" s="43">
        <v>4.6004058200000003E-3</v>
      </c>
      <c r="X1055" s="43">
        <v>3.7658916341014206E-4</v>
      </c>
    </row>
    <row r="1056" spans="1:24" x14ac:dyDescent="0.2">
      <c r="A1056" s="26">
        <v>8700</v>
      </c>
      <c r="B1056" s="26">
        <v>12956</v>
      </c>
      <c r="C1056" s="26" t="s">
        <v>2855</v>
      </c>
      <c r="D1056" s="26">
        <v>516196425</v>
      </c>
      <c r="E1056" s="26" t="s">
        <v>203</v>
      </c>
      <c r="F1056" s="26" t="s">
        <v>2856</v>
      </c>
      <c r="G1056" s="26" t="s">
        <v>2857</v>
      </c>
      <c r="H1056" s="26" t="s">
        <v>69</v>
      </c>
      <c r="I1056" s="26" t="s">
        <v>67</v>
      </c>
      <c r="J1056" s="26" t="s">
        <v>56</v>
      </c>
      <c r="K1056" s="26" t="s">
        <v>51</v>
      </c>
      <c r="L1056" s="26" t="s">
        <v>433</v>
      </c>
      <c r="M1056" s="26" t="s">
        <v>219</v>
      </c>
      <c r="N1056" s="26" t="s">
        <v>470</v>
      </c>
      <c r="O1056" s="26" t="s">
        <v>57</v>
      </c>
      <c r="P1056" s="26" t="s">
        <v>532</v>
      </c>
      <c r="Q1056" s="57">
        <v>12000</v>
      </c>
      <c r="R1056" s="42">
        <v>3.6469999999999998</v>
      </c>
      <c r="S1056" s="42">
        <v>865</v>
      </c>
      <c r="T1056" s="42">
        <v>0</v>
      </c>
      <c r="U1056" s="42">
        <v>378.55860000000001</v>
      </c>
      <c r="V1056" s="43">
        <v>1.6902233300000001E-4</v>
      </c>
      <c r="W1056" s="43">
        <v>3.4697710289999999E-3</v>
      </c>
      <c r="X1056" s="43">
        <v>2.8403541345953308E-4</v>
      </c>
    </row>
    <row r="1057" spans="1:24" x14ac:dyDescent="0.2">
      <c r="A1057" s="26">
        <v>8700</v>
      </c>
      <c r="B1057" s="26">
        <v>12956</v>
      </c>
      <c r="C1057" s="26" t="s">
        <v>2858</v>
      </c>
      <c r="D1057" s="26">
        <v>59941502</v>
      </c>
      <c r="E1057" s="26" t="s">
        <v>204</v>
      </c>
      <c r="F1057" s="26" t="s">
        <v>2858</v>
      </c>
      <c r="G1057" s="26" t="s">
        <v>2859</v>
      </c>
      <c r="H1057" s="26" t="s">
        <v>69</v>
      </c>
      <c r="I1057" s="26" t="s">
        <v>67</v>
      </c>
      <c r="J1057" s="26" t="s">
        <v>56</v>
      </c>
      <c r="K1057" s="26" t="s">
        <v>168</v>
      </c>
      <c r="L1057" s="26" t="s">
        <v>433</v>
      </c>
      <c r="M1057" s="26" t="s">
        <v>79</v>
      </c>
      <c r="N1057" s="26" t="s">
        <v>474</v>
      </c>
      <c r="O1057" s="26" t="s">
        <v>57</v>
      </c>
      <c r="P1057" s="26" t="s">
        <v>532</v>
      </c>
      <c r="Q1057" s="57">
        <v>25143.45</v>
      </c>
      <c r="R1057" s="42">
        <v>3.6469999999999998</v>
      </c>
      <c r="S1057" s="42">
        <v>0.01</v>
      </c>
      <c r="T1057" s="42">
        <v>0</v>
      </c>
      <c r="U1057" s="42">
        <v>9.1699999999999993E-3</v>
      </c>
      <c r="V1057" s="43">
        <v>4.6247719538320798E-5</v>
      </c>
      <c r="W1057" s="43">
        <v>8.4049867959508899E-8</v>
      </c>
      <c r="X1057" s="43">
        <v>6.8803211482288814E-9</v>
      </c>
    </row>
    <row r="1058" spans="1:24" x14ac:dyDescent="0.2">
      <c r="A1058" s="26">
        <v>8700</v>
      </c>
      <c r="B1058" s="26">
        <v>12956</v>
      </c>
      <c r="C1058" s="26" t="s">
        <v>2860</v>
      </c>
      <c r="D1058" s="26">
        <v>70769793</v>
      </c>
      <c r="E1058" s="26" t="s">
        <v>204</v>
      </c>
      <c r="F1058" s="26" t="s">
        <v>2861</v>
      </c>
      <c r="G1058" s="26" t="s">
        <v>2862</v>
      </c>
      <c r="H1058" s="26" t="s">
        <v>69</v>
      </c>
      <c r="I1058" s="26" t="s">
        <v>67</v>
      </c>
      <c r="J1058" s="26" t="s">
        <v>56</v>
      </c>
      <c r="K1058" s="26" t="s">
        <v>167</v>
      </c>
      <c r="L1058" s="26" t="s">
        <v>433</v>
      </c>
      <c r="M1058" s="26" t="s">
        <v>219</v>
      </c>
      <c r="N1058" s="26" t="s">
        <v>511</v>
      </c>
      <c r="O1058" s="26" t="s">
        <v>57</v>
      </c>
      <c r="P1058" s="26" t="s">
        <v>532</v>
      </c>
      <c r="Q1058" s="57">
        <v>19866</v>
      </c>
      <c r="R1058" s="42">
        <v>3.6469999999999998</v>
      </c>
      <c r="S1058" s="42">
        <v>4202</v>
      </c>
      <c r="T1058" s="42">
        <v>0</v>
      </c>
      <c r="U1058" s="42">
        <v>3044.40371</v>
      </c>
      <c r="V1058" s="43">
        <v>4.35907155E-4</v>
      </c>
      <c r="W1058" s="43">
        <v>2.7904223536999999E-2</v>
      </c>
      <c r="X1058" s="43">
        <v>2.2842393925473791E-3</v>
      </c>
    </row>
    <row r="1059" spans="1:24" x14ac:dyDescent="0.2">
      <c r="A1059" s="26">
        <v>8700</v>
      </c>
      <c r="B1059" s="26">
        <v>12956</v>
      </c>
      <c r="C1059" s="26" t="s">
        <v>2961</v>
      </c>
      <c r="D1059" s="26">
        <v>66503767</v>
      </c>
      <c r="E1059" s="26" t="s">
        <v>204</v>
      </c>
      <c r="F1059" s="26" t="s">
        <v>2961</v>
      </c>
      <c r="G1059" s="26" t="s">
        <v>2962</v>
      </c>
      <c r="H1059" s="26" t="s">
        <v>69</v>
      </c>
      <c r="I1059" s="26" t="s">
        <v>67</v>
      </c>
      <c r="J1059" s="26" t="s">
        <v>56</v>
      </c>
      <c r="K1059" s="26" t="s">
        <v>167</v>
      </c>
      <c r="L1059" s="26" t="s">
        <v>433</v>
      </c>
      <c r="M1059" s="26" t="s">
        <v>218</v>
      </c>
      <c r="N1059" s="26" t="s">
        <v>470</v>
      </c>
      <c r="O1059" s="26" t="s">
        <v>57</v>
      </c>
      <c r="P1059" s="26" t="s">
        <v>532</v>
      </c>
      <c r="Q1059" s="57">
        <v>0.2</v>
      </c>
      <c r="R1059" s="42">
        <v>3.6469999999999998</v>
      </c>
      <c r="S1059" s="42">
        <v>-8471</v>
      </c>
      <c r="T1059" s="42">
        <v>0</v>
      </c>
      <c r="U1059" s="42">
        <v>-6.1789999999999998E-2</v>
      </c>
      <c r="V1059" s="43">
        <v>1.9324292115429902E-9</v>
      </c>
      <c r="W1059" s="43">
        <v>-5.66351291299679E-7</v>
      </c>
      <c r="X1059" s="43">
        <v>-4.6361509678196577E-8</v>
      </c>
    </row>
    <row r="1060" spans="1:24" x14ac:dyDescent="0.2">
      <c r="A1060" s="26">
        <v>8700</v>
      </c>
      <c r="B1060" s="26">
        <v>12956</v>
      </c>
      <c r="C1060" s="26" t="s">
        <v>2866</v>
      </c>
      <c r="D1060" s="26">
        <v>39770802</v>
      </c>
      <c r="E1060" s="26" t="s">
        <v>204</v>
      </c>
      <c r="F1060" s="26" t="s">
        <v>2867</v>
      </c>
      <c r="G1060" s="26" t="s">
        <v>2868</v>
      </c>
      <c r="H1060" s="26" t="s">
        <v>69</v>
      </c>
      <c r="I1060" s="26" t="s">
        <v>67</v>
      </c>
      <c r="J1060" s="26" t="s">
        <v>56</v>
      </c>
      <c r="K1060" s="26" t="s">
        <v>51</v>
      </c>
      <c r="L1060" s="26" t="s">
        <v>433</v>
      </c>
      <c r="M1060" s="26" t="s">
        <v>218</v>
      </c>
      <c r="N1060" s="26" t="s">
        <v>470</v>
      </c>
      <c r="O1060" s="26" t="s">
        <v>57</v>
      </c>
      <c r="P1060" s="26" t="s">
        <v>532</v>
      </c>
      <c r="Q1060" s="57">
        <v>7399</v>
      </c>
      <c r="R1060" s="42">
        <v>3.6469999999999998</v>
      </c>
      <c r="S1060" s="42">
        <v>1417</v>
      </c>
      <c r="T1060" s="42">
        <v>0</v>
      </c>
      <c r="U1060" s="42">
        <v>382.36545000000001</v>
      </c>
      <c r="V1060" s="43">
        <v>9.4075015893197697E-5</v>
      </c>
      <c r="W1060" s="43">
        <v>3.5046636399999999E-3</v>
      </c>
      <c r="X1060" s="43">
        <v>2.8689172213599271E-4</v>
      </c>
    </row>
    <row r="1061" spans="1:24" x14ac:dyDescent="0.2">
      <c r="A1061" s="26">
        <v>8700</v>
      </c>
      <c r="B1061" s="26">
        <v>12956</v>
      </c>
      <c r="C1061" s="26" t="s">
        <v>2869</v>
      </c>
      <c r="D1061" s="26">
        <v>515333128</v>
      </c>
      <c r="E1061" s="26" t="s">
        <v>203</v>
      </c>
      <c r="F1061" s="26" t="s">
        <v>2869</v>
      </c>
      <c r="G1061" s="26" t="s">
        <v>2870</v>
      </c>
      <c r="H1061" s="26" t="s">
        <v>69</v>
      </c>
      <c r="I1061" s="26" t="s">
        <v>67</v>
      </c>
      <c r="J1061" s="26" t="s">
        <v>56</v>
      </c>
      <c r="K1061" s="26" t="s">
        <v>51</v>
      </c>
      <c r="L1061" s="26" t="s">
        <v>433</v>
      </c>
      <c r="M1061" s="26" t="s">
        <v>219</v>
      </c>
      <c r="N1061" s="26" t="s">
        <v>471</v>
      </c>
      <c r="O1061" s="26" t="s">
        <v>57</v>
      </c>
      <c r="P1061" s="26" t="s">
        <v>532</v>
      </c>
      <c r="Q1061" s="57">
        <v>19979.37</v>
      </c>
      <c r="R1061" s="42">
        <v>3.6469999999999998</v>
      </c>
      <c r="S1061" s="42">
        <v>186</v>
      </c>
      <c r="T1061" s="42">
        <v>0</v>
      </c>
      <c r="U1061" s="42">
        <v>135.52846</v>
      </c>
      <c r="V1061" s="43">
        <v>2.3486577900000001E-4</v>
      </c>
      <c r="W1061" s="43">
        <v>1.2422191019999999E-3</v>
      </c>
      <c r="X1061" s="43">
        <v>1.016880402971529E-4</v>
      </c>
    </row>
    <row r="1062" spans="1:24" x14ac:dyDescent="0.2">
      <c r="A1062" s="26">
        <v>8700</v>
      </c>
      <c r="B1062" s="26">
        <v>12956</v>
      </c>
      <c r="C1062" s="26" t="s">
        <v>2871</v>
      </c>
      <c r="D1062" s="26">
        <v>117894</v>
      </c>
      <c r="E1062" s="26" t="s">
        <v>204</v>
      </c>
      <c r="F1062" s="26" t="s">
        <v>2872</v>
      </c>
      <c r="G1062" s="26" t="s">
        <v>2873</v>
      </c>
      <c r="H1062" s="26" t="s">
        <v>69</v>
      </c>
      <c r="I1062" s="26" t="s">
        <v>67</v>
      </c>
      <c r="J1062" s="26" t="s">
        <v>56</v>
      </c>
      <c r="K1062" s="26" t="s">
        <v>85</v>
      </c>
      <c r="L1062" s="26" t="s">
        <v>433</v>
      </c>
      <c r="M1062" s="26" t="s">
        <v>79</v>
      </c>
      <c r="N1062" s="26" t="s">
        <v>459</v>
      </c>
      <c r="O1062" s="26" t="s">
        <v>57</v>
      </c>
      <c r="P1062" s="26" t="s">
        <v>538</v>
      </c>
      <c r="Q1062" s="57">
        <v>688</v>
      </c>
      <c r="R1062" s="42">
        <v>3.7964000000000002</v>
      </c>
      <c r="S1062" s="42">
        <v>61460</v>
      </c>
      <c r="T1062" s="42">
        <v>0</v>
      </c>
      <c r="U1062" s="42">
        <v>1605.288</v>
      </c>
      <c r="V1062" s="43">
        <v>1.5794723689904601E-5</v>
      </c>
      <c r="W1062" s="43">
        <v>1.4713658062E-2</v>
      </c>
      <c r="X1062" s="43">
        <v>1.204459866455621E-3</v>
      </c>
    </row>
    <row r="1063" spans="1:24" x14ac:dyDescent="0.2">
      <c r="A1063" s="26">
        <v>8700</v>
      </c>
      <c r="B1063" s="26">
        <v>12956</v>
      </c>
      <c r="C1063" s="26" t="s">
        <v>2874</v>
      </c>
      <c r="D1063" s="26">
        <v>359009</v>
      </c>
      <c r="E1063" s="26" t="s">
        <v>204</v>
      </c>
      <c r="F1063" s="26" t="s">
        <v>2875</v>
      </c>
      <c r="G1063" s="26" t="s">
        <v>2876</v>
      </c>
      <c r="H1063" s="26" t="s">
        <v>69</v>
      </c>
      <c r="I1063" s="26" t="s">
        <v>67</v>
      </c>
      <c r="J1063" s="26" t="s">
        <v>56</v>
      </c>
      <c r="K1063" s="26" t="s">
        <v>51</v>
      </c>
      <c r="L1063" s="26" t="s">
        <v>433</v>
      </c>
      <c r="M1063" s="26" t="s">
        <v>219</v>
      </c>
      <c r="N1063" s="26" t="s">
        <v>472</v>
      </c>
      <c r="O1063" s="26" t="s">
        <v>57</v>
      </c>
      <c r="P1063" s="26" t="s">
        <v>532</v>
      </c>
      <c r="Q1063" s="57">
        <v>683</v>
      </c>
      <c r="R1063" s="42">
        <v>3.6469999999999998</v>
      </c>
      <c r="S1063" s="42">
        <v>3115</v>
      </c>
      <c r="T1063" s="42">
        <v>0.186460104195</v>
      </c>
      <c r="U1063" s="42">
        <v>78.271590000000003</v>
      </c>
      <c r="V1063" s="43">
        <v>3.4332684212695801E-5</v>
      </c>
      <c r="W1063" s="43">
        <v>7.1741731699999996E-4</v>
      </c>
      <c r="X1063" s="43">
        <v>5.8727772735278104E-5</v>
      </c>
    </row>
    <row r="1064" spans="1:24" x14ac:dyDescent="0.2">
      <c r="A1064" s="26">
        <v>8700</v>
      </c>
      <c r="B1064" s="26">
        <v>12956</v>
      </c>
      <c r="C1064" s="26" t="s">
        <v>2877</v>
      </c>
      <c r="D1064" s="26">
        <v>1729029</v>
      </c>
      <c r="E1064" s="26" t="s">
        <v>204</v>
      </c>
      <c r="F1064" s="26" t="s">
        <v>2878</v>
      </c>
      <c r="G1064" s="26" t="s">
        <v>2879</v>
      </c>
      <c r="H1064" s="26" t="s">
        <v>69</v>
      </c>
      <c r="I1064" s="26" t="s">
        <v>67</v>
      </c>
      <c r="J1064" s="26" t="s">
        <v>56</v>
      </c>
      <c r="K1064" s="26" t="s">
        <v>103</v>
      </c>
      <c r="L1064" s="26" t="s">
        <v>433</v>
      </c>
      <c r="M1064" s="26" t="s">
        <v>227</v>
      </c>
      <c r="N1064" s="26" t="s">
        <v>465</v>
      </c>
      <c r="O1064" s="26" t="s">
        <v>57</v>
      </c>
      <c r="P1064" s="26" t="s">
        <v>534</v>
      </c>
      <c r="Q1064" s="57">
        <v>8034.39</v>
      </c>
      <c r="R1064" s="42">
        <v>4.0278</v>
      </c>
      <c r="S1064" s="42">
        <v>260</v>
      </c>
      <c r="T1064" s="42">
        <v>0</v>
      </c>
      <c r="U1064" s="42">
        <v>84.138379999999998</v>
      </c>
      <c r="V1064" s="43">
        <v>4.9011837700000001E-4</v>
      </c>
      <c r="W1064" s="43">
        <v>7.7119080999999996E-4</v>
      </c>
      <c r="X1064" s="43">
        <v>6.312967015176859E-5</v>
      </c>
    </row>
    <row r="1065" spans="1:24" x14ac:dyDescent="0.2">
      <c r="A1065" s="26">
        <v>8700</v>
      </c>
      <c r="B1065" s="26">
        <v>12956</v>
      </c>
      <c r="C1065" s="26" t="s">
        <v>2880</v>
      </c>
      <c r="D1065" s="26">
        <v>126685</v>
      </c>
      <c r="E1065" s="26" t="s">
        <v>204</v>
      </c>
      <c r="F1065" s="26" t="s">
        <v>2881</v>
      </c>
      <c r="G1065" s="26" t="s">
        <v>2882</v>
      </c>
      <c r="H1065" s="26" t="s">
        <v>69</v>
      </c>
      <c r="I1065" s="26" t="s">
        <v>67</v>
      </c>
      <c r="J1065" s="26" t="s">
        <v>56</v>
      </c>
      <c r="K1065" s="26" t="s">
        <v>167</v>
      </c>
      <c r="L1065" s="26" t="s">
        <v>433</v>
      </c>
      <c r="M1065" s="26" t="s">
        <v>219</v>
      </c>
      <c r="N1065" s="26" t="s">
        <v>475</v>
      </c>
      <c r="O1065" s="26" t="s">
        <v>57</v>
      </c>
      <c r="P1065" s="26" t="s">
        <v>532</v>
      </c>
      <c r="Q1065" s="57">
        <v>11221</v>
      </c>
      <c r="R1065" s="42">
        <v>3.6469999999999998</v>
      </c>
      <c r="S1065" s="42">
        <v>22.5</v>
      </c>
      <c r="T1065" s="42">
        <v>0</v>
      </c>
      <c r="U1065" s="42">
        <v>9.2076700000000002</v>
      </c>
      <c r="V1065" s="43">
        <v>1.2943844600000001E-4</v>
      </c>
      <c r="W1065" s="43">
        <v>8.4395141517418898E-5</v>
      </c>
      <c r="X1065" s="43">
        <v>6.9085852373950519E-6</v>
      </c>
    </row>
    <row r="1066" spans="1:24" x14ac:dyDescent="0.2">
      <c r="A1066" s="26">
        <v>8700</v>
      </c>
      <c r="B1066" s="26">
        <v>12956</v>
      </c>
      <c r="C1066" s="26" t="s">
        <v>2883</v>
      </c>
      <c r="D1066" s="26">
        <v>12231699</v>
      </c>
      <c r="E1066" s="26" t="s">
        <v>204</v>
      </c>
      <c r="F1066" s="26" t="s">
        <v>2884</v>
      </c>
      <c r="G1066" s="26" t="s">
        <v>2885</v>
      </c>
      <c r="H1066" s="26" t="s">
        <v>69</v>
      </c>
      <c r="I1066" s="26" t="s">
        <v>67</v>
      </c>
      <c r="J1066" s="26" t="s">
        <v>56</v>
      </c>
      <c r="K1066" s="26" t="s">
        <v>168</v>
      </c>
      <c r="L1066" s="26" t="s">
        <v>433</v>
      </c>
      <c r="M1066" s="26" t="s">
        <v>226</v>
      </c>
      <c r="N1066" s="26" t="s">
        <v>463</v>
      </c>
      <c r="O1066" s="26" t="s">
        <v>57</v>
      </c>
      <c r="P1066" s="26" t="s">
        <v>535</v>
      </c>
      <c r="Q1066" s="57">
        <v>3922</v>
      </c>
      <c r="R1066" s="42">
        <v>4.5743</v>
      </c>
      <c r="S1066" s="42">
        <v>1410</v>
      </c>
      <c r="T1066" s="42">
        <v>0</v>
      </c>
      <c r="U1066" s="42">
        <v>252.9597</v>
      </c>
      <c r="V1066" s="43">
        <v>9.3851721554529105E-5</v>
      </c>
      <c r="W1066" s="43">
        <v>2.3185637270000002E-3</v>
      </c>
      <c r="X1066" s="43">
        <v>1.8979759798905491E-4</v>
      </c>
    </row>
    <row r="1067" spans="1:24" x14ac:dyDescent="0.2">
      <c r="A1067" s="26">
        <v>8700</v>
      </c>
      <c r="B1067" s="26">
        <v>12956</v>
      </c>
      <c r="C1067" s="26" t="s">
        <v>2886</v>
      </c>
      <c r="D1067" s="26">
        <v>231239</v>
      </c>
      <c r="E1067" s="26" t="s">
        <v>204</v>
      </c>
      <c r="F1067" s="26" t="s">
        <v>2886</v>
      </c>
      <c r="G1067" s="26" t="s">
        <v>2887</v>
      </c>
      <c r="H1067" s="26" t="s">
        <v>69</v>
      </c>
      <c r="I1067" s="26" t="s">
        <v>67</v>
      </c>
      <c r="J1067" s="26" t="s">
        <v>56</v>
      </c>
      <c r="K1067" s="26" t="s">
        <v>91</v>
      </c>
      <c r="L1067" s="26" t="s">
        <v>433</v>
      </c>
      <c r="M1067" s="26" t="s">
        <v>79</v>
      </c>
      <c r="N1067" s="26" t="s">
        <v>454</v>
      </c>
      <c r="O1067" s="26" t="s">
        <v>57</v>
      </c>
      <c r="P1067" s="26" t="s">
        <v>538</v>
      </c>
      <c r="Q1067" s="57">
        <v>3000</v>
      </c>
      <c r="R1067" s="42">
        <v>3.7964000000000002</v>
      </c>
      <c r="S1067" s="42">
        <v>2556</v>
      </c>
      <c r="T1067" s="42">
        <v>0</v>
      </c>
      <c r="U1067" s="42">
        <v>291.10795000000002</v>
      </c>
      <c r="V1067" s="43">
        <v>2.20491350421986E-5</v>
      </c>
      <c r="W1067" s="43">
        <v>2.6682208020000001E-3</v>
      </c>
      <c r="X1067" s="43">
        <v>2.1842052178871929E-4</v>
      </c>
    </row>
    <row r="1068" spans="1:24" x14ac:dyDescent="0.2">
      <c r="A1068" s="26">
        <v>8700</v>
      </c>
      <c r="B1068" s="26">
        <v>12956</v>
      </c>
      <c r="C1068" s="26" t="s">
        <v>2891</v>
      </c>
      <c r="D1068" s="26">
        <v>34352073</v>
      </c>
      <c r="E1068" s="26" t="s">
        <v>204</v>
      </c>
      <c r="F1068" s="26" t="s">
        <v>2892</v>
      </c>
      <c r="G1068" s="26" t="s">
        <v>2893</v>
      </c>
      <c r="H1068" s="26" t="s">
        <v>69</v>
      </c>
      <c r="I1068" s="26" t="s">
        <v>67</v>
      </c>
      <c r="J1068" s="26" t="s">
        <v>56</v>
      </c>
      <c r="K1068" s="26" t="s">
        <v>167</v>
      </c>
      <c r="L1068" s="26" t="s">
        <v>433</v>
      </c>
      <c r="M1068" s="26" t="s">
        <v>219</v>
      </c>
      <c r="N1068" s="26" t="s">
        <v>470</v>
      </c>
      <c r="O1068" s="26" t="s">
        <v>57</v>
      </c>
      <c r="P1068" s="26" t="s">
        <v>532</v>
      </c>
      <c r="Q1068" s="57">
        <v>400</v>
      </c>
      <c r="R1068" s="42">
        <v>3.6469999999999998</v>
      </c>
      <c r="S1068" s="42">
        <v>21455</v>
      </c>
      <c r="T1068" s="42">
        <v>0</v>
      </c>
      <c r="U1068" s="42">
        <v>312.98554000000001</v>
      </c>
      <c r="V1068" s="43">
        <v>7.2963691005481297E-6</v>
      </c>
      <c r="W1068" s="43">
        <v>2.8687451809999999E-3</v>
      </c>
      <c r="X1068" s="43">
        <v>2.3483544492386443E-4</v>
      </c>
    </row>
    <row r="1069" spans="1:24" x14ac:dyDescent="0.2">
      <c r="A1069" s="26">
        <v>8700</v>
      </c>
      <c r="B1069" s="26">
        <v>12956</v>
      </c>
      <c r="C1069" s="26" t="s">
        <v>2894</v>
      </c>
      <c r="D1069" s="26">
        <v>34085029</v>
      </c>
      <c r="E1069" s="26" t="s">
        <v>204</v>
      </c>
      <c r="F1069" s="26" t="s">
        <v>2895</v>
      </c>
      <c r="G1069" s="26" t="s">
        <v>2896</v>
      </c>
      <c r="H1069" s="26" t="s">
        <v>69</v>
      </c>
      <c r="I1069" s="26" t="s">
        <v>67</v>
      </c>
      <c r="J1069" s="26" t="s">
        <v>56</v>
      </c>
      <c r="K1069" s="26" t="s">
        <v>167</v>
      </c>
      <c r="L1069" s="26" t="s">
        <v>433</v>
      </c>
      <c r="M1069" s="26" t="s">
        <v>219</v>
      </c>
      <c r="N1069" s="26" t="s">
        <v>464</v>
      </c>
      <c r="O1069" s="26" t="s">
        <v>57</v>
      </c>
      <c r="P1069" s="26" t="s">
        <v>532</v>
      </c>
      <c r="Q1069" s="57">
        <v>3975</v>
      </c>
      <c r="R1069" s="42">
        <v>3.6469999999999998</v>
      </c>
      <c r="S1069" s="42">
        <v>78.61</v>
      </c>
      <c r="T1069" s="42">
        <v>0</v>
      </c>
      <c r="U1069" s="42">
        <v>11.395949999999999</v>
      </c>
      <c r="V1069" s="43">
        <v>1.16581376E-4</v>
      </c>
      <c r="W1069" s="43">
        <v>1.04452354E-4</v>
      </c>
      <c r="X1069" s="43">
        <v>8.5504684611950839E-6</v>
      </c>
    </row>
    <row r="1070" spans="1:24" x14ac:dyDescent="0.2">
      <c r="A1070" s="26">
        <v>8700</v>
      </c>
      <c r="B1070" s="26">
        <v>12956</v>
      </c>
      <c r="C1070" s="26" t="s">
        <v>2897</v>
      </c>
      <c r="D1070" s="26">
        <v>47077066</v>
      </c>
      <c r="E1070" s="26" t="s">
        <v>204</v>
      </c>
      <c r="F1070" s="26" t="s">
        <v>2897</v>
      </c>
      <c r="G1070" s="26" t="s">
        <v>2898</v>
      </c>
      <c r="H1070" s="26" t="s">
        <v>69</v>
      </c>
      <c r="I1070" s="26" t="s">
        <v>67</v>
      </c>
      <c r="J1070" s="26" t="s">
        <v>56</v>
      </c>
      <c r="K1070" s="26" t="s">
        <v>167</v>
      </c>
      <c r="L1070" s="26" t="s">
        <v>433</v>
      </c>
      <c r="M1070" s="26" t="s">
        <v>219</v>
      </c>
      <c r="N1070" s="26" t="s">
        <v>471</v>
      </c>
      <c r="O1070" s="26" t="s">
        <v>57</v>
      </c>
      <c r="P1070" s="26" t="s">
        <v>532</v>
      </c>
      <c r="Q1070" s="57">
        <v>62500</v>
      </c>
      <c r="R1070" s="42">
        <v>3.6469999999999998</v>
      </c>
      <c r="S1070" s="42">
        <v>12</v>
      </c>
      <c r="T1070" s="42">
        <v>0</v>
      </c>
      <c r="U1070" s="42">
        <v>27.352499999999999</v>
      </c>
      <c r="V1070" s="43">
        <v>1.152736412E-3</v>
      </c>
      <c r="W1070" s="43">
        <v>2.5070599900000001E-4</v>
      </c>
      <c r="X1070" s="43">
        <v>2.0522789989850653E-5</v>
      </c>
    </row>
    <row r="1071" spans="1:24" x14ac:dyDescent="0.2">
      <c r="A1071" s="26">
        <v>8700</v>
      </c>
      <c r="B1071" s="26">
        <v>12956</v>
      </c>
      <c r="C1071" s="26" t="s">
        <v>2899</v>
      </c>
      <c r="D1071" s="26">
        <v>68251193</v>
      </c>
      <c r="E1071" s="26" t="s">
        <v>204</v>
      </c>
      <c r="F1071" s="26" t="s">
        <v>2900</v>
      </c>
      <c r="G1071" s="26" t="s">
        <v>2901</v>
      </c>
      <c r="H1071" s="26" t="s">
        <v>69</v>
      </c>
      <c r="I1071" s="26" t="s">
        <v>67</v>
      </c>
      <c r="J1071" s="26" t="s">
        <v>56</v>
      </c>
      <c r="K1071" s="26" t="s">
        <v>51</v>
      </c>
      <c r="L1071" s="26" t="s">
        <v>433</v>
      </c>
      <c r="M1071" s="26" t="s">
        <v>219</v>
      </c>
      <c r="N1071" s="26" t="s">
        <v>470</v>
      </c>
      <c r="O1071" s="26" t="s">
        <v>57</v>
      </c>
      <c r="P1071" s="26" t="s">
        <v>532</v>
      </c>
      <c r="Q1071" s="57">
        <v>2000</v>
      </c>
      <c r="R1071" s="42">
        <v>3.6469999999999998</v>
      </c>
      <c r="S1071" s="42">
        <v>365</v>
      </c>
      <c r="T1071" s="42">
        <v>0</v>
      </c>
      <c r="U1071" s="42">
        <v>26.623100000000001</v>
      </c>
      <c r="V1071" s="43">
        <v>6.8493666498536403E-6</v>
      </c>
      <c r="W1071" s="43">
        <v>2.44020505E-4</v>
      </c>
      <c r="X1071" s="43">
        <v>1.9975515590121305E-5</v>
      </c>
    </row>
    <row r="1072" spans="1:24" x14ac:dyDescent="0.2">
      <c r="A1072" s="26">
        <v>8700</v>
      </c>
      <c r="B1072" s="26">
        <v>12956</v>
      </c>
      <c r="C1072" s="26" t="s">
        <v>2902</v>
      </c>
      <c r="D1072" s="26">
        <v>514557339</v>
      </c>
      <c r="E1072" s="26" t="s">
        <v>204</v>
      </c>
      <c r="F1072" s="26" t="s">
        <v>2902</v>
      </c>
      <c r="G1072" s="26" t="s">
        <v>2903</v>
      </c>
      <c r="H1072" s="26" t="s">
        <v>69</v>
      </c>
      <c r="I1072" s="26" t="s">
        <v>67</v>
      </c>
      <c r="J1072" s="26" t="s">
        <v>56</v>
      </c>
      <c r="K1072" s="26" t="s">
        <v>51</v>
      </c>
      <c r="L1072" s="26" t="s">
        <v>433</v>
      </c>
      <c r="M1072" s="26" t="s">
        <v>219</v>
      </c>
      <c r="N1072" s="26" t="s">
        <v>461</v>
      </c>
      <c r="O1072" s="26" t="s">
        <v>57</v>
      </c>
      <c r="P1072" s="26" t="s">
        <v>532</v>
      </c>
      <c r="Q1072" s="57">
        <v>200</v>
      </c>
      <c r="R1072" s="42">
        <v>3.6469999999999998</v>
      </c>
      <c r="S1072" s="42">
        <v>883</v>
      </c>
      <c r="T1072" s="42">
        <v>0</v>
      </c>
      <c r="U1072" s="42">
        <v>6.4405999999999999</v>
      </c>
      <c r="V1072" s="43">
        <v>1.7975933281245098E-5</v>
      </c>
      <c r="W1072" s="43">
        <v>5.9032887631408201E-5</v>
      </c>
      <c r="X1072" s="43">
        <v>4.8324314489948676E-6</v>
      </c>
    </row>
    <row r="1073" spans="1:24" x14ac:dyDescent="0.2">
      <c r="A1073" s="26">
        <v>8700</v>
      </c>
      <c r="B1073" s="26">
        <v>12956</v>
      </c>
      <c r="C1073" s="26" t="s">
        <v>2904</v>
      </c>
      <c r="D1073" s="26">
        <v>52046667</v>
      </c>
      <c r="E1073" s="26" t="s">
        <v>204</v>
      </c>
      <c r="F1073" s="26" t="s">
        <v>2905</v>
      </c>
      <c r="G1073" s="26" t="s">
        <v>2791</v>
      </c>
      <c r="H1073" s="26" t="s">
        <v>69</v>
      </c>
      <c r="I1073" s="26" t="s">
        <v>67</v>
      </c>
      <c r="J1073" s="26" t="s">
        <v>56</v>
      </c>
      <c r="K1073" s="26" t="s">
        <v>51</v>
      </c>
      <c r="L1073" s="26" t="s">
        <v>433</v>
      </c>
      <c r="M1073" s="26" t="s">
        <v>219</v>
      </c>
      <c r="N1073" s="26" t="s">
        <v>470</v>
      </c>
      <c r="O1073" s="26" t="s">
        <v>57</v>
      </c>
      <c r="P1073" s="26" t="s">
        <v>532</v>
      </c>
      <c r="Q1073" s="57">
        <v>6350</v>
      </c>
      <c r="R1073" s="42">
        <v>3.6469999999999998</v>
      </c>
      <c r="S1073" s="42">
        <v>2916</v>
      </c>
      <c r="T1073" s="42">
        <v>0</v>
      </c>
      <c r="U1073" s="42">
        <v>675.30039999999997</v>
      </c>
      <c r="V1073" s="43">
        <v>1.74137126E-4</v>
      </c>
      <c r="W1073" s="43">
        <v>6.1896302559999996E-3</v>
      </c>
      <c r="X1073" s="43">
        <v>5.0668305600080953E-4</v>
      </c>
    </row>
    <row r="1074" spans="1:24" x14ac:dyDescent="0.2">
      <c r="A1074" s="26">
        <v>8700</v>
      </c>
      <c r="B1074" s="26">
        <v>12956</v>
      </c>
      <c r="C1074" s="26" t="s">
        <v>2906</v>
      </c>
      <c r="D1074" s="26">
        <v>66296534</v>
      </c>
      <c r="E1074" s="26" t="s">
        <v>204</v>
      </c>
      <c r="F1074" s="26" t="s">
        <v>2907</v>
      </c>
      <c r="G1074" s="26" t="s">
        <v>2908</v>
      </c>
      <c r="H1074" s="26" t="s">
        <v>69</v>
      </c>
      <c r="I1074" s="26" t="s">
        <v>67</v>
      </c>
      <c r="J1074" s="26" t="s">
        <v>56</v>
      </c>
      <c r="K1074" s="26" t="s">
        <v>51</v>
      </c>
      <c r="L1074" s="26" t="s">
        <v>433</v>
      </c>
      <c r="M1074" s="26" t="s">
        <v>226</v>
      </c>
      <c r="N1074" s="26" t="s">
        <v>455</v>
      </c>
      <c r="O1074" s="26" t="s">
        <v>57</v>
      </c>
      <c r="P1074" s="26" t="s">
        <v>535</v>
      </c>
      <c r="Q1074" s="57">
        <v>51000</v>
      </c>
      <c r="R1074" s="42">
        <v>4.5743</v>
      </c>
      <c r="S1074" s="42">
        <v>110.4</v>
      </c>
      <c r="T1074" s="42">
        <v>0</v>
      </c>
      <c r="U1074" s="42">
        <v>257.55139000000003</v>
      </c>
      <c r="V1074" s="43">
        <v>3.0839329448849698E-5</v>
      </c>
      <c r="W1074" s="43">
        <v>2.3606499799999998E-3</v>
      </c>
      <c r="X1074" s="43">
        <v>1.9324277812134621E-4</v>
      </c>
    </row>
    <row r="1075" spans="1:24" x14ac:dyDescent="0.2">
      <c r="A1075" s="26">
        <v>8700</v>
      </c>
      <c r="B1075" s="26">
        <v>12956</v>
      </c>
      <c r="C1075" s="26" t="s">
        <v>2912</v>
      </c>
      <c r="D1075" s="26">
        <v>35677318</v>
      </c>
      <c r="E1075" s="26" t="s">
        <v>204</v>
      </c>
      <c r="F1075" s="26" t="s">
        <v>2913</v>
      </c>
      <c r="G1075" s="26" t="s">
        <v>2914</v>
      </c>
      <c r="H1075" s="26" t="s">
        <v>69</v>
      </c>
      <c r="I1075" s="26" t="s">
        <v>67</v>
      </c>
      <c r="J1075" s="26" t="s">
        <v>56</v>
      </c>
      <c r="K1075" s="26" t="s">
        <v>51</v>
      </c>
      <c r="L1075" s="26" t="s">
        <v>433</v>
      </c>
      <c r="M1075" s="26" t="s">
        <v>79</v>
      </c>
      <c r="N1075" s="26" t="s">
        <v>471</v>
      </c>
      <c r="O1075" s="26" t="s">
        <v>57</v>
      </c>
      <c r="P1075" s="26" t="s">
        <v>532</v>
      </c>
      <c r="Q1075" s="57">
        <v>2222.2199999999998</v>
      </c>
      <c r="R1075" s="42">
        <v>3.6469999999999998</v>
      </c>
      <c r="S1075" s="42">
        <v>800</v>
      </c>
      <c r="T1075" s="42">
        <v>0</v>
      </c>
      <c r="U1075" s="42">
        <v>64.835489999999993</v>
      </c>
      <c r="V1075" s="43">
        <v>1.76261525E-4</v>
      </c>
      <c r="W1075" s="43">
        <v>5.9426547100000003E-4</v>
      </c>
      <c r="X1075" s="43">
        <v>4.8646564122440799E-5</v>
      </c>
    </row>
    <row r="1076" spans="1:24" x14ac:dyDescent="0.2">
      <c r="A1076" s="26">
        <v>8700</v>
      </c>
      <c r="B1076" s="26">
        <v>14483</v>
      </c>
      <c r="C1076" s="26" t="s">
        <v>873</v>
      </c>
      <c r="D1076" s="26">
        <v>520038910</v>
      </c>
      <c r="E1076" s="26" t="s">
        <v>203</v>
      </c>
      <c r="F1076" s="26" t="s">
        <v>2599</v>
      </c>
      <c r="G1076" s="26" t="s">
        <v>2600</v>
      </c>
      <c r="H1076" s="26" t="s">
        <v>69</v>
      </c>
      <c r="I1076" s="26" t="s">
        <v>67</v>
      </c>
      <c r="J1076" s="26" t="s">
        <v>51</v>
      </c>
      <c r="K1076" s="26" t="s">
        <v>51</v>
      </c>
      <c r="L1076" s="26" t="s">
        <v>433</v>
      </c>
      <c r="M1076" s="26" t="s">
        <v>165</v>
      </c>
      <c r="N1076" s="26" t="s">
        <v>357</v>
      </c>
      <c r="O1076" s="26" t="s">
        <v>57</v>
      </c>
      <c r="P1076" s="26" t="s">
        <v>531</v>
      </c>
      <c r="Q1076" s="57">
        <v>9</v>
      </c>
      <c r="R1076" s="42">
        <v>1</v>
      </c>
      <c r="S1076" s="42">
        <v>16110</v>
      </c>
      <c r="T1076" s="42">
        <v>0</v>
      </c>
      <c r="U1076" s="42">
        <v>1.4499</v>
      </c>
      <c r="V1076" s="43">
        <v>5.0796896061310299E-7</v>
      </c>
      <c r="W1076" s="43">
        <v>2.93103222E-4</v>
      </c>
      <c r="X1076" s="43">
        <v>6.9719264660647448E-6</v>
      </c>
    </row>
    <row r="1077" spans="1:24" x14ac:dyDescent="0.2">
      <c r="A1077" s="26">
        <v>8700</v>
      </c>
      <c r="B1077" s="26">
        <v>14483</v>
      </c>
      <c r="C1077" s="26" t="s">
        <v>1859</v>
      </c>
      <c r="D1077" s="26">
        <v>520033986</v>
      </c>
      <c r="E1077" s="26" t="s">
        <v>203</v>
      </c>
      <c r="F1077" s="26" t="s">
        <v>2921</v>
      </c>
      <c r="G1077" s="26" t="s">
        <v>2922</v>
      </c>
      <c r="H1077" s="26" t="s">
        <v>69</v>
      </c>
      <c r="I1077" s="26" t="s">
        <v>67</v>
      </c>
      <c r="J1077" s="26" t="s">
        <v>51</v>
      </c>
      <c r="K1077" s="26" t="s">
        <v>51</v>
      </c>
      <c r="L1077" s="26" t="s">
        <v>433</v>
      </c>
      <c r="M1077" s="26" t="s">
        <v>165</v>
      </c>
      <c r="N1077" s="26" t="s">
        <v>141</v>
      </c>
      <c r="O1077" s="26" t="s">
        <v>57</v>
      </c>
      <c r="P1077" s="26" t="s">
        <v>531</v>
      </c>
      <c r="Q1077" s="57">
        <v>4100</v>
      </c>
      <c r="R1077" s="42">
        <v>1</v>
      </c>
      <c r="S1077" s="42">
        <v>5039</v>
      </c>
      <c r="T1077" s="42">
        <v>4.9694799999999999</v>
      </c>
      <c r="U1077" s="42">
        <v>211.56847999999999</v>
      </c>
      <c r="V1077" s="43">
        <v>1.9996391480456399E-5</v>
      </c>
      <c r="W1077" s="43">
        <v>4.2769434692000001E-2</v>
      </c>
      <c r="X1077" s="43">
        <v>1.0173390475874816E-3</v>
      </c>
    </row>
    <row r="1078" spans="1:24" x14ac:dyDescent="0.2">
      <c r="A1078" s="26">
        <v>8700</v>
      </c>
      <c r="B1078" s="26">
        <v>14483</v>
      </c>
      <c r="C1078" s="26" t="s">
        <v>533</v>
      </c>
      <c r="D1078" s="26">
        <v>520018078</v>
      </c>
      <c r="E1078" s="26" t="s">
        <v>203</v>
      </c>
      <c r="F1078" s="26" t="s">
        <v>2618</v>
      </c>
      <c r="G1078" s="26" t="s">
        <v>2619</v>
      </c>
      <c r="H1078" s="26" t="s">
        <v>69</v>
      </c>
      <c r="I1078" s="26" t="s">
        <v>67</v>
      </c>
      <c r="J1078" s="26" t="s">
        <v>51</v>
      </c>
      <c r="K1078" s="26" t="s">
        <v>51</v>
      </c>
      <c r="L1078" s="26" t="s">
        <v>433</v>
      </c>
      <c r="M1078" s="26" t="s">
        <v>165</v>
      </c>
      <c r="N1078" s="26" t="s">
        <v>129</v>
      </c>
      <c r="O1078" s="26" t="s">
        <v>57</v>
      </c>
      <c r="P1078" s="26" t="s">
        <v>531</v>
      </c>
      <c r="Q1078" s="57">
        <v>2482</v>
      </c>
      <c r="R1078" s="42">
        <v>1</v>
      </c>
      <c r="S1078" s="42">
        <v>4335</v>
      </c>
      <c r="T1078" s="42">
        <v>0</v>
      </c>
      <c r="U1078" s="42">
        <v>107.5947</v>
      </c>
      <c r="V1078" s="43">
        <v>1.6505917506758701E-6</v>
      </c>
      <c r="W1078" s="43">
        <v>2.175070925E-2</v>
      </c>
      <c r="X1078" s="43">
        <v>5.1737522349010027E-4</v>
      </c>
    </row>
    <row r="1079" spans="1:24" x14ac:dyDescent="0.2">
      <c r="A1079" s="26">
        <v>8700</v>
      </c>
      <c r="B1079" s="26">
        <v>14483</v>
      </c>
      <c r="C1079" s="26" t="s">
        <v>529</v>
      </c>
      <c r="D1079" s="26">
        <v>520000118</v>
      </c>
      <c r="E1079" s="26" t="s">
        <v>203</v>
      </c>
      <c r="F1079" s="26" t="s">
        <v>2627</v>
      </c>
      <c r="G1079" s="26" t="s">
        <v>2628</v>
      </c>
      <c r="H1079" s="26" t="s">
        <v>69</v>
      </c>
      <c r="I1079" s="26" t="s">
        <v>67</v>
      </c>
      <c r="J1079" s="26" t="s">
        <v>51</v>
      </c>
      <c r="K1079" s="26" t="s">
        <v>51</v>
      </c>
      <c r="L1079" s="26" t="s">
        <v>433</v>
      </c>
      <c r="M1079" s="26" t="s">
        <v>165</v>
      </c>
      <c r="N1079" s="26" t="s">
        <v>129</v>
      </c>
      <c r="O1079" s="26" t="s">
        <v>57</v>
      </c>
      <c r="P1079" s="26" t="s">
        <v>531</v>
      </c>
      <c r="Q1079" s="57">
        <v>8800</v>
      </c>
      <c r="R1079" s="42">
        <v>1</v>
      </c>
      <c r="S1079" s="42">
        <v>4402</v>
      </c>
      <c r="T1079" s="42">
        <v>0</v>
      </c>
      <c r="U1079" s="42">
        <v>387.37599999999998</v>
      </c>
      <c r="V1079" s="43">
        <v>6.6375179012066396E-6</v>
      </c>
      <c r="W1079" s="43">
        <v>7.8309644865E-2</v>
      </c>
      <c r="X1079" s="43">
        <v>1.8627194887359795E-3</v>
      </c>
    </row>
    <row r="1080" spans="1:24" x14ac:dyDescent="0.2">
      <c r="A1080" s="26">
        <v>8700</v>
      </c>
      <c r="B1080" s="26">
        <v>14483</v>
      </c>
      <c r="C1080" s="26" t="s">
        <v>2629</v>
      </c>
      <c r="D1080" s="26">
        <v>520007030</v>
      </c>
      <c r="E1080" s="26" t="s">
        <v>203</v>
      </c>
      <c r="F1080" s="26" t="s">
        <v>2630</v>
      </c>
      <c r="G1080" s="26" t="s">
        <v>2631</v>
      </c>
      <c r="H1080" s="26" t="s">
        <v>69</v>
      </c>
      <c r="I1080" s="26" t="s">
        <v>67</v>
      </c>
      <c r="J1080" s="26" t="s">
        <v>51</v>
      </c>
      <c r="K1080" s="26" t="s">
        <v>51</v>
      </c>
      <c r="L1080" s="26" t="s">
        <v>433</v>
      </c>
      <c r="M1080" s="26" t="s">
        <v>165</v>
      </c>
      <c r="N1080" s="26" t="s">
        <v>129</v>
      </c>
      <c r="O1080" s="26" t="s">
        <v>57</v>
      </c>
      <c r="P1080" s="26" t="s">
        <v>531</v>
      </c>
      <c r="Q1080" s="57">
        <v>12600</v>
      </c>
      <c r="R1080" s="42">
        <v>1</v>
      </c>
      <c r="S1080" s="42">
        <v>2492</v>
      </c>
      <c r="T1080" s="42">
        <v>0</v>
      </c>
      <c r="U1080" s="42">
        <v>313.99200000000002</v>
      </c>
      <c r="V1080" s="43">
        <v>1.02194896236996E-5</v>
      </c>
      <c r="W1080" s="43">
        <v>6.3474768727000003E-2</v>
      </c>
      <c r="X1080" s="43">
        <v>1.5098483584609983E-3</v>
      </c>
    </row>
    <row r="1081" spans="1:24" x14ac:dyDescent="0.2">
      <c r="A1081" s="26">
        <v>8700</v>
      </c>
      <c r="B1081" s="26">
        <v>14483</v>
      </c>
      <c r="C1081" s="26" t="s">
        <v>2632</v>
      </c>
      <c r="D1081" s="26">
        <v>520000522</v>
      </c>
      <c r="E1081" s="26" t="s">
        <v>203</v>
      </c>
      <c r="F1081" s="26" t="s">
        <v>2633</v>
      </c>
      <c r="G1081" s="26" t="s">
        <v>2634</v>
      </c>
      <c r="H1081" s="26" t="s">
        <v>69</v>
      </c>
      <c r="I1081" s="26" t="s">
        <v>67</v>
      </c>
      <c r="J1081" s="26" t="s">
        <v>51</v>
      </c>
      <c r="K1081" s="26" t="s">
        <v>51</v>
      </c>
      <c r="L1081" s="26" t="s">
        <v>433</v>
      </c>
      <c r="M1081" s="26" t="s">
        <v>165</v>
      </c>
      <c r="N1081" s="26" t="s">
        <v>129</v>
      </c>
      <c r="O1081" s="26" t="s">
        <v>57</v>
      </c>
      <c r="P1081" s="26" t="s">
        <v>531</v>
      </c>
      <c r="Q1081" s="57">
        <v>100</v>
      </c>
      <c r="R1081" s="42">
        <v>1</v>
      </c>
      <c r="S1081" s="42">
        <v>15760</v>
      </c>
      <c r="T1081" s="42">
        <v>0</v>
      </c>
      <c r="U1081" s="42">
        <v>15.76</v>
      </c>
      <c r="V1081" s="43">
        <v>3.8694137853592798E-7</v>
      </c>
      <c r="W1081" s="43">
        <v>3.1859485430000001E-3</v>
      </c>
      <c r="X1081" s="43">
        <v>7.5782854752176279E-5</v>
      </c>
    </row>
    <row r="1082" spans="1:24" x14ac:dyDescent="0.2">
      <c r="A1082" s="26">
        <v>8700</v>
      </c>
      <c r="B1082" s="26">
        <v>14483</v>
      </c>
      <c r="C1082" s="26" t="s">
        <v>1956</v>
      </c>
      <c r="D1082" s="26">
        <v>520017450</v>
      </c>
      <c r="E1082" s="26" t="s">
        <v>203</v>
      </c>
      <c r="F1082" s="26" t="s">
        <v>2642</v>
      </c>
      <c r="G1082" s="26" t="s">
        <v>2643</v>
      </c>
      <c r="H1082" s="26" t="s">
        <v>69</v>
      </c>
      <c r="I1082" s="26" t="s">
        <v>67</v>
      </c>
      <c r="J1082" s="26" t="s">
        <v>51</v>
      </c>
      <c r="K1082" s="26" t="s">
        <v>51</v>
      </c>
      <c r="L1082" s="26" t="s">
        <v>433</v>
      </c>
      <c r="M1082" s="26" t="s">
        <v>165</v>
      </c>
      <c r="N1082" s="26" t="s">
        <v>141</v>
      </c>
      <c r="O1082" s="26" t="s">
        <v>57</v>
      </c>
      <c r="P1082" s="26" t="s">
        <v>531</v>
      </c>
      <c r="Q1082" s="57">
        <v>7700</v>
      </c>
      <c r="R1082" s="42">
        <v>1</v>
      </c>
      <c r="S1082" s="42">
        <v>5318</v>
      </c>
      <c r="T1082" s="42">
        <v>0</v>
      </c>
      <c r="U1082" s="42">
        <v>409.48599999999999</v>
      </c>
      <c r="V1082" s="43">
        <v>3.0704921596178999E-5</v>
      </c>
      <c r="W1082" s="43">
        <v>8.2779271914999994E-2</v>
      </c>
      <c r="X1082" s="43">
        <v>1.9690366790006126E-3</v>
      </c>
    </row>
    <row r="1083" spans="1:24" x14ac:dyDescent="0.2">
      <c r="A1083" s="26">
        <v>8700</v>
      </c>
      <c r="B1083" s="26">
        <v>14483</v>
      </c>
      <c r="C1083" s="26" t="s">
        <v>2653</v>
      </c>
      <c r="D1083" s="26">
        <v>520043480</v>
      </c>
      <c r="E1083" s="26" t="s">
        <v>203</v>
      </c>
      <c r="F1083" s="26" t="s">
        <v>2654</v>
      </c>
      <c r="G1083" s="26" t="s">
        <v>2655</v>
      </c>
      <c r="H1083" s="26" t="s">
        <v>69</v>
      </c>
      <c r="I1083" s="26" t="s">
        <v>67</v>
      </c>
      <c r="J1083" s="26" t="s">
        <v>51</v>
      </c>
      <c r="K1083" s="26" t="s">
        <v>51</v>
      </c>
      <c r="L1083" s="26" t="s">
        <v>433</v>
      </c>
      <c r="M1083" s="26" t="s">
        <v>165</v>
      </c>
      <c r="N1083" s="26" t="s">
        <v>136</v>
      </c>
      <c r="O1083" s="26" t="s">
        <v>57</v>
      </c>
      <c r="P1083" s="26" t="s">
        <v>531</v>
      </c>
      <c r="Q1083" s="57">
        <v>100</v>
      </c>
      <c r="R1083" s="42">
        <v>1</v>
      </c>
      <c r="S1083" s="42">
        <v>29350</v>
      </c>
      <c r="T1083" s="42">
        <v>0</v>
      </c>
      <c r="U1083" s="42">
        <v>29.35</v>
      </c>
      <c r="V1083" s="43">
        <v>1.10658015718086E-5</v>
      </c>
      <c r="W1083" s="43">
        <v>5.9332227E-3</v>
      </c>
      <c r="X1083" s="43">
        <v>1.4113114130560747E-4</v>
      </c>
    </row>
    <row r="1084" spans="1:24" x14ac:dyDescent="0.2">
      <c r="A1084" s="26">
        <v>8700</v>
      </c>
      <c r="B1084" s="26">
        <v>14483</v>
      </c>
      <c r="C1084" s="26" t="s">
        <v>2661</v>
      </c>
      <c r="D1084" s="26">
        <v>520035791</v>
      </c>
      <c r="E1084" s="26" t="s">
        <v>203</v>
      </c>
      <c r="F1084" s="26" t="s">
        <v>2662</v>
      </c>
      <c r="G1084" s="26" t="s">
        <v>2663</v>
      </c>
      <c r="H1084" s="26" t="s">
        <v>69</v>
      </c>
      <c r="I1084" s="26" t="s">
        <v>67</v>
      </c>
      <c r="J1084" s="26" t="s">
        <v>51</v>
      </c>
      <c r="K1084" s="26" t="s">
        <v>51</v>
      </c>
      <c r="L1084" s="26" t="s">
        <v>433</v>
      </c>
      <c r="M1084" s="26" t="s">
        <v>165</v>
      </c>
      <c r="N1084" s="26" t="s">
        <v>137</v>
      </c>
      <c r="O1084" s="26" t="s">
        <v>57</v>
      </c>
      <c r="P1084" s="26" t="s">
        <v>531</v>
      </c>
      <c r="Q1084" s="57">
        <v>1152</v>
      </c>
      <c r="R1084" s="42">
        <v>1</v>
      </c>
      <c r="S1084" s="42">
        <v>9484</v>
      </c>
      <c r="T1084" s="42">
        <v>0</v>
      </c>
      <c r="U1084" s="42">
        <v>109.25568</v>
      </c>
      <c r="V1084" s="43">
        <v>1.06077758E-4</v>
      </c>
      <c r="W1084" s="43">
        <v>2.2086483159000001E-2</v>
      </c>
      <c r="X1084" s="43">
        <v>5.2536214011993977E-4</v>
      </c>
    </row>
    <row r="1085" spans="1:24" x14ac:dyDescent="0.2">
      <c r="A1085" s="26">
        <v>8700</v>
      </c>
      <c r="B1085" s="26">
        <v>14483</v>
      </c>
      <c r="C1085" s="26" t="s">
        <v>2661</v>
      </c>
      <c r="D1085" s="26">
        <v>520035791</v>
      </c>
      <c r="E1085" s="26" t="s">
        <v>203</v>
      </c>
      <c r="F1085" s="26" t="s">
        <v>2662</v>
      </c>
      <c r="G1085" s="26" t="s">
        <v>2663</v>
      </c>
      <c r="H1085" s="26" t="s">
        <v>69</v>
      </c>
      <c r="I1085" s="26" t="s">
        <v>67</v>
      </c>
      <c r="J1085" s="26" t="s">
        <v>51</v>
      </c>
      <c r="K1085" s="26" t="s">
        <v>51</v>
      </c>
      <c r="L1085" s="26" t="s">
        <v>52</v>
      </c>
      <c r="M1085" s="26" t="s">
        <v>165</v>
      </c>
      <c r="N1085" s="26" t="s">
        <v>137</v>
      </c>
      <c r="O1085" s="26" t="s">
        <v>57</v>
      </c>
      <c r="P1085" s="26" t="s">
        <v>531</v>
      </c>
      <c r="Q1085" s="57">
        <v>1448</v>
      </c>
      <c r="R1085" s="42">
        <v>1</v>
      </c>
      <c r="S1085" s="42">
        <v>9312.1347999999998</v>
      </c>
      <c r="T1085" s="42">
        <v>0</v>
      </c>
      <c r="U1085" s="42">
        <v>134.83971</v>
      </c>
      <c r="V1085" s="43">
        <v>1.3333384799999999E-4</v>
      </c>
      <c r="W1085" s="43">
        <v>2.7258399600999999E-2</v>
      </c>
      <c r="X1085" s="43">
        <v>6.4838440087281542E-4</v>
      </c>
    </row>
    <row r="1086" spans="1:24" x14ac:dyDescent="0.2">
      <c r="A1086" s="26">
        <v>8700</v>
      </c>
      <c r="B1086" s="26">
        <v>14483</v>
      </c>
      <c r="C1086" s="26" t="s">
        <v>2669</v>
      </c>
      <c r="D1086" s="26">
        <v>520044199</v>
      </c>
      <c r="E1086" s="26" t="s">
        <v>203</v>
      </c>
      <c r="F1086" s="26" t="s">
        <v>2670</v>
      </c>
      <c r="G1086" s="26" t="s">
        <v>2671</v>
      </c>
      <c r="H1086" s="26" t="s">
        <v>69</v>
      </c>
      <c r="I1086" s="26" t="s">
        <v>67</v>
      </c>
      <c r="J1086" s="26" t="s">
        <v>51</v>
      </c>
      <c r="K1086" s="26" t="s">
        <v>51</v>
      </c>
      <c r="L1086" s="26" t="s">
        <v>433</v>
      </c>
      <c r="M1086" s="26" t="s">
        <v>165</v>
      </c>
      <c r="N1086" s="26" t="s">
        <v>359</v>
      </c>
      <c r="O1086" s="26" t="s">
        <v>57</v>
      </c>
      <c r="P1086" s="26" t="s">
        <v>531</v>
      </c>
      <c r="Q1086" s="57">
        <v>126</v>
      </c>
      <c r="R1086" s="42">
        <v>1</v>
      </c>
      <c r="S1086" s="42">
        <v>2628</v>
      </c>
      <c r="T1086" s="42">
        <v>0</v>
      </c>
      <c r="U1086" s="42">
        <v>3.31128</v>
      </c>
      <c r="V1086" s="43">
        <v>9.0362767785759303E-6</v>
      </c>
      <c r="W1086" s="43">
        <v>6.6938881300000004E-4</v>
      </c>
      <c r="X1086" s="43">
        <v>1.5922477873336694E-5</v>
      </c>
    </row>
    <row r="1087" spans="1:24" x14ac:dyDescent="0.2">
      <c r="A1087" s="26">
        <v>8700</v>
      </c>
      <c r="B1087" s="26">
        <v>14483</v>
      </c>
      <c r="C1087" s="26" t="s">
        <v>828</v>
      </c>
      <c r="D1087" s="26">
        <v>512726712</v>
      </c>
      <c r="E1087" s="26" t="s">
        <v>203</v>
      </c>
      <c r="F1087" s="26" t="s">
        <v>2705</v>
      </c>
      <c r="G1087" s="26" t="s">
        <v>2706</v>
      </c>
      <c r="H1087" s="26" t="s">
        <v>69</v>
      </c>
      <c r="I1087" s="26" t="s">
        <v>67</v>
      </c>
      <c r="J1087" s="26" t="s">
        <v>51</v>
      </c>
      <c r="K1087" s="26" t="s">
        <v>51</v>
      </c>
      <c r="L1087" s="26" t="s">
        <v>433</v>
      </c>
      <c r="M1087" s="26" t="s">
        <v>165</v>
      </c>
      <c r="N1087" s="26" t="s">
        <v>84</v>
      </c>
      <c r="O1087" s="26" t="s">
        <v>57</v>
      </c>
      <c r="P1087" s="26" t="s">
        <v>531</v>
      </c>
      <c r="Q1087" s="57">
        <v>17000</v>
      </c>
      <c r="R1087" s="42">
        <v>1</v>
      </c>
      <c r="S1087" s="42">
        <v>1300</v>
      </c>
      <c r="T1087" s="42">
        <v>0</v>
      </c>
      <c r="U1087" s="42">
        <v>221</v>
      </c>
      <c r="V1087" s="43">
        <v>7.5349923900000005E-4</v>
      </c>
      <c r="W1087" s="43">
        <v>4.4676055085999998E-2</v>
      </c>
      <c r="X1087" s="43">
        <v>1.0626910469689695E-3</v>
      </c>
    </row>
    <row r="1088" spans="1:24" x14ac:dyDescent="0.2">
      <c r="A1088" s="26">
        <v>8700</v>
      </c>
      <c r="B1088" s="26">
        <v>14483</v>
      </c>
      <c r="C1088" s="26" t="s">
        <v>2363</v>
      </c>
      <c r="D1088" s="26">
        <v>520041005</v>
      </c>
      <c r="E1088" s="26" t="s">
        <v>203</v>
      </c>
      <c r="F1088" s="26" t="s">
        <v>2709</v>
      </c>
      <c r="G1088" s="26" t="s">
        <v>2710</v>
      </c>
      <c r="H1088" s="26" t="s">
        <v>69</v>
      </c>
      <c r="I1088" s="26" t="s">
        <v>67</v>
      </c>
      <c r="J1088" s="26" t="s">
        <v>51</v>
      </c>
      <c r="K1088" s="26" t="s">
        <v>51</v>
      </c>
      <c r="L1088" s="26" t="s">
        <v>433</v>
      </c>
      <c r="M1088" s="26" t="s">
        <v>165</v>
      </c>
      <c r="N1088" s="26" t="s">
        <v>84</v>
      </c>
      <c r="O1088" s="26" t="s">
        <v>57</v>
      </c>
      <c r="P1088" s="26" t="s">
        <v>531</v>
      </c>
      <c r="Q1088" s="57">
        <v>10342</v>
      </c>
      <c r="R1088" s="42">
        <v>1</v>
      </c>
      <c r="S1088" s="42">
        <v>547.4</v>
      </c>
      <c r="T1088" s="42">
        <v>0</v>
      </c>
      <c r="U1088" s="42">
        <v>56.612110000000001</v>
      </c>
      <c r="V1088" s="43">
        <v>5.5579447229883699E-5</v>
      </c>
      <c r="W1088" s="43">
        <v>1.1444369886E-2</v>
      </c>
      <c r="X1088" s="43">
        <v>2.7222254500915139E-4</v>
      </c>
    </row>
    <row r="1089" spans="1:24" x14ac:dyDescent="0.2">
      <c r="A1089" s="26">
        <v>8700</v>
      </c>
      <c r="B1089" s="26">
        <v>14483</v>
      </c>
      <c r="C1089" s="26" t="s">
        <v>2735</v>
      </c>
      <c r="D1089" s="26">
        <v>512466723</v>
      </c>
      <c r="E1089" s="26" t="s">
        <v>203</v>
      </c>
      <c r="F1089" s="26" t="s">
        <v>2736</v>
      </c>
      <c r="G1089" s="26" t="s">
        <v>2737</v>
      </c>
      <c r="H1089" s="26" t="s">
        <v>69</v>
      </c>
      <c r="I1089" s="26" t="s">
        <v>67</v>
      </c>
      <c r="J1089" s="26" t="s">
        <v>51</v>
      </c>
      <c r="K1089" s="26" t="s">
        <v>51</v>
      </c>
      <c r="L1089" s="26" t="s">
        <v>433</v>
      </c>
      <c r="M1089" s="26" t="s">
        <v>165</v>
      </c>
      <c r="N1089" s="26" t="s">
        <v>131</v>
      </c>
      <c r="O1089" s="26" t="s">
        <v>57</v>
      </c>
      <c r="P1089" s="26" t="s">
        <v>531</v>
      </c>
      <c r="Q1089" s="57">
        <v>35459</v>
      </c>
      <c r="R1089" s="42">
        <v>1</v>
      </c>
      <c r="S1089" s="42">
        <v>543.9</v>
      </c>
      <c r="T1089" s="42">
        <v>5.7952500000000002</v>
      </c>
      <c r="U1089" s="42">
        <v>198.65674999999999</v>
      </c>
      <c r="V1089" s="43">
        <v>3.8634966500000002E-4</v>
      </c>
      <c r="W1089" s="43">
        <v>4.0159275594000003E-2</v>
      </c>
      <c r="X1089" s="43">
        <v>9.5525226083689057E-4</v>
      </c>
    </row>
    <row r="1090" spans="1:24" x14ac:dyDescent="0.2">
      <c r="A1090" s="26">
        <v>8700</v>
      </c>
      <c r="B1090" s="26">
        <v>14483</v>
      </c>
      <c r="C1090" s="26" t="s">
        <v>811</v>
      </c>
      <c r="D1090" s="26">
        <v>512607888</v>
      </c>
      <c r="E1090" s="26" t="s">
        <v>203</v>
      </c>
      <c r="F1090" s="26" t="s">
        <v>2738</v>
      </c>
      <c r="G1090" s="26" t="s">
        <v>2739</v>
      </c>
      <c r="H1090" s="26" t="s">
        <v>69</v>
      </c>
      <c r="I1090" s="26" t="s">
        <v>67</v>
      </c>
      <c r="J1090" s="26" t="s">
        <v>51</v>
      </c>
      <c r="K1090" s="26" t="s">
        <v>51</v>
      </c>
      <c r="L1090" s="26" t="s">
        <v>433</v>
      </c>
      <c r="M1090" s="26" t="s">
        <v>165</v>
      </c>
      <c r="N1090" s="26" t="s">
        <v>132</v>
      </c>
      <c r="O1090" s="26" t="s">
        <v>57</v>
      </c>
      <c r="P1090" s="26" t="s">
        <v>531</v>
      </c>
      <c r="Q1090" s="57">
        <v>420</v>
      </c>
      <c r="R1090" s="42">
        <v>1</v>
      </c>
      <c r="S1090" s="42">
        <v>52300</v>
      </c>
      <c r="T1090" s="42">
        <v>0</v>
      </c>
      <c r="U1090" s="42">
        <v>219.66</v>
      </c>
      <c r="V1090" s="43">
        <v>2.5518299445942999E-5</v>
      </c>
      <c r="W1090" s="43">
        <v>4.4405168598999997E-2</v>
      </c>
      <c r="X1090" s="43">
        <v>1.0562475808923249E-3</v>
      </c>
    </row>
    <row r="1091" spans="1:24" x14ac:dyDescent="0.2">
      <c r="A1091" s="26">
        <v>8700</v>
      </c>
      <c r="B1091" s="26">
        <v>14483</v>
      </c>
      <c r="C1091" s="26" t="s">
        <v>1197</v>
      </c>
      <c r="D1091" s="26">
        <v>514599943</v>
      </c>
      <c r="E1091" s="26" t="s">
        <v>203</v>
      </c>
      <c r="F1091" s="26" t="s">
        <v>2934</v>
      </c>
      <c r="G1091" s="26" t="s">
        <v>2935</v>
      </c>
      <c r="H1091" s="26" t="s">
        <v>69</v>
      </c>
      <c r="I1091" s="26" t="s">
        <v>67</v>
      </c>
      <c r="J1091" s="26" t="s">
        <v>51</v>
      </c>
      <c r="K1091" s="26" t="s">
        <v>51</v>
      </c>
      <c r="L1091" s="26" t="s">
        <v>433</v>
      </c>
      <c r="M1091" s="26" t="s">
        <v>165</v>
      </c>
      <c r="N1091" s="26" t="s">
        <v>353</v>
      </c>
      <c r="O1091" s="26" t="s">
        <v>57</v>
      </c>
      <c r="P1091" s="26" t="s">
        <v>531</v>
      </c>
      <c r="Q1091" s="57">
        <v>2384</v>
      </c>
      <c r="R1091" s="42">
        <v>1</v>
      </c>
      <c r="S1091" s="42">
        <v>8800</v>
      </c>
      <c r="T1091" s="42">
        <v>0</v>
      </c>
      <c r="U1091" s="42">
        <v>209.792</v>
      </c>
      <c r="V1091" s="43">
        <v>6.7078380862943096E-5</v>
      </c>
      <c r="W1091" s="43">
        <v>4.2410311984999997E-2</v>
      </c>
      <c r="X1091" s="43">
        <v>1.0087967426502897E-3</v>
      </c>
    </row>
    <row r="1092" spans="1:24" x14ac:dyDescent="0.2">
      <c r="A1092" s="26">
        <v>8700</v>
      </c>
      <c r="B1092" s="26">
        <v>14483</v>
      </c>
      <c r="C1092" s="26" t="s">
        <v>2477</v>
      </c>
      <c r="D1092" s="26">
        <v>514091685</v>
      </c>
      <c r="E1092" s="26" t="s">
        <v>203</v>
      </c>
      <c r="F1092" s="26" t="s">
        <v>2937</v>
      </c>
      <c r="G1092" s="26" t="s">
        <v>2938</v>
      </c>
      <c r="H1092" s="26" t="s">
        <v>69</v>
      </c>
      <c r="I1092" s="26" t="s">
        <v>67</v>
      </c>
      <c r="J1092" s="26" t="s">
        <v>51</v>
      </c>
      <c r="K1092" s="26" t="s">
        <v>51</v>
      </c>
      <c r="L1092" s="26" t="s">
        <v>52</v>
      </c>
      <c r="M1092" s="26" t="s">
        <v>165</v>
      </c>
      <c r="N1092" s="26" t="s">
        <v>84</v>
      </c>
      <c r="O1092" s="26" t="s">
        <v>57</v>
      </c>
      <c r="P1092" s="26" t="s">
        <v>531</v>
      </c>
      <c r="Q1092" s="57">
        <v>15000</v>
      </c>
      <c r="R1092" s="42">
        <v>1</v>
      </c>
      <c r="S1092" s="42">
        <v>2282.6851000000001</v>
      </c>
      <c r="T1092" s="42">
        <v>0</v>
      </c>
      <c r="U1092" s="42">
        <v>342.40276</v>
      </c>
      <c r="V1092" s="43">
        <v>7.3321935799999999E-4</v>
      </c>
      <c r="W1092" s="43">
        <v>6.9218120214999998E-2</v>
      </c>
      <c r="X1092" s="43">
        <v>1.6464631109025555E-3</v>
      </c>
    </row>
    <row r="1093" spans="1:24" x14ac:dyDescent="0.2">
      <c r="A1093" s="26">
        <v>8700</v>
      </c>
      <c r="B1093" s="26">
        <v>14483</v>
      </c>
      <c r="C1093" s="26" t="s">
        <v>1239</v>
      </c>
      <c r="D1093" s="26">
        <v>516046307</v>
      </c>
      <c r="E1093" s="26" t="s">
        <v>203</v>
      </c>
      <c r="F1093" s="26" t="s">
        <v>2766</v>
      </c>
      <c r="G1093" s="26" t="s">
        <v>2767</v>
      </c>
      <c r="H1093" s="26" t="s">
        <v>69</v>
      </c>
      <c r="I1093" s="26" t="s">
        <v>67</v>
      </c>
      <c r="J1093" s="26" t="s">
        <v>51</v>
      </c>
      <c r="K1093" s="26" t="s">
        <v>51</v>
      </c>
      <c r="L1093" s="26" t="s">
        <v>433</v>
      </c>
      <c r="M1093" s="26" t="s">
        <v>165</v>
      </c>
      <c r="N1093" s="26" t="s">
        <v>353</v>
      </c>
      <c r="O1093" s="26" t="s">
        <v>57</v>
      </c>
      <c r="P1093" s="26" t="s">
        <v>531</v>
      </c>
      <c r="Q1093" s="57">
        <v>9600</v>
      </c>
      <c r="R1093" s="42">
        <v>1</v>
      </c>
      <c r="S1093" s="42">
        <v>3627</v>
      </c>
      <c r="T1093" s="42">
        <v>0</v>
      </c>
      <c r="U1093" s="42">
        <v>348.19200000000001</v>
      </c>
      <c r="V1093" s="43">
        <v>5.8493421499999996E-4</v>
      </c>
      <c r="W1093" s="43">
        <v>7.0388438790999999E-2</v>
      </c>
      <c r="X1093" s="43">
        <v>1.6743010001186397E-3</v>
      </c>
    </row>
    <row r="1094" spans="1:24" x14ac:dyDescent="0.2">
      <c r="A1094" s="26">
        <v>8700</v>
      </c>
      <c r="B1094" s="26">
        <v>14483</v>
      </c>
      <c r="C1094" s="26" t="s">
        <v>2780</v>
      </c>
      <c r="D1094" s="26">
        <v>510400740</v>
      </c>
      <c r="E1094" s="26" t="s">
        <v>203</v>
      </c>
      <c r="F1094" s="26" t="s">
        <v>2781</v>
      </c>
      <c r="G1094" s="26" t="s">
        <v>2782</v>
      </c>
      <c r="H1094" s="26" t="s">
        <v>69</v>
      </c>
      <c r="I1094" s="26" t="s">
        <v>67</v>
      </c>
      <c r="J1094" s="26" t="s">
        <v>51</v>
      </c>
      <c r="K1094" s="26" t="s">
        <v>51</v>
      </c>
      <c r="L1094" s="26" t="s">
        <v>433</v>
      </c>
      <c r="M1094" s="26" t="s">
        <v>165</v>
      </c>
      <c r="N1094" s="26" t="s">
        <v>68</v>
      </c>
      <c r="O1094" s="26" t="s">
        <v>57</v>
      </c>
      <c r="P1094" s="26" t="s">
        <v>531</v>
      </c>
      <c r="Q1094" s="57">
        <v>4500</v>
      </c>
      <c r="R1094" s="42">
        <v>1</v>
      </c>
      <c r="S1094" s="42">
        <v>4962</v>
      </c>
      <c r="T1094" s="42">
        <v>0</v>
      </c>
      <c r="U1094" s="42">
        <v>223.29</v>
      </c>
      <c r="V1094" s="43">
        <v>1.6360180399999999E-4</v>
      </c>
      <c r="W1094" s="43">
        <v>4.5138987965000002E-2</v>
      </c>
      <c r="X1094" s="43">
        <v>1.0737026419805483E-3</v>
      </c>
    </row>
    <row r="1095" spans="1:24" x14ac:dyDescent="0.2">
      <c r="A1095" s="26">
        <v>8700</v>
      </c>
      <c r="B1095" s="26">
        <v>14483</v>
      </c>
      <c r="C1095" s="26" t="s">
        <v>2939</v>
      </c>
      <c r="D1095" s="26">
        <v>512714494</v>
      </c>
      <c r="E1095" s="26" t="s">
        <v>203</v>
      </c>
      <c r="F1095" s="26" t="s">
        <v>2940</v>
      </c>
      <c r="G1095" s="26" t="s">
        <v>2941</v>
      </c>
      <c r="H1095" s="26" t="s">
        <v>69</v>
      </c>
      <c r="I1095" s="26" t="s">
        <v>67</v>
      </c>
      <c r="J1095" s="26" t="s">
        <v>51</v>
      </c>
      <c r="K1095" s="26" t="s">
        <v>51</v>
      </c>
      <c r="L1095" s="26" t="s">
        <v>433</v>
      </c>
      <c r="M1095" s="26" t="s">
        <v>165</v>
      </c>
      <c r="N1095" s="26" t="s">
        <v>136</v>
      </c>
      <c r="O1095" s="26" t="s">
        <v>57</v>
      </c>
      <c r="P1095" s="26" t="s">
        <v>531</v>
      </c>
      <c r="Q1095" s="57">
        <v>281</v>
      </c>
      <c r="R1095" s="42">
        <v>1</v>
      </c>
      <c r="S1095" s="42">
        <v>860.6</v>
      </c>
      <c r="T1095" s="42">
        <v>0</v>
      </c>
      <c r="U1095" s="42">
        <v>2.4182899999999998</v>
      </c>
      <c r="V1095" s="43">
        <v>9.7548876534796201E-7</v>
      </c>
      <c r="W1095" s="43">
        <v>4.8886722699999999E-4</v>
      </c>
      <c r="X1095" s="43">
        <v>1.1628484760066013E-5</v>
      </c>
    </row>
    <row r="1096" spans="1:24" x14ac:dyDescent="0.2">
      <c r="A1096" s="26">
        <v>8700</v>
      </c>
      <c r="B1096" s="26">
        <v>14483</v>
      </c>
      <c r="C1096" s="26" t="s">
        <v>1684</v>
      </c>
      <c r="D1096" s="26">
        <v>513948216</v>
      </c>
      <c r="E1096" s="26" t="s">
        <v>203</v>
      </c>
      <c r="F1096" s="26" t="s">
        <v>2833</v>
      </c>
      <c r="G1096" s="26" t="s">
        <v>2834</v>
      </c>
      <c r="H1096" s="26" t="s">
        <v>69</v>
      </c>
      <c r="I1096" s="26" t="s">
        <v>67</v>
      </c>
      <c r="J1096" s="26" t="s">
        <v>51</v>
      </c>
      <c r="K1096" s="26" t="s">
        <v>51</v>
      </c>
      <c r="L1096" s="26" t="s">
        <v>433</v>
      </c>
      <c r="M1096" s="26" t="s">
        <v>165</v>
      </c>
      <c r="N1096" s="26" t="s">
        <v>84</v>
      </c>
      <c r="O1096" s="26" t="s">
        <v>57</v>
      </c>
      <c r="P1096" s="26" t="s">
        <v>531</v>
      </c>
      <c r="Q1096" s="57">
        <v>23700</v>
      </c>
      <c r="R1096" s="42">
        <v>1</v>
      </c>
      <c r="S1096" s="42">
        <v>1529</v>
      </c>
      <c r="T1096" s="42">
        <v>0</v>
      </c>
      <c r="U1096" s="42">
        <v>362.37299999999999</v>
      </c>
      <c r="V1096" s="43">
        <v>5.1452390199999999E-4</v>
      </c>
      <c r="W1096" s="43">
        <v>7.3255186018000004E-2</v>
      </c>
      <c r="X1096" s="43">
        <v>1.7424911437252776E-3</v>
      </c>
    </row>
    <row r="1097" spans="1:24" x14ac:dyDescent="0.2">
      <c r="A1097" s="26">
        <v>8700</v>
      </c>
      <c r="B1097" s="26">
        <v>14483</v>
      </c>
      <c r="C1097" s="26" t="s">
        <v>1472</v>
      </c>
      <c r="D1097" s="26">
        <v>510459928</v>
      </c>
      <c r="E1097" s="26" t="s">
        <v>203</v>
      </c>
      <c r="F1097" s="26" t="s">
        <v>2844</v>
      </c>
      <c r="G1097" s="26" t="s">
        <v>2845</v>
      </c>
      <c r="H1097" s="26" t="s">
        <v>69</v>
      </c>
      <c r="I1097" s="26" t="s">
        <v>67</v>
      </c>
      <c r="J1097" s="26" t="s">
        <v>51</v>
      </c>
      <c r="K1097" s="26" t="s">
        <v>51</v>
      </c>
      <c r="L1097" s="26" t="s">
        <v>433</v>
      </c>
      <c r="M1097" s="26" t="s">
        <v>165</v>
      </c>
      <c r="N1097" s="26" t="s">
        <v>87</v>
      </c>
      <c r="O1097" s="26" t="s">
        <v>57</v>
      </c>
      <c r="P1097" s="26" t="s">
        <v>531</v>
      </c>
      <c r="Q1097" s="57">
        <v>52895</v>
      </c>
      <c r="R1097" s="42">
        <v>1</v>
      </c>
      <c r="S1097" s="42">
        <v>249.4</v>
      </c>
      <c r="T1097" s="42">
        <v>0</v>
      </c>
      <c r="U1097" s="42">
        <v>131.92013</v>
      </c>
      <c r="V1097" s="43">
        <v>5.7696514117108801E-5</v>
      </c>
      <c r="W1097" s="43">
        <v>2.6668194547E-2</v>
      </c>
      <c r="X1097" s="43">
        <v>6.3434543468770383E-4</v>
      </c>
    </row>
    <row r="1098" spans="1:24" x14ac:dyDescent="0.2">
      <c r="A1098" s="26">
        <v>8700</v>
      </c>
      <c r="B1098" s="26">
        <v>14483</v>
      </c>
      <c r="C1098" s="26" t="s">
        <v>1533</v>
      </c>
      <c r="D1098" s="26">
        <v>560040545</v>
      </c>
      <c r="E1098" s="26" t="s">
        <v>203</v>
      </c>
      <c r="F1098" s="26" t="s">
        <v>2848</v>
      </c>
      <c r="G1098" s="26" t="s">
        <v>2849</v>
      </c>
      <c r="H1098" s="26" t="s">
        <v>69</v>
      </c>
      <c r="I1098" s="26" t="s">
        <v>67</v>
      </c>
      <c r="J1098" s="26" t="s">
        <v>51</v>
      </c>
      <c r="K1098" s="26" t="s">
        <v>51</v>
      </c>
      <c r="L1098" s="26" t="s">
        <v>433</v>
      </c>
      <c r="M1098" s="26" t="s">
        <v>165</v>
      </c>
      <c r="N1098" s="26" t="s">
        <v>84</v>
      </c>
      <c r="O1098" s="26" t="s">
        <v>57</v>
      </c>
      <c r="P1098" s="26" t="s">
        <v>531</v>
      </c>
      <c r="Q1098" s="57">
        <v>17038</v>
      </c>
      <c r="R1098" s="42">
        <v>1</v>
      </c>
      <c r="S1098" s="42">
        <v>1969</v>
      </c>
      <c r="T1098" s="42">
        <v>0</v>
      </c>
      <c r="U1098" s="42">
        <v>335.47822000000002</v>
      </c>
      <c r="V1098" s="43">
        <v>2.7070203199999998E-4</v>
      </c>
      <c r="W1098" s="43">
        <v>6.7818296094999994E-2</v>
      </c>
      <c r="X1098" s="43">
        <v>1.6131660671813858E-3</v>
      </c>
    </row>
    <row r="1099" spans="1:24" x14ac:dyDescent="0.2">
      <c r="A1099" s="26">
        <v>8700</v>
      </c>
      <c r="B1099" s="26">
        <v>14483</v>
      </c>
      <c r="C1099" s="26" t="s">
        <v>2850</v>
      </c>
      <c r="D1099" s="26">
        <v>516854239</v>
      </c>
      <c r="E1099" s="26" t="s">
        <v>203</v>
      </c>
      <c r="F1099" s="26" t="s">
        <v>2851</v>
      </c>
      <c r="G1099" s="26" t="s">
        <v>2852</v>
      </c>
      <c r="H1099" s="26" t="s">
        <v>69</v>
      </c>
      <c r="I1099" s="26" t="s">
        <v>67</v>
      </c>
      <c r="J1099" s="26" t="s">
        <v>51</v>
      </c>
      <c r="K1099" s="26" t="s">
        <v>51</v>
      </c>
      <c r="L1099" s="26" t="s">
        <v>433</v>
      </c>
      <c r="M1099" s="26" t="s">
        <v>165</v>
      </c>
      <c r="N1099" s="26" t="s">
        <v>130</v>
      </c>
      <c r="O1099" s="26" t="s">
        <v>57</v>
      </c>
      <c r="P1099" s="26" t="s">
        <v>531</v>
      </c>
      <c r="Q1099" s="57">
        <v>25812</v>
      </c>
      <c r="R1099" s="42">
        <v>1</v>
      </c>
      <c r="S1099" s="42">
        <v>1175</v>
      </c>
      <c r="T1099" s="42">
        <v>0</v>
      </c>
      <c r="U1099" s="42">
        <v>303.291</v>
      </c>
      <c r="V1099" s="43">
        <v>6.5089772000000005E-4</v>
      </c>
      <c r="W1099" s="43">
        <v>6.1311517752E-2</v>
      </c>
      <c r="X1099" s="43">
        <v>1.4583919924265416E-3</v>
      </c>
    </row>
    <row r="1100" spans="1:24" x14ac:dyDescent="0.2">
      <c r="A1100" s="26">
        <v>8700</v>
      </c>
      <c r="B1100" s="26">
        <v>14483</v>
      </c>
      <c r="C1100" s="26" t="s">
        <v>2906</v>
      </c>
      <c r="D1100" s="26">
        <v>66296534</v>
      </c>
      <c r="E1100" s="26" t="s">
        <v>204</v>
      </c>
      <c r="F1100" s="26" t="s">
        <v>2907</v>
      </c>
      <c r="G1100" s="26" t="s">
        <v>2908</v>
      </c>
      <c r="H1100" s="26" t="s">
        <v>69</v>
      </c>
      <c r="I1100" s="26" t="s">
        <v>67</v>
      </c>
      <c r="J1100" s="26" t="s">
        <v>56</v>
      </c>
      <c r="K1100" s="26" t="s">
        <v>51</v>
      </c>
      <c r="L1100" s="26" t="s">
        <v>433</v>
      </c>
      <c r="M1100" s="26" t="s">
        <v>226</v>
      </c>
      <c r="N1100" s="26" t="s">
        <v>455</v>
      </c>
      <c r="O1100" s="26" t="s">
        <v>57</v>
      </c>
      <c r="P1100" s="26" t="s">
        <v>535</v>
      </c>
      <c r="Q1100" s="57">
        <v>53000</v>
      </c>
      <c r="R1100" s="42">
        <v>4.5743</v>
      </c>
      <c r="S1100" s="42">
        <v>110.4</v>
      </c>
      <c r="T1100" s="42">
        <v>0</v>
      </c>
      <c r="U1100" s="42">
        <v>267.65143999999998</v>
      </c>
      <c r="V1100" s="43">
        <v>3.2048714917431999E-5</v>
      </c>
      <c r="W1100" s="43">
        <v>5.4106834739999998E-2</v>
      </c>
      <c r="X1100" s="43">
        <v>1.2870171447798746E-3</v>
      </c>
    </row>
    <row r="1101" spans="1:24" x14ac:dyDescent="0.2">
      <c r="A1101" s="26">
        <v>8700</v>
      </c>
      <c r="B1101" s="26">
        <v>15235</v>
      </c>
      <c r="C1101" s="26" t="s">
        <v>1403</v>
      </c>
      <c r="D1101" s="26">
        <v>520034257</v>
      </c>
      <c r="E1101" s="26" t="s">
        <v>203</v>
      </c>
      <c r="F1101" s="26" t="s">
        <v>2561</v>
      </c>
      <c r="G1101" s="26" t="s">
        <v>2562</v>
      </c>
      <c r="H1101" s="26" t="s">
        <v>69</v>
      </c>
      <c r="I1101" s="26" t="s">
        <v>67</v>
      </c>
      <c r="J1101" s="26" t="s">
        <v>51</v>
      </c>
      <c r="K1101" s="26" t="s">
        <v>51</v>
      </c>
      <c r="L1101" s="26" t="s">
        <v>433</v>
      </c>
      <c r="M1101" s="26" t="s">
        <v>165</v>
      </c>
      <c r="N1101" s="26" t="s">
        <v>373</v>
      </c>
      <c r="O1101" s="26" t="s">
        <v>57</v>
      </c>
      <c r="P1101" s="26" t="s">
        <v>531</v>
      </c>
      <c r="Q1101" s="57">
        <v>6000</v>
      </c>
      <c r="R1101" s="42">
        <v>1</v>
      </c>
      <c r="S1101" s="42">
        <v>500.6</v>
      </c>
      <c r="T1101" s="42">
        <v>0</v>
      </c>
      <c r="U1101" s="42">
        <v>30.036000000000001</v>
      </c>
      <c r="V1101" s="43">
        <v>2.2452894949041701E-5</v>
      </c>
      <c r="W1101" s="43">
        <v>1.7999905179999999E-3</v>
      </c>
      <c r="X1101" s="43">
        <v>1.9764227197238552E-4</v>
      </c>
    </row>
    <row r="1102" spans="1:24" x14ac:dyDescent="0.2">
      <c r="A1102" s="26">
        <v>8700</v>
      </c>
      <c r="B1102" s="26">
        <v>15235</v>
      </c>
      <c r="C1102" s="26" t="s">
        <v>2563</v>
      </c>
      <c r="D1102" s="26">
        <v>520034695</v>
      </c>
      <c r="E1102" s="26" t="s">
        <v>203</v>
      </c>
      <c r="F1102" s="26" t="s">
        <v>2564</v>
      </c>
      <c r="G1102" s="26" t="s">
        <v>2565</v>
      </c>
      <c r="H1102" s="26" t="s">
        <v>69</v>
      </c>
      <c r="I1102" s="26" t="s">
        <v>67</v>
      </c>
      <c r="J1102" s="26" t="s">
        <v>51</v>
      </c>
      <c r="K1102" s="26" t="s">
        <v>51</v>
      </c>
      <c r="L1102" s="26" t="s">
        <v>433</v>
      </c>
      <c r="M1102" s="26" t="s">
        <v>165</v>
      </c>
      <c r="N1102" s="26" t="s">
        <v>125</v>
      </c>
      <c r="O1102" s="26" t="s">
        <v>57</v>
      </c>
      <c r="P1102" s="26" t="s">
        <v>531</v>
      </c>
      <c r="Q1102" s="57">
        <v>2583</v>
      </c>
      <c r="R1102" s="42">
        <v>1</v>
      </c>
      <c r="S1102" s="42">
        <v>6841</v>
      </c>
      <c r="T1102" s="42">
        <v>0</v>
      </c>
      <c r="U1102" s="42">
        <v>176.70303000000001</v>
      </c>
      <c r="V1102" s="43">
        <v>3.6084538403944402E-5</v>
      </c>
      <c r="W1102" s="43">
        <v>1.0589418652999999E-2</v>
      </c>
      <c r="X1102" s="43">
        <v>1.162737658596504E-3</v>
      </c>
    </row>
    <row r="1103" spans="1:24" x14ac:dyDescent="0.2">
      <c r="A1103" s="26">
        <v>8700</v>
      </c>
      <c r="B1103" s="26">
        <v>15235</v>
      </c>
      <c r="C1103" s="26" t="s">
        <v>1406</v>
      </c>
      <c r="D1103" s="26">
        <v>520036120</v>
      </c>
      <c r="E1103" s="26" t="s">
        <v>203</v>
      </c>
      <c r="F1103" s="26" t="s">
        <v>2566</v>
      </c>
      <c r="G1103" s="26" t="s">
        <v>2567</v>
      </c>
      <c r="H1103" s="26" t="s">
        <v>69</v>
      </c>
      <c r="I1103" s="26" t="s">
        <v>67</v>
      </c>
      <c r="J1103" s="26" t="s">
        <v>51</v>
      </c>
      <c r="K1103" s="26" t="s">
        <v>51</v>
      </c>
      <c r="L1103" s="26" t="s">
        <v>433</v>
      </c>
      <c r="M1103" s="26" t="s">
        <v>165</v>
      </c>
      <c r="N1103" s="26" t="s">
        <v>141</v>
      </c>
      <c r="O1103" s="26" t="s">
        <v>57</v>
      </c>
      <c r="P1103" s="26" t="s">
        <v>531</v>
      </c>
      <c r="Q1103" s="57">
        <v>5100</v>
      </c>
      <c r="R1103" s="42">
        <v>1</v>
      </c>
      <c r="S1103" s="42">
        <v>8570</v>
      </c>
      <c r="T1103" s="42">
        <v>0</v>
      </c>
      <c r="U1103" s="42">
        <v>437.07</v>
      </c>
      <c r="V1103" s="43">
        <v>6.4229306381675304E-5</v>
      </c>
      <c r="W1103" s="43">
        <v>2.6192630713000001E-2</v>
      </c>
      <c r="X1103" s="43">
        <v>2.8759990614918942E-3</v>
      </c>
    </row>
    <row r="1104" spans="1:24" x14ac:dyDescent="0.2">
      <c r="A1104" s="26">
        <v>8700</v>
      </c>
      <c r="B1104" s="26">
        <v>15235</v>
      </c>
      <c r="C1104" s="26" t="s">
        <v>1752</v>
      </c>
      <c r="D1104" s="26">
        <v>520024126</v>
      </c>
      <c r="E1104" s="26" t="s">
        <v>203</v>
      </c>
      <c r="F1104" s="26" t="s">
        <v>2568</v>
      </c>
      <c r="G1104" s="26" t="s">
        <v>2569</v>
      </c>
      <c r="H1104" s="26" t="s">
        <v>69</v>
      </c>
      <c r="I1104" s="26" t="s">
        <v>67</v>
      </c>
      <c r="J1104" s="26" t="s">
        <v>51</v>
      </c>
      <c r="K1104" s="26" t="s">
        <v>51</v>
      </c>
      <c r="L1104" s="26" t="s">
        <v>433</v>
      </c>
      <c r="M1104" s="26" t="s">
        <v>165</v>
      </c>
      <c r="N1104" s="26" t="s">
        <v>357</v>
      </c>
      <c r="O1104" s="26" t="s">
        <v>57</v>
      </c>
      <c r="P1104" s="26" t="s">
        <v>531</v>
      </c>
      <c r="Q1104" s="57">
        <v>22600</v>
      </c>
      <c r="R1104" s="42">
        <v>1</v>
      </c>
      <c r="S1104" s="42">
        <v>1089</v>
      </c>
      <c r="T1104" s="42">
        <v>0</v>
      </c>
      <c r="U1104" s="42">
        <v>246.114</v>
      </c>
      <c r="V1104" s="43">
        <v>3.0659589489205698E-5</v>
      </c>
      <c r="W1104" s="43">
        <v>1.4749063343E-2</v>
      </c>
      <c r="X1104" s="43">
        <v>1.6194743016450823E-3</v>
      </c>
    </row>
    <row r="1105" spans="1:24" x14ac:dyDescent="0.2">
      <c r="A1105" s="26">
        <v>8700</v>
      </c>
      <c r="B1105" s="26">
        <v>15235</v>
      </c>
      <c r="C1105" s="26" t="s">
        <v>744</v>
      </c>
      <c r="D1105" s="26">
        <v>520031931</v>
      </c>
      <c r="E1105" s="26" t="s">
        <v>203</v>
      </c>
      <c r="F1105" s="26" t="s">
        <v>2570</v>
      </c>
      <c r="G1105" s="26" t="s">
        <v>2571</v>
      </c>
      <c r="H1105" s="26" t="s">
        <v>69</v>
      </c>
      <c r="I1105" s="26" t="s">
        <v>67</v>
      </c>
      <c r="J1105" s="26" t="s">
        <v>51</v>
      </c>
      <c r="K1105" s="26" t="s">
        <v>51</v>
      </c>
      <c r="L1105" s="26" t="s">
        <v>433</v>
      </c>
      <c r="M1105" s="26" t="s">
        <v>165</v>
      </c>
      <c r="N1105" s="26" t="s">
        <v>133</v>
      </c>
      <c r="O1105" s="26" t="s">
        <v>57</v>
      </c>
      <c r="P1105" s="26" t="s">
        <v>531</v>
      </c>
      <c r="Q1105" s="57">
        <v>96300</v>
      </c>
      <c r="R1105" s="42">
        <v>1</v>
      </c>
      <c r="S1105" s="42">
        <v>519</v>
      </c>
      <c r="T1105" s="42">
        <v>0</v>
      </c>
      <c r="U1105" s="42">
        <v>499.79700000000003</v>
      </c>
      <c r="V1105" s="43">
        <v>3.4785227816470597E-5</v>
      </c>
      <c r="W1105" s="43">
        <v>2.9951719982E-2</v>
      </c>
      <c r="X1105" s="43">
        <v>3.2887539820542805E-3</v>
      </c>
    </row>
    <row r="1106" spans="1:24" x14ac:dyDescent="0.2">
      <c r="A1106" s="26">
        <v>8700</v>
      </c>
      <c r="B1106" s="26">
        <v>15235</v>
      </c>
      <c r="C1106" s="26" t="s">
        <v>1786</v>
      </c>
      <c r="D1106" s="26">
        <v>550010003</v>
      </c>
      <c r="E1106" s="26" t="s">
        <v>205</v>
      </c>
      <c r="F1106" s="26" t="s">
        <v>2572</v>
      </c>
      <c r="G1106" s="26" t="s">
        <v>2573</v>
      </c>
      <c r="H1106" s="26" t="s">
        <v>69</v>
      </c>
      <c r="I1106" s="26" t="s">
        <v>212</v>
      </c>
      <c r="J1106" s="26" t="s">
        <v>51</v>
      </c>
      <c r="K1106" s="26" t="s">
        <v>51</v>
      </c>
      <c r="L1106" s="26" t="s">
        <v>433</v>
      </c>
      <c r="M1106" s="26" t="s">
        <v>165</v>
      </c>
      <c r="N1106" s="26" t="s">
        <v>140</v>
      </c>
      <c r="O1106" s="26" t="s">
        <v>57</v>
      </c>
      <c r="P1106" s="26" t="s">
        <v>531</v>
      </c>
      <c r="Q1106" s="57">
        <v>92000</v>
      </c>
      <c r="R1106" s="42">
        <v>1</v>
      </c>
      <c r="S1106" s="42">
        <v>189.7</v>
      </c>
      <c r="T1106" s="42">
        <v>0</v>
      </c>
      <c r="U1106" s="42">
        <v>174.524</v>
      </c>
      <c r="V1106" s="43">
        <v>3.5442455536347403E-5</v>
      </c>
      <c r="W1106" s="43">
        <v>1.0458834243000001E-2</v>
      </c>
      <c r="X1106" s="43">
        <v>1.1483992500235919E-3</v>
      </c>
    </row>
    <row r="1107" spans="1:24" x14ac:dyDescent="0.2">
      <c r="A1107" s="26">
        <v>8700</v>
      </c>
      <c r="B1107" s="26">
        <v>15235</v>
      </c>
      <c r="C1107" s="26" t="s">
        <v>2576</v>
      </c>
      <c r="D1107" s="26">
        <v>520036153</v>
      </c>
      <c r="E1107" s="26" t="s">
        <v>203</v>
      </c>
      <c r="F1107" s="26" t="s">
        <v>2577</v>
      </c>
      <c r="G1107" s="26" t="s">
        <v>2578</v>
      </c>
      <c r="H1107" s="26" t="s">
        <v>69</v>
      </c>
      <c r="I1107" s="26" t="s">
        <v>67</v>
      </c>
      <c r="J1107" s="26" t="s">
        <v>51</v>
      </c>
      <c r="K1107" s="26" t="s">
        <v>51</v>
      </c>
      <c r="L1107" s="26" t="s">
        <v>433</v>
      </c>
      <c r="M1107" s="26" t="s">
        <v>165</v>
      </c>
      <c r="N1107" s="26" t="s">
        <v>360</v>
      </c>
      <c r="O1107" s="26" t="s">
        <v>57</v>
      </c>
      <c r="P1107" s="26" t="s">
        <v>531</v>
      </c>
      <c r="Q1107" s="57">
        <v>5000</v>
      </c>
      <c r="R1107" s="42">
        <v>1</v>
      </c>
      <c r="S1107" s="42">
        <v>2982</v>
      </c>
      <c r="T1107" s="42">
        <v>0</v>
      </c>
      <c r="U1107" s="42">
        <v>149.1</v>
      </c>
      <c r="V1107" s="43">
        <v>2.0103803099999999E-4</v>
      </c>
      <c r="W1107" s="43">
        <v>8.9352306020000008E-3</v>
      </c>
      <c r="X1107" s="43">
        <v>9.8110476598357562E-4</v>
      </c>
    </row>
    <row r="1108" spans="1:24" x14ac:dyDescent="0.2">
      <c r="A1108" s="26">
        <v>8700</v>
      </c>
      <c r="B1108" s="26">
        <v>15235</v>
      </c>
      <c r="C1108" s="26" t="s">
        <v>2579</v>
      </c>
      <c r="D1108" s="26">
        <v>520036872</v>
      </c>
      <c r="E1108" s="26" t="s">
        <v>203</v>
      </c>
      <c r="F1108" s="26" t="s">
        <v>2580</v>
      </c>
      <c r="G1108" s="26" t="s">
        <v>2581</v>
      </c>
      <c r="H1108" s="26" t="s">
        <v>69</v>
      </c>
      <c r="I1108" s="26" t="s">
        <v>67</v>
      </c>
      <c r="J1108" s="26" t="s">
        <v>51</v>
      </c>
      <c r="K1108" s="26" t="s">
        <v>51</v>
      </c>
      <c r="L1108" s="26" t="s">
        <v>433</v>
      </c>
      <c r="M1108" s="26" t="s">
        <v>165</v>
      </c>
      <c r="N1108" s="26" t="s">
        <v>126</v>
      </c>
      <c r="O1108" s="26" t="s">
        <v>57</v>
      </c>
      <c r="P1108" s="26" t="s">
        <v>531</v>
      </c>
      <c r="Q1108" s="57">
        <v>465</v>
      </c>
      <c r="R1108" s="42">
        <v>1</v>
      </c>
      <c r="S1108" s="42">
        <v>62120</v>
      </c>
      <c r="T1108" s="42">
        <v>0</v>
      </c>
      <c r="U1108" s="42">
        <v>288.858</v>
      </c>
      <c r="V1108" s="43">
        <v>7.3963205261828303E-6</v>
      </c>
      <c r="W1108" s="43">
        <v>1.7310615971000001E-2</v>
      </c>
      <c r="X1108" s="43">
        <v>1.900737494919408E-3</v>
      </c>
    </row>
    <row r="1109" spans="1:24" x14ac:dyDescent="0.2">
      <c r="A1109" s="26">
        <v>8700</v>
      </c>
      <c r="B1109" s="26">
        <v>15235</v>
      </c>
      <c r="C1109" s="26" t="s">
        <v>2582</v>
      </c>
      <c r="D1109" s="26">
        <v>520027830</v>
      </c>
      <c r="E1109" s="26" t="s">
        <v>203</v>
      </c>
      <c r="F1109" s="26" t="s">
        <v>2583</v>
      </c>
      <c r="G1109" s="26" t="s">
        <v>2584</v>
      </c>
      <c r="H1109" s="26" t="s">
        <v>69</v>
      </c>
      <c r="I1109" s="26" t="s">
        <v>67</v>
      </c>
      <c r="J1109" s="26" t="s">
        <v>51</v>
      </c>
      <c r="K1109" s="26" t="s">
        <v>51</v>
      </c>
      <c r="L1109" s="26" t="s">
        <v>433</v>
      </c>
      <c r="M1109" s="26" t="s">
        <v>165</v>
      </c>
      <c r="N1109" s="26" t="s">
        <v>138</v>
      </c>
      <c r="O1109" s="26" t="s">
        <v>57</v>
      </c>
      <c r="P1109" s="26" t="s">
        <v>531</v>
      </c>
      <c r="Q1109" s="57">
        <v>14500</v>
      </c>
      <c r="R1109" s="42">
        <v>1</v>
      </c>
      <c r="S1109" s="42">
        <v>1800</v>
      </c>
      <c r="T1109" s="42">
        <v>0</v>
      </c>
      <c r="U1109" s="42">
        <v>261</v>
      </c>
      <c r="V1109" s="43">
        <v>1.1238338062817399E-5</v>
      </c>
      <c r="W1109" s="43">
        <v>1.5641148136999999E-2</v>
      </c>
      <c r="X1109" s="43">
        <v>1.717426853935032E-3</v>
      </c>
    </row>
    <row r="1110" spans="1:24" x14ac:dyDescent="0.2">
      <c r="A1110" s="26">
        <v>8700</v>
      </c>
      <c r="B1110" s="26">
        <v>15235</v>
      </c>
      <c r="C1110" s="26" t="s">
        <v>864</v>
      </c>
      <c r="D1110" s="26">
        <v>520037789</v>
      </c>
      <c r="E1110" s="26" t="s">
        <v>203</v>
      </c>
      <c r="F1110" s="26" t="s">
        <v>2585</v>
      </c>
      <c r="G1110" s="26" t="s">
        <v>2586</v>
      </c>
      <c r="H1110" s="26" t="s">
        <v>69</v>
      </c>
      <c r="I1110" s="26" t="s">
        <v>67</v>
      </c>
      <c r="J1110" s="26" t="s">
        <v>51</v>
      </c>
      <c r="K1110" s="26" t="s">
        <v>51</v>
      </c>
      <c r="L1110" s="26" t="s">
        <v>433</v>
      </c>
      <c r="M1110" s="26" t="s">
        <v>165</v>
      </c>
      <c r="N1110" s="26" t="s">
        <v>357</v>
      </c>
      <c r="O1110" s="26" t="s">
        <v>57</v>
      </c>
      <c r="P1110" s="26" t="s">
        <v>531</v>
      </c>
      <c r="Q1110" s="57">
        <v>260</v>
      </c>
      <c r="R1110" s="42">
        <v>1</v>
      </c>
      <c r="S1110" s="42">
        <v>32400</v>
      </c>
      <c r="T1110" s="42">
        <v>0</v>
      </c>
      <c r="U1110" s="42">
        <v>84.24</v>
      </c>
      <c r="V1110" s="43">
        <v>5.4643645354923399E-6</v>
      </c>
      <c r="W1110" s="43">
        <v>5.0483153980000004E-3</v>
      </c>
      <c r="X1110" s="43">
        <v>5.5431432251144483E-4</v>
      </c>
    </row>
    <row r="1111" spans="1:24" x14ac:dyDescent="0.2">
      <c r="A1111" s="26">
        <v>8700</v>
      </c>
      <c r="B1111" s="26">
        <v>15235</v>
      </c>
      <c r="C1111" s="26" t="s">
        <v>2596</v>
      </c>
      <c r="D1111" s="26">
        <v>550012777</v>
      </c>
      <c r="E1111" s="26" t="s">
        <v>205</v>
      </c>
      <c r="F1111" s="26" t="s">
        <v>2597</v>
      </c>
      <c r="G1111" s="26" t="s">
        <v>2598</v>
      </c>
      <c r="H1111" s="26" t="s">
        <v>69</v>
      </c>
      <c r="I1111" s="26" t="s">
        <v>212</v>
      </c>
      <c r="J1111" s="26" t="s">
        <v>51</v>
      </c>
      <c r="K1111" s="26" t="s">
        <v>51</v>
      </c>
      <c r="L1111" s="26" t="s">
        <v>433</v>
      </c>
      <c r="M1111" s="26" t="s">
        <v>165</v>
      </c>
      <c r="N1111" s="26" t="s">
        <v>140</v>
      </c>
      <c r="O1111" s="26" t="s">
        <v>57</v>
      </c>
      <c r="P1111" s="26" t="s">
        <v>531</v>
      </c>
      <c r="Q1111" s="57">
        <v>10000</v>
      </c>
      <c r="R1111" s="42">
        <v>1</v>
      </c>
      <c r="S1111" s="42">
        <v>340.9</v>
      </c>
      <c r="T1111" s="42">
        <v>0</v>
      </c>
      <c r="U1111" s="42">
        <v>34.090000000000003</v>
      </c>
      <c r="V1111" s="43">
        <v>8.8978171880213002E-6</v>
      </c>
      <c r="W1111" s="43">
        <v>2.0429377010000001E-3</v>
      </c>
      <c r="X1111" s="43">
        <v>2.2431831973427296E-4</v>
      </c>
    </row>
    <row r="1112" spans="1:24" x14ac:dyDescent="0.2">
      <c r="A1112" s="26">
        <v>8700</v>
      </c>
      <c r="B1112" s="26">
        <v>15235</v>
      </c>
      <c r="C1112" s="26" t="s">
        <v>873</v>
      </c>
      <c r="D1112" s="26">
        <v>520038910</v>
      </c>
      <c r="E1112" s="26" t="s">
        <v>203</v>
      </c>
      <c r="F1112" s="26" t="s">
        <v>2599</v>
      </c>
      <c r="G1112" s="26" t="s">
        <v>2600</v>
      </c>
      <c r="H1112" s="26" t="s">
        <v>69</v>
      </c>
      <c r="I1112" s="26" t="s">
        <v>67</v>
      </c>
      <c r="J1112" s="26" t="s">
        <v>51</v>
      </c>
      <c r="K1112" s="26" t="s">
        <v>51</v>
      </c>
      <c r="L1112" s="26" t="s">
        <v>433</v>
      </c>
      <c r="M1112" s="26" t="s">
        <v>165</v>
      </c>
      <c r="N1112" s="26" t="s">
        <v>357</v>
      </c>
      <c r="O1112" s="26" t="s">
        <v>57</v>
      </c>
      <c r="P1112" s="26" t="s">
        <v>531</v>
      </c>
      <c r="Q1112" s="57">
        <v>900</v>
      </c>
      <c r="R1112" s="42">
        <v>1</v>
      </c>
      <c r="S1112" s="42">
        <v>16110</v>
      </c>
      <c r="T1112" s="42">
        <v>0</v>
      </c>
      <c r="U1112" s="42">
        <v>144.99</v>
      </c>
      <c r="V1112" s="43">
        <v>5.0796896061310302E-5</v>
      </c>
      <c r="W1112" s="43">
        <v>8.6889274649999994E-3</v>
      </c>
      <c r="X1112" s="43">
        <v>9.5406022816873668E-4</v>
      </c>
    </row>
    <row r="1113" spans="1:24" x14ac:dyDescent="0.2">
      <c r="A1113" s="26">
        <v>8700</v>
      </c>
      <c r="B1113" s="26">
        <v>15235</v>
      </c>
      <c r="C1113" s="26" t="s">
        <v>2608</v>
      </c>
      <c r="D1113" s="26">
        <v>550013098</v>
      </c>
      <c r="E1113" s="26" t="s">
        <v>205</v>
      </c>
      <c r="F1113" s="26" t="s">
        <v>2609</v>
      </c>
      <c r="G1113" s="26" t="s">
        <v>2610</v>
      </c>
      <c r="H1113" s="26" t="s">
        <v>69</v>
      </c>
      <c r="I1113" s="26" t="s">
        <v>212</v>
      </c>
      <c r="J1113" s="26" t="s">
        <v>51</v>
      </c>
      <c r="K1113" s="26" t="s">
        <v>51</v>
      </c>
      <c r="L1113" s="26" t="s">
        <v>433</v>
      </c>
      <c r="M1113" s="26" t="s">
        <v>165</v>
      </c>
      <c r="N1113" s="26" t="s">
        <v>140</v>
      </c>
      <c r="O1113" s="26" t="s">
        <v>57</v>
      </c>
      <c r="P1113" s="26" t="s">
        <v>531</v>
      </c>
      <c r="Q1113" s="57">
        <v>4700</v>
      </c>
      <c r="R1113" s="42">
        <v>1</v>
      </c>
      <c r="S1113" s="42">
        <v>1114</v>
      </c>
      <c r="T1113" s="42">
        <v>0</v>
      </c>
      <c r="U1113" s="42">
        <v>52.357999999999997</v>
      </c>
      <c r="V1113" s="43">
        <v>4.0040391690752803E-6</v>
      </c>
      <c r="W1113" s="43">
        <v>3.137698215E-3</v>
      </c>
      <c r="X1113" s="43">
        <v>3.4452503915069119E-4</v>
      </c>
    </row>
    <row r="1114" spans="1:24" x14ac:dyDescent="0.2">
      <c r="A1114" s="26">
        <v>8700</v>
      </c>
      <c r="B1114" s="26">
        <v>15235</v>
      </c>
      <c r="C1114" s="26" t="s">
        <v>1859</v>
      </c>
      <c r="D1114" s="26">
        <v>520033986</v>
      </c>
      <c r="E1114" s="26" t="s">
        <v>203</v>
      </c>
      <c r="F1114" s="26" t="s">
        <v>2921</v>
      </c>
      <c r="G1114" s="26" t="s">
        <v>2922</v>
      </c>
      <c r="H1114" s="26" t="s">
        <v>69</v>
      </c>
      <c r="I1114" s="26" t="s">
        <v>67</v>
      </c>
      <c r="J1114" s="26" t="s">
        <v>51</v>
      </c>
      <c r="K1114" s="26" t="s">
        <v>51</v>
      </c>
      <c r="L1114" s="26" t="s">
        <v>433</v>
      </c>
      <c r="M1114" s="26" t="s">
        <v>165</v>
      </c>
      <c r="N1114" s="26" t="s">
        <v>141</v>
      </c>
      <c r="O1114" s="26" t="s">
        <v>57</v>
      </c>
      <c r="P1114" s="26" t="s">
        <v>531</v>
      </c>
      <c r="Q1114" s="57">
        <v>11700</v>
      </c>
      <c r="R1114" s="42">
        <v>1</v>
      </c>
      <c r="S1114" s="42">
        <v>5039</v>
      </c>
      <c r="T1114" s="42">
        <v>14.1812</v>
      </c>
      <c r="U1114" s="42">
        <v>603.74419999999998</v>
      </c>
      <c r="V1114" s="43">
        <v>5.7062873249107401E-5</v>
      </c>
      <c r="W1114" s="43">
        <v>3.6181043942000002E-2</v>
      </c>
      <c r="X1114" s="43">
        <v>3.9727452183429988E-3</v>
      </c>
    </row>
    <row r="1115" spans="1:24" x14ac:dyDescent="0.2">
      <c r="A1115" s="26">
        <v>8700</v>
      </c>
      <c r="B1115" s="26">
        <v>15235</v>
      </c>
      <c r="C1115" s="26" t="s">
        <v>2923</v>
      </c>
      <c r="D1115" s="26">
        <v>520033358</v>
      </c>
      <c r="E1115" s="26" t="s">
        <v>203</v>
      </c>
      <c r="F1115" s="26" t="s">
        <v>2924</v>
      </c>
      <c r="G1115" s="26" t="s">
        <v>2925</v>
      </c>
      <c r="H1115" s="26" t="s">
        <v>69</v>
      </c>
      <c r="I1115" s="26" t="s">
        <v>67</v>
      </c>
      <c r="J1115" s="26" t="s">
        <v>51</v>
      </c>
      <c r="K1115" s="26" t="s">
        <v>51</v>
      </c>
      <c r="L1115" s="26" t="s">
        <v>433</v>
      </c>
      <c r="M1115" s="26" t="s">
        <v>165</v>
      </c>
      <c r="N1115" s="26" t="s">
        <v>360</v>
      </c>
      <c r="O1115" s="26" t="s">
        <v>57</v>
      </c>
      <c r="P1115" s="26" t="s">
        <v>531</v>
      </c>
      <c r="Q1115" s="57">
        <v>7802</v>
      </c>
      <c r="R1115" s="42">
        <v>1</v>
      </c>
      <c r="S1115" s="42">
        <v>904.9</v>
      </c>
      <c r="T1115" s="42">
        <v>0</v>
      </c>
      <c r="U1115" s="42">
        <v>70.600300000000004</v>
      </c>
      <c r="V1115" s="43">
        <v>8.0430895170709301E-5</v>
      </c>
      <c r="W1115" s="43">
        <v>4.230918585E-3</v>
      </c>
      <c r="X1115" s="43">
        <v>4.6456264795352277E-4</v>
      </c>
    </row>
    <row r="1116" spans="1:24" x14ac:dyDescent="0.2">
      <c r="A1116" s="26">
        <v>8700</v>
      </c>
      <c r="B1116" s="26">
        <v>15235</v>
      </c>
      <c r="C1116" s="26" t="s">
        <v>2615</v>
      </c>
      <c r="D1116" s="26">
        <v>520029083</v>
      </c>
      <c r="E1116" s="26" t="s">
        <v>203</v>
      </c>
      <c r="F1116" s="26" t="s">
        <v>2616</v>
      </c>
      <c r="G1116" s="26" t="s">
        <v>2617</v>
      </c>
      <c r="H1116" s="26" t="s">
        <v>69</v>
      </c>
      <c r="I1116" s="26" t="s">
        <v>67</v>
      </c>
      <c r="J1116" s="26" t="s">
        <v>51</v>
      </c>
      <c r="K1116" s="26" t="s">
        <v>51</v>
      </c>
      <c r="L1116" s="26" t="s">
        <v>433</v>
      </c>
      <c r="M1116" s="26" t="s">
        <v>165</v>
      </c>
      <c r="N1116" s="26" t="s">
        <v>129</v>
      </c>
      <c r="O1116" s="26" t="s">
        <v>57</v>
      </c>
      <c r="P1116" s="26" t="s">
        <v>531</v>
      </c>
      <c r="Q1116" s="57">
        <v>495</v>
      </c>
      <c r="R1116" s="42">
        <v>1</v>
      </c>
      <c r="S1116" s="42">
        <v>17940</v>
      </c>
      <c r="T1116" s="42">
        <v>0</v>
      </c>
      <c r="U1116" s="42">
        <v>88.802999999999997</v>
      </c>
      <c r="V1116" s="43">
        <v>4.9337167612013304E-6</v>
      </c>
      <c r="W1116" s="43">
        <v>5.3217658160000002E-3</v>
      </c>
      <c r="X1116" s="43">
        <v>5.8433968164748142E-4</v>
      </c>
    </row>
    <row r="1117" spans="1:24" x14ac:dyDescent="0.2">
      <c r="A1117" s="26">
        <v>8700</v>
      </c>
      <c r="B1117" s="26">
        <v>15235</v>
      </c>
      <c r="C1117" s="26" t="s">
        <v>533</v>
      </c>
      <c r="D1117" s="26">
        <v>520018078</v>
      </c>
      <c r="E1117" s="26" t="s">
        <v>203</v>
      </c>
      <c r="F1117" s="26" t="s">
        <v>2618</v>
      </c>
      <c r="G1117" s="26" t="s">
        <v>2619</v>
      </c>
      <c r="H1117" s="26" t="s">
        <v>69</v>
      </c>
      <c r="I1117" s="26" t="s">
        <v>67</v>
      </c>
      <c r="J1117" s="26" t="s">
        <v>51</v>
      </c>
      <c r="K1117" s="26" t="s">
        <v>51</v>
      </c>
      <c r="L1117" s="26" t="s">
        <v>433</v>
      </c>
      <c r="M1117" s="26" t="s">
        <v>165</v>
      </c>
      <c r="N1117" s="26" t="s">
        <v>129</v>
      </c>
      <c r="O1117" s="26" t="s">
        <v>57</v>
      </c>
      <c r="P1117" s="26" t="s">
        <v>531</v>
      </c>
      <c r="Q1117" s="57">
        <v>11600</v>
      </c>
      <c r="R1117" s="42">
        <v>1</v>
      </c>
      <c r="S1117" s="42">
        <v>4335</v>
      </c>
      <c r="T1117" s="42">
        <v>0</v>
      </c>
      <c r="U1117" s="42">
        <v>502.86</v>
      </c>
      <c r="V1117" s="43">
        <v>7.7142886010637092E-6</v>
      </c>
      <c r="W1117" s="43">
        <v>3.0135278743999998E-2</v>
      </c>
      <c r="X1117" s="43">
        <v>3.3089090719148283E-3</v>
      </c>
    </row>
    <row r="1118" spans="1:24" x14ac:dyDescent="0.2">
      <c r="A1118" s="26">
        <v>8700</v>
      </c>
      <c r="B1118" s="26">
        <v>15235</v>
      </c>
      <c r="C1118" s="26" t="s">
        <v>1894</v>
      </c>
      <c r="D1118" s="26">
        <v>520025602</v>
      </c>
      <c r="E1118" s="26" t="s">
        <v>203</v>
      </c>
      <c r="F1118" s="26" t="s">
        <v>2622</v>
      </c>
      <c r="G1118" s="26" t="s">
        <v>2623</v>
      </c>
      <c r="H1118" s="26" t="s">
        <v>69</v>
      </c>
      <c r="I1118" s="26" t="s">
        <v>67</v>
      </c>
      <c r="J1118" s="26" t="s">
        <v>51</v>
      </c>
      <c r="K1118" s="26" t="s">
        <v>51</v>
      </c>
      <c r="L1118" s="26" t="s">
        <v>433</v>
      </c>
      <c r="M1118" s="26" t="s">
        <v>165</v>
      </c>
      <c r="N1118" s="26" t="s">
        <v>135</v>
      </c>
      <c r="O1118" s="26" t="s">
        <v>57</v>
      </c>
      <c r="P1118" s="26" t="s">
        <v>531</v>
      </c>
      <c r="Q1118" s="57">
        <v>1700</v>
      </c>
      <c r="R1118" s="42">
        <v>1</v>
      </c>
      <c r="S1118" s="42">
        <v>20100</v>
      </c>
      <c r="T1118" s="42">
        <v>0</v>
      </c>
      <c r="U1118" s="42">
        <v>341.7</v>
      </c>
      <c r="V1118" s="43">
        <v>6.52409623134046E-5</v>
      </c>
      <c r="W1118" s="43">
        <v>2.0477319226999999E-2</v>
      </c>
      <c r="X1118" s="43">
        <v>2.2484473409563233E-3</v>
      </c>
    </row>
    <row r="1119" spans="1:24" x14ac:dyDescent="0.2">
      <c r="A1119" s="26">
        <v>8700</v>
      </c>
      <c r="B1119" s="26">
        <v>15235</v>
      </c>
      <c r="C1119" s="26" t="s">
        <v>2624</v>
      </c>
      <c r="D1119" s="26">
        <v>520013954</v>
      </c>
      <c r="E1119" s="26" t="s">
        <v>203</v>
      </c>
      <c r="F1119" s="26" t="s">
        <v>2625</v>
      </c>
      <c r="G1119" s="26" t="s">
        <v>2626</v>
      </c>
      <c r="H1119" s="26" t="s">
        <v>69</v>
      </c>
      <c r="I1119" s="26" t="s">
        <v>67</v>
      </c>
      <c r="J1119" s="26" t="s">
        <v>51</v>
      </c>
      <c r="K1119" s="26" t="s">
        <v>51</v>
      </c>
      <c r="L1119" s="26" t="s">
        <v>433</v>
      </c>
      <c r="M1119" s="26" t="s">
        <v>165</v>
      </c>
      <c r="N1119" s="26" t="s">
        <v>72</v>
      </c>
      <c r="O1119" s="26" t="s">
        <v>57</v>
      </c>
      <c r="P1119" s="26" t="s">
        <v>531</v>
      </c>
      <c r="Q1119" s="57">
        <v>2200</v>
      </c>
      <c r="R1119" s="42">
        <v>1</v>
      </c>
      <c r="S1119" s="42">
        <v>8101</v>
      </c>
      <c r="T1119" s="42">
        <v>0</v>
      </c>
      <c r="U1119" s="42">
        <v>178.22200000000001</v>
      </c>
      <c r="V1119" s="43">
        <v>1.9390223359658198E-6</v>
      </c>
      <c r="W1119" s="43">
        <v>1.0680447139E-2</v>
      </c>
      <c r="X1119" s="43">
        <v>1.1727327538774302E-3</v>
      </c>
    </row>
    <row r="1120" spans="1:24" x14ac:dyDescent="0.2">
      <c r="A1120" s="26">
        <v>8700</v>
      </c>
      <c r="B1120" s="26">
        <v>15235</v>
      </c>
      <c r="C1120" s="26" t="s">
        <v>529</v>
      </c>
      <c r="D1120" s="26">
        <v>520000118</v>
      </c>
      <c r="E1120" s="26" t="s">
        <v>203</v>
      </c>
      <c r="F1120" s="26" t="s">
        <v>2627</v>
      </c>
      <c r="G1120" s="26" t="s">
        <v>2628</v>
      </c>
      <c r="H1120" s="26" t="s">
        <v>69</v>
      </c>
      <c r="I1120" s="26" t="s">
        <v>67</v>
      </c>
      <c r="J1120" s="26" t="s">
        <v>51</v>
      </c>
      <c r="K1120" s="26" t="s">
        <v>51</v>
      </c>
      <c r="L1120" s="26" t="s">
        <v>433</v>
      </c>
      <c r="M1120" s="26" t="s">
        <v>165</v>
      </c>
      <c r="N1120" s="26" t="s">
        <v>129</v>
      </c>
      <c r="O1120" s="26" t="s">
        <v>57</v>
      </c>
      <c r="P1120" s="26" t="s">
        <v>531</v>
      </c>
      <c r="Q1120" s="57">
        <v>17120</v>
      </c>
      <c r="R1120" s="42">
        <v>1</v>
      </c>
      <c r="S1120" s="42">
        <v>4402</v>
      </c>
      <c r="T1120" s="42">
        <v>0</v>
      </c>
      <c r="U1120" s="42">
        <v>753.62239999999997</v>
      </c>
      <c r="V1120" s="43">
        <v>1.2912989371438399E-5</v>
      </c>
      <c r="W1120" s="43">
        <v>4.5162910335999999E-2</v>
      </c>
      <c r="X1120" s="43">
        <v>4.9589706800266982E-3</v>
      </c>
    </row>
    <row r="1121" spans="1:24" x14ac:dyDescent="0.2">
      <c r="A1121" s="26">
        <v>8700</v>
      </c>
      <c r="B1121" s="26">
        <v>15235</v>
      </c>
      <c r="C1121" s="26" t="s">
        <v>2629</v>
      </c>
      <c r="D1121" s="26">
        <v>520007030</v>
      </c>
      <c r="E1121" s="26" t="s">
        <v>203</v>
      </c>
      <c r="F1121" s="26" t="s">
        <v>2630</v>
      </c>
      <c r="G1121" s="26" t="s">
        <v>2631</v>
      </c>
      <c r="H1121" s="26" t="s">
        <v>69</v>
      </c>
      <c r="I1121" s="26" t="s">
        <v>67</v>
      </c>
      <c r="J1121" s="26" t="s">
        <v>51</v>
      </c>
      <c r="K1121" s="26" t="s">
        <v>51</v>
      </c>
      <c r="L1121" s="26" t="s">
        <v>433</v>
      </c>
      <c r="M1121" s="26" t="s">
        <v>165</v>
      </c>
      <c r="N1121" s="26" t="s">
        <v>129</v>
      </c>
      <c r="O1121" s="26" t="s">
        <v>57</v>
      </c>
      <c r="P1121" s="26" t="s">
        <v>531</v>
      </c>
      <c r="Q1121" s="57">
        <v>27100</v>
      </c>
      <c r="R1121" s="42">
        <v>1</v>
      </c>
      <c r="S1121" s="42">
        <v>2492</v>
      </c>
      <c r="T1121" s="42">
        <v>0</v>
      </c>
      <c r="U1121" s="42">
        <v>675.33199999999999</v>
      </c>
      <c r="V1121" s="43">
        <v>2.19800133970047E-5</v>
      </c>
      <c r="W1121" s="43">
        <v>4.0471141200999997E-2</v>
      </c>
      <c r="X1121" s="43">
        <v>4.4438057935695515E-3</v>
      </c>
    </row>
    <row r="1122" spans="1:24" x14ac:dyDescent="0.2">
      <c r="A1122" s="26">
        <v>8700</v>
      </c>
      <c r="B1122" s="26">
        <v>15235</v>
      </c>
      <c r="C1122" s="26" t="s">
        <v>2632</v>
      </c>
      <c r="D1122" s="26">
        <v>520000522</v>
      </c>
      <c r="E1122" s="26" t="s">
        <v>203</v>
      </c>
      <c r="F1122" s="26" t="s">
        <v>2633</v>
      </c>
      <c r="G1122" s="26" t="s">
        <v>2634</v>
      </c>
      <c r="H1122" s="26" t="s">
        <v>69</v>
      </c>
      <c r="I1122" s="26" t="s">
        <v>67</v>
      </c>
      <c r="J1122" s="26" t="s">
        <v>51</v>
      </c>
      <c r="K1122" s="26" t="s">
        <v>51</v>
      </c>
      <c r="L1122" s="26" t="s">
        <v>433</v>
      </c>
      <c r="M1122" s="26" t="s">
        <v>165</v>
      </c>
      <c r="N1122" s="26" t="s">
        <v>129</v>
      </c>
      <c r="O1122" s="26" t="s">
        <v>57</v>
      </c>
      <c r="P1122" s="26" t="s">
        <v>531</v>
      </c>
      <c r="Q1122" s="57">
        <v>2120</v>
      </c>
      <c r="R1122" s="42">
        <v>1</v>
      </c>
      <c r="S1122" s="42">
        <v>15760</v>
      </c>
      <c r="T1122" s="42">
        <v>0</v>
      </c>
      <c r="U1122" s="42">
        <v>334.11200000000002</v>
      </c>
      <c r="V1122" s="43">
        <v>8.20315722496168E-6</v>
      </c>
      <c r="W1122" s="43">
        <v>2.0022587304E-2</v>
      </c>
      <c r="X1122" s="43">
        <v>2.1985169387813848E-3</v>
      </c>
    </row>
    <row r="1123" spans="1:24" x14ac:dyDescent="0.2">
      <c r="A1123" s="26">
        <v>8700</v>
      </c>
      <c r="B1123" s="26">
        <v>15235</v>
      </c>
      <c r="C1123" s="26" t="s">
        <v>747</v>
      </c>
      <c r="D1123" s="26">
        <v>520041146</v>
      </c>
      <c r="E1123" s="26" t="s">
        <v>203</v>
      </c>
      <c r="F1123" s="26" t="s">
        <v>2635</v>
      </c>
      <c r="G1123" s="26" t="s">
        <v>2636</v>
      </c>
      <c r="H1123" s="26" t="s">
        <v>69</v>
      </c>
      <c r="I1123" s="26" t="s">
        <v>67</v>
      </c>
      <c r="J1123" s="26" t="s">
        <v>51</v>
      </c>
      <c r="K1123" s="26" t="s">
        <v>51</v>
      </c>
      <c r="L1123" s="26" t="s">
        <v>433</v>
      </c>
      <c r="M1123" s="26" t="s">
        <v>165</v>
      </c>
      <c r="N1123" s="26" t="s">
        <v>353</v>
      </c>
      <c r="O1123" s="26" t="s">
        <v>57</v>
      </c>
      <c r="P1123" s="26" t="s">
        <v>531</v>
      </c>
      <c r="Q1123" s="57">
        <v>8400</v>
      </c>
      <c r="R1123" s="42">
        <v>1</v>
      </c>
      <c r="S1123" s="42">
        <v>6305</v>
      </c>
      <c r="T1123" s="42">
        <v>0</v>
      </c>
      <c r="U1123" s="42">
        <v>529.62</v>
      </c>
      <c r="V1123" s="43">
        <v>7.0871420218122797E-5</v>
      </c>
      <c r="W1123" s="43">
        <v>3.1738945886E-2</v>
      </c>
      <c r="X1123" s="43">
        <v>3.4849946757895467E-3</v>
      </c>
    </row>
    <row r="1124" spans="1:24" x14ac:dyDescent="0.2">
      <c r="A1124" s="26">
        <v>8700</v>
      </c>
      <c r="B1124" s="26">
        <v>15235</v>
      </c>
      <c r="C1124" s="26" t="s">
        <v>709</v>
      </c>
      <c r="D1124" s="26">
        <v>520001736</v>
      </c>
      <c r="E1124" s="26" t="s">
        <v>203</v>
      </c>
      <c r="F1124" s="26" t="s">
        <v>2637</v>
      </c>
      <c r="G1124" s="26" t="s">
        <v>2638</v>
      </c>
      <c r="H1124" s="26" t="s">
        <v>69</v>
      </c>
      <c r="I1124" s="26" t="s">
        <v>67</v>
      </c>
      <c r="J1124" s="26" t="s">
        <v>51</v>
      </c>
      <c r="K1124" s="26" t="s">
        <v>51</v>
      </c>
      <c r="L1124" s="26" t="s">
        <v>433</v>
      </c>
      <c r="M1124" s="26" t="s">
        <v>165</v>
      </c>
      <c r="N1124" s="26" t="s">
        <v>357</v>
      </c>
      <c r="O1124" s="26" t="s">
        <v>57</v>
      </c>
      <c r="P1124" s="26" t="s">
        <v>531</v>
      </c>
      <c r="Q1124" s="57">
        <v>17400</v>
      </c>
      <c r="R1124" s="42">
        <v>1</v>
      </c>
      <c r="S1124" s="42">
        <v>2854</v>
      </c>
      <c r="T1124" s="42">
        <v>0</v>
      </c>
      <c r="U1124" s="42">
        <v>496.596</v>
      </c>
      <c r="V1124" s="43">
        <v>7.8992732255509597E-5</v>
      </c>
      <c r="W1124" s="43">
        <v>2.9759891188000001E-2</v>
      </c>
      <c r="X1124" s="43">
        <v>3.2676908274203876E-3</v>
      </c>
    </row>
    <row r="1125" spans="1:24" x14ac:dyDescent="0.2">
      <c r="A1125" s="26">
        <v>8700</v>
      </c>
      <c r="B1125" s="26">
        <v>15235</v>
      </c>
      <c r="C1125" s="26" t="s">
        <v>1956</v>
      </c>
      <c r="D1125" s="26">
        <v>520017450</v>
      </c>
      <c r="E1125" s="26" t="s">
        <v>203</v>
      </c>
      <c r="F1125" s="26" t="s">
        <v>2642</v>
      </c>
      <c r="G1125" s="26" t="s">
        <v>2643</v>
      </c>
      <c r="H1125" s="26" t="s">
        <v>69</v>
      </c>
      <c r="I1125" s="26" t="s">
        <v>67</v>
      </c>
      <c r="J1125" s="26" t="s">
        <v>51</v>
      </c>
      <c r="K1125" s="26" t="s">
        <v>51</v>
      </c>
      <c r="L1125" s="26" t="s">
        <v>433</v>
      </c>
      <c r="M1125" s="26" t="s">
        <v>165</v>
      </c>
      <c r="N1125" s="26" t="s">
        <v>141</v>
      </c>
      <c r="O1125" s="26" t="s">
        <v>57</v>
      </c>
      <c r="P1125" s="26" t="s">
        <v>531</v>
      </c>
      <c r="Q1125" s="57">
        <v>7400</v>
      </c>
      <c r="R1125" s="42">
        <v>1</v>
      </c>
      <c r="S1125" s="42">
        <v>5318</v>
      </c>
      <c r="T1125" s="42">
        <v>0</v>
      </c>
      <c r="U1125" s="42">
        <v>393.53199999999998</v>
      </c>
      <c r="V1125" s="43">
        <v>2.9508625949574599E-5</v>
      </c>
      <c r="W1125" s="43">
        <v>2.3583495435000001E-2</v>
      </c>
      <c r="X1125" s="43">
        <v>2.5895112056810764E-3</v>
      </c>
    </row>
    <row r="1126" spans="1:24" x14ac:dyDescent="0.2">
      <c r="A1126" s="26">
        <v>8700</v>
      </c>
      <c r="B1126" s="26">
        <v>15235</v>
      </c>
      <c r="C1126" s="26" t="s">
        <v>1963</v>
      </c>
      <c r="D1126" s="26">
        <v>520022732</v>
      </c>
      <c r="E1126" s="26" t="s">
        <v>203</v>
      </c>
      <c r="F1126" s="26" t="s">
        <v>2644</v>
      </c>
      <c r="G1126" s="26" t="s">
        <v>2645</v>
      </c>
      <c r="H1126" s="26" t="s">
        <v>69</v>
      </c>
      <c r="I1126" s="26" t="s">
        <v>67</v>
      </c>
      <c r="J1126" s="26" t="s">
        <v>51</v>
      </c>
      <c r="K1126" s="26" t="s">
        <v>51</v>
      </c>
      <c r="L1126" s="26" t="s">
        <v>433</v>
      </c>
      <c r="M1126" s="26" t="s">
        <v>165</v>
      </c>
      <c r="N1126" s="26" t="s">
        <v>356</v>
      </c>
      <c r="O1126" s="26" t="s">
        <v>57</v>
      </c>
      <c r="P1126" s="26" t="s">
        <v>531</v>
      </c>
      <c r="Q1126" s="57">
        <v>3289</v>
      </c>
      <c r="R1126" s="42">
        <v>1</v>
      </c>
      <c r="S1126" s="42">
        <v>3795</v>
      </c>
      <c r="T1126" s="42">
        <v>0</v>
      </c>
      <c r="U1126" s="42">
        <v>124.81755</v>
      </c>
      <c r="V1126" s="43">
        <v>1.2342842756258799E-5</v>
      </c>
      <c r="W1126" s="43">
        <v>7.4800375079999998E-3</v>
      </c>
      <c r="X1126" s="43">
        <v>8.2132188587118215E-4</v>
      </c>
    </row>
    <row r="1127" spans="1:24" x14ac:dyDescent="0.2">
      <c r="A1127" s="26">
        <v>8700</v>
      </c>
      <c r="B1127" s="26">
        <v>15235</v>
      </c>
      <c r="C1127" s="26" t="s">
        <v>2646</v>
      </c>
      <c r="D1127" s="26">
        <v>520032988</v>
      </c>
      <c r="E1127" s="26" t="s">
        <v>203</v>
      </c>
      <c r="F1127" s="26" t="s">
        <v>2647</v>
      </c>
      <c r="G1127" s="26" t="s">
        <v>2648</v>
      </c>
      <c r="H1127" s="26" t="s">
        <v>69</v>
      </c>
      <c r="I1127" s="26" t="s">
        <v>67</v>
      </c>
      <c r="J1127" s="26" t="s">
        <v>51</v>
      </c>
      <c r="K1127" s="26" t="s">
        <v>51</v>
      </c>
      <c r="L1127" s="26" t="s">
        <v>433</v>
      </c>
      <c r="M1127" s="26" t="s">
        <v>165</v>
      </c>
      <c r="N1127" s="26" t="s">
        <v>138</v>
      </c>
      <c r="O1127" s="26" t="s">
        <v>57</v>
      </c>
      <c r="P1127" s="26" t="s">
        <v>531</v>
      </c>
      <c r="Q1127" s="57">
        <v>150</v>
      </c>
      <c r="R1127" s="42">
        <v>1</v>
      </c>
      <c r="S1127" s="42">
        <v>33640</v>
      </c>
      <c r="T1127" s="42">
        <v>0</v>
      </c>
      <c r="U1127" s="42">
        <v>50.46</v>
      </c>
      <c r="V1127" s="43">
        <v>1.2207031250000001E-5</v>
      </c>
      <c r="W1127" s="43">
        <v>3.0239553060000001E-3</v>
      </c>
      <c r="X1127" s="43">
        <v>3.3203585842743948E-4</v>
      </c>
    </row>
    <row r="1128" spans="1:24" x14ac:dyDescent="0.2">
      <c r="A1128" s="26">
        <v>8700</v>
      </c>
      <c r="B1128" s="26">
        <v>15235</v>
      </c>
      <c r="C1128" s="26" t="s">
        <v>821</v>
      </c>
      <c r="D1128" s="26">
        <v>520043027</v>
      </c>
      <c r="E1128" s="26" t="s">
        <v>203</v>
      </c>
      <c r="F1128" s="26" t="s">
        <v>2651</v>
      </c>
      <c r="G1128" s="26" t="s">
        <v>2652</v>
      </c>
      <c r="H1128" s="26" t="s">
        <v>69</v>
      </c>
      <c r="I1128" s="26" t="s">
        <v>67</v>
      </c>
      <c r="J1128" s="26" t="s">
        <v>51</v>
      </c>
      <c r="K1128" s="26" t="s">
        <v>51</v>
      </c>
      <c r="L1128" s="26" t="s">
        <v>433</v>
      </c>
      <c r="M1128" s="26" t="s">
        <v>165</v>
      </c>
      <c r="N1128" s="26" t="s">
        <v>360</v>
      </c>
      <c r="O1128" s="26" t="s">
        <v>57</v>
      </c>
      <c r="P1128" s="26" t="s">
        <v>531</v>
      </c>
      <c r="Q1128" s="57">
        <v>100</v>
      </c>
      <c r="R1128" s="42">
        <v>1</v>
      </c>
      <c r="S1128" s="42">
        <v>95300</v>
      </c>
      <c r="T1128" s="42">
        <v>0.13858999999999999</v>
      </c>
      <c r="U1128" s="42">
        <v>95.438590000000005</v>
      </c>
      <c r="V1128" s="43">
        <v>2.2449962121301402E-6</v>
      </c>
      <c r="W1128" s="43">
        <v>5.7194219309999999E-3</v>
      </c>
      <c r="X1128" s="43">
        <v>6.2800305504864145E-4</v>
      </c>
    </row>
    <row r="1129" spans="1:24" x14ac:dyDescent="0.2">
      <c r="A1129" s="26">
        <v>8700</v>
      </c>
      <c r="B1129" s="26">
        <v>15235</v>
      </c>
      <c r="C1129" s="26" t="s">
        <v>2942</v>
      </c>
      <c r="D1129" s="26">
        <v>520029984</v>
      </c>
      <c r="E1129" s="26" t="s">
        <v>203</v>
      </c>
      <c r="F1129" s="26" t="s">
        <v>2943</v>
      </c>
      <c r="G1129" s="26" t="s">
        <v>2944</v>
      </c>
      <c r="H1129" s="26" t="s">
        <v>69</v>
      </c>
      <c r="I1129" s="26" t="s">
        <v>67</v>
      </c>
      <c r="J1129" s="26" t="s">
        <v>51</v>
      </c>
      <c r="K1129" s="26" t="s">
        <v>51</v>
      </c>
      <c r="L1129" s="26" t="s">
        <v>433</v>
      </c>
      <c r="M1129" s="26" t="s">
        <v>165</v>
      </c>
      <c r="N1129" s="26" t="s">
        <v>141</v>
      </c>
      <c r="O1129" s="26" t="s">
        <v>57</v>
      </c>
      <c r="P1129" s="26" t="s">
        <v>531</v>
      </c>
      <c r="Q1129" s="57">
        <v>49000</v>
      </c>
      <c r="R1129" s="42">
        <v>1</v>
      </c>
      <c r="S1129" s="42">
        <v>685.7</v>
      </c>
      <c r="T1129" s="42">
        <v>0</v>
      </c>
      <c r="U1129" s="42">
        <v>335.99299999999999</v>
      </c>
      <c r="V1129" s="43">
        <v>4.64903522713368E-5</v>
      </c>
      <c r="W1129" s="43">
        <v>2.0135311440000001E-2</v>
      </c>
      <c r="X1129" s="43">
        <v>2.2108942564528474E-3</v>
      </c>
    </row>
    <row r="1130" spans="1:24" x14ac:dyDescent="0.2">
      <c r="A1130" s="26">
        <v>8700</v>
      </c>
      <c r="B1130" s="26">
        <v>15235</v>
      </c>
      <c r="C1130" s="26" t="s">
        <v>2653</v>
      </c>
      <c r="D1130" s="26">
        <v>520043480</v>
      </c>
      <c r="E1130" s="26" t="s">
        <v>203</v>
      </c>
      <c r="F1130" s="26" t="s">
        <v>2654</v>
      </c>
      <c r="G1130" s="26" t="s">
        <v>2655</v>
      </c>
      <c r="H1130" s="26" t="s">
        <v>69</v>
      </c>
      <c r="I1130" s="26" t="s">
        <v>67</v>
      </c>
      <c r="J1130" s="26" t="s">
        <v>51</v>
      </c>
      <c r="K1130" s="26" t="s">
        <v>51</v>
      </c>
      <c r="L1130" s="26" t="s">
        <v>433</v>
      </c>
      <c r="M1130" s="26" t="s">
        <v>165</v>
      </c>
      <c r="N1130" s="26" t="s">
        <v>136</v>
      </c>
      <c r="O1130" s="26" t="s">
        <v>57</v>
      </c>
      <c r="P1130" s="26" t="s">
        <v>531</v>
      </c>
      <c r="Q1130" s="57">
        <v>1400</v>
      </c>
      <c r="R1130" s="42">
        <v>1</v>
      </c>
      <c r="S1130" s="42">
        <v>29350</v>
      </c>
      <c r="T1130" s="42">
        <v>0</v>
      </c>
      <c r="U1130" s="42">
        <v>410.9</v>
      </c>
      <c r="V1130" s="43">
        <v>1.5492122200000001E-4</v>
      </c>
      <c r="W1130" s="43">
        <v>2.4624320956E-2</v>
      </c>
      <c r="X1130" s="43">
        <v>2.7037957635322016E-3</v>
      </c>
    </row>
    <row r="1131" spans="1:24" x14ac:dyDescent="0.2">
      <c r="A1131" s="26">
        <v>8700</v>
      </c>
      <c r="B1131" s="26">
        <v>15235</v>
      </c>
      <c r="C1131" s="26" t="s">
        <v>2658</v>
      </c>
      <c r="D1131" s="26">
        <v>520041997</v>
      </c>
      <c r="E1131" s="26" t="s">
        <v>203</v>
      </c>
      <c r="F1131" s="26" t="s">
        <v>2659</v>
      </c>
      <c r="G1131" s="26" t="s">
        <v>2660</v>
      </c>
      <c r="H1131" s="26" t="s">
        <v>69</v>
      </c>
      <c r="I1131" s="26" t="s">
        <v>67</v>
      </c>
      <c r="J1131" s="26" t="s">
        <v>51</v>
      </c>
      <c r="K1131" s="26" t="s">
        <v>51</v>
      </c>
      <c r="L1131" s="26" t="s">
        <v>433</v>
      </c>
      <c r="M1131" s="26" t="s">
        <v>165</v>
      </c>
      <c r="N1131" s="26" t="s">
        <v>127</v>
      </c>
      <c r="O1131" s="26" t="s">
        <v>57</v>
      </c>
      <c r="P1131" s="26" t="s">
        <v>531</v>
      </c>
      <c r="Q1131" s="57">
        <v>300</v>
      </c>
      <c r="R1131" s="42">
        <v>1</v>
      </c>
      <c r="S1131" s="42">
        <v>18890</v>
      </c>
      <c r="T1131" s="42">
        <v>0</v>
      </c>
      <c r="U1131" s="42">
        <v>56.67</v>
      </c>
      <c r="V1131" s="43">
        <v>2.6956405373407199E-6</v>
      </c>
      <c r="W1131" s="43">
        <v>3.3961067619999999E-3</v>
      </c>
      <c r="X1131" s="43">
        <v>3.728987732279627E-4</v>
      </c>
    </row>
    <row r="1132" spans="1:24" x14ac:dyDescent="0.2">
      <c r="A1132" s="26">
        <v>8700</v>
      </c>
      <c r="B1132" s="26">
        <v>15235</v>
      </c>
      <c r="C1132" s="26" t="s">
        <v>2661</v>
      </c>
      <c r="D1132" s="26">
        <v>520035791</v>
      </c>
      <c r="E1132" s="26" t="s">
        <v>203</v>
      </c>
      <c r="F1132" s="26" t="s">
        <v>2662</v>
      </c>
      <c r="G1132" s="26" t="s">
        <v>2663</v>
      </c>
      <c r="H1132" s="26" t="s">
        <v>69</v>
      </c>
      <c r="I1132" s="26" t="s">
        <v>67</v>
      </c>
      <c r="J1132" s="26" t="s">
        <v>51</v>
      </c>
      <c r="K1132" s="26" t="s">
        <v>51</v>
      </c>
      <c r="L1132" s="26" t="s">
        <v>433</v>
      </c>
      <c r="M1132" s="26" t="s">
        <v>165</v>
      </c>
      <c r="N1132" s="26" t="s">
        <v>137</v>
      </c>
      <c r="O1132" s="26" t="s">
        <v>57</v>
      </c>
      <c r="P1132" s="26" t="s">
        <v>531</v>
      </c>
      <c r="Q1132" s="57">
        <v>8550</v>
      </c>
      <c r="R1132" s="42">
        <v>1</v>
      </c>
      <c r="S1132" s="42">
        <v>9484</v>
      </c>
      <c r="T1132" s="42">
        <v>0</v>
      </c>
      <c r="U1132" s="42">
        <v>810.88199999999995</v>
      </c>
      <c r="V1132" s="43">
        <v>7.8729586199999995E-4</v>
      </c>
      <c r="W1132" s="43">
        <v>4.8594350511999999E-2</v>
      </c>
      <c r="X1132" s="43">
        <v>5.3357491270978798E-3</v>
      </c>
    </row>
    <row r="1133" spans="1:24" x14ac:dyDescent="0.2">
      <c r="A1133" s="26">
        <v>8700</v>
      </c>
      <c r="B1133" s="26">
        <v>15235</v>
      </c>
      <c r="C1133" s="26" t="s">
        <v>2661</v>
      </c>
      <c r="D1133" s="26">
        <v>520035791</v>
      </c>
      <c r="E1133" s="26" t="s">
        <v>203</v>
      </c>
      <c r="F1133" s="26" t="s">
        <v>2662</v>
      </c>
      <c r="G1133" s="26" t="s">
        <v>2663</v>
      </c>
      <c r="H1133" s="26" t="s">
        <v>69</v>
      </c>
      <c r="I1133" s="26" t="s">
        <v>67</v>
      </c>
      <c r="J1133" s="26" t="s">
        <v>51</v>
      </c>
      <c r="K1133" s="26" t="s">
        <v>51</v>
      </c>
      <c r="L1133" s="26" t="s">
        <v>52</v>
      </c>
      <c r="M1133" s="26" t="s">
        <v>165</v>
      </c>
      <c r="N1133" s="26" t="s">
        <v>137</v>
      </c>
      <c r="O1133" s="26" t="s">
        <v>57</v>
      </c>
      <c r="P1133" s="26" t="s">
        <v>531</v>
      </c>
      <c r="Q1133" s="57">
        <v>2450</v>
      </c>
      <c r="R1133" s="42">
        <v>1</v>
      </c>
      <c r="S1133" s="42">
        <v>9312.1347999999998</v>
      </c>
      <c r="T1133" s="42">
        <v>0</v>
      </c>
      <c r="U1133" s="42">
        <v>228.1473</v>
      </c>
      <c r="V1133" s="43">
        <v>2.25599399E-4</v>
      </c>
      <c r="W1133" s="43">
        <v>1.3672359066000001E-2</v>
      </c>
      <c r="X1133" s="43">
        <v>1.5012501903171338E-3</v>
      </c>
    </row>
    <row r="1134" spans="1:24" x14ac:dyDescent="0.2">
      <c r="A1134" s="26">
        <v>8700</v>
      </c>
      <c r="B1134" s="26">
        <v>15235</v>
      </c>
      <c r="C1134" s="26" t="s">
        <v>2664</v>
      </c>
      <c r="D1134" s="26">
        <v>520044231</v>
      </c>
      <c r="E1134" s="26" t="s">
        <v>203</v>
      </c>
      <c r="F1134" s="26" t="s">
        <v>2665</v>
      </c>
      <c r="G1134" s="26" t="s">
        <v>2666</v>
      </c>
      <c r="H1134" s="26" t="s">
        <v>69</v>
      </c>
      <c r="I1134" s="26" t="s">
        <v>67</v>
      </c>
      <c r="J1134" s="26" t="s">
        <v>51</v>
      </c>
      <c r="K1134" s="26" t="s">
        <v>51</v>
      </c>
      <c r="L1134" s="26" t="s">
        <v>433</v>
      </c>
      <c r="M1134" s="26" t="s">
        <v>165</v>
      </c>
      <c r="N1134" s="26" t="s">
        <v>126</v>
      </c>
      <c r="O1134" s="26" t="s">
        <v>57</v>
      </c>
      <c r="P1134" s="26" t="s">
        <v>531</v>
      </c>
      <c r="Q1134" s="57">
        <v>3300</v>
      </c>
      <c r="R1134" s="42">
        <v>1</v>
      </c>
      <c r="S1134" s="42">
        <v>1151</v>
      </c>
      <c r="T1134" s="42">
        <v>0</v>
      </c>
      <c r="U1134" s="42">
        <v>37.982999999999997</v>
      </c>
      <c r="V1134" s="43">
        <v>1.5575133699999999E-4</v>
      </c>
      <c r="W1134" s="43">
        <v>2.2762365120000002E-3</v>
      </c>
      <c r="X1134" s="43">
        <v>2.4993495859392461E-4</v>
      </c>
    </row>
    <row r="1135" spans="1:24" x14ac:dyDescent="0.2">
      <c r="A1135" s="26">
        <v>8700</v>
      </c>
      <c r="B1135" s="26">
        <v>15235</v>
      </c>
      <c r="C1135" s="26" t="s">
        <v>2672</v>
      </c>
      <c r="D1135" s="26">
        <v>511812463</v>
      </c>
      <c r="E1135" s="26" t="s">
        <v>203</v>
      </c>
      <c r="F1135" s="26" t="s">
        <v>2673</v>
      </c>
      <c r="G1135" s="26" t="s">
        <v>2674</v>
      </c>
      <c r="H1135" s="26" t="s">
        <v>69</v>
      </c>
      <c r="I1135" s="26" t="s">
        <v>67</v>
      </c>
      <c r="J1135" s="26" t="s">
        <v>51</v>
      </c>
      <c r="K1135" s="26" t="s">
        <v>51</v>
      </c>
      <c r="L1135" s="26" t="s">
        <v>433</v>
      </c>
      <c r="M1135" s="26" t="s">
        <v>165</v>
      </c>
      <c r="N1135" s="26" t="s">
        <v>127</v>
      </c>
      <c r="O1135" s="26" t="s">
        <v>57</v>
      </c>
      <c r="P1135" s="26" t="s">
        <v>531</v>
      </c>
      <c r="Q1135" s="57">
        <v>350</v>
      </c>
      <c r="R1135" s="42">
        <v>1</v>
      </c>
      <c r="S1135" s="42">
        <v>71910</v>
      </c>
      <c r="T1135" s="42">
        <v>0</v>
      </c>
      <c r="U1135" s="42">
        <v>251.685</v>
      </c>
      <c r="V1135" s="43">
        <v>1.19963166509355E-5</v>
      </c>
      <c r="W1135" s="43">
        <v>1.5082920953E-2</v>
      </c>
      <c r="X1135" s="43">
        <v>1.6561324817342472E-3</v>
      </c>
    </row>
    <row r="1136" spans="1:24" x14ac:dyDescent="0.2">
      <c r="A1136" s="26">
        <v>8700</v>
      </c>
      <c r="B1136" s="26">
        <v>15235</v>
      </c>
      <c r="C1136" s="26" t="s">
        <v>2678</v>
      </c>
      <c r="D1136" s="26">
        <v>512157603</v>
      </c>
      <c r="E1136" s="26" t="s">
        <v>203</v>
      </c>
      <c r="F1136" s="26" t="s">
        <v>2679</v>
      </c>
      <c r="G1136" s="26" t="s">
        <v>2680</v>
      </c>
      <c r="H1136" s="26" t="s">
        <v>69</v>
      </c>
      <c r="I1136" s="26" t="s">
        <v>67</v>
      </c>
      <c r="J1136" s="26" t="s">
        <v>51</v>
      </c>
      <c r="K1136" s="26" t="s">
        <v>51</v>
      </c>
      <c r="L1136" s="26" t="s">
        <v>433</v>
      </c>
      <c r="M1136" s="26" t="s">
        <v>165</v>
      </c>
      <c r="N1136" s="26" t="s">
        <v>356</v>
      </c>
      <c r="O1136" s="26" t="s">
        <v>57</v>
      </c>
      <c r="P1136" s="26" t="s">
        <v>531</v>
      </c>
      <c r="Q1136" s="57">
        <v>950</v>
      </c>
      <c r="R1136" s="42">
        <v>1</v>
      </c>
      <c r="S1136" s="42">
        <v>29900</v>
      </c>
      <c r="T1136" s="42">
        <v>0</v>
      </c>
      <c r="U1136" s="42">
        <v>284.05</v>
      </c>
      <c r="V1136" s="43">
        <v>6.8795618283963505E-5</v>
      </c>
      <c r="W1136" s="43">
        <v>1.7022483250000001E-2</v>
      </c>
      <c r="X1136" s="43">
        <v>1.8690999918017082E-3</v>
      </c>
    </row>
    <row r="1137" spans="1:24" x14ac:dyDescent="0.2">
      <c r="A1137" s="26">
        <v>8700</v>
      </c>
      <c r="B1137" s="26">
        <v>15235</v>
      </c>
      <c r="C1137" s="26" t="s">
        <v>2683</v>
      </c>
      <c r="D1137" s="26">
        <v>520017146</v>
      </c>
      <c r="E1137" s="26" t="s">
        <v>203</v>
      </c>
      <c r="F1137" s="26" t="s">
        <v>2684</v>
      </c>
      <c r="G1137" s="26" t="s">
        <v>2685</v>
      </c>
      <c r="H1137" s="26" t="s">
        <v>69</v>
      </c>
      <c r="I1137" s="26" t="s">
        <v>67</v>
      </c>
      <c r="J1137" s="26" t="s">
        <v>51</v>
      </c>
      <c r="K1137" s="26" t="s">
        <v>51</v>
      </c>
      <c r="L1137" s="26" t="s">
        <v>433</v>
      </c>
      <c r="M1137" s="26" t="s">
        <v>165</v>
      </c>
      <c r="N1137" s="26" t="s">
        <v>131</v>
      </c>
      <c r="O1137" s="26" t="s">
        <v>57</v>
      </c>
      <c r="P1137" s="26" t="s">
        <v>531</v>
      </c>
      <c r="Q1137" s="57">
        <v>8200</v>
      </c>
      <c r="R1137" s="42">
        <v>1</v>
      </c>
      <c r="S1137" s="42">
        <v>793.6</v>
      </c>
      <c r="T1137" s="42">
        <v>0</v>
      </c>
      <c r="U1137" s="42">
        <v>65.075199999999995</v>
      </c>
      <c r="V1137" s="43">
        <v>1.8334392770568301E-5</v>
      </c>
      <c r="W1137" s="43">
        <v>3.899811659E-3</v>
      </c>
      <c r="X1137" s="43">
        <v>4.2820649810418771E-4</v>
      </c>
    </row>
    <row r="1138" spans="1:24" x14ac:dyDescent="0.2">
      <c r="A1138" s="26">
        <v>8700</v>
      </c>
      <c r="B1138" s="26">
        <v>15235</v>
      </c>
      <c r="C1138" s="26" t="s">
        <v>2689</v>
      </c>
      <c r="D1138" s="26">
        <v>511235434</v>
      </c>
      <c r="E1138" s="26" t="s">
        <v>203</v>
      </c>
      <c r="F1138" s="26" t="s">
        <v>2690</v>
      </c>
      <c r="G1138" s="26" t="s">
        <v>2691</v>
      </c>
      <c r="H1138" s="26" t="s">
        <v>69</v>
      </c>
      <c r="I1138" s="26" t="s">
        <v>67</v>
      </c>
      <c r="J1138" s="26" t="s">
        <v>51</v>
      </c>
      <c r="K1138" s="26" t="s">
        <v>51</v>
      </c>
      <c r="L1138" s="26" t="s">
        <v>433</v>
      </c>
      <c r="M1138" s="26" t="s">
        <v>165</v>
      </c>
      <c r="N1138" s="26" t="s">
        <v>127</v>
      </c>
      <c r="O1138" s="26" t="s">
        <v>57</v>
      </c>
      <c r="P1138" s="26" t="s">
        <v>531</v>
      </c>
      <c r="Q1138" s="57">
        <v>300</v>
      </c>
      <c r="R1138" s="42">
        <v>1</v>
      </c>
      <c r="S1138" s="42">
        <v>29800</v>
      </c>
      <c r="T1138" s="42">
        <v>0</v>
      </c>
      <c r="U1138" s="42">
        <v>89.4</v>
      </c>
      <c r="V1138" s="43">
        <v>6.6097303029541297E-6</v>
      </c>
      <c r="W1138" s="43">
        <v>5.3575426950000001E-3</v>
      </c>
      <c r="X1138" s="43">
        <v>5.8826804881912591E-4</v>
      </c>
    </row>
    <row r="1139" spans="1:24" x14ac:dyDescent="0.2">
      <c r="A1139" s="26">
        <v>8700</v>
      </c>
      <c r="B1139" s="26">
        <v>15235</v>
      </c>
      <c r="C1139" s="26" t="s">
        <v>763</v>
      </c>
      <c r="D1139" s="26">
        <v>513623314</v>
      </c>
      <c r="E1139" s="26" t="s">
        <v>203</v>
      </c>
      <c r="F1139" s="26" t="s">
        <v>2694</v>
      </c>
      <c r="G1139" s="26" t="s">
        <v>2695</v>
      </c>
      <c r="H1139" s="26" t="s">
        <v>69</v>
      </c>
      <c r="I1139" s="26" t="s">
        <v>67</v>
      </c>
      <c r="J1139" s="26" t="s">
        <v>51</v>
      </c>
      <c r="K1139" s="26" t="s">
        <v>51</v>
      </c>
      <c r="L1139" s="26" t="s">
        <v>433</v>
      </c>
      <c r="M1139" s="26" t="s">
        <v>165</v>
      </c>
      <c r="N1139" s="26" t="s">
        <v>357</v>
      </c>
      <c r="O1139" s="26" t="s">
        <v>57</v>
      </c>
      <c r="P1139" s="26" t="s">
        <v>531</v>
      </c>
      <c r="Q1139" s="57">
        <v>500</v>
      </c>
      <c r="R1139" s="42">
        <v>1</v>
      </c>
      <c r="S1139" s="42">
        <v>54030</v>
      </c>
      <c r="T1139" s="42">
        <v>0</v>
      </c>
      <c r="U1139" s="42">
        <v>270.14999999999998</v>
      </c>
      <c r="V1139" s="43">
        <v>2.0302602164216802E-5</v>
      </c>
      <c r="W1139" s="43">
        <v>1.6189487238000001E-2</v>
      </c>
      <c r="X1139" s="43">
        <v>1.777635496515513E-3</v>
      </c>
    </row>
    <row r="1140" spans="1:24" x14ac:dyDescent="0.2">
      <c r="A1140" s="26">
        <v>8700</v>
      </c>
      <c r="B1140" s="26">
        <v>15235</v>
      </c>
      <c r="C1140" s="26" t="s">
        <v>828</v>
      </c>
      <c r="D1140" s="26">
        <v>512726712</v>
      </c>
      <c r="E1140" s="26" t="s">
        <v>203</v>
      </c>
      <c r="F1140" s="26" t="s">
        <v>2705</v>
      </c>
      <c r="G1140" s="26" t="s">
        <v>2706</v>
      </c>
      <c r="H1140" s="26" t="s">
        <v>69</v>
      </c>
      <c r="I1140" s="26" t="s">
        <v>67</v>
      </c>
      <c r="J1140" s="26" t="s">
        <v>51</v>
      </c>
      <c r="K1140" s="26" t="s">
        <v>51</v>
      </c>
      <c r="L1140" s="26" t="s">
        <v>433</v>
      </c>
      <c r="M1140" s="26" t="s">
        <v>165</v>
      </c>
      <c r="N1140" s="26" t="s">
        <v>84</v>
      </c>
      <c r="O1140" s="26" t="s">
        <v>57</v>
      </c>
      <c r="P1140" s="26" t="s">
        <v>531</v>
      </c>
      <c r="Q1140" s="57">
        <v>25000</v>
      </c>
      <c r="R1140" s="42">
        <v>1</v>
      </c>
      <c r="S1140" s="42">
        <v>1300</v>
      </c>
      <c r="T1140" s="42">
        <v>0</v>
      </c>
      <c r="U1140" s="42">
        <v>325</v>
      </c>
      <c r="V1140" s="43">
        <v>1.108087116E-3</v>
      </c>
      <c r="W1140" s="43">
        <v>1.9476525458000001E-2</v>
      </c>
      <c r="X1140" s="43">
        <v>2.1385583430225492E-3</v>
      </c>
    </row>
    <row r="1141" spans="1:24" x14ac:dyDescent="0.2">
      <c r="A1141" s="26">
        <v>8700</v>
      </c>
      <c r="B1141" s="26">
        <v>15235</v>
      </c>
      <c r="C1141" s="26" t="s">
        <v>705</v>
      </c>
      <c r="D1141" s="26">
        <v>510960719</v>
      </c>
      <c r="E1141" s="26" t="s">
        <v>203</v>
      </c>
      <c r="F1141" s="26" t="s">
        <v>2711</v>
      </c>
      <c r="G1141" s="26" t="s">
        <v>2712</v>
      </c>
      <c r="H1141" s="26" t="s">
        <v>69</v>
      </c>
      <c r="I1141" s="26" t="s">
        <v>67</v>
      </c>
      <c r="J1141" s="26" t="s">
        <v>51</v>
      </c>
      <c r="K1141" s="26" t="s">
        <v>51</v>
      </c>
      <c r="L1141" s="26" t="s">
        <v>433</v>
      </c>
      <c r="M1141" s="26" t="s">
        <v>165</v>
      </c>
      <c r="N1141" s="26" t="s">
        <v>357</v>
      </c>
      <c r="O1141" s="26" t="s">
        <v>57</v>
      </c>
      <c r="P1141" s="26" t="s">
        <v>531</v>
      </c>
      <c r="Q1141" s="57">
        <v>250</v>
      </c>
      <c r="R1141" s="42">
        <v>1</v>
      </c>
      <c r="S1141" s="42">
        <v>30090</v>
      </c>
      <c r="T1141" s="42">
        <v>0</v>
      </c>
      <c r="U1141" s="42">
        <v>75.224999999999994</v>
      </c>
      <c r="V1141" s="43">
        <v>2.0614687090489199E-6</v>
      </c>
      <c r="W1141" s="43">
        <v>4.5080665460000002E-3</v>
      </c>
      <c r="X1141" s="43">
        <v>4.9499400416575781E-4</v>
      </c>
    </row>
    <row r="1142" spans="1:24" x14ac:dyDescent="0.2">
      <c r="A1142" s="26">
        <v>8700</v>
      </c>
      <c r="B1142" s="26">
        <v>15235</v>
      </c>
      <c r="C1142" s="26" t="s">
        <v>808</v>
      </c>
      <c r="D1142" s="26">
        <v>513901371</v>
      </c>
      <c r="E1142" s="26" t="s">
        <v>203</v>
      </c>
      <c r="F1142" s="26" t="s">
        <v>2713</v>
      </c>
      <c r="G1142" s="26" t="s">
        <v>2714</v>
      </c>
      <c r="H1142" s="26" t="s">
        <v>69</v>
      </c>
      <c r="I1142" s="26" t="s">
        <v>67</v>
      </c>
      <c r="J1142" s="26" t="s">
        <v>51</v>
      </c>
      <c r="K1142" s="26" t="s">
        <v>51</v>
      </c>
      <c r="L1142" s="26" t="s">
        <v>433</v>
      </c>
      <c r="M1142" s="26" t="s">
        <v>165</v>
      </c>
      <c r="N1142" s="26" t="s">
        <v>353</v>
      </c>
      <c r="O1142" s="26" t="s">
        <v>57</v>
      </c>
      <c r="P1142" s="26" t="s">
        <v>531</v>
      </c>
      <c r="Q1142" s="57">
        <v>7500</v>
      </c>
      <c r="R1142" s="42">
        <v>1</v>
      </c>
      <c r="S1142" s="42">
        <v>1250</v>
      </c>
      <c r="T1142" s="42">
        <v>0</v>
      </c>
      <c r="U1142" s="42">
        <v>93.75</v>
      </c>
      <c r="V1142" s="43">
        <v>1.3649318651400701E-5</v>
      </c>
      <c r="W1142" s="43">
        <v>5.6182284969999996E-3</v>
      </c>
      <c r="X1142" s="43">
        <v>6.1689182971804313E-4</v>
      </c>
    </row>
    <row r="1143" spans="1:24" x14ac:dyDescent="0.2">
      <c r="A1143" s="26">
        <v>8700</v>
      </c>
      <c r="B1143" s="26">
        <v>15235</v>
      </c>
      <c r="C1143" s="26" t="s">
        <v>2720</v>
      </c>
      <c r="D1143" s="26">
        <v>515001659</v>
      </c>
      <c r="E1143" s="26" t="s">
        <v>203</v>
      </c>
      <c r="F1143" s="26" t="s">
        <v>2721</v>
      </c>
      <c r="G1143" s="26" t="s">
        <v>2722</v>
      </c>
      <c r="H1143" s="26" t="s">
        <v>69</v>
      </c>
      <c r="I1143" s="26" t="s">
        <v>67</v>
      </c>
      <c r="J1143" s="26" t="s">
        <v>51</v>
      </c>
      <c r="K1143" s="26" t="s">
        <v>51</v>
      </c>
      <c r="L1143" s="26" t="s">
        <v>433</v>
      </c>
      <c r="M1143" s="26" t="s">
        <v>165</v>
      </c>
      <c r="N1143" s="26" t="s">
        <v>136</v>
      </c>
      <c r="O1143" s="26" t="s">
        <v>57</v>
      </c>
      <c r="P1143" s="26" t="s">
        <v>531</v>
      </c>
      <c r="Q1143" s="57">
        <v>8268</v>
      </c>
      <c r="R1143" s="42">
        <v>1</v>
      </c>
      <c r="S1143" s="42">
        <v>1726</v>
      </c>
      <c r="T1143" s="42">
        <v>0</v>
      </c>
      <c r="U1143" s="42">
        <v>142.70568</v>
      </c>
      <c r="V1143" s="43">
        <v>5.6566902163684002E-5</v>
      </c>
      <c r="W1143" s="43">
        <v>8.5520332599999995E-3</v>
      </c>
      <c r="X1143" s="43">
        <v>9.3902899249448044E-4</v>
      </c>
    </row>
    <row r="1144" spans="1:24" x14ac:dyDescent="0.2">
      <c r="A1144" s="26">
        <v>8700</v>
      </c>
      <c r="B1144" s="26">
        <v>15235</v>
      </c>
      <c r="C1144" s="26" t="s">
        <v>2725</v>
      </c>
      <c r="D1144" s="26">
        <v>880326081</v>
      </c>
      <c r="E1144" s="26" t="s">
        <v>204</v>
      </c>
      <c r="F1144" s="26" t="s">
        <v>2726</v>
      </c>
      <c r="G1144" s="26" t="s">
        <v>2727</v>
      </c>
      <c r="H1144" s="26" t="s">
        <v>69</v>
      </c>
      <c r="I1144" s="26" t="s">
        <v>67</v>
      </c>
      <c r="J1144" s="26" t="s">
        <v>51</v>
      </c>
      <c r="K1144" s="26" t="s">
        <v>167</v>
      </c>
      <c r="L1144" s="26" t="s">
        <v>433</v>
      </c>
      <c r="M1144" s="26" t="s">
        <v>165</v>
      </c>
      <c r="N1144" s="26" t="s">
        <v>353</v>
      </c>
      <c r="O1144" s="26" t="s">
        <v>57</v>
      </c>
      <c r="P1144" s="26" t="s">
        <v>531</v>
      </c>
      <c r="Q1144" s="57">
        <v>500</v>
      </c>
      <c r="R1144" s="42">
        <v>1</v>
      </c>
      <c r="S1144" s="42">
        <v>25070</v>
      </c>
      <c r="T1144" s="42">
        <v>0</v>
      </c>
      <c r="U1144" s="42">
        <v>125.35</v>
      </c>
      <c r="V1144" s="43">
        <v>8.9133045295737899E-6</v>
      </c>
      <c r="W1144" s="43">
        <v>7.5119460489999996E-3</v>
      </c>
      <c r="X1144" s="43">
        <v>8.2482550245500485E-4</v>
      </c>
    </row>
    <row r="1145" spans="1:24" x14ac:dyDescent="0.2">
      <c r="A1145" s="26">
        <v>8700</v>
      </c>
      <c r="B1145" s="26">
        <v>15235</v>
      </c>
      <c r="C1145" s="26" t="s">
        <v>1203</v>
      </c>
      <c r="D1145" s="26">
        <v>514401702</v>
      </c>
      <c r="E1145" s="26" t="s">
        <v>203</v>
      </c>
      <c r="F1145" s="26" t="s">
        <v>2733</v>
      </c>
      <c r="G1145" s="26" t="s">
        <v>2734</v>
      </c>
      <c r="H1145" s="26" t="s">
        <v>69</v>
      </c>
      <c r="I1145" s="26" t="s">
        <v>67</v>
      </c>
      <c r="J1145" s="26" t="s">
        <v>51</v>
      </c>
      <c r="K1145" s="26" t="s">
        <v>51</v>
      </c>
      <c r="L1145" s="26" t="s">
        <v>433</v>
      </c>
      <c r="M1145" s="26" t="s">
        <v>165</v>
      </c>
      <c r="N1145" s="26" t="s">
        <v>87</v>
      </c>
      <c r="O1145" s="26" t="s">
        <v>57</v>
      </c>
      <c r="P1145" s="26" t="s">
        <v>531</v>
      </c>
      <c r="Q1145" s="57">
        <v>9100</v>
      </c>
      <c r="R1145" s="42">
        <v>1</v>
      </c>
      <c r="S1145" s="42">
        <v>2967</v>
      </c>
      <c r="T1145" s="42">
        <v>0</v>
      </c>
      <c r="U1145" s="42">
        <v>269.99700000000001</v>
      </c>
      <c r="V1145" s="43">
        <v>3.5586635141183497E-5</v>
      </c>
      <c r="W1145" s="43">
        <v>1.6180318289E-2</v>
      </c>
      <c r="X1145" s="43">
        <v>1.7766287290494132E-3</v>
      </c>
    </row>
    <row r="1146" spans="1:24" x14ac:dyDescent="0.2">
      <c r="A1146" s="26">
        <v>8700</v>
      </c>
      <c r="B1146" s="26">
        <v>15235</v>
      </c>
      <c r="C1146" s="26" t="s">
        <v>824</v>
      </c>
      <c r="D1146" s="26">
        <v>550263107</v>
      </c>
      <c r="E1146" s="26" t="s">
        <v>205</v>
      </c>
      <c r="F1146" s="26" t="s">
        <v>2932</v>
      </c>
      <c r="G1146" s="26" t="s">
        <v>2933</v>
      </c>
      <c r="H1146" s="26" t="s">
        <v>69</v>
      </c>
      <c r="I1146" s="26" t="s">
        <v>212</v>
      </c>
      <c r="J1146" s="26" t="s">
        <v>51</v>
      </c>
      <c r="K1146" s="26" t="s">
        <v>51</v>
      </c>
      <c r="L1146" s="26" t="s">
        <v>433</v>
      </c>
      <c r="M1146" s="26" t="s">
        <v>165</v>
      </c>
      <c r="N1146" s="26" t="s">
        <v>140</v>
      </c>
      <c r="O1146" s="26" t="s">
        <v>57</v>
      </c>
      <c r="P1146" s="26" t="s">
        <v>531</v>
      </c>
      <c r="Q1146" s="57">
        <v>800</v>
      </c>
      <c r="R1146" s="42">
        <v>1</v>
      </c>
      <c r="S1146" s="42">
        <v>7320</v>
      </c>
      <c r="T1146" s="42">
        <v>0</v>
      </c>
      <c r="U1146" s="42">
        <v>58.56</v>
      </c>
      <c r="V1146" s="43">
        <v>7.9658094712200094E-6</v>
      </c>
      <c r="W1146" s="43">
        <v>3.5093702479999998E-3</v>
      </c>
      <c r="X1146" s="43">
        <v>3.8533531251507843E-4</v>
      </c>
    </row>
    <row r="1147" spans="1:24" x14ac:dyDescent="0.2">
      <c r="A1147" s="26">
        <v>8700</v>
      </c>
      <c r="B1147" s="26">
        <v>15235</v>
      </c>
      <c r="C1147" s="26" t="s">
        <v>2735</v>
      </c>
      <c r="D1147" s="26">
        <v>512466723</v>
      </c>
      <c r="E1147" s="26" t="s">
        <v>203</v>
      </c>
      <c r="F1147" s="26" t="s">
        <v>2736</v>
      </c>
      <c r="G1147" s="26" t="s">
        <v>2737</v>
      </c>
      <c r="H1147" s="26" t="s">
        <v>69</v>
      </c>
      <c r="I1147" s="26" t="s">
        <v>67</v>
      </c>
      <c r="J1147" s="26" t="s">
        <v>51</v>
      </c>
      <c r="K1147" s="26" t="s">
        <v>51</v>
      </c>
      <c r="L1147" s="26" t="s">
        <v>433</v>
      </c>
      <c r="M1147" s="26" t="s">
        <v>165</v>
      </c>
      <c r="N1147" s="26" t="s">
        <v>131</v>
      </c>
      <c r="O1147" s="26" t="s">
        <v>57</v>
      </c>
      <c r="P1147" s="26" t="s">
        <v>531</v>
      </c>
      <c r="Q1147" s="57">
        <v>51333</v>
      </c>
      <c r="R1147" s="42">
        <v>1</v>
      </c>
      <c r="S1147" s="42">
        <v>543.9</v>
      </c>
      <c r="T1147" s="42">
        <v>8.3896099999999993</v>
      </c>
      <c r="U1147" s="42">
        <v>287.58980000000003</v>
      </c>
      <c r="V1147" s="43">
        <v>5.5930757699999996E-4</v>
      </c>
      <c r="W1147" s="43">
        <v>1.7234615572000001E-2</v>
      </c>
      <c r="X1147" s="43">
        <v>1.8923925112559583E-3</v>
      </c>
    </row>
    <row r="1148" spans="1:24" x14ac:dyDescent="0.2">
      <c r="A1148" s="26">
        <v>8700</v>
      </c>
      <c r="B1148" s="26">
        <v>15235</v>
      </c>
      <c r="C1148" s="26" t="s">
        <v>811</v>
      </c>
      <c r="D1148" s="26">
        <v>512607888</v>
      </c>
      <c r="E1148" s="26" t="s">
        <v>203</v>
      </c>
      <c r="F1148" s="26" t="s">
        <v>2738</v>
      </c>
      <c r="G1148" s="26" t="s">
        <v>2739</v>
      </c>
      <c r="H1148" s="26" t="s">
        <v>69</v>
      </c>
      <c r="I1148" s="26" t="s">
        <v>67</v>
      </c>
      <c r="J1148" s="26" t="s">
        <v>51</v>
      </c>
      <c r="K1148" s="26" t="s">
        <v>51</v>
      </c>
      <c r="L1148" s="26" t="s">
        <v>433</v>
      </c>
      <c r="M1148" s="26" t="s">
        <v>165</v>
      </c>
      <c r="N1148" s="26" t="s">
        <v>132</v>
      </c>
      <c r="O1148" s="26" t="s">
        <v>57</v>
      </c>
      <c r="P1148" s="26" t="s">
        <v>531</v>
      </c>
      <c r="Q1148" s="57">
        <v>1500</v>
      </c>
      <c r="R1148" s="42">
        <v>1</v>
      </c>
      <c r="S1148" s="42">
        <v>52300</v>
      </c>
      <c r="T1148" s="42">
        <v>0</v>
      </c>
      <c r="U1148" s="42">
        <v>784.5</v>
      </c>
      <c r="V1148" s="43">
        <v>9.1136783735510805E-5</v>
      </c>
      <c r="W1148" s="43">
        <v>4.7013336066999999E-2</v>
      </c>
      <c r="X1148" s="43">
        <v>5.1621508310805845E-3</v>
      </c>
    </row>
    <row r="1149" spans="1:24" x14ac:dyDescent="0.2">
      <c r="A1149" s="26">
        <v>8700</v>
      </c>
      <c r="B1149" s="26">
        <v>15235</v>
      </c>
      <c r="C1149" s="26" t="s">
        <v>2746</v>
      </c>
      <c r="D1149" s="26">
        <v>510706153</v>
      </c>
      <c r="E1149" s="26" t="s">
        <v>203</v>
      </c>
      <c r="F1149" s="26" t="s">
        <v>2747</v>
      </c>
      <c r="G1149" s="26" t="s">
        <v>2748</v>
      </c>
      <c r="H1149" s="26" t="s">
        <v>69</v>
      </c>
      <c r="I1149" s="26" t="s">
        <v>67</v>
      </c>
      <c r="J1149" s="26" t="s">
        <v>51</v>
      </c>
      <c r="K1149" s="26" t="s">
        <v>51</v>
      </c>
      <c r="L1149" s="26" t="s">
        <v>433</v>
      </c>
      <c r="M1149" s="26" t="s">
        <v>165</v>
      </c>
      <c r="N1149" s="26" t="s">
        <v>130</v>
      </c>
      <c r="O1149" s="26" t="s">
        <v>57</v>
      </c>
      <c r="P1149" s="26" t="s">
        <v>531</v>
      </c>
      <c r="Q1149" s="57">
        <v>9000</v>
      </c>
      <c r="R1149" s="42">
        <v>1</v>
      </c>
      <c r="S1149" s="42">
        <v>1619</v>
      </c>
      <c r="T1149" s="42">
        <v>0</v>
      </c>
      <c r="U1149" s="42">
        <v>145.71</v>
      </c>
      <c r="V1149" s="43">
        <v>4.4671020936379298E-5</v>
      </c>
      <c r="W1149" s="43">
        <v>8.7320754590000001E-3</v>
      </c>
      <c r="X1149" s="43">
        <v>9.5879795742097134E-4</v>
      </c>
    </row>
    <row r="1150" spans="1:24" x14ac:dyDescent="0.2">
      <c r="A1150" s="26">
        <v>8700</v>
      </c>
      <c r="B1150" s="26">
        <v>15235</v>
      </c>
      <c r="C1150" s="26" t="s">
        <v>1197</v>
      </c>
      <c r="D1150" s="26">
        <v>514599943</v>
      </c>
      <c r="E1150" s="26" t="s">
        <v>203</v>
      </c>
      <c r="F1150" s="26" t="s">
        <v>2934</v>
      </c>
      <c r="G1150" s="26" t="s">
        <v>2935</v>
      </c>
      <c r="H1150" s="26" t="s">
        <v>69</v>
      </c>
      <c r="I1150" s="26" t="s">
        <v>67</v>
      </c>
      <c r="J1150" s="26" t="s">
        <v>51</v>
      </c>
      <c r="K1150" s="26" t="s">
        <v>51</v>
      </c>
      <c r="L1150" s="26" t="s">
        <v>433</v>
      </c>
      <c r="M1150" s="26" t="s">
        <v>165</v>
      </c>
      <c r="N1150" s="26" t="s">
        <v>353</v>
      </c>
      <c r="O1150" s="26" t="s">
        <v>57</v>
      </c>
      <c r="P1150" s="26" t="s">
        <v>531</v>
      </c>
      <c r="Q1150" s="57">
        <v>1500</v>
      </c>
      <c r="R1150" s="42">
        <v>1</v>
      </c>
      <c r="S1150" s="42">
        <v>8800</v>
      </c>
      <c r="T1150" s="42">
        <v>0</v>
      </c>
      <c r="U1150" s="42">
        <v>132</v>
      </c>
      <c r="V1150" s="43">
        <v>4.2205357086583298E-5</v>
      </c>
      <c r="W1150" s="43">
        <v>7.9104657240000008E-3</v>
      </c>
      <c r="X1150" s="43">
        <v>8.6858369624300468E-4</v>
      </c>
    </row>
    <row r="1151" spans="1:24" x14ac:dyDescent="0.2">
      <c r="A1151" s="26">
        <v>8700</v>
      </c>
      <c r="B1151" s="26">
        <v>15235</v>
      </c>
      <c r="C1151" s="26" t="s">
        <v>2477</v>
      </c>
      <c r="D1151" s="26">
        <v>514091685</v>
      </c>
      <c r="E1151" s="26" t="s">
        <v>203</v>
      </c>
      <c r="F1151" s="26" t="s">
        <v>2937</v>
      </c>
      <c r="G1151" s="26" t="s">
        <v>2938</v>
      </c>
      <c r="H1151" s="26" t="s">
        <v>69</v>
      </c>
      <c r="I1151" s="26" t="s">
        <v>67</v>
      </c>
      <c r="J1151" s="26" t="s">
        <v>51</v>
      </c>
      <c r="K1151" s="26" t="s">
        <v>51</v>
      </c>
      <c r="L1151" s="26" t="s">
        <v>52</v>
      </c>
      <c r="M1151" s="26" t="s">
        <v>165</v>
      </c>
      <c r="N1151" s="26" t="s">
        <v>84</v>
      </c>
      <c r="O1151" s="26" t="s">
        <v>57</v>
      </c>
      <c r="P1151" s="26" t="s">
        <v>531</v>
      </c>
      <c r="Q1151" s="57">
        <v>29000</v>
      </c>
      <c r="R1151" s="42">
        <v>1</v>
      </c>
      <c r="S1151" s="42">
        <v>2282.6851000000001</v>
      </c>
      <c r="T1151" s="42">
        <v>0</v>
      </c>
      <c r="U1151" s="42">
        <v>661.97866999999997</v>
      </c>
      <c r="V1151" s="43">
        <v>1.4175574260000001E-3</v>
      </c>
      <c r="W1151" s="43">
        <v>3.9670905903999999E-2</v>
      </c>
      <c r="X1151" s="43">
        <v>4.3559384850199107E-3</v>
      </c>
    </row>
    <row r="1152" spans="1:24" x14ac:dyDescent="0.2">
      <c r="A1152" s="26">
        <v>8700</v>
      </c>
      <c r="B1152" s="26">
        <v>15235</v>
      </c>
      <c r="C1152" s="26" t="s">
        <v>1239</v>
      </c>
      <c r="D1152" s="26">
        <v>516046307</v>
      </c>
      <c r="E1152" s="26" t="s">
        <v>203</v>
      </c>
      <c r="F1152" s="26" t="s">
        <v>2766</v>
      </c>
      <c r="G1152" s="26" t="s">
        <v>2767</v>
      </c>
      <c r="H1152" s="26" t="s">
        <v>69</v>
      </c>
      <c r="I1152" s="26" t="s">
        <v>67</v>
      </c>
      <c r="J1152" s="26" t="s">
        <v>51</v>
      </c>
      <c r="K1152" s="26" t="s">
        <v>51</v>
      </c>
      <c r="L1152" s="26" t="s">
        <v>433</v>
      </c>
      <c r="M1152" s="26" t="s">
        <v>165</v>
      </c>
      <c r="N1152" s="26" t="s">
        <v>353</v>
      </c>
      <c r="O1152" s="26" t="s">
        <v>57</v>
      </c>
      <c r="P1152" s="26" t="s">
        <v>531</v>
      </c>
      <c r="Q1152" s="57">
        <v>8200</v>
      </c>
      <c r="R1152" s="42">
        <v>1</v>
      </c>
      <c r="S1152" s="42">
        <v>3627</v>
      </c>
      <c r="T1152" s="42">
        <v>0</v>
      </c>
      <c r="U1152" s="42">
        <v>297.41399999999999</v>
      </c>
      <c r="V1152" s="43">
        <v>4.9963130800000002E-4</v>
      </c>
      <c r="W1152" s="43">
        <v>1.7823357977E-2</v>
      </c>
      <c r="X1152" s="43">
        <v>1.9570375108667955E-3</v>
      </c>
    </row>
    <row r="1153" spans="1:24" x14ac:dyDescent="0.2">
      <c r="A1153" s="26">
        <v>8700</v>
      </c>
      <c r="B1153" s="26">
        <v>15235</v>
      </c>
      <c r="C1153" s="26" t="s">
        <v>2771</v>
      </c>
      <c r="D1153" s="26">
        <v>514439785</v>
      </c>
      <c r="E1153" s="26" t="s">
        <v>203</v>
      </c>
      <c r="F1153" s="26" t="s">
        <v>2772</v>
      </c>
      <c r="G1153" s="26" t="s">
        <v>2773</v>
      </c>
      <c r="H1153" s="26" t="s">
        <v>69</v>
      </c>
      <c r="I1153" s="26" t="s">
        <v>67</v>
      </c>
      <c r="J1153" s="26" t="s">
        <v>51</v>
      </c>
      <c r="K1153" s="26" t="s">
        <v>51</v>
      </c>
      <c r="L1153" s="26" t="s">
        <v>433</v>
      </c>
      <c r="M1153" s="26" t="s">
        <v>165</v>
      </c>
      <c r="N1153" s="26" t="s">
        <v>126</v>
      </c>
      <c r="O1153" s="26" t="s">
        <v>57</v>
      </c>
      <c r="P1153" s="26" t="s">
        <v>531</v>
      </c>
      <c r="Q1153" s="57">
        <v>2100</v>
      </c>
      <c r="R1153" s="42">
        <v>1</v>
      </c>
      <c r="S1153" s="42">
        <v>3025</v>
      </c>
      <c r="T1153" s="42">
        <v>0</v>
      </c>
      <c r="U1153" s="42">
        <v>63.524999999999999</v>
      </c>
      <c r="V1153" s="43">
        <v>5.7015685000000001E-4</v>
      </c>
      <c r="W1153" s="43">
        <v>3.8069116290000002E-3</v>
      </c>
      <c r="X1153" s="43">
        <v>4.1800590381694597E-4</v>
      </c>
    </row>
    <row r="1154" spans="1:24" x14ac:dyDescent="0.2">
      <c r="A1154" s="26">
        <v>8700</v>
      </c>
      <c r="B1154" s="26">
        <v>15235</v>
      </c>
      <c r="C1154" s="26" t="s">
        <v>2780</v>
      </c>
      <c r="D1154" s="26">
        <v>510400740</v>
      </c>
      <c r="E1154" s="26" t="s">
        <v>203</v>
      </c>
      <c r="F1154" s="26" t="s">
        <v>2781</v>
      </c>
      <c r="G1154" s="26" t="s">
        <v>2782</v>
      </c>
      <c r="H1154" s="26" t="s">
        <v>69</v>
      </c>
      <c r="I1154" s="26" t="s">
        <v>67</v>
      </c>
      <c r="J1154" s="26" t="s">
        <v>51</v>
      </c>
      <c r="K1154" s="26" t="s">
        <v>51</v>
      </c>
      <c r="L1154" s="26" t="s">
        <v>433</v>
      </c>
      <c r="M1154" s="26" t="s">
        <v>165</v>
      </c>
      <c r="N1154" s="26" t="s">
        <v>68</v>
      </c>
      <c r="O1154" s="26" t="s">
        <v>57</v>
      </c>
      <c r="P1154" s="26" t="s">
        <v>531</v>
      </c>
      <c r="Q1154" s="57">
        <v>6476</v>
      </c>
      <c r="R1154" s="42">
        <v>1</v>
      </c>
      <c r="S1154" s="42">
        <v>4962</v>
      </c>
      <c r="T1154" s="42">
        <v>0</v>
      </c>
      <c r="U1154" s="42">
        <v>321.33911999999998</v>
      </c>
      <c r="V1154" s="43">
        <v>2.35441175E-4</v>
      </c>
      <c r="W1154" s="43">
        <v>1.9257137080999999E-2</v>
      </c>
      <c r="X1154" s="43">
        <v>2.1144690954323819E-3</v>
      </c>
    </row>
    <row r="1155" spans="1:24" x14ac:dyDescent="0.2">
      <c r="A1155" s="26">
        <v>8700</v>
      </c>
      <c r="B1155" s="26">
        <v>15235</v>
      </c>
      <c r="C1155" s="26" t="s">
        <v>2783</v>
      </c>
      <c r="D1155" s="26">
        <v>516250107</v>
      </c>
      <c r="E1155" s="26" t="s">
        <v>203</v>
      </c>
      <c r="F1155" s="26" t="s">
        <v>2784</v>
      </c>
      <c r="G1155" s="26" t="s">
        <v>2785</v>
      </c>
      <c r="H1155" s="26" t="s">
        <v>69</v>
      </c>
      <c r="I1155" s="26" t="s">
        <v>67</v>
      </c>
      <c r="J1155" s="26" t="s">
        <v>51</v>
      </c>
      <c r="K1155" s="26" t="s">
        <v>51</v>
      </c>
      <c r="L1155" s="26" t="s">
        <v>433</v>
      </c>
      <c r="M1155" s="26" t="s">
        <v>165</v>
      </c>
      <c r="N1155" s="26" t="s">
        <v>356</v>
      </c>
      <c r="O1155" s="26" t="s">
        <v>57</v>
      </c>
      <c r="P1155" s="26" t="s">
        <v>531</v>
      </c>
      <c r="Q1155" s="57">
        <v>600</v>
      </c>
      <c r="R1155" s="42">
        <v>1</v>
      </c>
      <c r="S1155" s="42">
        <v>6198</v>
      </c>
      <c r="T1155" s="42">
        <v>0</v>
      </c>
      <c r="U1155" s="42">
        <v>37.188000000000002</v>
      </c>
      <c r="V1155" s="43">
        <v>2.3990444126295601E-5</v>
      </c>
      <c r="W1155" s="43">
        <v>2.2285939339999998E-3</v>
      </c>
      <c r="X1155" s="43">
        <v>2.4470371587791557E-4</v>
      </c>
    </row>
    <row r="1156" spans="1:24" x14ac:dyDescent="0.2">
      <c r="A1156" s="26">
        <v>8700</v>
      </c>
      <c r="B1156" s="26">
        <v>15235</v>
      </c>
      <c r="C1156" s="26" t="s">
        <v>2789</v>
      </c>
      <c r="D1156" s="26">
        <v>513639013</v>
      </c>
      <c r="E1156" s="26" t="s">
        <v>203</v>
      </c>
      <c r="F1156" s="26" t="s">
        <v>2790</v>
      </c>
      <c r="G1156" s="26" t="s">
        <v>2791</v>
      </c>
      <c r="H1156" s="26" t="s">
        <v>69</v>
      </c>
      <c r="I1156" s="26" t="s">
        <v>67</v>
      </c>
      <c r="J1156" s="26" t="s">
        <v>51</v>
      </c>
      <c r="K1156" s="26" t="s">
        <v>51</v>
      </c>
      <c r="L1156" s="26" t="s">
        <v>433</v>
      </c>
      <c r="M1156" s="26" t="s">
        <v>165</v>
      </c>
      <c r="N1156" s="26" t="s">
        <v>126</v>
      </c>
      <c r="O1156" s="26" t="s">
        <v>57</v>
      </c>
      <c r="P1156" s="26" t="s">
        <v>531</v>
      </c>
      <c r="Q1156" s="57">
        <v>2200</v>
      </c>
      <c r="R1156" s="42">
        <v>1</v>
      </c>
      <c r="S1156" s="42">
        <v>10690</v>
      </c>
      <c r="T1156" s="42">
        <v>0</v>
      </c>
      <c r="U1156" s="42">
        <v>235.18</v>
      </c>
      <c r="V1156" s="43">
        <v>6.03309729754262E-5</v>
      </c>
      <c r="W1156" s="43">
        <v>1.4093813098999999E-2</v>
      </c>
      <c r="X1156" s="43">
        <v>1.5475266188062866E-3</v>
      </c>
    </row>
    <row r="1157" spans="1:24" x14ac:dyDescent="0.2">
      <c r="A1157" s="26">
        <v>8700</v>
      </c>
      <c r="B1157" s="26">
        <v>15235</v>
      </c>
      <c r="C1157" s="26" t="s">
        <v>2795</v>
      </c>
      <c r="D1157" s="26">
        <v>514211457</v>
      </c>
      <c r="E1157" s="26" t="s">
        <v>203</v>
      </c>
      <c r="F1157" s="26" t="s">
        <v>2796</v>
      </c>
      <c r="G1157" s="26" t="s">
        <v>2797</v>
      </c>
      <c r="H1157" s="26" t="s">
        <v>69</v>
      </c>
      <c r="I1157" s="26" t="s">
        <v>67</v>
      </c>
      <c r="J1157" s="26" t="s">
        <v>51</v>
      </c>
      <c r="K1157" s="26" t="s">
        <v>51</v>
      </c>
      <c r="L1157" s="26" t="s">
        <v>433</v>
      </c>
      <c r="M1157" s="26" t="s">
        <v>165</v>
      </c>
      <c r="N1157" s="26" t="s">
        <v>356</v>
      </c>
      <c r="O1157" s="26" t="s">
        <v>57</v>
      </c>
      <c r="P1157" s="26" t="s">
        <v>531</v>
      </c>
      <c r="Q1157" s="57">
        <v>300</v>
      </c>
      <c r="R1157" s="42">
        <v>1</v>
      </c>
      <c r="S1157" s="42">
        <v>7423</v>
      </c>
      <c r="T1157" s="42">
        <v>0</v>
      </c>
      <c r="U1157" s="42">
        <v>22.268999999999998</v>
      </c>
      <c r="V1157" s="43">
        <v>6.1863463623974099E-6</v>
      </c>
      <c r="W1157" s="43">
        <v>1.334531524E-3</v>
      </c>
      <c r="X1157" s="43">
        <v>1.4653401766390509E-4</v>
      </c>
    </row>
    <row r="1158" spans="1:24" x14ac:dyDescent="0.2">
      <c r="A1158" s="26">
        <v>8700</v>
      </c>
      <c r="B1158" s="26">
        <v>15235</v>
      </c>
      <c r="C1158" s="26" t="s">
        <v>2804</v>
      </c>
      <c r="D1158" s="26">
        <v>514259019</v>
      </c>
      <c r="E1158" s="26" t="s">
        <v>203</v>
      </c>
      <c r="F1158" s="26" t="s">
        <v>2805</v>
      </c>
      <c r="G1158" s="26" t="s">
        <v>2806</v>
      </c>
      <c r="H1158" s="26" t="s">
        <v>69</v>
      </c>
      <c r="I1158" s="26" t="s">
        <v>67</v>
      </c>
      <c r="J1158" s="26" t="s">
        <v>51</v>
      </c>
      <c r="K1158" s="26" t="s">
        <v>51</v>
      </c>
      <c r="L1158" s="26" t="s">
        <v>433</v>
      </c>
      <c r="M1158" s="26" t="s">
        <v>165</v>
      </c>
      <c r="N1158" s="26" t="s">
        <v>359</v>
      </c>
      <c r="O1158" s="26" t="s">
        <v>57</v>
      </c>
      <c r="P1158" s="26" t="s">
        <v>531</v>
      </c>
      <c r="Q1158" s="57">
        <v>1600</v>
      </c>
      <c r="R1158" s="42">
        <v>1</v>
      </c>
      <c r="S1158" s="42">
        <v>6044</v>
      </c>
      <c r="T1158" s="42">
        <v>0</v>
      </c>
      <c r="U1158" s="42">
        <v>96.703999999999994</v>
      </c>
      <c r="V1158" s="43">
        <v>1.9978954668625901E-5</v>
      </c>
      <c r="W1158" s="43">
        <v>5.7952551309999999E-3</v>
      </c>
      <c r="X1158" s="43">
        <v>6.3632968001123876E-4</v>
      </c>
    </row>
    <row r="1159" spans="1:24" x14ac:dyDescent="0.2">
      <c r="A1159" s="26">
        <v>8700</v>
      </c>
      <c r="B1159" s="26">
        <v>15235</v>
      </c>
      <c r="C1159" s="26" t="s">
        <v>2813</v>
      </c>
      <c r="D1159" s="26">
        <v>516339777</v>
      </c>
      <c r="E1159" s="26" t="s">
        <v>203</v>
      </c>
      <c r="F1159" s="26" t="s">
        <v>2814</v>
      </c>
      <c r="G1159" s="26" t="s">
        <v>2815</v>
      </c>
      <c r="H1159" s="26" t="s">
        <v>69</v>
      </c>
      <c r="I1159" s="26" t="s">
        <v>67</v>
      </c>
      <c r="J1159" s="26" t="s">
        <v>51</v>
      </c>
      <c r="K1159" s="26" t="s">
        <v>51</v>
      </c>
      <c r="L1159" s="26" t="s">
        <v>433</v>
      </c>
      <c r="M1159" s="26" t="s">
        <v>165</v>
      </c>
      <c r="N1159" s="26" t="s">
        <v>353</v>
      </c>
      <c r="O1159" s="26" t="s">
        <v>57</v>
      </c>
      <c r="P1159" s="26" t="s">
        <v>531</v>
      </c>
      <c r="Q1159" s="57">
        <v>19800</v>
      </c>
      <c r="R1159" s="42">
        <v>1</v>
      </c>
      <c r="S1159" s="42">
        <v>2557</v>
      </c>
      <c r="T1159" s="42">
        <v>0</v>
      </c>
      <c r="U1159" s="42">
        <v>506.286</v>
      </c>
      <c r="V1159" s="43">
        <v>4.33415294E-4</v>
      </c>
      <c r="W1159" s="43">
        <v>3.0340591286000002E-2</v>
      </c>
      <c r="X1159" s="43">
        <v>3.3314527669400444E-3</v>
      </c>
    </row>
    <row r="1160" spans="1:24" x14ac:dyDescent="0.2">
      <c r="A1160" s="26">
        <v>8700</v>
      </c>
      <c r="B1160" s="26">
        <v>15235</v>
      </c>
      <c r="C1160" s="26" t="s">
        <v>2822</v>
      </c>
      <c r="D1160" s="26">
        <v>512467994</v>
      </c>
      <c r="E1160" s="26" t="s">
        <v>203</v>
      </c>
      <c r="F1160" s="26" t="s">
        <v>2823</v>
      </c>
      <c r="G1160" s="26" t="s">
        <v>2824</v>
      </c>
      <c r="H1160" s="26" t="s">
        <v>69</v>
      </c>
      <c r="I1160" s="26" t="s">
        <v>67</v>
      </c>
      <c r="J1160" s="26" t="s">
        <v>51</v>
      </c>
      <c r="K1160" s="26" t="s">
        <v>51</v>
      </c>
      <c r="L1160" s="26" t="s">
        <v>433</v>
      </c>
      <c r="M1160" s="26" t="s">
        <v>165</v>
      </c>
      <c r="N1160" s="26" t="s">
        <v>84</v>
      </c>
      <c r="O1160" s="26" t="s">
        <v>57</v>
      </c>
      <c r="P1160" s="26" t="s">
        <v>531</v>
      </c>
      <c r="Q1160" s="57">
        <v>5000</v>
      </c>
      <c r="R1160" s="42">
        <v>1</v>
      </c>
      <c r="S1160" s="42">
        <v>4300</v>
      </c>
      <c r="T1160" s="42">
        <v>0</v>
      </c>
      <c r="U1160" s="42">
        <v>215</v>
      </c>
      <c r="V1160" s="43">
        <v>1.38524999E-4</v>
      </c>
      <c r="W1160" s="43">
        <v>1.2884470687000001E-2</v>
      </c>
      <c r="X1160" s="43">
        <v>1.4147385961533789E-3</v>
      </c>
    </row>
    <row r="1161" spans="1:24" x14ac:dyDescent="0.2">
      <c r="A1161" s="26">
        <v>8700</v>
      </c>
      <c r="B1161" s="26">
        <v>15235</v>
      </c>
      <c r="C1161" s="26" t="s">
        <v>2825</v>
      </c>
      <c r="D1161" s="26">
        <v>513561399</v>
      </c>
      <c r="E1161" s="26" t="s">
        <v>203</v>
      </c>
      <c r="F1161" s="26" t="s">
        <v>2826</v>
      </c>
      <c r="G1161" s="26" t="s">
        <v>2827</v>
      </c>
      <c r="H1161" s="26" t="s">
        <v>69</v>
      </c>
      <c r="I1161" s="26" t="s">
        <v>67</v>
      </c>
      <c r="J1161" s="26" t="s">
        <v>51</v>
      </c>
      <c r="K1161" s="26" t="s">
        <v>51</v>
      </c>
      <c r="L1161" s="26" t="s">
        <v>433</v>
      </c>
      <c r="M1161" s="26" t="s">
        <v>165</v>
      </c>
      <c r="N1161" s="26" t="s">
        <v>354</v>
      </c>
      <c r="O1161" s="26" t="s">
        <v>57</v>
      </c>
      <c r="P1161" s="26" t="s">
        <v>531</v>
      </c>
      <c r="Q1161" s="57">
        <v>1400</v>
      </c>
      <c r="R1161" s="42">
        <v>1</v>
      </c>
      <c r="S1161" s="42">
        <v>655.4</v>
      </c>
      <c r="T1161" s="42">
        <v>0</v>
      </c>
      <c r="U1161" s="42">
        <v>9.1755999999999993</v>
      </c>
      <c r="V1161" s="43">
        <v>1.29585478177403E-5</v>
      </c>
      <c r="W1161" s="43">
        <v>5.4987325199999995E-4</v>
      </c>
      <c r="X1161" s="43">
        <v>6.0377095176116E-5</v>
      </c>
    </row>
    <row r="1162" spans="1:24" x14ac:dyDescent="0.2">
      <c r="A1162" s="26">
        <v>8700</v>
      </c>
      <c r="B1162" s="26">
        <v>15235</v>
      </c>
      <c r="C1162" s="26" t="s">
        <v>2838</v>
      </c>
      <c r="D1162" s="26">
        <v>512737560</v>
      </c>
      <c r="E1162" s="26" t="s">
        <v>203</v>
      </c>
      <c r="F1162" s="26" t="s">
        <v>2839</v>
      </c>
      <c r="G1162" s="26" t="s">
        <v>2840</v>
      </c>
      <c r="H1162" s="26" t="s">
        <v>69</v>
      </c>
      <c r="I1162" s="26" t="s">
        <v>67</v>
      </c>
      <c r="J1162" s="26" t="s">
        <v>51</v>
      </c>
      <c r="K1162" s="26" t="s">
        <v>51</v>
      </c>
      <c r="L1162" s="26" t="s">
        <v>433</v>
      </c>
      <c r="M1162" s="26" t="s">
        <v>165</v>
      </c>
      <c r="N1162" s="26" t="s">
        <v>360</v>
      </c>
      <c r="O1162" s="26" t="s">
        <v>57</v>
      </c>
      <c r="P1162" s="26" t="s">
        <v>531</v>
      </c>
      <c r="Q1162" s="57">
        <v>9000</v>
      </c>
      <c r="R1162" s="42">
        <v>1</v>
      </c>
      <c r="S1162" s="42">
        <v>1346</v>
      </c>
      <c r="T1162" s="42">
        <v>0</v>
      </c>
      <c r="U1162" s="42">
        <v>121.14</v>
      </c>
      <c r="V1162" s="43">
        <v>1.4714132100000001E-4</v>
      </c>
      <c r="W1162" s="43">
        <v>7.2596501350000002E-3</v>
      </c>
      <c r="X1162" s="43">
        <v>7.9712294668846659E-4</v>
      </c>
    </row>
    <row r="1163" spans="1:24" x14ac:dyDescent="0.2">
      <c r="A1163" s="26">
        <v>8700</v>
      </c>
      <c r="B1163" s="26">
        <v>15235</v>
      </c>
      <c r="C1163" s="26" t="s">
        <v>1472</v>
      </c>
      <c r="D1163" s="26">
        <v>510459928</v>
      </c>
      <c r="E1163" s="26" t="s">
        <v>203</v>
      </c>
      <c r="F1163" s="26" t="s">
        <v>2844</v>
      </c>
      <c r="G1163" s="26" t="s">
        <v>2845</v>
      </c>
      <c r="H1163" s="26" t="s">
        <v>69</v>
      </c>
      <c r="I1163" s="26" t="s">
        <v>67</v>
      </c>
      <c r="J1163" s="26" t="s">
        <v>51</v>
      </c>
      <c r="K1163" s="26" t="s">
        <v>51</v>
      </c>
      <c r="L1163" s="26" t="s">
        <v>433</v>
      </c>
      <c r="M1163" s="26" t="s">
        <v>165</v>
      </c>
      <c r="N1163" s="26" t="s">
        <v>87</v>
      </c>
      <c r="O1163" s="26" t="s">
        <v>57</v>
      </c>
      <c r="P1163" s="26" t="s">
        <v>531</v>
      </c>
      <c r="Q1163" s="57">
        <v>6523</v>
      </c>
      <c r="R1163" s="42">
        <v>1</v>
      </c>
      <c r="S1163" s="42">
        <v>249.4</v>
      </c>
      <c r="T1163" s="42">
        <v>0</v>
      </c>
      <c r="U1163" s="42">
        <v>16.268360000000001</v>
      </c>
      <c r="V1163" s="43">
        <v>7.1151216860932202E-6</v>
      </c>
      <c r="W1163" s="43">
        <v>9.7492654599999997E-4</v>
      </c>
      <c r="X1163" s="43">
        <v>1.0704872924705945E-4</v>
      </c>
    </row>
    <row r="1164" spans="1:24" x14ac:dyDescent="0.2">
      <c r="A1164" s="26">
        <v>8700</v>
      </c>
      <c r="B1164" s="26">
        <v>15235</v>
      </c>
      <c r="C1164" s="26" t="s">
        <v>2945</v>
      </c>
      <c r="D1164" s="26">
        <v>516202736</v>
      </c>
      <c r="E1164" s="26" t="s">
        <v>203</v>
      </c>
      <c r="F1164" s="26" t="s">
        <v>2946</v>
      </c>
      <c r="G1164" s="26" t="s">
        <v>2947</v>
      </c>
      <c r="H1164" s="26" t="s">
        <v>69</v>
      </c>
      <c r="I1164" s="26" t="s">
        <v>67</v>
      </c>
      <c r="J1164" s="26" t="s">
        <v>51</v>
      </c>
      <c r="K1164" s="26" t="s">
        <v>51</v>
      </c>
      <c r="L1164" s="26" t="s">
        <v>433</v>
      </c>
      <c r="M1164" s="26" t="s">
        <v>165</v>
      </c>
      <c r="N1164" s="26" t="s">
        <v>126</v>
      </c>
      <c r="O1164" s="26" t="s">
        <v>57</v>
      </c>
      <c r="P1164" s="26" t="s">
        <v>531</v>
      </c>
      <c r="Q1164" s="57">
        <v>5200</v>
      </c>
      <c r="R1164" s="42">
        <v>1</v>
      </c>
      <c r="S1164" s="42">
        <v>1872</v>
      </c>
      <c r="T1164" s="42">
        <v>0</v>
      </c>
      <c r="U1164" s="42">
        <v>97.343999999999994</v>
      </c>
      <c r="V1164" s="43">
        <v>9.0653075200000004E-4</v>
      </c>
      <c r="W1164" s="43">
        <v>5.833608905E-3</v>
      </c>
      <c r="X1164" s="43">
        <v>6.4054099490211402E-4</v>
      </c>
    </row>
    <row r="1165" spans="1:24" x14ac:dyDescent="0.2">
      <c r="A1165" s="26">
        <v>8700</v>
      </c>
      <c r="B1165" s="26">
        <v>15235</v>
      </c>
      <c r="C1165" s="26" t="s">
        <v>1533</v>
      </c>
      <c r="D1165" s="26">
        <v>560040545</v>
      </c>
      <c r="E1165" s="26" t="s">
        <v>203</v>
      </c>
      <c r="F1165" s="26" t="s">
        <v>2848</v>
      </c>
      <c r="G1165" s="26" t="s">
        <v>2849</v>
      </c>
      <c r="H1165" s="26" t="s">
        <v>69</v>
      </c>
      <c r="I1165" s="26" t="s">
        <v>67</v>
      </c>
      <c r="J1165" s="26" t="s">
        <v>51</v>
      </c>
      <c r="K1165" s="26" t="s">
        <v>51</v>
      </c>
      <c r="L1165" s="26" t="s">
        <v>433</v>
      </c>
      <c r="M1165" s="26" t="s">
        <v>165</v>
      </c>
      <c r="N1165" s="26" t="s">
        <v>84</v>
      </c>
      <c r="O1165" s="26" t="s">
        <v>57</v>
      </c>
      <c r="P1165" s="26" t="s">
        <v>531</v>
      </c>
      <c r="Q1165" s="57">
        <v>8064</v>
      </c>
      <c r="R1165" s="42">
        <v>1</v>
      </c>
      <c r="S1165" s="42">
        <v>1969</v>
      </c>
      <c r="T1165" s="42">
        <v>0</v>
      </c>
      <c r="U1165" s="42">
        <v>158.78016</v>
      </c>
      <c r="V1165" s="43">
        <v>1.2812191500000001E-4</v>
      </c>
      <c r="W1165" s="43">
        <v>9.5153410099999992E-3</v>
      </c>
      <c r="X1165" s="43">
        <v>1.0448019565367855E-3</v>
      </c>
    </row>
    <row r="1166" spans="1:24" x14ac:dyDescent="0.2">
      <c r="A1166" s="26">
        <v>8700</v>
      </c>
      <c r="B1166" s="26">
        <v>15235</v>
      </c>
      <c r="C1166" s="26" t="s">
        <v>2860</v>
      </c>
      <c r="D1166" s="26">
        <v>70769793</v>
      </c>
      <c r="E1166" s="26" t="s">
        <v>204</v>
      </c>
      <c r="F1166" s="26" t="s">
        <v>2861</v>
      </c>
      <c r="G1166" s="26" t="s">
        <v>2862</v>
      </c>
      <c r="H1166" s="26" t="s">
        <v>69</v>
      </c>
      <c r="I1166" s="26" t="s">
        <v>67</v>
      </c>
      <c r="J1166" s="26" t="s">
        <v>56</v>
      </c>
      <c r="K1166" s="26" t="s">
        <v>167</v>
      </c>
      <c r="L1166" s="26" t="s">
        <v>433</v>
      </c>
      <c r="M1166" s="26" t="s">
        <v>219</v>
      </c>
      <c r="N1166" s="26" t="s">
        <v>511</v>
      </c>
      <c r="O1166" s="26" t="s">
        <v>57</v>
      </c>
      <c r="P1166" s="26" t="s">
        <v>532</v>
      </c>
      <c r="Q1166" s="57">
        <v>661</v>
      </c>
      <c r="R1166" s="42">
        <v>3.6469999999999998</v>
      </c>
      <c r="S1166" s="42">
        <v>4202</v>
      </c>
      <c r="T1166" s="42">
        <v>0</v>
      </c>
      <c r="U1166" s="42">
        <v>101.29622999999999</v>
      </c>
      <c r="V1166" s="43">
        <v>1.45039076621116E-5</v>
      </c>
      <c r="W1166" s="43">
        <v>6.0704572380000004E-3</v>
      </c>
      <c r="X1166" s="43">
        <v>6.6654737779455711E-4</v>
      </c>
    </row>
    <row r="1167" spans="1:24" x14ac:dyDescent="0.2">
      <c r="A1167" s="26">
        <v>8700</v>
      </c>
      <c r="B1167" s="26">
        <v>15235</v>
      </c>
      <c r="C1167" s="26" t="s">
        <v>2906</v>
      </c>
      <c r="D1167" s="26">
        <v>66296534</v>
      </c>
      <c r="E1167" s="26" t="s">
        <v>204</v>
      </c>
      <c r="F1167" s="26" t="s">
        <v>2907</v>
      </c>
      <c r="G1167" s="26" t="s">
        <v>2908</v>
      </c>
      <c r="H1167" s="26" t="s">
        <v>69</v>
      </c>
      <c r="I1167" s="26" t="s">
        <v>67</v>
      </c>
      <c r="J1167" s="26" t="s">
        <v>56</v>
      </c>
      <c r="K1167" s="26" t="s">
        <v>51</v>
      </c>
      <c r="L1167" s="26" t="s">
        <v>433</v>
      </c>
      <c r="M1167" s="26" t="s">
        <v>226</v>
      </c>
      <c r="N1167" s="26" t="s">
        <v>455</v>
      </c>
      <c r="O1167" s="26" t="s">
        <v>57</v>
      </c>
      <c r="P1167" s="26" t="s">
        <v>535</v>
      </c>
      <c r="Q1167" s="57">
        <v>124000</v>
      </c>
      <c r="R1167" s="42">
        <v>4.5743</v>
      </c>
      <c r="S1167" s="42">
        <v>110.4</v>
      </c>
      <c r="T1167" s="42">
        <v>0</v>
      </c>
      <c r="U1167" s="42">
        <v>626.20336999999995</v>
      </c>
      <c r="V1167" s="43">
        <v>7.4981899052105095E-5</v>
      </c>
      <c r="W1167" s="43">
        <v>3.7526971930999999E-2</v>
      </c>
      <c r="X1167" s="43">
        <v>4.1205305887456502E-3</v>
      </c>
    </row>
    <row r="1168" spans="1:24" x14ac:dyDescent="0.2">
      <c r="A1168" s="26">
        <v>8700</v>
      </c>
      <c r="B1168" s="26">
        <v>15236</v>
      </c>
      <c r="C1168" s="26" t="s">
        <v>1403</v>
      </c>
      <c r="D1168" s="26">
        <v>520034257</v>
      </c>
      <c r="E1168" s="26" t="s">
        <v>203</v>
      </c>
      <c r="F1168" s="26" t="s">
        <v>2561</v>
      </c>
      <c r="G1168" s="26" t="s">
        <v>2562</v>
      </c>
      <c r="H1168" s="26" t="s">
        <v>69</v>
      </c>
      <c r="I1168" s="26" t="s">
        <v>67</v>
      </c>
      <c r="J1168" s="26" t="s">
        <v>51</v>
      </c>
      <c r="K1168" s="26" t="s">
        <v>51</v>
      </c>
      <c r="L1168" s="26" t="s">
        <v>433</v>
      </c>
      <c r="M1168" s="26" t="s">
        <v>165</v>
      </c>
      <c r="N1168" s="26" t="s">
        <v>373</v>
      </c>
      <c r="O1168" s="26" t="s">
        <v>57</v>
      </c>
      <c r="P1168" s="26" t="s">
        <v>531</v>
      </c>
      <c r="Q1168" s="57">
        <v>1000</v>
      </c>
      <c r="R1168" s="42">
        <v>1</v>
      </c>
      <c r="S1168" s="42">
        <v>500.6</v>
      </c>
      <c r="T1168" s="42">
        <v>0</v>
      </c>
      <c r="U1168" s="42">
        <v>5.0060000000000002</v>
      </c>
      <c r="V1168" s="43">
        <v>3.7421491581736099E-6</v>
      </c>
      <c r="W1168" s="43">
        <v>2.2064247609999998E-3</v>
      </c>
      <c r="X1168" s="43">
        <v>2.4326820257763906E-4</v>
      </c>
    </row>
    <row r="1169" spans="1:24" x14ac:dyDescent="0.2">
      <c r="A1169" s="26">
        <v>8700</v>
      </c>
      <c r="B1169" s="26">
        <v>15236</v>
      </c>
      <c r="C1169" s="26" t="s">
        <v>2563</v>
      </c>
      <c r="D1169" s="26">
        <v>520034695</v>
      </c>
      <c r="E1169" s="26" t="s">
        <v>203</v>
      </c>
      <c r="F1169" s="26" t="s">
        <v>2564</v>
      </c>
      <c r="G1169" s="26" t="s">
        <v>2565</v>
      </c>
      <c r="H1169" s="26" t="s">
        <v>69</v>
      </c>
      <c r="I1169" s="26" t="s">
        <v>67</v>
      </c>
      <c r="J1169" s="26" t="s">
        <v>51</v>
      </c>
      <c r="K1169" s="26" t="s">
        <v>51</v>
      </c>
      <c r="L1169" s="26" t="s">
        <v>433</v>
      </c>
      <c r="M1169" s="26" t="s">
        <v>165</v>
      </c>
      <c r="N1169" s="26" t="s">
        <v>125</v>
      </c>
      <c r="O1169" s="26" t="s">
        <v>57</v>
      </c>
      <c r="P1169" s="26" t="s">
        <v>531</v>
      </c>
      <c r="Q1169" s="57">
        <v>400</v>
      </c>
      <c r="R1169" s="42">
        <v>1</v>
      </c>
      <c r="S1169" s="42">
        <v>6841</v>
      </c>
      <c r="T1169" s="42">
        <v>0</v>
      </c>
      <c r="U1169" s="42">
        <v>27.364000000000001</v>
      </c>
      <c r="V1169" s="43">
        <v>5.5880043985976603E-6</v>
      </c>
      <c r="W1169" s="43">
        <v>1.2060848417E-2</v>
      </c>
      <c r="X1169" s="43">
        <v>1.3297625040620286E-3</v>
      </c>
    </row>
    <row r="1170" spans="1:24" x14ac:dyDescent="0.2">
      <c r="A1170" s="26">
        <v>8700</v>
      </c>
      <c r="B1170" s="26">
        <v>15236</v>
      </c>
      <c r="C1170" s="26" t="s">
        <v>1406</v>
      </c>
      <c r="D1170" s="26">
        <v>520036120</v>
      </c>
      <c r="E1170" s="26" t="s">
        <v>203</v>
      </c>
      <c r="F1170" s="26" t="s">
        <v>2566</v>
      </c>
      <c r="G1170" s="26" t="s">
        <v>2567</v>
      </c>
      <c r="H1170" s="26" t="s">
        <v>69</v>
      </c>
      <c r="I1170" s="26" t="s">
        <v>67</v>
      </c>
      <c r="J1170" s="26" t="s">
        <v>51</v>
      </c>
      <c r="K1170" s="26" t="s">
        <v>51</v>
      </c>
      <c r="L1170" s="26" t="s">
        <v>433</v>
      </c>
      <c r="M1170" s="26" t="s">
        <v>165</v>
      </c>
      <c r="N1170" s="26" t="s">
        <v>141</v>
      </c>
      <c r="O1170" s="26" t="s">
        <v>57</v>
      </c>
      <c r="P1170" s="26" t="s">
        <v>531</v>
      </c>
      <c r="Q1170" s="57">
        <v>900</v>
      </c>
      <c r="R1170" s="42">
        <v>1</v>
      </c>
      <c r="S1170" s="42">
        <v>8570</v>
      </c>
      <c r="T1170" s="42">
        <v>0</v>
      </c>
      <c r="U1170" s="42">
        <v>77.13</v>
      </c>
      <c r="V1170" s="43">
        <v>1.1334583479119199E-5</v>
      </c>
      <c r="W1170" s="43">
        <v>3.3995513754999998E-2</v>
      </c>
      <c r="X1170" s="43">
        <v>3.7481575039579103E-3</v>
      </c>
    </row>
    <row r="1171" spans="1:24" x14ac:dyDescent="0.2">
      <c r="A1171" s="26">
        <v>8700</v>
      </c>
      <c r="B1171" s="26">
        <v>15236</v>
      </c>
      <c r="C1171" s="26" t="s">
        <v>1752</v>
      </c>
      <c r="D1171" s="26">
        <v>520024126</v>
      </c>
      <c r="E1171" s="26" t="s">
        <v>203</v>
      </c>
      <c r="F1171" s="26" t="s">
        <v>2568</v>
      </c>
      <c r="G1171" s="26" t="s">
        <v>2569</v>
      </c>
      <c r="H1171" s="26" t="s">
        <v>69</v>
      </c>
      <c r="I1171" s="26" t="s">
        <v>67</v>
      </c>
      <c r="J1171" s="26" t="s">
        <v>51</v>
      </c>
      <c r="K1171" s="26" t="s">
        <v>51</v>
      </c>
      <c r="L1171" s="26" t="s">
        <v>433</v>
      </c>
      <c r="M1171" s="26" t="s">
        <v>165</v>
      </c>
      <c r="N1171" s="26" t="s">
        <v>357</v>
      </c>
      <c r="O1171" s="26" t="s">
        <v>57</v>
      </c>
      <c r="P1171" s="26" t="s">
        <v>531</v>
      </c>
      <c r="Q1171" s="57">
        <v>2000</v>
      </c>
      <c r="R1171" s="42">
        <v>1</v>
      </c>
      <c r="S1171" s="42">
        <v>1089</v>
      </c>
      <c r="T1171" s="42">
        <v>0</v>
      </c>
      <c r="U1171" s="42">
        <v>21.78</v>
      </c>
      <c r="V1171" s="43">
        <v>2.7132380078943101E-6</v>
      </c>
      <c r="W1171" s="43">
        <v>9.5996666609999993E-3</v>
      </c>
      <c r="X1171" s="43">
        <v>1.0584062029846142E-3</v>
      </c>
    </row>
    <row r="1172" spans="1:24" x14ac:dyDescent="0.2">
      <c r="A1172" s="26">
        <v>8700</v>
      </c>
      <c r="B1172" s="26">
        <v>15236</v>
      </c>
      <c r="C1172" s="26" t="s">
        <v>744</v>
      </c>
      <c r="D1172" s="26">
        <v>520031931</v>
      </c>
      <c r="E1172" s="26" t="s">
        <v>203</v>
      </c>
      <c r="F1172" s="26" t="s">
        <v>2570</v>
      </c>
      <c r="G1172" s="26" t="s">
        <v>2571</v>
      </c>
      <c r="H1172" s="26" t="s">
        <v>69</v>
      </c>
      <c r="I1172" s="26" t="s">
        <v>67</v>
      </c>
      <c r="J1172" s="26" t="s">
        <v>51</v>
      </c>
      <c r="K1172" s="26" t="s">
        <v>51</v>
      </c>
      <c r="L1172" s="26" t="s">
        <v>433</v>
      </c>
      <c r="M1172" s="26" t="s">
        <v>165</v>
      </c>
      <c r="N1172" s="26" t="s">
        <v>133</v>
      </c>
      <c r="O1172" s="26" t="s">
        <v>57</v>
      </c>
      <c r="P1172" s="26" t="s">
        <v>531</v>
      </c>
      <c r="Q1172" s="57">
        <v>13500</v>
      </c>
      <c r="R1172" s="42">
        <v>1</v>
      </c>
      <c r="S1172" s="42">
        <v>519</v>
      </c>
      <c r="T1172" s="42">
        <v>0</v>
      </c>
      <c r="U1172" s="42">
        <v>70.064999999999998</v>
      </c>
      <c r="V1172" s="43">
        <v>4.8764338060472801E-6</v>
      </c>
      <c r="W1172" s="43">
        <v>3.0881572297E-2</v>
      </c>
      <c r="X1172" s="43">
        <v>3.4048315248905872E-3</v>
      </c>
    </row>
    <row r="1173" spans="1:24" x14ac:dyDescent="0.2">
      <c r="A1173" s="26">
        <v>8700</v>
      </c>
      <c r="B1173" s="26">
        <v>15236</v>
      </c>
      <c r="C1173" s="26" t="s">
        <v>1786</v>
      </c>
      <c r="D1173" s="26">
        <v>550010003</v>
      </c>
      <c r="E1173" s="26" t="s">
        <v>205</v>
      </c>
      <c r="F1173" s="26" t="s">
        <v>2572</v>
      </c>
      <c r="G1173" s="26" t="s">
        <v>2573</v>
      </c>
      <c r="H1173" s="26" t="s">
        <v>69</v>
      </c>
      <c r="I1173" s="26" t="s">
        <v>212</v>
      </c>
      <c r="J1173" s="26" t="s">
        <v>51</v>
      </c>
      <c r="K1173" s="26" t="s">
        <v>51</v>
      </c>
      <c r="L1173" s="26" t="s">
        <v>433</v>
      </c>
      <c r="M1173" s="26" t="s">
        <v>165</v>
      </c>
      <c r="N1173" s="26" t="s">
        <v>140</v>
      </c>
      <c r="O1173" s="26" t="s">
        <v>57</v>
      </c>
      <c r="P1173" s="26" t="s">
        <v>531</v>
      </c>
      <c r="Q1173" s="57">
        <v>10000</v>
      </c>
      <c r="R1173" s="42">
        <v>1</v>
      </c>
      <c r="S1173" s="42">
        <v>189.7</v>
      </c>
      <c r="T1173" s="42">
        <v>0</v>
      </c>
      <c r="U1173" s="42">
        <v>18.97</v>
      </c>
      <c r="V1173" s="43">
        <v>3.8524408191681899E-6</v>
      </c>
      <c r="W1173" s="43">
        <v>8.3611421740000004E-3</v>
      </c>
      <c r="X1173" s="43">
        <v>9.2185333657567178E-4</v>
      </c>
    </row>
    <row r="1174" spans="1:24" x14ac:dyDescent="0.2">
      <c r="A1174" s="26">
        <v>8700</v>
      </c>
      <c r="B1174" s="26">
        <v>15236</v>
      </c>
      <c r="C1174" s="26" t="s">
        <v>2576</v>
      </c>
      <c r="D1174" s="26">
        <v>520036153</v>
      </c>
      <c r="E1174" s="26" t="s">
        <v>203</v>
      </c>
      <c r="F1174" s="26" t="s">
        <v>2577</v>
      </c>
      <c r="G1174" s="26" t="s">
        <v>2578</v>
      </c>
      <c r="H1174" s="26" t="s">
        <v>69</v>
      </c>
      <c r="I1174" s="26" t="s">
        <v>67</v>
      </c>
      <c r="J1174" s="26" t="s">
        <v>51</v>
      </c>
      <c r="K1174" s="26" t="s">
        <v>51</v>
      </c>
      <c r="L1174" s="26" t="s">
        <v>433</v>
      </c>
      <c r="M1174" s="26" t="s">
        <v>165</v>
      </c>
      <c r="N1174" s="26" t="s">
        <v>360</v>
      </c>
      <c r="O1174" s="26" t="s">
        <v>57</v>
      </c>
      <c r="P1174" s="26" t="s">
        <v>531</v>
      </c>
      <c r="Q1174" s="57">
        <v>900</v>
      </c>
      <c r="R1174" s="42">
        <v>1</v>
      </c>
      <c r="S1174" s="42">
        <v>2982</v>
      </c>
      <c r="T1174" s="42">
        <v>0</v>
      </c>
      <c r="U1174" s="42">
        <v>26.838000000000001</v>
      </c>
      <c r="V1174" s="43">
        <v>3.6186845711673803E-5</v>
      </c>
      <c r="W1174" s="43">
        <v>1.1829010737E-2</v>
      </c>
      <c r="X1174" s="43">
        <v>1.3042013625207106E-3</v>
      </c>
    </row>
    <row r="1175" spans="1:24" x14ac:dyDescent="0.2">
      <c r="A1175" s="26">
        <v>8700</v>
      </c>
      <c r="B1175" s="26">
        <v>15236</v>
      </c>
      <c r="C1175" s="26" t="s">
        <v>2579</v>
      </c>
      <c r="D1175" s="26">
        <v>520036872</v>
      </c>
      <c r="E1175" s="26" t="s">
        <v>203</v>
      </c>
      <c r="F1175" s="26" t="s">
        <v>2580</v>
      </c>
      <c r="G1175" s="26" t="s">
        <v>2581</v>
      </c>
      <c r="H1175" s="26" t="s">
        <v>69</v>
      </c>
      <c r="I1175" s="26" t="s">
        <v>67</v>
      </c>
      <c r="J1175" s="26" t="s">
        <v>51</v>
      </c>
      <c r="K1175" s="26" t="s">
        <v>51</v>
      </c>
      <c r="L1175" s="26" t="s">
        <v>433</v>
      </c>
      <c r="M1175" s="26" t="s">
        <v>165</v>
      </c>
      <c r="N1175" s="26" t="s">
        <v>126</v>
      </c>
      <c r="O1175" s="26" t="s">
        <v>57</v>
      </c>
      <c r="P1175" s="26" t="s">
        <v>531</v>
      </c>
      <c r="Q1175" s="57">
        <v>60</v>
      </c>
      <c r="R1175" s="42">
        <v>1</v>
      </c>
      <c r="S1175" s="42">
        <v>62120</v>
      </c>
      <c r="T1175" s="42">
        <v>0</v>
      </c>
      <c r="U1175" s="42">
        <v>37.271999999999998</v>
      </c>
      <c r="V1175" s="43">
        <v>9.543639388623009E-7</v>
      </c>
      <c r="W1175" s="43">
        <v>1.6427859311E-2</v>
      </c>
      <c r="X1175" s="43">
        <v>1.8112449953003921E-3</v>
      </c>
    </row>
    <row r="1176" spans="1:24" x14ac:dyDescent="0.2">
      <c r="A1176" s="26">
        <v>8700</v>
      </c>
      <c r="B1176" s="26">
        <v>15236</v>
      </c>
      <c r="C1176" s="26" t="s">
        <v>2582</v>
      </c>
      <c r="D1176" s="26">
        <v>520027830</v>
      </c>
      <c r="E1176" s="26" t="s">
        <v>203</v>
      </c>
      <c r="F1176" s="26" t="s">
        <v>2583</v>
      </c>
      <c r="G1176" s="26" t="s">
        <v>2584</v>
      </c>
      <c r="H1176" s="26" t="s">
        <v>69</v>
      </c>
      <c r="I1176" s="26" t="s">
        <v>67</v>
      </c>
      <c r="J1176" s="26" t="s">
        <v>51</v>
      </c>
      <c r="K1176" s="26" t="s">
        <v>51</v>
      </c>
      <c r="L1176" s="26" t="s">
        <v>433</v>
      </c>
      <c r="M1176" s="26" t="s">
        <v>165</v>
      </c>
      <c r="N1176" s="26" t="s">
        <v>138</v>
      </c>
      <c r="O1176" s="26" t="s">
        <v>57</v>
      </c>
      <c r="P1176" s="26" t="s">
        <v>531</v>
      </c>
      <c r="Q1176" s="57">
        <v>2900</v>
      </c>
      <c r="R1176" s="42">
        <v>1</v>
      </c>
      <c r="S1176" s="42">
        <v>1800</v>
      </c>
      <c r="T1176" s="42">
        <v>0</v>
      </c>
      <c r="U1176" s="42">
        <v>52.2</v>
      </c>
      <c r="V1176" s="43">
        <v>2.2476676125634801E-6</v>
      </c>
      <c r="W1176" s="43">
        <v>2.3007465551999999E-2</v>
      </c>
      <c r="X1176" s="43">
        <v>2.5366760236821329E-3</v>
      </c>
    </row>
    <row r="1177" spans="1:24" x14ac:dyDescent="0.2">
      <c r="A1177" s="26">
        <v>8700</v>
      </c>
      <c r="B1177" s="26">
        <v>15236</v>
      </c>
      <c r="C1177" s="26" t="s">
        <v>2596</v>
      </c>
      <c r="D1177" s="26">
        <v>550012777</v>
      </c>
      <c r="E1177" s="26" t="s">
        <v>205</v>
      </c>
      <c r="F1177" s="26" t="s">
        <v>2597</v>
      </c>
      <c r="G1177" s="26" t="s">
        <v>2598</v>
      </c>
      <c r="H1177" s="26" t="s">
        <v>69</v>
      </c>
      <c r="I1177" s="26" t="s">
        <v>212</v>
      </c>
      <c r="J1177" s="26" t="s">
        <v>51</v>
      </c>
      <c r="K1177" s="26" t="s">
        <v>51</v>
      </c>
      <c r="L1177" s="26" t="s">
        <v>433</v>
      </c>
      <c r="M1177" s="26" t="s">
        <v>165</v>
      </c>
      <c r="N1177" s="26" t="s">
        <v>140</v>
      </c>
      <c r="O1177" s="26" t="s">
        <v>57</v>
      </c>
      <c r="P1177" s="26" t="s">
        <v>531</v>
      </c>
      <c r="Q1177" s="57">
        <v>2000</v>
      </c>
      <c r="R1177" s="42">
        <v>1</v>
      </c>
      <c r="S1177" s="42">
        <v>340.9</v>
      </c>
      <c r="T1177" s="42">
        <v>0</v>
      </c>
      <c r="U1177" s="42">
        <v>6.8179999999999996</v>
      </c>
      <c r="V1177" s="43">
        <v>1.7795634376042601E-6</v>
      </c>
      <c r="W1177" s="43">
        <v>3.0050747150000001E-3</v>
      </c>
      <c r="X1177" s="43">
        <v>3.3132293351465105E-4</v>
      </c>
    </row>
    <row r="1178" spans="1:24" x14ac:dyDescent="0.2">
      <c r="A1178" s="26">
        <v>8700</v>
      </c>
      <c r="B1178" s="26">
        <v>15236</v>
      </c>
      <c r="C1178" s="26" t="s">
        <v>873</v>
      </c>
      <c r="D1178" s="26">
        <v>520038910</v>
      </c>
      <c r="E1178" s="26" t="s">
        <v>203</v>
      </c>
      <c r="F1178" s="26" t="s">
        <v>2599</v>
      </c>
      <c r="G1178" s="26" t="s">
        <v>2600</v>
      </c>
      <c r="H1178" s="26" t="s">
        <v>69</v>
      </c>
      <c r="I1178" s="26" t="s">
        <v>67</v>
      </c>
      <c r="J1178" s="26" t="s">
        <v>51</v>
      </c>
      <c r="K1178" s="26" t="s">
        <v>51</v>
      </c>
      <c r="L1178" s="26" t="s">
        <v>433</v>
      </c>
      <c r="M1178" s="26" t="s">
        <v>165</v>
      </c>
      <c r="N1178" s="26" t="s">
        <v>357</v>
      </c>
      <c r="O1178" s="26" t="s">
        <v>57</v>
      </c>
      <c r="P1178" s="26" t="s">
        <v>531</v>
      </c>
      <c r="Q1178" s="57">
        <v>140</v>
      </c>
      <c r="R1178" s="42">
        <v>1</v>
      </c>
      <c r="S1178" s="42">
        <v>16110</v>
      </c>
      <c r="T1178" s="42">
        <v>0</v>
      </c>
      <c r="U1178" s="42">
        <v>22.553999999999998</v>
      </c>
      <c r="V1178" s="43">
        <v>7.9017393873149302E-6</v>
      </c>
      <c r="W1178" s="43">
        <v>9.9408118399999992E-3</v>
      </c>
      <c r="X1178" s="43">
        <v>1.0960189854047286E-3</v>
      </c>
    </row>
    <row r="1179" spans="1:24" x14ac:dyDescent="0.2">
      <c r="A1179" s="26">
        <v>8700</v>
      </c>
      <c r="B1179" s="26">
        <v>15236</v>
      </c>
      <c r="C1179" s="26" t="s">
        <v>1859</v>
      </c>
      <c r="D1179" s="26">
        <v>520033986</v>
      </c>
      <c r="E1179" s="26" t="s">
        <v>203</v>
      </c>
      <c r="F1179" s="26" t="s">
        <v>2921</v>
      </c>
      <c r="G1179" s="26" t="s">
        <v>2922</v>
      </c>
      <c r="H1179" s="26" t="s">
        <v>69</v>
      </c>
      <c r="I1179" s="26" t="s">
        <v>67</v>
      </c>
      <c r="J1179" s="26" t="s">
        <v>51</v>
      </c>
      <c r="K1179" s="26" t="s">
        <v>51</v>
      </c>
      <c r="L1179" s="26" t="s">
        <v>433</v>
      </c>
      <c r="M1179" s="26" t="s">
        <v>165</v>
      </c>
      <c r="N1179" s="26" t="s">
        <v>141</v>
      </c>
      <c r="O1179" s="26" t="s">
        <v>57</v>
      </c>
      <c r="P1179" s="26" t="s">
        <v>531</v>
      </c>
      <c r="Q1179" s="57">
        <v>1695</v>
      </c>
      <c r="R1179" s="42">
        <v>1</v>
      </c>
      <c r="S1179" s="42">
        <v>5039</v>
      </c>
      <c r="T1179" s="42">
        <v>2.0544600000000002</v>
      </c>
      <c r="U1179" s="42">
        <v>87.465509999999995</v>
      </c>
      <c r="V1179" s="43">
        <v>8.2668008681399192E-6</v>
      </c>
      <c r="W1179" s="43">
        <v>3.8550952266999998E-2</v>
      </c>
      <c r="X1179" s="43">
        <v>4.2504149830676213E-3</v>
      </c>
    </row>
    <row r="1180" spans="1:24" x14ac:dyDescent="0.2">
      <c r="A1180" s="26">
        <v>8700</v>
      </c>
      <c r="B1180" s="26">
        <v>15236</v>
      </c>
      <c r="C1180" s="26" t="s">
        <v>2923</v>
      </c>
      <c r="D1180" s="26">
        <v>520033358</v>
      </c>
      <c r="E1180" s="26" t="s">
        <v>203</v>
      </c>
      <c r="F1180" s="26" t="s">
        <v>2924</v>
      </c>
      <c r="G1180" s="26" t="s">
        <v>2925</v>
      </c>
      <c r="H1180" s="26" t="s">
        <v>69</v>
      </c>
      <c r="I1180" s="26" t="s">
        <v>67</v>
      </c>
      <c r="J1180" s="26" t="s">
        <v>51</v>
      </c>
      <c r="K1180" s="26" t="s">
        <v>51</v>
      </c>
      <c r="L1180" s="26" t="s">
        <v>433</v>
      </c>
      <c r="M1180" s="26" t="s">
        <v>165</v>
      </c>
      <c r="N1180" s="26" t="s">
        <v>360</v>
      </c>
      <c r="O1180" s="26" t="s">
        <v>57</v>
      </c>
      <c r="P1180" s="26" t="s">
        <v>531</v>
      </c>
      <c r="Q1180" s="57">
        <v>600</v>
      </c>
      <c r="R1180" s="42">
        <v>1</v>
      </c>
      <c r="S1180" s="42">
        <v>904.9</v>
      </c>
      <c r="T1180" s="42">
        <v>0</v>
      </c>
      <c r="U1180" s="42">
        <v>5.4294000000000002</v>
      </c>
      <c r="V1180" s="43">
        <v>6.1854059346866903E-6</v>
      </c>
      <c r="W1180" s="43">
        <v>2.3930408709999999E-3</v>
      </c>
      <c r="X1180" s="43">
        <v>2.6384346365861637E-4</v>
      </c>
    </row>
    <row r="1181" spans="1:24" x14ac:dyDescent="0.2">
      <c r="A1181" s="26">
        <v>8700</v>
      </c>
      <c r="B1181" s="26">
        <v>15236</v>
      </c>
      <c r="C1181" s="26" t="s">
        <v>2615</v>
      </c>
      <c r="D1181" s="26">
        <v>520029083</v>
      </c>
      <c r="E1181" s="26" t="s">
        <v>203</v>
      </c>
      <c r="F1181" s="26" t="s">
        <v>2616</v>
      </c>
      <c r="G1181" s="26" t="s">
        <v>2617</v>
      </c>
      <c r="H1181" s="26" t="s">
        <v>69</v>
      </c>
      <c r="I1181" s="26" t="s">
        <v>67</v>
      </c>
      <c r="J1181" s="26" t="s">
        <v>51</v>
      </c>
      <c r="K1181" s="26" t="s">
        <v>51</v>
      </c>
      <c r="L1181" s="26" t="s">
        <v>433</v>
      </c>
      <c r="M1181" s="26" t="s">
        <v>165</v>
      </c>
      <c r="N1181" s="26" t="s">
        <v>129</v>
      </c>
      <c r="O1181" s="26" t="s">
        <v>57</v>
      </c>
      <c r="P1181" s="26" t="s">
        <v>531</v>
      </c>
      <c r="Q1181" s="57">
        <v>44</v>
      </c>
      <c r="R1181" s="42">
        <v>1</v>
      </c>
      <c r="S1181" s="42">
        <v>17940</v>
      </c>
      <c r="T1181" s="42">
        <v>0</v>
      </c>
      <c r="U1181" s="42">
        <v>7.8936000000000002</v>
      </c>
      <c r="V1181" s="43">
        <v>4.3855260099567402E-7</v>
      </c>
      <c r="W1181" s="43">
        <v>3.479151917E-3</v>
      </c>
      <c r="X1181" s="43">
        <v>3.8359206629381775E-4</v>
      </c>
    </row>
    <row r="1182" spans="1:24" x14ac:dyDescent="0.2">
      <c r="A1182" s="26">
        <v>8700</v>
      </c>
      <c r="B1182" s="26">
        <v>15236</v>
      </c>
      <c r="C1182" s="26" t="s">
        <v>533</v>
      </c>
      <c r="D1182" s="26">
        <v>520018078</v>
      </c>
      <c r="E1182" s="26" t="s">
        <v>203</v>
      </c>
      <c r="F1182" s="26" t="s">
        <v>2618</v>
      </c>
      <c r="G1182" s="26" t="s">
        <v>2619</v>
      </c>
      <c r="H1182" s="26" t="s">
        <v>69</v>
      </c>
      <c r="I1182" s="26" t="s">
        <v>67</v>
      </c>
      <c r="J1182" s="26" t="s">
        <v>51</v>
      </c>
      <c r="K1182" s="26" t="s">
        <v>51</v>
      </c>
      <c r="L1182" s="26" t="s">
        <v>433</v>
      </c>
      <c r="M1182" s="26" t="s">
        <v>165</v>
      </c>
      <c r="N1182" s="26" t="s">
        <v>129</v>
      </c>
      <c r="O1182" s="26" t="s">
        <v>57</v>
      </c>
      <c r="P1182" s="26" t="s">
        <v>531</v>
      </c>
      <c r="Q1182" s="57">
        <v>952</v>
      </c>
      <c r="R1182" s="42">
        <v>1</v>
      </c>
      <c r="S1182" s="42">
        <v>4335</v>
      </c>
      <c r="T1182" s="42">
        <v>0</v>
      </c>
      <c r="U1182" s="42">
        <v>41.269199999999998</v>
      </c>
      <c r="V1182" s="43">
        <v>6.3310368519074605E-7</v>
      </c>
      <c r="W1182" s="43">
        <v>1.8189649374E-2</v>
      </c>
      <c r="X1182" s="43">
        <v>2.0054902328839595E-3</v>
      </c>
    </row>
    <row r="1183" spans="1:24" x14ac:dyDescent="0.2">
      <c r="A1183" s="26">
        <v>8700</v>
      </c>
      <c r="B1183" s="26">
        <v>15236</v>
      </c>
      <c r="C1183" s="26" t="s">
        <v>1894</v>
      </c>
      <c r="D1183" s="26">
        <v>520025602</v>
      </c>
      <c r="E1183" s="26" t="s">
        <v>203</v>
      </c>
      <c r="F1183" s="26" t="s">
        <v>2622</v>
      </c>
      <c r="G1183" s="26" t="s">
        <v>2623</v>
      </c>
      <c r="H1183" s="26" t="s">
        <v>69</v>
      </c>
      <c r="I1183" s="26" t="s">
        <v>67</v>
      </c>
      <c r="J1183" s="26" t="s">
        <v>51</v>
      </c>
      <c r="K1183" s="26" t="s">
        <v>51</v>
      </c>
      <c r="L1183" s="26" t="s">
        <v>433</v>
      </c>
      <c r="M1183" s="26" t="s">
        <v>165</v>
      </c>
      <c r="N1183" s="26" t="s">
        <v>135</v>
      </c>
      <c r="O1183" s="26" t="s">
        <v>57</v>
      </c>
      <c r="P1183" s="26" t="s">
        <v>531</v>
      </c>
      <c r="Q1183" s="57">
        <v>300</v>
      </c>
      <c r="R1183" s="42">
        <v>1</v>
      </c>
      <c r="S1183" s="42">
        <v>20100</v>
      </c>
      <c r="T1183" s="42">
        <v>0</v>
      </c>
      <c r="U1183" s="42">
        <v>60.3</v>
      </c>
      <c r="V1183" s="43">
        <v>1.1513110996483201E-5</v>
      </c>
      <c r="W1183" s="43">
        <v>2.6577589517000001E-2</v>
      </c>
      <c r="X1183" s="43">
        <v>2.9302981652879812E-3</v>
      </c>
    </row>
    <row r="1184" spans="1:24" x14ac:dyDescent="0.2">
      <c r="A1184" s="26">
        <v>8700</v>
      </c>
      <c r="B1184" s="26">
        <v>15236</v>
      </c>
      <c r="C1184" s="26" t="s">
        <v>2624</v>
      </c>
      <c r="D1184" s="26">
        <v>520013954</v>
      </c>
      <c r="E1184" s="26" t="s">
        <v>203</v>
      </c>
      <c r="F1184" s="26" t="s">
        <v>2625</v>
      </c>
      <c r="G1184" s="26" t="s">
        <v>2626</v>
      </c>
      <c r="H1184" s="26" t="s">
        <v>69</v>
      </c>
      <c r="I1184" s="26" t="s">
        <v>67</v>
      </c>
      <c r="J1184" s="26" t="s">
        <v>51</v>
      </c>
      <c r="K1184" s="26" t="s">
        <v>51</v>
      </c>
      <c r="L1184" s="26" t="s">
        <v>433</v>
      </c>
      <c r="M1184" s="26" t="s">
        <v>165</v>
      </c>
      <c r="N1184" s="26" t="s">
        <v>72</v>
      </c>
      <c r="O1184" s="26" t="s">
        <v>57</v>
      </c>
      <c r="P1184" s="26" t="s">
        <v>531</v>
      </c>
      <c r="Q1184" s="57">
        <v>500</v>
      </c>
      <c r="R1184" s="42">
        <v>1</v>
      </c>
      <c r="S1184" s="42">
        <v>8101</v>
      </c>
      <c r="T1184" s="42">
        <v>0</v>
      </c>
      <c r="U1184" s="42">
        <v>40.505000000000003</v>
      </c>
      <c r="V1184" s="43">
        <v>4.4068689453768701E-7</v>
      </c>
      <c r="W1184" s="43">
        <v>1.7852823604999998E-2</v>
      </c>
      <c r="X1184" s="43">
        <v>1.9683536846598622E-3</v>
      </c>
    </row>
    <row r="1185" spans="1:24" x14ac:dyDescent="0.2">
      <c r="A1185" s="26">
        <v>8700</v>
      </c>
      <c r="B1185" s="26">
        <v>15236</v>
      </c>
      <c r="C1185" s="26" t="s">
        <v>529</v>
      </c>
      <c r="D1185" s="26">
        <v>520000118</v>
      </c>
      <c r="E1185" s="26" t="s">
        <v>203</v>
      </c>
      <c r="F1185" s="26" t="s">
        <v>2627</v>
      </c>
      <c r="G1185" s="26" t="s">
        <v>2628</v>
      </c>
      <c r="H1185" s="26" t="s">
        <v>69</v>
      </c>
      <c r="I1185" s="26" t="s">
        <v>67</v>
      </c>
      <c r="J1185" s="26" t="s">
        <v>51</v>
      </c>
      <c r="K1185" s="26" t="s">
        <v>51</v>
      </c>
      <c r="L1185" s="26" t="s">
        <v>433</v>
      </c>
      <c r="M1185" s="26" t="s">
        <v>165</v>
      </c>
      <c r="N1185" s="26" t="s">
        <v>129</v>
      </c>
      <c r="O1185" s="26" t="s">
        <v>57</v>
      </c>
      <c r="P1185" s="26" t="s">
        <v>531</v>
      </c>
      <c r="Q1185" s="57">
        <v>1810</v>
      </c>
      <c r="R1185" s="42">
        <v>1</v>
      </c>
      <c r="S1185" s="42">
        <v>4402</v>
      </c>
      <c r="T1185" s="42">
        <v>0</v>
      </c>
      <c r="U1185" s="42">
        <v>79.676199999999994</v>
      </c>
      <c r="V1185" s="43">
        <v>1.36521675013455E-6</v>
      </c>
      <c r="W1185" s="43">
        <v>3.5117766797000002E-2</v>
      </c>
      <c r="X1185" s="43">
        <v>3.8718909233352943E-3</v>
      </c>
    </row>
    <row r="1186" spans="1:24" x14ac:dyDescent="0.2">
      <c r="A1186" s="26">
        <v>8700</v>
      </c>
      <c r="B1186" s="26">
        <v>15236</v>
      </c>
      <c r="C1186" s="26" t="s">
        <v>2629</v>
      </c>
      <c r="D1186" s="26">
        <v>520007030</v>
      </c>
      <c r="E1186" s="26" t="s">
        <v>203</v>
      </c>
      <c r="F1186" s="26" t="s">
        <v>2630</v>
      </c>
      <c r="G1186" s="26" t="s">
        <v>2631</v>
      </c>
      <c r="H1186" s="26" t="s">
        <v>69</v>
      </c>
      <c r="I1186" s="26" t="s">
        <v>67</v>
      </c>
      <c r="J1186" s="26" t="s">
        <v>51</v>
      </c>
      <c r="K1186" s="26" t="s">
        <v>51</v>
      </c>
      <c r="L1186" s="26" t="s">
        <v>433</v>
      </c>
      <c r="M1186" s="26" t="s">
        <v>165</v>
      </c>
      <c r="N1186" s="26" t="s">
        <v>129</v>
      </c>
      <c r="O1186" s="26" t="s">
        <v>57</v>
      </c>
      <c r="P1186" s="26" t="s">
        <v>531</v>
      </c>
      <c r="Q1186" s="57">
        <v>3950</v>
      </c>
      <c r="R1186" s="42">
        <v>1</v>
      </c>
      <c r="S1186" s="42">
        <v>2492</v>
      </c>
      <c r="T1186" s="42">
        <v>0</v>
      </c>
      <c r="U1186" s="42">
        <v>98.433999999999997</v>
      </c>
      <c r="V1186" s="43">
        <v>3.2037288899693199E-6</v>
      </c>
      <c r="W1186" s="43">
        <v>4.3385380538999999E-2</v>
      </c>
      <c r="X1186" s="43">
        <v>4.7834323317074157E-3</v>
      </c>
    </row>
    <row r="1187" spans="1:24" x14ac:dyDescent="0.2">
      <c r="A1187" s="26">
        <v>8700</v>
      </c>
      <c r="B1187" s="26">
        <v>15236</v>
      </c>
      <c r="C1187" s="26" t="s">
        <v>2632</v>
      </c>
      <c r="D1187" s="26">
        <v>520000522</v>
      </c>
      <c r="E1187" s="26" t="s">
        <v>203</v>
      </c>
      <c r="F1187" s="26" t="s">
        <v>2633</v>
      </c>
      <c r="G1187" s="26" t="s">
        <v>2634</v>
      </c>
      <c r="H1187" s="26" t="s">
        <v>69</v>
      </c>
      <c r="I1187" s="26" t="s">
        <v>67</v>
      </c>
      <c r="J1187" s="26" t="s">
        <v>51</v>
      </c>
      <c r="K1187" s="26" t="s">
        <v>51</v>
      </c>
      <c r="L1187" s="26" t="s">
        <v>433</v>
      </c>
      <c r="M1187" s="26" t="s">
        <v>165</v>
      </c>
      <c r="N1187" s="26" t="s">
        <v>129</v>
      </c>
      <c r="O1187" s="26" t="s">
        <v>57</v>
      </c>
      <c r="P1187" s="26" t="s">
        <v>531</v>
      </c>
      <c r="Q1187" s="57">
        <v>325</v>
      </c>
      <c r="R1187" s="42">
        <v>1</v>
      </c>
      <c r="S1187" s="42">
        <v>15760</v>
      </c>
      <c r="T1187" s="42">
        <v>0</v>
      </c>
      <c r="U1187" s="42">
        <v>51.22</v>
      </c>
      <c r="V1187" s="43">
        <v>1.2575594802417699E-6</v>
      </c>
      <c r="W1187" s="43">
        <v>2.2575524627999999E-2</v>
      </c>
      <c r="X1187" s="43">
        <v>2.4890526040804379E-3</v>
      </c>
    </row>
    <row r="1188" spans="1:24" x14ac:dyDescent="0.2">
      <c r="A1188" s="26">
        <v>8700</v>
      </c>
      <c r="B1188" s="26">
        <v>15236</v>
      </c>
      <c r="C1188" s="26" t="s">
        <v>747</v>
      </c>
      <c r="D1188" s="26">
        <v>520041146</v>
      </c>
      <c r="E1188" s="26" t="s">
        <v>203</v>
      </c>
      <c r="F1188" s="26" t="s">
        <v>2635</v>
      </c>
      <c r="G1188" s="26" t="s">
        <v>2636</v>
      </c>
      <c r="H1188" s="26" t="s">
        <v>69</v>
      </c>
      <c r="I1188" s="26" t="s">
        <v>67</v>
      </c>
      <c r="J1188" s="26" t="s">
        <v>51</v>
      </c>
      <c r="K1188" s="26" t="s">
        <v>51</v>
      </c>
      <c r="L1188" s="26" t="s">
        <v>433</v>
      </c>
      <c r="M1188" s="26" t="s">
        <v>165</v>
      </c>
      <c r="N1188" s="26" t="s">
        <v>353</v>
      </c>
      <c r="O1188" s="26" t="s">
        <v>57</v>
      </c>
      <c r="P1188" s="26" t="s">
        <v>531</v>
      </c>
      <c r="Q1188" s="57">
        <v>700</v>
      </c>
      <c r="R1188" s="42">
        <v>1</v>
      </c>
      <c r="S1188" s="42">
        <v>6305</v>
      </c>
      <c r="T1188" s="42">
        <v>0</v>
      </c>
      <c r="U1188" s="42">
        <v>44.134999999999998</v>
      </c>
      <c r="V1188" s="43">
        <v>5.9059516848435698E-6</v>
      </c>
      <c r="W1188" s="43">
        <v>1.9452768047999999E-2</v>
      </c>
      <c r="X1188" s="43">
        <v>2.1447547184906312E-3</v>
      </c>
    </row>
    <row r="1189" spans="1:24" x14ac:dyDescent="0.2">
      <c r="A1189" s="26">
        <v>8700</v>
      </c>
      <c r="B1189" s="26">
        <v>15236</v>
      </c>
      <c r="C1189" s="26" t="s">
        <v>709</v>
      </c>
      <c r="D1189" s="26">
        <v>520001736</v>
      </c>
      <c r="E1189" s="26" t="s">
        <v>203</v>
      </c>
      <c r="F1189" s="26" t="s">
        <v>2637</v>
      </c>
      <c r="G1189" s="26" t="s">
        <v>2638</v>
      </c>
      <c r="H1189" s="26" t="s">
        <v>69</v>
      </c>
      <c r="I1189" s="26" t="s">
        <v>67</v>
      </c>
      <c r="J1189" s="26" t="s">
        <v>51</v>
      </c>
      <c r="K1189" s="26" t="s">
        <v>51</v>
      </c>
      <c r="L1189" s="26" t="s">
        <v>433</v>
      </c>
      <c r="M1189" s="26" t="s">
        <v>165</v>
      </c>
      <c r="N1189" s="26" t="s">
        <v>357</v>
      </c>
      <c r="O1189" s="26" t="s">
        <v>57</v>
      </c>
      <c r="P1189" s="26" t="s">
        <v>531</v>
      </c>
      <c r="Q1189" s="57">
        <v>3400</v>
      </c>
      <c r="R1189" s="42">
        <v>1</v>
      </c>
      <c r="S1189" s="42">
        <v>2854</v>
      </c>
      <c r="T1189" s="42">
        <v>0</v>
      </c>
      <c r="U1189" s="42">
        <v>97.036000000000001</v>
      </c>
      <c r="V1189" s="43">
        <v>1.5435361475214501E-5</v>
      </c>
      <c r="W1189" s="43">
        <v>4.2769203588000002E-2</v>
      </c>
      <c r="X1189" s="43">
        <v>4.7154960657858139E-3</v>
      </c>
    </row>
    <row r="1190" spans="1:24" x14ac:dyDescent="0.2">
      <c r="A1190" s="26">
        <v>8700</v>
      </c>
      <c r="B1190" s="26">
        <v>15236</v>
      </c>
      <c r="C1190" s="26" t="s">
        <v>1956</v>
      </c>
      <c r="D1190" s="26">
        <v>520017450</v>
      </c>
      <c r="E1190" s="26" t="s">
        <v>203</v>
      </c>
      <c r="F1190" s="26" t="s">
        <v>2642</v>
      </c>
      <c r="G1190" s="26" t="s">
        <v>2643</v>
      </c>
      <c r="H1190" s="26" t="s">
        <v>69</v>
      </c>
      <c r="I1190" s="26" t="s">
        <v>67</v>
      </c>
      <c r="J1190" s="26" t="s">
        <v>51</v>
      </c>
      <c r="K1190" s="26" t="s">
        <v>51</v>
      </c>
      <c r="L1190" s="26" t="s">
        <v>433</v>
      </c>
      <c r="M1190" s="26" t="s">
        <v>165</v>
      </c>
      <c r="N1190" s="26" t="s">
        <v>141</v>
      </c>
      <c r="O1190" s="26" t="s">
        <v>57</v>
      </c>
      <c r="P1190" s="26" t="s">
        <v>531</v>
      </c>
      <c r="Q1190" s="57">
        <v>1690</v>
      </c>
      <c r="R1190" s="42">
        <v>1</v>
      </c>
      <c r="S1190" s="42">
        <v>5318</v>
      </c>
      <c r="T1190" s="42">
        <v>0</v>
      </c>
      <c r="U1190" s="42">
        <v>89.874200000000002</v>
      </c>
      <c r="V1190" s="43">
        <v>6.7391321425379899E-6</v>
      </c>
      <c r="W1190" s="43">
        <v>3.9612596945000002E-2</v>
      </c>
      <c r="X1190" s="43">
        <v>4.3674660591496699E-3</v>
      </c>
    </row>
    <row r="1191" spans="1:24" x14ac:dyDescent="0.2">
      <c r="A1191" s="26">
        <v>8700</v>
      </c>
      <c r="B1191" s="26">
        <v>15236</v>
      </c>
      <c r="C1191" s="26" t="s">
        <v>1963</v>
      </c>
      <c r="D1191" s="26">
        <v>520022732</v>
      </c>
      <c r="E1191" s="26" t="s">
        <v>203</v>
      </c>
      <c r="F1191" s="26" t="s">
        <v>2644</v>
      </c>
      <c r="G1191" s="26" t="s">
        <v>2645</v>
      </c>
      <c r="H1191" s="26" t="s">
        <v>69</v>
      </c>
      <c r="I1191" s="26" t="s">
        <v>67</v>
      </c>
      <c r="J1191" s="26" t="s">
        <v>51</v>
      </c>
      <c r="K1191" s="26" t="s">
        <v>51</v>
      </c>
      <c r="L1191" s="26" t="s">
        <v>433</v>
      </c>
      <c r="M1191" s="26" t="s">
        <v>165</v>
      </c>
      <c r="N1191" s="26" t="s">
        <v>356</v>
      </c>
      <c r="O1191" s="26" t="s">
        <v>57</v>
      </c>
      <c r="P1191" s="26" t="s">
        <v>531</v>
      </c>
      <c r="Q1191" s="57">
        <v>600</v>
      </c>
      <c r="R1191" s="42">
        <v>1</v>
      </c>
      <c r="S1191" s="42">
        <v>3795</v>
      </c>
      <c r="T1191" s="42">
        <v>0</v>
      </c>
      <c r="U1191" s="42">
        <v>22.77</v>
      </c>
      <c r="V1191" s="43">
        <v>2.2516587576027001E-6</v>
      </c>
      <c r="W1191" s="43">
        <v>1.0036015146000001E-2</v>
      </c>
      <c r="X1191" s="43">
        <v>1.1065155758475513E-3</v>
      </c>
    </row>
    <row r="1192" spans="1:24" x14ac:dyDescent="0.2">
      <c r="A1192" s="26">
        <v>8700</v>
      </c>
      <c r="B1192" s="26">
        <v>15236</v>
      </c>
      <c r="C1192" s="26" t="s">
        <v>2646</v>
      </c>
      <c r="D1192" s="26">
        <v>520032988</v>
      </c>
      <c r="E1192" s="26" t="s">
        <v>203</v>
      </c>
      <c r="F1192" s="26" t="s">
        <v>2647</v>
      </c>
      <c r="G1192" s="26" t="s">
        <v>2648</v>
      </c>
      <c r="H1192" s="26" t="s">
        <v>69</v>
      </c>
      <c r="I1192" s="26" t="s">
        <v>67</v>
      </c>
      <c r="J1192" s="26" t="s">
        <v>51</v>
      </c>
      <c r="K1192" s="26" t="s">
        <v>51</v>
      </c>
      <c r="L1192" s="26" t="s">
        <v>433</v>
      </c>
      <c r="M1192" s="26" t="s">
        <v>165</v>
      </c>
      <c r="N1192" s="26" t="s">
        <v>138</v>
      </c>
      <c r="O1192" s="26" t="s">
        <v>57</v>
      </c>
      <c r="P1192" s="26" t="s">
        <v>531</v>
      </c>
      <c r="Q1192" s="57">
        <v>8</v>
      </c>
      <c r="R1192" s="42">
        <v>1</v>
      </c>
      <c r="S1192" s="42">
        <v>33640</v>
      </c>
      <c r="T1192" s="42">
        <v>0</v>
      </c>
      <c r="U1192" s="42">
        <v>2.6911999999999998</v>
      </c>
      <c r="V1192" s="43">
        <v>6.5104166666666696E-7</v>
      </c>
      <c r="W1192" s="43">
        <v>1.1861626680000001E-3</v>
      </c>
      <c r="X1192" s="43">
        <v>1.3077974166538997E-4</v>
      </c>
    </row>
    <row r="1193" spans="1:24" x14ac:dyDescent="0.2">
      <c r="A1193" s="26">
        <v>8700</v>
      </c>
      <c r="B1193" s="26">
        <v>15236</v>
      </c>
      <c r="C1193" s="26" t="s">
        <v>821</v>
      </c>
      <c r="D1193" s="26">
        <v>520043027</v>
      </c>
      <c r="E1193" s="26" t="s">
        <v>203</v>
      </c>
      <c r="F1193" s="26" t="s">
        <v>2651</v>
      </c>
      <c r="G1193" s="26" t="s">
        <v>2652</v>
      </c>
      <c r="H1193" s="26" t="s">
        <v>69</v>
      </c>
      <c r="I1193" s="26" t="s">
        <v>67</v>
      </c>
      <c r="J1193" s="26" t="s">
        <v>51</v>
      </c>
      <c r="K1193" s="26" t="s">
        <v>51</v>
      </c>
      <c r="L1193" s="26" t="s">
        <v>433</v>
      </c>
      <c r="M1193" s="26" t="s">
        <v>165</v>
      </c>
      <c r="N1193" s="26" t="s">
        <v>360</v>
      </c>
      <c r="O1193" s="26" t="s">
        <v>57</v>
      </c>
      <c r="P1193" s="26" t="s">
        <v>531</v>
      </c>
      <c r="Q1193" s="57">
        <v>10</v>
      </c>
      <c r="R1193" s="42">
        <v>1</v>
      </c>
      <c r="S1193" s="42">
        <v>95300</v>
      </c>
      <c r="T1193" s="42">
        <v>1.8239999999999999E-2</v>
      </c>
      <c r="U1193" s="42">
        <v>9.5482399999999998</v>
      </c>
      <c r="V1193" s="43">
        <v>2.24499621213014E-7</v>
      </c>
      <c r="W1193" s="43">
        <v>4.2084444989999997E-3</v>
      </c>
      <c r="X1193" s="43">
        <v>4.6399983671192895E-4</v>
      </c>
    </row>
    <row r="1194" spans="1:24" x14ac:dyDescent="0.2">
      <c r="A1194" s="26">
        <v>8700</v>
      </c>
      <c r="B1194" s="26">
        <v>15236</v>
      </c>
      <c r="C1194" s="26" t="s">
        <v>2942</v>
      </c>
      <c r="D1194" s="26">
        <v>520029984</v>
      </c>
      <c r="E1194" s="26" t="s">
        <v>203</v>
      </c>
      <c r="F1194" s="26" t="s">
        <v>2943</v>
      </c>
      <c r="G1194" s="26" t="s">
        <v>2944</v>
      </c>
      <c r="H1194" s="26" t="s">
        <v>69</v>
      </c>
      <c r="I1194" s="26" t="s">
        <v>67</v>
      </c>
      <c r="J1194" s="26" t="s">
        <v>51</v>
      </c>
      <c r="K1194" s="26" t="s">
        <v>51</v>
      </c>
      <c r="L1194" s="26" t="s">
        <v>433</v>
      </c>
      <c r="M1194" s="26" t="s">
        <v>165</v>
      </c>
      <c r="N1194" s="26" t="s">
        <v>141</v>
      </c>
      <c r="O1194" s="26" t="s">
        <v>57</v>
      </c>
      <c r="P1194" s="26" t="s">
        <v>531</v>
      </c>
      <c r="Q1194" s="57">
        <v>7500</v>
      </c>
      <c r="R1194" s="42">
        <v>1</v>
      </c>
      <c r="S1194" s="42">
        <v>685.7</v>
      </c>
      <c r="T1194" s="42">
        <v>0</v>
      </c>
      <c r="U1194" s="42">
        <v>51.427500000000002</v>
      </c>
      <c r="V1194" s="43">
        <v>7.1158702456127702E-6</v>
      </c>
      <c r="W1194" s="43">
        <v>2.2666981507E-2</v>
      </c>
      <c r="X1194" s="43">
        <v>2.4991361342512051E-3</v>
      </c>
    </row>
    <row r="1195" spans="1:24" x14ac:dyDescent="0.2">
      <c r="A1195" s="26">
        <v>8700</v>
      </c>
      <c r="B1195" s="26">
        <v>15236</v>
      </c>
      <c r="C1195" s="26" t="s">
        <v>2653</v>
      </c>
      <c r="D1195" s="26">
        <v>520043480</v>
      </c>
      <c r="E1195" s="26" t="s">
        <v>203</v>
      </c>
      <c r="F1195" s="26" t="s">
        <v>2654</v>
      </c>
      <c r="G1195" s="26" t="s">
        <v>2655</v>
      </c>
      <c r="H1195" s="26" t="s">
        <v>69</v>
      </c>
      <c r="I1195" s="26" t="s">
        <v>67</v>
      </c>
      <c r="J1195" s="26" t="s">
        <v>51</v>
      </c>
      <c r="K1195" s="26" t="s">
        <v>51</v>
      </c>
      <c r="L1195" s="26" t="s">
        <v>433</v>
      </c>
      <c r="M1195" s="26" t="s">
        <v>165</v>
      </c>
      <c r="N1195" s="26" t="s">
        <v>136</v>
      </c>
      <c r="O1195" s="26" t="s">
        <v>57</v>
      </c>
      <c r="P1195" s="26" t="s">
        <v>531</v>
      </c>
      <c r="Q1195" s="57">
        <v>300</v>
      </c>
      <c r="R1195" s="42">
        <v>1</v>
      </c>
      <c r="S1195" s="42">
        <v>29350</v>
      </c>
      <c r="T1195" s="42">
        <v>0</v>
      </c>
      <c r="U1195" s="42">
        <v>88.05</v>
      </c>
      <c r="V1195" s="43">
        <v>3.3197404715425799E-5</v>
      </c>
      <c r="W1195" s="43">
        <v>3.8808569766999999E-2</v>
      </c>
      <c r="X1195" s="43">
        <v>4.2788184652339427E-3</v>
      </c>
    </row>
    <row r="1196" spans="1:24" x14ac:dyDescent="0.2">
      <c r="A1196" s="26">
        <v>8700</v>
      </c>
      <c r="B1196" s="26">
        <v>15236</v>
      </c>
      <c r="C1196" s="26" t="s">
        <v>2661</v>
      </c>
      <c r="D1196" s="26">
        <v>520035791</v>
      </c>
      <c r="E1196" s="26" t="s">
        <v>203</v>
      </c>
      <c r="F1196" s="26" t="s">
        <v>2662</v>
      </c>
      <c r="G1196" s="26" t="s">
        <v>2663</v>
      </c>
      <c r="H1196" s="26" t="s">
        <v>69</v>
      </c>
      <c r="I1196" s="26" t="s">
        <v>67</v>
      </c>
      <c r="J1196" s="26" t="s">
        <v>51</v>
      </c>
      <c r="K1196" s="26" t="s">
        <v>51</v>
      </c>
      <c r="L1196" s="26" t="s">
        <v>433</v>
      </c>
      <c r="M1196" s="26" t="s">
        <v>165</v>
      </c>
      <c r="N1196" s="26" t="s">
        <v>137</v>
      </c>
      <c r="O1196" s="26" t="s">
        <v>57</v>
      </c>
      <c r="P1196" s="26" t="s">
        <v>531</v>
      </c>
      <c r="Q1196" s="57">
        <v>1555</v>
      </c>
      <c r="R1196" s="42">
        <v>1</v>
      </c>
      <c r="S1196" s="42">
        <v>9484</v>
      </c>
      <c r="T1196" s="42">
        <v>0</v>
      </c>
      <c r="U1196" s="42">
        <v>147.47620000000001</v>
      </c>
      <c r="V1196" s="43">
        <v>1.43186557E-4</v>
      </c>
      <c r="W1196" s="43">
        <v>6.5001026653000005E-2</v>
      </c>
      <c r="X1196" s="43">
        <v>7.1666540345546176E-3</v>
      </c>
    </row>
    <row r="1197" spans="1:24" x14ac:dyDescent="0.2">
      <c r="A1197" s="26">
        <v>8700</v>
      </c>
      <c r="B1197" s="26">
        <v>15236</v>
      </c>
      <c r="C1197" s="26" t="s">
        <v>2661</v>
      </c>
      <c r="D1197" s="26">
        <v>520035791</v>
      </c>
      <c r="E1197" s="26" t="s">
        <v>203</v>
      </c>
      <c r="F1197" s="26" t="s">
        <v>2662</v>
      </c>
      <c r="G1197" s="26" t="s">
        <v>2663</v>
      </c>
      <c r="H1197" s="26" t="s">
        <v>69</v>
      </c>
      <c r="I1197" s="26" t="s">
        <v>67</v>
      </c>
      <c r="J1197" s="26" t="s">
        <v>51</v>
      </c>
      <c r="K1197" s="26" t="s">
        <v>51</v>
      </c>
      <c r="L1197" s="26" t="s">
        <v>52</v>
      </c>
      <c r="M1197" s="26" t="s">
        <v>165</v>
      </c>
      <c r="N1197" s="26" t="s">
        <v>137</v>
      </c>
      <c r="O1197" s="26" t="s">
        <v>57</v>
      </c>
      <c r="P1197" s="26" t="s">
        <v>531</v>
      </c>
      <c r="Q1197" s="57">
        <v>445</v>
      </c>
      <c r="R1197" s="42">
        <v>1</v>
      </c>
      <c r="S1197" s="42">
        <v>9312.1347999999998</v>
      </c>
      <c r="T1197" s="42">
        <v>0</v>
      </c>
      <c r="U1197" s="42">
        <v>41.438989999999997</v>
      </c>
      <c r="V1197" s="43">
        <v>4.0976217403419101E-5</v>
      </c>
      <c r="W1197" s="43">
        <v>1.8264485343E-2</v>
      </c>
      <c r="X1197" s="43">
        <v>2.0137412333065836E-3</v>
      </c>
    </row>
    <row r="1198" spans="1:24" x14ac:dyDescent="0.2">
      <c r="A1198" s="26">
        <v>8700</v>
      </c>
      <c r="B1198" s="26">
        <v>15236</v>
      </c>
      <c r="C1198" s="26" t="s">
        <v>2664</v>
      </c>
      <c r="D1198" s="26">
        <v>520044231</v>
      </c>
      <c r="E1198" s="26" t="s">
        <v>203</v>
      </c>
      <c r="F1198" s="26" t="s">
        <v>2665</v>
      </c>
      <c r="G1198" s="26" t="s">
        <v>2666</v>
      </c>
      <c r="H1198" s="26" t="s">
        <v>69</v>
      </c>
      <c r="I1198" s="26" t="s">
        <v>67</v>
      </c>
      <c r="J1198" s="26" t="s">
        <v>51</v>
      </c>
      <c r="K1198" s="26" t="s">
        <v>51</v>
      </c>
      <c r="L1198" s="26" t="s">
        <v>433</v>
      </c>
      <c r="M1198" s="26" t="s">
        <v>165</v>
      </c>
      <c r="N1198" s="26" t="s">
        <v>126</v>
      </c>
      <c r="O1198" s="26" t="s">
        <v>57</v>
      </c>
      <c r="P1198" s="26" t="s">
        <v>531</v>
      </c>
      <c r="Q1198" s="57">
        <v>330</v>
      </c>
      <c r="R1198" s="42">
        <v>1</v>
      </c>
      <c r="S1198" s="42">
        <v>1151</v>
      </c>
      <c r="T1198" s="42">
        <v>0</v>
      </c>
      <c r="U1198" s="42">
        <v>3.7982999999999998</v>
      </c>
      <c r="V1198" s="43">
        <v>1.5575133760900599E-5</v>
      </c>
      <c r="W1198" s="43">
        <v>1.6741236850000001E-3</v>
      </c>
      <c r="X1198" s="43">
        <v>1.8457962721746829E-4</v>
      </c>
    </row>
    <row r="1199" spans="1:24" x14ac:dyDescent="0.2">
      <c r="A1199" s="26">
        <v>8700</v>
      </c>
      <c r="B1199" s="26">
        <v>15236</v>
      </c>
      <c r="C1199" s="26" t="s">
        <v>2678</v>
      </c>
      <c r="D1199" s="26">
        <v>512157603</v>
      </c>
      <c r="E1199" s="26" t="s">
        <v>203</v>
      </c>
      <c r="F1199" s="26" t="s">
        <v>2679</v>
      </c>
      <c r="G1199" s="26" t="s">
        <v>2680</v>
      </c>
      <c r="H1199" s="26" t="s">
        <v>69</v>
      </c>
      <c r="I1199" s="26" t="s">
        <v>67</v>
      </c>
      <c r="J1199" s="26" t="s">
        <v>51</v>
      </c>
      <c r="K1199" s="26" t="s">
        <v>51</v>
      </c>
      <c r="L1199" s="26" t="s">
        <v>433</v>
      </c>
      <c r="M1199" s="26" t="s">
        <v>165</v>
      </c>
      <c r="N1199" s="26" t="s">
        <v>356</v>
      </c>
      <c r="O1199" s="26" t="s">
        <v>57</v>
      </c>
      <c r="P1199" s="26" t="s">
        <v>531</v>
      </c>
      <c r="Q1199" s="57">
        <v>150</v>
      </c>
      <c r="R1199" s="42">
        <v>1</v>
      </c>
      <c r="S1199" s="42">
        <v>29900</v>
      </c>
      <c r="T1199" s="42">
        <v>0</v>
      </c>
      <c r="U1199" s="42">
        <v>44.85</v>
      </c>
      <c r="V1199" s="43">
        <v>1.08624660448363E-5</v>
      </c>
      <c r="W1199" s="43">
        <v>1.9767908620999999E-2</v>
      </c>
      <c r="X1199" s="43">
        <v>2.1795003766694188E-3</v>
      </c>
    </row>
    <row r="1200" spans="1:24" x14ac:dyDescent="0.2">
      <c r="A1200" s="26">
        <v>8700</v>
      </c>
      <c r="B1200" s="26">
        <v>15236</v>
      </c>
      <c r="C1200" s="26" t="s">
        <v>2683</v>
      </c>
      <c r="D1200" s="26">
        <v>520017146</v>
      </c>
      <c r="E1200" s="26" t="s">
        <v>203</v>
      </c>
      <c r="F1200" s="26" t="s">
        <v>2684</v>
      </c>
      <c r="G1200" s="26" t="s">
        <v>2685</v>
      </c>
      <c r="H1200" s="26" t="s">
        <v>69</v>
      </c>
      <c r="I1200" s="26" t="s">
        <v>67</v>
      </c>
      <c r="J1200" s="26" t="s">
        <v>51</v>
      </c>
      <c r="K1200" s="26" t="s">
        <v>51</v>
      </c>
      <c r="L1200" s="26" t="s">
        <v>433</v>
      </c>
      <c r="M1200" s="26" t="s">
        <v>165</v>
      </c>
      <c r="N1200" s="26" t="s">
        <v>131</v>
      </c>
      <c r="O1200" s="26" t="s">
        <v>57</v>
      </c>
      <c r="P1200" s="26" t="s">
        <v>531</v>
      </c>
      <c r="Q1200" s="57">
        <v>700</v>
      </c>
      <c r="R1200" s="42">
        <v>1</v>
      </c>
      <c r="S1200" s="42">
        <v>793.6</v>
      </c>
      <c r="T1200" s="42">
        <v>0</v>
      </c>
      <c r="U1200" s="42">
        <v>5.5552000000000001</v>
      </c>
      <c r="V1200" s="43">
        <v>1.5651310901704601E-6</v>
      </c>
      <c r="W1200" s="43">
        <v>2.448487981E-3</v>
      </c>
      <c r="X1200" s="43">
        <v>2.6995675568503805E-4</v>
      </c>
    </row>
    <row r="1201" spans="1:24" x14ac:dyDescent="0.2">
      <c r="A1201" s="26">
        <v>8700</v>
      </c>
      <c r="B1201" s="26">
        <v>15236</v>
      </c>
      <c r="C1201" s="26" t="s">
        <v>763</v>
      </c>
      <c r="D1201" s="26">
        <v>513623314</v>
      </c>
      <c r="E1201" s="26" t="s">
        <v>203</v>
      </c>
      <c r="F1201" s="26" t="s">
        <v>2694</v>
      </c>
      <c r="G1201" s="26" t="s">
        <v>2695</v>
      </c>
      <c r="H1201" s="26" t="s">
        <v>69</v>
      </c>
      <c r="I1201" s="26" t="s">
        <v>67</v>
      </c>
      <c r="J1201" s="26" t="s">
        <v>51</v>
      </c>
      <c r="K1201" s="26" t="s">
        <v>51</v>
      </c>
      <c r="L1201" s="26" t="s">
        <v>433</v>
      </c>
      <c r="M1201" s="26" t="s">
        <v>165</v>
      </c>
      <c r="N1201" s="26" t="s">
        <v>357</v>
      </c>
      <c r="O1201" s="26" t="s">
        <v>57</v>
      </c>
      <c r="P1201" s="26" t="s">
        <v>531</v>
      </c>
      <c r="Q1201" s="57">
        <v>70</v>
      </c>
      <c r="R1201" s="42">
        <v>1</v>
      </c>
      <c r="S1201" s="42">
        <v>54030</v>
      </c>
      <c r="T1201" s="42">
        <v>0</v>
      </c>
      <c r="U1201" s="42">
        <v>37.820999999999998</v>
      </c>
      <c r="V1201" s="43">
        <v>2.8423643029903501E-6</v>
      </c>
      <c r="W1201" s="43">
        <v>1.6669834380000002E-2</v>
      </c>
      <c r="X1201" s="43">
        <v>1.8379238293425662E-3</v>
      </c>
    </row>
    <row r="1202" spans="1:24" x14ac:dyDescent="0.2">
      <c r="A1202" s="26">
        <v>8700</v>
      </c>
      <c r="B1202" s="26">
        <v>15236</v>
      </c>
      <c r="C1202" s="26" t="s">
        <v>828</v>
      </c>
      <c r="D1202" s="26">
        <v>512726712</v>
      </c>
      <c r="E1202" s="26" t="s">
        <v>203</v>
      </c>
      <c r="F1202" s="26" t="s">
        <v>2705</v>
      </c>
      <c r="G1202" s="26" t="s">
        <v>2706</v>
      </c>
      <c r="H1202" s="26" t="s">
        <v>69</v>
      </c>
      <c r="I1202" s="26" t="s">
        <v>67</v>
      </c>
      <c r="J1202" s="26" t="s">
        <v>51</v>
      </c>
      <c r="K1202" s="26" t="s">
        <v>51</v>
      </c>
      <c r="L1202" s="26" t="s">
        <v>433</v>
      </c>
      <c r="M1202" s="26" t="s">
        <v>165</v>
      </c>
      <c r="N1202" s="26" t="s">
        <v>84</v>
      </c>
      <c r="O1202" s="26" t="s">
        <v>57</v>
      </c>
      <c r="P1202" s="26" t="s">
        <v>531</v>
      </c>
      <c r="Q1202" s="57">
        <v>3000</v>
      </c>
      <c r="R1202" s="42">
        <v>1</v>
      </c>
      <c r="S1202" s="42">
        <v>1300</v>
      </c>
      <c r="T1202" s="42">
        <v>0</v>
      </c>
      <c r="U1202" s="42">
        <v>39</v>
      </c>
      <c r="V1202" s="43">
        <v>1.32970454E-4</v>
      </c>
      <c r="W1202" s="43">
        <v>1.7189485756999998E-2</v>
      </c>
      <c r="X1202" s="43">
        <v>1.895217718842973E-3</v>
      </c>
    </row>
    <row r="1203" spans="1:24" x14ac:dyDescent="0.2">
      <c r="A1203" s="26">
        <v>8700</v>
      </c>
      <c r="B1203" s="26">
        <v>15236</v>
      </c>
      <c r="C1203" s="26" t="s">
        <v>808</v>
      </c>
      <c r="D1203" s="26">
        <v>513901371</v>
      </c>
      <c r="E1203" s="26" t="s">
        <v>203</v>
      </c>
      <c r="F1203" s="26" t="s">
        <v>2713</v>
      </c>
      <c r="G1203" s="26" t="s">
        <v>2714</v>
      </c>
      <c r="H1203" s="26" t="s">
        <v>69</v>
      </c>
      <c r="I1203" s="26" t="s">
        <v>67</v>
      </c>
      <c r="J1203" s="26" t="s">
        <v>51</v>
      </c>
      <c r="K1203" s="26" t="s">
        <v>51</v>
      </c>
      <c r="L1203" s="26" t="s">
        <v>433</v>
      </c>
      <c r="M1203" s="26" t="s">
        <v>165</v>
      </c>
      <c r="N1203" s="26" t="s">
        <v>353</v>
      </c>
      <c r="O1203" s="26" t="s">
        <v>57</v>
      </c>
      <c r="P1203" s="26" t="s">
        <v>531</v>
      </c>
      <c r="Q1203" s="57">
        <v>500</v>
      </c>
      <c r="R1203" s="42">
        <v>1</v>
      </c>
      <c r="S1203" s="42">
        <v>1250</v>
      </c>
      <c r="T1203" s="42">
        <v>0</v>
      </c>
      <c r="U1203" s="42">
        <v>6.25</v>
      </c>
      <c r="V1203" s="43">
        <v>9.0995457676004398E-7</v>
      </c>
      <c r="W1203" s="43">
        <v>2.7547252810000001E-3</v>
      </c>
      <c r="X1203" s="43">
        <v>3.0372078827611745E-4</v>
      </c>
    </row>
    <row r="1204" spans="1:24" x14ac:dyDescent="0.2">
      <c r="A1204" s="26">
        <v>8700</v>
      </c>
      <c r="B1204" s="26">
        <v>15236</v>
      </c>
      <c r="C1204" s="26" t="s">
        <v>2720</v>
      </c>
      <c r="D1204" s="26">
        <v>515001659</v>
      </c>
      <c r="E1204" s="26" t="s">
        <v>203</v>
      </c>
      <c r="F1204" s="26" t="s">
        <v>2721</v>
      </c>
      <c r="G1204" s="26" t="s">
        <v>2722</v>
      </c>
      <c r="H1204" s="26" t="s">
        <v>69</v>
      </c>
      <c r="I1204" s="26" t="s">
        <v>67</v>
      </c>
      <c r="J1204" s="26" t="s">
        <v>51</v>
      </c>
      <c r="K1204" s="26" t="s">
        <v>51</v>
      </c>
      <c r="L1204" s="26" t="s">
        <v>433</v>
      </c>
      <c r="M1204" s="26" t="s">
        <v>165</v>
      </c>
      <c r="N1204" s="26" t="s">
        <v>136</v>
      </c>
      <c r="O1204" s="26" t="s">
        <v>57</v>
      </c>
      <c r="P1204" s="26" t="s">
        <v>531</v>
      </c>
      <c r="Q1204" s="57">
        <v>1525</v>
      </c>
      <c r="R1204" s="42">
        <v>1</v>
      </c>
      <c r="S1204" s="42">
        <v>1726</v>
      </c>
      <c r="T1204" s="42">
        <v>0</v>
      </c>
      <c r="U1204" s="42">
        <v>26.3215</v>
      </c>
      <c r="V1204" s="43">
        <v>1.04335420657497E-5</v>
      </c>
      <c r="W1204" s="43">
        <v>1.1601360240000001E-2</v>
      </c>
      <c r="X1204" s="43">
        <v>1.2791018765775722E-3</v>
      </c>
    </row>
    <row r="1205" spans="1:24" x14ac:dyDescent="0.2">
      <c r="A1205" s="26">
        <v>8700</v>
      </c>
      <c r="B1205" s="26">
        <v>15236</v>
      </c>
      <c r="C1205" s="26" t="s">
        <v>1203</v>
      </c>
      <c r="D1205" s="26">
        <v>514401702</v>
      </c>
      <c r="E1205" s="26" t="s">
        <v>203</v>
      </c>
      <c r="F1205" s="26" t="s">
        <v>2733</v>
      </c>
      <c r="G1205" s="26" t="s">
        <v>2734</v>
      </c>
      <c r="H1205" s="26" t="s">
        <v>69</v>
      </c>
      <c r="I1205" s="26" t="s">
        <v>67</v>
      </c>
      <c r="J1205" s="26" t="s">
        <v>51</v>
      </c>
      <c r="K1205" s="26" t="s">
        <v>51</v>
      </c>
      <c r="L1205" s="26" t="s">
        <v>433</v>
      </c>
      <c r="M1205" s="26" t="s">
        <v>165</v>
      </c>
      <c r="N1205" s="26" t="s">
        <v>87</v>
      </c>
      <c r="O1205" s="26" t="s">
        <v>57</v>
      </c>
      <c r="P1205" s="26" t="s">
        <v>531</v>
      </c>
      <c r="Q1205" s="57">
        <v>900</v>
      </c>
      <c r="R1205" s="42">
        <v>1</v>
      </c>
      <c r="S1205" s="42">
        <v>2967</v>
      </c>
      <c r="T1205" s="42">
        <v>0</v>
      </c>
      <c r="U1205" s="42">
        <v>26.702999999999999</v>
      </c>
      <c r="V1205" s="43">
        <v>3.5195573216555199E-6</v>
      </c>
      <c r="W1205" s="43">
        <v>1.1769508671E-2</v>
      </c>
      <c r="X1205" s="43">
        <v>1.2976409934939465E-3</v>
      </c>
    </row>
    <row r="1206" spans="1:24" x14ac:dyDescent="0.2">
      <c r="A1206" s="26">
        <v>8700</v>
      </c>
      <c r="B1206" s="26">
        <v>15236</v>
      </c>
      <c r="C1206" s="26" t="s">
        <v>824</v>
      </c>
      <c r="D1206" s="26">
        <v>550263107</v>
      </c>
      <c r="E1206" s="26" t="s">
        <v>205</v>
      </c>
      <c r="F1206" s="26" t="s">
        <v>2932</v>
      </c>
      <c r="G1206" s="26" t="s">
        <v>2933</v>
      </c>
      <c r="H1206" s="26" t="s">
        <v>69</v>
      </c>
      <c r="I1206" s="26" t="s">
        <v>212</v>
      </c>
      <c r="J1206" s="26" t="s">
        <v>51</v>
      </c>
      <c r="K1206" s="26" t="s">
        <v>51</v>
      </c>
      <c r="L1206" s="26" t="s">
        <v>433</v>
      </c>
      <c r="M1206" s="26" t="s">
        <v>165</v>
      </c>
      <c r="N1206" s="26" t="s">
        <v>140</v>
      </c>
      <c r="O1206" s="26" t="s">
        <v>57</v>
      </c>
      <c r="P1206" s="26" t="s">
        <v>531</v>
      </c>
      <c r="Q1206" s="57">
        <v>200</v>
      </c>
      <c r="R1206" s="42">
        <v>1</v>
      </c>
      <c r="S1206" s="42">
        <v>7320</v>
      </c>
      <c r="T1206" s="42">
        <v>0</v>
      </c>
      <c r="U1206" s="42">
        <v>14.64</v>
      </c>
      <c r="V1206" s="43">
        <v>1.9914523678049998E-6</v>
      </c>
      <c r="W1206" s="43">
        <v>6.4526684990000001E-3</v>
      </c>
      <c r="X1206" s="43">
        <v>7.1143557445797756E-4</v>
      </c>
    </row>
    <row r="1207" spans="1:24" x14ac:dyDescent="0.2">
      <c r="A1207" s="26">
        <v>8700</v>
      </c>
      <c r="B1207" s="26">
        <v>15236</v>
      </c>
      <c r="C1207" s="26" t="s">
        <v>2735</v>
      </c>
      <c r="D1207" s="26">
        <v>512466723</v>
      </c>
      <c r="E1207" s="26" t="s">
        <v>203</v>
      </c>
      <c r="F1207" s="26" t="s">
        <v>2736</v>
      </c>
      <c r="G1207" s="26" t="s">
        <v>2737</v>
      </c>
      <c r="H1207" s="26" t="s">
        <v>69</v>
      </c>
      <c r="I1207" s="26" t="s">
        <v>67</v>
      </c>
      <c r="J1207" s="26" t="s">
        <v>51</v>
      </c>
      <c r="K1207" s="26" t="s">
        <v>51</v>
      </c>
      <c r="L1207" s="26" t="s">
        <v>433</v>
      </c>
      <c r="M1207" s="26" t="s">
        <v>165</v>
      </c>
      <c r="N1207" s="26" t="s">
        <v>131</v>
      </c>
      <c r="O1207" s="26" t="s">
        <v>57</v>
      </c>
      <c r="P1207" s="26" t="s">
        <v>531</v>
      </c>
      <c r="Q1207" s="57">
        <v>4564</v>
      </c>
      <c r="R1207" s="42">
        <v>1</v>
      </c>
      <c r="S1207" s="42">
        <v>543.9</v>
      </c>
      <c r="T1207" s="42">
        <v>0.74592000000000003</v>
      </c>
      <c r="U1207" s="42">
        <v>25.569520000000001</v>
      </c>
      <c r="V1207" s="43">
        <v>4.9727851150812998E-5</v>
      </c>
      <c r="W1207" s="43">
        <v>1.1269920508999999E-2</v>
      </c>
      <c r="X1207" s="43">
        <v>1.2425591632387121E-3</v>
      </c>
    </row>
    <row r="1208" spans="1:24" x14ac:dyDescent="0.2">
      <c r="A1208" s="26">
        <v>8700</v>
      </c>
      <c r="B1208" s="26">
        <v>15236</v>
      </c>
      <c r="C1208" s="26" t="s">
        <v>811</v>
      </c>
      <c r="D1208" s="26">
        <v>512607888</v>
      </c>
      <c r="E1208" s="26" t="s">
        <v>203</v>
      </c>
      <c r="F1208" s="26" t="s">
        <v>2738</v>
      </c>
      <c r="G1208" s="26" t="s">
        <v>2739</v>
      </c>
      <c r="H1208" s="26" t="s">
        <v>69</v>
      </c>
      <c r="I1208" s="26" t="s">
        <v>67</v>
      </c>
      <c r="J1208" s="26" t="s">
        <v>51</v>
      </c>
      <c r="K1208" s="26" t="s">
        <v>51</v>
      </c>
      <c r="L1208" s="26" t="s">
        <v>433</v>
      </c>
      <c r="M1208" s="26" t="s">
        <v>165</v>
      </c>
      <c r="N1208" s="26" t="s">
        <v>132</v>
      </c>
      <c r="O1208" s="26" t="s">
        <v>57</v>
      </c>
      <c r="P1208" s="26" t="s">
        <v>531</v>
      </c>
      <c r="Q1208" s="57">
        <v>140</v>
      </c>
      <c r="R1208" s="42">
        <v>1</v>
      </c>
      <c r="S1208" s="42">
        <v>52300</v>
      </c>
      <c r="T1208" s="42">
        <v>0</v>
      </c>
      <c r="U1208" s="42">
        <v>73.22</v>
      </c>
      <c r="V1208" s="43">
        <v>8.5060998153143505E-6</v>
      </c>
      <c r="W1208" s="43">
        <v>3.2272157619E-2</v>
      </c>
      <c r="X1208" s="43">
        <v>3.5581497788123714E-3</v>
      </c>
    </row>
    <row r="1209" spans="1:24" x14ac:dyDescent="0.2">
      <c r="A1209" s="26">
        <v>8700</v>
      </c>
      <c r="B1209" s="26">
        <v>15236</v>
      </c>
      <c r="C1209" s="26" t="s">
        <v>1197</v>
      </c>
      <c r="D1209" s="26">
        <v>514599943</v>
      </c>
      <c r="E1209" s="26" t="s">
        <v>203</v>
      </c>
      <c r="F1209" s="26" t="s">
        <v>2934</v>
      </c>
      <c r="G1209" s="26" t="s">
        <v>2935</v>
      </c>
      <c r="H1209" s="26" t="s">
        <v>69</v>
      </c>
      <c r="I1209" s="26" t="s">
        <v>67</v>
      </c>
      <c r="J1209" s="26" t="s">
        <v>51</v>
      </c>
      <c r="K1209" s="26" t="s">
        <v>51</v>
      </c>
      <c r="L1209" s="26" t="s">
        <v>433</v>
      </c>
      <c r="M1209" s="26" t="s">
        <v>165</v>
      </c>
      <c r="N1209" s="26" t="s">
        <v>353</v>
      </c>
      <c r="O1209" s="26" t="s">
        <v>57</v>
      </c>
      <c r="P1209" s="26" t="s">
        <v>531</v>
      </c>
      <c r="Q1209" s="57">
        <v>200</v>
      </c>
      <c r="R1209" s="42">
        <v>1</v>
      </c>
      <c r="S1209" s="42">
        <v>8800</v>
      </c>
      <c r="T1209" s="42">
        <v>0</v>
      </c>
      <c r="U1209" s="42">
        <v>17.600000000000001</v>
      </c>
      <c r="V1209" s="43">
        <v>5.6273809448777803E-6</v>
      </c>
      <c r="W1209" s="43">
        <v>7.757306393E-3</v>
      </c>
      <c r="X1209" s="43">
        <v>8.5527773978554683E-4</v>
      </c>
    </row>
    <row r="1210" spans="1:24" x14ac:dyDescent="0.2">
      <c r="A1210" s="26">
        <v>8700</v>
      </c>
      <c r="B1210" s="26">
        <v>15236</v>
      </c>
      <c r="C1210" s="26" t="s">
        <v>2477</v>
      </c>
      <c r="D1210" s="26">
        <v>514091685</v>
      </c>
      <c r="E1210" s="26" t="s">
        <v>203</v>
      </c>
      <c r="F1210" s="26" t="s">
        <v>2937</v>
      </c>
      <c r="G1210" s="26" t="s">
        <v>2938</v>
      </c>
      <c r="H1210" s="26" t="s">
        <v>69</v>
      </c>
      <c r="I1210" s="26" t="s">
        <v>67</v>
      </c>
      <c r="J1210" s="26" t="s">
        <v>51</v>
      </c>
      <c r="K1210" s="26" t="s">
        <v>51</v>
      </c>
      <c r="L1210" s="26" t="s">
        <v>52</v>
      </c>
      <c r="M1210" s="26" t="s">
        <v>165</v>
      </c>
      <c r="N1210" s="26" t="s">
        <v>84</v>
      </c>
      <c r="O1210" s="26" t="s">
        <v>57</v>
      </c>
      <c r="P1210" s="26" t="s">
        <v>531</v>
      </c>
      <c r="Q1210" s="57">
        <v>6000</v>
      </c>
      <c r="R1210" s="42">
        <v>1</v>
      </c>
      <c r="S1210" s="42">
        <v>2282.6851000000001</v>
      </c>
      <c r="T1210" s="42">
        <v>0</v>
      </c>
      <c r="U1210" s="42">
        <v>136.96109999999999</v>
      </c>
      <c r="V1210" s="43">
        <v>2.93287743E-4</v>
      </c>
      <c r="W1210" s="43">
        <v>6.0366432763000001E-2</v>
      </c>
      <c r="X1210" s="43">
        <v>6.6556693208262635E-3</v>
      </c>
    </row>
    <row r="1211" spans="1:24" x14ac:dyDescent="0.2">
      <c r="A1211" s="26">
        <v>8700</v>
      </c>
      <c r="B1211" s="26">
        <v>15236</v>
      </c>
      <c r="C1211" s="26" t="s">
        <v>1239</v>
      </c>
      <c r="D1211" s="26">
        <v>516046307</v>
      </c>
      <c r="E1211" s="26" t="s">
        <v>203</v>
      </c>
      <c r="F1211" s="26" t="s">
        <v>2766</v>
      </c>
      <c r="G1211" s="26" t="s">
        <v>2767</v>
      </c>
      <c r="H1211" s="26" t="s">
        <v>69</v>
      </c>
      <c r="I1211" s="26" t="s">
        <v>67</v>
      </c>
      <c r="J1211" s="26" t="s">
        <v>51</v>
      </c>
      <c r="K1211" s="26" t="s">
        <v>51</v>
      </c>
      <c r="L1211" s="26" t="s">
        <v>433</v>
      </c>
      <c r="M1211" s="26" t="s">
        <v>165</v>
      </c>
      <c r="N1211" s="26" t="s">
        <v>353</v>
      </c>
      <c r="O1211" s="26" t="s">
        <v>57</v>
      </c>
      <c r="P1211" s="26" t="s">
        <v>531</v>
      </c>
      <c r="Q1211" s="57">
        <v>850</v>
      </c>
      <c r="R1211" s="42">
        <v>1</v>
      </c>
      <c r="S1211" s="42">
        <v>3627</v>
      </c>
      <c r="T1211" s="42">
        <v>0</v>
      </c>
      <c r="U1211" s="42">
        <v>30.829499999999999</v>
      </c>
      <c r="V1211" s="43">
        <v>5.1791050287160001E-5</v>
      </c>
      <c r="W1211" s="43">
        <v>1.3588288491E-2</v>
      </c>
      <c r="X1211" s="43">
        <v>1.4981696067453702E-3</v>
      </c>
    </row>
    <row r="1212" spans="1:24" x14ac:dyDescent="0.2">
      <c r="A1212" s="26">
        <v>8700</v>
      </c>
      <c r="B1212" s="26">
        <v>15236</v>
      </c>
      <c r="C1212" s="26" t="s">
        <v>2771</v>
      </c>
      <c r="D1212" s="26">
        <v>514439785</v>
      </c>
      <c r="E1212" s="26" t="s">
        <v>203</v>
      </c>
      <c r="F1212" s="26" t="s">
        <v>2772</v>
      </c>
      <c r="G1212" s="26" t="s">
        <v>2773</v>
      </c>
      <c r="H1212" s="26" t="s">
        <v>69</v>
      </c>
      <c r="I1212" s="26" t="s">
        <v>67</v>
      </c>
      <c r="J1212" s="26" t="s">
        <v>51</v>
      </c>
      <c r="K1212" s="26" t="s">
        <v>51</v>
      </c>
      <c r="L1212" s="26" t="s">
        <v>433</v>
      </c>
      <c r="M1212" s="26" t="s">
        <v>165</v>
      </c>
      <c r="N1212" s="26" t="s">
        <v>126</v>
      </c>
      <c r="O1212" s="26" t="s">
        <v>57</v>
      </c>
      <c r="P1212" s="26" t="s">
        <v>531</v>
      </c>
      <c r="Q1212" s="57">
        <v>400</v>
      </c>
      <c r="R1212" s="42">
        <v>1</v>
      </c>
      <c r="S1212" s="42">
        <v>3025</v>
      </c>
      <c r="T1212" s="42">
        <v>0</v>
      </c>
      <c r="U1212" s="42">
        <v>12.1</v>
      </c>
      <c r="V1212" s="43">
        <v>1.08601304E-4</v>
      </c>
      <c r="W1212" s="43">
        <v>5.3331481450000001E-3</v>
      </c>
      <c r="X1212" s="43">
        <v>5.8800344610256345E-4</v>
      </c>
    </row>
    <row r="1213" spans="1:24" x14ac:dyDescent="0.2">
      <c r="A1213" s="26">
        <v>8700</v>
      </c>
      <c r="B1213" s="26">
        <v>15236</v>
      </c>
      <c r="C1213" s="26" t="s">
        <v>2780</v>
      </c>
      <c r="D1213" s="26">
        <v>510400740</v>
      </c>
      <c r="E1213" s="26" t="s">
        <v>203</v>
      </c>
      <c r="F1213" s="26" t="s">
        <v>2781</v>
      </c>
      <c r="G1213" s="26" t="s">
        <v>2782</v>
      </c>
      <c r="H1213" s="26" t="s">
        <v>69</v>
      </c>
      <c r="I1213" s="26" t="s">
        <v>67</v>
      </c>
      <c r="J1213" s="26" t="s">
        <v>51</v>
      </c>
      <c r="K1213" s="26" t="s">
        <v>51</v>
      </c>
      <c r="L1213" s="26" t="s">
        <v>433</v>
      </c>
      <c r="M1213" s="26" t="s">
        <v>165</v>
      </c>
      <c r="N1213" s="26" t="s">
        <v>68</v>
      </c>
      <c r="O1213" s="26" t="s">
        <v>57</v>
      </c>
      <c r="P1213" s="26" t="s">
        <v>531</v>
      </c>
      <c r="Q1213" s="57">
        <v>1162</v>
      </c>
      <c r="R1213" s="42">
        <v>1</v>
      </c>
      <c r="S1213" s="42">
        <v>4962</v>
      </c>
      <c r="T1213" s="42">
        <v>0</v>
      </c>
      <c r="U1213" s="42">
        <v>57.658439999999999</v>
      </c>
      <c r="V1213" s="43">
        <v>4.2245621643049997E-5</v>
      </c>
      <c r="W1213" s="43">
        <v>2.5413305978000001E-2</v>
      </c>
      <c r="X1213" s="43">
        <v>2.8019306956113955E-3</v>
      </c>
    </row>
    <row r="1214" spans="1:24" x14ac:dyDescent="0.2">
      <c r="A1214" s="26">
        <v>8700</v>
      </c>
      <c r="B1214" s="26">
        <v>15236</v>
      </c>
      <c r="C1214" s="26" t="s">
        <v>2789</v>
      </c>
      <c r="D1214" s="26">
        <v>513639013</v>
      </c>
      <c r="E1214" s="26" t="s">
        <v>203</v>
      </c>
      <c r="F1214" s="26" t="s">
        <v>2790</v>
      </c>
      <c r="G1214" s="26" t="s">
        <v>2791</v>
      </c>
      <c r="H1214" s="26" t="s">
        <v>69</v>
      </c>
      <c r="I1214" s="26" t="s">
        <v>67</v>
      </c>
      <c r="J1214" s="26" t="s">
        <v>51</v>
      </c>
      <c r="K1214" s="26" t="s">
        <v>51</v>
      </c>
      <c r="L1214" s="26" t="s">
        <v>433</v>
      </c>
      <c r="M1214" s="26" t="s">
        <v>165</v>
      </c>
      <c r="N1214" s="26" t="s">
        <v>126</v>
      </c>
      <c r="O1214" s="26" t="s">
        <v>57</v>
      </c>
      <c r="P1214" s="26" t="s">
        <v>531</v>
      </c>
      <c r="Q1214" s="57">
        <v>320</v>
      </c>
      <c r="R1214" s="42">
        <v>1</v>
      </c>
      <c r="S1214" s="42">
        <v>10690</v>
      </c>
      <c r="T1214" s="42">
        <v>0</v>
      </c>
      <c r="U1214" s="42">
        <v>34.207999999999998</v>
      </c>
      <c r="V1214" s="43">
        <v>8.7754142509710908E-6</v>
      </c>
      <c r="W1214" s="43">
        <v>1.5077382788999999E-2</v>
      </c>
      <c r="X1214" s="43">
        <v>1.6623489160559083E-3</v>
      </c>
    </row>
    <row r="1215" spans="1:24" x14ac:dyDescent="0.2">
      <c r="A1215" s="26">
        <v>8700</v>
      </c>
      <c r="B1215" s="26">
        <v>15236</v>
      </c>
      <c r="C1215" s="26" t="s">
        <v>2804</v>
      </c>
      <c r="D1215" s="26">
        <v>514259019</v>
      </c>
      <c r="E1215" s="26" t="s">
        <v>203</v>
      </c>
      <c r="F1215" s="26" t="s">
        <v>2805</v>
      </c>
      <c r="G1215" s="26" t="s">
        <v>2806</v>
      </c>
      <c r="H1215" s="26" t="s">
        <v>69</v>
      </c>
      <c r="I1215" s="26" t="s">
        <v>67</v>
      </c>
      <c r="J1215" s="26" t="s">
        <v>51</v>
      </c>
      <c r="K1215" s="26" t="s">
        <v>51</v>
      </c>
      <c r="L1215" s="26" t="s">
        <v>433</v>
      </c>
      <c r="M1215" s="26" t="s">
        <v>165</v>
      </c>
      <c r="N1215" s="26" t="s">
        <v>359</v>
      </c>
      <c r="O1215" s="26" t="s">
        <v>57</v>
      </c>
      <c r="P1215" s="26" t="s">
        <v>531</v>
      </c>
      <c r="Q1215" s="57">
        <v>235</v>
      </c>
      <c r="R1215" s="42">
        <v>1</v>
      </c>
      <c r="S1215" s="42">
        <v>6044</v>
      </c>
      <c r="T1215" s="42">
        <v>0</v>
      </c>
      <c r="U1215" s="42">
        <v>14.2034</v>
      </c>
      <c r="V1215" s="43">
        <v>2.9344089669544299E-6</v>
      </c>
      <c r="W1215" s="43">
        <v>6.26023441E-3</v>
      </c>
      <c r="X1215" s="43">
        <v>6.9021885507216112E-4</v>
      </c>
    </row>
    <row r="1216" spans="1:24" x14ac:dyDescent="0.2">
      <c r="A1216" s="26">
        <v>8700</v>
      </c>
      <c r="B1216" s="26">
        <v>15236</v>
      </c>
      <c r="C1216" s="26" t="s">
        <v>2822</v>
      </c>
      <c r="D1216" s="26">
        <v>512467994</v>
      </c>
      <c r="E1216" s="26" t="s">
        <v>203</v>
      </c>
      <c r="F1216" s="26" t="s">
        <v>2823</v>
      </c>
      <c r="G1216" s="26" t="s">
        <v>2824</v>
      </c>
      <c r="H1216" s="26" t="s">
        <v>69</v>
      </c>
      <c r="I1216" s="26" t="s">
        <v>67</v>
      </c>
      <c r="J1216" s="26" t="s">
        <v>51</v>
      </c>
      <c r="K1216" s="26" t="s">
        <v>51</v>
      </c>
      <c r="L1216" s="26" t="s">
        <v>433</v>
      </c>
      <c r="M1216" s="26" t="s">
        <v>165</v>
      </c>
      <c r="N1216" s="26" t="s">
        <v>84</v>
      </c>
      <c r="O1216" s="26" t="s">
        <v>57</v>
      </c>
      <c r="P1216" s="26" t="s">
        <v>531</v>
      </c>
      <c r="Q1216" s="57">
        <v>700</v>
      </c>
      <c r="R1216" s="42">
        <v>1</v>
      </c>
      <c r="S1216" s="42">
        <v>4300</v>
      </c>
      <c r="T1216" s="42">
        <v>0</v>
      </c>
      <c r="U1216" s="42">
        <v>30.1</v>
      </c>
      <c r="V1216" s="43">
        <v>1.93934998751059E-5</v>
      </c>
      <c r="W1216" s="43">
        <v>1.3266756956000001E-2</v>
      </c>
      <c r="X1216" s="43">
        <v>1.4627193163377818E-3</v>
      </c>
    </row>
    <row r="1217" spans="1:24" x14ac:dyDescent="0.2">
      <c r="A1217" s="26">
        <v>8700</v>
      </c>
      <c r="B1217" s="26">
        <v>15236</v>
      </c>
      <c r="C1217" s="26" t="s">
        <v>2825</v>
      </c>
      <c r="D1217" s="26">
        <v>513561399</v>
      </c>
      <c r="E1217" s="26" t="s">
        <v>203</v>
      </c>
      <c r="F1217" s="26" t="s">
        <v>2826</v>
      </c>
      <c r="G1217" s="26" t="s">
        <v>2827</v>
      </c>
      <c r="H1217" s="26" t="s">
        <v>69</v>
      </c>
      <c r="I1217" s="26" t="s">
        <v>67</v>
      </c>
      <c r="J1217" s="26" t="s">
        <v>51</v>
      </c>
      <c r="K1217" s="26" t="s">
        <v>51</v>
      </c>
      <c r="L1217" s="26" t="s">
        <v>433</v>
      </c>
      <c r="M1217" s="26" t="s">
        <v>165</v>
      </c>
      <c r="N1217" s="26" t="s">
        <v>354</v>
      </c>
      <c r="O1217" s="26" t="s">
        <v>57</v>
      </c>
      <c r="P1217" s="26" t="s">
        <v>531</v>
      </c>
      <c r="Q1217" s="57">
        <v>200</v>
      </c>
      <c r="R1217" s="42">
        <v>1</v>
      </c>
      <c r="S1217" s="42">
        <v>655.4</v>
      </c>
      <c r="T1217" s="42">
        <v>0</v>
      </c>
      <c r="U1217" s="42">
        <v>1.3108</v>
      </c>
      <c r="V1217" s="43">
        <v>1.85122111682004E-6</v>
      </c>
      <c r="W1217" s="43">
        <v>5.7774302300000004E-4</v>
      </c>
      <c r="X1217" s="43">
        <v>6.3698753483573561E-5</v>
      </c>
    </row>
    <row r="1218" spans="1:24" x14ac:dyDescent="0.2">
      <c r="A1218" s="26">
        <v>8700</v>
      </c>
      <c r="B1218" s="26">
        <v>15236</v>
      </c>
      <c r="C1218" s="26" t="s">
        <v>2835</v>
      </c>
      <c r="D1218" s="26">
        <v>511605719</v>
      </c>
      <c r="E1218" s="26" t="s">
        <v>203</v>
      </c>
      <c r="F1218" s="26" t="s">
        <v>2836</v>
      </c>
      <c r="G1218" s="26" t="s">
        <v>2837</v>
      </c>
      <c r="H1218" s="26" t="s">
        <v>69</v>
      </c>
      <c r="I1218" s="26" t="s">
        <v>67</v>
      </c>
      <c r="J1218" s="26" t="s">
        <v>51</v>
      </c>
      <c r="K1218" s="26" t="s">
        <v>51</v>
      </c>
      <c r="L1218" s="26" t="s">
        <v>433</v>
      </c>
      <c r="M1218" s="26" t="s">
        <v>165</v>
      </c>
      <c r="N1218" s="26" t="s">
        <v>357</v>
      </c>
      <c r="O1218" s="26" t="s">
        <v>57</v>
      </c>
      <c r="P1218" s="26" t="s">
        <v>531</v>
      </c>
      <c r="Q1218" s="57">
        <v>10</v>
      </c>
      <c r="R1218" s="42">
        <v>1</v>
      </c>
      <c r="S1218" s="42">
        <v>1420</v>
      </c>
      <c r="T1218" s="42">
        <v>0</v>
      </c>
      <c r="U1218" s="42">
        <v>0.14199999999999999</v>
      </c>
      <c r="V1218" s="43">
        <v>1.4299282057356701E-7</v>
      </c>
      <c r="W1218" s="43">
        <v>6.2587358399076695E-5</v>
      </c>
      <c r="X1218" s="43">
        <v>6.9005363096333889E-6</v>
      </c>
    </row>
    <row r="1219" spans="1:24" x14ac:dyDescent="0.2">
      <c r="A1219" s="26">
        <v>8700</v>
      </c>
      <c r="B1219" s="26">
        <v>15236</v>
      </c>
      <c r="C1219" s="26" t="s">
        <v>2838</v>
      </c>
      <c r="D1219" s="26">
        <v>512737560</v>
      </c>
      <c r="E1219" s="26" t="s">
        <v>203</v>
      </c>
      <c r="F1219" s="26" t="s">
        <v>2839</v>
      </c>
      <c r="G1219" s="26" t="s">
        <v>2840</v>
      </c>
      <c r="H1219" s="26" t="s">
        <v>69</v>
      </c>
      <c r="I1219" s="26" t="s">
        <v>67</v>
      </c>
      <c r="J1219" s="26" t="s">
        <v>51</v>
      </c>
      <c r="K1219" s="26" t="s">
        <v>51</v>
      </c>
      <c r="L1219" s="26" t="s">
        <v>433</v>
      </c>
      <c r="M1219" s="26" t="s">
        <v>165</v>
      </c>
      <c r="N1219" s="26" t="s">
        <v>360</v>
      </c>
      <c r="O1219" s="26" t="s">
        <v>57</v>
      </c>
      <c r="P1219" s="26" t="s">
        <v>531</v>
      </c>
      <c r="Q1219" s="57">
        <v>1500</v>
      </c>
      <c r="R1219" s="42">
        <v>1</v>
      </c>
      <c r="S1219" s="42">
        <v>1346</v>
      </c>
      <c r="T1219" s="42">
        <v>0</v>
      </c>
      <c r="U1219" s="42">
        <v>20.190000000000001</v>
      </c>
      <c r="V1219" s="43">
        <v>2.4523553540729501E-5</v>
      </c>
      <c r="W1219" s="43">
        <v>8.8988645489999994E-3</v>
      </c>
      <c r="X1219" s="43">
        <v>9.8113963444716994E-4</v>
      </c>
    </row>
    <row r="1220" spans="1:24" x14ac:dyDescent="0.2">
      <c r="A1220" s="26">
        <v>8700</v>
      </c>
      <c r="B1220" s="26">
        <v>15236</v>
      </c>
      <c r="C1220" s="26" t="s">
        <v>1472</v>
      </c>
      <c r="D1220" s="26">
        <v>510459928</v>
      </c>
      <c r="E1220" s="26" t="s">
        <v>203</v>
      </c>
      <c r="F1220" s="26" t="s">
        <v>2844</v>
      </c>
      <c r="G1220" s="26" t="s">
        <v>2845</v>
      </c>
      <c r="H1220" s="26" t="s">
        <v>69</v>
      </c>
      <c r="I1220" s="26" t="s">
        <v>67</v>
      </c>
      <c r="J1220" s="26" t="s">
        <v>51</v>
      </c>
      <c r="K1220" s="26" t="s">
        <v>51</v>
      </c>
      <c r="L1220" s="26" t="s">
        <v>433</v>
      </c>
      <c r="M1220" s="26" t="s">
        <v>165</v>
      </c>
      <c r="N1220" s="26" t="s">
        <v>87</v>
      </c>
      <c r="O1220" s="26" t="s">
        <v>57</v>
      </c>
      <c r="P1220" s="26" t="s">
        <v>531</v>
      </c>
      <c r="Q1220" s="57">
        <v>1221</v>
      </c>
      <c r="R1220" s="42">
        <v>1</v>
      </c>
      <c r="S1220" s="42">
        <v>249.4</v>
      </c>
      <c r="T1220" s="42">
        <v>0</v>
      </c>
      <c r="U1220" s="42">
        <v>3.0451700000000002</v>
      </c>
      <c r="V1220" s="43">
        <v>1.33183559385556E-6</v>
      </c>
      <c r="W1220" s="43">
        <v>1.342177085E-3</v>
      </c>
      <c r="X1220" s="43">
        <v>1.4798102925356554E-4</v>
      </c>
    </row>
    <row r="1221" spans="1:24" x14ac:dyDescent="0.2">
      <c r="A1221" s="26">
        <v>8700</v>
      </c>
      <c r="B1221" s="26">
        <v>15236</v>
      </c>
      <c r="C1221" s="26" t="s">
        <v>2945</v>
      </c>
      <c r="D1221" s="26">
        <v>516202736</v>
      </c>
      <c r="E1221" s="26" t="s">
        <v>203</v>
      </c>
      <c r="F1221" s="26" t="s">
        <v>2946</v>
      </c>
      <c r="G1221" s="26" t="s">
        <v>2947</v>
      </c>
      <c r="H1221" s="26" t="s">
        <v>69</v>
      </c>
      <c r="I1221" s="26" t="s">
        <v>67</v>
      </c>
      <c r="J1221" s="26" t="s">
        <v>51</v>
      </c>
      <c r="K1221" s="26" t="s">
        <v>51</v>
      </c>
      <c r="L1221" s="26" t="s">
        <v>433</v>
      </c>
      <c r="M1221" s="26" t="s">
        <v>165</v>
      </c>
      <c r="N1221" s="26" t="s">
        <v>126</v>
      </c>
      <c r="O1221" s="26" t="s">
        <v>57</v>
      </c>
      <c r="P1221" s="26" t="s">
        <v>531</v>
      </c>
      <c r="Q1221" s="57">
        <v>500</v>
      </c>
      <c r="R1221" s="42">
        <v>1</v>
      </c>
      <c r="S1221" s="42">
        <v>1872</v>
      </c>
      <c r="T1221" s="42">
        <v>0</v>
      </c>
      <c r="U1221" s="42">
        <v>9.36</v>
      </c>
      <c r="V1221" s="43">
        <v>8.7166418474817799E-5</v>
      </c>
      <c r="W1221" s="43">
        <v>4.1254765810000002E-3</v>
      </c>
      <c r="X1221" s="43">
        <v>4.548522525223135E-4</v>
      </c>
    </row>
    <row r="1222" spans="1:24" x14ac:dyDescent="0.2">
      <c r="A1222" s="26">
        <v>8700</v>
      </c>
      <c r="B1222" s="26">
        <v>15236</v>
      </c>
      <c r="C1222" s="26" t="s">
        <v>1533</v>
      </c>
      <c r="D1222" s="26">
        <v>560040545</v>
      </c>
      <c r="E1222" s="26" t="s">
        <v>203</v>
      </c>
      <c r="F1222" s="26" t="s">
        <v>2848</v>
      </c>
      <c r="G1222" s="26" t="s">
        <v>2849</v>
      </c>
      <c r="H1222" s="26" t="s">
        <v>69</v>
      </c>
      <c r="I1222" s="26" t="s">
        <v>67</v>
      </c>
      <c r="J1222" s="26" t="s">
        <v>51</v>
      </c>
      <c r="K1222" s="26" t="s">
        <v>51</v>
      </c>
      <c r="L1222" s="26" t="s">
        <v>433</v>
      </c>
      <c r="M1222" s="26" t="s">
        <v>165</v>
      </c>
      <c r="N1222" s="26" t="s">
        <v>84</v>
      </c>
      <c r="O1222" s="26" t="s">
        <v>57</v>
      </c>
      <c r="P1222" s="26" t="s">
        <v>531</v>
      </c>
      <c r="Q1222" s="57">
        <v>1344</v>
      </c>
      <c r="R1222" s="42">
        <v>1</v>
      </c>
      <c r="S1222" s="42">
        <v>1969</v>
      </c>
      <c r="T1222" s="42">
        <v>0</v>
      </c>
      <c r="U1222" s="42">
        <v>26.463360000000002</v>
      </c>
      <c r="V1222" s="43">
        <v>2.1353652520020202E-5</v>
      </c>
      <c r="W1222" s="43">
        <v>1.1663885892E-2</v>
      </c>
      <c r="X1222" s="43">
        <v>1.2859956095415482E-3</v>
      </c>
    </row>
    <row r="1223" spans="1:24" x14ac:dyDescent="0.2">
      <c r="A1223" s="26">
        <v>8700</v>
      </c>
      <c r="B1223" s="26">
        <v>15236</v>
      </c>
      <c r="C1223" s="26" t="s">
        <v>2860</v>
      </c>
      <c r="D1223" s="26">
        <v>70769793</v>
      </c>
      <c r="E1223" s="26" t="s">
        <v>204</v>
      </c>
      <c r="F1223" s="26" t="s">
        <v>2861</v>
      </c>
      <c r="G1223" s="26" t="s">
        <v>2862</v>
      </c>
      <c r="H1223" s="26" t="s">
        <v>69</v>
      </c>
      <c r="I1223" s="26" t="s">
        <v>67</v>
      </c>
      <c r="J1223" s="26" t="s">
        <v>56</v>
      </c>
      <c r="K1223" s="26" t="s">
        <v>167</v>
      </c>
      <c r="L1223" s="26" t="s">
        <v>433</v>
      </c>
      <c r="M1223" s="26" t="s">
        <v>219</v>
      </c>
      <c r="N1223" s="26" t="s">
        <v>511</v>
      </c>
      <c r="O1223" s="26" t="s">
        <v>57</v>
      </c>
      <c r="P1223" s="26" t="s">
        <v>532</v>
      </c>
      <c r="Q1223" s="57">
        <v>128</v>
      </c>
      <c r="R1223" s="42">
        <v>3.6469999999999998</v>
      </c>
      <c r="S1223" s="42">
        <v>4202</v>
      </c>
      <c r="T1223" s="42">
        <v>0</v>
      </c>
      <c r="U1223" s="42">
        <v>19.61561</v>
      </c>
      <c r="V1223" s="43">
        <v>2.8086235714830402E-6</v>
      </c>
      <c r="W1223" s="43">
        <v>8.6456986849999997E-3</v>
      </c>
      <c r="X1223" s="43">
        <v>9.5322696507470282E-4</v>
      </c>
    </row>
    <row r="1224" spans="1:24" x14ac:dyDescent="0.2">
      <c r="A1224" s="26">
        <v>8700</v>
      </c>
      <c r="B1224" s="26">
        <v>15236</v>
      </c>
      <c r="C1224" s="26" t="s">
        <v>2906</v>
      </c>
      <c r="D1224" s="26">
        <v>66296534</v>
      </c>
      <c r="E1224" s="26" t="s">
        <v>204</v>
      </c>
      <c r="F1224" s="26" t="s">
        <v>2907</v>
      </c>
      <c r="G1224" s="26" t="s">
        <v>2908</v>
      </c>
      <c r="H1224" s="26" t="s">
        <v>69</v>
      </c>
      <c r="I1224" s="26" t="s">
        <v>67</v>
      </c>
      <c r="J1224" s="26" t="s">
        <v>56</v>
      </c>
      <c r="K1224" s="26" t="s">
        <v>51</v>
      </c>
      <c r="L1224" s="26" t="s">
        <v>433</v>
      </c>
      <c r="M1224" s="26" t="s">
        <v>226</v>
      </c>
      <c r="N1224" s="26" t="s">
        <v>455</v>
      </c>
      <c r="O1224" s="26" t="s">
        <v>57</v>
      </c>
      <c r="P1224" s="26" t="s">
        <v>535</v>
      </c>
      <c r="Q1224" s="57">
        <v>23500</v>
      </c>
      <c r="R1224" s="42">
        <v>4.5743</v>
      </c>
      <c r="S1224" s="42">
        <v>110.4</v>
      </c>
      <c r="T1224" s="42">
        <v>0</v>
      </c>
      <c r="U1224" s="42">
        <v>118.67564</v>
      </c>
      <c r="V1224" s="43">
        <v>1.42102792558425E-5</v>
      </c>
      <c r="W1224" s="43">
        <v>5.2307005731E-2</v>
      </c>
      <c r="X1224" s="43">
        <v>5.7670814287956382E-3</v>
      </c>
    </row>
    <row r="1225" spans="1:24" x14ac:dyDescent="0.2">
      <c r="A1225" s="26">
        <v>8700</v>
      </c>
      <c r="B1225" s="26">
        <v>15237</v>
      </c>
      <c r="C1225" s="26" t="s">
        <v>1859</v>
      </c>
      <c r="D1225" s="26">
        <v>520033986</v>
      </c>
      <c r="E1225" s="26" t="s">
        <v>203</v>
      </c>
      <c r="F1225" s="26" t="s">
        <v>2921</v>
      </c>
      <c r="G1225" s="26" t="s">
        <v>2922</v>
      </c>
      <c r="H1225" s="26" t="s">
        <v>69</v>
      </c>
      <c r="I1225" s="26" t="s">
        <v>67</v>
      </c>
      <c r="J1225" s="26" t="s">
        <v>51</v>
      </c>
      <c r="K1225" s="26" t="s">
        <v>51</v>
      </c>
      <c r="L1225" s="26" t="s">
        <v>433</v>
      </c>
      <c r="M1225" s="26" t="s">
        <v>165</v>
      </c>
      <c r="N1225" s="26" t="s">
        <v>141</v>
      </c>
      <c r="O1225" s="26" t="s">
        <v>57</v>
      </c>
      <c r="P1225" s="26" t="s">
        <v>531</v>
      </c>
      <c r="Q1225" s="57">
        <v>475</v>
      </c>
      <c r="R1225" s="42">
        <v>1</v>
      </c>
      <c r="S1225" s="42">
        <v>5039</v>
      </c>
      <c r="T1225" s="42">
        <v>0.57572999999999996</v>
      </c>
      <c r="U1225" s="42">
        <v>24.51098</v>
      </c>
      <c r="V1225" s="43">
        <v>2.3166551105406901E-6</v>
      </c>
      <c r="W1225" s="43">
        <v>8.6480800477000005E-2</v>
      </c>
      <c r="X1225" s="43">
        <v>2.0234621515359597E-3</v>
      </c>
    </row>
    <row r="1226" spans="1:24" x14ac:dyDescent="0.2">
      <c r="A1226" s="26">
        <v>8700</v>
      </c>
      <c r="B1226" s="26">
        <v>15237</v>
      </c>
      <c r="C1226" s="26" t="s">
        <v>533</v>
      </c>
      <c r="D1226" s="26">
        <v>520018078</v>
      </c>
      <c r="E1226" s="26" t="s">
        <v>203</v>
      </c>
      <c r="F1226" s="26" t="s">
        <v>2618</v>
      </c>
      <c r="G1226" s="26" t="s">
        <v>2619</v>
      </c>
      <c r="H1226" s="26" t="s">
        <v>69</v>
      </c>
      <c r="I1226" s="26" t="s">
        <v>67</v>
      </c>
      <c r="J1226" s="26" t="s">
        <v>51</v>
      </c>
      <c r="K1226" s="26" t="s">
        <v>51</v>
      </c>
      <c r="L1226" s="26" t="s">
        <v>433</v>
      </c>
      <c r="M1226" s="26" t="s">
        <v>165</v>
      </c>
      <c r="N1226" s="26" t="s">
        <v>129</v>
      </c>
      <c r="O1226" s="26" t="s">
        <v>57</v>
      </c>
      <c r="P1226" s="26" t="s">
        <v>531</v>
      </c>
      <c r="Q1226" s="57">
        <v>60</v>
      </c>
      <c r="R1226" s="42">
        <v>1</v>
      </c>
      <c r="S1226" s="42">
        <v>4335</v>
      </c>
      <c r="T1226" s="42">
        <v>0</v>
      </c>
      <c r="U1226" s="42">
        <v>2.601</v>
      </c>
      <c r="V1226" s="43">
        <v>3.9901492764122602E-8</v>
      </c>
      <c r="W1226" s="43">
        <v>9.1769713830000006E-3</v>
      </c>
      <c r="X1226" s="43">
        <v>2.1472111911253781E-4</v>
      </c>
    </row>
    <row r="1227" spans="1:24" x14ac:dyDescent="0.2">
      <c r="A1227" s="26">
        <v>8700</v>
      </c>
      <c r="B1227" s="26">
        <v>15237</v>
      </c>
      <c r="C1227" s="26" t="s">
        <v>529</v>
      </c>
      <c r="D1227" s="26">
        <v>520000118</v>
      </c>
      <c r="E1227" s="26" t="s">
        <v>203</v>
      </c>
      <c r="F1227" s="26" t="s">
        <v>2627</v>
      </c>
      <c r="G1227" s="26" t="s">
        <v>2628</v>
      </c>
      <c r="H1227" s="26" t="s">
        <v>69</v>
      </c>
      <c r="I1227" s="26" t="s">
        <v>67</v>
      </c>
      <c r="J1227" s="26" t="s">
        <v>51</v>
      </c>
      <c r="K1227" s="26" t="s">
        <v>51</v>
      </c>
      <c r="L1227" s="26" t="s">
        <v>433</v>
      </c>
      <c r="M1227" s="26" t="s">
        <v>165</v>
      </c>
      <c r="N1227" s="26" t="s">
        <v>129</v>
      </c>
      <c r="O1227" s="26" t="s">
        <v>57</v>
      </c>
      <c r="P1227" s="26" t="s">
        <v>531</v>
      </c>
      <c r="Q1227" s="57">
        <v>560</v>
      </c>
      <c r="R1227" s="42">
        <v>1</v>
      </c>
      <c r="S1227" s="42">
        <v>4402</v>
      </c>
      <c r="T1227" s="42">
        <v>0</v>
      </c>
      <c r="U1227" s="42">
        <v>24.651199999999999</v>
      </c>
      <c r="V1227" s="43">
        <v>4.22387502804059E-7</v>
      </c>
      <c r="W1227" s="43">
        <v>8.6975531322000005E-2</v>
      </c>
      <c r="X1227" s="43">
        <v>2.0350377744971135E-3</v>
      </c>
    </row>
    <row r="1228" spans="1:24" x14ac:dyDescent="0.2">
      <c r="A1228" s="26">
        <v>8700</v>
      </c>
      <c r="B1228" s="26">
        <v>15237</v>
      </c>
      <c r="C1228" s="26" t="s">
        <v>2629</v>
      </c>
      <c r="D1228" s="26">
        <v>520007030</v>
      </c>
      <c r="E1228" s="26" t="s">
        <v>203</v>
      </c>
      <c r="F1228" s="26" t="s">
        <v>2630</v>
      </c>
      <c r="G1228" s="26" t="s">
        <v>2631</v>
      </c>
      <c r="H1228" s="26" t="s">
        <v>69</v>
      </c>
      <c r="I1228" s="26" t="s">
        <v>67</v>
      </c>
      <c r="J1228" s="26" t="s">
        <v>51</v>
      </c>
      <c r="K1228" s="26" t="s">
        <v>51</v>
      </c>
      <c r="L1228" s="26" t="s">
        <v>433</v>
      </c>
      <c r="M1228" s="26" t="s">
        <v>165</v>
      </c>
      <c r="N1228" s="26" t="s">
        <v>129</v>
      </c>
      <c r="O1228" s="26" t="s">
        <v>57</v>
      </c>
      <c r="P1228" s="26" t="s">
        <v>531</v>
      </c>
      <c r="Q1228" s="57">
        <v>710</v>
      </c>
      <c r="R1228" s="42">
        <v>1</v>
      </c>
      <c r="S1228" s="42">
        <v>2492</v>
      </c>
      <c r="T1228" s="42">
        <v>0</v>
      </c>
      <c r="U1228" s="42">
        <v>17.693200000000001</v>
      </c>
      <c r="V1228" s="43">
        <v>5.7586012958942203E-7</v>
      </c>
      <c r="W1228" s="43">
        <v>6.2425986191000003E-2</v>
      </c>
      <c r="X1228" s="43">
        <v>1.4606319510503474E-3</v>
      </c>
    </row>
    <row r="1229" spans="1:24" x14ac:dyDescent="0.2">
      <c r="A1229" s="26">
        <v>8700</v>
      </c>
      <c r="B1229" s="26">
        <v>15237</v>
      </c>
      <c r="C1229" s="26" t="s">
        <v>2632</v>
      </c>
      <c r="D1229" s="26">
        <v>520000522</v>
      </c>
      <c r="E1229" s="26" t="s">
        <v>203</v>
      </c>
      <c r="F1229" s="26" t="s">
        <v>2633</v>
      </c>
      <c r="G1229" s="26" t="s">
        <v>2634</v>
      </c>
      <c r="H1229" s="26" t="s">
        <v>69</v>
      </c>
      <c r="I1229" s="26" t="s">
        <v>67</v>
      </c>
      <c r="J1229" s="26" t="s">
        <v>51</v>
      </c>
      <c r="K1229" s="26" t="s">
        <v>51</v>
      </c>
      <c r="L1229" s="26" t="s">
        <v>433</v>
      </c>
      <c r="M1229" s="26" t="s">
        <v>165</v>
      </c>
      <c r="N1229" s="26" t="s">
        <v>129</v>
      </c>
      <c r="O1229" s="26" t="s">
        <v>57</v>
      </c>
      <c r="P1229" s="26" t="s">
        <v>531</v>
      </c>
      <c r="Q1229" s="57">
        <v>7</v>
      </c>
      <c r="R1229" s="42">
        <v>1</v>
      </c>
      <c r="S1229" s="42">
        <v>15760</v>
      </c>
      <c r="T1229" s="42">
        <v>0</v>
      </c>
      <c r="U1229" s="42">
        <v>1.1032</v>
      </c>
      <c r="V1229" s="43">
        <v>2.7085896497515001E-8</v>
      </c>
      <c r="W1229" s="43">
        <v>3.8923624870000001E-3</v>
      </c>
      <c r="X1229" s="43">
        <v>9.107279454246509E-5</v>
      </c>
    </row>
    <row r="1230" spans="1:24" x14ac:dyDescent="0.2">
      <c r="A1230" s="26">
        <v>8700</v>
      </c>
      <c r="B1230" s="26">
        <v>15237</v>
      </c>
      <c r="C1230" s="26" t="s">
        <v>1956</v>
      </c>
      <c r="D1230" s="26">
        <v>520017450</v>
      </c>
      <c r="E1230" s="26" t="s">
        <v>203</v>
      </c>
      <c r="F1230" s="26" t="s">
        <v>2642</v>
      </c>
      <c r="G1230" s="26" t="s">
        <v>2643</v>
      </c>
      <c r="H1230" s="26" t="s">
        <v>69</v>
      </c>
      <c r="I1230" s="26" t="s">
        <v>67</v>
      </c>
      <c r="J1230" s="26" t="s">
        <v>51</v>
      </c>
      <c r="K1230" s="26" t="s">
        <v>51</v>
      </c>
      <c r="L1230" s="26" t="s">
        <v>433</v>
      </c>
      <c r="M1230" s="26" t="s">
        <v>165</v>
      </c>
      <c r="N1230" s="26" t="s">
        <v>141</v>
      </c>
      <c r="O1230" s="26" t="s">
        <v>57</v>
      </c>
      <c r="P1230" s="26" t="s">
        <v>531</v>
      </c>
      <c r="Q1230" s="57">
        <v>850</v>
      </c>
      <c r="R1230" s="42">
        <v>1</v>
      </c>
      <c r="S1230" s="42">
        <v>5318</v>
      </c>
      <c r="T1230" s="42">
        <v>0</v>
      </c>
      <c r="U1230" s="42">
        <v>45.203000000000003</v>
      </c>
      <c r="V1230" s="43">
        <v>3.38950433204573E-6</v>
      </c>
      <c r="W1230" s="43">
        <v>0.159487365416</v>
      </c>
      <c r="X1230" s="43">
        <v>3.731656573334889E-3</v>
      </c>
    </row>
    <row r="1231" spans="1:24" x14ac:dyDescent="0.2">
      <c r="A1231" s="26">
        <v>8700</v>
      </c>
      <c r="B1231" s="26">
        <v>15237</v>
      </c>
      <c r="C1231" s="26" t="s">
        <v>2661</v>
      </c>
      <c r="D1231" s="26">
        <v>520035791</v>
      </c>
      <c r="E1231" s="26" t="s">
        <v>203</v>
      </c>
      <c r="F1231" s="26" t="s">
        <v>2662</v>
      </c>
      <c r="G1231" s="26" t="s">
        <v>2663</v>
      </c>
      <c r="H1231" s="26" t="s">
        <v>69</v>
      </c>
      <c r="I1231" s="26" t="s">
        <v>67</v>
      </c>
      <c r="J1231" s="26" t="s">
        <v>51</v>
      </c>
      <c r="K1231" s="26" t="s">
        <v>51</v>
      </c>
      <c r="L1231" s="26" t="s">
        <v>433</v>
      </c>
      <c r="M1231" s="26" t="s">
        <v>165</v>
      </c>
      <c r="N1231" s="26" t="s">
        <v>137</v>
      </c>
      <c r="O1231" s="26" t="s">
        <v>57</v>
      </c>
      <c r="P1231" s="26" t="s">
        <v>531</v>
      </c>
      <c r="Q1231" s="57">
        <v>117</v>
      </c>
      <c r="R1231" s="42">
        <v>1</v>
      </c>
      <c r="S1231" s="42">
        <v>9484</v>
      </c>
      <c r="T1231" s="42">
        <v>0</v>
      </c>
      <c r="U1231" s="42">
        <v>11.09628</v>
      </c>
      <c r="V1231" s="43">
        <v>1.0773522328539401E-5</v>
      </c>
      <c r="W1231" s="43">
        <v>3.9150420615999999E-2</v>
      </c>
      <c r="X1231" s="43">
        <v>9.1603447119802811E-4</v>
      </c>
    </row>
    <row r="1232" spans="1:24" x14ac:dyDescent="0.2">
      <c r="A1232" s="26">
        <v>8700</v>
      </c>
      <c r="B1232" s="26">
        <v>15237</v>
      </c>
      <c r="C1232" s="26" t="s">
        <v>2661</v>
      </c>
      <c r="D1232" s="26">
        <v>520035791</v>
      </c>
      <c r="E1232" s="26" t="s">
        <v>203</v>
      </c>
      <c r="F1232" s="26" t="s">
        <v>2662</v>
      </c>
      <c r="G1232" s="26" t="s">
        <v>2663</v>
      </c>
      <c r="H1232" s="26" t="s">
        <v>69</v>
      </c>
      <c r="I1232" s="26" t="s">
        <v>67</v>
      </c>
      <c r="J1232" s="26" t="s">
        <v>51</v>
      </c>
      <c r="K1232" s="26" t="s">
        <v>51</v>
      </c>
      <c r="L1232" s="26" t="s">
        <v>52</v>
      </c>
      <c r="M1232" s="26" t="s">
        <v>165</v>
      </c>
      <c r="N1232" s="26" t="s">
        <v>137</v>
      </c>
      <c r="O1232" s="26" t="s">
        <v>57</v>
      </c>
      <c r="P1232" s="26" t="s">
        <v>531</v>
      </c>
      <c r="Q1232" s="57">
        <v>223</v>
      </c>
      <c r="R1232" s="42">
        <v>1</v>
      </c>
      <c r="S1232" s="42">
        <v>9312.1347999999998</v>
      </c>
      <c r="T1232" s="42">
        <v>0</v>
      </c>
      <c r="U1232" s="42">
        <v>20.76606</v>
      </c>
      <c r="V1232" s="43">
        <v>2.0534149395421198E-5</v>
      </c>
      <c r="W1232" s="43">
        <v>7.3267796373000002E-2</v>
      </c>
      <c r="X1232" s="43">
        <v>1.7143066677270692E-3</v>
      </c>
    </row>
    <row r="1233" spans="1:24" x14ac:dyDescent="0.2">
      <c r="A1233" s="26">
        <v>8700</v>
      </c>
      <c r="B1233" s="26">
        <v>15237</v>
      </c>
      <c r="C1233" s="26" t="s">
        <v>828</v>
      </c>
      <c r="D1233" s="26">
        <v>512726712</v>
      </c>
      <c r="E1233" s="26" t="s">
        <v>203</v>
      </c>
      <c r="F1233" s="26" t="s">
        <v>2705</v>
      </c>
      <c r="G1233" s="26" t="s">
        <v>2706</v>
      </c>
      <c r="H1233" s="26" t="s">
        <v>69</v>
      </c>
      <c r="I1233" s="26" t="s">
        <v>67</v>
      </c>
      <c r="J1233" s="26" t="s">
        <v>51</v>
      </c>
      <c r="K1233" s="26" t="s">
        <v>51</v>
      </c>
      <c r="L1233" s="26" t="s">
        <v>433</v>
      </c>
      <c r="M1233" s="26" t="s">
        <v>165</v>
      </c>
      <c r="N1233" s="26" t="s">
        <v>84</v>
      </c>
      <c r="O1233" s="26" t="s">
        <v>57</v>
      </c>
      <c r="P1233" s="26" t="s">
        <v>531</v>
      </c>
      <c r="Q1233" s="57">
        <v>1500</v>
      </c>
      <c r="R1233" s="42">
        <v>1</v>
      </c>
      <c r="S1233" s="42">
        <v>1300</v>
      </c>
      <c r="T1233" s="42">
        <v>0</v>
      </c>
      <c r="U1233" s="42">
        <v>19.5</v>
      </c>
      <c r="V1233" s="43">
        <v>6.6485227004721306E-5</v>
      </c>
      <c r="W1233" s="43">
        <v>6.8800823521000004E-2</v>
      </c>
      <c r="X1233" s="43">
        <v>1.6097892436349431E-3</v>
      </c>
    </row>
    <row r="1234" spans="1:24" x14ac:dyDescent="0.2">
      <c r="A1234" s="26">
        <v>8700</v>
      </c>
      <c r="B1234" s="26">
        <v>15237</v>
      </c>
      <c r="C1234" s="26" t="s">
        <v>2735</v>
      </c>
      <c r="D1234" s="26">
        <v>512466723</v>
      </c>
      <c r="E1234" s="26" t="s">
        <v>203</v>
      </c>
      <c r="F1234" s="26" t="s">
        <v>2736</v>
      </c>
      <c r="G1234" s="26" t="s">
        <v>2737</v>
      </c>
      <c r="H1234" s="26" t="s">
        <v>69</v>
      </c>
      <c r="I1234" s="26" t="s">
        <v>67</v>
      </c>
      <c r="J1234" s="26" t="s">
        <v>51</v>
      </c>
      <c r="K1234" s="26" t="s">
        <v>51</v>
      </c>
      <c r="L1234" s="26" t="s">
        <v>433</v>
      </c>
      <c r="M1234" s="26" t="s">
        <v>165</v>
      </c>
      <c r="N1234" s="26" t="s">
        <v>131</v>
      </c>
      <c r="O1234" s="26" t="s">
        <v>57</v>
      </c>
      <c r="P1234" s="26" t="s">
        <v>531</v>
      </c>
      <c r="Q1234" s="57">
        <v>2482</v>
      </c>
      <c r="R1234" s="42">
        <v>1</v>
      </c>
      <c r="S1234" s="42">
        <v>543.9</v>
      </c>
      <c r="T1234" s="42">
        <v>0.40565000000000001</v>
      </c>
      <c r="U1234" s="42">
        <v>13.905250000000001</v>
      </c>
      <c r="V1234" s="43">
        <v>2.70430601569496E-5</v>
      </c>
      <c r="W1234" s="43">
        <v>4.9061161603000003E-2</v>
      </c>
      <c r="X1234" s="43">
        <v>1.1479241989771688E-3</v>
      </c>
    </row>
    <row r="1235" spans="1:24" x14ac:dyDescent="0.2">
      <c r="A1235" s="26">
        <v>8700</v>
      </c>
      <c r="B1235" s="26">
        <v>15237</v>
      </c>
      <c r="C1235" s="26" t="s">
        <v>811</v>
      </c>
      <c r="D1235" s="26">
        <v>512607888</v>
      </c>
      <c r="E1235" s="26" t="s">
        <v>203</v>
      </c>
      <c r="F1235" s="26" t="s">
        <v>2738</v>
      </c>
      <c r="G1235" s="26" t="s">
        <v>2739</v>
      </c>
      <c r="H1235" s="26" t="s">
        <v>69</v>
      </c>
      <c r="I1235" s="26" t="s">
        <v>67</v>
      </c>
      <c r="J1235" s="26" t="s">
        <v>51</v>
      </c>
      <c r="K1235" s="26" t="s">
        <v>51</v>
      </c>
      <c r="L1235" s="26" t="s">
        <v>433</v>
      </c>
      <c r="M1235" s="26" t="s">
        <v>165</v>
      </c>
      <c r="N1235" s="26" t="s">
        <v>132</v>
      </c>
      <c r="O1235" s="26" t="s">
        <v>57</v>
      </c>
      <c r="P1235" s="26" t="s">
        <v>531</v>
      </c>
      <c r="Q1235" s="57">
        <v>48</v>
      </c>
      <c r="R1235" s="42">
        <v>1</v>
      </c>
      <c r="S1235" s="42">
        <v>52300</v>
      </c>
      <c r="T1235" s="42">
        <v>0</v>
      </c>
      <c r="U1235" s="42">
        <v>25.103999999999999</v>
      </c>
      <c r="V1235" s="43">
        <v>2.9163770795363498E-6</v>
      </c>
      <c r="W1235" s="43">
        <v>8.8573121726000001E-2</v>
      </c>
      <c r="X1235" s="43">
        <v>2.0724179062672622E-3</v>
      </c>
    </row>
    <row r="1236" spans="1:24" x14ac:dyDescent="0.2">
      <c r="A1236" s="26">
        <v>8700</v>
      </c>
      <c r="B1236" s="26">
        <v>15237</v>
      </c>
      <c r="C1236" s="26" t="s">
        <v>2477</v>
      </c>
      <c r="D1236" s="26">
        <v>514091685</v>
      </c>
      <c r="E1236" s="26" t="s">
        <v>203</v>
      </c>
      <c r="F1236" s="26" t="s">
        <v>2937</v>
      </c>
      <c r="G1236" s="26" t="s">
        <v>2938</v>
      </c>
      <c r="H1236" s="26" t="s">
        <v>69</v>
      </c>
      <c r="I1236" s="26" t="s">
        <v>67</v>
      </c>
      <c r="J1236" s="26" t="s">
        <v>51</v>
      </c>
      <c r="K1236" s="26" t="s">
        <v>51</v>
      </c>
      <c r="L1236" s="26" t="s">
        <v>52</v>
      </c>
      <c r="M1236" s="26" t="s">
        <v>165</v>
      </c>
      <c r="N1236" s="26" t="s">
        <v>84</v>
      </c>
      <c r="O1236" s="26" t="s">
        <v>57</v>
      </c>
      <c r="P1236" s="26" t="s">
        <v>531</v>
      </c>
      <c r="Q1236" s="57">
        <v>2000</v>
      </c>
      <c r="R1236" s="42">
        <v>1</v>
      </c>
      <c r="S1236" s="42">
        <v>2282.6851000000001</v>
      </c>
      <c r="T1236" s="42">
        <v>0</v>
      </c>
      <c r="U1236" s="42">
        <v>45.653700000000001</v>
      </c>
      <c r="V1236" s="43">
        <v>9.7762581127666906E-5</v>
      </c>
      <c r="W1236" s="43">
        <v>0.16107754650100001</v>
      </c>
      <c r="X1236" s="43">
        <v>3.7688633431864921E-3</v>
      </c>
    </row>
    <row r="1237" spans="1:24" x14ac:dyDescent="0.2">
      <c r="A1237" s="26">
        <v>8700</v>
      </c>
      <c r="B1237" s="26">
        <v>15237</v>
      </c>
      <c r="C1237" s="26" t="s">
        <v>2780</v>
      </c>
      <c r="D1237" s="26">
        <v>510400740</v>
      </c>
      <c r="E1237" s="26" t="s">
        <v>203</v>
      </c>
      <c r="F1237" s="26" t="s">
        <v>2781</v>
      </c>
      <c r="G1237" s="26" t="s">
        <v>2782</v>
      </c>
      <c r="H1237" s="26" t="s">
        <v>69</v>
      </c>
      <c r="I1237" s="26" t="s">
        <v>67</v>
      </c>
      <c r="J1237" s="26" t="s">
        <v>51</v>
      </c>
      <c r="K1237" s="26" t="s">
        <v>51</v>
      </c>
      <c r="L1237" s="26" t="s">
        <v>433</v>
      </c>
      <c r="M1237" s="26" t="s">
        <v>165</v>
      </c>
      <c r="N1237" s="26" t="s">
        <v>68</v>
      </c>
      <c r="O1237" s="26" t="s">
        <v>57</v>
      </c>
      <c r="P1237" s="26" t="s">
        <v>531</v>
      </c>
      <c r="Q1237" s="57">
        <v>20</v>
      </c>
      <c r="R1237" s="42">
        <v>1</v>
      </c>
      <c r="S1237" s="42">
        <v>4962</v>
      </c>
      <c r="T1237" s="42">
        <v>0</v>
      </c>
      <c r="U1237" s="42">
        <v>0.99239999999999995</v>
      </c>
      <c r="V1237" s="43">
        <v>7.27119133271085E-7</v>
      </c>
      <c r="W1237" s="43">
        <v>3.50143268E-3</v>
      </c>
      <c r="X1237" s="43">
        <v>8.1925889506836798E-5</v>
      </c>
    </row>
    <row r="1238" spans="1:24" x14ac:dyDescent="0.2">
      <c r="A1238" s="26">
        <v>8700</v>
      </c>
      <c r="B1238" s="26">
        <v>15237</v>
      </c>
      <c r="C1238" s="26" t="s">
        <v>1533</v>
      </c>
      <c r="D1238" s="26">
        <v>560040545</v>
      </c>
      <c r="E1238" s="26" t="s">
        <v>203</v>
      </c>
      <c r="F1238" s="26" t="s">
        <v>2848</v>
      </c>
      <c r="G1238" s="26" t="s">
        <v>2849</v>
      </c>
      <c r="H1238" s="26" t="s">
        <v>69</v>
      </c>
      <c r="I1238" s="26" t="s">
        <v>67</v>
      </c>
      <c r="J1238" s="26" t="s">
        <v>51</v>
      </c>
      <c r="K1238" s="26" t="s">
        <v>51</v>
      </c>
      <c r="L1238" s="26" t="s">
        <v>433</v>
      </c>
      <c r="M1238" s="26" t="s">
        <v>165</v>
      </c>
      <c r="N1238" s="26" t="s">
        <v>84</v>
      </c>
      <c r="O1238" s="26" t="s">
        <v>57</v>
      </c>
      <c r="P1238" s="26" t="s">
        <v>531</v>
      </c>
      <c r="Q1238" s="57">
        <v>895</v>
      </c>
      <c r="R1238" s="42">
        <v>1</v>
      </c>
      <c r="S1238" s="42">
        <v>1969</v>
      </c>
      <c r="T1238" s="42">
        <v>0</v>
      </c>
      <c r="U1238" s="42">
        <v>17.62255</v>
      </c>
      <c r="V1238" s="43">
        <v>1.42198802123646E-5</v>
      </c>
      <c r="W1238" s="43">
        <v>6.2176715515000001E-2</v>
      </c>
      <c r="X1238" s="43">
        <v>1.4547995607907163E-3</v>
      </c>
    </row>
    <row r="1239" spans="1:24" x14ac:dyDescent="0.2">
      <c r="A1239" s="26">
        <v>8700</v>
      </c>
      <c r="B1239" s="26">
        <v>15237</v>
      </c>
      <c r="C1239" s="26" t="s">
        <v>2906</v>
      </c>
      <c r="D1239" s="26">
        <v>66296534</v>
      </c>
      <c r="E1239" s="26" t="s">
        <v>204</v>
      </c>
      <c r="F1239" s="26" t="s">
        <v>2907</v>
      </c>
      <c r="G1239" s="26" t="s">
        <v>2908</v>
      </c>
      <c r="H1239" s="26" t="s">
        <v>69</v>
      </c>
      <c r="I1239" s="26" t="s">
        <v>67</v>
      </c>
      <c r="J1239" s="26" t="s">
        <v>56</v>
      </c>
      <c r="K1239" s="26" t="s">
        <v>51</v>
      </c>
      <c r="L1239" s="26" t="s">
        <v>433</v>
      </c>
      <c r="M1239" s="26" t="s">
        <v>226</v>
      </c>
      <c r="N1239" s="26" t="s">
        <v>455</v>
      </c>
      <c r="O1239" s="26" t="s">
        <v>57</v>
      </c>
      <c r="P1239" s="26" t="s">
        <v>535</v>
      </c>
      <c r="Q1239" s="57">
        <v>2579</v>
      </c>
      <c r="R1239" s="42">
        <v>4.5743</v>
      </c>
      <c r="S1239" s="42">
        <v>110.4</v>
      </c>
      <c r="T1239" s="42">
        <v>0</v>
      </c>
      <c r="U1239" s="42">
        <v>13.02402</v>
      </c>
      <c r="V1239" s="43">
        <v>1.55950256173693E-6</v>
      </c>
      <c r="W1239" s="43">
        <v>4.5951964182000003E-2</v>
      </c>
      <c r="X1239" s="43">
        <v>1.0751757592249421E-3</v>
      </c>
    </row>
    <row r="1240" spans="1:24" x14ac:dyDescent="0.2">
      <c r="A1240" s="26">
        <v>8700</v>
      </c>
      <c r="B1240" s="26">
        <v>15238</v>
      </c>
      <c r="C1240" s="26" t="s">
        <v>1403</v>
      </c>
      <c r="D1240" s="26">
        <v>520034257</v>
      </c>
      <c r="E1240" s="26" t="s">
        <v>203</v>
      </c>
      <c r="F1240" s="26" t="s">
        <v>2561</v>
      </c>
      <c r="G1240" s="26" t="s">
        <v>2562</v>
      </c>
      <c r="H1240" s="26" t="s">
        <v>69</v>
      </c>
      <c r="I1240" s="26" t="s">
        <v>67</v>
      </c>
      <c r="J1240" s="26" t="s">
        <v>51</v>
      </c>
      <c r="K1240" s="26" t="s">
        <v>51</v>
      </c>
      <c r="L1240" s="26" t="s">
        <v>433</v>
      </c>
      <c r="M1240" s="26" t="s">
        <v>165</v>
      </c>
      <c r="N1240" s="26" t="s">
        <v>373</v>
      </c>
      <c r="O1240" s="26" t="s">
        <v>57</v>
      </c>
      <c r="P1240" s="26" t="s">
        <v>531</v>
      </c>
      <c r="Q1240" s="57">
        <v>32000</v>
      </c>
      <c r="R1240" s="42">
        <v>1</v>
      </c>
      <c r="S1240" s="42">
        <v>500.6</v>
      </c>
      <c r="T1240" s="42">
        <v>0</v>
      </c>
      <c r="U1240" s="42">
        <v>160.19200000000001</v>
      </c>
      <c r="V1240" s="43">
        <v>1.1974877299999999E-4</v>
      </c>
      <c r="W1240" s="43">
        <v>2.6539617649999998E-3</v>
      </c>
      <c r="X1240" s="43">
        <v>5.4805001437580828E-4</v>
      </c>
    </row>
    <row r="1241" spans="1:24" x14ac:dyDescent="0.2">
      <c r="A1241" s="26">
        <v>8700</v>
      </c>
      <c r="B1241" s="26">
        <v>15238</v>
      </c>
      <c r="C1241" s="26" t="s">
        <v>2563</v>
      </c>
      <c r="D1241" s="26">
        <v>520034695</v>
      </c>
      <c r="E1241" s="26" t="s">
        <v>203</v>
      </c>
      <c r="F1241" s="26" t="s">
        <v>2564</v>
      </c>
      <c r="G1241" s="26" t="s">
        <v>2565</v>
      </c>
      <c r="H1241" s="26" t="s">
        <v>69</v>
      </c>
      <c r="I1241" s="26" t="s">
        <v>67</v>
      </c>
      <c r="J1241" s="26" t="s">
        <v>51</v>
      </c>
      <c r="K1241" s="26" t="s">
        <v>51</v>
      </c>
      <c r="L1241" s="26" t="s">
        <v>433</v>
      </c>
      <c r="M1241" s="26" t="s">
        <v>165</v>
      </c>
      <c r="N1241" s="26" t="s">
        <v>125</v>
      </c>
      <c r="O1241" s="26" t="s">
        <v>57</v>
      </c>
      <c r="P1241" s="26" t="s">
        <v>531</v>
      </c>
      <c r="Q1241" s="57">
        <v>3500</v>
      </c>
      <c r="R1241" s="42">
        <v>1</v>
      </c>
      <c r="S1241" s="42">
        <v>6841</v>
      </c>
      <c r="T1241" s="42">
        <v>0</v>
      </c>
      <c r="U1241" s="42">
        <v>239.435</v>
      </c>
      <c r="V1241" s="43">
        <v>4.8895038487729502E-5</v>
      </c>
      <c r="W1241" s="43">
        <v>3.9668106720000002E-3</v>
      </c>
      <c r="X1241" s="43">
        <v>8.1915673187220122E-4</v>
      </c>
    </row>
    <row r="1242" spans="1:24" x14ac:dyDescent="0.2">
      <c r="A1242" s="26">
        <v>8700</v>
      </c>
      <c r="B1242" s="26">
        <v>15238</v>
      </c>
      <c r="C1242" s="26" t="s">
        <v>1406</v>
      </c>
      <c r="D1242" s="26">
        <v>520036120</v>
      </c>
      <c r="E1242" s="26" t="s">
        <v>203</v>
      </c>
      <c r="F1242" s="26" t="s">
        <v>2566</v>
      </c>
      <c r="G1242" s="26" t="s">
        <v>2567</v>
      </c>
      <c r="H1242" s="26" t="s">
        <v>69</v>
      </c>
      <c r="I1242" s="26" t="s">
        <v>67</v>
      </c>
      <c r="J1242" s="26" t="s">
        <v>51</v>
      </c>
      <c r="K1242" s="26" t="s">
        <v>51</v>
      </c>
      <c r="L1242" s="26" t="s">
        <v>433</v>
      </c>
      <c r="M1242" s="26" t="s">
        <v>165</v>
      </c>
      <c r="N1242" s="26" t="s">
        <v>141</v>
      </c>
      <c r="O1242" s="26" t="s">
        <v>57</v>
      </c>
      <c r="P1242" s="26" t="s">
        <v>531</v>
      </c>
      <c r="Q1242" s="57">
        <v>16500</v>
      </c>
      <c r="R1242" s="42">
        <v>1</v>
      </c>
      <c r="S1242" s="42">
        <v>8570</v>
      </c>
      <c r="T1242" s="42">
        <v>0</v>
      </c>
      <c r="U1242" s="42">
        <v>1414.05</v>
      </c>
      <c r="V1242" s="43">
        <v>2.0780069699999999E-4</v>
      </c>
      <c r="W1242" s="43">
        <v>2.3427103939E-2</v>
      </c>
      <c r="X1242" s="43">
        <v>4.8377579581259473E-3</v>
      </c>
    </row>
    <row r="1243" spans="1:24" x14ac:dyDescent="0.2">
      <c r="A1243" s="26">
        <v>8700</v>
      </c>
      <c r="B1243" s="26">
        <v>15238</v>
      </c>
      <c r="C1243" s="26" t="s">
        <v>1752</v>
      </c>
      <c r="D1243" s="26">
        <v>520024126</v>
      </c>
      <c r="E1243" s="26" t="s">
        <v>203</v>
      </c>
      <c r="F1243" s="26" t="s">
        <v>2568</v>
      </c>
      <c r="G1243" s="26" t="s">
        <v>2569</v>
      </c>
      <c r="H1243" s="26" t="s">
        <v>69</v>
      </c>
      <c r="I1243" s="26" t="s">
        <v>67</v>
      </c>
      <c r="J1243" s="26" t="s">
        <v>51</v>
      </c>
      <c r="K1243" s="26" t="s">
        <v>51</v>
      </c>
      <c r="L1243" s="26" t="s">
        <v>433</v>
      </c>
      <c r="M1243" s="26" t="s">
        <v>165</v>
      </c>
      <c r="N1243" s="26" t="s">
        <v>357</v>
      </c>
      <c r="O1243" s="26" t="s">
        <v>57</v>
      </c>
      <c r="P1243" s="26" t="s">
        <v>531</v>
      </c>
      <c r="Q1243" s="57">
        <v>62400</v>
      </c>
      <c r="R1243" s="42">
        <v>1</v>
      </c>
      <c r="S1243" s="42">
        <v>1089</v>
      </c>
      <c r="T1243" s="42">
        <v>0</v>
      </c>
      <c r="U1243" s="42">
        <v>679.53599999999994</v>
      </c>
      <c r="V1243" s="43">
        <v>8.4653025846302506E-5</v>
      </c>
      <c r="W1243" s="43">
        <v>1.1258131255E-2</v>
      </c>
      <c r="X1243" s="43">
        <v>2.324833415956348E-3</v>
      </c>
    </row>
    <row r="1244" spans="1:24" x14ac:dyDescent="0.2">
      <c r="A1244" s="26">
        <v>8700</v>
      </c>
      <c r="B1244" s="26">
        <v>15238</v>
      </c>
      <c r="C1244" s="26" t="s">
        <v>744</v>
      </c>
      <c r="D1244" s="26">
        <v>520031931</v>
      </c>
      <c r="E1244" s="26" t="s">
        <v>203</v>
      </c>
      <c r="F1244" s="26" t="s">
        <v>2570</v>
      </c>
      <c r="G1244" s="26" t="s">
        <v>2571</v>
      </c>
      <c r="H1244" s="26" t="s">
        <v>69</v>
      </c>
      <c r="I1244" s="26" t="s">
        <v>67</v>
      </c>
      <c r="J1244" s="26" t="s">
        <v>51</v>
      </c>
      <c r="K1244" s="26" t="s">
        <v>51</v>
      </c>
      <c r="L1244" s="26" t="s">
        <v>433</v>
      </c>
      <c r="M1244" s="26" t="s">
        <v>165</v>
      </c>
      <c r="N1244" s="26" t="s">
        <v>133</v>
      </c>
      <c r="O1244" s="26" t="s">
        <v>57</v>
      </c>
      <c r="P1244" s="26" t="s">
        <v>531</v>
      </c>
      <c r="Q1244" s="57">
        <v>227200</v>
      </c>
      <c r="R1244" s="42">
        <v>1</v>
      </c>
      <c r="S1244" s="42">
        <v>519</v>
      </c>
      <c r="T1244" s="42">
        <v>0</v>
      </c>
      <c r="U1244" s="42">
        <v>1179.1679999999999</v>
      </c>
      <c r="V1244" s="43">
        <v>8.2068574869180797E-5</v>
      </c>
      <c r="W1244" s="43">
        <v>1.9535724548E-2</v>
      </c>
      <c r="X1244" s="43">
        <v>4.0341779823679907E-3</v>
      </c>
    </row>
    <row r="1245" spans="1:24" x14ac:dyDescent="0.2">
      <c r="A1245" s="26">
        <v>8700</v>
      </c>
      <c r="B1245" s="26">
        <v>15238</v>
      </c>
      <c r="C1245" s="26" t="s">
        <v>1786</v>
      </c>
      <c r="D1245" s="26">
        <v>550010003</v>
      </c>
      <c r="E1245" s="26" t="s">
        <v>205</v>
      </c>
      <c r="F1245" s="26" t="s">
        <v>2572</v>
      </c>
      <c r="G1245" s="26" t="s">
        <v>2573</v>
      </c>
      <c r="H1245" s="26" t="s">
        <v>69</v>
      </c>
      <c r="I1245" s="26" t="s">
        <v>212</v>
      </c>
      <c r="J1245" s="26" t="s">
        <v>51</v>
      </c>
      <c r="K1245" s="26" t="s">
        <v>51</v>
      </c>
      <c r="L1245" s="26" t="s">
        <v>433</v>
      </c>
      <c r="M1245" s="26" t="s">
        <v>165</v>
      </c>
      <c r="N1245" s="26" t="s">
        <v>140</v>
      </c>
      <c r="O1245" s="26" t="s">
        <v>57</v>
      </c>
      <c r="P1245" s="26" t="s">
        <v>531</v>
      </c>
      <c r="Q1245" s="57">
        <v>223000</v>
      </c>
      <c r="R1245" s="42">
        <v>1</v>
      </c>
      <c r="S1245" s="42">
        <v>189.7</v>
      </c>
      <c r="T1245" s="42">
        <v>0</v>
      </c>
      <c r="U1245" s="42">
        <v>423.03100000000001</v>
      </c>
      <c r="V1245" s="43">
        <v>8.5909430267450704E-5</v>
      </c>
      <c r="W1245" s="43">
        <v>7.0085154029999996E-3</v>
      </c>
      <c r="X1245" s="43">
        <v>1.4472766781825094E-3</v>
      </c>
    </row>
    <row r="1246" spans="1:24" x14ac:dyDescent="0.2">
      <c r="A1246" s="26">
        <v>8700</v>
      </c>
      <c r="B1246" s="26">
        <v>15238</v>
      </c>
      <c r="C1246" s="26" t="s">
        <v>2576</v>
      </c>
      <c r="D1246" s="26">
        <v>520036153</v>
      </c>
      <c r="E1246" s="26" t="s">
        <v>203</v>
      </c>
      <c r="F1246" s="26" t="s">
        <v>2577</v>
      </c>
      <c r="G1246" s="26" t="s">
        <v>2578</v>
      </c>
      <c r="H1246" s="26" t="s">
        <v>69</v>
      </c>
      <c r="I1246" s="26" t="s">
        <v>67</v>
      </c>
      <c r="J1246" s="26" t="s">
        <v>51</v>
      </c>
      <c r="K1246" s="26" t="s">
        <v>51</v>
      </c>
      <c r="L1246" s="26" t="s">
        <v>433</v>
      </c>
      <c r="M1246" s="26" t="s">
        <v>165</v>
      </c>
      <c r="N1246" s="26" t="s">
        <v>360</v>
      </c>
      <c r="O1246" s="26" t="s">
        <v>57</v>
      </c>
      <c r="P1246" s="26" t="s">
        <v>531</v>
      </c>
      <c r="Q1246" s="57">
        <v>16000</v>
      </c>
      <c r="R1246" s="42">
        <v>1</v>
      </c>
      <c r="S1246" s="42">
        <v>2982</v>
      </c>
      <c r="T1246" s="42">
        <v>0</v>
      </c>
      <c r="U1246" s="42">
        <v>477.12</v>
      </c>
      <c r="V1246" s="43">
        <v>6.4332170099999999E-4</v>
      </c>
      <c r="W1246" s="43">
        <v>7.9046284299999995E-3</v>
      </c>
      <c r="X1246" s="43">
        <v>1.6323263512471639E-3</v>
      </c>
    </row>
    <row r="1247" spans="1:24" x14ac:dyDescent="0.2">
      <c r="A1247" s="26">
        <v>8700</v>
      </c>
      <c r="B1247" s="26">
        <v>15238</v>
      </c>
      <c r="C1247" s="26" t="s">
        <v>2579</v>
      </c>
      <c r="D1247" s="26">
        <v>520036872</v>
      </c>
      <c r="E1247" s="26" t="s">
        <v>203</v>
      </c>
      <c r="F1247" s="26" t="s">
        <v>2580</v>
      </c>
      <c r="G1247" s="26" t="s">
        <v>2581</v>
      </c>
      <c r="H1247" s="26" t="s">
        <v>69</v>
      </c>
      <c r="I1247" s="26" t="s">
        <v>67</v>
      </c>
      <c r="J1247" s="26" t="s">
        <v>51</v>
      </c>
      <c r="K1247" s="26" t="s">
        <v>51</v>
      </c>
      <c r="L1247" s="26" t="s">
        <v>433</v>
      </c>
      <c r="M1247" s="26" t="s">
        <v>165</v>
      </c>
      <c r="N1247" s="26" t="s">
        <v>126</v>
      </c>
      <c r="O1247" s="26" t="s">
        <v>57</v>
      </c>
      <c r="P1247" s="26" t="s">
        <v>531</v>
      </c>
      <c r="Q1247" s="57">
        <v>1889</v>
      </c>
      <c r="R1247" s="42">
        <v>1</v>
      </c>
      <c r="S1247" s="42">
        <v>62120</v>
      </c>
      <c r="T1247" s="42">
        <v>0</v>
      </c>
      <c r="U1247" s="42">
        <v>1173.4467999999999</v>
      </c>
      <c r="V1247" s="43">
        <v>3.0046558008514798E-5</v>
      </c>
      <c r="W1247" s="43">
        <v>1.9440939252000002E-2</v>
      </c>
      <c r="X1247" s="43">
        <v>4.0146045720713033E-3</v>
      </c>
    </row>
    <row r="1248" spans="1:24" x14ac:dyDescent="0.2">
      <c r="A1248" s="26">
        <v>8700</v>
      </c>
      <c r="B1248" s="26">
        <v>15238</v>
      </c>
      <c r="C1248" s="26" t="s">
        <v>2582</v>
      </c>
      <c r="D1248" s="26">
        <v>520027830</v>
      </c>
      <c r="E1248" s="26" t="s">
        <v>203</v>
      </c>
      <c r="F1248" s="26" t="s">
        <v>2583</v>
      </c>
      <c r="G1248" s="26" t="s">
        <v>2584</v>
      </c>
      <c r="H1248" s="26" t="s">
        <v>69</v>
      </c>
      <c r="I1248" s="26" t="s">
        <v>67</v>
      </c>
      <c r="J1248" s="26" t="s">
        <v>51</v>
      </c>
      <c r="K1248" s="26" t="s">
        <v>51</v>
      </c>
      <c r="L1248" s="26" t="s">
        <v>433</v>
      </c>
      <c r="M1248" s="26" t="s">
        <v>165</v>
      </c>
      <c r="N1248" s="26" t="s">
        <v>138</v>
      </c>
      <c r="O1248" s="26" t="s">
        <v>57</v>
      </c>
      <c r="P1248" s="26" t="s">
        <v>531</v>
      </c>
      <c r="Q1248" s="57">
        <v>51100</v>
      </c>
      <c r="R1248" s="42">
        <v>1</v>
      </c>
      <c r="S1248" s="42">
        <v>1800</v>
      </c>
      <c r="T1248" s="42">
        <v>0</v>
      </c>
      <c r="U1248" s="42">
        <v>919.8</v>
      </c>
      <c r="V1248" s="43">
        <v>3.96054534489634E-5</v>
      </c>
      <c r="W1248" s="43">
        <v>1.5238676285999999E-2</v>
      </c>
      <c r="X1248" s="43">
        <v>3.1468263285486697E-3</v>
      </c>
    </row>
    <row r="1249" spans="1:24" x14ac:dyDescent="0.2">
      <c r="A1249" s="26">
        <v>8700</v>
      </c>
      <c r="B1249" s="26">
        <v>15238</v>
      </c>
      <c r="C1249" s="26" t="s">
        <v>2948</v>
      </c>
      <c r="D1249" s="26">
        <v>520037425</v>
      </c>
      <c r="E1249" s="26" t="s">
        <v>203</v>
      </c>
      <c r="F1249" s="26" t="s">
        <v>2949</v>
      </c>
      <c r="G1249" s="26" t="s">
        <v>2950</v>
      </c>
      <c r="H1249" s="26" t="s">
        <v>69</v>
      </c>
      <c r="I1249" s="26" t="s">
        <v>67</v>
      </c>
      <c r="J1249" s="26" t="s">
        <v>51</v>
      </c>
      <c r="K1249" s="26" t="s">
        <v>51</v>
      </c>
      <c r="L1249" s="26" t="s">
        <v>433</v>
      </c>
      <c r="M1249" s="26" t="s">
        <v>165</v>
      </c>
      <c r="N1249" s="26" t="s">
        <v>68</v>
      </c>
      <c r="O1249" s="26" t="s">
        <v>57</v>
      </c>
      <c r="P1249" s="26" t="s">
        <v>531</v>
      </c>
      <c r="Q1249" s="57">
        <v>3426</v>
      </c>
      <c r="R1249" s="42">
        <v>1</v>
      </c>
      <c r="S1249" s="42">
        <v>14560</v>
      </c>
      <c r="T1249" s="42">
        <v>0</v>
      </c>
      <c r="U1249" s="42">
        <v>498.82560000000001</v>
      </c>
      <c r="V1249" s="43">
        <v>2.8101433199999998E-4</v>
      </c>
      <c r="W1249" s="43">
        <v>8.264233357E-3</v>
      </c>
      <c r="X1249" s="43">
        <v>1.7065857049729152E-3</v>
      </c>
    </row>
    <row r="1250" spans="1:24" x14ac:dyDescent="0.2">
      <c r="A1250" s="26">
        <v>8700</v>
      </c>
      <c r="B1250" s="26">
        <v>15238</v>
      </c>
      <c r="C1250" s="26" t="s">
        <v>864</v>
      </c>
      <c r="D1250" s="26">
        <v>520037789</v>
      </c>
      <c r="E1250" s="26" t="s">
        <v>203</v>
      </c>
      <c r="F1250" s="26" t="s">
        <v>2585</v>
      </c>
      <c r="G1250" s="26" t="s">
        <v>2586</v>
      </c>
      <c r="H1250" s="26" t="s">
        <v>69</v>
      </c>
      <c r="I1250" s="26" t="s">
        <v>67</v>
      </c>
      <c r="J1250" s="26" t="s">
        <v>51</v>
      </c>
      <c r="K1250" s="26" t="s">
        <v>51</v>
      </c>
      <c r="L1250" s="26" t="s">
        <v>433</v>
      </c>
      <c r="M1250" s="26" t="s">
        <v>165</v>
      </c>
      <c r="N1250" s="26" t="s">
        <v>357</v>
      </c>
      <c r="O1250" s="26" t="s">
        <v>57</v>
      </c>
      <c r="P1250" s="26" t="s">
        <v>531</v>
      </c>
      <c r="Q1250" s="57">
        <v>600</v>
      </c>
      <c r="R1250" s="42">
        <v>1</v>
      </c>
      <c r="S1250" s="42">
        <v>32400</v>
      </c>
      <c r="T1250" s="42">
        <v>0</v>
      </c>
      <c r="U1250" s="42">
        <v>194.4</v>
      </c>
      <c r="V1250" s="43">
        <v>1.26100720049823E-5</v>
      </c>
      <c r="W1250" s="43">
        <v>3.2206987059999999E-3</v>
      </c>
      <c r="X1250" s="43">
        <v>6.6508266826468946E-4</v>
      </c>
    </row>
    <row r="1251" spans="1:24" x14ac:dyDescent="0.2">
      <c r="A1251" s="26">
        <v>8700</v>
      </c>
      <c r="B1251" s="26">
        <v>15238</v>
      </c>
      <c r="C1251" s="26" t="s">
        <v>2596</v>
      </c>
      <c r="D1251" s="26">
        <v>550012777</v>
      </c>
      <c r="E1251" s="26" t="s">
        <v>205</v>
      </c>
      <c r="F1251" s="26" t="s">
        <v>2597</v>
      </c>
      <c r="G1251" s="26" t="s">
        <v>2598</v>
      </c>
      <c r="H1251" s="26" t="s">
        <v>69</v>
      </c>
      <c r="I1251" s="26" t="s">
        <v>212</v>
      </c>
      <c r="J1251" s="26" t="s">
        <v>51</v>
      </c>
      <c r="K1251" s="26" t="s">
        <v>51</v>
      </c>
      <c r="L1251" s="26" t="s">
        <v>433</v>
      </c>
      <c r="M1251" s="26" t="s">
        <v>165</v>
      </c>
      <c r="N1251" s="26" t="s">
        <v>140</v>
      </c>
      <c r="O1251" s="26" t="s">
        <v>57</v>
      </c>
      <c r="P1251" s="26" t="s">
        <v>531</v>
      </c>
      <c r="Q1251" s="57">
        <v>36600</v>
      </c>
      <c r="R1251" s="42">
        <v>1</v>
      </c>
      <c r="S1251" s="42">
        <v>340.9</v>
      </c>
      <c r="T1251" s="42">
        <v>0</v>
      </c>
      <c r="U1251" s="42">
        <v>124.7694</v>
      </c>
      <c r="V1251" s="43">
        <v>3.2566010908158003E-5</v>
      </c>
      <c r="W1251" s="43">
        <v>2.067102084E-3</v>
      </c>
      <c r="X1251" s="43">
        <v>4.2686196229312935E-4</v>
      </c>
    </row>
    <row r="1252" spans="1:24" x14ac:dyDescent="0.2">
      <c r="A1252" s="26">
        <v>8700</v>
      </c>
      <c r="B1252" s="26">
        <v>15238</v>
      </c>
      <c r="C1252" s="26" t="s">
        <v>2608</v>
      </c>
      <c r="D1252" s="26">
        <v>550013098</v>
      </c>
      <c r="E1252" s="26" t="s">
        <v>205</v>
      </c>
      <c r="F1252" s="26" t="s">
        <v>2609</v>
      </c>
      <c r="G1252" s="26" t="s">
        <v>2610</v>
      </c>
      <c r="H1252" s="26" t="s">
        <v>69</v>
      </c>
      <c r="I1252" s="26" t="s">
        <v>212</v>
      </c>
      <c r="J1252" s="26" t="s">
        <v>51</v>
      </c>
      <c r="K1252" s="26" t="s">
        <v>51</v>
      </c>
      <c r="L1252" s="26" t="s">
        <v>433</v>
      </c>
      <c r="M1252" s="26" t="s">
        <v>165</v>
      </c>
      <c r="N1252" s="26" t="s">
        <v>140</v>
      </c>
      <c r="O1252" s="26" t="s">
        <v>57</v>
      </c>
      <c r="P1252" s="26" t="s">
        <v>531</v>
      </c>
      <c r="Q1252" s="57">
        <v>27700</v>
      </c>
      <c r="R1252" s="42">
        <v>1</v>
      </c>
      <c r="S1252" s="42">
        <v>1114</v>
      </c>
      <c r="T1252" s="42">
        <v>0</v>
      </c>
      <c r="U1252" s="42">
        <v>308.57799999999997</v>
      </c>
      <c r="V1252" s="43">
        <v>2.35982734007203E-5</v>
      </c>
      <c r="W1252" s="43">
        <v>5.1123290400000004E-3</v>
      </c>
      <c r="X1252" s="43">
        <v>1.0557092572416737E-3</v>
      </c>
    </row>
    <row r="1253" spans="1:24" x14ac:dyDescent="0.2">
      <c r="A1253" s="26">
        <v>8700</v>
      </c>
      <c r="B1253" s="26">
        <v>15238</v>
      </c>
      <c r="C1253" s="26" t="s">
        <v>1859</v>
      </c>
      <c r="D1253" s="26">
        <v>520033986</v>
      </c>
      <c r="E1253" s="26" t="s">
        <v>203</v>
      </c>
      <c r="F1253" s="26" t="s">
        <v>2921</v>
      </c>
      <c r="G1253" s="26" t="s">
        <v>2922</v>
      </c>
      <c r="H1253" s="26" t="s">
        <v>69</v>
      </c>
      <c r="I1253" s="26" t="s">
        <v>67</v>
      </c>
      <c r="J1253" s="26" t="s">
        <v>51</v>
      </c>
      <c r="K1253" s="26" t="s">
        <v>51</v>
      </c>
      <c r="L1253" s="26" t="s">
        <v>433</v>
      </c>
      <c r="M1253" s="26" t="s">
        <v>165</v>
      </c>
      <c r="N1253" s="26" t="s">
        <v>141</v>
      </c>
      <c r="O1253" s="26" t="s">
        <v>57</v>
      </c>
      <c r="P1253" s="26" t="s">
        <v>531</v>
      </c>
      <c r="Q1253" s="57">
        <v>49700</v>
      </c>
      <c r="R1253" s="42">
        <v>1</v>
      </c>
      <c r="S1253" s="42">
        <v>5039</v>
      </c>
      <c r="T1253" s="42">
        <v>60.239780000000003</v>
      </c>
      <c r="U1253" s="42">
        <v>2564.6227800000001</v>
      </c>
      <c r="V1253" s="43">
        <v>2.42395282E-4</v>
      </c>
      <c r="W1253" s="43">
        <v>4.2489080605999999E-2</v>
      </c>
      <c r="X1253" s="43">
        <v>8.7741057696234873E-3</v>
      </c>
    </row>
    <row r="1254" spans="1:24" x14ac:dyDescent="0.2">
      <c r="A1254" s="26">
        <v>8700</v>
      </c>
      <c r="B1254" s="26">
        <v>15238</v>
      </c>
      <c r="C1254" s="26" t="s">
        <v>2923</v>
      </c>
      <c r="D1254" s="26">
        <v>520033358</v>
      </c>
      <c r="E1254" s="26" t="s">
        <v>203</v>
      </c>
      <c r="F1254" s="26" t="s">
        <v>2924</v>
      </c>
      <c r="G1254" s="26" t="s">
        <v>2925</v>
      </c>
      <c r="H1254" s="26" t="s">
        <v>69</v>
      </c>
      <c r="I1254" s="26" t="s">
        <v>67</v>
      </c>
      <c r="J1254" s="26" t="s">
        <v>51</v>
      </c>
      <c r="K1254" s="26" t="s">
        <v>51</v>
      </c>
      <c r="L1254" s="26" t="s">
        <v>433</v>
      </c>
      <c r="M1254" s="26" t="s">
        <v>165</v>
      </c>
      <c r="N1254" s="26" t="s">
        <v>360</v>
      </c>
      <c r="O1254" s="26" t="s">
        <v>57</v>
      </c>
      <c r="P1254" s="26" t="s">
        <v>531</v>
      </c>
      <c r="Q1254" s="57">
        <v>34000</v>
      </c>
      <c r="R1254" s="42">
        <v>1</v>
      </c>
      <c r="S1254" s="42">
        <v>904.9</v>
      </c>
      <c r="T1254" s="42">
        <v>0</v>
      </c>
      <c r="U1254" s="42">
        <v>307.666</v>
      </c>
      <c r="V1254" s="43">
        <v>3.5050633600000001E-4</v>
      </c>
      <c r="W1254" s="43">
        <v>5.0972195889999999E-3</v>
      </c>
      <c r="X1254" s="43">
        <v>1.0525891163288268E-3</v>
      </c>
    </row>
    <row r="1255" spans="1:24" x14ac:dyDescent="0.2">
      <c r="A1255" s="26">
        <v>8700</v>
      </c>
      <c r="B1255" s="26">
        <v>15238</v>
      </c>
      <c r="C1255" s="26" t="s">
        <v>2615</v>
      </c>
      <c r="D1255" s="26">
        <v>520029083</v>
      </c>
      <c r="E1255" s="26" t="s">
        <v>203</v>
      </c>
      <c r="F1255" s="26" t="s">
        <v>2616</v>
      </c>
      <c r="G1255" s="26" t="s">
        <v>2617</v>
      </c>
      <c r="H1255" s="26" t="s">
        <v>69</v>
      </c>
      <c r="I1255" s="26" t="s">
        <v>67</v>
      </c>
      <c r="J1255" s="26" t="s">
        <v>51</v>
      </c>
      <c r="K1255" s="26" t="s">
        <v>51</v>
      </c>
      <c r="L1255" s="26" t="s">
        <v>433</v>
      </c>
      <c r="M1255" s="26" t="s">
        <v>165</v>
      </c>
      <c r="N1255" s="26" t="s">
        <v>129</v>
      </c>
      <c r="O1255" s="26" t="s">
        <v>57</v>
      </c>
      <c r="P1255" s="26" t="s">
        <v>531</v>
      </c>
      <c r="Q1255" s="57">
        <v>2640</v>
      </c>
      <c r="R1255" s="42">
        <v>1</v>
      </c>
      <c r="S1255" s="42">
        <v>17940</v>
      </c>
      <c r="T1255" s="42">
        <v>0</v>
      </c>
      <c r="U1255" s="42">
        <v>473.61599999999999</v>
      </c>
      <c r="V1255" s="43">
        <v>2.6313156059740401E-5</v>
      </c>
      <c r="W1255" s="43">
        <v>7.8465763290000001E-3</v>
      </c>
      <c r="X1255" s="43">
        <v>1.6203384414241212E-3</v>
      </c>
    </row>
    <row r="1256" spans="1:24" x14ac:dyDescent="0.2">
      <c r="A1256" s="26">
        <v>8700</v>
      </c>
      <c r="B1256" s="26">
        <v>15238</v>
      </c>
      <c r="C1256" s="26" t="s">
        <v>533</v>
      </c>
      <c r="D1256" s="26">
        <v>520018078</v>
      </c>
      <c r="E1256" s="26" t="s">
        <v>203</v>
      </c>
      <c r="F1256" s="26" t="s">
        <v>2618</v>
      </c>
      <c r="G1256" s="26" t="s">
        <v>2619</v>
      </c>
      <c r="H1256" s="26" t="s">
        <v>69</v>
      </c>
      <c r="I1256" s="26" t="s">
        <v>67</v>
      </c>
      <c r="J1256" s="26" t="s">
        <v>51</v>
      </c>
      <c r="K1256" s="26" t="s">
        <v>51</v>
      </c>
      <c r="L1256" s="26" t="s">
        <v>433</v>
      </c>
      <c r="M1256" s="26" t="s">
        <v>165</v>
      </c>
      <c r="N1256" s="26" t="s">
        <v>129</v>
      </c>
      <c r="O1256" s="26" t="s">
        <v>57</v>
      </c>
      <c r="P1256" s="26" t="s">
        <v>531</v>
      </c>
      <c r="Q1256" s="57">
        <v>45230</v>
      </c>
      <c r="R1256" s="42">
        <v>1</v>
      </c>
      <c r="S1256" s="42">
        <v>4335</v>
      </c>
      <c r="T1256" s="42">
        <v>0</v>
      </c>
      <c r="U1256" s="42">
        <v>1960.7204999999999</v>
      </c>
      <c r="V1256" s="43">
        <v>3.00790752953545E-5</v>
      </c>
      <c r="W1256" s="43">
        <v>3.2484001944000002E-2</v>
      </c>
      <c r="X1256" s="43">
        <v>6.7080309766526548E-3</v>
      </c>
    </row>
    <row r="1257" spans="1:24" x14ac:dyDescent="0.2">
      <c r="A1257" s="26">
        <v>8700</v>
      </c>
      <c r="B1257" s="26">
        <v>15238</v>
      </c>
      <c r="C1257" s="26" t="s">
        <v>1894</v>
      </c>
      <c r="D1257" s="26">
        <v>520025602</v>
      </c>
      <c r="E1257" s="26" t="s">
        <v>203</v>
      </c>
      <c r="F1257" s="26" t="s">
        <v>2622</v>
      </c>
      <c r="G1257" s="26" t="s">
        <v>2623</v>
      </c>
      <c r="H1257" s="26" t="s">
        <v>69</v>
      </c>
      <c r="I1257" s="26" t="s">
        <v>67</v>
      </c>
      <c r="J1257" s="26" t="s">
        <v>51</v>
      </c>
      <c r="K1257" s="26" t="s">
        <v>51</v>
      </c>
      <c r="L1257" s="26" t="s">
        <v>433</v>
      </c>
      <c r="M1257" s="26" t="s">
        <v>165</v>
      </c>
      <c r="N1257" s="26" t="s">
        <v>135</v>
      </c>
      <c r="O1257" s="26" t="s">
        <v>57</v>
      </c>
      <c r="P1257" s="26" t="s">
        <v>531</v>
      </c>
      <c r="Q1257" s="57">
        <v>7000</v>
      </c>
      <c r="R1257" s="42">
        <v>1</v>
      </c>
      <c r="S1257" s="42">
        <v>20100</v>
      </c>
      <c r="T1257" s="42">
        <v>0</v>
      </c>
      <c r="U1257" s="42">
        <v>1407</v>
      </c>
      <c r="V1257" s="43">
        <v>2.6863925599999999E-4</v>
      </c>
      <c r="W1257" s="43">
        <v>2.3310303907999999E-2</v>
      </c>
      <c r="X1257" s="43">
        <v>4.813638447779928E-3</v>
      </c>
    </row>
    <row r="1258" spans="1:24" x14ac:dyDescent="0.2">
      <c r="A1258" s="26">
        <v>8700</v>
      </c>
      <c r="B1258" s="26">
        <v>15238</v>
      </c>
      <c r="C1258" s="26" t="s">
        <v>2624</v>
      </c>
      <c r="D1258" s="26">
        <v>520013954</v>
      </c>
      <c r="E1258" s="26" t="s">
        <v>203</v>
      </c>
      <c r="F1258" s="26" t="s">
        <v>2625</v>
      </c>
      <c r="G1258" s="26" t="s">
        <v>2626</v>
      </c>
      <c r="H1258" s="26" t="s">
        <v>69</v>
      </c>
      <c r="I1258" s="26" t="s">
        <v>67</v>
      </c>
      <c r="J1258" s="26" t="s">
        <v>51</v>
      </c>
      <c r="K1258" s="26" t="s">
        <v>51</v>
      </c>
      <c r="L1258" s="26" t="s">
        <v>433</v>
      </c>
      <c r="M1258" s="26" t="s">
        <v>165</v>
      </c>
      <c r="N1258" s="26" t="s">
        <v>72</v>
      </c>
      <c r="O1258" s="26" t="s">
        <v>57</v>
      </c>
      <c r="P1258" s="26" t="s">
        <v>531</v>
      </c>
      <c r="Q1258" s="57">
        <v>8600</v>
      </c>
      <c r="R1258" s="42">
        <v>1</v>
      </c>
      <c r="S1258" s="42">
        <v>8101</v>
      </c>
      <c r="T1258" s="42">
        <v>0</v>
      </c>
      <c r="U1258" s="42">
        <v>696.68600000000004</v>
      </c>
      <c r="V1258" s="43">
        <v>7.5798145860482097E-6</v>
      </c>
      <c r="W1258" s="43">
        <v>1.1542261825E-2</v>
      </c>
      <c r="X1258" s="43">
        <v>2.3835071184292872E-3</v>
      </c>
    </row>
    <row r="1259" spans="1:24" x14ac:dyDescent="0.2">
      <c r="A1259" s="26">
        <v>8700</v>
      </c>
      <c r="B1259" s="26">
        <v>15238</v>
      </c>
      <c r="C1259" s="26" t="s">
        <v>529</v>
      </c>
      <c r="D1259" s="26">
        <v>520000118</v>
      </c>
      <c r="E1259" s="26" t="s">
        <v>203</v>
      </c>
      <c r="F1259" s="26" t="s">
        <v>2627</v>
      </c>
      <c r="G1259" s="26" t="s">
        <v>2628</v>
      </c>
      <c r="H1259" s="26" t="s">
        <v>69</v>
      </c>
      <c r="I1259" s="26" t="s">
        <v>67</v>
      </c>
      <c r="J1259" s="26" t="s">
        <v>51</v>
      </c>
      <c r="K1259" s="26" t="s">
        <v>51</v>
      </c>
      <c r="L1259" s="26" t="s">
        <v>433</v>
      </c>
      <c r="M1259" s="26" t="s">
        <v>165</v>
      </c>
      <c r="N1259" s="26" t="s">
        <v>129</v>
      </c>
      <c r="O1259" s="26" t="s">
        <v>57</v>
      </c>
      <c r="P1259" s="26" t="s">
        <v>531</v>
      </c>
      <c r="Q1259" s="57">
        <v>58013</v>
      </c>
      <c r="R1259" s="42">
        <v>1</v>
      </c>
      <c r="S1259" s="42">
        <v>4402</v>
      </c>
      <c r="T1259" s="42">
        <v>0</v>
      </c>
      <c r="U1259" s="42">
        <v>2553.7322600000002</v>
      </c>
      <c r="V1259" s="43">
        <v>4.3757082500306901E-5</v>
      </c>
      <c r="W1259" s="43">
        <v>4.2308653220999998E-2</v>
      </c>
      <c r="X1259" s="43">
        <v>8.7368470448272416E-3</v>
      </c>
    </row>
    <row r="1260" spans="1:24" x14ac:dyDescent="0.2">
      <c r="A1260" s="26">
        <v>8700</v>
      </c>
      <c r="B1260" s="26">
        <v>15238</v>
      </c>
      <c r="C1260" s="26" t="s">
        <v>2629</v>
      </c>
      <c r="D1260" s="26">
        <v>520007030</v>
      </c>
      <c r="E1260" s="26" t="s">
        <v>203</v>
      </c>
      <c r="F1260" s="26" t="s">
        <v>2630</v>
      </c>
      <c r="G1260" s="26" t="s">
        <v>2631</v>
      </c>
      <c r="H1260" s="26" t="s">
        <v>69</v>
      </c>
      <c r="I1260" s="26" t="s">
        <v>67</v>
      </c>
      <c r="J1260" s="26" t="s">
        <v>51</v>
      </c>
      <c r="K1260" s="26" t="s">
        <v>51</v>
      </c>
      <c r="L1260" s="26" t="s">
        <v>433</v>
      </c>
      <c r="M1260" s="26" t="s">
        <v>165</v>
      </c>
      <c r="N1260" s="26" t="s">
        <v>129</v>
      </c>
      <c r="O1260" s="26" t="s">
        <v>57</v>
      </c>
      <c r="P1260" s="26" t="s">
        <v>531</v>
      </c>
      <c r="Q1260" s="57">
        <v>97222</v>
      </c>
      <c r="R1260" s="42">
        <v>1</v>
      </c>
      <c r="S1260" s="42">
        <v>2492</v>
      </c>
      <c r="T1260" s="42">
        <v>0</v>
      </c>
      <c r="U1260" s="42">
        <v>2422.7722399999998</v>
      </c>
      <c r="V1260" s="43">
        <v>7.8853906364708206E-5</v>
      </c>
      <c r="W1260" s="43">
        <v>4.0138988782E-2</v>
      </c>
      <c r="X1260" s="43">
        <v>8.288805689181165E-3</v>
      </c>
    </row>
    <row r="1261" spans="1:24" x14ac:dyDescent="0.2">
      <c r="A1261" s="26">
        <v>8700</v>
      </c>
      <c r="B1261" s="26">
        <v>15238</v>
      </c>
      <c r="C1261" s="26" t="s">
        <v>2632</v>
      </c>
      <c r="D1261" s="26">
        <v>520000522</v>
      </c>
      <c r="E1261" s="26" t="s">
        <v>203</v>
      </c>
      <c r="F1261" s="26" t="s">
        <v>2633</v>
      </c>
      <c r="G1261" s="26" t="s">
        <v>2634</v>
      </c>
      <c r="H1261" s="26" t="s">
        <v>69</v>
      </c>
      <c r="I1261" s="26" t="s">
        <v>67</v>
      </c>
      <c r="J1261" s="26" t="s">
        <v>51</v>
      </c>
      <c r="K1261" s="26" t="s">
        <v>51</v>
      </c>
      <c r="L1261" s="26" t="s">
        <v>433</v>
      </c>
      <c r="M1261" s="26" t="s">
        <v>165</v>
      </c>
      <c r="N1261" s="26" t="s">
        <v>129</v>
      </c>
      <c r="O1261" s="26" t="s">
        <v>57</v>
      </c>
      <c r="P1261" s="26" t="s">
        <v>531</v>
      </c>
      <c r="Q1261" s="57">
        <v>8190</v>
      </c>
      <c r="R1261" s="42">
        <v>1</v>
      </c>
      <c r="S1261" s="42">
        <v>15760</v>
      </c>
      <c r="T1261" s="42">
        <v>0</v>
      </c>
      <c r="U1261" s="42">
        <v>1290.7439999999999</v>
      </c>
      <c r="V1261" s="43">
        <v>3.16904989020925E-5</v>
      </c>
      <c r="W1261" s="43">
        <v>2.1384246559000002E-2</v>
      </c>
      <c r="X1261" s="43">
        <v>4.415902590363366E-3</v>
      </c>
    </row>
    <row r="1262" spans="1:24" x14ac:dyDescent="0.2">
      <c r="A1262" s="26">
        <v>8700</v>
      </c>
      <c r="B1262" s="26">
        <v>15238</v>
      </c>
      <c r="C1262" s="26" t="s">
        <v>747</v>
      </c>
      <c r="D1262" s="26">
        <v>520041146</v>
      </c>
      <c r="E1262" s="26" t="s">
        <v>203</v>
      </c>
      <c r="F1262" s="26" t="s">
        <v>2635</v>
      </c>
      <c r="G1262" s="26" t="s">
        <v>2636</v>
      </c>
      <c r="H1262" s="26" t="s">
        <v>69</v>
      </c>
      <c r="I1262" s="26" t="s">
        <v>67</v>
      </c>
      <c r="J1262" s="26" t="s">
        <v>51</v>
      </c>
      <c r="K1262" s="26" t="s">
        <v>51</v>
      </c>
      <c r="L1262" s="26" t="s">
        <v>433</v>
      </c>
      <c r="M1262" s="26" t="s">
        <v>165</v>
      </c>
      <c r="N1262" s="26" t="s">
        <v>353</v>
      </c>
      <c r="O1262" s="26" t="s">
        <v>57</v>
      </c>
      <c r="P1262" s="26" t="s">
        <v>531</v>
      </c>
      <c r="Q1262" s="57">
        <v>24950</v>
      </c>
      <c r="R1262" s="42">
        <v>1</v>
      </c>
      <c r="S1262" s="42">
        <v>6305</v>
      </c>
      <c r="T1262" s="42">
        <v>0</v>
      </c>
      <c r="U1262" s="42">
        <v>1573.0975000000001</v>
      </c>
      <c r="V1262" s="43">
        <v>2.10504992E-4</v>
      </c>
      <c r="W1262" s="43">
        <v>2.6062104337E-2</v>
      </c>
      <c r="X1262" s="43">
        <v>5.3818924009285613E-3</v>
      </c>
    </row>
    <row r="1263" spans="1:24" x14ac:dyDescent="0.2">
      <c r="A1263" s="26">
        <v>8700</v>
      </c>
      <c r="B1263" s="26">
        <v>15238</v>
      </c>
      <c r="C1263" s="26" t="s">
        <v>709</v>
      </c>
      <c r="D1263" s="26">
        <v>520001736</v>
      </c>
      <c r="E1263" s="26" t="s">
        <v>203</v>
      </c>
      <c r="F1263" s="26" t="s">
        <v>2637</v>
      </c>
      <c r="G1263" s="26" t="s">
        <v>2638</v>
      </c>
      <c r="H1263" s="26" t="s">
        <v>69</v>
      </c>
      <c r="I1263" s="26" t="s">
        <v>67</v>
      </c>
      <c r="J1263" s="26" t="s">
        <v>51</v>
      </c>
      <c r="K1263" s="26" t="s">
        <v>51</v>
      </c>
      <c r="L1263" s="26" t="s">
        <v>433</v>
      </c>
      <c r="M1263" s="26" t="s">
        <v>165</v>
      </c>
      <c r="N1263" s="26" t="s">
        <v>357</v>
      </c>
      <c r="O1263" s="26" t="s">
        <v>57</v>
      </c>
      <c r="P1263" s="26" t="s">
        <v>531</v>
      </c>
      <c r="Q1263" s="57">
        <v>53900</v>
      </c>
      <c r="R1263" s="42">
        <v>1</v>
      </c>
      <c r="S1263" s="42">
        <v>2854</v>
      </c>
      <c r="T1263" s="42">
        <v>0</v>
      </c>
      <c r="U1263" s="42">
        <v>1538.306</v>
      </c>
      <c r="V1263" s="43">
        <v>2.4469587699999998E-4</v>
      </c>
      <c r="W1263" s="43">
        <v>2.548570033E-2</v>
      </c>
      <c r="X1263" s="43">
        <v>5.2628634726727434E-3</v>
      </c>
    </row>
    <row r="1264" spans="1:24" x14ac:dyDescent="0.2">
      <c r="A1264" s="26">
        <v>8700</v>
      </c>
      <c r="B1264" s="26">
        <v>15238</v>
      </c>
      <c r="C1264" s="26" t="s">
        <v>1956</v>
      </c>
      <c r="D1264" s="26">
        <v>520017450</v>
      </c>
      <c r="E1264" s="26" t="s">
        <v>203</v>
      </c>
      <c r="F1264" s="26" t="s">
        <v>2642</v>
      </c>
      <c r="G1264" s="26" t="s">
        <v>2643</v>
      </c>
      <c r="H1264" s="26" t="s">
        <v>69</v>
      </c>
      <c r="I1264" s="26" t="s">
        <v>67</v>
      </c>
      <c r="J1264" s="26" t="s">
        <v>51</v>
      </c>
      <c r="K1264" s="26" t="s">
        <v>51</v>
      </c>
      <c r="L1264" s="26" t="s">
        <v>433</v>
      </c>
      <c r="M1264" s="26" t="s">
        <v>165</v>
      </c>
      <c r="N1264" s="26" t="s">
        <v>141</v>
      </c>
      <c r="O1264" s="26" t="s">
        <v>57</v>
      </c>
      <c r="P1264" s="26" t="s">
        <v>531</v>
      </c>
      <c r="Q1264" s="57">
        <v>46600</v>
      </c>
      <c r="R1264" s="42">
        <v>1</v>
      </c>
      <c r="S1264" s="42">
        <v>5318</v>
      </c>
      <c r="T1264" s="42">
        <v>0</v>
      </c>
      <c r="U1264" s="42">
        <v>2478.1880000000001</v>
      </c>
      <c r="V1264" s="43">
        <v>1.8582458999999999E-4</v>
      </c>
      <c r="W1264" s="43">
        <v>4.1057082745000001E-2</v>
      </c>
      <c r="X1264" s="43">
        <v>8.4783944830325829E-3</v>
      </c>
    </row>
    <row r="1265" spans="1:24" x14ac:dyDescent="0.2">
      <c r="A1265" s="26">
        <v>8700</v>
      </c>
      <c r="B1265" s="26">
        <v>15238</v>
      </c>
      <c r="C1265" s="26" t="s">
        <v>1963</v>
      </c>
      <c r="D1265" s="26">
        <v>520022732</v>
      </c>
      <c r="E1265" s="26" t="s">
        <v>203</v>
      </c>
      <c r="F1265" s="26" t="s">
        <v>2644</v>
      </c>
      <c r="G1265" s="26" t="s">
        <v>2645</v>
      </c>
      <c r="H1265" s="26" t="s">
        <v>69</v>
      </c>
      <c r="I1265" s="26" t="s">
        <v>67</v>
      </c>
      <c r="J1265" s="26" t="s">
        <v>51</v>
      </c>
      <c r="K1265" s="26" t="s">
        <v>51</v>
      </c>
      <c r="L1265" s="26" t="s">
        <v>433</v>
      </c>
      <c r="M1265" s="26" t="s">
        <v>165</v>
      </c>
      <c r="N1265" s="26" t="s">
        <v>356</v>
      </c>
      <c r="O1265" s="26" t="s">
        <v>57</v>
      </c>
      <c r="P1265" s="26" t="s">
        <v>531</v>
      </c>
      <c r="Q1265" s="57">
        <v>8900</v>
      </c>
      <c r="R1265" s="42">
        <v>1</v>
      </c>
      <c r="S1265" s="42">
        <v>3795</v>
      </c>
      <c r="T1265" s="42">
        <v>0</v>
      </c>
      <c r="U1265" s="42">
        <v>337.755</v>
      </c>
      <c r="V1265" s="43">
        <v>3.3399604904439998E-5</v>
      </c>
      <c r="W1265" s="43">
        <v>5.5957154909999996E-3</v>
      </c>
      <c r="X1265" s="43">
        <v>1.1555298180027788E-3</v>
      </c>
    </row>
    <row r="1266" spans="1:24" x14ac:dyDescent="0.2">
      <c r="A1266" s="26">
        <v>8700</v>
      </c>
      <c r="B1266" s="26">
        <v>15238</v>
      </c>
      <c r="C1266" s="26" t="s">
        <v>2646</v>
      </c>
      <c r="D1266" s="26">
        <v>520032988</v>
      </c>
      <c r="E1266" s="26" t="s">
        <v>203</v>
      </c>
      <c r="F1266" s="26" t="s">
        <v>2647</v>
      </c>
      <c r="G1266" s="26" t="s">
        <v>2648</v>
      </c>
      <c r="H1266" s="26" t="s">
        <v>69</v>
      </c>
      <c r="I1266" s="26" t="s">
        <v>67</v>
      </c>
      <c r="J1266" s="26" t="s">
        <v>51</v>
      </c>
      <c r="K1266" s="26" t="s">
        <v>51</v>
      </c>
      <c r="L1266" s="26" t="s">
        <v>433</v>
      </c>
      <c r="M1266" s="26" t="s">
        <v>165</v>
      </c>
      <c r="N1266" s="26" t="s">
        <v>138</v>
      </c>
      <c r="O1266" s="26" t="s">
        <v>57</v>
      </c>
      <c r="P1266" s="26" t="s">
        <v>531</v>
      </c>
      <c r="Q1266" s="57">
        <v>830</v>
      </c>
      <c r="R1266" s="42">
        <v>1</v>
      </c>
      <c r="S1266" s="42">
        <v>33640</v>
      </c>
      <c r="T1266" s="42">
        <v>0</v>
      </c>
      <c r="U1266" s="42">
        <v>279.21199999999999</v>
      </c>
      <c r="V1266" s="43">
        <v>6.7545572916666695E-5</v>
      </c>
      <c r="W1266" s="43">
        <v>4.6258113530000004E-3</v>
      </c>
      <c r="X1266" s="43">
        <v>9.5524208833086663E-4</v>
      </c>
    </row>
    <row r="1267" spans="1:24" x14ac:dyDescent="0.2">
      <c r="A1267" s="26">
        <v>8700</v>
      </c>
      <c r="B1267" s="26">
        <v>15238</v>
      </c>
      <c r="C1267" s="26" t="s">
        <v>821</v>
      </c>
      <c r="D1267" s="26">
        <v>520043027</v>
      </c>
      <c r="E1267" s="26" t="s">
        <v>203</v>
      </c>
      <c r="F1267" s="26" t="s">
        <v>2651</v>
      </c>
      <c r="G1267" s="26" t="s">
        <v>2652</v>
      </c>
      <c r="H1267" s="26" t="s">
        <v>69</v>
      </c>
      <c r="I1267" s="26" t="s">
        <v>67</v>
      </c>
      <c r="J1267" s="26" t="s">
        <v>51</v>
      </c>
      <c r="K1267" s="26" t="s">
        <v>51</v>
      </c>
      <c r="L1267" s="26" t="s">
        <v>433</v>
      </c>
      <c r="M1267" s="26" t="s">
        <v>165</v>
      </c>
      <c r="N1267" s="26" t="s">
        <v>360</v>
      </c>
      <c r="O1267" s="26" t="s">
        <v>57</v>
      </c>
      <c r="P1267" s="26" t="s">
        <v>531</v>
      </c>
      <c r="Q1267" s="57">
        <v>620</v>
      </c>
      <c r="R1267" s="42">
        <v>1</v>
      </c>
      <c r="S1267" s="42">
        <v>95300</v>
      </c>
      <c r="T1267" s="42">
        <v>0.67469999999999997</v>
      </c>
      <c r="U1267" s="42">
        <v>591.53470000000004</v>
      </c>
      <c r="V1267" s="43">
        <v>1.39189765152069E-5</v>
      </c>
      <c r="W1267" s="43">
        <v>9.8001802620000002E-3</v>
      </c>
      <c r="X1267" s="43">
        <v>2.0237627399544889E-3</v>
      </c>
    </row>
    <row r="1268" spans="1:24" x14ac:dyDescent="0.2">
      <c r="A1268" s="26">
        <v>8700</v>
      </c>
      <c r="B1268" s="26">
        <v>15238</v>
      </c>
      <c r="C1268" s="26" t="s">
        <v>2942</v>
      </c>
      <c r="D1268" s="26">
        <v>520029984</v>
      </c>
      <c r="E1268" s="26" t="s">
        <v>203</v>
      </c>
      <c r="F1268" s="26" t="s">
        <v>2943</v>
      </c>
      <c r="G1268" s="26" t="s">
        <v>2944</v>
      </c>
      <c r="H1268" s="26" t="s">
        <v>69</v>
      </c>
      <c r="I1268" s="26" t="s">
        <v>67</v>
      </c>
      <c r="J1268" s="26" t="s">
        <v>51</v>
      </c>
      <c r="K1268" s="26" t="s">
        <v>51</v>
      </c>
      <c r="L1268" s="26" t="s">
        <v>433</v>
      </c>
      <c r="M1268" s="26" t="s">
        <v>165</v>
      </c>
      <c r="N1268" s="26" t="s">
        <v>141</v>
      </c>
      <c r="O1268" s="26" t="s">
        <v>57</v>
      </c>
      <c r="P1268" s="26" t="s">
        <v>531</v>
      </c>
      <c r="Q1268" s="57">
        <v>126000</v>
      </c>
      <c r="R1268" s="42">
        <v>1</v>
      </c>
      <c r="S1268" s="42">
        <v>685.7</v>
      </c>
      <c r="T1268" s="42">
        <v>0</v>
      </c>
      <c r="U1268" s="42">
        <v>863.98199999999997</v>
      </c>
      <c r="V1268" s="43">
        <v>1.1954662E-4</v>
      </c>
      <c r="W1268" s="43">
        <v>1.4313918260000001E-2</v>
      </c>
      <c r="X1268" s="43">
        <v>2.9558613883367436E-3</v>
      </c>
    </row>
    <row r="1269" spans="1:24" x14ac:dyDescent="0.2">
      <c r="A1269" s="26">
        <v>8700</v>
      </c>
      <c r="B1269" s="26">
        <v>15238</v>
      </c>
      <c r="C1269" s="26" t="s">
        <v>2653</v>
      </c>
      <c r="D1269" s="26">
        <v>520043480</v>
      </c>
      <c r="E1269" s="26" t="s">
        <v>203</v>
      </c>
      <c r="F1269" s="26" t="s">
        <v>2654</v>
      </c>
      <c r="G1269" s="26" t="s">
        <v>2655</v>
      </c>
      <c r="H1269" s="26" t="s">
        <v>69</v>
      </c>
      <c r="I1269" s="26" t="s">
        <v>67</v>
      </c>
      <c r="J1269" s="26" t="s">
        <v>51</v>
      </c>
      <c r="K1269" s="26" t="s">
        <v>51</v>
      </c>
      <c r="L1269" s="26" t="s">
        <v>433</v>
      </c>
      <c r="M1269" s="26" t="s">
        <v>165</v>
      </c>
      <c r="N1269" s="26" t="s">
        <v>136</v>
      </c>
      <c r="O1269" s="26" t="s">
        <v>57</v>
      </c>
      <c r="P1269" s="26" t="s">
        <v>531</v>
      </c>
      <c r="Q1269" s="57">
        <v>2100</v>
      </c>
      <c r="R1269" s="42">
        <v>1</v>
      </c>
      <c r="S1269" s="42">
        <v>29350</v>
      </c>
      <c r="T1269" s="42">
        <v>0</v>
      </c>
      <c r="U1269" s="42">
        <v>616.35</v>
      </c>
      <c r="V1269" s="43">
        <v>2.3238183299999999E-4</v>
      </c>
      <c r="W1269" s="43">
        <v>1.0211304772E-2</v>
      </c>
      <c r="X1269" s="43">
        <v>2.1086610215274759E-3</v>
      </c>
    </row>
    <row r="1270" spans="1:24" x14ac:dyDescent="0.2">
      <c r="A1270" s="26">
        <v>8700</v>
      </c>
      <c r="B1270" s="26">
        <v>15238</v>
      </c>
      <c r="C1270" s="26" t="s">
        <v>2658</v>
      </c>
      <c r="D1270" s="26">
        <v>520041997</v>
      </c>
      <c r="E1270" s="26" t="s">
        <v>203</v>
      </c>
      <c r="F1270" s="26" t="s">
        <v>2659</v>
      </c>
      <c r="G1270" s="26" t="s">
        <v>2660</v>
      </c>
      <c r="H1270" s="26" t="s">
        <v>69</v>
      </c>
      <c r="I1270" s="26" t="s">
        <v>67</v>
      </c>
      <c r="J1270" s="26" t="s">
        <v>51</v>
      </c>
      <c r="K1270" s="26" t="s">
        <v>51</v>
      </c>
      <c r="L1270" s="26" t="s">
        <v>433</v>
      </c>
      <c r="M1270" s="26" t="s">
        <v>165</v>
      </c>
      <c r="N1270" s="26" t="s">
        <v>127</v>
      </c>
      <c r="O1270" s="26" t="s">
        <v>57</v>
      </c>
      <c r="P1270" s="26" t="s">
        <v>531</v>
      </c>
      <c r="Q1270" s="57">
        <v>2500</v>
      </c>
      <c r="R1270" s="42">
        <v>1</v>
      </c>
      <c r="S1270" s="42">
        <v>18890</v>
      </c>
      <c r="T1270" s="42">
        <v>0</v>
      </c>
      <c r="U1270" s="42">
        <v>472.25</v>
      </c>
      <c r="V1270" s="43">
        <v>2.2463671144506E-5</v>
      </c>
      <c r="W1270" s="43">
        <v>7.8239452879999994E-3</v>
      </c>
      <c r="X1270" s="43">
        <v>1.6156650724691336E-3</v>
      </c>
    </row>
    <row r="1271" spans="1:24" x14ac:dyDescent="0.2">
      <c r="A1271" s="26">
        <v>8700</v>
      </c>
      <c r="B1271" s="26">
        <v>15238</v>
      </c>
      <c r="C1271" s="26" t="s">
        <v>2661</v>
      </c>
      <c r="D1271" s="26">
        <v>520035791</v>
      </c>
      <c r="E1271" s="26" t="s">
        <v>203</v>
      </c>
      <c r="F1271" s="26" t="s">
        <v>2662</v>
      </c>
      <c r="G1271" s="26" t="s">
        <v>2663</v>
      </c>
      <c r="H1271" s="26" t="s">
        <v>69</v>
      </c>
      <c r="I1271" s="26" t="s">
        <v>67</v>
      </c>
      <c r="J1271" s="26" t="s">
        <v>51</v>
      </c>
      <c r="K1271" s="26" t="s">
        <v>51</v>
      </c>
      <c r="L1271" s="26" t="s">
        <v>433</v>
      </c>
      <c r="M1271" s="26" t="s">
        <v>165</v>
      </c>
      <c r="N1271" s="26" t="s">
        <v>137</v>
      </c>
      <c r="O1271" s="26" t="s">
        <v>57</v>
      </c>
      <c r="P1271" s="26" t="s">
        <v>531</v>
      </c>
      <c r="Q1271" s="57">
        <v>16670</v>
      </c>
      <c r="R1271" s="42">
        <v>1</v>
      </c>
      <c r="S1271" s="42">
        <v>9484</v>
      </c>
      <c r="T1271" s="42">
        <v>0</v>
      </c>
      <c r="U1271" s="42">
        <v>1580.9828</v>
      </c>
      <c r="V1271" s="43">
        <v>1.534996728E-3</v>
      </c>
      <c r="W1271" s="43">
        <v>2.6192743099999999E-2</v>
      </c>
      <c r="X1271" s="43">
        <v>5.4088696455996911E-3</v>
      </c>
    </row>
    <row r="1272" spans="1:24" x14ac:dyDescent="0.2">
      <c r="A1272" s="26">
        <v>8700</v>
      </c>
      <c r="B1272" s="26">
        <v>15238</v>
      </c>
      <c r="C1272" s="26" t="s">
        <v>2661</v>
      </c>
      <c r="D1272" s="26">
        <v>520035791</v>
      </c>
      <c r="E1272" s="26" t="s">
        <v>203</v>
      </c>
      <c r="F1272" s="26" t="s">
        <v>2662</v>
      </c>
      <c r="G1272" s="26" t="s">
        <v>2663</v>
      </c>
      <c r="H1272" s="26" t="s">
        <v>69</v>
      </c>
      <c r="I1272" s="26" t="s">
        <v>67</v>
      </c>
      <c r="J1272" s="26" t="s">
        <v>51</v>
      </c>
      <c r="K1272" s="26" t="s">
        <v>51</v>
      </c>
      <c r="L1272" s="26" t="s">
        <v>52</v>
      </c>
      <c r="M1272" s="26" t="s">
        <v>165</v>
      </c>
      <c r="N1272" s="26" t="s">
        <v>137</v>
      </c>
      <c r="O1272" s="26" t="s">
        <v>57</v>
      </c>
      <c r="P1272" s="26" t="s">
        <v>531</v>
      </c>
      <c r="Q1272" s="57">
        <v>8130</v>
      </c>
      <c r="R1272" s="42">
        <v>1</v>
      </c>
      <c r="S1272" s="42">
        <v>9312.1347999999998</v>
      </c>
      <c r="T1272" s="42">
        <v>0</v>
      </c>
      <c r="U1272" s="42">
        <v>757.07655</v>
      </c>
      <c r="V1272" s="43">
        <v>7.4862167899999998E-4</v>
      </c>
      <c r="W1272" s="43">
        <v>1.2542775026E-2</v>
      </c>
      <c r="X1272" s="43">
        <v>2.59011569935507E-3</v>
      </c>
    </row>
    <row r="1273" spans="1:24" x14ac:dyDescent="0.2">
      <c r="A1273" s="26">
        <v>8700</v>
      </c>
      <c r="B1273" s="26">
        <v>15238</v>
      </c>
      <c r="C1273" s="26" t="s">
        <v>2664</v>
      </c>
      <c r="D1273" s="26">
        <v>520044231</v>
      </c>
      <c r="E1273" s="26" t="s">
        <v>203</v>
      </c>
      <c r="F1273" s="26" t="s">
        <v>2665</v>
      </c>
      <c r="G1273" s="26" t="s">
        <v>2666</v>
      </c>
      <c r="H1273" s="26" t="s">
        <v>69</v>
      </c>
      <c r="I1273" s="26" t="s">
        <v>67</v>
      </c>
      <c r="J1273" s="26" t="s">
        <v>51</v>
      </c>
      <c r="K1273" s="26" t="s">
        <v>51</v>
      </c>
      <c r="L1273" s="26" t="s">
        <v>433</v>
      </c>
      <c r="M1273" s="26" t="s">
        <v>165</v>
      </c>
      <c r="N1273" s="26" t="s">
        <v>126</v>
      </c>
      <c r="O1273" s="26" t="s">
        <v>57</v>
      </c>
      <c r="P1273" s="26" t="s">
        <v>531</v>
      </c>
      <c r="Q1273" s="57">
        <v>16466</v>
      </c>
      <c r="R1273" s="42">
        <v>1</v>
      </c>
      <c r="S1273" s="42">
        <v>1151</v>
      </c>
      <c r="T1273" s="42">
        <v>0</v>
      </c>
      <c r="U1273" s="42">
        <v>189.52366000000001</v>
      </c>
      <c r="V1273" s="43">
        <v>7.7715197700000001E-4</v>
      </c>
      <c r="W1273" s="43">
        <v>3.1399105270000002E-3</v>
      </c>
      <c r="X1273" s="43">
        <v>6.4839969903338372E-4</v>
      </c>
    </row>
    <row r="1274" spans="1:24" x14ac:dyDescent="0.2">
      <c r="A1274" s="26">
        <v>8700</v>
      </c>
      <c r="B1274" s="26">
        <v>15238</v>
      </c>
      <c r="C1274" s="26" t="s">
        <v>2672</v>
      </c>
      <c r="D1274" s="26">
        <v>511812463</v>
      </c>
      <c r="E1274" s="26" t="s">
        <v>203</v>
      </c>
      <c r="F1274" s="26" t="s">
        <v>2673</v>
      </c>
      <c r="G1274" s="26" t="s">
        <v>2674</v>
      </c>
      <c r="H1274" s="26" t="s">
        <v>69</v>
      </c>
      <c r="I1274" s="26" t="s">
        <v>67</v>
      </c>
      <c r="J1274" s="26" t="s">
        <v>51</v>
      </c>
      <c r="K1274" s="26" t="s">
        <v>51</v>
      </c>
      <c r="L1274" s="26" t="s">
        <v>433</v>
      </c>
      <c r="M1274" s="26" t="s">
        <v>165</v>
      </c>
      <c r="N1274" s="26" t="s">
        <v>127</v>
      </c>
      <c r="O1274" s="26" t="s">
        <v>57</v>
      </c>
      <c r="P1274" s="26" t="s">
        <v>531</v>
      </c>
      <c r="Q1274" s="57">
        <v>1380</v>
      </c>
      <c r="R1274" s="42">
        <v>1</v>
      </c>
      <c r="S1274" s="42">
        <v>71910</v>
      </c>
      <c r="T1274" s="42">
        <v>0</v>
      </c>
      <c r="U1274" s="42">
        <v>992.35799999999995</v>
      </c>
      <c r="V1274" s="43">
        <v>4.7299762795117099E-5</v>
      </c>
      <c r="W1274" s="43">
        <v>1.6440772257E-2</v>
      </c>
      <c r="X1274" s="43">
        <v>3.3950622763056107E-3</v>
      </c>
    </row>
    <row r="1275" spans="1:24" x14ac:dyDescent="0.2">
      <c r="A1275" s="26">
        <v>8700</v>
      </c>
      <c r="B1275" s="26">
        <v>15238</v>
      </c>
      <c r="C1275" s="26" t="s">
        <v>2678</v>
      </c>
      <c r="D1275" s="26">
        <v>512157603</v>
      </c>
      <c r="E1275" s="26" t="s">
        <v>203</v>
      </c>
      <c r="F1275" s="26" t="s">
        <v>2679</v>
      </c>
      <c r="G1275" s="26" t="s">
        <v>2680</v>
      </c>
      <c r="H1275" s="26" t="s">
        <v>69</v>
      </c>
      <c r="I1275" s="26" t="s">
        <v>67</v>
      </c>
      <c r="J1275" s="26" t="s">
        <v>51</v>
      </c>
      <c r="K1275" s="26" t="s">
        <v>51</v>
      </c>
      <c r="L1275" s="26" t="s">
        <v>433</v>
      </c>
      <c r="M1275" s="26" t="s">
        <v>165</v>
      </c>
      <c r="N1275" s="26" t="s">
        <v>356</v>
      </c>
      <c r="O1275" s="26" t="s">
        <v>57</v>
      </c>
      <c r="P1275" s="26" t="s">
        <v>531</v>
      </c>
      <c r="Q1275" s="57">
        <v>4353</v>
      </c>
      <c r="R1275" s="42">
        <v>1</v>
      </c>
      <c r="S1275" s="42">
        <v>29900</v>
      </c>
      <c r="T1275" s="42">
        <v>0</v>
      </c>
      <c r="U1275" s="42">
        <v>1301.547</v>
      </c>
      <c r="V1275" s="43">
        <v>3.1522876400000001E-4</v>
      </c>
      <c r="W1275" s="43">
        <v>2.1563223967E-2</v>
      </c>
      <c r="X1275" s="43">
        <v>4.4528618911106061E-3</v>
      </c>
    </row>
    <row r="1276" spans="1:24" x14ac:dyDescent="0.2">
      <c r="A1276" s="26">
        <v>8700</v>
      </c>
      <c r="B1276" s="26">
        <v>15238</v>
      </c>
      <c r="C1276" s="26" t="s">
        <v>2683</v>
      </c>
      <c r="D1276" s="26">
        <v>520017146</v>
      </c>
      <c r="E1276" s="26" t="s">
        <v>203</v>
      </c>
      <c r="F1276" s="26" t="s">
        <v>2684</v>
      </c>
      <c r="G1276" s="26" t="s">
        <v>2685</v>
      </c>
      <c r="H1276" s="26" t="s">
        <v>69</v>
      </c>
      <c r="I1276" s="26" t="s">
        <v>67</v>
      </c>
      <c r="J1276" s="26" t="s">
        <v>51</v>
      </c>
      <c r="K1276" s="26" t="s">
        <v>51</v>
      </c>
      <c r="L1276" s="26" t="s">
        <v>433</v>
      </c>
      <c r="M1276" s="26" t="s">
        <v>165</v>
      </c>
      <c r="N1276" s="26" t="s">
        <v>131</v>
      </c>
      <c r="O1276" s="26" t="s">
        <v>57</v>
      </c>
      <c r="P1276" s="26" t="s">
        <v>531</v>
      </c>
      <c r="Q1276" s="57">
        <v>101645</v>
      </c>
      <c r="R1276" s="42">
        <v>1</v>
      </c>
      <c r="S1276" s="42">
        <v>793.6</v>
      </c>
      <c r="T1276" s="42">
        <v>0</v>
      </c>
      <c r="U1276" s="42">
        <v>806.65472</v>
      </c>
      <c r="V1276" s="43">
        <v>2.27268213E-4</v>
      </c>
      <c r="W1276" s="43">
        <v>1.3364155417E-2</v>
      </c>
      <c r="X1276" s="43">
        <v>2.7597328886106273E-3</v>
      </c>
    </row>
    <row r="1277" spans="1:24" x14ac:dyDescent="0.2">
      <c r="A1277" s="26">
        <v>8700</v>
      </c>
      <c r="B1277" s="26">
        <v>15238</v>
      </c>
      <c r="C1277" s="26" t="s">
        <v>2689</v>
      </c>
      <c r="D1277" s="26">
        <v>511235434</v>
      </c>
      <c r="E1277" s="26" t="s">
        <v>203</v>
      </c>
      <c r="F1277" s="26" t="s">
        <v>2690</v>
      </c>
      <c r="G1277" s="26" t="s">
        <v>2691</v>
      </c>
      <c r="H1277" s="26" t="s">
        <v>69</v>
      </c>
      <c r="I1277" s="26" t="s">
        <v>67</v>
      </c>
      <c r="J1277" s="26" t="s">
        <v>51</v>
      </c>
      <c r="K1277" s="26" t="s">
        <v>51</v>
      </c>
      <c r="L1277" s="26" t="s">
        <v>433</v>
      </c>
      <c r="M1277" s="26" t="s">
        <v>165</v>
      </c>
      <c r="N1277" s="26" t="s">
        <v>127</v>
      </c>
      <c r="O1277" s="26" t="s">
        <v>57</v>
      </c>
      <c r="P1277" s="26" t="s">
        <v>531</v>
      </c>
      <c r="Q1277" s="57">
        <v>2800</v>
      </c>
      <c r="R1277" s="42">
        <v>1</v>
      </c>
      <c r="S1277" s="42">
        <v>29800</v>
      </c>
      <c r="T1277" s="42">
        <v>0</v>
      </c>
      <c r="U1277" s="42">
        <v>834.4</v>
      </c>
      <c r="V1277" s="43">
        <v>6.1690816160905204E-5</v>
      </c>
      <c r="W1277" s="43">
        <v>1.3823822019000001E-2</v>
      </c>
      <c r="X1277" s="43">
        <v>2.85465523868342E-3</v>
      </c>
    </row>
    <row r="1278" spans="1:24" x14ac:dyDescent="0.2">
      <c r="A1278" s="26">
        <v>8700</v>
      </c>
      <c r="B1278" s="26">
        <v>15238</v>
      </c>
      <c r="C1278" s="26" t="s">
        <v>763</v>
      </c>
      <c r="D1278" s="26">
        <v>513623314</v>
      </c>
      <c r="E1278" s="26" t="s">
        <v>203</v>
      </c>
      <c r="F1278" s="26" t="s">
        <v>2694</v>
      </c>
      <c r="G1278" s="26" t="s">
        <v>2695</v>
      </c>
      <c r="H1278" s="26" t="s">
        <v>69</v>
      </c>
      <c r="I1278" s="26" t="s">
        <v>67</v>
      </c>
      <c r="J1278" s="26" t="s">
        <v>51</v>
      </c>
      <c r="K1278" s="26" t="s">
        <v>51</v>
      </c>
      <c r="L1278" s="26" t="s">
        <v>433</v>
      </c>
      <c r="M1278" s="26" t="s">
        <v>165</v>
      </c>
      <c r="N1278" s="26" t="s">
        <v>357</v>
      </c>
      <c r="O1278" s="26" t="s">
        <v>57</v>
      </c>
      <c r="P1278" s="26" t="s">
        <v>531</v>
      </c>
      <c r="Q1278" s="57">
        <v>1740</v>
      </c>
      <c r="R1278" s="42">
        <v>1</v>
      </c>
      <c r="S1278" s="42">
        <v>54030</v>
      </c>
      <c r="T1278" s="42">
        <v>0</v>
      </c>
      <c r="U1278" s="42">
        <v>940.12199999999996</v>
      </c>
      <c r="V1278" s="43">
        <v>7.06530555314744E-5</v>
      </c>
      <c r="W1278" s="43">
        <v>1.5575358585999999E-2</v>
      </c>
      <c r="X1278" s="43">
        <v>3.216352100073747E-3</v>
      </c>
    </row>
    <row r="1279" spans="1:24" x14ac:dyDescent="0.2">
      <c r="A1279" s="26">
        <v>8700</v>
      </c>
      <c r="B1279" s="26">
        <v>15238</v>
      </c>
      <c r="C1279" s="26" t="s">
        <v>828</v>
      </c>
      <c r="D1279" s="26">
        <v>512726712</v>
      </c>
      <c r="E1279" s="26" t="s">
        <v>203</v>
      </c>
      <c r="F1279" s="26" t="s">
        <v>2705</v>
      </c>
      <c r="G1279" s="26" t="s">
        <v>2706</v>
      </c>
      <c r="H1279" s="26" t="s">
        <v>69</v>
      </c>
      <c r="I1279" s="26" t="s">
        <v>67</v>
      </c>
      <c r="J1279" s="26" t="s">
        <v>51</v>
      </c>
      <c r="K1279" s="26" t="s">
        <v>51</v>
      </c>
      <c r="L1279" s="26" t="s">
        <v>433</v>
      </c>
      <c r="M1279" s="26" t="s">
        <v>165</v>
      </c>
      <c r="N1279" s="26" t="s">
        <v>84</v>
      </c>
      <c r="O1279" s="26" t="s">
        <v>57</v>
      </c>
      <c r="P1279" s="26" t="s">
        <v>531</v>
      </c>
      <c r="Q1279" s="57">
        <v>122000</v>
      </c>
      <c r="R1279" s="42">
        <v>1</v>
      </c>
      <c r="S1279" s="42">
        <v>1300</v>
      </c>
      <c r="T1279" s="42">
        <v>0</v>
      </c>
      <c r="U1279" s="42">
        <v>1586</v>
      </c>
      <c r="V1279" s="43">
        <v>5.4074651290000001E-3</v>
      </c>
      <c r="W1279" s="43">
        <v>2.6275864959999999E-2</v>
      </c>
      <c r="X1279" s="43">
        <v>5.4260345260689173E-3</v>
      </c>
    </row>
    <row r="1280" spans="1:24" x14ac:dyDescent="0.2">
      <c r="A1280" s="26">
        <v>8700</v>
      </c>
      <c r="B1280" s="26">
        <v>15238</v>
      </c>
      <c r="C1280" s="26" t="s">
        <v>705</v>
      </c>
      <c r="D1280" s="26">
        <v>510960719</v>
      </c>
      <c r="E1280" s="26" t="s">
        <v>203</v>
      </c>
      <c r="F1280" s="26" t="s">
        <v>2711</v>
      </c>
      <c r="G1280" s="26" t="s">
        <v>2712</v>
      </c>
      <c r="H1280" s="26" t="s">
        <v>69</v>
      </c>
      <c r="I1280" s="26" t="s">
        <v>67</v>
      </c>
      <c r="J1280" s="26" t="s">
        <v>51</v>
      </c>
      <c r="K1280" s="26" t="s">
        <v>51</v>
      </c>
      <c r="L1280" s="26" t="s">
        <v>433</v>
      </c>
      <c r="M1280" s="26" t="s">
        <v>165</v>
      </c>
      <c r="N1280" s="26" t="s">
        <v>357</v>
      </c>
      <c r="O1280" s="26" t="s">
        <v>57</v>
      </c>
      <c r="P1280" s="26" t="s">
        <v>531</v>
      </c>
      <c r="Q1280" s="57">
        <v>1000</v>
      </c>
      <c r="R1280" s="42">
        <v>1</v>
      </c>
      <c r="S1280" s="42">
        <v>30090</v>
      </c>
      <c r="T1280" s="42">
        <v>0</v>
      </c>
      <c r="U1280" s="42">
        <v>300.89999999999998</v>
      </c>
      <c r="V1280" s="43">
        <v>8.2458748361957001E-6</v>
      </c>
      <c r="W1280" s="43">
        <v>4.9851246949999999E-3</v>
      </c>
      <c r="X1280" s="43">
        <v>1.0294412288109314E-3</v>
      </c>
    </row>
    <row r="1281" spans="1:24" x14ac:dyDescent="0.2">
      <c r="A1281" s="26">
        <v>8700</v>
      </c>
      <c r="B1281" s="26">
        <v>15238</v>
      </c>
      <c r="C1281" s="26" t="s">
        <v>808</v>
      </c>
      <c r="D1281" s="26">
        <v>513901371</v>
      </c>
      <c r="E1281" s="26" t="s">
        <v>203</v>
      </c>
      <c r="F1281" s="26" t="s">
        <v>2713</v>
      </c>
      <c r="G1281" s="26" t="s">
        <v>2714</v>
      </c>
      <c r="H1281" s="26" t="s">
        <v>69</v>
      </c>
      <c r="I1281" s="26" t="s">
        <v>67</v>
      </c>
      <c r="J1281" s="26" t="s">
        <v>51</v>
      </c>
      <c r="K1281" s="26" t="s">
        <v>51</v>
      </c>
      <c r="L1281" s="26" t="s">
        <v>433</v>
      </c>
      <c r="M1281" s="26" t="s">
        <v>165</v>
      </c>
      <c r="N1281" s="26" t="s">
        <v>353</v>
      </c>
      <c r="O1281" s="26" t="s">
        <v>57</v>
      </c>
      <c r="P1281" s="26" t="s">
        <v>531</v>
      </c>
      <c r="Q1281" s="57">
        <v>28000</v>
      </c>
      <c r="R1281" s="42">
        <v>1</v>
      </c>
      <c r="S1281" s="42">
        <v>1250</v>
      </c>
      <c r="T1281" s="42">
        <v>0</v>
      </c>
      <c r="U1281" s="42">
        <v>350</v>
      </c>
      <c r="V1281" s="43">
        <v>5.0957456298562499E-5</v>
      </c>
      <c r="W1281" s="43">
        <v>5.7985830609999997E-3</v>
      </c>
      <c r="X1281" s="43">
        <v>1.1974224994477434E-3</v>
      </c>
    </row>
    <row r="1282" spans="1:24" x14ac:dyDescent="0.2">
      <c r="A1282" s="26">
        <v>8700</v>
      </c>
      <c r="B1282" s="26">
        <v>15238</v>
      </c>
      <c r="C1282" s="26" t="s">
        <v>2720</v>
      </c>
      <c r="D1282" s="26">
        <v>515001659</v>
      </c>
      <c r="E1282" s="26" t="s">
        <v>203</v>
      </c>
      <c r="F1282" s="26" t="s">
        <v>2721</v>
      </c>
      <c r="G1282" s="26" t="s">
        <v>2722</v>
      </c>
      <c r="H1282" s="26" t="s">
        <v>69</v>
      </c>
      <c r="I1282" s="26" t="s">
        <v>67</v>
      </c>
      <c r="J1282" s="26" t="s">
        <v>51</v>
      </c>
      <c r="K1282" s="26" t="s">
        <v>51</v>
      </c>
      <c r="L1282" s="26" t="s">
        <v>433</v>
      </c>
      <c r="M1282" s="26" t="s">
        <v>165</v>
      </c>
      <c r="N1282" s="26" t="s">
        <v>136</v>
      </c>
      <c r="O1282" s="26" t="s">
        <v>57</v>
      </c>
      <c r="P1282" s="26" t="s">
        <v>531</v>
      </c>
      <c r="Q1282" s="57">
        <v>42800</v>
      </c>
      <c r="R1282" s="42">
        <v>1</v>
      </c>
      <c r="S1282" s="42">
        <v>1726</v>
      </c>
      <c r="T1282" s="42">
        <v>0</v>
      </c>
      <c r="U1282" s="42">
        <v>738.72799999999995</v>
      </c>
      <c r="V1282" s="43">
        <v>2.9282334399999998E-4</v>
      </c>
      <c r="W1282" s="43">
        <v>1.2238787623E-2</v>
      </c>
      <c r="X1282" s="43">
        <v>2.52734150906295E-3</v>
      </c>
    </row>
    <row r="1283" spans="1:24" x14ac:dyDescent="0.2">
      <c r="A1283" s="26">
        <v>8700</v>
      </c>
      <c r="B1283" s="26">
        <v>15238</v>
      </c>
      <c r="C1283" s="26" t="s">
        <v>2725</v>
      </c>
      <c r="D1283" s="26">
        <v>880326081</v>
      </c>
      <c r="E1283" s="26" t="s">
        <v>204</v>
      </c>
      <c r="F1283" s="26" t="s">
        <v>2726</v>
      </c>
      <c r="G1283" s="26" t="s">
        <v>2727</v>
      </c>
      <c r="H1283" s="26" t="s">
        <v>69</v>
      </c>
      <c r="I1283" s="26" t="s">
        <v>67</v>
      </c>
      <c r="J1283" s="26" t="s">
        <v>51</v>
      </c>
      <c r="K1283" s="26" t="s">
        <v>167</v>
      </c>
      <c r="L1283" s="26" t="s">
        <v>433</v>
      </c>
      <c r="M1283" s="26" t="s">
        <v>165</v>
      </c>
      <c r="N1283" s="26" t="s">
        <v>353</v>
      </c>
      <c r="O1283" s="26" t="s">
        <v>57</v>
      </c>
      <c r="P1283" s="26" t="s">
        <v>531</v>
      </c>
      <c r="Q1283" s="57">
        <v>1913</v>
      </c>
      <c r="R1283" s="42">
        <v>1</v>
      </c>
      <c r="S1283" s="42">
        <v>25070</v>
      </c>
      <c r="T1283" s="42">
        <v>0</v>
      </c>
      <c r="U1283" s="42">
        <v>479.58909999999997</v>
      </c>
      <c r="V1283" s="43">
        <v>3.4102303130149298E-5</v>
      </c>
      <c r="W1283" s="43">
        <v>7.9455349480000003E-3</v>
      </c>
      <c r="X1283" s="43">
        <v>1.6407736537996963E-3</v>
      </c>
    </row>
    <row r="1284" spans="1:24" x14ac:dyDescent="0.2">
      <c r="A1284" s="26">
        <v>8700</v>
      </c>
      <c r="B1284" s="26">
        <v>15238</v>
      </c>
      <c r="C1284" s="26" t="s">
        <v>1203</v>
      </c>
      <c r="D1284" s="26">
        <v>514401702</v>
      </c>
      <c r="E1284" s="26" t="s">
        <v>203</v>
      </c>
      <c r="F1284" s="26" t="s">
        <v>2733</v>
      </c>
      <c r="G1284" s="26" t="s">
        <v>2734</v>
      </c>
      <c r="H1284" s="26" t="s">
        <v>69</v>
      </c>
      <c r="I1284" s="26" t="s">
        <v>67</v>
      </c>
      <c r="J1284" s="26" t="s">
        <v>51</v>
      </c>
      <c r="K1284" s="26" t="s">
        <v>51</v>
      </c>
      <c r="L1284" s="26" t="s">
        <v>433</v>
      </c>
      <c r="M1284" s="26" t="s">
        <v>165</v>
      </c>
      <c r="N1284" s="26" t="s">
        <v>87</v>
      </c>
      <c r="O1284" s="26" t="s">
        <v>57</v>
      </c>
      <c r="P1284" s="26" t="s">
        <v>531</v>
      </c>
      <c r="Q1284" s="57">
        <v>31200</v>
      </c>
      <c r="R1284" s="42">
        <v>1</v>
      </c>
      <c r="S1284" s="42">
        <v>2967</v>
      </c>
      <c r="T1284" s="42">
        <v>0</v>
      </c>
      <c r="U1284" s="42">
        <v>925.70399999999995</v>
      </c>
      <c r="V1284" s="43">
        <v>1.2201132E-4</v>
      </c>
      <c r="W1284" s="43">
        <v>1.5336490099E-2</v>
      </c>
      <c r="X1284" s="43">
        <v>3.1670251355107822E-3</v>
      </c>
    </row>
    <row r="1285" spans="1:24" x14ac:dyDescent="0.2">
      <c r="A1285" s="26">
        <v>8700</v>
      </c>
      <c r="B1285" s="26">
        <v>15238</v>
      </c>
      <c r="C1285" s="26" t="s">
        <v>824</v>
      </c>
      <c r="D1285" s="26">
        <v>550263107</v>
      </c>
      <c r="E1285" s="26" t="s">
        <v>205</v>
      </c>
      <c r="F1285" s="26" t="s">
        <v>2932</v>
      </c>
      <c r="G1285" s="26" t="s">
        <v>2933</v>
      </c>
      <c r="H1285" s="26" t="s">
        <v>69</v>
      </c>
      <c r="I1285" s="26" t="s">
        <v>212</v>
      </c>
      <c r="J1285" s="26" t="s">
        <v>51</v>
      </c>
      <c r="K1285" s="26" t="s">
        <v>51</v>
      </c>
      <c r="L1285" s="26" t="s">
        <v>433</v>
      </c>
      <c r="M1285" s="26" t="s">
        <v>165</v>
      </c>
      <c r="N1285" s="26" t="s">
        <v>140</v>
      </c>
      <c r="O1285" s="26" t="s">
        <v>57</v>
      </c>
      <c r="P1285" s="26" t="s">
        <v>531</v>
      </c>
      <c r="Q1285" s="57">
        <v>2600</v>
      </c>
      <c r="R1285" s="42">
        <v>1</v>
      </c>
      <c r="S1285" s="42">
        <v>7320</v>
      </c>
      <c r="T1285" s="42">
        <v>0</v>
      </c>
      <c r="U1285" s="42">
        <v>190.32</v>
      </c>
      <c r="V1285" s="43">
        <v>2.5888880781465002E-5</v>
      </c>
      <c r="W1285" s="43">
        <v>3.1531037949999998E-3</v>
      </c>
      <c r="X1285" s="43">
        <v>6.5112414312827008E-4</v>
      </c>
    </row>
    <row r="1286" spans="1:24" x14ac:dyDescent="0.2">
      <c r="A1286" s="26">
        <v>8700</v>
      </c>
      <c r="B1286" s="26">
        <v>15238</v>
      </c>
      <c r="C1286" s="26" t="s">
        <v>2735</v>
      </c>
      <c r="D1286" s="26">
        <v>512466723</v>
      </c>
      <c r="E1286" s="26" t="s">
        <v>203</v>
      </c>
      <c r="F1286" s="26" t="s">
        <v>2736</v>
      </c>
      <c r="G1286" s="26" t="s">
        <v>2737</v>
      </c>
      <c r="H1286" s="26" t="s">
        <v>69</v>
      </c>
      <c r="I1286" s="26" t="s">
        <v>67</v>
      </c>
      <c r="J1286" s="26" t="s">
        <v>51</v>
      </c>
      <c r="K1286" s="26" t="s">
        <v>51</v>
      </c>
      <c r="L1286" s="26" t="s">
        <v>433</v>
      </c>
      <c r="M1286" s="26" t="s">
        <v>165</v>
      </c>
      <c r="N1286" s="26" t="s">
        <v>131</v>
      </c>
      <c r="O1286" s="26" t="s">
        <v>57</v>
      </c>
      <c r="P1286" s="26" t="s">
        <v>531</v>
      </c>
      <c r="Q1286" s="57">
        <v>144105</v>
      </c>
      <c r="R1286" s="42">
        <v>1</v>
      </c>
      <c r="S1286" s="42">
        <v>543.9</v>
      </c>
      <c r="T1286" s="42">
        <v>23.551819999999999</v>
      </c>
      <c r="U1286" s="42">
        <v>807.33891000000006</v>
      </c>
      <c r="V1286" s="43">
        <v>1.5701209440000001E-3</v>
      </c>
      <c r="W1286" s="43">
        <v>1.3375490653E-2</v>
      </c>
      <c r="X1286" s="43">
        <v>2.7620736443246191E-3</v>
      </c>
    </row>
    <row r="1287" spans="1:24" x14ac:dyDescent="0.2">
      <c r="A1287" s="26">
        <v>8700</v>
      </c>
      <c r="B1287" s="26">
        <v>15238</v>
      </c>
      <c r="C1287" s="26" t="s">
        <v>811</v>
      </c>
      <c r="D1287" s="26">
        <v>512607888</v>
      </c>
      <c r="E1287" s="26" t="s">
        <v>203</v>
      </c>
      <c r="F1287" s="26" t="s">
        <v>2738</v>
      </c>
      <c r="G1287" s="26" t="s">
        <v>2739</v>
      </c>
      <c r="H1287" s="26" t="s">
        <v>69</v>
      </c>
      <c r="I1287" s="26" t="s">
        <v>67</v>
      </c>
      <c r="J1287" s="26" t="s">
        <v>51</v>
      </c>
      <c r="K1287" s="26" t="s">
        <v>51</v>
      </c>
      <c r="L1287" s="26" t="s">
        <v>433</v>
      </c>
      <c r="M1287" s="26" t="s">
        <v>165</v>
      </c>
      <c r="N1287" s="26" t="s">
        <v>132</v>
      </c>
      <c r="O1287" s="26" t="s">
        <v>57</v>
      </c>
      <c r="P1287" s="26" t="s">
        <v>531</v>
      </c>
      <c r="Q1287" s="57">
        <v>5781</v>
      </c>
      <c r="R1287" s="42">
        <v>1</v>
      </c>
      <c r="S1287" s="42">
        <v>52300</v>
      </c>
      <c r="T1287" s="42">
        <v>0</v>
      </c>
      <c r="U1287" s="42">
        <v>3023.4630000000002</v>
      </c>
      <c r="V1287" s="43">
        <v>3.5124116400000002E-4</v>
      </c>
      <c r="W1287" s="43">
        <v>5.0090860970999997E-2</v>
      </c>
      <c r="X1287" s="43">
        <v>1.0343893206993636E-2</v>
      </c>
    </row>
    <row r="1288" spans="1:24" x14ac:dyDescent="0.2">
      <c r="A1288" s="26">
        <v>8700</v>
      </c>
      <c r="B1288" s="26">
        <v>15238</v>
      </c>
      <c r="C1288" s="26" t="s">
        <v>2743</v>
      </c>
      <c r="D1288" s="26">
        <v>10758801</v>
      </c>
      <c r="E1288" s="26" t="s">
        <v>204</v>
      </c>
      <c r="F1288" s="26" t="s">
        <v>2744</v>
      </c>
      <c r="G1288" s="26" t="s">
        <v>2745</v>
      </c>
      <c r="H1288" s="26" t="s">
        <v>69</v>
      </c>
      <c r="I1288" s="26" t="s">
        <v>67</v>
      </c>
      <c r="J1288" s="26" t="s">
        <v>51</v>
      </c>
      <c r="K1288" s="26" t="s">
        <v>168</v>
      </c>
      <c r="L1288" s="26" t="s">
        <v>433</v>
      </c>
      <c r="M1288" s="26" t="s">
        <v>165</v>
      </c>
      <c r="N1288" s="26" t="s">
        <v>140</v>
      </c>
      <c r="O1288" s="26" t="s">
        <v>57</v>
      </c>
      <c r="P1288" s="26" t="s">
        <v>531</v>
      </c>
      <c r="Q1288" s="57">
        <v>3900</v>
      </c>
      <c r="R1288" s="42">
        <v>1</v>
      </c>
      <c r="S1288" s="42">
        <v>4834</v>
      </c>
      <c r="T1288" s="42">
        <v>0</v>
      </c>
      <c r="U1288" s="42">
        <v>188.52600000000001</v>
      </c>
      <c r="V1288" s="43">
        <v>2.1255611597277501E-5</v>
      </c>
      <c r="W1288" s="43">
        <v>3.123381915E-3</v>
      </c>
      <c r="X1288" s="43">
        <v>6.4498649751681503E-4</v>
      </c>
    </row>
    <row r="1289" spans="1:24" x14ac:dyDescent="0.2">
      <c r="A1289" s="26">
        <v>8700</v>
      </c>
      <c r="B1289" s="26">
        <v>15238</v>
      </c>
      <c r="C1289" s="26" t="s">
        <v>2746</v>
      </c>
      <c r="D1289" s="26">
        <v>510706153</v>
      </c>
      <c r="E1289" s="26" t="s">
        <v>203</v>
      </c>
      <c r="F1289" s="26" t="s">
        <v>2747</v>
      </c>
      <c r="G1289" s="26" t="s">
        <v>2748</v>
      </c>
      <c r="H1289" s="26" t="s">
        <v>69</v>
      </c>
      <c r="I1289" s="26" t="s">
        <v>67</v>
      </c>
      <c r="J1289" s="26" t="s">
        <v>51</v>
      </c>
      <c r="K1289" s="26" t="s">
        <v>51</v>
      </c>
      <c r="L1289" s="26" t="s">
        <v>433</v>
      </c>
      <c r="M1289" s="26" t="s">
        <v>165</v>
      </c>
      <c r="N1289" s="26" t="s">
        <v>130</v>
      </c>
      <c r="O1289" s="26" t="s">
        <v>57</v>
      </c>
      <c r="P1289" s="26" t="s">
        <v>531</v>
      </c>
      <c r="Q1289" s="57">
        <v>33800</v>
      </c>
      <c r="R1289" s="42">
        <v>1</v>
      </c>
      <c r="S1289" s="42">
        <v>1619</v>
      </c>
      <c r="T1289" s="42">
        <v>0</v>
      </c>
      <c r="U1289" s="42">
        <v>547.22199999999998</v>
      </c>
      <c r="V1289" s="43">
        <v>1.677645E-4</v>
      </c>
      <c r="W1289" s="43">
        <v>9.066034915E-3</v>
      </c>
      <c r="X1289" s="43">
        <v>1.872159814265123E-3</v>
      </c>
    </row>
    <row r="1290" spans="1:24" x14ac:dyDescent="0.2">
      <c r="A1290" s="26">
        <v>8700</v>
      </c>
      <c r="B1290" s="26">
        <v>15238</v>
      </c>
      <c r="C1290" s="26" t="s">
        <v>2477</v>
      </c>
      <c r="D1290" s="26">
        <v>514091685</v>
      </c>
      <c r="E1290" s="26" t="s">
        <v>203</v>
      </c>
      <c r="F1290" s="26" t="s">
        <v>2937</v>
      </c>
      <c r="G1290" s="26" t="s">
        <v>2938</v>
      </c>
      <c r="H1290" s="26" t="s">
        <v>69</v>
      </c>
      <c r="I1290" s="26" t="s">
        <v>67</v>
      </c>
      <c r="J1290" s="26" t="s">
        <v>51</v>
      </c>
      <c r="K1290" s="26" t="s">
        <v>51</v>
      </c>
      <c r="L1290" s="26" t="s">
        <v>52</v>
      </c>
      <c r="M1290" s="26" t="s">
        <v>165</v>
      </c>
      <c r="N1290" s="26" t="s">
        <v>84</v>
      </c>
      <c r="O1290" s="26" t="s">
        <v>57</v>
      </c>
      <c r="P1290" s="26" t="s">
        <v>531</v>
      </c>
      <c r="Q1290" s="57">
        <v>88000</v>
      </c>
      <c r="R1290" s="42">
        <v>1</v>
      </c>
      <c r="S1290" s="42">
        <v>2282.6851000000001</v>
      </c>
      <c r="T1290" s="42">
        <v>0</v>
      </c>
      <c r="U1290" s="42">
        <v>2008.76288</v>
      </c>
      <c r="V1290" s="43">
        <v>4.3015535690000004E-3</v>
      </c>
      <c r="W1290" s="43">
        <v>3.3279938318000003E-2</v>
      </c>
      <c r="X1290" s="43">
        <v>6.872393910192706E-3</v>
      </c>
    </row>
    <row r="1291" spans="1:24" x14ac:dyDescent="0.2">
      <c r="A1291" s="26">
        <v>8700</v>
      </c>
      <c r="B1291" s="26">
        <v>15238</v>
      </c>
      <c r="C1291" s="26" t="s">
        <v>1239</v>
      </c>
      <c r="D1291" s="26">
        <v>516046307</v>
      </c>
      <c r="E1291" s="26" t="s">
        <v>203</v>
      </c>
      <c r="F1291" s="26" t="s">
        <v>2766</v>
      </c>
      <c r="G1291" s="26" t="s">
        <v>2767</v>
      </c>
      <c r="H1291" s="26" t="s">
        <v>69</v>
      </c>
      <c r="I1291" s="26" t="s">
        <v>67</v>
      </c>
      <c r="J1291" s="26" t="s">
        <v>51</v>
      </c>
      <c r="K1291" s="26" t="s">
        <v>51</v>
      </c>
      <c r="L1291" s="26" t="s">
        <v>433</v>
      </c>
      <c r="M1291" s="26" t="s">
        <v>165</v>
      </c>
      <c r="N1291" s="26" t="s">
        <v>353</v>
      </c>
      <c r="O1291" s="26" t="s">
        <v>57</v>
      </c>
      <c r="P1291" s="26" t="s">
        <v>531</v>
      </c>
      <c r="Q1291" s="57">
        <v>20400</v>
      </c>
      <c r="R1291" s="42">
        <v>1</v>
      </c>
      <c r="S1291" s="42">
        <v>3627</v>
      </c>
      <c r="T1291" s="42">
        <v>0</v>
      </c>
      <c r="U1291" s="42">
        <v>739.90800000000002</v>
      </c>
      <c r="V1291" s="43">
        <v>1.2429852060000001E-3</v>
      </c>
      <c r="W1291" s="43">
        <v>1.2258337131E-2</v>
      </c>
      <c r="X1291" s="43">
        <v>2.5313785334896599E-3</v>
      </c>
    </row>
    <row r="1292" spans="1:24" x14ac:dyDescent="0.2">
      <c r="A1292" s="26">
        <v>8700</v>
      </c>
      <c r="B1292" s="26">
        <v>15238</v>
      </c>
      <c r="C1292" s="26" t="s">
        <v>2771</v>
      </c>
      <c r="D1292" s="26">
        <v>514439785</v>
      </c>
      <c r="E1292" s="26" t="s">
        <v>203</v>
      </c>
      <c r="F1292" s="26" t="s">
        <v>2772</v>
      </c>
      <c r="G1292" s="26" t="s">
        <v>2773</v>
      </c>
      <c r="H1292" s="26" t="s">
        <v>69</v>
      </c>
      <c r="I1292" s="26" t="s">
        <v>67</v>
      </c>
      <c r="J1292" s="26" t="s">
        <v>51</v>
      </c>
      <c r="K1292" s="26" t="s">
        <v>51</v>
      </c>
      <c r="L1292" s="26" t="s">
        <v>433</v>
      </c>
      <c r="M1292" s="26" t="s">
        <v>165</v>
      </c>
      <c r="N1292" s="26" t="s">
        <v>126</v>
      </c>
      <c r="O1292" s="26" t="s">
        <v>57</v>
      </c>
      <c r="P1292" s="26" t="s">
        <v>531</v>
      </c>
      <c r="Q1292" s="57">
        <v>5700</v>
      </c>
      <c r="R1292" s="42">
        <v>1</v>
      </c>
      <c r="S1292" s="42">
        <v>3025</v>
      </c>
      <c r="T1292" s="42">
        <v>0</v>
      </c>
      <c r="U1292" s="42">
        <v>172.42500000000001</v>
      </c>
      <c r="V1292" s="43">
        <v>1.547568593E-3</v>
      </c>
      <c r="W1292" s="43">
        <v>2.8566305269999998E-3</v>
      </c>
      <c r="X1292" s="43">
        <v>5.8990164133507759E-4</v>
      </c>
    </row>
    <row r="1293" spans="1:24" x14ac:dyDescent="0.2">
      <c r="A1293" s="26">
        <v>8700</v>
      </c>
      <c r="B1293" s="26">
        <v>15238</v>
      </c>
      <c r="C1293" s="26" t="s">
        <v>2780</v>
      </c>
      <c r="D1293" s="26">
        <v>510400740</v>
      </c>
      <c r="E1293" s="26" t="s">
        <v>203</v>
      </c>
      <c r="F1293" s="26" t="s">
        <v>2781</v>
      </c>
      <c r="G1293" s="26" t="s">
        <v>2782</v>
      </c>
      <c r="H1293" s="26" t="s">
        <v>69</v>
      </c>
      <c r="I1293" s="26" t="s">
        <v>67</v>
      </c>
      <c r="J1293" s="26" t="s">
        <v>51</v>
      </c>
      <c r="K1293" s="26" t="s">
        <v>51</v>
      </c>
      <c r="L1293" s="26" t="s">
        <v>433</v>
      </c>
      <c r="M1293" s="26" t="s">
        <v>165</v>
      </c>
      <c r="N1293" s="26" t="s">
        <v>68</v>
      </c>
      <c r="O1293" s="26" t="s">
        <v>57</v>
      </c>
      <c r="P1293" s="26" t="s">
        <v>531</v>
      </c>
      <c r="Q1293" s="57">
        <v>18833</v>
      </c>
      <c r="R1293" s="42">
        <v>1</v>
      </c>
      <c r="S1293" s="42">
        <v>4962</v>
      </c>
      <c r="T1293" s="42">
        <v>0</v>
      </c>
      <c r="U1293" s="42">
        <v>934.49346000000003</v>
      </c>
      <c r="V1293" s="43">
        <v>6.8469173099999997E-4</v>
      </c>
      <c r="W1293" s="43">
        <v>1.5482108424E-2</v>
      </c>
      <c r="X1293" s="43">
        <v>3.1970956988307711E-3</v>
      </c>
    </row>
    <row r="1294" spans="1:24" x14ac:dyDescent="0.2">
      <c r="A1294" s="26">
        <v>8700</v>
      </c>
      <c r="B1294" s="26">
        <v>15238</v>
      </c>
      <c r="C1294" s="26" t="s">
        <v>2783</v>
      </c>
      <c r="D1294" s="26">
        <v>516250107</v>
      </c>
      <c r="E1294" s="26" t="s">
        <v>203</v>
      </c>
      <c r="F1294" s="26" t="s">
        <v>2784</v>
      </c>
      <c r="G1294" s="26" t="s">
        <v>2785</v>
      </c>
      <c r="H1294" s="26" t="s">
        <v>69</v>
      </c>
      <c r="I1294" s="26" t="s">
        <v>67</v>
      </c>
      <c r="J1294" s="26" t="s">
        <v>51</v>
      </c>
      <c r="K1294" s="26" t="s">
        <v>51</v>
      </c>
      <c r="L1294" s="26" t="s">
        <v>433</v>
      </c>
      <c r="M1294" s="26" t="s">
        <v>165</v>
      </c>
      <c r="N1294" s="26" t="s">
        <v>356</v>
      </c>
      <c r="O1294" s="26" t="s">
        <v>57</v>
      </c>
      <c r="P1294" s="26" t="s">
        <v>531</v>
      </c>
      <c r="Q1294" s="57">
        <v>5700</v>
      </c>
      <c r="R1294" s="42">
        <v>1</v>
      </c>
      <c r="S1294" s="42">
        <v>6198</v>
      </c>
      <c r="T1294" s="42">
        <v>0</v>
      </c>
      <c r="U1294" s="42">
        <v>353.286</v>
      </c>
      <c r="V1294" s="43">
        <v>2.2790921900000001E-4</v>
      </c>
      <c r="W1294" s="43">
        <v>5.853023473E-3</v>
      </c>
      <c r="X1294" s="43">
        <v>1.2086645861139871E-3</v>
      </c>
    </row>
    <row r="1295" spans="1:24" x14ac:dyDescent="0.2">
      <c r="A1295" s="26">
        <v>8700</v>
      </c>
      <c r="B1295" s="26">
        <v>15238</v>
      </c>
      <c r="C1295" s="26" t="s">
        <v>2789</v>
      </c>
      <c r="D1295" s="26">
        <v>513639013</v>
      </c>
      <c r="E1295" s="26" t="s">
        <v>203</v>
      </c>
      <c r="F1295" s="26" t="s">
        <v>2790</v>
      </c>
      <c r="G1295" s="26" t="s">
        <v>2791</v>
      </c>
      <c r="H1295" s="26" t="s">
        <v>69</v>
      </c>
      <c r="I1295" s="26" t="s">
        <v>67</v>
      </c>
      <c r="J1295" s="26" t="s">
        <v>51</v>
      </c>
      <c r="K1295" s="26" t="s">
        <v>51</v>
      </c>
      <c r="L1295" s="26" t="s">
        <v>433</v>
      </c>
      <c r="M1295" s="26" t="s">
        <v>165</v>
      </c>
      <c r="N1295" s="26" t="s">
        <v>126</v>
      </c>
      <c r="O1295" s="26" t="s">
        <v>57</v>
      </c>
      <c r="P1295" s="26" t="s">
        <v>531</v>
      </c>
      <c r="Q1295" s="57">
        <v>10500</v>
      </c>
      <c r="R1295" s="42">
        <v>1</v>
      </c>
      <c r="S1295" s="42">
        <v>10690</v>
      </c>
      <c r="T1295" s="42">
        <v>0</v>
      </c>
      <c r="U1295" s="42">
        <v>1122.45</v>
      </c>
      <c r="V1295" s="43">
        <v>2.8794328E-4</v>
      </c>
      <c r="W1295" s="43">
        <v>1.8596055879000001E-2</v>
      </c>
      <c r="X1295" s="43">
        <v>3.840133955728913E-3</v>
      </c>
    </row>
    <row r="1296" spans="1:24" x14ac:dyDescent="0.2">
      <c r="A1296" s="26">
        <v>8700</v>
      </c>
      <c r="B1296" s="26">
        <v>15238</v>
      </c>
      <c r="C1296" s="26" t="s">
        <v>2792</v>
      </c>
      <c r="D1296" s="26">
        <v>70252750</v>
      </c>
      <c r="E1296" s="26" t="s">
        <v>204</v>
      </c>
      <c r="F1296" s="26" t="s">
        <v>2793</v>
      </c>
      <c r="G1296" s="26" t="s">
        <v>2794</v>
      </c>
      <c r="H1296" s="26" t="s">
        <v>69</v>
      </c>
      <c r="I1296" s="26" t="s">
        <v>67</v>
      </c>
      <c r="J1296" s="26" t="s">
        <v>51</v>
      </c>
      <c r="K1296" s="26" t="s">
        <v>51</v>
      </c>
      <c r="L1296" s="26" t="s">
        <v>433</v>
      </c>
      <c r="M1296" s="26" t="s">
        <v>165</v>
      </c>
      <c r="N1296" s="26" t="s">
        <v>358</v>
      </c>
      <c r="O1296" s="26" t="s">
        <v>57</v>
      </c>
      <c r="P1296" s="26" t="s">
        <v>531</v>
      </c>
      <c r="Q1296" s="57">
        <v>4000</v>
      </c>
      <c r="R1296" s="42">
        <v>1</v>
      </c>
      <c r="S1296" s="42">
        <v>10000</v>
      </c>
      <c r="T1296" s="42">
        <v>0</v>
      </c>
      <c r="U1296" s="42">
        <v>400</v>
      </c>
      <c r="V1296" s="43">
        <v>1.94555992E-4</v>
      </c>
      <c r="W1296" s="43">
        <v>6.6269520699999999E-3</v>
      </c>
      <c r="X1296" s="43">
        <v>1.3684828565117067E-3</v>
      </c>
    </row>
    <row r="1297" spans="1:24" x14ac:dyDescent="0.2">
      <c r="A1297" s="26">
        <v>8700</v>
      </c>
      <c r="B1297" s="26">
        <v>15238</v>
      </c>
      <c r="C1297" s="26" t="s">
        <v>2795</v>
      </c>
      <c r="D1297" s="26">
        <v>514211457</v>
      </c>
      <c r="E1297" s="26" t="s">
        <v>203</v>
      </c>
      <c r="F1297" s="26" t="s">
        <v>2796</v>
      </c>
      <c r="G1297" s="26" t="s">
        <v>2797</v>
      </c>
      <c r="H1297" s="26" t="s">
        <v>69</v>
      </c>
      <c r="I1297" s="26" t="s">
        <v>67</v>
      </c>
      <c r="J1297" s="26" t="s">
        <v>51</v>
      </c>
      <c r="K1297" s="26" t="s">
        <v>51</v>
      </c>
      <c r="L1297" s="26" t="s">
        <v>433</v>
      </c>
      <c r="M1297" s="26" t="s">
        <v>165</v>
      </c>
      <c r="N1297" s="26" t="s">
        <v>356</v>
      </c>
      <c r="O1297" s="26" t="s">
        <v>57</v>
      </c>
      <c r="P1297" s="26" t="s">
        <v>531</v>
      </c>
      <c r="Q1297" s="57">
        <v>7200</v>
      </c>
      <c r="R1297" s="42">
        <v>1</v>
      </c>
      <c r="S1297" s="42">
        <v>7423</v>
      </c>
      <c r="T1297" s="42">
        <v>0</v>
      </c>
      <c r="U1297" s="42">
        <v>534.45600000000002</v>
      </c>
      <c r="V1297" s="43">
        <v>1.48472312E-4</v>
      </c>
      <c r="W1297" s="43">
        <v>8.8545357390000003E-3</v>
      </c>
      <c r="X1297" s="43">
        <v>1.8284846838995518E-3</v>
      </c>
    </row>
    <row r="1298" spans="1:24" x14ac:dyDescent="0.2">
      <c r="A1298" s="26">
        <v>8700</v>
      </c>
      <c r="B1298" s="26">
        <v>15238</v>
      </c>
      <c r="C1298" s="26" t="s">
        <v>2804</v>
      </c>
      <c r="D1298" s="26">
        <v>514259019</v>
      </c>
      <c r="E1298" s="26" t="s">
        <v>203</v>
      </c>
      <c r="F1298" s="26" t="s">
        <v>2805</v>
      </c>
      <c r="G1298" s="26" t="s">
        <v>2806</v>
      </c>
      <c r="H1298" s="26" t="s">
        <v>69</v>
      </c>
      <c r="I1298" s="26" t="s">
        <v>67</v>
      </c>
      <c r="J1298" s="26" t="s">
        <v>51</v>
      </c>
      <c r="K1298" s="26" t="s">
        <v>51</v>
      </c>
      <c r="L1298" s="26" t="s">
        <v>433</v>
      </c>
      <c r="M1298" s="26" t="s">
        <v>165</v>
      </c>
      <c r="N1298" s="26" t="s">
        <v>359</v>
      </c>
      <c r="O1298" s="26" t="s">
        <v>57</v>
      </c>
      <c r="P1298" s="26" t="s">
        <v>531</v>
      </c>
      <c r="Q1298" s="57">
        <v>3884</v>
      </c>
      <c r="R1298" s="42">
        <v>1</v>
      </c>
      <c r="S1298" s="42">
        <v>6044</v>
      </c>
      <c r="T1298" s="42">
        <v>0</v>
      </c>
      <c r="U1298" s="42">
        <v>234.74896000000001</v>
      </c>
      <c r="V1298" s="43">
        <v>4.8498912458089503E-5</v>
      </c>
      <c r="W1298" s="43">
        <v>3.8891752660000002E-3</v>
      </c>
      <c r="X1298" s="43">
        <v>8.0312481835988106E-4</v>
      </c>
    </row>
    <row r="1299" spans="1:24" x14ac:dyDescent="0.2">
      <c r="A1299" s="26">
        <v>8700</v>
      </c>
      <c r="B1299" s="26">
        <v>15238</v>
      </c>
      <c r="C1299" s="26" t="s">
        <v>2813</v>
      </c>
      <c r="D1299" s="26">
        <v>516339777</v>
      </c>
      <c r="E1299" s="26" t="s">
        <v>203</v>
      </c>
      <c r="F1299" s="26" t="s">
        <v>2814</v>
      </c>
      <c r="G1299" s="26" t="s">
        <v>2815</v>
      </c>
      <c r="H1299" s="26" t="s">
        <v>69</v>
      </c>
      <c r="I1299" s="26" t="s">
        <v>67</v>
      </c>
      <c r="J1299" s="26" t="s">
        <v>51</v>
      </c>
      <c r="K1299" s="26" t="s">
        <v>51</v>
      </c>
      <c r="L1299" s="26" t="s">
        <v>433</v>
      </c>
      <c r="M1299" s="26" t="s">
        <v>165</v>
      </c>
      <c r="N1299" s="26" t="s">
        <v>353</v>
      </c>
      <c r="O1299" s="26" t="s">
        <v>57</v>
      </c>
      <c r="P1299" s="26" t="s">
        <v>531</v>
      </c>
      <c r="Q1299" s="57">
        <v>41100</v>
      </c>
      <c r="R1299" s="42">
        <v>1</v>
      </c>
      <c r="S1299" s="42">
        <v>2557</v>
      </c>
      <c r="T1299" s="42">
        <v>0</v>
      </c>
      <c r="U1299" s="42">
        <v>1050.9269999999999</v>
      </c>
      <c r="V1299" s="43">
        <v>8.9966508100000001E-4</v>
      </c>
      <c r="W1299" s="43">
        <v>1.7411107147000001E-2</v>
      </c>
      <c r="X1299" s="43">
        <v>3.5954389573631959E-3</v>
      </c>
    </row>
    <row r="1300" spans="1:24" x14ac:dyDescent="0.2">
      <c r="A1300" s="26">
        <v>8700</v>
      </c>
      <c r="B1300" s="26">
        <v>15238</v>
      </c>
      <c r="C1300" s="26" t="s">
        <v>2822</v>
      </c>
      <c r="D1300" s="26">
        <v>512467994</v>
      </c>
      <c r="E1300" s="26" t="s">
        <v>203</v>
      </c>
      <c r="F1300" s="26" t="s">
        <v>2823</v>
      </c>
      <c r="G1300" s="26" t="s">
        <v>2824</v>
      </c>
      <c r="H1300" s="26" t="s">
        <v>69</v>
      </c>
      <c r="I1300" s="26" t="s">
        <v>67</v>
      </c>
      <c r="J1300" s="26" t="s">
        <v>51</v>
      </c>
      <c r="K1300" s="26" t="s">
        <v>51</v>
      </c>
      <c r="L1300" s="26" t="s">
        <v>433</v>
      </c>
      <c r="M1300" s="26" t="s">
        <v>165</v>
      </c>
      <c r="N1300" s="26" t="s">
        <v>84</v>
      </c>
      <c r="O1300" s="26" t="s">
        <v>57</v>
      </c>
      <c r="P1300" s="26" t="s">
        <v>531</v>
      </c>
      <c r="Q1300" s="57">
        <v>20300</v>
      </c>
      <c r="R1300" s="42">
        <v>1</v>
      </c>
      <c r="S1300" s="42">
        <v>4300</v>
      </c>
      <c r="T1300" s="42">
        <v>0</v>
      </c>
      <c r="U1300" s="42">
        <v>872.9</v>
      </c>
      <c r="V1300" s="43">
        <v>5.6241149600000004E-4</v>
      </c>
      <c r="W1300" s="43">
        <v>1.4461666155999999E-2</v>
      </c>
      <c r="X1300" s="43">
        <v>2.9863717136226721E-3</v>
      </c>
    </row>
    <row r="1301" spans="1:24" x14ac:dyDescent="0.2">
      <c r="A1301" s="26">
        <v>8700</v>
      </c>
      <c r="B1301" s="26">
        <v>15238</v>
      </c>
      <c r="C1301" s="26" t="s">
        <v>2835</v>
      </c>
      <c r="D1301" s="26">
        <v>511605719</v>
      </c>
      <c r="E1301" s="26" t="s">
        <v>203</v>
      </c>
      <c r="F1301" s="26" t="s">
        <v>2836</v>
      </c>
      <c r="G1301" s="26" t="s">
        <v>2837</v>
      </c>
      <c r="H1301" s="26" t="s">
        <v>69</v>
      </c>
      <c r="I1301" s="26" t="s">
        <v>67</v>
      </c>
      <c r="J1301" s="26" t="s">
        <v>51</v>
      </c>
      <c r="K1301" s="26" t="s">
        <v>51</v>
      </c>
      <c r="L1301" s="26" t="s">
        <v>433</v>
      </c>
      <c r="M1301" s="26" t="s">
        <v>165</v>
      </c>
      <c r="N1301" s="26" t="s">
        <v>357</v>
      </c>
      <c r="O1301" s="26" t="s">
        <v>57</v>
      </c>
      <c r="P1301" s="26" t="s">
        <v>531</v>
      </c>
      <c r="Q1301" s="57">
        <v>1944</v>
      </c>
      <c r="R1301" s="42">
        <v>1</v>
      </c>
      <c r="S1301" s="42">
        <v>1420</v>
      </c>
      <c r="T1301" s="42">
        <v>0</v>
      </c>
      <c r="U1301" s="42">
        <v>27.604800000000001</v>
      </c>
      <c r="V1301" s="43">
        <v>2.7797804319501401E-5</v>
      </c>
      <c r="W1301" s="43">
        <v>4.5733921600000002E-4</v>
      </c>
      <c r="X1301" s="43">
        <v>9.4441738893585896E-5</v>
      </c>
    </row>
    <row r="1302" spans="1:24" x14ac:dyDescent="0.2">
      <c r="A1302" s="26">
        <v>8700</v>
      </c>
      <c r="B1302" s="26">
        <v>15238</v>
      </c>
      <c r="C1302" s="26" t="s">
        <v>2838</v>
      </c>
      <c r="D1302" s="26">
        <v>512737560</v>
      </c>
      <c r="E1302" s="26" t="s">
        <v>203</v>
      </c>
      <c r="F1302" s="26" t="s">
        <v>2839</v>
      </c>
      <c r="G1302" s="26" t="s">
        <v>2840</v>
      </c>
      <c r="H1302" s="26" t="s">
        <v>69</v>
      </c>
      <c r="I1302" s="26" t="s">
        <v>67</v>
      </c>
      <c r="J1302" s="26" t="s">
        <v>51</v>
      </c>
      <c r="K1302" s="26" t="s">
        <v>51</v>
      </c>
      <c r="L1302" s="26" t="s">
        <v>433</v>
      </c>
      <c r="M1302" s="26" t="s">
        <v>165</v>
      </c>
      <c r="N1302" s="26" t="s">
        <v>360</v>
      </c>
      <c r="O1302" s="26" t="s">
        <v>57</v>
      </c>
      <c r="P1302" s="26" t="s">
        <v>531</v>
      </c>
      <c r="Q1302" s="57">
        <v>19500</v>
      </c>
      <c r="R1302" s="42">
        <v>1</v>
      </c>
      <c r="S1302" s="42">
        <v>1346</v>
      </c>
      <c r="T1302" s="42">
        <v>0</v>
      </c>
      <c r="U1302" s="42">
        <v>262.47000000000003</v>
      </c>
      <c r="V1302" s="43">
        <v>3.1880619600000001E-4</v>
      </c>
      <c r="W1302" s="43">
        <v>4.3484402749999996E-3</v>
      </c>
      <c r="X1302" s="43">
        <v>8.9796423837156913E-4</v>
      </c>
    </row>
    <row r="1303" spans="1:24" x14ac:dyDescent="0.2">
      <c r="A1303" s="26">
        <v>8700</v>
      </c>
      <c r="B1303" s="26">
        <v>15238</v>
      </c>
      <c r="C1303" s="26" t="s">
        <v>1472</v>
      </c>
      <c r="D1303" s="26">
        <v>510459928</v>
      </c>
      <c r="E1303" s="26" t="s">
        <v>203</v>
      </c>
      <c r="F1303" s="26" t="s">
        <v>2844</v>
      </c>
      <c r="G1303" s="26" t="s">
        <v>2845</v>
      </c>
      <c r="H1303" s="26" t="s">
        <v>69</v>
      </c>
      <c r="I1303" s="26" t="s">
        <v>67</v>
      </c>
      <c r="J1303" s="26" t="s">
        <v>51</v>
      </c>
      <c r="K1303" s="26" t="s">
        <v>51</v>
      </c>
      <c r="L1303" s="26" t="s">
        <v>433</v>
      </c>
      <c r="M1303" s="26" t="s">
        <v>165</v>
      </c>
      <c r="N1303" s="26" t="s">
        <v>87</v>
      </c>
      <c r="O1303" s="26" t="s">
        <v>57</v>
      </c>
      <c r="P1303" s="26" t="s">
        <v>531</v>
      </c>
      <c r="Q1303" s="57">
        <v>156600</v>
      </c>
      <c r="R1303" s="42">
        <v>1</v>
      </c>
      <c r="S1303" s="42">
        <v>249.4</v>
      </c>
      <c r="T1303" s="42">
        <v>0</v>
      </c>
      <c r="U1303" s="42">
        <v>390.56040000000002</v>
      </c>
      <c r="V1303" s="43">
        <v>1.70815277E-4</v>
      </c>
      <c r="W1303" s="43">
        <v>6.4705626280000001E-3</v>
      </c>
      <c r="X1303" s="43">
        <v>1.3361880295808871E-3</v>
      </c>
    </row>
    <row r="1304" spans="1:24" x14ac:dyDescent="0.2">
      <c r="A1304" s="26">
        <v>8700</v>
      </c>
      <c r="B1304" s="26">
        <v>15238</v>
      </c>
      <c r="C1304" s="26" t="s">
        <v>2945</v>
      </c>
      <c r="D1304" s="26">
        <v>516202736</v>
      </c>
      <c r="E1304" s="26" t="s">
        <v>203</v>
      </c>
      <c r="F1304" s="26" t="s">
        <v>2946</v>
      </c>
      <c r="G1304" s="26" t="s">
        <v>2947</v>
      </c>
      <c r="H1304" s="26" t="s">
        <v>69</v>
      </c>
      <c r="I1304" s="26" t="s">
        <v>67</v>
      </c>
      <c r="J1304" s="26" t="s">
        <v>51</v>
      </c>
      <c r="K1304" s="26" t="s">
        <v>51</v>
      </c>
      <c r="L1304" s="26" t="s">
        <v>433</v>
      </c>
      <c r="M1304" s="26" t="s">
        <v>165</v>
      </c>
      <c r="N1304" s="26" t="s">
        <v>126</v>
      </c>
      <c r="O1304" s="26" t="s">
        <v>57</v>
      </c>
      <c r="P1304" s="26" t="s">
        <v>531</v>
      </c>
      <c r="Q1304" s="57">
        <v>20000</v>
      </c>
      <c r="R1304" s="42">
        <v>1</v>
      </c>
      <c r="S1304" s="42">
        <v>1872</v>
      </c>
      <c r="T1304" s="42">
        <v>0</v>
      </c>
      <c r="U1304" s="42">
        <v>374.4</v>
      </c>
      <c r="V1304" s="43">
        <v>3.486656738E-3</v>
      </c>
      <c r="W1304" s="43">
        <v>6.2028271379999996E-3</v>
      </c>
      <c r="X1304" s="43">
        <v>1.2808999536949575E-3</v>
      </c>
    </row>
    <row r="1305" spans="1:24" x14ac:dyDescent="0.2">
      <c r="A1305" s="26">
        <v>8700</v>
      </c>
      <c r="B1305" s="26">
        <v>15238</v>
      </c>
      <c r="C1305" s="26" t="s">
        <v>1533</v>
      </c>
      <c r="D1305" s="26">
        <v>560040545</v>
      </c>
      <c r="E1305" s="26" t="s">
        <v>203</v>
      </c>
      <c r="F1305" s="26" t="s">
        <v>2848</v>
      </c>
      <c r="G1305" s="26" t="s">
        <v>2849</v>
      </c>
      <c r="H1305" s="26" t="s">
        <v>69</v>
      </c>
      <c r="I1305" s="26" t="s">
        <v>67</v>
      </c>
      <c r="J1305" s="26" t="s">
        <v>51</v>
      </c>
      <c r="K1305" s="26" t="s">
        <v>51</v>
      </c>
      <c r="L1305" s="26" t="s">
        <v>433</v>
      </c>
      <c r="M1305" s="26" t="s">
        <v>165</v>
      </c>
      <c r="N1305" s="26" t="s">
        <v>84</v>
      </c>
      <c r="O1305" s="26" t="s">
        <v>57</v>
      </c>
      <c r="P1305" s="26" t="s">
        <v>531</v>
      </c>
      <c r="Q1305" s="57">
        <v>93139</v>
      </c>
      <c r="R1305" s="42">
        <v>1</v>
      </c>
      <c r="S1305" s="42">
        <v>1969</v>
      </c>
      <c r="T1305" s="42">
        <v>0</v>
      </c>
      <c r="U1305" s="42">
        <v>1833.9069099999999</v>
      </c>
      <c r="V1305" s="43">
        <v>1.4798049420000001E-3</v>
      </c>
      <c r="W1305" s="43">
        <v>3.0383032987E-2</v>
      </c>
      <c r="X1305" s="43">
        <v>6.2741754169333931E-3</v>
      </c>
    </row>
    <row r="1306" spans="1:24" x14ac:dyDescent="0.2">
      <c r="A1306" s="26">
        <v>8700</v>
      </c>
      <c r="B1306" s="26">
        <v>15238</v>
      </c>
      <c r="C1306" s="26" t="s">
        <v>2860</v>
      </c>
      <c r="D1306" s="26">
        <v>70769793</v>
      </c>
      <c r="E1306" s="26" t="s">
        <v>204</v>
      </c>
      <c r="F1306" s="26" t="s">
        <v>2861</v>
      </c>
      <c r="G1306" s="26" t="s">
        <v>2862</v>
      </c>
      <c r="H1306" s="26" t="s">
        <v>69</v>
      </c>
      <c r="I1306" s="26" t="s">
        <v>67</v>
      </c>
      <c r="J1306" s="26" t="s">
        <v>56</v>
      </c>
      <c r="K1306" s="26" t="s">
        <v>167</v>
      </c>
      <c r="L1306" s="26" t="s">
        <v>433</v>
      </c>
      <c r="M1306" s="26" t="s">
        <v>219</v>
      </c>
      <c r="N1306" s="26" t="s">
        <v>511</v>
      </c>
      <c r="O1306" s="26" t="s">
        <v>57</v>
      </c>
      <c r="P1306" s="26" t="s">
        <v>532</v>
      </c>
      <c r="Q1306" s="57">
        <v>1500</v>
      </c>
      <c r="R1306" s="42">
        <v>3.6469999999999998</v>
      </c>
      <c r="S1306" s="42">
        <v>4202</v>
      </c>
      <c r="T1306" s="42">
        <v>0</v>
      </c>
      <c r="U1306" s="42">
        <v>229.87040999999999</v>
      </c>
      <c r="V1306" s="43">
        <v>3.29135574783168E-5</v>
      </c>
      <c r="W1306" s="43">
        <v>3.8083504730000001E-3</v>
      </c>
      <c r="X1306" s="43">
        <v>7.8643428826079297E-4</v>
      </c>
    </row>
    <row r="1307" spans="1:24" x14ac:dyDescent="0.2">
      <c r="A1307" s="26">
        <v>8700</v>
      </c>
      <c r="B1307" s="26">
        <v>15238</v>
      </c>
      <c r="C1307" s="26" t="s">
        <v>2906</v>
      </c>
      <c r="D1307" s="26">
        <v>66296534</v>
      </c>
      <c r="E1307" s="26" t="s">
        <v>204</v>
      </c>
      <c r="F1307" s="26" t="s">
        <v>2907</v>
      </c>
      <c r="G1307" s="26" t="s">
        <v>2908</v>
      </c>
      <c r="H1307" s="26" t="s">
        <v>69</v>
      </c>
      <c r="I1307" s="26" t="s">
        <v>67</v>
      </c>
      <c r="J1307" s="26" t="s">
        <v>56</v>
      </c>
      <c r="K1307" s="26" t="s">
        <v>51</v>
      </c>
      <c r="L1307" s="26" t="s">
        <v>433</v>
      </c>
      <c r="M1307" s="26" t="s">
        <v>226</v>
      </c>
      <c r="N1307" s="26" t="s">
        <v>455</v>
      </c>
      <c r="O1307" s="26" t="s">
        <v>57</v>
      </c>
      <c r="P1307" s="26" t="s">
        <v>535</v>
      </c>
      <c r="Q1307" s="57">
        <v>407000</v>
      </c>
      <c r="R1307" s="42">
        <v>4.5743</v>
      </c>
      <c r="S1307" s="42">
        <v>110.4</v>
      </c>
      <c r="T1307" s="42">
        <v>0</v>
      </c>
      <c r="U1307" s="42">
        <v>2055.3610699999999</v>
      </c>
      <c r="V1307" s="43">
        <v>2.4610994199999997E-4</v>
      </c>
      <c r="W1307" s="43">
        <v>3.4051948247000002E-2</v>
      </c>
      <c r="X1307" s="43">
        <v>7.031815970591394E-3</v>
      </c>
    </row>
    <row r="1308" spans="1:24" x14ac:dyDescent="0.2">
      <c r="A1308" s="26">
        <v>8694</v>
      </c>
      <c r="B1308" s="26">
        <v>12531</v>
      </c>
      <c r="C1308" s="26" t="s">
        <v>1403</v>
      </c>
      <c r="D1308" s="26">
        <v>520034257</v>
      </c>
      <c r="E1308" s="26" t="s">
        <v>203</v>
      </c>
      <c r="F1308" s="26" t="s">
        <v>2561</v>
      </c>
      <c r="G1308" s="26" t="s">
        <v>2562</v>
      </c>
      <c r="H1308" s="26" t="s">
        <v>69</v>
      </c>
      <c r="I1308" s="26" t="s">
        <v>67</v>
      </c>
      <c r="J1308" s="26" t="s">
        <v>51</v>
      </c>
      <c r="K1308" s="26" t="s">
        <v>51</v>
      </c>
      <c r="L1308" s="26" t="s">
        <v>433</v>
      </c>
      <c r="M1308" s="26" t="s">
        <v>165</v>
      </c>
      <c r="N1308" s="26" t="s">
        <v>373</v>
      </c>
      <c r="O1308" s="26" t="s">
        <v>57</v>
      </c>
      <c r="P1308" s="26" t="s">
        <v>531</v>
      </c>
      <c r="Q1308" s="57">
        <v>1160000.25</v>
      </c>
      <c r="R1308" s="42">
        <v>1</v>
      </c>
      <c r="S1308" s="42">
        <v>500.6</v>
      </c>
      <c r="T1308" s="42">
        <v>0</v>
      </c>
      <c r="U1308" s="42">
        <v>5806.9612500000003</v>
      </c>
      <c r="V1308" s="43">
        <v>4.3408939590000003E-3</v>
      </c>
      <c r="W1308" s="43">
        <v>5.1928805040000001E-3</v>
      </c>
      <c r="X1308" s="43">
        <v>1.6503378451478005E-3</v>
      </c>
    </row>
    <row r="1309" spans="1:24" x14ac:dyDescent="0.2">
      <c r="A1309" s="26">
        <v>8694</v>
      </c>
      <c r="B1309" s="26">
        <v>12531</v>
      </c>
      <c r="C1309" s="26" t="s">
        <v>2563</v>
      </c>
      <c r="D1309" s="26">
        <v>520034695</v>
      </c>
      <c r="E1309" s="26" t="s">
        <v>203</v>
      </c>
      <c r="F1309" s="26" t="s">
        <v>2564</v>
      </c>
      <c r="G1309" s="26" t="s">
        <v>2565</v>
      </c>
      <c r="H1309" s="26" t="s">
        <v>69</v>
      </c>
      <c r="I1309" s="26" t="s">
        <v>67</v>
      </c>
      <c r="J1309" s="26" t="s">
        <v>51</v>
      </c>
      <c r="K1309" s="26" t="s">
        <v>51</v>
      </c>
      <c r="L1309" s="26" t="s">
        <v>433</v>
      </c>
      <c r="M1309" s="26" t="s">
        <v>165</v>
      </c>
      <c r="N1309" s="26" t="s">
        <v>125</v>
      </c>
      <c r="O1309" s="26" t="s">
        <v>57</v>
      </c>
      <c r="P1309" s="26" t="s">
        <v>531</v>
      </c>
      <c r="Q1309" s="57">
        <v>337396</v>
      </c>
      <c r="R1309" s="42">
        <v>1</v>
      </c>
      <c r="S1309" s="42">
        <v>6841</v>
      </c>
      <c r="T1309" s="42">
        <v>0</v>
      </c>
      <c r="U1309" s="42">
        <v>23081.26036</v>
      </c>
      <c r="V1309" s="43">
        <v>4.7134258300000004E-3</v>
      </c>
      <c r="W1309" s="43">
        <v>2.0640438567999998E-2</v>
      </c>
      <c r="X1309" s="43">
        <v>6.5596920395874425E-3</v>
      </c>
    </row>
    <row r="1310" spans="1:24" x14ac:dyDescent="0.2">
      <c r="A1310" s="26">
        <v>8694</v>
      </c>
      <c r="B1310" s="26">
        <v>12531</v>
      </c>
      <c r="C1310" s="26" t="s">
        <v>1406</v>
      </c>
      <c r="D1310" s="26">
        <v>520036120</v>
      </c>
      <c r="E1310" s="26" t="s">
        <v>203</v>
      </c>
      <c r="F1310" s="26" t="s">
        <v>2566</v>
      </c>
      <c r="G1310" s="26" t="s">
        <v>2567</v>
      </c>
      <c r="H1310" s="26" t="s">
        <v>69</v>
      </c>
      <c r="I1310" s="26" t="s">
        <v>67</v>
      </c>
      <c r="J1310" s="26" t="s">
        <v>51</v>
      </c>
      <c r="K1310" s="26" t="s">
        <v>51</v>
      </c>
      <c r="L1310" s="26" t="s">
        <v>433</v>
      </c>
      <c r="M1310" s="26" t="s">
        <v>165</v>
      </c>
      <c r="N1310" s="26" t="s">
        <v>141</v>
      </c>
      <c r="O1310" s="26" t="s">
        <v>57</v>
      </c>
      <c r="P1310" s="26" t="s">
        <v>531</v>
      </c>
      <c r="Q1310" s="57">
        <v>164463</v>
      </c>
      <c r="R1310" s="42">
        <v>1</v>
      </c>
      <c r="S1310" s="42">
        <v>8570</v>
      </c>
      <c r="T1310" s="42">
        <v>0</v>
      </c>
      <c r="U1310" s="42">
        <v>14094.4791</v>
      </c>
      <c r="V1310" s="43">
        <v>2.0712440029999999E-3</v>
      </c>
      <c r="W1310" s="43">
        <v>1.2604001058999999E-2</v>
      </c>
      <c r="X1310" s="43">
        <v>4.0056496444460877E-3</v>
      </c>
    </row>
    <row r="1311" spans="1:24" x14ac:dyDescent="0.2">
      <c r="A1311" s="26">
        <v>8694</v>
      </c>
      <c r="B1311" s="26">
        <v>12531</v>
      </c>
      <c r="C1311" s="26" t="s">
        <v>1752</v>
      </c>
      <c r="D1311" s="26">
        <v>520024126</v>
      </c>
      <c r="E1311" s="26" t="s">
        <v>203</v>
      </c>
      <c r="F1311" s="26" t="s">
        <v>2568</v>
      </c>
      <c r="G1311" s="26" t="s">
        <v>2569</v>
      </c>
      <c r="H1311" s="26" t="s">
        <v>69</v>
      </c>
      <c r="I1311" s="26" t="s">
        <v>67</v>
      </c>
      <c r="J1311" s="26" t="s">
        <v>51</v>
      </c>
      <c r="K1311" s="26" t="s">
        <v>51</v>
      </c>
      <c r="L1311" s="26" t="s">
        <v>433</v>
      </c>
      <c r="M1311" s="26" t="s">
        <v>165</v>
      </c>
      <c r="N1311" s="26" t="s">
        <v>357</v>
      </c>
      <c r="O1311" s="26" t="s">
        <v>57</v>
      </c>
      <c r="P1311" s="26" t="s">
        <v>531</v>
      </c>
      <c r="Q1311" s="57">
        <v>1394610</v>
      </c>
      <c r="R1311" s="42">
        <v>1</v>
      </c>
      <c r="S1311" s="42">
        <v>1089</v>
      </c>
      <c r="T1311" s="42">
        <v>0</v>
      </c>
      <c r="U1311" s="42">
        <v>15187.302900000001</v>
      </c>
      <c r="V1311" s="43">
        <v>1.891954429E-3</v>
      </c>
      <c r="W1311" s="43">
        <v>1.3581259759E-2</v>
      </c>
      <c r="X1311" s="43">
        <v>4.316230066386777E-3</v>
      </c>
    </row>
    <row r="1312" spans="1:24" x14ac:dyDescent="0.2">
      <c r="A1312" s="26">
        <v>8694</v>
      </c>
      <c r="B1312" s="26">
        <v>12531</v>
      </c>
      <c r="C1312" s="26" t="s">
        <v>744</v>
      </c>
      <c r="D1312" s="26">
        <v>520031931</v>
      </c>
      <c r="E1312" s="26" t="s">
        <v>203</v>
      </c>
      <c r="F1312" s="26" t="s">
        <v>2570</v>
      </c>
      <c r="G1312" s="26" t="s">
        <v>2571</v>
      </c>
      <c r="H1312" s="26" t="s">
        <v>69</v>
      </c>
      <c r="I1312" s="26" t="s">
        <v>67</v>
      </c>
      <c r="J1312" s="26" t="s">
        <v>51</v>
      </c>
      <c r="K1312" s="26" t="s">
        <v>51</v>
      </c>
      <c r="L1312" s="26" t="s">
        <v>433</v>
      </c>
      <c r="M1312" s="26" t="s">
        <v>165</v>
      </c>
      <c r="N1312" s="26" t="s">
        <v>133</v>
      </c>
      <c r="O1312" s="26" t="s">
        <v>57</v>
      </c>
      <c r="P1312" s="26" t="s">
        <v>531</v>
      </c>
      <c r="Q1312" s="57">
        <v>5142774</v>
      </c>
      <c r="R1312" s="42">
        <v>1</v>
      </c>
      <c r="S1312" s="42">
        <v>519</v>
      </c>
      <c r="T1312" s="42">
        <v>0</v>
      </c>
      <c r="U1312" s="42">
        <v>26690.997060000002</v>
      </c>
      <c r="V1312" s="43">
        <v>1.8576590360000001E-3</v>
      </c>
      <c r="W1312" s="43">
        <v>2.3868448973E-2</v>
      </c>
      <c r="X1312" s="43">
        <v>7.5855788727446187E-3</v>
      </c>
    </row>
    <row r="1313" spans="1:24" x14ac:dyDescent="0.2">
      <c r="A1313" s="26">
        <v>8694</v>
      </c>
      <c r="B1313" s="26">
        <v>12531</v>
      </c>
      <c r="C1313" s="26" t="s">
        <v>1786</v>
      </c>
      <c r="D1313" s="26">
        <v>550010003</v>
      </c>
      <c r="E1313" s="26" t="s">
        <v>205</v>
      </c>
      <c r="F1313" s="26" t="s">
        <v>2572</v>
      </c>
      <c r="G1313" s="26" t="s">
        <v>2573</v>
      </c>
      <c r="H1313" s="26" t="s">
        <v>69</v>
      </c>
      <c r="I1313" s="26" t="s">
        <v>212</v>
      </c>
      <c r="J1313" s="26" t="s">
        <v>51</v>
      </c>
      <c r="K1313" s="26" t="s">
        <v>51</v>
      </c>
      <c r="L1313" s="26" t="s">
        <v>433</v>
      </c>
      <c r="M1313" s="26" t="s">
        <v>165</v>
      </c>
      <c r="N1313" s="26" t="s">
        <v>140</v>
      </c>
      <c r="O1313" s="26" t="s">
        <v>57</v>
      </c>
      <c r="P1313" s="26" t="s">
        <v>531</v>
      </c>
      <c r="Q1313" s="57">
        <v>2115028</v>
      </c>
      <c r="R1313" s="42">
        <v>1</v>
      </c>
      <c r="S1313" s="42">
        <v>189.7</v>
      </c>
      <c r="T1313" s="42">
        <v>0</v>
      </c>
      <c r="U1313" s="42">
        <v>4012.2081199999998</v>
      </c>
      <c r="V1313" s="43">
        <v>8.1480202000000002E-4</v>
      </c>
      <c r="W1313" s="43">
        <v>3.5879208470000002E-3</v>
      </c>
      <c r="X1313" s="43">
        <v>1.1402691731489179E-3</v>
      </c>
    </row>
    <row r="1314" spans="1:24" x14ac:dyDescent="0.2">
      <c r="A1314" s="26">
        <v>8694</v>
      </c>
      <c r="B1314" s="26">
        <v>12531</v>
      </c>
      <c r="C1314" s="26" t="s">
        <v>861</v>
      </c>
      <c r="D1314" s="26">
        <v>520036690</v>
      </c>
      <c r="E1314" s="26" t="s">
        <v>203</v>
      </c>
      <c r="F1314" s="26" t="s">
        <v>2574</v>
      </c>
      <c r="G1314" s="26" t="s">
        <v>2575</v>
      </c>
      <c r="H1314" s="26" t="s">
        <v>69</v>
      </c>
      <c r="I1314" s="26" t="s">
        <v>67</v>
      </c>
      <c r="J1314" s="26" t="s">
        <v>51</v>
      </c>
      <c r="K1314" s="26" t="s">
        <v>51</v>
      </c>
      <c r="L1314" s="26" t="s">
        <v>433</v>
      </c>
      <c r="M1314" s="26" t="s">
        <v>165</v>
      </c>
      <c r="N1314" s="26" t="s">
        <v>125</v>
      </c>
      <c r="O1314" s="26" t="s">
        <v>57</v>
      </c>
      <c r="P1314" s="26" t="s">
        <v>531</v>
      </c>
      <c r="Q1314" s="57">
        <v>18180</v>
      </c>
      <c r="R1314" s="42">
        <v>1</v>
      </c>
      <c r="S1314" s="42">
        <v>30600</v>
      </c>
      <c r="T1314" s="42">
        <v>0</v>
      </c>
      <c r="U1314" s="42">
        <v>5563.08</v>
      </c>
      <c r="V1314" s="43">
        <v>1.1857037E-3</v>
      </c>
      <c r="W1314" s="43">
        <v>4.9747894700000002E-3</v>
      </c>
      <c r="X1314" s="43">
        <v>1.5810268166650545E-3</v>
      </c>
    </row>
    <row r="1315" spans="1:24" x14ac:dyDescent="0.2">
      <c r="A1315" s="26">
        <v>8694</v>
      </c>
      <c r="B1315" s="26">
        <v>12531</v>
      </c>
      <c r="C1315" s="26" t="s">
        <v>2576</v>
      </c>
      <c r="D1315" s="26">
        <v>520036153</v>
      </c>
      <c r="E1315" s="26" t="s">
        <v>203</v>
      </c>
      <c r="F1315" s="26" t="s">
        <v>2577</v>
      </c>
      <c r="G1315" s="26" t="s">
        <v>2578</v>
      </c>
      <c r="H1315" s="26" t="s">
        <v>69</v>
      </c>
      <c r="I1315" s="26" t="s">
        <v>67</v>
      </c>
      <c r="J1315" s="26" t="s">
        <v>51</v>
      </c>
      <c r="K1315" s="26" t="s">
        <v>51</v>
      </c>
      <c r="L1315" s="26" t="s">
        <v>433</v>
      </c>
      <c r="M1315" s="26" t="s">
        <v>165</v>
      </c>
      <c r="N1315" s="26" t="s">
        <v>360</v>
      </c>
      <c r="O1315" s="26" t="s">
        <v>57</v>
      </c>
      <c r="P1315" s="26" t="s">
        <v>531</v>
      </c>
      <c r="Q1315" s="57">
        <v>136049</v>
      </c>
      <c r="R1315" s="42">
        <v>1</v>
      </c>
      <c r="S1315" s="42">
        <v>2982</v>
      </c>
      <c r="T1315" s="42">
        <v>0</v>
      </c>
      <c r="U1315" s="42">
        <v>4056.9811800000002</v>
      </c>
      <c r="V1315" s="43">
        <v>5.4702046349999998E-3</v>
      </c>
      <c r="W1315" s="43">
        <v>3.6279591970000001E-3</v>
      </c>
      <c r="X1315" s="43">
        <v>1.1529936726211805E-3</v>
      </c>
    </row>
    <row r="1316" spans="1:24" x14ac:dyDescent="0.2">
      <c r="A1316" s="26">
        <v>8694</v>
      </c>
      <c r="B1316" s="26">
        <v>12531</v>
      </c>
      <c r="C1316" s="26" t="s">
        <v>2579</v>
      </c>
      <c r="D1316" s="26">
        <v>520036872</v>
      </c>
      <c r="E1316" s="26" t="s">
        <v>203</v>
      </c>
      <c r="F1316" s="26" t="s">
        <v>2580</v>
      </c>
      <c r="G1316" s="26" t="s">
        <v>2581</v>
      </c>
      <c r="H1316" s="26" t="s">
        <v>69</v>
      </c>
      <c r="I1316" s="26" t="s">
        <v>67</v>
      </c>
      <c r="J1316" s="26" t="s">
        <v>51</v>
      </c>
      <c r="K1316" s="26" t="s">
        <v>51</v>
      </c>
      <c r="L1316" s="26" t="s">
        <v>433</v>
      </c>
      <c r="M1316" s="26" t="s">
        <v>165</v>
      </c>
      <c r="N1316" s="26" t="s">
        <v>126</v>
      </c>
      <c r="O1316" s="26" t="s">
        <v>57</v>
      </c>
      <c r="P1316" s="26" t="s">
        <v>531</v>
      </c>
      <c r="Q1316" s="57">
        <v>41368</v>
      </c>
      <c r="R1316" s="42">
        <v>1</v>
      </c>
      <c r="S1316" s="42">
        <v>62120</v>
      </c>
      <c r="T1316" s="42">
        <v>0</v>
      </c>
      <c r="U1316" s="42">
        <v>25697.801599999999</v>
      </c>
      <c r="V1316" s="43">
        <v>6.5800212300000003E-4</v>
      </c>
      <c r="W1316" s="43">
        <v>2.2980283008999999E-2</v>
      </c>
      <c r="X1316" s="43">
        <v>7.3033128157312388E-3</v>
      </c>
    </row>
    <row r="1317" spans="1:24" x14ac:dyDescent="0.2">
      <c r="A1317" s="26">
        <v>8694</v>
      </c>
      <c r="B1317" s="26">
        <v>12531</v>
      </c>
      <c r="C1317" s="26" t="s">
        <v>2582</v>
      </c>
      <c r="D1317" s="26">
        <v>520027830</v>
      </c>
      <c r="E1317" s="26" t="s">
        <v>203</v>
      </c>
      <c r="F1317" s="26" t="s">
        <v>2583</v>
      </c>
      <c r="G1317" s="26" t="s">
        <v>2584</v>
      </c>
      <c r="H1317" s="26" t="s">
        <v>69</v>
      </c>
      <c r="I1317" s="26" t="s">
        <v>67</v>
      </c>
      <c r="J1317" s="26" t="s">
        <v>51</v>
      </c>
      <c r="K1317" s="26" t="s">
        <v>51</v>
      </c>
      <c r="L1317" s="26" t="s">
        <v>433</v>
      </c>
      <c r="M1317" s="26" t="s">
        <v>165</v>
      </c>
      <c r="N1317" s="26" t="s">
        <v>138</v>
      </c>
      <c r="O1317" s="26" t="s">
        <v>57</v>
      </c>
      <c r="P1317" s="26" t="s">
        <v>531</v>
      </c>
      <c r="Q1317" s="57">
        <v>1068061</v>
      </c>
      <c r="R1317" s="42">
        <v>1</v>
      </c>
      <c r="S1317" s="42">
        <v>1800</v>
      </c>
      <c r="T1317" s="42">
        <v>0</v>
      </c>
      <c r="U1317" s="42">
        <v>19225.098000000002</v>
      </c>
      <c r="V1317" s="43">
        <v>8.2780900599999996E-4</v>
      </c>
      <c r="W1317" s="43">
        <v>1.7192061787000001E-2</v>
      </c>
      <c r="X1317" s="43">
        <v>5.4637710568630517E-3</v>
      </c>
    </row>
    <row r="1318" spans="1:24" x14ac:dyDescent="0.2">
      <c r="A1318" s="26">
        <v>8694</v>
      </c>
      <c r="B1318" s="26">
        <v>12531</v>
      </c>
      <c r="C1318" s="26" t="s">
        <v>864</v>
      </c>
      <c r="D1318" s="26">
        <v>520037789</v>
      </c>
      <c r="E1318" s="26" t="s">
        <v>203</v>
      </c>
      <c r="F1318" s="26" t="s">
        <v>2585</v>
      </c>
      <c r="G1318" s="26" t="s">
        <v>2586</v>
      </c>
      <c r="H1318" s="26" t="s">
        <v>69</v>
      </c>
      <c r="I1318" s="26" t="s">
        <v>67</v>
      </c>
      <c r="J1318" s="26" t="s">
        <v>51</v>
      </c>
      <c r="K1318" s="26" t="s">
        <v>51</v>
      </c>
      <c r="L1318" s="26" t="s">
        <v>433</v>
      </c>
      <c r="M1318" s="26" t="s">
        <v>165</v>
      </c>
      <c r="N1318" s="26" t="s">
        <v>357</v>
      </c>
      <c r="O1318" s="26" t="s">
        <v>57</v>
      </c>
      <c r="P1318" s="26" t="s">
        <v>531</v>
      </c>
      <c r="Q1318" s="57">
        <v>53890</v>
      </c>
      <c r="R1318" s="42">
        <v>1</v>
      </c>
      <c r="S1318" s="42">
        <v>32400</v>
      </c>
      <c r="T1318" s="42">
        <v>0</v>
      </c>
      <c r="U1318" s="42">
        <v>17460.36</v>
      </c>
      <c r="V1318" s="43">
        <v>1.1325946330000001E-3</v>
      </c>
      <c r="W1318" s="43">
        <v>1.5613943187999999E-2</v>
      </c>
      <c r="X1318" s="43">
        <v>4.9622326820081414E-3</v>
      </c>
    </row>
    <row r="1319" spans="1:24" x14ac:dyDescent="0.2">
      <c r="A1319" s="26">
        <v>8694</v>
      </c>
      <c r="B1319" s="26">
        <v>12531</v>
      </c>
      <c r="C1319" s="26" t="s">
        <v>1677</v>
      </c>
      <c r="D1319" s="26">
        <v>520038332</v>
      </c>
      <c r="E1319" s="26" t="s">
        <v>203</v>
      </c>
      <c r="F1319" s="26" t="s">
        <v>2587</v>
      </c>
      <c r="G1319" s="26" t="s">
        <v>2588</v>
      </c>
      <c r="H1319" s="26" t="s">
        <v>69</v>
      </c>
      <c r="I1319" s="26" t="s">
        <v>67</v>
      </c>
      <c r="J1319" s="26" t="s">
        <v>51</v>
      </c>
      <c r="K1319" s="26" t="s">
        <v>51</v>
      </c>
      <c r="L1319" s="26" t="s">
        <v>433</v>
      </c>
      <c r="M1319" s="26" t="s">
        <v>165</v>
      </c>
      <c r="N1319" s="26" t="s">
        <v>357</v>
      </c>
      <c r="O1319" s="26" t="s">
        <v>57</v>
      </c>
      <c r="P1319" s="26" t="s">
        <v>531</v>
      </c>
      <c r="Q1319" s="57">
        <v>721306</v>
      </c>
      <c r="R1319" s="42">
        <v>1</v>
      </c>
      <c r="S1319" s="42">
        <v>230</v>
      </c>
      <c r="T1319" s="42">
        <v>0</v>
      </c>
      <c r="U1319" s="42">
        <v>1659.0038</v>
      </c>
      <c r="V1319" s="43">
        <v>2.2376301299999999E-3</v>
      </c>
      <c r="W1319" s="43">
        <v>1.4835656919999999E-3</v>
      </c>
      <c r="X1319" s="43">
        <v>4.7148872508560527E-4</v>
      </c>
    </row>
    <row r="1320" spans="1:24" x14ac:dyDescent="0.2">
      <c r="A1320" s="26">
        <v>8694</v>
      </c>
      <c r="B1320" s="26">
        <v>12531</v>
      </c>
      <c r="C1320" s="26" t="s">
        <v>1416</v>
      </c>
      <c r="D1320" s="26">
        <v>520038274</v>
      </c>
      <c r="E1320" s="26" t="s">
        <v>203</v>
      </c>
      <c r="F1320" s="26" t="s">
        <v>2589</v>
      </c>
      <c r="G1320" s="26" t="s">
        <v>2590</v>
      </c>
      <c r="H1320" s="26" t="s">
        <v>69</v>
      </c>
      <c r="I1320" s="26" t="s">
        <v>67</v>
      </c>
      <c r="J1320" s="26" t="s">
        <v>51</v>
      </c>
      <c r="K1320" s="26" t="s">
        <v>51</v>
      </c>
      <c r="L1320" s="26" t="s">
        <v>433</v>
      </c>
      <c r="M1320" s="26" t="s">
        <v>165</v>
      </c>
      <c r="N1320" s="26" t="s">
        <v>84</v>
      </c>
      <c r="O1320" s="26" t="s">
        <v>57</v>
      </c>
      <c r="P1320" s="26" t="s">
        <v>531</v>
      </c>
      <c r="Q1320" s="57">
        <v>1199572</v>
      </c>
      <c r="R1320" s="42">
        <v>1</v>
      </c>
      <c r="S1320" s="42">
        <v>2167</v>
      </c>
      <c r="T1320" s="42">
        <v>0</v>
      </c>
      <c r="U1320" s="42">
        <v>25994.72524</v>
      </c>
      <c r="V1320" s="43">
        <v>4.2495869429999998E-3</v>
      </c>
      <c r="W1320" s="43">
        <v>2.324580725E-2</v>
      </c>
      <c r="X1320" s="43">
        <v>7.3876984865002739E-3</v>
      </c>
    </row>
    <row r="1321" spans="1:24" x14ac:dyDescent="0.2">
      <c r="A1321" s="26">
        <v>8694</v>
      </c>
      <c r="B1321" s="26">
        <v>12531</v>
      </c>
      <c r="C1321" s="26" t="s">
        <v>2591</v>
      </c>
      <c r="D1321" s="26">
        <v>520038530</v>
      </c>
      <c r="E1321" s="26" t="s">
        <v>203</v>
      </c>
      <c r="F1321" s="26" t="s">
        <v>2592</v>
      </c>
      <c r="G1321" s="26" t="s">
        <v>2593</v>
      </c>
      <c r="H1321" s="26" t="s">
        <v>69</v>
      </c>
      <c r="I1321" s="26" t="s">
        <v>67</v>
      </c>
      <c r="J1321" s="26" t="s">
        <v>51</v>
      </c>
      <c r="K1321" s="26" t="s">
        <v>51</v>
      </c>
      <c r="L1321" s="26" t="s">
        <v>433</v>
      </c>
      <c r="M1321" s="26" t="s">
        <v>165</v>
      </c>
      <c r="N1321" s="26" t="s">
        <v>136</v>
      </c>
      <c r="O1321" s="26" t="s">
        <v>57</v>
      </c>
      <c r="P1321" s="26" t="s">
        <v>531</v>
      </c>
      <c r="Q1321" s="57">
        <v>358878</v>
      </c>
      <c r="R1321" s="42">
        <v>1</v>
      </c>
      <c r="S1321" s="42">
        <v>1715</v>
      </c>
      <c r="T1321" s="42">
        <v>0</v>
      </c>
      <c r="U1321" s="42">
        <v>6154.7577000000001</v>
      </c>
      <c r="V1321" s="43">
        <v>9.7936793620000007E-3</v>
      </c>
      <c r="W1321" s="43">
        <v>5.503897804E-3</v>
      </c>
      <c r="X1321" s="43">
        <v>1.7491815637696623E-3</v>
      </c>
    </row>
    <row r="1322" spans="1:24" x14ac:dyDescent="0.2">
      <c r="A1322" s="26">
        <v>8694</v>
      </c>
      <c r="B1322" s="26">
        <v>12531</v>
      </c>
      <c r="C1322" s="26" t="s">
        <v>1828</v>
      </c>
      <c r="D1322" s="26">
        <v>520038894</v>
      </c>
      <c r="E1322" s="26" t="s">
        <v>203</v>
      </c>
      <c r="F1322" s="26" t="s">
        <v>2594</v>
      </c>
      <c r="G1322" s="26" t="s">
        <v>2595</v>
      </c>
      <c r="H1322" s="26" t="s">
        <v>69</v>
      </c>
      <c r="I1322" s="26" t="s">
        <v>67</v>
      </c>
      <c r="J1322" s="26" t="s">
        <v>51</v>
      </c>
      <c r="K1322" s="26" t="s">
        <v>51</v>
      </c>
      <c r="L1322" s="26" t="s">
        <v>433</v>
      </c>
      <c r="M1322" s="26" t="s">
        <v>165</v>
      </c>
      <c r="N1322" s="26" t="s">
        <v>358</v>
      </c>
      <c r="O1322" s="26" t="s">
        <v>57</v>
      </c>
      <c r="P1322" s="26" t="s">
        <v>531</v>
      </c>
      <c r="Q1322" s="57">
        <v>98564</v>
      </c>
      <c r="R1322" s="42">
        <v>1</v>
      </c>
      <c r="S1322" s="42">
        <v>16650</v>
      </c>
      <c r="T1322" s="42">
        <v>0</v>
      </c>
      <c r="U1322" s="42">
        <v>16410.905999999999</v>
      </c>
      <c r="V1322" s="43">
        <v>4.7838455470000001E-3</v>
      </c>
      <c r="W1322" s="43">
        <v>1.4675467971E-2</v>
      </c>
      <c r="X1322" s="43">
        <v>4.6639779531787136E-3</v>
      </c>
    </row>
    <row r="1323" spans="1:24" x14ac:dyDescent="0.2">
      <c r="A1323" s="26">
        <v>8694</v>
      </c>
      <c r="B1323" s="26">
        <v>12531</v>
      </c>
      <c r="C1323" s="26" t="s">
        <v>2596</v>
      </c>
      <c r="D1323" s="26">
        <v>550012777</v>
      </c>
      <c r="E1323" s="26" t="s">
        <v>205</v>
      </c>
      <c r="F1323" s="26" t="s">
        <v>2597</v>
      </c>
      <c r="G1323" s="26" t="s">
        <v>2598</v>
      </c>
      <c r="H1323" s="26" t="s">
        <v>69</v>
      </c>
      <c r="I1323" s="26" t="s">
        <v>212</v>
      </c>
      <c r="J1323" s="26" t="s">
        <v>51</v>
      </c>
      <c r="K1323" s="26" t="s">
        <v>51</v>
      </c>
      <c r="L1323" s="26" t="s">
        <v>433</v>
      </c>
      <c r="M1323" s="26" t="s">
        <v>165</v>
      </c>
      <c r="N1323" s="26" t="s">
        <v>140</v>
      </c>
      <c r="O1323" s="26" t="s">
        <v>57</v>
      </c>
      <c r="P1323" s="26" t="s">
        <v>531</v>
      </c>
      <c r="Q1323" s="57">
        <v>950710</v>
      </c>
      <c r="R1323" s="42">
        <v>1</v>
      </c>
      <c r="S1323" s="42">
        <v>340.9</v>
      </c>
      <c r="T1323" s="42">
        <v>0</v>
      </c>
      <c r="U1323" s="42">
        <v>3240.97039</v>
      </c>
      <c r="V1323" s="43">
        <v>8.4592437699999997E-4</v>
      </c>
      <c r="W1323" s="43">
        <v>2.8982407890000002E-3</v>
      </c>
      <c r="X1323" s="43">
        <v>9.2108348228093074E-4</v>
      </c>
    </row>
    <row r="1324" spans="1:24" x14ac:dyDescent="0.2">
      <c r="A1324" s="26">
        <v>8694</v>
      </c>
      <c r="B1324" s="26">
        <v>12531</v>
      </c>
      <c r="C1324" s="26" t="s">
        <v>873</v>
      </c>
      <c r="D1324" s="26">
        <v>520038910</v>
      </c>
      <c r="E1324" s="26" t="s">
        <v>203</v>
      </c>
      <c r="F1324" s="26" t="s">
        <v>2599</v>
      </c>
      <c r="G1324" s="26" t="s">
        <v>2600</v>
      </c>
      <c r="H1324" s="26" t="s">
        <v>69</v>
      </c>
      <c r="I1324" s="26" t="s">
        <v>67</v>
      </c>
      <c r="J1324" s="26" t="s">
        <v>51</v>
      </c>
      <c r="K1324" s="26" t="s">
        <v>51</v>
      </c>
      <c r="L1324" s="26" t="s">
        <v>433</v>
      </c>
      <c r="M1324" s="26" t="s">
        <v>165</v>
      </c>
      <c r="N1324" s="26" t="s">
        <v>357</v>
      </c>
      <c r="O1324" s="26" t="s">
        <v>57</v>
      </c>
      <c r="P1324" s="26" t="s">
        <v>531</v>
      </c>
      <c r="Q1324" s="57">
        <v>25200</v>
      </c>
      <c r="R1324" s="42">
        <v>1</v>
      </c>
      <c r="S1324" s="42">
        <v>16110</v>
      </c>
      <c r="T1324" s="42">
        <v>0</v>
      </c>
      <c r="U1324" s="42">
        <v>4059.72</v>
      </c>
      <c r="V1324" s="43">
        <v>1.422313089E-3</v>
      </c>
      <c r="W1324" s="43">
        <v>3.6304083900000001E-3</v>
      </c>
      <c r="X1324" s="43">
        <v>1.1537720450095011E-3</v>
      </c>
    </row>
    <row r="1325" spans="1:24" x14ac:dyDescent="0.2">
      <c r="A1325" s="26">
        <v>8694</v>
      </c>
      <c r="B1325" s="26">
        <v>12531</v>
      </c>
      <c r="C1325" s="26" t="s">
        <v>2601</v>
      </c>
      <c r="D1325" s="26">
        <v>520038779</v>
      </c>
      <c r="E1325" s="26" t="s">
        <v>203</v>
      </c>
      <c r="F1325" s="26" t="s">
        <v>2602</v>
      </c>
      <c r="G1325" s="26" t="s">
        <v>2603</v>
      </c>
      <c r="H1325" s="26" t="s">
        <v>69</v>
      </c>
      <c r="I1325" s="26" t="s">
        <v>67</v>
      </c>
      <c r="J1325" s="26" t="s">
        <v>51</v>
      </c>
      <c r="K1325" s="26" t="s">
        <v>51</v>
      </c>
      <c r="L1325" s="26" t="s">
        <v>433</v>
      </c>
      <c r="M1325" s="26" t="s">
        <v>165</v>
      </c>
      <c r="N1325" s="26" t="s">
        <v>359</v>
      </c>
      <c r="O1325" s="26" t="s">
        <v>57</v>
      </c>
      <c r="P1325" s="26" t="s">
        <v>531</v>
      </c>
      <c r="Q1325" s="57">
        <v>27754.84</v>
      </c>
      <c r="R1325" s="42">
        <v>1</v>
      </c>
      <c r="S1325" s="42">
        <v>382.1</v>
      </c>
      <c r="T1325" s="42">
        <v>0</v>
      </c>
      <c r="U1325" s="42">
        <v>106.05124000000001</v>
      </c>
      <c r="V1325" s="43">
        <v>5.4445456440000003E-3</v>
      </c>
      <c r="W1325" s="43">
        <v>9.4836420118683194E-5</v>
      </c>
      <c r="X1325" s="43">
        <v>3.0139752507708267E-5</v>
      </c>
    </row>
    <row r="1326" spans="1:24" x14ac:dyDescent="0.2">
      <c r="A1326" s="26">
        <v>8694</v>
      </c>
      <c r="B1326" s="26">
        <v>12531</v>
      </c>
      <c r="C1326" s="26" t="s">
        <v>1840</v>
      </c>
      <c r="D1326" s="26">
        <v>520039298</v>
      </c>
      <c r="E1326" s="26" t="s">
        <v>203</v>
      </c>
      <c r="F1326" s="26" t="s">
        <v>2604</v>
      </c>
      <c r="G1326" s="26" t="s">
        <v>2605</v>
      </c>
      <c r="H1326" s="26" t="s">
        <v>69</v>
      </c>
      <c r="I1326" s="26" t="s">
        <v>67</v>
      </c>
      <c r="J1326" s="26" t="s">
        <v>51</v>
      </c>
      <c r="K1326" s="26" t="s">
        <v>51</v>
      </c>
      <c r="L1326" s="26" t="s">
        <v>433</v>
      </c>
      <c r="M1326" s="26" t="s">
        <v>165</v>
      </c>
      <c r="N1326" s="26" t="s">
        <v>84</v>
      </c>
      <c r="O1326" s="26" t="s">
        <v>57</v>
      </c>
      <c r="P1326" s="26" t="s">
        <v>531</v>
      </c>
      <c r="Q1326" s="57">
        <v>223800</v>
      </c>
      <c r="R1326" s="42">
        <v>1</v>
      </c>
      <c r="S1326" s="42">
        <v>1412</v>
      </c>
      <c r="T1326" s="42">
        <v>0</v>
      </c>
      <c r="U1326" s="42">
        <v>3160.056</v>
      </c>
      <c r="V1326" s="43">
        <v>6.9381229700000004E-4</v>
      </c>
      <c r="W1326" s="43">
        <v>2.8258830199999999E-3</v>
      </c>
      <c r="X1326" s="43">
        <v>8.9808762019660067E-4</v>
      </c>
    </row>
    <row r="1327" spans="1:24" x14ac:dyDescent="0.2">
      <c r="A1327" s="26">
        <v>8694</v>
      </c>
      <c r="B1327" s="26">
        <v>12531</v>
      </c>
      <c r="C1327" s="26" t="s">
        <v>1600</v>
      </c>
      <c r="D1327" s="26">
        <v>520039660</v>
      </c>
      <c r="E1327" s="26" t="s">
        <v>203</v>
      </c>
      <c r="F1327" s="26" t="s">
        <v>2606</v>
      </c>
      <c r="G1327" s="26" t="s">
        <v>2607</v>
      </c>
      <c r="H1327" s="26" t="s">
        <v>69</v>
      </c>
      <c r="I1327" s="26" t="s">
        <v>67</v>
      </c>
      <c r="J1327" s="26" t="s">
        <v>51</v>
      </c>
      <c r="K1327" s="26" t="s">
        <v>51</v>
      </c>
      <c r="L1327" s="26" t="s">
        <v>433</v>
      </c>
      <c r="M1327" s="26" t="s">
        <v>165</v>
      </c>
      <c r="N1327" s="26" t="s">
        <v>84</v>
      </c>
      <c r="O1327" s="26" t="s">
        <v>57</v>
      </c>
      <c r="P1327" s="26" t="s">
        <v>531</v>
      </c>
      <c r="Q1327" s="57">
        <v>5254422</v>
      </c>
      <c r="R1327" s="42">
        <v>1</v>
      </c>
      <c r="S1327" s="42">
        <v>265.8</v>
      </c>
      <c r="T1327" s="42">
        <v>0</v>
      </c>
      <c r="U1327" s="42">
        <v>13966.25368</v>
      </c>
      <c r="V1327" s="43">
        <v>1.3355628341E-2</v>
      </c>
      <c r="W1327" s="43">
        <v>1.2489335357E-2</v>
      </c>
      <c r="X1327" s="43">
        <v>3.9692079920524244E-3</v>
      </c>
    </row>
    <row r="1328" spans="1:24" x14ac:dyDescent="0.2">
      <c r="A1328" s="26">
        <v>8694</v>
      </c>
      <c r="B1328" s="26">
        <v>12531</v>
      </c>
      <c r="C1328" s="26" t="s">
        <v>2608</v>
      </c>
      <c r="D1328" s="26">
        <v>550013098</v>
      </c>
      <c r="E1328" s="26" t="s">
        <v>205</v>
      </c>
      <c r="F1328" s="26" t="s">
        <v>2609</v>
      </c>
      <c r="G1328" s="26" t="s">
        <v>2610</v>
      </c>
      <c r="H1328" s="26" t="s">
        <v>69</v>
      </c>
      <c r="I1328" s="26" t="s">
        <v>212</v>
      </c>
      <c r="J1328" s="26" t="s">
        <v>51</v>
      </c>
      <c r="K1328" s="26" t="s">
        <v>51</v>
      </c>
      <c r="L1328" s="26" t="s">
        <v>433</v>
      </c>
      <c r="M1328" s="26" t="s">
        <v>165</v>
      </c>
      <c r="N1328" s="26" t="s">
        <v>140</v>
      </c>
      <c r="O1328" s="26" t="s">
        <v>57</v>
      </c>
      <c r="P1328" s="26" t="s">
        <v>531</v>
      </c>
      <c r="Q1328" s="57">
        <v>632781</v>
      </c>
      <c r="R1328" s="42">
        <v>1</v>
      </c>
      <c r="S1328" s="42">
        <v>1114</v>
      </c>
      <c r="T1328" s="42">
        <v>0</v>
      </c>
      <c r="U1328" s="42">
        <v>7049.1803399999999</v>
      </c>
      <c r="V1328" s="43">
        <v>5.3908083099999998E-4</v>
      </c>
      <c r="W1328" s="43">
        <v>6.3037360820000004E-3</v>
      </c>
      <c r="X1328" s="43">
        <v>2.0033763945598638E-3</v>
      </c>
    </row>
    <row r="1329" spans="1:24" x14ac:dyDescent="0.2">
      <c r="A1329" s="26">
        <v>8694</v>
      </c>
      <c r="B1329" s="26">
        <v>12531</v>
      </c>
      <c r="C1329" s="26" t="s">
        <v>2463</v>
      </c>
      <c r="D1329" s="26">
        <v>520007469</v>
      </c>
      <c r="E1329" s="26" t="s">
        <v>203</v>
      </c>
      <c r="F1329" s="26" t="s">
        <v>2611</v>
      </c>
      <c r="G1329" s="26" t="s">
        <v>2612</v>
      </c>
      <c r="H1329" s="26" t="s">
        <v>69</v>
      </c>
      <c r="I1329" s="26" t="s">
        <v>67</v>
      </c>
      <c r="J1329" s="26" t="s">
        <v>51</v>
      </c>
      <c r="K1329" s="26" t="s">
        <v>51</v>
      </c>
      <c r="L1329" s="26" t="s">
        <v>433</v>
      </c>
      <c r="M1329" s="26" t="s">
        <v>165</v>
      </c>
      <c r="N1329" s="26" t="s">
        <v>141</v>
      </c>
      <c r="O1329" s="26" t="s">
        <v>57</v>
      </c>
      <c r="P1329" s="26" t="s">
        <v>531</v>
      </c>
      <c r="Q1329" s="57">
        <v>14793</v>
      </c>
      <c r="R1329" s="42">
        <v>1</v>
      </c>
      <c r="S1329" s="42">
        <v>14890</v>
      </c>
      <c r="T1329" s="42">
        <v>0</v>
      </c>
      <c r="U1329" s="42">
        <v>2202.6777000000002</v>
      </c>
      <c r="V1329" s="43">
        <v>2.38184572E-4</v>
      </c>
      <c r="W1329" s="43">
        <v>1.9697465839999999E-3</v>
      </c>
      <c r="X1329" s="43">
        <v>6.2600079671155267E-4</v>
      </c>
    </row>
    <row r="1330" spans="1:24" x14ac:dyDescent="0.2">
      <c r="A1330" s="26">
        <v>8694</v>
      </c>
      <c r="B1330" s="26">
        <v>12531</v>
      </c>
      <c r="C1330" s="26" t="s">
        <v>877</v>
      </c>
      <c r="D1330" s="26">
        <v>520028010</v>
      </c>
      <c r="E1330" s="26" t="s">
        <v>203</v>
      </c>
      <c r="F1330" s="26" t="s">
        <v>2613</v>
      </c>
      <c r="G1330" s="26" t="s">
        <v>2614</v>
      </c>
      <c r="H1330" s="26" t="s">
        <v>69</v>
      </c>
      <c r="I1330" s="26" t="s">
        <v>67</v>
      </c>
      <c r="J1330" s="26" t="s">
        <v>51</v>
      </c>
      <c r="K1330" s="26" t="s">
        <v>51</v>
      </c>
      <c r="L1330" s="26" t="s">
        <v>433</v>
      </c>
      <c r="M1330" s="26" t="s">
        <v>165</v>
      </c>
      <c r="N1330" s="26" t="s">
        <v>373</v>
      </c>
      <c r="O1330" s="26" t="s">
        <v>57</v>
      </c>
      <c r="P1330" s="26" t="s">
        <v>531</v>
      </c>
      <c r="Q1330" s="57">
        <v>3947</v>
      </c>
      <c r="R1330" s="42">
        <v>1</v>
      </c>
      <c r="S1330" s="42">
        <v>95490</v>
      </c>
      <c r="T1330" s="42">
        <v>0</v>
      </c>
      <c r="U1330" s="42">
        <v>3768.9902999999999</v>
      </c>
      <c r="V1330" s="43">
        <v>5.2139013900000003E-4</v>
      </c>
      <c r="W1330" s="43">
        <v>3.3704230850000001E-3</v>
      </c>
      <c r="X1330" s="43">
        <v>1.0711466914102383E-3</v>
      </c>
    </row>
    <row r="1331" spans="1:24" x14ac:dyDescent="0.2">
      <c r="A1331" s="26">
        <v>8694</v>
      </c>
      <c r="B1331" s="26">
        <v>12531</v>
      </c>
      <c r="C1331" s="26" t="s">
        <v>2615</v>
      </c>
      <c r="D1331" s="26">
        <v>520029083</v>
      </c>
      <c r="E1331" s="26" t="s">
        <v>203</v>
      </c>
      <c r="F1331" s="26" t="s">
        <v>2616</v>
      </c>
      <c r="G1331" s="26" t="s">
        <v>2617</v>
      </c>
      <c r="H1331" s="26" t="s">
        <v>69</v>
      </c>
      <c r="I1331" s="26" t="s">
        <v>67</v>
      </c>
      <c r="J1331" s="26" t="s">
        <v>51</v>
      </c>
      <c r="K1331" s="26" t="s">
        <v>51</v>
      </c>
      <c r="L1331" s="26" t="s">
        <v>433</v>
      </c>
      <c r="M1331" s="26" t="s">
        <v>165</v>
      </c>
      <c r="N1331" s="26" t="s">
        <v>129</v>
      </c>
      <c r="O1331" s="26" t="s">
        <v>57</v>
      </c>
      <c r="P1331" s="26" t="s">
        <v>531</v>
      </c>
      <c r="Q1331" s="57">
        <v>63552</v>
      </c>
      <c r="R1331" s="42">
        <v>1</v>
      </c>
      <c r="S1331" s="42">
        <v>17940</v>
      </c>
      <c r="T1331" s="42">
        <v>0</v>
      </c>
      <c r="U1331" s="42">
        <v>11401.228800000001</v>
      </c>
      <c r="V1331" s="43">
        <v>6.3342942900000004E-4</v>
      </c>
      <c r="W1331" s="43">
        <v>1.0195559470000001E-2</v>
      </c>
      <c r="X1331" s="43">
        <v>3.2402281606113774E-3</v>
      </c>
    </row>
    <row r="1332" spans="1:24" x14ac:dyDescent="0.2">
      <c r="A1332" s="26">
        <v>8694</v>
      </c>
      <c r="B1332" s="26">
        <v>12531</v>
      </c>
      <c r="C1332" s="26" t="s">
        <v>533</v>
      </c>
      <c r="D1332" s="26">
        <v>520018078</v>
      </c>
      <c r="E1332" s="26" t="s">
        <v>203</v>
      </c>
      <c r="F1332" s="26" t="s">
        <v>2618</v>
      </c>
      <c r="G1332" s="26" t="s">
        <v>2619</v>
      </c>
      <c r="H1332" s="26" t="s">
        <v>69</v>
      </c>
      <c r="I1332" s="26" t="s">
        <v>67</v>
      </c>
      <c r="J1332" s="26" t="s">
        <v>51</v>
      </c>
      <c r="K1332" s="26" t="s">
        <v>51</v>
      </c>
      <c r="L1332" s="26" t="s">
        <v>433</v>
      </c>
      <c r="M1332" s="26" t="s">
        <v>165</v>
      </c>
      <c r="N1332" s="26" t="s">
        <v>129</v>
      </c>
      <c r="O1332" s="26" t="s">
        <v>57</v>
      </c>
      <c r="P1332" s="26" t="s">
        <v>531</v>
      </c>
      <c r="Q1332" s="57">
        <v>2116264</v>
      </c>
      <c r="R1332" s="42">
        <v>1</v>
      </c>
      <c r="S1332" s="42">
        <v>4335</v>
      </c>
      <c r="T1332" s="42">
        <v>0</v>
      </c>
      <c r="U1332" s="42">
        <v>91740.044399999999</v>
      </c>
      <c r="V1332" s="43">
        <v>1.407368211E-3</v>
      </c>
      <c r="W1332" s="43">
        <v>8.2038620127E-2</v>
      </c>
      <c r="X1332" s="43">
        <v>2.6072512054193499E-2</v>
      </c>
    </row>
    <row r="1333" spans="1:24" x14ac:dyDescent="0.2">
      <c r="A1333" s="26">
        <v>8694</v>
      </c>
      <c r="B1333" s="26">
        <v>12531</v>
      </c>
      <c r="C1333" s="26" t="s">
        <v>890</v>
      </c>
      <c r="D1333" s="26">
        <v>520017807</v>
      </c>
      <c r="E1333" s="26" t="s">
        <v>203</v>
      </c>
      <c r="F1333" s="26" t="s">
        <v>2620</v>
      </c>
      <c r="G1333" s="26" t="s">
        <v>2621</v>
      </c>
      <c r="H1333" s="26" t="s">
        <v>69</v>
      </c>
      <c r="I1333" s="26" t="s">
        <v>67</v>
      </c>
      <c r="J1333" s="26" t="s">
        <v>51</v>
      </c>
      <c r="K1333" s="26" t="s">
        <v>51</v>
      </c>
      <c r="L1333" s="26" t="s">
        <v>433</v>
      </c>
      <c r="M1333" s="26" t="s">
        <v>165</v>
      </c>
      <c r="N1333" s="26" t="s">
        <v>357</v>
      </c>
      <c r="O1333" s="26" t="s">
        <v>57</v>
      </c>
      <c r="P1333" s="26" t="s">
        <v>531</v>
      </c>
      <c r="Q1333" s="57">
        <v>1879</v>
      </c>
      <c r="R1333" s="42">
        <v>1</v>
      </c>
      <c r="S1333" s="42">
        <v>87290</v>
      </c>
      <c r="T1333" s="42">
        <v>0</v>
      </c>
      <c r="U1333" s="42">
        <v>1640.1791000000001</v>
      </c>
      <c r="V1333" s="43">
        <v>3.7613626499999998E-4</v>
      </c>
      <c r="W1333" s="43">
        <v>1.4667316870000001E-3</v>
      </c>
      <c r="X1333" s="43">
        <v>4.6613874710296353E-4</v>
      </c>
    </row>
    <row r="1334" spans="1:24" x14ac:dyDescent="0.2">
      <c r="A1334" s="26">
        <v>8694</v>
      </c>
      <c r="B1334" s="26">
        <v>12531</v>
      </c>
      <c r="C1334" s="26" t="s">
        <v>1894</v>
      </c>
      <c r="D1334" s="26">
        <v>520025602</v>
      </c>
      <c r="E1334" s="26" t="s">
        <v>203</v>
      </c>
      <c r="F1334" s="26" t="s">
        <v>2622</v>
      </c>
      <c r="G1334" s="26" t="s">
        <v>2623</v>
      </c>
      <c r="H1334" s="26" t="s">
        <v>69</v>
      </c>
      <c r="I1334" s="26" t="s">
        <v>67</v>
      </c>
      <c r="J1334" s="26" t="s">
        <v>51</v>
      </c>
      <c r="K1334" s="26" t="s">
        <v>51</v>
      </c>
      <c r="L1334" s="26" t="s">
        <v>433</v>
      </c>
      <c r="M1334" s="26" t="s">
        <v>165</v>
      </c>
      <c r="N1334" s="26" t="s">
        <v>135</v>
      </c>
      <c r="O1334" s="26" t="s">
        <v>57</v>
      </c>
      <c r="P1334" s="26" t="s">
        <v>531</v>
      </c>
      <c r="Q1334" s="57">
        <v>3200</v>
      </c>
      <c r="R1334" s="42">
        <v>1</v>
      </c>
      <c r="S1334" s="42">
        <v>20100</v>
      </c>
      <c r="T1334" s="42">
        <v>0</v>
      </c>
      <c r="U1334" s="42">
        <v>643.20000000000005</v>
      </c>
      <c r="V1334" s="43">
        <v>1.2280651700000001E-4</v>
      </c>
      <c r="W1334" s="43">
        <v>5.75182198E-4</v>
      </c>
      <c r="X1334" s="43">
        <v>1.8279737995480257E-4</v>
      </c>
    </row>
    <row r="1335" spans="1:24" x14ac:dyDescent="0.2">
      <c r="A1335" s="26">
        <v>8694</v>
      </c>
      <c r="B1335" s="26">
        <v>12531</v>
      </c>
      <c r="C1335" s="26" t="s">
        <v>2624</v>
      </c>
      <c r="D1335" s="26">
        <v>520013954</v>
      </c>
      <c r="E1335" s="26" t="s">
        <v>203</v>
      </c>
      <c r="F1335" s="26" t="s">
        <v>2625</v>
      </c>
      <c r="G1335" s="26" t="s">
        <v>2626</v>
      </c>
      <c r="H1335" s="26" t="s">
        <v>69</v>
      </c>
      <c r="I1335" s="26" t="s">
        <v>67</v>
      </c>
      <c r="J1335" s="26" t="s">
        <v>51</v>
      </c>
      <c r="K1335" s="26" t="s">
        <v>51</v>
      </c>
      <c r="L1335" s="26" t="s">
        <v>433</v>
      </c>
      <c r="M1335" s="26" t="s">
        <v>165</v>
      </c>
      <c r="N1335" s="26" t="s">
        <v>72</v>
      </c>
      <c r="O1335" s="26" t="s">
        <v>57</v>
      </c>
      <c r="P1335" s="26" t="s">
        <v>531</v>
      </c>
      <c r="Q1335" s="57">
        <v>345287</v>
      </c>
      <c r="R1335" s="42">
        <v>1</v>
      </c>
      <c r="S1335" s="42">
        <v>8101</v>
      </c>
      <c r="T1335" s="42">
        <v>0</v>
      </c>
      <c r="U1335" s="42">
        <v>27971.69987</v>
      </c>
      <c r="V1335" s="43">
        <v>3.0432691099999999E-4</v>
      </c>
      <c r="W1335" s="43">
        <v>2.5013718654000001E-2</v>
      </c>
      <c r="X1335" s="43">
        <v>7.9495544917880783E-3</v>
      </c>
    </row>
    <row r="1336" spans="1:24" x14ac:dyDescent="0.2">
      <c r="A1336" s="26">
        <v>8694</v>
      </c>
      <c r="B1336" s="26">
        <v>12531</v>
      </c>
      <c r="C1336" s="26" t="s">
        <v>529</v>
      </c>
      <c r="D1336" s="26">
        <v>520000118</v>
      </c>
      <c r="E1336" s="26" t="s">
        <v>203</v>
      </c>
      <c r="F1336" s="26" t="s">
        <v>2627</v>
      </c>
      <c r="G1336" s="26" t="s">
        <v>2628</v>
      </c>
      <c r="H1336" s="26" t="s">
        <v>69</v>
      </c>
      <c r="I1336" s="26" t="s">
        <v>67</v>
      </c>
      <c r="J1336" s="26" t="s">
        <v>51</v>
      </c>
      <c r="K1336" s="26" t="s">
        <v>51</v>
      </c>
      <c r="L1336" s="26" t="s">
        <v>433</v>
      </c>
      <c r="M1336" s="26" t="s">
        <v>165</v>
      </c>
      <c r="N1336" s="26" t="s">
        <v>129</v>
      </c>
      <c r="O1336" s="26" t="s">
        <v>57</v>
      </c>
      <c r="P1336" s="26" t="s">
        <v>531</v>
      </c>
      <c r="Q1336" s="57">
        <v>1939590</v>
      </c>
      <c r="R1336" s="42">
        <v>1</v>
      </c>
      <c r="S1336" s="42">
        <v>4402</v>
      </c>
      <c r="T1336" s="42">
        <v>0</v>
      </c>
      <c r="U1336" s="42">
        <v>85380.751799999998</v>
      </c>
      <c r="V1336" s="43">
        <v>1.4629617430000001E-3</v>
      </c>
      <c r="W1336" s="43">
        <v>7.6351816798000002E-2</v>
      </c>
      <c r="X1336" s="43">
        <v>2.4265201690937956E-2</v>
      </c>
    </row>
    <row r="1337" spans="1:24" x14ac:dyDescent="0.2">
      <c r="A1337" s="26">
        <v>8694</v>
      </c>
      <c r="B1337" s="26">
        <v>12531</v>
      </c>
      <c r="C1337" s="26" t="s">
        <v>2629</v>
      </c>
      <c r="D1337" s="26">
        <v>520007030</v>
      </c>
      <c r="E1337" s="26" t="s">
        <v>203</v>
      </c>
      <c r="F1337" s="26" t="s">
        <v>2630</v>
      </c>
      <c r="G1337" s="26" t="s">
        <v>2631</v>
      </c>
      <c r="H1337" s="26" t="s">
        <v>69</v>
      </c>
      <c r="I1337" s="26" t="s">
        <v>67</v>
      </c>
      <c r="J1337" s="26" t="s">
        <v>51</v>
      </c>
      <c r="K1337" s="26" t="s">
        <v>51</v>
      </c>
      <c r="L1337" s="26" t="s">
        <v>433</v>
      </c>
      <c r="M1337" s="26" t="s">
        <v>165</v>
      </c>
      <c r="N1337" s="26" t="s">
        <v>129</v>
      </c>
      <c r="O1337" s="26" t="s">
        <v>57</v>
      </c>
      <c r="P1337" s="26" t="s">
        <v>531</v>
      </c>
      <c r="Q1337" s="57">
        <v>2188362</v>
      </c>
      <c r="R1337" s="42">
        <v>1</v>
      </c>
      <c r="S1337" s="42">
        <v>2492</v>
      </c>
      <c r="T1337" s="42">
        <v>0</v>
      </c>
      <c r="U1337" s="42">
        <v>54533.981039999999</v>
      </c>
      <c r="V1337" s="43">
        <v>1.7749160909999999E-3</v>
      </c>
      <c r="W1337" s="43">
        <v>4.8767063323000001E-2</v>
      </c>
      <c r="X1337" s="43">
        <v>1.549855232061082E-2</v>
      </c>
    </row>
    <row r="1338" spans="1:24" x14ac:dyDescent="0.2">
      <c r="A1338" s="26">
        <v>8694</v>
      </c>
      <c r="B1338" s="26">
        <v>12531</v>
      </c>
      <c r="C1338" s="26" t="s">
        <v>2632</v>
      </c>
      <c r="D1338" s="26">
        <v>520000522</v>
      </c>
      <c r="E1338" s="26" t="s">
        <v>203</v>
      </c>
      <c r="F1338" s="26" t="s">
        <v>2633</v>
      </c>
      <c r="G1338" s="26" t="s">
        <v>2634</v>
      </c>
      <c r="H1338" s="26" t="s">
        <v>69</v>
      </c>
      <c r="I1338" s="26" t="s">
        <v>67</v>
      </c>
      <c r="J1338" s="26" t="s">
        <v>51</v>
      </c>
      <c r="K1338" s="26" t="s">
        <v>51</v>
      </c>
      <c r="L1338" s="26" t="s">
        <v>433</v>
      </c>
      <c r="M1338" s="26" t="s">
        <v>165</v>
      </c>
      <c r="N1338" s="26" t="s">
        <v>129</v>
      </c>
      <c r="O1338" s="26" t="s">
        <v>57</v>
      </c>
      <c r="P1338" s="26" t="s">
        <v>531</v>
      </c>
      <c r="Q1338" s="57">
        <v>169935</v>
      </c>
      <c r="R1338" s="42">
        <v>1</v>
      </c>
      <c r="S1338" s="42">
        <v>15760</v>
      </c>
      <c r="T1338" s="42">
        <v>0</v>
      </c>
      <c r="U1338" s="42">
        <v>26781.756000000001</v>
      </c>
      <c r="V1338" s="43">
        <v>6.5754883100000003E-4</v>
      </c>
      <c r="W1338" s="43">
        <v>2.3949610239999999E-2</v>
      </c>
      <c r="X1338" s="43">
        <v>7.6113725550199214E-3</v>
      </c>
    </row>
    <row r="1339" spans="1:24" x14ac:dyDescent="0.2">
      <c r="A1339" s="26">
        <v>8694</v>
      </c>
      <c r="B1339" s="26">
        <v>12531</v>
      </c>
      <c r="C1339" s="26" t="s">
        <v>895</v>
      </c>
      <c r="D1339" s="26">
        <v>520025990</v>
      </c>
      <c r="E1339" s="26" t="s">
        <v>203</v>
      </c>
      <c r="F1339" s="26" t="s">
        <v>2926</v>
      </c>
      <c r="G1339" s="26" t="s">
        <v>2927</v>
      </c>
      <c r="H1339" s="26" t="s">
        <v>69</v>
      </c>
      <c r="I1339" s="26" t="s">
        <v>67</v>
      </c>
      <c r="J1339" s="26" t="s">
        <v>51</v>
      </c>
      <c r="K1339" s="26" t="s">
        <v>51</v>
      </c>
      <c r="L1339" s="26" t="s">
        <v>433</v>
      </c>
      <c r="M1339" s="26" t="s">
        <v>165</v>
      </c>
      <c r="N1339" s="26" t="s">
        <v>84</v>
      </c>
      <c r="O1339" s="26" t="s">
        <v>57</v>
      </c>
      <c r="P1339" s="26" t="s">
        <v>531</v>
      </c>
      <c r="Q1339" s="57">
        <v>6052</v>
      </c>
      <c r="R1339" s="42">
        <v>1</v>
      </c>
      <c r="S1339" s="42">
        <v>2120</v>
      </c>
      <c r="T1339" s="42">
        <v>0</v>
      </c>
      <c r="U1339" s="42">
        <v>128.30240000000001</v>
      </c>
      <c r="V1339" s="43">
        <v>2.8663452435266901E-5</v>
      </c>
      <c r="W1339" s="43">
        <v>1.1473454E-4</v>
      </c>
      <c r="X1339" s="43">
        <v>3.6463530102476773E-5</v>
      </c>
    </row>
    <row r="1340" spans="1:24" x14ac:dyDescent="0.2">
      <c r="A1340" s="26">
        <v>8694</v>
      </c>
      <c r="B1340" s="26">
        <v>12531</v>
      </c>
      <c r="C1340" s="26" t="s">
        <v>747</v>
      </c>
      <c r="D1340" s="26">
        <v>520041146</v>
      </c>
      <c r="E1340" s="26" t="s">
        <v>203</v>
      </c>
      <c r="F1340" s="26" t="s">
        <v>2635</v>
      </c>
      <c r="G1340" s="26" t="s">
        <v>2636</v>
      </c>
      <c r="H1340" s="26" t="s">
        <v>69</v>
      </c>
      <c r="I1340" s="26" t="s">
        <v>67</v>
      </c>
      <c r="J1340" s="26" t="s">
        <v>51</v>
      </c>
      <c r="K1340" s="26" t="s">
        <v>51</v>
      </c>
      <c r="L1340" s="26" t="s">
        <v>433</v>
      </c>
      <c r="M1340" s="26" t="s">
        <v>165</v>
      </c>
      <c r="N1340" s="26" t="s">
        <v>353</v>
      </c>
      <c r="O1340" s="26" t="s">
        <v>57</v>
      </c>
      <c r="P1340" s="26" t="s">
        <v>531</v>
      </c>
      <c r="Q1340" s="57">
        <v>129243</v>
      </c>
      <c r="R1340" s="42">
        <v>1</v>
      </c>
      <c r="S1340" s="42">
        <v>6305</v>
      </c>
      <c r="T1340" s="42">
        <v>0</v>
      </c>
      <c r="U1340" s="42">
        <v>8148.7711499999996</v>
      </c>
      <c r="V1340" s="43">
        <v>1.090432733E-3</v>
      </c>
      <c r="W1340" s="43">
        <v>7.2870461880000003E-3</v>
      </c>
      <c r="X1340" s="43">
        <v>2.315880000110826E-3</v>
      </c>
    </row>
    <row r="1341" spans="1:24" x14ac:dyDescent="0.2">
      <c r="A1341" s="26">
        <v>8694</v>
      </c>
      <c r="B1341" s="26">
        <v>12531</v>
      </c>
      <c r="C1341" s="26" t="s">
        <v>709</v>
      </c>
      <c r="D1341" s="26">
        <v>520001736</v>
      </c>
      <c r="E1341" s="26" t="s">
        <v>203</v>
      </c>
      <c r="F1341" s="26" t="s">
        <v>2637</v>
      </c>
      <c r="G1341" s="26" t="s">
        <v>2638</v>
      </c>
      <c r="H1341" s="26" t="s">
        <v>69</v>
      </c>
      <c r="I1341" s="26" t="s">
        <v>67</v>
      </c>
      <c r="J1341" s="26" t="s">
        <v>51</v>
      </c>
      <c r="K1341" s="26" t="s">
        <v>51</v>
      </c>
      <c r="L1341" s="26" t="s">
        <v>433</v>
      </c>
      <c r="M1341" s="26" t="s">
        <v>165</v>
      </c>
      <c r="N1341" s="26" t="s">
        <v>357</v>
      </c>
      <c r="O1341" s="26" t="s">
        <v>57</v>
      </c>
      <c r="P1341" s="26" t="s">
        <v>531</v>
      </c>
      <c r="Q1341" s="57">
        <v>18000</v>
      </c>
      <c r="R1341" s="42">
        <v>1</v>
      </c>
      <c r="S1341" s="42">
        <v>2854</v>
      </c>
      <c r="T1341" s="42">
        <v>0</v>
      </c>
      <c r="U1341" s="42">
        <v>513.72</v>
      </c>
      <c r="V1341" s="43">
        <v>8.1716619574665093E-5</v>
      </c>
      <c r="W1341" s="43">
        <v>4.5939458799999999E-4</v>
      </c>
      <c r="X1341" s="43">
        <v>1.4599917604225928E-4</v>
      </c>
    </row>
    <row r="1342" spans="1:24" x14ac:dyDescent="0.2">
      <c r="A1342" s="26">
        <v>8694</v>
      </c>
      <c r="B1342" s="26">
        <v>12531</v>
      </c>
      <c r="C1342" s="26" t="s">
        <v>2639</v>
      </c>
      <c r="D1342" s="26">
        <v>520029026</v>
      </c>
      <c r="E1342" s="26" t="s">
        <v>203</v>
      </c>
      <c r="F1342" s="26" t="s">
        <v>2640</v>
      </c>
      <c r="G1342" s="26" t="s">
        <v>2641</v>
      </c>
      <c r="H1342" s="26" t="s">
        <v>69</v>
      </c>
      <c r="I1342" s="26" t="s">
        <v>67</v>
      </c>
      <c r="J1342" s="26" t="s">
        <v>51</v>
      </c>
      <c r="K1342" s="26" t="s">
        <v>51</v>
      </c>
      <c r="L1342" s="26" t="s">
        <v>433</v>
      </c>
      <c r="M1342" s="26" t="s">
        <v>165</v>
      </c>
      <c r="N1342" s="26" t="s">
        <v>129</v>
      </c>
      <c r="O1342" s="26" t="s">
        <v>57</v>
      </c>
      <c r="P1342" s="26" t="s">
        <v>531</v>
      </c>
      <c r="Q1342" s="57">
        <v>11500</v>
      </c>
      <c r="R1342" s="42">
        <v>1</v>
      </c>
      <c r="S1342" s="42">
        <v>18650</v>
      </c>
      <c r="T1342" s="42">
        <v>0</v>
      </c>
      <c r="U1342" s="42">
        <v>2144.75</v>
      </c>
      <c r="V1342" s="43">
        <v>3.2437640700000003E-4</v>
      </c>
      <c r="W1342" s="43">
        <v>1.9179446840000001E-3</v>
      </c>
      <c r="X1342" s="43">
        <v>6.0953774977932646E-4</v>
      </c>
    </row>
    <row r="1343" spans="1:24" x14ac:dyDescent="0.2">
      <c r="A1343" s="26">
        <v>8694</v>
      </c>
      <c r="B1343" s="26">
        <v>12531</v>
      </c>
      <c r="C1343" s="26" t="s">
        <v>1956</v>
      </c>
      <c r="D1343" s="26">
        <v>520017450</v>
      </c>
      <c r="E1343" s="26" t="s">
        <v>203</v>
      </c>
      <c r="F1343" s="26" t="s">
        <v>2642</v>
      </c>
      <c r="G1343" s="26" t="s">
        <v>2643</v>
      </c>
      <c r="H1343" s="26" t="s">
        <v>69</v>
      </c>
      <c r="I1343" s="26" t="s">
        <v>67</v>
      </c>
      <c r="J1343" s="26" t="s">
        <v>51</v>
      </c>
      <c r="K1343" s="26" t="s">
        <v>51</v>
      </c>
      <c r="L1343" s="26" t="s">
        <v>433</v>
      </c>
      <c r="M1343" s="26" t="s">
        <v>165</v>
      </c>
      <c r="N1343" s="26" t="s">
        <v>141</v>
      </c>
      <c r="O1343" s="26" t="s">
        <v>57</v>
      </c>
      <c r="P1343" s="26" t="s">
        <v>531</v>
      </c>
      <c r="Q1343" s="57">
        <v>514973</v>
      </c>
      <c r="R1343" s="42">
        <v>1</v>
      </c>
      <c r="S1343" s="42">
        <v>5318</v>
      </c>
      <c r="T1343" s="42">
        <v>0</v>
      </c>
      <c r="U1343" s="42">
        <v>27386.264139999999</v>
      </c>
      <c r="V1343" s="43">
        <v>2.0535331929999998E-3</v>
      </c>
      <c r="W1343" s="43">
        <v>2.4490192207000001E-2</v>
      </c>
      <c r="X1343" s="43">
        <v>7.7831737119747578E-3</v>
      </c>
    </row>
    <row r="1344" spans="1:24" x14ac:dyDescent="0.2">
      <c r="A1344" s="26">
        <v>8694</v>
      </c>
      <c r="B1344" s="26">
        <v>12531</v>
      </c>
      <c r="C1344" s="26" t="s">
        <v>1963</v>
      </c>
      <c r="D1344" s="26">
        <v>520022732</v>
      </c>
      <c r="E1344" s="26" t="s">
        <v>203</v>
      </c>
      <c r="F1344" s="26" t="s">
        <v>2644</v>
      </c>
      <c r="G1344" s="26" t="s">
        <v>2645</v>
      </c>
      <c r="H1344" s="26" t="s">
        <v>69</v>
      </c>
      <c r="I1344" s="26" t="s">
        <v>67</v>
      </c>
      <c r="J1344" s="26" t="s">
        <v>51</v>
      </c>
      <c r="K1344" s="26" t="s">
        <v>51</v>
      </c>
      <c r="L1344" s="26" t="s">
        <v>433</v>
      </c>
      <c r="M1344" s="26" t="s">
        <v>165</v>
      </c>
      <c r="N1344" s="26" t="s">
        <v>356</v>
      </c>
      <c r="O1344" s="26" t="s">
        <v>57</v>
      </c>
      <c r="P1344" s="26" t="s">
        <v>531</v>
      </c>
      <c r="Q1344" s="57">
        <v>9300</v>
      </c>
      <c r="R1344" s="42">
        <v>1</v>
      </c>
      <c r="S1344" s="42">
        <v>3795</v>
      </c>
      <c r="T1344" s="42">
        <v>0</v>
      </c>
      <c r="U1344" s="42">
        <v>352.935</v>
      </c>
      <c r="V1344" s="43">
        <v>3.49007107428418E-5</v>
      </c>
      <c r="W1344" s="43">
        <v>3.1561245199999998E-4</v>
      </c>
      <c r="X1344" s="43">
        <v>1.0030409405215833E-4</v>
      </c>
    </row>
    <row r="1345" spans="1:24" x14ac:dyDescent="0.2">
      <c r="A1345" s="26">
        <v>8694</v>
      </c>
      <c r="B1345" s="26">
        <v>12531</v>
      </c>
      <c r="C1345" s="26" t="s">
        <v>2646</v>
      </c>
      <c r="D1345" s="26">
        <v>520032988</v>
      </c>
      <c r="E1345" s="26" t="s">
        <v>203</v>
      </c>
      <c r="F1345" s="26" t="s">
        <v>2647</v>
      </c>
      <c r="G1345" s="26" t="s">
        <v>2648</v>
      </c>
      <c r="H1345" s="26" t="s">
        <v>69</v>
      </c>
      <c r="I1345" s="26" t="s">
        <v>67</v>
      </c>
      <c r="J1345" s="26" t="s">
        <v>51</v>
      </c>
      <c r="K1345" s="26" t="s">
        <v>51</v>
      </c>
      <c r="L1345" s="26" t="s">
        <v>433</v>
      </c>
      <c r="M1345" s="26" t="s">
        <v>165</v>
      </c>
      <c r="N1345" s="26" t="s">
        <v>138</v>
      </c>
      <c r="O1345" s="26" t="s">
        <v>57</v>
      </c>
      <c r="P1345" s="26" t="s">
        <v>531</v>
      </c>
      <c r="Q1345" s="57">
        <v>12254</v>
      </c>
      <c r="R1345" s="42">
        <v>1</v>
      </c>
      <c r="S1345" s="42">
        <v>33640</v>
      </c>
      <c r="T1345" s="42">
        <v>0</v>
      </c>
      <c r="U1345" s="42">
        <v>4122.2456000000002</v>
      </c>
      <c r="V1345" s="43">
        <v>9.9723307200000008E-4</v>
      </c>
      <c r="W1345" s="43">
        <v>3.6863219659999998E-3</v>
      </c>
      <c r="X1345" s="43">
        <v>1.1715418146924954E-3</v>
      </c>
    </row>
    <row r="1346" spans="1:24" x14ac:dyDescent="0.2">
      <c r="A1346" s="26">
        <v>8694</v>
      </c>
      <c r="B1346" s="26">
        <v>12531</v>
      </c>
      <c r="C1346" s="26" t="s">
        <v>1453</v>
      </c>
      <c r="D1346" s="26">
        <v>520042763</v>
      </c>
      <c r="E1346" s="26" t="s">
        <v>203</v>
      </c>
      <c r="F1346" s="26" t="s">
        <v>2649</v>
      </c>
      <c r="G1346" s="26" t="s">
        <v>2650</v>
      </c>
      <c r="H1346" s="26" t="s">
        <v>69</v>
      </c>
      <c r="I1346" s="26" t="s">
        <v>67</v>
      </c>
      <c r="J1346" s="26" t="s">
        <v>51</v>
      </c>
      <c r="K1346" s="26" t="s">
        <v>51</v>
      </c>
      <c r="L1346" s="26" t="s">
        <v>433</v>
      </c>
      <c r="M1346" s="26" t="s">
        <v>165</v>
      </c>
      <c r="N1346" s="26" t="s">
        <v>132</v>
      </c>
      <c r="O1346" s="26" t="s">
        <v>57</v>
      </c>
      <c r="P1346" s="26" t="s">
        <v>531</v>
      </c>
      <c r="Q1346" s="57">
        <v>179090</v>
      </c>
      <c r="R1346" s="42">
        <v>1</v>
      </c>
      <c r="S1346" s="42">
        <v>9315</v>
      </c>
      <c r="T1346" s="42">
        <v>0</v>
      </c>
      <c r="U1346" s="42">
        <v>16682.233499999998</v>
      </c>
      <c r="V1346" s="43">
        <v>1.0367016343E-2</v>
      </c>
      <c r="W1346" s="43">
        <v>1.4918102839999999E-2</v>
      </c>
      <c r="X1346" s="43">
        <v>4.7410892033492467E-3</v>
      </c>
    </row>
    <row r="1347" spans="1:24" x14ac:dyDescent="0.2">
      <c r="A1347" s="26">
        <v>8694</v>
      </c>
      <c r="B1347" s="26">
        <v>12531</v>
      </c>
      <c r="C1347" s="26" t="s">
        <v>821</v>
      </c>
      <c r="D1347" s="26">
        <v>520043027</v>
      </c>
      <c r="E1347" s="26" t="s">
        <v>203</v>
      </c>
      <c r="F1347" s="26" t="s">
        <v>2651</v>
      </c>
      <c r="G1347" s="26" t="s">
        <v>2652</v>
      </c>
      <c r="H1347" s="26" t="s">
        <v>69</v>
      </c>
      <c r="I1347" s="26" t="s">
        <v>67</v>
      </c>
      <c r="J1347" s="26" t="s">
        <v>51</v>
      </c>
      <c r="K1347" s="26" t="s">
        <v>51</v>
      </c>
      <c r="L1347" s="26" t="s">
        <v>433</v>
      </c>
      <c r="M1347" s="26" t="s">
        <v>165</v>
      </c>
      <c r="N1347" s="26" t="s">
        <v>360</v>
      </c>
      <c r="O1347" s="26" t="s">
        <v>57</v>
      </c>
      <c r="P1347" s="26" t="s">
        <v>531</v>
      </c>
      <c r="Q1347" s="57">
        <v>5628</v>
      </c>
      <c r="R1347" s="42">
        <v>1</v>
      </c>
      <c r="S1347" s="42">
        <v>95300</v>
      </c>
      <c r="T1347" s="42">
        <v>10.26266</v>
      </c>
      <c r="U1347" s="42">
        <v>5373.7466599999998</v>
      </c>
      <c r="V1347" s="43">
        <v>1.2634838600000001E-4</v>
      </c>
      <c r="W1347" s="43">
        <v>4.8054779540000004E-3</v>
      </c>
      <c r="X1347" s="43">
        <v>1.5272182991120512E-3</v>
      </c>
    </row>
    <row r="1348" spans="1:24" x14ac:dyDescent="0.2">
      <c r="A1348" s="26">
        <v>8694</v>
      </c>
      <c r="B1348" s="26">
        <v>12531</v>
      </c>
      <c r="C1348" s="26" t="s">
        <v>2653</v>
      </c>
      <c r="D1348" s="26">
        <v>520043480</v>
      </c>
      <c r="E1348" s="26" t="s">
        <v>203</v>
      </c>
      <c r="F1348" s="26" t="s">
        <v>2654</v>
      </c>
      <c r="G1348" s="26" t="s">
        <v>2655</v>
      </c>
      <c r="H1348" s="26" t="s">
        <v>69</v>
      </c>
      <c r="I1348" s="26" t="s">
        <v>67</v>
      </c>
      <c r="J1348" s="26" t="s">
        <v>51</v>
      </c>
      <c r="K1348" s="26" t="s">
        <v>51</v>
      </c>
      <c r="L1348" s="26" t="s">
        <v>433</v>
      </c>
      <c r="M1348" s="26" t="s">
        <v>165</v>
      </c>
      <c r="N1348" s="26" t="s">
        <v>136</v>
      </c>
      <c r="O1348" s="26" t="s">
        <v>57</v>
      </c>
      <c r="P1348" s="26" t="s">
        <v>531</v>
      </c>
      <c r="Q1348" s="57">
        <v>31030</v>
      </c>
      <c r="R1348" s="42">
        <v>1</v>
      </c>
      <c r="S1348" s="42">
        <v>29350</v>
      </c>
      <c r="T1348" s="42">
        <v>0</v>
      </c>
      <c r="U1348" s="42">
        <v>9107.3050000000003</v>
      </c>
      <c r="V1348" s="43">
        <v>3.4337182270000001E-3</v>
      </c>
      <c r="W1348" s="43">
        <v>8.1442159759999994E-3</v>
      </c>
      <c r="X1348" s="43">
        <v>2.5882952307979992E-3</v>
      </c>
    </row>
    <row r="1349" spans="1:24" x14ac:dyDescent="0.2">
      <c r="A1349" s="26">
        <v>8694</v>
      </c>
      <c r="B1349" s="26">
        <v>12531</v>
      </c>
      <c r="C1349" s="26" t="s">
        <v>2658</v>
      </c>
      <c r="D1349" s="26">
        <v>520041997</v>
      </c>
      <c r="E1349" s="26" t="s">
        <v>203</v>
      </c>
      <c r="F1349" s="26" t="s">
        <v>2659</v>
      </c>
      <c r="G1349" s="26" t="s">
        <v>2660</v>
      </c>
      <c r="H1349" s="26" t="s">
        <v>69</v>
      </c>
      <c r="I1349" s="26" t="s">
        <v>67</v>
      </c>
      <c r="J1349" s="26" t="s">
        <v>51</v>
      </c>
      <c r="K1349" s="26" t="s">
        <v>51</v>
      </c>
      <c r="L1349" s="26" t="s">
        <v>433</v>
      </c>
      <c r="M1349" s="26" t="s">
        <v>165</v>
      </c>
      <c r="N1349" s="26" t="s">
        <v>127</v>
      </c>
      <c r="O1349" s="26" t="s">
        <v>57</v>
      </c>
      <c r="P1349" s="26" t="s">
        <v>531</v>
      </c>
      <c r="Q1349" s="57">
        <v>25500</v>
      </c>
      <c r="R1349" s="42">
        <v>1</v>
      </c>
      <c r="S1349" s="42">
        <v>18890</v>
      </c>
      <c r="T1349" s="42">
        <v>0</v>
      </c>
      <c r="U1349" s="42">
        <v>4816.95</v>
      </c>
      <c r="V1349" s="43">
        <v>2.2912944499999999E-4</v>
      </c>
      <c r="W1349" s="43">
        <v>4.3075620219999999E-3</v>
      </c>
      <c r="X1349" s="43">
        <v>1.3689767403191639E-3</v>
      </c>
    </row>
    <row r="1350" spans="1:24" x14ac:dyDescent="0.2">
      <c r="A1350" s="26">
        <v>8694</v>
      </c>
      <c r="B1350" s="26">
        <v>12531</v>
      </c>
      <c r="C1350" s="26" t="s">
        <v>2661</v>
      </c>
      <c r="D1350" s="26">
        <v>520035791</v>
      </c>
      <c r="E1350" s="26" t="s">
        <v>203</v>
      </c>
      <c r="F1350" s="26" t="s">
        <v>2662</v>
      </c>
      <c r="G1350" s="26" t="s">
        <v>2663</v>
      </c>
      <c r="H1350" s="26" t="s">
        <v>69</v>
      </c>
      <c r="I1350" s="26" t="s">
        <v>67</v>
      </c>
      <c r="J1350" s="26" t="s">
        <v>51</v>
      </c>
      <c r="K1350" s="26" t="s">
        <v>51</v>
      </c>
      <c r="L1350" s="26" t="s">
        <v>433</v>
      </c>
      <c r="M1350" s="26" t="s">
        <v>165</v>
      </c>
      <c r="N1350" s="26" t="s">
        <v>137</v>
      </c>
      <c r="O1350" s="26" t="s">
        <v>57</v>
      </c>
      <c r="P1350" s="26" t="s">
        <v>531</v>
      </c>
      <c r="Q1350" s="57">
        <v>11659</v>
      </c>
      <c r="R1350" s="42">
        <v>1</v>
      </c>
      <c r="S1350" s="42">
        <v>9484</v>
      </c>
      <c r="T1350" s="42">
        <v>0</v>
      </c>
      <c r="U1350" s="42">
        <v>1105.73956</v>
      </c>
      <c r="V1350" s="43">
        <v>1.073576895E-3</v>
      </c>
      <c r="W1350" s="43">
        <v>9.8880863099999996E-4</v>
      </c>
      <c r="X1350" s="43">
        <v>3.142510797269531E-4</v>
      </c>
    </row>
    <row r="1351" spans="1:24" x14ac:dyDescent="0.2">
      <c r="A1351" s="26">
        <v>8694</v>
      </c>
      <c r="B1351" s="26">
        <v>12531</v>
      </c>
      <c r="C1351" s="26" t="s">
        <v>2661</v>
      </c>
      <c r="D1351" s="26">
        <v>520035791</v>
      </c>
      <c r="E1351" s="26" t="s">
        <v>203</v>
      </c>
      <c r="F1351" s="26" t="s">
        <v>2662</v>
      </c>
      <c r="G1351" s="26" t="s">
        <v>2663</v>
      </c>
      <c r="H1351" s="26" t="s">
        <v>69</v>
      </c>
      <c r="I1351" s="26" t="s">
        <v>67</v>
      </c>
      <c r="J1351" s="26" t="s">
        <v>51</v>
      </c>
      <c r="K1351" s="26" t="s">
        <v>51</v>
      </c>
      <c r="L1351" s="26" t="s">
        <v>52</v>
      </c>
      <c r="M1351" s="26" t="s">
        <v>165</v>
      </c>
      <c r="N1351" s="26" t="s">
        <v>137</v>
      </c>
      <c r="O1351" s="26" t="s">
        <v>57</v>
      </c>
      <c r="P1351" s="26" t="s">
        <v>531</v>
      </c>
      <c r="Q1351" s="57">
        <v>3341</v>
      </c>
      <c r="R1351" s="42">
        <v>1</v>
      </c>
      <c r="S1351" s="42">
        <v>9312.1347999999998</v>
      </c>
      <c r="T1351" s="42">
        <v>0</v>
      </c>
      <c r="U1351" s="42">
        <v>311.11842000000001</v>
      </c>
      <c r="V1351" s="43">
        <v>3.07643915E-4</v>
      </c>
      <c r="W1351" s="43">
        <v>2.7821793599999998E-4</v>
      </c>
      <c r="X1351" s="43">
        <v>8.8419825919897166E-5</v>
      </c>
    </row>
    <row r="1352" spans="1:24" x14ac:dyDescent="0.2">
      <c r="A1352" s="26">
        <v>8694</v>
      </c>
      <c r="B1352" s="26">
        <v>12531</v>
      </c>
      <c r="C1352" s="26" t="s">
        <v>2664</v>
      </c>
      <c r="D1352" s="26">
        <v>520044231</v>
      </c>
      <c r="E1352" s="26" t="s">
        <v>203</v>
      </c>
      <c r="F1352" s="26" t="s">
        <v>2665</v>
      </c>
      <c r="G1352" s="26" t="s">
        <v>2666</v>
      </c>
      <c r="H1352" s="26" t="s">
        <v>69</v>
      </c>
      <c r="I1352" s="26" t="s">
        <v>67</v>
      </c>
      <c r="J1352" s="26" t="s">
        <v>51</v>
      </c>
      <c r="K1352" s="26" t="s">
        <v>51</v>
      </c>
      <c r="L1352" s="26" t="s">
        <v>433</v>
      </c>
      <c r="M1352" s="26" t="s">
        <v>165</v>
      </c>
      <c r="N1352" s="26" t="s">
        <v>126</v>
      </c>
      <c r="O1352" s="26" t="s">
        <v>57</v>
      </c>
      <c r="P1352" s="26" t="s">
        <v>531</v>
      </c>
      <c r="Q1352" s="57">
        <v>156862</v>
      </c>
      <c r="R1352" s="42">
        <v>1</v>
      </c>
      <c r="S1352" s="42">
        <v>1151</v>
      </c>
      <c r="T1352" s="42">
        <v>0</v>
      </c>
      <c r="U1352" s="42">
        <v>1805.48162</v>
      </c>
      <c r="V1352" s="43">
        <v>7.4034746420000002E-3</v>
      </c>
      <c r="W1352" s="43">
        <v>1.614553619E-3</v>
      </c>
      <c r="X1352" s="43">
        <v>5.1311770785533663E-4</v>
      </c>
    </row>
    <row r="1353" spans="1:24" x14ac:dyDescent="0.2">
      <c r="A1353" s="26">
        <v>8694</v>
      </c>
      <c r="B1353" s="26">
        <v>12531</v>
      </c>
      <c r="C1353" s="26" t="s">
        <v>785</v>
      </c>
      <c r="D1353" s="26">
        <v>520044314</v>
      </c>
      <c r="E1353" s="26" t="s">
        <v>203</v>
      </c>
      <c r="F1353" s="26" t="s">
        <v>2667</v>
      </c>
      <c r="G1353" s="26" t="s">
        <v>2668</v>
      </c>
      <c r="H1353" s="26" t="s">
        <v>69</v>
      </c>
      <c r="I1353" s="26" t="s">
        <v>67</v>
      </c>
      <c r="J1353" s="26" t="s">
        <v>51</v>
      </c>
      <c r="K1353" s="26" t="s">
        <v>51</v>
      </c>
      <c r="L1353" s="26" t="s">
        <v>433</v>
      </c>
      <c r="M1353" s="26" t="s">
        <v>165</v>
      </c>
      <c r="N1353" s="26" t="s">
        <v>133</v>
      </c>
      <c r="O1353" s="26" t="s">
        <v>57</v>
      </c>
      <c r="P1353" s="26" t="s">
        <v>531</v>
      </c>
      <c r="Q1353" s="57">
        <v>528055</v>
      </c>
      <c r="R1353" s="42">
        <v>1</v>
      </c>
      <c r="S1353" s="42">
        <v>2390</v>
      </c>
      <c r="T1353" s="42">
        <v>0</v>
      </c>
      <c r="U1353" s="42">
        <v>12620.514499999999</v>
      </c>
      <c r="V1353" s="43">
        <v>2.8347528960000002E-3</v>
      </c>
      <c r="W1353" s="43">
        <v>1.1285906843E-2</v>
      </c>
      <c r="X1353" s="43">
        <v>3.5867490427263604E-3</v>
      </c>
    </row>
    <row r="1354" spans="1:24" x14ac:dyDescent="0.2">
      <c r="A1354" s="26">
        <v>8694</v>
      </c>
      <c r="B1354" s="26">
        <v>12531</v>
      </c>
      <c r="C1354" s="26" t="s">
        <v>2669</v>
      </c>
      <c r="D1354" s="26">
        <v>520044199</v>
      </c>
      <c r="E1354" s="26" t="s">
        <v>203</v>
      </c>
      <c r="F1354" s="26" t="s">
        <v>2670</v>
      </c>
      <c r="G1354" s="26" t="s">
        <v>2671</v>
      </c>
      <c r="H1354" s="26" t="s">
        <v>69</v>
      </c>
      <c r="I1354" s="26" t="s">
        <v>67</v>
      </c>
      <c r="J1354" s="26" t="s">
        <v>51</v>
      </c>
      <c r="K1354" s="26" t="s">
        <v>51</v>
      </c>
      <c r="L1354" s="26" t="s">
        <v>433</v>
      </c>
      <c r="M1354" s="26" t="s">
        <v>165</v>
      </c>
      <c r="N1354" s="26" t="s">
        <v>359</v>
      </c>
      <c r="O1354" s="26" t="s">
        <v>57</v>
      </c>
      <c r="P1354" s="26" t="s">
        <v>531</v>
      </c>
      <c r="Q1354" s="57">
        <v>158500</v>
      </c>
      <c r="R1354" s="42">
        <v>1</v>
      </c>
      <c r="S1354" s="42">
        <v>2628</v>
      </c>
      <c r="T1354" s="42">
        <v>0</v>
      </c>
      <c r="U1354" s="42">
        <v>4165.38</v>
      </c>
      <c r="V1354" s="43">
        <v>1.1367062455E-2</v>
      </c>
      <c r="W1354" s="43">
        <v>3.724894943E-3</v>
      </c>
      <c r="X1354" s="43">
        <v>1.183800607145733E-3</v>
      </c>
    </row>
    <row r="1355" spans="1:24" x14ac:dyDescent="0.2">
      <c r="A1355" s="26">
        <v>8694</v>
      </c>
      <c r="B1355" s="26">
        <v>12531</v>
      </c>
      <c r="C1355" s="26" t="s">
        <v>2672</v>
      </c>
      <c r="D1355" s="26">
        <v>511812463</v>
      </c>
      <c r="E1355" s="26" t="s">
        <v>203</v>
      </c>
      <c r="F1355" s="26" t="s">
        <v>2673</v>
      </c>
      <c r="G1355" s="26" t="s">
        <v>2674</v>
      </c>
      <c r="H1355" s="26" t="s">
        <v>69</v>
      </c>
      <c r="I1355" s="26" t="s">
        <v>67</v>
      </c>
      <c r="J1355" s="26" t="s">
        <v>51</v>
      </c>
      <c r="K1355" s="26" t="s">
        <v>51</v>
      </c>
      <c r="L1355" s="26" t="s">
        <v>433</v>
      </c>
      <c r="M1355" s="26" t="s">
        <v>165</v>
      </c>
      <c r="N1355" s="26" t="s">
        <v>127</v>
      </c>
      <c r="O1355" s="26" t="s">
        <v>57</v>
      </c>
      <c r="P1355" s="26" t="s">
        <v>531</v>
      </c>
      <c r="Q1355" s="57">
        <v>8627</v>
      </c>
      <c r="R1355" s="42">
        <v>1</v>
      </c>
      <c r="S1355" s="42">
        <v>71910</v>
      </c>
      <c r="T1355" s="42">
        <v>0</v>
      </c>
      <c r="U1355" s="42">
        <v>6203.6756999999998</v>
      </c>
      <c r="V1355" s="43">
        <v>2.9569206700000002E-4</v>
      </c>
      <c r="W1355" s="43">
        <v>5.5476427710000002E-3</v>
      </c>
      <c r="X1355" s="43">
        <v>1.7630840548029786E-3</v>
      </c>
    </row>
    <row r="1356" spans="1:24" x14ac:dyDescent="0.2">
      <c r="A1356" s="26">
        <v>8694</v>
      </c>
      <c r="B1356" s="26">
        <v>12531</v>
      </c>
      <c r="C1356" s="26" t="s">
        <v>2675</v>
      </c>
      <c r="D1356" s="26">
        <v>520039942</v>
      </c>
      <c r="E1356" s="26" t="s">
        <v>203</v>
      </c>
      <c r="F1356" s="26" t="s">
        <v>2676</v>
      </c>
      <c r="G1356" s="26" t="s">
        <v>2677</v>
      </c>
      <c r="H1356" s="26" t="s">
        <v>69</v>
      </c>
      <c r="I1356" s="26" t="s">
        <v>67</v>
      </c>
      <c r="J1356" s="26" t="s">
        <v>51</v>
      </c>
      <c r="K1356" s="26" t="s">
        <v>51</v>
      </c>
      <c r="L1356" s="26" t="s">
        <v>433</v>
      </c>
      <c r="M1356" s="26" t="s">
        <v>165</v>
      </c>
      <c r="N1356" s="26" t="s">
        <v>125</v>
      </c>
      <c r="O1356" s="26" t="s">
        <v>57</v>
      </c>
      <c r="P1356" s="26" t="s">
        <v>531</v>
      </c>
      <c r="Q1356" s="57">
        <v>8415</v>
      </c>
      <c r="R1356" s="42">
        <v>1</v>
      </c>
      <c r="S1356" s="42">
        <v>21630</v>
      </c>
      <c r="T1356" s="42">
        <v>0</v>
      </c>
      <c r="U1356" s="42">
        <v>1820.1645000000001</v>
      </c>
      <c r="V1356" s="43">
        <v>3.6694364099999999E-4</v>
      </c>
      <c r="W1356" s="43">
        <v>1.6276837980000001E-3</v>
      </c>
      <c r="X1356" s="43">
        <v>5.1729058098063318E-4</v>
      </c>
    </row>
    <row r="1357" spans="1:24" x14ac:dyDescent="0.2">
      <c r="A1357" s="26">
        <v>8694</v>
      </c>
      <c r="B1357" s="26">
        <v>12531</v>
      </c>
      <c r="C1357" s="26" t="s">
        <v>2678</v>
      </c>
      <c r="D1357" s="26">
        <v>512157603</v>
      </c>
      <c r="E1357" s="26" t="s">
        <v>203</v>
      </c>
      <c r="F1357" s="26" t="s">
        <v>2679</v>
      </c>
      <c r="G1357" s="26" t="s">
        <v>2680</v>
      </c>
      <c r="H1357" s="26" t="s">
        <v>69</v>
      </c>
      <c r="I1357" s="26" t="s">
        <v>67</v>
      </c>
      <c r="J1357" s="26" t="s">
        <v>51</v>
      </c>
      <c r="K1357" s="26" t="s">
        <v>51</v>
      </c>
      <c r="L1357" s="26" t="s">
        <v>433</v>
      </c>
      <c r="M1357" s="26" t="s">
        <v>165</v>
      </c>
      <c r="N1357" s="26" t="s">
        <v>356</v>
      </c>
      <c r="O1357" s="26" t="s">
        <v>57</v>
      </c>
      <c r="P1357" s="26" t="s">
        <v>531</v>
      </c>
      <c r="Q1357" s="57">
        <v>2840</v>
      </c>
      <c r="R1357" s="42">
        <v>1</v>
      </c>
      <c r="S1357" s="42">
        <v>29900</v>
      </c>
      <c r="T1357" s="42">
        <v>0</v>
      </c>
      <c r="U1357" s="42">
        <v>849.16</v>
      </c>
      <c r="V1357" s="43">
        <v>2.0566268999999999E-4</v>
      </c>
      <c r="W1357" s="43">
        <v>7.5936212000000003E-4</v>
      </c>
      <c r="X1357" s="43">
        <v>2.4133119272764326E-4</v>
      </c>
    </row>
    <row r="1358" spans="1:24" x14ac:dyDescent="0.2">
      <c r="A1358" s="26">
        <v>8694</v>
      </c>
      <c r="B1358" s="26">
        <v>12531</v>
      </c>
      <c r="C1358" s="26" t="s">
        <v>2307</v>
      </c>
      <c r="D1358" s="26">
        <v>53368</v>
      </c>
      <c r="E1358" s="26" t="s">
        <v>204</v>
      </c>
      <c r="F1358" s="26" t="s">
        <v>2681</v>
      </c>
      <c r="G1358" s="26" t="s">
        <v>2682</v>
      </c>
      <c r="H1358" s="26" t="s">
        <v>69</v>
      </c>
      <c r="I1358" s="26" t="s">
        <v>67</v>
      </c>
      <c r="J1358" s="26" t="s">
        <v>51</v>
      </c>
      <c r="K1358" s="26" t="s">
        <v>51</v>
      </c>
      <c r="L1358" s="26" t="s">
        <v>433</v>
      </c>
      <c r="M1358" s="26" t="s">
        <v>165</v>
      </c>
      <c r="N1358" s="26" t="s">
        <v>126</v>
      </c>
      <c r="O1358" s="26" t="s">
        <v>57</v>
      </c>
      <c r="P1358" s="26" t="s">
        <v>531</v>
      </c>
      <c r="Q1358" s="57">
        <v>2200</v>
      </c>
      <c r="R1358" s="42">
        <v>1</v>
      </c>
      <c r="S1358" s="42">
        <v>9865</v>
      </c>
      <c r="T1358" s="42">
        <v>0</v>
      </c>
      <c r="U1358" s="42">
        <v>217.03</v>
      </c>
      <c r="V1358" s="43">
        <v>3.9365288404417501E-5</v>
      </c>
      <c r="W1358" s="43">
        <v>1.9407927899999999E-4</v>
      </c>
      <c r="X1358" s="43">
        <v>6.1679905739413555E-5</v>
      </c>
    </row>
    <row r="1359" spans="1:24" x14ac:dyDescent="0.2">
      <c r="A1359" s="26">
        <v>8694</v>
      </c>
      <c r="B1359" s="26">
        <v>12531</v>
      </c>
      <c r="C1359" s="26" t="s">
        <v>2683</v>
      </c>
      <c r="D1359" s="26">
        <v>520017146</v>
      </c>
      <c r="E1359" s="26" t="s">
        <v>203</v>
      </c>
      <c r="F1359" s="26" t="s">
        <v>2684</v>
      </c>
      <c r="G1359" s="26" t="s">
        <v>2685</v>
      </c>
      <c r="H1359" s="26" t="s">
        <v>69</v>
      </c>
      <c r="I1359" s="26" t="s">
        <v>67</v>
      </c>
      <c r="J1359" s="26" t="s">
        <v>51</v>
      </c>
      <c r="K1359" s="26" t="s">
        <v>51</v>
      </c>
      <c r="L1359" s="26" t="s">
        <v>433</v>
      </c>
      <c r="M1359" s="26" t="s">
        <v>165</v>
      </c>
      <c r="N1359" s="26" t="s">
        <v>131</v>
      </c>
      <c r="O1359" s="26" t="s">
        <v>57</v>
      </c>
      <c r="P1359" s="26" t="s">
        <v>531</v>
      </c>
      <c r="Q1359" s="57">
        <v>402600</v>
      </c>
      <c r="R1359" s="42">
        <v>1</v>
      </c>
      <c r="S1359" s="42">
        <v>793.6</v>
      </c>
      <c r="T1359" s="42">
        <v>0</v>
      </c>
      <c r="U1359" s="42">
        <v>3195.0336000000002</v>
      </c>
      <c r="V1359" s="43">
        <v>9.0017396700000003E-4</v>
      </c>
      <c r="W1359" s="43">
        <v>2.8571617709999999E-3</v>
      </c>
      <c r="X1359" s="43">
        <v>9.0802825085130703E-4</v>
      </c>
    </row>
    <row r="1360" spans="1:24" x14ac:dyDescent="0.2">
      <c r="A1360" s="26">
        <v>8694</v>
      </c>
      <c r="B1360" s="26">
        <v>12531</v>
      </c>
      <c r="C1360" s="26" t="s">
        <v>2686</v>
      </c>
      <c r="D1360" s="26">
        <v>511870891</v>
      </c>
      <c r="E1360" s="26" t="s">
        <v>203</v>
      </c>
      <c r="F1360" s="26" t="s">
        <v>2687</v>
      </c>
      <c r="G1360" s="26" t="s">
        <v>2688</v>
      </c>
      <c r="H1360" s="26" t="s">
        <v>69</v>
      </c>
      <c r="I1360" s="26" t="s">
        <v>67</v>
      </c>
      <c r="J1360" s="26" t="s">
        <v>51</v>
      </c>
      <c r="K1360" s="26" t="s">
        <v>51</v>
      </c>
      <c r="L1360" s="26" t="s">
        <v>433</v>
      </c>
      <c r="M1360" s="26" t="s">
        <v>165</v>
      </c>
      <c r="N1360" s="26" t="s">
        <v>136</v>
      </c>
      <c r="O1360" s="26" t="s">
        <v>57</v>
      </c>
      <c r="P1360" s="26" t="s">
        <v>531</v>
      </c>
      <c r="Q1360" s="57">
        <v>734375</v>
      </c>
      <c r="R1360" s="42">
        <v>1</v>
      </c>
      <c r="S1360" s="42">
        <v>188.2</v>
      </c>
      <c r="T1360" s="42">
        <v>0</v>
      </c>
      <c r="U1360" s="42">
        <v>1382.09375</v>
      </c>
      <c r="V1360" s="43">
        <v>9.9199544269999995E-3</v>
      </c>
      <c r="W1360" s="43">
        <v>1.2359386219999999E-3</v>
      </c>
      <c r="X1360" s="43">
        <v>3.9279091472622501E-4</v>
      </c>
    </row>
    <row r="1361" spans="1:24" x14ac:dyDescent="0.2">
      <c r="A1361" s="26">
        <v>8694</v>
      </c>
      <c r="B1361" s="26">
        <v>12531</v>
      </c>
      <c r="C1361" s="26" t="s">
        <v>2689</v>
      </c>
      <c r="D1361" s="26">
        <v>511235434</v>
      </c>
      <c r="E1361" s="26" t="s">
        <v>203</v>
      </c>
      <c r="F1361" s="26" t="s">
        <v>2690</v>
      </c>
      <c r="G1361" s="26" t="s">
        <v>2691</v>
      </c>
      <c r="H1361" s="26" t="s">
        <v>69</v>
      </c>
      <c r="I1361" s="26" t="s">
        <v>67</v>
      </c>
      <c r="J1361" s="26" t="s">
        <v>51</v>
      </c>
      <c r="K1361" s="26" t="s">
        <v>51</v>
      </c>
      <c r="L1361" s="26" t="s">
        <v>433</v>
      </c>
      <c r="M1361" s="26" t="s">
        <v>165</v>
      </c>
      <c r="N1361" s="26" t="s">
        <v>127</v>
      </c>
      <c r="O1361" s="26" t="s">
        <v>57</v>
      </c>
      <c r="P1361" s="26" t="s">
        <v>531</v>
      </c>
      <c r="Q1361" s="57">
        <v>16883</v>
      </c>
      <c r="R1361" s="42">
        <v>1</v>
      </c>
      <c r="S1361" s="42">
        <v>29800</v>
      </c>
      <c r="T1361" s="42">
        <v>0</v>
      </c>
      <c r="U1361" s="42">
        <v>5031.134</v>
      </c>
      <c r="V1361" s="43">
        <v>3.7197358899999998E-4</v>
      </c>
      <c r="W1361" s="43">
        <v>4.499096264E-3</v>
      </c>
      <c r="X1361" s="43">
        <v>1.4298478131242625E-3</v>
      </c>
    </row>
    <row r="1362" spans="1:24" x14ac:dyDescent="0.2">
      <c r="A1362" s="26">
        <v>8694</v>
      </c>
      <c r="B1362" s="26">
        <v>12531</v>
      </c>
      <c r="C1362" s="26" t="s">
        <v>954</v>
      </c>
      <c r="D1362" s="26">
        <v>511659401</v>
      </c>
      <c r="E1362" s="26" t="s">
        <v>203</v>
      </c>
      <c r="F1362" s="26" t="s">
        <v>2692</v>
      </c>
      <c r="G1362" s="26" t="s">
        <v>2693</v>
      </c>
      <c r="H1362" s="26" t="s">
        <v>69</v>
      </c>
      <c r="I1362" s="26" t="s">
        <v>67</v>
      </c>
      <c r="J1362" s="26" t="s">
        <v>51</v>
      </c>
      <c r="K1362" s="26" t="s">
        <v>51</v>
      </c>
      <c r="L1362" s="26" t="s">
        <v>433</v>
      </c>
      <c r="M1362" s="26" t="s">
        <v>165</v>
      </c>
      <c r="N1362" s="26" t="s">
        <v>357</v>
      </c>
      <c r="O1362" s="26" t="s">
        <v>57</v>
      </c>
      <c r="P1362" s="26" t="s">
        <v>531</v>
      </c>
      <c r="Q1362" s="57">
        <v>201322</v>
      </c>
      <c r="R1362" s="42">
        <v>1</v>
      </c>
      <c r="S1362" s="42">
        <v>5855</v>
      </c>
      <c r="T1362" s="42">
        <v>0</v>
      </c>
      <c r="U1362" s="42">
        <v>11787.4031</v>
      </c>
      <c r="V1362" s="43">
        <v>1.727026495E-3</v>
      </c>
      <c r="W1362" s="43">
        <v>1.0540896197000001E-2</v>
      </c>
      <c r="X1362" s="43">
        <v>3.3499788606205184E-3</v>
      </c>
    </row>
    <row r="1363" spans="1:24" x14ac:dyDescent="0.2">
      <c r="A1363" s="26">
        <v>8694</v>
      </c>
      <c r="B1363" s="26">
        <v>12531</v>
      </c>
      <c r="C1363" s="26" t="s">
        <v>763</v>
      </c>
      <c r="D1363" s="26">
        <v>513623314</v>
      </c>
      <c r="E1363" s="26" t="s">
        <v>203</v>
      </c>
      <c r="F1363" s="26" t="s">
        <v>2694</v>
      </c>
      <c r="G1363" s="26" t="s">
        <v>2695</v>
      </c>
      <c r="H1363" s="26" t="s">
        <v>69</v>
      </c>
      <c r="I1363" s="26" t="s">
        <v>67</v>
      </c>
      <c r="J1363" s="26" t="s">
        <v>51</v>
      </c>
      <c r="K1363" s="26" t="s">
        <v>51</v>
      </c>
      <c r="L1363" s="26" t="s">
        <v>433</v>
      </c>
      <c r="M1363" s="26" t="s">
        <v>165</v>
      </c>
      <c r="N1363" s="26" t="s">
        <v>357</v>
      </c>
      <c r="O1363" s="26" t="s">
        <v>57</v>
      </c>
      <c r="P1363" s="26" t="s">
        <v>531</v>
      </c>
      <c r="Q1363" s="57">
        <v>9143</v>
      </c>
      <c r="R1363" s="42">
        <v>1</v>
      </c>
      <c r="S1363" s="42">
        <v>54030</v>
      </c>
      <c r="T1363" s="42">
        <v>0</v>
      </c>
      <c r="U1363" s="42">
        <v>4939.9629000000004</v>
      </c>
      <c r="V1363" s="43">
        <v>3.7125338299999998E-4</v>
      </c>
      <c r="W1363" s="43">
        <v>4.417566423E-3</v>
      </c>
      <c r="X1363" s="43">
        <v>1.4039369950154361E-3</v>
      </c>
    </row>
    <row r="1364" spans="1:24" x14ac:dyDescent="0.2">
      <c r="A1364" s="26">
        <v>8694</v>
      </c>
      <c r="B1364" s="26">
        <v>12531</v>
      </c>
      <c r="C1364" s="26" t="s">
        <v>766</v>
      </c>
      <c r="D1364" s="26">
        <v>520026683</v>
      </c>
      <c r="E1364" s="26" t="s">
        <v>203</v>
      </c>
      <c r="F1364" s="26" t="s">
        <v>2928</v>
      </c>
      <c r="G1364" s="26" t="s">
        <v>2929</v>
      </c>
      <c r="H1364" s="26" t="s">
        <v>69</v>
      </c>
      <c r="I1364" s="26" t="s">
        <v>67</v>
      </c>
      <c r="J1364" s="26" t="s">
        <v>51</v>
      </c>
      <c r="K1364" s="26" t="s">
        <v>51</v>
      </c>
      <c r="L1364" s="26" t="s">
        <v>433</v>
      </c>
      <c r="M1364" s="26" t="s">
        <v>165</v>
      </c>
      <c r="N1364" s="26" t="s">
        <v>357</v>
      </c>
      <c r="O1364" s="26" t="s">
        <v>57</v>
      </c>
      <c r="P1364" s="26" t="s">
        <v>531</v>
      </c>
      <c r="Q1364" s="57">
        <v>104195</v>
      </c>
      <c r="R1364" s="42">
        <v>1</v>
      </c>
      <c r="S1364" s="42">
        <v>2064</v>
      </c>
      <c r="T1364" s="42">
        <v>0</v>
      </c>
      <c r="U1364" s="42">
        <v>2150.5848000000001</v>
      </c>
      <c r="V1364" s="43">
        <v>2.2097226800000001E-4</v>
      </c>
      <c r="W1364" s="43">
        <v>1.9231624590000001E-3</v>
      </c>
      <c r="X1364" s="43">
        <v>6.1119599939462557E-4</v>
      </c>
    </row>
    <row r="1365" spans="1:24" x14ac:dyDescent="0.2">
      <c r="A1365" s="26">
        <v>8694</v>
      </c>
      <c r="B1365" s="26">
        <v>12531</v>
      </c>
      <c r="C1365" s="26" t="s">
        <v>964</v>
      </c>
      <c r="D1365" s="26">
        <v>513821488</v>
      </c>
      <c r="E1365" s="26" t="s">
        <v>203</v>
      </c>
      <c r="F1365" s="26" t="s">
        <v>2696</v>
      </c>
      <c r="G1365" s="26" t="s">
        <v>2697</v>
      </c>
      <c r="H1365" s="26" t="s">
        <v>69</v>
      </c>
      <c r="I1365" s="26" t="s">
        <v>67</v>
      </c>
      <c r="J1365" s="26" t="s">
        <v>51</v>
      </c>
      <c r="K1365" s="26" t="s">
        <v>51</v>
      </c>
      <c r="L1365" s="26" t="s">
        <v>433</v>
      </c>
      <c r="M1365" s="26" t="s">
        <v>165</v>
      </c>
      <c r="N1365" s="26" t="s">
        <v>357</v>
      </c>
      <c r="O1365" s="26" t="s">
        <v>57</v>
      </c>
      <c r="P1365" s="26" t="s">
        <v>531</v>
      </c>
      <c r="Q1365" s="57">
        <v>506018</v>
      </c>
      <c r="R1365" s="42">
        <v>1</v>
      </c>
      <c r="S1365" s="42">
        <v>1919</v>
      </c>
      <c r="T1365" s="42">
        <v>0</v>
      </c>
      <c r="U1365" s="42">
        <v>9710.4854200000009</v>
      </c>
      <c r="V1365" s="43">
        <v>2.5983435479999999E-3</v>
      </c>
      <c r="W1365" s="43">
        <v>8.6836106280000006E-3</v>
      </c>
      <c r="X1365" s="43">
        <v>2.7597190498527845E-3</v>
      </c>
    </row>
    <row r="1366" spans="1:24" x14ac:dyDescent="0.2">
      <c r="A1366" s="26">
        <v>8694</v>
      </c>
      <c r="B1366" s="26">
        <v>12531</v>
      </c>
      <c r="C1366" s="26" t="s">
        <v>1103</v>
      </c>
      <c r="D1366" s="26">
        <v>510216054</v>
      </c>
      <c r="E1366" s="26" t="s">
        <v>203</v>
      </c>
      <c r="F1366" s="26" t="s">
        <v>2698</v>
      </c>
      <c r="G1366" s="26" t="s">
        <v>2699</v>
      </c>
      <c r="H1366" s="26" t="s">
        <v>69</v>
      </c>
      <c r="I1366" s="26" t="s">
        <v>67</v>
      </c>
      <c r="J1366" s="26" t="s">
        <v>51</v>
      </c>
      <c r="K1366" s="26" t="s">
        <v>51</v>
      </c>
      <c r="L1366" s="26" t="s">
        <v>433</v>
      </c>
      <c r="M1366" s="26" t="s">
        <v>165</v>
      </c>
      <c r="N1366" s="26" t="s">
        <v>87</v>
      </c>
      <c r="O1366" s="26" t="s">
        <v>57</v>
      </c>
      <c r="P1366" s="26" t="s">
        <v>531</v>
      </c>
      <c r="Q1366" s="57">
        <v>41400</v>
      </c>
      <c r="R1366" s="42">
        <v>1</v>
      </c>
      <c r="S1366" s="42">
        <v>45100</v>
      </c>
      <c r="T1366" s="42">
        <v>290.67712999999998</v>
      </c>
      <c r="U1366" s="42">
        <v>18962.077130000001</v>
      </c>
      <c r="V1366" s="43">
        <v>3.8758655739999999E-3</v>
      </c>
      <c r="W1366" s="43">
        <v>1.6956855129000001E-2</v>
      </c>
      <c r="X1366" s="43">
        <v>5.389020550163064E-3</v>
      </c>
    </row>
    <row r="1367" spans="1:24" x14ac:dyDescent="0.2">
      <c r="A1367" s="26">
        <v>8694</v>
      </c>
      <c r="B1367" s="26">
        <v>12531</v>
      </c>
      <c r="C1367" s="26" t="s">
        <v>981</v>
      </c>
      <c r="D1367" s="26">
        <v>511930125</v>
      </c>
      <c r="E1367" s="26" t="s">
        <v>203</v>
      </c>
      <c r="F1367" s="26" t="s">
        <v>2700</v>
      </c>
      <c r="G1367" s="26" t="s">
        <v>2701</v>
      </c>
      <c r="H1367" s="26" t="s">
        <v>69</v>
      </c>
      <c r="I1367" s="26" t="s">
        <v>67</v>
      </c>
      <c r="J1367" s="26" t="s">
        <v>51</v>
      </c>
      <c r="K1367" s="26" t="s">
        <v>51</v>
      </c>
      <c r="L1367" s="26" t="s">
        <v>433</v>
      </c>
      <c r="M1367" s="26" t="s">
        <v>165</v>
      </c>
      <c r="N1367" s="26" t="s">
        <v>133</v>
      </c>
      <c r="O1367" s="26" t="s">
        <v>57</v>
      </c>
      <c r="P1367" s="26" t="s">
        <v>531</v>
      </c>
      <c r="Q1367" s="57">
        <v>1001558</v>
      </c>
      <c r="R1367" s="42">
        <v>1</v>
      </c>
      <c r="S1367" s="42">
        <v>2073</v>
      </c>
      <c r="T1367" s="42">
        <v>0</v>
      </c>
      <c r="U1367" s="42">
        <v>20762.297340000001</v>
      </c>
      <c r="V1367" s="43">
        <v>6.0352986610000001E-3</v>
      </c>
      <c r="W1367" s="43">
        <v>1.8566703728000001E-2</v>
      </c>
      <c r="X1367" s="43">
        <v>5.9006429657875725E-3</v>
      </c>
    </row>
    <row r="1368" spans="1:24" x14ac:dyDescent="0.2">
      <c r="A1368" s="26">
        <v>8694</v>
      </c>
      <c r="B1368" s="26">
        <v>12531</v>
      </c>
      <c r="C1368" s="26" t="s">
        <v>2702</v>
      </c>
      <c r="D1368" s="26">
        <v>511725459</v>
      </c>
      <c r="E1368" s="26" t="s">
        <v>203</v>
      </c>
      <c r="F1368" s="26" t="s">
        <v>2703</v>
      </c>
      <c r="G1368" s="26" t="s">
        <v>2704</v>
      </c>
      <c r="H1368" s="26" t="s">
        <v>69</v>
      </c>
      <c r="I1368" s="26" t="s">
        <v>67</v>
      </c>
      <c r="J1368" s="26" t="s">
        <v>51</v>
      </c>
      <c r="K1368" s="26" t="s">
        <v>51</v>
      </c>
      <c r="L1368" s="26" t="s">
        <v>433</v>
      </c>
      <c r="M1368" s="26" t="s">
        <v>165</v>
      </c>
      <c r="N1368" s="26" t="s">
        <v>68</v>
      </c>
      <c r="O1368" s="26" t="s">
        <v>57</v>
      </c>
      <c r="P1368" s="26" t="s">
        <v>531</v>
      </c>
      <c r="Q1368" s="57">
        <v>128151</v>
      </c>
      <c r="R1368" s="42">
        <v>1</v>
      </c>
      <c r="S1368" s="42">
        <v>8100</v>
      </c>
      <c r="T1368" s="42">
        <v>0</v>
      </c>
      <c r="U1368" s="42">
        <v>10380.231</v>
      </c>
      <c r="V1368" s="43">
        <v>6.1387483290000003E-3</v>
      </c>
      <c r="W1368" s="43">
        <v>9.2825312369999996E-3</v>
      </c>
      <c r="X1368" s="43">
        <v>2.9500606811654543E-3</v>
      </c>
    </row>
    <row r="1369" spans="1:24" x14ac:dyDescent="0.2">
      <c r="A1369" s="26">
        <v>8694</v>
      </c>
      <c r="B1369" s="26">
        <v>12531</v>
      </c>
      <c r="C1369" s="26" t="s">
        <v>828</v>
      </c>
      <c r="D1369" s="26">
        <v>512726712</v>
      </c>
      <c r="E1369" s="26" t="s">
        <v>203</v>
      </c>
      <c r="F1369" s="26" t="s">
        <v>2705</v>
      </c>
      <c r="G1369" s="26" t="s">
        <v>2706</v>
      </c>
      <c r="H1369" s="26" t="s">
        <v>69</v>
      </c>
      <c r="I1369" s="26" t="s">
        <v>67</v>
      </c>
      <c r="J1369" s="26" t="s">
        <v>51</v>
      </c>
      <c r="K1369" s="26" t="s">
        <v>51</v>
      </c>
      <c r="L1369" s="26" t="s">
        <v>433</v>
      </c>
      <c r="M1369" s="26" t="s">
        <v>165</v>
      </c>
      <c r="N1369" s="26" t="s">
        <v>84</v>
      </c>
      <c r="O1369" s="26" t="s">
        <v>57</v>
      </c>
      <c r="P1369" s="26" t="s">
        <v>531</v>
      </c>
      <c r="Q1369" s="57">
        <v>400000</v>
      </c>
      <c r="R1369" s="42">
        <v>1</v>
      </c>
      <c r="S1369" s="42">
        <v>1300</v>
      </c>
      <c r="T1369" s="42">
        <v>0</v>
      </c>
      <c r="U1369" s="42">
        <v>5200</v>
      </c>
      <c r="V1369" s="43">
        <v>1.7729393866999999E-2</v>
      </c>
      <c r="W1369" s="43">
        <v>4.6501048410000001E-3</v>
      </c>
      <c r="X1369" s="43">
        <v>1.4778395145599709E-3</v>
      </c>
    </row>
    <row r="1370" spans="1:24" x14ac:dyDescent="0.2">
      <c r="A1370" s="26">
        <v>8694</v>
      </c>
      <c r="B1370" s="26">
        <v>12531</v>
      </c>
      <c r="C1370" s="26" t="s">
        <v>1496</v>
      </c>
      <c r="D1370" s="26">
        <v>512781386</v>
      </c>
      <c r="E1370" s="26" t="s">
        <v>203</v>
      </c>
      <c r="F1370" s="26" t="s">
        <v>2707</v>
      </c>
      <c r="G1370" s="26" t="s">
        <v>2708</v>
      </c>
      <c r="H1370" s="26" t="s">
        <v>69</v>
      </c>
      <c r="I1370" s="26" t="s">
        <v>67</v>
      </c>
      <c r="J1370" s="26" t="s">
        <v>51</v>
      </c>
      <c r="K1370" s="26" t="s">
        <v>51</v>
      </c>
      <c r="L1370" s="26" t="s">
        <v>433</v>
      </c>
      <c r="M1370" s="26" t="s">
        <v>165</v>
      </c>
      <c r="N1370" s="26" t="s">
        <v>84</v>
      </c>
      <c r="O1370" s="26" t="s">
        <v>57</v>
      </c>
      <c r="P1370" s="26" t="s">
        <v>531</v>
      </c>
      <c r="Q1370" s="57">
        <v>2500000</v>
      </c>
      <c r="R1370" s="42">
        <v>1</v>
      </c>
      <c r="S1370" s="42">
        <v>68.2</v>
      </c>
      <c r="T1370" s="42">
        <v>0</v>
      </c>
      <c r="U1370" s="42">
        <v>1705</v>
      </c>
      <c r="V1370" s="43">
        <v>1.1461362661999999E-2</v>
      </c>
      <c r="W1370" s="43">
        <v>1.5246978369999999E-3</v>
      </c>
      <c r="X1370" s="43">
        <v>4.845608408316828E-4</v>
      </c>
    </row>
    <row r="1371" spans="1:24" x14ac:dyDescent="0.2">
      <c r="A1371" s="26">
        <v>8694</v>
      </c>
      <c r="B1371" s="26">
        <v>12531</v>
      </c>
      <c r="C1371" s="26" t="s">
        <v>2363</v>
      </c>
      <c r="D1371" s="26">
        <v>520041005</v>
      </c>
      <c r="E1371" s="26" t="s">
        <v>203</v>
      </c>
      <c r="F1371" s="26" t="s">
        <v>2709</v>
      </c>
      <c r="G1371" s="26" t="s">
        <v>2710</v>
      </c>
      <c r="H1371" s="26" t="s">
        <v>69</v>
      </c>
      <c r="I1371" s="26" t="s">
        <v>67</v>
      </c>
      <c r="J1371" s="26" t="s">
        <v>51</v>
      </c>
      <c r="K1371" s="26" t="s">
        <v>51</v>
      </c>
      <c r="L1371" s="26" t="s">
        <v>433</v>
      </c>
      <c r="M1371" s="26" t="s">
        <v>165</v>
      </c>
      <c r="N1371" s="26" t="s">
        <v>84</v>
      </c>
      <c r="O1371" s="26" t="s">
        <v>57</v>
      </c>
      <c r="P1371" s="26" t="s">
        <v>531</v>
      </c>
      <c r="Q1371" s="57">
        <v>570910</v>
      </c>
      <c r="R1371" s="42">
        <v>1</v>
      </c>
      <c r="S1371" s="42">
        <v>547.4</v>
      </c>
      <c r="T1371" s="42">
        <v>0</v>
      </c>
      <c r="U1371" s="42">
        <v>3125.1613400000001</v>
      </c>
      <c r="V1371" s="43">
        <v>3.06815531E-3</v>
      </c>
      <c r="W1371" s="43">
        <v>2.7946784380000001E-3</v>
      </c>
      <c r="X1371" s="43">
        <v>8.8817056108215174E-4</v>
      </c>
    </row>
    <row r="1372" spans="1:24" x14ac:dyDescent="0.2">
      <c r="A1372" s="26">
        <v>8694</v>
      </c>
      <c r="B1372" s="26">
        <v>12531</v>
      </c>
      <c r="C1372" s="26" t="s">
        <v>705</v>
      </c>
      <c r="D1372" s="26">
        <v>510960719</v>
      </c>
      <c r="E1372" s="26" t="s">
        <v>203</v>
      </c>
      <c r="F1372" s="26" t="s">
        <v>2711</v>
      </c>
      <c r="G1372" s="26" t="s">
        <v>2712</v>
      </c>
      <c r="H1372" s="26" t="s">
        <v>69</v>
      </c>
      <c r="I1372" s="26" t="s">
        <v>67</v>
      </c>
      <c r="J1372" s="26" t="s">
        <v>51</v>
      </c>
      <c r="K1372" s="26" t="s">
        <v>51</v>
      </c>
      <c r="L1372" s="26" t="s">
        <v>433</v>
      </c>
      <c r="M1372" s="26" t="s">
        <v>165</v>
      </c>
      <c r="N1372" s="26" t="s">
        <v>357</v>
      </c>
      <c r="O1372" s="26" t="s">
        <v>57</v>
      </c>
      <c r="P1372" s="26" t="s">
        <v>531</v>
      </c>
      <c r="Q1372" s="57">
        <v>7500</v>
      </c>
      <c r="R1372" s="42">
        <v>1</v>
      </c>
      <c r="S1372" s="42">
        <v>30090</v>
      </c>
      <c r="T1372" s="42">
        <v>0</v>
      </c>
      <c r="U1372" s="42">
        <v>2256.75</v>
      </c>
      <c r="V1372" s="43">
        <v>6.1844061271467703E-5</v>
      </c>
      <c r="W1372" s="43">
        <v>2.018100788E-3</v>
      </c>
      <c r="X1372" s="43">
        <v>6.4136813932369507E-4</v>
      </c>
    </row>
    <row r="1373" spans="1:24" x14ac:dyDescent="0.2">
      <c r="A1373" s="26">
        <v>8694</v>
      </c>
      <c r="B1373" s="26">
        <v>12531</v>
      </c>
      <c r="C1373" s="26" t="s">
        <v>2953</v>
      </c>
      <c r="D1373" s="26">
        <v>513947473</v>
      </c>
      <c r="E1373" s="26" t="s">
        <v>203</v>
      </c>
      <c r="F1373" s="26" t="s">
        <v>2954</v>
      </c>
      <c r="G1373" s="26" t="s">
        <v>2955</v>
      </c>
      <c r="H1373" s="26" t="s">
        <v>69</v>
      </c>
      <c r="I1373" s="26" t="s">
        <v>67</v>
      </c>
      <c r="J1373" s="26" t="s">
        <v>51</v>
      </c>
      <c r="K1373" s="26" t="s">
        <v>51</v>
      </c>
      <c r="L1373" s="26" t="s">
        <v>433</v>
      </c>
      <c r="M1373" s="26" t="s">
        <v>165</v>
      </c>
      <c r="N1373" s="26" t="s">
        <v>355</v>
      </c>
      <c r="O1373" s="26" t="s">
        <v>57</v>
      </c>
      <c r="P1373" s="26" t="s">
        <v>531</v>
      </c>
      <c r="Q1373" s="57">
        <v>7615</v>
      </c>
      <c r="R1373" s="42">
        <v>1</v>
      </c>
      <c r="S1373" s="42">
        <v>195</v>
      </c>
      <c r="T1373" s="42">
        <v>0</v>
      </c>
      <c r="U1373" s="42">
        <v>14.84925</v>
      </c>
      <c r="V1373" s="43">
        <v>2.9281602880000001E-3</v>
      </c>
      <c r="W1373" s="43">
        <v>1.32789556392491E-5</v>
      </c>
      <c r="X1373" s="43">
        <v>4.2201554637653169E-6</v>
      </c>
    </row>
    <row r="1374" spans="1:24" x14ac:dyDescent="0.2">
      <c r="A1374" s="26">
        <v>8694</v>
      </c>
      <c r="B1374" s="26">
        <v>12531</v>
      </c>
      <c r="C1374" s="26" t="s">
        <v>808</v>
      </c>
      <c r="D1374" s="26">
        <v>513901371</v>
      </c>
      <c r="E1374" s="26" t="s">
        <v>203</v>
      </c>
      <c r="F1374" s="26" t="s">
        <v>2713</v>
      </c>
      <c r="G1374" s="26" t="s">
        <v>2714</v>
      </c>
      <c r="H1374" s="26" t="s">
        <v>69</v>
      </c>
      <c r="I1374" s="26" t="s">
        <v>67</v>
      </c>
      <c r="J1374" s="26" t="s">
        <v>51</v>
      </c>
      <c r="K1374" s="26" t="s">
        <v>51</v>
      </c>
      <c r="L1374" s="26" t="s">
        <v>433</v>
      </c>
      <c r="M1374" s="26" t="s">
        <v>165</v>
      </c>
      <c r="N1374" s="26" t="s">
        <v>353</v>
      </c>
      <c r="O1374" s="26" t="s">
        <v>57</v>
      </c>
      <c r="P1374" s="26" t="s">
        <v>531</v>
      </c>
      <c r="Q1374" s="57">
        <v>362160</v>
      </c>
      <c r="R1374" s="42">
        <v>1</v>
      </c>
      <c r="S1374" s="42">
        <v>1250</v>
      </c>
      <c r="T1374" s="42">
        <v>0</v>
      </c>
      <c r="U1374" s="42">
        <v>4527</v>
      </c>
      <c r="V1374" s="43">
        <v>6.59098299E-4</v>
      </c>
      <c r="W1374" s="43">
        <v>4.0482739649999998E-3</v>
      </c>
      <c r="X1374" s="43">
        <v>1.2865729773871132E-3</v>
      </c>
    </row>
    <row r="1375" spans="1:24" x14ac:dyDescent="0.2">
      <c r="A1375" s="26">
        <v>8694</v>
      </c>
      <c r="B1375" s="26">
        <v>12531</v>
      </c>
      <c r="C1375" s="26" t="s">
        <v>2715</v>
      </c>
      <c r="D1375" s="26">
        <v>514068980</v>
      </c>
      <c r="E1375" s="26" t="s">
        <v>203</v>
      </c>
      <c r="F1375" s="26" t="s">
        <v>2716</v>
      </c>
      <c r="G1375" s="26" t="s">
        <v>2717</v>
      </c>
      <c r="H1375" s="26" t="s">
        <v>69</v>
      </c>
      <c r="I1375" s="26" t="s">
        <v>67</v>
      </c>
      <c r="J1375" s="26" t="s">
        <v>51</v>
      </c>
      <c r="K1375" s="26" t="s">
        <v>51</v>
      </c>
      <c r="L1375" s="26" t="s">
        <v>433</v>
      </c>
      <c r="M1375" s="26" t="s">
        <v>165</v>
      </c>
      <c r="N1375" s="26" t="s">
        <v>356</v>
      </c>
      <c r="O1375" s="26" t="s">
        <v>57</v>
      </c>
      <c r="P1375" s="26" t="s">
        <v>531</v>
      </c>
      <c r="Q1375" s="57">
        <v>64435</v>
      </c>
      <c r="R1375" s="42">
        <v>1</v>
      </c>
      <c r="S1375" s="42">
        <v>5599</v>
      </c>
      <c r="T1375" s="42">
        <v>0</v>
      </c>
      <c r="U1375" s="42">
        <v>3607.7156500000001</v>
      </c>
      <c r="V1375" s="43">
        <v>4.5439204259999999E-3</v>
      </c>
      <c r="W1375" s="43">
        <v>3.2262030790000001E-3</v>
      </c>
      <c r="X1375" s="43">
        <v>1.0253124509358481E-3</v>
      </c>
    </row>
    <row r="1376" spans="1:24" x14ac:dyDescent="0.2">
      <c r="A1376" s="26">
        <v>8694</v>
      </c>
      <c r="B1376" s="26">
        <v>12531</v>
      </c>
      <c r="C1376" s="26" t="s">
        <v>730</v>
      </c>
      <c r="D1376" s="26">
        <v>514065283</v>
      </c>
      <c r="E1376" s="26" t="s">
        <v>203</v>
      </c>
      <c r="F1376" s="26" t="s">
        <v>2718</v>
      </c>
      <c r="G1376" s="26" t="s">
        <v>2719</v>
      </c>
      <c r="H1376" s="26" t="s">
        <v>69</v>
      </c>
      <c r="I1376" s="26" t="s">
        <v>67</v>
      </c>
      <c r="J1376" s="26" t="s">
        <v>51</v>
      </c>
      <c r="K1376" s="26" t="s">
        <v>51</v>
      </c>
      <c r="L1376" s="26" t="s">
        <v>433</v>
      </c>
      <c r="M1376" s="26" t="s">
        <v>165</v>
      </c>
      <c r="N1376" s="26" t="s">
        <v>68</v>
      </c>
      <c r="O1376" s="26" t="s">
        <v>57</v>
      </c>
      <c r="P1376" s="26" t="s">
        <v>531</v>
      </c>
      <c r="Q1376" s="57">
        <v>82697</v>
      </c>
      <c r="R1376" s="42">
        <v>1</v>
      </c>
      <c r="S1376" s="42">
        <v>2575</v>
      </c>
      <c r="T1376" s="42">
        <v>0</v>
      </c>
      <c r="U1376" s="42">
        <v>2129.4477499999998</v>
      </c>
      <c r="V1376" s="43">
        <v>9.16641418E-4</v>
      </c>
      <c r="W1376" s="43">
        <v>1.9042606329999999E-3</v>
      </c>
      <c r="X1376" s="43">
        <v>6.0518885175785044E-4</v>
      </c>
    </row>
    <row r="1377" spans="1:24" x14ac:dyDescent="0.2">
      <c r="A1377" s="26">
        <v>8694</v>
      </c>
      <c r="B1377" s="26">
        <v>12531</v>
      </c>
      <c r="C1377" s="26" t="s">
        <v>2720</v>
      </c>
      <c r="D1377" s="26">
        <v>515001659</v>
      </c>
      <c r="E1377" s="26" t="s">
        <v>203</v>
      </c>
      <c r="F1377" s="26" t="s">
        <v>2721</v>
      </c>
      <c r="G1377" s="26" t="s">
        <v>2722</v>
      </c>
      <c r="H1377" s="26" t="s">
        <v>69</v>
      </c>
      <c r="I1377" s="26" t="s">
        <v>67</v>
      </c>
      <c r="J1377" s="26" t="s">
        <v>51</v>
      </c>
      <c r="K1377" s="26" t="s">
        <v>51</v>
      </c>
      <c r="L1377" s="26" t="s">
        <v>433</v>
      </c>
      <c r="M1377" s="26" t="s">
        <v>165</v>
      </c>
      <c r="N1377" s="26" t="s">
        <v>136</v>
      </c>
      <c r="O1377" s="26" t="s">
        <v>57</v>
      </c>
      <c r="P1377" s="26" t="s">
        <v>531</v>
      </c>
      <c r="Q1377" s="57">
        <v>852634</v>
      </c>
      <c r="R1377" s="42">
        <v>1</v>
      </c>
      <c r="S1377" s="42">
        <v>1726</v>
      </c>
      <c r="T1377" s="42">
        <v>0</v>
      </c>
      <c r="U1377" s="42">
        <v>14716.46284</v>
      </c>
      <c r="V1377" s="43">
        <v>5.833437839E-3</v>
      </c>
      <c r="W1377" s="43">
        <v>1.3160210597E-2</v>
      </c>
      <c r="X1377" s="43">
        <v>4.1824173652895104E-3</v>
      </c>
    </row>
    <row r="1378" spans="1:24" x14ac:dyDescent="0.2">
      <c r="A1378" s="26">
        <v>8694</v>
      </c>
      <c r="B1378" s="26">
        <v>12531</v>
      </c>
      <c r="C1378" s="26" t="s">
        <v>959</v>
      </c>
      <c r="D1378" s="26">
        <v>514892801</v>
      </c>
      <c r="E1378" s="26" t="s">
        <v>203</v>
      </c>
      <c r="F1378" s="26" t="s">
        <v>2723</v>
      </c>
      <c r="G1378" s="26" t="s">
        <v>2724</v>
      </c>
      <c r="H1378" s="26" t="s">
        <v>69</v>
      </c>
      <c r="I1378" s="26" t="s">
        <v>67</v>
      </c>
      <c r="J1378" s="26" t="s">
        <v>51</v>
      </c>
      <c r="K1378" s="26" t="s">
        <v>51</v>
      </c>
      <c r="L1378" s="26" t="s">
        <v>433</v>
      </c>
      <c r="M1378" s="26" t="s">
        <v>165</v>
      </c>
      <c r="N1378" s="26" t="s">
        <v>136</v>
      </c>
      <c r="O1378" s="26" t="s">
        <v>57</v>
      </c>
      <c r="P1378" s="26" t="s">
        <v>531</v>
      </c>
      <c r="Q1378" s="57">
        <v>398400</v>
      </c>
      <c r="R1378" s="42">
        <v>1</v>
      </c>
      <c r="S1378" s="42">
        <v>2732</v>
      </c>
      <c r="T1378" s="42">
        <v>0</v>
      </c>
      <c r="U1378" s="42">
        <v>10884.288</v>
      </c>
      <c r="V1378" s="43">
        <v>1.114706281E-3</v>
      </c>
      <c r="W1378" s="43">
        <v>9.7332846779999999E-3</v>
      </c>
      <c r="X1378" s="43">
        <v>3.0933136335097918E-3</v>
      </c>
    </row>
    <row r="1379" spans="1:24" x14ac:dyDescent="0.2">
      <c r="A1379" s="26">
        <v>8694</v>
      </c>
      <c r="B1379" s="26">
        <v>12531</v>
      </c>
      <c r="C1379" s="26" t="s">
        <v>2725</v>
      </c>
      <c r="D1379" s="26">
        <v>880326081</v>
      </c>
      <c r="E1379" s="26" t="s">
        <v>204</v>
      </c>
      <c r="F1379" s="26" t="s">
        <v>2726</v>
      </c>
      <c r="G1379" s="26" t="s">
        <v>2727</v>
      </c>
      <c r="H1379" s="26" t="s">
        <v>69</v>
      </c>
      <c r="I1379" s="26" t="s">
        <v>67</v>
      </c>
      <c r="J1379" s="26" t="s">
        <v>51</v>
      </c>
      <c r="K1379" s="26" t="s">
        <v>167</v>
      </c>
      <c r="L1379" s="26" t="s">
        <v>433</v>
      </c>
      <c r="M1379" s="26" t="s">
        <v>165</v>
      </c>
      <c r="N1379" s="26" t="s">
        <v>353</v>
      </c>
      <c r="O1379" s="26" t="s">
        <v>57</v>
      </c>
      <c r="P1379" s="26" t="s">
        <v>531</v>
      </c>
      <c r="Q1379" s="57">
        <v>6200</v>
      </c>
      <c r="R1379" s="42">
        <v>1</v>
      </c>
      <c r="S1379" s="42">
        <v>25070</v>
      </c>
      <c r="T1379" s="42">
        <v>0</v>
      </c>
      <c r="U1379" s="42">
        <v>1554.34</v>
      </c>
      <c r="V1379" s="43">
        <v>1.10524976E-4</v>
      </c>
      <c r="W1379" s="43">
        <v>1.389969992E-3</v>
      </c>
      <c r="X1379" s="43">
        <v>4.4174328289637411E-4</v>
      </c>
    </row>
    <row r="1380" spans="1:24" x14ac:dyDescent="0.2">
      <c r="A1380" s="26">
        <v>8694</v>
      </c>
      <c r="B1380" s="26">
        <v>12531</v>
      </c>
      <c r="C1380" s="26" t="s">
        <v>2728</v>
      </c>
      <c r="D1380" s="26">
        <v>515158665</v>
      </c>
      <c r="E1380" s="26" t="s">
        <v>203</v>
      </c>
      <c r="F1380" s="26" t="s">
        <v>2729</v>
      </c>
      <c r="G1380" s="26" t="s">
        <v>2730</v>
      </c>
      <c r="H1380" s="26" t="s">
        <v>69</v>
      </c>
      <c r="I1380" s="26" t="s">
        <v>67</v>
      </c>
      <c r="J1380" s="26" t="s">
        <v>51</v>
      </c>
      <c r="K1380" s="26" t="s">
        <v>51</v>
      </c>
      <c r="L1380" s="26" t="s">
        <v>433</v>
      </c>
      <c r="M1380" s="26" t="s">
        <v>165</v>
      </c>
      <c r="N1380" s="26" t="s">
        <v>131</v>
      </c>
      <c r="O1380" s="26" t="s">
        <v>57</v>
      </c>
      <c r="P1380" s="26" t="s">
        <v>531</v>
      </c>
      <c r="Q1380" s="57">
        <v>154268</v>
      </c>
      <c r="R1380" s="42">
        <v>1</v>
      </c>
      <c r="S1380" s="42">
        <v>1259</v>
      </c>
      <c r="T1380" s="42">
        <v>0</v>
      </c>
      <c r="U1380" s="42">
        <v>1942.2341200000001</v>
      </c>
      <c r="V1380" s="43">
        <v>1.4835534233E-2</v>
      </c>
      <c r="W1380" s="43">
        <v>1.7368446699999999E-3</v>
      </c>
      <c r="X1380" s="43">
        <v>5.5198275558896392E-4</v>
      </c>
    </row>
    <row r="1381" spans="1:24" x14ac:dyDescent="0.2">
      <c r="A1381" s="26">
        <v>8694</v>
      </c>
      <c r="B1381" s="26">
        <v>12531</v>
      </c>
      <c r="C1381" s="26" t="s">
        <v>1119</v>
      </c>
      <c r="D1381" s="26">
        <v>515434074</v>
      </c>
      <c r="E1381" s="26" t="s">
        <v>203</v>
      </c>
      <c r="F1381" s="26" t="s">
        <v>2731</v>
      </c>
      <c r="G1381" s="26" t="s">
        <v>2732</v>
      </c>
      <c r="H1381" s="26" t="s">
        <v>69</v>
      </c>
      <c r="I1381" s="26" t="s">
        <v>67</v>
      </c>
      <c r="J1381" s="26" t="s">
        <v>51</v>
      </c>
      <c r="K1381" s="26" t="s">
        <v>51</v>
      </c>
      <c r="L1381" s="26" t="s">
        <v>433</v>
      </c>
      <c r="M1381" s="26" t="s">
        <v>165</v>
      </c>
      <c r="N1381" s="26" t="s">
        <v>357</v>
      </c>
      <c r="O1381" s="26" t="s">
        <v>57</v>
      </c>
      <c r="P1381" s="26" t="s">
        <v>531</v>
      </c>
      <c r="Q1381" s="57">
        <v>1082361.3700000001</v>
      </c>
      <c r="R1381" s="42">
        <v>1</v>
      </c>
      <c r="S1381" s="42">
        <v>633.20000000000005</v>
      </c>
      <c r="T1381" s="42">
        <v>0</v>
      </c>
      <c r="U1381" s="42">
        <v>6853.5121900000004</v>
      </c>
      <c r="V1381" s="43">
        <v>7.395841714E-3</v>
      </c>
      <c r="W1381" s="43">
        <v>6.1287596569999997E-3</v>
      </c>
      <c r="X1381" s="43">
        <v>1.9477675245962393E-3</v>
      </c>
    </row>
    <row r="1382" spans="1:24" x14ac:dyDescent="0.2">
      <c r="A1382" s="26">
        <v>8694</v>
      </c>
      <c r="B1382" s="26">
        <v>12531</v>
      </c>
      <c r="C1382" s="26" t="s">
        <v>1203</v>
      </c>
      <c r="D1382" s="26">
        <v>514401702</v>
      </c>
      <c r="E1382" s="26" t="s">
        <v>203</v>
      </c>
      <c r="F1382" s="26" t="s">
        <v>2733</v>
      </c>
      <c r="G1382" s="26" t="s">
        <v>2734</v>
      </c>
      <c r="H1382" s="26" t="s">
        <v>69</v>
      </c>
      <c r="I1382" s="26" t="s">
        <v>67</v>
      </c>
      <c r="J1382" s="26" t="s">
        <v>51</v>
      </c>
      <c r="K1382" s="26" t="s">
        <v>51</v>
      </c>
      <c r="L1382" s="26" t="s">
        <v>433</v>
      </c>
      <c r="M1382" s="26" t="s">
        <v>165</v>
      </c>
      <c r="N1382" s="26" t="s">
        <v>87</v>
      </c>
      <c r="O1382" s="26" t="s">
        <v>57</v>
      </c>
      <c r="P1382" s="26" t="s">
        <v>531</v>
      </c>
      <c r="Q1382" s="57">
        <v>296391</v>
      </c>
      <c r="R1382" s="42">
        <v>1</v>
      </c>
      <c r="S1382" s="42">
        <v>2967</v>
      </c>
      <c r="T1382" s="42">
        <v>0</v>
      </c>
      <c r="U1382" s="42">
        <v>8793.9209699999992</v>
      </c>
      <c r="V1382" s="43">
        <v>1.159072349E-3</v>
      </c>
      <c r="W1382" s="43">
        <v>7.8639720149999998E-3</v>
      </c>
      <c r="X1382" s="43">
        <v>2.4992315187276053E-3</v>
      </c>
    </row>
    <row r="1383" spans="1:24" x14ac:dyDescent="0.2">
      <c r="A1383" s="26">
        <v>8694</v>
      </c>
      <c r="B1383" s="26">
        <v>12531</v>
      </c>
      <c r="C1383" s="26" t="s">
        <v>824</v>
      </c>
      <c r="D1383" s="26">
        <v>550263107</v>
      </c>
      <c r="E1383" s="26" t="s">
        <v>205</v>
      </c>
      <c r="F1383" s="26" t="s">
        <v>2932</v>
      </c>
      <c r="G1383" s="26" t="s">
        <v>2933</v>
      </c>
      <c r="H1383" s="26" t="s">
        <v>69</v>
      </c>
      <c r="I1383" s="26" t="s">
        <v>212</v>
      </c>
      <c r="J1383" s="26" t="s">
        <v>51</v>
      </c>
      <c r="K1383" s="26" t="s">
        <v>51</v>
      </c>
      <c r="L1383" s="26" t="s">
        <v>433</v>
      </c>
      <c r="M1383" s="26" t="s">
        <v>165</v>
      </c>
      <c r="N1383" s="26" t="s">
        <v>140</v>
      </c>
      <c r="O1383" s="26" t="s">
        <v>57</v>
      </c>
      <c r="P1383" s="26" t="s">
        <v>531</v>
      </c>
      <c r="Q1383" s="57">
        <v>62956</v>
      </c>
      <c r="R1383" s="42">
        <v>1</v>
      </c>
      <c r="S1383" s="42">
        <v>7320</v>
      </c>
      <c r="T1383" s="42">
        <v>0</v>
      </c>
      <c r="U1383" s="42">
        <v>4608.3792000000003</v>
      </c>
      <c r="V1383" s="43">
        <v>6.2686937599999997E-4</v>
      </c>
      <c r="W1383" s="43">
        <v>4.1210473900000003E-3</v>
      </c>
      <c r="X1383" s="43">
        <v>1.3097009384300516E-3</v>
      </c>
    </row>
    <row r="1384" spans="1:24" x14ac:dyDescent="0.2">
      <c r="A1384" s="26">
        <v>8694</v>
      </c>
      <c r="B1384" s="26">
        <v>12531</v>
      </c>
      <c r="C1384" s="26" t="s">
        <v>2735</v>
      </c>
      <c r="D1384" s="26">
        <v>512466723</v>
      </c>
      <c r="E1384" s="26" t="s">
        <v>203</v>
      </c>
      <c r="F1384" s="26" t="s">
        <v>2736</v>
      </c>
      <c r="G1384" s="26" t="s">
        <v>2737</v>
      </c>
      <c r="H1384" s="26" t="s">
        <v>69</v>
      </c>
      <c r="I1384" s="26" t="s">
        <v>67</v>
      </c>
      <c r="J1384" s="26" t="s">
        <v>51</v>
      </c>
      <c r="K1384" s="26" t="s">
        <v>51</v>
      </c>
      <c r="L1384" s="26" t="s">
        <v>433</v>
      </c>
      <c r="M1384" s="26" t="s">
        <v>165</v>
      </c>
      <c r="N1384" s="26" t="s">
        <v>131</v>
      </c>
      <c r="O1384" s="26" t="s">
        <v>57</v>
      </c>
      <c r="P1384" s="26" t="s">
        <v>531</v>
      </c>
      <c r="Q1384" s="57">
        <v>960145</v>
      </c>
      <c r="R1384" s="42">
        <v>1</v>
      </c>
      <c r="S1384" s="42">
        <v>543.9</v>
      </c>
      <c r="T1384" s="42">
        <v>156.92139</v>
      </c>
      <c r="U1384" s="42">
        <v>5379.1500400000004</v>
      </c>
      <c r="V1384" s="43">
        <v>1.0461425862999999E-2</v>
      </c>
      <c r="W1384" s="43">
        <v>4.8103099320000002E-3</v>
      </c>
      <c r="X1384" s="43">
        <v>1.5287539392036247E-3</v>
      </c>
    </row>
    <row r="1385" spans="1:24" x14ac:dyDescent="0.2">
      <c r="A1385" s="26">
        <v>8694</v>
      </c>
      <c r="B1385" s="26">
        <v>12531</v>
      </c>
      <c r="C1385" s="26" t="s">
        <v>811</v>
      </c>
      <c r="D1385" s="26">
        <v>512607888</v>
      </c>
      <c r="E1385" s="26" t="s">
        <v>203</v>
      </c>
      <c r="F1385" s="26" t="s">
        <v>2738</v>
      </c>
      <c r="G1385" s="26" t="s">
        <v>2739</v>
      </c>
      <c r="H1385" s="26" t="s">
        <v>69</v>
      </c>
      <c r="I1385" s="26" t="s">
        <v>67</v>
      </c>
      <c r="J1385" s="26" t="s">
        <v>51</v>
      </c>
      <c r="K1385" s="26" t="s">
        <v>51</v>
      </c>
      <c r="L1385" s="26" t="s">
        <v>433</v>
      </c>
      <c r="M1385" s="26" t="s">
        <v>165</v>
      </c>
      <c r="N1385" s="26" t="s">
        <v>132</v>
      </c>
      <c r="O1385" s="26" t="s">
        <v>57</v>
      </c>
      <c r="P1385" s="26" t="s">
        <v>531</v>
      </c>
      <c r="Q1385" s="57">
        <v>18118</v>
      </c>
      <c r="R1385" s="42">
        <v>1</v>
      </c>
      <c r="S1385" s="42">
        <v>52300</v>
      </c>
      <c r="T1385" s="42">
        <v>0</v>
      </c>
      <c r="U1385" s="42">
        <v>9475.7139999999999</v>
      </c>
      <c r="V1385" s="43">
        <v>1.100810831E-3</v>
      </c>
      <c r="W1385" s="43">
        <v>8.4736660670000005E-3</v>
      </c>
      <c r="X1385" s="43">
        <v>2.6929970342056001E-3</v>
      </c>
    </row>
    <row r="1386" spans="1:24" x14ac:dyDescent="0.2">
      <c r="A1386" s="26">
        <v>8694</v>
      </c>
      <c r="B1386" s="26">
        <v>12531</v>
      </c>
      <c r="C1386" s="26" t="s">
        <v>2740</v>
      </c>
      <c r="D1386" s="26">
        <v>515809499</v>
      </c>
      <c r="E1386" s="26" t="s">
        <v>203</v>
      </c>
      <c r="F1386" s="26" t="s">
        <v>2741</v>
      </c>
      <c r="G1386" s="26" t="s">
        <v>2742</v>
      </c>
      <c r="H1386" s="26" t="s">
        <v>69</v>
      </c>
      <c r="I1386" s="26" t="s">
        <v>67</v>
      </c>
      <c r="J1386" s="26" t="s">
        <v>51</v>
      </c>
      <c r="K1386" s="26" t="s">
        <v>51</v>
      </c>
      <c r="L1386" s="26" t="s">
        <v>433</v>
      </c>
      <c r="M1386" s="26" t="s">
        <v>165</v>
      </c>
      <c r="N1386" s="26" t="s">
        <v>68</v>
      </c>
      <c r="O1386" s="26" t="s">
        <v>57</v>
      </c>
      <c r="P1386" s="26" t="s">
        <v>531</v>
      </c>
      <c r="Q1386" s="57">
        <v>7202</v>
      </c>
      <c r="R1386" s="42">
        <v>1</v>
      </c>
      <c r="S1386" s="42">
        <v>46950</v>
      </c>
      <c r="T1386" s="42">
        <v>0</v>
      </c>
      <c r="U1386" s="42">
        <v>3381.3389999999999</v>
      </c>
      <c r="V1386" s="43">
        <v>5.8600488199999998E-3</v>
      </c>
      <c r="W1386" s="43">
        <v>3.0237655489999998E-3</v>
      </c>
      <c r="X1386" s="43">
        <v>9.6097622813898036E-4</v>
      </c>
    </row>
    <row r="1387" spans="1:24" x14ac:dyDescent="0.2">
      <c r="A1387" s="26">
        <v>8694</v>
      </c>
      <c r="B1387" s="26">
        <v>12531</v>
      </c>
      <c r="C1387" s="26" t="s">
        <v>2743</v>
      </c>
      <c r="D1387" s="26">
        <v>10758801</v>
      </c>
      <c r="E1387" s="26" t="s">
        <v>204</v>
      </c>
      <c r="F1387" s="26" t="s">
        <v>2744</v>
      </c>
      <c r="G1387" s="26" t="s">
        <v>2745</v>
      </c>
      <c r="H1387" s="26" t="s">
        <v>69</v>
      </c>
      <c r="I1387" s="26" t="s">
        <v>67</v>
      </c>
      <c r="J1387" s="26" t="s">
        <v>51</v>
      </c>
      <c r="K1387" s="26" t="s">
        <v>168</v>
      </c>
      <c r="L1387" s="26" t="s">
        <v>433</v>
      </c>
      <c r="M1387" s="26" t="s">
        <v>165</v>
      </c>
      <c r="N1387" s="26" t="s">
        <v>140</v>
      </c>
      <c r="O1387" s="26" t="s">
        <v>57</v>
      </c>
      <c r="P1387" s="26" t="s">
        <v>531</v>
      </c>
      <c r="Q1387" s="57">
        <v>99395</v>
      </c>
      <c r="R1387" s="42">
        <v>1</v>
      </c>
      <c r="S1387" s="42">
        <v>4834</v>
      </c>
      <c r="T1387" s="42">
        <v>0</v>
      </c>
      <c r="U1387" s="42">
        <v>4804.7542999999996</v>
      </c>
      <c r="V1387" s="43">
        <v>5.4171833700000002E-4</v>
      </c>
      <c r="W1387" s="43">
        <v>4.2966560060000002E-3</v>
      </c>
      <c r="X1387" s="43">
        <v>1.3655107235176795E-3</v>
      </c>
    </row>
    <row r="1388" spans="1:24" x14ac:dyDescent="0.2">
      <c r="A1388" s="26">
        <v>8694</v>
      </c>
      <c r="B1388" s="26">
        <v>12531</v>
      </c>
      <c r="C1388" s="26" t="s">
        <v>2746</v>
      </c>
      <c r="D1388" s="26">
        <v>510706153</v>
      </c>
      <c r="E1388" s="26" t="s">
        <v>203</v>
      </c>
      <c r="F1388" s="26" t="s">
        <v>2747</v>
      </c>
      <c r="G1388" s="26" t="s">
        <v>2748</v>
      </c>
      <c r="H1388" s="26" t="s">
        <v>69</v>
      </c>
      <c r="I1388" s="26" t="s">
        <v>67</v>
      </c>
      <c r="J1388" s="26" t="s">
        <v>51</v>
      </c>
      <c r="K1388" s="26" t="s">
        <v>51</v>
      </c>
      <c r="L1388" s="26" t="s">
        <v>433</v>
      </c>
      <c r="M1388" s="26" t="s">
        <v>165</v>
      </c>
      <c r="N1388" s="26" t="s">
        <v>130</v>
      </c>
      <c r="O1388" s="26" t="s">
        <v>57</v>
      </c>
      <c r="P1388" s="26" t="s">
        <v>531</v>
      </c>
      <c r="Q1388" s="57">
        <v>12000</v>
      </c>
      <c r="R1388" s="42">
        <v>1</v>
      </c>
      <c r="S1388" s="42">
        <v>1619</v>
      </c>
      <c r="T1388" s="42">
        <v>0</v>
      </c>
      <c r="U1388" s="42">
        <v>194.28</v>
      </c>
      <c r="V1388" s="43">
        <v>5.9561361248505801E-5</v>
      </c>
      <c r="W1388" s="43">
        <v>1.7373506999999999E-4</v>
      </c>
      <c r="X1388" s="43">
        <v>5.5214357863213689E-5</v>
      </c>
    </row>
    <row r="1389" spans="1:24" x14ac:dyDescent="0.2">
      <c r="A1389" s="26">
        <v>8694</v>
      </c>
      <c r="B1389" s="26">
        <v>12531</v>
      </c>
      <c r="C1389" s="26" t="s">
        <v>2751</v>
      </c>
      <c r="D1389" s="26">
        <v>513618967</v>
      </c>
      <c r="E1389" s="26" t="s">
        <v>203</v>
      </c>
      <c r="F1389" s="26" t="s">
        <v>2752</v>
      </c>
      <c r="G1389" s="26" t="s">
        <v>2753</v>
      </c>
      <c r="H1389" s="26" t="s">
        <v>69</v>
      </c>
      <c r="I1389" s="26" t="s">
        <v>67</v>
      </c>
      <c r="J1389" s="26" t="s">
        <v>51</v>
      </c>
      <c r="K1389" s="26" t="s">
        <v>51</v>
      </c>
      <c r="L1389" s="26" t="s">
        <v>433</v>
      </c>
      <c r="M1389" s="26" t="s">
        <v>165</v>
      </c>
      <c r="N1389" s="26" t="s">
        <v>356</v>
      </c>
      <c r="O1389" s="26" t="s">
        <v>57</v>
      </c>
      <c r="P1389" s="26" t="s">
        <v>531</v>
      </c>
      <c r="Q1389" s="57">
        <v>1369152</v>
      </c>
      <c r="R1389" s="42">
        <v>1</v>
      </c>
      <c r="S1389" s="42">
        <v>1155</v>
      </c>
      <c r="T1389" s="42">
        <v>0</v>
      </c>
      <c r="U1389" s="42">
        <v>15813.705599999999</v>
      </c>
      <c r="V1389" s="43">
        <v>9.8154777469999996E-3</v>
      </c>
      <c r="W1389" s="43">
        <v>1.4141420957E-2</v>
      </c>
      <c r="X1389" s="43">
        <v>4.4942536552496724E-3</v>
      </c>
    </row>
    <row r="1390" spans="1:24" x14ac:dyDescent="0.2">
      <c r="A1390" s="26">
        <v>8694</v>
      </c>
      <c r="B1390" s="26">
        <v>12531</v>
      </c>
      <c r="C1390" s="26" t="s">
        <v>2754</v>
      </c>
      <c r="D1390" s="26">
        <v>540296795</v>
      </c>
      <c r="E1390" s="26" t="s">
        <v>205</v>
      </c>
      <c r="F1390" s="26" t="s">
        <v>2755</v>
      </c>
      <c r="G1390" s="26" t="s">
        <v>2756</v>
      </c>
      <c r="H1390" s="26" t="s">
        <v>69</v>
      </c>
      <c r="I1390" s="26" t="s">
        <v>212</v>
      </c>
      <c r="J1390" s="26" t="s">
        <v>51</v>
      </c>
      <c r="K1390" s="26" t="s">
        <v>51</v>
      </c>
      <c r="L1390" s="26" t="s">
        <v>433</v>
      </c>
      <c r="M1390" s="26" t="s">
        <v>165</v>
      </c>
      <c r="N1390" s="26" t="s">
        <v>142</v>
      </c>
      <c r="O1390" s="26" t="s">
        <v>57</v>
      </c>
      <c r="P1390" s="26" t="s">
        <v>531</v>
      </c>
      <c r="Q1390" s="57">
        <v>131869</v>
      </c>
      <c r="R1390" s="42">
        <v>1</v>
      </c>
      <c r="S1390" s="42">
        <v>162.1</v>
      </c>
      <c r="T1390" s="42">
        <v>0</v>
      </c>
      <c r="U1390" s="42">
        <v>213.75964999999999</v>
      </c>
      <c r="V1390" s="43">
        <v>8.2286908230000001E-3</v>
      </c>
      <c r="W1390" s="43">
        <v>1.91154766E-4</v>
      </c>
      <c r="X1390" s="43">
        <v>6.0750472574713329E-5</v>
      </c>
    </row>
    <row r="1391" spans="1:24" x14ac:dyDescent="0.2">
      <c r="A1391" s="26">
        <v>8694</v>
      </c>
      <c r="B1391" s="26">
        <v>12531</v>
      </c>
      <c r="C1391" s="26" t="s">
        <v>2757</v>
      </c>
      <c r="D1391" s="26">
        <v>515933950</v>
      </c>
      <c r="E1391" s="26" t="s">
        <v>203</v>
      </c>
      <c r="F1391" s="26" t="s">
        <v>2758</v>
      </c>
      <c r="G1391" s="26" t="s">
        <v>2759</v>
      </c>
      <c r="H1391" s="26" t="s">
        <v>69</v>
      </c>
      <c r="I1391" s="26" t="s">
        <v>67</v>
      </c>
      <c r="J1391" s="26" t="s">
        <v>51</v>
      </c>
      <c r="K1391" s="26" t="s">
        <v>51</v>
      </c>
      <c r="L1391" s="26" t="s">
        <v>433</v>
      </c>
      <c r="M1391" s="26" t="s">
        <v>165</v>
      </c>
      <c r="N1391" s="26" t="s">
        <v>354</v>
      </c>
      <c r="O1391" s="26" t="s">
        <v>57</v>
      </c>
      <c r="P1391" s="26" t="s">
        <v>531</v>
      </c>
      <c r="Q1391" s="57">
        <v>45964</v>
      </c>
      <c r="R1391" s="42">
        <v>1</v>
      </c>
      <c r="S1391" s="42">
        <v>371.8</v>
      </c>
      <c r="T1391" s="42">
        <v>0</v>
      </c>
      <c r="U1391" s="42">
        <v>170.89415</v>
      </c>
      <c r="V1391" s="43">
        <v>1.9591428941000001E-2</v>
      </c>
      <c r="W1391" s="43">
        <v>1.5282225199999999E-4</v>
      </c>
      <c r="X1391" s="43">
        <v>4.8568101476372857E-5</v>
      </c>
    </row>
    <row r="1392" spans="1:24" x14ac:dyDescent="0.2">
      <c r="A1392" s="26">
        <v>8694</v>
      </c>
      <c r="B1392" s="26">
        <v>12531</v>
      </c>
      <c r="C1392" s="26" t="s">
        <v>2760</v>
      </c>
      <c r="D1392" s="26">
        <v>515251593</v>
      </c>
      <c r="E1392" s="26" t="s">
        <v>203</v>
      </c>
      <c r="F1392" s="26" t="s">
        <v>2761</v>
      </c>
      <c r="G1392" s="26" t="s">
        <v>2762</v>
      </c>
      <c r="H1392" s="26" t="s">
        <v>69</v>
      </c>
      <c r="I1392" s="26" t="s">
        <v>67</v>
      </c>
      <c r="J1392" s="26" t="s">
        <v>51</v>
      </c>
      <c r="K1392" s="26" t="s">
        <v>51</v>
      </c>
      <c r="L1392" s="26" t="s">
        <v>433</v>
      </c>
      <c r="M1392" s="26" t="s">
        <v>165</v>
      </c>
      <c r="N1392" s="26" t="s">
        <v>138</v>
      </c>
      <c r="O1392" s="26" t="s">
        <v>57</v>
      </c>
      <c r="P1392" s="26" t="s">
        <v>531</v>
      </c>
      <c r="Q1392" s="57">
        <v>847499</v>
      </c>
      <c r="R1392" s="42">
        <v>1</v>
      </c>
      <c r="S1392" s="42">
        <v>1260</v>
      </c>
      <c r="T1392" s="42">
        <v>0</v>
      </c>
      <c r="U1392" s="42">
        <v>10678.4874</v>
      </c>
      <c r="V1392" s="43">
        <v>7.9298023679999999E-3</v>
      </c>
      <c r="W1392" s="43">
        <v>9.5492473000000008E-3</v>
      </c>
      <c r="X1392" s="43">
        <v>3.0348251222020706E-3</v>
      </c>
    </row>
    <row r="1393" spans="1:24" x14ac:dyDescent="0.2">
      <c r="A1393" s="26">
        <v>8694</v>
      </c>
      <c r="B1393" s="26">
        <v>12531</v>
      </c>
      <c r="C1393" s="26" t="s">
        <v>1197</v>
      </c>
      <c r="D1393" s="26">
        <v>514599943</v>
      </c>
      <c r="E1393" s="26" t="s">
        <v>203</v>
      </c>
      <c r="F1393" s="26" t="s">
        <v>2934</v>
      </c>
      <c r="G1393" s="26" t="s">
        <v>2935</v>
      </c>
      <c r="H1393" s="26" t="s">
        <v>69</v>
      </c>
      <c r="I1393" s="26" t="s">
        <v>67</v>
      </c>
      <c r="J1393" s="26" t="s">
        <v>51</v>
      </c>
      <c r="K1393" s="26" t="s">
        <v>51</v>
      </c>
      <c r="L1393" s="26" t="s">
        <v>433</v>
      </c>
      <c r="M1393" s="26" t="s">
        <v>165</v>
      </c>
      <c r="N1393" s="26" t="s">
        <v>353</v>
      </c>
      <c r="O1393" s="26" t="s">
        <v>57</v>
      </c>
      <c r="P1393" s="26" t="s">
        <v>531</v>
      </c>
      <c r="Q1393" s="57">
        <v>147666</v>
      </c>
      <c r="R1393" s="42">
        <v>1</v>
      </c>
      <c r="S1393" s="42">
        <v>8800</v>
      </c>
      <c r="T1393" s="42">
        <v>0</v>
      </c>
      <c r="U1393" s="42">
        <v>12994.608</v>
      </c>
      <c r="V1393" s="43">
        <v>4.154864173E-3</v>
      </c>
      <c r="W1393" s="43">
        <v>1.1620440302999999E-2</v>
      </c>
      <c r="X1393" s="43">
        <v>3.6930663805032913E-3</v>
      </c>
    </row>
    <row r="1394" spans="1:24" x14ac:dyDescent="0.2">
      <c r="A1394" s="26">
        <v>8694</v>
      </c>
      <c r="B1394" s="26">
        <v>12531</v>
      </c>
      <c r="C1394" s="26" t="s">
        <v>2763</v>
      </c>
      <c r="D1394" s="26">
        <v>832652993</v>
      </c>
      <c r="E1394" s="26" t="s">
        <v>204</v>
      </c>
      <c r="F1394" s="26" t="s">
        <v>2764</v>
      </c>
      <c r="G1394" s="26" t="s">
        <v>2765</v>
      </c>
      <c r="H1394" s="26" t="s">
        <v>69</v>
      </c>
      <c r="I1394" s="26" t="s">
        <v>67</v>
      </c>
      <c r="J1394" s="26" t="s">
        <v>51</v>
      </c>
      <c r="K1394" s="26" t="s">
        <v>51</v>
      </c>
      <c r="L1394" s="26" t="s">
        <v>433</v>
      </c>
      <c r="M1394" s="26" t="s">
        <v>486</v>
      </c>
      <c r="N1394" s="26" t="s">
        <v>352</v>
      </c>
      <c r="O1394" s="26" t="s">
        <v>57</v>
      </c>
      <c r="P1394" s="26" t="s">
        <v>531</v>
      </c>
      <c r="Q1394" s="57">
        <v>3207576</v>
      </c>
      <c r="R1394" s="42">
        <v>1</v>
      </c>
      <c r="S1394" s="42">
        <v>1E-4</v>
      </c>
      <c r="T1394" s="42">
        <v>0</v>
      </c>
      <c r="U1394" s="42">
        <v>0</v>
      </c>
      <c r="V1394" s="43">
        <v>2.1638332029E-2</v>
      </c>
      <c r="W1394" s="43">
        <v>0</v>
      </c>
      <c r="X1394" s="43">
        <v>0</v>
      </c>
    </row>
    <row r="1395" spans="1:24" x14ac:dyDescent="0.2">
      <c r="A1395" s="26">
        <v>8694</v>
      </c>
      <c r="B1395" s="26">
        <v>12531</v>
      </c>
      <c r="C1395" s="26" t="s">
        <v>2477</v>
      </c>
      <c r="D1395" s="26">
        <v>514091685</v>
      </c>
      <c r="E1395" s="26" t="s">
        <v>203</v>
      </c>
      <c r="F1395" s="26" t="s">
        <v>2937</v>
      </c>
      <c r="G1395" s="26" t="s">
        <v>2938</v>
      </c>
      <c r="H1395" s="26" t="s">
        <v>69</v>
      </c>
      <c r="I1395" s="26" t="s">
        <v>67</v>
      </c>
      <c r="J1395" s="26" t="s">
        <v>51</v>
      </c>
      <c r="K1395" s="26" t="s">
        <v>51</v>
      </c>
      <c r="L1395" s="26" t="s">
        <v>52</v>
      </c>
      <c r="M1395" s="26" t="s">
        <v>165</v>
      </c>
      <c r="N1395" s="26" t="s">
        <v>84</v>
      </c>
      <c r="O1395" s="26" t="s">
        <v>57</v>
      </c>
      <c r="P1395" s="26" t="s">
        <v>531</v>
      </c>
      <c r="Q1395" s="57">
        <v>150000</v>
      </c>
      <c r="R1395" s="42">
        <v>1</v>
      </c>
      <c r="S1395" s="42">
        <v>2282.6851000000001</v>
      </c>
      <c r="T1395" s="42">
        <v>0</v>
      </c>
      <c r="U1395" s="42">
        <v>3424.02765</v>
      </c>
      <c r="V1395" s="43">
        <v>7.3321935840000001E-3</v>
      </c>
      <c r="W1395" s="43">
        <v>3.0619399139999999E-3</v>
      </c>
      <c r="X1395" s="43">
        <v>9.7310833848383046E-4</v>
      </c>
    </row>
    <row r="1396" spans="1:24" x14ac:dyDescent="0.2">
      <c r="A1396" s="26">
        <v>8694</v>
      </c>
      <c r="B1396" s="26">
        <v>12531</v>
      </c>
      <c r="C1396" s="26" t="s">
        <v>1239</v>
      </c>
      <c r="D1396" s="26">
        <v>516046307</v>
      </c>
      <c r="E1396" s="26" t="s">
        <v>203</v>
      </c>
      <c r="F1396" s="26" t="s">
        <v>2766</v>
      </c>
      <c r="G1396" s="26" t="s">
        <v>2767</v>
      </c>
      <c r="H1396" s="26" t="s">
        <v>69</v>
      </c>
      <c r="I1396" s="26" t="s">
        <v>67</v>
      </c>
      <c r="J1396" s="26" t="s">
        <v>51</v>
      </c>
      <c r="K1396" s="26" t="s">
        <v>51</v>
      </c>
      <c r="L1396" s="26" t="s">
        <v>433</v>
      </c>
      <c r="M1396" s="26" t="s">
        <v>165</v>
      </c>
      <c r="N1396" s="26" t="s">
        <v>353</v>
      </c>
      <c r="O1396" s="26" t="s">
        <v>57</v>
      </c>
      <c r="P1396" s="26" t="s">
        <v>531</v>
      </c>
      <c r="Q1396" s="57">
        <v>136943</v>
      </c>
      <c r="R1396" s="42">
        <v>1</v>
      </c>
      <c r="S1396" s="42">
        <v>3627</v>
      </c>
      <c r="T1396" s="42">
        <v>0</v>
      </c>
      <c r="U1396" s="42">
        <v>4966.9226099999996</v>
      </c>
      <c r="V1396" s="43">
        <v>8.3440256459999997E-3</v>
      </c>
      <c r="W1396" s="43">
        <v>4.4416751680000002E-3</v>
      </c>
      <c r="X1396" s="43">
        <v>1.4115989420806429E-3</v>
      </c>
    </row>
    <row r="1397" spans="1:24" x14ac:dyDescent="0.2">
      <c r="A1397" s="26">
        <v>8694</v>
      </c>
      <c r="B1397" s="26">
        <v>12531</v>
      </c>
      <c r="C1397" s="26" t="s">
        <v>2768</v>
      </c>
      <c r="D1397" s="26">
        <v>512402538</v>
      </c>
      <c r="E1397" s="26" t="s">
        <v>203</v>
      </c>
      <c r="F1397" s="26" t="s">
        <v>2769</v>
      </c>
      <c r="G1397" s="26" t="s">
        <v>2770</v>
      </c>
      <c r="H1397" s="26" t="s">
        <v>69</v>
      </c>
      <c r="I1397" s="26" t="s">
        <v>67</v>
      </c>
      <c r="J1397" s="26" t="s">
        <v>51</v>
      </c>
      <c r="K1397" s="26" t="s">
        <v>51</v>
      </c>
      <c r="L1397" s="26" t="s">
        <v>433</v>
      </c>
      <c r="M1397" s="26" t="s">
        <v>165</v>
      </c>
      <c r="N1397" s="26" t="s">
        <v>68</v>
      </c>
      <c r="O1397" s="26" t="s">
        <v>57</v>
      </c>
      <c r="P1397" s="26" t="s">
        <v>531</v>
      </c>
      <c r="Q1397" s="57">
        <v>1284875</v>
      </c>
      <c r="R1397" s="42">
        <v>1</v>
      </c>
      <c r="S1397" s="42">
        <v>351.3</v>
      </c>
      <c r="T1397" s="42">
        <v>0</v>
      </c>
      <c r="U1397" s="42">
        <v>4513.7658700000002</v>
      </c>
      <c r="V1397" s="43">
        <v>8.5805214689999992E-3</v>
      </c>
      <c r="W1397" s="43">
        <v>4.0364393319999997E-3</v>
      </c>
      <c r="X1397" s="43">
        <v>1.2828118388765702E-3</v>
      </c>
    </row>
    <row r="1398" spans="1:24" x14ac:dyDescent="0.2">
      <c r="A1398" s="26">
        <v>8694</v>
      </c>
      <c r="B1398" s="26">
        <v>12531</v>
      </c>
      <c r="C1398" s="26" t="s">
        <v>2771</v>
      </c>
      <c r="D1398" s="26">
        <v>514439785</v>
      </c>
      <c r="E1398" s="26" t="s">
        <v>203</v>
      </c>
      <c r="F1398" s="26" t="s">
        <v>2772</v>
      </c>
      <c r="G1398" s="26" t="s">
        <v>2773</v>
      </c>
      <c r="H1398" s="26" t="s">
        <v>69</v>
      </c>
      <c r="I1398" s="26" t="s">
        <v>67</v>
      </c>
      <c r="J1398" s="26" t="s">
        <v>51</v>
      </c>
      <c r="K1398" s="26" t="s">
        <v>51</v>
      </c>
      <c r="L1398" s="26" t="s">
        <v>433</v>
      </c>
      <c r="M1398" s="26" t="s">
        <v>165</v>
      </c>
      <c r="N1398" s="26" t="s">
        <v>126</v>
      </c>
      <c r="O1398" s="26" t="s">
        <v>57</v>
      </c>
      <c r="P1398" s="26" t="s">
        <v>531</v>
      </c>
      <c r="Q1398" s="57">
        <v>60800</v>
      </c>
      <c r="R1398" s="42">
        <v>1</v>
      </c>
      <c r="S1398" s="42">
        <v>3025</v>
      </c>
      <c r="T1398" s="42">
        <v>0</v>
      </c>
      <c r="U1398" s="42">
        <v>1839.2</v>
      </c>
      <c r="V1398" s="43">
        <v>1.6507398328000002E-2</v>
      </c>
      <c r="W1398" s="43">
        <v>1.644706312E-3</v>
      </c>
      <c r="X1398" s="43">
        <v>5.2270046830359585E-4</v>
      </c>
    </row>
    <row r="1399" spans="1:24" x14ac:dyDescent="0.2">
      <c r="A1399" s="26">
        <v>8694</v>
      </c>
      <c r="B1399" s="26">
        <v>12531</v>
      </c>
      <c r="C1399" s="26" t="s">
        <v>2774</v>
      </c>
      <c r="D1399" s="26">
        <v>512569237</v>
      </c>
      <c r="E1399" s="26" t="s">
        <v>203</v>
      </c>
      <c r="F1399" s="26" t="s">
        <v>2775</v>
      </c>
      <c r="G1399" s="26" t="s">
        <v>2776</v>
      </c>
      <c r="H1399" s="26" t="s">
        <v>69</v>
      </c>
      <c r="I1399" s="26" t="s">
        <v>67</v>
      </c>
      <c r="J1399" s="26" t="s">
        <v>51</v>
      </c>
      <c r="K1399" s="26" t="s">
        <v>51</v>
      </c>
      <c r="L1399" s="26" t="s">
        <v>433</v>
      </c>
      <c r="M1399" s="26" t="s">
        <v>165</v>
      </c>
      <c r="N1399" s="26" t="s">
        <v>84</v>
      </c>
      <c r="O1399" s="26" t="s">
        <v>57</v>
      </c>
      <c r="P1399" s="26" t="s">
        <v>531</v>
      </c>
      <c r="Q1399" s="57">
        <v>18400</v>
      </c>
      <c r="R1399" s="42">
        <v>1</v>
      </c>
      <c r="S1399" s="42">
        <v>11620</v>
      </c>
      <c r="T1399" s="42">
        <v>23.414380000000001</v>
      </c>
      <c r="U1399" s="42">
        <v>2161.4943800000001</v>
      </c>
      <c r="V1399" s="43">
        <v>5.85359416E-4</v>
      </c>
      <c r="W1399" s="43">
        <v>1.9329183609999999E-3</v>
      </c>
      <c r="X1399" s="43">
        <v>6.1429650101217409E-4</v>
      </c>
    </row>
    <row r="1400" spans="1:24" x14ac:dyDescent="0.2">
      <c r="A1400" s="26">
        <v>8694</v>
      </c>
      <c r="B1400" s="26">
        <v>12531</v>
      </c>
      <c r="C1400" s="26" t="s">
        <v>2777</v>
      </c>
      <c r="D1400" s="26">
        <v>515236735</v>
      </c>
      <c r="E1400" s="26" t="s">
        <v>203</v>
      </c>
      <c r="F1400" s="26" t="s">
        <v>2778</v>
      </c>
      <c r="G1400" s="26" t="s">
        <v>2779</v>
      </c>
      <c r="H1400" s="26" t="s">
        <v>69</v>
      </c>
      <c r="I1400" s="26" t="s">
        <v>67</v>
      </c>
      <c r="J1400" s="26" t="s">
        <v>51</v>
      </c>
      <c r="K1400" s="26" t="s">
        <v>51</v>
      </c>
      <c r="L1400" s="26" t="s">
        <v>433</v>
      </c>
      <c r="M1400" s="26" t="s">
        <v>165</v>
      </c>
      <c r="N1400" s="26" t="s">
        <v>126</v>
      </c>
      <c r="O1400" s="26" t="s">
        <v>57</v>
      </c>
      <c r="P1400" s="26" t="s">
        <v>531</v>
      </c>
      <c r="Q1400" s="57">
        <v>410370</v>
      </c>
      <c r="R1400" s="42">
        <v>1</v>
      </c>
      <c r="S1400" s="42">
        <v>158.30000000000001</v>
      </c>
      <c r="T1400" s="42">
        <v>0</v>
      </c>
      <c r="U1400" s="42">
        <v>649.61571000000004</v>
      </c>
      <c r="V1400" s="43">
        <v>2.8748940838E-2</v>
      </c>
      <c r="W1400" s="43">
        <v>5.8091945299999998E-4</v>
      </c>
      <c r="X1400" s="43">
        <v>1.8462072413787136E-4</v>
      </c>
    </row>
    <row r="1401" spans="1:24" x14ac:dyDescent="0.2">
      <c r="A1401" s="26">
        <v>8694</v>
      </c>
      <c r="B1401" s="26">
        <v>12531</v>
      </c>
      <c r="C1401" s="26" t="s">
        <v>2780</v>
      </c>
      <c r="D1401" s="26">
        <v>510400740</v>
      </c>
      <c r="E1401" s="26" t="s">
        <v>203</v>
      </c>
      <c r="F1401" s="26" t="s">
        <v>2781</v>
      </c>
      <c r="G1401" s="26" t="s">
        <v>2782</v>
      </c>
      <c r="H1401" s="26" t="s">
        <v>69</v>
      </c>
      <c r="I1401" s="26" t="s">
        <v>67</v>
      </c>
      <c r="J1401" s="26" t="s">
        <v>51</v>
      </c>
      <c r="K1401" s="26" t="s">
        <v>51</v>
      </c>
      <c r="L1401" s="26" t="s">
        <v>433</v>
      </c>
      <c r="M1401" s="26" t="s">
        <v>165</v>
      </c>
      <c r="N1401" s="26" t="s">
        <v>68</v>
      </c>
      <c r="O1401" s="26" t="s">
        <v>57</v>
      </c>
      <c r="P1401" s="26" t="s">
        <v>531</v>
      </c>
      <c r="Q1401" s="57">
        <v>122979</v>
      </c>
      <c r="R1401" s="42">
        <v>1</v>
      </c>
      <c r="S1401" s="42">
        <v>4962</v>
      </c>
      <c r="T1401" s="42">
        <v>0</v>
      </c>
      <c r="U1401" s="42">
        <v>6102.2179800000004</v>
      </c>
      <c r="V1401" s="43">
        <v>4.4710191939999998E-3</v>
      </c>
      <c r="W1401" s="43">
        <v>5.4569141099999998E-3</v>
      </c>
      <c r="X1401" s="43">
        <v>1.7342497802504476E-3</v>
      </c>
    </row>
    <row r="1402" spans="1:24" x14ac:dyDescent="0.2">
      <c r="A1402" s="26">
        <v>8694</v>
      </c>
      <c r="B1402" s="26">
        <v>12531</v>
      </c>
      <c r="C1402" s="26" t="s">
        <v>2783</v>
      </c>
      <c r="D1402" s="26">
        <v>516250107</v>
      </c>
      <c r="E1402" s="26" t="s">
        <v>203</v>
      </c>
      <c r="F1402" s="26" t="s">
        <v>2784</v>
      </c>
      <c r="G1402" s="26" t="s">
        <v>2785</v>
      </c>
      <c r="H1402" s="26" t="s">
        <v>69</v>
      </c>
      <c r="I1402" s="26" t="s">
        <v>67</v>
      </c>
      <c r="J1402" s="26" t="s">
        <v>51</v>
      </c>
      <c r="K1402" s="26" t="s">
        <v>51</v>
      </c>
      <c r="L1402" s="26" t="s">
        <v>433</v>
      </c>
      <c r="M1402" s="26" t="s">
        <v>165</v>
      </c>
      <c r="N1402" s="26" t="s">
        <v>356</v>
      </c>
      <c r="O1402" s="26" t="s">
        <v>57</v>
      </c>
      <c r="P1402" s="26" t="s">
        <v>531</v>
      </c>
      <c r="Q1402" s="57">
        <v>14400</v>
      </c>
      <c r="R1402" s="42">
        <v>1</v>
      </c>
      <c r="S1402" s="42">
        <v>6198</v>
      </c>
      <c r="T1402" s="42">
        <v>0</v>
      </c>
      <c r="U1402" s="42">
        <v>892.51199999999994</v>
      </c>
      <c r="V1402" s="43">
        <v>5.7577065900000005E-4</v>
      </c>
      <c r="W1402" s="43">
        <v>7.9812968700000003E-4</v>
      </c>
      <c r="X1402" s="43">
        <v>2.5365182708056709E-4</v>
      </c>
    </row>
    <row r="1403" spans="1:24" x14ac:dyDescent="0.2">
      <c r="A1403" s="26">
        <v>8694</v>
      </c>
      <c r="B1403" s="26">
        <v>12531</v>
      </c>
      <c r="C1403" s="26" t="s">
        <v>2786</v>
      </c>
      <c r="D1403" s="26">
        <v>514881564</v>
      </c>
      <c r="E1403" s="26" t="s">
        <v>203</v>
      </c>
      <c r="F1403" s="26" t="s">
        <v>2787</v>
      </c>
      <c r="G1403" s="26" t="s">
        <v>2788</v>
      </c>
      <c r="H1403" s="26" t="s">
        <v>69</v>
      </c>
      <c r="I1403" s="26" t="s">
        <v>67</v>
      </c>
      <c r="J1403" s="26" t="s">
        <v>51</v>
      </c>
      <c r="K1403" s="26" t="s">
        <v>51</v>
      </c>
      <c r="L1403" s="26" t="s">
        <v>433</v>
      </c>
      <c r="M1403" s="26" t="s">
        <v>165</v>
      </c>
      <c r="N1403" s="26" t="s">
        <v>128</v>
      </c>
      <c r="O1403" s="26" t="s">
        <v>57</v>
      </c>
      <c r="P1403" s="26" t="s">
        <v>531</v>
      </c>
      <c r="Q1403" s="57">
        <v>93457.32</v>
      </c>
      <c r="R1403" s="42">
        <v>1</v>
      </c>
      <c r="S1403" s="42">
        <v>840.8</v>
      </c>
      <c r="T1403" s="42">
        <v>0</v>
      </c>
      <c r="U1403" s="42">
        <v>785.78914999999995</v>
      </c>
      <c r="V1403" s="43">
        <v>7.7454358749999997E-3</v>
      </c>
      <c r="W1403" s="43">
        <v>7.0269267899999998E-4</v>
      </c>
      <c r="X1403" s="43">
        <v>2.2332120307355617E-4</v>
      </c>
    </row>
    <row r="1404" spans="1:24" x14ac:dyDescent="0.2">
      <c r="A1404" s="26">
        <v>8694</v>
      </c>
      <c r="B1404" s="26">
        <v>12531</v>
      </c>
      <c r="C1404" s="26" t="s">
        <v>2789</v>
      </c>
      <c r="D1404" s="26">
        <v>513639013</v>
      </c>
      <c r="E1404" s="26" t="s">
        <v>203</v>
      </c>
      <c r="F1404" s="26" t="s">
        <v>2790</v>
      </c>
      <c r="G1404" s="26" t="s">
        <v>2791</v>
      </c>
      <c r="H1404" s="26" t="s">
        <v>69</v>
      </c>
      <c r="I1404" s="26" t="s">
        <v>67</v>
      </c>
      <c r="J1404" s="26" t="s">
        <v>51</v>
      </c>
      <c r="K1404" s="26" t="s">
        <v>51</v>
      </c>
      <c r="L1404" s="26" t="s">
        <v>433</v>
      </c>
      <c r="M1404" s="26" t="s">
        <v>165</v>
      </c>
      <c r="N1404" s="26" t="s">
        <v>126</v>
      </c>
      <c r="O1404" s="26" t="s">
        <v>57</v>
      </c>
      <c r="P1404" s="26" t="s">
        <v>531</v>
      </c>
      <c r="Q1404" s="57">
        <v>12500</v>
      </c>
      <c r="R1404" s="42">
        <v>1</v>
      </c>
      <c r="S1404" s="42">
        <v>10690</v>
      </c>
      <c r="T1404" s="42">
        <v>0</v>
      </c>
      <c r="U1404" s="42">
        <v>1336.25</v>
      </c>
      <c r="V1404" s="43">
        <v>3.4278961899999999E-4</v>
      </c>
      <c r="W1404" s="43">
        <v>1.1949428060000001E-3</v>
      </c>
      <c r="X1404" s="43">
        <v>3.7976212525591563E-4</v>
      </c>
    </row>
    <row r="1405" spans="1:24" x14ac:dyDescent="0.2">
      <c r="A1405" s="26">
        <v>8694</v>
      </c>
      <c r="B1405" s="26">
        <v>12531</v>
      </c>
      <c r="C1405" s="26" t="s">
        <v>2792</v>
      </c>
      <c r="D1405" s="26">
        <v>70252750</v>
      </c>
      <c r="E1405" s="26" t="s">
        <v>204</v>
      </c>
      <c r="F1405" s="26" t="s">
        <v>2793</v>
      </c>
      <c r="G1405" s="26" t="s">
        <v>2794</v>
      </c>
      <c r="H1405" s="26" t="s">
        <v>69</v>
      </c>
      <c r="I1405" s="26" t="s">
        <v>67</v>
      </c>
      <c r="J1405" s="26" t="s">
        <v>51</v>
      </c>
      <c r="K1405" s="26" t="s">
        <v>51</v>
      </c>
      <c r="L1405" s="26" t="s">
        <v>433</v>
      </c>
      <c r="M1405" s="26" t="s">
        <v>165</v>
      </c>
      <c r="N1405" s="26" t="s">
        <v>358</v>
      </c>
      <c r="O1405" s="26" t="s">
        <v>57</v>
      </c>
      <c r="P1405" s="26" t="s">
        <v>531</v>
      </c>
      <c r="Q1405" s="57">
        <v>11100</v>
      </c>
      <c r="R1405" s="42">
        <v>1</v>
      </c>
      <c r="S1405" s="42">
        <v>10000</v>
      </c>
      <c r="T1405" s="42">
        <v>0</v>
      </c>
      <c r="U1405" s="42">
        <v>1110</v>
      </c>
      <c r="V1405" s="43">
        <v>5.39892879E-4</v>
      </c>
      <c r="W1405" s="43">
        <v>9.9261853300000005E-4</v>
      </c>
      <c r="X1405" s="43">
        <v>3.1546189637722457E-4</v>
      </c>
    </row>
    <row r="1406" spans="1:24" x14ac:dyDescent="0.2">
      <c r="A1406" s="26">
        <v>8694</v>
      </c>
      <c r="B1406" s="26">
        <v>12531</v>
      </c>
      <c r="C1406" s="26" t="s">
        <v>2795</v>
      </c>
      <c r="D1406" s="26">
        <v>514211457</v>
      </c>
      <c r="E1406" s="26" t="s">
        <v>203</v>
      </c>
      <c r="F1406" s="26" t="s">
        <v>2796</v>
      </c>
      <c r="G1406" s="26" t="s">
        <v>2797</v>
      </c>
      <c r="H1406" s="26" t="s">
        <v>69</v>
      </c>
      <c r="I1406" s="26" t="s">
        <v>67</v>
      </c>
      <c r="J1406" s="26" t="s">
        <v>51</v>
      </c>
      <c r="K1406" s="26" t="s">
        <v>51</v>
      </c>
      <c r="L1406" s="26" t="s">
        <v>433</v>
      </c>
      <c r="M1406" s="26" t="s">
        <v>165</v>
      </c>
      <c r="N1406" s="26" t="s">
        <v>356</v>
      </c>
      <c r="O1406" s="26" t="s">
        <v>57</v>
      </c>
      <c r="P1406" s="26" t="s">
        <v>531</v>
      </c>
      <c r="Q1406" s="57">
        <v>287250</v>
      </c>
      <c r="R1406" s="42">
        <v>1</v>
      </c>
      <c r="S1406" s="42">
        <v>7423</v>
      </c>
      <c r="T1406" s="42">
        <v>0</v>
      </c>
      <c r="U1406" s="42">
        <v>21322.567500000001</v>
      </c>
      <c r="V1406" s="43">
        <v>5.9234266410000003E-3</v>
      </c>
      <c r="W1406" s="43">
        <v>1.9067725840999999E-2</v>
      </c>
      <c r="X1406" s="43">
        <v>6.0598716929561947E-3</v>
      </c>
    </row>
    <row r="1407" spans="1:24" x14ac:dyDescent="0.2">
      <c r="A1407" s="26">
        <v>8694</v>
      </c>
      <c r="B1407" s="26">
        <v>12531</v>
      </c>
      <c r="C1407" s="26" t="s">
        <v>2798</v>
      </c>
      <c r="D1407" s="26">
        <v>516292992</v>
      </c>
      <c r="E1407" s="26" t="s">
        <v>203</v>
      </c>
      <c r="F1407" s="26" t="s">
        <v>2799</v>
      </c>
      <c r="G1407" s="26" t="s">
        <v>2800</v>
      </c>
      <c r="H1407" s="26" t="s">
        <v>69</v>
      </c>
      <c r="I1407" s="26" t="s">
        <v>67</v>
      </c>
      <c r="J1407" s="26" t="s">
        <v>51</v>
      </c>
      <c r="K1407" s="26" t="s">
        <v>51</v>
      </c>
      <c r="L1407" s="26" t="s">
        <v>433</v>
      </c>
      <c r="M1407" s="26" t="s">
        <v>165</v>
      </c>
      <c r="N1407" s="26" t="s">
        <v>68</v>
      </c>
      <c r="O1407" s="26" t="s">
        <v>57</v>
      </c>
      <c r="P1407" s="26" t="s">
        <v>531</v>
      </c>
      <c r="Q1407" s="57">
        <v>122451</v>
      </c>
      <c r="R1407" s="42">
        <v>1</v>
      </c>
      <c r="S1407" s="42">
        <v>1402</v>
      </c>
      <c r="T1407" s="42">
        <v>0</v>
      </c>
      <c r="U1407" s="42">
        <v>1716.7630200000001</v>
      </c>
      <c r="V1407" s="43">
        <v>8.4145253380000003E-3</v>
      </c>
      <c r="W1407" s="43">
        <v>1.535216929E-3</v>
      </c>
      <c r="X1407" s="43">
        <v>4.8790389001755958E-4</v>
      </c>
    </row>
    <row r="1408" spans="1:24" x14ac:dyDescent="0.2">
      <c r="A1408" s="26">
        <v>8694</v>
      </c>
      <c r="B1408" s="26">
        <v>12531</v>
      </c>
      <c r="C1408" s="26" t="s">
        <v>2801</v>
      </c>
      <c r="D1408" s="26">
        <v>513764399</v>
      </c>
      <c r="E1408" s="26" t="s">
        <v>203</v>
      </c>
      <c r="F1408" s="26" t="s">
        <v>2802</v>
      </c>
      <c r="G1408" s="26" t="s">
        <v>2803</v>
      </c>
      <c r="H1408" s="26" t="s">
        <v>69</v>
      </c>
      <c r="I1408" s="26" t="s">
        <v>67</v>
      </c>
      <c r="J1408" s="26" t="s">
        <v>51</v>
      </c>
      <c r="K1408" s="26" t="s">
        <v>51</v>
      </c>
      <c r="L1408" s="26" t="s">
        <v>433</v>
      </c>
      <c r="M1408" s="26" t="s">
        <v>165</v>
      </c>
      <c r="N1408" s="26" t="s">
        <v>131</v>
      </c>
      <c r="O1408" s="26" t="s">
        <v>57</v>
      </c>
      <c r="P1408" s="26" t="s">
        <v>531</v>
      </c>
      <c r="Q1408" s="57">
        <v>166345</v>
      </c>
      <c r="R1408" s="42">
        <v>1</v>
      </c>
      <c r="S1408" s="42">
        <v>1940</v>
      </c>
      <c r="T1408" s="42">
        <v>0</v>
      </c>
      <c r="U1408" s="42">
        <v>3227.0929999999998</v>
      </c>
      <c r="V1408" s="43">
        <v>7.524631639E-3</v>
      </c>
      <c r="W1408" s="43">
        <v>2.88583092E-3</v>
      </c>
      <c r="X1408" s="43">
        <v>9.1713952933843851E-4</v>
      </c>
    </row>
    <row r="1409" spans="1:24" x14ac:dyDescent="0.2">
      <c r="A1409" s="26">
        <v>8694</v>
      </c>
      <c r="B1409" s="26">
        <v>12531</v>
      </c>
      <c r="C1409" s="26" t="s">
        <v>2804</v>
      </c>
      <c r="D1409" s="26">
        <v>514259019</v>
      </c>
      <c r="E1409" s="26" t="s">
        <v>203</v>
      </c>
      <c r="F1409" s="26" t="s">
        <v>2805</v>
      </c>
      <c r="G1409" s="26" t="s">
        <v>2806</v>
      </c>
      <c r="H1409" s="26" t="s">
        <v>69</v>
      </c>
      <c r="I1409" s="26" t="s">
        <v>67</v>
      </c>
      <c r="J1409" s="26" t="s">
        <v>51</v>
      </c>
      <c r="K1409" s="26" t="s">
        <v>51</v>
      </c>
      <c r="L1409" s="26" t="s">
        <v>433</v>
      </c>
      <c r="M1409" s="26" t="s">
        <v>165</v>
      </c>
      <c r="N1409" s="26" t="s">
        <v>359</v>
      </c>
      <c r="O1409" s="26" t="s">
        <v>57</v>
      </c>
      <c r="P1409" s="26" t="s">
        <v>531</v>
      </c>
      <c r="Q1409" s="57">
        <v>283546</v>
      </c>
      <c r="R1409" s="42">
        <v>1</v>
      </c>
      <c r="S1409" s="42">
        <v>6044</v>
      </c>
      <c r="T1409" s="42">
        <v>0</v>
      </c>
      <c r="U1409" s="42">
        <v>17137.520240000002</v>
      </c>
      <c r="V1409" s="43">
        <v>3.5405954250000002E-3</v>
      </c>
      <c r="W1409" s="43">
        <v>1.5325243432000001E-2</v>
      </c>
      <c r="X1409" s="43">
        <v>4.8704816523544772E-3</v>
      </c>
    </row>
    <row r="1410" spans="1:24" x14ac:dyDescent="0.2">
      <c r="A1410" s="26">
        <v>8694</v>
      </c>
      <c r="B1410" s="26">
        <v>12531</v>
      </c>
      <c r="C1410" s="26" t="s">
        <v>2807</v>
      </c>
      <c r="D1410" s="26">
        <v>516286887</v>
      </c>
      <c r="E1410" s="26" t="s">
        <v>203</v>
      </c>
      <c r="F1410" s="26" t="s">
        <v>2808</v>
      </c>
      <c r="G1410" s="26" t="s">
        <v>2809</v>
      </c>
      <c r="H1410" s="26" t="s">
        <v>69</v>
      </c>
      <c r="I1410" s="26" t="s">
        <v>67</v>
      </c>
      <c r="J1410" s="26" t="s">
        <v>51</v>
      </c>
      <c r="K1410" s="26" t="s">
        <v>51</v>
      </c>
      <c r="L1410" s="26" t="s">
        <v>433</v>
      </c>
      <c r="M1410" s="26" t="s">
        <v>165</v>
      </c>
      <c r="N1410" s="26" t="s">
        <v>131</v>
      </c>
      <c r="O1410" s="26" t="s">
        <v>57</v>
      </c>
      <c r="P1410" s="26" t="s">
        <v>531</v>
      </c>
      <c r="Q1410" s="57">
        <v>10413.98</v>
      </c>
      <c r="R1410" s="42">
        <v>1</v>
      </c>
      <c r="S1410" s="42">
        <v>367.2</v>
      </c>
      <c r="T1410" s="42">
        <v>0</v>
      </c>
      <c r="U1410" s="42">
        <v>38.240130000000001</v>
      </c>
      <c r="V1410" s="43">
        <v>1.4796408330000001E-3</v>
      </c>
      <c r="W1410" s="43">
        <v>3.4196271859462103E-5</v>
      </c>
      <c r="X1410" s="43">
        <v>1.0867841376136573E-5</v>
      </c>
    </row>
    <row r="1411" spans="1:24" x14ac:dyDescent="0.2">
      <c r="A1411" s="26">
        <v>8694</v>
      </c>
      <c r="B1411" s="26">
        <v>12531</v>
      </c>
      <c r="C1411" s="26" t="s">
        <v>2807</v>
      </c>
      <c r="D1411" s="26">
        <v>516286887</v>
      </c>
      <c r="E1411" s="26" t="s">
        <v>203</v>
      </c>
      <c r="F1411" s="26" t="s">
        <v>2808</v>
      </c>
      <c r="G1411" s="26" t="s">
        <v>2809</v>
      </c>
      <c r="H1411" s="26" t="s">
        <v>69</v>
      </c>
      <c r="I1411" s="26" t="s">
        <v>67</v>
      </c>
      <c r="J1411" s="26" t="s">
        <v>51</v>
      </c>
      <c r="K1411" s="26" t="s">
        <v>51</v>
      </c>
      <c r="L1411" s="26" t="s">
        <v>52</v>
      </c>
      <c r="M1411" s="26" t="s">
        <v>165</v>
      </c>
      <c r="N1411" s="26" t="s">
        <v>131</v>
      </c>
      <c r="O1411" s="26" t="s">
        <v>57</v>
      </c>
      <c r="P1411" s="26" t="s">
        <v>531</v>
      </c>
      <c r="Q1411" s="57">
        <v>585830.06000000006</v>
      </c>
      <c r="R1411" s="42">
        <v>1</v>
      </c>
      <c r="S1411" s="42">
        <v>367.2</v>
      </c>
      <c r="T1411" s="42">
        <v>0</v>
      </c>
      <c r="U1411" s="42">
        <v>2151.1679800000002</v>
      </c>
      <c r="V1411" s="43">
        <v>8.3236003734000003E-2</v>
      </c>
      <c r="W1411" s="43">
        <v>1.9236839690000001E-3</v>
      </c>
      <c r="X1411" s="43">
        <v>6.1136173909618339E-4</v>
      </c>
    </row>
    <row r="1412" spans="1:24" x14ac:dyDescent="0.2">
      <c r="A1412" s="26">
        <v>8694</v>
      </c>
      <c r="B1412" s="26">
        <v>12531</v>
      </c>
      <c r="C1412" s="26" t="s">
        <v>2810</v>
      </c>
      <c r="D1412" s="26">
        <v>515512580</v>
      </c>
      <c r="E1412" s="26" t="s">
        <v>203</v>
      </c>
      <c r="F1412" s="26" t="s">
        <v>2811</v>
      </c>
      <c r="G1412" s="26" t="s">
        <v>2812</v>
      </c>
      <c r="H1412" s="26" t="s">
        <v>69</v>
      </c>
      <c r="I1412" s="26" t="s">
        <v>67</v>
      </c>
      <c r="J1412" s="26" t="s">
        <v>51</v>
      </c>
      <c r="K1412" s="26" t="s">
        <v>51</v>
      </c>
      <c r="L1412" s="26" t="s">
        <v>433</v>
      </c>
      <c r="M1412" s="26" t="s">
        <v>165</v>
      </c>
      <c r="N1412" s="26" t="s">
        <v>360</v>
      </c>
      <c r="O1412" s="26" t="s">
        <v>57</v>
      </c>
      <c r="P1412" s="26" t="s">
        <v>531</v>
      </c>
      <c r="Q1412" s="57">
        <v>186141</v>
      </c>
      <c r="R1412" s="42">
        <v>1</v>
      </c>
      <c r="S1412" s="42">
        <v>437.5</v>
      </c>
      <c r="T1412" s="42">
        <v>0</v>
      </c>
      <c r="U1412" s="42">
        <v>814.36688000000004</v>
      </c>
      <c r="V1412" s="43">
        <v>5.4214641460000003E-3</v>
      </c>
      <c r="W1412" s="43">
        <v>7.2824833999999997E-4</v>
      </c>
      <c r="X1412" s="43">
        <v>2.3144299127171502E-4</v>
      </c>
    </row>
    <row r="1413" spans="1:24" x14ac:dyDescent="0.2">
      <c r="A1413" s="26">
        <v>8694</v>
      </c>
      <c r="B1413" s="26">
        <v>12531</v>
      </c>
      <c r="C1413" s="26" t="s">
        <v>2813</v>
      </c>
      <c r="D1413" s="26">
        <v>516339777</v>
      </c>
      <c r="E1413" s="26" t="s">
        <v>203</v>
      </c>
      <c r="F1413" s="26" t="s">
        <v>2814</v>
      </c>
      <c r="G1413" s="26" t="s">
        <v>2815</v>
      </c>
      <c r="H1413" s="26" t="s">
        <v>69</v>
      </c>
      <c r="I1413" s="26" t="s">
        <v>67</v>
      </c>
      <c r="J1413" s="26" t="s">
        <v>51</v>
      </c>
      <c r="K1413" s="26" t="s">
        <v>51</v>
      </c>
      <c r="L1413" s="26" t="s">
        <v>433</v>
      </c>
      <c r="M1413" s="26" t="s">
        <v>165</v>
      </c>
      <c r="N1413" s="26" t="s">
        <v>353</v>
      </c>
      <c r="O1413" s="26" t="s">
        <v>57</v>
      </c>
      <c r="P1413" s="26" t="s">
        <v>531</v>
      </c>
      <c r="Q1413" s="57">
        <v>220000</v>
      </c>
      <c r="R1413" s="42">
        <v>1</v>
      </c>
      <c r="S1413" s="42">
        <v>2557</v>
      </c>
      <c r="T1413" s="42">
        <v>0</v>
      </c>
      <c r="U1413" s="42">
        <v>5625.4</v>
      </c>
      <c r="V1413" s="43">
        <v>4.815725497E-3</v>
      </c>
      <c r="W1413" s="43">
        <v>5.0305191879999999E-3</v>
      </c>
      <c r="X1413" s="43">
        <v>1.5987381548472424E-3</v>
      </c>
    </row>
    <row r="1414" spans="1:24" x14ac:dyDescent="0.2">
      <c r="A1414" s="26">
        <v>8694</v>
      </c>
      <c r="B1414" s="26">
        <v>12531</v>
      </c>
      <c r="C1414" s="26" t="s">
        <v>2816</v>
      </c>
      <c r="D1414" s="26">
        <v>540304045</v>
      </c>
      <c r="E1414" s="26" t="s">
        <v>205</v>
      </c>
      <c r="F1414" s="26" t="s">
        <v>2817</v>
      </c>
      <c r="G1414" s="26" t="s">
        <v>2818</v>
      </c>
      <c r="H1414" s="26" t="s">
        <v>69</v>
      </c>
      <c r="I1414" s="26" t="s">
        <v>212</v>
      </c>
      <c r="J1414" s="26" t="s">
        <v>51</v>
      </c>
      <c r="K1414" s="26" t="s">
        <v>51</v>
      </c>
      <c r="L1414" s="26" t="s">
        <v>433</v>
      </c>
      <c r="M1414" s="26" t="s">
        <v>165</v>
      </c>
      <c r="N1414" s="26" t="s">
        <v>81</v>
      </c>
      <c r="O1414" s="26" t="s">
        <v>57</v>
      </c>
      <c r="P1414" s="26" t="s">
        <v>531</v>
      </c>
      <c r="Q1414" s="57">
        <v>74533</v>
      </c>
      <c r="R1414" s="42">
        <v>1</v>
      </c>
      <c r="S1414" s="42">
        <v>249.7</v>
      </c>
      <c r="T1414" s="42">
        <v>0</v>
      </c>
      <c r="U1414" s="42">
        <v>186.10890000000001</v>
      </c>
      <c r="V1414" s="43">
        <v>1.6219398079999999E-2</v>
      </c>
      <c r="W1414" s="43">
        <v>1.66428057E-4</v>
      </c>
      <c r="X1414" s="43">
        <v>5.2892132006017345E-5</v>
      </c>
    </row>
    <row r="1415" spans="1:24" x14ac:dyDescent="0.2">
      <c r="A1415" s="26">
        <v>8694</v>
      </c>
      <c r="B1415" s="26">
        <v>12531</v>
      </c>
      <c r="C1415" s="26" t="s">
        <v>2819</v>
      </c>
      <c r="D1415" s="26">
        <v>515722536</v>
      </c>
      <c r="E1415" s="26" t="s">
        <v>203</v>
      </c>
      <c r="F1415" s="26" t="s">
        <v>2820</v>
      </c>
      <c r="G1415" s="26" t="s">
        <v>2821</v>
      </c>
      <c r="H1415" s="26" t="s">
        <v>69</v>
      </c>
      <c r="I1415" s="26" t="s">
        <v>67</v>
      </c>
      <c r="J1415" s="26" t="s">
        <v>51</v>
      </c>
      <c r="K1415" s="26" t="s">
        <v>51</v>
      </c>
      <c r="L1415" s="26" t="s">
        <v>433</v>
      </c>
      <c r="M1415" s="26" t="s">
        <v>165</v>
      </c>
      <c r="N1415" s="26" t="s">
        <v>356</v>
      </c>
      <c r="O1415" s="26" t="s">
        <v>57</v>
      </c>
      <c r="P1415" s="26" t="s">
        <v>531</v>
      </c>
      <c r="Q1415" s="57">
        <v>745813</v>
      </c>
      <c r="R1415" s="42">
        <v>1</v>
      </c>
      <c r="S1415" s="42">
        <v>500.5</v>
      </c>
      <c r="T1415" s="42">
        <v>0</v>
      </c>
      <c r="U1415" s="42">
        <v>3732.7940600000002</v>
      </c>
      <c r="V1415" s="43">
        <v>5.9267871760000004E-3</v>
      </c>
      <c r="W1415" s="43">
        <v>3.3380545629999999E-3</v>
      </c>
      <c r="X1415" s="43">
        <v>1.0608597233812969E-3</v>
      </c>
    </row>
    <row r="1416" spans="1:24" x14ac:dyDescent="0.2">
      <c r="A1416" s="26">
        <v>8694</v>
      </c>
      <c r="B1416" s="26">
        <v>12531</v>
      </c>
      <c r="C1416" s="26" t="s">
        <v>2825</v>
      </c>
      <c r="D1416" s="26">
        <v>513561399</v>
      </c>
      <c r="E1416" s="26" t="s">
        <v>203</v>
      </c>
      <c r="F1416" s="26" t="s">
        <v>2826</v>
      </c>
      <c r="G1416" s="26" t="s">
        <v>2827</v>
      </c>
      <c r="H1416" s="26" t="s">
        <v>69</v>
      </c>
      <c r="I1416" s="26" t="s">
        <v>67</v>
      </c>
      <c r="J1416" s="26" t="s">
        <v>51</v>
      </c>
      <c r="K1416" s="26" t="s">
        <v>51</v>
      </c>
      <c r="L1416" s="26" t="s">
        <v>433</v>
      </c>
      <c r="M1416" s="26" t="s">
        <v>165</v>
      </c>
      <c r="N1416" s="26" t="s">
        <v>354</v>
      </c>
      <c r="O1416" s="26" t="s">
        <v>57</v>
      </c>
      <c r="P1416" s="26" t="s">
        <v>531</v>
      </c>
      <c r="Q1416" s="57">
        <v>898586</v>
      </c>
      <c r="R1416" s="42">
        <v>1</v>
      </c>
      <c r="S1416" s="42">
        <v>655.4</v>
      </c>
      <c r="T1416" s="42">
        <v>0</v>
      </c>
      <c r="U1416" s="42">
        <v>5889.3326399999996</v>
      </c>
      <c r="V1416" s="43">
        <v>8.3174068919999993E-3</v>
      </c>
      <c r="W1416" s="43">
        <v>5.2665411970000001E-3</v>
      </c>
      <c r="X1416" s="43">
        <v>1.6737477864961138E-3</v>
      </c>
    </row>
    <row r="1417" spans="1:24" x14ac:dyDescent="0.2">
      <c r="A1417" s="26">
        <v>8694</v>
      </c>
      <c r="B1417" s="26">
        <v>12531</v>
      </c>
      <c r="C1417" s="26" t="s">
        <v>1290</v>
      </c>
      <c r="D1417" s="26">
        <v>515763845</v>
      </c>
      <c r="E1417" s="26" t="s">
        <v>203</v>
      </c>
      <c r="F1417" s="26" t="s">
        <v>2828</v>
      </c>
      <c r="G1417" s="26" t="s">
        <v>2829</v>
      </c>
      <c r="H1417" s="26" t="s">
        <v>69</v>
      </c>
      <c r="I1417" s="26" t="s">
        <v>67</v>
      </c>
      <c r="J1417" s="26" t="s">
        <v>51</v>
      </c>
      <c r="K1417" s="26" t="s">
        <v>51</v>
      </c>
      <c r="L1417" s="26" t="s">
        <v>433</v>
      </c>
      <c r="M1417" s="26" t="s">
        <v>165</v>
      </c>
      <c r="N1417" s="26" t="s">
        <v>355</v>
      </c>
      <c r="O1417" s="26" t="s">
        <v>57</v>
      </c>
      <c r="P1417" s="26" t="s">
        <v>531</v>
      </c>
      <c r="Q1417" s="57">
        <v>175773</v>
      </c>
      <c r="R1417" s="42">
        <v>1</v>
      </c>
      <c r="S1417" s="42">
        <v>998</v>
      </c>
      <c r="T1417" s="42">
        <v>0</v>
      </c>
      <c r="U1417" s="42">
        <v>1754.2145399999999</v>
      </c>
      <c r="V1417" s="43">
        <v>4.0477450280000001E-3</v>
      </c>
      <c r="W1417" s="43">
        <v>1.5687079850000001E-3</v>
      </c>
      <c r="X1417" s="43">
        <v>4.9854760850531591E-4</v>
      </c>
    </row>
    <row r="1418" spans="1:24" x14ac:dyDescent="0.2">
      <c r="A1418" s="26">
        <v>8694</v>
      </c>
      <c r="B1418" s="26">
        <v>12531</v>
      </c>
      <c r="C1418" s="26" t="s">
        <v>2830</v>
      </c>
      <c r="D1418" s="26">
        <v>515166544</v>
      </c>
      <c r="E1418" s="26" t="s">
        <v>203</v>
      </c>
      <c r="F1418" s="26" t="s">
        <v>2831</v>
      </c>
      <c r="G1418" s="26" t="s">
        <v>2832</v>
      </c>
      <c r="H1418" s="26" t="s">
        <v>69</v>
      </c>
      <c r="I1418" s="26" t="s">
        <v>67</v>
      </c>
      <c r="J1418" s="26" t="s">
        <v>51</v>
      </c>
      <c r="K1418" s="26" t="s">
        <v>51</v>
      </c>
      <c r="L1418" s="26" t="s">
        <v>433</v>
      </c>
      <c r="M1418" s="26" t="s">
        <v>165</v>
      </c>
      <c r="N1418" s="26" t="s">
        <v>126</v>
      </c>
      <c r="O1418" s="26" t="s">
        <v>57</v>
      </c>
      <c r="P1418" s="26" t="s">
        <v>531</v>
      </c>
      <c r="Q1418" s="57">
        <v>205240</v>
      </c>
      <c r="R1418" s="42">
        <v>1</v>
      </c>
      <c r="S1418" s="42">
        <v>327.7</v>
      </c>
      <c r="T1418" s="42">
        <v>0</v>
      </c>
      <c r="U1418" s="42">
        <v>672.57147999999995</v>
      </c>
      <c r="V1418" s="43">
        <v>5.5056306360000001E-3</v>
      </c>
      <c r="W1418" s="43">
        <v>6.0144767199999999E-4</v>
      </c>
      <c r="X1418" s="43">
        <v>1.9114475182886178E-4</v>
      </c>
    </row>
    <row r="1419" spans="1:24" x14ac:dyDescent="0.2">
      <c r="A1419" s="26">
        <v>8694</v>
      </c>
      <c r="B1419" s="26">
        <v>12531</v>
      </c>
      <c r="C1419" s="26" t="s">
        <v>1684</v>
      </c>
      <c r="D1419" s="26">
        <v>513948216</v>
      </c>
      <c r="E1419" s="26" t="s">
        <v>203</v>
      </c>
      <c r="F1419" s="26" t="s">
        <v>2833</v>
      </c>
      <c r="G1419" s="26" t="s">
        <v>2834</v>
      </c>
      <c r="H1419" s="26" t="s">
        <v>69</v>
      </c>
      <c r="I1419" s="26" t="s">
        <v>67</v>
      </c>
      <c r="J1419" s="26" t="s">
        <v>51</v>
      </c>
      <c r="K1419" s="26" t="s">
        <v>51</v>
      </c>
      <c r="L1419" s="26" t="s">
        <v>433</v>
      </c>
      <c r="M1419" s="26" t="s">
        <v>165</v>
      </c>
      <c r="N1419" s="26" t="s">
        <v>84</v>
      </c>
      <c r="O1419" s="26" t="s">
        <v>57</v>
      </c>
      <c r="P1419" s="26" t="s">
        <v>531</v>
      </c>
      <c r="Q1419" s="57">
        <v>560000</v>
      </c>
      <c r="R1419" s="42">
        <v>1</v>
      </c>
      <c r="S1419" s="42">
        <v>1529</v>
      </c>
      <c r="T1419" s="42">
        <v>0</v>
      </c>
      <c r="U1419" s="42">
        <v>8562.4</v>
      </c>
      <c r="V1419" s="43">
        <v>1.2157526811E-2</v>
      </c>
      <c r="W1419" s="43">
        <v>7.656934172E-3</v>
      </c>
      <c r="X1419" s="43">
        <v>2.4334332806669801E-3</v>
      </c>
    </row>
    <row r="1420" spans="1:24" x14ac:dyDescent="0.2">
      <c r="A1420" s="26">
        <v>8694</v>
      </c>
      <c r="B1420" s="26">
        <v>12531</v>
      </c>
      <c r="C1420" s="26" t="s">
        <v>2956</v>
      </c>
      <c r="D1420" s="26">
        <v>514949973</v>
      </c>
      <c r="E1420" s="26" t="s">
        <v>203</v>
      </c>
      <c r="F1420" s="26" t="s">
        <v>2957</v>
      </c>
      <c r="G1420" s="26" t="s">
        <v>2958</v>
      </c>
      <c r="H1420" s="26" t="s">
        <v>69</v>
      </c>
      <c r="I1420" s="26" t="s">
        <v>67</v>
      </c>
      <c r="J1420" s="26" t="s">
        <v>51</v>
      </c>
      <c r="K1420" s="26" t="s">
        <v>51</v>
      </c>
      <c r="L1420" s="26" t="s">
        <v>433</v>
      </c>
      <c r="M1420" s="26" t="s">
        <v>165</v>
      </c>
      <c r="N1420" s="26" t="s">
        <v>373</v>
      </c>
      <c r="O1420" s="26" t="s">
        <v>57</v>
      </c>
      <c r="P1420" s="26" t="s">
        <v>531</v>
      </c>
      <c r="Q1420" s="57">
        <v>23640</v>
      </c>
      <c r="R1420" s="42">
        <v>1</v>
      </c>
      <c r="S1420" s="42">
        <v>80.599999999999994</v>
      </c>
      <c r="T1420" s="42">
        <v>0</v>
      </c>
      <c r="U1420" s="42">
        <v>19.053840000000001</v>
      </c>
      <c r="V1420" s="43">
        <v>3.1121544630000001E-3</v>
      </c>
      <c r="W1420" s="43">
        <v>1.7038914161816201E-5</v>
      </c>
      <c r="X1420" s="43">
        <v>5.4150995492506455E-6</v>
      </c>
    </row>
    <row r="1421" spans="1:24" x14ac:dyDescent="0.2">
      <c r="A1421" s="26">
        <v>8694</v>
      </c>
      <c r="B1421" s="26">
        <v>12531</v>
      </c>
      <c r="C1421" s="26" t="s">
        <v>2835</v>
      </c>
      <c r="D1421" s="26">
        <v>511605719</v>
      </c>
      <c r="E1421" s="26" t="s">
        <v>203</v>
      </c>
      <c r="F1421" s="26" t="s">
        <v>2836</v>
      </c>
      <c r="G1421" s="26" t="s">
        <v>2837</v>
      </c>
      <c r="H1421" s="26" t="s">
        <v>69</v>
      </c>
      <c r="I1421" s="26" t="s">
        <v>67</v>
      </c>
      <c r="J1421" s="26" t="s">
        <v>51</v>
      </c>
      <c r="K1421" s="26" t="s">
        <v>51</v>
      </c>
      <c r="L1421" s="26" t="s">
        <v>433</v>
      </c>
      <c r="M1421" s="26" t="s">
        <v>165</v>
      </c>
      <c r="N1421" s="26" t="s">
        <v>357</v>
      </c>
      <c r="O1421" s="26" t="s">
        <v>57</v>
      </c>
      <c r="P1421" s="26" t="s">
        <v>531</v>
      </c>
      <c r="Q1421" s="57">
        <v>517623</v>
      </c>
      <c r="R1421" s="42">
        <v>1</v>
      </c>
      <c r="S1421" s="42">
        <v>1420</v>
      </c>
      <c r="T1421" s="42">
        <v>0</v>
      </c>
      <c r="U1421" s="42">
        <v>7350.2466000000004</v>
      </c>
      <c r="V1421" s="43">
        <v>7.4016372759999997E-3</v>
      </c>
      <c r="W1421" s="43">
        <v>6.5729648659999997E-3</v>
      </c>
      <c r="X1421" s="43">
        <v>2.0889393975461689E-3</v>
      </c>
    </row>
    <row r="1422" spans="1:24" x14ac:dyDescent="0.2">
      <c r="A1422" s="26">
        <v>8694</v>
      </c>
      <c r="B1422" s="26">
        <v>12531</v>
      </c>
      <c r="C1422" s="26" t="s">
        <v>2838</v>
      </c>
      <c r="D1422" s="26">
        <v>512737560</v>
      </c>
      <c r="E1422" s="26" t="s">
        <v>203</v>
      </c>
      <c r="F1422" s="26" t="s">
        <v>2839</v>
      </c>
      <c r="G1422" s="26" t="s">
        <v>2840</v>
      </c>
      <c r="H1422" s="26" t="s">
        <v>69</v>
      </c>
      <c r="I1422" s="26" t="s">
        <v>67</v>
      </c>
      <c r="J1422" s="26" t="s">
        <v>51</v>
      </c>
      <c r="K1422" s="26" t="s">
        <v>51</v>
      </c>
      <c r="L1422" s="26" t="s">
        <v>433</v>
      </c>
      <c r="M1422" s="26" t="s">
        <v>165</v>
      </c>
      <c r="N1422" s="26" t="s">
        <v>360</v>
      </c>
      <c r="O1422" s="26" t="s">
        <v>57</v>
      </c>
      <c r="P1422" s="26" t="s">
        <v>531</v>
      </c>
      <c r="Q1422" s="57">
        <v>87948</v>
      </c>
      <c r="R1422" s="42">
        <v>1</v>
      </c>
      <c r="S1422" s="42">
        <v>1346</v>
      </c>
      <c r="T1422" s="42">
        <v>0</v>
      </c>
      <c r="U1422" s="42">
        <v>1183.78008</v>
      </c>
      <c r="V1422" s="43">
        <v>1.437864991E-3</v>
      </c>
      <c r="W1422" s="43">
        <v>1.058596438E-3</v>
      </c>
      <c r="X1422" s="43">
        <v>3.3643018822556993E-4</v>
      </c>
    </row>
    <row r="1423" spans="1:24" x14ac:dyDescent="0.2">
      <c r="A1423" s="26">
        <v>8694</v>
      </c>
      <c r="B1423" s="26">
        <v>12531</v>
      </c>
      <c r="C1423" s="26" t="s">
        <v>2841</v>
      </c>
      <c r="D1423" s="26">
        <v>514259183</v>
      </c>
      <c r="E1423" s="26" t="s">
        <v>203</v>
      </c>
      <c r="F1423" s="26" t="s">
        <v>2842</v>
      </c>
      <c r="G1423" s="26" t="s">
        <v>2843</v>
      </c>
      <c r="H1423" s="26" t="s">
        <v>69</v>
      </c>
      <c r="I1423" s="26" t="s">
        <v>67</v>
      </c>
      <c r="J1423" s="26" t="s">
        <v>51</v>
      </c>
      <c r="K1423" s="26" t="s">
        <v>51</v>
      </c>
      <c r="L1423" s="26" t="s">
        <v>433</v>
      </c>
      <c r="M1423" s="26" t="s">
        <v>165</v>
      </c>
      <c r="N1423" s="26" t="s">
        <v>352</v>
      </c>
      <c r="O1423" s="26" t="s">
        <v>57</v>
      </c>
      <c r="P1423" s="26" t="s">
        <v>531</v>
      </c>
      <c r="Q1423" s="57">
        <v>226961</v>
      </c>
      <c r="R1423" s="42">
        <v>1</v>
      </c>
      <c r="S1423" s="42">
        <v>578.79999999999995</v>
      </c>
      <c r="T1423" s="42">
        <v>0</v>
      </c>
      <c r="U1423" s="42">
        <v>1313.6502700000001</v>
      </c>
      <c r="V1423" s="43">
        <v>1.4612014607E-2</v>
      </c>
      <c r="W1423" s="43">
        <v>1.1747329769999999E-3</v>
      </c>
      <c r="X1423" s="43">
        <v>3.733392840996875E-4</v>
      </c>
    </row>
    <row r="1424" spans="1:24" x14ac:dyDescent="0.2">
      <c r="A1424" s="26">
        <v>8694</v>
      </c>
      <c r="B1424" s="26">
        <v>12531</v>
      </c>
      <c r="C1424" s="26" t="s">
        <v>1472</v>
      </c>
      <c r="D1424" s="26">
        <v>510459928</v>
      </c>
      <c r="E1424" s="26" t="s">
        <v>203</v>
      </c>
      <c r="F1424" s="26" t="s">
        <v>2844</v>
      </c>
      <c r="G1424" s="26" t="s">
        <v>2845</v>
      </c>
      <c r="H1424" s="26" t="s">
        <v>69</v>
      </c>
      <c r="I1424" s="26" t="s">
        <v>67</v>
      </c>
      <c r="J1424" s="26" t="s">
        <v>51</v>
      </c>
      <c r="K1424" s="26" t="s">
        <v>51</v>
      </c>
      <c r="L1424" s="26" t="s">
        <v>433</v>
      </c>
      <c r="M1424" s="26" t="s">
        <v>165</v>
      </c>
      <c r="N1424" s="26" t="s">
        <v>87</v>
      </c>
      <c r="O1424" s="26" t="s">
        <v>57</v>
      </c>
      <c r="P1424" s="26" t="s">
        <v>531</v>
      </c>
      <c r="Q1424" s="57">
        <v>4320978</v>
      </c>
      <c r="R1424" s="42">
        <v>1</v>
      </c>
      <c r="S1424" s="42">
        <v>249.4</v>
      </c>
      <c r="T1424" s="42">
        <v>0</v>
      </c>
      <c r="U1424" s="42">
        <v>10776.519130000001</v>
      </c>
      <c r="V1424" s="43">
        <v>4.7132123670000003E-3</v>
      </c>
      <c r="W1424" s="43">
        <v>9.6369122660000008E-3</v>
      </c>
      <c r="X1424" s="43">
        <v>3.0626857307164313E-3</v>
      </c>
    </row>
    <row r="1425" spans="1:24" x14ac:dyDescent="0.2">
      <c r="A1425" s="26">
        <v>8694</v>
      </c>
      <c r="B1425" s="26">
        <v>12531</v>
      </c>
      <c r="C1425" s="26" t="s">
        <v>1491</v>
      </c>
      <c r="D1425" s="26">
        <v>513775163</v>
      </c>
      <c r="E1425" s="26" t="s">
        <v>203</v>
      </c>
      <c r="F1425" s="26" t="s">
        <v>2846</v>
      </c>
      <c r="G1425" s="26" t="s">
        <v>2847</v>
      </c>
      <c r="H1425" s="26" t="s">
        <v>69</v>
      </c>
      <c r="I1425" s="26" t="s">
        <v>67</v>
      </c>
      <c r="J1425" s="26" t="s">
        <v>51</v>
      </c>
      <c r="K1425" s="26" t="s">
        <v>51</v>
      </c>
      <c r="L1425" s="26" t="s">
        <v>433</v>
      </c>
      <c r="M1425" s="26" t="s">
        <v>165</v>
      </c>
      <c r="N1425" s="26" t="s">
        <v>87</v>
      </c>
      <c r="O1425" s="26" t="s">
        <v>57</v>
      </c>
      <c r="P1425" s="26" t="s">
        <v>531</v>
      </c>
      <c r="Q1425" s="57">
        <v>56323</v>
      </c>
      <c r="R1425" s="42">
        <v>1</v>
      </c>
      <c r="S1425" s="42">
        <v>5339</v>
      </c>
      <c r="T1425" s="42">
        <v>0</v>
      </c>
      <c r="U1425" s="42">
        <v>3007.0849699999999</v>
      </c>
      <c r="V1425" s="43">
        <v>4.5080713140000003E-3</v>
      </c>
      <c r="W1425" s="43">
        <v>2.6890885340000001E-3</v>
      </c>
      <c r="X1425" s="43">
        <v>8.5461326775103548E-4</v>
      </c>
    </row>
    <row r="1426" spans="1:24" x14ac:dyDescent="0.2">
      <c r="A1426" s="26">
        <v>8694</v>
      </c>
      <c r="B1426" s="26">
        <v>12531</v>
      </c>
      <c r="C1426" s="26" t="s">
        <v>1533</v>
      </c>
      <c r="D1426" s="26">
        <v>560040545</v>
      </c>
      <c r="E1426" s="26" t="s">
        <v>203</v>
      </c>
      <c r="F1426" s="26" t="s">
        <v>2848</v>
      </c>
      <c r="G1426" s="26" t="s">
        <v>2849</v>
      </c>
      <c r="H1426" s="26" t="s">
        <v>69</v>
      </c>
      <c r="I1426" s="26" t="s">
        <v>67</v>
      </c>
      <c r="J1426" s="26" t="s">
        <v>51</v>
      </c>
      <c r="K1426" s="26" t="s">
        <v>51</v>
      </c>
      <c r="L1426" s="26" t="s">
        <v>433</v>
      </c>
      <c r="M1426" s="26" t="s">
        <v>165</v>
      </c>
      <c r="N1426" s="26" t="s">
        <v>84</v>
      </c>
      <c r="O1426" s="26" t="s">
        <v>57</v>
      </c>
      <c r="P1426" s="26" t="s">
        <v>531</v>
      </c>
      <c r="Q1426" s="57">
        <v>313613</v>
      </c>
      <c r="R1426" s="42">
        <v>1</v>
      </c>
      <c r="S1426" s="42">
        <v>1969</v>
      </c>
      <c r="T1426" s="42">
        <v>0</v>
      </c>
      <c r="U1426" s="42">
        <v>6175.0399699999998</v>
      </c>
      <c r="V1426" s="43">
        <v>4.9827254669999998E-3</v>
      </c>
      <c r="W1426" s="43">
        <v>5.5220352430000001E-3</v>
      </c>
      <c r="X1426" s="43">
        <v>1.7549457830102341E-3</v>
      </c>
    </row>
    <row r="1427" spans="1:24" x14ac:dyDescent="0.2">
      <c r="A1427" s="26">
        <v>8694</v>
      </c>
      <c r="B1427" s="26">
        <v>12531</v>
      </c>
      <c r="C1427" s="26" t="s">
        <v>2850</v>
      </c>
      <c r="D1427" s="26">
        <v>516854239</v>
      </c>
      <c r="E1427" s="26" t="s">
        <v>203</v>
      </c>
      <c r="F1427" s="26" t="s">
        <v>2851</v>
      </c>
      <c r="G1427" s="26" t="s">
        <v>2852</v>
      </c>
      <c r="H1427" s="26" t="s">
        <v>69</v>
      </c>
      <c r="I1427" s="26" t="s">
        <v>67</v>
      </c>
      <c r="J1427" s="26" t="s">
        <v>51</v>
      </c>
      <c r="K1427" s="26" t="s">
        <v>51</v>
      </c>
      <c r="L1427" s="26" t="s">
        <v>433</v>
      </c>
      <c r="M1427" s="26" t="s">
        <v>165</v>
      </c>
      <c r="N1427" s="26" t="s">
        <v>130</v>
      </c>
      <c r="O1427" s="26" t="s">
        <v>57</v>
      </c>
      <c r="P1427" s="26" t="s">
        <v>531</v>
      </c>
      <c r="Q1427" s="57">
        <v>100</v>
      </c>
      <c r="R1427" s="42">
        <v>1</v>
      </c>
      <c r="S1427" s="42">
        <v>1175</v>
      </c>
      <c r="T1427" s="42">
        <v>0</v>
      </c>
      <c r="U1427" s="42">
        <v>1.175</v>
      </c>
      <c r="V1427" s="43">
        <v>2.5216865039338299E-6</v>
      </c>
      <c r="W1427" s="43">
        <v>1.0507448440909599E-6</v>
      </c>
      <c r="X1427" s="43">
        <v>3.3393489030922423E-7</v>
      </c>
    </row>
    <row r="1428" spans="1:24" x14ac:dyDescent="0.2">
      <c r="A1428" s="26">
        <v>8694</v>
      </c>
      <c r="B1428" s="26">
        <v>12531</v>
      </c>
      <c r="C1428" s="26" t="s">
        <v>1433</v>
      </c>
      <c r="D1428" s="26">
        <v>520036658</v>
      </c>
      <c r="E1428" s="26" t="s">
        <v>203</v>
      </c>
      <c r="F1428" s="26" t="s">
        <v>2853</v>
      </c>
      <c r="G1428" s="26" t="s">
        <v>2854</v>
      </c>
      <c r="H1428" s="26" t="s">
        <v>69</v>
      </c>
      <c r="I1428" s="26" t="s">
        <v>67</v>
      </c>
      <c r="J1428" s="26" t="s">
        <v>51</v>
      </c>
      <c r="K1428" s="26" t="s">
        <v>51</v>
      </c>
      <c r="L1428" s="26" t="s">
        <v>433</v>
      </c>
      <c r="M1428" s="26" t="s">
        <v>165</v>
      </c>
      <c r="N1428" s="26" t="s">
        <v>87</v>
      </c>
      <c r="O1428" s="26" t="s">
        <v>57</v>
      </c>
      <c r="P1428" s="26" t="s">
        <v>531</v>
      </c>
      <c r="Q1428" s="57">
        <v>8003495</v>
      </c>
      <c r="R1428" s="42">
        <v>1</v>
      </c>
      <c r="S1428" s="42">
        <v>94</v>
      </c>
      <c r="T1428" s="42">
        <v>0</v>
      </c>
      <c r="U1428" s="42">
        <v>7523.2852999999996</v>
      </c>
      <c r="V1428" s="43">
        <v>2.5763550839999999E-3</v>
      </c>
      <c r="W1428" s="43">
        <v>6.7277048840000001E-3</v>
      </c>
      <c r="X1428" s="43">
        <v>2.1381169799323395E-3</v>
      </c>
    </row>
    <row r="1429" spans="1:24" x14ac:dyDescent="0.2">
      <c r="A1429" s="26">
        <v>8694</v>
      </c>
      <c r="B1429" s="26">
        <v>12531</v>
      </c>
      <c r="C1429" s="26" t="s">
        <v>2855</v>
      </c>
      <c r="D1429" s="26">
        <v>516196425</v>
      </c>
      <c r="E1429" s="26" t="s">
        <v>203</v>
      </c>
      <c r="F1429" s="26" t="s">
        <v>2856</v>
      </c>
      <c r="G1429" s="26" t="s">
        <v>2857</v>
      </c>
      <c r="H1429" s="26" t="s">
        <v>69</v>
      </c>
      <c r="I1429" s="26" t="s">
        <v>67</v>
      </c>
      <c r="J1429" s="26" t="s">
        <v>56</v>
      </c>
      <c r="K1429" s="26" t="s">
        <v>51</v>
      </c>
      <c r="L1429" s="26" t="s">
        <v>433</v>
      </c>
      <c r="M1429" s="26" t="s">
        <v>219</v>
      </c>
      <c r="N1429" s="26" t="s">
        <v>470</v>
      </c>
      <c r="O1429" s="26" t="s">
        <v>57</v>
      </c>
      <c r="P1429" s="26" t="s">
        <v>532</v>
      </c>
      <c r="Q1429" s="57">
        <v>170000</v>
      </c>
      <c r="R1429" s="42">
        <v>3.6469999999999998</v>
      </c>
      <c r="S1429" s="42">
        <v>865</v>
      </c>
      <c r="T1429" s="42">
        <v>0</v>
      </c>
      <c r="U1429" s="42">
        <v>5362.9134999999997</v>
      </c>
      <c r="V1429" s="43">
        <v>2.394483054E-3</v>
      </c>
      <c r="W1429" s="43">
        <v>4.795790391E-3</v>
      </c>
      <c r="X1429" s="43">
        <v>1.5241395160513682E-3</v>
      </c>
    </row>
    <row r="1430" spans="1:24" x14ac:dyDescent="0.2">
      <c r="A1430" s="26">
        <v>8694</v>
      </c>
      <c r="B1430" s="26">
        <v>12531</v>
      </c>
      <c r="C1430" s="26" t="s">
        <v>2858</v>
      </c>
      <c r="D1430" s="26">
        <v>59941502</v>
      </c>
      <c r="E1430" s="26" t="s">
        <v>204</v>
      </c>
      <c r="F1430" s="26" t="s">
        <v>2858</v>
      </c>
      <c r="G1430" s="26" t="s">
        <v>2859</v>
      </c>
      <c r="H1430" s="26" t="s">
        <v>69</v>
      </c>
      <c r="I1430" s="26" t="s">
        <v>67</v>
      </c>
      <c r="J1430" s="26" t="s">
        <v>56</v>
      </c>
      <c r="K1430" s="26" t="s">
        <v>168</v>
      </c>
      <c r="L1430" s="26" t="s">
        <v>433</v>
      </c>
      <c r="M1430" s="26" t="s">
        <v>79</v>
      </c>
      <c r="N1430" s="26" t="s">
        <v>474</v>
      </c>
      <c r="O1430" s="26" t="s">
        <v>57</v>
      </c>
      <c r="P1430" s="26" t="s">
        <v>532</v>
      </c>
      <c r="Q1430" s="57">
        <v>646701.34</v>
      </c>
      <c r="R1430" s="42">
        <v>3.6469999999999998</v>
      </c>
      <c r="S1430" s="42">
        <v>0.01</v>
      </c>
      <c r="T1430" s="42">
        <v>0</v>
      </c>
      <c r="U1430" s="42">
        <v>0.23585</v>
      </c>
      <c r="V1430" s="43">
        <v>1.1895130610000001E-3</v>
      </c>
      <c r="W1430" s="43">
        <v>2.10909082109662E-7</v>
      </c>
      <c r="X1430" s="43">
        <v>6.7028547982494065E-8</v>
      </c>
    </row>
    <row r="1431" spans="1:24" x14ac:dyDescent="0.2">
      <c r="A1431" s="26">
        <v>8694</v>
      </c>
      <c r="B1431" s="26">
        <v>12531</v>
      </c>
      <c r="C1431" s="26" t="s">
        <v>2860</v>
      </c>
      <c r="D1431" s="26">
        <v>70769793</v>
      </c>
      <c r="E1431" s="26" t="s">
        <v>204</v>
      </c>
      <c r="F1431" s="26" t="s">
        <v>2861</v>
      </c>
      <c r="G1431" s="26" t="s">
        <v>2862</v>
      </c>
      <c r="H1431" s="26" t="s">
        <v>69</v>
      </c>
      <c r="I1431" s="26" t="s">
        <v>67</v>
      </c>
      <c r="J1431" s="26" t="s">
        <v>56</v>
      </c>
      <c r="K1431" s="26" t="s">
        <v>167</v>
      </c>
      <c r="L1431" s="26" t="s">
        <v>433</v>
      </c>
      <c r="M1431" s="26" t="s">
        <v>219</v>
      </c>
      <c r="N1431" s="26" t="s">
        <v>511</v>
      </c>
      <c r="O1431" s="26" t="s">
        <v>57</v>
      </c>
      <c r="P1431" s="26" t="s">
        <v>532</v>
      </c>
      <c r="Q1431" s="57">
        <v>29854</v>
      </c>
      <c r="R1431" s="42">
        <v>3.6469999999999998</v>
      </c>
      <c r="S1431" s="42">
        <v>4202</v>
      </c>
      <c r="T1431" s="42">
        <v>0</v>
      </c>
      <c r="U1431" s="42">
        <v>4575.0341500000004</v>
      </c>
      <c r="V1431" s="43">
        <v>6.5506756299999998E-4</v>
      </c>
      <c r="W1431" s="43">
        <v>4.0912285480000001E-3</v>
      </c>
      <c r="X1431" s="43">
        <v>1.3002242783329405E-3</v>
      </c>
    </row>
    <row r="1432" spans="1:24" x14ac:dyDescent="0.2">
      <c r="A1432" s="26">
        <v>8694</v>
      </c>
      <c r="B1432" s="26">
        <v>12531</v>
      </c>
      <c r="C1432" s="26" t="s">
        <v>2961</v>
      </c>
      <c r="D1432" s="26">
        <v>66503767</v>
      </c>
      <c r="E1432" s="26" t="s">
        <v>204</v>
      </c>
      <c r="F1432" s="26" t="s">
        <v>2961</v>
      </c>
      <c r="G1432" s="26" t="s">
        <v>2962</v>
      </c>
      <c r="H1432" s="26" t="s">
        <v>69</v>
      </c>
      <c r="I1432" s="26" t="s">
        <v>67</v>
      </c>
      <c r="J1432" s="26" t="s">
        <v>56</v>
      </c>
      <c r="K1432" s="26" t="s">
        <v>167</v>
      </c>
      <c r="L1432" s="26" t="s">
        <v>433</v>
      </c>
      <c r="M1432" s="26" t="s">
        <v>218</v>
      </c>
      <c r="N1432" s="26" t="s">
        <v>470</v>
      </c>
      <c r="O1432" s="26" t="s">
        <v>57</v>
      </c>
      <c r="P1432" s="26" t="s">
        <v>532</v>
      </c>
      <c r="Q1432" s="57">
        <v>0.12</v>
      </c>
      <c r="R1432" s="42">
        <v>3.6469999999999998</v>
      </c>
      <c r="S1432" s="42">
        <v>8471</v>
      </c>
      <c r="T1432" s="42">
        <v>0</v>
      </c>
      <c r="U1432" s="42">
        <v>3.7069999999999999E-2</v>
      </c>
      <c r="V1432" s="43">
        <v>1.1594575269257901E-9</v>
      </c>
      <c r="W1432" s="43">
        <v>3.3149882017405797E-8</v>
      </c>
      <c r="X1432" s="43">
        <v>1.0535290539372717E-8</v>
      </c>
    </row>
    <row r="1433" spans="1:24" x14ac:dyDescent="0.2">
      <c r="A1433" s="26">
        <v>8694</v>
      </c>
      <c r="B1433" s="26">
        <v>12531</v>
      </c>
      <c r="C1433" s="26" t="s">
        <v>2863</v>
      </c>
      <c r="D1433" s="26">
        <v>68881663</v>
      </c>
      <c r="E1433" s="26" t="s">
        <v>204</v>
      </c>
      <c r="F1433" s="26" t="s">
        <v>2864</v>
      </c>
      <c r="G1433" s="26" t="s">
        <v>2865</v>
      </c>
      <c r="H1433" s="26" t="s">
        <v>69</v>
      </c>
      <c r="I1433" s="26" t="s">
        <v>67</v>
      </c>
      <c r="J1433" s="26" t="s">
        <v>56</v>
      </c>
      <c r="K1433" s="26" t="s">
        <v>167</v>
      </c>
      <c r="L1433" s="26" t="s">
        <v>433</v>
      </c>
      <c r="M1433" s="26" t="s">
        <v>219</v>
      </c>
      <c r="N1433" s="26" t="s">
        <v>468</v>
      </c>
      <c r="O1433" s="26" t="s">
        <v>57</v>
      </c>
      <c r="P1433" s="26" t="s">
        <v>532</v>
      </c>
      <c r="Q1433" s="57">
        <v>1262.47</v>
      </c>
      <c r="R1433" s="42">
        <v>3.6469999999999998</v>
      </c>
      <c r="S1433" s="42">
        <v>974</v>
      </c>
      <c r="T1433" s="42">
        <v>0</v>
      </c>
      <c r="U1433" s="42">
        <v>44.845179999999999</v>
      </c>
      <c r="V1433" s="43">
        <v>6.4218093224841401E-6</v>
      </c>
      <c r="W1433" s="43">
        <v>4.0102843972196603E-5</v>
      </c>
      <c r="X1433" s="43">
        <v>1.2744995969529716E-5</v>
      </c>
    </row>
    <row r="1434" spans="1:24" x14ac:dyDescent="0.2">
      <c r="A1434" s="26">
        <v>8694</v>
      </c>
      <c r="B1434" s="26">
        <v>12531</v>
      </c>
      <c r="C1434" s="26" t="s">
        <v>2866</v>
      </c>
      <c r="D1434" s="26">
        <v>39770802</v>
      </c>
      <c r="E1434" s="26" t="s">
        <v>204</v>
      </c>
      <c r="F1434" s="26" t="s">
        <v>2867</v>
      </c>
      <c r="G1434" s="26" t="s">
        <v>2868</v>
      </c>
      <c r="H1434" s="26" t="s">
        <v>69</v>
      </c>
      <c r="I1434" s="26" t="s">
        <v>67</v>
      </c>
      <c r="J1434" s="26" t="s">
        <v>56</v>
      </c>
      <c r="K1434" s="26" t="s">
        <v>51</v>
      </c>
      <c r="L1434" s="26" t="s">
        <v>433</v>
      </c>
      <c r="M1434" s="26" t="s">
        <v>218</v>
      </c>
      <c r="N1434" s="26" t="s">
        <v>470</v>
      </c>
      <c r="O1434" s="26" t="s">
        <v>57</v>
      </c>
      <c r="P1434" s="26" t="s">
        <v>532</v>
      </c>
      <c r="Q1434" s="57">
        <v>176929</v>
      </c>
      <c r="R1434" s="42">
        <v>3.6469999999999998</v>
      </c>
      <c r="S1434" s="42">
        <v>1417</v>
      </c>
      <c r="T1434" s="42">
        <v>0</v>
      </c>
      <c r="U1434" s="42">
        <v>9143.3350900000005</v>
      </c>
      <c r="V1434" s="43">
        <v>2.249574062E-3</v>
      </c>
      <c r="W1434" s="43">
        <v>8.1764359169999995E-3</v>
      </c>
      <c r="X1434" s="43">
        <v>2.5985349790124518E-3</v>
      </c>
    </row>
    <row r="1435" spans="1:24" x14ac:dyDescent="0.2">
      <c r="A1435" s="26">
        <v>8694</v>
      </c>
      <c r="B1435" s="26">
        <v>12531</v>
      </c>
      <c r="C1435" s="26" t="s">
        <v>2869</v>
      </c>
      <c r="D1435" s="26">
        <v>515333128</v>
      </c>
      <c r="E1435" s="26" t="s">
        <v>203</v>
      </c>
      <c r="F1435" s="26" t="s">
        <v>2869</v>
      </c>
      <c r="G1435" s="26" t="s">
        <v>2870</v>
      </c>
      <c r="H1435" s="26" t="s">
        <v>69</v>
      </c>
      <c r="I1435" s="26" t="s">
        <v>67</v>
      </c>
      <c r="J1435" s="26" t="s">
        <v>56</v>
      </c>
      <c r="K1435" s="26" t="s">
        <v>51</v>
      </c>
      <c r="L1435" s="26" t="s">
        <v>433</v>
      </c>
      <c r="M1435" s="26" t="s">
        <v>219</v>
      </c>
      <c r="N1435" s="26" t="s">
        <v>471</v>
      </c>
      <c r="O1435" s="26" t="s">
        <v>57</v>
      </c>
      <c r="P1435" s="26" t="s">
        <v>532</v>
      </c>
      <c r="Q1435" s="57">
        <v>358971.42</v>
      </c>
      <c r="R1435" s="42">
        <v>3.6469999999999998</v>
      </c>
      <c r="S1435" s="42">
        <v>186</v>
      </c>
      <c r="T1435" s="42">
        <v>0</v>
      </c>
      <c r="U1435" s="42">
        <v>2435.0539100000001</v>
      </c>
      <c r="V1435" s="43">
        <v>4.2198579000000003E-3</v>
      </c>
      <c r="W1435" s="43">
        <v>2.1775492259999999E-3</v>
      </c>
      <c r="X1435" s="43">
        <v>6.9204209390033838E-4</v>
      </c>
    </row>
    <row r="1436" spans="1:24" x14ac:dyDescent="0.2">
      <c r="A1436" s="26">
        <v>8694</v>
      </c>
      <c r="B1436" s="26">
        <v>12531</v>
      </c>
      <c r="C1436" s="26" t="s">
        <v>2871</v>
      </c>
      <c r="D1436" s="26">
        <v>117894</v>
      </c>
      <c r="E1436" s="26" t="s">
        <v>204</v>
      </c>
      <c r="F1436" s="26" t="s">
        <v>2872</v>
      </c>
      <c r="G1436" s="26" t="s">
        <v>2873</v>
      </c>
      <c r="H1436" s="26" t="s">
        <v>69</v>
      </c>
      <c r="I1436" s="26" t="s">
        <v>67</v>
      </c>
      <c r="J1436" s="26" t="s">
        <v>56</v>
      </c>
      <c r="K1436" s="26" t="s">
        <v>85</v>
      </c>
      <c r="L1436" s="26" t="s">
        <v>433</v>
      </c>
      <c r="M1436" s="26" t="s">
        <v>79</v>
      </c>
      <c r="N1436" s="26" t="s">
        <v>459</v>
      </c>
      <c r="O1436" s="26" t="s">
        <v>57</v>
      </c>
      <c r="P1436" s="26" t="s">
        <v>538</v>
      </c>
      <c r="Q1436" s="57">
        <v>14313</v>
      </c>
      <c r="R1436" s="42">
        <v>3.7964000000000002</v>
      </c>
      <c r="S1436" s="42">
        <v>61460</v>
      </c>
      <c r="T1436" s="42">
        <v>0</v>
      </c>
      <c r="U1436" s="42">
        <v>33396.05687</v>
      </c>
      <c r="V1436" s="43">
        <v>3.2858994199999998E-4</v>
      </c>
      <c r="W1436" s="43">
        <v>2.9864454951999998E-2</v>
      </c>
      <c r="X1436" s="43">
        <v>9.4911562448034593E-3</v>
      </c>
    </row>
    <row r="1437" spans="1:24" x14ac:dyDescent="0.2">
      <c r="A1437" s="26">
        <v>8694</v>
      </c>
      <c r="B1437" s="26">
        <v>12531</v>
      </c>
      <c r="C1437" s="26" t="s">
        <v>2874</v>
      </c>
      <c r="D1437" s="26">
        <v>359009</v>
      </c>
      <c r="E1437" s="26" t="s">
        <v>204</v>
      </c>
      <c r="F1437" s="26" t="s">
        <v>2875</v>
      </c>
      <c r="G1437" s="26" t="s">
        <v>2876</v>
      </c>
      <c r="H1437" s="26" t="s">
        <v>69</v>
      </c>
      <c r="I1437" s="26" t="s">
        <v>67</v>
      </c>
      <c r="J1437" s="26" t="s">
        <v>56</v>
      </c>
      <c r="K1437" s="26" t="s">
        <v>51</v>
      </c>
      <c r="L1437" s="26" t="s">
        <v>433</v>
      </c>
      <c r="M1437" s="26" t="s">
        <v>219</v>
      </c>
      <c r="N1437" s="26" t="s">
        <v>472</v>
      </c>
      <c r="O1437" s="26" t="s">
        <v>57</v>
      </c>
      <c r="P1437" s="26" t="s">
        <v>532</v>
      </c>
      <c r="Q1437" s="57">
        <v>83574</v>
      </c>
      <c r="R1437" s="42">
        <v>3.6469999999999998</v>
      </c>
      <c r="S1437" s="42">
        <v>3115</v>
      </c>
      <c r="T1437" s="42">
        <v>22.815700575815001</v>
      </c>
      <c r="U1437" s="42">
        <v>9577.5537299999996</v>
      </c>
      <c r="V1437" s="43">
        <v>4.2010538070000004E-3</v>
      </c>
      <c r="W1437" s="43">
        <v>8.5647363410000007E-3</v>
      </c>
      <c r="X1437" s="43">
        <v>2.7219398759644694E-3</v>
      </c>
    </row>
    <row r="1438" spans="1:24" x14ac:dyDescent="0.2">
      <c r="A1438" s="26">
        <v>8694</v>
      </c>
      <c r="B1438" s="26">
        <v>12531</v>
      </c>
      <c r="C1438" s="26" t="s">
        <v>2877</v>
      </c>
      <c r="D1438" s="26">
        <v>1729029</v>
      </c>
      <c r="E1438" s="26" t="s">
        <v>204</v>
      </c>
      <c r="F1438" s="26" t="s">
        <v>2878</v>
      </c>
      <c r="G1438" s="26" t="s">
        <v>2879</v>
      </c>
      <c r="H1438" s="26" t="s">
        <v>69</v>
      </c>
      <c r="I1438" s="26" t="s">
        <v>67</v>
      </c>
      <c r="J1438" s="26" t="s">
        <v>56</v>
      </c>
      <c r="K1438" s="26" t="s">
        <v>103</v>
      </c>
      <c r="L1438" s="26" t="s">
        <v>433</v>
      </c>
      <c r="M1438" s="26" t="s">
        <v>227</v>
      </c>
      <c r="N1438" s="26" t="s">
        <v>465</v>
      </c>
      <c r="O1438" s="26" t="s">
        <v>57</v>
      </c>
      <c r="P1438" s="26" t="s">
        <v>534</v>
      </c>
      <c r="Q1438" s="57">
        <v>228107.69</v>
      </c>
      <c r="R1438" s="42">
        <v>4.0278</v>
      </c>
      <c r="S1438" s="42">
        <v>260</v>
      </c>
      <c r="T1438" s="42">
        <v>0</v>
      </c>
      <c r="U1438" s="42">
        <v>2388.8076000000001</v>
      </c>
      <c r="V1438" s="43">
        <v>1.3915153608999999E-2</v>
      </c>
      <c r="W1438" s="43">
        <v>2.1361934199999998E-3</v>
      </c>
      <c r="X1438" s="43">
        <v>6.7889889691560954E-4</v>
      </c>
    </row>
    <row r="1439" spans="1:24" x14ac:dyDescent="0.2">
      <c r="A1439" s="26">
        <v>8694</v>
      </c>
      <c r="B1439" s="26">
        <v>12531</v>
      </c>
      <c r="C1439" s="26" t="s">
        <v>2880</v>
      </c>
      <c r="D1439" s="26">
        <v>126685</v>
      </c>
      <c r="E1439" s="26" t="s">
        <v>204</v>
      </c>
      <c r="F1439" s="26" t="s">
        <v>2881</v>
      </c>
      <c r="G1439" s="26" t="s">
        <v>2882</v>
      </c>
      <c r="H1439" s="26" t="s">
        <v>69</v>
      </c>
      <c r="I1439" s="26" t="s">
        <v>67</v>
      </c>
      <c r="J1439" s="26" t="s">
        <v>56</v>
      </c>
      <c r="K1439" s="26" t="s">
        <v>167</v>
      </c>
      <c r="L1439" s="26" t="s">
        <v>433</v>
      </c>
      <c r="M1439" s="26" t="s">
        <v>219</v>
      </c>
      <c r="N1439" s="26" t="s">
        <v>475</v>
      </c>
      <c r="O1439" s="26" t="s">
        <v>57</v>
      </c>
      <c r="P1439" s="26" t="s">
        <v>532</v>
      </c>
      <c r="Q1439" s="57">
        <v>105884</v>
      </c>
      <c r="R1439" s="42">
        <v>3.6469999999999998</v>
      </c>
      <c r="S1439" s="42">
        <v>22.5</v>
      </c>
      <c r="T1439" s="42">
        <v>0</v>
      </c>
      <c r="U1439" s="42">
        <v>86.885760000000005</v>
      </c>
      <c r="V1439" s="43">
        <v>1.2214116770000001E-3</v>
      </c>
      <c r="W1439" s="43">
        <v>7.7697671782914397E-5</v>
      </c>
      <c r="X1439" s="43">
        <v>2.4692924880879646E-5</v>
      </c>
    </row>
    <row r="1440" spans="1:24" x14ac:dyDescent="0.2">
      <c r="A1440" s="26">
        <v>8694</v>
      </c>
      <c r="B1440" s="26">
        <v>12531</v>
      </c>
      <c r="C1440" s="26" t="s">
        <v>2883</v>
      </c>
      <c r="D1440" s="26">
        <v>12231699</v>
      </c>
      <c r="E1440" s="26" t="s">
        <v>204</v>
      </c>
      <c r="F1440" s="26" t="s">
        <v>2884</v>
      </c>
      <c r="G1440" s="26" t="s">
        <v>2885</v>
      </c>
      <c r="H1440" s="26" t="s">
        <v>69</v>
      </c>
      <c r="I1440" s="26" t="s">
        <v>67</v>
      </c>
      <c r="J1440" s="26" t="s">
        <v>56</v>
      </c>
      <c r="K1440" s="26" t="s">
        <v>168</v>
      </c>
      <c r="L1440" s="26" t="s">
        <v>433</v>
      </c>
      <c r="M1440" s="26" t="s">
        <v>226</v>
      </c>
      <c r="N1440" s="26" t="s">
        <v>463</v>
      </c>
      <c r="O1440" s="26" t="s">
        <v>57</v>
      </c>
      <c r="P1440" s="26" t="s">
        <v>535</v>
      </c>
      <c r="Q1440" s="57">
        <v>159609</v>
      </c>
      <c r="R1440" s="42">
        <v>4.5743</v>
      </c>
      <c r="S1440" s="42">
        <v>1410</v>
      </c>
      <c r="T1440" s="42">
        <v>0</v>
      </c>
      <c r="U1440" s="42">
        <v>10294.40223</v>
      </c>
      <c r="V1440" s="43">
        <v>3.8193726219999998E-3</v>
      </c>
      <c r="W1440" s="43">
        <v>9.2057787789999995E-3</v>
      </c>
      <c r="X1440" s="43">
        <v>2.9256681527439006E-3</v>
      </c>
    </row>
    <row r="1441" spans="1:24" x14ac:dyDescent="0.2">
      <c r="A1441" s="26">
        <v>8694</v>
      </c>
      <c r="B1441" s="26">
        <v>12531</v>
      </c>
      <c r="C1441" s="26" t="s">
        <v>2886</v>
      </c>
      <c r="D1441" s="26">
        <v>231239</v>
      </c>
      <c r="E1441" s="26" t="s">
        <v>204</v>
      </c>
      <c r="F1441" s="26" t="s">
        <v>2886</v>
      </c>
      <c r="G1441" s="26" t="s">
        <v>2887</v>
      </c>
      <c r="H1441" s="26" t="s">
        <v>69</v>
      </c>
      <c r="I1441" s="26" t="s">
        <v>67</v>
      </c>
      <c r="J1441" s="26" t="s">
        <v>56</v>
      </c>
      <c r="K1441" s="26" t="s">
        <v>91</v>
      </c>
      <c r="L1441" s="26" t="s">
        <v>433</v>
      </c>
      <c r="M1441" s="26" t="s">
        <v>79</v>
      </c>
      <c r="N1441" s="26" t="s">
        <v>454</v>
      </c>
      <c r="O1441" s="26" t="s">
        <v>57</v>
      </c>
      <c r="P1441" s="26" t="s">
        <v>538</v>
      </c>
      <c r="Q1441" s="57">
        <v>89500</v>
      </c>
      <c r="R1441" s="42">
        <v>3.7964000000000002</v>
      </c>
      <c r="S1441" s="42">
        <v>2556</v>
      </c>
      <c r="T1441" s="42">
        <v>0</v>
      </c>
      <c r="U1441" s="42">
        <v>8684.7205699999995</v>
      </c>
      <c r="V1441" s="43">
        <v>6.5779919500000002E-4</v>
      </c>
      <c r="W1441" s="43">
        <v>7.7663194559999997E-3</v>
      </c>
      <c r="X1441" s="43">
        <v>2.4681967752418835E-3</v>
      </c>
    </row>
    <row r="1442" spans="1:24" x14ac:dyDescent="0.2">
      <c r="A1442" s="26">
        <v>8694</v>
      </c>
      <c r="B1442" s="26">
        <v>12531</v>
      </c>
      <c r="C1442" s="26" t="s">
        <v>2966</v>
      </c>
      <c r="D1442" s="26">
        <v>330449</v>
      </c>
      <c r="E1442" s="26" t="s">
        <v>204</v>
      </c>
      <c r="F1442" s="26" t="s">
        <v>2967</v>
      </c>
      <c r="G1442" s="26" t="s">
        <v>2968</v>
      </c>
      <c r="H1442" s="26" t="s">
        <v>69</v>
      </c>
      <c r="I1442" s="26" t="s">
        <v>67</v>
      </c>
      <c r="J1442" s="26" t="s">
        <v>56</v>
      </c>
      <c r="K1442" s="26" t="s">
        <v>83</v>
      </c>
      <c r="L1442" s="26" t="s">
        <v>433</v>
      </c>
      <c r="M1442" s="26" t="s">
        <v>79</v>
      </c>
      <c r="N1442" s="26" t="s">
        <v>471</v>
      </c>
      <c r="O1442" s="26" t="s">
        <v>57</v>
      </c>
      <c r="P1442" s="26" t="s">
        <v>538</v>
      </c>
      <c r="Q1442" s="57">
        <v>1583</v>
      </c>
      <c r="R1442" s="42">
        <v>3.7964000000000002</v>
      </c>
      <c r="S1442" s="42">
        <v>730</v>
      </c>
      <c r="T1442" s="42">
        <v>0</v>
      </c>
      <c r="U1442" s="42">
        <v>43.870820000000002</v>
      </c>
      <c r="V1442" s="43">
        <v>8.9582941325437097E-5</v>
      </c>
      <c r="W1442" s="43">
        <v>3.9231521634929801E-5</v>
      </c>
      <c r="X1442" s="43">
        <v>1.2468082948489975E-5</v>
      </c>
    </row>
    <row r="1443" spans="1:24" x14ac:dyDescent="0.2">
      <c r="A1443" s="26">
        <v>8694</v>
      </c>
      <c r="B1443" s="26">
        <v>12531</v>
      </c>
      <c r="C1443" s="26" t="s">
        <v>2888</v>
      </c>
      <c r="D1443" s="26">
        <v>815103</v>
      </c>
      <c r="E1443" s="26" t="s">
        <v>204</v>
      </c>
      <c r="F1443" s="26" t="s">
        <v>2889</v>
      </c>
      <c r="G1443" s="26" t="s">
        <v>2890</v>
      </c>
      <c r="H1443" s="26" t="s">
        <v>69</v>
      </c>
      <c r="I1443" s="26" t="s">
        <v>67</v>
      </c>
      <c r="J1443" s="26" t="s">
        <v>56</v>
      </c>
      <c r="K1443" s="26" t="s">
        <v>100</v>
      </c>
      <c r="L1443" s="26" t="s">
        <v>433</v>
      </c>
      <c r="M1443" s="26" t="s">
        <v>79</v>
      </c>
      <c r="N1443" s="26" t="s">
        <v>99</v>
      </c>
      <c r="O1443" s="26" t="s">
        <v>57</v>
      </c>
      <c r="P1443" s="26" t="s">
        <v>538</v>
      </c>
      <c r="Q1443" s="57">
        <v>5000</v>
      </c>
      <c r="R1443" s="42">
        <v>3.7964000000000002</v>
      </c>
      <c r="S1443" s="42">
        <v>8715</v>
      </c>
      <c r="T1443" s="42">
        <v>0</v>
      </c>
      <c r="U1443" s="42">
        <v>1654.2813000000001</v>
      </c>
      <c r="V1443" s="43">
        <v>1.3995228499999999E-4</v>
      </c>
      <c r="W1443" s="43">
        <v>1.479342592E-3</v>
      </c>
      <c r="X1443" s="43">
        <v>4.7014659102646882E-4</v>
      </c>
    </row>
    <row r="1444" spans="1:24" x14ac:dyDescent="0.2">
      <c r="A1444" s="26">
        <v>8694</v>
      </c>
      <c r="B1444" s="26">
        <v>12531</v>
      </c>
      <c r="C1444" s="26" t="s">
        <v>2891</v>
      </c>
      <c r="D1444" s="26">
        <v>34352073</v>
      </c>
      <c r="E1444" s="26" t="s">
        <v>204</v>
      </c>
      <c r="F1444" s="26" t="s">
        <v>2892</v>
      </c>
      <c r="G1444" s="26" t="s">
        <v>2893</v>
      </c>
      <c r="H1444" s="26" t="s">
        <v>69</v>
      </c>
      <c r="I1444" s="26" t="s">
        <v>67</v>
      </c>
      <c r="J1444" s="26" t="s">
        <v>56</v>
      </c>
      <c r="K1444" s="26" t="s">
        <v>167</v>
      </c>
      <c r="L1444" s="26" t="s">
        <v>433</v>
      </c>
      <c r="M1444" s="26" t="s">
        <v>219</v>
      </c>
      <c r="N1444" s="26" t="s">
        <v>470</v>
      </c>
      <c r="O1444" s="26" t="s">
        <v>57</v>
      </c>
      <c r="P1444" s="26" t="s">
        <v>532</v>
      </c>
      <c r="Q1444" s="57">
        <v>1150</v>
      </c>
      <c r="R1444" s="42">
        <v>3.6469999999999998</v>
      </c>
      <c r="S1444" s="42">
        <v>21455</v>
      </c>
      <c r="T1444" s="42">
        <v>0</v>
      </c>
      <c r="U1444" s="42">
        <v>899.83343000000002</v>
      </c>
      <c r="V1444" s="43">
        <v>2.0977061164075899E-5</v>
      </c>
      <c r="W1444" s="43">
        <v>8.0467688199999999E-4</v>
      </c>
      <c r="X1444" s="43">
        <v>2.5573257680308343E-4</v>
      </c>
    </row>
    <row r="1445" spans="1:24" x14ac:dyDescent="0.2">
      <c r="A1445" s="26">
        <v>8694</v>
      </c>
      <c r="B1445" s="26">
        <v>12531</v>
      </c>
      <c r="C1445" s="26" t="s">
        <v>2894</v>
      </c>
      <c r="D1445" s="26">
        <v>34085029</v>
      </c>
      <c r="E1445" s="26" t="s">
        <v>204</v>
      </c>
      <c r="F1445" s="26" t="s">
        <v>2895</v>
      </c>
      <c r="G1445" s="26" t="s">
        <v>2896</v>
      </c>
      <c r="H1445" s="26" t="s">
        <v>69</v>
      </c>
      <c r="I1445" s="26" t="s">
        <v>67</v>
      </c>
      <c r="J1445" s="26" t="s">
        <v>56</v>
      </c>
      <c r="K1445" s="26" t="s">
        <v>167</v>
      </c>
      <c r="L1445" s="26" t="s">
        <v>433</v>
      </c>
      <c r="M1445" s="26" t="s">
        <v>219</v>
      </c>
      <c r="N1445" s="26" t="s">
        <v>464</v>
      </c>
      <c r="O1445" s="26" t="s">
        <v>57</v>
      </c>
      <c r="P1445" s="26" t="s">
        <v>532</v>
      </c>
      <c r="Q1445" s="57">
        <v>99790</v>
      </c>
      <c r="R1445" s="42">
        <v>3.6469999999999998</v>
      </c>
      <c r="S1445" s="42">
        <v>78.61</v>
      </c>
      <c r="T1445" s="42">
        <v>0</v>
      </c>
      <c r="U1445" s="42">
        <v>286.08861999999999</v>
      </c>
      <c r="V1445" s="43">
        <v>2.9267058010000002E-3</v>
      </c>
      <c r="W1445" s="43">
        <v>2.5583501399999999E-4</v>
      </c>
      <c r="X1445" s="43">
        <v>8.130635909652538E-5</v>
      </c>
    </row>
    <row r="1446" spans="1:24" x14ac:dyDescent="0.2">
      <c r="A1446" s="26">
        <v>8694</v>
      </c>
      <c r="B1446" s="26">
        <v>12531</v>
      </c>
      <c r="C1446" s="26" t="s">
        <v>2897</v>
      </c>
      <c r="D1446" s="26">
        <v>47077066</v>
      </c>
      <c r="E1446" s="26" t="s">
        <v>204</v>
      </c>
      <c r="F1446" s="26" t="s">
        <v>2897</v>
      </c>
      <c r="G1446" s="26" t="s">
        <v>2898</v>
      </c>
      <c r="H1446" s="26" t="s">
        <v>69</v>
      </c>
      <c r="I1446" s="26" t="s">
        <v>67</v>
      </c>
      <c r="J1446" s="26" t="s">
        <v>56</v>
      </c>
      <c r="K1446" s="26" t="s">
        <v>167</v>
      </c>
      <c r="L1446" s="26" t="s">
        <v>433</v>
      </c>
      <c r="M1446" s="26" t="s">
        <v>219</v>
      </c>
      <c r="N1446" s="26" t="s">
        <v>471</v>
      </c>
      <c r="O1446" s="26" t="s">
        <v>57</v>
      </c>
      <c r="P1446" s="26" t="s">
        <v>532</v>
      </c>
      <c r="Q1446" s="57">
        <v>1325000</v>
      </c>
      <c r="R1446" s="42">
        <v>3.6469999999999998</v>
      </c>
      <c r="S1446" s="42">
        <v>12</v>
      </c>
      <c r="T1446" s="42">
        <v>0</v>
      </c>
      <c r="U1446" s="42">
        <v>579.87300000000005</v>
      </c>
      <c r="V1446" s="43">
        <v>2.4438011948999999E-2</v>
      </c>
      <c r="W1446" s="43">
        <v>5.1855197000000004E-4</v>
      </c>
      <c r="X1446" s="43">
        <v>1.6479985246662193E-4</v>
      </c>
    </row>
    <row r="1447" spans="1:24" x14ac:dyDescent="0.2">
      <c r="A1447" s="26">
        <v>8694</v>
      </c>
      <c r="B1447" s="26">
        <v>12531</v>
      </c>
      <c r="C1447" s="26" t="s">
        <v>2899</v>
      </c>
      <c r="D1447" s="26">
        <v>68251193</v>
      </c>
      <c r="E1447" s="26" t="s">
        <v>204</v>
      </c>
      <c r="F1447" s="26" t="s">
        <v>2900</v>
      </c>
      <c r="G1447" s="26" t="s">
        <v>2901</v>
      </c>
      <c r="H1447" s="26" t="s">
        <v>69</v>
      </c>
      <c r="I1447" s="26" t="s">
        <v>67</v>
      </c>
      <c r="J1447" s="26" t="s">
        <v>56</v>
      </c>
      <c r="K1447" s="26" t="s">
        <v>51</v>
      </c>
      <c r="L1447" s="26" t="s">
        <v>433</v>
      </c>
      <c r="M1447" s="26" t="s">
        <v>219</v>
      </c>
      <c r="N1447" s="26" t="s">
        <v>470</v>
      </c>
      <c r="O1447" s="26" t="s">
        <v>57</v>
      </c>
      <c r="P1447" s="26" t="s">
        <v>532</v>
      </c>
      <c r="Q1447" s="57">
        <v>36000</v>
      </c>
      <c r="R1447" s="42">
        <v>3.6469999999999998</v>
      </c>
      <c r="S1447" s="42">
        <v>365</v>
      </c>
      <c r="T1447" s="42">
        <v>0</v>
      </c>
      <c r="U1447" s="42">
        <v>479.2158</v>
      </c>
      <c r="V1447" s="43">
        <v>1.2328859900000001E-4</v>
      </c>
      <c r="W1447" s="43">
        <v>4.2853917499999998E-4</v>
      </c>
      <c r="X1447" s="43">
        <v>1.3619308562335926E-4</v>
      </c>
    </row>
    <row r="1448" spans="1:24" x14ac:dyDescent="0.2">
      <c r="A1448" s="26">
        <v>8694</v>
      </c>
      <c r="B1448" s="26">
        <v>12531</v>
      </c>
      <c r="C1448" s="26" t="s">
        <v>2902</v>
      </c>
      <c r="D1448" s="26">
        <v>514557339</v>
      </c>
      <c r="E1448" s="26" t="s">
        <v>204</v>
      </c>
      <c r="F1448" s="26" t="s">
        <v>2902</v>
      </c>
      <c r="G1448" s="26" t="s">
        <v>2903</v>
      </c>
      <c r="H1448" s="26" t="s">
        <v>69</v>
      </c>
      <c r="I1448" s="26" t="s">
        <v>67</v>
      </c>
      <c r="J1448" s="26" t="s">
        <v>56</v>
      </c>
      <c r="K1448" s="26" t="s">
        <v>51</v>
      </c>
      <c r="L1448" s="26" t="s">
        <v>433</v>
      </c>
      <c r="M1448" s="26" t="s">
        <v>219</v>
      </c>
      <c r="N1448" s="26" t="s">
        <v>461</v>
      </c>
      <c r="O1448" s="26" t="s">
        <v>57</v>
      </c>
      <c r="P1448" s="26" t="s">
        <v>532</v>
      </c>
      <c r="Q1448" s="57">
        <v>11333.33</v>
      </c>
      <c r="R1448" s="42">
        <v>3.6469999999999998</v>
      </c>
      <c r="S1448" s="42">
        <v>883</v>
      </c>
      <c r="T1448" s="42">
        <v>0</v>
      </c>
      <c r="U1448" s="42">
        <v>364.96733999999998</v>
      </c>
      <c r="V1448" s="43">
        <v>1.018635919E-3</v>
      </c>
      <c r="W1448" s="43">
        <v>3.26372383E-4</v>
      </c>
      <c r="X1448" s="43">
        <v>1.0372368395689304E-4</v>
      </c>
    </row>
    <row r="1449" spans="1:24" x14ac:dyDescent="0.2">
      <c r="A1449" s="26">
        <v>8694</v>
      </c>
      <c r="B1449" s="26">
        <v>12531</v>
      </c>
      <c r="C1449" s="26" t="s">
        <v>2904</v>
      </c>
      <c r="D1449" s="26">
        <v>52046667</v>
      </c>
      <c r="E1449" s="26" t="s">
        <v>204</v>
      </c>
      <c r="F1449" s="26" t="s">
        <v>2905</v>
      </c>
      <c r="G1449" s="26" t="s">
        <v>2791</v>
      </c>
      <c r="H1449" s="26" t="s">
        <v>69</v>
      </c>
      <c r="I1449" s="26" t="s">
        <v>67</v>
      </c>
      <c r="J1449" s="26" t="s">
        <v>56</v>
      </c>
      <c r="K1449" s="26" t="s">
        <v>51</v>
      </c>
      <c r="L1449" s="26" t="s">
        <v>433</v>
      </c>
      <c r="M1449" s="26" t="s">
        <v>219</v>
      </c>
      <c r="N1449" s="26" t="s">
        <v>470</v>
      </c>
      <c r="O1449" s="26" t="s">
        <v>57</v>
      </c>
      <c r="P1449" s="26" t="s">
        <v>532</v>
      </c>
      <c r="Q1449" s="57">
        <v>59830</v>
      </c>
      <c r="R1449" s="42">
        <v>3.6469999999999998</v>
      </c>
      <c r="S1449" s="42">
        <v>2916</v>
      </c>
      <c r="T1449" s="42">
        <v>0</v>
      </c>
      <c r="U1449" s="42">
        <v>6362.7122900000004</v>
      </c>
      <c r="V1449" s="43">
        <v>1.6407282330000001E-3</v>
      </c>
      <c r="W1449" s="43">
        <v>5.6898613889999998E-3</v>
      </c>
      <c r="X1449" s="43">
        <v>1.8082822388343002E-3</v>
      </c>
    </row>
    <row r="1450" spans="1:24" x14ac:dyDescent="0.2">
      <c r="A1450" s="26">
        <v>8694</v>
      </c>
      <c r="B1450" s="26">
        <v>12531</v>
      </c>
      <c r="C1450" s="26" t="s">
        <v>2906</v>
      </c>
      <c r="D1450" s="26">
        <v>66296534</v>
      </c>
      <c r="E1450" s="26" t="s">
        <v>204</v>
      </c>
      <c r="F1450" s="26" t="s">
        <v>2907</v>
      </c>
      <c r="G1450" s="26" t="s">
        <v>2908</v>
      </c>
      <c r="H1450" s="26" t="s">
        <v>69</v>
      </c>
      <c r="I1450" s="26" t="s">
        <v>67</v>
      </c>
      <c r="J1450" s="26" t="s">
        <v>56</v>
      </c>
      <c r="K1450" s="26" t="s">
        <v>51</v>
      </c>
      <c r="L1450" s="26" t="s">
        <v>433</v>
      </c>
      <c r="M1450" s="26" t="s">
        <v>226</v>
      </c>
      <c r="N1450" s="26" t="s">
        <v>455</v>
      </c>
      <c r="O1450" s="26" t="s">
        <v>57</v>
      </c>
      <c r="P1450" s="26" t="s">
        <v>535</v>
      </c>
      <c r="Q1450" s="57">
        <v>365000</v>
      </c>
      <c r="R1450" s="42">
        <v>4.5743</v>
      </c>
      <c r="S1450" s="42">
        <v>110.4</v>
      </c>
      <c r="T1450" s="42">
        <v>0</v>
      </c>
      <c r="U1450" s="42">
        <v>1843.2599299999999</v>
      </c>
      <c r="V1450" s="43">
        <v>2.20712848E-4</v>
      </c>
      <c r="W1450" s="43">
        <v>1.6483369080000001E-3</v>
      </c>
      <c r="X1450" s="43">
        <v>5.238543000305858E-4</v>
      </c>
    </row>
    <row r="1451" spans="1:24" x14ac:dyDescent="0.2">
      <c r="A1451" s="26">
        <v>8694</v>
      </c>
      <c r="B1451" s="26">
        <v>12531</v>
      </c>
      <c r="C1451" s="26" t="s">
        <v>2912</v>
      </c>
      <c r="D1451" s="26">
        <v>35677318</v>
      </c>
      <c r="E1451" s="26" t="s">
        <v>204</v>
      </c>
      <c r="F1451" s="26" t="s">
        <v>2913</v>
      </c>
      <c r="G1451" s="26" t="s">
        <v>2914</v>
      </c>
      <c r="H1451" s="26" t="s">
        <v>69</v>
      </c>
      <c r="I1451" s="26" t="s">
        <v>67</v>
      </c>
      <c r="J1451" s="26" t="s">
        <v>56</v>
      </c>
      <c r="K1451" s="26" t="s">
        <v>51</v>
      </c>
      <c r="L1451" s="26" t="s">
        <v>433</v>
      </c>
      <c r="M1451" s="26" t="s">
        <v>79</v>
      </c>
      <c r="N1451" s="26" t="s">
        <v>471</v>
      </c>
      <c r="O1451" s="26" t="s">
        <v>57</v>
      </c>
      <c r="P1451" s="26" t="s">
        <v>532</v>
      </c>
      <c r="Q1451" s="57">
        <v>63111.34</v>
      </c>
      <c r="R1451" s="42">
        <v>3.6469999999999998</v>
      </c>
      <c r="S1451" s="42">
        <v>800</v>
      </c>
      <c r="T1451" s="42">
        <v>0</v>
      </c>
      <c r="U1451" s="42">
        <v>1841.33646</v>
      </c>
      <c r="V1451" s="43">
        <v>5.0058504779999999E-3</v>
      </c>
      <c r="W1451" s="43">
        <v>1.6466168429999999E-3</v>
      </c>
      <c r="X1451" s="43">
        <v>5.2330765003614913E-4</v>
      </c>
    </row>
    <row r="1452" spans="1:24" x14ac:dyDescent="0.2">
      <c r="A1452" s="26">
        <v>8694</v>
      </c>
      <c r="B1452" s="26">
        <v>12532</v>
      </c>
      <c r="C1452" s="26" t="s">
        <v>1554</v>
      </c>
      <c r="D1452" s="26">
        <v>520033234</v>
      </c>
      <c r="E1452" s="26" t="s">
        <v>203</v>
      </c>
      <c r="F1452" s="26" t="s">
        <v>2919</v>
      </c>
      <c r="G1452" s="26" t="s">
        <v>2920</v>
      </c>
      <c r="H1452" s="26" t="s">
        <v>69</v>
      </c>
      <c r="I1452" s="26" t="s">
        <v>67</v>
      </c>
      <c r="J1452" s="26" t="s">
        <v>51</v>
      </c>
      <c r="K1452" s="26" t="s">
        <v>51</v>
      </c>
      <c r="L1452" s="26" t="s">
        <v>433</v>
      </c>
      <c r="M1452" s="26" t="s">
        <v>165</v>
      </c>
      <c r="N1452" s="26" t="s">
        <v>358</v>
      </c>
      <c r="O1452" s="26" t="s">
        <v>57</v>
      </c>
      <c r="P1452" s="26" t="s">
        <v>531</v>
      </c>
      <c r="Q1452" s="57">
        <v>0.18</v>
      </c>
      <c r="R1452" s="42">
        <v>1</v>
      </c>
      <c r="S1452" s="42">
        <v>-1357</v>
      </c>
      <c r="T1452" s="42">
        <v>0</v>
      </c>
      <c r="U1452" s="42">
        <v>-2.4399999999999999E-3</v>
      </c>
      <c r="V1452" s="43">
        <v>9.0347514033190005E-10</v>
      </c>
      <c r="W1452" s="43">
        <v>-2.2540426304530999E-9</v>
      </c>
      <c r="X1452" s="43">
        <v>-4.6715998656021556E-10</v>
      </c>
    </row>
    <row r="1453" spans="1:24" x14ac:dyDescent="0.2">
      <c r="A1453" s="26">
        <v>8694</v>
      </c>
      <c r="B1453" s="26">
        <v>12532</v>
      </c>
      <c r="C1453" s="26" t="s">
        <v>1403</v>
      </c>
      <c r="D1453" s="26">
        <v>520034257</v>
      </c>
      <c r="E1453" s="26" t="s">
        <v>203</v>
      </c>
      <c r="F1453" s="26" t="s">
        <v>2561</v>
      </c>
      <c r="G1453" s="26" t="s">
        <v>2562</v>
      </c>
      <c r="H1453" s="26" t="s">
        <v>69</v>
      </c>
      <c r="I1453" s="26" t="s">
        <v>67</v>
      </c>
      <c r="J1453" s="26" t="s">
        <v>51</v>
      </c>
      <c r="K1453" s="26" t="s">
        <v>51</v>
      </c>
      <c r="L1453" s="26" t="s">
        <v>433</v>
      </c>
      <c r="M1453" s="26" t="s">
        <v>165</v>
      </c>
      <c r="N1453" s="26" t="s">
        <v>373</v>
      </c>
      <c r="O1453" s="26" t="s">
        <v>57</v>
      </c>
      <c r="P1453" s="26" t="s">
        <v>531</v>
      </c>
      <c r="Q1453" s="57">
        <v>1188776.01</v>
      </c>
      <c r="R1453" s="42">
        <v>1</v>
      </c>
      <c r="S1453" s="42">
        <v>500.6</v>
      </c>
      <c r="T1453" s="42">
        <v>0</v>
      </c>
      <c r="U1453" s="42">
        <v>5951.01271</v>
      </c>
      <c r="V1453" s="43">
        <v>4.4485771450000003E-3</v>
      </c>
      <c r="W1453" s="43">
        <v>5.4974739099999999E-3</v>
      </c>
      <c r="X1453" s="43">
        <v>1.1393750072226524E-3</v>
      </c>
    </row>
    <row r="1454" spans="1:24" x14ac:dyDescent="0.2">
      <c r="A1454" s="26">
        <v>8694</v>
      </c>
      <c r="B1454" s="26">
        <v>12532</v>
      </c>
      <c r="C1454" s="26" t="s">
        <v>2563</v>
      </c>
      <c r="D1454" s="26">
        <v>520034695</v>
      </c>
      <c r="E1454" s="26" t="s">
        <v>203</v>
      </c>
      <c r="F1454" s="26" t="s">
        <v>2564</v>
      </c>
      <c r="G1454" s="26" t="s">
        <v>2565</v>
      </c>
      <c r="H1454" s="26" t="s">
        <v>69</v>
      </c>
      <c r="I1454" s="26" t="s">
        <v>67</v>
      </c>
      <c r="J1454" s="26" t="s">
        <v>51</v>
      </c>
      <c r="K1454" s="26" t="s">
        <v>51</v>
      </c>
      <c r="L1454" s="26" t="s">
        <v>433</v>
      </c>
      <c r="M1454" s="26" t="s">
        <v>165</v>
      </c>
      <c r="N1454" s="26" t="s">
        <v>125</v>
      </c>
      <c r="O1454" s="26" t="s">
        <v>57</v>
      </c>
      <c r="P1454" s="26" t="s">
        <v>531</v>
      </c>
      <c r="Q1454" s="57">
        <v>277957</v>
      </c>
      <c r="R1454" s="42">
        <v>1</v>
      </c>
      <c r="S1454" s="42">
        <v>6841</v>
      </c>
      <c r="T1454" s="42">
        <v>0</v>
      </c>
      <c r="U1454" s="42">
        <v>19015.038369999998</v>
      </c>
      <c r="V1454" s="43">
        <v>3.883062346E-3</v>
      </c>
      <c r="W1454" s="43">
        <v>1.7565863567E-2</v>
      </c>
      <c r="X1454" s="43">
        <v>3.6406004382668776E-3</v>
      </c>
    </row>
    <row r="1455" spans="1:24" x14ac:dyDescent="0.2">
      <c r="A1455" s="26">
        <v>8694</v>
      </c>
      <c r="B1455" s="26">
        <v>12532</v>
      </c>
      <c r="C1455" s="26" t="s">
        <v>1406</v>
      </c>
      <c r="D1455" s="26">
        <v>520036120</v>
      </c>
      <c r="E1455" s="26" t="s">
        <v>203</v>
      </c>
      <c r="F1455" s="26" t="s">
        <v>2566</v>
      </c>
      <c r="G1455" s="26" t="s">
        <v>2567</v>
      </c>
      <c r="H1455" s="26" t="s">
        <v>69</v>
      </c>
      <c r="I1455" s="26" t="s">
        <v>67</v>
      </c>
      <c r="J1455" s="26" t="s">
        <v>51</v>
      </c>
      <c r="K1455" s="26" t="s">
        <v>51</v>
      </c>
      <c r="L1455" s="26" t="s">
        <v>433</v>
      </c>
      <c r="M1455" s="26" t="s">
        <v>165</v>
      </c>
      <c r="N1455" s="26" t="s">
        <v>141</v>
      </c>
      <c r="O1455" s="26" t="s">
        <v>57</v>
      </c>
      <c r="P1455" s="26" t="s">
        <v>531</v>
      </c>
      <c r="Q1455" s="57">
        <v>198853</v>
      </c>
      <c r="R1455" s="42">
        <v>1</v>
      </c>
      <c r="S1455" s="42">
        <v>8570</v>
      </c>
      <c r="T1455" s="42">
        <v>0</v>
      </c>
      <c r="U1455" s="42">
        <v>17041.702099999999</v>
      </c>
      <c r="V1455" s="43">
        <v>2.504351031E-3</v>
      </c>
      <c r="W1455" s="43">
        <v>1.5742919274000001E-2</v>
      </c>
      <c r="X1455" s="43">
        <v>3.2627874278685228E-3</v>
      </c>
    </row>
    <row r="1456" spans="1:24" x14ac:dyDescent="0.2">
      <c r="A1456" s="26">
        <v>8694</v>
      </c>
      <c r="B1456" s="26">
        <v>12532</v>
      </c>
      <c r="C1456" s="26" t="s">
        <v>1752</v>
      </c>
      <c r="D1456" s="26">
        <v>520024126</v>
      </c>
      <c r="E1456" s="26" t="s">
        <v>203</v>
      </c>
      <c r="F1456" s="26" t="s">
        <v>2568</v>
      </c>
      <c r="G1456" s="26" t="s">
        <v>2569</v>
      </c>
      <c r="H1456" s="26" t="s">
        <v>69</v>
      </c>
      <c r="I1456" s="26" t="s">
        <v>67</v>
      </c>
      <c r="J1456" s="26" t="s">
        <v>51</v>
      </c>
      <c r="K1456" s="26" t="s">
        <v>51</v>
      </c>
      <c r="L1456" s="26" t="s">
        <v>433</v>
      </c>
      <c r="M1456" s="26" t="s">
        <v>165</v>
      </c>
      <c r="N1456" s="26" t="s">
        <v>357</v>
      </c>
      <c r="O1456" s="26" t="s">
        <v>57</v>
      </c>
      <c r="P1456" s="26" t="s">
        <v>531</v>
      </c>
      <c r="Q1456" s="57">
        <v>1785176.2</v>
      </c>
      <c r="R1456" s="42">
        <v>1</v>
      </c>
      <c r="S1456" s="42">
        <v>1089</v>
      </c>
      <c r="T1456" s="42">
        <v>0</v>
      </c>
      <c r="U1456" s="42">
        <v>19440.56882</v>
      </c>
      <c r="V1456" s="43">
        <v>2.4218039579999998E-3</v>
      </c>
      <c r="W1456" s="43">
        <v>1.7958963474999999E-2</v>
      </c>
      <c r="X1456" s="43">
        <v>3.7220720773254693E-3</v>
      </c>
    </row>
    <row r="1457" spans="1:24" x14ac:dyDescent="0.2">
      <c r="A1457" s="26">
        <v>8694</v>
      </c>
      <c r="B1457" s="26">
        <v>12532</v>
      </c>
      <c r="C1457" s="26" t="s">
        <v>744</v>
      </c>
      <c r="D1457" s="26">
        <v>520031931</v>
      </c>
      <c r="E1457" s="26" t="s">
        <v>203</v>
      </c>
      <c r="F1457" s="26" t="s">
        <v>2570</v>
      </c>
      <c r="G1457" s="26" t="s">
        <v>2571</v>
      </c>
      <c r="H1457" s="26" t="s">
        <v>69</v>
      </c>
      <c r="I1457" s="26" t="s">
        <v>67</v>
      </c>
      <c r="J1457" s="26" t="s">
        <v>51</v>
      </c>
      <c r="K1457" s="26" t="s">
        <v>51</v>
      </c>
      <c r="L1457" s="26" t="s">
        <v>433</v>
      </c>
      <c r="M1457" s="26" t="s">
        <v>165</v>
      </c>
      <c r="N1457" s="26" t="s">
        <v>133</v>
      </c>
      <c r="O1457" s="26" t="s">
        <v>57</v>
      </c>
      <c r="P1457" s="26" t="s">
        <v>531</v>
      </c>
      <c r="Q1457" s="57">
        <v>4944124</v>
      </c>
      <c r="R1457" s="42">
        <v>1</v>
      </c>
      <c r="S1457" s="42">
        <v>519</v>
      </c>
      <c r="T1457" s="42">
        <v>0</v>
      </c>
      <c r="U1457" s="42">
        <v>25660.003560000001</v>
      </c>
      <c r="V1457" s="43">
        <v>1.7859032149999999E-3</v>
      </c>
      <c r="W1457" s="43">
        <v>2.3704402425999999E-2</v>
      </c>
      <c r="X1457" s="43">
        <v>4.9128389009117559E-3</v>
      </c>
    </row>
    <row r="1458" spans="1:24" x14ac:dyDescent="0.2">
      <c r="A1458" s="26">
        <v>8694</v>
      </c>
      <c r="B1458" s="26">
        <v>12532</v>
      </c>
      <c r="C1458" s="26" t="s">
        <v>1786</v>
      </c>
      <c r="D1458" s="26">
        <v>550010003</v>
      </c>
      <c r="E1458" s="26" t="s">
        <v>205</v>
      </c>
      <c r="F1458" s="26" t="s">
        <v>2572</v>
      </c>
      <c r="G1458" s="26" t="s">
        <v>2573</v>
      </c>
      <c r="H1458" s="26" t="s">
        <v>69</v>
      </c>
      <c r="I1458" s="26" t="s">
        <v>212</v>
      </c>
      <c r="J1458" s="26" t="s">
        <v>51</v>
      </c>
      <c r="K1458" s="26" t="s">
        <v>51</v>
      </c>
      <c r="L1458" s="26" t="s">
        <v>433</v>
      </c>
      <c r="M1458" s="26" t="s">
        <v>165</v>
      </c>
      <c r="N1458" s="26" t="s">
        <v>140</v>
      </c>
      <c r="O1458" s="26" t="s">
        <v>57</v>
      </c>
      <c r="P1458" s="26" t="s">
        <v>531</v>
      </c>
      <c r="Q1458" s="57">
        <v>3446354</v>
      </c>
      <c r="R1458" s="42">
        <v>1</v>
      </c>
      <c r="S1458" s="42">
        <v>189.7</v>
      </c>
      <c r="T1458" s="42">
        <v>0</v>
      </c>
      <c r="U1458" s="42">
        <v>6537.7335400000002</v>
      </c>
      <c r="V1458" s="43">
        <v>1.3276874819999999E-3</v>
      </c>
      <c r="W1458" s="43">
        <v>6.0394795510000003E-3</v>
      </c>
      <c r="X1458" s="43">
        <v>1.2517079970002748E-3</v>
      </c>
    </row>
    <row r="1459" spans="1:24" x14ac:dyDescent="0.2">
      <c r="A1459" s="26">
        <v>8694</v>
      </c>
      <c r="B1459" s="26">
        <v>12532</v>
      </c>
      <c r="C1459" s="26" t="s">
        <v>861</v>
      </c>
      <c r="D1459" s="26">
        <v>520036690</v>
      </c>
      <c r="E1459" s="26" t="s">
        <v>203</v>
      </c>
      <c r="F1459" s="26" t="s">
        <v>2574</v>
      </c>
      <c r="G1459" s="26" t="s">
        <v>2575</v>
      </c>
      <c r="H1459" s="26" t="s">
        <v>69</v>
      </c>
      <c r="I1459" s="26" t="s">
        <v>67</v>
      </c>
      <c r="J1459" s="26" t="s">
        <v>51</v>
      </c>
      <c r="K1459" s="26" t="s">
        <v>51</v>
      </c>
      <c r="L1459" s="26" t="s">
        <v>433</v>
      </c>
      <c r="M1459" s="26" t="s">
        <v>165</v>
      </c>
      <c r="N1459" s="26" t="s">
        <v>125</v>
      </c>
      <c r="O1459" s="26" t="s">
        <v>57</v>
      </c>
      <c r="P1459" s="26" t="s">
        <v>531</v>
      </c>
      <c r="Q1459" s="57">
        <v>31547</v>
      </c>
      <c r="R1459" s="42">
        <v>1</v>
      </c>
      <c r="S1459" s="42">
        <v>30600</v>
      </c>
      <c r="T1459" s="42">
        <v>0</v>
      </c>
      <c r="U1459" s="42">
        <v>9653.3819999999996</v>
      </c>
      <c r="V1459" s="43">
        <v>2.057502455E-3</v>
      </c>
      <c r="W1459" s="43">
        <v>8.9176780959999997E-3</v>
      </c>
      <c r="X1459" s="43">
        <v>1.8482269694182895E-3</v>
      </c>
    </row>
    <row r="1460" spans="1:24" x14ac:dyDescent="0.2">
      <c r="A1460" s="26">
        <v>8694</v>
      </c>
      <c r="B1460" s="26">
        <v>12532</v>
      </c>
      <c r="C1460" s="26" t="s">
        <v>2576</v>
      </c>
      <c r="D1460" s="26">
        <v>520036153</v>
      </c>
      <c r="E1460" s="26" t="s">
        <v>203</v>
      </c>
      <c r="F1460" s="26" t="s">
        <v>2577</v>
      </c>
      <c r="G1460" s="26" t="s">
        <v>2578</v>
      </c>
      <c r="H1460" s="26" t="s">
        <v>69</v>
      </c>
      <c r="I1460" s="26" t="s">
        <v>67</v>
      </c>
      <c r="J1460" s="26" t="s">
        <v>51</v>
      </c>
      <c r="K1460" s="26" t="s">
        <v>51</v>
      </c>
      <c r="L1460" s="26" t="s">
        <v>433</v>
      </c>
      <c r="M1460" s="26" t="s">
        <v>165</v>
      </c>
      <c r="N1460" s="26" t="s">
        <v>360</v>
      </c>
      <c r="O1460" s="26" t="s">
        <v>57</v>
      </c>
      <c r="P1460" s="26" t="s">
        <v>531</v>
      </c>
      <c r="Q1460" s="57">
        <v>152250</v>
      </c>
      <c r="R1460" s="42">
        <v>1</v>
      </c>
      <c r="S1460" s="42">
        <v>2982</v>
      </c>
      <c r="T1460" s="42">
        <v>0</v>
      </c>
      <c r="U1460" s="42">
        <v>4540.0950000000003</v>
      </c>
      <c r="V1460" s="43">
        <v>6.1216080660000003E-3</v>
      </c>
      <c r="W1460" s="43">
        <v>4.1940851130000002E-3</v>
      </c>
      <c r="X1460" s="43">
        <v>8.6924209802545147E-4</v>
      </c>
    </row>
    <row r="1461" spans="1:24" x14ac:dyDescent="0.2">
      <c r="A1461" s="26">
        <v>8694</v>
      </c>
      <c r="B1461" s="26">
        <v>12532</v>
      </c>
      <c r="C1461" s="26" t="s">
        <v>2579</v>
      </c>
      <c r="D1461" s="26">
        <v>520036872</v>
      </c>
      <c r="E1461" s="26" t="s">
        <v>203</v>
      </c>
      <c r="F1461" s="26" t="s">
        <v>2580</v>
      </c>
      <c r="G1461" s="26" t="s">
        <v>2581</v>
      </c>
      <c r="H1461" s="26" t="s">
        <v>69</v>
      </c>
      <c r="I1461" s="26" t="s">
        <v>67</v>
      </c>
      <c r="J1461" s="26" t="s">
        <v>51</v>
      </c>
      <c r="K1461" s="26" t="s">
        <v>51</v>
      </c>
      <c r="L1461" s="26" t="s">
        <v>433</v>
      </c>
      <c r="M1461" s="26" t="s">
        <v>165</v>
      </c>
      <c r="N1461" s="26" t="s">
        <v>126</v>
      </c>
      <c r="O1461" s="26" t="s">
        <v>57</v>
      </c>
      <c r="P1461" s="26" t="s">
        <v>531</v>
      </c>
      <c r="Q1461" s="57">
        <v>31713</v>
      </c>
      <c r="R1461" s="42">
        <v>1</v>
      </c>
      <c r="S1461" s="42">
        <v>62120</v>
      </c>
      <c r="T1461" s="42">
        <v>0</v>
      </c>
      <c r="U1461" s="42">
        <v>19700.115600000001</v>
      </c>
      <c r="V1461" s="43">
        <v>5.0442905900000001E-4</v>
      </c>
      <c r="W1461" s="43">
        <v>1.8198729665999999E-2</v>
      </c>
      <c r="X1461" s="43">
        <v>3.7717646471027429E-3</v>
      </c>
    </row>
    <row r="1462" spans="1:24" x14ac:dyDescent="0.2">
      <c r="A1462" s="26">
        <v>8694</v>
      </c>
      <c r="B1462" s="26">
        <v>12532</v>
      </c>
      <c r="C1462" s="26" t="s">
        <v>2582</v>
      </c>
      <c r="D1462" s="26">
        <v>520027830</v>
      </c>
      <c r="E1462" s="26" t="s">
        <v>203</v>
      </c>
      <c r="F1462" s="26" t="s">
        <v>2583</v>
      </c>
      <c r="G1462" s="26" t="s">
        <v>2584</v>
      </c>
      <c r="H1462" s="26" t="s">
        <v>69</v>
      </c>
      <c r="I1462" s="26" t="s">
        <v>67</v>
      </c>
      <c r="J1462" s="26" t="s">
        <v>51</v>
      </c>
      <c r="K1462" s="26" t="s">
        <v>51</v>
      </c>
      <c r="L1462" s="26" t="s">
        <v>433</v>
      </c>
      <c r="M1462" s="26" t="s">
        <v>165</v>
      </c>
      <c r="N1462" s="26" t="s">
        <v>138</v>
      </c>
      <c r="O1462" s="26" t="s">
        <v>57</v>
      </c>
      <c r="P1462" s="26" t="s">
        <v>531</v>
      </c>
      <c r="Q1462" s="57">
        <v>995785</v>
      </c>
      <c r="R1462" s="42">
        <v>1</v>
      </c>
      <c r="S1462" s="42">
        <v>1800</v>
      </c>
      <c r="T1462" s="42">
        <v>0</v>
      </c>
      <c r="U1462" s="42">
        <v>17924.13</v>
      </c>
      <c r="V1462" s="43">
        <v>7.7179092800000004E-4</v>
      </c>
      <c r="W1462" s="43">
        <v>1.6558095546000001E-2</v>
      </c>
      <c r="X1462" s="43">
        <v>3.4317362007801459E-3</v>
      </c>
    </row>
    <row r="1463" spans="1:24" x14ac:dyDescent="0.2">
      <c r="A1463" s="26">
        <v>8694</v>
      </c>
      <c r="B1463" s="26">
        <v>12532</v>
      </c>
      <c r="C1463" s="26" t="s">
        <v>864</v>
      </c>
      <c r="D1463" s="26">
        <v>520037789</v>
      </c>
      <c r="E1463" s="26" t="s">
        <v>203</v>
      </c>
      <c r="F1463" s="26" t="s">
        <v>2585</v>
      </c>
      <c r="G1463" s="26" t="s">
        <v>2586</v>
      </c>
      <c r="H1463" s="26" t="s">
        <v>69</v>
      </c>
      <c r="I1463" s="26" t="s">
        <v>67</v>
      </c>
      <c r="J1463" s="26" t="s">
        <v>51</v>
      </c>
      <c r="K1463" s="26" t="s">
        <v>51</v>
      </c>
      <c r="L1463" s="26" t="s">
        <v>433</v>
      </c>
      <c r="M1463" s="26" t="s">
        <v>165</v>
      </c>
      <c r="N1463" s="26" t="s">
        <v>357</v>
      </c>
      <c r="O1463" s="26" t="s">
        <v>57</v>
      </c>
      <c r="P1463" s="26" t="s">
        <v>531</v>
      </c>
      <c r="Q1463" s="57">
        <v>35500</v>
      </c>
      <c r="R1463" s="42">
        <v>1</v>
      </c>
      <c r="S1463" s="42">
        <v>32400</v>
      </c>
      <c r="T1463" s="42">
        <v>0</v>
      </c>
      <c r="U1463" s="42">
        <v>11502</v>
      </c>
      <c r="V1463" s="43">
        <v>7.4609592599999999E-4</v>
      </c>
      <c r="W1463" s="43">
        <v>1.0625409153E-2</v>
      </c>
      <c r="X1463" s="43">
        <v>2.2021615432031142E-3</v>
      </c>
    </row>
    <row r="1464" spans="1:24" x14ac:dyDescent="0.2">
      <c r="A1464" s="26">
        <v>8694</v>
      </c>
      <c r="B1464" s="26">
        <v>12532</v>
      </c>
      <c r="C1464" s="26" t="s">
        <v>1677</v>
      </c>
      <c r="D1464" s="26">
        <v>520038332</v>
      </c>
      <c r="E1464" s="26" t="s">
        <v>203</v>
      </c>
      <c r="F1464" s="26" t="s">
        <v>2587</v>
      </c>
      <c r="G1464" s="26" t="s">
        <v>2588</v>
      </c>
      <c r="H1464" s="26" t="s">
        <v>69</v>
      </c>
      <c r="I1464" s="26" t="s">
        <v>67</v>
      </c>
      <c r="J1464" s="26" t="s">
        <v>51</v>
      </c>
      <c r="K1464" s="26" t="s">
        <v>51</v>
      </c>
      <c r="L1464" s="26" t="s">
        <v>433</v>
      </c>
      <c r="M1464" s="26" t="s">
        <v>165</v>
      </c>
      <c r="N1464" s="26" t="s">
        <v>357</v>
      </c>
      <c r="O1464" s="26" t="s">
        <v>57</v>
      </c>
      <c r="P1464" s="26" t="s">
        <v>531</v>
      </c>
      <c r="Q1464" s="57">
        <v>421517</v>
      </c>
      <c r="R1464" s="42">
        <v>1</v>
      </c>
      <c r="S1464" s="42">
        <v>230</v>
      </c>
      <c r="T1464" s="42">
        <v>0</v>
      </c>
      <c r="U1464" s="42">
        <v>969.48910000000001</v>
      </c>
      <c r="V1464" s="43">
        <v>1.3076269149999999E-3</v>
      </c>
      <c r="W1464" s="43">
        <v>8.9560236099999998E-4</v>
      </c>
      <c r="X1464" s="43">
        <v>1.8561742415011288E-4</v>
      </c>
    </row>
    <row r="1465" spans="1:24" x14ac:dyDescent="0.2">
      <c r="A1465" s="26">
        <v>8694</v>
      </c>
      <c r="B1465" s="26">
        <v>12532</v>
      </c>
      <c r="C1465" s="26" t="s">
        <v>1416</v>
      </c>
      <c r="D1465" s="26">
        <v>520038274</v>
      </c>
      <c r="E1465" s="26" t="s">
        <v>203</v>
      </c>
      <c r="F1465" s="26" t="s">
        <v>2589</v>
      </c>
      <c r="G1465" s="26" t="s">
        <v>2590</v>
      </c>
      <c r="H1465" s="26" t="s">
        <v>69</v>
      </c>
      <c r="I1465" s="26" t="s">
        <v>67</v>
      </c>
      <c r="J1465" s="26" t="s">
        <v>51</v>
      </c>
      <c r="K1465" s="26" t="s">
        <v>51</v>
      </c>
      <c r="L1465" s="26" t="s">
        <v>433</v>
      </c>
      <c r="M1465" s="26" t="s">
        <v>165</v>
      </c>
      <c r="N1465" s="26" t="s">
        <v>84</v>
      </c>
      <c r="O1465" s="26" t="s">
        <v>57</v>
      </c>
      <c r="P1465" s="26" t="s">
        <v>531</v>
      </c>
      <c r="Q1465" s="57">
        <v>1151804</v>
      </c>
      <c r="R1465" s="42">
        <v>1</v>
      </c>
      <c r="S1465" s="42">
        <v>2167</v>
      </c>
      <c r="T1465" s="42">
        <v>0</v>
      </c>
      <c r="U1465" s="42">
        <v>24959.592680000002</v>
      </c>
      <c r="V1465" s="43">
        <v>4.0803646960000002E-3</v>
      </c>
      <c r="W1465" s="43">
        <v>2.3057371286000002E-2</v>
      </c>
      <c r="X1465" s="43">
        <v>4.778738926613629E-3</v>
      </c>
    </row>
    <row r="1466" spans="1:24" x14ac:dyDescent="0.2">
      <c r="A1466" s="26">
        <v>8694</v>
      </c>
      <c r="B1466" s="26">
        <v>12532</v>
      </c>
      <c r="C1466" s="26" t="s">
        <v>2591</v>
      </c>
      <c r="D1466" s="26">
        <v>520038530</v>
      </c>
      <c r="E1466" s="26" t="s">
        <v>203</v>
      </c>
      <c r="F1466" s="26" t="s">
        <v>2592</v>
      </c>
      <c r="G1466" s="26" t="s">
        <v>2593</v>
      </c>
      <c r="H1466" s="26" t="s">
        <v>69</v>
      </c>
      <c r="I1466" s="26" t="s">
        <v>67</v>
      </c>
      <c r="J1466" s="26" t="s">
        <v>51</v>
      </c>
      <c r="K1466" s="26" t="s">
        <v>51</v>
      </c>
      <c r="L1466" s="26" t="s">
        <v>433</v>
      </c>
      <c r="M1466" s="26" t="s">
        <v>165</v>
      </c>
      <c r="N1466" s="26" t="s">
        <v>136</v>
      </c>
      <c r="O1466" s="26" t="s">
        <v>57</v>
      </c>
      <c r="P1466" s="26" t="s">
        <v>531</v>
      </c>
      <c r="Q1466" s="57">
        <v>242269</v>
      </c>
      <c r="R1466" s="42">
        <v>1</v>
      </c>
      <c r="S1466" s="42">
        <v>1715</v>
      </c>
      <c r="T1466" s="42">
        <v>0</v>
      </c>
      <c r="U1466" s="42">
        <v>4154.9133499999998</v>
      </c>
      <c r="V1466" s="43">
        <v>6.6114526540000003E-3</v>
      </c>
      <c r="W1466" s="43">
        <v>3.8382589409999999E-3</v>
      </c>
      <c r="X1466" s="43">
        <v>7.9549560030527046E-4</v>
      </c>
    </row>
    <row r="1467" spans="1:24" x14ac:dyDescent="0.2">
      <c r="A1467" s="26">
        <v>8694</v>
      </c>
      <c r="B1467" s="26">
        <v>12532</v>
      </c>
      <c r="C1467" s="26" t="s">
        <v>1828</v>
      </c>
      <c r="D1467" s="26">
        <v>520038894</v>
      </c>
      <c r="E1467" s="26" t="s">
        <v>203</v>
      </c>
      <c r="F1467" s="26" t="s">
        <v>2594</v>
      </c>
      <c r="G1467" s="26" t="s">
        <v>2595</v>
      </c>
      <c r="H1467" s="26" t="s">
        <v>69</v>
      </c>
      <c r="I1467" s="26" t="s">
        <v>67</v>
      </c>
      <c r="J1467" s="26" t="s">
        <v>51</v>
      </c>
      <c r="K1467" s="26" t="s">
        <v>51</v>
      </c>
      <c r="L1467" s="26" t="s">
        <v>433</v>
      </c>
      <c r="M1467" s="26" t="s">
        <v>165</v>
      </c>
      <c r="N1467" s="26" t="s">
        <v>358</v>
      </c>
      <c r="O1467" s="26" t="s">
        <v>57</v>
      </c>
      <c r="P1467" s="26" t="s">
        <v>531</v>
      </c>
      <c r="Q1467" s="57">
        <v>88019</v>
      </c>
      <c r="R1467" s="42">
        <v>1</v>
      </c>
      <c r="S1467" s="42">
        <v>16650</v>
      </c>
      <c r="T1467" s="42">
        <v>0</v>
      </c>
      <c r="U1467" s="42">
        <v>14655.163500000001</v>
      </c>
      <c r="V1467" s="43">
        <v>4.2720394990000002E-3</v>
      </c>
      <c r="W1467" s="43">
        <v>1.3538263641E-2</v>
      </c>
      <c r="X1467" s="43">
        <v>2.8058631080728528E-3</v>
      </c>
    </row>
    <row r="1468" spans="1:24" x14ac:dyDescent="0.2">
      <c r="A1468" s="26">
        <v>8694</v>
      </c>
      <c r="B1468" s="26">
        <v>12532</v>
      </c>
      <c r="C1468" s="26" t="s">
        <v>2596</v>
      </c>
      <c r="D1468" s="26">
        <v>550012777</v>
      </c>
      <c r="E1468" s="26" t="s">
        <v>205</v>
      </c>
      <c r="F1468" s="26" t="s">
        <v>2597</v>
      </c>
      <c r="G1468" s="26" t="s">
        <v>2598</v>
      </c>
      <c r="H1468" s="26" t="s">
        <v>69</v>
      </c>
      <c r="I1468" s="26" t="s">
        <v>212</v>
      </c>
      <c r="J1468" s="26" t="s">
        <v>51</v>
      </c>
      <c r="K1468" s="26" t="s">
        <v>51</v>
      </c>
      <c r="L1468" s="26" t="s">
        <v>433</v>
      </c>
      <c r="M1468" s="26" t="s">
        <v>165</v>
      </c>
      <c r="N1468" s="26" t="s">
        <v>140</v>
      </c>
      <c r="O1468" s="26" t="s">
        <v>57</v>
      </c>
      <c r="P1468" s="26" t="s">
        <v>531</v>
      </c>
      <c r="Q1468" s="57">
        <v>1973856</v>
      </c>
      <c r="R1468" s="42">
        <v>1</v>
      </c>
      <c r="S1468" s="42">
        <v>340.9</v>
      </c>
      <c r="T1468" s="42">
        <v>0</v>
      </c>
      <c r="U1468" s="42">
        <v>6728.8751000000002</v>
      </c>
      <c r="V1468" s="43">
        <v>1.7563009840000001E-3</v>
      </c>
      <c r="W1468" s="43">
        <v>6.2160538229999998E-3</v>
      </c>
      <c r="X1468" s="43">
        <v>1.2883037710169545E-3</v>
      </c>
    </row>
    <row r="1469" spans="1:24" x14ac:dyDescent="0.2">
      <c r="A1469" s="26">
        <v>8694</v>
      </c>
      <c r="B1469" s="26">
        <v>12532</v>
      </c>
      <c r="C1469" s="26" t="s">
        <v>873</v>
      </c>
      <c r="D1469" s="26">
        <v>520038910</v>
      </c>
      <c r="E1469" s="26" t="s">
        <v>203</v>
      </c>
      <c r="F1469" s="26" t="s">
        <v>2599</v>
      </c>
      <c r="G1469" s="26" t="s">
        <v>2600</v>
      </c>
      <c r="H1469" s="26" t="s">
        <v>69</v>
      </c>
      <c r="I1469" s="26" t="s">
        <v>67</v>
      </c>
      <c r="J1469" s="26" t="s">
        <v>51</v>
      </c>
      <c r="K1469" s="26" t="s">
        <v>51</v>
      </c>
      <c r="L1469" s="26" t="s">
        <v>433</v>
      </c>
      <c r="M1469" s="26" t="s">
        <v>165</v>
      </c>
      <c r="N1469" s="26" t="s">
        <v>357</v>
      </c>
      <c r="O1469" s="26" t="s">
        <v>57</v>
      </c>
      <c r="P1469" s="26" t="s">
        <v>531</v>
      </c>
      <c r="Q1469" s="57">
        <v>91862</v>
      </c>
      <c r="R1469" s="42">
        <v>1</v>
      </c>
      <c r="S1469" s="42">
        <v>16110</v>
      </c>
      <c r="T1469" s="42">
        <v>0</v>
      </c>
      <c r="U1469" s="42">
        <v>14798.968199999999</v>
      </c>
      <c r="V1469" s="43">
        <v>5.1847827389999998E-3</v>
      </c>
      <c r="W1469" s="43">
        <v>1.3671108692E-2</v>
      </c>
      <c r="X1469" s="43">
        <v>2.8333958136955149E-3</v>
      </c>
    </row>
    <row r="1470" spans="1:24" x14ac:dyDescent="0.2">
      <c r="A1470" s="26">
        <v>8694</v>
      </c>
      <c r="B1470" s="26">
        <v>12532</v>
      </c>
      <c r="C1470" s="26" t="s">
        <v>2601</v>
      </c>
      <c r="D1470" s="26">
        <v>520038779</v>
      </c>
      <c r="E1470" s="26" t="s">
        <v>203</v>
      </c>
      <c r="F1470" s="26" t="s">
        <v>2602</v>
      </c>
      <c r="G1470" s="26" t="s">
        <v>2603</v>
      </c>
      <c r="H1470" s="26" t="s">
        <v>69</v>
      </c>
      <c r="I1470" s="26" t="s">
        <v>67</v>
      </c>
      <c r="J1470" s="26" t="s">
        <v>51</v>
      </c>
      <c r="K1470" s="26" t="s">
        <v>51</v>
      </c>
      <c r="L1470" s="26" t="s">
        <v>433</v>
      </c>
      <c r="M1470" s="26" t="s">
        <v>165</v>
      </c>
      <c r="N1470" s="26" t="s">
        <v>359</v>
      </c>
      <c r="O1470" s="26" t="s">
        <v>57</v>
      </c>
      <c r="P1470" s="26" t="s">
        <v>531</v>
      </c>
      <c r="Q1470" s="57">
        <v>8956.76</v>
      </c>
      <c r="R1470" s="42">
        <v>1</v>
      </c>
      <c r="S1470" s="42">
        <v>382.1</v>
      </c>
      <c r="T1470" s="42">
        <v>0</v>
      </c>
      <c r="U1470" s="42">
        <v>34.223779999999998</v>
      </c>
      <c r="V1470" s="43">
        <v>1.7570084579999999E-3</v>
      </c>
      <c r="W1470" s="43">
        <v>3.1615516022642701E-5</v>
      </c>
      <c r="X1470" s="43">
        <v>6.5524510675572833E-6</v>
      </c>
    </row>
    <row r="1471" spans="1:24" x14ac:dyDescent="0.2">
      <c r="A1471" s="26">
        <v>8694</v>
      </c>
      <c r="B1471" s="26">
        <v>12532</v>
      </c>
      <c r="C1471" s="26" t="s">
        <v>1840</v>
      </c>
      <c r="D1471" s="26">
        <v>520039298</v>
      </c>
      <c r="E1471" s="26" t="s">
        <v>203</v>
      </c>
      <c r="F1471" s="26" t="s">
        <v>2604</v>
      </c>
      <c r="G1471" s="26" t="s">
        <v>2605</v>
      </c>
      <c r="H1471" s="26" t="s">
        <v>69</v>
      </c>
      <c r="I1471" s="26" t="s">
        <v>67</v>
      </c>
      <c r="J1471" s="26" t="s">
        <v>51</v>
      </c>
      <c r="K1471" s="26" t="s">
        <v>51</v>
      </c>
      <c r="L1471" s="26" t="s">
        <v>433</v>
      </c>
      <c r="M1471" s="26" t="s">
        <v>165</v>
      </c>
      <c r="N1471" s="26" t="s">
        <v>84</v>
      </c>
      <c r="O1471" s="26" t="s">
        <v>57</v>
      </c>
      <c r="P1471" s="26" t="s">
        <v>531</v>
      </c>
      <c r="Q1471" s="57">
        <v>30531</v>
      </c>
      <c r="R1471" s="42">
        <v>1</v>
      </c>
      <c r="S1471" s="42">
        <v>1412</v>
      </c>
      <c r="T1471" s="42">
        <v>0</v>
      </c>
      <c r="U1471" s="42">
        <v>431.09771999999998</v>
      </c>
      <c r="V1471" s="43">
        <v>9.4650505990518904E-5</v>
      </c>
      <c r="W1471" s="43">
        <v>3.9824288399999998E-4</v>
      </c>
      <c r="X1471" s="43">
        <v>8.2537543066122764E-5</v>
      </c>
    </row>
    <row r="1472" spans="1:24" x14ac:dyDescent="0.2">
      <c r="A1472" s="26">
        <v>8694</v>
      </c>
      <c r="B1472" s="26">
        <v>12532</v>
      </c>
      <c r="C1472" s="26" t="s">
        <v>1600</v>
      </c>
      <c r="D1472" s="26">
        <v>520039660</v>
      </c>
      <c r="E1472" s="26" t="s">
        <v>203</v>
      </c>
      <c r="F1472" s="26" t="s">
        <v>2606</v>
      </c>
      <c r="G1472" s="26" t="s">
        <v>2607</v>
      </c>
      <c r="H1472" s="26" t="s">
        <v>69</v>
      </c>
      <c r="I1472" s="26" t="s">
        <v>67</v>
      </c>
      <c r="J1472" s="26" t="s">
        <v>51</v>
      </c>
      <c r="K1472" s="26" t="s">
        <v>51</v>
      </c>
      <c r="L1472" s="26" t="s">
        <v>433</v>
      </c>
      <c r="M1472" s="26" t="s">
        <v>165</v>
      </c>
      <c r="N1472" s="26" t="s">
        <v>84</v>
      </c>
      <c r="O1472" s="26" t="s">
        <v>57</v>
      </c>
      <c r="P1472" s="26" t="s">
        <v>531</v>
      </c>
      <c r="Q1472" s="57">
        <v>4186557</v>
      </c>
      <c r="R1472" s="42">
        <v>1</v>
      </c>
      <c r="S1472" s="42">
        <v>265.8</v>
      </c>
      <c r="T1472" s="42">
        <v>0</v>
      </c>
      <c r="U1472" s="42">
        <v>11127.86851</v>
      </c>
      <c r="V1472" s="43">
        <v>1.0641341582000001E-2</v>
      </c>
      <c r="W1472" s="43">
        <v>1.0279790986000001E-2</v>
      </c>
      <c r="X1472" s="43">
        <v>2.1305306981866581E-3</v>
      </c>
    </row>
    <row r="1473" spans="1:24" x14ac:dyDescent="0.2">
      <c r="A1473" s="26">
        <v>8694</v>
      </c>
      <c r="B1473" s="26">
        <v>12532</v>
      </c>
      <c r="C1473" s="26" t="s">
        <v>2608</v>
      </c>
      <c r="D1473" s="26">
        <v>550013098</v>
      </c>
      <c r="E1473" s="26" t="s">
        <v>205</v>
      </c>
      <c r="F1473" s="26" t="s">
        <v>2609</v>
      </c>
      <c r="G1473" s="26" t="s">
        <v>2610</v>
      </c>
      <c r="H1473" s="26" t="s">
        <v>69</v>
      </c>
      <c r="I1473" s="26" t="s">
        <v>212</v>
      </c>
      <c r="J1473" s="26" t="s">
        <v>51</v>
      </c>
      <c r="K1473" s="26" t="s">
        <v>51</v>
      </c>
      <c r="L1473" s="26" t="s">
        <v>433</v>
      </c>
      <c r="M1473" s="26" t="s">
        <v>165</v>
      </c>
      <c r="N1473" s="26" t="s">
        <v>140</v>
      </c>
      <c r="O1473" s="26" t="s">
        <v>57</v>
      </c>
      <c r="P1473" s="26" t="s">
        <v>531</v>
      </c>
      <c r="Q1473" s="57">
        <v>733354</v>
      </c>
      <c r="R1473" s="42">
        <v>1</v>
      </c>
      <c r="S1473" s="42">
        <v>1114</v>
      </c>
      <c r="T1473" s="42">
        <v>0</v>
      </c>
      <c r="U1473" s="42">
        <v>8169.5635599999996</v>
      </c>
      <c r="V1473" s="43">
        <v>6.2476130600000001E-4</v>
      </c>
      <c r="W1473" s="43">
        <v>7.5469444819999997E-3</v>
      </c>
      <c r="X1473" s="43">
        <v>1.5641365585624698E-3</v>
      </c>
    </row>
    <row r="1474" spans="1:24" x14ac:dyDescent="0.2">
      <c r="A1474" s="26">
        <v>8694</v>
      </c>
      <c r="B1474" s="26">
        <v>12532</v>
      </c>
      <c r="C1474" s="26" t="s">
        <v>2463</v>
      </c>
      <c r="D1474" s="26">
        <v>520007469</v>
      </c>
      <c r="E1474" s="26" t="s">
        <v>203</v>
      </c>
      <c r="F1474" s="26" t="s">
        <v>2611</v>
      </c>
      <c r="G1474" s="26" t="s">
        <v>2612</v>
      </c>
      <c r="H1474" s="26" t="s">
        <v>69</v>
      </c>
      <c r="I1474" s="26" t="s">
        <v>67</v>
      </c>
      <c r="J1474" s="26" t="s">
        <v>51</v>
      </c>
      <c r="K1474" s="26" t="s">
        <v>51</v>
      </c>
      <c r="L1474" s="26" t="s">
        <v>433</v>
      </c>
      <c r="M1474" s="26" t="s">
        <v>165</v>
      </c>
      <c r="N1474" s="26" t="s">
        <v>141</v>
      </c>
      <c r="O1474" s="26" t="s">
        <v>57</v>
      </c>
      <c r="P1474" s="26" t="s">
        <v>531</v>
      </c>
      <c r="Q1474" s="57">
        <v>13090</v>
      </c>
      <c r="R1474" s="42">
        <v>1</v>
      </c>
      <c r="S1474" s="42">
        <v>14890</v>
      </c>
      <c r="T1474" s="42">
        <v>0</v>
      </c>
      <c r="U1474" s="42">
        <v>1949.1010000000001</v>
      </c>
      <c r="V1474" s="43">
        <v>2.1076428400000001E-4</v>
      </c>
      <c r="W1474" s="43">
        <v>1.8005560430000001E-3</v>
      </c>
      <c r="X1474" s="43">
        <v>3.7317294957561585E-4</v>
      </c>
    </row>
    <row r="1475" spans="1:24" x14ac:dyDescent="0.2">
      <c r="A1475" s="26">
        <v>8694</v>
      </c>
      <c r="B1475" s="26">
        <v>12532</v>
      </c>
      <c r="C1475" s="26" t="s">
        <v>877</v>
      </c>
      <c r="D1475" s="26">
        <v>520028010</v>
      </c>
      <c r="E1475" s="26" t="s">
        <v>203</v>
      </c>
      <c r="F1475" s="26" t="s">
        <v>2613</v>
      </c>
      <c r="G1475" s="26" t="s">
        <v>2614</v>
      </c>
      <c r="H1475" s="26" t="s">
        <v>69</v>
      </c>
      <c r="I1475" s="26" t="s">
        <v>67</v>
      </c>
      <c r="J1475" s="26" t="s">
        <v>51</v>
      </c>
      <c r="K1475" s="26" t="s">
        <v>51</v>
      </c>
      <c r="L1475" s="26" t="s">
        <v>433</v>
      </c>
      <c r="M1475" s="26" t="s">
        <v>165</v>
      </c>
      <c r="N1475" s="26" t="s">
        <v>373</v>
      </c>
      <c r="O1475" s="26" t="s">
        <v>57</v>
      </c>
      <c r="P1475" s="26" t="s">
        <v>531</v>
      </c>
      <c r="Q1475" s="57">
        <v>3977</v>
      </c>
      <c r="R1475" s="42">
        <v>1</v>
      </c>
      <c r="S1475" s="42">
        <v>95490</v>
      </c>
      <c r="T1475" s="42">
        <v>0</v>
      </c>
      <c r="U1475" s="42">
        <v>3797.6372999999999</v>
      </c>
      <c r="V1475" s="43">
        <v>5.2535307400000003E-4</v>
      </c>
      <c r="W1475" s="43">
        <v>3.5082116259999999E-3</v>
      </c>
      <c r="X1475" s="43">
        <v>7.2709188115925127E-4</v>
      </c>
    </row>
    <row r="1476" spans="1:24" x14ac:dyDescent="0.2">
      <c r="A1476" s="26">
        <v>8694</v>
      </c>
      <c r="B1476" s="26">
        <v>12532</v>
      </c>
      <c r="C1476" s="26" t="s">
        <v>1859</v>
      </c>
      <c r="D1476" s="26">
        <v>520033986</v>
      </c>
      <c r="E1476" s="26" t="s">
        <v>203</v>
      </c>
      <c r="F1476" s="26" t="s">
        <v>2921</v>
      </c>
      <c r="G1476" s="26" t="s">
        <v>2922</v>
      </c>
      <c r="H1476" s="26" t="s">
        <v>69</v>
      </c>
      <c r="I1476" s="26" t="s">
        <v>67</v>
      </c>
      <c r="J1476" s="26" t="s">
        <v>51</v>
      </c>
      <c r="K1476" s="26" t="s">
        <v>51</v>
      </c>
      <c r="L1476" s="26" t="s">
        <v>433</v>
      </c>
      <c r="M1476" s="26" t="s">
        <v>165</v>
      </c>
      <c r="N1476" s="26" t="s">
        <v>141</v>
      </c>
      <c r="O1476" s="26" t="s">
        <v>57</v>
      </c>
      <c r="P1476" s="26" t="s">
        <v>531</v>
      </c>
      <c r="Q1476" s="57">
        <v>126054</v>
      </c>
      <c r="R1476" s="42">
        <v>1</v>
      </c>
      <c r="S1476" s="42">
        <v>5039</v>
      </c>
      <c r="T1476" s="42">
        <v>152.78603000000001</v>
      </c>
      <c r="U1476" s="42">
        <v>6504.6470900000004</v>
      </c>
      <c r="V1476" s="43">
        <v>6.1478661700000001E-4</v>
      </c>
      <c r="W1476" s="43">
        <v>6.008914687E-3</v>
      </c>
      <c r="X1476" s="43">
        <v>1.2453732980095677E-3</v>
      </c>
    </row>
    <row r="1477" spans="1:24" x14ac:dyDescent="0.2">
      <c r="A1477" s="26">
        <v>8694</v>
      </c>
      <c r="B1477" s="26">
        <v>12532</v>
      </c>
      <c r="C1477" s="26" t="s">
        <v>2615</v>
      </c>
      <c r="D1477" s="26">
        <v>520029083</v>
      </c>
      <c r="E1477" s="26" t="s">
        <v>203</v>
      </c>
      <c r="F1477" s="26" t="s">
        <v>2616</v>
      </c>
      <c r="G1477" s="26" t="s">
        <v>2617</v>
      </c>
      <c r="H1477" s="26" t="s">
        <v>69</v>
      </c>
      <c r="I1477" s="26" t="s">
        <v>67</v>
      </c>
      <c r="J1477" s="26" t="s">
        <v>51</v>
      </c>
      <c r="K1477" s="26" t="s">
        <v>51</v>
      </c>
      <c r="L1477" s="26" t="s">
        <v>433</v>
      </c>
      <c r="M1477" s="26" t="s">
        <v>165</v>
      </c>
      <c r="N1477" s="26" t="s">
        <v>129</v>
      </c>
      <c r="O1477" s="26" t="s">
        <v>57</v>
      </c>
      <c r="P1477" s="26" t="s">
        <v>531</v>
      </c>
      <c r="Q1477" s="57">
        <v>85335</v>
      </c>
      <c r="R1477" s="42">
        <v>1</v>
      </c>
      <c r="S1477" s="42">
        <v>17940</v>
      </c>
      <c r="T1477" s="42">
        <v>0</v>
      </c>
      <c r="U1477" s="42">
        <v>15309.099</v>
      </c>
      <c r="V1477" s="43">
        <v>8.5054286800000003E-4</v>
      </c>
      <c r="W1477" s="43">
        <v>1.4142361385E-2</v>
      </c>
      <c r="X1477" s="43">
        <v>2.9310649520856596E-3</v>
      </c>
    </row>
    <row r="1478" spans="1:24" x14ac:dyDescent="0.2">
      <c r="A1478" s="26">
        <v>8694</v>
      </c>
      <c r="B1478" s="26">
        <v>12532</v>
      </c>
      <c r="C1478" s="26" t="s">
        <v>533</v>
      </c>
      <c r="D1478" s="26">
        <v>520018078</v>
      </c>
      <c r="E1478" s="26" t="s">
        <v>203</v>
      </c>
      <c r="F1478" s="26" t="s">
        <v>2618</v>
      </c>
      <c r="G1478" s="26" t="s">
        <v>2619</v>
      </c>
      <c r="H1478" s="26" t="s">
        <v>69</v>
      </c>
      <c r="I1478" s="26" t="s">
        <v>67</v>
      </c>
      <c r="J1478" s="26" t="s">
        <v>51</v>
      </c>
      <c r="K1478" s="26" t="s">
        <v>51</v>
      </c>
      <c r="L1478" s="26" t="s">
        <v>433</v>
      </c>
      <c r="M1478" s="26" t="s">
        <v>165</v>
      </c>
      <c r="N1478" s="26" t="s">
        <v>129</v>
      </c>
      <c r="O1478" s="26" t="s">
        <v>57</v>
      </c>
      <c r="P1478" s="26" t="s">
        <v>531</v>
      </c>
      <c r="Q1478" s="57">
        <v>2165760</v>
      </c>
      <c r="R1478" s="42">
        <v>1</v>
      </c>
      <c r="S1478" s="42">
        <v>4335</v>
      </c>
      <c r="T1478" s="42">
        <v>0</v>
      </c>
      <c r="U1478" s="42">
        <v>93885.695999999996</v>
      </c>
      <c r="V1478" s="43">
        <v>1.440284282E-3</v>
      </c>
      <c r="W1478" s="43">
        <v>8.6730475890000006E-2</v>
      </c>
      <c r="X1478" s="43">
        <v>1.797526249244118E-2</v>
      </c>
    </row>
    <row r="1479" spans="1:24" x14ac:dyDescent="0.2">
      <c r="A1479" s="26">
        <v>8694</v>
      </c>
      <c r="B1479" s="26">
        <v>12532</v>
      </c>
      <c r="C1479" s="26" t="s">
        <v>890</v>
      </c>
      <c r="D1479" s="26">
        <v>520017807</v>
      </c>
      <c r="E1479" s="26" t="s">
        <v>203</v>
      </c>
      <c r="F1479" s="26" t="s">
        <v>2620</v>
      </c>
      <c r="G1479" s="26" t="s">
        <v>2621</v>
      </c>
      <c r="H1479" s="26" t="s">
        <v>69</v>
      </c>
      <c r="I1479" s="26" t="s">
        <v>67</v>
      </c>
      <c r="J1479" s="26" t="s">
        <v>51</v>
      </c>
      <c r="K1479" s="26" t="s">
        <v>51</v>
      </c>
      <c r="L1479" s="26" t="s">
        <v>433</v>
      </c>
      <c r="M1479" s="26" t="s">
        <v>165</v>
      </c>
      <c r="N1479" s="26" t="s">
        <v>357</v>
      </c>
      <c r="O1479" s="26" t="s">
        <v>57</v>
      </c>
      <c r="P1479" s="26" t="s">
        <v>531</v>
      </c>
      <c r="Q1479" s="57">
        <v>763</v>
      </c>
      <c r="R1479" s="42">
        <v>1</v>
      </c>
      <c r="S1479" s="42">
        <v>87290</v>
      </c>
      <c r="T1479" s="42">
        <v>0</v>
      </c>
      <c r="U1479" s="42">
        <v>666.02269999999999</v>
      </c>
      <c r="V1479" s="43">
        <v>1.5273654600000001E-4</v>
      </c>
      <c r="W1479" s="43">
        <v>6.1526375300000003E-4</v>
      </c>
      <c r="X1479" s="43">
        <v>1.275160473691797E-4</v>
      </c>
    </row>
    <row r="1480" spans="1:24" x14ac:dyDescent="0.2">
      <c r="A1480" s="26">
        <v>8694</v>
      </c>
      <c r="B1480" s="26">
        <v>12532</v>
      </c>
      <c r="C1480" s="26" t="s">
        <v>2624</v>
      </c>
      <c r="D1480" s="26">
        <v>520013954</v>
      </c>
      <c r="E1480" s="26" t="s">
        <v>203</v>
      </c>
      <c r="F1480" s="26" t="s">
        <v>2625</v>
      </c>
      <c r="G1480" s="26" t="s">
        <v>2626</v>
      </c>
      <c r="H1480" s="26" t="s">
        <v>69</v>
      </c>
      <c r="I1480" s="26" t="s">
        <v>67</v>
      </c>
      <c r="J1480" s="26" t="s">
        <v>51</v>
      </c>
      <c r="K1480" s="26" t="s">
        <v>51</v>
      </c>
      <c r="L1480" s="26" t="s">
        <v>433</v>
      </c>
      <c r="M1480" s="26" t="s">
        <v>165</v>
      </c>
      <c r="N1480" s="26" t="s">
        <v>72</v>
      </c>
      <c r="O1480" s="26" t="s">
        <v>57</v>
      </c>
      <c r="P1480" s="26" t="s">
        <v>531</v>
      </c>
      <c r="Q1480" s="57">
        <v>357245</v>
      </c>
      <c r="R1480" s="42">
        <v>1</v>
      </c>
      <c r="S1480" s="42">
        <v>8101</v>
      </c>
      <c r="T1480" s="42">
        <v>0</v>
      </c>
      <c r="U1480" s="42">
        <v>28940.417450000001</v>
      </c>
      <c r="V1480" s="43">
        <v>3.1486637900000002E-4</v>
      </c>
      <c r="W1480" s="43">
        <v>2.6734809293000001E-2</v>
      </c>
      <c r="X1480" s="43">
        <v>5.540903699585667E-3</v>
      </c>
    </row>
    <row r="1481" spans="1:24" x14ac:dyDescent="0.2">
      <c r="A1481" s="26">
        <v>8694</v>
      </c>
      <c r="B1481" s="26">
        <v>12532</v>
      </c>
      <c r="C1481" s="26" t="s">
        <v>529</v>
      </c>
      <c r="D1481" s="26">
        <v>520000118</v>
      </c>
      <c r="E1481" s="26" t="s">
        <v>203</v>
      </c>
      <c r="F1481" s="26" t="s">
        <v>2627</v>
      </c>
      <c r="G1481" s="26" t="s">
        <v>2628</v>
      </c>
      <c r="H1481" s="26" t="s">
        <v>69</v>
      </c>
      <c r="I1481" s="26" t="s">
        <v>67</v>
      </c>
      <c r="J1481" s="26" t="s">
        <v>51</v>
      </c>
      <c r="K1481" s="26" t="s">
        <v>51</v>
      </c>
      <c r="L1481" s="26" t="s">
        <v>433</v>
      </c>
      <c r="M1481" s="26" t="s">
        <v>165</v>
      </c>
      <c r="N1481" s="26" t="s">
        <v>129</v>
      </c>
      <c r="O1481" s="26" t="s">
        <v>57</v>
      </c>
      <c r="P1481" s="26" t="s">
        <v>531</v>
      </c>
      <c r="Q1481" s="57">
        <v>1985665</v>
      </c>
      <c r="R1481" s="42">
        <v>1</v>
      </c>
      <c r="S1481" s="42">
        <v>4402</v>
      </c>
      <c r="T1481" s="42">
        <v>0</v>
      </c>
      <c r="U1481" s="42">
        <v>87408.973299999998</v>
      </c>
      <c r="V1481" s="43">
        <v>1.4977144290000001E-3</v>
      </c>
      <c r="W1481" s="43">
        <v>8.0747357418000001E-2</v>
      </c>
      <c r="X1481" s="43">
        <v>1.673523557052059E-2</v>
      </c>
    </row>
    <row r="1482" spans="1:24" x14ac:dyDescent="0.2">
      <c r="A1482" s="26">
        <v>8694</v>
      </c>
      <c r="B1482" s="26">
        <v>12532</v>
      </c>
      <c r="C1482" s="26" t="s">
        <v>2629</v>
      </c>
      <c r="D1482" s="26">
        <v>520007030</v>
      </c>
      <c r="E1482" s="26" t="s">
        <v>203</v>
      </c>
      <c r="F1482" s="26" t="s">
        <v>2630</v>
      </c>
      <c r="G1482" s="26" t="s">
        <v>2631</v>
      </c>
      <c r="H1482" s="26" t="s">
        <v>69</v>
      </c>
      <c r="I1482" s="26" t="s">
        <v>67</v>
      </c>
      <c r="J1482" s="26" t="s">
        <v>51</v>
      </c>
      <c r="K1482" s="26" t="s">
        <v>51</v>
      </c>
      <c r="L1482" s="26" t="s">
        <v>433</v>
      </c>
      <c r="M1482" s="26" t="s">
        <v>165</v>
      </c>
      <c r="N1482" s="26" t="s">
        <v>129</v>
      </c>
      <c r="O1482" s="26" t="s">
        <v>57</v>
      </c>
      <c r="P1482" s="26" t="s">
        <v>531</v>
      </c>
      <c r="Q1482" s="57">
        <v>2300221</v>
      </c>
      <c r="R1482" s="42">
        <v>1</v>
      </c>
      <c r="S1482" s="42">
        <v>2492</v>
      </c>
      <c r="T1482" s="42">
        <v>0</v>
      </c>
      <c r="U1482" s="42">
        <v>57321.507319999997</v>
      </c>
      <c r="V1482" s="43">
        <v>1.865641638E-3</v>
      </c>
      <c r="W1482" s="43">
        <v>5.2952918500000001E-2</v>
      </c>
      <c r="X1482" s="43">
        <v>1.0974719093943645E-2</v>
      </c>
    </row>
    <row r="1483" spans="1:24" x14ac:dyDescent="0.2">
      <c r="A1483" s="26">
        <v>8694</v>
      </c>
      <c r="B1483" s="26">
        <v>12532</v>
      </c>
      <c r="C1483" s="26" t="s">
        <v>2632</v>
      </c>
      <c r="D1483" s="26">
        <v>520000522</v>
      </c>
      <c r="E1483" s="26" t="s">
        <v>203</v>
      </c>
      <c r="F1483" s="26" t="s">
        <v>2633</v>
      </c>
      <c r="G1483" s="26" t="s">
        <v>2634</v>
      </c>
      <c r="H1483" s="26" t="s">
        <v>69</v>
      </c>
      <c r="I1483" s="26" t="s">
        <v>67</v>
      </c>
      <c r="J1483" s="26" t="s">
        <v>51</v>
      </c>
      <c r="K1483" s="26" t="s">
        <v>51</v>
      </c>
      <c r="L1483" s="26" t="s">
        <v>433</v>
      </c>
      <c r="M1483" s="26" t="s">
        <v>165</v>
      </c>
      <c r="N1483" s="26" t="s">
        <v>129</v>
      </c>
      <c r="O1483" s="26" t="s">
        <v>57</v>
      </c>
      <c r="P1483" s="26" t="s">
        <v>531</v>
      </c>
      <c r="Q1483" s="57">
        <v>216298</v>
      </c>
      <c r="R1483" s="42">
        <v>1</v>
      </c>
      <c r="S1483" s="42">
        <v>15760</v>
      </c>
      <c r="T1483" s="42">
        <v>0</v>
      </c>
      <c r="U1483" s="42">
        <v>34088.5648</v>
      </c>
      <c r="V1483" s="43">
        <v>8.3694646199999998E-4</v>
      </c>
      <c r="W1483" s="43">
        <v>3.1490605848000001E-2</v>
      </c>
      <c r="X1483" s="43">
        <v>6.5265628991086205E-3</v>
      </c>
    </row>
    <row r="1484" spans="1:24" x14ac:dyDescent="0.2">
      <c r="A1484" s="26">
        <v>8694</v>
      </c>
      <c r="B1484" s="26">
        <v>12532</v>
      </c>
      <c r="C1484" s="26" t="s">
        <v>895</v>
      </c>
      <c r="D1484" s="26">
        <v>520025990</v>
      </c>
      <c r="E1484" s="26" t="s">
        <v>203</v>
      </c>
      <c r="F1484" s="26" t="s">
        <v>2926</v>
      </c>
      <c r="G1484" s="26" t="s">
        <v>2927</v>
      </c>
      <c r="H1484" s="26" t="s">
        <v>69</v>
      </c>
      <c r="I1484" s="26" t="s">
        <v>67</v>
      </c>
      <c r="J1484" s="26" t="s">
        <v>51</v>
      </c>
      <c r="K1484" s="26" t="s">
        <v>51</v>
      </c>
      <c r="L1484" s="26" t="s">
        <v>433</v>
      </c>
      <c r="M1484" s="26" t="s">
        <v>165</v>
      </c>
      <c r="N1484" s="26" t="s">
        <v>84</v>
      </c>
      <c r="O1484" s="26" t="s">
        <v>57</v>
      </c>
      <c r="P1484" s="26" t="s">
        <v>531</v>
      </c>
      <c r="Q1484" s="57">
        <v>7149</v>
      </c>
      <c r="R1484" s="42">
        <v>1</v>
      </c>
      <c r="S1484" s="42">
        <v>2120</v>
      </c>
      <c r="T1484" s="42">
        <v>0</v>
      </c>
      <c r="U1484" s="42">
        <v>151.55879999999999</v>
      </c>
      <c r="V1484" s="43">
        <v>3.3859058403787702E-5</v>
      </c>
      <c r="W1484" s="43">
        <v>1.4000819500000001E-4</v>
      </c>
      <c r="X1484" s="43">
        <v>2.9017297938968192E-5</v>
      </c>
    </row>
    <row r="1485" spans="1:24" x14ac:dyDescent="0.2">
      <c r="A1485" s="26">
        <v>8694</v>
      </c>
      <c r="B1485" s="26">
        <v>12532</v>
      </c>
      <c r="C1485" s="26" t="s">
        <v>747</v>
      </c>
      <c r="D1485" s="26">
        <v>520041146</v>
      </c>
      <c r="E1485" s="26" t="s">
        <v>203</v>
      </c>
      <c r="F1485" s="26" t="s">
        <v>2635</v>
      </c>
      <c r="G1485" s="26" t="s">
        <v>2636</v>
      </c>
      <c r="H1485" s="26" t="s">
        <v>69</v>
      </c>
      <c r="I1485" s="26" t="s">
        <v>67</v>
      </c>
      <c r="J1485" s="26" t="s">
        <v>51</v>
      </c>
      <c r="K1485" s="26" t="s">
        <v>51</v>
      </c>
      <c r="L1485" s="26" t="s">
        <v>433</v>
      </c>
      <c r="M1485" s="26" t="s">
        <v>165</v>
      </c>
      <c r="N1485" s="26" t="s">
        <v>353</v>
      </c>
      <c r="O1485" s="26" t="s">
        <v>57</v>
      </c>
      <c r="P1485" s="26" t="s">
        <v>531</v>
      </c>
      <c r="Q1485" s="57">
        <v>94400</v>
      </c>
      <c r="R1485" s="42">
        <v>1</v>
      </c>
      <c r="S1485" s="42">
        <v>6305</v>
      </c>
      <c r="T1485" s="42">
        <v>0</v>
      </c>
      <c r="U1485" s="42">
        <v>5951.92</v>
      </c>
      <c r="V1485" s="43">
        <v>7.9645976999999997E-4</v>
      </c>
      <c r="W1485" s="43">
        <v>5.4983120539999998E-3</v>
      </c>
      <c r="X1485" s="43">
        <v>1.1395487160686386E-3</v>
      </c>
    </row>
    <row r="1486" spans="1:24" x14ac:dyDescent="0.2">
      <c r="A1486" s="26">
        <v>8694</v>
      </c>
      <c r="B1486" s="26">
        <v>12532</v>
      </c>
      <c r="C1486" s="26" t="s">
        <v>709</v>
      </c>
      <c r="D1486" s="26">
        <v>520001736</v>
      </c>
      <c r="E1486" s="26" t="s">
        <v>203</v>
      </c>
      <c r="F1486" s="26" t="s">
        <v>2637</v>
      </c>
      <c r="G1486" s="26" t="s">
        <v>2638</v>
      </c>
      <c r="H1486" s="26" t="s">
        <v>69</v>
      </c>
      <c r="I1486" s="26" t="s">
        <v>67</v>
      </c>
      <c r="J1486" s="26" t="s">
        <v>51</v>
      </c>
      <c r="K1486" s="26" t="s">
        <v>51</v>
      </c>
      <c r="L1486" s="26" t="s">
        <v>433</v>
      </c>
      <c r="M1486" s="26" t="s">
        <v>165</v>
      </c>
      <c r="N1486" s="26" t="s">
        <v>357</v>
      </c>
      <c r="O1486" s="26" t="s">
        <v>57</v>
      </c>
      <c r="P1486" s="26" t="s">
        <v>531</v>
      </c>
      <c r="Q1486" s="57">
        <v>20000</v>
      </c>
      <c r="R1486" s="42">
        <v>1</v>
      </c>
      <c r="S1486" s="42">
        <v>2854</v>
      </c>
      <c r="T1486" s="42">
        <v>0</v>
      </c>
      <c r="U1486" s="42">
        <v>570.79999999999995</v>
      </c>
      <c r="V1486" s="43">
        <v>9.0796243971850104E-5</v>
      </c>
      <c r="W1486" s="43">
        <v>5.2729816900000002E-4</v>
      </c>
      <c r="X1486" s="43">
        <v>1.0928480341334878E-4</v>
      </c>
    </row>
    <row r="1487" spans="1:24" x14ac:dyDescent="0.2">
      <c r="A1487" s="26">
        <v>8694</v>
      </c>
      <c r="B1487" s="26">
        <v>12532</v>
      </c>
      <c r="C1487" s="26" t="s">
        <v>2639</v>
      </c>
      <c r="D1487" s="26">
        <v>520029026</v>
      </c>
      <c r="E1487" s="26" t="s">
        <v>203</v>
      </c>
      <c r="F1487" s="26" t="s">
        <v>2640</v>
      </c>
      <c r="G1487" s="26" t="s">
        <v>2641</v>
      </c>
      <c r="H1487" s="26" t="s">
        <v>69</v>
      </c>
      <c r="I1487" s="26" t="s">
        <v>67</v>
      </c>
      <c r="J1487" s="26" t="s">
        <v>51</v>
      </c>
      <c r="K1487" s="26" t="s">
        <v>51</v>
      </c>
      <c r="L1487" s="26" t="s">
        <v>433</v>
      </c>
      <c r="M1487" s="26" t="s">
        <v>165</v>
      </c>
      <c r="N1487" s="26" t="s">
        <v>129</v>
      </c>
      <c r="O1487" s="26" t="s">
        <v>57</v>
      </c>
      <c r="P1487" s="26" t="s">
        <v>531</v>
      </c>
      <c r="Q1487" s="57">
        <v>11400</v>
      </c>
      <c r="R1487" s="42">
        <v>1</v>
      </c>
      <c r="S1487" s="42">
        <v>18650</v>
      </c>
      <c r="T1487" s="42">
        <v>0</v>
      </c>
      <c r="U1487" s="42">
        <v>2126.1</v>
      </c>
      <c r="V1487" s="43">
        <v>3.2155574300000002E-4</v>
      </c>
      <c r="W1487" s="43">
        <v>1.9640655879999999E-3</v>
      </c>
      <c r="X1487" s="43">
        <v>4.0706100304330911E-4</v>
      </c>
    </row>
    <row r="1488" spans="1:24" x14ac:dyDescent="0.2">
      <c r="A1488" s="26">
        <v>8694</v>
      </c>
      <c r="B1488" s="26">
        <v>12532</v>
      </c>
      <c r="C1488" s="26" t="s">
        <v>1956</v>
      </c>
      <c r="D1488" s="26">
        <v>520017450</v>
      </c>
      <c r="E1488" s="26" t="s">
        <v>203</v>
      </c>
      <c r="F1488" s="26" t="s">
        <v>2642</v>
      </c>
      <c r="G1488" s="26" t="s">
        <v>2643</v>
      </c>
      <c r="H1488" s="26" t="s">
        <v>69</v>
      </c>
      <c r="I1488" s="26" t="s">
        <v>67</v>
      </c>
      <c r="J1488" s="26" t="s">
        <v>51</v>
      </c>
      <c r="K1488" s="26" t="s">
        <v>51</v>
      </c>
      <c r="L1488" s="26" t="s">
        <v>433</v>
      </c>
      <c r="M1488" s="26" t="s">
        <v>165</v>
      </c>
      <c r="N1488" s="26" t="s">
        <v>141</v>
      </c>
      <c r="O1488" s="26" t="s">
        <v>57</v>
      </c>
      <c r="P1488" s="26" t="s">
        <v>531</v>
      </c>
      <c r="Q1488" s="57">
        <v>644146</v>
      </c>
      <c r="R1488" s="42">
        <v>1</v>
      </c>
      <c r="S1488" s="42">
        <v>5318</v>
      </c>
      <c r="T1488" s="42">
        <v>0</v>
      </c>
      <c r="U1488" s="42">
        <v>34255.684280000001</v>
      </c>
      <c r="V1488" s="43">
        <v>2.5686301849999998E-3</v>
      </c>
      <c r="W1488" s="43">
        <v>3.1644988812000001E-2</v>
      </c>
      <c r="X1488" s="43">
        <v>6.5585594294490929E-3</v>
      </c>
    </row>
    <row r="1489" spans="1:24" x14ac:dyDescent="0.2">
      <c r="A1489" s="26">
        <v>8694</v>
      </c>
      <c r="B1489" s="26">
        <v>12532</v>
      </c>
      <c r="C1489" s="26" t="s">
        <v>1963</v>
      </c>
      <c r="D1489" s="26">
        <v>520022732</v>
      </c>
      <c r="E1489" s="26" t="s">
        <v>203</v>
      </c>
      <c r="F1489" s="26" t="s">
        <v>2644</v>
      </c>
      <c r="G1489" s="26" t="s">
        <v>2645</v>
      </c>
      <c r="H1489" s="26" t="s">
        <v>69</v>
      </c>
      <c r="I1489" s="26" t="s">
        <v>67</v>
      </c>
      <c r="J1489" s="26" t="s">
        <v>51</v>
      </c>
      <c r="K1489" s="26" t="s">
        <v>51</v>
      </c>
      <c r="L1489" s="26" t="s">
        <v>433</v>
      </c>
      <c r="M1489" s="26" t="s">
        <v>165</v>
      </c>
      <c r="N1489" s="26" t="s">
        <v>356</v>
      </c>
      <c r="O1489" s="26" t="s">
        <v>57</v>
      </c>
      <c r="P1489" s="26" t="s">
        <v>531</v>
      </c>
      <c r="Q1489" s="57">
        <v>7550</v>
      </c>
      <c r="R1489" s="42">
        <v>1</v>
      </c>
      <c r="S1489" s="42">
        <v>3795</v>
      </c>
      <c r="T1489" s="42">
        <v>0</v>
      </c>
      <c r="U1489" s="42">
        <v>286.52249999999998</v>
      </c>
      <c r="V1489" s="43">
        <v>2.83333726998339E-5</v>
      </c>
      <c r="W1489" s="43">
        <v>2.64686036E-4</v>
      </c>
      <c r="X1489" s="43">
        <v>5.4857314446393179E-5</v>
      </c>
    </row>
    <row r="1490" spans="1:24" x14ac:dyDescent="0.2">
      <c r="A1490" s="26">
        <v>8694</v>
      </c>
      <c r="B1490" s="26">
        <v>12532</v>
      </c>
      <c r="C1490" s="26" t="s">
        <v>2646</v>
      </c>
      <c r="D1490" s="26">
        <v>520032988</v>
      </c>
      <c r="E1490" s="26" t="s">
        <v>203</v>
      </c>
      <c r="F1490" s="26" t="s">
        <v>2647</v>
      </c>
      <c r="G1490" s="26" t="s">
        <v>2648</v>
      </c>
      <c r="H1490" s="26" t="s">
        <v>69</v>
      </c>
      <c r="I1490" s="26" t="s">
        <v>67</v>
      </c>
      <c r="J1490" s="26" t="s">
        <v>51</v>
      </c>
      <c r="K1490" s="26" t="s">
        <v>51</v>
      </c>
      <c r="L1490" s="26" t="s">
        <v>433</v>
      </c>
      <c r="M1490" s="26" t="s">
        <v>165</v>
      </c>
      <c r="N1490" s="26" t="s">
        <v>138</v>
      </c>
      <c r="O1490" s="26" t="s">
        <v>57</v>
      </c>
      <c r="P1490" s="26" t="s">
        <v>531</v>
      </c>
      <c r="Q1490" s="57">
        <v>16315</v>
      </c>
      <c r="R1490" s="42">
        <v>1</v>
      </c>
      <c r="S1490" s="42">
        <v>33640</v>
      </c>
      <c r="T1490" s="42">
        <v>0</v>
      </c>
      <c r="U1490" s="42">
        <v>5488.366</v>
      </c>
      <c r="V1490" s="43">
        <v>1.3277180979999999E-3</v>
      </c>
      <c r="W1490" s="43">
        <v>5.0700864479999996E-3</v>
      </c>
      <c r="X1490" s="43">
        <v>1.0507971257366982E-3</v>
      </c>
    </row>
    <row r="1491" spans="1:24" x14ac:dyDescent="0.2">
      <c r="A1491" s="26">
        <v>8694</v>
      </c>
      <c r="B1491" s="26">
        <v>12532</v>
      </c>
      <c r="C1491" s="26" t="s">
        <v>1453</v>
      </c>
      <c r="D1491" s="26">
        <v>520042763</v>
      </c>
      <c r="E1491" s="26" t="s">
        <v>203</v>
      </c>
      <c r="F1491" s="26" t="s">
        <v>2649</v>
      </c>
      <c r="G1491" s="26" t="s">
        <v>2650</v>
      </c>
      <c r="H1491" s="26" t="s">
        <v>69</v>
      </c>
      <c r="I1491" s="26" t="s">
        <v>67</v>
      </c>
      <c r="J1491" s="26" t="s">
        <v>51</v>
      </c>
      <c r="K1491" s="26" t="s">
        <v>51</v>
      </c>
      <c r="L1491" s="26" t="s">
        <v>433</v>
      </c>
      <c r="M1491" s="26" t="s">
        <v>165</v>
      </c>
      <c r="N1491" s="26" t="s">
        <v>132</v>
      </c>
      <c r="O1491" s="26" t="s">
        <v>57</v>
      </c>
      <c r="P1491" s="26" t="s">
        <v>531</v>
      </c>
      <c r="Q1491" s="57">
        <v>132724</v>
      </c>
      <c r="R1491" s="42">
        <v>1</v>
      </c>
      <c r="S1491" s="42">
        <v>9315</v>
      </c>
      <c r="T1491" s="42">
        <v>0</v>
      </c>
      <c r="U1491" s="42">
        <v>12363.240599999999</v>
      </c>
      <c r="V1491" s="43">
        <v>7.6830190249999996E-3</v>
      </c>
      <c r="W1491" s="43">
        <v>1.1421012853E-2</v>
      </c>
      <c r="X1491" s="43">
        <v>2.3670538166134058E-3</v>
      </c>
    </row>
    <row r="1492" spans="1:24" x14ac:dyDescent="0.2">
      <c r="A1492" s="26">
        <v>8694</v>
      </c>
      <c r="B1492" s="26">
        <v>12532</v>
      </c>
      <c r="C1492" s="26" t="s">
        <v>821</v>
      </c>
      <c r="D1492" s="26">
        <v>520043027</v>
      </c>
      <c r="E1492" s="26" t="s">
        <v>203</v>
      </c>
      <c r="F1492" s="26" t="s">
        <v>2651</v>
      </c>
      <c r="G1492" s="26" t="s">
        <v>2652</v>
      </c>
      <c r="H1492" s="26" t="s">
        <v>69</v>
      </c>
      <c r="I1492" s="26" t="s">
        <v>67</v>
      </c>
      <c r="J1492" s="26" t="s">
        <v>51</v>
      </c>
      <c r="K1492" s="26" t="s">
        <v>51</v>
      </c>
      <c r="L1492" s="26" t="s">
        <v>433</v>
      </c>
      <c r="M1492" s="26" t="s">
        <v>165</v>
      </c>
      <c r="N1492" s="26" t="s">
        <v>360</v>
      </c>
      <c r="O1492" s="26" t="s">
        <v>57</v>
      </c>
      <c r="P1492" s="26" t="s">
        <v>531</v>
      </c>
      <c r="Q1492" s="57">
        <v>23132</v>
      </c>
      <c r="R1492" s="42">
        <v>1</v>
      </c>
      <c r="S1492" s="42">
        <v>95300</v>
      </c>
      <c r="T1492" s="42">
        <v>42.181199999999997</v>
      </c>
      <c r="U1492" s="42">
        <v>22086.977200000001</v>
      </c>
      <c r="V1492" s="43">
        <v>5.1931252300000004E-4</v>
      </c>
      <c r="W1492" s="43">
        <v>2.0403683682999999E-2</v>
      </c>
      <c r="X1492" s="43">
        <v>4.2287508081589294E-3</v>
      </c>
    </row>
    <row r="1493" spans="1:24" x14ac:dyDescent="0.2">
      <c r="A1493" s="26">
        <v>8694</v>
      </c>
      <c r="B1493" s="26">
        <v>12532</v>
      </c>
      <c r="C1493" s="26" t="s">
        <v>2653</v>
      </c>
      <c r="D1493" s="26">
        <v>520043480</v>
      </c>
      <c r="E1493" s="26" t="s">
        <v>203</v>
      </c>
      <c r="F1493" s="26" t="s">
        <v>2654</v>
      </c>
      <c r="G1493" s="26" t="s">
        <v>2655</v>
      </c>
      <c r="H1493" s="26" t="s">
        <v>69</v>
      </c>
      <c r="I1493" s="26" t="s">
        <v>67</v>
      </c>
      <c r="J1493" s="26" t="s">
        <v>51</v>
      </c>
      <c r="K1493" s="26" t="s">
        <v>51</v>
      </c>
      <c r="L1493" s="26" t="s">
        <v>433</v>
      </c>
      <c r="M1493" s="26" t="s">
        <v>165</v>
      </c>
      <c r="N1493" s="26" t="s">
        <v>136</v>
      </c>
      <c r="O1493" s="26" t="s">
        <v>57</v>
      </c>
      <c r="P1493" s="26" t="s">
        <v>531</v>
      </c>
      <c r="Q1493" s="57">
        <v>33120</v>
      </c>
      <c r="R1493" s="42">
        <v>1</v>
      </c>
      <c r="S1493" s="42">
        <v>29350</v>
      </c>
      <c r="T1493" s="42">
        <v>0</v>
      </c>
      <c r="U1493" s="42">
        <v>9720.7199999999993</v>
      </c>
      <c r="V1493" s="43">
        <v>3.6649934799999999E-3</v>
      </c>
      <c r="W1493" s="43">
        <v>8.9798841300000008E-3</v>
      </c>
      <c r="X1493" s="43">
        <v>1.8611194362932861E-3</v>
      </c>
    </row>
    <row r="1494" spans="1:24" x14ac:dyDescent="0.2">
      <c r="A1494" s="26">
        <v>8694</v>
      </c>
      <c r="B1494" s="26">
        <v>12532</v>
      </c>
      <c r="C1494" s="26" t="s">
        <v>2658</v>
      </c>
      <c r="D1494" s="26">
        <v>520041997</v>
      </c>
      <c r="E1494" s="26" t="s">
        <v>203</v>
      </c>
      <c r="F1494" s="26" t="s">
        <v>2659</v>
      </c>
      <c r="G1494" s="26" t="s">
        <v>2660</v>
      </c>
      <c r="H1494" s="26" t="s">
        <v>69</v>
      </c>
      <c r="I1494" s="26" t="s">
        <v>67</v>
      </c>
      <c r="J1494" s="26" t="s">
        <v>51</v>
      </c>
      <c r="K1494" s="26" t="s">
        <v>51</v>
      </c>
      <c r="L1494" s="26" t="s">
        <v>433</v>
      </c>
      <c r="M1494" s="26" t="s">
        <v>165</v>
      </c>
      <c r="N1494" s="26" t="s">
        <v>127</v>
      </c>
      <c r="O1494" s="26" t="s">
        <v>57</v>
      </c>
      <c r="P1494" s="26" t="s">
        <v>531</v>
      </c>
      <c r="Q1494" s="57">
        <v>37100</v>
      </c>
      <c r="R1494" s="42">
        <v>1</v>
      </c>
      <c r="S1494" s="42">
        <v>18890</v>
      </c>
      <c r="T1494" s="42">
        <v>0</v>
      </c>
      <c r="U1494" s="42">
        <v>7008.19</v>
      </c>
      <c r="V1494" s="43">
        <v>3.33360879E-4</v>
      </c>
      <c r="W1494" s="43">
        <v>6.4740815659999999E-3</v>
      </c>
      <c r="X1494" s="43">
        <v>1.3417811254964906E-3</v>
      </c>
    </row>
    <row r="1495" spans="1:24" x14ac:dyDescent="0.2">
      <c r="A1495" s="26">
        <v>8694</v>
      </c>
      <c r="B1495" s="26">
        <v>12532</v>
      </c>
      <c r="C1495" s="26" t="s">
        <v>2661</v>
      </c>
      <c r="D1495" s="26">
        <v>520035791</v>
      </c>
      <c r="E1495" s="26" t="s">
        <v>203</v>
      </c>
      <c r="F1495" s="26" t="s">
        <v>2662</v>
      </c>
      <c r="G1495" s="26" t="s">
        <v>2663</v>
      </c>
      <c r="H1495" s="26" t="s">
        <v>69</v>
      </c>
      <c r="I1495" s="26" t="s">
        <v>67</v>
      </c>
      <c r="J1495" s="26" t="s">
        <v>51</v>
      </c>
      <c r="K1495" s="26" t="s">
        <v>51</v>
      </c>
      <c r="L1495" s="26" t="s">
        <v>433</v>
      </c>
      <c r="M1495" s="26" t="s">
        <v>165</v>
      </c>
      <c r="N1495" s="26" t="s">
        <v>137</v>
      </c>
      <c r="O1495" s="26" t="s">
        <v>57</v>
      </c>
      <c r="P1495" s="26" t="s">
        <v>531</v>
      </c>
      <c r="Q1495" s="57">
        <v>10382</v>
      </c>
      <c r="R1495" s="42">
        <v>1</v>
      </c>
      <c r="S1495" s="42">
        <v>9484</v>
      </c>
      <c r="T1495" s="42">
        <v>0</v>
      </c>
      <c r="U1495" s="42">
        <v>984.62887999999998</v>
      </c>
      <c r="V1495" s="43">
        <v>9.5598896400000001E-4</v>
      </c>
      <c r="W1495" s="43">
        <v>9.0958830699999999E-4</v>
      </c>
      <c r="X1495" s="43">
        <v>1.8851607145393444E-4</v>
      </c>
    </row>
    <row r="1496" spans="1:24" x14ac:dyDescent="0.2">
      <c r="A1496" s="26">
        <v>8694</v>
      </c>
      <c r="B1496" s="26">
        <v>12532</v>
      </c>
      <c r="C1496" s="26" t="s">
        <v>2661</v>
      </c>
      <c r="D1496" s="26">
        <v>520035791</v>
      </c>
      <c r="E1496" s="26" t="s">
        <v>203</v>
      </c>
      <c r="F1496" s="26" t="s">
        <v>2662</v>
      </c>
      <c r="G1496" s="26" t="s">
        <v>2663</v>
      </c>
      <c r="H1496" s="26" t="s">
        <v>69</v>
      </c>
      <c r="I1496" s="26" t="s">
        <v>67</v>
      </c>
      <c r="J1496" s="26" t="s">
        <v>51</v>
      </c>
      <c r="K1496" s="26" t="s">
        <v>51</v>
      </c>
      <c r="L1496" s="26" t="s">
        <v>52</v>
      </c>
      <c r="M1496" s="26" t="s">
        <v>165</v>
      </c>
      <c r="N1496" s="26" t="s">
        <v>137</v>
      </c>
      <c r="O1496" s="26" t="s">
        <v>57</v>
      </c>
      <c r="P1496" s="26" t="s">
        <v>531</v>
      </c>
      <c r="Q1496" s="57">
        <v>4455</v>
      </c>
      <c r="R1496" s="42">
        <v>1</v>
      </c>
      <c r="S1496" s="42">
        <v>9312.1347999999998</v>
      </c>
      <c r="T1496" s="42">
        <v>0</v>
      </c>
      <c r="U1496" s="42">
        <v>414.85559999999998</v>
      </c>
      <c r="V1496" s="43">
        <v>4.1022257999999998E-4</v>
      </c>
      <c r="W1496" s="43">
        <v>3.83238609E-4</v>
      </c>
      <c r="X1496" s="43">
        <v>7.9427842836241863E-5</v>
      </c>
    </row>
    <row r="1497" spans="1:24" x14ac:dyDescent="0.2">
      <c r="A1497" s="26">
        <v>8694</v>
      </c>
      <c r="B1497" s="26">
        <v>12532</v>
      </c>
      <c r="C1497" s="26" t="s">
        <v>2664</v>
      </c>
      <c r="D1497" s="26">
        <v>520044231</v>
      </c>
      <c r="E1497" s="26" t="s">
        <v>203</v>
      </c>
      <c r="F1497" s="26" t="s">
        <v>2665</v>
      </c>
      <c r="G1497" s="26" t="s">
        <v>2666</v>
      </c>
      <c r="H1497" s="26" t="s">
        <v>69</v>
      </c>
      <c r="I1497" s="26" t="s">
        <v>67</v>
      </c>
      <c r="J1497" s="26" t="s">
        <v>51</v>
      </c>
      <c r="K1497" s="26" t="s">
        <v>51</v>
      </c>
      <c r="L1497" s="26" t="s">
        <v>433</v>
      </c>
      <c r="M1497" s="26" t="s">
        <v>165</v>
      </c>
      <c r="N1497" s="26" t="s">
        <v>126</v>
      </c>
      <c r="O1497" s="26" t="s">
        <v>57</v>
      </c>
      <c r="P1497" s="26" t="s">
        <v>531</v>
      </c>
      <c r="Q1497" s="57">
        <v>197071</v>
      </c>
      <c r="R1497" s="42">
        <v>1</v>
      </c>
      <c r="S1497" s="42">
        <v>1151</v>
      </c>
      <c r="T1497" s="42">
        <v>0</v>
      </c>
      <c r="U1497" s="42">
        <v>2268.28721</v>
      </c>
      <c r="V1497" s="43">
        <v>9.3012338950000002E-3</v>
      </c>
      <c r="W1497" s="43">
        <v>2.0954164210000002E-3</v>
      </c>
      <c r="X1497" s="43">
        <v>4.3428402563045441E-4</v>
      </c>
    </row>
    <row r="1498" spans="1:24" x14ac:dyDescent="0.2">
      <c r="A1498" s="26">
        <v>8694</v>
      </c>
      <c r="B1498" s="26">
        <v>12532</v>
      </c>
      <c r="C1498" s="26" t="s">
        <v>785</v>
      </c>
      <c r="D1498" s="26">
        <v>520044314</v>
      </c>
      <c r="E1498" s="26" t="s">
        <v>203</v>
      </c>
      <c r="F1498" s="26" t="s">
        <v>2667</v>
      </c>
      <c r="G1498" s="26" t="s">
        <v>2668</v>
      </c>
      <c r="H1498" s="26" t="s">
        <v>69</v>
      </c>
      <c r="I1498" s="26" t="s">
        <v>67</v>
      </c>
      <c r="J1498" s="26" t="s">
        <v>51</v>
      </c>
      <c r="K1498" s="26" t="s">
        <v>51</v>
      </c>
      <c r="L1498" s="26" t="s">
        <v>433</v>
      </c>
      <c r="M1498" s="26" t="s">
        <v>165</v>
      </c>
      <c r="N1498" s="26" t="s">
        <v>133</v>
      </c>
      <c r="O1498" s="26" t="s">
        <v>57</v>
      </c>
      <c r="P1498" s="26" t="s">
        <v>531</v>
      </c>
      <c r="Q1498" s="57">
        <v>627219</v>
      </c>
      <c r="R1498" s="42">
        <v>1</v>
      </c>
      <c r="S1498" s="42">
        <v>2390</v>
      </c>
      <c r="T1498" s="42">
        <v>0</v>
      </c>
      <c r="U1498" s="42">
        <v>14990.534100000001</v>
      </c>
      <c r="V1498" s="43">
        <v>3.3670941030000002E-3</v>
      </c>
      <c r="W1498" s="43">
        <v>1.3848074965E-2</v>
      </c>
      <c r="X1498" s="43">
        <v>2.8700728314288741E-3</v>
      </c>
    </row>
    <row r="1499" spans="1:24" x14ac:dyDescent="0.2">
      <c r="A1499" s="26">
        <v>8694</v>
      </c>
      <c r="B1499" s="26">
        <v>12532</v>
      </c>
      <c r="C1499" s="26" t="s">
        <v>2669</v>
      </c>
      <c r="D1499" s="26">
        <v>520044199</v>
      </c>
      <c r="E1499" s="26" t="s">
        <v>203</v>
      </c>
      <c r="F1499" s="26" t="s">
        <v>2670</v>
      </c>
      <c r="G1499" s="26" t="s">
        <v>2671</v>
      </c>
      <c r="H1499" s="26" t="s">
        <v>69</v>
      </c>
      <c r="I1499" s="26" t="s">
        <v>67</v>
      </c>
      <c r="J1499" s="26" t="s">
        <v>51</v>
      </c>
      <c r="K1499" s="26" t="s">
        <v>51</v>
      </c>
      <c r="L1499" s="26" t="s">
        <v>433</v>
      </c>
      <c r="M1499" s="26" t="s">
        <v>165</v>
      </c>
      <c r="N1499" s="26" t="s">
        <v>359</v>
      </c>
      <c r="O1499" s="26" t="s">
        <v>57</v>
      </c>
      <c r="P1499" s="26" t="s">
        <v>531</v>
      </c>
      <c r="Q1499" s="57">
        <v>99000</v>
      </c>
      <c r="R1499" s="42">
        <v>1</v>
      </c>
      <c r="S1499" s="42">
        <v>2628</v>
      </c>
      <c r="T1499" s="42">
        <v>0</v>
      </c>
      <c r="U1499" s="42">
        <v>2601.7199999999998</v>
      </c>
      <c r="V1499" s="43">
        <v>7.0999317539999999E-3</v>
      </c>
      <c r="W1499" s="43">
        <v>2.4034376190000001E-3</v>
      </c>
      <c r="X1499" s="43">
        <v>4.9812273780059182E-4</v>
      </c>
    </row>
    <row r="1500" spans="1:24" x14ac:dyDescent="0.2">
      <c r="A1500" s="26">
        <v>8694</v>
      </c>
      <c r="B1500" s="26">
        <v>12532</v>
      </c>
      <c r="C1500" s="26" t="s">
        <v>2672</v>
      </c>
      <c r="D1500" s="26">
        <v>511812463</v>
      </c>
      <c r="E1500" s="26" t="s">
        <v>203</v>
      </c>
      <c r="F1500" s="26" t="s">
        <v>2673</v>
      </c>
      <c r="G1500" s="26" t="s">
        <v>2674</v>
      </c>
      <c r="H1500" s="26" t="s">
        <v>69</v>
      </c>
      <c r="I1500" s="26" t="s">
        <v>67</v>
      </c>
      <c r="J1500" s="26" t="s">
        <v>51</v>
      </c>
      <c r="K1500" s="26" t="s">
        <v>51</v>
      </c>
      <c r="L1500" s="26" t="s">
        <v>433</v>
      </c>
      <c r="M1500" s="26" t="s">
        <v>165</v>
      </c>
      <c r="N1500" s="26" t="s">
        <v>127</v>
      </c>
      <c r="O1500" s="26" t="s">
        <v>57</v>
      </c>
      <c r="P1500" s="26" t="s">
        <v>531</v>
      </c>
      <c r="Q1500" s="57">
        <v>10793</v>
      </c>
      <c r="R1500" s="42">
        <v>1</v>
      </c>
      <c r="S1500" s="42">
        <v>71910</v>
      </c>
      <c r="T1500" s="42">
        <v>0</v>
      </c>
      <c r="U1500" s="42">
        <v>7761.2462999999998</v>
      </c>
      <c r="V1500" s="43">
        <v>3.6993212999999998E-4</v>
      </c>
      <c r="W1500" s="43">
        <v>7.1697459119999998E-3</v>
      </c>
      <c r="X1500" s="43">
        <v>1.4859605398354599E-3</v>
      </c>
    </row>
    <row r="1501" spans="1:24" x14ac:dyDescent="0.2">
      <c r="A1501" s="26">
        <v>8694</v>
      </c>
      <c r="B1501" s="26">
        <v>12532</v>
      </c>
      <c r="C1501" s="26" t="s">
        <v>2675</v>
      </c>
      <c r="D1501" s="26">
        <v>520039942</v>
      </c>
      <c r="E1501" s="26" t="s">
        <v>203</v>
      </c>
      <c r="F1501" s="26" t="s">
        <v>2676</v>
      </c>
      <c r="G1501" s="26" t="s">
        <v>2677</v>
      </c>
      <c r="H1501" s="26" t="s">
        <v>69</v>
      </c>
      <c r="I1501" s="26" t="s">
        <v>67</v>
      </c>
      <c r="J1501" s="26" t="s">
        <v>51</v>
      </c>
      <c r="K1501" s="26" t="s">
        <v>51</v>
      </c>
      <c r="L1501" s="26" t="s">
        <v>433</v>
      </c>
      <c r="M1501" s="26" t="s">
        <v>165</v>
      </c>
      <c r="N1501" s="26" t="s">
        <v>125</v>
      </c>
      <c r="O1501" s="26" t="s">
        <v>57</v>
      </c>
      <c r="P1501" s="26" t="s">
        <v>531</v>
      </c>
      <c r="Q1501" s="57">
        <v>30176</v>
      </c>
      <c r="R1501" s="42">
        <v>1</v>
      </c>
      <c r="S1501" s="42">
        <v>21630</v>
      </c>
      <c r="T1501" s="42">
        <v>0</v>
      </c>
      <c r="U1501" s="42">
        <v>6527.0688</v>
      </c>
      <c r="V1501" s="43">
        <v>1.315851612E-3</v>
      </c>
      <c r="W1501" s="43">
        <v>6.0296275929999999E-3</v>
      </c>
      <c r="X1501" s="43">
        <v>1.2496661364285253E-3</v>
      </c>
    </row>
    <row r="1502" spans="1:24" x14ac:dyDescent="0.2">
      <c r="A1502" s="26">
        <v>8694</v>
      </c>
      <c r="B1502" s="26">
        <v>12532</v>
      </c>
      <c r="C1502" s="26" t="s">
        <v>2678</v>
      </c>
      <c r="D1502" s="26">
        <v>512157603</v>
      </c>
      <c r="E1502" s="26" t="s">
        <v>203</v>
      </c>
      <c r="F1502" s="26" t="s">
        <v>2679</v>
      </c>
      <c r="G1502" s="26" t="s">
        <v>2680</v>
      </c>
      <c r="H1502" s="26" t="s">
        <v>69</v>
      </c>
      <c r="I1502" s="26" t="s">
        <v>67</v>
      </c>
      <c r="J1502" s="26" t="s">
        <v>51</v>
      </c>
      <c r="K1502" s="26" t="s">
        <v>51</v>
      </c>
      <c r="L1502" s="26" t="s">
        <v>433</v>
      </c>
      <c r="M1502" s="26" t="s">
        <v>165</v>
      </c>
      <c r="N1502" s="26" t="s">
        <v>356</v>
      </c>
      <c r="O1502" s="26" t="s">
        <v>57</v>
      </c>
      <c r="P1502" s="26" t="s">
        <v>531</v>
      </c>
      <c r="Q1502" s="57">
        <v>6600</v>
      </c>
      <c r="R1502" s="42">
        <v>1</v>
      </c>
      <c r="S1502" s="42">
        <v>29900</v>
      </c>
      <c r="T1502" s="42">
        <v>0</v>
      </c>
      <c r="U1502" s="42">
        <v>1973.4</v>
      </c>
      <c r="V1502" s="43">
        <v>4.77948505E-4</v>
      </c>
      <c r="W1502" s="43">
        <v>1.8230031659999999E-3</v>
      </c>
      <c r="X1502" s="43">
        <v>3.7782521208111854E-4</v>
      </c>
    </row>
    <row r="1503" spans="1:24" x14ac:dyDescent="0.2">
      <c r="A1503" s="26">
        <v>8694</v>
      </c>
      <c r="B1503" s="26">
        <v>12532</v>
      </c>
      <c r="C1503" s="26" t="s">
        <v>2307</v>
      </c>
      <c r="D1503" s="26">
        <v>53368</v>
      </c>
      <c r="E1503" s="26" t="s">
        <v>204</v>
      </c>
      <c r="F1503" s="26" t="s">
        <v>2681</v>
      </c>
      <c r="G1503" s="26" t="s">
        <v>2682</v>
      </c>
      <c r="H1503" s="26" t="s">
        <v>69</v>
      </c>
      <c r="I1503" s="26" t="s">
        <v>67</v>
      </c>
      <c r="J1503" s="26" t="s">
        <v>51</v>
      </c>
      <c r="K1503" s="26" t="s">
        <v>51</v>
      </c>
      <c r="L1503" s="26" t="s">
        <v>433</v>
      </c>
      <c r="M1503" s="26" t="s">
        <v>165</v>
      </c>
      <c r="N1503" s="26" t="s">
        <v>126</v>
      </c>
      <c r="O1503" s="26" t="s">
        <v>57</v>
      </c>
      <c r="P1503" s="26" t="s">
        <v>531</v>
      </c>
      <c r="Q1503" s="57">
        <v>2500</v>
      </c>
      <c r="R1503" s="42">
        <v>1</v>
      </c>
      <c r="S1503" s="42">
        <v>9865</v>
      </c>
      <c r="T1503" s="42">
        <v>0</v>
      </c>
      <c r="U1503" s="42">
        <v>246.625</v>
      </c>
      <c r="V1503" s="43">
        <v>4.4733282277747197E-5</v>
      </c>
      <c r="W1503" s="43">
        <v>2.2782920599999999E-4</v>
      </c>
      <c r="X1503" s="43">
        <v>4.7218578559595558E-5</v>
      </c>
    </row>
    <row r="1504" spans="1:24" x14ac:dyDescent="0.2">
      <c r="A1504" s="26">
        <v>8694</v>
      </c>
      <c r="B1504" s="26">
        <v>12532</v>
      </c>
      <c r="C1504" s="26" t="s">
        <v>2683</v>
      </c>
      <c r="D1504" s="26">
        <v>520017146</v>
      </c>
      <c r="E1504" s="26" t="s">
        <v>203</v>
      </c>
      <c r="F1504" s="26" t="s">
        <v>2684</v>
      </c>
      <c r="G1504" s="26" t="s">
        <v>2685</v>
      </c>
      <c r="H1504" s="26" t="s">
        <v>69</v>
      </c>
      <c r="I1504" s="26" t="s">
        <v>67</v>
      </c>
      <c r="J1504" s="26" t="s">
        <v>51</v>
      </c>
      <c r="K1504" s="26" t="s">
        <v>51</v>
      </c>
      <c r="L1504" s="26" t="s">
        <v>433</v>
      </c>
      <c r="M1504" s="26" t="s">
        <v>165</v>
      </c>
      <c r="N1504" s="26" t="s">
        <v>131</v>
      </c>
      <c r="O1504" s="26" t="s">
        <v>57</v>
      </c>
      <c r="P1504" s="26" t="s">
        <v>531</v>
      </c>
      <c r="Q1504" s="57">
        <v>109184</v>
      </c>
      <c r="R1504" s="42">
        <v>1</v>
      </c>
      <c r="S1504" s="42">
        <v>793.6</v>
      </c>
      <c r="T1504" s="42">
        <v>0</v>
      </c>
      <c r="U1504" s="42">
        <v>866.48422000000005</v>
      </c>
      <c r="V1504" s="43">
        <v>2.4412467500000001E-4</v>
      </c>
      <c r="W1504" s="43">
        <v>8.0044769199999997E-4</v>
      </c>
      <c r="X1504" s="43">
        <v>1.6589621170895035E-4</v>
      </c>
    </row>
    <row r="1505" spans="1:24" x14ac:dyDescent="0.2">
      <c r="A1505" s="26">
        <v>8694</v>
      </c>
      <c r="B1505" s="26">
        <v>12532</v>
      </c>
      <c r="C1505" s="26" t="s">
        <v>2686</v>
      </c>
      <c r="D1505" s="26">
        <v>511870891</v>
      </c>
      <c r="E1505" s="26" t="s">
        <v>203</v>
      </c>
      <c r="F1505" s="26" t="s">
        <v>2687</v>
      </c>
      <c r="G1505" s="26" t="s">
        <v>2688</v>
      </c>
      <c r="H1505" s="26" t="s">
        <v>69</v>
      </c>
      <c r="I1505" s="26" t="s">
        <v>67</v>
      </c>
      <c r="J1505" s="26" t="s">
        <v>51</v>
      </c>
      <c r="K1505" s="26" t="s">
        <v>51</v>
      </c>
      <c r="L1505" s="26" t="s">
        <v>433</v>
      </c>
      <c r="M1505" s="26" t="s">
        <v>165</v>
      </c>
      <c r="N1505" s="26" t="s">
        <v>136</v>
      </c>
      <c r="O1505" s="26" t="s">
        <v>57</v>
      </c>
      <c r="P1505" s="26" t="s">
        <v>531</v>
      </c>
      <c r="Q1505" s="57">
        <v>724119</v>
      </c>
      <c r="R1505" s="42">
        <v>1</v>
      </c>
      <c r="S1505" s="42">
        <v>188.2</v>
      </c>
      <c r="T1505" s="42">
        <v>0</v>
      </c>
      <c r="U1505" s="42">
        <v>1362.79196</v>
      </c>
      <c r="V1505" s="43">
        <v>9.7814161419999997E-3</v>
      </c>
      <c r="W1505" s="43">
        <v>1.2589308089999999E-3</v>
      </c>
      <c r="X1505" s="43">
        <v>2.6091880070408595E-4</v>
      </c>
    </row>
    <row r="1506" spans="1:24" x14ac:dyDescent="0.2">
      <c r="A1506" s="26">
        <v>8694</v>
      </c>
      <c r="B1506" s="26">
        <v>12532</v>
      </c>
      <c r="C1506" s="26" t="s">
        <v>2689</v>
      </c>
      <c r="D1506" s="26">
        <v>511235434</v>
      </c>
      <c r="E1506" s="26" t="s">
        <v>203</v>
      </c>
      <c r="F1506" s="26" t="s">
        <v>2690</v>
      </c>
      <c r="G1506" s="26" t="s">
        <v>2691</v>
      </c>
      <c r="H1506" s="26" t="s">
        <v>69</v>
      </c>
      <c r="I1506" s="26" t="s">
        <v>67</v>
      </c>
      <c r="J1506" s="26" t="s">
        <v>51</v>
      </c>
      <c r="K1506" s="26" t="s">
        <v>51</v>
      </c>
      <c r="L1506" s="26" t="s">
        <v>433</v>
      </c>
      <c r="M1506" s="26" t="s">
        <v>165</v>
      </c>
      <c r="N1506" s="26" t="s">
        <v>127</v>
      </c>
      <c r="O1506" s="26" t="s">
        <v>57</v>
      </c>
      <c r="P1506" s="26" t="s">
        <v>531</v>
      </c>
      <c r="Q1506" s="57">
        <v>14969</v>
      </c>
      <c r="R1506" s="42">
        <v>1</v>
      </c>
      <c r="S1506" s="42">
        <v>29800</v>
      </c>
      <c r="T1506" s="42">
        <v>0</v>
      </c>
      <c r="U1506" s="42">
        <v>4460.7619999999997</v>
      </c>
      <c r="V1506" s="43">
        <v>3.2980350900000001E-4</v>
      </c>
      <c r="W1506" s="43">
        <v>4.1207982420000001E-3</v>
      </c>
      <c r="X1506" s="43">
        <v>8.5405308031488529E-4</v>
      </c>
    </row>
    <row r="1507" spans="1:24" x14ac:dyDescent="0.2">
      <c r="A1507" s="26">
        <v>8694</v>
      </c>
      <c r="B1507" s="26">
        <v>12532</v>
      </c>
      <c r="C1507" s="26" t="s">
        <v>954</v>
      </c>
      <c r="D1507" s="26">
        <v>511659401</v>
      </c>
      <c r="E1507" s="26" t="s">
        <v>203</v>
      </c>
      <c r="F1507" s="26" t="s">
        <v>2692</v>
      </c>
      <c r="G1507" s="26" t="s">
        <v>2693</v>
      </c>
      <c r="H1507" s="26" t="s">
        <v>69</v>
      </c>
      <c r="I1507" s="26" t="s">
        <v>67</v>
      </c>
      <c r="J1507" s="26" t="s">
        <v>51</v>
      </c>
      <c r="K1507" s="26" t="s">
        <v>51</v>
      </c>
      <c r="L1507" s="26" t="s">
        <v>433</v>
      </c>
      <c r="M1507" s="26" t="s">
        <v>165</v>
      </c>
      <c r="N1507" s="26" t="s">
        <v>357</v>
      </c>
      <c r="O1507" s="26" t="s">
        <v>57</v>
      </c>
      <c r="P1507" s="26" t="s">
        <v>531</v>
      </c>
      <c r="Q1507" s="57">
        <v>207254</v>
      </c>
      <c r="R1507" s="42">
        <v>1</v>
      </c>
      <c r="S1507" s="42">
        <v>5855</v>
      </c>
      <c r="T1507" s="42">
        <v>0</v>
      </c>
      <c r="U1507" s="42">
        <v>12134.7217</v>
      </c>
      <c r="V1507" s="43">
        <v>1.777913736E-3</v>
      </c>
      <c r="W1507" s="43">
        <v>1.1209909844000001E-2</v>
      </c>
      <c r="X1507" s="43">
        <v>2.3233018140508014E-3</v>
      </c>
    </row>
    <row r="1508" spans="1:24" x14ac:dyDescent="0.2">
      <c r="A1508" s="26">
        <v>8694</v>
      </c>
      <c r="B1508" s="26">
        <v>12532</v>
      </c>
      <c r="C1508" s="26" t="s">
        <v>763</v>
      </c>
      <c r="D1508" s="26">
        <v>513623314</v>
      </c>
      <c r="E1508" s="26" t="s">
        <v>203</v>
      </c>
      <c r="F1508" s="26" t="s">
        <v>2694</v>
      </c>
      <c r="G1508" s="26" t="s">
        <v>2695</v>
      </c>
      <c r="H1508" s="26" t="s">
        <v>69</v>
      </c>
      <c r="I1508" s="26" t="s">
        <v>67</v>
      </c>
      <c r="J1508" s="26" t="s">
        <v>51</v>
      </c>
      <c r="K1508" s="26" t="s">
        <v>51</v>
      </c>
      <c r="L1508" s="26" t="s">
        <v>433</v>
      </c>
      <c r="M1508" s="26" t="s">
        <v>165</v>
      </c>
      <c r="N1508" s="26" t="s">
        <v>357</v>
      </c>
      <c r="O1508" s="26" t="s">
        <v>57</v>
      </c>
      <c r="P1508" s="26" t="s">
        <v>531</v>
      </c>
      <c r="Q1508" s="57">
        <v>7493</v>
      </c>
      <c r="R1508" s="42">
        <v>1</v>
      </c>
      <c r="S1508" s="42">
        <v>54030</v>
      </c>
      <c r="T1508" s="42">
        <v>0</v>
      </c>
      <c r="U1508" s="42">
        <v>4048.4679000000001</v>
      </c>
      <c r="V1508" s="43">
        <v>3.0425479600000002E-4</v>
      </c>
      <c r="W1508" s="43">
        <v>3.7399259150000001E-3</v>
      </c>
      <c r="X1508" s="43">
        <v>7.7511565973502621E-4</v>
      </c>
    </row>
    <row r="1509" spans="1:24" x14ac:dyDescent="0.2">
      <c r="A1509" s="26">
        <v>8694</v>
      </c>
      <c r="B1509" s="26">
        <v>12532</v>
      </c>
      <c r="C1509" s="26" t="s">
        <v>766</v>
      </c>
      <c r="D1509" s="26">
        <v>520026683</v>
      </c>
      <c r="E1509" s="26" t="s">
        <v>203</v>
      </c>
      <c r="F1509" s="26" t="s">
        <v>2928</v>
      </c>
      <c r="G1509" s="26" t="s">
        <v>2929</v>
      </c>
      <c r="H1509" s="26" t="s">
        <v>69</v>
      </c>
      <c r="I1509" s="26" t="s">
        <v>67</v>
      </c>
      <c r="J1509" s="26" t="s">
        <v>51</v>
      </c>
      <c r="K1509" s="26" t="s">
        <v>51</v>
      </c>
      <c r="L1509" s="26" t="s">
        <v>433</v>
      </c>
      <c r="M1509" s="26" t="s">
        <v>165</v>
      </c>
      <c r="N1509" s="26" t="s">
        <v>357</v>
      </c>
      <c r="O1509" s="26" t="s">
        <v>57</v>
      </c>
      <c r="P1509" s="26" t="s">
        <v>531</v>
      </c>
      <c r="Q1509" s="57">
        <v>171848</v>
      </c>
      <c r="R1509" s="42">
        <v>1</v>
      </c>
      <c r="S1509" s="42">
        <v>2064</v>
      </c>
      <c r="T1509" s="42">
        <v>0</v>
      </c>
      <c r="U1509" s="42">
        <v>3546.94272</v>
      </c>
      <c r="V1509" s="43">
        <v>3.6444783700000002E-4</v>
      </c>
      <c r="W1509" s="43">
        <v>3.2766229909999998E-3</v>
      </c>
      <c r="X1509" s="43">
        <v>6.7909414483813702E-4</v>
      </c>
    </row>
    <row r="1510" spans="1:24" x14ac:dyDescent="0.2">
      <c r="A1510" s="26">
        <v>8694</v>
      </c>
      <c r="B1510" s="26">
        <v>12532</v>
      </c>
      <c r="C1510" s="26" t="s">
        <v>964</v>
      </c>
      <c r="D1510" s="26">
        <v>513821488</v>
      </c>
      <c r="E1510" s="26" t="s">
        <v>203</v>
      </c>
      <c r="F1510" s="26" t="s">
        <v>2696</v>
      </c>
      <c r="G1510" s="26" t="s">
        <v>2697</v>
      </c>
      <c r="H1510" s="26" t="s">
        <v>69</v>
      </c>
      <c r="I1510" s="26" t="s">
        <v>67</v>
      </c>
      <c r="J1510" s="26" t="s">
        <v>51</v>
      </c>
      <c r="K1510" s="26" t="s">
        <v>51</v>
      </c>
      <c r="L1510" s="26" t="s">
        <v>433</v>
      </c>
      <c r="M1510" s="26" t="s">
        <v>165</v>
      </c>
      <c r="N1510" s="26" t="s">
        <v>357</v>
      </c>
      <c r="O1510" s="26" t="s">
        <v>57</v>
      </c>
      <c r="P1510" s="26" t="s">
        <v>531</v>
      </c>
      <c r="Q1510" s="57">
        <v>443961</v>
      </c>
      <c r="R1510" s="42">
        <v>1</v>
      </c>
      <c r="S1510" s="42">
        <v>1919</v>
      </c>
      <c r="T1510" s="42">
        <v>0</v>
      </c>
      <c r="U1510" s="42">
        <v>8519.6115900000004</v>
      </c>
      <c r="V1510" s="43">
        <v>2.2796880739999999E-3</v>
      </c>
      <c r="W1510" s="43">
        <v>7.8703146379999998E-3</v>
      </c>
      <c r="X1510" s="43">
        <v>1.6311564081486296E-3</v>
      </c>
    </row>
    <row r="1511" spans="1:24" x14ac:dyDescent="0.2">
      <c r="A1511" s="26">
        <v>8694</v>
      </c>
      <c r="B1511" s="26">
        <v>12532</v>
      </c>
      <c r="C1511" s="26" t="s">
        <v>1103</v>
      </c>
      <c r="D1511" s="26">
        <v>510216054</v>
      </c>
      <c r="E1511" s="26" t="s">
        <v>203</v>
      </c>
      <c r="F1511" s="26" t="s">
        <v>2698</v>
      </c>
      <c r="G1511" s="26" t="s">
        <v>2699</v>
      </c>
      <c r="H1511" s="26" t="s">
        <v>69</v>
      </c>
      <c r="I1511" s="26" t="s">
        <v>67</v>
      </c>
      <c r="J1511" s="26" t="s">
        <v>51</v>
      </c>
      <c r="K1511" s="26" t="s">
        <v>51</v>
      </c>
      <c r="L1511" s="26" t="s">
        <v>433</v>
      </c>
      <c r="M1511" s="26" t="s">
        <v>165</v>
      </c>
      <c r="N1511" s="26" t="s">
        <v>87</v>
      </c>
      <c r="O1511" s="26" t="s">
        <v>57</v>
      </c>
      <c r="P1511" s="26" t="s">
        <v>531</v>
      </c>
      <c r="Q1511" s="57">
        <v>42900</v>
      </c>
      <c r="R1511" s="42">
        <v>1</v>
      </c>
      <c r="S1511" s="42">
        <v>45100</v>
      </c>
      <c r="T1511" s="42">
        <v>301.20891</v>
      </c>
      <c r="U1511" s="42">
        <v>19649.108909999999</v>
      </c>
      <c r="V1511" s="43">
        <v>4.0162954869999998E-3</v>
      </c>
      <c r="W1511" s="43">
        <v>1.8151610299999999E-2</v>
      </c>
      <c r="X1511" s="43">
        <v>3.7619989566868078E-3</v>
      </c>
    </row>
    <row r="1512" spans="1:24" x14ac:dyDescent="0.2">
      <c r="A1512" s="26">
        <v>8694</v>
      </c>
      <c r="B1512" s="26">
        <v>12532</v>
      </c>
      <c r="C1512" s="26" t="s">
        <v>981</v>
      </c>
      <c r="D1512" s="26">
        <v>511930125</v>
      </c>
      <c r="E1512" s="26" t="s">
        <v>203</v>
      </c>
      <c r="F1512" s="26" t="s">
        <v>2700</v>
      </c>
      <c r="G1512" s="26" t="s">
        <v>2701</v>
      </c>
      <c r="H1512" s="26" t="s">
        <v>69</v>
      </c>
      <c r="I1512" s="26" t="s">
        <v>67</v>
      </c>
      <c r="J1512" s="26" t="s">
        <v>51</v>
      </c>
      <c r="K1512" s="26" t="s">
        <v>51</v>
      </c>
      <c r="L1512" s="26" t="s">
        <v>433</v>
      </c>
      <c r="M1512" s="26" t="s">
        <v>165</v>
      </c>
      <c r="N1512" s="26" t="s">
        <v>133</v>
      </c>
      <c r="O1512" s="26" t="s">
        <v>57</v>
      </c>
      <c r="P1512" s="26" t="s">
        <v>531</v>
      </c>
      <c r="Q1512" s="57">
        <v>692514</v>
      </c>
      <c r="R1512" s="42">
        <v>1</v>
      </c>
      <c r="S1512" s="42">
        <v>2073</v>
      </c>
      <c r="T1512" s="42">
        <v>0</v>
      </c>
      <c r="U1512" s="42">
        <v>14355.81522</v>
      </c>
      <c r="V1512" s="43">
        <v>4.1730272400000001E-3</v>
      </c>
      <c r="W1512" s="43">
        <v>1.3261729303E-2</v>
      </c>
      <c r="X1512" s="43">
        <v>2.7485501824738271E-3</v>
      </c>
    </row>
    <row r="1513" spans="1:24" x14ac:dyDescent="0.2">
      <c r="A1513" s="26">
        <v>8694</v>
      </c>
      <c r="B1513" s="26">
        <v>12532</v>
      </c>
      <c r="C1513" s="26" t="s">
        <v>1236</v>
      </c>
      <c r="D1513" s="26">
        <v>513817817</v>
      </c>
      <c r="E1513" s="26" t="s">
        <v>203</v>
      </c>
      <c r="F1513" s="26" t="s">
        <v>2951</v>
      </c>
      <c r="G1513" s="26" t="s">
        <v>2952</v>
      </c>
      <c r="H1513" s="26" t="s">
        <v>69</v>
      </c>
      <c r="I1513" s="26" t="s">
        <v>67</v>
      </c>
      <c r="J1513" s="26" t="s">
        <v>51</v>
      </c>
      <c r="K1513" s="26" t="s">
        <v>51</v>
      </c>
      <c r="L1513" s="26" t="s">
        <v>433</v>
      </c>
      <c r="M1513" s="26" t="s">
        <v>165</v>
      </c>
      <c r="N1513" s="26" t="s">
        <v>84</v>
      </c>
      <c r="O1513" s="26" t="s">
        <v>57</v>
      </c>
      <c r="P1513" s="26" t="s">
        <v>531</v>
      </c>
      <c r="Q1513" s="57">
        <v>1800</v>
      </c>
      <c r="R1513" s="42">
        <v>1</v>
      </c>
      <c r="S1513" s="42">
        <v>11360</v>
      </c>
      <c r="T1513" s="42">
        <v>0</v>
      </c>
      <c r="U1513" s="42">
        <v>204.48</v>
      </c>
      <c r="V1513" s="43">
        <v>8.5435396102940295E-5</v>
      </c>
      <c r="W1513" s="43">
        <v>1.8889616200000001E-4</v>
      </c>
      <c r="X1513" s="43">
        <v>3.9149538545833146E-5</v>
      </c>
    </row>
    <row r="1514" spans="1:24" x14ac:dyDescent="0.2">
      <c r="A1514" s="26">
        <v>8694</v>
      </c>
      <c r="B1514" s="26">
        <v>12532</v>
      </c>
      <c r="C1514" s="26" t="s">
        <v>2702</v>
      </c>
      <c r="D1514" s="26">
        <v>511725459</v>
      </c>
      <c r="E1514" s="26" t="s">
        <v>203</v>
      </c>
      <c r="F1514" s="26" t="s">
        <v>2703</v>
      </c>
      <c r="G1514" s="26" t="s">
        <v>2704</v>
      </c>
      <c r="H1514" s="26" t="s">
        <v>69</v>
      </c>
      <c r="I1514" s="26" t="s">
        <v>67</v>
      </c>
      <c r="J1514" s="26" t="s">
        <v>51</v>
      </c>
      <c r="K1514" s="26" t="s">
        <v>51</v>
      </c>
      <c r="L1514" s="26" t="s">
        <v>433</v>
      </c>
      <c r="M1514" s="26" t="s">
        <v>165</v>
      </c>
      <c r="N1514" s="26" t="s">
        <v>68</v>
      </c>
      <c r="O1514" s="26" t="s">
        <v>57</v>
      </c>
      <c r="P1514" s="26" t="s">
        <v>531</v>
      </c>
      <c r="Q1514" s="57">
        <v>96430</v>
      </c>
      <c r="R1514" s="42">
        <v>1</v>
      </c>
      <c r="S1514" s="42">
        <v>8100</v>
      </c>
      <c r="T1514" s="42">
        <v>0</v>
      </c>
      <c r="U1514" s="42">
        <v>7810.83</v>
      </c>
      <c r="V1514" s="43">
        <v>4.6192343509999997E-3</v>
      </c>
      <c r="W1514" s="43">
        <v>7.2155507370000004E-3</v>
      </c>
      <c r="X1514" s="43">
        <v>1.4954537859934952E-3</v>
      </c>
    </row>
    <row r="1515" spans="1:24" x14ac:dyDescent="0.2">
      <c r="A1515" s="26">
        <v>8694</v>
      </c>
      <c r="B1515" s="26">
        <v>12532</v>
      </c>
      <c r="C1515" s="26" t="s">
        <v>1496</v>
      </c>
      <c r="D1515" s="26">
        <v>512781386</v>
      </c>
      <c r="E1515" s="26" t="s">
        <v>203</v>
      </c>
      <c r="F1515" s="26" t="s">
        <v>2707</v>
      </c>
      <c r="G1515" s="26" t="s">
        <v>2708</v>
      </c>
      <c r="H1515" s="26" t="s">
        <v>69</v>
      </c>
      <c r="I1515" s="26" t="s">
        <v>67</v>
      </c>
      <c r="J1515" s="26" t="s">
        <v>51</v>
      </c>
      <c r="K1515" s="26" t="s">
        <v>51</v>
      </c>
      <c r="L1515" s="26" t="s">
        <v>433</v>
      </c>
      <c r="M1515" s="26" t="s">
        <v>165</v>
      </c>
      <c r="N1515" s="26" t="s">
        <v>84</v>
      </c>
      <c r="O1515" s="26" t="s">
        <v>57</v>
      </c>
      <c r="P1515" s="26" t="s">
        <v>531</v>
      </c>
      <c r="Q1515" s="57">
        <v>2949770</v>
      </c>
      <c r="R1515" s="42">
        <v>1</v>
      </c>
      <c r="S1515" s="42">
        <v>68.2</v>
      </c>
      <c r="T1515" s="42">
        <v>0</v>
      </c>
      <c r="U1515" s="42">
        <v>2011.74314</v>
      </c>
      <c r="V1515" s="43">
        <v>1.3523353496E-2</v>
      </c>
      <c r="W1515" s="43">
        <v>1.8584240970000001E-3</v>
      </c>
      <c r="X1515" s="43">
        <v>3.8516635173975651E-4</v>
      </c>
    </row>
    <row r="1516" spans="1:24" x14ac:dyDescent="0.2">
      <c r="A1516" s="26">
        <v>8694</v>
      </c>
      <c r="B1516" s="26">
        <v>12532</v>
      </c>
      <c r="C1516" s="26" t="s">
        <v>2363</v>
      </c>
      <c r="D1516" s="26">
        <v>520041005</v>
      </c>
      <c r="E1516" s="26" t="s">
        <v>203</v>
      </c>
      <c r="F1516" s="26" t="s">
        <v>2709</v>
      </c>
      <c r="G1516" s="26" t="s">
        <v>2710</v>
      </c>
      <c r="H1516" s="26" t="s">
        <v>69</v>
      </c>
      <c r="I1516" s="26" t="s">
        <v>67</v>
      </c>
      <c r="J1516" s="26" t="s">
        <v>51</v>
      </c>
      <c r="K1516" s="26" t="s">
        <v>51</v>
      </c>
      <c r="L1516" s="26" t="s">
        <v>433</v>
      </c>
      <c r="M1516" s="26" t="s">
        <v>165</v>
      </c>
      <c r="N1516" s="26" t="s">
        <v>84</v>
      </c>
      <c r="O1516" s="26" t="s">
        <v>57</v>
      </c>
      <c r="P1516" s="26" t="s">
        <v>531</v>
      </c>
      <c r="Q1516" s="57">
        <v>866028</v>
      </c>
      <c r="R1516" s="42">
        <v>1</v>
      </c>
      <c r="S1516" s="42">
        <v>547.4</v>
      </c>
      <c r="T1516" s="42">
        <v>0</v>
      </c>
      <c r="U1516" s="42">
        <v>4740.6372700000002</v>
      </c>
      <c r="V1516" s="43">
        <v>4.6541633650000001E-3</v>
      </c>
      <c r="W1516" s="43">
        <v>4.379343648E-3</v>
      </c>
      <c r="X1516" s="43">
        <v>9.076377226803512E-4</v>
      </c>
    </row>
    <row r="1517" spans="1:24" x14ac:dyDescent="0.2">
      <c r="A1517" s="26">
        <v>8694</v>
      </c>
      <c r="B1517" s="26">
        <v>12532</v>
      </c>
      <c r="C1517" s="26" t="s">
        <v>705</v>
      </c>
      <c r="D1517" s="26">
        <v>510960719</v>
      </c>
      <c r="E1517" s="26" t="s">
        <v>203</v>
      </c>
      <c r="F1517" s="26" t="s">
        <v>2711</v>
      </c>
      <c r="G1517" s="26" t="s">
        <v>2712</v>
      </c>
      <c r="H1517" s="26" t="s">
        <v>69</v>
      </c>
      <c r="I1517" s="26" t="s">
        <v>67</v>
      </c>
      <c r="J1517" s="26" t="s">
        <v>51</v>
      </c>
      <c r="K1517" s="26" t="s">
        <v>51</v>
      </c>
      <c r="L1517" s="26" t="s">
        <v>433</v>
      </c>
      <c r="M1517" s="26" t="s">
        <v>165</v>
      </c>
      <c r="N1517" s="26" t="s">
        <v>357</v>
      </c>
      <c r="O1517" s="26" t="s">
        <v>57</v>
      </c>
      <c r="P1517" s="26" t="s">
        <v>531</v>
      </c>
      <c r="Q1517" s="57">
        <v>11600</v>
      </c>
      <c r="R1517" s="42">
        <v>1</v>
      </c>
      <c r="S1517" s="42">
        <v>30090</v>
      </c>
      <c r="T1517" s="42">
        <v>0</v>
      </c>
      <c r="U1517" s="42">
        <v>3490.44</v>
      </c>
      <c r="V1517" s="43">
        <v>9.5652148099870094E-5</v>
      </c>
      <c r="W1517" s="43">
        <v>3.2244264580000002E-3</v>
      </c>
      <c r="X1517" s="43">
        <v>6.6827618995460606E-4</v>
      </c>
    </row>
    <row r="1518" spans="1:24" x14ac:dyDescent="0.2">
      <c r="A1518" s="26">
        <v>8694</v>
      </c>
      <c r="B1518" s="26">
        <v>12532</v>
      </c>
      <c r="C1518" s="26" t="s">
        <v>2953</v>
      </c>
      <c r="D1518" s="26">
        <v>513947473</v>
      </c>
      <c r="E1518" s="26" t="s">
        <v>203</v>
      </c>
      <c r="F1518" s="26" t="s">
        <v>2954</v>
      </c>
      <c r="G1518" s="26" t="s">
        <v>2955</v>
      </c>
      <c r="H1518" s="26" t="s">
        <v>69</v>
      </c>
      <c r="I1518" s="26" t="s">
        <v>67</v>
      </c>
      <c r="J1518" s="26" t="s">
        <v>51</v>
      </c>
      <c r="K1518" s="26" t="s">
        <v>51</v>
      </c>
      <c r="L1518" s="26" t="s">
        <v>433</v>
      </c>
      <c r="M1518" s="26" t="s">
        <v>165</v>
      </c>
      <c r="N1518" s="26" t="s">
        <v>355</v>
      </c>
      <c r="O1518" s="26" t="s">
        <v>57</v>
      </c>
      <c r="P1518" s="26" t="s">
        <v>531</v>
      </c>
      <c r="Q1518" s="57">
        <v>2500</v>
      </c>
      <c r="R1518" s="42">
        <v>1</v>
      </c>
      <c r="S1518" s="42">
        <v>195</v>
      </c>
      <c r="T1518" s="42">
        <v>0</v>
      </c>
      <c r="U1518" s="42">
        <v>4.875</v>
      </c>
      <c r="V1518" s="43">
        <v>9.6131329200000002E-4</v>
      </c>
      <c r="W1518" s="43">
        <v>4.5034663210897002E-6</v>
      </c>
      <c r="X1518" s="43">
        <v>9.3336267806600437E-7</v>
      </c>
    </row>
    <row r="1519" spans="1:24" x14ac:dyDescent="0.2">
      <c r="A1519" s="26">
        <v>8694</v>
      </c>
      <c r="B1519" s="26">
        <v>12532</v>
      </c>
      <c r="C1519" s="26" t="s">
        <v>808</v>
      </c>
      <c r="D1519" s="26">
        <v>513901371</v>
      </c>
      <c r="E1519" s="26" t="s">
        <v>203</v>
      </c>
      <c r="F1519" s="26" t="s">
        <v>2713</v>
      </c>
      <c r="G1519" s="26" t="s">
        <v>2714</v>
      </c>
      <c r="H1519" s="26" t="s">
        <v>69</v>
      </c>
      <c r="I1519" s="26" t="s">
        <v>67</v>
      </c>
      <c r="J1519" s="26" t="s">
        <v>51</v>
      </c>
      <c r="K1519" s="26" t="s">
        <v>51</v>
      </c>
      <c r="L1519" s="26" t="s">
        <v>433</v>
      </c>
      <c r="M1519" s="26" t="s">
        <v>165</v>
      </c>
      <c r="N1519" s="26" t="s">
        <v>353</v>
      </c>
      <c r="O1519" s="26" t="s">
        <v>57</v>
      </c>
      <c r="P1519" s="26" t="s">
        <v>531</v>
      </c>
      <c r="Q1519" s="57">
        <v>455593</v>
      </c>
      <c r="R1519" s="42">
        <v>1</v>
      </c>
      <c r="S1519" s="42">
        <v>1250</v>
      </c>
      <c r="T1519" s="42">
        <v>0</v>
      </c>
      <c r="U1519" s="42">
        <v>5694.9125000000004</v>
      </c>
      <c r="V1519" s="43">
        <v>8.2913786999999997E-4</v>
      </c>
      <c r="W1519" s="43">
        <v>5.2608916189999999E-3</v>
      </c>
      <c r="X1519" s="43">
        <v>1.0903423143285259E-3</v>
      </c>
    </row>
    <row r="1520" spans="1:24" x14ac:dyDescent="0.2">
      <c r="A1520" s="26">
        <v>8694</v>
      </c>
      <c r="B1520" s="26">
        <v>12532</v>
      </c>
      <c r="C1520" s="26" t="s">
        <v>2715</v>
      </c>
      <c r="D1520" s="26">
        <v>514068980</v>
      </c>
      <c r="E1520" s="26" t="s">
        <v>203</v>
      </c>
      <c r="F1520" s="26" t="s">
        <v>2716</v>
      </c>
      <c r="G1520" s="26" t="s">
        <v>2717</v>
      </c>
      <c r="H1520" s="26" t="s">
        <v>69</v>
      </c>
      <c r="I1520" s="26" t="s">
        <v>67</v>
      </c>
      <c r="J1520" s="26" t="s">
        <v>51</v>
      </c>
      <c r="K1520" s="26" t="s">
        <v>51</v>
      </c>
      <c r="L1520" s="26" t="s">
        <v>433</v>
      </c>
      <c r="M1520" s="26" t="s">
        <v>165</v>
      </c>
      <c r="N1520" s="26" t="s">
        <v>356</v>
      </c>
      <c r="O1520" s="26" t="s">
        <v>57</v>
      </c>
      <c r="P1520" s="26" t="s">
        <v>531</v>
      </c>
      <c r="Q1520" s="57">
        <v>133500</v>
      </c>
      <c r="R1520" s="42">
        <v>1</v>
      </c>
      <c r="S1520" s="42">
        <v>5599</v>
      </c>
      <c r="T1520" s="42">
        <v>0</v>
      </c>
      <c r="U1520" s="42">
        <v>7474.665</v>
      </c>
      <c r="V1520" s="43">
        <v>9.4143458830000006E-3</v>
      </c>
      <c r="W1520" s="43">
        <v>6.905005556E-3</v>
      </c>
      <c r="X1520" s="43">
        <v>1.4310919675992269E-3</v>
      </c>
    </row>
    <row r="1521" spans="1:24" x14ac:dyDescent="0.2">
      <c r="A1521" s="26">
        <v>8694</v>
      </c>
      <c r="B1521" s="26">
        <v>12532</v>
      </c>
      <c r="C1521" s="26" t="s">
        <v>730</v>
      </c>
      <c r="D1521" s="26">
        <v>514065283</v>
      </c>
      <c r="E1521" s="26" t="s">
        <v>203</v>
      </c>
      <c r="F1521" s="26" t="s">
        <v>2718</v>
      </c>
      <c r="G1521" s="26" t="s">
        <v>2719</v>
      </c>
      <c r="H1521" s="26" t="s">
        <v>69</v>
      </c>
      <c r="I1521" s="26" t="s">
        <v>67</v>
      </c>
      <c r="J1521" s="26" t="s">
        <v>51</v>
      </c>
      <c r="K1521" s="26" t="s">
        <v>51</v>
      </c>
      <c r="L1521" s="26" t="s">
        <v>433</v>
      </c>
      <c r="M1521" s="26" t="s">
        <v>165</v>
      </c>
      <c r="N1521" s="26" t="s">
        <v>68</v>
      </c>
      <c r="O1521" s="26" t="s">
        <v>57</v>
      </c>
      <c r="P1521" s="26" t="s">
        <v>531</v>
      </c>
      <c r="Q1521" s="57">
        <v>266476</v>
      </c>
      <c r="R1521" s="42">
        <v>1</v>
      </c>
      <c r="S1521" s="42">
        <v>2575</v>
      </c>
      <c r="T1521" s="42">
        <v>0</v>
      </c>
      <c r="U1521" s="42">
        <v>6861.7569999999996</v>
      </c>
      <c r="V1521" s="43">
        <v>2.953709791E-3</v>
      </c>
      <c r="W1521" s="43">
        <v>6.3388085229999997E-3</v>
      </c>
      <c r="X1521" s="43">
        <v>1.3137452081555183E-3</v>
      </c>
    </row>
    <row r="1522" spans="1:24" x14ac:dyDescent="0.2">
      <c r="A1522" s="26">
        <v>8694</v>
      </c>
      <c r="B1522" s="26">
        <v>12532</v>
      </c>
      <c r="C1522" s="26" t="s">
        <v>2720</v>
      </c>
      <c r="D1522" s="26">
        <v>515001659</v>
      </c>
      <c r="E1522" s="26" t="s">
        <v>203</v>
      </c>
      <c r="F1522" s="26" t="s">
        <v>2721</v>
      </c>
      <c r="G1522" s="26" t="s">
        <v>2722</v>
      </c>
      <c r="H1522" s="26" t="s">
        <v>69</v>
      </c>
      <c r="I1522" s="26" t="s">
        <v>67</v>
      </c>
      <c r="J1522" s="26" t="s">
        <v>51</v>
      </c>
      <c r="K1522" s="26" t="s">
        <v>51</v>
      </c>
      <c r="L1522" s="26" t="s">
        <v>433</v>
      </c>
      <c r="M1522" s="26" t="s">
        <v>165</v>
      </c>
      <c r="N1522" s="26" t="s">
        <v>136</v>
      </c>
      <c r="O1522" s="26" t="s">
        <v>57</v>
      </c>
      <c r="P1522" s="26" t="s">
        <v>531</v>
      </c>
      <c r="Q1522" s="57">
        <v>886217</v>
      </c>
      <c r="R1522" s="42">
        <v>1</v>
      </c>
      <c r="S1522" s="42">
        <v>1726</v>
      </c>
      <c r="T1522" s="42">
        <v>0</v>
      </c>
      <c r="U1522" s="42">
        <v>15296.10542</v>
      </c>
      <c r="V1522" s="43">
        <v>6.0632015400000003E-3</v>
      </c>
      <c r="W1522" s="43">
        <v>1.4130358072000001E-2</v>
      </c>
      <c r="X1522" s="43">
        <v>2.9285772141110001E-3</v>
      </c>
    </row>
    <row r="1523" spans="1:24" x14ac:dyDescent="0.2">
      <c r="A1523" s="26">
        <v>8694</v>
      </c>
      <c r="B1523" s="26">
        <v>12532</v>
      </c>
      <c r="C1523" s="26" t="s">
        <v>959</v>
      </c>
      <c r="D1523" s="26">
        <v>514892801</v>
      </c>
      <c r="E1523" s="26" t="s">
        <v>203</v>
      </c>
      <c r="F1523" s="26" t="s">
        <v>2723</v>
      </c>
      <c r="G1523" s="26" t="s">
        <v>2724</v>
      </c>
      <c r="H1523" s="26" t="s">
        <v>69</v>
      </c>
      <c r="I1523" s="26" t="s">
        <v>67</v>
      </c>
      <c r="J1523" s="26" t="s">
        <v>51</v>
      </c>
      <c r="K1523" s="26" t="s">
        <v>51</v>
      </c>
      <c r="L1523" s="26" t="s">
        <v>433</v>
      </c>
      <c r="M1523" s="26" t="s">
        <v>165</v>
      </c>
      <c r="N1523" s="26" t="s">
        <v>136</v>
      </c>
      <c r="O1523" s="26" t="s">
        <v>57</v>
      </c>
      <c r="P1523" s="26" t="s">
        <v>531</v>
      </c>
      <c r="Q1523" s="57">
        <v>344318</v>
      </c>
      <c r="R1523" s="42">
        <v>1</v>
      </c>
      <c r="S1523" s="42">
        <v>2732</v>
      </c>
      <c r="T1523" s="42">
        <v>0</v>
      </c>
      <c r="U1523" s="42">
        <v>9406.7677600000006</v>
      </c>
      <c r="V1523" s="43">
        <v>9.6338714199999999E-4</v>
      </c>
      <c r="W1523" s="43">
        <v>8.6898588299999992E-3</v>
      </c>
      <c r="X1523" s="43">
        <v>1.801010450957651E-3</v>
      </c>
    </row>
    <row r="1524" spans="1:24" x14ac:dyDescent="0.2">
      <c r="A1524" s="26">
        <v>8694</v>
      </c>
      <c r="B1524" s="26">
        <v>12532</v>
      </c>
      <c r="C1524" s="26" t="s">
        <v>2725</v>
      </c>
      <c r="D1524" s="26">
        <v>880326081</v>
      </c>
      <c r="E1524" s="26" t="s">
        <v>204</v>
      </c>
      <c r="F1524" s="26" t="s">
        <v>2726</v>
      </c>
      <c r="G1524" s="26" t="s">
        <v>2727</v>
      </c>
      <c r="H1524" s="26" t="s">
        <v>69</v>
      </c>
      <c r="I1524" s="26" t="s">
        <v>67</v>
      </c>
      <c r="J1524" s="26" t="s">
        <v>51</v>
      </c>
      <c r="K1524" s="26" t="s">
        <v>167</v>
      </c>
      <c r="L1524" s="26" t="s">
        <v>433</v>
      </c>
      <c r="M1524" s="26" t="s">
        <v>165</v>
      </c>
      <c r="N1524" s="26" t="s">
        <v>353</v>
      </c>
      <c r="O1524" s="26" t="s">
        <v>57</v>
      </c>
      <c r="P1524" s="26" t="s">
        <v>531</v>
      </c>
      <c r="Q1524" s="57">
        <v>7000</v>
      </c>
      <c r="R1524" s="42">
        <v>1</v>
      </c>
      <c r="S1524" s="42">
        <v>25070</v>
      </c>
      <c r="T1524" s="42">
        <v>0</v>
      </c>
      <c r="U1524" s="42">
        <v>1754.9</v>
      </c>
      <c r="V1524" s="43">
        <v>1.24786263E-4</v>
      </c>
      <c r="W1524" s="43">
        <v>1.621155496E-3</v>
      </c>
      <c r="X1524" s="43">
        <v>3.3599141820267307E-4</v>
      </c>
    </row>
    <row r="1525" spans="1:24" x14ac:dyDescent="0.2">
      <c r="A1525" s="26">
        <v>8694</v>
      </c>
      <c r="B1525" s="26">
        <v>12532</v>
      </c>
      <c r="C1525" s="26" t="s">
        <v>2728</v>
      </c>
      <c r="D1525" s="26">
        <v>515158665</v>
      </c>
      <c r="E1525" s="26" t="s">
        <v>203</v>
      </c>
      <c r="F1525" s="26" t="s">
        <v>2729</v>
      </c>
      <c r="G1525" s="26" t="s">
        <v>2730</v>
      </c>
      <c r="H1525" s="26" t="s">
        <v>69</v>
      </c>
      <c r="I1525" s="26" t="s">
        <v>67</v>
      </c>
      <c r="J1525" s="26" t="s">
        <v>51</v>
      </c>
      <c r="K1525" s="26" t="s">
        <v>51</v>
      </c>
      <c r="L1525" s="26" t="s">
        <v>433</v>
      </c>
      <c r="M1525" s="26" t="s">
        <v>165</v>
      </c>
      <c r="N1525" s="26" t="s">
        <v>131</v>
      </c>
      <c r="O1525" s="26" t="s">
        <v>57</v>
      </c>
      <c r="P1525" s="26" t="s">
        <v>531</v>
      </c>
      <c r="Q1525" s="57">
        <v>157232</v>
      </c>
      <c r="R1525" s="42">
        <v>1</v>
      </c>
      <c r="S1525" s="42">
        <v>1259</v>
      </c>
      <c r="T1525" s="42">
        <v>0</v>
      </c>
      <c r="U1525" s="42">
        <v>1979.55088</v>
      </c>
      <c r="V1525" s="43">
        <v>1.5120574057E-2</v>
      </c>
      <c r="W1525" s="43">
        <v>1.828685275E-3</v>
      </c>
      <c r="X1525" s="43">
        <v>3.7900285348199295E-4</v>
      </c>
    </row>
    <row r="1526" spans="1:24" x14ac:dyDescent="0.2">
      <c r="A1526" s="26">
        <v>8694</v>
      </c>
      <c r="B1526" s="26">
        <v>12532</v>
      </c>
      <c r="C1526" s="26" t="s">
        <v>1119</v>
      </c>
      <c r="D1526" s="26">
        <v>515434074</v>
      </c>
      <c r="E1526" s="26" t="s">
        <v>203</v>
      </c>
      <c r="F1526" s="26" t="s">
        <v>2731</v>
      </c>
      <c r="G1526" s="26" t="s">
        <v>2732</v>
      </c>
      <c r="H1526" s="26" t="s">
        <v>69</v>
      </c>
      <c r="I1526" s="26" t="s">
        <v>67</v>
      </c>
      <c r="J1526" s="26" t="s">
        <v>51</v>
      </c>
      <c r="K1526" s="26" t="s">
        <v>51</v>
      </c>
      <c r="L1526" s="26" t="s">
        <v>433</v>
      </c>
      <c r="M1526" s="26" t="s">
        <v>165</v>
      </c>
      <c r="N1526" s="26" t="s">
        <v>357</v>
      </c>
      <c r="O1526" s="26" t="s">
        <v>57</v>
      </c>
      <c r="P1526" s="26" t="s">
        <v>531</v>
      </c>
      <c r="Q1526" s="57">
        <v>722113.03</v>
      </c>
      <c r="R1526" s="42">
        <v>1</v>
      </c>
      <c r="S1526" s="42">
        <v>633.20000000000005</v>
      </c>
      <c r="T1526" s="42">
        <v>0</v>
      </c>
      <c r="U1526" s="42">
        <v>4572.4197100000001</v>
      </c>
      <c r="V1526" s="43">
        <v>4.934242682E-3</v>
      </c>
      <c r="W1526" s="43">
        <v>4.2239462910000003E-3</v>
      </c>
      <c r="X1526" s="43">
        <v>8.7543095502920683E-4</v>
      </c>
    </row>
    <row r="1527" spans="1:24" x14ac:dyDescent="0.2">
      <c r="A1527" s="26">
        <v>8694</v>
      </c>
      <c r="B1527" s="26">
        <v>12532</v>
      </c>
      <c r="C1527" s="26" t="s">
        <v>1203</v>
      </c>
      <c r="D1527" s="26">
        <v>514401702</v>
      </c>
      <c r="E1527" s="26" t="s">
        <v>203</v>
      </c>
      <c r="F1527" s="26" t="s">
        <v>2733</v>
      </c>
      <c r="G1527" s="26" t="s">
        <v>2734</v>
      </c>
      <c r="H1527" s="26" t="s">
        <v>69</v>
      </c>
      <c r="I1527" s="26" t="s">
        <v>67</v>
      </c>
      <c r="J1527" s="26" t="s">
        <v>51</v>
      </c>
      <c r="K1527" s="26" t="s">
        <v>51</v>
      </c>
      <c r="L1527" s="26" t="s">
        <v>433</v>
      </c>
      <c r="M1527" s="26" t="s">
        <v>165</v>
      </c>
      <c r="N1527" s="26" t="s">
        <v>87</v>
      </c>
      <c r="O1527" s="26" t="s">
        <v>57</v>
      </c>
      <c r="P1527" s="26" t="s">
        <v>531</v>
      </c>
      <c r="Q1527" s="57">
        <v>209918.05</v>
      </c>
      <c r="R1527" s="42">
        <v>1</v>
      </c>
      <c r="S1527" s="42">
        <v>2967</v>
      </c>
      <c r="T1527" s="42">
        <v>0</v>
      </c>
      <c r="U1527" s="42">
        <v>6228.26854</v>
      </c>
      <c r="V1527" s="43">
        <v>8.20909566E-4</v>
      </c>
      <c r="W1527" s="43">
        <v>5.753599509E-3</v>
      </c>
      <c r="X1527" s="43">
        <v>1.1924581341966447E-3</v>
      </c>
    </row>
    <row r="1528" spans="1:24" x14ac:dyDescent="0.2">
      <c r="A1528" s="26">
        <v>8694</v>
      </c>
      <c r="B1528" s="26">
        <v>12532</v>
      </c>
      <c r="C1528" s="26" t="s">
        <v>824</v>
      </c>
      <c r="D1528" s="26">
        <v>550263107</v>
      </c>
      <c r="E1528" s="26" t="s">
        <v>205</v>
      </c>
      <c r="F1528" s="26" t="s">
        <v>2932</v>
      </c>
      <c r="G1528" s="26" t="s">
        <v>2933</v>
      </c>
      <c r="H1528" s="26" t="s">
        <v>69</v>
      </c>
      <c r="I1528" s="26" t="s">
        <v>212</v>
      </c>
      <c r="J1528" s="26" t="s">
        <v>51</v>
      </c>
      <c r="K1528" s="26" t="s">
        <v>51</v>
      </c>
      <c r="L1528" s="26" t="s">
        <v>433</v>
      </c>
      <c r="M1528" s="26" t="s">
        <v>165</v>
      </c>
      <c r="N1528" s="26" t="s">
        <v>140</v>
      </c>
      <c r="O1528" s="26" t="s">
        <v>57</v>
      </c>
      <c r="P1528" s="26" t="s">
        <v>531</v>
      </c>
      <c r="Q1528" s="57">
        <v>52075</v>
      </c>
      <c r="R1528" s="42">
        <v>1</v>
      </c>
      <c r="S1528" s="42">
        <v>7320</v>
      </c>
      <c r="T1528" s="42">
        <v>0</v>
      </c>
      <c r="U1528" s="42">
        <v>3811.89</v>
      </c>
      <c r="V1528" s="43">
        <v>5.1852441000000001E-4</v>
      </c>
      <c r="W1528" s="43">
        <v>3.521378099E-3</v>
      </c>
      <c r="X1528" s="43">
        <v>7.2982068900369671E-4</v>
      </c>
    </row>
    <row r="1529" spans="1:24" x14ac:dyDescent="0.2">
      <c r="A1529" s="26">
        <v>8694</v>
      </c>
      <c r="B1529" s="26">
        <v>12532</v>
      </c>
      <c r="C1529" s="26" t="s">
        <v>2735</v>
      </c>
      <c r="D1529" s="26">
        <v>512466723</v>
      </c>
      <c r="E1529" s="26" t="s">
        <v>203</v>
      </c>
      <c r="F1529" s="26" t="s">
        <v>2736</v>
      </c>
      <c r="G1529" s="26" t="s">
        <v>2737</v>
      </c>
      <c r="H1529" s="26" t="s">
        <v>69</v>
      </c>
      <c r="I1529" s="26" t="s">
        <v>67</v>
      </c>
      <c r="J1529" s="26" t="s">
        <v>51</v>
      </c>
      <c r="K1529" s="26" t="s">
        <v>51</v>
      </c>
      <c r="L1529" s="26" t="s">
        <v>433</v>
      </c>
      <c r="M1529" s="26" t="s">
        <v>165</v>
      </c>
      <c r="N1529" s="26" t="s">
        <v>131</v>
      </c>
      <c r="O1529" s="26" t="s">
        <v>57</v>
      </c>
      <c r="P1529" s="26" t="s">
        <v>531</v>
      </c>
      <c r="Q1529" s="57">
        <v>777250</v>
      </c>
      <c r="R1529" s="42">
        <v>1</v>
      </c>
      <c r="S1529" s="42">
        <v>543.9</v>
      </c>
      <c r="T1529" s="42">
        <v>127.02992999999999</v>
      </c>
      <c r="U1529" s="42">
        <v>4354.4926800000003</v>
      </c>
      <c r="V1529" s="43">
        <v>8.4686617670000006E-3</v>
      </c>
      <c r="W1529" s="43">
        <v>4.0226279239999998E-3</v>
      </c>
      <c r="X1529" s="43">
        <v>8.3370686142022836E-4</v>
      </c>
    </row>
    <row r="1530" spans="1:24" x14ac:dyDescent="0.2">
      <c r="A1530" s="26">
        <v>8694</v>
      </c>
      <c r="B1530" s="26">
        <v>12532</v>
      </c>
      <c r="C1530" s="26" t="s">
        <v>811</v>
      </c>
      <c r="D1530" s="26">
        <v>512607888</v>
      </c>
      <c r="E1530" s="26" t="s">
        <v>203</v>
      </c>
      <c r="F1530" s="26" t="s">
        <v>2738</v>
      </c>
      <c r="G1530" s="26" t="s">
        <v>2739</v>
      </c>
      <c r="H1530" s="26" t="s">
        <v>69</v>
      </c>
      <c r="I1530" s="26" t="s">
        <v>67</v>
      </c>
      <c r="J1530" s="26" t="s">
        <v>51</v>
      </c>
      <c r="K1530" s="26" t="s">
        <v>51</v>
      </c>
      <c r="L1530" s="26" t="s">
        <v>433</v>
      </c>
      <c r="M1530" s="26" t="s">
        <v>165</v>
      </c>
      <c r="N1530" s="26" t="s">
        <v>132</v>
      </c>
      <c r="O1530" s="26" t="s">
        <v>57</v>
      </c>
      <c r="P1530" s="26" t="s">
        <v>531</v>
      </c>
      <c r="Q1530" s="57">
        <v>18915</v>
      </c>
      <c r="R1530" s="42">
        <v>1</v>
      </c>
      <c r="S1530" s="42">
        <v>52300</v>
      </c>
      <c r="T1530" s="42">
        <v>0</v>
      </c>
      <c r="U1530" s="42">
        <v>9892.5450000000001</v>
      </c>
      <c r="V1530" s="43">
        <v>1.149234842E-3</v>
      </c>
      <c r="W1530" s="43">
        <v>9.1386139970000002E-3</v>
      </c>
      <c r="X1530" s="43">
        <v>1.8940168808386586E-3</v>
      </c>
    </row>
    <row r="1531" spans="1:24" x14ac:dyDescent="0.2">
      <c r="A1531" s="26">
        <v>8694</v>
      </c>
      <c r="B1531" s="26">
        <v>12532</v>
      </c>
      <c r="C1531" s="26" t="s">
        <v>2740</v>
      </c>
      <c r="D1531" s="26">
        <v>515809499</v>
      </c>
      <c r="E1531" s="26" t="s">
        <v>203</v>
      </c>
      <c r="F1531" s="26" t="s">
        <v>2741</v>
      </c>
      <c r="G1531" s="26" t="s">
        <v>2742</v>
      </c>
      <c r="H1531" s="26" t="s">
        <v>69</v>
      </c>
      <c r="I1531" s="26" t="s">
        <v>67</v>
      </c>
      <c r="J1531" s="26" t="s">
        <v>51</v>
      </c>
      <c r="K1531" s="26" t="s">
        <v>51</v>
      </c>
      <c r="L1531" s="26" t="s">
        <v>433</v>
      </c>
      <c r="M1531" s="26" t="s">
        <v>165</v>
      </c>
      <c r="N1531" s="26" t="s">
        <v>68</v>
      </c>
      <c r="O1531" s="26" t="s">
        <v>57</v>
      </c>
      <c r="P1531" s="26" t="s">
        <v>531</v>
      </c>
      <c r="Q1531" s="57">
        <v>8375</v>
      </c>
      <c r="R1531" s="42">
        <v>1</v>
      </c>
      <c r="S1531" s="42">
        <v>46950</v>
      </c>
      <c r="T1531" s="42">
        <v>0</v>
      </c>
      <c r="U1531" s="42">
        <v>3932.0625</v>
      </c>
      <c r="V1531" s="43">
        <v>6.8144833189999997E-3</v>
      </c>
      <c r="W1531" s="43">
        <v>3.6323920079999999E-3</v>
      </c>
      <c r="X1531" s="43">
        <v>7.5282879698931448E-4</v>
      </c>
    </row>
    <row r="1532" spans="1:24" x14ac:dyDescent="0.2">
      <c r="A1532" s="26">
        <v>8694</v>
      </c>
      <c r="B1532" s="26">
        <v>12532</v>
      </c>
      <c r="C1532" s="26" t="s">
        <v>2743</v>
      </c>
      <c r="D1532" s="26">
        <v>10758801</v>
      </c>
      <c r="E1532" s="26" t="s">
        <v>204</v>
      </c>
      <c r="F1532" s="26" t="s">
        <v>2744</v>
      </c>
      <c r="G1532" s="26" t="s">
        <v>2745</v>
      </c>
      <c r="H1532" s="26" t="s">
        <v>69</v>
      </c>
      <c r="I1532" s="26" t="s">
        <v>67</v>
      </c>
      <c r="J1532" s="26" t="s">
        <v>51</v>
      </c>
      <c r="K1532" s="26" t="s">
        <v>168</v>
      </c>
      <c r="L1532" s="26" t="s">
        <v>433</v>
      </c>
      <c r="M1532" s="26" t="s">
        <v>165</v>
      </c>
      <c r="N1532" s="26" t="s">
        <v>140</v>
      </c>
      <c r="O1532" s="26" t="s">
        <v>57</v>
      </c>
      <c r="P1532" s="26" t="s">
        <v>531</v>
      </c>
      <c r="Q1532" s="57">
        <v>6355</v>
      </c>
      <c r="R1532" s="42">
        <v>1</v>
      </c>
      <c r="S1532" s="42">
        <v>4834</v>
      </c>
      <c r="T1532" s="42">
        <v>0</v>
      </c>
      <c r="U1532" s="42">
        <v>307.20069999999998</v>
      </c>
      <c r="V1532" s="43">
        <v>3.46357465899227E-5</v>
      </c>
      <c r="W1532" s="43">
        <v>2.83788308E-4</v>
      </c>
      <c r="X1532" s="43">
        <v>5.8816342165282301E-5</v>
      </c>
    </row>
    <row r="1533" spans="1:24" x14ac:dyDescent="0.2">
      <c r="A1533" s="26">
        <v>8694</v>
      </c>
      <c r="B1533" s="26">
        <v>12532</v>
      </c>
      <c r="C1533" s="26" t="s">
        <v>2746</v>
      </c>
      <c r="D1533" s="26">
        <v>510706153</v>
      </c>
      <c r="E1533" s="26" t="s">
        <v>203</v>
      </c>
      <c r="F1533" s="26" t="s">
        <v>2747</v>
      </c>
      <c r="G1533" s="26" t="s">
        <v>2748</v>
      </c>
      <c r="H1533" s="26" t="s">
        <v>69</v>
      </c>
      <c r="I1533" s="26" t="s">
        <v>67</v>
      </c>
      <c r="J1533" s="26" t="s">
        <v>51</v>
      </c>
      <c r="K1533" s="26" t="s">
        <v>51</v>
      </c>
      <c r="L1533" s="26" t="s">
        <v>433</v>
      </c>
      <c r="M1533" s="26" t="s">
        <v>165</v>
      </c>
      <c r="N1533" s="26" t="s">
        <v>130</v>
      </c>
      <c r="O1533" s="26" t="s">
        <v>57</v>
      </c>
      <c r="P1533" s="26" t="s">
        <v>531</v>
      </c>
      <c r="Q1533" s="57">
        <v>29000</v>
      </c>
      <c r="R1533" s="42">
        <v>1</v>
      </c>
      <c r="S1533" s="42">
        <v>1619</v>
      </c>
      <c r="T1533" s="42">
        <v>0</v>
      </c>
      <c r="U1533" s="42">
        <v>469.51</v>
      </c>
      <c r="V1533" s="43">
        <v>1.4393995599999999E-4</v>
      </c>
      <c r="W1533" s="43">
        <v>4.3372768599999999E-4</v>
      </c>
      <c r="X1533" s="43">
        <v>8.989192020077327E-5</v>
      </c>
    </row>
    <row r="1534" spans="1:24" x14ac:dyDescent="0.2">
      <c r="A1534" s="26">
        <v>8694</v>
      </c>
      <c r="B1534" s="26">
        <v>12532</v>
      </c>
      <c r="C1534" s="26" t="s">
        <v>2751</v>
      </c>
      <c r="D1534" s="26">
        <v>513618967</v>
      </c>
      <c r="E1534" s="26" t="s">
        <v>203</v>
      </c>
      <c r="F1534" s="26" t="s">
        <v>2752</v>
      </c>
      <c r="G1534" s="26" t="s">
        <v>2753</v>
      </c>
      <c r="H1534" s="26" t="s">
        <v>69</v>
      </c>
      <c r="I1534" s="26" t="s">
        <v>67</v>
      </c>
      <c r="J1534" s="26" t="s">
        <v>51</v>
      </c>
      <c r="K1534" s="26" t="s">
        <v>51</v>
      </c>
      <c r="L1534" s="26" t="s">
        <v>433</v>
      </c>
      <c r="M1534" s="26" t="s">
        <v>165</v>
      </c>
      <c r="N1534" s="26" t="s">
        <v>356</v>
      </c>
      <c r="O1534" s="26" t="s">
        <v>57</v>
      </c>
      <c r="P1534" s="26" t="s">
        <v>531</v>
      </c>
      <c r="Q1534" s="57">
        <v>1347673</v>
      </c>
      <c r="R1534" s="42">
        <v>1</v>
      </c>
      <c r="S1534" s="42">
        <v>1155</v>
      </c>
      <c r="T1534" s="42">
        <v>0</v>
      </c>
      <c r="U1534" s="42">
        <v>15565.623149999999</v>
      </c>
      <c r="V1534" s="43">
        <v>9.6614943709999995E-3</v>
      </c>
      <c r="W1534" s="43">
        <v>1.4379335307E-2</v>
      </c>
      <c r="X1534" s="43">
        <v>2.98017881211286E-3</v>
      </c>
    </row>
    <row r="1535" spans="1:24" x14ac:dyDescent="0.2">
      <c r="A1535" s="26">
        <v>8694</v>
      </c>
      <c r="B1535" s="26">
        <v>12532</v>
      </c>
      <c r="C1535" s="26" t="s">
        <v>2754</v>
      </c>
      <c r="D1535" s="26">
        <v>540296795</v>
      </c>
      <c r="E1535" s="26" t="s">
        <v>205</v>
      </c>
      <c r="F1535" s="26" t="s">
        <v>2755</v>
      </c>
      <c r="G1535" s="26" t="s">
        <v>2756</v>
      </c>
      <c r="H1535" s="26" t="s">
        <v>69</v>
      </c>
      <c r="I1535" s="26" t="s">
        <v>212</v>
      </c>
      <c r="J1535" s="26" t="s">
        <v>51</v>
      </c>
      <c r="K1535" s="26" t="s">
        <v>51</v>
      </c>
      <c r="L1535" s="26" t="s">
        <v>433</v>
      </c>
      <c r="M1535" s="26" t="s">
        <v>165</v>
      </c>
      <c r="N1535" s="26" t="s">
        <v>142</v>
      </c>
      <c r="O1535" s="26" t="s">
        <v>57</v>
      </c>
      <c r="P1535" s="26" t="s">
        <v>531</v>
      </c>
      <c r="Q1535" s="57">
        <v>85218</v>
      </c>
      <c r="R1535" s="42">
        <v>1</v>
      </c>
      <c r="S1535" s="42">
        <v>162.1</v>
      </c>
      <c r="T1535" s="42">
        <v>0</v>
      </c>
      <c r="U1535" s="42">
        <v>138.13838000000001</v>
      </c>
      <c r="V1535" s="43">
        <v>5.3176453490000001E-3</v>
      </c>
      <c r="W1535" s="43">
        <v>1.27610572E-4</v>
      </c>
      <c r="X1535" s="43">
        <v>2.6447837600102439E-5</v>
      </c>
    </row>
    <row r="1536" spans="1:24" x14ac:dyDescent="0.2">
      <c r="A1536" s="26">
        <v>8694</v>
      </c>
      <c r="B1536" s="26">
        <v>12532</v>
      </c>
      <c r="C1536" s="26" t="s">
        <v>2757</v>
      </c>
      <c r="D1536" s="26">
        <v>515933950</v>
      </c>
      <c r="E1536" s="26" t="s">
        <v>203</v>
      </c>
      <c r="F1536" s="26" t="s">
        <v>2758</v>
      </c>
      <c r="G1536" s="26" t="s">
        <v>2759</v>
      </c>
      <c r="H1536" s="26" t="s">
        <v>69</v>
      </c>
      <c r="I1536" s="26" t="s">
        <v>67</v>
      </c>
      <c r="J1536" s="26" t="s">
        <v>51</v>
      </c>
      <c r="K1536" s="26" t="s">
        <v>51</v>
      </c>
      <c r="L1536" s="26" t="s">
        <v>433</v>
      </c>
      <c r="M1536" s="26" t="s">
        <v>165</v>
      </c>
      <c r="N1536" s="26" t="s">
        <v>354</v>
      </c>
      <c r="O1536" s="26" t="s">
        <v>57</v>
      </c>
      <c r="P1536" s="26" t="s">
        <v>531</v>
      </c>
      <c r="Q1536" s="57">
        <v>22418</v>
      </c>
      <c r="R1536" s="42">
        <v>1</v>
      </c>
      <c r="S1536" s="42">
        <v>371.8</v>
      </c>
      <c r="T1536" s="42">
        <v>0</v>
      </c>
      <c r="U1536" s="42">
        <v>83.350120000000004</v>
      </c>
      <c r="V1536" s="43">
        <v>9.5553183789999999E-3</v>
      </c>
      <c r="W1536" s="43">
        <v>7.6997837595648203E-5</v>
      </c>
      <c r="X1536" s="43">
        <v>1.5958131532373916E-5</v>
      </c>
    </row>
    <row r="1537" spans="1:24" x14ac:dyDescent="0.2">
      <c r="A1537" s="26">
        <v>8694</v>
      </c>
      <c r="B1537" s="26">
        <v>12532</v>
      </c>
      <c r="C1537" s="26" t="s">
        <v>2760</v>
      </c>
      <c r="D1537" s="26">
        <v>515251593</v>
      </c>
      <c r="E1537" s="26" t="s">
        <v>203</v>
      </c>
      <c r="F1537" s="26" t="s">
        <v>2761</v>
      </c>
      <c r="G1537" s="26" t="s">
        <v>2762</v>
      </c>
      <c r="H1537" s="26" t="s">
        <v>69</v>
      </c>
      <c r="I1537" s="26" t="s">
        <v>67</v>
      </c>
      <c r="J1537" s="26" t="s">
        <v>51</v>
      </c>
      <c r="K1537" s="26" t="s">
        <v>51</v>
      </c>
      <c r="L1537" s="26" t="s">
        <v>433</v>
      </c>
      <c r="M1537" s="26" t="s">
        <v>165</v>
      </c>
      <c r="N1537" s="26" t="s">
        <v>138</v>
      </c>
      <c r="O1537" s="26" t="s">
        <v>57</v>
      </c>
      <c r="P1537" s="26" t="s">
        <v>531</v>
      </c>
      <c r="Q1537" s="57">
        <v>490327</v>
      </c>
      <c r="R1537" s="42">
        <v>1</v>
      </c>
      <c r="S1537" s="42">
        <v>1260</v>
      </c>
      <c r="T1537" s="42">
        <v>0</v>
      </c>
      <c r="U1537" s="42">
        <v>6178.1202000000003</v>
      </c>
      <c r="V1537" s="43">
        <v>4.5878475440000004E-3</v>
      </c>
      <c r="W1537" s="43">
        <v>5.7072730760000003E-3</v>
      </c>
      <c r="X1537" s="43">
        <v>1.1828567826227033E-3</v>
      </c>
    </row>
    <row r="1538" spans="1:24" x14ac:dyDescent="0.2">
      <c r="A1538" s="26">
        <v>8694</v>
      </c>
      <c r="B1538" s="26">
        <v>12532</v>
      </c>
      <c r="C1538" s="26" t="s">
        <v>1197</v>
      </c>
      <c r="D1538" s="26">
        <v>514599943</v>
      </c>
      <c r="E1538" s="26" t="s">
        <v>203</v>
      </c>
      <c r="F1538" s="26" t="s">
        <v>2934</v>
      </c>
      <c r="G1538" s="26" t="s">
        <v>2935</v>
      </c>
      <c r="H1538" s="26" t="s">
        <v>69</v>
      </c>
      <c r="I1538" s="26" t="s">
        <v>67</v>
      </c>
      <c r="J1538" s="26" t="s">
        <v>51</v>
      </c>
      <c r="K1538" s="26" t="s">
        <v>51</v>
      </c>
      <c r="L1538" s="26" t="s">
        <v>433</v>
      </c>
      <c r="M1538" s="26" t="s">
        <v>165</v>
      </c>
      <c r="N1538" s="26" t="s">
        <v>353</v>
      </c>
      <c r="O1538" s="26" t="s">
        <v>57</v>
      </c>
      <c r="P1538" s="26" t="s">
        <v>531</v>
      </c>
      <c r="Q1538" s="57">
        <v>140073</v>
      </c>
      <c r="R1538" s="42">
        <v>1</v>
      </c>
      <c r="S1538" s="42">
        <v>8800</v>
      </c>
      <c r="T1538" s="42">
        <v>0</v>
      </c>
      <c r="U1538" s="42">
        <v>12326.424000000001</v>
      </c>
      <c r="V1538" s="43">
        <v>3.941220655E-3</v>
      </c>
      <c r="W1538" s="43">
        <v>1.1387002121E-2</v>
      </c>
      <c r="X1538" s="43">
        <v>2.3600049467932451E-3</v>
      </c>
    </row>
    <row r="1539" spans="1:24" x14ac:dyDescent="0.2">
      <c r="A1539" s="26">
        <v>8694</v>
      </c>
      <c r="B1539" s="26">
        <v>12532</v>
      </c>
      <c r="C1539" s="26" t="s">
        <v>2763</v>
      </c>
      <c r="D1539" s="26">
        <v>832652993</v>
      </c>
      <c r="E1539" s="26" t="s">
        <v>204</v>
      </c>
      <c r="F1539" s="26" t="s">
        <v>2764</v>
      </c>
      <c r="G1539" s="26" t="s">
        <v>2765</v>
      </c>
      <c r="H1539" s="26" t="s">
        <v>69</v>
      </c>
      <c r="I1539" s="26" t="s">
        <v>67</v>
      </c>
      <c r="J1539" s="26" t="s">
        <v>51</v>
      </c>
      <c r="K1539" s="26" t="s">
        <v>51</v>
      </c>
      <c r="L1539" s="26" t="s">
        <v>433</v>
      </c>
      <c r="M1539" s="26" t="s">
        <v>486</v>
      </c>
      <c r="N1539" s="26" t="s">
        <v>352</v>
      </c>
      <c r="O1539" s="26" t="s">
        <v>57</v>
      </c>
      <c r="P1539" s="26" t="s">
        <v>531</v>
      </c>
      <c r="Q1539" s="57">
        <v>1756565</v>
      </c>
      <c r="R1539" s="42">
        <v>1</v>
      </c>
      <c r="S1539" s="42">
        <v>1E-4</v>
      </c>
      <c r="T1539" s="42">
        <v>0</v>
      </c>
      <c r="U1539" s="42">
        <v>0</v>
      </c>
      <c r="V1539" s="43">
        <v>1.1849800815E-2</v>
      </c>
      <c r="W1539" s="43">
        <v>0</v>
      </c>
      <c r="X1539" s="43">
        <v>0</v>
      </c>
    </row>
    <row r="1540" spans="1:24" x14ac:dyDescent="0.2">
      <c r="A1540" s="26">
        <v>8694</v>
      </c>
      <c r="B1540" s="26">
        <v>12532</v>
      </c>
      <c r="C1540" s="26" t="s">
        <v>1239</v>
      </c>
      <c r="D1540" s="26">
        <v>516046307</v>
      </c>
      <c r="E1540" s="26" t="s">
        <v>203</v>
      </c>
      <c r="F1540" s="26" t="s">
        <v>2766</v>
      </c>
      <c r="G1540" s="26" t="s">
        <v>2767</v>
      </c>
      <c r="H1540" s="26" t="s">
        <v>69</v>
      </c>
      <c r="I1540" s="26" t="s">
        <v>67</v>
      </c>
      <c r="J1540" s="26" t="s">
        <v>51</v>
      </c>
      <c r="K1540" s="26" t="s">
        <v>51</v>
      </c>
      <c r="L1540" s="26" t="s">
        <v>433</v>
      </c>
      <c r="M1540" s="26" t="s">
        <v>165</v>
      </c>
      <c r="N1540" s="26" t="s">
        <v>353</v>
      </c>
      <c r="O1540" s="26" t="s">
        <v>57</v>
      </c>
      <c r="P1540" s="26" t="s">
        <v>531</v>
      </c>
      <c r="Q1540" s="57">
        <v>84460</v>
      </c>
      <c r="R1540" s="42">
        <v>1</v>
      </c>
      <c r="S1540" s="42">
        <v>3627</v>
      </c>
      <c r="T1540" s="42">
        <v>0</v>
      </c>
      <c r="U1540" s="42">
        <v>3063.3642</v>
      </c>
      <c r="V1540" s="43">
        <v>5.1462024790000001E-3</v>
      </c>
      <c r="W1540" s="43">
        <v>2.829898975E-3</v>
      </c>
      <c r="X1540" s="43">
        <v>5.8650867971354317E-4</v>
      </c>
    </row>
    <row r="1541" spans="1:24" x14ac:dyDescent="0.2">
      <c r="A1541" s="26">
        <v>8694</v>
      </c>
      <c r="B1541" s="26">
        <v>12532</v>
      </c>
      <c r="C1541" s="26" t="s">
        <v>2768</v>
      </c>
      <c r="D1541" s="26">
        <v>512402538</v>
      </c>
      <c r="E1541" s="26" t="s">
        <v>203</v>
      </c>
      <c r="F1541" s="26" t="s">
        <v>2769</v>
      </c>
      <c r="G1541" s="26" t="s">
        <v>2770</v>
      </c>
      <c r="H1541" s="26" t="s">
        <v>69</v>
      </c>
      <c r="I1541" s="26" t="s">
        <v>67</v>
      </c>
      <c r="J1541" s="26" t="s">
        <v>51</v>
      </c>
      <c r="K1541" s="26" t="s">
        <v>51</v>
      </c>
      <c r="L1541" s="26" t="s">
        <v>433</v>
      </c>
      <c r="M1541" s="26" t="s">
        <v>165</v>
      </c>
      <c r="N1541" s="26" t="s">
        <v>68</v>
      </c>
      <c r="O1541" s="26" t="s">
        <v>57</v>
      </c>
      <c r="P1541" s="26" t="s">
        <v>531</v>
      </c>
      <c r="Q1541" s="57">
        <v>810738</v>
      </c>
      <c r="R1541" s="42">
        <v>1</v>
      </c>
      <c r="S1541" s="42">
        <v>351.3</v>
      </c>
      <c r="T1541" s="42">
        <v>0</v>
      </c>
      <c r="U1541" s="42">
        <v>2848.1225899999999</v>
      </c>
      <c r="V1541" s="43">
        <v>5.4141880069999999E-3</v>
      </c>
      <c r="W1541" s="43">
        <v>2.6310613659999999E-3</v>
      </c>
      <c r="X1541" s="43">
        <v>5.4529873396157624E-4</v>
      </c>
    </row>
    <row r="1542" spans="1:24" x14ac:dyDescent="0.2">
      <c r="A1542" s="26">
        <v>8694</v>
      </c>
      <c r="B1542" s="26">
        <v>12532</v>
      </c>
      <c r="C1542" s="26" t="s">
        <v>2771</v>
      </c>
      <c r="D1542" s="26">
        <v>514439785</v>
      </c>
      <c r="E1542" s="26" t="s">
        <v>203</v>
      </c>
      <c r="F1542" s="26" t="s">
        <v>2772</v>
      </c>
      <c r="G1542" s="26" t="s">
        <v>2773</v>
      </c>
      <c r="H1542" s="26" t="s">
        <v>69</v>
      </c>
      <c r="I1542" s="26" t="s">
        <v>67</v>
      </c>
      <c r="J1542" s="26" t="s">
        <v>51</v>
      </c>
      <c r="K1542" s="26" t="s">
        <v>51</v>
      </c>
      <c r="L1542" s="26" t="s">
        <v>433</v>
      </c>
      <c r="M1542" s="26" t="s">
        <v>165</v>
      </c>
      <c r="N1542" s="26" t="s">
        <v>126</v>
      </c>
      <c r="O1542" s="26" t="s">
        <v>57</v>
      </c>
      <c r="P1542" s="26" t="s">
        <v>531</v>
      </c>
      <c r="Q1542" s="57">
        <v>31000</v>
      </c>
      <c r="R1542" s="42">
        <v>1</v>
      </c>
      <c r="S1542" s="42">
        <v>3025</v>
      </c>
      <c r="T1542" s="42">
        <v>0</v>
      </c>
      <c r="U1542" s="42">
        <v>937.75</v>
      </c>
      <c r="V1542" s="43">
        <v>8.4166011209999992E-3</v>
      </c>
      <c r="W1542" s="43">
        <v>8.6628216200000001E-4</v>
      </c>
      <c r="X1542" s="43">
        <v>1.7954068745772218E-4</v>
      </c>
    </row>
    <row r="1543" spans="1:24" x14ac:dyDescent="0.2">
      <c r="A1543" s="26">
        <v>8694</v>
      </c>
      <c r="B1543" s="26">
        <v>12532</v>
      </c>
      <c r="C1543" s="26" t="s">
        <v>2774</v>
      </c>
      <c r="D1543" s="26">
        <v>512569237</v>
      </c>
      <c r="E1543" s="26" t="s">
        <v>203</v>
      </c>
      <c r="F1543" s="26" t="s">
        <v>2775</v>
      </c>
      <c r="G1543" s="26" t="s">
        <v>2776</v>
      </c>
      <c r="H1543" s="26" t="s">
        <v>69</v>
      </c>
      <c r="I1543" s="26" t="s">
        <v>67</v>
      </c>
      <c r="J1543" s="26" t="s">
        <v>51</v>
      </c>
      <c r="K1543" s="26" t="s">
        <v>51</v>
      </c>
      <c r="L1543" s="26" t="s">
        <v>433</v>
      </c>
      <c r="M1543" s="26" t="s">
        <v>165</v>
      </c>
      <c r="N1543" s="26" t="s">
        <v>84</v>
      </c>
      <c r="O1543" s="26" t="s">
        <v>57</v>
      </c>
      <c r="P1543" s="26" t="s">
        <v>531</v>
      </c>
      <c r="Q1543" s="57">
        <v>28500</v>
      </c>
      <c r="R1543" s="42">
        <v>1</v>
      </c>
      <c r="S1543" s="42">
        <v>11620</v>
      </c>
      <c r="T1543" s="42">
        <v>36.266829999999999</v>
      </c>
      <c r="U1543" s="42">
        <v>3347.9668299999998</v>
      </c>
      <c r="V1543" s="43">
        <v>9.0667083499999996E-4</v>
      </c>
      <c r="W1543" s="43">
        <v>3.0928114589999999E-3</v>
      </c>
      <c r="X1543" s="43">
        <v>6.4099841774870796E-4</v>
      </c>
    </row>
    <row r="1544" spans="1:24" x14ac:dyDescent="0.2">
      <c r="A1544" s="26">
        <v>8694</v>
      </c>
      <c r="B1544" s="26">
        <v>12532</v>
      </c>
      <c r="C1544" s="26" t="s">
        <v>2777</v>
      </c>
      <c r="D1544" s="26">
        <v>515236735</v>
      </c>
      <c r="E1544" s="26" t="s">
        <v>203</v>
      </c>
      <c r="F1544" s="26" t="s">
        <v>2778</v>
      </c>
      <c r="G1544" s="26" t="s">
        <v>2779</v>
      </c>
      <c r="H1544" s="26" t="s">
        <v>69</v>
      </c>
      <c r="I1544" s="26" t="s">
        <v>67</v>
      </c>
      <c r="J1544" s="26" t="s">
        <v>51</v>
      </c>
      <c r="K1544" s="26" t="s">
        <v>51</v>
      </c>
      <c r="L1544" s="26" t="s">
        <v>433</v>
      </c>
      <c r="M1544" s="26" t="s">
        <v>165</v>
      </c>
      <c r="N1544" s="26" t="s">
        <v>126</v>
      </c>
      <c r="O1544" s="26" t="s">
        <v>57</v>
      </c>
      <c r="P1544" s="26" t="s">
        <v>531</v>
      </c>
      <c r="Q1544" s="57">
        <v>181650</v>
      </c>
      <c r="R1544" s="42">
        <v>1</v>
      </c>
      <c r="S1544" s="42">
        <v>158.30000000000001</v>
      </c>
      <c r="T1544" s="42">
        <v>0</v>
      </c>
      <c r="U1544" s="42">
        <v>287.55194999999998</v>
      </c>
      <c r="V1544" s="43">
        <v>1.2725699011E-2</v>
      </c>
      <c r="W1544" s="43">
        <v>2.6563702999999998E-4</v>
      </c>
      <c r="X1544" s="43">
        <v>5.5054411925149073E-5</v>
      </c>
    </row>
    <row r="1545" spans="1:24" x14ac:dyDescent="0.2">
      <c r="A1545" s="26">
        <v>8694</v>
      </c>
      <c r="B1545" s="26">
        <v>12532</v>
      </c>
      <c r="C1545" s="26" t="s">
        <v>2780</v>
      </c>
      <c r="D1545" s="26">
        <v>510400740</v>
      </c>
      <c r="E1545" s="26" t="s">
        <v>203</v>
      </c>
      <c r="F1545" s="26" t="s">
        <v>2781</v>
      </c>
      <c r="G1545" s="26" t="s">
        <v>2782</v>
      </c>
      <c r="H1545" s="26" t="s">
        <v>69</v>
      </c>
      <c r="I1545" s="26" t="s">
        <v>67</v>
      </c>
      <c r="J1545" s="26" t="s">
        <v>51</v>
      </c>
      <c r="K1545" s="26" t="s">
        <v>51</v>
      </c>
      <c r="L1545" s="26" t="s">
        <v>433</v>
      </c>
      <c r="M1545" s="26" t="s">
        <v>165</v>
      </c>
      <c r="N1545" s="26" t="s">
        <v>68</v>
      </c>
      <c r="O1545" s="26" t="s">
        <v>57</v>
      </c>
      <c r="P1545" s="26" t="s">
        <v>531</v>
      </c>
      <c r="Q1545" s="57">
        <v>183499</v>
      </c>
      <c r="R1545" s="42">
        <v>1</v>
      </c>
      <c r="S1545" s="42">
        <v>4962</v>
      </c>
      <c r="T1545" s="42">
        <v>0</v>
      </c>
      <c r="U1545" s="42">
        <v>9105.2203800000007</v>
      </c>
      <c r="V1545" s="43">
        <v>6.6712816909999997E-3</v>
      </c>
      <c r="W1545" s="43">
        <v>8.4112929899999994E-3</v>
      </c>
      <c r="X1545" s="43">
        <v>1.7432764878477873E-3</v>
      </c>
    </row>
    <row r="1546" spans="1:24" x14ac:dyDescent="0.2">
      <c r="A1546" s="26">
        <v>8694</v>
      </c>
      <c r="B1546" s="26">
        <v>12532</v>
      </c>
      <c r="C1546" s="26" t="s">
        <v>2783</v>
      </c>
      <c r="D1546" s="26">
        <v>516250107</v>
      </c>
      <c r="E1546" s="26" t="s">
        <v>203</v>
      </c>
      <c r="F1546" s="26" t="s">
        <v>2784</v>
      </c>
      <c r="G1546" s="26" t="s">
        <v>2785</v>
      </c>
      <c r="H1546" s="26" t="s">
        <v>69</v>
      </c>
      <c r="I1546" s="26" t="s">
        <v>67</v>
      </c>
      <c r="J1546" s="26" t="s">
        <v>51</v>
      </c>
      <c r="K1546" s="26" t="s">
        <v>51</v>
      </c>
      <c r="L1546" s="26" t="s">
        <v>433</v>
      </c>
      <c r="M1546" s="26" t="s">
        <v>165</v>
      </c>
      <c r="N1546" s="26" t="s">
        <v>356</v>
      </c>
      <c r="O1546" s="26" t="s">
        <v>57</v>
      </c>
      <c r="P1546" s="26" t="s">
        <v>531</v>
      </c>
      <c r="Q1546" s="57">
        <v>21800</v>
      </c>
      <c r="R1546" s="42">
        <v>1</v>
      </c>
      <c r="S1546" s="42">
        <v>6198</v>
      </c>
      <c r="T1546" s="42">
        <v>0</v>
      </c>
      <c r="U1546" s="42">
        <v>1351.164</v>
      </c>
      <c r="V1546" s="43">
        <v>8.7165280300000004E-4</v>
      </c>
      <c r="W1546" s="43">
        <v>1.2481890390000001E-3</v>
      </c>
      <c r="X1546" s="43">
        <v>2.5869252298387174E-4</v>
      </c>
    </row>
    <row r="1547" spans="1:24" x14ac:dyDescent="0.2">
      <c r="A1547" s="26">
        <v>8694</v>
      </c>
      <c r="B1547" s="26">
        <v>12532</v>
      </c>
      <c r="C1547" s="26" t="s">
        <v>2786</v>
      </c>
      <c r="D1547" s="26">
        <v>514881564</v>
      </c>
      <c r="E1547" s="26" t="s">
        <v>203</v>
      </c>
      <c r="F1547" s="26" t="s">
        <v>2787</v>
      </c>
      <c r="G1547" s="26" t="s">
        <v>2788</v>
      </c>
      <c r="H1547" s="26" t="s">
        <v>69</v>
      </c>
      <c r="I1547" s="26" t="s">
        <v>67</v>
      </c>
      <c r="J1547" s="26" t="s">
        <v>51</v>
      </c>
      <c r="K1547" s="26" t="s">
        <v>51</v>
      </c>
      <c r="L1547" s="26" t="s">
        <v>433</v>
      </c>
      <c r="M1547" s="26" t="s">
        <v>165</v>
      </c>
      <c r="N1547" s="26" t="s">
        <v>128</v>
      </c>
      <c r="O1547" s="26" t="s">
        <v>57</v>
      </c>
      <c r="P1547" s="26" t="s">
        <v>531</v>
      </c>
      <c r="Q1547" s="57">
        <v>48467.06</v>
      </c>
      <c r="R1547" s="42">
        <v>1</v>
      </c>
      <c r="S1547" s="42">
        <v>840.8</v>
      </c>
      <c r="T1547" s="42">
        <v>0</v>
      </c>
      <c r="U1547" s="42">
        <v>407.51103999999998</v>
      </c>
      <c r="V1547" s="43">
        <v>4.0167908220000003E-3</v>
      </c>
      <c r="W1547" s="43">
        <v>3.7645379299999998E-4</v>
      </c>
      <c r="X1547" s="43">
        <v>7.8021660643253865E-5</v>
      </c>
    </row>
    <row r="1548" spans="1:24" x14ac:dyDescent="0.2">
      <c r="A1548" s="26">
        <v>8694</v>
      </c>
      <c r="B1548" s="26">
        <v>12532</v>
      </c>
      <c r="C1548" s="26" t="s">
        <v>2789</v>
      </c>
      <c r="D1548" s="26">
        <v>513639013</v>
      </c>
      <c r="E1548" s="26" t="s">
        <v>203</v>
      </c>
      <c r="F1548" s="26" t="s">
        <v>2790</v>
      </c>
      <c r="G1548" s="26" t="s">
        <v>2791</v>
      </c>
      <c r="H1548" s="26" t="s">
        <v>69</v>
      </c>
      <c r="I1548" s="26" t="s">
        <v>67</v>
      </c>
      <c r="J1548" s="26" t="s">
        <v>51</v>
      </c>
      <c r="K1548" s="26" t="s">
        <v>51</v>
      </c>
      <c r="L1548" s="26" t="s">
        <v>433</v>
      </c>
      <c r="M1548" s="26" t="s">
        <v>165</v>
      </c>
      <c r="N1548" s="26" t="s">
        <v>126</v>
      </c>
      <c r="O1548" s="26" t="s">
        <v>57</v>
      </c>
      <c r="P1548" s="26" t="s">
        <v>531</v>
      </c>
      <c r="Q1548" s="57">
        <v>18943</v>
      </c>
      <c r="R1548" s="42">
        <v>1</v>
      </c>
      <c r="S1548" s="42">
        <v>10690</v>
      </c>
      <c r="T1548" s="42">
        <v>0</v>
      </c>
      <c r="U1548" s="42">
        <v>2025.0066999999999</v>
      </c>
      <c r="V1548" s="43">
        <v>5.1947709999999999E-4</v>
      </c>
      <c r="W1548" s="43">
        <v>1.8706768149999999E-3</v>
      </c>
      <c r="X1548" s="43">
        <v>3.8770577981817473E-4</v>
      </c>
    </row>
    <row r="1549" spans="1:24" x14ac:dyDescent="0.2">
      <c r="A1549" s="26">
        <v>8694</v>
      </c>
      <c r="B1549" s="26">
        <v>12532</v>
      </c>
      <c r="C1549" s="26" t="s">
        <v>2792</v>
      </c>
      <c r="D1549" s="26">
        <v>70252750</v>
      </c>
      <c r="E1549" s="26" t="s">
        <v>204</v>
      </c>
      <c r="F1549" s="26" t="s">
        <v>2793</v>
      </c>
      <c r="G1549" s="26" t="s">
        <v>2794</v>
      </c>
      <c r="H1549" s="26" t="s">
        <v>69</v>
      </c>
      <c r="I1549" s="26" t="s">
        <v>67</v>
      </c>
      <c r="J1549" s="26" t="s">
        <v>51</v>
      </c>
      <c r="K1549" s="26" t="s">
        <v>51</v>
      </c>
      <c r="L1549" s="26" t="s">
        <v>433</v>
      </c>
      <c r="M1549" s="26" t="s">
        <v>165</v>
      </c>
      <c r="N1549" s="26" t="s">
        <v>358</v>
      </c>
      <c r="O1549" s="26" t="s">
        <v>57</v>
      </c>
      <c r="P1549" s="26" t="s">
        <v>531</v>
      </c>
      <c r="Q1549" s="57">
        <v>23600</v>
      </c>
      <c r="R1549" s="42">
        <v>1</v>
      </c>
      <c r="S1549" s="42">
        <v>10000</v>
      </c>
      <c r="T1549" s="42">
        <v>0</v>
      </c>
      <c r="U1549" s="42">
        <v>2360</v>
      </c>
      <c r="V1549" s="43">
        <v>1.1478803560000001E-3</v>
      </c>
      <c r="W1549" s="43">
        <v>2.180139593E-3</v>
      </c>
      <c r="X1549" s="43">
        <v>4.5184326568938879E-4</v>
      </c>
    </row>
    <row r="1550" spans="1:24" x14ac:dyDescent="0.2">
      <c r="A1550" s="26">
        <v>8694</v>
      </c>
      <c r="B1550" s="26">
        <v>12532</v>
      </c>
      <c r="C1550" s="26" t="s">
        <v>2795</v>
      </c>
      <c r="D1550" s="26">
        <v>514211457</v>
      </c>
      <c r="E1550" s="26" t="s">
        <v>203</v>
      </c>
      <c r="F1550" s="26" t="s">
        <v>2796</v>
      </c>
      <c r="G1550" s="26" t="s">
        <v>2797</v>
      </c>
      <c r="H1550" s="26" t="s">
        <v>69</v>
      </c>
      <c r="I1550" s="26" t="s">
        <v>67</v>
      </c>
      <c r="J1550" s="26" t="s">
        <v>51</v>
      </c>
      <c r="K1550" s="26" t="s">
        <v>51</v>
      </c>
      <c r="L1550" s="26" t="s">
        <v>433</v>
      </c>
      <c r="M1550" s="26" t="s">
        <v>165</v>
      </c>
      <c r="N1550" s="26" t="s">
        <v>356</v>
      </c>
      <c r="O1550" s="26" t="s">
        <v>57</v>
      </c>
      <c r="P1550" s="26" t="s">
        <v>531</v>
      </c>
      <c r="Q1550" s="57">
        <v>263687</v>
      </c>
      <c r="R1550" s="42">
        <v>1</v>
      </c>
      <c r="S1550" s="42">
        <v>7423</v>
      </c>
      <c r="T1550" s="42">
        <v>0</v>
      </c>
      <c r="U1550" s="42">
        <v>19573.486010000001</v>
      </c>
      <c r="V1550" s="43">
        <v>5.4375303770000001E-3</v>
      </c>
      <c r="W1550" s="43">
        <v>1.8081750774999999E-2</v>
      </c>
      <c r="X1550" s="43">
        <v>3.7475202710525275E-3</v>
      </c>
    </row>
    <row r="1551" spans="1:24" x14ac:dyDescent="0.2">
      <c r="A1551" s="26">
        <v>8694</v>
      </c>
      <c r="B1551" s="26">
        <v>12532</v>
      </c>
      <c r="C1551" s="26" t="s">
        <v>2798</v>
      </c>
      <c r="D1551" s="26">
        <v>516292992</v>
      </c>
      <c r="E1551" s="26" t="s">
        <v>203</v>
      </c>
      <c r="F1551" s="26" t="s">
        <v>2799</v>
      </c>
      <c r="G1551" s="26" t="s">
        <v>2800</v>
      </c>
      <c r="H1551" s="26" t="s">
        <v>69</v>
      </c>
      <c r="I1551" s="26" t="s">
        <v>67</v>
      </c>
      <c r="J1551" s="26" t="s">
        <v>51</v>
      </c>
      <c r="K1551" s="26" t="s">
        <v>51</v>
      </c>
      <c r="L1551" s="26" t="s">
        <v>433</v>
      </c>
      <c r="M1551" s="26" t="s">
        <v>165</v>
      </c>
      <c r="N1551" s="26" t="s">
        <v>68</v>
      </c>
      <c r="O1551" s="26" t="s">
        <v>57</v>
      </c>
      <c r="P1551" s="26" t="s">
        <v>531</v>
      </c>
      <c r="Q1551" s="57">
        <v>52800</v>
      </c>
      <c r="R1551" s="42">
        <v>1</v>
      </c>
      <c r="S1551" s="42">
        <v>1402</v>
      </c>
      <c r="T1551" s="42">
        <v>0</v>
      </c>
      <c r="U1551" s="42">
        <v>740.25599999999997</v>
      </c>
      <c r="V1551" s="43">
        <v>3.6282834589999998E-3</v>
      </c>
      <c r="W1551" s="43">
        <v>6.8383958199999995E-4</v>
      </c>
      <c r="X1551" s="43">
        <v>1.4172868156193399E-4</v>
      </c>
    </row>
    <row r="1552" spans="1:24" x14ac:dyDescent="0.2">
      <c r="A1552" s="26">
        <v>8694</v>
      </c>
      <c r="B1552" s="26">
        <v>12532</v>
      </c>
      <c r="C1552" s="26" t="s">
        <v>2801</v>
      </c>
      <c r="D1552" s="26">
        <v>513764399</v>
      </c>
      <c r="E1552" s="26" t="s">
        <v>203</v>
      </c>
      <c r="F1552" s="26" t="s">
        <v>2802</v>
      </c>
      <c r="G1552" s="26" t="s">
        <v>2803</v>
      </c>
      <c r="H1552" s="26" t="s">
        <v>69</v>
      </c>
      <c r="I1552" s="26" t="s">
        <v>67</v>
      </c>
      <c r="J1552" s="26" t="s">
        <v>51</v>
      </c>
      <c r="K1552" s="26" t="s">
        <v>51</v>
      </c>
      <c r="L1552" s="26" t="s">
        <v>433</v>
      </c>
      <c r="M1552" s="26" t="s">
        <v>165</v>
      </c>
      <c r="N1552" s="26" t="s">
        <v>131</v>
      </c>
      <c r="O1552" s="26" t="s">
        <v>57</v>
      </c>
      <c r="P1552" s="26" t="s">
        <v>531</v>
      </c>
      <c r="Q1552" s="57">
        <v>12014</v>
      </c>
      <c r="R1552" s="42">
        <v>1</v>
      </c>
      <c r="S1552" s="42">
        <v>1940</v>
      </c>
      <c r="T1552" s="42">
        <v>0</v>
      </c>
      <c r="U1552" s="42">
        <v>233.07159999999999</v>
      </c>
      <c r="V1552" s="43">
        <v>5.4345441400000004E-4</v>
      </c>
      <c r="W1552" s="43">
        <v>2.15308738E-4</v>
      </c>
      <c r="X1552" s="43">
        <v>4.462365800146226E-5</v>
      </c>
    </row>
    <row r="1553" spans="1:24" x14ac:dyDescent="0.2">
      <c r="A1553" s="26">
        <v>8694</v>
      </c>
      <c r="B1553" s="26">
        <v>12532</v>
      </c>
      <c r="C1553" s="26" t="s">
        <v>2939</v>
      </c>
      <c r="D1553" s="26">
        <v>512714494</v>
      </c>
      <c r="E1553" s="26" t="s">
        <v>203</v>
      </c>
      <c r="F1553" s="26" t="s">
        <v>2940</v>
      </c>
      <c r="G1553" s="26" t="s">
        <v>2941</v>
      </c>
      <c r="H1553" s="26" t="s">
        <v>69</v>
      </c>
      <c r="I1553" s="26" t="s">
        <v>67</v>
      </c>
      <c r="J1553" s="26" t="s">
        <v>51</v>
      </c>
      <c r="K1553" s="26" t="s">
        <v>51</v>
      </c>
      <c r="L1553" s="26" t="s">
        <v>433</v>
      </c>
      <c r="M1553" s="26" t="s">
        <v>165</v>
      </c>
      <c r="N1553" s="26" t="s">
        <v>136</v>
      </c>
      <c r="O1553" s="26" t="s">
        <v>57</v>
      </c>
      <c r="P1553" s="26" t="s">
        <v>531</v>
      </c>
      <c r="Q1553" s="57">
        <v>67352</v>
      </c>
      <c r="R1553" s="42">
        <v>1</v>
      </c>
      <c r="S1553" s="42">
        <v>860.6</v>
      </c>
      <c r="T1553" s="42">
        <v>0</v>
      </c>
      <c r="U1553" s="42">
        <v>579.63130999999998</v>
      </c>
      <c r="V1553" s="43">
        <v>2.3381181200000001E-4</v>
      </c>
      <c r="W1553" s="43">
        <v>5.3545642700000005E-4</v>
      </c>
      <c r="X1553" s="43">
        <v>1.1097563729077053E-4</v>
      </c>
    </row>
    <row r="1554" spans="1:24" x14ac:dyDescent="0.2">
      <c r="A1554" s="26">
        <v>8694</v>
      </c>
      <c r="B1554" s="26">
        <v>12532</v>
      </c>
      <c r="C1554" s="26" t="s">
        <v>2804</v>
      </c>
      <c r="D1554" s="26">
        <v>514259019</v>
      </c>
      <c r="E1554" s="26" t="s">
        <v>203</v>
      </c>
      <c r="F1554" s="26" t="s">
        <v>2805</v>
      </c>
      <c r="G1554" s="26" t="s">
        <v>2806</v>
      </c>
      <c r="H1554" s="26" t="s">
        <v>69</v>
      </c>
      <c r="I1554" s="26" t="s">
        <v>67</v>
      </c>
      <c r="J1554" s="26" t="s">
        <v>51</v>
      </c>
      <c r="K1554" s="26" t="s">
        <v>51</v>
      </c>
      <c r="L1554" s="26" t="s">
        <v>433</v>
      </c>
      <c r="M1554" s="26" t="s">
        <v>165</v>
      </c>
      <c r="N1554" s="26" t="s">
        <v>359</v>
      </c>
      <c r="O1554" s="26" t="s">
        <v>57</v>
      </c>
      <c r="P1554" s="26" t="s">
        <v>531</v>
      </c>
      <c r="Q1554" s="57">
        <v>114460</v>
      </c>
      <c r="R1554" s="42">
        <v>1</v>
      </c>
      <c r="S1554" s="42">
        <v>6044</v>
      </c>
      <c r="T1554" s="42">
        <v>0</v>
      </c>
      <c r="U1554" s="42">
        <v>6917.9624000000003</v>
      </c>
      <c r="V1554" s="43">
        <v>1.4292444689999999E-3</v>
      </c>
      <c r="W1554" s="43">
        <v>6.3907303949999996E-3</v>
      </c>
      <c r="X1554" s="43">
        <v>1.324506238445933E-3</v>
      </c>
    </row>
    <row r="1555" spans="1:24" x14ac:dyDescent="0.2">
      <c r="A1555" s="26">
        <v>8694</v>
      </c>
      <c r="B1555" s="26">
        <v>12532</v>
      </c>
      <c r="C1555" s="26" t="s">
        <v>2807</v>
      </c>
      <c r="D1555" s="26">
        <v>516286887</v>
      </c>
      <c r="E1555" s="26" t="s">
        <v>203</v>
      </c>
      <c r="F1555" s="26" t="s">
        <v>2808</v>
      </c>
      <c r="G1555" s="26" t="s">
        <v>2809</v>
      </c>
      <c r="H1555" s="26" t="s">
        <v>69</v>
      </c>
      <c r="I1555" s="26" t="s">
        <v>67</v>
      </c>
      <c r="J1555" s="26" t="s">
        <v>51</v>
      </c>
      <c r="K1555" s="26" t="s">
        <v>51</v>
      </c>
      <c r="L1555" s="26" t="s">
        <v>433</v>
      </c>
      <c r="M1555" s="26" t="s">
        <v>165</v>
      </c>
      <c r="N1555" s="26" t="s">
        <v>131</v>
      </c>
      <c r="O1555" s="26" t="s">
        <v>57</v>
      </c>
      <c r="P1555" s="26" t="s">
        <v>531</v>
      </c>
      <c r="Q1555" s="57">
        <v>6522.84</v>
      </c>
      <c r="R1555" s="42">
        <v>1</v>
      </c>
      <c r="S1555" s="42">
        <v>367.2</v>
      </c>
      <c r="T1555" s="42">
        <v>0</v>
      </c>
      <c r="U1555" s="42">
        <v>23.95187</v>
      </c>
      <c r="V1555" s="43">
        <v>9.2677923400000001E-4</v>
      </c>
      <c r="W1555" s="43">
        <v>2.2126449204537199E-5</v>
      </c>
      <c r="X1555" s="43">
        <v>4.5858013390541102E-6</v>
      </c>
    </row>
    <row r="1556" spans="1:24" x14ac:dyDescent="0.2">
      <c r="A1556" s="26">
        <v>8694</v>
      </c>
      <c r="B1556" s="26">
        <v>12532</v>
      </c>
      <c r="C1556" s="26" t="s">
        <v>2807</v>
      </c>
      <c r="D1556" s="26">
        <v>516286887</v>
      </c>
      <c r="E1556" s="26" t="s">
        <v>203</v>
      </c>
      <c r="F1556" s="26" t="s">
        <v>2808</v>
      </c>
      <c r="G1556" s="26" t="s">
        <v>2809</v>
      </c>
      <c r="H1556" s="26" t="s">
        <v>69</v>
      </c>
      <c r="I1556" s="26" t="s">
        <v>67</v>
      </c>
      <c r="J1556" s="26" t="s">
        <v>51</v>
      </c>
      <c r="K1556" s="26" t="s">
        <v>51</v>
      </c>
      <c r="L1556" s="26" t="s">
        <v>52</v>
      </c>
      <c r="M1556" s="26" t="s">
        <v>165</v>
      </c>
      <c r="N1556" s="26" t="s">
        <v>131</v>
      </c>
      <c r="O1556" s="26" t="s">
        <v>57</v>
      </c>
      <c r="P1556" s="26" t="s">
        <v>531</v>
      </c>
      <c r="Q1556" s="57">
        <v>418450.01</v>
      </c>
      <c r="R1556" s="42">
        <v>1</v>
      </c>
      <c r="S1556" s="42">
        <v>367.2</v>
      </c>
      <c r="T1556" s="42">
        <v>0</v>
      </c>
      <c r="U1556" s="42">
        <v>1536.54844</v>
      </c>
      <c r="V1556" s="43">
        <v>5.9454283713000003E-2</v>
      </c>
      <c r="W1556" s="43">
        <v>1.4194449530000001E-3</v>
      </c>
      <c r="X1556" s="43">
        <v>2.941860444998033E-4</v>
      </c>
    </row>
    <row r="1557" spans="1:24" x14ac:dyDescent="0.2">
      <c r="A1557" s="26">
        <v>8694</v>
      </c>
      <c r="B1557" s="26">
        <v>12532</v>
      </c>
      <c r="C1557" s="26" t="s">
        <v>2810</v>
      </c>
      <c r="D1557" s="26">
        <v>515512580</v>
      </c>
      <c r="E1557" s="26" t="s">
        <v>203</v>
      </c>
      <c r="F1557" s="26" t="s">
        <v>2811</v>
      </c>
      <c r="G1557" s="26" t="s">
        <v>2812</v>
      </c>
      <c r="H1557" s="26" t="s">
        <v>69</v>
      </c>
      <c r="I1557" s="26" t="s">
        <v>67</v>
      </c>
      <c r="J1557" s="26" t="s">
        <v>51</v>
      </c>
      <c r="K1557" s="26" t="s">
        <v>51</v>
      </c>
      <c r="L1557" s="26" t="s">
        <v>433</v>
      </c>
      <c r="M1557" s="26" t="s">
        <v>165</v>
      </c>
      <c r="N1557" s="26" t="s">
        <v>360</v>
      </c>
      <c r="O1557" s="26" t="s">
        <v>57</v>
      </c>
      <c r="P1557" s="26" t="s">
        <v>531</v>
      </c>
      <c r="Q1557" s="57">
        <v>110800</v>
      </c>
      <c r="R1557" s="42">
        <v>1</v>
      </c>
      <c r="S1557" s="42">
        <v>437.5</v>
      </c>
      <c r="T1557" s="42">
        <v>0</v>
      </c>
      <c r="U1557" s="42">
        <v>484.75</v>
      </c>
      <c r="V1557" s="43">
        <v>3.2271140020000001E-3</v>
      </c>
      <c r="W1557" s="43">
        <v>4.4780621499999998E-4</v>
      </c>
      <c r="X1557" s="43">
        <v>9.2809755526665765E-5</v>
      </c>
    </row>
    <row r="1558" spans="1:24" x14ac:dyDescent="0.2">
      <c r="A1558" s="26">
        <v>8694</v>
      </c>
      <c r="B1558" s="26">
        <v>12532</v>
      </c>
      <c r="C1558" s="26" t="s">
        <v>2816</v>
      </c>
      <c r="D1558" s="26">
        <v>540304045</v>
      </c>
      <c r="E1558" s="26" t="s">
        <v>205</v>
      </c>
      <c r="F1558" s="26" t="s">
        <v>2817</v>
      </c>
      <c r="G1558" s="26" t="s">
        <v>2818</v>
      </c>
      <c r="H1558" s="26" t="s">
        <v>69</v>
      </c>
      <c r="I1558" s="26" t="s">
        <v>212</v>
      </c>
      <c r="J1558" s="26" t="s">
        <v>51</v>
      </c>
      <c r="K1558" s="26" t="s">
        <v>51</v>
      </c>
      <c r="L1558" s="26" t="s">
        <v>433</v>
      </c>
      <c r="M1558" s="26" t="s">
        <v>165</v>
      </c>
      <c r="N1558" s="26" t="s">
        <v>81</v>
      </c>
      <c r="O1558" s="26" t="s">
        <v>57</v>
      </c>
      <c r="P1558" s="26" t="s">
        <v>531</v>
      </c>
      <c r="Q1558" s="57">
        <v>40096</v>
      </c>
      <c r="R1558" s="42">
        <v>1</v>
      </c>
      <c r="S1558" s="42">
        <v>249.7</v>
      </c>
      <c r="T1558" s="42">
        <v>0</v>
      </c>
      <c r="U1558" s="42">
        <v>100.11971</v>
      </c>
      <c r="V1558" s="43">
        <v>8.7254368589999992E-3</v>
      </c>
      <c r="W1558" s="43">
        <v>9.2489382987131797E-5</v>
      </c>
      <c r="X1558" s="43">
        <v>1.9168820646726504E-5</v>
      </c>
    </row>
    <row r="1559" spans="1:24" x14ac:dyDescent="0.2">
      <c r="A1559" s="26">
        <v>8694</v>
      </c>
      <c r="B1559" s="26">
        <v>12532</v>
      </c>
      <c r="C1559" s="26" t="s">
        <v>2819</v>
      </c>
      <c r="D1559" s="26">
        <v>515722536</v>
      </c>
      <c r="E1559" s="26" t="s">
        <v>203</v>
      </c>
      <c r="F1559" s="26" t="s">
        <v>2820</v>
      </c>
      <c r="G1559" s="26" t="s">
        <v>2821</v>
      </c>
      <c r="H1559" s="26" t="s">
        <v>69</v>
      </c>
      <c r="I1559" s="26" t="s">
        <v>67</v>
      </c>
      <c r="J1559" s="26" t="s">
        <v>51</v>
      </c>
      <c r="K1559" s="26" t="s">
        <v>51</v>
      </c>
      <c r="L1559" s="26" t="s">
        <v>433</v>
      </c>
      <c r="M1559" s="26" t="s">
        <v>165</v>
      </c>
      <c r="N1559" s="26" t="s">
        <v>356</v>
      </c>
      <c r="O1559" s="26" t="s">
        <v>57</v>
      </c>
      <c r="P1559" s="26" t="s">
        <v>531</v>
      </c>
      <c r="Q1559" s="57">
        <v>357539</v>
      </c>
      <c r="R1559" s="42">
        <v>1</v>
      </c>
      <c r="S1559" s="42">
        <v>500.5</v>
      </c>
      <c r="T1559" s="42">
        <v>0</v>
      </c>
      <c r="U1559" s="42">
        <v>1789.48269</v>
      </c>
      <c r="V1559" s="43">
        <v>2.8412719539999999E-3</v>
      </c>
      <c r="W1559" s="43">
        <v>1.6531025689999999E-3</v>
      </c>
      <c r="X1559" s="43">
        <v>3.4261258582382717E-4</v>
      </c>
    </row>
    <row r="1560" spans="1:24" x14ac:dyDescent="0.2">
      <c r="A1560" s="26">
        <v>8694</v>
      </c>
      <c r="B1560" s="26">
        <v>12532</v>
      </c>
      <c r="C1560" s="26" t="s">
        <v>2822</v>
      </c>
      <c r="D1560" s="26">
        <v>512467994</v>
      </c>
      <c r="E1560" s="26" t="s">
        <v>203</v>
      </c>
      <c r="F1560" s="26" t="s">
        <v>2823</v>
      </c>
      <c r="G1560" s="26" t="s">
        <v>2824</v>
      </c>
      <c r="H1560" s="26" t="s">
        <v>69</v>
      </c>
      <c r="I1560" s="26" t="s">
        <v>67</v>
      </c>
      <c r="J1560" s="26" t="s">
        <v>51</v>
      </c>
      <c r="K1560" s="26" t="s">
        <v>51</v>
      </c>
      <c r="L1560" s="26" t="s">
        <v>433</v>
      </c>
      <c r="M1560" s="26" t="s">
        <v>165</v>
      </c>
      <c r="N1560" s="26" t="s">
        <v>84</v>
      </c>
      <c r="O1560" s="26" t="s">
        <v>57</v>
      </c>
      <c r="P1560" s="26" t="s">
        <v>531</v>
      </c>
      <c r="Q1560" s="57">
        <v>5000</v>
      </c>
      <c r="R1560" s="42">
        <v>1</v>
      </c>
      <c r="S1560" s="42">
        <v>4300</v>
      </c>
      <c r="T1560" s="42">
        <v>0</v>
      </c>
      <c r="U1560" s="42">
        <v>215</v>
      </c>
      <c r="V1560" s="43">
        <v>1.38524999E-4</v>
      </c>
      <c r="W1560" s="43">
        <v>1.9861441200000001E-4</v>
      </c>
      <c r="X1560" s="43">
        <v>4.1163687340346862E-5</v>
      </c>
    </row>
    <row r="1561" spans="1:24" x14ac:dyDescent="0.2">
      <c r="A1561" s="26">
        <v>8694</v>
      </c>
      <c r="B1561" s="26">
        <v>12532</v>
      </c>
      <c r="C1561" s="26" t="s">
        <v>2825</v>
      </c>
      <c r="D1561" s="26">
        <v>513561399</v>
      </c>
      <c r="E1561" s="26" t="s">
        <v>203</v>
      </c>
      <c r="F1561" s="26" t="s">
        <v>2826</v>
      </c>
      <c r="G1561" s="26" t="s">
        <v>2827</v>
      </c>
      <c r="H1561" s="26" t="s">
        <v>69</v>
      </c>
      <c r="I1561" s="26" t="s">
        <v>67</v>
      </c>
      <c r="J1561" s="26" t="s">
        <v>51</v>
      </c>
      <c r="K1561" s="26" t="s">
        <v>51</v>
      </c>
      <c r="L1561" s="26" t="s">
        <v>433</v>
      </c>
      <c r="M1561" s="26" t="s">
        <v>165</v>
      </c>
      <c r="N1561" s="26" t="s">
        <v>354</v>
      </c>
      <c r="O1561" s="26" t="s">
        <v>57</v>
      </c>
      <c r="P1561" s="26" t="s">
        <v>531</v>
      </c>
      <c r="Q1561" s="57">
        <v>633670</v>
      </c>
      <c r="R1561" s="42">
        <v>1</v>
      </c>
      <c r="S1561" s="42">
        <v>655.4</v>
      </c>
      <c r="T1561" s="42">
        <v>0</v>
      </c>
      <c r="U1561" s="42">
        <v>4153.0731800000003</v>
      </c>
      <c r="V1561" s="43">
        <v>5.8653164250000002E-3</v>
      </c>
      <c r="W1561" s="43">
        <v>3.8365590140000002E-3</v>
      </c>
      <c r="X1561" s="43">
        <v>7.9514328317720965E-4</v>
      </c>
    </row>
    <row r="1562" spans="1:24" x14ac:dyDescent="0.2">
      <c r="A1562" s="26">
        <v>8694</v>
      </c>
      <c r="B1562" s="26">
        <v>12532</v>
      </c>
      <c r="C1562" s="26" t="s">
        <v>1290</v>
      </c>
      <c r="D1562" s="26">
        <v>515763845</v>
      </c>
      <c r="E1562" s="26" t="s">
        <v>203</v>
      </c>
      <c r="F1562" s="26" t="s">
        <v>2828</v>
      </c>
      <c r="G1562" s="26" t="s">
        <v>2829</v>
      </c>
      <c r="H1562" s="26" t="s">
        <v>69</v>
      </c>
      <c r="I1562" s="26" t="s">
        <v>67</v>
      </c>
      <c r="J1562" s="26" t="s">
        <v>51</v>
      </c>
      <c r="K1562" s="26" t="s">
        <v>51</v>
      </c>
      <c r="L1562" s="26" t="s">
        <v>433</v>
      </c>
      <c r="M1562" s="26" t="s">
        <v>165</v>
      </c>
      <c r="N1562" s="26" t="s">
        <v>355</v>
      </c>
      <c r="O1562" s="26" t="s">
        <v>57</v>
      </c>
      <c r="P1562" s="26" t="s">
        <v>531</v>
      </c>
      <c r="Q1562" s="57">
        <v>86276</v>
      </c>
      <c r="R1562" s="42">
        <v>1</v>
      </c>
      <c r="S1562" s="42">
        <v>998</v>
      </c>
      <c r="T1562" s="42">
        <v>0</v>
      </c>
      <c r="U1562" s="42">
        <v>861.03448000000003</v>
      </c>
      <c r="V1562" s="43">
        <v>1.9867855130000001E-3</v>
      </c>
      <c r="W1562" s="43">
        <v>7.9541328799999996E-4</v>
      </c>
      <c r="X1562" s="43">
        <v>1.6485280987896809E-4</v>
      </c>
    </row>
    <row r="1563" spans="1:24" x14ac:dyDescent="0.2">
      <c r="A1563" s="26">
        <v>8694</v>
      </c>
      <c r="B1563" s="26">
        <v>12532</v>
      </c>
      <c r="C1563" s="26" t="s">
        <v>2830</v>
      </c>
      <c r="D1563" s="26">
        <v>515166544</v>
      </c>
      <c r="E1563" s="26" t="s">
        <v>203</v>
      </c>
      <c r="F1563" s="26" t="s">
        <v>2831</v>
      </c>
      <c r="G1563" s="26" t="s">
        <v>2832</v>
      </c>
      <c r="H1563" s="26" t="s">
        <v>69</v>
      </c>
      <c r="I1563" s="26" t="s">
        <v>67</v>
      </c>
      <c r="J1563" s="26" t="s">
        <v>51</v>
      </c>
      <c r="K1563" s="26" t="s">
        <v>51</v>
      </c>
      <c r="L1563" s="26" t="s">
        <v>433</v>
      </c>
      <c r="M1563" s="26" t="s">
        <v>165</v>
      </c>
      <c r="N1563" s="26" t="s">
        <v>126</v>
      </c>
      <c r="O1563" s="26" t="s">
        <v>57</v>
      </c>
      <c r="P1563" s="26" t="s">
        <v>531</v>
      </c>
      <c r="Q1563" s="57">
        <v>171229</v>
      </c>
      <c r="R1563" s="42">
        <v>1</v>
      </c>
      <c r="S1563" s="42">
        <v>327.7</v>
      </c>
      <c r="T1563" s="42">
        <v>0</v>
      </c>
      <c r="U1563" s="42">
        <v>561.11743000000001</v>
      </c>
      <c r="V1563" s="43">
        <v>4.5932743530000004E-3</v>
      </c>
      <c r="W1563" s="43">
        <v>5.18353527E-4</v>
      </c>
      <c r="X1563" s="43">
        <v>1.0743098813832078E-4</v>
      </c>
    </row>
    <row r="1564" spans="1:24" x14ac:dyDescent="0.2">
      <c r="A1564" s="26">
        <v>8694</v>
      </c>
      <c r="B1564" s="26">
        <v>12532</v>
      </c>
      <c r="C1564" s="26" t="s">
        <v>2956</v>
      </c>
      <c r="D1564" s="26">
        <v>514949973</v>
      </c>
      <c r="E1564" s="26" t="s">
        <v>203</v>
      </c>
      <c r="F1564" s="26" t="s">
        <v>2957</v>
      </c>
      <c r="G1564" s="26" t="s">
        <v>2958</v>
      </c>
      <c r="H1564" s="26" t="s">
        <v>69</v>
      </c>
      <c r="I1564" s="26" t="s">
        <v>67</v>
      </c>
      <c r="J1564" s="26" t="s">
        <v>51</v>
      </c>
      <c r="K1564" s="26" t="s">
        <v>51</v>
      </c>
      <c r="L1564" s="26" t="s">
        <v>433</v>
      </c>
      <c r="M1564" s="26" t="s">
        <v>165</v>
      </c>
      <c r="N1564" s="26" t="s">
        <v>373</v>
      </c>
      <c r="O1564" s="26" t="s">
        <v>57</v>
      </c>
      <c r="P1564" s="26" t="s">
        <v>531</v>
      </c>
      <c r="Q1564" s="57">
        <v>73137</v>
      </c>
      <c r="R1564" s="42">
        <v>1</v>
      </c>
      <c r="S1564" s="42">
        <v>80.599999999999994</v>
      </c>
      <c r="T1564" s="42">
        <v>0</v>
      </c>
      <c r="U1564" s="42">
        <v>58.948419999999999</v>
      </c>
      <c r="V1564" s="43">
        <v>9.6283266080000006E-3</v>
      </c>
      <c r="W1564" s="43">
        <v>5.4455840851579601E-5</v>
      </c>
      <c r="X1564" s="43">
        <v>1.1286206186453253E-5</v>
      </c>
    </row>
    <row r="1565" spans="1:24" x14ac:dyDescent="0.2">
      <c r="A1565" s="26">
        <v>8694</v>
      </c>
      <c r="B1565" s="26">
        <v>12532</v>
      </c>
      <c r="C1565" s="26" t="s">
        <v>2835</v>
      </c>
      <c r="D1565" s="26">
        <v>511605719</v>
      </c>
      <c r="E1565" s="26" t="s">
        <v>203</v>
      </c>
      <c r="F1565" s="26" t="s">
        <v>2836</v>
      </c>
      <c r="G1565" s="26" t="s">
        <v>2837</v>
      </c>
      <c r="H1565" s="26" t="s">
        <v>69</v>
      </c>
      <c r="I1565" s="26" t="s">
        <v>67</v>
      </c>
      <c r="J1565" s="26" t="s">
        <v>51</v>
      </c>
      <c r="K1565" s="26" t="s">
        <v>51</v>
      </c>
      <c r="L1565" s="26" t="s">
        <v>433</v>
      </c>
      <c r="M1565" s="26" t="s">
        <v>165</v>
      </c>
      <c r="N1565" s="26" t="s">
        <v>357</v>
      </c>
      <c r="O1565" s="26" t="s">
        <v>57</v>
      </c>
      <c r="P1565" s="26" t="s">
        <v>531</v>
      </c>
      <c r="Q1565" s="57">
        <v>317605</v>
      </c>
      <c r="R1565" s="42">
        <v>1</v>
      </c>
      <c r="S1565" s="42">
        <v>1420</v>
      </c>
      <c r="T1565" s="42">
        <v>0</v>
      </c>
      <c r="U1565" s="42">
        <v>4509.991</v>
      </c>
      <c r="V1565" s="43">
        <v>4.5415234769999998E-3</v>
      </c>
      <c r="W1565" s="43">
        <v>4.1662753999999998E-3</v>
      </c>
      <c r="X1565" s="43">
        <v>8.6347841596175938E-4</v>
      </c>
    </row>
    <row r="1566" spans="1:24" x14ac:dyDescent="0.2">
      <c r="A1566" s="26">
        <v>8694</v>
      </c>
      <c r="B1566" s="26">
        <v>12532</v>
      </c>
      <c r="C1566" s="26" t="s">
        <v>2838</v>
      </c>
      <c r="D1566" s="26">
        <v>512737560</v>
      </c>
      <c r="E1566" s="26" t="s">
        <v>203</v>
      </c>
      <c r="F1566" s="26" t="s">
        <v>2839</v>
      </c>
      <c r="G1566" s="26" t="s">
        <v>2840</v>
      </c>
      <c r="H1566" s="26" t="s">
        <v>69</v>
      </c>
      <c r="I1566" s="26" t="s">
        <v>67</v>
      </c>
      <c r="J1566" s="26" t="s">
        <v>51</v>
      </c>
      <c r="K1566" s="26" t="s">
        <v>51</v>
      </c>
      <c r="L1566" s="26" t="s">
        <v>433</v>
      </c>
      <c r="M1566" s="26" t="s">
        <v>165</v>
      </c>
      <c r="N1566" s="26" t="s">
        <v>360</v>
      </c>
      <c r="O1566" s="26" t="s">
        <v>57</v>
      </c>
      <c r="P1566" s="26" t="s">
        <v>531</v>
      </c>
      <c r="Q1566" s="57">
        <v>112605</v>
      </c>
      <c r="R1566" s="42">
        <v>1</v>
      </c>
      <c r="S1566" s="42">
        <v>1346</v>
      </c>
      <c r="T1566" s="42">
        <v>0</v>
      </c>
      <c r="U1566" s="42">
        <v>1515.6632999999999</v>
      </c>
      <c r="V1566" s="43">
        <v>1.840983164E-3</v>
      </c>
      <c r="W1566" s="43">
        <v>1.400151512E-3</v>
      </c>
      <c r="X1566" s="43">
        <v>2.901873962532016E-4</v>
      </c>
    </row>
    <row r="1567" spans="1:24" x14ac:dyDescent="0.2">
      <c r="A1567" s="26">
        <v>8694</v>
      </c>
      <c r="B1567" s="26">
        <v>12532</v>
      </c>
      <c r="C1567" s="26" t="s">
        <v>2841</v>
      </c>
      <c r="D1567" s="26">
        <v>514259183</v>
      </c>
      <c r="E1567" s="26" t="s">
        <v>203</v>
      </c>
      <c r="F1567" s="26" t="s">
        <v>2842</v>
      </c>
      <c r="G1567" s="26" t="s">
        <v>2843</v>
      </c>
      <c r="H1567" s="26" t="s">
        <v>69</v>
      </c>
      <c r="I1567" s="26" t="s">
        <v>67</v>
      </c>
      <c r="J1567" s="26" t="s">
        <v>51</v>
      </c>
      <c r="K1567" s="26" t="s">
        <v>51</v>
      </c>
      <c r="L1567" s="26" t="s">
        <v>433</v>
      </c>
      <c r="M1567" s="26" t="s">
        <v>165</v>
      </c>
      <c r="N1567" s="26" t="s">
        <v>352</v>
      </c>
      <c r="O1567" s="26" t="s">
        <v>57</v>
      </c>
      <c r="P1567" s="26" t="s">
        <v>531</v>
      </c>
      <c r="Q1567" s="57">
        <v>301950</v>
      </c>
      <c r="R1567" s="42">
        <v>1</v>
      </c>
      <c r="S1567" s="42">
        <v>578.79999999999995</v>
      </c>
      <c r="T1567" s="42">
        <v>0</v>
      </c>
      <c r="U1567" s="42">
        <v>1747.6866</v>
      </c>
      <c r="V1567" s="43">
        <v>1.9439894126000001E-2</v>
      </c>
      <c r="W1567" s="43">
        <v>1.6144918439999999E-3</v>
      </c>
      <c r="X1567" s="43">
        <v>3.3461034777355279E-4</v>
      </c>
    </row>
    <row r="1568" spans="1:24" x14ac:dyDescent="0.2">
      <c r="A1568" s="26">
        <v>8694</v>
      </c>
      <c r="B1568" s="26">
        <v>12532</v>
      </c>
      <c r="C1568" s="26" t="s">
        <v>1472</v>
      </c>
      <c r="D1568" s="26">
        <v>510459928</v>
      </c>
      <c r="E1568" s="26" t="s">
        <v>203</v>
      </c>
      <c r="F1568" s="26" t="s">
        <v>2844</v>
      </c>
      <c r="G1568" s="26" t="s">
        <v>2845</v>
      </c>
      <c r="H1568" s="26" t="s">
        <v>69</v>
      </c>
      <c r="I1568" s="26" t="s">
        <v>67</v>
      </c>
      <c r="J1568" s="26" t="s">
        <v>51</v>
      </c>
      <c r="K1568" s="26" t="s">
        <v>51</v>
      </c>
      <c r="L1568" s="26" t="s">
        <v>433</v>
      </c>
      <c r="M1568" s="26" t="s">
        <v>165</v>
      </c>
      <c r="N1568" s="26" t="s">
        <v>87</v>
      </c>
      <c r="O1568" s="26" t="s">
        <v>57</v>
      </c>
      <c r="P1568" s="26" t="s">
        <v>531</v>
      </c>
      <c r="Q1568" s="57">
        <v>2220700</v>
      </c>
      <c r="R1568" s="42">
        <v>1</v>
      </c>
      <c r="S1568" s="42">
        <v>249.4</v>
      </c>
      <c r="T1568" s="42">
        <v>0</v>
      </c>
      <c r="U1568" s="42">
        <v>5538.4258</v>
      </c>
      <c r="V1568" s="43">
        <v>2.4222828029999998E-3</v>
      </c>
      <c r="W1568" s="43">
        <v>5.1163310890000001E-3</v>
      </c>
      <c r="X1568" s="43">
        <v>1.0603815255298158E-3</v>
      </c>
    </row>
    <row r="1569" spans="1:24" x14ac:dyDescent="0.2">
      <c r="A1569" s="26">
        <v>8694</v>
      </c>
      <c r="B1569" s="26">
        <v>12532</v>
      </c>
      <c r="C1569" s="26" t="s">
        <v>1491</v>
      </c>
      <c r="D1569" s="26">
        <v>513775163</v>
      </c>
      <c r="E1569" s="26" t="s">
        <v>203</v>
      </c>
      <c r="F1569" s="26" t="s">
        <v>2846</v>
      </c>
      <c r="G1569" s="26" t="s">
        <v>2847</v>
      </c>
      <c r="H1569" s="26" t="s">
        <v>69</v>
      </c>
      <c r="I1569" s="26" t="s">
        <v>67</v>
      </c>
      <c r="J1569" s="26" t="s">
        <v>51</v>
      </c>
      <c r="K1569" s="26" t="s">
        <v>51</v>
      </c>
      <c r="L1569" s="26" t="s">
        <v>433</v>
      </c>
      <c r="M1569" s="26" t="s">
        <v>165</v>
      </c>
      <c r="N1569" s="26" t="s">
        <v>87</v>
      </c>
      <c r="O1569" s="26" t="s">
        <v>57</v>
      </c>
      <c r="P1569" s="26" t="s">
        <v>531</v>
      </c>
      <c r="Q1569" s="57">
        <v>57640</v>
      </c>
      <c r="R1569" s="42">
        <v>1</v>
      </c>
      <c r="S1569" s="42">
        <v>5339</v>
      </c>
      <c r="T1569" s="42">
        <v>0</v>
      </c>
      <c r="U1569" s="42">
        <v>3077.3996000000002</v>
      </c>
      <c r="V1569" s="43">
        <v>4.613483489E-3</v>
      </c>
      <c r="W1569" s="43">
        <v>2.8428647079999998E-3</v>
      </c>
      <c r="X1569" s="43">
        <v>5.8919588351492326E-4</v>
      </c>
    </row>
    <row r="1570" spans="1:24" x14ac:dyDescent="0.2">
      <c r="A1570" s="26">
        <v>8694</v>
      </c>
      <c r="B1570" s="26">
        <v>12532</v>
      </c>
      <c r="C1570" s="26" t="s">
        <v>1533</v>
      </c>
      <c r="D1570" s="26">
        <v>560040545</v>
      </c>
      <c r="E1570" s="26" t="s">
        <v>203</v>
      </c>
      <c r="F1570" s="26" t="s">
        <v>2848</v>
      </c>
      <c r="G1570" s="26" t="s">
        <v>2849</v>
      </c>
      <c r="H1570" s="26" t="s">
        <v>69</v>
      </c>
      <c r="I1570" s="26" t="s">
        <v>67</v>
      </c>
      <c r="J1570" s="26" t="s">
        <v>51</v>
      </c>
      <c r="K1570" s="26" t="s">
        <v>51</v>
      </c>
      <c r="L1570" s="26" t="s">
        <v>433</v>
      </c>
      <c r="M1570" s="26" t="s">
        <v>165</v>
      </c>
      <c r="N1570" s="26" t="s">
        <v>84</v>
      </c>
      <c r="O1570" s="26" t="s">
        <v>57</v>
      </c>
      <c r="P1570" s="26" t="s">
        <v>531</v>
      </c>
      <c r="Q1570" s="57">
        <v>125465</v>
      </c>
      <c r="R1570" s="42">
        <v>1</v>
      </c>
      <c r="S1570" s="42">
        <v>1969</v>
      </c>
      <c r="T1570" s="42">
        <v>0</v>
      </c>
      <c r="U1570" s="42">
        <v>2470.4058500000001</v>
      </c>
      <c r="V1570" s="43">
        <v>1.9934047709999998E-3</v>
      </c>
      <c r="W1570" s="43">
        <v>2.2821311879999999E-3</v>
      </c>
      <c r="X1570" s="43">
        <v>4.7298146052634338E-4</v>
      </c>
    </row>
    <row r="1571" spans="1:24" x14ac:dyDescent="0.2">
      <c r="A1571" s="26">
        <v>8694</v>
      </c>
      <c r="B1571" s="26">
        <v>12532</v>
      </c>
      <c r="C1571" s="26" t="s">
        <v>1533</v>
      </c>
      <c r="D1571" s="26">
        <v>560040545</v>
      </c>
      <c r="E1571" s="26" t="s">
        <v>203</v>
      </c>
      <c r="F1571" s="26" t="s">
        <v>2936</v>
      </c>
      <c r="G1571" s="26" t="s">
        <v>2849</v>
      </c>
      <c r="H1571" s="26" t="s">
        <v>69</v>
      </c>
      <c r="I1571" s="26" t="s">
        <v>67</v>
      </c>
      <c r="J1571" s="26" t="s">
        <v>51</v>
      </c>
      <c r="K1571" s="26" t="s">
        <v>51</v>
      </c>
      <c r="L1571" s="26" t="s">
        <v>433</v>
      </c>
      <c r="M1571" s="26" t="s">
        <v>165</v>
      </c>
      <c r="N1571" s="26" t="s">
        <v>84</v>
      </c>
      <c r="O1571" s="26" t="s">
        <v>57</v>
      </c>
      <c r="P1571" s="26" t="s">
        <v>531</v>
      </c>
      <c r="Q1571" s="57">
        <v>135989.03</v>
      </c>
      <c r="R1571" s="42">
        <v>1</v>
      </c>
      <c r="S1571" s="42">
        <v>1969</v>
      </c>
      <c r="T1571" s="42">
        <v>0</v>
      </c>
      <c r="U1571" s="42">
        <v>2677.6239999999998</v>
      </c>
      <c r="V1571" s="43">
        <v>3.3577538269999999E-3</v>
      </c>
      <c r="W1571" s="43">
        <v>2.4735568210000002E-3</v>
      </c>
      <c r="X1571" s="43">
        <v>5.1265524256283222E-4</v>
      </c>
    </row>
    <row r="1572" spans="1:24" x14ac:dyDescent="0.2">
      <c r="A1572" s="26">
        <v>8694</v>
      </c>
      <c r="B1572" s="26">
        <v>12532</v>
      </c>
      <c r="C1572" s="26" t="s">
        <v>2850</v>
      </c>
      <c r="D1572" s="26">
        <v>516854239</v>
      </c>
      <c r="E1572" s="26" t="s">
        <v>203</v>
      </c>
      <c r="F1572" s="26" t="s">
        <v>2851</v>
      </c>
      <c r="G1572" s="26" t="s">
        <v>2852</v>
      </c>
      <c r="H1572" s="26" t="s">
        <v>69</v>
      </c>
      <c r="I1572" s="26" t="s">
        <v>67</v>
      </c>
      <c r="J1572" s="26" t="s">
        <v>51</v>
      </c>
      <c r="K1572" s="26" t="s">
        <v>51</v>
      </c>
      <c r="L1572" s="26" t="s">
        <v>433</v>
      </c>
      <c r="M1572" s="26" t="s">
        <v>165</v>
      </c>
      <c r="N1572" s="26" t="s">
        <v>130</v>
      </c>
      <c r="O1572" s="26" t="s">
        <v>57</v>
      </c>
      <c r="P1572" s="26" t="s">
        <v>531</v>
      </c>
      <c r="Q1572" s="57">
        <v>5800</v>
      </c>
      <c r="R1572" s="42">
        <v>1</v>
      </c>
      <c r="S1572" s="42">
        <v>1175</v>
      </c>
      <c r="T1572" s="42">
        <v>0</v>
      </c>
      <c r="U1572" s="42">
        <v>68.150000000000006</v>
      </c>
      <c r="V1572" s="43">
        <v>1.4625781699999999E-4</v>
      </c>
      <c r="W1572" s="43">
        <v>6.2956149698925793E-5</v>
      </c>
      <c r="X1572" s="43">
        <v>1.3047931591835528E-5</v>
      </c>
    </row>
    <row r="1573" spans="1:24" x14ac:dyDescent="0.2">
      <c r="A1573" s="26">
        <v>8694</v>
      </c>
      <c r="B1573" s="26">
        <v>12532</v>
      </c>
      <c r="C1573" s="26" t="s">
        <v>1433</v>
      </c>
      <c r="D1573" s="26">
        <v>520036658</v>
      </c>
      <c r="E1573" s="26" t="s">
        <v>203</v>
      </c>
      <c r="F1573" s="26" t="s">
        <v>2853</v>
      </c>
      <c r="G1573" s="26" t="s">
        <v>2854</v>
      </c>
      <c r="H1573" s="26" t="s">
        <v>69</v>
      </c>
      <c r="I1573" s="26" t="s">
        <v>67</v>
      </c>
      <c r="J1573" s="26" t="s">
        <v>51</v>
      </c>
      <c r="K1573" s="26" t="s">
        <v>51</v>
      </c>
      <c r="L1573" s="26" t="s">
        <v>433</v>
      </c>
      <c r="M1573" s="26" t="s">
        <v>165</v>
      </c>
      <c r="N1573" s="26" t="s">
        <v>87</v>
      </c>
      <c r="O1573" s="26" t="s">
        <v>57</v>
      </c>
      <c r="P1573" s="26" t="s">
        <v>531</v>
      </c>
      <c r="Q1573" s="57">
        <v>5791957</v>
      </c>
      <c r="R1573" s="42">
        <v>1</v>
      </c>
      <c r="S1573" s="42">
        <v>94</v>
      </c>
      <c r="T1573" s="42">
        <v>0</v>
      </c>
      <c r="U1573" s="42">
        <v>5444.4395800000002</v>
      </c>
      <c r="V1573" s="43">
        <v>1.8644527E-3</v>
      </c>
      <c r="W1573" s="43">
        <v>5.0295077500000004E-3</v>
      </c>
      <c r="X1573" s="43">
        <v>1.0423870168117645E-3</v>
      </c>
    </row>
    <row r="1574" spans="1:24" x14ac:dyDescent="0.2">
      <c r="A1574" s="26">
        <v>8694</v>
      </c>
      <c r="B1574" s="26">
        <v>12532</v>
      </c>
      <c r="C1574" s="26" t="s">
        <v>2855</v>
      </c>
      <c r="D1574" s="26">
        <v>516196425</v>
      </c>
      <c r="E1574" s="26" t="s">
        <v>203</v>
      </c>
      <c r="F1574" s="26" t="s">
        <v>2856</v>
      </c>
      <c r="G1574" s="26" t="s">
        <v>2857</v>
      </c>
      <c r="H1574" s="26" t="s">
        <v>69</v>
      </c>
      <c r="I1574" s="26" t="s">
        <v>67</v>
      </c>
      <c r="J1574" s="26" t="s">
        <v>56</v>
      </c>
      <c r="K1574" s="26" t="s">
        <v>51</v>
      </c>
      <c r="L1574" s="26" t="s">
        <v>433</v>
      </c>
      <c r="M1574" s="26" t="s">
        <v>219</v>
      </c>
      <c r="N1574" s="26" t="s">
        <v>470</v>
      </c>
      <c r="O1574" s="26" t="s">
        <v>57</v>
      </c>
      <c r="P1574" s="26" t="s">
        <v>532</v>
      </c>
      <c r="Q1574" s="57">
        <v>203443</v>
      </c>
      <c r="R1574" s="42">
        <v>3.6469999999999998</v>
      </c>
      <c r="S1574" s="42">
        <v>865</v>
      </c>
      <c r="T1574" s="42">
        <v>0</v>
      </c>
      <c r="U1574" s="42">
        <v>6417.9247699999996</v>
      </c>
      <c r="V1574" s="43">
        <v>2.8655342119999999E-3</v>
      </c>
      <c r="W1574" s="43">
        <v>5.9288016509999996E-3</v>
      </c>
      <c r="X1574" s="43">
        <v>1.2287695284006861E-3</v>
      </c>
    </row>
    <row r="1575" spans="1:24" x14ac:dyDescent="0.2">
      <c r="A1575" s="26">
        <v>8694</v>
      </c>
      <c r="B1575" s="26">
        <v>12532</v>
      </c>
      <c r="C1575" s="26" t="s">
        <v>2858</v>
      </c>
      <c r="D1575" s="26">
        <v>59941502</v>
      </c>
      <c r="E1575" s="26" t="s">
        <v>204</v>
      </c>
      <c r="F1575" s="26" t="s">
        <v>2858</v>
      </c>
      <c r="G1575" s="26" t="s">
        <v>2859</v>
      </c>
      <c r="H1575" s="26" t="s">
        <v>69</v>
      </c>
      <c r="I1575" s="26" t="s">
        <v>67</v>
      </c>
      <c r="J1575" s="26" t="s">
        <v>56</v>
      </c>
      <c r="K1575" s="26" t="s">
        <v>168</v>
      </c>
      <c r="L1575" s="26" t="s">
        <v>433</v>
      </c>
      <c r="M1575" s="26" t="s">
        <v>79</v>
      </c>
      <c r="N1575" s="26" t="s">
        <v>474</v>
      </c>
      <c r="O1575" s="26" t="s">
        <v>57</v>
      </c>
      <c r="P1575" s="26" t="s">
        <v>532</v>
      </c>
      <c r="Q1575" s="57">
        <v>436363.45</v>
      </c>
      <c r="R1575" s="42">
        <v>3.6469999999999998</v>
      </c>
      <c r="S1575" s="42">
        <v>0.01</v>
      </c>
      <c r="T1575" s="42">
        <v>0</v>
      </c>
      <c r="U1575" s="42">
        <v>0.15914</v>
      </c>
      <c r="V1575" s="43">
        <v>8.0262710300000001E-4</v>
      </c>
      <c r="W1575" s="43">
        <v>1.47011616479634E-7</v>
      </c>
      <c r="X1575" s="43">
        <v>3.0468786992292094E-8</v>
      </c>
    </row>
    <row r="1576" spans="1:24" x14ac:dyDescent="0.2">
      <c r="A1576" s="26">
        <v>8694</v>
      </c>
      <c r="B1576" s="26">
        <v>12532</v>
      </c>
      <c r="C1576" s="26" t="s">
        <v>2860</v>
      </c>
      <c r="D1576" s="26">
        <v>70769793</v>
      </c>
      <c r="E1576" s="26" t="s">
        <v>204</v>
      </c>
      <c r="F1576" s="26" t="s">
        <v>2861</v>
      </c>
      <c r="G1576" s="26" t="s">
        <v>2862</v>
      </c>
      <c r="H1576" s="26" t="s">
        <v>69</v>
      </c>
      <c r="I1576" s="26" t="s">
        <v>67</v>
      </c>
      <c r="J1576" s="26" t="s">
        <v>56</v>
      </c>
      <c r="K1576" s="26" t="s">
        <v>167</v>
      </c>
      <c r="L1576" s="26" t="s">
        <v>433</v>
      </c>
      <c r="M1576" s="26" t="s">
        <v>219</v>
      </c>
      <c r="N1576" s="26" t="s">
        <v>511</v>
      </c>
      <c r="O1576" s="26" t="s">
        <v>57</v>
      </c>
      <c r="P1576" s="26" t="s">
        <v>532</v>
      </c>
      <c r="Q1576" s="57">
        <v>71169</v>
      </c>
      <c r="R1576" s="42">
        <v>3.6469999999999998</v>
      </c>
      <c r="S1576" s="42">
        <v>4202</v>
      </c>
      <c r="T1576" s="42">
        <v>0</v>
      </c>
      <c r="U1576" s="42">
        <v>10906.43147</v>
      </c>
      <c r="V1576" s="43">
        <v>1.5616166480000001E-3</v>
      </c>
      <c r="W1576" s="43">
        <v>1.0075230114E-2</v>
      </c>
      <c r="X1576" s="43">
        <v>2.0881345815348816E-3</v>
      </c>
    </row>
    <row r="1577" spans="1:24" x14ac:dyDescent="0.2">
      <c r="A1577" s="26">
        <v>8694</v>
      </c>
      <c r="B1577" s="26">
        <v>12532</v>
      </c>
      <c r="C1577" s="26" t="s">
        <v>2961</v>
      </c>
      <c r="D1577" s="26">
        <v>66503767</v>
      </c>
      <c r="E1577" s="26" t="s">
        <v>204</v>
      </c>
      <c r="F1577" s="26" t="s">
        <v>2961</v>
      </c>
      <c r="G1577" s="26" t="s">
        <v>2962</v>
      </c>
      <c r="H1577" s="26" t="s">
        <v>69</v>
      </c>
      <c r="I1577" s="26" t="s">
        <v>67</v>
      </c>
      <c r="J1577" s="26" t="s">
        <v>56</v>
      </c>
      <c r="K1577" s="26" t="s">
        <v>167</v>
      </c>
      <c r="L1577" s="26" t="s">
        <v>433</v>
      </c>
      <c r="M1577" s="26" t="s">
        <v>218</v>
      </c>
      <c r="N1577" s="26" t="s">
        <v>470</v>
      </c>
      <c r="O1577" s="26" t="s">
        <v>57</v>
      </c>
      <c r="P1577" s="26" t="s">
        <v>532</v>
      </c>
      <c r="Q1577" s="57">
        <v>0.11</v>
      </c>
      <c r="R1577" s="42">
        <v>3.6469999999999998</v>
      </c>
      <c r="S1577" s="42">
        <v>8471</v>
      </c>
      <c r="T1577" s="42">
        <v>0</v>
      </c>
      <c r="U1577" s="42">
        <v>3.3980000000000003E-2</v>
      </c>
      <c r="V1577" s="43">
        <v>1.06283606634864E-9</v>
      </c>
      <c r="W1577" s="43">
        <v>3.1390314992949301E-8</v>
      </c>
      <c r="X1577" s="43">
        <v>6.5057771898836578E-9</v>
      </c>
    </row>
    <row r="1578" spans="1:24" x14ac:dyDescent="0.2">
      <c r="A1578" s="26">
        <v>8694</v>
      </c>
      <c r="B1578" s="26">
        <v>12532</v>
      </c>
      <c r="C1578" s="26" t="s">
        <v>2863</v>
      </c>
      <c r="D1578" s="26">
        <v>68881663</v>
      </c>
      <c r="E1578" s="26" t="s">
        <v>204</v>
      </c>
      <c r="F1578" s="26" t="s">
        <v>2864</v>
      </c>
      <c r="G1578" s="26" t="s">
        <v>2865</v>
      </c>
      <c r="H1578" s="26" t="s">
        <v>69</v>
      </c>
      <c r="I1578" s="26" t="s">
        <v>67</v>
      </c>
      <c r="J1578" s="26" t="s">
        <v>56</v>
      </c>
      <c r="K1578" s="26" t="s">
        <v>167</v>
      </c>
      <c r="L1578" s="26" t="s">
        <v>433</v>
      </c>
      <c r="M1578" s="26" t="s">
        <v>219</v>
      </c>
      <c r="N1578" s="26" t="s">
        <v>468</v>
      </c>
      <c r="O1578" s="26" t="s">
        <v>57</v>
      </c>
      <c r="P1578" s="26" t="s">
        <v>532</v>
      </c>
      <c r="Q1578" s="57">
        <v>548.9</v>
      </c>
      <c r="R1578" s="42">
        <v>3.6469999999999998</v>
      </c>
      <c r="S1578" s="42">
        <v>974</v>
      </c>
      <c r="T1578" s="42">
        <v>0</v>
      </c>
      <c r="U1578" s="42">
        <v>19.497910000000001</v>
      </c>
      <c r="V1578" s="43">
        <v>2.79209100977571E-6</v>
      </c>
      <c r="W1578" s="43">
        <v>1.8011934567515499E-5</v>
      </c>
      <c r="X1578" s="43">
        <v>3.7330505629312673E-6</v>
      </c>
    </row>
    <row r="1579" spans="1:24" x14ac:dyDescent="0.2">
      <c r="A1579" s="26">
        <v>8694</v>
      </c>
      <c r="B1579" s="26">
        <v>12532</v>
      </c>
      <c r="C1579" s="26" t="s">
        <v>2866</v>
      </c>
      <c r="D1579" s="26">
        <v>39770802</v>
      </c>
      <c r="E1579" s="26" t="s">
        <v>204</v>
      </c>
      <c r="F1579" s="26" t="s">
        <v>2867</v>
      </c>
      <c r="G1579" s="26" t="s">
        <v>2868</v>
      </c>
      <c r="H1579" s="26" t="s">
        <v>69</v>
      </c>
      <c r="I1579" s="26" t="s">
        <v>67</v>
      </c>
      <c r="J1579" s="26" t="s">
        <v>56</v>
      </c>
      <c r="K1579" s="26" t="s">
        <v>51</v>
      </c>
      <c r="L1579" s="26" t="s">
        <v>433</v>
      </c>
      <c r="M1579" s="26" t="s">
        <v>218</v>
      </c>
      <c r="N1579" s="26" t="s">
        <v>470</v>
      </c>
      <c r="O1579" s="26" t="s">
        <v>57</v>
      </c>
      <c r="P1579" s="26" t="s">
        <v>532</v>
      </c>
      <c r="Q1579" s="57">
        <v>123850</v>
      </c>
      <c r="R1579" s="42">
        <v>3.6469999999999998</v>
      </c>
      <c r="S1579" s="42">
        <v>1417</v>
      </c>
      <c r="T1579" s="42">
        <v>0</v>
      </c>
      <c r="U1579" s="42">
        <v>6400.3190599999998</v>
      </c>
      <c r="V1579" s="43">
        <v>1.5746980289999999E-3</v>
      </c>
      <c r="W1579" s="43">
        <v>5.9125377079999996E-3</v>
      </c>
      <c r="X1579" s="43">
        <v>1.2253987565781521E-3</v>
      </c>
    </row>
    <row r="1580" spans="1:24" x14ac:dyDescent="0.2">
      <c r="A1580" s="26">
        <v>8694</v>
      </c>
      <c r="B1580" s="26">
        <v>12532</v>
      </c>
      <c r="C1580" s="26" t="s">
        <v>2869</v>
      </c>
      <c r="D1580" s="26">
        <v>515333128</v>
      </c>
      <c r="E1580" s="26" t="s">
        <v>203</v>
      </c>
      <c r="F1580" s="26" t="s">
        <v>2869</v>
      </c>
      <c r="G1580" s="26" t="s">
        <v>2870</v>
      </c>
      <c r="H1580" s="26" t="s">
        <v>69</v>
      </c>
      <c r="I1580" s="26" t="s">
        <v>67</v>
      </c>
      <c r="J1580" s="26" t="s">
        <v>56</v>
      </c>
      <c r="K1580" s="26" t="s">
        <v>51</v>
      </c>
      <c r="L1580" s="26" t="s">
        <v>433</v>
      </c>
      <c r="M1580" s="26" t="s">
        <v>219</v>
      </c>
      <c r="N1580" s="26" t="s">
        <v>471</v>
      </c>
      <c r="O1580" s="26" t="s">
        <v>57</v>
      </c>
      <c r="P1580" s="26" t="s">
        <v>532</v>
      </c>
      <c r="Q1580" s="57">
        <v>259181.52</v>
      </c>
      <c r="R1580" s="42">
        <v>3.6469999999999998</v>
      </c>
      <c r="S1580" s="42">
        <v>186</v>
      </c>
      <c r="T1580" s="42">
        <v>0</v>
      </c>
      <c r="U1580" s="42">
        <v>1758.1371099999999</v>
      </c>
      <c r="V1580" s="43">
        <v>3.046786244E-3</v>
      </c>
      <c r="W1580" s="43">
        <v>1.6241459000000001E-3</v>
      </c>
      <c r="X1580" s="43">
        <v>3.3661119208140005E-4</v>
      </c>
    </row>
    <row r="1581" spans="1:24" x14ac:dyDescent="0.2">
      <c r="A1581" s="26">
        <v>8694</v>
      </c>
      <c r="B1581" s="26">
        <v>12532</v>
      </c>
      <c r="C1581" s="26" t="s">
        <v>2871</v>
      </c>
      <c r="D1581" s="26">
        <v>117894</v>
      </c>
      <c r="E1581" s="26" t="s">
        <v>204</v>
      </c>
      <c r="F1581" s="26" t="s">
        <v>2872</v>
      </c>
      <c r="G1581" s="26" t="s">
        <v>2873</v>
      </c>
      <c r="H1581" s="26" t="s">
        <v>69</v>
      </c>
      <c r="I1581" s="26" t="s">
        <v>67</v>
      </c>
      <c r="J1581" s="26" t="s">
        <v>56</v>
      </c>
      <c r="K1581" s="26" t="s">
        <v>85</v>
      </c>
      <c r="L1581" s="26" t="s">
        <v>433</v>
      </c>
      <c r="M1581" s="26" t="s">
        <v>79</v>
      </c>
      <c r="N1581" s="26" t="s">
        <v>459</v>
      </c>
      <c r="O1581" s="26" t="s">
        <v>57</v>
      </c>
      <c r="P1581" s="26" t="s">
        <v>538</v>
      </c>
      <c r="Q1581" s="57">
        <v>9965</v>
      </c>
      <c r="R1581" s="42">
        <v>3.7964000000000002</v>
      </c>
      <c r="S1581" s="42">
        <v>61460</v>
      </c>
      <c r="T1581" s="42">
        <v>0</v>
      </c>
      <c r="U1581" s="42">
        <v>23251.010040000001</v>
      </c>
      <c r="V1581" s="43">
        <v>2.28770961E-4</v>
      </c>
      <c r="W1581" s="43">
        <v>2.1479003209000001E-2</v>
      </c>
      <c r="X1581" s="43">
        <v>4.4516153843433756E-3</v>
      </c>
    </row>
    <row r="1582" spans="1:24" x14ac:dyDescent="0.2">
      <c r="A1582" s="26">
        <v>8694</v>
      </c>
      <c r="B1582" s="26">
        <v>12532</v>
      </c>
      <c r="C1582" s="26" t="s">
        <v>2963</v>
      </c>
      <c r="D1582" s="26">
        <v>103451</v>
      </c>
      <c r="E1582" s="26" t="s">
        <v>204</v>
      </c>
      <c r="F1582" s="26" t="s">
        <v>2964</v>
      </c>
      <c r="G1582" s="26" t="s">
        <v>2965</v>
      </c>
      <c r="H1582" s="26" t="s">
        <v>69</v>
      </c>
      <c r="I1582" s="26" t="s">
        <v>67</v>
      </c>
      <c r="J1582" s="26" t="s">
        <v>56</v>
      </c>
      <c r="K1582" s="26" t="s">
        <v>167</v>
      </c>
      <c r="L1582" s="26" t="s">
        <v>433</v>
      </c>
      <c r="M1582" s="26" t="s">
        <v>219</v>
      </c>
      <c r="N1582" s="26" t="s">
        <v>468</v>
      </c>
      <c r="O1582" s="26" t="s">
        <v>57</v>
      </c>
      <c r="P1582" s="26" t="s">
        <v>532</v>
      </c>
      <c r="Q1582" s="57">
        <v>17734</v>
      </c>
      <c r="R1582" s="42">
        <v>3.6469999999999998</v>
      </c>
      <c r="S1582" s="42">
        <v>3231</v>
      </c>
      <c r="T1582" s="42">
        <v>0</v>
      </c>
      <c r="U1582" s="42">
        <v>2089.6782600000001</v>
      </c>
      <c r="V1582" s="43">
        <v>6.7073363323606403E-5</v>
      </c>
      <c r="W1582" s="43">
        <v>1.930419623E-3</v>
      </c>
      <c r="X1582" s="43">
        <v>4.0008773272818632E-4</v>
      </c>
    </row>
    <row r="1583" spans="1:24" x14ac:dyDescent="0.2">
      <c r="A1583" s="26">
        <v>8694</v>
      </c>
      <c r="B1583" s="26">
        <v>12532</v>
      </c>
      <c r="C1583" s="26" t="s">
        <v>2874</v>
      </c>
      <c r="D1583" s="26">
        <v>359009</v>
      </c>
      <c r="E1583" s="26" t="s">
        <v>204</v>
      </c>
      <c r="F1583" s="26" t="s">
        <v>2875</v>
      </c>
      <c r="G1583" s="26" t="s">
        <v>2876</v>
      </c>
      <c r="H1583" s="26" t="s">
        <v>69</v>
      </c>
      <c r="I1583" s="26" t="s">
        <v>67</v>
      </c>
      <c r="J1583" s="26" t="s">
        <v>56</v>
      </c>
      <c r="K1583" s="26" t="s">
        <v>51</v>
      </c>
      <c r="L1583" s="26" t="s">
        <v>433</v>
      </c>
      <c r="M1583" s="26" t="s">
        <v>219</v>
      </c>
      <c r="N1583" s="26" t="s">
        <v>472</v>
      </c>
      <c r="O1583" s="26" t="s">
        <v>57</v>
      </c>
      <c r="P1583" s="26" t="s">
        <v>532</v>
      </c>
      <c r="Q1583" s="57">
        <v>53771</v>
      </c>
      <c r="R1583" s="42">
        <v>3.6469999999999998</v>
      </c>
      <c r="S1583" s="42">
        <v>3115</v>
      </c>
      <c r="T1583" s="42">
        <v>14.679479023855</v>
      </c>
      <c r="U1583" s="42">
        <v>6162.1394300000002</v>
      </c>
      <c r="V1583" s="43">
        <v>2.702932302E-3</v>
      </c>
      <c r="W1583" s="43">
        <v>5.692510233E-3</v>
      </c>
      <c r="X1583" s="43">
        <v>1.1797971202053175E-3</v>
      </c>
    </row>
    <row r="1584" spans="1:24" x14ac:dyDescent="0.2">
      <c r="A1584" s="26">
        <v>8694</v>
      </c>
      <c r="B1584" s="26">
        <v>12532</v>
      </c>
      <c r="C1584" s="26" t="s">
        <v>2877</v>
      </c>
      <c r="D1584" s="26">
        <v>1729029</v>
      </c>
      <c r="E1584" s="26" t="s">
        <v>204</v>
      </c>
      <c r="F1584" s="26" t="s">
        <v>2878</v>
      </c>
      <c r="G1584" s="26" t="s">
        <v>2879</v>
      </c>
      <c r="H1584" s="26" t="s">
        <v>69</v>
      </c>
      <c r="I1584" s="26" t="s">
        <v>67</v>
      </c>
      <c r="J1584" s="26" t="s">
        <v>56</v>
      </c>
      <c r="K1584" s="26" t="s">
        <v>103</v>
      </c>
      <c r="L1584" s="26" t="s">
        <v>433</v>
      </c>
      <c r="M1584" s="26" t="s">
        <v>227</v>
      </c>
      <c r="N1584" s="26" t="s">
        <v>465</v>
      </c>
      <c r="O1584" s="26" t="s">
        <v>57</v>
      </c>
      <c r="P1584" s="26" t="s">
        <v>534</v>
      </c>
      <c r="Q1584" s="57">
        <v>143666.66</v>
      </c>
      <c r="R1584" s="42">
        <v>4.0278</v>
      </c>
      <c r="S1584" s="42">
        <v>260</v>
      </c>
      <c r="T1584" s="42">
        <v>0</v>
      </c>
      <c r="U1584" s="42">
        <v>1504.51749</v>
      </c>
      <c r="V1584" s="43">
        <v>8.7640344019999997E-3</v>
      </c>
      <c r="W1584" s="43">
        <v>1.389855147E-3</v>
      </c>
      <c r="X1584" s="43">
        <v>2.8805343049508573E-4</v>
      </c>
    </row>
    <row r="1585" spans="1:24" x14ac:dyDescent="0.2">
      <c r="A1585" s="26">
        <v>8694</v>
      </c>
      <c r="B1585" s="26">
        <v>12532</v>
      </c>
      <c r="C1585" s="26" t="s">
        <v>2880</v>
      </c>
      <c r="D1585" s="26">
        <v>126685</v>
      </c>
      <c r="E1585" s="26" t="s">
        <v>204</v>
      </c>
      <c r="F1585" s="26" t="s">
        <v>2881</v>
      </c>
      <c r="G1585" s="26" t="s">
        <v>2882</v>
      </c>
      <c r="H1585" s="26" t="s">
        <v>69</v>
      </c>
      <c r="I1585" s="26" t="s">
        <v>67</v>
      </c>
      <c r="J1585" s="26" t="s">
        <v>56</v>
      </c>
      <c r="K1585" s="26" t="s">
        <v>167</v>
      </c>
      <c r="L1585" s="26" t="s">
        <v>433</v>
      </c>
      <c r="M1585" s="26" t="s">
        <v>219</v>
      </c>
      <c r="N1585" s="26" t="s">
        <v>475</v>
      </c>
      <c r="O1585" s="26" t="s">
        <v>57</v>
      </c>
      <c r="P1585" s="26" t="s">
        <v>532</v>
      </c>
      <c r="Q1585" s="57">
        <v>43005</v>
      </c>
      <c r="R1585" s="42">
        <v>3.6469999999999998</v>
      </c>
      <c r="S1585" s="42">
        <v>22.5</v>
      </c>
      <c r="T1585" s="42">
        <v>0</v>
      </c>
      <c r="U1585" s="42">
        <v>35.288829999999997</v>
      </c>
      <c r="V1585" s="43">
        <v>4.9607881399999995E-4</v>
      </c>
      <c r="W1585" s="43">
        <v>3.2599396392955898E-5</v>
      </c>
      <c r="X1585" s="43">
        <v>6.7563644871007078E-6</v>
      </c>
    </row>
    <row r="1586" spans="1:24" x14ac:dyDescent="0.2">
      <c r="A1586" s="26">
        <v>8694</v>
      </c>
      <c r="B1586" s="26">
        <v>12532</v>
      </c>
      <c r="C1586" s="26" t="s">
        <v>2883</v>
      </c>
      <c r="D1586" s="26">
        <v>12231699</v>
      </c>
      <c r="E1586" s="26" t="s">
        <v>204</v>
      </c>
      <c r="F1586" s="26" t="s">
        <v>2884</v>
      </c>
      <c r="G1586" s="26" t="s">
        <v>2885</v>
      </c>
      <c r="H1586" s="26" t="s">
        <v>69</v>
      </c>
      <c r="I1586" s="26" t="s">
        <v>67</v>
      </c>
      <c r="J1586" s="26" t="s">
        <v>56</v>
      </c>
      <c r="K1586" s="26" t="s">
        <v>168</v>
      </c>
      <c r="L1586" s="26" t="s">
        <v>433</v>
      </c>
      <c r="M1586" s="26" t="s">
        <v>226</v>
      </c>
      <c r="N1586" s="26" t="s">
        <v>463</v>
      </c>
      <c r="O1586" s="26" t="s">
        <v>57</v>
      </c>
      <c r="P1586" s="26" t="s">
        <v>535</v>
      </c>
      <c r="Q1586" s="57">
        <v>88069</v>
      </c>
      <c r="R1586" s="42">
        <v>4.5743</v>
      </c>
      <c r="S1586" s="42">
        <v>1410</v>
      </c>
      <c r="T1586" s="42">
        <v>0</v>
      </c>
      <c r="U1586" s="42">
        <v>5680.2417800000003</v>
      </c>
      <c r="V1586" s="43">
        <v>2.107452132E-3</v>
      </c>
      <c r="W1586" s="43">
        <v>5.2473389849999998E-3</v>
      </c>
      <c r="X1586" s="43">
        <v>1.0875334727883503E-3</v>
      </c>
    </row>
    <row r="1587" spans="1:24" x14ac:dyDescent="0.2">
      <c r="A1587" s="26">
        <v>8694</v>
      </c>
      <c r="B1587" s="26">
        <v>12532</v>
      </c>
      <c r="C1587" s="26" t="s">
        <v>2886</v>
      </c>
      <c r="D1587" s="26">
        <v>231239</v>
      </c>
      <c r="E1587" s="26" t="s">
        <v>204</v>
      </c>
      <c r="F1587" s="26" t="s">
        <v>2886</v>
      </c>
      <c r="G1587" s="26" t="s">
        <v>2887</v>
      </c>
      <c r="H1587" s="26" t="s">
        <v>69</v>
      </c>
      <c r="I1587" s="26" t="s">
        <v>67</v>
      </c>
      <c r="J1587" s="26" t="s">
        <v>56</v>
      </c>
      <c r="K1587" s="26" t="s">
        <v>91</v>
      </c>
      <c r="L1587" s="26" t="s">
        <v>433</v>
      </c>
      <c r="M1587" s="26" t="s">
        <v>79</v>
      </c>
      <c r="N1587" s="26" t="s">
        <v>454</v>
      </c>
      <c r="O1587" s="26" t="s">
        <v>57</v>
      </c>
      <c r="P1587" s="26" t="s">
        <v>538</v>
      </c>
      <c r="Q1587" s="57">
        <v>50000</v>
      </c>
      <c r="R1587" s="42">
        <v>3.7964000000000002</v>
      </c>
      <c r="S1587" s="42">
        <v>2556</v>
      </c>
      <c r="T1587" s="42">
        <v>0</v>
      </c>
      <c r="U1587" s="42">
        <v>4851.7992000000004</v>
      </c>
      <c r="V1587" s="43">
        <v>3.6748558400000002E-4</v>
      </c>
      <c r="W1587" s="43">
        <v>4.4820337010000001E-3</v>
      </c>
      <c r="X1587" s="43">
        <v>9.2892067584625598E-4</v>
      </c>
    </row>
    <row r="1588" spans="1:24" x14ac:dyDescent="0.2">
      <c r="A1588" s="26">
        <v>8694</v>
      </c>
      <c r="B1588" s="26">
        <v>12532</v>
      </c>
      <c r="C1588" s="26" t="s">
        <v>2888</v>
      </c>
      <c r="D1588" s="26">
        <v>815103</v>
      </c>
      <c r="E1588" s="26" t="s">
        <v>204</v>
      </c>
      <c r="F1588" s="26" t="s">
        <v>2889</v>
      </c>
      <c r="G1588" s="26" t="s">
        <v>2890</v>
      </c>
      <c r="H1588" s="26" t="s">
        <v>69</v>
      </c>
      <c r="I1588" s="26" t="s">
        <v>67</v>
      </c>
      <c r="J1588" s="26" t="s">
        <v>56</v>
      </c>
      <c r="K1588" s="26" t="s">
        <v>100</v>
      </c>
      <c r="L1588" s="26" t="s">
        <v>433</v>
      </c>
      <c r="M1588" s="26" t="s">
        <v>79</v>
      </c>
      <c r="N1588" s="26" t="s">
        <v>99</v>
      </c>
      <c r="O1588" s="26" t="s">
        <v>57</v>
      </c>
      <c r="P1588" s="26" t="s">
        <v>538</v>
      </c>
      <c r="Q1588" s="57">
        <v>3000</v>
      </c>
      <c r="R1588" s="42">
        <v>3.7964000000000002</v>
      </c>
      <c r="S1588" s="42">
        <v>8715</v>
      </c>
      <c r="T1588" s="42">
        <v>0</v>
      </c>
      <c r="U1588" s="42">
        <v>992.56877999999995</v>
      </c>
      <c r="V1588" s="43">
        <v>8.39713711366102E-5</v>
      </c>
      <c r="W1588" s="43">
        <v>9.1692309100000001E-4</v>
      </c>
      <c r="X1588" s="43">
        <v>1.9003623685446289E-4</v>
      </c>
    </row>
    <row r="1589" spans="1:24" x14ac:dyDescent="0.2">
      <c r="A1589" s="26">
        <v>8694</v>
      </c>
      <c r="B1589" s="26">
        <v>12532</v>
      </c>
      <c r="C1589" s="26" t="s">
        <v>2891</v>
      </c>
      <c r="D1589" s="26">
        <v>34352073</v>
      </c>
      <c r="E1589" s="26" t="s">
        <v>204</v>
      </c>
      <c r="F1589" s="26" t="s">
        <v>2892</v>
      </c>
      <c r="G1589" s="26" t="s">
        <v>2893</v>
      </c>
      <c r="H1589" s="26" t="s">
        <v>69</v>
      </c>
      <c r="I1589" s="26" t="s">
        <v>67</v>
      </c>
      <c r="J1589" s="26" t="s">
        <v>56</v>
      </c>
      <c r="K1589" s="26" t="s">
        <v>167</v>
      </c>
      <c r="L1589" s="26" t="s">
        <v>433</v>
      </c>
      <c r="M1589" s="26" t="s">
        <v>219</v>
      </c>
      <c r="N1589" s="26" t="s">
        <v>470</v>
      </c>
      <c r="O1589" s="26" t="s">
        <v>57</v>
      </c>
      <c r="P1589" s="26" t="s">
        <v>532</v>
      </c>
      <c r="Q1589" s="57">
        <v>1800</v>
      </c>
      <c r="R1589" s="42">
        <v>3.6469999999999998</v>
      </c>
      <c r="S1589" s="42">
        <v>21455</v>
      </c>
      <c r="T1589" s="42">
        <v>0</v>
      </c>
      <c r="U1589" s="42">
        <v>1408.4349299999999</v>
      </c>
      <c r="V1589" s="43">
        <v>3.2833660952466602E-5</v>
      </c>
      <c r="W1589" s="43">
        <v>1.3010952350000001E-3</v>
      </c>
      <c r="X1589" s="43">
        <v>2.6965755859415495E-4</v>
      </c>
    </row>
    <row r="1590" spans="1:24" x14ac:dyDescent="0.2">
      <c r="A1590" s="26">
        <v>8694</v>
      </c>
      <c r="B1590" s="26">
        <v>12532</v>
      </c>
      <c r="C1590" s="26" t="s">
        <v>2894</v>
      </c>
      <c r="D1590" s="26">
        <v>34085029</v>
      </c>
      <c r="E1590" s="26" t="s">
        <v>204</v>
      </c>
      <c r="F1590" s="26" t="s">
        <v>2895</v>
      </c>
      <c r="G1590" s="26" t="s">
        <v>2896</v>
      </c>
      <c r="H1590" s="26" t="s">
        <v>69</v>
      </c>
      <c r="I1590" s="26" t="s">
        <v>67</v>
      </c>
      <c r="J1590" s="26" t="s">
        <v>56</v>
      </c>
      <c r="K1590" s="26" t="s">
        <v>167</v>
      </c>
      <c r="L1590" s="26" t="s">
        <v>433</v>
      </c>
      <c r="M1590" s="26" t="s">
        <v>219</v>
      </c>
      <c r="N1590" s="26" t="s">
        <v>464</v>
      </c>
      <c r="O1590" s="26" t="s">
        <v>57</v>
      </c>
      <c r="P1590" s="26" t="s">
        <v>532</v>
      </c>
      <c r="Q1590" s="57">
        <v>70254</v>
      </c>
      <c r="R1590" s="42">
        <v>3.6469999999999998</v>
      </c>
      <c r="S1590" s="42">
        <v>78.61</v>
      </c>
      <c r="T1590" s="42">
        <v>0</v>
      </c>
      <c r="U1590" s="42">
        <v>201.41166000000001</v>
      </c>
      <c r="V1590" s="43">
        <v>2.0604548489999998E-3</v>
      </c>
      <c r="W1590" s="43">
        <v>1.86061667E-4</v>
      </c>
      <c r="X1590" s="43">
        <v>3.856207720437324E-5</v>
      </c>
    </row>
    <row r="1591" spans="1:24" x14ac:dyDescent="0.2">
      <c r="A1591" s="26">
        <v>8694</v>
      </c>
      <c r="B1591" s="26">
        <v>12532</v>
      </c>
      <c r="C1591" s="26" t="s">
        <v>2897</v>
      </c>
      <c r="D1591" s="26">
        <v>47077066</v>
      </c>
      <c r="E1591" s="26" t="s">
        <v>204</v>
      </c>
      <c r="F1591" s="26" t="s">
        <v>2897</v>
      </c>
      <c r="G1591" s="26" t="s">
        <v>2898</v>
      </c>
      <c r="H1591" s="26" t="s">
        <v>69</v>
      </c>
      <c r="I1591" s="26" t="s">
        <v>67</v>
      </c>
      <c r="J1591" s="26" t="s">
        <v>56</v>
      </c>
      <c r="K1591" s="26" t="s">
        <v>167</v>
      </c>
      <c r="L1591" s="26" t="s">
        <v>433</v>
      </c>
      <c r="M1591" s="26" t="s">
        <v>219</v>
      </c>
      <c r="N1591" s="26" t="s">
        <v>471</v>
      </c>
      <c r="O1591" s="26" t="s">
        <v>57</v>
      </c>
      <c r="P1591" s="26" t="s">
        <v>532</v>
      </c>
      <c r="Q1591" s="57">
        <v>750000</v>
      </c>
      <c r="R1591" s="42">
        <v>3.6469999999999998</v>
      </c>
      <c r="S1591" s="42">
        <v>12</v>
      </c>
      <c r="T1591" s="42">
        <v>0</v>
      </c>
      <c r="U1591" s="42">
        <v>328.23</v>
      </c>
      <c r="V1591" s="43">
        <v>1.3832836952000001E-2</v>
      </c>
      <c r="W1591" s="43">
        <v>3.03214923E-4</v>
      </c>
      <c r="X1591" s="43">
        <v>6.2842591142893254E-5</v>
      </c>
    </row>
    <row r="1592" spans="1:24" x14ac:dyDescent="0.2">
      <c r="A1592" s="26">
        <v>8694</v>
      </c>
      <c r="B1592" s="26">
        <v>12532</v>
      </c>
      <c r="C1592" s="26" t="s">
        <v>2899</v>
      </c>
      <c r="D1592" s="26">
        <v>68251193</v>
      </c>
      <c r="E1592" s="26" t="s">
        <v>204</v>
      </c>
      <c r="F1592" s="26" t="s">
        <v>2900</v>
      </c>
      <c r="G1592" s="26" t="s">
        <v>2901</v>
      </c>
      <c r="H1592" s="26" t="s">
        <v>69</v>
      </c>
      <c r="I1592" s="26" t="s">
        <v>67</v>
      </c>
      <c r="J1592" s="26" t="s">
        <v>56</v>
      </c>
      <c r="K1592" s="26" t="s">
        <v>51</v>
      </c>
      <c r="L1592" s="26" t="s">
        <v>433</v>
      </c>
      <c r="M1592" s="26" t="s">
        <v>219</v>
      </c>
      <c r="N1592" s="26" t="s">
        <v>470</v>
      </c>
      <c r="O1592" s="26" t="s">
        <v>57</v>
      </c>
      <c r="P1592" s="26" t="s">
        <v>532</v>
      </c>
      <c r="Q1592" s="57">
        <v>14500</v>
      </c>
      <c r="R1592" s="42">
        <v>3.6469999999999998</v>
      </c>
      <c r="S1592" s="42">
        <v>365</v>
      </c>
      <c r="T1592" s="42">
        <v>0</v>
      </c>
      <c r="U1592" s="42">
        <v>193.01747</v>
      </c>
      <c r="V1592" s="43">
        <v>4.9657908211438898E-5</v>
      </c>
      <c r="W1592" s="43">
        <v>1.7830721500000001E-4</v>
      </c>
      <c r="X1592" s="43">
        <v>3.6954933889789671E-5</v>
      </c>
    </row>
    <row r="1593" spans="1:24" x14ac:dyDescent="0.2">
      <c r="A1593" s="26">
        <v>8694</v>
      </c>
      <c r="B1593" s="26">
        <v>12532</v>
      </c>
      <c r="C1593" s="26" t="s">
        <v>2902</v>
      </c>
      <c r="D1593" s="26">
        <v>514557339</v>
      </c>
      <c r="E1593" s="26" t="s">
        <v>204</v>
      </c>
      <c r="F1593" s="26" t="s">
        <v>2902</v>
      </c>
      <c r="G1593" s="26" t="s">
        <v>2903</v>
      </c>
      <c r="H1593" s="26" t="s">
        <v>69</v>
      </c>
      <c r="I1593" s="26" t="s">
        <v>67</v>
      </c>
      <c r="J1593" s="26" t="s">
        <v>56</v>
      </c>
      <c r="K1593" s="26" t="s">
        <v>51</v>
      </c>
      <c r="L1593" s="26" t="s">
        <v>433</v>
      </c>
      <c r="M1593" s="26" t="s">
        <v>219</v>
      </c>
      <c r="N1593" s="26" t="s">
        <v>461</v>
      </c>
      <c r="O1593" s="26" t="s">
        <v>57</v>
      </c>
      <c r="P1593" s="26" t="s">
        <v>532</v>
      </c>
      <c r="Q1593" s="57">
        <v>5166.67</v>
      </c>
      <c r="R1593" s="42">
        <v>3.6469999999999998</v>
      </c>
      <c r="S1593" s="42">
        <v>883</v>
      </c>
      <c r="T1593" s="42">
        <v>0</v>
      </c>
      <c r="U1593" s="42">
        <v>166.38233</v>
      </c>
      <c r="V1593" s="43">
        <v>4.6437857600000002E-4</v>
      </c>
      <c r="W1593" s="43">
        <v>1.53701993E-4</v>
      </c>
      <c r="X1593" s="43">
        <v>3.1855396330597267E-5</v>
      </c>
    </row>
    <row r="1594" spans="1:24" x14ac:dyDescent="0.2">
      <c r="A1594" s="26">
        <v>8694</v>
      </c>
      <c r="B1594" s="26">
        <v>12532</v>
      </c>
      <c r="C1594" s="26" t="s">
        <v>2904</v>
      </c>
      <c r="D1594" s="26">
        <v>52046667</v>
      </c>
      <c r="E1594" s="26" t="s">
        <v>204</v>
      </c>
      <c r="F1594" s="26" t="s">
        <v>2905</v>
      </c>
      <c r="G1594" s="26" t="s">
        <v>2791</v>
      </c>
      <c r="H1594" s="26" t="s">
        <v>69</v>
      </c>
      <c r="I1594" s="26" t="s">
        <v>67</v>
      </c>
      <c r="J1594" s="26" t="s">
        <v>56</v>
      </c>
      <c r="K1594" s="26" t="s">
        <v>51</v>
      </c>
      <c r="L1594" s="26" t="s">
        <v>433</v>
      </c>
      <c r="M1594" s="26" t="s">
        <v>219</v>
      </c>
      <c r="N1594" s="26" t="s">
        <v>470</v>
      </c>
      <c r="O1594" s="26" t="s">
        <v>57</v>
      </c>
      <c r="P1594" s="26" t="s">
        <v>532</v>
      </c>
      <c r="Q1594" s="57">
        <v>13600</v>
      </c>
      <c r="R1594" s="42">
        <v>3.6469999999999998</v>
      </c>
      <c r="S1594" s="42">
        <v>2916</v>
      </c>
      <c r="T1594" s="42">
        <v>0</v>
      </c>
      <c r="U1594" s="42">
        <v>1446.31267</v>
      </c>
      <c r="V1594" s="43">
        <v>3.7295510500000002E-4</v>
      </c>
      <c r="W1594" s="43">
        <v>1.3360862349999999E-3</v>
      </c>
      <c r="X1594" s="43">
        <v>2.7690959322912678E-4</v>
      </c>
    </row>
    <row r="1595" spans="1:24" x14ac:dyDescent="0.2">
      <c r="A1595" s="26">
        <v>8694</v>
      </c>
      <c r="B1595" s="26">
        <v>12532</v>
      </c>
      <c r="C1595" s="26" t="s">
        <v>2906</v>
      </c>
      <c r="D1595" s="26">
        <v>66296534</v>
      </c>
      <c r="E1595" s="26" t="s">
        <v>204</v>
      </c>
      <c r="F1595" s="26" t="s">
        <v>2907</v>
      </c>
      <c r="G1595" s="26" t="s">
        <v>2908</v>
      </c>
      <c r="H1595" s="26" t="s">
        <v>69</v>
      </c>
      <c r="I1595" s="26" t="s">
        <v>67</v>
      </c>
      <c r="J1595" s="26" t="s">
        <v>56</v>
      </c>
      <c r="K1595" s="26" t="s">
        <v>51</v>
      </c>
      <c r="L1595" s="26" t="s">
        <v>433</v>
      </c>
      <c r="M1595" s="26" t="s">
        <v>226</v>
      </c>
      <c r="N1595" s="26" t="s">
        <v>455</v>
      </c>
      <c r="O1595" s="26" t="s">
        <v>57</v>
      </c>
      <c r="P1595" s="26" t="s">
        <v>535</v>
      </c>
      <c r="Q1595" s="57">
        <v>513705</v>
      </c>
      <c r="R1595" s="42">
        <v>4.5743</v>
      </c>
      <c r="S1595" s="42">
        <v>110.4</v>
      </c>
      <c r="T1595" s="42">
        <v>0</v>
      </c>
      <c r="U1595" s="42">
        <v>2594.2242200000001</v>
      </c>
      <c r="V1595" s="43">
        <v>3.1063368099999998E-4</v>
      </c>
      <c r="W1595" s="43">
        <v>2.3965131079999999E-3</v>
      </c>
      <c r="X1595" s="43">
        <v>4.9668760317597769E-4</v>
      </c>
    </row>
    <row r="1596" spans="1:24" x14ac:dyDescent="0.2">
      <c r="A1596" s="26">
        <v>8694</v>
      </c>
      <c r="B1596" s="26">
        <v>12532</v>
      </c>
      <c r="C1596" s="26" t="s">
        <v>2912</v>
      </c>
      <c r="D1596" s="26">
        <v>35677318</v>
      </c>
      <c r="E1596" s="26" t="s">
        <v>204</v>
      </c>
      <c r="F1596" s="26" t="s">
        <v>2913</v>
      </c>
      <c r="G1596" s="26" t="s">
        <v>2914</v>
      </c>
      <c r="H1596" s="26" t="s">
        <v>69</v>
      </c>
      <c r="I1596" s="26" t="s">
        <v>67</v>
      </c>
      <c r="J1596" s="26" t="s">
        <v>56</v>
      </c>
      <c r="K1596" s="26" t="s">
        <v>51</v>
      </c>
      <c r="L1596" s="26" t="s">
        <v>433</v>
      </c>
      <c r="M1596" s="26" t="s">
        <v>79</v>
      </c>
      <c r="N1596" s="26" t="s">
        <v>471</v>
      </c>
      <c r="O1596" s="26" t="s">
        <v>57</v>
      </c>
      <c r="P1596" s="26" t="s">
        <v>532</v>
      </c>
      <c r="Q1596" s="57">
        <v>44443.88</v>
      </c>
      <c r="R1596" s="42">
        <v>3.6469999999999998</v>
      </c>
      <c r="S1596" s="42">
        <v>800</v>
      </c>
      <c r="T1596" s="42">
        <v>0</v>
      </c>
      <c r="U1596" s="42">
        <v>1296.6946399999999</v>
      </c>
      <c r="V1596" s="43">
        <v>3.52518926E-3</v>
      </c>
      <c r="W1596" s="43">
        <v>1.1978709000000001E-3</v>
      </c>
      <c r="X1596" s="43">
        <v>2.4826387319471454E-4</v>
      </c>
    </row>
    <row r="1597" spans="1:24" x14ac:dyDescent="0.2">
      <c r="A1597" s="26">
        <v>8694</v>
      </c>
      <c r="B1597" s="26">
        <v>12533</v>
      </c>
      <c r="C1597" s="26" t="s">
        <v>1554</v>
      </c>
      <c r="D1597" s="26">
        <v>520033234</v>
      </c>
      <c r="E1597" s="26" t="s">
        <v>203</v>
      </c>
      <c r="F1597" s="26" t="s">
        <v>2919</v>
      </c>
      <c r="G1597" s="26" t="s">
        <v>2920</v>
      </c>
      <c r="H1597" s="26" t="s">
        <v>69</v>
      </c>
      <c r="I1597" s="26" t="s">
        <v>67</v>
      </c>
      <c r="J1597" s="26" t="s">
        <v>51</v>
      </c>
      <c r="K1597" s="26" t="s">
        <v>51</v>
      </c>
      <c r="L1597" s="26" t="s">
        <v>433</v>
      </c>
      <c r="M1597" s="26" t="s">
        <v>165</v>
      </c>
      <c r="N1597" s="26" t="s">
        <v>358</v>
      </c>
      <c r="O1597" s="26" t="s">
        <v>57</v>
      </c>
      <c r="P1597" s="26" t="s">
        <v>531</v>
      </c>
      <c r="Q1597" s="57">
        <v>0.5</v>
      </c>
      <c r="R1597" s="42">
        <v>1</v>
      </c>
      <c r="S1597" s="42">
        <v>1357</v>
      </c>
      <c r="T1597" s="42">
        <v>0</v>
      </c>
      <c r="U1597" s="42">
        <v>6.7799999999999996E-3</v>
      </c>
      <c r="V1597" s="43">
        <v>2.5096531675886099E-9</v>
      </c>
      <c r="W1597" s="43">
        <v>3.30184346066414E-9</v>
      </c>
      <c r="X1597" s="43">
        <v>4.9443040556943957E-10</v>
      </c>
    </row>
    <row r="1598" spans="1:24" x14ac:dyDescent="0.2">
      <c r="A1598" s="26">
        <v>8694</v>
      </c>
      <c r="B1598" s="26">
        <v>12533</v>
      </c>
      <c r="C1598" s="26" t="s">
        <v>1403</v>
      </c>
      <c r="D1598" s="26">
        <v>520034257</v>
      </c>
      <c r="E1598" s="26" t="s">
        <v>203</v>
      </c>
      <c r="F1598" s="26" t="s">
        <v>2561</v>
      </c>
      <c r="G1598" s="26" t="s">
        <v>2562</v>
      </c>
      <c r="H1598" s="26" t="s">
        <v>69</v>
      </c>
      <c r="I1598" s="26" t="s">
        <v>67</v>
      </c>
      <c r="J1598" s="26" t="s">
        <v>51</v>
      </c>
      <c r="K1598" s="26" t="s">
        <v>51</v>
      </c>
      <c r="L1598" s="26" t="s">
        <v>433</v>
      </c>
      <c r="M1598" s="26" t="s">
        <v>165</v>
      </c>
      <c r="N1598" s="26" t="s">
        <v>373</v>
      </c>
      <c r="O1598" s="26" t="s">
        <v>57</v>
      </c>
      <c r="P1598" s="26" t="s">
        <v>531</v>
      </c>
      <c r="Q1598" s="57">
        <v>1200000</v>
      </c>
      <c r="R1598" s="42">
        <v>1</v>
      </c>
      <c r="S1598" s="42">
        <v>500.6</v>
      </c>
      <c r="T1598" s="42">
        <v>0</v>
      </c>
      <c r="U1598" s="42">
        <v>6007.2</v>
      </c>
      <c r="V1598" s="43">
        <v>4.4905789890000002E-3</v>
      </c>
      <c r="W1598" s="43">
        <v>2.9254917450000002E-3</v>
      </c>
      <c r="X1598" s="43">
        <v>4.3807409031515308E-4</v>
      </c>
    </row>
    <row r="1599" spans="1:24" x14ac:dyDescent="0.2">
      <c r="A1599" s="26">
        <v>8694</v>
      </c>
      <c r="B1599" s="26">
        <v>12533</v>
      </c>
      <c r="C1599" s="26" t="s">
        <v>2563</v>
      </c>
      <c r="D1599" s="26">
        <v>520034695</v>
      </c>
      <c r="E1599" s="26" t="s">
        <v>203</v>
      </c>
      <c r="F1599" s="26" t="s">
        <v>2564</v>
      </c>
      <c r="G1599" s="26" t="s">
        <v>2565</v>
      </c>
      <c r="H1599" s="26" t="s">
        <v>69</v>
      </c>
      <c r="I1599" s="26" t="s">
        <v>67</v>
      </c>
      <c r="J1599" s="26" t="s">
        <v>51</v>
      </c>
      <c r="K1599" s="26" t="s">
        <v>51</v>
      </c>
      <c r="L1599" s="26" t="s">
        <v>433</v>
      </c>
      <c r="M1599" s="26" t="s">
        <v>165</v>
      </c>
      <c r="N1599" s="26" t="s">
        <v>125</v>
      </c>
      <c r="O1599" s="26" t="s">
        <v>57</v>
      </c>
      <c r="P1599" s="26" t="s">
        <v>531</v>
      </c>
      <c r="Q1599" s="57">
        <v>596072</v>
      </c>
      <c r="R1599" s="42">
        <v>1</v>
      </c>
      <c r="S1599" s="42">
        <v>6841</v>
      </c>
      <c r="T1599" s="42">
        <v>0</v>
      </c>
      <c r="U1599" s="42">
        <v>40777.285519999998</v>
      </c>
      <c r="V1599" s="43">
        <v>8.3271323940000003E-3</v>
      </c>
      <c r="W1599" s="43">
        <v>1.9858438573999999E-2</v>
      </c>
      <c r="X1599" s="43">
        <v>2.9736769642587663E-3</v>
      </c>
    </row>
    <row r="1600" spans="1:24" x14ac:dyDescent="0.2">
      <c r="A1600" s="26">
        <v>8694</v>
      </c>
      <c r="B1600" s="26">
        <v>12533</v>
      </c>
      <c r="C1600" s="26" t="s">
        <v>1406</v>
      </c>
      <c r="D1600" s="26">
        <v>520036120</v>
      </c>
      <c r="E1600" s="26" t="s">
        <v>203</v>
      </c>
      <c r="F1600" s="26" t="s">
        <v>2566</v>
      </c>
      <c r="G1600" s="26" t="s">
        <v>2567</v>
      </c>
      <c r="H1600" s="26" t="s">
        <v>69</v>
      </c>
      <c r="I1600" s="26" t="s">
        <v>67</v>
      </c>
      <c r="J1600" s="26" t="s">
        <v>51</v>
      </c>
      <c r="K1600" s="26" t="s">
        <v>51</v>
      </c>
      <c r="L1600" s="26" t="s">
        <v>433</v>
      </c>
      <c r="M1600" s="26" t="s">
        <v>165</v>
      </c>
      <c r="N1600" s="26" t="s">
        <v>141</v>
      </c>
      <c r="O1600" s="26" t="s">
        <v>57</v>
      </c>
      <c r="P1600" s="26" t="s">
        <v>531</v>
      </c>
      <c r="Q1600" s="57">
        <v>366875</v>
      </c>
      <c r="R1600" s="42">
        <v>1</v>
      </c>
      <c r="S1600" s="42">
        <v>8570</v>
      </c>
      <c r="T1600" s="42">
        <v>0</v>
      </c>
      <c r="U1600" s="42">
        <v>31441.1875</v>
      </c>
      <c r="V1600" s="43">
        <v>4.6204170150000003E-3</v>
      </c>
      <c r="W1600" s="43">
        <v>1.5311781613E-2</v>
      </c>
      <c r="X1600" s="43">
        <v>2.2928435231872857E-3</v>
      </c>
    </row>
    <row r="1601" spans="1:24" x14ac:dyDescent="0.2">
      <c r="A1601" s="26">
        <v>8694</v>
      </c>
      <c r="B1601" s="26">
        <v>12533</v>
      </c>
      <c r="C1601" s="26" t="s">
        <v>1752</v>
      </c>
      <c r="D1601" s="26">
        <v>520024126</v>
      </c>
      <c r="E1601" s="26" t="s">
        <v>203</v>
      </c>
      <c r="F1601" s="26" t="s">
        <v>2568</v>
      </c>
      <c r="G1601" s="26" t="s">
        <v>2569</v>
      </c>
      <c r="H1601" s="26" t="s">
        <v>69</v>
      </c>
      <c r="I1601" s="26" t="s">
        <v>67</v>
      </c>
      <c r="J1601" s="26" t="s">
        <v>51</v>
      </c>
      <c r="K1601" s="26" t="s">
        <v>51</v>
      </c>
      <c r="L1601" s="26" t="s">
        <v>433</v>
      </c>
      <c r="M1601" s="26" t="s">
        <v>165</v>
      </c>
      <c r="N1601" s="26" t="s">
        <v>357</v>
      </c>
      <c r="O1601" s="26" t="s">
        <v>57</v>
      </c>
      <c r="P1601" s="26" t="s">
        <v>531</v>
      </c>
      <c r="Q1601" s="57">
        <v>3661711</v>
      </c>
      <c r="R1601" s="42">
        <v>1</v>
      </c>
      <c r="S1601" s="42">
        <v>1089</v>
      </c>
      <c r="T1601" s="42">
        <v>0</v>
      </c>
      <c r="U1601" s="42">
        <v>39876.032789999997</v>
      </c>
      <c r="V1601" s="43">
        <v>4.9675467289999999E-3</v>
      </c>
      <c r="W1601" s="43">
        <v>1.9419530692999998E-2</v>
      </c>
      <c r="X1601" s="43">
        <v>2.9079532544041258E-3</v>
      </c>
    </row>
    <row r="1602" spans="1:24" x14ac:dyDescent="0.2">
      <c r="A1602" s="26">
        <v>8694</v>
      </c>
      <c r="B1602" s="26">
        <v>12533</v>
      </c>
      <c r="C1602" s="26" t="s">
        <v>744</v>
      </c>
      <c r="D1602" s="26">
        <v>520031931</v>
      </c>
      <c r="E1602" s="26" t="s">
        <v>203</v>
      </c>
      <c r="F1602" s="26" t="s">
        <v>2570</v>
      </c>
      <c r="G1602" s="26" t="s">
        <v>2571</v>
      </c>
      <c r="H1602" s="26" t="s">
        <v>69</v>
      </c>
      <c r="I1602" s="26" t="s">
        <v>67</v>
      </c>
      <c r="J1602" s="26" t="s">
        <v>51</v>
      </c>
      <c r="K1602" s="26" t="s">
        <v>51</v>
      </c>
      <c r="L1602" s="26" t="s">
        <v>433</v>
      </c>
      <c r="M1602" s="26" t="s">
        <v>165</v>
      </c>
      <c r="N1602" s="26" t="s">
        <v>133</v>
      </c>
      <c r="O1602" s="26" t="s">
        <v>57</v>
      </c>
      <c r="P1602" s="26" t="s">
        <v>531</v>
      </c>
      <c r="Q1602" s="57">
        <v>9822613</v>
      </c>
      <c r="R1602" s="42">
        <v>1</v>
      </c>
      <c r="S1602" s="42">
        <v>519</v>
      </c>
      <c r="T1602" s="42">
        <v>0</v>
      </c>
      <c r="U1602" s="42">
        <v>50979.361470000003</v>
      </c>
      <c r="V1602" s="43">
        <v>3.5480979329999998E-3</v>
      </c>
      <c r="W1602" s="43">
        <v>2.4826824675000001E-2</v>
      </c>
      <c r="X1602" s="43">
        <v>3.717661706088963E-3</v>
      </c>
    </row>
    <row r="1603" spans="1:24" x14ac:dyDescent="0.2">
      <c r="A1603" s="26">
        <v>8694</v>
      </c>
      <c r="B1603" s="26">
        <v>12533</v>
      </c>
      <c r="C1603" s="26" t="s">
        <v>1786</v>
      </c>
      <c r="D1603" s="26">
        <v>550010003</v>
      </c>
      <c r="E1603" s="26" t="s">
        <v>205</v>
      </c>
      <c r="F1603" s="26" t="s">
        <v>2572</v>
      </c>
      <c r="G1603" s="26" t="s">
        <v>2573</v>
      </c>
      <c r="H1603" s="26" t="s">
        <v>69</v>
      </c>
      <c r="I1603" s="26" t="s">
        <v>212</v>
      </c>
      <c r="J1603" s="26" t="s">
        <v>51</v>
      </c>
      <c r="K1603" s="26" t="s">
        <v>51</v>
      </c>
      <c r="L1603" s="26" t="s">
        <v>433</v>
      </c>
      <c r="M1603" s="26" t="s">
        <v>165</v>
      </c>
      <c r="N1603" s="26" t="s">
        <v>140</v>
      </c>
      <c r="O1603" s="26" t="s">
        <v>57</v>
      </c>
      <c r="P1603" s="26" t="s">
        <v>531</v>
      </c>
      <c r="Q1603" s="57">
        <v>5099711</v>
      </c>
      <c r="R1603" s="42">
        <v>1</v>
      </c>
      <c r="S1603" s="42">
        <v>189.7</v>
      </c>
      <c r="T1603" s="42">
        <v>0</v>
      </c>
      <c r="U1603" s="42">
        <v>9674.1517700000004</v>
      </c>
      <c r="V1603" s="43">
        <v>1.9646334820000002E-3</v>
      </c>
      <c r="W1603" s="43">
        <v>4.7112883119999997E-3</v>
      </c>
      <c r="X1603" s="43">
        <v>7.0548595622144724E-4</v>
      </c>
    </row>
    <row r="1604" spans="1:24" x14ac:dyDescent="0.2">
      <c r="A1604" s="26">
        <v>8694</v>
      </c>
      <c r="B1604" s="26">
        <v>12533</v>
      </c>
      <c r="C1604" s="26" t="s">
        <v>861</v>
      </c>
      <c r="D1604" s="26">
        <v>520036690</v>
      </c>
      <c r="E1604" s="26" t="s">
        <v>203</v>
      </c>
      <c r="F1604" s="26" t="s">
        <v>2574</v>
      </c>
      <c r="G1604" s="26" t="s">
        <v>2575</v>
      </c>
      <c r="H1604" s="26" t="s">
        <v>69</v>
      </c>
      <c r="I1604" s="26" t="s">
        <v>67</v>
      </c>
      <c r="J1604" s="26" t="s">
        <v>51</v>
      </c>
      <c r="K1604" s="26" t="s">
        <v>51</v>
      </c>
      <c r="L1604" s="26" t="s">
        <v>433</v>
      </c>
      <c r="M1604" s="26" t="s">
        <v>165</v>
      </c>
      <c r="N1604" s="26" t="s">
        <v>125</v>
      </c>
      <c r="O1604" s="26" t="s">
        <v>57</v>
      </c>
      <c r="P1604" s="26" t="s">
        <v>531</v>
      </c>
      <c r="Q1604" s="57">
        <v>39960</v>
      </c>
      <c r="R1604" s="42">
        <v>1</v>
      </c>
      <c r="S1604" s="42">
        <v>30600</v>
      </c>
      <c r="T1604" s="42">
        <v>0</v>
      </c>
      <c r="U1604" s="42">
        <v>12227.76</v>
      </c>
      <c r="V1604" s="43">
        <v>2.6062002119999999E-3</v>
      </c>
      <c r="W1604" s="43">
        <v>5.9548892909999998E-3</v>
      </c>
      <c r="X1604" s="43">
        <v>8.9170742418964179E-4</v>
      </c>
    </row>
    <row r="1605" spans="1:24" x14ac:dyDescent="0.2">
      <c r="A1605" s="26">
        <v>8694</v>
      </c>
      <c r="B1605" s="26">
        <v>12533</v>
      </c>
      <c r="C1605" s="26" t="s">
        <v>2576</v>
      </c>
      <c r="D1605" s="26">
        <v>520036153</v>
      </c>
      <c r="E1605" s="26" t="s">
        <v>203</v>
      </c>
      <c r="F1605" s="26" t="s">
        <v>2577</v>
      </c>
      <c r="G1605" s="26" t="s">
        <v>2578</v>
      </c>
      <c r="H1605" s="26" t="s">
        <v>69</v>
      </c>
      <c r="I1605" s="26" t="s">
        <v>67</v>
      </c>
      <c r="J1605" s="26" t="s">
        <v>51</v>
      </c>
      <c r="K1605" s="26" t="s">
        <v>51</v>
      </c>
      <c r="L1605" s="26" t="s">
        <v>433</v>
      </c>
      <c r="M1605" s="26" t="s">
        <v>165</v>
      </c>
      <c r="N1605" s="26" t="s">
        <v>360</v>
      </c>
      <c r="O1605" s="26" t="s">
        <v>57</v>
      </c>
      <c r="P1605" s="26" t="s">
        <v>531</v>
      </c>
      <c r="Q1605" s="57">
        <v>278443</v>
      </c>
      <c r="R1605" s="42">
        <v>1</v>
      </c>
      <c r="S1605" s="42">
        <v>2982</v>
      </c>
      <c r="T1605" s="42">
        <v>0</v>
      </c>
      <c r="U1605" s="42">
        <v>8303.1702600000008</v>
      </c>
      <c r="V1605" s="43">
        <v>1.1195526533000001E-2</v>
      </c>
      <c r="W1605" s="43">
        <v>4.0436236610000001E-3</v>
      </c>
      <c r="X1605" s="43">
        <v>6.0550735090913132E-4</v>
      </c>
    </row>
    <row r="1606" spans="1:24" x14ac:dyDescent="0.2">
      <c r="A1606" s="26">
        <v>8694</v>
      </c>
      <c r="B1606" s="26">
        <v>12533</v>
      </c>
      <c r="C1606" s="26" t="s">
        <v>2579</v>
      </c>
      <c r="D1606" s="26">
        <v>520036872</v>
      </c>
      <c r="E1606" s="26" t="s">
        <v>203</v>
      </c>
      <c r="F1606" s="26" t="s">
        <v>2580</v>
      </c>
      <c r="G1606" s="26" t="s">
        <v>2581</v>
      </c>
      <c r="H1606" s="26" t="s">
        <v>69</v>
      </c>
      <c r="I1606" s="26" t="s">
        <v>67</v>
      </c>
      <c r="J1606" s="26" t="s">
        <v>51</v>
      </c>
      <c r="K1606" s="26" t="s">
        <v>51</v>
      </c>
      <c r="L1606" s="26" t="s">
        <v>433</v>
      </c>
      <c r="M1606" s="26" t="s">
        <v>165</v>
      </c>
      <c r="N1606" s="26" t="s">
        <v>126</v>
      </c>
      <c r="O1606" s="26" t="s">
        <v>57</v>
      </c>
      <c r="P1606" s="26" t="s">
        <v>531</v>
      </c>
      <c r="Q1606" s="57">
        <v>59028</v>
      </c>
      <c r="R1606" s="42">
        <v>1</v>
      </c>
      <c r="S1606" s="42">
        <v>62120</v>
      </c>
      <c r="T1606" s="42">
        <v>0</v>
      </c>
      <c r="U1606" s="42">
        <v>36668.193599999999</v>
      </c>
      <c r="V1606" s="43">
        <v>9.3890324300000005E-4</v>
      </c>
      <c r="W1606" s="43">
        <v>1.7857320832999998E-2</v>
      </c>
      <c r="X1606" s="43">
        <v>2.6740220992841788E-3</v>
      </c>
    </row>
    <row r="1607" spans="1:24" x14ac:dyDescent="0.2">
      <c r="A1607" s="26">
        <v>8694</v>
      </c>
      <c r="B1607" s="26">
        <v>12533</v>
      </c>
      <c r="C1607" s="26" t="s">
        <v>2582</v>
      </c>
      <c r="D1607" s="26">
        <v>520027830</v>
      </c>
      <c r="E1607" s="26" t="s">
        <v>203</v>
      </c>
      <c r="F1607" s="26" t="s">
        <v>2583</v>
      </c>
      <c r="G1607" s="26" t="s">
        <v>2584</v>
      </c>
      <c r="H1607" s="26" t="s">
        <v>69</v>
      </c>
      <c r="I1607" s="26" t="s">
        <v>67</v>
      </c>
      <c r="J1607" s="26" t="s">
        <v>51</v>
      </c>
      <c r="K1607" s="26" t="s">
        <v>51</v>
      </c>
      <c r="L1607" s="26" t="s">
        <v>433</v>
      </c>
      <c r="M1607" s="26" t="s">
        <v>165</v>
      </c>
      <c r="N1607" s="26" t="s">
        <v>138</v>
      </c>
      <c r="O1607" s="26" t="s">
        <v>57</v>
      </c>
      <c r="P1607" s="26" t="s">
        <v>531</v>
      </c>
      <c r="Q1607" s="57">
        <v>1957012</v>
      </c>
      <c r="R1607" s="42">
        <v>1</v>
      </c>
      <c r="S1607" s="42">
        <v>1800</v>
      </c>
      <c r="T1607" s="42">
        <v>0</v>
      </c>
      <c r="U1607" s="42">
        <v>35226.216</v>
      </c>
      <c r="V1607" s="43">
        <v>1.5167974099999999E-3</v>
      </c>
      <c r="W1607" s="43">
        <v>1.715508126E-2</v>
      </c>
      <c r="X1607" s="43">
        <v>2.5688661155688327E-3</v>
      </c>
    </row>
    <row r="1608" spans="1:24" x14ac:dyDescent="0.2">
      <c r="A1608" s="26">
        <v>8694</v>
      </c>
      <c r="B1608" s="26">
        <v>12533</v>
      </c>
      <c r="C1608" s="26" t="s">
        <v>864</v>
      </c>
      <c r="D1608" s="26">
        <v>520037789</v>
      </c>
      <c r="E1608" s="26" t="s">
        <v>203</v>
      </c>
      <c r="F1608" s="26" t="s">
        <v>2585</v>
      </c>
      <c r="G1608" s="26" t="s">
        <v>2586</v>
      </c>
      <c r="H1608" s="26" t="s">
        <v>69</v>
      </c>
      <c r="I1608" s="26" t="s">
        <v>67</v>
      </c>
      <c r="J1608" s="26" t="s">
        <v>51</v>
      </c>
      <c r="K1608" s="26" t="s">
        <v>51</v>
      </c>
      <c r="L1608" s="26" t="s">
        <v>433</v>
      </c>
      <c r="M1608" s="26" t="s">
        <v>165</v>
      </c>
      <c r="N1608" s="26" t="s">
        <v>357</v>
      </c>
      <c r="O1608" s="26" t="s">
        <v>57</v>
      </c>
      <c r="P1608" s="26" t="s">
        <v>531</v>
      </c>
      <c r="Q1608" s="57">
        <v>56630</v>
      </c>
      <c r="R1608" s="42">
        <v>1</v>
      </c>
      <c r="S1608" s="42">
        <v>32400</v>
      </c>
      <c r="T1608" s="42">
        <v>0</v>
      </c>
      <c r="U1608" s="42">
        <v>18348.12</v>
      </c>
      <c r="V1608" s="43">
        <v>1.190180629E-3</v>
      </c>
      <c r="W1608" s="43">
        <v>8.9354896810000008E-3</v>
      </c>
      <c r="X1608" s="43">
        <v>1.3380336892384582E-3</v>
      </c>
    </row>
    <row r="1609" spans="1:24" x14ac:dyDescent="0.2">
      <c r="A1609" s="26">
        <v>8694</v>
      </c>
      <c r="B1609" s="26">
        <v>12533</v>
      </c>
      <c r="C1609" s="26" t="s">
        <v>1677</v>
      </c>
      <c r="D1609" s="26">
        <v>520038332</v>
      </c>
      <c r="E1609" s="26" t="s">
        <v>203</v>
      </c>
      <c r="F1609" s="26" t="s">
        <v>2587</v>
      </c>
      <c r="G1609" s="26" t="s">
        <v>2588</v>
      </c>
      <c r="H1609" s="26" t="s">
        <v>69</v>
      </c>
      <c r="I1609" s="26" t="s">
        <v>67</v>
      </c>
      <c r="J1609" s="26" t="s">
        <v>51</v>
      </c>
      <c r="K1609" s="26" t="s">
        <v>51</v>
      </c>
      <c r="L1609" s="26" t="s">
        <v>433</v>
      </c>
      <c r="M1609" s="26" t="s">
        <v>165</v>
      </c>
      <c r="N1609" s="26" t="s">
        <v>357</v>
      </c>
      <c r="O1609" s="26" t="s">
        <v>57</v>
      </c>
      <c r="P1609" s="26" t="s">
        <v>531</v>
      </c>
      <c r="Q1609" s="57">
        <v>857207</v>
      </c>
      <c r="R1609" s="42">
        <v>1</v>
      </c>
      <c r="S1609" s="42">
        <v>230</v>
      </c>
      <c r="T1609" s="42">
        <v>0</v>
      </c>
      <c r="U1609" s="42">
        <v>1971.5761</v>
      </c>
      <c r="V1609" s="43">
        <v>2.6592212049999999E-3</v>
      </c>
      <c r="W1609" s="43">
        <v>9.6015275099999996E-4</v>
      </c>
      <c r="X1609" s="43">
        <v>1.4377686883982509E-4</v>
      </c>
    </row>
    <row r="1610" spans="1:24" x14ac:dyDescent="0.2">
      <c r="A1610" s="26">
        <v>8694</v>
      </c>
      <c r="B1610" s="26">
        <v>12533</v>
      </c>
      <c r="C1610" s="26" t="s">
        <v>1416</v>
      </c>
      <c r="D1610" s="26">
        <v>520038274</v>
      </c>
      <c r="E1610" s="26" t="s">
        <v>203</v>
      </c>
      <c r="F1610" s="26" t="s">
        <v>2589</v>
      </c>
      <c r="G1610" s="26" t="s">
        <v>2590</v>
      </c>
      <c r="H1610" s="26" t="s">
        <v>69</v>
      </c>
      <c r="I1610" s="26" t="s">
        <v>67</v>
      </c>
      <c r="J1610" s="26" t="s">
        <v>51</v>
      </c>
      <c r="K1610" s="26" t="s">
        <v>51</v>
      </c>
      <c r="L1610" s="26" t="s">
        <v>433</v>
      </c>
      <c r="M1610" s="26" t="s">
        <v>165</v>
      </c>
      <c r="N1610" s="26" t="s">
        <v>84</v>
      </c>
      <c r="O1610" s="26" t="s">
        <v>57</v>
      </c>
      <c r="P1610" s="26" t="s">
        <v>531</v>
      </c>
      <c r="Q1610" s="57">
        <v>1679693</v>
      </c>
      <c r="R1610" s="42">
        <v>1</v>
      </c>
      <c r="S1610" s="42">
        <v>2167</v>
      </c>
      <c r="T1610" s="42">
        <v>0</v>
      </c>
      <c r="U1610" s="42">
        <v>36398.947310000003</v>
      </c>
      <c r="V1610" s="43">
        <v>5.9504568639999998E-3</v>
      </c>
      <c r="W1610" s="43">
        <v>1.7726198546999999E-2</v>
      </c>
      <c r="X1610" s="43">
        <v>2.6543873570477826E-3</v>
      </c>
    </row>
    <row r="1611" spans="1:24" x14ac:dyDescent="0.2">
      <c r="A1611" s="26">
        <v>8694</v>
      </c>
      <c r="B1611" s="26">
        <v>12533</v>
      </c>
      <c r="C1611" s="26" t="s">
        <v>2591</v>
      </c>
      <c r="D1611" s="26">
        <v>520038530</v>
      </c>
      <c r="E1611" s="26" t="s">
        <v>203</v>
      </c>
      <c r="F1611" s="26" t="s">
        <v>2592</v>
      </c>
      <c r="G1611" s="26" t="s">
        <v>2593</v>
      </c>
      <c r="H1611" s="26" t="s">
        <v>69</v>
      </c>
      <c r="I1611" s="26" t="s">
        <v>67</v>
      </c>
      <c r="J1611" s="26" t="s">
        <v>51</v>
      </c>
      <c r="K1611" s="26" t="s">
        <v>51</v>
      </c>
      <c r="L1611" s="26" t="s">
        <v>433</v>
      </c>
      <c r="M1611" s="26" t="s">
        <v>165</v>
      </c>
      <c r="N1611" s="26" t="s">
        <v>136</v>
      </c>
      <c r="O1611" s="26" t="s">
        <v>57</v>
      </c>
      <c r="P1611" s="26" t="s">
        <v>531</v>
      </c>
      <c r="Q1611" s="57">
        <v>568121</v>
      </c>
      <c r="R1611" s="42">
        <v>1</v>
      </c>
      <c r="S1611" s="42">
        <v>1715</v>
      </c>
      <c r="T1611" s="42">
        <v>0</v>
      </c>
      <c r="U1611" s="42">
        <v>9743.2751499999995</v>
      </c>
      <c r="V1611" s="43">
        <v>1.5503861795000001E-2</v>
      </c>
      <c r="W1611" s="43">
        <v>4.7449512299999998E-3</v>
      </c>
      <c r="X1611" s="43">
        <v>7.1052676755002111E-4</v>
      </c>
    </row>
    <row r="1612" spans="1:24" x14ac:dyDescent="0.2">
      <c r="A1612" s="26">
        <v>8694</v>
      </c>
      <c r="B1612" s="26">
        <v>12533</v>
      </c>
      <c r="C1612" s="26" t="s">
        <v>1828</v>
      </c>
      <c r="D1612" s="26">
        <v>520038894</v>
      </c>
      <c r="E1612" s="26" t="s">
        <v>203</v>
      </c>
      <c r="F1612" s="26" t="s">
        <v>2594</v>
      </c>
      <c r="G1612" s="26" t="s">
        <v>2595</v>
      </c>
      <c r="H1612" s="26" t="s">
        <v>69</v>
      </c>
      <c r="I1612" s="26" t="s">
        <v>67</v>
      </c>
      <c r="J1612" s="26" t="s">
        <v>51</v>
      </c>
      <c r="K1612" s="26" t="s">
        <v>51</v>
      </c>
      <c r="L1612" s="26" t="s">
        <v>433</v>
      </c>
      <c r="M1612" s="26" t="s">
        <v>165</v>
      </c>
      <c r="N1612" s="26" t="s">
        <v>358</v>
      </c>
      <c r="O1612" s="26" t="s">
        <v>57</v>
      </c>
      <c r="P1612" s="26" t="s">
        <v>531</v>
      </c>
      <c r="Q1612" s="57">
        <v>194744</v>
      </c>
      <c r="R1612" s="42">
        <v>1</v>
      </c>
      <c r="S1612" s="42">
        <v>16650</v>
      </c>
      <c r="T1612" s="42">
        <v>0</v>
      </c>
      <c r="U1612" s="42">
        <v>32424.876</v>
      </c>
      <c r="V1612" s="43">
        <v>9.4519826419999994E-3</v>
      </c>
      <c r="W1612" s="43">
        <v>1.5790835513E-2</v>
      </c>
      <c r="X1612" s="43">
        <v>2.3645788482623584E-3</v>
      </c>
    </row>
    <row r="1613" spans="1:24" x14ac:dyDescent="0.2">
      <c r="A1613" s="26">
        <v>8694</v>
      </c>
      <c r="B1613" s="26">
        <v>12533</v>
      </c>
      <c r="C1613" s="26" t="s">
        <v>2596</v>
      </c>
      <c r="D1613" s="26">
        <v>550012777</v>
      </c>
      <c r="E1613" s="26" t="s">
        <v>205</v>
      </c>
      <c r="F1613" s="26" t="s">
        <v>2597</v>
      </c>
      <c r="G1613" s="26" t="s">
        <v>2598</v>
      </c>
      <c r="H1613" s="26" t="s">
        <v>69</v>
      </c>
      <c r="I1613" s="26" t="s">
        <v>212</v>
      </c>
      <c r="J1613" s="26" t="s">
        <v>51</v>
      </c>
      <c r="K1613" s="26" t="s">
        <v>51</v>
      </c>
      <c r="L1613" s="26" t="s">
        <v>433</v>
      </c>
      <c r="M1613" s="26" t="s">
        <v>165</v>
      </c>
      <c r="N1613" s="26" t="s">
        <v>140</v>
      </c>
      <c r="O1613" s="26" t="s">
        <v>57</v>
      </c>
      <c r="P1613" s="26" t="s">
        <v>531</v>
      </c>
      <c r="Q1613" s="57">
        <v>4192005</v>
      </c>
      <c r="R1613" s="42">
        <v>1</v>
      </c>
      <c r="S1613" s="42">
        <v>340.9</v>
      </c>
      <c r="T1613" s="42">
        <v>0</v>
      </c>
      <c r="U1613" s="42">
        <v>14290.545040000001</v>
      </c>
      <c r="V1613" s="43">
        <v>3.7299694140000002E-3</v>
      </c>
      <c r="W1613" s="43">
        <v>6.9594605729999997E-3</v>
      </c>
      <c r="X1613" s="43">
        <v>1.04213569025598E-3</v>
      </c>
    </row>
    <row r="1614" spans="1:24" x14ac:dyDescent="0.2">
      <c r="A1614" s="26">
        <v>8694</v>
      </c>
      <c r="B1614" s="26">
        <v>12533</v>
      </c>
      <c r="C1614" s="26" t="s">
        <v>873</v>
      </c>
      <c r="D1614" s="26">
        <v>520038910</v>
      </c>
      <c r="E1614" s="26" t="s">
        <v>203</v>
      </c>
      <c r="F1614" s="26" t="s">
        <v>2599</v>
      </c>
      <c r="G1614" s="26" t="s">
        <v>2600</v>
      </c>
      <c r="H1614" s="26" t="s">
        <v>69</v>
      </c>
      <c r="I1614" s="26" t="s">
        <v>67</v>
      </c>
      <c r="J1614" s="26" t="s">
        <v>51</v>
      </c>
      <c r="K1614" s="26" t="s">
        <v>51</v>
      </c>
      <c r="L1614" s="26" t="s">
        <v>433</v>
      </c>
      <c r="M1614" s="26" t="s">
        <v>165</v>
      </c>
      <c r="N1614" s="26" t="s">
        <v>357</v>
      </c>
      <c r="O1614" s="26" t="s">
        <v>57</v>
      </c>
      <c r="P1614" s="26" t="s">
        <v>531</v>
      </c>
      <c r="Q1614" s="57">
        <v>64046</v>
      </c>
      <c r="R1614" s="42">
        <v>1</v>
      </c>
      <c r="S1614" s="42">
        <v>16110</v>
      </c>
      <c r="T1614" s="42">
        <v>0</v>
      </c>
      <c r="U1614" s="42">
        <v>10317.810600000001</v>
      </c>
      <c r="V1614" s="43">
        <v>3.6148200049999999E-3</v>
      </c>
      <c r="W1614" s="43">
        <v>5.0247485920000001E-3</v>
      </c>
      <c r="X1614" s="43">
        <v>7.5242467249950803E-4</v>
      </c>
    </row>
    <row r="1615" spans="1:24" x14ac:dyDescent="0.2">
      <c r="A1615" s="26">
        <v>8694</v>
      </c>
      <c r="B1615" s="26">
        <v>12533</v>
      </c>
      <c r="C1615" s="26" t="s">
        <v>2601</v>
      </c>
      <c r="D1615" s="26">
        <v>520038779</v>
      </c>
      <c r="E1615" s="26" t="s">
        <v>203</v>
      </c>
      <c r="F1615" s="26" t="s">
        <v>2602</v>
      </c>
      <c r="G1615" s="26" t="s">
        <v>2603</v>
      </c>
      <c r="H1615" s="26" t="s">
        <v>69</v>
      </c>
      <c r="I1615" s="26" t="s">
        <v>67</v>
      </c>
      <c r="J1615" s="26" t="s">
        <v>51</v>
      </c>
      <c r="K1615" s="26" t="s">
        <v>51</v>
      </c>
      <c r="L1615" s="26" t="s">
        <v>433</v>
      </c>
      <c r="M1615" s="26" t="s">
        <v>165</v>
      </c>
      <c r="N1615" s="26" t="s">
        <v>359</v>
      </c>
      <c r="O1615" s="26" t="s">
        <v>57</v>
      </c>
      <c r="P1615" s="26" t="s">
        <v>531</v>
      </c>
      <c r="Q1615" s="57">
        <v>28810.38</v>
      </c>
      <c r="R1615" s="42">
        <v>1</v>
      </c>
      <c r="S1615" s="42">
        <v>382.1</v>
      </c>
      <c r="T1615" s="42">
        <v>0</v>
      </c>
      <c r="U1615" s="42">
        <v>110.08446000000001</v>
      </c>
      <c r="V1615" s="43">
        <v>5.6516063119999996E-3</v>
      </c>
      <c r="W1615" s="43">
        <v>5.3610863476658302E-5</v>
      </c>
      <c r="X1615" s="43">
        <v>8.0278914756184005E-6</v>
      </c>
    </row>
    <row r="1616" spans="1:24" x14ac:dyDescent="0.2">
      <c r="A1616" s="26">
        <v>8694</v>
      </c>
      <c r="B1616" s="26">
        <v>12533</v>
      </c>
      <c r="C1616" s="26" t="s">
        <v>1600</v>
      </c>
      <c r="D1616" s="26">
        <v>520039660</v>
      </c>
      <c r="E1616" s="26" t="s">
        <v>203</v>
      </c>
      <c r="F1616" s="26" t="s">
        <v>2606</v>
      </c>
      <c r="G1616" s="26" t="s">
        <v>2607</v>
      </c>
      <c r="H1616" s="26" t="s">
        <v>69</v>
      </c>
      <c r="I1616" s="26" t="s">
        <v>67</v>
      </c>
      <c r="J1616" s="26" t="s">
        <v>51</v>
      </c>
      <c r="K1616" s="26" t="s">
        <v>51</v>
      </c>
      <c r="L1616" s="26" t="s">
        <v>433</v>
      </c>
      <c r="M1616" s="26" t="s">
        <v>165</v>
      </c>
      <c r="N1616" s="26" t="s">
        <v>84</v>
      </c>
      <c r="O1616" s="26" t="s">
        <v>57</v>
      </c>
      <c r="P1616" s="26" t="s">
        <v>531</v>
      </c>
      <c r="Q1616" s="57">
        <v>9568396</v>
      </c>
      <c r="R1616" s="42">
        <v>1</v>
      </c>
      <c r="S1616" s="42">
        <v>265.8</v>
      </c>
      <c r="T1616" s="42">
        <v>0</v>
      </c>
      <c r="U1616" s="42">
        <v>25432.796569999999</v>
      </c>
      <c r="V1616" s="43">
        <v>2.4320836963000001E-2</v>
      </c>
      <c r="W1616" s="43">
        <v>1.2385709888E-2</v>
      </c>
      <c r="X1616" s="43">
        <v>1.8546825844941229E-3</v>
      </c>
    </row>
    <row r="1617" spans="1:24" x14ac:dyDescent="0.2">
      <c r="A1617" s="26">
        <v>8694</v>
      </c>
      <c r="B1617" s="26">
        <v>12533</v>
      </c>
      <c r="C1617" s="26" t="s">
        <v>2608</v>
      </c>
      <c r="D1617" s="26">
        <v>550013098</v>
      </c>
      <c r="E1617" s="26" t="s">
        <v>205</v>
      </c>
      <c r="F1617" s="26" t="s">
        <v>2609</v>
      </c>
      <c r="G1617" s="26" t="s">
        <v>2610</v>
      </c>
      <c r="H1617" s="26" t="s">
        <v>69</v>
      </c>
      <c r="I1617" s="26" t="s">
        <v>212</v>
      </c>
      <c r="J1617" s="26" t="s">
        <v>51</v>
      </c>
      <c r="K1617" s="26" t="s">
        <v>51</v>
      </c>
      <c r="L1617" s="26" t="s">
        <v>433</v>
      </c>
      <c r="M1617" s="26" t="s">
        <v>165</v>
      </c>
      <c r="N1617" s="26" t="s">
        <v>140</v>
      </c>
      <c r="O1617" s="26" t="s">
        <v>57</v>
      </c>
      <c r="P1617" s="26" t="s">
        <v>531</v>
      </c>
      <c r="Q1617" s="57">
        <v>1739690</v>
      </c>
      <c r="R1617" s="42">
        <v>1</v>
      </c>
      <c r="S1617" s="42">
        <v>1114</v>
      </c>
      <c r="T1617" s="42">
        <v>0</v>
      </c>
      <c r="U1617" s="42">
        <v>19380.1466</v>
      </c>
      <c r="V1617" s="43">
        <v>1.482082319E-3</v>
      </c>
      <c r="W1617" s="43">
        <v>9.4380841169999993E-3</v>
      </c>
      <c r="X1617" s="43">
        <v>1.4132940624532739E-3</v>
      </c>
    </row>
    <row r="1618" spans="1:24" x14ac:dyDescent="0.2">
      <c r="A1618" s="26">
        <v>8694</v>
      </c>
      <c r="B1618" s="26">
        <v>12533</v>
      </c>
      <c r="C1618" s="26" t="s">
        <v>2463</v>
      </c>
      <c r="D1618" s="26">
        <v>520007469</v>
      </c>
      <c r="E1618" s="26" t="s">
        <v>203</v>
      </c>
      <c r="F1618" s="26" t="s">
        <v>2611</v>
      </c>
      <c r="G1618" s="26" t="s">
        <v>2612</v>
      </c>
      <c r="H1618" s="26" t="s">
        <v>69</v>
      </c>
      <c r="I1618" s="26" t="s">
        <v>67</v>
      </c>
      <c r="J1618" s="26" t="s">
        <v>51</v>
      </c>
      <c r="K1618" s="26" t="s">
        <v>51</v>
      </c>
      <c r="L1618" s="26" t="s">
        <v>433</v>
      </c>
      <c r="M1618" s="26" t="s">
        <v>165</v>
      </c>
      <c r="N1618" s="26" t="s">
        <v>141</v>
      </c>
      <c r="O1618" s="26" t="s">
        <v>57</v>
      </c>
      <c r="P1618" s="26" t="s">
        <v>531</v>
      </c>
      <c r="Q1618" s="57">
        <v>11220</v>
      </c>
      <c r="R1618" s="42">
        <v>1</v>
      </c>
      <c r="S1618" s="42">
        <v>14890</v>
      </c>
      <c r="T1618" s="42">
        <v>0</v>
      </c>
      <c r="U1618" s="42">
        <v>1670.6579999999999</v>
      </c>
      <c r="V1618" s="43">
        <v>1.806551E-4</v>
      </c>
      <c r="W1618" s="43">
        <v>8.1360636999999996E-4</v>
      </c>
      <c r="X1618" s="43">
        <v>1.2183246497165618E-4</v>
      </c>
    </row>
    <row r="1619" spans="1:24" x14ac:dyDescent="0.2">
      <c r="A1619" s="26">
        <v>8694</v>
      </c>
      <c r="B1619" s="26">
        <v>12533</v>
      </c>
      <c r="C1619" s="26" t="s">
        <v>877</v>
      </c>
      <c r="D1619" s="26">
        <v>520028010</v>
      </c>
      <c r="E1619" s="26" t="s">
        <v>203</v>
      </c>
      <c r="F1619" s="26" t="s">
        <v>2613</v>
      </c>
      <c r="G1619" s="26" t="s">
        <v>2614</v>
      </c>
      <c r="H1619" s="26" t="s">
        <v>69</v>
      </c>
      <c r="I1619" s="26" t="s">
        <v>67</v>
      </c>
      <c r="J1619" s="26" t="s">
        <v>51</v>
      </c>
      <c r="K1619" s="26" t="s">
        <v>51</v>
      </c>
      <c r="L1619" s="26" t="s">
        <v>433</v>
      </c>
      <c r="M1619" s="26" t="s">
        <v>165</v>
      </c>
      <c r="N1619" s="26" t="s">
        <v>373</v>
      </c>
      <c r="O1619" s="26" t="s">
        <v>57</v>
      </c>
      <c r="P1619" s="26" t="s">
        <v>531</v>
      </c>
      <c r="Q1619" s="57">
        <v>10199</v>
      </c>
      <c r="R1619" s="42">
        <v>1</v>
      </c>
      <c r="S1619" s="42">
        <v>95490</v>
      </c>
      <c r="T1619" s="42">
        <v>0</v>
      </c>
      <c r="U1619" s="42">
        <v>9739.0251000000007</v>
      </c>
      <c r="V1619" s="43">
        <v>1.347265779E-3</v>
      </c>
      <c r="W1619" s="43">
        <v>4.7428814659999999E-3</v>
      </c>
      <c r="X1619" s="43">
        <v>7.1021683333981616E-4</v>
      </c>
    </row>
    <row r="1620" spans="1:24" x14ac:dyDescent="0.2">
      <c r="A1620" s="26">
        <v>8694</v>
      </c>
      <c r="B1620" s="26">
        <v>12533</v>
      </c>
      <c r="C1620" s="26" t="s">
        <v>1859</v>
      </c>
      <c r="D1620" s="26">
        <v>520033986</v>
      </c>
      <c r="E1620" s="26" t="s">
        <v>203</v>
      </c>
      <c r="F1620" s="26" t="s">
        <v>2921</v>
      </c>
      <c r="G1620" s="26" t="s">
        <v>2922</v>
      </c>
      <c r="H1620" s="26" t="s">
        <v>69</v>
      </c>
      <c r="I1620" s="26" t="s">
        <v>67</v>
      </c>
      <c r="J1620" s="26" t="s">
        <v>51</v>
      </c>
      <c r="K1620" s="26" t="s">
        <v>51</v>
      </c>
      <c r="L1620" s="26" t="s">
        <v>433</v>
      </c>
      <c r="M1620" s="26" t="s">
        <v>165</v>
      </c>
      <c r="N1620" s="26" t="s">
        <v>141</v>
      </c>
      <c r="O1620" s="26" t="s">
        <v>57</v>
      </c>
      <c r="P1620" s="26" t="s">
        <v>531</v>
      </c>
      <c r="Q1620" s="57">
        <v>252565</v>
      </c>
      <c r="R1620" s="42">
        <v>1</v>
      </c>
      <c r="S1620" s="42">
        <v>5039</v>
      </c>
      <c r="T1620" s="42">
        <v>306.12598000000003</v>
      </c>
      <c r="U1620" s="42">
        <v>13032.876329999999</v>
      </c>
      <c r="V1620" s="43">
        <v>1.231802101E-3</v>
      </c>
      <c r="W1620" s="43">
        <v>6.3469789789999996E-3</v>
      </c>
      <c r="X1620" s="43">
        <v>9.5042040259266211E-4</v>
      </c>
    </row>
    <row r="1621" spans="1:24" x14ac:dyDescent="0.2">
      <c r="A1621" s="26">
        <v>8694</v>
      </c>
      <c r="B1621" s="26">
        <v>12533</v>
      </c>
      <c r="C1621" s="26" t="s">
        <v>2923</v>
      </c>
      <c r="D1621" s="26">
        <v>520033358</v>
      </c>
      <c r="E1621" s="26" t="s">
        <v>203</v>
      </c>
      <c r="F1621" s="26" t="s">
        <v>2924</v>
      </c>
      <c r="G1621" s="26" t="s">
        <v>2925</v>
      </c>
      <c r="H1621" s="26" t="s">
        <v>69</v>
      </c>
      <c r="I1621" s="26" t="s">
        <v>67</v>
      </c>
      <c r="J1621" s="26" t="s">
        <v>51</v>
      </c>
      <c r="K1621" s="26" t="s">
        <v>51</v>
      </c>
      <c r="L1621" s="26" t="s">
        <v>433</v>
      </c>
      <c r="M1621" s="26" t="s">
        <v>165</v>
      </c>
      <c r="N1621" s="26" t="s">
        <v>360</v>
      </c>
      <c r="O1621" s="26" t="s">
        <v>57</v>
      </c>
      <c r="P1621" s="26" t="s">
        <v>531</v>
      </c>
      <c r="Q1621" s="57">
        <v>29400</v>
      </c>
      <c r="R1621" s="42">
        <v>1</v>
      </c>
      <c r="S1621" s="42">
        <v>904.9</v>
      </c>
      <c r="T1621" s="42">
        <v>0</v>
      </c>
      <c r="U1621" s="42">
        <v>266.04059999999998</v>
      </c>
      <c r="V1621" s="43">
        <v>3.0308488999999998E-4</v>
      </c>
      <c r="W1621" s="43">
        <v>1.2956112300000001E-4</v>
      </c>
      <c r="X1621" s="43">
        <v>1.9400967810610184E-5</v>
      </c>
    </row>
    <row r="1622" spans="1:24" x14ac:dyDescent="0.2">
      <c r="A1622" s="26">
        <v>8694</v>
      </c>
      <c r="B1622" s="26">
        <v>12533</v>
      </c>
      <c r="C1622" s="26" t="s">
        <v>2615</v>
      </c>
      <c r="D1622" s="26">
        <v>520029083</v>
      </c>
      <c r="E1622" s="26" t="s">
        <v>203</v>
      </c>
      <c r="F1622" s="26" t="s">
        <v>2616</v>
      </c>
      <c r="G1622" s="26" t="s">
        <v>2617</v>
      </c>
      <c r="H1622" s="26" t="s">
        <v>69</v>
      </c>
      <c r="I1622" s="26" t="s">
        <v>67</v>
      </c>
      <c r="J1622" s="26" t="s">
        <v>51</v>
      </c>
      <c r="K1622" s="26" t="s">
        <v>51</v>
      </c>
      <c r="L1622" s="26" t="s">
        <v>433</v>
      </c>
      <c r="M1622" s="26" t="s">
        <v>165</v>
      </c>
      <c r="N1622" s="26" t="s">
        <v>129</v>
      </c>
      <c r="O1622" s="26" t="s">
        <v>57</v>
      </c>
      <c r="P1622" s="26" t="s">
        <v>531</v>
      </c>
      <c r="Q1622" s="57">
        <v>190664</v>
      </c>
      <c r="R1622" s="42">
        <v>1</v>
      </c>
      <c r="S1622" s="42">
        <v>17940</v>
      </c>
      <c r="T1622" s="42">
        <v>0</v>
      </c>
      <c r="U1622" s="42">
        <v>34205.121599999999</v>
      </c>
      <c r="V1622" s="43">
        <v>1.9003680250000001E-3</v>
      </c>
      <c r="W1622" s="43">
        <v>1.6657810778E-2</v>
      </c>
      <c r="X1622" s="43">
        <v>2.4944029712743363E-3</v>
      </c>
    </row>
    <row r="1623" spans="1:24" x14ac:dyDescent="0.2">
      <c r="A1623" s="26">
        <v>8694</v>
      </c>
      <c r="B1623" s="26">
        <v>12533</v>
      </c>
      <c r="C1623" s="26" t="s">
        <v>533</v>
      </c>
      <c r="D1623" s="26">
        <v>520018078</v>
      </c>
      <c r="E1623" s="26" t="s">
        <v>203</v>
      </c>
      <c r="F1623" s="26" t="s">
        <v>2618</v>
      </c>
      <c r="G1623" s="26" t="s">
        <v>2619</v>
      </c>
      <c r="H1623" s="26" t="s">
        <v>69</v>
      </c>
      <c r="I1623" s="26" t="s">
        <v>67</v>
      </c>
      <c r="J1623" s="26" t="s">
        <v>51</v>
      </c>
      <c r="K1623" s="26" t="s">
        <v>51</v>
      </c>
      <c r="L1623" s="26" t="s">
        <v>433</v>
      </c>
      <c r="M1623" s="26" t="s">
        <v>165</v>
      </c>
      <c r="N1623" s="26" t="s">
        <v>129</v>
      </c>
      <c r="O1623" s="26" t="s">
        <v>57</v>
      </c>
      <c r="P1623" s="26" t="s">
        <v>531</v>
      </c>
      <c r="Q1623" s="57">
        <v>4734175</v>
      </c>
      <c r="R1623" s="42">
        <v>1</v>
      </c>
      <c r="S1623" s="42">
        <v>4335</v>
      </c>
      <c r="T1623" s="42">
        <v>0</v>
      </c>
      <c r="U1623" s="42">
        <v>205226.48624999999</v>
      </c>
      <c r="V1623" s="43">
        <v>3.1483441580000002E-3</v>
      </c>
      <c r="W1623" s="43">
        <v>9.9944798168000004E-2</v>
      </c>
      <c r="X1623" s="43">
        <v>1.4966108382032231E-2</v>
      </c>
    </row>
    <row r="1624" spans="1:24" x14ac:dyDescent="0.2">
      <c r="A1624" s="26">
        <v>8694</v>
      </c>
      <c r="B1624" s="26">
        <v>12533</v>
      </c>
      <c r="C1624" s="26" t="s">
        <v>890</v>
      </c>
      <c r="D1624" s="26">
        <v>520017807</v>
      </c>
      <c r="E1624" s="26" t="s">
        <v>203</v>
      </c>
      <c r="F1624" s="26" t="s">
        <v>2620</v>
      </c>
      <c r="G1624" s="26" t="s">
        <v>2621</v>
      </c>
      <c r="H1624" s="26" t="s">
        <v>69</v>
      </c>
      <c r="I1624" s="26" t="s">
        <v>67</v>
      </c>
      <c r="J1624" s="26" t="s">
        <v>51</v>
      </c>
      <c r="K1624" s="26" t="s">
        <v>51</v>
      </c>
      <c r="L1624" s="26" t="s">
        <v>433</v>
      </c>
      <c r="M1624" s="26" t="s">
        <v>165</v>
      </c>
      <c r="N1624" s="26" t="s">
        <v>357</v>
      </c>
      <c r="O1624" s="26" t="s">
        <v>57</v>
      </c>
      <c r="P1624" s="26" t="s">
        <v>531</v>
      </c>
      <c r="Q1624" s="57">
        <v>1042</v>
      </c>
      <c r="R1624" s="42">
        <v>1</v>
      </c>
      <c r="S1624" s="42">
        <v>87290</v>
      </c>
      <c r="T1624" s="42">
        <v>0</v>
      </c>
      <c r="U1624" s="42">
        <v>909.56179999999995</v>
      </c>
      <c r="V1624" s="43">
        <v>2.0858647599999999E-4</v>
      </c>
      <c r="W1624" s="43">
        <v>4.4295437700000003E-4</v>
      </c>
      <c r="X1624" s="43">
        <v>6.6329647443137102E-5</v>
      </c>
    </row>
    <row r="1625" spans="1:24" x14ac:dyDescent="0.2">
      <c r="A1625" s="26">
        <v>8694</v>
      </c>
      <c r="B1625" s="26">
        <v>12533</v>
      </c>
      <c r="C1625" s="26" t="s">
        <v>1894</v>
      </c>
      <c r="D1625" s="26">
        <v>520025602</v>
      </c>
      <c r="E1625" s="26" t="s">
        <v>203</v>
      </c>
      <c r="F1625" s="26" t="s">
        <v>2622</v>
      </c>
      <c r="G1625" s="26" t="s">
        <v>2623</v>
      </c>
      <c r="H1625" s="26" t="s">
        <v>69</v>
      </c>
      <c r="I1625" s="26" t="s">
        <v>67</v>
      </c>
      <c r="J1625" s="26" t="s">
        <v>51</v>
      </c>
      <c r="K1625" s="26" t="s">
        <v>51</v>
      </c>
      <c r="L1625" s="26" t="s">
        <v>433</v>
      </c>
      <c r="M1625" s="26" t="s">
        <v>165</v>
      </c>
      <c r="N1625" s="26" t="s">
        <v>135</v>
      </c>
      <c r="O1625" s="26" t="s">
        <v>57</v>
      </c>
      <c r="P1625" s="26" t="s">
        <v>531</v>
      </c>
      <c r="Q1625" s="57">
        <v>5000</v>
      </c>
      <c r="R1625" s="42">
        <v>1</v>
      </c>
      <c r="S1625" s="42">
        <v>20100</v>
      </c>
      <c r="T1625" s="42">
        <v>0</v>
      </c>
      <c r="U1625" s="42">
        <v>1005</v>
      </c>
      <c r="V1625" s="43">
        <v>1.9188518300000001E-4</v>
      </c>
      <c r="W1625" s="43">
        <v>4.8943254800000002E-4</v>
      </c>
      <c r="X1625" s="43">
        <v>7.3289462772461189E-5</v>
      </c>
    </row>
    <row r="1626" spans="1:24" x14ac:dyDescent="0.2">
      <c r="A1626" s="26">
        <v>8694</v>
      </c>
      <c r="B1626" s="26">
        <v>12533</v>
      </c>
      <c r="C1626" s="26" t="s">
        <v>2624</v>
      </c>
      <c r="D1626" s="26">
        <v>520013954</v>
      </c>
      <c r="E1626" s="26" t="s">
        <v>203</v>
      </c>
      <c r="F1626" s="26" t="s">
        <v>2625</v>
      </c>
      <c r="G1626" s="26" t="s">
        <v>2626</v>
      </c>
      <c r="H1626" s="26" t="s">
        <v>69</v>
      </c>
      <c r="I1626" s="26" t="s">
        <v>67</v>
      </c>
      <c r="J1626" s="26" t="s">
        <v>51</v>
      </c>
      <c r="K1626" s="26" t="s">
        <v>51</v>
      </c>
      <c r="L1626" s="26" t="s">
        <v>433</v>
      </c>
      <c r="M1626" s="26" t="s">
        <v>165</v>
      </c>
      <c r="N1626" s="26" t="s">
        <v>72</v>
      </c>
      <c r="O1626" s="26" t="s">
        <v>57</v>
      </c>
      <c r="P1626" s="26" t="s">
        <v>531</v>
      </c>
      <c r="Q1626" s="57">
        <v>785160</v>
      </c>
      <c r="R1626" s="42">
        <v>1</v>
      </c>
      <c r="S1626" s="42">
        <v>8101</v>
      </c>
      <c r="T1626" s="42">
        <v>0</v>
      </c>
      <c r="U1626" s="42">
        <v>63605.811600000001</v>
      </c>
      <c r="V1626" s="43">
        <v>6.9201944399999995E-4</v>
      </c>
      <c r="W1626" s="43">
        <v>3.0975875087000001E-2</v>
      </c>
      <c r="X1626" s="43">
        <v>4.6384435436521198E-3</v>
      </c>
    </row>
    <row r="1627" spans="1:24" x14ac:dyDescent="0.2">
      <c r="A1627" s="26">
        <v>8694</v>
      </c>
      <c r="B1627" s="26">
        <v>12533</v>
      </c>
      <c r="C1627" s="26" t="s">
        <v>529</v>
      </c>
      <c r="D1627" s="26">
        <v>520000118</v>
      </c>
      <c r="E1627" s="26" t="s">
        <v>203</v>
      </c>
      <c r="F1627" s="26" t="s">
        <v>2627</v>
      </c>
      <c r="G1627" s="26" t="s">
        <v>2628</v>
      </c>
      <c r="H1627" s="26" t="s">
        <v>69</v>
      </c>
      <c r="I1627" s="26" t="s">
        <v>67</v>
      </c>
      <c r="J1627" s="26" t="s">
        <v>51</v>
      </c>
      <c r="K1627" s="26" t="s">
        <v>51</v>
      </c>
      <c r="L1627" s="26" t="s">
        <v>433</v>
      </c>
      <c r="M1627" s="26" t="s">
        <v>165</v>
      </c>
      <c r="N1627" s="26" t="s">
        <v>129</v>
      </c>
      <c r="O1627" s="26" t="s">
        <v>57</v>
      </c>
      <c r="P1627" s="26" t="s">
        <v>531</v>
      </c>
      <c r="Q1627" s="57">
        <v>3693829</v>
      </c>
      <c r="R1627" s="42">
        <v>1</v>
      </c>
      <c r="S1627" s="42">
        <v>4402</v>
      </c>
      <c r="T1627" s="42">
        <v>0</v>
      </c>
      <c r="U1627" s="42">
        <v>162602.35258000001</v>
      </c>
      <c r="V1627" s="43">
        <v>2.786120012E-3</v>
      </c>
      <c r="W1627" s="43">
        <v>7.9186949049000005E-2</v>
      </c>
      <c r="X1627" s="43">
        <v>1.185775031455375E-2</v>
      </c>
    </row>
    <row r="1628" spans="1:24" x14ac:dyDescent="0.2">
      <c r="A1628" s="26">
        <v>8694</v>
      </c>
      <c r="B1628" s="26">
        <v>12533</v>
      </c>
      <c r="C1628" s="26" t="s">
        <v>2629</v>
      </c>
      <c r="D1628" s="26">
        <v>520007030</v>
      </c>
      <c r="E1628" s="26" t="s">
        <v>203</v>
      </c>
      <c r="F1628" s="26" t="s">
        <v>2630</v>
      </c>
      <c r="G1628" s="26" t="s">
        <v>2631</v>
      </c>
      <c r="H1628" s="26" t="s">
        <v>69</v>
      </c>
      <c r="I1628" s="26" t="s">
        <v>67</v>
      </c>
      <c r="J1628" s="26" t="s">
        <v>51</v>
      </c>
      <c r="K1628" s="26" t="s">
        <v>51</v>
      </c>
      <c r="L1628" s="26" t="s">
        <v>433</v>
      </c>
      <c r="M1628" s="26" t="s">
        <v>165</v>
      </c>
      <c r="N1628" s="26" t="s">
        <v>129</v>
      </c>
      <c r="O1628" s="26" t="s">
        <v>57</v>
      </c>
      <c r="P1628" s="26" t="s">
        <v>531</v>
      </c>
      <c r="Q1628" s="57">
        <v>4391600</v>
      </c>
      <c r="R1628" s="42">
        <v>1</v>
      </c>
      <c r="S1628" s="42">
        <v>2492</v>
      </c>
      <c r="T1628" s="42">
        <v>0</v>
      </c>
      <c r="U1628" s="42">
        <v>109438.67200000001</v>
      </c>
      <c r="V1628" s="43">
        <v>3.561897669E-3</v>
      </c>
      <c r="W1628" s="43">
        <v>5.3296366296E-2</v>
      </c>
      <c r="X1628" s="43">
        <v>7.9807974899617808E-3</v>
      </c>
    </row>
    <row r="1629" spans="1:24" x14ac:dyDescent="0.2">
      <c r="A1629" s="26">
        <v>8694</v>
      </c>
      <c r="B1629" s="26">
        <v>12533</v>
      </c>
      <c r="C1629" s="26" t="s">
        <v>2632</v>
      </c>
      <c r="D1629" s="26">
        <v>520000522</v>
      </c>
      <c r="E1629" s="26" t="s">
        <v>203</v>
      </c>
      <c r="F1629" s="26" t="s">
        <v>2633</v>
      </c>
      <c r="G1629" s="26" t="s">
        <v>2634</v>
      </c>
      <c r="H1629" s="26" t="s">
        <v>69</v>
      </c>
      <c r="I1629" s="26" t="s">
        <v>67</v>
      </c>
      <c r="J1629" s="26" t="s">
        <v>51</v>
      </c>
      <c r="K1629" s="26" t="s">
        <v>51</v>
      </c>
      <c r="L1629" s="26" t="s">
        <v>433</v>
      </c>
      <c r="M1629" s="26" t="s">
        <v>165</v>
      </c>
      <c r="N1629" s="26" t="s">
        <v>129</v>
      </c>
      <c r="O1629" s="26" t="s">
        <v>57</v>
      </c>
      <c r="P1629" s="26" t="s">
        <v>531</v>
      </c>
      <c r="Q1629" s="57">
        <v>452873</v>
      </c>
      <c r="R1629" s="42">
        <v>1</v>
      </c>
      <c r="S1629" s="42">
        <v>15760</v>
      </c>
      <c r="T1629" s="42">
        <v>0</v>
      </c>
      <c r="U1629" s="42">
        <v>71372.784799999994</v>
      </c>
      <c r="V1629" s="43">
        <v>1.752353029E-3</v>
      </c>
      <c r="W1629" s="43">
        <v>3.4758372087999999E-2</v>
      </c>
      <c r="X1629" s="43">
        <v>5.2048488105139136E-3</v>
      </c>
    </row>
    <row r="1630" spans="1:24" x14ac:dyDescent="0.2">
      <c r="A1630" s="26">
        <v>8694</v>
      </c>
      <c r="B1630" s="26">
        <v>12533</v>
      </c>
      <c r="C1630" s="26" t="s">
        <v>895</v>
      </c>
      <c r="D1630" s="26">
        <v>520025990</v>
      </c>
      <c r="E1630" s="26" t="s">
        <v>203</v>
      </c>
      <c r="F1630" s="26" t="s">
        <v>2926</v>
      </c>
      <c r="G1630" s="26" t="s">
        <v>2927</v>
      </c>
      <c r="H1630" s="26" t="s">
        <v>69</v>
      </c>
      <c r="I1630" s="26" t="s">
        <v>67</v>
      </c>
      <c r="J1630" s="26" t="s">
        <v>51</v>
      </c>
      <c r="K1630" s="26" t="s">
        <v>51</v>
      </c>
      <c r="L1630" s="26" t="s">
        <v>433</v>
      </c>
      <c r="M1630" s="26" t="s">
        <v>165</v>
      </c>
      <c r="N1630" s="26" t="s">
        <v>84</v>
      </c>
      <c r="O1630" s="26" t="s">
        <v>57</v>
      </c>
      <c r="P1630" s="26" t="s">
        <v>531</v>
      </c>
      <c r="Q1630" s="57">
        <v>30802</v>
      </c>
      <c r="R1630" s="42">
        <v>1</v>
      </c>
      <c r="S1630" s="42">
        <v>2120</v>
      </c>
      <c r="T1630" s="42">
        <v>0</v>
      </c>
      <c r="U1630" s="42">
        <v>653.00239999999997</v>
      </c>
      <c r="V1630" s="43">
        <v>1.4588427900000001E-4</v>
      </c>
      <c r="W1630" s="43">
        <v>3.1801057500000001E-4</v>
      </c>
      <c r="X1630" s="43">
        <v>4.762009461206747E-5</v>
      </c>
    </row>
    <row r="1631" spans="1:24" x14ac:dyDescent="0.2">
      <c r="A1631" s="26">
        <v>8694</v>
      </c>
      <c r="B1631" s="26">
        <v>12533</v>
      </c>
      <c r="C1631" s="26" t="s">
        <v>747</v>
      </c>
      <c r="D1631" s="26">
        <v>520041146</v>
      </c>
      <c r="E1631" s="26" t="s">
        <v>203</v>
      </c>
      <c r="F1631" s="26" t="s">
        <v>2635</v>
      </c>
      <c r="G1631" s="26" t="s">
        <v>2636</v>
      </c>
      <c r="H1631" s="26" t="s">
        <v>69</v>
      </c>
      <c r="I1631" s="26" t="s">
        <v>67</v>
      </c>
      <c r="J1631" s="26" t="s">
        <v>51</v>
      </c>
      <c r="K1631" s="26" t="s">
        <v>51</v>
      </c>
      <c r="L1631" s="26" t="s">
        <v>433</v>
      </c>
      <c r="M1631" s="26" t="s">
        <v>165</v>
      </c>
      <c r="N1631" s="26" t="s">
        <v>353</v>
      </c>
      <c r="O1631" s="26" t="s">
        <v>57</v>
      </c>
      <c r="P1631" s="26" t="s">
        <v>531</v>
      </c>
      <c r="Q1631" s="57">
        <v>188398</v>
      </c>
      <c r="R1631" s="42">
        <v>1</v>
      </c>
      <c r="S1631" s="42">
        <v>6305</v>
      </c>
      <c r="T1631" s="42">
        <v>0</v>
      </c>
      <c r="U1631" s="42">
        <v>11878.493899999999</v>
      </c>
      <c r="V1631" s="43">
        <v>1.589527836E-3</v>
      </c>
      <c r="W1631" s="43">
        <v>5.7847975519999999E-3</v>
      </c>
      <c r="X1631" s="43">
        <v>8.6623725022582818E-4</v>
      </c>
    </row>
    <row r="1632" spans="1:24" x14ac:dyDescent="0.2">
      <c r="A1632" s="26">
        <v>8694</v>
      </c>
      <c r="B1632" s="26">
        <v>12533</v>
      </c>
      <c r="C1632" s="26" t="s">
        <v>709</v>
      </c>
      <c r="D1632" s="26">
        <v>520001736</v>
      </c>
      <c r="E1632" s="26" t="s">
        <v>203</v>
      </c>
      <c r="F1632" s="26" t="s">
        <v>2637</v>
      </c>
      <c r="G1632" s="26" t="s">
        <v>2638</v>
      </c>
      <c r="H1632" s="26" t="s">
        <v>69</v>
      </c>
      <c r="I1632" s="26" t="s">
        <v>67</v>
      </c>
      <c r="J1632" s="26" t="s">
        <v>51</v>
      </c>
      <c r="K1632" s="26" t="s">
        <v>51</v>
      </c>
      <c r="L1632" s="26" t="s">
        <v>433</v>
      </c>
      <c r="M1632" s="26" t="s">
        <v>165</v>
      </c>
      <c r="N1632" s="26" t="s">
        <v>357</v>
      </c>
      <c r="O1632" s="26" t="s">
        <v>57</v>
      </c>
      <c r="P1632" s="26" t="s">
        <v>531</v>
      </c>
      <c r="Q1632" s="57">
        <v>50600</v>
      </c>
      <c r="R1632" s="42">
        <v>1</v>
      </c>
      <c r="S1632" s="42">
        <v>2854</v>
      </c>
      <c r="T1632" s="42">
        <v>0</v>
      </c>
      <c r="U1632" s="42">
        <v>1444.124</v>
      </c>
      <c r="V1632" s="43">
        <v>2.29714497E-4</v>
      </c>
      <c r="W1632" s="43">
        <v>7.03284865E-4</v>
      </c>
      <c r="X1632" s="43">
        <v>1.0531250958887337E-4</v>
      </c>
    </row>
    <row r="1633" spans="1:24" x14ac:dyDescent="0.2">
      <c r="A1633" s="26">
        <v>8694</v>
      </c>
      <c r="B1633" s="26">
        <v>12533</v>
      </c>
      <c r="C1633" s="26" t="s">
        <v>2639</v>
      </c>
      <c r="D1633" s="26">
        <v>520029026</v>
      </c>
      <c r="E1633" s="26" t="s">
        <v>203</v>
      </c>
      <c r="F1633" s="26" t="s">
        <v>2640</v>
      </c>
      <c r="G1633" s="26" t="s">
        <v>2641</v>
      </c>
      <c r="H1633" s="26" t="s">
        <v>69</v>
      </c>
      <c r="I1633" s="26" t="s">
        <v>67</v>
      </c>
      <c r="J1633" s="26" t="s">
        <v>51</v>
      </c>
      <c r="K1633" s="26" t="s">
        <v>51</v>
      </c>
      <c r="L1633" s="26" t="s">
        <v>433</v>
      </c>
      <c r="M1633" s="26" t="s">
        <v>165</v>
      </c>
      <c r="N1633" s="26" t="s">
        <v>129</v>
      </c>
      <c r="O1633" s="26" t="s">
        <v>57</v>
      </c>
      <c r="P1633" s="26" t="s">
        <v>531</v>
      </c>
      <c r="Q1633" s="57">
        <v>28500</v>
      </c>
      <c r="R1633" s="42">
        <v>1</v>
      </c>
      <c r="S1633" s="42">
        <v>18650</v>
      </c>
      <c r="T1633" s="42">
        <v>0</v>
      </c>
      <c r="U1633" s="42">
        <v>5315.25</v>
      </c>
      <c r="V1633" s="43">
        <v>8.03889357E-4</v>
      </c>
      <c r="W1633" s="43">
        <v>2.5885137830000001E-3</v>
      </c>
      <c r="X1633" s="43">
        <v>3.8761374826002418E-4</v>
      </c>
    </row>
    <row r="1634" spans="1:24" x14ac:dyDescent="0.2">
      <c r="A1634" s="26">
        <v>8694</v>
      </c>
      <c r="B1634" s="26">
        <v>12533</v>
      </c>
      <c r="C1634" s="26" t="s">
        <v>1956</v>
      </c>
      <c r="D1634" s="26">
        <v>520017450</v>
      </c>
      <c r="E1634" s="26" t="s">
        <v>203</v>
      </c>
      <c r="F1634" s="26" t="s">
        <v>2642</v>
      </c>
      <c r="G1634" s="26" t="s">
        <v>2643</v>
      </c>
      <c r="H1634" s="26" t="s">
        <v>69</v>
      </c>
      <c r="I1634" s="26" t="s">
        <v>67</v>
      </c>
      <c r="J1634" s="26" t="s">
        <v>51</v>
      </c>
      <c r="K1634" s="26" t="s">
        <v>51</v>
      </c>
      <c r="L1634" s="26" t="s">
        <v>433</v>
      </c>
      <c r="M1634" s="26" t="s">
        <v>165</v>
      </c>
      <c r="N1634" s="26" t="s">
        <v>141</v>
      </c>
      <c r="O1634" s="26" t="s">
        <v>57</v>
      </c>
      <c r="P1634" s="26" t="s">
        <v>531</v>
      </c>
      <c r="Q1634" s="57">
        <v>1069349</v>
      </c>
      <c r="R1634" s="42">
        <v>1</v>
      </c>
      <c r="S1634" s="42">
        <v>5318</v>
      </c>
      <c r="T1634" s="42">
        <v>0</v>
      </c>
      <c r="U1634" s="42">
        <v>56867.97982</v>
      </c>
      <c r="V1634" s="43">
        <v>4.2641918439999997E-3</v>
      </c>
      <c r="W1634" s="43">
        <v>2.7694567446000001E-2</v>
      </c>
      <c r="X1634" s="43">
        <v>4.1470882487193673E-3</v>
      </c>
    </row>
    <row r="1635" spans="1:24" x14ac:dyDescent="0.2">
      <c r="A1635" s="26">
        <v>8694</v>
      </c>
      <c r="B1635" s="26">
        <v>12533</v>
      </c>
      <c r="C1635" s="26" t="s">
        <v>1963</v>
      </c>
      <c r="D1635" s="26">
        <v>520022732</v>
      </c>
      <c r="E1635" s="26" t="s">
        <v>203</v>
      </c>
      <c r="F1635" s="26" t="s">
        <v>2644</v>
      </c>
      <c r="G1635" s="26" t="s">
        <v>2645</v>
      </c>
      <c r="H1635" s="26" t="s">
        <v>69</v>
      </c>
      <c r="I1635" s="26" t="s">
        <v>67</v>
      </c>
      <c r="J1635" s="26" t="s">
        <v>51</v>
      </c>
      <c r="K1635" s="26" t="s">
        <v>51</v>
      </c>
      <c r="L1635" s="26" t="s">
        <v>433</v>
      </c>
      <c r="M1635" s="26" t="s">
        <v>165</v>
      </c>
      <c r="N1635" s="26" t="s">
        <v>356</v>
      </c>
      <c r="O1635" s="26" t="s">
        <v>57</v>
      </c>
      <c r="P1635" s="26" t="s">
        <v>531</v>
      </c>
      <c r="Q1635" s="57">
        <v>1500</v>
      </c>
      <c r="R1635" s="42">
        <v>1</v>
      </c>
      <c r="S1635" s="42">
        <v>3795</v>
      </c>
      <c r="T1635" s="42">
        <v>0</v>
      </c>
      <c r="U1635" s="42">
        <v>56.924999999999997</v>
      </c>
      <c r="V1635" s="43">
        <v>5.6291468940067399E-6</v>
      </c>
      <c r="W1635" s="43">
        <v>2.77223361354434E-5</v>
      </c>
      <c r="X1635" s="43">
        <v>4.1512464361416447E-6</v>
      </c>
    </row>
    <row r="1636" spans="1:24" x14ac:dyDescent="0.2">
      <c r="A1636" s="26">
        <v>8694</v>
      </c>
      <c r="B1636" s="26">
        <v>12533</v>
      </c>
      <c r="C1636" s="26" t="s">
        <v>2646</v>
      </c>
      <c r="D1636" s="26">
        <v>520032988</v>
      </c>
      <c r="E1636" s="26" t="s">
        <v>203</v>
      </c>
      <c r="F1636" s="26" t="s">
        <v>2647</v>
      </c>
      <c r="G1636" s="26" t="s">
        <v>2648</v>
      </c>
      <c r="H1636" s="26" t="s">
        <v>69</v>
      </c>
      <c r="I1636" s="26" t="s">
        <v>67</v>
      </c>
      <c r="J1636" s="26" t="s">
        <v>51</v>
      </c>
      <c r="K1636" s="26" t="s">
        <v>51</v>
      </c>
      <c r="L1636" s="26" t="s">
        <v>433</v>
      </c>
      <c r="M1636" s="26" t="s">
        <v>165</v>
      </c>
      <c r="N1636" s="26" t="s">
        <v>138</v>
      </c>
      <c r="O1636" s="26" t="s">
        <v>57</v>
      </c>
      <c r="P1636" s="26" t="s">
        <v>531</v>
      </c>
      <c r="Q1636" s="57">
        <v>37889</v>
      </c>
      <c r="R1636" s="42">
        <v>1</v>
      </c>
      <c r="S1636" s="42">
        <v>33640</v>
      </c>
      <c r="T1636" s="42">
        <v>0</v>
      </c>
      <c r="U1636" s="42">
        <v>12745.8596</v>
      </c>
      <c r="V1636" s="43">
        <v>3.0834147129999998E-3</v>
      </c>
      <c r="W1636" s="43">
        <v>6.2072025319999998E-3</v>
      </c>
      <c r="X1636" s="43">
        <v>9.2948975388777808E-4</v>
      </c>
    </row>
    <row r="1637" spans="1:24" x14ac:dyDescent="0.2">
      <c r="A1637" s="26">
        <v>8694</v>
      </c>
      <c r="B1637" s="26">
        <v>12533</v>
      </c>
      <c r="C1637" s="26" t="s">
        <v>1453</v>
      </c>
      <c r="D1637" s="26">
        <v>520042763</v>
      </c>
      <c r="E1637" s="26" t="s">
        <v>203</v>
      </c>
      <c r="F1637" s="26" t="s">
        <v>2649</v>
      </c>
      <c r="G1637" s="26" t="s">
        <v>2650</v>
      </c>
      <c r="H1637" s="26" t="s">
        <v>69</v>
      </c>
      <c r="I1637" s="26" t="s">
        <v>67</v>
      </c>
      <c r="J1637" s="26" t="s">
        <v>51</v>
      </c>
      <c r="K1637" s="26" t="s">
        <v>51</v>
      </c>
      <c r="L1637" s="26" t="s">
        <v>433</v>
      </c>
      <c r="M1637" s="26" t="s">
        <v>165</v>
      </c>
      <c r="N1637" s="26" t="s">
        <v>132</v>
      </c>
      <c r="O1637" s="26" t="s">
        <v>57</v>
      </c>
      <c r="P1637" s="26" t="s">
        <v>531</v>
      </c>
      <c r="Q1637" s="57">
        <v>251683</v>
      </c>
      <c r="R1637" s="42">
        <v>1</v>
      </c>
      <c r="S1637" s="42">
        <v>9315</v>
      </c>
      <c r="T1637" s="42">
        <v>0</v>
      </c>
      <c r="U1637" s="42">
        <v>23444.27145</v>
      </c>
      <c r="V1637" s="43">
        <v>1.4569220919E-2</v>
      </c>
      <c r="W1637" s="43">
        <v>1.1417303005000001E-2</v>
      </c>
      <c r="X1637" s="43">
        <v>1.7096697111067161E-3</v>
      </c>
    </row>
    <row r="1638" spans="1:24" x14ac:dyDescent="0.2">
      <c r="A1638" s="26">
        <v>8694</v>
      </c>
      <c r="B1638" s="26">
        <v>12533</v>
      </c>
      <c r="C1638" s="26" t="s">
        <v>821</v>
      </c>
      <c r="D1638" s="26">
        <v>520043027</v>
      </c>
      <c r="E1638" s="26" t="s">
        <v>203</v>
      </c>
      <c r="F1638" s="26" t="s">
        <v>2651</v>
      </c>
      <c r="G1638" s="26" t="s">
        <v>2652</v>
      </c>
      <c r="H1638" s="26" t="s">
        <v>69</v>
      </c>
      <c r="I1638" s="26" t="s">
        <v>67</v>
      </c>
      <c r="J1638" s="26" t="s">
        <v>51</v>
      </c>
      <c r="K1638" s="26" t="s">
        <v>51</v>
      </c>
      <c r="L1638" s="26" t="s">
        <v>433</v>
      </c>
      <c r="M1638" s="26" t="s">
        <v>165</v>
      </c>
      <c r="N1638" s="26" t="s">
        <v>360</v>
      </c>
      <c r="O1638" s="26" t="s">
        <v>57</v>
      </c>
      <c r="P1638" s="26" t="s">
        <v>531</v>
      </c>
      <c r="Q1638" s="57">
        <v>37042</v>
      </c>
      <c r="R1638" s="42">
        <v>1</v>
      </c>
      <c r="S1638" s="42">
        <v>95300</v>
      </c>
      <c r="T1638" s="42">
        <v>67.546090000000007</v>
      </c>
      <c r="U1638" s="42">
        <v>35368.572090000001</v>
      </c>
      <c r="V1638" s="43">
        <v>8.3159149599999998E-4</v>
      </c>
      <c r="W1638" s="43">
        <v>1.7224408327999999E-2</v>
      </c>
      <c r="X1638" s="43">
        <v>2.5792474104529006E-3</v>
      </c>
    </row>
    <row r="1639" spans="1:24" x14ac:dyDescent="0.2">
      <c r="A1639" s="26">
        <v>8694</v>
      </c>
      <c r="B1639" s="26">
        <v>12533</v>
      </c>
      <c r="C1639" s="26" t="s">
        <v>2653</v>
      </c>
      <c r="D1639" s="26">
        <v>520043480</v>
      </c>
      <c r="E1639" s="26" t="s">
        <v>203</v>
      </c>
      <c r="F1639" s="26" t="s">
        <v>2654</v>
      </c>
      <c r="G1639" s="26" t="s">
        <v>2655</v>
      </c>
      <c r="H1639" s="26" t="s">
        <v>69</v>
      </c>
      <c r="I1639" s="26" t="s">
        <v>67</v>
      </c>
      <c r="J1639" s="26" t="s">
        <v>51</v>
      </c>
      <c r="K1639" s="26" t="s">
        <v>51</v>
      </c>
      <c r="L1639" s="26" t="s">
        <v>433</v>
      </c>
      <c r="M1639" s="26" t="s">
        <v>165</v>
      </c>
      <c r="N1639" s="26" t="s">
        <v>136</v>
      </c>
      <c r="O1639" s="26" t="s">
        <v>57</v>
      </c>
      <c r="P1639" s="26" t="s">
        <v>531</v>
      </c>
      <c r="Q1639" s="57">
        <v>76240</v>
      </c>
      <c r="R1639" s="42">
        <v>1</v>
      </c>
      <c r="S1639" s="42">
        <v>29350</v>
      </c>
      <c r="T1639" s="42">
        <v>0</v>
      </c>
      <c r="U1639" s="42">
        <v>22376.44</v>
      </c>
      <c r="V1639" s="43">
        <v>8.4365671179999994E-3</v>
      </c>
      <c r="W1639" s="43">
        <v>1.0897271694E-2</v>
      </c>
      <c r="X1639" s="43">
        <v>1.631798274985285E-3</v>
      </c>
    </row>
    <row r="1640" spans="1:24" x14ac:dyDescent="0.2">
      <c r="A1640" s="26">
        <v>8694</v>
      </c>
      <c r="B1640" s="26">
        <v>12533</v>
      </c>
      <c r="C1640" s="26" t="s">
        <v>2658</v>
      </c>
      <c r="D1640" s="26">
        <v>520041997</v>
      </c>
      <c r="E1640" s="26" t="s">
        <v>203</v>
      </c>
      <c r="F1640" s="26" t="s">
        <v>2659</v>
      </c>
      <c r="G1640" s="26" t="s">
        <v>2660</v>
      </c>
      <c r="H1640" s="26" t="s">
        <v>69</v>
      </c>
      <c r="I1640" s="26" t="s">
        <v>67</v>
      </c>
      <c r="J1640" s="26" t="s">
        <v>51</v>
      </c>
      <c r="K1640" s="26" t="s">
        <v>51</v>
      </c>
      <c r="L1640" s="26" t="s">
        <v>433</v>
      </c>
      <c r="M1640" s="26" t="s">
        <v>165</v>
      </c>
      <c r="N1640" s="26" t="s">
        <v>127</v>
      </c>
      <c r="O1640" s="26" t="s">
        <v>57</v>
      </c>
      <c r="P1640" s="26" t="s">
        <v>531</v>
      </c>
      <c r="Q1640" s="57">
        <v>61279</v>
      </c>
      <c r="R1640" s="42">
        <v>1</v>
      </c>
      <c r="S1640" s="42">
        <v>18890</v>
      </c>
      <c r="T1640" s="42">
        <v>0</v>
      </c>
      <c r="U1640" s="42">
        <v>11575.6031</v>
      </c>
      <c r="V1640" s="43">
        <v>5.5062052100000002E-4</v>
      </c>
      <c r="W1640" s="43">
        <v>5.6372904709999999E-3</v>
      </c>
      <c r="X1640" s="43">
        <v>8.4414898752859326E-4</v>
      </c>
    </row>
    <row r="1641" spans="1:24" x14ac:dyDescent="0.2">
      <c r="A1641" s="26">
        <v>8694</v>
      </c>
      <c r="B1641" s="26">
        <v>12533</v>
      </c>
      <c r="C1641" s="26" t="s">
        <v>2664</v>
      </c>
      <c r="D1641" s="26">
        <v>520044231</v>
      </c>
      <c r="E1641" s="26" t="s">
        <v>203</v>
      </c>
      <c r="F1641" s="26" t="s">
        <v>2665</v>
      </c>
      <c r="G1641" s="26" t="s">
        <v>2666</v>
      </c>
      <c r="H1641" s="26" t="s">
        <v>69</v>
      </c>
      <c r="I1641" s="26" t="s">
        <v>67</v>
      </c>
      <c r="J1641" s="26" t="s">
        <v>51</v>
      </c>
      <c r="K1641" s="26" t="s">
        <v>51</v>
      </c>
      <c r="L1641" s="26" t="s">
        <v>433</v>
      </c>
      <c r="M1641" s="26" t="s">
        <v>165</v>
      </c>
      <c r="N1641" s="26" t="s">
        <v>126</v>
      </c>
      <c r="O1641" s="26" t="s">
        <v>57</v>
      </c>
      <c r="P1641" s="26" t="s">
        <v>531</v>
      </c>
      <c r="Q1641" s="57">
        <v>562564</v>
      </c>
      <c r="R1641" s="42">
        <v>1</v>
      </c>
      <c r="S1641" s="42">
        <v>1151</v>
      </c>
      <c r="T1641" s="42">
        <v>0</v>
      </c>
      <c r="U1641" s="42">
        <v>6475.1116400000001</v>
      </c>
      <c r="V1641" s="43">
        <v>2.6551544087999999E-2</v>
      </c>
      <c r="W1641" s="43">
        <v>3.1533635730000001E-3</v>
      </c>
      <c r="X1641" s="43">
        <v>4.7219647113165184E-4</v>
      </c>
    </row>
    <row r="1642" spans="1:24" x14ac:dyDescent="0.2">
      <c r="A1642" s="26">
        <v>8694</v>
      </c>
      <c r="B1642" s="26">
        <v>12533</v>
      </c>
      <c r="C1642" s="26" t="s">
        <v>785</v>
      </c>
      <c r="D1642" s="26">
        <v>520044314</v>
      </c>
      <c r="E1642" s="26" t="s">
        <v>203</v>
      </c>
      <c r="F1642" s="26" t="s">
        <v>2667</v>
      </c>
      <c r="G1642" s="26" t="s">
        <v>2668</v>
      </c>
      <c r="H1642" s="26" t="s">
        <v>69</v>
      </c>
      <c r="I1642" s="26" t="s">
        <v>67</v>
      </c>
      <c r="J1642" s="26" t="s">
        <v>51</v>
      </c>
      <c r="K1642" s="26" t="s">
        <v>51</v>
      </c>
      <c r="L1642" s="26" t="s">
        <v>433</v>
      </c>
      <c r="M1642" s="26" t="s">
        <v>165</v>
      </c>
      <c r="N1642" s="26" t="s">
        <v>133</v>
      </c>
      <c r="O1642" s="26" t="s">
        <v>57</v>
      </c>
      <c r="P1642" s="26" t="s">
        <v>531</v>
      </c>
      <c r="Q1642" s="57">
        <v>1034625</v>
      </c>
      <c r="R1642" s="42">
        <v>1</v>
      </c>
      <c r="S1642" s="42">
        <v>2390</v>
      </c>
      <c r="T1642" s="42">
        <v>0</v>
      </c>
      <c r="U1642" s="42">
        <v>24727.537499999999</v>
      </c>
      <c r="V1642" s="43">
        <v>5.5541680610000001E-3</v>
      </c>
      <c r="W1642" s="43">
        <v>1.2042250441E-2</v>
      </c>
      <c r="X1642" s="43">
        <v>1.8032516806576E-3</v>
      </c>
    </row>
    <row r="1643" spans="1:24" x14ac:dyDescent="0.2">
      <c r="A1643" s="26">
        <v>8694</v>
      </c>
      <c r="B1643" s="26">
        <v>12533</v>
      </c>
      <c r="C1643" s="26" t="s">
        <v>2669</v>
      </c>
      <c r="D1643" s="26">
        <v>520044199</v>
      </c>
      <c r="E1643" s="26" t="s">
        <v>203</v>
      </c>
      <c r="F1643" s="26" t="s">
        <v>2670</v>
      </c>
      <c r="G1643" s="26" t="s">
        <v>2671</v>
      </c>
      <c r="H1643" s="26" t="s">
        <v>69</v>
      </c>
      <c r="I1643" s="26" t="s">
        <v>67</v>
      </c>
      <c r="J1643" s="26" t="s">
        <v>51</v>
      </c>
      <c r="K1643" s="26" t="s">
        <v>51</v>
      </c>
      <c r="L1643" s="26" t="s">
        <v>433</v>
      </c>
      <c r="M1643" s="26" t="s">
        <v>165</v>
      </c>
      <c r="N1643" s="26" t="s">
        <v>359</v>
      </c>
      <c r="O1643" s="26" t="s">
        <v>57</v>
      </c>
      <c r="P1643" s="26" t="s">
        <v>531</v>
      </c>
      <c r="Q1643" s="57">
        <v>120000</v>
      </c>
      <c r="R1643" s="42">
        <v>1</v>
      </c>
      <c r="S1643" s="42">
        <v>2628</v>
      </c>
      <c r="T1643" s="42">
        <v>0</v>
      </c>
      <c r="U1643" s="42">
        <v>3153.6</v>
      </c>
      <c r="V1643" s="43">
        <v>8.6059778840000007E-3</v>
      </c>
      <c r="W1643" s="43">
        <v>1.5357955070000001E-3</v>
      </c>
      <c r="X1643" s="43">
        <v>2.2997577094451105E-4</v>
      </c>
    </row>
    <row r="1644" spans="1:24" x14ac:dyDescent="0.2">
      <c r="A1644" s="26">
        <v>8694</v>
      </c>
      <c r="B1644" s="26">
        <v>12533</v>
      </c>
      <c r="C1644" s="26" t="s">
        <v>2672</v>
      </c>
      <c r="D1644" s="26">
        <v>511812463</v>
      </c>
      <c r="E1644" s="26" t="s">
        <v>203</v>
      </c>
      <c r="F1644" s="26" t="s">
        <v>2673</v>
      </c>
      <c r="G1644" s="26" t="s">
        <v>2674</v>
      </c>
      <c r="H1644" s="26" t="s">
        <v>69</v>
      </c>
      <c r="I1644" s="26" t="s">
        <v>67</v>
      </c>
      <c r="J1644" s="26" t="s">
        <v>51</v>
      </c>
      <c r="K1644" s="26" t="s">
        <v>51</v>
      </c>
      <c r="L1644" s="26" t="s">
        <v>433</v>
      </c>
      <c r="M1644" s="26" t="s">
        <v>165</v>
      </c>
      <c r="N1644" s="26" t="s">
        <v>127</v>
      </c>
      <c r="O1644" s="26" t="s">
        <v>57</v>
      </c>
      <c r="P1644" s="26" t="s">
        <v>531</v>
      </c>
      <c r="Q1644" s="57">
        <v>20634</v>
      </c>
      <c r="R1644" s="42">
        <v>1</v>
      </c>
      <c r="S1644" s="42">
        <v>71910</v>
      </c>
      <c r="T1644" s="42">
        <v>0</v>
      </c>
      <c r="U1644" s="42">
        <v>14837.9094</v>
      </c>
      <c r="V1644" s="43">
        <v>7.0723427900000002E-4</v>
      </c>
      <c r="W1644" s="43">
        <v>7.226025681E-3</v>
      </c>
      <c r="X1644" s="43">
        <v>1.0820521478531861E-3</v>
      </c>
    </row>
    <row r="1645" spans="1:24" x14ac:dyDescent="0.2">
      <c r="A1645" s="26">
        <v>8694</v>
      </c>
      <c r="B1645" s="26">
        <v>12533</v>
      </c>
      <c r="C1645" s="26" t="s">
        <v>2675</v>
      </c>
      <c r="D1645" s="26">
        <v>520039942</v>
      </c>
      <c r="E1645" s="26" t="s">
        <v>203</v>
      </c>
      <c r="F1645" s="26" t="s">
        <v>2676</v>
      </c>
      <c r="G1645" s="26" t="s">
        <v>2677</v>
      </c>
      <c r="H1645" s="26" t="s">
        <v>69</v>
      </c>
      <c r="I1645" s="26" t="s">
        <v>67</v>
      </c>
      <c r="J1645" s="26" t="s">
        <v>51</v>
      </c>
      <c r="K1645" s="26" t="s">
        <v>51</v>
      </c>
      <c r="L1645" s="26" t="s">
        <v>433</v>
      </c>
      <c r="M1645" s="26" t="s">
        <v>165</v>
      </c>
      <c r="N1645" s="26" t="s">
        <v>125</v>
      </c>
      <c r="O1645" s="26" t="s">
        <v>57</v>
      </c>
      <c r="P1645" s="26" t="s">
        <v>531</v>
      </c>
      <c r="Q1645" s="57">
        <v>29147</v>
      </c>
      <c r="R1645" s="42">
        <v>1</v>
      </c>
      <c r="S1645" s="42">
        <v>21630</v>
      </c>
      <c r="T1645" s="42">
        <v>0</v>
      </c>
      <c r="U1645" s="42">
        <v>6304.4961000000003</v>
      </c>
      <c r="V1645" s="43">
        <v>1.2709811410000001E-3</v>
      </c>
      <c r="W1645" s="43">
        <v>3.070274221E-3</v>
      </c>
      <c r="X1645" s="43">
        <v>4.5975436041798684E-4</v>
      </c>
    </row>
    <row r="1646" spans="1:24" x14ac:dyDescent="0.2">
      <c r="A1646" s="26">
        <v>8694</v>
      </c>
      <c r="B1646" s="26">
        <v>12533</v>
      </c>
      <c r="C1646" s="26" t="s">
        <v>2678</v>
      </c>
      <c r="D1646" s="26">
        <v>512157603</v>
      </c>
      <c r="E1646" s="26" t="s">
        <v>203</v>
      </c>
      <c r="F1646" s="26" t="s">
        <v>2679</v>
      </c>
      <c r="G1646" s="26" t="s">
        <v>2680</v>
      </c>
      <c r="H1646" s="26" t="s">
        <v>69</v>
      </c>
      <c r="I1646" s="26" t="s">
        <v>67</v>
      </c>
      <c r="J1646" s="26" t="s">
        <v>51</v>
      </c>
      <c r="K1646" s="26" t="s">
        <v>51</v>
      </c>
      <c r="L1646" s="26" t="s">
        <v>433</v>
      </c>
      <c r="M1646" s="26" t="s">
        <v>165</v>
      </c>
      <c r="N1646" s="26" t="s">
        <v>356</v>
      </c>
      <c r="O1646" s="26" t="s">
        <v>57</v>
      </c>
      <c r="P1646" s="26" t="s">
        <v>531</v>
      </c>
      <c r="Q1646" s="57">
        <v>11200</v>
      </c>
      <c r="R1646" s="42">
        <v>1</v>
      </c>
      <c r="S1646" s="42">
        <v>29900</v>
      </c>
      <c r="T1646" s="42">
        <v>0</v>
      </c>
      <c r="U1646" s="42">
        <v>3348.8</v>
      </c>
      <c r="V1646" s="43">
        <v>8.1106413100000003E-4</v>
      </c>
      <c r="W1646" s="43">
        <v>1.6308574299999999E-3</v>
      </c>
      <c r="X1646" s="43">
        <v>2.4421069943524179E-4</v>
      </c>
    </row>
    <row r="1647" spans="1:24" x14ac:dyDescent="0.2">
      <c r="A1647" s="26">
        <v>8694</v>
      </c>
      <c r="B1647" s="26">
        <v>12533</v>
      </c>
      <c r="C1647" s="26" t="s">
        <v>2307</v>
      </c>
      <c r="D1647" s="26">
        <v>53368</v>
      </c>
      <c r="E1647" s="26" t="s">
        <v>204</v>
      </c>
      <c r="F1647" s="26" t="s">
        <v>2681</v>
      </c>
      <c r="G1647" s="26" t="s">
        <v>2682</v>
      </c>
      <c r="H1647" s="26" t="s">
        <v>69</v>
      </c>
      <c r="I1647" s="26" t="s">
        <v>67</v>
      </c>
      <c r="J1647" s="26" t="s">
        <v>51</v>
      </c>
      <c r="K1647" s="26" t="s">
        <v>51</v>
      </c>
      <c r="L1647" s="26" t="s">
        <v>433</v>
      </c>
      <c r="M1647" s="26" t="s">
        <v>165</v>
      </c>
      <c r="N1647" s="26" t="s">
        <v>126</v>
      </c>
      <c r="O1647" s="26" t="s">
        <v>57</v>
      </c>
      <c r="P1647" s="26" t="s">
        <v>531</v>
      </c>
      <c r="Q1647" s="57">
        <v>37619</v>
      </c>
      <c r="R1647" s="42">
        <v>1</v>
      </c>
      <c r="S1647" s="42">
        <v>9865</v>
      </c>
      <c r="T1647" s="42">
        <v>0</v>
      </c>
      <c r="U1647" s="42">
        <v>3711.1143499999998</v>
      </c>
      <c r="V1647" s="43">
        <v>6.7312853799999996E-4</v>
      </c>
      <c r="W1647" s="43">
        <v>1.807303635E-3</v>
      </c>
      <c r="X1647" s="43">
        <v>2.7063241492405121E-4</v>
      </c>
    </row>
    <row r="1648" spans="1:24" x14ac:dyDescent="0.2">
      <c r="A1648" s="26">
        <v>8694</v>
      </c>
      <c r="B1648" s="26">
        <v>12533</v>
      </c>
      <c r="C1648" s="26" t="s">
        <v>2683</v>
      </c>
      <c r="D1648" s="26">
        <v>520017146</v>
      </c>
      <c r="E1648" s="26" t="s">
        <v>203</v>
      </c>
      <c r="F1648" s="26" t="s">
        <v>2684</v>
      </c>
      <c r="G1648" s="26" t="s">
        <v>2685</v>
      </c>
      <c r="H1648" s="26" t="s">
        <v>69</v>
      </c>
      <c r="I1648" s="26" t="s">
        <v>67</v>
      </c>
      <c r="J1648" s="26" t="s">
        <v>51</v>
      </c>
      <c r="K1648" s="26" t="s">
        <v>51</v>
      </c>
      <c r="L1648" s="26" t="s">
        <v>433</v>
      </c>
      <c r="M1648" s="26" t="s">
        <v>165</v>
      </c>
      <c r="N1648" s="26" t="s">
        <v>131</v>
      </c>
      <c r="O1648" s="26" t="s">
        <v>57</v>
      </c>
      <c r="P1648" s="26" t="s">
        <v>531</v>
      </c>
      <c r="Q1648" s="57">
        <v>272000</v>
      </c>
      <c r="R1648" s="42">
        <v>1</v>
      </c>
      <c r="S1648" s="42">
        <v>793.6</v>
      </c>
      <c r="T1648" s="42">
        <v>0</v>
      </c>
      <c r="U1648" s="42">
        <v>2158.5920000000001</v>
      </c>
      <c r="V1648" s="43">
        <v>6.0816522300000001E-4</v>
      </c>
      <c r="W1648" s="43">
        <v>1.0512290379999999E-3</v>
      </c>
      <c r="X1648" s="43">
        <v>1.5741497315913686E-4</v>
      </c>
    </row>
    <row r="1649" spans="1:24" x14ac:dyDescent="0.2">
      <c r="A1649" s="26">
        <v>8694</v>
      </c>
      <c r="B1649" s="26">
        <v>12533</v>
      </c>
      <c r="C1649" s="26" t="s">
        <v>2686</v>
      </c>
      <c r="D1649" s="26">
        <v>511870891</v>
      </c>
      <c r="E1649" s="26" t="s">
        <v>203</v>
      </c>
      <c r="F1649" s="26" t="s">
        <v>2687</v>
      </c>
      <c r="G1649" s="26" t="s">
        <v>2688</v>
      </c>
      <c r="H1649" s="26" t="s">
        <v>69</v>
      </c>
      <c r="I1649" s="26" t="s">
        <v>67</v>
      </c>
      <c r="J1649" s="26" t="s">
        <v>51</v>
      </c>
      <c r="K1649" s="26" t="s">
        <v>51</v>
      </c>
      <c r="L1649" s="26" t="s">
        <v>433</v>
      </c>
      <c r="M1649" s="26" t="s">
        <v>165</v>
      </c>
      <c r="N1649" s="26" t="s">
        <v>136</v>
      </c>
      <c r="O1649" s="26" t="s">
        <v>57</v>
      </c>
      <c r="P1649" s="26" t="s">
        <v>531</v>
      </c>
      <c r="Q1649" s="57">
        <v>1003202</v>
      </c>
      <c r="R1649" s="42">
        <v>1</v>
      </c>
      <c r="S1649" s="42">
        <v>188.2</v>
      </c>
      <c r="T1649" s="42">
        <v>0</v>
      </c>
      <c r="U1649" s="42">
        <v>1888.0261599999999</v>
      </c>
      <c r="V1649" s="43">
        <v>1.3551275739E-2</v>
      </c>
      <c r="W1649" s="43">
        <v>9.1946413400000005E-4</v>
      </c>
      <c r="X1649" s="43">
        <v>1.3768400295199288E-4</v>
      </c>
    </row>
    <row r="1650" spans="1:24" x14ac:dyDescent="0.2">
      <c r="A1650" s="26">
        <v>8694</v>
      </c>
      <c r="B1650" s="26">
        <v>12533</v>
      </c>
      <c r="C1650" s="26" t="s">
        <v>2689</v>
      </c>
      <c r="D1650" s="26">
        <v>511235434</v>
      </c>
      <c r="E1650" s="26" t="s">
        <v>203</v>
      </c>
      <c r="F1650" s="26" t="s">
        <v>2690</v>
      </c>
      <c r="G1650" s="26" t="s">
        <v>2691</v>
      </c>
      <c r="H1650" s="26" t="s">
        <v>69</v>
      </c>
      <c r="I1650" s="26" t="s">
        <v>67</v>
      </c>
      <c r="J1650" s="26" t="s">
        <v>51</v>
      </c>
      <c r="K1650" s="26" t="s">
        <v>51</v>
      </c>
      <c r="L1650" s="26" t="s">
        <v>433</v>
      </c>
      <c r="M1650" s="26" t="s">
        <v>165</v>
      </c>
      <c r="N1650" s="26" t="s">
        <v>127</v>
      </c>
      <c r="O1650" s="26" t="s">
        <v>57</v>
      </c>
      <c r="P1650" s="26" t="s">
        <v>531</v>
      </c>
      <c r="Q1650" s="57">
        <v>38687</v>
      </c>
      <c r="R1650" s="42">
        <v>1</v>
      </c>
      <c r="S1650" s="42">
        <v>29800</v>
      </c>
      <c r="T1650" s="42">
        <v>0</v>
      </c>
      <c r="U1650" s="42">
        <v>11528.726000000001</v>
      </c>
      <c r="V1650" s="43">
        <v>8.5236878700000005E-4</v>
      </c>
      <c r="W1650" s="43">
        <v>5.6144614380000003E-3</v>
      </c>
      <c r="X1650" s="43">
        <v>8.4073048257801524E-4</v>
      </c>
    </row>
    <row r="1651" spans="1:24" x14ac:dyDescent="0.2">
      <c r="A1651" s="26">
        <v>8694</v>
      </c>
      <c r="B1651" s="26">
        <v>12533</v>
      </c>
      <c r="C1651" s="26" t="s">
        <v>954</v>
      </c>
      <c r="D1651" s="26">
        <v>511659401</v>
      </c>
      <c r="E1651" s="26" t="s">
        <v>203</v>
      </c>
      <c r="F1651" s="26" t="s">
        <v>2692</v>
      </c>
      <c r="G1651" s="26" t="s">
        <v>2693</v>
      </c>
      <c r="H1651" s="26" t="s">
        <v>69</v>
      </c>
      <c r="I1651" s="26" t="s">
        <v>67</v>
      </c>
      <c r="J1651" s="26" t="s">
        <v>51</v>
      </c>
      <c r="K1651" s="26" t="s">
        <v>51</v>
      </c>
      <c r="L1651" s="26" t="s">
        <v>433</v>
      </c>
      <c r="M1651" s="26" t="s">
        <v>165</v>
      </c>
      <c r="N1651" s="26" t="s">
        <v>357</v>
      </c>
      <c r="O1651" s="26" t="s">
        <v>57</v>
      </c>
      <c r="P1651" s="26" t="s">
        <v>531</v>
      </c>
      <c r="Q1651" s="57">
        <v>396906</v>
      </c>
      <c r="R1651" s="42">
        <v>1</v>
      </c>
      <c r="S1651" s="42">
        <v>5855</v>
      </c>
      <c r="T1651" s="42">
        <v>0</v>
      </c>
      <c r="U1651" s="42">
        <v>23238.846300000001</v>
      </c>
      <c r="V1651" s="43">
        <v>3.4048299639999999E-3</v>
      </c>
      <c r="W1651" s="43">
        <v>1.1317261457999999E-2</v>
      </c>
      <c r="X1651" s="43">
        <v>1.6946891152027836E-3</v>
      </c>
    </row>
    <row r="1652" spans="1:24" x14ac:dyDescent="0.2">
      <c r="A1652" s="26">
        <v>8694</v>
      </c>
      <c r="B1652" s="26">
        <v>12533</v>
      </c>
      <c r="C1652" s="26" t="s">
        <v>763</v>
      </c>
      <c r="D1652" s="26">
        <v>513623314</v>
      </c>
      <c r="E1652" s="26" t="s">
        <v>203</v>
      </c>
      <c r="F1652" s="26" t="s">
        <v>2694</v>
      </c>
      <c r="G1652" s="26" t="s">
        <v>2695</v>
      </c>
      <c r="H1652" s="26" t="s">
        <v>69</v>
      </c>
      <c r="I1652" s="26" t="s">
        <v>67</v>
      </c>
      <c r="J1652" s="26" t="s">
        <v>51</v>
      </c>
      <c r="K1652" s="26" t="s">
        <v>51</v>
      </c>
      <c r="L1652" s="26" t="s">
        <v>433</v>
      </c>
      <c r="M1652" s="26" t="s">
        <v>165</v>
      </c>
      <c r="N1652" s="26" t="s">
        <v>357</v>
      </c>
      <c r="O1652" s="26" t="s">
        <v>57</v>
      </c>
      <c r="P1652" s="26" t="s">
        <v>531</v>
      </c>
      <c r="Q1652" s="57">
        <v>17336</v>
      </c>
      <c r="R1652" s="42">
        <v>1</v>
      </c>
      <c r="S1652" s="42">
        <v>54030</v>
      </c>
      <c r="T1652" s="42">
        <v>0</v>
      </c>
      <c r="U1652" s="42">
        <v>9366.6407999999992</v>
      </c>
      <c r="V1652" s="43">
        <v>7.0393182199999995E-4</v>
      </c>
      <c r="W1652" s="43">
        <v>4.5615312199999997E-3</v>
      </c>
      <c r="X1652" s="43">
        <v>6.8306076837275223E-4</v>
      </c>
    </row>
    <row r="1653" spans="1:24" x14ac:dyDescent="0.2">
      <c r="A1653" s="26">
        <v>8694</v>
      </c>
      <c r="B1653" s="26">
        <v>12533</v>
      </c>
      <c r="C1653" s="26" t="s">
        <v>766</v>
      </c>
      <c r="D1653" s="26">
        <v>520026683</v>
      </c>
      <c r="E1653" s="26" t="s">
        <v>203</v>
      </c>
      <c r="F1653" s="26" t="s">
        <v>2928</v>
      </c>
      <c r="G1653" s="26" t="s">
        <v>2929</v>
      </c>
      <c r="H1653" s="26" t="s">
        <v>69</v>
      </c>
      <c r="I1653" s="26" t="s">
        <v>67</v>
      </c>
      <c r="J1653" s="26" t="s">
        <v>51</v>
      </c>
      <c r="K1653" s="26" t="s">
        <v>51</v>
      </c>
      <c r="L1653" s="26" t="s">
        <v>433</v>
      </c>
      <c r="M1653" s="26" t="s">
        <v>165</v>
      </c>
      <c r="N1653" s="26" t="s">
        <v>357</v>
      </c>
      <c r="O1653" s="26" t="s">
        <v>57</v>
      </c>
      <c r="P1653" s="26" t="s">
        <v>531</v>
      </c>
      <c r="Q1653" s="57">
        <v>244724</v>
      </c>
      <c r="R1653" s="42">
        <v>1</v>
      </c>
      <c r="S1653" s="42">
        <v>2064</v>
      </c>
      <c r="T1653" s="42">
        <v>0</v>
      </c>
      <c r="U1653" s="42">
        <v>5051.1033600000001</v>
      </c>
      <c r="V1653" s="43">
        <v>5.1900011999999999E-4</v>
      </c>
      <c r="W1653" s="43">
        <v>2.4598750140000002E-3</v>
      </c>
      <c r="X1653" s="43">
        <v>3.6835089717669018E-4</v>
      </c>
    </row>
    <row r="1654" spans="1:24" x14ac:dyDescent="0.2">
      <c r="A1654" s="26">
        <v>8694</v>
      </c>
      <c r="B1654" s="26">
        <v>12533</v>
      </c>
      <c r="C1654" s="26" t="s">
        <v>964</v>
      </c>
      <c r="D1654" s="26">
        <v>513821488</v>
      </c>
      <c r="E1654" s="26" t="s">
        <v>203</v>
      </c>
      <c r="F1654" s="26" t="s">
        <v>2696</v>
      </c>
      <c r="G1654" s="26" t="s">
        <v>2697</v>
      </c>
      <c r="H1654" s="26" t="s">
        <v>69</v>
      </c>
      <c r="I1654" s="26" t="s">
        <v>67</v>
      </c>
      <c r="J1654" s="26" t="s">
        <v>51</v>
      </c>
      <c r="K1654" s="26" t="s">
        <v>51</v>
      </c>
      <c r="L1654" s="26" t="s">
        <v>433</v>
      </c>
      <c r="M1654" s="26" t="s">
        <v>165</v>
      </c>
      <c r="N1654" s="26" t="s">
        <v>357</v>
      </c>
      <c r="O1654" s="26" t="s">
        <v>57</v>
      </c>
      <c r="P1654" s="26" t="s">
        <v>531</v>
      </c>
      <c r="Q1654" s="57">
        <v>1015779</v>
      </c>
      <c r="R1654" s="42">
        <v>1</v>
      </c>
      <c r="S1654" s="42">
        <v>1919</v>
      </c>
      <c r="T1654" s="42">
        <v>0</v>
      </c>
      <c r="U1654" s="42">
        <v>19492.799009999999</v>
      </c>
      <c r="V1654" s="43">
        <v>5.2159069650000002E-3</v>
      </c>
      <c r="W1654" s="43">
        <v>9.4929455659999995E-3</v>
      </c>
      <c r="X1654" s="43">
        <v>1.4215092212681226E-3</v>
      </c>
    </row>
    <row r="1655" spans="1:24" x14ac:dyDescent="0.2">
      <c r="A1655" s="26">
        <v>8694</v>
      </c>
      <c r="B1655" s="26">
        <v>12533</v>
      </c>
      <c r="C1655" s="26" t="s">
        <v>1103</v>
      </c>
      <c r="D1655" s="26">
        <v>510216054</v>
      </c>
      <c r="E1655" s="26" t="s">
        <v>203</v>
      </c>
      <c r="F1655" s="26" t="s">
        <v>2698</v>
      </c>
      <c r="G1655" s="26" t="s">
        <v>2699</v>
      </c>
      <c r="H1655" s="26" t="s">
        <v>69</v>
      </c>
      <c r="I1655" s="26" t="s">
        <v>67</v>
      </c>
      <c r="J1655" s="26" t="s">
        <v>51</v>
      </c>
      <c r="K1655" s="26" t="s">
        <v>51</v>
      </c>
      <c r="L1655" s="26" t="s">
        <v>433</v>
      </c>
      <c r="M1655" s="26" t="s">
        <v>165</v>
      </c>
      <c r="N1655" s="26" t="s">
        <v>87</v>
      </c>
      <c r="O1655" s="26" t="s">
        <v>57</v>
      </c>
      <c r="P1655" s="26" t="s">
        <v>531</v>
      </c>
      <c r="Q1655" s="57">
        <v>59496</v>
      </c>
      <c r="R1655" s="42">
        <v>1</v>
      </c>
      <c r="S1655" s="42">
        <v>45100</v>
      </c>
      <c r="T1655" s="42">
        <v>417.73252000000002</v>
      </c>
      <c r="U1655" s="42">
        <v>27250.428520000001</v>
      </c>
      <c r="V1655" s="43">
        <v>5.5700120339999999E-3</v>
      </c>
      <c r="W1655" s="43">
        <v>1.3270892213000001E-2</v>
      </c>
      <c r="X1655" s="43">
        <v>1.9872331010449299E-3</v>
      </c>
    </row>
    <row r="1656" spans="1:24" x14ac:dyDescent="0.2">
      <c r="A1656" s="26">
        <v>8694</v>
      </c>
      <c r="B1656" s="26">
        <v>12533</v>
      </c>
      <c r="C1656" s="26" t="s">
        <v>981</v>
      </c>
      <c r="D1656" s="26">
        <v>511930125</v>
      </c>
      <c r="E1656" s="26" t="s">
        <v>203</v>
      </c>
      <c r="F1656" s="26" t="s">
        <v>2700</v>
      </c>
      <c r="G1656" s="26" t="s">
        <v>2701</v>
      </c>
      <c r="H1656" s="26" t="s">
        <v>69</v>
      </c>
      <c r="I1656" s="26" t="s">
        <v>67</v>
      </c>
      <c r="J1656" s="26" t="s">
        <v>51</v>
      </c>
      <c r="K1656" s="26" t="s">
        <v>51</v>
      </c>
      <c r="L1656" s="26" t="s">
        <v>433</v>
      </c>
      <c r="M1656" s="26" t="s">
        <v>165</v>
      </c>
      <c r="N1656" s="26" t="s">
        <v>133</v>
      </c>
      <c r="O1656" s="26" t="s">
        <v>57</v>
      </c>
      <c r="P1656" s="26" t="s">
        <v>531</v>
      </c>
      <c r="Q1656" s="57">
        <v>1739054</v>
      </c>
      <c r="R1656" s="42">
        <v>1</v>
      </c>
      <c r="S1656" s="42">
        <v>2073</v>
      </c>
      <c r="T1656" s="42">
        <v>0</v>
      </c>
      <c r="U1656" s="42">
        <v>36050.589419999997</v>
      </c>
      <c r="V1656" s="43">
        <v>1.0479383399E-2</v>
      </c>
      <c r="W1656" s="43">
        <v>1.7556549104000001E-2</v>
      </c>
      <c r="X1656" s="43">
        <v>2.6289834141516146E-3</v>
      </c>
    </row>
    <row r="1657" spans="1:24" x14ac:dyDescent="0.2">
      <c r="A1657" s="26">
        <v>8694</v>
      </c>
      <c r="B1657" s="26">
        <v>12533</v>
      </c>
      <c r="C1657" s="26" t="s">
        <v>1078</v>
      </c>
      <c r="D1657" s="26">
        <v>513605519</v>
      </c>
      <c r="E1657" s="26" t="s">
        <v>203</v>
      </c>
      <c r="F1657" s="26" t="s">
        <v>2930</v>
      </c>
      <c r="G1657" s="26" t="s">
        <v>2931</v>
      </c>
      <c r="H1657" s="26" t="s">
        <v>69</v>
      </c>
      <c r="I1657" s="26" t="s">
        <v>67</v>
      </c>
      <c r="J1657" s="26" t="s">
        <v>51</v>
      </c>
      <c r="K1657" s="26" t="s">
        <v>51</v>
      </c>
      <c r="L1657" s="26" t="s">
        <v>433</v>
      </c>
      <c r="M1657" s="26" t="s">
        <v>165</v>
      </c>
      <c r="N1657" s="26" t="s">
        <v>84</v>
      </c>
      <c r="O1657" s="26" t="s">
        <v>57</v>
      </c>
      <c r="P1657" s="26" t="s">
        <v>531</v>
      </c>
      <c r="Q1657" s="57">
        <v>38527.599999999999</v>
      </c>
      <c r="R1657" s="42">
        <v>1</v>
      </c>
      <c r="S1657" s="42">
        <v>564.70000000000005</v>
      </c>
      <c r="T1657" s="42">
        <v>0</v>
      </c>
      <c r="U1657" s="42">
        <v>217.56536</v>
      </c>
      <c r="V1657" s="43">
        <v>4.9003827300000003E-4</v>
      </c>
      <c r="W1657" s="43">
        <v>1.05953799E-4</v>
      </c>
      <c r="X1657" s="43">
        <v>1.5865918758504593E-5</v>
      </c>
    </row>
    <row r="1658" spans="1:24" x14ac:dyDescent="0.2">
      <c r="A1658" s="26">
        <v>8694</v>
      </c>
      <c r="B1658" s="26">
        <v>12533</v>
      </c>
      <c r="C1658" s="26" t="s">
        <v>2702</v>
      </c>
      <c r="D1658" s="26">
        <v>511725459</v>
      </c>
      <c r="E1658" s="26" t="s">
        <v>203</v>
      </c>
      <c r="F1658" s="26" t="s">
        <v>2703</v>
      </c>
      <c r="G1658" s="26" t="s">
        <v>2704</v>
      </c>
      <c r="H1658" s="26" t="s">
        <v>69</v>
      </c>
      <c r="I1658" s="26" t="s">
        <v>67</v>
      </c>
      <c r="J1658" s="26" t="s">
        <v>51</v>
      </c>
      <c r="K1658" s="26" t="s">
        <v>51</v>
      </c>
      <c r="L1658" s="26" t="s">
        <v>433</v>
      </c>
      <c r="M1658" s="26" t="s">
        <v>165</v>
      </c>
      <c r="N1658" s="26" t="s">
        <v>68</v>
      </c>
      <c r="O1658" s="26" t="s">
        <v>57</v>
      </c>
      <c r="P1658" s="26" t="s">
        <v>531</v>
      </c>
      <c r="Q1658" s="57">
        <v>189680</v>
      </c>
      <c r="R1658" s="42">
        <v>1</v>
      </c>
      <c r="S1658" s="42">
        <v>8100</v>
      </c>
      <c r="T1658" s="42">
        <v>0</v>
      </c>
      <c r="U1658" s="42">
        <v>15364.08</v>
      </c>
      <c r="V1658" s="43">
        <v>9.0861388760000005E-3</v>
      </c>
      <c r="W1658" s="43">
        <v>7.4822694800000004E-3</v>
      </c>
      <c r="X1658" s="43">
        <v>1.120423053923498E-3</v>
      </c>
    </row>
    <row r="1659" spans="1:24" x14ac:dyDescent="0.2">
      <c r="A1659" s="26">
        <v>8694</v>
      </c>
      <c r="B1659" s="26">
        <v>12533</v>
      </c>
      <c r="C1659" s="26" t="s">
        <v>1496</v>
      </c>
      <c r="D1659" s="26">
        <v>512781386</v>
      </c>
      <c r="E1659" s="26" t="s">
        <v>203</v>
      </c>
      <c r="F1659" s="26" t="s">
        <v>2707</v>
      </c>
      <c r="G1659" s="26" t="s">
        <v>2708</v>
      </c>
      <c r="H1659" s="26" t="s">
        <v>69</v>
      </c>
      <c r="I1659" s="26" t="s">
        <v>67</v>
      </c>
      <c r="J1659" s="26" t="s">
        <v>51</v>
      </c>
      <c r="K1659" s="26" t="s">
        <v>51</v>
      </c>
      <c r="L1659" s="26" t="s">
        <v>433</v>
      </c>
      <c r="M1659" s="26" t="s">
        <v>165</v>
      </c>
      <c r="N1659" s="26" t="s">
        <v>84</v>
      </c>
      <c r="O1659" s="26" t="s">
        <v>57</v>
      </c>
      <c r="P1659" s="26" t="s">
        <v>531</v>
      </c>
      <c r="Q1659" s="57">
        <v>5000000</v>
      </c>
      <c r="R1659" s="42">
        <v>1</v>
      </c>
      <c r="S1659" s="42">
        <v>68.2</v>
      </c>
      <c r="T1659" s="42">
        <v>0</v>
      </c>
      <c r="U1659" s="42">
        <v>3410</v>
      </c>
      <c r="V1659" s="43">
        <v>2.2922725323999998E-2</v>
      </c>
      <c r="W1659" s="43">
        <v>1.660661681E-3</v>
      </c>
      <c r="X1659" s="43">
        <v>2.4867369955631108E-4</v>
      </c>
    </row>
    <row r="1660" spans="1:24" x14ac:dyDescent="0.2">
      <c r="A1660" s="26">
        <v>8694</v>
      </c>
      <c r="B1660" s="26">
        <v>12533</v>
      </c>
      <c r="C1660" s="26" t="s">
        <v>2363</v>
      </c>
      <c r="D1660" s="26">
        <v>520041005</v>
      </c>
      <c r="E1660" s="26" t="s">
        <v>203</v>
      </c>
      <c r="F1660" s="26" t="s">
        <v>2709</v>
      </c>
      <c r="G1660" s="26" t="s">
        <v>2710</v>
      </c>
      <c r="H1660" s="26" t="s">
        <v>69</v>
      </c>
      <c r="I1660" s="26" t="s">
        <v>67</v>
      </c>
      <c r="J1660" s="26" t="s">
        <v>51</v>
      </c>
      <c r="K1660" s="26" t="s">
        <v>51</v>
      </c>
      <c r="L1660" s="26" t="s">
        <v>433</v>
      </c>
      <c r="M1660" s="26" t="s">
        <v>165</v>
      </c>
      <c r="N1660" s="26" t="s">
        <v>84</v>
      </c>
      <c r="O1660" s="26" t="s">
        <v>57</v>
      </c>
      <c r="P1660" s="26" t="s">
        <v>531</v>
      </c>
      <c r="Q1660" s="57">
        <v>690300</v>
      </c>
      <c r="R1660" s="42">
        <v>1</v>
      </c>
      <c r="S1660" s="42">
        <v>547.4</v>
      </c>
      <c r="T1660" s="42">
        <v>0</v>
      </c>
      <c r="U1660" s="42">
        <v>3778.7022000000002</v>
      </c>
      <c r="V1660" s="43">
        <v>3.709774939E-3</v>
      </c>
      <c r="W1660" s="43">
        <v>1.840218753E-3</v>
      </c>
      <c r="X1660" s="43">
        <v>2.7556124797524099E-4</v>
      </c>
    </row>
    <row r="1661" spans="1:24" x14ac:dyDescent="0.2">
      <c r="A1661" s="26">
        <v>8694</v>
      </c>
      <c r="B1661" s="26">
        <v>12533</v>
      </c>
      <c r="C1661" s="26" t="s">
        <v>705</v>
      </c>
      <c r="D1661" s="26">
        <v>510960719</v>
      </c>
      <c r="E1661" s="26" t="s">
        <v>203</v>
      </c>
      <c r="F1661" s="26" t="s">
        <v>2711</v>
      </c>
      <c r="G1661" s="26" t="s">
        <v>2712</v>
      </c>
      <c r="H1661" s="26" t="s">
        <v>69</v>
      </c>
      <c r="I1661" s="26" t="s">
        <v>67</v>
      </c>
      <c r="J1661" s="26" t="s">
        <v>51</v>
      </c>
      <c r="K1661" s="26" t="s">
        <v>51</v>
      </c>
      <c r="L1661" s="26" t="s">
        <v>433</v>
      </c>
      <c r="M1661" s="26" t="s">
        <v>165</v>
      </c>
      <c r="N1661" s="26" t="s">
        <v>357</v>
      </c>
      <c r="O1661" s="26" t="s">
        <v>57</v>
      </c>
      <c r="P1661" s="26" t="s">
        <v>531</v>
      </c>
      <c r="Q1661" s="57">
        <v>23300</v>
      </c>
      <c r="R1661" s="42">
        <v>1</v>
      </c>
      <c r="S1661" s="42">
        <v>30090</v>
      </c>
      <c r="T1661" s="42">
        <v>0</v>
      </c>
      <c r="U1661" s="42">
        <v>7010.97</v>
      </c>
      <c r="V1661" s="43">
        <v>1.9212888300000001E-4</v>
      </c>
      <c r="W1661" s="43">
        <v>3.4143252869999999E-3</v>
      </c>
      <c r="X1661" s="43">
        <v>5.1127385553616136E-4</v>
      </c>
    </row>
    <row r="1662" spans="1:24" x14ac:dyDescent="0.2">
      <c r="A1662" s="26">
        <v>8694</v>
      </c>
      <c r="B1662" s="26">
        <v>12533</v>
      </c>
      <c r="C1662" s="26" t="s">
        <v>2953</v>
      </c>
      <c r="D1662" s="26">
        <v>513947473</v>
      </c>
      <c r="E1662" s="26" t="s">
        <v>203</v>
      </c>
      <c r="F1662" s="26" t="s">
        <v>2954</v>
      </c>
      <c r="G1662" s="26" t="s">
        <v>2955</v>
      </c>
      <c r="H1662" s="26" t="s">
        <v>69</v>
      </c>
      <c r="I1662" s="26" t="s">
        <v>67</v>
      </c>
      <c r="J1662" s="26" t="s">
        <v>51</v>
      </c>
      <c r="K1662" s="26" t="s">
        <v>51</v>
      </c>
      <c r="L1662" s="26" t="s">
        <v>433</v>
      </c>
      <c r="M1662" s="26" t="s">
        <v>165</v>
      </c>
      <c r="N1662" s="26" t="s">
        <v>355</v>
      </c>
      <c r="O1662" s="26" t="s">
        <v>57</v>
      </c>
      <c r="P1662" s="26" t="s">
        <v>531</v>
      </c>
      <c r="Q1662" s="57">
        <v>13651</v>
      </c>
      <c r="R1662" s="42">
        <v>1</v>
      </c>
      <c r="S1662" s="42">
        <v>195</v>
      </c>
      <c r="T1662" s="42">
        <v>0</v>
      </c>
      <c r="U1662" s="42">
        <v>26.619450000000001</v>
      </c>
      <c r="V1662" s="43">
        <v>5.2491551010000002E-3</v>
      </c>
      <c r="W1662" s="43">
        <v>1.29636072137133E-5</v>
      </c>
      <c r="X1662" s="43">
        <v>1.9412190943267584E-6</v>
      </c>
    </row>
    <row r="1663" spans="1:24" x14ac:dyDescent="0.2">
      <c r="A1663" s="26">
        <v>8694</v>
      </c>
      <c r="B1663" s="26">
        <v>12533</v>
      </c>
      <c r="C1663" s="26" t="s">
        <v>808</v>
      </c>
      <c r="D1663" s="26">
        <v>513901371</v>
      </c>
      <c r="E1663" s="26" t="s">
        <v>203</v>
      </c>
      <c r="F1663" s="26" t="s">
        <v>2713</v>
      </c>
      <c r="G1663" s="26" t="s">
        <v>2714</v>
      </c>
      <c r="H1663" s="26" t="s">
        <v>69</v>
      </c>
      <c r="I1663" s="26" t="s">
        <v>67</v>
      </c>
      <c r="J1663" s="26" t="s">
        <v>51</v>
      </c>
      <c r="K1663" s="26" t="s">
        <v>51</v>
      </c>
      <c r="L1663" s="26" t="s">
        <v>433</v>
      </c>
      <c r="M1663" s="26" t="s">
        <v>165</v>
      </c>
      <c r="N1663" s="26" t="s">
        <v>353</v>
      </c>
      <c r="O1663" s="26" t="s">
        <v>57</v>
      </c>
      <c r="P1663" s="26" t="s">
        <v>531</v>
      </c>
      <c r="Q1663" s="57">
        <v>857880</v>
      </c>
      <c r="R1663" s="42">
        <v>1</v>
      </c>
      <c r="S1663" s="42">
        <v>1250</v>
      </c>
      <c r="T1663" s="42">
        <v>0</v>
      </c>
      <c r="U1663" s="42">
        <v>10723.5</v>
      </c>
      <c r="V1663" s="43">
        <v>1.561263664E-3</v>
      </c>
      <c r="W1663" s="43">
        <v>5.2223183399999996E-3</v>
      </c>
      <c r="X1663" s="43">
        <v>7.8200950650794785E-4</v>
      </c>
    </row>
    <row r="1664" spans="1:24" x14ac:dyDescent="0.2">
      <c r="A1664" s="26">
        <v>8694</v>
      </c>
      <c r="B1664" s="26">
        <v>12533</v>
      </c>
      <c r="C1664" s="26" t="s">
        <v>2715</v>
      </c>
      <c r="D1664" s="26">
        <v>514068980</v>
      </c>
      <c r="E1664" s="26" t="s">
        <v>203</v>
      </c>
      <c r="F1664" s="26" t="s">
        <v>2716</v>
      </c>
      <c r="G1664" s="26" t="s">
        <v>2717</v>
      </c>
      <c r="H1664" s="26" t="s">
        <v>69</v>
      </c>
      <c r="I1664" s="26" t="s">
        <v>67</v>
      </c>
      <c r="J1664" s="26" t="s">
        <v>51</v>
      </c>
      <c r="K1664" s="26" t="s">
        <v>51</v>
      </c>
      <c r="L1664" s="26" t="s">
        <v>433</v>
      </c>
      <c r="M1664" s="26" t="s">
        <v>165</v>
      </c>
      <c r="N1664" s="26" t="s">
        <v>356</v>
      </c>
      <c r="O1664" s="26" t="s">
        <v>57</v>
      </c>
      <c r="P1664" s="26" t="s">
        <v>531</v>
      </c>
      <c r="Q1664" s="57">
        <v>87389</v>
      </c>
      <c r="R1664" s="42">
        <v>1</v>
      </c>
      <c r="S1664" s="42">
        <v>5599</v>
      </c>
      <c r="T1664" s="42">
        <v>0</v>
      </c>
      <c r="U1664" s="42">
        <v>4892.9101099999998</v>
      </c>
      <c r="V1664" s="43">
        <v>6.1626237629999999E-3</v>
      </c>
      <c r="W1664" s="43">
        <v>2.382835287E-3</v>
      </c>
      <c r="X1664" s="43">
        <v>3.5681467995606362E-4</v>
      </c>
    </row>
    <row r="1665" spans="1:24" x14ac:dyDescent="0.2">
      <c r="A1665" s="26">
        <v>8694</v>
      </c>
      <c r="B1665" s="26">
        <v>12533</v>
      </c>
      <c r="C1665" s="26" t="s">
        <v>730</v>
      </c>
      <c r="D1665" s="26">
        <v>514065283</v>
      </c>
      <c r="E1665" s="26" t="s">
        <v>203</v>
      </c>
      <c r="F1665" s="26" t="s">
        <v>2718</v>
      </c>
      <c r="G1665" s="26" t="s">
        <v>2719</v>
      </c>
      <c r="H1665" s="26" t="s">
        <v>69</v>
      </c>
      <c r="I1665" s="26" t="s">
        <v>67</v>
      </c>
      <c r="J1665" s="26" t="s">
        <v>51</v>
      </c>
      <c r="K1665" s="26" t="s">
        <v>51</v>
      </c>
      <c r="L1665" s="26" t="s">
        <v>433</v>
      </c>
      <c r="M1665" s="26" t="s">
        <v>165</v>
      </c>
      <c r="N1665" s="26" t="s">
        <v>68</v>
      </c>
      <c r="O1665" s="26" t="s">
        <v>57</v>
      </c>
      <c r="P1665" s="26" t="s">
        <v>531</v>
      </c>
      <c r="Q1665" s="57">
        <v>392879</v>
      </c>
      <c r="R1665" s="42">
        <v>1</v>
      </c>
      <c r="S1665" s="42">
        <v>2575</v>
      </c>
      <c r="T1665" s="42">
        <v>0</v>
      </c>
      <c r="U1665" s="42">
        <v>10116.634249999999</v>
      </c>
      <c r="V1665" s="43">
        <v>4.3548032430000003E-3</v>
      </c>
      <c r="W1665" s="43">
        <v>4.9267762E-3</v>
      </c>
      <c r="X1665" s="43">
        <v>7.3775391964973219E-4</v>
      </c>
    </row>
    <row r="1666" spans="1:24" x14ac:dyDescent="0.2">
      <c r="A1666" s="26">
        <v>8694</v>
      </c>
      <c r="B1666" s="26">
        <v>12533</v>
      </c>
      <c r="C1666" s="26" t="s">
        <v>2720</v>
      </c>
      <c r="D1666" s="26">
        <v>515001659</v>
      </c>
      <c r="E1666" s="26" t="s">
        <v>203</v>
      </c>
      <c r="F1666" s="26" t="s">
        <v>2721</v>
      </c>
      <c r="G1666" s="26" t="s">
        <v>2722</v>
      </c>
      <c r="H1666" s="26" t="s">
        <v>69</v>
      </c>
      <c r="I1666" s="26" t="s">
        <v>67</v>
      </c>
      <c r="J1666" s="26" t="s">
        <v>51</v>
      </c>
      <c r="K1666" s="26" t="s">
        <v>51</v>
      </c>
      <c r="L1666" s="26" t="s">
        <v>433</v>
      </c>
      <c r="M1666" s="26" t="s">
        <v>165</v>
      </c>
      <c r="N1666" s="26" t="s">
        <v>136</v>
      </c>
      <c r="O1666" s="26" t="s">
        <v>57</v>
      </c>
      <c r="P1666" s="26" t="s">
        <v>531</v>
      </c>
      <c r="Q1666" s="57">
        <v>1475767</v>
      </c>
      <c r="R1666" s="42">
        <v>1</v>
      </c>
      <c r="S1666" s="42">
        <v>1726</v>
      </c>
      <c r="T1666" s="42">
        <v>0</v>
      </c>
      <c r="U1666" s="42">
        <v>25471.738420000001</v>
      </c>
      <c r="V1666" s="43">
        <v>1.0096706277E-2</v>
      </c>
      <c r="W1666" s="43">
        <v>1.2404674474E-2</v>
      </c>
      <c r="X1666" s="43">
        <v>1.8575224126193626E-3</v>
      </c>
    </row>
    <row r="1667" spans="1:24" x14ac:dyDescent="0.2">
      <c r="A1667" s="26">
        <v>8694</v>
      </c>
      <c r="B1667" s="26">
        <v>12533</v>
      </c>
      <c r="C1667" s="26" t="s">
        <v>959</v>
      </c>
      <c r="D1667" s="26">
        <v>514892801</v>
      </c>
      <c r="E1667" s="26" t="s">
        <v>203</v>
      </c>
      <c r="F1667" s="26" t="s">
        <v>2723</v>
      </c>
      <c r="G1667" s="26" t="s">
        <v>2724</v>
      </c>
      <c r="H1667" s="26" t="s">
        <v>69</v>
      </c>
      <c r="I1667" s="26" t="s">
        <v>67</v>
      </c>
      <c r="J1667" s="26" t="s">
        <v>51</v>
      </c>
      <c r="K1667" s="26" t="s">
        <v>51</v>
      </c>
      <c r="L1667" s="26" t="s">
        <v>433</v>
      </c>
      <c r="M1667" s="26" t="s">
        <v>165</v>
      </c>
      <c r="N1667" s="26" t="s">
        <v>136</v>
      </c>
      <c r="O1667" s="26" t="s">
        <v>57</v>
      </c>
      <c r="P1667" s="26" t="s">
        <v>531</v>
      </c>
      <c r="Q1667" s="57">
        <v>771175</v>
      </c>
      <c r="R1667" s="42">
        <v>1</v>
      </c>
      <c r="S1667" s="42">
        <v>2732</v>
      </c>
      <c r="T1667" s="42">
        <v>0</v>
      </c>
      <c r="U1667" s="42">
        <v>21068.501</v>
      </c>
      <c r="V1667" s="43">
        <v>2.1577149000000001E-3</v>
      </c>
      <c r="W1667" s="43">
        <v>1.0260308591E-2</v>
      </c>
      <c r="X1667" s="43">
        <v>1.5364170345383693E-3</v>
      </c>
    </row>
    <row r="1668" spans="1:24" x14ac:dyDescent="0.2">
      <c r="A1668" s="26">
        <v>8694</v>
      </c>
      <c r="B1668" s="26">
        <v>12533</v>
      </c>
      <c r="C1668" s="26" t="s">
        <v>2725</v>
      </c>
      <c r="D1668" s="26">
        <v>880326081</v>
      </c>
      <c r="E1668" s="26" t="s">
        <v>204</v>
      </c>
      <c r="F1668" s="26" t="s">
        <v>2726</v>
      </c>
      <c r="G1668" s="26" t="s">
        <v>2727</v>
      </c>
      <c r="H1668" s="26" t="s">
        <v>69</v>
      </c>
      <c r="I1668" s="26" t="s">
        <v>67</v>
      </c>
      <c r="J1668" s="26" t="s">
        <v>51</v>
      </c>
      <c r="K1668" s="26" t="s">
        <v>167</v>
      </c>
      <c r="L1668" s="26" t="s">
        <v>433</v>
      </c>
      <c r="M1668" s="26" t="s">
        <v>165</v>
      </c>
      <c r="N1668" s="26" t="s">
        <v>353</v>
      </c>
      <c r="O1668" s="26" t="s">
        <v>57</v>
      </c>
      <c r="P1668" s="26" t="s">
        <v>531</v>
      </c>
      <c r="Q1668" s="57">
        <v>14400</v>
      </c>
      <c r="R1668" s="42">
        <v>1</v>
      </c>
      <c r="S1668" s="42">
        <v>25070</v>
      </c>
      <c r="T1668" s="42">
        <v>0</v>
      </c>
      <c r="U1668" s="42">
        <v>3610.08</v>
      </c>
      <c r="V1668" s="43">
        <v>2.5670317000000002E-4</v>
      </c>
      <c r="W1668" s="43">
        <v>1.7581001529999999E-3</v>
      </c>
      <c r="X1668" s="43">
        <v>2.6326450125931013E-4</v>
      </c>
    </row>
    <row r="1669" spans="1:24" x14ac:dyDescent="0.2">
      <c r="A1669" s="26">
        <v>8694</v>
      </c>
      <c r="B1669" s="26">
        <v>12533</v>
      </c>
      <c r="C1669" s="26" t="s">
        <v>2728</v>
      </c>
      <c r="D1669" s="26">
        <v>515158665</v>
      </c>
      <c r="E1669" s="26" t="s">
        <v>203</v>
      </c>
      <c r="F1669" s="26" t="s">
        <v>2729</v>
      </c>
      <c r="G1669" s="26" t="s">
        <v>2730</v>
      </c>
      <c r="H1669" s="26" t="s">
        <v>69</v>
      </c>
      <c r="I1669" s="26" t="s">
        <v>67</v>
      </c>
      <c r="J1669" s="26" t="s">
        <v>51</v>
      </c>
      <c r="K1669" s="26" t="s">
        <v>51</v>
      </c>
      <c r="L1669" s="26" t="s">
        <v>433</v>
      </c>
      <c r="M1669" s="26" t="s">
        <v>165</v>
      </c>
      <c r="N1669" s="26" t="s">
        <v>131</v>
      </c>
      <c r="O1669" s="26" t="s">
        <v>57</v>
      </c>
      <c r="P1669" s="26" t="s">
        <v>531</v>
      </c>
      <c r="Q1669" s="57">
        <v>217750</v>
      </c>
      <c r="R1669" s="42">
        <v>1</v>
      </c>
      <c r="S1669" s="42">
        <v>1259</v>
      </c>
      <c r="T1669" s="42">
        <v>0</v>
      </c>
      <c r="U1669" s="42">
        <v>2741.4724999999999</v>
      </c>
      <c r="V1669" s="43">
        <v>2.0940425618999999E-2</v>
      </c>
      <c r="W1669" s="43">
        <v>1.335090419E-3</v>
      </c>
      <c r="X1669" s="43">
        <v>1.9992143953281204E-4</v>
      </c>
    </row>
    <row r="1670" spans="1:24" x14ac:dyDescent="0.2">
      <c r="A1670" s="26">
        <v>8694</v>
      </c>
      <c r="B1670" s="26">
        <v>12533</v>
      </c>
      <c r="C1670" s="26" t="s">
        <v>1119</v>
      </c>
      <c r="D1670" s="26">
        <v>515434074</v>
      </c>
      <c r="E1670" s="26" t="s">
        <v>203</v>
      </c>
      <c r="F1670" s="26" t="s">
        <v>2731</v>
      </c>
      <c r="G1670" s="26" t="s">
        <v>2732</v>
      </c>
      <c r="H1670" s="26" t="s">
        <v>69</v>
      </c>
      <c r="I1670" s="26" t="s">
        <v>67</v>
      </c>
      <c r="J1670" s="26" t="s">
        <v>51</v>
      </c>
      <c r="K1670" s="26" t="s">
        <v>51</v>
      </c>
      <c r="L1670" s="26" t="s">
        <v>433</v>
      </c>
      <c r="M1670" s="26" t="s">
        <v>165</v>
      </c>
      <c r="N1670" s="26" t="s">
        <v>357</v>
      </c>
      <c r="O1670" s="26" t="s">
        <v>57</v>
      </c>
      <c r="P1670" s="26" t="s">
        <v>531</v>
      </c>
      <c r="Q1670" s="57">
        <v>1435354.08</v>
      </c>
      <c r="R1670" s="42">
        <v>1</v>
      </c>
      <c r="S1670" s="42">
        <v>633.20000000000005</v>
      </c>
      <c r="T1670" s="42">
        <v>0</v>
      </c>
      <c r="U1670" s="42">
        <v>9088.6620299999995</v>
      </c>
      <c r="V1670" s="43">
        <v>9.8078625810000004E-3</v>
      </c>
      <c r="W1670" s="43">
        <v>4.426156237E-3</v>
      </c>
      <c r="X1670" s="43">
        <v>6.6278921144195672E-4</v>
      </c>
    </row>
    <row r="1671" spans="1:24" x14ac:dyDescent="0.2">
      <c r="A1671" s="26">
        <v>8694</v>
      </c>
      <c r="B1671" s="26">
        <v>12533</v>
      </c>
      <c r="C1671" s="26" t="s">
        <v>1203</v>
      </c>
      <c r="D1671" s="26">
        <v>514401702</v>
      </c>
      <c r="E1671" s="26" t="s">
        <v>203</v>
      </c>
      <c r="F1671" s="26" t="s">
        <v>2733</v>
      </c>
      <c r="G1671" s="26" t="s">
        <v>2734</v>
      </c>
      <c r="H1671" s="26" t="s">
        <v>69</v>
      </c>
      <c r="I1671" s="26" t="s">
        <v>67</v>
      </c>
      <c r="J1671" s="26" t="s">
        <v>51</v>
      </c>
      <c r="K1671" s="26" t="s">
        <v>51</v>
      </c>
      <c r="L1671" s="26" t="s">
        <v>433</v>
      </c>
      <c r="M1671" s="26" t="s">
        <v>165</v>
      </c>
      <c r="N1671" s="26" t="s">
        <v>87</v>
      </c>
      <c r="O1671" s="26" t="s">
        <v>57</v>
      </c>
      <c r="P1671" s="26" t="s">
        <v>531</v>
      </c>
      <c r="Q1671" s="57">
        <v>393176</v>
      </c>
      <c r="R1671" s="42">
        <v>1</v>
      </c>
      <c r="S1671" s="42">
        <v>2967</v>
      </c>
      <c r="T1671" s="42">
        <v>0</v>
      </c>
      <c r="U1671" s="42">
        <v>11665.531919999999</v>
      </c>
      <c r="V1671" s="43">
        <v>1.5375616320000001E-3</v>
      </c>
      <c r="W1671" s="43">
        <v>5.6810855869999996E-3</v>
      </c>
      <c r="X1671" s="43">
        <v>8.5070703221074397E-4</v>
      </c>
    </row>
    <row r="1672" spans="1:24" x14ac:dyDescent="0.2">
      <c r="A1672" s="26">
        <v>8694</v>
      </c>
      <c r="B1672" s="26">
        <v>12533</v>
      </c>
      <c r="C1672" s="26" t="s">
        <v>824</v>
      </c>
      <c r="D1672" s="26">
        <v>550263107</v>
      </c>
      <c r="E1672" s="26" t="s">
        <v>205</v>
      </c>
      <c r="F1672" s="26" t="s">
        <v>2932</v>
      </c>
      <c r="G1672" s="26" t="s">
        <v>2933</v>
      </c>
      <c r="H1672" s="26" t="s">
        <v>69</v>
      </c>
      <c r="I1672" s="26" t="s">
        <v>212</v>
      </c>
      <c r="J1672" s="26" t="s">
        <v>51</v>
      </c>
      <c r="K1672" s="26" t="s">
        <v>51</v>
      </c>
      <c r="L1672" s="26" t="s">
        <v>433</v>
      </c>
      <c r="M1672" s="26" t="s">
        <v>165</v>
      </c>
      <c r="N1672" s="26" t="s">
        <v>140</v>
      </c>
      <c r="O1672" s="26" t="s">
        <v>57</v>
      </c>
      <c r="P1672" s="26" t="s">
        <v>531</v>
      </c>
      <c r="Q1672" s="57">
        <v>146611</v>
      </c>
      <c r="R1672" s="42">
        <v>1</v>
      </c>
      <c r="S1672" s="42">
        <v>7320</v>
      </c>
      <c r="T1672" s="42">
        <v>0</v>
      </c>
      <c r="U1672" s="42">
        <v>10731.9252</v>
      </c>
      <c r="V1672" s="43">
        <v>1.459844115E-3</v>
      </c>
      <c r="W1672" s="43">
        <v>5.2264213920000004E-3</v>
      </c>
      <c r="X1672" s="43">
        <v>7.8262391285794828E-4</v>
      </c>
    </row>
    <row r="1673" spans="1:24" x14ac:dyDescent="0.2">
      <c r="A1673" s="26">
        <v>8694</v>
      </c>
      <c r="B1673" s="26">
        <v>12533</v>
      </c>
      <c r="C1673" s="26" t="s">
        <v>2735</v>
      </c>
      <c r="D1673" s="26">
        <v>512466723</v>
      </c>
      <c r="E1673" s="26" t="s">
        <v>203</v>
      </c>
      <c r="F1673" s="26" t="s">
        <v>2736</v>
      </c>
      <c r="G1673" s="26" t="s">
        <v>2737</v>
      </c>
      <c r="H1673" s="26" t="s">
        <v>69</v>
      </c>
      <c r="I1673" s="26" t="s">
        <v>67</v>
      </c>
      <c r="J1673" s="26" t="s">
        <v>51</v>
      </c>
      <c r="K1673" s="26" t="s">
        <v>51</v>
      </c>
      <c r="L1673" s="26" t="s">
        <v>433</v>
      </c>
      <c r="M1673" s="26" t="s">
        <v>165</v>
      </c>
      <c r="N1673" s="26" t="s">
        <v>131</v>
      </c>
      <c r="O1673" s="26" t="s">
        <v>57</v>
      </c>
      <c r="P1673" s="26" t="s">
        <v>531</v>
      </c>
      <c r="Q1673" s="57">
        <v>1607865</v>
      </c>
      <c r="R1673" s="42">
        <v>1</v>
      </c>
      <c r="S1673" s="42">
        <v>543.9</v>
      </c>
      <c r="T1673" s="42">
        <v>262.78158000000002</v>
      </c>
      <c r="U1673" s="42">
        <v>9007.9593100000002</v>
      </c>
      <c r="V1673" s="43">
        <v>1.7518771119E-2</v>
      </c>
      <c r="W1673" s="43">
        <v>4.3868542090000004E-3</v>
      </c>
      <c r="X1673" s="43">
        <v>6.5690397861302506E-4</v>
      </c>
    </row>
    <row r="1674" spans="1:24" x14ac:dyDescent="0.2">
      <c r="A1674" s="26">
        <v>8694</v>
      </c>
      <c r="B1674" s="26">
        <v>12533</v>
      </c>
      <c r="C1674" s="26" t="s">
        <v>811</v>
      </c>
      <c r="D1674" s="26">
        <v>512607888</v>
      </c>
      <c r="E1674" s="26" t="s">
        <v>203</v>
      </c>
      <c r="F1674" s="26" t="s">
        <v>2738</v>
      </c>
      <c r="G1674" s="26" t="s">
        <v>2739</v>
      </c>
      <c r="H1674" s="26" t="s">
        <v>69</v>
      </c>
      <c r="I1674" s="26" t="s">
        <v>67</v>
      </c>
      <c r="J1674" s="26" t="s">
        <v>51</v>
      </c>
      <c r="K1674" s="26" t="s">
        <v>51</v>
      </c>
      <c r="L1674" s="26" t="s">
        <v>433</v>
      </c>
      <c r="M1674" s="26" t="s">
        <v>165</v>
      </c>
      <c r="N1674" s="26" t="s">
        <v>132</v>
      </c>
      <c r="O1674" s="26" t="s">
        <v>57</v>
      </c>
      <c r="P1674" s="26" t="s">
        <v>531</v>
      </c>
      <c r="Q1674" s="57">
        <v>28757</v>
      </c>
      <c r="R1674" s="42">
        <v>1</v>
      </c>
      <c r="S1674" s="42">
        <v>52300</v>
      </c>
      <c r="T1674" s="42">
        <v>0</v>
      </c>
      <c r="U1674" s="42">
        <v>15039.911</v>
      </c>
      <c r="V1674" s="43">
        <v>1.747213659E-3</v>
      </c>
      <c r="W1674" s="43">
        <v>7.3243999680000001E-3</v>
      </c>
      <c r="X1674" s="43">
        <v>1.0967830819259995E-3</v>
      </c>
    </row>
    <row r="1675" spans="1:24" x14ac:dyDescent="0.2">
      <c r="A1675" s="26">
        <v>8694</v>
      </c>
      <c r="B1675" s="26">
        <v>12533</v>
      </c>
      <c r="C1675" s="26" t="s">
        <v>2740</v>
      </c>
      <c r="D1675" s="26">
        <v>515809499</v>
      </c>
      <c r="E1675" s="26" t="s">
        <v>203</v>
      </c>
      <c r="F1675" s="26" t="s">
        <v>2741</v>
      </c>
      <c r="G1675" s="26" t="s">
        <v>2742</v>
      </c>
      <c r="H1675" s="26" t="s">
        <v>69</v>
      </c>
      <c r="I1675" s="26" t="s">
        <v>67</v>
      </c>
      <c r="J1675" s="26" t="s">
        <v>51</v>
      </c>
      <c r="K1675" s="26" t="s">
        <v>51</v>
      </c>
      <c r="L1675" s="26" t="s">
        <v>433</v>
      </c>
      <c r="M1675" s="26" t="s">
        <v>165</v>
      </c>
      <c r="N1675" s="26" t="s">
        <v>68</v>
      </c>
      <c r="O1675" s="26" t="s">
        <v>57</v>
      </c>
      <c r="P1675" s="26" t="s">
        <v>531</v>
      </c>
      <c r="Q1675" s="57">
        <v>19408</v>
      </c>
      <c r="R1675" s="42">
        <v>1</v>
      </c>
      <c r="S1675" s="42">
        <v>46950</v>
      </c>
      <c r="T1675" s="42">
        <v>0</v>
      </c>
      <c r="U1675" s="42">
        <v>9112.0560000000005</v>
      </c>
      <c r="V1675" s="43">
        <v>1.5791700568999999E-2</v>
      </c>
      <c r="W1675" s="43">
        <v>4.4375490430000001E-3</v>
      </c>
      <c r="X1675" s="43">
        <v>6.6449521292794185E-4</v>
      </c>
    </row>
    <row r="1676" spans="1:24" x14ac:dyDescent="0.2">
      <c r="A1676" s="26">
        <v>8694</v>
      </c>
      <c r="B1676" s="26">
        <v>12533</v>
      </c>
      <c r="C1676" s="26" t="s">
        <v>2743</v>
      </c>
      <c r="D1676" s="26">
        <v>10758801</v>
      </c>
      <c r="E1676" s="26" t="s">
        <v>204</v>
      </c>
      <c r="F1676" s="26" t="s">
        <v>2744</v>
      </c>
      <c r="G1676" s="26" t="s">
        <v>2745</v>
      </c>
      <c r="H1676" s="26" t="s">
        <v>69</v>
      </c>
      <c r="I1676" s="26" t="s">
        <v>67</v>
      </c>
      <c r="J1676" s="26" t="s">
        <v>51</v>
      </c>
      <c r="K1676" s="26" t="s">
        <v>168</v>
      </c>
      <c r="L1676" s="26" t="s">
        <v>433</v>
      </c>
      <c r="M1676" s="26" t="s">
        <v>165</v>
      </c>
      <c r="N1676" s="26" t="s">
        <v>140</v>
      </c>
      <c r="O1676" s="26" t="s">
        <v>57</v>
      </c>
      <c r="P1676" s="26" t="s">
        <v>531</v>
      </c>
      <c r="Q1676" s="57">
        <v>100</v>
      </c>
      <c r="R1676" s="42">
        <v>1</v>
      </c>
      <c r="S1676" s="42">
        <v>4834</v>
      </c>
      <c r="T1676" s="42">
        <v>0</v>
      </c>
      <c r="U1676" s="42">
        <v>4.8339999999999996</v>
      </c>
      <c r="V1676" s="43">
        <v>5.4501568198147497E-7</v>
      </c>
      <c r="W1676" s="43">
        <v>2.3541462077950502E-6</v>
      </c>
      <c r="X1676" s="43">
        <v>3.5251866969360931E-7</v>
      </c>
    </row>
    <row r="1677" spans="1:24" x14ac:dyDescent="0.2">
      <c r="A1677" s="26">
        <v>8694</v>
      </c>
      <c r="B1677" s="26">
        <v>12533</v>
      </c>
      <c r="C1677" s="26" t="s">
        <v>2746</v>
      </c>
      <c r="D1677" s="26">
        <v>510706153</v>
      </c>
      <c r="E1677" s="26" t="s">
        <v>203</v>
      </c>
      <c r="F1677" s="26" t="s">
        <v>2747</v>
      </c>
      <c r="G1677" s="26" t="s">
        <v>2748</v>
      </c>
      <c r="H1677" s="26" t="s">
        <v>69</v>
      </c>
      <c r="I1677" s="26" t="s">
        <v>67</v>
      </c>
      <c r="J1677" s="26" t="s">
        <v>51</v>
      </c>
      <c r="K1677" s="26" t="s">
        <v>51</v>
      </c>
      <c r="L1677" s="26" t="s">
        <v>433</v>
      </c>
      <c r="M1677" s="26" t="s">
        <v>165</v>
      </c>
      <c r="N1677" s="26" t="s">
        <v>130</v>
      </c>
      <c r="O1677" s="26" t="s">
        <v>57</v>
      </c>
      <c r="P1677" s="26" t="s">
        <v>531</v>
      </c>
      <c r="Q1677" s="57">
        <v>48000</v>
      </c>
      <c r="R1677" s="42">
        <v>1</v>
      </c>
      <c r="S1677" s="42">
        <v>1619</v>
      </c>
      <c r="T1677" s="42">
        <v>0</v>
      </c>
      <c r="U1677" s="42">
        <v>777.12</v>
      </c>
      <c r="V1677" s="43">
        <v>2.3824544400000001E-4</v>
      </c>
      <c r="W1677" s="43">
        <v>3.7845554399999998E-4</v>
      </c>
      <c r="X1677" s="43">
        <v>5.6671350556950283E-5</v>
      </c>
    </row>
    <row r="1678" spans="1:24" x14ac:dyDescent="0.2">
      <c r="A1678" s="26">
        <v>8694</v>
      </c>
      <c r="B1678" s="26">
        <v>12533</v>
      </c>
      <c r="C1678" s="26" t="s">
        <v>2751</v>
      </c>
      <c r="D1678" s="26">
        <v>513618967</v>
      </c>
      <c r="E1678" s="26" t="s">
        <v>203</v>
      </c>
      <c r="F1678" s="26" t="s">
        <v>2752</v>
      </c>
      <c r="G1678" s="26" t="s">
        <v>2753</v>
      </c>
      <c r="H1678" s="26" t="s">
        <v>69</v>
      </c>
      <c r="I1678" s="26" t="s">
        <v>67</v>
      </c>
      <c r="J1678" s="26" t="s">
        <v>51</v>
      </c>
      <c r="K1678" s="26" t="s">
        <v>51</v>
      </c>
      <c r="L1678" s="26" t="s">
        <v>433</v>
      </c>
      <c r="M1678" s="26" t="s">
        <v>165</v>
      </c>
      <c r="N1678" s="26" t="s">
        <v>356</v>
      </c>
      <c r="O1678" s="26" t="s">
        <v>57</v>
      </c>
      <c r="P1678" s="26" t="s">
        <v>531</v>
      </c>
      <c r="Q1678" s="57">
        <v>1718017</v>
      </c>
      <c r="R1678" s="42">
        <v>1</v>
      </c>
      <c r="S1678" s="42">
        <v>1155</v>
      </c>
      <c r="T1678" s="42">
        <v>0</v>
      </c>
      <c r="U1678" s="42">
        <v>19843.09635</v>
      </c>
      <c r="V1678" s="43">
        <v>1.2316497827000001E-2</v>
      </c>
      <c r="W1678" s="43">
        <v>9.6635395160000002E-3</v>
      </c>
      <c r="X1678" s="43">
        <v>1.4470545982424733E-3</v>
      </c>
    </row>
    <row r="1679" spans="1:24" x14ac:dyDescent="0.2">
      <c r="A1679" s="26">
        <v>8694</v>
      </c>
      <c r="B1679" s="26">
        <v>12533</v>
      </c>
      <c r="C1679" s="26" t="s">
        <v>2754</v>
      </c>
      <c r="D1679" s="26">
        <v>540296795</v>
      </c>
      <c r="E1679" s="26" t="s">
        <v>205</v>
      </c>
      <c r="F1679" s="26" t="s">
        <v>2755</v>
      </c>
      <c r="G1679" s="26" t="s">
        <v>2756</v>
      </c>
      <c r="H1679" s="26" t="s">
        <v>69</v>
      </c>
      <c r="I1679" s="26" t="s">
        <v>212</v>
      </c>
      <c r="J1679" s="26" t="s">
        <v>51</v>
      </c>
      <c r="K1679" s="26" t="s">
        <v>51</v>
      </c>
      <c r="L1679" s="26" t="s">
        <v>433</v>
      </c>
      <c r="M1679" s="26" t="s">
        <v>165</v>
      </c>
      <c r="N1679" s="26" t="s">
        <v>142</v>
      </c>
      <c r="O1679" s="26" t="s">
        <v>57</v>
      </c>
      <c r="P1679" s="26" t="s">
        <v>531</v>
      </c>
      <c r="Q1679" s="57">
        <v>131956</v>
      </c>
      <c r="R1679" s="42">
        <v>1</v>
      </c>
      <c r="S1679" s="42">
        <v>162.1</v>
      </c>
      <c r="T1679" s="42">
        <v>0</v>
      </c>
      <c r="U1679" s="42">
        <v>213.90067999999999</v>
      </c>
      <c r="V1679" s="43">
        <v>8.2341196659999998E-3</v>
      </c>
      <c r="W1679" s="43">
        <v>1.04169109E-4</v>
      </c>
      <c r="X1679" s="43">
        <v>1.5598672561058839E-5</v>
      </c>
    </row>
    <row r="1680" spans="1:24" x14ac:dyDescent="0.2">
      <c r="A1680" s="26">
        <v>8694</v>
      </c>
      <c r="B1680" s="26">
        <v>12533</v>
      </c>
      <c r="C1680" s="26" t="s">
        <v>2757</v>
      </c>
      <c r="D1680" s="26">
        <v>515933950</v>
      </c>
      <c r="E1680" s="26" t="s">
        <v>203</v>
      </c>
      <c r="F1680" s="26" t="s">
        <v>2758</v>
      </c>
      <c r="G1680" s="26" t="s">
        <v>2759</v>
      </c>
      <c r="H1680" s="26" t="s">
        <v>69</v>
      </c>
      <c r="I1680" s="26" t="s">
        <v>67</v>
      </c>
      <c r="J1680" s="26" t="s">
        <v>51</v>
      </c>
      <c r="K1680" s="26" t="s">
        <v>51</v>
      </c>
      <c r="L1680" s="26" t="s">
        <v>433</v>
      </c>
      <c r="M1680" s="26" t="s">
        <v>165</v>
      </c>
      <c r="N1680" s="26" t="s">
        <v>354</v>
      </c>
      <c r="O1680" s="26" t="s">
        <v>57</v>
      </c>
      <c r="P1680" s="26" t="s">
        <v>531</v>
      </c>
      <c r="Q1680" s="57">
        <v>30234</v>
      </c>
      <c r="R1680" s="42">
        <v>1</v>
      </c>
      <c r="S1680" s="42">
        <v>371.8</v>
      </c>
      <c r="T1680" s="42">
        <v>0</v>
      </c>
      <c r="U1680" s="42">
        <v>112.41001</v>
      </c>
      <c r="V1680" s="43">
        <v>1.2886764916E-2</v>
      </c>
      <c r="W1680" s="43">
        <v>5.47434006536417E-5</v>
      </c>
      <c r="X1680" s="43">
        <v>8.1974818339771037E-6</v>
      </c>
    </row>
    <row r="1681" spans="1:24" x14ac:dyDescent="0.2">
      <c r="A1681" s="26">
        <v>8694</v>
      </c>
      <c r="B1681" s="26">
        <v>12533</v>
      </c>
      <c r="C1681" s="26" t="s">
        <v>2760</v>
      </c>
      <c r="D1681" s="26">
        <v>515251593</v>
      </c>
      <c r="E1681" s="26" t="s">
        <v>203</v>
      </c>
      <c r="F1681" s="26" t="s">
        <v>2761</v>
      </c>
      <c r="G1681" s="26" t="s">
        <v>2762</v>
      </c>
      <c r="H1681" s="26" t="s">
        <v>69</v>
      </c>
      <c r="I1681" s="26" t="s">
        <v>67</v>
      </c>
      <c r="J1681" s="26" t="s">
        <v>51</v>
      </c>
      <c r="K1681" s="26" t="s">
        <v>51</v>
      </c>
      <c r="L1681" s="26" t="s">
        <v>433</v>
      </c>
      <c r="M1681" s="26" t="s">
        <v>165</v>
      </c>
      <c r="N1681" s="26" t="s">
        <v>138</v>
      </c>
      <c r="O1681" s="26" t="s">
        <v>57</v>
      </c>
      <c r="P1681" s="26" t="s">
        <v>531</v>
      </c>
      <c r="Q1681" s="57">
        <v>871885</v>
      </c>
      <c r="R1681" s="42">
        <v>1</v>
      </c>
      <c r="S1681" s="42">
        <v>1260</v>
      </c>
      <c r="T1681" s="42">
        <v>0</v>
      </c>
      <c r="U1681" s="42">
        <v>10985.751</v>
      </c>
      <c r="V1681" s="43">
        <v>8.1579750980000001E-3</v>
      </c>
      <c r="W1681" s="43">
        <v>5.3500339380000003E-3</v>
      </c>
      <c r="X1681" s="43">
        <v>8.0113411835027685E-4</v>
      </c>
    </row>
    <row r="1682" spans="1:24" x14ac:dyDescent="0.2">
      <c r="A1682" s="26">
        <v>8694</v>
      </c>
      <c r="B1682" s="26">
        <v>12533</v>
      </c>
      <c r="C1682" s="26" t="s">
        <v>1197</v>
      </c>
      <c r="D1682" s="26">
        <v>514599943</v>
      </c>
      <c r="E1682" s="26" t="s">
        <v>203</v>
      </c>
      <c r="F1682" s="26" t="s">
        <v>2934</v>
      </c>
      <c r="G1682" s="26" t="s">
        <v>2935</v>
      </c>
      <c r="H1682" s="26" t="s">
        <v>69</v>
      </c>
      <c r="I1682" s="26" t="s">
        <v>67</v>
      </c>
      <c r="J1682" s="26" t="s">
        <v>51</v>
      </c>
      <c r="K1682" s="26" t="s">
        <v>51</v>
      </c>
      <c r="L1682" s="26" t="s">
        <v>433</v>
      </c>
      <c r="M1682" s="26" t="s">
        <v>165</v>
      </c>
      <c r="N1682" s="26" t="s">
        <v>353</v>
      </c>
      <c r="O1682" s="26" t="s">
        <v>57</v>
      </c>
      <c r="P1682" s="26" t="s">
        <v>531</v>
      </c>
      <c r="Q1682" s="57">
        <v>272420</v>
      </c>
      <c r="R1682" s="42">
        <v>1</v>
      </c>
      <c r="S1682" s="42">
        <v>8800</v>
      </c>
      <c r="T1682" s="42">
        <v>0</v>
      </c>
      <c r="U1682" s="42">
        <v>23972.959999999999</v>
      </c>
      <c r="V1682" s="43">
        <v>7.6650555850000003E-3</v>
      </c>
      <c r="W1682" s="43">
        <v>1.1674773039000001E-2</v>
      </c>
      <c r="X1682" s="43">
        <v>1.7482242382743296E-3</v>
      </c>
    </row>
    <row r="1683" spans="1:24" x14ac:dyDescent="0.2">
      <c r="A1683" s="26">
        <v>8694</v>
      </c>
      <c r="B1683" s="26">
        <v>12533</v>
      </c>
      <c r="C1683" s="26" t="s">
        <v>2763</v>
      </c>
      <c r="D1683" s="26">
        <v>832652993</v>
      </c>
      <c r="E1683" s="26" t="s">
        <v>204</v>
      </c>
      <c r="F1683" s="26" t="s">
        <v>2764</v>
      </c>
      <c r="G1683" s="26" t="s">
        <v>2765</v>
      </c>
      <c r="H1683" s="26" t="s">
        <v>69</v>
      </c>
      <c r="I1683" s="26" t="s">
        <v>67</v>
      </c>
      <c r="J1683" s="26" t="s">
        <v>51</v>
      </c>
      <c r="K1683" s="26" t="s">
        <v>51</v>
      </c>
      <c r="L1683" s="26" t="s">
        <v>433</v>
      </c>
      <c r="M1683" s="26" t="s">
        <v>486</v>
      </c>
      <c r="N1683" s="26" t="s">
        <v>352</v>
      </c>
      <c r="O1683" s="26" t="s">
        <v>57</v>
      </c>
      <c r="P1683" s="26" t="s">
        <v>531</v>
      </c>
      <c r="Q1683" s="57">
        <v>4535464</v>
      </c>
      <c r="R1683" s="42">
        <v>1</v>
      </c>
      <c r="S1683" s="42">
        <v>1E-4</v>
      </c>
      <c r="T1683" s="42">
        <v>0</v>
      </c>
      <c r="U1683" s="42">
        <v>0</v>
      </c>
      <c r="V1683" s="43">
        <v>3.0596274550999999E-2</v>
      </c>
      <c r="W1683" s="43">
        <v>0</v>
      </c>
      <c r="X1683" s="43">
        <v>0</v>
      </c>
    </row>
    <row r="1684" spans="1:24" x14ac:dyDescent="0.2">
      <c r="A1684" s="26">
        <v>8694</v>
      </c>
      <c r="B1684" s="26">
        <v>12533</v>
      </c>
      <c r="C1684" s="26" t="s">
        <v>1239</v>
      </c>
      <c r="D1684" s="26">
        <v>516046307</v>
      </c>
      <c r="E1684" s="26" t="s">
        <v>203</v>
      </c>
      <c r="F1684" s="26" t="s">
        <v>2766</v>
      </c>
      <c r="G1684" s="26" t="s">
        <v>2767</v>
      </c>
      <c r="H1684" s="26" t="s">
        <v>69</v>
      </c>
      <c r="I1684" s="26" t="s">
        <v>67</v>
      </c>
      <c r="J1684" s="26" t="s">
        <v>51</v>
      </c>
      <c r="K1684" s="26" t="s">
        <v>51</v>
      </c>
      <c r="L1684" s="26" t="s">
        <v>433</v>
      </c>
      <c r="M1684" s="26" t="s">
        <v>165</v>
      </c>
      <c r="N1684" s="26" t="s">
        <v>353</v>
      </c>
      <c r="O1684" s="26" t="s">
        <v>57</v>
      </c>
      <c r="P1684" s="26" t="s">
        <v>531</v>
      </c>
      <c r="Q1684" s="57">
        <v>40620</v>
      </c>
      <c r="R1684" s="42">
        <v>1</v>
      </c>
      <c r="S1684" s="42">
        <v>3627</v>
      </c>
      <c r="T1684" s="42">
        <v>0</v>
      </c>
      <c r="U1684" s="42">
        <v>1473.2873999999999</v>
      </c>
      <c r="V1684" s="43">
        <v>2.4750028969999999E-3</v>
      </c>
      <c r="W1684" s="43">
        <v>7.1748736899999999E-4</v>
      </c>
      <c r="X1684" s="43">
        <v>1.074392458263046E-4</v>
      </c>
    </row>
    <row r="1685" spans="1:24" x14ac:dyDescent="0.2">
      <c r="A1685" s="26">
        <v>8694</v>
      </c>
      <c r="B1685" s="26">
        <v>12533</v>
      </c>
      <c r="C1685" s="26" t="s">
        <v>2768</v>
      </c>
      <c r="D1685" s="26">
        <v>512402538</v>
      </c>
      <c r="E1685" s="26" t="s">
        <v>203</v>
      </c>
      <c r="F1685" s="26" t="s">
        <v>2769</v>
      </c>
      <c r="G1685" s="26" t="s">
        <v>2770</v>
      </c>
      <c r="H1685" s="26" t="s">
        <v>69</v>
      </c>
      <c r="I1685" s="26" t="s">
        <v>67</v>
      </c>
      <c r="J1685" s="26" t="s">
        <v>51</v>
      </c>
      <c r="K1685" s="26" t="s">
        <v>51</v>
      </c>
      <c r="L1685" s="26" t="s">
        <v>433</v>
      </c>
      <c r="M1685" s="26" t="s">
        <v>165</v>
      </c>
      <c r="N1685" s="26" t="s">
        <v>68</v>
      </c>
      <c r="O1685" s="26" t="s">
        <v>57</v>
      </c>
      <c r="P1685" s="26" t="s">
        <v>531</v>
      </c>
      <c r="Q1685" s="57">
        <v>2136162</v>
      </c>
      <c r="R1685" s="42">
        <v>1</v>
      </c>
      <c r="S1685" s="42">
        <v>351.3</v>
      </c>
      <c r="T1685" s="42">
        <v>0</v>
      </c>
      <c r="U1685" s="42">
        <v>7504.3371100000004</v>
      </c>
      <c r="V1685" s="43">
        <v>1.4265499682000001E-2</v>
      </c>
      <c r="W1685" s="43">
        <v>3.6545938659999998E-3</v>
      </c>
      <c r="X1685" s="43">
        <v>5.4725257239337708E-4</v>
      </c>
    </row>
    <row r="1686" spans="1:24" x14ac:dyDescent="0.2">
      <c r="A1686" s="26">
        <v>8694</v>
      </c>
      <c r="B1686" s="26">
        <v>12533</v>
      </c>
      <c r="C1686" s="26" t="s">
        <v>2771</v>
      </c>
      <c r="D1686" s="26">
        <v>514439785</v>
      </c>
      <c r="E1686" s="26" t="s">
        <v>203</v>
      </c>
      <c r="F1686" s="26" t="s">
        <v>2772</v>
      </c>
      <c r="G1686" s="26" t="s">
        <v>2773</v>
      </c>
      <c r="H1686" s="26" t="s">
        <v>69</v>
      </c>
      <c r="I1686" s="26" t="s">
        <v>67</v>
      </c>
      <c r="J1686" s="26" t="s">
        <v>51</v>
      </c>
      <c r="K1686" s="26" t="s">
        <v>51</v>
      </c>
      <c r="L1686" s="26" t="s">
        <v>433</v>
      </c>
      <c r="M1686" s="26" t="s">
        <v>165</v>
      </c>
      <c r="N1686" s="26" t="s">
        <v>126</v>
      </c>
      <c r="O1686" s="26" t="s">
        <v>57</v>
      </c>
      <c r="P1686" s="26" t="s">
        <v>531</v>
      </c>
      <c r="Q1686" s="57">
        <v>91505</v>
      </c>
      <c r="R1686" s="42">
        <v>1</v>
      </c>
      <c r="S1686" s="42">
        <v>3025</v>
      </c>
      <c r="T1686" s="42">
        <v>0</v>
      </c>
      <c r="U1686" s="42">
        <v>2768.0262499999999</v>
      </c>
      <c r="V1686" s="43">
        <v>2.4843905986999999E-2</v>
      </c>
      <c r="W1686" s="43">
        <v>1.348022031E-3</v>
      </c>
      <c r="X1686" s="43">
        <v>2.0185786746524412E-4</v>
      </c>
    </row>
    <row r="1687" spans="1:24" x14ac:dyDescent="0.2">
      <c r="A1687" s="26">
        <v>8694</v>
      </c>
      <c r="B1687" s="26">
        <v>12533</v>
      </c>
      <c r="C1687" s="26" t="s">
        <v>2774</v>
      </c>
      <c r="D1687" s="26">
        <v>512569237</v>
      </c>
      <c r="E1687" s="26" t="s">
        <v>203</v>
      </c>
      <c r="F1687" s="26" t="s">
        <v>2775</v>
      </c>
      <c r="G1687" s="26" t="s">
        <v>2776</v>
      </c>
      <c r="H1687" s="26" t="s">
        <v>69</v>
      </c>
      <c r="I1687" s="26" t="s">
        <v>67</v>
      </c>
      <c r="J1687" s="26" t="s">
        <v>51</v>
      </c>
      <c r="K1687" s="26" t="s">
        <v>51</v>
      </c>
      <c r="L1687" s="26" t="s">
        <v>433</v>
      </c>
      <c r="M1687" s="26" t="s">
        <v>165</v>
      </c>
      <c r="N1687" s="26" t="s">
        <v>84</v>
      </c>
      <c r="O1687" s="26" t="s">
        <v>57</v>
      </c>
      <c r="P1687" s="26" t="s">
        <v>531</v>
      </c>
      <c r="Q1687" s="57">
        <v>75000</v>
      </c>
      <c r="R1687" s="42">
        <v>1</v>
      </c>
      <c r="S1687" s="42">
        <v>11620</v>
      </c>
      <c r="T1687" s="42">
        <v>95.439030000000002</v>
      </c>
      <c r="U1687" s="42">
        <v>8810.4390299999995</v>
      </c>
      <c r="V1687" s="43">
        <v>2.3859758820000002E-3</v>
      </c>
      <c r="W1687" s="43">
        <v>4.2906623149999998E-3</v>
      </c>
      <c r="X1687" s="43">
        <v>6.424998440778348E-4</v>
      </c>
    </row>
    <row r="1688" spans="1:24" x14ac:dyDescent="0.2">
      <c r="A1688" s="26">
        <v>8694</v>
      </c>
      <c r="B1688" s="26">
        <v>12533</v>
      </c>
      <c r="C1688" s="26" t="s">
        <v>2777</v>
      </c>
      <c r="D1688" s="26">
        <v>515236735</v>
      </c>
      <c r="E1688" s="26" t="s">
        <v>203</v>
      </c>
      <c r="F1688" s="26" t="s">
        <v>2778</v>
      </c>
      <c r="G1688" s="26" t="s">
        <v>2779</v>
      </c>
      <c r="H1688" s="26" t="s">
        <v>69</v>
      </c>
      <c r="I1688" s="26" t="s">
        <v>67</v>
      </c>
      <c r="J1688" s="26" t="s">
        <v>51</v>
      </c>
      <c r="K1688" s="26" t="s">
        <v>51</v>
      </c>
      <c r="L1688" s="26" t="s">
        <v>433</v>
      </c>
      <c r="M1688" s="26" t="s">
        <v>165</v>
      </c>
      <c r="N1688" s="26" t="s">
        <v>126</v>
      </c>
      <c r="O1688" s="26" t="s">
        <v>57</v>
      </c>
      <c r="P1688" s="26" t="s">
        <v>531</v>
      </c>
      <c r="Q1688" s="57">
        <v>515250</v>
      </c>
      <c r="R1688" s="42">
        <v>1</v>
      </c>
      <c r="S1688" s="42">
        <v>158.30000000000001</v>
      </c>
      <c r="T1688" s="42">
        <v>0</v>
      </c>
      <c r="U1688" s="42">
        <v>815.64075000000003</v>
      </c>
      <c r="V1688" s="43">
        <v>3.6096429483E-2</v>
      </c>
      <c r="W1688" s="43">
        <v>3.9721505500000002E-4</v>
      </c>
      <c r="X1688" s="43">
        <v>5.9480470032664002E-5</v>
      </c>
    </row>
    <row r="1689" spans="1:24" x14ac:dyDescent="0.2">
      <c r="A1689" s="26">
        <v>8694</v>
      </c>
      <c r="B1689" s="26">
        <v>12533</v>
      </c>
      <c r="C1689" s="26" t="s">
        <v>2780</v>
      </c>
      <c r="D1689" s="26">
        <v>510400740</v>
      </c>
      <c r="E1689" s="26" t="s">
        <v>203</v>
      </c>
      <c r="F1689" s="26" t="s">
        <v>2781</v>
      </c>
      <c r="G1689" s="26" t="s">
        <v>2782</v>
      </c>
      <c r="H1689" s="26" t="s">
        <v>69</v>
      </c>
      <c r="I1689" s="26" t="s">
        <v>67</v>
      </c>
      <c r="J1689" s="26" t="s">
        <v>51</v>
      </c>
      <c r="K1689" s="26" t="s">
        <v>51</v>
      </c>
      <c r="L1689" s="26" t="s">
        <v>433</v>
      </c>
      <c r="M1689" s="26" t="s">
        <v>165</v>
      </c>
      <c r="N1689" s="26" t="s">
        <v>68</v>
      </c>
      <c r="O1689" s="26" t="s">
        <v>57</v>
      </c>
      <c r="P1689" s="26" t="s">
        <v>531</v>
      </c>
      <c r="Q1689" s="57">
        <v>192773</v>
      </c>
      <c r="R1689" s="42">
        <v>1</v>
      </c>
      <c r="S1689" s="42">
        <v>4962</v>
      </c>
      <c r="T1689" s="42">
        <v>0</v>
      </c>
      <c r="U1689" s="42">
        <v>9565.3962599999995</v>
      </c>
      <c r="V1689" s="43">
        <v>7.0084468330000003E-3</v>
      </c>
      <c r="W1689" s="43">
        <v>4.6583246440000002E-3</v>
      </c>
      <c r="X1689" s="43">
        <v>6.9755497821005915E-4</v>
      </c>
    </row>
    <row r="1690" spans="1:24" x14ac:dyDescent="0.2">
      <c r="A1690" s="26">
        <v>8694</v>
      </c>
      <c r="B1690" s="26">
        <v>12533</v>
      </c>
      <c r="C1690" s="26" t="s">
        <v>2783</v>
      </c>
      <c r="D1690" s="26">
        <v>516250107</v>
      </c>
      <c r="E1690" s="26" t="s">
        <v>203</v>
      </c>
      <c r="F1690" s="26" t="s">
        <v>2784</v>
      </c>
      <c r="G1690" s="26" t="s">
        <v>2785</v>
      </c>
      <c r="H1690" s="26" t="s">
        <v>69</v>
      </c>
      <c r="I1690" s="26" t="s">
        <v>67</v>
      </c>
      <c r="J1690" s="26" t="s">
        <v>51</v>
      </c>
      <c r="K1690" s="26" t="s">
        <v>51</v>
      </c>
      <c r="L1690" s="26" t="s">
        <v>433</v>
      </c>
      <c r="M1690" s="26" t="s">
        <v>165</v>
      </c>
      <c r="N1690" s="26" t="s">
        <v>356</v>
      </c>
      <c r="O1690" s="26" t="s">
        <v>57</v>
      </c>
      <c r="P1690" s="26" t="s">
        <v>531</v>
      </c>
      <c r="Q1690" s="57">
        <v>17000</v>
      </c>
      <c r="R1690" s="42">
        <v>1</v>
      </c>
      <c r="S1690" s="42">
        <v>6198</v>
      </c>
      <c r="T1690" s="42">
        <v>0</v>
      </c>
      <c r="U1690" s="42">
        <v>1053.6600000000001</v>
      </c>
      <c r="V1690" s="43">
        <v>6.7972924999999999E-4</v>
      </c>
      <c r="W1690" s="43">
        <v>5.1312984900000005E-4</v>
      </c>
      <c r="X1690" s="43">
        <v>7.6837985417742735E-5</v>
      </c>
    </row>
    <row r="1691" spans="1:24" x14ac:dyDescent="0.2">
      <c r="A1691" s="26">
        <v>8694</v>
      </c>
      <c r="B1691" s="26">
        <v>12533</v>
      </c>
      <c r="C1691" s="26" t="s">
        <v>2786</v>
      </c>
      <c r="D1691" s="26">
        <v>514881564</v>
      </c>
      <c r="E1691" s="26" t="s">
        <v>203</v>
      </c>
      <c r="F1691" s="26" t="s">
        <v>2787</v>
      </c>
      <c r="G1691" s="26" t="s">
        <v>2788</v>
      </c>
      <c r="H1691" s="26" t="s">
        <v>69</v>
      </c>
      <c r="I1691" s="26" t="s">
        <v>67</v>
      </c>
      <c r="J1691" s="26" t="s">
        <v>51</v>
      </c>
      <c r="K1691" s="26" t="s">
        <v>51</v>
      </c>
      <c r="L1691" s="26" t="s">
        <v>433</v>
      </c>
      <c r="M1691" s="26" t="s">
        <v>165</v>
      </c>
      <c r="N1691" s="26" t="s">
        <v>128</v>
      </c>
      <c r="O1691" s="26" t="s">
        <v>57</v>
      </c>
      <c r="P1691" s="26" t="s">
        <v>531</v>
      </c>
      <c r="Q1691" s="57">
        <v>139404.63</v>
      </c>
      <c r="R1691" s="42">
        <v>1</v>
      </c>
      <c r="S1691" s="42">
        <v>840.8</v>
      </c>
      <c r="T1691" s="42">
        <v>0</v>
      </c>
      <c r="U1691" s="42">
        <v>1172.1141299999999</v>
      </c>
      <c r="V1691" s="43">
        <v>1.155339809E-2</v>
      </c>
      <c r="W1691" s="43">
        <v>5.7081672199999997E-4</v>
      </c>
      <c r="X1691" s="43">
        <v>8.5476233727075352E-5</v>
      </c>
    </row>
    <row r="1692" spans="1:24" x14ac:dyDescent="0.2">
      <c r="A1692" s="26">
        <v>8694</v>
      </c>
      <c r="B1692" s="26">
        <v>12533</v>
      </c>
      <c r="C1692" s="26" t="s">
        <v>2789</v>
      </c>
      <c r="D1692" s="26">
        <v>513639013</v>
      </c>
      <c r="E1692" s="26" t="s">
        <v>203</v>
      </c>
      <c r="F1692" s="26" t="s">
        <v>2790</v>
      </c>
      <c r="G1692" s="26" t="s">
        <v>2791</v>
      </c>
      <c r="H1692" s="26" t="s">
        <v>69</v>
      </c>
      <c r="I1692" s="26" t="s">
        <v>67</v>
      </c>
      <c r="J1692" s="26" t="s">
        <v>51</v>
      </c>
      <c r="K1692" s="26" t="s">
        <v>51</v>
      </c>
      <c r="L1692" s="26" t="s">
        <v>433</v>
      </c>
      <c r="M1692" s="26" t="s">
        <v>165</v>
      </c>
      <c r="N1692" s="26" t="s">
        <v>126</v>
      </c>
      <c r="O1692" s="26" t="s">
        <v>57</v>
      </c>
      <c r="P1692" s="26" t="s">
        <v>531</v>
      </c>
      <c r="Q1692" s="57">
        <v>20500</v>
      </c>
      <c r="R1692" s="42">
        <v>1</v>
      </c>
      <c r="S1692" s="42">
        <v>10690</v>
      </c>
      <c r="T1692" s="42">
        <v>0</v>
      </c>
      <c r="U1692" s="42">
        <v>2191.4499999999998</v>
      </c>
      <c r="V1692" s="43">
        <v>5.6217497500000004E-4</v>
      </c>
      <c r="W1692" s="43">
        <v>1.067230804E-3</v>
      </c>
      <c r="X1692" s="43">
        <v>1.5981113750518415E-4</v>
      </c>
    </row>
    <row r="1693" spans="1:24" x14ac:dyDescent="0.2">
      <c r="A1693" s="26">
        <v>8694</v>
      </c>
      <c r="B1693" s="26">
        <v>12533</v>
      </c>
      <c r="C1693" s="26" t="s">
        <v>2792</v>
      </c>
      <c r="D1693" s="26">
        <v>70252750</v>
      </c>
      <c r="E1693" s="26" t="s">
        <v>204</v>
      </c>
      <c r="F1693" s="26" t="s">
        <v>2793</v>
      </c>
      <c r="G1693" s="26" t="s">
        <v>2794</v>
      </c>
      <c r="H1693" s="26" t="s">
        <v>69</v>
      </c>
      <c r="I1693" s="26" t="s">
        <v>67</v>
      </c>
      <c r="J1693" s="26" t="s">
        <v>51</v>
      </c>
      <c r="K1693" s="26" t="s">
        <v>51</v>
      </c>
      <c r="L1693" s="26" t="s">
        <v>433</v>
      </c>
      <c r="M1693" s="26" t="s">
        <v>165</v>
      </c>
      <c r="N1693" s="26" t="s">
        <v>358</v>
      </c>
      <c r="O1693" s="26" t="s">
        <v>57</v>
      </c>
      <c r="P1693" s="26" t="s">
        <v>531</v>
      </c>
      <c r="Q1693" s="57">
        <v>45600</v>
      </c>
      <c r="R1693" s="42">
        <v>1</v>
      </c>
      <c r="S1693" s="42">
        <v>10000</v>
      </c>
      <c r="T1693" s="42">
        <v>0</v>
      </c>
      <c r="U1693" s="42">
        <v>4560</v>
      </c>
      <c r="V1693" s="43">
        <v>2.2179383150000001E-3</v>
      </c>
      <c r="W1693" s="43">
        <v>2.220708876E-3</v>
      </c>
      <c r="X1693" s="43">
        <v>3.3253726392280895E-4</v>
      </c>
    </row>
    <row r="1694" spans="1:24" x14ac:dyDescent="0.2">
      <c r="A1694" s="26">
        <v>8694</v>
      </c>
      <c r="B1694" s="26">
        <v>12533</v>
      </c>
      <c r="C1694" s="26" t="s">
        <v>2795</v>
      </c>
      <c r="D1694" s="26">
        <v>514211457</v>
      </c>
      <c r="E1694" s="26" t="s">
        <v>203</v>
      </c>
      <c r="F1694" s="26" t="s">
        <v>2796</v>
      </c>
      <c r="G1694" s="26" t="s">
        <v>2797</v>
      </c>
      <c r="H1694" s="26" t="s">
        <v>69</v>
      </c>
      <c r="I1694" s="26" t="s">
        <v>67</v>
      </c>
      <c r="J1694" s="26" t="s">
        <v>51</v>
      </c>
      <c r="K1694" s="26" t="s">
        <v>51</v>
      </c>
      <c r="L1694" s="26" t="s">
        <v>433</v>
      </c>
      <c r="M1694" s="26" t="s">
        <v>165</v>
      </c>
      <c r="N1694" s="26" t="s">
        <v>356</v>
      </c>
      <c r="O1694" s="26" t="s">
        <v>57</v>
      </c>
      <c r="P1694" s="26" t="s">
        <v>531</v>
      </c>
      <c r="Q1694" s="57">
        <v>497436</v>
      </c>
      <c r="R1694" s="42">
        <v>1</v>
      </c>
      <c r="S1694" s="42">
        <v>7423</v>
      </c>
      <c r="T1694" s="42">
        <v>0</v>
      </c>
      <c r="U1694" s="42">
        <v>36924.674279999999</v>
      </c>
      <c r="V1694" s="43">
        <v>1.025770463E-2</v>
      </c>
      <c r="W1694" s="43">
        <v>1.7982226298999999E-2</v>
      </c>
      <c r="X1694" s="43">
        <v>2.6927259114719552E-3</v>
      </c>
    </row>
    <row r="1695" spans="1:24" x14ac:dyDescent="0.2">
      <c r="A1695" s="26">
        <v>8694</v>
      </c>
      <c r="B1695" s="26">
        <v>12533</v>
      </c>
      <c r="C1695" s="26" t="s">
        <v>2798</v>
      </c>
      <c r="D1695" s="26">
        <v>516292992</v>
      </c>
      <c r="E1695" s="26" t="s">
        <v>203</v>
      </c>
      <c r="F1695" s="26" t="s">
        <v>2799</v>
      </c>
      <c r="G1695" s="26" t="s">
        <v>2800</v>
      </c>
      <c r="H1695" s="26" t="s">
        <v>69</v>
      </c>
      <c r="I1695" s="26" t="s">
        <v>67</v>
      </c>
      <c r="J1695" s="26" t="s">
        <v>51</v>
      </c>
      <c r="K1695" s="26" t="s">
        <v>51</v>
      </c>
      <c r="L1695" s="26" t="s">
        <v>433</v>
      </c>
      <c r="M1695" s="26" t="s">
        <v>165</v>
      </c>
      <c r="N1695" s="26" t="s">
        <v>68</v>
      </c>
      <c r="O1695" s="26" t="s">
        <v>57</v>
      </c>
      <c r="P1695" s="26" t="s">
        <v>531</v>
      </c>
      <c r="Q1695" s="57">
        <v>118805</v>
      </c>
      <c r="R1695" s="42">
        <v>1</v>
      </c>
      <c r="S1695" s="42">
        <v>1402</v>
      </c>
      <c r="T1695" s="42">
        <v>0</v>
      </c>
      <c r="U1695" s="42">
        <v>1665.6460999999999</v>
      </c>
      <c r="V1695" s="43">
        <v>8.1639813700000001E-3</v>
      </c>
      <c r="W1695" s="43">
        <v>8.1116558700000002E-4</v>
      </c>
      <c r="X1695" s="43">
        <v>1.2146697297317926E-4</v>
      </c>
    </row>
    <row r="1696" spans="1:24" x14ac:dyDescent="0.2">
      <c r="A1696" s="26">
        <v>8694</v>
      </c>
      <c r="B1696" s="26">
        <v>12533</v>
      </c>
      <c r="C1696" s="26" t="s">
        <v>2801</v>
      </c>
      <c r="D1696" s="26">
        <v>513764399</v>
      </c>
      <c r="E1696" s="26" t="s">
        <v>203</v>
      </c>
      <c r="F1696" s="26" t="s">
        <v>2802</v>
      </c>
      <c r="G1696" s="26" t="s">
        <v>2803</v>
      </c>
      <c r="H1696" s="26" t="s">
        <v>69</v>
      </c>
      <c r="I1696" s="26" t="s">
        <v>67</v>
      </c>
      <c r="J1696" s="26" t="s">
        <v>51</v>
      </c>
      <c r="K1696" s="26" t="s">
        <v>51</v>
      </c>
      <c r="L1696" s="26" t="s">
        <v>433</v>
      </c>
      <c r="M1696" s="26" t="s">
        <v>165</v>
      </c>
      <c r="N1696" s="26" t="s">
        <v>131</v>
      </c>
      <c r="O1696" s="26" t="s">
        <v>57</v>
      </c>
      <c r="P1696" s="26" t="s">
        <v>531</v>
      </c>
      <c r="Q1696" s="57">
        <v>231035</v>
      </c>
      <c r="R1696" s="42">
        <v>1</v>
      </c>
      <c r="S1696" s="42">
        <v>1940</v>
      </c>
      <c r="T1696" s="42">
        <v>0</v>
      </c>
      <c r="U1696" s="42">
        <v>4482.0789999999997</v>
      </c>
      <c r="V1696" s="43">
        <v>1.0450889842000001E-2</v>
      </c>
      <c r="W1696" s="43">
        <v>2.1827615390000001E-3</v>
      </c>
      <c r="X1696" s="43">
        <v>3.2685488757585083E-4</v>
      </c>
    </row>
    <row r="1697" spans="1:24" x14ac:dyDescent="0.2">
      <c r="A1697" s="26">
        <v>8694</v>
      </c>
      <c r="B1697" s="26">
        <v>12533</v>
      </c>
      <c r="C1697" s="26" t="s">
        <v>2804</v>
      </c>
      <c r="D1697" s="26">
        <v>514259019</v>
      </c>
      <c r="E1697" s="26" t="s">
        <v>203</v>
      </c>
      <c r="F1697" s="26" t="s">
        <v>2805</v>
      </c>
      <c r="G1697" s="26" t="s">
        <v>2806</v>
      </c>
      <c r="H1697" s="26" t="s">
        <v>69</v>
      </c>
      <c r="I1697" s="26" t="s">
        <v>67</v>
      </c>
      <c r="J1697" s="26" t="s">
        <v>51</v>
      </c>
      <c r="K1697" s="26" t="s">
        <v>51</v>
      </c>
      <c r="L1697" s="26" t="s">
        <v>433</v>
      </c>
      <c r="M1697" s="26" t="s">
        <v>165</v>
      </c>
      <c r="N1697" s="26" t="s">
        <v>359</v>
      </c>
      <c r="O1697" s="26" t="s">
        <v>57</v>
      </c>
      <c r="P1697" s="26" t="s">
        <v>531</v>
      </c>
      <c r="Q1697" s="57">
        <v>464800</v>
      </c>
      <c r="R1697" s="42">
        <v>1</v>
      </c>
      <c r="S1697" s="42">
        <v>6044</v>
      </c>
      <c r="T1697" s="42">
        <v>0</v>
      </c>
      <c r="U1697" s="42">
        <v>28092.511999999999</v>
      </c>
      <c r="V1697" s="43">
        <v>5.8038863310000003E-3</v>
      </c>
      <c r="W1697" s="43">
        <v>1.3680984814E-2</v>
      </c>
      <c r="X1697" s="43">
        <v>2.0486419028944471E-3</v>
      </c>
    </row>
    <row r="1698" spans="1:24" x14ac:dyDescent="0.2">
      <c r="A1698" s="26">
        <v>8694</v>
      </c>
      <c r="B1698" s="26">
        <v>12533</v>
      </c>
      <c r="C1698" s="26" t="s">
        <v>2807</v>
      </c>
      <c r="D1698" s="26">
        <v>516286887</v>
      </c>
      <c r="E1698" s="26" t="s">
        <v>203</v>
      </c>
      <c r="F1698" s="26" t="s">
        <v>2808</v>
      </c>
      <c r="G1698" s="26" t="s">
        <v>2809</v>
      </c>
      <c r="H1698" s="26" t="s">
        <v>69</v>
      </c>
      <c r="I1698" s="26" t="s">
        <v>67</v>
      </c>
      <c r="J1698" s="26" t="s">
        <v>51</v>
      </c>
      <c r="K1698" s="26" t="s">
        <v>51</v>
      </c>
      <c r="L1698" s="26" t="s">
        <v>433</v>
      </c>
      <c r="M1698" s="26" t="s">
        <v>165</v>
      </c>
      <c r="N1698" s="26" t="s">
        <v>131</v>
      </c>
      <c r="O1698" s="26" t="s">
        <v>57</v>
      </c>
      <c r="P1698" s="26" t="s">
        <v>531</v>
      </c>
      <c r="Q1698" s="57">
        <v>18880.48</v>
      </c>
      <c r="R1698" s="42">
        <v>1</v>
      </c>
      <c r="S1698" s="42">
        <v>367.2</v>
      </c>
      <c r="T1698" s="42">
        <v>0</v>
      </c>
      <c r="U1698" s="42">
        <v>69.329120000000003</v>
      </c>
      <c r="V1698" s="43">
        <v>2.6825794899999998E-3</v>
      </c>
      <c r="W1698" s="43">
        <v>3.3763112316460103E-5</v>
      </c>
      <c r="X1698" s="43">
        <v>5.0558148848631792E-6</v>
      </c>
    </row>
    <row r="1699" spans="1:24" x14ac:dyDescent="0.2">
      <c r="A1699" s="26">
        <v>8694</v>
      </c>
      <c r="B1699" s="26">
        <v>12533</v>
      </c>
      <c r="C1699" s="26" t="s">
        <v>2807</v>
      </c>
      <c r="D1699" s="26">
        <v>516286887</v>
      </c>
      <c r="E1699" s="26" t="s">
        <v>203</v>
      </c>
      <c r="F1699" s="26" t="s">
        <v>2808</v>
      </c>
      <c r="G1699" s="26" t="s">
        <v>2809</v>
      </c>
      <c r="H1699" s="26" t="s">
        <v>69</v>
      </c>
      <c r="I1699" s="26" t="s">
        <v>67</v>
      </c>
      <c r="J1699" s="26" t="s">
        <v>51</v>
      </c>
      <c r="K1699" s="26" t="s">
        <v>51</v>
      </c>
      <c r="L1699" s="26" t="s">
        <v>52</v>
      </c>
      <c r="M1699" s="26" t="s">
        <v>165</v>
      </c>
      <c r="N1699" s="26" t="s">
        <v>131</v>
      </c>
      <c r="O1699" s="26" t="s">
        <v>57</v>
      </c>
      <c r="P1699" s="26" t="s">
        <v>531</v>
      </c>
      <c r="Q1699" s="57">
        <v>823325.4</v>
      </c>
      <c r="R1699" s="42">
        <v>1</v>
      </c>
      <c r="S1699" s="42">
        <v>367.2</v>
      </c>
      <c r="T1699" s="42">
        <v>0</v>
      </c>
      <c r="U1699" s="42">
        <v>3023.2508699999998</v>
      </c>
      <c r="V1699" s="43">
        <v>0.116979856016</v>
      </c>
      <c r="W1699" s="43">
        <v>1.4723157979999999E-3</v>
      </c>
      <c r="X1699" s="43">
        <v>2.204700816802745E-4</v>
      </c>
    </row>
    <row r="1700" spans="1:24" x14ac:dyDescent="0.2">
      <c r="A1700" s="26">
        <v>8694</v>
      </c>
      <c r="B1700" s="26">
        <v>12533</v>
      </c>
      <c r="C1700" s="26" t="s">
        <v>2810</v>
      </c>
      <c r="D1700" s="26">
        <v>515512580</v>
      </c>
      <c r="E1700" s="26" t="s">
        <v>203</v>
      </c>
      <c r="F1700" s="26" t="s">
        <v>2811</v>
      </c>
      <c r="G1700" s="26" t="s">
        <v>2812</v>
      </c>
      <c r="H1700" s="26" t="s">
        <v>69</v>
      </c>
      <c r="I1700" s="26" t="s">
        <v>67</v>
      </c>
      <c r="J1700" s="26" t="s">
        <v>51</v>
      </c>
      <c r="K1700" s="26" t="s">
        <v>51</v>
      </c>
      <c r="L1700" s="26" t="s">
        <v>433</v>
      </c>
      <c r="M1700" s="26" t="s">
        <v>165</v>
      </c>
      <c r="N1700" s="26" t="s">
        <v>360</v>
      </c>
      <c r="O1700" s="26" t="s">
        <v>57</v>
      </c>
      <c r="P1700" s="26" t="s">
        <v>531</v>
      </c>
      <c r="Q1700" s="57">
        <v>240800</v>
      </c>
      <c r="R1700" s="42">
        <v>1</v>
      </c>
      <c r="S1700" s="42">
        <v>437.5</v>
      </c>
      <c r="T1700" s="42">
        <v>0</v>
      </c>
      <c r="U1700" s="42">
        <v>1053.5</v>
      </c>
      <c r="V1700" s="43">
        <v>7.0134390940000003E-3</v>
      </c>
      <c r="W1700" s="43">
        <v>5.1305193000000002E-4</v>
      </c>
      <c r="X1700" s="43">
        <v>7.6826317443570006E-5</v>
      </c>
    </row>
    <row r="1701" spans="1:24" x14ac:dyDescent="0.2">
      <c r="A1701" s="26">
        <v>8694</v>
      </c>
      <c r="B1701" s="26">
        <v>12533</v>
      </c>
      <c r="C1701" s="26" t="s">
        <v>2819</v>
      </c>
      <c r="D1701" s="26">
        <v>515722536</v>
      </c>
      <c r="E1701" s="26" t="s">
        <v>203</v>
      </c>
      <c r="F1701" s="26" t="s">
        <v>2820</v>
      </c>
      <c r="G1701" s="26" t="s">
        <v>2821</v>
      </c>
      <c r="H1701" s="26" t="s">
        <v>69</v>
      </c>
      <c r="I1701" s="26" t="s">
        <v>67</v>
      </c>
      <c r="J1701" s="26" t="s">
        <v>51</v>
      </c>
      <c r="K1701" s="26" t="s">
        <v>51</v>
      </c>
      <c r="L1701" s="26" t="s">
        <v>433</v>
      </c>
      <c r="M1701" s="26" t="s">
        <v>165</v>
      </c>
      <c r="N1701" s="26" t="s">
        <v>356</v>
      </c>
      <c r="O1701" s="26" t="s">
        <v>57</v>
      </c>
      <c r="P1701" s="26" t="s">
        <v>531</v>
      </c>
      <c r="Q1701" s="57">
        <v>729380</v>
      </c>
      <c r="R1701" s="42">
        <v>1</v>
      </c>
      <c r="S1701" s="42">
        <v>500.5</v>
      </c>
      <c r="T1701" s="42">
        <v>0</v>
      </c>
      <c r="U1701" s="42">
        <v>3650.5468999999998</v>
      </c>
      <c r="V1701" s="43">
        <v>5.7961982840000004E-3</v>
      </c>
      <c r="W1701" s="43">
        <v>1.777807435E-3</v>
      </c>
      <c r="X1701" s="43">
        <v>2.6621554340962544E-4</v>
      </c>
    </row>
    <row r="1702" spans="1:24" x14ac:dyDescent="0.2">
      <c r="A1702" s="26">
        <v>8694</v>
      </c>
      <c r="B1702" s="26">
        <v>12533</v>
      </c>
      <c r="C1702" s="26" t="s">
        <v>2822</v>
      </c>
      <c r="D1702" s="26">
        <v>512467994</v>
      </c>
      <c r="E1702" s="26" t="s">
        <v>203</v>
      </c>
      <c r="F1702" s="26" t="s">
        <v>2823</v>
      </c>
      <c r="G1702" s="26" t="s">
        <v>2824</v>
      </c>
      <c r="H1702" s="26" t="s">
        <v>69</v>
      </c>
      <c r="I1702" s="26" t="s">
        <v>67</v>
      </c>
      <c r="J1702" s="26" t="s">
        <v>51</v>
      </c>
      <c r="K1702" s="26" t="s">
        <v>51</v>
      </c>
      <c r="L1702" s="26" t="s">
        <v>433</v>
      </c>
      <c r="M1702" s="26" t="s">
        <v>165</v>
      </c>
      <c r="N1702" s="26" t="s">
        <v>84</v>
      </c>
      <c r="O1702" s="26" t="s">
        <v>57</v>
      </c>
      <c r="P1702" s="26" t="s">
        <v>531</v>
      </c>
      <c r="Q1702" s="57">
        <v>5000</v>
      </c>
      <c r="R1702" s="42">
        <v>1</v>
      </c>
      <c r="S1702" s="42">
        <v>4300</v>
      </c>
      <c r="T1702" s="42">
        <v>0</v>
      </c>
      <c r="U1702" s="42">
        <v>215</v>
      </c>
      <c r="V1702" s="43">
        <v>1.38524999E-4</v>
      </c>
      <c r="W1702" s="43">
        <v>1.0470447500000001E-4</v>
      </c>
      <c r="X1702" s="43">
        <v>1.5678840294606125E-5</v>
      </c>
    </row>
    <row r="1703" spans="1:24" x14ac:dyDescent="0.2">
      <c r="A1703" s="26">
        <v>8694</v>
      </c>
      <c r="B1703" s="26">
        <v>12533</v>
      </c>
      <c r="C1703" s="26" t="s">
        <v>2825</v>
      </c>
      <c r="D1703" s="26">
        <v>513561399</v>
      </c>
      <c r="E1703" s="26" t="s">
        <v>203</v>
      </c>
      <c r="F1703" s="26" t="s">
        <v>2826</v>
      </c>
      <c r="G1703" s="26" t="s">
        <v>2827</v>
      </c>
      <c r="H1703" s="26" t="s">
        <v>69</v>
      </c>
      <c r="I1703" s="26" t="s">
        <v>67</v>
      </c>
      <c r="J1703" s="26" t="s">
        <v>51</v>
      </c>
      <c r="K1703" s="26" t="s">
        <v>51</v>
      </c>
      <c r="L1703" s="26" t="s">
        <v>433</v>
      </c>
      <c r="M1703" s="26" t="s">
        <v>165</v>
      </c>
      <c r="N1703" s="26" t="s">
        <v>354</v>
      </c>
      <c r="O1703" s="26" t="s">
        <v>57</v>
      </c>
      <c r="P1703" s="26" t="s">
        <v>531</v>
      </c>
      <c r="Q1703" s="57">
        <v>1217031</v>
      </c>
      <c r="R1703" s="42">
        <v>1</v>
      </c>
      <c r="S1703" s="42">
        <v>655.4</v>
      </c>
      <c r="T1703" s="42">
        <v>0</v>
      </c>
      <c r="U1703" s="42">
        <v>7976.4211699999996</v>
      </c>
      <c r="V1703" s="43">
        <v>1.1264967435E-2</v>
      </c>
      <c r="W1703" s="43">
        <v>3.8844976510000002E-3</v>
      </c>
      <c r="X1703" s="43">
        <v>5.8167922626486197E-4</v>
      </c>
    </row>
    <row r="1704" spans="1:24" x14ac:dyDescent="0.2">
      <c r="A1704" s="26">
        <v>8694</v>
      </c>
      <c r="B1704" s="26">
        <v>12533</v>
      </c>
      <c r="C1704" s="26" t="s">
        <v>1290</v>
      </c>
      <c r="D1704" s="26">
        <v>515763845</v>
      </c>
      <c r="E1704" s="26" t="s">
        <v>203</v>
      </c>
      <c r="F1704" s="26" t="s">
        <v>2828</v>
      </c>
      <c r="G1704" s="26" t="s">
        <v>2829</v>
      </c>
      <c r="H1704" s="26" t="s">
        <v>69</v>
      </c>
      <c r="I1704" s="26" t="s">
        <v>67</v>
      </c>
      <c r="J1704" s="26" t="s">
        <v>51</v>
      </c>
      <c r="K1704" s="26" t="s">
        <v>51</v>
      </c>
      <c r="L1704" s="26" t="s">
        <v>433</v>
      </c>
      <c r="M1704" s="26" t="s">
        <v>165</v>
      </c>
      <c r="N1704" s="26" t="s">
        <v>355</v>
      </c>
      <c r="O1704" s="26" t="s">
        <v>57</v>
      </c>
      <c r="P1704" s="26" t="s">
        <v>531</v>
      </c>
      <c r="Q1704" s="57">
        <v>128013</v>
      </c>
      <c r="R1704" s="42">
        <v>1</v>
      </c>
      <c r="S1704" s="42">
        <v>998</v>
      </c>
      <c r="T1704" s="42">
        <v>0</v>
      </c>
      <c r="U1704" s="42">
        <v>1277.5697399999999</v>
      </c>
      <c r="V1704" s="43">
        <v>2.947915688E-3</v>
      </c>
      <c r="W1704" s="43">
        <v>6.2217334599999998E-4</v>
      </c>
      <c r="X1704" s="43">
        <v>9.3166567063634746E-5</v>
      </c>
    </row>
    <row r="1705" spans="1:24" x14ac:dyDescent="0.2">
      <c r="A1705" s="26">
        <v>8694</v>
      </c>
      <c r="B1705" s="26">
        <v>12533</v>
      </c>
      <c r="C1705" s="26" t="s">
        <v>2830</v>
      </c>
      <c r="D1705" s="26">
        <v>515166544</v>
      </c>
      <c r="E1705" s="26" t="s">
        <v>203</v>
      </c>
      <c r="F1705" s="26" t="s">
        <v>2831</v>
      </c>
      <c r="G1705" s="26" t="s">
        <v>2832</v>
      </c>
      <c r="H1705" s="26" t="s">
        <v>69</v>
      </c>
      <c r="I1705" s="26" t="s">
        <v>67</v>
      </c>
      <c r="J1705" s="26" t="s">
        <v>51</v>
      </c>
      <c r="K1705" s="26" t="s">
        <v>51</v>
      </c>
      <c r="L1705" s="26" t="s">
        <v>433</v>
      </c>
      <c r="M1705" s="26" t="s">
        <v>165</v>
      </c>
      <c r="N1705" s="26" t="s">
        <v>126</v>
      </c>
      <c r="O1705" s="26" t="s">
        <v>57</v>
      </c>
      <c r="P1705" s="26" t="s">
        <v>531</v>
      </c>
      <c r="Q1705" s="57">
        <v>268400</v>
      </c>
      <c r="R1705" s="42">
        <v>1</v>
      </c>
      <c r="S1705" s="42">
        <v>327.7</v>
      </c>
      <c r="T1705" s="42">
        <v>0</v>
      </c>
      <c r="U1705" s="42">
        <v>879.54679999999996</v>
      </c>
      <c r="V1705" s="43">
        <v>7.1999184500000004E-3</v>
      </c>
      <c r="W1705" s="43">
        <v>4.28337146E-4</v>
      </c>
      <c r="X1705" s="43">
        <v>6.4140808413171507E-5</v>
      </c>
    </row>
    <row r="1706" spans="1:24" x14ac:dyDescent="0.2">
      <c r="A1706" s="26">
        <v>8694</v>
      </c>
      <c r="B1706" s="26">
        <v>12533</v>
      </c>
      <c r="C1706" s="26" t="s">
        <v>2956</v>
      </c>
      <c r="D1706" s="26">
        <v>514949973</v>
      </c>
      <c r="E1706" s="26" t="s">
        <v>203</v>
      </c>
      <c r="F1706" s="26" t="s">
        <v>2957</v>
      </c>
      <c r="G1706" s="26" t="s">
        <v>2958</v>
      </c>
      <c r="H1706" s="26" t="s">
        <v>69</v>
      </c>
      <c r="I1706" s="26" t="s">
        <v>67</v>
      </c>
      <c r="J1706" s="26" t="s">
        <v>51</v>
      </c>
      <c r="K1706" s="26" t="s">
        <v>51</v>
      </c>
      <c r="L1706" s="26" t="s">
        <v>433</v>
      </c>
      <c r="M1706" s="26" t="s">
        <v>165</v>
      </c>
      <c r="N1706" s="26" t="s">
        <v>373</v>
      </c>
      <c r="O1706" s="26" t="s">
        <v>57</v>
      </c>
      <c r="P1706" s="26" t="s">
        <v>531</v>
      </c>
      <c r="Q1706" s="57">
        <v>139299</v>
      </c>
      <c r="R1706" s="42">
        <v>1</v>
      </c>
      <c r="S1706" s="42">
        <v>80.599999999999994</v>
      </c>
      <c r="T1706" s="42">
        <v>0</v>
      </c>
      <c r="U1706" s="42">
        <v>112.27499</v>
      </c>
      <c r="V1706" s="43">
        <v>1.8338409672999999E-2</v>
      </c>
      <c r="W1706" s="43">
        <v>5.4677646243013501E-5</v>
      </c>
      <c r="X1706" s="43">
        <v>8.1876355222720925E-6</v>
      </c>
    </row>
    <row r="1707" spans="1:24" x14ac:dyDescent="0.2">
      <c r="A1707" s="26">
        <v>8694</v>
      </c>
      <c r="B1707" s="26">
        <v>12533</v>
      </c>
      <c r="C1707" s="26" t="s">
        <v>2835</v>
      </c>
      <c r="D1707" s="26">
        <v>511605719</v>
      </c>
      <c r="E1707" s="26" t="s">
        <v>203</v>
      </c>
      <c r="F1707" s="26" t="s">
        <v>2836</v>
      </c>
      <c r="G1707" s="26" t="s">
        <v>2837</v>
      </c>
      <c r="H1707" s="26" t="s">
        <v>69</v>
      </c>
      <c r="I1707" s="26" t="s">
        <v>67</v>
      </c>
      <c r="J1707" s="26" t="s">
        <v>51</v>
      </c>
      <c r="K1707" s="26" t="s">
        <v>51</v>
      </c>
      <c r="L1707" s="26" t="s">
        <v>433</v>
      </c>
      <c r="M1707" s="26" t="s">
        <v>165</v>
      </c>
      <c r="N1707" s="26" t="s">
        <v>357</v>
      </c>
      <c r="O1707" s="26" t="s">
        <v>57</v>
      </c>
      <c r="P1707" s="26" t="s">
        <v>531</v>
      </c>
      <c r="Q1707" s="57">
        <v>651489</v>
      </c>
      <c r="R1707" s="42">
        <v>1</v>
      </c>
      <c r="S1707" s="42">
        <v>1420</v>
      </c>
      <c r="T1707" s="42">
        <v>0</v>
      </c>
      <c r="U1707" s="42">
        <v>9251.1437999999998</v>
      </c>
      <c r="V1707" s="43">
        <v>9.3158249679999999E-3</v>
      </c>
      <c r="W1707" s="43">
        <v>4.5052844630000003E-3</v>
      </c>
      <c r="X1707" s="43">
        <v>6.7463816829132855E-4</v>
      </c>
    </row>
    <row r="1708" spans="1:24" x14ac:dyDescent="0.2">
      <c r="A1708" s="26">
        <v>8694</v>
      </c>
      <c r="B1708" s="26">
        <v>12533</v>
      </c>
      <c r="C1708" s="26" t="s">
        <v>2838</v>
      </c>
      <c r="D1708" s="26">
        <v>512737560</v>
      </c>
      <c r="E1708" s="26" t="s">
        <v>203</v>
      </c>
      <c r="F1708" s="26" t="s">
        <v>2839</v>
      </c>
      <c r="G1708" s="26" t="s">
        <v>2840</v>
      </c>
      <c r="H1708" s="26" t="s">
        <v>69</v>
      </c>
      <c r="I1708" s="26" t="s">
        <v>67</v>
      </c>
      <c r="J1708" s="26" t="s">
        <v>51</v>
      </c>
      <c r="K1708" s="26" t="s">
        <v>51</v>
      </c>
      <c r="L1708" s="26" t="s">
        <v>433</v>
      </c>
      <c r="M1708" s="26" t="s">
        <v>165</v>
      </c>
      <c r="N1708" s="26" t="s">
        <v>360</v>
      </c>
      <c r="O1708" s="26" t="s">
        <v>57</v>
      </c>
      <c r="P1708" s="26" t="s">
        <v>531</v>
      </c>
      <c r="Q1708" s="57">
        <v>284694</v>
      </c>
      <c r="R1708" s="42">
        <v>1</v>
      </c>
      <c r="S1708" s="42">
        <v>1346</v>
      </c>
      <c r="T1708" s="42">
        <v>0</v>
      </c>
      <c r="U1708" s="42">
        <v>3831.9812400000001</v>
      </c>
      <c r="V1708" s="43">
        <v>4.6544723669999996E-3</v>
      </c>
      <c r="W1708" s="43">
        <v>1.866165516E-3</v>
      </c>
      <c r="X1708" s="43">
        <v>2.7944661336691507E-4</v>
      </c>
    </row>
    <row r="1709" spans="1:24" x14ac:dyDescent="0.2">
      <c r="A1709" s="26">
        <v>8694</v>
      </c>
      <c r="B1709" s="26">
        <v>12533</v>
      </c>
      <c r="C1709" s="26" t="s">
        <v>2841</v>
      </c>
      <c r="D1709" s="26">
        <v>514259183</v>
      </c>
      <c r="E1709" s="26" t="s">
        <v>203</v>
      </c>
      <c r="F1709" s="26" t="s">
        <v>2842</v>
      </c>
      <c r="G1709" s="26" t="s">
        <v>2843</v>
      </c>
      <c r="H1709" s="26" t="s">
        <v>69</v>
      </c>
      <c r="I1709" s="26" t="s">
        <v>67</v>
      </c>
      <c r="J1709" s="26" t="s">
        <v>51</v>
      </c>
      <c r="K1709" s="26" t="s">
        <v>51</v>
      </c>
      <c r="L1709" s="26" t="s">
        <v>433</v>
      </c>
      <c r="M1709" s="26" t="s">
        <v>165</v>
      </c>
      <c r="N1709" s="26" t="s">
        <v>352</v>
      </c>
      <c r="O1709" s="26" t="s">
        <v>57</v>
      </c>
      <c r="P1709" s="26" t="s">
        <v>531</v>
      </c>
      <c r="Q1709" s="57">
        <v>301950</v>
      </c>
      <c r="R1709" s="42">
        <v>1</v>
      </c>
      <c r="S1709" s="42">
        <v>578.79999999999995</v>
      </c>
      <c r="T1709" s="42">
        <v>0</v>
      </c>
      <c r="U1709" s="42">
        <v>1747.6866</v>
      </c>
      <c r="V1709" s="43">
        <v>1.9439894126000001E-2</v>
      </c>
      <c r="W1709" s="43">
        <v>8.5111911E-4</v>
      </c>
      <c r="X1709" s="43">
        <v>1.2744976319266593E-4</v>
      </c>
    </row>
    <row r="1710" spans="1:24" x14ac:dyDescent="0.2">
      <c r="A1710" s="26">
        <v>8694</v>
      </c>
      <c r="B1710" s="26">
        <v>12533</v>
      </c>
      <c r="C1710" s="26" t="s">
        <v>1472</v>
      </c>
      <c r="D1710" s="26">
        <v>510459928</v>
      </c>
      <c r="E1710" s="26" t="s">
        <v>203</v>
      </c>
      <c r="F1710" s="26" t="s">
        <v>2844</v>
      </c>
      <c r="G1710" s="26" t="s">
        <v>2845</v>
      </c>
      <c r="H1710" s="26" t="s">
        <v>69</v>
      </c>
      <c r="I1710" s="26" t="s">
        <v>67</v>
      </c>
      <c r="J1710" s="26" t="s">
        <v>51</v>
      </c>
      <c r="K1710" s="26" t="s">
        <v>51</v>
      </c>
      <c r="L1710" s="26" t="s">
        <v>433</v>
      </c>
      <c r="M1710" s="26" t="s">
        <v>165</v>
      </c>
      <c r="N1710" s="26" t="s">
        <v>87</v>
      </c>
      <c r="O1710" s="26" t="s">
        <v>57</v>
      </c>
      <c r="P1710" s="26" t="s">
        <v>531</v>
      </c>
      <c r="Q1710" s="57">
        <v>2681800</v>
      </c>
      <c r="R1710" s="42">
        <v>1</v>
      </c>
      <c r="S1710" s="42">
        <v>249.4</v>
      </c>
      <c r="T1710" s="42">
        <v>0</v>
      </c>
      <c r="U1710" s="42">
        <v>6688.4092000000001</v>
      </c>
      <c r="V1710" s="43">
        <v>2.925238898E-3</v>
      </c>
      <c r="W1710" s="43">
        <v>3.257238964E-3</v>
      </c>
      <c r="X1710" s="43">
        <v>4.8775116126406658E-4</v>
      </c>
    </row>
    <row r="1711" spans="1:24" x14ac:dyDescent="0.2">
      <c r="A1711" s="26">
        <v>8694</v>
      </c>
      <c r="B1711" s="26">
        <v>12533</v>
      </c>
      <c r="C1711" s="26" t="s">
        <v>1491</v>
      </c>
      <c r="D1711" s="26">
        <v>513775163</v>
      </c>
      <c r="E1711" s="26" t="s">
        <v>203</v>
      </c>
      <c r="F1711" s="26" t="s">
        <v>2846</v>
      </c>
      <c r="G1711" s="26" t="s">
        <v>2847</v>
      </c>
      <c r="H1711" s="26" t="s">
        <v>69</v>
      </c>
      <c r="I1711" s="26" t="s">
        <v>67</v>
      </c>
      <c r="J1711" s="26" t="s">
        <v>51</v>
      </c>
      <c r="K1711" s="26" t="s">
        <v>51</v>
      </c>
      <c r="L1711" s="26" t="s">
        <v>433</v>
      </c>
      <c r="M1711" s="26" t="s">
        <v>165</v>
      </c>
      <c r="N1711" s="26" t="s">
        <v>87</v>
      </c>
      <c r="O1711" s="26" t="s">
        <v>57</v>
      </c>
      <c r="P1711" s="26" t="s">
        <v>531</v>
      </c>
      <c r="Q1711" s="57">
        <v>90145</v>
      </c>
      <c r="R1711" s="42">
        <v>1</v>
      </c>
      <c r="S1711" s="42">
        <v>5339</v>
      </c>
      <c r="T1711" s="42">
        <v>0</v>
      </c>
      <c r="U1711" s="42">
        <v>4812.8415500000001</v>
      </c>
      <c r="V1711" s="43">
        <v>7.2151712209999998E-3</v>
      </c>
      <c r="W1711" s="43">
        <v>2.3438420940000001E-3</v>
      </c>
      <c r="X1711" s="43">
        <v>3.5097569314276558E-4</v>
      </c>
    </row>
    <row r="1712" spans="1:24" x14ac:dyDescent="0.2">
      <c r="A1712" s="26">
        <v>8694</v>
      </c>
      <c r="B1712" s="26">
        <v>12533</v>
      </c>
      <c r="C1712" s="26" t="s">
        <v>1533</v>
      </c>
      <c r="D1712" s="26">
        <v>560040545</v>
      </c>
      <c r="E1712" s="26" t="s">
        <v>203</v>
      </c>
      <c r="F1712" s="26" t="s">
        <v>2848</v>
      </c>
      <c r="G1712" s="26" t="s">
        <v>2849</v>
      </c>
      <c r="H1712" s="26" t="s">
        <v>69</v>
      </c>
      <c r="I1712" s="26" t="s">
        <v>67</v>
      </c>
      <c r="J1712" s="26" t="s">
        <v>51</v>
      </c>
      <c r="K1712" s="26" t="s">
        <v>51</v>
      </c>
      <c r="L1712" s="26" t="s">
        <v>433</v>
      </c>
      <c r="M1712" s="26" t="s">
        <v>165</v>
      </c>
      <c r="N1712" s="26" t="s">
        <v>84</v>
      </c>
      <c r="O1712" s="26" t="s">
        <v>57</v>
      </c>
      <c r="P1712" s="26" t="s">
        <v>531</v>
      </c>
      <c r="Q1712" s="57">
        <v>376314</v>
      </c>
      <c r="R1712" s="42">
        <v>1</v>
      </c>
      <c r="S1712" s="42">
        <v>1969</v>
      </c>
      <c r="T1712" s="42">
        <v>0</v>
      </c>
      <c r="U1712" s="42">
        <v>7409.62266</v>
      </c>
      <c r="V1712" s="43">
        <v>5.9789273760000004E-3</v>
      </c>
      <c r="W1712" s="43">
        <v>3.6084681599999999E-3</v>
      </c>
      <c r="X1712" s="43">
        <v>5.4034553641597492E-4</v>
      </c>
    </row>
    <row r="1713" spans="1:24" x14ac:dyDescent="0.2">
      <c r="A1713" s="26">
        <v>8694</v>
      </c>
      <c r="B1713" s="26">
        <v>12533</v>
      </c>
      <c r="C1713" s="26" t="s">
        <v>1533</v>
      </c>
      <c r="D1713" s="26">
        <v>560040545</v>
      </c>
      <c r="E1713" s="26" t="s">
        <v>203</v>
      </c>
      <c r="F1713" s="26" t="s">
        <v>2936</v>
      </c>
      <c r="G1713" s="26" t="s">
        <v>2849</v>
      </c>
      <c r="H1713" s="26" t="s">
        <v>69</v>
      </c>
      <c r="I1713" s="26" t="s">
        <v>67</v>
      </c>
      <c r="J1713" s="26" t="s">
        <v>51</v>
      </c>
      <c r="K1713" s="26" t="s">
        <v>51</v>
      </c>
      <c r="L1713" s="26" t="s">
        <v>433</v>
      </c>
      <c r="M1713" s="26" t="s">
        <v>165</v>
      </c>
      <c r="N1713" s="26" t="s">
        <v>84</v>
      </c>
      <c r="O1713" s="26" t="s">
        <v>57</v>
      </c>
      <c r="P1713" s="26" t="s">
        <v>531</v>
      </c>
      <c r="Q1713" s="57">
        <v>303975.46999999997</v>
      </c>
      <c r="R1713" s="42">
        <v>1</v>
      </c>
      <c r="S1713" s="42">
        <v>1969</v>
      </c>
      <c r="T1713" s="42">
        <v>0</v>
      </c>
      <c r="U1713" s="42">
        <v>5985.277</v>
      </c>
      <c r="V1713" s="43">
        <v>7.5055671599999997E-3</v>
      </c>
      <c r="W1713" s="43">
        <v>2.914815298E-3</v>
      </c>
      <c r="X1713" s="43">
        <v>4.3647535907897329E-4</v>
      </c>
    </row>
    <row r="1714" spans="1:24" x14ac:dyDescent="0.2">
      <c r="A1714" s="26">
        <v>8694</v>
      </c>
      <c r="B1714" s="26">
        <v>12533</v>
      </c>
      <c r="C1714" s="26" t="s">
        <v>2850</v>
      </c>
      <c r="D1714" s="26">
        <v>516854239</v>
      </c>
      <c r="E1714" s="26" t="s">
        <v>203</v>
      </c>
      <c r="F1714" s="26" t="s">
        <v>2851</v>
      </c>
      <c r="G1714" s="26" t="s">
        <v>2852</v>
      </c>
      <c r="H1714" s="26" t="s">
        <v>69</v>
      </c>
      <c r="I1714" s="26" t="s">
        <v>67</v>
      </c>
      <c r="J1714" s="26" t="s">
        <v>51</v>
      </c>
      <c r="K1714" s="26" t="s">
        <v>51</v>
      </c>
      <c r="L1714" s="26" t="s">
        <v>433</v>
      </c>
      <c r="M1714" s="26" t="s">
        <v>165</v>
      </c>
      <c r="N1714" s="26" t="s">
        <v>130</v>
      </c>
      <c r="O1714" s="26" t="s">
        <v>57</v>
      </c>
      <c r="P1714" s="26" t="s">
        <v>531</v>
      </c>
      <c r="Q1714" s="57">
        <v>27871</v>
      </c>
      <c r="R1714" s="42">
        <v>1</v>
      </c>
      <c r="S1714" s="42">
        <v>1175</v>
      </c>
      <c r="T1714" s="42">
        <v>0</v>
      </c>
      <c r="U1714" s="42">
        <v>327.48424999999997</v>
      </c>
      <c r="V1714" s="43">
        <v>7.0281924500000003E-4</v>
      </c>
      <c r="W1714" s="43">
        <v>1.5948403000000001E-4</v>
      </c>
      <c r="X1714" s="43">
        <v>2.3881736068599376E-5</v>
      </c>
    </row>
    <row r="1715" spans="1:24" x14ac:dyDescent="0.2">
      <c r="A1715" s="26">
        <v>8694</v>
      </c>
      <c r="B1715" s="26">
        <v>12533</v>
      </c>
      <c r="C1715" s="26" t="s">
        <v>1433</v>
      </c>
      <c r="D1715" s="26">
        <v>520036658</v>
      </c>
      <c r="E1715" s="26" t="s">
        <v>203</v>
      </c>
      <c r="F1715" s="26" t="s">
        <v>2853</v>
      </c>
      <c r="G1715" s="26" t="s">
        <v>2854</v>
      </c>
      <c r="H1715" s="26" t="s">
        <v>69</v>
      </c>
      <c r="I1715" s="26" t="s">
        <v>67</v>
      </c>
      <c r="J1715" s="26" t="s">
        <v>51</v>
      </c>
      <c r="K1715" s="26" t="s">
        <v>51</v>
      </c>
      <c r="L1715" s="26" t="s">
        <v>433</v>
      </c>
      <c r="M1715" s="26" t="s">
        <v>165</v>
      </c>
      <c r="N1715" s="26" t="s">
        <v>87</v>
      </c>
      <c r="O1715" s="26" t="s">
        <v>57</v>
      </c>
      <c r="P1715" s="26" t="s">
        <v>531</v>
      </c>
      <c r="Q1715" s="57">
        <v>9994093</v>
      </c>
      <c r="R1715" s="42">
        <v>1</v>
      </c>
      <c r="S1715" s="42">
        <v>94</v>
      </c>
      <c r="T1715" s="42">
        <v>0</v>
      </c>
      <c r="U1715" s="42">
        <v>9394.4474200000004</v>
      </c>
      <c r="V1715" s="43">
        <v>3.217136052E-3</v>
      </c>
      <c r="W1715" s="43">
        <v>4.5750729759999999E-3</v>
      </c>
      <c r="X1715" s="43">
        <v>6.8508856164769551E-4</v>
      </c>
    </row>
    <row r="1716" spans="1:24" x14ac:dyDescent="0.2">
      <c r="A1716" s="26">
        <v>8694</v>
      </c>
      <c r="B1716" s="26">
        <v>12533</v>
      </c>
      <c r="C1716" s="26" t="s">
        <v>2855</v>
      </c>
      <c r="D1716" s="26">
        <v>516196425</v>
      </c>
      <c r="E1716" s="26" t="s">
        <v>203</v>
      </c>
      <c r="F1716" s="26" t="s">
        <v>2856</v>
      </c>
      <c r="G1716" s="26" t="s">
        <v>2857</v>
      </c>
      <c r="H1716" s="26" t="s">
        <v>69</v>
      </c>
      <c r="I1716" s="26" t="s">
        <v>67</v>
      </c>
      <c r="J1716" s="26" t="s">
        <v>56</v>
      </c>
      <c r="K1716" s="26" t="s">
        <v>51</v>
      </c>
      <c r="L1716" s="26" t="s">
        <v>433</v>
      </c>
      <c r="M1716" s="26" t="s">
        <v>219</v>
      </c>
      <c r="N1716" s="26" t="s">
        <v>470</v>
      </c>
      <c r="O1716" s="26" t="s">
        <v>57</v>
      </c>
      <c r="P1716" s="26" t="s">
        <v>532</v>
      </c>
      <c r="Q1716" s="57">
        <v>286000</v>
      </c>
      <c r="R1716" s="42">
        <v>3.6469999999999998</v>
      </c>
      <c r="S1716" s="42">
        <v>865</v>
      </c>
      <c r="T1716" s="42">
        <v>0</v>
      </c>
      <c r="U1716" s="42">
        <v>9022.3132999999998</v>
      </c>
      <c r="V1716" s="43">
        <v>4.0283656089999996E-3</v>
      </c>
      <c r="W1716" s="43">
        <v>4.393844567E-3</v>
      </c>
      <c r="X1716" s="43">
        <v>6.5795074101674767E-4</v>
      </c>
    </row>
    <row r="1717" spans="1:24" x14ac:dyDescent="0.2">
      <c r="A1717" s="26">
        <v>8694</v>
      </c>
      <c r="B1717" s="26">
        <v>12533</v>
      </c>
      <c r="C1717" s="26" t="s">
        <v>2858</v>
      </c>
      <c r="D1717" s="26">
        <v>59941502</v>
      </c>
      <c r="E1717" s="26" t="s">
        <v>204</v>
      </c>
      <c r="F1717" s="26" t="s">
        <v>2858</v>
      </c>
      <c r="G1717" s="26" t="s">
        <v>2859</v>
      </c>
      <c r="H1717" s="26" t="s">
        <v>69</v>
      </c>
      <c r="I1717" s="26" t="s">
        <v>67</v>
      </c>
      <c r="J1717" s="26" t="s">
        <v>56</v>
      </c>
      <c r="K1717" s="26" t="s">
        <v>168</v>
      </c>
      <c r="L1717" s="26" t="s">
        <v>433</v>
      </c>
      <c r="M1717" s="26" t="s">
        <v>79</v>
      </c>
      <c r="N1717" s="26" t="s">
        <v>474</v>
      </c>
      <c r="O1717" s="26" t="s">
        <v>57</v>
      </c>
      <c r="P1717" s="26" t="s">
        <v>532</v>
      </c>
      <c r="Q1717" s="57">
        <v>1018044.84</v>
      </c>
      <c r="R1717" s="42">
        <v>3.6469999999999998</v>
      </c>
      <c r="S1717" s="42">
        <v>0.01</v>
      </c>
      <c r="T1717" s="42">
        <v>0</v>
      </c>
      <c r="U1717" s="42">
        <v>0.37128</v>
      </c>
      <c r="V1717" s="43">
        <v>1.872545423E-3</v>
      </c>
      <c r="W1717" s="43">
        <v>1.80812454288404E-7</v>
      </c>
      <c r="X1717" s="43">
        <v>2.7075534067820284E-8</v>
      </c>
    </row>
    <row r="1718" spans="1:24" x14ac:dyDescent="0.2">
      <c r="A1718" s="26">
        <v>8694</v>
      </c>
      <c r="B1718" s="26">
        <v>12533</v>
      </c>
      <c r="C1718" s="26" t="s">
        <v>2860</v>
      </c>
      <c r="D1718" s="26">
        <v>70769793</v>
      </c>
      <c r="E1718" s="26" t="s">
        <v>204</v>
      </c>
      <c r="F1718" s="26" t="s">
        <v>2861</v>
      </c>
      <c r="G1718" s="26" t="s">
        <v>2862</v>
      </c>
      <c r="H1718" s="26" t="s">
        <v>69</v>
      </c>
      <c r="I1718" s="26" t="s">
        <v>67</v>
      </c>
      <c r="J1718" s="26" t="s">
        <v>56</v>
      </c>
      <c r="K1718" s="26" t="s">
        <v>167</v>
      </c>
      <c r="L1718" s="26" t="s">
        <v>433</v>
      </c>
      <c r="M1718" s="26" t="s">
        <v>219</v>
      </c>
      <c r="N1718" s="26" t="s">
        <v>511</v>
      </c>
      <c r="O1718" s="26" t="s">
        <v>57</v>
      </c>
      <c r="P1718" s="26" t="s">
        <v>532</v>
      </c>
      <c r="Q1718" s="57">
        <v>90671</v>
      </c>
      <c r="R1718" s="42">
        <v>3.6469999999999998</v>
      </c>
      <c r="S1718" s="42">
        <v>4202</v>
      </c>
      <c r="T1718" s="42">
        <v>0</v>
      </c>
      <c r="U1718" s="42">
        <v>13895.0533</v>
      </c>
      <c r="V1718" s="43">
        <v>1.98953678E-3</v>
      </c>
      <c r="W1718" s="43">
        <v>6.7668570609999996E-3</v>
      </c>
      <c r="X1718" s="43">
        <v>1.0132945189569292E-3</v>
      </c>
    </row>
    <row r="1719" spans="1:24" x14ac:dyDescent="0.2">
      <c r="A1719" s="26">
        <v>8694</v>
      </c>
      <c r="B1719" s="26">
        <v>12533</v>
      </c>
      <c r="C1719" s="26" t="s">
        <v>2961</v>
      </c>
      <c r="D1719" s="26">
        <v>66503767</v>
      </c>
      <c r="E1719" s="26" t="s">
        <v>204</v>
      </c>
      <c r="F1719" s="26" t="s">
        <v>2961</v>
      </c>
      <c r="G1719" s="26" t="s">
        <v>2962</v>
      </c>
      <c r="H1719" s="26" t="s">
        <v>69</v>
      </c>
      <c r="I1719" s="26" t="s">
        <v>67</v>
      </c>
      <c r="J1719" s="26" t="s">
        <v>56</v>
      </c>
      <c r="K1719" s="26" t="s">
        <v>167</v>
      </c>
      <c r="L1719" s="26" t="s">
        <v>433</v>
      </c>
      <c r="M1719" s="26" t="s">
        <v>218</v>
      </c>
      <c r="N1719" s="26" t="s">
        <v>470</v>
      </c>
      <c r="O1719" s="26" t="s">
        <v>57</v>
      </c>
      <c r="P1719" s="26" t="s">
        <v>532</v>
      </c>
      <c r="Q1719" s="57">
        <v>0.38</v>
      </c>
      <c r="R1719" s="42">
        <v>3.6469999999999998</v>
      </c>
      <c r="S1719" s="42">
        <v>8471</v>
      </c>
      <c r="T1719" s="42">
        <v>0</v>
      </c>
      <c r="U1719" s="42">
        <v>0.1174</v>
      </c>
      <c r="V1719" s="43">
        <v>3.6716155019316801E-9</v>
      </c>
      <c r="W1719" s="43">
        <v>5.717351361091E-8</v>
      </c>
      <c r="X1719" s="43">
        <v>8.5613760492407405E-9</v>
      </c>
    </row>
    <row r="1720" spans="1:24" x14ac:dyDescent="0.2">
      <c r="A1720" s="26">
        <v>8694</v>
      </c>
      <c r="B1720" s="26">
        <v>12533</v>
      </c>
      <c r="C1720" s="26" t="s">
        <v>2863</v>
      </c>
      <c r="D1720" s="26">
        <v>68881663</v>
      </c>
      <c r="E1720" s="26" t="s">
        <v>204</v>
      </c>
      <c r="F1720" s="26" t="s">
        <v>2864</v>
      </c>
      <c r="G1720" s="26" t="s">
        <v>2865</v>
      </c>
      <c r="H1720" s="26" t="s">
        <v>69</v>
      </c>
      <c r="I1720" s="26" t="s">
        <v>67</v>
      </c>
      <c r="J1720" s="26" t="s">
        <v>56</v>
      </c>
      <c r="K1720" s="26" t="s">
        <v>167</v>
      </c>
      <c r="L1720" s="26" t="s">
        <v>433</v>
      </c>
      <c r="M1720" s="26" t="s">
        <v>219</v>
      </c>
      <c r="N1720" s="26" t="s">
        <v>468</v>
      </c>
      <c r="O1720" s="26" t="s">
        <v>57</v>
      </c>
      <c r="P1720" s="26" t="s">
        <v>532</v>
      </c>
      <c r="Q1720" s="57">
        <v>494.01</v>
      </c>
      <c r="R1720" s="42">
        <v>3.6469999999999998</v>
      </c>
      <c r="S1720" s="42">
        <v>974</v>
      </c>
      <c r="T1720" s="42">
        <v>0</v>
      </c>
      <c r="U1720" s="42">
        <v>17.548110000000001</v>
      </c>
      <c r="V1720" s="43">
        <v>2.5128819087981398E-6</v>
      </c>
      <c r="W1720" s="43">
        <v>8.5458867626128299E-6</v>
      </c>
      <c r="X1720" s="43">
        <v>1.2796930891264218E-6</v>
      </c>
    </row>
    <row r="1721" spans="1:24" x14ac:dyDescent="0.2">
      <c r="A1721" s="26">
        <v>8694</v>
      </c>
      <c r="B1721" s="26">
        <v>12533</v>
      </c>
      <c r="C1721" s="26" t="s">
        <v>2866</v>
      </c>
      <c r="D1721" s="26">
        <v>39770802</v>
      </c>
      <c r="E1721" s="26" t="s">
        <v>204</v>
      </c>
      <c r="F1721" s="26" t="s">
        <v>2867</v>
      </c>
      <c r="G1721" s="26" t="s">
        <v>2868</v>
      </c>
      <c r="H1721" s="26" t="s">
        <v>69</v>
      </c>
      <c r="I1721" s="26" t="s">
        <v>67</v>
      </c>
      <c r="J1721" s="26" t="s">
        <v>56</v>
      </c>
      <c r="K1721" s="26" t="s">
        <v>51</v>
      </c>
      <c r="L1721" s="26" t="s">
        <v>433</v>
      </c>
      <c r="M1721" s="26" t="s">
        <v>218</v>
      </c>
      <c r="N1721" s="26" t="s">
        <v>470</v>
      </c>
      <c r="O1721" s="26" t="s">
        <v>57</v>
      </c>
      <c r="P1721" s="26" t="s">
        <v>532</v>
      </c>
      <c r="Q1721" s="57">
        <v>261927</v>
      </c>
      <c r="R1721" s="42">
        <v>3.6469999999999998</v>
      </c>
      <c r="S1721" s="42">
        <v>1417</v>
      </c>
      <c r="T1721" s="42">
        <v>0</v>
      </c>
      <c r="U1721" s="42">
        <v>13535.86089</v>
      </c>
      <c r="V1721" s="43">
        <v>3.3302860770000001E-3</v>
      </c>
      <c r="W1721" s="43">
        <v>6.591931233E-3</v>
      </c>
      <c r="X1721" s="43">
        <v>9.8710047043867508E-4</v>
      </c>
    </row>
    <row r="1722" spans="1:24" x14ac:dyDescent="0.2">
      <c r="A1722" s="26">
        <v>8694</v>
      </c>
      <c r="B1722" s="26">
        <v>12533</v>
      </c>
      <c r="C1722" s="26" t="s">
        <v>2869</v>
      </c>
      <c r="D1722" s="26">
        <v>515333128</v>
      </c>
      <c r="E1722" s="26" t="s">
        <v>203</v>
      </c>
      <c r="F1722" s="26" t="s">
        <v>2869</v>
      </c>
      <c r="G1722" s="26" t="s">
        <v>2870</v>
      </c>
      <c r="H1722" s="26" t="s">
        <v>69</v>
      </c>
      <c r="I1722" s="26" t="s">
        <v>67</v>
      </c>
      <c r="J1722" s="26" t="s">
        <v>56</v>
      </c>
      <c r="K1722" s="26" t="s">
        <v>51</v>
      </c>
      <c r="L1722" s="26" t="s">
        <v>433</v>
      </c>
      <c r="M1722" s="26" t="s">
        <v>219</v>
      </c>
      <c r="N1722" s="26" t="s">
        <v>471</v>
      </c>
      <c r="O1722" s="26" t="s">
        <v>57</v>
      </c>
      <c r="P1722" s="26" t="s">
        <v>532</v>
      </c>
      <c r="Q1722" s="57">
        <v>647901</v>
      </c>
      <c r="R1722" s="42">
        <v>3.6469999999999998</v>
      </c>
      <c r="S1722" s="42">
        <v>186</v>
      </c>
      <c r="T1722" s="42">
        <v>0</v>
      </c>
      <c r="U1722" s="42">
        <v>4394.9845999999998</v>
      </c>
      <c r="V1722" s="43">
        <v>7.6163449260000004E-3</v>
      </c>
      <c r="W1722" s="43">
        <v>2.1403467779999999E-3</v>
      </c>
      <c r="X1722" s="43">
        <v>3.2050354251466685E-4</v>
      </c>
    </row>
    <row r="1723" spans="1:24" x14ac:dyDescent="0.2">
      <c r="A1723" s="26">
        <v>8694</v>
      </c>
      <c r="B1723" s="26">
        <v>12533</v>
      </c>
      <c r="C1723" s="26" t="s">
        <v>2871</v>
      </c>
      <c r="D1723" s="26">
        <v>117894</v>
      </c>
      <c r="E1723" s="26" t="s">
        <v>204</v>
      </c>
      <c r="F1723" s="26" t="s">
        <v>2872</v>
      </c>
      <c r="G1723" s="26" t="s">
        <v>2873</v>
      </c>
      <c r="H1723" s="26" t="s">
        <v>69</v>
      </c>
      <c r="I1723" s="26" t="s">
        <v>67</v>
      </c>
      <c r="J1723" s="26" t="s">
        <v>56</v>
      </c>
      <c r="K1723" s="26" t="s">
        <v>85</v>
      </c>
      <c r="L1723" s="26" t="s">
        <v>433</v>
      </c>
      <c r="M1723" s="26" t="s">
        <v>79</v>
      </c>
      <c r="N1723" s="26" t="s">
        <v>459</v>
      </c>
      <c r="O1723" s="26" t="s">
        <v>57</v>
      </c>
      <c r="P1723" s="26" t="s">
        <v>538</v>
      </c>
      <c r="Q1723" s="57">
        <v>20500</v>
      </c>
      <c r="R1723" s="42">
        <v>3.7964000000000002</v>
      </c>
      <c r="S1723" s="42">
        <v>61460</v>
      </c>
      <c r="T1723" s="42">
        <v>0</v>
      </c>
      <c r="U1723" s="42">
        <v>47831.982519999998</v>
      </c>
      <c r="V1723" s="43">
        <v>4.7062766799999998E-4</v>
      </c>
      <c r="W1723" s="43">
        <v>2.3294058804000001E-2</v>
      </c>
      <c r="X1723" s="43">
        <v>3.4881396042114963E-3</v>
      </c>
    </row>
    <row r="1724" spans="1:24" x14ac:dyDescent="0.2">
      <c r="A1724" s="26">
        <v>8694</v>
      </c>
      <c r="B1724" s="26">
        <v>12533</v>
      </c>
      <c r="C1724" s="26" t="s">
        <v>2963</v>
      </c>
      <c r="D1724" s="26">
        <v>103451</v>
      </c>
      <c r="E1724" s="26" t="s">
        <v>204</v>
      </c>
      <c r="F1724" s="26" t="s">
        <v>2964</v>
      </c>
      <c r="G1724" s="26" t="s">
        <v>2965</v>
      </c>
      <c r="H1724" s="26" t="s">
        <v>69</v>
      </c>
      <c r="I1724" s="26" t="s">
        <v>67</v>
      </c>
      <c r="J1724" s="26" t="s">
        <v>56</v>
      </c>
      <c r="K1724" s="26" t="s">
        <v>167</v>
      </c>
      <c r="L1724" s="26" t="s">
        <v>433</v>
      </c>
      <c r="M1724" s="26" t="s">
        <v>219</v>
      </c>
      <c r="N1724" s="26" t="s">
        <v>468</v>
      </c>
      <c r="O1724" s="26" t="s">
        <v>57</v>
      </c>
      <c r="P1724" s="26" t="s">
        <v>532</v>
      </c>
      <c r="Q1724" s="57">
        <v>59077</v>
      </c>
      <c r="R1724" s="42">
        <v>3.6469999999999998</v>
      </c>
      <c r="S1724" s="42">
        <v>3231</v>
      </c>
      <c r="T1724" s="42">
        <v>0</v>
      </c>
      <c r="U1724" s="42">
        <v>6961.3128900000002</v>
      </c>
      <c r="V1724" s="43">
        <v>2.23440458E-4</v>
      </c>
      <c r="W1724" s="43">
        <v>3.3901423949999998E-3</v>
      </c>
      <c r="X1724" s="43">
        <v>5.0765261880508382E-4</v>
      </c>
    </row>
    <row r="1725" spans="1:24" x14ac:dyDescent="0.2">
      <c r="A1725" s="26">
        <v>8694</v>
      </c>
      <c r="B1725" s="26">
        <v>12533</v>
      </c>
      <c r="C1725" s="26" t="s">
        <v>2874</v>
      </c>
      <c r="D1725" s="26">
        <v>359009</v>
      </c>
      <c r="E1725" s="26" t="s">
        <v>204</v>
      </c>
      <c r="F1725" s="26" t="s">
        <v>2875</v>
      </c>
      <c r="G1725" s="26" t="s">
        <v>2876</v>
      </c>
      <c r="H1725" s="26" t="s">
        <v>69</v>
      </c>
      <c r="I1725" s="26" t="s">
        <v>67</v>
      </c>
      <c r="J1725" s="26" t="s">
        <v>56</v>
      </c>
      <c r="K1725" s="26" t="s">
        <v>51</v>
      </c>
      <c r="L1725" s="26" t="s">
        <v>433</v>
      </c>
      <c r="M1725" s="26" t="s">
        <v>219</v>
      </c>
      <c r="N1725" s="26" t="s">
        <v>472</v>
      </c>
      <c r="O1725" s="26" t="s">
        <v>57</v>
      </c>
      <c r="P1725" s="26" t="s">
        <v>532</v>
      </c>
      <c r="Q1725" s="57">
        <v>123824</v>
      </c>
      <c r="R1725" s="42">
        <v>3.6469999999999998</v>
      </c>
      <c r="S1725" s="42">
        <v>3115</v>
      </c>
      <c r="T1725" s="42">
        <v>33.803951192760998</v>
      </c>
      <c r="U1725" s="42">
        <v>14190.1909</v>
      </c>
      <c r="V1725" s="43">
        <v>6.224319604E-3</v>
      </c>
      <c r="W1725" s="43">
        <v>6.910588352E-3</v>
      </c>
      <c r="X1725" s="43">
        <v>1.034817380795689E-3</v>
      </c>
    </row>
    <row r="1726" spans="1:24" x14ac:dyDescent="0.2">
      <c r="A1726" s="26">
        <v>8694</v>
      </c>
      <c r="B1726" s="26">
        <v>12533</v>
      </c>
      <c r="C1726" s="26" t="s">
        <v>2877</v>
      </c>
      <c r="D1726" s="26">
        <v>1729029</v>
      </c>
      <c r="E1726" s="26" t="s">
        <v>204</v>
      </c>
      <c r="F1726" s="26" t="s">
        <v>2878</v>
      </c>
      <c r="G1726" s="26" t="s">
        <v>2879</v>
      </c>
      <c r="H1726" s="26" t="s">
        <v>69</v>
      </c>
      <c r="I1726" s="26" t="s">
        <v>67</v>
      </c>
      <c r="J1726" s="26" t="s">
        <v>56</v>
      </c>
      <c r="K1726" s="26" t="s">
        <v>103</v>
      </c>
      <c r="L1726" s="26" t="s">
        <v>433</v>
      </c>
      <c r="M1726" s="26" t="s">
        <v>227</v>
      </c>
      <c r="N1726" s="26" t="s">
        <v>465</v>
      </c>
      <c r="O1726" s="26" t="s">
        <v>57</v>
      </c>
      <c r="P1726" s="26" t="s">
        <v>534</v>
      </c>
      <c r="Q1726" s="57">
        <v>393195.53</v>
      </c>
      <c r="R1726" s="42">
        <v>4.0278</v>
      </c>
      <c r="S1726" s="42">
        <v>260</v>
      </c>
      <c r="T1726" s="42">
        <v>0</v>
      </c>
      <c r="U1726" s="42">
        <v>4117.6536800000003</v>
      </c>
      <c r="V1726" s="43">
        <v>2.3985934883E-2</v>
      </c>
      <c r="W1726" s="43">
        <v>2.0052872969999998E-3</v>
      </c>
      <c r="X1726" s="43">
        <v>3.002792299405451E-4</v>
      </c>
    </row>
    <row r="1727" spans="1:24" x14ac:dyDescent="0.2">
      <c r="A1727" s="26">
        <v>8694</v>
      </c>
      <c r="B1727" s="26">
        <v>12533</v>
      </c>
      <c r="C1727" s="26" t="s">
        <v>2880</v>
      </c>
      <c r="D1727" s="26">
        <v>126685</v>
      </c>
      <c r="E1727" s="26" t="s">
        <v>204</v>
      </c>
      <c r="F1727" s="26" t="s">
        <v>2881</v>
      </c>
      <c r="G1727" s="26" t="s">
        <v>2882</v>
      </c>
      <c r="H1727" s="26" t="s">
        <v>69</v>
      </c>
      <c r="I1727" s="26" t="s">
        <v>67</v>
      </c>
      <c r="J1727" s="26" t="s">
        <v>56</v>
      </c>
      <c r="K1727" s="26" t="s">
        <v>167</v>
      </c>
      <c r="L1727" s="26" t="s">
        <v>433</v>
      </c>
      <c r="M1727" s="26" t="s">
        <v>219</v>
      </c>
      <c r="N1727" s="26" t="s">
        <v>475</v>
      </c>
      <c r="O1727" s="26" t="s">
        <v>57</v>
      </c>
      <c r="P1727" s="26" t="s">
        <v>532</v>
      </c>
      <c r="Q1727" s="57">
        <v>184769</v>
      </c>
      <c r="R1727" s="42">
        <v>3.6469999999999998</v>
      </c>
      <c r="S1727" s="42">
        <v>22.5</v>
      </c>
      <c r="T1727" s="42">
        <v>0</v>
      </c>
      <c r="U1727" s="42">
        <v>151.61681999999999</v>
      </c>
      <c r="V1727" s="43">
        <v>2.1313797570000001E-3</v>
      </c>
      <c r="W1727" s="43">
        <v>7.3837021481370507E-5</v>
      </c>
      <c r="X1727" s="43">
        <v>1.1056632124446714E-5</v>
      </c>
    </row>
    <row r="1728" spans="1:24" x14ac:dyDescent="0.2">
      <c r="A1728" s="26">
        <v>8694</v>
      </c>
      <c r="B1728" s="26">
        <v>12533</v>
      </c>
      <c r="C1728" s="26" t="s">
        <v>2883</v>
      </c>
      <c r="D1728" s="26">
        <v>12231699</v>
      </c>
      <c r="E1728" s="26" t="s">
        <v>204</v>
      </c>
      <c r="F1728" s="26" t="s">
        <v>2884</v>
      </c>
      <c r="G1728" s="26" t="s">
        <v>2885</v>
      </c>
      <c r="H1728" s="26" t="s">
        <v>69</v>
      </c>
      <c r="I1728" s="26" t="s">
        <v>67</v>
      </c>
      <c r="J1728" s="26" t="s">
        <v>56</v>
      </c>
      <c r="K1728" s="26" t="s">
        <v>168</v>
      </c>
      <c r="L1728" s="26" t="s">
        <v>433</v>
      </c>
      <c r="M1728" s="26" t="s">
        <v>226</v>
      </c>
      <c r="N1728" s="26" t="s">
        <v>463</v>
      </c>
      <c r="O1728" s="26" t="s">
        <v>57</v>
      </c>
      <c r="P1728" s="26" t="s">
        <v>535</v>
      </c>
      <c r="Q1728" s="57">
        <v>225735</v>
      </c>
      <c r="R1728" s="42">
        <v>4.5743</v>
      </c>
      <c r="S1728" s="42">
        <v>1410</v>
      </c>
      <c r="T1728" s="42">
        <v>0</v>
      </c>
      <c r="U1728" s="42">
        <v>14559.372509999999</v>
      </c>
      <c r="V1728" s="43">
        <v>5.4017384909999999E-3</v>
      </c>
      <c r="W1728" s="43">
        <v>7.0903788949999999E-3</v>
      </c>
      <c r="X1728" s="43">
        <v>1.0617398901114823E-3</v>
      </c>
    </row>
    <row r="1729" spans="1:24" x14ac:dyDescent="0.2">
      <c r="A1729" s="26">
        <v>8694</v>
      </c>
      <c r="B1729" s="26">
        <v>12533</v>
      </c>
      <c r="C1729" s="26" t="s">
        <v>2886</v>
      </c>
      <c r="D1729" s="26">
        <v>231239</v>
      </c>
      <c r="E1729" s="26" t="s">
        <v>204</v>
      </c>
      <c r="F1729" s="26" t="s">
        <v>2886</v>
      </c>
      <c r="G1729" s="26" t="s">
        <v>2887</v>
      </c>
      <c r="H1729" s="26" t="s">
        <v>69</v>
      </c>
      <c r="I1729" s="26" t="s">
        <v>67</v>
      </c>
      <c r="J1729" s="26" t="s">
        <v>56</v>
      </c>
      <c r="K1729" s="26" t="s">
        <v>91</v>
      </c>
      <c r="L1729" s="26" t="s">
        <v>433</v>
      </c>
      <c r="M1729" s="26" t="s">
        <v>79</v>
      </c>
      <c r="N1729" s="26" t="s">
        <v>454</v>
      </c>
      <c r="O1729" s="26" t="s">
        <v>57</v>
      </c>
      <c r="P1729" s="26" t="s">
        <v>538</v>
      </c>
      <c r="Q1729" s="57">
        <v>97000</v>
      </c>
      <c r="R1729" s="42">
        <v>3.7964000000000002</v>
      </c>
      <c r="S1729" s="42">
        <v>2556</v>
      </c>
      <c r="T1729" s="42">
        <v>0</v>
      </c>
      <c r="U1729" s="42">
        <v>9412.4904499999993</v>
      </c>
      <c r="V1729" s="43">
        <v>7.1292203300000003E-4</v>
      </c>
      <c r="W1729" s="43">
        <v>4.5838598879999999E-3</v>
      </c>
      <c r="X1729" s="43">
        <v>6.864043466979317E-4</v>
      </c>
    </row>
    <row r="1730" spans="1:24" x14ac:dyDescent="0.2">
      <c r="A1730" s="26">
        <v>8694</v>
      </c>
      <c r="B1730" s="26">
        <v>12533</v>
      </c>
      <c r="C1730" s="26" t="s">
        <v>2966</v>
      </c>
      <c r="D1730" s="26">
        <v>330449</v>
      </c>
      <c r="E1730" s="26" t="s">
        <v>204</v>
      </c>
      <c r="F1730" s="26" t="s">
        <v>2967</v>
      </c>
      <c r="G1730" s="26" t="s">
        <v>2968</v>
      </c>
      <c r="H1730" s="26" t="s">
        <v>69</v>
      </c>
      <c r="I1730" s="26" t="s">
        <v>67</v>
      </c>
      <c r="J1730" s="26" t="s">
        <v>56</v>
      </c>
      <c r="K1730" s="26" t="s">
        <v>83</v>
      </c>
      <c r="L1730" s="26" t="s">
        <v>433</v>
      </c>
      <c r="M1730" s="26" t="s">
        <v>79</v>
      </c>
      <c r="N1730" s="26" t="s">
        <v>471</v>
      </c>
      <c r="O1730" s="26" t="s">
        <v>57</v>
      </c>
      <c r="P1730" s="26" t="s">
        <v>538</v>
      </c>
      <c r="Q1730" s="57">
        <v>4090</v>
      </c>
      <c r="R1730" s="42">
        <v>3.7964000000000002</v>
      </c>
      <c r="S1730" s="42">
        <v>730</v>
      </c>
      <c r="T1730" s="42">
        <v>0</v>
      </c>
      <c r="U1730" s="42">
        <v>113.34911</v>
      </c>
      <c r="V1730" s="43">
        <v>2.3145560899999999E-4</v>
      </c>
      <c r="W1730" s="43">
        <v>5.5200740062772898E-5</v>
      </c>
      <c r="X1730" s="43">
        <v>8.2659655498871717E-6</v>
      </c>
    </row>
    <row r="1731" spans="1:24" x14ac:dyDescent="0.2">
      <c r="A1731" s="26">
        <v>8694</v>
      </c>
      <c r="B1731" s="26">
        <v>12533</v>
      </c>
      <c r="C1731" s="26" t="s">
        <v>2888</v>
      </c>
      <c r="D1731" s="26">
        <v>815103</v>
      </c>
      <c r="E1731" s="26" t="s">
        <v>204</v>
      </c>
      <c r="F1731" s="26" t="s">
        <v>2889</v>
      </c>
      <c r="G1731" s="26" t="s">
        <v>2890</v>
      </c>
      <c r="H1731" s="26" t="s">
        <v>69</v>
      </c>
      <c r="I1731" s="26" t="s">
        <v>67</v>
      </c>
      <c r="J1731" s="26" t="s">
        <v>56</v>
      </c>
      <c r="K1731" s="26" t="s">
        <v>100</v>
      </c>
      <c r="L1731" s="26" t="s">
        <v>433</v>
      </c>
      <c r="M1731" s="26" t="s">
        <v>79</v>
      </c>
      <c r="N1731" s="26" t="s">
        <v>99</v>
      </c>
      <c r="O1731" s="26" t="s">
        <v>57</v>
      </c>
      <c r="P1731" s="26" t="s">
        <v>538</v>
      </c>
      <c r="Q1731" s="57">
        <v>6500</v>
      </c>
      <c r="R1731" s="42">
        <v>3.7964000000000002</v>
      </c>
      <c r="S1731" s="42">
        <v>8715</v>
      </c>
      <c r="T1731" s="42">
        <v>0</v>
      </c>
      <c r="U1731" s="42">
        <v>2150.5656899999999</v>
      </c>
      <c r="V1731" s="43">
        <v>1.8193796999999999E-4</v>
      </c>
      <c r="W1731" s="43">
        <v>1.0473202439999999E-3</v>
      </c>
      <c r="X1731" s="43">
        <v>1.5682965579799733E-4</v>
      </c>
    </row>
    <row r="1732" spans="1:24" x14ac:dyDescent="0.2">
      <c r="A1732" s="26">
        <v>8694</v>
      </c>
      <c r="B1732" s="26">
        <v>12533</v>
      </c>
      <c r="C1732" s="26" t="s">
        <v>2891</v>
      </c>
      <c r="D1732" s="26">
        <v>34352073</v>
      </c>
      <c r="E1732" s="26" t="s">
        <v>204</v>
      </c>
      <c r="F1732" s="26" t="s">
        <v>2892</v>
      </c>
      <c r="G1732" s="26" t="s">
        <v>2893</v>
      </c>
      <c r="H1732" s="26" t="s">
        <v>69</v>
      </c>
      <c r="I1732" s="26" t="s">
        <v>67</v>
      </c>
      <c r="J1732" s="26" t="s">
        <v>56</v>
      </c>
      <c r="K1732" s="26" t="s">
        <v>167</v>
      </c>
      <c r="L1732" s="26" t="s">
        <v>433</v>
      </c>
      <c r="M1732" s="26" t="s">
        <v>219</v>
      </c>
      <c r="N1732" s="26" t="s">
        <v>470</v>
      </c>
      <c r="O1732" s="26" t="s">
        <v>57</v>
      </c>
      <c r="P1732" s="26" t="s">
        <v>532</v>
      </c>
      <c r="Q1732" s="57">
        <v>2600</v>
      </c>
      <c r="R1732" s="42">
        <v>3.6469999999999998</v>
      </c>
      <c r="S1732" s="42">
        <v>21455</v>
      </c>
      <c r="T1732" s="42">
        <v>0</v>
      </c>
      <c r="U1732" s="42">
        <v>2034.4060099999999</v>
      </c>
      <c r="V1732" s="43">
        <v>4.7426399153562799E-5</v>
      </c>
      <c r="W1732" s="43">
        <v>9.9075076400000008E-4</v>
      </c>
      <c r="X1732" s="43">
        <v>1.4835872988454358E-4</v>
      </c>
    </row>
    <row r="1733" spans="1:24" x14ac:dyDescent="0.2">
      <c r="A1733" s="26">
        <v>8694</v>
      </c>
      <c r="B1733" s="26">
        <v>12533</v>
      </c>
      <c r="C1733" s="26" t="s">
        <v>2894</v>
      </c>
      <c r="D1733" s="26">
        <v>34085029</v>
      </c>
      <c r="E1733" s="26" t="s">
        <v>204</v>
      </c>
      <c r="F1733" s="26" t="s">
        <v>2895</v>
      </c>
      <c r="G1733" s="26" t="s">
        <v>2896</v>
      </c>
      <c r="H1733" s="26" t="s">
        <v>69</v>
      </c>
      <c r="I1733" s="26" t="s">
        <v>67</v>
      </c>
      <c r="J1733" s="26" t="s">
        <v>56</v>
      </c>
      <c r="K1733" s="26" t="s">
        <v>167</v>
      </c>
      <c r="L1733" s="26" t="s">
        <v>433</v>
      </c>
      <c r="M1733" s="26" t="s">
        <v>219</v>
      </c>
      <c r="N1733" s="26" t="s">
        <v>464</v>
      </c>
      <c r="O1733" s="26" t="s">
        <v>57</v>
      </c>
      <c r="P1733" s="26" t="s">
        <v>532</v>
      </c>
      <c r="Q1733" s="57">
        <v>140939</v>
      </c>
      <c r="R1733" s="42">
        <v>3.6469999999999998</v>
      </c>
      <c r="S1733" s="42">
        <v>78.61</v>
      </c>
      <c r="T1733" s="42">
        <v>0</v>
      </c>
      <c r="U1733" s="42">
        <v>404.05896000000001</v>
      </c>
      <c r="V1733" s="43">
        <v>4.1335503449999996E-3</v>
      </c>
      <c r="W1733" s="43">
        <v>1.9677572699999999E-4</v>
      </c>
      <c r="X1733" s="43">
        <v>2.9465934434626254E-5</v>
      </c>
    </row>
    <row r="1734" spans="1:24" x14ac:dyDescent="0.2">
      <c r="A1734" s="26">
        <v>8694</v>
      </c>
      <c r="B1734" s="26">
        <v>12533</v>
      </c>
      <c r="C1734" s="26" t="s">
        <v>2897</v>
      </c>
      <c r="D1734" s="26">
        <v>47077066</v>
      </c>
      <c r="E1734" s="26" t="s">
        <v>204</v>
      </c>
      <c r="F1734" s="26" t="s">
        <v>2897</v>
      </c>
      <c r="G1734" s="26" t="s">
        <v>2898</v>
      </c>
      <c r="H1734" s="26" t="s">
        <v>69</v>
      </c>
      <c r="I1734" s="26" t="s">
        <v>67</v>
      </c>
      <c r="J1734" s="26" t="s">
        <v>56</v>
      </c>
      <c r="K1734" s="26" t="s">
        <v>167</v>
      </c>
      <c r="L1734" s="26" t="s">
        <v>433</v>
      </c>
      <c r="M1734" s="26" t="s">
        <v>219</v>
      </c>
      <c r="N1734" s="26" t="s">
        <v>471</v>
      </c>
      <c r="O1734" s="26" t="s">
        <v>57</v>
      </c>
      <c r="P1734" s="26" t="s">
        <v>532</v>
      </c>
      <c r="Q1734" s="57">
        <v>2125000</v>
      </c>
      <c r="R1734" s="42">
        <v>3.6469999999999998</v>
      </c>
      <c r="S1734" s="42">
        <v>12</v>
      </c>
      <c r="T1734" s="42">
        <v>0</v>
      </c>
      <c r="U1734" s="42">
        <v>929.98500000000001</v>
      </c>
      <c r="V1734" s="43">
        <v>3.9193038031999999E-2</v>
      </c>
      <c r="W1734" s="43">
        <v>4.5290042599999998E-4</v>
      </c>
      <c r="X1734" s="43">
        <v>6.7819006006415237E-5</v>
      </c>
    </row>
    <row r="1735" spans="1:24" x14ac:dyDescent="0.2">
      <c r="A1735" s="26">
        <v>8694</v>
      </c>
      <c r="B1735" s="26">
        <v>12533</v>
      </c>
      <c r="C1735" s="26" t="s">
        <v>2899</v>
      </c>
      <c r="D1735" s="26">
        <v>68251193</v>
      </c>
      <c r="E1735" s="26" t="s">
        <v>204</v>
      </c>
      <c r="F1735" s="26" t="s">
        <v>2900</v>
      </c>
      <c r="G1735" s="26" t="s">
        <v>2901</v>
      </c>
      <c r="H1735" s="26" t="s">
        <v>69</v>
      </c>
      <c r="I1735" s="26" t="s">
        <v>67</v>
      </c>
      <c r="J1735" s="26" t="s">
        <v>56</v>
      </c>
      <c r="K1735" s="26" t="s">
        <v>51</v>
      </c>
      <c r="L1735" s="26" t="s">
        <v>433</v>
      </c>
      <c r="M1735" s="26" t="s">
        <v>219</v>
      </c>
      <c r="N1735" s="26" t="s">
        <v>470</v>
      </c>
      <c r="O1735" s="26" t="s">
        <v>57</v>
      </c>
      <c r="P1735" s="26" t="s">
        <v>532</v>
      </c>
      <c r="Q1735" s="57">
        <v>40000</v>
      </c>
      <c r="R1735" s="42">
        <v>3.6469999999999998</v>
      </c>
      <c r="S1735" s="42">
        <v>365</v>
      </c>
      <c r="T1735" s="42">
        <v>0</v>
      </c>
      <c r="U1735" s="42">
        <v>532.46199999999999</v>
      </c>
      <c r="V1735" s="43">
        <v>1.3698733200000001E-4</v>
      </c>
      <c r="W1735" s="43">
        <v>2.59307695E-4</v>
      </c>
      <c r="X1735" s="43">
        <v>3.8829705399751472E-5</v>
      </c>
    </row>
    <row r="1736" spans="1:24" x14ac:dyDescent="0.2">
      <c r="A1736" s="26">
        <v>8694</v>
      </c>
      <c r="B1736" s="26">
        <v>12533</v>
      </c>
      <c r="C1736" s="26" t="s">
        <v>2902</v>
      </c>
      <c r="D1736" s="26">
        <v>514557339</v>
      </c>
      <c r="E1736" s="26" t="s">
        <v>204</v>
      </c>
      <c r="F1736" s="26" t="s">
        <v>2902</v>
      </c>
      <c r="G1736" s="26" t="s">
        <v>2903</v>
      </c>
      <c r="H1736" s="26" t="s">
        <v>69</v>
      </c>
      <c r="I1736" s="26" t="s">
        <v>67</v>
      </c>
      <c r="J1736" s="26" t="s">
        <v>56</v>
      </c>
      <c r="K1736" s="26" t="s">
        <v>51</v>
      </c>
      <c r="L1736" s="26" t="s">
        <v>433</v>
      </c>
      <c r="M1736" s="26" t="s">
        <v>219</v>
      </c>
      <c r="N1736" s="26" t="s">
        <v>461</v>
      </c>
      <c r="O1736" s="26" t="s">
        <v>57</v>
      </c>
      <c r="P1736" s="26" t="s">
        <v>532</v>
      </c>
      <c r="Q1736" s="57">
        <v>5000</v>
      </c>
      <c r="R1736" s="42">
        <v>3.6469999999999998</v>
      </c>
      <c r="S1736" s="42">
        <v>883</v>
      </c>
      <c r="T1736" s="42">
        <v>0</v>
      </c>
      <c r="U1736" s="42">
        <v>161.01505</v>
      </c>
      <c r="V1736" s="43">
        <v>4.4939833200000002E-4</v>
      </c>
      <c r="W1736" s="43">
        <v>7.8413936565045606E-5</v>
      </c>
      <c r="X1736" s="43">
        <v>1.1741996530130325E-5</v>
      </c>
    </row>
    <row r="1737" spans="1:24" x14ac:dyDescent="0.2">
      <c r="A1737" s="26">
        <v>8694</v>
      </c>
      <c r="B1737" s="26">
        <v>12533</v>
      </c>
      <c r="C1737" s="26" t="s">
        <v>2906</v>
      </c>
      <c r="D1737" s="26">
        <v>66296534</v>
      </c>
      <c r="E1737" s="26" t="s">
        <v>204</v>
      </c>
      <c r="F1737" s="26" t="s">
        <v>2907</v>
      </c>
      <c r="G1737" s="26" t="s">
        <v>2908</v>
      </c>
      <c r="H1737" s="26" t="s">
        <v>69</v>
      </c>
      <c r="I1737" s="26" t="s">
        <v>67</v>
      </c>
      <c r="J1737" s="26" t="s">
        <v>56</v>
      </c>
      <c r="K1737" s="26" t="s">
        <v>51</v>
      </c>
      <c r="L1737" s="26" t="s">
        <v>433</v>
      </c>
      <c r="M1737" s="26" t="s">
        <v>226</v>
      </c>
      <c r="N1737" s="26" t="s">
        <v>455</v>
      </c>
      <c r="O1737" s="26" t="s">
        <v>57</v>
      </c>
      <c r="P1737" s="26" t="s">
        <v>535</v>
      </c>
      <c r="Q1737" s="57">
        <v>1050000</v>
      </c>
      <c r="R1737" s="42">
        <v>4.5743</v>
      </c>
      <c r="S1737" s="42">
        <v>110.4</v>
      </c>
      <c r="T1737" s="42">
        <v>0</v>
      </c>
      <c r="U1737" s="42">
        <v>5302.5285599999997</v>
      </c>
      <c r="V1737" s="43">
        <v>6.3492737100000001E-4</v>
      </c>
      <c r="W1737" s="43">
        <v>2.582318473E-3</v>
      </c>
      <c r="X1737" s="43">
        <v>3.8668603930152456E-4</v>
      </c>
    </row>
    <row r="1738" spans="1:24" x14ac:dyDescent="0.2">
      <c r="A1738" s="26">
        <v>8694</v>
      </c>
      <c r="B1738" s="26">
        <v>12533</v>
      </c>
      <c r="C1738" s="26" t="s">
        <v>2912</v>
      </c>
      <c r="D1738" s="26">
        <v>35677318</v>
      </c>
      <c r="E1738" s="26" t="s">
        <v>204</v>
      </c>
      <c r="F1738" s="26" t="s">
        <v>2913</v>
      </c>
      <c r="G1738" s="26" t="s">
        <v>2914</v>
      </c>
      <c r="H1738" s="26" t="s">
        <v>69</v>
      </c>
      <c r="I1738" s="26" t="s">
        <v>67</v>
      </c>
      <c r="J1738" s="26" t="s">
        <v>56</v>
      </c>
      <c r="K1738" s="26" t="s">
        <v>51</v>
      </c>
      <c r="L1738" s="26" t="s">
        <v>433</v>
      </c>
      <c r="M1738" s="26" t="s">
        <v>79</v>
      </c>
      <c r="N1738" s="26" t="s">
        <v>471</v>
      </c>
      <c r="O1738" s="26" t="s">
        <v>57</v>
      </c>
      <c r="P1738" s="26" t="s">
        <v>532</v>
      </c>
      <c r="Q1738" s="57">
        <v>100000</v>
      </c>
      <c r="R1738" s="42">
        <v>3.6469999999999998</v>
      </c>
      <c r="S1738" s="42">
        <v>800</v>
      </c>
      <c r="T1738" s="42">
        <v>0</v>
      </c>
      <c r="U1738" s="42">
        <v>2917.6</v>
      </c>
      <c r="V1738" s="43">
        <v>7.9317765679999992E-3</v>
      </c>
      <c r="W1738" s="43">
        <v>1.4208640820000001E-3</v>
      </c>
      <c r="X1738" s="43">
        <v>2.127655090397341E-4</v>
      </c>
    </row>
    <row r="1739" spans="1:24" x14ac:dyDescent="0.2">
      <c r="A1739" s="26">
        <v>8694</v>
      </c>
      <c r="B1739" s="26">
        <v>12534</v>
      </c>
      <c r="C1739" s="26" t="s">
        <v>1554</v>
      </c>
      <c r="D1739" s="26">
        <v>520033234</v>
      </c>
      <c r="E1739" s="26" t="s">
        <v>203</v>
      </c>
      <c r="F1739" s="26" t="s">
        <v>2919</v>
      </c>
      <c r="G1739" s="26" t="s">
        <v>2920</v>
      </c>
      <c r="H1739" s="26" t="s">
        <v>69</v>
      </c>
      <c r="I1739" s="26" t="s">
        <v>67</v>
      </c>
      <c r="J1739" s="26" t="s">
        <v>51</v>
      </c>
      <c r="K1739" s="26" t="s">
        <v>51</v>
      </c>
      <c r="L1739" s="26" t="s">
        <v>433</v>
      </c>
      <c r="M1739" s="26" t="s">
        <v>165</v>
      </c>
      <c r="N1739" s="26" t="s">
        <v>358</v>
      </c>
      <c r="O1739" s="26" t="s">
        <v>57</v>
      </c>
      <c r="P1739" s="26" t="s">
        <v>531</v>
      </c>
      <c r="Q1739" s="57">
        <v>0.23</v>
      </c>
      <c r="R1739" s="42">
        <v>1</v>
      </c>
      <c r="S1739" s="42">
        <v>-1357</v>
      </c>
      <c r="T1739" s="42">
        <v>0</v>
      </c>
      <c r="U1739" s="42">
        <v>-3.1199999999999999E-3</v>
      </c>
      <c r="V1739" s="43">
        <v>1.1544404570907601E-9</v>
      </c>
      <c r="W1739" s="43">
        <v>-4.1772799094584296E-9</v>
      </c>
      <c r="X1739" s="43">
        <v>-3.3707428778349814E-10</v>
      </c>
    </row>
    <row r="1740" spans="1:24" x14ac:dyDescent="0.2">
      <c r="A1740" s="26">
        <v>8694</v>
      </c>
      <c r="B1740" s="26">
        <v>12534</v>
      </c>
      <c r="C1740" s="26" t="s">
        <v>1403</v>
      </c>
      <c r="D1740" s="26">
        <v>520034257</v>
      </c>
      <c r="E1740" s="26" t="s">
        <v>203</v>
      </c>
      <c r="F1740" s="26" t="s">
        <v>2561</v>
      </c>
      <c r="G1740" s="26" t="s">
        <v>2562</v>
      </c>
      <c r="H1740" s="26" t="s">
        <v>69</v>
      </c>
      <c r="I1740" s="26" t="s">
        <v>67</v>
      </c>
      <c r="J1740" s="26" t="s">
        <v>51</v>
      </c>
      <c r="K1740" s="26" t="s">
        <v>51</v>
      </c>
      <c r="L1740" s="26" t="s">
        <v>433</v>
      </c>
      <c r="M1740" s="26" t="s">
        <v>165</v>
      </c>
      <c r="N1740" s="26" t="s">
        <v>373</v>
      </c>
      <c r="O1740" s="26" t="s">
        <v>57</v>
      </c>
      <c r="P1740" s="26" t="s">
        <v>531</v>
      </c>
      <c r="Q1740" s="57">
        <v>1302576.01</v>
      </c>
      <c r="R1740" s="42">
        <v>1</v>
      </c>
      <c r="S1740" s="42">
        <v>500.6</v>
      </c>
      <c r="T1740" s="42">
        <v>0</v>
      </c>
      <c r="U1740" s="42">
        <v>6520.6955099999996</v>
      </c>
      <c r="V1740" s="43">
        <v>4.8744337190000002E-3</v>
      </c>
      <c r="W1740" s="43">
        <v>8.7303751119999998E-3</v>
      </c>
      <c r="X1740" s="43">
        <v>7.044739727199693E-4</v>
      </c>
    </row>
    <row r="1741" spans="1:24" x14ac:dyDescent="0.2">
      <c r="A1741" s="26">
        <v>8694</v>
      </c>
      <c r="B1741" s="26">
        <v>12534</v>
      </c>
      <c r="C1741" s="26" t="s">
        <v>2563</v>
      </c>
      <c r="D1741" s="26">
        <v>520034695</v>
      </c>
      <c r="E1741" s="26" t="s">
        <v>203</v>
      </c>
      <c r="F1741" s="26" t="s">
        <v>2564</v>
      </c>
      <c r="G1741" s="26" t="s">
        <v>2565</v>
      </c>
      <c r="H1741" s="26" t="s">
        <v>69</v>
      </c>
      <c r="I1741" s="26" t="s">
        <v>67</v>
      </c>
      <c r="J1741" s="26" t="s">
        <v>51</v>
      </c>
      <c r="K1741" s="26" t="s">
        <v>51</v>
      </c>
      <c r="L1741" s="26" t="s">
        <v>433</v>
      </c>
      <c r="M1741" s="26" t="s">
        <v>165</v>
      </c>
      <c r="N1741" s="26" t="s">
        <v>125</v>
      </c>
      <c r="O1741" s="26" t="s">
        <v>57</v>
      </c>
      <c r="P1741" s="26" t="s">
        <v>531</v>
      </c>
      <c r="Q1741" s="57">
        <v>256193</v>
      </c>
      <c r="R1741" s="42">
        <v>1</v>
      </c>
      <c r="S1741" s="42">
        <v>6841</v>
      </c>
      <c r="T1741" s="42">
        <v>0</v>
      </c>
      <c r="U1741" s="42">
        <v>17526.163130000001</v>
      </c>
      <c r="V1741" s="43">
        <v>3.579019027E-3</v>
      </c>
      <c r="W1741" s="43">
        <v>2.3465284978E-2</v>
      </c>
      <c r="X1741" s="43">
        <v>1.8934676136609472E-3</v>
      </c>
    </row>
    <row r="1742" spans="1:24" x14ac:dyDescent="0.2">
      <c r="A1742" s="26">
        <v>8694</v>
      </c>
      <c r="B1742" s="26">
        <v>12534</v>
      </c>
      <c r="C1742" s="26" t="s">
        <v>1406</v>
      </c>
      <c r="D1742" s="26">
        <v>520036120</v>
      </c>
      <c r="E1742" s="26" t="s">
        <v>203</v>
      </c>
      <c r="F1742" s="26" t="s">
        <v>2566</v>
      </c>
      <c r="G1742" s="26" t="s">
        <v>2567</v>
      </c>
      <c r="H1742" s="26" t="s">
        <v>69</v>
      </c>
      <c r="I1742" s="26" t="s">
        <v>67</v>
      </c>
      <c r="J1742" s="26" t="s">
        <v>51</v>
      </c>
      <c r="K1742" s="26" t="s">
        <v>51</v>
      </c>
      <c r="L1742" s="26" t="s">
        <v>433</v>
      </c>
      <c r="M1742" s="26" t="s">
        <v>165</v>
      </c>
      <c r="N1742" s="26" t="s">
        <v>141</v>
      </c>
      <c r="O1742" s="26" t="s">
        <v>57</v>
      </c>
      <c r="P1742" s="26" t="s">
        <v>531</v>
      </c>
      <c r="Q1742" s="57">
        <v>154046</v>
      </c>
      <c r="R1742" s="42">
        <v>1</v>
      </c>
      <c r="S1742" s="42">
        <v>8570</v>
      </c>
      <c r="T1742" s="42">
        <v>0</v>
      </c>
      <c r="U1742" s="42">
        <v>13201.742200000001</v>
      </c>
      <c r="V1742" s="43">
        <v>1.940052496E-3</v>
      </c>
      <c r="W1742" s="43">
        <v>1.7675439891000001E-2</v>
      </c>
      <c r="X1742" s="43">
        <v>1.4262717466558821E-3</v>
      </c>
    </row>
    <row r="1743" spans="1:24" x14ac:dyDescent="0.2">
      <c r="A1743" s="26">
        <v>8694</v>
      </c>
      <c r="B1743" s="26">
        <v>12534</v>
      </c>
      <c r="C1743" s="26" t="s">
        <v>1752</v>
      </c>
      <c r="D1743" s="26">
        <v>520024126</v>
      </c>
      <c r="E1743" s="26" t="s">
        <v>203</v>
      </c>
      <c r="F1743" s="26" t="s">
        <v>2568</v>
      </c>
      <c r="G1743" s="26" t="s">
        <v>2569</v>
      </c>
      <c r="H1743" s="26" t="s">
        <v>69</v>
      </c>
      <c r="I1743" s="26" t="s">
        <v>67</v>
      </c>
      <c r="J1743" s="26" t="s">
        <v>51</v>
      </c>
      <c r="K1743" s="26" t="s">
        <v>51</v>
      </c>
      <c r="L1743" s="26" t="s">
        <v>433</v>
      </c>
      <c r="M1743" s="26" t="s">
        <v>165</v>
      </c>
      <c r="N1743" s="26" t="s">
        <v>357</v>
      </c>
      <c r="O1743" s="26" t="s">
        <v>57</v>
      </c>
      <c r="P1743" s="26" t="s">
        <v>531</v>
      </c>
      <c r="Q1743" s="57">
        <v>1071181</v>
      </c>
      <c r="R1743" s="42">
        <v>1</v>
      </c>
      <c r="S1743" s="42">
        <v>1089</v>
      </c>
      <c r="T1743" s="42">
        <v>0</v>
      </c>
      <c r="U1743" s="42">
        <v>11665.16109</v>
      </c>
      <c r="V1743" s="43">
        <v>1.4531845009999999E-3</v>
      </c>
      <c r="W1743" s="43">
        <v>1.5618154827E-2</v>
      </c>
      <c r="X1743" s="43">
        <v>1.2602647007344632E-3</v>
      </c>
    </row>
    <row r="1744" spans="1:24" x14ac:dyDescent="0.2">
      <c r="A1744" s="26">
        <v>8694</v>
      </c>
      <c r="B1744" s="26">
        <v>12534</v>
      </c>
      <c r="C1744" s="26" t="s">
        <v>744</v>
      </c>
      <c r="D1744" s="26">
        <v>520031931</v>
      </c>
      <c r="E1744" s="26" t="s">
        <v>203</v>
      </c>
      <c r="F1744" s="26" t="s">
        <v>2570</v>
      </c>
      <c r="G1744" s="26" t="s">
        <v>2571</v>
      </c>
      <c r="H1744" s="26" t="s">
        <v>69</v>
      </c>
      <c r="I1744" s="26" t="s">
        <v>67</v>
      </c>
      <c r="J1744" s="26" t="s">
        <v>51</v>
      </c>
      <c r="K1744" s="26" t="s">
        <v>51</v>
      </c>
      <c r="L1744" s="26" t="s">
        <v>433</v>
      </c>
      <c r="M1744" s="26" t="s">
        <v>165</v>
      </c>
      <c r="N1744" s="26" t="s">
        <v>133</v>
      </c>
      <c r="O1744" s="26" t="s">
        <v>57</v>
      </c>
      <c r="P1744" s="26" t="s">
        <v>531</v>
      </c>
      <c r="Q1744" s="57">
        <v>2585806</v>
      </c>
      <c r="R1744" s="42">
        <v>1</v>
      </c>
      <c r="S1744" s="42">
        <v>519</v>
      </c>
      <c r="T1744" s="42">
        <v>0</v>
      </c>
      <c r="U1744" s="42">
        <v>13420.333140000001</v>
      </c>
      <c r="V1744" s="43">
        <v>9.3403791000000003E-4</v>
      </c>
      <c r="W1744" s="43">
        <v>1.7968105129E-2</v>
      </c>
      <c r="X1744" s="43">
        <v>1.4498875753149929E-3</v>
      </c>
    </row>
    <row r="1745" spans="1:24" x14ac:dyDescent="0.2">
      <c r="A1745" s="26">
        <v>8694</v>
      </c>
      <c r="B1745" s="26">
        <v>12534</v>
      </c>
      <c r="C1745" s="26" t="s">
        <v>1786</v>
      </c>
      <c r="D1745" s="26">
        <v>550010003</v>
      </c>
      <c r="E1745" s="26" t="s">
        <v>205</v>
      </c>
      <c r="F1745" s="26" t="s">
        <v>2572</v>
      </c>
      <c r="G1745" s="26" t="s">
        <v>2573</v>
      </c>
      <c r="H1745" s="26" t="s">
        <v>69</v>
      </c>
      <c r="I1745" s="26" t="s">
        <v>212</v>
      </c>
      <c r="J1745" s="26" t="s">
        <v>51</v>
      </c>
      <c r="K1745" s="26" t="s">
        <v>51</v>
      </c>
      <c r="L1745" s="26" t="s">
        <v>433</v>
      </c>
      <c r="M1745" s="26" t="s">
        <v>165</v>
      </c>
      <c r="N1745" s="26" t="s">
        <v>140</v>
      </c>
      <c r="O1745" s="26" t="s">
        <v>57</v>
      </c>
      <c r="P1745" s="26" t="s">
        <v>531</v>
      </c>
      <c r="Q1745" s="57">
        <v>3001700</v>
      </c>
      <c r="R1745" s="42">
        <v>1</v>
      </c>
      <c r="S1745" s="42">
        <v>189.7</v>
      </c>
      <c r="T1745" s="42">
        <v>0</v>
      </c>
      <c r="U1745" s="42">
        <v>5694.2249000000002</v>
      </c>
      <c r="V1745" s="43">
        <v>1.1563871600000001E-3</v>
      </c>
      <c r="W1745" s="43">
        <v>7.6238369470000003E-3</v>
      </c>
      <c r="X1745" s="43">
        <v>6.151848726431285E-4</v>
      </c>
    </row>
    <row r="1746" spans="1:24" x14ac:dyDescent="0.2">
      <c r="A1746" s="26">
        <v>8694</v>
      </c>
      <c r="B1746" s="26">
        <v>12534</v>
      </c>
      <c r="C1746" s="26" t="s">
        <v>861</v>
      </c>
      <c r="D1746" s="26">
        <v>520036690</v>
      </c>
      <c r="E1746" s="26" t="s">
        <v>203</v>
      </c>
      <c r="F1746" s="26" t="s">
        <v>2574</v>
      </c>
      <c r="G1746" s="26" t="s">
        <v>2575</v>
      </c>
      <c r="H1746" s="26" t="s">
        <v>69</v>
      </c>
      <c r="I1746" s="26" t="s">
        <v>67</v>
      </c>
      <c r="J1746" s="26" t="s">
        <v>51</v>
      </c>
      <c r="K1746" s="26" t="s">
        <v>51</v>
      </c>
      <c r="L1746" s="26" t="s">
        <v>433</v>
      </c>
      <c r="M1746" s="26" t="s">
        <v>165</v>
      </c>
      <c r="N1746" s="26" t="s">
        <v>125</v>
      </c>
      <c r="O1746" s="26" t="s">
        <v>57</v>
      </c>
      <c r="P1746" s="26" t="s">
        <v>531</v>
      </c>
      <c r="Q1746" s="57">
        <v>18656</v>
      </c>
      <c r="R1746" s="42">
        <v>1</v>
      </c>
      <c r="S1746" s="42">
        <v>30600</v>
      </c>
      <c r="T1746" s="42">
        <v>0</v>
      </c>
      <c r="U1746" s="42">
        <v>5708.7359999999999</v>
      </c>
      <c r="V1746" s="43">
        <v>1.216748527E-3</v>
      </c>
      <c r="W1746" s="43">
        <v>7.6432654490000002E-3</v>
      </c>
      <c r="X1746" s="43">
        <v>6.1675260299487694E-4</v>
      </c>
    </row>
    <row r="1747" spans="1:24" x14ac:dyDescent="0.2">
      <c r="A1747" s="26">
        <v>8694</v>
      </c>
      <c r="B1747" s="26">
        <v>12534</v>
      </c>
      <c r="C1747" s="26" t="s">
        <v>2576</v>
      </c>
      <c r="D1747" s="26">
        <v>520036153</v>
      </c>
      <c r="E1747" s="26" t="s">
        <v>203</v>
      </c>
      <c r="F1747" s="26" t="s">
        <v>2577</v>
      </c>
      <c r="G1747" s="26" t="s">
        <v>2578</v>
      </c>
      <c r="H1747" s="26" t="s">
        <v>69</v>
      </c>
      <c r="I1747" s="26" t="s">
        <v>67</v>
      </c>
      <c r="J1747" s="26" t="s">
        <v>51</v>
      </c>
      <c r="K1747" s="26" t="s">
        <v>51</v>
      </c>
      <c r="L1747" s="26" t="s">
        <v>433</v>
      </c>
      <c r="M1747" s="26" t="s">
        <v>165</v>
      </c>
      <c r="N1747" s="26" t="s">
        <v>360</v>
      </c>
      <c r="O1747" s="26" t="s">
        <v>57</v>
      </c>
      <c r="P1747" s="26" t="s">
        <v>531</v>
      </c>
      <c r="Q1747" s="57">
        <v>82100</v>
      </c>
      <c r="R1747" s="42">
        <v>1</v>
      </c>
      <c r="S1747" s="42">
        <v>2982</v>
      </c>
      <c r="T1747" s="42">
        <v>0</v>
      </c>
      <c r="U1747" s="42">
        <v>2448.2220000000002</v>
      </c>
      <c r="V1747" s="43">
        <v>3.3010444810000002E-3</v>
      </c>
      <c r="W1747" s="43">
        <v>3.2778553120000001E-3</v>
      </c>
      <c r="X1747" s="43">
        <v>2.6449765608522162E-4</v>
      </c>
    </row>
    <row r="1748" spans="1:24" x14ac:dyDescent="0.2">
      <c r="A1748" s="26">
        <v>8694</v>
      </c>
      <c r="B1748" s="26">
        <v>12534</v>
      </c>
      <c r="C1748" s="26" t="s">
        <v>2579</v>
      </c>
      <c r="D1748" s="26">
        <v>520036872</v>
      </c>
      <c r="E1748" s="26" t="s">
        <v>203</v>
      </c>
      <c r="F1748" s="26" t="s">
        <v>2580</v>
      </c>
      <c r="G1748" s="26" t="s">
        <v>2581</v>
      </c>
      <c r="H1748" s="26" t="s">
        <v>69</v>
      </c>
      <c r="I1748" s="26" t="s">
        <v>67</v>
      </c>
      <c r="J1748" s="26" t="s">
        <v>51</v>
      </c>
      <c r="K1748" s="26" t="s">
        <v>51</v>
      </c>
      <c r="L1748" s="26" t="s">
        <v>433</v>
      </c>
      <c r="M1748" s="26" t="s">
        <v>165</v>
      </c>
      <c r="N1748" s="26" t="s">
        <v>126</v>
      </c>
      <c r="O1748" s="26" t="s">
        <v>57</v>
      </c>
      <c r="P1748" s="26" t="s">
        <v>531</v>
      </c>
      <c r="Q1748" s="57">
        <v>24337</v>
      </c>
      <c r="R1748" s="42">
        <v>1</v>
      </c>
      <c r="S1748" s="42">
        <v>62120</v>
      </c>
      <c r="T1748" s="42">
        <v>0</v>
      </c>
      <c r="U1748" s="42">
        <v>15118.144399999999</v>
      </c>
      <c r="V1748" s="43">
        <v>3.8710591900000002E-4</v>
      </c>
      <c r="W1748" s="43">
        <v>2.0241256688999999E-2</v>
      </c>
      <c r="X1748" s="43">
        <v>1.6333133834096412E-3</v>
      </c>
    </row>
    <row r="1749" spans="1:24" x14ac:dyDescent="0.2">
      <c r="A1749" s="26">
        <v>8694</v>
      </c>
      <c r="B1749" s="26">
        <v>12534</v>
      </c>
      <c r="C1749" s="26" t="s">
        <v>2582</v>
      </c>
      <c r="D1749" s="26">
        <v>520027830</v>
      </c>
      <c r="E1749" s="26" t="s">
        <v>203</v>
      </c>
      <c r="F1749" s="26" t="s">
        <v>2583</v>
      </c>
      <c r="G1749" s="26" t="s">
        <v>2584</v>
      </c>
      <c r="H1749" s="26" t="s">
        <v>69</v>
      </c>
      <c r="I1749" s="26" t="s">
        <v>67</v>
      </c>
      <c r="J1749" s="26" t="s">
        <v>51</v>
      </c>
      <c r="K1749" s="26" t="s">
        <v>51</v>
      </c>
      <c r="L1749" s="26" t="s">
        <v>433</v>
      </c>
      <c r="M1749" s="26" t="s">
        <v>165</v>
      </c>
      <c r="N1749" s="26" t="s">
        <v>138</v>
      </c>
      <c r="O1749" s="26" t="s">
        <v>57</v>
      </c>
      <c r="P1749" s="26" t="s">
        <v>531</v>
      </c>
      <c r="Q1749" s="57">
        <v>638632</v>
      </c>
      <c r="R1749" s="42">
        <v>1</v>
      </c>
      <c r="S1749" s="42">
        <v>1800</v>
      </c>
      <c r="T1749" s="42">
        <v>0</v>
      </c>
      <c r="U1749" s="42">
        <v>11495.376</v>
      </c>
      <c r="V1749" s="43">
        <v>4.9497671100000003E-4</v>
      </c>
      <c r="W1749" s="43">
        <v>1.5390834363999999E-2</v>
      </c>
      <c r="X1749" s="43">
        <v>1.2419216916677942E-3</v>
      </c>
    </row>
    <row r="1750" spans="1:24" x14ac:dyDescent="0.2">
      <c r="A1750" s="26">
        <v>8694</v>
      </c>
      <c r="B1750" s="26">
        <v>12534</v>
      </c>
      <c r="C1750" s="26" t="s">
        <v>864</v>
      </c>
      <c r="D1750" s="26">
        <v>520037789</v>
      </c>
      <c r="E1750" s="26" t="s">
        <v>203</v>
      </c>
      <c r="F1750" s="26" t="s">
        <v>2585</v>
      </c>
      <c r="G1750" s="26" t="s">
        <v>2586</v>
      </c>
      <c r="H1750" s="26" t="s">
        <v>69</v>
      </c>
      <c r="I1750" s="26" t="s">
        <v>67</v>
      </c>
      <c r="J1750" s="26" t="s">
        <v>51</v>
      </c>
      <c r="K1750" s="26" t="s">
        <v>51</v>
      </c>
      <c r="L1750" s="26" t="s">
        <v>433</v>
      </c>
      <c r="M1750" s="26" t="s">
        <v>165</v>
      </c>
      <c r="N1750" s="26" t="s">
        <v>357</v>
      </c>
      <c r="O1750" s="26" t="s">
        <v>57</v>
      </c>
      <c r="P1750" s="26" t="s">
        <v>531</v>
      </c>
      <c r="Q1750" s="57">
        <v>23780</v>
      </c>
      <c r="R1750" s="42">
        <v>1</v>
      </c>
      <c r="S1750" s="42">
        <v>32400</v>
      </c>
      <c r="T1750" s="42">
        <v>0</v>
      </c>
      <c r="U1750" s="42">
        <v>7704.72</v>
      </c>
      <c r="V1750" s="43">
        <v>4.9977918700000001E-4</v>
      </c>
      <c r="W1750" s="43">
        <v>1.0315632070999999E-2</v>
      </c>
      <c r="X1750" s="43">
        <v>8.3239198928566471E-4</v>
      </c>
    </row>
    <row r="1751" spans="1:24" x14ac:dyDescent="0.2">
      <c r="A1751" s="26">
        <v>8694</v>
      </c>
      <c r="B1751" s="26">
        <v>12534</v>
      </c>
      <c r="C1751" s="26" t="s">
        <v>1677</v>
      </c>
      <c r="D1751" s="26">
        <v>520038332</v>
      </c>
      <c r="E1751" s="26" t="s">
        <v>203</v>
      </c>
      <c r="F1751" s="26" t="s">
        <v>2587</v>
      </c>
      <c r="G1751" s="26" t="s">
        <v>2588</v>
      </c>
      <c r="H1751" s="26" t="s">
        <v>69</v>
      </c>
      <c r="I1751" s="26" t="s">
        <v>67</v>
      </c>
      <c r="J1751" s="26" t="s">
        <v>51</v>
      </c>
      <c r="K1751" s="26" t="s">
        <v>51</v>
      </c>
      <c r="L1751" s="26" t="s">
        <v>433</v>
      </c>
      <c r="M1751" s="26" t="s">
        <v>165</v>
      </c>
      <c r="N1751" s="26" t="s">
        <v>357</v>
      </c>
      <c r="O1751" s="26" t="s">
        <v>57</v>
      </c>
      <c r="P1751" s="26" t="s">
        <v>531</v>
      </c>
      <c r="Q1751" s="57">
        <v>180643</v>
      </c>
      <c r="R1751" s="42">
        <v>1</v>
      </c>
      <c r="S1751" s="42">
        <v>230</v>
      </c>
      <c r="T1751" s="42">
        <v>0</v>
      </c>
      <c r="U1751" s="42">
        <v>415.47890000000001</v>
      </c>
      <c r="V1751" s="43">
        <v>5.6038937600000002E-4</v>
      </c>
      <c r="W1751" s="43">
        <v>5.5627296800000005E-4</v>
      </c>
      <c r="X1751" s="43">
        <v>4.4886940482875399E-5</v>
      </c>
    </row>
    <row r="1752" spans="1:24" x14ac:dyDescent="0.2">
      <c r="A1752" s="26">
        <v>8694</v>
      </c>
      <c r="B1752" s="26">
        <v>12534</v>
      </c>
      <c r="C1752" s="26" t="s">
        <v>1416</v>
      </c>
      <c r="D1752" s="26">
        <v>520038274</v>
      </c>
      <c r="E1752" s="26" t="s">
        <v>203</v>
      </c>
      <c r="F1752" s="26" t="s">
        <v>2589</v>
      </c>
      <c r="G1752" s="26" t="s">
        <v>2590</v>
      </c>
      <c r="H1752" s="26" t="s">
        <v>69</v>
      </c>
      <c r="I1752" s="26" t="s">
        <v>67</v>
      </c>
      <c r="J1752" s="26" t="s">
        <v>51</v>
      </c>
      <c r="K1752" s="26" t="s">
        <v>51</v>
      </c>
      <c r="L1752" s="26" t="s">
        <v>433</v>
      </c>
      <c r="M1752" s="26" t="s">
        <v>165</v>
      </c>
      <c r="N1752" s="26" t="s">
        <v>84</v>
      </c>
      <c r="O1752" s="26" t="s">
        <v>57</v>
      </c>
      <c r="P1752" s="26" t="s">
        <v>531</v>
      </c>
      <c r="Q1752" s="57">
        <v>739418</v>
      </c>
      <c r="R1752" s="42">
        <v>1</v>
      </c>
      <c r="S1752" s="42">
        <v>2167</v>
      </c>
      <c r="T1752" s="42">
        <v>0</v>
      </c>
      <c r="U1752" s="42">
        <v>16023.18806</v>
      </c>
      <c r="V1752" s="43">
        <v>2.6194518360000002E-3</v>
      </c>
      <c r="W1752" s="43">
        <v>2.1452994092000001E-2</v>
      </c>
      <c r="X1752" s="43">
        <v>1.7310912510722922E-3</v>
      </c>
    </row>
    <row r="1753" spans="1:24" x14ac:dyDescent="0.2">
      <c r="A1753" s="26">
        <v>8694</v>
      </c>
      <c r="B1753" s="26">
        <v>12534</v>
      </c>
      <c r="C1753" s="26" t="s">
        <v>2591</v>
      </c>
      <c r="D1753" s="26">
        <v>520038530</v>
      </c>
      <c r="E1753" s="26" t="s">
        <v>203</v>
      </c>
      <c r="F1753" s="26" t="s">
        <v>2592</v>
      </c>
      <c r="G1753" s="26" t="s">
        <v>2593</v>
      </c>
      <c r="H1753" s="26" t="s">
        <v>69</v>
      </c>
      <c r="I1753" s="26" t="s">
        <v>67</v>
      </c>
      <c r="J1753" s="26" t="s">
        <v>51</v>
      </c>
      <c r="K1753" s="26" t="s">
        <v>51</v>
      </c>
      <c r="L1753" s="26" t="s">
        <v>433</v>
      </c>
      <c r="M1753" s="26" t="s">
        <v>165</v>
      </c>
      <c r="N1753" s="26" t="s">
        <v>136</v>
      </c>
      <c r="O1753" s="26" t="s">
        <v>57</v>
      </c>
      <c r="P1753" s="26" t="s">
        <v>531</v>
      </c>
      <c r="Q1753" s="57">
        <v>179023</v>
      </c>
      <c r="R1753" s="42">
        <v>1</v>
      </c>
      <c r="S1753" s="42">
        <v>1715</v>
      </c>
      <c r="T1753" s="42">
        <v>0</v>
      </c>
      <c r="U1753" s="42">
        <v>3070.2444500000001</v>
      </c>
      <c r="V1753" s="43">
        <v>4.8854871580000002E-3</v>
      </c>
      <c r="W1753" s="43">
        <v>4.1106636079999998E-3</v>
      </c>
      <c r="X1753" s="43">
        <v>3.3169886580288079E-4</v>
      </c>
    </row>
    <row r="1754" spans="1:24" x14ac:dyDescent="0.2">
      <c r="A1754" s="26">
        <v>8694</v>
      </c>
      <c r="B1754" s="26">
        <v>12534</v>
      </c>
      <c r="C1754" s="26" t="s">
        <v>1828</v>
      </c>
      <c r="D1754" s="26">
        <v>520038894</v>
      </c>
      <c r="E1754" s="26" t="s">
        <v>203</v>
      </c>
      <c r="F1754" s="26" t="s">
        <v>2594</v>
      </c>
      <c r="G1754" s="26" t="s">
        <v>2595</v>
      </c>
      <c r="H1754" s="26" t="s">
        <v>69</v>
      </c>
      <c r="I1754" s="26" t="s">
        <v>67</v>
      </c>
      <c r="J1754" s="26" t="s">
        <v>51</v>
      </c>
      <c r="K1754" s="26" t="s">
        <v>51</v>
      </c>
      <c r="L1754" s="26" t="s">
        <v>433</v>
      </c>
      <c r="M1754" s="26" t="s">
        <v>165</v>
      </c>
      <c r="N1754" s="26" t="s">
        <v>358</v>
      </c>
      <c r="O1754" s="26" t="s">
        <v>57</v>
      </c>
      <c r="P1754" s="26" t="s">
        <v>531</v>
      </c>
      <c r="Q1754" s="57">
        <v>45788</v>
      </c>
      <c r="R1754" s="42">
        <v>1</v>
      </c>
      <c r="S1754" s="42">
        <v>16650</v>
      </c>
      <c r="T1754" s="42">
        <v>0</v>
      </c>
      <c r="U1754" s="42">
        <v>7623.7020000000002</v>
      </c>
      <c r="V1754" s="43">
        <v>2.2223400010000002E-3</v>
      </c>
      <c r="W1754" s="43">
        <v>1.0207159359E-2</v>
      </c>
      <c r="X1754" s="43">
        <v>8.2363907753962514E-4</v>
      </c>
    </row>
    <row r="1755" spans="1:24" x14ac:dyDescent="0.2">
      <c r="A1755" s="26">
        <v>8694</v>
      </c>
      <c r="B1755" s="26">
        <v>12534</v>
      </c>
      <c r="C1755" s="26" t="s">
        <v>2596</v>
      </c>
      <c r="D1755" s="26">
        <v>550012777</v>
      </c>
      <c r="E1755" s="26" t="s">
        <v>205</v>
      </c>
      <c r="F1755" s="26" t="s">
        <v>2597</v>
      </c>
      <c r="G1755" s="26" t="s">
        <v>2598</v>
      </c>
      <c r="H1755" s="26" t="s">
        <v>69</v>
      </c>
      <c r="I1755" s="26" t="s">
        <v>212</v>
      </c>
      <c r="J1755" s="26" t="s">
        <v>51</v>
      </c>
      <c r="K1755" s="26" t="s">
        <v>51</v>
      </c>
      <c r="L1755" s="26" t="s">
        <v>433</v>
      </c>
      <c r="M1755" s="26" t="s">
        <v>165</v>
      </c>
      <c r="N1755" s="26" t="s">
        <v>140</v>
      </c>
      <c r="O1755" s="26" t="s">
        <v>57</v>
      </c>
      <c r="P1755" s="26" t="s">
        <v>531</v>
      </c>
      <c r="Q1755" s="57">
        <v>898094</v>
      </c>
      <c r="R1755" s="42">
        <v>1</v>
      </c>
      <c r="S1755" s="42">
        <v>340.9</v>
      </c>
      <c r="T1755" s="42">
        <v>0</v>
      </c>
      <c r="U1755" s="42">
        <v>3061.6024499999999</v>
      </c>
      <c r="V1755" s="43">
        <v>7.9910762199999997E-4</v>
      </c>
      <c r="W1755" s="43">
        <v>4.0990930780000004E-3</v>
      </c>
      <c r="X1755" s="43">
        <v>3.3076521324037274E-4</v>
      </c>
    </row>
    <row r="1756" spans="1:24" x14ac:dyDescent="0.2">
      <c r="A1756" s="26">
        <v>8694</v>
      </c>
      <c r="B1756" s="26">
        <v>12534</v>
      </c>
      <c r="C1756" s="26" t="s">
        <v>873</v>
      </c>
      <c r="D1756" s="26">
        <v>520038910</v>
      </c>
      <c r="E1756" s="26" t="s">
        <v>203</v>
      </c>
      <c r="F1756" s="26" t="s">
        <v>2599</v>
      </c>
      <c r="G1756" s="26" t="s">
        <v>2600</v>
      </c>
      <c r="H1756" s="26" t="s">
        <v>69</v>
      </c>
      <c r="I1756" s="26" t="s">
        <v>67</v>
      </c>
      <c r="J1756" s="26" t="s">
        <v>51</v>
      </c>
      <c r="K1756" s="26" t="s">
        <v>51</v>
      </c>
      <c r="L1756" s="26" t="s">
        <v>433</v>
      </c>
      <c r="M1756" s="26" t="s">
        <v>165</v>
      </c>
      <c r="N1756" s="26" t="s">
        <v>357</v>
      </c>
      <c r="O1756" s="26" t="s">
        <v>57</v>
      </c>
      <c r="P1756" s="26" t="s">
        <v>531</v>
      </c>
      <c r="Q1756" s="57">
        <v>85242</v>
      </c>
      <c r="R1756" s="42">
        <v>1</v>
      </c>
      <c r="S1756" s="42">
        <v>16110</v>
      </c>
      <c r="T1756" s="42">
        <v>0</v>
      </c>
      <c r="U1756" s="42">
        <v>13732.486199999999</v>
      </c>
      <c r="V1756" s="43">
        <v>4.8111433479999998E-3</v>
      </c>
      <c r="W1756" s="43">
        <v>1.8386038048E-2</v>
      </c>
      <c r="X1756" s="43">
        <v>1.4836115401800373E-3</v>
      </c>
    </row>
    <row r="1757" spans="1:24" x14ac:dyDescent="0.2">
      <c r="A1757" s="26">
        <v>8694</v>
      </c>
      <c r="B1757" s="26">
        <v>12534</v>
      </c>
      <c r="C1757" s="26" t="s">
        <v>2601</v>
      </c>
      <c r="D1757" s="26">
        <v>520038779</v>
      </c>
      <c r="E1757" s="26" t="s">
        <v>203</v>
      </c>
      <c r="F1757" s="26" t="s">
        <v>2602</v>
      </c>
      <c r="G1757" s="26" t="s">
        <v>2603</v>
      </c>
      <c r="H1757" s="26" t="s">
        <v>69</v>
      </c>
      <c r="I1757" s="26" t="s">
        <v>67</v>
      </c>
      <c r="J1757" s="26" t="s">
        <v>51</v>
      </c>
      <c r="K1757" s="26" t="s">
        <v>51</v>
      </c>
      <c r="L1757" s="26" t="s">
        <v>433</v>
      </c>
      <c r="M1757" s="26" t="s">
        <v>165</v>
      </c>
      <c r="N1757" s="26" t="s">
        <v>359</v>
      </c>
      <c r="O1757" s="26" t="s">
        <v>57</v>
      </c>
      <c r="P1757" s="26" t="s">
        <v>531</v>
      </c>
      <c r="Q1757" s="57">
        <v>5304</v>
      </c>
      <c r="R1757" s="42">
        <v>1</v>
      </c>
      <c r="S1757" s="42">
        <v>382.1</v>
      </c>
      <c r="T1757" s="42">
        <v>0</v>
      </c>
      <c r="U1757" s="42">
        <v>20.266580000000001</v>
      </c>
      <c r="V1757" s="43">
        <v>1.040462495E-3</v>
      </c>
      <c r="W1757" s="43">
        <v>2.7134351752382099E-5</v>
      </c>
      <c r="X1757" s="43">
        <v>2.1895330190087464E-6</v>
      </c>
    </row>
    <row r="1758" spans="1:24" x14ac:dyDescent="0.2">
      <c r="A1758" s="26">
        <v>8694</v>
      </c>
      <c r="B1758" s="26">
        <v>12534</v>
      </c>
      <c r="C1758" s="26" t="s">
        <v>1840</v>
      </c>
      <c r="D1758" s="26">
        <v>520039298</v>
      </c>
      <c r="E1758" s="26" t="s">
        <v>203</v>
      </c>
      <c r="F1758" s="26" t="s">
        <v>2604</v>
      </c>
      <c r="G1758" s="26" t="s">
        <v>2605</v>
      </c>
      <c r="H1758" s="26" t="s">
        <v>69</v>
      </c>
      <c r="I1758" s="26" t="s">
        <v>67</v>
      </c>
      <c r="J1758" s="26" t="s">
        <v>51</v>
      </c>
      <c r="K1758" s="26" t="s">
        <v>51</v>
      </c>
      <c r="L1758" s="26" t="s">
        <v>433</v>
      </c>
      <c r="M1758" s="26" t="s">
        <v>165</v>
      </c>
      <c r="N1758" s="26" t="s">
        <v>84</v>
      </c>
      <c r="O1758" s="26" t="s">
        <v>57</v>
      </c>
      <c r="P1758" s="26" t="s">
        <v>531</v>
      </c>
      <c r="Q1758" s="57">
        <v>32900</v>
      </c>
      <c r="R1758" s="42">
        <v>1</v>
      </c>
      <c r="S1758" s="42">
        <v>1412</v>
      </c>
      <c r="T1758" s="42">
        <v>0</v>
      </c>
      <c r="U1758" s="42">
        <v>464.548</v>
      </c>
      <c r="V1758" s="43">
        <v>1.01994747E-4</v>
      </c>
      <c r="W1758" s="43">
        <v>6.2197020099999997E-4</v>
      </c>
      <c r="X1758" s="43">
        <v>5.0188200718348878E-5</v>
      </c>
    </row>
    <row r="1759" spans="1:24" x14ac:dyDescent="0.2">
      <c r="A1759" s="26">
        <v>8694</v>
      </c>
      <c r="B1759" s="26">
        <v>12534</v>
      </c>
      <c r="C1759" s="26" t="s">
        <v>1600</v>
      </c>
      <c r="D1759" s="26">
        <v>520039660</v>
      </c>
      <c r="E1759" s="26" t="s">
        <v>203</v>
      </c>
      <c r="F1759" s="26" t="s">
        <v>2606</v>
      </c>
      <c r="G1759" s="26" t="s">
        <v>2607</v>
      </c>
      <c r="H1759" s="26" t="s">
        <v>69</v>
      </c>
      <c r="I1759" s="26" t="s">
        <v>67</v>
      </c>
      <c r="J1759" s="26" t="s">
        <v>51</v>
      </c>
      <c r="K1759" s="26" t="s">
        <v>51</v>
      </c>
      <c r="L1759" s="26" t="s">
        <v>433</v>
      </c>
      <c r="M1759" s="26" t="s">
        <v>165</v>
      </c>
      <c r="N1759" s="26" t="s">
        <v>84</v>
      </c>
      <c r="O1759" s="26" t="s">
        <v>57</v>
      </c>
      <c r="P1759" s="26" t="s">
        <v>531</v>
      </c>
      <c r="Q1759" s="57">
        <v>3101500</v>
      </c>
      <c r="R1759" s="42">
        <v>1</v>
      </c>
      <c r="S1759" s="42">
        <v>265.8</v>
      </c>
      <c r="T1759" s="42">
        <v>0</v>
      </c>
      <c r="U1759" s="42">
        <v>8243.7870000000003</v>
      </c>
      <c r="V1759" s="43">
        <v>7.8833563990000008E-3</v>
      </c>
      <c r="W1759" s="43">
        <v>1.1037373656999999E-2</v>
      </c>
      <c r="X1759" s="43">
        <v>8.9063097168713484E-4</v>
      </c>
    </row>
    <row r="1760" spans="1:24" x14ac:dyDescent="0.2">
      <c r="A1760" s="26">
        <v>8694</v>
      </c>
      <c r="B1760" s="26">
        <v>12534</v>
      </c>
      <c r="C1760" s="26" t="s">
        <v>2608</v>
      </c>
      <c r="D1760" s="26">
        <v>550013098</v>
      </c>
      <c r="E1760" s="26" t="s">
        <v>205</v>
      </c>
      <c r="F1760" s="26" t="s">
        <v>2609</v>
      </c>
      <c r="G1760" s="26" t="s">
        <v>2610</v>
      </c>
      <c r="H1760" s="26" t="s">
        <v>69</v>
      </c>
      <c r="I1760" s="26" t="s">
        <v>212</v>
      </c>
      <c r="J1760" s="26" t="s">
        <v>51</v>
      </c>
      <c r="K1760" s="26" t="s">
        <v>51</v>
      </c>
      <c r="L1760" s="26" t="s">
        <v>433</v>
      </c>
      <c r="M1760" s="26" t="s">
        <v>165</v>
      </c>
      <c r="N1760" s="26" t="s">
        <v>140</v>
      </c>
      <c r="O1760" s="26" t="s">
        <v>57</v>
      </c>
      <c r="P1760" s="26" t="s">
        <v>531</v>
      </c>
      <c r="Q1760" s="57">
        <v>357028</v>
      </c>
      <c r="R1760" s="42">
        <v>1</v>
      </c>
      <c r="S1760" s="42">
        <v>1114</v>
      </c>
      <c r="T1760" s="42">
        <v>0</v>
      </c>
      <c r="U1760" s="42">
        <v>3977.2919200000001</v>
      </c>
      <c r="V1760" s="43">
        <v>3.0416044599999999E-4</v>
      </c>
      <c r="W1760" s="43">
        <v>5.3250838559999996E-3</v>
      </c>
      <c r="X1760" s="43">
        <v>4.2969321834649419E-4</v>
      </c>
    </row>
    <row r="1761" spans="1:24" x14ac:dyDescent="0.2">
      <c r="A1761" s="26">
        <v>8694</v>
      </c>
      <c r="B1761" s="26">
        <v>12534</v>
      </c>
      <c r="C1761" s="26" t="s">
        <v>2463</v>
      </c>
      <c r="D1761" s="26">
        <v>520007469</v>
      </c>
      <c r="E1761" s="26" t="s">
        <v>203</v>
      </c>
      <c r="F1761" s="26" t="s">
        <v>2611</v>
      </c>
      <c r="G1761" s="26" t="s">
        <v>2612</v>
      </c>
      <c r="H1761" s="26" t="s">
        <v>69</v>
      </c>
      <c r="I1761" s="26" t="s">
        <v>67</v>
      </c>
      <c r="J1761" s="26" t="s">
        <v>51</v>
      </c>
      <c r="K1761" s="26" t="s">
        <v>51</v>
      </c>
      <c r="L1761" s="26" t="s">
        <v>433</v>
      </c>
      <c r="M1761" s="26" t="s">
        <v>165</v>
      </c>
      <c r="N1761" s="26" t="s">
        <v>141</v>
      </c>
      <c r="O1761" s="26" t="s">
        <v>57</v>
      </c>
      <c r="P1761" s="26" t="s">
        <v>531</v>
      </c>
      <c r="Q1761" s="57">
        <v>12700</v>
      </c>
      <c r="R1761" s="42">
        <v>1</v>
      </c>
      <c r="S1761" s="42">
        <v>14890</v>
      </c>
      <c r="T1761" s="42">
        <v>0</v>
      </c>
      <c r="U1761" s="42">
        <v>1891.03</v>
      </c>
      <c r="V1761" s="43">
        <v>2.04484828E-4</v>
      </c>
      <c r="W1761" s="43">
        <v>2.5318466749999998E-3</v>
      </c>
      <c r="X1761" s="43">
        <v>2.0430050975231683E-4</v>
      </c>
    </row>
    <row r="1762" spans="1:24" x14ac:dyDescent="0.2">
      <c r="A1762" s="26">
        <v>8694</v>
      </c>
      <c r="B1762" s="26">
        <v>12534</v>
      </c>
      <c r="C1762" s="26" t="s">
        <v>877</v>
      </c>
      <c r="D1762" s="26">
        <v>520028010</v>
      </c>
      <c r="E1762" s="26" t="s">
        <v>203</v>
      </c>
      <c r="F1762" s="26" t="s">
        <v>2613</v>
      </c>
      <c r="G1762" s="26" t="s">
        <v>2614</v>
      </c>
      <c r="H1762" s="26" t="s">
        <v>69</v>
      </c>
      <c r="I1762" s="26" t="s">
        <v>67</v>
      </c>
      <c r="J1762" s="26" t="s">
        <v>51</v>
      </c>
      <c r="K1762" s="26" t="s">
        <v>51</v>
      </c>
      <c r="L1762" s="26" t="s">
        <v>433</v>
      </c>
      <c r="M1762" s="26" t="s">
        <v>165</v>
      </c>
      <c r="N1762" s="26" t="s">
        <v>373</v>
      </c>
      <c r="O1762" s="26" t="s">
        <v>57</v>
      </c>
      <c r="P1762" s="26" t="s">
        <v>531</v>
      </c>
      <c r="Q1762" s="57">
        <v>1866</v>
      </c>
      <c r="R1762" s="42">
        <v>1</v>
      </c>
      <c r="S1762" s="42">
        <v>95490</v>
      </c>
      <c r="T1762" s="42">
        <v>0</v>
      </c>
      <c r="U1762" s="42">
        <v>1781.8434</v>
      </c>
      <c r="V1762" s="43">
        <v>2.4649455200000001E-4</v>
      </c>
      <c r="W1762" s="43">
        <v>2.3856598189999998E-3</v>
      </c>
      <c r="X1762" s="43">
        <v>1.9250435737074576E-4</v>
      </c>
    </row>
    <row r="1763" spans="1:24" x14ac:dyDescent="0.2">
      <c r="A1763" s="26">
        <v>8694</v>
      </c>
      <c r="B1763" s="26">
        <v>12534</v>
      </c>
      <c r="C1763" s="26" t="s">
        <v>1859</v>
      </c>
      <c r="D1763" s="26">
        <v>520033986</v>
      </c>
      <c r="E1763" s="26" t="s">
        <v>203</v>
      </c>
      <c r="F1763" s="26" t="s">
        <v>2921</v>
      </c>
      <c r="G1763" s="26" t="s">
        <v>2922</v>
      </c>
      <c r="H1763" s="26" t="s">
        <v>69</v>
      </c>
      <c r="I1763" s="26" t="s">
        <v>67</v>
      </c>
      <c r="J1763" s="26" t="s">
        <v>51</v>
      </c>
      <c r="K1763" s="26" t="s">
        <v>51</v>
      </c>
      <c r="L1763" s="26" t="s">
        <v>433</v>
      </c>
      <c r="M1763" s="26" t="s">
        <v>165</v>
      </c>
      <c r="N1763" s="26" t="s">
        <v>141</v>
      </c>
      <c r="O1763" s="26" t="s">
        <v>57</v>
      </c>
      <c r="P1763" s="26" t="s">
        <v>531</v>
      </c>
      <c r="Q1763" s="57">
        <v>137139</v>
      </c>
      <c r="R1763" s="42">
        <v>1</v>
      </c>
      <c r="S1763" s="42">
        <v>5039</v>
      </c>
      <c r="T1763" s="42">
        <v>166.22181</v>
      </c>
      <c r="U1763" s="42">
        <v>7076.6560200000004</v>
      </c>
      <c r="V1763" s="43">
        <v>6.68850032E-4</v>
      </c>
      <c r="W1763" s="43">
        <v>9.4747349410000004E-3</v>
      </c>
      <c r="X1763" s="43">
        <v>7.6453807302253359E-4</v>
      </c>
    </row>
    <row r="1764" spans="1:24" x14ac:dyDescent="0.2">
      <c r="A1764" s="26">
        <v>8694</v>
      </c>
      <c r="B1764" s="26">
        <v>12534</v>
      </c>
      <c r="C1764" s="26" t="s">
        <v>2615</v>
      </c>
      <c r="D1764" s="26">
        <v>520029083</v>
      </c>
      <c r="E1764" s="26" t="s">
        <v>203</v>
      </c>
      <c r="F1764" s="26" t="s">
        <v>2616</v>
      </c>
      <c r="G1764" s="26" t="s">
        <v>2617</v>
      </c>
      <c r="H1764" s="26" t="s">
        <v>69</v>
      </c>
      <c r="I1764" s="26" t="s">
        <v>67</v>
      </c>
      <c r="J1764" s="26" t="s">
        <v>51</v>
      </c>
      <c r="K1764" s="26" t="s">
        <v>51</v>
      </c>
      <c r="L1764" s="26" t="s">
        <v>433</v>
      </c>
      <c r="M1764" s="26" t="s">
        <v>165</v>
      </c>
      <c r="N1764" s="26" t="s">
        <v>129</v>
      </c>
      <c r="O1764" s="26" t="s">
        <v>57</v>
      </c>
      <c r="P1764" s="26" t="s">
        <v>531</v>
      </c>
      <c r="Q1764" s="57">
        <v>78180</v>
      </c>
      <c r="R1764" s="42">
        <v>1</v>
      </c>
      <c r="S1764" s="42">
        <v>17940</v>
      </c>
      <c r="T1764" s="42">
        <v>0</v>
      </c>
      <c r="U1764" s="42">
        <v>14025.492</v>
      </c>
      <c r="V1764" s="43">
        <v>7.7922823500000001E-4</v>
      </c>
      <c r="W1764" s="43">
        <v>1.8778335239999999E-2</v>
      </c>
      <c r="X1764" s="43">
        <v>1.5152668995875485E-3</v>
      </c>
    </row>
    <row r="1765" spans="1:24" x14ac:dyDescent="0.2">
      <c r="A1765" s="26">
        <v>8694</v>
      </c>
      <c r="B1765" s="26">
        <v>12534</v>
      </c>
      <c r="C1765" s="26" t="s">
        <v>533</v>
      </c>
      <c r="D1765" s="26">
        <v>520018078</v>
      </c>
      <c r="E1765" s="26" t="s">
        <v>203</v>
      </c>
      <c r="F1765" s="26" t="s">
        <v>2618</v>
      </c>
      <c r="G1765" s="26" t="s">
        <v>2619</v>
      </c>
      <c r="H1765" s="26" t="s">
        <v>69</v>
      </c>
      <c r="I1765" s="26" t="s">
        <v>67</v>
      </c>
      <c r="J1765" s="26" t="s">
        <v>51</v>
      </c>
      <c r="K1765" s="26" t="s">
        <v>51</v>
      </c>
      <c r="L1765" s="26" t="s">
        <v>433</v>
      </c>
      <c r="M1765" s="26" t="s">
        <v>165</v>
      </c>
      <c r="N1765" s="26" t="s">
        <v>129</v>
      </c>
      <c r="O1765" s="26" t="s">
        <v>57</v>
      </c>
      <c r="P1765" s="26" t="s">
        <v>531</v>
      </c>
      <c r="Q1765" s="57">
        <v>1908554</v>
      </c>
      <c r="R1765" s="42">
        <v>1</v>
      </c>
      <c r="S1765" s="42">
        <v>4335</v>
      </c>
      <c r="T1765" s="42">
        <v>0</v>
      </c>
      <c r="U1765" s="42">
        <v>82735.815900000001</v>
      </c>
      <c r="V1765" s="43">
        <v>1.269235893E-3</v>
      </c>
      <c r="W1765" s="43">
        <v>0.110772647933</v>
      </c>
      <c r="X1765" s="43">
        <v>8.9384987880381812E-3</v>
      </c>
    </row>
    <row r="1766" spans="1:24" x14ac:dyDescent="0.2">
      <c r="A1766" s="26">
        <v>8694</v>
      </c>
      <c r="B1766" s="26">
        <v>12534</v>
      </c>
      <c r="C1766" s="26" t="s">
        <v>890</v>
      </c>
      <c r="D1766" s="26">
        <v>520017807</v>
      </c>
      <c r="E1766" s="26" t="s">
        <v>203</v>
      </c>
      <c r="F1766" s="26" t="s">
        <v>2620</v>
      </c>
      <c r="G1766" s="26" t="s">
        <v>2621</v>
      </c>
      <c r="H1766" s="26" t="s">
        <v>69</v>
      </c>
      <c r="I1766" s="26" t="s">
        <v>67</v>
      </c>
      <c r="J1766" s="26" t="s">
        <v>51</v>
      </c>
      <c r="K1766" s="26" t="s">
        <v>51</v>
      </c>
      <c r="L1766" s="26" t="s">
        <v>433</v>
      </c>
      <c r="M1766" s="26" t="s">
        <v>165</v>
      </c>
      <c r="N1766" s="26" t="s">
        <v>357</v>
      </c>
      <c r="O1766" s="26" t="s">
        <v>57</v>
      </c>
      <c r="P1766" s="26" t="s">
        <v>531</v>
      </c>
      <c r="Q1766" s="57">
        <v>293</v>
      </c>
      <c r="R1766" s="42">
        <v>1</v>
      </c>
      <c r="S1766" s="42">
        <v>87290</v>
      </c>
      <c r="T1766" s="42">
        <v>0</v>
      </c>
      <c r="U1766" s="42">
        <v>255.75970000000001</v>
      </c>
      <c r="V1766" s="43">
        <v>5.86524352771378E-5</v>
      </c>
      <c r="W1766" s="43">
        <v>3.4242944100000002E-4</v>
      </c>
      <c r="X1766" s="43">
        <v>2.7631416256801651E-5</v>
      </c>
    </row>
    <row r="1767" spans="1:24" x14ac:dyDescent="0.2">
      <c r="A1767" s="26">
        <v>8694</v>
      </c>
      <c r="B1767" s="26">
        <v>12534</v>
      </c>
      <c r="C1767" s="26" t="s">
        <v>2624</v>
      </c>
      <c r="D1767" s="26">
        <v>520013954</v>
      </c>
      <c r="E1767" s="26" t="s">
        <v>203</v>
      </c>
      <c r="F1767" s="26" t="s">
        <v>2625</v>
      </c>
      <c r="G1767" s="26" t="s">
        <v>2626</v>
      </c>
      <c r="H1767" s="26" t="s">
        <v>69</v>
      </c>
      <c r="I1767" s="26" t="s">
        <v>67</v>
      </c>
      <c r="J1767" s="26" t="s">
        <v>51</v>
      </c>
      <c r="K1767" s="26" t="s">
        <v>51</v>
      </c>
      <c r="L1767" s="26" t="s">
        <v>433</v>
      </c>
      <c r="M1767" s="26" t="s">
        <v>165</v>
      </c>
      <c r="N1767" s="26" t="s">
        <v>72</v>
      </c>
      <c r="O1767" s="26" t="s">
        <v>57</v>
      </c>
      <c r="P1767" s="26" t="s">
        <v>531</v>
      </c>
      <c r="Q1767" s="57">
        <v>301077</v>
      </c>
      <c r="R1767" s="42">
        <v>1</v>
      </c>
      <c r="S1767" s="42">
        <v>8101</v>
      </c>
      <c r="T1767" s="42">
        <v>0</v>
      </c>
      <c r="U1767" s="42">
        <v>24390.247770000002</v>
      </c>
      <c r="V1767" s="43">
        <v>2.65361376E-4</v>
      </c>
      <c r="W1767" s="43">
        <v>3.2655414101000001E-2</v>
      </c>
      <c r="X1767" s="43">
        <v>2.6350401910050654E-3</v>
      </c>
    </row>
    <row r="1768" spans="1:24" x14ac:dyDescent="0.2">
      <c r="A1768" s="26">
        <v>8694</v>
      </c>
      <c r="B1768" s="26">
        <v>12534</v>
      </c>
      <c r="C1768" s="26" t="s">
        <v>529</v>
      </c>
      <c r="D1768" s="26">
        <v>520000118</v>
      </c>
      <c r="E1768" s="26" t="s">
        <v>203</v>
      </c>
      <c r="F1768" s="26" t="s">
        <v>2627</v>
      </c>
      <c r="G1768" s="26" t="s">
        <v>2628</v>
      </c>
      <c r="H1768" s="26" t="s">
        <v>69</v>
      </c>
      <c r="I1768" s="26" t="s">
        <v>67</v>
      </c>
      <c r="J1768" s="26" t="s">
        <v>51</v>
      </c>
      <c r="K1768" s="26" t="s">
        <v>51</v>
      </c>
      <c r="L1768" s="26" t="s">
        <v>433</v>
      </c>
      <c r="M1768" s="26" t="s">
        <v>165</v>
      </c>
      <c r="N1768" s="26" t="s">
        <v>129</v>
      </c>
      <c r="O1768" s="26" t="s">
        <v>57</v>
      </c>
      <c r="P1768" s="26" t="s">
        <v>531</v>
      </c>
      <c r="Q1768" s="57">
        <v>1792502</v>
      </c>
      <c r="R1768" s="42">
        <v>1</v>
      </c>
      <c r="S1768" s="42">
        <v>4402</v>
      </c>
      <c r="T1768" s="42">
        <v>0</v>
      </c>
      <c r="U1768" s="42">
        <v>78905.938039999994</v>
      </c>
      <c r="V1768" s="43">
        <v>1.352018649E-3</v>
      </c>
      <c r="W1768" s="43">
        <v>0.105644932599</v>
      </c>
      <c r="X1768" s="43">
        <v>8.5247316880518679E-3</v>
      </c>
    </row>
    <row r="1769" spans="1:24" x14ac:dyDescent="0.2">
      <c r="A1769" s="26">
        <v>8694</v>
      </c>
      <c r="B1769" s="26">
        <v>12534</v>
      </c>
      <c r="C1769" s="26" t="s">
        <v>2629</v>
      </c>
      <c r="D1769" s="26">
        <v>520007030</v>
      </c>
      <c r="E1769" s="26" t="s">
        <v>203</v>
      </c>
      <c r="F1769" s="26" t="s">
        <v>2630</v>
      </c>
      <c r="G1769" s="26" t="s">
        <v>2631</v>
      </c>
      <c r="H1769" s="26" t="s">
        <v>69</v>
      </c>
      <c r="I1769" s="26" t="s">
        <v>67</v>
      </c>
      <c r="J1769" s="26" t="s">
        <v>51</v>
      </c>
      <c r="K1769" s="26" t="s">
        <v>51</v>
      </c>
      <c r="L1769" s="26" t="s">
        <v>433</v>
      </c>
      <c r="M1769" s="26" t="s">
        <v>165</v>
      </c>
      <c r="N1769" s="26" t="s">
        <v>129</v>
      </c>
      <c r="O1769" s="26" t="s">
        <v>57</v>
      </c>
      <c r="P1769" s="26" t="s">
        <v>531</v>
      </c>
      <c r="Q1769" s="57">
        <v>1336843</v>
      </c>
      <c r="R1769" s="42">
        <v>1</v>
      </c>
      <c r="S1769" s="42">
        <v>2492</v>
      </c>
      <c r="T1769" s="42">
        <v>0</v>
      </c>
      <c r="U1769" s="42">
        <v>33314.127560000001</v>
      </c>
      <c r="V1769" s="43">
        <v>1.0842740600000001E-3</v>
      </c>
      <c r="W1769" s="43">
        <v>4.4603344794000001E-2</v>
      </c>
      <c r="X1769" s="43">
        <v>3.5991460962870535E-3</v>
      </c>
    </row>
    <row r="1770" spans="1:24" x14ac:dyDescent="0.2">
      <c r="A1770" s="26">
        <v>8694</v>
      </c>
      <c r="B1770" s="26">
        <v>12534</v>
      </c>
      <c r="C1770" s="26" t="s">
        <v>2632</v>
      </c>
      <c r="D1770" s="26">
        <v>520000522</v>
      </c>
      <c r="E1770" s="26" t="s">
        <v>203</v>
      </c>
      <c r="F1770" s="26" t="s">
        <v>2633</v>
      </c>
      <c r="G1770" s="26" t="s">
        <v>2634</v>
      </c>
      <c r="H1770" s="26" t="s">
        <v>69</v>
      </c>
      <c r="I1770" s="26" t="s">
        <v>67</v>
      </c>
      <c r="J1770" s="26" t="s">
        <v>51</v>
      </c>
      <c r="K1770" s="26" t="s">
        <v>51</v>
      </c>
      <c r="L1770" s="26" t="s">
        <v>433</v>
      </c>
      <c r="M1770" s="26" t="s">
        <v>165</v>
      </c>
      <c r="N1770" s="26" t="s">
        <v>129</v>
      </c>
      <c r="O1770" s="26" t="s">
        <v>57</v>
      </c>
      <c r="P1770" s="26" t="s">
        <v>531</v>
      </c>
      <c r="Q1770" s="57">
        <v>139622</v>
      </c>
      <c r="R1770" s="42">
        <v>1</v>
      </c>
      <c r="S1770" s="42">
        <v>15760</v>
      </c>
      <c r="T1770" s="42">
        <v>0</v>
      </c>
      <c r="U1770" s="42">
        <v>22004.427199999998</v>
      </c>
      <c r="V1770" s="43">
        <v>5.4025529100000004E-4</v>
      </c>
      <c r="W1770" s="43">
        <v>2.9461106301E-2</v>
      </c>
      <c r="X1770" s="43">
        <v>2.3772841751678953E-3</v>
      </c>
    </row>
    <row r="1771" spans="1:24" x14ac:dyDescent="0.2">
      <c r="A1771" s="26">
        <v>8694</v>
      </c>
      <c r="B1771" s="26">
        <v>12534</v>
      </c>
      <c r="C1771" s="26" t="s">
        <v>895</v>
      </c>
      <c r="D1771" s="26">
        <v>520025990</v>
      </c>
      <c r="E1771" s="26" t="s">
        <v>203</v>
      </c>
      <c r="F1771" s="26" t="s">
        <v>2926</v>
      </c>
      <c r="G1771" s="26" t="s">
        <v>2927</v>
      </c>
      <c r="H1771" s="26" t="s">
        <v>69</v>
      </c>
      <c r="I1771" s="26" t="s">
        <v>67</v>
      </c>
      <c r="J1771" s="26" t="s">
        <v>51</v>
      </c>
      <c r="K1771" s="26" t="s">
        <v>51</v>
      </c>
      <c r="L1771" s="26" t="s">
        <v>433</v>
      </c>
      <c r="M1771" s="26" t="s">
        <v>165</v>
      </c>
      <c r="N1771" s="26" t="s">
        <v>84</v>
      </c>
      <c r="O1771" s="26" t="s">
        <v>57</v>
      </c>
      <c r="P1771" s="26" t="s">
        <v>531</v>
      </c>
      <c r="Q1771" s="57">
        <v>5216</v>
      </c>
      <c r="R1771" s="42">
        <v>1</v>
      </c>
      <c r="S1771" s="42">
        <v>2120</v>
      </c>
      <c r="T1771" s="42">
        <v>0</v>
      </c>
      <c r="U1771" s="42">
        <v>110.5792</v>
      </c>
      <c r="V1771" s="43">
        <v>2.47039933744799E-5</v>
      </c>
      <c r="W1771" s="43">
        <v>1.48051368E-4</v>
      </c>
      <c r="X1771" s="43">
        <v>1.1946604193483653E-5</v>
      </c>
    </row>
    <row r="1772" spans="1:24" x14ac:dyDescent="0.2">
      <c r="A1772" s="26">
        <v>8694</v>
      </c>
      <c r="B1772" s="26">
        <v>12534</v>
      </c>
      <c r="C1772" s="26" t="s">
        <v>747</v>
      </c>
      <c r="D1772" s="26">
        <v>520041146</v>
      </c>
      <c r="E1772" s="26" t="s">
        <v>203</v>
      </c>
      <c r="F1772" s="26" t="s">
        <v>2635</v>
      </c>
      <c r="G1772" s="26" t="s">
        <v>2636</v>
      </c>
      <c r="H1772" s="26" t="s">
        <v>69</v>
      </c>
      <c r="I1772" s="26" t="s">
        <v>67</v>
      </c>
      <c r="J1772" s="26" t="s">
        <v>51</v>
      </c>
      <c r="K1772" s="26" t="s">
        <v>51</v>
      </c>
      <c r="L1772" s="26" t="s">
        <v>433</v>
      </c>
      <c r="M1772" s="26" t="s">
        <v>165</v>
      </c>
      <c r="N1772" s="26" t="s">
        <v>353</v>
      </c>
      <c r="O1772" s="26" t="s">
        <v>57</v>
      </c>
      <c r="P1772" s="26" t="s">
        <v>531</v>
      </c>
      <c r="Q1772" s="57">
        <v>59520</v>
      </c>
      <c r="R1772" s="42">
        <v>1</v>
      </c>
      <c r="S1772" s="42">
        <v>6305</v>
      </c>
      <c r="T1772" s="42">
        <v>0</v>
      </c>
      <c r="U1772" s="42">
        <v>3752.7359999999999</v>
      </c>
      <c r="V1772" s="43">
        <v>5.0217463400000005E-4</v>
      </c>
      <c r="W1772" s="43">
        <v>5.0244322749999999E-3</v>
      </c>
      <c r="X1772" s="43">
        <v>4.0543295334599156E-4</v>
      </c>
    </row>
    <row r="1773" spans="1:24" x14ac:dyDescent="0.2">
      <c r="A1773" s="26">
        <v>8694</v>
      </c>
      <c r="B1773" s="26">
        <v>12534</v>
      </c>
      <c r="C1773" s="26" t="s">
        <v>709</v>
      </c>
      <c r="D1773" s="26">
        <v>520001736</v>
      </c>
      <c r="E1773" s="26" t="s">
        <v>203</v>
      </c>
      <c r="F1773" s="26" t="s">
        <v>2637</v>
      </c>
      <c r="G1773" s="26" t="s">
        <v>2638</v>
      </c>
      <c r="H1773" s="26" t="s">
        <v>69</v>
      </c>
      <c r="I1773" s="26" t="s">
        <v>67</v>
      </c>
      <c r="J1773" s="26" t="s">
        <v>51</v>
      </c>
      <c r="K1773" s="26" t="s">
        <v>51</v>
      </c>
      <c r="L1773" s="26" t="s">
        <v>433</v>
      </c>
      <c r="M1773" s="26" t="s">
        <v>165</v>
      </c>
      <c r="N1773" s="26" t="s">
        <v>357</v>
      </c>
      <c r="O1773" s="26" t="s">
        <v>57</v>
      </c>
      <c r="P1773" s="26" t="s">
        <v>531</v>
      </c>
      <c r="Q1773" s="57">
        <v>12000</v>
      </c>
      <c r="R1773" s="42">
        <v>1</v>
      </c>
      <c r="S1773" s="42">
        <v>2854</v>
      </c>
      <c r="T1773" s="42">
        <v>0</v>
      </c>
      <c r="U1773" s="42">
        <v>342.48</v>
      </c>
      <c r="V1773" s="43">
        <v>5.4477746383110103E-5</v>
      </c>
      <c r="W1773" s="43">
        <v>4.58536802E-4</v>
      </c>
      <c r="X1773" s="43">
        <v>3.7000385282080909E-5</v>
      </c>
    </row>
    <row r="1774" spans="1:24" x14ac:dyDescent="0.2">
      <c r="A1774" s="26">
        <v>8694</v>
      </c>
      <c r="B1774" s="26">
        <v>12534</v>
      </c>
      <c r="C1774" s="26" t="s">
        <v>2639</v>
      </c>
      <c r="D1774" s="26">
        <v>520029026</v>
      </c>
      <c r="E1774" s="26" t="s">
        <v>203</v>
      </c>
      <c r="F1774" s="26" t="s">
        <v>2640</v>
      </c>
      <c r="G1774" s="26" t="s">
        <v>2641</v>
      </c>
      <c r="H1774" s="26" t="s">
        <v>69</v>
      </c>
      <c r="I1774" s="26" t="s">
        <v>67</v>
      </c>
      <c r="J1774" s="26" t="s">
        <v>51</v>
      </c>
      <c r="K1774" s="26" t="s">
        <v>51</v>
      </c>
      <c r="L1774" s="26" t="s">
        <v>433</v>
      </c>
      <c r="M1774" s="26" t="s">
        <v>165</v>
      </c>
      <c r="N1774" s="26" t="s">
        <v>129</v>
      </c>
      <c r="O1774" s="26" t="s">
        <v>57</v>
      </c>
      <c r="P1774" s="26" t="s">
        <v>531</v>
      </c>
      <c r="Q1774" s="57">
        <v>7550</v>
      </c>
      <c r="R1774" s="42">
        <v>1</v>
      </c>
      <c r="S1774" s="42">
        <v>18650</v>
      </c>
      <c r="T1774" s="42">
        <v>0</v>
      </c>
      <c r="U1774" s="42">
        <v>1408.075</v>
      </c>
      <c r="V1774" s="43">
        <v>2.1296016299999999E-4</v>
      </c>
      <c r="W1774" s="43">
        <v>1.885231861E-3</v>
      </c>
      <c r="X1774" s="43">
        <v>1.52123678772676E-4</v>
      </c>
    </row>
    <row r="1775" spans="1:24" x14ac:dyDescent="0.2">
      <c r="A1775" s="26">
        <v>8694</v>
      </c>
      <c r="B1775" s="26">
        <v>12534</v>
      </c>
      <c r="C1775" s="26" t="s">
        <v>1956</v>
      </c>
      <c r="D1775" s="26">
        <v>520017450</v>
      </c>
      <c r="E1775" s="26" t="s">
        <v>203</v>
      </c>
      <c r="F1775" s="26" t="s">
        <v>2642</v>
      </c>
      <c r="G1775" s="26" t="s">
        <v>2643</v>
      </c>
      <c r="H1775" s="26" t="s">
        <v>69</v>
      </c>
      <c r="I1775" s="26" t="s">
        <v>67</v>
      </c>
      <c r="J1775" s="26" t="s">
        <v>51</v>
      </c>
      <c r="K1775" s="26" t="s">
        <v>51</v>
      </c>
      <c r="L1775" s="26" t="s">
        <v>433</v>
      </c>
      <c r="M1775" s="26" t="s">
        <v>165</v>
      </c>
      <c r="N1775" s="26" t="s">
        <v>141</v>
      </c>
      <c r="O1775" s="26" t="s">
        <v>57</v>
      </c>
      <c r="P1775" s="26" t="s">
        <v>531</v>
      </c>
      <c r="Q1775" s="57">
        <v>465817</v>
      </c>
      <c r="R1775" s="42">
        <v>1</v>
      </c>
      <c r="S1775" s="42">
        <v>5318</v>
      </c>
      <c r="T1775" s="42">
        <v>0</v>
      </c>
      <c r="U1775" s="42">
        <v>24772.14806</v>
      </c>
      <c r="V1775" s="43">
        <v>1.857516164E-3</v>
      </c>
      <c r="W1775" s="43">
        <v>3.3166729616999999E-2</v>
      </c>
      <c r="X1775" s="43">
        <v>2.6762994115999568E-3</v>
      </c>
    </row>
    <row r="1776" spans="1:24" x14ac:dyDescent="0.2">
      <c r="A1776" s="26">
        <v>8694</v>
      </c>
      <c r="B1776" s="26">
        <v>12534</v>
      </c>
      <c r="C1776" s="26" t="s">
        <v>1963</v>
      </c>
      <c r="D1776" s="26">
        <v>520022732</v>
      </c>
      <c r="E1776" s="26" t="s">
        <v>203</v>
      </c>
      <c r="F1776" s="26" t="s">
        <v>2644</v>
      </c>
      <c r="G1776" s="26" t="s">
        <v>2645</v>
      </c>
      <c r="H1776" s="26" t="s">
        <v>69</v>
      </c>
      <c r="I1776" s="26" t="s">
        <v>67</v>
      </c>
      <c r="J1776" s="26" t="s">
        <v>51</v>
      </c>
      <c r="K1776" s="26" t="s">
        <v>51</v>
      </c>
      <c r="L1776" s="26" t="s">
        <v>433</v>
      </c>
      <c r="M1776" s="26" t="s">
        <v>165</v>
      </c>
      <c r="N1776" s="26" t="s">
        <v>356</v>
      </c>
      <c r="O1776" s="26" t="s">
        <v>57</v>
      </c>
      <c r="P1776" s="26" t="s">
        <v>531</v>
      </c>
      <c r="Q1776" s="57">
        <v>400</v>
      </c>
      <c r="R1776" s="42">
        <v>1</v>
      </c>
      <c r="S1776" s="42">
        <v>3795</v>
      </c>
      <c r="T1776" s="42">
        <v>0</v>
      </c>
      <c r="U1776" s="42">
        <v>15.18</v>
      </c>
      <c r="V1776" s="43">
        <v>1.5011058384017999E-6</v>
      </c>
      <c r="W1776" s="43">
        <v>2.0324073405634301E-5</v>
      </c>
      <c r="X1776" s="43">
        <v>1.6399960540235582E-6</v>
      </c>
    </row>
    <row r="1777" spans="1:24" x14ac:dyDescent="0.2">
      <c r="A1777" s="26">
        <v>8694</v>
      </c>
      <c r="B1777" s="26">
        <v>12534</v>
      </c>
      <c r="C1777" s="26" t="s">
        <v>2646</v>
      </c>
      <c r="D1777" s="26">
        <v>520032988</v>
      </c>
      <c r="E1777" s="26" t="s">
        <v>203</v>
      </c>
      <c r="F1777" s="26" t="s">
        <v>2647</v>
      </c>
      <c r="G1777" s="26" t="s">
        <v>2648</v>
      </c>
      <c r="H1777" s="26" t="s">
        <v>69</v>
      </c>
      <c r="I1777" s="26" t="s">
        <v>67</v>
      </c>
      <c r="J1777" s="26" t="s">
        <v>51</v>
      </c>
      <c r="K1777" s="26" t="s">
        <v>51</v>
      </c>
      <c r="L1777" s="26" t="s">
        <v>433</v>
      </c>
      <c r="M1777" s="26" t="s">
        <v>165</v>
      </c>
      <c r="N1777" s="26" t="s">
        <v>138</v>
      </c>
      <c r="O1777" s="26" t="s">
        <v>57</v>
      </c>
      <c r="P1777" s="26" t="s">
        <v>531</v>
      </c>
      <c r="Q1777" s="57">
        <v>16093</v>
      </c>
      <c r="R1777" s="42">
        <v>1</v>
      </c>
      <c r="S1777" s="42">
        <v>33640</v>
      </c>
      <c r="T1777" s="42">
        <v>0</v>
      </c>
      <c r="U1777" s="42">
        <v>5413.6851999999999</v>
      </c>
      <c r="V1777" s="43">
        <v>1.3096516920000001E-3</v>
      </c>
      <c r="W1777" s="43">
        <v>7.2482302629999999E-3</v>
      </c>
      <c r="X1777" s="43">
        <v>5.8487630867758481E-4</v>
      </c>
    </row>
    <row r="1778" spans="1:24" x14ac:dyDescent="0.2">
      <c r="A1778" s="26">
        <v>8694</v>
      </c>
      <c r="B1778" s="26">
        <v>12534</v>
      </c>
      <c r="C1778" s="26" t="s">
        <v>1453</v>
      </c>
      <c r="D1778" s="26">
        <v>520042763</v>
      </c>
      <c r="E1778" s="26" t="s">
        <v>203</v>
      </c>
      <c r="F1778" s="26" t="s">
        <v>2649</v>
      </c>
      <c r="G1778" s="26" t="s">
        <v>2650</v>
      </c>
      <c r="H1778" s="26" t="s">
        <v>69</v>
      </c>
      <c r="I1778" s="26" t="s">
        <v>67</v>
      </c>
      <c r="J1778" s="26" t="s">
        <v>51</v>
      </c>
      <c r="K1778" s="26" t="s">
        <v>51</v>
      </c>
      <c r="L1778" s="26" t="s">
        <v>433</v>
      </c>
      <c r="M1778" s="26" t="s">
        <v>165</v>
      </c>
      <c r="N1778" s="26" t="s">
        <v>132</v>
      </c>
      <c r="O1778" s="26" t="s">
        <v>57</v>
      </c>
      <c r="P1778" s="26" t="s">
        <v>531</v>
      </c>
      <c r="Q1778" s="57">
        <v>125371</v>
      </c>
      <c r="R1778" s="42">
        <v>1</v>
      </c>
      <c r="S1778" s="42">
        <v>9315</v>
      </c>
      <c r="T1778" s="42">
        <v>0</v>
      </c>
      <c r="U1778" s="42">
        <v>11678.308650000001</v>
      </c>
      <c r="V1778" s="43">
        <v>7.257374538E-3</v>
      </c>
      <c r="W1778" s="43">
        <v>1.5635757723999999E-2</v>
      </c>
      <c r="X1778" s="43">
        <v>1.2616851188187871E-3</v>
      </c>
    </row>
    <row r="1779" spans="1:24" x14ac:dyDescent="0.2">
      <c r="A1779" s="26">
        <v>8694</v>
      </c>
      <c r="B1779" s="26">
        <v>12534</v>
      </c>
      <c r="C1779" s="26" t="s">
        <v>821</v>
      </c>
      <c r="D1779" s="26">
        <v>520043027</v>
      </c>
      <c r="E1779" s="26" t="s">
        <v>203</v>
      </c>
      <c r="F1779" s="26" t="s">
        <v>2651</v>
      </c>
      <c r="G1779" s="26" t="s">
        <v>2652</v>
      </c>
      <c r="H1779" s="26" t="s">
        <v>69</v>
      </c>
      <c r="I1779" s="26" t="s">
        <v>67</v>
      </c>
      <c r="J1779" s="26" t="s">
        <v>51</v>
      </c>
      <c r="K1779" s="26" t="s">
        <v>51</v>
      </c>
      <c r="L1779" s="26" t="s">
        <v>433</v>
      </c>
      <c r="M1779" s="26" t="s">
        <v>165</v>
      </c>
      <c r="N1779" s="26" t="s">
        <v>360</v>
      </c>
      <c r="O1779" s="26" t="s">
        <v>57</v>
      </c>
      <c r="P1779" s="26" t="s">
        <v>531</v>
      </c>
      <c r="Q1779" s="57">
        <v>7635</v>
      </c>
      <c r="R1779" s="42">
        <v>1</v>
      </c>
      <c r="S1779" s="42">
        <v>95300</v>
      </c>
      <c r="T1779" s="42">
        <v>13.922420000000001</v>
      </c>
      <c r="U1779" s="42">
        <v>7290.0774199999996</v>
      </c>
      <c r="V1779" s="43">
        <v>1.7140545999999999E-4</v>
      </c>
      <c r="W1779" s="43">
        <v>9.7604788279999997E-3</v>
      </c>
      <c r="X1779" s="43">
        <v>7.875954019977762E-4</v>
      </c>
    </row>
    <row r="1780" spans="1:24" x14ac:dyDescent="0.2">
      <c r="A1780" s="26">
        <v>8694</v>
      </c>
      <c r="B1780" s="26">
        <v>12534</v>
      </c>
      <c r="C1780" s="26" t="s">
        <v>2653</v>
      </c>
      <c r="D1780" s="26">
        <v>520043480</v>
      </c>
      <c r="E1780" s="26" t="s">
        <v>203</v>
      </c>
      <c r="F1780" s="26" t="s">
        <v>2654</v>
      </c>
      <c r="G1780" s="26" t="s">
        <v>2655</v>
      </c>
      <c r="H1780" s="26" t="s">
        <v>69</v>
      </c>
      <c r="I1780" s="26" t="s">
        <v>67</v>
      </c>
      <c r="J1780" s="26" t="s">
        <v>51</v>
      </c>
      <c r="K1780" s="26" t="s">
        <v>51</v>
      </c>
      <c r="L1780" s="26" t="s">
        <v>433</v>
      </c>
      <c r="M1780" s="26" t="s">
        <v>165</v>
      </c>
      <c r="N1780" s="26" t="s">
        <v>136</v>
      </c>
      <c r="O1780" s="26" t="s">
        <v>57</v>
      </c>
      <c r="P1780" s="26" t="s">
        <v>531</v>
      </c>
      <c r="Q1780" s="57">
        <v>18109</v>
      </c>
      <c r="R1780" s="42">
        <v>1</v>
      </c>
      <c r="S1780" s="42">
        <v>29350</v>
      </c>
      <c r="T1780" s="42">
        <v>0</v>
      </c>
      <c r="U1780" s="42">
        <v>5314.9915000000001</v>
      </c>
      <c r="V1780" s="43">
        <v>2.0039060060000002E-3</v>
      </c>
      <c r="W1780" s="43">
        <v>7.1160920550000003E-3</v>
      </c>
      <c r="X1780" s="43">
        <v>5.7421377385828416E-4</v>
      </c>
    </row>
    <row r="1781" spans="1:24" x14ac:dyDescent="0.2">
      <c r="A1781" s="26">
        <v>8694</v>
      </c>
      <c r="B1781" s="26">
        <v>12534</v>
      </c>
      <c r="C1781" s="26" t="s">
        <v>2658</v>
      </c>
      <c r="D1781" s="26">
        <v>520041997</v>
      </c>
      <c r="E1781" s="26" t="s">
        <v>203</v>
      </c>
      <c r="F1781" s="26" t="s">
        <v>2659</v>
      </c>
      <c r="G1781" s="26" t="s">
        <v>2660</v>
      </c>
      <c r="H1781" s="26" t="s">
        <v>69</v>
      </c>
      <c r="I1781" s="26" t="s">
        <v>67</v>
      </c>
      <c r="J1781" s="26" t="s">
        <v>51</v>
      </c>
      <c r="K1781" s="26" t="s">
        <v>51</v>
      </c>
      <c r="L1781" s="26" t="s">
        <v>433</v>
      </c>
      <c r="M1781" s="26" t="s">
        <v>165</v>
      </c>
      <c r="N1781" s="26" t="s">
        <v>127</v>
      </c>
      <c r="O1781" s="26" t="s">
        <v>57</v>
      </c>
      <c r="P1781" s="26" t="s">
        <v>531</v>
      </c>
      <c r="Q1781" s="57">
        <v>17400</v>
      </c>
      <c r="R1781" s="42">
        <v>1</v>
      </c>
      <c r="S1781" s="42">
        <v>18890</v>
      </c>
      <c r="T1781" s="42">
        <v>0</v>
      </c>
      <c r="U1781" s="42">
        <v>3286.86</v>
      </c>
      <c r="V1781" s="43">
        <v>1.5634715100000001E-4</v>
      </c>
      <c r="W1781" s="43">
        <v>4.400684052E-3</v>
      </c>
      <c r="X1781" s="43">
        <v>3.5510127998207331E-4</v>
      </c>
    </row>
    <row r="1782" spans="1:24" x14ac:dyDescent="0.2">
      <c r="A1782" s="26">
        <v>8694</v>
      </c>
      <c r="B1782" s="26">
        <v>12534</v>
      </c>
      <c r="C1782" s="26" t="s">
        <v>2664</v>
      </c>
      <c r="D1782" s="26">
        <v>520044231</v>
      </c>
      <c r="E1782" s="26" t="s">
        <v>203</v>
      </c>
      <c r="F1782" s="26" t="s">
        <v>2665</v>
      </c>
      <c r="G1782" s="26" t="s">
        <v>2666</v>
      </c>
      <c r="H1782" s="26" t="s">
        <v>69</v>
      </c>
      <c r="I1782" s="26" t="s">
        <v>67</v>
      </c>
      <c r="J1782" s="26" t="s">
        <v>51</v>
      </c>
      <c r="K1782" s="26" t="s">
        <v>51</v>
      </c>
      <c r="L1782" s="26" t="s">
        <v>433</v>
      </c>
      <c r="M1782" s="26" t="s">
        <v>165</v>
      </c>
      <c r="N1782" s="26" t="s">
        <v>126</v>
      </c>
      <c r="O1782" s="26" t="s">
        <v>57</v>
      </c>
      <c r="P1782" s="26" t="s">
        <v>531</v>
      </c>
      <c r="Q1782" s="57">
        <v>155480</v>
      </c>
      <c r="R1782" s="42">
        <v>1</v>
      </c>
      <c r="S1782" s="42">
        <v>1151</v>
      </c>
      <c r="T1782" s="42">
        <v>0</v>
      </c>
      <c r="U1782" s="42">
        <v>1789.5748000000001</v>
      </c>
      <c r="V1782" s="43">
        <v>7.33824787E-3</v>
      </c>
      <c r="W1782" s="43">
        <v>2.3960111720000002E-3</v>
      </c>
      <c r="X1782" s="43">
        <v>1.9333963177733851E-4</v>
      </c>
    </row>
    <row r="1783" spans="1:24" x14ac:dyDescent="0.2">
      <c r="A1783" s="26">
        <v>8694</v>
      </c>
      <c r="B1783" s="26">
        <v>12534</v>
      </c>
      <c r="C1783" s="26" t="s">
        <v>785</v>
      </c>
      <c r="D1783" s="26">
        <v>520044314</v>
      </c>
      <c r="E1783" s="26" t="s">
        <v>203</v>
      </c>
      <c r="F1783" s="26" t="s">
        <v>2667</v>
      </c>
      <c r="G1783" s="26" t="s">
        <v>2668</v>
      </c>
      <c r="H1783" s="26" t="s">
        <v>69</v>
      </c>
      <c r="I1783" s="26" t="s">
        <v>67</v>
      </c>
      <c r="J1783" s="26" t="s">
        <v>51</v>
      </c>
      <c r="K1783" s="26" t="s">
        <v>51</v>
      </c>
      <c r="L1783" s="26" t="s">
        <v>433</v>
      </c>
      <c r="M1783" s="26" t="s">
        <v>165</v>
      </c>
      <c r="N1783" s="26" t="s">
        <v>133</v>
      </c>
      <c r="O1783" s="26" t="s">
        <v>57</v>
      </c>
      <c r="P1783" s="26" t="s">
        <v>531</v>
      </c>
      <c r="Q1783" s="57">
        <v>212940</v>
      </c>
      <c r="R1783" s="42">
        <v>1</v>
      </c>
      <c r="S1783" s="42">
        <v>2390</v>
      </c>
      <c r="T1783" s="42">
        <v>0</v>
      </c>
      <c r="U1783" s="42">
        <v>5089.2659999999996</v>
      </c>
      <c r="V1783" s="43">
        <v>1.143123882E-3</v>
      </c>
      <c r="W1783" s="43">
        <v>6.8138745559999997E-3</v>
      </c>
      <c r="X1783" s="43">
        <v>5.4982715137524753E-4</v>
      </c>
    </row>
    <row r="1784" spans="1:24" x14ac:dyDescent="0.2">
      <c r="A1784" s="26">
        <v>8694</v>
      </c>
      <c r="B1784" s="26">
        <v>12534</v>
      </c>
      <c r="C1784" s="26" t="s">
        <v>2669</v>
      </c>
      <c r="D1784" s="26">
        <v>520044199</v>
      </c>
      <c r="E1784" s="26" t="s">
        <v>203</v>
      </c>
      <c r="F1784" s="26" t="s">
        <v>2670</v>
      </c>
      <c r="G1784" s="26" t="s">
        <v>2671</v>
      </c>
      <c r="H1784" s="26" t="s">
        <v>69</v>
      </c>
      <c r="I1784" s="26" t="s">
        <v>67</v>
      </c>
      <c r="J1784" s="26" t="s">
        <v>51</v>
      </c>
      <c r="K1784" s="26" t="s">
        <v>51</v>
      </c>
      <c r="L1784" s="26" t="s">
        <v>433</v>
      </c>
      <c r="M1784" s="26" t="s">
        <v>165</v>
      </c>
      <c r="N1784" s="26" t="s">
        <v>359</v>
      </c>
      <c r="O1784" s="26" t="s">
        <v>57</v>
      </c>
      <c r="P1784" s="26" t="s">
        <v>531</v>
      </c>
      <c r="Q1784" s="57">
        <v>10000</v>
      </c>
      <c r="R1784" s="42">
        <v>1</v>
      </c>
      <c r="S1784" s="42">
        <v>2628</v>
      </c>
      <c r="T1784" s="42">
        <v>0</v>
      </c>
      <c r="U1784" s="42">
        <v>262.8</v>
      </c>
      <c r="V1784" s="43">
        <v>7.1716482300000003E-4</v>
      </c>
      <c r="W1784" s="43">
        <v>3.5185549999999999E-4</v>
      </c>
      <c r="X1784" s="43">
        <v>2.8392026547917729E-5</v>
      </c>
    </row>
    <row r="1785" spans="1:24" x14ac:dyDescent="0.2">
      <c r="A1785" s="26">
        <v>8694</v>
      </c>
      <c r="B1785" s="26">
        <v>12534</v>
      </c>
      <c r="C1785" s="26" t="s">
        <v>2672</v>
      </c>
      <c r="D1785" s="26">
        <v>511812463</v>
      </c>
      <c r="E1785" s="26" t="s">
        <v>203</v>
      </c>
      <c r="F1785" s="26" t="s">
        <v>2673</v>
      </c>
      <c r="G1785" s="26" t="s">
        <v>2674</v>
      </c>
      <c r="H1785" s="26" t="s">
        <v>69</v>
      </c>
      <c r="I1785" s="26" t="s">
        <v>67</v>
      </c>
      <c r="J1785" s="26" t="s">
        <v>51</v>
      </c>
      <c r="K1785" s="26" t="s">
        <v>51</v>
      </c>
      <c r="L1785" s="26" t="s">
        <v>433</v>
      </c>
      <c r="M1785" s="26" t="s">
        <v>165</v>
      </c>
      <c r="N1785" s="26" t="s">
        <v>127</v>
      </c>
      <c r="O1785" s="26" t="s">
        <v>57</v>
      </c>
      <c r="P1785" s="26" t="s">
        <v>531</v>
      </c>
      <c r="Q1785" s="57">
        <v>6740</v>
      </c>
      <c r="R1785" s="42">
        <v>1</v>
      </c>
      <c r="S1785" s="42">
        <v>71910</v>
      </c>
      <c r="T1785" s="42">
        <v>0</v>
      </c>
      <c r="U1785" s="42">
        <v>4846.7340000000004</v>
      </c>
      <c r="V1785" s="43">
        <v>2.31014783E-4</v>
      </c>
      <c r="W1785" s="43">
        <v>6.489155309E-3</v>
      </c>
      <c r="X1785" s="43">
        <v>5.2362481125835421E-4</v>
      </c>
    </row>
    <row r="1786" spans="1:24" x14ac:dyDescent="0.2">
      <c r="A1786" s="26">
        <v>8694</v>
      </c>
      <c r="B1786" s="26">
        <v>12534</v>
      </c>
      <c r="C1786" s="26" t="s">
        <v>2675</v>
      </c>
      <c r="D1786" s="26">
        <v>520039942</v>
      </c>
      <c r="E1786" s="26" t="s">
        <v>203</v>
      </c>
      <c r="F1786" s="26" t="s">
        <v>2676</v>
      </c>
      <c r="G1786" s="26" t="s">
        <v>2677</v>
      </c>
      <c r="H1786" s="26" t="s">
        <v>69</v>
      </c>
      <c r="I1786" s="26" t="s">
        <v>67</v>
      </c>
      <c r="J1786" s="26" t="s">
        <v>51</v>
      </c>
      <c r="K1786" s="26" t="s">
        <v>51</v>
      </c>
      <c r="L1786" s="26" t="s">
        <v>433</v>
      </c>
      <c r="M1786" s="26" t="s">
        <v>165</v>
      </c>
      <c r="N1786" s="26" t="s">
        <v>125</v>
      </c>
      <c r="O1786" s="26" t="s">
        <v>57</v>
      </c>
      <c r="P1786" s="26" t="s">
        <v>531</v>
      </c>
      <c r="Q1786" s="57">
        <v>18487</v>
      </c>
      <c r="R1786" s="42">
        <v>1</v>
      </c>
      <c r="S1786" s="42">
        <v>21630</v>
      </c>
      <c r="T1786" s="42">
        <v>0</v>
      </c>
      <c r="U1786" s="42">
        <v>3998.7381</v>
      </c>
      <c r="V1786" s="43">
        <v>8.0614225699999998E-4</v>
      </c>
      <c r="W1786" s="43">
        <v>5.3537975410000004E-3</v>
      </c>
      <c r="X1786" s="43">
        <v>4.3201019137507646E-4</v>
      </c>
    </row>
    <row r="1787" spans="1:24" x14ac:dyDescent="0.2">
      <c r="A1787" s="26">
        <v>8694</v>
      </c>
      <c r="B1787" s="26">
        <v>12534</v>
      </c>
      <c r="C1787" s="26" t="s">
        <v>2678</v>
      </c>
      <c r="D1787" s="26">
        <v>512157603</v>
      </c>
      <c r="E1787" s="26" t="s">
        <v>203</v>
      </c>
      <c r="F1787" s="26" t="s">
        <v>2679</v>
      </c>
      <c r="G1787" s="26" t="s">
        <v>2680</v>
      </c>
      <c r="H1787" s="26" t="s">
        <v>69</v>
      </c>
      <c r="I1787" s="26" t="s">
        <v>67</v>
      </c>
      <c r="J1787" s="26" t="s">
        <v>51</v>
      </c>
      <c r="K1787" s="26" t="s">
        <v>51</v>
      </c>
      <c r="L1787" s="26" t="s">
        <v>433</v>
      </c>
      <c r="M1787" s="26" t="s">
        <v>165</v>
      </c>
      <c r="N1787" s="26" t="s">
        <v>356</v>
      </c>
      <c r="O1787" s="26" t="s">
        <v>57</v>
      </c>
      <c r="P1787" s="26" t="s">
        <v>531</v>
      </c>
      <c r="Q1787" s="57">
        <v>4497</v>
      </c>
      <c r="R1787" s="42">
        <v>1</v>
      </c>
      <c r="S1787" s="42">
        <v>29900</v>
      </c>
      <c r="T1787" s="42">
        <v>0</v>
      </c>
      <c r="U1787" s="42">
        <v>1344.6030000000001</v>
      </c>
      <c r="V1787" s="43">
        <v>3.2565673200000002E-4</v>
      </c>
      <c r="W1787" s="43">
        <v>1.8002509919999999E-3</v>
      </c>
      <c r="X1787" s="43">
        <v>1.4526637774889582E-4</v>
      </c>
    </row>
    <row r="1788" spans="1:24" x14ac:dyDescent="0.2">
      <c r="A1788" s="26">
        <v>8694</v>
      </c>
      <c r="B1788" s="26">
        <v>12534</v>
      </c>
      <c r="C1788" s="26" t="s">
        <v>2683</v>
      </c>
      <c r="D1788" s="26">
        <v>520017146</v>
      </c>
      <c r="E1788" s="26" t="s">
        <v>203</v>
      </c>
      <c r="F1788" s="26" t="s">
        <v>2684</v>
      </c>
      <c r="G1788" s="26" t="s">
        <v>2685</v>
      </c>
      <c r="H1788" s="26" t="s">
        <v>69</v>
      </c>
      <c r="I1788" s="26" t="s">
        <v>67</v>
      </c>
      <c r="J1788" s="26" t="s">
        <v>51</v>
      </c>
      <c r="K1788" s="26" t="s">
        <v>51</v>
      </c>
      <c r="L1788" s="26" t="s">
        <v>433</v>
      </c>
      <c r="M1788" s="26" t="s">
        <v>165</v>
      </c>
      <c r="N1788" s="26" t="s">
        <v>131</v>
      </c>
      <c r="O1788" s="26" t="s">
        <v>57</v>
      </c>
      <c r="P1788" s="26" t="s">
        <v>531</v>
      </c>
      <c r="Q1788" s="57">
        <v>183000</v>
      </c>
      <c r="R1788" s="42">
        <v>1</v>
      </c>
      <c r="S1788" s="42">
        <v>793.6</v>
      </c>
      <c r="T1788" s="42">
        <v>0</v>
      </c>
      <c r="U1788" s="42">
        <v>1452.288</v>
      </c>
      <c r="V1788" s="43">
        <v>4.0916998499999999E-4</v>
      </c>
      <c r="W1788" s="43">
        <v>1.944427399E-3</v>
      </c>
      <c r="X1788" s="43">
        <v>1.5690030232580799E-4</v>
      </c>
    </row>
    <row r="1789" spans="1:24" x14ac:dyDescent="0.2">
      <c r="A1789" s="26">
        <v>8694</v>
      </c>
      <c r="B1789" s="26">
        <v>12534</v>
      </c>
      <c r="C1789" s="26" t="s">
        <v>2686</v>
      </c>
      <c r="D1789" s="26">
        <v>511870891</v>
      </c>
      <c r="E1789" s="26" t="s">
        <v>203</v>
      </c>
      <c r="F1789" s="26" t="s">
        <v>2687</v>
      </c>
      <c r="G1789" s="26" t="s">
        <v>2688</v>
      </c>
      <c r="H1789" s="26" t="s">
        <v>69</v>
      </c>
      <c r="I1789" s="26" t="s">
        <v>67</v>
      </c>
      <c r="J1789" s="26" t="s">
        <v>51</v>
      </c>
      <c r="K1789" s="26" t="s">
        <v>51</v>
      </c>
      <c r="L1789" s="26" t="s">
        <v>433</v>
      </c>
      <c r="M1789" s="26" t="s">
        <v>165</v>
      </c>
      <c r="N1789" s="26" t="s">
        <v>136</v>
      </c>
      <c r="O1789" s="26" t="s">
        <v>57</v>
      </c>
      <c r="P1789" s="26" t="s">
        <v>531</v>
      </c>
      <c r="Q1789" s="57">
        <v>276830</v>
      </c>
      <c r="R1789" s="42">
        <v>1</v>
      </c>
      <c r="S1789" s="42">
        <v>188.2</v>
      </c>
      <c r="T1789" s="42">
        <v>0</v>
      </c>
      <c r="U1789" s="42">
        <v>520.99405999999999</v>
      </c>
      <c r="V1789" s="43">
        <v>3.73942602E-3</v>
      </c>
      <c r="W1789" s="43">
        <v>6.9754423699999995E-4</v>
      </c>
      <c r="X1789" s="43">
        <v>5.6286442857029839E-5</v>
      </c>
    </row>
    <row r="1790" spans="1:24" x14ac:dyDescent="0.2">
      <c r="A1790" s="26">
        <v>8694</v>
      </c>
      <c r="B1790" s="26">
        <v>12534</v>
      </c>
      <c r="C1790" s="26" t="s">
        <v>2689</v>
      </c>
      <c r="D1790" s="26">
        <v>511235434</v>
      </c>
      <c r="E1790" s="26" t="s">
        <v>203</v>
      </c>
      <c r="F1790" s="26" t="s">
        <v>2690</v>
      </c>
      <c r="G1790" s="26" t="s">
        <v>2691</v>
      </c>
      <c r="H1790" s="26" t="s">
        <v>69</v>
      </c>
      <c r="I1790" s="26" t="s">
        <v>67</v>
      </c>
      <c r="J1790" s="26" t="s">
        <v>51</v>
      </c>
      <c r="K1790" s="26" t="s">
        <v>51</v>
      </c>
      <c r="L1790" s="26" t="s">
        <v>433</v>
      </c>
      <c r="M1790" s="26" t="s">
        <v>165</v>
      </c>
      <c r="N1790" s="26" t="s">
        <v>127</v>
      </c>
      <c r="O1790" s="26" t="s">
        <v>57</v>
      </c>
      <c r="P1790" s="26" t="s">
        <v>531</v>
      </c>
      <c r="Q1790" s="57">
        <v>14225</v>
      </c>
      <c r="R1790" s="42">
        <v>1</v>
      </c>
      <c r="S1790" s="42">
        <v>29800</v>
      </c>
      <c r="T1790" s="42">
        <v>0</v>
      </c>
      <c r="U1790" s="42">
        <v>4239.05</v>
      </c>
      <c r="V1790" s="43">
        <v>3.1341137799999999E-4</v>
      </c>
      <c r="W1790" s="43">
        <v>5.6755443590000001E-3</v>
      </c>
      <c r="X1790" s="43">
        <v>4.5797267936815316E-4</v>
      </c>
    </row>
    <row r="1791" spans="1:24" x14ac:dyDescent="0.2">
      <c r="A1791" s="26">
        <v>8694</v>
      </c>
      <c r="B1791" s="26">
        <v>12534</v>
      </c>
      <c r="C1791" s="26" t="s">
        <v>954</v>
      </c>
      <c r="D1791" s="26">
        <v>511659401</v>
      </c>
      <c r="E1791" s="26" t="s">
        <v>203</v>
      </c>
      <c r="F1791" s="26" t="s">
        <v>2692</v>
      </c>
      <c r="G1791" s="26" t="s">
        <v>2693</v>
      </c>
      <c r="H1791" s="26" t="s">
        <v>69</v>
      </c>
      <c r="I1791" s="26" t="s">
        <v>67</v>
      </c>
      <c r="J1791" s="26" t="s">
        <v>51</v>
      </c>
      <c r="K1791" s="26" t="s">
        <v>51</v>
      </c>
      <c r="L1791" s="26" t="s">
        <v>433</v>
      </c>
      <c r="M1791" s="26" t="s">
        <v>165</v>
      </c>
      <c r="N1791" s="26" t="s">
        <v>357</v>
      </c>
      <c r="O1791" s="26" t="s">
        <v>57</v>
      </c>
      <c r="P1791" s="26" t="s">
        <v>531</v>
      </c>
      <c r="Q1791" s="57">
        <v>123024</v>
      </c>
      <c r="R1791" s="42">
        <v>1</v>
      </c>
      <c r="S1791" s="42">
        <v>5855</v>
      </c>
      <c r="T1791" s="42">
        <v>0</v>
      </c>
      <c r="U1791" s="42">
        <v>7203.0551999999998</v>
      </c>
      <c r="V1791" s="43">
        <v>1.0553526560000001E-3</v>
      </c>
      <c r="W1791" s="43">
        <v>9.6439672350000002E-3</v>
      </c>
      <c r="X1791" s="43">
        <v>7.7819381455295606E-4</v>
      </c>
    </row>
    <row r="1792" spans="1:24" x14ac:dyDescent="0.2">
      <c r="A1792" s="26">
        <v>8694</v>
      </c>
      <c r="B1792" s="26">
        <v>12534</v>
      </c>
      <c r="C1792" s="26" t="s">
        <v>763</v>
      </c>
      <c r="D1792" s="26">
        <v>513623314</v>
      </c>
      <c r="E1792" s="26" t="s">
        <v>203</v>
      </c>
      <c r="F1792" s="26" t="s">
        <v>2694</v>
      </c>
      <c r="G1792" s="26" t="s">
        <v>2695</v>
      </c>
      <c r="H1792" s="26" t="s">
        <v>69</v>
      </c>
      <c r="I1792" s="26" t="s">
        <v>67</v>
      </c>
      <c r="J1792" s="26" t="s">
        <v>51</v>
      </c>
      <c r="K1792" s="26" t="s">
        <v>51</v>
      </c>
      <c r="L1792" s="26" t="s">
        <v>433</v>
      </c>
      <c r="M1792" s="26" t="s">
        <v>165</v>
      </c>
      <c r="N1792" s="26" t="s">
        <v>357</v>
      </c>
      <c r="O1792" s="26" t="s">
        <v>57</v>
      </c>
      <c r="P1792" s="26" t="s">
        <v>531</v>
      </c>
      <c r="Q1792" s="57">
        <v>5656</v>
      </c>
      <c r="R1792" s="42">
        <v>1</v>
      </c>
      <c r="S1792" s="42">
        <v>54030</v>
      </c>
      <c r="T1792" s="42">
        <v>0</v>
      </c>
      <c r="U1792" s="42">
        <v>3055.9367999999999</v>
      </c>
      <c r="V1792" s="43">
        <v>2.2966303500000001E-4</v>
      </c>
      <c r="W1792" s="43">
        <v>4.0915074989999996E-3</v>
      </c>
      <c r="X1792" s="43">
        <v>3.3015311550364817E-4</v>
      </c>
    </row>
    <row r="1793" spans="1:24" x14ac:dyDescent="0.2">
      <c r="A1793" s="26">
        <v>8694</v>
      </c>
      <c r="B1793" s="26">
        <v>12534</v>
      </c>
      <c r="C1793" s="26" t="s">
        <v>766</v>
      </c>
      <c r="D1793" s="26">
        <v>520026683</v>
      </c>
      <c r="E1793" s="26" t="s">
        <v>203</v>
      </c>
      <c r="F1793" s="26" t="s">
        <v>2928</v>
      </c>
      <c r="G1793" s="26" t="s">
        <v>2929</v>
      </c>
      <c r="H1793" s="26" t="s">
        <v>69</v>
      </c>
      <c r="I1793" s="26" t="s">
        <v>67</v>
      </c>
      <c r="J1793" s="26" t="s">
        <v>51</v>
      </c>
      <c r="K1793" s="26" t="s">
        <v>51</v>
      </c>
      <c r="L1793" s="26" t="s">
        <v>433</v>
      </c>
      <c r="M1793" s="26" t="s">
        <v>165</v>
      </c>
      <c r="N1793" s="26" t="s">
        <v>357</v>
      </c>
      <c r="O1793" s="26" t="s">
        <v>57</v>
      </c>
      <c r="P1793" s="26" t="s">
        <v>531</v>
      </c>
      <c r="Q1793" s="57">
        <v>88628</v>
      </c>
      <c r="R1793" s="42">
        <v>1</v>
      </c>
      <c r="S1793" s="42">
        <v>2064</v>
      </c>
      <c r="T1793" s="42">
        <v>0</v>
      </c>
      <c r="U1793" s="42">
        <v>1829.2819199999999</v>
      </c>
      <c r="V1793" s="43">
        <v>1.8795844499999999E-4</v>
      </c>
      <c r="W1793" s="43">
        <v>2.4491739140000001E-3</v>
      </c>
      <c r="X1793" s="43">
        <v>1.9762945523693268E-4</v>
      </c>
    </row>
    <row r="1794" spans="1:24" x14ac:dyDescent="0.2">
      <c r="A1794" s="26">
        <v>8694</v>
      </c>
      <c r="B1794" s="26">
        <v>12534</v>
      </c>
      <c r="C1794" s="26" t="s">
        <v>964</v>
      </c>
      <c r="D1794" s="26">
        <v>513821488</v>
      </c>
      <c r="E1794" s="26" t="s">
        <v>203</v>
      </c>
      <c r="F1794" s="26" t="s">
        <v>2696</v>
      </c>
      <c r="G1794" s="26" t="s">
        <v>2697</v>
      </c>
      <c r="H1794" s="26" t="s">
        <v>69</v>
      </c>
      <c r="I1794" s="26" t="s">
        <v>67</v>
      </c>
      <c r="J1794" s="26" t="s">
        <v>51</v>
      </c>
      <c r="K1794" s="26" t="s">
        <v>51</v>
      </c>
      <c r="L1794" s="26" t="s">
        <v>433</v>
      </c>
      <c r="M1794" s="26" t="s">
        <v>165</v>
      </c>
      <c r="N1794" s="26" t="s">
        <v>357</v>
      </c>
      <c r="O1794" s="26" t="s">
        <v>57</v>
      </c>
      <c r="P1794" s="26" t="s">
        <v>531</v>
      </c>
      <c r="Q1794" s="57">
        <v>96863</v>
      </c>
      <c r="R1794" s="42">
        <v>1</v>
      </c>
      <c r="S1794" s="42">
        <v>1919</v>
      </c>
      <c r="T1794" s="42">
        <v>0</v>
      </c>
      <c r="U1794" s="42">
        <v>1858.80097</v>
      </c>
      <c r="V1794" s="43">
        <v>4.97380233E-4</v>
      </c>
      <c r="W1794" s="43">
        <v>2.4886961370000002E-3</v>
      </c>
      <c r="X1794" s="43">
        <v>2.0081859394039279E-4</v>
      </c>
    </row>
    <row r="1795" spans="1:24" x14ac:dyDescent="0.2">
      <c r="A1795" s="26">
        <v>8694</v>
      </c>
      <c r="B1795" s="26">
        <v>12534</v>
      </c>
      <c r="C1795" s="26" t="s">
        <v>1103</v>
      </c>
      <c r="D1795" s="26">
        <v>510216054</v>
      </c>
      <c r="E1795" s="26" t="s">
        <v>203</v>
      </c>
      <c r="F1795" s="26" t="s">
        <v>2698</v>
      </c>
      <c r="G1795" s="26" t="s">
        <v>2699</v>
      </c>
      <c r="H1795" s="26" t="s">
        <v>69</v>
      </c>
      <c r="I1795" s="26" t="s">
        <v>67</v>
      </c>
      <c r="J1795" s="26" t="s">
        <v>51</v>
      </c>
      <c r="K1795" s="26" t="s">
        <v>51</v>
      </c>
      <c r="L1795" s="26" t="s">
        <v>433</v>
      </c>
      <c r="M1795" s="26" t="s">
        <v>165</v>
      </c>
      <c r="N1795" s="26" t="s">
        <v>87</v>
      </c>
      <c r="O1795" s="26" t="s">
        <v>57</v>
      </c>
      <c r="P1795" s="26" t="s">
        <v>531</v>
      </c>
      <c r="Q1795" s="57">
        <v>32400</v>
      </c>
      <c r="R1795" s="42">
        <v>1</v>
      </c>
      <c r="S1795" s="42">
        <v>45100</v>
      </c>
      <c r="T1795" s="42">
        <v>227.48644999999999</v>
      </c>
      <c r="U1795" s="42">
        <v>14839.88645</v>
      </c>
      <c r="V1795" s="43">
        <v>3.0332861020000001E-3</v>
      </c>
      <c r="W1795" s="43">
        <v>1.9868704976E-2</v>
      </c>
      <c r="X1795" s="43">
        <v>1.6032513320261969E-3</v>
      </c>
    </row>
    <row r="1796" spans="1:24" x14ac:dyDescent="0.2">
      <c r="A1796" s="26">
        <v>8694</v>
      </c>
      <c r="B1796" s="26">
        <v>12534</v>
      </c>
      <c r="C1796" s="26" t="s">
        <v>981</v>
      </c>
      <c r="D1796" s="26">
        <v>511930125</v>
      </c>
      <c r="E1796" s="26" t="s">
        <v>203</v>
      </c>
      <c r="F1796" s="26" t="s">
        <v>2700</v>
      </c>
      <c r="G1796" s="26" t="s">
        <v>2701</v>
      </c>
      <c r="H1796" s="26" t="s">
        <v>69</v>
      </c>
      <c r="I1796" s="26" t="s">
        <v>67</v>
      </c>
      <c r="J1796" s="26" t="s">
        <v>51</v>
      </c>
      <c r="K1796" s="26" t="s">
        <v>51</v>
      </c>
      <c r="L1796" s="26" t="s">
        <v>433</v>
      </c>
      <c r="M1796" s="26" t="s">
        <v>165</v>
      </c>
      <c r="N1796" s="26" t="s">
        <v>133</v>
      </c>
      <c r="O1796" s="26" t="s">
        <v>57</v>
      </c>
      <c r="P1796" s="26" t="s">
        <v>531</v>
      </c>
      <c r="Q1796" s="57">
        <v>458770</v>
      </c>
      <c r="R1796" s="42">
        <v>1</v>
      </c>
      <c r="S1796" s="42">
        <v>2073</v>
      </c>
      <c r="T1796" s="42">
        <v>0</v>
      </c>
      <c r="U1796" s="42">
        <v>9510.3021000000008</v>
      </c>
      <c r="V1796" s="43">
        <v>2.7645068649999999E-3</v>
      </c>
      <c r="W1796" s="43">
        <v>1.2733074965999999E-2</v>
      </c>
      <c r="X1796" s="43">
        <v>1.0274609958216049E-3</v>
      </c>
    </row>
    <row r="1797" spans="1:24" x14ac:dyDescent="0.2">
      <c r="A1797" s="26">
        <v>8694</v>
      </c>
      <c r="B1797" s="26">
        <v>12534</v>
      </c>
      <c r="C1797" s="26" t="s">
        <v>1236</v>
      </c>
      <c r="D1797" s="26">
        <v>513817817</v>
      </c>
      <c r="E1797" s="26" t="s">
        <v>203</v>
      </c>
      <c r="F1797" s="26" t="s">
        <v>2951</v>
      </c>
      <c r="G1797" s="26" t="s">
        <v>2952</v>
      </c>
      <c r="H1797" s="26" t="s">
        <v>69</v>
      </c>
      <c r="I1797" s="26" t="s">
        <v>67</v>
      </c>
      <c r="J1797" s="26" t="s">
        <v>51</v>
      </c>
      <c r="K1797" s="26" t="s">
        <v>51</v>
      </c>
      <c r="L1797" s="26" t="s">
        <v>433</v>
      </c>
      <c r="M1797" s="26" t="s">
        <v>165</v>
      </c>
      <c r="N1797" s="26" t="s">
        <v>84</v>
      </c>
      <c r="O1797" s="26" t="s">
        <v>57</v>
      </c>
      <c r="P1797" s="26" t="s">
        <v>531</v>
      </c>
      <c r="Q1797" s="57">
        <v>5900</v>
      </c>
      <c r="R1797" s="42">
        <v>1</v>
      </c>
      <c r="S1797" s="42">
        <v>11360</v>
      </c>
      <c r="T1797" s="42">
        <v>0</v>
      </c>
      <c r="U1797" s="42">
        <v>670.24</v>
      </c>
      <c r="V1797" s="43">
        <v>2.8003824199999999E-4</v>
      </c>
      <c r="W1797" s="43">
        <v>8.9736541199999999E-4</v>
      </c>
      <c r="X1797" s="43">
        <v>7.2410471360260197E-5</v>
      </c>
    </row>
    <row r="1798" spans="1:24" x14ac:dyDescent="0.2">
      <c r="A1798" s="26">
        <v>8694</v>
      </c>
      <c r="B1798" s="26">
        <v>12534</v>
      </c>
      <c r="C1798" s="26" t="s">
        <v>1078</v>
      </c>
      <c r="D1798" s="26">
        <v>513605519</v>
      </c>
      <c r="E1798" s="26" t="s">
        <v>203</v>
      </c>
      <c r="F1798" s="26" t="s">
        <v>2930</v>
      </c>
      <c r="G1798" s="26" t="s">
        <v>2931</v>
      </c>
      <c r="H1798" s="26" t="s">
        <v>69</v>
      </c>
      <c r="I1798" s="26" t="s">
        <v>67</v>
      </c>
      <c r="J1798" s="26" t="s">
        <v>51</v>
      </c>
      <c r="K1798" s="26" t="s">
        <v>51</v>
      </c>
      <c r="L1798" s="26" t="s">
        <v>433</v>
      </c>
      <c r="M1798" s="26" t="s">
        <v>165</v>
      </c>
      <c r="N1798" s="26" t="s">
        <v>84</v>
      </c>
      <c r="O1798" s="26" t="s">
        <v>57</v>
      </c>
      <c r="P1798" s="26" t="s">
        <v>531</v>
      </c>
      <c r="Q1798" s="57">
        <v>121357.56</v>
      </c>
      <c r="R1798" s="42">
        <v>1</v>
      </c>
      <c r="S1798" s="42">
        <v>564.70000000000005</v>
      </c>
      <c r="T1798" s="42">
        <v>0</v>
      </c>
      <c r="U1798" s="42">
        <v>685.30614000000003</v>
      </c>
      <c r="V1798" s="43">
        <v>1.5435648519999999E-3</v>
      </c>
      <c r="W1798" s="43">
        <v>9.1753704100000001E-4</v>
      </c>
      <c r="X1798" s="43">
        <v>7.4038166363512266E-5</v>
      </c>
    </row>
    <row r="1799" spans="1:24" x14ac:dyDescent="0.2">
      <c r="A1799" s="26">
        <v>8694</v>
      </c>
      <c r="B1799" s="26">
        <v>12534</v>
      </c>
      <c r="C1799" s="26" t="s">
        <v>2702</v>
      </c>
      <c r="D1799" s="26">
        <v>511725459</v>
      </c>
      <c r="E1799" s="26" t="s">
        <v>203</v>
      </c>
      <c r="F1799" s="26" t="s">
        <v>2703</v>
      </c>
      <c r="G1799" s="26" t="s">
        <v>2704</v>
      </c>
      <c r="H1799" s="26" t="s">
        <v>69</v>
      </c>
      <c r="I1799" s="26" t="s">
        <v>67</v>
      </c>
      <c r="J1799" s="26" t="s">
        <v>51</v>
      </c>
      <c r="K1799" s="26" t="s">
        <v>51</v>
      </c>
      <c r="L1799" s="26" t="s">
        <v>433</v>
      </c>
      <c r="M1799" s="26" t="s">
        <v>165</v>
      </c>
      <c r="N1799" s="26" t="s">
        <v>68</v>
      </c>
      <c r="O1799" s="26" t="s">
        <v>57</v>
      </c>
      <c r="P1799" s="26" t="s">
        <v>531</v>
      </c>
      <c r="Q1799" s="57">
        <v>78680</v>
      </c>
      <c r="R1799" s="42">
        <v>1</v>
      </c>
      <c r="S1799" s="42">
        <v>8100</v>
      </c>
      <c r="T1799" s="42">
        <v>0</v>
      </c>
      <c r="U1799" s="42">
        <v>6373.08</v>
      </c>
      <c r="V1799" s="43">
        <v>3.7689656619999999E-3</v>
      </c>
      <c r="W1799" s="43">
        <v>8.5327368729999995E-3</v>
      </c>
      <c r="X1799" s="43">
        <v>6.8852609038053093E-4</v>
      </c>
    </row>
    <row r="1800" spans="1:24" x14ac:dyDescent="0.2">
      <c r="A1800" s="26">
        <v>8694</v>
      </c>
      <c r="B1800" s="26">
        <v>12534</v>
      </c>
      <c r="C1800" s="26" t="s">
        <v>1496</v>
      </c>
      <c r="D1800" s="26">
        <v>512781386</v>
      </c>
      <c r="E1800" s="26" t="s">
        <v>203</v>
      </c>
      <c r="F1800" s="26" t="s">
        <v>2707</v>
      </c>
      <c r="G1800" s="26" t="s">
        <v>2708</v>
      </c>
      <c r="H1800" s="26" t="s">
        <v>69</v>
      </c>
      <c r="I1800" s="26" t="s">
        <v>67</v>
      </c>
      <c r="J1800" s="26" t="s">
        <v>51</v>
      </c>
      <c r="K1800" s="26" t="s">
        <v>51</v>
      </c>
      <c r="L1800" s="26" t="s">
        <v>433</v>
      </c>
      <c r="M1800" s="26" t="s">
        <v>165</v>
      </c>
      <c r="N1800" s="26" t="s">
        <v>84</v>
      </c>
      <c r="O1800" s="26" t="s">
        <v>57</v>
      </c>
      <c r="P1800" s="26" t="s">
        <v>531</v>
      </c>
      <c r="Q1800" s="57">
        <v>580000</v>
      </c>
      <c r="R1800" s="42">
        <v>1</v>
      </c>
      <c r="S1800" s="42">
        <v>68.2</v>
      </c>
      <c r="T1800" s="42">
        <v>0</v>
      </c>
      <c r="U1800" s="42">
        <v>395.56</v>
      </c>
      <c r="V1800" s="43">
        <v>2.6590361369999999E-3</v>
      </c>
      <c r="W1800" s="43">
        <v>5.2960411500000001E-4</v>
      </c>
      <c r="X1800" s="43">
        <v>4.273496963962837E-5</v>
      </c>
    </row>
    <row r="1801" spans="1:24" x14ac:dyDescent="0.2">
      <c r="A1801" s="26">
        <v>8694</v>
      </c>
      <c r="B1801" s="26">
        <v>12534</v>
      </c>
      <c r="C1801" s="26" t="s">
        <v>2363</v>
      </c>
      <c r="D1801" s="26">
        <v>520041005</v>
      </c>
      <c r="E1801" s="26" t="s">
        <v>203</v>
      </c>
      <c r="F1801" s="26" t="s">
        <v>2709</v>
      </c>
      <c r="G1801" s="26" t="s">
        <v>2710</v>
      </c>
      <c r="H1801" s="26" t="s">
        <v>69</v>
      </c>
      <c r="I1801" s="26" t="s">
        <v>67</v>
      </c>
      <c r="J1801" s="26" t="s">
        <v>51</v>
      </c>
      <c r="K1801" s="26" t="s">
        <v>51</v>
      </c>
      <c r="L1801" s="26" t="s">
        <v>433</v>
      </c>
      <c r="M1801" s="26" t="s">
        <v>165</v>
      </c>
      <c r="N1801" s="26" t="s">
        <v>84</v>
      </c>
      <c r="O1801" s="26" t="s">
        <v>57</v>
      </c>
      <c r="P1801" s="26" t="s">
        <v>531</v>
      </c>
      <c r="Q1801" s="57">
        <v>1033200</v>
      </c>
      <c r="R1801" s="42">
        <v>1</v>
      </c>
      <c r="S1801" s="42">
        <v>547.4</v>
      </c>
      <c r="T1801" s="42">
        <v>0</v>
      </c>
      <c r="U1801" s="42">
        <v>5655.7367999999997</v>
      </c>
      <c r="V1801" s="43">
        <v>5.552570574E-3</v>
      </c>
      <c r="W1801" s="43">
        <v>7.5723063159999996E-3</v>
      </c>
      <c r="X1801" s="43">
        <v>6.1102674799709002E-4</v>
      </c>
    </row>
    <row r="1802" spans="1:24" x14ac:dyDescent="0.2">
      <c r="A1802" s="26">
        <v>8694</v>
      </c>
      <c r="B1802" s="26">
        <v>12534</v>
      </c>
      <c r="C1802" s="26" t="s">
        <v>705</v>
      </c>
      <c r="D1802" s="26">
        <v>510960719</v>
      </c>
      <c r="E1802" s="26" t="s">
        <v>203</v>
      </c>
      <c r="F1802" s="26" t="s">
        <v>2711</v>
      </c>
      <c r="G1802" s="26" t="s">
        <v>2712</v>
      </c>
      <c r="H1802" s="26" t="s">
        <v>69</v>
      </c>
      <c r="I1802" s="26" t="s">
        <v>67</v>
      </c>
      <c r="J1802" s="26" t="s">
        <v>51</v>
      </c>
      <c r="K1802" s="26" t="s">
        <v>51</v>
      </c>
      <c r="L1802" s="26" t="s">
        <v>433</v>
      </c>
      <c r="M1802" s="26" t="s">
        <v>165</v>
      </c>
      <c r="N1802" s="26" t="s">
        <v>357</v>
      </c>
      <c r="O1802" s="26" t="s">
        <v>57</v>
      </c>
      <c r="P1802" s="26" t="s">
        <v>531</v>
      </c>
      <c r="Q1802" s="57">
        <v>1400</v>
      </c>
      <c r="R1802" s="42">
        <v>1</v>
      </c>
      <c r="S1802" s="42">
        <v>30090</v>
      </c>
      <c r="T1802" s="42">
        <v>0</v>
      </c>
      <c r="U1802" s="42">
        <v>421.26</v>
      </c>
      <c r="V1802" s="43">
        <v>1.1544224770674E-5</v>
      </c>
      <c r="W1802" s="43">
        <v>5.6401311999999999E-4</v>
      </c>
      <c r="X1802" s="43">
        <v>4.5511511048614239E-5</v>
      </c>
    </row>
    <row r="1803" spans="1:24" x14ac:dyDescent="0.2">
      <c r="A1803" s="26">
        <v>8694</v>
      </c>
      <c r="B1803" s="26">
        <v>12534</v>
      </c>
      <c r="C1803" s="26" t="s">
        <v>808</v>
      </c>
      <c r="D1803" s="26">
        <v>513901371</v>
      </c>
      <c r="E1803" s="26" t="s">
        <v>203</v>
      </c>
      <c r="F1803" s="26" t="s">
        <v>2713</v>
      </c>
      <c r="G1803" s="26" t="s">
        <v>2714</v>
      </c>
      <c r="H1803" s="26" t="s">
        <v>69</v>
      </c>
      <c r="I1803" s="26" t="s">
        <v>67</v>
      </c>
      <c r="J1803" s="26" t="s">
        <v>51</v>
      </c>
      <c r="K1803" s="26" t="s">
        <v>51</v>
      </c>
      <c r="L1803" s="26" t="s">
        <v>433</v>
      </c>
      <c r="M1803" s="26" t="s">
        <v>165</v>
      </c>
      <c r="N1803" s="26" t="s">
        <v>353</v>
      </c>
      <c r="O1803" s="26" t="s">
        <v>57</v>
      </c>
      <c r="P1803" s="26" t="s">
        <v>531</v>
      </c>
      <c r="Q1803" s="57">
        <v>401850</v>
      </c>
      <c r="R1803" s="42">
        <v>1</v>
      </c>
      <c r="S1803" s="42">
        <v>1250</v>
      </c>
      <c r="T1803" s="42">
        <v>0</v>
      </c>
      <c r="U1803" s="42">
        <v>5023.125</v>
      </c>
      <c r="V1803" s="43">
        <v>7.3133049299999996E-4</v>
      </c>
      <c r="W1803" s="43">
        <v>6.7253202379999998E-3</v>
      </c>
      <c r="X1803" s="43">
        <v>5.4268150058412953E-4</v>
      </c>
    </row>
    <row r="1804" spans="1:24" x14ac:dyDescent="0.2">
      <c r="A1804" s="26">
        <v>8694</v>
      </c>
      <c r="B1804" s="26">
        <v>12534</v>
      </c>
      <c r="C1804" s="26" t="s">
        <v>2715</v>
      </c>
      <c r="D1804" s="26">
        <v>514068980</v>
      </c>
      <c r="E1804" s="26" t="s">
        <v>203</v>
      </c>
      <c r="F1804" s="26" t="s">
        <v>2716</v>
      </c>
      <c r="G1804" s="26" t="s">
        <v>2717</v>
      </c>
      <c r="H1804" s="26" t="s">
        <v>69</v>
      </c>
      <c r="I1804" s="26" t="s">
        <v>67</v>
      </c>
      <c r="J1804" s="26" t="s">
        <v>51</v>
      </c>
      <c r="K1804" s="26" t="s">
        <v>51</v>
      </c>
      <c r="L1804" s="26" t="s">
        <v>433</v>
      </c>
      <c r="M1804" s="26" t="s">
        <v>165</v>
      </c>
      <c r="N1804" s="26" t="s">
        <v>356</v>
      </c>
      <c r="O1804" s="26" t="s">
        <v>57</v>
      </c>
      <c r="P1804" s="26" t="s">
        <v>531</v>
      </c>
      <c r="Q1804" s="57">
        <v>162566</v>
      </c>
      <c r="R1804" s="42">
        <v>1</v>
      </c>
      <c r="S1804" s="42">
        <v>5599</v>
      </c>
      <c r="T1804" s="42">
        <v>0</v>
      </c>
      <c r="U1804" s="42">
        <v>9102.0703400000002</v>
      </c>
      <c r="V1804" s="43">
        <v>1.1464064066E-2</v>
      </c>
      <c r="W1804" s="43">
        <v>1.2186504989000001E-2</v>
      </c>
      <c r="X1804" s="43">
        <v>9.8335701192653942E-4</v>
      </c>
    </row>
    <row r="1805" spans="1:24" x14ac:dyDescent="0.2">
      <c r="A1805" s="26">
        <v>8694</v>
      </c>
      <c r="B1805" s="26">
        <v>12534</v>
      </c>
      <c r="C1805" s="26" t="s">
        <v>730</v>
      </c>
      <c r="D1805" s="26">
        <v>514065283</v>
      </c>
      <c r="E1805" s="26" t="s">
        <v>203</v>
      </c>
      <c r="F1805" s="26" t="s">
        <v>2718</v>
      </c>
      <c r="G1805" s="26" t="s">
        <v>2719</v>
      </c>
      <c r="H1805" s="26" t="s">
        <v>69</v>
      </c>
      <c r="I1805" s="26" t="s">
        <v>67</v>
      </c>
      <c r="J1805" s="26" t="s">
        <v>51</v>
      </c>
      <c r="K1805" s="26" t="s">
        <v>51</v>
      </c>
      <c r="L1805" s="26" t="s">
        <v>433</v>
      </c>
      <c r="M1805" s="26" t="s">
        <v>165</v>
      </c>
      <c r="N1805" s="26" t="s">
        <v>68</v>
      </c>
      <c r="O1805" s="26" t="s">
        <v>57</v>
      </c>
      <c r="P1805" s="26" t="s">
        <v>531</v>
      </c>
      <c r="Q1805" s="57">
        <v>249375</v>
      </c>
      <c r="R1805" s="42">
        <v>1</v>
      </c>
      <c r="S1805" s="42">
        <v>2575</v>
      </c>
      <c r="T1805" s="42">
        <v>0</v>
      </c>
      <c r="U1805" s="42">
        <v>6421.40625</v>
      </c>
      <c r="V1805" s="43">
        <v>2.7641565429999998E-3</v>
      </c>
      <c r="W1805" s="43">
        <v>8.5974395250000002E-3</v>
      </c>
      <c r="X1805" s="43">
        <v>6.9374709560488901E-4</v>
      </c>
    </row>
    <row r="1806" spans="1:24" x14ac:dyDescent="0.2">
      <c r="A1806" s="26">
        <v>8694</v>
      </c>
      <c r="B1806" s="26">
        <v>12534</v>
      </c>
      <c r="C1806" s="26" t="s">
        <v>2720</v>
      </c>
      <c r="D1806" s="26">
        <v>515001659</v>
      </c>
      <c r="E1806" s="26" t="s">
        <v>203</v>
      </c>
      <c r="F1806" s="26" t="s">
        <v>2721</v>
      </c>
      <c r="G1806" s="26" t="s">
        <v>2722</v>
      </c>
      <c r="H1806" s="26" t="s">
        <v>69</v>
      </c>
      <c r="I1806" s="26" t="s">
        <v>67</v>
      </c>
      <c r="J1806" s="26" t="s">
        <v>51</v>
      </c>
      <c r="K1806" s="26" t="s">
        <v>51</v>
      </c>
      <c r="L1806" s="26" t="s">
        <v>433</v>
      </c>
      <c r="M1806" s="26" t="s">
        <v>165</v>
      </c>
      <c r="N1806" s="26" t="s">
        <v>136</v>
      </c>
      <c r="O1806" s="26" t="s">
        <v>57</v>
      </c>
      <c r="P1806" s="26" t="s">
        <v>531</v>
      </c>
      <c r="Q1806" s="57">
        <v>526588</v>
      </c>
      <c r="R1806" s="42">
        <v>1</v>
      </c>
      <c r="S1806" s="42">
        <v>1726</v>
      </c>
      <c r="T1806" s="42">
        <v>0</v>
      </c>
      <c r="U1806" s="42">
        <v>9088.9088800000009</v>
      </c>
      <c r="V1806" s="43">
        <v>3.602739704E-3</v>
      </c>
      <c r="W1806" s="43">
        <v>1.2168883481E-2</v>
      </c>
      <c r="X1806" s="43">
        <v>9.8193509213304877E-4</v>
      </c>
    </row>
    <row r="1807" spans="1:24" x14ac:dyDescent="0.2">
      <c r="A1807" s="26">
        <v>8694</v>
      </c>
      <c r="B1807" s="26">
        <v>12534</v>
      </c>
      <c r="C1807" s="26" t="s">
        <v>2720</v>
      </c>
      <c r="D1807" s="26">
        <v>515001659</v>
      </c>
      <c r="E1807" s="26" t="s">
        <v>203</v>
      </c>
      <c r="F1807" s="26" t="s">
        <v>2721</v>
      </c>
      <c r="G1807" s="26" t="s">
        <v>2722</v>
      </c>
      <c r="H1807" s="26" t="s">
        <v>69</v>
      </c>
      <c r="I1807" s="26" t="s">
        <v>67</v>
      </c>
      <c r="J1807" s="26" t="s">
        <v>51</v>
      </c>
      <c r="K1807" s="26" t="s">
        <v>51</v>
      </c>
      <c r="L1807" s="26" t="s">
        <v>340</v>
      </c>
      <c r="M1807" s="26" t="s">
        <v>165</v>
      </c>
      <c r="N1807" s="26" t="s">
        <v>136</v>
      </c>
      <c r="O1807" s="26" t="s">
        <v>57</v>
      </c>
      <c r="P1807" s="26" t="s">
        <v>531</v>
      </c>
      <c r="Q1807" s="57">
        <v>40000</v>
      </c>
      <c r="R1807" s="42">
        <v>1</v>
      </c>
      <c r="S1807" s="42">
        <v>-1726</v>
      </c>
      <c r="T1807" s="42">
        <v>0</v>
      </c>
      <c r="U1807" s="42">
        <v>-690.4</v>
      </c>
      <c r="V1807" s="43">
        <v>2.73666677E-4</v>
      </c>
      <c r="W1807" s="43">
        <v>-9.2435706699999995E-4</v>
      </c>
      <c r="X1807" s="43">
        <v>-7.4588489835168952E-5</v>
      </c>
    </row>
    <row r="1808" spans="1:24" x14ac:dyDescent="0.2">
      <c r="A1808" s="26">
        <v>8694</v>
      </c>
      <c r="B1808" s="26">
        <v>12534</v>
      </c>
      <c r="C1808" s="26" t="s">
        <v>959</v>
      </c>
      <c r="D1808" s="26">
        <v>514892801</v>
      </c>
      <c r="E1808" s="26" t="s">
        <v>203</v>
      </c>
      <c r="F1808" s="26" t="s">
        <v>2723</v>
      </c>
      <c r="G1808" s="26" t="s">
        <v>2724</v>
      </c>
      <c r="H1808" s="26" t="s">
        <v>69</v>
      </c>
      <c r="I1808" s="26" t="s">
        <v>67</v>
      </c>
      <c r="J1808" s="26" t="s">
        <v>51</v>
      </c>
      <c r="K1808" s="26" t="s">
        <v>51</v>
      </c>
      <c r="L1808" s="26" t="s">
        <v>433</v>
      </c>
      <c r="M1808" s="26" t="s">
        <v>165</v>
      </c>
      <c r="N1808" s="26" t="s">
        <v>136</v>
      </c>
      <c r="O1808" s="26" t="s">
        <v>57</v>
      </c>
      <c r="P1808" s="26" t="s">
        <v>531</v>
      </c>
      <c r="Q1808" s="57">
        <v>148400</v>
      </c>
      <c r="R1808" s="42">
        <v>1</v>
      </c>
      <c r="S1808" s="42">
        <v>2732</v>
      </c>
      <c r="T1808" s="42">
        <v>0</v>
      </c>
      <c r="U1808" s="42">
        <v>4054.288</v>
      </c>
      <c r="V1808" s="43">
        <v>4.1521689699999998E-4</v>
      </c>
      <c r="W1808" s="43">
        <v>5.428171733E-3</v>
      </c>
      <c r="X1808" s="43">
        <v>4.3801161540678947E-4</v>
      </c>
    </row>
    <row r="1809" spans="1:24" x14ac:dyDescent="0.2">
      <c r="A1809" s="26">
        <v>8694</v>
      </c>
      <c r="B1809" s="26">
        <v>12534</v>
      </c>
      <c r="C1809" s="26" t="s">
        <v>2725</v>
      </c>
      <c r="D1809" s="26">
        <v>880326081</v>
      </c>
      <c r="E1809" s="26" t="s">
        <v>204</v>
      </c>
      <c r="F1809" s="26" t="s">
        <v>2726</v>
      </c>
      <c r="G1809" s="26" t="s">
        <v>2727</v>
      </c>
      <c r="H1809" s="26" t="s">
        <v>69</v>
      </c>
      <c r="I1809" s="26" t="s">
        <v>67</v>
      </c>
      <c r="J1809" s="26" t="s">
        <v>51</v>
      </c>
      <c r="K1809" s="26" t="s">
        <v>167</v>
      </c>
      <c r="L1809" s="26" t="s">
        <v>433</v>
      </c>
      <c r="M1809" s="26" t="s">
        <v>165</v>
      </c>
      <c r="N1809" s="26" t="s">
        <v>353</v>
      </c>
      <c r="O1809" s="26" t="s">
        <v>57</v>
      </c>
      <c r="P1809" s="26" t="s">
        <v>531</v>
      </c>
      <c r="Q1809" s="57">
        <v>2000</v>
      </c>
      <c r="R1809" s="42">
        <v>1</v>
      </c>
      <c r="S1809" s="42">
        <v>25070</v>
      </c>
      <c r="T1809" s="42">
        <v>0</v>
      </c>
      <c r="U1809" s="42">
        <v>501.4</v>
      </c>
      <c r="V1809" s="43">
        <v>3.56532181182952E-5</v>
      </c>
      <c r="W1809" s="43">
        <v>6.7131030300000003E-4</v>
      </c>
      <c r="X1809" s="43">
        <v>5.416956663289935E-5</v>
      </c>
    </row>
    <row r="1810" spans="1:24" x14ac:dyDescent="0.2">
      <c r="A1810" s="26">
        <v>8694</v>
      </c>
      <c r="B1810" s="26">
        <v>12534</v>
      </c>
      <c r="C1810" s="26" t="s">
        <v>2728</v>
      </c>
      <c r="D1810" s="26">
        <v>515158665</v>
      </c>
      <c r="E1810" s="26" t="s">
        <v>203</v>
      </c>
      <c r="F1810" s="26" t="s">
        <v>2729</v>
      </c>
      <c r="G1810" s="26" t="s">
        <v>2730</v>
      </c>
      <c r="H1810" s="26" t="s">
        <v>69</v>
      </c>
      <c r="I1810" s="26" t="s">
        <v>67</v>
      </c>
      <c r="J1810" s="26" t="s">
        <v>51</v>
      </c>
      <c r="K1810" s="26" t="s">
        <v>51</v>
      </c>
      <c r="L1810" s="26" t="s">
        <v>433</v>
      </c>
      <c r="M1810" s="26" t="s">
        <v>165</v>
      </c>
      <c r="N1810" s="26" t="s">
        <v>131</v>
      </c>
      <c r="O1810" s="26" t="s">
        <v>57</v>
      </c>
      <c r="P1810" s="26" t="s">
        <v>531</v>
      </c>
      <c r="Q1810" s="57">
        <v>72500</v>
      </c>
      <c r="R1810" s="42">
        <v>1</v>
      </c>
      <c r="S1810" s="42">
        <v>1259</v>
      </c>
      <c r="T1810" s="42">
        <v>0</v>
      </c>
      <c r="U1810" s="42">
        <v>912.77499999999998</v>
      </c>
      <c r="V1810" s="43">
        <v>6.9721279319999996E-3</v>
      </c>
      <c r="W1810" s="43">
        <v>1.222088676E-3</v>
      </c>
      <c r="X1810" s="43">
        <v>9.8613135587045673E-5</v>
      </c>
    </row>
    <row r="1811" spans="1:24" x14ac:dyDescent="0.2">
      <c r="A1811" s="26">
        <v>8694</v>
      </c>
      <c r="B1811" s="26">
        <v>12534</v>
      </c>
      <c r="C1811" s="26" t="s">
        <v>1119</v>
      </c>
      <c r="D1811" s="26">
        <v>515434074</v>
      </c>
      <c r="E1811" s="26" t="s">
        <v>203</v>
      </c>
      <c r="F1811" s="26" t="s">
        <v>2731</v>
      </c>
      <c r="G1811" s="26" t="s">
        <v>2732</v>
      </c>
      <c r="H1811" s="26" t="s">
        <v>69</v>
      </c>
      <c r="I1811" s="26" t="s">
        <v>67</v>
      </c>
      <c r="J1811" s="26" t="s">
        <v>51</v>
      </c>
      <c r="K1811" s="26" t="s">
        <v>51</v>
      </c>
      <c r="L1811" s="26" t="s">
        <v>433</v>
      </c>
      <c r="M1811" s="26" t="s">
        <v>165</v>
      </c>
      <c r="N1811" s="26" t="s">
        <v>357</v>
      </c>
      <c r="O1811" s="26" t="s">
        <v>57</v>
      </c>
      <c r="P1811" s="26" t="s">
        <v>531</v>
      </c>
      <c r="Q1811" s="57">
        <v>536205.03</v>
      </c>
      <c r="R1811" s="42">
        <v>1</v>
      </c>
      <c r="S1811" s="42">
        <v>633.20000000000005</v>
      </c>
      <c r="T1811" s="42">
        <v>0</v>
      </c>
      <c r="U1811" s="42">
        <v>3395.2502500000001</v>
      </c>
      <c r="V1811" s="43">
        <v>3.663921901E-3</v>
      </c>
      <c r="W1811" s="43">
        <v>4.5458046969999999E-3</v>
      </c>
      <c r="X1811" s="43">
        <v>3.6681139739278652E-4</v>
      </c>
    </row>
    <row r="1812" spans="1:24" x14ac:dyDescent="0.2">
      <c r="A1812" s="26">
        <v>8694</v>
      </c>
      <c r="B1812" s="26">
        <v>12534</v>
      </c>
      <c r="C1812" s="26" t="s">
        <v>1203</v>
      </c>
      <c r="D1812" s="26">
        <v>514401702</v>
      </c>
      <c r="E1812" s="26" t="s">
        <v>203</v>
      </c>
      <c r="F1812" s="26" t="s">
        <v>2733</v>
      </c>
      <c r="G1812" s="26" t="s">
        <v>2734</v>
      </c>
      <c r="H1812" s="26" t="s">
        <v>69</v>
      </c>
      <c r="I1812" s="26" t="s">
        <v>67</v>
      </c>
      <c r="J1812" s="26" t="s">
        <v>51</v>
      </c>
      <c r="K1812" s="26" t="s">
        <v>51</v>
      </c>
      <c r="L1812" s="26" t="s">
        <v>433</v>
      </c>
      <c r="M1812" s="26" t="s">
        <v>165</v>
      </c>
      <c r="N1812" s="26" t="s">
        <v>87</v>
      </c>
      <c r="O1812" s="26" t="s">
        <v>57</v>
      </c>
      <c r="P1812" s="26" t="s">
        <v>531</v>
      </c>
      <c r="Q1812" s="57">
        <v>100756</v>
      </c>
      <c r="R1812" s="42">
        <v>1</v>
      </c>
      <c r="S1812" s="42">
        <v>2967</v>
      </c>
      <c r="T1812" s="42">
        <v>0</v>
      </c>
      <c r="U1812" s="42">
        <v>2989.4305199999999</v>
      </c>
      <c r="V1812" s="43">
        <v>3.94018352E-4</v>
      </c>
      <c r="W1812" s="43">
        <v>4.0024641189999998E-3</v>
      </c>
      <c r="X1812" s="43">
        <v>3.2296800109206809E-4</v>
      </c>
    </row>
    <row r="1813" spans="1:24" x14ac:dyDescent="0.2">
      <c r="A1813" s="26">
        <v>8694</v>
      </c>
      <c r="B1813" s="26">
        <v>12534</v>
      </c>
      <c r="C1813" s="26" t="s">
        <v>824</v>
      </c>
      <c r="D1813" s="26">
        <v>550263107</v>
      </c>
      <c r="E1813" s="26" t="s">
        <v>205</v>
      </c>
      <c r="F1813" s="26" t="s">
        <v>2932</v>
      </c>
      <c r="G1813" s="26" t="s">
        <v>2933</v>
      </c>
      <c r="H1813" s="26" t="s">
        <v>69</v>
      </c>
      <c r="I1813" s="26" t="s">
        <v>212</v>
      </c>
      <c r="J1813" s="26" t="s">
        <v>51</v>
      </c>
      <c r="K1813" s="26" t="s">
        <v>51</v>
      </c>
      <c r="L1813" s="26" t="s">
        <v>433</v>
      </c>
      <c r="M1813" s="26" t="s">
        <v>165</v>
      </c>
      <c r="N1813" s="26" t="s">
        <v>140</v>
      </c>
      <c r="O1813" s="26" t="s">
        <v>57</v>
      </c>
      <c r="P1813" s="26" t="s">
        <v>531</v>
      </c>
      <c r="Q1813" s="57">
        <v>17095</v>
      </c>
      <c r="R1813" s="42">
        <v>1</v>
      </c>
      <c r="S1813" s="42">
        <v>7320</v>
      </c>
      <c r="T1813" s="42">
        <v>0</v>
      </c>
      <c r="U1813" s="42">
        <v>1251.354</v>
      </c>
      <c r="V1813" s="43">
        <v>1.70219391E-4</v>
      </c>
      <c r="W1813" s="43">
        <v>1.6754025389999999E-3</v>
      </c>
      <c r="X1813" s="43">
        <v>1.3519206997276653E-4</v>
      </c>
    </row>
    <row r="1814" spans="1:24" x14ac:dyDescent="0.2">
      <c r="A1814" s="26">
        <v>8694</v>
      </c>
      <c r="B1814" s="26">
        <v>12534</v>
      </c>
      <c r="C1814" s="26" t="s">
        <v>2735</v>
      </c>
      <c r="D1814" s="26">
        <v>512466723</v>
      </c>
      <c r="E1814" s="26" t="s">
        <v>203</v>
      </c>
      <c r="F1814" s="26" t="s">
        <v>2736</v>
      </c>
      <c r="G1814" s="26" t="s">
        <v>2737</v>
      </c>
      <c r="H1814" s="26" t="s">
        <v>69</v>
      </c>
      <c r="I1814" s="26" t="s">
        <v>67</v>
      </c>
      <c r="J1814" s="26" t="s">
        <v>51</v>
      </c>
      <c r="K1814" s="26" t="s">
        <v>51</v>
      </c>
      <c r="L1814" s="26" t="s">
        <v>433</v>
      </c>
      <c r="M1814" s="26" t="s">
        <v>165</v>
      </c>
      <c r="N1814" s="26" t="s">
        <v>131</v>
      </c>
      <c r="O1814" s="26" t="s">
        <v>57</v>
      </c>
      <c r="P1814" s="26" t="s">
        <v>531</v>
      </c>
      <c r="Q1814" s="57">
        <v>787585</v>
      </c>
      <c r="R1814" s="42">
        <v>1</v>
      </c>
      <c r="S1814" s="42">
        <v>543.9</v>
      </c>
      <c r="T1814" s="42">
        <v>128.71903</v>
      </c>
      <c r="U1814" s="42">
        <v>4412.3938399999997</v>
      </c>
      <c r="V1814" s="43">
        <v>8.5812685470000004E-3</v>
      </c>
      <c r="W1814" s="43">
        <v>5.9076295319999998E-3</v>
      </c>
      <c r="X1814" s="43">
        <v>4.7670016379432515E-4</v>
      </c>
    </row>
    <row r="1815" spans="1:24" x14ac:dyDescent="0.2">
      <c r="A1815" s="26">
        <v>8694</v>
      </c>
      <c r="B1815" s="26">
        <v>12534</v>
      </c>
      <c r="C1815" s="26" t="s">
        <v>811</v>
      </c>
      <c r="D1815" s="26">
        <v>512607888</v>
      </c>
      <c r="E1815" s="26" t="s">
        <v>203</v>
      </c>
      <c r="F1815" s="26" t="s">
        <v>2738</v>
      </c>
      <c r="G1815" s="26" t="s">
        <v>2739</v>
      </c>
      <c r="H1815" s="26" t="s">
        <v>69</v>
      </c>
      <c r="I1815" s="26" t="s">
        <v>67</v>
      </c>
      <c r="J1815" s="26" t="s">
        <v>51</v>
      </c>
      <c r="K1815" s="26" t="s">
        <v>51</v>
      </c>
      <c r="L1815" s="26" t="s">
        <v>433</v>
      </c>
      <c r="M1815" s="26" t="s">
        <v>165</v>
      </c>
      <c r="N1815" s="26" t="s">
        <v>132</v>
      </c>
      <c r="O1815" s="26" t="s">
        <v>57</v>
      </c>
      <c r="P1815" s="26" t="s">
        <v>531</v>
      </c>
      <c r="Q1815" s="57">
        <v>8675</v>
      </c>
      <c r="R1815" s="42">
        <v>1</v>
      </c>
      <c r="S1815" s="42">
        <v>52300</v>
      </c>
      <c r="T1815" s="42">
        <v>0</v>
      </c>
      <c r="U1815" s="42">
        <v>4537.0249999999996</v>
      </c>
      <c r="V1815" s="43">
        <v>5.2707439900000002E-4</v>
      </c>
      <c r="W1815" s="43">
        <v>6.0744946730000001E-3</v>
      </c>
      <c r="X1815" s="43">
        <v>4.9016489440093772E-4</v>
      </c>
    </row>
    <row r="1816" spans="1:24" x14ac:dyDescent="0.2">
      <c r="A1816" s="26">
        <v>8694</v>
      </c>
      <c r="B1816" s="26">
        <v>12534</v>
      </c>
      <c r="C1816" s="26" t="s">
        <v>2740</v>
      </c>
      <c r="D1816" s="26">
        <v>515809499</v>
      </c>
      <c r="E1816" s="26" t="s">
        <v>203</v>
      </c>
      <c r="F1816" s="26" t="s">
        <v>2741</v>
      </c>
      <c r="G1816" s="26" t="s">
        <v>2742</v>
      </c>
      <c r="H1816" s="26" t="s">
        <v>69</v>
      </c>
      <c r="I1816" s="26" t="s">
        <v>67</v>
      </c>
      <c r="J1816" s="26" t="s">
        <v>51</v>
      </c>
      <c r="K1816" s="26" t="s">
        <v>51</v>
      </c>
      <c r="L1816" s="26" t="s">
        <v>433</v>
      </c>
      <c r="M1816" s="26" t="s">
        <v>165</v>
      </c>
      <c r="N1816" s="26" t="s">
        <v>68</v>
      </c>
      <c r="O1816" s="26" t="s">
        <v>57</v>
      </c>
      <c r="P1816" s="26" t="s">
        <v>531</v>
      </c>
      <c r="Q1816" s="57">
        <v>5404</v>
      </c>
      <c r="R1816" s="42">
        <v>1</v>
      </c>
      <c r="S1816" s="42">
        <v>46950</v>
      </c>
      <c r="T1816" s="42">
        <v>0</v>
      </c>
      <c r="U1816" s="42">
        <v>2537.1779999999999</v>
      </c>
      <c r="V1816" s="43">
        <v>4.3970707890000002E-3</v>
      </c>
      <c r="W1816" s="43">
        <v>3.3969559890000001E-3</v>
      </c>
      <c r="X1816" s="43">
        <v>2.7410816260575651E-4</v>
      </c>
    </row>
    <row r="1817" spans="1:24" x14ac:dyDescent="0.2">
      <c r="A1817" s="26">
        <v>8694</v>
      </c>
      <c r="B1817" s="26">
        <v>12534</v>
      </c>
      <c r="C1817" s="26" t="s">
        <v>2746</v>
      </c>
      <c r="D1817" s="26">
        <v>510706153</v>
      </c>
      <c r="E1817" s="26" t="s">
        <v>203</v>
      </c>
      <c r="F1817" s="26" t="s">
        <v>2747</v>
      </c>
      <c r="G1817" s="26" t="s">
        <v>2748</v>
      </c>
      <c r="H1817" s="26" t="s">
        <v>69</v>
      </c>
      <c r="I1817" s="26" t="s">
        <v>67</v>
      </c>
      <c r="J1817" s="26" t="s">
        <v>51</v>
      </c>
      <c r="K1817" s="26" t="s">
        <v>51</v>
      </c>
      <c r="L1817" s="26" t="s">
        <v>433</v>
      </c>
      <c r="M1817" s="26" t="s">
        <v>165</v>
      </c>
      <c r="N1817" s="26" t="s">
        <v>130</v>
      </c>
      <c r="O1817" s="26" t="s">
        <v>57</v>
      </c>
      <c r="P1817" s="26" t="s">
        <v>531</v>
      </c>
      <c r="Q1817" s="57">
        <v>15000</v>
      </c>
      <c r="R1817" s="42">
        <v>1</v>
      </c>
      <c r="S1817" s="42">
        <v>1619</v>
      </c>
      <c r="T1817" s="42">
        <v>0</v>
      </c>
      <c r="U1817" s="42">
        <v>242.85</v>
      </c>
      <c r="V1817" s="43">
        <v>7.4451701560632202E-5</v>
      </c>
      <c r="W1817" s="43">
        <v>3.2514500800000001E-4</v>
      </c>
      <c r="X1817" s="43">
        <v>2.6236695765455938E-5</v>
      </c>
    </row>
    <row r="1818" spans="1:24" x14ac:dyDescent="0.2">
      <c r="A1818" s="26">
        <v>8694</v>
      </c>
      <c r="B1818" s="26">
        <v>12534</v>
      </c>
      <c r="C1818" s="26" t="s">
        <v>2751</v>
      </c>
      <c r="D1818" s="26">
        <v>513618967</v>
      </c>
      <c r="E1818" s="26" t="s">
        <v>203</v>
      </c>
      <c r="F1818" s="26" t="s">
        <v>2752</v>
      </c>
      <c r="G1818" s="26" t="s">
        <v>2753</v>
      </c>
      <c r="H1818" s="26" t="s">
        <v>69</v>
      </c>
      <c r="I1818" s="26" t="s">
        <v>67</v>
      </c>
      <c r="J1818" s="26" t="s">
        <v>51</v>
      </c>
      <c r="K1818" s="26" t="s">
        <v>51</v>
      </c>
      <c r="L1818" s="26" t="s">
        <v>433</v>
      </c>
      <c r="M1818" s="26" t="s">
        <v>165</v>
      </c>
      <c r="N1818" s="26" t="s">
        <v>356</v>
      </c>
      <c r="O1818" s="26" t="s">
        <v>57</v>
      </c>
      <c r="P1818" s="26" t="s">
        <v>531</v>
      </c>
      <c r="Q1818" s="57">
        <v>595327</v>
      </c>
      <c r="R1818" s="42">
        <v>1</v>
      </c>
      <c r="S1818" s="42">
        <v>1155</v>
      </c>
      <c r="T1818" s="42">
        <v>0</v>
      </c>
      <c r="U1818" s="42">
        <v>6876.0268500000002</v>
      </c>
      <c r="V1818" s="43">
        <v>4.267911028E-3</v>
      </c>
      <c r="W1818" s="43">
        <v>9.2061182099999993E-3</v>
      </c>
      <c r="X1818" s="43">
        <v>7.4286277347562833E-4</v>
      </c>
    </row>
    <row r="1819" spans="1:24" x14ac:dyDescent="0.2">
      <c r="A1819" s="26">
        <v>8694</v>
      </c>
      <c r="B1819" s="26">
        <v>12534</v>
      </c>
      <c r="C1819" s="26" t="s">
        <v>2757</v>
      </c>
      <c r="D1819" s="26">
        <v>515933950</v>
      </c>
      <c r="E1819" s="26" t="s">
        <v>203</v>
      </c>
      <c r="F1819" s="26" t="s">
        <v>2758</v>
      </c>
      <c r="G1819" s="26" t="s">
        <v>2759</v>
      </c>
      <c r="H1819" s="26" t="s">
        <v>69</v>
      </c>
      <c r="I1819" s="26" t="s">
        <v>67</v>
      </c>
      <c r="J1819" s="26" t="s">
        <v>51</v>
      </c>
      <c r="K1819" s="26" t="s">
        <v>51</v>
      </c>
      <c r="L1819" s="26" t="s">
        <v>433</v>
      </c>
      <c r="M1819" s="26" t="s">
        <v>165</v>
      </c>
      <c r="N1819" s="26" t="s">
        <v>354</v>
      </c>
      <c r="O1819" s="26" t="s">
        <v>57</v>
      </c>
      <c r="P1819" s="26" t="s">
        <v>531</v>
      </c>
      <c r="Q1819" s="57">
        <v>13358</v>
      </c>
      <c r="R1819" s="42">
        <v>1</v>
      </c>
      <c r="S1819" s="42">
        <v>371.8</v>
      </c>
      <c r="T1819" s="42">
        <v>0</v>
      </c>
      <c r="U1819" s="42">
        <v>49.665039999999998</v>
      </c>
      <c r="V1819" s="43">
        <v>5.6936364930000004E-3</v>
      </c>
      <c r="W1819" s="43">
        <v>6.6495119805913203E-5</v>
      </c>
      <c r="X1819" s="43">
        <v>5.3656435851727396E-6</v>
      </c>
    </row>
    <row r="1820" spans="1:24" x14ac:dyDescent="0.2">
      <c r="A1820" s="26">
        <v>8694</v>
      </c>
      <c r="B1820" s="26">
        <v>12534</v>
      </c>
      <c r="C1820" s="26" t="s">
        <v>2760</v>
      </c>
      <c r="D1820" s="26">
        <v>515251593</v>
      </c>
      <c r="E1820" s="26" t="s">
        <v>203</v>
      </c>
      <c r="F1820" s="26" t="s">
        <v>2761</v>
      </c>
      <c r="G1820" s="26" t="s">
        <v>2762</v>
      </c>
      <c r="H1820" s="26" t="s">
        <v>69</v>
      </c>
      <c r="I1820" s="26" t="s">
        <v>67</v>
      </c>
      <c r="J1820" s="26" t="s">
        <v>51</v>
      </c>
      <c r="K1820" s="26" t="s">
        <v>51</v>
      </c>
      <c r="L1820" s="26" t="s">
        <v>433</v>
      </c>
      <c r="M1820" s="26" t="s">
        <v>165</v>
      </c>
      <c r="N1820" s="26" t="s">
        <v>138</v>
      </c>
      <c r="O1820" s="26" t="s">
        <v>57</v>
      </c>
      <c r="P1820" s="26" t="s">
        <v>531</v>
      </c>
      <c r="Q1820" s="57">
        <v>294609</v>
      </c>
      <c r="R1820" s="42">
        <v>1</v>
      </c>
      <c r="S1820" s="42">
        <v>1260</v>
      </c>
      <c r="T1820" s="42">
        <v>0</v>
      </c>
      <c r="U1820" s="42">
        <v>3712.0734000000002</v>
      </c>
      <c r="V1820" s="43">
        <v>2.7565709759999999E-3</v>
      </c>
      <c r="W1820" s="43">
        <v>4.9699902680000003E-3</v>
      </c>
      <c r="X1820" s="43">
        <v>4.0103990304649631E-4</v>
      </c>
    </row>
    <row r="1821" spans="1:24" x14ac:dyDescent="0.2">
      <c r="A1821" s="26">
        <v>8694</v>
      </c>
      <c r="B1821" s="26">
        <v>12534</v>
      </c>
      <c r="C1821" s="26" t="s">
        <v>1197</v>
      </c>
      <c r="D1821" s="26">
        <v>514599943</v>
      </c>
      <c r="E1821" s="26" t="s">
        <v>203</v>
      </c>
      <c r="F1821" s="26" t="s">
        <v>2934</v>
      </c>
      <c r="G1821" s="26" t="s">
        <v>2935</v>
      </c>
      <c r="H1821" s="26" t="s">
        <v>69</v>
      </c>
      <c r="I1821" s="26" t="s">
        <v>67</v>
      </c>
      <c r="J1821" s="26" t="s">
        <v>51</v>
      </c>
      <c r="K1821" s="26" t="s">
        <v>51</v>
      </c>
      <c r="L1821" s="26" t="s">
        <v>433</v>
      </c>
      <c r="M1821" s="26" t="s">
        <v>165</v>
      </c>
      <c r="N1821" s="26" t="s">
        <v>353</v>
      </c>
      <c r="O1821" s="26" t="s">
        <v>57</v>
      </c>
      <c r="P1821" s="26" t="s">
        <v>531</v>
      </c>
      <c r="Q1821" s="57">
        <v>125396</v>
      </c>
      <c r="R1821" s="42">
        <v>1</v>
      </c>
      <c r="S1821" s="42">
        <v>8800</v>
      </c>
      <c r="T1821" s="42">
        <v>0</v>
      </c>
      <c r="U1821" s="42">
        <v>11034.848</v>
      </c>
      <c r="V1821" s="43">
        <v>3.5282553040000002E-3</v>
      </c>
      <c r="W1821" s="43">
        <v>1.4774246426999999E-2</v>
      </c>
      <c r="X1821" s="43">
        <v>1.1921677982048586E-3</v>
      </c>
    </row>
    <row r="1822" spans="1:24" x14ac:dyDescent="0.2">
      <c r="A1822" s="26">
        <v>8694</v>
      </c>
      <c r="B1822" s="26">
        <v>12534</v>
      </c>
      <c r="C1822" s="26" t="s">
        <v>2763</v>
      </c>
      <c r="D1822" s="26">
        <v>832652993</v>
      </c>
      <c r="E1822" s="26" t="s">
        <v>204</v>
      </c>
      <c r="F1822" s="26" t="s">
        <v>2764</v>
      </c>
      <c r="G1822" s="26" t="s">
        <v>2765</v>
      </c>
      <c r="H1822" s="26" t="s">
        <v>69</v>
      </c>
      <c r="I1822" s="26" t="s">
        <v>67</v>
      </c>
      <c r="J1822" s="26" t="s">
        <v>51</v>
      </c>
      <c r="K1822" s="26" t="s">
        <v>51</v>
      </c>
      <c r="L1822" s="26" t="s">
        <v>433</v>
      </c>
      <c r="M1822" s="26" t="s">
        <v>486</v>
      </c>
      <c r="N1822" s="26" t="s">
        <v>352</v>
      </c>
      <c r="O1822" s="26" t="s">
        <v>57</v>
      </c>
      <c r="P1822" s="26" t="s">
        <v>531</v>
      </c>
      <c r="Q1822" s="57">
        <v>1845024</v>
      </c>
      <c r="R1822" s="42">
        <v>1</v>
      </c>
      <c r="S1822" s="42">
        <v>1E-4</v>
      </c>
      <c r="T1822" s="42">
        <v>0</v>
      </c>
      <c r="U1822" s="42">
        <v>0</v>
      </c>
      <c r="V1822" s="43">
        <v>1.24465459E-2</v>
      </c>
      <c r="W1822" s="43">
        <v>0</v>
      </c>
      <c r="X1822" s="43">
        <v>0</v>
      </c>
    </row>
    <row r="1823" spans="1:24" x14ac:dyDescent="0.2">
      <c r="A1823" s="26">
        <v>8694</v>
      </c>
      <c r="B1823" s="26">
        <v>12534</v>
      </c>
      <c r="C1823" s="26" t="s">
        <v>1239</v>
      </c>
      <c r="D1823" s="26">
        <v>516046307</v>
      </c>
      <c r="E1823" s="26" t="s">
        <v>203</v>
      </c>
      <c r="F1823" s="26" t="s">
        <v>2766</v>
      </c>
      <c r="G1823" s="26" t="s">
        <v>2767</v>
      </c>
      <c r="H1823" s="26" t="s">
        <v>69</v>
      </c>
      <c r="I1823" s="26" t="s">
        <v>67</v>
      </c>
      <c r="J1823" s="26" t="s">
        <v>51</v>
      </c>
      <c r="K1823" s="26" t="s">
        <v>51</v>
      </c>
      <c r="L1823" s="26" t="s">
        <v>433</v>
      </c>
      <c r="M1823" s="26" t="s">
        <v>165</v>
      </c>
      <c r="N1823" s="26" t="s">
        <v>353</v>
      </c>
      <c r="O1823" s="26" t="s">
        <v>57</v>
      </c>
      <c r="P1823" s="26" t="s">
        <v>531</v>
      </c>
      <c r="Q1823" s="57">
        <v>15500</v>
      </c>
      <c r="R1823" s="42">
        <v>1</v>
      </c>
      <c r="S1823" s="42">
        <v>3627</v>
      </c>
      <c r="T1823" s="42">
        <v>0</v>
      </c>
      <c r="U1823" s="42">
        <v>562.18499999999995</v>
      </c>
      <c r="V1823" s="43">
        <v>9.4442503400000001E-4</v>
      </c>
      <c r="W1823" s="43">
        <v>7.5269362300000003E-4</v>
      </c>
      <c r="X1823" s="43">
        <v>6.0736573229989073E-5</v>
      </c>
    </row>
    <row r="1824" spans="1:24" x14ac:dyDescent="0.2">
      <c r="A1824" s="26">
        <v>8694</v>
      </c>
      <c r="B1824" s="26">
        <v>12534</v>
      </c>
      <c r="C1824" s="26" t="s">
        <v>2768</v>
      </c>
      <c r="D1824" s="26">
        <v>512402538</v>
      </c>
      <c r="E1824" s="26" t="s">
        <v>203</v>
      </c>
      <c r="F1824" s="26" t="s">
        <v>2769</v>
      </c>
      <c r="G1824" s="26" t="s">
        <v>2770</v>
      </c>
      <c r="H1824" s="26" t="s">
        <v>69</v>
      </c>
      <c r="I1824" s="26" t="s">
        <v>67</v>
      </c>
      <c r="J1824" s="26" t="s">
        <v>51</v>
      </c>
      <c r="K1824" s="26" t="s">
        <v>51</v>
      </c>
      <c r="L1824" s="26" t="s">
        <v>433</v>
      </c>
      <c r="M1824" s="26" t="s">
        <v>165</v>
      </c>
      <c r="N1824" s="26" t="s">
        <v>68</v>
      </c>
      <c r="O1824" s="26" t="s">
        <v>57</v>
      </c>
      <c r="P1824" s="26" t="s">
        <v>531</v>
      </c>
      <c r="Q1824" s="57">
        <v>653170</v>
      </c>
      <c r="R1824" s="42">
        <v>1</v>
      </c>
      <c r="S1824" s="42">
        <v>351.3</v>
      </c>
      <c r="T1824" s="42">
        <v>0</v>
      </c>
      <c r="U1824" s="42">
        <v>2294.5862099999999</v>
      </c>
      <c r="V1824" s="43">
        <v>4.3619334240000002E-3</v>
      </c>
      <c r="W1824" s="43">
        <v>3.0721566900000002E-3</v>
      </c>
      <c r="X1824" s="43">
        <v>2.4789936297871354E-4</v>
      </c>
    </row>
    <row r="1825" spans="1:24" x14ac:dyDescent="0.2">
      <c r="A1825" s="26">
        <v>8694</v>
      </c>
      <c r="B1825" s="26">
        <v>12534</v>
      </c>
      <c r="C1825" s="26" t="s">
        <v>2771</v>
      </c>
      <c r="D1825" s="26">
        <v>514439785</v>
      </c>
      <c r="E1825" s="26" t="s">
        <v>203</v>
      </c>
      <c r="F1825" s="26" t="s">
        <v>2772</v>
      </c>
      <c r="G1825" s="26" t="s">
        <v>2773</v>
      </c>
      <c r="H1825" s="26" t="s">
        <v>69</v>
      </c>
      <c r="I1825" s="26" t="s">
        <v>67</v>
      </c>
      <c r="J1825" s="26" t="s">
        <v>51</v>
      </c>
      <c r="K1825" s="26" t="s">
        <v>51</v>
      </c>
      <c r="L1825" s="26" t="s">
        <v>433</v>
      </c>
      <c r="M1825" s="26" t="s">
        <v>165</v>
      </c>
      <c r="N1825" s="26" t="s">
        <v>126</v>
      </c>
      <c r="O1825" s="26" t="s">
        <v>57</v>
      </c>
      <c r="P1825" s="26" t="s">
        <v>531</v>
      </c>
      <c r="Q1825" s="57">
        <v>31332</v>
      </c>
      <c r="R1825" s="42">
        <v>1</v>
      </c>
      <c r="S1825" s="42">
        <v>3025</v>
      </c>
      <c r="T1825" s="42">
        <v>0</v>
      </c>
      <c r="U1825" s="42">
        <v>947.79300000000001</v>
      </c>
      <c r="V1825" s="43">
        <v>8.5067402039999997E-3</v>
      </c>
      <c r="W1825" s="43">
        <v>1.268973287E-3</v>
      </c>
      <c r="X1825" s="43">
        <v>1.0239636232089265E-4</v>
      </c>
    </row>
    <row r="1826" spans="1:24" x14ac:dyDescent="0.2">
      <c r="A1826" s="26">
        <v>8694</v>
      </c>
      <c r="B1826" s="26">
        <v>12534</v>
      </c>
      <c r="C1826" s="26" t="s">
        <v>2774</v>
      </c>
      <c r="D1826" s="26">
        <v>512569237</v>
      </c>
      <c r="E1826" s="26" t="s">
        <v>203</v>
      </c>
      <c r="F1826" s="26" t="s">
        <v>2775</v>
      </c>
      <c r="G1826" s="26" t="s">
        <v>2776</v>
      </c>
      <c r="H1826" s="26" t="s">
        <v>69</v>
      </c>
      <c r="I1826" s="26" t="s">
        <v>67</v>
      </c>
      <c r="J1826" s="26" t="s">
        <v>51</v>
      </c>
      <c r="K1826" s="26" t="s">
        <v>51</v>
      </c>
      <c r="L1826" s="26" t="s">
        <v>433</v>
      </c>
      <c r="M1826" s="26" t="s">
        <v>165</v>
      </c>
      <c r="N1826" s="26" t="s">
        <v>84</v>
      </c>
      <c r="O1826" s="26" t="s">
        <v>57</v>
      </c>
      <c r="P1826" s="26" t="s">
        <v>531</v>
      </c>
      <c r="Q1826" s="57">
        <v>48300</v>
      </c>
      <c r="R1826" s="42">
        <v>1</v>
      </c>
      <c r="S1826" s="42">
        <v>11620</v>
      </c>
      <c r="T1826" s="42">
        <v>61.462739999999997</v>
      </c>
      <c r="U1826" s="42">
        <v>5673.92274</v>
      </c>
      <c r="V1826" s="43">
        <v>1.536568468E-3</v>
      </c>
      <c r="W1826" s="43">
        <v>7.5966549580000001E-3</v>
      </c>
      <c r="X1826" s="43">
        <v>6.1299149568079948E-4</v>
      </c>
    </row>
    <row r="1827" spans="1:24" x14ac:dyDescent="0.2">
      <c r="A1827" s="26">
        <v>8694</v>
      </c>
      <c r="B1827" s="26">
        <v>12534</v>
      </c>
      <c r="C1827" s="26" t="s">
        <v>2777</v>
      </c>
      <c r="D1827" s="26">
        <v>515236735</v>
      </c>
      <c r="E1827" s="26" t="s">
        <v>203</v>
      </c>
      <c r="F1827" s="26" t="s">
        <v>2778</v>
      </c>
      <c r="G1827" s="26" t="s">
        <v>2779</v>
      </c>
      <c r="H1827" s="26" t="s">
        <v>69</v>
      </c>
      <c r="I1827" s="26" t="s">
        <v>67</v>
      </c>
      <c r="J1827" s="26" t="s">
        <v>51</v>
      </c>
      <c r="K1827" s="26" t="s">
        <v>51</v>
      </c>
      <c r="L1827" s="26" t="s">
        <v>433</v>
      </c>
      <c r="M1827" s="26" t="s">
        <v>165</v>
      </c>
      <c r="N1827" s="26" t="s">
        <v>126</v>
      </c>
      <c r="O1827" s="26" t="s">
        <v>57</v>
      </c>
      <c r="P1827" s="26" t="s">
        <v>531</v>
      </c>
      <c r="Q1827" s="57">
        <v>162150</v>
      </c>
      <c r="R1827" s="42">
        <v>1</v>
      </c>
      <c r="S1827" s="42">
        <v>158.30000000000001</v>
      </c>
      <c r="T1827" s="42">
        <v>0</v>
      </c>
      <c r="U1827" s="42">
        <v>256.68344999999999</v>
      </c>
      <c r="V1827" s="43">
        <v>1.1359604154000001E-2</v>
      </c>
      <c r="W1827" s="43">
        <v>3.4366622299999999E-4</v>
      </c>
      <c r="X1827" s="43">
        <v>2.7731215094410625E-5</v>
      </c>
    </row>
    <row r="1828" spans="1:24" x14ac:dyDescent="0.2">
      <c r="A1828" s="26">
        <v>8694</v>
      </c>
      <c r="B1828" s="26">
        <v>12534</v>
      </c>
      <c r="C1828" s="26" t="s">
        <v>2780</v>
      </c>
      <c r="D1828" s="26">
        <v>510400740</v>
      </c>
      <c r="E1828" s="26" t="s">
        <v>203</v>
      </c>
      <c r="F1828" s="26" t="s">
        <v>2781</v>
      </c>
      <c r="G1828" s="26" t="s">
        <v>2782</v>
      </c>
      <c r="H1828" s="26" t="s">
        <v>69</v>
      </c>
      <c r="I1828" s="26" t="s">
        <v>67</v>
      </c>
      <c r="J1828" s="26" t="s">
        <v>51</v>
      </c>
      <c r="K1828" s="26" t="s">
        <v>51</v>
      </c>
      <c r="L1828" s="26" t="s">
        <v>433</v>
      </c>
      <c r="M1828" s="26" t="s">
        <v>165</v>
      </c>
      <c r="N1828" s="26" t="s">
        <v>68</v>
      </c>
      <c r="O1828" s="26" t="s">
        <v>57</v>
      </c>
      <c r="P1828" s="26" t="s">
        <v>531</v>
      </c>
      <c r="Q1828" s="57">
        <v>49839</v>
      </c>
      <c r="R1828" s="42">
        <v>1</v>
      </c>
      <c r="S1828" s="42">
        <v>4962</v>
      </c>
      <c r="T1828" s="42">
        <v>0</v>
      </c>
      <c r="U1828" s="42">
        <v>2473.01118</v>
      </c>
      <c r="V1828" s="43">
        <v>1.8119445240000001E-3</v>
      </c>
      <c r="W1828" s="43">
        <v>3.3110448450000001E-3</v>
      </c>
      <c r="X1828" s="43">
        <v>2.6717579557023347E-4</v>
      </c>
    </row>
    <row r="1829" spans="1:24" x14ac:dyDescent="0.2">
      <c r="A1829" s="26">
        <v>8694</v>
      </c>
      <c r="B1829" s="26">
        <v>12534</v>
      </c>
      <c r="C1829" s="26" t="s">
        <v>2783</v>
      </c>
      <c r="D1829" s="26">
        <v>516250107</v>
      </c>
      <c r="E1829" s="26" t="s">
        <v>203</v>
      </c>
      <c r="F1829" s="26" t="s">
        <v>2784</v>
      </c>
      <c r="G1829" s="26" t="s">
        <v>2785</v>
      </c>
      <c r="H1829" s="26" t="s">
        <v>69</v>
      </c>
      <c r="I1829" s="26" t="s">
        <v>67</v>
      </c>
      <c r="J1829" s="26" t="s">
        <v>51</v>
      </c>
      <c r="K1829" s="26" t="s">
        <v>51</v>
      </c>
      <c r="L1829" s="26" t="s">
        <v>433</v>
      </c>
      <c r="M1829" s="26" t="s">
        <v>165</v>
      </c>
      <c r="N1829" s="26" t="s">
        <v>356</v>
      </c>
      <c r="O1829" s="26" t="s">
        <v>57</v>
      </c>
      <c r="P1829" s="26" t="s">
        <v>531</v>
      </c>
      <c r="Q1829" s="57">
        <v>3505</v>
      </c>
      <c r="R1829" s="42">
        <v>1</v>
      </c>
      <c r="S1829" s="42">
        <v>6198</v>
      </c>
      <c r="T1829" s="42">
        <v>0</v>
      </c>
      <c r="U1829" s="42">
        <v>217.23990000000001</v>
      </c>
      <c r="V1829" s="43">
        <v>1.40144177E-4</v>
      </c>
      <c r="W1829" s="43">
        <v>2.9085636799999997E-4</v>
      </c>
      <c r="X1829" s="43">
        <v>2.3469866849569984E-5</v>
      </c>
    </row>
    <row r="1830" spans="1:24" x14ac:dyDescent="0.2">
      <c r="A1830" s="26">
        <v>8694</v>
      </c>
      <c r="B1830" s="26">
        <v>12534</v>
      </c>
      <c r="C1830" s="26" t="s">
        <v>2786</v>
      </c>
      <c r="D1830" s="26">
        <v>514881564</v>
      </c>
      <c r="E1830" s="26" t="s">
        <v>203</v>
      </c>
      <c r="F1830" s="26" t="s">
        <v>2787</v>
      </c>
      <c r="G1830" s="26" t="s">
        <v>2788</v>
      </c>
      <c r="H1830" s="26" t="s">
        <v>69</v>
      </c>
      <c r="I1830" s="26" t="s">
        <v>67</v>
      </c>
      <c r="J1830" s="26" t="s">
        <v>51</v>
      </c>
      <c r="K1830" s="26" t="s">
        <v>51</v>
      </c>
      <c r="L1830" s="26" t="s">
        <v>433</v>
      </c>
      <c r="M1830" s="26" t="s">
        <v>165</v>
      </c>
      <c r="N1830" s="26" t="s">
        <v>128</v>
      </c>
      <c r="O1830" s="26" t="s">
        <v>57</v>
      </c>
      <c r="P1830" s="26" t="s">
        <v>531</v>
      </c>
      <c r="Q1830" s="57">
        <v>58379.63</v>
      </c>
      <c r="R1830" s="42">
        <v>1</v>
      </c>
      <c r="S1830" s="42">
        <v>840.8</v>
      </c>
      <c r="T1830" s="42">
        <v>0</v>
      </c>
      <c r="U1830" s="42">
        <v>490.85593</v>
      </c>
      <c r="V1830" s="43">
        <v>4.8383120830000001E-3</v>
      </c>
      <c r="W1830" s="43">
        <v>6.57193145E-4</v>
      </c>
      <c r="X1830" s="43">
        <v>5.3030420836236097E-5</v>
      </c>
    </row>
    <row r="1831" spans="1:24" x14ac:dyDescent="0.2">
      <c r="A1831" s="26">
        <v>8694</v>
      </c>
      <c r="B1831" s="26">
        <v>12534</v>
      </c>
      <c r="C1831" s="26" t="s">
        <v>2789</v>
      </c>
      <c r="D1831" s="26">
        <v>513639013</v>
      </c>
      <c r="E1831" s="26" t="s">
        <v>203</v>
      </c>
      <c r="F1831" s="26" t="s">
        <v>2790</v>
      </c>
      <c r="G1831" s="26" t="s">
        <v>2791</v>
      </c>
      <c r="H1831" s="26" t="s">
        <v>69</v>
      </c>
      <c r="I1831" s="26" t="s">
        <v>67</v>
      </c>
      <c r="J1831" s="26" t="s">
        <v>51</v>
      </c>
      <c r="K1831" s="26" t="s">
        <v>51</v>
      </c>
      <c r="L1831" s="26" t="s">
        <v>433</v>
      </c>
      <c r="M1831" s="26" t="s">
        <v>165</v>
      </c>
      <c r="N1831" s="26" t="s">
        <v>126</v>
      </c>
      <c r="O1831" s="26" t="s">
        <v>57</v>
      </c>
      <c r="P1831" s="26" t="s">
        <v>531</v>
      </c>
      <c r="Q1831" s="57">
        <v>1100</v>
      </c>
      <c r="R1831" s="42">
        <v>1</v>
      </c>
      <c r="S1831" s="42">
        <v>10690</v>
      </c>
      <c r="T1831" s="42">
        <v>0</v>
      </c>
      <c r="U1831" s="42">
        <v>117.59</v>
      </c>
      <c r="V1831" s="43">
        <v>3.01654864877131E-5</v>
      </c>
      <c r="W1831" s="43">
        <v>1.5743792999999999E-4</v>
      </c>
      <c r="X1831" s="43">
        <v>1.2704027403994085E-5</v>
      </c>
    </row>
    <row r="1832" spans="1:24" x14ac:dyDescent="0.2">
      <c r="A1832" s="26">
        <v>8694</v>
      </c>
      <c r="B1832" s="26">
        <v>12534</v>
      </c>
      <c r="C1832" s="26" t="s">
        <v>2792</v>
      </c>
      <c r="D1832" s="26">
        <v>70252750</v>
      </c>
      <c r="E1832" s="26" t="s">
        <v>204</v>
      </c>
      <c r="F1832" s="26" t="s">
        <v>2793</v>
      </c>
      <c r="G1832" s="26" t="s">
        <v>2794</v>
      </c>
      <c r="H1832" s="26" t="s">
        <v>69</v>
      </c>
      <c r="I1832" s="26" t="s">
        <v>67</v>
      </c>
      <c r="J1832" s="26" t="s">
        <v>51</v>
      </c>
      <c r="K1832" s="26" t="s">
        <v>51</v>
      </c>
      <c r="L1832" s="26" t="s">
        <v>433</v>
      </c>
      <c r="M1832" s="26" t="s">
        <v>165</v>
      </c>
      <c r="N1832" s="26" t="s">
        <v>358</v>
      </c>
      <c r="O1832" s="26" t="s">
        <v>57</v>
      </c>
      <c r="P1832" s="26" t="s">
        <v>531</v>
      </c>
      <c r="Q1832" s="57">
        <v>13000</v>
      </c>
      <c r="R1832" s="42">
        <v>1</v>
      </c>
      <c r="S1832" s="42">
        <v>10000</v>
      </c>
      <c r="T1832" s="42">
        <v>0</v>
      </c>
      <c r="U1832" s="42">
        <v>1300</v>
      </c>
      <c r="V1832" s="43">
        <v>6.3230697500000002E-4</v>
      </c>
      <c r="W1832" s="43">
        <v>1.740533295E-3</v>
      </c>
      <c r="X1832" s="43">
        <v>1.404476199097909E-4</v>
      </c>
    </row>
    <row r="1833" spans="1:24" x14ac:dyDescent="0.2">
      <c r="A1833" s="26">
        <v>8694</v>
      </c>
      <c r="B1833" s="26">
        <v>12534</v>
      </c>
      <c r="C1833" s="26" t="s">
        <v>2795</v>
      </c>
      <c r="D1833" s="26">
        <v>514211457</v>
      </c>
      <c r="E1833" s="26" t="s">
        <v>203</v>
      </c>
      <c r="F1833" s="26" t="s">
        <v>2796</v>
      </c>
      <c r="G1833" s="26" t="s">
        <v>2797</v>
      </c>
      <c r="H1833" s="26" t="s">
        <v>69</v>
      </c>
      <c r="I1833" s="26" t="s">
        <v>67</v>
      </c>
      <c r="J1833" s="26" t="s">
        <v>51</v>
      </c>
      <c r="K1833" s="26" t="s">
        <v>51</v>
      </c>
      <c r="L1833" s="26" t="s">
        <v>433</v>
      </c>
      <c r="M1833" s="26" t="s">
        <v>165</v>
      </c>
      <c r="N1833" s="26" t="s">
        <v>356</v>
      </c>
      <c r="O1833" s="26" t="s">
        <v>57</v>
      </c>
      <c r="P1833" s="26" t="s">
        <v>531</v>
      </c>
      <c r="Q1833" s="57">
        <v>217361</v>
      </c>
      <c r="R1833" s="42">
        <v>1</v>
      </c>
      <c r="S1833" s="42">
        <v>7423</v>
      </c>
      <c r="T1833" s="42">
        <v>0</v>
      </c>
      <c r="U1833" s="42">
        <v>16134.70703</v>
      </c>
      <c r="V1833" s="43">
        <v>4.4822347720000003E-3</v>
      </c>
      <c r="W1833" s="43">
        <v>2.1602303691999999E-2</v>
      </c>
      <c r="X1833" s="43">
        <v>1.7431393848502084E-3</v>
      </c>
    </row>
    <row r="1834" spans="1:24" x14ac:dyDescent="0.2">
      <c r="A1834" s="26">
        <v>8694</v>
      </c>
      <c r="B1834" s="26">
        <v>12534</v>
      </c>
      <c r="C1834" s="26" t="s">
        <v>2798</v>
      </c>
      <c r="D1834" s="26">
        <v>516292992</v>
      </c>
      <c r="E1834" s="26" t="s">
        <v>203</v>
      </c>
      <c r="F1834" s="26" t="s">
        <v>2799</v>
      </c>
      <c r="G1834" s="26" t="s">
        <v>2800</v>
      </c>
      <c r="H1834" s="26" t="s">
        <v>69</v>
      </c>
      <c r="I1834" s="26" t="s">
        <v>67</v>
      </c>
      <c r="J1834" s="26" t="s">
        <v>51</v>
      </c>
      <c r="K1834" s="26" t="s">
        <v>51</v>
      </c>
      <c r="L1834" s="26" t="s">
        <v>433</v>
      </c>
      <c r="M1834" s="26" t="s">
        <v>165</v>
      </c>
      <c r="N1834" s="26" t="s">
        <v>68</v>
      </c>
      <c r="O1834" s="26" t="s">
        <v>57</v>
      </c>
      <c r="P1834" s="26" t="s">
        <v>531</v>
      </c>
      <c r="Q1834" s="57">
        <v>24340</v>
      </c>
      <c r="R1834" s="42">
        <v>1</v>
      </c>
      <c r="S1834" s="42">
        <v>1402</v>
      </c>
      <c r="T1834" s="42">
        <v>0</v>
      </c>
      <c r="U1834" s="42">
        <v>341.24680000000001</v>
      </c>
      <c r="V1834" s="43">
        <v>1.6725837000000001E-3</v>
      </c>
      <c r="W1834" s="43">
        <v>4.5688570499999998E-4</v>
      </c>
      <c r="X1834" s="43">
        <v>3.6867154509101868E-5</v>
      </c>
    </row>
    <row r="1835" spans="1:24" x14ac:dyDescent="0.2">
      <c r="A1835" s="26">
        <v>8694</v>
      </c>
      <c r="B1835" s="26">
        <v>12534</v>
      </c>
      <c r="C1835" s="26" t="s">
        <v>2801</v>
      </c>
      <c r="D1835" s="26">
        <v>513764399</v>
      </c>
      <c r="E1835" s="26" t="s">
        <v>203</v>
      </c>
      <c r="F1835" s="26" t="s">
        <v>2802</v>
      </c>
      <c r="G1835" s="26" t="s">
        <v>2803</v>
      </c>
      <c r="H1835" s="26" t="s">
        <v>69</v>
      </c>
      <c r="I1835" s="26" t="s">
        <v>67</v>
      </c>
      <c r="J1835" s="26" t="s">
        <v>51</v>
      </c>
      <c r="K1835" s="26" t="s">
        <v>51</v>
      </c>
      <c r="L1835" s="26" t="s">
        <v>433</v>
      </c>
      <c r="M1835" s="26" t="s">
        <v>165</v>
      </c>
      <c r="N1835" s="26" t="s">
        <v>131</v>
      </c>
      <c r="O1835" s="26" t="s">
        <v>57</v>
      </c>
      <c r="P1835" s="26" t="s">
        <v>531</v>
      </c>
      <c r="Q1835" s="57">
        <v>59639</v>
      </c>
      <c r="R1835" s="42">
        <v>1</v>
      </c>
      <c r="S1835" s="42">
        <v>1940</v>
      </c>
      <c r="T1835" s="42">
        <v>0</v>
      </c>
      <c r="U1835" s="42">
        <v>1156.9965999999999</v>
      </c>
      <c r="V1835" s="43">
        <v>2.697775745E-3</v>
      </c>
      <c r="W1835" s="43">
        <v>1.5490700799999999E-3</v>
      </c>
      <c r="X1835" s="43">
        <v>1.2499801439516949E-4</v>
      </c>
    </row>
    <row r="1836" spans="1:24" x14ac:dyDescent="0.2">
      <c r="A1836" s="26">
        <v>8694</v>
      </c>
      <c r="B1836" s="26">
        <v>12534</v>
      </c>
      <c r="C1836" s="26" t="s">
        <v>2939</v>
      </c>
      <c r="D1836" s="26">
        <v>512714494</v>
      </c>
      <c r="E1836" s="26" t="s">
        <v>203</v>
      </c>
      <c r="F1836" s="26" t="s">
        <v>2940</v>
      </c>
      <c r="G1836" s="26" t="s">
        <v>2941</v>
      </c>
      <c r="H1836" s="26" t="s">
        <v>69</v>
      </c>
      <c r="I1836" s="26" t="s">
        <v>67</v>
      </c>
      <c r="J1836" s="26" t="s">
        <v>51</v>
      </c>
      <c r="K1836" s="26" t="s">
        <v>51</v>
      </c>
      <c r="L1836" s="26" t="s">
        <v>433</v>
      </c>
      <c r="M1836" s="26" t="s">
        <v>165</v>
      </c>
      <c r="N1836" s="26" t="s">
        <v>136</v>
      </c>
      <c r="O1836" s="26" t="s">
        <v>57</v>
      </c>
      <c r="P1836" s="26" t="s">
        <v>531</v>
      </c>
      <c r="Q1836" s="57">
        <v>210000</v>
      </c>
      <c r="R1836" s="42">
        <v>1</v>
      </c>
      <c r="S1836" s="42">
        <v>860.6</v>
      </c>
      <c r="T1836" s="42">
        <v>0</v>
      </c>
      <c r="U1836" s="42">
        <v>1807.26</v>
      </c>
      <c r="V1836" s="43">
        <v>7.2901295599999999E-4</v>
      </c>
      <c r="W1836" s="43">
        <v>2.4196893869999998E-3</v>
      </c>
      <c r="X1836" s="43">
        <v>1.952502811985913E-4</v>
      </c>
    </row>
    <row r="1837" spans="1:24" x14ac:dyDescent="0.2">
      <c r="A1837" s="26">
        <v>8694</v>
      </c>
      <c r="B1837" s="26">
        <v>12534</v>
      </c>
      <c r="C1837" s="26" t="s">
        <v>2804</v>
      </c>
      <c r="D1837" s="26">
        <v>514259019</v>
      </c>
      <c r="E1837" s="26" t="s">
        <v>203</v>
      </c>
      <c r="F1837" s="26" t="s">
        <v>2805</v>
      </c>
      <c r="G1837" s="26" t="s">
        <v>2806</v>
      </c>
      <c r="H1837" s="26" t="s">
        <v>69</v>
      </c>
      <c r="I1837" s="26" t="s">
        <v>67</v>
      </c>
      <c r="J1837" s="26" t="s">
        <v>51</v>
      </c>
      <c r="K1837" s="26" t="s">
        <v>51</v>
      </c>
      <c r="L1837" s="26" t="s">
        <v>433</v>
      </c>
      <c r="M1837" s="26" t="s">
        <v>165</v>
      </c>
      <c r="N1837" s="26" t="s">
        <v>359</v>
      </c>
      <c r="O1837" s="26" t="s">
        <v>57</v>
      </c>
      <c r="P1837" s="26" t="s">
        <v>531</v>
      </c>
      <c r="Q1837" s="57">
        <v>26200</v>
      </c>
      <c r="R1837" s="42">
        <v>1</v>
      </c>
      <c r="S1837" s="42">
        <v>6044</v>
      </c>
      <c r="T1837" s="42">
        <v>0</v>
      </c>
      <c r="U1837" s="42">
        <v>1583.528</v>
      </c>
      <c r="V1837" s="43">
        <v>3.2715538200000003E-4</v>
      </c>
      <c r="W1837" s="43">
        <v>2.1201409290000001E-3</v>
      </c>
      <c r="X1837" s="43">
        <v>1.7107902973885489E-4</v>
      </c>
    </row>
    <row r="1838" spans="1:24" x14ac:dyDescent="0.2">
      <c r="A1838" s="26">
        <v>8694</v>
      </c>
      <c r="B1838" s="26">
        <v>12534</v>
      </c>
      <c r="C1838" s="26" t="s">
        <v>2807</v>
      </c>
      <c r="D1838" s="26">
        <v>516286887</v>
      </c>
      <c r="E1838" s="26" t="s">
        <v>203</v>
      </c>
      <c r="F1838" s="26" t="s">
        <v>2808</v>
      </c>
      <c r="G1838" s="26" t="s">
        <v>2809</v>
      </c>
      <c r="H1838" s="26" t="s">
        <v>69</v>
      </c>
      <c r="I1838" s="26" t="s">
        <v>67</v>
      </c>
      <c r="J1838" s="26" t="s">
        <v>51</v>
      </c>
      <c r="K1838" s="26" t="s">
        <v>51</v>
      </c>
      <c r="L1838" s="26" t="s">
        <v>433</v>
      </c>
      <c r="M1838" s="26" t="s">
        <v>165</v>
      </c>
      <c r="N1838" s="26" t="s">
        <v>131</v>
      </c>
      <c r="O1838" s="26" t="s">
        <v>57</v>
      </c>
      <c r="P1838" s="26" t="s">
        <v>531</v>
      </c>
      <c r="Q1838" s="57">
        <v>3242.56</v>
      </c>
      <c r="R1838" s="42">
        <v>1</v>
      </c>
      <c r="S1838" s="42">
        <v>367.2</v>
      </c>
      <c r="T1838" s="42">
        <v>0</v>
      </c>
      <c r="U1838" s="42">
        <v>11.90668</v>
      </c>
      <c r="V1838" s="43">
        <v>4.6070994700000002E-4</v>
      </c>
      <c r="W1838" s="43">
        <v>1.5941517677035399E-5</v>
      </c>
      <c r="X1838" s="43">
        <v>1.2863575900211608E-6</v>
      </c>
    </row>
    <row r="1839" spans="1:24" x14ac:dyDescent="0.2">
      <c r="A1839" s="26">
        <v>8694</v>
      </c>
      <c r="B1839" s="26">
        <v>12534</v>
      </c>
      <c r="C1839" s="26" t="s">
        <v>2807</v>
      </c>
      <c r="D1839" s="26">
        <v>516286887</v>
      </c>
      <c r="E1839" s="26" t="s">
        <v>203</v>
      </c>
      <c r="F1839" s="26" t="s">
        <v>2808</v>
      </c>
      <c r="G1839" s="26" t="s">
        <v>2809</v>
      </c>
      <c r="H1839" s="26" t="s">
        <v>69</v>
      </c>
      <c r="I1839" s="26" t="s">
        <v>67</v>
      </c>
      <c r="J1839" s="26" t="s">
        <v>51</v>
      </c>
      <c r="K1839" s="26" t="s">
        <v>51</v>
      </c>
      <c r="L1839" s="26" t="s">
        <v>52</v>
      </c>
      <c r="M1839" s="26" t="s">
        <v>165</v>
      </c>
      <c r="N1839" s="26" t="s">
        <v>131</v>
      </c>
      <c r="O1839" s="26" t="s">
        <v>57</v>
      </c>
      <c r="P1839" s="26" t="s">
        <v>531</v>
      </c>
      <c r="Q1839" s="57">
        <v>230147.41</v>
      </c>
      <c r="R1839" s="42">
        <v>1</v>
      </c>
      <c r="S1839" s="42">
        <v>367.2</v>
      </c>
      <c r="T1839" s="42">
        <v>0</v>
      </c>
      <c r="U1839" s="42">
        <v>845.10128999999995</v>
      </c>
      <c r="V1839" s="43">
        <v>3.2699842473E-2</v>
      </c>
      <c r="W1839" s="43">
        <v>1.1314822559999999E-3</v>
      </c>
      <c r="X1839" s="43">
        <v>9.1301895971687656E-5</v>
      </c>
    </row>
    <row r="1840" spans="1:24" x14ac:dyDescent="0.2">
      <c r="A1840" s="26">
        <v>8694</v>
      </c>
      <c r="B1840" s="26">
        <v>12534</v>
      </c>
      <c r="C1840" s="26" t="s">
        <v>2810</v>
      </c>
      <c r="D1840" s="26">
        <v>515512580</v>
      </c>
      <c r="E1840" s="26" t="s">
        <v>203</v>
      </c>
      <c r="F1840" s="26" t="s">
        <v>2811</v>
      </c>
      <c r="G1840" s="26" t="s">
        <v>2812</v>
      </c>
      <c r="H1840" s="26" t="s">
        <v>69</v>
      </c>
      <c r="I1840" s="26" t="s">
        <v>67</v>
      </c>
      <c r="J1840" s="26" t="s">
        <v>51</v>
      </c>
      <c r="K1840" s="26" t="s">
        <v>51</v>
      </c>
      <c r="L1840" s="26" t="s">
        <v>433</v>
      </c>
      <c r="M1840" s="26" t="s">
        <v>165</v>
      </c>
      <c r="N1840" s="26" t="s">
        <v>360</v>
      </c>
      <c r="O1840" s="26" t="s">
        <v>57</v>
      </c>
      <c r="P1840" s="26" t="s">
        <v>531</v>
      </c>
      <c r="Q1840" s="57">
        <v>123000</v>
      </c>
      <c r="R1840" s="42">
        <v>1</v>
      </c>
      <c r="S1840" s="42">
        <v>437.5</v>
      </c>
      <c r="T1840" s="42">
        <v>0</v>
      </c>
      <c r="U1840" s="42">
        <v>538.125</v>
      </c>
      <c r="V1840" s="43">
        <v>3.5824460489999998E-3</v>
      </c>
      <c r="W1840" s="43">
        <v>7.2048036799999995E-4</v>
      </c>
      <c r="X1840" s="43">
        <v>5.8137211895350939E-5</v>
      </c>
    </row>
    <row r="1841" spans="1:24" x14ac:dyDescent="0.2">
      <c r="A1841" s="26">
        <v>8694</v>
      </c>
      <c r="B1841" s="26">
        <v>12534</v>
      </c>
      <c r="C1841" s="26" t="s">
        <v>2819</v>
      </c>
      <c r="D1841" s="26">
        <v>515722536</v>
      </c>
      <c r="E1841" s="26" t="s">
        <v>203</v>
      </c>
      <c r="F1841" s="26" t="s">
        <v>2820</v>
      </c>
      <c r="G1841" s="26" t="s">
        <v>2821</v>
      </c>
      <c r="H1841" s="26" t="s">
        <v>69</v>
      </c>
      <c r="I1841" s="26" t="s">
        <v>67</v>
      </c>
      <c r="J1841" s="26" t="s">
        <v>51</v>
      </c>
      <c r="K1841" s="26" t="s">
        <v>51</v>
      </c>
      <c r="L1841" s="26" t="s">
        <v>433</v>
      </c>
      <c r="M1841" s="26" t="s">
        <v>165</v>
      </c>
      <c r="N1841" s="26" t="s">
        <v>356</v>
      </c>
      <c r="O1841" s="26" t="s">
        <v>57</v>
      </c>
      <c r="P1841" s="26" t="s">
        <v>531</v>
      </c>
      <c r="Q1841" s="57">
        <v>225504</v>
      </c>
      <c r="R1841" s="42">
        <v>1</v>
      </c>
      <c r="S1841" s="42">
        <v>500.5</v>
      </c>
      <c r="T1841" s="42">
        <v>0</v>
      </c>
      <c r="U1841" s="42">
        <v>1128.64752</v>
      </c>
      <c r="V1841" s="43">
        <v>1.792023222E-3</v>
      </c>
      <c r="W1841" s="43">
        <v>1.5111142979999999E-3</v>
      </c>
      <c r="X1841" s="43">
        <v>1.2193527530852931E-4</v>
      </c>
    </row>
    <row r="1842" spans="1:24" x14ac:dyDescent="0.2">
      <c r="A1842" s="26">
        <v>8694</v>
      </c>
      <c r="B1842" s="26">
        <v>12534</v>
      </c>
      <c r="C1842" s="26" t="s">
        <v>2822</v>
      </c>
      <c r="D1842" s="26">
        <v>512467994</v>
      </c>
      <c r="E1842" s="26" t="s">
        <v>203</v>
      </c>
      <c r="F1842" s="26" t="s">
        <v>2823</v>
      </c>
      <c r="G1842" s="26" t="s">
        <v>2824</v>
      </c>
      <c r="H1842" s="26" t="s">
        <v>69</v>
      </c>
      <c r="I1842" s="26" t="s">
        <v>67</v>
      </c>
      <c r="J1842" s="26" t="s">
        <v>51</v>
      </c>
      <c r="K1842" s="26" t="s">
        <v>51</v>
      </c>
      <c r="L1842" s="26" t="s">
        <v>433</v>
      </c>
      <c r="M1842" s="26" t="s">
        <v>165</v>
      </c>
      <c r="N1842" s="26" t="s">
        <v>84</v>
      </c>
      <c r="O1842" s="26" t="s">
        <v>57</v>
      </c>
      <c r="P1842" s="26" t="s">
        <v>531</v>
      </c>
      <c r="Q1842" s="57">
        <v>2000</v>
      </c>
      <c r="R1842" s="42">
        <v>1</v>
      </c>
      <c r="S1842" s="42">
        <v>4300</v>
      </c>
      <c r="T1842" s="42">
        <v>0</v>
      </c>
      <c r="U1842" s="42">
        <v>86</v>
      </c>
      <c r="V1842" s="43">
        <v>5.5409999643159602E-5</v>
      </c>
      <c r="W1842" s="43">
        <v>1.15142971E-4</v>
      </c>
      <c r="X1842" s="43">
        <v>9.2911502401861668E-6</v>
      </c>
    </row>
    <row r="1843" spans="1:24" x14ac:dyDescent="0.2">
      <c r="A1843" s="26">
        <v>8694</v>
      </c>
      <c r="B1843" s="26">
        <v>12534</v>
      </c>
      <c r="C1843" s="26" t="s">
        <v>2825</v>
      </c>
      <c r="D1843" s="26">
        <v>513561399</v>
      </c>
      <c r="E1843" s="26" t="s">
        <v>203</v>
      </c>
      <c r="F1843" s="26" t="s">
        <v>2826</v>
      </c>
      <c r="G1843" s="26" t="s">
        <v>2827</v>
      </c>
      <c r="H1843" s="26" t="s">
        <v>69</v>
      </c>
      <c r="I1843" s="26" t="s">
        <v>67</v>
      </c>
      <c r="J1843" s="26" t="s">
        <v>51</v>
      </c>
      <c r="K1843" s="26" t="s">
        <v>51</v>
      </c>
      <c r="L1843" s="26" t="s">
        <v>433</v>
      </c>
      <c r="M1843" s="26" t="s">
        <v>165</v>
      </c>
      <c r="N1843" s="26" t="s">
        <v>354</v>
      </c>
      <c r="O1843" s="26" t="s">
        <v>57</v>
      </c>
      <c r="P1843" s="26" t="s">
        <v>531</v>
      </c>
      <c r="Q1843" s="57">
        <v>478296</v>
      </c>
      <c r="R1843" s="42">
        <v>1</v>
      </c>
      <c r="S1843" s="42">
        <v>655.4</v>
      </c>
      <c r="T1843" s="42">
        <v>0</v>
      </c>
      <c r="U1843" s="42">
        <v>3134.75198</v>
      </c>
      <c r="V1843" s="43">
        <v>4.4271582760000002E-3</v>
      </c>
      <c r="W1843" s="43">
        <v>4.1970309179999998E-3</v>
      </c>
      <c r="X1843" s="43">
        <v>3.3866804199884952E-4</v>
      </c>
    </row>
    <row r="1844" spans="1:24" x14ac:dyDescent="0.2">
      <c r="A1844" s="26">
        <v>8694</v>
      </c>
      <c r="B1844" s="26">
        <v>12534</v>
      </c>
      <c r="C1844" s="26" t="s">
        <v>1290</v>
      </c>
      <c r="D1844" s="26">
        <v>515763845</v>
      </c>
      <c r="E1844" s="26" t="s">
        <v>203</v>
      </c>
      <c r="F1844" s="26" t="s">
        <v>2828</v>
      </c>
      <c r="G1844" s="26" t="s">
        <v>2829</v>
      </c>
      <c r="H1844" s="26" t="s">
        <v>69</v>
      </c>
      <c r="I1844" s="26" t="s">
        <v>67</v>
      </c>
      <c r="J1844" s="26" t="s">
        <v>51</v>
      </c>
      <c r="K1844" s="26" t="s">
        <v>51</v>
      </c>
      <c r="L1844" s="26" t="s">
        <v>433</v>
      </c>
      <c r="M1844" s="26" t="s">
        <v>165</v>
      </c>
      <c r="N1844" s="26" t="s">
        <v>355</v>
      </c>
      <c r="O1844" s="26" t="s">
        <v>57</v>
      </c>
      <c r="P1844" s="26" t="s">
        <v>531</v>
      </c>
      <c r="Q1844" s="57">
        <v>2088</v>
      </c>
      <c r="R1844" s="42">
        <v>1</v>
      </c>
      <c r="S1844" s="42">
        <v>998</v>
      </c>
      <c r="T1844" s="42">
        <v>0</v>
      </c>
      <c r="U1844" s="42">
        <v>20.838239999999999</v>
      </c>
      <c r="V1844" s="43">
        <v>4.8082991242885202E-5</v>
      </c>
      <c r="W1844" s="43">
        <v>2.7899731186049101E-5</v>
      </c>
      <c r="X1844" s="43">
        <v>2.2512932393146161E-6</v>
      </c>
    </row>
    <row r="1845" spans="1:24" x14ac:dyDescent="0.2">
      <c r="A1845" s="26">
        <v>8694</v>
      </c>
      <c r="B1845" s="26">
        <v>12534</v>
      </c>
      <c r="C1845" s="26" t="s">
        <v>2830</v>
      </c>
      <c r="D1845" s="26">
        <v>515166544</v>
      </c>
      <c r="E1845" s="26" t="s">
        <v>203</v>
      </c>
      <c r="F1845" s="26" t="s">
        <v>2831</v>
      </c>
      <c r="G1845" s="26" t="s">
        <v>2832</v>
      </c>
      <c r="H1845" s="26" t="s">
        <v>69</v>
      </c>
      <c r="I1845" s="26" t="s">
        <v>67</v>
      </c>
      <c r="J1845" s="26" t="s">
        <v>51</v>
      </c>
      <c r="K1845" s="26" t="s">
        <v>51</v>
      </c>
      <c r="L1845" s="26" t="s">
        <v>433</v>
      </c>
      <c r="M1845" s="26" t="s">
        <v>165</v>
      </c>
      <c r="N1845" s="26" t="s">
        <v>126</v>
      </c>
      <c r="O1845" s="26" t="s">
        <v>57</v>
      </c>
      <c r="P1845" s="26" t="s">
        <v>531</v>
      </c>
      <c r="Q1845" s="57">
        <v>87871</v>
      </c>
      <c r="R1845" s="42">
        <v>1</v>
      </c>
      <c r="S1845" s="42">
        <v>327.7</v>
      </c>
      <c r="T1845" s="42">
        <v>0</v>
      </c>
      <c r="U1845" s="42">
        <v>287.95326999999997</v>
      </c>
      <c r="V1845" s="43">
        <v>2.3571685319999998E-3</v>
      </c>
      <c r="W1845" s="43">
        <v>3.85532503E-4</v>
      </c>
      <c r="X1845" s="43">
        <v>3.1109501089801065E-5</v>
      </c>
    </row>
    <row r="1846" spans="1:24" x14ac:dyDescent="0.2">
      <c r="A1846" s="26">
        <v>8694</v>
      </c>
      <c r="B1846" s="26">
        <v>12534</v>
      </c>
      <c r="C1846" s="26" t="s">
        <v>2835</v>
      </c>
      <c r="D1846" s="26">
        <v>511605719</v>
      </c>
      <c r="E1846" s="26" t="s">
        <v>203</v>
      </c>
      <c r="F1846" s="26" t="s">
        <v>2836</v>
      </c>
      <c r="G1846" s="26" t="s">
        <v>2837</v>
      </c>
      <c r="H1846" s="26" t="s">
        <v>69</v>
      </c>
      <c r="I1846" s="26" t="s">
        <v>67</v>
      </c>
      <c r="J1846" s="26" t="s">
        <v>51</v>
      </c>
      <c r="K1846" s="26" t="s">
        <v>51</v>
      </c>
      <c r="L1846" s="26" t="s">
        <v>433</v>
      </c>
      <c r="M1846" s="26" t="s">
        <v>165</v>
      </c>
      <c r="N1846" s="26" t="s">
        <v>357</v>
      </c>
      <c r="O1846" s="26" t="s">
        <v>57</v>
      </c>
      <c r="P1846" s="26" t="s">
        <v>531</v>
      </c>
      <c r="Q1846" s="57">
        <v>226538</v>
      </c>
      <c r="R1846" s="42">
        <v>1</v>
      </c>
      <c r="S1846" s="42">
        <v>1420</v>
      </c>
      <c r="T1846" s="42">
        <v>0</v>
      </c>
      <c r="U1846" s="42">
        <v>3216.8395999999998</v>
      </c>
      <c r="V1846" s="43">
        <v>3.2393307579999999E-3</v>
      </c>
      <c r="W1846" s="43">
        <v>4.3069357149999998E-3</v>
      </c>
      <c r="X1846" s="43">
        <v>3.4753651188581825E-4</v>
      </c>
    </row>
    <row r="1847" spans="1:24" x14ac:dyDescent="0.2">
      <c r="A1847" s="26">
        <v>8694</v>
      </c>
      <c r="B1847" s="26">
        <v>12534</v>
      </c>
      <c r="C1847" s="26" t="s">
        <v>2838</v>
      </c>
      <c r="D1847" s="26">
        <v>512737560</v>
      </c>
      <c r="E1847" s="26" t="s">
        <v>203</v>
      </c>
      <c r="F1847" s="26" t="s">
        <v>2839</v>
      </c>
      <c r="G1847" s="26" t="s">
        <v>2840</v>
      </c>
      <c r="H1847" s="26" t="s">
        <v>69</v>
      </c>
      <c r="I1847" s="26" t="s">
        <v>67</v>
      </c>
      <c r="J1847" s="26" t="s">
        <v>51</v>
      </c>
      <c r="K1847" s="26" t="s">
        <v>51</v>
      </c>
      <c r="L1847" s="26" t="s">
        <v>433</v>
      </c>
      <c r="M1847" s="26" t="s">
        <v>165</v>
      </c>
      <c r="N1847" s="26" t="s">
        <v>360</v>
      </c>
      <c r="O1847" s="26" t="s">
        <v>57</v>
      </c>
      <c r="P1847" s="26" t="s">
        <v>531</v>
      </c>
      <c r="Q1847" s="57">
        <v>90000</v>
      </c>
      <c r="R1847" s="42">
        <v>1</v>
      </c>
      <c r="S1847" s="42">
        <v>1346</v>
      </c>
      <c r="T1847" s="42">
        <v>0</v>
      </c>
      <c r="U1847" s="42">
        <v>1211.4000000000001</v>
      </c>
      <c r="V1847" s="43">
        <v>1.471413212E-3</v>
      </c>
      <c r="W1847" s="43">
        <v>1.621909257E-3</v>
      </c>
      <c r="X1847" s="43">
        <v>1.3087557442978515E-4</v>
      </c>
    </row>
    <row r="1848" spans="1:24" x14ac:dyDescent="0.2">
      <c r="A1848" s="26">
        <v>8694</v>
      </c>
      <c r="B1848" s="26">
        <v>12534</v>
      </c>
      <c r="C1848" s="26" t="s">
        <v>2841</v>
      </c>
      <c r="D1848" s="26">
        <v>514259183</v>
      </c>
      <c r="E1848" s="26" t="s">
        <v>203</v>
      </c>
      <c r="F1848" s="26" t="s">
        <v>2842</v>
      </c>
      <c r="G1848" s="26" t="s">
        <v>2843</v>
      </c>
      <c r="H1848" s="26" t="s">
        <v>69</v>
      </c>
      <c r="I1848" s="26" t="s">
        <v>67</v>
      </c>
      <c r="J1848" s="26" t="s">
        <v>51</v>
      </c>
      <c r="K1848" s="26" t="s">
        <v>51</v>
      </c>
      <c r="L1848" s="26" t="s">
        <v>433</v>
      </c>
      <c r="M1848" s="26" t="s">
        <v>165</v>
      </c>
      <c r="N1848" s="26" t="s">
        <v>352</v>
      </c>
      <c r="O1848" s="26" t="s">
        <v>57</v>
      </c>
      <c r="P1848" s="26" t="s">
        <v>531</v>
      </c>
      <c r="Q1848" s="57">
        <v>166100</v>
      </c>
      <c r="R1848" s="42">
        <v>1</v>
      </c>
      <c r="S1848" s="42">
        <v>578.79999999999995</v>
      </c>
      <c r="T1848" s="42">
        <v>0</v>
      </c>
      <c r="U1848" s="42">
        <v>961.38679999999999</v>
      </c>
      <c r="V1848" s="43">
        <v>1.0693712251E-2</v>
      </c>
      <c r="W1848" s="43">
        <v>1.287173642E-3</v>
      </c>
      <c r="X1848" s="43">
        <v>1.0386499067130013E-4</v>
      </c>
    </row>
    <row r="1849" spans="1:24" x14ac:dyDescent="0.2">
      <c r="A1849" s="26">
        <v>8694</v>
      </c>
      <c r="B1849" s="26">
        <v>12534</v>
      </c>
      <c r="C1849" s="26" t="s">
        <v>1472</v>
      </c>
      <c r="D1849" s="26">
        <v>510459928</v>
      </c>
      <c r="E1849" s="26" t="s">
        <v>203</v>
      </c>
      <c r="F1849" s="26" t="s">
        <v>2844</v>
      </c>
      <c r="G1849" s="26" t="s">
        <v>2845</v>
      </c>
      <c r="H1849" s="26" t="s">
        <v>69</v>
      </c>
      <c r="I1849" s="26" t="s">
        <v>67</v>
      </c>
      <c r="J1849" s="26" t="s">
        <v>51</v>
      </c>
      <c r="K1849" s="26" t="s">
        <v>51</v>
      </c>
      <c r="L1849" s="26" t="s">
        <v>433</v>
      </c>
      <c r="M1849" s="26" t="s">
        <v>165</v>
      </c>
      <c r="N1849" s="26" t="s">
        <v>87</v>
      </c>
      <c r="O1849" s="26" t="s">
        <v>57</v>
      </c>
      <c r="P1849" s="26" t="s">
        <v>531</v>
      </c>
      <c r="Q1849" s="57">
        <v>434255</v>
      </c>
      <c r="R1849" s="42">
        <v>1</v>
      </c>
      <c r="S1849" s="42">
        <v>249.4</v>
      </c>
      <c r="T1849" s="42">
        <v>0</v>
      </c>
      <c r="U1849" s="42">
        <v>1083.03197</v>
      </c>
      <c r="V1849" s="43">
        <v>4.73674255E-4</v>
      </c>
      <c r="W1849" s="43">
        <v>1.4500409260000001E-3</v>
      </c>
      <c r="X1849" s="43">
        <v>1.1700712497900926E-4</v>
      </c>
    </row>
    <row r="1850" spans="1:24" x14ac:dyDescent="0.2">
      <c r="A1850" s="26">
        <v>8694</v>
      </c>
      <c r="B1850" s="26">
        <v>12534</v>
      </c>
      <c r="C1850" s="26" t="s">
        <v>1491</v>
      </c>
      <c r="D1850" s="26">
        <v>513775163</v>
      </c>
      <c r="E1850" s="26" t="s">
        <v>203</v>
      </c>
      <c r="F1850" s="26" t="s">
        <v>2846</v>
      </c>
      <c r="G1850" s="26" t="s">
        <v>2847</v>
      </c>
      <c r="H1850" s="26" t="s">
        <v>69</v>
      </c>
      <c r="I1850" s="26" t="s">
        <v>67</v>
      </c>
      <c r="J1850" s="26" t="s">
        <v>51</v>
      </c>
      <c r="K1850" s="26" t="s">
        <v>51</v>
      </c>
      <c r="L1850" s="26" t="s">
        <v>433</v>
      </c>
      <c r="M1850" s="26" t="s">
        <v>165</v>
      </c>
      <c r="N1850" s="26" t="s">
        <v>87</v>
      </c>
      <c r="O1850" s="26" t="s">
        <v>57</v>
      </c>
      <c r="P1850" s="26" t="s">
        <v>531</v>
      </c>
      <c r="Q1850" s="57">
        <v>47565</v>
      </c>
      <c r="R1850" s="42">
        <v>1</v>
      </c>
      <c r="S1850" s="42">
        <v>5339</v>
      </c>
      <c r="T1850" s="42">
        <v>0</v>
      </c>
      <c r="U1850" s="42">
        <v>2539.4953500000001</v>
      </c>
      <c r="V1850" s="43">
        <v>3.807084354E-3</v>
      </c>
      <c r="W1850" s="43">
        <v>3.4000586230000002E-3</v>
      </c>
      <c r="X1850" s="43">
        <v>2.7435852129190877E-4</v>
      </c>
    </row>
    <row r="1851" spans="1:24" x14ac:dyDescent="0.2">
      <c r="A1851" s="26">
        <v>8694</v>
      </c>
      <c r="B1851" s="26">
        <v>12534</v>
      </c>
      <c r="C1851" s="26" t="s">
        <v>1533</v>
      </c>
      <c r="D1851" s="26">
        <v>560040545</v>
      </c>
      <c r="E1851" s="26" t="s">
        <v>203</v>
      </c>
      <c r="F1851" s="26" t="s">
        <v>2848</v>
      </c>
      <c r="G1851" s="26" t="s">
        <v>2849</v>
      </c>
      <c r="H1851" s="26" t="s">
        <v>69</v>
      </c>
      <c r="I1851" s="26" t="s">
        <v>67</v>
      </c>
      <c r="J1851" s="26" t="s">
        <v>51</v>
      </c>
      <c r="K1851" s="26" t="s">
        <v>51</v>
      </c>
      <c r="L1851" s="26" t="s">
        <v>433</v>
      </c>
      <c r="M1851" s="26" t="s">
        <v>165</v>
      </c>
      <c r="N1851" s="26" t="s">
        <v>84</v>
      </c>
      <c r="O1851" s="26" t="s">
        <v>57</v>
      </c>
      <c r="P1851" s="26" t="s">
        <v>531</v>
      </c>
      <c r="Q1851" s="57">
        <v>165781</v>
      </c>
      <c r="R1851" s="42">
        <v>1</v>
      </c>
      <c r="S1851" s="42">
        <v>1969</v>
      </c>
      <c r="T1851" s="42">
        <v>0</v>
      </c>
      <c r="U1851" s="42">
        <v>3264.2278900000001</v>
      </c>
      <c r="V1851" s="43">
        <v>2.6339507940000002E-3</v>
      </c>
      <c r="W1851" s="43">
        <v>4.3703825589999998E-3</v>
      </c>
      <c r="X1851" s="43">
        <v>3.5265618307204517E-4</v>
      </c>
    </row>
    <row r="1852" spans="1:24" x14ac:dyDescent="0.2">
      <c r="A1852" s="26">
        <v>8694</v>
      </c>
      <c r="B1852" s="26">
        <v>12534</v>
      </c>
      <c r="C1852" s="26" t="s">
        <v>1533</v>
      </c>
      <c r="D1852" s="26">
        <v>560040545</v>
      </c>
      <c r="E1852" s="26" t="s">
        <v>203</v>
      </c>
      <c r="F1852" s="26" t="s">
        <v>2936</v>
      </c>
      <c r="G1852" s="26" t="s">
        <v>2849</v>
      </c>
      <c r="H1852" s="26" t="s">
        <v>69</v>
      </c>
      <c r="I1852" s="26" t="s">
        <v>67</v>
      </c>
      <c r="J1852" s="26" t="s">
        <v>51</v>
      </c>
      <c r="K1852" s="26" t="s">
        <v>51</v>
      </c>
      <c r="L1852" s="26" t="s">
        <v>433</v>
      </c>
      <c r="M1852" s="26" t="s">
        <v>165</v>
      </c>
      <c r="N1852" s="26" t="s">
        <v>84</v>
      </c>
      <c r="O1852" s="26" t="s">
        <v>57</v>
      </c>
      <c r="P1852" s="26" t="s">
        <v>531</v>
      </c>
      <c r="Q1852" s="57">
        <v>51195.87</v>
      </c>
      <c r="R1852" s="42">
        <v>1</v>
      </c>
      <c r="S1852" s="42">
        <v>1969</v>
      </c>
      <c r="T1852" s="42">
        <v>0</v>
      </c>
      <c r="U1852" s="42">
        <v>1008.04668</v>
      </c>
      <c r="V1852" s="43">
        <v>1.264095555E-3</v>
      </c>
      <c r="W1852" s="43">
        <v>1.3496452379999999E-3</v>
      </c>
      <c r="X1852" s="43">
        <v>1.0890596689535893E-4</v>
      </c>
    </row>
    <row r="1853" spans="1:24" x14ac:dyDescent="0.2">
      <c r="A1853" s="26">
        <v>8694</v>
      </c>
      <c r="B1853" s="26">
        <v>12534</v>
      </c>
      <c r="C1853" s="26" t="s">
        <v>2850</v>
      </c>
      <c r="D1853" s="26">
        <v>516854239</v>
      </c>
      <c r="E1853" s="26" t="s">
        <v>203</v>
      </c>
      <c r="F1853" s="26" t="s">
        <v>2851</v>
      </c>
      <c r="G1853" s="26" t="s">
        <v>2852</v>
      </c>
      <c r="H1853" s="26" t="s">
        <v>69</v>
      </c>
      <c r="I1853" s="26" t="s">
        <v>67</v>
      </c>
      <c r="J1853" s="26" t="s">
        <v>51</v>
      </c>
      <c r="K1853" s="26" t="s">
        <v>51</v>
      </c>
      <c r="L1853" s="26" t="s">
        <v>433</v>
      </c>
      <c r="M1853" s="26" t="s">
        <v>165</v>
      </c>
      <c r="N1853" s="26" t="s">
        <v>130</v>
      </c>
      <c r="O1853" s="26" t="s">
        <v>57</v>
      </c>
      <c r="P1853" s="26" t="s">
        <v>531</v>
      </c>
      <c r="Q1853" s="57">
        <v>100</v>
      </c>
      <c r="R1853" s="42">
        <v>1</v>
      </c>
      <c r="S1853" s="42">
        <v>1175</v>
      </c>
      <c r="T1853" s="42">
        <v>0</v>
      </c>
      <c r="U1853" s="42">
        <v>1.175</v>
      </c>
      <c r="V1853" s="43">
        <v>2.5216865039338299E-6</v>
      </c>
      <c r="W1853" s="43">
        <v>1.5731743248761701E-6</v>
      </c>
      <c r="X1853" s="43">
        <v>1.2694304107231101E-7</v>
      </c>
    </row>
    <row r="1854" spans="1:24" x14ac:dyDescent="0.2">
      <c r="A1854" s="26">
        <v>8694</v>
      </c>
      <c r="B1854" s="26">
        <v>12534</v>
      </c>
      <c r="C1854" s="26" t="s">
        <v>1433</v>
      </c>
      <c r="D1854" s="26">
        <v>520036658</v>
      </c>
      <c r="E1854" s="26" t="s">
        <v>203</v>
      </c>
      <c r="F1854" s="26" t="s">
        <v>2853</v>
      </c>
      <c r="G1854" s="26" t="s">
        <v>2854</v>
      </c>
      <c r="H1854" s="26" t="s">
        <v>69</v>
      </c>
      <c r="I1854" s="26" t="s">
        <v>67</v>
      </c>
      <c r="J1854" s="26" t="s">
        <v>51</v>
      </c>
      <c r="K1854" s="26" t="s">
        <v>51</v>
      </c>
      <c r="L1854" s="26" t="s">
        <v>433</v>
      </c>
      <c r="M1854" s="26" t="s">
        <v>165</v>
      </c>
      <c r="N1854" s="26" t="s">
        <v>87</v>
      </c>
      <c r="O1854" s="26" t="s">
        <v>57</v>
      </c>
      <c r="P1854" s="26" t="s">
        <v>531</v>
      </c>
      <c r="Q1854" s="57">
        <v>3698249</v>
      </c>
      <c r="R1854" s="42">
        <v>1</v>
      </c>
      <c r="S1854" s="42">
        <v>94</v>
      </c>
      <c r="T1854" s="42">
        <v>0</v>
      </c>
      <c r="U1854" s="42">
        <v>3476.3540600000001</v>
      </c>
      <c r="V1854" s="43">
        <v>1.190480235E-3</v>
      </c>
      <c r="W1854" s="43">
        <v>4.6543922990000004E-3</v>
      </c>
      <c r="X1854" s="43">
        <v>3.7557357976210646E-4</v>
      </c>
    </row>
    <row r="1855" spans="1:24" x14ac:dyDescent="0.2">
      <c r="A1855" s="26">
        <v>8694</v>
      </c>
      <c r="B1855" s="26">
        <v>12534</v>
      </c>
      <c r="C1855" s="26" t="s">
        <v>2855</v>
      </c>
      <c r="D1855" s="26">
        <v>516196425</v>
      </c>
      <c r="E1855" s="26" t="s">
        <v>203</v>
      </c>
      <c r="F1855" s="26" t="s">
        <v>2856</v>
      </c>
      <c r="G1855" s="26" t="s">
        <v>2857</v>
      </c>
      <c r="H1855" s="26" t="s">
        <v>69</v>
      </c>
      <c r="I1855" s="26" t="s">
        <v>67</v>
      </c>
      <c r="J1855" s="26" t="s">
        <v>56</v>
      </c>
      <c r="K1855" s="26" t="s">
        <v>51</v>
      </c>
      <c r="L1855" s="26" t="s">
        <v>433</v>
      </c>
      <c r="M1855" s="26" t="s">
        <v>219</v>
      </c>
      <c r="N1855" s="26" t="s">
        <v>470</v>
      </c>
      <c r="O1855" s="26" t="s">
        <v>57</v>
      </c>
      <c r="P1855" s="26" t="s">
        <v>532</v>
      </c>
      <c r="Q1855" s="57">
        <v>73300</v>
      </c>
      <c r="R1855" s="42">
        <v>3.6469999999999998</v>
      </c>
      <c r="S1855" s="42">
        <v>865</v>
      </c>
      <c r="T1855" s="42">
        <v>0</v>
      </c>
      <c r="U1855" s="42">
        <v>2312.36211</v>
      </c>
      <c r="V1855" s="43">
        <v>1.032444752E-3</v>
      </c>
      <c r="W1855" s="43">
        <v>3.0959563409999999E-3</v>
      </c>
      <c r="X1855" s="43">
        <v>2.4981981132237081E-4</v>
      </c>
    </row>
    <row r="1856" spans="1:24" x14ac:dyDescent="0.2">
      <c r="A1856" s="26">
        <v>8694</v>
      </c>
      <c r="B1856" s="26">
        <v>12534</v>
      </c>
      <c r="C1856" s="26" t="s">
        <v>2858</v>
      </c>
      <c r="D1856" s="26">
        <v>59941502</v>
      </c>
      <c r="E1856" s="26" t="s">
        <v>204</v>
      </c>
      <c r="F1856" s="26" t="s">
        <v>2858</v>
      </c>
      <c r="G1856" s="26" t="s">
        <v>2859</v>
      </c>
      <c r="H1856" s="26" t="s">
        <v>69</v>
      </c>
      <c r="I1856" s="26" t="s">
        <v>67</v>
      </c>
      <c r="J1856" s="26" t="s">
        <v>56</v>
      </c>
      <c r="K1856" s="26" t="s">
        <v>168</v>
      </c>
      <c r="L1856" s="26" t="s">
        <v>433</v>
      </c>
      <c r="M1856" s="26" t="s">
        <v>79</v>
      </c>
      <c r="N1856" s="26" t="s">
        <v>474</v>
      </c>
      <c r="O1856" s="26" t="s">
        <v>57</v>
      </c>
      <c r="P1856" s="26" t="s">
        <v>532</v>
      </c>
      <c r="Q1856" s="57">
        <v>324353.21999999997</v>
      </c>
      <c r="R1856" s="42">
        <v>3.6469999999999998</v>
      </c>
      <c r="S1856" s="42">
        <v>0.01</v>
      </c>
      <c r="T1856" s="42">
        <v>0</v>
      </c>
      <c r="U1856" s="42">
        <v>0.11829000000000001</v>
      </c>
      <c r="V1856" s="43">
        <v>5.9660057499999995E-4</v>
      </c>
      <c r="W1856" s="43">
        <v>1.5837514118263999E-7</v>
      </c>
      <c r="X1856" s="43">
        <v>1.2779653045483973E-8</v>
      </c>
    </row>
    <row r="1857" spans="1:24" x14ac:dyDescent="0.2">
      <c r="A1857" s="26">
        <v>8694</v>
      </c>
      <c r="B1857" s="26">
        <v>12534</v>
      </c>
      <c r="C1857" s="26" t="s">
        <v>2860</v>
      </c>
      <c r="D1857" s="26">
        <v>70769793</v>
      </c>
      <c r="E1857" s="26" t="s">
        <v>204</v>
      </c>
      <c r="F1857" s="26" t="s">
        <v>2861</v>
      </c>
      <c r="G1857" s="26" t="s">
        <v>2862</v>
      </c>
      <c r="H1857" s="26" t="s">
        <v>69</v>
      </c>
      <c r="I1857" s="26" t="s">
        <v>67</v>
      </c>
      <c r="J1857" s="26" t="s">
        <v>56</v>
      </c>
      <c r="K1857" s="26" t="s">
        <v>167</v>
      </c>
      <c r="L1857" s="26" t="s">
        <v>433</v>
      </c>
      <c r="M1857" s="26" t="s">
        <v>219</v>
      </c>
      <c r="N1857" s="26" t="s">
        <v>511</v>
      </c>
      <c r="O1857" s="26" t="s">
        <v>57</v>
      </c>
      <c r="P1857" s="26" t="s">
        <v>532</v>
      </c>
      <c r="Q1857" s="57">
        <v>43545</v>
      </c>
      <c r="R1857" s="42">
        <v>3.6469999999999998</v>
      </c>
      <c r="S1857" s="42">
        <v>4202</v>
      </c>
      <c r="T1857" s="42">
        <v>0</v>
      </c>
      <c r="U1857" s="42">
        <v>6673.1379999999999</v>
      </c>
      <c r="V1857" s="43">
        <v>9.5548057299999997E-4</v>
      </c>
      <c r="W1857" s="43">
        <v>8.9344760570000004E-3</v>
      </c>
      <c r="X1857" s="43">
        <v>7.2094334571506317E-4</v>
      </c>
    </row>
    <row r="1858" spans="1:24" x14ac:dyDescent="0.2">
      <c r="A1858" s="26">
        <v>8694</v>
      </c>
      <c r="B1858" s="26">
        <v>12534</v>
      </c>
      <c r="C1858" s="26" t="s">
        <v>2961</v>
      </c>
      <c r="D1858" s="26">
        <v>66503767</v>
      </c>
      <c r="E1858" s="26" t="s">
        <v>204</v>
      </c>
      <c r="F1858" s="26" t="s">
        <v>2961</v>
      </c>
      <c r="G1858" s="26" t="s">
        <v>2962</v>
      </c>
      <c r="H1858" s="26" t="s">
        <v>69</v>
      </c>
      <c r="I1858" s="26" t="s">
        <v>67</v>
      </c>
      <c r="J1858" s="26" t="s">
        <v>56</v>
      </c>
      <c r="K1858" s="26" t="s">
        <v>167</v>
      </c>
      <c r="L1858" s="26" t="s">
        <v>433</v>
      </c>
      <c r="M1858" s="26" t="s">
        <v>218</v>
      </c>
      <c r="N1858" s="26" t="s">
        <v>470</v>
      </c>
      <c r="O1858" s="26" t="s">
        <v>57</v>
      </c>
      <c r="P1858" s="26" t="s">
        <v>532</v>
      </c>
      <c r="Q1858" s="57">
        <v>0.03</v>
      </c>
      <c r="R1858" s="42">
        <v>3.6469999999999998</v>
      </c>
      <c r="S1858" s="42">
        <v>-8471</v>
      </c>
      <c r="T1858" s="42">
        <v>0</v>
      </c>
      <c r="U1858" s="42">
        <v>-9.2700000000000005E-3</v>
      </c>
      <c r="V1858" s="43">
        <v>2.8986438173144799E-10</v>
      </c>
      <c r="W1858" s="43">
        <v>-1.2411341269448599E-8</v>
      </c>
      <c r="X1858" s="43">
        <v>-1.0014995665875088E-9</v>
      </c>
    </row>
    <row r="1859" spans="1:24" x14ac:dyDescent="0.2">
      <c r="A1859" s="26">
        <v>8694</v>
      </c>
      <c r="B1859" s="26">
        <v>12534</v>
      </c>
      <c r="C1859" s="26" t="s">
        <v>2866</v>
      </c>
      <c r="D1859" s="26">
        <v>39770802</v>
      </c>
      <c r="E1859" s="26" t="s">
        <v>204</v>
      </c>
      <c r="F1859" s="26" t="s">
        <v>2867</v>
      </c>
      <c r="G1859" s="26" t="s">
        <v>2868</v>
      </c>
      <c r="H1859" s="26" t="s">
        <v>69</v>
      </c>
      <c r="I1859" s="26" t="s">
        <v>67</v>
      </c>
      <c r="J1859" s="26" t="s">
        <v>56</v>
      </c>
      <c r="K1859" s="26" t="s">
        <v>51</v>
      </c>
      <c r="L1859" s="26" t="s">
        <v>433</v>
      </c>
      <c r="M1859" s="26" t="s">
        <v>218</v>
      </c>
      <c r="N1859" s="26" t="s">
        <v>470</v>
      </c>
      <c r="O1859" s="26" t="s">
        <v>57</v>
      </c>
      <c r="P1859" s="26" t="s">
        <v>532</v>
      </c>
      <c r="Q1859" s="57">
        <v>118221</v>
      </c>
      <c r="R1859" s="42">
        <v>3.6469999999999998</v>
      </c>
      <c r="S1859" s="42">
        <v>1417</v>
      </c>
      <c r="T1859" s="42">
        <v>0</v>
      </c>
      <c r="U1859" s="42">
        <v>6109.4236600000004</v>
      </c>
      <c r="V1859" s="43">
        <v>1.5031277810000001E-3</v>
      </c>
      <c r="W1859" s="43">
        <v>8.1797348439999994E-3</v>
      </c>
      <c r="X1859" s="43">
        <v>6.6004154774427961E-4</v>
      </c>
    </row>
    <row r="1860" spans="1:24" x14ac:dyDescent="0.2">
      <c r="A1860" s="26">
        <v>8694</v>
      </c>
      <c r="B1860" s="26">
        <v>12534</v>
      </c>
      <c r="C1860" s="26" t="s">
        <v>2869</v>
      </c>
      <c r="D1860" s="26">
        <v>515333128</v>
      </c>
      <c r="E1860" s="26" t="s">
        <v>203</v>
      </c>
      <c r="F1860" s="26" t="s">
        <v>2869</v>
      </c>
      <c r="G1860" s="26" t="s">
        <v>2870</v>
      </c>
      <c r="H1860" s="26" t="s">
        <v>69</v>
      </c>
      <c r="I1860" s="26" t="s">
        <v>67</v>
      </c>
      <c r="J1860" s="26" t="s">
        <v>56</v>
      </c>
      <c r="K1860" s="26" t="s">
        <v>51</v>
      </c>
      <c r="L1860" s="26" t="s">
        <v>433</v>
      </c>
      <c r="M1860" s="26" t="s">
        <v>219</v>
      </c>
      <c r="N1860" s="26" t="s">
        <v>471</v>
      </c>
      <c r="O1860" s="26" t="s">
        <v>57</v>
      </c>
      <c r="P1860" s="26" t="s">
        <v>532</v>
      </c>
      <c r="Q1860" s="57">
        <v>302335.09999999998</v>
      </c>
      <c r="R1860" s="42">
        <v>3.6469999999999998</v>
      </c>
      <c r="S1860" s="42">
        <v>186</v>
      </c>
      <c r="T1860" s="42">
        <v>0</v>
      </c>
      <c r="U1860" s="42">
        <v>2050.8659600000001</v>
      </c>
      <c r="V1860" s="43">
        <v>3.5540744719999998E-3</v>
      </c>
      <c r="W1860" s="43">
        <v>2.7458465290000002E-3</v>
      </c>
      <c r="X1860" s="43">
        <v>2.215686483353911E-4</v>
      </c>
    </row>
    <row r="1861" spans="1:24" x14ac:dyDescent="0.2">
      <c r="A1861" s="26">
        <v>8694</v>
      </c>
      <c r="B1861" s="26">
        <v>12534</v>
      </c>
      <c r="C1861" s="26" t="s">
        <v>2871</v>
      </c>
      <c r="D1861" s="26">
        <v>117894</v>
      </c>
      <c r="E1861" s="26" t="s">
        <v>204</v>
      </c>
      <c r="F1861" s="26" t="s">
        <v>2872</v>
      </c>
      <c r="G1861" s="26" t="s">
        <v>2873</v>
      </c>
      <c r="H1861" s="26" t="s">
        <v>69</v>
      </c>
      <c r="I1861" s="26" t="s">
        <v>67</v>
      </c>
      <c r="J1861" s="26" t="s">
        <v>56</v>
      </c>
      <c r="K1861" s="26" t="s">
        <v>85</v>
      </c>
      <c r="L1861" s="26" t="s">
        <v>433</v>
      </c>
      <c r="M1861" s="26" t="s">
        <v>79</v>
      </c>
      <c r="N1861" s="26" t="s">
        <v>459</v>
      </c>
      <c r="O1861" s="26" t="s">
        <v>57</v>
      </c>
      <c r="P1861" s="26" t="s">
        <v>538</v>
      </c>
      <c r="Q1861" s="57">
        <v>3627</v>
      </c>
      <c r="R1861" s="42">
        <v>3.7964000000000002</v>
      </c>
      <c r="S1861" s="42">
        <v>61460</v>
      </c>
      <c r="T1861" s="42">
        <v>0</v>
      </c>
      <c r="U1861" s="42">
        <v>8462.7610000000004</v>
      </c>
      <c r="V1861" s="43">
        <v>8.3266661080354506E-5</v>
      </c>
      <c r="W1861" s="43">
        <v>1.1330551764E-2</v>
      </c>
      <c r="X1861" s="43">
        <v>9.1428818485800149E-4</v>
      </c>
    </row>
    <row r="1862" spans="1:24" x14ac:dyDescent="0.2">
      <c r="A1862" s="26">
        <v>8694</v>
      </c>
      <c r="B1862" s="26">
        <v>12534</v>
      </c>
      <c r="C1862" s="26" t="s">
        <v>2874</v>
      </c>
      <c r="D1862" s="26">
        <v>359009</v>
      </c>
      <c r="E1862" s="26" t="s">
        <v>204</v>
      </c>
      <c r="F1862" s="26" t="s">
        <v>2875</v>
      </c>
      <c r="G1862" s="26" t="s">
        <v>2876</v>
      </c>
      <c r="H1862" s="26" t="s">
        <v>69</v>
      </c>
      <c r="I1862" s="26" t="s">
        <v>67</v>
      </c>
      <c r="J1862" s="26" t="s">
        <v>56</v>
      </c>
      <c r="K1862" s="26" t="s">
        <v>51</v>
      </c>
      <c r="L1862" s="26" t="s">
        <v>433</v>
      </c>
      <c r="M1862" s="26" t="s">
        <v>219</v>
      </c>
      <c r="N1862" s="26" t="s">
        <v>472</v>
      </c>
      <c r="O1862" s="26" t="s">
        <v>57</v>
      </c>
      <c r="P1862" s="26" t="s">
        <v>532</v>
      </c>
      <c r="Q1862" s="57">
        <v>9127</v>
      </c>
      <c r="R1862" s="42">
        <v>3.6469999999999998</v>
      </c>
      <c r="S1862" s="42">
        <v>3115</v>
      </c>
      <c r="T1862" s="42">
        <v>2.4916698656420002</v>
      </c>
      <c r="U1862" s="42">
        <v>1045.95128</v>
      </c>
      <c r="V1862" s="43">
        <v>4.5879122800000002E-4</v>
      </c>
      <c r="W1862" s="43">
        <v>1.400394637E-3</v>
      </c>
      <c r="X1862" s="43">
        <v>1.1300105216738406E-4</v>
      </c>
    </row>
    <row r="1863" spans="1:24" x14ac:dyDescent="0.2">
      <c r="A1863" s="26">
        <v>8694</v>
      </c>
      <c r="B1863" s="26">
        <v>12534</v>
      </c>
      <c r="C1863" s="26" t="s">
        <v>2877</v>
      </c>
      <c r="D1863" s="26">
        <v>1729029</v>
      </c>
      <c r="E1863" s="26" t="s">
        <v>204</v>
      </c>
      <c r="F1863" s="26" t="s">
        <v>2878</v>
      </c>
      <c r="G1863" s="26" t="s">
        <v>2879</v>
      </c>
      <c r="H1863" s="26" t="s">
        <v>69</v>
      </c>
      <c r="I1863" s="26" t="s">
        <v>67</v>
      </c>
      <c r="J1863" s="26" t="s">
        <v>56</v>
      </c>
      <c r="K1863" s="26" t="s">
        <v>103</v>
      </c>
      <c r="L1863" s="26" t="s">
        <v>433</v>
      </c>
      <c r="M1863" s="26" t="s">
        <v>227</v>
      </c>
      <c r="N1863" s="26" t="s">
        <v>465</v>
      </c>
      <c r="O1863" s="26" t="s">
        <v>57</v>
      </c>
      <c r="P1863" s="26" t="s">
        <v>534</v>
      </c>
      <c r="Q1863" s="57">
        <v>124736.8</v>
      </c>
      <c r="R1863" s="42">
        <v>4.0278</v>
      </c>
      <c r="S1863" s="42">
        <v>260</v>
      </c>
      <c r="T1863" s="42">
        <v>0</v>
      </c>
      <c r="U1863" s="42">
        <v>1306.2787000000001</v>
      </c>
      <c r="V1863" s="43">
        <v>7.6092644340000001E-3</v>
      </c>
      <c r="W1863" s="43">
        <v>1.7489396690000001E-3</v>
      </c>
      <c r="X1863" s="43">
        <v>1.41125949502966E-4</v>
      </c>
    </row>
    <row r="1864" spans="1:24" x14ac:dyDescent="0.2">
      <c r="A1864" s="26">
        <v>8694</v>
      </c>
      <c r="B1864" s="26">
        <v>12534</v>
      </c>
      <c r="C1864" s="26" t="s">
        <v>2880</v>
      </c>
      <c r="D1864" s="26">
        <v>126685</v>
      </c>
      <c r="E1864" s="26" t="s">
        <v>204</v>
      </c>
      <c r="F1864" s="26" t="s">
        <v>2881</v>
      </c>
      <c r="G1864" s="26" t="s">
        <v>2882</v>
      </c>
      <c r="H1864" s="26" t="s">
        <v>69</v>
      </c>
      <c r="I1864" s="26" t="s">
        <v>67</v>
      </c>
      <c r="J1864" s="26" t="s">
        <v>56</v>
      </c>
      <c r="K1864" s="26" t="s">
        <v>167</v>
      </c>
      <c r="L1864" s="26" t="s">
        <v>433</v>
      </c>
      <c r="M1864" s="26" t="s">
        <v>219</v>
      </c>
      <c r="N1864" s="26" t="s">
        <v>475</v>
      </c>
      <c r="O1864" s="26" t="s">
        <v>57</v>
      </c>
      <c r="P1864" s="26" t="s">
        <v>532</v>
      </c>
      <c r="Q1864" s="57">
        <v>29686</v>
      </c>
      <c r="R1864" s="42">
        <v>3.6469999999999998</v>
      </c>
      <c r="S1864" s="42">
        <v>22.5</v>
      </c>
      <c r="T1864" s="42">
        <v>0</v>
      </c>
      <c r="U1864" s="42">
        <v>24.359590000000001</v>
      </c>
      <c r="V1864" s="43">
        <v>3.4243914999999999E-4</v>
      </c>
      <c r="W1864" s="43">
        <v>3.2614367278732197E-5</v>
      </c>
      <c r="X1864" s="43">
        <v>2.6317280288294949E-6</v>
      </c>
    </row>
    <row r="1865" spans="1:24" x14ac:dyDescent="0.2">
      <c r="A1865" s="26">
        <v>8694</v>
      </c>
      <c r="B1865" s="26">
        <v>12534</v>
      </c>
      <c r="C1865" s="26" t="s">
        <v>2883</v>
      </c>
      <c r="D1865" s="26">
        <v>12231699</v>
      </c>
      <c r="E1865" s="26" t="s">
        <v>204</v>
      </c>
      <c r="F1865" s="26" t="s">
        <v>2884</v>
      </c>
      <c r="G1865" s="26" t="s">
        <v>2885</v>
      </c>
      <c r="H1865" s="26" t="s">
        <v>69</v>
      </c>
      <c r="I1865" s="26" t="s">
        <v>67</v>
      </c>
      <c r="J1865" s="26" t="s">
        <v>56</v>
      </c>
      <c r="K1865" s="26" t="s">
        <v>168</v>
      </c>
      <c r="L1865" s="26" t="s">
        <v>433</v>
      </c>
      <c r="M1865" s="26" t="s">
        <v>226</v>
      </c>
      <c r="N1865" s="26" t="s">
        <v>463</v>
      </c>
      <c r="O1865" s="26" t="s">
        <v>57</v>
      </c>
      <c r="P1865" s="26" t="s">
        <v>535</v>
      </c>
      <c r="Q1865" s="57">
        <v>40218</v>
      </c>
      <c r="R1865" s="42">
        <v>4.5743</v>
      </c>
      <c r="S1865" s="42">
        <v>1410</v>
      </c>
      <c r="T1865" s="42">
        <v>0</v>
      </c>
      <c r="U1865" s="42">
        <v>2593.9656799999998</v>
      </c>
      <c r="V1865" s="43">
        <v>9.6239891299999998E-4</v>
      </c>
      <c r="W1865" s="43">
        <v>3.47298741E-3</v>
      </c>
      <c r="X1865" s="43">
        <v>2.8024331221821711E-4</v>
      </c>
    </row>
    <row r="1866" spans="1:24" x14ac:dyDescent="0.2">
      <c r="A1866" s="26">
        <v>8694</v>
      </c>
      <c r="B1866" s="26">
        <v>12534</v>
      </c>
      <c r="C1866" s="26" t="s">
        <v>2886</v>
      </c>
      <c r="D1866" s="26">
        <v>231239</v>
      </c>
      <c r="E1866" s="26" t="s">
        <v>204</v>
      </c>
      <c r="F1866" s="26" t="s">
        <v>2886</v>
      </c>
      <c r="G1866" s="26" t="s">
        <v>2887</v>
      </c>
      <c r="H1866" s="26" t="s">
        <v>69</v>
      </c>
      <c r="I1866" s="26" t="s">
        <v>67</v>
      </c>
      <c r="J1866" s="26" t="s">
        <v>56</v>
      </c>
      <c r="K1866" s="26" t="s">
        <v>91</v>
      </c>
      <c r="L1866" s="26" t="s">
        <v>433</v>
      </c>
      <c r="M1866" s="26" t="s">
        <v>79</v>
      </c>
      <c r="N1866" s="26" t="s">
        <v>454</v>
      </c>
      <c r="O1866" s="26" t="s">
        <v>57</v>
      </c>
      <c r="P1866" s="26" t="s">
        <v>538</v>
      </c>
      <c r="Q1866" s="57">
        <v>35000</v>
      </c>
      <c r="R1866" s="42">
        <v>3.7964000000000002</v>
      </c>
      <c r="S1866" s="42">
        <v>2556</v>
      </c>
      <c r="T1866" s="42">
        <v>0</v>
      </c>
      <c r="U1866" s="42">
        <v>3396.2594399999998</v>
      </c>
      <c r="V1866" s="43">
        <v>2.5723990799999999E-4</v>
      </c>
      <c r="W1866" s="43">
        <v>4.5471558730000002E-3</v>
      </c>
      <c r="X1866" s="43">
        <v>3.6692042688012252E-4</v>
      </c>
    </row>
    <row r="1867" spans="1:24" x14ac:dyDescent="0.2">
      <c r="A1867" s="26">
        <v>8694</v>
      </c>
      <c r="B1867" s="26">
        <v>12534</v>
      </c>
      <c r="C1867" s="26" t="s">
        <v>2891</v>
      </c>
      <c r="D1867" s="26">
        <v>34352073</v>
      </c>
      <c r="E1867" s="26" t="s">
        <v>204</v>
      </c>
      <c r="F1867" s="26" t="s">
        <v>2892</v>
      </c>
      <c r="G1867" s="26" t="s">
        <v>2893</v>
      </c>
      <c r="H1867" s="26" t="s">
        <v>69</v>
      </c>
      <c r="I1867" s="26" t="s">
        <v>67</v>
      </c>
      <c r="J1867" s="26" t="s">
        <v>56</v>
      </c>
      <c r="K1867" s="26" t="s">
        <v>167</v>
      </c>
      <c r="L1867" s="26" t="s">
        <v>433</v>
      </c>
      <c r="M1867" s="26" t="s">
        <v>219</v>
      </c>
      <c r="N1867" s="26" t="s">
        <v>470</v>
      </c>
      <c r="O1867" s="26" t="s">
        <v>57</v>
      </c>
      <c r="P1867" s="26" t="s">
        <v>532</v>
      </c>
      <c r="Q1867" s="57">
        <v>2720</v>
      </c>
      <c r="R1867" s="42">
        <v>3.6469999999999998</v>
      </c>
      <c r="S1867" s="42">
        <v>21455</v>
      </c>
      <c r="T1867" s="42">
        <v>0</v>
      </c>
      <c r="U1867" s="42">
        <v>2128.3016699999998</v>
      </c>
      <c r="V1867" s="43">
        <v>4.9615309883727299E-5</v>
      </c>
      <c r="W1867" s="43">
        <v>2.849523015E-3</v>
      </c>
      <c r="X1867" s="43">
        <v>2.2993454153964093E-4</v>
      </c>
    </row>
    <row r="1868" spans="1:24" x14ac:dyDescent="0.2">
      <c r="A1868" s="26">
        <v>8694</v>
      </c>
      <c r="B1868" s="26">
        <v>12534</v>
      </c>
      <c r="C1868" s="26" t="s">
        <v>2894</v>
      </c>
      <c r="D1868" s="26">
        <v>34085029</v>
      </c>
      <c r="E1868" s="26" t="s">
        <v>204</v>
      </c>
      <c r="F1868" s="26" t="s">
        <v>2895</v>
      </c>
      <c r="G1868" s="26" t="s">
        <v>2896</v>
      </c>
      <c r="H1868" s="26" t="s">
        <v>69</v>
      </c>
      <c r="I1868" s="26" t="s">
        <v>67</v>
      </c>
      <c r="J1868" s="26" t="s">
        <v>56</v>
      </c>
      <c r="K1868" s="26" t="s">
        <v>167</v>
      </c>
      <c r="L1868" s="26" t="s">
        <v>433</v>
      </c>
      <c r="M1868" s="26" t="s">
        <v>219</v>
      </c>
      <c r="N1868" s="26" t="s">
        <v>464</v>
      </c>
      <c r="O1868" s="26" t="s">
        <v>57</v>
      </c>
      <c r="P1868" s="26" t="s">
        <v>532</v>
      </c>
      <c r="Q1868" s="57">
        <v>53080</v>
      </c>
      <c r="R1868" s="42">
        <v>3.6469999999999998</v>
      </c>
      <c r="S1868" s="42">
        <v>78.61</v>
      </c>
      <c r="T1868" s="42">
        <v>0</v>
      </c>
      <c r="U1868" s="42">
        <v>152.17541</v>
      </c>
      <c r="V1868" s="43">
        <v>1.556764645E-3</v>
      </c>
      <c r="W1868" s="43">
        <v>2.0374335899999999E-4</v>
      </c>
      <c r="X1868" s="43">
        <v>1.6440518571766608E-5</v>
      </c>
    </row>
    <row r="1869" spans="1:24" x14ac:dyDescent="0.2">
      <c r="A1869" s="26">
        <v>8694</v>
      </c>
      <c r="B1869" s="26">
        <v>12534</v>
      </c>
      <c r="C1869" s="26" t="s">
        <v>2897</v>
      </c>
      <c r="D1869" s="26">
        <v>47077066</v>
      </c>
      <c r="E1869" s="26" t="s">
        <v>204</v>
      </c>
      <c r="F1869" s="26" t="s">
        <v>2897</v>
      </c>
      <c r="G1869" s="26" t="s">
        <v>2898</v>
      </c>
      <c r="H1869" s="26" t="s">
        <v>69</v>
      </c>
      <c r="I1869" s="26" t="s">
        <v>67</v>
      </c>
      <c r="J1869" s="26" t="s">
        <v>56</v>
      </c>
      <c r="K1869" s="26" t="s">
        <v>167</v>
      </c>
      <c r="L1869" s="26" t="s">
        <v>433</v>
      </c>
      <c r="M1869" s="26" t="s">
        <v>219</v>
      </c>
      <c r="N1869" s="26" t="s">
        <v>471</v>
      </c>
      <c r="O1869" s="26" t="s">
        <v>57</v>
      </c>
      <c r="P1869" s="26" t="s">
        <v>532</v>
      </c>
      <c r="Q1869" s="57">
        <v>762500</v>
      </c>
      <c r="R1869" s="42">
        <v>3.6469999999999998</v>
      </c>
      <c r="S1869" s="42">
        <v>12</v>
      </c>
      <c r="T1869" s="42">
        <v>0</v>
      </c>
      <c r="U1869" s="42">
        <v>333.70049999999998</v>
      </c>
      <c r="V1869" s="43">
        <v>1.4063384235E-2</v>
      </c>
      <c r="W1869" s="43">
        <v>4.46782177E-4</v>
      </c>
      <c r="X1869" s="43">
        <v>3.6051877682851674E-5</v>
      </c>
    </row>
    <row r="1870" spans="1:24" x14ac:dyDescent="0.2">
      <c r="A1870" s="26">
        <v>8694</v>
      </c>
      <c r="B1870" s="26">
        <v>12534</v>
      </c>
      <c r="C1870" s="26" t="s">
        <v>2899</v>
      </c>
      <c r="D1870" s="26">
        <v>68251193</v>
      </c>
      <c r="E1870" s="26" t="s">
        <v>204</v>
      </c>
      <c r="F1870" s="26" t="s">
        <v>2900</v>
      </c>
      <c r="G1870" s="26" t="s">
        <v>2901</v>
      </c>
      <c r="H1870" s="26" t="s">
        <v>69</v>
      </c>
      <c r="I1870" s="26" t="s">
        <v>67</v>
      </c>
      <c r="J1870" s="26" t="s">
        <v>56</v>
      </c>
      <c r="K1870" s="26" t="s">
        <v>51</v>
      </c>
      <c r="L1870" s="26" t="s">
        <v>433</v>
      </c>
      <c r="M1870" s="26" t="s">
        <v>219</v>
      </c>
      <c r="N1870" s="26" t="s">
        <v>470</v>
      </c>
      <c r="O1870" s="26" t="s">
        <v>57</v>
      </c>
      <c r="P1870" s="26" t="s">
        <v>532</v>
      </c>
      <c r="Q1870" s="57">
        <v>22000</v>
      </c>
      <c r="R1870" s="42">
        <v>3.6469999999999998</v>
      </c>
      <c r="S1870" s="42">
        <v>365</v>
      </c>
      <c r="T1870" s="42">
        <v>0</v>
      </c>
      <c r="U1870" s="42">
        <v>292.85410000000002</v>
      </c>
      <c r="V1870" s="43">
        <v>7.5343033148389998E-5</v>
      </c>
      <c r="W1870" s="43">
        <v>3.9209408599999999E-4</v>
      </c>
      <c r="X1870" s="43">
        <v>3.1638970250633767E-5</v>
      </c>
    </row>
    <row r="1871" spans="1:24" x14ac:dyDescent="0.2">
      <c r="A1871" s="26">
        <v>8694</v>
      </c>
      <c r="B1871" s="26">
        <v>12534</v>
      </c>
      <c r="C1871" s="26" t="s">
        <v>2902</v>
      </c>
      <c r="D1871" s="26">
        <v>514557339</v>
      </c>
      <c r="E1871" s="26" t="s">
        <v>204</v>
      </c>
      <c r="F1871" s="26" t="s">
        <v>2902</v>
      </c>
      <c r="G1871" s="26" t="s">
        <v>2903</v>
      </c>
      <c r="H1871" s="26" t="s">
        <v>69</v>
      </c>
      <c r="I1871" s="26" t="s">
        <v>67</v>
      </c>
      <c r="J1871" s="26" t="s">
        <v>56</v>
      </c>
      <c r="K1871" s="26" t="s">
        <v>51</v>
      </c>
      <c r="L1871" s="26" t="s">
        <v>433</v>
      </c>
      <c r="M1871" s="26" t="s">
        <v>219</v>
      </c>
      <c r="N1871" s="26" t="s">
        <v>461</v>
      </c>
      <c r="O1871" s="26" t="s">
        <v>57</v>
      </c>
      <c r="P1871" s="26" t="s">
        <v>532</v>
      </c>
      <c r="Q1871" s="57">
        <v>1533.33</v>
      </c>
      <c r="R1871" s="42">
        <v>3.6469999999999998</v>
      </c>
      <c r="S1871" s="42">
        <v>883</v>
      </c>
      <c r="T1871" s="42">
        <v>0</v>
      </c>
      <c r="U1871" s="42">
        <v>49.377839999999999</v>
      </c>
      <c r="V1871" s="43">
        <v>1.3781518799999999E-4</v>
      </c>
      <c r="W1871" s="43">
        <v>6.6110595834760493E-5</v>
      </c>
      <c r="X1871" s="43">
        <v>5.3346154648357453E-6</v>
      </c>
    </row>
    <row r="1872" spans="1:24" x14ac:dyDescent="0.2">
      <c r="A1872" s="26">
        <v>8694</v>
      </c>
      <c r="B1872" s="26">
        <v>12534</v>
      </c>
      <c r="C1872" s="26" t="s">
        <v>2904</v>
      </c>
      <c r="D1872" s="26">
        <v>52046667</v>
      </c>
      <c r="E1872" s="26" t="s">
        <v>204</v>
      </c>
      <c r="F1872" s="26" t="s">
        <v>2905</v>
      </c>
      <c r="G1872" s="26" t="s">
        <v>2791</v>
      </c>
      <c r="H1872" s="26" t="s">
        <v>69</v>
      </c>
      <c r="I1872" s="26" t="s">
        <v>67</v>
      </c>
      <c r="J1872" s="26" t="s">
        <v>56</v>
      </c>
      <c r="K1872" s="26" t="s">
        <v>51</v>
      </c>
      <c r="L1872" s="26" t="s">
        <v>433</v>
      </c>
      <c r="M1872" s="26" t="s">
        <v>219</v>
      </c>
      <c r="N1872" s="26" t="s">
        <v>470</v>
      </c>
      <c r="O1872" s="26" t="s">
        <v>57</v>
      </c>
      <c r="P1872" s="26" t="s">
        <v>532</v>
      </c>
      <c r="Q1872" s="57">
        <v>3170</v>
      </c>
      <c r="R1872" s="42">
        <v>3.6469999999999998</v>
      </c>
      <c r="S1872" s="42">
        <v>2916</v>
      </c>
      <c r="T1872" s="42">
        <v>0</v>
      </c>
      <c r="U1872" s="42">
        <v>337.11847</v>
      </c>
      <c r="V1872" s="43">
        <v>8.6931447423682303E-5</v>
      </c>
      <c r="W1872" s="43">
        <v>4.5135840099999998E-4</v>
      </c>
      <c r="X1872" s="43">
        <v>3.6421143645484805E-5</v>
      </c>
    </row>
    <row r="1873" spans="1:24" x14ac:dyDescent="0.2">
      <c r="A1873" s="26">
        <v>8694</v>
      </c>
      <c r="B1873" s="26">
        <v>12534</v>
      </c>
      <c r="C1873" s="26" t="s">
        <v>2906</v>
      </c>
      <c r="D1873" s="26">
        <v>66296534</v>
      </c>
      <c r="E1873" s="26" t="s">
        <v>204</v>
      </c>
      <c r="F1873" s="26" t="s">
        <v>2907</v>
      </c>
      <c r="G1873" s="26" t="s">
        <v>2908</v>
      </c>
      <c r="H1873" s="26" t="s">
        <v>69</v>
      </c>
      <c r="I1873" s="26" t="s">
        <v>67</v>
      </c>
      <c r="J1873" s="26" t="s">
        <v>56</v>
      </c>
      <c r="K1873" s="26" t="s">
        <v>51</v>
      </c>
      <c r="L1873" s="26" t="s">
        <v>433</v>
      </c>
      <c r="M1873" s="26" t="s">
        <v>226</v>
      </c>
      <c r="N1873" s="26" t="s">
        <v>455</v>
      </c>
      <c r="O1873" s="26" t="s">
        <v>57</v>
      </c>
      <c r="P1873" s="26" t="s">
        <v>535</v>
      </c>
      <c r="Q1873" s="57">
        <v>400000</v>
      </c>
      <c r="R1873" s="42">
        <v>4.5743</v>
      </c>
      <c r="S1873" s="42">
        <v>110.4</v>
      </c>
      <c r="T1873" s="42">
        <v>0</v>
      </c>
      <c r="U1873" s="42">
        <v>2020.01088</v>
      </c>
      <c r="V1873" s="43">
        <v>2.41877093E-4</v>
      </c>
      <c r="W1873" s="43">
        <v>2.7045355330000001E-3</v>
      </c>
      <c r="X1873" s="43">
        <v>2.182351694522171E-4</v>
      </c>
    </row>
    <row r="1874" spans="1:24" x14ac:dyDescent="0.2">
      <c r="A1874" s="26">
        <v>8694</v>
      </c>
      <c r="B1874" s="26">
        <v>12534</v>
      </c>
      <c r="C1874" s="26" t="s">
        <v>2912</v>
      </c>
      <c r="D1874" s="26">
        <v>35677318</v>
      </c>
      <c r="E1874" s="26" t="s">
        <v>204</v>
      </c>
      <c r="F1874" s="26" t="s">
        <v>2913</v>
      </c>
      <c r="G1874" s="26" t="s">
        <v>2914</v>
      </c>
      <c r="H1874" s="26" t="s">
        <v>69</v>
      </c>
      <c r="I1874" s="26" t="s">
        <v>67</v>
      </c>
      <c r="J1874" s="26" t="s">
        <v>56</v>
      </c>
      <c r="K1874" s="26" t="s">
        <v>51</v>
      </c>
      <c r="L1874" s="26" t="s">
        <v>433</v>
      </c>
      <c r="M1874" s="26" t="s">
        <v>79</v>
      </c>
      <c r="N1874" s="26" t="s">
        <v>471</v>
      </c>
      <c r="O1874" s="26" t="s">
        <v>57</v>
      </c>
      <c r="P1874" s="26" t="s">
        <v>532</v>
      </c>
      <c r="Q1874" s="57">
        <v>35555.550000000003</v>
      </c>
      <c r="R1874" s="42">
        <v>3.6469999999999998</v>
      </c>
      <c r="S1874" s="42">
        <v>800</v>
      </c>
      <c r="T1874" s="42">
        <v>0</v>
      </c>
      <c r="U1874" s="42">
        <v>1037.3687299999999</v>
      </c>
      <c r="V1874" s="43">
        <v>2.820186783E-3</v>
      </c>
      <c r="W1874" s="43">
        <v>1.3889037029999999E-3</v>
      </c>
      <c r="X1874" s="43">
        <v>1.1207382238257114E-4</v>
      </c>
    </row>
    <row r="1875" spans="1:24" x14ac:dyDescent="0.2">
      <c r="A1875" s="26">
        <v>8694</v>
      </c>
      <c r="B1875" s="26">
        <v>14342</v>
      </c>
      <c r="C1875" s="26" t="s">
        <v>1554</v>
      </c>
      <c r="D1875" s="26">
        <v>520033234</v>
      </c>
      <c r="E1875" s="26" t="s">
        <v>203</v>
      </c>
      <c r="F1875" s="26" t="s">
        <v>2919</v>
      </c>
      <c r="G1875" s="26" t="s">
        <v>2920</v>
      </c>
      <c r="H1875" s="26" t="s">
        <v>69</v>
      </c>
      <c r="I1875" s="26" t="s">
        <v>67</v>
      </c>
      <c r="J1875" s="26" t="s">
        <v>51</v>
      </c>
      <c r="K1875" s="26" t="s">
        <v>51</v>
      </c>
      <c r="L1875" s="26" t="s">
        <v>433</v>
      </c>
      <c r="M1875" s="26" t="s">
        <v>165</v>
      </c>
      <c r="N1875" s="26" t="s">
        <v>358</v>
      </c>
      <c r="O1875" s="26" t="s">
        <v>57</v>
      </c>
      <c r="P1875" s="26" t="s">
        <v>531</v>
      </c>
      <c r="Q1875" s="57">
        <v>0.18</v>
      </c>
      <c r="R1875" s="42">
        <v>1</v>
      </c>
      <c r="S1875" s="42">
        <v>-1357</v>
      </c>
      <c r="T1875" s="42">
        <v>0</v>
      </c>
      <c r="U1875" s="42">
        <v>-2.4399999999999999E-3</v>
      </c>
      <c r="V1875" s="43">
        <v>9.0347514033190005E-10</v>
      </c>
      <c r="W1875" s="43">
        <v>-2.39628387086424E-8</v>
      </c>
      <c r="X1875" s="43">
        <v>-4.0314081657008394E-9</v>
      </c>
    </row>
    <row r="1876" spans="1:24" x14ac:dyDescent="0.2">
      <c r="A1876" s="26">
        <v>8694</v>
      </c>
      <c r="B1876" s="26">
        <v>14342</v>
      </c>
      <c r="C1876" s="26" t="s">
        <v>1403</v>
      </c>
      <c r="D1876" s="26">
        <v>520034257</v>
      </c>
      <c r="E1876" s="26" t="s">
        <v>203</v>
      </c>
      <c r="F1876" s="26" t="s">
        <v>2561</v>
      </c>
      <c r="G1876" s="26" t="s">
        <v>2562</v>
      </c>
      <c r="H1876" s="26" t="s">
        <v>69</v>
      </c>
      <c r="I1876" s="26" t="s">
        <v>67</v>
      </c>
      <c r="J1876" s="26" t="s">
        <v>51</v>
      </c>
      <c r="K1876" s="26" t="s">
        <v>51</v>
      </c>
      <c r="L1876" s="26" t="s">
        <v>433</v>
      </c>
      <c r="M1876" s="26" t="s">
        <v>165</v>
      </c>
      <c r="N1876" s="26" t="s">
        <v>373</v>
      </c>
      <c r="O1876" s="26" t="s">
        <v>57</v>
      </c>
      <c r="P1876" s="26" t="s">
        <v>531</v>
      </c>
      <c r="Q1876" s="57">
        <v>50386</v>
      </c>
      <c r="R1876" s="42">
        <v>1</v>
      </c>
      <c r="S1876" s="42">
        <v>500.6</v>
      </c>
      <c r="T1876" s="42">
        <v>0</v>
      </c>
      <c r="U1876" s="42">
        <v>252.23231999999999</v>
      </c>
      <c r="V1876" s="43">
        <v>1.88551927E-4</v>
      </c>
      <c r="W1876" s="43">
        <v>2.4771321309999999E-3</v>
      </c>
      <c r="X1876" s="43">
        <v>4.1674239118920782E-4</v>
      </c>
    </row>
    <row r="1877" spans="1:24" x14ac:dyDescent="0.2">
      <c r="A1877" s="26">
        <v>8694</v>
      </c>
      <c r="B1877" s="26">
        <v>14342</v>
      </c>
      <c r="C1877" s="26" t="s">
        <v>2563</v>
      </c>
      <c r="D1877" s="26">
        <v>520034695</v>
      </c>
      <c r="E1877" s="26" t="s">
        <v>203</v>
      </c>
      <c r="F1877" s="26" t="s">
        <v>2564</v>
      </c>
      <c r="G1877" s="26" t="s">
        <v>2565</v>
      </c>
      <c r="H1877" s="26" t="s">
        <v>69</v>
      </c>
      <c r="I1877" s="26" t="s">
        <v>67</v>
      </c>
      <c r="J1877" s="26" t="s">
        <v>51</v>
      </c>
      <c r="K1877" s="26" t="s">
        <v>51</v>
      </c>
      <c r="L1877" s="26" t="s">
        <v>433</v>
      </c>
      <c r="M1877" s="26" t="s">
        <v>165</v>
      </c>
      <c r="N1877" s="26" t="s">
        <v>125</v>
      </c>
      <c r="O1877" s="26" t="s">
        <v>57</v>
      </c>
      <c r="P1877" s="26" t="s">
        <v>531</v>
      </c>
      <c r="Q1877" s="57">
        <v>7070</v>
      </c>
      <c r="R1877" s="42">
        <v>1</v>
      </c>
      <c r="S1877" s="42">
        <v>6841</v>
      </c>
      <c r="T1877" s="42">
        <v>0</v>
      </c>
      <c r="U1877" s="42">
        <v>483.65870000000001</v>
      </c>
      <c r="V1877" s="43">
        <v>9.8767977745213703E-5</v>
      </c>
      <c r="W1877" s="43">
        <v>4.7499325479999997E-3</v>
      </c>
      <c r="X1877" s="43">
        <v>7.9910886581649693E-4</v>
      </c>
    </row>
    <row r="1878" spans="1:24" x14ac:dyDescent="0.2">
      <c r="A1878" s="26">
        <v>8694</v>
      </c>
      <c r="B1878" s="26">
        <v>14342</v>
      </c>
      <c r="C1878" s="26" t="s">
        <v>1406</v>
      </c>
      <c r="D1878" s="26">
        <v>520036120</v>
      </c>
      <c r="E1878" s="26" t="s">
        <v>203</v>
      </c>
      <c r="F1878" s="26" t="s">
        <v>2566</v>
      </c>
      <c r="G1878" s="26" t="s">
        <v>2567</v>
      </c>
      <c r="H1878" s="26" t="s">
        <v>69</v>
      </c>
      <c r="I1878" s="26" t="s">
        <v>67</v>
      </c>
      <c r="J1878" s="26" t="s">
        <v>51</v>
      </c>
      <c r="K1878" s="26" t="s">
        <v>51</v>
      </c>
      <c r="L1878" s="26" t="s">
        <v>433</v>
      </c>
      <c r="M1878" s="26" t="s">
        <v>165</v>
      </c>
      <c r="N1878" s="26" t="s">
        <v>141</v>
      </c>
      <c r="O1878" s="26" t="s">
        <v>57</v>
      </c>
      <c r="P1878" s="26" t="s">
        <v>531</v>
      </c>
      <c r="Q1878" s="57">
        <v>37500</v>
      </c>
      <c r="R1878" s="42">
        <v>1</v>
      </c>
      <c r="S1878" s="42">
        <v>8570</v>
      </c>
      <c r="T1878" s="42">
        <v>0</v>
      </c>
      <c r="U1878" s="42">
        <v>3213.75</v>
      </c>
      <c r="V1878" s="43">
        <v>4.7227431100000002E-4</v>
      </c>
      <c r="W1878" s="43">
        <v>3.1561710203999997E-2</v>
      </c>
      <c r="X1878" s="43">
        <v>5.3098106526725704E-3</v>
      </c>
    </row>
    <row r="1879" spans="1:24" x14ac:dyDescent="0.2">
      <c r="A1879" s="26">
        <v>8694</v>
      </c>
      <c r="B1879" s="26">
        <v>14342</v>
      </c>
      <c r="C1879" s="26" t="s">
        <v>1752</v>
      </c>
      <c r="D1879" s="26">
        <v>520024126</v>
      </c>
      <c r="E1879" s="26" t="s">
        <v>203</v>
      </c>
      <c r="F1879" s="26" t="s">
        <v>2568</v>
      </c>
      <c r="G1879" s="26" t="s">
        <v>2569</v>
      </c>
      <c r="H1879" s="26" t="s">
        <v>69</v>
      </c>
      <c r="I1879" s="26" t="s">
        <v>67</v>
      </c>
      <c r="J1879" s="26" t="s">
        <v>51</v>
      </c>
      <c r="K1879" s="26" t="s">
        <v>51</v>
      </c>
      <c r="L1879" s="26" t="s">
        <v>433</v>
      </c>
      <c r="M1879" s="26" t="s">
        <v>165</v>
      </c>
      <c r="N1879" s="26" t="s">
        <v>357</v>
      </c>
      <c r="O1879" s="26" t="s">
        <v>57</v>
      </c>
      <c r="P1879" s="26" t="s">
        <v>531</v>
      </c>
      <c r="Q1879" s="57">
        <v>50830</v>
      </c>
      <c r="R1879" s="42">
        <v>1</v>
      </c>
      <c r="S1879" s="42">
        <v>1089</v>
      </c>
      <c r="T1879" s="42">
        <v>0</v>
      </c>
      <c r="U1879" s="42">
        <v>553.53869999999995</v>
      </c>
      <c r="V1879" s="43">
        <v>6.8956943970633995E-5</v>
      </c>
      <c r="W1879" s="43">
        <v>5.4362125350000002E-3</v>
      </c>
      <c r="X1879" s="43">
        <v>9.1456575213583072E-4</v>
      </c>
    </row>
    <row r="1880" spans="1:24" x14ac:dyDescent="0.2">
      <c r="A1880" s="26">
        <v>8694</v>
      </c>
      <c r="B1880" s="26">
        <v>14342</v>
      </c>
      <c r="C1880" s="26" t="s">
        <v>744</v>
      </c>
      <c r="D1880" s="26">
        <v>520031931</v>
      </c>
      <c r="E1880" s="26" t="s">
        <v>203</v>
      </c>
      <c r="F1880" s="26" t="s">
        <v>2570</v>
      </c>
      <c r="G1880" s="26" t="s">
        <v>2571</v>
      </c>
      <c r="H1880" s="26" t="s">
        <v>69</v>
      </c>
      <c r="I1880" s="26" t="s">
        <v>67</v>
      </c>
      <c r="J1880" s="26" t="s">
        <v>51</v>
      </c>
      <c r="K1880" s="26" t="s">
        <v>51</v>
      </c>
      <c r="L1880" s="26" t="s">
        <v>433</v>
      </c>
      <c r="M1880" s="26" t="s">
        <v>165</v>
      </c>
      <c r="N1880" s="26" t="s">
        <v>133</v>
      </c>
      <c r="O1880" s="26" t="s">
        <v>57</v>
      </c>
      <c r="P1880" s="26" t="s">
        <v>531</v>
      </c>
      <c r="Q1880" s="57">
        <v>711937</v>
      </c>
      <c r="R1880" s="42">
        <v>1</v>
      </c>
      <c r="S1880" s="42">
        <v>519</v>
      </c>
      <c r="T1880" s="42">
        <v>0</v>
      </c>
      <c r="U1880" s="42">
        <v>3694.9530300000001</v>
      </c>
      <c r="V1880" s="43">
        <v>2.5716397399999999E-4</v>
      </c>
      <c r="W1880" s="43">
        <v>3.6287526022E-2</v>
      </c>
      <c r="X1880" s="43">
        <v>6.1048622200914181E-3</v>
      </c>
    </row>
    <row r="1881" spans="1:24" x14ac:dyDescent="0.2">
      <c r="A1881" s="26">
        <v>8694</v>
      </c>
      <c r="B1881" s="26">
        <v>14342</v>
      </c>
      <c r="C1881" s="26" t="s">
        <v>2576</v>
      </c>
      <c r="D1881" s="26">
        <v>520036153</v>
      </c>
      <c r="E1881" s="26" t="s">
        <v>203</v>
      </c>
      <c r="F1881" s="26" t="s">
        <v>2577</v>
      </c>
      <c r="G1881" s="26" t="s">
        <v>2578</v>
      </c>
      <c r="H1881" s="26" t="s">
        <v>69</v>
      </c>
      <c r="I1881" s="26" t="s">
        <v>67</v>
      </c>
      <c r="J1881" s="26" t="s">
        <v>51</v>
      </c>
      <c r="K1881" s="26" t="s">
        <v>51</v>
      </c>
      <c r="L1881" s="26" t="s">
        <v>433</v>
      </c>
      <c r="M1881" s="26" t="s">
        <v>165</v>
      </c>
      <c r="N1881" s="26" t="s">
        <v>360</v>
      </c>
      <c r="O1881" s="26" t="s">
        <v>57</v>
      </c>
      <c r="P1881" s="26" t="s">
        <v>531</v>
      </c>
      <c r="Q1881" s="57">
        <v>29346</v>
      </c>
      <c r="R1881" s="42">
        <v>1</v>
      </c>
      <c r="S1881" s="42">
        <v>2982</v>
      </c>
      <c r="T1881" s="42">
        <v>0</v>
      </c>
      <c r="U1881" s="42">
        <v>875.09771999999998</v>
      </c>
      <c r="V1881" s="43">
        <v>1.1799324149999999E-3</v>
      </c>
      <c r="W1881" s="43">
        <v>8.5941907859999993E-3</v>
      </c>
      <c r="X1881" s="43">
        <v>1.445850858276306E-3</v>
      </c>
    </row>
    <row r="1882" spans="1:24" x14ac:dyDescent="0.2">
      <c r="A1882" s="26">
        <v>8694</v>
      </c>
      <c r="B1882" s="26">
        <v>14342</v>
      </c>
      <c r="C1882" s="26" t="s">
        <v>2579</v>
      </c>
      <c r="D1882" s="26">
        <v>520036872</v>
      </c>
      <c r="E1882" s="26" t="s">
        <v>203</v>
      </c>
      <c r="F1882" s="26" t="s">
        <v>2580</v>
      </c>
      <c r="G1882" s="26" t="s">
        <v>2581</v>
      </c>
      <c r="H1882" s="26" t="s">
        <v>69</v>
      </c>
      <c r="I1882" s="26" t="s">
        <v>67</v>
      </c>
      <c r="J1882" s="26" t="s">
        <v>51</v>
      </c>
      <c r="K1882" s="26" t="s">
        <v>51</v>
      </c>
      <c r="L1882" s="26" t="s">
        <v>433</v>
      </c>
      <c r="M1882" s="26" t="s">
        <v>165</v>
      </c>
      <c r="N1882" s="26" t="s">
        <v>126</v>
      </c>
      <c r="O1882" s="26" t="s">
        <v>57</v>
      </c>
      <c r="P1882" s="26" t="s">
        <v>531</v>
      </c>
      <c r="Q1882" s="57">
        <v>2335</v>
      </c>
      <c r="R1882" s="42">
        <v>1</v>
      </c>
      <c r="S1882" s="42">
        <v>62120</v>
      </c>
      <c r="T1882" s="42">
        <v>0</v>
      </c>
      <c r="U1882" s="42">
        <v>1450.502</v>
      </c>
      <c r="V1882" s="43">
        <v>3.7140663287391198E-5</v>
      </c>
      <c r="W1882" s="43">
        <v>1.4245141587E-2</v>
      </c>
      <c r="X1882" s="43">
        <v>2.3965432816251634E-3</v>
      </c>
    </row>
    <row r="1883" spans="1:24" x14ac:dyDescent="0.2">
      <c r="A1883" s="26">
        <v>8694</v>
      </c>
      <c r="B1883" s="26">
        <v>14342</v>
      </c>
      <c r="C1883" s="26" t="s">
        <v>2582</v>
      </c>
      <c r="D1883" s="26">
        <v>520027830</v>
      </c>
      <c r="E1883" s="26" t="s">
        <v>203</v>
      </c>
      <c r="F1883" s="26" t="s">
        <v>2583</v>
      </c>
      <c r="G1883" s="26" t="s">
        <v>2584</v>
      </c>
      <c r="H1883" s="26" t="s">
        <v>69</v>
      </c>
      <c r="I1883" s="26" t="s">
        <v>67</v>
      </c>
      <c r="J1883" s="26" t="s">
        <v>51</v>
      </c>
      <c r="K1883" s="26" t="s">
        <v>51</v>
      </c>
      <c r="L1883" s="26" t="s">
        <v>433</v>
      </c>
      <c r="M1883" s="26" t="s">
        <v>165</v>
      </c>
      <c r="N1883" s="26" t="s">
        <v>138</v>
      </c>
      <c r="O1883" s="26" t="s">
        <v>57</v>
      </c>
      <c r="P1883" s="26" t="s">
        <v>531</v>
      </c>
      <c r="Q1883" s="57">
        <v>32200</v>
      </c>
      <c r="R1883" s="42">
        <v>1</v>
      </c>
      <c r="S1883" s="42">
        <v>1800</v>
      </c>
      <c r="T1883" s="42">
        <v>0</v>
      </c>
      <c r="U1883" s="42">
        <v>579.6</v>
      </c>
      <c r="V1883" s="43">
        <v>2.4956861077429001E-5</v>
      </c>
      <c r="W1883" s="43">
        <v>5.6921562760000001E-3</v>
      </c>
      <c r="X1883" s="43">
        <v>9.5762466100008466E-4</v>
      </c>
    </row>
    <row r="1884" spans="1:24" x14ac:dyDescent="0.2">
      <c r="A1884" s="26">
        <v>8694</v>
      </c>
      <c r="B1884" s="26">
        <v>14342</v>
      </c>
      <c r="C1884" s="26" t="s">
        <v>864</v>
      </c>
      <c r="D1884" s="26">
        <v>520037789</v>
      </c>
      <c r="E1884" s="26" t="s">
        <v>203</v>
      </c>
      <c r="F1884" s="26" t="s">
        <v>2585</v>
      </c>
      <c r="G1884" s="26" t="s">
        <v>2586</v>
      </c>
      <c r="H1884" s="26" t="s">
        <v>69</v>
      </c>
      <c r="I1884" s="26" t="s">
        <v>67</v>
      </c>
      <c r="J1884" s="26" t="s">
        <v>51</v>
      </c>
      <c r="K1884" s="26" t="s">
        <v>51</v>
      </c>
      <c r="L1884" s="26" t="s">
        <v>433</v>
      </c>
      <c r="M1884" s="26" t="s">
        <v>165</v>
      </c>
      <c r="N1884" s="26" t="s">
        <v>357</v>
      </c>
      <c r="O1884" s="26" t="s">
        <v>57</v>
      </c>
      <c r="P1884" s="26" t="s">
        <v>531</v>
      </c>
      <c r="Q1884" s="57">
        <v>1700</v>
      </c>
      <c r="R1884" s="42">
        <v>1</v>
      </c>
      <c r="S1884" s="42">
        <v>32400</v>
      </c>
      <c r="T1884" s="42">
        <v>0</v>
      </c>
      <c r="U1884" s="42">
        <v>550.79999999999995</v>
      </c>
      <c r="V1884" s="43">
        <v>3.5728537347449903E-5</v>
      </c>
      <c r="W1884" s="43">
        <v>5.4093162130000004E-3</v>
      </c>
      <c r="X1884" s="43">
        <v>9.1004082691312389E-4</v>
      </c>
    </row>
    <row r="1885" spans="1:24" x14ac:dyDescent="0.2">
      <c r="A1885" s="26">
        <v>8694</v>
      </c>
      <c r="B1885" s="26">
        <v>14342</v>
      </c>
      <c r="C1885" s="26" t="s">
        <v>2596</v>
      </c>
      <c r="D1885" s="26">
        <v>550012777</v>
      </c>
      <c r="E1885" s="26" t="s">
        <v>205</v>
      </c>
      <c r="F1885" s="26" t="s">
        <v>2597</v>
      </c>
      <c r="G1885" s="26" t="s">
        <v>2598</v>
      </c>
      <c r="H1885" s="26" t="s">
        <v>69</v>
      </c>
      <c r="I1885" s="26" t="s">
        <v>212</v>
      </c>
      <c r="J1885" s="26" t="s">
        <v>51</v>
      </c>
      <c r="K1885" s="26" t="s">
        <v>51</v>
      </c>
      <c r="L1885" s="26" t="s">
        <v>433</v>
      </c>
      <c r="M1885" s="26" t="s">
        <v>165</v>
      </c>
      <c r="N1885" s="26" t="s">
        <v>140</v>
      </c>
      <c r="O1885" s="26" t="s">
        <v>57</v>
      </c>
      <c r="P1885" s="26" t="s">
        <v>531</v>
      </c>
      <c r="Q1885" s="57">
        <v>60000</v>
      </c>
      <c r="R1885" s="42">
        <v>1</v>
      </c>
      <c r="S1885" s="42">
        <v>340.9</v>
      </c>
      <c r="T1885" s="42">
        <v>0</v>
      </c>
      <c r="U1885" s="42">
        <v>204.54</v>
      </c>
      <c r="V1885" s="43">
        <v>5.3386903128127798E-5</v>
      </c>
      <c r="W1885" s="43">
        <v>2.0087537000000001E-3</v>
      </c>
      <c r="X1885" s="43">
        <v>3.3794435500510232E-4</v>
      </c>
    </row>
    <row r="1886" spans="1:24" x14ac:dyDescent="0.2">
      <c r="A1886" s="26">
        <v>8694</v>
      </c>
      <c r="B1886" s="26">
        <v>14342</v>
      </c>
      <c r="C1886" s="26" t="s">
        <v>873</v>
      </c>
      <c r="D1886" s="26">
        <v>520038910</v>
      </c>
      <c r="E1886" s="26" t="s">
        <v>203</v>
      </c>
      <c r="F1886" s="26" t="s">
        <v>2599</v>
      </c>
      <c r="G1886" s="26" t="s">
        <v>2600</v>
      </c>
      <c r="H1886" s="26" t="s">
        <v>69</v>
      </c>
      <c r="I1886" s="26" t="s">
        <v>67</v>
      </c>
      <c r="J1886" s="26" t="s">
        <v>51</v>
      </c>
      <c r="K1886" s="26" t="s">
        <v>51</v>
      </c>
      <c r="L1886" s="26" t="s">
        <v>433</v>
      </c>
      <c r="M1886" s="26" t="s">
        <v>165</v>
      </c>
      <c r="N1886" s="26" t="s">
        <v>357</v>
      </c>
      <c r="O1886" s="26" t="s">
        <v>57</v>
      </c>
      <c r="P1886" s="26" t="s">
        <v>531</v>
      </c>
      <c r="Q1886" s="57">
        <v>3540</v>
      </c>
      <c r="R1886" s="42">
        <v>1</v>
      </c>
      <c r="S1886" s="42">
        <v>16110</v>
      </c>
      <c r="T1886" s="42">
        <v>0</v>
      </c>
      <c r="U1886" s="42">
        <v>570.29399999999998</v>
      </c>
      <c r="V1886" s="43">
        <v>1.9980112400000001E-4</v>
      </c>
      <c r="W1886" s="43">
        <v>5.6007635809999998E-3</v>
      </c>
      <c r="X1886" s="43">
        <v>9.4224913461073547E-4</v>
      </c>
    </row>
    <row r="1887" spans="1:24" x14ac:dyDescent="0.2">
      <c r="A1887" s="26">
        <v>8694</v>
      </c>
      <c r="B1887" s="26">
        <v>14342</v>
      </c>
      <c r="C1887" s="26" t="s">
        <v>2608</v>
      </c>
      <c r="D1887" s="26">
        <v>550013098</v>
      </c>
      <c r="E1887" s="26" t="s">
        <v>205</v>
      </c>
      <c r="F1887" s="26" t="s">
        <v>2609</v>
      </c>
      <c r="G1887" s="26" t="s">
        <v>2610</v>
      </c>
      <c r="H1887" s="26" t="s">
        <v>69</v>
      </c>
      <c r="I1887" s="26" t="s">
        <v>212</v>
      </c>
      <c r="J1887" s="26" t="s">
        <v>51</v>
      </c>
      <c r="K1887" s="26" t="s">
        <v>51</v>
      </c>
      <c r="L1887" s="26" t="s">
        <v>433</v>
      </c>
      <c r="M1887" s="26" t="s">
        <v>165</v>
      </c>
      <c r="N1887" s="26" t="s">
        <v>140</v>
      </c>
      <c r="O1887" s="26" t="s">
        <v>57</v>
      </c>
      <c r="P1887" s="26" t="s">
        <v>531</v>
      </c>
      <c r="Q1887" s="57">
        <v>30200</v>
      </c>
      <c r="R1887" s="42">
        <v>1</v>
      </c>
      <c r="S1887" s="42">
        <v>1114</v>
      </c>
      <c r="T1887" s="42">
        <v>0</v>
      </c>
      <c r="U1887" s="42">
        <v>336.428</v>
      </c>
      <c r="V1887" s="43">
        <v>2.5728081469377399E-5</v>
      </c>
      <c r="W1887" s="43">
        <v>3.3040040569999999E-3</v>
      </c>
      <c r="X1887" s="43">
        <v>5.5585187966000077E-4</v>
      </c>
    </row>
    <row r="1888" spans="1:24" x14ac:dyDescent="0.2">
      <c r="A1888" s="26">
        <v>8694</v>
      </c>
      <c r="B1888" s="26">
        <v>14342</v>
      </c>
      <c r="C1888" s="26" t="s">
        <v>1859</v>
      </c>
      <c r="D1888" s="26">
        <v>520033986</v>
      </c>
      <c r="E1888" s="26" t="s">
        <v>203</v>
      </c>
      <c r="F1888" s="26" t="s">
        <v>2921</v>
      </c>
      <c r="G1888" s="26" t="s">
        <v>2922</v>
      </c>
      <c r="H1888" s="26" t="s">
        <v>69</v>
      </c>
      <c r="I1888" s="26" t="s">
        <v>67</v>
      </c>
      <c r="J1888" s="26" t="s">
        <v>51</v>
      </c>
      <c r="K1888" s="26" t="s">
        <v>51</v>
      </c>
      <c r="L1888" s="26" t="s">
        <v>433</v>
      </c>
      <c r="M1888" s="26" t="s">
        <v>165</v>
      </c>
      <c r="N1888" s="26" t="s">
        <v>141</v>
      </c>
      <c r="O1888" s="26" t="s">
        <v>57</v>
      </c>
      <c r="P1888" s="26" t="s">
        <v>531</v>
      </c>
      <c r="Q1888" s="57">
        <v>55300</v>
      </c>
      <c r="R1888" s="42">
        <v>1</v>
      </c>
      <c r="S1888" s="42">
        <v>5039</v>
      </c>
      <c r="T1888" s="42">
        <v>67.027370000000005</v>
      </c>
      <c r="U1888" s="42">
        <v>2853.5943699999998</v>
      </c>
      <c r="V1888" s="43">
        <v>2.6970742599999998E-4</v>
      </c>
      <c r="W1888" s="43">
        <v>2.8024680994999999E-2</v>
      </c>
      <c r="X1888" s="43">
        <v>4.7147555921376811E-3</v>
      </c>
    </row>
    <row r="1889" spans="1:24" x14ac:dyDescent="0.2">
      <c r="A1889" s="26">
        <v>8694</v>
      </c>
      <c r="B1889" s="26">
        <v>14342</v>
      </c>
      <c r="C1889" s="26" t="s">
        <v>2615</v>
      </c>
      <c r="D1889" s="26">
        <v>520029083</v>
      </c>
      <c r="E1889" s="26" t="s">
        <v>203</v>
      </c>
      <c r="F1889" s="26" t="s">
        <v>2616</v>
      </c>
      <c r="G1889" s="26" t="s">
        <v>2617</v>
      </c>
      <c r="H1889" s="26" t="s">
        <v>69</v>
      </c>
      <c r="I1889" s="26" t="s">
        <v>67</v>
      </c>
      <c r="J1889" s="26" t="s">
        <v>51</v>
      </c>
      <c r="K1889" s="26" t="s">
        <v>51</v>
      </c>
      <c r="L1889" s="26" t="s">
        <v>433</v>
      </c>
      <c r="M1889" s="26" t="s">
        <v>165</v>
      </c>
      <c r="N1889" s="26" t="s">
        <v>129</v>
      </c>
      <c r="O1889" s="26" t="s">
        <v>57</v>
      </c>
      <c r="P1889" s="26" t="s">
        <v>531</v>
      </c>
      <c r="Q1889" s="57">
        <v>2516</v>
      </c>
      <c r="R1889" s="42">
        <v>1</v>
      </c>
      <c r="S1889" s="42">
        <v>17940</v>
      </c>
      <c r="T1889" s="42">
        <v>0</v>
      </c>
      <c r="U1889" s="42">
        <v>451.37040000000002</v>
      </c>
      <c r="V1889" s="43">
        <v>2.5077235093298101E-5</v>
      </c>
      <c r="W1889" s="43">
        <v>4.432834464E-3</v>
      </c>
      <c r="X1889" s="43">
        <v>7.4576160504739929E-4</v>
      </c>
    </row>
    <row r="1890" spans="1:24" x14ac:dyDescent="0.2">
      <c r="A1890" s="26">
        <v>8694</v>
      </c>
      <c r="B1890" s="26">
        <v>14342</v>
      </c>
      <c r="C1890" s="26" t="s">
        <v>533</v>
      </c>
      <c r="D1890" s="26">
        <v>520018078</v>
      </c>
      <c r="E1890" s="26" t="s">
        <v>203</v>
      </c>
      <c r="F1890" s="26" t="s">
        <v>2618</v>
      </c>
      <c r="G1890" s="26" t="s">
        <v>2619</v>
      </c>
      <c r="H1890" s="26" t="s">
        <v>69</v>
      </c>
      <c r="I1890" s="26" t="s">
        <v>67</v>
      </c>
      <c r="J1890" s="26" t="s">
        <v>51</v>
      </c>
      <c r="K1890" s="26" t="s">
        <v>51</v>
      </c>
      <c r="L1890" s="26" t="s">
        <v>433</v>
      </c>
      <c r="M1890" s="26" t="s">
        <v>165</v>
      </c>
      <c r="N1890" s="26" t="s">
        <v>129</v>
      </c>
      <c r="O1890" s="26" t="s">
        <v>57</v>
      </c>
      <c r="P1890" s="26" t="s">
        <v>531</v>
      </c>
      <c r="Q1890" s="57">
        <v>164764</v>
      </c>
      <c r="R1890" s="42">
        <v>1</v>
      </c>
      <c r="S1890" s="42">
        <v>4335</v>
      </c>
      <c r="T1890" s="42">
        <v>0</v>
      </c>
      <c r="U1890" s="42">
        <v>7142.5194000000001</v>
      </c>
      <c r="V1890" s="43">
        <v>1.09572159E-4</v>
      </c>
      <c r="W1890" s="43">
        <v>7.0145508341999993E-2</v>
      </c>
      <c r="X1890" s="43">
        <v>1.1800988128211747E-2</v>
      </c>
    </row>
    <row r="1891" spans="1:24" x14ac:dyDescent="0.2">
      <c r="A1891" s="26">
        <v>8694</v>
      </c>
      <c r="B1891" s="26">
        <v>14342</v>
      </c>
      <c r="C1891" s="26" t="s">
        <v>1894</v>
      </c>
      <c r="D1891" s="26">
        <v>520025602</v>
      </c>
      <c r="E1891" s="26" t="s">
        <v>203</v>
      </c>
      <c r="F1891" s="26" t="s">
        <v>2622</v>
      </c>
      <c r="G1891" s="26" t="s">
        <v>2623</v>
      </c>
      <c r="H1891" s="26" t="s">
        <v>69</v>
      </c>
      <c r="I1891" s="26" t="s">
        <v>67</v>
      </c>
      <c r="J1891" s="26" t="s">
        <v>51</v>
      </c>
      <c r="K1891" s="26" t="s">
        <v>51</v>
      </c>
      <c r="L1891" s="26" t="s">
        <v>433</v>
      </c>
      <c r="M1891" s="26" t="s">
        <v>165</v>
      </c>
      <c r="N1891" s="26" t="s">
        <v>135</v>
      </c>
      <c r="O1891" s="26" t="s">
        <v>57</v>
      </c>
      <c r="P1891" s="26" t="s">
        <v>531</v>
      </c>
      <c r="Q1891" s="57">
        <v>10500</v>
      </c>
      <c r="R1891" s="42">
        <v>1</v>
      </c>
      <c r="S1891" s="42">
        <v>20100</v>
      </c>
      <c r="T1891" s="42">
        <v>0</v>
      </c>
      <c r="U1891" s="42">
        <v>2110.5</v>
      </c>
      <c r="V1891" s="43">
        <v>4.0295888400000002E-4</v>
      </c>
      <c r="W1891" s="43">
        <v>2.0726873399E-2</v>
      </c>
      <c r="X1891" s="43">
        <v>3.4870028416850909E-3</v>
      </c>
    </row>
    <row r="1892" spans="1:24" x14ac:dyDescent="0.2">
      <c r="A1892" s="26">
        <v>8694</v>
      </c>
      <c r="B1892" s="26">
        <v>14342</v>
      </c>
      <c r="C1892" s="26" t="s">
        <v>2624</v>
      </c>
      <c r="D1892" s="26">
        <v>520013954</v>
      </c>
      <c r="E1892" s="26" t="s">
        <v>203</v>
      </c>
      <c r="F1892" s="26" t="s">
        <v>2625</v>
      </c>
      <c r="G1892" s="26" t="s">
        <v>2626</v>
      </c>
      <c r="H1892" s="26" t="s">
        <v>69</v>
      </c>
      <c r="I1892" s="26" t="s">
        <v>67</v>
      </c>
      <c r="J1892" s="26" t="s">
        <v>51</v>
      </c>
      <c r="K1892" s="26" t="s">
        <v>51</v>
      </c>
      <c r="L1892" s="26" t="s">
        <v>433</v>
      </c>
      <c r="M1892" s="26" t="s">
        <v>165</v>
      </c>
      <c r="N1892" s="26" t="s">
        <v>72</v>
      </c>
      <c r="O1892" s="26" t="s">
        <v>57</v>
      </c>
      <c r="P1892" s="26" t="s">
        <v>531</v>
      </c>
      <c r="Q1892" s="57">
        <v>5000</v>
      </c>
      <c r="R1892" s="42">
        <v>1</v>
      </c>
      <c r="S1892" s="42">
        <v>8101</v>
      </c>
      <c r="T1892" s="42">
        <v>0</v>
      </c>
      <c r="U1892" s="42">
        <v>405.05</v>
      </c>
      <c r="V1892" s="43">
        <v>4.40686894537687E-6</v>
      </c>
      <c r="W1892" s="43">
        <v>3.9779294330000003E-3</v>
      </c>
      <c r="X1892" s="43">
        <v>6.692302776709529E-4</v>
      </c>
    </row>
    <row r="1893" spans="1:24" x14ac:dyDescent="0.2">
      <c r="A1893" s="26">
        <v>8694</v>
      </c>
      <c r="B1893" s="26">
        <v>14342</v>
      </c>
      <c r="C1893" s="26" t="s">
        <v>529</v>
      </c>
      <c r="D1893" s="26">
        <v>520000118</v>
      </c>
      <c r="E1893" s="26" t="s">
        <v>203</v>
      </c>
      <c r="F1893" s="26" t="s">
        <v>2627</v>
      </c>
      <c r="G1893" s="26" t="s">
        <v>2628</v>
      </c>
      <c r="H1893" s="26" t="s">
        <v>69</v>
      </c>
      <c r="I1893" s="26" t="s">
        <v>67</v>
      </c>
      <c r="J1893" s="26" t="s">
        <v>51</v>
      </c>
      <c r="K1893" s="26" t="s">
        <v>51</v>
      </c>
      <c r="L1893" s="26" t="s">
        <v>433</v>
      </c>
      <c r="M1893" s="26" t="s">
        <v>165</v>
      </c>
      <c r="N1893" s="26" t="s">
        <v>129</v>
      </c>
      <c r="O1893" s="26" t="s">
        <v>57</v>
      </c>
      <c r="P1893" s="26" t="s">
        <v>531</v>
      </c>
      <c r="Q1893" s="57">
        <v>171200</v>
      </c>
      <c r="R1893" s="42">
        <v>1</v>
      </c>
      <c r="S1893" s="42">
        <v>4402</v>
      </c>
      <c r="T1893" s="42">
        <v>0</v>
      </c>
      <c r="U1893" s="42">
        <v>7536.2240000000002</v>
      </c>
      <c r="V1893" s="43">
        <v>1.29129893E-4</v>
      </c>
      <c r="W1893" s="43">
        <v>7.4012016468E-2</v>
      </c>
      <c r="X1893" s="43">
        <v>1.2451473349242067E-2</v>
      </c>
    </row>
    <row r="1894" spans="1:24" x14ac:dyDescent="0.2">
      <c r="A1894" s="26">
        <v>8694</v>
      </c>
      <c r="B1894" s="26">
        <v>14342</v>
      </c>
      <c r="C1894" s="26" t="s">
        <v>2629</v>
      </c>
      <c r="D1894" s="26">
        <v>520007030</v>
      </c>
      <c r="E1894" s="26" t="s">
        <v>203</v>
      </c>
      <c r="F1894" s="26" t="s">
        <v>2630</v>
      </c>
      <c r="G1894" s="26" t="s">
        <v>2631</v>
      </c>
      <c r="H1894" s="26" t="s">
        <v>69</v>
      </c>
      <c r="I1894" s="26" t="s">
        <v>67</v>
      </c>
      <c r="J1894" s="26" t="s">
        <v>51</v>
      </c>
      <c r="K1894" s="26" t="s">
        <v>51</v>
      </c>
      <c r="L1894" s="26" t="s">
        <v>433</v>
      </c>
      <c r="M1894" s="26" t="s">
        <v>165</v>
      </c>
      <c r="N1894" s="26" t="s">
        <v>129</v>
      </c>
      <c r="O1894" s="26" t="s">
        <v>57</v>
      </c>
      <c r="P1894" s="26" t="s">
        <v>531</v>
      </c>
      <c r="Q1894" s="57">
        <v>96920</v>
      </c>
      <c r="R1894" s="42">
        <v>1</v>
      </c>
      <c r="S1894" s="42">
        <v>2492</v>
      </c>
      <c r="T1894" s="42">
        <v>0</v>
      </c>
      <c r="U1894" s="42">
        <v>2415.2464</v>
      </c>
      <c r="V1894" s="43">
        <v>7.8608963041981397E-5</v>
      </c>
      <c r="W1894" s="43">
        <v>2.3719737673999999E-2</v>
      </c>
      <c r="X1894" s="43">
        <v>3.9905098603030967E-3</v>
      </c>
    </row>
    <row r="1895" spans="1:24" x14ac:dyDescent="0.2">
      <c r="A1895" s="26">
        <v>8694</v>
      </c>
      <c r="B1895" s="26">
        <v>14342</v>
      </c>
      <c r="C1895" s="26" t="s">
        <v>2632</v>
      </c>
      <c r="D1895" s="26">
        <v>520000522</v>
      </c>
      <c r="E1895" s="26" t="s">
        <v>203</v>
      </c>
      <c r="F1895" s="26" t="s">
        <v>2633</v>
      </c>
      <c r="G1895" s="26" t="s">
        <v>2634</v>
      </c>
      <c r="H1895" s="26" t="s">
        <v>69</v>
      </c>
      <c r="I1895" s="26" t="s">
        <v>67</v>
      </c>
      <c r="J1895" s="26" t="s">
        <v>51</v>
      </c>
      <c r="K1895" s="26" t="s">
        <v>51</v>
      </c>
      <c r="L1895" s="26" t="s">
        <v>433</v>
      </c>
      <c r="M1895" s="26" t="s">
        <v>165</v>
      </c>
      <c r="N1895" s="26" t="s">
        <v>129</v>
      </c>
      <c r="O1895" s="26" t="s">
        <v>57</v>
      </c>
      <c r="P1895" s="26" t="s">
        <v>531</v>
      </c>
      <c r="Q1895" s="57">
        <v>9055</v>
      </c>
      <c r="R1895" s="42">
        <v>1</v>
      </c>
      <c r="S1895" s="42">
        <v>15760</v>
      </c>
      <c r="T1895" s="42">
        <v>0</v>
      </c>
      <c r="U1895" s="42">
        <v>1427.068</v>
      </c>
      <c r="V1895" s="43">
        <v>3.5037541826428298E-5</v>
      </c>
      <c r="W1895" s="43">
        <v>1.4015000127E-2</v>
      </c>
      <c r="X1895" s="43">
        <v>2.3578252410698221E-3</v>
      </c>
    </row>
    <row r="1896" spans="1:24" x14ac:dyDescent="0.2">
      <c r="A1896" s="26">
        <v>8694</v>
      </c>
      <c r="B1896" s="26">
        <v>14342</v>
      </c>
      <c r="C1896" s="26" t="s">
        <v>747</v>
      </c>
      <c r="D1896" s="26">
        <v>520041146</v>
      </c>
      <c r="E1896" s="26" t="s">
        <v>203</v>
      </c>
      <c r="F1896" s="26" t="s">
        <v>2635</v>
      </c>
      <c r="G1896" s="26" t="s">
        <v>2636</v>
      </c>
      <c r="H1896" s="26" t="s">
        <v>69</v>
      </c>
      <c r="I1896" s="26" t="s">
        <v>67</v>
      </c>
      <c r="J1896" s="26" t="s">
        <v>51</v>
      </c>
      <c r="K1896" s="26" t="s">
        <v>51</v>
      </c>
      <c r="L1896" s="26" t="s">
        <v>433</v>
      </c>
      <c r="M1896" s="26" t="s">
        <v>165</v>
      </c>
      <c r="N1896" s="26" t="s">
        <v>353</v>
      </c>
      <c r="O1896" s="26" t="s">
        <v>57</v>
      </c>
      <c r="P1896" s="26" t="s">
        <v>531</v>
      </c>
      <c r="Q1896" s="57">
        <v>53850</v>
      </c>
      <c r="R1896" s="42">
        <v>1</v>
      </c>
      <c r="S1896" s="42">
        <v>6305</v>
      </c>
      <c r="T1896" s="42">
        <v>0</v>
      </c>
      <c r="U1896" s="42">
        <v>3395.2424999999998</v>
      </c>
      <c r="V1896" s="43">
        <v>4.5433642599999999E-4</v>
      </c>
      <c r="W1896" s="43">
        <v>3.3344118197999997E-2</v>
      </c>
      <c r="X1896" s="43">
        <v>5.6096755487846442E-3</v>
      </c>
    </row>
    <row r="1897" spans="1:24" x14ac:dyDescent="0.2">
      <c r="A1897" s="26">
        <v>8694</v>
      </c>
      <c r="B1897" s="26">
        <v>14342</v>
      </c>
      <c r="C1897" s="26" t="s">
        <v>709</v>
      </c>
      <c r="D1897" s="26">
        <v>520001736</v>
      </c>
      <c r="E1897" s="26" t="s">
        <v>203</v>
      </c>
      <c r="F1897" s="26" t="s">
        <v>2637</v>
      </c>
      <c r="G1897" s="26" t="s">
        <v>2638</v>
      </c>
      <c r="H1897" s="26" t="s">
        <v>69</v>
      </c>
      <c r="I1897" s="26" t="s">
        <v>67</v>
      </c>
      <c r="J1897" s="26" t="s">
        <v>51</v>
      </c>
      <c r="K1897" s="26" t="s">
        <v>51</v>
      </c>
      <c r="L1897" s="26" t="s">
        <v>433</v>
      </c>
      <c r="M1897" s="26" t="s">
        <v>165</v>
      </c>
      <c r="N1897" s="26" t="s">
        <v>357</v>
      </c>
      <c r="O1897" s="26" t="s">
        <v>57</v>
      </c>
      <c r="P1897" s="26" t="s">
        <v>531</v>
      </c>
      <c r="Q1897" s="57">
        <v>132000</v>
      </c>
      <c r="R1897" s="42">
        <v>1</v>
      </c>
      <c r="S1897" s="42">
        <v>2854</v>
      </c>
      <c r="T1897" s="42">
        <v>0</v>
      </c>
      <c r="U1897" s="42">
        <v>3767.28</v>
      </c>
      <c r="V1897" s="43">
        <v>5.9925520999999995E-4</v>
      </c>
      <c r="W1897" s="43">
        <v>3.6997837298999997E-2</v>
      </c>
      <c r="X1897" s="43">
        <v>6.2243620305251881E-3</v>
      </c>
    </row>
    <row r="1898" spans="1:24" x14ac:dyDescent="0.2">
      <c r="A1898" s="26">
        <v>8694</v>
      </c>
      <c r="B1898" s="26">
        <v>14342</v>
      </c>
      <c r="C1898" s="26" t="s">
        <v>1956</v>
      </c>
      <c r="D1898" s="26">
        <v>520017450</v>
      </c>
      <c r="E1898" s="26" t="s">
        <v>203</v>
      </c>
      <c r="F1898" s="26" t="s">
        <v>2642</v>
      </c>
      <c r="G1898" s="26" t="s">
        <v>2643</v>
      </c>
      <c r="H1898" s="26" t="s">
        <v>69</v>
      </c>
      <c r="I1898" s="26" t="s">
        <v>67</v>
      </c>
      <c r="J1898" s="26" t="s">
        <v>51</v>
      </c>
      <c r="K1898" s="26" t="s">
        <v>51</v>
      </c>
      <c r="L1898" s="26" t="s">
        <v>433</v>
      </c>
      <c r="M1898" s="26" t="s">
        <v>165</v>
      </c>
      <c r="N1898" s="26" t="s">
        <v>141</v>
      </c>
      <c r="O1898" s="26" t="s">
        <v>57</v>
      </c>
      <c r="P1898" s="26" t="s">
        <v>531</v>
      </c>
      <c r="Q1898" s="57">
        <v>39540</v>
      </c>
      <c r="R1898" s="42">
        <v>1</v>
      </c>
      <c r="S1898" s="42">
        <v>5318</v>
      </c>
      <c r="T1898" s="42">
        <v>0</v>
      </c>
      <c r="U1898" s="42">
        <v>2102.7372</v>
      </c>
      <c r="V1898" s="43">
        <v>1.5767176599999999E-4</v>
      </c>
      <c r="W1898" s="43">
        <v>2.0650636217000001E-2</v>
      </c>
      <c r="X1898" s="43">
        <v>3.4741770157389017E-3</v>
      </c>
    </row>
    <row r="1899" spans="1:24" x14ac:dyDescent="0.2">
      <c r="A1899" s="26">
        <v>8694</v>
      </c>
      <c r="B1899" s="26">
        <v>14342</v>
      </c>
      <c r="C1899" s="26" t="s">
        <v>1963</v>
      </c>
      <c r="D1899" s="26">
        <v>520022732</v>
      </c>
      <c r="E1899" s="26" t="s">
        <v>203</v>
      </c>
      <c r="F1899" s="26" t="s">
        <v>2644</v>
      </c>
      <c r="G1899" s="26" t="s">
        <v>2645</v>
      </c>
      <c r="H1899" s="26" t="s">
        <v>69</v>
      </c>
      <c r="I1899" s="26" t="s">
        <v>67</v>
      </c>
      <c r="J1899" s="26" t="s">
        <v>51</v>
      </c>
      <c r="K1899" s="26" t="s">
        <v>51</v>
      </c>
      <c r="L1899" s="26" t="s">
        <v>433</v>
      </c>
      <c r="M1899" s="26" t="s">
        <v>165</v>
      </c>
      <c r="N1899" s="26" t="s">
        <v>356</v>
      </c>
      <c r="O1899" s="26" t="s">
        <v>57</v>
      </c>
      <c r="P1899" s="26" t="s">
        <v>531</v>
      </c>
      <c r="Q1899" s="57">
        <v>27181</v>
      </c>
      <c r="R1899" s="42">
        <v>1</v>
      </c>
      <c r="S1899" s="42">
        <v>3795</v>
      </c>
      <c r="T1899" s="42">
        <v>0</v>
      </c>
      <c r="U1899" s="42">
        <v>1031.5189499999999</v>
      </c>
      <c r="V1899" s="43">
        <v>1.02003894E-4</v>
      </c>
      <c r="W1899" s="43">
        <v>1.0130377960000001E-2</v>
      </c>
      <c r="X1899" s="43">
        <v>1.7042925893873588E-3</v>
      </c>
    </row>
    <row r="1900" spans="1:24" x14ac:dyDescent="0.2">
      <c r="A1900" s="26">
        <v>8694</v>
      </c>
      <c r="B1900" s="26">
        <v>14342</v>
      </c>
      <c r="C1900" s="26" t="s">
        <v>821</v>
      </c>
      <c r="D1900" s="26">
        <v>520043027</v>
      </c>
      <c r="E1900" s="26" t="s">
        <v>203</v>
      </c>
      <c r="F1900" s="26" t="s">
        <v>2651</v>
      </c>
      <c r="G1900" s="26" t="s">
        <v>2652</v>
      </c>
      <c r="H1900" s="26" t="s">
        <v>69</v>
      </c>
      <c r="I1900" s="26" t="s">
        <v>67</v>
      </c>
      <c r="J1900" s="26" t="s">
        <v>51</v>
      </c>
      <c r="K1900" s="26" t="s">
        <v>51</v>
      </c>
      <c r="L1900" s="26" t="s">
        <v>433</v>
      </c>
      <c r="M1900" s="26" t="s">
        <v>165</v>
      </c>
      <c r="N1900" s="26" t="s">
        <v>360</v>
      </c>
      <c r="O1900" s="26" t="s">
        <v>57</v>
      </c>
      <c r="P1900" s="26" t="s">
        <v>531</v>
      </c>
      <c r="Q1900" s="57">
        <v>1100</v>
      </c>
      <c r="R1900" s="42">
        <v>1</v>
      </c>
      <c r="S1900" s="42">
        <v>95300</v>
      </c>
      <c r="T1900" s="42">
        <v>2.0058500000000001</v>
      </c>
      <c r="U1900" s="42">
        <v>1050.30585</v>
      </c>
      <c r="V1900" s="43">
        <v>2.4694958333431601E-5</v>
      </c>
      <c r="W1900" s="43">
        <v>1.0314881014999999E-2</v>
      </c>
      <c r="X1900" s="43">
        <v>1.7353326148251476E-3</v>
      </c>
    </row>
    <row r="1901" spans="1:24" x14ac:dyDescent="0.2">
      <c r="A1901" s="26">
        <v>8694</v>
      </c>
      <c r="B1901" s="26">
        <v>14342</v>
      </c>
      <c r="C1901" s="26" t="s">
        <v>2942</v>
      </c>
      <c r="D1901" s="26">
        <v>520029984</v>
      </c>
      <c r="E1901" s="26" t="s">
        <v>203</v>
      </c>
      <c r="F1901" s="26" t="s">
        <v>2943</v>
      </c>
      <c r="G1901" s="26" t="s">
        <v>2944</v>
      </c>
      <c r="H1901" s="26" t="s">
        <v>69</v>
      </c>
      <c r="I1901" s="26" t="s">
        <v>67</v>
      </c>
      <c r="J1901" s="26" t="s">
        <v>51</v>
      </c>
      <c r="K1901" s="26" t="s">
        <v>51</v>
      </c>
      <c r="L1901" s="26" t="s">
        <v>433</v>
      </c>
      <c r="M1901" s="26" t="s">
        <v>165</v>
      </c>
      <c r="N1901" s="26" t="s">
        <v>141</v>
      </c>
      <c r="O1901" s="26" t="s">
        <v>57</v>
      </c>
      <c r="P1901" s="26" t="s">
        <v>531</v>
      </c>
      <c r="Q1901" s="57">
        <v>250000</v>
      </c>
      <c r="R1901" s="42">
        <v>1</v>
      </c>
      <c r="S1901" s="42">
        <v>685.7</v>
      </c>
      <c r="T1901" s="42">
        <v>0</v>
      </c>
      <c r="U1901" s="42">
        <v>1714.25</v>
      </c>
      <c r="V1901" s="43">
        <v>2.3719567400000001E-4</v>
      </c>
      <c r="W1901" s="43">
        <v>1.6835367318000002E-2</v>
      </c>
      <c r="X1901" s="43">
        <v>2.8323120688740428E-3</v>
      </c>
    </row>
    <row r="1902" spans="1:24" x14ac:dyDescent="0.2">
      <c r="A1902" s="26">
        <v>8694</v>
      </c>
      <c r="B1902" s="26">
        <v>14342</v>
      </c>
      <c r="C1902" s="26" t="s">
        <v>2653</v>
      </c>
      <c r="D1902" s="26">
        <v>520043480</v>
      </c>
      <c r="E1902" s="26" t="s">
        <v>203</v>
      </c>
      <c r="F1902" s="26" t="s">
        <v>2654</v>
      </c>
      <c r="G1902" s="26" t="s">
        <v>2655</v>
      </c>
      <c r="H1902" s="26" t="s">
        <v>69</v>
      </c>
      <c r="I1902" s="26" t="s">
        <v>67</v>
      </c>
      <c r="J1902" s="26" t="s">
        <v>51</v>
      </c>
      <c r="K1902" s="26" t="s">
        <v>51</v>
      </c>
      <c r="L1902" s="26" t="s">
        <v>433</v>
      </c>
      <c r="M1902" s="26" t="s">
        <v>165</v>
      </c>
      <c r="N1902" s="26" t="s">
        <v>136</v>
      </c>
      <c r="O1902" s="26" t="s">
        <v>57</v>
      </c>
      <c r="P1902" s="26" t="s">
        <v>531</v>
      </c>
      <c r="Q1902" s="57">
        <v>8730</v>
      </c>
      <c r="R1902" s="42">
        <v>1</v>
      </c>
      <c r="S1902" s="42">
        <v>29350</v>
      </c>
      <c r="T1902" s="42">
        <v>0</v>
      </c>
      <c r="U1902" s="42">
        <v>2562.2550000000001</v>
      </c>
      <c r="V1902" s="43">
        <v>9.6604447700000004E-4</v>
      </c>
      <c r="W1902" s="43">
        <v>2.5163484957E-2</v>
      </c>
      <c r="X1902" s="43">
        <v>4.233399889183526E-3</v>
      </c>
    </row>
    <row r="1903" spans="1:24" x14ac:dyDescent="0.2">
      <c r="A1903" s="26">
        <v>8694</v>
      </c>
      <c r="B1903" s="26">
        <v>14342</v>
      </c>
      <c r="C1903" s="26" t="s">
        <v>2658</v>
      </c>
      <c r="D1903" s="26">
        <v>520041997</v>
      </c>
      <c r="E1903" s="26" t="s">
        <v>203</v>
      </c>
      <c r="F1903" s="26" t="s">
        <v>2659</v>
      </c>
      <c r="G1903" s="26" t="s">
        <v>2660</v>
      </c>
      <c r="H1903" s="26" t="s">
        <v>69</v>
      </c>
      <c r="I1903" s="26" t="s">
        <v>67</v>
      </c>
      <c r="J1903" s="26" t="s">
        <v>51</v>
      </c>
      <c r="K1903" s="26" t="s">
        <v>51</v>
      </c>
      <c r="L1903" s="26" t="s">
        <v>433</v>
      </c>
      <c r="M1903" s="26" t="s">
        <v>165</v>
      </c>
      <c r="N1903" s="26" t="s">
        <v>127</v>
      </c>
      <c r="O1903" s="26" t="s">
        <v>57</v>
      </c>
      <c r="P1903" s="26" t="s">
        <v>531</v>
      </c>
      <c r="Q1903" s="57">
        <v>1400</v>
      </c>
      <c r="R1903" s="42">
        <v>1</v>
      </c>
      <c r="S1903" s="42">
        <v>18890</v>
      </c>
      <c r="T1903" s="42">
        <v>0</v>
      </c>
      <c r="U1903" s="42">
        <v>264.45999999999998</v>
      </c>
      <c r="V1903" s="43">
        <v>1.25796558409234E-5</v>
      </c>
      <c r="W1903" s="43">
        <v>2.5972181649999999E-3</v>
      </c>
      <c r="X1903" s="43">
        <v>4.369451653693623E-4</v>
      </c>
    </row>
    <row r="1904" spans="1:24" x14ac:dyDescent="0.2">
      <c r="A1904" s="26">
        <v>8694</v>
      </c>
      <c r="B1904" s="26">
        <v>14342</v>
      </c>
      <c r="C1904" s="26" t="s">
        <v>2661</v>
      </c>
      <c r="D1904" s="26">
        <v>520035791</v>
      </c>
      <c r="E1904" s="26" t="s">
        <v>203</v>
      </c>
      <c r="F1904" s="26" t="s">
        <v>2662</v>
      </c>
      <c r="G1904" s="26" t="s">
        <v>2663</v>
      </c>
      <c r="H1904" s="26" t="s">
        <v>69</v>
      </c>
      <c r="I1904" s="26" t="s">
        <v>67</v>
      </c>
      <c r="J1904" s="26" t="s">
        <v>51</v>
      </c>
      <c r="K1904" s="26" t="s">
        <v>51</v>
      </c>
      <c r="L1904" s="26" t="s">
        <v>433</v>
      </c>
      <c r="M1904" s="26" t="s">
        <v>165</v>
      </c>
      <c r="N1904" s="26" t="s">
        <v>137</v>
      </c>
      <c r="O1904" s="26" t="s">
        <v>57</v>
      </c>
      <c r="P1904" s="26" t="s">
        <v>531</v>
      </c>
      <c r="Q1904" s="57">
        <v>61792</v>
      </c>
      <c r="R1904" s="42">
        <v>1</v>
      </c>
      <c r="S1904" s="42">
        <v>9484</v>
      </c>
      <c r="T1904" s="42">
        <v>0</v>
      </c>
      <c r="U1904" s="42">
        <v>5860.3532800000003</v>
      </c>
      <c r="V1904" s="43">
        <v>5.6898930909999998E-3</v>
      </c>
      <c r="W1904" s="43">
        <v>5.7553565746999998E-2</v>
      </c>
      <c r="X1904" s="43">
        <v>9.6825721585588921E-3</v>
      </c>
    </row>
    <row r="1905" spans="1:24" x14ac:dyDescent="0.2">
      <c r="A1905" s="26">
        <v>8694</v>
      </c>
      <c r="B1905" s="26">
        <v>14342</v>
      </c>
      <c r="C1905" s="26" t="s">
        <v>2661</v>
      </c>
      <c r="D1905" s="26">
        <v>520035791</v>
      </c>
      <c r="E1905" s="26" t="s">
        <v>203</v>
      </c>
      <c r="F1905" s="26" t="s">
        <v>2662</v>
      </c>
      <c r="G1905" s="26" t="s">
        <v>2663</v>
      </c>
      <c r="H1905" s="26" t="s">
        <v>69</v>
      </c>
      <c r="I1905" s="26" t="s">
        <v>67</v>
      </c>
      <c r="J1905" s="26" t="s">
        <v>51</v>
      </c>
      <c r="K1905" s="26" t="s">
        <v>51</v>
      </c>
      <c r="L1905" s="26" t="s">
        <v>52</v>
      </c>
      <c r="M1905" s="26" t="s">
        <v>165</v>
      </c>
      <c r="N1905" s="26" t="s">
        <v>137</v>
      </c>
      <c r="O1905" s="26" t="s">
        <v>57</v>
      </c>
      <c r="P1905" s="26" t="s">
        <v>531</v>
      </c>
      <c r="Q1905" s="57">
        <v>17708</v>
      </c>
      <c r="R1905" s="42">
        <v>1</v>
      </c>
      <c r="S1905" s="42">
        <v>9312.1347999999998</v>
      </c>
      <c r="T1905" s="42">
        <v>0</v>
      </c>
      <c r="U1905" s="42">
        <v>1648.9928299999999</v>
      </c>
      <c r="V1905" s="43">
        <v>1.6305772080000001E-3</v>
      </c>
      <c r="W1905" s="43">
        <v>1.6194487383999999E-2</v>
      </c>
      <c r="X1905" s="43">
        <v>2.7244930983787441E-3</v>
      </c>
    </row>
    <row r="1906" spans="1:24" x14ac:dyDescent="0.2">
      <c r="A1906" s="26">
        <v>8694</v>
      </c>
      <c r="B1906" s="26">
        <v>14342</v>
      </c>
      <c r="C1906" s="26" t="s">
        <v>2664</v>
      </c>
      <c r="D1906" s="26">
        <v>520044231</v>
      </c>
      <c r="E1906" s="26" t="s">
        <v>203</v>
      </c>
      <c r="F1906" s="26" t="s">
        <v>2665</v>
      </c>
      <c r="G1906" s="26" t="s">
        <v>2666</v>
      </c>
      <c r="H1906" s="26" t="s">
        <v>69</v>
      </c>
      <c r="I1906" s="26" t="s">
        <v>67</v>
      </c>
      <c r="J1906" s="26" t="s">
        <v>51</v>
      </c>
      <c r="K1906" s="26" t="s">
        <v>51</v>
      </c>
      <c r="L1906" s="26" t="s">
        <v>433</v>
      </c>
      <c r="M1906" s="26" t="s">
        <v>165</v>
      </c>
      <c r="N1906" s="26" t="s">
        <v>126</v>
      </c>
      <c r="O1906" s="26" t="s">
        <v>57</v>
      </c>
      <c r="P1906" s="26" t="s">
        <v>531</v>
      </c>
      <c r="Q1906" s="57">
        <v>7000</v>
      </c>
      <c r="R1906" s="42">
        <v>1</v>
      </c>
      <c r="S1906" s="42">
        <v>1151</v>
      </c>
      <c r="T1906" s="42">
        <v>0</v>
      </c>
      <c r="U1906" s="42">
        <v>80.569999999999993</v>
      </c>
      <c r="V1906" s="43">
        <v>3.3038162499999998E-4</v>
      </c>
      <c r="W1906" s="43">
        <v>7.9126471900000002E-4</v>
      </c>
      <c r="X1906" s="43">
        <v>1.3311908029119533E-4</v>
      </c>
    </row>
    <row r="1907" spans="1:24" x14ac:dyDescent="0.2">
      <c r="A1907" s="26">
        <v>8694</v>
      </c>
      <c r="B1907" s="26">
        <v>14342</v>
      </c>
      <c r="C1907" s="26" t="s">
        <v>2672</v>
      </c>
      <c r="D1907" s="26">
        <v>511812463</v>
      </c>
      <c r="E1907" s="26" t="s">
        <v>203</v>
      </c>
      <c r="F1907" s="26" t="s">
        <v>2673</v>
      </c>
      <c r="G1907" s="26" t="s">
        <v>2674</v>
      </c>
      <c r="H1907" s="26" t="s">
        <v>69</v>
      </c>
      <c r="I1907" s="26" t="s">
        <v>67</v>
      </c>
      <c r="J1907" s="26" t="s">
        <v>51</v>
      </c>
      <c r="K1907" s="26" t="s">
        <v>51</v>
      </c>
      <c r="L1907" s="26" t="s">
        <v>433</v>
      </c>
      <c r="M1907" s="26" t="s">
        <v>165</v>
      </c>
      <c r="N1907" s="26" t="s">
        <v>127</v>
      </c>
      <c r="O1907" s="26" t="s">
        <v>57</v>
      </c>
      <c r="P1907" s="26" t="s">
        <v>531</v>
      </c>
      <c r="Q1907" s="57">
        <v>2000</v>
      </c>
      <c r="R1907" s="42">
        <v>1</v>
      </c>
      <c r="S1907" s="42">
        <v>71910</v>
      </c>
      <c r="T1907" s="42">
        <v>0</v>
      </c>
      <c r="U1907" s="42">
        <v>1438.2</v>
      </c>
      <c r="V1907" s="43">
        <v>6.85503808624886E-5</v>
      </c>
      <c r="W1907" s="43">
        <v>1.4124325667999999E-2</v>
      </c>
      <c r="X1907" s="43">
        <v>2.3762177147176014E-3</v>
      </c>
    </row>
    <row r="1908" spans="1:24" x14ac:dyDescent="0.2">
      <c r="A1908" s="26">
        <v>8694</v>
      </c>
      <c r="B1908" s="26">
        <v>14342</v>
      </c>
      <c r="C1908" s="26" t="s">
        <v>2678</v>
      </c>
      <c r="D1908" s="26">
        <v>512157603</v>
      </c>
      <c r="E1908" s="26" t="s">
        <v>203</v>
      </c>
      <c r="F1908" s="26" t="s">
        <v>2679</v>
      </c>
      <c r="G1908" s="26" t="s">
        <v>2680</v>
      </c>
      <c r="H1908" s="26" t="s">
        <v>69</v>
      </c>
      <c r="I1908" s="26" t="s">
        <v>67</v>
      </c>
      <c r="J1908" s="26" t="s">
        <v>51</v>
      </c>
      <c r="K1908" s="26" t="s">
        <v>51</v>
      </c>
      <c r="L1908" s="26" t="s">
        <v>433</v>
      </c>
      <c r="M1908" s="26" t="s">
        <v>165</v>
      </c>
      <c r="N1908" s="26" t="s">
        <v>356</v>
      </c>
      <c r="O1908" s="26" t="s">
        <v>57</v>
      </c>
      <c r="P1908" s="26" t="s">
        <v>531</v>
      </c>
      <c r="Q1908" s="57">
        <v>3031</v>
      </c>
      <c r="R1908" s="42">
        <v>1</v>
      </c>
      <c r="S1908" s="42">
        <v>29900</v>
      </c>
      <c r="T1908" s="42">
        <v>0</v>
      </c>
      <c r="U1908" s="42">
        <v>906.26900000000001</v>
      </c>
      <c r="V1908" s="43">
        <v>2.1949423000000001E-4</v>
      </c>
      <c r="W1908" s="43">
        <v>8.9003187999999994E-3</v>
      </c>
      <c r="X1908" s="43">
        <v>1.4973525602137434E-3</v>
      </c>
    </row>
    <row r="1909" spans="1:24" x14ac:dyDescent="0.2">
      <c r="A1909" s="26">
        <v>8694</v>
      </c>
      <c r="B1909" s="26">
        <v>14342</v>
      </c>
      <c r="C1909" s="26" t="s">
        <v>2689</v>
      </c>
      <c r="D1909" s="26">
        <v>511235434</v>
      </c>
      <c r="E1909" s="26" t="s">
        <v>203</v>
      </c>
      <c r="F1909" s="26" t="s">
        <v>2690</v>
      </c>
      <c r="G1909" s="26" t="s">
        <v>2691</v>
      </c>
      <c r="H1909" s="26" t="s">
        <v>69</v>
      </c>
      <c r="I1909" s="26" t="s">
        <v>67</v>
      </c>
      <c r="J1909" s="26" t="s">
        <v>51</v>
      </c>
      <c r="K1909" s="26" t="s">
        <v>51</v>
      </c>
      <c r="L1909" s="26" t="s">
        <v>433</v>
      </c>
      <c r="M1909" s="26" t="s">
        <v>165</v>
      </c>
      <c r="N1909" s="26" t="s">
        <v>127</v>
      </c>
      <c r="O1909" s="26" t="s">
        <v>57</v>
      </c>
      <c r="P1909" s="26" t="s">
        <v>531</v>
      </c>
      <c r="Q1909" s="57">
        <v>1591</v>
      </c>
      <c r="R1909" s="42">
        <v>1</v>
      </c>
      <c r="S1909" s="42">
        <v>29800</v>
      </c>
      <c r="T1909" s="42">
        <v>0</v>
      </c>
      <c r="U1909" s="42">
        <v>474.11799999999999</v>
      </c>
      <c r="V1909" s="43">
        <v>3.505360304E-5</v>
      </c>
      <c r="W1909" s="43">
        <v>4.6562349020000003E-3</v>
      </c>
      <c r="X1909" s="43">
        <v>7.8334556422366829E-4</v>
      </c>
    </row>
    <row r="1910" spans="1:24" x14ac:dyDescent="0.2">
      <c r="A1910" s="26">
        <v>8694</v>
      </c>
      <c r="B1910" s="26">
        <v>14342</v>
      </c>
      <c r="C1910" s="26" t="s">
        <v>763</v>
      </c>
      <c r="D1910" s="26">
        <v>513623314</v>
      </c>
      <c r="E1910" s="26" t="s">
        <v>203</v>
      </c>
      <c r="F1910" s="26" t="s">
        <v>2694</v>
      </c>
      <c r="G1910" s="26" t="s">
        <v>2695</v>
      </c>
      <c r="H1910" s="26" t="s">
        <v>69</v>
      </c>
      <c r="I1910" s="26" t="s">
        <v>67</v>
      </c>
      <c r="J1910" s="26" t="s">
        <v>51</v>
      </c>
      <c r="K1910" s="26" t="s">
        <v>51</v>
      </c>
      <c r="L1910" s="26" t="s">
        <v>433</v>
      </c>
      <c r="M1910" s="26" t="s">
        <v>165</v>
      </c>
      <c r="N1910" s="26" t="s">
        <v>357</v>
      </c>
      <c r="O1910" s="26" t="s">
        <v>57</v>
      </c>
      <c r="P1910" s="26" t="s">
        <v>531</v>
      </c>
      <c r="Q1910" s="57">
        <v>2335</v>
      </c>
      <c r="R1910" s="42">
        <v>1</v>
      </c>
      <c r="S1910" s="42">
        <v>54030</v>
      </c>
      <c r="T1910" s="42">
        <v>0</v>
      </c>
      <c r="U1910" s="42">
        <v>1261.6005</v>
      </c>
      <c r="V1910" s="43">
        <v>9.4813152106892404E-5</v>
      </c>
      <c r="W1910" s="43">
        <v>1.2389971023000001E-2</v>
      </c>
      <c r="X1910" s="43">
        <v>2.0844371137509268E-3</v>
      </c>
    </row>
    <row r="1911" spans="1:24" x14ac:dyDescent="0.2">
      <c r="A1911" s="26">
        <v>8694</v>
      </c>
      <c r="B1911" s="26">
        <v>14342</v>
      </c>
      <c r="C1911" s="26" t="s">
        <v>828</v>
      </c>
      <c r="D1911" s="26">
        <v>512726712</v>
      </c>
      <c r="E1911" s="26" t="s">
        <v>203</v>
      </c>
      <c r="F1911" s="26" t="s">
        <v>2705</v>
      </c>
      <c r="G1911" s="26" t="s">
        <v>2706</v>
      </c>
      <c r="H1911" s="26" t="s">
        <v>69</v>
      </c>
      <c r="I1911" s="26" t="s">
        <v>67</v>
      </c>
      <c r="J1911" s="26" t="s">
        <v>51</v>
      </c>
      <c r="K1911" s="26" t="s">
        <v>51</v>
      </c>
      <c r="L1911" s="26" t="s">
        <v>433</v>
      </c>
      <c r="M1911" s="26" t="s">
        <v>165</v>
      </c>
      <c r="N1911" s="26" t="s">
        <v>84</v>
      </c>
      <c r="O1911" s="26" t="s">
        <v>57</v>
      </c>
      <c r="P1911" s="26" t="s">
        <v>531</v>
      </c>
      <c r="Q1911" s="57">
        <v>150000</v>
      </c>
      <c r="R1911" s="42">
        <v>1</v>
      </c>
      <c r="S1911" s="42">
        <v>1300</v>
      </c>
      <c r="T1911" s="42">
        <v>0</v>
      </c>
      <c r="U1911" s="42">
        <v>1950</v>
      </c>
      <c r="V1911" s="43">
        <v>6.6485227000000003E-3</v>
      </c>
      <c r="W1911" s="43">
        <v>1.9150629294999999E-2</v>
      </c>
      <c r="X1911" s="43">
        <v>3.2218220996379659E-3</v>
      </c>
    </row>
    <row r="1912" spans="1:24" x14ac:dyDescent="0.2">
      <c r="A1912" s="26">
        <v>8694</v>
      </c>
      <c r="B1912" s="26">
        <v>14342</v>
      </c>
      <c r="C1912" s="26" t="s">
        <v>808</v>
      </c>
      <c r="D1912" s="26">
        <v>513901371</v>
      </c>
      <c r="E1912" s="26" t="s">
        <v>203</v>
      </c>
      <c r="F1912" s="26" t="s">
        <v>2713</v>
      </c>
      <c r="G1912" s="26" t="s">
        <v>2714</v>
      </c>
      <c r="H1912" s="26" t="s">
        <v>69</v>
      </c>
      <c r="I1912" s="26" t="s">
        <v>67</v>
      </c>
      <c r="J1912" s="26" t="s">
        <v>51</v>
      </c>
      <c r="K1912" s="26" t="s">
        <v>51</v>
      </c>
      <c r="L1912" s="26" t="s">
        <v>433</v>
      </c>
      <c r="M1912" s="26" t="s">
        <v>165</v>
      </c>
      <c r="N1912" s="26" t="s">
        <v>353</v>
      </c>
      <c r="O1912" s="26" t="s">
        <v>57</v>
      </c>
      <c r="P1912" s="26" t="s">
        <v>531</v>
      </c>
      <c r="Q1912" s="57">
        <v>43468</v>
      </c>
      <c r="R1912" s="42">
        <v>1</v>
      </c>
      <c r="S1912" s="42">
        <v>1250</v>
      </c>
      <c r="T1912" s="42">
        <v>0</v>
      </c>
      <c r="U1912" s="42">
        <v>543.35</v>
      </c>
      <c r="V1912" s="43">
        <v>7.9107811085211201E-5</v>
      </c>
      <c r="W1912" s="43">
        <v>5.336150988E-3</v>
      </c>
      <c r="X1912" s="43">
        <v>8.9773181427604549E-4</v>
      </c>
    </row>
    <row r="1913" spans="1:24" x14ac:dyDescent="0.2">
      <c r="A1913" s="26">
        <v>8694</v>
      </c>
      <c r="B1913" s="26">
        <v>14342</v>
      </c>
      <c r="C1913" s="26" t="s">
        <v>2720</v>
      </c>
      <c r="D1913" s="26">
        <v>515001659</v>
      </c>
      <c r="E1913" s="26" t="s">
        <v>203</v>
      </c>
      <c r="F1913" s="26" t="s">
        <v>2721</v>
      </c>
      <c r="G1913" s="26" t="s">
        <v>2722</v>
      </c>
      <c r="H1913" s="26" t="s">
        <v>69</v>
      </c>
      <c r="I1913" s="26" t="s">
        <v>67</v>
      </c>
      <c r="J1913" s="26" t="s">
        <v>51</v>
      </c>
      <c r="K1913" s="26" t="s">
        <v>51</v>
      </c>
      <c r="L1913" s="26" t="s">
        <v>433</v>
      </c>
      <c r="M1913" s="26" t="s">
        <v>165</v>
      </c>
      <c r="N1913" s="26" t="s">
        <v>136</v>
      </c>
      <c r="O1913" s="26" t="s">
        <v>57</v>
      </c>
      <c r="P1913" s="26" t="s">
        <v>531</v>
      </c>
      <c r="Q1913" s="57">
        <v>6134</v>
      </c>
      <c r="R1913" s="42">
        <v>1</v>
      </c>
      <c r="S1913" s="42">
        <v>1726</v>
      </c>
      <c r="T1913" s="42">
        <v>0</v>
      </c>
      <c r="U1913" s="42">
        <v>105.87284</v>
      </c>
      <c r="V1913" s="43">
        <v>4.1966784938562903E-5</v>
      </c>
      <c r="W1913" s="43">
        <v>1.039759749E-3</v>
      </c>
      <c r="X1913" s="43">
        <v>1.749248490581715E-4</v>
      </c>
    </row>
    <row r="1914" spans="1:24" x14ac:dyDescent="0.2">
      <c r="A1914" s="26">
        <v>8694</v>
      </c>
      <c r="B1914" s="26">
        <v>14342</v>
      </c>
      <c r="C1914" s="26" t="s">
        <v>2725</v>
      </c>
      <c r="D1914" s="26">
        <v>880326081</v>
      </c>
      <c r="E1914" s="26" t="s">
        <v>204</v>
      </c>
      <c r="F1914" s="26" t="s">
        <v>2726</v>
      </c>
      <c r="G1914" s="26" t="s">
        <v>2727</v>
      </c>
      <c r="H1914" s="26" t="s">
        <v>69</v>
      </c>
      <c r="I1914" s="26" t="s">
        <v>67</v>
      </c>
      <c r="J1914" s="26" t="s">
        <v>51</v>
      </c>
      <c r="K1914" s="26" t="s">
        <v>167</v>
      </c>
      <c r="L1914" s="26" t="s">
        <v>433</v>
      </c>
      <c r="M1914" s="26" t="s">
        <v>165</v>
      </c>
      <c r="N1914" s="26" t="s">
        <v>353</v>
      </c>
      <c r="O1914" s="26" t="s">
        <v>57</v>
      </c>
      <c r="P1914" s="26" t="s">
        <v>531</v>
      </c>
      <c r="Q1914" s="57">
        <v>1100</v>
      </c>
      <c r="R1914" s="42">
        <v>1</v>
      </c>
      <c r="S1914" s="42">
        <v>25070</v>
      </c>
      <c r="T1914" s="42">
        <v>0</v>
      </c>
      <c r="U1914" s="42">
        <v>275.77</v>
      </c>
      <c r="V1914" s="43">
        <v>1.96092699650623E-5</v>
      </c>
      <c r="W1914" s="43">
        <v>2.708291815E-3</v>
      </c>
      <c r="X1914" s="43">
        <v>4.556317335472625E-4</v>
      </c>
    </row>
    <row r="1915" spans="1:24" x14ac:dyDescent="0.2">
      <c r="A1915" s="26">
        <v>8694</v>
      </c>
      <c r="B1915" s="26">
        <v>14342</v>
      </c>
      <c r="C1915" s="26" t="s">
        <v>1203</v>
      </c>
      <c r="D1915" s="26">
        <v>514401702</v>
      </c>
      <c r="E1915" s="26" t="s">
        <v>203</v>
      </c>
      <c r="F1915" s="26" t="s">
        <v>2733</v>
      </c>
      <c r="G1915" s="26" t="s">
        <v>2734</v>
      </c>
      <c r="H1915" s="26" t="s">
        <v>69</v>
      </c>
      <c r="I1915" s="26" t="s">
        <v>67</v>
      </c>
      <c r="J1915" s="26" t="s">
        <v>51</v>
      </c>
      <c r="K1915" s="26" t="s">
        <v>51</v>
      </c>
      <c r="L1915" s="26" t="s">
        <v>433</v>
      </c>
      <c r="M1915" s="26" t="s">
        <v>165</v>
      </c>
      <c r="N1915" s="26" t="s">
        <v>87</v>
      </c>
      <c r="O1915" s="26" t="s">
        <v>57</v>
      </c>
      <c r="P1915" s="26" t="s">
        <v>531</v>
      </c>
      <c r="Q1915" s="57">
        <v>314000</v>
      </c>
      <c r="R1915" s="42">
        <v>1</v>
      </c>
      <c r="S1915" s="42">
        <v>2967</v>
      </c>
      <c r="T1915" s="42">
        <v>0</v>
      </c>
      <c r="U1915" s="42">
        <v>9316.3799999999992</v>
      </c>
      <c r="V1915" s="43">
        <v>1.2279344429999999E-3</v>
      </c>
      <c r="W1915" s="43">
        <v>9.1494635773000002E-2</v>
      </c>
      <c r="X1915" s="43">
        <v>1.5392676396218026E-2</v>
      </c>
    </row>
    <row r="1916" spans="1:24" x14ac:dyDescent="0.2">
      <c r="A1916" s="26">
        <v>8694</v>
      </c>
      <c r="B1916" s="26">
        <v>14342</v>
      </c>
      <c r="C1916" s="26" t="s">
        <v>824</v>
      </c>
      <c r="D1916" s="26">
        <v>550263107</v>
      </c>
      <c r="E1916" s="26" t="s">
        <v>205</v>
      </c>
      <c r="F1916" s="26" t="s">
        <v>2932</v>
      </c>
      <c r="G1916" s="26" t="s">
        <v>2933</v>
      </c>
      <c r="H1916" s="26" t="s">
        <v>69</v>
      </c>
      <c r="I1916" s="26" t="s">
        <v>212</v>
      </c>
      <c r="J1916" s="26" t="s">
        <v>51</v>
      </c>
      <c r="K1916" s="26" t="s">
        <v>51</v>
      </c>
      <c r="L1916" s="26" t="s">
        <v>433</v>
      </c>
      <c r="M1916" s="26" t="s">
        <v>165</v>
      </c>
      <c r="N1916" s="26" t="s">
        <v>140</v>
      </c>
      <c r="O1916" s="26" t="s">
        <v>57</v>
      </c>
      <c r="P1916" s="26" t="s">
        <v>531</v>
      </c>
      <c r="Q1916" s="57">
        <v>2945</v>
      </c>
      <c r="R1916" s="42">
        <v>1</v>
      </c>
      <c r="S1916" s="42">
        <v>7320</v>
      </c>
      <c r="T1916" s="42">
        <v>0</v>
      </c>
      <c r="U1916" s="42">
        <v>215.57400000000001</v>
      </c>
      <c r="V1916" s="43">
        <v>2.9324136115928701E-5</v>
      </c>
      <c r="W1916" s="43">
        <v>2.1171167989999999E-3</v>
      </c>
      <c r="X1916" s="43">
        <v>3.5617491143966914E-4</v>
      </c>
    </row>
    <row r="1917" spans="1:24" x14ac:dyDescent="0.2">
      <c r="A1917" s="26">
        <v>8694</v>
      </c>
      <c r="B1917" s="26">
        <v>14342</v>
      </c>
      <c r="C1917" s="26" t="s">
        <v>2735</v>
      </c>
      <c r="D1917" s="26">
        <v>512466723</v>
      </c>
      <c r="E1917" s="26" t="s">
        <v>203</v>
      </c>
      <c r="F1917" s="26" t="s">
        <v>2736</v>
      </c>
      <c r="G1917" s="26" t="s">
        <v>2737</v>
      </c>
      <c r="H1917" s="26" t="s">
        <v>69</v>
      </c>
      <c r="I1917" s="26" t="s">
        <v>67</v>
      </c>
      <c r="J1917" s="26" t="s">
        <v>51</v>
      </c>
      <c r="K1917" s="26" t="s">
        <v>51</v>
      </c>
      <c r="L1917" s="26" t="s">
        <v>433</v>
      </c>
      <c r="M1917" s="26" t="s">
        <v>165</v>
      </c>
      <c r="N1917" s="26" t="s">
        <v>131</v>
      </c>
      <c r="O1917" s="26" t="s">
        <v>57</v>
      </c>
      <c r="P1917" s="26" t="s">
        <v>531</v>
      </c>
      <c r="Q1917" s="57">
        <v>321454</v>
      </c>
      <c r="R1917" s="42">
        <v>1</v>
      </c>
      <c r="S1917" s="42">
        <v>543.9</v>
      </c>
      <c r="T1917" s="42">
        <v>52.53687</v>
      </c>
      <c r="U1917" s="42">
        <v>1800.92518</v>
      </c>
      <c r="V1917" s="43">
        <v>3.5024576380000001E-3</v>
      </c>
      <c r="W1917" s="43">
        <v>1.7686590006000001E-2</v>
      </c>
      <c r="X1917" s="43">
        <v>2.9755182280607599E-3</v>
      </c>
    </row>
    <row r="1918" spans="1:24" x14ac:dyDescent="0.2">
      <c r="A1918" s="26">
        <v>8694</v>
      </c>
      <c r="B1918" s="26">
        <v>14342</v>
      </c>
      <c r="C1918" s="26" t="s">
        <v>811</v>
      </c>
      <c r="D1918" s="26">
        <v>512607888</v>
      </c>
      <c r="E1918" s="26" t="s">
        <v>203</v>
      </c>
      <c r="F1918" s="26" t="s">
        <v>2738</v>
      </c>
      <c r="G1918" s="26" t="s">
        <v>2739</v>
      </c>
      <c r="H1918" s="26" t="s">
        <v>69</v>
      </c>
      <c r="I1918" s="26" t="s">
        <v>67</v>
      </c>
      <c r="J1918" s="26" t="s">
        <v>51</v>
      </c>
      <c r="K1918" s="26" t="s">
        <v>51</v>
      </c>
      <c r="L1918" s="26" t="s">
        <v>433</v>
      </c>
      <c r="M1918" s="26" t="s">
        <v>165</v>
      </c>
      <c r="N1918" s="26" t="s">
        <v>132</v>
      </c>
      <c r="O1918" s="26" t="s">
        <v>57</v>
      </c>
      <c r="P1918" s="26" t="s">
        <v>531</v>
      </c>
      <c r="Q1918" s="57">
        <v>300</v>
      </c>
      <c r="R1918" s="42">
        <v>1</v>
      </c>
      <c r="S1918" s="42">
        <v>52300</v>
      </c>
      <c r="T1918" s="42">
        <v>0</v>
      </c>
      <c r="U1918" s="42">
        <v>156.9</v>
      </c>
      <c r="V1918" s="43">
        <v>1.82273567471022E-5</v>
      </c>
      <c r="W1918" s="43">
        <v>1.540889095E-3</v>
      </c>
      <c r="X1918" s="43">
        <v>2.5923276278625481E-4</v>
      </c>
    </row>
    <row r="1919" spans="1:24" x14ac:dyDescent="0.2">
      <c r="A1919" s="26">
        <v>8694</v>
      </c>
      <c r="B1919" s="26">
        <v>14342</v>
      </c>
      <c r="C1919" s="26" t="s">
        <v>1197</v>
      </c>
      <c r="D1919" s="26">
        <v>514599943</v>
      </c>
      <c r="E1919" s="26" t="s">
        <v>203</v>
      </c>
      <c r="F1919" s="26" t="s">
        <v>2934</v>
      </c>
      <c r="G1919" s="26" t="s">
        <v>2935</v>
      </c>
      <c r="H1919" s="26" t="s">
        <v>69</v>
      </c>
      <c r="I1919" s="26" t="s">
        <v>67</v>
      </c>
      <c r="J1919" s="26" t="s">
        <v>51</v>
      </c>
      <c r="K1919" s="26" t="s">
        <v>51</v>
      </c>
      <c r="L1919" s="26" t="s">
        <v>433</v>
      </c>
      <c r="M1919" s="26" t="s">
        <v>165</v>
      </c>
      <c r="N1919" s="26" t="s">
        <v>353</v>
      </c>
      <c r="O1919" s="26" t="s">
        <v>57</v>
      </c>
      <c r="P1919" s="26" t="s">
        <v>531</v>
      </c>
      <c r="Q1919" s="57">
        <v>10000</v>
      </c>
      <c r="R1919" s="42">
        <v>1</v>
      </c>
      <c r="S1919" s="42">
        <v>8800</v>
      </c>
      <c r="T1919" s="42">
        <v>0</v>
      </c>
      <c r="U1919" s="42">
        <v>880</v>
      </c>
      <c r="V1919" s="43">
        <v>2.8136904699999998E-4</v>
      </c>
      <c r="W1919" s="43">
        <v>8.6423352709999995E-3</v>
      </c>
      <c r="X1919" s="43">
        <v>1.4539504859904667E-3</v>
      </c>
    </row>
    <row r="1920" spans="1:24" x14ac:dyDescent="0.2">
      <c r="A1920" s="26">
        <v>8694</v>
      </c>
      <c r="B1920" s="26">
        <v>14342</v>
      </c>
      <c r="C1920" s="26" t="s">
        <v>2477</v>
      </c>
      <c r="D1920" s="26">
        <v>514091685</v>
      </c>
      <c r="E1920" s="26" t="s">
        <v>203</v>
      </c>
      <c r="F1920" s="26" t="s">
        <v>2937</v>
      </c>
      <c r="G1920" s="26" t="s">
        <v>2938</v>
      </c>
      <c r="H1920" s="26" t="s">
        <v>69</v>
      </c>
      <c r="I1920" s="26" t="s">
        <v>67</v>
      </c>
      <c r="J1920" s="26" t="s">
        <v>51</v>
      </c>
      <c r="K1920" s="26" t="s">
        <v>51</v>
      </c>
      <c r="L1920" s="26" t="s">
        <v>52</v>
      </c>
      <c r="M1920" s="26" t="s">
        <v>165</v>
      </c>
      <c r="N1920" s="26" t="s">
        <v>84</v>
      </c>
      <c r="O1920" s="26" t="s">
        <v>57</v>
      </c>
      <c r="P1920" s="26" t="s">
        <v>531</v>
      </c>
      <c r="Q1920" s="57">
        <v>95000</v>
      </c>
      <c r="R1920" s="42">
        <v>1</v>
      </c>
      <c r="S1920" s="42">
        <v>2282.6851000000001</v>
      </c>
      <c r="T1920" s="42">
        <v>0</v>
      </c>
      <c r="U1920" s="42">
        <v>2168.5508399999999</v>
      </c>
      <c r="V1920" s="43">
        <v>4.6437226030000001E-3</v>
      </c>
      <c r="W1920" s="43">
        <v>2.1296981151E-2</v>
      </c>
      <c r="X1920" s="43">
        <v>3.5829153951284485E-3</v>
      </c>
    </row>
    <row r="1921" spans="1:24" x14ac:dyDescent="0.2">
      <c r="A1921" s="26">
        <v>8694</v>
      </c>
      <c r="B1921" s="26">
        <v>14342</v>
      </c>
      <c r="C1921" s="26" t="s">
        <v>1239</v>
      </c>
      <c r="D1921" s="26">
        <v>516046307</v>
      </c>
      <c r="E1921" s="26" t="s">
        <v>203</v>
      </c>
      <c r="F1921" s="26" t="s">
        <v>2766</v>
      </c>
      <c r="G1921" s="26" t="s">
        <v>2767</v>
      </c>
      <c r="H1921" s="26" t="s">
        <v>69</v>
      </c>
      <c r="I1921" s="26" t="s">
        <v>67</v>
      </c>
      <c r="J1921" s="26" t="s">
        <v>51</v>
      </c>
      <c r="K1921" s="26" t="s">
        <v>51</v>
      </c>
      <c r="L1921" s="26" t="s">
        <v>433</v>
      </c>
      <c r="M1921" s="26" t="s">
        <v>165</v>
      </c>
      <c r="N1921" s="26" t="s">
        <v>353</v>
      </c>
      <c r="O1921" s="26" t="s">
        <v>57</v>
      </c>
      <c r="P1921" s="26" t="s">
        <v>531</v>
      </c>
      <c r="Q1921" s="57">
        <v>204000</v>
      </c>
      <c r="R1921" s="42">
        <v>1</v>
      </c>
      <c r="S1921" s="42">
        <v>3627</v>
      </c>
      <c r="T1921" s="42">
        <v>0</v>
      </c>
      <c r="U1921" s="42">
        <v>7399.08</v>
      </c>
      <c r="V1921" s="43">
        <v>1.2429852068E-2</v>
      </c>
      <c r="W1921" s="43">
        <v>7.2665147799999996E-2</v>
      </c>
      <c r="X1921" s="43">
        <v>1.2224881774866298E-2</v>
      </c>
    </row>
    <row r="1922" spans="1:24" x14ac:dyDescent="0.2">
      <c r="A1922" s="26">
        <v>8694</v>
      </c>
      <c r="B1922" s="26">
        <v>14342</v>
      </c>
      <c r="C1922" s="26" t="s">
        <v>2768</v>
      </c>
      <c r="D1922" s="26">
        <v>512402538</v>
      </c>
      <c r="E1922" s="26" t="s">
        <v>203</v>
      </c>
      <c r="F1922" s="26" t="s">
        <v>2769</v>
      </c>
      <c r="G1922" s="26" t="s">
        <v>2770</v>
      </c>
      <c r="H1922" s="26" t="s">
        <v>69</v>
      </c>
      <c r="I1922" s="26" t="s">
        <v>67</v>
      </c>
      <c r="J1922" s="26" t="s">
        <v>51</v>
      </c>
      <c r="K1922" s="26" t="s">
        <v>51</v>
      </c>
      <c r="L1922" s="26" t="s">
        <v>433</v>
      </c>
      <c r="M1922" s="26" t="s">
        <v>165</v>
      </c>
      <c r="N1922" s="26" t="s">
        <v>68</v>
      </c>
      <c r="O1922" s="26" t="s">
        <v>57</v>
      </c>
      <c r="P1922" s="26" t="s">
        <v>531</v>
      </c>
      <c r="Q1922" s="57">
        <v>99675</v>
      </c>
      <c r="R1922" s="42">
        <v>1</v>
      </c>
      <c r="S1922" s="42">
        <v>351.3</v>
      </c>
      <c r="T1922" s="42">
        <v>0</v>
      </c>
      <c r="U1922" s="42">
        <v>350.15827000000002</v>
      </c>
      <c r="V1922" s="43">
        <v>6.6563944099999996E-4</v>
      </c>
      <c r="W1922" s="43">
        <v>3.4388467810000001E-3</v>
      </c>
      <c r="X1922" s="43">
        <v>5.7853725777281943E-4</v>
      </c>
    </row>
    <row r="1923" spans="1:24" x14ac:dyDescent="0.2">
      <c r="A1923" s="26">
        <v>8694</v>
      </c>
      <c r="B1923" s="26">
        <v>14342</v>
      </c>
      <c r="C1923" s="26" t="s">
        <v>2771</v>
      </c>
      <c r="D1923" s="26">
        <v>514439785</v>
      </c>
      <c r="E1923" s="26" t="s">
        <v>203</v>
      </c>
      <c r="F1923" s="26" t="s">
        <v>2772</v>
      </c>
      <c r="G1923" s="26" t="s">
        <v>2773</v>
      </c>
      <c r="H1923" s="26" t="s">
        <v>69</v>
      </c>
      <c r="I1923" s="26" t="s">
        <v>67</v>
      </c>
      <c r="J1923" s="26" t="s">
        <v>51</v>
      </c>
      <c r="K1923" s="26" t="s">
        <v>51</v>
      </c>
      <c r="L1923" s="26" t="s">
        <v>433</v>
      </c>
      <c r="M1923" s="26" t="s">
        <v>165</v>
      </c>
      <c r="N1923" s="26" t="s">
        <v>126</v>
      </c>
      <c r="O1923" s="26" t="s">
        <v>57</v>
      </c>
      <c r="P1923" s="26" t="s">
        <v>531</v>
      </c>
      <c r="Q1923" s="57">
        <v>2752</v>
      </c>
      <c r="R1923" s="42">
        <v>1</v>
      </c>
      <c r="S1923" s="42">
        <v>3025</v>
      </c>
      <c r="T1923" s="42">
        <v>0</v>
      </c>
      <c r="U1923" s="42">
        <v>83.248000000000005</v>
      </c>
      <c r="V1923" s="43">
        <v>7.4717697600000001E-4</v>
      </c>
      <c r="W1923" s="43">
        <v>8.1756491600000003E-4</v>
      </c>
      <c r="X1923" s="43">
        <v>1.3754371597469816E-4</v>
      </c>
    </row>
    <row r="1924" spans="1:24" x14ac:dyDescent="0.2">
      <c r="A1924" s="26">
        <v>8694</v>
      </c>
      <c r="B1924" s="26">
        <v>14342</v>
      </c>
      <c r="C1924" s="26" t="s">
        <v>2780</v>
      </c>
      <c r="D1924" s="26">
        <v>510400740</v>
      </c>
      <c r="E1924" s="26" t="s">
        <v>203</v>
      </c>
      <c r="F1924" s="26" t="s">
        <v>2781</v>
      </c>
      <c r="G1924" s="26" t="s">
        <v>2782</v>
      </c>
      <c r="H1924" s="26" t="s">
        <v>69</v>
      </c>
      <c r="I1924" s="26" t="s">
        <v>67</v>
      </c>
      <c r="J1924" s="26" t="s">
        <v>51</v>
      </c>
      <c r="K1924" s="26" t="s">
        <v>51</v>
      </c>
      <c r="L1924" s="26" t="s">
        <v>433</v>
      </c>
      <c r="M1924" s="26" t="s">
        <v>165</v>
      </c>
      <c r="N1924" s="26" t="s">
        <v>68</v>
      </c>
      <c r="O1924" s="26" t="s">
        <v>57</v>
      </c>
      <c r="P1924" s="26" t="s">
        <v>531</v>
      </c>
      <c r="Q1924" s="57">
        <v>43578</v>
      </c>
      <c r="R1924" s="42">
        <v>1</v>
      </c>
      <c r="S1924" s="42">
        <v>4962</v>
      </c>
      <c r="T1924" s="42">
        <v>0</v>
      </c>
      <c r="U1924" s="42">
        <v>2162.3403600000001</v>
      </c>
      <c r="V1924" s="43">
        <v>1.584319879E-3</v>
      </c>
      <c r="W1924" s="43">
        <v>2.1235989048999999E-2</v>
      </c>
      <c r="X1924" s="43">
        <v>3.5726543378395469E-3</v>
      </c>
    </row>
    <row r="1925" spans="1:24" x14ac:dyDescent="0.2">
      <c r="A1925" s="26">
        <v>8694</v>
      </c>
      <c r="B1925" s="26">
        <v>14342</v>
      </c>
      <c r="C1925" s="26" t="s">
        <v>2789</v>
      </c>
      <c r="D1925" s="26">
        <v>513639013</v>
      </c>
      <c r="E1925" s="26" t="s">
        <v>203</v>
      </c>
      <c r="F1925" s="26" t="s">
        <v>2790</v>
      </c>
      <c r="G1925" s="26" t="s">
        <v>2791</v>
      </c>
      <c r="H1925" s="26" t="s">
        <v>69</v>
      </c>
      <c r="I1925" s="26" t="s">
        <v>67</v>
      </c>
      <c r="J1925" s="26" t="s">
        <v>51</v>
      </c>
      <c r="K1925" s="26" t="s">
        <v>51</v>
      </c>
      <c r="L1925" s="26" t="s">
        <v>433</v>
      </c>
      <c r="M1925" s="26" t="s">
        <v>165</v>
      </c>
      <c r="N1925" s="26" t="s">
        <v>126</v>
      </c>
      <c r="O1925" s="26" t="s">
        <v>57</v>
      </c>
      <c r="P1925" s="26" t="s">
        <v>531</v>
      </c>
      <c r="Q1925" s="57">
        <v>10700</v>
      </c>
      <c r="R1925" s="42">
        <v>1</v>
      </c>
      <c r="S1925" s="42">
        <v>10690</v>
      </c>
      <c r="T1925" s="42">
        <v>0</v>
      </c>
      <c r="U1925" s="42">
        <v>1143.83</v>
      </c>
      <c r="V1925" s="43">
        <v>2.93427914E-4</v>
      </c>
      <c r="W1925" s="43">
        <v>1.1233366311E-2</v>
      </c>
      <c r="X1925" s="43">
        <v>1.8898547549891767E-3</v>
      </c>
    </row>
    <row r="1926" spans="1:24" x14ac:dyDescent="0.2">
      <c r="A1926" s="26">
        <v>8694</v>
      </c>
      <c r="B1926" s="26">
        <v>14342</v>
      </c>
      <c r="C1926" s="26" t="s">
        <v>2795</v>
      </c>
      <c r="D1926" s="26">
        <v>514211457</v>
      </c>
      <c r="E1926" s="26" t="s">
        <v>203</v>
      </c>
      <c r="F1926" s="26" t="s">
        <v>2796</v>
      </c>
      <c r="G1926" s="26" t="s">
        <v>2797</v>
      </c>
      <c r="H1926" s="26" t="s">
        <v>69</v>
      </c>
      <c r="I1926" s="26" t="s">
        <v>67</v>
      </c>
      <c r="J1926" s="26" t="s">
        <v>51</v>
      </c>
      <c r="K1926" s="26" t="s">
        <v>51</v>
      </c>
      <c r="L1926" s="26" t="s">
        <v>433</v>
      </c>
      <c r="M1926" s="26" t="s">
        <v>165</v>
      </c>
      <c r="N1926" s="26" t="s">
        <v>356</v>
      </c>
      <c r="O1926" s="26" t="s">
        <v>57</v>
      </c>
      <c r="P1926" s="26" t="s">
        <v>531</v>
      </c>
      <c r="Q1926" s="57">
        <v>2301</v>
      </c>
      <c r="R1926" s="42">
        <v>1</v>
      </c>
      <c r="S1926" s="42">
        <v>7423</v>
      </c>
      <c r="T1926" s="42">
        <v>0</v>
      </c>
      <c r="U1926" s="42">
        <v>170.80323000000001</v>
      </c>
      <c r="V1926" s="43">
        <v>4.7449276599588102E-5</v>
      </c>
      <c r="W1926" s="43">
        <v>1.67743043E-3</v>
      </c>
      <c r="X1926" s="43">
        <v>2.8220390825822896E-4</v>
      </c>
    </row>
    <row r="1927" spans="1:24" x14ac:dyDescent="0.2">
      <c r="A1927" s="26">
        <v>8694</v>
      </c>
      <c r="B1927" s="26">
        <v>14342</v>
      </c>
      <c r="C1927" s="26" t="s">
        <v>2804</v>
      </c>
      <c r="D1927" s="26">
        <v>514259019</v>
      </c>
      <c r="E1927" s="26" t="s">
        <v>203</v>
      </c>
      <c r="F1927" s="26" t="s">
        <v>2805</v>
      </c>
      <c r="G1927" s="26" t="s">
        <v>2806</v>
      </c>
      <c r="H1927" s="26" t="s">
        <v>69</v>
      </c>
      <c r="I1927" s="26" t="s">
        <v>67</v>
      </c>
      <c r="J1927" s="26" t="s">
        <v>51</v>
      </c>
      <c r="K1927" s="26" t="s">
        <v>51</v>
      </c>
      <c r="L1927" s="26" t="s">
        <v>433</v>
      </c>
      <c r="M1927" s="26" t="s">
        <v>165</v>
      </c>
      <c r="N1927" s="26" t="s">
        <v>359</v>
      </c>
      <c r="O1927" s="26" t="s">
        <v>57</v>
      </c>
      <c r="P1927" s="26" t="s">
        <v>531</v>
      </c>
      <c r="Q1927" s="57">
        <v>17872</v>
      </c>
      <c r="R1927" s="42">
        <v>1</v>
      </c>
      <c r="S1927" s="42">
        <v>6044</v>
      </c>
      <c r="T1927" s="42">
        <v>0</v>
      </c>
      <c r="U1927" s="42">
        <v>1080.1836800000001</v>
      </c>
      <c r="V1927" s="43">
        <v>2.23164923E-4</v>
      </c>
      <c r="W1927" s="43">
        <v>1.0608306269999999E-2</v>
      </c>
      <c r="X1927" s="43">
        <v>1.7846972573806489E-3</v>
      </c>
    </row>
    <row r="1928" spans="1:24" x14ac:dyDescent="0.2">
      <c r="A1928" s="26">
        <v>8694</v>
      </c>
      <c r="B1928" s="26">
        <v>14342</v>
      </c>
      <c r="C1928" s="26" t="s">
        <v>2825</v>
      </c>
      <c r="D1928" s="26">
        <v>513561399</v>
      </c>
      <c r="E1928" s="26" t="s">
        <v>203</v>
      </c>
      <c r="F1928" s="26" t="s">
        <v>2826</v>
      </c>
      <c r="G1928" s="26" t="s">
        <v>2827</v>
      </c>
      <c r="H1928" s="26" t="s">
        <v>69</v>
      </c>
      <c r="I1928" s="26" t="s">
        <v>67</v>
      </c>
      <c r="J1928" s="26" t="s">
        <v>51</v>
      </c>
      <c r="K1928" s="26" t="s">
        <v>51</v>
      </c>
      <c r="L1928" s="26" t="s">
        <v>433</v>
      </c>
      <c r="M1928" s="26" t="s">
        <v>165</v>
      </c>
      <c r="N1928" s="26" t="s">
        <v>354</v>
      </c>
      <c r="O1928" s="26" t="s">
        <v>57</v>
      </c>
      <c r="P1928" s="26" t="s">
        <v>531</v>
      </c>
      <c r="Q1928" s="57">
        <v>505</v>
      </c>
      <c r="R1928" s="42">
        <v>1</v>
      </c>
      <c r="S1928" s="42">
        <v>655.4</v>
      </c>
      <c r="T1928" s="42">
        <v>0</v>
      </c>
      <c r="U1928" s="42">
        <v>3.3097699999999999</v>
      </c>
      <c r="V1928" s="43">
        <v>4.6743333199706004E-6</v>
      </c>
      <c r="W1928" s="43">
        <v>3.2504706833075102E-5</v>
      </c>
      <c r="X1928" s="43">
        <v>5.4684564772916671E-6</v>
      </c>
    </row>
    <row r="1929" spans="1:24" x14ac:dyDescent="0.2">
      <c r="A1929" s="26">
        <v>8694</v>
      </c>
      <c r="B1929" s="26">
        <v>14342</v>
      </c>
      <c r="C1929" s="26" t="s">
        <v>2835</v>
      </c>
      <c r="D1929" s="26">
        <v>511605719</v>
      </c>
      <c r="E1929" s="26" t="s">
        <v>203</v>
      </c>
      <c r="F1929" s="26" t="s">
        <v>2836</v>
      </c>
      <c r="G1929" s="26" t="s">
        <v>2837</v>
      </c>
      <c r="H1929" s="26" t="s">
        <v>69</v>
      </c>
      <c r="I1929" s="26" t="s">
        <v>67</v>
      </c>
      <c r="J1929" s="26" t="s">
        <v>51</v>
      </c>
      <c r="K1929" s="26" t="s">
        <v>51</v>
      </c>
      <c r="L1929" s="26" t="s">
        <v>433</v>
      </c>
      <c r="M1929" s="26" t="s">
        <v>165</v>
      </c>
      <c r="N1929" s="26" t="s">
        <v>357</v>
      </c>
      <c r="O1929" s="26" t="s">
        <v>57</v>
      </c>
      <c r="P1929" s="26" t="s">
        <v>531</v>
      </c>
      <c r="Q1929" s="57">
        <v>26928</v>
      </c>
      <c r="R1929" s="42">
        <v>1</v>
      </c>
      <c r="S1929" s="42">
        <v>1420</v>
      </c>
      <c r="T1929" s="42">
        <v>0</v>
      </c>
      <c r="U1929" s="42">
        <v>382.37759999999997</v>
      </c>
      <c r="V1929" s="43">
        <v>3.8505106699999997E-4</v>
      </c>
      <c r="W1929" s="43">
        <v>3.7552675220000001E-3</v>
      </c>
      <c r="X1929" s="43">
        <v>6.317705651725775E-4</v>
      </c>
    </row>
    <row r="1930" spans="1:24" x14ac:dyDescent="0.2">
      <c r="A1930" s="26">
        <v>8694</v>
      </c>
      <c r="B1930" s="26">
        <v>14342</v>
      </c>
      <c r="C1930" s="26" t="s">
        <v>2838</v>
      </c>
      <c r="D1930" s="26">
        <v>512737560</v>
      </c>
      <c r="E1930" s="26" t="s">
        <v>203</v>
      </c>
      <c r="F1930" s="26" t="s">
        <v>2839</v>
      </c>
      <c r="G1930" s="26" t="s">
        <v>2840</v>
      </c>
      <c r="H1930" s="26" t="s">
        <v>69</v>
      </c>
      <c r="I1930" s="26" t="s">
        <v>67</v>
      </c>
      <c r="J1930" s="26" t="s">
        <v>51</v>
      </c>
      <c r="K1930" s="26" t="s">
        <v>51</v>
      </c>
      <c r="L1930" s="26" t="s">
        <v>433</v>
      </c>
      <c r="M1930" s="26" t="s">
        <v>165</v>
      </c>
      <c r="N1930" s="26" t="s">
        <v>360</v>
      </c>
      <c r="O1930" s="26" t="s">
        <v>57</v>
      </c>
      <c r="P1930" s="26" t="s">
        <v>531</v>
      </c>
      <c r="Q1930" s="57">
        <v>95316</v>
      </c>
      <c r="R1930" s="42">
        <v>1</v>
      </c>
      <c r="S1930" s="42">
        <v>1346</v>
      </c>
      <c r="T1930" s="42">
        <v>0</v>
      </c>
      <c r="U1930" s="42">
        <v>1282.95336</v>
      </c>
      <c r="V1930" s="43">
        <v>1.5583246859999999E-3</v>
      </c>
      <c r="W1930" s="43">
        <v>1.2599673949000001E-2</v>
      </c>
      <c r="X1930" s="43">
        <v>2.1197166605398886E-3</v>
      </c>
    </row>
    <row r="1931" spans="1:24" x14ac:dyDescent="0.2">
      <c r="A1931" s="26">
        <v>8694</v>
      </c>
      <c r="B1931" s="26">
        <v>14342</v>
      </c>
      <c r="C1931" s="26" t="s">
        <v>1472</v>
      </c>
      <c r="D1931" s="26">
        <v>510459928</v>
      </c>
      <c r="E1931" s="26" t="s">
        <v>203</v>
      </c>
      <c r="F1931" s="26" t="s">
        <v>2844</v>
      </c>
      <c r="G1931" s="26" t="s">
        <v>2845</v>
      </c>
      <c r="H1931" s="26" t="s">
        <v>69</v>
      </c>
      <c r="I1931" s="26" t="s">
        <v>67</v>
      </c>
      <c r="J1931" s="26" t="s">
        <v>51</v>
      </c>
      <c r="K1931" s="26" t="s">
        <v>51</v>
      </c>
      <c r="L1931" s="26" t="s">
        <v>433</v>
      </c>
      <c r="M1931" s="26" t="s">
        <v>165</v>
      </c>
      <c r="N1931" s="26" t="s">
        <v>87</v>
      </c>
      <c r="O1931" s="26" t="s">
        <v>57</v>
      </c>
      <c r="P1931" s="26" t="s">
        <v>531</v>
      </c>
      <c r="Q1931" s="57">
        <v>172016</v>
      </c>
      <c r="R1931" s="42">
        <v>1</v>
      </c>
      <c r="S1931" s="42">
        <v>249.4</v>
      </c>
      <c r="T1931" s="42">
        <v>0</v>
      </c>
      <c r="U1931" s="42">
        <v>429.00790000000001</v>
      </c>
      <c r="V1931" s="43">
        <v>1.87630656E-4</v>
      </c>
      <c r="W1931" s="43">
        <v>4.213216029E-3</v>
      </c>
      <c r="X1931" s="43">
        <v>7.0881391443039727E-4</v>
      </c>
    </row>
    <row r="1932" spans="1:24" x14ac:dyDescent="0.2">
      <c r="A1932" s="26">
        <v>8694</v>
      </c>
      <c r="B1932" s="26">
        <v>14342</v>
      </c>
      <c r="C1932" s="26" t="s">
        <v>1533</v>
      </c>
      <c r="D1932" s="26">
        <v>560040545</v>
      </c>
      <c r="E1932" s="26" t="s">
        <v>203</v>
      </c>
      <c r="F1932" s="26" t="s">
        <v>2848</v>
      </c>
      <c r="G1932" s="26" t="s">
        <v>2849</v>
      </c>
      <c r="H1932" s="26" t="s">
        <v>69</v>
      </c>
      <c r="I1932" s="26" t="s">
        <v>67</v>
      </c>
      <c r="J1932" s="26" t="s">
        <v>51</v>
      </c>
      <c r="K1932" s="26" t="s">
        <v>51</v>
      </c>
      <c r="L1932" s="26" t="s">
        <v>433</v>
      </c>
      <c r="M1932" s="26" t="s">
        <v>165</v>
      </c>
      <c r="N1932" s="26" t="s">
        <v>84</v>
      </c>
      <c r="O1932" s="26" t="s">
        <v>57</v>
      </c>
      <c r="P1932" s="26" t="s">
        <v>531</v>
      </c>
      <c r="Q1932" s="57">
        <v>20159</v>
      </c>
      <c r="R1932" s="42">
        <v>1</v>
      </c>
      <c r="S1932" s="42">
        <v>1969</v>
      </c>
      <c r="T1932" s="42">
        <v>0</v>
      </c>
      <c r="U1932" s="42">
        <v>396.93070999999998</v>
      </c>
      <c r="V1932" s="43">
        <v>3.2028889899999999E-4</v>
      </c>
      <c r="W1932" s="43">
        <v>3.898191222E-3</v>
      </c>
      <c r="X1932" s="43">
        <v>6.5581545307845563E-4</v>
      </c>
    </row>
    <row r="1933" spans="1:24" x14ac:dyDescent="0.2">
      <c r="A1933" s="26">
        <v>8694</v>
      </c>
      <c r="B1933" s="26">
        <v>14342</v>
      </c>
      <c r="C1933" s="26" t="s">
        <v>2855</v>
      </c>
      <c r="D1933" s="26">
        <v>516196425</v>
      </c>
      <c r="E1933" s="26" t="s">
        <v>203</v>
      </c>
      <c r="F1933" s="26" t="s">
        <v>2856</v>
      </c>
      <c r="G1933" s="26" t="s">
        <v>2857</v>
      </c>
      <c r="H1933" s="26" t="s">
        <v>69</v>
      </c>
      <c r="I1933" s="26" t="s">
        <v>67</v>
      </c>
      <c r="J1933" s="26" t="s">
        <v>56</v>
      </c>
      <c r="K1933" s="26" t="s">
        <v>51</v>
      </c>
      <c r="L1933" s="26" t="s">
        <v>433</v>
      </c>
      <c r="M1933" s="26" t="s">
        <v>219</v>
      </c>
      <c r="N1933" s="26" t="s">
        <v>470</v>
      </c>
      <c r="O1933" s="26" t="s">
        <v>57</v>
      </c>
      <c r="P1933" s="26" t="s">
        <v>532</v>
      </c>
      <c r="Q1933" s="57">
        <v>23266</v>
      </c>
      <c r="R1933" s="42">
        <v>3.6469999999999998</v>
      </c>
      <c r="S1933" s="42">
        <v>865</v>
      </c>
      <c r="T1933" s="42">
        <v>0</v>
      </c>
      <c r="U1933" s="42">
        <v>733.96203000000003</v>
      </c>
      <c r="V1933" s="43">
        <v>3.2770613299999999E-4</v>
      </c>
      <c r="W1933" s="43">
        <v>7.2081203860000003E-3</v>
      </c>
      <c r="X1933" s="43">
        <v>1.2126641479739198E-3</v>
      </c>
    </row>
    <row r="1934" spans="1:24" x14ac:dyDescent="0.2">
      <c r="A1934" s="26">
        <v>8694</v>
      </c>
      <c r="B1934" s="26">
        <v>14342</v>
      </c>
      <c r="C1934" s="26" t="s">
        <v>2860</v>
      </c>
      <c r="D1934" s="26">
        <v>70769793</v>
      </c>
      <c r="E1934" s="26" t="s">
        <v>204</v>
      </c>
      <c r="F1934" s="26" t="s">
        <v>2861</v>
      </c>
      <c r="G1934" s="26" t="s">
        <v>2862</v>
      </c>
      <c r="H1934" s="26" t="s">
        <v>69</v>
      </c>
      <c r="I1934" s="26" t="s">
        <v>67</v>
      </c>
      <c r="J1934" s="26" t="s">
        <v>56</v>
      </c>
      <c r="K1934" s="26" t="s">
        <v>167</v>
      </c>
      <c r="L1934" s="26" t="s">
        <v>433</v>
      </c>
      <c r="M1934" s="26" t="s">
        <v>219</v>
      </c>
      <c r="N1934" s="26" t="s">
        <v>511</v>
      </c>
      <c r="O1934" s="26" t="s">
        <v>57</v>
      </c>
      <c r="P1934" s="26" t="s">
        <v>532</v>
      </c>
      <c r="Q1934" s="57">
        <v>7000</v>
      </c>
      <c r="R1934" s="42">
        <v>3.6469999999999998</v>
      </c>
      <c r="S1934" s="42">
        <v>4202</v>
      </c>
      <c r="T1934" s="42">
        <v>0</v>
      </c>
      <c r="U1934" s="42">
        <v>1072.72858</v>
      </c>
      <c r="V1934" s="43">
        <v>1.53596601E-4</v>
      </c>
      <c r="W1934" s="43">
        <v>1.0535090959E-2</v>
      </c>
      <c r="X1934" s="43">
        <v>1.7723798184396174E-3</v>
      </c>
    </row>
    <row r="1935" spans="1:24" x14ac:dyDescent="0.2">
      <c r="A1935" s="26">
        <v>8694</v>
      </c>
      <c r="B1935" s="26">
        <v>14342</v>
      </c>
      <c r="C1935" s="26" t="s">
        <v>2891</v>
      </c>
      <c r="D1935" s="26">
        <v>34352073</v>
      </c>
      <c r="E1935" s="26" t="s">
        <v>204</v>
      </c>
      <c r="F1935" s="26" t="s">
        <v>2892</v>
      </c>
      <c r="G1935" s="26" t="s">
        <v>2893</v>
      </c>
      <c r="H1935" s="26" t="s">
        <v>69</v>
      </c>
      <c r="I1935" s="26" t="s">
        <v>67</v>
      </c>
      <c r="J1935" s="26" t="s">
        <v>56</v>
      </c>
      <c r="K1935" s="26" t="s">
        <v>167</v>
      </c>
      <c r="L1935" s="26" t="s">
        <v>433</v>
      </c>
      <c r="M1935" s="26" t="s">
        <v>219</v>
      </c>
      <c r="N1935" s="26" t="s">
        <v>470</v>
      </c>
      <c r="O1935" s="26" t="s">
        <v>57</v>
      </c>
      <c r="P1935" s="26" t="s">
        <v>532</v>
      </c>
      <c r="Q1935" s="57">
        <v>1000</v>
      </c>
      <c r="R1935" s="42">
        <v>3.6469999999999998</v>
      </c>
      <c r="S1935" s="42">
        <v>21455</v>
      </c>
      <c r="T1935" s="42">
        <v>0</v>
      </c>
      <c r="U1935" s="42">
        <v>782.46384999999998</v>
      </c>
      <c r="V1935" s="43">
        <v>1.82409227513703E-5</v>
      </c>
      <c r="W1935" s="43">
        <v>7.6844487829999999E-3</v>
      </c>
      <c r="X1935" s="43">
        <v>1.2927996533834904E-3</v>
      </c>
    </row>
    <row r="1936" spans="1:24" x14ac:dyDescent="0.2">
      <c r="A1936" s="26">
        <v>8694</v>
      </c>
      <c r="B1936" s="26">
        <v>14342</v>
      </c>
      <c r="C1936" s="26" t="s">
        <v>2906</v>
      </c>
      <c r="D1936" s="26">
        <v>66296534</v>
      </c>
      <c r="E1936" s="26" t="s">
        <v>204</v>
      </c>
      <c r="F1936" s="26" t="s">
        <v>2907</v>
      </c>
      <c r="G1936" s="26" t="s">
        <v>2908</v>
      </c>
      <c r="H1936" s="26" t="s">
        <v>69</v>
      </c>
      <c r="I1936" s="26" t="s">
        <v>67</v>
      </c>
      <c r="J1936" s="26" t="s">
        <v>56</v>
      </c>
      <c r="K1936" s="26" t="s">
        <v>51</v>
      </c>
      <c r="L1936" s="26" t="s">
        <v>433</v>
      </c>
      <c r="M1936" s="26" t="s">
        <v>226</v>
      </c>
      <c r="N1936" s="26" t="s">
        <v>455</v>
      </c>
      <c r="O1936" s="26" t="s">
        <v>57</v>
      </c>
      <c r="P1936" s="26" t="s">
        <v>535</v>
      </c>
      <c r="Q1936" s="57">
        <v>450000</v>
      </c>
      <c r="R1936" s="42">
        <v>4.5743</v>
      </c>
      <c r="S1936" s="42">
        <v>110.4</v>
      </c>
      <c r="T1936" s="42">
        <v>0</v>
      </c>
      <c r="U1936" s="42">
        <v>2272.51224</v>
      </c>
      <c r="V1936" s="43">
        <v>2.7211173000000002E-4</v>
      </c>
      <c r="W1936" s="43">
        <v>2.2317968963E-2</v>
      </c>
      <c r="X1936" s="43">
        <v>3.7546821315537324E-3</v>
      </c>
    </row>
    <row r="1937" spans="1:24" x14ac:dyDescent="0.2">
      <c r="A1937" s="26">
        <v>8694</v>
      </c>
      <c r="B1937" s="26">
        <v>14481</v>
      </c>
      <c r="C1937" s="26" t="s">
        <v>1859</v>
      </c>
      <c r="D1937" s="26">
        <v>520033986</v>
      </c>
      <c r="E1937" s="26" t="s">
        <v>203</v>
      </c>
      <c r="F1937" s="26" t="s">
        <v>2921</v>
      </c>
      <c r="G1937" s="26" t="s">
        <v>2922</v>
      </c>
      <c r="H1937" s="26" t="s">
        <v>69</v>
      </c>
      <c r="I1937" s="26" t="s">
        <v>67</v>
      </c>
      <c r="J1937" s="26" t="s">
        <v>51</v>
      </c>
      <c r="K1937" s="26" t="s">
        <v>51</v>
      </c>
      <c r="L1937" s="26" t="s">
        <v>433</v>
      </c>
      <c r="M1937" s="26" t="s">
        <v>165</v>
      </c>
      <c r="N1937" s="26" t="s">
        <v>141</v>
      </c>
      <c r="O1937" s="26" t="s">
        <v>57</v>
      </c>
      <c r="P1937" s="26" t="s">
        <v>531</v>
      </c>
      <c r="Q1937" s="57">
        <v>7500</v>
      </c>
      <c r="R1937" s="42">
        <v>1</v>
      </c>
      <c r="S1937" s="42">
        <v>5039</v>
      </c>
      <c r="T1937" s="42">
        <v>9.0905100000000001</v>
      </c>
      <c r="U1937" s="42">
        <v>387.01551000000001</v>
      </c>
      <c r="V1937" s="43">
        <v>3.6578764903274001E-5</v>
      </c>
      <c r="W1937" s="43">
        <v>4.7097045570000003E-2</v>
      </c>
      <c r="X1937" s="43">
        <v>9.9320374929864202E-4</v>
      </c>
    </row>
    <row r="1938" spans="1:24" x14ac:dyDescent="0.2">
      <c r="A1938" s="26">
        <v>8694</v>
      </c>
      <c r="B1938" s="26">
        <v>14481</v>
      </c>
      <c r="C1938" s="26" t="s">
        <v>533</v>
      </c>
      <c r="D1938" s="26">
        <v>520018078</v>
      </c>
      <c r="E1938" s="26" t="s">
        <v>203</v>
      </c>
      <c r="F1938" s="26" t="s">
        <v>2618</v>
      </c>
      <c r="G1938" s="26" t="s">
        <v>2619</v>
      </c>
      <c r="H1938" s="26" t="s">
        <v>69</v>
      </c>
      <c r="I1938" s="26" t="s">
        <v>67</v>
      </c>
      <c r="J1938" s="26" t="s">
        <v>51</v>
      </c>
      <c r="K1938" s="26" t="s">
        <v>51</v>
      </c>
      <c r="L1938" s="26" t="s">
        <v>433</v>
      </c>
      <c r="M1938" s="26" t="s">
        <v>165</v>
      </c>
      <c r="N1938" s="26" t="s">
        <v>129</v>
      </c>
      <c r="O1938" s="26" t="s">
        <v>57</v>
      </c>
      <c r="P1938" s="26" t="s">
        <v>531</v>
      </c>
      <c r="Q1938" s="57">
        <v>2338</v>
      </c>
      <c r="R1938" s="42">
        <v>1</v>
      </c>
      <c r="S1938" s="42">
        <v>4335</v>
      </c>
      <c r="T1938" s="42">
        <v>0</v>
      </c>
      <c r="U1938" s="42">
        <v>101.3523</v>
      </c>
      <c r="V1938" s="43">
        <v>1.55482816804198E-6</v>
      </c>
      <c r="W1938" s="43">
        <v>1.2333856831E-2</v>
      </c>
      <c r="X1938" s="43">
        <v>2.6010193844696499E-4</v>
      </c>
    </row>
    <row r="1939" spans="1:24" x14ac:dyDescent="0.2">
      <c r="A1939" s="26">
        <v>8694</v>
      </c>
      <c r="B1939" s="26">
        <v>14481</v>
      </c>
      <c r="C1939" s="26" t="s">
        <v>529</v>
      </c>
      <c r="D1939" s="26">
        <v>520000118</v>
      </c>
      <c r="E1939" s="26" t="s">
        <v>203</v>
      </c>
      <c r="F1939" s="26" t="s">
        <v>2627</v>
      </c>
      <c r="G1939" s="26" t="s">
        <v>2628</v>
      </c>
      <c r="H1939" s="26" t="s">
        <v>69</v>
      </c>
      <c r="I1939" s="26" t="s">
        <v>67</v>
      </c>
      <c r="J1939" s="26" t="s">
        <v>51</v>
      </c>
      <c r="K1939" s="26" t="s">
        <v>51</v>
      </c>
      <c r="L1939" s="26" t="s">
        <v>433</v>
      </c>
      <c r="M1939" s="26" t="s">
        <v>165</v>
      </c>
      <c r="N1939" s="26" t="s">
        <v>129</v>
      </c>
      <c r="O1939" s="26" t="s">
        <v>57</v>
      </c>
      <c r="P1939" s="26" t="s">
        <v>531</v>
      </c>
      <c r="Q1939" s="57">
        <v>15068</v>
      </c>
      <c r="R1939" s="42">
        <v>1</v>
      </c>
      <c r="S1939" s="42">
        <v>4402</v>
      </c>
      <c r="T1939" s="42">
        <v>0</v>
      </c>
      <c r="U1939" s="42">
        <v>663.29336000000001</v>
      </c>
      <c r="V1939" s="43">
        <v>1.13652408790206E-5</v>
      </c>
      <c r="W1939" s="43">
        <v>8.0718102491999996E-2</v>
      </c>
      <c r="X1939" s="43">
        <v>1.7022197690136345E-3</v>
      </c>
    </row>
    <row r="1940" spans="1:24" x14ac:dyDescent="0.2">
      <c r="A1940" s="26">
        <v>8694</v>
      </c>
      <c r="B1940" s="26">
        <v>14481</v>
      </c>
      <c r="C1940" s="26" t="s">
        <v>2629</v>
      </c>
      <c r="D1940" s="26">
        <v>520007030</v>
      </c>
      <c r="E1940" s="26" t="s">
        <v>203</v>
      </c>
      <c r="F1940" s="26" t="s">
        <v>2630</v>
      </c>
      <c r="G1940" s="26" t="s">
        <v>2631</v>
      </c>
      <c r="H1940" s="26" t="s">
        <v>69</v>
      </c>
      <c r="I1940" s="26" t="s">
        <v>67</v>
      </c>
      <c r="J1940" s="26" t="s">
        <v>51</v>
      </c>
      <c r="K1940" s="26" t="s">
        <v>51</v>
      </c>
      <c r="L1940" s="26" t="s">
        <v>433</v>
      </c>
      <c r="M1940" s="26" t="s">
        <v>165</v>
      </c>
      <c r="N1940" s="26" t="s">
        <v>129</v>
      </c>
      <c r="O1940" s="26" t="s">
        <v>57</v>
      </c>
      <c r="P1940" s="26" t="s">
        <v>531</v>
      </c>
      <c r="Q1940" s="57">
        <v>22700</v>
      </c>
      <c r="R1940" s="42">
        <v>1</v>
      </c>
      <c r="S1940" s="42">
        <v>2492</v>
      </c>
      <c r="T1940" s="42">
        <v>0</v>
      </c>
      <c r="U1940" s="42">
        <v>565.68399999999997</v>
      </c>
      <c r="V1940" s="43">
        <v>1.84113027347604E-5</v>
      </c>
      <c r="W1940" s="43">
        <v>6.8839734939999994E-2</v>
      </c>
      <c r="X1940" s="43">
        <v>1.4517233940269036E-3</v>
      </c>
    </row>
    <row r="1941" spans="1:24" x14ac:dyDescent="0.2">
      <c r="A1941" s="26">
        <v>8694</v>
      </c>
      <c r="B1941" s="26">
        <v>14481</v>
      </c>
      <c r="C1941" s="26" t="s">
        <v>2632</v>
      </c>
      <c r="D1941" s="26">
        <v>520000522</v>
      </c>
      <c r="E1941" s="26" t="s">
        <v>203</v>
      </c>
      <c r="F1941" s="26" t="s">
        <v>2633</v>
      </c>
      <c r="G1941" s="26" t="s">
        <v>2634</v>
      </c>
      <c r="H1941" s="26" t="s">
        <v>69</v>
      </c>
      <c r="I1941" s="26" t="s">
        <v>67</v>
      </c>
      <c r="J1941" s="26" t="s">
        <v>51</v>
      </c>
      <c r="K1941" s="26" t="s">
        <v>51</v>
      </c>
      <c r="L1941" s="26" t="s">
        <v>433</v>
      </c>
      <c r="M1941" s="26" t="s">
        <v>165</v>
      </c>
      <c r="N1941" s="26" t="s">
        <v>129</v>
      </c>
      <c r="O1941" s="26" t="s">
        <v>57</v>
      </c>
      <c r="P1941" s="26" t="s">
        <v>531</v>
      </c>
      <c r="Q1941" s="57">
        <v>200</v>
      </c>
      <c r="R1941" s="42">
        <v>1</v>
      </c>
      <c r="S1941" s="42">
        <v>15760</v>
      </c>
      <c r="T1941" s="42">
        <v>0</v>
      </c>
      <c r="U1941" s="42">
        <v>31.52</v>
      </c>
      <c r="V1941" s="43">
        <v>7.7388275707185702E-7</v>
      </c>
      <c r="W1941" s="43">
        <v>3.835760681E-3</v>
      </c>
      <c r="X1941" s="43">
        <v>8.0890252119077087E-5</v>
      </c>
    </row>
    <row r="1942" spans="1:24" x14ac:dyDescent="0.2">
      <c r="A1942" s="26">
        <v>8694</v>
      </c>
      <c r="B1942" s="26">
        <v>14481</v>
      </c>
      <c r="C1942" s="26" t="s">
        <v>1956</v>
      </c>
      <c r="D1942" s="26">
        <v>520017450</v>
      </c>
      <c r="E1942" s="26" t="s">
        <v>203</v>
      </c>
      <c r="F1942" s="26" t="s">
        <v>2642</v>
      </c>
      <c r="G1942" s="26" t="s">
        <v>2643</v>
      </c>
      <c r="H1942" s="26" t="s">
        <v>69</v>
      </c>
      <c r="I1942" s="26" t="s">
        <v>67</v>
      </c>
      <c r="J1942" s="26" t="s">
        <v>51</v>
      </c>
      <c r="K1942" s="26" t="s">
        <v>51</v>
      </c>
      <c r="L1942" s="26" t="s">
        <v>433</v>
      </c>
      <c r="M1942" s="26" t="s">
        <v>165</v>
      </c>
      <c r="N1942" s="26" t="s">
        <v>141</v>
      </c>
      <c r="O1942" s="26" t="s">
        <v>57</v>
      </c>
      <c r="P1942" s="26" t="s">
        <v>531</v>
      </c>
      <c r="Q1942" s="57">
        <v>13880</v>
      </c>
      <c r="R1942" s="42">
        <v>1</v>
      </c>
      <c r="S1942" s="42">
        <v>5318</v>
      </c>
      <c r="T1942" s="42">
        <v>0</v>
      </c>
      <c r="U1942" s="42">
        <v>738.13840000000005</v>
      </c>
      <c r="V1942" s="43">
        <v>5.5348611916229201E-5</v>
      </c>
      <c r="W1942" s="43">
        <v>8.9826213584999995E-2</v>
      </c>
      <c r="X1942" s="43">
        <v>1.8942957257224672E-3</v>
      </c>
    </row>
    <row r="1943" spans="1:24" x14ac:dyDescent="0.2">
      <c r="A1943" s="26">
        <v>8694</v>
      </c>
      <c r="B1943" s="26">
        <v>14481</v>
      </c>
      <c r="C1943" s="26" t="s">
        <v>2653</v>
      </c>
      <c r="D1943" s="26">
        <v>520043480</v>
      </c>
      <c r="E1943" s="26" t="s">
        <v>203</v>
      </c>
      <c r="F1943" s="26" t="s">
        <v>2654</v>
      </c>
      <c r="G1943" s="26" t="s">
        <v>2655</v>
      </c>
      <c r="H1943" s="26" t="s">
        <v>69</v>
      </c>
      <c r="I1943" s="26" t="s">
        <v>67</v>
      </c>
      <c r="J1943" s="26" t="s">
        <v>51</v>
      </c>
      <c r="K1943" s="26" t="s">
        <v>51</v>
      </c>
      <c r="L1943" s="26" t="s">
        <v>433</v>
      </c>
      <c r="M1943" s="26" t="s">
        <v>165</v>
      </c>
      <c r="N1943" s="26" t="s">
        <v>136</v>
      </c>
      <c r="O1943" s="26" t="s">
        <v>57</v>
      </c>
      <c r="P1943" s="26" t="s">
        <v>531</v>
      </c>
      <c r="Q1943" s="57">
        <v>200</v>
      </c>
      <c r="R1943" s="42">
        <v>1</v>
      </c>
      <c r="S1943" s="42">
        <v>29350</v>
      </c>
      <c r="T1943" s="42">
        <v>0</v>
      </c>
      <c r="U1943" s="42">
        <v>58.7</v>
      </c>
      <c r="V1943" s="43">
        <v>2.2131603143617199E-5</v>
      </c>
      <c r="W1943" s="43">
        <v>7.1433741110000001E-3</v>
      </c>
      <c r="X1943" s="43">
        <v>1.5064269668114925E-4</v>
      </c>
    </row>
    <row r="1944" spans="1:24" x14ac:dyDescent="0.2">
      <c r="A1944" s="26">
        <v>8694</v>
      </c>
      <c r="B1944" s="26">
        <v>14481</v>
      </c>
      <c r="C1944" s="26" t="s">
        <v>2661</v>
      </c>
      <c r="D1944" s="26">
        <v>520035791</v>
      </c>
      <c r="E1944" s="26" t="s">
        <v>203</v>
      </c>
      <c r="F1944" s="26" t="s">
        <v>2662</v>
      </c>
      <c r="G1944" s="26" t="s">
        <v>2663</v>
      </c>
      <c r="H1944" s="26" t="s">
        <v>69</v>
      </c>
      <c r="I1944" s="26" t="s">
        <v>67</v>
      </c>
      <c r="J1944" s="26" t="s">
        <v>51</v>
      </c>
      <c r="K1944" s="26" t="s">
        <v>51</v>
      </c>
      <c r="L1944" s="26" t="s">
        <v>433</v>
      </c>
      <c r="M1944" s="26" t="s">
        <v>165</v>
      </c>
      <c r="N1944" s="26" t="s">
        <v>137</v>
      </c>
      <c r="O1944" s="26" t="s">
        <v>57</v>
      </c>
      <c r="P1944" s="26" t="s">
        <v>531</v>
      </c>
      <c r="Q1944" s="57">
        <v>1750</v>
      </c>
      <c r="R1944" s="42">
        <v>1</v>
      </c>
      <c r="S1944" s="42">
        <v>9484</v>
      </c>
      <c r="T1944" s="42">
        <v>0</v>
      </c>
      <c r="U1944" s="42">
        <v>165.97</v>
      </c>
      <c r="V1944" s="43">
        <v>1.61142427E-4</v>
      </c>
      <c r="W1944" s="43">
        <v>2.0197373106000002E-2</v>
      </c>
      <c r="X1944" s="43">
        <v>4.2593131802675201E-4</v>
      </c>
    </row>
    <row r="1945" spans="1:24" x14ac:dyDescent="0.2">
      <c r="A1945" s="26">
        <v>8694</v>
      </c>
      <c r="B1945" s="26">
        <v>14481</v>
      </c>
      <c r="C1945" s="26" t="s">
        <v>2661</v>
      </c>
      <c r="D1945" s="26">
        <v>520035791</v>
      </c>
      <c r="E1945" s="26" t="s">
        <v>203</v>
      </c>
      <c r="F1945" s="26" t="s">
        <v>2662</v>
      </c>
      <c r="G1945" s="26" t="s">
        <v>2663</v>
      </c>
      <c r="H1945" s="26" t="s">
        <v>69</v>
      </c>
      <c r="I1945" s="26" t="s">
        <v>67</v>
      </c>
      <c r="J1945" s="26" t="s">
        <v>51</v>
      </c>
      <c r="K1945" s="26" t="s">
        <v>51</v>
      </c>
      <c r="L1945" s="26" t="s">
        <v>52</v>
      </c>
      <c r="M1945" s="26" t="s">
        <v>165</v>
      </c>
      <c r="N1945" s="26" t="s">
        <v>137</v>
      </c>
      <c r="O1945" s="26" t="s">
        <v>57</v>
      </c>
      <c r="P1945" s="26" t="s">
        <v>531</v>
      </c>
      <c r="Q1945" s="57">
        <v>2450</v>
      </c>
      <c r="R1945" s="42">
        <v>1</v>
      </c>
      <c r="S1945" s="42">
        <v>9312.1347999999998</v>
      </c>
      <c r="T1945" s="42">
        <v>0</v>
      </c>
      <c r="U1945" s="42">
        <v>228.1473</v>
      </c>
      <c r="V1945" s="43">
        <v>2.25599399E-4</v>
      </c>
      <c r="W1945" s="43">
        <v>2.7763909991000001E-2</v>
      </c>
      <c r="X1945" s="43">
        <v>5.8549786222356331E-4</v>
      </c>
    </row>
    <row r="1946" spans="1:24" x14ac:dyDescent="0.2">
      <c r="A1946" s="26">
        <v>8694</v>
      </c>
      <c r="B1946" s="26">
        <v>14481</v>
      </c>
      <c r="C1946" s="26" t="s">
        <v>2669</v>
      </c>
      <c r="D1946" s="26">
        <v>520044199</v>
      </c>
      <c r="E1946" s="26" t="s">
        <v>203</v>
      </c>
      <c r="F1946" s="26" t="s">
        <v>2670</v>
      </c>
      <c r="G1946" s="26" t="s">
        <v>2671</v>
      </c>
      <c r="H1946" s="26" t="s">
        <v>69</v>
      </c>
      <c r="I1946" s="26" t="s">
        <v>67</v>
      </c>
      <c r="J1946" s="26" t="s">
        <v>51</v>
      </c>
      <c r="K1946" s="26" t="s">
        <v>51</v>
      </c>
      <c r="L1946" s="26" t="s">
        <v>433</v>
      </c>
      <c r="M1946" s="26" t="s">
        <v>165</v>
      </c>
      <c r="N1946" s="26" t="s">
        <v>359</v>
      </c>
      <c r="O1946" s="26" t="s">
        <v>57</v>
      </c>
      <c r="P1946" s="26" t="s">
        <v>531</v>
      </c>
      <c r="Q1946" s="57">
        <v>354</v>
      </c>
      <c r="R1946" s="42">
        <v>1</v>
      </c>
      <c r="S1946" s="42">
        <v>2628</v>
      </c>
      <c r="T1946" s="42">
        <v>0</v>
      </c>
      <c r="U1946" s="42">
        <v>9.3031199999999998</v>
      </c>
      <c r="V1946" s="43">
        <v>2.5387634758856201E-5</v>
      </c>
      <c r="W1946" s="43">
        <v>1.1321237909999999E-3</v>
      </c>
      <c r="X1946" s="43">
        <v>2.3874737382424755E-5</v>
      </c>
    </row>
    <row r="1947" spans="1:24" x14ac:dyDescent="0.2">
      <c r="A1947" s="26">
        <v>8694</v>
      </c>
      <c r="B1947" s="26">
        <v>14481</v>
      </c>
      <c r="C1947" s="26" t="s">
        <v>828</v>
      </c>
      <c r="D1947" s="26">
        <v>512726712</v>
      </c>
      <c r="E1947" s="26" t="s">
        <v>203</v>
      </c>
      <c r="F1947" s="26" t="s">
        <v>2705</v>
      </c>
      <c r="G1947" s="26" t="s">
        <v>2706</v>
      </c>
      <c r="H1947" s="26" t="s">
        <v>69</v>
      </c>
      <c r="I1947" s="26" t="s">
        <v>67</v>
      </c>
      <c r="J1947" s="26" t="s">
        <v>51</v>
      </c>
      <c r="K1947" s="26" t="s">
        <v>51</v>
      </c>
      <c r="L1947" s="26" t="s">
        <v>433</v>
      </c>
      <c r="M1947" s="26" t="s">
        <v>165</v>
      </c>
      <c r="N1947" s="26" t="s">
        <v>84</v>
      </c>
      <c r="O1947" s="26" t="s">
        <v>57</v>
      </c>
      <c r="P1947" s="26" t="s">
        <v>531</v>
      </c>
      <c r="Q1947" s="57">
        <v>28000</v>
      </c>
      <c r="R1947" s="42">
        <v>1</v>
      </c>
      <c r="S1947" s="42">
        <v>1300</v>
      </c>
      <c r="T1947" s="42">
        <v>0</v>
      </c>
      <c r="U1947" s="42">
        <v>364</v>
      </c>
      <c r="V1947" s="43">
        <v>1.2410575699999999E-3</v>
      </c>
      <c r="W1947" s="43">
        <v>4.4296221067E-2</v>
      </c>
      <c r="X1947" s="43">
        <v>9.3413869832944347E-4</v>
      </c>
    </row>
    <row r="1948" spans="1:24" x14ac:dyDescent="0.2">
      <c r="A1948" s="26">
        <v>8694</v>
      </c>
      <c r="B1948" s="26">
        <v>14481</v>
      </c>
      <c r="C1948" s="26" t="s">
        <v>2363</v>
      </c>
      <c r="D1948" s="26">
        <v>520041005</v>
      </c>
      <c r="E1948" s="26" t="s">
        <v>203</v>
      </c>
      <c r="F1948" s="26" t="s">
        <v>2709</v>
      </c>
      <c r="G1948" s="26" t="s">
        <v>2710</v>
      </c>
      <c r="H1948" s="26" t="s">
        <v>69</v>
      </c>
      <c r="I1948" s="26" t="s">
        <v>67</v>
      </c>
      <c r="J1948" s="26" t="s">
        <v>51</v>
      </c>
      <c r="K1948" s="26" t="s">
        <v>51</v>
      </c>
      <c r="L1948" s="26" t="s">
        <v>433</v>
      </c>
      <c r="M1948" s="26" t="s">
        <v>165</v>
      </c>
      <c r="N1948" s="26" t="s">
        <v>84</v>
      </c>
      <c r="O1948" s="26" t="s">
        <v>57</v>
      </c>
      <c r="P1948" s="26" t="s">
        <v>531</v>
      </c>
      <c r="Q1948" s="57">
        <v>13541</v>
      </c>
      <c r="R1948" s="42">
        <v>1</v>
      </c>
      <c r="S1948" s="42">
        <v>547.4</v>
      </c>
      <c r="T1948" s="42">
        <v>0</v>
      </c>
      <c r="U1948" s="42">
        <v>74.123429999999999</v>
      </c>
      <c r="V1948" s="43">
        <v>7.2771349346340699E-5</v>
      </c>
      <c r="W1948" s="43">
        <v>9.0202962679999995E-3</v>
      </c>
      <c r="X1948" s="43">
        <v>1.9022407806569674E-4</v>
      </c>
    </row>
    <row r="1949" spans="1:24" x14ac:dyDescent="0.2">
      <c r="A1949" s="26">
        <v>8694</v>
      </c>
      <c r="B1949" s="26">
        <v>14481</v>
      </c>
      <c r="C1949" s="26" t="s">
        <v>2735</v>
      </c>
      <c r="D1949" s="26">
        <v>512466723</v>
      </c>
      <c r="E1949" s="26" t="s">
        <v>203</v>
      </c>
      <c r="F1949" s="26" t="s">
        <v>2736</v>
      </c>
      <c r="G1949" s="26" t="s">
        <v>2737</v>
      </c>
      <c r="H1949" s="26" t="s">
        <v>69</v>
      </c>
      <c r="I1949" s="26" t="s">
        <v>67</v>
      </c>
      <c r="J1949" s="26" t="s">
        <v>51</v>
      </c>
      <c r="K1949" s="26" t="s">
        <v>51</v>
      </c>
      <c r="L1949" s="26" t="s">
        <v>433</v>
      </c>
      <c r="M1949" s="26" t="s">
        <v>165</v>
      </c>
      <c r="N1949" s="26" t="s">
        <v>131</v>
      </c>
      <c r="O1949" s="26" t="s">
        <v>57</v>
      </c>
      <c r="P1949" s="26" t="s">
        <v>531</v>
      </c>
      <c r="Q1949" s="57">
        <v>60280</v>
      </c>
      <c r="R1949" s="42">
        <v>1</v>
      </c>
      <c r="S1949" s="42">
        <v>543.9</v>
      </c>
      <c r="T1949" s="42">
        <v>9.8518699999999999</v>
      </c>
      <c r="U1949" s="42">
        <v>337.71478999999999</v>
      </c>
      <c r="V1949" s="43">
        <v>6.56791162E-4</v>
      </c>
      <c r="W1949" s="43">
        <v>4.1097497240000003E-2</v>
      </c>
      <c r="X1949" s="43">
        <v>8.6668256686044326E-4</v>
      </c>
    </row>
    <row r="1950" spans="1:24" x14ac:dyDescent="0.2">
      <c r="A1950" s="26">
        <v>8694</v>
      </c>
      <c r="B1950" s="26">
        <v>14481</v>
      </c>
      <c r="C1950" s="26" t="s">
        <v>811</v>
      </c>
      <c r="D1950" s="26">
        <v>512607888</v>
      </c>
      <c r="E1950" s="26" t="s">
        <v>203</v>
      </c>
      <c r="F1950" s="26" t="s">
        <v>2738</v>
      </c>
      <c r="G1950" s="26" t="s">
        <v>2739</v>
      </c>
      <c r="H1950" s="26" t="s">
        <v>69</v>
      </c>
      <c r="I1950" s="26" t="s">
        <v>67</v>
      </c>
      <c r="J1950" s="26" t="s">
        <v>51</v>
      </c>
      <c r="K1950" s="26" t="s">
        <v>51</v>
      </c>
      <c r="L1950" s="26" t="s">
        <v>433</v>
      </c>
      <c r="M1950" s="26" t="s">
        <v>165</v>
      </c>
      <c r="N1950" s="26" t="s">
        <v>132</v>
      </c>
      <c r="O1950" s="26" t="s">
        <v>57</v>
      </c>
      <c r="P1950" s="26" t="s">
        <v>531</v>
      </c>
      <c r="Q1950" s="57">
        <v>800</v>
      </c>
      <c r="R1950" s="42">
        <v>1</v>
      </c>
      <c r="S1950" s="42">
        <v>52300</v>
      </c>
      <c r="T1950" s="42">
        <v>0</v>
      </c>
      <c r="U1950" s="42">
        <v>418.4</v>
      </c>
      <c r="V1950" s="43">
        <v>4.8606284658939102E-5</v>
      </c>
      <c r="W1950" s="43">
        <v>5.0916315644000003E-2</v>
      </c>
      <c r="X1950" s="43">
        <v>1.0737462400577998E-3</v>
      </c>
    </row>
    <row r="1951" spans="1:24" x14ac:dyDescent="0.2">
      <c r="A1951" s="26">
        <v>8694</v>
      </c>
      <c r="B1951" s="26">
        <v>14481</v>
      </c>
      <c r="C1951" s="26" t="s">
        <v>1197</v>
      </c>
      <c r="D1951" s="26">
        <v>514599943</v>
      </c>
      <c r="E1951" s="26" t="s">
        <v>203</v>
      </c>
      <c r="F1951" s="26" t="s">
        <v>2934</v>
      </c>
      <c r="G1951" s="26" t="s">
        <v>2935</v>
      </c>
      <c r="H1951" s="26" t="s">
        <v>69</v>
      </c>
      <c r="I1951" s="26" t="s">
        <v>67</v>
      </c>
      <c r="J1951" s="26" t="s">
        <v>51</v>
      </c>
      <c r="K1951" s="26" t="s">
        <v>51</v>
      </c>
      <c r="L1951" s="26" t="s">
        <v>433</v>
      </c>
      <c r="M1951" s="26" t="s">
        <v>165</v>
      </c>
      <c r="N1951" s="26" t="s">
        <v>353</v>
      </c>
      <c r="O1951" s="26" t="s">
        <v>57</v>
      </c>
      <c r="P1951" s="26" t="s">
        <v>531</v>
      </c>
      <c r="Q1951" s="57">
        <v>3600</v>
      </c>
      <c r="R1951" s="42">
        <v>1</v>
      </c>
      <c r="S1951" s="42">
        <v>8800</v>
      </c>
      <c r="T1951" s="42">
        <v>0</v>
      </c>
      <c r="U1951" s="42">
        <v>316.8</v>
      </c>
      <c r="V1951" s="43">
        <v>1.01292857E-4</v>
      </c>
      <c r="W1951" s="43">
        <v>3.8552315477999997E-2</v>
      </c>
      <c r="X1951" s="43">
        <v>8.1300862535925195E-4</v>
      </c>
    </row>
    <row r="1952" spans="1:24" x14ac:dyDescent="0.2">
      <c r="A1952" s="26">
        <v>8694</v>
      </c>
      <c r="B1952" s="26">
        <v>14481</v>
      </c>
      <c r="C1952" s="26" t="s">
        <v>2477</v>
      </c>
      <c r="D1952" s="26">
        <v>514091685</v>
      </c>
      <c r="E1952" s="26" t="s">
        <v>203</v>
      </c>
      <c r="F1952" s="26" t="s">
        <v>2937</v>
      </c>
      <c r="G1952" s="26" t="s">
        <v>2938</v>
      </c>
      <c r="H1952" s="26" t="s">
        <v>69</v>
      </c>
      <c r="I1952" s="26" t="s">
        <v>67</v>
      </c>
      <c r="J1952" s="26" t="s">
        <v>51</v>
      </c>
      <c r="K1952" s="26" t="s">
        <v>51</v>
      </c>
      <c r="L1952" s="26" t="s">
        <v>52</v>
      </c>
      <c r="M1952" s="26" t="s">
        <v>165</v>
      </c>
      <c r="N1952" s="26" t="s">
        <v>84</v>
      </c>
      <c r="O1952" s="26" t="s">
        <v>57</v>
      </c>
      <c r="P1952" s="26" t="s">
        <v>531</v>
      </c>
      <c r="Q1952" s="57">
        <v>25000</v>
      </c>
      <c r="R1952" s="42">
        <v>1</v>
      </c>
      <c r="S1952" s="42">
        <v>2282.6851000000001</v>
      </c>
      <c r="T1952" s="42">
        <v>0</v>
      </c>
      <c r="U1952" s="42">
        <v>570.67127000000005</v>
      </c>
      <c r="V1952" s="43">
        <v>1.2220322640000001E-3</v>
      </c>
      <c r="W1952" s="43">
        <v>6.9446650365000001E-2</v>
      </c>
      <c r="X1952" s="43">
        <v>1.4645223003621165E-3</v>
      </c>
    </row>
    <row r="1953" spans="1:24" x14ac:dyDescent="0.2">
      <c r="A1953" s="26">
        <v>8694</v>
      </c>
      <c r="B1953" s="26">
        <v>14481</v>
      </c>
      <c r="C1953" s="26" t="s">
        <v>1239</v>
      </c>
      <c r="D1953" s="26">
        <v>516046307</v>
      </c>
      <c r="E1953" s="26" t="s">
        <v>203</v>
      </c>
      <c r="F1953" s="26" t="s">
        <v>2766</v>
      </c>
      <c r="G1953" s="26" t="s">
        <v>2767</v>
      </c>
      <c r="H1953" s="26" t="s">
        <v>69</v>
      </c>
      <c r="I1953" s="26" t="s">
        <v>67</v>
      </c>
      <c r="J1953" s="26" t="s">
        <v>51</v>
      </c>
      <c r="K1953" s="26" t="s">
        <v>51</v>
      </c>
      <c r="L1953" s="26" t="s">
        <v>433</v>
      </c>
      <c r="M1953" s="26" t="s">
        <v>165</v>
      </c>
      <c r="N1953" s="26" t="s">
        <v>353</v>
      </c>
      <c r="O1953" s="26" t="s">
        <v>57</v>
      </c>
      <c r="P1953" s="26" t="s">
        <v>531</v>
      </c>
      <c r="Q1953" s="57">
        <v>14982</v>
      </c>
      <c r="R1953" s="42">
        <v>1</v>
      </c>
      <c r="S1953" s="42">
        <v>3627</v>
      </c>
      <c r="T1953" s="42">
        <v>0</v>
      </c>
      <c r="U1953" s="42">
        <v>543.39714000000004</v>
      </c>
      <c r="V1953" s="43">
        <v>9.1286295900000003E-4</v>
      </c>
      <c r="W1953" s="43">
        <v>6.6127581980000003E-2</v>
      </c>
      <c r="X1953" s="43">
        <v>1.3945282885591823E-3</v>
      </c>
    </row>
    <row r="1954" spans="1:24" x14ac:dyDescent="0.2">
      <c r="A1954" s="26">
        <v>8694</v>
      </c>
      <c r="B1954" s="26">
        <v>14481</v>
      </c>
      <c r="C1954" s="26" t="s">
        <v>2780</v>
      </c>
      <c r="D1954" s="26">
        <v>510400740</v>
      </c>
      <c r="E1954" s="26" t="s">
        <v>203</v>
      </c>
      <c r="F1954" s="26" t="s">
        <v>2781</v>
      </c>
      <c r="G1954" s="26" t="s">
        <v>2782</v>
      </c>
      <c r="H1954" s="26" t="s">
        <v>69</v>
      </c>
      <c r="I1954" s="26" t="s">
        <v>67</v>
      </c>
      <c r="J1954" s="26" t="s">
        <v>51</v>
      </c>
      <c r="K1954" s="26" t="s">
        <v>51</v>
      </c>
      <c r="L1954" s="26" t="s">
        <v>433</v>
      </c>
      <c r="M1954" s="26" t="s">
        <v>165</v>
      </c>
      <c r="N1954" s="26" t="s">
        <v>68</v>
      </c>
      <c r="O1954" s="26" t="s">
        <v>57</v>
      </c>
      <c r="P1954" s="26" t="s">
        <v>531</v>
      </c>
      <c r="Q1954" s="57">
        <v>7200</v>
      </c>
      <c r="R1954" s="42">
        <v>1</v>
      </c>
      <c r="S1954" s="42">
        <v>4962</v>
      </c>
      <c r="T1954" s="42">
        <v>0</v>
      </c>
      <c r="U1954" s="42">
        <v>357.26400000000001</v>
      </c>
      <c r="V1954" s="43">
        <v>2.61762887E-4</v>
      </c>
      <c r="W1954" s="43">
        <v>4.3476497592E-2</v>
      </c>
      <c r="X1954" s="43">
        <v>9.1685199978013812E-4</v>
      </c>
    </row>
    <row r="1955" spans="1:24" x14ac:dyDescent="0.2">
      <c r="A1955" s="26">
        <v>8694</v>
      </c>
      <c r="B1955" s="26">
        <v>14481</v>
      </c>
      <c r="C1955" s="26" t="s">
        <v>2939</v>
      </c>
      <c r="D1955" s="26">
        <v>512714494</v>
      </c>
      <c r="E1955" s="26" t="s">
        <v>203</v>
      </c>
      <c r="F1955" s="26" t="s">
        <v>2940</v>
      </c>
      <c r="G1955" s="26" t="s">
        <v>2941</v>
      </c>
      <c r="H1955" s="26" t="s">
        <v>69</v>
      </c>
      <c r="I1955" s="26" t="s">
        <v>67</v>
      </c>
      <c r="J1955" s="26" t="s">
        <v>51</v>
      </c>
      <c r="K1955" s="26" t="s">
        <v>51</v>
      </c>
      <c r="L1955" s="26" t="s">
        <v>433</v>
      </c>
      <c r="M1955" s="26" t="s">
        <v>165</v>
      </c>
      <c r="N1955" s="26" t="s">
        <v>136</v>
      </c>
      <c r="O1955" s="26" t="s">
        <v>57</v>
      </c>
      <c r="P1955" s="26" t="s">
        <v>531</v>
      </c>
      <c r="Q1955" s="57">
        <v>449</v>
      </c>
      <c r="R1955" s="42">
        <v>1</v>
      </c>
      <c r="S1955" s="42">
        <v>860.6</v>
      </c>
      <c r="T1955" s="42">
        <v>0</v>
      </c>
      <c r="U1955" s="42">
        <v>3.86409</v>
      </c>
      <c r="V1955" s="43">
        <v>1.5586991303958501E-6</v>
      </c>
      <c r="W1955" s="43">
        <v>4.7023237600000002E-4</v>
      </c>
      <c r="X1955" s="43">
        <v>9.9164725352412619E-6</v>
      </c>
    </row>
    <row r="1956" spans="1:24" x14ac:dyDescent="0.2">
      <c r="A1956" s="26">
        <v>8694</v>
      </c>
      <c r="B1956" s="26">
        <v>14481</v>
      </c>
      <c r="C1956" s="26" t="s">
        <v>1684</v>
      </c>
      <c r="D1956" s="26">
        <v>513948216</v>
      </c>
      <c r="E1956" s="26" t="s">
        <v>203</v>
      </c>
      <c r="F1956" s="26" t="s">
        <v>2833</v>
      </c>
      <c r="G1956" s="26" t="s">
        <v>2834</v>
      </c>
      <c r="H1956" s="26" t="s">
        <v>69</v>
      </c>
      <c r="I1956" s="26" t="s">
        <v>67</v>
      </c>
      <c r="J1956" s="26" t="s">
        <v>51</v>
      </c>
      <c r="K1956" s="26" t="s">
        <v>51</v>
      </c>
      <c r="L1956" s="26" t="s">
        <v>433</v>
      </c>
      <c r="M1956" s="26" t="s">
        <v>165</v>
      </c>
      <c r="N1956" s="26" t="s">
        <v>84</v>
      </c>
      <c r="O1956" s="26" t="s">
        <v>57</v>
      </c>
      <c r="P1956" s="26" t="s">
        <v>531</v>
      </c>
      <c r="Q1956" s="57">
        <v>37400</v>
      </c>
      <c r="R1956" s="42">
        <v>1</v>
      </c>
      <c r="S1956" s="42">
        <v>1529</v>
      </c>
      <c r="T1956" s="42">
        <v>0</v>
      </c>
      <c r="U1956" s="42">
        <v>571.846</v>
      </c>
      <c r="V1956" s="43">
        <v>8.1194911199999995E-4</v>
      </c>
      <c r="W1956" s="43">
        <v>6.9589606683000002E-2</v>
      </c>
      <c r="X1956" s="43">
        <v>1.4675370277057664E-3</v>
      </c>
    </row>
    <row r="1957" spans="1:24" x14ac:dyDescent="0.2">
      <c r="A1957" s="26">
        <v>8694</v>
      </c>
      <c r="B1957" s="26">
        <v>14481</v>
      </c>
      <c r="C1957" s="26" t="s">
        <v>1472</v>
      </c>
      <c r="D1957" s="26">
        <v>510459928</v>
      </c>
      <c r="E1957" s="26" t="s">
        <v>203</v>
      </c>
      <c r="F1957" s="26" t="s">
        <v>2844</v>
      </c>
      <c r="G1957" s="26" t="s">
        <v>2845</v>
      </c>
      <c r="H1957" s="26" t="s">
        <v>69</v>
      </c>
      <c r="I1957" s="26" t="s">
        <v>67</v>
      </c>
      <c r="J1957" s="26" t="s">
        <v>51</v>
      </c>
      <c r="K1957" s="26" t="s">
        <v>51</v>
      </c>
      <c r="L1957" s="26" t="s">
        <v>433</v>
      </c>
      <c r="M1957" s="26" t="s">
        <v>165</v>
      </c>
      <c r="N1957" s="26" t="s">
        <v>87</v>
      </c>
      <c r="O1957" s="26" t="s">
        <v>57</v>
      </c>
      <c r="P1957" s="26" t="s">
        <v>531</v>
      </c>
      <c r="Q1957" s="57">
        <v>95258</v>
      </c>
      <c r="R1957" s="42">
        <v>1</v>
      </c>
      <c r="S1957" s="42">
        <v>249.4</v>
      </c>
      <c r="T1957" s="42">
        <v>0</v>
      </c>
      <c r="U1957" s="42">
        <v>237.57345000000001</v>
      </c>
      <c r="V1957" s="43">
        <v>1.03904991E-4</v>
      </c>
      <c r="W1957" s="43">
        <v>2.8911005662E-2</v>
      </c>
      <c r="X1957" s="43">
        <v>6.0968833335339322E-4</v>
      </c>
    </row>
    <row r="1958" spans="1:24" x14ac:dyDescent="0.2">
      <c r="A1958" s="26">
        <v>8694</v>
      </c>
      <c r="B1958" s="26">
        <v>14481</v>
      </c>
      <c r="C1958" s="26" t="s">
        <v>1533</v>
      </c>
      <c r="D1958" s="26">
        <v>560040545</v>
      </c>
      <c r="E1958" s="26" t="s">
        <v>203</v>
      </c>
      <c r="F1958" s="26" t="s">
        <v>2848</v>
      </c>
      <c r="G1958" s="26" t="s">
        <v>2849</v>
      </c>
      <c r="H1958" s="26" t="s">
        <v>69</v>
      </c>
      <c r="I1958" s="26" t="s">
        <v>67</v>
      </c>
      <c r="J1958" s="26" t="s">
        <v>51</v>
      </c>
      <c r="K1958" s="26" t="s">
        <v>51</v>
      </c>
      <c r="L1958" s="26" t="s">
        <v>433</v>
      </c>
      <c r="M1958" s="26" t="s">
        <v>165</v>
      </c>
      <c r="N1958" s="26" t="s">
        <v>84</v>
      </c>
      <c r="O1958" s="26" t="s">
        <v>57</v>
      </c>
      <c r="P1958" s="26" t="s">
        <v>531</v>
      </c>
      <c r="Q1958" s="57">
        <v>28222</v>
      </c>
      <c r="R1958" s="42">
        <v>1</v>
      </c>
      <c r="S1958" s="42">
        <v>1969</v>
      </c>
      <c r="T1958" s="42">
        <v>0</v>
      </c>
      <c r="U1958" s="42">
        <v>555.69118000000003</v>
      </c>
      <c r="V1958" s="43">
        <v>4.48394926E-4</v>
      </c>
      <c r="W1958" s="43">
        <v>6.7623679544999996E-2</v>
      </c>
      <c r="X1958" s="43">
        <v>1.4260786691163531E-3</v>
      </c>
    </row>
    <row r="1959" spans="1:24" x14ac:dyDescent="0.2">
      <c r="A1959" s="26">
        <v>8694</v>
      </c>
      <c r="B1959" s="26">
        <v>14481</v>
      </c>
      <c r="C1959" s="26" t="s">
        <v>2850</v>
      </c>
      <c r="D1959" s="26">
        <v>516854239</v>
      </c>
      <c r="E1959" s="26" t="s">
        <v>203</v>
      </c>
      <c r="F1959" s="26" t="s">
        <v>2851</v>
      </c>
      <c r="G1959" s="26" t="s">
        <v>2852</v>
      </c>
      <c r="H1959" s="26" t="s">
        <v>69</v>
      </c>
      <c r="I1959" s="26" t="s">
        <v>67</v>
      </c>
      <c r="J1959" s="26" t="s">
        <v>51</v>
      </c>
      <c r="K1959" s="26" t="s">
        <v>51</v>
      </c>
      <c r="L1959" s="26" t="s">
        <v>433</v>
      </c>
      <c r="M1959" s="26" t="s">
        <v>165</v>
      </c>
      <c r="N1959" s="26" t="s">
        <v>130</v>
      </c>
      <c r="O1959" s="26" t="s">
        <v>57</v>
      </c>
      <c r="P1959" s="26" t="s">
        <v>531</v>
      </c>
      <c r="Q1959" s="57">
        <v>35873</v>
      </c>
      <c r="R1959" s="42">
        <v>1</v>
      </c>
      <c r="S1959" s="42">
        <v>1175</v>
      </c>
      <c r="T1959" s="42">
        <v>0</v>
      </c>
      <c r="U1959" s="42">
        <v>421.50774999999999</v>
      </c>
      <c r="V1959" s="43">
        <v>9.0460459900000003E-4</v>
      </c>
      <c r="W1959" s="43">
        <v>5.1294506800999999E-2</v>
      </c>
      <c r="X1959" s="43">
        <v>1.0817217058262979E-3</v>
      </c>
    </row>
    <row r="1960" spans="1:24" x14ac:dyDescent="0.2">
      <c r="A1960" s="26">
        <v>8694</v>
      </c>
      <c r="B1960" s="26">
        <v>14481</v>
      </c>
      <c r="C1960" s="26" t="s">
        <v>1847</v>
      </c>
      <c r="D1960" s="26">
        <v>520039967</v>
      </c>
      <c r="E1960" s="26" t="s">
        <v>203</v>
      </c>
      <c r="F1960" s="26" t="s">
        <v>2959</v>
      </c>
      <c r="G1960" s="26" t="s">
        <v>2960</v>
      </c>
      <c r="H1960" s="26" t="s">
        <v>69</v>
      </c>
      <c r="I1960" s="26" t="s">
        <v>67</v>
      </c>
      <c r="J1960" s="26" t="s">
        <v>51</v>
      </c>
      <c r="K1960" s="26" t="s">
        <v>51</v>
      </c>
      <c r="L1960" s="26" t="s">
        <v>433</v>
      </c>
      <c r="M1960" s="26" t="s">
        <v>165</v>
      </c>
      <c r="N1960" s="26" t="s">
        <v>356</v>
      </c>
      <c r="O1960" s="26" t="s">
        <v>57</v>
      </c>
      <c r="P1960" s="26" t="s">
        <v>531</v>
      </c>
      <c r="Q1960" s="57">
        <v>5</v>
      </c>
      <c r="R1960" s="42">
        <v>1</v>
      </c>
      <c r="S1960" s="42">
        <v>10510</v>
      </c>
      <c r="T1960" s="42">
        <v>0</v>
      </c>
      <c r="U1960" s="42">
        <v>0.52549999999999997</v>
      </c>
      <c r="V1960" s="43">
        <v>2.1534997385651301E-7</v>
      </c>
      <c r="W1960" s="43">
        <v>6.39496268436443E-5</v>
      </c>
      <c r="X1960" s="43">
        <v>1.3485985878355014E-6</v>
      </c>
    </row>
    <row r="1961" spans="1:24" x14ac:dyDescent="0.2">
      <c r="A1961" s="26">
        <v>8694</v>
      </c>
      <c r="B1961" s="26">
        <v>14481</v>
      </c>
      <c r="C1961" s="26" t="s">
        <v>2906</v>
      </c>
      <c r="D1961" s="26">
        <v>66296534</v>
      </c>
      <c r="E1961" s="26" t="s">
        <v>204</v>
      </c>
      <c r="F1961" s="26" t="s">
        <v>2907</v>
      </c>
      <c r="G1961" s="26" t="s">
        <v>2908</v>
      </c>
      <c r="H1961" s="26" t="s">
        <v>69</v>
      </c>
      <c r="I1961" s="26" t="s">
        <v>67</v>
      </c>
      <c r="J1961" s="26" t="s">
        <v>56</v>
      </c>
      <c r="K1961" s="26" t="s">
        <v>51</v>
      </c>
      <c r="L1961" s="26" t="s">
        <v>433</v>
      </c>
      <c r="M1961" s="26" t="s">
        <v>226</v>
      </c>
      <c r="N1961" s="26" t="s">
        <v>455</v>
      </c>
      <c r="O1961" s="26" t="s">
        <v>57</v>
      </c>
      <c r="P1961" s="26" t="s">
        <v>535</v>
      </c>
      <c r="Q1961" s="57">
        <v>98000</v>
      </c>
      <c r="R1961" s="42">
        <v>4.5743</v>
      </c>
      <c r="S1961" s="42">
        <v>110.4</v>
      </c>
      <c r="T1961" s="42">
        <v>0</v>
      </c>
      <c r="U1961" s="42">
        <v>494.90267</v>
      </c>
      <c r="V1961" s="43">
        <v>5.9259887960534701E-5</v>
      </c>
      <c r="W1961" s="43">
        <v>6.0226148564E-2</v>
      </c>
      <c r="X1961" s="43">
        <v>1.2700761976746321E-3</v>
      </c>
    </row>
    <row r="1962" spans="1:24" x14ac:dyDescent="0.2">
      <c r="A1962" s="26">
        <v>8694</v>
      </c>
      <c r="B1962" s="26">
        <v>15247</v>
      </c>
      <c r="C1962" s="26" t="s">
        <v>1403</v>
      </c>
      <c r="D1962" s="26">
        <v>520034257</v>
      </c>
      <c r="E1962" s="26" t="s">
        <v>203</v>
      </c>
      <c r="F1962" s="26" t="s">
        <v>2561</v>
      </c>
      <c r="G1962" s="26" t="s">
        <v>2562</v>
      </c>
      <c r="H1962" s="26" t="s">
        <v>69</v>
      </c>
      <c r="I1962" s="26" t="s">
        <v>67</v>
      </c>
      <c r="J1962" s="26" t="s">
        <v>51</v>
      </c>
      <c r="K1962" s="26" t="s">
        <v>51</v>
      </c>
      <c r="L1962" s="26" t="s">
        <v>433</v>
      </c>
      <c r="M1962" s="26" t="s">
        <v>165</v>
      </c>
      <c r="N1962" s="26" t="s">
        <v>373</v>
      </c>
      <c r="O1962" s="26" t="s">
        <v>57</v>
      </c>
      <c r="P1962" s="26" t="s">
        <v>531</v>
      </c>
      <c r="Q1962" s="57">
        <v>34000</v>
      </c>
      <c r="R1962" s="42">
        <v>1</v>
      </c>
      <c r="S1962" s="42">
        <v>500.6</v>
      </c>
      <c r="T1962" s="42">
        <v>0</v>
      </c>
      <c r="U1962" s="42">
        <v>170.20400000000001</v>
      </c>
      <c r="V1962" s="43">
        <v>1.2723307099999999E-4</v>
      </c>
      <c r="W1962" s="43">
        <v>2.5592535130000002E-3</v>
      </c>
      <c r="X1962" s="43">
        <v>5.570565278957692E-4</v>
      </c>
    </row>
    <row r="1963" spans="1:24" x14ac:dyDescent="0.2">
      <c r="A1963" s="26">
        <v>8694</v>
      </c>
      <c r="B1963" s="26">
        <v>15247</v>
      </c>
      <c r="C1963" s="26" t="s">
        <v>2563</v>
      </c>
      <c r="D1963" s="26">
        <v>520034695</v>
      </c>
      <c r="E1963" s="26" t="s">
        <v>203</v>
      </c>
      <c r="F1963" s="26" t="s">
        <v>2564</v>
      </c>
      <c r="G1963" s="26" t="s">
        <v>2565</v>
      </c>
      <c r="H1963" s="26" t="s">
        <v>69</v>
      </c>
      <c r="I1963" s="26" t="s">
        <v>67</v>
      </c>
      <c r="J1963" s="26" t="s">
        <v>51</v>
      </c>
      <c r="K1963" s="26" t="s">
        <v>51</v>
      </c>
      <c r="L1963" s="26" t="s">
        <v>433</v>
      </c>
      <c r="M1963" s="26" t="s">
        <v>165</v>
      </c>
      <c r="N1963" s="26" t="s">
        <v>125</v>
      </c>
      <c r="O1963" s="26" t="s">
        <v>57</v>
      </c>
      <c r="P1963" s="26" t="s">
        <v>531</v>
      </c>
      <c r="Q1963" s="57">
        <v>3900</v>
      </c>
      <c r="R1963" s="42">
        <v>1</v>
      </c>
      <c r="S1963" s="42">
        <v>6841</v>
      </c>
      <c r="T1963" s="42">
        <v>0</v>
      </c>
      <c r="U1963" s="42">
        <v>266.79899999999998</v>
      </c>
      <c r="V1963" s="43">
        <v>5.44830428863272E-5</v>
      </c>
      <c r="W1963" s="43">
        <v>4.011693486E-3</v>
      </c>
      <c r="X1963" s="43">
        <v>8.7319995174063667E-4</v>
      </c>
    </row>
    <row r="1964" spans="1:24" x14ac:dyDescent="0.2">
      <c r="A1964" s="26">
        <v>8694</v>
      </c>
      <c r="B1964" s="26">
        <v>15247</v>
      </c>
      <c r="C1964" s="26" t="s">
        <v>1406</v>
      </c>
      <c r="D1964" s="26">
        <v>520036120</v>
      </c>
      <c r="E1964" s="26" t="s">
        <v>203</v>
      </c>
      <c r="F1964" s="26" t="s">
        <v>2566</v>
      </c>
      <c r="G1964" s="26" t="s">
        <v>2567</v>
      </c>
      <c r="H1964" s="26" t="s">
        <v>69</v>
      </c>
      <c r="I1964" s="26" t="s">
        <v>67</v>
      </c>
      <c r="J1964" s="26" t="s">
        <v>51</v>
      </c>
      <c r="K1964" s="26" t="s">
        <v>51</v>
      </c>
      <c r="L1964" s="26" t="s">
        <v>433</v>
      </c>
      <c r="M1964" s="26" t="s">
        <v>165</v>
      </c>
      <c r="N1964" s="26" t="s">
        <v>141</v>
      </c>
      <c r="O1964" s="26" t="s">
        <v>57</v>
      </c>
      <c r="P1964" s="26" t="s">
        <v>531</v>
      </c>
      <c r="Q1964" s="57">
        <v>18800</v>
      </c>
      <c r="R1964" s="42">
        <v>1</v>
      </c>
      <c r="S1964" s="42">
        <v>8570</v>
      </c>
      <c r="T1964" s="42">
        <v>0</v>
      </c>
      <c r="U1964" s="42">
        <v>1611.16</v>
      </c>
      <c r="V1964" s="43">
        <v>2.3676685399999999E-4</v>
      </c>
      <c r="W1964" s="43">
        <v>2.4226028125999999E-2</v>
      </c>
      <c r="X1964" s="43">
        <v>5.2731263394781994E-3</v>
      </c>
    </row>
    <row r="1965" spans="1:24" x14ac:dyDescent="0.2">
      <c r="A1965" s="26">
        <v>8694</v>
      </c>
      <c r="B1965" s="26">
        <v>15247</v>
      </c>
      <c r="C1965" s="26" t="s">
        <v>1752</v>
      </c>
      <c r="D1965" s="26">
        <v>520024126</v>
      </c>
      <c r="E1965" s="26" t="s">
        <v>203</v>
      </c>
      <c r="F1965" s="26" t="s">
        <v>2568</v>
      </c>
      <c r="G1965" s="26" t="s">
        <v>2569</v>
      </c>
      <c r="H1965" s="26" t="s">
        <v>69</v>
      </c>
      <c r="I1965" s="26" t="s">
        <v>67</v>
      </c>
      <c r="J1965" s="26" t="s">
        <v>51</v>
      </c>
      <c r="K1965" s="26" t="s">
        <v>51</v>
      </c>
      <c r="L1965" s="26" t="s">
        <v>433</v>
      </c>
      <c r="M1965" s="26" t="s">
        <v>165</v>
      </c>
      <c r="N1965" s="26" t="s">
        <v>357</v>
      </c>
      <c r="O1965" s="26" t="s">
        <v>57</v>
      </c>
      <c r="P1965" s="26" t="s">
        <v>531</v>
      </c>
      <c r="Q1965" s="57">
        <v>66900</v>
      </c>
      <c r="R1965" s="42">
        <v>1</v>
      </c>
      <c r="S1965" s="42">
        <v>1089</v>
      </c>
      <c r="T1965" s="42">
        <v>0</v>
      </c>
      <c r="U1965" s="42">
        <v>728.54100000000005</v>
      </c>
      <c r="V1965" s="43">
        <v>9.07578113640648E-5</v>
      </c>
      <c r="W1965" s="43">
        <v>1.0954625709E-2</v>
      </c>
      <c r="X1965" s="43">
        <v>2.3844241021933185E-3</v>
      </c>
    </row>
    <row r="1966" spans="1:24" x14ac:dyDescent="0.2">
      <c r="A1966" s="26">
        <v>8694</v>
      </c>
      <c r="B1966" s="26">
        <v>15247</v>
      </c>
      <c r="C1966" s="26" t="s">
        <v>744</v>
      </c>
      <c r="D1966" s="26">
        <v>520031931</v>
      </c>
      <c r="E1966" s="26" t="s">
        <v>203</v>
      </c>
      <c r="F1966" s="26" t="s">
        <v>2570</v>
      </c>
      <c r="G1966" s="26" t="s">
        <v>2571</v>
      </c>
      <c r="H1966" s="26" t="s">
        <v>69</v>
      </c>
      <c r="I1966" s="26" t="s">
        <v>67</v>
      </c>
      <c r="J1966" s="26" t="s">
        <v>51</v>
      </c>
      <c r="K1966" s="26" t="s">
        <v>51</v>
      </c>
      <c r="L1966" s="26" t="s">
        <v>433</v>
      </c>
      <c r="M1966" s="26" t="s">
        <v>165</v>
      </c>
      <c r="N1966" s="26" t="s">
        <v>133</v>
      </c>
      <c r="O1966" s="26" t="s">
        <v>57</v>
      </c>
      <c r="P1966" s="26" t="s">
        <v>531</v>
      </c>
      <c r="Q1966" s="57">
        <v>237900</v>
      </c>
      <c r="R1966" s="42">
        <v>1</v>
      </c>
      <c r="S1966" s="42">
        <v>519</v>
      </c>
      <c r="T1966" s="42">
        <v>0</v>
      </c>
      <c r="U1966" s="42">
        <v>1234.701</v>
      </c>
      <c r="V1966" s="43">
        <v>8.5933600182121997E-5</v>
      </c>
      <c r="W1966" s="43">
        <v>1.8565444247000001E-2</v>
      </c>
      <c r="X1966" s="43">
        <v>4.0410228434668641E-3</v>
      </c>
    </row>
    <row r="1967" spans="1:24" x14ac:dyDescent="0.2">
      <c r="A1967" s="26">
        <v>8694</v>
      </c>
      <c r="B1967" s="26">
        <v>15247</v>
      </c>
      <c r="C1967" s="26" t="s">
        <v>1786</v>
      </c>
      <c r="D1967" s="26">
        <v>550010003</v>
      </c>
      <c r="E1967" s="26" t="s">
        <v>205</v>
      </c>
      <c r="F1967" s="26" t="s">
        <v>2572</v>
      </c>
      <c r="G1967" s="26" t="s">
        <v>2573</v>
      </c>
      <c r="H1967" s="26" t="s">
        <v>69</v>
      </c>
      <c r="I1967" s="26" t="s">
        <v>212</v>
      </c>
      <c r="J1967" s="26" t="s">
        <v>51</v>
      </c>
      <c r="K1967" s="26" t="s">
        <v>51</v>
      </c>
      <c r="L1967" s="26" t="s">
        <v>433</v>
      </c>
      <c r="M1967" s="26" t="s">
        <v>165</v>
      </c>
      <c r="N1967" s="26" t="s">
        <v>140</v>
      </c>
      <c r="O1967" s="26" t="s">
        <v>57</v>
      </c>
      <c r="P1967" s="26" t="s">
        <v>531</v>
      </c>
      <c r="Q1967" s="57">
        <v>236500</v>
      </c>
      <c r="R1967" s="42">
        <v>1</v>
      </c>
      <c r="S1967" s="42">
        <v>189.7</v>
      </c>
      <c r="T1967" s="42">
        <v>0</v>
      </c>
      <c r="U1967" s="42">
        <v>448.64049999999997</v>
      </c>
      <c r="V1967" s="43">
        <v>9.1110225373327693E-5</v>
      </c>
      <c r="W1967" s="43">
        <v>6.7459329740000001E-3</v>
      </c>
      <c r="X1967" s="43">
        <v>1.4683445700654617E-3</v>
      </c>
    </row>
    <row r="1968" spans="1:24" x14ac:dyDescent="0.2">
      <c r="A1968" s="26">
        <v>8694</v>
      </c>
      <c r="B1968" s="26">
        <v>15247</v>
      </c>
      <c r="C1968" s="26" t="s">
        <v>2576</v>
      </c>
      <c r="D1968" s="26">
        <v>520036153</v>
      </c>
      <c r="E1968" s="26" t="s">
        <v>203</v>
      </c>
      <c r="F1968" s="26" t="s">
        <v>2577</v>
      </c>
      <c r="G1968" s="26" t="s">
        <v>2578</v>
      </c>
      <c r="H1968" s="26" t="s">
        <v>69</v>
      </c>
      <c r="I1968" s="26" t="s">
        <v>67</v>
      </c>
      <c r="J1968" s="26" t="s">
        <v>51</v>
      </c>
      <c r="K1968" s="26" t="s">
        <v>51</v>
      </c>
      <c r="L1968" s="26" t="s">
        <v>433</v>
      </c>
      <c r="M1968" s="26" t="s">
        <v>165</v>
      </c>
      <c r="N1968" s="26" t="s">
        <v>360</v>
      </c>
      <c r="O1968" s="26" t="s">
        <v>57</v>
      </c>
      <c r="P1968" s="26" t="s">
        <v>531</v>
      </c>
      <c r="Q1968" s="57">
        <v>19200</v>
      </c>
      <c r="R1968" s="42">
        <v>1</v>
      </c>
      <c r="S1968" s="42">
        <v>2982</v>
      </c>
      <c r="T1968" s="42">
        <v>0</v>
      </c>
      <c r="U1968" s="42">
        <v>572.54399999999998</v>
      </c>
      <c r="V1968" s="43">
        <v>7.7198604099999995E-4</v>
      </c>
      <c r="W1968" s="43">
        <v>8.6089941700000002E-3</v>
      </c>
      <c r="X1968" s="43">
        <v>1.8738653187208014E-3</v>
      </c>
    </row>
    <row r="1969" spans="1:24" x14ac:dyDescent="0.2">
      <c r="A1969" s="26">
        <v>8694</v>
      </c>
      <c r="B1969" s="26">
        <v>15247</v>
      </c>
      <c r="C1969" s="26" t="s">
        <v>2579</v>
      </c>
      <c r="D1969" s="26">
        <v>520036872</v>
      </c>
      <c r="E1969" s="26" t="s">
        <v>203</v>
      </c>
      <c r="F1969" s="26" t="s">
        <v>2580</v>
      </c>
      <c r="G1969" s="26" t="s">
        <v>2581</v>
      </c>
      <c r="H1969" s="26" t="s">
        <v>69</v>
      </c>
      <c r="I1969" s="26" t="s">
        <v>67</v>
      </c>
      <c r="J1969" s="26" t="s">
        <v>51</v>
      </c>
      <c r="K1969" s="26" t="s">
        <v>51</v>
      </c>
      <c r="L1969" s="26" t="s">
        <v>433</v>
      </c>
      <c r="M1969" s="26" t="s">
        <v>165</v>
      </c>
      <c r="N1969" s="26" t="s">
        <v>126</v>
      </c>
      <c r="O1969" s="26" t="s">
        <v>57</v>
      </c>
      <c r="P1969" s="26" t="s">
        <v>531</v>
      </c>
      <c r="Q1969" s="57">
        <v>2050</v>
      </c>
      <c r="R1969" s="42">
        <v>1</v>
      </c>
      <c r="S1969" s="42">
        <v>62120</v>
      </c>
      <c r="T1969" s="42">
        <v>0</v>
      </c>
      <c r="U1969" s="42">
        <v>1273.46</v>
      </c>
      <c r="V1969" s="43">
        <v>3.2607434577795301E-5</v>
      </c>
      <c r="W1969" s="43">
        <v>1.9148239639E-2</v>
      </c>
      <c r="X1969" s="43">
        <v>4.1678762309590037E-3</v>
      </c>
    </row>
    <row r="1970" spans="1:24" x14ac:dyDescent="0.2">
      <c r="A1970" s="26">
        <v>8694</v>
      </c>
      <c r="B1970" s="26">
        <v>15247</v>
      </c>
      <c r="C1970" s="26" t="s">
        <v>2582</v>
      </c>
      <c r="D1970" s="26">
        <v>520027830</v>
      </c>
      <c r="E1970" s="26" t="s">
        <v>203</v>
      </c>
      <c r="F1970" s="26" t="s">
        <v>2583</v>
      </c>
      <c r="G1970" s="26" t="s">
        <v>2584</v>
      </c>
      <c r="H1970" s="26" t="s">
        <v>69</v>
      </c>
      <c r="I1970" s="26" t="s">
        <v>67</v>
      </c>
      <c r="J1970" s="26" t="s">
        <v>51</v>
      </c>
      <c r="K1970" s="26" t="s">
        <v>51</v>
      </c>
      <c r="L1970" s="26" t="s">
        <v>433</v>
      </c>
      <c r="M1970" s="26" t="s">
        <v>165</v>
      </c>
      <c r="N1970" s="26" t="s">
        <v>138</v>
      </c>
      <c r="O1970" s="26" t="s">
        <v>57</v>
      </c>
      <c r="P1970" s="26" t="s">
        <v>531</v>
      </c>
      <c r="Q1970" s="57">
        <v>53900</v>
      </c>
      <c r="R1970" s="42">
        <v>1</v>
      </c>
      <c r="S1970" s="42">
        <v>1800</v>
      </c>
      <c r="T1970" s="42">
        <v>0</v>
      </c>
      <c r="U1970" s="42">
        <v>970.2</v>
      </c>
      <c r="V1970" s="43">
        <v>4.1775615281783299E-5</v>
      </c>
      <c r="W1970" s="43">
        <v>1.4588304381999999E-2</v>
      </c>
      <c r="X1970" s="43">
        <v>3.1753439599802313E-3</v>
      </c>
    </row>
    <row r="1971" spans="1:24" x14ac:dyDescent="0.2">
      <c r="A1971" s="26">
        <v>8694</v>
      </c>
      <c r="B1971" s="26">
        <v>15247</v>
      </c>
      <c r="C1971" s="26" t="s">
        <v>2948</v>
      </c>
      <c r="D1971" s="26">
        <v>520037425</v>
      </c>
      <c r="E1971" s="26" t="s">
        <v>203</v>
      </c>
      <c r="F1971" s="26" t="s">
        <v>2949</v>
      </c>
      <c r="G1971" s="26" t="s">
        <v>2950</v>
      </c>
      <c r="H1971" s="26" t="s">
        <v>69</v>
      </c>
      <c r="I1971" s="26" t="s">
        <v>67</v>
      </c>
      <c r="J1971" s="26" t="s">
        <v>51</v>
      </c>
      <c r="K1971" s="26" t="s">
        <v>51</v>
      </c>
      <c r="L1971" s="26" t="s">
        <v>433</v>
      </c>
      <c r="M1971" s="26" t="s">
        <v>165</v>
      </c>
      <c r="N1971" s="26" t="s">
        <v>68</v>
      </c>
      <c r="O1971" s="26" t="s">
        <v>57</v>
      </c>
      <c r="P1971" s="26" t="s">
        <v>531</v>
      </c>
      <c r="Q1971" s="57">
        <v>3700</v>
      </c>
      <c r="R1971" s="42">
        <v>1</v>
      </c>
      <c r="S1971" s="42">
        <v>14560</v>
      </c>
      <c r="T1971" s="42">
        <v>0</v>
      </c>
      <c r="U1971" s="42">
        <v>538.72</v>
      </c>
      <c r="V1971" s="43">
        <v>3.03488916E-4</v>
      </c>
      <c r="W1971" s="43">
        <v>8.1004033559999994E-3</v>
      </c>
      <c r="X1971" s="43">
        <v>1.7631635725835397E-3</v>
      </c>
    </row>
    <row r="1972" spans="1:24" x14ac:dyDescent="0.2">
      <c r="A1972" s="26">
        <v>8694</v>
      </c>
      <c r="B1972" s="26">
        <v>15247</v>
      </c>
      <c r="C1972" s="26" t="s">
        <v>864</v>
      </c>
      <c r="D1972" s="26">
        <v>520037789</v>
      </c>
      <c r="E1972" s="26" t="s">
        <v>203</v>
      </c>
      <c r="F1972" s="26" t="s">
        <v>2585</v>
      </c>
      <c r="G1972" s="26" t="s">
        <v>2586</v>
      </c>
      <c r="H1972" s="26" t="s">
        <v>69</v>
      </c>
      <c r="I1972" s="26" t="s">
        <v>67</v>
      </c>
      <c r="J1972" s="26" t="s">
        <v>51</v>
      </c>
      <c r="K1972" s="26" t="s">
        <v>51</v>
      </c>
      <c r="L1972" s="26" t="s">
        <v>433</v>
      </c>
      <c r="M1972" s="26" t="s">
        <v>165</v>
      </c>
      <c r="N1972" s="26" t="s">
        <v>357</v>
      </c>
      <c r="O1972" s="26" t="s">
        <v>57</v>
      </c>
      <c r="P1972" s="26" t="s">
        <v>531</v>
      </c>
      <c r="Q1972" s="57">
        <v>720</v>
      </c>
      <c r="R1972" s="42">
        <v>1</v>
      </c>
      <c r="S1972" s="42">
        <v>32400</v>
      </c>
      <c r="T1972" s="42">
        <v>0</v>
      </c>
      <c r="U1972" s="42">
        <v>233.28</v>
      </c>
      <c r="V1972" s="43">
        <v>1.5132086405978801E-5</v>
      </c>
      <c r="W1972" s="43">
        <v>3.5076887710000001E-3</v>
      </c>
      <c r="X1972" s="43">
        <v>7.6349643267799251E-4</v>
      </c>
    </row>
    <row r="1973" spans="1:24" x14ac:dyDescent="0.2">
      <c r="A1973" s="26">
        <v>8694</v>
      </c>
      <c r="B1973" s="26">
        <v>15247</v>
      </c>
      <c r="C1973" s="26" t="s">
        <v>2596</v>
      </c>
      <c r="D1973" s="26">
        <v>550012777</v>
      </c>
      <c r="E1973" s="26" t="s">
        <v>205</v>
      </c>
      <c r="F1973" s="26" t="s">
        <v>2597</v>
      </c>
      <c r="G1973" s="26" t="s">
        <v>2598</v>
      </c>
      <c r="H1973" s="26" t="s">
        <v>69</v>
      </c>
      <c r="I1973" s="26" t="s">
        <v>212</v>
      </c>
      <c r="J1973" s="26" t="s">
        <v>51</v>
      </c>
      <c r="K1973" s="26" t="s">
        <v>51</v>
      </c>
      <c r="L1973" s="26" t="s">
        <v>433</v>
      </c>
      <c r="M1973" s="26" t="s">
        <v>165</v>
      </c>
      <c r="N1973" s="26" t="s">
        <v>140</v>
      </c>
      <c r="O1973" s="26" t="s">
        <v>57</v>
      </c>
      <c r="P1973" s="26" t="s">
        <v>531</v>
      </c>
      <c r="Q1973" s="57">
        <v>43000</v>
      </c>
      <c r="R1973" s="42">
        <v>1</v>
      </c>
      <c r="S1973" s="42">
        <v>340.9</v>
      </c>
      <c r="T1973" s="42">
        <v>0</v>
      </c>
      <c r="U1973" s="42">
        <v>146.58699999999999</v>
      </c>
      <c r="V1973" s="43">
        <v>3.8260613908491598E-5</v>
      </c>
      <c r="W1973" s="43">
        <v>2.2041391199999999E-3</v>
      </c>
      <c r="X1973" s="43">
        <v>4.7976102356382411E-4</v>
      </c>
    </row>
    <row r="1974" spans="1:24" x14ac:dyDescent="0.2">
      <c r="A1974" s="26">
        <v>8694</v>
      </c>
      <c r="B1974" s="26">
        <v>15247</v>
      </c>
      <c r="C1974" s="26" t="s">
        <v>2608</v>
      </c>
      <c r="D1974" s="26">
        <v>550013098</v>
      </c>
      <c r="E1974" s="26" t="s">
        <v>205</v>
      </c>
      <c r="F1974" s="26" t="s">
        <v>2609</v>
      </c>
      <c r="G1974" s="26" t="s">
        <v>2610</v>
      </c>
      <c r="H1974" s="26" t="s">
        <v>69</v>
      </c>
      <c r="I1974" s="26" t="s">
        <v>212</v>
      </c>
      <c r="J1974" s="26" t="s">
        <v>51</v>
      </c>
      <c r="K1974" s="26" t="s">
        <v>51</v>
      </c>
      <c r="L1974" s="26" t="s">
        <v>433</v>
      </c>
      <c r="M1974" s="26" t="s">
        <v>165</v>
      </c>
      <c r="N1974" s="26" t="s">
        <v>140</v>
      </c>
      <c r="O1974" s="26" t="s">
        <v>57</v>
      </c>
      <c r="P1974" s="26" t="s">
        <v>531</v>
      </c>
      <c r="Q1974" s="57">
        <v>32000</v>
      </c>
      <c r="R1974" s="42">
        <v>1</v>
      </c>
      <c r="S1974" s="42">
        <v>1114</v>
      </c>
      <c r="T1974" s="42">
        <v>0</v>
      </c>
      <c r="U1974" s="42">
        <v>356.48</v>
      </c>
      <c r="V1974" s="43">
        <v>2.7261543278810399E-5</v>
      </c>
      <c r="W1974" s="43">
        <v>5.360171867E-3</v>
      </c>
      <c r="X1974" s="43">
        <v>1.1667147133104028E-3</v>
      </c>
    </row>
    <row r="1975" spans="1:24" x14ac:dyDescent="0.2">
      <c r="A1975" s="26">
        <v>8694</v>
      </c>
      <c r="B1975" s="26">
        <v>15247</v>
      </c>
      <c r="C1975" s="26" t="s">
        <v>1859</v>
      </c>
      <c r="D1975" s="26">
        <v>520033986</v>
      </c>
      <c r="E1975" s="26" t="s">
        <v>203</v>
      </c>
      <c r="F1975" s="26" t="s">
        <v>2921</v>
      </c>
      <c r="G1975" s="26" t="s">
        <v>2922</v>
      </c>
      <c r="H1975" s="26" t="s">
        <v>69</v>
      </c>
      <c r="I1975" s="26" t="s">
        <v>67</v>
      </c>
      <c r="J1975" s="26" t="s">
        <v>51</v>
      </c>
      <c r="K1975" s="26" t="s">
        <v>51</v>
      </c>
      <c r="L1975" s="26" t="s">
        <v>433</v>
      </c>
      <c r="M1975" s="26" t="s">
        <v>165</v>
      </c>
      <c r="N1975" s="26" t="s">
        <v>141</v>
      </c>
      <c r="O1975" s="26" t="s">
        <v>57</v>
      </c>
      <c r="P1975" s="26" t="s">
        <v>531</v>
      </c>
      <c r="Q1975" s="57">
        <v>53000</v>
      </c>
      <c r="R1975" s="42">
        <v>1</v>
      </c>
      <c r="S1975" s="42">
        <v>5039</v>
      </c>
      <c r="T1975" s="42">
        <v>64.239609999999999</v>
      </c>
      <c r="U1975" s="42">
        <v>2734.9096100000002</v>
      </c>
      <c r="V1975" s="43">
        <v>2.5848993799999998E-4</v>
      </c>
      <c r="W1975" s="43">
        <v>4.1123164140000001E-2</v>
      </c>
      <c r="X1975" s="43">
        <v>8.9510190797829226E-3</v>
      </c>
    </row>
    <row r="1976" spans="1:24" x14ac:dyDescent="0.2">
      <c r="A1976" s="26">
        <v>8694</v>
      </c>
      <c r="B1976" s="26">
        <v>15247</v>
      </c>
      <c r="C1976" s="26" t="s">
        <v>2923</v>
      </c>
      <c r="D1976" s="26">
        <v>520033358</v>
      </c>
      <c r="E1976" s="26" t="s">
        <v>203</v>
      </c>
      <c r="F1976" s="26" t="s">
        <v>2924</v>
      </c>
      <c r="G1976" s="26" t="s">
        <v>2925</v>
      </c>
      <c r="H1976" s="26" t="s">
        <v>69</v>
      </c>
      <c r="I1976" s="26" t="s">
        <v>67</v>
      </c>
      <c r="J1976" s="26" t="s">
        <v>51</v>
      </c>
      <c r="K1976" s="26" t="s">
        <v>51</v>
      </c>
      <c r="L1976" s="26" t="s">
        <v>433</v>
      </c>
      <c r="M1976" s="26" t="s">
        <v>165</v>
      </c>
      <c r="N1976" s="26" t="s">
        <v>360</v>
      </c>
      <c r="O1976" s="26" t="s">
        <v>57</v>
      </c>
      <c r="P1976" s="26" t="s">
        <v>531</v>
      </c>
      <c r="Q1976" s="57">
        <v>36500</v>
      </c>
      <c r="R1976" s="42">
        <v>1</v>
      </c>
      <c r="S1976" s="42">
        <v>904.9</v>
      </c>
      <c r="T1976" s="42">
        <v>0</v>
      </c>
      <c r="U1976" s="42">
        <v>330.2885</v>
      </c>
      <c r="V1976" s="43">
        <v>3.7627886099999999E-4</v>
      </c>
      <c r="W1976" s="43">
        <v>4.9663462910000001E-3</v>
      </c>
      <c r="X1976" s="43">
        <v>1.080993190605989E-3</v>
      </c>
    </row>
    <row r="1977" spans="1:24" x14ac:dyDescent="0.2">
      <c r="A1977" s="26">
        <v>8694</v>
      </c>
      <c r="B1977" s="26">
        <v>15247</v>
      </c>
      <c r="C1977" s="26" t="s">
        <v>2615</v>
      </c>
      <c r="D1977" s="26">
        <v>520029083</v>
      </c>
      <c r="E1977" s="26" t="s">
        <v>203</v>
      </c>
      <c r="F1977" s="26" t="s">
        <v>2616</v>
      </c>
      <c r="G1977" s="26" t="s">
        <v>2617</v>
      </c>
      <c r="H1977" s="26" t="s">
        <v>69</v>
      </c>
      <c r="I1977" s="26" t="s">
        <v>67</v>
      </c>
      <c r="J1977" s="26" t="s">
        <v>51</v>
      </c>
      <c r="K1977" s="26" t="s">
        <v>51</v>
      </c>
      <c r="L1977" s="26" t="s">
        <v>433</v>
      </c>
      <c r="M1977" s="26" t="s">
        <v>165</v>
      </c>
      <c r="N1977" s="26" t="s">
        <v>129</v>
      </c>
      <c r="O1977" s="26" t="s">
        <v>57</v>
      </c>
      <c r="P1977" s="26" t="s">
        <v>531</v>
      </c>
      <c r="Q1977" s="57">
        <v>2760</v>
      </c>
      <c r="R1977" s="42">
        <v>1</v>
      </c>
      <c r="S1977" s="42">
        <v>17940</v>
      </c>
      <c r="T1977" s="42">
        <v>0</v>
      </c>
      <c r="U1977" s="42">
        <v>495.14400000000001</v>
      </c>
      <c r="V1977" s="43">
        <v>2.7509208607910399E-5</v>
      </c>
      <c r="W1977" s="43">
        <v>7.4451776790000002E-3</v>
      </c>
      <c r="X1977" s="43">
        <v>1.6205447430637514E-3</v>
      </c>
    </row>
    <row r="1978" spans="1:24" x14ac:dyDescent="0.2">
      <c r="A1978" s="26">
        <v>8694</v>
      </c>
      <c r="B1978" s="26">
        <v>15247</v>
      </c>
      <c r="C1978" s="26" t="s">
        <v>533</v>
      </c>
      <c r="D1978" s="26">
        <v>520018078</v>
      </c>
      <c r="E1978" s="26" t="s">
        <v>203</v>
      </c>
      <c r="F1978" s="26" t="s">
        <v>2618</v>
      </c>
      <c r="G1978" s="26" t="s">
        <v>2619</v>
      </c>
      <c r="H1978" s="26" t="s">
        <v>69</v>
      </c>
      <c r="I1978" s="26" t="s">
        <v>67</v>
      </c>
      <c r="J1978" s="26" t="s">
        <v>51</v>
      </c>
      <c r="K1978" s="26" t="s">
        <v>51</v>
      </c>
      <c r="L1978" s="26" t="s">
        <v>433</v>
      </c>
      <c r="M1978" s="26" t="s">
        <v>165</v>
      </c>
      <c r="N1978" s="26" t="s">
        <v>129</v>
      </c>
      <c r="O1978" s="26" t="s">
        <v>57</v>
      </c>
      <c r="P1978" s="26" t="s">
        <v>531</v>
      </c>
      <c r="Q1978" s="57">
        <v>48250</v>
      </c>
      <c r="R1978" s="42">
        <v>1</v>
      </c>
      <c r="S1978" s="42">
        <v>4335</v>
      </c>
      <c r="T1978" s="42">
        <v>0</v>
      </c>
      <c r="U1978" s="42">
        <v>2091.6374999999998</v>
      </c>
      <c r="V1978" s="43">
        <v>3.2087450431148597E-5</v>
      </c>
      <c r="W1978" s="43">
        <v>3.145067461E-2</v>
      </c>
      <c r="X1978" s="43">
        <v>6.8456694517554624E-3</v>
      </c>
    </row>
    <row r="1979" spans="1:24" x14ac:dyDescent="0.2">
      <c r="A1979" s="26">
        <v>8694</v>
      </c>
      <c r="B1979" s="26">
        <v>15247</v>
      </c>
      <c r="C1979" s="26" t="s">
        <v>1894</v>
      </c>
      <c r="D1979" s="26">
        <v>520025602</v>
      </c>
      <c r="E1979" s="26" t="s">
        <v>203</v>
      </c>
      <c r="F1979" s="26" t="s">
        <v>2622</v>
      </c>
      <c r="G1979" s="26" t="s">
        <v>2623</v>
      </c>
      <c r="H1979" s="26" t="s">
        <v>69</v>
      </c>
      <c r="I1979" s="26" t="s">
        <v>67</v>
      </c>
      <c r="J1979" s="26" t="s">
        <v>51</v>
      </c>
      <c r="K1979" s="26" t="s">
        <v>51</v>
      </c>
      <c r="L1979" s="26" t="s">
        <v>433</v>
      </c>
      <c r="M1979" s="26" t="s">
        <v>165</v>
      </c>
      <c r="N1979" s="26" t="s">
        <v>135</v>
      </c>
      <c r="O1979" s="26" t="s">
        <v>57</v>
      </c>
      <c r="P1979" s="26" t="s">
        <v>531</v>
      </c>
      <c r="Q1979" s="57">
        <v>8100</v>
      </c>
      <c r="R1979" s="42">
        <v>1</v>
      </c>
      <c r="S1979" s="42">
        <v>20100</v>
      </c>
      <c r="T1979" s="42">
        <v>0</v>
      </c>
      <c r="U1979" s="42">
        <v>1628.1</v>
      </c>
      <c r="V1979" s="43">
        <v>3.1085399600000002E-4</v>
      </c>
      <c r="W1979" s="43">
        <v>2.4480744552E-2</v>
      </c>
      <c r="X1979" s="43">
        <v>5.3285688530651564E-3</v>
      </c>
    </row>
    <row r="1980" spans="1:24" x14ac:dyDescent="0.2">
      <c r="A1980" s="26">
        <v>8694</v>
      </c>
      <c r="B1980" s="26">
        <v>15247</v>
      </c>
      <c r="C1980" s="26" t="s">
        <v>2624</v>
      </c>
      <c r="D1980" s="26">
        <v>520013954</v>
      </c>
      <c r="E1980" s="26" t="s">
        <v>203</v>
      </c>
      <c r="F1980" s="26" t="s">
        <v>2625</v>
      </c>
      <c r="G1980" s="26" t="s">
        <v>2626</v>
      </c>
      <c r="H1980" s="26" t="s">
        <v>69</v>
      </c>
      <c r="I1980" s="26" t="s">
        <v>67</v>
      </c>
      <c r="J1980" s="26" t="s">
        <v>51</v>
      </c>
      <c r="K1980" s="26" t="s">
        <v>51</v>
      </c>
      <c r="L1980" s="26" t="s">
        <v>433</v>
      </c>
      <c r="M1980" s="26" t="s">
        <v>165</v>
      </c>
      <c r="N1980" s="26" t="s">
        <v>72</v>
      </c>
      <c r="O1980" s="26" t="s">
        <v>57</v>
      </c>
      <c r="P1980" s="26" t="s">
        <v>531</v>
      </c>
      <c r="Q1980" s="57">
        <v>9640</v>
      </c>
      <c r="R1980" s="42">
        <v>1</v>
      </c>
      <c r="S1980" s="42">
        <v>8101</v>
      </c>
      <c r="T1980" s="42">
        <v>0</v>
      </c>
      <c r="U1980" s="42">
        <v>780.93640000000005</v>
      </c>
      <c r="V1980" s="43">
        <v>8.4964433266865993E-6</v>
      </c>
      <c r="W1980" s="43">
        <v>1.1742463313000001E-2</v>
      </c>
      <c r="X1980" s="43">
        <v>2.5559077312602616E-3</v>
      </c>
    </row>
    <row r="1981" spans="1:24" x14ac:dyDescent="0.2">
      <c r="A1981" s="26">
        <v>8694</v>
      </c>
      <c r="B1981" s="26">
        <v>15247</v>
      </c>
      <c r="C1981" s="26" t="s">
        <v>529</v>
      </c>
      <c r="D1981" s="26">
        <v>520000118</v>
      </c>
      <c r="E1981" s="26" t="s">
        <v>203</v>
      </c>
      <c r="F1981" s="26" t="s">
        <v>2627</v>
      </c>
      <c r="G1981" s="26" t="s">
        <v>2628</v>
      </c>
      <c r="H1981" s="26" t="s">
        <v>69</v>
      </c>
      <c r="I1981" s="26" t="s">
        <v>67</v>
      </c>
      <c r="J1981" s="26" t="s">
        <v>51</v>
      </c>
      <c r="K1981" s="26" t="s">
        <v>51</v>
      </c>
      <c r="L1981" s="26" t="s">
        <v>433</v>
      </c>
      <c r="M1981" s="26" t="s">
        <v>165</v>
      </c>
      <c r="N1981" s="26" t="s">
        <v>129</v>
      </c>
      <c r="O1981" s="26" t="s">
        <v>57</v>
      </c>
      <c r="P1981" s="26" t="s">
        <v>531</v>
      </c>
      <c r="Q1981" s="57">
        <v>62340</v>
      </c>
      <c r="R1981" s="42">
        <v>1</v>
      </c>
      <c r="S1981" s="42">
        <v>4402</v>
      </c>
      <c r="T1981" s="42">
        <v>0</v>
      </c>
      <c r="U1981" s="42">
        <v>2744.2067999999999</v>
      </c>
      <c r="V1981" s="43">
        <v>4.7020780222866099E-5</v>
      </c>
      <c r="W1981" s="43">
        <v>4.1262960303000001E-2</v>
      </c>
      <c r="X1981" s="43">
        <v>8.9814476265890307E-3</v>
      </c>
    </row>
    <row r="1982" spans="1:24" x14ac:dyDescent="0.2">
      <c r="A1982" s="26">
        <v>8694</v>
      </c>
      <c r="B1982" s="26">
        <v>15247</v>
      </c>
      <c r="C1982" s="26" t="s">
        <v>2629</v>
      </c>
      <c r="D1982" s="26">
        <v>520007030</v>
      </c>
      <c r="E1982" s="26" t="s">
        <v>203</v>
      </c>
      <c r="F1982" s="26" t="s">
        <v>2630</v>
      </c>
      <c r="G1982" s="26" t="s">
        <v>2631</v>
      </c>
      <c r="H1982" s="26" t="s">
        <v>69</v>
      </c>
      <c r="I1982" s="26" t="s">
        <v>67</v>
      </c>
      <c r="J1982" s="26" t="s">
        <v>51</v>
      </c>
      <c r="K1982" s="26" t="s">
        <v>51</v>
      </c>
      <c r="L1982" s="26" t="s">
        <v>433</v>
      </c>
      <c r="M1982" s="26" t="s">
        <v>165</v>
      </c>
      <c r="N1982" s="26" t="s">
        <v>129</v>
      </c>
      <c r="O1982" s="26" t="s">
        <v>57</v>
      </c>
      <c r="P1982" s="26" t="s">
        <v>531</v>
      </c>
      <c r="Q1982" s="57">
        <v>105463</v>
      </c>
      <c r="R1982" s="42">
        <v>1</v>
      </c>
      <c r="S1982" s="42">
        <v>2492</v>
      </c>
      <c r="T1982" s="42">
        <v>0</v>
      </c>
      <c r="U1982" s="42">
        <v>2628.13796</v>
      </c>
      <c r="V1982" s="43">
        <v>8.5537939220970804E-5</v>
      </c>
      <c r="W1982" s="43">
        <v>3.9517704101000001E-2</v>
      </c>
      <c r="X1982" s="43">
        <v>8.6015687459088507E-3</v>
      </c>
    </row>
    <row r="1983" spans="1:24" x14ac:dyDescent="0.2">
      <c r="A1983" s="26">
        <v>8694</v>
      </c>
      <c r="B1983" s="26">
        <v>15247</v>
      </c>
      <c r="C1983" s="26" t="s">
        <v>2632</v>
      </c>
      <c r="D1983" s="26">
        <v>520000522</v>
      </c>
      <c r="E1983" s="26" t="s">
        <v>203</v>
      </c>
      <c r="F1983" s="26" t="s">
        <v>2633</v>
      </c>
      <c r="G1983" s="26" t="s">
        <v>2634</v>
      </c>
      <c r="H1983" s="26" t="s">
        <v>69</v>
      </c>
      <c r="I1983" s="26" t="s">
        <v>67</v>
      </c>
      <c r="J1983" s="26" t="s">
        <v>51</v>
      </c>
      <c r="K1983" s="26" t="s">
        <v>51</v>
      </c>
      <c r="L1983" s="26" t="s">
        <v>433</v>
      </c>
      <c r="M1983" s="26" t="s">
        <v>165</v>
      </c>
      <c r="N1983" s="26" t="s">
        <v>129</v>
      </c>
      <c r="O1983" s="26" t="s">
        <v>57</v>
      </c>
      <c r="P1983" s="26" t="s">
        <v>531</v>
      </c>
      <c r="Q1983" s="57">
        <v>8670</v>
      </c>
      <c r="R1983" s="42">
        <v>1</v>
      </c>
      <c r="S1983" s="42">
        <v>15760</v>
      </c>
      <c r="T1983" s="42">
        <v>0</v>
      </c>
      <c r="U1983" s="42">
        <v>1366.3920000000001</v>
      </c>
      <c r="V1983" s="43">
        <v>3.3547817519064999E-5</v>
      </c>
      <c r="W1983" s="43">
        <v>2.0545601319999999E-2</v>
      </c>
      <c r="X1983" s="43">
        <v>4.4720311112814966E-3</v>
      </c>
    </row>
    <row r="1984" spans="1:24" x14ac:dyDescent="0.2">
      <c r="A1984" s="26">
        <v>8694</v>
      </c>
      <c r="B1984" s="26">
        <v>15247</v>
      </c>
      <c r="C1984" s="26" t="s">
        <v>747</v>
      </c>
      <c r="D1984" s="26">
        <v>520041146</v>
      </c>
      <c r="E1984" s="26" t="s">
        <v>203</v>
      </c>
      <c r="F1984" s="26" t="s">
        <v>2635</v>
      </c>
      <c r="G1984" s="26" t="s">
        <v>2636</v>
      </c>
      <c r="H1984" s="26" t="s">
        <v>69</v>
      </c>
      <c r="I1984" s="26" t="s">
        <v>67</v>
      </c>
      <c r="J1984" s="26" t="s">
        <v>51</v>
      </c>
      <c r="K1984" s="26" t="s">
        <v>51</v>
      </c>
      <c r="L1984" s="26" t="s">
        <v>433</v>
      </c>
      <c r="M1984" s="26" t="s">
        <v>165</v>
      </c>
      <c r="N1984" s="26" t="s">
        <v>353</v>
      </c>
      <c r="O1984" s="26" t="s">
        <v>57</v>
      </c>
      <c r="P1984" s="26" t="s">
        <v>531</v>
      </c>
      <c r="Q1984" s="57">
        <v>27750</v>
      </c>
      <c r="R1984" s="42">
        <v>1</v>
      </c>
      <c r="S1984" s="42">
        <v>6305</v>
      </c>
      <c r="T1984" s="42">
        <v>0</v>
      </c>
      <c r="U1984" s="42">
        <v>1749.6375</v>
      </c>
      <c r="V1984" s="43">
        <v>2.3412879799999999E-4</v>
      </c>
      <c r="W1984" s="43">
        <v>2.6308229652000002E-2</v>
      </c>
      <c r="X1984" s="43">
        <v>5.7263459779219872E-3</v>
      </c>
    </row>
    <row r="1985" spans="1:24" x14ac:dyDescent="0.2">
      <c r="A1985" s="26">
        <v>8694</v>
      </c>
      <c r="B1985" s="26">
        <v>15247</v>
      </c>
      <c r="C1985" s="26" t="s">
        <v>709</v>
      </c>
      <c r="D1985" s="26">
        <v>520001736</v>
      </c>
      <c r="E1985" s="26" t="s">
        <v>203</v>
      </c>
      <c r="F1985" s="26" t="s">
        <v>2637</v>
      </c>
      <c r="G1985" s="26" t="s">
        <v>2638</v>
      </c>
      <c r="H1985" s="26" t="s">
        <v>69</v>
      </c>
      <c r="I1985" s="26" t="s">
        <v>67</v>
      </c>
      <c r="J1985" s="26" t="s">
        <v>51</v>
      </c>
      <c r="K1985" s="26" t="s">
        <v>51</v>
      </c>
      <c r="L1985" s="26" t="s">
        <v>433</v>
      </c>
      <c r="M1985" s="26" t="s">
        <v>165</v>
      </c>
      <c r="N1985" s="26" t="s">
        <v>357</v>
      </c>
      <c r="O1985" s="26" t="s">
        <v>57</v>
      </c>
      <c r="P1985" s="26" t="s">
        <v>531</v>
      </c>
      <c r="Q1985" s="57">
        <v>61000</v>
      </c>
      <c r="R1985" s="42">
        <v>1</v>
      </c>
      <c r="S1985" s="42">
        <v>2854</v>
      </c>
      <c r="T1985" s="42">
        <v>0</v>
      </c>
      <c r="U1985" s="42">
        <v>1740.94</v>
      </c>
      <c r="V1985" s="43">
        <v>2.7692854400000001E-4</v>
      </c>
      <c r="W1985" s="43">
        <v>2.6177450660000001E-2</v>
      </c>
      <c r="X1985" s="43">
        <v>5.6978801419171133E-3</v>
      </c>
    </row>
    <row r="1986" spans="1:24" x14ac:dyDescent="0.2">
      <c r="A1986" s="26">
        <v>8694</v>
      </c>
      <c r="B1986" s="26">
        <v>15247</v>
      </c>
      <c r="C1986" s="26" t="s">
        <v>1956</v>
      </c>
      <c r="D1986" s="26">
        <v>520017450</v>
      </c>
      <c r="E1986" s="26" t="s">
        <v>203</v>
      </c>
      <c r="F1986" s="26" t="s">
        <v>2642</v>
      </c>
      <c r="G1986" s="26" t="s">
        <v>2643</v>
      </c>
      <c r="H1986" s="26" t="s">
        <v>69</v>
      </c>
      <c r="I1986" s="26" t="s">
        <v>67</v>
      </c>
      <c r="J1986" s="26" t="s">
        <v>51</v>
      </c>
      <c r="K1986" s="26" t="s">
        <v>51</v>
      </c>
      <c r="L1986" s="26" t="s">
        <v>433</v>
      </c>
      <c r="M1986" s="26" t="s">
        <v>165</v>
      </c>
      <c r="N1986" s="26" t="s">
        <v>141</v>
      </c>
      <c r="O1986" s="26" t="s">
        <v>57</v>
      </c>
      <c r="P1986" s="26" t="s">
        <v>531</v>
      </c>
      <c r="Q1986" s="57">
        <v>51900</v>
      </c>
      <c r="R1986" s="42">
        <v>1</v>
      </c>
      <c r="S1986" s="42">
        <v>5318</v>
      </c>
      <c r="T1986" s="42">
        <v>0</v>
      </c>
      <c r="U1986" s="42">
        <v>2760.0419999999999</v>
      </c>
      <c r="V1986" s="43">
        <v>2.0695914600000001E-4</v>
      </c>
      <c r="W1986" s="43">
        <v>4.1501064525999998E-2</v>
      </c>
      <c r="X1986" s="43">
        <v>9.0332742671529135E-3</v>
      </c>
    </row>
    <row r="1987" spans="1:24" x14ac:dyDescent="0.2">
      <c r="A1987" s="26">
        <v>8694</v>
      </c>
      <c r="B1987" s="26">
        <v>15247</v>
      </c>
      <c r="C1987" s="26" t="s">
        <v>1963</v>
      </c>
      <c r="D1987" s="26">
        <v>520022732</v>
      </c>
      <c r="E1987" s="26" t="s">
        <v>203</v>
      </c>
      <c r="F1987" s="26" t="s">
        <v>2644</v>
      </c>
      <c r="G1987" s="26" t="s">
        <v>2645</v>
      </c>
      <c r="H1987" s="26" t="s">
        <v>69</v>
      </c>
      <c r="I1987" s="26" t="s">
        <v>67</v>
      </c>
      <c r="J1987" s="26" t="s">
        <v>51</v>
      </c>
      <c r="K1987" s="26" t="s">
        <v>51</v>
      </c>
      <c r="L1987" s="26" t="s">
        <v>433</v>
      </c>
      <c r="M1987" s="26" t="s">
        <v>165</v>
      </c>
      <c r="N1987" s="26" t="s">
        <v>356</v>
      </c>
      <c r="O1987" s="26" t="s">
        <v>57</v>
      </c>
      <c r="P1987" s="26" t="s">
        <v>531</v>
      </c>
      <c r="Q1987" s="57">
        <v>9200</v>
      </c>
      <c r="R1987" s="42">
        <v>1</v>
      </c>
      <c r="S1987" s="42">
        <v>3795</v>
      </c>
      <c r="T1987" s="42">
        <v>0</v>
      </c>
      <c r="U1987" s="42">
        <v>349.14</v>
      </c>
      <c r="V1987" s="43">
        <v>3.45254342832414E-5</v>
      </c>
      <c r="W1987" s="43">
        <v>5.2498047739999998E-3</v>
      </c>
      <c r="X1987" s="43">
        <v>1.1426918060064913E-3</v>
      </c>
    </row>
    <row r="1988" spans="1:24" x14ac:dyDescent="0.2">
      <c r="A1988" s="26">
        <v>8694</v>
      </c>
      <c r="B1988" s="26">
        <v>15247</v>
      </c>
      <c r="C1988" s="26" t="s">
        <v>2646</v>
      </c>
      <c r="D1988" s="26">
        <v>520032988</v>
      </c>
      <c r="E1988" s="26" t="s">
        <v>203</v>
      </c>
      <c r="F1988" s="26" t="s">
        <v>2647</v>
      </c>
      <c r="G1988" s="26" t="s">
        <v>2648</v>
      </c>
      <c r="H1988" s="26" t="s">
        <v>69</v>
      </c>
      <c r="I1988" s="26" t="s">
        <v>67</v>
      </c>
      <c r="J1988" s="26" t="s">
        <v>51</v>
      </c>
      <c r="K1988" s="26" t="s">
        <v>51</v>
      </c>
      <c r="L1988" s="26" t="s">
        <v>433</v>
      </c>
      <c r="M1988" s="26" t="s">
        <v>165</v>
      </c>
      <c r="N1988" s="26" t="s">
        <v>138</v>
      </c>
      <c r="O1988" s="26" t="s">
        <v>57</v>
      </c>
      <c r="P1988" s="26" t="s">
        <v>531</v>
      </c>
      <c r="Q1988" s="57">
        <v>862</v>
      </c>
      <c r="R1988" s="42">
        <v>1</v>
      </c>
      <c r="S1988" s="42">
        <v>33640</v>
      </c>
      <c r="T1988" s="42">
        <v>0</v>
      </c>
      <c r="U1988" s="42">
        <v>289.97680000000003</v>
      </c>
      <c r="V1988" s="43">
        <v>7.0149739583333305E-5</v>
      </c>
      <c r="W1988" s="43">
        <v>4.3602038979999999E-3</v>
      </c>
      <c r="X1988" s="43">
        <v>9.4905800908513262E-4</v>
      </c>
    </row>
    <row r="1989" spans="1:24" x14ac:dyDescent="0.2">
      <c r="A1989" s="26">
        <v>8694</v>
      </c>
      <c r="B1989" s="26">
        <v>15247</v>
      </c>
      <c r="C1989" s="26" t="s">
        <v>821</v>
      </c>
      <c r="D1989" s="26">
        <v>520043027</v>
      </c>
      <c r="E1989" s="26" t="s">
        <v>203</v>
      </c>
      <c r="F1989" s="26" t="s">
        <v>2651</v>
      </c>
      <c r="G1989" s="26" t="s">
        <v>2652</v>
      </c>
      <c r="H1989" s="26" t="s">
        <v>69</v>
      </c>
      <c r="I1989" s="26" t="s">
        <v>67</v>
      </c>
      <c r="J1989" s="26" t="s">
        <v>51</v>
      </c>
      <c r="K1989" s="26" t="s">
        <v>51</v>
      </c>
      <c r="L1989" s="26" t="s">
        <v>433</v>
      </c>
      <c r="M1989" s="26" t="s">
        <v>165</v>
      </c>
      <c r="N1989" s="26" t="s">
        <v>360</v>
      </c>
      <c r="O1989" s="26" t="s">
        <v>57</v>
      </c>
      <c r="P1989" s="26" t="s">
        <v>531</v>
      </c>
      <c r="Q1989" s="57">
        <v>660</v>
      </c>
      <c r="R1989" s="42">
        <v>1</v>
      </c>
      <c r="S1989" s="42">
        <v>95300</v>
      </c>
      <c r="T1989" s="42">
        <v>0.74763999999999997</v>
      </c>
      <c r="U1989" s="42">
        <v>629.72763999999995</v>
      </c>
      <c r="V1989" s="43">
        <v>1.48169750000589E-5</v>
      </c>
      <c r="W1989" s="43">
        <v>9.4688296120000008E-3</v>
      </c>
      <c r="X1989" s="43">
        <v>2.0610202619115699E-3</v>
      </c>
    </row>
    <row r="1990" spans="1:24" x14ac:dyDescent="0.2">
      <c r="A1990" s="26">
        <v>8694</v>
      </c>
      <c r="B1990" s="26">
        <v>15247</v>
      </c>
      <c r="C1990" s="26" t="s">
        <v>2942</v>
      </c>
      <c r="D1990" s="26">
        <v>520029984</v>
      </c>
      <c r="E1990" s="26" t="s">
        <v>203</v>
      </c>
      <c r="F1990" s="26" t="s">
        <v>2943</v>
      </c>
      <c r="G1990" s="26" t="s">
        <v>2944</v>
      </c>
      <c r="H1990" s="26" t="s">
        <v>69</v>
      </c>
      <c r="I1990" s="26" t="s">
        <v>67</v>
      </c>
      <c r="J1990" s="26" t="s">
        <v>51</v>
      </c>
      <c r="K1990" s="26" t="s">
        <v>51</v>
      </c>
      <c r="L1990" s="26" t="s">
        <v>433</v>
      </c>
      <c r="M1990" s="26" t="s">
        <v>165</v>
      </c>
      <c r="N1990" s="26" t="s">
        <v>141</v>
      </c>
      <c r="O1990" s="26" t="s">
        <v>57</v>
      </c>
      <c r="P1990" s="26" t="s">
        <v>531</v>
      </c>
      <c r="Q1990" s="57">
        <v>141000</v>
      </c>
      <c r="R1990" s="42">
        <v>1</v>
      </c>
      <c r="S1990" s="42">
        <v>685.7</v>
      </c>
      <c r="T1990" s="42">
        <v>0</v>
      </c>
      <c r="U1990" s="42">
        <v>966.83699999999999</v>
      </c>
      <c r="V1990" s="43">
        <v>1.3377836E-4</v>
      </c>
      <c r="W1990" s="43">
        <v>1.4537737005999999E-2</v>
      </c>
      <c r="X1990" s="43">
        <v>3.1643372791542021E-3</v>
      </c>
    </row>
    <row r="1991" spans="1:24" x14ac:dyDescent="0.2">
      <c r="A1991" s="26">
        <v>8694</v>
      </c>
      <c r="B1991" s="26">
        <v>15247</v>
      </c>
      <c r="C1991" s="26" t="s">
        <v>2653</v>
      </c>
      <c r="D1991" s="26">
        <v>520043480</v>
      </c>
      <c r="E1991" s="26" t="s">
        <v>203</v>
      </c>
      <c r="F1991" s="26" t="s">
        <v>2654</v>
      </c>
      <c r="G1991" s="26" t="s">
        <v>2655</v>
      </c>
      <c r="H1991" s="26" t="s">
        <v>69</v>
      </c>
      <c r="I1991" s="26" t="s">
        <v>67</v>
      </c>
      <c r="J1991" s="26" t="s">
        <v>51</v>
      </c>
      <c r="K1991" s="26" t="s">
        <v>51</v>
      </c>
      <c r="L1991" s="26" t="s">
        <v>433</v>
      </c>
      <c r="M1991" s="26" t="s">
        <v>165</v>
      </c>
      <c r="N1991" s="26" t="s">
        <v>136</v>
      </c>
      <c r="O1991" s="26" t="s">
        <v>57</v>
      </c>
      <c r="P1991" s="26" t="s">
        <v>531</v>
      </c>
      <c r="Q1991" s="57">
        <v>2150</v>
      </c>
      <c r="R1991" s="42">
        <v>1</v>
      </c>
      <c r="S1991" s="42">
        <v>29350</v>
      </c>
      <c r="T1991" s="42">
        <v>0</v>
      </c>
      <c r="U1991" s="42">
        <v>631.02499999999998</v>
      </c>
      <c r="V1991" s="43">
        <v>2.3791473300000001E-4</v>
      </c>
      <c r="W1991" s="43">
        <v>9.4883372219999994E-3</v>
      </c>
      <c r="X1991" s="43">
        <v>2.0652663598706715E-3</v>
      </c>
    </row>
    <row r="1992" spans="1:24" x14ac:dyDescent="0.2">
      <c r="A1992" s="26">
        <v>8694</v>
      </c>
      <c r="B1992" s="26">
        <v>15247</v>
      </c>
      <c r="C1992" s="26" t="s">
        <v>2658</v>
      </c>
      <c r="D1992" s="26">
        <v>520041997</v>
      </c>
      <c r="E1992" s="26" t="s">
        <v>203</v>
      </c>
      <c r="F1992" s="26" t="s">
        <v>2659</v>
      </c>
      <c r="G1992" s="26" t="s">
        <v>2660</v>
      </c>
      <c r="H1992" s="26" t="s">
        <v>69</v>
      </c>
      <c r="I1992" s="26" t="s">
        <v>67</v>
      </c>
      <c r="J1992" s="26" t="s">
        <v>51</v>
      </c>
      <c r="K1992" s="26" t="s">
        <v>51</v>
      </c>
      <c r="L1992" s="26" t="s">
        <v>433</v>
      </c>
      <c r="M1992" s="26" t="s">
        <v>165</v>
      </c>
      <c r="N1992" s="26" t="s">
        <v>127</v>
      </c>
      <c r="O1992" s="26" t="s">
        <v>57</v>
      </c>
      <c r="P1992" s="26" t="s">
        <v>531</v>
      </c>
      <c r="Q1992" s="57">
        <v>2900</v>
      </c>
      <c r="R1992" s="42">
        <v>1</v>
      </c>
      <c r="S1992" s="42">
        <v>18890</v>
      </c>
      <c r="T1992" s="42">
        <v>0</v>
      </c>
      <c r="U1992" s="42">
        <v>547.80999999999995</v>
      </c>
      <c r="V1992" s="43">
        <v>2.6057858527626901E-5</v>
      </c>
      <c r="W1992" s="43">
        <v>8.2370841300000008E-3</v>
      </c>
      <c r="X1992" s="43">
        <v>1.7929140122827979E-3</v>
      </c>
    </row>
    <row r="1993" spans="1:24" x14ac:dyDescent="0.2">
      <c r="A1993" s="26">
        <v>8694</v>
      </c>
      <c r="B1993" s="26">
        <v>15247</v>
      </c>
      <c r="C1993" s="26" t="s">
        <v>2661</v>
      </c>
      <c r="D1993" s="26">
        <v>520035791</v>
      </c>
      <c r="E1993" s="26" t="s">
        <v>203</v>
      </c>
      <c r="F1993" s="26" t="s">
        <v>2662</v>
      </c>
      <c r="G1993" s="26" t="s">
        <v>2663</v>
      </c>
      <c r="H1993" s="26" t="s">
        <v>69</v>
      </c>
      <c r="I1993" s="26" t="s">
        <v>67</v>
      </c>
      <c r="J1993" s="26" t="s">
        <v>51</v>
      </c>
      <c r="K1993" s="26" t="s">
        <v>51</v>
      </c>
      <c r="L1993" s="26" t="s">
        <v>433</v>
      </c>
      <c r="M1993" s="26" t="s">
        <v>165</v>
      </c>
      <c r="N1993" s="26" t="s">
        <v>137</v>
      </c>
      <c r="O1993" s="26" t="s">
        <v>57</v>
      </c>
      <c r="P1993" s="26" t="s">
        <v>531</v>
      </c>
      <c r="Q1993" s="57">
        <v>19564</v>
      </c>
      <c r="R1993" s="42">
        <v>1</v>
      </c>
      <c r="S1993" s="42">
        <v>9484</v>
      </c>
      <c r="T1993" s="42">
        <v>0</v>
      </c>
      <c r="U1993" s="42">
        <v>1855.44976</v>
      </c>
      <c r="V1993" s="43">
        <v>1.8014802630000001E-3</v>
      </c>
      <c r="W1993" s="43">
        <v>2.7899263928999999E-2</v>
      </c>
      <c r="X1993" s="43">
        <v>6.0726563476219027E-3</v>
      </c>
    </row>
    <row r="1994" spans="1:24" x14ac:dyDescent="0.2">
      <c r="A1994" s="26">
        <v>8694</v>
      </c>
      <c r="B1994" s="26">
        <v>15247</v>
      </c>
      <c r="C1994" s="26" t="s">
        <v>2661</v>
      </c>
      <c r="D1994" s="26">
        <v>520035791</v>
      </c>
      <c r="E1994" s="26" t="s">
        <v>203</v>
      </c>
      <c r="F1994" s="26" t="s">
        <v>2662</v>
      </c>
      <c r="G1994" s="26" t="s">
        <v>2663</v>
      </c>
      <c r="H1994" s="26" t="s">
        <v>69</v>
      </c>
      <c r="I1994" s="26" t="s">
        <v>67</v>
      </c>
      <c r="J1994" s="26" t="s">
        <v>51</v>
      </c>
      <c r="K1994" s="26" t="s">
        <v>51</v>
      </c>
      <c r="L1994" s="26" t="s">
        <v>52</v>
      </c>
      <c r="M1994" s="26" t="s">
        <v>165</v>
      </c>
      <c r="N1994" s="26" t="s">
        <v>137</v>
      </c>
      <c r="O1994" s="26" t="s">
        <v>57</v>
      </c>
      <c r="P1994" s="26" t="s">
        <v>531</v>
      </c>
      <c r="Q1994" s="57">
        <v>9288</v>
      </c>
      <c r="R1994" s="42">
        <v>1</v>
      </c>
      <c r="S1994" s="42">
        <v>9312.1347999999998</v>
      </c>
      <c r="T1994" s="42">
        <v>0</v>
      </c>
      <c r="U1994" s="42">
        <v>864.91107999999997</v>
      </c>
      <c r="V1994" s="43">
        <v>8.55251926E-4</v>
      </c>
      <c r="W1994" s="43">
        <v>1.3005139248E-2</v>
      </c>
      <c r="X1994" s="43">
        <v>2.8307464170253334E-3</v>
      </c>
    </row>
    <row r="1995" spans="1:24" x14ac:dyDescent="0.2">
      <c r="A1995" s="26">
        <v>8694</v>
      </c>
      <c r="B1995" s="26">
        <v>15247</v>
      </c>
      <c r="C1995" s="26" t="s">
        <v>2664</v>
      </c>
      <c r="D1995" s="26">
        <v>520044231</v>
      </c>
      <c r="E1995" s="26" t="s">
        <v>203</v>
      </c>
      <c r="F1995" s="26" t="s">
        <v>2665</v>
      </c>
      <c r="G1995" s="26" t="s">
        <v>2666</v>
      </c>
      <c r="H1995" s="26" t="s">
        <v>69</v>
      </c>
      <c r="I1995" s="26" t="s">
        <v>67</v>
      </c>
      <c r="J1995" s="26" t="s">
        <v>51</v>
      </c>
      <c r="K1995" s="26" t="s">
        <v>51</v>
      </c>
      <c r="L1995" s="26" t="s">
        <v>433</v>
      </c>
      <c r="M1995" s="26" t="s">
        <v>165</v>
      </c>
      <c r="N1995" s="26" t="s">
        <v>126</v>
      </c>
      <c r="O1995" s="26" t="s">
        <v>57</v>
      </c>
      <c r="P1995" s="26" t="s">
        <v>531</v>
      </c>
      <c r="Q1995" s="57">
        <v>16967</v>
      </c>
      <c r="R1995" s="42">
        <v>1</v>
      </c>
      <c r="S1995" s="42">
        <v>1151</v>
      </c>
      <c r="T1995" s="42">
        <v>0</v>
      </c>
      <c r="U1995" s="42">
        <v>195.29016999999999</v>
      </c>
      <c r="V1995" s="43">
        <v>8.0079786200000004E-4</v>
      </c>
      <c r="W1995" s="43">
        <v>2.9364589180000001E-3</v>
      </c>
      <c r="X1995" s="43">
        <v>6.3916044295301221E-4</v>
      </c>
    </row>
    <row r="1996" spans="1:24" x14ac:dyDescent="0.2">
      <c r="A1996" s="26">
        <v>8694</v>
      </c>
      <c r="B1996" s="26">
        <v>15247</v>
      </c>
      <c r="C1996" s="26" t="s">
        <v>2672</v>
      </c>
      <c r="D1996" s="26">
        <v>511812463</v>
      </c>
      <c r="E1996" s="26" t="s">
        <v>203</v>
      </c>
      <c r="F1996" s="26" t="s">
        <v>2673</v>
      </c>
      <c r="G1996" s="26" t="s">
        <v>2674</v>
      </c>
      <c r="H1996" s="26" t="s">
        <v>69</v>
      </c>
      <c r="I1996" s="26" t="s">
        <v>67</v>
      </c>
      <c r="J1996" s="26" t="s">
        <v>51</v>
      </c>
      <c r="K1996" s="26" t="s">
        <v>51</v>
      </c>
      <c r="L1996" s="26" t="s">
        <v>433</v>
      </c>
      <c r="M1996" s="26" t="s">
        <v>165</v>
      </c>
      <c r="N1996" s="26" t="s">
        <v>127</v>
      </c>
      <c r="O1996" s="26" t="s">
        <v>57</v>
      </c>
      <c r="P1996" s="26" t="s">
        <v>531</v>
      </c>
      <c r="Q1996" s="57">
        <v>1580</v>
      </c>
      <c r="R1996" s="42">
        <v>1</v>
      </c>
      <c r="S1996" s="42">
        <v>71910</v>
      </c>
      <c r="T1996" s="42">
        <v>0</v>
      </c>
      <c r="U1996" s="42">
        <v>1136.1780000000001</v>
      </c>
      <c r="V1996" s="43">
        <v>5.4154800881366003E-5</v>
      </c>
      <c r="W1996" s="43">
        <v>1.7084014117000001E-2</v>
      </c>
      <c r="X1996" s="43">
        <v>3.7185693153601517E-3</v>
      </c>
    </row>
    <row r="1997" spans="1:24" x14ac:dyDescent="0.2">
      <c r="A1997" s="26">
        <v>8694</v>
      </c>
      <c r="B1997" s="26">
        <v>15247</v>
      </c>
      <c r="C1997" s="26" t="s">
        <v>2678</v>
      </c>
      <c r="D1997" s="26">
        <v>512157603</v>
      </c>
      <c r="E1997" s="26" t="s">
        <v>203</v>
      </c>
      <c r="F1997" s="26" t="s">
        <v>2679</v>
      </c>
      <c r="G1997" s="26" t="s">
        <v>2680</v>
      </c>
      <c r="H1997" s="26" t="s">
        <v>69</v>
      </c>
      <c r="I1997" s="26" t="s">
        <v>67</v>
      </c>
      <c r="J1997" s="26" t="s">
        <v>51</v>
      </c>
      <c r="K1997" s="26" t="s">
        <v>51</v>
      </c>
      <c r="L1997" s="26" t="s">
        <v>433</v>
      </c>
      <c r="M1997" s="26" t="s">
        <v>165</v>
      </c>
      <c r="N1997" s="26" t="s">
        <v>356</v>
      </c>
      <c r="O1997" s="26" t="s">
        <v>57</v>
      </c>
      <c r="P1997" s="26" t="s">
        <v>531</v>
      </c>
      <c r="Q1997" s="57">
        <v>4591</v>
      </c>
      <c r="R1997" s="42">
        <v>1</v>
      </c>
      <c r="S1997" s="42">
        <v>29900</v>
      </c>
      <c r="T1997" s="42">
        <v>0</v>
      </c>
      <c r="U1997" s="42">
        <v>1372.7090000000001</v>
      </c>
      <c r="V1997" s="43">
        <v>3.3246387699999998E-4</v>
      </c>
      <c r="W1997" s="43">
        <v>2.0640586188E-2</v>
      </c>
      <c r="X1997" s="43">
        <v>4.4927058667908713E-3</v>
      </c>
    </row>
    <row r="1998" spans="1:24" x14ac:dyDescent="0.2">
      <c r="A1998" s="26">
        <v>8694</v>
      </c>
      <c r="B1998" s="26">
        <v>15247</v>
      </c>
      <c r="C1998" s="26" t="s">
        <v>2683</v>
      </c>
      <c r="D1998" s="26">
        <v>520017146</v>
      </c>
      <c r="E1998" s="26" t="s">
        <v>203</v>
      </c>
      <c r="F1998" s="26" t="s">
        <v>2684</v>
      </c>
      <c r="G1998" s="26" t="s">
        <v>2685</v>
      </c>
      <c r="H1998" s="26" t="s">
        <v>69</v>
      </c>
      <c r="I1998" s="26" t="s">
        <v>67</v>
      </c>
      <c r="J1998" s="26" t="s">
        <v>51</v>
      </c>
      <c r="K1998" s="26" t="s">
        <v>51</v>
      </c>
      <c r="L1998" s="26" t="s">
        <v>433</v>
      </c>
      <c r="M1998" s="26" t="s">
        <v>165</v>
      </c>
      <c r="N1998" s="26" t="s">
        <v>131</v>
      </c>
      <c r="O1998" s="26" t="s">
        <v>57</v>
      </c>
      <c r="P1998" s="26" t="s">
        <v>531</v>
      </c>
      <c r="Q1998" s="57">
        <v>114101</v>
      </c>
      <c r="R1998" s="42">
        <v>1</v>
      </c>
      <c r="S1998" s="42">
        <v>793.6</v>
      </c>
      <c r="T1998" s="42">
        <v>0</v>
      </c>
      <c r="U1998" s="42">
        <v>905.50554</v>
      </c>
      <c r="V1998" s="43">
        <v>2.5511860300000001E-4</v>
      </c>
      <c r="W1998" s="43">
        <v>1.361553333E-2</v>
      </c>
      <c r="X1998" s="43">
        <v>2.9636070368662519E-3</v>
      </c>
    </row>
    <row r="1999" spans="1:24" x14ac:dyDescent="0.2">
      <c r="A1999" s="26">
        <v>8694</v>
      </c>
      <c r="B1999" s="26">
        <v>15247</v>
      </c>
      <c r="C1999" s="26" t="s">
        <v>2689</v>
      </c>
      <c r="D1999" s="26">
        <v>511235434</v>
      </c>
      <c r="E1999" s="26" t="s">
        <v>203</v>
      </c>
      <c r="F1999" s="26" t="s">
        <v>2690</v>
      </c>
      <c r="G1999" s="26" t="s">
        <v>2691</v>
      </c>
      <c r="H1999" s="26" t="s">
        <v>69</v>
      </c>
      <c r="I1999" s="26" t="s">
        <v>67</v>
      </c>
      <c r="J1999" s="26" t="s">
        <v>51</v>
      </c>
      <c r="K1999" s="26" t="s">
        <v>51</v>
      </c>
      <c r="L1999" s="26" t="s">
        <v>433</v>
      </c>
      <c r="M1999" s="26" t="s">
        <v>165</v>
      </c>
      <c r="N1999" s="26" t="s">
        <v>127</v>
      </c>
      <c r="O1999" s="26" t="s">
        <v>57</v>
      </c>
      <c r="P1999" s="26" t="s">
        <v>531</v>
      </c>
      <c r="Q1999" s="57">
        <v>3200</v>
      </c>
      <c r="R1999" s="42">
        <v>1</v>
      </c>
      <c r="S1999" s="42">
        <v>29800</v>
      </c>
      <c r="T1999" s="42">
        <v>0</v>
      </c>
      <c r="U1999" s="42">
        <v>953.6</v>
      </c>
      <c r="V1999" s="43">
        <v>7.0503789898177302E-5</v>
      </c>
      <c r="W1999" s="43">
        <v>1.4338700328E-2</v>
      </c>
      <c r="X1999" s="43">
        <v>3.1210142241157993E-3</v>
      </c>
    </row>
    <row r="2000" spans="1:24" x14ac:dyDescent="0.2">
      <c r="A2000" s="26">
        <v>8694</v>
      </c>
      <c r="B2000" s="26">
        <v>15247</v>
      </c>
      <c r="C2000" s="26" t="s">
        <v>763</v>
      </c>
      <c r="D2000" s="26">
        <v>513623314</v>
      </c>
      <c r="E2000" s="26" t="s">
        <v>203</v>
      </c>
      <c r="F2000" s="26" t="s">
        <v>2694</v>
      </c>
      <c r="G2000" s="26" t="s">
        <v>2695</v>
      </c>
      <c r="H2000" s="26" t="s">
        <v>69</v>
      </c>
      <c r="I2000" s="26" t="s">
        <v>67</v>
      </c>
      <c r="J2000" s="26" t="s">
        <v>51</v>
      </c>
      <c r="K2000" s="26" t="s">
        <v>51</v>
      </c>
      <c r="L2000" s="26" t="s">
        <v>433</v>
      </c>
      <c r="M2000" s="26" t="s">
        <v>165</v>
      </c>
      <c r="N2000" s="26" t="s">
        <v>357</v>
      </c>
      <c r="O2000" s="26" t="s">
        <v>57</v>
      </c>
      <c r="P2000" s="26" t="s">
        <v>531</v>
      </c>
      <c r="Q2000" s="57">
        <v>2066</v>
      </c>
      <c r="R2000" s="42">
        <v>1</v>
      </c>
      <c r="S2000" s="42">
        <v>54030</v>
      </c>
      <c r="T2000" s="42">
        <v>0</v>
      </c>
      <c r="U2000" s="42">
        <v>1116.2598</v>
      </c>
      <c r="V2000" s="43">
        <v>8.3890352142543801E-5</v>
      </c>
      <c r="W2000" s="43">
        <v>1.6784516318000001E-2</v>
      </c>
      <c r="X2000" s="43">
        <v>3.6533795234990115E-3</v>
      </c>
    </row>
    <row r="2001" spans="1:24" x14ac:dyDescent="0.2">
      <c r="A2001" s="26">
        <v>8694</v>
      </c>
      <c r="B2001" s="26">
        <v>15247</v>
      </c>
      <c r="C2001" s="26" t="s">
        <v>828</v>
      </c>
      <c r="D2001" s="26">
        <v>512726712</v>
      </c>
      <c r="E2001" s="26" t="s">
        <v>203</v>
      </c>
      <c r="F2001" s="26" t="s">
        <v>2705</v>
      </c>
      <c r="G2001" s="26" t="s">
        <v>2706</v>
      </c>
      <c r="H2001" s="26" t="s">
        <v>69</v>
      </c>
      <c r="I2001" s="26" t="s">
        <v>67</v>
      </c>
      <c r="J2001" s="26" t="s">
        <v>51</v>
      </c>
      <c r="K2001" s="26" t="s">
        <v>51</v>
      </c>
      <c r="L2001" s="26" t="s">
        <v>433</v>
      </c>
      <c r="M2001" s="26" t="s">
        <v>165</v>
      </c>
      <c r="N2001" s="26" t="s">
        <v>84</v>
      </c>
      <c r="O2001" s="26" t="s">
        <v>57</v>
      </c>
      <c r="P2001" s="26" t="s">
        <v>531</v>
      </c>
      <c r="Q2001" s="57">
        <v>140000</v>
      </c>
      <c r="R2001" s="42">
        <v>1</v>
      </c>
      <c r="S2001" s="42">
        <v>1300</v>
      </c>
      <c r="T2001" s="42">
        <v>0</v>
      </c>
      <c r="U2001" s="42">
        <v>1820</v>
      </c>
      <c r="V2001" s="43">
        <v>6.2052878529999999E-3</v>
      </c>
      <c r="W2001" s="43">
        <v>2.7366227555999999E-2</v>
      </c>
      <c r="X2001" s="43">
        <v>5.9566336911606064E-3</v>
      </c>
    </row>
    <row r="2002" spans="1:24" x14ac:dyDescent="0.2">
      <c r="A2002" s="26">
        <v>8694</v>
      </c>
      <c r="B2002" s="26">
        <v>15247</v>
      </c>
      <c r="C2002" s="26" t="s">
        <v>705</v>
      </c>
      <c r="D2002" s="26">
        <v>510960719</v>
      </c>
      <c r="E2002" s="26" t="s">
        <v>203</v>
      </c>
      <c r="F2002" s="26" t="s">
        <v>2711</v>
      </c>
      <c r="G2002" s="26" t="s">
        <v>2712</v>
      </c>
      <c r="H2002" s="26" t="s">
        <v>69</v>
      </c>
      <c r="I2002" s="26" t="s">
        <v>67</v>
      </c>
      <c r="J2002" s="26" t="s">
        <v>51</v>
      </c>
      <c r="K2002" s="26" t="s">
        <v>51</v>
      </c>
      <c r="L2002" s="26" t="s">
        <v>433</v>
      </c>
      <c r="M2002" s="26" t="s">
        <v>165</v>
      </c>
      <c r="N2002" s="26" t="s">
        <v>357</v>
      </c>
      <c r="O2002" s="26" t="s">
        <v>57</v>
      </c>
      <c r="P2002" s="26" t="s">
        <v>531</v>
      </c>
      <c r="Q2002" s="57">
        <v>1000</v>
      </c>
      <c r="R2002" s="42">
        <v>1</v>
      </c>
      <c r="S2002" s="42">
        <v>30090</v>
      </c>
      <c r="T2002" s="42">
        <v>0</v>
      </c>
      <c r="U2002" s="42">
        <v>300.89999999999998</v>
      </c>
      <c r="V2002" s="43">
        <v>8.2458748361957001E-6</v>
      </c>
      <c r="W2002" s="43">
        <v>4.52444938E-3</v>
      </c>
      <c r="X2002" s="43">
        <v>9.8480828443419039E-4</v>
      </c>
    </row>
    <row r="2003" spans="1:24" x14ac:dyDescent="0.2">
      <c r="A2003" s="26">
        <v>8694</v>
      </c>
      <c r="B2003" s="26">
        <v>15247</v>
      </c>
      <c r="C2003" s="26" t="s">
        <v>808</v>
      </c>
      <c r="D2003" s="26">
        <v>513901371</v>
      </c>
      <c r="E2003" s="26" t="s">
        <v>203</v>
      </c>
      <c r="F2003" s="26" t="s">
        <v>2713</v>
      </c>
      <c r="G2003" s="26" t="s">
        <v>2714</v>
      </c>
      <c r="H2003" s="26" t="s">
        <v>69</v>
      </c>
      <c r="I2003" s="26" t="s">
        <v>67</v>
      </c>
      <c r="J2003" s="26" t="s">
        <v>51</v>
      </c>
      <c r="K2003" s="26" t="s">
        <v>51</v>
      </c>
      <c r="L2003" s="26" t="s">
        <v>433</v>
      </c>
      <c r="M2003" s="26" t="s">
        <v>165</v>
      </c>
      <c r="N2003" s="26" t="s">
        <v>353</v>
      </c>
      <c r="O2003" s="26" t="s">
        <v>57</v>
      </c>
      <c r="P2003" s="26" t="s">
        <v>531</v>
      </c>
      <c r="Q2003" s="57">
        <v>32300</v>
      </c>
      <c r="R2003" s="42">
        <v>1</v>
      </c>
      <c r="S2003" s="42">
        <v>1250</v>
      </c>
      <c r="T2003" s="42">
        <v>0</v>
      </c>
      <c r="U2003" s="42">
        <v>403.75</v>
      </c>
      <c r="V2003" s="43">
        <v>5.8783065658698797E-5</v>
      </c>
      <c r="W2003" s="43">
        <v>6.0709419640000003E-3</v>
      </c>
      <c r="X2003" s="43">
        <v>1.3214235454978543E-3</v>
      </c>
    </row>
    <row r="2004" spans="1:24" x14ac:dyDescent="0.2">
      <c r="A2004" s="26">
        <v>8694</v>
      </c>
      <c r="B2004" s="26">
        <v>15247</v>
      </c>
      <c r="C2004" s="26" t="s">
        <v>2720</v>
      </c>
      <c r="D2004" s="26">
        <v>515001659</v>
      </c>
      <c r="E2004" s="26" t="s">
        <v>203</v>
      </c>
      <c r="F2004" s="26" t="s">
        <v>2721</v>
      </c>
      <c r="G2004" s="26" t="s">
        <v>2722</v>
      </c>
      <c r="H2004" s="26" t="s">
        <v>69</v>
      </c>
      <c r="I2004" s="26" t="s">
        <v>67</v>
      </c>
      <c r="J2004" s="26" t="s">
        <v>51</v>
      </c>
      <c r="K2004" s="26" t="s">
        <v>51</v>
      </c>
      <c r="L2004" s="26" t="s">
        <v>433</v>
      </c>
      <c r="M2004" s="26" t="s">
        <v>165</v>
      </c>
      <c r="N2004" s="26" t="s">
        <v>136</v>
      </c>
      <c r="O2004" s="26" t="s">
        <v>57</v>
      </c>
      <c r="P2004" s="26" t="s">
        <v>531</v>
      </c>
      <c r="Q2004" s="57">
        <v>47700</v>
      </c>
      <c r="R2004" s="42">
        <v>1</v>
      </c>
      <c r="S2004" s="42">
        <v>1726</v>
      </c>
      <c r="T2004" s="42">
        <v>0</v>
      </c>
      <c r="U2004" s="42">
        <v>823.30200000000002</v>
      </c>
      <c r="V2004" s="43">
        <v>3.2634751200000001E-4</v>
      </c>
      <c r="W2004" s="43">
        <v>1.2379488944999999E-2</v>
      </c>
      <c r="X2004" s="43">
        <v>2.6945650720878625E-3</v>
      </c>
    </row>
    <row r="2005" spans="1:24" x14ac:dyDescent="0.2">
      <c r="A2005" s="26">
        <v>8694</v>
      </c>
      <c r="B2005" s="26">
        <v>15247</v>
      </c>
      <c r="C2005" s="26" t="s">
        <v>2725</v>
      </c>
      <c r="D2005" s="26">
        <v>880326081</v>
      </c>
      <c r="E2005" s="26" t="s">
        <v>204</v>
      </c>
      <c r="F2005" s="26" t="s">
        <v>2726</v>
      </c>
      <c r="G2005" s="26" t="s">
        <v>2727</v>
      </c>
      <c r="H2005" s="26" t="s">
        <v>69</v>
      </c>
      <c r="I2005" s="26" t="s">
        <v>67</v>
      </c>
      <c r="J2005" s="26" t="s">
        <v>51</v>
      </c>
      <c r="K2005" s="26" t="s">
        <v>167</v>
      </c>
      <c r="L2005" s="26" t="s">
        <v>433</v>
      </c>
      <c r="M2005" s="26" t="s">
        <v>165</v>
      </c>
      <c r="N2005" s="26" t="s">
        <v>353</v>
      </c>
      <c r="O2005" s="26" t="s">
        <v>57</v>
      </c>
      <c r="P2005" s="26" t="s">
        <v>531</v>
      </c>
      <c r="Q2005" s="57">
        <v>2100</v>
      </c>
      <c r="R2005" s="42">
        <v>1</v>
      </c>
      <c r="S2005" s="42">
        <v>25070</v>
      </c>
      <c r="T2005" s="42">
        <v>0</v>
      </c>
      <c r="U2005" s="42">
        <v>526.47</v>
      </c>
      <c r="V2005" s="43">
        <v>3.7435879024209897E-5</v>
      </c>
      <c r="W2005" s="43">
        <v>7.916207594E-3</v>
      </c>
      <c r="X2005" s="43">
        <v>1.7230708458161124E-3</v>
      </c>
    </row>
    <row r="2006" spans="1:24" x14ac:dyDescent="0.2">
      <c r="A2006" s="26">
        <v>8694</v>
      </c>
      <c r="B2006" s="26">
        <v>15247</v>
      </c>
      <c r="C2006" s="26" t="s">
        <v>1203</v>
      </c>
      <c r="D2006" s="26">
        <v>514401702</v>
      </c>
      <c r="E2006" s="26" t="s">
        <v>203</v>
      </c>
      <c r="F2006" s="26" t="s">
        <v>2733</v>
      </c>
      <c r="G2006" s="26" t="s">
        <v>2734</v>
      </c>
      <c r="H2006" s="26" t="s">
        <v>69</v>
      </c>
      <c r="I2006" s="26" t="s">
        <v>67</v>
      </c>
      <c r="J2006" s="26" t="s">
        <v>51</v>
      </c>
      <c r="K2006" s="26" t="s">
        <v>51</v>
      </c>
      <c r="L2006" s="26" t="s">
        <v>433</v>
      </c>
      <c r="M2006" s="26" t="s">
        <v>165</v>
      </c>
      <c r="N2006" s="26" t="s">
        <v>87</v>
      </c>
      <c r="O2006" s="26" t="s">
        <v>57</v>
      </c>
      <c r="P2006" s="26" t="s">
        <v>531</v>
      </c>
      <c r="Q2006" s="57">
        <v>34000</v>
      </c>
      <c r="R2006" s="42">
        <v>1</v>
      </c>
      <c r="S2006" s="42">
        <v>2967</v>
      </c>
      <c r="T2006" s="42">
        <v>0</v>
      </c>
      <c r="U2006" s="42">
        <v>1008.78</v>
      </c>
      <c r="V2006" s="43">
        <v>1.3296105399999999E-4</v>
      </c>
      <c r="W2006" s="43">
        <v>1.516840826E-2</v>
      </c>
      <c r="X2006" s="43">
        <v>3.301611502730218E-3</v>
      </c>
    </row>
    <row r="2007" spans="1:24" x14ac:dyDescent="0.2">
      <c r="A2007" s="26">
        <v>8694</v>
      </c>
      <c r="B2007" s="26">
        <v>15247</v>
      </c>
      <c r="C2007" s="26" t="s">
        <v>824</v>
      </c>
      <c r="D2007" s="26">
        <v>550263107</v>
      </c>
      <c r="E2007" s="26" t="s">
        <v>205</v>
      </c>
      <c r="F2007" s="26" t="s">
        <v>2932</v>
      </c>
      <c r="G2007" s="26" t="s">
        <v>2933</v>
      </c>
      <c r="H2007" s="26" t="s">
        <v>69</v>
      </c>
      <c r="I2007" s="26" t="s">
        <v>212</v>
      </c>
      <c r="J2007" s="26" t="s">
        <v>51</v>
      </c>
      <c r="K2007" s="26" t="s">
        <v>51</v>
      </c>
      <c r="L2007" s="26" t="s">
        <v>433</v>
      </c>
      <c r="M2007" s="26" t="s">
        <v>165</v>
      </c>
      <c r="N2007" s="26" t="s">
        <v>140</v>
      </c>
      <c r="O2007" s="26" t="s">
        <v>57</v>
      </c>
      <c r="P2007" s="26" t="s">
        <v>531</v>
      </c>
      <c r="Q2007" s="57">
        <v>2867</v>
      </c>
      <c r="R2007" s="42">
        <v>1</v>
      </c>
      <c r="S2007" s="42">
        <v>7320</v>
      </c>
      <c r="T2007" s="42">
        <v>0</v>
      </c>
      <c r="U2007" s="42">
        <v>209.86439999999999</v>
      </c>
      <c r="V2007" s="43">
        <v>2.8547469692484701E-5</v>
      </c>
      <c r="W2007" s="43">
        <v>3.1556027060000002E-3</v>
      </c>
      <c r="X2007" s="43">
        <v>6.868600855028604E-4</v>
      </c>
    </row>
    <row r="2008" spans="1:24" x14ac:dyDescent="0.2">
      <c r="A2008" s="26">
        <v>8694</v>
      </c>
      <c r="B2008" s="26">
        <v>15247</v>
      </c>
      <c r="C2008" s="26" t="s">
        <v>2735</v>
      </c>
      <c r="D2008" s="26">
        <v>512466723</v>
      </c>
      <c r="E2008" s="26" t="s">
        <v>203</v>
      </c>
      <c r="F2008" s="26" t="s">
        <v>2736</v>
      </c>
      <c r="G2008" s="26" t="s">
        <v>2737</v>
      </c>
      <c r="H2008" s="26" t="s">
        <v>69</v>
      </c>
      <c r="I2008" s="26" t="s">
        <v>67</v>
      </c>
      <c r="J2008" s="26" t="s">
        <v>51</v>
      </c>
      <c r="K2008" s="26" t="s">
        <v>51</v>
      </c>
      <c r="L2008" s="26" t="s">
        <v>433</v>
      </c>
      <c r="M2008" s="26" t="s">
        <v>165</v>
      </c>
      <c r="N2008" s="26" t="s">
        <v>131</v>
      </c>
      <c r="O2008" s="26" t="s">
        <v>57</v>
      </c>
      <c r="P2008" s="26" t="s">
        <v>531</v>
      </c>
      <c r="Q2008" s="57">
        <v>165310</v>
      </c>
      <c r="R2008" s="42">
        <v>1</v>
      </c>
      <c r="S2008" s="42">
        <v>543.9</v>
      </c>
      <c r="T2008" s="42">
        <v>27.01746</v>
      </c>
      <c r="U2008" s="42">
        <v>926.13855000000001</v>
      </c>
      <c r="V2008" s="43">
        <v>1.801163688E-3</v>
      </c>
      <c r="W2008" s="43">
        <v>1.3925779290000001E-2</v>
      </c>
      <c r="X2008" s="43">
        <v>3.0311363129739738E-3</v>
      </c>
    </row>
    <row r="2009" spans="1:24" x14ac:dyDescent="0.2">
      <c r="A2009" s="26">
        <v>8694</v>
      </c>
      <c r="B2009" s="26">
        <v>15247</v>
      </c>
      <c r="C2009" s="26" t="s">
        <v>811</v>
      </c>
      <c r="D2009" s="26">
        <v>512607888</v>
      </c>
      <c r="E2009" s="26" t="s">
        <v>203</v>
      </c>
      <c r="F2009" s="26" t="s">
        <v>2738</v>
      </c>
      <c r="G2009" s="26" t="s">
        <v>2739</v>
      </c>
      <c r="H2009" s="26" t="s">
        <v>69</v>
      </c>
      <c r="I2009" s="26" t="s">
        <v>67</v>
      </c>
      <c r="J2009" s="26" t="s">
        <v>51</v>
      </c>
      <c r="K2009" s="26" t="s">
        <v>51</v>
      </c>
      <c r="L2009" s="26" t="s">
        <v>433</v>
      </c>
      <c r="M2009" s="26" t="s">
        <v>165</v>
      </c>
      <c r="N2009" s="26" t="s">
        <v>132</v>
      </c>
      <c r="O2009" s="26" t="s">
        <v>57</v>
      </c>
      <c r="P2009" s="26" t="s">
        <v>531</v>
      </c>
      <c r="Q2009" s="57">
        <v>6050</v>
      </c>
      <c r="R2009" s="42">
        <v>1</v>
      </c>
      <c r="S2009" s="42">
        <v>52300</v>
      </c>
      <c r="T2009" s="42">
        <v>0</v>
      </c>
      <c r="U2009" s="42">
        <v>3164.15</v>
      </c>
      <c r="V2009" s="43">
        <v>3.6758502700000003E-4</v>
      </c>
      <c r="W2009" s="43">
        <v>4.7577389518000002E-2</v>
      </c>
      <c r="X2009" s="43">
        <v>1.0355869502135073E-2</v>
      </c>
    </row>
    <row r="2010" spans="1:24" x14ac:dyDescent="0.2">
      <c r="A2010" s="26">
        <v>8694</v>
      </c>
      <c r="B2010" s="26">
        <v>15247</v>
      </c>
      <c r="C2010" s="26" t="s">
        <v>2743</v>
      </c>
      <c r="D2010" s="26">
        <v>10758801</v>
      </c>
      <c r="E2010" s="26" t="s">
        <v>204</v>
      </c>
      <c r="F2010" s="26" t="s">
        <v>2744</v>
      </c>
      <c r="G2010" s="26" t="s">
        <v>2745</v>
      </c>
      <c r="H2010" s="26" t="s">
        <v>69</v>
      </c>
      <c r="I2010" s="26" t="s">
        <v>67</v>
      </c>
      <c r="J2010" s="26" t="s">
        <v>51</v>
      </c>
      <c r="K2010" s="26" t="s">
        <v>168</v>
      </c>
      <c r="L2010" s="26" t="s">
        <v>433</v>
      </c>
      <c r="M2010" s="26" t="s">
        <v>165</v>
      </c>
      <c r="N2010" s="26" t="s">
        <v>140</v>
      </c>
      <c r="O2010" s="26" t="s">
        <v>57</v>
      </c>
      <c r="P2010" s="26" t="s">
        <v>531</v>
      </c>
      <c r="Q2010" s="57">
        <v>4100</v>
      </c>
      <c r="R2010" s="42">
        <v>1</v>
      </c>
      <c r="S2010" s="42">
        <v>4834</v>
      </c>
      <c r="T2010" s="42">
        <v>0</v>
      </c>
      <c r="U2010" s="42">
        <v>198.19399999999999</v>
      </c>
      <c r="V2010" s="43">
        <v>2.23456429612405E-5</v>
      </c>
      <c r="W2010" s="43">
        <v>2.9801220349999998E-3</v>
      </c>
      <c r="X2010" s="43">
        <v>6.486643174647721E-4</v>
      </c>
    </row>
    <row r="2011" spans="1:24" x14ac:dyDescent="0.2">
      <c r="A2011" s="26">
        <v>8694</v>
      </c>
      <c r="B2011" s="26">
        <v>15247</v>
      </c>
      <c r="C2011" s="26" t="s">
        <v>2746</v>
      </c>
      <c r="D2011" s="26">
        <v>510706153</v>
      </c>
      <c r="E2011" s="26" t="s">
        <v>203</v>
      </c>
      <c r="F2011" s="26" t="s">
        <v>2747</v>
      </c>
      <c r="G2011" s="26" t="s">
        <v>2748</v>
      </c>
      <c r="H2011" s="26" t="s">
        <v>69</v>
      </c>
      <c r="I2011" s="26" t="s">
        <v>67</v>
      </c>
      <c r="J2011" s="26" t="s">
        <v>51</v>
      </c>
      <c r="K2011" s="26" t="s">
        <v>51</v>
      </c>
      <c r="L2011" s="26" t="s">
        <v>433</v>
      </c>
      <c r="M2011" s="26" t="s">
        <v>165</v>
      </c>
      <c r="N2011" s="26" t="s">
        <v>130</v>
      </c>
      <c r="O2011" s="26" t="s">
        <v>57</v>
      </c>
      <c r="P2011" s="26" t="s">
        <v>531</v>
      </c>
      <c r="Q2011" s="57">
        <v>36900</v>
      </c>
      <c r="R2011" s="42">
        <v>1</v>
      </c>
      <c r="S2011" s="42">
        <v>1619</v>
      </c>
      <c r="T2011" s="42">
        <v>0</v>
      </c>
      <c r="U2011" s="42">
        <v>597.41099999999994</v>
      </c>
      <c r="V2011" s="43">
        <v>1.8315118499999999E-4</v>
      </c>
      <c r="W2011" s="43">
        <v>8.9829040490000001E-3</v>
      </c>
      <c r="X2011" s="43">
        <v>1.9552519176208511E-3</v>
      </c>
    </row>
    <row r="2012" spans="1:24" x14ac:dyDescent="0.2">
      <c r="A2012" s="26">
        <v>8694</v>
      </c>
      <c r="B2012" s="26">
        <v>15247</v>
      </c>
      <c r="C2012" s="26" t="s">
        <v>2477</v>
      </c>
      <c r="D2012" s="26">
        <v>514091685</v>
      </c>
      <c r="E2012" s="26" t="s">
        <v>203</v>
      </c>
      <c r="F2012" s="26" t="s">
        <v>2937</v>
      </c>
      <c r="G2012" s="26" t="s">
        <v>2938</v>
      </c>
      <c r="H2012" s="26" t="s">
        <v>69</v>
      </c>
      <c r="I2012" s="26" t="s">
        <v>67</v>
      </c>
      <c r="J2012" s="26" t="s">
        <v>51</v>
      </c>
      <c r="K2012" s="26" t="s">
        <v>51</v>
      </c>
      <c r="L2012" s="26" t="s">
        <v>52</v>
      </c>
      <c r="M2012" s="26" t="s">
        <v>165</v>
      </c>
      <c r="N2012" s="26" t="s">
        <v>84</v>
      </c>
      <c r="O2012" s="26" t="s">
        <v>57</v>
      </c>
      <c r="P2012" s="26" t="s">
        <v>531</v>
      </c>
      <c r="Q2012" s="57">
        <v>101000</v>
      </c>
      <c r="R2012" s="42">
        <v>1</v>
      </c>
      <c r="S2012" s="42">
        <v>2282.6851000000001</v>
      </c>
      <c r="T2012" s="42">
        <v>0</v>
      </c>
      <c r="U2012" s="42">
        <v>2305.5119500000001</v>
      </c>
      <c r="V2012" s="43">
        <v>4.9370103459999998E-3</v>
      </c>
      <c r="W2012" s="43">
        <v>3.4666573988E-2</v>
      </c>
      <c r="X2012" s="43">
        <v>7.5456539322765878E-3</v>
      </c>
    </row>
    <row r="2013" spans="1:24" x14ac:dyDescent="0.2">
      <c r="A2013" s="26">
        <v>8694</v>
      </c>
      <c r="B2013" s="26">
        <v>15247</v>
      </c>
      <c r="C2013" s="26" t="s">
        <v>1239</v>
      </c>
      <c r="D2013" s="26">
        <v>516046307</v>
      </c>
      <c r="E2013" s="26" t="s">
        <v>203</v>
      </c>
      <c r="F2013" s="26" t="s">
        <v>2766</v>
      </c>
      <c r="G2013" s="26" t="s">
        <v>2767</v>
      </c>
      <c r="H2013" s="26" t="s">
        <v>69</v>
      </c>
      <c r="I2013" s="26" t="s">
        <v>67</v>
      </c>
      <c r="J2013" s="26" t="s">
        <v>51</v>
      </c>
      <c r="K2013" s="26" t="s">
        <v>51</v>
      </c>
      <c r="L2013" s="26" t="s">
        <v>433</v>
      </c>
      <c r="M2013" s="26" t="s">
        <v>165</v>
      </c>
      <c r="N2013" s="26" t="s">
        <v>353</v>
      </c>
      <c r="O2013" s="26" t="s">
        <v>57</v>
      </c>
      <c r="P2013" s="26" t="s">
        <v>531</v>
      </c>
      <c r="Q2013" s="57">
        <v>21900</v>
      </c>
      <c r="R2013" s="42">
        <v>1</v>
      </c>
      <c r="S2013" s="42">
        <v>3627</v>
      </c>
      <c r="T2013" s="42">
        <v>0</v>
      </c>
      <c r="U2013" s="42">
        <v>794.31299999999999</v>
      </c>
      <c r="V2013" s="43">
        <v>1.3343811770000001E-3</v>
      </c>
      <c r="W2013" s="43">
        <v>1.1943599071E-2</v>
      </c>
      <c r="X2013" s="43">
        <v>2.5996876797400302E-3</v>
      </c>
    </row>
    <row r="2014" spans="1:24" x14ac:dyDescent="0.2">
      <c r="A2014" s="26">
        <v>8694</v>
      </c>
      <c r="B2014" s="26">
        <v>15247</v>
      </c>
      <c r="C2014" s="26" t="s">
        <v>2771</v>
      </c>
      <c r="D2014" s="26">
        <v>514439785</v>
      </c>
      <c r="E2014" s="26" t="s">
        <v>203</v>
      </c>
      <c r="F2014" s="26" t="s">
        <v>2772</v>
      </c>
      <c r="G2014" s="26" t="s">
        <v>2773</v>
      </c>
      <c r="H2014" s="26" t="s">
        <v>69</v>
      </c>
      <c r="I2014" s="26" t="s">
        <v>67</v>
      </c>
      <c r="J2014" s="26" t="s">
        <v>51</v>
      </c>
      <c r="K2014" s="26" t="s">
        <v>51</v>
      </c>
      <c r="L2014" s="26" t="s">
        <v>433</v>
      </c>
      <c r="M2014" s="26" t="s">
        <v>165</v>
      </c>
      <c r="N2014" s="26" t="s">
        <v>126</v>
      </c>
      <c r="O2014" s="26" t="s">
        <v>57</v>
      </c>
      <c r="P2014" s="26" t="s">
        <v>531</v>
      </c>
      <c r="Q2014" s="57">
        <v>6500</v>
      </c>
      <c r="R2014" s="42">
        <v>1</v>
      </c>
      <c r="S2014" s="42">
        <v>3025</v>
      </c>
      <c r="T2014" s="42">
        <v>0</v>
      </c>
      <c r="U2014" s="42">
        <v>196.625</v>
      </c>
      <c r="V2014" s="43">
        <v>1.7647712020000001E-3</v>
      </c>
      <c r="W2014" s="43">
        <v>2.956529941E-3</v>
      </c>
      <c r="X2014" s="43">
        <v>6.4352917556288703E-4</v>
      </c>
    </row>
    <row r="2015" spans="1:24" x14ac:dyDescent="0.2">
      <c r="A2015" s="26">
        <v>8694</v>
      </c>
      <c r="B2015" s="26">
        <v>15247</v>
      </c>
      <c r="C2015" s="26" t="s">
        <v>2780</v>
      </c>
      <c r="D2015" s="26">
        <v>510400740</v>
      </c>
      <c r="E2015" s="26" t="s">
        <v>203</v>
      </c>
      <c r="F2015" s="26" t="s">
        <v>2781</v>
      </c>
      <c r="G2015" s="26" t="s">
        <v>2782</v>
      </c>
      <c r="H2015" s="26" t="s">
        <v>69</v>
      </c>
      <c r="I2015" s="26" t="s">
        <v>67</v>
      </c>
      <c r="J2015" s="26" t="s">
        <v>51</v>
      </c>
      <c r="K2015" s="26" t="s">
        <v>51</v>
      </c>
      <c r="L2015" s="26" t="s">
        <v>433</v>
      </c>
      <c r="M2015" s="26" t="s">
        <v>165</v>
      </c>
      <c r="N2015" s="26" t="s">
        <v>68</v>
      </c>
      <c r="O2015" s="26" t="s">
        <v>57</v>
      </c>
      <c r="P2015" s="26" t="s">
        <v>531</v>
      </c>
      <c r="Q2015" s="57">
        <v>21247</v>
      </c>
      <c r="R2015" s="42">
        <v>1</v>
      </c>
      <c r="S2015" s="42">
        <v>4962</v>
      </c>
      <c r="T2015" s="42">
        <v>0</v>
      </c>
      <c r="U2015" s="42">
        <v>1054.2761399999999</v>
      </c>
      <c r="V2015" s="43">
        <v>7.7245501099999997E-4</v>
      </c>
      <c r="W2015" s="43">
        <v>1.5852505909E-2</v>
      </c>
      <c r="X2015" s="43">
        <v>3.4505147117092068E-3</v>
      </c>
    </row>
    <row r="2016" spans="1:24" x14ac:dyDescent="0.2">
      <c r="A2016" s="26">
        <v>8694</v>
      </c>
      <c r="B2016" s="26">
        <v>15247</v>
      </c>
      <c r="C2016" s="26" t="s">
        <v>2783</v>
      </c>
      <c r="D2016" s="26">
        <v>516250107</v>
      </c>
      <c r="E2016" s="26" t="s">
        <v>203</v>
      </c>
      <c r="F2016" s="26" t="s">
        <v>2784</v>
      </c>
      <c r="G2016" s="26" t="s">
        <v>2785</v>
      </c>
      <c r="H2016" s="26" t="s">
        <v>69</v>
      </c>
      <c r="I2016" s="26" t="s">
        <v>67</v>
      </c>
      <c r="J2016" s="26" t="s">
        <v>51</v>
      </c>
      <c r="K2016" s="26" t="s">
        <v>51</v>
      </c>
      <c r="L2016" s="26" t="s">
        <v>433</v>
      </c>
      <c r="M2016" s="26" t="s">
        <v>165</v>
      </c>
      <c r="N2016" s="26" t="s">
        <v>356</v>
      </c>
      <c r="O2016" s="26" t="s">
        <v>57</v>
      </c>
      <c r="P2016" s="26" t="s">
        <v>531</v>
      </c>
      <c r="Q2016" s="57">
        <v>6100</v>
      </c>
      <c r="R2016" s="42">
        <v>1</v>
      </c>
      <c r="S2016" s="42">
        <v>6198</v>
      </c>
      <c r="T2016" s="42">
        <v>0</v>
      </c>
      <c r="U2016" s="42">
        <v>378.07799999999997</v>
      </c>
      <c r="V2016" s="43">
        <v>2.43902848E-4</v>
      </c>
      <c r="W2016" s="43">
        <v>5.6849277919999996E-3</v>
      </c>
      <c r="X2016" s="43">
        <v>1.2374022816959451E-3</v>
      </c>
    </row>
    <row r="2017" spans="1:24" x14ac:dyDescent="0.2">
      <c r="A2017" s="26">
        <v>8694</v>
      </c>
      <c r="B2017" s="26">
        <v>15247</v>
      </c>
      <c r="C2017" s="26" t="s">
        <v>2789</v>
      </c>
      <c r="D2017" s="26">
        <v>513639013</v>
      </c>
      <c r="E2017" s="26" t="s">
        <v>203</v>
      </c>
      <c r="F2017" s="26" t="s">
        <v>2790</v>
      </c>
      <c r="G2017" s="26" t="s">
        <v>2791</v>
      </c>
      <c r="H2017" s="26" t="s">
        <v>69</v>
      </c>
      <c r="I2017" s="26" t="s">
        <v>67</v>
      </c>
      <c r="J2017" s="26" t="s">
        <v>51</v>
      </c>
      <c r="K2017" s="26" t="s">
        <v>51</v>
      </c>
      <c r="L2017" s="26" t="s">
        <v>433</v>
      </c>
      <c r="M2017" s="26" t="s">
        <v>165</v>
      </c>
      <c r="N2017" s="26" t="s">
        <v>126</v>
      </c>
      <c r="O2017" s="26" t="s">
        <v>57</v>
      </c>
      <c r="P2017" s="26" t="s">
        <v>531</v>
      </c>
      <c r="Q2017" s="57">
        <v>11700</v>
      </c>
      <c r="R2017" s="42">
        <v>1</v>
      </c>
      <c r="S2017" s="42">
        <v>10690</v>
      </c>
      <c r="T2017" s="42">
        <v>0</v>
      </c>
      <c r="U2017" s="42">
        <v>1250.73</v>
      </c>
      <c r="V2017" s="43">
        <v>3.2085108299999997E-4</v>
      </c>
      <c r="W2017" s="43">
        <v>1.8806462523E-2</v>
      </c>
      <c r="X2017" s="43">
        <v>4.0934837673325857E-3</v>
      </c>
    </row>
    <row r="2018" spans="1:24" x14ac:dyDescent="0.2">
      <c r="A2018" s="26">
        <v>8694</v>
      </c>
      <c r="B2018" s="26">
        <v>15247</v>
      </c>
      <c r="C2018" s="26" t="s">
        <v>2792</v>
      </c>
      <c r="D2018" s="26">
        <v>70252750</v>
      </c>
      <c r="E2018" s="26" t="s">
        <v>204</v>
      </c>
      <c r="F2018" s="26" t="s">
        <v>2793</v>
      </c>
      <c r="G2018" s="26" t="s">
        <v>2794</v>
      </c>
      <c r="H2018" s="26" t="s">
        <v>69</v>
      </c>
      <c r="I2018" s="26" t="s">
        <v>67</v>
      </c>
      <c r="J2018" s="26" t="s">
        <v>51</v>
      </c>
      <c r="K2018" s="26" t="s">
        <v>51</v>
      </c>
      <c r="L2018" s="26" t="s">
        <v>433</v>
      </c>
      <c r="M2018" s="26" t="s">
        <v>165</v>
      </c>
      <c r="N2018" s="26" t="s">
        <v>358</v>
      </c>
      <c r="O2018" s="26" t="s">
        <v>57</v>
      </c>
      <c r="P2018" s="26" t="s">
        <v>531</v>
      </c>
      <c r="Q2018" s="57">
        <v>4000</v>
      </c>
      <c r="R2018" s="42">
        <v>1</v>
      </c>
      <c r="S2018" s="42">
        <v>10000</v>
      </c>
      <c r="T2018" s="42">
        <v>0</v>
      </c>
      <c r="U2018" s="42">
        <v>400</v>
      </c>
      <c r="V2018" s="43">
        <v>1.94555992E-4</v>
      </c>
      <c r="W2018" s="43">
        <v>6.0145555069999997E-3</v>
      </c>
      <c r="X2018" s="43">
        <v>1.30915026179354E-3</v>
      </c>
    </row>
    <row r="2019" spans="1:24" x14ac:dyDescent="0.2">
      <c r="A2019" s="26">
        <v>8694</v>
      </c>
      <c r="B2019" s="26">
        <v>15247</v>
      </c>
      <c r="C2019" s="26" t="s">
        <v>2795</v>
      </c>
      <c r="D2019" s="26">
        <v>514211457</v>
      </c>
      <c r="E2019" s="26" t="s">
        <v>203</v>
      </c>
      <c r="F2019" s="26" t="s">
        <v>2796</v>
      </c>
      <c r="G2019" s="26" t="s">
        <v>2797</v>
      </c>
      <c r="H2019" s="26" t="s">
        <v>69</v>
      </c>
      <c r="I2019" s="26" t="s">
        <v>67</v>
      </c>
      <c r="J2019" s="26" t="s">
        <v>51</v>
      </c>
      <c r="K2019" s="26" t="s">
        <v>51</v>
      </c>
      <c r="L2019" s="26" t="s">
        <v>433</v>
      </c>
      <c r="M2019" s="26" t="s">
        <v>165</v>
      </c>
      <c r="N2019" s="26" t="s">
        <v>356</v>
      </c>
      <c r="O2019" s="26" t="s">
        <v>57</v>
      </c>
      <c r="P2019" s="26" t="s">
        <v>531</v>
      </c>
      <c r="Q2019" s="57">
        <v>8210</v>
      </c>
      <c r="R2019" s="42">
        <v>1</v>
      </c>
      <c r="S2019" s="42">
        <v>7423</v>
      </c>
      <c r="T2019" s="42">
        <v>0</v>
      </c>
      <c r="U2019" s="42">
        <v>609.42830000000004</v>
      </c>
      <c r="V2019" s="43">
        <v>1.6929967800000001E-4</v>
      </c>
      <c r="W2019" s="43">
        <v>9.1636008439999993E-3</v>
      </c>
      <c r="X2019" s="43">
        <v>1.9945830462234802E-3</v>
      </c>
    </row>
    <row r="2020" spans="1:24" x14ac:dyDescent="0.2">
      <c r="A2020" s="26">
        <v>8694</v>
      </c>
      <c r="B2020" s="26">
        <v>15247</v>
      </c>
      <c r="C2020" s="26" t="s">
        <v>2804</v>
      </c>
      <c r="D2020" s="26">
        <v>514259019</v>
      </c>
      <c r="E2020" s="26" t="s">
        <v>203</v>
      </c>
      <c r="F2020" s="26" t="s">
        <v>2805</v>
      </c>
      <c r="G2020" s="26" t="s">
        <v>2806</v>
      </c>
      <c r="H2020" s="26" t="s">
        <v>69</v>
      </c>
      <c r="I2020" s="26" t="s">
        <v>67</v>
      </c>
      <c r="J2020" s="26" t="s">
        <v>51</v>
      </c>
      <c r="K2020" s="26" t="s">
        <v>51</v>
      </c>
      <c r="L2020" s="26" t="s">
        <v>433</v>
      </c>
      <c r="M2020" s="26" t="s">
        <v>165</v>
      </c>
      <c r="N2020" s="26" t="s">
        <v>359</v>
      </c>
      <c r="O2020" s="26" t="s">
        <v>57</v>
      </c>
      <c r="P2020" s="26" t="s">
        <v>531</v>
      </c>
      <c r="Q2020" s="57">
        <v>4400</v>
      </c>
      <c r="R2020" s="42">
        <v>1</v>
      </c>
      <c r="S2020" s="42">
        <v>6044</v>
      </c>
      <c r="T2020" s="42">
        <v>0</v>
      </c>
      <c r="U2020" s="42">
        <v>265.93599999999998</v>
      </c>
      <c r="V2020" s="43">
        <v>5.4942125338721298E-5</v>
      </c>
      <c r="W2020" s="43">
        <v>3.9987170829999998E-3</v>
      </c>
      <c r="X2020" s="43">
        <v>8.7037546005081716E-4</v>
      </c>
    </row>
    <row r="2021" spans="1:24" x14ac:dyDescent="0.2">
      <c r="A2021" s="26">
        <v>8694</v>
      </c>
      <c r="B2021" s="26">
        <v>15247</v>
      </c>
      <c r="C2021" s="26" t="s">
        <v>2813</v>
      </c>
      <c r="D2021" s="26">
        <v>516339777</v>
      </c>
      <c r="E2021" s="26" t="s">
        <v>203</v>
      </c>
      <c r="F2021" s="26" t="s">
        <v>2814</v>
      </c>
      <c r="G2021" s="26" t="s">
        <v>2815</v>
      </c>
      <c r="H2021" s="26" t="s">
        <v>69</v>
      </c>
      <c r="I2021" s="26" t="s">
        <v>67</v>
      </c>
      <c r="J2021" s="26" t="s">
        <v>51</v>
      </c>
      <c r="K2021" s="26" t="s">
        <v>51</v>
      </c>
      <c r="L2021" s="26" t="s">
        <v>433</v>
      </c>
      <c r="M2021" s="26" t="s">
        <v>165</v>
      </c>
      <c r="N2021" s="26" t="s">
        <v>353</v>
      </c>
      <c r="O2021" s="26" t="s">
        <v>57</v>
      </c>
      <c r="P2021" s="26" t="s">
        <v>531</v>
      </c>
      <c r="Q2021" s="57">
        <v>46900</v>
      </c>
      <c r="R2021" s="42">
        <v>1</v>
      </c>
      <c r="S2021" s="42">
        <v>2557</v>
      </c>
      <c r="T2021" s="42">
        <v>0</v>
      </c>
      <c r="U2021" s="42">
        <v>1199.2329999999999</v>
      </c>
      <c r="V2021" s="43">
        <v>1.0266251169999999E-3</v>
      </c>
      <c r="W2021" s="43">
        <v>1.8032133610000001E-2</v>
      </c>
      <c r="X2021" s="43">
        <v>3.9249404897536309E-3</v>
      </c>
    </row>
    <row r="2022" spans="1:24" x14ac:dyDescent="0.2">
      <c r="A2022" s="26">
        <v>8694</v>
      </c>
      <c r="B2022" s="26">
        <v>15247</v>
      </c>
      <c r="C2022" s="26" t="s">
        <v>2822</v>
      </c>
      <c r="D2022" s="26">
        <v>512467994</v>
      </c>
      <c r="E2022" s="26" t="s">
        <v>203</v>
      </c>
      <c r="F2022" s="26" t="s">
        <v>2823</v>
      </c>
      <c r="G2022" s="26" t="s">
        <v>2824</v>
      </c>
      <c r="H2022" s="26" t="s">
        <v>69</v>
      </c>
      <c r="I2022" s="26" t="s">
        <v>67</v>
      </c>
      <c r="J2022" s="26" t="s">
        <v>51</v>
      </c>
      <c r="K2022" s="26" t="s">
        <v>51</v>
      </c>
      <c r="L2022" s="26" t="s">
        <v>433</v>
      </c>
      <c r="M2022" s="26" t="s">
        <v>165</v>
      </c>
      <c r="N2022" s="26" t="s">
        <v>84</v>
      </c>
      <c r="O2022" s="26" t="s">
        <v>57</v>
      </c>
      <c r="P2022" s="26" t="s">
        <v>531</v>
      </c>
      <c r="Q2022" s="57">
        <v>21100</v>
      </c>
      <c r="R2022" s="42">
        <v>1</v>
      </c>
      <c r="S2022" s="42">
        <v>4300</v>
      </c>
      <c r="T2022" s="42">
        <v>0</v>
      </c>
      <c r="U2022" s="42">
        <v>907.3</v>
      </c>
      <c r="V2022" s="43">
        <v>5.8457549600000002E-4</v>
      </c>
      <c r="W2022" s="43">
        <v>1.3642515528000001E-2</v>
      </c>
      <c r="X2022" s="43">
        <v>2.9694800813131971E-3</v>
      </c>
    </row>
    <row r="2023" spans="1:24" x14ac:dyDescent="0.2">
      <c r="A2023" s="26">
        <v>8694</v>
      </c>
      <c r="B2023" s="26">
        <v>15247</v>
      </c>
      <c r="C2023" s="26" t="s">
        <v>2835</v>
      </c>
      <c r="D2023" s="26">
        <v>511605719</v>
      </c>
      <c r="E2023" s="26" t="s">
        <v>203</v>
      </c>
      <c r="F2023" s="26" t="s">
        <v>2836</v>
      </c>
      <c r="G2023" s="26" t="s">
        <v>2837</v>
      </c>
      <c r="H2023" s="26" t="s">
        <v>69</v>
      </c>
      <c r="I2023" s="26" t="s">
        <v>67</v>
      </c>
      <c r="J2023" s="26" t="s">
        <v>51</v>
      </c>
      <c r="K2023" s="26" t="s">
        <v>51</v>
      </c>
      <c r="L2023" s="26" t="s">
        <v>433</v>
      </c>
      <c r="M2023" s="26" t="s">
        <v>165</v>
      </c>
      <c r="N2023" s="26" t="s">
        <v>357</v>
      </c>
      <c r="O2023" s="26" t="s">
        <v>57</v>
      </c>
      <c r="P2023" s="26" t="s">
        <v>531</v>
      </c>
      <c r="Q2023" s="57">
        <v>2000</v>
      </c>
      <c r="R2023" s="42">
        <v>1</v>
      </c>
      <c r="S2023" s="42">
        <v>1420</v>
      </c>
      <c r="T2023" s="42">
        <v>0</v>
      </c>
      <c r="U2023" s="42">
        <v>28.4</v>
      </c>
      <c r="V2023" s="43">
        <v>2.85985641147134E-5</v>
      </c>
      <c r="W2023" s="43">
        <v>4.2703343999999998E-4</v>
      </c>
      <c r="X2023" s="43">
        <v>9.2949668587341341E-5</v>
      </c>
    </row>
    <row r="2024" spans="1:24" x14ac:dyDescent="0.2">
      <c r="A2024" s="26">
        <v>8694</v>
      </c>
      <c r="B2024" s="26">
        <v>15247</v>
      </c>
      <c r="C2024" s="26" t="s">
        <v>2838</v>
      </c>
      <c r="D2024" s="26">
        <v>512737560</v>
      </c>
      <c r="E2024" s="26" t="s">
        <v>203</v>
      </c>
      <c r="F2024" s="26" t="s">
        <v>2839</v>
      </c>
      <c r="G2024" s="26" t="s">
        <v>2840</v>
      </c>
      <c r="H2024" s="26" t="s">
        <v>69</v>
      </c>
      <c r="I2024" s="26" t="s">
        <v>67</v>
      </c>
      <c r="J2024" s="26" t="s">
        <v>51</v>
      </c>
      <c r="K2024" s="26" t="s">
        <v>51</v>
      </c>
      <c r="L2024" s="26" t="s">
        <v>433</v>
      </c>
      <c r="M2024" s="26" t="s">
        <v>165</v>
      </c>
      <c r="N2024" s="26" t="s">
        <v>360</v>
      </c>
      <c r="O2024" s="26" t="s">
        <v>57</v>
      </c>
      <c r="P2024" s="26" t="s">
        <v>531</v>
      </c>
      <c r="Q2024" s="57">
        <v>21066</v>
      </c>
      <c r="R2024" s="42">
        <v>1</v>
      </c>
      <c r="S2024" s="42">
        <v>1346</v>
      </c>
      <c r="T2024" s="42">
        <v>0</v>
      </c>
      <c r="U2024" s="42">
        <v>283.54836</v>
      </c>
      <c r="V2024" s="43">
        <v>3.4440878499999999E-4</v>
      </c>
      <c r="W2024" s="43">
        <v>4.2635433749999996E-3</v>
      </c>
      <c r="X2024" s="43">
        <v>9.2801852431282229E-4</v>
      </c>
    </row>
    <row r="2025" spans="1:24" x14ac:dyDescent="0.2">
      <c r="A2025" s="26">
        <v>8694</v>
      </c>
      <c r="B2025" s="26">
        <v>15247</v>
      </c>
      <c r="C2025" s="26" t="s">
        <v>1472</v>
      </c>
      <c r="D2025" s="26">
        <v>510459928</v>
      </c>
      <c r="E2025" s="26" t="s">
        <v>203</v>
      </c>
      <c r="F2025" s="26" t="s">
        <v>2844</v>
      </c>
      <c r="G2025" s="26" t="s">
        <v>2845</v>
      </c>
      <c r="H2025" s="26" t="s">
        <v>69</v>
      </c>
      <c r="I2025" s="26" t="s">
        <v>67</v>
      </c>
      <c r="J2025" s="26" t="s">
        <v>51</v>
      </c>
      <c r="K2025" s="26" t="s">
        <v>51</v>
      </c>
      <c r="L2025" s="26" t="s">
        <v>433</v>
      </c>
      <c r="M2025" s="26" t="s">
        <v>165</v>
      </c>
      <c r="N2025" s="26" t="s">
        <v>87</v>
      </c>
      <c r="O2025" s="26" t="s">
        <v>57</v>
      </c>
      <c r="P2025" s="26" t="s">
        <v>531</v>
      </c>
      <c r="Q2025" s="57">
        <v>174910</v>
      </c>
      <c r="R2025" s="42">
        <v>1</v>
      </c>
      <c r="S2025" s="42">
        <v>249.4</v>
      </c>
      <c r="T2025" s="42">
        <v>0</v>
      </c>
      <c r="U2025" s="42">
        <v>436.22554000000002</v>
      </c>
      <c r="V2025" s="43">
        <v>1.90787357E-4</v>
      </c>
      <c r="W2025" s="43">
        <v>6.5592568090000001E-3</v>
      </c>
      <c r="X2025" s="43">
        <v>1.427711949730071E-3</v>
      </c>
    </row>
    <row r="2026" spans="1:24" x14ac:dyDescent="0.2">
      <c r="A2026" s="26">
        <v>8694</v>
      </c>
      <c r="B2026" s="26">
        <v>15247</v>
      </c>
      <c r="C2026" s="26" t="s">
        <v>2945</v>
      </c>
      <c r="D2026" s="26">
        <v>516202736</v>
      </c>
      <c r="E2026" s="26" t="s">
        <v>203</v>
      </c>
      <c r="F2026" s="26" t="s">
        <v>2946</v>
      </c>
      <c r="G2026" s="26" t="s">
        <v>2947</v>
      </c>
      <c r="H2026" s="26" t="s">
        <v>69</v>
      </c>
      <c r="I2026" s="26" t="s">
        <v>67</v>
      </c>
      <c r="J2026" s="26" t="s">
        <v>51</v>
      </c>
      <c r="K2026" s="26" t="s">
        <v>51</v>
      </c>
      <c r="L2026" s="26" t="s">
        <v>433</v>
      </c>
      <c r="M2026" s="26" t="s">
        <v>165</v>
      </c>
      <c r="N2026" s="26" t="s">
        <v>126</v>
      </c>
      <c r="O2026" s="26" t="s">
        <v>57</v>
      </c>
      <c r="P2026" s="26" t="s">
        <v>531</v>
      </c>
      <c r="Q2026" s="57">
        <v>22000</v>
      </c>
      <c r="R2026" s="42">
        <v>1</v>
      </c>
      <c r="S2026" s="42">
        <v>1872</v>
      </c>
      <c r="T2026" s="42">
        <v>0</v>
      </c>
      <c r="U2026" s="42">
        <v>411.84</v>
      </c>
      <c r="V2026" s="43">
        <v>3.835322412E-3</v>
      </c>
      <c r="W2026" s="43">
        <v>6.1925863500000003E-3</v>
      </c>
      <c r="X2026" s="43">
        <v>1.3479011095426287E-3</v>
      </c>
    </row>
    <row r="2027" spans="1:24" x14ac:dyDescent="0.2">
      <c r="A2027" s="26">
        <v>8694</v>
      </c>
      <c r="B2027" s="26">
        <v>15247</v>
      </c>
      <c r="C2027" s="26" t="s">
        <v>1533</v>
      </c>
      <c r="D2027" s="26">
        <v>560040545</v>
      </c>
      <c r="E2027" s="26" t="s">
        <v>203</v>
      </c>
      <c r="F2027" s="26" t="s">
        <v>2848</v>
      </c>
      <c r="G2027" s="26" t="s">
        <v>2849</v>
      </c>
      <c r="H2027" s="26" t="s">
        <v>69</v>
      </c>
      <c r="I2027" s="26" t="s">
        <v>67</v>
      </c>
      <c r="J2027" s="26" t="s">
        <v>51</v>
      </c>
      <c r="K2027" s="26" t="s">
        <v>51</v>
      </c>
      <c r="L2027" s="26" t="s">
        <v>433</v>
      </c>
      <c r="M2027" s="26" t="s">
        <v>165</v>
      </c>
      <c r="N2027" s="26" t="s">
        <v>84</v>
      </c>
      <c r="O2027" s="26" t="s">
        <v>57</v>
      </c>
      <c r="P2027" s="26" t="s">
        <v>531</v>
      </c>
      <c r="Q2027" s="57">
        <v>99278</v>
      </c>
      <c r="R2027" s="42">
        <v>1</v>
      </c>
      <c r="S2027" s="42">
        <v>1969</v>
      </c>
      <c r="T2027" s="42">
        <v>0</v>
      </c>
      <c r="U2027" s="42">
        <v>1954.7838200000001</v>
      </c>
      <c r="V2027" s="43">
        <v>1.5773421980000001E-3</v>
      </c>
      <c r="W2027" s="43">
        <v>2.9392889472999999E-2</v>
      </c>
      <c r="X2027" s="43">
        <v>6.3977643742569408E-3</v>
      </c>
    </row>
    <row r="2028" spans="1:24" x14ac:dyDescent="0.2">
      <c r="A2028" s="26">
        <v>8694</v>
      </c>
      <c r="B2028" s="26">
        <v>15247</v>
      </c>
      <c r="C2028" s="26" t="s">
        <v>2860</v>
      </c>
      <c r="D2028" s="26">
        <v>70769793</v>
      </c>
      <c r="E2028" s="26" t="s">
        <v>204</v>
      </c>
      <c r="F2028" s="26" t="s">
        <v>2861</v>
      </c>
      <c r="G2028" s="26" t="s">
        <v>2862</v>
      </c>
      <c r="H2028" s="26" t="s">
        <v>69</v>
      </c>
      <c r="I2028" s="26" t="s">
        <v>67</v>
      </c>
      <c r="J2028" s="26" t="s">
        <v>56</v>
      </c>
      <c r="K2028" s="26" t="s">
        <v>167</v>
      </c>
      <c r="L2028" s="26" t="s">
        <v>433</v>
      </c>
      <c r="M2028" s="26" t="s">
        <v>219</v>
      </c>
      <c r="N2028" s="26" t="s">
        <v>511</v>
      </c>
      <c r="O2028" s="26" t="s">
        <v>57</v>
      </c>
      <c r="P2028" s="26" t="s">
        <v>532</v>
      </c>
      <c r="Q2028" s="57">
        <v>1700</v>
      </c>
      <c r="R2028" s="42">
        <v>3.6469999999999998</v>
      </c>
      <c r="S2028" s="42">
        <v>4202</v>
      </c>
      <c r="T2028" s="42">
        <v>0</v>
      </c>
      <c r="U2028" s="42">
        <v>260.51979999999998</v>
      </c>
      <c r="V2028" s="43">
        <v>3.7302031808759101E-5</v>
      </c>
      <c r="W2028" s="43">
        <v>3.9172769940000003E-3</v>
      </c>
      <c r="X2028" s="43">
        <v>8.5264891093100165E-4</v>
      </c>
    </row>
    <row r="2029" spans="1:24" x14ac:dyDescent="0.2">
      <c r="A2029" s="26">
        <v>8694</v>
      </c>
      <c r="B2029" s="26">
        <v>15247</v>
      </c>
      <c r="C2029" s="26" t="s">
        <v>2906</v>
      </c>
      <c r="D2029" s="26">
        <v>66296534</v>
      </c>
      <c r="E2029" s="26" t="s">
        <v>204</v>
      </c>
      <c r="F2029" s="26" t="s">
        <v>2907</v>
      </c>
      <c r="G2029" s="26" t="s">
        <v>2908</v>
      </c>
      <c r="H2029" s="26" t="s">
        <v>69</v>
      </c>
      <c r="I2029" s="26" t="s">
        <v>67</v>
      </c>
      <c r="J2029" s="26" t="s">
        <v>56</v>
      </c>
      <c r="K2029" s="26" t="s">
        <v>51</v>
      </c>
      <c r="L2029" s="26" t="s">
        <v>433</v>
      </c>
      <c r="M2029" s="26" t="s">
        <v>226</v>
      </c>
      <c r="N2029" s="26" t="s">
        <v>455</v>
      </c>
      <c r="O2029" s="26" t="s">
        <v>57</v>
      </c>
      <c r="P2029" s="26" t="s">
        <v>535</v>
      </c>
      <c r="Q2029" s="57">
        <v>470000</v>
      </c>
      <c r="R2029" s="42">
        <v>4.5743</v>
      </c>
      <c r="S2029" s="42">
        <v>110.4</v>
      </c>
      <c r="T2029" s="42">
        <v>0</v>
      </c>
      <c r="U2029" s="42">
        <v>2373.51278</v>
      </c>
      <c r="V2029" s="43">
        <v>2.8420558499999999E-4</v>
      </c>
      <c r="W2029" s="43">
        <v>3.5689060904000001E-2</v>
      </c>
      <c r="X2029" s="43">
        <v>7.7682121932682816E-3</v>
      </c>
    </row>
    <row r="2030" spans="1:24" x14ac:dyDescent="0.2">
      <c r="A2030" s="26">
        <v>8694</v>
      </c>
      <c r="B2030" s="26">
        <v>15248</v>
      </c>
      <c r="C2030" s="26" t="s">
        <v>1859</v>
      </c>
      <c r="D2030" s="26">
        <v>520033986</v>
      </c>
      <c r="E2030" s="26" t="s">
        <v>203</v>
      </c>
      <c r="F2030" s="26" t="s">
        <v>2921</v>
      </c>
      <c r="G2030" s="26" t="s">
        <v>2922</v>
      </c>
      <c r="H2030" s="26" t="s">
        <v>69</v>
      </c>
      <c r="I2030" s="26" t="s">
        <v>67</v>
      </c>
      <c r="J2030" s="26" t="s">
        <v>51</v>
      </c>
      <c r="K2030" s="26" t="s">
        <v>51</v>
      </c>
      <c r="L2030" s="26" t="s">
        <v>433</v>
      </c>
      <c r="M2030" s="26" t="s">
        <v>165</v>
      </c>
      <c r="N2030" s="26" t="s">
        <v>141</v>
      </c>
      <c r="O2030" s="26" t="s">
        <v>57</v>
      </c>
      <c r="P2030" s="26" t="s">
        <v>531</v>
      </c>
      <c r="Q2030" s="57">
        <v>1470</v>
      </c>
      <c r="R2030" s="42">
        <v>1</v>
      </c>
      <c r="S2030" s="42">
        <v>5039</v>
      </c>
      <c r="T2030" s="42">
        <v>1.7817400000000001</v>
      </c>
      <c r="U2030" s="42">
        <v>75.855040000000002</v>
      </c>
      <c r="V2030" s="43">
        <v>7.1694379210416996E-6</v>
      </c>
      <c r="W2030" s="43">
        <v>8.1126409359999999E-2</v>
      </c>
      <c r="X2030" s="43">
        <v>1.9346178882777782E-3</v>
      </c>
    </row>
    <row r="2031" spans="1:24" x14ac:dyDescent="0.2">
      <c r="A2031" s="26">
        <v>8694</v>
      </c>
      <c r="B2031" s="26">
        <v>15248</v>
      </c>
      <c r="C2031" s="26" t="s">
        <v>533</v>
      </c>
      <c r="D2031" s="26">
        <v>520018078</v>
      </c>
      <c r="E2031" s="26" t="s">
        <v>203</v>
      </c>
      <c r="F2031" s="26" t="s">
        <v>2618</v>
      </c>
      <c r="G2031" s="26" t="s">
        <v>2619</v>
      </c>
      <c r="H2031" s="26" t="s">
        <v>69</v>
      </c>
      <c r="I2031" s="26" t="s">
        <v>67</v>
      </c>
      <c r="J2031" s="26" t="s">
        <v>51</v>
      </c>
      <c r="K2031" s="26" t="s">
        <v>51</v>
      </c>
      <c r="L2031" s="26" t="s">
        <v>433</v>
      </c>
      <c r="M2031" s="26" t="s">
        <v>165</v>
      </c>
      <c r="N2031" s="26" t="s">
        <v>129</v>
      </c>
      <c r="O2031" s="26" t="s">
        <v>57</v>
      </c>
      <c r="P2031" s="26" t="s">
        <v>531</v>
      </c>
      <c r="Q2031" s="57">
        <v>200</v>
      </c>
      <c r="R2031" s="42">
        <v>1</v>
      </c>
      <c r="S2031" s="42">
        <v>4335</v>
      </c>
      <c r="T2031" s="42">
        <v>0</v>
      </c>
      <c r="U2031" s="42">
        <v>8.67</v>
      </c>
      <c r="V2031" s="43">
        <v>1.3300497588040899E-7</v>
      </c>
      <c r="W2031" s="43">
        <v>9.2725014600000006E-3</v>
      </c>
      <c r="X2031" s="43">
        <v>2.2112093133651152E-4</v>
      </c>
    </row>
    <row r="2032" spans="1:24" x14ac:dyDescent="0.2">
      <c r="A2032" s="26">
        <v>8694</v>
      </c>
      <c r="B2032" s="26">
        <v>15248</v>
      </c>
      <c r="C2032" s="26" t="s">
        <v>529</v>
      </c>
      <c r="D2032" s="26">
        <v>520000118</v>
      </c>
      <c r="E2032" s="26" t="s">
        <v>203</v>
      </c>
      <c r="F2032" s="26" t="s">
        <v>2627</v>
      </c>
      <c r="G2032" s="26" t="s">
        <v>2628</v>
      </c>
      <c r="H2032" s="26" t="s">
        <v>69</v>
      </c>
      <c r="I2032" s="26" t="s">
        <v>67</v>
      </c>
      <c r="J2032" s="26" t="s">
        <v>51</v>
      </c>
      <c r="K2032" s="26" t="s">
        <v>51</v>
      </c>
      <c r="L2032" s="26" t="s">
        <v>433</v>
      </c>
      <c r="M2032" s="26" t="s">
        <v>165</v>
      </c>
      <c r="N2032" s="26" t="s">
        <v>129</v>
      </c>
      <c r="O2032" s="26" t="s">
        <v>57</v>
      </c>
      <c r="P2032" s="26" t="s">
        <v>531</v>
      </c>
      <c r="Q2032" s="57">
        <v>1700</v>
      </c>
      <c r="R2032" s="42">
        <v>1</v>
      </c>
      <c r="S2032" s="42">
        <v>4402</v>
      </c>
      <c r="T2032" s="42">
        <v>0</v>
      </c>
      <c r="U2032" s="42">
        <v>74.834000000000003</v>
      </c>
      <c r="V2032" s="43">
        <v>1.28224777636946E-6</v>
      </c>
      <c r="W2032" s="43">
        <v>8.0034414562E-2</v>
      </c>
      <c r="X2032" s="43">
        <v>1.9085771367516151E-3</v>
      </c>
    </row>
    <row r="2033" spans="1:24" x14ac:dyDescent="0.2">
      <c r="A2033" s="26">
        <v>8694</v>
      </c>
      <c r="B2033" s="26">
        <v>15248</v>
      </c>
      <c r="C2033" s="26" t="s">
        <v>2629</v>
      </c>
      <c r="D2033" s="26">
        <v>520007030</v>
      </c>
      <c r="E2033" s="26" t="s">
        <v>203</v>
      </c>
      <c r="F2033" s="26" t="s">
        <v>2630</v>
      </c>
      <c r="G2033" s="26" t="s">
        <v>2631</v>
      </c>
      <c r="H2033" s="26" t="s">
        <v>69</v>
      </c>
      <c r="I2033" s="26" t="s">
        <v>67</v>
      </c>
      <c r="J2033" s="26" t="s">
        <v>51</v>
      </c>
      <c r="K2033" s="26" t="s">
        <v>51</v>
      </c>
      <c r="L2033" s="26" t="s">
        <v>433</v>
      </c>
      <c r="M2033" s="26" t="s">
        <v>165</v>
      </c>
      <c r="N2033" s="26" t="s">
        <v>129</v>
      </c>
      <c r="O2033" s="26" t="s">
        <v>57</v>
      </c>
      <c r="P2033" s="26" t="s">
        <v>531</v>
      </c>
      <c r="Q2033" s="57">
        <v>2150</v>
      </c>
      <c r="R2033" s="42">
        <v>1</v>
      </c>
      <c r="S2033" s="42">
        <v>2492</v>
      </c>
      <c r="T2033" s="42">
        <v>0</v>
      </c>
      <c r="U2033" s="42">
        <v>53.578000000000003</v>
      </c>
      <c r="V2033" s="43">
        <v>1.7438018008693799E-6</v>
      </c>
      <c r="W2033" s="43">
        <v>5.7301278342000002E-2</v>
      </c>
      <c r="X2033" s="43">
        <v>1.3664610448843846E-3</v>
      </c>
    </row>
    <row r="2034" spans="1:24" x14ac:dyDescent="0.2">
      <c r="A2034" s="26">
        <v>8694</v>
      </c>
      <c r="B2034" s="26">
        <v>15248</v>
      </c>
      <c r="C2034" s="26" t="s">
        <v>2632</v>
      </c>
      <c r="D2034" s="26">
        <v>520000522</v>
      </c>
      <c r="E2034" s="26" t="s">
        <v>203</v>
      </c>
      <c r="F2034" s="26" t="s">
        <v>2633</v>
      </c>
      <c r="G2034" s="26" t="s">
        <v>2634</v>
      </c>
      <c r="H2034" s="26" t="s">
        <v>69</v>
      </c>
      <c r="I2034" s="26" t="s">
        <v>67</v>
      </c>
      <c r="J2034" s="26" t="s">
        <v>51</v>
      </c>
      <c r="K2034" s="26" t="s">
        <v>51</v>
      </c>
      <c r="L2034" s="26" t="s">
        <v>433</v>
      </c>
      <c r="M2034" s="26" t="s">
        <v>165</v>
      </c>
      <c r="N2034" s="26" t="s">
        <v>129</v>
      </c>
      <c r="O2034" s="26" t="s">
        <v>57</v>
      </c>
      <c r="P2034" s="26" t="s">
        <v>531</v>
      </c>
      <c r="Q2034" s="57">
        <v>21</v>
      </c>
      <c r="R2034" s="42">
        <v>1</v>
      </c>
      <c r="S2034" s="42">
        <v>15760</v>
      </c>
      <c r="T2034" s="42">
        <v>0</v>
      </c>
      <c r="U2034" s="42">
        <v>3.3096000000000001</v>
      </c>
      <c r="V2034" s="43">
        <v>8.1257689492544996E-8</v>
      </c>
      <c r="W2034" s="43">
        <v>3.539592944E-3</v>
      </c>
      <c r="X2034" s="43">
        <v>8.4408516072816435E-5</v>
      </c>
    </row>
    <row r="2035" spans="1:24" x14ac:dyDescent="0.2">
      <c r="A2035" s="26">
        <v>8694</v>
      </c>
      <c r="B2035" s="26">
        <v>15248</v>
      </c>
      <c r="C2035" s="26" t="s">
        <v>1956</v>
      </c>
      <c r="D2035" s="26">
        <v>520017450</v>
      </c>
      <c r="E2035" s="26" t="s">
        <v>203</v>
      </c>
      <c r="F2035" s="26" t="s">
        <v>2642</v>
      </c>
      <c r="G2035" s="26" t="s">
        <v>2643</v>
      </c>
      <c r="H2035" s="26" t="s">
        <v>69</v>
      </c>
      <c r="I2035" s="26" t="s">
        <v>67</v>
      </c>
      <c r="J2035" s="26" t="s">
        <v>51</v>
      </c>
      <c r="K2035" s="26" t="s">
        <v>51</v>
      </c>
      <c r="L2035" s="26" t="s">
        <v>433</v>
      </c>
      <c r="M2035" s="26" t="s">
        <v>165</v>
      </c>
      <c r="N2035" s="26" t="s">
        <v>141</v>
      </c>
      <c r="O2035" s="26" t="s">
        <v>57</v>
      </c>
      <c r="P2035" s="26" t="s">
        <v>531</v>
      </c>
      <c r="Q2035" s="57">
        <v>2300</v>
      </c>
      <c r="R2035" s="42">
        <v>1</v>
      </c>
      <c r="S2035" s="42">
        <v>5318</v>
      </c>
      <c r="T2035" s="42">
        <v>0</v>
      </c>
      <c r="U2035" s="42">
        <v>122.31399999999999</v>
      </c>
      <c r="V2035" s="43">
        <v>9.1715999573002208E-6</v>
      </c>
      <c r="W2035" s="43">
        <v>0.13081392659499999</v>
      </c>
      <c r="X2035" s="43">
        <v>3.119513909514887E-3</v>
      </c>
    </row>
    <row r="2036" spans="1:24" x14ac:dyDescent="0.2">
      <c r="A2036" s="26">
        <v>8694</v>
      </c>
      <c r="B2036" s="26">
        <v>15248</v>
      </c>
      <c r="C2036" s="26" t="s">
        <v>2661</v>
      </c>
      <c r="D2036" s="26">
        <v>520035791</v>
      </c>
      <c r="E2036" s="26" t="s">
        <v>203</v>
      </c>
      <c r="F2036" s="26" t="s">
        <v>2662</v>
      </c>
      <c r="G2036" s="26" t="s">
        <v>2663</v>
      </c>
      <c r="H2036" s="26" t="s">
        <v>69</v>
      </c>
      <c r="I2036" s="26" t="s">
        <v>67</v>
      </c>
      <c r="J2036" s="26" t="s">
        <v>51</v>
      </c>
      <c r="K2036" s="26" t="s">
        <v>51</v>
      </c>
      <c r="L2036" s="26" t="s">
        <v>433</v>
      </c>
      <c r="M2036" s="26" t="s">
        <v>165</v>
      </c>
      <c r="N2036" s="26" t="s">
        <v>137</v>
      </c>
      <c r="O2036" s="26" t="s">
        <v>57</v>
      </c>
      <c r="P2036" s="26" t="s">
        <v>531</v>
      </c>
      <c r="Q2036" s="57">
        <v>488</v>
      </c>
      <c r="R2036" s="42">
        <v>1</v>
      </c>
      <c r="S2036" s="42">
        <v>9484</v>
      </c>
      <c r="T2036" s="42">
        <v>0</v>
      </c>
      <c r="U2036" s="42">
        <v>46.28192</v>
      </c>
      <c r="V2036" s="43">
        <v>4.4935717062625798E-5</v>
      </c>
      <c r="W2036" s="43">
        <v>4.9498174253000002E-2</v>
      </c>
      <c r="X2036" s="43">
        <v>1.1803807675250194E-3</v>
      </c>
    </row>
    <row r="2037" spans="1:24" x14ac:dyDescent="0.2">
      <c r="A2037" s="26">
        <v>8694</v>
      </c>
      <c r="B2037" s="26">
        <v>15248</v>
      </c>
      <c r="C2037" s="26" t="s">
        <v>2661</v>
      </c>
      <c r="D2037" s="26">
        <v>520035791</v>
      </c>
      <c r="E2037" s="26" t="s">
        <v>203</v>
      </c>
      <c r="F2037" s="26" t="s">
        <v>2662</v>
      </c>
      <c r="G2037" s="26" t="s">
        <v>2663</v>
      </c>
      <c r="H2037" s="26" t="s">
        <v>69</v>
      </c>
      <c r="I2037" s="26" t="s">
        <v>67</v>
      </c>
      <c r="J2037" s="26" t="s">
        <v>51</v>
      </c>
      <c r="K2037" s="26" t="s">
        <v>51</v>
      </c>
      <c r="L2037" s="26" t="s">
        <v>52</v>
      </c>
      <c r="M2037" s="26" t="s">
        <v>165</v>
      </c>
      <c r="N2037" s="26" t="s">
        <v>137</v>
      </c>
      <c r="O2037" s="26" t="s">
        <v>57</v>
      </c>
      <c r="P2037" s="26" t="s">
        <v>531</v>
      </c>
      <c r="Q2037" s="57">
        <v>512</v>
      </c>
      <c r="R2037" s="42">
        <v>1</v>
      </c>
      <c r="S2037" s="42">
        <v>9312.1347999999998</v>
      </c>
      <c r="T2037" s="42">
        <v>0</v>
      </c>
      <c r="U2037" s="42">
        <v>47.678130000000003</v>
      </c>
      <c r="V2037" s="43">
        <v>4.7145670360787798E-5</v>
      </c>
      <c r="W2037" s="43">
        <v>5.0991410615000003E-2</v>
      </c>
      <c r="X2037" s="43">
        <v>1.21598990887927E-3</v>
      </c>
    </row>
    <row r="2038" spans="1:24" x14ac:dyDescent="0.2">
      <c r="A2038" s="26">
        <v>8694</v>
      </c>
      <c r="B2038" s="26">
        <v>15248</v>
      </c>
      <c r="C2038" s="26" t="s">
        <v>828</v>
      </c>
      <c r="D2038" s="26">
        <v>512726712</v>
      </c>
      <c r="E2038" s="26" t="s">
        <v>203</v>
      </c>
      <c r="F2038" s="26" t="s">
        <v>2705</v>
      </c>
      <c r="G2038" s="26" t="s">
        <v>2706</v>
      </c>
      <c r="H2038" s="26" t="s">
        <v>69</v>
      </c>
      <c r="I2038" s="26" t="s">
        <v>67</v>
      </c>
      <c r="J2038" s="26" t="s">
        <v>51</v>
      </c>
      <c r="K2038" s="26" t="s">
        <v>51</v>
      </c>
      <c r="L2038" s="26" t="s">
        <v>433</v>
      </c>
      <c r="M2038" s="26" t="s">
        <v>165</v>
      </c>
      <c r="N2038" s="26" t="s">
        <v>84</v>
      </c>
      <c r="O2038" s="26" t="s">
        <v>57</v>
      </c>
      <c r="P2038" s="26" t="s">
        <v>531</v>
      </c>
      <c r="Q2038" s="57">
        <v>5000</v>
      </c>
      <c r="R2038" s="42">
        <v>1</v>
      </c>
      <c r="S2038" s="42">
        <v>1300</v>
      </c>
      <c r="T2038" s="42">
        <v>0</v>
      </c>
      <c r="U2038" s="42">
        <v>65</v>
      </c>
      <c r="V2038" s="43">
        <v>2.2161742300000001E-4</v>
      </c>
      <c r="W2038" s="43">
        <v>6.9517023632999997E-2</v>
      </c>
      <c r="X2038" s="43">
        <v>1.6577693814155998E-3</v>
      </c>
    </row>
    <row r="2039" spans="1:24" x14ac:dyDescent="0.2">
      <c r="A2039" s="26">
        <v>8694</v>
      </c>
      <c r="B2039" s="26">
        <v>15248</v>
      </c>
      <c r="C2039" s="26" t="s">
        <v>2735</v>
      </c>
      <c r="D2039" s="26">
        <v>512466723</v>
      </c>
      <c r="E2039" s="26" t="s">
        <v>203</v>
      </c>
      <c r="F2039" s="26" t="s">
        <v>2736</v>
      </c>
      <c r="G2039" s="26" t="s">
        <v>2737</v>
      </c>
      <c r="H2039" s="26" t="s">
        <v>69</v>
      </c>
      <c r="I2039" s="26" t="s">
        <v>67</v>
      </c>
      <c r="J2039" s="26" t="s">
        <v>51</v>
      </c>
      <c r="K2039" s="26" t="s">
        <v>51</v>
      </c>
      <c r="L2039" s="26" t="s">
        <v>433</v>
      </c>
      <c r="M2039" s="26" t="s">
        <v>165</v>
      </c>
      <c r="N2039" s="26" t="s">
        <v>131</v>
      </c>
      <c r="O2039" s="26" t="s">
        <v>57</v>
      </c>
      <c r="P2039" s="26" t="s">
        <v>531</v>
      </c>
      <c r="Q2039" s="57">
        <v>7092</v>
      </c>
      <c r="R2039" s="42">
        <v>1</v>
      </c>
      <c r="S2039" s="42">
        <v>543.9</v>
      </c>
      <c r="T2039" s="42">
        <v>1.1590800000000001</v>
      </c>
      <c r="U2039" s="42">
        <v>39.732469999999999</v>
      </c>
      <c r="V2039" s="43">
        <v>7.7272112261517399E-5</v>
      </c>
      <c r="W2039" s="43">
        <v>4.2493585477000002E-2</v>
      </c>
      <c r="X2039" s="43">
        <v>1.0133426494463673E-3</v>
      </c>
    </row>
    <row r="2040" spans="1:24" x14ac:dyDescent="0.2">
      <c r="A2040" s="26">
        <v>8694</v>
      </c>
      <c r="B2040" s="26">
        <v>15248</v>
      </c>
      <c r="C2040" s="26" t="s">
        <v>811</v>
      </c>
      <c r="D2040" s="26">
        <v>512607888</v>
      </c>
      <c r="E2040" s="26" t="s">
        <v>203</v>
      </c>
      <c r="F2040" s="26" t="s">
        <v>2738</v>
      </c>
      <c r="G2040" s="26" t="s">
        <v>2739</v>
      </c>
      <c r="H2040" s="26" t="s">
        <v>69</v>
      </c>
      <c r="I2040" s="26" t="s">
        <v>67</v>
      </c>
      <c r="J2040" s="26" t="s">
        <v>51</v>
      </c>
      <c r="K2040" s="26" t="s">
        <v>51</v>
      </c>
      <c r="L2040" s="26" t="s">
        <v>433</v>
      </c>
      <c r="M2040" s="26" t="s">
        <v>165</v>
      </c>
      <c r="N2040" s="26" t="s">
        <v>132</v>
      </c>
      <c r="O2040" s="26" t="s">
        <v>57</v>
      </c>
      <c r="P2040" s="26" t="s">
        <v>531</v>
      </c>
      <c r="Q2040" s="57">
        <v>310</v>
      </c>
      <c r="R2040" s="42">
        <v>1</v>
      </c>
      <c r="S2040" s="42">
        <v>52300</v>
      </c>
      <c r="T2040" s="42">
        <v>0</v>
      </c>
      <c r="U2040" s="42">
        <v>162.13</v>
      </c>
      <c r="V2040" s="43">
        <v>1.8834935305338902E-5</v>
      </c>
      <c r="W2040" s="43">
        <v>0.173396846795</v>
      </c>
      <c r="X2040" s="43">
        <v>4.1349869201370952E-3</v>
      </c>
    </row>
    <row r="2041" spans="1:24" x14ac:dyDescent="0.2">
      <c r="A2041" s="26">
        <v>8694</v>
      </c>
      <c r="B2041" s="26">
        <v>15248</v>
      </c>
      <c r="C2041" s="26" t="s">
        <v>2477</v>
      </c>
      <c r="D2041" s="26">
        <v>514091685</v>
      </c>
      <c r="E2041" s="26" t="s">
        <v>203</v>
      </c>
      <c r="F2041" s="26" t="s">
        <v>2937</v>
      </c>
      <c r="G2041" s="26" t="s">
        <v>2938</v>
      </c>
      <c r="H2041" s="26" t="s">
        <v>69</v>
      </c>
      <c r="I2041" s="26" t="s">
        <v>67</v>
      </c>
      <c r="J2041" s="26" t="s">
        <v>51</v>
      </c>
      <c r="K2041" s="26" t="s">
        <v>51</v>
      </c>
      <c r="L2041" s="26" t="s">
        <v>52</v>
      </c>
      <c r="M2041" s="26" t="s">
        <v>165</v>
      </c>
      <c r="N2041" s="26" t="s">
        <v>84</v>
      </c>
      <c r="O2041" s="26" t="s">
        <v>57</v>
      </c>
      <c r="P2041" s="26" t="s">
        <v>531</v>
      </c>
      <c r="Q2041" s="57">
        <v>4000</v>
      </c>
      <c r="R2041" s="42">
        <v>1</v>
      </c>
      <c r="S2041" s="42">
        <v>2282.6851000000001</v>
      </c>
      <c r="T2041" s="42">
        <v>0</v>
      </c>
      <c r="U2041" s="42">
        <v>91.307400000000001</v>
      </c>
      <c r="V2041" s="43">
        <v>1.95525162E-4</v>
      </c>
      <c r="W2041" s="43">
        <v>9.7652595134E-2</v>
      </c>
      <c r="X2041" s="43">
        <v>2.3287171079487187E-3</v>
      </c>
    </row>
    <row r="2042" spans="1:24" x14ac:dyDescent="0.2">
      <c r="A2042" s="26">
        <v>8694</v>
      </c>
      <c r="B2042" s="26">
        <v>15248</v>
      </c>
      <c r="C2042" s="26" t="s">
        <v>1533</v>
      </c>
      <c r="D2042" s="26">
        <v>560040545</v>
      </c>
      <c r="E2042" s="26" t="s">
        <v>203</v>
      </c>
      <c r="F2042" s="26" t="s">
        <v>2848</v>
      </c>
      <c r="G2042" s="26" t="s">
        <v>2849</v>
      </c>
      <c r="H2042" s="26" t="s">
        <v>69</v>
      </c>
      <c r="I2042" s="26" t="s">
        <v>67</v>
      </c>
      <c r="J2042" s="26" t="s">
        <v>51</v>
      </c>
      <c r="K2042" s="26" t="s">
        <v>51</v>
      </c>
      <c r="L2042" s="26" t="s">
        <v>433</v>
      </c>
      <c r="M2042" s="26" t="s">
        <v>165</v>
      </c>
      <c r="N2042" s="26" t="s">
        <v>84</v>
      </c>
      <c r="O2042" s="26" t="s">
        <v>57</v>
      </c>
      <c r="P2042" s="26" t="s">
        <v>531</v>
      </c>
      <c r="Q2042" s="57">
        <v>2688</v>
      </c>
      <c r="R2042" s="42">
        <v>1</v>
      </c>
      <c r="S2042" s="42">
        <v>1969</v>
      </c>
      <c r="T2042" s="42">
        <v>0</v>
      </c>
      <c r="U2042" s="42">
        <v>52.926720000000003</v>
      </c>
      <c r="V2042" s="43">
        <v>4.2707305040040302E-5</v>
      </c>
      <c r="W2042" s="43">
        <v>5.6604739155E-2</v>
      </c>
      <c r="X2042" s="43">
        <v>1.3498507057654869E-3</v>
      </c>
    </row>
    <row r="2043" spans="1:24" x14ac:dyDescent="0.2">
      <c r="A2043" s="26">
        <v>8694</v>
      </c>
      <c r="B2043" s="26">
        <v>15248</v>
      </c>
      <c r="C2043" s="26" t="s">
        <v>2906</v>
      </c>
      <c r="D2043" s="26">
        <v>66296534</v>
      </c>
      <c r="E2043" s="26" t="s">
        <v>204</v>
      </c>
      <c r="F2043" s="26" t="s">
        <v>2907</v>
      </c>
      <c r="G2043" s="26" t="s">
        <v>2908</v>
      </c>
      <c r="H2043" s="26" t="s">
        <v>69</v>
      </c>
      <c r="I2043" s="26" t="s">
        <v>67</v>
      </c>
      <c r="J2043" s="26" t="s">
        <v>56</v>
      </c>
      <c r="K2043" s="26" t="s">
        <v>51</v>
      </c>
      <c r="L2043" s="26" t="s">
        <v>433</v>
      </c>
      <c r="M2043" s="26" t="s">
        <v>226</v>
      </c>
      <c r="N2043" s="26" t="s">
        <v>455</v>
      </c>
      <c r="O2043" s="26" t="s">
        <v>57</v>
      </c>
      <c r="P2043" s="26" t="s">
        <v>535</v>
      </c>
      <c r="Q2043" s="57">
        <v>18100</v>
      </c>
      <c r="R2043" s="42">
        <v>4.5743</v>
      </c>
      <c r="S2043" s="42">
        <v>110.4</v>
      </c>
      <c r="T2043" s="42">
        <v>0</v>
      </c>
      <c r="U2043" s="42">
        <v>91.40549</v>
      </c>
      <c r="V2043" s="43">
        <v>1.0944938490670199E-5</v>
      </c>
      <c r="W2043" s="43">
        <v>9.7757501669999997E-2</v>
      </c>
      <c r="X2043" s="43">
        <v>2.3312188094659968E-3</v>
      </c>
    </row>
    <row r="2044" spans="1:24" x14ac:dyDescent="0.2">
      <c r="A2044" s="26">
        <v>8861</v>
      </c>
      <c r="B2044" s="26">
        <v>9414</v>
      </c>
      <c r="C2044" s="26" t="s">
        <v>1403</v>
      </c>
      <c r="D2044" s="26">
        <v>520034257</v>
      </c>
      <c r="E2044" s="26" t="s">
        <v>203</v>
      </c>
      <c r="F2044" s="26" t="s">
        <v>2561</v>
      </c>
      <c r="G2044" s="26" t="s">
        <v>2562</v>
      </c>
      <c r="H2044" s="26" t="s">
        <v>69</v>
      </c>
      <c r="I2044" s="26" t="s">
        <v>67</v>
      </c>
      <c r="J2044" s="26" t="s">
        <v>51</v>
      </c>
      <c r="K2044" s="26" t="s">
        <v>51</v>
      </c>
      <c r="L2044" s="26" t="s">
        <v>433</v>
      </c>
      <c r="M2044" s="26" t="s">
        <v>165</v>
      </c>
      <c r="N2044" s="26" t="s">
        <v>373</v>
      </c>
      <c r="O2044" s="26" t="s">
        <v>57</v>
      </c>
      <c r="P2044" s="26" t="s">
        <v>531</v>
      </c>
      <c r="Q2044" s="57">
        <v>3105</v>
      </c>
      <c r="R2044" s="42">
        <v>1</v>
      </c>
      <c r="S2044" s="42">
        <v>500.6</v>
      </c>
      <c r="T2044" s="42">
        <v>0</v>
      </c>
      <c r="U2044" s="42">
        <v>15.54363</v>
      </c>
      <c r="V2044" s="43">
        <v>1.16193731361291E-5</v>
      </c>
      <c r="W2044" s="43">
        <v>2.8773147279999999E-3</v>
      </c>
      <c r="X2044" s="43">
        <v>5.2430839128871239E-4</v>
      </c>
    </row>
    <row r="2045" spans="1:24" x14ac:dyDescent="0.2">
      <c r="A2045" s="26">
        <v>8861</v>
      </c>
      <c r="B2045" s="26">
        <v>9414</v>
      </c>
      <c r="C2045" s="26" t="s">
        <v>2563</v>
      </c>
      <c r="D2045" s="26">
        <v>520034695</v>
      </c>
      <c r="E2045" s="26" t="s">
        <v>203</v>
      </c>
      <c r="F2045" s="26" t="s">
        <v>2564</v>
      </c>
      <c r="G2045" s="26" t="s">
        <v>2565</v>
      </c>
      <c r="H2045" s="26" t="s">
        <v>69</v>
      </c>
      <c r="I2045" s="26" t="s">
        <v>67</v>
      </c>
      <c r="J2045" s="26" t="s">
        <v>51</v>
      </c>
      <c r="K2045" s="26" t="s">
        <v>51</v>
      </c>
      <c r="L2045" s="26" t="s">
        <v>433</v>
      </c>
      <c r="M2045" s="26" t="s">
        <v>165</v>
      </c>
      <c r="N2045" s="26" t="s">
        <v>125</v>
      </c>
      <c r="O2045" s="26" t="s">
        <v>57</v>
      </c>
      <c r="P2045" s="26" t="s">
        <v>531</v>
      </c>
      <c r="Q2045" s="57">
        <v>1610</v>
      </c>
      <c r="R2045" s="42">
        <v>1</v>
      </c>
      <c r="S2045" s="42">
        <v>6841</v>
      </c>
      <c r="T2045" s="42">
        <v>0</v>
      </c>
      <c r="U2045" s="42">
        <v>110.1401</v>
      </c>
      <c r="V2045" s="43">
        <v>2.2491717704355601E-5</v>
      </c>
      <c r="W2045" s="43">
        <v>2.0388270433E-2</v>
      </c>
      <c r="X2045" s="43">
        <v>3.7151797004546499E-3</v>
      </c>
    </row>
    <row r="2046" spans="1:24" x14ac:dyDescent="0.2">
      <c r="A2046" s="26">
        <v>8861</v>
      </c>
      <c r="B2046" s="26">
        <v>9414</v>
      </c>
      <c r="C2046" s="26" t="s">
        <v>1406</v>
      </c>
      <c r="D2046" s="26">
        <v>520036120</v>
      </c>
      <c r="E2046" s="26" t="s">
        <v>203</v>
      </c>
      <c r="F2046" s="26" t="s">
        <v>2566</v>
      </c>
      <c r="G2046" s="26" t="s">
        <v>2567</v>
      </c>
      <c r="H2046" s="26" t="s">
        <v>69</v>
      </c>
      <c r="I2046" s="26" t="s">
        <v>67</v>
      </c>
      <c r="J2046" s="26" t="s">
        <v>51</v>
      </c>
      <c r="K2046" s="26" t="s">
        <v>51</v>
      </c>
      <c r="L2046" s="26" t="s">
        <v>433</v>
      </c>
      <c r="M2046" s="26" t="s">
        <v>165</v>
      </c>
      <c r="N2046" s="26" t="s">
        <v>141</v>
      </c>
      <c r="O2046" s="26" t="s">
        <v>57</v>
      </c>
      <c r="P2046" s="26" t="s">
        <v>531</v>
      </c>
      <c r="Q2046" s="57">
        <v>805</v>
      </c>
      <c r="R2046" s="42">
        <v>1</v>
      </c>
      <c r="S2046" s="42">
        <v>8570</v>
      </c>
      <c r="T2046" s="42">
        <v>0</v>
      </c>
      <c r="U2046" s="42">
        <v>68.988500000000002</v>
      </c>
      <c r="V2046" s="43">
        <v>1.01381552229899E-5</v>
      </c>
      <c r="W2046" s="43">
        <v>1.2770609384999999E-2</v>
      </c>
      <c r="X2046" s="43">
        <v>2.3270786458775288E-3</v>
      </c>
    </row>
    <row r="2047" spans="1:24" x14ac:dyDescent="0.2">
      <c r="A2047" s="26">
        <v>8861</v>
      </c>
      <c r="B2047" s="26">
        <v>9414</v>
      </c>
      <c r="C2047" s="26" t="s">
        <v>1752</v>
      </c>
      <c r="D2047" s="26">
        <v>520024126</v>
      </c>
      <c r="E2047" s="26" t="s">
        <v>203</v>
      </c>
      <c r="F2047" s="26" t="s">
        <v>2568</v>
      </c>
      <c r="G2047" s="26" t="s">
        <v>2569</v>
      </c>
      <c r="H2047" s="26" t="s">
        <v>69</v>
      </c>
      <c r="I2047" s="26" t="s">
        <v>67</v>
      </c>
      <c r="J2047" s="26" t="s">
        <v>51</v>
      </c>
      <c r="K2047" s="26" t="s">
        <v>51</v>
      </c>
      <c r="L2047" s="26" t="s">
        <v>433</v>
      </c>
      <c r="M2047" s="26" t="s">
        <v>165</v>
      </c>
      <c r="N2047" s="26" t="s">
        <v>357</v>
      </c>
      <c r="O2047" s="26" t="s">
        <v>57</v>
      </c>
      <c r="P2047" s="26" t="s">
        <v>531</v>
      </c>
      <c r="Q2047" s="57">
        <v>9936</v>
      </c>
      <c r="R2047" s="42">
        <v>1</v>
      </c>
      <c r="S2047" s="42">
        <v>1089</v>
      </c>
      <c r="T2047" s="42">
        <v>0</v>
      </c>
      <c r="U2047" s="42">
        <v>108.20304</v>
      </c>
      <c r="V2047" s="43">
        <v>1.3479366423218899E-5</v>
      </c>
      <c r="W2047" s="43">
        <v>2.0029697097000001E-2</v>
      </c>
      <c r="X2047" s="43">
        <v>3.6498399559786354E-3</v>
      </c>
    </row>
    <row r="2048" spans="1:24" x14ac:dyDescent="0.2">
      <c r="A2048" s="26">
        <v>8861</v>
      </c>
      <c r="B2048" s="26">
        <v>9414</v>
      </c>
      <c r="C2048" s="26" t="s">
        <v>744</v>
      </c>
      <c r="D2048" s="26">
        <v>520031931</v>
      </c>
      <c r="E2048" s="26" t="s">
        <v>203</v>
      </c>
      <c r="F2048" s="26" t="s">
        <v>2570</v>
      </c>
      <c r="G2048" s="26" t="s">
        <v>2571</v>
      </c>
      <c r="H2048" s="26" t="s">
        <v>69</v>
      </c>
      <c r="I2048" s="26" t="s">
        <v>67</v>
      </c>
      <c r="J2048" s="26" t="s">
        <v>51</v>
      </c>
      <c r="K2048" s="26" t="s">
        <v>51</v>
      </c>
      <c r="L2048" s="26" t="s">
        <v>433</v>
      </c>
      <c r="M2048" s="26" t="s">
        <v>165</v>
      </c>
      <c r="N2048" s="26" t="s">
        <v>133</v>
      </c>
      <c r="O2048" s="26" t="s">
        <v>57</v>
      </c>
      <c r="P2048" s="26" t="s">
        <v>531</v>
      </c>
      <c r="Q2048" s="57">
        <v>39220</v>
      </c>
      <c r="R2048" s="42">
        <v>1</v>
      </c>
      <c r="S2048" s="42">
        <v>519</v>
      </c>
      <c r="T2048" s="42">
        <v>0</v>
      </c>
      <c r="U2048" s="42">
        <v>203.55179999999999</v>
      </c>
      <c r="V2048" s="43">
        <v>1.41669432498648E-5</v>
      </c>
      <c r="W2048" s="43">
        <v>3.7679910820000002E-2</v>
      </c>
      <c r="X2048" s="43">
        <v>6.86608705958143E-3</v>
      </c>
    </row>
    <row r="2049" spans="1:24" x14ac:dyDescent="0.2">
      <c r="A2049" s="26">
        <v>8861</v>
      </c>
      <c r="B2049" s="26">
        <v>9414</v>
      </c>
      <c r="C2049" s="26" t="s">
        <v>1786</v>
      </c>
      <c r="D2049" s="26">
        <v>550010003</v>
      </c>
      <c r="E2049" s="26" t="s">
        <v>205</v>
      </c>
      <c r="F2049" s="26" t="s">
        <v>2572</v>
      </c>
      <c r="G2049" s="26" t="s">
        <v>2573</v>
      </c>
      <c r="H2049" s="26" t="s">
        <v>69</v>
      </c>
      <c r="I2049" s="26" t="s">
        <v>212</v>
      </c>
      <c r="J2049" s="26" t="s">
        <v>51</v>
      </c>
      <c r="K2049" s="26" t="s">
        <v>51</v>
      </c>
      <c r="L2049" s="26" t="s">
        <v>433</v>
      </c>
      <c r="M2049" s="26" t="s">
        <v>165</v>
      </c>
      <c r="N2049" s="26" t="s">
        <v>140</v>
      </c>
      <c r="O2049" s="26" t="s">
        <v>57</v>
      </c>
      <c r="P2049" s="26" t="s">
        <v>531</v>
      </c>
      <c r="Q2049" s="57">
        <v>9660</v>
      </c>
      <c r="R2049" s="42">
        <v>1</v>
      </c>
      <c r="S2049" s="42">
        <v>189.7</v>
      </c>
      <c r="T2049" s="42">
        <v>0</v>
      </c>
      <c r="U2049" s="42">
        <v>18.325019999999999</v>
      </c>
      <c r="V2049" s="43">
        <v>3.72145783131647E-6</v>
      </c>
      <c r="W2049" s="43">
        <v>3.3921838039999998E-3</v>
      </c>
      <c r="X2049" s="43">
        <v>6.1812856820018733E-4</v>
      </c>
    </row>
    <row r="2050" spans="1:24" x14ac:dyDescent="0.2">
      <c r="A2050" s="26">
        <v>8861</v>
      </c>
      <c r="B2050" s="26">
        <v>9414</v>
      </c>
      <c r="C2050" s="26" t="s">
        <v>861</v>
      </c>
      <c r="D2050" s="26">
        <v>520036690</v>
      </c>
      <c r="E2050" s="26" t="s">
        <v>203</v>
      </c>
      <c r="F2050" s="26" t="s">
        <v>2574</v>
      </c>
      <c r="G2050" s="26" t="s">
        <v>2575</v>
      </c>
      <c r="H2050" s="26" t="s">
        <v>69</v>
      </c>
      <c r="I2050" s="26" t="s">
        <v>67</v>
      </c>
      <c r="J2050" s="26" t="s">
        <v>51</v>
      </c>
      <c r="K2050" s="26" t="s">
        <v>51</v>
      </c>
      <c r="L2050" s="26" t="s">
        <v>433</v>
      </c>
      <c r="M2050" s="26" t="s">
        <v>165</v>
      </c>
      <c r="N2050" s="26" t="s">
        <v>125</v>
      </c>
      <c r="O2050" s="26" t="s">
        <v>57</v>
      </c>
      <c r="P2050" s="26" t="s">
        <v>531</v>
      </c>
      <c r="Q2050" s="57">
        <v>30</v>
      </c>
      <c r="R2050" s="42">
        <v>1</v>
      </c>
      <c r="S2050" s="42">
        <v>30600</v>
      </c>
      <c r="T2050" s="42">
        <v>0</v>
      </c>
      <c r="U2050" s="42">
        <v>9.18</v>
      </c>
      <c r="V2050" s="43">
        <v>1.95660676645492E-6</v>
      </c>
      <c r="W2050" s="43">
        <v>1.699329513E-3</v>
      </c>
      <c r="X2050" s="43">
        <v>3.0965424627518663E-4</v>
      </c>
    </row>
    <row r="2051" spans="1:24" x14ac:dyDescent="0.2">
      <c r="A2051" s="26">
        <v>8861</v>
      </c>
      <c r="B2051" s="26">
        <v>9414</v>
      </c>
      <c r="C2051" s="26" t="s">
        <v>2576</v>
      </c>
      <c r="D2051" s="26">
        <v>520036153</v>
      </c>
      <c r="E2051" s="26" t="s">
        <v>203</v>
      </c>
      <c r="F2051" s="26" t="s">
        <v>2577</v>
      </c>
      <c r="G2051" s="26" t="s">
        <v>2578</v>
      </c>
      <c r="H2051" s="26" t="s">
        <v>69</v>
      </c>
      <c r="I2051" s="26" t="s">
        <v>67</v>
      </c>
      <c r="J2051" s="26" t="s">
        <v>51</v>
      </c>
      <c r="K2051" s="26" t="s">
        <v>51</v>
      </c>
      <c r="L2051" s="26" t="s">
        <v>433</v>
      </c>
      <c r="M2051" s="26" t="s">
        <v>165</v>
      </c>
      <c r="N2051" s="26" t="s">
        <v>360</v>
      </c>
      <c r="O2051" s="26" t="s">
        <v>57</v>
      </c>
      <c r="P2051" s="26" t="s">
        <v>531</v>
      </c>
      <c r="Q2051" s="57">
        <v>1900</v>
      </c>
      <c r="R2051" s="42">
        <v>1</v>
      </c>
      <c r="S2051" s="42">
        <v>2982</v>
      </c>
      <c r="T2051" s="42">
        <v>0</v>
      </c>
      <c r="U2051" s="42">
        <v>56.658000000000001</v>
      </c>
      <c r="V2051" s="43">
        <v>7.6394452057978101E-5</v>
      </c>
      <c r="W2051" s="43">
        <v>1.0488084050999999E-2</v>
      </c>
      <c r="X2051" s="43">
        <v>1.9111536258670505E-3</v>
      </c>
    </row>
    <row r="2052" spans="1:24" x14ac:dyDescent="0.2">
      <c r="A2052" s="26">
        <v>8861</v>
      </c>
      <c r="B2052" s="26">
        <v>9414</v>
      </c>
      <c r="C2052" s="26" t="s">
        <v>2579</v>
      </c>
      <c r="D2052" s="26">
        <v>520036872</v>
      </c>
      <c r="E2052" s="26" t="s">
        <v>203</v>
      </c>
      <c r="F2052" s="26" t="s">
        <v>2580</v>
      </c>
      <c r="G2052" s="26" t="s">
        <v>2581</v>
      </c>
      <c r="H2052" s="26" t="s">
        <v>69</v>
      </c>
      <c r="I2052" s="26" t="s">
        <v>67</v>
      </c>
      <c r="J2052" s="26" t="s">
        <v>51</v>
      </c>
      <c r="K2052" s="26" t="s">
        <v>51</v>
      </c>
      <c r="L2052" s="26" t="s">
        <v>433</v>
      </c>
      <c r="M2052" s="26" t="s">
        <v>165</v>
      </c>
      <c r="N2052" s="26" t="s">
        <v>126</v>
      </c>
      <c r="O2052" s="26" t="s">
        <v>57</v>
      </c>
      <c r="P2052" s="26" t="s">
        <v>531</v>
      </c>
      <c r="Q2052" s="57">
        <v>166</v>
      </c>
      <c r="R2052" s="42">
        <v>1</v>
      </c>
      <c r="S2052" s="42">
        <v>62120</v>
      </c>
      <c r="T2052" s="42">
        <v>0</v>
      </c>
      <c r="U2052" s="42">
        <v>103.11920000000001</v>
      </c>
      <c r="V2052" s="43">
        <v>2.6404068975190301E-6</v>
      </c>
      <c r="W2052" s="43">
        <v>1.9088616557000001E-2</v>
      </c>
      <c r="X2052" s="43">
        <v>3.4783549185730097E-3</v>
      </c>
    </row>
    <row r="2053" spans="1:24" x14ac:dyDescent="0.2">
      <c r="A2053" s="26">
        <v>8861</v>
      </c>
      <c r="B2053" s="26">
        <v>9414</v>
      </c>
      <c r="C2053" s="26" t="s">
        <v>2582</v>
      </c>
      <c r="D2053" s="26">
        <v>520027830</v>
      </c>
      <c r="E2053" s="26" t="s">
        <v>203</v>
      </c>
      <c r="F2053" s="26" t="s">
        <v>2583</v>
      </c>
      <c r="G2053" s="26" t="s">
        <v>2584</v>
      </c>
      <c r="H2053" s="26" t="s">
        <v>69</v>
      </c>
      <c r="I2053" s="26" t="s">
        <v>67</v>
      </c>
      <c r="J2053" s="26" t="s">
        <v>51</v>
      </c>
      <c r="K2053" s="26" t="s">
        <v>51</v>
      </c>
      <c r="L2053" s="26" t="s">
        <v>433</v>
      </c>
      <c r="M2053" s="26" t="s">
        <v>165</v>
      </c>
      <c r="N2053" s="26" t="s">
        <v>138</v>
      </c>
      <c r="O2053" s="26" t="s">
        <v>57</v>
      </c>
      <c r="P2053" s="26" t="s">
        <v>531</v>
      </c>
      <c r="Q2053" s="57">
        <v>4530</v>
      </c>
      <c r="R2053" s="42">
        <v>1</v>
      </c>
      <c r="S2053" s="42">
        <v>1800</v>
      </c>
      <c r="T2053" s="42">
        <v>0</v>
      </c>
      <c r="U2053" s="42">
        <v>81.540000000000006</v>
      </c>
      <c r="V2053" s="43">
        <v>3.5110118223836401E-6</v>
      </c>
      <c r="W2053" s="43">
        <v>1.5094044504000001E-2</v>
      </c>
      <c r="X2053" s="43">
        <v>2.7504583051501871E-3</v>
      </c>
    </row>
    <row r="2054" spans="1:24" x14ac:dyDescent="0.2">
      <c r="A2054" s="26">
        <v>8861</v>
      </c>
      <c r="B2054" s="26">
        <v>9414</v>
      </c>
      <c r="C2054" s="26" t="s">
        <v>864</v>
      </c>
      <c r="D2054" s="26">
        <v>520037789</v>
      </c>
      <c r="E2054" s="26" t="s">
        <v>203</v>
      </c>
      <c r="F2054" s="26" t="s">
        <v>2585</v>
      </c>
      <c r="G2054" s="26" t="s">
        <v>2586</v>
      </c>
      <c r="H2054" s="26" t="s">
        <v>69</v>
      </c>
      <c r="I2054" s="26" t="s">
        <v>67</v>
      </c>
      <c r="J2054" s="26" t="s">
        <v>51</v>
      </c>
      <c r="K2054" s="26" t="s">
        <v>51</v>
      </c>
      <c r="L2054" s="26" t="s">
        <v>433</v>
      </c>
      <c r="M2054" s="26" t="s">
        <v>165</v>
      </c>
      <c r="N2054" s="26" t="s">
        <v>357</v>
      </c>
      <c r="O2054" s="26" t="s">
        <v>57</v>
      </c>
      <c r="P2054" s="26" t="s">
        <v>531</v>
      </c>
      <c r="Q2054" s="57">
        <v>258</v>
      </c>
      <c r="R2054" s="42">
        <v>1</v>
      </c>
      <c r="S2054" s="42">
        <v>32400</v>
      </c>
      <c r="T2054" s="42">
        <v>0</v>
      </c>
      <c r="U2054" s="42">
        <v>83.591999999999999</v>
      </c>
      <c r="V2054" s="43">
        <v>5.4223309621423998E-6</v>
      </c>
      <c r="W2054" s="43">
        <v>1.5473894631000001E-2</v>
      </c>
      <c r="X2054" s="43">
        <v>2.8196751366705228E-3</v>
      </c>
    </row>
    <row r="2055" spans="1:24" x14ac:dyDescent="0.2">
      <c r="A2055" s="26">
        <v>8861</v>
      </c>
      <c r="B2055" s="26">
        <v>9414</v>
      </c>
      <c r="C2055" s="26" t="s">
        <v>1677</v>
      </c>
      <c r="D2055" s="26">
        <v>520038332</v>
      </c>
      <c r="E2055" s="26" t="s">
        <v>203</v>
      </c>
      <c r="F2055" s="26" t="s">
        <v>2587</v>
      </c>
      <c r="G2055" s="26" t="s">
        <v>2588</v>
      </c>
      <c r="H2055" s="26" t="s">
        <v>69</v>
      </c>
      <c r="I2055" s="26" t="s">
        <v>67</v>
      </c>
      <c r="J2055" s="26" t="s">
        <v>51</v>
      </c>
      <c r="K2055" s="26" t="s">
        <v>51</v>
      </c>
      <c r="L2055" s="26" t="s">
        <v>433</v>
      </c>
      <c r="M2055" s="26" t="s">
        <v>165</v>
      </c>
      <c r="N2055" s="26" t="s">
        <v>357</v>
      </c>
      <c r="O2055" s="26" t="s">
        <v>57</v>
      </c>
      <c r="P2055" s="26" t="s">
        <v>531</v>
      </c>
      <c r="Q2055" s="57">
        <v>7620</v>
      </c>
      <c r="R2055" s="42">
        <v>1</v>
      </c>
      <c r="S2055" s="42">
        <v>230</v>
      </c>
      <c r="T2055" s="42">
        <v>0</v>
      </c>
      <c r="U2055" s="42">
        <v>17.526</v>
      </c>
      <c r="V2055" s="43">
        <v>2.3638707557200801E-5</v>
      </c>
      <c r="W2055" s="43">
        <v>3.2442754960000002E-3</v>
      </c>
      <c r="X2055" s="43">
        <v>5.9117650547047072E-4</v>
      </c>
    </row>
    <row r="2056" spans="1:24" x14ac:dyDescent="0.2">
      <c r="A2056" s="26">
        <v>8861</v>
      </c>
      <c r="B2056" s="26">
        <v>9414</v>
      </c>
      <c r="C2056" s="26" t="s">
        <v>1416</v>
      </c>
      <c r="D2056" s="26">
        <v>520038274</v>
      </c>
      <c r="E2056" s="26" t="s">
        <v>203</v>
      </c>
      <c r="F2056" s="26" t="s">
        <v>2589</v>
      </c>
      <c r="G2056" s="26" t="s">
        <v>2590</v>
      </c>
      <c r="H2056" s="26" t="s">
        <v>69</v>
      </c>
      <c r="I2056" s="26" t="s">
        <v>67</v>
      </c>
      <c r="J2056" s="26" t="s">
        <v>51</v>
      </c>
      <c r="K2056" s="26" t="s">
        <v>51</v>
      </c>
      <c r="L2056" s="26" t="s">
        <v>433</v>
      </c>
      <c r="M2056" s="26" t="s">
        <v>165</v>
      </c>
      <c r="N2056" s="26" t="s">
        <v>84</v>
      </c>
      <c r="O2056" s="26" t="s">
        <v>57</v>
      </c>
      <c r="P2056" s="26" t="s">
        <v>531</v>
      </c>
      <c r="Q2056" s="57">
        <v>3560</v>
      </c>
      <c r="R2056" s="42">
        <v>1</v>
      </c>
      <c r="S2056" s="42">
        <v>2167</v>
      </c>
      <c r="T2056" s="42">
        <v>0</v>
      </c>
      <c r="U2056" s="42">
        <v>77.145200000000003</v>
      </c>
      <c r="V2056" s="43">
        <v>1.2611606071383E-5</v>
      </c>
      <c r="W2056" s="43">
        <v>1.4280513639E-2</v>
      </c>
      <c r="X2056" s="43">
        <v>2.6022155511708635E-3</v>
      </c>
    </row>
    <row r="2057" spans="1:24" x14ac:dyDescent="0.2">
      <c r="A2057" s="26">
        <v>8861</v>
      </c>
      <c r="B2057" s="26">
        <v>9414</v>
      </c>
      <c r="C2057" s="26" t="s">
        <v>1828</v>
      </c>
      <c r="D2057" s="26">
        <v>520038894</v>
      </c>
      <c r="E2057" s="26" t="s">
        <v>203</v>
      </c>
      <c r="F2057" s="26" t="s">
        <v>2594</v>
      </c>
      <c r="G2057" s="26" t="s">
        <v>2595</v>
      </c>
      <c r="H2057" s="26" t="s">
        <v>69</v>
      </c>
      <c r="I2057" s="26" t="s">
        <v>67</v>
      </c>
      <c r="J2057" s="26" t="s">
        <v>51</v>
      </c>
      <c r="K2057" s="26" t="s">
        <v>51</v>
      </c>
      <c r="L2057" s="26" t="s">
        <v>433</v>
      </c>
      <c r="M2057" s="26" t="s">
        <v>165</v>
      </c>
      <c r="N2057" s="26" t="s">
        <v>358</v>
      </c>
      <c r="O2057" s="26" t="s">
        <v>57</v>
      </c>
      <c r="P2057" s="26" t="s">
        <v>531</v>
      </c>
      <c r="Q2057" s="57">
        <v>231</v>
      </c>
      <c r="R2057" s="42">
        <v>1</v>
      </c>
      <c r="S2057" s="42">
        <v>16650</v>
      </c>
      <c r="T2057" s="42">
        <v>0</v>
      </c>
      <c r="U2057" s="42">
        <v>38.461500000000001</v>
      </c>
      <c r="V2057" s="43">
        <v>1.1211682981364099E-5</v>
      </c>
      <c r="W2057" s="43">
        <v>7.1196908599999997E-3</v>
      </c>
      <c r="X2057" s="43">
        <v>1.2973602171147158E-3</v>
      </c>
    </row>
    <row r="2058" spans="1:24" x14ac:dyDescent="0.2">
      <c r="A2058" s="26">
        <v>8861</v>
      </c>
      <c r="B2058" s="26">
        <v>9414</v>
      </c>
      <c r="C2058" s="26" t="s">
        <v>2596</v>
      </c>
      <c r="D2058" s="26">
        <v>550012777</v>
      </c>
      <c r="E2058" s="26" t="s">
        <v>205</v>
      </c>
      <c r="F2058" s="26" t="s">
        <v>2597</v>
      </c>
      <c r="G2058" s="26" t="s">
        <v>2598</v>
      </c>
      <c r="H2058" s="26" t="s">
        <v>69</v>
      </c>
      <c r="I2058" s="26" t="s">
        <v>212</v>
      </c>
      <c r="J2058" s="26" t="s">
        <v>51</v>
      </c>
      <c r="K2058" s="26" t="s">
        <v>51</v>
      </c>
      <c r="L2058" s="26" t="s">
        <v>433</v>
      </c>
      <c r="M2058" s="26" t="s">
        <v>165</v>
      </c>
      <c r="N2058" s="26" t="s">
        <v>140</v>
      </c>
      <c r="O2058" s="26" t="s">
        <v>57</v>
      </c>
      <c r="P2058" s="26" t="s">
        <v>531</v>
      </c>
      <c r="Q2058" s="57">
        <v>3938</v>
      </c>
      <c r="R2058" s="42">
        <v>1</v>
      </c>
      <c r="S2058" s="42">
        <v>340.9</v>
      </c>
      <c r="T2058" s="42">
        <v>0</v>
      </c>
      <c r="U2058" s="42">
        <v>13.42464</v>
      </c>
      <c r="V2058" s="43">
        <v>3.5039604086427902E-6</v>
      </c>
      <c r="W2058" s="43">
        <v>2.4850639390000002E-3</v>
      </c>
      <c r="X2058" s="43">
        <v>4.5283189332415266E-4</v>
      </c>
    </row>
    <row r="2059" spans="1:24" x14ac:dyDescent="0.2">
      <c r="A2059" s="26">
        <v>8861</v>
      </c>
      <c r="B2059" s="26">
        <v>9414</v>
      </c>
      <c r="C2059" s="26" t="s">
        <v>873</v>
      </c>
      <c r="D2059" s="26">
        <v>520038910</v>
      </c>
      <c r="E2059" s="26" t="s">
        <v>203</v>
      </c>
      <c r="F2059" s="26" t="s">
        <v>2599</v>
      </c>
      <c r="G2059" s="26" t="s">
        <v>2600</v>
      </c>
      <c r="H2059" s="26" t="s">
        <v>69</v>
      </c>
      <c r="I2059" s="26" t="s">
        <v>67</v>
      </c>
      <c r="J2059" s="26" t="s">
        <v>51</v>
      </c>
      <c r="K2059" s="26" t="s">
        <v>51</v>
      </c>
      <c r="L2059" s="26" t="s">
        <v>433</v>
      </c>
      <c r="M2059" s="26" t="s">
        <v>165</v>
      </c>
      <c r="N2059" s="26" t="s">
        <v>357</v>
      </c>
      <c r="O2059" s="26" t="s">
        <v>57</v>
      </c>
      <c r="P2059" s="26" t="s">
        <v>531</v>
      </c>
      <c r="Q2059" s="57">
        <v>349</v>
      </c>
      <c r="R2059" s="42">
        <v>1</v>
      </c>
      <c r="S2059" s="42">
        <v>16110</v>
      </c>
      <c r="T2059" s="42">
        <v>0</v>
      </c>
      <c r="U2059" s="42">
        <v>56.2239</v>
      </c>
      <c r="V2059" s="43">
        <v>1.9697907472663699E-5</v>
      </c>
      <c r="W2059" s="43">
        <v>1.0407726868000001E-2</v>
      </c>
      <c r="X2059" s="43">
        <v>1.8965108253977631E-3</v>
      </c>
    </row>
    <row r="2060" spans="1:24" x14ac:dyDescent="0.2">
      <c r="A2060" s="26">
        <v>8861</v>
      </c>
      <c r="B2060" s="26">
        <v>9414</v>
      </c>
      <c r="C2060" s="26" t="s">
        <v>1600</v>
      </c>
      <c r="D2060" s="26">
        <v>520039660</v>
      </c>
      <c r="E2060" s="26" t="s">
        <v>203</v>
      </c>
      <c r="F2060" s="26" t="s">
        <v>2606</v>
      </c>
      <c r="G2060" s="26" t="s">
        <v>2607</v>
      </c>
      <c r="H2060" s="26" t="s">
        <v>69</v>
      </c>
      <c r="I2060" s="26" t="s">
        <v>67</v>
      </c>
      <c r="J2060" s="26" t="s">
        <v>51</v>
      </c>
      <c r="K2060" s="26" t="s">
        <v>51</v>
      </c>
      <c r="L2060" s="26" t="s">
        <v>433</v>
      </c>
      <c r="M2060" s="26" t="s">
        <v>165</v>
      </c>
      <c r="N2060" s="26" t="s">
        <v>84</v>
      </c>
      <c r="O2060" s="26" t="s">
        <v>57</v>
      </c>
      <c r="P2060" s="26" t="s">
        <v>531</v>
      </c>
      <c r="Q2060" s="57">
        <v>4010</v>
      </c>
      <c r="R2060" s="42">
        <v>1</v>
      </c>
      <c r="S2060" s="42">
        <v>265.8</v>
      </c>
      <c r="T2060" s="42">
        <v>0</v>
      </c>
      <c r="U2060" s="42">
        <v>10.658580000000001</v>
      </c>
      <c r="V2060" s="43">
        <v>1.0192571066545201E-5</v>
      </c>
      <c r="W2060" s="43">
        <v>1.9730326320000001E-3</v>
      </c>
      <c r="X2060" s="43">
        <v>3.5952881876511752E-4</v>
      </c>
    </row>
    <row r="2061" spans="1:24" x14ac:dyDescent="0.2">
      <c r="A2061" s="26">
        <v>8861</v>
      </c>
      <c r="B2061" s="26">
        <v>9414</v>
      </c>
      <c r="C2061" s="26" t="s">
        <v>2608</v>
      </c>
      <c r="D2061" s="26">
        <v>550013098</v>
      </c>
      <c r="E2061" s="26" t="s">
        <v>205</v>
      </c>
      <c r="F2061" s="26" t="s">
        <v>2609</v>
      </c>
      <c r="G2061" s="26" t="s">
        <v>2610</v>
      </c>
      <c r="H2061" s="26" t="s">
        <v>69</v>
      </c>
      <c r="I2061" s="26" t="s">
        <v>212</v>
      </c>
      <c r="J2061" s="26" t="s">
        <v>51</v>
      </c>
      <c r="K2061" s="26" t="s">
        <v>51</v>
      </c>
      <c r="L2061" s="26" t="s">
        <v>433</v>
      </c>
      <c r="M2061" s="26" t="s">
        <v>165</v>
      </c>
      <c r="N2061" s="26" t="s">
        <v>140</v>
      </c>
      <c r="O2061" s="26" t="s">
        <v>57</v>
      </c>
      <c r="P2061" s="26" t="s">
        <v>531</v>
      </c>
      <c r="Q2061" s="57">
        <v>4080</v>
      </c>
      <c r="R2061" s="42">
        <v>1</v>
      </c>
      <c r="S2061" s="42">
        <v>1114</v>
      </c>
      <c r="T2061" s="42">
        <v>0</v>
      </c>
      <c r="U2061" s="42">
        <v>45.4512</v>
      </c>
      <c r="V2061" s="43">
        <v>3.4758467680483301E-6</v>
      </c>
      <c r="W2061" s="43">
        <v>8.4135692370000004E-3</v>
      </c>
      <c r="X2061" s="43">
        <v>1.5331325793358128E-3</v>
      </c>
    </row>
    <row r="2062" spans="1:24" x14ac:dyDescent="0.2">
      <c r="A2062" s="26">
        <v>8861</v>
      </c>
      <c r="B2062" s="26">
        <v>9414</v>
      </c>
      <c r="C2062" s="26" t="s">
        <v>2463</v>
      </c>
      <c r="D2062" s="26">
        <v>520007469</v>
      </c>
      <c r="E2062" s="26" t="s">
        <v>203</v>
      </c>
      <c r="F2062" s="26" t="s">
        <v>2611</v>
      </c>
      <c r="G2062" s="26" t="s">
        <v>2612</v>
      </c>
      <c r="H2062" s="26" t="s">
        <v>69</v>
      </c>
      <c r="I2062" s="26" t="s">
        <v>67</v>
      </c>
      <c r="J2062" s="26" t="s">
        <v>51</v>
      </c>
      <c r="K2062" s="26" t="s">
        <v>51</v>
      </c>
      <c r="L2062" s="26" t="s">
        <v>433</v>
      </c>
      <c r="M2062" s="26" t="s">
        <v>165</v>
      </c>
      <c r="N2062" s="26" t="s">
        <v>141</v>
      </c>
      <c r="O2062" s="26" t="s">
        <v>57</v>
      </c>
      <c r="P2062" s="26" t="s">
        <v>531</v>
      </c>
      <c r="Q2062" s="57">
        <v>200</v>
      </c>
      <c r="R2062" s="42">
        <v>1</v>
      </c>
      <c r="S2062" s="42">
        <v>14890</v>
      </c>
      <c r="T2062" s="42">
        <v>0</v>
      </c>
      <c r="U2062" s="42">
        <v>29.78</v>
      </c>
      <c r="V2062" s="43">
        <v>3.2202335258609002E-6</v>
      </c>
      <c r="W2062" s="43">
        <v>5.5126397509999998E-3</v>
      </c>
      <c r="X2062" s="43">
        <v>1.0045210734286555E-3</v>
      </c>
    </row>
    <row r="2063" spans="1:24" x14ac:dyDescent="0.2">
      <c r="A2063" s="26">
        <v>8861</v>
      </c>
      <c r="B2063" s="26">
        <v>9414</v>
      </c>
      <c r="C2063" s="26" t="s">
        <v>877</v>
      </c>
      <c r="D2063" s="26">
        <v>520028010</v>
      </c>
      <c r="E2063" s="26" t="s">
        <v>203</v>
      </c>
      <c r="F2063" s="26" t="s">
        <v>2613</v>
      </c>
      <c r="G2063" s="26" t="s">
        <v>2614</v>
      </c>
      <c r="H2063" s="26" t="s">
        <v>69</v>
      </c>
      <c r="I2063" s="26" t="s">
        <v>67</v>
      </c>
      <c r="J2063" s="26" t="s">
        <v>51</v>
      </c>
      <c r="K2063" s="26" t="s">
        <v>51</v>
      </c>
      <c r="L2063" s="26" t="s">
        <v>433</v>
      </c>
      <c r="M2063" s="26" t="s">
        <v>165</v>
      </c>
      <c r="N2063" s="26" t="s">
        <v>373</v>
      </c>
      <c r="O2063" s="26" t="s">
        <v>57</v>
      </c>
      <c r="P2063" s="26" t="s">
        <v>531</v>
      </c>
      <c r="Q2063" s="57">
        <v>22</v>
      </c>
      <c r="R2063" s="42">
        <v>1</v>
      </c>
      <c r="S2063" s="42">
        <v>95490</v>
      </c>
      <c r="T2063" s="42">
        <v>0</v>
      </c>
      <c r="U2063" s="42">
        <v>21.0078</v>
      </c>
      <c r="V2063" s="43">
        <v>2.9061522847574799E-6</v>
      </c>
      <c r="W2063" s="43">
        <v>3.8887989710000002E-3</v>
      </c>
      <c r="X2063" s="43">
        <v>7.0862249181915745E-4</v>
      </c>
    </row>
    <row r="2064" spans="1:24" x14ac:dyDescent="0.2">
      <c r="A2064" s="26">
        <v>8861</v>
      </c>
      <c r="B2064" s="26">
        <v>9414</v>
      </c>
      <c r="C2064" s="26" t="s">
        <v>1859</v>
      </c>
      <c r="D2064" s="26">
        <v>520033986</v>
      </c>
      <c r="E2064" s="26" t="s">
        <v>203</v>
      </c>
      <c r="F2064" s="26" t="s">
        <v>2921</v>
      </c>
      <c r="G2064" s="26" t="s">
        <v>2922</v>
      </c>
      <c r="H2064" s="26" t="s">
        <v>69</v>
      </c>
      <c r="I2064" s="26" t="s">
        <v>67</v>
      </c>
      <c r="J2064" s="26" t="s">
        <v>51</v>
      </c>
      <c r="K2064" s="26" t="s">
        <v>51</v>
      </c>
      <c r="L2064" s="26" t="s">
        <v>433</v>
      </c>
      <c r="M2064" s="26" t="s">
        <v>165</v>
      </c>
      <c r="N2064" s="26" t="s">
        <v>141</v>
      </c>
      <c r="O2064" s="26" t="s">
        <v>57</v>
      </c>
      <c r="P2064" s="26" t="s">
        <v>531</v>
      </c>
      <c r="Q2064" s="57">
        <v>350</v>
      </c>
      <c r="R2064" s="42">
        <v>1</v>
      </c>
      <c r="S2064" s="42">
        <v>5039</v>
      </c>
      <c r="T2064" s="42">
        <v>0.42421999999999999</v>
      </c>
      <c r="U2064" s="42">
        <v>18.06072</v>
      </c>
      <c r="V2064" s="43">
        <v>1.70700902881945E-6</v>
      </c>
      <c r="W2064" s="43">
        <v>3.3432586639999999E-3</v>
      </c>
      <c r="X2064" s="43">
        <v>6.0921335934500975E-4</v>
      </c>
    </row>
    <row r="2065" spans="1:24" x14ac:dyDescent="0.2">
      <c r="A2065" s="26">
        <v>8861</v>
      </c>
      <c r="B2065" s="26">
        <v>9414</v>
      </c>
      <c r="C2065" s="26" t="s">
        <v>2615</v>
      </c>
      <c r="D2065" s="26">
        <v>520029083</v>
      </c>
      <c r="E2065" s="26" t="s">
        <v>203</v>
      </c>
      <c r="F2065" s="26" t="s">
        <v>2616</v>
      </c>
      <c r="G2065" s="26" t="s">
        <v>2617</v>
      </c>
      <c r="H2065" s="26" t="s">
        <v>69</v>
      </c>
      <c r="I2065" s="26" t="s">
        <v>67</v>
      </c>
      <c r="J2065" s="26" t="s">
        <v>51</v>
      </c>
      <c r="K2065" s="26" t="s">
        <v>51</v>
      </c>
      <c r="L2065" s="26" t="s">
        <v>433</v>
      </c>
      <c r="M2065" s="26" t="s">
        <v>165</v>
      </c>
      <c r="N2065" s="26" t="s">
        <v>129</v>
      </c>
      <c r="O2065" s="26" t="s">
        <v>57</v>
      </c>
      <c r="P2065" s="26" t="s">
        <v>531</v>
      </c>
      <c r="Q2065" s="57">
        <v>514</v>
      </c>
      <c r="R2065" s="42">
        <v>1</v>
      </c>
      <c r="S2065" s="42">
        <v>17940</v>
      </c>
      <c r="T2065" s="42">
        <v>0</v>
      </c>
      <c r="U2065" s="42">
        <v>92.211600000000004</v>
      </c>
      <c r="V2065" s="43">
        <v>5.1230917479949198E-6</v>
      </c>
      <c r="W2065" s="43">
        <v>1.7069487296999999E-2</v>
      </c>
      <c r="X2065" s="43">
        <v>3.1104263067351853E-3</v>
      </c>
    </row>
    <row r="2066" spans="1:24" x14ac:dyDescent="0.2">
      <c r="A2066" s="26">
        <v>8861</v>
      </c>
      <c r="B2066" s="26">
        <v>9414</v>
      </c>
      <c r="C2066" s="26" t="s">
        <v>533</v>
      </c>
      <c r="D2066" s="26">
        <v>520018078</v>
      </c>
      <c r="E2066" s="26" t="s">
        <v>203</v>
      </c>
      <c r="F2066" s="26" t="s">
        <v>2618</v>
      </c>
      <c r="G2066" s="26" t="s">
        <v>2619</v>
      </c>
      <c r="H2066" s="26" t="s">
        <v>69</v>
      </c>
      <c r="I2066" s="26" t="s">
        <v>67</v>
      </c>
      <c r="J2066" s="26" t="s">
        <v>51</v>
      </c>
      <c r="K2066" s="26" t="s">
        <v>51</v>
      </c>
      <c r="L2066" s="26" t="s">
        <v>433</v>
      </c>
      <c r="M2066" s="26" t="s">
        <v>165</v>
      </c>
      <c r="N2066" s="26" t="s">
        <v>129</v>
      </c>
      <c r="O2066" s="26" t="s">
        <v>57</v>
      </c>
      <c r="P2066" s="26" t="s">
        <v>531</v>
      </c>
      <c r="Q2066" s="57">
        <v>13985</v>
      </c>
      <c r="R2066" s="42">
        <v>1</v>
      </c>
      <c r="S2066" s="42">
        <v>4335</v>
      </c>
      <c r="T2066" s="42">
        <v>0</v>
      </c>
      <c r="U2066" s="42">
        <v>606.24974999999995</v>
      </c>
      <c r="V2066" s="43">
        <v>9.3003729384375906E-6</v>
      </c>
      <c r="W2066" s="43">
        <v>0.11222419312699999</v>
      </c>
      <c r="X2066" s="43">
        <v>2.0449652439081735E-2</v>
      </c>
    </row>
    <row r="2067" spans="1:24" x14ac:dyDescent="0.2">
      <c r="A2067" s="26">
        <v>8861</v>
      </c>
      <c r="B2067" s="26">
        <v>9414</v>
      </c>
      <c r="C2067" s="26" t="s">
        <v>890</v>
      </c>
      <c r="D2067" s="26">
        <v>520017807</v>
      </c>
      <c r="E2067" s="26" t="s">
        <v>203</v>
      </c>
      <c r="F2067" s="26" t="s">
        <v>2620</v>
      </c>
      <c r="G2067" s="26" t="s">
        <v>2621</v>
      </c>
      <c r="H2067" s="26" t="s">
        <v>69</v>
      </c>
      <c r="I2067" s="26" t="s">
        <v>67</v>
      </c>
      <c r="J2067" s="26" t="s">
        <v>51</v>
      </c>
      <c r="K2067" s="26" t="s">
        <v>51</v>
      </c>
      <c r="L2067" s="26" t="s">
        <v>433</v>
      </c>
      <c r="M2067" s="26" t="s">
        <v>165</v>
      </c>
      <c r="N2067" s="26" t="s">
        <v>357</v>
      </c>
      <c r="O2067" s="26" t="s">
        <v>57</v>
      </c>
      <c r="P2067" s="26" t="s">
        <v>531</v>
      </c>
      <c r="Q2067" s="57">
        <v>11</v>
      </c>
      <c r="R2067" s="42">
        <v>1</v>
      </c>
      <c r="S2067" s="42">
        <v>87290</v>
      </c>
      <c r="T2067" s="42">
        <v>0</v>
      </c>
      <c r="U2067" s="42">
        <v>9.6019000000000005</v>
      </c>
      <c r="V2067" s="43">
        <v>2.20196855989254E-6</v>
      </c>
      <c r="W2067" s="43">
        <v>1.7774283279999999E-3</v>
      </c>
      <c r="X2067" s="43">
        <v>3.2388552367208225E-4</v>
      </c>
    </row>
    <row r="2068" spans="1:24" x14ac:dyDescent="0.2">
      <c r="A2068" s="26">
        <v>8861</v>
      </c>
      <c r="B2068" s="26">
        <v>9414</v>
      </c>
      <c r="C2068" s="26" t="s">
        <v>2624</v>
      </c>
      <c r="D2068" s="26">
        <v>520013954</v>
      </c>
      <c r="E2068" s="26" t="s">
        <v>203</v>
      </c>
      <c r="F2068" s="26" t="s">
        <v>2625</v>
      </c>
      <c r="G2068" s="26" t="s">
        <v>2626</v>
      </c>
      <c r="H2068" s="26" t="s">
        <v>69</v>
      </c>
      <c r="I2068" s="26" t="s">
        <v>67</v>
      </c>
      <c r="J2068" s="26" t="s">
        <v>51</v>
      </c>
      <c r="K2068" s="26" t="s">
        <v>51</v>
      </c>
      <c r="L2068" s="26" t="s">
        <v>433</v>
      </c>
      <c r="M2068" s="26" t="s">
        <v>165</v>
      </c>
      <c r="N2068" s="26" t="s">
        <v>72</v>
      </c>
      <c r="O2068" s="26" t="s">
        <v>57</v>
      </c>
      <c r="P2068" s="26" t="s">
        <v>531</v>
      </c>
      <c r="Q2068" s="57">
        <v>1685</v>
      </c>
      <c r="R2068" s="42">
        <v>1</v>
      </c>
      <c r="S2068" s="42">
        <v>8101</v>
      </c>
      <c r="T2068" s="42">
        <v>0</v>
      </c>
      <c r="U2068" s="42">
        <v>136.50184999999999</v>
      </c>
      <c r="V2068" s="43">
        <v>1.485114834592E-6</v>
      </c>
      <c r="W2068" s="43">
        <v>2.5268150587E-2</v>
      </c>
      <c r="X2068" s="43">
        <v>4.6043984179649864E-3</v>
      </c>
    </row>
    <row r="2069" spans="1:24" x14ac:dyDescent="0.2">
      <c r="A2069" s="26">
        <v>8861</v>
      </c>
      <c r="B2069" s="26">
        <v>9414</v>
      </c>
      <c r="C2069" s="26" t="s">
        <v>529</v>
      </c>
      <c r="D2069" s="26">
        <v>520000118</v>
      </c>
      <c r="E2069" s="26" t="s">
        <v>203</v>
      </c>
      <c r="F2069" s="26" t="s">
        <v>2627</v>
      </c>
      <c r="G2069" s="26" t="s">
        <v>2628</v>
      </c>
      <c r="H2069" s="26" t="s">
        <v>69</v>
      </c>
      <c r="I2069" s="26" t="s">
        <v>67</v>
      </c>
      <c r="J2069" s="26" t="s">
        <v>51</v>
      </c>
      <c r="K2069" s="26" t="s">
        <v>51</v>
      </c>
      <c r="L2069" s="26" t="s">
        <v>433</v>
      </c>
      <c r="M2069" s="26" t="s">
        <v>165</v>
      </c>
      <c r="N2069" s="26" t="s">
        <v>129</v>
      </c>
      <c r="O2069" s="26" t="s">
        <v>57</v>
      </c>
      <c r="P2069" s="26" t="s">
        <v>531</v>
      </c>
      <c r="Q2069" s="57">
        <v>12005</v>
      </c>
      <c r="R2069" s="42">
        <v>1</v>
      </c>
      <c r="S2069" s="42">
        <v>4402</v>
      </c>
      <c r="T2069" s="42">
        <v>0</v>
      </c>
      <c r="U2069" s="42">
        <v>528.46010000000001</v>
      </c>
      <c r="V2069" s="43">
        <v>9.0549320913620201E-6</v>
      </c>
      <c r="W2069" s="43">
        <v>9.7824383964999997E-2</v>
      </c>
      <c r="X2069" s="43">
        <v>1.7825698687582762E-2</v>
      </c>
    </row>
    <row r="2070" spans="1:24" x14ac:dyDescent="0.2">
      <c r="A2070" s="26">
        <v>8861</v>
      </c>
      <c r="B2070" s="26">
        <v>9414</v>
      </c>
      <c r="C2070" s="26" t="s">
        <v>2629</v>
      </c>
      <c r="D2070" s="26">
        <v>520007030</v>
      </c>
      <c r="E2070" s="26" t="s">
        <v>203</v>
      </c>
      <c r="F2070" s="26" t="s">
        <v>2630</v>
      </c>
      <c r="G2070" s="26" t="s">
        <v>2631</v>
      </c>
      <c r="H2070" s="26" t="s">
        <v>69</v>
      </c>
      <c r="I2070" s="26" t="s">
        <v>67</v>
      </c>
      <c r="J2070" s="26" t="s">
        <v>51</v>
      </c>
      <c r="K2070" s="26" t="s">
        <v>51</v>
      </c>
      <c r="L2070" s="26" t="s">
        <v>433</v>
      </c>
      <c r="M2070" s="26" t="s">
        <v>165</v>
      </c>
      <c r="N2070" s="26" t="s">
        <v>129</v>
      </c>
      <c r="O2070" s="26" t="s">
        <v>57</v>
      </c>
      <c r="P2070" s="26" t="s">
        <v>531</v>
      </c>
      <c r="Q2070" s="57">
        <v>12940</v>
      </c>
      <c r="R2070" s="42">
        <v>1</v>
      </c>
      <c r="S2070" s="42">
        <v>2492</v>
      </c>
      <c r="T2070" s="42">
        <v>0</v>
      </c>
      <c r="U2070" s="42">
        <v>322.46480000000003</v>
      </c>
      <c r="V2070" s="43">
        <v>1.04952536294185E-5</v>
      </c>
      <c r="W2070" s="43">
        <v>5.9692151611999998E-2</v>
      </c>
      <c r="X2070" s="43">
        <v>1.0877188953625144E-2</v>
      </c>
    </row>
    <row r="2071" spans="1:24" x14ac:dyDescent="0.2">
      <c r="A2071" s="26">
        <v>8861</v>
      </c>
      <c r="B2071" s="26">
        <v>9414</v>
      </c>
      <c r="C2071" s="26" t="s">
        <v>2632</v>
      </c>
      <c r="D2071" s="26">
        <v>520000522</v>
      </c>
      <c r="E2071" s="26" t="s">
        <v>203</v>
      </c>
      <c r="F2071" s="26" t="s">
        <v>2633</v>
      </c>
      <c r="G2071" s="26" t="s">
        <v>2634</v>
      </c>
      <c r="H2071" s="26" t="s">
        <v>69</v>
      </c>
      <c r="I2071" s="26" t="s">
        <v>67</v>
      </c>
      <c r="J2071" s="26" t="s">
        <v>51</v>
      </c>
      <c r="K2071" s="26" t="s">
        <v>51</v>
      </c>
      <c r="L2071" s="26" t="s">
        <v>433</v>
      </c>
      <c r="M2071" s="26" t="s">
        <v>165</v>
      </c>
      <c r="N2071" s="26" t="s">
        <v>129</v>
      </c>
      <c r="O2071" s="26" t="s">
        <v>57</v>
      </c>
      <c r="P2071" s="26" t="s">
        <v>531</v>
      </c>
      <c r="Q2071" s="57">
        <v>1417</v>
      </c>
      <c r="R2071" s="42">
        <v>1</v>
      </c>
      <c r="S2071" s="42">
        <v>15760</v>
      </c>
      <c r="T2071" s="42">
        <v>0</v>
      </c>
      <c r="U2071" s="42">
        <v>223.3192</v>
      </c>
      <c r="V2071" s="43">
        <v>5.4829593338541002E-6</v>
      </c>
      <c r="W2071" s="43">
        <v>4.1339096684000001E-2</v>
      </c>
      <c r="X2071" s="43">
        <v>7.5328691236141235E-3</v>
      </c>
    </row>
    <row r="2072" spans="1:24" x14ac:dyDescent="0.2">
      <c r="A2072" s="26">
        <v>8861</v>
      </c>
      <c r="B2072" s="26">
        <v>9414</v>
      </c>
      <c r="C2072" s="26" t="s">
        <v>895</v>
      </c>
      <c r="D2072" s="26">
        <v>520025990</v>
      </c>
      <c r="E2072" s="26" t="s">
        <v>203</v>
      </c>
      <c r="F2072" s="26" t="s">
        <v>2926</v>
      </c>
      <c r="G2072" s="26" t="s">
        <v>2927</v>
      </c>
      <c r="H2072" s="26" t="s">
        <v>69</v>
      </c>
      <c r="I2072" s="26" t="s">
        <v>67</v>
      </c>
      <c r="J2072" s="26" t="s">
        <v>51</v>
      </c>
      <c r="K2072" s="26" t="s">
        <v>51</v>
      </c>
      <c r="L2072" s="26" t="s">
        <v>433</v>
      </c>
      <c r="M2072" s="26" t="s">
        <v>165</v>
      </c>
      <c r="N2072" s="26" t="s">
        <v>84</v>
      </c>
      <c r="O2072" s="26" t="s">
        <v>57</v>
      </c>
      <c r="P2072" s="26" t="s">
        <v>531</v>
      </c>
      <c r="Q2072" s="57">
        <v>445</v>
      </c>
      <c r="R2072" s="42">
        <v>1</v>
      </c>
      <c r="S2072" s="42">
        <v>2120</v>
      </c>
      <c r="T2072" s="42">
        <v>0</v>
      </c>
      <c r="U2072" s="42">
        <v>9.4339999999999993</v>
      </c>
      <c r="V2072" s="43">
        <v>2.1076067967108102E-6</v>
      </c>
      <c r="W2072" s="43">
        <v>1.746347999E-3</v>
      </c>
      <c r="X2072" s="43">
        <v>3.1822202171678766E-4</v>
      </c>
    </row>
    <row r="2073" spans="1:24" x14ac:dyDescent="0.2">
      <c r="A2073" s="26">
        <v>8861</v>
      </c>
      <c r="B2073" s="26">
        <v>9414</v>
      </c>
      <c r="C2073" s="26" t="s">
        <v>747</v>
      </c>
      <c r="D2073" s="26">
        <v>520041146</v>
      </c>
      <c r="E2073" s="26" t="s">
        <v>203</v>
      </c>
      <c r="F2073" s="26" t="s">
        <v>2635</v>
      </c>
      <c r="G2073" s="26" t="s">
        <v>2636</v>
      </c>
      <c r="H2073" s="26" t="s">
        <v>69</v>
      </c>
      <c r="I2073" s="26" t="s">
        <v>67</v>
      </c>
      <c r="J2073" s="26" t="s">
        <v>51</v>
      </c>
      <c r="K2073" s="26" t="s">
        <v>51</v>
      </c>
      <c r="L2073" s="26" t="s">
        <v>433</v>
      </c>
      <c r="M2073" s="26" t="s">
        <v>165</v>
      </c>
      <c r="N2073" s="26" t="s">
        <v>353</v>
      </c>
      <c r="O2073" s="26" t="s">
        <v>57</v>
      </c>
      <c r="P2073" s="26" t="s">
        <v>531</v>
      </c>
      <c r="Q2073" s="57">
        <v>495</v>
      </c>
      <c r="R2073" s="42">
        <v>1</v>
      </c>
      <c r="S2073" s="42">
        <v>6305</v>
      </c>
      <c r="T2073" s="42">
        <v>0</v>
      </c>
      <c r="U2073" s="42">
        <v>31.20975</v>
      </c>
      <c r="V2073" s="43">
        <v>4.1763515485679504E-6</v>
      </c>
      <c r="W2073" s="43">
        <v>5.7773038440000002E-3</v>
      </c>
      <c r="X2073" s="43">
        <v>1.0527485416870377E-3</v>
      </c>
    </row>
    <row r="2074" spans="1:24" x14ac:dyDescent="0.2">
      <c r="A2074" s="26">
        <v>8861</v>
      </c>
      <c r="B2074" s="26">
        <v>9414</v>
      </c>
      <c r="C2074" s="26" t="s">
        <v>1956</v>
      </c>
      <c r="D2074" s="26">
        <v>520017450</v>
      </c>
      <c r="E2074" s="26" t="s">
        <v>203</v>
      </c>
      <c r="F2074" s="26" t="s">
        <v>2642</v>
      </c>
      <c r="G2074" s="26" t="s">
        <v>2643</v>
      </c>
      <c r="H2074" s="26" t="s">
        <v>69</v>
      </c>
      <c r="I2074" s="26" t="s">
        <v>67</v>
      </c>
      <c r="J2074" s="26" t="s">
        <v>51</v>
      </c>
      <c r="K2074" s="26" t="s">
        <v>51</v>
      </c>
      <c r="L2074" s="26" t="s">
        <v>433</v>
      </c>
      <c r="M2074" s="26" t="s">
        <v>165</v>
      </c>
      <c r="N2074" s="26" t="s">
        <v>141</v>
      </c>
      <c r="O2074" s="26" t="s">
        <v>57</v>
      </c>
      <c r="P2074" s="26" t="s">
        <v>531</v>
      </c>
      <c r="Q2074" s="57">
        <v>2430</v>
      </c>
      <c r="R2074" s="42">
        <v>1</v>
      </c>
      <c r="S2074" s="42">
        <v>5318</v>
      </c>
      <c r="T2074" s="42">
        <v>0</v>
      </c>
      <c r="U2074" s="42">
        <v>129.22739999999999</v>
      </c>
      <c r="V2074" s="43">
        <v>9.6899947374954502E-6</v>
      </c>
      <c r="W2074" s="43">
        <v>2.3921561526000001E-2</v>
      </c>
      <c r="X2074" s="43">
        <v>4.359021039771465E-3</v>
      </c>
    </row>
    <row r="2075" spans="1:24" x14ac:dyDescent="0.2">
      <c r="A2075" s="26">
        <v>8861</v>
      </c>
      <c r="B2075" s="26">
        <v>9414</v>
      </c>
      <c r="C2075" s="26" t="s">
        <v>2646</v>
      </c>
      <c r="D2075" s="26">
        <v>520032988</v>
      </c>
      <c r="E2075" s="26" t="s">
        <v>203</v>
      </c>
      <c r="F2075" s="26" t="s">
        <v>2647</v>
      </c>
      <c r="G2075" s="26" t="s">
        <v>2648</v>
      </c>
      <c r="H2075" s="26" t="s">
        <v>69</v>
      </c>
      <c r="I2075" s="26" t="s">
        <v>67</v>
      </c>
      <c r="J2075" s="26" t="s">
        <v>51</v>
      </c>
      <c r="K2075" s="26" t="s">
        <v>51</v>
      </c>
      <c r="L2075" s="26" t="s">
        <v>433</v>
      </c>
      <c r="M2075" s="26" t="s">
        <v>165</v>
      </c>
      <c r="N2075" s="26" t="s">
        <v>138</v>
      </c>
      <c r="O2075" s="26" t="s">
        <v>57</v>
      </c>
      <c r="P2075" s="26" t="s">
        <v>531</v>
      </c>
      <c r="Q2075" s="57">
        <v>64</v>
      </c>
      <c r="R2075" s="42">
        <v>1</v>
      </c>
      <c r="S2075" s="42">
        <v>33640</v>
      </c>
      <c r="T2075" s="42">
        <v>0</v>
      </c>
      <c r="U2075" s="42">
        <v>21.529599999999999</v>
      </c>
      <c r="V2075" s="43">
        <v>5.2083333333333298E-6</v>
      </c>
      <c r="W2075" s="43">
        <v>3.9853904899999999E-3</v>
      </c>
      <c r="X2075" s="43">
        <v>7.2622353601375358E-4</v>
      </c>
    </row>
    <row r="2076" spans="1:24" x14ac:dyDescent="0.2">
      <c r="A2076" s="26">
        <v>8861</v>
      </c>
      <c r="B2076" s="26">
        <v>9414</v>
      </c>
      <c r="C2076" s="26" t="s">
        <v>1453</v>
      </c>
      <c r="D2076" s="26">
        <v>520042763</v>
      </c>
      <c r="E2076" s="26" t="s">
        <v>203</v>
      </c>
      <c r="F2076" s="26" t="s">
        <v>2649</v>
      </c>
      <c r="G2076" s="26" t="s">
        <v>2650</v>
      </c>
      <c r="H2076" s="26" t="s">
        <v>69</v>
      </c>
      <c r="I2076" s="26" t="s">
        <v>67</v>
      </c>
      <c r="J2076" s="26" t="s">
        <v>51</v>
      </c>
      <c r="K2076" s="26" t="s">
        <v>51</v>
      </c>
      <c r="L2076" s="26" t="s">
        <v>433</v>
      </c>
      <c r="M2076" s="26" t="s">
        <v>165</v>
      </c>
      <c r="N2076" s="26" t="s">
        <v>132</v>
      </c>
      <c r="O2076" s="26" t="s">
        <v>57</v>
      </c>
      <c r="P2076" s="26" t="s">
        <v>531</v>
      </c>
      <c r="Q2076" s="57">
        <v>455</v>
      </c>
      <c r="R2076" s="42">
        <v>1</v>
      </c>
      <c r="S2076" s="42">
        <v>9315</v>
      </c>
      <c r="T2076" s="42">
        <v>0</v>
      </c>
      <c r="U2076" s="42">
        <v>42.383249999999997</v>
      </c>
      <c r="V2076" s="43">
        <v>2.6338670146072499E-5</v>
      </c>
      <c r="W2076" s="43">
        <v>7.8456544240000006E-3</v>
      </c>
      <c r="X2076" s="43">
        <v>1.4296463326190418E-3</v>
      </c>
    </row>
    <row r="2077" spans="1:24" x14ac:dyDescent="0.2">
      <c r="A2077" s="26">
        <v>8861</v>
      </c>
      <c r="B2077" s="26">
        <v>9414</v>
      </c>
      <c r="C2077" s="26" t="s">
        <v>821</v>
      </c>
      <c r="D2077" s="26">
        <v>520043027</v>
      </c>
      <c r="E2077" s="26" t="s">
        <v>203</v>
      </c>
      <c r="F2077" s="26" t="s">
        <v>2651</v>
      </c>
      <c r="G2077" s="26" t="s">
        <v>2652</v>
      </c>
      <c r="H2077" s="26" t="s">
        <v>69</v>
      </c>
      <c r="I2077" s="26" t="s">
        <v>67</v>
      </c>
      <c r="J2077" s="26" t="s">
        <v>51</v>
      </c>
      <c r="K2077" s="26" t="s">
        <v>51</v>
      </c>
      <c r="L2077" s="26" t="s">
        <v>433</v>
      </c>
      <c r="M2077" s="26" t="s">
        <v>165</v>
      </c>
      <c r="N2077" s="26" t="s">
        <v>360</v>
      </c>
      <c r="O2077" s="26" t="s">
        <v>57</v>
      </c>
      <c r="P2077" s="26" t="s">
        <v>531</v>
      </c>
      <c r="Q2077" s="57">
        <v>101</v>
      </c>
      <c r="R2077" s="42">
        <v>1</v>
      </c>
      <c r="S2077" s="42">
        <v>95300</v>
      </c>
      <c r="T2077" s="42">
        <v>0.18417</v>
      </c>
      <c r="U2077" s="42">
        <v>96.437169999999995</v>
      </c>
      <c r="V2077" s="43">
        <v>2.2674461742514401E-6</v>
      </c>
      <c r="W2077" s="43">
        <v>1.7851691634000001E-2</v>
      </c>
      <c r="X2077" s="43">
        <v>3.2529606959980435E-3</v>
      </c>
    </row>
    <row r="2078" spans="1:24" x14ac:dyDescent="0.2">
      <c r="A2078" s="26">
        <v>8861</v>
      </c>
      <c r="B2078" s="26">
        <v>9414</v>
      </c>
      <c r="C2078" s="26" t="s">
        <v>2653</v>
      </c>
      <c r="D2078" s="26">
        <v>520043480</v>
      </c>
      <c r="E2078" s="26" t="s">
        <v>203</v>
      </c>
      <c r="F2078" s="26" t="s">
        <v>2654</v>
      </c>
      <c r="G2078" s="26" t="s">
        <v>2655</v>
      </c>
      <c r="H2078" s="26" t="s">
        <v>69</v>
      </c>
      <c r="I2078" s="26" t="s">
        <v>67</v>
      </c>
      <c r="J2078" s="26" t="s">
        <v>51</v>
      </c>
      <c r="K2078" s="26" t="s">
        <v>51</v>
      </c>
      <c r="L2078" s="26" t="s">
        <v>433</v>
      </c>
      <c r="M2078" s="26" t="s">
        <v>165</v>
      </c>
      <c r="N2078" s="26" t="s">
        <v>136</v>
      </c>
      <c r="O2078" s="26" t="s">
        <v>57</v>
      </c>
      <c r="P2078" s="26" t="s">
        <v>531</v>
      </c>
      <c r="Q2078" s="57">
        <v>655</v>
      </c>
      <c r="R2078" s="42">
        <v>1</v>
      </c>
      <c r="S2078" s="42">
        <v>29350</v>
      </c>
      <c r="T2078" s="42">
        <v>0</v>
      </c>
      <c r="U2078" s="42">
        <v>192.24250000000001</v>
      </c>
      <c r="V2078" s="43">
        <v>7.2481000295346199E-5</v>
      </c>
      <c r="W2078" s="43">
        <v>3.558642201E-2</v>
      </c>
      <c r="X2078" s="43">
        <v>6.4846085446141136E-3</v>
      </c>
    </row>
    <row r="2079" spans="1:24" x14ac:dyDescent="0.2">
      <c r="A2079" s="26">
        <v>8861</v>
      </c>
      <c r="B2079" s="26">
        <v>9414</v>
      </c>
      <c r="C2079" s="26" t="s">
        <v>2658</v>
      </c>
      <c r="D2079" s="26">
        <v>520041997</v>
      </c>
      <c r="E2079" s="26" t="s">
        <v>203</v>
      </c>
      <c r="F2079" s="26" t="s">
        <v>2659</v>
      </c>
      <c r="G2079" s="26" t="s">
        <v>2660</v>
      </c>
      <c r="H2079" s="26" t="s">
        <v>69</v>
      </c>
      <c r="I2079" s="26" t="s">
        <v>67</v>
      </c>
      <c r="J2079" s="26" t="s">
        <v>51</v>
      </c>
      <c r="K2079" s="26" t="s">
        <v>51</v>
      </c>
      <c r="L2079" s="26" t="s">
        <v>433</v>
      </c>
      <c r="M2079" s="26" t="s">
        <v>165</v>
      </c>
      <c r="N2079" s="26" t="s">
        <v>127</v>
      </c>
      <c r="O2079" s="26" t="s">
        <v>57</v>
      </c>
      <c r="P2079" s="26" t="s">
        <v>531</v>
      </c>
      <c r="Q2079" s="57">
        <v>164</v>
      </c>
      <c r="R2079" s="42">
        <v>1</v>
      </c>
      <c r="S2079" s="42">
        <v>18890</v>
      </c>
      <c r="T2079" s="42">
        <v>0</v>
      </c>
      <c r="U2079" s="42">
        <v>30.979600000000001</v>
      </c>
      <c r="V2079" s="43">
        <v>1.4736168270795901E-6</v>
      </c>
      <c r="W2079" s="43">
        <v>5.7347002829999999E-3</v>
      </c>
      <c r="X2079" s="43">
        <v>1.0449852601205633E-3</v>
      </c>
    </row>
    <row r="2080" spans="1:24" x14ac:dyDescent="0.2">
      <c r="A2080" s="26">
        <v>8861</v>
      </c>
      <c r="B2080" s="26">
        <v>9414</v>
      </c>
      <c r="C2080" s="26" t="s">
        <v>2664</v>
      </c>
      <c r="D2080" s="26">
        <v>520044231</v>
      </c>
      <c r="E2080" s="26" t="s">
        <v>203</v>
      </c>
      <c r="F2080" s="26" t="s">
        <v>2665</v>
      </c>
      <c r="G2080" s="26" t="s">
        <v>2666</v>
      </c>
      <c r="H2080" s="26" t="s">
        <v>69</v>
      </c>
      <c r="I2080" s="26" t="s">
        <v>67</v>
      </c>
      <c r="J2080" s="26" t="s">
        <v>51</v>
      </c>
      <c r="K2080" s="26" t="s">
        <v>51</v>
      </c>
      <c r="L2080" s="26" t="s">
        <v>433</v>
      </c>
      <c r="M2080" s="26" t="s">
        <v>165</v>
      </c>
      <c r="N2080" s="26" t="s">
        <v>126</v>
      </c>
      <c r="O2080" s="26" t="s">
        <v>57</v>
      </c>
      <c r="P2080" s="26" t="s">
        <v>531</v>
      </c>
      <c r="Q2080" s="57">
        <v>735</v>
      </c>
      <c r="R2080" s="42">
        <v>1</v>
      </c>
      <c r="S2080" s="42">
        <v>1151</v>
      </c>
      <c r="T2080" s="42">
        <v>0</v>
      </c>
      <c r="U2080" s="42">
        <v>8.4598499999999994</v>
      </c>
      <c r="V2080" s="43">
        <v>3.4690070649278699E-5</v>
      </c>
      <c r="W2080" s="43">
        <v>1.5660209999999999E-3</v>
      </c>
      <c r="X2080" s="43">
        <v>2.8536257901428508E-4</v>
      </c>
    </row>
    <row r="2081" spans="1:24" x14ac:dyDescent="0.2">
      <c r="A2081" s="26">
        <v>8861</v>
      </c>
      <c r="B2081" s="26">
        <v>9414</v>
      </c>
      <c r="C2081" s="26" t="s">
        <v>785</v>
      </c>
      <c r="D2081" s="26">
        <v>520044314</v>
      </c>
      <c r="E2081" s="26" t="s">
        <v>203</v>
      </c>
      <c r="F2081" s="26" t="s">
        <v>2667</v>
      </c>
      <c r="G2081" s="26" t="s">
        <v>2668</v>
      </c>
      <c r="H2081" s="26" t="s">
        <v>69</v>
      </c>
      <c r="I2081" s="26" t="s">
        <v>67</v>
      </c>
      <c r="J2081" s="26" t="s">
        <v>51</v>
      </c>
      <c r="K2081" s="26" t="s">
        <v>51</v>
      </c>
      <c r="L2081" s="26" t="s">
        <v>433</v>
      </c>
      <c r="M2081" s="26" t="s">
        <v>165</v>
      </c>
      <c r="N2081" s="26" t="s">
        <v>133</v>
      </c>
      <c r="O2081" s="26" t="s">
        <v>57</v>
      </c>
      <c r="P2081" s="26" t="s">
        <v>531</v>
      </c>
      <c r="Q2081" s="57">
        <v>870</v>
      </c>
      <c r="R2081" s="42">
        <v>1</v>
      </c>
      <c r="S2081" s="42">
        <v>2390</v>
      </c>
      <c r="T2081" s="42">
        <v>0</v>
      </c>
      <c r="U2081" s="42">
        <v>20.792999999999999</v>
      </c>
      <c r="V2081" s="43">
        <v>4.6704131575781402E-6</v>
      </c>
      <c r="W2081" s="43">
        <v>3.8490368820000001E-3</v>
      </c>
      <c r="X2081" s="43">
        <v>7.0137698723311066E-4</v>
      </c>
    </row>
    <row r="2082" spans="1:24" x14ac:dyDescent="0.2">
      <c r="A2082" s="26">
        <v>8861</v>
      </c>
      <c r="B2082" s="26">
        <v>9414</v>
      </c>
      <c r="C2082" s="26" t="s">
        <v>2669</v>
      </c>
      <c r="D2082" s="26">
        <v>520044199</v>
      </c>
      <c r="E2082" s="26" t="s">
        <v>203</v>
      </c>
      <c r="F2082" s="26" t="s">
        <v>2670</v>
      </c>
      <c r="G2082" s="26" t="s">
        <v>2671</v>
      </c>
      <c r="H2082" s="26" t="s">
        <v>69</v>
      </c>
      <c r="I2082" s="26" t="s">
        <v>67</v>
      </c>
      <c r="J2082" s="26" t="s">
        <v>51</v>
      </c>
      <c r="K2082" s="26" t="s">
        <v>51</v>
      </c>
      <c r="L2082" s="26" t="s">
        <v>433</v>
      </c>
      <c r="M2082" s="26" t="s">
        <v>165</v>
      </c>
      <c r="N2082" s="26" t="s">
        <v>359</v>
      </c>
      <c r="O2082" s="26" t="s">
        <v>57</v>
      </c>
      <c r="P2082" s="26" t="s">
        <v>531</v>
      </c>
      <c r="Q2082" s="57">
        <v>1000</v>
      </c>
      <c r="R2082" s="42">
        <v>1</v>
      </c>
      <c r="S2082" s="42">
        <v>2628</v>
      </c>
      <c r="T2082" s="42">
        <v>0</v>
      </c>
      <c r="U2082" s="42">
        <v>26.28</v>
      </c>
      <c r="V2082" s="43">
        <v>7.1716482369650302E-5</v>
      </c>
      <c r="W2082" s="43">
        <v>4.8647472350000004E-3</v>
      </c>
      <c r="X2082" s="43">
        <v>8.8646117561131863E-4</v>
      </c>
    </row>
    <row r="2083" spans="1:24" x14ac:dyDescent="0.2">
      <c r="A2083" s="26">
        <v>8861</v>
      </c>
      <c r="B2083" s="26">
        <v>9414</v>
      </c>
      <c r="C2083" s="26" t="s">
        <v>2672</v>
      </c>
      <c r="D2083" s="26">
        <v>511812463</v>
      </c>
      <c r="E2083" s="26" t="s">
        <v>203</v>
      </c>
      <c r="F2083" s="26" t="s">
        <v>2673</v>
      </c>
      <c r="G2083" s="26" t="s">
        <v>2674</v>
      </c>
      <c r="H2083" s="26" t="s">
        <v>69</v>
      </c>
      <c r="I2083" s="26" t="s">
        <v>67</v>
      </c>
      <c r="J2083" s="26" t="s">
        <v>51</v>
      </c>
      <c r="K2083" s="26" t="s">
        <v>51</v>
      </c>
      <c r="L2083" s="26" t="s">
        <v>433</v>
      </c>
      <c r="M2083" s="26" t="s">
        <v>165</v>
      </c>
      <c r="N2083" s="26" t="s">
        <v>127</v>
      </c>
      <c r="O2083" s="26" t="s">
        <v>57</v>
      </c>
      <c r="P2083" s="26" t="s">
        <v>531</v>
      </c>
      <c r="Q2083" s="57">
        <v>40</v>
      </c>
      <c r="R2083" s="42">
        <v>1</v>
      </c>
      <c r="S2083" s="42">
        <v>71910</v>
      </c>
      <c r="T2083" s="42">
        <v>0</v>
      </c>
      <c r="U2083" s="42">
        <v>28.763999999999999</v>
      </c>
      <c r="V2083" s="43">
        <v>1.37100761724977E-6</v>
      </c>
      <c r="W2083" s="43">
        <v>5.3245658089999997E-3</v>
      </c>
      <c r="X2083" s="43">
        <v>9.7024997166225149E-4</v>
      </c>
    </row>
    <row r="2084" spans="1:24" x14ac:dyDescent="0.2">
      <c r="A2084" s="26">
        <v>8861</v>
      </c>
      <c r="B2084" s="26">
        <v>9414</v>
      </c>
      <c r="C2084" s="26" t="s">
        <v>2675</v>
      </c>
      <c r="D2084" s="26">
        <v>520039942</v>
      </c>
      <c r="E2084" s="26" t="s">
        <v>203</v>
      </c>
      <c r="F2084" s="26" t="s">
        <v>2676</v>
      </c>
      <c r="G2084" s="26" t="s">
        <v>2677</v>
      </c>
      <c r="H2084" s="26" t="s">
        <v>69</v>
      </c>
      <c r="I2084" s="26" t="s">
        <v>67</v>
      </c>
      <c r="J2084" s="26" t="s">
        <v>51</v>
      </c>
      <c r="K2084" s="26" t="s">
        <v>51</v>
      </c>
      <c r="L2084" s="26" t="s">
        <v>433</v>
      </c>
      <c r="M2084" s="26" t="s">
        <v>165</v>
      </c>
      <c r="N2084" s="26" t="s">
        <v>125</v>
      </c>
      <c r="O2084" s="26" t="s">
        <v>57</v>
      </c>
      <c r="P2084" s="26" t="s">
        <v>531</v>
      </c>
      <c r="Q2084" s="57">
        <v>55</v>
      </c>
      <c r="R2084" s="42">
        <v>1</v>
      </c>
      <c r="S2084" s="42">
        <v>21630</v>
      </c>
      <c r="T2084" s="42">
        <v>0</v>
      </c>
      <c r="U2084" s="42">
        <v>11.8965</v>
      </c>
      <c r="V2084" s="43">
        <v>2.3983244520471799E-6</v>
      </c>
      <c r="W2084" s="43">
        <v>2.202186662E-3</v>
      </c>
      <c r="X2084" s="43">
        <v>4.0128559268112827E-4</v>
      </c>
    </row>
    <row r="2085" spans="1:24" x14ac:dyDescent="0.2">
      <c r="A2085" s="26">
        <v>8861</v>
      </c>
      <c r="B2085" s="26">
        <v>9414</v>
      </c>
      <c r="C2085" s="26" t="s">
        <v>2689</v>
      </c>
      <c r="D2085" s="26">
        <v>511235434</v>
      </c>
      <c r="E2085" s="26" t="s">
        <v>203</v>
      </c>
      <c r="F2085" s="26" t="s">
        <v>2690</v>
      </c>
      <c r="G2085" s="26" t="s">
        <v>2691</v>
      </c>
      <c r="H2085" s="26" t="s">
        <v>69</v>
      </c>
      <c r="I2085" s="26" t="s">
        <v>67</v>
      </c>
      <c r="J2085" s="26" t="s">
        <v>51</v>
      </c>
      <c r="K2085" s="26" t="s">
        <v>51</v>
      </c>
      <c r="L2085" s="26" t="s">
        <v>433</v>
      </c>
      <c r="M2085" s="26" t="s">
        <v>165</v>
      </c>
      <c r="N2085" s="26" t="s">
        <v>127</v>
      </c>
      <c r="O2085" s="26" t="s">
        <v>57</v>
      </c>
      <c r="P2085" s="26" t="s">
        <v>531</v>
      </c>
      <c r="Q2085" s="57">
        <v>90</v>
      </c>
      <c r="R2085" s="42">
        <v>1</v>
      </c>
      <c r="S2085" s="42">
        <v>29800</v>
      </c>
      <c r="T2085" s="42">
        <v>0</v>
      </c>
      <c r="U2085" s="42">
        <v>26.82</v>
      </c>
      <c r="V2085" s="43">
        <v>1.9829190908862401E-6</v>
      </c>
      <c r="W2085" s="43">
        <v>4.9647077950000004E-3</v>
      </c>
      <c r="X2085" s="43">
        <v>9.0467613127456488E-4</v>
      </c>
    </row>
    <row r="2086" spans="1:24" x14ac:dyDescent="0.2">
      <c r="A2086" s="26">
        <v>8861</v>
      </c>
      <c r="B2086" s="26">
        <v>9414</v>
      </c>
      <c r="C2086" s="26" t="s">
        <v>954</v>
      </c>
      <c r="D2086" s="26">
        <v>511659401</v>
      </c>
      <c r="E2086" s="26" t="s">
        <v>203</v>
      </c>
      <c r="F2086" s="26" t="s">
        <v>2692</v>
      </c>
      <c r="G2086" s="26" t="s">
        <v>2693</v>
      </c>
      <c r="H2086" s="26" t="s">
        <v>69</v>
      </c>
      <c r="I2086" s="26" t="s">
        <v>67</v>
      </c>
      <c r="J2086" s="26" t="s">
        <v>51</v>
      </c>
      <c r="K2086" s="26" t="s">
        <v>51</v>
      </c>
      <c r="L2086" s="26" t="s">
        <v>433</v>
      </c>
      <c r="M2086" s="26" t="s">
        <v>165</v>
      </c>
      <c r="N2086" s="26" t="s">
        <v>357</v>
      </c>
      <c r="O2086" s="26" t="s">
        <v>57</v>
      </c>
      <c r="P2086" s="26" t="s">
        <v>531</v>
      </c>
      <c r="Q2086" s="57">
        <v>590</v>
      </c>
      <c r="R2086" s="42">
        <v>1</v>
      </c>
      <c r="S2086" s="42">
        <v>5855</v>
      </c>
      <c r="T2086" s="42">
        <v>0</v>
      </c>
      <c r="U2086" s="42">
        <v>34.544499999999999</v>
      </c>
      <c r="V2086" s="43">
        <v>5.0612731452449903E-6</v>
      </c>
      <c r="W2086" s="43">
        <v>6.394606578E-3</v>
      </c>
      <c r="X2086" s="43">
        <v>1.1652343257574276E-3</v>
      </c>
    </row>
    <row r="2087" spans="1:24" x14ac:dyDescent="0.2">
      <c r="A2087" s="26">
        <v>8861</v>
      </c>
      <c r="B2087" s="26">
        <v>9414</v>
      </c>
      <c r="C2087" s="26" t="s">
        <v>766</v>
      </c>
      <c r="D2087" s="26">
        <v>520026683</v>
      </c>
      <c r="E2087" s="26" t="s">
        <v>203</v>
      </c>
      <c r="F2087" s="26" t="s">
        <v>2928</v>
      </c>
      <c r="G2087" s="26" t="s">
        <v>2929</v>
      </c>
      <c r="H2087" s="26" t="s">
        <v>69</v>
      </c>
      <c r="I2087" s="26" t="s">
        <v>67</v>
      </c>
      <c r="J2087" s="26" t="s">
        <v>51</v>
      </c>
      <c r="K2087" s="26" t="s">
        <v>51</v>
      </c>
      <c r="L2087" s="26" t="s">
        <v>433</v>
      </c>
      <c r="M2087" s="26" t="s">
        <v>165</v>
      </c>
      <c r="N2087" s="26" t="s">
        <v>357</v>
      </c>
      <c r="O2087" s="26" t="s">
        <v>57</v>
      </c>
      <c r="P2087" s="26" t="s">
        <v>531</v>
      </c>
      <c r="Q2087" s="57">
        <v>630</v>
      </c>
      <c r="R2087" s="42">
        <v>1</v>
      </c>
      <c r="S2087" s="42">
        <v>2064</v>
      </c>
      <c r="T2087" s="42">
        <v>0</v>
      </c>
      <c r="U2087" s="42">
        <v>13.0032</v>
      </c>
      <c r="V2087" s="43">
        <v>1.3360768689219301E-6</v>
      </c>
      <c r="W2087" s="43">
        <v>2.4070502760000002E-3</v>
      </c>
      <c r="X2087" s="43">
        <v>4.3861613237097021E-4</v>
      </c>
    </row>
    <row r="2088" spans="1:24" x14ac:dyDescent="0.2">
      <c r="A2088" s="26">
        <v>8861</v>
      </c>
      <c r="B2088" s="26">
        <v>9414</v>
      </c>
      <c r="C2088" s="26" t="s">
        <v>964</v>
      </c>
      <c r="D2088" s="26">
        <v>513821488</v>
      </c>
      <c r="E2088" s="26" t="s">
        <v>203</v>
      </c>
      <c r="F2088" s="26" t="s">
        <v>2696</v>
      </c>
      <c r="G2088" s="26" t="s">
        <v>2697</v>
      </c>
      <c r="H2088" s="26" t="s">
        <v>69</v>
      </c>
      <c r="I2088" s="26" t="s">
        <v>67</v>
      </c>
      <c r="J2088" s="26" t="s">
        <v>51</v>
      </c>
      <c r="K2088" s="26" t="s">
        <v>51</v>
      </c>
      <c r="L2088" s="26" t="s">
        <v>433</v>
      </c>
      <c r="M2088" s="26" t="s">
        <v>165</v>
      </c>
      <c r="N2088" s="26" t="s">
        <v>357</v>
      </c>
      <c r="O2088" s="26" t="s">
        <v>57</v>
      </c>
      <c r="P2088" s="26" t="s">
        <v>531</v>
      </c>
      <c r="Q2088" s="57">
        <v>2380</v>
      </c>
      <c r="R2088" s="42">
        <v>1</v>
      </c>
      <c r="S2088" s="42">
        <v>1919</v>
      </c>
      <c r="T2088" s="42">
        <v>0</v>
      </c>
      <c r="U2088" s="42">
        <v>45.672199999999997</v>
      </c>
      <c r="V2088" s="43">
        <v>1.2221023055730201E-5</v>
      </c>
      <c r="W2088" s="43">
        <v>8.4544790209999995E-3</v>
      </c>
      <c r="X2088" s="43">
        <v>1.5405872185979932E-3</v>
      </c>
    </row>
    <row r="2089" spans="1:24" x14ac:dyDescent="0.2">
      <c r="A2089" s="26">
        <v>8861</v>
      </c>
      <c r="B2089" s="26">
        <v>9414</v>
      </c>
      <c r="C2089" s="26" t="s">
        <v>1103</v>
      </c>
      <c r="D2089" s="26">
        <v>510216054</v>
      </c>
      <c r="E2089" s="26" t="s">
        <v>203</v>
      </c>
      <c r="F2089" s="26" t="s">
        <v>2698</v>
      </c>
      <c r="G2089" s="26" t="s">
        <v>2699</v>
      </c>
      <c r="H2089" s="26" t="s">
        <v>69</v>
      </c>
      <c r="I2089" s="26" t="s">
        <v>67</v>
      </c>
      <c r="J2089" s="26" t="s">
        <v>51</v>
      </c>
      <c r="K2089" s="26" t="s">
        <v>51</v>
      </c>
      <c r="L2089" s="26" t="s">
        <v>433</v>
      </c>
      <c r="M2089" s="26" t="s">
        <v>165</v>
      </c>
      <c r="N2089" s="26" t="s">
        <v>87</v>
      </c>
      <c r="O2089" s="26" t="s">
        <v>57</v>
      </c>
      <c r="P2089" s="26" t="s">
        <v>531</v>
      </c>
      <c r="Q2089" s="57">
        <v>307</v>
      </c>
      <c r="R2089" s="42">
        <v>1</v>
      </c>
      <c r="S2089" s="42">
        <v>45100</v>
      </c>
      <c r="T2089" s="42">
        <v>2.1555</v>
      </c>
      <c r="U2089" s="42">
        <v>140.61250000000001</v>
      </c>
      <c r="V2089" s="43">
        <v>2.87413220165548E-5</v>
      </c>
      <c r="W2089" s="43">
        <v>2.6029081836000001E-2</v>
      </c>
      <c r="X2089" s="43">
        <v>4.7430563948115123E-3</v>
      </c>
    </row>
    <row r="2090" spans="1:24" x14ac:dyDescent="0.2">
      <c r="A2090" s="26">
        <v>8861</v>
      </c>
      <c r="B2090" s="26">
        <v>9414</v>
      </c>
      <c r="C2090" s="26" t="s">
        <v>981</v>
      </c>
      <c r="D2090" s="26">
        <v>511930125</v>
      </c>
      <c r="E2090" s="26" t="s">
        <v>203</v>
      </c>
      <c r="F2090" s="26" t="s">
        <v>2700</v>
      </c>
      <c r="G2090" s="26" t="s">
        <v>2701</v>
      </c>
      <c r="H2090" s="26" t="s">
        <v>69</v>
      </c>
      <c r="I2090" s="26" t="s">
        <v>67</v>
      </c>
      <c r="J2090" s="26" t="s">
        <v>51</v>
      </c>
      <c r="K2090" s="26" t="s">
        <v>51</v>
      </c>
      <c r="L2090" s="26" t="s">
        <v>433</v>
      </c>
      <c r="M2090" s="26" t="s">
        <v>165</v>
      </c>
      <c r="N2090" s="26" t="s">
        <v>133</v>
      </c>
      <c r="O2090" s="26" t="s">
        <v>57</v>
      </c>
      <c r="P2090" s="26" t="s">
        <v>531</v>
      </c>
      <c r="Q2090" s="57">
        <v>3670</v>
      </c>
      <c r="R2090" s="42">
        <v>1</v>
      </c>
      <c r="S2090" s="42">
        <v>2073</v>
      </c>
      <c r="T2090" s="42">
        <v>0</v>
      </c>
      <c r="U2090" s="42">
        <v>76.079099999999997</v>
      </c>
      <c r="V2090" s="43">
        <v>2.21150907769339E-5</v>
      </c>
      <c r="W2090" s="43">
        <v>1.4083165578E-2</v>
      </c>
      <c r="X2090" s="43">
        <v>2.5662545062957024E-3</v>
      </c>
    </row>
    <row r="2091" spans="1:24" x14ac:dyDescent="0.2">
      <c r="A2091" s="26">
        <v>8861</v>
      </c>
      <c r="B2091" s="26">
        <v>9414</v>
      </c>
      <c r="C2091" s="26" t="s">
        <v>2702</v>
      </c>
      <c r="D2091" s="26">
        <v>511725459</v>
      </c>
      <c r="E2091" s="26" t="s">
        <v>203</v>
      </c>
      <c r="F2091" s="26" t="s">
        <v>2703</v>
      </c>
      <c r="G2091" s="26" t="s">
        <v>2704</v>
      </c>
      <c r="H2091" s="26" t="s">
        <v>69</v>
      </c>
      <c r="I2091" s="26" t="s">
        <v>67</v>
      </c>
      <c r="J2091" s="26" t="s">
        <v>51</v>
      </c>
      <c r="K2091" s="26" t="s">
        <v>51</v>
      </c>
      <c r="L2091" s="26" t="s">
        <v>433</v>
      </c>
      <c r="M2091" s="26" t="s">
        <v>165</v>
      </c>
      <c r="N2091" s="26" t="s">
        <v>68</v>
      </c>
      <c r="O2091" s="26" t="s">
        <v>57</v>
      </c>
      <c r="P2091" s="26" t="s">
        <v>531</v>
      </c>
      <c r="Q2091" s="57">
        <v>370</v>
      </c>
      <c r="R2091" s="42">
        <v>1</v>
      </c>
      <c r="S2091" s="42">
        <v>8100</v>
      </c>
      <c r="T2091" s="42">
        <v>0</v>
      </c>
      <c r="U2091" s="42">
        <v>29.97</v>
      </c>
      <c r="V2091" s="43">
        <v>1.77239107147938E-5</v>
      </c>
      <c r="W2091" s="43">
        <v>5.5478110589999999E-3</v>
      </c>
      <c r="X2091" s="43">
        <v>1.0109300393101681E-3</v>
      </c>
    </row>
    <row r="2092" spans="1:24" x14ac:dyDescent="0.2">
      <c r="A2092" s="26">
        <v>8861</v>
      </c>
      <c r="B2092" s="26">
        <v>9414</v>
      </c>
      <c r="C2092" s="26" t="s">
        <v>2363</v>
      </c>
      <c r="D2092" s="26">
        <v>520041005</v>
      </c>
      <c r="E2092" s="26" t="s">
        <v>203</v>
      </c>
      <c r="F2092" s="26" t="s">
        <v>2709</v>
      </c>
      <c r="G2092" s="26" t="s">
        <v>2710</v>
      </c>
      <c r="H2092" s="26" t="s">
        <v>69</v>
      </c>
      <c r="I2092" s="26" t="s">
        <v>67</v>
      </c>
      <c r="J2092" s="26" t="s">
        <v>51</v>
      </c>
      <c r="K2092" s="26" t="s">
        <v>51</v>
      </c>
      <c r="L2092" s="26" t="s">
        <v>433</v>
      </c>
      <c r="M2092" s="26" t="s">
        <v>165</v>
      </c>
      <c r="N2092" s="26" t="s">
        <v>84</v>
      </c>
      <c r="O2092" s="26" t="s">
        <v>57</v>
      </c>
      <c r="P2092" s="26" t="s">
        <v>531</v>
      </c>
      <c r="Q2092" s="57">
        <v>2880</v>
      </c>
      <c r="R2092" s="42">
        <v>1</v>
      </c>
      <c r="S2092" s="42">
        <v>547.4</v>
      </c>
      <c r="T2092" s="42">
        <v>0</v>
      </c>
      <c r="U2092" s="42">
        <v>15.76512</v>
      </c>
      <c r="V2092" s="43">
        <v>1.5477548638760902E-5</v>
      </c>
      <c r="W2092" s="43">
        <v>2.9183152179999999E-3</v>
      </c>
      <c r="X2092" s="43">
        <v>5.3177955893658714E-4</v>
      </c>
    </row>
    <row r="2093" spans="1:24" x14ac:dyDescent="0.2">
      <c r="A2093" s="26">
        <v>8861</v>
      </c>
      <c r="B2093" s="26">
        <v>9414</v>
      </c>
      <c r="C2093" s="26" t="s">
        <v>705</v>
      </c>
      <c r="D2093" s="26">
        <v>510960719</v>
      </c>
      <c r="E2093" s="26" t="s">
        <v>203</v>
      </c>
      <c r="F2093" s="26" t="s">
        <v>2711</v>
      </c>
      <c r="G2093" s="26" t="s">
        <v>2712</v>
      </c>
      <c r="H2093" s="26" t="s">
        <v>69</v>
      </c>
      <c r="I2093" s="26" t="s">
        <v>67</v>
      </c>
      <c r="J2093" s="26" t="s">
        <v>51</v>
      </c>
      <c r="K2093" s="26" t="s">
        <v>51</v>
      </c>
      <c r="L2093" s="26" t="s">
        <v>433</v>
      </c>
      <c r="M2093" s="26" t="s">
        <v>165</v>
      </c>
      <c r="N2093" s="26" t="s">
        <v>357</v>
      </c>
      <c r="O2093" s="26" t="s">
        <v>57</v>
      </c>
      <c r="P2093" s="26" t="s">
        <v>531</v>
      </c>
      <c r="Q2093" s="57">
        <v>79</v>
      </c>
      <c r="R2093" s="42">
        <v>1</v>
      </c>
      <c r="S2093" s="42">
        <v>30090</v>
      </c>
      <c r="T2093" s="42">
        <v>0</v>
      </c>
      <c r="U2093" s="42">
        <v>23.771100000000001</v>
      </c>
      <c r="V2093" s="43">
        <v>6.5142411205946005E-7</v>
      </c>
      <c r="W2093" s="43">
        <v>4.400319368E-3</v>
      </c>
      <c r="X2093" s="43">
        <v>8.0183246771591389E-4</v>
      </c>
    </row>
    <row r="2094" spans="1:24" x14ac:dyDescent="0.2">
      <c r="A2094" s="26">
        <v>8861</v>
      </c>
      <c r="B2094" s="26">
        <v>9414</v>
      </c>
      <c r="C2094" s="26" t="s">
        <v>808</v>
      </c>
      <c r="D2094" s="26">
        <v>513901371</v>
      </c>
      <c r="E2094" s="26" t="s">
        <v>203</v>
      </c>
      <c r="F2094" s="26" t="s">
        <v>2713</v>
      </c>
      <c r="G2094" s="26" t="s">
        <v>2714</v>
      </c>
      <c r="H2094" s="26" t="s">
        <v>69</v>
      </c>
      <c r="I2094" s="26" t="s">
        <v>67</v>
      </c>
      <c r="J2094" s="26" t="s">
        <v>51</v>
      </c>
      <c r="K2094" s="26" t="s">
        <v>51</v>
      </c>
      <c r="L2094" s="26" t="s">
        <v>433</v>
      </c>
      <c r="M2094" s="26" t="s">
        <v>165</v>
      </c>
      <c r="N2094" s="26" t="s">
        <v>353</v>
      </c>
      <c r="O2094" s="26" t="s">
        <v>57</v>
      </c>
      <c r="P2094" s="26" t="s">
        <v>531</v>
      </c>
      <c r="Q2094" s="57">
        <v>1430</v>
      </c>
      <c r="R2094" s="42">
        <v>1</v>
      </c>
      <c r="S2094" s="42">
        <v>1250</v>
      </c>
      <c r="T2094" s="42">
        <v>0</v>
      </c>
      <c r="U2094" s="42">
        <v>17.875</v>
      </c>
      <c r="V2094" s="43">
        <v>2.60247008953372E-6</v>
      </c>
      <c r="W2094" s="43">
        <v>3.3088796359999999E-3</v>
      </c>
      <c r="X2094" s="43">
        <v>6.0294876385282796E-4</v>
      </c>
    </row>
    <row r="2095" spans="1:24" x14ac:dyDescent="0.2">
      <c r="A2095" s="26">
        <v>8861</v>
      </c>
      <c r="B2095" s="26">
        <v>9414</v>
      </c>
      <c r="C2095" s="26" t="s">
        <v>2715</v>
      </c>
      <c r="D2095" s="26">
        <v>514068980</v>
      </c>
      <c r="E2095" s="26" t="s">
        <v>203</v>
      </c>
      <c r="F2095" s="26" t="s">
        <v>2716</v>
      </c>
      <c r="G2095" s="26" t="s">
        <v>2717</v>
      </c>
      <c r="H2095" s="26" t="s">
        <v>69</v>
      </c>
      <c r="I2095" s="26" t="s">
        <v>67</v>
      </c>
      <c r="J2095" s="26" t="s">
        <v>51</v>
      </c>
      <c r="K2095" s="26" t="s">
        <v>51</v>
      </c>
      <c r="L2095" s="26" t="s">
        <v>433</v>
      </c>
      <c r="M2095" s="26" t="s">
        <v>165</v>
      </c>
      <c r="N2095" s="26" t="s">
        <v>356</v>
      </c>
      <c r="O2095" s="26" t="s">
        <v>57</v>
      </c>
      <c r="P2095" s="26" t="s">
        <v>531</v>
      </c>
      <c r="Q2095" s="57">
        <v>466</v>
      </c>
      <c r="R2095" s="42">
        <v>1</v>
      </c>
      <c r="S2095" s="42">
        <v>5599</v>
      </c>
      <c r="T2095" s="42">
        <v>0</v>
      </c>
      <c r="U2095" s="42">
        <v>26.091339999999999</v>
      </c>
      <c r="V2095" s="43">
        <v>3.2862061286192902E-5</v>
      </c>
      <c r="W2095" s="43">
        <v>4.8298239769999996E-3</v>
      </c>
      <c r="X2095" s="43">
        <v>8.8009740980497038E-4</v>
      </c>
    </row>
    <row r="2096" spans="1:24" x14ac:dyDescent="0.2">
      <c r="A2096" s="26">
        <v>8861</v>
      </c>
      <c r="B2096" s="26">
        <v>9414</v>
      </c>
      <c r="C2096" s="26" t="s">
        <v>730</v>
      </c>
      <c r="D2096" s="26">
        <v>514065283</v>
      </c>
      <c r="E2096" s="26" t="s">
        <v>203</v>
      </c>
      <c r="F2096" s="26" t="s">
        <v>2718</v>
      </c>
      <c r="G2096" s="26" t="s">
        <v>2719</v>
      </c>
      <c r="H2096" s="26" t="s">
        <v>69</v>
      </c>
      <c r="I2096" s="26" t="s">
        <v>67</v>
      </c>
      <c r="J2096" s="26" t="s">
        <v>51</v>
      </c>
      <c r="K2096" s="26" t="s">
        <v>51</v>
      </c>
      <c r="L2096" s="26" t="s">
        <v>433</v>
      </c>
      <c r="M2096" s="26" t="s">
        <v>165</v>
      </c>
      <c r="N2096" s="26" t="s">
        <v>68</v>
      </c>
      <c r="O2096" s="26" t="s">
        <v>57</v>
      </c>
      <c r="P2096" s="26" t="s">
        <v>531</v>
      </c>
      <c r="Q2096" s="57">
        <v>670</v>
      </c>
      <c r="R2096" s="42">
        <v>1</v>
      </c>
      <c r="S2096" s="42">
        <v>2575</v>
      </c>
      <c r="T2096" s="42">
        <v>0</v>
      </c>
      <c r="U2096" s="42">
        <v>17.252500000000001</v>
      </c>
      <c r="V2096" s="43">
        <v>7.42650580219597E-6</v>
      </c>
      <c r="W2096" s="43">
        <v>3.193647324E-3</v>
      </c>
      <c r="X2096" s="43">
        <v>5.8195096774103024E-4</v>
      </c>
    </row>
    <row r="2097" spans="1:24" x14ac:dyDescent="0.2">
      <c r="A2097" s="26">
        <v>8861</v>
      </c>
      <c r="B2097" s="26">
        <v>9414</v>
      </c>
      <c r="C2097" s="26" t="s">
        <v>2720</v>
      </c>
      <c r="D2097" s="26">
        <v>515001659</v>
      </c>
      <c r="E2097" s="26" t="s">
        <v>203</v>
      </c>
      <c r="F2097" s="26" t="s">
        <v>2721</v>
      </c>
      <c r="G2097" s="26" t="s">
        <v>2722</v>
      </c>
      <c r="H2097" s="26" t="s">
        <v>69</v>
      </c>
      <c r="I2097" s="26" t="s">
        <v>67</v>
      </c>
      <c r="J2097" s="26" t="s">
        <v>51</v>
      </c>
      <c r="K2097" s="26" t="s">
        <v>51</v>
      </c>
      <c r="L2097" s="26" t="s">
        <v>433</v>
      </c>
      <c r="M2097" s="26" t="s">
        <v>165</v>
      </c>
      <c r="N2097" s="26" t="s">
        <v>136</v>
      </c>
      <c r="O2097" s="26" t="s">
        <v>57</v>
      </c>
      <c r="P2097" s="26" t="s">
        <v>531</v>
      </c>
      <c r="Q2097" s="57">
        <v>2770</v>
      </c>
      <c r="R2097" s="42">
        <v>1</v>
      </c>
      <c r="S2097" s="42">
        <v>1726</v>
      </c>
      <c r="T2097" s="42">
        <v>0</v>
      </c>
      <c r="U2097" s="42">
        <v>47.810200000000002</v>
      </c>
      <c r="V2097" s="43">
        <v>1.8951417391558401E-5</v>
      </c>
      <c r="W2097" s="43">
        <v>8.8502487930000005E-3</v>
      </c>
      <c r="X2097" s="43">
        <v>1.6127049504646982E-3</v>
      </c>
    </row>
    <row r="2098" spans="1:24" x14ac:dyDescent="0.2">
      <c r="A2098" s="26">
        <v>8861</v>
      </c>
      <c r="B2098" s="26">
        <v>9414</v>
      </c>
      <c r="C2098" s="26" t="s">
        <v>959</v>
      </c>
      <c r="D2098" s="26">
        <v>514892801</v>
      </c>
      <c r="E2098" s="26" t="s">
        <v>203</v>
      </c>
      <c r="F2098" s="26" t="s">
        <v>2723</v>
      </c>
      <c r="G2098" s="26" t="s">
        <v>2724</v>
      </c>
      <c r="H2098" s="26" t="s">
        <v>69</v>
      </c>
      <c r="I2098" s="26" t="s">
        <v>67</v>
      </c>
      <c r="J2098" s="26" t="s">
        <v>51</v>
      </c>
      <c r="K2098" s="26" t="s">
        <v>51</v>
      </c>
      <c r="L2098" s="26" t="s">
        <v>433</v>
      </c>
      <c r="M2098" s="26" t="s">
        <v>165</v>
      </c>
      <c r="N2098" s="26" t="s">
        <v>136</v>
      </c>
      <c r="O2098" s="26" t="s">
        <v>57</v>
      </c>
      <c r="P2098" s="26" t="s">
        <v>531</v>
      </c>
      <c r="Q2098" s="57">
        <v>1780</v>
      </c>
      <c r="R2098" s="42">
        <v>1</v>
      </c>
      <c r="S2098" s="42">
        <v>2732</v>
      </c>
      <c r="T2098" s="42">
        <v>0</v>
      </c>
      <c r="U2098" s="42">
        <v>48.629600000000003</v>
      </c>
      <c r="V2098" s="43">
        <v>4.9803644096824703E-6</v>
      </c>
      <c r="W2098" s="43">
        <v>9.0019296860000004E-3</v>
      </c>
      <c r="X2098" s="43">
        <v>1.6403444591137056E-3</v>
      </c>
    </row>
    <row r="2099" spans="1:24" x14ac:dyDescent="0.2">
      <c r="A2099" s="26">
        <v>8861</v>
      </c>
      <c r="B2099" s="26">
        <v>9414</v>
      </c>
      <c r="C2099" s="26" t="s">
        <v>1203</v>
      </c>
      <c r="D2099" s="26">
        <v>514401702</v>
      </c>
      <c r="E2099" s="26" t="s">
        <v>203</v>
      </c>
      <c r="F2099" s="26" t="s">
        <v>2733</v>
      </c>
      <c r="G2099" s="26" t="s">
        <v>2734</v>
      </c>
      <c r="H2099" s="26" t="s">
        <v>69</v>
      </c>
      <c r="I2099" s="26" t="s">
        <v>67</v>
      </c>
      <c r="J2099" s="26" t="s">
        <v>51</v>
      </c>
      <c r="K2099" s="26" t="s">
        <v>51</v>
      </c>
      <c r="L2099" s="26" t="s">
        <v>433</v>
      </c>
      <c r="M2099" s="26" t="s">
        <v>165</v>
      </c>
      <c r="N2099" s="26" t="s">
        <v>87</v>
      </c>
      <c r="O2099" s="26" t="s">
        <v>57</v>
      </c>
      <c r="P2099" s="26" t="s">
        <v>531</v>
      </c>
      <c r="Q2099" s="57">
        <v>810</v>
      </c>
      <c r="R2099" s="42">
        <v>1</v>
      </c>
      <c r="S2099" s="42">
        <v>2967</v>
      </c>
      <c r="T2099" s="42">
        <v>0</v>
      </c>
      <c r="U2099" s="42">
        <v>24.032699999999998</v>
      </c>
      <c r="V2099" s="43">
        <v>3.16760158948996E-6</v>
      </c>
      <c r="W2099" s="43">
        <v>4.4487447059999999E-3</v>
      </c>
      <c r="X2099" s="43">
        <v>8.1065660179277521E-4</v>
      </c>
    </row>
    <row r="2100" spans="1:24" x14ac:dyDescent="0.2">
      <c r="A2100" s="26">
        <v>8861</v>
      </c>
      <c r="B2100" s="26">
        <v>9414</v>
      </c>
      <c r="C2100" s="26" t="s">
        <v>824</v>
      </c>
      <c r="D2100" s="26">
        <v>550263107</v>
      </c>
      <c r="E2100" s="26" t="s">
        <v>205</v>
      </c>
      <c r="F2100" s="26" t="s">
        <v>2932</v>
      </c>
      <c r="G2100" s="26" t="s">
        <v>2933</v>
      </c>
      <c r="H2100" s="26" t="s">
        <v>69</v>
      </c>
      <c r="I2100" s="26" t="s">
        <v>212</v>
      </c>
      <c r="J2100" s="26" t="s">
        <v>51</v>
      </c>
      <c r="K2100" s="26" t="s">
        <v>51</v>
      </c>
      <c r="L2100" s="26" t="s">
        <v>433</v>
      </c>
      <c r="M2100" s="26" t="s">
        <v>165</v>
      </c>
      <c r="N2100" s="26" t="s">
        <v>140</v>
      </c>
      <c r="O2100" s="26" t="s">
        <v>57</v>
      </c>
      <c r="P2100" s="26" t="s">
        <v>531</v>
      </c>
      <c r="Q2100" s="57">
        <v>100</v>
      </c>
      <c r="R2100" s="42">
        <v>1</v>
      </c>
      <c r="S2100" s="42">
        <v>7320</v>
      </c>
      <c r="T2100" s="42">
        <v>0</v>
      </c>
      <c r="U2100" s="42">
        <v>7.32</v>
      </c>
      <c r="V2100" s="43">
        <v>9.9572618390250096E-7</v>
      </c>
      <c r="W2100" s="43">
        <v>1.355020919E-3</v>
      </c>
      <c r="X2100" s="43">
        <v>2.4691384343511615E-4</v>
      </c>
    </row>
    <row r="2101" spans="1:24" x14ac:dyDescent="0.2">
      <c r="A2101" s="26">
        <v>8861</v>
      </c>
      <c r="B2101" s="26">
        <v>9414</v>
      </c>
      <c r="C2101" s="26" t="s">
        <v>811</v>
      </c>
      <c r="D2101" s="26">
        <v>512607888</v>
      </c>
      <c r="E2101" s="26" t="s">
        <v>203</v>
      </c>
      <c r="F2101" s="26" t="s">
        <v>2738</v>
      </c>
      <c r="G2101" s="26" t="s">
        <v>2739</v>
      </c>
      <c r="H2101" s="26" t="s">
        <v>69</v>
      </c>
      <c r="I2101" s="26" t="s">
        <v>67</v>
      </c>
      <c r="J2101" s="26" t="s">
        <v>51</v>
      </c>
      <c r="K2101" s="26" t="s">
        <v>51</v>
      </c>
      <c r="L2101" s="26" t="s">
        <v>433</v>
      </c>
      <c r="M2101" s="26" t="s">
        <v>165</v>
      </c>
      <c r="N2101" s="26" t="s">
        <v>132</v>
      </c>
      <c r="O2101" s="26" t="s">
        <v>57</v>
      </c>
      <c r="P2101" s="26" t="s">
        <v>531</v>
      </c>
      <c r="Q2101" s="57">
        <v>24</v>
      </c>
      <c r="R2101" s="42">
        <v>1</v>
      </c>
      <c r="S2101" s="42">
        <v>52300</v>
      </c>
      <c r="T2101" s="42">
        <v>0</v>
      </c>
      <c r="U2101" s="42">
        <v>12.552</v>
      </c>
      <c r="V2101" s="43">
        <v>1.4581885397681701E-6</v>
      </c>
      <c r="W2101" s="43">
        <v>2.323527675E-3</v>
      </c>
      <c r="X2101" s="43">
        <v>4.2339652497234666E-4</v>
      </c>
    </row>
    <row r="2102" spans="1:24" x14ac:dyDescent="0.2">
      <c r="A2102" s="26">
        <v>8861</v>
      </c>
      <c r="B2102" s="26">
        <v>9414</v>
      </c>
      <c r="C2102" s="26" t="s">
        <v>2740</v>
      </c>
      <c r="D2102" s="26">
        <v>515809499</v>
      </c>
      <c r="E2102" s="26" t="s">
        <v>203</v>
      </c>
      <c r="F2102" s="26" t="s">
        <v>2741</v>
      </c>
      <c r="G2102" s="26" t="s">
        <v>2742</v>
      </c>
      <c r="H2102" s="26" t="s">
        <v>69</v>
      </c>
      <c r="I2102" s="26" t="s">
        <v>67</v>
      </c>
      <c r="J2102" s="26" t="s">
        <v>51</v>
      </c>
      <c r="K2102" s="26" t="s">
        <v>51</v>
      </c>
      <c r="L2102" s="26" t="s">
        <v>433</v>
      </c>
      <c r="M2102" s="26" t="s">
        <v>165</v>
      </c>
      <c r="N2102" s="26" t="s">
        <v>68</v>
      </c>
      <c r="O2102" s="26" t="s">
        <v>57</v>
      </c>
      <c r="P2102" s="26" t="s">
        <v>531</v>
      </c>
      <c r="Q2102" s="57">
        <v>44</v>
      </c>
      <c r="R2102" s="42">
        <v>1</v>
      </c>
      <c r="S2102" s="42">
        <v>46950</v>
      </c>
      <c r="T2102" s="42">
        <v>0</v>
      </c>
      <c r="U2102" s="42">
        <v>20.658000000000001</v>
      </c>
      <c r="V2102" s="43">
        <v>3.58014646053702E-5</v>
      </c>
      <c r="W2102" s="43">
        <v>3.8240467419999999E-3</v>
      </c>
      <c r="X2102" s="43">
        <v>6.9682324831729908E-4</v>
      </c>
    </row>
    <row r="2103" spans="1:24" x14ac:dyDescent="0.2">
      <c r="A2103" s="26">
        <v>8861</v>
      </c>
      <c r="B2103" s="26">
        <v>9414</v>
      </c>
      <c r="C2103" s="26" t="s">
        <v>2751</v>
      </c>
      <c r="D2103" s="26">
        <v>513618967</v>
      </c>
      <c r="E2103" s="26" t="s">
        <v>203</v>
      </c>
      <c r="F2103" s="26" t="s">
        <v>2752</v>
      </c>
      <c r="G2103" s="26" t="s">
        <v>2753</v>
      </c>
      <c r="H2103" s="26" t="s">
        <v>69</v>
      </c>
      <c r="I2103" s="26" t="s">
        <v>67</v>
      </c>
      <c r="J2103" s="26" t="s">
        <v>51</v>
      </c>
      <c r="K2103" s="26" t="s">
        <v>51</v>
      </c>
      <c r="L2103" s="26" t="s">
        <v>433</v>
      </c>
      <c r="M2103" s="26" t="s">
        <v>165</v>
      </c>
      <c r="N2103" s="26" t="s">
        <v>356</v>
      </c>
      <c r="O2103" s="26" t="s">
        <v>57</v>
      </c>
      <c r="P2103" s="26" t="s">
        <v>531</v>
      </c>
      <c r="Q2103" s="57">
        <v>4900</v>
      </c>
      <c r="R2103" s="42">
        <v>1</v>
      </c>
      <c r="S2103" s="42">
        <v>1155</v>
      </c>
      <c r="T2103" s="42">
        <v>0</v>
      </c>
      <c r="U2103" s="42">
        <v>56.594999999999999</v>
      </c>
      <c r="V2103" s="43">
        <v>3.5128196841553602E-5</v>
      </c>
      <c r="W2103" s="43">
        <v>1.0476421986E-2</v>
      </c>
      <c r="X2103" s="43">
        <v>1.9090285477063385E-3</v>
      </c>
    </row>
    <row r="2104" spans="1:24" x14ac:dyDescent="0.2">
      <c r="A2104" s="26">
        <v>8861</v>
      </c>
      <c r="B2104" s="26">
        <v>9414</v>
      </c>
      <c r="C2104" s="26" t="s">
        <v>2760</v>
      </c>
      <c r="D2104" s="26">
        <v>515251593</v>
      </c>
      <c r="E2104" s="26" t="s">
        <v>203</v>
      </c>
      <c r="F2104" s="26" t="s">
        <v>2761</v>
      </c>
      <c r="G2104" s="26" t="s">
        <v>2762</v>
      </c>
      <c r="H2104" s="26" t="s">
        <v>69</v>
      </c>
      <c r="I2104" s="26" t="s">
        <v>67</v>
      </c>
      <c r="J2104" s="26" t="s">
        <v>51</v>
      </c>
      <c r="K2104" s="26" t="s">
        <v>51</v>
      </c>
      <c r="L2104" s="26" t="s">
        <v>433</v>
      </c>
      <c r="M2104" s="26" t="s">
        <v>165</v>
      </c>
      <c r="N2104" s="26" t="s">
        <v>138</v>
      </c>
      <c r="O2104" s="26" t="s">
        <v>57</v>
      </c>
      <c r="P2104" s="26" t="s">
        <v>531</v>
      </c>
      <c r="Q2104" s="57">
        <v>2510</v>
      </c>
      <c r="R2104" s="42">
        <v>1</v>
      </c>
      <c r="S2104" s="42">
        <v>1260</v>
      </c>
      <c r="T2104" s="42">
        <v>0</v>
      </c>
      <c r="U2104" s="42">
        <v>31.626000000000001</v>
      </c>
      <c r="V2104" s="43">
        <v>2.3485342100919902E-5</v>
      </c>
      <c r="W2104" s="43">
        <v>5.8543567749999997E-3</v>
      </c>
      <c r="X2104" s="43">
        <v>1.0667892366774568E-3</v>
      </c>
    </row>
    <row r="2105" spans="1:24" x14ac:dyDescent="0.2">
      <c r="A2105" s="26">
        <v>8861</v>
      </c>
      <c r="B2105" s="26">
        <v>9414</v>
      </c>
      <c r="C2105" s="26" t="s">
        <v>1197</v>
      </c>
      <c r="D2105" s="26">
        <v>514599943</v>
      </c>
      <c r="E2105" s="26" t="s">
        <v>203</v>
      </c>
      <c r="F2105" s="26" t="s">
        <v>2934</v>
      </c>
      <c r="G2105" s="26" t="s">
        <v>2935</v>
      </c>
      <c r="H2105" s="26" t="s">
        <v>69</v>
      </c>
      <c r="I2105" s="26" t="s">
        <v>67</v>
      </c>
      <c r="J2105" s="26" t="s">
        <v>51</v>
      </c>
      <c r="K2105" s="26" t="s">
        <v>51</v>
      </c>
      <c r="L2105" s="26" t="s">
        <v>433</v>
      </c>
      <c r="M2105" s="26" t="s">
        <v>165</v>
      </c>
      <c r="N2105" s="26" t="s">
        <v>353</v>
      </c>
      <c r="O2105" s="26" t="s">
        <v>57</v>
      </c>
      <c r="P2105" s="26" t="s">
        <v>531</v>
      </c>
      <c r="Q2105" s="57">
        <v>945</v>
      </c>
      <c r="R2105" s="42">
        <v>1</v>
      </c>
      <c r="S2105" s="42">
        <v>8800</v>
      </c>
      <c r="T2105" s="42">
        <v>0</v>
      </c>
      <c r="U2105" s="42">
        <v>83.16</v>
      </c>
      <c r="V2105" s="43">
        <v>2.6589374964547499E-5</v>
      </c>
      <c r="W2105" s="43">
        <v>1.5393926182999999E-2</v>
      </c>
      <c r="X2105" s="43">
        <v>2.8051031721399258E-3</v>
      </c>
    </row>
    <row r="2106" spans="1:24" x14ac:dyDescent="0.2">
      <c r="A2106" s="26">
        <v>8861</v>
      </c>
      <c r="B2106" s="26">
        <v>9414</v>
      </c>
      <c r="C2106" s="26" t="s">
        <v>2477</v>
      </c>
      <c r="D2106" s="26">
        <v>514091685</v>
      </c>
      <c r="E2106" s="26" t="s">
        <v>203</v>
      </c>
      <c r="F2106" s="26" t="s">
        <v>2937</v>
      </c>
      <c r="G2106" s="26" t="s">
        <v>2938</v>
      </c>
      <c r="H2106" s="26" t="s">
        <v>69</v>
      </c>
      <c r="I2106" s="26" t="s">
        <v>67</v>
      </c>
      <c r="J2106" s="26" t="s">
        <v>51</v>
      </c>
      <c r="K2106" s="26" t="s">
        <v>51</v>
      </c>
      <c r="L2106" s="26" t="s">
        <v>52</v>
      </c>
      <c r="M2106" s="26" t="s">
        <v>165</v>
      </c>
      <c r="N2106" s="26" t="s">
        <v>84</v>
      </c>
      <c r="O2106" s="26" t="s">
        <v>57</v>
      </c>
      <c r="P2106" s="26" t="s">
        <v>531</v>
      </c>
      <c r="Q2106" s="57">
        <v>4000</v>
      </c>
      <c r="R2106" s="42">
        <v>1</v>
      </c>
      <c r="S2106" s="42">
        <v>2282.6851000000001</v>
      </c>
      <c r="T2106" s="42">
        <v>0</v>
      </c>
      <c r="U2106" s="42">
        <v>91.307400000000001</v>
      </c>
      <c r="V2106" s="43">
        <v>1.95525162E-4</v>
      </c>
      <c r="W2106" s="43">
        <v>1.6902108894000002E-2</v>
      </c>
      <c r="X2106" s="43">
        <v>3.0799263754190602E-3</v>
      </c>
    </row>
    <row r="2107" spans="1:24" x14ac:dyDescent="0.2">
      <c r="A2107" s="26">
        <v>8861</v>
      </c>
      <c r="B2107" s="26">
        <v>9414</v>
      </c>
      <c r="C2107" s="26" t="s">
        <v>1239</v>
      </c>
      <c r="D2107" s="26">
        <v>516046307</v>
      </c>
      <c r="E2107" s="26" t="s">
        <v>203</v>
      </c>
      <c r="F2107" s="26" t="s">
        <v>2766</v>
      </c>
      <c r="G2107" s="26" t="s">
        <v>2767</v>
      </c>
      <c r="H2107" s="26" t="s">
        <v>69</v>
      </c>
      <c r="I2107" s="26" t="s">
        <v>67</v>
      </c>
      <c r="J2107" s="26" t="s">
        <v>51</v>
      </c>
      <c r="K2107" s="26" t="s">
        <v>51</v>
      </c>
      <c r="L2107" s="26" t="s">
        <v>433</v>
      </c>
      <c r="M2107" s="26" t="s">
        <v>165</v>
      </c>
      <c r="N2107" s="26" t="s">
        <v>353</v>
      </c>
      <c r="O2107" s="26" t="s">
        <v>57</v>
      </c>
      <c r="P2107" s="26" t="s">
        <v>531</v>
      </c>
      <c r="Q2107" s="57">
        <v>1400</v>
      </c>
      <c r="R2107" s="42">
        <v>1</v>
      </c>
      <c r="S2107" s="42">
        <v>3627</v>
      </c>
      <c r="T2107" s="42">
        <v>0</v>
      </c>
      <c r="U2107" s="42">
        <v>50.777999999999999</v>
      </c>
      <c r="V2107" s="43">
        <v>8.5302906355322396E-5</v>
      </c>
      <c r="W2107" s="43">
        <v>9.3996246239999998E-3</v>
      </c>
      <c r="X2107" s="43">
        <v>1.7128129975339244E-3</v>
      </c>
    </row>
    <row r="2108" spans="1:24" x14ac:dyDescent="0.2">
      <c r="A2108" s="26">
        <v>8861</v>
      </c>
      <c r="B2108" s="26">
        <v>9414</v>
      </c>
      <c r="C2108" s="26" t="s">
        <v>2774</v>
      </c>
      <c r="D2108" s="26">
        <v>512569237</v>
      </c>
      <c r="E2108" s="26" t="s">
        <v>203</v>
      </c>
      <c r="F2108" s="26" t="s">
        <v>2775</v>
      </c>
      <c r="G2108" s="26" t="s">
        <v>2776</v>
      </c>
      <c r="H2108" s="26" t="s">
        <v>69</v>
      </c>
      <c r="I2108" s="26" t="s">
        <v>67</v>
      </c>
      <c r="J2108" s="26" t="s">
        <v>51</v>
      </c>
      <c r="K2108" s="26" t="s">
        <v>51</v>
      </c>
      <c r="L2108" s="26" t="s">
        <v>433</v>
      </c>
      <c r="M2108" s="26" t="s">
        <v>165</v>
      </c>
      <c r="N2108" s="26" t="s">
        <v>84</v>
      </c>
      <c r="O2108" s="26" t="s">
        <v>57</v>
      </c>
      <c r="P2108" s="26" t="s">
        <v>531</v>
      </c>
      <c r="Q2108" s="57">
        <v>165</v>
      </c>
      <c r="R2108" s="42">
        <v>1</v>
      </c>
      <c r="S2108" s="42">
        <v>11620</v>
      </c>
      <c r="T2108" s="42">
        <v>0.20996999999999999</v>
      </c>
      <c r="U2108" s="42">
        <v>19.38297</v>
      </c>
      <c r="V2108" s="43">
        <v>5.2491469420426402E-6</v>
      </c>
      <c r="W2108" s="43">
        <v>3.5880232010000001E-3</v>
      </c>
      <c r="X2108" s="43">
        <v>6.5381470217043081E-4</v>
      </c>
    </row>
    <row r="2109" spans="1:24" x14ac:dyDescent="0.2">
      <c r="A2109" s="26">
        <v>8861</v>
      </c>
      <c r="B2109" s="26">
        <v>9414</v>
      </c>
      <c r="C2109" s="26" t="s">
        <v>2780</v>
      </c>
      <c r="D2109" s="26">
        <v>510400740</v>
      </c>
      <c r="E2109" s="26" t="s">
        <v>203</v>
      </c>
      <c r="F2109" s="26" t="s">
        <v>2781</v>
      </c>
      <c r="G2109" s="26" t="s">
        <v>2782</v>
      </c>
      <c r="H2109" s="26" t="s">
        <v>69</v>
      </c>
      <c r="I2109" s="26" t="s">
        <v>67</v>
      </c>
      <c r="J2109" s="26" t="s">
        <v>51</v>
      </c>
      <c r="K2109" s="26" t="s">
        <v>51</v>
      </c>
      <c r="L2109" s="26" t="s">
        <v>433</v>
      </c>
      <c r="M2109" s="26" t="s">
        <v>165</v>
      </c>
      <c r="N2109" s="26" t="s">
        <v>68</v>
      </c>
      <c r="O2109" s="26" t="s">
        <v>57</v>
      </c>
      <c r="P2109" s="26" t="s">
        <v>531</v>
      </c>
      <c r="Q2109" s="57">
        <v>840</v>
      </c>
      <c r="R2109" s="42">
        <v>1</v>
      </c>
      <c r="S2109" s="42">
        <v>4962</v>
      </c>
      <c r="T2109" s="42">
        <v>0</v>
      </c>
      <c r="U2109" s="42">
        <v>41.680799999999998</v>
      </c>
      <c r="V2109" s="43">
        <v>3.05390035973856E-5</v>
      </c>
      <c r="W2109" s="43">
        <v>7.7156223960000003E-3</v>
      </c>
      <c r="X2109" s="43">
        <v>1.4059517111271022E-3</v>
      </c>
    </row>
    <row r="2110" spans="1:24" x14ac:dyDescent="0.2">
      <c r="A2110" s="26">
        <v>8861</v>
      </c>
      <c r="B2110" s="26">
        <v>9414</v>
      </c>
      <c r="C2110" s="26" t="s">
        <v>2795</v>
      </c>
      <c r="D2110" s="26">
        <v>514211457</v>
      </c>
      <c r="E2110" s="26" t="s">
        <v>203</v>
      </c>
      <c r="F2110" s="26" t="s">
        <v>2796</v>
      </c>
      <c r="G2110" s="26" t="s">
        <v>2797</v>
      </c>
      <c r="H2110" s="26" t="s">
        <v>69</v>
      </c>
      <c r="I2110" s="26" t="s">
        <v>67</v>
      </c>
      <c r="J2110" s="26" t="s">
        <v>51</v>
      </c>
      <c r="K2110" s="26" t="s">
        <v>51</v>
      </c>
      <c r="L2110" s="26" t="s">
        <v>433</v>
      </c>
      <c r="M2110" s="26" t="s">
        <v>165</v>
      </c>
      <c r="N2110" s="26" t="s">
        <v>356</v>
      </c>
      <c r="O2110" s="26" t="s">
        <v>57</v>
      </c>
      <c r="P2110" s="26" t="s">
        <v>531</v>
      </c>
      <c r="Q2110" s="57">
        <v>1173</v>
      </c>
      <c r="R2110" s="42">
        <v>1</v>
      </c>
      <c r="S2110" s="42">
        <v>7423</v>
      </c>
      <c r="T2110" s="42">
        <v>0</v>
      </c>
      <c r="U2110" s="42">
        <v>87.071789999999993</v>
      </c>
      <c r="V2110" s="43">
        <v>2.4188614276973901E-5</v>
      </c>
      <c r="W2110" s="43">
        <v>1.6118046031000002E-2</v>
      </c>
      <c r="X2110" s="43">
        <v>2.9370533229064631E-3</v>
      </c>
    </row>
    <row r="2111" spans="1:24" x14ac:dyDescent="0.2">
      <c r="A2111" s="26">
        <v>8861</v>
      </c>
      <c r="B2111" s="26">
        <v>9414</v>
      </c>
      <c r="C2111" s="26" t="s">
        <v>2939</v>
      </c>
      <c r="D2111" s="26">
        <v>512714494</v>
      </c>
      <c r="E2111" s="26" t="s">
        <v>203</v>
      </c>
      <c r="F2111" s="26" t="s">
        <v>2940</v>
      </c>
      <c r="G2111" s="26" t="s">
        <v>2941</v>
      </c>
      <c r="H2111" s="26" t="s">
        <v>69</v>
      </c>
      <c r="I2111" s="26" t="s">
        <v>67</v>
      </c>
      <c r="J2111" s="26" t="s">
        <v>51</v>
      </c>
      <c r="K2111" s="26" t="s">
        <v>51</v>
      </c>
      <c r="L2111" s="26" t="s">
        <v>433</v>
      </c>
      <c r="M2111" s="26" t="s">
        <v>165</v>
      </c>
      <c r="N2111" s="26" t="s">
        <v>136</v>
      </c>
      <c r="O2111" s="26" t="s">
        <v>57</v>
      </c>
      <c r="P2111" s="26" t="s">
        <v>531</v>
      </c>
      <c r="Q2111" s="57">
        <v>820</v>
      </c>
      <c r="R2111" s="42">
        <v>1</v>
      </c>
      <c r="S2111" s="42">
        <v>860.6</v>
      </c>
      <c r="T2111" s="42">
        <v>0</v>
      </c>
      <c r="U2111" s="42">
        <v>7.0569199999999999</v>
      </c>
      <c r="V2111" s="43">
        <v>2.84662201987661E-6</v>
      </c>
      <c r="W2111" s="43">
        <v>1.306321615E-3</v>
      </c>
      <c r="X2111" s="43">
        <v>2.3803978688717757E-4</v>
      </c>
    </row>
    <row r="2112" spans="1:24" x14ac:dyDescent="0.2">
      <c r="A2112" s="26">
        <v>8861</v>
      </c>
      <c r="B2112" s="26">
        <v>9414</v>
      </c>
      <c r="C2112" s="26" t="s">
        <v>2804</v>
      </c>
      <c r="D2112" s="26">
        <v>514259019</v>
      </c>
      <c r="E2112" s="26" t="s">
        <v>203</v>
      </c>
      <c r="F2112" s="26" t="s">
        <v>2805</v>
      </c>
      <c r="G2112" s="26" t="s">
        <v>2806</v>
      </c>
      <c r="H2112" s="26" t="s">
        <v>69</v>
      </c>
      <c r="I2112" s="26" t="s">
        <v>67</v>
      </c>
      <c r="J2112" s="26" t="s">
        <v>51</v>
      </c>
      <c r="K2112" s="26" t="s">
        <v>51</v>
      </c>
      <c r="L2112" s="26" t="s">
        <v>433</v>
      </c>
      <c r="M2112" s="26" t="s">
        <v>165</v>
      </c>
      <c r="N2112" s="26" t="s">
        <v>359</v>
      </c>
      <c r="O2112" s="26" t="s">
        <v>57</v>
      </c>
      <c r="P2112" s="26" t="s">
        <v>531</v>
      </c>
      <c r="Q2112" s="57">
        <v>750</v>
      </c>
      <c r="R2112" s="42">
        <v>1</v>
      </c>
      <c r="S2112" s="42">
        <v>6044</v>
      </c>
      <c r="T2112" s="42">
        <v>0</v>
      </c>
      <c r="U2112" s="42">
        <v>45.33</v>
      </c>
      <c r="V2112" s="43">
        <v>9.3651350009184093E-6</v>
      </c>
      <c r="W2112" s="43">
        <v>8.3911336439999994E-3</v>
      </c>
      <c r="X2112" s="43">
        <v>1.5290443337313954E-3</v>
      </c>
    </row>
    <row r="2113" spans="1:24" x14ac:dyDescent="0.2">
      <c r="A2113" s="26">
        <v>8861</v>
      </c>
      <c r="B2113" s="26">
        <v>9414</v>
      </c>
      <c r="C2113" s="26" t="s">
        <v>2825</v>
      </c>
      <c r="D2113" s="26">
        <v>513561399</v>
      </c>
      <c r="E2113" s="26" t="s">
        <v>203</v>
      </c>
      <c r="F2113" s="26" t="s">
        <v>2826</v>
      </c>
      <c r="G2113" s="26" t="s">
        <v>2827</v>
      </c>
      <c r="H2113" s="26" t="s">
        <v>69</v>
      </c>
      <c r="I2113" s="26" t="s">
        <v>67</v>
      </c>
      <c r="J2113" s="26" t="s">
        <v>51</v>
      </c>
      <c r="K2113" s="26" t="s">
        <v>51</v>
      </c>
      <c r="L2113" s="26" t="s">
        <v>433</v>
      </c>
      <c r="M2113" s="26" t="s">
        <v>165</v>
      </c>
      <c r="N2113" s="26" t="s">
        <v>354</v>
      </c>
      <c r="O2113" s="26" t="s">
        <v>57</v>
      </c>
      <c r="P2113" s="26" t="s">
        <v>531</v>
      </c>
      <c r="Q2113" s="57">
        <v>1750</v>
      </c>
      <c r="R2113" s="42">
        <v>1</v>
      </c>
      <c r="S2113" s="42">
        <v>655.4</v>
      </c>
      <c r="T2113" s="42">
        <v>0</v>
      </c>
      <c r="U2113" s="42">
        <v>11.4695</v>
      </c>
      <c r="V2113" s="43">
        <v>1.6198184772175401E-5</v>
      </c>
      <c r="W2113" s="43">
        <v>2.123143775E-3</v>
      </c>
      <c r="X2113" s="43">
        <v>3.8688228514741318E-4</v>
      </c>
    </row>
    <row r="2114" spans="1:24" x14ac:dyDescent="0.2">
      <c r="A2114" s="26">
        <v>8861</v>
      </c>
      <c r="B2114" s="26">
        <v>9414</v>
      </c>
      <c r="C2114" s="26" t="s">
        <v>1684</v>
      </c>
      <c r="D2114" s="26">
        <v>513948216</v>
      </c>
      <c r="E2114" s="26" t="s">
        <v>203</v>
      </c>
      <c r="F2114" s="26" t="s">
        <v>2833</v>
      </c>
      <c r="G2114" s="26" t="s">
        <v>2834</v>
      </c>
      <c r="H2114" s="26" t="s">
        <v>69</v>
      </c>
      <c r="I2114" s="26" t="s">
        <v>67</v>
      </c>
      <c r="J2114" s="26" t="s">
        <v>51</v>
      </c>
      <c r="K2114" s="26" t="s">
        <v>51</v>
      </c>
      <c r="L2114" s="26" t="s">
        <v>433</v>
      </c>
      <c r="M2114" s="26" t="s">
        <v>165</v>
      </c>
      <c r="N2114" s="26" t="s">
        <v>84</v>
      </c>
      <c r="O2114" s="26" t="s">
        <v>57</v>
      </c>
      <c r="P2114" s="26" t="s">
        <v>531</v>
      </c>
      <c r="Q2114" s="57">
        <v>5000</v>
      </c>
      <c r="R2114" s="42">
        <v>1</v>
      </c>
      <c r="S2114" s="42">
        <v>1529</v>
      </c>
      <c r="T2114" s="42">
        <v>0</v>
      </c>
      <c r="U2114" s="42">
        <v>76.45</v>
      </c>
      <c r="V2114" s="43">
        <v>1.0854934599999999E-4</v>
      </c>
      <c r="W2114" s="43">
        <v>1.4151823674000001E-2</v>
      </c>
      <c r="X2114" s="43">
        <v>2.5787654823244029E-3</v>
      </c>
    </row>
    <row r="2115" spans="1:24" x14ac:dyDescent="0.2">
      <c r="A2115" s="26">
        <v>8861</v>
      </c>
      <c r="B2115" s="26">
        <v>9414</v>
      </c>
      <c r="C2115" s="26" t="s">
        <v>2835</v>
      </c>
      <c r="D2115" s="26">
        <v>511605719</v>
      </c>
      <c r="E2115" s="26" t="s">
        <v>203</v>
      </c>
      <c r="F2115" s="26" t="s">
        <v>2836</v>
      </c>
      <c r="G2115" s="26" t="s">
        <v>2837</v>
      </c>
      <c r="H2115" s="26" t="s">
        <v>69</v>
      </c>
      <c r="I2115" s="26" t="s">
        <v>67</v>
      </c>
      <c r="J2115" s="26" t="s">
        <v>51</v>
      </c>
      <c r="K2115" s="26" t="s">
        <v>51</v>
      </c>
      <c r="L2115" s="26" t="s">
        <v>433</v>
      </c>
      <c r="M2115" s="26" t="s">
        <v>165</v>
      </c>
      <c r="N2115" s="26" t="s">
        <v>357</v>
      </c>
      <c r="O2115" s="26" t="s">
        <v>57</v>
      </c>
      <c r="P2115" s="26" t="s">
        <v>531</v>
      </c>
      <c r="Q2115" s="57">
        <v>1570</v>
      </c>
      <c r="R2115" s="42">
        <v>1</v>
      </c>
      <c r="S2115" s="42">
        <v>1420</v>
      </c>
      <c r="T2115" s="42">
        <v>0</v>
      </c>
      <c r="U2115" s="42">
        <v>22.294</v>
      </c>
      <c r="V2115" s="43">
        <v>2.2449872830050001E-5</v>
      </c>
      <c r="W2115" s="43">
        <v>4.1268902149999998E-3</v>
      </c>
      <c r="X2115" s="43">
        <v>7.5200781769705998E-4</v>
      </c>
    </row>
    <row r="2116" spans="1:24" x14ac:dyDescent="0.2">
      <c r="A2116" s="26">
        <v>8861</v>
      </c>
      <c r="B2116" s="26">
        <v>9414</v>
      </c>
      <c r="C2116" s="26" t="s">
        <v>1472</v>
      </c>
      <c r="D2116" s="26">
        <v>510459928</v>
      </c>
      <c r="E2116" s="26" t="s">
        <v>203</v>
      </c>
      <c r="F2116" s="26" t="s">
        <v>2844</v>
      </c>
      <c r="G2116" s="26" t="s">
        <v>2845</v>
      </c>
      <c r="H2116" s="26" t="s">
        <v>69</v>
      </c>
      <c r="I2116" s="26" t="s">
        <v>67</v>
      </c>
      <c r="J2116" s="26" t="s">
        <v>51</v>
      </c>
      <c r="K2116" s="26" t="s">
        <v>51</v>
      </c>
      <c r="L2116" s="26" t="s">
        <v>433</v>
      </c>
      <c r="M2116" s="26" t="s">
        <v>165</v>
      </c>
      <c r="N2116" s="26" t="s">
        <v>87</v>
      </c>
      <c r="O2116" s="26" t="s">
        <v>57</v>
      </c>
      <c r="P2116" s="26" t="s">
        <v>531</v>
      </c>
      <c r="Q2116" s="57">
        <v>17000</v>
      </c>
      <c r="R2116" s="42">
        <v>1</v>
      </c>
      <c r="S2116" s="42">
        <v>249.4</v>
      </c>
      <c r="T2116" s="42">
        <v>0</v>
      </c>
      <c r="U2116" s="42">
        <v>42.398000000000003</v>
      </c>
      <c r="V2116" s="43">
        <v>1.8543165516416499E-5</v>
      </c>
      <c r="W2116" s="43">
        <v>7.8483848280000001E-3</v>
      </c>
      <c r="X2116" s="43">
        <v>1.4301438707598434E-3</v>
      </c>
    </row>
    <row r="2117" spans="1:24" x14ac:dyDescent="0.2">
      <c r="A2117" s="26">
        <v>8861</v>
      </c>
      <c r="B2117" s="26">
        <v>9414</v>
      </c>
      <c r="C2117" s="26" t="s">
        <v>1491</v>
      </c>
      <c r="D2117" s="26">
        <v>513775163</v>
      </c>
      <c r="E2117" s="26" t="s">
        <v>203</v>
      </c>
      <c r="F2117" s="26" t="s">
        <v>2846</v>
      </c>
      <c r="G2117" s="26" t="s">
        <v>2847</v>
      </c>
      <c r="H2117" s="26" t="s">
        <v>69</v>
      </c>
      <c r="I2117" s="26" t="s">
        <v>67</v>
      </c>
      <c r="J2117" s="26" t="s">
        <v>51</v>
      </c>
      <c r="K2117" s="26" t="s">
        <v>51</v>
      </c>
      <c r="L2117" s="26" t="s">
        <v>433</v>
      </c>
      <c r="M2117" s="26" t="s">
        <v>165</v>
      </c>
      <c r="N2117" s="26" t="s">
        <v>87</v>
      </c>
      <c r="O2117" s="26" t="s">
        <v>57</v>
      </c>
      <c r="P2117" s="26" t="s">
        <v>531</v>
      </c>
      <c r="Q2117" s="57">
        <v>240</v>
      </c>
      <c r="R2117" s="42">
        <v>1</v>
      </c>
      <c r="S2117" s="42">
        <v>5339</v>
      </c>
      <c r="T2117" s="42">
        <v>0</v>
      </c>
      <c r="U2117" s="42">
        <v>12.813599999999999</v>
      </c>
      <c r="V2117" s="43">
        <v>1.9209507938049001E-5</v>
      </c>
      <c r="W2117" s="43">
        <v>2.3719530119999999E-3</v>
      </c>
      <c r="X2117" s="43">
        <v>4.3222065904920814E-4</v>
      </c>
    </row>
    <row r="2118" spans="1:24" x14ac:dyDescent="0.2">
      <c r="A2118" s="26">
        <v>8861</v>
      </c>
      <c r="B2118" s="26">
        <v>9414</v>
      </c>
      <c r="C2118" s="26" t="s">
        <v>1533</v>
      </c>
      <c r="D2118" s="26">
        <v>560040545</v>
      </c>
      <c r="E2118" s="26" t="s">
        <v>203</v>
      </c>
      <c r="F2118" s="26" t="s">
        <v>2848</v>
      </c>
      <c r="G2118" s="26" t="s">
        <v>2849</v>
      </c>
      <c r="H2118" s="26" t="s">
        <v>69</v>
      </c>
      <c r="I2118" s="26" t="s">
        <v>67</v>
      </c>
      <c r="J2118" s="26" t="s">
        <v>51</v>
      </c>
      <c r="K2118" s="26" t="s">
        <v>51</v>
      </c>
      <c r="L2118" s="26" t="s">
        <v>433</v>
      </c>
      <c r="M2118" s="26" t="s">
        <v>165</v>
      </c>
      <c r="N2118" s="26" t="s">
        <v>84</v>
      </c>
      <c r="O2118" s="26" t="s">
        <v>57</v>
      </c>
      <c r="P2118" s="26" t="s">
        <v>531</v>
      </c>
      <c r="Q2118" s="57">
        <v>3139</v>
      </c>
      <c r="R2118" s="42">
        <v>1</v>
      </c>
      <c r="S2118" s="42">
        <v>1969</v>
      </c>
      <c r="T2118" s="42">
        <v>0</v>
      </c>
      <c r="U2118" s="42">
        <v>61.806910000000002</v>
      </c>
      <c r="V2118" s="43">
        <v>4.98728536163268E-5</v>
      </c>
      <c r="W2118" s="43">
        <v>1.1441209838E-2</v>
      </c>
      <c r="X2118" s="43">
        <v>2.0848335654300976E-3</v>
      </c>
    </row>
    <row r="2119" spans="1:24" x14ac:dyDescent="0.2">
      <c r="A2119" s="26">
        <v>8861</v>
      </c>
      <c r="B2119" s="26">
        <v>9414</v>
      </c>
      <c r="C2119" s="26" t="s">
        <v>2850</v>
      </c>
      <c r="D2119" s="26">
        <v>516854239</v>
      </c>
      <c r="E2119" s="26" t="s">
        <v>203</v>
      </c>
      <c r="F2119" s="26" t="s">
        <v>2851</v>
      </c>
      <c r="G2119" s="26" t="s">
        <v>2852</v>
      </c>
      <c r="H2119" s="26" t="s">
        <v>69</v>
      </c>
      <c r="I2119" s="26" t="s">
        <v>67</v>
      </c>
      <c r="J2119" s="26" t="s">
        <v>51</v>
      </c>
      <c r="K2119" s="26" t="s">
        <v>51</v>
      </c>
      <c r="L2119" s="26" t="s">
        <v>433</v>
      </c>
      <c r="M2119" s="26" t="s">
        <v>165</v>
      </c>
      <c r="N2119" s="26" t="s">
        <v>130</v>
      </c>
      <c r="O2119" s="26" t="s">
        <v>57</v>
      </c>
      <c r="P2119" s="26" t="s">
        <v>531</v>
      </c>
      <c r="Q2119" s="57">
        <v>12600</v>
      </c>
      <c r="R2119" s="42">
        <v>1</v>
      </c>
      <c r="S2119" s="42">
        <v>1175</v>
      </c>
      <c r="T2119" s="42">
        <v>0</v>
      </c>
      <c r="U2119" s="42">
        <v>148.05000000000001</v>
      </c>
      <c r="V2119" s="43">
        <v>3.17732499E-4</v>
      </c>
      <c r="W2119" s="43">
        <v>2.7405853433000001E-2</v>
      </c>
      <c r="X2119" s="43">
        <v>4.9939336776733531E-3</v>
      </c>
    </row>
    <row r="2120" spans="1:24" x14ac:dyDescent="0.2">
      <c r="A2120" s="26">
        <v>8861</v>
      </c>
      <c r="B2120" s="26">
        <v>9414</v>
      </c>
      <c r="C2120" s="26" t="s">
        <v>1433</v>
      </c>
      <c r="D2120" s="26">
        <v>520036658</v>
      </c>
      <c r="E2120" s="26" t="s">
        <v>203</v>
      </c>
      <c r="F2120" s="26" t="s">
        <v>2853</v>
      </c>
      <c r="G2120" s="26" t="s">
        <v>2854</v>
      </c>
      <c r="H2120" s="26" t="s">
        <v>69</v>
      </c>
      <c r="I2120" s="26" t="s">
        <v>67</v>
      </c>
      <c r="J2120" s="26" t="s">
        <v>51</v>
      </c>
      <c r="K2120" s="26" t="s">
        <v>51</v>
      </c>
      <c r="L2120" s="26" t="s">
        <v>433</v>
      </c>
      <c r="M2120" s="26" t="s">
        <v>165</v>
      </c>
      <c r="N2120" s="26" t="s">
        <v>87</v>
      </c>
      <c r="O2120" s="26" t="s">
        <v>57</v>
      </c>
      <c r="P2120" s="26" t="s">
        <v>531</v>
      </c>
      <c r="Q2120" s="57">
        <v>13730</v>
      </c>
      <c r="R2120" s="42">
        <v>1</v>
      </c>
      <c r="S2120" s="42">
        <v>94</v>
      </c>
      <c r="T2120" s="42">
        <v>0</v>
      </c>
      <c r="U2120" s="42">
        <v>12.9062</v>
      </c>
      <c r="V2120" s="43">
        <v>4.41973854021703E-6</v>
      </c>
      <c r="W2120" s="43">
        <v>2.3890943970000002E-3</v>
      </c>
      <c r="X2120" s="43">
        <v>4.3534418663146121E-4</v>
      </c>
    </row>
    <row r="2121" spans="1:24" x14ac:dyDescent="0.2">
      <c r="A2121" s="26">
        <v>8861</v>
      </c>
      <c r="B2121" s="26">
        <v>9414</v>
      </c>
      <c r="C2121" s="26" t="s">
        <v>2860</v>
      </c>
      <c r="D2121" s="26">
        <v>70769793</v>
      </c>
      <c r="E2121" s="26" t="s">
        <v>204</v>
      </c>
      <c r="F2121" s="26" t="s">
        <v>2861</v>
      </c>
      <c r="G2121" s="26" t="s">
        <v>2862</v>
      </c>
      <c r="H2121" s="26" t="s">
        <v>69</v>
      </c>
      <c r="I2121" s="26" t="s">
        <v>67</v>
      </c>
      <c r="J2121" s="26" t="s">
        <v>56</v>
      </c>
      <c r="K2121" s="26" t="s">
        <v>167</v>
      </c>
      <c r="L2121" s="26" t="s">
        <v>433</v>
      </c>
      <c r="M2121" s="26" t="s">
        <v>219</v>
      </c>
      <c r="N2121" s="26" t="s">
        <v>511</v>
      </c>
      <c r="O2121" s="26" t="s">
        <v>57</v>
      </c>
      <c r="P2121" s="26" t="s">
        <v>532</v>
      </c>
      <c r="Q2121" s="57">
        <v>250</v>
      </c>
      <c r="R2121" s="42">
        <v>3.6469999999999998</v>
      </c>
      <c r="S2121" s="42">
        <v>4202</v>
      </c>
      <c r="T2121" s="42">
        <v>0</v>
      </c>
      <c r="U2121" s="42">
        <v>38.311729999999997</v>
      </c>
      <c r="V2121" s="43">
        <v>5.4855929130528003E-6</v>
      </c>
      <c r="W2121" s="43">
        <v>7.0919666129999996E-3</v>
      </c>
      <c r="X2121" s="43">
        <v>1.2923082654301148E-3</v>
      </c>
    </row>
    <row r="2122" spans="1:24" x14ac:dyDescent="0.2">
      <c r="A2122" s="26">
        <v>8861</v>
      </c>
      <c r="B2122" s="26">
        <v>9414</v>
      </c>
      <c r="C2122" s="26" t="s">
        <v>2904</v>
      </c>
      <c r="D2122" s="26">
        <v>52046667</v>
      </c>
      <c r="E2122" s="26" t="s">
        <v>204</v>
      </c>
      <c r="F2122" s="26" t="s">
        <v>2905</v>
      </c>
      <c r="G2122" s="26" t="s">
        <v>2791</v>
      </c>
      <c r="H2122" s="26" t="s">
        <v>69</v>
      </c>
      <c r="I2122" s="26" t="s">
        <v>67</v>
      </c>
      <c r="J2122" s="26" t="s">
        <v>56</v>
      </c>
      <c r="K2122" s="26" t="s">
        <v>51</v>
      </c>
      <c r="L2122" s="26" t="s">
        <v>433</v>
      </c>
      <c r="M2122" s="26" t="s">
        <v>219</v>
      </c>
      <c r="N2122" s="26" t="s">
        <v>470</v>
      </c>
      <c r="O2122" s="26" t="s">
        <v>57</v>
      </c>
      <c r="P2122" s="26" t="s">
        <v>532</v>
      </c>
      <c r="Q2122" s="57">
        <v>450</v>
      </c>
      <c r="R2122" s="42">
        <v>3.6469999999999998</v>
      </c>
      <c r="S2122" s="42">
        <v>2916</v>
      </c>
      <c r="T2122" s="42">
        <v>0</v>
      </c>
      <c r="U2122" s="42">
        <v>47.855930000000001</v>
      </c>
      <c r="V2122" s="43">
        <v>1.23404262904281E-5</v>
      </c>
      <c r="W2122" s="43">
        <v>8.8587139709999999E-3</v>
      </c>
      <c r="X2122" s="43">
        <v>1.6142474873581799E-3</v>
      </c>
    </row>
    <row r="2123" spans="1:24" x14ac:dyDescent="0.2">
      <c r="A2123" s="26">
        <v>8861</v>
      </c>
      <c r="B2123" s="26">
        <v>9414</v>
      </c>
      <c r="C2123" s="26" t="s">
        <v>2906</v>
      </c>
      <c r="D2123" s="26">
        <v>66296534</v>
      </c>
      <c r="E2123" s="26" t="s">
        <v>204</v>
      </c>
      <c r="F2123" s="26" t="s">
        <v>2907</v>
      </c>
      <c r="G2123" s="26" t="s">
        <v>2908</v>
      </c>
      <c r="H2123" s="26" t="s">
        <v>69</v>
      </c>
      <c r="I2123" s="26" t="s">
        <v>67</v>
      </c>
      <c r="J2123" s="26" t="s">
        <v>56</v>
      </c>
      <c r="K2123" s="26" t="s">
        <v>51</v>
      </c>
      <c r="L2123" s="26" t="s">
        <v>433</v>
      </c>
      <c r="M2123" s="26" t="s">
        <v>226</v>
      </c>
      <c r="N2123" s="26" t="s">
        <v>455</v>
      </c>
      <c r="O2123" s="26" t="s">
        <v>57</v>
      </c>
      <c r="P2123" s="26" t="s">
        <v>535</v>
      </c>
      <c r="Q2123" s="57">
        <v>6000</v>
      </c>
      <c r="R2123" s="42">
        <v>4.5743</v>
      </c>
      <c r="S2123" s="42">
        <v>110.4</v>
      </c>
      <c r="T2123" s="42">
        <v>0</v>
      </c>
      <c r="U2123" s="42">
        <v>30.300160000000002</v>
      </c>
      <c r="V2123" s="43">
        <v>3.6281564057470199E-6</v>
      </c>
      <c r="W2123" s="43">
        <v>5.6089276860000004E-3</v>
      </c>
      <c r="X2123" s="43">
        <v>1.0220667981282745E-3</v>
      </c>
    </row>
    <row r="2124" spans="1:24" x14ac:dyDescent="0.2">
      <c r="A2124" s="26">
        <v>8861</v>
      </c>
      <c r="B2124" s="26">
        <v>9420</v>
      </c>
      <c r="C2124" s="26" t="s">
        <v>1403</v>
      </c>
      <c r="D2124" s="26">
        <v>520034257</v>
      </c>
      <c r="E2124" s="26" t="s">
        <v>203</v>
      </c>
      <c r="F2124" s="26" t="s">
        <v>2561</v>
      </c>
      <c r="G2124" s="26" t="s">
        <v>2562</v>
      </c>
      <c r="H2124" s="26" t="s">
        <v>69</v>
      </c>
      <c r="I2124" s="26" t="s">
        <v>67</v>
      </c>
      <c r="J2124" s="26" t="s">
        <v>51</v>
      </c>
      <c r="K2124" s="26" t="s">
        <v>51</v>
      </c>
      <c r="L2124" s="26" t="s">
        <v>433</v>
      </c>
      <c r="M2124" s="26" t="s">
        <v>165</v>
      </c>
      <c r="N2124" s="26" t="s">
        <v>373</v>
      </c>
      <c r="O2124" s="26" t="s">
        <v>57</v>
      </c>
      <c r="P2124" s="26" t="s">
        <v>531</v>
      </c>
      <c r="Q2124" s="57">
        <v>61450</v>
      </c>
      <c r="R2124" s="42">
        <v>1</v>
      </c>
      <c r="S2124" s="42">
        <v>500.6</v>
      </c>
      <c r="T2124" s="42">
        <v>0</v>
      </c>
      <c r="U2124" s="42">
        <v>307.61869999999999</v>
      </c>
      <c r="V2124" s="43">
        <v>2.2995506499999999E-4</v>
      </c>
      <c r="W2124" s="43">
        <v>2.8643438249999998E-3</v>
      </c>
      <c r="X2124" s="43">
        <v>1.0296736722258798E-3</v>
      </c>
    </row>
    <row r="2125" spans="1:24" x14ac:dyDescent="0.2">
      <c r="A2125" s="26">
        <v>8861</v>
      </c>
      <c r="B2125" s="26">
        <v>9420</v>
      </c>
      <c r="C2125" s="26" t="s">
        <v>2563</v>
      </c>
      <c r="D2125" s="26">
        <v>520034695</v>
      </c>
      <c r="E2125" s="26" t="s">
        <v>203</v>
      </c>
      <c r="F2125" s="26" t="s">
        <v>2564</v>
      </c>
      <c r="G2125" s="26" t="s">
        <v>2565</v>
      </c>
      <c r="H2125" s="26" t="s">
        <v>69</v>
      </c>
      <c r="I2125" s="26" t="s">
        <v>67</v>
      </c>
      <c r="J2125" s="26" t="s">
        <v>51</v>
      </c>
      <c r="K2125" s="26" t="s">
        <v>51</v>
      </c>
      <c r="L2125" s="26" t="s">
        <v>433</v>
      </c>
      <c r="M2125" s="26" t="s">
        <v>165</v>
      </c>
      <c r="N2125" s="26" t="s">
        <v>125</v>
      </c>
      <c r="O2125" s="26" t="s">
        <v>57</v>
      </c>
      <c r="P2125" s="26" t="s">
        <v>531</v>
      </c>
      <c r="Q2125" s="57">
        <v>30821</v>
      </c>
      <c r="R2125" s="42">
        <v>1</v>
      </c>
      <c r="S2125" s="42">
        <v>6841</v>
      </c>
      <c r="T2125" s="42">
        <v>0</v>
      </c>
      <c r="U2125" s="42">
        <v>2108.46461</v>
      </c>
      <c r="V2125" s="43">
        <v>4.3056970799999999E-4</v>
      </c>
      <c r="W2125" s="43">
        <v>1.9632641276999999E-2</v>
      </c>
      <c r="X2125" s="43">
        <v>7.0575374570434352E-3</v>
      </c>
    </row>
    <row r="2126" spans="1:24" x14ac:dyDescent="0.2">
      <c r="A2126" s="26">
        <v>8861</v>
      </c>
      <c r="B2126" s="26">
        <v>9420</v>
      </c>
      <c r="C2126" s="26" t="s">
        <v>1406</v>
      </c>
      <c r="D2126" s="26">
        <v>520036120</v>
      </c>
      <c r="E2126" s="26" t="s">
        <v>203</v>
      </c>
      <c r="F2126" s="26" t="s">
        <v>2566</v>
      </c>
      <c r="G2126" s="26" t="s">
        <v>2567</v>
      </c>
      <c r="H2126" s="26" t="s">
        <v>69</v>
      </c>
      <c r="I2126" s="26" t="s">
        <v>67</v>
      </c>
      <c r="J2126" s="26" t="s">
        <v>51</v>
      </c>
      <c r="K2126" s="26" t="s">
        <v>51</v>
      </c>
      <c r="L2126" s="26" t="s">
        <v>433</v>
      </c>
      <c r="M2126" s="26" t="s">
        <v>165</v>
      </c>
      <c r="N2126" s="26" t="s">
        <v>141</v>
      </c>
      <c r="O2126" s="26" t="s">
        <v>57</v>
      </c>
      <c r="P2126" s="26" t="s">
        <v>531</v>
      </c>
      <c r="Q2126" s="57">
        <v>15556</v>
      </c>
      <c r="R2126" s="42">
        <v>1</v>
      </c>
      <c r="S2126" s="42">
        <v>8570</v>
      </c>
      <c r="T2126" s="42">
        <v>0</v>
      </c>
      <c r="U2126" s="42">
        <v>1333.1492000000001</v>
      </c>
      <c r="V2126" s="43">
        <v>1.95911978E-4</v>
      </c>
      <c r="W2126" s="43">
        <v>1.2413412057000001E-2</v>
      </c>
      <c r="X2126" s="43">
        <v>4.4623705658628481E-3</v>
      </c>
    </row>
    <row r="2127" spans="1:24" x14ac:dyDescent="0.2">
      <c r="A2127" s="26">
        <v>8861</v>
      </c>
      <c r="B2127" s="26">
        <v>9420</v>
      </c>
      <c r="C2127" s="26" t="s">
        <v>1752</v>
      </c>
      <c r="D2127" s="26">
        <v>520024126</v>
      </c>
      <c r="E2127" s="26" t="s">
        <v>203</v>
      </c>
      <c r="F2127" s="26" t="s">
        <v>2568</v>
      </c>
      <c r="G2127" s="26" t="s">
        <v>2569</v>
      </c>
      <c r="H2127" s="26" t="s">
        <v>69</v>
      </c>
      <c r="I2127" s="26" t="s">
        <v>67</v>
      </c>
      <c r="J2127" s="26" t="s">
        <v>51</v>
      </c>
      <c r="K2127" s="26" t="s">
        <v>51</v>
      </c>
      <c r="L2127" s="26" t="s">
        <v>433</v>
      </c>
      <c r="M2127" s="26" t="s">
        <v>165</v>
      </c>
      <c r="N2127" s="26" t="s">
        <v>357</v>
      </c>
      <c r="O2127" s="26" t="s">
        <v>57</v>
      </c>
      <c r="P2127" s="26" t="s">
        <v>531</v>
      </c>
      <c r="Q2127" s="57">
        <v>190742</v>
      </c>
      <c r="R2127" s="42">
        <v>1</v>
      </c>
      <c r="S2127" s="42">
        <v>1089</v>
      </c>
      <c r="T2127" s="42">
        <v>0</v>
      </c>
      <c r="U2127" s="42">
        <v>2077.1803799999998</v>
      </c>
      <c r="V2127" s="43">
        <v>2.5876422200000001E-4</v>
      </c>
      <c r="W2127" s="43">
        <v>1.9341343019999999E-2</v>
      </c>
      <c r="X2127" s="43">
        <v>6.9528216254413286E-3</v>
      </c>
    </row>
    <row r="2128" spans="1:24" x14ac:dyDescent="0.2">
      <c r="A2128" s="26">
        <v>8861</v>
      </c>
      <c r="B2128" s="26">
        <v>9420</v>
      </c>
      <c r="C2128" s="26" t="s">
        <v>744</v>
      </c>
      <c r="D2128" s="26">
        <v>520031931</v>
      </c>
      <c r="E2128" s="26" t="s">
        <v>203</v>
      </c>
      <c r="F2128" s="26" t="s">
        <v>2570</v>
      </c>
      <c r="G2128" s="26" t="s">
        <v>2571</v>
      </c>
      <c r="H2128" s="26" t="s">
        <v>69</v>
      </c>
      <c r="I2128" s="26" t="s">
        <v>67</v>
      </c>
      <c r="J2128" s="26" t="s">
        <v>51</v>
      </c>
      <c r="K2128" s="26" t="s">
        <v>51</v>
      </c>
      <c r="L2128" s="26" t="s">
        <v>433</v>
      </c>
      <c r="M2128" s="26" t="s">
        <v>165</v>
      </c>
      <c r="N2128" s="26" t="s">
        <v>133</v>
      </c>
      <c r="O2128" s="26" t="s">
        <v>57</v>
      </c>
      <c r="P2128" s="26" t="s">
        <v>531</v>
      </c>
      <c r="Q2128" s="57">
        <v>748627</v>
      </c>
      <c r="R2128" s="42">
        <v>1</v>
      </c>
      <c r="S2128" s="42">
        <v>519</v>
      </c>
      <c r="T2128" s="42">
        <v>0</v>
      </c>
      <c r="U2128" s="42">
        <v>3885.3741300000002</v>
      </c>
      <c r="V2128" s="43">
        <v>2.7041703700000002E-4</v>
      </c>
      <c r="W2128" s="43">
        <v>3.6178058744E-2</v>
      </c>
      <c r="X2128" s="43">
        <v>1.3005280395530354E-2</v>
      </c>
    </row>
    <row r="2129" spans="1:24" x14ac:dyDescent="0.2">
      <c r="A2129" s="26">
        <v>8861</v>
      </c>
      <c r="B2129" s="26">
        <v>9420</v>
      </c>
      <c r="C2129" s="26" t="s">
        <v>1786</v>
      </c>
      <c r="D2129" s="26">
        <v>550010003</v>
      </c>
      <c r="E2129" s="26" t="s">
        <v>205</v>
      </c>
      <c r="F2129" s="26" t="s">
        <v>2572</v>
      </c>
      <c r="G2129" s="26" t="s">
        <v>2573</v>
      </c>
      <c r="H2129" s="26" t="s">
        <v>69</v>
      </c>
      <c r="I2129" s="26" t="s">
        <v>212</v>
      </c>
      <c r="J2129" s="26" t="s">
        <v>51</v>
      </c>
      <c r="K2129" s="26" t="s">
        <v>51</v>
      </c>
      <c r="L2129" s="26" t="s">
        <v>433</v>
      </c>
      <c r="M2129" s="26" t="s">
        <v>165</v>
      </c>
      <c r="N2129" s="26" t="s">
        <v>140</v>
      </c>
      <c r="O2129" s="26" t="s">
        <v>57</v>
      </c>
      <c r="P2129" s="26" t="s">
        <v>531</v>
      </c>
      <c r="Q2129" s="57">
        <v>187730</v>
      </c>
      <c r="R2129" s="42">
        <v>1</v>
      </c>
      <c r="S2129" s="42">
        <v>189.7</v>
      </c>
      <c r="T2129" s="42">
        <v>0</v>
      </c>
      <c r="U2129" s="42">
        <v>356.12380999999999</v>
      </c>
      <c r="V2129" s="43">
        <v>7.2321871498244502E-5</v>
      </c>
      <c r="W2129" s="43">
        <v>3.315991636E-3</v>
      </c>
      <c r="X2129" s="43">
        <v>1.1920319252690798E-3</v>
      </c>
    </row>
    <row r="2130" spans="1:24" x14ac:dyDescent="0.2">
      <c r="A2130" s="26">
        <v>8861</v>
      </c>
      <c r="B2130" s="26">
        <v>9420</v>
      </c>
      <c r="C2130" s="26" t="s">
        <v>861</v>
      </c>
      <c r="D2130" s="26">
        <v>520036690</v>
      </c>
      <c r="E2130" s="26" t="s">
        <v>203</v>
      </c>
      <c r="F2130" s="26" t="s">
        <v>2574</v>
      </c>
      <c r="G2130" s="26" t="s">
        <v>2575</v>
      </c>
      <c r="H2130" s="26" t="s">
        <v>69</v>
      </c>
      <c r="I2130" s="26" t="s">
        <v>67</v>
      </c>
      <c r="J2130" s="26" t="s">
        <v>51</v>
      </c>
      <c r="K2130" s="26" t="s">
        <v>51</v>
      </c>
      <c r="L2130" s="26" t="s">
        <v>433</v>
      </c>
      <c r="M2130" s="26" t="s">
        <v>165</v>
      </c>
      <c r="N2130" s="26" t="s">
        <v>125</v>
      </c>
      <c r="O2130" s="26" t="s">
        <v>57</v>
      </c>
      <c r="P2130" s="26" t="s">
        <v>531</v>
      </c>
      <c r="Q2130" s="57">
        <v>583</v>
      </c>
      <c r="R2130" s="42">
        <v>1</v>
      </c>
      <c r="S2130" s="42">
        <v>30600</v>
      </c>
      <c r="T2130" s="42">
        <v>0</v>
      </c>
      <c r="U2130" s="42">
        <v>178.398</v>
      </c>
      <c r="V2130" s="43">
        <v>3.8023391494773901E-5</v>
      </c>
      <c r="W2130" s="43">
        <v>1.6611253140000001E-3</v>
      </c>
      <c r="X2130" s="43">
        <v>5.9714095332225416E-4</v>
      </c>
    </row>
    <row r="2131" spans="1:24" x14ac:dyDescent="0.2">
      <c r="A2131" s="26">
        <v>8861</v>
      </c>
      <c r="B2131" s="26">
        <v>9420</v>
      </c>
      <c r="C2131" s="26" t="s">
        <v>2576</v>
      </c>
      <c r="D2131" s="26">
        <v>520036153</v>
      </c>
      <c r="E2131" s="26" t="s">
        <v>203</v>
      </c>
      <c r="F2131" s="26" t="s">
        <v>2577</v>
      </c>
      <c r="G2131" s="26" t="s">
        <v>2578</v>
      </c>
      <c r="H2131" s="26" t="s">
        <v>69</v>
      </c>
      <c r="I2131" s="26" t="s">
        <v>67</v>
      </c>
      <c r="J2131" s="26" t="s">
        <v>51</v>
      </c>
      <c r="K2131" s="26" t="s">
        <v>51</v>
      </c>
      <c r="L2131" s="26" t="s">
        <v>433</v>
      </c>
      <c r="M2131" s="26" t="s">
        <v>165</v>
      </c>
      <c r="N2131" s="26" t="s">
        <v>360</v>
      </c>
      <c r="O2131" s="26" t="s">
        <v>57</v>
      </c>
      <c r="P2131" s="26" t="s">
        <v>531</v>
      </c>
      <c r="Q2131" s="57">
        <v>21000</v>
      </c>
      <c r="R2131" s="42">
        <v>1</v>
      </c>
      <c r="S2131" s="42">
        <v>2982</v>
      </c>
      <c r="T2131" s="42">
        <v>0</v>
      </c>
      <c r="U2131" s="42">
        <v>626.22</v>
      </c>
      <c r="V2131" s="43">
        <v>8.4435973300000004E-4</v>
      </c>
      <c r="W2131" s="43">
        <v>5.8309504279999997E-3</v>
      </c>
      <c r="X2131" s="43">
        <v>2.0961087444335809E-3</v>
      </c>
    </row>
    <row r="2132" spans="1:24" x14ac:dyDescent="0.2">
      <c r="A2132" s="26">
        <v>8861</v>
      </c>
      <c r="B2132" s="26">
        <v>9420</v>
      </c>
      <c r="C2132" s="26" t="s">
        <v>2579</v>
      </c>
      <c r="D2132" s="26">
        <v>520036872</v>
      </c>
      <c r="E2132" s="26" t="s">
        <v>203</v>
      </c>
      <c r="F2132" s="26" t="s">
        <v>2580</v>
      </c>
      <c r="G2132" s="26" t="s">
        <v>2581</v>
      </c>
      <c r="H2132" s="26" t="s">
        <v>69</v>
      </c>
      <c r="I2132" s="26" t="s">
        <v>67</v>
      </c>
      <c r="J2132" s="26" t="s">
        <v>51</v>
      </c>
      <c r="K2132" s="26" t="s">
        <v>51</v>
      </c>
      <c r="L2132" s="26" t="s">
        <v>433</v>
      </c>
      <c r="M2132" s="26" t="s">
        <v>165</v>
      </c>
      <c r="N2132" s="26" t="s">
        <v>126</v>
      </c>
      <c r="O2132" s="26" t="s">
        <v>57</v>
      </c>
      <c r="P2132" s="26" t="s">
        <v>531</v>
      </c>
      <c r="Q2132" s="57">
        <v>3197</v>
      </c>
      <c r="R2132" s="42">
        <v>1</v>
      </c>
      <c r="S2132" s="42">
        <v>62120</v>
      </c>
      <c r="T2132" s="42">
        <v>0</v>
      </c>
      <c r="U2132" s="42">
        <v>1985.9764</v>
      </c>
      <c r="V2132" s="43">
        <v>5.0851691875712902E-5</v>
      </c>
      <c r="W2132" s="43">
        <v>1.8492111302E-2</v>
      </c>
      <c r="X2132" s="43">
        <v>6.6475399991675821E-3</v>
      </c>
    </row>
    <row r="2133" spans="1:24" x14ac:dyDescent="0.2">
      <c r="A2133" s="26">
        <v>8861</v>
      </c>
      <c r="B2133" s="26">
        <v>9420</v>
      </c>
      <c r="C2133" s="26" t="s">
        <v>2582</v>
      </c>
      <c r="D2133" s="26">
        <v>520027830</v>
      </c>
      <c r="E2133" s="26" t="s">
        <v>203</v>
      </c>
      <c r="F2133" s="26" t="s">
        <v>2583</v>
      </c>
      <c r="G2133" s="26" t="s">
        <v>2584</v>
      </c>
      <c r="H2133" s="26" t="s">
        <v>69</v>
      </c>
      <c r="I2133" s="26" t="s">
        <v>67</v>
      </c>
      <c r="J2133" s="26" t="s">
        <v>51</v>
      </c>
      <c r="K2133" s="26" t="s">
        <v>51</v>
      </c>
      <c r="L2133" s="26" t="s">
        <v>433</v>
      </c>
      <c r="M2133" s="26" t="s">
        <v>165</v>
      </c>
      <c r="N2133" s="26" t="s">
        <v>138</v>
      </c>
      <c r="O2133" s="26" t="s">
        <v>57</v>
      </c>
      <c r="P2133" s="26" t="s">
        <v>531</v>
      </c>
      <c r="Q2133" s="57">
        <v>87060</v>
      </c>
      <c r="R2133" s="42">
        <v>1</v>
      </c>
      <c r="S2133" s="42">
        <v>1800</v>
      </c>
      <c r="T2133" s="42">
        <v>0</v>
      </c>
      <c r="U2133" s="42">
        <v>1567.08</v>
      </c>
      <c r="V2133" s="43">
        <v>6.7476531844750493E-5</v>
      </c>
      <c r="W2133" s="43">
        <v>1.4591622428E-2</v>
      </c>
      <c r="X2133" s="43">
        <v>5.2453931385566992E-3</v>
      </c>
    </row>
    <row r="2134" spans="1:24" x14ac:dyDescent="0.2">
      <c r="A2134" s="26">
        <v>8861</v>
      </c>
      <c r="B2134" s="26">
        <v>9420</v>
      </c>
      <c r="C2134" s="26" t="s">
        <v>864</v>
      </c>
      <c r="D2134" s="26">
        <v>520037789</v>
      </c>
      <c r="E2134" s="26" t="s">
        <v>203</v>
      </c>
      <c r="F2134" s="26" t="s">
        <v>2585</v>
      </c>
      <c r="G2134" s="26" t="s">
        <v>2586</v>
      </c>
      <c r="H2134" s="26" t="s">
        <v>69</v>
      </c>
      <c r="I2134" s="26" t="s">
        <v>67</v>
      </c>
      <c r="J2134" s="26" t="s">
        <v>51</v>
      </c>
      <c r="K2134" s="26" t="s">
        <v>51</v>
      </c>
      <c r="L2134" s="26" t="s">
        <v>433</v>
      </c>
      <c r="M2134" s="26" t="s">
        <v>165</v>
      </c>
      <c r="N2134" s="26" t="s">
        <v>357</v>
      </c>
      <c r="O2134" s="26" t="s">
        <v>57</v>
      </c>
      <c r="P2134" s="26" t="s">
        <v>531</v>
      </c>
      <c r="Q2134" s="57">
        <v>5953</v>
      </c>
      <c r="R2134" s="42">
        <v>1</v>
      </c>
      <c r="S2134" s="42">
        <v>32400</v>
      </c>
      <c r="T2134" s="42">
        <v>0</v>
      </c>
      <c r="U2134" s="42">
        <v>1928.7719999999999</v>
      </c>
      <c r="V2134" s="43">
        <v>1.25112931E-4</v>
      </c>
      <c r="W2134" s="43">
        <v>1.7959461401999999E-2</v>
      </c>
      <c r="X2134" s="43">
        <v>6.456063133113997E-3</v>
      </c>
    </row>
    <row r="2135" spans="1:24" x14ac:dyDescent="0.2">
      <c r="A2135" s="26">
        <v>8861</v>
      </c>
      <c r="B2135" s="26">
        <v>9420</v>
      </c>
      <c r="C2135" s="26" t="s">
        <v>1677</v>
      </c>
      <c r="D2135" s="26">
        <v>520038332</v>
      </c>
      <c r="E2135" s="26" t="s">
        <v>203</v>
      </c>
      <c r="F2135" s="26" t="s">
        <v>2587</v>
      </c>
      <c r="G2135" s="26" t="s">
        <v>2588</v>
      </c>
      <c r="H2135" s="26" t="s">
        <v>69</v>
      </c>
      <c r="I2135" s="26" t="s">
        <v>67</v>
      </c>
      <c r="J2135" s="26" t="s">
        <v>51</v>
      </c>
      <c r="K2135" s="26" t="s">
        <v>51</v>
      </c>
      <c r="L2135" s="26" t="s">
        <v>433</v>
      </c>
      <c r="M2135" s="26" t="s">
        <v>165</v>
      </c>
      <c r="N2135" s="26" t="s">
        <v>357</v>
      </c>
      <c r="O2135" s="26" t="s">
        <v>57</v>
      </c>
      <c r="P2135" s="26" t="s">
        <v>531</v>
      </c>
      <c r="Q2135" s="57">
        <v>89250</v>
      </c>
      <c r="R2135" s="42">
        <v>1</v>
      </c>
      <c r="S2135" s="42">
        <v>230</v>
      </c>
      <c r="T2135" s="42">
        <v>0</v>
      </c>
      <c r="U2135" s="42">
        <v>205.27500000000001</v>
      </c>
      <c r="V2135" s="43">
        <v>2.7687068799999999E-4</v>
      </c>
      <c r="W2135" s="43">
        <v>1.9113863319999999E-3</v>
      </c>
      <c r="X2135" s="43">
        <v>6.8710472759350282E-4</v>
      </c>
    </row>
    <row r="2136" spans="1:24" x14ac:dyDescent="0.2">
      <c r="A2136" s="26">
        <v>8861</v>
      </c>
      <c r="B2136" s="26">
        <v>9420</v>
      </c>
      <c r="C2136" s="26" t="s">
        <v>1416</v>
      </c>
      <c r="D2136" s="26">
        <v>520038274</v>
      </c>
      <c r="E2136" s="26" t="s">
        <v>203</v>
      </c>
      <c r="F2136" s="26" t="s">
        <v>2589</v>
      </c>
      <c r="G2136" s="26" t="s">
        <v>2590</v>
      </c>
      <c r="H2136" s="26" t="s">
        <v>69</v>
      </c>
      <c r="I2136" s="26" t="s">
        <v>67</v>
      </c>
      <c r="J2136" s="26" t="s">
        <v>51</v>
      </c>
      <c r="K2136" s="26" t="s">
        <v>51</v>
      </c>
      <c r="L2136" s="26" t="s">
        <v>433</v>
      </c>
      <c r="M2136" s="26" t="s">
        <v>165</v>
      </c>
      <c r="N2136" s="26" t="s">
        <v>84</v>
      </c>
      <c r="O2136" s="26" t="s">
        <v>57</v>
      </c>
      <c r="P2136" s="26" t="s">
        <v>531</v>
      </c>
      <c r="Q2136" s="57">
        <v>67787</v>
      </c>
      <c r="R2136" s="42">
        <v>1</v>
      </c>
      <c r="S2136" s="42">
        <v>2167</v>
      </c>
      <c r="T2136" s="42">
        <v>0</v>
      </c>
      <c r="U2136" s="42">
        <v>1468.9442899999999</v>
      </c>
      <c r="V2136" s="43">
        <v>2.4014127499999999E-4</v>
      </c>
      <c r="W2136" s="43">
        <v>1.3677846981E-2</v>
      </c>
      <c r="X2136" s="43">
        <v>4.9169093471220626E-3</v>
      </c>
    </row>
    <row r="2137" spans="1:24" x14ac:dyDescent="0.2">
      <c r="A2137" s="26">
        <v>8861</v>
      </c>
      <c r="B2137" s="26">
        <v>9420</v>
      </c>
      <c r="C2137" s="26" t="s">
        <v>1828</v>
      </c>
      <c r="D2137" s="26">
        <v>520038894</v>
      </c>
      <c r="E2137" s="26" t="s">
        <v>203</v>
      </c>
      <c r="F2137" s="26" t="s">
        <v>2594</v>
      </c>
      <c r="G2137" s="26" t="s">
        <v>2595</v>
      </c>
      <c r="H2137" s="26" t="s">
        <v>69</v>
      </c>
      <c r="I2137" s="26" t="s">
        <v>67</v>
      </c>
      <c r="J2137" s="26" t="s">
        <v>51</v>
      </c>
      <c r="K2137" s="26" t="s">
        <v>51</v>
      </c>
      <c r="L2137" s="26" t="s">
        <v>433</v>
      </c>
      <c r="M2137" s="26" t="s">
        <v>165</v>
      </c>
      <c r="N2137" s="26" t="s">
        <v>358</v>
      </c>
      <c r="O2137" s="26" t="s">
        <v>57</v>
      </c>
      <c r="P2137" s="26" t="s">
        <v>531</v>
      </c>
      <c r="Q2137" s="57">
        <v>4619</v>
      </c>
      <c r="R2137" s="42">
        <v>1</v>
      </c>
      <c r="S2137" s="42">
        <v>16650</v>
      </c>
      <c r="T2137" s="42">
        <v>0</v>
      </c>
      <c r="U2137" s="42">
        <v>769.06349999999998</v>
      </c>
      <c r="V2137" s="43">
        <v>2.24185124E-4</v>
      </c>
      <c r="W2137" s="43">
        <v>7.1610155289999998E-3</v>
      </c>
      <c r="X2137" s="43">
        <v>2.5742402468376855E-3</v>
      </c>
    </row>
    <row r="2138" spans="1:24" x14ac:dyDescent="0.2">
      <c r="A2138" s="26">
        <v>8861</v>
      </c>
      <c r="B2138" s="26">
        <v>9420</v>
      </c>
      <c r="C2138" s="26" t="s">
        <v>2596</v>
      </c>
      <c r="D2138" s="26">
        <v>550012777</v>
      </c>
      <c r="E2138" s="26" t="s">
        <v>205</v>
      </c>
      <c r="F2138" s="26" t="s">
        <v>2597</v>
      </c>
      <c r="G2138" s="26" t="s">
        <v>2598</v>
      </c>
      <c r="H2138" s="26" t="s">
        <v>69</v>
      </c>
      <c r="I2138" s="26" t="s">
        <v>212</v>
      </c>
      <c r="J2138" s="26" t="s">
        <v>51</v>
      </c>
      <c r="K2138" s="26" t="s">
        <v>51</v>
      </c>
      <c r="L2138" s="26" t="s">
        <v>433</v>
      </c>
      <c r="M2138" s="26" t="s">
        <v>165</v>
      </c>
      <c r="N2138" s="26" t="s">
        <v>140</v>
      </c>
      <c r="O2138" s="26" t="s">
        <v>57</v>
      </c>
      <c r="P2138" s="26" t="s">
        <v>531</v>
      </c>
      <c r="Q2138" s="57">
        <v>77870</v>
      </c>
      <c r="R2138" s="42">
        <v>1</v>
      </c>
      <c r="S2138" s="42">
        <v>340.9</v>
      </c>
      <c r="T2138" s="42">
        <v>0</v>
      </c>
      <c r="U2138" s="42">
        <v>265.45882999999998</v>
      </c>
      <c r="V2138" s="43">
        <v>6.92873024431219E-5</v>
      </c>
      <c r="W2138" s="43">
        <v>2.4717787330000001E-3</v>
      </c>
      <c r="X2138" s="43">
        <v>8.8855446145141858E-4</v>
      </c>
    </row>
    <row r="2139" spans="1:24" x14ac:dyDescent="0.2">
      <c r="A2139" s="26">
        <v>8861</v>
      </c>
      <c r="B2139" s="26">
        <v>9420</v>
      </c>
      <c r="C2139" s="26" t="s">
        <v>873</v>
      </c>
      <c r="D2139" s="26">
        <v>520038910</v>
      </c>
      <c r="E2139" s="26" t="s">
        <v>203</v>
      </c>
      <c r="F2139" s="26" t="s">
        <v>2599</v>
      </c>
      <c r="G2139" s="26" t="s">
        <v>2600</v>
      </c>
      <c r="H2139" s="26" t="s">
        <v>69</v>
      </c>
      <c r="I2139" s="26" t="s">
        <v>67</v>
      </c>
      <c r="J2139" s="26" t="s">
        <v>51</v>
      </c>
      <c r="K2139" s="26" t="s">
        <v>51</v>
      </c>
      <c r="L2139" s="26" t="s">
        <v>433</v>
      </c>
      <c r="M2139" s="26" t="s">
        <v>165</v>
      </c>
      <c r="N2139" s="26" t="s">
        <v>357</v>
      </c>
      <c r="O2139" s="26" t="s">
        <v>57</v>
      </c>
      <c r="P2139" s="26" t="s">
        <v>531</v>
      </c>
      <c r="Q2139" s="57">
        <v>6733</v>
      </c>
      <c r="R2139" s="42">
        <v>1</v>
      </c>
      <c r="S2139" s="42">
        <v>16110</v>
      </c>
      <c r="T2139" s="42">
        <v>0</v>
      </c>
      <c r="U2139" s="42">
        <v>1084.6863000000001</v>
      </c>
      <c r="V2139" s="43">
        <v>3.8001722299999999E-4</v>
      </c>
      <c r="W2139" s="43">
        <v>1.0099888289999999E-2</v>
      </c>
      <c r="X2139" s="43">
        <v>3.6307055641744222E-3</v>
      </c>
    </row>
    <row r="2140" spans="1:24" x14ac:dyDescent="0.2">
      <c r="A2140" s="26">
        <v>8861</v>
      </c>
      <c r="B2140" s="26">
        <v>9420</v>
      </c>
      <c r="C2140" s="26" t="s">
        <v>1600</v>
      </c>
      <c r="D2140" s="26">
        <v>520039660</v>
      </c>
      <c r="E2140" s="26" t="s">
        <v>203</v>
      </c>
      <c r="F2140" s="26" t="s">
        <v>2606</v>
      </c>
      <c r="G2140" s="26" t="s">
        <v>2607</v>
      </c>
      <c r="H2140" s="26" t="s">
        <v>69</v>
      </c>
      <c r="I2140" s="26" t="s">
        <v>67</v>
      </c>
      <c r="J2140" s="26" t="s">
        <v>51</v>
      </c>
      <c r="K2140" s="26" t="s">
        <v>51</v>
      </c>
      <c r="L2140" s="26" t="s">
        <v>433</v>
      </c>
      <c r="M2140" s="26" t="s">
        <v>165</v>
      </c>
      <c r="N2140" s="26" t="s">
        <v>84</v>
      </c>
      <c r="O2140" s="26" t="s">
        <v>57</v>
      </c>
      <c r="P2140" s="26" t="s">
        <v>531</v>
      </c>
      <c r="Q2140" s="57">
        <v>79040</v>
      </c>
      <c r="R2140" s="42">
        <v>1</v>
      </c>
      <c r="S2140" s="42">
        <v>265.8</v>
      </c>
      <c r="T2140" s="42">
        <v>0</v>
      </c>
      <c r="U2140" s="42">
        <v>210.08832000000001</v>
      </c>
      <c r="V2140" s="43">
        <v>2.00902946E-4</v>
      </c>
      <c r="W2140" s="43">
        <v>1.9562048149999998E-3</v>
      </c>
      <c r="X2140" s="43">
        <v>7.0321606568835297E-4</v>
      </c>
    </row>
    <row r="2141" spans="1:24" x14ac:dyDescent="0.2">
      <c r="A2141" s="26">
        <v>8861</v>
      </c>
      <c r="B2141" s="26">
        <v>9420</v>
      </c>
      <c r="C2141" s="26" t="s">
        <v>2608</v>
      </c>
      <c r="D2141" s="26">
        <v>550013098</v>
      </c>
      <c r="E2141" s="26" t="s">
        <v>205</v>
      </c>
      <c r="F2141" s="26" t="s">
        <v>2609</v>
      </c>
      <c r="G2141" s="26" t="s">
        <v>2610</v>
      </c>
      <c r="H2141" s="26" t="s">
        <v>69</v>
      </c>
      <c r="I2141" s="26" t="s">
        <v>212</v>
      </c>
      <c r="J2141" s="26" t="s">
        <v>51</v>
      </c>
      <c r="K2141" s="26" t="s">
        <v>51</v>
      </c>
      <c r="L2141" s="26" t="s">
        <v>433</v>
      </c>
      <c r="M2141" s="26" t="s">
        <v>165</v>
      </c>
      <c r="N2141" s="26" t="s">
        <v>140</v>
      </c>
      <c r="O2141" s="26" t="s">
        <v>57</v>
      </c>
      <c r="P2141" s="26" t="s">
        <v>531</v>
      </c>
      <c r="Q2141" s="57">
        <v>79130</v>
      </c>
      <c r="R2141" s="42">
        <v>1</v>
      </c>
      <c r="S2141" s="42">
        <v>1114</v>
      </c>
      <c r="T2141" s="42">
        <v>0</v>
      </c>
      <c r="U2141" s="42">
        <v>881.50819999999999</v>
      </c>
      <c r="V2141" s="43">
        <v>6.7412684989133406E-5</v>
      </c>
      <c r="W2141" s="43">
        <v>8.2080269170000004E-3</v>
      </c>
      <c r="X2141" s="43">
        <v>2.9506196645107245E-3</v>
      </c>
    </row>
    <row r="2142" spans="1:24" x14ac:dyDescent="0.2">
      <c r="A2142" s="26">
        <v>8861</v>
      </c>
      <c r="B2142" s="26">
        <v>9420</v>
      </c>
      <c r="C2142" s="26" t="s">
        <v>2463</v>
      </c>
      <c r="D2142" s="26">
        <v>520007469</v>
      </c>
      <c r="E2142" s="26" t="s">
        <v>203</v>
      </c>
      <c r="F2142" s="26" t="s">
        <v>2611</v>
      </c>
      <c r="G2142" s="26" t="s">
        <v>2612</v>
      </c>
      <c r="H2142" s="26" t="s">
        <v>69</v>
      </c>
      <c r="I2142" s="26" t="s">
        <v>67</v>
      </c>
      <c r="J2142" s="26" t="s">
        <v>51</v>
      </c>
      <c r="K2142" s="26" t="s">
        <v>51</v>
      </c>
      <c r="L2142" s="26" t="s">
        <v>433</v>
      </c>
      <c r="M2142" s="26" t="s">
        <v>165</v>
      </c>
      <c r="N2142" s="26" t="s">
        <v>141</v>
      </c>
      <c r="O2142" s="26" t="s">
        <v>57</v>
      </c>
      <c r="P2142" s="26" t="s">
        <v>531</v>
      </c>
      <c r="Q2142" s="57">
        <v>3935</v>
      </c>
      <c r="R2142" s="42">
        <v>1</v>
      </c>
      <c r="S2142" s="42">
        <v>14890</v>
      </c>
      <c r="T2142" s="42">
        <v>0</v>
      </c>
      <c r="U2142" s="42">
        <v>585.92150000000004</v>
      </c>
      <c r="V2142" s="43">
        <v>6.3358094621313198E-5</v>
      </c>
      <c r="W2142" s="43">
        <v>5.4557171939999998E-3</v>
      </c>
      <c r="X2142" s="43">
        <v>1.9612199861097387E-3</v>
      </c>
    </row>
    <row r="2143" spans="1:24" x14ac:dyDescent="0.2">
      <c r="A2143" s="26">
        <v>8861</v>
      </c>
      <c r="B2143" s="26">
        <v>9420</v>
      </c>
      <c r="C2143" s="26" t="s">
        <v>877</v>
      </c>
      <c r="D2143" s="26">
        <v>520028010</v>
      </c>
      <c r="E2143" s="26" t="s">
        <v>203</v>
      </c>
      <c r="F2143" s="26" t="s">
        <v>2613</v>
      </c>
      <c r="G2143" s="26" t="s">
        <v>2614</v>
      </c>
      <c r="H2143" s="26" t="s">
        <v>69</v>
      </c>
      <c r="I2143" s="26" t="s">
        <v>67</v>
      </c>
      <c r="J2143" s="26" t="s">
        <v>51</v>
      </c>
      <c r="K2143" s="26" t="s">
        <v>51</v>
      </c>
      <c r="L2143" s="26" t="s">
        <v>433</v>
      </c>
      <c r="M2143" s="26" t="s">
        <v>165</v>
      </c>
      <c r="N2143" s="26" t="s">
        <v>373</v>
      </c>
      <c r="O2143" s="26" t="s">
        <v>57</v>
      </c>
      <c r="P2143" s="26" t="s">
        <v>531</v>
      </c>
      <c r="Q2143" s="57">
        <v>416</v>
      </c>
      <c r="R2143" s="42">
        <v>1</v>
      </c>
      <c r="S2143" s="42">
        <v>95490</v>
      </c>
      <c r="T2143" s="42">
        <v>0</v>
      </c>
      <c r="U2143" s="42">
        <v>397.23840000000001</v>
      </c>
      <c r="V2143" s="43">
        <v>5.4952697748141497E-5</v>
      </c>
      <c r="W2143" s="43">
        <v>3.6988237649999999E-3</v>
      </c>
      <c r="X2143" s="43">
        <v>1.3296523328300033E-3</v>
      </c>
    </row>
    <row r="2144" spans="1:24" x14ac:dyDescent="0.2">
      <c r="A2144" s="26">
        <v>8861</v>
      </c>
      <c r="B2144" s="26">
        <v>9420</v>
      </c>
      <c r="C2144" s="26" t="s">
        <v>1859</v>
      </c>
      <c r="D2144" s="26">
        <v>520033986</v>
      </c>
      <c r="E2144" s="26" t="s">
        <v>203</v>
      </c>
      <c r="F2144" s="26" t="s">
        <v>2921</v>
      </c>
      <c r="G2144" s="26" t="s">
        <v>2922</v>
      </c>
      <c r="H2144" s="26" t="s">
        <v>69</v>
      </c>
      <c r="I2144" s="26" t="s">
        <v>67</v>
      </c>
      <c r="J2144" s="26" t="s">
        <v>51</v>
      </c>
      <c r="K2144" s="26" t="s">
        <v>51</v>
      </c>
      <c r="L2144" s="26" t="s">
        <v>433</v>
      </c>
      <c r="M2144" s="26" t="s">
        <v>165</v>
      </c>
      <c r="N2144" s="26" t="s">
        <v>141</v>
      </c>
      <c r="O2144" s="26" t="s">
        <v>57</v>
      </c>
      <c r="P2144" s="26" t="s">
        <v>531</v>
      </c>
      <c r="Q2144" s="57">
        <v>17220</v>
      </c>
      <c r="R2144" s="42">
        <v>1</v>
      </c>
      <c r="S2144" s="42">
        <v>5039</v>
      </c>
      <c r="T2144" s="42">
        <v>20.87181</v>
      </c>
      <c r="U2144" s="42">
        <v>888.58761000000004</v>
      </c>
      <c r="V2144" s="43">
        <v>8.3984844217917105E-5</v>
      </c>
      <c r="W2144" s="43">
        <v>8.2739457459999992E-3</v>
      </c>
      <c r="X2144" s="43">
        <v>2.974316150101141E-3</v>
      </c>
    </row>
    <row r="2145" spans="1:24" x14ac:dyDescent="0.2">
      <c r="A2145" s="26">
        <v>8861</v>
      </c>
      <c r="B2145" s="26">
        <v>9420</v>
      </c>
      <c r="C2145" s="26" t="s">
        <v>2615</v>
      </c>
      <c r="D2145" s="26">
        <v>520029083</v>
      </c>
      <c r="E2145" s="26" t="s">
        <v>203</v>
      </c>
      <c r="F2145" s="26" t="s">
        <v>2616</v>
      </c>
      <c r="G2145" s="26" t="s">
        <v>2617</v>
      </c>
      <c r="H2145" s="26" t="s">
        <v>69</v>
      </c>
      <c r="I2145" s="26" t="s">
        <v>67</v>
      </c>
      <c r="J2145" s="26" t="s">
        <v>51</v>
      </c>
      <c r="K2145" s="26" t="s">
        <v>51</v>
      </c>
      <c r="L2145" s="26" t="s">
        <v>433</v>
      </c>
      <c r="M2145" s="26" t="s">
        <v>165</v>
      </c>
      <c r="N2145" s="26" t="s">
        <v>129</v>
      </c>
      <c r="O2145" s="26" t="s">
        <v>57</v>
      </c>
      <c r="P2145" s="26" t="s">
        <v>531</v>
      </c>
      <c r="Q2145" s="57">
        <v>9894</v>
      </c>
      <c r="R2145" s="42">
        <v>1</v>
      </c>
      <c r="S2145" s="42">
        <v>17940</v>
      </c>
      <c r="T2145" s="42">
        <v>0</v>
      </c>
      <c r="U2145" s="42">
        <v>1774.9836</v>
      </c>
      <c r="V2145" s="43">
        <v>9.8614532596618095E-5</v>
      </c>
      <c r="W2145" s="43">
        <v>1.6527484562000001E-2</v>
      </c>
      <c r="X2145" s="43">
        <v>5.9412964216827915E-3</v>
      </c>
    </row>
    <row r="2146" spans="1:24" x14ac:dyDescent="0.2">
      <c r="A2146" s="26">
        <v>8861</v>
      </c>
      <c r="B2146" s="26">
        <v>9420</v>
      </c>
      <c r="C2146" s="26" t="s">
        <v>533</v>
      </c>
      <c r="D2146" s="26">
        <v>520018078</v>
      </c>
      <c r="E2146" s="26" t="s">
        <v>203</v>
      </c>
      <c r="F2146" s="26" t="s">
        <v>2618</v>
      </c>
      <c r="G2146" s="26" t="s">
        <v>2619</v>
      </c>
      <c r="H2146" s="26" t="s">
        <v>69</v>
      </c>
      <c r="I2146" s="26" t="s">
        <v>67</v>
      </c>
      <c r="J2146" s="26" t="s">
        <v>51</v>
      </c>
      <c r="K2146" s="26" t="s">
        <v>51</v>
      </c>
      <c r="L2146" s="26" t="s">
        <v>433</v>
      </c>
      <c r="M2146" s="26" t="s">
        <v>165</v>
      </c>
      <c r="N2146" s="26" t="s">
        <v>129</v>
      </c>
      <c r="O2146" s="26" t="s">
        <v>57</v>
      </c>
      <c r="P2146" s="26" t="s">
        <v>531</v>
      </c>
      <c r="Q2146" s="57">
        <v>249298</v>
      </c>
      <c r="R2146" s="42">
        <v>1</v>
      </c>
      <c r="S2146" s="42">
        <v>4335</v>
      </c>
      <c r="T2146" s="42">
        <v>0</v>
      </c>
      <c r="U2146" s="42">
        <v>10807.068300000001</v>
      </c>
      <c r="V2146" s="43">
        <v>1.6578937200000001E-4</v>
      </c>
      <c r="W2146" s="43">
        <v>0.10062834073</v>
      </c>
      <c r="X2146" s="43">
        <v>3.617385322302219E-2</v>
      </c>
    </row>
    <row r="2147" spans="1:24" x14ac:dyDescent="0.2">
      <c r="A2147" s="26">
        <v>8861</v>
      </c>
      <c r="B2147" s="26">
        <v>9420</v>
      </c>
      <c r="C2147" s="26" t="s">
        <v>890</v>
      </c>
      <c r="D2147" s="26">
        <v>520017807</v>
      </c>
      <c r="E2147" s="26" t="s">
        <v>203</v>
      </c>
      <c r="F2147" s="26" t="s">
        <v>2620</v>
      </c>
      <c r="G2147" s="26" t="s">
        <v>2621</v>
      </c>
      <c r="H2147" s="26" t="s">
        <v>69</v>
      </c>
      <c r="I2147" s="26" t="s">
        <v>67</v>
      </c>
      <c r="J2147" s="26" t="s">
        <v>51</v>
      </c>
      <c r="K2147" s="26" t="s">
        <v>51</v>
      </c>
      <c r="L2147" s="26" t="s">
        <v>433</v>
      </c>
      <c r="M2147" s="26" t="s">
        <v>165</v>
      </c>
      <c r="N2147" s="26" t="s">
        <v>357</v>
      </c>
      <c r="O2147" s="26" t="s">
        <v>57</v>
      </c>
      <c r="P2147" s="26" t="s">
        <v>531</v>
      </c>
      <c r="Q2147" s="57">
        <v>265</v>
      </c>
      <c r="R2147" s="42">
        <v>1</v>
      </c>
      <c r="S2147" s="42">
        <v>87290</v>
      </c>
      <c r="T2147" s="42">
        <v>0</v>
      </c>
      <c r="U2147" s="42">
        <v>231.3185</v>
      </c>
      <c r="V2147" s="43">
        <v>5.30474243974113E-5</v>
      </c>
      <c r="W2147" s="43">
        <v>2.1538863440000002E-3</v>
      </c>
      <c r="X2147" s="43">
        <v>7.7427857717616709E-4</v>
      </c>
    </row>
    <row r="2148" spans="1:24" x14ac:dyDescent="0.2">
      <c r="A2148" s="26">
        <v>8861</v>
      </c>
      <c r="B2148" s="26">
        <v>9420</v>
      </c>
      <c r="C2148" s="26" t="s">
        <v>2624</v>
      </c>
      <c r="D2148" s="26">
        <v>520013954</v>
      </c>
      <c r="E2148" s="26" t="s">
        <v>203</v>
      </c>
      <c r="F2148" s="26" t="s">
        <v>2625</v>
      </c>
      <c r="G2148" s="26" t="s">
        <v>2626</v>
      </c>
      <c r="H2148" s="26" t="s">
        <v>69</v>
      </c>
      <c r="I2148" s="26" t="s">
        <v>67</v>
      </c>
      <c r="J2148" s="26" t="s">
        <v>51</v>
      </c>
      <c r="K2148" s="26" t="s">
        <v>51</v>
      </c>
      <c r="L2148" s="26" t="s">
        <v>433</v>
      </c>
      <c r="M2148" s="26" t="s">
        <v>165</v>
      </c>
      <c r="N2148" s="26" t="s">
        <v>72</v>
      </c>
      <c r="O2148" s="26" t="s">
        <v>57</v>
      </c>
      <c r="P2148" s="26" t="s">
        <v>531</v>
      </c>
      <c r="Q2148" s="57">
        <v>32337</v>
      </c>
      <c r="R2148" s="42">
        <v>1</v>
      </c>
      <c r="S2148" s="42">
        <v>8101</v>
      </c>
      <c r="T2148" s="42">
        <v>0</v>
      </c>
      <c r="U2148" s="42">
        <v>2619.6203700000001</v>
      </c>
      <c r="V2148" s="43">
        <v>2.8500984217330301E-5</v>
      </c>
      <c r="W2148" s="43">
        <v>2.4392188876E-2</v>
      </c>
      <c r="X2148" s="43">
        <v>8.7684985542674041E-3</v>
      </c>
    </row>
    <row r="2149" spans="1:24" x14ac:dyDescent="0.2">
      <c r="A2149" s="26">
        <v>8861</v>
      </c>
      <c r="B2149" s="26">
        <v>9420</v>
      </c>
      <c r="C2149" s="26" t="s">
        <v>529</v>
      </c>
      <c r="D2149" s="26">
        <v>520000118</v>
      </c>
      <c r="E2149" s="26" t="s">
        <v>203</v>
      </c>
      <c r="F2149" s="26" t="s">
        <v>2627</v>
      </c>
      <c r="G2149" s="26" t="s">
        <v>2628</v>
      </c>
      <c r="H2149" s="26" t="s">
        <v>69</v>
      </c>
      <c r="I2149" s="26" t="s">
        <v>67</v>
      </c>
      <c r="J2149" s="26" t="s">
        <v>51</v>
      </c>
      <c r="K2149" s="26" t="s">
        <v>51</v>
      </c>
      <c r="L2149" s="26" t="s">
        <v>433</v>
      </c>
      <c r="M2149" s="26" t="s">
        <v>165</v>
      </c>
      <c r="N2149" s="26" t="s">
        <v>129</v>
      </c>
      <c r="O2149" s="26" t="s">
        <v>57</v>
      </c>
      <c r="P2149" s="26" t="s">
        <v>531</v>
      </c>
      <c r="Q2149" s="57">
        <v>230788</v>
      </c>
      <c r="R2149" s="42">
        <v>1</v>
      </c>
      <c r="S2149" s="42">
        <v>4402</v>
      </c>
      <c r="T2149" s="42">
        <v>0</v>
      </c>
      <c r="U2149" s="42">
        <v>10159.287759999999</v>
      </c>
      <c r="V2149" s="43">
        <v>1.7407494100000001E-4</v>
      </c>
      <c r="W2149" s="43">
        <v>9.4596632676000006E-2</v>
      </c>
      <c r="X2149" s="43">
        <v>3.4005576172835505E-2</v>
      </c>
    </row>
    <row r="2150" spans="1:24" x14ac:dyDescent="0.2">
      <c r="A2150" s="26">
        <v>8861</v>
      </c>
      <c r="B2150" s="26">
        <v>9420</v>
      </c>
      <c r="C2150" s="26" t="s">
        <v>2629</v>
      </c>
      <c r="D2150" s="26">
        <v>520007030</v>
      </c>
      <c r="E2150" s="26" t="s">
        <v>203</v>
      </c>
      <c r="F2150" s="26" t="s">
        <v>2630</v>
      </c>
      <c r="G2150" s="26" t="s">
        <v>2631</v>
      </c>
      <c r="H2150" s="26" t="s">
        <v>69</v>
      </c>
      <c r="I2150" s="26" t="s">
        <v>67</v>
      </c>
      <c r="J2150" s="26" t="s">
        <v>51</v>
      </c>
      <c r="K2150" s="26" t="s">
        <v>51</v>
      </c>
      <c r="L2150" s="26" t="s">
        <v>433</v>
      </c>
      <c r="M2150" s="26" t="s">
        <v>165</v>
      </c>
      <c r="N2150" s="26" t="s">
        <v>129</v>
      </c>
      <c r="O2150" s="26" t="s">
        <v>57</v>
      </c>
      <c r="P2150" s="26" t="s">
        <v>531</v>
      </c>
      <c r="Q2150" s="57">
        <v>263374</v>
      </c>
      <c r="R2150" s="42">
        <v>1</v>
      </c>
      <c r="S2150" s="42">
        <v>2492</v>
      </c>
      <c r="T2150" s="42">
        <v>0</v>
      </c>
      <c r="U2150" s="42">
        <v>6563.2800800000005</v>
      </c>
      <c r="V2150" s="43">
        <v>2.1361490899999999E-4</v>
      </c>
      <c r="W2150" s="43">
        <v>6.1112964760999998E-2</v>
      </c>
      <c r="X2150" s="43">
        <v>2.1968874784987279E-2</v>
      </c>
    </row>
    <row r="2151" spans="1:24" x14ac:dyDescent="0.2">
      <c r="A2151" s="26">
        <v>8861</v>
      </c>
      <c r="B2151" s="26">
        <v>9420</v>
      </c>
      <c r="C2151" s="26" t="s">
        <v>2632</v>
      </c>
      <c r="D2151" s="26">
        <v>520000522</v>
      </c>
      <c r="E2151" s="26" t="s">
        <v>203</v>
      </c>
      <c r="F2151" s="26" t="s">
        <v>2633</v>
      </c>
      <c r="G2151" s="26" t="s">
        <v>2634</v>
      </c>
      <c r="H2151" s="26" t="s">
        <v>69</v>
      </c>
      <c r="I2151" s="26" t="s">
        <v>67</v>
      </c>
      <c r="J2151" s="26" t="s">
        <v>51</v>
      </c>
      <c r="K2151" s="26" t="s">
        <v>51</v>
      </c>
      <c r="L2151" s="26" t="s">
        <v>433</v>
      </c>
      <c r="M2151" s="26" t="s">
        <v>165</v>
      </c>
      <c r="N2151" s="26" t="s">
        <v>129</v>
      </c>
      <c r="O2151" s="26" t="s">
        <v>57</v>
      </c>
      <c r="P2151" s="26" t="s">
        <v>531</v>
      </c>
      <c r="Q2151" s="57">
        <v>29198</v>
      </c>
      <c r="R2151" s="42">
        <v>1</v>
      </c>
      <c r="S2151" s="42">
        <v>15760</v>
      </c>
      <c r="T2151" s="42">
        <v>0</v>
      </c>
      <c r="U2151" s="42">
        <v>4601.6048000000001</v>
      </c>
      <c r="V2151" s="43">
        <v>1.12979143E-4</v>
      </c>
      <c r="W2151" s="43">
        <v>4.2847129568999998E-2</v>
      </c>
      <c r="X2151" s="43">
        <v>1.5402676471060554E-2</v>
      </c>
    </row>
    <row r="2152" spans="1:24" x14ac:dyDescent="0.2">
      <c r="A2152" s="26">
        <v>8861</v>
      </c>
      <c r="B2152" s="26">
        <v>9420</v>
      </c>
      <c r="C2152" s="26" t="s">
        <v>895</v>
      </c>
      <c r="D2152" s="26">
        <v>520025990</v>
      </c>
      <c r="E2152" s="26" t="s">
        <v>203</v>
      </c>
      <c r="F2152" s="26" t="s">
        <v>2926</v>
      </c>
      <c r="G2152" s="26" t="s">
        <v>2927</v>
      </c>
      <c r="H2152" s="26" t="s">
        <v>69</v>
      </c>
      <c r="I2152" s="26" t="s">
        <v>67</v>
      </c>
      <c r="J2152" s="26" t="s">
        <v>51</v>
      </c>
      <c r="K2152" s="26" t="s">
        <v>51</v>
      </c>
      <c r="L2152" s="26" t="s">
        <v>433</v>
      </c>
      <c r="M2152" s="26" t="s">
        <v>165</v>
      </c>
      <c r="N2152" s="26" t="s">
        <v>84</v>
      </c>
      <c r="O2152" s="26" t="s">
        <v>57</v>
      </c>
      <c r="P2152" s="26" t="s">
        <v>531</v>
      </c>
      <c r="Q2152" s="57">
        <v>8288</v>
      </c>
      <c r="R2152" s="42">
        <v>1</v>
      </c>
      <c r="S2152" s="42">
        <v>2120</v>
      </c>
      <c r="T2152" s="42">
        <v>0</v>
      </c>
      <c r="U2152" s="42">
        <v>175.7056</v>
      </c>
      <c r="V2152" s="43">
        <v>3.92535845643577E-5</v>
      </c>
      <c r="W2152" s="43">
        <v>1.6360554489999999E-3</v>
      </c>
      <c r="X2152" s="43">
        <v>5.8812884386629145E-4</v>
      </c>
    </row>
    <row r="2153" spans="1:24" x14ac:dyDescent="0.2">
      <c r="A2153" s="26">
        <v>8861</v>
      </c>
      <c r="B2153" s="26">
        <v>9420</v>
      </c>
      <c r="C2153" s="26" t="s">
        <v>747</v>
      </c>
      <c r="D2153" s="26">
        <v>520041146</v>
      </c>
      <c r="E2153" s="26" t="s">
        <v>203</v>
      </c>
      <c r="F2153" s="26" t="s">
        <v>2635</v>
      </c>
      <c r="G2153" s="26" t="s">
        <v>2636</v>
      </c>
      <c r="H2153" s="26" t="s">
        <v>69</v>
      </c>
      <c r="I2153" s="26" t="s">
        <v>67</v>
      </c>
      <c r="J2153" s="26" t="s">
        <v>51</v>
      </c>
      <c r="K2153" s="26" t="s">
        <v>51</v>
      </c>
      <c r="L2153" s="26" t="s">
        <v>433</v>
      </c>
      <c r="M2153" s="26" t="s">
        <v>165</v>
      </c>
      <c r="N2153" s="26" t="s">
        <v>353</v>
      </c>
      <c r="O2153" s="26" t="s">
        <v>57</v>
      </c>
      <c r="P2153" s="26" t="s">
        <v>531</v>
      </c>
      <c r="Q2153" s="57">
        <v>21895</v>
      </c>
      <c r="R2153" s="42">
        <v>1</v>
      </c>
      <c r="S2153" s="42">
        <v>6305</v>
      </c>
      <c r="T2153" s="42">
        <v>0</v>
      </c>
      <c r="U2153" s="42">
        <v>1380.47975</v>
      </c>
      <c r="V2153" s="43">
        <v>1.8472973099999999E-4</v>
      </c>
      <c r="W2153" s="43">
        <v>1.2854123134000001E-2</v>
      </c>
      <c r="X2153" s="43">
        <v>4.6207972844822653E-3</v>
      </c>
    </row>
    <row r="2154" spans="1:24" x14ac:dyDescent="0.2">
      <c r="A2154" s="26">
        <v>8861</v>
      </c>
      <c r="B2154" s="26">
        <v>9420</v>
      </c>
      <c r="C2154" s="26" t="s">
        <v>1956</v>
      </c>
      <c r="D2154" s="26">
        <v>520017450</v>
      </c>
      <c r="E2154" s="26" t="s">
        <v>203</v>
      </c>
      <c r="F2154" s="26" t="s">
        <v>2642</v>
      </c>
      <c r="G2154" s="26" t="s">
        <v>2643</v>
      </c>
      <c r="H2154" s="26" t="s">
        <v>69</v>
      </c>
      <c r="I2154" s="26" t="s">
        <v>67</v>
      </c>
      <c r="J2154" s="26" t="s">
        <v>51</v>
      </c>
      <c r="K2154" s="26" t="s">
        <v>51</v>
      </c>
      <c r="L2154" s="26" t="s">
        <v>433</v>
      </c>
      <c r="M2154" s="26" t="s">
        <v>165</v>
      </c>
      <c r="N2154" s="26" t="s">
        <v>141</v>
      </c>
      <c r="O2154" s="26" t="s">
        <v>57</v>
      </c>
      <c r="P2154" s="26" t="s">
        <v>531</v>
      </c>
      <c r="Q2154" s="57">
        <v>72287</v>
      </c>
      <c r="R2154" s="42">
        <v>1</v>
      </c>
      <c r="S2154" s="42">
        <v>5318</v>
      </c>
      <c r="T2154" s="42">
        <v>0</v>
      </c>
      <c r="U2154" s="42">
        <v>3844.2226599999999</v>
      </c>
      <c r="V2154" s="43">
        <v>2.8825541099999999E-4</v>
      </c>
      <c r="W2154" s="43">
        <v>3.5794883212E-2</v>
      </c>
      <c r="X2154" s="43">
        <v>1.2867536541751655E-2</v>
      </c>
    </row>
    <row r="2155" spans="1:24" x14ac:dyDescent="0.2">
      <c r="A2155" s="26">
        <v>8861</v>
      </c>
      <c r="B2155" s="26">
        <v>9420</v>
      </c>
      <c r="C2155" s="26" t="s">
        <v>2646</v>
      </c>
      <c r="D2155" s="26">
        <v>520032988</v>
      </c>
      <c r="E2155" s="26" t="s">
        <v>203</v>
      </c>
      <c r="F2155" s="26" t="s">
        <v>2647</v>
      </c>
      <c r="G2155" s="26" t="s">
        <v>2648</v>
      </c>
      <c r="H2155" s="26" t="s">
        <v>69</v>
      </c>
      <c r="I2155" s="26" t="s">
        <v>67</v>
      </c>
      <c r="J2155" s="26" t="s">
        <v>51</v>
      </c>
      <c r="K2155" s="26" t="s">
        <v>51</v>
      </c>
      <c r="L2155" s="26" t="s">
        <v>433</v>
      </c>
      <c r="M2155" s="26" t="s">
        <v>165</v>
      </c>
      <c r="N2155" s="26" t="s">
        <v>138</v>
      </c>
      <c r="O2155" s="26" t="s">
        <v>57</v>
      </c>
      <c r="P2155" s="26" t="s">
        <v>531</v>
      </c>
      <c r="Q2155" s="57">
        <v>1242</v>
      </c>
      <c r="R2155" s="42">
        <v>1</v>
      </c>
      <c r="S2155" s="42">
        <v>33640</v>
      </c>
      <c r="T2155" s="42">
        <v>0</v>
      </c>
      <c r="U2155" s="42">
        <v>417.80880000000002</v>
      </c>
      <c r="V2155" s="43">
        <v>1.01074218E-4</v>
      </c>
      <c r="W2155" s="43">
        <v>3.8903618549999998E-3</v>
      </c>
      <c r="X2155" s="43">
        <v>1.3985064021930014E-3</v>
      </c>
    </row>
    <row r="2156" spans="1:24" x14ac:dyDescent="0.2">
      <c r="A2156" s="26">
        <v>8861</v>
      </c>
      <c r="B2156" s="26">
        <v>9420</v>
      </c>
      <c r="C2156" s="26" t="s">
        <v>1453</v>
      </c>
      <c r="D2156" s="26">
        <v>520042763</v>
      </c>
      <c r="E2156" s="26" t="s">
        <v>203</v>
      </c>
      <c r="F2156" s="26" t="s">
        <v>2649</v>
      </c>
      <c r="G2156" s="26" t="s">
        <v>2650</v>
      </c>
      <c r="H2156" s="26" t="s">
        <v>69</v>
      </c>
      <c r="I2156" s="26" t="s">
        <v>67</v>
      </c>
      <c r="J2156" s="26" t="s">
        <v>51</v>
      </c>
      <c r="K2156" s="26" t="s">
        <v>51</v>
      </c>
      <c r="L2156" s="26" t="s">
        <v>433</v>
      </c>
      <c r="M2156" s="26" t="s">
        <v>165</v>
      </c>
      <c r="N2156" s="26" t="s">
        <v>132</v>
      </c>
      <c r="O2156" s="26" t="s">
        <v>57</v>
      </c>
      <c r="P2156" s="26" t="s">
        <v>531</v>
      </c>
      <c r="Q2156" s="57">
        <v>8810</v>
      </c>
      <c r="R2156" s="42">
        <v>1</v>
      </c>
      <c r="S2156" s="42">
        <v>9315</v>
      </c>
      <c r="T2156" s="42">
        <v>0</v>
      </c>
      <c r="U2156" s="42">
        <v>820.65150000000006</v>
      </c>
      <c r="V2156" s="43">
        <v>5.09986118E-4</v>
      </c>
      <c r="W2156" s="43">
        <v>7.641369191E-3</v>
      </c>
      <c r="X2156" s="43">
        <v>2.7469176731540592E-3</v>
      </c>
    </row>
    <row r="2157" spans="1:24" x14ac:dyDescent="0.2">
      <c r="A2157" s="26">
        <v>8861</v>
      </c>
      <c r="B2157" s="26">
        <v>9420</v>
      </c>
      <c r="C2157" s="26" t="s">
        <v>821</v>
      </c>
      <c r="D2157" s="26">
        <v>520043027</v>
      </c>
      <c r="E2157" s="26" t="s">
        <v>203</v>
      </c>
      <c r="F2157" s="26" t="s">
        <v>2651</v>
      </c>
      <c r="G2157" s="26" t="s">
        <v>2652</v>
      </c>
      <c r="H2157" s="26" t="s">
        <v>69</v>
      </c>
      <c r="I2157" s="26" t="s">
        <v>67</v>
      </c>
      <c r="J2157" s="26" t="s">
        <v>51</v>
      </c>
      <c r="K2157" s="26" t="s">
        <v>51</v>
      </c>
      <c r="L2157" s="26" t="s">
        <v>433</v>
      </c>
      <c r="M2157" s="26" t="s">
        <v>165</v>
      </c>
      <c r="N2157" s="26" t="s">
        <v>360</v>
      </c>
      <c r="O2157" s="26" t="s">
        <v>57</v>
      </c>
      <c r="P2157" s="26" t="s">
        <v>531</v>
      </c>
      <c r="Q2157" s="57">
        <v>3371</v>
      </c>
      <c r="R2157" s="42">
        <v>1</v>
      </c>
      <c r="S2157" s="42">
        <v>95300</v>
      </c>
      <c r="T2157" s="42">
        <v>6.1470200000000004</v>
      </c>
      <c r="U2157" s="42">
        <v>3218.71002</v>
      </c>
      <c r="V2157" s="43">
        <v>7.56788223109071E-5</v>
      </c>
      <c r="W2157" s="43">
        <v>2.9970519256999999E-2</v>
      </c>
      <c r="X2157" s="43">
        <v>1.0773795501130572E-2</v>
      </c>
    </row>
    <row r="2158" spans="1:24" x14ac:dyDescent="0.2">
      <c r="A2158" s="26">
        <v>8861</v>
      </c>
      <c r="B2158" s="26">
        <v>9420</v>
      </c>
      <c r="C2158" s="26" t="s">
        <v>2653</v>
      </c>
      <c r="D2158" s="26">
        <v>520043480</v>
      </c>
      <c r="E2158" s="26" t="s">
        <v>203</v>
      </c>
      <c r="F2158" s="26" t="s">
        <v>2654</v>
      </c>
      <c r="G2158" s="26" t="s">
        <v>2655</v>
      </c>
      <c r="H2158" s="26" t="s">
        <v>69</v>
      </c>
      <c r="I2158" s="26" t="s">
        <v>67</v>
      </c>
      <c r="J2158" s="26" t="s">
        <v>51</v>
      </c>
      <c r="K2158" s="26" t="s">
        <v>51</v>
      </c>
      <c r="L2158" s="26" t="s">
        <v>433</v>
      </c>
      <c r="M2158" s="26" t="s">
        <v>165</v>
      </c>
      <c r="N2158" s="26" t="s">
        <v>136</v>
      </c>
      <c r="O2158" s="26" t="s">
        <v>57</v>
      </c>
      <c r="P2158" s="26" t="s">
        <v>531</v>
      </c>
      <c r="Q2158" s="57">
        <v>6935</v>
      </c>
      <c r="R2158" s="42">
        <v>1</v>
      </c>
      <c r="S2158" s="42">
        <v>29350</v>
      </c>
      <c r="T2158" s="42">
        <v>0</v>
      </c>
      <c r="U2158" s="42">
        <v>2035.4224999999999</v>
      </c>
      <c r="V2158" s="43">
        <v>7.6741333900000005E-4</v>
      </c>
      <c r="W2158" s="43">
        <v>1.8952520995E-2</v>
      </c>
      <c r="X2158" s="43">
        <v>6.8130479717461289E-3</v>
      </c>
    </row>
    <row r="2159" spans="1:24" x14ac:dyDescent="0.2">
      <c r="A2159" s="26">
        <v>8861</v>
      </c>
      <c r="B2159" s="26">
        <v>9420</v>
      </c>
      <c r="C2159" s="26" t="s">
        <v>2658</v>
      </c>
      <c r="D2159" s="26">
        <v>520041997</v>
      </c>
      <c r="E2159" s="26" t="s">
        <v>203</v>
      </c>
      <c r="F2159" s="26" t="s">
        <v>2659</v>
      </c>
      <c r="G2159" s="26" t="s">
        <v>2660</v>
      </c>
      <c r="H2159" s="26" t="s">
        <v>69</v>
      </c>
      <c r="I2159" s="26" t="s">
        <v>67</v>
      </c>
      <c r="J2159" s="26" t="s">
        <v>51</v>
      </c>
      <c r="K2159" s="26" t="s">
        <v>51</v>
      </c>
      <c r="L2159" s="26" t="s">
        <v>433</v>
      </c>
      <c r="M2159" s="26" t="s">
        <v>165</v>
      </c>
      <c r="N2159" s="26" t="s">
        <v>127</v>
      </c>
      <c r="O2159" s="26" t="s">
        <v>57</v>
      </c>
      <c r="P2159" s="26" t="s">
        <v>531</v>
      </c>
      <c r="Q2159" s="57">
        <v>2627</v>
      </c>
      <c r="R2159" s="42">
        <v>1</v>
      </c>
      <c r="S2159" s="42">
        <v>18890</v>
      </c>
      <c r="T2159" s="42">
        <v>0</v>
      </c>
      <c r="U2159" s="42">
        <v>496.24029999999999</v>
      </c>
      <c r="V2159" s="43">
        <v>2.3604825638646901E-5</v>
      </c>
      <c r="W2159" s="43">
        <v>4.6206646060000002E-3</v>
      </c>
      <c r="X2159" s="43">
        <v>1.6610354702346517E-3</v>
      </c>
    </row>
    <row r="2160" spans="1:24" x14ac:dyDescent="0.2">
      <c r="A2160" s="26">
        <v>8861</v>
      </c>
      <c r="B2160" s="26">
        <v>9420</v>
      </c>
      <c r="C2160" s="26" t="s">
        <v>2664</v>
      </c>
      <c r="D2160" s="26">
        <v>520044231</v>
      </c>
      <c r="E2160" s="26" t="s">
        <v>203</v>
      </c>
      <c r="F2160" s="26" t="s">
        <v>2665</v>
      </c>
      <c r="G2160" s="26" t="s">
        <v>2666</v>
      </c>
      <c r="H2160" s="26" t="s">
        <v>69</v>
      </c>
      <c r="I2160" s="26" t="s">
        <v>67</v>
      </c>
      <c r="J2160" s="26" t="s">
        <v>51</v>
      </c>
      <c r="K2160" s="26" t="s">
        <v>51</v>
      </c>
      <c r="L2160" s="26" t="s">
        <v>433</v>
      </c>
      <c r="M2160" s="26" t="s">
        <v>165</v>
      </c>
      <c r="N2160" s="26" t="s">
        <v>126</v>
      </c>
      <c r="O2160" s="26" t="s">
        <v>57</v>
      </c>
      <c r="P2160" s="26" t="s">
        <v>531</v>
      </c>
      <c r="Q2160" s="57">
        <v>14185</v>
      </c>
      <c r="R2160" s="42">
        <v>1</v>
      </c>
      <c r="S2160" s="42">
        <v>1151</v>
      </c>
      <c r="T2160" s="42">
        <v>0</v>
      </c>
      <c r="U2160" s="42">
        <v>163.26935</v>
      </c>
      <c r="V2160" s="43">
        <v>6.6949476399999995E-4</v>
      </c>
      <c r="W2160" s="43">
        <v>1.520257235E-3</v>
      </c>
      <c r="X2160" s="43">
        <v>5.4650172819933397E-4</v>
      </c>
    </row>
    <row r="2161" spans="1:24" x14ac:dyDescent="0.2">
      <c r="A2161" s="26">
        <v>8861</v>
      </c>
      <c r="B2161" s="26">
        <v>9420</v>
      </c>
      <c r="C2161" s="26" t="s">
        <v>785</v>
      </c>
      <c r="D2161" s="26">
        <v>520044314</v>
      </c>
      <c r="E2161" s="26" t="s">
        <v>203</v>
      </c>
      <c r="F2161" s="26" t="s">
        <v>2667</v>
      </c>
      <c r="G2161" s="26" t="s">
        <v>2668</v>
      </c>
      <c r="H2161" s="26" t="s">
        <v>69</v>
      </c>
      <c r="I2161" s="26" t="s">
        <v>67</v>
      </c>
      <c r="J2161" s="26" t="s">
        <v>51</v>
      </c>
      <c r="K2161" s="26" t="s">
        <v>51</v>
      </c>
      <c r="L2161" s="26" t="s">
        <v>433</v>
      </c>
      <c r="M2161" s="26" t="s">
        <v>165</v>
      </c>
      <c r="N2161" s="26" t="s">
        <v>133</v>
      </c>
      <c r="O2161" s="26" t="s">
        <v>57</v>
      </c>
      <c r="P2161" s="26" t="s">
        <v>531</v>
      </c>
      <c r="Q2161" s="57">
        <v>17090</v>
      </c>
      <c r="R2161" s="42">
        <v>1</v>
      </c>
      <c r="S2161" s="42">
        <v>2390</v>
      </c>
      <c r="T2161" s="42">
        <v>0</v>
      </c>
      <c r="U2161" s="42">
        <v>408.45100000000002</v>
      </c>
      <c r="V2161" s="43">
        <v>9.1744092945988899E-5</v>
      </c>
      <c r="W2161" s="43">
        <v>3.8032281519999999E-3</v>
      </c>
      <c r="X2161" s="43">
        <v>1.3671835980528259E-3</v>
      </c>
    </row>
    <row r="2162" spans="1:24" x14ac:dyDescent="0.2">
      <c r="A2162" s="26">
        <v>8861</v>
      </c>
      <c r="B2162" s="26">
        <v>9420</v>
      </c>
      <c r="C2162" s="26" t="s">
        <v>2669</v>
      </c>
      <c r="D2162" s="26">
        <v>520044199</v>
      </c>
      <c r="E2162" s="26" t="s">
        <v>203</v>
      </c>
      <c r="F2162" s="26" t="s">
        <v>2670</v>
      </c>
      <c r="G2162" s="26" t="s">
        <v>2671</v>
      </c>
      <c r="H2162" s="26" t="s">
        <v>69</v>
      </c>
      <c r="I2162" s="26" t="s">
        <v>67</v>
      </c>
      <c r="J2162" s="26" t="s">
        <v>51</v>
      </c>
      <c r="K2162" s="26" t="s">
        <v>51</v>
      </c>
      <c r="L2162" s="26" t="s">
        <v>433</v>
      </c>
      <c r="M2162" s="26" t="s">
        <v>165</v>
      </c>
      <c r="N2162" s="26" t="s">
        <v>359</v>
      </c>
      <c r="O2162" s="26" t="s">
        <v>57</v>
      </c>
      <c r="P2162" s="26" t="s">
        <v>531</v>
      </c>
      <c r="Q2162" s="57">
        <v>13000</v>
      </c>
      <c r="R2162" s="42">
        <v>1</v>
      </c>
      <c r="S2162" s="42">
        <v>2628</v>
      </c>
      <c r="T2162" s="42">
        <v>0</v>
      </c>
      <c r="U2162" s="42">
        <v>341.64</v>
      </c>
      <c r="V2162" s="43">
        <v>9.3231426999999996E-4</v>
      </c>
      <c r="W2162" s="43">
        <v>3.1811278850000001E-3</v>
      </c>
      <c r="X2162" s="43">
        <v>1.1435511345027126E-3</v>
      </c>
    </row>
    <row r="2163" spans="1:24" x14ac:dyDescent="0.2">
      <c r="A2163" s="26">
        <v>8861</v>
      </c>
      <c r="B2163" s="26">
        <v>9420</v>
      </c>
      <c r="C2163" s="26" t="s">
        <v>2672</v>
      </c>
      <c r="D2163" s="26">
        <v>511812463</v>
      </c>
      <c r="E2163" s="26" t="s">
        <v>203</v>
      </c>
      <c r="F2163" s="26" t="s">
        <v>2673</v>
      </c>
      <c r="G2163" s="26" t="s">
        <v>2674</v>
      </c>
      <c r="H2163" s="26" t="s">
        <v>69</v>
      </c>
      <c r="I2163" s="26" t="s">
        <v>67</v>
      </c>
      <c r="J2163" s="26" t="s">
        <v>51</v>
      </c>
      <c r="K2163" s="26" t="s">
        <v>51</v>
      </c>
      <c r="L2163" s="26" t="s">
        <v>433</v>
      </c>
      <c r="M2163" s="26" t="s">
        <v>165</v>
      </c>
      <c r="N2163" s="26" t="s">
        <v>127</v>
      </c>
      <c r="O2163" s="26" t="s">
        <v>57</v>
      </c>
      <c r="P2163" s="26" t="s">
        <v>531</v>
      </c>
      <c r="Q2163" s="57">
        <v>1100</v>
      </c>
      <c r="R2163" s="42">
        <v>1</v>
      </c>
      <c r="S2163" s="42">
        <v>71910</v>
      </c>
      <c r="T2163" s="42">
        <v>0</v>
      </c>
      <c r="U2163" s="42">
        <v>791.01</v>
      </c>
      <c r="V2163" s="43">
        <v>3.7702709474368698E-5</v>
      </c>
      <c r="W2163" s="43">
        <v>7.3653669600000004E-3</v>
      </c>
      <c r="X2163" s="43">
        <v>2.6477004534099947E-3</v>
      </c>
    </row>
    <row r="2164" spans="1:24" x14ac:dyDescent="0.2">
      <c r="A2164" s="26">
        <v>8861</v>
      </c>
      <c r="B2164" s="26">
        <v>9420</v>
      </c>
      <c r="C2164" s="26" t="s">
        <v>2675</v>
      </c>
      <c r="D2164" s="26">
        <v>520039942</v>
      </c>
      <c r="E2164" s="26" t="s">
        <v>203</v>
      </c>
      <c r="F2164" s="26" t="s">
        <v>2676</v>
      </c>
      <c r="G2164" s="26" t="s">
        <v>2677</v>
      </c>
      <c r="H2164" s="26" t="s">
        <v>69</v>
      </c>
      <c r="I2164" s="26" t="s">
        <v>67</v>
      </c>
      <c r="J2164" s="26" t="s">
        <v>51</v>
      </c>
      <c r="K2164" s="26" t="s">
        <v>51</v>
      </c>
      <c r="L2164" s="26" t="s">
        <v>433</v>
      </c>
      <c r="M2164" s="26" t="s">
        <v>165</v>
      </c>
      <c r="N2164" s="26" t="s">
        <v>125</v>
      </c>
      <c r="O2164" s="26" t="s">
        <v>57</v>
      </c>
      <c r="P2164" s="26" t="s">
        <v>531</v>
      </c>
      <c r="Q2164" s="57">
        <v>1080</v>
      </c>
      <c r="R2164" s="42">
        <v>1</v>
      </c>
      <c r="S2164" s="42">
        <v>21630</v>
      </c>
      <c r="T2164" s="42">
        <v>0</v>
      </c>
      <c r="U2164" s="42">
        <v>233.60400000000001</v>
      </c>
      <c r="V2164" s="43">
        <v>4.7094371058381002E-5</v>
      </c>
      <c r="W2164" s="43">
        <v>2.175167423E-3</v>
      </c>
      <c r="X2164" s="43">
        <v>7.8192869460359338E-4</v>
      </c>
    </row>
    <row r="2165" spans="1:24" x14ac:dyDescent="0.2">
      <c r="A2165" s="26">
        <v>8861</v>
      </c>
      <c r="B2165" s="26">
        <v>9420</v>
      </c>
      <c r="C2165" s="26" t="s">
        <v>2683</v>
      </c>
      <c r="D2165" s="26">
        <v>520017146</v>
      </c>
      <c r="E2165" s="26" t="s">
        <v>203</v>
      </c>
      <c r="F2165" s="26" t="s">
        <v>2684</v>
      </c>
      <c r="G2165" s="26" t="s">
        <v>2685</v>
      </c>
      <c r="H2165" s="26" t="s">
        <v>69</v>
      </c>
      <c r="I2165" s="26" t="s">
        <v>67</v>
      </c>
      <c r="J2165" s="26" t="s">
        <v>51</v>
      </c>
      <c r="K2165" s="26" t="s">
        <v>51</v>
      </c>
      <c r="L2165" s="26" t="s">
        <v>433</v>
      </c>
      <c r="M2165" s="26" t="s">
        <v>165</v>
      </c>
      <c r="N2165" s="26" t="s">
        <v>131</v>
      </c>
      <c r="O2165" s="26" t="s">
        <v>57</v>
      </c>
      <c r="P2165" s="26" t="s">
        <v>531</v>
      </c>
      <c r="Q2165" s="57">
        <v>175000</v>
      </c>
      <c r="R2165" s="42">
        <v>1</v>
      </c>
      <c r="S2165" s="42">
        <v>793.6</v>
      </c>
      <c r="T2165" s="42">
        <v>0</v>
      </c>
      <c r="U2165" s="42">
        <v>1388.8</v>
      </c>
      <c r="V2165" s="43">
        <v>3.9128277200000002E-4</v>
      </c>
      <c r="W2165" s="43">
        <v>1.2931595852000001E-2</v>
      </c>
      <c r="X2165" s="43">
        <v>4.648647159575481E-3</v>
      </c>
    </row>
    <row r="2166" spans="1:24" x14ac:dyDescent="0.2">
      <c r="A2166" s="26">
        <v>8861</v>
      </c>
      <c r="B2166" s="26">
        <v>9420</v>
      </c>
      <c r="C2166" s="26" t="s">
        <v>2689</v>
      </c>
      <c r="D2166" s="26">
        <v>511235434</v>
      </c>
      <c r="E2166" s="26" t="s">
        <v>203</v>
      </c>
      <c r="F2166" s="26" t="s">
        <v>2690</v>
      </c>
      <c r="G2166" s="26" t="s">
        <v>2691</v>
      </c>
      <c r="H2166" s="26" t="s">
        <v>69</v>
      </c>
      <c r="I2166" s="26" t="s">
        <v>67</v>
      </c>
      <c r="J2166" s="26" t="s">
        <v>51</v>
      </c>
      <c r="K2166" s="26" t="s">
        <v>51</v>
      </c>
      <c r="L2166" s="26" t="s">
        <v>433</v>
      </c>
      <c r="M2166" s="26" t="s">
        <v>165</v>
      </c>
      <c r="N2166" s="26" t="s">
        <v>127</v>
      </c>
      <c r="O2166" s="26" t="s">
        <v>57</v>
      </c>
      <c r="P2166" s="26" t="s">
        <v>531</v>
      </c>
      <c r="Q2166" s="57">
        <v>1150</v>
      </c>
      <c r="R2166" s="42">
        <v>1</v>
      </c>
      <c r="S2166" s="42">
        <v>29800</v>
      </c>
      <c r="T2166" s="42">
        <v>0</v>
      </c>
      <c r="U2166" s="42">
        <v>342.7</v>
      </c>
      <c r="V2166" s="43">
        <v>2.53372994946575E-5</v>
      </c>
      <c r="W2166" s="43">
        <v>3.1909979099999999E-3</v>
      </c>
      <c r="X2166" s="43">
        <v>1.1470992090916743E-3</v>
      </c>
    </row>
    <row r="2167" spans="1:24" x14ac:dyDescent="0.2">
      <c r="A2167" s="26">
        <v>8861</v>
      </c>
      <c r="B2167" s="26">
        <v>9420</v>
      </c>
      <c r="C2167" s="26" t="s">
        <v>954</v>
      </c>
      <c r="D2167" s="26">
        <v>511659401</v>
      </c>
      <c r="E2167" s="26" t="s">
        <v>203</v>
      </c>
      <c r="F2167" s="26" t="s">
        <v>2692</v>
      </c>
      <c r="G2167" s="26" t="s">
        <v>2693</v>
      </c>
      <c r="H2167" s="26" t="s">
        <v>69</v>
      </c>
      <c r="I2167" s="26" t="s">
        <v>67</v>
      </c>
      <c r="J2167" s="26" t="s">
        <v>51</v>
      </c>
      <c r="K2167" s="26" t="s">
        <v>51</v>
      </c>
      <c r="L2167" s="26" t="s">
        <v>433</v>
      </c>
      <c r="M2167" s="26" t="s">
        <v>165</v>
      </c>
      <c r="N2167" s="26" t="s">
        <v>357</v>
      </c>
      <c r="O2167" s="26" t="s">
        <v>57</v>
      </c>
      <c r="P2167" s="26" t="s">
        <v>531</v>
      </c>
      <c r="Q2167" s="57">
        <v>10900</v>
      </c>
      <c r="R2167" s="42">
        <v>1</v>
      </c>
      <c r="S2167" s="42">
        <v>5855</v>
      </c>
      <c r="T2167" s="42">
        <v>0</v>
      </c>
      <c r="U2167" s="42">
        <v>638.19500000000005</v>
      </c>
      <c r="V2167" s="43">
        <v>9.3504876751136201E-5</v>
      </c>
      <c r="W2167" s="43">
        <v>5.9424537830000002E-3</v>
      </c>
      <c r="X2167" s="43">
        <v>2.1361919455683137E-3</v>
      </c>
    </row>
    <row r="2168" spans="1:24" x14ac:dyDescent="0.2">
      <c r="A2168" s="26">
        <v>8861</v>
      </c>
      <c r="B2168" s="26">
        <v>9420</v>
      </c>
      <c r="C2168" s="26" t="s">
        <v>763</v>
      </c>
      <c r="D2168" s="26">
        <v>513623314</v>
      </c>
      <c r="E2168" s="26" t="s">
        <v>203</v>
      </c>
      <c r="F2168" s="26" t="s">
        <v>2694</v>
      </c>
      <c r="G2168" s="26" t="s">
        <v>2695</v>
      </c>
      <c r="H2168" s="26" t="s">
        <v>69</v>
      </c>
      <c r="I2168" s="26" t="s">
        <v>67</v>
      </c>
      <c r="J2168" s="26" t="s">
        <v>51</v>
      </c>
      <c r="K2168" s="26" t="s">
        <v>51</v>
      </c>
      <c r="L2168" s="26" t="s">
        <v>433</v>
      </c>
      <c r="M2168" s="26" t="s">
        <v>165</v>
      </c>
      <c r="N2168" s="26" t="s">
        <v>357</v>
      </c>
      <c r="O2168" s="26" t="s">
        <v>57</v>
      </c>
      <c r="P2168" s="26" t="s">
        <v>531</v>
      </c>
      <c r="Q2168" s="57">
        <v>1350</v>
      </c>
      <c r="R2168" s="42">
        <v>1</v>
      </c>
      <c r="S2168" s="42">
        <v>54030</v>
      </c>
      <c r="T2168" s="42">
        <v>0</v>
      </c>
      <c r="U2168" s="42">
        <v>729.40499999999997</v>
      </c>
      <c r="V2168" s="43">
        <v>5.48170258433853E-5</v>
      </c>
      <c r="W2168" s="43">
        <v>6.7917415550000004E-3</v>
      </c>
      <c r="X2168" s="43">
        <v>2.4414937222279331E-3</v>
      </c>
    </row>
    <row r="2169" spans="1:24" x14ac:dyDescent="0.2">
      <c r="A2169" s="26">
        <v>8861</v>
      </c>
      <c r="B2169" s="26">
        <v>9420</v>
      </c>
      <c r="C2169" s="26" t="s">
        <v>766</v>
      </c>
      <c r="D2169" s="26">
        <v>520026683</v>
      </c>
      <c r="E2169" s="26" t="s">
        <v>203</v>
      </c>
      <c r="F2169" s="26" t="s">
        <v>2928</v>
      </c>
      <c r="G2169" s="26" t="s">
        <v>2929</v>
      </c>
      <c r="H2169" s="26" t="s">
        <v>69</v>
      </c>
      <c r="I2169" s="26" t="s">
        <v>67</v>
      </c>
      <c r="J2169" s="26" t="s">
        <v>51</v>
      </c>
      <c r="K2169" s="26" t="s">
        <v>51</v>
      </c>
      <c r="L2169" s="26" t="s">
        <v>433</v>
      </c>
      <c r="M2169" s="26" t="s">
        <v>165</v>
      </c>
      <c r="N2169" s="26" t="s">
        <v>357</v>
      </c>
      <c r="O2169" s="26" t="s">
        <v>57</v>
      </c>
      <c r="P2169" s="26" t="s">
        <v>531</v>
      </c>
      <c r="Q2169" s="57">
        <v>12180</v>
      </c>
      <c r="R2169" s="42">
        <v>1</v>
      </c>
      <c r="S2169" s="42">
        <v>2064</v>
      </c>
      <c r="T2169" s="42">
        <v>0</v>
      </c>
      <c r="U2169" s="42">
        <v>251.39519999999999</v>
      </c>
      <c r="V2169" s="43">
        <v>2.5830819465823901E-5</v>
      </c>
      <c r="W2169" s="43">
        <v>2.3408274229999998E-3</v>
      </c>
      <c r="X2169" s="43">
        <v>8.4148011406315511E-4</v>
      </c>
    </row>
    <row r="2170" spans="1:24" x14ac:dyDescent="0.2">
      <c r="A2170" s="26">
        <v>8861</v>
      </c>
      <c r="B2170" s="26">
        <v>9420</v>
      </c>
      <c r="C2170" s="26" t="s">
        <v>964</v>
      </c>
      <c r="D2170" s="26">
        <v>513821488</v>
      </c>
      <c r="E2170" s="26" t="s">
        <v>203</v>
      </c>
      <c r="F2170" s="26" t="s">
        <v>2696</v>
      </c>
      <c r="G2170" s="26" t="s">
        <v>2697</v>
      </c>
      <c r="H2170" s="26" t="s">
        <v>69</v>
      </c>
      <c r="I2170" s="26" t="s">
        <v>67</v>
      </c>
      <c r="J2170" s="26" t="s">
        <v>51</v>
      </c>
      <c r="K2170" s="26" t="s">
        <v>51</v>
      </c>
      <c r="L2170" s="26" t="s">
        <v>433</v>
      </c>
      <c r="M2170" s="26" t="s">
        <v>165</v>
      </c>
      <c r="N2170" s="26" t="s">
        <v>357</v>
      </c>
      <c r="O2170" s="26" t="s">
        <v>57</v>
      </c>
      <c r="P2170" s="26" t="s">
        <v>531</v>
      </c>
      <c r="Q2170" s="57">
        <v>45610</v>
      </c>
      <c r="R2170" s="42">
        <v>1</v>
      </c>
      <c r="S2170" s="42">
        <v>1919</v>
      </c>
      <c r="T2170" s="42">
        <v>0</v>
      </c>
      <c r="U2170" s="42">
        <v>875.2559</v>
      </c>
      <c r="V2170" s="43">
        <v>2.34202042E-4</v>
      </c>
      <c r="W2170" s="43">
        <v>8.1498095949999998E-3</v>
      </c>
      <c r="X2170" s="43">
        <v>2.9296917147441539E-3</v>
      </c>
    </row>
    <row r="2171" spans="1:24" x14ac:dyDescent="0.2">
      <c r="A2171" s="26">
        <v>8861</v>
      </c>
      <c r="B2171" s="26">
        <v>9420</v>
      </c>
      <c r="C2171" s="26" t="s">
        <v>1103</v>
      </c>
      <c r="D2171" s="26">
        <v>510216054</v>
      </c>
      <c r="E2171" s="26" t="s">
        <v>203</v>
      </c>
      <c r="F2171" s="26" t="s">
        <v>2698</v>
      </c>
      <c r="G2171" s="26" t="s">
        <v>2699</v>
      </c>
      <c r="H2171" s="26" t="s">
        <v>69</v>
      </c>
      <c r="I2171" s="26" t="s">
        <v>67</v>
      </c>
      <c r="J2171" s="26" t="s">
        <v>51</v>
      </c>
      <c r="K2171" s="26" t="s">
        <v>51</v>
      </c>
      <c r="L2171" s="26" t="s">
        <v>433</v>
      </c>
      <c r="M2171" s="26" t="s">
        <v>165</v>
      </c>
      <c r="N2171" s="26" t="s">
        <v>87</v>
      </c>
      <c r="O2171" s="26" t="s">
        <v>57</v>
      </c>
      <c r="P2171" s="26" t="s">
        <v>531</v>
      </c>
      <c r="Q2171" s="57">
        <v>3000</v>
      </c>
      <c r="R2171" s="42">
        <v>1</v>
      </c>
      <c r="S2171" s="42">
        <v>45100</v>
      </c>
      <c r="T2171" s="42">
        <v>21.063559999999999</v>
      </c>
      <c r="U2171" s="42">
        <v>1374.0635600000001</v>
      </c>
      <c r="V2171" s="43">
        <v>2.8085982400000002E-4</v>
      </c>
      <c r="W2171" s="43">
        <v>1.2794379776E-2</v>
      </c>
      <c r="X2171" s="43">
        <v>4.5993207555228783E-3</v>
      </c>
    </row>
    <row r="2172" spans="1:24" x14ac:dyDescent="0.2">
      <c r="A2172" s="26">
        <v>8861</v>
      </c>
      <c r="B2172" s="26">
        <v>9420</v>
      </c>
      <c r="C2172" s="26" t="s">
        <v>981</v>
      </c>
      <c r="D2172" s="26">
        <v>511930125</v>
      </c>
      <c r="E2172" s="26" t="s">
        <v>203</v>
      </c>
      <c r="F2172" s="26" t="s">
        <v>2700</v>
      </c>
      <c r="G2172" s="26" t="s">
        <v>2701</v>
      </c>
      <c r="H2172" s="26" t="s">
        <v>69</v>
      </c>
      <c r="I2172" s="26" t="s">
        <v>67</v>
      </c>
      <c r="J2172" s="26" t="s">
        <v>51</v>
      </c>
      <c r="K2172" s="26" t="s">
        <v>51</v>
      </c>
      <c r="L2172" s="26" t="s">
        <v>433</v>
      </c>
      <c r="M2172" s="26" t="s">
        <v>165</v>
      </c>
      <c r="N2172" s="26" t="s">
        <v>133</v>
      </c>
      <c r="O2172" s="26" t="s">
        <v>57</v>
      </c>
      <c r="P2172" s="26" t="s">
        <v>531</v>
      </c>
      <c r="Q2172" s="57">
        <v>70334</v>
      </c>
      <c r="R2172" s="42">
        <v>1</v>
      </c>
      <c r="S2172" s="42">
        <v>2073</v>
      </c>
      <c r="T2172" s="42">
        <v>0</v>
      </c>
      <c r="U2172" s="42">
        <v>1458.0238199999999</v>
      </c>
      <c r="V2172" s="43">
        <v>4.23826374E-4</v>
      </c>
      <c r="W2172" s="43">
        <v>1.3576162718000001E-2</v>
      </c>
      <c r="X2172" s="43">
        <v>4.8803559111725162E-3</v>
      </c>
    </row>
    <row r="2173" spans="1:24" x14ac:dyDescent="0.2">
      <c r="A2173" s="26">
        <v>8861</v>
      </c>
      <c r="B2173" s="26">
        <v>9420</v>
      </c>
      <c r="C2173" s="26" t="s">
        <v>2702</v>
      </c>
      <c r="D2173" s="26">
        <v>511725459</v>
      </c>
      <c r="E2173" s="26" t="s">
        <v>203</v>
      </c>
      <c r="F2173" s="26" t="s">
        <v>2703</v>
      </c>
      <c r="G2173" s="26" t="s">
        <v>2704</v>
      </c>
      <c r="H2173" s="26" t="s">
        <v>69</v>
      </c>
      <c r="I2173" s="26" t="s">
        <v>67</v>
      </c>
      <c r="J2173" s="26" t="s">
        <v>51</v>
      </c>
      <c r="K2173" s="26" t="s">
        <v>51</v>
      </c>
      <c r="L2173" s="26" t="s">
        <v>433</v>
      </c>
      <c r="M2173" s="26" t="s">
        <v>165</v>
      </c>
      <c r="N2173" s="26" t="s">
        <v>68</v>
      </c>
      <c r="O2173" s="26" t="s">
        <v>57</v>
      </c>
      <c r="P2173" s="26" t="s">
        <v>531</v>
      </c>
      <c r="Q2173" s="57">
        <v>7140</v>
      </c>
      <c r="R2173" s="42">
        <v>1</v>
      </c>
      <c r="S2173" s="42">
        <v>8100</v>
      </c>
      <c r="T2173" s="42">
        <v>0</v>
      </c>
      <c r="U2173" s="42">
        <v>578.34</v>
      </c>
      <c r="V2173" s="43">
        <v>3.4202357399999998E-4</v>
      </c>
      <c r="W2173" s="43">
        <v>5.3851232320000003E-3</v>
      </c>
      <c r="X2173" s="43">
        <v>1.9358428846982167E-3</v>
      </c>
    </row>
    <row r="2174" spans="1:24" x14ac:dyDescent="0.2">
      <c r="A2174" s="26">
        <v>8861</v>
      </c>
      <c r="B2174" s="26">
        <v>9420</v>
      </c>
      <c r="C2174" s="26" t="s">
        <v>2363</v>
      </c>
      <c r="D2174" s="26">
        <v>520041005</v>
      </c>
      <c r="E2174" s="26" t="s">
        <v>203</v>
      </c>
      <c r="F2174" s="26" t="s">
        <v>2709</v>
      </c>
      <c r="G2174" s="26" t="s">
        <v>2710</v>
      </c>
      <c r="H2174" s="26" t="s">
        <v>69</v>
      </c>
      <c r="I2174" s="26" t="s">
        <v>67</v>
      </c>
      <c r="J2174" s="26" t="s">
        <v>51</v>
      </c>
      <c r="K2174" s="26" t="s">
        <v>51</v>
      </c>
      <c r="L2174" s="26" t="s">
        <v>433</v>
      </c>
      <c r="M2174" s="26" t="s">
        <v>165</v>
      </c>
      <c r="N2174" s="26" t="s">
        <v>84</v>
      </c>
      <c r="O2174" s="26" t="s">
        <v>57</v>
      </c>
      <c r="P2174" s="26" t="s">
        <v>531</v>
      </c>
      <c r="Q2174" s="57">
        <v>56220</v>
      </c>
      <c r="R2174" s="42">
        <v>1</v>
      </c>
      <c r="S2174" s="42">
        <v>547.4</v>
      </c>
      <c r="T2174" s="42">
        <v>0</v>
      </c>
      <c r="U2174" s="42">
        <v>307.74828000000002</v>
      </c>
      <c r="V2174" s="43">
        <v>3.0213464699999998E-4</v>
      </c>
      <c r="W2174" s="43">
        <v>2.8655503889999999E-3</v>
      </c>
      <c r="X2174" s="43">
        <v>1.0301074076081796E-3</v>
      </c>
    </row>
    <row r="2175" spans="1:24" x14ac:dyDescent="0.2">
      <c r="A2175" s="26">
        <v>8861</v>
      </c>
      <c r="B2175" s="26">
        <v>9420</v>
      </c>
      <c r="C2175" s="26" t="s">
        <v>705</v>
      </c>
      <c r="D2175" s="26">
        <v>510960719</v>
      </c>
      <c r="E2175" s="26" t="s">
        <v>203</v>
      </c>
      <c r="F2175" s="26" t="s">
        <v>2711</v>
      </c>
      <c r="G2175" s="26" t="s">
        <v>2712</v>
      </c>
      <c r="H2175" s="26" t="s">
        <v>69</v>
      </c>
      <c r="I2175" s="26" t="s">
        <v>67</v>
      </c>
      <c r="J2175" s="26" t="s">
        <v>51</v>
      </c>
      <c r="K2175" s="26" t="s">
        <v>51</v>
      </c>
      <c r="L2175" s="26" t="s">
        <v>433</v>
      </c>
      <c r="M2175" s="26" t="s">
        <v>165</v>
      </c>
      <c r="N2175" s="26" t="s">
        <v>357</v>
      </c>
      <c r="O2175" s="26" t="s">
        <v>57</v>
      </c>
      <c r="P2175" s="26" t="s">
        <v>531</v>
      </c>
      <c r="Q2175" s="57">
        <v>1540</v>
      </c>
      <c r="R2175" s="42">
        <v>1</v>
      </c>
      <c r="S2175" s="42">
        <v>30090</v>
      </c>
      <c r="T2175" s="42">
        <v>0</v>
      </c>
      <c r="U2175" s="42">
        <v>463.38600000000002</v>
      </c>
      <c r="V2175" s="43">
        <v>1.26986472477414E-5</v>
      </c>
      <c r="W2175" s="43">
        <v>4.3147468860000003E-3</v>
      </c>
      <c r="X2175" s="43">
        <v>1.5510642372458551E-3</v>
      </c>
    </row>
    <row r="2176" spans="1:24" x14ac:dyDescent="0.2">
      <c r="A2176" s="26">
        <v>8861</v>
      </c>
      <c r="B2176" s="26">
        <v>9420</v>
      </c>
      <c r="C2176" s="26" t="s">
        <v>808</v>
      </c>
      <c r="D2176" s="26">
        <v>513901371</v>
      </c>
      <c r="E2176" s="26" t="s">
        <v>203</v>
      </c>
      <c r="F2176" s="26" t="s">
        <v>2713</v>
      </c>
      <c r="G2176" s="26" t="s">
        <v>2714</v>
      </c>
      <c r="H2176" s="26" t="s">
        <v>69</v>
      </c>
      <c r="I2176" s="26" t="s">
        <v>67</v>
      </c>
      <c r="J2176" s="26" t="s">
        <v>51</v>
      </c>
      <c r="K2176" s="26" t="s">
        <v>51</v>
      </c>
      <c r="L2176" s="26" t="s">
        <v>433</v>
      </c>
      <c r="M2176" s="26" t="s">
        <v>165</v>
      </c>
      <c r="N2176" s="26" t="s">
        <v>353</v>
      </c>
      <c r="O2176" s="26" t="s">
        <v>57</v>
      </c>
      <c r="P2176" s="26" t="s">
        <v>531</v>
      </c>
      <c r="Q2176" s="57">
        <v>43170</v>
      </c>
      <c r="R2176" s="42">
        <v>1</v>
      </c>
      <c r="S2176" s="42">
        <v>1250</v>
      </c>
      <c r="T2176" s="42">
        <v>0</v>
      </c>
      <c r="U2176" s="42">
        <v>539.625</v>
      </c>
      <c r="V2176" s="43">
        <v>7.8565478157462197E-5</v>
      </c>
      <c r="W2176" s="43">
        <v>5.0246345130000002E-3</v>
      </c>
      <c r="X2176" s="43">
        <v>1.806254481196658E-3</v>
      </c>
    </row>
    <row r="2177" spans="1:24" x14ac:dyDescent="0.2">
      <c r="A2177" s="26">
        <v>8861</v>
      </c>
      <c r="B2177" s="26">
        <v>9420</v>
      </c>
      <c r="C2177" s="26" t="s">
        <v>2715</v>
      </c>
      <c r="D2177" s="26">
        <v>514068980</v>
      </c>
      <c r="E2177" s="26" t="s">
        <v>203</v>
      </c>
      <c r="F2177" s="26" t="s">
        <v>2716</v>
      </c>
      <c r="G2177" s="26" t="s">
        <v>2717</v>
      </c>
      <c r="H2177" s="26" t="s">
        <v>69</v>
      </c>
      <c r="I2177" s="26" t="s">
        <v>67</v>
      </c>
      <c r="J2177" s="26" t="s">
        <v>51</v>
      </c>
      <c r="K2177" s="26" t="s">
        <v>51</v>
      </c>
      <c r="L2177" s="26" t="s">
        <v>433</v>
      </c>
      <c r="M2177" s="26" t="s">
        <v>165</v>
      </c>
      <c r="N2177" s="26" t="s">
        <v>356</v>
      </c>
      <c r="O2177" s="26" t="s">
        <v>57</v>
      </c>
      <c r="P2177" s="26" t="s">
        <v>531</v>
      </c>
      <c r="Q2177" s="57">
        <v>9120</v>
      </c>
      <c r="R2177" s="42">
        <v>1</v>
      </c>
      <c r="S2177" s="42">
        <v>5599</v>
      </c>
      <c r="T2177" s="42">
        <v>0</v>
      </c>
      <c r="U2177" s="42">
        <v>510.62880000000001</v>
      </c>
      <c r="V2177" s="43">
        <v>6.4313733599999996E-4</v>
      </c>
      <c r="W2177" s="43">
        <v>4.7546408930000004E-3</v>
      </c>
      <c r="X2177" s="43">
        <v>1.7091972355396286E-3</v>
      </c>
    </row>
    <row r="2178" spans="1:24" x14ac:dyDescent="0.2">
      <c r="A2178" s="26">
        <v>8861</v>
      </c>
      <c r="B2178" s="26">
        <v>9420</v>
      </c>
      <c r="C2178" s="26" t="s">
        <v>730</v>
      </c>
      <c r="D2178" s="26">
        <v>514065283</v>
      </c>
      <c r="E2178" s="26" t="s">
        <v>203</v>
      </c>
      <c r="F2178" s="26" t="s">
        <v>2718</v>
      </c>
      <c r="G2178" s="26" t="s">
        <v>2719</v>
      </c>
      <c r="H2178" s="26" t="s">
        <v>69</v>
      </c>
      <c r="I2178" s="26" t="s">
        <v>67</v>
      </c>
      <c r="J2178" s="26" t="s">
        <v>51</v>
      </c>
      <c r="K2178" s="26" t="s">
        <v>51</v>
      </c>
      <c r="L2178" s="26" t="s">
        <v>433</v>
      </c>
      <c r="M2178" s="26" t="s">
        <v>165</v>
      </c>
      <c r="N2178" s="26" t="s">
        <v>68</v>
      </c>
      <c r="O2178" s="26" t="s">
        <v>57</v>
      </c>
      <c r="P2178" s="26" t="s">
        <v>531</v>
      </c>
      <c r="Q2178" s="57">
        <v>12950</v>
      </c>
      <c r="R2178" s="42">
        <v>1</v>
      </c>
      <c r="S2178" s="42">
        <v>2575</v>
      </c>
      <c r="T2178" s="42">
        <v>0</v>
      </c>
      <c r="U2178" s="42">
        <v>333.46249999999998</v>
      </c>
      <c r="V2178" s="43">
        <v>1.43542164E-4</v>
      </c>
      <c r="W2178" s="43">
        <v>3.1049843620000002E-3</v>
      </c>
      <c r="X2178" s="43">
        <v>1.1161790779449442E-3</v>
      </c>
    </row>
    <row r="2179" spans="1:24" x14ac:dyDescent="0.2">
      <c r="A2179" s="26">
        <v>8861</v>
      </c>
      <c r="B2179" s="26">
        <v>9420</v>
      </c>
      <c r="C2179" s="26" t="s">
        <v>2720</v>
      </c>
      <c r="D2179" s="26">
        <v>515001659</v>
      </c>
      <c r="E2179" s="26" t="s">
        <v>203</v>
      </c>
      <c r="F2179" s="26" t="s">
        <v>2721</v>
      </c>
      <c r="G2179" s="26" t="s">
        <v>2722</v>
      </c>
      <c r="H2179" s="26" t="s">
        <v>69</v>
      </c>
      <c r="I2179" s="26" t="s">
        <v>67</v>
      </c>
      <c r="J2179" s="26" t="s">
        <v>51</v>
      </c>
      <c r="K2179" s="26" t="s">
        <v>51</v>
      </c>
      <c r="L2179" s="26" t="s">
        <v>433</v>
      </c>
      <c r="M2179" s="26" t="s">
        <v>165</v>
      </c>
      <c r="N2179" s="26" t="s">
        <v>136</v>
      </c>
      <c r="O2179" s="26" t="s">
        <v>57</v>
      </c>
      <c r="P2179" s="26" t="s">
        <v>531</v>
      </c>
      <c r="Q2179" s="57">
        <v>46150</v>
      </c>
      <c r="R2179" s="42">
        <v>1</v>
      </c>
      <c r="S2179" s="42">
        <v>1726</v>
      </c>
      <c r="T2179" s="42">
        <v>0</v>
      </c>
      <c r="U2179" s="42">
        <v>796.54899999999998</v>
      </c>
      <c r="V2179" s="43">
        <v>3.1574292800000002E-4</v>
      </c>
      <c r="W2179" s="43">
        <v>7.4169424999999999E-3</v>
      </c>
      <c r="X2179" s="43">
        <v>2.6662408167574089E-3</v>
      </c>
    </row>
    <row r="2180" spans="1:24" x14ac:dyDescent="0.2">
      <c r="A2180" s="26">
        <v>8861</v>
      </c>
      <c r="B2180" s="26">
        <v>9420</v>
      </c>
      <c r="C2180" s="26" t="s">
        <v>959</v>
      </c>
      <c r="D2180" s="26">
        <v>514892801</v>
      </c>
      <c r="E2180" s="26" t="s">
        <v>203</v>
      </c>
      <c r="F2180" s="26" t="s">
        <v>2723</v>
      </c>
      <c r="G2180" s="26" t="s">
        <v>2724</v>
      </c>
      <c r="H2180" s="26" t="s">
        <v>69</v>
      </c>
      <c r="I2180" s="26" t="s">
        <v>67</v>
      </c>
      <c r="J2180" s="26" t="s">
        <v>51</v>
      </c>
      <c r="K2180" s="26" t="s">
        <v>51</v>
      </c>
      <c r="L2180" s="26" t="s">
        <v>433</v>
      </c>
      <c r="M2180" s="26" t="s">
        <v>165</v>
      </c>
      <c r="N2180" s="26" t="s">
        <v>136</v>
      </c>
      <c r="O2180" s="26" t="s">
        <v>57</v>
      </c>
      <c r="P2180" s="26" t="s">
        <v>531</v>
      </c>
      <c r="Q2180" s="57">
        <v>33850</v>
      </c>
      <c r="R2180" s="42">
        <v>1</v>
      </c>
      <c r="S2180" s="42">
        <v>2732</v>
      </c>
      <c r="T2180" s="42">
        <v>0</v>
      </c>
      <c r="U2180" s="42">
        <v>924.78200000000004</v>
      </c>
      <c r="V2180" s="43">
        <v>9.4710862509972806E-5</v>
      </c>
      <c r="W2180" s="43">
        <v>8.6109641959999997E-3</v>
      </c>
      <c r="X2180" s="43">
        <v>3.0954674665369616E-3</v>
      </c>
    </row>
    <row r="2181" spans="1:24" x14ac:dyDescent="0.2">
      <c r="A2181" s="26">
        <v>8861</v>
      </c>
      <c r="B2181" s="26">
        <v>9420</v>
      </c>
      <c r="C2181" s="26" t="s">
        <v>1203</v>
      </c>
      <c r="D2181" s="26">
        <v>514401702</v>
      </c>
      <c r="E2181" s="26" t="s">
        <v>203</v>
      </c>
      <c r="F2181" s="26" t="s">
        <v>2733</v>
      </c>
      <c r="G2181" s="26" t="s">
        <v>2734</v>
      </c>
      <c r="H2181" s="26" t="s">
        <v>69</v>
      </c>
      <c r="I2181" s="26" t="s">
        <v>67</v>
      </c>
      <c r="J2181" s="26" t="s">
        <v>51</v>
      </c>
      <c r="K2181" s="26" t="s">
        <v>51</v>
      </c>
      <c r="L2181" s="26" t="s">
        <v>433</v>
      </c>
      <c r="M2181" s="26" t="s">
        <v>165</v>
      </c>
      <c r="N2181" s="26" t="s">
        <v>87</v>
      </c>
      <c r="O2181" s="26" t="s">
        <v>57</v>
      </c>
      <c r="P2181" s="26" t="s">
        <v>531</v>
      </c>
      <c r="Q2181" s="57">
        <v>8650</v>
      </c>
      <c r="R2181" s="42">
        <v>1</v>
      </c>
      <c r="S2181" s="42">
        <v>2967</v>
      </c>
      <c r="T2181" s="42">
        <v>0</v>
      </c>
      <c r="U2181" s="42">
        <v>256.64550000000003</v>
      </c>
      <c r="V2181" s="43">
        <v>3.3826856480355799E-5</v>
      </c>
      <c r="W2181" s="43">
        <v>2.3897147770000002E-3</v>
      </c>
      <c r="X2181" s="43">
        <v>8.5905412917110387E-4</v>
      </c>
    </row>
    <row r="2182" spans="1:24" x14ac:dyDescent="0.2">
      <c r="A2182" s="26">
        <v>8861</v>
      </c>
      <c r="B2182" s="26">
        <v>9420</v>
      </c>
      <c r="C2182" s="26" t="s">
        <v>824</v>
      </c>
      <c r="D2182" s="26">
        <v>550263107</v>
      </c>
      <c r="E2182" s="26" t="s">
        <v>205</v>
      </c>
      <c r="F2182" s="26" t="s">
        <v>2932</v>
      </c>
      <c r="G2182" s="26" t="s">
        <v>2933</v>
      </c>
      <c r="H2182" s="26" t="s">
        <v>69</v>
      </c>
      <c r="I2182" s="26" t="s">
        <v>212</v>
      </c>
      <c r="J2182" s="26" t="s">
        <v>51</v>
      </c>
      <c r="K2182" s="26" t="s">
        <v>51</v>
      </c>
      <c r="L2182" s="26" t="s">
        <v>433</v>
      </c>
      <c r="M2182" s="26" t="s">
        <v>165</v>
      </c>
      <c r="N2182" s="26" t="s">
        <v>140</v>
      </c>
      <c r="O2182" s="26" t="s">
        <v>57</v>
      </c>
      <c r="P2182" s="26" t="s">
        <v>531</v>
      </c>
      <c r="Q2182" s="57">
        <v>4010</v>
      </c>
      <c r="R2182" s="42">
        <v>1</v>
      </c>
      <c r="S2182" s="42">
        <v>7320</v>
      </c>
      <c r="T2182" s="42">
        <v>0</v>
      </c>
      <c r="U2182" s="42">
        <v>293.53199999999998</v>
      </c>
      <c r="V2182" s="43">
        <v>3.9928619974490299E-5</v>
      </c>
      <c r="W2182" s="43">
        <v>2.7331777020000001E-3</v>
      </c>
      <c r="X2182" s="43">
        <v>9.8252210400670364E-4</v>
      </c>
    </row>
    <row r="2183" spans="1:24" x14ac:dyDescent="0.2">
      <c r="A2183" s="26">
        <v>8861</v>
      </c>
      <c r="B2183" s="26">
        <v>9420</v>
      </c>
      <c r="C2183" s="26" t="s">
        <v>2735</v>
      </c>
      <c r="D2183" s="26">
        <v>512466723</v>
      </c>
      <c r="E2183" s="26" t="s">
        <v>203</v>
      </c>
      <c r="F2183" s="26" t="s">
        <v>2736</v>
      </c>
      <c r="G2183" s="26" t="s">
        <v>2737</v>
      </c>
      <c r="H2183" s="26" t="s">
        <v>69</v>
      </c>
      <c r="I2183" s="26" t="s">
        <v>67</v>
      </c>
      <c r="J2183" s="26" t="s">
        <v>51</v>
      </c>
      <c r="K2183" s="26" t="s">
        <v>51</v>
      </c>
      <c r="L2183" s="26" t="s">
        <v>433</v>
      </c>
      <c r="M2183" s="26" t="s">
        <v>165</v>
      </c>
      <c r="N2183" s="26" t="s">
        <v>131</v>
      </c>
      <c r="O2183" s="26" t="s">
        <v>57</v>
      </c>
      <c r="P2183" s="26" t="s">
        <v>531</v>
      </c>
      <c r="Q2183" s="57">
        <v>59571</v>
      </c>
      <c r="R2183" s="42">
        <v>1</v>
      </c>
      <c r="S2183" s="42">
        <v>543.9</v>
      </c>
      <c r="T2183" s="42">
        <v>9.7359899999999993</v>
      </c>
      <c r="U2183" s="42">
        <v>333.74266</v>
      </c>
      <c r="V2183" s="43">
        <v>6.4906613000000003E-4</v>
      </c>
      <c r="W2183" s="43">
        <v>3.107593028E-3</v>
      </c>
      <c r="X2183" s="43">
        <v>1.1171168407532871E-3</v>
      </c>
    </row>
    <row r="2184" spans="1:24" x14ac:dyDescent="0.2">
      <c r="A2184" s="26">
        <v>8861</v>
      </c>
      <c r="B2184" s="26">
        <v>9420</v>
      </c>
      <c r="C2184" s="26" t="s">
        <v>811</v>
      </c>
      <c r="D2184" s="26">
        <v>512607888</v>
      </c>
      <c r="E2184" s="26" t="s">
        <v>203</v>
      </c>
      <c r="F2184" s="26" t="s">
        <v>2738</v>
      </c>
      <c r="G2184" s="26" t="s">
        <v>2739</v>
      </c>
      <c r="H2184" s="26" t="s">
        <v>69</v>
      </c>
      <c r="I2184" s="26" t="s">
        <v>67</v>
      </c>
      <c r="J2184" s="26" t="s">
        <v>51</v>
      </c>
      <c r="K2184" s="26" t="s">
        <v>51</v>
      </c>
      <c r="L2184" s="26" t="s">
        <v>433</v>
      </c>
      <c r="M2184" s="26" t="s">
        <v>165</v>
      </c>
      <c r="N2184" s="26" t="s">
        <v>132</v>
      </c>
      <c r="O2184" s="26" t="s">
        <v>57</v>
      </c>
      <c r="P2184" s="26" t="s">
        <v>531</v>
      </c>
      <c r="Q2184" s="57">
        <v>2970</v>
      </c>
      <c r="R2184" s="42">
        <v>1</v>
      </c>
      <c r="S2184" s="42">
        <v>52300</v>
      </c>
      <c r="T2184" s="42">
        <v>0</v>
      </c>
      <c r="U2184" s="42">
        <v>1553.31</v>
      </c>
      <c r="V2184" s="43">
        <v>1.8045083100000001E-4</v>
      </c>
      <c r="W2184" s="43">
        <v>1.4463405208E-2</v>
      </c>
      <c r="X2184" s="43">
        <v>5.1993016413019802E-3</v>
      </c>
    </row>
    <row r="2185" spans="1:24" x14ac:dyDescent="0.2">
      <c r="A2185" s="26">
        <v>8861</v>
      </c>
      <c r="B2185" s="26">
        <v>9420</v>
      </c>
      <c r="C2185" s="26" t="s">
        <v>2740</v>
      </c>
      <c r="D2185" s="26">
        <v>515809499</v>
      </c>
      <c r="E2185" s="26" t="s">
        <v>203</v>
      </c>
      <c r="F2185" s="26" t="s">
        <v>2741</v>
      </c>
      <c r="G2185" s="26" t="s">
        <v>2742</v>
      </c>
      <c r="H2185" s="26" t="s">
        <v>69</v>
      </c>
      <c r="I2185" s="26" t="s">
        <v>67</v>
      </c>
      <c r="J2185" s="26" t="s">
        <v>51</v>
      </c>
      <c r="K2185" s="26" t="s">
        <v>51</v>
      </c>
      <c r="L2185" s="26" t="s">
        <v>433</v>
      </c>
      <c r="M2185" s="26" t="s">
        <v>165</v>
      </c>
      <c r="N2185" s="26" t="s">
        <v>68</v>
      </c>
      <c r="O2185" s="26" t="s">
        <v>57</v>
      </c>
      <c r="P2185" s="26" t="s">
        <v>531</v>
      </c>
      <c r="Q2185" s="57">
        <v>866</v>
      </c>
      <c r="R2185" s="42">
        <v>1</v>
      </c>
      <c r="S2185" s="42">
        <v>46950</v>
      </c>
      <c r="T2185" s="42">
        <v>0</v>
      </c>
      <c r="U2185" s="42">
        <v>406.58699999999999</v>
      </c>
      <c r="V2185" s="43">
        <v>7.0463791699999995E-4</v>
      </c>
      <c r="W2185" s="43">
        <v>3.7858718049999999E-3</v>
      </c>
      <c r="X2185" s="43">
        <v>1.3609443423605386E-3</v>
      </c>
    </row>
    <row r="2186" spans="1:24" x14ac:dyDescent="0.2">
      <c r="A2186" s="26">
        <v>8861</v>
      </c>
      <c r="B2186" s="26">
        <v>9420</v>
      </c>
      <c r="C2186" s="26" t="s">
        <v>2751</v>
      </c>
      <c r="D2186" s="26">
        <v>513618967</v>
      </c>
      <c r="E2186" s="26" t="s">
        <v>203</v>
      </c>
      <c r="F2186" s="26" t="s">
        <v>2752</v>
      </c>
      <c r="G2186" s="26" t="s">
        <v>2753</v>
      </c>
      <c r="H2186" s="26" t="s">
        <v>69</v>
      </c>
      <c r="I2186" s="26" t="s">
        <v>67</v>
      </c>
      <c r="J2186" s="26" t="s">
        <v>51</v>
      </c>
      <c r="K2186" s="26" t="s">
        <v>51</v>
      </c>
      <c r="L2186" s="26" t="s">
        <v>433</v>
      </c>
      <c r="M2186" s="26" t="s">
        <v>165</v>
      </c>
      <c r="N2186" s="26" t="s">
        <v>356</v>
      </c>
      <c r="O2186" s="26" t="s">
        <v>57</v>
      </c>
      <c r="P2186" s="26" t="s">
        <v>531</v>
      </c>
      <c r="Q2186" s="57">
        <v>95090</v>
      </c>
      <c r="R2186" s="42">
        <v>1</v>
      </c>
      <c r="S2186" s="42">
        <v>1155</v>
      </c>
      <c r="T2186" s="42">
        <v>0</v>
      </c>
      <c r="U2186" s="42">
        <v>1098.2895000000001</v>
      </c>
      <c r="V2186" s="43">
        <v>6.8170208900000004E-4</v>
      </c>
      <c r="W2186" s="43">
        <v>1.0226552377999999E-2</v>
      </c>
      <c r="X2186" s="43">
        <v>3.6762387417674071E-3</v>
      </c>
    </row>
    <row r="2187" spans="1:24" x14ac:dyDescent="0.2">
      <c r="A2187" s="26">
        <v>8861</v>
      </c>
      <c r="B2187" s="26">
        <v>9420</v>
      </c>
      <c r="C2187" s="26" t="s">
        <v>2760</v>
      </c>
      <c r="D2187" s="26">
        <v>515251593</v>
      </c>
      <c r="E2187" s="26" t="s">
        <v>203</v>
      </c>
      <c r="F2187" s="26" t="s">
        <v>2761</v>
      </c>
      <c r="G2187" s="26" t="s">
        <v>2762</v>
      </c>
      <c r="H2187" s="26" t="s">
        <v>69</v>
      </c>
      <c r="I2187" s="26" t="s">
        <v>67</v>
      </c>
      <c r="J2187" s="26" t="s">
        <v>51</v>
      </c>
      <c r="K2187" s="26" t="s">
        <v>51</v>
      </c>
      <c r="L2187" s="26" t="s">
        <v>433</v>
      </c>
      <c r="M2187" s="26" t="s">
        <v>165</v>
      </c>
      <c r="N2187" s="26" t="s">
        <v>138</v>
      </c>
      <c r="O2187" s="26" t="s">
        <v>57</v>
      </c>
      <c r="P2187" s="26" t="s">
        <v>531</v>
      </c>
      <c r="Q2187" s="57">
        <v>48490</v>
      </c>
      <c r="R2187" s="42">
        <v>1</v>
      </c>
      <c r="S2187" s="42">
        <v>1260</v>
      </c>
      <c r="T2187" s="42">
        <v>0</v>
      </c>
      <c r="U2187" s="42">
        <v>610.97400000000005</v>
      </c>
      <c r="V2187" s="43">
        <v>4.5370686700000001E-4</v>
      </c>
      <c r="W2187" s="43">
        <v>5.6889896629999997E-3</v>
      </c>
      <c r="X2187" s="43">
        <v>2.0450767206757416E-3</v>
      </c>
    </row>
    <row r="2188" spans="1:24" x14ac:dyDescent="0.2">
      <c r="A2188" s="26">
        <v>8861</v>
      </c>
      <c r="B2188" s="26">
        <v>9420</v>
      </c>
      <c r="C2188" s="26" t="s">
        <v>1197</v>
      </c>
      <c r="D2188" s="26">
        <v>514599943</v>
      </c>
      <c r="E2188" s="26" t="s">
        <v>203</v>
      </c>
      <c r="F2188" s="26" t="s">
        <v>2934</v>
      </c>
      <c r="G2188" s="26" t="s">
        <v>2935</v>
      </c>
      <c r="H2188" s="26" t="s">
        <v>69</v>
      </c>
      <c r="I2188" s="26" t="s">
        <v>67</v>
      </c>
      <c r="J2188" s="26" t="s">
        <v>51</v>
      </c>
      <c r="K2188" s="26" t="s">
        <v>51</v>
      </c>
      <c r="L2188" s="26" t="s">
        <v>433</v>
      </c>
      <c r="M2188" s="26" t="s">
        <v>165</v>
      </c>
      <c r="N2188" s="26" t="s">
        <v>353</v>
      </c>
      <c r="O2188" s="26" t="s">
        <v>57</v>
      </c>
      <c r="P2188" s="26" t="s">
        <v>531</v>
      </c>
      <c r="Q2188" s="57">
        <v>15947</v>
      </c>
      <c r="R2188" s="42">
        <v>1</v>
      </c>
      <c r="S2188" s="42">
        <v>8800</v>
      </c>
      <c r="T2188" s="42">
        <v>0</v>
      </c>
      <c r="U2188" s="42">
        <v>1403.336</v>
      </c>
      <c r="V2188" s="43">
        <v>4.4869921899999999E-4</v>
      </c>
      <c r="W2188" s="43">
        <v>1.3066945562E-2</v>
      </c>
      <c r="X2188" s="43">
        <v>4.6973026428067518E-3</v>
      </c>
    </row>
    <row r="2189" spans="1:24" x14ac:dyDescent="0.2">
      <c r="A2189" s="26">
        <v>8861</v>
      </c>
      <c r="B2189" s="26">
        <v>9420</v>
      </c>
      <c r="C2189" s="26" t="s">
        <v>2477</v>
      </c>
      <c r="D2189" s="26">
        <v>514091685</v>
      </c>
      <c r="E2189" s="26" t="s">
        <v>203</v>
      </c>
      <c r="F2189" s="26" t="s">
        <v>2937</v>
      </c>
      <c r="G2189" s="26" t="s">
        <v>2938</v>
      </c>
      <c r="H2189" s="26" t="s">
        <v>69</v>
      </c>
      <c r="I2189" s="26" t="s">
        <v>67</v>
      </c>
      <c r="J2189" s="26" t="s">
        <v>51</v>
      </c>
      <c r="K2189" s="26" t="s">
        <v>51</v>
      </c>
      <c r="L2189" s="26" t="s">
        <v>52</v>
      </c>
      <c r="M2189" s="26" t="s">
        <v>165</v>
      </c>
      <c r="N2189" s="26" t="s">
        <v>84</v>
      </c>
      <c r="O2189" s="26" t="s">
        <v>57</v>
      </c>
      <c r="P2189" s="26" t="s">
        <v>531</v>
      </c>
      <c r="Q2189" s="57">
        <v>55000</v>
      </c>
      <c r="R2189" s="42">
        <v>1</v>
      </c>
      <c r="S2189" s="42">
        <v>2282.6851000000001</v>
      </c>
      <c r="T2189" s="42">
        <v>0</v>
      </c>
      <c r="U2189" s="42">
        <v>1255.4767999999999</v>
      </c>
      <c r="V2189" s="43">
        <v>2.6884709810000001E-3</v>
      </c>
      <c r="W2189" s="43">
        <v>1.1690177548000001E-2</v>
      </c>
      <c r="X2189" s="43">
        <v>4.2023823878405194E-3</v>
      </c>
    </row>
    <row r="2190" spans="1:24" x14ac:dyDescent="0.2">
      <c r="A2190" s="26">
        <v>8861</v>
      </c>
      <c r="B2190" s="26">
        <v>9420</v>
      </c>
      <c r="C2190" s="26" t="s">
        <v>1239</v>
      </c>
      <c r="D2190" s="26">
        <v>516046307</v>
      </c>
      <c r="E2190" s="26" t="s">
        <v>203</v>
      </c>
      <c r="F2190" s="26" t="s">
        <v>2766</v>
      </c>
      <c r="G2190" s="26" t="s">
        <v>2767</v>
      </c>
      <c r="H2190" s="26" t="s">
        <v>69</v>
      </c>
      <c r="I2190" s="26" t="s">
        <v>67</v>
      </c>
      <c r="J2190" s="26" t="s">
        <v>51</v>
      </c>
      <c r="K2190" s="26" t="s">
        <v>51</v>
      </c>
      <c r="L2190" s="26" t="s">
        <v>433</v>
      </c>
      <c r="M2190" s="26" t="s">
        <v>165</v>
      </c>
      <c r="N2190" s="26" t="s">
        <v>353</v>
      </c>
      <c r="O2190" s="26" t="s">
        <v>57</v>
      </c>
      <c r="P2190" s="26" t="s">
        <v>531</v>
      </c>
      <c r="Q2190" s="57">
        <v>23981</v>
      </c>
      <c r="R2190" s="42">
        <v>1</v>
      </c>
      <c r="S2190" s="42">
        <v>3627</v>
      </c>
      <c r="T2190" s="42">
        <v>0</v>
      </c>
      <c r="U2190" s="42">
        <v>869.79087000000004</v>
      </c>
      <c r="V2190" s="43">
        <v>1.461177855E-3</v>
      </c>
      <c r="W2190" s="43">
        <v>8.0989228159999999E-3</v>
      </c>
      <c r="X2190" s="43">
        <v>2.9113989467527261E-3</v>
      </c>
    </row>
    <row r="2191" spans="1:24" x14ac:dyDescent="0.2">
      <c r="A2191" s="26">
        <v>8861</v>
      </c>
      <c r="B2191" s="26">
        <v>9420</v>
      </c>
      <c r="C2191" s="26" t="s">
        <v>2768</v>
      </c>
      <c r="D2191" s="26">
        <v>512402538</v>
      </c>
      <c r="E2191" s="26" t="s">
        <v>203</v>
      </c>
      <c r="F2191" s="26" t="s">
        <v>2769</v>
      </c>
      <c r="G2191" s="26" t="s">
        <v>2770</v>
      </c>
      <c r="H2191" s="26" t="s">
        <v>69</v>
      </c>
      <c r="I2191" s="26" t="s">
        <v>67</v>
      </c>
      <c r="J2191" s="26" t="s">
        <v>51</v>
      </c>
      <c r="K2191" s="26" t="s">
        <v>51</v>
      </c>
      <c r="L2191" s="26" t="s">
        <v>433</v>
      </c>
      <c r="M2191" s="26" t="s">
        <v>165</v>
      </c>
      <c r="N2191" s="26" t="s">
        <v>68</v>
      </c>
      <c r="O2191" s="26" t="s">
        <v>57</v>
      </c>
      <c r="P2191" s="26" t="s">
        <v>531</v>
      </c>
      <c r="Q2191" s="57">
        <v>98000</v>
      </c>
      <c r="R2191" s="42">
        <v>1</v>
      </c>
      <c r="S2191" s="42">
        <v>351.3</v>
      </c>
      <c r="T2191" s="42">
        <v>0</v>
      </c>
      <c r="U2191" s="42">
        <v>344.274</v>
      </c>
      <c r="V2191" s="43">
        <v>6.5445362700000003E-4</v>
      </c>
      <c r="W2191" s="43">
        <v>3.2056539670000002E-3</v>
      </c>
      <c r="X2191" s="43">
        <v>1.1523677651322645E-3</v>
      </c>
    </row>
    <row r="2192" spans="1:24" x14ac:dyDescent="0.2">
      <c r="A2192" s="26">
        <v>8861</v>
      </c>
      <c r="B2192" s="26">
        <v>9420</v>
      </c>
      <c r="C2192" s="26" t="s">
        <v>2774</v>
      </c>
      <c r="D2192" s="26">
        <v>512569237</v>
      </c>
      <c r="E2192" s="26" t="s">
        <v>203</v>
      </c>
      <c r="F2192" s="26" t="s">
        <v>2775</v>
      </c>
      <c r="G2192" s="26" t="s">
        <v>2776</v>
      </c>
      <c r="H2192" s="26" t="s">
        <v>69</v>
      </c>
      <c r="I2192" s="26" t="s">
        <v>67</v>
      </c>
      <c r="J2192" s="26" t="s">
        <v>51</v>
      </c>
      <c r="K2192" s="26" t="s">
        <v>51</v>
      </c>
      <c r="L2192" s="26" t="s">
        <v>433</v>
      </c>
      <c r="M2192" s="26" t="s">
        <v>165</v>
      </c>
      <c r="N2192" s="26" t="s">
        <v>84</v>
      </c>
      <c r="O2192" s="26" t="s">
        <v>57</v>
      </c>
      <c r="P2192" s="26" t="s">
        <v>531</v>
      </c>
      <c r="Q2192" s="57">
        <v>3265</v>
      </c>
      <c r="R2192" s="42">
        <v>1</v>
      </c>
      <c r="S2192" s="42">
        <v>11620</v>
      </c>
      <c r="T2192" s="42">
        <v>4.1547799999999997</v>
      </c>
      <c r="U2192" s="42">
        <v>383.54777999999999</v>
      </c>
      <c r="V2192" s="43">
        <v>1.03869483E-4</v>
      </c>
      <c r="W2192" s="43">
        <v>3.57134568E-3</v>
      </c>
      <c r="X2192" s="43">
        <v>1.2838265395006346E-3</v>
      </c>
    </row>
    <row r="2193" spans="1:24" x14ac:dyDescent="0.2">
      <c r="A2193" s="26">
        <v>8861</v>
      </c>
      <c r="B2193" s="26">
        <v>9420</v>
      </c>
      <c r="C2193" s="26" t="s">
        <v>2780</v>
      </c>
      <c r="D2193" s="26">
        <v>510400740</v>
      </c>
      <c r="E2193" s="26" t="s">
        <v>203</v>
      </c>
      <c r="F2193" s="26" t="s">
        <v>2781</v>
      </c>
      <c r="G2193" s="26" t="s">
        <v>2782</v>
      </c>
      <c r="H2193" s="26" t="s">
        <v>69</v>
      </c>
      <c r="I2193" s="26" t="s">
        <v>67</v>
      </c>
      <c r="J2193" s="26" t="s">
        <v>51</v>
      </c>
      <c r="K2193" s="26" t="s">
        <v>51</v>
      </c>
      <c r="L2193" s="26" t="s">
        <v>433</v>
      </c>
      <c r="M2193" s="26" t="s">
        <v>165</v>
      </c>
      <c r="N2193" s="26" t="s">
        <v>68</v>
      </c>
      <c r="O2193" s="26" t="s">
        <v>57</v>
      </c>
      <c r="P2193" s="26" t="s">
        <v>531</v>
      </c>
      <c r="Q2193" s="57">
        <v>15200</v>
      </c>
      <c r="R2193" s="42">
        <v>1</v>
      </c>
      <c r="S2193" s="42">
        <v>4962</v>
      </c>
      <c r="T2193" s="42">
        <v>0</v>
      </c>
      <c r="U2193" s="42">
        <v>754.22400000000005</v>
      </c>
      <c r="V2193" s="43">
        <v>5.5261054100000004E-4</v>
      </c>
      <c r="W2193" s="43">
        <v>7.0228398250000001E-3</v>
      </c>
      <c r="X2193" s="43">
        <v>2.5245688762123106E-3</v>
      </c>
    </row>
    <row r="2194" spans="1:24" x14ac:dyDescent="0.2">
      <c r="A2194" s="26">
        <v>8861</v>
      </c>
      <c r="B2194" s="26">
        <v>9420</v>
      </c>
      <c r="C2194" s="26" t="s">
        <v>2789</v>
      </c>
      <c r="D2194" s="26">
        <v>513639013</v>
      </c>
      <c r="E2194" s="26" t="s">
        <v>203</v>
      </c>
      <c r="F2194" s="26" t="s">
        <v>2790</v>
      </c>
      <c r="G2194" s="26" t="s">
        <v>2791</v>
      </c>
      <c r="H2194" s="26" t="s">
        <v>69</v>
      </c>
      <c r="I2194" s="26" t="s">
        <v>67</v>
      </c>
      <c r="J2194" s="26" t="s">
        <v>51</v>
      </c>
      <c r="K2194" s="26" t="s">
        <v>51</v>
      </c>
      <c r="L2194" s="26" t="s">
        <v>433</v>
      </c>
      <c r="M2194" s="26" t="s">
        <v>165</v>
      </c>
      <c r="N2194" s="26" t="s">
        <v>126</v>
      </c>
      <c r="O2194" s="26" t="s">
        <v>57</v>
      </c>
      <c r="P2194" s="26" t="s">
        <v>531</v>
      </c>
      <c r="Q2194" s="57">
        <v>3200</v>
      </c>
      <c r="R2194" s="42">
        <v>1</v>
      </c>
      <c r="S2194" s="42">
        <v>10690</v>
      </c>
      <c r="T2194" s="42">
        <v>0</v>
      </c>
      <c r="U2194" s="42">
        <v>342.08</v>
      </c>
      <c r="V2194" s="43">
        <v>8.7754142509710901E-5</v>
      </c>
      <c r="W2194" s="43">
        <v>3.1852248769999999E-3</v>
      </c>
      <c r="X2194" s="43">
        <v>1.1450239201811494E-3</v>
      </c>
    </row>
    <row r="2195" spans="1:24" x14ac:dyDescent="0.2">
      <c r="A2195" s="26">
        <v>8861</v>
      </c>
      <c r="B2195" s="26">
        <v>9420</v>
      </c>
      <c r="C2195" s="26" t="s">
        <v>2795</v>
      </c>
      <c r="D2195" s="26">
        <v>514211457</v>
      </c>
      <c r="E2195" s="26" t="s">
        <v>203</v>
      </c>
      <c r="F2195" s="26" t="s">
        <v>2796</v>
      </c>
      <c r="G2195" s="26" t="s">
        <v>2797</v>
      </c>
      <c r="H2195" s="26" t="s">
        <v>69</v>
      </c>
      <c r="I2195" s="26" t="s">
        <v>67</v>
      </c>
      <c r="J2195" s="26" t="s">
        <v>51</v>
      </c>
      <c r="K2195" s="26" t="s">
        <v>51</v>
      </c>
      <c r="L2195" s="26" t="s">
        <v>433</v>
      </c>
      <c r="M2195" s="26" t="s">
        <v>165</v>
      </c>
      <c r="N2195" s="26" t="s">
        <v>356</v>
      </c>
      <c r="O2195" s="26" t="s">
        <v>57</v>
      </c>
      <c r="P2195" s="26" t="s">
        <v>531</v>
      </c>
      <c r="Q2195" s="57">
        <v>22924</v>
      </c>
      <c r="R2195" s="42">
        <v>1</v>
      </c>
      <c r="S2195" s="42">
        <v>7423</v>
      </c>
      <c r="T2195" s="42">
        <v>0</v>
      </c>
      <c r="U2195" s="42">
        <v>1701.64852</v>
      </c>
      <c r="V2195" s="43">
        <v>4.72719346E-4</v>
      </c>
      <c r="W2195" s="43">
        <v>1.5844636336000001E-2</v>
      </c>
      <c r="X2195" s="43">
        <v>5.6958262954304581E-3</v>
      </c>
    </row>
    <row r="2196" spans="1:24" x14ac:dyDescent="0.2">
      <c r="A2196" s="26">
        <v>8861</v>
      </c>
      <c r="B2196" s="26">
        <v>9420</v>
      </c>
      <c r="C2196" s="26" t="s">
        <v>2939</v>
      </c>
      <c r="D2196" s="26">
        <v>512714494</v>
      </c>
      <c r="E2196" s="26" t="s">
        <v>203</v>
      </c>
      <c r="F2196" s="26" t="s">
        <v>2940</v>
      </c>
      <c r="G2196" s="26" t="s">
        <v>2941</v>
      </c>
      <c r="H2196" s="26" t="s">
        <v>69</v>
      </c>
      <c r="I2196" s="26" t="s">
        <v>67</v>
      </c>
      <c r="J2196" s="26" t="s">
        <v>51</v>
      </c>
      <c r="K2196" s="26" t="s">
        <v>51</v>
      </c>
      <c r="L2196" s="26" t="s">
        <v>433</v>
      </c>
      <c r="M2196" s="26" t="s">
        <v>165</v>
      </c>
      <c r="N2196" s="26" t="s">
        <v>136</v>
      </c>
      <c r="O2196" s="26" t="s">
        <v>57</v>
      </c>
      <c r="P2196" s="26" t="s">
        <v>531</v>
      </c>
      <c r="Q2196" s="57">
        <v>14800</v>
      </c>
      <c r="R2196" s="42">
        <v>1</v>
      </c>
      <c r="S2196" s="42">
        <v>860.6</v>
      </c>
      <c r="T2196" s="42">
        <v>0</v>
      </c>
      <c r="U2196" s="42">
        <v>127.36879999999999</v>
      </c>
      <c r="V2196" s="43">
        <v>5.1378055968504803E-5</v>
      </c>
      <c r="W2196" s="43">
        <v>1.1859748309999999E-3</v>
      </c>
      <c r="X2196" s="43">
        <v>4.2633396481749525E-4</v>
      </c>
    </row>
    <row r="2197" spans="1:24" x14ac:dyDescent="0.2">
      <c r="A2197" s="26">
        <v>8861</v>
      </c>
      <c r="B2197" s="26">
        <v>9420</v>
      </c>
      <c r="C2197" s="26" t="s">
        <v>2804</v>
      </c>
      <c r="D2197" s="26">
        <v>514259019</v>
      </c>
      <c r="E2197" s="26" t="s">
        <v>203</v>
      </c>
      <c r="F2197" s="26" t="s">
        <v>2805</v>
      </c>
      <c r="G2197" s="26" t="s">
        <v>2806</v>
      </c>
      <c r="H2197" s="26" t="s">
        <v>69</v>
      </c>
      <c r="I2197" s="26" t="s">
        <v>67</v>
      </c>
      <c r="J2197" s="26" t="s">
        <v>51</v>
      </c>
      <c r="K2197" s="26" t="s">
        <v>51</v>
      </c>
      <c r="L2197" s="26" t="s">
        <v>433</v>
      </c>
      <c r="M2197" s="26" t="s">
        <v>165</v>
      </c>
      <c r="N2197" s="26" t="s">
        <v>359</v>
      </c>
      <c r="O2197" s="26" t="s">
        <v>57</v>
      </c>
      <c r="P2197" s="26" t="s">
        <v>531</v>
      </c>
      <c r="Q2197" s="57">
        <v>19050</v>
      </c>
      <c r="R2197" s="42">
        <v>1</v>
      </c>
      <c r="S2197" s="42">
        <v>6044</v>
      </c>
      <c r="T2197" s="42">
        <v>0</v>
      </c>
      <c r="U2197" s="42">
        <v>1151.3820000000001</v>
      </c>
      <c r="V2197" s="43">
        <v>2.37874429E-4</v>
      </c>
      <c r="W2197" s="43">
        <v>1.0720914959000001E-2</v>
      </c>
      <c r="X2197" s="43">
        <v>3.8539520909319815E-3</v>
      </c>
    </row>
    <row r="2198" spans="1:24" x14ac:dyDescent="0.2">
      <c r="A2198" s="26">
        <v>8861</v>
      </c>
      <c r="B2198" s="26">
        <v>9420</v>
      </c>
      <c r="C2198" s="26" t="s">
        <v>2813</v>
      </c>
      <c r="D2198" s="26">
        <v>516339777</v>
      </c>
      <c r="E2198" s="26" t="s">
        <v>203</v>
      </c>
      <c r="F2198" s="26" t="s">
        <v>2814</v>
      </c>
      <c r="G2198" s="26" t="s">
        <v>2815</v>
      </c>
      <c r="H2198" s="26" t="s">
        <v>69</v>
      </c>
      <c r="I2198" s="26" t="s">
        <v>67</v>
      </c>
      <c r="J2198" s="26" t="s">
        <v>51</v>
      </c>
      <c r="K2198" s="26" t="s">
        <v>51</v>
      </c>
      <c r="L2198" s="26" t="s">
        <v>433</v>
      </c>
      <c r="M2198" s="26" t="s">
        <v>165</v>
      </c>
      <c r="N2198" s="26" t="s">
        <v>353</v>
      </c>
      <c r="O2198" s="26" t="s">
        <v>57</v>
      </c>
      <c r="P2198" s="26" t="s">
        <v>531</v>
      </c>
      <c r="Q2198" s="57">
        <v>48300</v>
      </c>
      <c r="R2198" s="42">
        <v>1</v>
      </c>
      <c r="S2198" s="42">
        <v>2557</v>
      </c>
      <c r="T2198" s="42">
        <v>0</v>
      </c>
      <c r="U2198" s="42">
        <v>1235.0309999999999</v>
      </c>
      <c r="V2198" s="43">
        <v>1.0572706429999999E-3</v>
      </c>
      <c r="W2198" s="43">
        <v>1.1499799652000001E-2</v>
      </c>
      <c r="X2198" s="43">
        <v>4.1339453846037334E-3</v>
      </c>
    </row>
    <row r="2199" spans="1:24" x14ac:dyDescent="0.2">
      <c r="A2199" s="26">
        <v>8861</v>
      </c>
      <c r="B2199" s="26">
        <v>9420</v>
      </c>
      <c r="C2199" s="26" t="s">
        <v>2825</v>
      </c>
      <c r="D2199" s="26">
        <v>513561399</v>
      </c>
      <c r="E2199" s="26" t="s">
        <v>203</v>
      </c>
      <c r="F2199" s="26" t="s">
        <v>2826</v>
      </c>
      <c r="G2199" s="26" t="s">
        <v>2827</v>
      </c>
      <c r="H2199" s="26" t="s">
        <v>69</v>
      </c>
      <c r="I2199" s="26" t="s">
        <v>67</v>
      </c>
      <c r="J2199" s="26" t="s">
        <v>51</v>
      </c>
      <c r="K2199" s="26" t="s">
        <v>51</v>
      </c>
      <c r="L2199" s="26" t="s">
        <v>433</v>
      </c>
      <c r="M2199" s="26" t="s">
        <v>165</v>
      </c>
      <c r="N2199" s="26" t="s">
        <v>354</v>
      </c>
      <c r="O2199" s="26" t="s">
        <v>57</v>
      </c>
      <c r="P2199" s="26" t="s">
        <v>531</v>
      </c>
      <c r="Q2199" s="57">
        <v>34150</v>
      </c>
      <c r="R2199" s="42">
        <v>1</v>
      </c>
      <c r="S2199" s="42">
        <v>655.4</v>
      </c>
      <c r="T2199" s="42">
        <v>0</v>
      </c>
      <c r="U2199" s="42">
        <v>223.81909999999999</v>
      </c>
      <c r="V2199" s="43">
        <v>3.1609600500000001E-4</v>
      </c>
      <c r="W2199" s="43">
        <v>2.084056844E-3</v>
      </c>
      <c r="X2199" s="43">
        <v>7.4917628418328091E-4</v>
      </c>
    </row>
    <row r="2200" spans="1:24" x14ac:dyDescent="0.2">
      <c r="A2200" s="26">
        <v>8861</v>
      </c>
      <c r="B2200" s="26">
        <v>9420</v>
      </c>
      <c r="C2200" s="26" t="s">
        <v>1684</v>
      </c>
      <c r="D2200" s="26">
        <v>513948216</v>
      </c>
      <c r="E2200" s="26" t="s">
        <v>203</v>
      </c>
      <c r="F2200" s="26" t="s">
        <v>2833</v>
      </c>
      <c r="G2200" s="26" t="s">
        <v>2834</v>
      </c>
      <c r="H2200" s="26" t="s">
        <v>69</v>
      </c>
      <c r="I2200" s="26" t="s">
        <v>67</v>
      </c>
      <c r="J2200" s="26" t="s">
        <v>51</v>
      </c>
      <c r="K2200" s="26" t="s">
        <v>51</v>
      </c>
      <c r="L2200" s="26" t="s">
        <v>433</v>
      </c>
      <c r="M2200" s="26" t="s">
        <v>165</v>
      </c>
      <c r="N2200" s="26" t="s">
        <v>84</v>
      </c>
      <c r="O2200" s="26" t="s">
        <v>57</v>
      </c>
      <c r="P2200" s="26" t="s">
        <v>531</v>
      </c>
      <c r="Q2200" s="57">
        <v>55000</v>
      </c>
      <c r="R2200" s="42">
        <v>1</v>
      </c>
      <c r="S2200" s="42">
        <v>1529</v>
      </c>
      <c r="T2200" s="42">
        <v>0</v>
      </c>
      <c r="U2200" s="42">
        <v>840.95</v>
      </c>
      <c r="V2200" s="43">
        <v>1.194042811E-3</v>
      </c>
      <c r="W2200" s="43">
        <v>7.8303755269999997E-3</v>
      </c>
      <c r="X2200" s="43">
        <v>2.8148616279125866E-3</v>
      </c>
    </row>
    <row r="2201" spans="1:24" x14ac:dyDescent="0.2">
      <c r="A2201" s="26">
        <v>8861</v>
      </c>
      <c r="B2201" s="26">
        <v>9420</v>
      </c>
      <c r="C2201" s="26" t="s">
        <v>2835</v>
      </c>
      <c r="D2201" s="26">
        <v>511605719</v>
      </c>
      <c r="E2201" s="26" t="s">
        <v>203</v>
      </c>
      <c r="F2201" s="26" t="s">
        <v>2836</v>
      </c>
      <c r="G2201" s="26" t="s">
        <v>2837</v>
      </c>
      <c r="H2201" s="26" t="s">
        <v>69</v>
      </c>
      <c r="I2201" s="26" t="s">
        <v>67</v>
      </c>
      <c r="J2201" s="26" t="s">
        <v>51</v>
      </c>
      <c r="K2201" s="26" t="s">
        <v>51</v>
      </c>
      <c r="L2201" s="26" t="s">
        <v>433</v>
      </c>
      <c r="M2201" s="26" t="s">
        <v>165</v>
      </c>
      <c r="N2201" s="26" t="s">
        <v>357</v>
      </c>
      <c r="O2201" s="26" t="s">
        <v>57</v>
      </c>
      <c r="P2201" s="26" t="s">
        <v>531</v>
      </c>
      <c r="Q2201" s="57">
        <v>35630</v>
      </c>
      <c r="R2201" s="42">
        <v>1</v>
      </c>
      <c r="S2201" s="42">
        <v>1420</v>
      </c>
      <c r="T2201" s="42">
        <v>0</v>
      </c>
      <c r="U2201" s="42">
        <v>505.94600000000003</v>
      </c>
      <c r="V2201" s="43">
        <v>5.0948341899999998E-4</v>
      </c>
      <c r="W2201" s="43">
        <v>4.7110377260000001E-3</v>
      </c>
      <c r="X2201" s="43">
        <v>1.6935227792328456E-3</v>
      </c>
    </row>
    <row r="2202" spans="1:24" x14ac:dyDescent="0.2">
      <c r="A2202" s="26">
        <v>8861</v>
      </c>
      <c r="B2202" s="26">
        <v>9420</v>
      </c>
      <c r="C2202" s="26" t="s">
        <v>1472</v>
      </c>
      <c r="D2202" s="26">
        <v>510459928</v>
      </c>
      <c r="E2202" s="26" t="s">
        <v>203</v>
      </c>
      <c r="F2202" s="26" t="s">
        <v>2844</v>
      </c>
      <c r="G2202" s="26" t="s">
        <v>2845</v>
      </c>
      <c r="H2202" s="26" t="s">
        <v>69</v>
      </c>
      <c r="I2202" s="26" t="s">
        <v>67</v>
      </c>
      <c r="J2202" s="26" t="s">
        <v>51</v>
      </c>
      <c r="K2202" s="26" t="s">
        <v>51</v>
      </c>
      <c r="L2202" s="26" t="s">
        <v>433</v>
      </c>
      <c r="M2202" s="26" t="s">
        <v>165</v>
      </c>
      <c r="N2202" s="26" t="s">
        <v>87</v>
      </c>
      <c r="O2202" s="26" t="s">
        <v>57</v>
      </c>
      <c r="P2202" s="26" t="s">
        <v>531</v>
      </c>
      <c r="Q2202" s="57">
        <v>198070</v>
      </c>
      <c r="R2202" s="42">
        <v>1</v>
      </c>
      <c r="S2202" s="42">
        <v>249.4</v>
      </c>
      <c r="T2202" s="42">
        <v>0</v>
      </c>
      <c r="U2202" s="42">
        <v>493.98658</v>
      </c>
      <c r="V2202" s="43">
        <v>2.16049693E-4</v>
      </c>
      <c r="W2202" s="43">
        <v>4.5996794419999997E-3</v>
      </c>
      <c r="X2202" s="43">
        <v>1.6534917281000906E-3</v>
      </c>
    </row>
    <row r="2203" spans="1:24" x14ac:dyDescent="0.2">
      <c r="A2203" s="26">
        <v>8861</v>
      </c>
      <c r="B2203" s="26">
        <v>9420</v>
      </c>
      <c r="C2203" s="26" t="s">
        <v>1491</v>
      </c>
      <c r="D2203" s="26">
        <v>513775163</v>
      </c>
      <c r="E2203" s="26" t="s">
        <v>203</v>
      </c>
      <c r="F2203" s="26" t="s">
        <v>2846</v>
      </c>
      <c r="G2203" s="26" t="s">
        <v>2847</v>
      </c>
      <c r="H2203" s="26" t="s">
        <v>69</v>
      </c>
      <c r="I2203" s="26" t="s">
        <v>67</v>
      </c>
      <c r="J2203" s="26" t="s">
        <v>51</v>
      </c>
      <c r="K2203" s="26" t="s">
        <v>51</v>
      </c>
      <c r="L2203" s="26" t="s">
        <v>433</v>
      </c>
      <c r="M2203" s="26" t="s">
        <v>165</v>
      </c>
      <c r="N2203" s="26" t="s">
        <v>87</v>
      </c>
      <c r="O2203" s="26" t="s">
        <v>57</v>
      </c>
      <c r="P2203" s="26" t="s">
        <v>531</v>
      </c>
      <c r="Q2203" s="57">
        <v>4680</v>
      </c>
      <c r="R2203" s="42">
        <v>1</v>
      </c>
      <c r="S2203" s="42">
        <v>5339</v>
      </c>
      <c r="T2203" s="42">
        <v>0</v>
      </c>
      <c r="U2203" s="42">
        <v>249.86519999999999</v>
      </c>
      <c r="V2203" s="43">
        <v>3.7458540399999999E-4</v>
      </c>
      <c r="W2203" s="43">
        <v>2.326581065E-3</v>
      </c>
      <c r="X2203" s="43">
        <v>8.3635883659040843E-4</v>
      </c>
    </row>
    <row r="2204" spans="1:24" x14ac:dyDescent="0.2">
      <c r="A2204" s="26">
        <v>8861</v>
      </c>
      <c r="B2204" s="26">
        <v>9420</v>
      </c>
      <c r="C2204" s="26" t="s">
        <v>1533</v>
      </c>
      <c r="D2204" s="26">
        <v>560040545</v>
      </c>
      <c r="E2204" s="26" t="s">
        <v>203</v>
      </c>
      <c r="F2204" s="26" t="s">
        <v>2848</v>
      </c>
      <c r="G2204" s="26" t="s">
        <v>2849</v>
      </c>
      <c r="H2204" s="26" t="s">
        <v>69</v>
      </c>
      <c r="I2204" s="26" t="s">
        <v>67</v>
      </c>
      <c r="J2204" s="26" t="s">
        <v>51</v>
      </c>
      <c r="K2204" s="26" t="s">
        <v>51</v>
      </c>
      <c r="L2204" s="26" t="s">
        <v>433</v>
      </c>
      <c r="M2204" s="26" t="s">
        <v>165</v>
      </c>
      <c r="N2204" s="26" t="s">
        <v>84</v>
      </c>
      <c r="O2204" s="26" t="s">
        <v>57</v>
      </c>
      <c r="P2204" s="26" t="s">
        <v>531</v>
      </c>
      <c r="Q2204" s="57">
        <v>62686</v>
      </c>
      <c r="R2204" s="42">
        <v>1</v>
      </c>
      <c r="S2204" s="42">
        <v>1969</v>
      </c>
      <c r="T2204" s="42">
        <v>0</v>
      </c>
      <c r="U2204" s="42">
        <v>1234.2873400000001</v>
      </c>
      <c r="V2204" s="43">
        <v>9.9596358699999992E-4</v>
      </c>
      <c r="W2204" s="43">
        <v>1.1492875176999999E-2</v>
      </c>
      <c r="X2204" s="43">
        <v>4.1314561759727645E-3</v>
      </c>
    </row>
    <row r="2205" spans="1:24" x14ac:dyDescent="0.2">
      <c r="A2205" s="26">
        <v>8861</v>
      </c>
      <c r="B2205" s="26">
        <v>9420</v>
      </c>
      <c r="C2205" s="26" t="s">
        <v>2850</v>
      </c>
      <c r="D2205" s="26">
        <v>516854239</v>
      </c>
      <c r="E2205" s="26" t="s">
        <v>203</v>
      </c>
      <c r="F2205" s="26" t="s">
        <v>2851</v>
      </c>
      <c r="G2205" s="26" t="s">
        <v>2852</v>
      </c>
      <c r="H2205" s="26" t="s">
        <v>69</v>
      </c>
      <c r="I2205" s="26" t="s">
        <v>67</v>
      </c>
      <c r="J2205" s="26" t="s">
        <v>51</v>
      </c>
      <c r="K2205" s="26" t="s">
        <v>51</v>
      </c>
      <c r="L2205" s="26" t="s">
        <v>433</v>
      </c>
      <c r="M2205" s="26" t="s">
        <v>165</v>
      </c>
      <c r="N2205" s="26" t="s">
        <v>130</v>
      </c>
      <c r="O2205" s="26" t="s">
        <v>57</v>
      </c>
      <c r="P2205" s="26" t="s">
        <v>531</v>
      </c>
      <c r="Q2205" s="57">
        <v>165000</v>
      </c>
      <c r="R2205" s="42">
        <v>1</v>
      </c>
      <c r="S2205" s="42">
        <v>1175</v>
      </c>
      <c r="T2205" s="42">
        <v>0</v>
      </c>
      <c r="U2205" s="42">
        <v>1938.75</v>
      </c>
      <c r="V2205" s="43">
        <v>4.1607827310000001E-3</v>
      </c>
      <c r="W2205" s="43">
        <v>1.8052370001999999E-2</v>
      </c>
      <c r="X2205" s="43">
        <v>6.4894618956127326E-3</v>
      </c>
    </row>
    <row r="2206" spans="1:24" x14ac:dyDescent="0.2">
      <c r="A2206" s="26">
        <v>8861</v>
      </c>
      <c r="B2206" s="26">
        <v>9420</v>
      </c>
      <c r="C2206" s="26" t="s">
        <v>1433</v>
      </c>
      <c r="D2206" s="26">
        <v>520036658</v>
      </c>
      <c r="E2206" s="26" t="s">
        <v>203</v>
      </c>
      <c r="F2206" s="26" t="s">
        <v>2853</v>
      </c>
      <c r="G2206" s="26" t="s">
        <v>2854</v>
      </c>
      <c r="H2206" s="26" t="s">
        <v>69</v>
      </c>
      <c r="I2206" s="26" t="s">
        <v>67</v>
      </c>
      <c r="J2206" s="26" t="s">
        <v>51</v>
      </c>
      <c r="K2206" s="26" t="s">
        <v>51</v>
      </c>
      <c r="L2206" s="26" t="s">
        <v>433</v>
      </c>
      <c r="M2206" s="26" t="s">
        <v>165</v>
      </c>
      <c r="N2206" s="26" t="s">
        <v>87</v>
      </c>
      <c r="O2206" s="26" t="s">
        <v>57</v>
      </c>
      <c r="P2206" s="26" t="s">
        <v>531</v>
      </c>
      <c r="Q2206" s="57">
        <v>265420</v>
      </c>
      <c r="R2206" s="42">
        <v>1</v>
      </c>
      <c r="S2206" s="42">
        <v>94</v>
      </c>
      <c r="T2206" s="42">
        <v>0</v>
      </c>
      <c r="U2206" s="42">
        <v>249.4948</v>
      </c>
      <c r="V2206" s="43">
        <v>8.5439694344093499E-5</v>
      </c>
      <c r="W2206" s="43">
        <v>2.3231321430000002E-3</v>
      </c>
      <c r="X2206" s="43">
        <v>8.351190188283789E-4</v>
      </c>
    </row>
    <row r="2207" spans="1:24" x14ac:dyDescent="0.2">
      <c r="A2207" s="26">
        <v>8861</v>
      </c>
      <c r="B2207" s="26">
        <v>9420</v>
      </c>
      <c r="C2207" s="26" t="s">
        <v>2860</v>
      </c>
      <c r="D2207" s="26">
        <v>70769793</v>
      </c>
      <c r="E2207" s="26" t="s">
        <v>204</v>
      </c>
      <c r="F2207" s="26" t="s">
        <v>2861</v>
      </c>
      <c r="G2207" s="26" t="s">
        <v>2862</v>
      </c>
      <c r="H2207" s="26" t="s">
        <v>69</v>
      </c>
      <c r="I2207" s="26" t="s">
        <v>67</v>
      </c>
      <c r="J2207" s="26" t="s">
        <v>56</v>
      </c>
      <c r="K2207" s="26" t="s">
        <v>167</v>
      </c>
      <c r="L2207" s="26" t="s">
        <v>433</v>
      </c>
      <c r="M2207" s="26" t="s">
        <v>219</v>
      </c>
      <c r="N2207" s="26" t="s">
        <v>511</v>
      </c>
      <c r="O2207" s="26" t="s">
        <v>57</v>
      </c>
      <c r="P2207" s="26" t="s">
        <v>532</v>
      </c>
      <c r="Q2207" s="57">
        <v>3500</v>
      </c>
      <c r="R2207" s="42">
        <v>3.6469999999999998</v>
      </c>
      <c r="S2207" s="42">
        <v>4202</v>
      </c>
      <c r="T2207" s="42">
        <v>0</v>
      </c>
      <c r="U2207" s="42">
        <v>536.36428999999998</v>
      </c>
      <c r="V2207" s="43">
        <v>7.6798300782739297E-5</v>
      </c>
      <c r="W2207" s="43">
        <v>4.9942729170000004E-3</v>
      </c>
      <c r="X2207" s="43">
        <v>1.7953401016749851E-3</v>
      </c>
    </row>
    <row r="2208" spans="1:24" x14ac:dyDescent="0.2">
      <c r="A2208" s="26">
        <v>8861</v>
      </c>
      <c r="B2208" s="26">
        <v>9420</v>
      </c>
      <c r="C2208" s="26" t="s">
        <v>2891</v>
      </c>
      <c r="D2208" s="26">
        <v>34352073</v>
      </c>
      <c r="E2208" s="26" t="s">
        <v>204</v>
      </c>
      <c r="F2208" s="26" t="s">
        <v>2892</v>
      </c>
      <c r="G2208" s="26" t="s">
        <v>2893</v>
      </c>
      <c r="H2208" s="26" t="s">
        <v>69</v>
      </c>
      <c r="I2208" s="26" t="s">
        <v>67</v>
      </c>
      <c r="J2208" s="26" t="s">
        <v>56</v>
      </c>
      <c r="K2208" s="26" t="s">
        <v>167</v>
      </c>
      <c r="L2208" s="26" t="s">
        <v>433</v>
      </c>
      <c r="M2208" s="26" t="s">
        <v>219</v>
      </c>
      <c r="N2208" s="26" t="s">
        <v>470</v>
      </c>
      <c r="O2208" s="26" t="s">
        <v>57</v>
      </c>
      <c r="P2208" s="26" t="s">
        <v>532</v>
      </c>
      <c r="Q2208" s="57">
        <v>250</v>
      </c>
      <c r="R2208" s="42">
        <v>3.6469999999999998</v>
      </c>
      <c r="S2208" s="42">
        <v>21455</v>
      </c>
      <c r="T2208" s="42">
        <v>0</v>
      </c>
      <c r="U2208" s="42">
        <v>195.61596</v>
      </c>
      <c r="V2208" s="43">
        <v>4.5602306878425801E-6</v>
      </c>
      <c r="W2208" s="43">
        <v>1.821447679E-3</v>
      </c>
      <c r="X2208" s="43">
        <v>6.5477360082202677E-4</v>
      </c>
    </row>
    <row r="2209" spans="1:24" x14ac:dyDescent="0.2">
      <c r="A2209" s="26">
        <v>8861</v>
      </c>
      <c r="B2209" s="26">
        <v>9420</v>
      </c>
      <c r="C2209" s="26" t="s">
        <v>2904</v>
      </c>
      <c r="D2209" s="26">
        <v>52046667</v>
      </c>
      <c r="E2209" s="26" t="s">
        <v>204</v>
      </c>
      <c r="F2209" s="26" t="s">
        <v>2905</v>
      </c>
      <c r="G2209" s="26" t="s">
        <v>2791</v>
      </c>
      <c r="H2209" s="26" t="s">
        <v>69</v>
      </c>
      <c r="I2209" s="26" t="s">
        <v>67</v>
      </c>
      <c r="J2209" s="26" t="s">
        <v>56</v>
      </c>
      <c r="K2209" s="26" t="s">
        <v>51</v>
      </c>
      <c r="L2209" s="26" t="s">
        <v>433</v>
      </c>
      <c r="M2209" s="26" t="s">
        <v>219</v>
      </c>
      <c r="N2209" s="26" t="s">
        <v>470</v>
      </c>
      <c r="O2209" s="26" t="s">
        <v>57</v>
      </c>
      <c r="P2209" s="26" t="s">
        <v>532</v>
      </c>
      <c r="Q2209" s="57">
        <v>7710</v>
      </c>
      <c r="R2209" s="42">
        <v>3.6469999999999998</v>
      </c>
      <c r="S2209" s="42">
        <v>2916</v>
      </c>
      <c r="T2209" s="42">
        <v>0</v>
      </c>
      <c r="U2209" s="42">
        <v>819.93167000000005</v>
      </c>
      <c r="V2209" s="43">
        <v>2.1143263700000001E-4</v>
      </c>
      <c r="W2209" s="43">
        <v>7.6346666060000002E-3</v>
      </c>
      <c r="X2209" s="43">
        <v>2.7445082292565383E-3</v>
      </c>
    </row>
    <row r="2210" spans="1:24" x14ac:dyDescent="0.2">
      <c r="A2210" s="26">
        <v>8861</v>
      </c>
      <c r="B2210" s="26">
        <v>9420</v>
      </c>
      <c r="C2210" s="26" t="s">
        <v>2906</v>
      </c>
      <c r="D2210" s="26">
        <v>66296534</v>
      </c>
      <c r="E2210" s="26" t="s">
        <v>204</v>
      </c>
      <c r="F2210" s="26" t="s">
        <v>2907</v>
      </c>
      <c r="G2210" s="26" t="s">
        <v>2908</v>
      </c>
      <c r="H2210" s="26" t="s">
        <v>69</v>
      </c>
      <c r="I2210" s="26" t="s">
        <v>67</v>
      </c>
      <c r="J2210" s="26" t="s">
        <v>56</v>
      </c>
      <c r="K2210" s="26" t="s">
        <v>51</v>
      </c>
      <c r="L2210" s="26" t="s">
        <v>433</v>
      </c>
      <c r="M2210" s="26" t="s">
        <v>226</v>
      </c>
      <c r="N2210" s="26" t="s">
        <v>455</v>
      </c>
      <c r="O2210" s="26" t="s">
        <v>57</v>
      </c>
      <c r="P2210" s="26" t="s">
        <v>535</v>
      </c>
      <c r="Q2210" s="57">
        <v>55000</v>
      </c>
      <c r="R2210" s="42">
        <v>4.5743</v>
      </c>
      <c r="S2210" s="42">
        <v>110.4</v>
      </c>
      <c r="T2210" s="42">
        <v>0</v>
      </c>
      <c r="U2210" s="42">
        <v>277.75150000000002</v>
      </c>
      <c r="V2210" s="43">
        <v>3.3258100386014401E-5</v>
      </c>
      <c r="W2210" s="43">
        <v>2.586240024E-3</v>
      </c>
      <c r="X2210" s="43">
        <v>9.2970098037358081E-4</v>
      </c>
    </row>
    <row r="2211" spans="1:24" x14ac:dyDescent="0.2">
      <c r="A2211" s="26">
        <v>8861</v>
      </c>
      <c r="B2211" s="26">
        <v>9421</v>
      </c>
      <c r="C2211" s="26" t="s">
        <v>1403</v>
      </c>
      <c r="D2211" s="26">
        <v>520034257</v>
      </c>
      <c r="E2211" s="26" t="s">
        <v>203</v>
      </c>
      <c r="F2211" s="26" t="s">
        <v>2561</v>
      </c>
      <c r="G2211" s="26" t="s">
        <v>2562</v>
      </c>
      <c r="H2211" s="26" t="s">
        <v>69</v>
      </c>
      <c r="I2211" s="26" t="s">
        <v>67</v>
      </c>
      <c r="J2211" s="26" t="s">
        <v>51</v>
      </c>
      <c r="K2211" s="26" t="s">
        <v>51</v>
      </c>
      <c r="L2211" s="26" t="s">
        <v>433</v>
      </c>
      <c r="M2211" s="26" t="s">
        <v>165</v>
      </c>
      <c r="N2211" s="26" t="s">
        <v>373</v>
      </c>
      <c r="O2211" s="26" t="s">
        <v>57</v>
      </c>
      <c r="P2211" s="26" t="s">
        <v>531</v>
      </c>
      <c r="Q2211" s="57">
        <v>29210</v>
      </c>
      <c r="R2211" s="42">
        <v>1</v>
      </c>
      <c r="S2211" s="42">
        <v>500.6</v>
      </c>
      <c r="T2211" s="42">
        <v>0</v>
      </c>
      <c r="U2211" s="42">
        <v>146.22525999999999</v>
      </c>
      <c r="V2211" s="43">
        <v>1.0930817600000001E-4</v>
      </c>
      <c r="W2211" s="43">
        <v>3.1952182290000001E-3</v>
      </c>
      <c r="X2211" s="43">
        <v>3.1226893022493255E-4</v>
      </c>
    </row>
    <row r="2212" spans="1:24" x14ac:dyDescent="0.2">
      <c r="A2212" s="26">
        <v>8861</v>
      </c>
      <c r="B2212" s="26">
        <v>9421</v>
      </c>
      <c r="C2212" s="26" t="s">
        <v>2563</v>
      </c>
      <c r="D2212" s="26">
        <v>520034695</v>
      </c>
      <c r="E2212" s="26" t="s">
        <v>203</v>
      </c>
      <c r="F2212" s="26" t="s">
        <v>2564</v>
      </c>
      <c r="G2212" s="26" t="s">
        <v>2565</v>
      </c>
      <c r="H2212" s="26" t="s">
        <v>69</v>
      </c>
      <c r="I2212" s="26" t="s">
        <v>67</v>
      </c>
      <c r="J2212" s="26" t="s">
        <v>51</v>
      </c>
      <c r="K2212" s="26" t="s">
        <v>51</v>
      </c>
      <c r="L2212" s="26" t="s">
        <v>433</v>
      </c>
      <c r="M2212" s="26" t="s">
        <v>165</v>
      </c>
      <c r="N2212" s="26" t="s">
        <v>125</v>
      </c>
      <c r="O2212" s="26" t="s">
        <v>57</v>
      </c>
      <c r="P2212" s="26" t="s">
        <v>531</v>
      </c>
      <c r="Q2212" s="57">
        <v>14758</v>
      </c>
      <c r="R2212" s="42">
        <v>1</v>
      </c>
      <c r="S2212" s="42">
        <v>6841</v>
      </c>
      <c r="T2212" s="42">
        <v>0</v>
      </c>
      <c r="U2212" s="42">
        <v>1009.59478</v>
      </c>
      <c r="V2212" s="43">
        <v>2.0616942199999999E-4</v>
      </c>
      <c r="W2212" s="43">
        <v>2.2061001263999999E-2</v>
      </c>
      <c r="X2212" s="43">
        <v>2.1560233978129102E-3</v>
      </c>
    </row>
    <row r="2213" spans="1:24" x14ac:dyDescent="0.2">
      <c r="A2213" s="26">
        <v>8861</v>
      </c>
      <c r="B2213" s="26">
        <v>9421</v>
      </c>
      <c r="C2213" s="26" t="s">
        <v>1406</v>
      </c>
      <c r="D2213" s="26">
        <v>520036120</v>
      </c>
      <c r="E2213" s="26" t="s">
        <v>203</v>
      </c>
      <c r="F2213" s="26" t="s">
        <v>2566</v>
      </c>
      <c r="G2213" s="26" t="s">
        <v>2567</v>
      </c>
      <c r="H2213" s="26" t="s">
        <v>69</v>
      </c>
      <c r="I2213" s="26" t="s">
        <v>67</v>
      </c>
      <c r="J2213" s="26" t="s">
        <v>51</v>
      </c>
      <c r="K2213" s="26" t="s">
        <v>51</v>
      </c>
      <c r="L2213" s="26" t="s">
        <v>433</v>
      </c>
      <c r="M2213" s="26" t="s">
        <v>165</v>
      </c>
      <c r="N2213" s="26" t="s">
        <v>141</v>
      </c>
      <c r="O2213" s="26" t="s">
        <v>57</v>
      </c>
      <c r="P2213" s="26" t="s">
        <v>531</v>
      </c>
      <c r="Q2213" s="57">
        <v>7350</v>
      </c>
      <c r="R2213" s="42">
        <v>1</v>
      </c>
      <c r="S2213" s="42">
        <v>8570</v>
      </c>
      <c r="T2213" s="42">
        <v>0</v>
      </c>
      <c r="U2213" s="42">
        <v>629.89499999999998</v>
      </c>
      <c r="V2213" s="43">
        <v>9.2565765079473197E-5</v>
      </c>
      <c r="W2213" s="43">
        <v>1.3764051346999999E-2</v>
      </c>
      <c r="X2213" s="43">
        <v>1.3451618263768785E-3</v>
      </c>
    </row>
    <row r="2214" spans="1:24" x14ac:dyDescent="0.2">
      <c r="A2214" s="26">
        <v>8861</v>
      </c>
      <c r="B2214" s="26">
        <v>9421</v>
      </c>
      <c r="C2214" s="26" t="s">
        <v>1752</v>
      </c>
      <c r="D2214" s="26">
        <v>520024126</v>
      </c>
      <c r="E2214" s="26" t="s">
        <v>203</v>
      </c>
      <c r="F2214" s="26" t="s">
        <v>2568</v>
      </c>
      <c r="G2214" s="26" t="s">
        <v>2569</v>
      </c>
      <c r="H2214" s="26" t="s">
        <v>69</v>
      </c>
      <c r="I2214" s="26" t="s">
        <v>67</v>
      </c>
      <c r="J2214" s="26" t="s">
        <v>51</v>
      </c>
      <c r="K2214" s="26" t="s">
        <v>51</v>
      </c>
      <c r="L2214" s="26" t="s">
        <v>433</v>
      </c>
      <c r="M2214" s="26" t="s">
        <v>165</v>
      </c>
      <c r="N2214" s="26" t="s">
        <v>357</v>
      </c>
      <c r="O2214" s="26" t="s">
        <v>57</v>
      </c>
      <c r="P2214" s="26" t="s">
        <v>531</v>
      </c>
      <c r="Q2214" s="57">
        <v>90858</v>
      </c>
      <c r="R2214" s="42">
        <v>1</v>
      </c>
      <c r="S2214" s="42">
        <v>1089</v>
      </c>
      <c r="T2214" s="42">
        <v>0</v>
      </c>
      <c r="U2214" s="42">
        <v>989.44362000000001</v>
      </c>
      <c r="V2214" s="43">
        <v>1.23259689E-4</v>
      </c>
      <c r="W2214" s="43">
        <v>2.1620671365999999E-2</v>
      </c>
      <c r="X2214" s="43">
        <v>2.1129899220920156E-3</v>
      </c>
    </row>
    <row r="2215" spans="1:24" x14ac:dyDescent="0.2">
      <c r="A2215" s="26">
        <v>8861</v>
      </c>
      <c r="B2215" s="26">
        <v>9421</v>
      </c>
      <c r="C2215" s="26" t="s">
        <v>744</v>
      </c>
      <c r="D2215" s="26">
        <v>520031931</v>
      </c>
      <c r="E2215" s="26" t="s">
        <v>203</v>
      </c>
      <c r="F2215" s="26" t="s">
        <v>2570</v>
      </c>
      <c r="G2215" s="26" t="s">
        <v>2571</v>
      </c>
      <c r="H2215" s="26" t="s">
        <v>69</v>
      </c>
      <c r="I2215" s="26" t="s">
        <v>67</v>
      </c>
      <c r="J2215" s="26" t="s">
        <v>51</v>
      </c>
      <c r="K2215" s="26" t="s">
        <v>51</v>
      </c>
      <c r="L2215" s="26" t="s">
        <v>433</v>
      </c>
      <c r="M2215" s="26" t="s">
        <v>165</v>
      </c>
      <c r="N2215" s="26" t="s">
        <v>133</v>
      </c>
      <c r="O2215" s="26" t="s">
        <v>57</v>
      </c>
      <c r="P2215" s="26" t="s">
        <v>531</v>
      </c>
      <c r="Q2215" s="57">
        <v>361420</v>
      </c>
      <c r="R2215" s="42">
        <v>1</v>
      </c>
      <c r="S2215" s="42">
        <v>519</v>
      </c>
      <c r="T2215" s="42">
        <v>0</v>
      </c>
      <c r="U2215" s="42">
        <v>1875.7698</v>
      </c>
      <c r="V2215" s="43">
        <v>1.3055116299999999E-4</v>
      </c>
      <c r="W2215" s="43">
        <v>4.0988088239999998E-2</v>
      </c>
      <c r="X2215" s="43">
        <v>4.0057691044231057E-3</v>
      </c>
    </row>
    <row r="2216" spans="1:24" x14ac:dyDescent="0.2">
      <c r="A2216" s="26">
        <v>8861</v>
      </c>
      <c r="B2216" s="26">
        <v>9421</v>
      </c>
      <c r="C2216" s="26" t="s">
        <v>1786</v>
      </c>
      <c r="D2216" s="26">
        <v>550010003</v>
      </c>
      <c r="E2216" s="26" t="s">
        <v>205</v>
      </c>
      <c r="F2216" s="26" t="s">
        <v>2572</v>
      </c>
      <c r="G2216" s="26" t="s">
        <v>2573</v>
      </c>
      <c r="H2216" s="26" t="s">
        <v>69</v>
      </c>
      <c r="I2216" s="26" t="s">
        <v>212</v>
      </c>
      <c r="J2216" s="26" t="s">
        <v>51</v>
      </c>
      <c r="K2216" s="26" t="s">
        <v>51</v>
      </c>
      <c r="L2216" s="26" t="s">
        <v>433</v>
      </c>
      <c r="M2216" s="26" t="s">
        <v>165</v>
      </c>
      <c r="N2216" s="26" t="s">
        <v>140</v>
      </c>
      <c r="O2216" s="26" t="s">
        <v>57</v>
      </c>
      <c r="P2216" s="26" t="s">
        <v>531</v>
      </c>
      <c r="Q2216" s="57">
        <v>89610</v>
      </c>
      <c r="R2216" s="42">
        <v>1</v>
      </c>
      <c r="S2216" s="42">
        <v>189.7</v>
      </c>
      <c r="T2216" s="42">
        <v>0</v>
      </c>
      <c r="U2216" s="42">
        <v>169.99017000000001</v>
      </c>
      <c r="V2216" s="43">
        <v>3.45217221805662E-5</v>
      </c>
      <c r="W2216" s="43">
        <v>3.7145134160000001E-3</v>
      </c>
      <c r="X2216" s="43">
        <v>3.6301968985833524E-4</v>
      </c>
    </row>
    <row r="2217" spans="1:24" x14ac:dyDescent="0.2">
      <c r="A2217" s="26">
        <v>8861</v>
      </c>
      <c r="B2217" s="26">
        <v>9421</v>
      </c>
      <c r="C2217" s="26" t="s">
        <v>861</v>
      </c>
      <c r="D2217" s="26">
        <v>520036690</v>
      </c>
      <c r="E2217" s="26" t="s">
        <v>203</v>
      </c>
      <c r="F2217" s="26" t="s">
        <v>2574</v>
      </c>
      <c r="G2217" s="26" t="s">
        <v>2575</v>
      </c>
      <c r="H2217" s="26" t="s">
        <v>69</v>
      </c>
      <c r="I2217" s="26" t="s">
        <v>67</v>
      </c>
      <c r="J2217" s="26" t="s">
        <v>51</v>
      </c>
      <c r="K2217" s="26" t="s">
        <v>51</v>
      </c>
      <c r="L2217" s="26" t="s">
        <v>433</v>
      </c>
      <c r="M2217" s="26" t="s">
        <v>165</v>
      </c>
      <c r="N2217" s="26" t="s">
        <v>125</v>
      </c>
      <c r="O2217" s="26" t="s">
        <v>57</v>
      </c>
      <c r="P2217" s="26" t="s">
        <v>531</v>
      </c>
      <c r="Q2217" s="57">
        <v>282</v>
      </c>
      <c r="R2217" s="42">
        <v>1</v>
      </c>
      <c r="S2217" s="42">
        <v>30600</v>
      </c>
      <c r="T2217" s="42">
        <v>0</v>
      </c>
      <c r="U2217" s="42">
        <v>86.292000000000002</v>
      </c>
      <c r="V2217" s="43">
        <v>1.8392103604676199E-5</v>
      </c>
      <c r="W2217" s="43">
        <v>1.8855960410000001E-3</v>
      </c>
      <c r="X2217" s="43">
        <v>1.8427945026030308E-4</v>
      </c>
    </row>
    <row r="2218" spans="1:24" x14ac:dyDescent="0.2">
      <c r="A2218" s="26">
        <v>8861</v>
      </c>
      <c r="B2218" s="26">
        <v>9421</v>
      </c>
      <c r="C2218" s="26" t="s">
        <v>2576</v>
      </c>
      <c r="D2218" s="26">
        <v>520036153</v>
      </c>
      <c r="E2218" s="26" t="s">
        <v>203</v>
      </c>
      <c r="F2218" s="26" t="s">
        <v>2577</v>
      </c>
      <c r="G2218" s="26" t="s">
        <v>2578</v>
      </c>
      <c r="H2218" s="26" t="s">
        <v>69</v>
      </c>
      <c r="I2218" s="26" t="s">
        <v>67</v>
      </c>
      <c r="J2218" s="26" t="s">
        <v>51</v>
      </c>
      <c r="K2218" s="26" t="s">
        <v>51</v>
      </c>
      <c r="L2218" s="26" t="s">
        <v>433</v>
      </c>
      <c r="M2218" s="26" t="s">
        <v>165</v>
      </c>
      <c r="N2218" s="26" t="s">
        <v>360</v>
      </c>
      <c r="O2218" s="26" t="s">
        <v>57</v>
      </c>
      <c r="P2218" s="26" t="s">
        <v>531</v>
      </c>
      <c r="Q2218" s="57">
        <v>7800</v>
      </c>
      <c r="R2218" s="42">
        <v>1</v>
      </c>
      <c r="S2218" s="42">
        <v>2982</v>
      </c>
      <c r="T2218" s="42">
        <v>0</v>
      </c>
      <c r="U2218" s="42">
        <v>232.596</v>
      </c>
      <c r="V2218" s="43">
        <v>3.1361932899999999E-4</v>
      </c>
      <c r="W2218" s="43">
        <v>5.0825348459999998E-3</v>
      </c>
      <c r="X2218" s="43">
        <v>4.9671653238707477E-4</v>
      </c>
    </row>
    <row r="2219" spans="1:24" x14ac:dyDescent="0.2">
      <c r="A2219" s="26">
        <v>8861</v>
      </c>
      <c r="B2219" s="26">
        <v>9421</v>
      </c>
      <c r="C2219" s="26" t="s">
        <v>2579</v>
      </c>
      <c r="D2219" s="26">
        <v>520036872</v>
      </c>
      <c r="E2219" s="26" t="s">
        <v>203</v>
      </c>
      <c r="F2219" s="26" t="s">
        <v>2580</v>
      </c>
      <c r="G2219" s="26" t="s">
        <v>2581</v>
      </c>
      <c r="H2219" s="26" t="s">
        <v>69</v>
      </c>
      <c r="I2219" s="26" t="s">
        <v>67</v>
      </c>
      <c r="J2219" s="26" t="s">
        <v>51</v>
      </c>
      <c r="K2219" s="26" t="s">
        <v>51</v>
      </c>
      <c r="L2219" s="26" t="s">
        <v>433</v>
      </c>
      <c r="M2219" s="26" t="s">
        <v>165</v>
      </c>
      <c r="N2219" s="26" t="s">
        <v>126</v>
      </c>
      <c r="O2219" s="26" t="s">
        <v>57</v>
      </c>
      <c r="P2219" s="26" t="s">
        <v>531</v>
      </c>
      <c r="Q2219" s="57">
        <v>1524</v>
      </c>
      <c r="R2219" s="42">
        <v>1</v>
      </c>
      <c r="S2219" s="42">
        <v>62120</v>
      </c>
      <c r="T2219" s="42">
        <v>0</v>
      </c>
      <c r="U2219" s="42">
        <v>946.7088</v>
      </c>
      <c r="V2219" s="43">
        <v>2.4240844047102401E-5</v>
      </c>
      <c r="W2219" s="43">
        <v>2.068685818E-2</v>
      </c>
      <c r="X2219" s="43">
        <v>2.0217282855953186E-3</v>
      </c>
    </row>
    <row r="2220" spans="1:24" x14ac:dyDescent="0.2">
      <c r="A2220" s="26">
        <v>8861</v>
      </c>
      <c r="B2220" s="26">
        <v>9421</v>
      </c>
      <c r="C2220" s="26" t="s">
        <v>2582</v>
      </c>
      <c r="D2220" s="26">
        <v>520027830</v>
      </c>
      <c r="E2220" s="26" t="s">
        <v>203</v>
      </c>
      <c r="F2220" s="26" t="s">
        <v>2583</v>
      </c>
      <c r="G2220" s="26" t="s">
        <v>2584</v>
      </c>
      <c r="H2220" s="26" t="s">
        <v>69</v>
      </c>
      <c r="I2220" s="26" t="s">
        <v>67</v>
      </c>
      <c r="J2220" s="26" t="s">
        <v>51</v>
      </c>
      <c r="K2220" s="26" t="s">
        <v>51</v>
      </c>
      <c r="L2220" s="26" t="s">
        <v>433</v>
      </c>
      <c r="M2220" s="26" t="s">
        <v>165</v>
      </c>
      <c r="N2220" s="26" t="s">
        <v>138</v>
      </c>
      <c r="O2220" s="26" t="s">
        <v>57</v>
      </c>
      <c r="P2220" s="26" t="s">
        <v>531</v>
      </c>
      <c r="Q2220" s="57">
        <v>41658</v>
      </c>
      <c r="R2220" s="42">
        <v>1</v>
      </c>
      <c r="S2220" s="42">
        <v>1800</v>
      </c>
      <c r="T2220" s="42">
        <v>0</v>
      </c>
      <c r="U2220" s="42">
        <v>749.84400000000005</v>
      </c>
      <c r="V2220" s="43">
        <v>3.2287357725575701E-5</v>
      </c>
      <c r="W2220" s="43">
        <v>1.6385098021000001E-2</v>
      </c>
      <c r="X2220" s="43">
        <v>1.601316925102984E-3</v>
      </c>
    </row>
    <row r="2221" spans="1:24" x14ac:dyDescent="0.2">
      <c r="A2221" s="26">
        <v>8861</v>
      </c>
      <c r="B2221" s="26">
        <v>9421</v>
      </c>
      <c r="C2221" s="26" t="s">
        <v>864</v>
      </c>
      <c r="D2221" s="26">
        <v>520037789</v>
      </c>
      <c r="E2221" s="26" t="s">
        <v>203</v>
      </c>
      <c r="F2221" s="26" t="s">
        <v>2585</v>
      </c>
      <c r="G2221" s="26" t="s">
        <v>2586</v>
      </c>
      <c r="H2221" s="26" t="s">
        <v>69</v>
      </c>
      <c r="I2221" s="26" t="s">
        <v>67</v>
      </c>
      <c r="J2221" s="26" t="s">
        <v>51</v>
      </c>
      <c r="K2221" s="26" t="s">
        <v>51</v>
      </c>
      <c r="L2221" s="26" t="s">
        <v>433</v>
      </c>
      <c r="M2221" s="26" t="s">
        <v>165</v>
      </c>
      <c r="N2221" s="26" t="s">
        <v>357</v>
      </c>
      <c r="O2221" s="26" t="s">
        <v>57</v>
      </c>
      <c r="P2221" s="26" t="s">
        <v>531</v>
      </c>
      <c r="Q2221" s="57">
        <v>2362</v>
      </c>
      <c r="R2221" s="42">
        <v>1</v>
      </c>
      <c r="S2221" s="42">
        <v>32400</v>
      </c>
      <c r="T2221" s="42">
        <v>0</v>
      </c>
      <c r="U2221" s="42">
        <v>765.28800000000001</v>
      </c>
      <c r="V2221" s="43">
        <v>4.9641650126280401E-5</v>
      </c>
      <c r="W2221" s="43">
        <v>1.6722570153999999E-2</v>
      </c>
      <c r="X2221" s="43">
        <v>1.6342981033097717E-3</v>
      </c>
    </row>
    <row r="2222" spans="1:24" x14ac:dyDescent="0.2">
      <c r="A2222" s="26">
        <v>8861</v>
      </c>
      <c r="B2222" s="26">
        <v>9421</v>
      </c>
      <c r="C2222" s="26" t="s">
        <v>1677</v>
      </c>
      <c r="D2222" s="26">
        <v>520038332</v>
      </c>
      <c r="E2222" s="26" t="s">
        <v>203</v>
      </c>
      <c r="F2222" s="26" t="s">
        <v>2587</v>
      </c>
      <c r="G2222" s="26" t="s">
        <v>2588</v>
      </c>
      <c r="H2222" s="26" t="s">
        <v>69</v>
      </c>
      <c r="I2222" s="26" t="s">
        <v>67</v>
      </c>
      <c r="J2222" s="26" t="s">
        <v>51</v>
      </c>
      <c r="K2222" s="26" t="s">
        <v>51</v>
      </c>
      <c r="L2222" s="26" t="s">
        <v>433</v>
      </c>
      <c r="M2222" s="26" t="s">
        <v>165</v>
      </c>
      <c r="N2222" s="26" t="s">
        <v>357</v>
      </c>
      <c r="O2222" s="26" t="s">
        <v>57</v>
      </c>
      <c r="P2222" s="26" t="s">
        <v>531</v>
      </c>
      <c r="Q2222" s="57">
        <v>70730</v>
      </c>
      <c r="R2222" s="42">
        <v>1</v>
      </c>
      <c r="S2222" s="42">
        <v>230</v>
      </c>
      <c r="T2222" s="42">
        <v>0</v>
      </c>
      <c r="U2222" s="42">
        <v>162.679</v>
      </c>
      <c r="V2222" s="43">
        <v>2.19418082E-4</v>
      </c>
      <c r="W2222" s="43">
        <v>3.5547545369999998E-3</v>
      </c>
      <c r="X2222" s="43">
        <v>3.4740644195169705E-4</v>
      </c>
    </row>
    <row r="2223" spans="1:24" x14ac:dyDescent="0.2">
      <c r="A2223" s="26">
        <v>8861</v>
      </c>
      <c r="B2223" s="26">
        <v>9421</v>
      </c>
      <c r="C2223" s="26" t="s">
        <v>1416</v>
      </c>
      <c r="D2223" s="26">
        <v>520038274</v>
      </c>
      <c r="E2223" s="26" t="s">
        <v>203</v>
      </c>
      <c r="F2223" s="26" t="s">
        <v>2589</v>
      </c>
      <c r="G2223" s="26" t="s">
        <v>2590</v>
      </c>
      <c r="H2223" s="26" t="s">
        <v>69</v>
      </c>
      <c r="I2223" s="26" t="s">
        <v>67</v>
      </c>
      <c r="J2223" s="26" t="s">
        <v>51</v>
      </c>
      <c r="K2223" s="26" t="s">
        <v>51</v>
      </c>
      <c r="L2223" s="26" t="s">
        <v>433</v>
      </c>
      <c r="M2223" s="26" t="s">
        <v>165</v>
      </c>
      <c r="N2223" s="26" t="s">
        <v>84</v>
      </c>
      <c r="O2223" s="26" t="s">
        <v>57</v>
      </c>
      <c r="P2223" s="26" t="s">
        <v>531</v>
      </c>
      <c r="Q2223" s="57">
        <v>32600</v>
      </c>
      <c r="R2223" s="42">
        <v>1</v>
      </c>
      <c r="S2223" s="42">
        <v>2167</v>
      </c>
      <c r="T2223" s="42">
        <v>0</v>
      </c>
      <c r="U2223" s="42">
        <v>706.44200000000001</v>
      </c>
      <c r="V2223" s="43">
        <v>1.15488302E-4</v>
      </c>
      <c r="W2223" s="43">
        <v>1.5436706055999999E-2</v>
      </c>
      <c r="X2223" s="43">
        <v>1.5086305034161802E-3</v>
      </c>
    </row>
    <row r="2224" spans="1:24" x14ac:dyDescent="0.2">
      <c r="A2224" s="26">
        <v>8861</v>
      </c>
      <c r="B2224" s="26">
        <v>9421</v>
      </c>
      <c r="C2224" s="26" t="s">
        <v>1828</v>
      </c>
      <c r="D2224" s="26">
        <v>520038894</v>
      </c>
      <c r="E2224" s="26" t="s">
        <v>203</v>
      </c>
      <c r="F2224" s="26" t="s">
        <v>2594</v>
      </c>
      <c r="G2224" s="26" t="s">
        <v>2595</v>
      </c>
      <c r="H2224" s="26" t="s">
        <v>69</v>
      </c>
      <c r="I2224" s="26" t="s">
        <v>67</v>
      </c>
      <c r="J2224" s="26" t="s">
        <v>51</v>
      </c>
      <c r="K2224" s="26" t="s">
        <v>51</v>
      </c>
      <c r="L2224" s="26" t="s">
        <v>433</v>
      </c>
      <c r="M2224" s="26" t="s">
        <v>165</v>
      </c>
      <c r="N2224" s="26" t="s">
        <v>358</v>
      </c>
      <c r="O2224" s="26" t="s">
        <v>57</v>
      </c>
      <c r="P2224" s="26" t="s">
        <v>531</v>
      </c>
      <c r="Q2224" s="57">
        <v>2180</v>
      </c>
      <c r="R2224" s="42">
        <v>1</v>
      </c>
      <c r="S2224" s="42">
        <v>16650</v>
      </c>
      <c r="T2224" s="42">
        <v>0</v>
      </c>
      <c r="U2224" s="42">
        <v>362.97</v>
      </c>
      <c r="V2224" s="43">
        <v>1.05807224E-4</v>
      </c>
      <c r="W2224" s="43">
        <v>7.9313817650000003E-3</v>
      </c>
      <c r="X2224" s="43">
        <v>7.7513456706278922E-4</v>
      </c>
    </row>
    <row r="2225" spans="1:24" x14ac:dyDescent="0.2">
      <c r="A2225" s="26">
        <v>8861</v>
      </c>
      <c r="B2225" s="26">
        <v>9421</v>
      </c>
      <c r="C2225" s="26" t="s">
        <v>2596</v>
      </c>
      <c r="D2225" s="26">
        <v>550012777</v>
      </c>
      <c r="E2225" s="26" t="s">
        <v>205</v>
      </c>
      <c r="F2225" s="26" t="s">
        <v>2597</v>
      </c>
      <c r="G2225" s="26" t="s">
        <v>2598</v>
      </c>
      <c r="H2225" s="26" t="s">
        <v>69</v>
      </c>
      <c r="I2225" s="26" t="s">
        <v>212</v>
      </c>
      <c r="J2225" s="26" t="s">
        <v>51</v>
      </c>
      <c r="K2225" s="26" t="s">
        <v>51</v>
      </c>
      <c r="L2225" s="26" t="s">
        <v>433</v>
      </c>
      <c r="M2225" s="26" t="s">
        <v>165</v>
      </c>
      <c r="N2225" s="26" t="s">
        <v>140</v>
      </c>
      <c r="O2225" s="26" t="s">
        <v>57</v>
      </c>
      <c r="P2225" s="26" t="s">
        <v>531</v>
      </c>
      <c r="Q2225" s="57">
        <v>37704</v>
      </c>
      <c r="R2225" s="42">
        <v>1</v>
      </c>
      <c r="S2225" s="42">
        <v>340.9</v>
      </c>
      <c r="T2225" s="42">
        <v>0</v>
      </c>
      <c r="U2225" s="42">
        <v>128.53294</v>
      </c>
      <c r="V2225" s="43">
        <v>3.3548329925715503E-5</v>
      </c>
      <c r="W2225" s="43">
        <v>2.808617286E-3</v>
      </c>
      <c r="X2225" s="43">
        <v>2.7448638950934638E-4</v>
      </c>
    </row>
    <row r="2226" spans="1:24" x14ac:dyDescent="0.2">
      <c r="A2226" s="26">
        <v>8861</v>
      </c>
      <c r="B2226" s="26">
        <v>9421</v>
      </c>
      <c r="C2226" s="26" t="s">
        <v>873</v>
      </c>
      <c r="D2226" s="26">
        <v>520038910</v>
      </c>
      <c r="E2226" s="26" t="s">
        <v>203</v>
      </c>
      <c r="F2226" s="26" t="s">
        <v>2599</v>
      </c>
      <c r="G2226" s="26" t="s">
        <v>2600</v>
      </c>
      <c r="H2226" s="26" t="s">
        <v>69</v>
      </c>
      <c r="I2226" s="26" t="s">
        <v>67</v>
      </c>
      <c r="J2226" s="26" t="s">
        <v>51</v>
      </c>
      <c r="K2226" s="26" t="s">
        <v>51</v>
      </c>
      <c r="L2226" s="26" t="s">
        <v>433</v>
      </c>
      <c r="M2226" s="26" t="s">
        <v>165</v>
      </c>
      <c r="N2226" s="26" t="s">
        <v>357</v>
      </c>
      <c r="O2226" s="26" t="s">
        <v>57</v>
      </c>
      <c r="P2226" s="26" t="s">
        <v>531</v>
      </c>
      <c r="Q2226" s="57">
        <v>3186</v>
      </c>
      <c r="R2226" s="42">
        <v>1</v>
      </c>
      <c r="S2226" s="42">
        <v>16110</v>
      </c>
      <c r="T2226" s="42">
        <v>0</v>
      </c>
      <c r="U2226" s="42">
        <v>513.26459999999997</v>
      </c>
      <c r="V2226" s="43">
        <v>1.7982101199999999E-4</v>
      </c>
      <c r="W2226" s="43">
        <v>1.1215520537E-2</v>
      </c>
      <c r="X2226" s="43">
        <v>1.0960937088730629E-3</v>
      </c>
    </row>
    <row r="2227" spans="1:24" x14ac:dyDescent="0.2">
      <c r="A2227" s="26">
        <v>8861</v>
      </c>
      <c r="B2227" s="26">
        <v>9421</v>
      </c>
      <c r="C2227" s="26" t="s">
        <v>1600</v>
      </c>
      <c r="D2227" s="26">
        <v>520039660</v>
      </c>
      <c r="E2227" s="26" t="s">
        <v>203</v>
      </c>
      <c r="F2227" s="26" t="s">
        <v>2606</v>
      </c>
      <c r="G2227" s="26" t="s">
        <v>2607</v>
      </c>
      <c r="H2227" s="26" t="s">
        <v>69</v>
      </c>
      <c r="I2227" s="26" t="s">
        <v>67</v>
      </c>
      <c r="J2227" s="26" t="s">
        <v>51</v>
      </c>
      <c r="K2227" s="26" t="s">
        <v>51</v>
      </c>
      <c r="L2227" s="26" t="s">
        <v>433</v>
      </c>
      <c r="M2227" s="26" t="s">
        <v>165</v>
      </c>
      <c r="N2227" s="26" t="s">
        <v>84</v>
      </c>
      <c r="O2227" s="26" t="s">
        <v>57</v>
      </c>
      <c r="P2227" s="26" t="s">
        <v>531</v>
      </c>
      <c r="Q2227" s="57">
        <v>37750</v>
      </c>
      <c r="R2227" s="42">
        <v>1</v>
      </c>
      <c r="S2227" s="42">
        <v>265.8</v>
      </c>
      <c r="T2227" s="42">
        <v>0</v>
      </c>
      <c r="U2227" s="42">
        <v>100.3395</v>
      </c>
      <c r="V2227" s="43">
        <v>9.59525081700955E-5</v>
      </c>
      <c r="W2227" s="43">
        <v>2.1925527739999999E-3</v>
      </c>
      <c r="X2227" s="43">
        <v>2.1427835603988411E-4</v>
      </c>
    </row>
    <row r="2228" spans="1:24" x14ac:dyDescent="0.2">
      <c r="A2228" s="26">
        <v>8861</v>
      </c>
      <c r="B2228" s="26">
        <v>9421</v>
      </c>
      <c r="C2228" s="26" t="s">
        <v>2608</v>
      </c>
      <c r="D2228" s="26">
        <v>550013098</v>
      </c>
      <c r="E2228" s="26" t="s">
        <v>205</v>
      </c>
      <c r="F2228" s="26" t="s">
        <v>2609</v>
      </c>
      <c r="G2228" s="26" t="s">
        <v>2610</v>
      </c>
      <c r="H2228" s="26" t="s">
        <v>69</v>
      </c>
      <c r="I2228" s="26" t="s">
        <v>212</v>
      </c>
      <c r="J2228" s="26" t="s">
        <v>51</v>
      </c>
      <c r="K2228" s="26" t="s">
        <v>51</v>
      </c>
      <c r="L2228" s="26" t="s">
        <v>433</v>
      </c>
      <c r="M2228" s="26" t="s">
        <v>165</v>
      </c>
      <c r="N2228" s="26" t="s">
        <v>140</v>
      </c>
      <c r="O2228" s="26" t="s">
        <v>57</v>
      </c>
      <c r="P2228" s="26" t="s">
        <v>531</v>
      </c>
      <c r="Q2228" s="57">
        <v>37429</v>
      </c>
      <c r="R2228" s="42">
        <v>1</v>
      </c>
      <c r="S2228" s="42">
        <v>1114</v>
      </c>
      <c r="T2228" s="42">
        <v>0</v>
      </c>
      <c r="U2228" s="42">
        <v>416.95906000000002</v>
      </c>
      <c r="V2228" s="43">
        <v>3.1886634480706099E-5</v>
      </c>
      <c r="W2228" s="43">
        <v>9.1111152040000004E-3</v>
      </c>
      <c r="X2228" s="43">
        <v>8.9043000924596402E-4</v>
      </c>
    </row>
    <row r="2229" spans="1:24" x14ac:dyDescent="0.2">
      <c r="A2229" s="26">
        <v>8861</v>
      </c>
      <c r="B2229" s="26">
        <v>9421</v>
      </c>
      <c r="C2229" s="26" t="s">
        <v>2463</v>
      </c>
      <c r="D2229" s="26">
        <v>520007469</v>
      </c>
      <c r="E2229" s="26" t="s">
        <v>203</v>
      </c>
      <c r="F2229" s="26" t="s">
        <v>2611</v>
      </c>
      <c r="G2229" s="26" t="s">
        <v>2612</v>
      </c>
      <c r="H2229" s="26" t="s">
        <v>69</v>
      </c>
      <c r="I2229" s="26" t="s">
        <v>67</v>
      </c>
      <c r="J2229" s="26" t="s">
        <v>51</v>
      </c>
      <c r="K2229" s="26" t="s">
        <v>51</v>
      </c>
      <c r="L2229" s="26" t="s">
        <v>433</v>
      </c>
      <c r="M2229" s="26" t="s">
        <v>165</v>
      </c>
      <c r="N2229" s="26" t="s">
        <v>141</v>
      </c>
      <c r="O2229" s="26" t="s">
        <v>57</v>
      </c>
      <c r="P2229" s="26" t="s">
        <v>531</v>
      </c>
      <c r="Q2229" s="57">
        <v>1880</v>
      </c>
      <c r="R2229" s="42">
        <v>1</v>
      </c>
      <c r="S2229" s="42">
        <v>14890</v>
      </c>
      <c r="T2229" s="42">
        <v>0</v>
      </c>
      <c r="U2229" s="42">
        <v>279.93200000000002</v>
      </c>
      <c r="V2229" s="43">
        <v>3.02701951430924E-5</v>
      </c>
      <c r="W2229" s="43">
        <v>6.1168899919999999E-3</v>
      </c>
      <c r="X2229" s="43">
        <v>5.9780414256555838E-4</v>
      </c>
    </row>
    <row r="2230" spans="1:24" x14ac:dyDescent="0.2">
      <c r="A2230" s="26">
        <v>8861</v>
      </c>
      <c r="B2230" s="26">
        <v>9421</v>
      </c>
      <c r="C2230" s="26" t="s">
        <v>877</v>
      </c>
      <c r="D2230" s="26">
        <v>520028010</v>
      </c>
      <c r="E2230" s="26" t="s">
        <v>203</v>
      </c>
      <c r="F2230" s="26" t="s">
        <v>2613</v>
      </c>
      <c r="G2230" s="26" t="s">
        <v>2614</v>
      </c>
      <c r="H2230" s="26" t="s">
        <v>69</v>
      </c>
      <c r="I2230" s="26" t="s">
        <v>67</v>
      </c>
      <c r="J2230" s="26" t="s">
        <v>51</v>
      </c>
      <c r="K2230" s="26" t="s">
        <v>51</v>
      </c>
      <c r="L2230" s="26" t="s">
        <v>433</v>
      </c>
      <c r="M2230" s="26" t="s">
        <v>165</v>
      </c>
      <c r="N2230" s="26" t="s">
        <v>373</v>
      </c>
      <c r="O2230" s="26" t="s">
        <v>57</v>
      </c>
      <c r="P2230" s="26" t="s">
        <v>531</v>
      </c>
      <c r="Q2230" s="57">
        <v>197</v>
      </c>
      <c r="R2230" s="42">
        <v>1</v>
      </c>
      <c r="S2230" s="42">
        <v>95490</v>
      </c>
      <c r="T2230" s="42">
        <v>0</v>
      </c>
      <c r="U2230" s="42">
        <v>188.11529999999999</v>
      </c>
      <c r="V2230" s="43">
        <v>2.6023272731691999E-5</v>
      </c>
      <c r="W2230" s="43">
        <v>4.1105718379999996E-3</v>
      </c>
      <c r="X2230" s="43">
        <v>4.0172651079534589E-4</v>
      </c>
    </row>
    <row r="2231" spans="1:24" x14ac:dyDescent="0.2">
      <c r="A2231" s="26">
        <v>8861</v>
      </c>
      <c r="B2231" s="26">
        <v>9421</v>
      </c>
      <c r="C2231" s="26" t="s">
        <v>1859</v>
      </c>
      <c r="D2231" s="26">
        <v>520033986</v>
      </c>
      <c r="E2231" s="26" t="s">
        <v>203</v>
      </c>
      <c r="F2231" s="26" t="s">
        <v>2921</v>
      </c>
      <c r="G2231" s="26" t="s">
        <v>2922</v>
      </c>
      <c r="H2231" s="26" t="s">
        <v>69</v>
      </c>
      <c r="I2231" s="26" t="s">
        <v>67</v>
      </c>
      <c r="J2231" s="26" t="s">
        <v>51</v>
      </c>
      <c r="K2231" s="26" t="s">
        <v>51</v>
      </c>
      <c r="L2231" s="26" t="s">
        <v>433</v>
      </c>
      <c r="M2231" s="26" t="s">
        <v>165</v>
      </c>
      <c r="N2231" s="26" t="s">
        <v>141</v>
      </c>
      <c r="O2231" s="26" t="s">
        <v>57</v>
      </c>
      <c r="P2231" s="26" t="s">
        <v>531</v>
      </c>
      <c r="Q2231" s="57">
        <v>2998</v>
      </c>
      <c r="R2231" s="42">
        <v>1</v>
      </c>
      <c r="S2231" s="42">
        <v>5039</v>
      </c>
      <c r="T2231" s="42">
        <v>3.6337799999999998</v>
      </c>
      <c r="U2231" s="42">
        <v>154.703</v>
      </c>
      <c r="V2231" s="43">
        <v>1.46217516240021E-5</v>
      </c>
      <c r="W2231" s="43">
        <v>3.3804682290000001E-3</v>
      </c>
      <c r="X2231" s="43">
        <v>3.3037342735849984E-4</v>
      </c>
    </row>
    <row r="2232" spans="1:24" x14ac:dyDescent="0.2">
      <c r="A2232" s="26">
        <v>8861</v>
      </c>
      <c r="B2232" s="26">
        <v>9421</v>
      </c>
      <c r="C2232" s="26" t="s">
        <v>2615</v>
      </c>
      <c r="D2232" s="26">
        <v>520029083</v>
      </c>
      <c r="E2232" s="26" t="s">
        <v>203</v>
      </c>
      <c r="F2232" s="26" t="s">
        <v>2616</v>
      </c>
      <c r="G2232" s="26" t="s">
        <v>2617</v>
      </c>
      <c r="H2232" s="26" t="s">
        <v>69</v>
      </c>
      <c r="I2232" s="26" t="s">
        <v>67</v>
      </c>
      <c r="J2232" s="26" t="s">
        <v>51</v>
      </c>
      <c r="K2232" s="26" t="s">
        <v>51</v>
      </c>
      <c r="L2232" s="26" t="s">
        <v>433</v>
      </c>
      <c r="M2232" s="26" t="s">
        <v>165</v>
      </c>
      <c r="N2232" s="26" t="s">
        <v>129</v>
      </c>
      <c r="O2232" s="26" t="s">
        <v>57</v>
      </c>
      <c r="P2232" s="26" t="s">
        <v>531</v>
      </c>
      <c r="Q2232" s="57">
        <v>4729</v>
      </c>
      <c r="R2232" s="42">
        <v>1</v>
      </c>
      <c r="S2232" s="42">
        <v>17940</v>
      </c>
      <c r="T2232" s="42">
        <v>0</v>
      </c>
      <c r="U2232" s="42">
        <v>848.38260000000002</v>
      </c>
      <c r="V2232" s="43">
        <v>4.7134437502466899E-5</v>
      </c>
      <c r="W2232" s="43">
        <v>1.8538298713000001E-2</v>
      </c>
      <c r="X2232" s="43">
        <v>1.811749398998825E-3</v>
      </c>
    </row>
    <row r="2233" spans="1:24" x14ac:dyDescent="0.2">
      <c r="A2233" s="26">
        <v>8861</v>
      </c>
      <c r="B2233" s="26">
        <v>9421</v>
      </c>
      <c r="C2233" s="26" t="s">
        <v>533</v>
      </c>
      <c r="D2233" s="26">
        <v>520018078</v>
      </c>
      <c r="E2233" s="26" t="s">
        <v>203</v>
      </c>
      <c r="F2233" s="26" t="s">
        <v>2618</v>
      </c>
      <c r="G2233" s="26" t="s">
        <v>2619</v>
      </c>
      <c r="H2233" s="26" t="s">
        <v>69</v>
      </c>
      <c r="I2233" s="26" t="s">
        <v>67</v>
      </c>
      <c r="J2233" s="26" t="s">
        <v>51</v>
      </c>
      <c r="K2233" s="26" t="s">
        <v>51</v>
      </c>
      <c r="L2233" s="26" t="s">
        <v>433</v>
      </c>
      <c r="M2233" s="26" t="s">
        <v>165</v>
      </c>
      <c r="N2233" s="26" t="s">
        <v>129</v>
      </c>
      <c r="O2233" s="26" t="s">
        <v>57</v>
      </c>
      <c r="P2233" s="26" t="s">
        <v>531</v>
      </c>
      <c r="Q2233" s="57">
        <v>128320</v>
      </c>
      <c r="R2233" s="42">
        <v>1</v>
      </c>
      <c r="S2233" s="42">
        <v>4335</v>
      </c>
      <c r="T2233" s="42">
        <v>0</v>
      </c>
      <c r="U2233" s="42">
        <v>5562.6719999999996</v>
      </c>
      <c r="V2233" s="43">
        <v>8.5335992524870297E-5</v>
      </c>
      <c r="W2233" s="43">
        <v>0.12155185076</v>
      </c>
      <c r="X2233" s="43">
        <v>1.1879271985101523E-2</v>
      </c>
    </row>
    <row r="2234" spans="1:24" x14ac:dyDescent="0.2">
      <c r="A2234" s="26">
        <v>8861</v>
      </c>
      <c r="B2234" s="26">
        <v>9421</v>
      </c>
      <c r="C2234" s="26" t="s">
        <v>890</v>
      </c>
      <c r="D2234" s="26">
        <v>520017807</v>
      </c>
      <c r="E2234" s="26" t="s">
        <v>203</v>
      </c>
      <c r="F2234" s="26" t="s">
        <v>2620</v>
      </c>
      <c r="G2234" s="26" t="s">
        <v>2621</v>
      </c>
      <c r="H2234" s="26" t="s">
        <v>69</v>
      </c>
      <c r="I2234" s="26" t="s">
        <v>67</v>
      </c>
      <c r="J2234" s="26" t="s">
        <v>51</v>
      </c>
      <c r="K2234" s="26" t="s">
        <v>51</v>
      </c>
      <c r="L2234" s="26" t="s">
        <v>433</v>
      </c>
      <c r="M2234" s="26" t="s">
        <v>165</v>
      </c>
      <c r="N2234" s="26" t="s">
        <v>357</v>
      </c>
      <c r="O2234" s="26" t="s">
        <v>57</v>
      </c>
      <c r="P2234" s="26" t="s">
        <v>531</v>
      </c>
      <c r="Q2234" s="57">
        <v>122</v>
      </c>
      <c r="R2234" s="42">
        <v>1</v>
      </c>
      <c r="S2234" s="42">
        <v>87290</v>
      </c>
      <c r="T2234" s="42">
        <v>0</v>
      </c>
      <c r="U2234" s="42">
        <v>106.49379999999999</v>
      </c>
      <c r="V2234" s="43">
        <v>2.44218331188082E-5</v>
      </c>
      <c r="W2234" s="43">
        <v>2.3270324909999999E-3</v>
      </c>
      <c r="X2234" s="43">
        <v>2.2742106939381009E-4</v>
      </c>
    </row>
    <row r="2235" spans="1:24" x14ac:dyDescent="0.2">
      <c r="A2235" s="26">
        <v>8861</v>
      </c>
      <c r="B2235" s="26">
        <v>9421</v>
      </c>
      <c r="C2235" s="26" t="s">
        <v>2624</v>
      </c>
      <c r="D2235" s="26">
        <v>520013954</v>
      </c>
      <c r="E2235" s="26" t="s">
        <v>203</v>
      </c>
      <c r="F2235" s="26" t="s">
        <v>2625</v>
      </c>
      <c r="G2235" s="26" t="s">
        <v>2626</v>
      </c>
      <c r="H2235" s="26" t="s">
        <v>69</v>
      </c>
      <c r="I2235" s="26" t="s">
        <v>67</v>
      </c>
      <c r="J2235" s="26" t="s">
        <v>51</v>
      </c>
      <c r="K2235" s="26" t="s">
        <v>51</v>
      </c>
      <c r="L2235" s="26" t="s">
        <v>433</v>
      </c>
      <c r="M2235" s="26" t="s">
        <v>165</v>
      </c>
      <c r="N2235" s="26" t="s">
        <v>72</v>
      </c>
      <c r="O2235" s="26" t="s">
        <v>57</v>
      </c>
      <c r="P2235" s="26" t="s">
        <v>531</v>
      </c>
      <c r="Q2235" s="57">
        <v>15420</v>
      </c>
      <c r="R2235" s="42">
        <v>1</v>
      </c>
      <c r="S2235" s="42">
        <v>8101</v>
      </c>
      <c r="T2235" s="42">
        <v>0</v>
      </c>
      <c r="U2235" s="42">
        <v>1249.1741999999999</v>
      </c>
      <c r="V2235" s="43">
        <v>1.35907838275423E-5</v>
      </c>
      <c r="W2235" s="43">
        <v>2.7296133213E-2</v>
      </c>
      <c r="X2235" s="43">
        <v>2.6676532570267682E-3</v>
      </c>
    </row>
    <row r="2236" spans="1:24" x14ac:dyDescent="0.2">
      <c r="A2236" s="26">
        <v>8861</v>
      </c>
      <c r="B2236" s="26">
        <v>9421</v>
      </c>
      <c r="C2236" s="26" t="s">
        <v>529</v>
      </c>
      <c r="D2236" s="26">
        <v>520000118</v>
      </c>
      <c r="E2236" s="26" t="s">
        <v>203</v>
      </c>
      <c r="F2236" s="26" t="s">
        <v>2627</v>
      </c>
      <c r="G2236" s="26" t="s">
        <v>2628</v>
      </c>
      <c r="H2236" s="26" t="s">
        <v>69</v>
      </c>
      <c r="I2236" s="26" t="s">
        <v>67</v>
      </c>
      <c r="J2236" s="26" t="s">
        <v>51</v>
      </c>
      <c r="K2236" s="26" t="s">
        <v>51</v>
      </c>
      <c r="L2236" s="26" t="s">
        <v>433</v>
      </c>
      <c r="M2236" s="26" t="s">
        <v>165</v>
      </c>
      <c r="N2236" s="26" t="s">
        <v>129</v>
      </c>
      <c r="O2236" s="26" t="s">
        <v>57</v>
      </c>
      <c r="P2236" s="26" t="s">
        <v>531</v>
      </c>
      <c r="Q2236" s="57">
        <v>110120</v>
      </c>
      <c r="R2236" s="42">
        <v>1</v>
      </c>
      <c r="S2236" s="42">
        <v>4402</v>
      </c>
      <c r="T2236" s="42">
        <v>0</v>
      </c>
      <c r="U2236" s="42">
        <v>4847.4823999999999</v>
      </c>
      <c r="V2236" s="43">
        <v>8.3059485372826802E-5</v>
      </c>
      <c r="W2236" s="43">
        <v>0.1059239979</v>
      </c>
      <c r="X2236" s="43">
        <v>1.035196068950186E-2</v>
      </c>
    </row>
    <row r="2237" spans="1:24" x14ac:dyDescent="0.2">
      <c r="A2237" s="26">
        <v>8861</v>
      </c>
      <c r="B2237" s="26">
        <v>9421</v>
      </c>
      <c r="C2237" s="26" t="s">
        <v>2629</v>
      </c>
      <c r="D2237" s="26">
        <v>520007030</v>
      </c>
      <c r="E2237" s="26" t="s">
        <v>203</v>
      </c>
      <c r="F2237" s="26" t="s">
        <v>2630</v>
      </c>
      <c r="G2237" s="26" t="s">
        <v>2631</v>
      </c>
      <c r="H2237" s="26" t="s">
        <v>69</v>
      </c>
      <c r="I2237" s="26" t="s">
        <v>67</v>
      </c>
      <c r="J2237" s="26" t="s">
        <v>51</v>
      </c>
      <c r="K2237" s="26" t="s">
        <v>51</v>
      </c>
      <c r="L2237" s="26" t="s">
        <v>433</v>
      </c>
      <c r="M2237" s="26" t="s">
        <v>165</v>
      </c>
      <c r="N2237" s="26" t="s">
        <v>129</v>
      </c>
      <c r="O2237" s="26" t="s">
        <v>57</v>
      </c>
      <c r="P2237" s="26" t="s">
        <v>531</v>
      </c>
      <c r="Q2237" s="57">
        <v>118680</v>
      </c>
      <c r="R2237" s="42">
        <v>1</v>
      </c>
      <c r="S2237" s="42">
        <v>2492</v>
      </c>
      <c r="T2237" s="42">
        <v>0</v>
      </c>
      <c r="U2237" s="42">
        <v>2957.5056</v>
      </c>
      <c r="V2237" s="43">
        <v>9.6257859407989594E-5</v>
      </c>
      <c r="W2237" s="43">
        <v>6.4625467637E-2</v>
      </c>
      <c r="X2237" s="43">
        <v>6.3158520617179791E-3</v>
      </c>
    </row>
    <row r="2238" spans="1:24" x14ac:dyDescent="0.2">
      <c r="A2238" s="26">
        <v>8861</v>
      </c>
      <c r="B2238" s="26">
        <v>9421</v>
      </c>
      <c r="C2238" s="26" t="s">
        <v>2632</v>
      </c>
      <c r="D2238" s="26">
        <v>520000522</v>
      </c>
      <c r="E2238" s="26" t="s">
        <v>203</v>
      </c>
      <c r="F2238" s="26" t="s">
        <v>2633</v>
      </c>
      <c r="G2238" s="26" t="s">
        <v>2634</v>
      </c>
      <c r="H2238" s="26" t="s">
        <v>69</v>
      </c>
      <c r="I2238" s="26" t="s">
        <v>67</v>
      </c>
      <c r="J2238" s="26" t="s">
        <v>51</v>
      </c>
      <c r="K2238" s="26" t="s">
        <v>51</v>
      </c>
      <c r="L2238" s="26" t="s">
        <v>433</v>
      </c>
      <c r="M2238" s="26" t="s">
        <v>165</v>
      </c>
      <c r="N2238" s="26" t="s">
        <v>129</v>
      </c>
      <c r="O2238" s="26" t="s">
        <v>57</v>
      </c>
      <c r="P2238" s="26" t="s">
        <v>531</v>
      </c>
      <c r="Q2238" s="57">
        <v>12986</v>
      </c>
      <c r="R2238" s="42">
        <v>1</v>
      </c>
      <c r="S2238" s="42">
        <v>15760</v>
      </c>
      <c r="T2238" s="42">
        <v>0</v>
      </c>
      <c r="U2238" s="42">
        <v>2046.5935999999999</v>
      </c>
      <c r="V2238" s="43">
        <v>5.0248207416675697E-5</v>
      </c>
      <c r="W2238" s="43">
        <v>4.4720817591000002E-2</v>
      </c>
      <c r="X2238" s="43">
        <v>4.3705690390100421E-3</v>
      </c>
    </row>
    <row r="2239" spans="1:24" x14ac:dyDescent="0.2">
      <c r="A2239" s="26">
        <v>8861</v>
      </c>
      <c r="B2239" s="26">
        <v>9421</v>
      </c>
      <c r="C2239" s="26" t="s">
        <v>895</v>
      </c>
      <c r="D2239" s="26">
        <v>520025990</v>
      </c>
      <c r="E2239" s="26" t="s">
        <v>203</v>
      </c>
      <c r="F2239" s="26" t="s">
        <v>2926</v>
      </c>
      <c r="G2239" s="26" t="s">
        <v>2927</v>
      </c>
      <c r="H2239" s="26" t="s">
        <v>69</v>
      </c>
      <c r="I2239" s="26" t="s">
        <v>67</v>
      </c>
      <c r="J2239" s="26" t="s">
        <v>51</v>
      </c>
      <c r="K2239" s="26" t="s">
        <v>51</v>
      </c>
      <c r="L2239" s="26" t="s">
        <v>433</v>
      </c>
      <c r="M2239" s="26" t="s">
        <v>165</v>
      </c>
      <c r="N2239" s="26" t="s">
        <v>84</v>
      </c>
      <c r="O2239" s="26" t="s">
        <v>57</v>
      </c>
      <c r="P2239" s="26" t="s">
        <v>531</v>
      </c>
      <c r="Q2239" s="57">
        <v>3667</v>
      </c>
      <c r="R2239" s="42">
        <v>1</v>
      </c>
      <c r="S2239" s="42">
        <v>2120</v>
      </c>
      <c r="T2239" s="42">
        <v>0</v>
      </c>
      <c r="U2239" s="42">
        <v>77.740399999999994</v>
      </c>
      <c r="V2239" s="43">
        <v>1.73676272439068E-5</v>
      </c>
      <c r="W2239" s="43">
        <v>1.6987321009999999E-3</v>
      </c>
      <c r="X2239" s="43">
        <v>1.6601722262800798E-4</v>
      </c>
    </row>
    <row r="2240" spans="1:24" x14ac:dyDescent="0.2">
      <c r="A2240" s="26">
        <v>8861</v>
      </c>
      <c r="B2240" s="26">
        <v>9421</v>
      </c>
      <c r="C2240" s="26" t="s">
        <v>747</v>
      </c>
      <c r="D2240" s="26">
        <v>520041146</v>
      </c>
      <c r="E2240" s="26" t="s">
        <v>203</v>
      </c>
      <c r="F2240" s="26" t="s">
        <v>2635</v>
      </c>
      <c r="G2240" s="26" t="s">
        <v>2636</v>
      </c>
      <c r="H2240" s="26" t="s">
        <v>69</v>
      </c>
      <c r="I2240" s="26" t="s">
        <v>67</v>
      </c>
      <c r="J2240" s="26" t="s">
        <v>51</v>
      </c>
      <c r="K2240" s="26" t="s">
        <v>51</v>
      </c>
      <c r="L2240" s="26" t="s">
        <v>433</v>
      </c>
      <c r="M2240" s="26" t="s">
        <v>165</v>
      </c>
      <c r="N2240" s="26" t="s">
        <v>353</v>
      </c>
      <c r="O2240" s="26" t="s">
        <v>57</v>
      </c>
      <c r="P2240" s="26" t="s">
        <v>531</v>
      </c>
      <c r="Q2240" s="57">
        <v>2960</v>
      </c>
      <c r="R2240" s="42">
        <v>1</v>
      </c>
      <c r="S2240" s="42">
        <v>6305</v>
      </c>
      <c r="T2240" s="42">
        <v>0</v>
      </c>
      <c r="U2240" s="42">
        <v>186.62799999999999</v>
      </c>
      <c r="V2240" s="43">
        <v>2.49737385530528E-5</v>
      </c>
      <c r="W2240" s="43">
        <v>4.0780723370000002E-3</v>
      </c>
      <c r="X2240" s="43">
        <v>3.9855033193320169E-4</v>
      </c>
    </row>
    <row r="2241" spans="1:24" x14ac:dyDescent="0.2">
      <c r="A2241" s="26">
        <v>8861</v>
      </c>
      <c r="B2241" s="26">
        <v>9421</v>
      </c>
      <c r="C2241" s="26" t="s">
        <v>1956</v>
      </c>
      <c r="D2241" s="26">
        <v>520017450</v>
      </c>
      <c r="E2241" s="26" t="s">
        <v>203</v>
      </c>
      <c r="F2241" s="26" t="s">
        <v>2642</v>
      </c>
      <c r="G2241" s="26" t="s">
        <v>2643</v>
      </c>
      <c r="H2241" s="26" t="s">
        <v>69</v>
      </c>
      <c r="I2241" s="26" t="s">
        <v>67</v>
      </c>
      <c r="J2241" s="26" t="s">
        <v>51</v>
      </c>
      <c r="K2241" s="26" t="s">
        <v>51</v>
      </c>
      <c r="L2241" s="26" t="s">
        <v>433</v>
      </c>
      <c r="M2241" s="26" t="s">
        <v>165</v>
      </c>
      <c r="N2241" s="26" t="s">
        <v>141</v>
      </c>
      <c r="O2241" s="26" t="s">
        <v>57</v>
      </c>
      <c r="P2241" s="26" t="s">
        <v>531</v>
      </c>
      <c r="Q2241" s="57">
        <v>21702</v>
      </c>
      <c r="R2241" s="42">
        <v>1</v>
      </c>
      <c r="S2241" s="42">
        <v>5318</v>
      </c>
      <c r="T2241" s="42">
        <v>0</v>
      </c>
      <c r="U2241" s="42">
        <v>1154.1123600000001</v>
      </c>
      <c r="V2241" s="43">
        <v>8.6540027075360598E-5</v>
      </c>
      <c r="W2241" s="43">
        <v>2.5218904394E-2</v>
      </c>
      <c r="X2241" s="43">
        <v>2.4646455203196243E-3</v>
      </c>
    </row>
    <row r="2242" spans="1:24" x14ac:dyDescent="0.2">
      <c r="A2242" s="26">
        <v>8861</v>
      </c>
      <c r="B2242" s="26">
        <v>9421</v>
      </c>
      <c r="C2242" s="26" t="s">
        <v>2646</v>
      </c>
      <c r="D2242" s="26">
        <v>520032988</v>
      </c>
      <c r="E2242" s="26" t="s">
        <v>203</v>
      </c>
      <c r="F2242" s="26" t="s">
        <v>2647</v>
      </c>
      <c r="G2242" s="26" t="s">
        <v>2648</v>
      </c>
      <c r="H2242" s="26" t="s">
        <v>69</v>
      </c>
      <c r="I2242" s="26" t="s">
        <v>67</v>
      </c>
      <c r="J2242" s="26" t="s">
        <v>51</v>
      </c>
      <c r="K2242" s="26" t="s">
        <v>51</v>
      </c>
      <c r="L2242" s="26" t="s">
        <v>433</v>
      </c>
      <c r="M2242" s="26" t="s">
        <v>165</v>
      </c>
      <c r="N2242" s="26" t="s">
        <v>138</v>
      </c>
      <c r="O2242" s="26" t="s">
        <v>57</v>
      </c>
      <c r="P2242" s="26" t="s">
        <v>531</v>
      </c>
      <c r="Q2242" s="57">
        <v>592</v>
      </c>
      <c r="R2242" s="42">
        <v>1</v>
      </c>
      <c r="S2242" s="42">
        <v>33640</v>
      </c>
      <c r="T2242" s="42">
        <v>0</v>
      </c>
      <c r="U2242" s="42">
        <v>199.14879999999999</v>
      </c>
      <c r="V2242" s="43">
        <v>4.8177083333333299E-5</v>
      </c>
      <c r="W2242" s="43">
        <v>4.351668625E-3</v>
      </c>
      <c r="X2242" s="43">
        <v>4.2528891883371626E-4</v>
      </c>
    </row>
    <row r="2243" spans="1:24" x14ac:dyDescent="0.2">
      <c r="A2243" s="26">
        <v>8861</v>
      </c>
      <c r="B2243" s="26">
        <v>9421</v>
      </c>
      <c r="C2243" s="26" t="s">
        <v>1453</v>
      </c>
      <c r="D2243" s="26">
        <v>520042763</v>
      </c>
      <c r="E2243" s="26" t="s">
        <v>203</v>
      </c>
      <c r="F2243" s="26" t="s">
        <v>2649</v>
      </c>
      <c r="G2243" s="26" t="s">
        <v>2650</v>
      </c>
      <c r="H2243" s="26" t="s">
        <v>69</v>
      </c>
      <c r="I2243" s="26" t="s">
        <v>67</v>
      </c>
      <c r="J2243" s="26" t="s">
        <v>51</v>
      </c>
      <c r="K2243" s="26" t="s">
        <v>51</v>
      </c>
      <c r="L2243" s="26" t="s">
        <v>433</v>
      </c>
      <c r="M2243" s="26" t="s">
        <v>165</v>
      </c>
      <c r="N2243" s="26" t="s">
        <v>132</v>
      </c>
      <c r="O2243" s="26" t="s">
        <v>57</v>
      </c>
      <c r="P2243" s="26" t="s">
        <v>531</v>
      </c>
      <c r="Q2243" s="57">
        <v>4185</v>
      </c>
      <c r="R2243" s="42">
        <v>1</v>
      </c>
      <c r="S2243" s="42">
        <v>9315</v>
      </c>
      <c r="T2243" s="42">
        <v>0</v>
      </c>
      <c r="U2243" s="42">
        <v>389.83274999999998</v>
      </c>
      <c r="V2243" s="43">
        <v>2.42257878E-4</v>
      </c>
      <c r="W2243" s="43">
        <v>8.5183689149999995E-3</v>
      </c>
      <c r="X2243" s="43">
        <v>8.3250086755970616E-4</v>
      </c>
    </row>
    <row r="2244" spans="1:24" x14ac:dyDescent="0.2">
      <c r="A2244" s="26">
        <v>8861</v>
      </c>
      <c r="B2244" s="26">
        <v>9421</v>
      </c>
      <c r="C2244" s="26" t="s">
        <v>821</v>
      </c>
      <c r="D2244" s="26">
        <v>520043027</v>
      </c>
      <c r="E2244" s="26" t="s">
        <v>203</v>
      </c>
      <c r="F2244" s="26" t="s">
        <v>2651</v>
      </c>
      <c r="G2244" s="26" t="s">
        <v>2652</v>
      </c>
      <c r="H2244" s="26" t="s">
        <v>69</v>
      </c>
      <c r="I2244" s="26" t="s">
        <v>67</v>
      </c>
      <c r="J2244" s="26" t="s">
        <v>51</v>
      </c>
      <c r="K2244" s="26" t="s">
        <v>51</v>
      </c>
      <c r="L2244" s="26" t="s">
        <v>433</v>
      </c>
      <c r="M2244" s="26" t="s">
        <v>165</v>
      </c>
      <c r="N2244" s="26" t="s">
        <v>360</v>
      </c>
      <c r="O2244" s="26" t="s">
        <v>57</v>
      </c>
      <c r="P2244" s="26" t="s">
        <v>531</v>
      </c>
      <c r="Q2244" s="57">
        <v>932</v>
      </c>
      <c r="R2244" s="42">
        <v>1</v>
      </c>
      <c r="S2244" s="42">
        <v>95300</v>
      </c>
      <c r="T2244" s="42">
        <v>1.6995</v>
      </c>
      <c r="U2244" s="42">
        <v>889.89549999999997</v>
      </c>
      <c r="V2244" s="43">
        <v>2.0923364697052901E-5</v>
      </c>
      <c r="W2244" s="43">
        <v>1.9445411307000001E-2</v>
      </c>
      <c r="X2244" s="43">
        <v>1.9004015844935513E-3</v>
      </c>
    </row>
    <row r="2245" spans="1:24" x14ac:dyDescent="0.2">
      <c r="A2245" s="26">
        <v>8861</v>
      </c>
      <c r="B2245" s="26">
        <v>9421</v>
      </c>
      <c r="C2245" s="26" t="s">
        <v>2653</v>
      </c>
      <c r="D2245" s="26">
        <v>520043480</v>
      </c>
      <c r="E2245" s="26" t="s">
        <v>203</v>
      </c>
      <c r="F2245" s="26" t="s">
        <v>2654</v>
      </c>
      <c r="G2245" s="26" t="s">
        <v>2655</v>
      </c>
      <c r="H2245" s="26" t="s">
        <v>69</v>
      </c>
      <c r="I2245" s="26" t="s">
        <v>67</v>
      </c>
      <c r="J2245" s="26" t="s">
        <v>51</v>
      </c>
      <c r="K2245" s="26" t="s">
        <v>51</v>
      </c>
      <c r="L2245" s="26" t="s">
        <v>433</v>
      </c>
      <c r="M2245" s="26" t="s">
        <v>165</v>
      </c>
      <c r="N2245" s="26" t="s">
        <v>136</v>
      </c>
      <c r="O2245" s="26" t="s">
        <v>57</v>
      </c>
      <c r="P2245" s="26" t="s">
        <v>531</v>
      </c>
      <c r="Q2245" s="57">
        <v>1160</v>
      </c>
      <c r="R2245" s="42">
        <v>1</v>
      </c>
      <c r="S2245" s="42">
        <v>29350</v>
      </c>
      <c r="T2245" s="42">
        <v>0</v>
      </c>
      <c r="U2245" s="42">
        <v>340.46</v>
      </c>
      <c r="V2245" s="43">
        <v>1.2836329799999999E-4</v>
      </c>
      <c r="W2245" s="43">
        <v>7.4395080470000003E-3</v>
      </c>
      <c r="X2245" s="43">
        <v>7.2706370967902921E-4</v>
      </c>
    </row>
    <row r="2246" spans="1:24" x14ac:dyDescent="0.2">
      <c r="A2246" s="26">
        <v>8861</v>
      </c>
      <c r="B2246" s="26">
        <v>9421</v>
      </c>
      <c r="C2246" s="26" t="s">
        <v>2658</v>
      </c>
      <c r="D2246" s="26">
        <v>520041997</v>
      </c>
      <c r="E2246" s="26" t="s">
        <v>203</v>
      </c>
      <c r="F2246" s="26" t="s">
        <v>2659</v>
      </c>
      <c r="G2246" s="26" t="s">
        <v>2660</v>
      </c>
      <c r="H2246" s="26" t="s">
        <v>69</v>
      </c>
      <c r="I2246" s="26" t="s">
        <v>67</v>
      </c>
      <c r="J2246" s="26" t="s">
        <v>51</v>
      </c>
      <c r="K2246" s="26" t="s">
        <v>51</v>
      </c>
      <c r="L2246" s="26" t="s">
        <v>433</v>
      </c>
      <c r="M2246" s="26" t="s">
        <v>165</v>
      </c>
      <c r="N2246" s="26" t="s">
        <v>127</v>
      </c>
      <c r="O2246" s="26" t="s">
        <v>57</v>
      </c>
      <c r="P2246" s="26" t="s">
        <v>531</v>
      </c>
      <c r="Q2246" s="57">
        <v>330</v>
      </c>
      <c r="R2246" s="42">
        <v>1</v>
      </c>
      <c r="S2246" s="42">
        <v>18890</v>
      </c>
      <c r="T2246" s="42">
        <v>0</v>
      </c>
      <c r="U2246" s="42">
        <v>62.337000000000003</v>
      </c>
      <c r="V2246" s="43">
        <v>2.9652045910747899E-6</v>
      </c>
      <c r="W2246" s="43">
        <v>1.3621471330000001E-3</v>
      </c>
      <c r="X2246" s="43">
        <v>1.3312274707825189E-4</v>
      </c>
    </row>
    <row r="2247" spans="1:24" x14ac:dyDescent="0.2">
      <c r="A2247" s="26">
        <v>8861</v>
      </c>
      <c r="B2247" s="26">
        <v>9421</v>
      </c>
      <c r="C2247" s="26" t="s">
        <v>2664</v>
      </c>
      <c r="D2247" s="26">
        <v>520044231</v>
      </c>
      <c r="E2247" s="26" t="s">
        <v>203</v>
      </c>
      <c r="F2247" s="26" t="s">
        <v>2665</v>
      </c>
      <c r="G2247" s="26" t="s">
        <v>2666</v>
      </c>
      <c r="H2247" s="26" t="s">
        <v>69</v>
      </c>
      <c r="I2247" s="26" t="s">
        <v>67</v>
      </c>
      <c r="J2247" s="26" t="s">
        <v>51</v>
      </c>
      <c r="K2247" s="26" t="s">
        <v>51</v>
      </c>
      <c r="L2247" s="26" t="s">
        <v>433</v>
      </c>
      <c r="M2247" s="26" t="s">
        <v>165</v>
      </c>
      <c r="N2247" s="26" t="s">
        <v>126</v>
      </c>
      <c r="O2247" s="26" t="s">
        <v>57</v>
      </c>
      <c r="P2247" s="26" t="s">
        <v>531</v>
      </c>
      <c r="Q2247" s="57">
        <v>6843</v>
      </c>
      <c r="R2247" s="42">
        <v>1</v>
      </c>
      <c r="S2247" s="42">
        <v>1151</v>
      </c>
      <c r="T2247" s="42">
        <v>0</v>
      </c>
      <c r="U2247" s="42">
        <v>78.762929999999997</v>
      </c>
      <c r="V2247" s="43">
        <v>3.2297163700000002E-4</v>
      </c>
      <c r="W2247" s="43">
        <v>1.7210757550000001E-3</v>
      </c>
      <c r="X2247" s="43">
        <v>1.6820086962048315E-4</v>
      </c>
    </row>
    <row r="2248" spans="1:24" x14ac:dyDescent="0.2">
      <c r="A2248" s="26">
        <v>8861</v>
      </c>
      <c r="B2248" s="26">
        <v>9421</v>
      </c>
      <c r="C2248" s="26" t="s">
        <v>785</v>
      </c>
      <c r="D2248" s="26">
        <v>520044314</v>
      </c>
      <c r="E2248" s="26" t="s">
        <v>203</v>
      </c>
      <c r="F2248" s="26" t="s">
        <v>2667</v>
      </c>
      <c r="G2248" s="26" t="s">
        <v>2668</v>
      </c>
      <c r="H2248" s="26" t="s">
        <v>69</v>
      </c>
      <c r="I2248" s="26" t="s">
        <v>67</v>
      </c>
      <c r="J2248" s="26" t="s">
        <v>51</v>
      </c>
      <c r="K2248" s="26" t="s">
        <v>51</v>
      </c>
      <c r="L2248" s="26" t="s">
        <v>433</v>
      </c>
      <c r="M2248" s="26" t="s">
        <v>165</v>
      </c>
      <c r="N2248" s="26" t="s">
        <v>133</v>
      </c>
      <c r="O2248" s="26" t="s">
        <v>57</v>
      </c>
      <c r="P2248" s="26" t="s">
        <v>531</v>
      </c>
      <c r="Q2248" s="57">
        <v>8140</v>
      </c>
      <c r="R2248" s="42">
        <v>1</v>
      </c>
      <c r="S2248" s="42">
        <v>2390</v>
      </c>
      <c r="T2248" s="42">
        <v>0</v>
      </c>
      <c r="U2248" s="42">
        <v>194.54599999999999</v>
      </c>
      <c r="V2248" s="43">
        <v>4.3697888623776998E-5</v>
      </c>
      <c r="W2248" s="43">
        <v>4.251091266E-3</v>
      </c>
      <c r="X2248" s="43">
        <v>4.1545948558778246E-4</v>
      </c>
    </row>
    <row r="2249" spans="1:24" x14ac:dyDescent="0.2">
      <c r="A2249" s="26">
        <v>8861</v>
      </c>
      <c r="B2249" s="26">
        <v>9421</v>
      </c>
      <c r="C2249" s="26" t="s">
        <v>2669</v>
      </c>
      <c r="D2249" s="26">
        <v>520044199</v>
      </c>
      <c r="E2249" s="26" t="s">
        <v>203</v>
      </c>
      <c r="F2249" s="26" t="s">
        <v>2670</v>
      </c>
      <c r="G2249" s="26" t="s">
        <v>2671</v>
      </c>
      <c r="H2249" s="26" t="s">
        <v>69</v>
      </c>
      <c r="I2249" s="26" t="s">
        <v>67</v>
      </c>
      <c r="J2249" s="26" t="s">
        <v>51</v>
      </c>
      <c r="K2249" s="26" t="s">
        <v>51</v>
      </c>
      <c r="L2249" s="26" t="s">
        <v>433</v>
      </c>
      <c r="M2249" s="26" t="s">
        <v>165</v>
      </c>
      <c r="N2249" s="26" t="s">
        <v>359</v>
      </c>
      <c r="O2249" s="26" t="s">
        <v>57</v>
      </c>
      <c r="P2249" s="26" t="s">
        <v>531</v>
      </c>
      <c r="Q2249" s="57">
        <v>10000</v>
      </c>
      <c r="R2249" s="42">
        <v>1</v>
      </c>
      <c r="S2249" s="42">
        <v>2628</v>
      </c>
      <c r="T2249" s="42">
        <v>0</v>
      </c>
      <c r="U2249" s="42">
        <v>262.8</v>
      </c>
      <c r="V2249" s="43">
        <v>7.1716482300000003E-4</v>
      </c>
      <c r="W2249" s="43">
        <v>5.7425327929999997E-3</v>
      </c>
      <c r="X2249" s="43">
        <v>5.6121818393834475E-4</v>
      </c>
    </row>
    <row r="2250" spans="1:24" x14ac:dyDescent="0.2">
      <c r="A2250" s="26">
        <v>8861</v>
      </c>
      <c r="B2250" s="26">
        <v>9421</v>
      </c>
      <c r="C2250" s="26" t="s">
        <v>2672</v>
      </c>
      <c r="D2250" s="26">
        <v>511812463</v>
      </c>
      <c r="E2250" s="26" t="s">
        <v>203</v>
      </c>
      <c r="F2250" s="26" t="s">
        <v>2673</v>
      </c>
      <c r="G2250" s="26" t="s">
        <v>2674</v>
      </c>
      <c r="H2250" s="26" t="s">
        <v>69</v>
      </c>
      <c r="I2250" s="26" t="s">
        <v>67</v>
      </c>
      <c r="J2250" s="26" t="s">
        <v>51</v>
      </c>
      <c r="K2250" s="26" t="s">
        <v>51</v>
      </c>
      <c r="L2250" s="26" t="s">
        <v>433</v>
      </c>
      <c r="M2250" s="26" t="s">
        <v>165</v>
      </c>
      <c r="N2250" s="26" t="s">
        <v>127</v>
      </c>
      <c r="O2250" s="26" t="s">
        <v>57</v>
      </c>
      <c r="P2250" s="26" t="s">
        <v>531</v>
      </c>
      <c r="Q2250" s="57">
        <v>100</v>
      </c>
      <c r="R2250" s="42">
        <v>1</v>
      </c>
      <c r="S2250" s="42">
        <v>71910</v>
      </c>
      <c r="T2250" s="42">
        <v>0</v>
      </c>
      <c r="U2250" s="42">
        <v>71.91</v>
      </c>
      <c r="V2250" s="43">
        <v>3.4275190431244299E-6</v>
      </c>
      <c r="W2250" s="43">
        <v>1.571330034E-3</v>
      </c>
      <c r="X2250" s="43">
        <v>1.5356620855025256E-4</v>
      </c>
    </row>
    <row r="2251" spans="1:24" x14ac:dyDescent="0.2">
      <c r="A2251" s="26">
        <v>8861</v>
      </c>
      <c r="B2251" s="26">
        <v>9421</v>
      </c>
      <c r="C2251" s="26" t="s">
        <v>2675</v>
      </c>
      <c r="D2251" s="26">
        <v>520039942</v>
      </c>
      <c r="E2251" s="26" t="s">
        <v>203</v>
      </c>
      <c r="F2251" s="26" t="s">
        <v>2676</v>
      </c>
      <c r="G2251" s="26" t="s">
        <v>2677</v>
      </c>
      <c r="H2251" s="26" t="s">
        <v>69</v>
      </c>
      <c r="I2251" s="26" t="s">
        <v>67</v>
      </c>
      <c r="J2251" s="26" t="s">
        <v>51</v>
      </c>
      <c r="K2251" s="26" t="s">
        <v>51</v>
      </c>
      <c r="L2251" s="26" t="s">
        <v>433</v>
      </c>
      <c r="M2251" s="26" t="s">
        <v>165</v>
      </c>
      <c r="N2251" s="26" t="s">
        <v>125</v>
      </c>
      <c r="O2251" s="26" t="s">
        <v>57</v>
      </c>
      <c r="P2251" s="26" t="s">
        <v>531</v>
      </c>
      <c r="Q2251" s="57">
        <v>505</v>
      </c>
      <c r="R2251" s="42">
        <v>1</v>
      </c>
      <c r="S2251" s="42">
        <v>21630</v>
      </c>
      <c r="T2251" s="42">
        <v>0</v>
      </c>
      <c r="U2251" s="42">
        <v>109.2315</v>
      </c>
      <c r="V2251" s="43">
        <v>2.20209790597059E-5</v>
      </c>
      <c r="W2251" s="43">
        <v>2.3868549110000001E-3</v>
      </c>
      <c r="X2251" s="43">
        <v>2.3326751924985278E-4</v>
      </c>
    </row>
    <row r="2252" spans="1:24" x14ac:dyDescent="0.2">
      <c r="A2252" s="26">
        <v>8861</v>
      </c>
      <c r="B2252" s="26">
        <v>9421</v>
      </c>
      <c r="C2252" s="26" t="s">
        <v>2689</v>
      </c>
      <c r="D2252" s="26">
        <v>511235434</v>
      </c>
      <c r="E2252" s="26" t="s">
        <v>203</v>
      </c>
      <c r="F2252" s="26" t="s">
        <v>2690</v>
      </c>
      <c r="G2252" s="26" t="s">
        <v>2691</v>
      </c>
      <c r="H2252" s="26" t="s">
        <v>69</v>
      </c>
      <c r="I2252" s="26" t="s">
        <v>67</v>
      </c>
      <c r="J2252" s="26" t="s">
        <v>51</v>
      </c>
      <c r="K2252" s="26" t="s">
        <v>51</v>
      </c>
      <c r="L2252" s="26" t="s">
        <v>433</v>
      </c>
      <c r="M2252" s="26" t="s">
        <v>165</v>
      </c>
      <c r="N2252" s="26" t="s">
        <v>127</v>
      </c>
      <c r="O2252" s="26" t="s">
        <v>57</v>
      </c>
      <c r="P2252" s="26" t="s">
        <v>531</v>
      </c>
      <c r="Q2252" s="57">
        <v>100</v>
      </c>
      <c r="R2252" s="42">
        <v>1</v>
      </c>
      <c r="S2252" s="42">
        <v>29800</v>
      </c>
      <c r="T2252" s="42">
        <v>0</v>
      </c>
      <c r="U2252" s="42">
        <v>29.8</v>
      </c>
      <c r="V2252" s="43">
        <v>2.2032434343180398E-6</v>
      </c>
      <c r="W2252" s="43">
        <v>6.5117000400000005E-4</v>
      </c>
      <c r="X2252" s="43">
        <v>6.3638896047803179E-5</v>
      </c>
    </row>
    <row r="2253" spans="1:24" x14ac:dyDescent="0.2">
      <c r="A2253" s="26">
        <v>8861</v>
      </c>
      <c r="B2253" s="26">
        <v>9421</v>
      </c>
      <c r="C2253" s="26" t="s">
        <v>954</v>
      </c>
      <c r="D2253" s="26">
        <v>511659401</v>
      </c>
      <c r="E2253" s="26" t="s">
        <v>203</v>
      </c>
      <c r="F2253" s="26" t="s">
        <v>2692</v>
      </c>
      <c r="G2253" s="26" t="s">
        <v>2693</v>
      </c>
      <c r="H2253" s="26" t="s">
        <v>69</v>
      </c>
      <c r="I2253" s="26" t="s">
        <v>67</v>
      </c>
      <c r="J2253" s="26" t="s">
        <v>51</v>
      </c>
      <c r="K2253" s="26" t="s">
        <v>51</v>
      </c>
      <c r="L2253" s="26" t="s">
        <v>433</v>
      </c>
      <c r="M2253" s="26" t="s">
        <v>165</v>
      </c>
      <c r="N2253" s="26" t="s">
        <v>357</v>
      </c>
      <c r="O2253" s="26" t="s">
        <v>57</v>
      </c>
      <c r="P2253" s="26" t="s">
        <v>531</v>
      </c>
      <c r="Q2253" s="57">
        <v>5500</v>
      </c>
      <c r="R2253" s="42">
        <v>1</v>
      </c>
      <c r="S2253" s="42">
        <v>5855</v>
      </c>
      <c r="T2253" s="42">
        <v>0</v>
      </c>
      <c r="U2253" s="42">
        <v>322.02499999999998</v>
      </c>
      <c r="V2253" s="43">
        <v>4.71813598285549E-5</v>
      </c>
      <c r="W2253" s="43">
        <v>7.0366785490000002E-3</v>
      </c>
      <c r="X2253" s="43">
        <v>6.8769515099979253E-4</v>
      </c>
    </row>
    <row r="2254" spans="1:24" x14ac:dyDescent="0.2">
      <c r="A2254" s="26">
        <v>8861</v>
      </c>
      <c r="B2254" s="26">
        <v>9421</v>
      </c>
      <c r="C2254" s="26" t="s">
        <v>766</v>
      </c>
      <c r="D2254" s="26">
        <v>520026683</v>
      </c>
      <c r="E2254" s="26" t="s">
        <v>203</v>
      </c>
      <c r="F2254" s="26" t="s">
        <v>2928</v>
      </c>
      <c r="G2254" s="26" t="s">
        <v>2929</v>
      </c>
      <c r="H2254" s="26" t="s">
        <v>69</v>
      </c>
      <c r="I2254" s="26" t="s">
        <v>67</v>
      </c>
      <c r="J2254" s="26" t="s">
        <v>51</v>
      </c>
      <c r="K2254" s="26" t="s">
        <v>51</v>
      </c>
      <c r="L2254" s="26" t="s">
        <v>433</v>
      </c>
      <c r="M2254" s="26" t="s">
        <v>165</v>
      </c>
      <c r="N2254" s="26" t="s">
        <v>357</v>
      </c>
      <c r="O2254" s="26" t="s">
        <v>57</v>
      </c>
      <c r="P2254" s="26" t="s">
        <v>531</v>
      </c>
      <c r="Q2254" s="57">
        <v>5690</v>
      </c>
      <c r="R2254" s="42">
        <v>1</v>
      </c>
      <c r="S2254" s="42">
        <v>2064</v>
      </c>
      <c r="T2254" s="42">
        <v>0</v>
      </c>
      <c r="U2254" s="42">
        <v>117.44159999999999</v>
      </c>
      <c r="V2254" s="43">
        <v>1.20671069589933E-5</v>
      </c>
      <c r="W2254" s="43">
        <v>2.566256618E-3</v>
      </c>
      <c r="X2254" s="43">
        <v>2.5080046221770744E-4</v>
      </c>
    </row>
    <row r="2255" spans="1:24" x14ac:dyDescent="0.2">
      <c r="A2255" s="26">
        <v>8861</v>
      </c>
      <c r="B2255" s="26">
        <v>9421</v>
      </c>
      <c r="C2255" s="26" t="s">
        <v>964</v>
      </c>
      <c r="D2255" s="26">
        <v>513821488</v>
      </c>
      <c r="E2255" s="26" t="s">
        <v>203</v>
      </c>
      <c r="F2255" s="26" t="s">
        <v>2696</v>
      </c>
      <c r="G2255" s="26" t="s">
        <v>2697</v>
      </c>
      <c r="H2255" s="26" t="s">
        <v>69</v>
      </c>
      <c r="I2255" s="26" t="s">
        <v>67</v>
      </c>
      <c r="J2255" s="26" t="s">
        <v>51</v>
      </c>
      <c r="K2255" s="26" t="s">
        <v>51</v>
      </c>
      <c r="L2255" s="26" t="s">
        <v>433</v>
      </c>
      <c r="M2255" s="26" t="s">
        <v>165</v>
      </c>
      <c r="N2255" s="26" t="s">
        <v>357</v>
      </c>
      <c r="O2255" s="26" t="s">
        <v>57</v>
      </c>
      <c r="P2255" s="26" t="s">
        <v>531</v>
      </c>
      <c r="Q2255" s="57">
        <v>21820</v>
      </c>
      <c r="R2255" s="42">
        <v>1</v>
      </c>
      <c r="S2255" s="42">
        <v>1919</v>
      </c>
      <c r="T2255" s="42">
        <v>0</v>
      </c>
      <c r="U2255" s="42">
        <v>418.72579999999999</v>
      </c>
      <c r="V2255" s="43">
        <v>1.1204316E-4</v>
      </c>
      <c r="W2255" s="43">
        <v>9.1497208440000002E-3</v>
      </c>
      <c r="X2255" s="43">
        <v>8.9420294156822896E-4</v>
      </c>
    </row>
    <row r="2256" spans="1:24" x14ac:dyDescent="0.2">
      <c r="A2256" s="26">
        <v>8861</v>
      </c>
      <c r="B2256" s="26">
        <v>9421</v>
      </c>
      <c r="C2256" s="26" t="s">
        <v>1103</v>
      </c>
      <c r="D2256" s="26">
        <v>510216054</v>
      </c>
      <c r="E2256" s="26" t="s">
        <v>203</v>
      </c>
      <c r="F2256" s="26" t="s">
        <v>2698</v>
      </c>
      <c r="G2256" s="26" t="s">
        <v>2699</v>
      </c>
      <c r="H2256" s="26" t="s">
        <v>69</v>
      </c>
      <c r="I2256" s="26" t="s">
        <v>67</v>
      </c>
      <c r="J2256" s="26" t="s">
        <v>51</v>
      </c>
      <c r="K2256" s="26" t="s">
        <v>51</v>
      </c>
      <c r="L2256" s="26" t="s">
        <v>433</v>
      </c>
      <c r="M2256" s="26" t="s">
        <v>165</v>
      </c>
      <c r="N2256" s="26" t="s">
        <v>87</v>
      </c>
      <c r="O2256" s="26" t="s">
        <v>57</v>
      </c>
      <c r="P2256" s="26" t="s">
        <v>531</v>
      </c>
      <c r="Q2256" s="57">
        <v>2829</v>
      </c>
      <c r="R2256" s="42">
        <v>1</v>
      </c>
      <c r="S2256" s="42">
        <v>45100</v>
      </c>
      <c r="T2256" s="42">
        <v>19.862939999999998</v>
      </c>
      <c r="U2256" s="42">
        <v>1295.7419400000001</v>
      </c>
      <c r="V2256" s="43">
        <v>2.6485081400000001E-4</v>
      </c>
      <c r="W2256" s="43">
        <v>2.8313700846E-2</v>
      </c>
      <c r="X2256" s="43">
        <v>2.7671002222966049E-3</v>
      </c>
    </row>
    <row r="2257" spans="1:24" x14ac:dyDescent="0.2">
      <c r="A2257" s="26">
        <v>8861</v>
      </c>
      <c r="B2257" s="26">
        <v>9421</v>
      </c>
      <c r="C2257" s="26" t="s">
        <v>981</v>
      </c>
      <c r="D2257" s="26">
        <v>511930125</v>
      </c>
      <c r="E2257" s="26" t="s">
        <v>203</v>
      </c>
      <c r="F2257" s="26" t="s">
        <v>2700</v>
      </c>
      <c r="G2257" s="26" t="s">
        <v>2701</v>
      </c>
      <c r="H2257" s="26" t="s">
        <v>69</v>
      </c>
      <c r="I2257" s="26" t="s">
        <v>67</v>
      </c>
      <c r="J2257" s="26" t="s">
        <v>51</v>
      </c>
      <c r="K2257" s="26" t="s">
        <v>51</v>
      </c>
      <c r="L2257" s="26" t="s">
        <v>433</v>
      </c>
      <c r="M2257" s="26" t="s">
        <v>165</v>
      </c>
      <c r="N2257" s="26" t="s">
        <v>133</v>
      </c>
      <c r="O2257" s="26" t="s">
        <v>57</v>
      </c>
      <c r="P2257" s="26" t="s">
        <v>531</v>
      </c>
      <c r="Q2257" s="57">
        <v>33550</v>
      </c>
      <c r="R2257" s="42">
        <v>1</v>
      </c>
      <c r="S2257" s="42">
        <v>2073</v>
      </c>
      <c r="T2257" s="42">
        <v>0</v>
      </c>
      <c r="U2257" s="42">
        <v>695.49149999999997</v>
      </c>
      <c r="V2257" s="43">
        <v>2.0216928999999999E-4</v>
      </c>
      <c r="W2257" s="43">
        <v>1.5197422931E-2</v>
      </c>
      <c r="X2257" s="43">
        <v>1.485245344652037E-3</v>
      </c>
    </row>
    <row r="2258" spans="1:24" x14ac:dyDescent="0.2">
      <c r="A2258" s="26">
        <v>8861</v>
      </c>
      <c r="B2258" s="26">
        <v>9421</v>
      </c>
      <c r="C2258" s="26" t="s">
        <v>2702</v>
      </c>
      <c r="D2258" s="26">
        <v>511725459</v>
      </c>
      <c r="E2258" s="26" t="s">
        <v>203</v>
      </c>
      <c r="F2258" s="26" t="s">
        <v>2703</v>
      </c>
      <c r="G2258" s="26" t="s">
        <v>2704</v>
      </c>
      <c r="H2258" s="26" t="s">
        <v>69</v>
      </c>
      <c r="I2258" s="26" t="s">
        <v>67</v>
      </c>
      <c r="J2258" s="26" t="s">
        <v>51</v>
      </c>
      <c r="K2258" s="26" t="s">
        <v>51</v>
      </c>
      <c r="L2258" s="26" t="s">
        <v>433</v>
      </c>
      <c r="M2258" s="26" t="s">
        <v>165</v>
      </c>
      <c r="N2258" s="26" t="s">
        <v>68</v>
      </c>
      <c r="O2258" s="26" t="s">
        <v>57</v>
      </c>
      <c r="P2258" s="26" t="s">
        <v>531</v>
      </c>
      <c r="Q2258" s="57">
        <v>3440</v>
      </c>
      <c r="R2258" s="42">
        <v>1</v>
      </c>
      <c r="S2258" s="42">
        <v>8100</v>
      </c>
      <c r="T2258" s="42">
        <v>0</v>
      </c>
      <c r="U2258" s="42">
        <v>278.64</v>
      </c>
      <c r="V2258" s="43">
        <v>1.6478446699999999E-4</v>
      </c>
      <c r="W2258" s="43">
        <v>6.0886580569999996E-3</v>
      </c>
      <c r="X2258" s="43">
        <v>5.9504503338120393E-4</v>
      </c>
    </row>
    <row r="2259" spans="1:24" x14ac:dyDescent="0.2">
      <c r="A2259" s="26">
        <v>8861</v>
      </c>
      <c r="B2259" s="26">
        <v>9421</v>
      </c>
      <c r="C2259" s="26" t="s">
        <v>2363</v>
      </c>
      <c r="D2259" s="26">
        <v>520041005</v>
      </c>
      <c r="E2259" s="26" t="s">
        <v>203</v>
      </c>
      <c r="F2259" s="26" t="s">
        <v>2709</v>
      </c>
      <c r="G2259" s="26" t="s">
        <v>2710</v>
      </c>
      <c r="H2259" s="26" t="s">
        <v>69</v>
      </c>
      <c r="I2259" s="26" t="s">
        <v>67</v>
      </c>
      <c r="J2259" s="26" t="s">
        <v>51</v>
      </c>
      <c r="K2259" s="26" t="s">
        <v>51</v>
      </c>
      <c r="L2259" s="26" t="s">
        <v>433</v>
      </c>
      <c r="M2259" s="26" t="s">
        <v>165</v>
      </c>
      <c r="N2259" s="26" t="s">
        <v>84</v>
      </c>
      <c r="O2259" s="26" t="s">
        <v>57</v>
      </c>
      <c r="P2259" s="26" t="s">
        <v>531</v>
      </c>
      <c r="Q2259" s="57">
        <v>27100</v>
      </c>
      <c r="R2259" s="42">
        <v>1</v>
      </c>
      <c r="S2259" s="42">
        <v>547.4</v>
      </c>
      <c r="T2259" s="42">
        <v>0</v>
      </c>
      <c r="U2259" s="42">
        <v>148.34540000000001</v>
      </c>
      <c r="V2259" s="43">
        <v>1.4563943300000001E-4</v>
      </c>
      <c r="W2259" s="43">
        <v>3.241546134E-3</v>
      </c>
      <c r="X2259" s="43">
        <v>3.1679656005938867E-4</v>
      </c>
    </row>
    <row r="2260" spans="1:24" x14ac:dyDescent="0.2">
      <c r="A2260" s="26">
        <v>8861</v>
      </c>
      <c r="B2260" s="26">
        <v>9421</v>
      </c>
      <c r="C2260" s="26" t="s">
        <v>705</v>
      </c>
      <c r="D2260" s="26">
        <v>510960719</v>
      </c>
      <c r="E2260" s="26" t="s">
        <v>203</v>
      </c>
      <c r="F2260" s="26" t="s">
        <v>2711</v>
      </c>
      <c r="G2260" s="26" t="s">
        <v>2712</v>
      </c>
      <c r="H2260" s="26" t="s">
        <v>69</v>
      </c>
      <c r="I2260" s="26" t="s">
        <v>67</v>
      </c>
      <c r="J2260" s="26" t="s">
        <v>51</v>
      </c>
      <c r="K2260" s="26" t="s">
        <v>51</v>
      </c>
      <c r="L2260" s="26" t="s">
        <v>433</v>
      </c>
      <c r="M2260" s="26" t="s">
        <v>165</v>
      </c>
      <c r="N2260" s="26" t="s">
        <v>357</v>
      </c>
      <c r="O2260" s="26" t="s">
        <v>57</v>
      </c>
      <c r="P2260" s="26" t="s">
        <v>531</v>
      </c>
      <c r="Q2260" s="57">
        <v>741</v>
      </c>
      <c r="R2260" s="42">
        <v>1</v>
      </c>
      <c r="S2260" s="42">
        <v>30090</v>
      </c>
      <c r="T2260" s="42">
        <v>0</v>
      </c>
      <c r="U2260" s="42">
        <v>222.96690000000001</v>
      </c>
      <c r="V2260" s="43">
        <v>6.1101932536210102E-6</v>
      </c>
      <c r="W2260" s="43">
        <v>4.8721260839999997E-3</v>
      </c>
      <c r="X2260" s="43">
        <v>4.7615326748996398E-4</v>
      </c>
    </row>
    <row r="2261" spans="1:24" x14ac:dyDescent="0.2">
      <c r="A2261" s="26">
        <v>8861</v>
      </c>
      <c r="B2261" s="26">
        <v>9421</v>
      </c>
      <c r="C2261" s="26" t="s">
        <v>808</v>
      </c>
      <c r="D2261" s="26">
        <v>513901371</v>
      </c>
      <c r="E2261" s="26" t="s">
        <v>203</v>
      </c>
      <c r="F2261" s="26" t="s">
        <v>2713</v>
      </c>
      <c r="G2261" s="26" t="s">
        <v>2714</v>
      </c>
      <c r="H2261" s="26" t="s">
        <v>69</v>
      </c>
      <c r="I2261" s="26" t="s">
        <v>67</v>
      </c>
      <c r="J2261" s="26" t="s">
        <v>51</v>
      </c>
      <c r="K2261" s="26" t="s">
        <v>51</v>
      </c>
      <c r="L2261" s="26" t="s">
        <v>433</v>
      </c>
      <c r="M2261" s="26" t="s">
        <v>165</v>
      </c>
      <c r="N2261" s="26" t="s">
        <v>353</v>
      </c>
      <c r="O2261" s="26" t="s">
        <v>57</v>
      </c>
      <c r="P2261" s="26" t="s">
        <v>531</v>
      </c>
      <c r="Q2261" s="57">
        <v>13510</v>
      </c>
      <c r="R2261" s="42">
        <v>1</v>
      </c>
      <c r="S2261" s="42">
        <v>1250</v>
      </c>
      <c r="T2261" s="42">
        <v>0</v>
      </c>
      <c r="U2261" s="42">
        <v>168.875</v>
      </c>
      <c r="V2261" s="43">
        <v>2.4586972664056399E-5</v>
      </c>
      <c r="W2261" s="43">
        <v>3.6901454540000001E-3</v>
      </c>
      <c r="X2261" s="43">
        <v>3.6063820704942154E-4</v>
      </c>
    </row>
    <row r="2262" spans="1:24" x14ac:dyDescent="0.2">
      <c r="A2262" s="26">
        <v>8861</v>
      </c>
      <c r="B2262" s="26">
        <v>9421</v>
      </c>
      <c r="C2262" s="26" t="s">
        <v>2715</v>
      </c>
      <c r="D2262" s="26">
        <v>514068980</v>
      </c>
      <c r="E2262" s="26" t="s">
        <v>203</v>
      </c>
      <c r="F2262" s="26" t="s">
        <v>2716</v>
      </c>
      <c r="G2262" s="26" t="s">
        <v>2717</v>
      </c>
      <c r="H2262" s="26" t="s">
        <v>69</v>
      </c>
      <c r="I2262" s="26" t="s">
        <v>67</v>
      </c>
      <c r="J2262" s="26" t="s">
        <v>51</v>
      </c>
      <c r="K2262" s="26" t="s">
        <v>51</v>
      </c>
      <c r="L2262" s="26" t="s">
        <v>433</v>
      </c>
      <c r="M2262" s="26" t="s">
        <v>165</v>
      </c>
      <c r="N2262" s="26" t="s">
        <v>356</v>
      </c>
      <c r="O2262" s="26" t="s">
        <v>57</v>
      </c>
      <c r="P2262" s="26" t="s">
        <v>531</v>
      </c>
      <c r="Q2262" s="57">
        <v>4310</v>
      </c>
      <c r="R2262" s="42">
        <v>1</v>
      </c>
      <c r="S2262" s="42">
        <v>5599</v>
      </c>
      <c r="T2262" s="42">
        <v>0</v>
      </c>
      <c r="U2262" s="42">
        <v>241.3169</v>
      </c>
      <c r="V2262" s="43">
        <v>3.0393880699999999E-4</v>
      </c>
      <c r="W2262" s="43">
        <v>5.2730982180000004E-3</v>
      </c>
      <c r="X2262" s="43">
        <v>5.1534030582812463E-4</v>
      </c>
    </row>
    <row r="2263" spans="1:24" x14ac:dyDescent="0.2">
      <c r="A2263" s="26">
        <v>8861</v>
      </c>
      <c r="B2263" s="26">
        <v>9421</v>
      </c>
      <c r="C2263" s="26" t="s">
        <v>730</v>
      </c>
      <c r="D2263" s="26">
        <v>514065283</v>
      </c>
      <c r="E2263" s="26" t="s">
        <v>203</v>
      </c>
      <c r="F2263" s="26" t="s">
        <v>2718</v>
      </c>
      <c r="G2263" s="26" t="s">
        <v>2719</v>
      </c>
      <c r="H2263" s="26" t="s">
        <v>69</v>
      </c>
      <c r="I2263" s="26" t="s">
        <v>67</v>
      </c>
      <c r="J2263" s="26" t="s">
        <v>51</v>
      </c>
      <c r="K2263" s="26" t="s">
        <v>51</v>
      </c>
      <c r="L2263" s="26" t="s">
        <v>433</v>
      </c>
      <c r="M2263" s="26" t="s">
        <v>165</v>
      </c>
      <c r="N2263" s="26" t="s">
        <v>68</v>
      </c>
      <c r="O2263" s="26" t="s">
        <v>57</v>
      </c>
      <c r="P2263" s="26" t="s">
        <v>531</v>
      </c>
      <c r="Q2263" s="57">
        <v>6300</v>
      </c>
      <c r="R2263" s="42">
        <v>1</v>
      </c>
      <c r="S2263" s="42">
        <v>2575</v>
      </c>
      <c r="T2263" s="42">
        <v>0</v>
      </c>
      <c r="U2263" s="42">
        <v>162.22499999999999</v>
      </c>
      <c r="V2263" s="43">
        <v>6.9831323214678494E-5</v>
      </c>
      <c r="W2263" s="43">
        <v>3.5448340270000001E-3</v>
      </c>
      <c r="X2263" s="43">
        <v>3.4643690977700909E-4</v>
      </c>
    </row>
    <row r="2264" spans="1:24" x14ac:dyDescent="0.2">
      <c r="A2264" s="26">
        <v>8861</v>
      </c>
      <c r="B2264" s="26">
        <v>9421</v>
      </c>
      <c r="C2264" s="26" t="s">
        <v>2720</v>
      </c>
      <c r="D2264" s="26">
        <v>515001659</v>
      </c>
      <c r="E2264" s="26" t="s">
        <v>203</v>
      </c>
      <c r="F2264" s="26" t="s">
        <v>2721</v>
      </c>
      <c r="G2264" s="26" t="s">
        <v>2722</v>
      </c>
      <c r="H2264" s="26" t="s">
        <v>69</v>
      </c>
      <c r="I2264" s="26" t="s">
        <v>67</v>
      </c>
      <c r="J2264" s="26" t="s">
        <v>51</v>
      </c>
      <c r="K2264" s="26" t="s">
        <v>51</v>
      </c>
      <c r="L2264" s="26" t="s">
        <v>433</v>
      </c>
      <c r="M2264" s="26" t="s">
        <v>165</v>
      </c>
      <c r="N2264" s="26" t="s">
        <v>136</v>
      </c>
      <c r="O2264" s="26" t="s">
        <v>57</v>
      </c>
      <c r="P2264" s="26" t="s">
        <v>531</v>
      </c>
      <c r="Q2264" s="57">
        <v>27326</v>
      </c>
      <c r="R2264" s="42">
        <v>1</v>
      </c>
      <c r="S2264" s="42">
        <v>1726</v>
      </c>
      <c r="T2264" s="42">
        <v>0</v>
      </c>
      <c r="U2264" s="42">
        <v>471.64675999999997</v>
      </c>
      <c r="V2264" s="43">
        <v>1.8695539E-4</v>
      </c>
      <c r="W2264" s="43">
        <v>1.0306114864E-2</v>
      </c>
      <c r="X2264" s="43">
        <v>1.0072174205007776E-3</v>
      </c>
    </row>
    <row r="2265" spans="1:24" x14ac:dyDescent="0.2">
      <c r="A2265" s="26">
        <v>8861</v>
      </c>
      <c r="B2265" s="26">
        <v>9421</v>
      </c>
      <c r="C2265" s="26" t="s">
        <v>959</v>
      </c>
      <c r="D2265" s="26">
        <v>514892801</v>
      </c>
      <c r="E2265" s="26" t="s">
        <v>203</v>
      </c>
      <c r="F2265" s="26" t="s">
        <v>2723</v>
      </c>
      <c r="G2265" s="26" t="s">
        <v>2724</v>
      </c>
      <c r="H2265" s="26" t="s">
        <v>69</v>
      </c>
      <c r="I2265" s="26" t="s">
        <v>67</v>
      </c>
      <c r="J2265" s="26" t="s">
        <v>51</v>
      </c>
      <c r="K2265" s="26" t="s">
        <v>51</v>
      </c>
      <c r="L2265" s="26" t="s">
        <v>433</v>
      </c>
      <c r="M2265" s="26" t="s">
        <v>165</v>
      </c>
      <c r="N2265" s="26" t="s">
        <v>136</v>
      </c>
      <c r="O2265" s="26" t="s">
        <v>57</v>
      </c>
      <c r="P2265" s="26" t="s">
        <v>531</v>
      </c>
      <c r="Q2265" s="57">
        <v>16370</v>
      </c>
      <c r="R2265" s="42">
        <v>1</v>
      </c>
      <c r="S2265" s="42">
        <v>2732</v>
      </c>
      <c r="T2265" s="42">
        <v>0</v>
      </c>
      <c r="U2265" s="42">
        <v>447.22840000000002</v>
      </c>
      <c r="V2265" s="43">
        <v>4.5802564823877502E-5</v>
      </c>
      <c r="W2265" s="43">
        <v>9.7725409169999999E-3</v>
      </c>
      <c r="X2265" s="43">
        <v>9.5507119655118585E-4</v>
      </c>
    </row>
    <row r="2266" spans="1:24" x14ac:dyDescent="0.2">
      <c r="A2266" s="26">
        <v>8861</v>
      </c>
      <c r="B2266" s="26">
        <v>9421</v>
      </c>
      <c r="C2266" s="26" t="s">
        <v>1203</v>
      </c>
      <c r="D2266" s="26">
        <v>514401702</v>
      </c>
      <c r="E2266" s="26" t="s">
        <v>203</v>
      </c>
      <c r="F2266" s="26" t="s">
        <v>2733</v>
      </c>
      <c r="G2266" s="26" t="s">
        <v>2734</v>
      </c>
      <c r="H2266" s="26" t="s">
        <v>69</v>
      </c>
      <c r="I2266" s="26" t="s">
        <v>67</v>
      </c>
      <c r="J2266" s="26" t="s">
        <v>51</v>
      </c>
      <c r="K2266" s="26" t="s">
        <v>51</v>
      </c>
      <c r="L2266" s="26" t="s">
        <v>433</v>
      </c>
      <c r="M2266" s="26" t="s">
        <v>165</v>
      </c>
      <c r="N2266" s="26" t="s">
        <v>87</v>
      </c>
      <c r="O2266" s="26" t="s">
        <v>57</v>
      </c>
      <c r="P2266" s="26" t="s">
        <v>531</v>
      </c>
      <c r="Q2266" s="57">
        <v>4970</v>
      </c>
      <c r="R2266" s="42">
        <v>1</v>
      </c>
      <c r="S2266" s="42">
        <v>2967</v>
      </c>
      <c r="T2266" s="42">
        <v>0</v>
      </c>
      <c r="U2266" s="42">
        <v>147.4599</v>
      </c>
      <c r="V2266" s="43">
        <v>1.9435777654031E-5</v>
      </c>
      <c r="W2266" s="43">
        <v>3.222196771E-3</v>
      </c>
      <c r="X2266" s="43">
        <v>3.1490554521206211E-4</v>
      </c>
    </row>
    <row r="2267" spans="1:24" x14ac:dyDescent="0.2">
      <c r="A2267" s="26">
        <v>8861</v>
      </c>
      <c r="B2267" s="26">
        <v>9421</v>
      </c>
      <c r="C2267" s="26" t="s">
        <v>824</v>
      </c>
      <c r="D2267" s="26">
        <v>550263107</v>
      </c>
      <c r="E2267" s="26" t="s">
        <v>205</v>
      </c>
      <c r="F2267" s="26" t="s">
        <v>2932</v>
      </c>
      <c r="G2267" s="26" t="s">
        <v>2933</v>
      </c>
      <c r="H2267" s="26" t="s">
        <v>69</v>
      </c>
      <c r="I2267" s="26" t="s">
        <v>212</v>
      </c>
      <c r="J2267" s="26" t="s">
        <v>51</v>
      </c>
      <c r="K2267" s="26" t="s">
        <v>51</v>
      </c>
      <c r="L2267" s="26" t="s">
        <v>433</v>
      </c>
      <c r="M2267" s="26" t="s">
        <v>165</v>
      </c>
      <c r="N2267" s="26" t="s">
        <v>140</v>
      </c>
      <c r="O2267" s="26" t="s">
        <v>57</v>
      </c>
      <c r="P2267" s="26" t="s">
        <v>531</v>
      </c>
      <c r="Q2267" s="57">
        <v>930</v>
      </c>
      <c r="R2267" s="42">
        <v>1</v>
      </c>
      <c r="S2267" s="42">
        <v>7320</v>
      </c>
      <c r="T2267" s="42">
        <v>0</v>
      </c>
      <c r="U2267" s="42">
        <v>68.075999999999993</v>
      </c>
      <c r="V2267" s="43">
        <v>9.2602535102932608E-6</v>
      </c>
      <c r="W2267" s="43">
        <v>1.4875519880000001E-3</v>
      </c>
      <c r="X2267" s="43">
        <v>1.4537857340101505E-4</v>
      </c>
    </row>
    <row r="2268" spans="1:24" x14ac:dyDescent="0.2">
      <c r="A2268" s="26">
        <v>8861</v>
      </c>
      <c r="B2268" s="26">
        <v>9421</v>
      </c>
      <c r="C2268" s="26" t="s">
        <v>811</v>
      </c>
      <c r="D2268" s="26">
        <v>512607888</v>
      </c>
      <c r="E2268" s="26" t="s">
        <v>203</v>
      </c>
      <c r="F2268" s="26" t="s">
        <v>2738</v>
      </c>
      <c r="G2268" s="26" t="s">
        <v>2739</v>
      </c>
      <c r="H2268" s="26" t="s">
        <v>69</v>
      </c>
      <c r="I2268" s="26" t="s">
        <v>67</v>
      </c>
      <c r="J2268" s="26" t="s">
        <v>51</v>
      </c>
      <c r="K2268" s="26" t="s">
        <v>51</v>
      </c>
      <c r="L2268" s="26" t="s">
        <v>433</v>
      </c>
      <c r="M2268" s="26" t="s">
        <v>165</v>
      </c>
      <c r="N2268" s="26" t="s">
        <v>132</v>
      </c>
      <c r="O2268" s="26" t="s">
        <v>57</v>
      </c>
      <c r="P2268" s="26" t="s">
        <v>531</v>
      </c>
      <c r="Q2268" s="57">
        <v>1227</v>
      </c>
      <c r="R2268" s="42">
        <v>1</v>
      </c>
      <c r="S2268" s="42">
        <v>52300</v>
      </c>
      <c r="T2268" s="42">
        <v>0</v>
      </c>
      <c r="U2268" s="42">
        <v>641.721</v>
      </c>
      <c r="V2268" s="43">
        <v>7.4549889095647901E-5</v>
      </c>
      <c r="W2268" s="43">
        <v>1.4022465321999999E-2</v>
      </c>
      <c r="X2268" s="43">
        <v>1.3704166446541041E-3</v>
      </c>
    </row>
    <row r="2269" spans="1:24" x14ac:dyDescent="0.2">
      <c r="A2269" s="26">
        <v>8861</v>
      </c>
      <c r="B2269" s="26">
        <v>9421</v>
      </c>
      <c r="C2269" s="26" t="s">
        <v>2740</v>
      </c>
      <c r="D2269" s="26">
        <v>515809499</v>
      </c>
      <c r="E2269" s="26" t="s">
        <v>203</v>
      </c>
      <c r="F2269" s="26" t="s">
        <v>2741</v>
      </c>
      <c r="G2269" s="26" t="s">
        <v>2742</v>
      </c>
      <c r="H2269" s="26" t="s">
        <v>69</v>
      </c>
      <c r="I2269" s="26" t="s">
        <v>67</v>
      </c>
      <c r="J2269" s="26" t="s">
        <v>51</v>
      </c>
      <c r="K2269" s="26" t="s">
        <v>51</v>
      </c>
      <c r="L2269" s="26" t="s">
        <v>433</v>
      </c>
      <c r="M2269" s="26" t="s">
        <v>165</v>
      </c>
      <c r="N2269" s="26" t="s">
        <v>68</v>
      </c>
      <c r="O2269" s="26" t="s">
        <v>57</v>
      </c>
      <c r="P2269" s="26" t="s">
        <v>531</v>
      </c>
      <c r="Q2269" s="57">
        <v>410</v>
      </c>
      <c r="R2269" s="42">
        <v>1</v>
      </c>
      <c r="S2269" s="42">
        <v>46950</v>
      </c>
      <c r="T2269" s="42">
        <v>0</v>
      </c>
      <c r="U2269" s="42">
        <v>192.495</v>
      </c>
      <c r="V2269" s="43">
        <v>3.3360455599999999E-4</v>
      </c>
      <c r="W2269" s="43">
        <v>4.2062741630000001E-3</v>
      </c>
      <c r="X2269" s="43">
        <v>4.1107950653429103E-4</v>
      </c>
    </row>
    <row r="2270" spans="1:24" x14ac:dyDescent="0.2">
      <c r="A2270" s="26">
        <v>8861</v>
      </c>
      <c r="B2270" s="26">
        <v>9421</v>
      </c>
      <c r="C2270" s="26" t="s">
        <v>2751</v>
      </c>
      <c r="D2270" s="26">
        <v>513618967</v>
      </c>
      <c r="E2270" s="26" t="s">
        <v>203</v>
      </c>
      <c r="F2270" s="26" t="s">
        <v>2752</v>
      </c>
      <c r="G2270" s="26" t="s">
        <v>2753</v>
      </c>
      <c r="H2270" s="26" t="s">
        <v>69</v>
      </c>
      <c r="I2270" s="26" t="s">
        <v>67</v>
      </c>
      <c r="J2270" s="26" t="s">
        <v>51</v>
      </c>
      <c r="K2270" s="26" t="s">
        <v>51</v>
      </c>
      <c r="L2270" s="26" t="s">
        <v>433</v>
      </c>
      <c r="M2270" s="26" t="s">
        <v>165</v>
      </c>
      <c r="N2270" s="26" t="s">
        <v>356</v>
      </c>
      <c r="O2270" s="26" t="s">
        <v>57</v>
      </c>
      <c r="P2270" s="26" t="s">
        <v>531</v>
      </c>
      <c r="Q2270" s="57">
        <v>44610</v>
      </c>
      <c r="R2270" s="42">
        <v>1</v>
      </c>
      <c r="S2270" s="42">
        <v>1155</v>
      </c>
      <c r="T2270" s="42">
        <v>0</v>
      </c>
      <c r="U2270" s="42">
        <v>515.24549999999999</v>
      </c>
      <c r="V2270" s="43">
        <v>3.1980997100000002E-4</v>
      </c>
      <c r="W2270" s="43">
        <v>1.1258805861000001E-2</v>
      </c>
      <c r="X2270" s="43">
        <v>1.1003239870335023E-3</v>
      </c>
    </row>
    <row r="2271" spans="1:24" x14ac:dyDescent="0.2">
      <c r="A2271" s="26">
        <v>8861</v>
      </c>
      <c r="B2271" s="26">
        <v>9421</v>
      </c>
      <c r="C2271" s="26" t="s">
        <v>2760</v>
      </c>
      <c r="D2271" s="26">
        <v>515251593</v>
      </c>
      <c r="E2271" s="26" t="s">
        <v>203</v>
      </c>
      <c r="F2271" s="26" t="s">
        <v>2761</v>
      </c>
      <c r="G2271" s="26" t="s">
        <v>2762</v>
      </c>
      <c r="H2271" s="26" t="s">
        <v>69</v>
      </c>
      <c r="I2271" s="26" t="s">
        <v>67</v>
      </c>
      <c r="J2271" s="26" t="s">
        <v>51</v>
      </c>
      <c r="K2271" s="26" t="s">
        <v>51</v>
      </c>
      <c r="L2271" s="26" t="s">
        <v>433</v>
      </c>
      <c r="M2271" s="26" t="s">
        <v>165</v>
      </c>
      <c r="N2271" s="26" t="s">
        <v>138</v>
      </c>
      <c r="O2271" s="26" t="s">
        <v>57</v>
      </c>
      <c r="P2271" s="26" t="s">
        <v>531</v>
      </c>
      <c r="Q2271" s="57">
        <v>23100</v>
      </c>
      <c r="R2271" s="42">
        <v>1</v>
      </c>
      <c r="S2271" s="42">
        <v>1260</v>
      </c>
      <c r="T2271" s="42">
        <v>0</v>
      </c>
      <c r="U2271" s="42">
        <v>291.06</v>
      </c>
      <c r="V2271" s="43">
        <v>2.16140001E-4</v>
      </c>
      <c r="W2271" s="43">
        <v>6.3600517299999999E-3</v>
      </c>
      <c r="X2271" s="43">
        <v>6.2156835851253668E-4</v>
      </c>
    </row>
    <row r="2272" spans="1:24" x14ac:dyDescent="0.2">
      <c r="A2272" s="26">
        <v>8861</v>
      </c>
      <c r="B2272" s="26">
        <v>9421</v>
      </c>
      <c r="C2272" s="26" t="s">
        <v>1197</v>
      </c>
      <c r="D2272" s="26">
        <v>514599943</v>
      </c>
      <c r="E2272" s="26" t="s">
        <v>203</v>
      </c>
      <c r="F2272" s="26" t="s">
        <v>2934</v>
      </c>
      <c r="G2272" s="26" t="s">
        <v>2935</v>
      </c>
      <c r="H2272" s="26" t="s">
        <v>69</v>
      </c>
      <c r="I2272" s="26" t="s">
        <v>67</v>
      </c>
      <c r="J2272" s="26" t="s">
        <v>51</v>
      </c>
      <c r="K2272" s="26" t="s">
        <v>51</v>
      </c>
      <c r="L2272" s="26" t="s">
        <v>433</v>
      </c>
      <c r="M2272" s="26" t="s">
        <v>165</v>
      </c>
      <c r="N2272" s="26" t="s">
        <v>353</v>
      </c>
      <c r="O2272" s="26" t="s">
        <v>57</v>
      </c>
      <c r="P2272" s="26" t="s">
        <v>531</v>
      </c>
      <c r="Q2272" s="57">
        <v>8761</v>
      </c>
      <c r="R2272" s="42">
        <v>1</v>
      </c>
      <c r="S2272" s="42">
        <v>8800</v>
      </c>
      <c r="T2272" s="42">
        <v>0</v>
      </c>
      <c r="U2272" s="42">
        <v>770.96799999999996</v>
      </c>
      <c r="V2272" s="43">
        <v>2.4650742200000002E-4</v>
      </c>
      <c r="W2272" s="43">
        <v>1.6846685779E-2</v>
      </c>
      <c r="X2272" s="43">
        <v>1.646427933160494E-3</v>
      </c>
    </row>
    <row r="2273" spans="1:24" x14ac:dyDescent="0.2">
      <c r="A2273" s="26">
        <v>8861</v>
      </c>
      <c r="B2273" s="26">
        <v>9421</v>
      </c>
      <c r="C2273" s="26" t="s">
        <v>1239</v>
      </c>
      <c r="D2273" s="26">
        <v>516046307</v>
      </c>
      <c r="E2273" s="26" t="s">
        <v>203</v>
      </c>
      <c r="F2273" s="26" t="s">
        <v>2766</v>
      </c>
      <c r="G2273" s="26" t="s">
        <v>2767</v>
      </c>
      <c r="H2273" s="26" t="s">
        <v>69</v>
      </c>
      <c r="I2273" s="26" t="s">
        <v>67</v>
      </c>
      <c r="J2273" s="26" t="s">
        <v>51</v>
      </c>
      <c r="K2273" s="26" t="s">
        <v>51</v>
      </c>
      <c r="L2273" s="26" t="s">
        <v>433</v>
      </c>
      <c r="M2273" s="26" t="s">
        <v>165</v>
      </c>
      <c r="N2273" s="26" t="s">
        <v>353</v>
      </c>
      <c r="O2273" s="26" t="s">
        <v>57</v>
      </c>
      <c r="P2273" s="26" t="s">
        <v>531</v>
      </c>
      <c r="Q2273" s="57">
        <v>4040</v>
      </c>
      <c r="R2273" s="42">
        <v>1</v>
      </c>
      <c r="S2273" s="42">
        <v>3627</v>
      </c>
      <c r="T2273" s="42">
        <v>0</v>
      </c>
      <c r="U2273" s="42">
        <v>146.5308</v>
      </c>
      <c r="V2273" s="43">
        <v>2.4615981500000002E-4</v>
      </c>
      <c r="W2273" s="43">
        <v>3.2018946880000001E-3</v>
      </c>
      <c r="X2273" s="43">
        <v>3.1292142110743079E-4</v>
      </c>
    </row>
    <row r="2274" spans="1:24" x14ac:dyDescent="0.2">
      <c r="A2274" s="26">
        <v>8861</v>
      </c>
      <c r="B2274" s="26">
        <v>9421</v>
      </c>
      <c r="C2274" s="26" t="s">
        <v>2774</v>
      </c>
      <c r="D2274" s="26">
        <v>512569237</v>
      </c>
      <c r="E2274" s="26" t="s">
        <v>203</v>
      </c>
      <c r="F2274" s="26" t="s">
        <v>2775</v>
      </c>
      <c r="G2274" s="26" t="s">
        <v>2776</v>
      </c>
      <c r="H2274" s="26" t="s">
        <v>69</v>
      </c>
      <c r="I2274" s="26" t="s">
        <v>67</v>
      </c>
      <c r="J2274" s="26" t="s">
        <v>51</v>
      </c>
      <c r="K2274" s="26" t="s">
        <v>51</v>
      </c>
      <c r="L2274" s="26" t="s">
        <v>433</v>
      </c>
      <c r="M2274" s="26" t="s">
        <v>165</v>
      </c>
      <c r="N2274" s="26" t="s">
        <v>84</v>
      </c>
      <c r="O2274" s="26" t="s">
        <v>57</v>
      </c>
      <c r="P2274" s="26" t="s">
        <v>531</v>
      </c>
      <c r="Q2274" s="57">
        <v>1530</v>
      </c>
      <c r="R2274" s="42">
        <v>1</v>
      </c>
      <c r="S2274" s="42">
        <v>11620</v>
      </c>
      <c r="T2274" s="42">
        <v>1.94696</v>
      </c>
      <c r="U2274" s="42">
        <v>179.73295999999999</v>
      </c>
      <c r="V2274" s="43">
        <v>4.86739080080318E-5</v>
      </c>
      <c r="W2274" s="43">
        <v>3.9274064560000004E-3</v>
      </c>
      <c r="X2274" s="43">
        <v>3.8382574355046867E-4</v>
      </c>
    </row>
    <row r="2275" spans="1:24" x14ac:dyDescent="0.2">
      <c r="A2275" s="26">
        <v>8861</v>
      </c>
      <c r="B2275" s="26">
        <v>9421</v>
      </c>
      <c r="C2275" s="26" t="s">
        <v>2780</v>
      </c>
      <c r="D2275" s="26">
        <v>510400740</v>
      </c>
      <c r="E2275" s="26" t="s">
        <v>203</v>
      </c>
      <c r="F2275" s="26" t="s">
        <v>2781</v>
      </c>
      <c r="G2275" s="26" t="s">
        <v>2782</v>
      </c>
      <c r="H2275" s="26" t="s">
        <v>69</v>
      </c>
      <c r="I2275" s="26" t="s">
        <v>67</v>
      </c>
      <c r="J2275" s="26" t="s">
        <v>51</v>
      </c>
      <c r="K2275" s="26" t="s">
        <v>51</v>
      </c>
      <c r="L2275" s="26" t="s">
        <v>433</v>
      </c>
      <c r="M2275" s="26" t="s">
        <v>165</v>
      </c>
      <c r="N2275" s="26" t="s">
        <v>68</v>
      </c>
      <c r="O2275" s="26" t="s">
        <v>57</v>
      </c>
      <c r="P2275" s="26" t="s">
        <v>531</v>
      </c>
      <c r="Q2275" s="57">
        <v>6700</v>
      </c>
      <c r="R2275" s="42">
        <v>1</v>
      </c>
      <c r="S2275" s="42">
        <v>4962</v>
      </c>
      <c r="T2275" s="42">
        <v>0</v>
      </c>
      <c r="U2275" s="42">
        <v>332.45400000000001</v>
      </c>
      <c r="V2275" s="43">
        <v>2.43584909E-4</v>
      </c>
      <c r="W2275" s="43">
        <v>7.2645661989999997E-3</v>
      </c>
      <c r="X2275" s="43">
        <v>7.0996662908309922E-4</v>
      </c>
    </row>
    <row r="2276" spans="1:24" x14ac:dyDescent="0.2">
      <c r="A2276" s="26">
        <v>8861</v>
      </c>
      <c r="B2276" s="26">
        <v>9421</v>
      </c>
      <c r="C2276" s="26" t="s">
        <v>2795</v>
      </c>
      <c r="D2276" s="26">
        <v>514211457</v>
      </c>
      <c r="E2276" s="26" t="s">
        <v>203</v>
      </c>
      <c r="F2276" s="26" t="s">
        <v>2796</v>
      </c>
      <c r="G2276" s="26" t="s">
        <v>2797</v>
      </c>
      <c r="H2276" s="26" t="s">
        <v>69</v>
      </c>
      <c r="I2276" s="26" t="s">
        <v>67</v>
      </c>
      <c r="J2276" s="26" t="s">
        <v>51</v>
      </c>
      <c r="K2276" s="26" t="s">
        <v>51</v>
      </c>
      <c r="L2276" s="26" t="s">
        <v>433</v>
      </c>
      <c r="M2276" s="26" t="s">
        <v>165</v>
      </c>
      <c r="N2276" s="26" t="s">
        <v>356</v>
      </c>
      <c r="O2276" s="26" t="s">
        <v>57</v>
      </c>
      <c r="P2276" s="26" t="s">
        <v>531</v>
      </c>
      <c r="Q2276" s="57">
        <v>10753</v>
      </c>
      <c r="R2276" s="42">
        <v>1</v>
      </c>
      <c r="S2276" s="42">
        <v>7423</v>
      </c>
      <c r="T2276" s="42">
        <v>0</v>
      </c>
      <c r="U2276" s="42">
        <v>798.19519000000003</v>
      </c>
      <c r="V2276" s="43">
        <v>2.21739274E-4</v>
      </c>
      <c r="W2276" s="43">
        <v>1.7441636431E-2</v>
      </c>
      <c r="X2276" s="43">
        <v>1.7045725074586076E-3</v>
      </c>
    </row>
    <row r="2277" spans="1:24" x14ac:dyDescent="0.2">
      <c r="A2277" s="26">
        <v>8861</v>
      </c>
      <c r="B2277" s="26">
        <v>9421</v>
      </c>
      <c r="C2277" s="26" t="s">
        <v>2939</v>
      </c>
      <c r="D2277" s="26">
        <v>512714494</v>
      </c>
      <c r="E2277" s="26" t="s">
        <v>203</v>
      </c>
      <c r="F2277" s="26" t="s">
        <v>2940</v>
      </c>
      <c r="G2277" s="26" t="s">
        <v>2941</v>
      </c>
      <c r="H2277" s="26" t="s">
        <v>69</v>
      </c>
      <c r="I2277" s="26" t="s">
        <v>67</v>
      </c>
      <c r="J2277" s="26" t="s">
        <v>51</v>
      </c>
      <c r="K2277" s="26" t="s">
        <v>51</v>
      </c>
      <c r="L2277" s="26" t="s">
        <v>433</v>
      </c>
      <c r="M2277" s="26" t="s">
        <v>165</v>
      </c>
      <c r="N2277" s="26" t="s">
        <v>136</v>
      </c>
      <c r="O2277" s="26" t="s">
        <v>57</v>
      </c>
      <c r="P2277" s="26" t="s">
        <v>531</v>
      </c>
      <c r="Q2277" s="57">
        <v>7630</v>
      </c>
      <c r="R2277" s="42">
        <v>1</v>
      </c>
      <c r="S2277" s="42">
        <v>860.6</v>
      </c>
      <c r="T2277" s="42">
        <v>0</v>
      </c>
      <c r="U2277" s="42">
        <v>65.663780000000003</v>
      </c>
      <c r="V2277" s="43">
        <v>2.6487470745925099E-5</v>
      </c>
      <c r="W2277" s="43">
        <v>1.4348417419999999E-3</v>
      </c>
      <c r="X2277" s="43">
        <v>1.4022719696395359E-4</v>
      </c>
    </row>
    <row r="2278" spans="1:24" x14ac:dyDescent="0.2">
      <c r="A2278" s="26">
        <v>8861</v>
      </c>
      <c r="B2278" s="26">
        <v>9421</v>
      </c>
      <c r="C2278" s="26" t="s">
        <v>2804</v>
      </c>
      <c r="D2278" s="26">
        <v>514259019</v>
      </c>
      <c r="E2278" s="26" t="s">
        <v>203</v>
      </c>
      <c r="F2278" s="26" t="s">
        <v>2805</v>
      </c>
      <c r="G2278" s="26" t="s">
        <v>2806</v>
      </c>
      <c r="H2278" s="26" t="s">
        <v>69</v>
      </c>
      <c r="I2278" s="26" t="s">
        <v>67</v>
      </c>
      <c r="J2278" s="26" t="s">
        <v>51</v>
      </c>
      <c r="K2278" s="26" t="s">
        <v>51</v>
      </c>
      <c r="L2278" s="26" t="s">
        <v>433</v>
      </c>
      <c r="M2278" s="26" t="s">
        <v>165</v>
      </c>
      <c r="N2278" s="26" t="s">
        <v>359</v>
      </c>
      <c r="O2278" s="26" t="s">
        <v>57</v>
      </c>
      <c r="P2278" s="26" t="s">
        <v>531</v>
      </c>
      <c r="Q2278" s="57">
        <v>6400</v>
      </c>
      <c r="R2278" s="42">
        <v>1</v>
      </c>
      <c r="S2278" s="42">
        <v>6044</v>
      </c>
      <c r="T2278" s="42">
        <v>0</v>
      </c>
      <c r="U2278" s="42">
        <v>386.81599999999997</v>
      </c>
      <c r="V2278" s="43">
        <v>7.9915818674503795E-5</v>
      </c>
      <c r="W2278" s="43">
        <v>8.452448877E-3</v>
      </c>
      <c r="X2278" s="43">
        <v>8.2605849710157828E-4</v>
      </c>
    </row>
    <row r="2279" spans="1:24" x14ac:dyDescent="0.2">
      <c r="A2279" s="26">
        <v>8861</v>
      </c>
      <c r="B2279" s="26">
        <v>9421</v>
      </c>
      <c r="C2279" s="26" t="s">
        <v>2825</v>
      </c>
      <c r="D2279" s="26">
        <v>513561399</v>
      </c>
      <c r="E2279" s="26" t="s">
        <v>203</v>
      </c>
      <c r="F2279" s="26" t="s">
        <v>2826</v>
      </c>
      <c r="G2279" s="26" t="s">
        <v>2827</v>
      </c>
      <c r="H2279" s="26" t="s">
        <v>69</v>
      </c>
      <c r="I2279" s="26" t="s">
        <v>67</v>
      </c>
      <c r="J2279" s="26" t="s">
        <v>51</v>
      </c>
      <c r="K2279" s="26" t="s">
        <v>51</v>
      </c>
      <c r="L2279" s="26" t="s">
        <v>433</v>
      </c>
      <c r="M2279" s="26" t="s">
        <v>165</v>
      </c>
      <c r="N2279" s="26" t="s">
        <v>354</v>
      </c>
      <c r="O2279" s="26" t="s">
        <v>57</v>
      </c>
      <c r="P2279" s="26" t="s">
        <v>531</v>
      </c>
      <c r="Q2279" s="57">
        <v>16350</v>
      </c>
      <c r="R2279" s="42">
        <v>1</v>
      </c>
      <c r="S2279" s="42">
        <v>655.4</v>
      </c>
      <c r="T2279" s="42">
        <v>0</v>
      </c>
      <c r="U2279" s="42">
        <v>107.1579</v>
      </c>
      <c r="V2279" s="43">
        <v>1.51337326E-4</v>
      </c>
      <c r="W2279" s="43">
        <v>2.3415439679999998E-3</v>
      </c>
      <c r="X2279" s="43">
        <v>2.2883927714096938E-4</v>
      </c>
    </row>
    <row r="2280" spans="1:24" x14ac:dyDescent="0.2">
      <c r="A2280" s="26">
        <v>8861</v>
      </c>
      <c r="B2280" s="26">
        <v>9421</v>
      </c>
      <c r="C2280" s="26" t="s">
        <v>1684</v>
      </c>
      <c r="D2280" s="26">
        <v>513948216</v>
      </c>
      <c r="E2280" s="26" t="s">
        <v>203</v>
      </c>
      <c r="F2280" s="26" t="s">
        <v>2833</v>
      </c>
      <c r="G2280" s="26" t="s">
        <v>2834</v>
      </c>
      <c r="H2280" s="26" t="s">
        <v>69</v>
      </c>
      <c r="I2280" s="26" t="s">
        <v>67</v>
      </c>
      <c r="J2280" s="26" t="s">
        <v>51</v>
      </c>
      <c r="K2280" s="26" t="s">
        <v>51</v>
      </c>
      <c r="L2280" s="26" t="s">
        <v>433</v>
      </c>
      <c r="M2280" s="26" t="s">
        <v>165</v>
      </c>
      <c r="N2280" s="26" t="s">
        <v>84</v>
      </c>
      <c r="O2280" s="26" t="s">
        <v>57</v>
      </c>
      <c r="P2280" s="26" t="s">
        <v>531</v>
      </c>
      <c r="Q2280" s="57">
        <v>60000</v>
      </c>
      <c r="R2280" s="42">
        <v>1</v>
      </c>
      <c r="S2280" s="42">
        <v>1529</v>
      </c>
      <c r="T2280" s="42">
        <v>0</v>
      </c>
      <c r="U2280" s="42">
        <v>917.4</v>
      </c>
      <c r="V2280" s="43">
        <v>1.302592158E-3</v>
      </c>
      <c r="W2280" s="43">
        <v>2.0046421554999999E-2</v>
      </c>
      <c r="X2280" s="43">
        <v>1.9591383635655917E-3</v>
      </c>
    </row>
    <row r="2281" spans="1:24" x14ac:dyDescent="0.2">
      <c r="A2281" s="26">
        <v>8861</v>
      </c>
      <c r="B2281" s="26">
        <v>9421</v>
      </c>
      <c r="C2281" s="26" t="s">
        <v>2835</v>
      </c>
      <c r="D2281" s="26">
        <v>511605719</v>
      </c>
      <c r="E2281" s="26" t="s">
        <v>203</v>
      </c>
      <c r="F2281" s="26" t="s">
        <v>2836</v>
      </c>
      <c r="G2281" s="26" t="s">
        <v>2837</v>
      </c>
      <c r="H2281" s="26" t="s">
        <v>69</v>
      </c>
      <c r="I2281" s="26" t="s">
        <v>67</v>
      </c>
      <c r="J2281" s="26" t="s">
        <v>51</v>
      </c>
      <c r="K2281" s="26" t="s">
        <v>51</v>
      </c>
      <c r="L2281" s="26" t="s">
        <v>433</v>
      </c>
      <c r="M2281" s="26" t="s">
        <v>165</v>
      </c>
      <c r="N2281" s="26" t="s">
        <v>357</v>
      </c>
      <c r="O2281" s="26" t="s">
        <v>57</v>
      </c>
      <c r="P2281" s="26" t="s">
        <v>531</v>
      </c>
      <c r="Q2281" s="57">
        <v>14460</v>
      </c>
      <c r="R2281" s="42">
        <v>1</v>
      </c>
      <c r="S2281" s="42">
        <v>1420</v>
      </c>
      <c r="T2281" s="42">
        <v>0</v>
      </c>
      <c r="U2281" s="42">
        <v>205.33199999999999</v>
      </c>
      <c r="V2281" s="43">
        <v>2.06767618E-4</v>
      </c>
      <c r="W2281" s="43">
        <v>4.4867798459999999E-3</v>
      </c>
      <c r="X2281" s="43">
        <v>4.3849334910360809E-4</v>
      </c>
    </row>
    <row r="2282" spans="1:24" x14ac:dyDescent="0.2">
      <c r="A2282" s="26">
        <v>8861</v>
      </c>
      <c r="B2282" s="26">
        <v>9421</v>
      </c>
      <c r="C2282" s="26" t="s">
        <v>1472</v>
      </c>
      <c r="D2282" s="26">
        <v>510459928</v>
      </c>
      <c r="E2282" s="26" t="s">
        <v>203</v>
      </c>
      <c r="F2282" s="26" t="s">
        <v>2844</v>
      </c>
      <c r="G2282" s="26" t="s">
        <v>2845</v>
      </c>
      <c r="H2282" s="26" t="s">
        <v>69</v>
      </c>
      <c r="I2282" s="26" t="s">
        <v>67</v>
      </c>
      <c r="J2282" s="26" t="s">
        <v>51</v>
      </c>
      <c r="K2282" s="26" t="s">
        <v>51</v>
      </c>
      <c r="L2282" s="26" t="s">
        <v>433</v>
      </c>
      <c r="M2282" s="26" t="s">
        <v>165</v>
      </c>
      <c r="N2282" s="26" t="s">
        <v>87</v>
      </c>
      <c r="O2282" s="26" t="s">
        <v>57</v>
      </c>
      <c r="P2282" s="26" t="s">
        <v>531</v>
      </c>
      <c r="Q2282" s="57">
        <v>93930</v>
      </c>
      <c r="R2282" s="42">
        <v>1</v>
      </c>
      <c r="S2282" s="42">
        <v>249.4</v>
      </c>
      <c r="T2282" s="42">
        <v>0</v>
      </c>
      <c r="U2282" s="42">
        <v>234.26141999999999</v>
      </c>
      <c r="V2282" s="43">
        <v>1.02456443E-4</v>
      </c>
      <c r="W2282" s="43">
        <v>5.1189265090000003E-3</v>
      </c>
      <c r="X2282" s="43">
        <v>5.002730924627771E-4</v>
      </c>
    </row>
    <row r="2283" spans="1:24" x14ac:dyDescent="0.2">
      <c r="A2283" s="26">
        <v>8861</v>
      </c>
      <c r="B2283" s="26">
        <v>9421</v>
      </c>
      <c r="C2283" s="26" t="s">
        <v>1491</v>
      </c>
      <c r="D2283" s="26">
        <v>513775163</v>
      </c>
      <c r="E2283" s="26" t="s">
        <v>203</v>
      </c>
      <c r="F2283" s="26" t="s">
        <v>2846</v>
      </c>
      <c r="G2283" s="26" t="s">
        <v>2847</v>
      </c>
      <c r="H2283" s="26" t="s">
        <v>69</v>
      </c>
      <c r="I2283" s="26" t="s">
        <v>67</v>
      </c>
      <c r="J2283" s="26" t="s">
        <v>51</v>
      </c>
      <c r="K2283" s="26" t="s">
        <v>51</v>
      </c>
      <c r="L2283" s="26" t="s">
        <v>433</v>
      </c>
      <c r="M2283" s="26" t="s">
        <v>165</v>
      </c>
      <c r="N2283" s="26" t="s">
        <v>87</v>
      </c>
      <c r="O2283" s="26" t="s">
        <v>57</v>
      </c>
      <c r="P2283" s="26" t="s">
        <v>531</v>
      </c>
      <c r="Q2283" s="57">
        <v>2240</v>
      </c>
      <c r="R2283" s="42">
        <v>1</v>
      </c>
      <c r="S2283" s="42">
        <v>5339</v>
      </c>
      <c r="T2283" s="42">
        <v>0</v>
      </c>
      <c r="U2283" s="42">
        <v>119.5936</v>
      </c>
      <c r="V2283" s="43">
        <v>1.7928873999999999E-4</v>
      </c>
      <c r="W2283" s="43">
        <v>2.6132807070000002E-3</v>
      </c>
      <c r="X2283" s="43">
        <v>2.5539613014706556E-4</v>
      </c>
    </row>
    <row r="2284" spans="1:24" x14ac:dyDescent="0.2">
      <c r="A2284" s="26">
        <v>8861</v>
      </c>
      <c r="B2284" s="26">
        <v>9421</v>
      </c>
      <c r="C2284" s="26" t="s">
        <v>1533</v>
      </c>
      <c r="D2284" s="26">
        <v>560040545</v>
      </c>
      <c r="E2284" s="26" t="s">
        <v>203</v>
      </c>
      <c r="F2284" s="26" t="s">
        <v>2848</v>
      </c>
      <c r="G2284" s="26" t="s">
        <v>2849</v>
      </c>
      <c r="H2284" s="26" t="s">
        <v>69</v>
      </c>
      <c r="I2284" s="26" t="s">
        <v>67</v>
      </c>
      <c r="J2284" s="26" t="s">
        <v>51</v>
      </c>
      <c r="K2284" s="26" t="s">
        <v>51</v>
      </c>
      <c r="L2284" s="26" t="s">
        <v>433</v>
      </c>
      <c r="M2284" s="26" t="s">
        <v>165</v>
      </c>
      <c r="N2284" s="26" t="s">
        <v>84</v>
      </c>
      <c r="O2284" s="26" t="s">
        <v>57</v>
      </c>
      <c r="P2284" s="26" t="s">
        <v>531</v>
      </c>
      <c r="Q2284" s="57">
        <v>22369</v>
      </c>
      <c r="R2284" s="42">
        <v>1</v>
      </c>
      <c r="S2284" s="42">
        <v>1969</v>
      </c>
      <c r="T2284" s="42">
        <v>0</v>
      </c>
      <c r="U2284" s="42">
        <v>440.44560999999999</v>
      </c>
      <c r="V2284" s="43">
        <v>3.5540167599999999E-4</v>
      </c>
      <c r="W2284" s="43">
        <v>9.6243278499999994E-3</v>
      </c>
      <c r="X2284" s="43">
        <v>9.4058632179534426E-4</v>
      </c>
    </row>
    <row r="2285" spans="1:24" x14ac:dyDescent="0.2">
      <c r="A2285" s="26">
        <v>8861</v>
      </c>
      <c r="B2285" s="26">
        <v>9421</v>
      </c>
      <c r="C2285" s="26" t="s">
        <v>2850</v>
      </c>
      <c r="D2285" s="26">
        <v>516854239</v>
      </c>
      <c r="E2285" s="26" t="s">
        <v>203</v>
      </c>
      <c r="F2285" s="26" t="s">
        <v>2851</v>
      </c>
      <c r="G2285" s="26" t="s">
        <v>2852</v>
      </c>
      <c r="H2285" s="26" t="s">
        <v>69</v>
      </c>
      <c r="I2285" s="26" t="s">
        <v>67</v>
      </c>
      <c r="J2285" s="26" t="s">
        <v>51</v>
      </c>
      <c r="K2285" s="26" t="s">
        <v>51</v>
      </c>
      <c r="L2285" s="26" t="s">
        <v>433</v>
      </c>
      <c r="M2285" s="26" t="s">
        <v>165</v>
      </c>
      <c r="N2285" s="26" t="s">
        <v>130</v>
      </c>
      <c r="O2285" s="26" t="s">
        <v>57</v>
      </c>
      <c r="P2285" s="26" t="s">
        <v>531</v>
      </c>
      <c r="Q2285" s="57">
        <v>63000</v>
      </c>
      <c r="R2285" s="42">
        <v>1</v>
      </c>
      <c r="S2285" s="42">
        <v>1175</v>
      </c>
      <c r="T2285" s="42">
        <v>0</v>
      </c>
      <c r="U2285" s="42">
        <v>740.25</v>
      </c>
      <c r="V2285" s="43">
        <v>1.588662497E-3</v>
      </c>
      <c r="W2285" s="43">
        <v>1.6175456242000001E-2</v>
      </c>
      <c r="X2285" s="43">
        <v>1.5808286174290706E-3</v>
      </c>
    </row>
    <row r="2286" spans="1:24" x14ac:dyDescent="0.2">
      <c r="A2286" s="26">
        <v>8861</v>
      </c>
      <c r="B2286" s="26">
        <v>9421</v>
      </c>
      <c r="C2286" s="26" t="s">
        <v>1433</v>
      </c>
      <c r="D2286" s="26">
        <v>520036658</v>
      </c>
      <c r="E2286" s="26" t="s">
        <v>203</v>
      </c>
      <c r="F2286" s="26" t="s">
        <v>2853</v>
      </c>
      <c r="G2286" s="26" t="s">
        <v>2854</v>
      </c>
      <c r="H2286" s="26" t="s">
        <v>69</v>
      </c>
      <c r="I2286" s="26" t="s">
        <v>67</v>
      </c>
      <c r="J2286" s="26" t="s">
        <v>51</v>
      </c>
      <c r="K2286" s="26" t="s">
        <v>51</v>
      </c>
      <c r="L2286" s="26" t="s">
        <v>433</v>
      </c>
      <c r="M2286" s="26" t="s">
        <v>165</v>
      </c>
      <c r="N2286" s="26" t="s">
        <v>87</v>
      </c>
      <c r="O2286" s="26" t="s">
        <v>57</v>
      </c>
      <c r="P2286" s="26" t="s">
        <v>531</v>
      </c>
      <c r="Q2286" s="57">
        <v>126450</v>
      </c>
      <c r="R2286" s="42">
        <v>1</v>
      </c>
      <c r="S2286" s="42">
        <v>94</v>
      </c>
      <c r="T2286" s="42">
        <v>0</v>
      </c>
      <c r="U2286" s="42">
        <v>118.863</v>
      </c>
      <c r="V2286" s="43">
        <v>4.0704729673011102E-5</v>
      </c>
      <c r="W2286" s="43">
        <v>2.5973161160000001E-3</v>
      </c>
      <c r="X2286" s="43">
        <v>2.5383590942718216E-4</v>
      </c>
    </row>
    <row r="2287" spans="1:24" x14ac:dyDescent="0.2">
      <c r="A2287" s="26">
        <v>8861</v>
      </c>
      <c r="B2287" s="26">
        <v>9421</v>
      </c>
      <c r="C2287" s="26" t="s">
        <v>2860</v>
      </c>
      <c r="D2287" s="26">
        <v>70769793</v>
      </c>
      <c r="E2287" s="26" t="s">
        <v>204</v>
      </c>
      <c r="F2287" s="26" t="s">
        <v>2861</v>
      </c>
      <c r="G2287" s="26" t="s">
        <v>2862</v>
      </c>
      <c r="H2287" s="26" t="s">
        <v>69</v>
      </c>
      <c r="I2287" s="26" t="s">
        <v>67</v>
      </c>
      <c r="J2287" s="26" t="s">
        <v>56</v>
      </c>
      <c r="K2287" s="26" t="s">
        <v>167</v>
      </c>
      <c r="L2287" s="26" t="s">
        <v>433</v>
      </c>
      <c r="M2287" s="26" t="s">
        <v>219</v>
      </c>
      <c r="N2287" s="26" t="s">
        <v>511</v>
      </c>
      <c r="O2287" s="26" t="s">
        <v>57</v>
      </c>
      <c r="P2287" s="26" t="s">
        <v>532</v>
      </c>
      <c r="Q2287" s="57">
        <v>1200</v>
      </c>
      <c r="R2287" s="42">
        <v>3.6469999999999998</v>
      </c>
      <c r="S2287" s="42">
        <v>4202</v>
      </c>
      <c r="T2287" s="42">
        <v>0</v>
      </c>
      <c r="U2287" s="42">
        <v>183.89633000000001</v>
      </c>
      <c r="V2287" s="43">
        <v>2.6330845982653498E-5</v>
      </c>
      <c r="W2287" s="43">
        <v>4.0183816799999996E-3</v>
      </c>
      <c r="X2287" s="43">
        <v>3.9271675934370839E-4</v>
      </c>
    </row>
    <row r="2288" spans="1:24" x14ac:dyDescent="0.2">
      <c r="A2288" s="26">
        <v>8861</v>
      </c>
      <c r="B2288" s="26">
        <v>9421</v>
      </c>
      <c r="C2288" s="26" t="s">
        <v>2904</v>
      </c>
      <c r="D2288" s="26">
        <v>52046667</v>
      </c>
      <c r="E2288" s="26" t="s">
        <v>204</v>
      </c>
      <c r="F2288" s="26" t="s">
        <v>2905</v>
      </c>
      <c r="G2288" s="26" t="s">
        <v>2791</v>
      </c>
      <c r="H2288" s="26" t="s">
        <v>69</v>
      </c>
      <c r="I2288" s="26" t="s">
        <v>67</v>
      </c>
      <c r="J2288" s="26" t="s">
        <v>56</v>
      </c>
      <c r="K2288" s="26" t="s">
        <v>51</v>
      </c>
      <c r="L2288" s="26" t="s">
        <v>433</v>
      </c>
      <c r="M2288" s="26" t="s">
        <v>219</v>
      </c>
      <c r="N2288" s="26" t="s">
        <v>470</v>
      </c>
      <c r="O2288" s="26" t="s">
        <v>57</v>
      </c>
      <c r="P2288" s="26" t="s">
        <v>532</v>
      </c>
      <c r="Q2288" s="57">
        <v>4080</v>
      </c>
      <c r="R2288" s="42">
        <v>3.6469999999999998</v>
      </c>
      <c r="S2288" s="42">
        <v>2916</v>
      </c>
      <c r="T2288" s="42">
        <v>0</v>
      </c>
      <c r="U2288" s="42">
        <v>433.8938</v>
      </c>
      <c r="V2288" s="43">
        <v>1.11886531E-4</v>
      </c>
      <c r="W2288" s="43">
        <v>9.4811620060000004E-3</v>
      </c>
      <c r="X2288" s="43">
        <v>9.2659471254987586E-4</v>
      </c>
    </row>
    <row r="2289" spans="1:24" x14ac:dyDescent="0.2">
      <c r="A2289" s="26">
        <v>8861</v>
      </c>
      <c r="B2289" s="26">
        <v>9421</v>
      </c>
      <c r="C2289" s="26" t="s">
        <v>2906</v>
      </c>
      <c r="D2289" s="26">
        <v>66296534</v>
      </c>
      <c r="E2289" s="26" t="s">
        <v>204</v>
      </c>
      <c r="F2289" s="26" t="s">
        <v>2907</v>
      </c>
      <c r="G2289" s="26" t="s">
        <v>2908</v>
      </c>
      <c r="H2289" s="26" t="s">
        <v>69</v>
      </c>
      <c r="I2289" s="26" t="s">
        <v>67</v>
      </c>
      <c r="J2289" s="26" t="s">
        <v>56</v>
      </c>
      <c r="K2289" s="26" t="s">
        <v>51</v>
      </c>
      <c r="L2289" s="26" t="s">
        <v>433</v>
      </c>
      <c r="M2289" s="26" t="s">
        <v>226</v>
      </c>
      <c r="N2289" s="26" t="s">
        <v>455</v>
      </c>
      <c r="O2289" s="26" t="s">
        <v>57</v>
      </c>
      <c r="P2289" s="26" t="s">
        <v>535</v>
      </c>
      <c r="Q2289" s="57">
        <v>90000</v>
      </c>
      <c r="R2289" s="42">
        <v>4.5743</v>
      </c>
      <c r="S2289" s="42">
        <v>110.4</v>
      </c>
      <c r="T2289" s="42">
        <v>0</v>
      </c>
      <c r="U2289" s="42">
        <v>454.50245000000001</v>
      </c>
      <c r="V2289" s="43">
        <v>5.4422346086205303E-5</v>
      </c>
      <c r="W2289" s="43">
        <v>9.9314886750000008E-3</v>
      </c>
      <c r="X2289" s="43">
        <v>9.7060517345710939E-4</v>
      </c>
    </row>
  </sheetData>
  <sheetProtection formatColumns="0"/>
  <autoFilter ref="A1:BA1" xr:uid="{00000000-0009-0000-0000-000006000000}"/>
  <sortState xmlns:xlrd2="http://schemas.microsoft.com/office/spreadsheetml/2017/richdata2" ref="A2:BA2289">
    <sortCondition sortBy="cellColor" ref="V2:V2289" dxfId="12"/>
  </sortState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9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2:E20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  <dataValidation type="list" allowBlank="1" showInputMessage="1" showErrorMessage="1" sqref="I2:I19" xr:uid="{00000000-0002-0000-0600-000008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W249"/>
  <sheetViews>
    <sheetView rightToLeft="1" topLeftCell="H1" zoomScale="60" zoomScaleNormal="60" workbookViewId="0">
      <selection activeCell="W2" sqref="W2"/>
    </sheetView>
  </sheetViews>
  <sheetFormatPr defaultColWidth="9" defaultRowHeight="14.25" x14ac:dyDescent="0.2"/>
  <cols>
    <col min="1" max="1" width="16.125" style="26" bestFit="1" customWidth="1"/>
    <col min="2" max="2" width="10.375" style="26" bestFit="1" customWidth="1"/>
    <col min="3" max="3" width="52.75" style="26" bestFit="1" customWidth="1"/>
    <col min="4" max="4" width="19.125" style="26" bestFit="1" customWidth="1"/>
    <col min="5" max="5" width="10.125" style="26" bestFit="1" customWidth="1"/>
    <col min="6" max="6" width="40.625" style="26" bestFit="1" customWidth="1"/>
    <col min="7" max="7" width="17.625" style="26" bestFit="1" customWidth="1"/>
    <col min="8" max="8" width="8.625" style="26" bestFit="1" customWidth="1"/>
    <col min="9" max="9" width="29.75" style="26" bestFit="1" customWidth="1"/>
    <col min="10" max="10" width="10.375" style="26" bestFit="1" customWidth="1"/>
    <col min="11" max="11" width="11.25" style="26" bestFit="1" customWidth="1"/>
    <col min="12" max="12" width="10.875" style="26" bestFit="1" customWidth="1"/>
    <col min="13" max="13" width="92" style="26" bestFit="1" customWidth="1"/>
    <col min="14" max="14" width="9.125" style="26" bestFit="1" customWidth="1"/>
    <col min="15" max="15" width="10.375" style="26" bestFit="1" customWidth="1"/>
    <col min="16" max="16" width="14.375" style="26" bestFit="1" customWidth="1"/>
    <col min="17" max="17" width="9.125" style="26" bestFit="1" customWidth="1"/>
    <col min="18" max="18" width="13.75" style="26" bestFit="1" customWidth="1"/>
    <col min="19" max="19" width="13.25" style="26" bestFit="1" customWidth="1"/>
    <col min="20" max="20" width="13.75" style="26" bestFit="1" customWidth="1"/>
    <col min="21" max="22" width="10.875" style="26" bestFit="1" customWidth="1"/>
    <col min="23" max="23" width="9.875" style="26" bestFit="1" customWidth="1"/>
    <col min="24" max="24" width="11.75" style="26" customWidth="1"/>
    <col min="25" max="16384" width="9" style="26"/>
  </cols>
  <sheetData>
    <row r="1" spans="1:23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514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4</v>
      </c>
      <c r="M1" s="9" t="s">
        <v>156</v>
      </c>
      <c r="N1" s="9" t="s">
        <v>338</v>
      </c>
      <c r="O1" s="9" t="s">
        <v>194</v>
      </c>
      <c r="P1" s="9" t="s">
        <v>410</v>
      </c>
      <c r="Q1" s="9" t="s">
        <v>9</v>
      </c>
      <c r="R1" s="9" t="s">
        <v>13</v>
      </c>
      <c r="S1" s="9" t="s">
        <v>488</v>
      </c>
      <c r="T1" s="9" t="s">
        <v>519</v>
      </c>
      <c r="U1" s="9" t="s">
        <v>16</v>
      </c>
      <c r="V1" s="9" t="s">
        <v>17</v>
      </c>
      <c r="W1" s="9" t="s">
        <v>28</v>
      </c>
    </row>
    <row r="2" spans="1:23" x14ac:dyDescent="0.2">
      <c r="A2" s="45">
        <v>7956</v>
      </c>
      <c r="B2" s="45">
        <v>7958</v>
      </c>
      <c r="C2" s="45" t="s">
        <v>2969</v>
      </c>
      <c r="D2" s="45">
        <v>513534974</v>
      </c>
      <c r="E2" s="45" t="s">
        <v>203</v>
      </c>
      <c r="F2" s="45" t="s">
        <v>2970</v>
      </c>
      <c r="G2" s="45" t="s">
        <v>2971</v>
      </c>
      <c r="H2" s="45" t="s">
        <v>69</v>
      </c>
      <c r="I2" s="45" t="s">
        <v>116</v>
      </c>
      <c r="J2" s="45" t="s">
        <v>51</v>
      </c>
      <c r="K2" s="45" t="s">
        <v>167</v>
      </c>
      <c r="L2" s="45" t="s">
        <v>165</v>
      </c>
      <c r="M2" s="45" t="s">
        <v>506</v>
      </c>
      <c r="N2" s="45" t="s">
        <v>57</v>
      </c>
      <c r="O2" s="45" t="s">
        <v>531</v>
      </c>
      <c r="P2" s="65">
        <v>675695</v>
      </c>
      <c r="Q2" s="53">
        <v>1</v>
      </c>
      <c r="R2" s="53">
        <v>25410</v>
      </c>
      <c r="S2" s="53">
        <v>0</v>
      </c>
      <c r="T2" s="53">
        <v>171694.09950000001</v>
      </c>
      <c r="U2" s="51">
        <v>1.9638749547000001E-2</v>
      </c>
      <c r="V2" s="51">
        <v>0.239439508409</v>
      </c>
      <c r="W2" s="43">
        <v>9.9831828067444645E-2</v>
      </c>
    </row>
    <row r="3" spans="1:23" x14ac:dyDescent="0.2">
      <c r="A3" s="45">
        <v>7956</v>
      </c>
      <c r="B3" s="45">
        <v>7958</v>
      </c>
      <c r="C3" s="45" t="s">
        <v>2972</v>
      </c>
      <c r="D3" s="45">
        <v>510938608</v>
      </c>
      <c r="E3" s="45" t="s">
        <v>203</v>
      </c>
      <c r="F3" s="45" t="s">
        <v>2973</v>
      </c>
      <c r="G3" s="45" t="s">
        <v>2974</v>
      </c>
      <c r="H3" s="45" t="s">
        <v>69</v>
      </c>
      <c r="I3" s="45" t="s">
        <v>116</v>
      </c>
      <c r="J3" s="45" t="s">
        <v>51</v>
      </c>
      <c r="K3" s="45" t="s">
        <v>167</v>
      </c>
      <c r="L3" s="45" t="s">
        <v>165</v>
      </c>
      <c r="M3" s="45" t="s">
        <v>507</v>
      </c>
      <c r="N3" s="45" t="s">
        <v>57</v>
      </c>
      <c r="O3" s="45" t="s">
        <v>531</v>
      </c>
      <c r="P3" s="65">
        <v>544761</v>
      </c>
      <c r="Q3" s="53">
        <v>1</v>
      </c>
      <c r="R3" s="53">
        <v>23720</v>
      </c>
      <c r="S3" s="53">
        <v>0</v>
      </c>
      <c r="T3" s="53">
        <v>129217.3092</v>
      </c>
      <c r="U3" s="51">
        <v>1.8557121395999999E-2</v>
      </c>
      <c r="V3" s="51">
        <v>0.18020263412000001</v>
      </c>
      <c r="W3" s="43">
        <v>7.5133625633956244E-2</v>
      </c>
    </row>
    <row r="4" spans="1:23" x14ac:dyDescent="0.2">
      <c r="A4" s="45">
        <v>7956</v>
      </c>
      <c r="B4" s="45">
        <v>7958</v>
      </c>
      <c r="C4" s="45" t="s">
        <v>2975</v>
      </c>
      <c r="D4" s="45">
        <v>513765339</v>
      </c>
      <c r="E4" s="45" t="s">
        <v>203</v>
      </c>
      <c r="F4" s="45" t="s">
        <v>2976</v>
      </c>
      <c r="G4" s="45" t="s">
        <v>2977</v>
      </c>
      <c r="H4" s="45" t="s">
        <v>69</v>
      </c>
      <c r="I4" s="45" t="s">
        <v>116</v>
      </c>
      <c r="J4" s="45" t="s">
        <v>51</v>
      </c>
      <c r="K4" s="45" t="s">
        <v>167</v>
      </c>
      <c r="L4" s="45" t="s">
        <v>165</v>
      </c>
      <c r="M4" s="45" t="s">
        <v>506</v>
      </c>
      <c r="N4" s="45" t="s">
        <v>57</v>
      </c>
      <c r="O4" s="45" t="s">
        <v>531</v>
      </c>
      <c r="P4" s="65">
        <v>538000</v>
      </c>
      <c r="Q4" s="53">
        <v>1</v>
      </c>
      <c r="R4" s="53">
        <v>21370</v>
      </c>
      <c r="S4" s="53">
        <v>0</v>
      </c>
      <c r="T4" s="53">
        <v>114970.6</v>
      </c>
      <c r="U4" s="51">
        <v>5.4011772590000003E-3</v>
      </c>
      <c r="V4" s="51">
        <v>0.160334595223</v>
      </c>
      <c r="W4" s="43">
        <v>6.6849852181501149E-2</v>
      </c>
    </row>
    <row r="5" spans="1:23" x14ac:dyDescent="0.2">
      <c r="A5" s="45">
        <v>7956</v>
      </c>
      <c r="B5" s="45">
        <v>7958</v>
      </c>
      <c r="C5" s="45" t="s">
        <v>2978</v>
      </c>
      <c r="D5" s="45">
        <v>511776783</v>
      </c>
      <c r="E5" s="45" t="s">
        <v>203</v>
      </c>
      <c r="F5" s="45" t="s">
        <v>2979</v>
      </c>
      <c r="G5" s="45" t="s">
        <v>2980</v>
      </c>
      <c r="H5" s="45" t="s">
        <v>69</v>
      </c>
      <c r="I5" s="45" t="s">
        <v>116</v>
      </c>
      <c r="J5" s="45" t="s">
        <v>51</v>
      </c>
      <c r="K5" s="45" t="s">
        <v>167</v>
      </c>
      <c r="L5" s="45" t="s">
        <v>165</v>
      </c>
      <c r="M5" s="45" t="s">
        <v>507</v>
      </c>
      <c r="N5" s="45" t="s">
        <v>57</v>
      </c>
      <c r="O5" s="45" t="s">
        <v>531</v>
      </c>
      <c r="P5" s="65">
        <v>5415420</v>
      </c>
      <c r="Q5" s="53">
        <v>1</v>
      </c>
      <c r="R5" s="53">
        <v>2515</v>
      </c>
      <c r="S5" s="53">
        <v>0</v>
      </c>
      <c r="T5" s="53">
        <v>136197.81299999999</v>
      </c>
      <c r="U5" s="51">
        <v>1.4296714453000001E-2</v>
      </c>
      <c r="V5" s="51">
        <v>0.189937438072</v>
      </c>
      <c r="W5" s="43">
        <v>7.9192451517985776E-2</v>
      </c>
    </row>
    <row r="6" spans="1:23" x14ac:dyDescent="0.2">
      <c r="A6" s="45">
        <v>7956</v>
      </c>
      <c r="B6" s="45">
        <v>7958</v>
      </c>
      <c r="C6" s="45" t="s">
        <v>2981</v>
      </c>
      <c r="D6" s="45">
        <v>511303661</v>
      </c>
      <c r="E6" s="45" t="s">
        <v>203</v>
      </c>
      <c r="F6" s="45" t="s">
        <v>2982</v>
      </c>
      <c r="G6" s="45" t="s">
        <v>2983</v>
      </c>
      <c r="H6" s="45" t="s">
        <v>69</v>
      </c>
      <c r="I6" s="45" t="s">
        <v>116</v>
      </c>
      <c r="J6" s="45" t="s">
        <v>51</v>
      </c>
      <c r="K6" s="45" t="s">
        <v>167</v>
      </c>
      <c r="L6" s="45" t="s">
        <v>165</v>
      </c>
      <c r="M6" s="45" t="s">
        <v>506</v>
      </c>
      <c r="N6" s="45" t="s">
        <v>57</v>
      </c>
      <c r="O6" s="45" t="s">
        <v>531</v>
      </c>
      <c r="P6" s="65">
        <v>886000</v>
      </c>
      <c r="Q6" s="53">
        <v>1</v>
      </c>
      <c r="R6" s="53">
        <v>9241</v>
      </c>
      <c r="S6" s="53">
        <v>0</v>
      </c>
      <c r="T6" s="53">
        <v>81875.259999999995</v>
      </c>
      <c r="U6" s="51">
        <v>1.0148911797999999E-2</v>
      </c>
      <c r="V6" s="51">
        <v>0.11418081379800001</v>
      </c>
      <c r="W6" s="43">
        <v>4.7606510084508336E-2</v>
      </c>
    </row>
    <row r="7" spans="1:23" x14ac:dyDescent="0.2">
      <c r="A7" s="45">
        <v>7956</v>
      </c>
      <c r="B7" s="45">
        <v>7958</v>
      </c>
      <c r="C7" s="45" t="s">
        <v>2984</v>
      </c>
      <c r="D7" s="45" t="s">
        <v>2985</v>
      </c>
      <c r="E7" s="45" t="s">
        <v>204</v>
      </c>
      <c r="F7" s="45" t="s">
        <v>2986</v>
      </c>
      <c r="G7" s="45" t="s">
        <v>2987</v>
      </c>
      <c r="H7" s="45" t="s">
        <v>69</v>
      </c>
      <c r="I7" s="45" t="s">
        <v>116</v>
      </c>
      <c r="J7" s="45" t="s">
        <v>56</v>
      </c>
      <c r="K7" s="45" t="s">
        <v>167</v>
      </c>
      <c r="L7" s="45" t="s">
        <v>226</v>
      </c>
      <c r="M7" s="45" t="s">
        <v>404</v>
      </c>
      <c r="N7" s="45" t="s">
        <v>57</v>
      </c>
      <c r="O7" s="45" t="s">
        <v>532</v>
      </c>
      <c r="P7" s="65">
        <v>8180</v>
      </c>
      <c r="Q7" s="53">
        <v>3.6469999999999998</v>
      </c>
      <c r="R7" s="53">
        <v>116945.5</v>
      </c>
      <c r="S7" s="53">
        <v>0</v>
      </c>
      <c r="T7" s="53">
        <v>34887.719510000003</v>
      </c>
      <c r="U7" s="51">
        <v>3.3037781099999998E-4</v>
      </c>
      <c r="V7" s="51">
        <v>4.8653380827999998E-2</v>
      </c>
      <c r="W7" s="43">
        <v>2.0285524231352835E-2</v>
      </c>
    </row>
    <row r="8" spans="1:23" x14ac:dyDescent="0.2">
      <c r="A8" s="45">
        <v>7956</v>
      </c>
      <c r="B8" s="45">
        <v>7958</v>
      </c>
      <c r="C8" s="45" t="s">
        <v>2988</v>
      </c>
      <c r="D8" s="45">
        <v>18978672</v>
      </c>
      <c r="E8" s="45" t="s">
        <v>204</v>
      </c>
      <c r="F8" s="45" t="s">
        <v>2989</v>
      </c>
      <c r="G8" s="45" t="s">
        <v>2990</v>
      </c>
      <c r="H8" s="45" t="s">
        <v>69</v>
      </c>
      <c r="I8" s="45" t="s">
        <v>116</v>
      </c>
      <c r="J8" s="45" t="s">
        <v>56</v>
      </c>
      <c r="K8" s="45" t="s">
        <v>167</v>
      </c>
      <c r="L8" s="45" t="s">
        <v>226</v>
      </c>
      <c r="M8" s="45" t="s">
        <v>404</v>
      </c>
      <c r="N8" s="45" t="s">
        <v>57</v>
      </c>
      <c r="O8" s="45" t="s">
        <v>532</v>
      </c>
      <c r="P8" s="65">
        <v>31210</v>
      </c>
      <c r="Q8" s="53">
        <v>3.6469999999999998</v>
      </c>
      <c r="R8" s="53">
        <v>42367.5</v>
      </c>
      <c r="S8" s="53">
        <v>0</v>
      </c>
      <c r="T8" s="53">
        <v>48223.904450000002</v>
      </c>
      <c r="U8" s="51">
        <v>1.0571087320000001E-3</v>
      </c>
      <c r="V8" s="51">
        <v>6.7251629546999994E-2</v>
      </c>
      <c r="W8" s="43">
        <v>2.8039871794157255E-2</v>
      </c>
    </row>
    <row r="9" spans="1:23" x14ac:dyDescent="0.2">
      <c r="A9" s="45">
        <v>7956</v>
      </c>
      <c r="B9" s="45">
        <v>12538</v>
      </c>
      <c r="C9" s="45" t="s">
        <v>2969</v>
      </c>
      <c r="D9" s="45">
        <v>513534974</v>
      </c>
      <c r="E9" s="45" t="s">
        <v>203</v>
      </c>
      <c r="F9" s="45" t="s">
        <v>2991</v>
      </c>
      <c r="G9" s="45" t="s">
        <v>2992</v>
      </c>
      <c r="H9" s="45" t="s">
        <v>69</v>
      </c>
      <c r="I9" s="45" t="s">
        <v>117</v>
      </c>
      <c r="J9" s="45" t="s">
        <v>51</v>
      </c>
      <c r="K9" s="45" t="s">
        <v>51</v>
      </c>
      <c r="L9" s="45" t="s">
        <v>165</v>
      </c>
      <c r="M9" s="45" t="s">
        <v>495</v>
      </c>
      <c r="N9" s="45" t="s">
        <v>57</v>
      </c>
      <c r="O9" s="45" t="s">
        <v>531</v>
      </c>
      <c r="P9" s="65">
        <v>9088</v>
      </c>
      <c r="Q9" s="53">
        <v>1</v>
      </c>
      <c r="R9" s="53">
        <v>373.4</v>
      </c>
      <c r="S9" s="53">
        <v>0</v>
      </c>
      <c r="T9" s="53">
        <v>33.93459</v>
      </c>
      <c r="U9" s="51">
        <v>6.6739289363175303E-6</v>
      </c>
      <c r="V9" s="51">
        <v>7.0618030624999995E-2</v>
      </c>
      <c r="W9" s="43">
        <v>8.2344825754593948E-6</v>
      </c>
    </row>
    <row r="10" spans="1:23" x14ac:dyDescent="0.2">
      <c r="A10" s="45">
        <v>7956</v>
      </c>
      <c r="B10" s="45">
        <v>12538</v>
      </c>
      <c r="C10" s="45" t="s">
        <v>2972</v>
      </c>
      <c r="D10" s="45">
        <v>510938608</v>
      </c>
      <c r="E10" s="45" t="s">
        <v>203</v>
      </c>
      <c r="F10" s="45" t="s">
        <v>2993</v>
      </c>
      <c r="G10" s="45" t="s">
        <v>2994</v>
      </c>
      <c r="H10" s="45" t="s">
        <v>69</v>
      </c>
      <c r="I10" s="45" t="s">
        <v>117</v>
      </c>
      <c r="J10" s="45" t="s">
        <v>51</v>
      </c>
      <c r="K10" s="45" t="s">
        <v>51</v>
      </c>
      <c r="L10" s="45" t="s">
        <v>165</v>
      </c>
      <c r="M10" s="45" t="s">
        <v>494</v>
      </c>
      <c r="N10" s="45" t="s">
        <v>57</v>
      </c>
      <c r="O10" s="45" t="s">
        <v>531</v>
      </c>
      <c r="P10" s="65">
        <v>1182</v>
      </c>
      <c r="Q10" s="53">
        <v>1</v>
      </c>
      <c r="R10" s="53">
        <v>3781.97</v>
      </c>
      <c r="S10" s="53">
        <v>0</v>
      </c>
      <c r="T10" s="53">
        <v>44.702889999999996</v>
      </c>
      <c r="U10" s="51">
        <v>2.2654881477211702E-5</v>
      </c>
      <c r="V10" s="51">
        <v>9.3026910153999998E-2</v>
      </c>
      <c r="W10" s="43">
        <v>1.0847491270048586E-5</v>
      </c>
    </row>
    <row r="11" spans="1:23" x14ac:dyDescent="0.2">
      <c r="A11" s="45">
        <v>7956</v>
      </c>
      <c r="B11" s="45">
        <v>12538</v>
      </c>
      <c r="C11" s="45" t="s">
        <v>2975</v>
      </c>
      <c r="D11" s="45">
        <v>513765339</v>
      </c>
      <c r="E11" s="45" t="s">
        <v>203</v>
      </c>
      <c r="F11" s="45" t="s">
        <v>2995</v>
      </c>
      <c r="G11" s="45" t="s">
        <v>2996</v>
      </c>
      <c r="H11" s="45" t="s">
        <v>69</v>
      </c>
      <c r="I11" s="45" t="s">
        <v>117</v>
      </c>
      <c r="J11" s="45" t="s">
        <v>51</v>
      </c>
      <c r="K11" s="45" t="s">
        <v>51</v>
      </c>
      <c r="L11" s="45" t="s">
        <v>165</v>
      </c>
      <c r="M11" s="45" t="s">
        <v>495</v>
      </c>
      <c r="N11" s="45" t="s">
        <v>57</v>
      </c>
      <c r="O11" s="45" t="s">
        <v>531</v>
      </c>
      <c r="P11" s="65">
        <v>8974</v>
      </c>
      <c r="Q11" s="53">
        <v>1</v>
      </c>
      <c r="R11" s="53">
        <v>373.81</v>
      </c>
      <c r="S11" s="53">
        <v>0</v>
      </c>
      <c r="T11" s="53">
        <v>33.54571</v>
      </c>
      <c r="U11" s="51">
        <v>6.5279168773036502E-6</v>
      </c>
      <c r="V11" s="51">
        <v>6.9808769638999998E-2</v>
      </c>
      <c r="W11" s="43">
        <v>8.1401179291222899E-6</v>
      </c>
    </row>
    <row r="12" spans="1:23" x14ac:dyDescent="0.2">
      <c r="A12" s="45">
        <v>7956</v>
      </c>
      <c r="B12" s="45">
        <v>12538</v>
      </c>
      <c r="C12" s="45" t="s">
        <v>2978</v>
      </c>
      <c r="D12" s="45">
        <v>511776783</v>
      </c>
      <c r="E12" s="45" t="s">
        <v>203</v>
      </c>
      <c r="F12" s="45" t="s">
        <v>2997</v>
      </c>
      <c r="G12" s="45" t="s">
        <v>2998</v>
      </c>
      <c r="H12" s="45" t="s">
        <v>69</v>
      </c>
      <c r="I12" s="45" t="s">
        <v>117</v>
      </c>
      <c r="J12" s="45" t="s">
        <v>51</v>
      </c>
      <c r="K12" s="45" t="s">
        <v>51</v>
      </c>
      <c r="L12" s="45" t="s">
        <v>165</v>
      </c>
      <c r="M12" s="45" t="s">
        <v>497</v>
      </c>
      <c r="N12" s="45" t="s">
        <v>57</v>
      </c>
      <c r="O12" s="45" t="s">
        <v>531</v>
      </c>
      <c r="P12" s="65">
        <v>17033</v>
      </c>
      <c r="Q12" s="53">
        <v>1</v>
      </c>
      <c r="R12" s="53">
        <v>403.41</v>
      </c>
      <c r="S12" s="53">
        <v>0</v>
      </c>
      <c r="T12" s="53">
        <v>68.712829999999997</v>
      </c>
      <c r="U12" s="51">
        <v>1.27651218E-4</v>
      </c>
      <c r="V12" s="51">
        <v>0.14299170059999999</v>
      </c>
      <c r="W12" s="43">
        <v>1.6673683145884586E-5</v>
      </c>
    </row>
    <row r="13" spans="1:23" x14ac:dyDescent="0.2">
      <c r="A13" s="45">
        <v>7956</v>
      </c>
      <c r="B13" s="45">
        <v>12538</v>
      </c>
      <c r="C13" s="45" t="s">
        <v>2999</v>
      </c>
      <c r="D13" s="45" t="s">
        <v>3000</v>
      </c>
      <c r="E13" s="45" t="s">
        <v>204</v>
      </c>
      <c r="F13" s="45" t="s">
        <v>3001</v>
      </c>
      <c r="G13" s="45" t="s">
        <v>3002</v>
      </c>
      <c r="H13" s="45" t="s">
        <v>69</v>
      </c>
      <c r="I13" s="45" t="s">
        <v>116</v>
      </c>
      <c r="J13" s="45" t="s">
        <v>56</v>
      </c>
      <c r="K13" s="45" t="s">
        <v>167</v>
      </c>
      <c r="L13" s="45" t="s">
        <v>218</v>
      </c>
      <c r="M13" s="45" t="s">
        <v>404</v>
      </c>
      <c r="N13" s="45" t="s">
        <v>57</v>
      </c>
      <c r="O13" s="45" t="s">
        <v>532</v>
      </c>
      <c r="P13" s="65">
        <v>1700</v>
      </c>
      <c r="Q13" s="53">
        <v>3.6469999999999998</v>
      </c>
      <c r="R13" s="53">
        <v>4833</v>
      </c>
      <c r="S13" s="53">
        <v>0</v>
      </c>
      <c r="T13" s="53">
        <v>299.64116999999999</v>
      </c>
      <c r="U13" s="51">
        <v>1.7026468888819901E-6</v>
      </c>
      <c r="V13" s="51">
        <v>0.62355458897899996</v>
      </c>
      <c r="W13" s="43">
        <v>7.2710175465661044E-5</v>
      </c>
    </row>
    <row r="14" spans="1:23" x14ac:dyDescent="0.2">
      <c r="A14" s="45">
        <v>7956</v>
      </c>
      <c r="B14" s="45">
        <v>15253</v>
      </c>
      <c r="C14" s="45" t="s">
        <v>2969</v>
      </c>
      <c r="D14" s="45">
        <v>513534974</v>
      </c>
      <c r="E14" s="45" t="s">
        <v>203</v>
      </c>
      <c r="F14" s="45" t="s">
        <v>2991</v>
      </c>
      <c r="G14" s="45" t="s">
        <v>2992</v>
      </c>
      <c r="H14" s="45" t="s">
        <v>69</v>
      </c>
      <c r="I14" s="45" t="s">
        <v>117</v>
      </c>
      <c r="J14" s="45" t="s">
        <v>51</v>
      </c>
      <c r="K14" s="45" t="s">
        <v>51</v>
      </c>
      <c r="L14" s="45" t="s">
        <v>165</v>
      </c>
      <c r="M14" s="45" t="s">
        <v>495</v>
      </c>
      <c r="N14" s="45" t="s">
        <v>57</v>
      </c>
      <c r="O14" s="45" t="s">
        <v>531</v>
      </c>
      <c r="P14" s="65">
        <v>21000</v>
      </c>
      <c r="Q14" s="53">
        <v>1</v>
      </c>
      <c r="R14" s="53">
        <v>373.4</v>
      </c>
      <c r="S14" s="53">
        <v>0</v>
      </c>
      <c r="T14" s="53">
        <v>78.414000000000001</v>
      </c>
      <c r="U14" s="51">
        <v>1.5421710790346401E-5</v>
      </c>
      <c r="V14" s="51">
        <v>1.8667903105000001E-2</v>
      </c>
      <c r="W14" s="43">
        <v>1.8392442954020612E-3</v>
      </c>
    </row>
    <row r="15" spans="1:23" x14ac:dyDescent="0.2">
      <c r="A15" s="45">
        <v>7956</v>
      </c>
      <c r="B15" s="45">
        <v>15253</v>
      </c>
      <c r="C15" s="45" t="s">
        <v>2972</v>
      </c>
      <c r="D15" s="45">
        <v>510938608</v>
      </c>
      <c r="E15" s="45" t="s">
        <v>203</v>
      </c>
      <c r="F15" s="45" t="s">
        <v>2993</v>
      </c>
      <c r="G15" s="45" t="s">
        <v>2994</v>
      </c>
      <c r="H15" s="45" t="s">
        <v>69</v>
      </c>
      <c r="I15" s="45" t="s">
        <v>117</v>
      </c>
      <c r="J15" s="45" t="s">
        <v>51</v>
      </c>
      <c r="K15" s="45" t="s">
        <v>51</v>
      </c>
      <c r="L15" s="45" t="s">
        <v>165</v>
      </c>
      <c r="M15" s="45" t="s">
        <v>494</v>
      </c>
      <c r="N15" s="45" t="s">
        <v>57</v>
      </c>
      <c r="O15" s="45" t="s">
        <v>531</v>
      </c>
      <c r="P15" s="65">
        <v>5841</v>
      </c>
      <c r="Q15" s="53">
        <v>1</v>
      </c>
      <c r="R15" s="53">
        <v>3781.97</v>
      </c>
      <c r="S15" s="53">
        <v>0</v>
      </c>
      <c r="T15" s="53">
        <v>220.90486999999999</v>
      </c>
      <c r="U15" s="51">
        <v>1.1195191400000001E-4</v>
      </c>
      <c r="V15" s="51">
        <v>5.2590490328999998E-2</v>
      </c>
      <c r="W15" s="43">
        <v>5.1814474707837111E-3</v>
      </c>
    </row>
    <row r="16" spans="1:23" x14ac:dyDescent="0.2">
      <c r="A16" s="45">
        <v>7956</v>
      </c>
      <c r="B16" s="45">
        <v>15253</v>
      </c>
      <c r="C16" s="45" t="s">
        <v>2975</v>
      </c>
      <c r="D16" s="45">
        <v>513765339</v>
      </c>
      <c r="E16" s="45" t="s">
        <v>203</v>
      </c>
      <c r="F16" s="45" t="s">
        <v>2995</v>
      </c>
      <c r="G16" s="45" t="s">
        <v>2996</v>
      </c>
      <c r="H16" s="45" t="s">
        <v>69</v>
      </c>
      <c r="I16" s="45" t="s">
        <v>117</v>
      </c>
      <c r="J16" s="45" t="s">
        <v>51</v>
      </c>
      <c r="K16" s="45" t="s">
        <v>51</v>
      </c>
      <c r="L16" s="45" t="s">
        <v>165</v>
      </c>
      <c r="M16" s="45" t="s">
        <v>495</v>
      </c>
      <c r="N16" s="45" t="s">
        <v>57</v>
      </c>
      <c r="O16" s="45" t="s">
        <v>531</v>
      </c>
      <c r="P16" s="65">
        <v>35000</v>
      </c>
      <c r="Q16" s="53">
        <v>1</v>
      </c>
      <c r="R16" s="53">
        <v>373.81</v>
      </c>
      <c r="S16" s="53">
        <v>0</v>
      </c>
      <c r="T16" s="53">
        <v>130.83349999999999</v>
      </c>
      <c r="U16" s="51">
        <v>2.5459894217252899E-5</v>
      </c>
      <c r="V16" s="51">
        <v>3.1147334671000001E-2</v>
      </c>
      <c r="W16" s="43">
        <v>3.0687730318882537E-3</v>
      </c>
    </row>
    <row r="17" spans="1:23" x14ac:dyDescent="0.2">
      <c r="A17" s="45">
        <v>7956</v>
      </c>
      <c r="B17" s="45">
        <v>15253</v>
      </c>
      <c r="C17" s="45" t="s">
        <v>2978</v>
      </c>
      <c r="D17" s="45">
        <v>511776783</v>
      </c>
      <c r="E17" s="45" t="s">
        <v>203</v>
      </c>
      <c r="F17" s="45" t="s">
        <v>2979</v>
      </c>
      <c r="G17" s="45" t="s">
        <v>2980</v>
      </c>
      <c r="H17" s="45" t="s">
        <v>69</v>
      </c>
      <c r="I17" s="45" t="s">
        <v>116</v>
      </c>
      <c r="J17" s="45" t="s">
        <v>51</v>
      </c>
      <c r="K17" s="45" t="s">
        <v>167</v>
      </c>
      <c r="L17" s="45" t="s">
        <v>165</v>
      </c>
      <c r="M17" s="45" t="s">
        <v>507</v>
      </c>
      <c r="N17" s="45" t="s">
        <v>57</v>
      </c>
      <c r="O17" s="45" t="s">
        <v>531</v>
      </c>
      <c r="P17" s="65">
        <v>23200</v>
      </c>
      <c r="Q17" s="53">
        <v>1</v>
      </c>
      <c r="R17" s="53">
        <v>2515</v>
      </c>
      <c r="S17" s="53">
        <v>0</v>
      </c>
      <c r="T17" s="53">
        <v>583.48</v>
      </c>
      <c r="U17" s="51">
        <v>6.1248024219918694E-5</v>
      </c>
      <c r="V17" s="51">
        <v>0.13890820649400001</v>
      </c>
      <c r="W17" s="43">
        <v>1.3685850249715543E-2</v>
      </c>
    </row>
    <row r="18" spans="1:23" x14ac:dyDescent="0.2">
      <c r="A18" s="45">
        <v>7956</v>
      </c>
      <c r="B18" s="45">
        <v>15253</v>
      </c>
      <c r="C18" s="45" t="s">
        <v>2981</v>
      </c>
      <c r="D18" s="45">
        <v>511303661</v>
      </c>
      <c r="E18" s="45" t="s">
        <v>203</v>
      </c>
      <c r="F18" s="45" t="s">
        <v>2982</v>
      </c>
      <c r="G18" s="45" t="s">
        <v>2983</v>
      </c>
      <c r="H18" s="45" t="s">
        <v>69</v>
      </c>
      <c r="I18" s="45" t="s">
        <v>116</v>
      </c>
      <c r="J18" s="45" t="s">
        <v>51</v>
      </c>
      <c r="K18" s="45" t="s">
        <v>167</v>
      </c>
      <c r="L18" s="45" t="s">
        <v>165</v>
      </c>
      <c r="M18" s="45" t="s">
        <v>506</v>
      </c>
      <c r="N18" s="45" t="s">
        <v>57</v>
      </c>
      <c r="O18" s="45" t="s">
        <v>531</v>
      </c>
      <c r="P18" s="65">
        <v>21660</v>
      </c>
      <c r="Q18" s="53">
        <v>1</v>
      </c>
      <c r="R18" s="53">
        <v>9241</v>
      </c>
      <c r="S18" s="53">
        <v>0</v>
      </c>
      <c r="T18" s="53">
        <v>2001.6006</v>
      </c>
      <c r="U18" s="51">
        <v>2.4810996499999999E-4</v>
      </c>
      <c r="V18" s="51">
        <v>0.476518045971</v>
      </c>
      <c r="W18" s="43">
        <v>4.6948663315522013E-2</v>
      </c>
    </row>
    <row r="19" spans="1:23" x14ac:dyDescent="0.2">
      <c r="A19" s="45">
        <v>7956</v>
      </c>
      <c r="B19" s="45">
        <v>15253</v>
      </c>
      <c r="C19" s="45" t="s">
        <v>2978</v>
      </c>
      <c r="D19" s="45">
        <v>511776783</v>
      </c>
      <c r="E19" s="45" t="s">
        <v>203</v>
      </c>
      <c r="F19" s="45" t="s">
        <v>2997</v>
      </c>
      <c r="G19" s="45" t="s">
        <v>2998</v>
      </c>
      <c r="H19" s="45" t="s">
        <v>69</v>
      </c>
      <c r="I19" s="45" t="s">
        <v>117</v>
      </c>
      <c r="J19" s="45" t="s">
        <v>51</v>
      </c>
      <c r="K19" s="45" t="s">
        <v>51</v>
      </c>
      <c r="L19" s="45" t="s">
        <v>165</v>
      </c>
      <c r="M19" s="45" t="s">
        <v>497</v>
      </c>
      <c r="N19" s="45" t="s">
        <v>57</v>
      </c>
      <c r="O19" s="45" t="s">
        <v>531</v>
      </c>
      <c r="P19" s="65">
        <v>61409</v>
      </c>
      <c r="Q19" s="53">
        <v>1</v>
      </c>
      <c r="R19" s="53">
        <v>403.41</v>
      </c>
      <c r="S19" s="53">
        <v>0</v>
      </c>
      <c r="T19" s="53">
        <v>247.73005000000001</v>
      </c>
      <c r="U19" s="51">
        <v>4.6022037499999997E-4</v>
      </c>
      <c r="V19" s="51">
        <v>5.8976720607000002E-2</v>
      </c>
      <c r="W19" s="43">
        <v>5.8106470944240488E-3</v>
      </c>
    </row>
    <row r="20" spans="1:23" x14ac:dyDescent="0.2">
      <c r="A20" s="26">
        <v>7956</v>
      </c>
      <c r="B20" s="26">
        <v>15253</v>
      </c>
      <c r="C20" s="26" t="s">
        <v>2972</v>
      </c>
      <c r="D20" s="26">
        <v>510938608</v>
      </c>
      <c r="E20" s="45" t="s">
        <v>203</v>
      </c>
      <c r="F20" s="26" t="s">
        <v>3003</v>
      </c>
      <c r="G20" s="26" t="s">
        <v>3004</v>
      </c>
      <c r="H20" s="45" t="s">
        <v>69</v>
      </c>
      <c r="I20" s="45" t="s">
        <v>117</v>
      </c>
      <c r="J20" s="45" t="s">
        <v>51</v>
      </c>
      <c r="K20" s="45" t="s">
        <v>51</v>
      </c>
      <c r="L20" s="45" t="s">
        <v>165</v>
      </c>
      <c r="M20" s="45" t="s">
        <v>497</v>
      </c>
      <c r="N20" s="45" t="s">
        <v>57</v>
      </c>
      <c r="O20" s="26" t="s">
        <v>531</v>
      </c>
      <c r="P20" s="65">
        <v>11106</v>
      </c>
      <c r="Q20" s="42">
        <v>1</v>
      </c>
      <c r="R20" s="42">
        <v>4053.22</v>
      </c>
      <c r="S20" s="42">
        <v>0</v>
      </c>
      <c r="T20" s="42">
        <v>450.15060999999997</v>
      </c>
      <c r="U20" s="43">
        <v>2.8464702900000001E-4</v>
      </c>
      <c r="V20" s="43">
        <v>0.107166679041</v>
      </c>
      <c r="W20" s="43">
        <v>1.0558534719747213E-2</v>
      </c>
    </row>
    <row r="21" spans="1:23" x14ac:dyDescent="0.2">
      <c r="A21" s="26">
        <v>7956</v>
      </c>
      <c r="B21" s="26">
        <v>15253</v>
      </c>
      <c r="C21" s="26" t="s">
        <v>2975</v>
      </c>
      <c r="D21" s="26">
        <v>513765339</v>
      </c>
      <c r="E21" s="26" t="s">
        <v>203</v>
      </c>
      <c r="F21" s="26" t="s">
        <v>3005</v>
      </c>
      <c r="G21" s="26" t="s">
        <v>3006</v>
      </c>
      <c r="H21" s="26" t="s">
        <v>69</v>
      </c>
      <c r="I21" s="26" t="s">
        <v>117</v>
      </c>
      <c r="J21" s="26" t="s">
        <v>51</v>
      </c>
      <c r="K21" s="26" t="s">
        <v>51</v>
      </c>
      <c r="L21" s="26" t="s">
        <v>165</v>
      </c>
      <c r="M21" s="26" t="s">
        <v>495</v>
      </c>
      <c r="N21" s="26" t="s">
        <v>57</v>
      </c>
      <c r="O21" s="26" t="s">
        <v>531</v>
      </c>
      <c r="P21" s="57">
        <v>121348</v>
      </c>
      <c r="Q21" s="42">
        <v>1</v>
      </c>
      <c r="R21" s="42">
        <v>372.57</v>
      </c>
      <c r="S21" s="42">
        <v>0</v>
      </c>
      <c r="T21" s="42">
        <v>452.10624000000001</v>
      </c>
      <c r="U21" s="43">
        <v>8.1645120699999998E-4</v>
      </c>
      <c r="V21" s="43">
        <v>0.107632252936</v>
      </c>
      <c r="W21" s="43">
        <v>1.0604405116888248E-2</v>
      </c>
    </row>
    <row r="22" spans="1:23" x14ac:dyDescent="0.2">
      <c r="A22" s="26">
        <v>7956</v>
      </c>
      <c r="B22" s="26">
        <v>15253</v>
      </c>
      <c r="C22" s="26" t="s">
        <v>2999</v>
      </c>
      <c r="D22" s="26" t="s">
        <v>3000</v>
      </c>
      <c r="E22" s="26" t="s">
        <v>204</v>
      </c>
      <c r="F22" s="26" t="s">
        <v>3001</v>
      </c>
      <c r="G22" s="26" t="s">
        <v>3002</v>
      </c>
      <c r="H22" s="26" t="s">
        <v>69</v>
      </c>
      <c r="I22" s="26" t="s">
        <v>116</v>
      </c>
      <c r="J22" s="26" t="s">
        <v>56</v>
      </c>
      <c r="K22" s="26" t="s">
        <v>167</v>
      </c>
      <c r="L22" s="26" t="s">
        <v>218</v>
      </c>
      <c r="M22" s="26" t="s">
        <v>404</v>
      </c>
      <c r="N22" s="26" t="s">
        <v>57</v>
      </c>
      <c r="O22" s="26" t="s">
        <v>532</v>
      </c>
      <c r="P22" s="57">
        <v>200</v>
      </c>
      <c r="Q22" s="42">
        <v>3.6469999999999998</v>
      </c>
      <c r="R22" s="42">
        <v>4833</v>
      </c>
      <c r="S22" s="42">
        <v>0</v>
      </c>
      <c r="T22" s="42">
        <v>35.251899999999999</v>
      </c>
      <c r="U22" s="43">
        <v>2.0031139869199901E-7</v>
      </c>
      <c r="V22" s="43">
        <v>8.3923668410000006E-3</v>
      </c>
      <c r="W22" s="43">
        <v>8.2685306166097787E-4</v>
      </c>
    </row>
    <row r="23" spans="1:23" x14ac:dyDescent="0.2">
      <c r="A23" s="26">
        <v>7956</v>
      </c>
      <c r="B23" s="26">
        <v>15254</v>
      </c>
      <c r="C23" s="26" t="s">
        <v>2969</v>
      </c>
      <c r="D23" s="26">
        <v>513534974</v>
      </c>
      <c r="E23" s="26" t="s">
        <v>203</v>
      </c>
      <c r="F23" s="26" t="s">
        <v>2991</v>
      </c>
      <c r="G23" s="26" t="s">
        <v>2992</v>
      </c>
      <c r="H23" s="26" t="s">
        <v>69</v>
      </c>
      <c r="I23" s="26" t="s">
        <v>117</v>
      </c>
      <c r="J23" s="26" t="s">
        <v>51</v>
      </c>
      <c r="K23" s="26" t="s">
        <v>51</v>
      </c>
      <c r="L23" s="26" t="s">
        <v>165</v>
      </c>
      <c r="M23" s="26" t="s">
        <v>495</v>
      </c>
      <c r="N23" s="26" t="s">
        <v>57</v>
      </c>
      <c r="O23" s="26" t="s">
        <v>531</v>
      </c>
      <c r="P23" s="57">
        <v>31339</v>
      </c>
      <c r="Q23" s="42">
        <v>1</v>
      </c>
      <c r="R23" s="42">
        <v>373.4</v>
      </c>
      <c r="S23" s="42">
        <v>0</v>
      </c>
      <c r="T23" s="42">
        <v>117.01983</v>
      </c>
      <c r="U23" s="43">
        <v>2.3014333069460301E-5</v>
      </c>
      <c r="V23" s="43">
        <v>8.3726156514999997E-2</v>
      </c>
      <c r="W23" s="43">
        <v>9.2702175487780012E-3</v>
      </c>
    </row>
    <row r="24" spans="1:23" x14ac:dyDescent="0.2">
      <c r="A24" s="26">
        <v>7956</v>
      </c>
      <c r="B24" s="26">
        <v>15254</v>
      </c>
      <c r="C24" s="26" t="s">
        <v>2972</v>
      </c>
      <c r="D24" s="26">
        <v>510938608</v>
      </c>
      <c r="E24" s="26" t="s">
        <v>203</v>
      </c>
      <c r="F24" s="26" t="s">
        <v>2993</v>
      </c>
      <c r="G24" s="26" t="s">
        <v>2994</v>
      </c>
      <c r="H24" s="26" t="s">
        <v>69</v>
      </c>
      <c r="I24" s="26" t="s">
        <v>117</v>
      </c>
      <c r="J24" s="26" t="s">
        <v>51</v>
      </c>
      <c r="K24" s="26" t="s">
        <v>51</v>
      </c>
      <c r="L24" s="26" t="s">
        <v>165</v>
      </c>
      <c r="M24" s="26" t="s">
        <v>494</v>
      </c>
      <c r="N24" s="26" t="s">
        <v>57</v>
      </c>
      <c r="O24" s="26" t="s">
        <v>531</v>
      </c>
      <c r="P24" s="57">
        <v>5312</v>
      </c>
      <c r="Q24" s="42">
        <v>1</v>
      </c>
      <c r="R24" s="42">
        <v>3781.97</v>
      </c>
      <c r="S24" s="42">
        <v>0</v>
      </c>
      <c r="T24" s="42">
        <v>200.89824999999999</v>
      </c>
      <c r="U24" s="43">
        <v>1.018128E-4</v>
      </c>
      <c r="V24" s="43">
        <v>0.14374006801299999</v>
      </c>
      <c r="W24" s="43">
        <v>1.5914999044766943E-2</v>
      </c>
    </row>
    <row r="25" spans="1:23" x14ac:dyDescent="0.2">
      <c r="A25" s="26">
        <v>7956</v>
      </c>
      <c r="B25" s="26">
        <v>15254</v>
      </c>
      <c r="C25" s="26" t="s">
        <v>2972</v>
      </c>
      <c r="D25" s="26">
        <v>510938608</v>
      </c>
      <c r="E25" s="26" t="s">
        <v>203</v>
      </c>
      <c r="F25" s="26" t="s">
        <v>3007</v>
      </c>
      <c r="G25" s="26" t="s">
        <v>3008</v>
      </c>
      <c r="H25" s="26" t="s">
        <v>69</v>
      </c>
      <c r="I25" s="26" t="s">
        <v>117</v>
      </c>
      <c r="J25" s="26" t="s">
        <v>51</v>
      </c>
      <c r="K25" s="26" t="s">
        <v>51</v>
      </c>
      <c r="L25" s="26" t="s">
        <v>165</v>
      </c>
      <c r="M25" s="26" t="s">
        <v>497</v>
      </c>
      <c r="N25" s="26" t="s">
        <v>57</v>
      </c>
      <c r="O25" s="26" t="s">
        <v>531</v>
      </c>
      <c r="P25" s="57">
        <v>9170</v>
      </c>
      <c r="Q25" s="42">
        <v>1</v>
      </c>
      <c r="R25" s="42">
        <v>4028.32</v>
      </c>
      <c r="S25" s="42">
        <v>0</v>
      </c>
      <c r="T25" s="42">
        <v>369.39693999999997</v>
      </c>
      <c r="U25" s="43">
        <v>1.6980914099999999E-4</v>
      </c>
      <c r="V25" s="43">
        <v>0.26429867497300003</v>
      </c>
      <c r="W25" s="43">
        <v>2.9263330801735855E-2</v>
      </c>
    </row>
    <row r="26" spans="1:23" x14ac:dyDescent="0.2">
      <c r="A26" s="26">
        <v>7956</v>
      </c>
      <c r="B26" s="26">
        <v>15254</v>
      </c>
      <c r="C26" s="26" t="s">
        <v>2975</v>
      </c>
      <c r="D26" s="26">
        <v>513765339</v>
      </c>
      <c r="E26" s="26" t="s">
        <v>203</v>
      </c>
      <c r="F26" s="26" t="s">
        <v>2995</v>
      </c>
      <c r="G26" s="26" t="s">
        <v>2996</v>
      </c>
      <c r="H26" s="26" t="s">
        <v>69</v>
      </c>
      <c r="I26" s="26" t="s">
        <v>117</v>
      </c>
      <c r="J26" s="26" t="s">
        <v>51</v>
      </c>
      <c r="K26" s="26" t="s">
        <v>51</v>
      </c>
      <c r="L26" s="26" t="s">
        <v>165</v>
      </c>
      <c r="M26" s="26" t="s">
        <v>495</v>
      </c>
      <c r="N26" s="26" t="s">
        <v>57</v>
      </c>
      <c r="O26" s="26" t="s">
        <v>531</v>
      </c>
      <c r="P26" s="57">
        <v>12000</v>
      </c>
      <c r="Q26" s="42">
        <v>1</v>
      </c>
      <c r="R26" s="42">
        <v>373.81</v>
      </c>
      <c r="S26" s="42">
        <v>0</v>
      </c>
      <c r="T26" s="42">
        <v>44.857199999999999</v>
      </c>
      <c r="U26" s="43">
        <v>8.7291065887724294E-6</v>
      </c>
      <c r="V26" s="43">
        <v>3.2094739396000001E-2</v>
      </c>
      <c r="W26" s="43">
        <v>3.5535515871886374E-3</v>
      </c>
    </row>
    <row r="27" spans="1:23" x14ac:dyDescent="0.2">
      <c r="A27" s="26">
        <v>7956</v>
      </c>
      <c r="B27" s="26">
        <v>15254</v>
      </c>
      <c r="C27" s="26" t="s">
        <v>2978</v>
      </c>
      <c r="D27" s="26">
        <v>511776783</v>
      </c>
      <c r="E27" s="26" t="s">
        <v>203</v>
      </c>
      <c r="F27" s="26" t="s">
        <v>2979</v>
      </c>
      <c r="G27" s="26" t="s">
        <v>2980</v>
      </c>
      <c r="H27" s="26" t="s">
        <v>69</v>
      </c>
      <c r="I27" s="26" t="s">
        <v>116</v>
      </c>
      <c r="J27" s="26" t="s">
        <v>51</v>
      </c>
      <c r="K27" s="26" t="s">
        <v>167</v>
      </c>
      <c r="L27" s="26" t="s">
        <v>165</v>
      </c>
      <c r="M27" s="26" t="s">
        <v>507</v>
      </c>
      <c r="N27" s="26" t="s">
        <v>57</v>
      </c>
      <c r="O27" s="26" t="s">
        <v>531</v>
      </c>
      <c r="P27" s="57">
        <v>6275</v>
      </c>
      <c r="Q27" s="42">
        <v>1</v>
      </c>
      <c r="R27" s="42">
        <v>2515</v>
      </c>
      <c r="S27" s="42">
        <v>0</v>
      </c>
      <c r="T27" s="42">
        <v>157.81625</v>
      </c>
      <c r="U27" s="43">
        <v>1.6566006550861599E-5</v>
      </c>
      <c r="V27" s="43">
        <v>0.112915460978</v>
      </c>
      <c r="W27" s="43">
        <v>1.2502077384938401E-2</v>
      </c>
    </row>
    <row r="28" spans="1:23" x14ac:dyDescent="0.2">
      <c r="A28" s="26">
        <v>7956</v>
      </c>
      <c r="B28" s="26">
        <v>15254</v>
      </c>
      <c r="C28" s="26" t="s">
        <v>2978</v>
      </c>
      <c r="D28" s="26">
        <v>511776783</v>
      </c>
      <c r="E28" s="26" t="s">
        <v>203</v>
      </c>
      <c r="F28" s="26" t="s">
        <v>3009</v>
      </c>
      <c r="G28" s="26" t="s">
        <v>3010</v>
      </c>
      <c r="H28" s="26" t="s">
        <v>69</v>
      </c>
      <c r="I28" s="26" t="s">
        <v>117</v>
      </c>
      <c r="J28" s="26" t="s">
        <v>51</v>
      </c>
      <c r="K28" s="26" t="s">
        <v>51</v>
      </c>
      <c r="L28" s="26" t="s">
        <v>165</v>
      </c>
      <c r="M28" s="26" t="s">
        <v>494</v>
      </c>
      <c r="N28" s="26" t="s">
        <v>57</v>
      </c>
      <c r="O28" s="26" t="s">
        <v>531</v>
      </c>
      <c r="P28" s="57">
        <v>8230</v>
      </c>
      <c r="Q28" s="42">
        <v>1</v>
      </c>
      <c r="R28" s="42">
        <v>381.82</v>
      </c>
      <c r="S28" s="42">
        <v>0</v>
      </c>
      <c r="T28" s="42">
        <v>31.42379</v>
      </c>
      <c r="U28" s="43">
        <v>3.37567029563255E-5</v>
      </c>
      <c r="V28" s="43">
        <v>2.2483310390999999E-2</v>
      </c>
      <c r="W28" s="43">
        <v>2.4893675670791407E-3</v>
      </c>
    </row>
    <row r="29" spans="1:23" x14ac:dyDescent="0.2">
      <c r="A29" s="26">
        <v>7956</v>
      </c>
      <c r="B29" s="26">
        <v>15254</v>
      </c>
      <c r="C29" s="26" t="s">
        <v>2978</v>
      </c>
      <c r="D29" s="26">
        <v>511776783</v>
      </c>
      <c r="E29" s="26" t="s">
        <v>203</v>
      </c>
      <c r="F29" s="26" t="s">
        <v>2997</v>
      </c>
      <c r="G29" s="26" t="s">
        <v>2998</v>
      </c>
      <c r="H29" s="26" t="s">
        <v>69</v>
      </c>
      <c r="I29" s="26" t="s">
        <v>117</v>
      </c>
      <c r="J29" s="26" t="s">
        <v>51</v>
      </c>
      <c r="K29" s="26" t="s">
        <v>51</v>
      </c>
      <c r="L29" s="26" t="s">
        <v>165</v>
      </c>
      <c r="M29" s="26" t="s">
        <v>497</v>
      </c>
      <c r="N29" s="26" t="s">
        <v>57</v>
      </c>
      <c r="O29" s="26" t="s">
        <v>531</v>
      </c>
      <c r="P29" s="57">
        <v>20434</v>
      </c>
      <c r="Q29" s="42">
        <v>1</v>
      </c>
      <c r="R29" s="42">
        <v>403.41</v>
      </c>
      <c r="S29" s="42">
        <v>0</v>
      </c>
      <c r="T29" s="42">
        <v>82.4328</v>
      </c>
      <c r="U29" s="43">
        <v>1.5313949300000001E-4</v>
      </c>
      <c r="V29" s="43">
        <v>5.8979589312000001E-2</v>
      </c>
      <c r="W29" s="43">
        <v>6.53026063321838E-3</v>
      </c>
    </row>
    <row r="30" spans="1:23" x14ac:dyDescent="0.2">
      <c r="A30" s="26">
        <v>7956</v>
      </c>
      <c r="B30" s="26">
        <v>15254</v>
      </c>
      <c r="C30" s="26" t="s">
        <v>2972</v>
      </c>
      <c r="D30" s="26">
        <v>510938608</v>
      </c>
      <c r="E30" s="26" t="s">
        <v>203</v>
      </c>
      <c r="F30" s="26" t="s">
        <v>3003</v>
      </c>
      <c r="G30" s="26" t="s">
        <v>3004</v>
      </c>
      <c r="H30" s="26" t="s">
        <v>69</v>
      </c>
      <c r="I30" s="26" t="s">
        <v>117</v>
      </c>
      <c r="J30" s="26" t="s">
        <v>51</v>
      </c>
      <c r="K30" s="26" t="s">
        <v>51</v>
      </c>
      <c r="L30" s="26" t="s">
        <v>165</v>
      </c>
      <c r="M30" s="26" t="s">
        <v>497</v>
      </c>
      <c r="N30" s="26" t="s">
        <v>57</v>
      </c>
      <c r="O30" s="26" t="s">
        <v>531</v>
      </c>
      <c r="P30" s="57">
        <v>5010</v>
      </c>
      <c r="Q30" s="42">
        <v>1</v>
      </c>
      <c r="R30" s="42">
        <v>4053.22</v>
      </c>
      <c r="S30" s="42">
        <v>0</v>
      </c>
      <c r="T30" s="42">
        <v>203.06631999999999</v>
      </c>
      <c r="U30" s="43">
        <v>1.28406412E-4</v>
      </c>
      <c r="V30" s="43">
        <v>0.145291293717</v>
      </c>
      <c r="W30" s="43">
        <v>1.608675182001007E-2</v>
      </c>
    </row>
    <row r="31" spans="1:23" x14ac:dyDescent="0.2">
      <c r="A31" s="26">
        <v>7956</v>
      </c>
      <c r="B31" s="26">
        <v>15254</v>
      </c>
      <c r="C31" s="26" t="s">
        <v>2975</v>
      </c>
      <c r="D31" s="26">
        <v>513765339</v>
      </c>
      <c r="E31" s="26" t="s">
        <v>203</v>
      </c>
      <c r="F31" s="26" t="s">
        <v>3005</v>
      </c>
      <c r="G31" s="26" t="s">
        <v>3006</v>
      </c>
      <c r="H31" s="26" t="s">
        <v>69</v>
      </c>
      <c r="I31" s="26" t="s">
        <v>117</v>
      </c>
      <c r="J31" s="26" t="s">
        <v>51</v>
      </c>
      <c r="K31" s="26" t="s">
        <v>51</v>
      </c>
      <c r="L31" s="26" t="s">
        <v>165</v>
      </c>
      <c r="M31" s="26" t="s">
        <v>495</v>
      </c>
      <c r="N31" s="26" t="s">
        <v>57</v>
      </c>
      <c r="O31" s="26" t="s">
        <v>531</v>
      </c>
      <c r="P31" s="57">
        <v>47174</v>
      </c>
      <c r="Q31" s="42">
        <v>1</v>
      </c>
      <c r="R31" s="42">
        <v>372.57</v>
      </c>
      <c r="S31" s="42">
        <v>0</v>
      </c>
      <c r="T31" s="42">
        <v>175.75617</v>
      </c>
      <c r="U31" s="43">
        <v>3.1739517100000001E-4</v>
      </c>
      <c r="V31" s="43">
        <v>0.12575123889500001</v>
      </c>
      <c r="W31" s="43">
        <v>1.3923263530975984E-2</v>
      </c>
    </row>
    <row r="32" spans="1:23" x14ac:dyDescent="0.2">
      <c r="A32" s="26">
        <v>7956</v>
      </c>
      <c r="B32" s="26">
        <v>15254</v>
      </c>
      <c r="C32" s="26" t="s">
        <v>2999</v>
      </c>
      <c r="D32" s="26" t="s">
        <v>3000</v>
      </c>
      <c r="E32" s="26" t="s">
        <v>204</v>
      </c>
      <c r="F32" s="26" t="s">
        <v>3001</v>
      </c>
      <c r="G32" s="26" t="s">
        <v>3002</v>
      </c>
      <c r="H32" s="26" t="s">
        <v>69</v>
      </c>
      <c r="I32" s="26" t="s">
        <v>116</v>
      </c>
      <c r="J32" s="26" t="s">
        <v>56</v>
      </c>
      <c r="K32" s="26" t="s">
        <v>167</v>
      </c>
      <c r="L32" s="26" t="s">
        <v>218</v>
      </c>
      <c r="M32" s="26" t="s">
        <v>404</v>
      </c>
      <c r="N32" s="26" t="s">
        <v>57</v>
      </c>
      <c r="O32" s="26" t="s">
        <v>532</v>
      </c>
      <c r="P32" s="57">
        <v>85</v>
      </c>
      <c r="Q32" s="42">
        <v>3.6469999999999998</v>
      </c>
      <c r="R32" s="42">
        <v>4833</v>
      </c>
      <c r="S32" s="42">
        <v>0</v>
      </c>
      <c r="T32" s="42">
        <v>14.982060000000001</v>
      </c>
      <c r="U32" s="43">
        <v>8.5132344444099495E-8</v>
      </c>
      <c r="V32" s="43">
        <v>1.0719467807E-2</v>
      </c>
      <c r="W32" s="43">
        <v>1.1868668372603595E-3</v>
      </c>
    </row>
    <row r="33" spans="1:23" x14ac:dyDescent="0.2">
      <c r="A33" s="26">
        <v>7956</v>
      </c>
      <c r="B33" s="26">
        <v>15255</v>
      </c>
      <c r="C33" s="26" t="s">
        <v>2969</v>
      </c>
      <c r="D33" s="26">
        <v>513534974</v>
      </c>
      <c r="E33" s="26" t="s">
        <v>203</v>
      </c>
      <c r="F33" s="26" t="s">
        <v>2991</v>
      </c>
      <c r="G33" s="26" t="s">
        <v>2992</v>
      </c>
      <c r="H33" s="26" t="s">
        <v>69</v>
      </c>
      <c r="I33" s="26" t="s">
        <v>117</v>
      </c>
      <c r="J33" s="26" t="s">
        <v>51</v>
      </c>
      <c r="K33" s="26" t="s">
        <v>51</v>
      </c>
      <c r="L33" s="26" t="s">
        <v>165</v>
      </c>
      <c r="M33" s="26" t="s">
        <v>495</v>
      </c>
      <c r="N33" s="26" t="s">
        <v>57</v>
      </c>
      <c r="O33" s="26" t="s">
        <v>531</v>
      </c>
      <c r="P33" s="57">
        <v>66313</v>
      </c>
      <c r="Q33" s="42">
        <v>1</v>
      </c>
      <c r="R33" s="42">
        <v>373.4</v>
      </c>
      <c r="S33" s="42">
        <v>0</v>
      </c>
      <c r="T33" s="42">
        <v>247.61274</v>
      </c>
      <c r="U33" s="43">
        <v>4.8698090840011498E-5</v>
      </c>
      <c r="V33" s="43">
        <v>0.184508609219</v>
      </c>
      <c r="W33" s="43">
        <v>3.5880962603250507E-2</v>
      </c>
    </row>
    <row r="34" spans="1:23" x14ac:dyDescent="0.2">
      <c r="A34" s="26">
        <v>7956</v>
      </c>
      <c r="B34" s="26">
        <v>15255</v>
      </c>
      <c r="C34" s="26" t="s">
        <v>2972</v>
      </c>
      <c r="D34" s="26">
        <v>510938608</v>
      </c>
      <c r="E34" s="26" t="s">
        <v>203</v>
      </c>
      <c r="F34" s="26" t="s">
        <v>2993</v>
      </c>
      <c r="G34" s="26" t="s">
        <v>2994</v>
      </c>
      <c r="H34" s="26" t="s">
        <v>69</v>
      </c>
      <c r="I34" s="26" t="s">
        <v>117</v>
      </c>
      <c r="J34" s="26" t="s">
        <v>51</v>
      </c>
      <c r="K34" s="26" t="s">
        <v>51</v>
      </c>
      <c r="L34" s="26" t="s">
        <v>165</v>
      </c>
      <c r="M34" s="26" t="s">
        <v>494</v>
      </c>
      <c r="N34" s="26" t="s">
        <v>57</v>
      </c>
      <c r="O34" s="26" t="s">
        <v>531</v>
      </c>
      <c r="P34" s="57">
        <v>3205</v>
      </c>
      <c r="Q34" s="42">
        <v>1</v>
      </c>
      <c r="R34" s="42">
        <v>3781.97</v>
      </c>
      <c r="S34" s="42">
        <v>0</v>
      </c>
      <c r="T34" s="42">
        <v>121.21214000000001</v>
      </c>
      <c r="U34" s="43">
        <v>6.1428845291424403E-5</v>
      </c>
      <c r="V34" s="43">
        <v>9.0321214376000006E-2</v>
      </c>
      <c r="W34" s="43">
        <v>1.7564557713791163E-2</v>
      </c>
    </row>
    <row r="35" spans="1:23" x14ac:dyDescent="0.2">
      <c r="A35" s="26">
        <v>7956</v>
      </c>
      <c r="B35" s="26">
        <v>15255</v>
      </c>
      <c r="C35" s="26" t="s">
        <v>2972</v>
      </c>
      <c r="D35" s="26">
        <v>510938608</v>
      </c>
      <c r="E35" s="26" t="s">
        <v>203</v>
      </c>
      <c r="F35" s="26" t="s">
        <v>3007</v>
      </c>
      <c r="G35" s="26" t="s">
        <v>3008</v>
      </c>
      <c r="H35" s="26" t="s">
        <v>69</v>
      </c>
      <c r="I35" s="26" t="s">
        <v>117</v>
      </c>
      <c r="J35" s="26" t="s">
        <v>51</v>
      </c>
      <c r="K35" s="26" t="s">
        <v>51</v>
      </c>
      <c r="L35" s="26" t="s">
        <v>165</v>
      </c>
      <c r="M35" s="26" t="s">
        <v>497</v>
      </c>
      <c r="N35" s="26" t="s">
        <v>57</v>
      </c>
      <c r="O35" s="26" t="s">
        <v>531</v>
      </c>
      <c r="P35" s="57">
        <v>3570</v>
      </c>
      <c r="Q35" s="42">
        <v>1</v>
      </c>
      <c r="R35" s="42">
        <v>4028.32</v>
      </c>
      <c r="S35" s="42">
        <v>0</v>
      </c>
      <c r="T35" s="42">
        <v>143.81102000000001</v>
      </c>
      <c r="U35" s="43">
        <v>6.6108902584069196E-5</v>
      </c>
      <c r="V35" s="43">
        <v>0.10716076761899999</v>
      </c>
      <c r="W35" s="43">
        <v>2.0839306695428158E-2</v>
      </c>
    </row>
    <row r="36" spans="1:23" x14ac:dyDescent="0.2">
      <c r="A36" s="26">
        <v>7956</v>
      </c>
      <c r="B36" s="26">
        <v>15255</v>
      </c>
      <c r="C36" s="26" t="s">
        <v>2975</v>
      </c>
      <c r="D36" s="26">
        <v>513765339</v>
      </c>
      <c r="E36" s="26" t="s">
        <v>203</v>
      </c>
      <c r="F36" s="26" t="s">
        <v>2995</v>
      </c>
      <c r="G36" s="26" t="s">
        <v>2996</v>
      </c>
      <c r="H36" s="26" t="s">
        <v>69</v>
      </c>
      <c r="I36" s="26" t="s">
        <v>117</v>
      </c>
      <c r="J36" s="26" t="s">
        <v>51</v>
      </c>
      <c r="K36" s="26" t="s">
        <v>51</v>
      </c>
      <c r="L36" s="26" t="s">
        <v>165</v>
      </c>
      <c r="M36" s="26" t="s">
        <v>495</v>
      </c>
      <c r="N36" s="26" t="s">
        <v>57</v>
      </c>
      <c r="O36" s="26" t="s">
        <v>531</v>
      </c>
      <c r="P36" s="57">
        <v>41800</v>
      </c>
      <c r="Q36" s="42">
        <v>1</v>
      </c>
      <c r="R36" s="42">
        <v>373.81</v>
      </c>
      <c r="S36" s="42">
        <v>0</v>
      </c>
      <c r="T36" s="42">
        <v>156.25257999999999</v>
      </c>
      <c r="U36" s="43">
        <v>3.04063879508906E-5</v>
      </c>
      <c r="V36" s="43">
        <v>0.116431594847</v>
      </c>
      <c r="W36" s="43">
        <v>2.2642183030006487E-2</v>
      </c>
    </row>
    <row r="37" spans="1:23" x14ac:dyDescent="0.2">
      <c r="A37" s="26">
        <v>7956</v>
      </c>
      <c r="B37" s="26">
        <v>15255</v>
      </c>
      <c r="C37" s="26" t="s">
        <v>2981</v>
      </c>
      <c r="D37" s="26">
        <v>511303661</v>
      </c>
      <c r="E37" s="26" t="s">
        <v>203</v>
      </c>
      <c r="F37" s="26" t="s">
        <v>3011</v>
      </c>
      <c r="G37" s="26" t="s">
        <v>3012</v>
      </c>
      <c r="H37" s="26" t="s">
        <v>69</v>
      </c>
      <c r="I37" s="26" t="s">
        <v>117</v>
      </c>
      <c r="J37" s="26" t="s">
        <v>51</v>
      </c>
      <c r="K37" s="26" t="s">
        <v>51</v>
      </c>
      <c r="L37" s="26" t="s">
        <v>165</v>
      </c>
      <c r="M37" s="26" t="s">
        <v>495</v>
      </c>
      <c r="N37" s="26" t="s">
        <v>57</v>
      </c>
      <c r="O37" s="26" t="s">
        <v>531</v>
      </c>
      <c r="P37" s="57">
        <v>8680</v>
      </c>
      <c r="Q37" s="42">
        <v>1</v>
      </c>
      <c r="R37" s="42">
        <v>475.45</v>
      </c>
      <c r="S37" s="42">
        <v>0</v>
      </c>
      <c r="T37" s="42">
        <v>41.269060000000003</v>
      </c>
      <c r="U37" s="43">
        <v>5.9927165986119398E-5</v>
      </c>
      <c r="V37" s="43">
        <v>3.075163606E-2</v>
      </c>
      <c r="W37" s="43">
        <v>5.9801995589213288E-3</v>
      </c>
    </row>
    <row r="38" spans="1:23" x14ac:dyDescent="0.2">
      <c r="A38" s="26">
        <v>7956</v>
      </c>
      <c r="B38" s="26">
        <v>15255</v>
      </c>
      <c r="C38" s="26" t="s">
        <v>2981</v>
      </c>
      <c r="D38" s="26">
        <v>511303661</v>
      </c>
      <c r="E38" s="26" t="s">
        <v>203</v>
      </c>
      <c r="F38" s="26" t="s">
        <v>3013</v>
      </c>
      <c r="G38" s="26" t="s">
        <v>3014</v>
      </c>
      <c r="H38" s="26" t="s">
        <v>69</v>
      </c>
      <c r="I38" s="26" t="s">
        <v>117</v>
      </c>
      <c r="J38" s="26" t="s">
        <v>51</v>
      </c>
      <c r="K38" s="26" t="s">
        <v>51</v>
      </c>
      <c r="L38" s="26" t="s">
        <v>165</v>
      </c>
      <c r="M38" s="26" t="s">
        <v>497</v>
      </c>
      <c r="N38" s="26" t="s">
        <v>57</v>
      </c>
      <c r="O38" s="26" t="s">
        <v>531</v>
      </c>
      <c r="P38" s="57">
        <v>1900</v>
      </c>
      <c r="Q38" s="42">
        <v>1</v>
      </c>
      <c r="R38" s="42">
        <v>468.97</v>
      </c>
      <c r="S38" s="42">
        <v>0</v>
      </c>
      <c r="T38" s="42">
        <v>8.9104299999999999</v>
      </c>
      <c r="U38" s="43">
        <v>7.7160143184696907E-6</v>
      </c>
      <c r="V38" s="43">
        <v>6.6396060510000004E-3</v>
      </c>
      <c r="W38" s="43">
        <v>1.2911888362807239E-3</v>
      </c>
    </row>
    <row r="39" spans="1:23" x14ac:dyDescent="0.2">
      <c r="A39" s="26">
        <v>7956</v>
      </c>
      <c r="B39" s="26">
        <v>15255</v>
      </c>
      <c r="C39" s="26" t="s">
        <v>2981</v>
      </c>
      <c r="D39" s="26">
        <v>511303661</v>
      </c>
      <c r="E39" s="26" t="s">
        <v>203</v>
      </c>
      <c r="F39" s="26" t="s">
        <v>3015</v>
      </c>
      <c r="G39" s="26" t="s">
        <v>3016</v>
      </c>
      <c r="H39" s="26" t="s">
        <v>69</v>
      </c>
      <c r="I39" s="26" t="s">
        <v>117</v>
      </c>
      <c r="J39" s="26" t="s">
        <v>51</v>
      </c>
      <c r="K39" s="26" t="s">
        <v>51</v>
      </c>
      <c r="L39" s="26" t="s">
        <v>165</v>
      </c>
      <c r="M39" s="26" t="s">
        <v>497</v>
      </c>
      <c r="N39" s="26" t="s">
        <v>57</v>
      </c>
      <c r="O39" s="26" t="s">
        <v>531</v>
      </c>
      <c r="P39" s="57">
        <v>69093</v>
      </c>
      <c r="Q39" s="42">
        <v>1</v>
      </c>
      <c r="R39" s="42">
        <v>324.72000000000003</v>
      </c>
      <c r="S39" s="42">
        <v>0</v>
      </c>
      <c r="T39" s="42">
        <v>224.35879</v>
      </c>
      <c r="U39" s="43">
        <v>2.7637199999999999E-4</v>
      </c>
      <c r="V39" s="43">
        <v>0.16718093063</v>
      </c>
      <c r="W39" s="43">
        <v>3.2511289014048851E-2</v>
      </c>
    </row>
    <row r="40" spans="1:23" x14ac:dyDescent="0.2">
      <c r="A40" s="26">
        <v>7956</v>
      </c>
      <c r="B40" s="26">
        <v>15255</v>
      </c>
      <c r="C40" s="26" t="s">
        <v>2978</v>
      </c>
      <c r="D40" s="26">
        <v>511776783</v>
      </c>
      <c r="E40" s="26" t="s">
        <v>203</v>
      </c>
      <c r="F40" s="26" t="s">
        <v>2997</v>
      </c>
      <c r="G40" s="26" t="s">
        <v>2998</v>
      </c>
      <c r="H40" s="26" t="s">
        <v>69</v>
      </c>
      <c r="I40" s="26" t="s">
        <v>117</v>
      </c>
      <c r="J40" s="26" t="s">
        <v>51</v>
      </c>
      <c r="K40" s="26" t="s">
        <v>51</v>
      </c>
      <c r="L40" s="26" t="s">
        <v>165</v>
      </c>
      <c r="M40" s="26" t="s">
        <v>497</v>
      </c>
      <c r="N40" s="26" t="s">
        <v>57</v>
      </c>
      <c r="O40" s="26" t="s">
        <v>531</v>
      </c>
      <c r="P40" s="57">
        <v>18200</v>
      </c>
      <c r="Q40" s="42">
        <v>1</v>
      </c>
      <c r="R40" s="42">
        <v>403.41</v>
      </c>
      <c r="S40" s="42">
        <v>0</v>
      </c>
      <c r="T40" s="42">
        <v>73.42062</v>
      </c>
      <c r="U40" s="43">
        <v>1.3639712099999999E-4</v>
      </c>
      <c r="V40" s="43">
        <v>5.4709367879E-2</v>
      </c>
      <c r="W40" s="43">
        <v>1.0639204269245058E-2</v>
      </c>
    </row>
    <row r="41" spans="1:23" x14ac:dyDescent="0.2">
      <c r="A41" s="26">
        <v>7956</v>
      </c>
      <c r="B41" s="26">
        <v>15255</v>
      </c>
      <c r="C41" s="26" t="s">
        <v>2972</v>
      </c>
      <c r="D41" s="26">
        <v>510938608</v>
      </c>
      <c r="E41" s="26" t="s">
        <v>203</v>
      </c>
      <c r="F41" s="26" t="s">
        <v>3003</v>
      </c>
      <c r="G41" s="26" t="s">
        <v>3004</v>
      </c>
      <c r="H41" s="26" t="s">
        <v>69</v>
      </c>
      <c r="I41" s="26" t="s">
        <v>117</v>
      </c>
      <c r="J41" s="26" t="s">
        <v>51</v>
      </c>
      <c r="K41" s="26" t="s">
        <v>51</v>
      </c>
      <c r="L41" s="26" t="s">
        <v>165</v>
      </c>
      <c r="M41" s="26" t="s">
        <v>497</v>
      </c>
      <c r="N41" s="26" t="s">
        <v>57</v>
      </c>
      <c r="O41" s="26" t="s">
        <v>531</v>
      </c>
      <c r="P41" s="57">
        <v>1488</v>
      </c>
      <c r="Q41" s="42">
        <v>1</v>
      </c>
      <c r="R41" s="42">
        <v>4053.22</v>
      </c>
      <c r="S41" s="42">
        <v>0</v>
      </c>
      <c r="T41" s="42">
        <v>60.311909999999997</v>
      </c>
      <c r="U41" s="43">
        <v>3.8137473443131803E-5</v>
      </c>
      <c r="V41" s="43">
        <v>4.4941413892000001E-2</v>
      </c>
      <c r="W41" s="43">
        <v>8.7396528435516301E-3</v>
      </c>
    </row>
    <row r="42" spans="1:23" x14ac:dyDescent="0.2">
      <c r="A42" s="26">
        <v>7956</v>
      </c>
      <c r="B42" s="26">
        <v>15255</v>
      </c>
      <c r="C42" s="26" t="s">
        <v>2975</v>
      </c>
      <c r="D42" s="26">
        <v>513765339</v>
      </c>
      <c r="E42" s="26" t="s">
        <v>203</v>
      </c>
      <c r="F42" s="26" t="s">
        <v>3005</v>
      </c>
      <c r="G42" s="26" t="s">
        <v>3006</v>
      </c>
      <c r="H42" s="26" t="s">
        <v>69</v>
      </c>
      <c r="I42" s="26" t="s">
        <v>117</v>
      </c>
      <c r="J42" s="26" t="s">
        <v>51</v>
      </c>
      <c r="K42" s="26" t="s">
        <v>51</v>
      </c>
      <c r="L42" s="26" t="s">
        <v>165</v>
      </c>
      <c r="M42" s="26" t="s">
        <v>495</v>
      </c>
      <c r="N42" s="26" t="s">
        <v>57</v>
      </c>
      <c r="O42" s="26" t="s">
        <v>531</v>
      </c>
      <c r="P42" s="57">
        <v>71088</v>
      </c>
      <c r="Q42" s="42">
        <v>1</v>
      </c>
      <c r="R42" s="42">
        <v>372.57</v>
      </c>
      <c r="S42" s="42">
        <v>0</v>
      </c>
      <c r="T42" s="42">
        <v>264.85255999999998</v>
      </c>
      <c r="U42" s="43">
        <v>4.7829287199999999E-4</v>
      </c>
      <c r="V42" s="43">
        <v>0.19735485942200001</v>
      </c>
      <c r="W42" s="43">
        <v>3.8379143176296836E-2</v>
      </c>
    </row>
    <row r="43" spans="1:23" x14ac:dyDescent="0.2">
      <c r="A43" s="26">
        <v>7956</v>
      </c>
      <c r="B43" s="26">
        <v>15256</v>
      </c>
      <c r="C43" s="26" t="s">
        <v>2972</v>
      </c>
      <c r="D43" s="26">
        <v>510938608</v>
      </c>
      <c r="E43" s="26" t="s">
        <v>203</v>
      </c>
      <c r="F43" s="26" t="s">
        <v>2973</v>
      </c>
      <c r="G43" s="26" t="s">
        <v>2974</v>
      </c>
      <c r="H43" s="26" t="s">
        <v>69</v>
      </c>
      <c r="I43" s="26" t="s">
        <v>116</v>
      </c>
      <c r="J43" s="26" t="s">
        <v>51</v>
      </c>
      <c r="K43" s="26" t="s">
        <v>167</v>
      </c>
      <c r="L43" s="26" t="s">
        <v>165</v>
      </c>
      <c r="M43" s="26" t="s">
        <v>507</v>
      </c>
      <c r="N43" s="26" t="s">
        <v>57</v>
      </c>
      <c r="O43" s="26" t="s">
        <v>531</v>
      </c>
      <c r="P43" s="57">
        <v>135</v>
      </c>
      <c r="Q43" s="42">
        <v>1</v>
      </c>
      <c r="R43" s="42">
        <v>23720</v>
      </c>
      <c r="S43" s="42">
        <v>0</v>
      </c>
      <c r="T43" s="42">
        <v>32.021999999999998</v>
      </c>
      <c r="U43" s="43">
        <v>4.5987348369492997E-6</v>
      </c>
      <c r="V43" s="43">
        <v>7.3403353609999998E-3</v>
      </c>
      <c r="W43" s="43">
        <v>3.4732560962873112E-4</v>
      </c>
    </row>
    <row r="44" spans="1:23" x14ac:dyDescent="0.2">
      <c r="A44" s="26">
        <v>7956</v>
      </c>
      <c r="B44" s="26">
        <v>15256</v>
      </c>
      <c r="C44" s="26" t="s">
        <v>2981</v>
      </c>
      <c r="D44" s="26">
        <v>511303661</v>
      </c>
      <c r="E44" s="26" t="s">
        <v>203</v>
      </c>
      <c r="F44" s="26" t="s">
        <v>2982</v>
      </c>
      <c r="G44" s="26" t="s">
        <v>2983</v>
      </c>
      <c r="H44" s="26" t="s">
        <v>69</v>
      </c>
      <c r="I44" s="26" t="s">
        <v>116</v>
      </c>
      <c r="J44" s="26" t="s">
        <v>51</v>
      </c>
      <c r="K44" s="26" t="s">
        <v>167</v>
      </c>
      <c r="L44" s="26" t="s">
        <v>165</v>
      </c>
      <c r="M44" s="26" t="s">
        <v>506</v>
      </c>
      <c r="N44" s="26" t="s">
        <v>57</v>
      </c>
      <c r="O44" s="26" t="s">
        <v>531</v>
      </c>
      <c r="P44" s="57">
        <v>45240</v>
      </c>
      <c r="Q44" s="42">
        <v>1</v>
      </c>
      <c r="R44" s="42">
        <v>9241</v>
      </c>
      <c r="S44" s="42">
        <v>0</v>
      </c>
      <c r="T44" s="42">
        <v>4180.6283999999996</v>
      </c>
      <c r="U44" s="43">
        <v>5.1821305799999999E-4</v>
      </c>
      <c r="V44" s="43">
        <v>0.95831660982099998</v>
      </c>
      <c r="W44" s="43">
        <v>4.5345053640034556E-2</v>
      </c>
    </row>
    <row r="45" spans="1:23" x14ac:dyDescent="0.2">
      <c r="A45" s="26">
        <v>7956</v>
      </c>
      <c r="B45" s="26">
        <v>15256</v>
      </c>
      <c r="C45" s="26" t="s">
        <v>2999</v>
      </c>
      <c r="D45" s="26" t="s">
        <v>3000</v>
      </c>
      <c r="E45" s="26" t="s">
        <v>204</v>
      </c>
      <c r="F45" s="26" t="s">
        <v>3001</v>
      </c>
      <c r="G45" s="26" t="s">
        <v>3002</v>
      </c>
      <c r="H45" s="26" t="s">
        <v>69</v>
      </c>
      <c r="I45" s="26" t="s">
        <v>116</v>
      </c>
      <c r="J45" s="26" t="s">
        <v>56</v>
      </c>
      <c r="K45" s="26" t="s">
        <v>167</v>
      </c>
      <c r="L45" s="26" t="s">
        <v>218</v>
      </c>
      <c r="M45" s="26" t="s">
        <v>404</v>
      </c>
      <c r="N45" s="26" t="s">
        <v>57</v>
      </c>
      <c r="O45" s="26" t="s">
        <v>532</v>
      </c>
      <c r="P45" s="57">
        <v>850</v>
      </c>
      <c r="Q45" s="42">
        <v>3.6469999999999998</v>
      </c>
      <c r="R45" s="42">
        <v>4833</v>
      </c>
      <c r="S45" s="42">
        <v>0</v>
      </c>
      <c r="T45" s="42">
        <v>149.82058000000001</v>
      </c>
      <c r="U45" s="43">
        <v>8.5132344444099503E-7</v>
      </c>
      <c r="V45" s="43">
        <v>3.4343054816000002E-2</v>
      </c>
      <c r="W45" s="43">
        <v>1.6250241797336235E-3</v>
      </c>
    </row>
    <row r="46" spans="1:23" x14ac:dyDescent="0.2">
      <c r="A46" s="26">
        <v>7956</v>
      </c>
      <c r="B46" s="26">
        <v>15257</v>
      </c>
      <c r="C46" s="26" t="s">
        <v>2972</v>
      </c>
      <c r="D46" s="26">
        <v>510938608</v>
      </c>
      <c r="E46" s="26" t="s">
        <v>203</v>
      </c>
      <c r="F46" s="26" t="s">
        <v>3017</v>
      </c>
      <c r="G46" s="26" t="s">
        <v>3018</v>
      </c>
      <c r="H46" s="26" t="s">
        <v>69</v>
      </c>
      <c r="I46" s="26" t="s">
        <v>116</v>
      </c>
      <c r="J46" s="26" t="s">
        <v>51</v>
      </c>
      <c r="K46" s="26" t="s">
        <v>51</v>
      </c>
      <c r="L46" s="26" t="s">
        <v>165</v>
      </c>
      <c r="M46" s="26" t="s">
        <v>500</v>
      </c>
      <c r="N46" s="26" t="s">
        <v>57</v>
      </c>
      <c r="O46" s="26" t="s">
        <v>531</v>
      </c>
      <c r="P46" s="57">
        <v>1050</v>
      </c>
      <c r="Q46" s="42">
        <v>1</v>
      </c>
      <c r="R46" s="42">
        <v>3830</v>
      </c>
      <c r="S46" s="42">
        <v>0</v>
      </c>
      <c r="T46" s="42">
        <v>40.215000000000003</v>
      </c>
      <c r="U46" s="43">
        <v>2.55245973251681E-5</v>
      </c>
      <c r="V46" s="43">
        <v>2.9345558550000002E-3</v>
      </c>
      <c r="W46" s="43">
        <v>2.4502110877110553E-3</v>
      </c>
    </row>
    <row r="47" spans="1:23" x14ac:dyDescent="0.2">
      <c r="A47" s="26">
        <v>7956</v>
      </c>
      <c r="B47" s="26">
        <v>15257</v>
      </c>
      <c r="C47" s="26" t="s">
        <v>2978</v>
      </c>
      <c r="D47" s="26">
        <v>511776783</v>
      </c>
      <c r="E47" s="26" t="s">
        <v>203</v>
      </c>
      <c r="F47" s="26" t="s">
        <v>2979</v>
      </c>
      <c r="G47" s="26" t="s">
        <v>2980</v>
      </c>
      <c r="H47" s="26" t="s">
        <v>69</v>
      </c>
      <c r="I47" s="26" t="s">
        <v>116</v>
      </c>
      <c r="J47" s="26" t="s">
        <v>51</v>
      </c>
      <c r="K47" s="26" t="s">
        <v>167</v>
      </c>
      <c r="L47" s="26" t="s">
        <v>165</v>
      </c>
      <c r="M47" s="26" t="s">
        <v>507</v>
      </c>
      <c r="N47" s="26" t="s">
        <v>57</v>
      </c>
      <c r="O47" s="26" t="s">
        <v>531</v>
      </c>
      <c r="P47" s="57">
        <v>11850</v>
      </c>
      <c r="Q47" s="42">
        <v>1</v>
      </c>
      <c r="R47" s="42">
        <v>2515</v>
      </c>
      <c r="S47" s="42">
        <v>0</v>
      </c>
      <c r="T47" s="42">
        <v>298.02749999999997</v>
      </c>
      <c r="U47" s="43">
        <v>3.12840123709499E-5</v>
      </c>
      <c r="V47" s="43">
        <v>2.1747565468E-2</v>
      </c>
      <c r="W47" s="43">
        <v>1.8158157029536406E-2</v>
      </c>
    </row>
    <row r="48" spans="1:23" x14ac:dyDescent="0.2">
      <c r="A48" s="26">
        <v>7956</v>
      </c>
      <c r="B48" s="26">
        <v>15257</v>
      </c>
      <c r="C48" s="26" t="s">
        <v>2978</v>
      </c>
      <c r="D48" s="26">
        <v>511776783</v>
      </c>
      <c r="E48" s="26" t="s">
        <v>203</v>
      </c>
      <c r="F48" s="26" t="s">
        <v>3019</v>
      </c>
      <c r="G48" s="26" t="s">
        <v>3020</v>
      </c>
      <c r="H48" s="26" t="s">
        <v>69</v>
      </c>
      <c r="I48" s="26" t="s">
        <v>116</v>
      </c>
      <c r="J48" s="26" t="s">
        <v>51</v>
      </c>
      <c r="K48" s="26" t="s">
        <v>51</v>
      </c>
      <c r="L48" s="26" t="s">
        <v>165</v>
      </c>
      <c r="M48" s="26" t="s">
        <v>500</v>
      </c>
      <c r="N48" s="26" t="s">
        <v>57</v>
      </c>
      <c r="O48" s="26" t="s">
        <v>531</v>
      </c>
      <c r="P48" s="57">
        <v>10420</v>
      </c>
      <c r="Q48" s="42">
        <v>1</v>
      </c>
      <c r="R48" s="42">
        <v>4635</v>
      </c>
      <c r="S48" s="42">
        <v>0</v>
      </c>
      <c r="T48" s="42">
        <v>482.96699999999998</v>
      </c>
      <c r="U48" s="43">
        <v>1.7965517240000001E-3</v>
      </c>
      <c r="V48" s="43">
        <v>3.5242910306999997E-2</v>
      </c>
      <c r="W48" s="43">
        <v>2.942611210738643E-2</v>
      </c>
    </row>
    <row r="49" spans="1:23" x14ac:dyDescent="0.2">
      <c r="A49" s="26">
        <v>7956</v>
      </c>
      <c r="B49" s="26">
        <v>15257</v>
      </c>
      <c r="C49" s="26" t="s">
        <v>2978</v>
      </c>
      <c r="D49" s="26">
        <v>511776783</v>
      </c>
      <c r="E49" s="26" t="s">
        <v>203</v>
      </c>
      <c r="F49" s="26" t="s">
        <v>3021</v>
      </c>
      <c r="G49" s="26" t="s">
        <v>3022</v>
      </c>
      <c r="H49" s="26" t="s">
        <v>69</v>
      </c>
      <c r="I49" s="26" t="s">
        <v>116</v>
      </c>
      <c r="J49" s="26" t="s">
        <v>51</v>
      </c>
      <c r="K49" s="26" t="s">
        <v>166</v>
      </c>
      <c r="L49" s="26" t="s">
        <v>165</v>
      </c>
      <c r="M49" s="26" t="s">
        <v>499</v>
      </c>
      <c r="N49" s="26" t="s">
        <v>57</v>
      </c>
      <c r="O49" s="26" t="s">
        <v>531</v>
      </c>
      <c r="P49" s="57">
        <v>12936</v>
      </c>
      <c r="Q49" s="42">
        <v>1</v>
      </c>
      <c r="R49" s="42">
        <v>2514</v>
      </c>
      <c r="S49" s="42">
        <v>0</v>
      </c>
      <c r="T49" s="42">
        <v>325.21104000000003</v>
      </c>
      <c r="U49" s="43">
        <v>4.8289806899999999E-4</v>
      </c>
      <c r="V49" s="43">
        <v>2.3731193878E-2</v>
      </c>
      <c r="W49" s="43">
        <v>1.9814390054806508E-2</v>
      </c>
    </row>
    <row r="50" spans="1:23" x14ac:dyDescent="0.2">
      <c r="A50" s="26">
        <v>7956</v>
      </c>
      <c r="B50" s="26">
        <v>15257</v>
      </c>
      <c r="C50" s="26" t="s">
        <v>2972</v>
      </c>
      <c r="D50" s="26">
        <v>510938608</v>
      </c>
      <c r="E50" s="26" t="s">
        <v>203</v>
      </c>
      <c r="F50" s="26" t="s">
        <v>3023</v>
      </c>
      <c r="G50" s="26" t="s">
        <v>3024</v>
      </c>
      <c r="H50" s="26" t="s">
        <v>69</v>
      </c>
      <c r="I50" s="26" t="s">
        <v>118</v>
      </c>
      <c r="J50" s="26" t="s">
        <v>51</v>
      </c>
      <c r="K50" s="26" t="s">
        <v>167</v>
      </c>
      <c r="L50" s="26" t="s">
        <v>165</v>
      </c>
      <c r="M50" s="26" t="s">
        <v>509</v>
      </c>
      <c r="N50" s="26" t="s">
        <v>57</v>
      </c>
      <c r="O50" s="26" t="s">
        <v>531</v>
      </c>
      <c r="P50" s="57">
        <v>5600</v>
      </c>
      <c r="Q50" s="42">
        <v>1</v>
      </c>
      <c r="R50" s="42">
        <v>13069</v>
      </c>
      <c r="S50" s="42">
        <v>0</v>
      </c>
      <c r="T50" s="42">
        <v>731.86400000000003</v>
      </c>
      <c r="U50" s="43">
        <v>1.0769230759999999E-3</v>
      </c>
      <c r="V50" s="43">
        <v>5.3405340963000002E-2</v>
      </c>
      <c r="W50" s="43">
        <v>4.4590856334615535E-2</v>
      </c>
    </row>
    <row r="51" spans="1:23" x14ac:dyDescent="0.2">
      <c r="A51" s="26">
        <v>7956</v>
      </c>
      <c r="B51" s="26">
        <v>15257</v>
      </c>
      <c r="C51" s="26" t="s">
        <v>2972</v>
      </c>
      <c r="D51" s="26">
        <v>510938608</v>
      </c>
      <c r="E51" s="26" t="s">
        <v>203</v>
      </c>
      <c r="F51" s="26" t="s">
        <v>3025</v>
      </c>
      <c r="G51" s="26" t="s">
        <v>3026</v>
      </c>
      <c r="H51" s="26" t="s">
        <v>69</v>
      </c>
      <c r="I51" s="26" t="s">
        <v>118</v>
      </c>
      <c r="J51" s="26" t="s">
        <v>51</v>
      </c>
      <c r="K51" s="26" t="s">
        <v>167</v>
      </c>
      <c r="L51" s="26" t="s">
        <v>165</v>
      </c>
      <c r="M51" s="26" t="s">
        <v>509</v>
      </c>
      <c r="N51" s="26" t="s">
        <v>57</v>
      </c>
      <c r="O51" s="26" t="s">
        <v>531</v>
      </c>
      <c r="P51" s="57">
        <v>9695</v>
      </c>
      <c r="Q51" s="42">
        <v>1</v>
      </c>
      <c r="R51" s="42">
        <v>18027</v>
      </c>
      <c r="S51" s="42">
        <v>0</v>
      </c>
      <c r="T51" s="42">
        <v>1747.71765</v>
      </c>
      <c r="U51" s="43">
        <v>2.6202702699999999E-3</v>
      </c>
      <c r="V51" s="43">
        <v>0.12753388198599999</v>
      </c>
      <c r="W51" s="43">
        <v>0.10648457451742659</v>
      </c>
    </row>
    <row r="52" spans="1:23" x14ac:dyDescent="0.2">
      <c r="A52" s="26">
        <v>7956</v>
      </c>
      <c r="B52" s="26">
        <v>15257</v>
      </c>
      <c r="C52" s="26" t="s">
        <v>2972</v>
      </c>
      <c r="D52" s="26">
        <v>510938608</v>
      </c>
      <c r="E52" s="26" t="s">
        <v>203</v>
      </c>
      <c r="F52" s="26" t="s">
        <v>3027</v>
      </c>
      <c r="G52" s="26" t="s">
        <v>3028</v>
      </c>
      <c r="H52" s="26" t="s">
        <v>69</v>
      </c>
      <c r="I52" s="26" t="s">
        <v>118</v>
      </c>
      <c r="J52" s="26" t="s">
        <v>51</v>
      </c>
      <c r="K52" s="26" t="s">
        <v>167</v>
      </c>
      <c r="L52" s="26" t="s">
        <v>165</v>
      </c>
      <c r="M52" s="26" t="s">
        <v>509</v>
      </c>
      <c r="N52" s="26" t="s">
        <v>57</v>
      </c>
      <c r="O52" s="26" t="s">
        <v>531</v>
      </c>
      <c r="P52" s="57">
        <v>57479</v>
      </c>
      <c r="Q52" s="42">
        <v>1</v>
      </c>
      <c r="R52" s="42">
        <v>2264.6799999999998</v>
      </c>
      <c r="S52" s="42">
        <v>0</v>
      </c>
      <c r="T52" s="42">
        <v>1301.71542</v>
      </c>
      <c r="U52" s="43">
        <v>2.1288518509999998E-3</v>
      </c>
      <c r="V52" s="43">
        <v>9.4988352811999993E-2</v>
      </c>
      <c r="W52" s="43">
        <v>7.9310644165820052E-2</v>
      </c>
    </row>
    <row r="53" spans="1:23" x14ac:dyDescent="0.2">
      <c r="A53" s="26">
        <v>7956</v>
      </c>
      <c r="B53" s="26">
        <v>15257</v>
      </c>
      <c r="C53" s="26" t="s">
        <v>2975</v>
      </c>
      <c r="D53" s="26">
        <v>513765339</v>
      </c>
      <c r="E53" s="26" t="s">
        <v>203</v>
      </c>
      <c r="F53" s="26" t="s">
        <v>3029</v>
      </c>
      <c r="G53" s="26" t="s">
        <v>3030</v>
      </c>
      <c r="H53" s="26" t="s">
        <v>69</v>
      </c>
      <c r="I53" s="26" t="s">
        <v>116</v>
      </c>
      <c r="J53" s="26" t="s">
        <v>51</v>
      </c>
      <c r="K53" s="26" t="s">
        <v>167</v>
      </c>
      <c r="L53" s="26" t="s">
        <v>165</v>
      </c>
      <c r="M53" s="26" t="s">
        <v>501</v>
      </c>
      <c r="N53" s="26" t="s">
        <v>57</v>
      </c>
      <c r="O53" s="26" t="s">
        <v>531</v>
      </c>
      <c r="P53" s="57">
        <v>15685</v>
      </c>
      <c r="Q53" s="42">
        <v>1</v>
      </c>
      <c r="R53" s="42">
        <v>6135</v>
      </c>
      <c r="S53" s="42">
        <v>0</v>
      </c>
      <c r="T53" s="42">
        <v>962.27475000000004</v>
      </c>
      <c r="U53" s="43">
        <v>3.137E-3</v>
      </c>
      <c r="V53" s="43">
        <v>7.0218799016999997E-2</v>
      </c>
      <c r="W53" s="43">
        <v>5.8629274198045103E-2</v>
      </c>
    </row>
    <row r="54" spans="1:23" x14ac:dyDescent="0.2">
      <c r="A54" s="26">
        <v>7956</v>
      </c>
      <c r="B54" s="26">
        <v>15257</v>
      </c>
      <c r="C54" s="26" t="s">
        <v>3031</v>
      </c>
      <c r="D54" s="26" t="s">
        <v>3032</v>
      </c>
      <c r="E54" s="26" t="s">
        <v>204</v>
      </c>
      <c r="F54" s="26" t="s">
        <v>3033</v>
      </c>
      <c r="G54" s="26" t="s">
        <v>3034</v>
      </c>
      <c r="H54" s="26" t="s">
        <v>69</v>
      </c>
      <c r="I54" s="26" t="s">
        <v>118</v>
      </c>
      <c r="J54" s="26" t="s">
        <v>56</v>
      </c>
      <c r="K54" s="26" t="s">
        <v>167</v>
      </c>
      <c r="L54" s="26" t="s">
        <v>218</v>
      </c>
      <c r="M54" s="26" t="s">
        <v>405</v>
      </c>
      <c r="N54" s="26" t="s">
        <v>57</v>
      </c>
      <c r="O54" s="26" t="s">
        <v>532</v>
      </c>
      <c r="P54" s="57">
        <v>14055</v>
      </c>
      <c r="Q54" s="42">
        <v>3.6469999999999998</v>
      </c>
      <c r="R54" s="42">
        <v>3679</v>
      </c>
      <c r="S54" s="42">
        <v>0</v>
      </c>
      <c r="T54" s="42">
        <v>1885.8033399999999</v>
      </c>
      <c r="U54" s="43">
        <v>2.7138443715002901E-5</v>
      </c>
      <c r="V54" s="43">
        <v>0.13761022589300001</v>
      </c>
      <c r="W54" s="43">
        <v>0.1148978304839125</v>
      </c>
    </row>
    <row r="55" spans="1:23" x14ac:dyDescent="0.2">
      <c r="A55" s="26">
        <v>7956</v>
      </c>
      <c r="B55" s="26">
        <v>15257</v>
      </c>
      <c r="C55" s="26" t="s">
        <v>3035</v>
      </c>
      <c r="D55" s="26">
        <v>78005</v>
      </c>
      <c r="E55" s="26" t="s">
        <v>204</v>
      </c>
      <c r="F55" s="26" t="s">
        <v>3036</v>
      </c>
      <c r="G55" s="26" t="s">
        <v>3037</v>
      </c>
      <c r="H55" s="26" t="s">
        <v>69</v>
      </c>
      <c r="I55" s="26" t="s">
        <v>118</v>
      </c>
      <c r="J55" s="26" t="s">
        <v>56</v>
      </c>
      <c r="K55" s="26" t="s">
        <v>167</v>
      </c>
      <c r="L55" s="26" t="s">
        <v>218</v>
      </c>
      <c r="M55" s="26" t="s">
        <v>405</v>
      </c>
      <c r="N55" s="26" t="s">
        <v>57</v>
      </c>
      <c r="O55" s="26" t="s">
        <v>532</v>
      </c>
      <c r="P55" s="57">
        <v>5565</v>
      </c>
      <c r="Q55" s="42">
        <v>3.6469999999999998</v>
      </c>
      <c r="R55" s="42">
        <v>10684</v>
      </c>
      <c r="S55" s="42">
        <v>0</v>
      </c>
      <c r="T55" s="42">
        <v>2168.3771000000002</v>
      </c>
      <c r="U55" s="43">
        <v>2.0474613686534201E-5</v>
      </c>
      <c r="V55" s="43">
        <v>0.15823010608900001</v>
      </c>
      <c r="W55" s="43">
        <v>0.1321144252830721</v>
      </c>
    </row>
    <row r="56" spans="1:23" x14ac:dyDescent="0.2">
      <c r="A56" s="26">
        <v>7956</v>
      </c>
      <c r="B56" s="26">
        <v>15257</v>
      </c>
      <c r="C56" s="26" t="s">
        <v>3038</v>
      </c>
      <c r="D56" s="26" t="s">
        <v>3039</v>
      </c>
      <c r="E56" s="26" t="s">
        <v>204</v>
      </c>
      <c r="F56" s="26" t="s">
        <v>3040</v>
      </c>
      <c r="G56" s="26" t="s">
        <v>3041</v>
      </c>
      <c r="H56" s="26" t="s">
        <v>69</v>
      </c>
      <c r="I56" s="26" t="s">
        <v>118</v>
      </c>
      <c r="J56" s="26" t="s">
        <v>56</v>
      </c>
      <c r="K56" s="26" t="s">
        <v>167</v>
      </c>
      <c r="L56" s="26" t="s">
        <v>219</v>
      </c>
      <c r="M56" s="26" t="s">
        <v>405</v>
      </c>
      <c r="N56" s="26" t="s">
        <v>57</v>
      </c>
      <c r="O56" s="26" t="s">
        <v>532</v>
      </c>
      <c r="P56" s="57">
        <v>3750</v>
      </c>
      <c r="Q56" s="42">
        <v>3.6469999999999998</v>
      </c>
      <c r="R56" s="42">
        <v>11555</v>
      </c>
      <c r="S56" s="42">
        <v>0</v>
      </c>
      <c r="T56" s="42">
        <v>1580.29069</v>
      </c>
      <c r="U56" s="43">
        <v>2.9832935560859199E-5</v>
      </c>
      <c r="V56" s="43">
        <v>0.115316456501</v>
      </c>
      <c r="W56" s="43">
        <v>9.6283619804663781E-2</v>
      </c>
    </row>
    <row r="57" spans="1:23" x14ac:dyDescent="0.2">
      <c r="A57" s="26">
        <v>7956</v>
      </c>
      <c r="B57" s="26">
        <v>15257</v>
      </c>
      <c r="C57" s="26" t="s">
        <v>3042</v>
      </c>
      <c r="D57" s="26">
        <v>17531235</v>
      </c>
      <c r="E57" s="26" t="s">
        <v>204</v>
      </c>
      <c r="F57" s="26" t="s">
        <v>3043</v>
      </c>
      <c r="G57" s="26" t="s">
        <v>3044</v>
      </c>
      <c r="H57" s="26" t="s">
        <v>69</v>
      </c>
      <c r="I57" s="26" t="s">
        <v>118</v>
      </c>
      <c r="J57" s="26" t="s">
        <v>56</v>
      </c>
      <c r="K57" s="26" t="s">
        <v>167</v>
      </c>
      <c r="L57" s="26" t="s">
        <v>219</v>
      </c>
      <c r="M57" s="26" t="s">
        <v>405</v>
      </c>
      <c r="N57" s="26" t="s">
        <v>57</v>
      </c>
      <c r="O57" s="26" t="s">
        <v>532</v>
      </c>
      <c r="P57" s="57">
        <v>7445</v>
      </c>
      <c r="Q57" s="42">
        <v>3.6469999999999998</v>
      </c>
      <c r="R57" s="42">
        <v>8027</v>
      </c>
      <c r="S57" s="42">
        <v>0</v>
      </c>
      <c r="T57" s="42">
        <v>2179.4842199999998</v>
      </c>
      <c r="U57" s="43">
        <v>1.22759324505613E-5</v>
      </c>
      <c r="V57" s="43">
        <v>0.15904061122499999</v>
      </c>
      <c r="W57" s="43">
        <v>0.13279115756148901</v>
      </c>
    </row>
    <row r="58" spans="1:23" x14ac:dyDescent="0.2">
      <c r="A58" s="26">
        <v>7956</v>
      </c>
      <c r="B58" s="26">
        <v>15258</v>
      </c>
      <c r="C58" s="26" t="s">
        <v>2972</v>
      </c>
      <c r="D58" s="26">
        <v>510938608</v>
      </c>
      <c r="E58" s="26" t="s">
        <v>203</v>
      </c>
      <c r="F58" s="26" t="s">
        <v>3045</v>
      </c>
      <c r="G58" s="26" t="s">
        <v>3046</v>
      </c>
      <c r="H58" s="26" t="s">
        <v>69</v>
      </c>
      <c r="I58" s="26" t="s">
        <v>116</v>
      </c>
      <c r="J58" s="26" t="s">
        <v>51</v>
      </c>
      <c r="K58" s="26" t="s">
        <v>167</v>
      </c>
      <c r="L58" s="26" t="s">
        <v>165</v>
      </c>
      <c r="M58" s="26" t="s">
        <v>505</v>
      </c>
      <c r="N58" s="26" t="s">
        <v>57</v>
      </c>
      <c r="O58" s="26" t="s">
        <v>531</v>
      </c>
      <c r="P58" s="57">
        <v>790</v>
      </c>
      <c r="Q58" s="42">
        <v>1</v>
      </c>
      <c r="R58" s="42">
        <v>8127</v>
      </c>
      <c r="S58" s="42">
        <v>0</v>
      </c>
      <c r="T58" s="42">
        <v>64.203299999999999</v>
      </c>
      <c r="U58" s="43">
        <v>7.1805570148951998E-5</v>
      </c>
      <c r="V58" s="43">
        <v>1.511061784E-2</v>
      </c>
      <c r="W58" s="43">
        <v>1.3764901621451652E-2</v>
      </c>
    </row>
    <row r="59" spans="1:23" x14ac:dyDescent="0.2">
      <c r="A59" s="26">
        <v>7956</v>
      </c>
      <c r="B59" s="26">
        <v>15258</v>
      </c>
      <c r="C59" s="26" t="s">
        <v>2972</v>
      </c>
      <c r="D59" s="26">
        <v>510938608</v>
      </c>
      <c r="E59" s="26" t="s">
        <v>203</v>
      </c>
      <c r="F59" s="26" t="s">
        <v>3017</v>
      </c>
      <c r="G59" s="26" t="s">
        <v>3018</v>
      </c>
      <c r="H59" s="26" t="s">
        <v>69</v>
      </c>
      <c r="I59" s="26" t="s">
        <v>116</v>
      </c>
      <c r="J59" s="26" t="s">
        <v>51</v>
      </c>
      <c r="K59" s="26" t="s">
        <v>51</v>
      </c>
      <c r="L59" s="26" t="s">
        <v>165</v>
      </c>
      <c r="M59" s="26" t="s">
        <v>500</v>
      </c>
      <c r="N59" s="26" t="s">
        <v>57</v>
      </c>
      <c r="O59" s="26" t="s">
        <v>531</v>
      </c>
      <c r="P59" s="57">
        <v>1460</v>
      </c>
      <c r="Q59" s="42">
        <v>1</v>
      </c>
      <c r="R59" s="42">
        <v>3830</v>
      </c>
      <c r="S59" s="42">
        <v>0</v>
      </c>
      <c r="T59" s="42">
        <v>55.917999999999999</v>
      </c>
      <c r="U59" s="43">
        <v>3.5491344852138398E-5</v>
      </c>
      <c r="V59" s="43">
        <v>1.3160624585000001E-2</v>
      </c>
      <c r="W59" s="43">
        <v>1.1988570196054307E-2</v>
      </c>
    </row>
    <row r="60" spans="1:23" x14ac:dyDescent="0.2">
      <c r="A60" s="26">
        <v>7956</v>
      </c>
      <c r="B60" s="26">
        <v>15258</v>
      </c>
      <c r="C60" s="26" t="s">
        <v>2978</v>
      </c>
      <c r="D60" s="26">
        <v>511776783</v>
      </c>
      <c r="E60" s="26" t="s">
        <v>203</v>
      </c>
      <c r="F60" s="26" t="s">
        <v>2979</v>
      </c>
      <c r="G60" s="26" t="s">
        <v>2980</v>
      </c>
      <c r="H60" s="26" t="s">
        <v>69</v>
      </c>
      <c r="I60" s="26" t="s">
        <v>116</v>
      </c>
      <c r="J60" s="26" t="s">
        <v>51</v>
      </c>
      <c r="K60" s="26" t="s">
        <v>167</v>
      </c>
      <c r="L60" s="26" t="s">
        <v>165</v>
      </c>
      <c r="M60" s="26" t="s">
        <v>507</v>
      </c>
      <c r="N60" s="26" t="s">
        <v>57</v>
      </c>
      <c r="O60" s="26" t="s">
        <v>531</v>
      </c>
      <c r="P60" s="57">
        <v>17440</v>
      </c>
      <c r="Q60" s="42">
        <v>1</v>
      </c>
      <c r="R60" s="42">
        <v>2515</v>
      </c>
      <c r="S60" s="42">
        <v>0</v>
      </c>
      <c r="T60" s="42">
        <v>438.61599999999999</v>
      </c>
      <c r="U60" s="43">
        <v>4.6041618206697499E-5</v>
      </c>
      <c r="V60" s="43">
        <v>0.103230811421</v>
      </c>
      <c r="W60" s="43">
        <v>9.4037317234388851E-2</v>
      </c>
    </row>
    <row r="61" spans="1:23" x14ac:dyDescent="0.2">
      <c r="A61" s="26">
        <v>7956</v>
      </c>
      <c r="B61" s="26">
        <v>15258</v>
      </c>
      <c r="C61" s="26" t="s">
        <v>2978</v>
      </c>
      <c r="D61" s="26">
        <v>511776783</v>
      </c>
      <c r="E61" s="26" t="s">
        <v>203</v>
      </c>
      <c r="F61" s="26" t="s">
        <v>3021</v>
      </c>
      <c r="G61" s="26" t="s">
        <v>3022</v>
      </c>
      <c r="H61" s="26" t="s">
        <v>69</v>
      </c>
      <c r="I61" s="26" t="s">
        <v>116</v>
      </c>
      <c r="J61" s="26" t="s">
        <v>51</v>
      </c>
      <c r="K61" s="26" t="s">
        <v>166</v>
      </c>
      <c r="L61" s="26" t="s">
        <v>165</v>
      </c>
      <c r="M61" s="26" t="s">
        <v>499</v>
      </c>
      <c r="N61" s="26" t="s">
        <v>57</v>
      </c>
      <c r="O61" s="26" t="s">
        <v>531</v>
      </c>
      <c r="P61" s="57">
        <v>1610</v>
      </c>
      <c r="Q61" s="42">
        <v>1</v>
      </c>
      <c r="R61" s="42">
        <v>2514</v>
      </c>
      <c r="S61" s="42">
        <v>0</v>
      </c>
      <c r="T61" s="42">
        <v>40.4754</v>
      </c>
      <c r="U61" s="43">
        <v>6.01009501848235E-5</v>
      </c>
      <c r="V61" s="43">
        <v>9.5261193949999993E-3</v>
      </c>
      <c r="W61" s="43">
        <v>8.6777455222535951E-3</v>
      </c>
    </row>
    <row r="62" spans="1:23" x14ac:dyDescent="0.2">
      <c r="A62" s="26">
        <v>7956</v>
      </c>
      <c r="B62" s="26">
        <v>15258</v>
      </c>
      <c r="C62" s="26" t="s">
        <v>2972</v>
      </c>
      <c r="D62" s="26">
        <v>510938608</v>
      </c>
      <c r="E62" s="26" t="s">
        <v>203</v>
      </c>
      <c r="F62" s="26" t="s">
        <v>3023</v>
      </c>
      <c r="G62" s="26" t="s">
        <v>3024</v>
      </c>
      <c r="H62" s="26" t="s">
        <v>69</v>
      </c>
      <c r="I62" s="26" t="s">
        <v>118</v>
      </c>
      <c r="J62" s="26" t="s">
        <v>51</v>
      </c>
      <c r="K62" s="26" t="s">
        <v>167</v>
      </c>
      <c r="L62" s="26" t="s">
        <v>165</v>
      </c>
      <c r="M62" s="26" t="s">
        <v>509</v>
      </c>
      <c r="N62" s="26" t="s">
        <v>57</v>
      </c>
      <c r="O62" s="26" t="s">
        <v>531</v>
      </c>
      <c r="P62" s="57">
        <v>1520</v>
      </c>
      <c r="Q62" s="42">
        <v>1</v>
      </c>
      <c r="R62" s="42">
        <v>13069</v>
      </c>
      <c r="S62" s="42">
        <v>0</v>
      </c>
      <c r="T62" s="42">
        <v>198.64879999999999</v>
      </c>
      <c r="U62" s="43">
        <v>2.92307692E-4</v>
      </c>
      <c r="V62" s="43">
        <v>4.6753143551E-2</v>
      </c>
      <c r="W62" s="43">
        <v>4.2589418133015353E-2</v>
      </c>
    </row>
    <row r="63" spans="1:23" x14ac:dyDescent="0.2">
      <c r="A63" s="26">
        <v>7956</v>
      </c>
      <c r="B63" s="26">
        <v>15258</v>
      </c>
      <c r="C63" s="26" t="s">
        <v>2972</v>
      </c>
      <c r="D63" s="26">
        <v>510938608</v>
      </c>
      <c r="E63" s="26" t="s">
        <v>203</v>
      </c>
      <c r="F63" s="26" t="s">
        <v>3025</v>
      </c>
      <c r="G63" s="26" t="s">
        <v>3026</v>
      </c>
      <c r="H63" s="26" t="s">
        <v>69</v>
      </c>
      <c r="I63" s="26" t="s">
        <v>118</v>
      </c>
      <c r="J63" s="26" t="s">
        <v>51</v>
      </c>
      <c r="K63" s="26" t="s">
        <v>167</v>
      </c>
      <c r="L63" s="26" t="s">
        <v>165</v>
      </c>
      <c r="M63" s="26" t="s">
        <v>509</v>
      </c>
      <c r="N63" s="26" t="s">
        <v>57</v>
      </c>
      <c r="O63" s="26" t="s">
        <v>531</v>
      </c>
      <c r="P63" s="57">
        <v>2450</v>
      </c>
      <c r="Q63" s="42">
        <v>1</v>
      </c>
      <c r="R63" s="42">
        <v>18027</v>
      </c>
      <c r="S63" s="42">
        <v>0</v>
      </c>
      <c r="T63" s="42">
        <v>441.66149999999999</v>
      </c>
      <c r="U63" s="43">
        <v>6.62162162E-4</v>
      </c>
      <c r="V63" s="43">
        <v>0.10394758745300001</v>
      </c>
      <c r="W63" s="43">
        <v>9.4690258872717897E-2</v>
      </c>
    </row>
    <row r="64" spans="1:23" x14ac:dyDescent="0.2">
      <c r="A64" s="26">
        <v>7956</v>
      </c>
      <c r="B64" s="26">
        <v>15258</v>
      </c>
      <c r="C64" s="26" t="s">
        <v>2972</v>
      </c>
      <c r="D64" s="26">
        <v>510938608</v>
      </c>
      <c r="E64" s="26" t="s">
        <v>203</v>
      </c>
      <c r="F64" s="26" t="s">
        <v>3027</v>
      </c>
      <c r="G64" s="26" t="s">
        <v>3028</v>
      </c>
      <c r="H64" s="26" t="s">
        <v>69</v>
      </c>
      <c r="I64" s="26" t="s">
        <v>118</v>
      </c>
      <c r="J64" s="26" t="s">
        <v>51</v>
      </c>
      <c r="K64" s="26" t="s">
        <v>167</v>
      </c>
      <c r="L64" s="26" t="s">
        <v>165</v>
      </c>
      <c r="M64" s="26" t="s">
        <v>509</v>
      </c>
      <c r="N64" s="26" t="s">
        <v>57</v>
      </c>
      <c r="O64" s="26" t="s">
        <v>531</v>
      </c>
      <c r="P64" s="57">
        <v>15020</v>
      </c>
      <c r="Q64" s="42">
        <v>1</v>
      </c>
      <c r="R64" s="42">
        <v>2264.6799999999998</v>
      </c>
      <c r="S64" s="42">
        <v>0</v>
      </c>
      <c r="T64" s="42">
        <v>340.15494000000001</v>
      </c>
      <c r="U64" s="43">
        <v>5.5629629599999997E-4</v>
      </c>
      <c r="V64" s="43">
        <v>8.0057431706000007E-2</v>
      </c>
      <c r="W64" s="43">
        <v>7.2927704419411293E-2</v>
      </c>
    </row>
    <row r="65" spans="1:23" x14ac:dyDescent="0.2">
      <c r="A65" s="26">
        <v>7956</v>
      </c>
      <c r="B65" s="26">
        <v>15258</v>
      </c>
      <c r="C65" s="26" t="s">
        <v>2975</v>
      </c>
      <c r="D65" s="26">
        <v>513765339</v>
      </c>
      <c r="E65" s="26" t="s">
        <v>203</v>
      </c>
      <c r="F65" s="26" t="s">
        <v>3029</v>
      </c>
      <c r="G65" s="26" t="s">
        <v>3030</v>
      </c>
      <c r="H65" s="26" t="s">
        <v>69</v>
      </c>
      <c r="I65" s="26" t="s">
        <v>116</v>
      </c>
      <c r="J65" s="26" t="s">
        <v>51</v>
      </c>
      <c r="K65" s="26" t="s">
        <v>167</v>
      </c>
      <c r="L65" s="26" t="s">
        <v>165</v>
      </c>
      <c r="M65" s="26" t="s">
        <v>501</v>
      </c>
      <c r="N65" s="26" t="s">
        <v>57</v>
      </c>
      <c r="O65" s="26" t="s">
        <v>531</v>
      </c>
      <c r="P65" s="57">
        <v>2915</v>
      </c>
      <c r="Q65" s="42">
        <v>1</v>
      </c>
      <c r="R65" s="42">
        <v>6135</v>
      </c>
      <c r="S65" s="42">
        <v>0</v>
      </c>
      <c r="T65" s="42">
        <v>178.83525</v>
      </c>
      <c r="U65" s="43">
        <v>5.8299999999999997E-4</v>
      </c>
      <c r="V65" s="43">
        <v>4.2089910007999998E-2</v>
      </c>
      <c r="W65" s="43">
        <v>3.8341481243140331E-2</v>
      </c>
    </row>
    <row r="66" spans="1:23" x14ac:dyDescent="0.2">
      <c r="A66" s="26">
        <v>7956</v>
      </c>
      <c r="B66" s="26">
        <v>15258</v>
      </c>
      <c r="C66" s="26" t="s">
        <v>2978</v>
      </c>
      <c r="D66" s="26">
        <v>511776783</v>
      </c>
      <c r="E66" s="26" t="s">
        <v>203</v>
      </c>
      <c r="F66" s="26" t="s">
        <v>3047</v>
      </c>
      <c r="G66" s="26" t="s">
        <v>3048</v>
      </c>
      <c r="H66" s="26" t="s">
        <v>69</v>
      </c>
      <c r="I66" s="26" t="s">
        <v>117</v>
      </c>
      <c r="J66" s="26" t="s">
        <v>51</v>
      </c>
      <c r="K66" s="26" t="s">
        <v>51</v>
      </c>
      <c r="L66" s="26" t="s">
        <v>165</v>
      </c>
      <c r="M66" s="26" t="s">
        <v>509</v>
      </c>
      <c r="N66" s="26" t="s">
        <v>57</v>
      </c>
      <c r="O66" s="26" t="s">
        <v>531</v>
      </c>
      <c r="P66" s="57">
        <v>1630</v>
      </c>
      <c r="Q66" s="42">
        <v>1</v>
      </c>
      <c r="R66" s="42">
        <v>4866.6099999999997</v>
      </c>
      <c r="S66" s="42">
        <v>0</v>
      </c>
      <c r="T66" s="42">
        <v>79.325739999999996</v>
      </c>
      <c r="U66" s="43">
        <v>5.4333333299999998E-4</v>
      </c>
      <c r="V66" s="43">
        <v>1.8669771524000001E-2</v>
      </c>
      <c r="W66" s="43">
        <v>1.7007085416931092E-2</v>
      </c>
    </row>
    <row r="67" spans="1:23" x14ac:dyDescent="0.2">
      <c r="A67" s="26">
        <v>7956</v>
      </c>
      <c r="B67" s="26">
        <v>15258</v>
      </c>
      <c r="C67" s="26" t="s">
        <v>3031</v>
      </c>
      <c r="D67" s="26" t="s">
        <v>3032</v>
      </c>
      <c r="E67" s="26" t="s">
        <v>204</v>
      </c>
      <c r="F67" s="26" t="s">
        <v>3033</v>
      </c>
      <c r="G67" s="26" t="s">
        <v>3034</v>
      </c>
      <c r="H67" s="26" t="s">
        <v>69</v>
      </c>
      <c r="I67" s="26" t="s">
        <v>118</v>
      </c>
      <c r="J67" s="26" t="s">
        <v>56</v>
      </c>
      <c r="K67" s="26" t="s">
        <v>167</v>
      </c>
      <c r="L67" s="26" t="s">
        <v>218</v>
      </c>
      <c r="M67" s="26" t="s">
        <v>405</v>
      </c>
      <c r="N67" s="26" t="s">
        <v>57</v>
      </c>
      <c r="O67" s="26" t="s">
        <v>532</v>
      </c>
      <c r="P67" s="57">
        <v>4980</v>
      </c>
      <c r="Q67" s="42">
        <v>3.6469999999999998</v>
      </c>
      <c r="R67" s="42">
        <v>3679</v>
      </c>
      <c r="S67" s="42">
        <v>0</v>
      </c>
      <c r="T67" s="42">
        <v>668.18218999999999</v>
      </c>
      <c r="U67" s="43">
        <v>9.6157559374396593E-6</v>
      </c>
      <c r="V67" s="43">
        <v>0.15726054145500001</v>
      </c>
      <c r="W67" s="43">
        <v>0.14325528610766292</v>
      </c>
    </row>
    <row r="68" spans="1:23" x14ac:dyDescent="0.2">
      <c r="A68" s="26">
        <v>7956</v>
      </c>
      <c r="B68" s="26">
        <v>15258</v>
      </c>
      <c r="C68" s="26" t="s">
        <v>3035</v>
      </c>
      <c r="D68" s="26">
        <v>78005</v>
      </c>
      <c r="E68" s="26" t="s">
        <v>204</v>
      </c>
      <c r="F68" s="26" t="s">
        <v>3036</v>
      </c>
      <c r="G68" s="26" t="s">
        <v>3037</v>
      </c>
      <c r="H68" s="26" t="s">
        <v>69</v>
      </c>
      <c r="I68" s="26" t="s">
        <v>118</v>
      </c>
      <c r="J68" s="26" t="s">
        <v>56</v>
      </c>
      <c r="K68" s="26" t="s">
        <v>167</v>
      </c>
      <c r="L68" s="26" t="s">
        <v>218</v>
      </c>
      <c r="M68" s="26" t="s">
        <v>405</v>
      </c>
      <c r="N68" s="26" t="s">
        <v>57</v>
      </c>
      <c r="O68" s="26" t="s">
        <v>532</v>
      </c>
      <c r="P68" s="57">
        <v>1960</v>
      </c>
      <c r="Q68" s="42">
        <v>3.6469999999999998</v>
      </c>
      <c r="R68" s="42">
        <v>10684</v>
      </c>
      <c r="S68" s="42">
        <v>0</v>
      </c>
      <c r="T68" s="42">
        <v>763.70514000000003</v>
      </c>
      <c r="U68" s="43">
        <v>7.2111846946283996E-6</v>
      </c>
      <c r="V68" s="43">
        <v>0.17974241999500001</v>
      </c>
      <c r="W68" s="43">
        <v>0.1637349812221017</v>
      </c>
    </row>
    <row r="69" spans="1:23" x14ac:dyDescent="0.2">
      <c r="A69" s="26">
        <v>7956</v>
      </c>
      <c r="B69" s="26">
        <v>15258</v>
      </c>
      <c r="C69" s="26" t="s">
        <v>3038</v>
      </c>
      <c r="D69" s="26" t="s">
        <v>3039</v>
      </c>
      <c r="E69" s="26" t="s">
        <v>204</v>
      </c>
      <c r="F69" s="26" t="s">
        <v>3040</v>
      </c>
      <c r="G69" s="26" t="s">
        <v>3041</v>
      </c>
      <c r="H69" s="26" t="s">
        <v>69</v>
      </c>
      <c r="I69" s="26" t="s">
        <v>118</v>
      </c>
      <c r="J69" s="26" t="s">
        <v>56</v>
      </c>
      <c r="K69" s="26" t="s">
        <v>167</v>
      </c>
      <c r="L69" s="26" t="s">
        <v>219</v>
      </c>
      <c r="M69" s="26" t="s">
        <v>405</v>
      </c>
      <c r="N69" s="26" t="s">
        <v>57</v>
      </c>
      <c r="O69" s="26" t="s">
        <v>532</v>
      </c>
      <c r="P69" s="57">
        <v>500</v>
      </c>
      <c r="Q69" s="42">
        <v>3.6469999999999998</v>
      </c>
      <c r="R69" s="42">
        <v>11555</v>
      </c>
      <c r="S69" s="42">
        <v>0</v>
      </c>
      <c r="T69" s="42">
        <v>210.70542</v>
      </c>
      <c r="U69" s="43">
        <v>3.9777247414478898E-6</v>
      </c>
      <c r="V69" s="43">
        <v>4.9590738772000001E-2</v>
      </c>
      <c r="W69" s="43">
        <v>4.5174303772651116E-2</v>
      </c>
    </row>
    <row r="70" spans="1:23" x14ac:dyDescent="0.2">
      <c r="A70" s="26">
        <v>7956</v>
      </c>
      <c r="B70" s="26">
        <v>15258</v>
      </c>
      <c r="C70" s="26" t="s">
        <v>3042</v>
      </c>
      <c r="D70" s="26">
        <v>17531235</v>
      </c>
      <c r="E70" s="26" t="s">
        <v>204</v>
      </c>
      <c r="F70" s="26" t="s">
        <v>3043</v>
      </c>
      <c r="G70" s="26" t="s">
        <v>3044</v>
      </c>
      <c r="H70" s="26" t="s">
        <v>69</v>
      </c>
      <c r="I70" s="26" t="s">
        <v>118</v>
      </c>
      <c r="J70" s="26" t="s">
        <v>56</v>
      </c>
      <c r="K70" s="26" t="s">
        <v>167</v>
      </c>
      <c r="L70" s="26" t="s">
        <v>219</v>
      </c>
      <c r="M70" s="26" t="s">
        <v>405</v>
      </c>
      <c r="N70" s="26" t="s">
        <v>57</v>
      </c>
      <c r="O70" s="26" t="s">
        <v>532</v>
      </c>
      <c r="P70" s="57">
        <v>2625</v>
      </c>
      <c r="Q70" s="42">
        <v>3.6469999999999998</v>
      </c>
      <c r="R70" s="42">
        <v>8027</v>
      </c>
      <c r="S70" s="42">
        <v>0</v>
      </c>
      <c r="T70" s="42">
        <v>768.45480999999995</v>
      </c>
      <c r="U70" s="43">
        <v>4.3283173516082396E-6</v>
      </c>
      <c r="V70" s="43">
        <v>0.18086028229000001</v>
      </c>
      <c r="W70" s="43">
        <v>0.16475328931972844</v>
      </c>
    </row>
    <row r="71" spans="1:23" x14ac:dyDescent="0.2">
      <c r="A71" s="26">
        <v>7956</v>
      </c>
      <c r="B71" s="26">
        <v>15259</v>
      </c>
      <c r="C71" s="26" t="s">
        <v>2972</v>
      </c>
      <c r="D71" s="26">
        <v>510938608</v>
      </c>
      <c r="E71" s="26" t="s">
        <v>203</v>
      </c>
      <c r="F71" s="26" t="s">
        <v>3045</v>
      </c>
      <c r="G71" s="26" t="s">
        <v>3046</v>
      </c>
      <c r="H71" s="26" t="s">
        <v>69</v>
      </c>
      <c r="I71" s="26" t="s">
        <v>116</v>
      </c>
      <c r="J71" s="26" t="s">
        <v>51</v>
      </c>
      <c r="K71" s="26" t="s">
        <v>167</v>
      </c>
      <c r="L71" s="26" t="s">
        <v>165</v>
      </c>
      <c r="M71" s="26" t="s">
        <v>505</v>
      </c>
      <c r="N71" s="26" t="s">
        <v>57</v>
      </c>
      <c r="O71" s="26" t="s">
        <v>531</v>
      </c>
      <c r="P71" s="57">
        <v>35822</v>
      </c>
      <c r="Q71" s="42">
        <v>1</v>
      </c>
      <c r="R71" s="42">
        <v>8127</v>
      </c>
      <c r="S71" s="42">
        <v>0</v>
      </c>
      <c r="T71" s="42">
        <v>2911.2539400000001</v>
      </c>
      <c r="U71" s="43">
        <v>3.2559735869999999E-3</v>
      </c>
      <c r="V71" s="43">
        <v>8.5738515054E-2</v>
      </c>
      <c r="W71" s="43">
        <v>2.6874021737604049E-2</v>
      </c>
    </row>
    <row r="72" spans="1:23" x14ac:dyDescent="0.2">
      <c r="A72" s="26">
        <v>7956</v>
      </c>
      <c r="B72" s="26">
        <v>15259</v>
      </c>
      <c r="C72" s="26" t="s">
        <v>2972</v>
      </c>
      <c r="D72" s="26">
        <v>510938608</v>
      </c>
      <c r="E72" s="26" t="s">
        <v>203</v>
      </c>
      <c r="F72" s="26" t="s">
        <v>3017</v>
      </c>
      <c r="G72" s="26" t="s">
        <v>3018</v>
      </c>
      <c r="H72" s="26" t="s">
        <v>69</v>
      </c>
      <c r="I72" s="26" t="s">
        <v>116</v>
      </c>
      <c r="J72" s="26" t="s">
        <v>51</v>
      </c>
      <c r="K72" s="26" t="s">
        <v>51</v>
      </c>
      <c r="L72" s="26" t="s">
        <v>165</v>
      </c>
      <c r="M72" s="26" t="s">
        <v>500</v>
      </c>
      <c r="N72" s="26" t="s">
        <v>57</v>
      </c>
      <c r="O72" s="26" t="s">
        <v>531</v>
      </c>
      <c r="P72" s="57">
        <v>6500</v>
      </c>
      <c r="Q72" s="42">
        <v>1</v>
      </c>
      <c r="R72" s="42">
        <v>3830</v>
      </c>
      <c r="S72" s="42">
        <v>0</v>
      </c>
      <c r="T72" s="42">
        <v>248.95</v>
      </c>
      <c r="U72" s="43">
        <v>1.58009412E-4</v>
      </c>
      <c r="V72" s="43">
        <v>7.3317559240000003E-3</v>
      </c>
      <c r="W72" s="43">
        <v>2.2980776838644754E-3</v>
      </c>
    </row>
    <row r="73" spans="1:23" x14ac:dyDescent="0.2">
      <c r="A73" s="26">
        <v>7956</v>
      </c>
      <c r="B73" s="26">
        <v>15259</v>
      </c>
      <c r="C73" s="26" t="s">
        <v>2978</v>
      </c>
      <c r="D73" s="26">
        <v>511776783</v>
      </c>
      <c r="E73" s="26" t="s">
        <v>203</v>
      </c>
      <c r="F73" s="26" t="s">
        <v>2979</v>
      </c>
      <c r="G73" s="26" t="s">
        <v>2980</v>
      </c>
      <c r="H73" s="26" t="s">
        <v>69</v>
      </c>
      <c r="I73" s="26" t="s">
        <v>116</v>
      </c>
      <c r="J73" s="26" t="s">
        <v>51</v>
      </c>
      <c r="K73" s="26" t="s">
        <v>167</v>
      </c>
      <c r="L73" s="26" t="s">
        <v>165</v>
      </c>
      <c r="M73" s="26" t="s">
        <v>507</v>
      </c>
      <c r="N73" s="26" t="s">
        <v>57</v>
      </c>
      <c r="O73" s="26" t="s">
        <v>531</v>
      </c>
      <c r="P73" s="57">
        <v>474006</v>
      </c>
      <c r="Q73" s="42">
        <v>1</v>
      </c>
      <c r="R73" s="42">
        <v>2515</v>
      </c>
      <c r="S73" s="42">
        <v>0</v>
      </c>
      <c r="T73" s="42">
        <v>11921.250899999999</v>
      </c>
      <c r="U73" s="43">
        <v>1.251376334E-3</v>
      </c>
      <c r="V73" s="43">
        <v>0.35108938307100002</v>
      </c>
      <c r="W73" s="43">
        <v>0.11004603597927008</v>
      </c>
    </row>
    <row r="74" spans="1:23" x14ac:dyDescent="0.2">
      <c r="A74" s="26">
        <v>7956</v>
      </c>
      <c r="B74" s="26">
        <v>15259</v>
      </c>
      <c r="C74" s="26" t="s">
        <v>2978</v>
      </c>
      <c r="D74" s="26">
        <v>511776783</v>
      </c>
      <c r="E74" s="26" t="s">
        <v>203</v>
      </c>
      <c r="F74" s="26" t="s">
        <v>3049</v>
      </c>
      <c r="G74" s="26" t="s">
        <v>3050</v>
      </c>
      <c r="H74" s="26" t="s">
        <v>69</v>
      </c>
      <c r="I74" s="26" t="s">
        <v>116</v>
      </c>
      <c r="J74" s="26" t="s">
        <v>51</v>
      </c>
      <c r="K74" s="26" t="s">
        <v>167</v>
      </c>
      <c r="L74" s="26" t="s">
        <v>165</v>
      </c>
      <c r="M74" s="26" t="s">
        <v>501</v>
      </c>
      <c r="N74" s="26" t="s">
        <v>57</v>
      </c>
      <c r="O74" s="26" t="s">
        <v>531</v>
      </c>
      <c r="P74" s="57">
        <v>77000</v>
      </c>
      <c r="Q74" s="42">
        <v>1</v>
      </c>
      <c r="R74" s="42">
        <v>8239</v>
      </c>
      <c r="S74" s="42">
        <v>0</v>
      </c>
      <c r="T74" s="42">
        <v>6344.03</v>
      </c>
      <c r="U74" s="43">
        <v>7.7623222099999995E-4</v>
      </c>
      <c r="V74" s="43">
        <v>0.186836230322</v>
      </c>
      <c r="W74" s="43">
        <v>5.8562256552587857E-2</v>
      </c>
    </row>
    <row r="75" spans="1:23" x14ac:dyDescent="0.2">
      <c r="A75" s="26">
        <v>7956</v>
      </c>
      <c r="B75" s="26">
        <v>15259</v>
      </c>
      <c r="C75" s="26" t="s">
        <v>2978</v>
      </c>
      <c r="D75" s="26">
        <v>511776783</v>
      </c>
      <c r="E75" s="26" t="s">
        <v>203</v>
      </c>
      <c r="F75" s="26" t="s">
        <v>3021</v>
      </c>
      <c r="G75" s="26" t="s">
        <v>3022</v>
      </c>
      <c r="H75" s="26" t="s">
        <v>69</v>
      </c>
      <c r="I75" s="26" t="s">
        <v>116</v>
      </c>
      <c r="J75" s="26" t="s">
        <v>51</v>
      </c>
      <c r="K75" s="26" t="s">
        <v>166</v>
      </c>
      <c r="L75" s="26" t="s">
        <v>165</v>
      </c>
      <c r="M75" s="26" t="s">
        <v>499</v>
      </c>
      <c r="N75" s="26" t="s">
        <v>57</v>
      </c>
      <c r="O75" s="26" t="s">
        <v>531</v>
      </c>
      <c r="P75" s="57">
        <v>112330</v>
      </c>
      <c r="Q75" s="42">
        <v>1</v>
      </c>
      <c r="R75" s="42">
        <v>2514</v>
      </c>
      <c r="S75" s="42">
        <v>0</v>
      </c>
      <c r="T75" s="42">
        <v>2823.9762000000001</v>
      </c>
      <c r="U75" s="43">
        <v>4.1932544929999998E-3</v>
      </c>
      <c r="V75" s="43">
        <v>8.3168123058000004E-2</v>
      </c>
      <c r="W75" s="43">
        <v>2.6068353826006838E-2</v>
      </c>
    </row>
    <row r="76" spans="1:23" x14ac:dyDescent="0.2">
      <c r="A76" s="26">
        <v>7956</v>
      </c>
      <c r="B76" s="26">
        <v>15259</v>
      </c>
      <c r="C76" s="26" t="s">
        <v>2975</v>
      </c>
      <c r="D76" s="26">
        <v>513765339</v>
      </c>
      <c r="E76" s="26" t="s">
        <v>203</v>
      </c>
      <c r="F76" s="26" t="s">
        <v>3029</v>
      </c>
      <c r="G76" s="26" t="s">
        <v>3030</v>
      </c>
      <c r="H76" s="26" t="s">
        <v>69</v>
      </c>
      <c r="I76" s="26" t="s">
        <v>116</v>
      </c>
      <c r="J76" s="26" t="s">
        <v>51</v>
      </c>
      <c r="K76" s="26" t="s">
        <v>167</v>
      </c>
      <c r="L76" s="26" t="s">
        <v>165</v>
      </c>
      <c r="M76" s="26" t="s">
        <v>501</v>
      </c>
      <c r="N76" s="26" t="s">
        <v>57</v>
      </c>
      <c r="O76" s="26" t="s">
        <v>531</v>
      </c>
      <c r="P76" s="57">
        <v>158200</v>
      </c>
      <c r="Q76" s="42">
        <v>1</v>
      </c>
      <c r="R76" s="42">
        <v>6135</v>
      </c>
      <c r="S76" s="42">
        <v>0</v>
      </c>
      <c r="T76" s="42">
        <v>9705.57</v>
      </c>
      <c r="U76" s="43">
        <v>3.1640000000000001E-2</v>
      </c>
      <c r="V76" s="43">
        <v>0.28583599256800002</v>
      </c>
      <c r="W76" s="43">
        <v>8.9592905507871204E-2</v>
      </c>
    </row>
    <row r="77" spans="1:23" x14ac:dyDescent="0.2">
      <c r="A77" s="26">
        <v>7956</v>
      </c>
      <c r="B77" s="26">
        <v>15260</v>
      </c>
      <c r="C77" s="26" t="s">
        <v>2972</v>
      </c>
      <c r="D77" s="26">
        <v>510938608</v>
      </c>
      <c r="E77" s="26" t="s">
        <v>203</v>
      </c>
      <c r="F77" s="26" t="s">
        <v>3023</v>
      </c>
      <c r="G77" s="26" t="s">
        <v>3024</v>
      </c>
      <c r="H77" s="26" t="s">
        <v>69</v>
      </c>
      <c r="I77" s="26" t="s">
        <v>118</v>
      </c>
      <c r="J77" s="26" t="s">
        <v>51</v>
      </c>
      <c r="K77" s="26" t="s">
        <v>167</v>
      </c>
      <c r="L77" s="26" t="s">
        <v>165</v>
      </c>
      <c r="M77" s="26" t="s">
        <v>509</v>
      </c>
      <c r="N77" s="26" t="s">
        <v>57</v>
      </c>
      <c r="O77" s="26" t="s">
        <v>531</v>
      </c>
      <c r="P77" s="57">
        <v>24300</v>
      </c>
      <c r="Q77" s="42">
        <v>1</v>
      </c>
      <c r="R77" s="42">
        <v>13069</v>
      </c>
      <c r="S77" s="42">
        <v>0</v>
      </c>
      <c r="T77" s="42">
        <v>3175.7669999999998</v>
      </c>
      <c r="U77" s="43">
        <v>4.6730769230000002E-3</v>
      </c>
      <c r="V77" s="43">
        <v>0.13368378965899999</v>
      </c>
      <c r="W77" s="43">
        <v>8.3656890436002551E-2</v>
      </c>
    </row>
    <row r="78" spans="1:23" x14ac:dyDescent="0.2">
      <c r="A78" s="26">
        <v>7956</v>
      </c>
      <c r="B78" s="26">
        <v>15260</v>
      </c>
      <c r="C78" s="26" t="s">
        <v>2972</v>
      </c>
      <c r="D78" s="26">
        <v>510938608</v>
      </c>
      <c r="E78" s="26" t="s">
        <v>203</v>
      </c>
      <c r="F78" s="26" t="s">
        <v>3025</v>
      </c>
      <c r="G78" s="26" t="s">
        <v>3026</v>
      </c>
      <c r="H78" s="26" t="s">
        <v>69</v>
      </c>
      <c r="I78" s="26" t="s">
        <v>118</v>
      </c>
      <c r="J78" s="26" t="s">
        <v>51</v>
      </c>
      <c r="K78" s="26" t="s">
        <v>167</v>
      </c>
      <c r="L78" s="26" t="s">
        <v>165</v>
      </c>
      <c r="M78" s="26" t="s">
        <v>509</v>
      </c>
      <c r="N78" s="26" t="s">
        <v>57</v>
      </c>
      <c r="O78" s="26" t="s">
        <v>531</v>
      </c>
      <c r="P78" s="57">
        <v>8453</v>
      </c>
      <c r="Q78" s="42">
        <v>1</v>
      </c>
      <c r="R78" s="42">
        <v>18027</v>
      </c>
      <c r="S78" s="42">
        <v>0</v>
      </c>
      <c r="T78" s="42">
        <v>1523.82231</v>
      </c>
      <c r="U78" s="43">
        <v>2.2845945939999998E-3</v>
      </c>
      <c r="V78" s="43">
        <v>6.4145241500999997E-2</v>
      </c>
      <c r="W78" s="43">
        <v>4.0140928484868797E-2</v>
      </c>
    </row>
    <row r="79" spans="1:23" x14ac:dyDescent="0.2">
      <c r="A79" s="26">
        <v>7956</v>
      </c>
      <c r="B79" s="26">
        <v>15260</v>
      </c>
      <c r="C79" s="26" t="s">
        <v>2972</v>
      </c>
      <c r="D79" s="26">
        <v>510938608</v>
      </c>
      <c r="E79" s="26" t="s">
        <v>203</v>
      </c>
      <c r="F79" s="26" t="s">
        <v>3027</v>
      </c>
      <c r="G79" s="26" t="s">
        <v>3028</v>
      </c>
      <c r="H79" s="26" t="s">
        <v>69</v>
      </c>
      <c r="I79" s="26" t="s">
        <v>118</v>
      </c>
      <c r="J79" s="26" t="s">
        <v>51</v>
      </c>
      <c r="K79" s="26" t="s">
        <v>167</v>
      </c>
      <c r="L79" s="26" t="s">
        <v>165</v>
      </c>
      <c r="M79" s="26" t="s">
        <v>509</v>
      </c>
      <c r="N79" s="26" t="s">
        <v>57</v>
      </c>
      <c r="O79" s="26" t="s">
        <v>531</v>
      </c>
      <c r="P79" s="57">
        <v>252596</v>
      </c>
      <c r="Q79" s="42">
        <v>1</v>
      </c>
      <c r="R79" s="42">
        <v>2264.6799999999998</v>
      </c>
      <c r="S79" s="42">
        <v>0</v>
      </c>
      <c r="T79" s="42">
        <v>5720.4910900000004</v>
      </c>
      <c r="U79" s="43">
        <v>9.3554074069999993E-3</v>
      </c>
      <c r="V79" s="43">
        <v>0.24080385230500001</v>
      </c>
      <c r="W79" s="43">
        <v>0.15069068239460229</v>
      </c>
    </row>
    <row r="80" spans="1:23" x14ac:dyDescent="0.2">
      <c r="A80" s="26">
        <v>7956</v>
      </c>
      <c r="B80" s="26">
        <v>15260</v>
      </c>
      <c r="C80" s="26" t="s">
        <v>3031</v>
      </c>
      <c r="D80" s="26" t="s">
        <v>3032</v>
      </c>
      <c r="E80" s="26" t="s">
        <v>204</v>
      </c>
      <c r="F80" s="26" t="s">
        <v>3033</v>
      </c>
      <c r="G80" s="26" t="s">
        <v>3034</v>
      </c>
      <c r="H80" s="26" t="s">
        <v>69</v>
      </c>
      <c r="I80" s="26" t="s">
        <v>118</v>
      </c>
      <c r="J80" s="26" t="s">
        <v>56</v>
      </c>
      <c r="K80" s="26" t="s">
        <v>167</v>
      </c>
      <c r="L80" s="26" t="s">
        <v>218</v>
      </c>
      <c r="M80" s="26" t="s">
        <v>405</v>
      </c>
      <c r="N80" s="26" t="s">
        <v>57</v>
      </c>
      <c r="O80" s="26" t="s">
        <v>532</v>
      </c>
      <c r="P80" s="57">
        <v>4490</v>
      </c>
      <c r="Q80" s="42">
        <v>3.6469999999999998</v>
      </c>
      <c r="R80" s="42">
        <v>3679</v>
      </c>
      <c r="S80" s="42">
        <v>0</v>
      </c>
      <c r="T80" s="42">
        <v>602.43735000000004</v>
      </c>
      <c r="U80" s="43">
        <v>8.6696273411855603E-6</v>
      </c>
      <c r="V80" s="43">
        <v>2.5359577065999998E-2</v>
      </c>
      <c r="W80" s="43">
        <v>1.5869563284556371E-2</v>
      </c>
    </row>
    <row r="81" spans="1:23" x14ac:dyDescent="0.2">
      <c r="A81" s="26">
        <v>7956</v>
      </c>
      <c r="B81" s="26">
        <v>15260</v>
      </c>
      <c r="C81" s="26" t="s">
        <v>3035</v>
      </c>
      <c r="D81" s="26">
        <v>78005</v>
      </c>
      <c r="E81" s="26" t="s">
        <v>204</v>
      </c>
      <c r="F81" s="26" t="s">
        <v>3036</v>
      </c>
      <c r="G81" s="26" t="s">
        <v>3037</v>
      </c>
      <c r="H81" s="26" t="s">
        <v>69</v>
      </c>
      <c r="I81" s="26" t="s">
        <v>118</v>
      </c>
      <c r="J81" s="26" t="s">
        <v>56</v>
      </c>
      <c r="K81" s="26" t="s">
        <v>167</v>
      </c>
      <c r="L81" s="26" t="s">
        <v>218</v>
      </c>
      <c r="M81" s="26" t="s">
        <v>405</v>
      </c>
      <c r="N81" s="26" t="s">
        <v>57</v>
      </c>
      <c r="O81" s="26" t="s">
        <v>532</v>
      </c>
      <c r="P81" s="57">
        <v>14320</v>
      </c>
      <c r="Q81" s="42">
        <v>3.6469999999999998</v>
      </c>
      <c r="R81" s="42">
        <v>10684</v>
      </c>
      <c r="S81" s="42">
        <v>0</v>
      </c>
      <c r="T81" s="42">
        <v>5579.7232700000004</v>
      </c>
      <c r="U81" s="43">
        <v>5.2685798381162601E-5</v>
      </c>
      <c r="V81" s="43">
        <v>0.23487823633900001</v>
      </c>
      <c r="W81" s="43">
        <v>0.1469825394185417</v>
      </c>
    </row>
    <row r="82" spans="1:23" x14ac:dyDescent="0.2">
      <c r="A82" s="26">
        <v>7956</v>
      </c>
      <c r="B82" s="26">
        <v>15260</v>
      </c>
      <c r="C82" s="26" t="s">
        <v>3038</v>
      </c>
      <c r="D82" s="26" t="s">
        <v>3039</v>
      </c>
      <c r="E82" s="26" t="s">
        <v>204</v>
      </c>
      <c r="F82" s="26" t="s">
        <v>3040</v>
      </c>
      <c r="G82" s="26" t="s">
        <v>3041</v>
      </c>
      <c r="H82" s="26" t="s">
        <v>69</v>
      </c>
      <c r="I82" s="26" t="s">
        <v>118</v>
      </c>
      <c r="J82" s="26" t="s">
        <v>56</v>
      </c>
      <c r="K82" s="26" t="s">
        <v>167</v>
      </c>
      <c r="L82" s="26" t="s">
        <v>219</v>
      </c>
      <c r="M82" s="26" t="s">
        <v>405</v>
      </c>
      <c r="N82" s="26" t="s">
        <v>57</v>
      </c>
      <c r="O82" s="26" t="s">
        <v>532</v>
      </c>
      <c r="P82" s="57">
        <v>3700</v>
      </c>
      <c r="Q82" s="42">
        <v>3.6469999999999998</v>
      </c>
      <c r="R82" s="42">
        <v>11555</v>
      </c>
      <c r="S82" s="42">
        <v>0</v>
      </c>
      <c r="T82" s="42">
        <v>1559.2201399999999</v>
      </c>
      <c r="U82" s="43">
        <v>2.9435163086714399E-5</v>
      </c>
      <c r="V82" s="43">
        <v>6.5635311793000001E-2</v>
      </c>
      <c r="W82" s="43">
        <v>4.1073387442337093E-2</v>
      </c>
    </row>
    <row r="83" spans="1:23" x14ac:dyDescent="0.2">
      <c r="A83" s="26">
        <v>7956</v>
      </c>
      <c r="B83" s="26">
        <v>15260</v>
      </c>
      <c r="C83" s="26" t="s">
        <v>3042</v>
      </c>
      <c r="D83" s="26">
        <v>17531235</v>
      </c>
      <c r="E83" s="26" t="s">
        <v>204</v>
      </c>
      <c r="F83" s="26" t="s">
        <v>3043</v>
      </c>
      <c r="G83" s="26" t="s">
        <v>3044</v>
      </c>
      <c r="H83" s="26" t="s">
        <v>69</v>
      </c>
      <c r="I83" s="26" t="s">
        <v>118</v>
      </c>
      <c r="J83" s="26" t="s">
        <v>56</v>
      </c>
      <c r="K83" s="26" t="s">
        <v>167</v>
      </c>
      <c r="L83" s="26" t="s">
        <v>219</v>
      </c>
      <c r="M83" s="26" t="s">
        <v>405</v>
      </c>
      <c r="N83" s="26" t="s">
        <v>57</v>
      </c>
      <c r="O83" s="26" t="s">
        <v>532</v>
      </c>
      <c r="P83" s="57">
        <v>19110</v>
      </c>
      <c r="Q83" s="42">
        <v>3.6469999999999998</v>
      </c>
      <c r="R83" s="42">
        <v>8027</v>
      </c>
      <c r="S83" s="42">
        <v>0</v>
      </c>
      <c r="T83" s="42">
        <v>5594.3510299999998</v>
      </c>
      <c r="U83" s="43">
        <v>3.1510150319707997E-5</v>
      </c>
      <c r="V83" s="43">
        <v>0.235493991333</v>
      </c>
      <c r="W83" s="43">
        <v>0.14736786772368629</v>
      </c>
    </row>
    <row r="84" spans="1:23" x14ac:dyDescent="0.2">
      <c r="A84" s="26">
        <v>8700</v>
      </c>
      <c r="B84" s="26">
        <v>9451</v>
      </c>
      <c r="C84" s="26" t="s">
        <v>2969</v>
      </c>
      <c r="D84" s="26">
        <v>513534974</v>
      </c>
      <c r="E84" s="26" t="s">
        <v>203</v>
      </c>
      <c r="F84" s="26" t="s">
        <v>2970</v>
      </c>
      <c r="G84" s="26" t="s">
        <v>2971</v>
      </c>
      <c r="H84" s="26" t="s">
        <v>69</v>
      </c>
      <c r="I84" s="26" t="s">
        <v>116</v>
      </c>
      <c r="J84" s="26" t="s">
        <v>51</v>
      </c>
      <c r="K84" s="26" t="s">
        <v>167</v>
      </c>
      <c r="L84" s="26" t="s">
        <v>165</v>
      </c>
      <c r="M84" s="26" t="s">
        <v>506</v>
      </c>
      <c r="N84" s="26" t="s">
        <v>57</v>
      </c>
      <c r="O84" s="26" t="s">
        <v>531</v>
      </c>
      <c r="P84" s="57">
        <v>1320910</v>
      </c>
      <c r="Q84" s="42">
        <v>1</v>
      </c>
      <c r="R84" s="42">
        <v>25410</v>
      </c>
      <c r="S84" s="42">
        <v>0</v>
      </c>
      <c r="T84" s="42">
        <v>335643.23100000003</v>
      </c>
      <c r="U84" s="43">
        <v>3.8391612584E-2</v>
      </c>
      <c r="V84" s="43">
        <v>0.28331055641000003</v>
      </c>
      <c r="W84" s="43">
        <v>0.11852392156746888</v>
      </c>
    </row>
    <row r="85" spans="1:23" x14ac:dyDescent="0.2">
      <c r="A85" s="26">
        <v>8700</v>
      </c>
      <c r="B85" s="26">
        <v>9451</v>
      </c>
      <c r="C85" s="26" t="s">
        <v>2972</v>
      </c>
      <c r="D85" s="26">
        <v>510938608</v>
      </c>
      <c r="E85" s="26" t="s">
        <v>203</v>
      </c>
      <c r="F85" s="26" t="s">
        <v>2973</v>
      </c>
      <c r="G85" s="26" t="s">
        <v>2974</v>
      </c>
      <c r="H85" s="26" t="s">
        <v>69</v>
      </c>
      <c r="I85" s="26" t="s">
        <v>116</v>
      </c>
      <c r="J85" s="26" t="s">
        <v>51</v>
      </c>
      <c r="K85" s="26" t="s">
        <v>167</v>
      </c>
      <c r="L85" s="26" t="s">
        <v>165</v>
      </c>
      <c r="M85" s="26" t="s">
        <v>507</v>
      </c>
      <c r="N85" s="26" t="s">
        <v>57</v>
      </c>
      <c r="O85" s="26" t="s">
        <v>531</v>
      </c>
      <c r="P85" s="57">
        <v>888691</v>
      </c>
      <c r="Q85" s="42">
        <v>1</v>
      </c>
      <c r="R85" s="42">
        <v>23720</v>
      </c>
      <c r="S85" s="42">
        <v>0</v>
      </c>
      <c r="T85" s="42">
        <v>210797.50520000001</v>
      </c>
      <c r="U85" s="43">
        <v>3.0272994524999999E-2</v>
      </c>
      <c r="V85" s="43">
        <v>0.17793047191799999</v>
      </c>
      <c r="W85" s="43">
        <v>7.4437809749671124E-2</v>
      </c>
    </row>
    <row r="86" spans="1:23" x14ac:dyDescent="0.2">
      <c r="A86" s="26">
        <v>8700</v>
      </c>
      <c r="B86" s="26">
        <v>9451</v>
      </c>
      <c r="C86" s="26" t="s">
        <v>2975</v>
      </c>
      <c r="D86" s="26">
        <v>513765339</v>
      </c>
      <c r="E86" s="26" t="s">
        <v>203</v>
      </c>
      <c r="F86" s="26" t="s">
        <v>2976</v>
      </c>
      <c r="G86" s="26" t="s">
        <v>2977</v>
      </c>
      <c r="H86" s="26" t="s">
        <v>69</v>
      </c>
      <c r="I86" s="26" t="s">
        <v>116</v>
      </c>
      <c r="J86" s="26" t="s">
        <v>51</v>
      </c>
      <c r="K86" s="26" t="s">
        <v>167</v>
      </c>
      <c r="L86" s="26" t="s">
        <v>165</v>
      </c>
      <c r="M86" s="26" t="s">
        <v>506</v>
      </c>
      <c r="N86" s="26" t="s">
        <v>57</v>
      </c>
      <c r="O86" s="26" t="s">
        <v>531</v>
      </c>
      <c r="P86" s="57">
        <v>770000</v>
      </c>
      <c r="Q86" s="42">
        <v>1</v>
      </c>
      <c r="R86" s="42">
        <v>21370</v>
      </c>
      <c r="S86" s="42">
        <v>0</v>
      </c>
      <c r="T86" s="42">
        <v>164549</v>
      </c>
      <c r="U86" s="43">
        <v>7.7303094609999998E-3</v>
      </c>
      <c r="V86" s="43">
        <v>0.13889292093799999</v>
      </c>
      <c r="W86" s="43">
        <v>5.810631935552258E-2</v>
      </c>
    </row>
    <row r="87" spans="1:23" x14ac:dyDescent="0.2">
      <c r="A87" s="26">
        <v>8700</v>
      </c>
      <c r="B87" s="26">
        <v>9451</v>
      </c>
      <c r="C87" s="26" t="s">
        <v>2978</v>
      </c>
      <c r="D87" s="26">
        <v>511776783</v>
      </c>
      <c r="E87" s="26" t="s">
        <v>203</v>
      </c>
      <c r="F87" s="26" t="s">
        <v>2979</v>
      </c>
      <c r="G87" s="26" t="s">
        <v>2980</v>
      </c>
      <c r="H87" s="26" t="s">
        <v>69</v>
      </c>
      <c r="I87" s="26" t="s">
        <v>116</v>
      </c>
      <c r="J87" s="26" t="s">
        <v>51</v>
      </c>
      <c r="K87" s="26" t="s">
        <v>167</v>
      </c>
      <c r="L87" s="26" t="s">
        <v>165</v>
      </c>
      <c r="M87" s="26" t="s">
        <v>507</v>
      </c>
      <c r="N87" s="26" t="s">
        <v>57</v>
      </c>
      <c r="O87" s="26" t="s">
        <v>531</v>
      </c>
      <c r="P87" s="57">
        <v>9405403</v>
      </c>
      <c r="Q87" s="42">
        <v>1</v>
      </c>
      <c r="R87" s="42">
        <v>2515</v>
      </c>
      <c r="S87" s="42">
        <v>0</v>
      </c>
      <c r="T87" s="42">
        <v>236545.88545</v>
      </c>
      <c r="U87" s="43">
        <v>2.4830273738000001E-2</v>
      </c>
      <c r="V87" s="43">
        <v>0.19966422747000001</v>
      </c>
      <c r="W87" s="43">
        <v>8.3530199285274068E-2</v>
      </c>
    </row>
    <row r="88" spans="1:23" x14ac:dyDescent="0.2">
      <c r="A88" s="26">
        <v>8700</v>
      </c>
      <c r="B88" s="26">
        <v>9451</v>
      </c>
      <c r="C88" s="26" t="s">
        <v>2981</v>
      </c>
      <c r="D88" s="26">
        <v>511303661</v>
      </c>
      <c r="E88" s="26" t="s">
        <v>203</v>
      </c>
      <c r="F88" s="26" t="s">
        <v>2982</v>
      </c>
      <c r="G88" s="26" t="s">
        <v>2983</v>
      </c>
      <c r="H88" s="26" t="s">
        <v>69</v>
      </c>
      <c r="I88" s="26" t="s">
        <v>116</v>
      </c>
      <c r="J88" s="26" t="s">
        <v>51</v>
      </c>
      <c r="K88" s="26" t="s">
        <v>167</v>
      </c>
      <c r="L88" s="26" t="s">
        <v>165</v>
      </c>
      <c r="M88" s="26" t="s">
        <v>506</v>
      </c>
      <c r="N88" s="26" t="s">
        <v>57</v>
      </c>
      <c r="O88" s="26" t="s">
        <v>531</v>
      </c>
      <c r="P88" s="57">
        <v>1486000</v>
      </c>
      <c r="Q88" s="42">
        <v>1</v>
      </c>
      <c r="R88" s="42">
        <v>9241</v>
      </c>
      <c r="S88" s="42">
        <v>0</v>
      </c>
      <c r="T88" s="42">
        <v>137321.26</v>
      </c>
      <c r="U88" s="43">
        <v>1.7021764032000002E-2</v>
      </c>
      <c r="V88" s="43">
        <v>0.115910463802</v>
      </c>
      <c r="W88" s="43">
        <v>4.8491531324181547E-2</v>
      </c>
    </row>
    <row r="89" spans="1:23" x14ac:dyDescent="0.2">
      <c r="A89" s="26">
        <v>8700</v>
      </c>
      <c r="B89" s="26">
        <v>9451</v>
      </c>
      <c r="C89" s="26" t="s">
        <v>2984</v>
      </c>
      <c r="D89" s="26" t="s">
        <v>2985</v>
      </c>
      <c r="E89" s="26" t="s">
        <v>204</v>
      </c>
      <c r="F89" s="26" t="s">
        <v>2986</v>
      </c>
      <c r="G89" s="26" t="s">
        <v>2987</v>
      </c>
      <c r="H89" s="26" t="s">
        <v>69</v>
      </c>
      <c r="I89" s="26" t="s">
        <v>116</v>
      </c>
      <c r="J89" s="26" t="s">
        <v>56</v>
      </c>
      <c r="K89" s="26" t="s">
        <v>167</v>
      </c>
      <c r="L89" s="26" t="s">
        <v>226</v>
      </c>
      <c r="M89" s="26" t="s">
        <v>404</v>
      </c>
      <c r="N89" s="26" t="s">
        <v>57</v>
      </c>
      <c r="O89" s="26" t="s">
        <v>532</v>
      </c>
      <c r="P89" s="57">
        <v>6510</v>
      </c>
      <c r="Q89" s="42">
        <v>3.6469999999999998</v>
      </c>
      <c r="R89" s="42">
        <v>116945.5</v>
      </c>
      <c r="S89" s="42">
        <v>0</v>
      </c>
      <c r="T89" s="42">
        <v>27765.165529999998</v>
      </c>
      <c r="U89" s="43">
        <v>2.6292904000000002E-4</v>
      </c>
      <c r="V89" s="43">
        <v>2.3436088585999999E-2</v>
      </c>
      <c r="W89" s="43">
        <v>9.804566270503785E-3</v>
      </c>
    </row>
    <row r="90" spans="1:23" x14ac:dyDescent="0.2">
      <c r="A90" s="26">
        <v>8700</v>
      </c>
      <c r="B90" s="26">
        <v>9451</v>
      </c>
      <c r="C90" s="26" t="s">
        <v>2988</v>
      </c>
      <c r="D90" s="26">
        <v>18978672</v>
      </c>
      <c r="E90" s="26" t="s">
        <v>204</v>
      </c>
      <c r="F90" s="26" t="s">
        <v>2989</v>
      </c>
      <c r="G90" s="26" t="s">
        <v>2990</v>
      </c>
      <c r="H90" s="26" t="s">
        <v>69</v>
      </c>
      <c r="I90" s="26" t="s">
        <v>116</v>
      </c>
      <c r="J90" s="26" t="s">
        <v>56</v>
      </c>
      <c r="K90" s="26" t="s">
        <v>167</v>
      </c>
      <c r="L90" s="26" t="s">
        <v>226</v>
      </c>
      <c r="M90" s="26" t="s">
        <v>404</v>
      </c>
      <c r="N90" s="26" t="s">
        <v>57</v>
      </c>
      <c r="O90" s="26" t="s">
        <v>532</v>
      </c>
      <c r="P90" s="57">
        <v>46660</v>
      </c>
      <c r="Q90" s="42">
        <v>3.6469999999999998</v>
      </c>
      <c r="R90" s="42">
        <v>42367.5</v>
      </c>
      <c r="S90" s="42">
        <v>0</v>
      </c>
      <c r="T90" s="42">
        <v>72096.359549999994</v>
      </c>
      <c r="U90" s="43">
        <v>1.5804131190000001E-3</v>
      </c>
      <c r="V90" s="43">
        <v>6.0855270873000002E-2</v>
      </c>
      <c r="W90" s="43">
        <v>2.5459006693342896E-2</v>
      </c>
    </row>
    <row r="91" spans="1:23" x14ac:dyDescent="0.2">
      <c r="A91" s="26">
        <v>8700</v>
      </c>
      <c r="B91" s="26">
        <v>12535</v>
      </c>
      <c r="C91" s="26" t="s">
        <v>2972</v>
      </c>
      <c r="D91" s="26">
        <v>510938608</v>
      </c>
      <c r="E91" s="26" t="s">
        <v>203</v>
      </c>
      <c r="F91" s="26" t="s">
        <v>3003</v>
      </c>
      <c r="G91" s="26" t="s">
        <v>3004</v>
      </c>
      <c r="H91" s="26" t="s">
        <v>69</v>
      </c>
      <c r="I91" s="26" t="s">
        <v>117</v>
      </c>
      <c r="J91" s="26" t="s">
        <v>51</v>
      </c>
      <c r="K91" s="26" t="s">
        <v>51</v>
      </c>
      <c r="L91" s="26" t="s">
        <v>165</v>
      </c>
      <c r="M91" s="26" t="s">
        <v>497</v>
      </c>
      <c r="N91" s="26" t="s">
        <v>57</v>
      </c>
      <c r="O91" s="26" t="s">
        <v>531</v>
      </c>
      <c r="P91" s="57">
        <v>6323</v>
      </c>
      <c r="Q91" s="42">
        <v>1</v>
      </c>
      <c r="R91" s="42">
        <v>4053.22</v>
      </c>
      <c r="S91" s="42">
        <v>0</v>
      </c>
      <c r="T91" s="42">
        <v>256.2851</v>
      </c>
      <c r="U91" s="43">
        <v>1.6205863199999999E-4</v>
      </c>
      <c r="V91" s="43">
        <v>0.146073767391</v>
      </c>
      <c r="W91" s="43">
        <v>1.2622954648844385E-5</v>
      </c>
    </row>
    <row r="92" spans="1:23" x14ac:dyDescent="0.2">
      <c r="A92" s="26">
        <v>8700</v>
      </c>
      <c r="B92" s="26">
        <v>12535</v>
      </c>
      <c r="C92" s="26" t="s">
        <v>2999</v>
      </c>
      <c r="D92" s="26" t="s">
        <v>3000</v>
      </c>
      <c r="E92" s="26" t="s">
        <v>204</v>
      </c>
      <c r="F92" s="26" t="s">
        <v>3001</v>
      </c>
      <c r="G92" s="26" t="s">
        <v>3002</v>
      </c>
      <c r="H92" s="26" t="s">
        <v>69</v>
      </c>
      <c r="I92" s="26" t="s">
        <v>116</v>
      </c>
      <c r="J92" s="26" t="s">
        <v>56</v>
      </c>
      <c r="K92" s="26" t="s">
        <v>167</v>
      </c>
      <c r="L92" s="26" t="s">
        <v>218</v>
      </c>
      <c r="M92" s="26" t="s">
        <v>404</v>
      </c>
      <c r="N92" s="26" t="s">
        <v>57</v>
      </c>
      <c r="O92" s="26" t="s">
        <v>532</v>
      </c>
      <c r="P92" s="57">
        <v>8500</v>
      </c>
      <c r="Q92" s="42">
        <v>3.6469999999999998</v>
      </c>
      <c r="R92" s="42">
        <v>4833</v>
      </c>
      <c r="S92" s="42">
        <v>0</v>
      </c>
      <c r="T92" s="42">
        <v>1498.2058300000001</v>
      </c>
      <c r="U92" s="43">
        <v>8.5132344444099505E-6</v>
      </c>
      <c r="V92" s="43">
        <v>0.85392623260800005</v>
      </c>
      <c r="W92" s="43">
        <v>7.3791977164198229E-5</v>
      </c>
    </row>
    <row r="93" spans="1:23" x14ac:dyDescent="0.2">
      <c r="A93" s="26">
        <v>8700</v>
      </c>
      <c r="B93" s="26">
        <v>12536</v>
      </c>
      <c r="C93" s="26" t="s">
        <v>2999</v>
      </c>
      <c r="D93" s="26" t="s">
        <v>3000</v>
      </c>
      <c r="E93" s="26" t="s">
        <v>204</v>
      </c>
      <c r="F93" s="26" t="s">
        <v>3001</v>
      </c>
      <c r="G93" s="26" t="s">
        <v>3002</v>
      </c>
      <c r="H93" s="26" t="s">
        <v>69</v>
      </c>
      <c r="I93" s="26" t="s">
        <v>116</v>
      </c>
      <c r="J93" s="26" t="s">
        <v>56</v>
      </c>
      <c r="K93" s="26" t="s">
        <v>167</v>
      </c>
      <c r="L93" s="26" t="s">
        <v>218</v>
      </c>
      <c r="M93" s="26" t="s">
        <v>404</v>
      </c>
      <c r="N93" s="26" t="s">
        <v>57</v>
      </c>
      <c r="O93" s="26" t="s">
        <v>532</v>
      </c>
      <c r="P93" s="57">
        <v>3395</v>
      </c>
      <c r="Q93" s="42">
        <v>3.6469999999999998</v>
      </c>
      <c r="R93" s="42">
        <v>4833</v>
      </c>
      <c r="S93" s="42">
        <v>0</v>
      </c>
      <c r="T93" s="42">
        <v>598.40103999999997</v>
      </c>
      <c r="U93" s="43">
        <v>3.4002859927966801E-6</v>
      </c>
      <c r="V93" s="43">
        <v>1</v>
      </c>
      <c r="W93" s="43">
        <v>9.7272552192235228E-5</v>
      </c>
    </row>
    <row r="94" spans="1:23" x14ac:dyDescent="0.2">
      <c r="A94" s="26">
        <v>8700</v>
      </c>
      <c r="B94" s="26">
        <v>15235</v>
      </c>
      <c r="C94" s="26" t="s">
        <v>2969</v>
      </c>
      <c r="D94" s="26">
        <v>513534974</v>
      </c>
      <c r="E94" s="26" t="s">
        <v>203</v>
      </c>
      <c r="F94" s="26" t="s">
        <v>2991</v>
      </c>
      <c r="G94" s="26" t="s">
        <v>2992</v>
      </c>
      <c r="H94" s="26" t="s">
        <v>69</v>
      </c>
      <c r="I94" s="26" t="s">
        <v>117</v>
      </c>
      <c r="J94" s="26" t="s">
        <v>51</v>
      </c>
      <c r="K94" s="26" t="s">
        <v>51</v>
      </c>
      <c r="L94" s="26" t="s">
        <v>165</v>
      </c>
      <c r="M94" s="26" t="s">
        <v>495</v>
      </c>
      <c r="N94" s="26" t="s">
        <v>57</v>
      </c>
      <c r="O94" s="26" t="s">
        <v>531</v>
      </c>
      <c r="P94" s="57">
        <v>425634</v>
      </c>
      <c r="Q94" s="42">
        <v>1</v>
      </c>
      <c r="R94" s="42">
        <v>373.4</v>
      </c>
      <c r="S94" s="42">
        <v>0</v>
      </c>
      <c r="T94" s="42">
        <v>1589.31736</v>
      </c>
      <c r="U94" s="43">
        <v>3.1257163999999998E-4</v>
      </c>
      <c r="V94" s="43">
        <v>0.13175648035599999</v>
      </c>
      <c r="W94" s="43">
        <v>1.0457993538272531E-2</v>
      </c>
    </row>
    <row r="95" spans="1:23" x14ac:dyDescent="0.2">
      <c r="A95" s="26">
        <v>8700</v>
      </c>
      <c r="B95" s="26">
        <v>15235</v>
      </c>
      <c r="C95" s="26" t="s">
        <v>2972</v>
      </c>
      <c r="D95" s="26">
        <v>510938608</v>
      </c>
      <c r="E95" s="26" t="s">
        <v>203</v>
      </c>
      <c r="F95" s="26" t="s">
        <v>3045</v>
      </c>
      <c r="G95" s="26" t="s">
        <v>3046</v>
      </c>
      <c r="H95" s="26" t="s">
        <v>69</v>
      </c>
      <c r="I95" s="26" t="s">
        <v>116</v>
      </c>
      <c r="J95" s="26" t="s">
        <v>51</v>
      </c>
      <c r="K95" s="26" t="s">
        <v>167</v>
      </c>
      <c r="L95" s="26" t="s">
        <v>165</v>
      </c>
      <c r="M95" s="26" t="s">
        <v>505</v>
      </c>
      <c r="N95" s="26" t="s">
        <v>57</v>
      </c>
      <c r="O95" s="26" t="s">
        <v>531</v>
      </c>
      <c r="P95" s="57">
        <v>2902</v>
      </c>
      <c r="Q95" s="42">
        <v>1</v>
      </c>
      <c r="R95" s="42">
        <v>8127</v>
      </c>
      <c r="S95" s="42">
        <v>0</v>
      </c>
      <c r="T95" s="42">
        <v>235.84554</v>
      </c>
      <c r="U95" s="43">
        <v>2.63771853E-4</v>
      </c>
      <c r="V95" s="43">
        <v>1.9551902622E-2</v>
      </c>
      <c r="W95" s="43">
        <v>1.5519059914820259E-3</v>
      </c>
    </row>
    <row r="96" spans="1:23" x14ac:dyDescent="0.2">
      <c r="A96" s="26">
        <v>8700</v>
      </c>
      <c r="B96" s="26">
        <v>15235</v>
      </c>
      <c r="C96" s="26" t="s">
        <v>2972</v>
      </c>
      <c r="D96" s="26">
        <v>510938608</v>
      </c>
      <c r="E96" s="26" t="s">
        <v>203</v>
      </c>
      <c r="F96" s="26" t="s">
        <v>2993</v>
      </c>
      <c r="G96" s="26" t="s">
        <v>2994</v>
      </c>
      <c r="H96" s="26" t="s">
        <v>69</v>
      </c>
      <c r="I96" s="26" t="s">
        <v>117</v>
      </c>
      <c r="J96" s="26" t="s">
        <v>51</v>
      </c>
      <c r="K96" s="26" t="s">
        <v>51</v>
      </c>
      <c r="L96" s="26" t="s">
        <v>165</v>
      </c>
      <c r="M96" s="26" t="s">
        <v>494</v>
      </c>
      <c r="N96" s="26" t="s">
        <v>57</v>
      </c>
      <c r="O96" s="26" t="s">
        <v>531</v>
      </c>
      <c r="P96" s="57">
        <v>39962</v>
      </c>
      <c r="Q96" s="42">
        <v>1</v>
      </c>
      <c r="R96" s="42">
        <v>3781.97</v>
      </c>
      <c r="S96" s="42">
        <v>0</v>
      </c>
      <c r="T96" s="42">
        <v>1511.35085</v>
      </c>
      <c r="U96" s="43">
        <v>7.6593432600000001E-4</v>
      </c>
      <c r="V96" s="43">
        <v>0.12529295506999999</v>
      </c>
      <c r="W96" s="43">
        <v>9.944959906159144E-3</v>
      </c>
    </row>
    <row r="97" spans="1:23" x14ac:dyDescent="0.2">
      <c r="A97" s="26">
        <v>8700</v>
      </c>
      <c r="B97" s="26">
        <v>15235</v>
      </c>
      <c r="C97" s="26" t="s">
        <v>2975</v>
      </c>
      <c r="D97" s="26">
        <v>513765339</v>
      </c>
      <c r="E97" s="26" t="s">
        <v>203</v>
      </c>
      <c r="F97" s="26" t="s">
        <v>2995</v>
      </c>
      <c r="G97" s="26" t="s">
        <v>2996</v>
      </c>
      <c r="H97" s="26" t="s">
        <v>69</v>
      </c>
      <c r="I97" s="26" t="s">
        <v>117</v>
      </c>
      <c r="J97" s="26" t="s">
        <v>51</v>
      </c>
      <c r="K97" s="26" t="s">
        <v>51</v>
      </c>
      <c r="L97" s="26" t="s">
        <v>165</v>
      </c>
      <c r="M97" s="26" t="s">
        <v>495</v>
      </c>
      <c r="N97" s="26" t="s">
        <v>57</v>
      </c>
      <c r="O97" s="26" t="s">
        <v>531</v>
      </c>
      <c r="P97" s="57">
        <v>131700</v>
      </c>
      <c r="Q97" s="42">
        <v>1</v>
      </c>
      <c r="R97" s="42">
        <v>373.81</v>
      </c>
      <c r="S97" s="42">
        <v>0</v>
      </c>
      <c r="T97" s="42">
        <v>492.30777</v>
      </c>
      <c r="U97" s="43">
        <v>9.5801944811777398E-5</v>
      </c>
      <c r="V97" s="43">
        <v>4.0812955711999999E-2</v>
      </c>
      <c r="W97" s="43">
        <v>3.2394735042102349E-3</v>
      </c>
    </row>
    <row r="98" spans="1:23" x14ac:dyDescent="0.2">
      <c r="A98" s="26">
        <v>8700</v>
      </c>
      <c r="B98" s="26">
        <v>15235</v>
      </c>
      <c r="C98" s="26" t="s">
        <v>2981</v>
      </c>
      <c r="D98" s="26">
        <v>511303661</v>
      </c>
      <c r="E98" s="26" t="s">
        <v>203</v>
      </c>
      <c r="F98" s="26" t="s">
        <v>2982</v>
      </c>
      <c r="G98" s="26" t="s">
        <v>2983</v>
      </c>
      <c r="H98" s="26" t="s">
        <v>69</v>
      </c>
      <c r="I98" s="26" t="s">
        <v>116</v>
      </c>
      <c r="J98" s="26" t="s">
        <v>51</v>
      </c>
      <c r="K98" s="26" t="s">
        <v>167</v>
      </c>
      <c r="L98" s="26" t="s">
        <v>165</v>
      </c>
      <c r="M98" s="26" t="s">
        <v>506</v>
      </c>
      <c r="N98" s="26" t="s">
        <v>57</v>
      </c>
      <c r="O98" s="26" t="s">
        <v>531</v>
      </c>
      <c r="P98" s="57">
        <v>44767</v>
      </c>
      <c r="Q98" s="42">
        <v>1</v>
      </c>
      <c r="R98" s="42">
        <v>9241</v>
      </c>
      <c r="S98" s="42">
        <v>0</v>
      </c>
      <c r="T98" s="42">
        <v>4136.9184699999996</v>
      </c>
      <c r="U98" s="43">
        <v>5.1279495899999997E-4</v>
      </c>
      <c r="V98" s="43">
        <v>0.34295593243099998</v>
      </c>
      <c r="W98" s="43">
        <v>2.7221666179761784E-2</v>
      </c>
    </row>
    <row r="99" spans="1:23" x14ac:dyDescent="0.2">
      <c r="A99" s="26">
        <v>8700</v>
      </c>
      <c r="B99" s="26">
        <v>15235</v>
      </c>
      <c r="C99" s="26" t="s">
        <v>2978</v>
      </c>
      <c r="D99" s="26">
        <v>511776783</v>
      </c>
      <c r="E99" s="26" t="s">
        <v>203</v>
      </c>
      <c r="F99" s="26" t="s">
        <v>2997</v>
      </c>
      <c r="G99" s="26" t="s">
        <v>2998</v>
      </c>
      <c r="H99" s="26" t="s">
        <v>69</v>
      </c>
      <c r="I99" s="26" t="s">
        <v>117</v>
      </c>
      <c r="J99" s="26" t="s">
        <v>51</v>
      </c>
      <c r="K99" s="26" t="s">
        <v>51</v>
      </c>
      <c r="L99" s="26" t="s">
        <v>165</v>
      </c>
      <c r="M99" s="26" t="s">
        <v>497</v>
      </c>
      <c r="N99" s="26" t="s">
        <v>57</v>
      </c>
      <c r="O99" s="26" t="s">
        <v>531</v>
      </c>
      <c r="P99" s="57">
        <v>302900</v>
      </c>
      <c r="Q99" s="42">
        <v>1</v>
      </c>
      <c r="R99" s="42">
        <v>403.41</v>
      </c>
      <c r="S99" s="42">
        <v>0</v>
      </c>
      <c r="T99" s="42">
        <v>1221.9288899999999</v>
      </c>
      <c r="U99" s="43">
        <v>2.2700378060000002E-3</v>
      </c>
      <c r="V99" s="43">
        <v>0.101299497409</v>
      </c>
      <c r="W99" s="43">
        <v>8.0405114531993324E-3</v>
      </c>
    </row>
    <row r="100" spans="1:23" x14ac:dyDescent="0.2">
      <c r="A100" s="26">
        <v>8700</v>
      </c>
      <c r="B100" s="26">
        <v>15235</v>
      </c>
      <c r="C100" s="26" t="s">
        <v>2972</v>
      </c>
      <c r="D100" s="26">
        <v>510938608</v>
      </c>
      <c r="E100" s="26" t="s">
        <v>203</v>
      </c>
      <c r="F100" s="26" t="s">
        <v>3003</v>
      </c>
      <c r="G100" s="26" t="s">
        <v>3004</v>
      </c>
      <c r="H100" s="26" t="s">
        <v>69</v>
      </c>
      <c r="I100" s="26" t="s">
        <v>117</v>
      </c>
      <c r="J100" s="26" t="s">
        <v>51</v>
      </c>
      <c r="K100" s="26" t="s">
        <v>51</v>
      </c>
      <c r="L100" s="26" t="s">
        <v>165</v>
      </c>
      <c r="M100" s="26" t="s">
        <v>497</v>
      </c>
      <c r="N100" s="26" t="s">
        <v>57</v>
      </c>
      <c r="O100" s="26" t="s">
        <v>531</v>
      </c>
      <c r="P100" s="57">
        <v>53571</v>
      </c>
      <c r="Q100" s="42">
        <v>1</v>
      </c>
      <c r="R100" s="42">
        <v>4053.22</v>
      </c>
      <c r="S100" s="42">
        <v>0</v>
      </c>
      <c r="T100" s="42">
        <v>2171.3504899999998</v>
      </c>
      <c r="U100" s="43">
        <v>1.3730259339999999E-3</v>
      </c>
      <c r="V100" s="43">
        <v>0.180007785344</v>
      </c>
      <c r="W100" s="43">
        <v>1.4287876018509539E-2</v>
      </c>
    </row>
    <row r="101" spans="1:23" x14ac:dyDescent="0.2">
      <c r="A101" s="26">
        <v>8700</v>
      </c>
      <c r="B101" s="26">
        <v>15235</v>
      </c>
      <c r="C101" s="26" t="s">
        <v>2975</v>
      </c>
      <c r="D101" s="26">
        <v>513765339</v>
      </c>
      <c r="E101" s="26" t="s">
        <v>203</v>
      </c>
      <c r="F101" s="26" t="s">
        <v>3005</v>
      </c>
      <c r="G101" s="26" t="s">
        <v>3006</v>
      </c>
      <c r="H101" s="26" t="s">
        <v>69</v>
      </c>
      <c r="I101" s="26" t="s">
        <v>117</v>
      </c>
      <c r="J101" s="26" t="s">
        <v>51</v>
      </c>
      <c r="K101" s="26" t="s">
        <v>51</v>
      </c>
      <c r="L101" s="26" t="s">
        <v>165</v>
      </c>
      <c r="M101" s="26" t="s">
        <v>495</v>
      </c>
      <c r="N101" s="26" t="s">
        <v>57</v>
      </c>
      <c r="O101" s="26" t="s">
        <v>531</v>
      </c>
      <c r="P101" s="57">
        <v>146250</v>
      </c>
      <c r="Q101" s="42">
        <v>1</v>
      </c>
      <c r="R101" s="42">
        <v>372.57</v>
      </c>
      <c r="S101" s="42">
        <v>0</v>
      </c>
      <c r="T101" s="42">
        <v>544.88361999999995</v>
      </c>
      <c r="U101" s="43">
        <v>9.8399634999999991E-4</v>
      </c>
      <c r="V101" s="43">
        <v>4.5171562195000001E-2</v>
      </c>
      <c r="W101" s="43">
        <v>3.585432035468703E-3</v>
      </c>
    </row>
    <row r="102" spans="1:23" x14ac:dyDescent="0.2">
      <c r="A102" s="26">
        <v>8700</v>
      </c>
      <c r="B102" s="26">
        <v>15235</v>
      </c>
      <c r="C102" s="26" t="s">
        <v>2999</v>
      </c>
      <c r="D102" s="26" t="s">
        <v>3000</v>
      </c>
      <c r="E102" s="26" t="s">
        <v>204</v>
      </c>
      <c r="F102" s="26" t="s">
        <v>3001</v>
      </c>
      <c r="G102" s="26" t="s">
        <v>3002</v>
      </c>
      <c r="H102" s="26" t="s">
        <v>69</v>
      </c>
      <c r="I102" s="26" t="s">
        <v>116</v>
      </c>
      <c r="J102" s="26" t="s">
        <v>56</v>
      </c>
      <c r="K102" s="26" t="s">
        <v>167</v>
      </c>
      <c r="L102" s="26" t="s">
        <v>218</v>
      </c>
      <c r="M102" s="26" t="s">
        <v>404</v>
      </c>
      <c r="N102" s="26" t="s">
        <v>57</v>
      </c>
      <c r="O102" s="26" t="s">
        <v>532</v>
      </c>
      <c r="P102" s="57">
        <v>900</v>
      </c>
      <c r="Q102" s="42">
        <v>3.6469999999999998</v>
      </c>
      <c r="R102" s="42">
        <v>4833</v>
      </c>
      <c r="S102" s="42">
        <v>0</v>
      </c>
      <c r="T102" s="42">
        <v>158.63355999999999</v>
      </c>
      <c r="U102" s="43">
        <v>9.0140129411399496E-7</v>
      </c>
      <c r="V102" s="43">
        <v>1.3150928855999999E-2</v>
      </c>
      <c r="W102" s="43">
        <v>1.0438373022195943E-3</v>
      </c>
    </row>
    <row r="103" spans="1:23" x14ac:dyDescent="0.2">
      <c r="A103" s="26">
        <v>8700</v>
      </c>
      <c r="B103" s="26">
        <v>15236</v>
      </c>
      <c r="C103" s="26" t="s">
        <v>2969</v>
      </c>
      <c r="D103" s="26">
        <v>513534974</v>
      </c>
      <c r="E103" s="26" t="s">
        <v>203</v>
      </c>
      <c r="F103" s="26" t="s">
        <v>2991</v>
      </c>
      <c r="G103" s="26" t="s">
        <v>2992</v>
      </c>
      <c r="H103" s="26" t="s">
        <v>69</v>
      </c>
      <c r="I103" s="26" t="s">
        <v>117</v>
      </c>
      <c r="J103" s="26" t="s">
        <v>51</v>
      </c>
      <c r="K103" s="26" t="s">
        <v>51</v>
      </c>
      <c r="L103" s="26" t="s">
        <v>165</v>
      </c>
      <c r="M103" s="26" t="s">
        <v>495</v>
      </c>
      <c r="N103" s="26" t="s">
        <v>57</v>
      </c>
      <c r="O103" s="26" t="s">
        <v>531</v>
      </c>
      <c r="P103" s="57">
        <v>23753</v>
      </c>
      <c r="Q103" s="42">
        <v>1</v>
      </c>
      <c r="R103" s="42">
        <v>373.4</v>
      </c>
      <c r="S103" s="42">
        <v>0</v>
      </c>
      <c r="T103" s="42">
        <v>88.693700000000007</v>
      </c>
      <c r="U103" s="43">
        <v>1.7443423638242801E-5</v>
      </c>
      <c r="V103" s="43">
        <v>4.5170026990000001E-2</v>
      </c>
      <c r="W103" s="43">
        <v>4.3100992766600772E-3</v>
      </c>
    </row>
    <row r="104" spans="1:23" x14ac:dyDescent="0.2">
      <c r="A104" s="26">
        <v>8700</v>
      </c>
      <c r="B104" s="26">
        <v>15236</v>
      </c>
      <c r="C104" s="26" t="s">
        <v>2972</v>
      </c>
      <c r="D104" s="26">
        <v>510938608</v>
      </c>
      <c r="E104" s="26" t="s">
        <v>203</v>
      </c>
      <c r="F104" s="26" t="s">
        <v>3045</v>
      </c>
      <c r="G104" s="26" t="s">
        <v>3046</v>
      </c>
      <c r="H104" s="26" t="s">
        <v>69</v>
      </c>
      <c r="I104" s="26" t="s">
        <v>116</v>
      </c>
      <c r="J104" s="26" t="s">
        <v>51</v>
      </c>
      <c r="K104" s="26" t="s">
        <v>167</v>
      </c>
      <c r="L104" s="26" t="s">
        <v>165</v>
      </c>
      <c r="M104" s="26" t="s">
        <v>505</v>
      </c>
      <c r="N104" s="26" t="s">
        <v>57</v>
      </c>
      <c r="O104" s="26" t="s">
        <v>531</v>
      </c>
      <c r="P104" s="57">
        <v>670</v>
      </c>
      <c r="Q104" s="42">
        <v>1</v>
      </c>
      <c r="R104" s="42">
        <v>8127</v>
      </c>
      <c r="S104" s="42">
        <v>0</v>
      </c>
      <c r="T104" s="42">
        <v>54.450899999999997</v>
      </c>
      <c r="U104" s="43">
        <v>6.0898394936452999E-5</v>
      </c>
      <c r="V104" s="43">
        <v>2.7730815408999999E-2</v>
      </c>
      <c r="W104" s="43">
        <v>2.6460592432550468E-3</v>
      </c>
    </row>
    <row r="105" spans="1:23" x14ac:dyDescent="0.2">
      <c r="A105" s="26">
        <v>8700</v>
      </c>
      <c r="B105" s="26">
        <v>15236</v>
      </c>
      <c r="C105" s="26" t="s">
        <v>2972</v>
      </c>
      <c r="D105" s="26">
        <v>510938608</v>
      </c>
      <c r="E105" s="26" t="s">
        <v>203</v>
      </c>
      <c r="F105" s="26" t="s">
        <v>2993</v>
      </c>
      <c r="G105" s="26" t="s">
        <v>2994</v>
      </c>
      <c r="H105" s="26" t="s">
        <v>69</v>
      </c>
      <c r="I105" s="26" t="s">
        <v>117</v>
      </c>
      <c r="J105" s="26" t="s">
        <v>51</v>
      </c>
      <c r="K105" s="26" t="s">
        <v>51</v>
      </c>
      <c r="L105" s="26" t="s">
        <v>165</v>
      </c>
      <c r="M105" s="26" t="s">
        <v>494</v>
      </c>
      <c r="N105" s="26" t="s">
        <v>57</v>
      </c>
      <c r="O105" s="26" t="s">
        <v>531</v>
      </c>
      <c r="P105" s="57">
        <v>12022</v>
      </c>
      <c r="Q105" s="42">
        <v>1</v>
      </c>
      <c r="R105" s="42">
        <v>3781.97</v>
      </c>
      <c r="S105" s="42">
        <v>0</v>
      </c>
      <c r="T105" s="42">
        <v>454.66843</v>
      </c>
      <c r="U105" s="43">
        <v>2.3042046100000001E-4</v>
      </c>
      <c r="V105" s="43">
        <v>0.23155404786299999</v>
      </c>
      <c r="W105" s="43">
        <v>2.2094760634218356E-2</v>
      </c>
    </row>
    <row r="106" spans="1:23" x14ac:dyDescent="0.2">
      <c r="A106" s="26">
        <v>8700</v>
      </c>
      <c r="B106" s="26">
        <v>15236</v>
      </c>
      <c r="C106" s="26" t="s">
        <v>2972</v>
      </c>
      <c r="D106" s="26">
        <v>510938608</v>
      </c>
      <c r="E106" s="26" t="s">
        <v>203</v>
      </c>
      <c r="F106" s="26" t="s">
        <v>3007</v>
      </c>
      <c r="G106" s="26" t="s">
        <v>3008</v>
      </c>
      <c r="H106" s="26" t="s">
        <v>69</v>
      </c>
      <c r="I106" s="26" t="s">
        <v>117</v>
      </c>
      <c r="J106" s="26" t="s">
        <v>51</v>
      </c>
      <c r="K106" s="26" t="s">
        <v>51</v>
      </c>
      <c r="L106" s="26" t="s">
        <v>165</v>
      </c>
      <c r="M106" s="26" t="s">
        <v>497</v>
      </c>
      <c r="N106" s="26" t="s">
        <v>57</v>
      </c>
      <c r="O106" s="26" t="s">
        <v>531</v>
      </c>
      <c r="P106" s="57">
        <v>6598</v>
      </c>
      <c r="Q106" s="42">
        <v>1</v>
      </c>
      <c r="R106" s="42">
        <v>4028.32</v>
      </c>
      <c r="S106" s="42">
        <v>0</v>
      </c>
      <c r="T106" s="42">
        <v>265.78854999999999</v>
      </c>
      <c r="U106" s="43">
        <v>1.2218110300000001E-4</v>
      </c>
      <c r="V106" s="43">
        <v>0.13536109078</v>
      </c>
      <c r="W106" s="43">
        <v>1.2916081267322601E-2</v>
      </c>
    </row>
    <row r="107" spans="1:23" x14ac:dyDescent="0.2">
      <c r="A107" s="26">
        <v>8700</v>
      </c>
      <c r="B107" s="26">
        <v>15236</v>
      </c>
      <c r="C107" s="26" t="s">
        <v>2975</v>
      </c>
      <c r="D107" s="26">
        <v>513765339</v>
      </c>
      <c r="E107" s="26" t="s">
        <v>203</v>
      </c>
      <c r="F107" s="26" t="s">
        <v>2995</v>
      </c>
      <c r="G107" s="26" t="s">
        <v>2996</v>
      </c>
      <c r="H107" s="26" t="s">
        <v>69</v>
      </c>
      <c r="I107" s="26" t="s">
        <v>117</v>
      </c>
      <c r="J107" s="26" t="s">
        <v>51</v>
      </c>
      <c r="K107" s="26" t="s">
        <v>51</v>
      </c>
      <c r="L107" s="26" t="s">
        <v>165</v>
      </c>
      <c r="M107" s="26" t="s">
        <v>495</v>
      </c>
      <c r="N107" s="26" t="s">
        <v>57</v>
      </c>
      <c r="O107" s="26" t="s">
        <v>531</v>
      </c>
      <c r="P107" s="57">
        <v>10490</v>
      </c>
      <c r="Q107" s="42">
        <v>1</v>
      </c>
      <c r="R107" s="42">
        <v>373.81</v>
      </c>
      <c r="S107" s="42">
        <v>0</v>
      </c>
      <c r="T107" s="42">
        <v>39.212670000000003</v>
      </c>
      <c r="U107" s="43">
        <v>7.6306940096852304E-6</v>
      </c>
      <c r="V107" s="43">
        <v>1.9970272547000002E-2</v>
      </c>
      <c r="W107" s="43">
        <v>1.9055524868498025E-3</v>
      </c>
    </row>
    <row r="108" spans="1:23" x14ac:dyDescent="0.2">
      <c r="A108" s="26">
        <v>8700</v>
      </c>
      <c r="B108" s="26">
        <v>15236</v>
      </c>
      <c r="C108" s="26" t="s">
        <v>2978</v>
      </c>
      <c r="D108" s="26">
        <v>511776783</v>
      </c>
      <c r="E108" s="26" t="s">
        <v>203</v>
      </c>
      <c r="F108" s="26" t="s">
        <v>2979</v>
      </c>
      <c r="G108" s="26" t="s">
        <v>2980</v>
      </c>
      <c r="H108" s="26" t="s">
        <v>69</v>
      </c>
      <c r="I108" s="26" t="s">
        <v>116</v>
      </c>
      <c r="J108" s="26" t="s">
        <v>51</v>
      </c>
      <c r="K108" s="26" t="s">
        <v>167</v>
      </c>
      <c r="L108" s="26" t="s">
        <v>165</v>
      </c>
      <c r="M108" s="26" t="s">
        <v>507</v>
      </c>
      <c r="N108" s="26" t="s">
        <v>57</v>
      </c>
      <c r="O108" s="26" t="s">
        <v>531</v>
      </c>
      <c r="P108" s="57">
        <v>8160</v>
      </c>
      <c r="Q108" s="42">
        <v>1</v>
      </c>
      <c r="R108" s="42">
        <v>2515</v>
      </c>
      <c r="S108" s="42">
        <v>0</v>
      </c>
      <c r="T108" s="42">
        <v>205.22399999999999</v>
      </c>
      <c r="U108" s="43">
        <v>2.1542408518730001E-5</v>
      </c>
      <c r="V108" s="43">
        <v>0.104516708843</v>
      </c>
      <c r="W108" s="43">
        <v>9.9729272085084687E-3</v>
      </c>
    </row>
    <row r="109" spans="1:23" x14ac:dyDescent="0.2">
      <c r="A109" s="26">
        <v>8700</v>
      </c>
      <c r="B109" s="26">
        <v>15236</v>
      </c>
      <c r="C109" s="26" t="s">
        <v>2981</v>
      </c>
      <c r="D109" s="26">
        <v>511303661</v>
      </c>
      <c r="E109" s="26" t="s">
        <v>203</v>
      </c>
      <c r="F109" s="26" t="s">
        <v>3013</v>
      </c>
      <c r="G109" s="26" t="s">
        <v>3014</v>
      </c>
      <c r="H109" s="26" t="s">
        <v>69</v>
      </c>
      <c r="I109" s="26" t="s">
        <v>117</v>
      </c>
      <c r="J109" s="26" t="s">
        <v>51</v>
      </c>
      <c r="K109" s="26" t="s">
        <v>51</v>
      </c>
      <c r="L109" s="26" t="s">
        <v>165</v>
      </c>
      <c r="M109" s="26" t="s">
        <v>497</v>
      </c>
      <c r="N109" s="26" t="s">
        <v>57</v>
      </c>
      <c r="O109" s="26" t="s">
        <v>531</v>
      </c>
      <c r="P109" s="57">
        <v>10100</v>
      </c>
      <c r="Q109" s="42">
        <v>1</v>
      </c>
      <c r="R109" s="42">
        <v>468.97</v>
      </c>
      <c r="S109" s="42">
        <v>0</v>
      </c>
      <c r="T109" s="42">
        <v>47.365969999999997</v>
      </c>
      <c r="U109" s="43">
        <v>4.10167076929179E-5</v>
      </c>
      <c r="V109" s="43">
        <v>2.4122594314E-2</v>
      </c>
      <c r="W109" s="43">
        <v>2.301764759338069E-3</v>
      </c>
    </row>
    <row r="110" spans="1:23" x14ac:dyDescent="0.2">
      <c r="A110" s="26">
        <v>8700</v>
      </c>
      <c r="B110" s="26">
        <v>15236</v>
      </c>
      <c r="C110" s="26" t="s">
        <v>2978</v>
      </c>
      <c r="D110" s="26">
        <v>511776783</v>
      </c>
      <c r="E110" s="26" t="s">
        <v>203</v>
      </c>
      <c r="F110" s="26" t="s">
        <v>2997</v>
      </c>
      <c r="G110" s="26" t="s">
        <v>2998</v>
      </c>
      <c r="H110" s="26" t="s">
        <v>69</v>
      </c>
      <c r="I110" s="26" t="s">
        <v>117</v>
      </c>
      <c r="J110" s="26" t="s">
        <v>51</v>
      </c>
      <c r="K110" s="26" t="s">
        <v>51</v>
      </c>
      <c r="L110" s="26" t="s">
        <v>165</v>
      </c>
      <c r="M110" s="26" t="s">
        <v>497</v>
      </c>
      <c r="N110" s="26" t="s">
        <v>57</v>
      </c>
      <c r="O110" s="26" t="s">
        <v>531</v>
      </c>
      <c r="P110" s="57">
        <v>57665</v>
      </c>
      <c r="Q110" s="42">
        <v>1</v>
      </c>
      <c r="R110" s="42">
        <v>403.41</v>
      </c>
      <c r="S110" s="42">
        <v>0</v>
      </c>
      <c r="T110" s="42">
        <v>232.62638000000001</v>
      </c>
      <c r="U110" s="43">
        <v>4.3216153799999999E-4</v>
      </c>
      <c r="V110" s="43">
        <v>0.118472223657</v>
      </c>
      <c r="W110" s="43">
        <v>1.1304554801187144E-2</v>
      </c>
    </row>
    <row r="111" spans="1:23" x14ac:dyDescent="0.2">
      <c r="A111" s="26">
        <v>8700</v>
      </c>
      <c r="B111" s="26">
        <v>15236</v>
      </c>
      <c r="C111" s="26" t="s">
        <v>2972</v>
      </c>
      <c r="D111" s="26">
        <v>510938608</v>
      </c>
      <c r="E111" s="26" t="s">
        <v>203</v>
      </c>
      <c r="F111" s="26" t="s">
        <v>3003</v>
      </c>
      <c r="G111" s="26" t="s">
        <v>3004</v>
      </c>
      <c r="H111" s="26" t="s">
        <v>69</v>
      </c>
      <c r="I111" s="26" t="s">
        <v>117</v>
      </c>
      <c r="J111" s="26" t="s">
        <v>51</v>
      </c>
      <c r="K111" s="26" t="s">
        <v>51</v>
      </c>
      <c r="L111" s="26" t="s">
        <v>165</v>
      </c>
      <c r="M111" s="26" t="s">
        <v>497</v>
      </c>
      <c r="N111" s="26" t="s">
        <v>57</v>
      </c>
      <c r="O111" s="26" t="s">
        <v>531</v>
      </c>
      <c r="P111" s="57">
        <v>6510</v>
      </c>
      <c r="Q111" s="42">
        <v>1</v>
      </c>
      <c r="R111" s="42">
        <v>4053.22</v>
      </c>
      <c r="S111" s="42">
        <v>0</v>
      </c>
      <c r="T111" s="42">
        <v>263.86462</v>
      </c>
      <c r="U111" s="43">
        <v>1.6685144600000001E-4</v>
      </c>
      <c r="V111" s="43">
        <v>0.134381269552</v>
      </c>
      <c r="W111" s="43">
        <v>1.2822587261532511E-2</v>
      </c>
    </row>
    <row r="112" spans="1:23" x14ac:dyDescent="0.2">
      <c r="A112" s="26">
        <v>8700</v>
      </c>
      <c r="B112" s="26">
        <v>15236</v>
      </c>
      <c r="C112" s="26" t="s">
        <v>2975</v>
      </c>
      <c r="D112" s="26">
        <v>513765339</v>
      </c>
      <c r="E112" s="26" t="s">
        <v>203</v>
      </c>
      <c r="F112" s="26" t="s">
        <v>3005</v>
      </c>
      <c r="G112" s="26" t="s">
        <v>3006</v>
      </c>
      <c r="H112" s="26" t="s">
        <v>69</v>
      </c>
      <c r="I112" s="26" t="s">
        <v>117</v>
      </c>
      <c r="J112" s="26" t="s">
        <v>51</v>
      </c>
      <c r="K112" s="26" t="s">
        <v>51</v>
      </c>
      <c r="L112" s="26" t="s">
        <v>165</v>
      </c>
      <c r="M112" s="26" t="s">
        <v>495</v>
      </c>
      <c r="N112" s="26" t="s">
        <v>57</v>
      </c>
      <c r="O112" s="26" t="s">
        <v>531</v>
      </c>
      <c r="P112" s="57">
        <v>75608</v>
      </c>
      <c r="Q112" s="42">
        <v>1</v>
      </c>
      <c r="R112" s="42">
        <v>372.57</v>
      </c>
      <c r="S112" s="42">
        <v>0</v>
      </c>
      <c r="T112" s="42">
        <v>281.69272999999998</v>
      </c>
      <c r="U112" s="43">
        <v>5.0870424600000001E-4</v>
      </c>
      <c r="V112" s="43">
        <v>0.14346078940400001</v>
      </c>
      <c r="W112" s="43">
        <v>1.3688950081160244E-2</v>
      </c>
    </row>
    <row r="113" spans="1:23" x14ac:dyDescent="0.2">
      <c r="A113" s="26">
        <v>8700</v>
      </c>
      <c r="B113" s="26">
        <v>15236</v>
      </c>
      <c r="C113" s="26" t="s">
        <v>2999</v>
      </c>
      <c r="D113" s="26" t="s">
        <v>3000</v>
      </c>
      <c r="E113" s="26" t="s">
        <v>204</v>
      </c>
      <c r="F113" s="26" t="s">
        <v>3001</v>
      </c>
      <c r="G113" s="26" t="s">
        <v>3002</v>
      </c>
      <c r="H113" s="26" t="s">
        <v>69</v>
      </c>
      <c r="I113" s="26" t="s">
        <v>116</v>
      </c>
      <c r="J113" s="26" t="s">
        <v>56</v>
      </c>
      <c r="K113" s="26" t="s">
        <v>167</v>
      </c>
      <c r="L113" s="26" t="s">
        <v>218</v>
      </c>
      <c r="M113" s="26" t="s">
        <v>404</v>
      </c>
      <c r="N113" s="26" t="s">
        <v>57</v>
      </c>
      <c r="O113" s="26" t="s">
        <v>532</v>
      </c>
      <c r="P113" s="57">
        <v>170</v>
      </c>
      <c r="Q113" s="42">
        <v>3.6469999999999998</v>
      </c>
      <c r="R113" s="42">
        <v>4833</v>
      </c>
      <c r="S113" s="42">
        <v>0</v>
      </c>
      <c r="T113" s="42">
        <v>29.964120000000001</v>
      </c>
      <c r="U113" s="43">
        <v>1.7026468888819899E-7</v>
      </c>
      <c r="V113" s="43">
        <v>1.5260160633E-2</v>
      </c>
      <c r="W113" s="43">
        <v>1.4561161834240285E-3</v>
      </c>
    </row>
    <row r="114" spans="1:23" x14ac:dyDescent="0.2">
      <c r="A114" s="26">
        <v>8700</v>
      </c>
      <c r="B114" s="26">
        <v>15237</v>
      </c>
      <c r="C114" s="26" t="s">
        <v>2969</v>
      </c>
      <c r="D114" s="26">
        <v>513534974</v>
      </c>
      <c r="E114" s="26" t="s">
        <v>203</v>
      </c>
      <c r="F114" s="26" t="s">
        <v>2991</v>
      </c>
      <c r="G114" s="26" t="s">
        <v>2992</v>
      </c>
      <c r="H114" s="26" t="s">
        <v>69</v>
      </c>
      <c r="I114" s="26" t="s">
        <v>117</v>
      </c>
      <c r="J114" s="26" t="s">
        <v>51</v>
      </c>
      <c r="K114" s="26" t="s">
        <v>51</v>
      </c>
      <c r="L114" s="26" t="s">
        <v>165</v>
      </c>
      <c r="M114" s="26" t="s">
        <v>495</v>
      </c>
      <c r="N114" s="26" t="s">
        <v>57</v>
      </c>
      <c r="O114" s="26" t="s">
        <v>531</v>
      </c>
      <c r="P114" s="57">
        <v>133447</v>
      </c>
      <c r="Q114" s="42">
        <v>1</v>
      </c>
      <c r="R114" s="42">
        <v>373.4</v>
      </c>
      <c r="S114" s="42">
        <v>0</v>
      </c>
      <c r="T114" s="42">
        <v>498.29109999999997</v>
      </c>
      <c r="U114" s="43">
        <v>9.7999097135207397E-5</v>
      </c>
      <c r="V114" s="43">
        <v>0.144747739544</v>
      </c>
      <c r="W114" s="43">
        <v>4.1135571947642245E-2</v>
      </c>
    </row>
    <row r="115" spans="1:23" x14ac:dyDescent="0.2">
      <c r="A115" s="26">
        <v>8700</v>
      </c>
      <c r="B115" s="26">
        <v>15237</v>
      </c>
      <c r="C115" s="26" t="s">
        <v>2972</v>
      </c>
      <c r="D115" s="26">
        <v>510938608</v>
      </c>
      <c r="E115" s="26" t="s">
        <v>203</v>
      </c>
      <c r="F115" s="26" t="s">
        <v>2993</v>
      </c>
      <c r="G115" s="26" t="s">
        <v>2994</v>
      </c>
      <c r="H115" s="26" t="s">
        <v>69</v>
      </c>
      <c r="I115" s="26" t="s">
        <v>117</v>
      </c>
      <c r="J115" s="26" t="s">
        <v>51</v>
      </c>
      <c r="K115" s="26" t="s">
        <v>51</v>
      </c>
      <c r="L115" s="26" t="s">
        <v>165</v>
      </c>
      <c r="M115" s="26" t="s">
        <v>494</v>
      </c>
      <c r="N115" s="26" t="s">
        <v>57</v>
      </c>
      <c r="O115" s="26" t="s">
        <v>531</v>
      </c>
      <c r="P115" s="57">
        <v>11731</v>
      </c>
      <c r="Q115" s="42">
        <v>1</v>
      </c>
      <c r="R115" s="42">
        <v>3781.97</v>
      </c>
      <c r="S115" s="42">
        <v>0</v>
      </c>
      <c r="T115" s="42">
        <v>443.66289999999998</v>
      </c>
      <c r="U115" s="43">
        <v>2.2484299E-4</v>
      </c>
      <c r="V115" s="43">
        <v>0.12887888604600001</v>
      </c>
      <c r="W115" s="43">
        <v>3.6625834062558225E-2</v>
      </c>
    </row>
    <row r="116" spans="1:23" x14ac:dyDescent="0.2">
      <c r="A116" s="26">
        <v>8700</v>
      </c>
      <c r="B116" s="26">
        <v>15237</v>
      </c>
      <c r="C116" s="26" t="s">
        <v>2972</v>
      </c>
      <c r="D116" s="26">
        <v>510938608</v>
      </c>
      <c r="E116" s="26" t="s">
        <v>203</v>
      </c>
      <c r="F116" s="26" t="s">
        <v>3007</v>
      </c>
      <c r="G116" s="26" t="s">
        <v>3008</v>
      </c>
      <c r="H116" s="26" t="s">
        <v>69</v>
      </c>
      <c r="I116" s="26" t="s">
        <v>117</v>
      </c>
      <c r="J116" s="26" t="s">
        <v>51</v>
      </c>
      <c r="K116" s="26" t="s">
        <v>51</v>
      </c>
      <c r="L116" s="26" t="s">
        <v>165</v>
      </c>
      <c r="M116" s="26" t="s">
        <v>497</v>
      </c>
      <c r="N116" s="26" t="s">
        <v>57</v>
      </c>
      <c r="O116" s="26" t="s">
        <v>531</v>
      </c>
      <c r="P116" s="57">
        <v>1470</v>
      </c>
      <c r="Q116" s="42">
        <v>1</v>
      </c>
      <c r="R116" s="42">
        <v>4028.32</v>
      </c>
      <c r="S116" s="42">
        <v>0</v>
      </c>
      <c r="T116" s="42">
        <v>59.216299999999997</v>
      </c>
      <c r="U116" s="43">
        <v>2.7221312828734399E-5</v>
      </c>
      <c r="V116" s="43">
        <v>1.7201642913000002E-2</v>
      </c>
      <c r="W116" s="43">
        <v>4.8885006557876859E-3</v>
      </c>
    </row>
    <row r="117" spans="1:23" x14ac:dyDescent="0.2">
      <c r="A117" s="26">
        <v>8700</v>
      </c>
      <c r="B117" s="26">
        <v>15237</v>
      </c>
      <c r="C117" s="26" t="s">
        <v>2975</v>
      </c>
      <c r="D117" s="26">
        <v>513765339</v>
      </c>
      <c r="E117" s="26" t="s">
        <v>203</v>
      </c>
      <c r="F117" s="26" t="s">
        <v>2995</v>
      </c>
      <c r="G117" s="26" t="s">
        <v>2996</v>
      </c>
      <c r="H117" s="26" t="s">
        <v>69</v>
      </c>
      <c r="I117" s="26" t="s">
        <v>117</v>
      </c>
      <c r="J117" s="26" t="s">
        <v>51</v>
      </c>
      <c r="K117" s="26" t="s">
        <v>51</v>
      </c>
      <c r="L117" s="26" t="s">
        <v>165</v>
      </c>
      <c r="M117" s="26" t="s">
        <v>495</v>
      </c>
      <c r="N117" s="26" t="s">
        <v>57</v>
      </c>
      <c r="O117" s="26" t="s">
        <v>531</v>
      </c>
      <c r="P117" s="57">
        <v>210789</v>
      </c>
      <c r="Q117" s="42">
        <v>1</v>
      </c>
      <c r="R117" s="42">
        <v>373.81</v>
      </c>
      <c r="S117" s="42">
        <v>0</v>
      </c>
      <c r="T117" s="42">
        <v>787.95036000000005</v>
      </c>
      <c r="U117" s="43">
        <v>1.53333304E-4</v>
      </c>
      <c r="V117" s="43">
        <v>0.22889036846800001</v>
      </c>
      <c r="W117" s="43">
        <v>6.5047898156219558E-2</v>
      </c>
    </row>
    <row r="118" spans="1:23" x14ac:dyDescent="0.2">
      <c r="A118" s="26">
        <v>8700</v>
      </c>
      <c r="B118" s="26">
        <v>15237</v>
      </c>
      <c r="C118" s="26" t="s">
        <v>2981</v>
      </c>
      <c r="D118" s="26">
        <v>511303661</v>
      </c>
      <c r="E118" s="26" t="s">
        <v>203</v>
      </c>
      <c r="F118" s="26" t="s">
        <v>3011</v>
      </c>
      <c r="G118" s="26" t="s">
        <v>3012</v>
      </c>
      <c r="H118" s="26" t="s">
        <v>69</v>
      </c>
      <c r="I118" s="26" t="s">
        <v>117</v>
      </c>
      <c r="J118" s="26" t="s">
        <v>51</v>
      </c>
      <c r="K118" s="26" t="s">
        <v>51</v>
      </c>
      <c r="L118" s="26" t="s">
        <v>165</v>
      </c>
      <c r="M118" s="26" t="s">
        <v>495</v>
      </c>
      <c r="N118" s="26" t="s">
        <v>57</v>
      </c>
      <c r="O118" s="26" t="s">
        <v>531</v>
      </c>
      <c r="P118" s="57">
        <v>76408</v>
      </c>
      <c r="Q118" s="42">
        <v>1</v>
      </c>
      <c r="R118" s="42">
        <v>475.45</v>
      </c>
      <c r="S118" s="42">
        <v>0</v>
      </c>
      <c r="T118" s="42">
        <v>363.28183999999999</v>
      </c>
      <c r="U118" s="43">
        <v>5.2752475700000004E-4</v>
      </c>
      <c r="V118" s="43">
        <v>0.105529127768</v>
      </c>
      <c r="W118" s="43">
        <v>2.9990112740508224E-2</v>
      </c>
    </row>
    <row r="119" spans="1:23" x14ac:dyDescent="0.2">
      <c r="A119" s="26">
        <v>8700</v>
      </c>
      <c r="B119" s="26">
        <v>15237</v>
      </c>
      <c r="C119" s="26" t="s">
        <v>2981</v>
      </c>
      <c r="D119" s="26">
        <v>511303661</v>
      </c>
      <c r="E119" s="26" t="s">
        <v>203</v>
      </c>
      <c r="F119" s="26" t="s">
        <v>3015</v>
      </c>
      <c r="G119" s="26" t="s">
        <v>3016</v>
      </c>
      <c r="H119" s="26" t="s">
        <v>69</v>
      </c>
      <c r="I119" s="26" t="s">
        <v>117</v>
      </c>
      <c r="J119" s="26" t="s">
        <v>51</v>
      </c>
      <c r="K119" s="26" t="s">
        <v>51</v>
      </c>
      <c r="L119" s="26" t="s">
        <v>165</v>
      </c>
      <c r="M119" s="26" t="s">
        <v>497</v>
      </c>
      <c r="N119" s="26" t="s">
        <v>57</v>
      </c>
      <c r="O119" s="26" t="s">
        <v>531</v>
      </c>
      <c r="P119" s="57">
        <v>76501</v>
      </c>
      <c r="Q119" s="42">
        <v>1</v>
      </c>
      <c r="R119" s="42">
        <v>324.72000000000003</v>
      </c>
      <c r="S119" s="42">
        <v>0</v>
      </c>
      <c r="T119" s="42">
        <v>248.41405</v>
      </c>
      <c r="U119" s="43">
        <v>3.0600400000000002E-4</v>
      </c>
      <c r="V119" s="43">
        <v>7.2161377572999993E-2</v>
      </c>
      <c r="W119" s="43">
        <v>2.0507398238861177E-2</v>
      </c>
    </row>
    <row r="120" spans="1:23" x14ac:dyDescent="0.2">
      <c r="A120" s="26">
        <v>8700</v>
      </c>
      <c r="B120" s="26">
        <v>15237</v>
      </c>
      <c r="C120" s="26" t="s">
        <v>2978</v>
      </c>
      <c r="D120" s="26">
        <v>511776783</v>
      </c>
      <c r="E120" s="26" t="s">
        <v>203</v>
      </c>
      <c r="F120" s="26" t="s">
        <v>2997</v>
      </c>
      <c r="G120" s="26" t="s">
        <v>2998</v>
      </c>
      <c r="H120" s="26" t="s">
        <v>69</v>
      </c>
      <c r="I120" s="26" t="s">
        <v>117</v>
      </c>
      <c r="J120" s="26" t="s">
        <v>51</v>
      </c>
      <c r="K120" s="26" t="s">
        <v>51</v>
      </c>
      <c r="L120" s="26" t="s">
        <v>165</v>
      </c>
      <c r="M120" s="26" t="s">
        <v>497</v>
      </c>
      <c r="N120" s="26" t="s">
        <v>57</v>
      </c>
      <c r="O120" s="26" t="s">
        <v>531</v>
      </c>
      <c r="P120" s="57">
        <v>70595</v>
      </c>
      <c r="Q120" s="42">
        <v>1</v>
      </c>
      <c r="R120" s="42">
        <v>403.41</v>
      </c>
      <c r="S120" s="42">
        <v>0</v>
      </c>
      <c r="T120" s="42">
        <v>284.78728999999998</v>
      </c>
      <c r="U120" s="43">
        <v>5.2906344900000002E-4</v>
      </c>
      <c r="V120" s="43">
        <v>8.2727378591000003E-2</v>
      </c>
      <c r="W120" s="43">
        <v>2.3510129034151034E-2</v>
      </c>
    </row>
    <row r="121" spans="1:23" x14ac:dyDescent="0.2">
      <c r="A121" s="26">
        <v>8700</v>
      </c>
      <c r="B121" s="26">
        <v>15237</v>
      </c>
      <c r="C121" s="26" t="s">
        <v>2972</v>
      </c>
      <c r="D121" s="26">
        <v>510938608</v>
      </c>
      <c r="E121" s="26" t="s">
        <v>203</v>
      </c>
      <c r="F121" s="26" t="s">
        <v>3003</v>
      </c>
      <c r="G121" s="26" t="s">
        <v>3004</v>
      </c>
      <c r="H121" s="26" t="s">
        <v>69</v>
      </c>
      <c r="I121" s="26" t="s">
        <v>117</v>
      </c>
      <c r="J121" s="26" t="s">
        <v>51</v>
      </c>
      <c r="K121" s="26" t="s">
        <v>51</v>
      </c>
      <c r="L121" s="26" t="s">
        <v>165</v>
      </c>
      <c r="M121" s="26" t="s">
        <v>497</v>
      </c>
      <c r="N121" s="26" t="s">
        <v>57</v>
      </c>
      <c r="O121" s="26" t="s">
        <v>531</v>
      </c>
      <c r="P121" s="57">
        <v>7684</v>
      </c>
      <c r="Q121" s="42">
        <v>1</v>
      </c>
      <c r="R121" s="42">
        <v>4053.22</v>
      </c>
      <c r="S121" s="42">
        <v>0</v>
      </c>
      <c r="T121" s="42">
        <v>311.44941999999998</v>
      </c>
      <c r="U121" s="43">
        <v>1.96941092E-4</v>
      </c>
      <c r="V121" s="43">
        <v>9.0472415676999998E-2</v>
      </c>
      <c r="W121" s="43">
        <v>2.5711175705248293E-2</v>
      </c>
    </row>
    <row r="122" spans="1:23" x14ac:dyDescent="0.2">
      <c r="A122" s="26">
        <v>8700</v>
      </c>
      <c r="B122" s="26">
        <v>15237</v>
      </c>
      <c r="C122" s="26" t="s">
        <v>2975</v>
      </c>
      <c r="D122" s="26">
        <v>513765339</v>
      </c>
      <c r="E122" s="26" t="s">
        <v>203</v>
      </c>
      <c r="F122" s="26" t="s">
        <v>3005</v>
      </c>
      <c r="G122" s="26" t="s">
        <v>3006</v>
      </c>
      <c r="H122" s="26" t="s">
        <v>69</v>
      </c>
      <c r="I122" s="26" t="s">
        <v>117</v>
      </c>
      <c r="J122" s="26" t="s">
        <v>51</v>
      </c>
      <c r="K122" s="26" t="s">
        <v>51</v>
      </c>
      <c r="L122" s="26" t="s">
        <v>165</v>
      </c>
      <c r="M122" s="26" t="s">
        <v>495</v>
      </c>
      <c r="N122" s="26" t="s">
        <v>57</v>
      </c>
      <c r="O122" s="26" t="s">
        <v>531</v>
      </c>
      <c r="P122" s="57">
        <v>119555</v>
      </c>
      <c r="Q122" s="42">
        <v>1</v>
      </c>
      <c r="R122" s="42">
        <v>372.57</v>
      </c>
      <c r="S122" s="42">
        <v>0</v>
      </c>
      <c r="T122" s="42">
        <v>445.42606000000001</v>
      </c>
      <c r="U122" s="43">
        <v>8.0438758000000001E-4</v>
      </c>
      <c r="V122" s="43">
        <v>0.12939106341500001</v>
      </c>
      <c r="W122" s="43">
        <v>3.6771388729368859E-2</v>
      </c>
    </row>
    <row r="123" spans="1:23" x14ac:dyDescent="0.2">
      <c r="A123" s="26">
        <v>8700</v>
      </c>
      <c r="B123" s="26">
        <v>15238</v>
      </c>
      <c r="C123" s="26" t="s">
        <v>2981</v>
      </c>
      <c r="D123" s="26">
        <v>511303661</v>
      </c>
      <c r="E123" s="26" t="s">
        <v>203</v>
      </c>
      <c r="F123" s="26" t="s">
        <v>2982</v>
      </c>
      <c r="G123" s="26" t="s">
        <v>2983</v>
      </c>
      <c r="H123" s="26" t="s">
        <v>69</v>
      </c>
      <c r="I123" s="26" t="s">
        <v>116</v>
      </c>
      <c r="J123" s="26" t="s">
        <v>51</v>
      </c>
      <c r="K123" s="26" t="s">
        <v>167</v>
      </c>
      <c r="L123" s="26" t="s">
        <v>165</v>
      </c>
      <c r="M123" s="26" t="s">
        <v>506</v>
      </c>
      <c r="N123" s="26" t="s">
        <v>57</v>
      </c>
      <c r="O123" s="26" t="s">
        <v>531</v>
      </c>
      <c r="P123" s="57">
        <v>121903</v>
      </c>
      <c r="Q123" s="42">
        <v>1</v>
      </c>
      <c r="R123" s="42">
        <v>9241</v>
      </c>
      <c r="S123" s="42">
        <v>0</v>
      </c>
      <c r="T123" s="42">
        <v>11265.05623</v>
      </c>
      <c r="U123" s="43">
        <v>1.3963688429999999E-3</v>
      </c>
      <c r="V123" s="43">
        <v>0.96090917064699999</v>
      </c>
      <c r="W123" s="43">
        <v>3.8540090820988498E-2</v>
      </c>
    </row>
    <row r="124" spans="1:23" x14ac:dyDescent="0.2">
      <c r="A124" s="26">
        <v>8700</v>
      </c>
      <c r="B124" s="26">
        <v>15238</v>
      </c>
      <c r="C124" s="26" t="s">
        <v>2999</v>
      </c>
      <c r="D124" s="26" t="s">
        <v>3000</v>
      </c>
      <c r="E124" s="26" t="s">
        <v>204</v>
      </c>
      <c r="F124" s="26" t="s">
        <v>3001</v>
      </c>
      <c r="G124" s="26" t="s">
        <v>3002</v>
      </c>
      <c r="H124" s="26" t="s">
        <v>69</v>
      </c>
      <c r="I124" s="26" t="s">
        <v>116</v>
      </c>
      <c r="J124" s="26" t="s">
        <v>56</v>
      </c>
      <c r="K124" s="26" t="s">
        <v>167</v>
      </c>
      <c r="L124" s="26" t="s">
        <v>218</v>
      </c>
      <c r="M124" s="26" t="s">
        <v>404</v>
      </c>
      <c r="N124" s="26" t="s">
        <v>57</v>
      </c>
      <c r="O124" s="26" t="s">
        <v>532</v>
      </c>
      <c r="P124" s="57">
        <v>2600</v>
      </c>
      <c r="Q124" s="42">
        <v>3.6469999999999998</v>
      </c>
      <c r="R124" s="42">
        <v>4833</v>
      </c>
      <c r="S124" s="42">
        <v>0</v>
      </c>
      <c r="T124" s="42">
        <v>458.27472999999998</v>
      </c>
      <c r="U124" s="43">
        <v>2.6040481829959799E-6</v>
      </c>
      <c r="V124" s="43">
        <v>3.9090829351999999E-2</v>
      </c>
      <c r="W124" s="43">
        <v>1.5678527789438278E-3</v>
      </c>
    </row>
    <row r="125" spans="1:23" x14ac:dyDescent="0.2">
      <c r="A125" s="26">
        <v>8700</v>
      </c>
      <c r="B125" s="26">
        <v>15239</v>
      </c>
      <c r="C125" s="26" t="s">
        <v>2969</v>
      </c>
      <c r="D125" s="26">
        <v>513534974</v>
      </c>
      <c r="E125" s="26" t="s">
        <v>203</v>
      </c>
      <c r="F125" s="26" t="s">
        <v>3051</v>
      </c>
      <c r="G125" s="26" t="s">
        <v>3052</v>
      </c>
      <c r="H125" s="26" t="s">
        <v>69</v>
      </c>
      <c r="I125" s="26" t="s">
        <v>116</v>
      </c>
      <c r="J125" s="26" t="s">
        <v>51</v>
      </c>
      <c r="K125" s="26" t="s">
        <v>167</v>
      </c>
      <c r="L125" s="26" t="s">
        <v>165</v>
      </c>
      <c r="M125" s="26" t="s">
        <v>504</v>
      </c>
      <c r="N125" s="26" t="s">
        <v>57</v>
      </c>
      <c r="O125" s="26" t="s">
        <v>531</v>
      </c>
      <c r="P125" s="57">
        <v>17500</v>
      </c>
      <c r="Q125" s="42">
        <v>1</v>
      </c>
      <c r="R125" s="42">
        <v>8935</v>
      </c>
      <c r="S125" s="42">
        <v>0</v>
      </c>
      <c r="T125" s="42">
        <v>1563.625</v>
      </c>
      <c r="U125" s="43">
        <v>1.8710040030000001E-3</v>
      </c>
      <c r="V125" s="43">
        <v>2.1985971183999999E-2</v>
      </c>
      <c r="W125" s="43">
        <v>1.7862984205775277E-2</v>
      </c>
    </row>
    <row r="126" spans="1:23" x14ac:dyDescent="0.2">
      <c r="A126" s="26">
        <v>8700</v>
      </c>
      <c r="B126" s="26">
        <v>15239</v>
      </c>
      <c r="C126" s="26" t="s">
        <v>2978</v>
      </c>
      <c r="D126" s="26">
        <v>511776783</v>
      </c>
      <c r="E126" s="26" t="s">
        <v>203</v>
      </c>
      <c r="F126" s="26" t="s">
        <v>3049</v>
      </c>
      <c r="G126" s="26" t="s">
        <v>3050</v>
      </c>
      <c r="H126" s="26" t="s">
        <v>69</v>
      </c>
      <c r="I126" s="26" t="s">
        <v>116</v>
      </c>
      <c r="J126" s="26" t="s">
        <v>51</v>
      </c>
      <c r="K126" s="26" t="s">
        <v>167</v>
      </c>
      <c r="L126" s="26" t="s">
        <v>165</v>
      </c>
      <c r="M126" s="26" t="s">
        <v>501</v>
      </c>
      <c r="N126" s="26" t="s">
        <v>57</v>
      </c>
      <c r="O126" s="26" t="s">
        <v>531</v>
      </c>
      <c r="P126" s="57">
        <v>60600</v>
      </c>
      <c r="Q126" s="42">
        <v>1</v>
      </c>
      <c r="R126" s="42">
        <v>8239</v>
      </c>
      <c r="S126" s="42">
        <v>0</v>
      </c>
      <c r="T126" s="42">
        <v>4992.8339999999998</v>
      </c>
      <c r="U126" s="43">
        <v>6.1090483800000002E-4</v>
      </c>
      <c r="V126" s="43">
        <v>7.0203728165000007E-2</v>
      </c>
      <c r="W126" s="43">
        <v>5.7038557764206764E-2</v>
      </c>
    </row>
    <row r="127" spans="1:23" x14ac:dyDescent="0.2">
      <c r="A127" s="26">
        <v>8700</v>
      </c>
      <c r="B127" s="26">
        <v>15239</v>
      </c>
      <c r="C127" s="26" t="s">
        <v>2978</v>
      </c>
      <c r="D127" s="26">
        <v>511776783</v>
      </c>
      <c r="E127" s="26" t="s">
        <v>203</v>
      </c>
      <c r="F127" s="26" t="s">
        <v>3019</v>
      </c>
      <c r="G127" s="26" t="s">
        <v>3020</v>
      </c>
      <c r="H127" s="26" t="s">
        <v>69</v>
      </c>
      <c r="I127" s="26" t="s">
        <v>116</v>
      </c>
      <c r="J127" s="26" t="s">
        <v>51</v>
      </c>
      <c r="K127" s="26" t="s">
        <v>51</v>
      </c>
      <c r="L127" s="26" t="s">
        <v>165</v>
      </c>
      <c r="M127" s="26" t="s">
        <v>500</v>
      </c>
      <c r="N127" s="26" t="s">
        <v>57</v>
      </c>
      <c r="O127" s="26" t="s">
        <v>531</v>
      </c>
      <c r="P127" s="57">
        <v>48700</v>
      </c>
      <c r="Q127" s="42">
        <v>1</v>
      </c>
      <c r="R127" s="42">
        <v>4635</v>
      </c>
      <c r="S127" s="42">
        <v>0</v>
      </c>
      <c r="T127" s="42">
        <v>2257.2449999999999</v>
      </c>
      <c r="U127" s="43">
        <v>8.3965517239999992E-3</v>
      </c>
      <c r="V127" s="43">
        <v>3.1738891055000003E-2</v>
      </c>
      <c r="W127" s="43">
        <v>2.5786957731914761E-2</v>
      </c>
    </row>
    <row r="128" spans="1:23" x14ac:dyDescent="0.2">
      <c r="A128" s="26">
        <v>8700</v>
      </c>
      <c r="B128" s="26">
        <v>15239</v>
      </c>
      <c r="C128" s="26" t="s">
        <v>2978</v>
      </c>
      <c r="D128" s="26">
        <v>511776783</v>
      </c>
      <c r="E128" s="26" t="s">
        <v>203</v>
      </c>
      <c r="F128" s="26" t="s">
        <v>3021</v>
      </c>
      <c r="G128" s="26" t="s">
        <v>3022</v>
      </c>
      <c r="H128" s="26" t="s">
        <v>69</v>
      </c>
      <c r="I128" s="26" t="s">
        <v>116</v>
      </c>
      <c r="J128" s="26" t="s">
        <v>51</v>
      </c>
      <c r="K128" s="26" t="s">
        <v>166</v>
      </c>
      <c r="L128" s="26" t="s">
        <v>165</v>
      </c>
      <c r="M128" s="26" t="s">
        <v>499</v>
      </c>
      <c r="N128" s="26" t="s">
        <v>57</v>
      </c>
      <c r="O128" s="26" t="s">
        <v>531</v>
      </c>
      <c r="P128" s="57">
        <v>74568</v>
      </c>
      <c r="Q128" s="42">
        <v>1</v>
      </c>
      <c r="R128" s="42">
        <v>2514</v>
      </c>
      <c r="S128" s="42">
        <v>0</v>
      </c>
      <c r="T128" s="42">
        <v>1874.6395199999999</v>
      </c>
      <c r="U128" s="43">
        <v>2.7836072379999999E-3</v>
      </c>
      <c r="V128" s="43">
        <v>2.6359114536999999E-2</v>
      </c>
      <c r="W128" s="43">
        <v>2.1416040378787849E-2</v>
      </c>
    </row>
    <row r="129" spans="1:23" x14ac:dyDescent="0.2">
      <c r="A129" s="26">
        <v>8700</v>
      </c>
      <c r="B129" s="26">
        <v>15239</v>
      </c>
      <c r="C129" s="26" t="s">
        <v>2972</v>
      </c>
      <c r="D129" s="26">
        <v>510938608</v>
      </c>
      <c r="E129" s="26" t="s">
        <v>203</v>
      </c>
      <c r="F129" s="26" t="s">
        <v>3023</v>
      </c>
      <c r="G129" s="26" t="s">
        <v>3024</v>
      </c>
      <c r="H129" s="26" t="s">
        <v>69</v>
      </c>
      <c r="I129" s="26" t="s">
        <v>118</v>
      </c>
      <c r="J129" s="26" t="s">
        <v>51</v>
      </c>
      <c r="K129" s="26" t="s">
        <v>167</v>
      </c>
      <c r="L129" s="26" t="s">
        <v>165</v>
      </c>
      <c r="M129" s="26" t="s">
        <v>509</v>
      </c>
      <c r="N129" s="26" t="s">
        <v>57</v>
      </c>
      <c r="O129" s="26" t="s">
        <v>531</v>
      </c>
      <c r="P129" s="57">
        <v>24015</v>
      </c>
      <c r="Q129" s="42">
        <v>1</v>
      </c>
      <c r="R129" s="42">
        <v>13069</v>
      </c>
      <c r="S129" s="42">
        <v>0</v>
      </c>
      <c r="T129" s="42">
        <v>3138.5203499999998</v>
      </c>
      <c r="U129" s="43">
        <v>4.6182692300000003E-3</v>
      </c>
      <c r="V129" s="43">
        <v>4.4130413606999999E-2</v>
      </c>
      <c r="W129" s="43">
        <v>3.5854721842867879E-2</v>
      </c>
    </row>
    <row r="130" spans="1:23" x14ac:dyDescent="0.2">
      <c r="A130" s="26">
        <v>8700</v>
      </c>
      <c r="B130" s="26">
        <v>15239</v>
      </c>
      <c r="C130" s="26" t="s">
        <v>2972</v>
      </c>
      <c r="D130" s="26">
        <v>510938608</v>
      </c>
      <c r="E130" s="26" t="s">
        <v>203</v>
      </c>
      <c r="F130" s="26" t="s">
        <v>3025</v>
      </c>
      <c r="G130" s="26" t="s">
        <v>3026</v>
      </c>
      <c r="H130" s="26" t="s">
        <v>69</v>
      </c>
      <c r="I130" s="26" t="s">
        <v>118</v>
      </c>
      <c r="J130" s="26" t="s">
        <v>51</v>
      </c>
      <c r="K130" s="26" t="s">
        <v>167</v>
      </c>
      <c r="L130" s="26" t="s">
        <v>165</v>
      </c>
      <c r="M130" s="26" t="s">
        <v>509</v>
      </c>
      <c r="N130" s="26" t="s">
        <v>57</v>
      </c>
      <c r="O130" s="26" t="s">
        <v>531</v>
      </c>
      <c r="P130" s="57">
        <v>29974</v>
      </c>
      <c r="Q130" s="42">
        <v>1</v>
      </c>
      <c r="R130" s="42">
        <v>18027</v>
      </c>
      <c r="S130" s="42">
        <v>0</v>
      </c>
      <c r="T130" s="42">
        <v>5403.4129800000001</v>
      </c>
      <c r="U130" s="43">
        <v>8.1010810809999997E-3</v>
      </c>
      <c r="V130" s="43">
        <v>7.5976837204999995E-2</v>
      </c>
      <c r="W130" s="43">
        <v>6.1729046746516039E-2</v>
      </c>
    </row>
    <row r="131" spans="1:23" x14ac:dyDescent="0.2">
      <c r="A131" s="26">
        <v>8700</v>
      </c>
      <c r="B131" s="26">
        <v>15239</v>
      </c>
      <c r="C131" s="26" t="s">
        <v>2972</v>
      </c>
      <c r="D131" s="26">
        <v>510938608</v>
      </c>
      <c r="E131" s="26" t="s">
        <v>203</v>
      </c>
      <c r="F131" s="26" t="s">
        <v>3027</v>
      </c>
      <c r="G131" s="26" t="s">
        <v>3028</v>
      </c>
      <c r="H131" s="26" t="s">
        <v>69</v>
      </c>
      <c r="I131" s="26" t="s">
        <v>118</v>
      </c>
      <c r="J131" s="26" t="s">
        <v>51</v>
      </c>
      <c r="K131" s="26" t="s">
        <v>167</v>
      </c>
      <c r="L131" s="26" t="s">
        <v>165</v>
      </c>
      <c r="M131" s="26" t="s">
        <v>509</v>
      </c>
      <c r="N131" s="26" t="s">
        <v>57</v>
      </c>
      <c r="O131" s="26" t="s">
        <v>531</v>
      </c>
      <c r="P131" s="57">
        <v>153400</v>
      </c>
      <c r="Q131" s="42">
        <v>1</v>
      </c>
      <c r="R131" s="42">
        <v>2264.6799999999998</v>
      </c>
      <c r="S131" s="42">
        <v>0</v>
      </c>
      <c r="T131" s="42">
        <v>3474.0191199999999</v>
      </c>
      <c r="U131" s="43">
        <v>5.6814814809999998E-3</v>
      </c>
      <c r="V131" s="43">
        <v>4.8847827493999997E-2</v>
      </c>
      <c r="W131" s="43">
        <v>3.9687488158043863E-2</v>
      </c>
    </row>
    <row r="132" spans="1:23" x14ac:dyDescent="0.2">
      <c r="A132" s="26">
        <v>8700</v>
      </c>
      <c r="B132" s="26">
        <v>15239</v>
      </c>
      <c r="C132" s="26" t="s">
        <v>2975</v>
      </c>
      <c r="D132" s="26">
        <v>513765339</v>
      </c>
      <c r="E132" s="26" t="s">
        <v>203</v>
      </c>
      <c r="F132" s="26" t="s">
        <v>3029</v>
      </c>
      <c r="G132" s="26" t="s">
        <v>3030</v>
      </c>
      <c r="H132" s="26" t="s">
        <v>69</v>
      </c>
      <c r="I132" s="26" t="s">
        <v>116</v>
      </c>
      <c r="J132" s="26" t="s">
        <v>51</v>
      </c>
      <c r="K132" s="26" t="s">
        <v>167</v>
      </c>
      <c r="L132" s="26" t="s">
        <v>165</v>
      </c>
      <c r="M132" s="26" t="s">
        <v>501</v>
      </c>
      <c r="N132" s="26" t="s">
        <v>57</v>
      </c>
      <c r="O132" s="26" t="s">
        <v>531</v>
      </c>
      <c r="P132" s="57">
        <v>9500</v>
      </c>
      <c r="Q132" s="42">
        <v>1</v>
      </c>
      <c r="R132" s="42">
        <v>6135</v>
      </c>
      <c r="S132" s="42">
        <v>0</v>
      </c>
      <c r="T132" s="42">
        <v>582.82500000000005</v>
      </c>
      <c r="U132" s="43">
        <v>1.9E-3</v>
      </c>
      <c r="V132" s="43">
        <v>8.1950427080000002E-3</v>
      </c>
      <c r="W132" s="43">
        <v>6.6582420783314264E-3</v>
      </c>
    </row>
    <row r="133" spans="1:23" x14ac:dyDescent="0.2">
      <c r="A133" s="26">
        <v>8700</v>
      </c>
      <c r="B133" s="26">
        <v>15239</v>
      </c>
      <c r="C133" s="26" t="s">
        <v>2978</v>
      </c>
      <c r="D133" s="26">
        <v>511776783</v>
      </c>
      <c r="E133" s="26" t="s">
        <v>203</v>
      </c>
      <c r="F133" s="26" t="s">
        <v>3047</v>
      </c>
      <c r="G133" s="26" t="s">
        <v>3048</v>
      </c>
      <c r="H133" s="26" t="s">
        <v>69</v>
      </c>
      <c r="I133" s="26" t="s">
        <v>117</v>
      </c>
      <c r="J133" s="26" t="s">
        <v>51</v>
      </c>
      <c r="K133" s="26" t="s">
        <v>51</v>
      </c>
      <c r="L133" s="26" t="s">
        <v>165</v>
      </c>
      <c r="M133" s="26" t="s">
        <v>509</v>
      </c>
      <c r="N133" s="26" t="s">
        <v>57</v>
      </c>
      <c r="O133" s="26" t="s">
        <v>531</v>
      </c>
      <c r="P133" s="57">
        <v>23200</v>
      </c>
      <c r="Q133" s="42">
        <v>1</v>
      </c>
      <c r="R133" s="42">
        <v>4866.6099999999997</v>
      </c>
      <c r="S133" s="42">
        <v>0</v>
      </c>
      <c r="T133" s="42">
        <v>1129.0535199999999</v>
      </c>
      <c r="U133" s="43">
        <v>7.7333333330000002E-3</v>
      </c>
      <c r="V133" s="43">
        <v>1.5875506054999999E-2</v>
      </c>
      <c r="W133" s="43">
        <v>1.2898402874880475E-2</v>
      </c>
    </row>
    <row r="134" spans="1:23" x14ac:dyDescent="0.2">
      <c r="A134" s="26">
        <v>8700</v>
      </c>
      <c r="B134" s="26">
        <v>15239</v>
      </c>
      <c r="C134" s="26" t="s">
        <v>3031</v>
      </c>
      <c r="D134" s="26" t="s">
        <v>3032</v>
      </c>
      <c r="E134" s="26" t="s">
        <v>204</v>
      </c>
      <c r="F134" s="26" t="s">
        <v>3033</v>
      </c>
      <c r="G134" s="26" t="s">
        <v>3034</v>
      </c>
      <c r="H134" s="26" t="s">
        <v>69</v>
      </c>
      <c r="I134" s="26" t="s">
        <v>118</v>
      </c>
      <c r="J134" s="26" t="s">
        <v>56</v>
      </c>
      <c r="K134" s="26" t="s">
        <v>167</v>
      </c>
      <c r="L134" s="26" t="s">
        <v>218</v>
      </c>
      <c r="M134" s="26" t="s">
        <v>405</v>
      </c>
      <c r="N134" s="26" t="s">
        <v>57</v>
      </c>
      <c r="O134" s="26" t="s">
        <v>532</v>
      </c>
      <c r="P134" s="57">
        <v>73640</v>
      </c>
      <c r="Q134" s="42">
        <v>3.6469999999999998</v>
      </c>
      <c r="R134" s="42">
        <v>3679</v>
      </c>
      <c r="S134" s="42">
        <v>0</v>
      </c>
      <c r="T134" s="42">
        <v>9880.50929</v>
      </c>
      <c r="U134" s="43">
        <v>1.42189611E-4</v>
      </c>
      <c r="V134" s="43">
        <v>0.13892883046599999</v>
      </c>
      <c r="W134" s="43">
        <v>0.1128757735341184</v>
      </c>
    </row>
    <row r="135" spans="1:23" x14ac:dyDescent="0.2">
      <c r="A135" s="26">
        <v>8700</v>
      </c>
      <c r="B135" s="26">
        <v>15239</v>
      </c>
      <c r="C135" s="26" t="s">
        <v>3035</v>
      </c>
      <c r="D135" s="26">
        <v>78005</v>
      </c>
      <c r="E135" s="26" t="s">
        <v>204</v>
      </c>
      <c r="F135" s="26" t="s">
        <v>3036</v>
      </c>
      <c r="G135" s="26" t="s">
        <v>3037</v>
      </c>
      <c r="H135" s="26" t="s">
        <v>69</v>
      </c>
      <c r="I135" s="26" t="s">
        <v>118</v>
      </c>
      <c r="J135" s="26" t="s">
        <v>56</v>
      </c>
      <c r="K135" s="26" t="s">
        <v>167</v>
      </c>
      <c r="L135" s="26" t="s">
        <v>218</v>
      </c>
      <c r="M135" s="26" t="s">
        <v>405</v>
      </c>
      <c r="N135" s="26" t="s">
        <v>57</v>
      </c>
      <c r="O135" s="26" t="s">
        <v>532</v>
      </c>
      <c r="P135" s="57">
        <v>28580</v>
      </c>
      <c r="Q135" s="42">
        <v>3.6469999999999998</v>
      </c>
      <c r="R135" s="42">
        <v>10684</v>
      </c>
      <c r="S135" s="42">
        <v>0</v>
      </c>
      <c r="T135" s="42">
        <v>11136.06782</v>
      </c>
      <c r="U135" s="43">
        <v>1.05150846E-4</v>
      </c>
      <c r="V135" s="43">
        <v>0.156583110527</v>
      </c>
      <c r="W135" s="43">
        <v>0.12721938033934116</v>
      </c>
    </row>
    <row r="136" spans="1:23" x14ac:dyDescent="0.2">
      <c r="A136" s="26">
        <v>8700</v>
      </c>
      <c r="B136" s="26">
        <v>15239</v>
      </c>
      <c r="C136" s="26" t="s">
        <v>3038</v>
      </c>
      <c r="D136" s="26" t="s">
        <v>3039</v>
      </c>
      <c r="E136" s="26" t="s">
        <v>204</v>
      </c>
      <c r="F136" s="26" t="s">
        <v>3040</v>
      </c>
      <c r="G136" s="26" t="s">
        <v>3041</v>
      </c>
      <c r="H136" s="26" t="s">
        <v>69</v>
      </c>
      <c r="I136" s="26" t="s">
        <v>118</v>
      </c>
      <c r="J136" s="26" t="s">
        <v>56</v>
      </c>
      <c r="K136" s="26" t="s">
        <v>167</v>
      </c>
      <c r="L136" s="26" t="s">
        <v>219</v>
      </c>
      <c r="M136" s="26" t="s">
        <v>405</v>
      </c>
      <c r="N136" s="26" t="s">
        <v>57</v>
      </c>
      <c r="O136" s="26" t="s">
        <v>532</v>
      </c>
      <c r="P136" s="57">
        <v>34000</v>
      </c>
      <c r="Q136" s="42">
        <v>3.6469999999999998</v>
      </c>
      <c r="R136" s="42">
        <v>11555</v>
      </c>
      <c r="S136" s="42">
        <v>0</v>
      </c>
      <c r="T136" s="42">
        <v>14327.9689</v>
      </c>
      <c r="U136" s="43">
        <v>2.7048528200000001E-4</v>
      </c>
      <c r="V136" s="43">
        <v>0.20146410511900001</v>
      </c>
      <c r="W136" s="43">
        <v>0.16368392815511354</v>
      </c>
    </row>
    <row r="137" spans="1:23" x14ac:dyDescent="0.2">
      <c r="A137" s="26">
        <v>8700</v>
      </c>
      <c r="B137" s="26">
        <v>15239</v>
      </c>
      <c r="C137" s="26" t="s">
        <v>3042</v>
      </c>
      <c r="D137" s="26">
        <v>17531235</v>
      </c>
      <c r="E137" s="26" t="s">
        <v>204</v>
      </c>
      <c r="F137" s="26" t="s">
        <v>3043</v>
      </c>
      <c r="G137" s="26" t="s">
        <v>3044</v>
      </c>
      <c r="H137" s="26" t="s">
        <v>69</v>
      </c>
      <c r="I137" s="26" t="s">
        <v>118</v>
      </c>
      <c r="J137" s="26" t="s">
        <v>56</v>
      </c>
      <c r="K137" s="26" t="s">
        <v>167</v>
      </c>
      <c r="L137" s="26" t="s">
        <v>219</v>
      </c>
      <c r="M137" s="26" t="s">
        <v>405</v>
      </c>
      <c r="N137" s="26" t="s">
        <v>57</v>
      </c>
      <c r="O137" s="26" t="s">
        <v>532</v>
      </c>
      <c r="P137" s="57">
        <v>38800</v>
      </c>
      <c r="Q137" s="42">
        <v>3.6469999999999998</v>
      </c>
      <c r="R137" s="42">
        <v>8027</v>
      </c>
      <c r="S137" s="42">
        <v>0</v>
      </c>
      <c r="T137" s="42">
        <v>11358.49397</v>
      </c>
      <c r="U137" s="43">
        <v>6.3976652663771307E-5</v>
      </c>
      <c r="V137" s="43">
        <v>0.15971062187099999</v>
      </c>
      <c r="W137" s="43">
        <v>0.12976039548325444</v>
      </c>
    </row>
    <row r="138" spans="1:23" x14ac:dyDescent="0.2">
      <c r="A138" s="26">
        <v>8700</v>
      </c>
      <c r="B138" s="26">
        <v>15240</v>
      </c>
      <c r="C138" s="26" t="s">
        <v>2969</v>
      </c>
      <c r="D138" s="26">
        <v>513534974</v>
      </c>
      <c r="E138" s="26" t="s">
        <v>203</v>
      </c>
      <c r="F138" s="26" t="s">
        <v>3051</v>
      </c>
      <c r="G138" s="26" t="s">
        <v>3052</v>
      </c>
      <c r="H138" s="26" t="s">
        <v>69</v>
      </c>
      <c r="I138" s="26" t="s">
        <v>116</v>
      </c>
      <c r="J138" s="26" t="s">
        <v>51</v>
      </c>
      <c r="K138" s="26" t="s">
        <v>167</v>
      </c>
      <c r="L138" s="26" t="s">
        <v>165</v>
      </c>
      <c r="M138" s="26" t="s">
        <v>504</v>
      </c>
      <c r="N138" s="26" t="s">
        <v>57</v>
      </c>
      <c r="O138" s="26" t="s">
        <v>531</v>
      </c>
      <c r="P138" s="57">
        <v>3000</v>
      </c>
      <c r="Q138" s="42">
        <v>1</v>
      </c>
      <c r="R138" s="42">
        <v>8935</v>
      </c>
      <c r="S138" s="42">
        <v>0</v>
      </c>
      <c r="T138" s="42">
        <v>268.05</v>
      </c>
      <c r="U138" s="43">
        <v>3.2074354300000001E-4</v>
      </c>
      <c r="V138" s="43">
        <v>2.4955878672000002E-2</v>
      </c>
      <c r="W138" s="43">
        <v>2.1901695016912217E-2</v>
      </c>
    </row>
    <row r="139" spans="1:23" x14ac:dyDescent="0.2">
      <c r="A139" s="26">
        <v>8700</v>
      </c>
      <c r="B139" s="26">
        <v>15240</v>
      </c>
      <c r="C139" s="26" t="s">
        <v>2972</v>
      </c>
      <c r="D139" s="26">
        <v>510938608</v>
      </c>
      <c r="E139" s="26" t="s">
        <v>203</v>
      </c>
      <c r="F139" s="26" t="s">
        <v>3045</v>
      </c>
      <c r="G139" s="26" t="s">
        <v>3046</v>
      </c>
      <c r="H139" s="26" t="s">
        <v>69</v>
      </c>
      <c r="I139" s="26" t="s">
        <v>116</v>
      </c>
      <c r="J139" s="26" t="s">
        <v>51</v>
      </c>
      <c r="K139" s="26" t="s">
        <v>167</v>
      </c>
      <c r="L139" s="26" t="s">
        <v>165</v>
      </c>
      <c r="M139" s="26" t="s">
        <v>505</v>
      </c>
      <c r="N139" s="26" t="s">
        <v>57</v>
      </c>
      <c r="O139" s="26" t="s">
        <v>531</v>
      </c>
      <c r="P139" s="57">
        <v>1400</v>
      </c>
      <c r="Q139" s="42">
        <v>1</v>
      </c>
      <c r="R139" s="42">
        <v>8127</v>
      </c>
      <c r="S139" s="42">
        <v>0</v>
      </c>
      <c r="T139" s="42">
        <v>113.77800000000001</v>
      </c>
      <c r="U139" s="43">
        <v>1.2725037699999999E-4</v>
      </c>
      <c r="V139" s="43">
        <v>1.0592911634E-2</v>
      </c>
      <c r="W139" s="43">
        <v>9.2965157830040609E-3</v>
      </c>
    </row>
    <row r="140" spans="1:23" x14ac:dyDescent="0.2">
      <c r="A140" s="26">
        <v>8700</v>
      </c>
      <c r="B140" s="26">
        <v>15240</v>
      </c>
      <c r="C140" s="26" t="s">
        <v>2972</v>
      </c>
      <c r="D140" s="26">
        <v>510938608</v>
      </c>
      <c r="E140" s="26" t="s">
        <v>203</v>
      </c>
      <c r="F140" s="26" t="s">
        <v>3017</v>
      </c>
      <c r="G140" s="26" t="s">
        <v>3018</v>
      </c>
      <c r="H140" s="26" t="s">
        <v>69</v>
      </c>
      <c r="I140" s="26" t="s">
        <v>116</v>
      </c>
      <c r="J140" s="26" t="s">
        <v>51</v>
      </c>
      <c r="K140" s="26" t="s">
        <v>51</v>
      </c>
      <c r="L140" s="26" t="s">
        <v>165</v>
      </c>
      <c r="M140" s="26" t="s">
        <v>500</v>
      </c>
      <c r="N140" s="26" t="s">
        <v>57</v>
      </c>
      <c r="O140" s="26" t="s">
        <v>531</v>
      </c>
      <c r="P140" s="57">
        <v>1645</v>
      </c>
      <c r="Q140" s="42">
        <v>1</v>
      </c>
      <c r="R140" s="42">
        <v>3830</v>
      </c>
      <c r="S140" s="42">
        <v>0</v>
      </c>
      <c r="T140" s="42">
        <v>63.003500000000003</v>
      </c>
      <c r="U140" s="43">
        <v>3.9988535809429998E-5</v>
      </c>
      <c r="V140" s="43">
        <v>5.865725431E-3</v>
      </c>
      <c r="W140" s="43">
        <v>5.1478583920836745E-3</v>
      </c>
    </row>
    <row r="141" spans="1:23" x14ac:dyDescent="0.2">
      <c r="A141" s="26">
        <v>8700</v>
      </c>
      <c r="B141" s="26">
        <v>15240</v>
      </c>
      <c r="C141" s="26" t="s">
        <v>2978</v>
      </c>
      <c r="D141" s="26">
        <v>511776783</v>
      </c>
      <c r="E141" s="26" t="s">
        <v>203</v>
      </c>
      <c r="F141" s="26" t="s">
        <v>2979</v>
      </c>
      <c r="G141" s="26" t="s">
        <v>2980</v>
      </c>
      <c r="H141" s="26" t="s">
        <v>69</v>
      </c>
      <c r="I141" s="26" t="s">
        <v>116</v>
      </c>
      <c r="J141" s="26" t="s">
        <v>51</v>
      </c>
      <c r="K141" s="26" t="s">
        <v>167</v>
      </c>
      <c r="L141" s="26" t="s">
        <v>165</v>
      </c>
      <c r="M141" s="26" t="s">
        <v>507</v>
      </c>
      <c r="N141" s="26" t="s">
        <v>57</v>
      </c>
      <c r="O141" s="26" t="s">
        <v>531</v>
      </c>
      <c r="P141" s="57">
        <v>32570</v>
      </c>
      <c r="Q141" s="42">
        <v>1</v>
      </c>
      <c r="R141" s="42">
        <v>2515</v>
      </c>
      <c r="S141" s="42">
        <v>0</v>
      </c>
      <c r="T141" s="42">
        <v>819.13549999999998</v>
      </c>
      <c r="U141" s="43">
        <v>8.5984834001842802E-5</v>
      </c>
      <c r="V141" s="43">
        <v>7.6262809752000005E-2</v>
      </c>
      <c r="W141" s="43">
        <v>6.6929512771967542E-2</v>
      </c>
    </row>
    <row r="142" spans="1:23" x14ac:dyDescent="0.2">
      <c r="A142" s="26">
        <v>8700</v>
      </c>
      <c r="B142" s="26">
        <v>15240</v>
      </c>
      <c r="C142" s="26" t="s">
        <v>2978</v>
      </c>
      <c r="D142" s="26">
        <v>511776783</v>
      </c>
      <c r="E142" s="26" t="s">
        <v>203</v>
      </c>
      <c r="F142" s="26" t="s">
        <v>3019</v>
      </c>
      <c r="G142" s="26" t="s">
        <v>3020</v>
      </c>
      <c r="H142" s="26" t="s">
        <v>69</v>
      </c>
      <c r="I142" s="26" t="s">
        <v>116</v>
      </c>
      <c r="J142" s="26" t="s">
        <v>51</v>
      </c>
      <c r="K142" s="26" t="s">
        <v>51</v>
      </c>
      <c r="L142" s="26" t="s">
        <v>165</v>
      </c>
      <c r="M142" s="26" t="s">
        <v>500</v>
      </c>
      <c r="N142" s="26" t="s">
        <v>57</v>
      </c>
      <c r="O142" s="26" t="s">
        <v>531</v>
      </c>
      <c r="P142" s="57">
        <v>2450</v>
      </c>
      <c r="Q142" s="42">
        <v>1</v>
      </c>
      <c r="R142" s="42">
        <v>4635</v>
      </c>
      <c r="S142" s="42">
        <v>0</v>
      </c>
      <c r="T142" s="42">
        <v>113.5575</v>
      </c>
      <c r="U142" s="43">
        <v>4.2241379299999998E-4</v>
      </c>
      <c r="V142" s="43">
        <v>1.0572382735E-2</v>
      </c>
      <c r="W142" s="43">
        <v>9.2784992795486264E-3</v>
      </c>
    </row>
    <row r="143" spans="1:23" x14ac:dyDescent="0.2">
      <c r="A143" s="26">
        <v>8700</v>
      </c>
      <c r="B143" s="26">
        <v>15240</v>
      </c>
      <c r="C143" s="26" t="s">
        <v>2978</v>
      </c>
      <c r="D143" s="26">
        <v>511776783</v>
      </c>
      <c r="E143" s="26" t="s">
        <v>203</v>
      </c>
      <c r="F143" s="26" t="s">
        <v>3021</v>
      </c>
      <c r="G143" s="26" t="s">
        <v>3022</v>
      </c>
      <c r="H143" s="26" t="s">
        <v>69</v>
      </c>
      <c r="I143" s="26" t="s">
        <v>116</v>
      </c>
      <c r="J143" s="26" t="s">
        <v>51</v>
      </c>
      <c r="K143" s="26" t="s">
        <v>166</v>
      </c>
      <c r="L143" s="26" t="s">
        <v>165</v>
      </c>
      <c r="M143" s="26" t="s">
        <v>499</v>
      </c>
      <c r="N143" s="26" t="s">
        <v>57</v>
      </c>
      <c r="O143" s="26" t="s">
        <v>531</v>
      </c>
      <c r="P143" s="57">
        <v>6575</v>
      </c>
      <c r="Q143" s="42">
        <v>1</v>
      </c>
      <c r="R143" s="42">
        <v>2514</v>
      </c>
      <c r="S143" s="42">
        <v>0</v>
      </c>
      <c r="T143" s="42">
        <v>165.2955</v>
      </c>
      <c r="U143" s="43">
        <v>2.4544332099999999E-4</v>
      </c>
      <c r="V143" s="43">
        <v>1.5389272311000001E-2</v>
      </c>
      <c r="W143" s="43">
        <v>1.3505881845431873E-2</v>
      </c>
    </row>
    <row r="144" spans="1:23" x14ac:dyDescent="0.2">
      <c r="A144" s="26">
        <v>8700</v>
      </c>
      <c r="B144" s="26">
        <v>15240</v>
      </c>
      <c r="C144" s="26" t="s">
        <v>2972</v>
      </c>
      <c r="D144" s="26">
        <v>510938608</v>
      </c>
      <c r="E144" s="26" t="s">
        <v>203</v>
      </c>
      <c r="F144" s="26" t="s">
        <v>3023</v>
      </c>
      <c r="G144" s="26" t="s">
        <v>3024</v>
      </c>
      <c r="H144" s="26" t="s">
        <v>69</v>
      </c>
      <c r="I144" s="26" t="s">
        <v>118</v>
      </c>
      <c r="J144" s="26" t="s">
        <v>51</v>
      </c>
      <c r="K144" s="26" t="s">
        <v>167</v>
      </c>
      <c r="L144" s="26" t="s">
        <v>165</v>
      </c>
      <c r="M144" s="26" t="s">
        <v>509</v>
      </c>
      <c r="N144" s="26" t="s">
        <v>57</v>
      </c>
      <c r="O144" s="26" t="s">
        <v>531</v>
      </c>
      <c r="P144" s="57">
        <v>4325</v>
      </c>
      <c r="Q144" s="42">
        <v>1</v>
      </c>
      <c r="R144" s="42">
        <v>13069</v>
      </c>
      <c r="S144" s="42">
        <v>0</v>
      </c>
      <c r="T144" s="42">
        <v>565.23424999999997</v>
      </c>
      <c r="U144" s="43">
        <v>8.31730769E-4</v>
      </c>
      <c r="V144" s="43">
        <v>5.2624202068000003E-2</v>
      </c>
      <c r="W144" s="43">
        <v>4.6183876726779018E-2</v>
      </c>
    </row>
    <row r="145" spans="1:23" x14ac:dyDescent="0.2">
      <c r="A145" s="26">
        <v>8700</v>
      </c>
      <c r="B145" s="26">
        <v>15240</v>
      </c>
      <c r="C145" s="26" t="s">
        <v>2972</v>
      </c>
      <c r="D145" s="26">
        <v>510938608</v>
      </c>
      <c r="E145" s="26" t="s">
        <v>203</v>
      </c>
      <c r="F145" s="26" t="s">
        <v>3025</v>
      </c>
      <c r="G145" s="26" t="s">
        <v>3026</v>
      </c>
      <c r="H145" s="26" t="s">
        <v>69</v>
      </c>
      <c r="I145" s="26" t="s">
        <v>118</v>
      </c>
      <c r="J145" s="26" t="s">
        <v>51</v>
      </c>
      <c r="K145" s="26" t="s">
        <v>167</v>
      </c>
      <c r="L145" s="26" t="s">
        <v>165</v>
      </c>
      <c r="M145" s="26" t="s">
        <v>509</v>
      </c>
      <c r="N145" s="26" t="s">
        <v>57</v>
      </c>
      <c r="O145" s="26" t="s">
        <v>531</v>
      </c>
      <c r="P145" s="57">
        <v>6922</v>
      </c>
      <c r="Q145" s="42">
        <v>1</v>
      </c>
      <c r="R145" s="42">
        <v>18027</v>
      </c>
      <c r="S145" s="42">
        <v>0</v>
      </c>
      <c r="T145" s="42">
        <v>1247.8289400000001</v>
      </c>
      <c r="U145" s="43">
        <v>1.8708108099999999E-3</v>
      </c>
      <c r="V145" s="43">
        <v>0.116174846596</v>
      </c>
      <c r="W145" s="43">
        <v>0.10195698144807633</v>
      </c>
    </row>
    <row r="146" spans="1:23" x14ac:dyDescent="0.2">
      <c r="A146" s="26">
        <v>8700</v>
      </c>
      <c r="B146" s="26">
        <v>15240</v>
      </c>
      <c r="C146" s="26" t="s">
        <v>2972</v>
      </c>
      <c r="D146" s="26">
        <v>510938608</v>
      </c>
      <c r="E146" s="26" t="s">
        <v>203</v>
      </c>
      <c r="F146" s="26" t="s">
        <v>3027</v>
      </c>
      <c r="G146" s="26" t="s">
        <v>3028</v>
      </c>
      <c r="H146" s="26" t="s">
        <v>69</v>
      </c>
      <c r="I146" s="26" t="s">
        <v>118</v>
      </c>
      <c r="J146" s="26" t="s">
        <v>51</v>
      </c>
      <c r="K146" s="26" t="s">
        <v>167</v>
      </c>
      <c r="L146" s="26" t="s">
        <v>165</v>
      </c>
      <c r="M146" s="26" t="s">
        <v>509</v>
      </c>
      <c r="N146" s="26" t="s">
        <v>57</v>
      </c>
      <c r="O146" s="26" t="s">
        <v>531</v>
      </c>
      <c r="P146" s="57">
        <v>29300</v>
      </c>
      <c r="Q146" s="42">
        <v>1</v>
      </c>
      <c r="R146" s="42">
        <v>2264.6799999999998</v>
      </c>
      <c r="S146" s="42">
        <v>0</v>
      </c>
      <c r="T146" s="42">
        <v>663.55124000000001</v>
      </c>
      <c r="U146" s="43">
        <v>1.0851851849999999E-3</v>
      </c>
      <c r="V146" s="43">
        <v>6.1777669234E-2</v>
      </c>
      <c r="W146" s="43">
        <v>5.4217112055862424E-2</v>
      </c>
    </row>
    <row r="147" spans="1:23" x14ac:dyDescent="0.2">
      <c r="A147" s="26">
        <v>8700</v>
      </c>
      <c r="B147" s="26">
        <v>15240</v>
      </c>
      <c r="C147" s="26" t="s">
        <v>2975</v>
      </c>
      <c r="D147" s="26">
        <v>513765339</v>
      </c>
      <c r="E147" s="26" t="s">
        <v>203</v>
      </c>
      <c r="F147" s="26" t="s">
        <v>3029</v>
      </c>
      <c r="G147" s="26" t="s">
        <v>3030</v>
      </c>
      <c r="H147" s="26" t="s">
        <v>69</v>
      </c>
      <c r="I147" s="26" t="s">
        <v>116</v>
      </c>
      <c r="J147" s="26" t="s">
        <v>51</v>
      </c>
      <c r="K147" s="26" t="s">
        <v>167</v>
      </c>
      <c r="L147" s="26" t="s">
        <v>165</v>
      </c>
      <c r="M147" s="26" t="s">
        <v>501</v>
      </c>
      <c r="N147" s="26" t="s">
        <v>57</v>
      </c>
      <c r="O147" s="26" t="s">
        <v>531</v>
      </c>
      <c r="P147" s="57">
        <v>6820</v>
      </c>
      <c r="Q147" s="42">
        <v>1</v>
      </c>
      <c r="R147" s="42">
        <v>6135</v>
      </c>
      <c r="S147" s="42">
        <v>0</v>
      </c>
      <c r="T147" s="42">
        <v>418.40699999999998</v>
      </c>
      <c r="U147" s="43">
        <v>1.364E-3</v>
      </c>
      <c r="V147" s="43">
        <v>3.8954353022000003E-2</v>
      </c>
      <c r="W147" s="43">
        <v>3.4186989393550422E-2</v>
      </c>
    </row>
    <row r="148" spans="1:23" x14ac:dyDescent="0.2">
      <c r="A148" s="26">
        <v>8700</v>
      </c>
      <c r="B148" s="26">
        <v>15240</v>
      </c>
      <c r="C148" s="26" t="s">
        <v>2978</v>
      </c>
      <c r="D148" s="26">
        <v>511776783</v>
      </c>
      <c r="E148" s="26" t="s">
        <v>203</v>
      </c>
      <c r="F148" s="26" t="s">
        <v>3047</v>
      </c>
      <c r="G148" s="26" t="s">
        <v>3048</v>
      </c>
      <c r="H148" s="26" t="s">
        <v>69</v>
      </c>
      <c r="I148" s="26" t="s">
        <v>117</v>
      </c>
      <c r="J148" s="26" t="s">
        <v>51</v>
      </c>
      <c r="K148" s="26" t="s">
        <v>51</v>
      </c>
      <c r="L148" s="26" t="s">
        <v>165</v>
      </c>
      <c r="M148" s="26" t="s">
        <v>509</v>
      </c>
      <c r="N148" s="26" t="s">
        <v>57</v>
      </c>
      <c r="O148" s="26" t="s">
        <v>531</v>
      </c>
      <c r="P148" s="57">
        <v>3590</v>
      </c>
      <c r="Q148" s="42">
        <v>1</v>
      </c>
      <c r="R148" s="42">
        <v>4866.6099999999997</v>
      </c>
      <c r="S148" s="42">
        <v>0</v>
      </c>
      <c r="T148" s="42">
        <v>174.71129999999999</v>
      </c>
      <c r="U148" s="43">
        <v>1.196666666E-3</v>
      </c>
      <c r="V148" s="43">
        <v>1.6265898173000001E-2</v>
      </c>
      <c r="W148" s="43">
        <v>1.4275223311353313E-2</v>
      </c>
    </row>
    <row r="149" spans="1:23" x14ac:dyDescent="0.2">
      <c r="A149" s="26">
        <v>8700</v>
      </c>
      <c r="B149" s="26">
        <v>15240</v>
      </c>
      <c r="C149" s="26" t="s">
        <v>3031</v>
      </c>
      <c r="D149" s="26" t="s">
        <v>3032</v>
      </c>
      <c r="E149" s="26" t="s">
        <v>204</v>
      </c>
      <c r="F149" s="26" t="s">
        <v>3033</v>
      </c>
      <c r="G149" s="26" t="s">
        <v>3034</v>
      </c>
      <c r="H149" s="26" t="s">
        <v>69</v>
      </c>
      <c r="I149" s="26" t="s">
        <v>118</v>
      </c>
      <c r="J149" s="26" t="s">
        <v>56</v>
      </c>
      <c r="K149" s="26" t="s">
        <v>167</v>
      </c>
      <c r="L149" s="26" t="s">
        <v>218</v>
      </c>
      <c r="M149" s="26" t="s">
        <v>405</v>
      </c>
      <c r="N149" s="26" t="s">
        <v>57</v>
      </c>
      <c r="O149" s="26" t="s">
        <v>532</v>
      </c>
      <c r="P149" s="57">
        <v>12055</v>
      </c>
      <c r="Q149" s="42">
        <v>3.6469999999999998</v>
      </c>
      <c r="R149" s="42">
        <v>3679</v>
      </c>
      <c r="S149" s="42">
        <v>0</v>
      </c>
      <c r="T149" s="42">
        <v>1617.4570799999999</v>
      </c>
      <c r="U149" s="43">
        <v>2.32766943425372E-5</v>
      </c>
      <c r="V149" s="43">
        <v>0.15058781065400001</v>
      </c>
      <c r="W149" s="43">
        <v>0.13215837220334037</v>
      </c>
    </row>
    <row r="150" spans="1:23" x14ac:dyDescent="0.2">
      <c r="A150" s="26">
        <v>8700</v>
      </c>
      <c r="B150" s="26">
        <v>15240</v>
      </c>
      <c r="C150" s="26" t="s">
        <v>3035</v>
      </c>
      <c r="D150" s="26">
        <v>78005</v>
      </c>
      <c r="E150" s="26" t="s">
        <v>204</v>
      </c>
      <c r="F150" s="26" t="s">
        <v>3036</v>
      </c>
      <c r="G150" s="26" t="s">
        <v>3037</v>
      </c>
      <c r="H150" s="26" t="s">
        <v>69</v>
      </c>
      <c r="I150" s="26" t="s">
        <v>118</v>
      </c>
      <c r="J150" s="26" t="s">
        <v>56</v>
      </c>
      <c r="K150" s="26" t="s">
        <v>167</v>
      </c>
      <c r="L150" s="26" t="s">
        <v>218</v>
      </c>
      <c r="M150" s="26" t="s">
        <v>405</v>
      </c>
      <c r="N150" s="26" t="s">
        <v>57</v>
      </c>
      <c r="O150" s="26" t="s">
        <v>532</v>
      </c>
      <c r="P150" s="57">
        <v>4765</v>
      </c>
      <c r="Q150" s="42">
        <v>3.6469999999999998</v>
      </c>
      <c r="R150" s="42">
        <v>10684</v>
      </c>
      <c r="S150" s="42">
        <v>0</v>
      </c>
      <c r="T150" s="42">
        <v>1856.6607100000001</v>
      </c>
      <c r="U150" s="43">
        <v>1.7531272994849202E-5</v>
      </c>
      <c r="V150" s="43">
        <v>0.17285804668499999</v>
      </c>
      <c r="W150" s="43">
        <v>0.15170310248201346</v>
      </c>
    </row>
    <row r="151" spans="1:23" x14ac:dyDescent="0.2">
      <c r="A151" s="26">
        <v>8700</v>
      </c>
      <c r="B151" s="26">
        <v>15240</v>
      </c>
      <c r="C151" s="26" t="s">
        <v>3038</v>
      </c>
      <c r="D151" s="26" t="s">
        <v>3039</v>
      </c>
      <c r="E151" s="26" t="s">
        <v>204</v>
      </c>
      <c r="F151" s="26" t="s">
        <v>3040</v>
      </c>
      <c r="G151" s="26" t="s">
        <v>3041</v>
      </c>
      <c r="H151" s="26" t="s">
        <v>69</v>
      </c>
      <c r="I151" s="26" t="s">
        <v>118</v>
      </c>
      <c r="J151" s="26" t="s">
        <v>56</v>
      </c>
      <c r="K151" s="26" t="s">
        <v>167</v>
      </c>
      <c r="L151" s="26" t="s">
        <v>219</v>
      </c>
      <c r="M151" s="26" t="s">
        <v>405</v>
      </c>
      <c r="N151" s="26" t="s">
        <v>57</v>
      </c>
      <c r="O151" s="26" t="s">
        <v>532</v>
      </c>
      <c r="P151" s="57">
        <v>1870</v>
      </c>
      <c r="Q151" s="42">
        <v>3.6469999999999998</v>
      </c>
      <c r="R151" s="42">
        <v>11555</v>
      </c>
      <c r="S151" s="42">
        <v>0</v>
      </c>
      <c r="T151" s="42">
        <v>788.03828999999996</v>
      </c>
      <c r="U151" s="43">
        <v>1.48766905330151E-5</v>
      </c>
      <c r="V151" s="43">
        <v>7.3367610348999995E-2</v>
      </c>
      <c r="W151" s="43">
        <v>6.4388637527435275E-2</v>
      </c>
    </row>
    <row r="152" spans="1:23" x14ac:dyDescent="0.2">
      <c r="A152" s="26">
        <v>8700</v>
      </c>
      <c r="B152" s="26">
        <v>15240</v>
      </c>
      <c r="C152" s="26" t="s">
        <v>3042</v>
      </c>
      <c r="D152" s="26">
        <v>17531235</v>
      </c>
      <c r="E152" s="26" t="s">
        <v>204</v>
      </c>
      <c r="F152" s="26" t="s">
        <v>3043</v>
      </c>
      <c r="G152" s="26" t="s">
        <v>3044</v>
      </c>
      <c r="H152" s="26" t="s">
        <v>69</v>
      </c>
      <c r="I152" s="26" t="s">
        <v>118</v>
      </c>
      <c r="J152" s="26" t="s">
        <v>56</v>
      </c>
      <c r="K152" s="26" t="s">
        <v>167</v>
      </c>
      <c r="L152" s="26" t="s">
        <v>219</v>
      </c>
      <c r="M152" s="26" t="s">
        <v>405</v>
      </c>
      <c r="N152" s="26" t="s">
        <v>57</v>
      </c>
      <c r="O152" s="26" t="s">
        <v>532</v>
      </c>
      <c r="P152" s="57">
        <v>6375</v>
      </c>
      <c r="Q152" s="42">
        <v>3.6469999999999998</v>
      </c>
      <c r="R152" s="42">
        <v>8027</v>
      </c>
      <c r="S152" s="42">
        <v>0</v>
      </c>
      <c r="T152" s="42">
        <v>1866.2474</v>
      </c>
      <c r="U152" s="43">
        <v>1.05116278539057E-5</v>
      </c>
      <c r="V152" s="43">
        <v>0.173750582677</v>
      </c>
      <c r="W152" s="43">
        <v>0.15248640694238158</v>
      </c>
    </row>
    <row r="153" spans="1:23" x14ac:dyDescent="0.2">
      <c r="A153" s="26">
        <v>8700</v>
      </c>
      <c r="B153" s="26">
        <v>15241</v>
      </c>
      <c r="C153" s="26" t="s">
        <v>2972</v>
      </c>
      <c r="D153" s="26">
        <v>510938608</v>
      </c>
      <c r="E153" s="26" t="s">
        <v>203</v>
      </c>
      <c r="F153" s="26" t="s">
        <v>3045</v>
      </c>
      <c r="G153" s="26" t="s">
        <v>3046</v>
      </c>
      <c r="H153" s="26" t="s">
        <v>69</v>
      </c>
      <c r="I153" s="26" t="s">
        <v>116</v>
      </c>
      <c r="J153" s="26" t="s">
        <v>51</v>
      </c>
      <c r="K153" s="26" t="s">
        <v>167</v>
      </c>
      <c r="L153" s="26" t="s">
        <v>165</v>
      </c>
      <c r="M153" s="26" t="s">
        <v>505</v>
      </c>
      <c r="N153" s="26" t="s">
        <v>57</v>
      </c>
      <c r="O153" s="26" t="s">
        <v>531</v>
      </c>
      <c r="P153" s="57">
        <v>45058</v>
      </c>
      <c r="Q153" s="42">
        <v>1</v>
      </c>
      <c r="R153" s="42">
        <v>8127</v>
      </c>
      <c r="S153" s="42">
        <v>0</v>
      </c>
      <c r="T153" s="42">
        <v>3661.86366</v>
      </c>
      <c r="U153" s="43">
        <v>4.0954625059999999E-3</v>
      </c>
      <c r="V153" s="43">
        <v>6.1209573455999998E-2</v>
      </c>
      <c r="W153" s="43">
        <v>1.6465847589570717E-2</v>
      </c>
    </row>
    <row r="154" spans="1:23" x14ac:dyDescent="0.2">
      <c r="A154" s="26">
        <v>8700</v>
      </c>
      <c r="B154" s="26">
        <v>15241</v>
      </c>
      <c r="C154" s="26" t="s">
        <v>2972</v>
      </c>
      <c r="D154" s="26">
        <v>510938608</v>
      </c>
      <c r="E154" s="26" t="s">
        <v>203</v>
      </c>
      <c r="F154" s="26" t="s">
        <v>3017</v>
      </c>
      <c r="G154" s="26" t="s">
        <v>3018</v>
      </c>
      <c r="H154" s="26" t="s">
        <v>69</v>
      </c>
      <c r="I154" s="26" t="s">
        <v>116</v>
      </c>
      <c r="J154" s="26" t="s">
        <v>51</v>
      </c>
      <c r="K154" s="26" t="s">
        <v>51</v>
      </c>
      <c r="L154" s="26" t="s">
        <v>165</v>
      </c>
      <c r="M154" s="26" t="s">
        <v>500</v>
      </c>
      <c r="N154" s="26" t="s">
        <v>57</v>
      </c>
      <c r="O154" s="26" t="s">
        <v>531</v>
      </c>
      <c r="P154" s="57">
        <v>103000</v>
      </c>
      <c r="Q154" s="42">
        <v>1</v>
      </c>
      <c r="R154" s="42">
        <v>3830</v>
      </c>
      <c r="S154" s="42">
        <v>0</v>
      </c>
      <c r="T154" s="42">
        <v>3944.9</v>
      </c>
      <c r="U154" s="43">
        <v>2.5038414510000001E-3</v>
      </c>
      <c r="V154" s="43">
        <v>6.5940643549000005E-2</v>
      </c>
      <c r="W154" s="43">
        <v>1.773854195218659E-2</v>
      </c>
    </row>
    <row r="155" spans="1:23" x14ac:dyDescent="0.2">
      <c r="A155" s="26">
        <v>8700</v>
      </c>
      <c r="B155" s="26">
        <v>15241</v>
      </c>
      <c r="C155" s="26" t="s">
        <v>2972</v>
      </c>
      <c r="D155" s="26">
        <v>510938608</v>
      </c>
      <c r="E155" s="26" t="s">
        <v>203</v>
      </c>
      <c r="F155" s="26" t="s">
        <v>2973</v>
      </c>
      <c r="G155" s="26" t="s">
        <v>2974</v>
      </c>
      <c r="H155" s="26" t="s">
        <v>69</v>
      </c>
      <c r="I155" s="26" t="s">
        <v>116</v>
      </c>
      <c r="J155" s="26" t="s">
        <v>51</v>
      </c>
      <c r="K155" s="26" t="s">
        <v>167</v>
      </c>
      <c r="L155" s="26" t="s">
        <v>165</v>
      </c>
      <c r="M155" s="26" t="s">
        <v>507</v>
      </c>
      <c r="N155" s="26" t="s">
        <v>57</v>
      </c>
      <c r="O155" s="26" t="s">
        <v>531</v>
      </c>
      <c r="P155" s="57">
        <v>72210</v>
      </c>
      <c r="Q155" s="42">
        <v>1</v>
      </c>
      <c r="R155" s="42">
        <v>23720</v>
      </c>
      <c r="S155" s="42">
        <v>0</v>
      </c>
      <c r="T155" s="42">
        <v>17128.212</v>
      </c>
      <c r="U155" s="43">
        <v>2.4598121669999998E-3</v>
      </c>
      <c r="V155" s="43">
        <v>0.28630518444800002</v>
      </c>
      <c r="W155" s="43">
        <v>7.7018303918463274E-2</v>
      </c>
    </row>
    <row r="156" spans="1:23" x14ac:dyDescent="0.2">
      <c r="A156" s="26">
        <v>8700</v>
      </c>
      <c r="B156" s="26">
        <v>15241</v>
      </c>
      <c r="C156" s="26" t="s">
        <v>2978</v>
      </c>
      <c r="D156" s="26">
        <v>511776783</v>
      </c>
      <c r="E156" s="26" t="s">
        <v>203</v>
      </c>
      <c r="F156" s="26" t="s">
        <v>2979</v>
      </c>
      <c r="G156" s="26" t="s">
        <v>2980</v>
      </c>
      <c r="H156" s="26" t="s">
        <v>69</v>
      </c>
      <c r="I156" s="26" t="s">
        <v>116</v>
      </c>
      <c r="J156" s="26" t="s">
        <v>51</v>
      </c>
      <c r="K156" s="26" t="s">
        <v>167</v>
      </c>
      <c r="L156" s="26" t="s">
        <v>165</v>
      </c>
      <c r="M156" s="26" t="s">
        <v>507</v>
      </c>
      <c r="N156" s="26" t="s">
        <v>57</v>
      </c>
      <c r="O156" s="26" t="s">
        <v>531</v>
      </c>
      <c r="P156" s="57">
        <v>422930</v>
      </c>
      <c r="Q156" s="42">
        <v>1</v>
      </c>
      <c r="R156" s="42">
        <v>2515</v>
      </c>
      <c r="S156" s="42">
        <v>0</v>
      </c>
      <c r="T156" s="42">
        <v>10636.6895</v>
      </c>
      <c r="U156" s="43">
        <v>1.1165356409999999E-3</v>
      </c>
      <c r="V156" s="43">
        <v>0.17779668707999999</v>
      </c>
      <c r="W156" s="43">
        <v>4.7828680810193563E-2</v>
      </c>
    </row>
    <row r="157" spans="1:23" x14ac:dyDescent="0.2">
      <c r="A157" s="26">
        <v>8700</v>
      </c>
      <c r="B157" s="26">
        <v>15241</v>
      </c>
      <c r="C157" s="26" t="s">
        <v>2978</v>
      </c>
      <c r="D157" s="26">
        <v>511776783</v>
      </c>
      <c r="E157" s="26" t="s">
        <v>203</v>
      </c>
      <c r="F157" s="26" t="s">
        <v>3049</v>
      </c>
      <c r="G157" s="26" t="s">
        <v>3050</v>
      </c>
      <c r="H157" s="26" t="s">
        <v>69</v>
      </c>
      <c r="I157" s="26" t="s">
        <v>116</v>
      </c>
      <c r="J157" s="26" t="s">
        <v>51</v>
      </c>
      <c r="K157" s="26" t="s">
        <v>167</v>
      </c>
      <c r="L157" s="26" t="s">
        <v>165</v>
      </c>
      <c r="M157" s="26" t="s">
        <v>501</v>
      </c>
      <c r="N157" s="26" t="s">
        <v>57</v>
      </c>
      <c r="O157" s="26" t="s">
        <v>531</v>
      </c>
      <c r="P157" s="57">
        <v>171500</v>
      </c>
      <c r="Q157" s="42">
        <v>1</v>
      </c>
      <c r="R157" s="42">
        <v>8239</v>
      </c>
      <c r="S157" s="42">
        <v>0</v>
      </c>
      <c r="T157" s="42">
        <v>14129.885</v>
      </c>
      <c r="U157" s="43">
        <v>1.728880855E-3</v>
      </c>
      <c r="V157" s="43">
        <v>0.23618690212099999</v>
      </c>
      <c r="W157" s="43">
        <v>6.3536099229910006E-2</v>
      </c>
    </row>
    <row r="158" spans="1:23" x14ac:dyDescent="0.2">
      <c r="A158" s="26">
        <v>8700</v>
      </c>
      <c r="B158" s="26">
        <v>15241</v>
      </c>
      <c r="C158" s="26" t="s">
        <v>2978</v>
      </c>
      <c r="D158" s="26">
        <v>511776783</v>
      </c>
      <c r="E158" s="26" t="s">
        <v>203</v>
      </c>
      <c r="F158" s="26" t="s">
        <v>3021</v>
      </c>
      <c r="G158" s="26" t="s">
        <v>3022</v>
      </c>
      <c r="H158" s="26" t="s">
        <v>69</v>
      </c>
      <c r="I158" s="26" t="s">
        <v>116</v>
      </c>
      <c r="J158" s="26" t="s">
        <v>51</v>
      </c>
      <c r="K158" s="26" t="s">
        <v>166</v>
      </c>
      <c r="L158" s="26" t="s">
        <v>165</v>
      </c>
      <c r="M158" s="26" t="s">
        <v>499</v>
      </c>
      <c r="N158" s="26" t="s">
        <v>57</v>
      </c>
      <c r="O158" s="26" t="s">
        <v>531</v>
      </c>
      <c r="P158" s="57">
        <v>38000</v>
      </c>
      <c r="Q158" s="42">
        <v>1</v>
      </c>
      <c r="R158" s="42">
        <v>2514</v>
      </c>
      <c r="S158" s="42">
        <v>0</v>
      </c>
      <c r="T158" s="42">
        <v>955.32</v>
      </c>
      <c r="U158" s="43">
        <v>1.4185317430000001E-3</v>
      </c>
      <c r="V158" s="43">
        <v>1.5968570963000001E-2</v>
      </c>
      <c r="W158" s="43">
        <v>4.2956688123305768E-3</v>
      </c>
    </row>
    <row r="159" spans="1:23" x14ac:dyDescent="0.2">
      <c r="A159" s="26">
        <v>8700</v>
      </c>
      <c r="B159" s="26">
        <v>15241</v>
      </c>
      <c r="C159" s="26" t="s">
        <v>2975</v>
      </c>
      <c r="D159" s="26">
        <v>513765339</v>
      </c>
      <c r="E159" s="26" t="s">
        <v>203</v>
      </c>
      <c r="F159" s="26" t="s">
        <v>3029</v>
      </c>
      <c r="G159" s="26" t="s">
        <v>3030</v>
      </c>
      <c r="H159" s="26" t="s">
        <v>69</v>
      </c>
      <c r="I159" s="26" t="s">
        <v>116</v>
      </c>
      <c r="J159" s="26" t="s">
        <v>51</v>
      </c>
      <c r="K159" s="26" t="s">
        <v>167</v>
      </c>
      <c r="L159" s="26" t="s">
        <v>165</v>
      </c>
      <c r="M159" s="26" t="s">
        <v>501</v>
      </c>
      <c r="N159" s="26" t="s">
        <v>57</v>
      </c>
      <c r="O159" s="26" t="s">
        <v>531</v>
      </c>
      <c r="P159" s="57">
        <v>152700</v>
      </c>
      <c r="Q159" s="42">
        <v>1</v>
      </c>
      <c r="R159" s="42">
        <v>6135</v>
      </c>
      <c r="S159" s="42">
        <v>0</v>
      </c>
      <c r="T159" s="42">
        <v>9368.1450000000004</v>
      </c>
      <c r="U159" s="43">
        <v>3.0540000000000001E-2</v>
      </c>
      <c r="V159" s="43">
        <v>0.156592438379</v>
      </c>
      <c r="W159" s="43">
        <v>4.2124574284941832E-2</v>
      </c>
    </row>
    <row r="160" spans="1:23" x14ac:dyDescent="0.2">
      <c r="A160" s="26">
        <v>8700</v>
      </c>
      <c r="B160" s="26">
        <v>15242</v>
      </c>
      <c r="C160" s="26" t="s">
        <v>2972</v>
      </c>
      <c r="D160" s="26">
        <v>510938608</v>
      </c>
      <c r="E160" s="26" t="s">
        <v>203</v>
      </c>
      <c r="F160" s="26" t="s">
        <v>3023</v>
      </c>
      <c r="G160" s="26" t="s">
        <v>3024</v>
      </c>
      <c r="H160" s="26" t="s">
        <v>69</v>
      </c>
      <c r="I160" s="26" t="s">
        <v>118</v>
      </c>
      <c r="J160" s="26" t="s">
        <v>51</v>
      </c>
      <c r="K160" s="26" t="s">
        <v>167</v>
      </c>
      <c r="L160" s="26" t="s">
        <v>165</v>
      </c>
      <c r="M160" s="26" t="s">
        <v>509</v>
      </c>
      <c r="N160" s="26" t="s">
        <v>57</v>
      </c>
      <c r="O160" s="26" t="s">
        <v>531</v>
      </c>
      <c r="P160" s="57">
        <v>49535</v>
      </c>
      <c r="Q160" s="42">
        <v>1</v>
      </c>
      <c r="R160" s="42">
        <v>13069</v>
      </c>
      <c r="S160" s="42">
        <v>0</v>
      </c>
      <c r="T160" s="42">
        <v>6473.7291500000001</v>
      </c>
      <c r="U160" s="43">
        <v>9.5259615379999999E-3</v>
      </c>
      <c r="V160" s="43">
        <v>0.118813242487</v>
      </c>
      <c r="W160" s="43">
        <v>7.6871744741639145E-2</v>
      </c>
    </row>
    <row r="161" spans="1:23" x14ac:dyDescent="0.2">
      <c r="A161" s="26">
        <v>8700</v>
      </c>
      <c r="B161" s="26">
        <v>15242</v>
      </c>
      <c r="C161" s="26" t="s">
        <v>2972</v>
      </c>
      <c r="D161" s="26">
        <v>510938608</v>
      </c>
      <c r="E161" s="26" t="s">
        <v>203</v>
      </c>
      <c r="F161" s="26" t="s">
        <v>3025</v>
      </c>
      <c r="G161" s="26" t="s">
        <v>3026</v>
      </c>
      <c r="H161" s="26" t="s">
        <v>69</v>
      </c>
      <c r="I161" s="26" t="s">
        <v>118</v>
      </c>
      <c r="J161" s="26" t="s">
        <v>51</v>
      </c>
      <c r="K161" s="26" t="s">
        <v>167</v>
      </c>
      <c r="L161" s="26" t="s">
        <v>165</v>
      </c>
      <c r="M161" s="26" t="s">
        <v>509</v>
      </c>
      <c r="N161" s="26" t="s">
        <v>57</v>
      </c>
      <c r="O161" s="26" t="s">
        <v>531</v>
      </c>
      <c r="P161" s="57">
        <v>17770</v>
      </c>
      <c r="Q161" s="42">
        <v>1</v>
      </c>
      <c r="R161" s="42">
        <v>18027</v>
      </c>
      <c r="S161" s="42">
        <v>0</v>
      </c>
      <c r="T161" s="42">
        <v>3203.3978999999999</v>
      </c>
      <c r="U161" s="43">
        <v>4.8027027019999996E-3</v>
      </c>
      <c r="V161" s="43">
        <v>5.8792402749000001E-2</v>
      </c>
      <c r="W161" s="43">
        <v>3.8038475192417161E-2</v>
      </c>
    </row>
    <row r="162" spans="1:23" x14ac:dyDescent="0.2">
      <c r="A162" s="26">
        <v>8700</v>
      </c>
      <c r="B162" s="26">
        <v>15242</v>
      </c>
      <c r="C162" s="26" t="s">
        <v>2972</v>
      </c>
      <c r="D162" s="26">
        <v>510938608</v>
      </c>
      <c r="E162" s="26" t="s">
        <v>203</v>
      </c>
      <c r="F162" s="26" t="s">
        <v>3027</v>
      </c>
      <c r="G162" s="26" t="s">
        <v>3028</v>
      </c>
      <c r="H162" s="26" t="s">
        <v>69</v>
      </c>
      <c r="I162" s="26" t="s">
        <v>118</v>
      </c>
      <c r="J162" s="26" t="s">
        <v>51</v>
      </c>
      <c r="K162" s="26" t="s">
        <v>167</v>
      </c>
      <c r="L162" s="26" t="s">
        <v>165</v>
      </c>
      <c r="M162" s="26" t="s">
        <v>509</v>
      </c>
      <c r="N162" s="26" t="s">
        <v>57</v>
      </c>
      <c r="O162" s="26" t="s">
        <v>531</v>
      </c>
      <c r="P162" s="57">
        <v>512000</v>
      </c>
      <c r="Q162" s="42">
        <v>1</v>
      </c>
      <c r="R162" s="42">
        <v>2264.6799999999998</v>
      </c>
      <c r="S162" s="42">
        <v>0</v>
      </c>
      <c r="T162" s="42">
        <v>11595.161599999999</v>
      </c>
      <c r="U162" s="43">
        <v>1.8962962962E-2</v>
      </c>
      <c r="V162" s="43">
        <v>0.212807597436</v>
      </c>
      <c r="W162" s="43">
        <v>0.13768575763681062</v>
      </c>
    </row>
    <row r="163" spans="1:23" x14ac:dyDescent="0.2">
      <c r="A163" s="26">
        <v>8700</v>
      </c>
      <c r="B163" s="26">
        <v>15242</v>
      </c>
      <c r="C163" s="26" t="s">
        <v>3031</v>
      </c>
      <c r="D163" s="26" t="s">
        <v>3032</v>
      </c>
      <c r="E163" s="26" t="s">
        <v>204</v>
      </c>
      <c r="F163" s="26" t="s">
        <v>3033</v>
      </c>
      <c r="G163" s="26" t="s">
        <v>3034</v>
      </c>
      <c r="H163" s="26" t="s">
        <v>69</v>
      </c>
      <c r="I163" s="26" t="s">
        <v>118</v>
      </c>
      <c r="J163" s="26" t="s">
        <v>56</v>
      </c>
      <c r="K163" s="26" t="s">
        <v>167</v>
      </c>
      <c r="L163" s="26" t="s">
        <v>218</v>
      </c>
      <c r="M163" s="26" t="s">
        <v>405</v>
      </c>
      <c r="N163" s="26" t="s">
        <v>57</v>
      </c>
      <c r="O163" s="26" t="s">
        <v>532</v>
      </c>
      <c r="P163" s="57">
        <v>61800</v>
      </c>
      <c r="Q163" s="42">
        <v>3.6469999999999998</v>
      </c>
      <c r="R163" s="42">
        <v>3679</v>
      </c>
      <c r="S163" s="42">
        <v>0</v>
      </c>
      <c r="T163" s="42">
        <v>8291.8994299999995</v>
      </c>
      <c r="U163" s="43">
        <v>1.19328055E-4</v>
      </c>
      <c r="V163" s="43">
        <v>0.152182371988</v>
      </c>
      <c r="W163" s="43">
        <v>9.8461452686246995E-2</v>
      </c>
    </row>
    <row r="164" spans="1:23" x14ac:dyDescent="0.2">
      <c r="A164" s="26">
        <v>8700</v>
      </c>
      <c r="B164" s="26">
        <v>15242</v>
      </c>
      <c r="C164" s="26" t="s">
        <v>3035</v>
      </c>
      <c r="D164" s="26">
        <v>78005</v>
      </c>
      <c r="E164" s="26" t="s">
        <v>204</v>
      </c>
      <c r="F164" s="26" t="s">
        <v>3036</v>
      </c>
      <c r="G164" s="26" t="s">
        <v>3037</v>
      </c>
      <c r="H164" s="26" t="s">
        <v>69</v>
      </c>
      <c r="I164" s="26" t="s">
        <v>118</v>
      </c>
      <c r="J164" s="26" t="s">
        <v>56</v>
      </c>
      <c r="K164" s="26" t="s">
        <v>167</v>
      </c>
      <c r="L164" s="26" t="s">
        <v>218</v>
      </c>
      <c r="M164" s="26" t="s">
        <v>405</v>
      </c>
      <c r="N164" s="26" t="s">
        <v>57</v>
      </c>
      <c r="O164" s="26" t="s">
        <v>532</v>
      </c>
      <c r="P164" s="57">
        <v>22580</v>
      </c>
      <c r="Q164" s="42">
        <v>3.6469999999999998</v>
      </c>
      <c r="R164" s="42">
        <v>10684</v>
      </c>
      <c r="S164" s="42">
        <v>0</v>
      </c>
      <c r="T164" s="42">
        <v>8798.1949399999994</v>
      </c>
      <c r="U164" s="43">
        <v>8.3075791022810906E-5</v>
      </c>
      <c r="V164" s="43">
        <v>0.161474483197</v>
      </c>
      <c r="W164" s="43">
        <v>0.10447341554517477</v>
      </c>
    </row>
    <row r="165" spans="1:23" x14ac:dyDescent="0.2">
      <c r="A165" s="26">
        <v>8700</v>
      </c>
      <c r="B165" s="26">
        <v>15242</v>
      </c>
      <c r="C165" s="26" t="s">
        <v>3038</v>
      </c>
      <c r="D165" s="26" t="s">
        <v>3039</v>
      </c>
      <c r="E165" s="26" t="s">
        <v>204</v>
      </c>
      <c r="F165" s="26" t="s">
        <v>3040</v>
      </c>
      <c r="G165" s="26" t="s">
        <v>3041</v>
      </c>
      <c r="H165" s="26" t="s">
        <v>69</v>
      </c>
      <c r="I165" s="26" t="s">
        <v>118</v>
      </c>
      <c r="J165" s="26" t="s">
        <v>56</v>
      </c>
      <c r="K165" s="26" t="s">
        <v>167</v>
      </c>
      <c r="L165" s="26" t="s">
        <v>219</v>
      </c>
      <c r="M165" s="26" t="s">
        <v>405</v>
      </c>
      <c r="N165" s="26" t="s">
        <v>57</v>
      </c>
      <c r="O165" s="26" t="s">
        <v>532</v>
      </c>
      <c r="P165" s="57">
        <v>5300</v>
      </c>
      <c r="Q165" s="42">
        <v>3.6469999999999998</v>
      </c>
      <c r="R165" s="42">
        <v>11555</v>
      </c>
      <c r="S165" s="42">
        <v>0</v>
      </c>
      <c r="T165" s="42">
        <v>2233.4775</v>
      </c>
      <c r="U165" s="43">
        <v>4.2163882259347701E-5</v>
      </c>
      <c r="V165" s="43">
        <v>4.0991320094999999E-2</v>
      </c>
      <c r="W165" s="43">
        <v>2.6521238112996174E-2</v>
      </c>
    </row>
    <row r="166" spans="1:23" x14ac:dyDescent="0.2">
      <c r="A166" s="26">
        <v>8700</v>
      </c>
      <c r="B166" s="26">
        <v>15242</v>
      </c>
      <c r="C166" s="26" t="s">
        <v>3042</v>
      </c>
      <c r="D166" s="26">
        <v>17531235</v>
      </c>
      <c r="E166" s="26" t="s">
        <v>204</v>
      </c>
      <c r="F166" s="26" t="s">
        <v>3043</v>
      </c>
      <c r="G166" s="26" t="s">
        <v>3044</v>
      </c>
      <c r="H166" s="26" t="s">
        <v>69</v>
      </c>
      <c r="I166" s="26" t="s">
        <v>118</v>
      </c>
      <c r="J166" s="26" t="s">
        <v>56</v>
      </c>
      <c r="K166" s="26" t="s">
        <v>167</v>
      </c>
      <c r="L166" s="26" t="s">
        <v>219</v>
      </c>
      <c r="M166" s="26" t="s">
        <v>405</v>
      </c>
      <c r="N166" s="26" t="s">
        <v>57</v>
      </c>
      <c r="O166" s="26" t="s">
        <v>532</v>
      </c>
      <c r="P166" s="57">
        <v>47450</v>
      </c>
      <c r="Q166" s="42">
        <v>3.6469999999999998</v>
      </c>
      <c r="R166" s="42">
        <v>8027</v>
      </c>
      <c r="S166" s="42">
        <v>0</v>
      </c>
      <c r="T166" s="42">
        <v>13890.73554</v>
      </c>
      <c r="U166" s="43">
        <v>7.8239488889070795E-5</v>
      </c>
      <c r="V166" s="43">
        <v>0.25493858204499997</v>
      </c>
      <c r="W166" s="43">
        <v>0.16494435463128618</v>
      </c>
    </row>
    <row r="167" spans="1:23" x14ac:dyDescent="0.2">
      <c r="A167" s="26">
        <v>8694</v>
      </c>
      <c r="B167" s="26">
        <v>9452</v>
      </c>
      <c r="C167" s="26" t="s">
        <v>2969</v>
      </c>
      <c r="D167" s="26">
        <v>513534974</v>
      </c>
      <c r="E167" s="26" t="s">
        <v>203</v>
      </c>
      <c r="F167" s="26" t="s">
        <v>2970</v>
      </c>
      <c r="G167" s="26" t="s">
        <v>2971</v>
      </c>
      <c r="H167" s="26" t="s">
        <v>69</v>
      </c>
      <c r="I167" s="26" t="s">
        <v>116</v>
      </c>
      <c r="J167" s="26" t="s">
        <v>51</v>
      </c>
      <c r="K167" s="26" t="s">
        <v>167</v>
      </c>
      <c r="L167" s="26" t="s">
        <v>165</v>
      </c>
      <c r="M167" s="26" t="s">
        <v>506</v>
      </c>
      <c r="N167" s="26" t="s">
        <v>57</v>
      </c>
      <c r="O167" s="26" t="s">
        <v>531</v>
      </c>
      <c r="P167" s="57">
        <v>768060</v>
      </c>
      <c r="Q167" s="42">
        <v>1</v>
      </c>
      <c r="R167" s="42">
        <v>25410</v>
      </c>
      <c r="S167" s="42">
        <v>0</v>
      </c>
      <c r="T167" s="42">
        <v>195164.046</v>
      </c>
      <c r="U167" s="43">
        <v>2.2323293760000001E-2</v>
      </c>
      <c r="V167" s="43">
        <v>0.27163714417599999</v>
      </c>
      <c r="W167" s="43">
        <v>0.11579061935143593</v>
      </c>
    </row>
    <row r="168" spans="1:23" x14ac:dyDescent="0.2">
      <c r="A168" s="26">
        <v>8694</v>
      </c>
      <c r="B168" s="26">
        <v>9452</v>
      </c>
      <c r="C168" s="26" t="s">
        <v>2972</v>
      </c>
      <c r="D168" s="26">
        <v>510938608</v>
      </c>
      <c r="E168" s="26" t="s">
        <v>203</v>
      </c>
      <c r="F168" s="26" t="s">
        <v>2973</v>
      </c>
      <c r="G168" s="26" t="s">
        <v>2974</v>
      </c>
      <c r="H168" s="26" t="s">
        <v>69</v>
      </c>
      <c r="I168" s="26" t="s">
        <v>116</v>
      </c>
      <c r="J168" s="26" t="s">
        <v>51</v>
      </c>
      <c r="K168" s="26" t="s">
        <v>167</v>
      </c>
      <c r="L168" s="26" t="s">
        <v>165</v>
      </c>
      <c r="M168" s="26" t="s">
        <v>507</v>
      </c>
      <c r="N168" s="26" t="s">
        <v>57</v>
      </c>
      <c r="O168" s="26" t="s">
        <v>531</v>
      </c>
      <c r="P168" s="57">
        <v>618332</v>
      </c>
      <c r="Q168" s="42">
        <v>1</v>
      </c>
      <c r="R168" s="42">
        <v>23720</v>
      </c>
      <c r="S168" s="42">
        <v>0</v>
      </c>
      <c r="T168" s="42">
        <v>146668.3504</v>
      </c>
      <c r="U168" s="43">
        <v>2.1063295623000002E-2</v>
      </c>
      <c r="V168" s="43">
        <v>0.204138890642</v>
      </c>
      <c r="W168" s="43">
        <v>8.7018175120582533E-2</v>
      </c>
    </row>
    <row r="169" spans="1:23" x14ac:dyDescent="0.2">
      <c r="A169" s="26">
        <v>8694</v>
      </c>
      <c r="B169" s="26">
        <v>9452</v>
      </c>
      <c r="C169" s="26" t="s">
        <v>2975</v>
      </c>
      <c r="D169" s="26">
        <v>513765339</v>
      </c>
      <c r="E169" s="26" t="s">
        <v>203</v>
      </c>
      <c r="F169" s="26" t="s">
        <v>2976</v>
      </c>
      <c r="G169" s="26" t="s">
        <v>2977</v>
      </c>
      <c r="H169" s="26" t="s">
        <v>69</v>
      </c>
      <c r="I169" s="26" t="s">
        <v>116</v>
      </c>
      <c r="J169" s="26" t="s">
        <v>51</v>
      </c>
      <c r="K169" s="26" t="s">
        <v>167</v>
      </c>
      <c r="L169" s="26" t="s">
        <v>165</v>
      </c>
      <c r="M169" s="26" t="s">
        <v>506</v>
      </c>
      <c r="N169" s="26" t="s">
        <v>57</v>
      </c>
      <c r="O169" s="26" t="s">
        <v>531</v>
      </c>
      <c r="P169" s="57">
        <v>428000</v>
      </c>
      <c r="Q169" s="42">
        <v>1</v>
      </c>
      <c r="R169" s="42">
        <v>21370</v>
      </c>
      <c r="S169" s="42">
        <v>0</v>
      </c>
      <c r="T169" s="42">
        <v>91463.6</v>
      </c>
      <c r="U169" s="43">
        <v>4.2968473359999999E-3</v>
      </c>
      <c r="V169" s="43">
        <v>0.127302705643</v>
      </c>
      <c r="W169" s="43">
        <v>5.4265255866400693E-2</v>
      </c>
    </row>
    <row r="170" spans="1:23" x14ac:dyDescent="0.2">
      <c r="A170" s="26">
        <v>8694</v>
      </c>
      <c r="B170" s="26">
        <v>9452</v>
      </c>
      <c r="C170" s="26" t="s">
        <v>2978</v>
      </c>
      <c r="D170" s="26">
        <v>511776783</v>
      </c>
      <c r="E170" s="26" t="s">
        <v>203</v>
      </c>
      <c r="F170" s="26" t="s">
        <v>2979</v>
      </c>
      <c r="G170" s="26" t="s">
        <v>2980</v>
      </c>
      <c r="H170" s="26" t="s">
        <v>69</v>
      </c>
      <c r="I170" s="26" t="s">
        <v>116</v>
      </c>
      <c r="J170" s="26" t="s">
        <v>51</v>
      </c>
      <c r="K170" s="26" t="s">
        <v>167</v>
      </c>
      <c r="L170" s="26" t="s">
        <v>165</v>
      </c>
      <c r="M170" s="26" t="s">
        <v>507</v>
      </c>
      <c r="N170" s="26" t="s">
        <v>57</v>
      </c>
      <c r="O170" s="26" t="s">
        <v>531</v>
      </c>
      <c r="P170" s="57">
        <v>4627600</v>
      </c>
      <c r="Q170" s="42">
        <v>1</v>
      </c>
      <c r="R170" s="42">
        <v>2515</v>
      </c>
      <c r="S170" s="42">
        <v>0</v>
      </c>
      <c r="T170" s="42">
        <v>116384.14</v>
      </c>
      <c r="U170" s="43">
        <v>1.2216868831E-2</v>
      </c>
      <c r="V170" s="43">
        <v>0.16198811238499999</v>
      </c>
      <c r="W170" s="43">
        <v>6.9050585543221563E-2</v>
      </c>
    </row>
    <row r="171" spans="1:23" x14ac:dyDescent="0.2">
      <c r="A171" s="26">
        <v>8694</v>
      </c>
      <c r="B171" s="26">
        <v>9452</v>
      </c>
      <c r="C171" s="26" t="s">
        <v>2981</v>
      </c>
      <c r="D171" s="26">
        <v>511303661</v>
      </c>
      <c r="E171" s="26" t="s">
        <v>203</v>
      </c>
      <c r="F171" s="26" t="s">
        <v>2982</v>
      </c>
      <c r="G171" s="26" t="s">
        <v>2983</v>
      </c>
      <c r="H171" s="26" t="s">
        <v>69</v>
      </c>
      <c r="I171" s="26" t="s">
        <v>116</v>
      </c>
      <c r="J171" s="26" t="s">
        <v>51</v>
      </c>
      <c r="K171" s="26" t="s">
        <v>167</v>
      </c>
      <c r="L171" s="26" t="s">
        <v>165</v>
      </c>
      <c r="M171" s="26" t="s">
        <v>506</v>
      </c>
      <c r="N171" s="26" t="s">
        <v>57</v>
      </c>
      <c r="O171" s="26" t="s">
        <v>531</v>
      </c>
      <c r="P171" s="57">
        <v>894000</v>
      </c>
      <c r="Q171" s="42">
        <v>1</v>
      </c>
      <c r="R171" s="42">
        <v>9241</v>
      </c>
      <c r="S171" s="42">
        <v>0</v>
      </c>
      <c r="T171" s="42">
        <v>82614.539999999994</v>
      </c>
      <c r="U171" s="43">
        <v>1.0240549828E-2</v>
      </c>
      <c r="V171" s="43">
        <v>0.114986229138</v>
      </c>
      <c r="W171" s="43">
        <v>4.901511805117003E-2</v>
      </c>
    </row>
    <row r="172" spans="1:23" x14ac:dyDescent="0.2">
      <c r="A172" s="26">
        <v>8694</v>
      </c>
      <c r="B172" s="26">
        <v>9452</v>
      </c>
      <c r="C172" s="26" t="s">
        <v>2984</v>
      </c>
      <c r="D172" s="26" t="s">
        <v>2985</v>
      </c>
      <c r="E172" s="26" t="s">
        <v>204</v>
      </c>
      <c r="F172" s="26" t="s">
        <v>2986</v>
      </c>
      <c r="G172" s="26" t="s">
        <v>2987</v>
      </c>
      <c r="H172" s="26" t="s">
        <v>69</v>
      </c>
      <c r="I172" s="26" t="s">
        <v>116</v>
      </c>
      <c r="J172" s="26" t="s">
        <v>56</v>
      </c>
      <c r="K172" s="26" t="s">
        <v>167</v>
      </c>
      <c r="L172" s="26" t="s">
        <v>226</v>
      </c>
      <c r="M172" s="26" t="s">
        <v>404</v>
      </c>
      <c r="N172" s="26" t="s">
        <v>57</v>
      </c>
      <c r="O172" s="26" t="s">
        <v>532</v>
      </c>
      <c r="P172" s="57">
        <v>5740</v>
      </c>
      <c r="Q172" s="42">
        <v>3.6469999999999998</v>
      </c>
      <c r="R172" s="42">
        <v>116945.5</v>
      </c>
      <c r="S172" s="42">
        <v>0</v>
      </c>
      <c r="T172" s="42">
        <v>24481.113689999998</v>
      </c>
      <c r="U172" s="43">
        <v>2.31829906E-4</v>
      </c>
      <c r="V172" s="43">
        <v>3.4073795584999997E-2</v>
      </c>
      <c r="W172" s="43">
        <v>1.4524618517992893E-2</v>
      </c>
    </row>
    <row r="173" spans="1:23" x14ac:dyDescent="0.2">
      <c r="A173" s="26">
        <v>8694</v>
      </c>
      <c r="B173" s="26">
        <v>9452</v>
      </c>
      <c r="C173" s="26" t="s">
        <v>2988</v>
      </c>
      <c r="D173" s="26">
        <v>18978672</v>
      </c>
      <c r="E173" s="26" t="s">
        <v>204</v>
      </c>
      <c r="F173" s="26" t="s">
        <v>2989</v>
      </c>
      <c r="G173" s="26" t="s">
        <v>2990</v>
      </c>
      <c r="H173" s="26" t="s">
        <v>69</v>
      </c>
      <c r="I173" s="26" t="s">
        <v>116</v>
      </c>
      <c r="J173" s="26" t="s">
        <v>56</v>
      </c>
      <c r="K173" s="26" t="s">
        <v>167</v>
      </c>
      <c r="L173" s="26" t="s">
        <v>226</v>
      </c>
      <c r="M173" s="26" t="s">
        <v>404</v>
      </c>
      <c r="N173" s="26" t="s">
        <v>57</v>
      </c>
      <c r="O173" s="26" t="s">
        <v>532</v>
      </c>
      <c r="P173" s="57">
        <v>39930</v>
      </c>
      <c r="Q173" s="42">
        <v>3.6469999999999998</v>
      </c>
      <c r="R173" s="42">
        <v>42367.5</v>
      </c>
      <c r="S173" s="42">
        <v>0</v>
      </c>
      <c r="T173" s="42">
        <v>61697.549010000002</v>
      </c>
      <c r="U173" s="43">
        <v>1.3524624059999999E-3</v>
      </c>
      <c r="V173" s="43">
        <v>8.5873122428000007E-2</v>
      </c>
      <c r="W173" s="43">
        <v>3.6605089711726276E-2</v>
      </c>
    </row>
    <row r="174" spans="1:23" x14ac:dyDescent="0.2">
      <c r="A174" s="26">
        <v>8694</v>
      </c>
      <c r="B174" s="26">
        <v>12531</v>
      </c>
      <c r="C174" s="26" t="s">
        <v>2999</v>
      </c>
      <c r="D174" s="26" t="s">
        <v>3000</v>
      </c>
      <c r="E174" s="26" t="s">
        <v>204</v>
      </c>
      <c r="F174" s="26" t="s">
        <v>3001</v>
      </c>
      <c r="G174" s="26" t="s">
        <v>3002</v>
      </c>
      <c r="H174" s="26" t="s">
        <v>69</v>
      </c>
      <c r="I174" s="26" t="s">
        <v>116</v>
      </c>
      <c r="J174" s="26" t="s">
        <v>56</v>
      </c>
      <c r="K174" s="26" t="s">
        <v>167</v>
      </c>
      <c r="L174" s="26" t="s">
        <v>218</v>
      </c>
      <c r="M174" s="26" t="s">
        <v>404</v>
      </c>
      <c r="N174" s="26" t="s">
        <v>57</v>
      </c>
      <c r="O174" s="26" t="s">
        <v>532</v>
      </c>
      <c r="P174" s="57">
        <v>2000</v>
      </c>
      <c r="Q174" s="42">
        <v>3.6469999999999998</v>
      </c>
      <c r="R174" s="42">
        <v>4833</v>
      </c>
      <c r="S174" s="42">
        <v>0</v>
      </c>
      <c r="T174" s="42">
        <v>352.51902000000001</v>
      </c>
      <c r="U174" s="43">
        <v>2.0031139869199901E-6</v>
      </c>
      <c r="V174" s="43">
        <v>1</v>
      </c>
      <c r="W174" s="43">
        <v>1.0018587257499168E-4</v>
      </c>
    </row>
    <row r="175" spans="1:23" x14ac:dyDescent="0.2">
      <c r="A175" s="26">
        <v>8694</v>
      </c>
      <c r="B175" s="26">
        <v>12532</v>
      </c>
      <c r="C175" s="26" t="s">
        <v>2999</v>
      </c>
      <c r="D175" s="26" t="s">
        <v>3000</v>
      </c>
      <c r="E175" s="26" t="s">
        <v>204</v>
      </c>
      <c r="F175" s="26" t="s">
        <v>3001</v>
      </c>
      <c r="G175" s="26" t="s">
        <v>3002</v>
      </c>
      <c r="H175" s="26" t="s">
        <v>69</v>
      </c>
      <c r="I175" s="26" t="s">
        <v>116</v>
      </c>
      <c r="J175" s="26" t="s">
        <v>56</v>
      </c>
      <c r="K175" s="26" t="s">
        <v>167</v>
      </c>
      <c r="L175" s="26" t="s">
        <v>218</v>
      </c>
      <c r="M175" s="26" t="s">
        <v>404</v>
      </c>
      <c r="N175" s="26" t="s">
        <v>57</v>
      </c>
      <c r="O175" s="26" t="s">
        <v>532</v>
      </c>
      <c r="P175" s="57">
        <v>2900</v>
      </c>
      <c r="Q175" s="42">
        <v>3.6469999999999998</v>
      </c>
      <c r="R175" s="42">
        <v>4833</v>
      </c>
      <c r="S175" s="42">
        <v>0</v>
      </c>
      <c r="T175" s="42">
        <v>511.15258</v>
      </c>
      <c r="U175" s="43">
        <v>2.9045152810339802E-6</v>
      </c>
      <c r="V175" s="43">
        <v>1</v>
      </c>
      <c r="W175" s="43">
        <v>9.7864767378286684E-5</v>
      </c>
    </row>
    <row r="176" spans="1:23" x14ac:dyDescent="0.2">
      <c r="A176" s="26">
        <v>8694</v>
      </c>
      <c r="B176" s="26">
        <v>12533</v>
      </c>
      <c r="C176" s="26" t="s">
        <v>2999</v>
      </c>
      <c r="D176" s="26" t="s">
        <v>3000</v>
      </c>
      <c r="E176" s="26" t="s">
        <v>204</v>
      </c>
      <c r="F176" s="26" t="s">
        <v>3001</v>
      </c>
      <c r="G176" s="26" t="s">
        <v>3002</v>
      </c>
      <c r="H176" s="26" t="s">
        <v>69</v>
      </c>
      <c r="I176" s="26" t="s">
        <v>116</v>
      </c>
      <c r="J176" s="26" t="s">
        <v>56</v>
      </c>
      <c r="K176" s="26" t="s">
        <v>167</v>
      </c>
      <c r="L176" s="26" t="s">
        <v>218</v>
      </c>
      <c r="M176" s="26" t="s">
        <v>404</v>
      </c>
      <c r="N176" s="26" t="s">
        <v>57</v>
      </c>
      <c r="O176" s="26" t="s">
        <v>532</v>
      </c>
      <c r="P176" s="57">
        <v>6000</v>
      </c>
      <c r="Q176" s="42">
        <v>3.6469999999999998</v>
      </c>
      <c r="R176" s="42">
        <v>4833</v>
      </c>
      <c r="S176" s="42">
        <v>0</v>
      </c>
      <c r="T176" s="42">
        <v>1057.5570600000001</v>
      </c>
      <c r="U176" s="43">
        <v>6.0093419607599698E-6</v>
      </c>
      <c r="V176" s="43">
        <v>1</v>
      </c>
      <c r="W176" s="43">
        <v>7.7122177889177616E-5</v>
      </c>
    </row>
    <row r="177" spans="1:23" x14ac:dyDescent="0.2">
      <c r="A177" s="26">
        <v>8694</v>
      </c>
      <c r="B177" s="26">
        <v>12534</v>
      </c>
      <c r="C177" s="26" t="s">
        <v>2999</v>
      </c>
      <c r="D177" s="26" t="s">
        <v>3000</v>
      </c>
      <c r="E177" s="26" t="s">
        <v>204</v>
      </c>
      <c r="F177" s="26" t="s">
        <v>3001</v>
      </c>
      <c r="G177" s="26" t="s">
        <v>3002</v>
      </c>
      <c r="H177" s="26" t="s">
        <v>69</v>
      </c>
      <c r="I177" s="26" t="s">
        <v>116</v>
      </c>
      <c r="J177" s="26" t="s">
        <v>56</v>
      </c>
      <c r="K177" s="26" t="s">
        <v>167</v>
      </c>
      <c r="L177" s="26" t="s">
        <v>218</v>
      </c>
      <c r="M177" s="26" t="s">
        <v>404</v>
      </c>
      <c r="N177" s="26" t="s">
        <v>57</v>
      </c>
      <c r="O177" s="26" t="s">
        <v>532</v>
      </c>
      <c r="P177" s="57">
        <v>3000</v>
      </c>
      <c r="Q177" s="42">
        <v>3.6469999999999998</v>
      </c>
      <c r="R177" s="42">
        <v>4833</v>
      </c>
      <c r="S177" s="42">
        <v>0</v>
      </c>
      <c r="T177" s="42">
        <v>528.77853000000005</v>
      </c>
      <c r="U177" s="43">
        <v>3.0046709803799798E-6</v>
      </c>
      <c r="V177" s="43">
        <v>1</v>
      </c>
      <c r="W177" s="43">
        <v>5.7127450767613818E-5</v>
      </c>
    </row>
    <row r="178" spans="1:23" x14ac:dyDescent="0.2">
      <c r="A178" s="26">
        <v>8694</v>
      </c>
      <c r="B178" s="26">
        <v>14342</v>
      </c>
      <c r="C178" s="26" t="s">
        <v>2975</v>
      </c>
      <c r="D178" s="26">
        <v>513765339</v>
      </c>
      <c r="E178" s="26" t="s">
        <v>203</v>
      </c>
      <c r="F178" s="26" t="s">
        <v>2995</v>
      </c>
      <c r="G178" s="26" t="s">
        <v>2996</v>
      </c>
      <c r="H178" s="26" t="s">
        <v>69</v>
      </c>
      <c r="I178" s="26" t="s">
        <v>117</v>
      </c>
      <c r="J178" s="26" t="s">
        <v>51</v>
      </c>
      <c r="K178" s="26" t="s">
        <v>51</v>
      </c>
      <c r="L178" s="26" t="s">
        <v>165</v>
      </c>
      <c r="M178" s="26" t="s">
        <v>495</v>
      </c>
      <c r="N178" s="26" t="s">
        <v>57</v>
      </c>
      <c r="O178" s="26" t="s">
        <v>531</v>
      </c>
      <c r="P178" s="57">
        <v>4618694</v>
      </c>
      <c r="Q178" s="42">
        <v>1</v>
      </c>
      <c r="R178" s="42">
        <v>373.81</v>
      </c>
      <c r="S178" s="42">
        <v>0</v>
      </c>
      <c r="T178" s="42">
        <v>17265.140039999998</v>
      </c>
      <c r="U178" s="43">
        <v>3.3597560180000001E-3</v>
      </c>
      <c r="V178" s="43">
        <v>0.77714931137700005</v>
      </c>
      <c r="W178" s="43">
        <v>2.8525748581649392E-2</v>
      </c>
    </row>
    <row r="179" spans="1:23" x14ac:dyDescent="0.2">
      <c r="A179" s="26">
        <v>8694</v>
      </c>
      <c r="B179" s="26">
        <v>14342</v>
      </c>
      <c r="C179" s="26" t="s">
        <v>2981</v>
      </c>
      <c r="D179" s="26">
        <v>511303661</v>
      </c>
      <c r="E179" s="26" t="s">
        <v>203</v>
      </c>
      <c r="F179" s="26" t="s">
        <v>2982</v>
      </c>
      <c r="G179" s="26" t="s">
        <v>2983</v>
      </c>
      <c r="H179" s="26" t="s">
        <v>69</v>
      </c>
      <c r="I179" s="26" t="s">
        <v>116</v>
      </c>
      <c r="J179" s="26" t="s">
        <v>51</v>
      </c>
      <c r="K179" s="26" t="s">
        <v>167</v>
      </c>
      <c r="L179" s="26" t="s">
        <v>165</v>
      </c>
      <c r="M179" s="26" t="s">
        <v>506</v>
      </c>
      <c r="N179" s="26" t="s">
        <v>57</v>
      </c>
      <c r="O179" s="26" t="s">
        <v>531</v>
      </c>
      <c r="P179" s="57">
        <v>38500</v>
      </c>
      <c r="Q179" s="42">
        <v>1</v>
      </c>
      <c r="R179" s="42">
        <v>9241</v>
      </c>
      <c r="S179" s="42">
        <v>0</v>
      </c>
      <c r="T179" s="42">
        <v>3557.7849999999999</v>
      </c>
      <c r="U179" s="43">
        <v>4.4100801799999999E-4</v>
      </c>
      <c r="V179" s="43">
        <v>0.16014524969800001</v>
      </c>
      <c r="W179" s="43">
        <v>5.8782309429540819E-3</v>
      </c>
    </row>
    <row r="180" spans="1:23" x14ac:dyDescent="0.2">
      <c r="A180" s="26">
        <v>8694</v>
      </c>
      <c r="B180" s="26">
        <v>14342</v>
      </c>
      <c r="C180" s="26" t="s">
        <v>2972</v>
      </c>
      <c r="D180" s="26">
        <v>510938608</v>
      </c>
      <c r="E180" s="26" t="s">
        <v>203</v>
      </c>
      <c r="F180" s="26" t="s">
        <v>3053</v>
      </c>
      <c r="G180" s="26" t="s">
        <v>3054</v>
      </c>
      <c r="H180" s="26" t="s">
        <v>69</v>
      </c>
      <c r="I180" s="26" t="s">
        <v>116</v>
      </c>
      <c r="J180" s="26" t="s">
        <v>51</v>
      </c>
      <c r="K180" s="26" t="s">
        <v>94</v>
      </c>
      <c r="L180" s="26" t="s">
        <v>165</v>
      </c>
      <c r="M180" s="26" t="s">
        <v>510</v>
      </c>
      <c r="N180" s="26" t="s">
        <v>57</v>
      </c>
      <c r="O180" s="26" t="s">
        <v>531</v>
      </c>
      <c r="P180" s="57">
        <v>1720</v>
      </c>
      <c r="Q180" s="42">
        <v>1</v>
      </c>
      <c r="R180" s="42">
        <v>24630</v>
      </c>
      <c r="S180" s="42">
        <v>0</v>
      </c>
      <c r="T180" s="42">
        <v>423.63600000000002</v>
      </c>
      <c r="U180" s="43">
        <v>5.9864608499999997E-4</v>
      </c>
      <c r="V180" s="43">
        <v>1.9068969315999999E-2</v>
      </c>
      <c r="W180" s="43">
        <v>6.9993837282165603E-4</v>
      </c>
    </row>
    <row r="181" spans="1:23" x14ac:dyDescent="0.2">
      <c r="A181" s="26">
        <v>8694</v>
      </c>
      <c r="B181" s="26">
        <v>14342</v>
      </c>
      <c r="C181" s="26" t="s">
        <v>2999</v>
      </c>
      <c r="D181" s="26" t="s">
        <v>3000</v>
      </c>
      <c r="E181" s="26" t="s">
        <v>204</v>
      </c>
      <c r="F181" s="26" t="s">
        <v>3001</v>
      </c>
      <c r="G181" s="26" t="s">
        <v>3002</v>
      </c>
      <c r="H181" s="26" t="s">
        <v>69</v>
      </c>
      <c r="I181" s="26" t="s">
        <v>116</v>
      </c>
      <c r="J181" s="26" t="s">
        <v>56</v>
      </c>
      <c r="K181" s="26" t="s">
        <v>167</v>
      </c>
      <c r="L181" s="26" t="s">
        <v>218</v>
      </c>
      <c r="M181" s="26" t="s">
        <v>404</v>
      </c>
      <c r="N181" s="26" t="s">
        <v>57</v>
      </c>
      <c r="O181" s="26" t="s">
        <v>532</v>
      </c>
      <c r="P181" s="57">
        <v>5500</v>
      </c>
      <c r="Q181" s="42">
        <v>3.6469999999999998</v>
      </c>
      <c r="R181" s="42">
        <v>4833</v>
      </c>
      <c r="S181" s="42">
        <v>0</v>
      </c>
      <c r="T181" s="42">
        <v>969.42729999999995</v>
      </c>
      <c r="U181" s="43">
        <v>5.5085634640299702E-6</v>
      </c>
      <c r="V181" s="43">
        <v>4.3636469607000003E-2</v>
      </c>
      <c r="W181" s="43">
        <v>1.6017037431448021E-3</v>
      </c>
    </row>
    <row r="182" spans="1:23" x14ac:dyDescent="0.2">
      <c r="A182" s="26">
        <v>8694</v>
      </c>
      <c r="B182" s="26">
        <v>14394</v>
      </c>
      <c r="C182" s="26" t="s">
        <v>2969</v>
      </c>
      <c r="D182" s="26">
        <v>513534974</v>
      </c>
      <c r="E182" s="26" t="s">
        <v>203</v>
      </c>
      <c r="F182" s="26" t="s">
        <v>3051</v>
      </c>
      <c r="G182" s="26" t="s">
        <v>3052</v>
      </c>
      <c r="H182" s="26" t="s">
        <v>69</v>
      </c>
      <c r="I182" s="26" t="s">
        <v>116</v>
      </c>
      <c r="J182" s="26" t="s">
        <v>51</v>
      </c>
      <c r="K182" s="26" t="s">
        <v>167</v>
      </c>
      <c r="L182" s="26" t="s">
        <v>165</v>
      </c>
      <c r="M182" s="26" t="s">
        <v>504</v>
      </c>
      <c r="N182" s="26" t="s">
        <v>57</v>
      </c>
      <c r="O182" s="26" t="s">
        <v>531</v>
      </c>
      <c r="P182" s="57">
        <v>48650</v>
      </c>
      <c r="Q182" s="42">
        <v>1</v>
      </c>
      <c r="R182" s="42">
        <v>8935</v>
      </c>
      <c r="S182" s="42">
        <v>0</v>
      </c>
      <c r="T182" s="42">
        <v>4346.8774999999996</v>
      </c>
      <c r="U182" s="43">
        <v>5.201391128E-3</v>
      </c>
      <c r="V182" s="43">
        <v>2.2082028864999999E-2</v>
      </c>
      <c r="W182" s="43">
        <v>1.7426741463072912E-2</v>
      </c>
    </row>
    <row r="183" spans="1:23" x14ac:dyDescent="0.2">
      <c r="A183" s="26">
        <v>8694</v>
      </c>
      <c r="B183" s="26">
        <v>14394</v>
      </c>
      <c r="C183" s="26" t="s">
        <v>2972</v>
      </c>
      <c r="D183" s="26">
        <v>510938608</v>
      </c>
      <c r="E183" s="26" t="s">
        <v>203</v>
      </c>
      <c r="F183" s="26" t="s">
        <v>3045</v>
      </c>
      <c r="G183" s="26" t="s">
        <v>3046</v>
      </c>
      <c r="H183" s="26" t="s">
        <v>69</v>
      </c>
      <c r="I183" s="26" t="s">
        <v>116</v>
      </c>
      <c r="J183" s="26" t="s">
        <v>51</v>
      </c>
      <c r="K183" s="26" t="s">
        <v>167</v>
      </c>
      <c r="L183" s="26" t="s">
        <v>165</v>
      </c>
      <c r="M183" s="26" t="s">
        <v>505</v>
      </c>
      <c r="N183" s="26" t="s">
        <v>57</v>
      </c>
      <c r="O183" s="26" t="s">
        <v>531</v>
      </c>
      <c r="P183" s="57">
        <v>86500</v>
      </c>
      <c r="Q183" s="42">
        <v>1</v>
      </c>
      <c r="R183" s="42">
        <v>8127</v>
      </c>
      <c r="S183" s="42">
        <v>0</v>
      </c>
      <c r="T183" s="42">
        <v>7029.8549999999996</v>
      </c>
      <c r="U183" s="43">
        <v>7.8622554650000006E-3</v>
      </c>
      <c r="V183" s="43">
        <v>3.5711487389999998E-2</v>
      </c>
      <c r="W183" s="43">
        <v>2.8182865886579603E-2</v>
      </c>
    </row>
    <row r="184" spans="1:23" x14ac:dyDescent="0.2">
      <c r="A184" s="26">
        <v>8694</v>
      </c>
      <c r="B184" s="26">
        <v>14394</v>
      </c>
      <c r="C184" s="26" t="s">
        <v>2972</v>
      </c>
      <c r="D184" s="26">
        <v>510938608</v>
      </c>
      <c r="E184" s="26" t="s">
        <v>203</v>
      </c>
      <c r="F184" s="26" t="s">
        <v>3017</v>
      </c>
      <c r="G184" s="26" t="s">
        <v>3018</v>
      </c>
      <c r="H184" s="26" t="s">
        <v>69</v>
      </c>
      <c r="I184" s="26" t="s">
        <v>116</v>
      </c>
      <c r="J184" s="26" t="s">
        <v>51</v>
      </c>
      <c r="K184" s="26" t="s">
        <v>51</v>
      </c>
      <c r="L184" s="26" t="s">
        <v>165</v>
      </c>
      <c r="M184" s="26" t="s">
        <v>500</v>
      </c>
      <c r="N184" s="26" t="s">
        <v>57</v>
      </c>
      <c r="O184" s="26" t="s">
        <v>531</v>
      </c>
      <c r="P184" s="57">
        <v>75000</v>
      </c>
      <c r="Q184" s="42">
        <v>1</v>
      </c>
      <c r="R184" s="42">
        <v>3830</v>
      </c>
      <c r="S184" s="42">
        <v>0</v>
      </c>
      <c r="T184" s="42">
        <v>2872.5</v>
      </c>
      <c r="U184" s="43">
        <v>1.823185523E-3</v>
      </c>
      <c r="V184" s="43">
        <v>1.4592228079E-2</v>
      </c>
      <c r="W184" s="43">
        <v>1.1515924903031416E-2</v>
      </c>
    </row>
    <row r="185" spans="1:23" x14ac:dyDescent="0.2">
      <c r="A185" s="26">
        <v>8694</v>
      </c>
      <c r="B185" s="26">
        <v>14394</v>
      </c>
      <c r="C185" s="26" t="s">
        <v>2978</v>
      </c>
      <c r="D185" s="26">
        <v>511776783</v>
      </c>
      <c r="E185" s="26" t="s">
        <v>203</v>
      </c>
      <c r="F185" s="26" t="s">
        <v>3019</v>
      </c>
      <c r="G185" s="26" t="s">
        <v>3020</v>
      </c>
      <c r="H185" s="26" t="s">
        <v>69</v>
      </c>
      <c r="I185" s="26" t="s">
        <v>116</v>
      </c>
      <c r="J185" s="26" t="s">
        <v>51</v>
      </c>
      <c r="K185" s="26" t="s">
        <v>51</v>
      </c>
      <c r="L185" s="26" t="s">
        <v>165</v>
      </c>
      <c r="M185" s="26" t="s">
        <v>500</v>
      </c>
      <c r="N185" s="26" t="s">
        <v>57</v>
      </c>
      <c r="O185" s="26" t="s">
        <v>531</v>
      </c>
      <c r="P185" s="57">
        <v>81500</v>
      </c>
      <c r="Q185" s="42">
        <v>1</v>
      </c>
      <c r="R185" s="42">
        <v>4635</v>
      </c>
      <c r="S185" s="42">
        <v>0</v>
      </c>
      <c r="T185" s="42">
        <v>3777.5250000000001</v>
      </c>
      <c r="U185" s="43">
        <v>1.4051724137E-2</v>
      </c>
      <c r="V185" s="43">
        <v>1.9189732420000001E-2</v>
      </c>
      <c r="W185" s="43">
        <v>1.5144192939712357E-2</v>
      </c>
    </row>
    <row r="186" spans="1:23" x14ac:dyDescent="0.2">
      <c r="A186" s="26">
        <v>8694</v>
      </c>
      <c r="B186" s="26">
        <v>14394</v>
      </c>
      <c r="C186" s="26" t="s">
        <v>2978</v>
      </c>
      <c r="D186" s="26">
        <v>511776783</v>
      </c>
      <c r="E186" s="26" t="s">
        <v>203</v>
      </c>
      <c r="F186" s="26" t="s">
        <v>3021</v>
      </c>
      <c r="G186" s="26" t="s">
        <v>3022</v>
      </c>
      <c r="H186" s="26" t="s">
        <v>69</v>
      </c>
      <c r="I186" s="26" t="s">
        <v>116</v>
      </c>
      <c r="J186" s="26" t="s">
        <v>51</v>
      </c>
      <c r="K186" s="26" t="s">
        <v>166</v>
      </c>
      <c r="L186" s="26" t="s">
        <v>165</v>
      </c>
      <c r="M186" s="26" t="s">
        <v>499</v>
      </c>
      <c r="N186" s="26" t="s">
        <v>57</v>
      </c>
      <c r="O186" s="26" t="s">
        <v>531</v>
      </c>
      <c r="P186" s="57">
        <v>269502</v>
      </c>
      <c r="Q186" s="42">
        <v>1</v>
      </c>
      <c r="R186" s="42">
        <v>2514</v>
      </c>
      <c r="S186" s="42">
        <v>0</v>
      </c>
      <c r="T186" s="42">
        <v>6775.2802799999999</v>
      </c>
      <c r="U186" s="43">
        <v>1.0060451103000001E-2</v>
      </c>
      <c r="V186" s="43">
        <v>3.4418254186000002E-2</v>
      </c>
      <c r="W186" s="43">
        <v>2.7162269417395881E-2</v>
      </c>
    </row>
    <row r="187" spans="1:23" x14ac:dyDescent="0.2">
      <c r="A187" s="26">
        <v>8694</v>
      </c>
      <c r="B187" s="26">
        <v>14394</v>
      </c>
      <c r="C187" s="26" t="s">
        <v>2972</v>
      </c>
      <c r="D187" s="26">
        <v>510938608</v>
      </c>
      <c r="E187" s="26" t="s">
        <v>203</v>
      </c>
      <c r="F187" s="26" t="s">
        <v>3023</v>
      </c>
      <c r="G187" s="26" t="s">
        <v>3024</v>
      </c>
      <c r="H187" s="26" t="s">
        <v>69</v>
      </c>
      <c r="I187" s="26" t="s">
        <v>118</v>
      </c>
      <c r="J187" s="26" t="s">
        <v>51</v>
      </c>
      <c r="K187" s="26" t="s">
        <v>167</v>
      </c>
      <c r="L187" s="26" t="s">
        <v>165</v>
      </c>
      <c r="M187" s="26" t="s">
        <v>509</v>
      </c>
      <c r="N187" s="26" t="s">
        <v>57</v>
      </c>
      <c r="O187" s="26" t="s">
        <v>531</v>
      </c>
      <c r="P187" s="57">
        <v>67966</v>
      </c>
      <c r="Q187" s="42">
        <v>1</v>
      </c>
      <c r="R187" s="42">
        <v>13069</v>
      </c>
      <c r="S187" s="42">
        <v>0</v>
      </c>
      <c r="T187" s="42">
        <v>8882.4765399999997</v>
      </c>
      <c r="U187" s="43">
        <v>1.3070384615E-2</v>
      </c>
      <c r="V187" s="43">
        <v>4.5122758428000002E-2</v>
      </c>
      <c r="W187" s="43">
        <v>3.5610072336841887E-2</v>
      </c>
    </row>
    <row r="188" spans="1:23" x14ac:dyDescent="0.2">
      <c r="A188" s="26">
        <v>8694</v>
      </c>
      <c r="B188" s="26">
        <v>14394</v>
      </c>
      <c r="C188" s="26" t="s">
        <v>2972</v>
      </c>
      <c r="D188" s="26">
        <v>510938608</v>
      </c>
      <c r="E188" s="26" t="s">
        <v>203</v>
      </c>
      <c r="F188" s="26" t="s">
        <v>3025</v>
      </c>
      <c r="G188" s="26" t="s">
        <v>3026</v>
      </c>
      <c r="H188" s="26" t="s">
        <v>69</v>
      </c>
      <c r="I188" s="26" t="s">
        <v>118</v>
      </c>
      <c r="J188" s="26" t="s">
        <v>51</v>
      </c>
      <c r="K188" s="26" t="s">
        <v>167</v>
      </c>
      <c r="L188" s="26" t="s">
        <v>165</v>
      </c>
      <c r="M188" s="26" t="s">
        <v>509</v>
      </c>
      <c r="N188" s="26" t="s">
        <v>57</v>
      </c>
      <c r="O188" s="26" t="s">
        <v>531</v>
      </c>
      <c r="P188" s="57">
        <v>100684</v>
      </c>
      <c r="Q188" s="42">
        <v>1</v>
      </c>
      <c r="R188" s="42">
        <v>18027</v>
      </c>
      <c r="S188" s="42">
        <v>0</v>
      </c>
      <c r="T188" s="42">
        <v>18150.304680000001</v>
      </c>
      <c r="U188" s="43">
        <v>2.7211891891000001E-2</v>
      </c>
      <c r="V188" s="43">
        <v>9.2203093336000005E-2</v>
      </c>
      <c r="W188" s="43">
        <v>7.276502895109474E-2</v>
      </c>
    </row>
    <row r="189" spans="1:23" x14ac:dyDescent="0.2">
      <c r="A189" s="26">
        <v>8694</v>
      </c>
      <c r="B189" s="26">
        <v>14394</v>
      </c>
      <c r="C189" s="26" t="s">
        <v>2972</v>
      </c>
      <c r="D189" s="26">
        <v>510938608</v>
      </c>
      <c r="E189" s="26" t="s">
        <v>203</v>
      </c>
      <c r="F189" s="26" t="s">
        <v>3027</v>
      </c>
      <c r="G189" s="26" t="s">
        <v>3028</v>
      </c>
      <c r="H189" s="26" t="s">
        <v>69</v>
      </c>
      <c r="I189" s="26" t="s">
        <v>118</v>
      </c>
      <c r="J189" s="26" t="s">
        <v>51</v>
      </c>
      <c r="K189" s="26" t="s">
        <v>167</v>
      </c>
      <c r="L189" s="26" t="s">
        <v>165</v>
      </c>
      <c r="M189" s="26" t="s">
        <v>509</v>
      </c>
      <c r="N189" s="26" t="s">
        <v>57</v>
      </c>
      <c r="O189" s="26" t="s">
        <v>531</v>
      </c>
      <c r="P189" s="57">
        <v>550617</v>
      </c>
      <c r="Q189" s="42">
        <v>1</v>
      </c>
      <c r="R189" s="42">
        <v>2264.6799999999998</v>
      </c>
      <c r="S189" s="42">
        <v>0</v>
      </c>
      <c r="T189" s="42">
        <v>12469.71308</v>
      </c>
      <c r="U189" s="43">
        <v>2.0393222222000001E-2</v>
      </c>
      <c r="V189" s="43">
        <v>6.3345830236000003E-2</v>
      </c>
      <c r="W189" s="43">
        <v>4.9991394044083058E-2</v>
      </c>
    </row>
    <row r="190" spans="1:23" x14ac:dyDescent="0.2">
      <c r="A190" s="26">
        <v>8694</v>
      </c>
      <c r="B190" s="26">
        <v>14394</v>
      </c>
      <c r="C190" s="26" t="s">
        <v>2972</v>
      </c>
      <c r="D190" s="26">
        <v>510938608</v>
      </c>
      <c r="E190" s="26" t="s">
        <v>203</v>
      </c>
      <c r="F190" s="26" t="s">
        <v>3053</v>
      </c>
      <c r="G190" s="26" t="s">
        <v>3054</v>
      </c>
      <c r="H190" s="26" t="s">
        <v>69</v>
      </c>
      <c r="I190" s="26" t="s">
        <v>116</v>
      </c>
      <c r="J190" s="26" t="s">
        <v>51</v>
      </c>
      <c r="K190" s="26" t="s">
        <v>94</v>
      </c>
      <c r="L190" s="26" t="s">
        <v>165</v>
      </c>
      <c r="M190" s="26" t="s">
        <v>510</v>
      </c>
      <c r="N190" s="26" t="s">
        <v>57</v>
      </c>
      <c r="O190" s="26" t="s">
        <v>531</v>
      </c>
      <c r="P190" s="57">
        <v>765</v>
      </c>
      <c r="Q190" s="42">
        <v>1</v>
      </c>
      <c r="R190" s="42">
        <v>24630</v>
      </c>
      <c r="S190" s="42">
        <v>0</v>
      </c>
      <c r="T190" s="42">
        <v>188.4195</v>
      </c>
      <c r="U190" s="43">
        <v>2.66258287E-4</v>
      </c>
      <c r="V190" s="43">
        <v>9.5716634200000001E-4</v>
      </c>
      <c r="W190" s="43">
        <v>7.5537852472296876E-4</v>
      </c>
    </row>
    <row r="191" spans="1:23" x14ac:dyDescent="0.2">
      <c r="A191" s="26">
        <v>8694</v>
      </c>
      <c r="B191" s="26">
        <v>14394</v>
      </c>
      <c r="C191" s="26" t="s">
        <v>2975</v>
      </c>
      <c r="D191" s="26">
        <v>513765339</v>
      </c>
      <c r="E191" s="26" t="s">
        <v>203</v>
      </c>
      <c r="F191" s="26" t="s">
        <v>3029</v>
      </c>
      <c r="G191" s="26" t="s">
        <v>3030</v>
      </c>
      <c r="H191" s="26" t="s">
        <v>69</v>
      </c>
      <c r="I191" s="26" t="s">
        <v>116</v>
      </c>
      <c r="J191" s="26" t="s">
        <v>51</v>
      </c>
      <c r="K191" s="26" t="s">
        <v>167</v>
      </c>
      <c r="L191" s="26" t="s">
        <v>165</v>
      </c>
      <c r="M191" s="26" t="s">
        <v>501</v>
      </c>
      <c r="N191" s="26" t="s">
        <v>57</v>
      </c>
      <c r="O191" s="26" t="s">
        <v>531</v>
      </c>
      <c r="P191" s="57">
        <v>210000</v>
      </c>
      <c r="Q191" s="42">
        <v>1</v>
      </c>
      <c r="R191" s="42">
        <v>6135</v>
      </c>
      <c r="S191" s="42">
        <v>0</v>
      </c>
      <c r="T191" s="42">
        <v>12883.5</v>
      </c>
      <c r="U191" s="43">
        <v>4.2000000000000003E-2</v>
      </c>
      <c r="V191" s="43">
        <v>6.5447857429E-2</v>
      </c>
      <c r="W191" s="43">
        <v>5.1650276236102785E-2</v>
      </c>
    </row>
    <row r="192" spans="1:23" x14ac:dyDescent="0.2">
      <c r="A192" s="26">
        <v>8694</v>
      </c>
      <c r="B192" s="26">
        <v>14394</v>
      </c>
      <c r="C192" s="26" t="s">
        <v>2978</v>
      </c>
      <c r="D192" s="26">
        <v>511776783</v>
      </c>
      <c r="E192" s="26" t="s">
        <v>203</v>
      </c>
      <c r="F192" s="26" t="s">
        <v>3047</v>
      </c>
      <c r="G192" s="26" t="s">
        <v>3048</v>
      </c>
      <c r="H192" s="26" t="s">
        <v>69</v>
      </c>
      <c r="I192" s="26" t="s">
        <v>117</v>
      </c>
      <c r="J192" s="26" t="s">
        <v>51</v>
      </c>
      <c r="K192" s="26" t="s">
        <v>51</v>
      </c>
      <c r="L192" s="26" t="s">
        <v>165</v>
      </c>
      <c r="M192" s="26" t="s">
        <v>509</v>
      </c>
      <c r="N192" s="26" t="s">
        <v>57</v>
      </c>
      <c r="O192" s="26" t="s">
        <v>531</v>
      </c>
      <c r="P192" s="57">
        <v>15700</v>
      </c>
      <c r="Q192" s="42">
        <v>1</v>
      </c>
      <c r="R192" s="42">
        <v>4866.6099999999997</v>
      </c>
      <c r="S192" s="42">
        <v>0</v>
      </c>
      <c r="T192" s="42">
        <v>764.05777</v>
      </c>
      <c r="U192" s="43">
        <v>5.2333333329999997E-3</v>
      </c>
      <c r="V192" s="43">
        <v>3.8813943410000002E-3</v>
      </c>
      <c r="W192" s="43">
        <v>3.0631268584500088E-3</v>
      </c>
    </row>
    <row r="193" spans="1:23" x14ac:dyDescent="0.2">
      <c r="A193" s="26">
        <v>8694</v>
      </c>
      <c r="B193" s="26">
        <v>14394</v>
      </c>
      <c r="C193" s="26" t="s">
        <v>3031</v>
      </c>
      <c r="D193" s="26" t="s">
        <v>3032</v>
      </c>
      <c r="E193" s="26" t="s">
        <v>204</v>
      </c>
      <c r="F193" s="26" t="s">
        <v>3033</v>
      </c>
      <c r="G193" s="26" t="s">
        <v>3034</v>
      </c>
      <c r="H193" s="26" t="s">
        <v>69</v>
      </c>
      <c r="I193" s="26" t="s">
        <v>118</v>
      </c>
      <c r="J193" s="26" t="s">
        <v>56</v>
      </c>
      <c r="K193" s="26" t="s">
        <v>167</v>
      </c>
      <c r="L193" s="26" t="s">
        <v>218</v>
      </c>
      <c r="M193" s="26" t="s">
        <v>405</v>
      </c>
      <c r="N193" s="26" t="s">
        <v>57</v>
      </c>
      <c r="O193" s="26" t="s">
        <v>532</v>
      </c>
      <c r="P193" s="57">
        <v>204600</v>
      </c>
      <c r="Q193" s="42">
        <v>3.6469999999999998</v>
      </c>
      <c r="R193" s="42">
        <v>3679</v>
      </c>
      <c r="S193" s="42">
        <v>0</v>
      </c>
      <c r="T193" s="42">
        <v>27451.822400000001</v>
      </c>
      <c r="U193" s="43">
        <v>3.9505695999999998E-4</v>
      </c>
      <c r="V193" s="43">
        <v>0.13945457046699999</v>
      </c>
      <c r="W193" s="43">
        <v>0.11005504794073305</v>
      </c>
    </row>
    <row r="194" spans="1:23" x14ac:dyDescent="0.2">
      <c r="A194" s="26">
        <v>8694</v>
      </c>
      <c r="B194" s="26">
        <v>14394</v>
      </c>
      <c r="C194" s="26" t="s">
        <v>3035</v>
      </c>
      <c r="D194" s="26">
        <v>78005</v>
      </c>
      <c r="E194" s="26" t="s">
        <v>204</v>
      </c>
      <c r="F194" s="26" t="s">
        <v>3036</v>
      </c>
      <c r="G194" s="26" t="s">
        <v>3037</v>
      </c>
      <c r="H194" s="26" t="s">
        <v>69</v>
      </c>
      <c r="I194" s="26" t="s">
        <v>118</v>
      </c>
      <c r="J194" s="26" t="s">
        <v>56</v>
      </c>
      <c r="K194" s="26" t="s">
        <v>167</v>
      </c>
      <c r="L194" s="26" t="s">
        <v>218</v>
      </c>
      <c r="M194" s="26" t="s">
        <v>405</v>
      </c>
      <c r="N194" s="26" t="s">
        <v>57</v>
      </c>
      <c r="O194" s="26" t="s">
        <v>532</v>
      </c>
      <c r="P194" s="57">
        <v>81130</v>
      </c>
      <c r="Q194" s="42">
        <v>3.6469999999999998</v>
      </c>
      <c r="R194" s="42">
        <v>10684</v>
      </c>
      <c r="S194" s="42">
        <v>0</v>
      </c>
      <c r="T194" s="42">
        <v>31611.93779</v>
      </c>
      <c r="U194" s="43">
        <v>2.9849153699999998E-4</v>
      </c>
      <c r="V194" s="43">
        <v>0.16058785248900001</v>
      </c>
      <c r="W194" s="43">
        <v>0.12673305539736845</v>
      </c>
    </row>
    <row r="195" spans="1:23" x14ac:dyDescent="0.2">
      <c r="A195" s="26">
        <v>8694</v>
      </c>
      <c r="B195" s="26">
        <v>14394</v>
      </c>
      <c r="C195" s="26" t="s">
        <v>3038</v>
      </c>
      <c r="D195" s="26" t="s">
        <v>3039</v>
      </c>
      <c r="E195" s="26" t="s">
        <v>204</v>
      </c>
      <c r="F195" s="26" t="s">
        <v>3040</v>
      </c>
      <c r="G195" s="26" t="s">
        <v>3041</v>
      </c>
      <c r="H195" s="26" t="s">
        <v>69</v>
      </c>
      <c r="I195" s="26" t="s">
        <v>118</v>
      </c>
      <c r="J195" s="26" t="s">
        <v>56</v>
      </c>
      <c r="K195" s="26" t="s">
        <v>167</v>
      </c>
      <c r="L195" s="26" t="s">
        <v>219</v>
      </c>
      <c r="M195" s="26" t="s">
        <v>405</v>
      </c>
      <c r="N195" s="26" t="s">
        <v>57</v>
      </c>
      <c r="O195" s="26" t="s">
        <v>532</v>
      </c>
      <c r="P195" s="57">
        <v>65700</v>
      </c>
      <c r="Q195" s="42">
        <v>3.6469999999999998</v>
      </c>
      <c r="R195" s="42">
        <v>11555</v>
      </c>
      <c r="S195" s="42">
        <v>0</v>
      </c>
      <c r="T195" s="42">
        <v>27686.69284</v>
      </c>
      <c r="U195" s="43">
        <v>5.2267303099999996E-4</v>
      </c>
      <c r="V195" s="43">
        <v>0.140647706422</v>
      </c>
      <c r="W195" s="43">
        <v>0.11099664945473893</v>
      </c>
    </row>
    <row r="196" spans="1:23" x14ac:dyDescent="0.2">
      <c r="A196" s="26">
        <v>8694</v>
      </c>
      <c r="B196" s="26">
        <v>14394</v>
      </c>
      <c r="C196" s="26" t="s">
        <v>3042</v>
      </c>
      <c r="D196" s="26">
        <v>17531235</v>
      </c>
      <c r="E196" s="26" t="s">
        <v>204</v>
      </c>
      <c r="F196" s="26" t="s">
        <v>3043</v>
      </c>
      <c r="G196" s="26" t="s">
        <v>3044</v>
      </c>
      <c r="H196" s="26" t="s">
        <v>69</v>
      </c>
      <c r="I196" s="26" t="s">
        <v>118</v>
      </c>
      <c r="J196" s="26" t="s">
        <v>56</v>
      </c>
      <c r="K196" s="26" t="s">
        <v>167</v>
      </c>
      <c r="L196" s="26" t="s">
        <v>219</v>
      </c>
      <c r="M196" s="26" t="s">
        <v>405</v>
      </c>
      <c r="N196" s="26" t="s">
        <v>57</v>
      </c>
      <c r="O196" s="26" t="s">
        <v>532</v>
      </c>
      <c r="P196" s="57">
        <v>109175</v>
      </c>
      <c r="Q196" s="42">
        <v>3.6469999999999998</v>
      </c>
      <c r="R196" s="42">
        <v>8027</v>
      </c>
      <c r="S196" s="42">
        <v>0</v>
      </c>
      <c r="T196" s="42">
        <v>31960.401529999999</v>
      </c>
      <c r="U196" s="43">
        <v>1.80016779E-4</v>
      </c>
      <c r="V196" s="43">
        <v>0.162358039564</v>
      </c>
      <c r="W196" s="43">
        <v>0.12813005531425947</v>
      </c>
    </row>
    <row r="197" spans="1:23" x14ac:dyDescent="0.2">
      <c r="A197" s="26">
        <v>8694</v>
      </c>
      <c r="B197" s="26">
        <v>15247</v>
      </c>
      <c r="C197" s="26" t="s">
        <v>2981</v>
      </c>
      <c r="D197" s="26">
        <v>511303661</v>
      </c>
      <c r="E197" s="26" t="s">
        <v>203</v>
      </c>
      <c r="F197" s="26" t="s">
        <v>2982</v>
      </c>
      <c r="G197" s="26" t="s">
        <v>2983</v>
      </c>
      <c r="H197" s="26" t="s">
        <v>69</v>
      </c>
      <c r="I197" s="26" t="s">
        <v>116</v>
      </c>
      <c r="J197" s="26" t="s">
        <v>51</v>
      </c>
      <c r="K197" s="26" t="s">
        <v>167</v>
      </c>
      <c r="L197" s="26" t="s">
        <v>165</v>
      </c>
      <c r="M197" s="26" t="s">
        <v>506</v>
      </c>
      <c r="N197" s="26" t="s">
        <v>57</v>
      </c>
      <c r="O197" s="26" t="s">
        <v>531</v>
      </c>
      <c r="P197" s="57">
        <v>46930</v>
      </c>
      <c r="Q197" s="42">
        <v>1</v>
      </c>
      <c r="R197" s="42">
        <v>9241</v>
      </c>
      <c r="S197" s="42">
        <v>0</v>
      </c>
      <c r="T197" s="42">
        <v>4336.8013000000001</v>
      </c>
      <c r="U197" s="43">
        <v>5.3757159200000005E-4</v>
      </c>
      <c r="V197" s="43">
        <v>0.89132260727900003</v>
      </c>
      <c r="W197" s="43">
        <v>1.4193811393103911E-2</v>
      </c>
    </row>
    <row r="198" spans="1:23" x14ac:dyDescent="0.2">
      <c r="A198" s="26">
        <v>8694</v>
      </c>
      <c r="B198" s="26">
        <v>15247</v>
      </c>
      <c r="C198" s="26" t="s">
        <v>2999</v>
      </c>
      <c r="D198" s="26" t="s">
        <v>3000</v>
      </c>
      <c r="E198" s="26" t="s">
        <v>204</v>
      </c>
      <c r="F198" s="26" t="s">
        <v>3001</v>
      </c>
      <c r="G198" s="26" t="s">
        <v>3002</v>
      </c>
      <c r="H198" s="26" t="s">
        <v>69</v>
      </c>
      <c r="I198" s="26" t="s">
        <v>116</v>
      </c>
      <c r="J198" s="26" t="s">
        <v>56</v>
      </c>
      <c r="K198" s="26" t="s">
        <v>167</v>
      </c>
      <c r="L198" s="26" t="s">
        <v>218</v>
      </c>
      <c r="M198" s="26" t="s">
        <v>404</v>
      </c>
      <c r="N198" s="26" t="s">
        <v>57</v>
      </c>
      <c r="O198" s="26" t="s">
        <v>532</v>
      </c>
      <c r="P198" s="57">
        <v>3000</v>
      </c>
      <c r="Q198" s="42">
        <v>3.6469999999999998</v>
      </c>
      <c r="R198" s="42">
        <v>4833</v>
      </c>
      <c r="S198" s="42">
        <v>0</v>
      </c>
      <c r="T198" s="42">
        <v>528.77853000000005</v>
      </c>
      <c r="U198" s="43">
        <v>3.0046709803799798E-6</v>
      </c>
      <c r="V198" s="43">
        <v>0.10867739272</v>
      </c>
      <c r="W198" s="43">
        <v>1.7306263774507582E-3</v>
      </c>
    </row>
    <row r="199" spans="1:23" x14ac:dyDescent="0.2">
      <c r="A199" s="26">
        <v>8694</v>
      </c>
      <c r="B199" s="26">
        <v>15248</v>
      </c>
      <c r="C199" s="26" t="s">
        <v>2969</v>
      </c>
      <c r="D199" s="26">
        <v>513534974</v>
      </c>
      <c r="E199" s="26" t="s">
        <v>203</v>
      </c>
      <c r="F199" s="26" t="s">
        <v>2991</v>
      </c>
      <c r="G199" s="26" t="s">
        <v>2992</v>
      </c>
      <c r="H199" s="26" t="s">
        <v>69</v>
      </c>
      <c r="I199" s="26" t="s">
        <v>117</v>
      </c>
      <c r="J199" s="26" t="s">
        <v>51</v>
      </c>
      <c r="K199" s="26" t="s">
        <v>51</v>
      </c>
      <c r="L199" s="26" t="s">
        <v>165</v>
      </c>
      <c r="M199" s="26" t="s">
        <v>495</v>
      </c>
      <c r="N199" s="26" t="s">
        <v>57</v>
      </c>
      <c r="O199" s="26" t="s">
        <v>531</v>
      </c>
      <c r="P199" s="57">
        <v>556130</v>
      </c>
      <c r="Q199" s="42">
        <v>1</v>
      </c>
      <c r="R199" s="42">
        <v>373.4</v>
      </c>
      <c r="S199" s="42">
        <v>0</v>
      </c>
      <c r="T199" s="42">
        <v>2076.5894199999998</v>
      </c>
      <c r="U199" s="43">
        <v>4.0840362000000002E-4</v>
      </c>
      <c r="V199" s="43">
        <v>0.23374651070499999</v>
      </c>
      <c r="W199" s="43">
        <v>5.2961636280731972E-2</v>
      </c>
    </row>
    <row r="200" spans="1:23" x14ac:dyDescent="0.2">
      <c r="A200" s="26">
        <v>8694</v>
      </c>
      <c r="B200" s="26">
        <v>15248</v>
      </c>
      <c r="C200" s="26" t="s">
        <v>2972</v>
      </c>
      <c r="D200" s="26">
        <v>510938608</v>
      </c>
      <c r="E200" s="26" t="s">
        <v>203</v>
      </c>
      <c r="F200" s="26" t="s">
        <v>3007</v>
      </c>
      <c r="G200" s="26" t="s">
        <v>3008</v>
      </c>
      <c r="H200" s="26" t="s">
        <v>69</v>
      </c>
      <c r="I200" s="26" t="s">
        <v>117</v>
      </c>
      <c r="J200" s="26" t="s">
        <v>51</v>
      </c>
      <c r="K200" s="26" t="s">
        <v>51</v>
      </c>
      <c r="L200" s="26" t="s">
        <v>165</v>
      </c>
      <c r="M200" s="26" t="s">
        <v>497</v>
      </c>
      <c r="N200" s="26" t="s">
        <v>57</v>
      </c>
      <c r="O200" s="26" t="s">
        <v>531</v>
      </c>
      <c r="P200" s="57">
        <v>33883</v>
      </c>
      <c r="Q200" s="42">
        <v>1</v>
      </c>
      <c r="R200" s="42">
        <v>4028.32</v>
      </c>
      <c r="S200" s="42">
        <v>0</v>
      </c>
      <c r="T200" s="42">
        <v>1364.9156700000001</v>
      </c>
      <c r="U200" s="43">
        <v>6.2744200099999997E-4</v>
      </c>
      <c r="V200" s="43">
        <v>0.153638592297</v>
      </c>
      <c r="W200" s="43">
        <v>3.4811006245236295E-2</v>
      </c>
    </row>
    <row r="201" spans="1:23" x14ac:dyDescent="0.2">
      <c r="A201" s="26">
        <v>8694</v>
      </c>
      <c r="B201" s="26">
        <v>15248</v>
      </c>
      <c r="C201" s="26" t="s">
        <v>2975</v>
      </c>
      <c r="D201" s="26">
        <v>513765339</v>
      </c>
      <c r="E201" s="26" t="s">
        <v>203</v>
      </c>
      <c r="F201" s="26" t="s">
        <v>2995</v>
      </c>
      <c r="G201" s="26" t="s">
        <v>2996</v>
      </c>
      <c r="H201" s="26" t="s">
        <v>69</v>
      </c>
      <c r="I201" s="26" t="s">
        <v>117</v>
      </c>
      <c r="J201" s="26" t="s">
        <v>51</v>
      </c>
      <c r="K201" s="26" t="s">
        <v>51</v>
      </c>
      <c r="L201" s="26" t="s">
        <v>165</v>
      </c>
      <c r="M201" s="26" t="s">
        <v>495</v>
      </c>
      <c r="N201" s="26" t="s">
        <v>57</v>
      </c>
      <c r="O201" s="26" t="s">
        <v>531</v>
      </c>
      <c r="P201" s="57">
        <v>152500</v>
      </c>
      <c r="Q201" s="42">
        <v>1</v>
      </c>
      <c r="R201" s="42">
        <v>373.81</v>
      </c>
      <c r="S201" s="42">
        <v>0</v>
      </c>
      <c r="T201" s="42">
        <v>570.06025</v>
      </c>
      <c r="U201" s="43">
        <v>1.10932396E-4</v>
      </c>
      <c r="V201" s="43">
        <v>6.4167520571999995E-2</v>
      </c>
      <c r="W201" s="43">
        <v>1.4538898892494186E-2</v>
      </c>
    </row>
    <row r="202" spans="1:23" x14ac:dyDescent="0.2">
      <c r="A202" s="26">
        <v>8694</v>
      </c>
      <c r="B202" s="26">
        <v>15248</v>
      </c>
      <c r="C202" s="26" t="s">
        <v>2981</v>
      </c>
      <c r="D202" s="26">
        <v>511303661</v>
      </c>
      <c r="E202" s="26" t="s">
        <v>203</v>
      </c>
      <c r="F202" s="26" t="s">
        <v>3015</v>
      </c>
      <c r="G202" s="26" t="s">
        <v>3016</v>
      </c>
      <c r="H202" s="26" t="s">
        <v>69</v>
      </c>
      <c r="I202" s="26" t="s">
        <v>117</v>
      </c>
      <c r="J202" s="26" t="s">
        <v>51</v>
      </c>
      <c r="K202" s="26" t="s">
        <v>51</v>
      </c>
      <c r="L202" s="26" t="s">
        <v>165</v>
      </c>
      <c r="M202" s="26" t="s">
        <v>497</v>
      </c>
      <c r="N202" s="26" t="s">
        <v>57</v>
      </c>
      <c r="O202" s="26" t="s">
        <v>531</v>
      </c>
      <c r="P202" s="57">
        <v>450670</v>
      </c>
      <c r="Q202" s="42">
        <v>1</v>
      </c>
      <c r="R202" s="42">
        <v>324.72000000000003</v>
      </c>
      <c r="S202" s="42">
        <v>0</v>
      </c>
      <c r="T202" s="42">
        <v>1463.41562</v>
      </c>
      <c r="U202" s="43">
        <v>1.8026800000000001E-3</v>
      </c>
      <c r="V202" s="43">
        <v>0.16472601256200001</v>
      </c>
      <c r="W202" s="43">
        <v>3.732316318648194E-2</v>
      </c>
    </row>
    <row r="203" spans="1:23" x14ac:dyDescent="0.2">
      <c r="A203" s="26">
        <v>8694</v>
      </c>
      <c r="B203" s="26">
        <v>15248</v>
      </c>
      <c r="C203" s="26" t="s">
        <v>2978</v>
      </c>
      <c r="D203" s="26">
        <v>511776783</v>
      </c>
      <c r="E203" s="26" t="s">
        <v>203</v>
      </c>
      <c r="F203" s="26" t="s">
        <v>2997</v>
      </c>
      <c r="G203" s="26" t="s">
        <v>2998</v>
      </c>
      <c r="H203" s="26" t="s">
        <v>69</v>
      </c>
      <c r="I203" s="26" t="s">
        <v>117</v>
      </c>
      <c r="J203" s="26" t="s">
        <v>51</v>
      </c>
      <c r="K203" s="26" t="s">
        <v>51</v>
      </c>
      <c r="L203" s="26" t="s">
        <v>165</v>
      </c>
      <c r="M203" s="26" t="s">
        <v>497</v>
      </c>
      <c r="N203" s="26" t="s">
        <v>57</v>
      </c>
      <c r="O203" s="26" t="s">
        <v>531</v>
      </c>
      <c r="P203" s="57">
        <v>126550</v>
      </c>
      <c r="Q203" s="42">
        <v>1</v>
      </c>
      <c r="R203" s="42">
        <v>403.41</v>
      </c>
      <c r="S203" s="42">
        <v>0</v>
      </c>
      <c r="T203" s="42">
        <v>510.51535000000001</v>
      </c>
      <c r="U203" s="43">
        <v>9.4840965399999998E-4</v>
      </c>
      <c r="V203" s="43">
        <v>5.7464985891999998E-2</v>
      </c>
      <c r="W203" s="43">
        <v>1.3020257168810284E-2</v>
      </c>
    </row>
    <row r="204" spans="1:23" x14ac:dyDescent="0.2">
      <c r="A204" s="26">
        <v>8694</v>
      </c>
      <c r="B204" s="26">
        <v>15248</v>
      </c>
      <c r="C204" s="26" t="s">
        <v>2972</v>
      </c>
      <c r="D204" s="26">
        <v>510938608</v>
      </c>
      <c r="E204" s="26" t="s">
        <v>203</v>
      </c>
      <c r="F204" s="26" t="s">
        <v>3003</v>
      </c>
      <c r="G204" s="26" t="s">
        <v>3004</v>
      </c>
      <c r="H204" s="26" t="s">
        <v>69</v>
      </c>
      <c r="I204" s="26" t="s">
        <v>117</v>
      </c>
      <c r="J204" s="26" t="s">
        <v>51</v>
      </c>
      <c r="K204" s="26" t="s">
        <v>51</v>
      </c>
      <c r="L204" s="26" t="s">
        <v>165</v>
      </c>
      <c r="M204" s="26" t="s">
        <v>497</v>
      </c>
      <c r="N204" s="26" t="s">
        <v>57</v>
      </c>
      <c r="O204" s="26" t="s">
        <v>531</v>
      </c>
      <c r="P204" s="57">
        <v>23017</v>
      </c>
      <c r="Q204" s="42">
        <v>1</v>
      </c>
      <c r="R204" s="42">
        <v>4053.22</v>
      </c>
      <c r="S204" s="42">
        <v>0</v>
      </c>
      <c r="T204" s="42">
        <v>932.92965000000004</v>
      </c>
      <c r="U204" s="43">
        <v>5.8992622700000002E-4</v>
      </c>
      <c r="V204" s="43">
        <v>0.105013079774</v>
      </c>
      <c r="W204" s="43">
        <v>2.3793572442842643E-2</v>
      </c>
    </row>
    <row r="205" spans="1:23" x14ac:dyDescent="0.2">
      <c r="A205" s="26">
        <v>8694</v>
      </c>
      <c r="B205" s="26">
        <v>15248</v>
      </c>
      <c r="C205" s="26" t="s">
        <v>2975</v>
      </c>
      <c r="D205" s="26">
        <v>513765339</v>
      </c>
      <c r="E205" s="26" t="s">
        <v>203</v>
      </c>
      <c r="F205" s="26" t="s">
        <v>3005</v>
      </c>
      <c r="G205" s="26" t="s">
        <v>3006</v>
      </c>
      <c r="H205" s="26" t="s">
        <v>69</v>
      </c>
      <c r="I205" s="26" t="s">
        <v>117</v>
      </c>
      <c r="J205" s="26" t="s">
        <v>51</v>
      </c>
      <c r="K205" s="26" t="s">
        <v>51</v>
      </c>
      <c r="L205" s="26" t="s">
        <v>165</v>
      </c>
      <c r="M205" s="26" t="s">
        <v>495</v>
      </c>
      <c r="N205" s="26" t="s">
        <v>57</v>
      </c>
      <c r="O205" s="26" t="s">
        <v>531</v>
      </c>
      <c r="P205" s="57">
        <v>527555</v>
      </c>
      <c r="Q205" s="42">
        <v>1</v>
      </c>
      <c r="R205" s="42">
        <v>372.57</v>
      </c>
      <c r="S205" s="42">
        <v>0</v>
      </c>
      <c r="T205" s="42">
        <v>1965.5116599999999</v>
      </c>
      <c r="U205" s="43">
        <v>3.5494850919999999E-3</v>
      </c>
      <c r="V205" s="43">
        <v>0.22124329819399999</v>
      </c>
      <c r="W205" s="43">
        <v>5.0128693057897668E-2</v>
      </c>
    </row>
    <row r="206" spans="1:23" x14ac:dyDescent="0.2">
      <c r="A206" s="26">
        <v>8694</v>
      </c>
      <c r="B206" s="26">
        <v>15249</v>
      </c>
      <c r="C206" s="26" t="s">
        <v>2972</v>
      </c>
      <c r="D206" s="26">
        <v>510938608</v>
      </c>
      <c r="E206" s="26" t="s">
        <v>203</v>
      </c>
      <c r="F206" s="26" t="s">
        <v>3045</v>
      </c>
      <c r="G206" s="26" t="s">
        <v>3046</v>
      </c>
      <c r="H206" s="26" t="s">
        <v>69</v>
      </c>
      <c r="I206" s="26" t="s">
        <v>116</v>
      </c>
      <c r="J206" s="26" t="s">
        <v>51</v>
      </c>
      <c r="K206" s="26" t="s">
        <v>167</v>
      </c>
      <c r="L206" s="26" t="s">
        <v>165</v>
      </c>
      <c r="M206" s="26" t="s">
        <v>505</v>
      </c>
      <c r="N206" s="26" t="s">
        <v>57</v>
      </c>
      <c r="O206" s="26" t="s">
        <v>531</v>
      </c>
      <c r="P206" s="57">
        <v>48900</v>
      </c>
      <c r="Q206" s="42">
        <v>1</v>
      </c>
      <c r="R206" s="42">
        <v>8127</v>
      </c>
      <c r="S206" s="42">
        <v>0</v>
      </c>
      <c r="T206" s="42">
        <v>3974.1030000000001</v>
      </c>
      <c r="U206" s="43">
        <v>4.444673899E-3</v>
      </c>
      <c r="V206" s="43">
        <v>5.9721363832000003E-2</v>
      </c>
      <c r="W206" s="43">
        <v>1.5898462502929436E-2</v>
      </c>
    </row>
    <row r="207" spans="1:23" x14ac:dyDescent="0.2">
      <c r="A207" s="26">
        <v>8694</v>
      </c>
      <c r="B207" s="26">
        <v>15249</v>
      </c>
      <c r="C207" s="26" t="s">
        <v>2972</v>
      </c>
      <c r="D207" s="26">
        <v>510938608</v>
      </c>
      <c r="E207" s="26" t="s">
        <v>203</v>
      </c>
      <c r="F207" s="26" t="s">
        <v>3017</v>
      </c>
      <c r="G207" s="26" t="s">
        <v>3018</v>
      </c>
      <c r="H207" s="26" t="s">
        <v>69</v>
      </c>
      <c r="I207" s="26" t="s">
        <v>116</v>
      </c>
      <c r="J207" s="26" t="s">
        <v>51</v>
      </c>
      <c r="K207" s="26" t="s">
        <v>51</v>
      </c>
      <c r="L207" s="26" t="s">
        <v>165</v>
      </c>
      <c r="M207" s="26" t="s">
        <v>500</v>
      </c>
      <c r="N207" s="26" t="s">
        <v>57</v>
      </c>
      <c r="O207" s="26" t="s">
        <v>531</v>
      </c>
      <c r="P207" s="57">
        <v>110000</v>
      </c>
      <c r="Q207" s="42">
        <v>1</v>
      </c>
      <c r="R207" s="42">
        <v>3830</v>
      </c>
      <c r="S207" s="42">
        <v>0</v>
      </c>
      <c r="T207" s="42">
        <v>4213</v>
      </c>
      <c r="U207" s="43">
        <v>2.6740054340000001E-3</v>
      </c>
      <c r="V207" s="43">
        <v>6.331142042E-2</v>
      </c>
      <c r="W207" s="43">
        <v>1.6854173765713097E-2</v>
      </c>
    </row>
    <row r="208" spans="1:23" x14ac:dyDescent="0.2">
      <c r="A208" s="26">
        <v>8694</v>
      </c>
      <c r="B208" s="26">
        <v>15249</v>
      </c>
      <c r="C208" s="26" t="s">
        <v>2972</v>
      </c>
      <c r="D208" s="26">
        <v>510938608</v>
      </c>
      <c r="E208" s="26" t="s">
        <v>203</v>
      </c>
      <c r="F208" s="26" t="s">
        <v>2973</v>
      </c>
      <c r="G208" s="26" t="s">
        <v>2974</v>
      </c>
      <c r="H208" s="26" t="s">
        <v>69</v>
      </c>
      <c r="I208" s="26" t="s">
        <v>116</v>
      </c>
      <c r="J208" s="26" t="s">
        <v>51</v>
      </c>
      <c r="K208" s="26" t="s">
        <v>167</v>
      </c>
      <c r="L208" s="26" t="s">
        <v>165</v>
      </c>
      <c r="M208" s="26" t="s">
        <v>507</v>
      </c>
      <c r="N208" s="26" t="s">
        <v>57</v>
      </c>
      <c r="O208" s="26" t="s">
        <v>531</v>
      </c>
      <c r="P208" s="57">
        <v>62064</v>
      </c>
      <c r="Q208" s="42">
        <v>1</v>
      </c>
      <c r="R208" s="42">
        <v>23720</v>
      </c>
      <c r="S208" s="42">
        <v>0</v>
      </c>
      <c r="T208" s="42">
        <v>14721.5808</v>
      </c>
      <c r="U208" s="43">
        <v>2.1141916949999999E-3</v>
      </c>
      <c r="V208" s="43">
        <v>0.22123052249799999</v>
      </c>
      <c r="W208" s="43">
        <v>5.8893919038496466E-2</v>
      </c>
    </row>
    <row r="209" spans="1:23" x14ac:dyDescent="0.2">
      <c r="A209" s="26">
        <v>8694</v>
      </c>
      <c r="B209" s="26">
        <v>15249</v>
      </c>
      <c r="C209" s="26" t="s">
        <v>2978</v>
      </c>
      <c r="D209" s="26">
        <v>511776783</v>
      </c>
      <c r="E209" s="26" t="s">
        <v>203</v>
      </c>
      <c r="F209" s="26" t="s">
        <v>2979</v>
      </c>
      <c r="G209" s="26" t="s">
        <v>2980</v>
      </c>
      <c r="H209" s="26" t="s">
        <v>69</v>
      </c>
      <c r="I209" s="26" t="s">
        <v>116</v>
      </c>
      <c r="J209" s="26" t="s">
        <v>51</v>
      </c>
      <c r="K209" s="26" t="s">
        <v>167</v>
      </c>
      <c r="L209" s="26" t="s">
        <v>165</v>
      </c>
      <c r="M209" s="26" t="s">
        <v>507</v>
      </c>
      <c r="N209" s="26" t="s">
        <v>57</v>
      </c>
      <c r="O209" s="26" t="s">
        <v>531</v>
      </c>
      <c r="P209" s="57">
        <v>701620</v>
      </c>
      <c r="Q209" s="42">
        <v>1</v>
      </c>
      <c r="R209" s="42">
        <v>2515</v>
      </c>
      <c r="S209" s="42">
        <v>0</v>
      </c>
      <c r="T209" s="42">
        <v>17645.742999999999</v>
      </c>
      <c r="U209" s="43">
        <v>1.8522775320000001E-3</v>
      </c>
      <c r="V209" s="43">
        <v>0.26517376067100001</v>
      </c>
      <c r="W209" s="43">
        <v>7.0592076607433066E-2</v>
      </c>
    </row>
    <row r="210" spans="1:23" x14ac:dyDescent="0.2">
      <c r="A210" s="26">
        <v>8694</v>
      </c>
      <c r="B210" s="26">
        <v>15249</v>
      </c>
      <c r="C210" s="26" t="s">
        <v>2978</v>
      </c>
      <c r="D210" s="26">
        <v>511776783</v>
      </c>
      <c r="E210" s="26" t="s">
        <v>203</v>
      </c>
      <c r="F210" s="26" t="s">
        <v>3049</v>
      </c>
      <c r="G210" s="26" t="s">
        <v>3050</v>
      </c>
      <c r="H210" s="26" t="s">
        <v>69</v>
      </c>
      <c r="I210" s="26" t="s">
        <v>116</v>
      </c>
      <c r="J210" s="26" t="s">
        <v>51</v>
      </c>
      <c r="K210" s="26" t="s">
        <v>167</v>
      </c>
      <c r="L210" s="26" t="s">
        <v>165</v>
      </c>
      <c r="M210" s="26" t="s">
        <v>501</v>
      </c>
      <c r="N210" s="26" t="s">
        <v>57</v>
      </c>
      <c r="O210" s="26" t="s">
        <v>531</v>
      </c>
      <c r="P210" s="57">
        <v>166700</v>
      </c>
      <c r="Q210" s="42">
        <v>1</v>
      </c>
      <c r="R210" s="42">
        <v>8239</v>
      </c>
      <c r="S210" s="42">
        <v>0</v>
      </c>
      <c r="T210" s="42">
        <v>13734.413</v>
      </c>
      <c r="U210" s="43">
        <v>1.6804923529999999E-3</v>
      </c>
      <c r="V210" s="43">
        <v>0.206395726483</v>
      </c>
      <c r="W210" s="43">
        <v>5.4944738493251578E-2</v>
      </c>
    </row>
    <row r="211" spans="1:23" x14ac:dyDescent="0.2">
      <c r="A211" s="26">
        <v>8694</v>
      </c>
      <c r="B211" s="26">
        <v>15249</v>
      </c>
      <c r="C211" s="26" t="s">
        <v>2978</v>
      </c>
      <c r="D211" s="26">
        <v>511776783</v>
      </c>
      <c r="E211" s="26" t="s">
        <v>203</v>
      </c>
      <c r="F211" s="26" t="s">
        <v>3021</v>
      </c>
      <c r="G211" s="26" t="s">
        <v>3022</v>
      </c>
      <c r="H211" s="26" t="s">
        <v>69</v>
      </c>
      <c r="I211" s="26" t="s">
        <v>116</v>
      </c>
      <c r="J211" s="26" t="s">
        <v>51</v>
      </c>
      <c r="K211" s="26" t="s">
        <v>166</v>
      </c>
      <c r="L211" s="26" t="s">
        <v>165</v>
      </c>
      <c r="M211" s="26" t="s">
        <v>499</v>
      </c>
      <c r="N211" s="26" t="s">
        <v>57</v>
      </c>
      <c r="O211" s="26" t="s">
        <v>531</v>
      </c>
      <c r="P211" s="57">
        <v>139976</v>
      </c>
      <c r="Q211" s="42">
        <v>1</v>
      </c>
      <c r="R211" s="42">
        <v>2514</v>
      </c>
      <c r="S211" s="42">
        <v>0</v>
      </c>
      <c r="T211" s="42">
        <v>3518.9966399999998</v>
      </c>
      <c r="U211" s="43">
        <v>5.2252736659999998E-3</v>
      </c>
      <c r="V211" s="43">
        <v>5.2882192198E-2</v>
      </c>
      <c r="W211" s="43">
        <v>1.4077802243418118E-2</v>
      </c>
    </row>
    <row r="212" spans="1:23" x14ac:dyDescent="0.2">
      <c r="A212" s="26">
        <v>8694</v>
      </c>
      <c r="B212" s="26">
        <v>15249</v>
      </c>
      <c r="C212" s="26" t="s">
        <v>2975</v>
      </c>
      <c r="D212" s="26">
        <v>513765339</v>
      </c>
      <c r="E212" s="26" t="s">
        <v>203</v>
      </c>
      <c r="F212" s="26" t="s">
        <v>3029</v>
      </c>
      <c r="G212" s="26" t="s">
        <v>3030</v>
      </c>
      <c r="H212" s="26" t="s">
        <v>69</v>
      </c>
      <c r="I212" s="26" t="s">
        <v>116</v>
      </c>
      <c r="J212" s="26" t="s">
        <v>51</v>
      </c>
      <c r="K212" s="26" t="s">
        <v>167</v>
      </c>
      <c r="L212" s="26" t="s">
        <v>165</v>
      </c>
      <c r="M212" s="26" t="s">
        <v>501</v>
      </c>
      <c r="N212" s="26" t="s">
        <v>57</v>
      </c>
      <c r="O212" s="26" t="s">
        <v>531</v>
      </c>
      <c r="P212" s="57">
        <v>142400</v>
      </c>
      <c r="Q212" s="42">
        <v>1</v>
      </c>
      <c r="R212" s="42">
        <v>6135</v>
      </c>
      <c r="S212" s="42">
        <v>0</v>
      </c>
      <c r="T212" s="42">
        <v>8736.24</v>
      </c>
      <c r="U212" s="43">
        <v>2.8479999999999998E-2</v>
      </c>
      <c r="V212" s="43">
        <v>0.13128501389399999</v>
      </c>
      <c r="W212" s="43">
        <v>3.4949467604788363E-2</v>
      </c>
    </row>
    <row r="213" spans="1:23" x14ac:dyDescent="0.2">
      <c r="A213" s="26">
        <v>8694</v>
      </c>
      <c r="B213" s="26">
        <v>15250</v>
      </c>
      <c r="C213" s="26" t="s">
        <v>2972</v>
      </c>
      <c r="D213" s="26">
        <v>510938608</v>
      </c>
      <c r="E213" s="26" t="s">
        <v>203</v>
      </c>
      <c r="F213" s="26" t="s">
        <v>3023</v>
      </c>
      <c r="G213" s="26" t="s">
        <v>3024</v>
      </c>
      <c r="H213" s="26" t="s">
        <v>69</v>
      </c>
      <c r="I213" s="26" t="s">
        <v>118</v>
      </c>
      <c r="J213" s="26" t="s">
        <v>51</v>
      </c>
      <c r="K213" s="26" t="s">
        <v>167</v>
      </c>
      <c r="L213" s="26" t="s">
        <v>165</v>
      </c>
      <c r="M213" s="26" t="s">
        <v>509</v>
      </c>
      <c r="N213" s="26" t="s">
        <v>57</v>
      </c>
      <c r="O213" s="26" t="s">
        <v>531</v>
      </c>
      <c r="P213" s="57">
        <v>49534</v>
      </c>
      <c r="Q213" s="42">
        <v>1</v>
      </c>
      <c r="R213" s="42">
        <v>13069</v>
      </c>
      <c r="S213" s="42">
        <v>0</v>
      </c>
      <c r="T213" s="42">
        <v>6473.5984600000002</v>
      </c>
      <c r="U213" s="43">
        <v>9.5257692299999999E-3</v>
      </c>
      <c r="V213" s="43">
        <v>0.12656343947699999</v>
      </c>
      <c r="W213" s="43">
        <v>6.9203303321180396E-2</v>
      </c>
    </row>
    <row r="214" spans="1:23" x14ac:dyDescent="0.2">
      <c r="A214" s="26">
        <v>8694</v>
      </c>
      <c r="B214" s="26">
        <v>15250</v>
      </c>
      <c r="C214" s="26" t="s">
        <v>2972</v>
      </c>
      <c r="D214" s="26">
        <v>510938608</v>
      </c>
      <c r="E214" s="26" t="s">
        <v>203</v>
      </c>
      <c r="F214" s="26" t="s">
        <v>3025</v>
      </c>
      <c r="G214" s="26" t="s">
        <v>3026</v>
      </c>
      <c r="H214" s="26" t="s">
        <v>69</v>
      </c>
      <c r="I214" s="26" t="s">
        <v>118</v>
      </c>
      <c r="J214" s="26" t="s">
        <v>51</v>
      </c>
      <c r="K214" s="26" t="s">
        <v>167</v>
      </c>
      <c r="L214" s="26" t="s">
        <v>165</v>
      </c>
      <c r="M214" s="26" t="s">
        <v>509</v>
      </c>
      <c r="N214" s="26" t="s">
        <v>57</v>
      </c>
      <c r="O214" s="26" t="s">
        <v>531</v>
      </c>
      <c r="P214" s="57">
        <v>17770</v>
      </c>
      <c r="Q214" s="42">
        <v>1</v>
      </c>
      <c r="R214" s="42">
        <v>18027</v>
      </c>
      <c r="S214" s="42">
        <v>0</v>
      </c>
      <c r="T214" s="42">
        <v>3203.3978999999999</v>
      </c>
      <c r="U214" s="43">
        <v>4.8027027019999996E-3</v>
      </c>
      <c r="V214" s="43">
        <v>6.2628700056000006E-2</v>
      </c>
      <c r="W214" s="43">
        <v>3.4244588678447672E-2</v>
      </c>
    </row>
    <row r="215" spans="1:23" x14ac:dyDescent="0.2">
      <c r="A215" s="26">
        <v>8694</v>
      </c>
      <c r="B215" s="26">
        <v>15250</v>
      </c>
      <c r="C215" s="26" t="s">
        <v>2972</v>
      </c>
      <c r="D215" s="26">
        <v>510938608</v>
      </c>
      <c r="E215" s="26" t="s">
        <v>203</v>
      </c>
      <c r="F215" s="26" t="s">
        <v>3027</v>
      </c>
      <c r="G215" s="26" t="s">
        <v>3028</v>
      </c>
      <c r="H215" s="26" t="s">
        <v>69</v>
      </c>
      <c r="I215" s="26" t="s">
        <v>118</v>
      </c>
      <c r="J215" s="26" t="s">
        <v>51</v>
      </c>
      <c r="K215" s="26" t="s">
        <v>167</v>
      </c>
      <c r="L215" s="26" t="s">
        <v>165</v>
      </c>
      <c r="M215" s="26" t="s">
        <v>509</v>
      </c>
      <c r="N215" s="26" t="s">
        <v>57</v>
      </c>
      <c r="O215" s="26" t="s">
        <v>531</v>
      </c>
      <c r="P215" s="57">
        <v>512000</v>
      </c>
      <c r="Q215" s="42">
        <v>1</v>
      </c>
      <c r="R215" s="42">
        <v>2264.6799999999998</v>
      </c>
      <c r="S215" s="42">
        <v>0</v>
      </c>
      <c r="T215" s="42">
        <v>11595.161599999999</v>
      </c>
      <c r="U215" s="43">
        <v>1.8962962962E-2</v>
      </c>
      <c r="V215" s="43">
        <v>0.226693629896</v>
      </c>
      <c r="W215" s="43">
        <v>0.12395323717110859</v>
      </c>
    </row>
    <row r="216" spans="1:23" x14ac:dyDescent="0.2">
      <c r="A216" s="26">
        <v>8694</v>
      </c>
      <c r="B216" s="26">
        <v>15250</v>
      </c>
      <c r="C216" s="26" t="s">
        <v>3031</v>
      </c>
      <c r="D216" s="26" t="s">
        <v>3032</v>
      </c>
      <c r="E216" s="26" t="s">
        <v>204</v>
      </c>
      <c r="F216" s="26" t="s">
        <v>3033</v>
      </c>
      <c r="G216" s="26" t="s">
        <v>3034</v>
      </c>
      <c r="H216" s="26" t="s">
        <v>69</v>
      </c>
      <c r="I216" s="26" t="s">
        <v>118</v>
      </c>
      <c r="J216" s="26" t="s">
        <v>56</v>
      </c>
      <c r="K216" s="26" t="s">
        <v>167</v>
      </c>
      <c r="L216" s="26" t="s">
        <v>218</v>
      </c>
      <c r="M216" s="26" t="s">
        <v>405</v>
      </c>
      <c r="N216" s="26" t="s">
        <v>57</v>
      </c>
      <c r="O216" s="26" t="s">
        <v>532</v>
      </c>
      <c r="P216" s="57">
        <v>32550</v>
      </c>
      <c r="Q216" s="42">
        <v>3.6469999999999998</v>
      </c>
      <c r="R216" s="42">
        <v>3679</v>
      </c>
      <c r="S216" s="42">
        <v>0</v>
      </c>
      <c r="T216" s="42">
        <v>4367.3353800000004</v>
      </c>
      <c r="U216" s="43">
        <v>6.2849971036879696E-5</v>
      </c>
      <c r="V216" s="43">
        <v>8.5384502986000005E-2</v>
      </c>
      <c r="W216" s="43">
        <v>4.6687176672286633E-2</v>
      </c>
    </row>
    <row r="217" spans="1:23" x14ac:dyDescent="0.2">
      <c r="A217" s="26">
        <v>8694</v>
      </c>
      <c r="B217" s="26">
        <v>15250</v>
      </c>
      <c r="C217" s="26" t="s">
        <v>3035</v>
      </c>
      <c r="D217" s="26">
        <v>78005</v>
      </c>
      <c r="E217" s="26" t="s">
        <v>204</v>
      </c>
      <c r="F217" s="26" t="s">
        <v>3036</v>
      </c>
      <c r="G217" s="26" t="s">
        <v>3037</v>
      </c>
      <c r="H217" s="26" t="s">
        <v>69</v>
      </c>
      <c r="I217" s="26" t="s">
        <v>118</v>
      </c>
      <c r="J217" s="26" t="s">
        <v>56</v>
      </c>
      <c r="K217" s="26" t="s">
        <v>167</v>
      </c>
      <c r="L217" s="26" t="s">
        <v>218</v>
      </c>
      <c r="M217" s="26" t="s">
        <v>405</v>
      </c>
      <c r="N217" s="26" t="s">
        <v>57</v>
      </c>
      <c r="O217" s="26" t="s">
        <v>532</v>
      </c>
      <c r="P217" s="57">
        <v>31450</v>
      </c>
      <c r="Q217" s="42">
        <v>3.6469999999999998</v>
      </c>
      <c r="R217" s="42">
        <v>10684</v>
      </c>
      <c r="S217" s="42">
        <v>0</v>
      </c>
      <c r="T217" s="42">
        <v>12254.350350000001</v>
      </c>
      <c r="U217" s="43">
        <v>1.1571007999999999E-4</v>
      </c>
      <c r="V217" s="43">
        <v>0.23958123730299999</v>
      </c>
      <c r="W217" s="43">
        <v>0.13100001946599932</v>
      </c>
    </row>
    <row r="218" spans="1:23" x14ac:dyDescent="0.2">
      <c r="A218" s="26">
        <v>8694</v>
      </c>
      <c r="B218" s="26">
        <v>15250</v>
      </c>
      <c r="C218" s="26" t="s">
        <v>3038</v>
      </c>
      <c r="D218" s="26" t="s">
        <v>3039</v>
      </c>
      <c r="E218" s="26" t="s">
        <v>204</v>
      </c>
      <c r="F218" s="26" t="s">
        <v>3040</v>
      </c>
      <c r="G218" s="26" t="s">
        <v>3041</v>
      </c>
      <c r="H218" s="26" t="s">
        <v>69</v>
      </c>
      <c r="I218" s="26" t="s">
        <v>118</v>
      </c>
      <c r="J218" s="26" t="s">
        <v>56</v>
      </c>
      <c r="K218" s="26" t="s">
        <v>167</v>
      </c>
      <c r="L218" s="26" t="s">
        <v>219</v>
      </c>
      <c r="M218" s="26" t="s">
        <v>405</v>
      </c>
      <c r="N218" s="26" t="s">
        <v>57</v>
      </c>
      <c r="O218" s="26" t="s">
        <v>532</v>
      </c>
      <c r="P218" s="57">
        <v>2000</v>
      </c>
      <c r="Q218" s="42">
        <v>3.6469999999999998</v>
      </c>
      <c r="R218" s="42">
        <v>11555</v>
      </c>
      <c r="S218" s="42">
        <v>0</v>
      </c>
      <c r="T218" s="42">
        <v>842.82169999999996</v>
      </c>
      <c r="U218" s="43">
        <v>1.59108989657916E-5</v>
      </c>
      <c r="V218" s="43">
        <v>1.6477761769E-2</v>
      </c>
      <c r="W218" s="43">
        <v>9.0098337286698034E-3</v>
      </c>
    </row>
    <row r="219" spans="1:23" x14ac:dyDescent="0.2">
      <c r="A219" s="26">
        <v>8694</v>
      </c>
      <c r="B219" s="26">
        <v>15250</v>
      </c>
      <c r="C219" s="26" t="s">
        <v>3042</v>
      </c>
      <c r="D219" s="26">
        <v>17531235</v>
      </c>
      <c r="E219" s="26" t="s">
        <v>204</v>
      </c>
      <c r="F219" s="26" t="s">
        <v>3043</v>
      </c>
      <c r="G219" s="26" t="s">
        <v>3044</v>
      </c>
      <c r="H219" s="26" t="s">
        <v>69</v>
      </c>
      <c r="I219" s="26" t="s">
        <v>118</v>
      </c>
      <c r="J219" s="26" t="s">
        <v>56</v>
      </c>
      <c r="K219" s="26" t="s">
        <v>167</v>
      </c>
      <c r="L219" s="26" t="s">
        <v>219</v>
      </c>
      <c r="M219" s="26" t="s">
        <v>405</v>
      </c>
      <c r="N219" s="26" t="s">
        <v>57</v>
      </c>
      <c r="O219" s="26" t="s">
        <v>532</v>
      </c>
      <c r="P219" s="57">
        <v>42400</v>
      </c>
      <c r="Q219" s="42">
        <v>3.6469999999999998</v>
      </c>
      <c r="R219" s="42">
        <v>8027</v>
      </c>
      <c r="S219" s="42">
        <v>0</v>
      </c>
      <c r="T219" s="42">
        <v>12412.37486</v>
      </c>
      <c r="U219" s="43">
        <v>6.9912630745976896E-5</v>
      </c>
      <c r="V219" s="43">
        <v>0.24267072850800001</v>
      </c>
      <c r="W219" s="43">
        <v>0.13268931455671007</v>
      </c>
    </row>
    <row r="220" spans="1:23" x14ac:dyDescent="0.2">
      <c r="A220" s="26">
        <v>8861</v>
      </c>
      <c r="B220" s="26">
        <v>9113</v>
      </c>
      <c r="C220" s="26" t="s">
        <v>2975</v>
      </c>
      <c r="D220" s="26">
        <v>513765339</v>
      </c>
      <c r="E220" s="26" t="s">
        <v>203</v>
      </c>
      <c r="F220" s="26" t="s">
        <v>2976</v>
      </c>
      <c r="G220" s="26" t="s">
        <v>2977</v>
      </c>
      <c r="H220" s="26" t="s">
        <v>69</v>
      </c>
      <c r="I220" s="26" t="s">
        <v>116</v>
      </c>
      <c r="J220" s="26" t="s">
        <v>51</v>
      </c>
      <c r="K220" s="26" t="s">
        <v>167</v>
      </c>
      <c r="L220" s="26" t="s">
        <v>165</v>
      </c>
      <c r="M220" s="26" t="s">
        <v>506</v>
      </c>
      <c r="N220" s="26" t="s">
        <v>57</v>
      </c>
      <c r="O220" s="26" t="s">
        <v>531</v>
      </c>
      <c r="P220" s="57">
        <v>24715</v>
      </c>
      <c r="Q220" s="42">
        <v>1</v>
      </c>
      <c r="R220" s="42">
        <v>21370</v>
      </c>
      <c r="S220" s="42">
        <v>0</v>
      </c>
      <c r="T220" s="42">
        <v>5281.5955000000004</v>
      </c>
      <c r="U220" s="43">
        <v>2.4812285399999998E-4</v>
      </c>
      <c r="V220" s="43">
        <v>0.102306436399</v>
      </c>
      <c r="W220" s="43">
        <v>6.1506043172967741E-2</v>
      </c>
    </row>
    <row r="221" spans="1:23" x14ac:dyDescent="0.2">
      <c r="A221" s="26">
        <v>8861</v>
      </c>
      <c r="B221" s="26">
        <v>9113</v>
      </c>
      <c r="C221" s="26" t="s">
        <v>2978</v>
      </c>
      <c r="D221" s="26">
        <v>511776783</v>
      </c>
      <c r="E221" s="26" t="s">
        <v>203</v>
      </c>
      <c r="F221" s="26" t="s">
        <v>3021</v>
      </c>
      <c r="G221" s="26" t="s">
        <v>3022</v>
      </c>
      <c r="H221" s="26" t="s">
        <v>69</v>
      </c>
      <c r="I221" s="26" t="s">
        <v>116</v>
      </c>
      <c r="J221" s="26" t="s">
        <v>51</v>
      </c>
      <c r="K221" s="26" t="s">
        <v>166</v>
      </c>
      <c r="L221" s="26" t="s">
        <v>165</v>
      </c>
      <c r="M221" s="26" t="s">
        <v>499</v>
      </c>
      <c r="N221" s="26" t="s">
        <v>57</v>
      </c>
      <c r="O221" s="26" t="s">
        <v>531</v>
      </c>
      <c r="P221" s="57">
        <v>211941</v>
      </c>
      <c r="Q221" s="42">
        <v>1</v>
      </c>
      <c r="R221" s="42">
        <v>2514</v>
      </c>
      <c r="S221" s="42">
        <v>0</v>
      </c>
      <c r="T221" s="42">
        <v>5328.1967400000003</v>
      </c>
      <c r="U221" s="43">
        <v>7.9117114799999999E-3</v>
      </c>
      <c r="V221" s="43">
        <v>0.103209119461</v>
      </c>
      <c r="W221" s="43">
        <v>6.2048731055702008E-2</v>
      </c>
    </row>
    <row r="222" spans="1:23" x14ac:dyDescent="0.2">
      <c r="A222" s="26">
        <v>8861</v>
      </c>
      <c r="B222" s="26">
        <v>9113</v>
      </c>
      <c r="C222" s="26" t="s">
        <v>2975</v>
      </c>
      <c r="D222" s="26">
        <v>513765339</v>
      </c>
      <c r="E222" s="26" t="s">
        <v>203</v>
      </c>
      <c r="F222" s="26" t="s">
        <v>3005</v>
      </c>
      <c r="G222" s="26" t="s">
        <v>3006</v>
      </c>
      <c r="H222" s="26" t="s">
        <v>69</v>
      </c>
      <c r="I222" s="26" t="s">
        <v>117</v>
      </c>
      <c r="J222" s="26" t="s">
        <v>51</v>
      </c>
      <c r="K222" s="26" t="s">
        <v>51</v>
      </c>
      <c r="L222" s="26" t="s">
        <v>165</v>
      </c>
      <c r="M222" s="26" t="s">
        <v>495</v>
      </c>
      <c r="N222" s="26" t="s">
        <v>57</v>
      </c>
      <c r="O222" s="26" t="s">
        <v>531</v>
      </c>
      <c r="P222" s="57">
        <v>793215</v>
      </c>
      <c r="Q222" s="42">
        <v>1</v>
      </c>
      <c r="R222" s="42">
        <v>372.57</v>
      </c>
      <c r="S222" s="42">
        <v>0</v>
      </c>
      <c r="T222" s="42">
        <v>2955.2811299999998</v>
      </c>
      <c r="U222" s="43">
        <v>5.3368934370000001E-3</v>
      </c>
      <c r="V222" s="43">
        <v>5.7244876282E-2</v>
      </c>
      <c r="W222" s="43">
        <v>3.4415291509930453E-2</v>
      </c>
    </row>
    <row r="223" spans="1:23" x14ac:dyDescent="0.2">
      <c r="A223" s="26">
        <v>8861</v>
      </c>
      <c r="B223" s="26">
        <v>9113</v>
      </c>
      <c r="C223" s="26" t="s">
        <v>2972</v>
      </c>
      <c r="D223" s="26">
        <v>510938608</v>
      </c>
      <c r="E223" s="26" t="s">
        <v>203</v>
      </c>
      <c r="F223" s="26" t="s">
        <v>3055</v>
      </c>
      <c r="G223" s="26" t="s">
        <v>3056</v>
      </c>
      <c r="H223" s="26" t="s">
        <v>69</v>
      </c>
      <c r="I223" s="26" t="s">
        <v>117</v>
      </c>
      <c r="J223" s="26" t="s">
        <v>51</v>
      </c>
      <c r="K223" s="26" t="s">
        <v>51</v>
      </c>
      <c r="L223" s="26" t="s">
        <v>165</v>
      </c>
      <c r="M223" s="26" t="s">
        <v>495</v>
      </c>
      <c r="N223" s="26" t="s">
        <v>57</v>
      </c>
      <c r="O223" s="26" t="s">
        <v>531</v>
      </c>
      <c r="P223" s="57">
        <v>5428490</v>
      </c>
      <c r="Q223" s="42">
        <v>1</v>
      </c>
      <c r="R223" s="42">
        <v>113.6</v>
      </c>
      <c r="S223" s="42">
        <v>0</v>
      </c>
      <c r="T223" s="42">
        <v>6166.7646400000003</v>
      </c>
      <c r="U223" s="43">
        <v>1.3571224999999999E-2</v>
      </c>
      <c r="V223" s="43">
        <v>0.119452486362</v>
      </c>
      <c r="W223" s="43">
        <v>7.1814150134248425E-2</v>
      </c>
    </row>
    <row r="224" spans="1:23" x14ac:dyDescent="0.2">
      <c r="A224" s="26">
        <v>8861</v>
      </c>
      <c r="B224" s="26">
        <v>9113</v>
      </c>
      <c r="C224" s="26" t="s">
        <v>2975</v>
      </c>
      <c r="D224" s="26">
        <v>513765339</v>
      </c>
      <c r="E224" s="26" t="s">
        <v>203</v>
      </c>
      <c r="F224" s="26" t="s">
        <v>3057</v>
      </c>
      <c r="G224" s="26" t="s">
        <v>3058</v>
      </c>
      <c r="H224" s="26" t="s">
        <v>69</v>
      </c>
      <c r="I224" s="26" t="s">
        <v>115</v>
      </c>
      <c r="J224" s="26" t="s">
        <v>51</v>
      </c>
      <c r="K224" s="26" t="s">
        <v>51</v>
      </c>
      <c r="L224" s="26" t="s">
        <v>165</v>
      </c>
      <c r="M224" s="26" t="s">
        <v>498</v>
      </c>
      <c r="N224" s="26" t="s">
        <v>57</v>
      </c>
      <c r="O224" s="26" t="s">
        <v>531</v>
      </c>
      <c r="P224" s="57">
        <v>116655</v>
      </c>
      <c r="Q224" s="42">
        <v>1</v>
      </c>
      <c r="R224" s="42">
        <v>2373</v>
      </c>
      <c r="S224" s="42">
        <v>0</v>
      </c>
      <c r="T224" s="42">
        <v>2768.2231499999998</v>
      </c>
      <c r="U224" s="43">
        <v>5.7184272030000004E-3</v>
      </c>
      <c r="V224" s="43">
        <v>5.3621494798999997E-2</v>
      </c>
      <c r="W224" s="43">
        <v>3.2236935330679665E-2</v>
      </c>
    </row>
    <row r="225" spans="1:23" x14ac:dyDescent="0.2">
      <c r="A225" s="26">
        <v>8861</v>
      </c>
      <c r="B225" s="26">
        <v>9113</v>
      </c>
      <c r="C225" s="26" t="s">
        <v>2978</v>
      </c>
      <c r="D225" s="26">
        <v>511776783</v>
      </c>
      <c r="E225" s="26" t="s">
        <v>203</v>
      </c>
      <c r="F225" s="26" t="s">
        <v>3059</v>
      </c>
      <c r="G225" s="26" t="s">
        <v>3060</v>
      </c>
      <c r="H225" s="26" t="s">
        <v>69</v>
      </c>
      <c r="I225" s="26" t="s">
        <v>115</v>
      </c>
      <c r="J225" s="26" t="s">
        <v>51</v>
      </c>
      <c r="K225" s="26" t="s">
        <v>51</v>
      </c>
      <c r="L225" s="26" t="s">
        <v>165</v>
      </c>
      <c r="M225" s="26" t="s">
        <v>498</v>
      </c>
      <c r="N225" s="26" t="s">
        <v>57</v>
      </c>
      <c r="O225" s="26" t="s">
        <v>531</v>
      </c>
      <c r="P225" s="57">
        <v>257995</v>
      </c>
      <c r="Q225" s="42">
        <v>1</v>
      </c>
      <c r="R225" s="42">
        <v>2380</v>
      </c>
      <c r="S225" s="42">
        <v>0</v>
      </c>
      <c r="T225" s="42">
        <v>6140.2809999999999</v>
      </c>
      <c r="U225" s="43">
        <v>1.3578684210000001E-2</v>
      </c>
      <c r="V225" s="43">
        <v>0.118939488569</v>
      </c>
      <c r="W225" s="43">
        <v>7.150573880187408E-2</v>
      </c>
    </row>
    <row r="226" spans="1:23" x14ac:dyDescent="0.2">
      <c r="A226" s="26">
        <v>8861</v>
      </c>
      <c r="B226" s="26">
        <v>9113</v>
      </c>
      <c r="C226" s="26" t="s">
        <v>2972</v>
      </c>
      <c r="D226" s="26">
        <v>510938608</v>
      </c>
      <c r="E226" s="26" t="s">
        <v>203</v>
      </c>
      <c r="F226" s="26" t="s">
        <v>3061</v>
      </c>
      <c r="G226" s="26" t="s">
        <v>3062</v>
      </c>
      <c r="H226" s="26" t="s">
        <v>69</v>
      </c>
      <c r="I226" s="26" t="s">
        <v>115</v>
      </c>
      <c r="J226" s="26" t="s">
        <v>51</v>
      </c>
      <c r="K226" s="26" t="s">
        <v>51</v>
      </c>
      <c r="L226" s="26" t="s">
        <v>165</v>
      </c>
      <c r="M226" s="26" t="s">
        <v>498</v>
      </c>
      <c r="N226" s="26" t="s">
        <v>57</v>
      </c>
      <c r="O226" s="26" t="s">
        <v>531</v>
      </c>
      <c r="P226" s="57">
        <v>12050</v>
      </c>
      <c r="Q226" s="42">
        <v>1</v>
      </c>
      <c r="R226" s="42">
        <v>23760</v>
      </c>
      <c r="S226" s="42">
        <v>0</v>
      </c>
      <c r="T226" s="42">
        <v>2863.08</v>
      </c>
      <c r="U226" s="43">
        <v>5.7380952380000003E-3</v>
      </c>
      <c r="V226" s="43">
        <v>5.5458906673999997E-2</v>
      </c>
      <c r="W226" s="43">
        <v>3.3341576818531539E-2</v>
      </c>
    </row>
    <row r="227" spans="1:23" x14ac:dyDescent="0.2">
      <c r="A227" s="26">
        <v>8861</v>
      </c>
      <c r="B227" s="26">
        <v>9113</v>
      </c>
      <c r="C227" s="26" t="s">
        <v>2969</v>
      </c>
      <c r="D227" s="26">
        <v>513534974</v>
      </c>
      <c r="E227" s="26" t="s">
        <v>203</v>
      </c>
      <c r="F227" s="26" t="s">
        <v>3063</v>
      </c>
      <c r="G227" s="26" t="s">
        <v>3064</v>
      </c>
      <c r="H227" s="26" t="s">
        <v>69</v>
      </c>
      <c r="I227" s="26" t="s">
        <v>115</v>
      </c>
      <c r="J227" s="26" t="s">
        <v>51</v>
      </c>
      <c r="K227" s="26" t="s">
        <v>51</v>
      </c>
      <c r="L227" s="26" t="s">
        <v>165</v>
      </c>
      <c r="M227" s="26" t="s">
        <v>498</v>
      </c>
      <c r="N227" s="26" t="s">
        <v>57</v>
      </c>
      <c r="O227" s="26" t="s">
        <v>531</v>
      </c>
      <c r="P227" s="57">
        <v>310255</v>
      </c>
      <c r="Q227" s="42">
        <v>1</v>
      </c>
      <c r="R227" s="42">
        <v>2386</v>
      </c>
      <c r="S227" s="42">
        <v>0</v>
      </c>
      <c r="T227" s="42">
        <v>7402.6842999999999</v>
      </c>
      <c r="U227" s="43">
        <v>1.0625171232E-2</v>
      </c>
      <c r="V227" s="43">
        <v>0.14339270217200001</v>
      </c>
      <c r="W227" s="43">
        <v>8.6206870660892235E-2</v>
      </c>
    </row>
    <row r="228" spans="1:23" x14ac:dyDescent="0.2">
      <c r="A228" s="26">
        <v>8861</v>
      </c>
      <c r="B228" s="26">
        <v>9113</v>
      </c>
      <c r="C228" s="26" t="s">
        <v>2981</v>
      </c>
      <c r="D228" s="26">
        <v>511303661</v>
      </c>
      <c r="E228" s="26" t="s">
        <v>203</v>
      </c>
      <c r="F228" s="26" t="s">
        <v>3065</v>
      </c>
      <c r="G228" s="26" t="s">
        <v>3066</v>
      </c>
      <c r="H228" s="26" t="s">
        <v>69</v>
      </c>
      <c r="I228" s="26" t="s">
        <v>115</v>
      </c>
      <c r="J228" s="26" t="s">
        <v>51</v>
      </c>
      <c r="K228" s="26" t="s">
        <v>51</v>
      </c>
      <c r="L228" s="26" t="s">
        <v>165</v>
      </c>
      <c r="M228" s="26" t="s">
        <v>498</v>
      </c>
      <c r="N228" s="26" t="s">
        <v>57</v>
      </c>
      <c r="O228" s="26" t="s">
        <v>531</v>
      </c>
      <c r="P228" s="57">
        <v>177075</v>
      </c>
      <c r="Q228" s="42">
        <v>1</v>
      </c>
      <c r="R228" s="42">
        <v>3728</v>
      </c>
      <c r="S228" s="42">
        <v>0</v>
      </c>
      <c r="T228" s="42">
        <v>6601.3559999999998</v>
      </c>
      <c r="U228" s="43">
        <v>1.9675000000000002E-2</v>
      </c>
      <c r="V228" s="43">
        <v>0.12787067994199999</v>
      </c>
      <c r="W228" s="43">
        <v>7.6875119864088348E-2</v>
      </c>
    </row>
    <row r="229" spans="1:23" x14ac:dyDescent="0.2">
      <c r="A229" s="26">
        <v>8861</v>
      </c>
      <c r="B229" s="26">
        <v>9113</v>
      </c>
      <c r="C229" s="26" t="s">
        <v>2972</v>
      </c>
      <c r="D229" s="26">
        <v>510938608</v>
      </c>
      <c r="E229" s="26" t="s">
        <v>203</v>
      </c>
      <c r="F229" s="26" t="s">
        <v>3053</v>
      </c>
      <c r="G229" s="26" t="s">
        <v>3054</v>
      </c>
      <c r="H229" s="26" t="s">
        <v>69</v>
      </c>
      <c r="I229" s="26" t="s">
        <v>116</v>
      </c>
      <c r="J229" s="26" t="s">
        <v>51</v>
      </c>
      <c r="K229" s="26" t="s">
        <v>94</v>
      </c>
      <c r="L229" s="26" t="s">
        <v>165</v>
      </c>
      <c r="M229" s="26" t="s">
        <v>510</v>
      </c>
      <c r="N229" s="26" t="s">
        <v>57</v>
      </c>
      <c r="O229" s="26" t="s">
        <v>531</v>
      </c>
      <c r="P229" s="57">
        <v>650</v>
      </c>
      <c r="Q229" s="42">
        <v>1</v>
      </c>
      <c r="R229" s="42">
        <v>24630</v>
      </c>
      <c r="S229" s="42">
        <v>0</v>
      </c>
      <c r="T229" s="42">
        <v>160.095</v>
      </c>
      <c r="U229" s="43">
        <v>2.26232532E-4</v>
      </c>
      <c r="V229" s="43">
        <v>3.1010986989999999E-3</v>
      </c>
      <c r="W229" s="43">
        <v>1.8643627634445444E-3</v>
      </c>
    </row>
    <row r="230" spans="1:23" x14ac:dyDescent="0.2">
      <c r="A230" s="26">
        <v>8861</v>
      </c>
      <c r="B230" s="26">
        <v>9113</v>
      </c>
      <c r="C230" s="26" t="s">
        <v>2972</v>
      </c>
      <c r="D230" s="26">
        <v>510938608</v>
      </c>
      <c r="E230" s="26" t="s">
        <v>203</v>
      </c>
      <c r="F230" s="26" t="s">
        <v>3067</v>
      </c>
      <c r="G230" s="26" t="s">
        <v>3068</v>
      </c>
      <c r="H230" s="26" t="s">
        <v>69</v>
      </c>
      <c r="I230" s="26" t="s">
        <v>117</v>
      </c>
      <c r="J230" s="26" t="s">
        <v>51</v>
      </c>
      <c r="K230" s="26" t="s">
        <v>51</v>
      </c>
      <c r="L230" s="26" t="s">
        <v>165</v>
      </c>
      <c r="M230" s="26" t="s">
        <v>496</v>
      </c>
      <c r="N230" s="26" t="s">
        <v>57</v>
      </c>
      <c r="O230" s="26" t="s">
        <v>531</v>
      </c>
      <c r="P230" s="57">
        <v>13500</v>
      </c>
      <c r="Q230" s="42">
        <v>1</v>
      </c>
      <c r="R230" s="42">
        <v>4174.82</v>
      </c>
      <c r="S230" s="42">
        <v>0</v>
      </c>
      <c r="T230" s="42">
        <v>563.60069999999996</v>
      </c>
      <c r="U230" s="43">
        <v>9.9914850299999999E-4</v>
      </c>
      <c r="V230" s="43">
        <v>1.0917151676000001E-2</v>
      </c>
      <c r="W230" s="43">
        <v>6.563329014218305E-3</v>
      </c>
    </row>
    <row r="231" spans="1:23" x14ac:dyDescent="0.2">
      <c r="A231" s="26">
        <v>8861</v>
      </c>
      <c r="B231" s="26">
        <v>9113</v>
      </c>
      <c r="C231" s="26" t="s">
        <v>2988</v>
      </c>
      <c r="D231" s="26">
        <v>18978672</v>
      </c>
      <c r="E231" s="26" t="s">
        <v>204</v>
      </c>
      <c r="F231" s="26" t="s">
        <v>2989</v>
      </c>
      <c r="G231" s="26" t="s">
        <v>2990</v>
      </c>
      <c r="H231" s="26" t="s">
        <v>69</v>
      </c>
      <c r="I231" s="26" t="s">
        <v>116</v>
      </c>
      <c r="J231" s="26" t="s">
        <v>56</v>
      </c>
      <c r="K231" s="26" t="s">
        <v>167</v>
      </c>
      <c r="L231" s="26" t="s">
        <v>226</v>
      </c>
      <c r="M231" s="26" t="s">
        <v>404</v>
      </c>
      <c r="N231" s="26" t="s">
        <v>57</v>
      </c>
      <c r="O231" s="26" t="s">
        <v>532</v>
      </c>
      <c r="P231" s="57">
        <v>3491</v>
      </c>
      <c r="Q231" s="42">
        <v>3.6469999999999998</v>
      </c>
      <c r="R231" s="42">
        <v>42367.5</v>
      </c>
      <c r="S231" s="42">
        <v>0</v>
      </c>
      <c r="T231" s="42">
        <v>5394.0932499999999</v>
      </c>
      <c r="U231" s="43">
        <v>1.18243081E-4</v>
      </c>
      <c r="V231" s="43">
        <v>0.104485558959</v>
      </c>
      <c r="W231" s="43">
        <v>6.2816119165792592E-2</v>
      </c>
    </row>
    <row r="232" spans="1:23" x14ac:dyDescent="0.2">
      <c r="A232" s="26">
        <v>8861</v>
      </c>
      <c r="B232" s="26">
        <v>9303</v>
      </c>
      <c r="C232" s="26" t="s">
        <v>3069</v>
      </c>
      <c r="D232" s="26">
        <v>66434028</v>
      </c>
      <c r="E232" s="26" t="s">
        <v>204</v>
      </c>
      <c r="F232" s="26" t="s">
        <v>3070</v>
      </c>
      <c r="G232" s="26" t="s">
        <v>3071</v>
      </c>
      <c r="H232" s="26" t="s">
        <v>69</v>
      </c>
      <c r="I232" s="26" t="s">
        <v>116</v>
      </c>
      <c r="J232" s="26" t="s">
        <v>56</v>
      </c>
      <c r="K232" s="26" t="s">
        <v>167</v>
      </c>
      <c r="L232" s="26" t="s">
        <v>218</v>
      </c>
      <c r="M232" s="26" t="s">
        <v>404</v>
      </c>
      <c r="N232" s="26" t="s">
        <v>57</v>
      </c>
      <c r="O232" s="26" t="s">
        <v>532</v>
      </c>
      <c r="P232" s="57">
        <v>7900</v>
      </c>
      <c r="Q232" s="42">
        <v>3.6469999999999998</v>
      </c>
      <c r="R232" s="42">
        <v>4293</v>
      </c>
      <c r="S232" s="42">
        <v>0</v>
      </c>
      <c r="T232" s="42">
        <v>1236.8691100000001</v>
      </c>
      <c r="U232" s="43">
        <v>3.4310531999999998E-4</v>
      </c>
      <c r="V232" s="43">
        <v>0.20526712294800001</v>
      </c>
      <c r="W232" s="43">
        <v>6.6292487991805288E-2</v>
      </c>
    </row>
    <row r="233" spans="1:23" x14ac:dyDescent="0.2">
      <c r="A233" s="26">
        <v>8861</v>
      </c>
      <c r="B233" s="26">
        <v>9303</v>
      </c>
      <c r="C233" s="26" t="s">
        <v>3072</v>
      </c>
      <c r="D233" s="26">
        <v>66434088</v>
      </c>
      <c r="E233" s="26" t="s">
        <v>204</v>
      </c>
      <c r="F233" s="26" t="s">
        <v>3073</v>
      </c>
      <c r="G233" s="26" t="s">
        <v>3074</v>
      </c>
      <c r="H233" s="26" t="s">
        <v>69</v>
      </c>
      <c r="I233" s="26" t="s">
        <v>116</v>
      </c>
      <c r="J233" s="26" t="s">
        <v>56</v>
      </c>
      <c r="K233" s="26" t="s">
        <v>167</v>
      </c>
      <c r="L233" s="26" t="s">
        <v>218</v>
      </c>
      <c r="M233" s="26" t="s">
        <v>404</v>
      </c>
      <c r="N233" s="26" t="s">
        <v>57</v>
      </c>
      <c r="O233" s="26" t="s">
        <v>532</v>
      </c>
      <c r="P233" s="57">
        <v>24180</v>
      </c>
      <c r="Q233" s="42">
        <v>3.6469999999999998</v>
      </c>
      <c r="R233" s="42">
        <v>1783</v>
      </c>
      <c r="S233" s="42">
        <v>0</v>
      </c>
      <c r="T233" s="42">
        <v>1572.3289199999999</v>
      </c>
      <c r="U233" s="43">
        <v>1.6093178029999999E-3</v>
      </c>
      <c r="V233" s="43">
        <v>0.260939036417</v>
      </c>
      <c r="W233" s="43">
        <v>8.427213130762734E-2</v>
      </c>
    </row>
    <row r="234" spans="1:23" x14ac:dyDescent="0.2">
      <c r="A234" s="26">
        <v>8861</v>
      </c>
      <c r="B234" s="26">
        <v>9303</v>
      </c>
      <c r="C234" s="26" t="s">
        <v>3075</v>
      </c>
      <c r="D234" s="26">
        <v>13338934</v>
      </c>
      <c r="E234" s="26" t="s">
        <v>204</v>
      </c>
      <c r="F234" s="26" t="s">
        <v>3076</v>
      </c>
      <c r="G234" s="26" t="s">
        <v>3077</v>
      </c>
      <c r="H234" s="26" t="s">
        <v>69</v>
      </c>
      <c r="I234" s="26" t="s">
        <v>116</v>
      </c>
      <c r="J234" s="26" t="s">
        <v>56</v>
      </c>
      <c r="K234" s="26" t="s">
        <v>167</v>
      </c>
      <c r="L234" s="26" t="s">
        <v>226</v>
      </c>
      <c r="M234" s="26" t="s">
        <v>404</v>
      </c>
      <c r="N234" s="26" t="s">
        <v>57</v>
      </c>
      <c r="O234" s="26" t="s">
        <v>532</v>
      </c>
      <c r="P234" s="57">
        <v>13470</v>
      </c>
      <c r="Q234" s="42">
        <v>3.6469999999999998</v>
      </c>
      <c r="R234" s="42">
        <v>4889</v>
      </c>
      <c r="S234" s="42">
        <v>0</v>
      </c>
      <c r="T234" s="42">
        <v>2401.7256499999999</v>
      </c>
      <c r="U234" s="43">
        <v>1.039397886E-3</v>
      </c>
      <c r="V234" s="43">
        <v>0.39858325371800002</v>
      </c>
      <c r="W234" s="43">
        <v>0.12872531743656832</v>
      </c>
    </row>
    <row r="235" spans="1:23" x14ac:dyDescent="0.2">
      <c r="A235" s="26">
        <v>8861</v>
      </c>
      <c r="B235" s="26">
        <v>9303</v>
      </c>
      <c r="C235" s="26" t="s">
        <v>3078</v>
      </c>
      <c r="D235" s="26">
        <v>69766003</v>
      </c>
      <c r="E235" s="26" t="s">
        <v>204</v>
      </c>
      <c r="F235" s="26" t="s">
        <v>3079</v>
      </c>
      <c r="G235" s="26" t="s">
        <v>3080</v>
      </c>
      <c r="H235" s="26" t="s">
        <v>69</v>
      </c>
      <c r="I235" s="26" t="s">
        <v>116</v>
      </c>
      <c r="J235" s="26" t="s">
        <v>56</v>
      </c>
      <c r="K235" s="26" t="s">
        <v>167</v>
      </c>
      <c r="L235" s="26" t="s">
        <v>219</v>
      </c>
      <c r="M235" s="26" t="s">
        <v>404</v>
      </c>
      <c r="N235" s="26" t="s">
        <v>57</v>
      </c>
      <c r="O235" s="26" t="s">
        <v>532</v>
      </c>
      <c r="P235" s="57">
        <v>9450</v>
      </c>
      <c r="Q235" s="42">
        <v>3.6469999999999998</v>
      </c>
      <c r="R235" s="42">
        <v>2364</v>
      </c>
      <c r="S235" s="42">
        <v>0</v>
      </c>
      <c r="T235" s="42">
        <v>814.73251000000005</v>
      </c>
      <c r="U235" s="43">
        <v>1.9090909090000001E-3</v>
      </c>
      <c r="V235" s="43">
        <v>0.13521058691499999</v>
      </c>
      <c r="W235" s="43">
        <v>4.3667227760024158E-2</v>
      </c>
    </row>
    <row r="236" spans="1:23" x14ac:dyDescent="0.2">
      <c r="A236" s="26">
        <v>8861</v>
      </c>
      <c r="B236" s="26">
        <v>9414</v>
      </c>
      <c r="C236" s="26" t="s">
        <v>2969</v>
      </c>
      <c r="D236" s="26">
        <v>513534974</v>
      </c>
      <c r="E236" s="26" t="s">
        <v>203</v>
      </c>
      <c r="F236" s="26" t="s">
        <v>2970</v>
      </c>
      <c r="G236" s="26" t="s">
        <v>2971</v>
      </c>
      <c r="H236" s="26" t="s">
        <v>69</v>
      </c>
      <c r="I236" s="26" t="s">
        <v>116</v>
      </c>
      <c r="J236" s="26" t="s">
        <v>51</v>
      </c>
      <c r="K236" s="26" t="s">
        <v>167</v>
      </c>
      <c r="L236" s="26" t="s">
        <v>165</v>
      </c>
      <c r="M236" s="26" t="s">
        <v>506</v>
      </c>
      <c r="N236" s="26" t="s">
        <v>57</v>
      </c>
      <c r="O236" s="26" t="s">
        <v>531</v>
      </c>
      <c r="P236" s="57">
        <v>7507</v>
      </c>
      <c r="Q236" s="42">
        <v>1</v>
      </c>
      <c r="R236" s="42">
        <v>25410</v>
      </c>
      <c r="S236" s="42">
        <v>0</v>
      </c>
      <c r="T236" s="42">
        <v>1907.5287000000001</v>
      </c>
      <c r="U236" s="43">
        <v>2.1818733700000001E-4</v>
      </c>
      <c r="V236" s="43">
        <v>0.45850115154400001</v>
      </c>
      <c r="W236" s="43">
        <v>6.4343612401610739E-2</v>
      </c>
    </row>
    <row r="237" spans="1:23" x14ac:dyDescent="0.2">
      <c r="A237" s="26">
        <v>8861</v>
      </c>
      <c r="B237" s="26">
        <v>9414</v>
      </c>
      <c r="C237" s="26" t="s">
        <v>2978</v>
      </c>
      <c r="D237" s="26">
        <v>511776783</v>
      </c>
      <c r="E237" s="26" t="s">
        <v>203</v>
      </c>
      <c r="F237" s="26" t="s">
        <v>2979</v>
      </c>
      <c r="G237" s="26" t="s">
        <v>2980</v>
      </c>
      <c r="H237" s="26" t="s">
        <v>69</v>
      </c>
      <c r="I237" s="26" t="s">
        <v>116</v>
      </c>
      <c r="J237" s="26" t="s">
        <v>51</v>
      </c>
      <c r="K237" s="26" t="s">
        <v>167</v>
      </c>
      <c r="L237" s="26" t="s">
        <v>165</v>
      </c>
      <c r="M237" s="26" t="s">
        <v>507</v>
      </c>
      <c r="N237" s="26" t="s">
        <v>57</v>
      </c>
      <c r="O237" s="26" t="s">
        <v>531</v>
      </c>
      <c r="P237" s="57">
        <v>46770</v>
      </c>
      <c r="Q237" s="42">
        <v>1</v>
      </c>
      <c r="R237" s="42">
        <v>2515</v>
      </c>
      <c r="S237" s="42">
        <v>0</v>
      </c>
      <c r="T237" s="42">
        <v>1176.2655</v>
      </c>
      <c r="U237" s="43">
        <v>1.2347284800000001E-4</v>
      </c>
      <c r="V237" s="43">
        <v>0.28273183322000001</v>
      </c>
      <c r="W237" s="43">
        <v>3.9677081353159643E-2</v>
      </c>
    </row>
    <row r="238" spans="1:23" x14ac:dyDescent="0.2">
      <c r="A238" s="26">
        <v>8861</v>
      </c>
      <c r="B238" s="26">
        <v>9414</v>
      </c>
      <c r="C238" s="26" t="s">
        <v>2978</v>
      </c>
      <c r="D238" s="26">
        <v>511776783</v>
      </c>
      <c r="E238" s="26" t="s">
        <v>203</v>
      </c>
      <c r="F238" s="26" t="s">
        <v>3081</v>
      </c>
      <c r="G238" s="26" t="s">
        <v>3082</v>
      </c>
      <c r="H238" s="26" t="s">
        <v>69</v>
      </c>
      <c r="I238" s="26" t="s">
        <v>117</v>
      </c>
      <c r="J238" s="26" t="s">
        <v>51</v>
      </c>
      <c r="K238" s="26" t="s">
        <v>51</v>
      </c>
      <c r="L238" s="26" t="s">
        <v>165</v>
      </c>
      <c r="M238" s="26" t="s">
        <v>495</v>
      </c>
      <c r="N238" s="26" t="s">
        <v>57</v>
      </c>
      <c r="O238" s="26" t="s">
        <v>531</v>
      </c>
      <c r="P238" s="57">
        <v>97502</v>
      </c>
      <c r="Q238" s="42">
        <v>1</v>
      </c>
      <c r="R238" s="42">
        <v>382.39</v>
      </c>
      <c r="S238" s="42">
        <v>0</v>
      </c>
      <c r="T238" s="42">
        <v>372.83789999999999</v>
      </c>
      <c r="U238" s="43">
        <v>7.6412225699999995E-4</v>
      </c>
      <c r="V238" s="43">
        <v>8.9616793964000005E-2</v>
      </c>
      <c r="W238" s="43">
        <v>1.2576344107551568E-2</v>
      </c>
    </row>
    <row r="239" spans="1:23" x14ac:dyDescent="0.2">
      <c r="A239" s="26">
        <v>8861</v>
      </c>
      <c r="B239" s="26">
        <v>9414</v>
      </c>
      <c r="C239" s="26" t="s">
        <v>2984</v>
      </c>
      <c r="D239" s="26" t="s">
        <v>2985</v>
      </c>
      <c r="E239" s="26" t="s">
        <v>204</v>
      </c>
      <c r="F239" s="26" t="s">
        <v>2986</v>
      </c>
      <c r="G239" s="26" t="s">
        <v>2987</v>
      </c>
      <c r="H239" s="26" t="s">
        <v>69</v>
      </c>
      <c r="I239" s="26" t="s">
        <v>116</v>
      </c>
      <c r="J239" s="26" t="s">
        <v>56</v>
      </c>
      <c r="K239" s="26" t="s">
        <v>167</v>
      </c>
      <c r="L239" s="26" t="s">
        <v>226</v>
      </c>
      <c r="M239" s="26" t="s">
        <v>404</v>
      </c>
      <c r="N239" s="26" t="s">
        <v>57</v>
      </c>
      <c r="O239" s="26" t="s">
        <v>532</v>
      </c>
      <c r="P239" s="57">
        <v>165</v>
      </c>
      <c r="Q239" s="42">
        <v>3.6469999999999998</v>
      </c>
      <c r="R239" s="42">
        <v>116945.5</v>
      </c>
      <c r="S239" s="42">
        <v>0</v>
      </c>
      <c r="T239" s="42">
        <v>703.72538999999995</v>
      </c>
      <c r="U239" s="43">
        <v>6.6641001130392898E-6</v>
      </c>
      <c r="V239" s="43">
        <v>0.16915022127099999</v>
      </c>
      <c r="W239" s="43">
        <v>2.3737642181390167E-2</v>
      </c>
    </row>
    <row r="240" spans="1:23" x14ac:dyDescent="0.2">
      <c r="A240" s="26">
        <v>8861</v>
      </c>
      <c r="B240" s="26">
        <v>9420</v>
      </c>
      <c r="C240" s="26" t="s">
        <v>2969</v>
      </c>
      <c r="D240" s="26">
        <v>513534974</v>
      </c>
      <c r="E240" s="26" t="s">
        <v>203</v>
      </c>
      <c r="F240" s="26" t="s">
        <v>2970</v>
      </c>
      <c r="G240" s="26" t="s">
        <v>2971</v>
      </c>
      <c r="H240" s="26" t="s">
        <v>69</v>
      </c>
      <c r="I240" s="26" t="s">
        <v>116</v>
      </c>
      <c r="J240" s="26" t="s">
        <v>51</v>
      </c>
      <c r="K240" s="26" t="s">
        <v>167</v>
      </c>
      <c r="L240" s="26" t="s">
        <v>165</v>
      </c>
      <c r="M240" s="26" t="s">
        <v>506</v>
      </c>
      <c r="N240" s="26" t="s">
        <v>57</v>
      </c>
      <c r="O240" s="26" t="s">
        <v>531</v>
      </c>
      <c r="P240" s="57">
        <v>89224</v>
      </c>
      <c r="Q240" s="42">
        <v>1</v>
      </c>
      <c r="R240" s="42">
        <v>25410</v>
      </c>
      <c r="S240" s="42">
        <v>0</v>
      </c>
      <c r="T240" s="42">
        <v>22671.8184</v>
      </c>
      <c r="U240" s="43">
        <v>2.5932525609999998E-3</v>
      </c>
      <c r="V240" s="43">
        <v>0.44735792882499997</v>
      </c>
      <c r="W240" s="43">
        <v>7.588802146282482E-2</v>
      </c>
    </row>
    <row r="241" spans="1:23" x14ac:dyDescent="0.2">
      <c r="A241" s="26">
        <v>8861</v>
      </c>
      <c r="B241" s="26">
        <v>9420</v>
      </c>
      <c r="C241" s="26" t="s">
        <v>2978</v>
      </c>
      <c r="D241" s="26">
        <v>511776783</v>
      </c>
      <c r="E241" s="26" t="s">
        <v>203</v>
      </c>
      <c r="F241" s="26" t="s">
        <v>2979</v>
      </c>
      <c r="G241" s="26" t="s">
        <v>2980</v>
      </c>
      <c r="H241" s="26" t="s">
        <v>69</v>
      </c>
      <c r="I241" s="26" t="s">
        <v>116</v>
      </c>
      <c r="J241" s="26" t="s">
        <v>51</v>
      </c>
      <c r="K241" s="26" t="s">
        <v>167</v>
      </c>
      <c r="L241" s="26" t="s">
        <v>165</v>
      </c>
      <c r="M241" s="26" t="s">
        <v>507</v>
      </c>
      <c r="N241" s="26" t="s">
        <v>57</v>
      </c>
      <c r="O241" s="26" t="s">
        <v>531</v>
      </c>
      <c r="P241" s="57">
        <v>923840</v>
      </c>
      <c r="Q241" s="42">
        <v>1</v>
      </c>
      <c r="R241" s="42">
        <v>2515</v>
      </c>
      <c r="S241" s="42">
        <v>0</v>
      </c>
      <c r="T241" s="42">
        <v>23234.576000000001</v>
      </c>
      <c r="U241" s="43">
        <v>2.4389385639999998E-3</v>
      </c>
      <c r="V241" s="43">
        <v>0.45846220241800001</v>
      </c>
      <c r="W241" s="43">
        <v>7.7771706312169231E-2</v>
      </c>
    </row>
    <row r="242" spans="1:23" x14ac:dyDescent="0.2">
      <c r="A242" s="26">
        <v>8861</v>
      </c>
      <c r="B242" s="26">
        <v>9420</v>
      </c>
      <c r="C242" s="26" t="s">
        <v>2981</v>
      </c>
      <c r="D242" s="26">
        <v>511303661</v>
      </c>
      <c r="E242" s="26" t="s">
        <v>203</v>
      </c>
      <c r="F242" s="26" t="s">
        <v>2982</v>
      </c>
      <c r="G242" s="26" t="s">
        <v>2983</v>
      </c>
      <c r="H242" s="26" t="s">
        <v>69</v>
      </c>
      <c r="I242" s="26" t="s">
        <v>116</v>
      </c>
      <c r="J242" s="26" t="s">
        <v>51</v>
      </c>
      <c r="K242" s="26" t="s">
        <v>167</v>
      </c>
      <c r="L242" s="26" t="s">
        <v>165</v>
      </c>
      <c r="M242" s="26" t="s">
        <v>506</v>
      </c>
      <c r="N242" s="26" t="s">
        <v>57</v>
      </c>
      <c r="O242" s="26" t="s">
        <v>531</v>
      </c>
      <c r="P242" s="57">
        <v>51650</v>
      </c>
      <c r="Q242" s="42">
        <v>1</v>
      </c>
      <c r="R242" s="42">
        <v>9241</v>
      </c>
      <c r="S242" s="42">
        <v>0</v>
      </c>
      <c r="T242" s="42">
        <v>4772.9764999999998</v>
      </c>
      <c r="U242" s="43">
        <v>5.9163802900000001E-4</v>
      </c>
      <c r="V242" s="43">
        <v>9.4179868755999999E-2</v>
      </c>
      <c r="W242" s="43">
        <v>1.5976298710718258E-2</v>
      </c>
    </row>
    <row r="243" spans="1:23" x14ac:dyDescent="0.2">
      <c r="A243" s="26">
        <v>8861</v>
      </c>
      <c r="B243" s="26">
        <v>9421</v>
      </c>
      <c r="C243" s="26" t="s">
        <v>2969</v>
      </c>
      <c r="D243" s="26">
        <v>513534974</v>
      </c>
      <c r="E243" s="26" t="s">
        <v>203</v>
      </c>
      <c r="F243" s="26" t="s">
        <v>2970</v>
      </c>
      <c r="G243" s="26" t="s">
        <v>2971</v>
      </c>
      <c r="H243" s="26" t="s">
        <v>69</v>
      </c>
      <c r="I243" s="26" t="s">
        <v>116</v>
      </c>
      <c r="J243" s="26" t="s">
        <v>51</v>
      </c>
      <c r="K243" s="26" t="s">
        <v>167</v>
      </c>
      <c r="L243" s="26" t="s">
        <v>165</v>
      </c>
      <c r="M243" s="26" t="s">
        <v>506</v>
      </c>
      <c r="N243" s="26" t="s">
        <v>57</v>
      </c>
      <c r="O243" s="26" t="s">
        <v>531</v>
      </c>
      <c r="P243" s="57">
        <v>77700</v>
      </c>
      <c r="Q243" s="42">
        <v>1</v>
      </c>
      <c r="R243" s="42">
        <v>25410</v>
      </c>
      <c r="S243" s="42">
        <v>0</v>
      </c>
      <c r="T243" s="42">
        <v>19743.57</v>
      </c>
      <c r="U243" s="43">
        <v>2.2583130549999999E-3</v>
      </c>
      <c r="V243" s="43">
        <v>0.28205683039599999</v>
      </c>
      <c r="W243" s="43">
        <v>4.2163053652433738E-2</v>
      </c>
    </row>
    <row r="244" spans="1:23" x14ac:dyDescent="0.2">
      <c r="A244" s="26">
        <v>8861</v>
      </c>
      <c r="B244" s="26">
        <v>9421</v>
      </c>
      <c r="C244" s="26" t="s">
        <v>2972</v>
      </c>
      <c r="D244" s="26">
        <v>510938608</v>
      </c>
      <c r="E244" s="26" t="s">
        <v>203</v>
      </c>
      <c r="F244" s="26" t="s">
        <v>2973</v>
      </c>
      <c r="G244" s="26" t="s">
        <v>2974</v>
      </c>
      <c r="H244" s="26" t="s">
        <v>69</v>
      </c>
      <c r="I244" s="26" t="s">
        <v>116</v>
      </c>
      <c r="J244" s="26" t="s">
        <v>51</v>
      </c>
      <c r="K244" s="26" t="s">
        <v>167</v>
      </c>
      <c r="L244" s="26" t="s">
        <v>165</v>
      </c>
      <c r="M244" s="26" t="s">
        <v>507</v>
      </c>
      <c r="N244" s="26" t="s">
        <v>57</v>
      </c>
      <c r="O244" s="26" t="s">
        <v>531</v>
      </c>
      <c r="P244" s="57">
        <v>913</v>
      </c>
      <c r="Q244" s="42">
        <v>1</v>
      </c>
      <c r="R244" s="42">
        <v>23720</v>
      </c>
      <c r="S244" s="42">
        <v>0</v>
      </c>
      <c r="T244" s="42">
        <v>216.56360000000001</v>
      </c>
      <c r="U244" s="43">
        <v>3.1101073378775603E-5</v>
      </c>
      <c r="V244" s="43">
        <v>3.0938296660000001E-3</v>
      </c>
      <c r="W244" s="43">
        <v>4.6247880631335663E-4</v>
      </c>
    </row>
    <row r="245" spans="1:23" x14ac:dyDescent="0.2">
      <c r="A245" s="26">
        <v>8861</v>
      </c>
      <c r="B245" s="26">
        <v>9421</v>
      </c>
      <c r="C245" s="26" t="s">
        <v>2978</v>
      </c>
      <c r="D245" s="26">
        <v>511776783</v>
      </c>
      <c r="E245" s="26" t="s">
        <v>203</v>
      </c>
      <c r="F245" s="26" t="s">
        <v>2979</v>
      </c>
      <c r="G245" s="26" t="s">
        <v>2980</v>
      </c>
      <c r="H245" s="26" t="s">
        <v>69</v>
      </c>
      <c r="I245" s="26" t="s">
        <v>116</v>
      </c>
      <c r="J245" s="26" t="s">
        <v>51</v>
      </c>
      <c r="K245" s="26" t="s">
        <v>167</v>
      </c>
      <c r="L245" s="26" t="s">
        <v>165</v>
      </c>
      <c r="M245" s="26" t="s">
        <v>507</v>
      </c>
      <c r="N245" s="26" t="s">
        <v>57</v>
      </c>
      <c r="O245" s="26" t="s">
        <v>531</v>
      </c>
      <c r="P245" s="57">
        <v>390043</v>
      </c>
      <c r="Q245" s="42">
        <v>1</v>
      </c>
      <c r="R245" s="42">
        <v>2515</v>
      </c>
      <c r="S245" s="42">
        <v>0</v>
      </c>
      <c r="T245" s="42">
        <v>9809.5814499999997</v>
      </c>
      <c r="U245" s="43">
        <v>1.029713927E-3</v>
      </c>
      <c r="V245" s="43">
        <v>0.140139774686</v>
      </c>
      <c r="W245" s="43">
        <v>2.0948689066074104E-2</v>
      </c>
    </row>
    <row r="246" spans="1:23" x14ac:dyDescent="0.2">
      <c r="A246" s="26">
        <v>8861</v>
      </c>
      <c r="B246" s="26">
        <v>9421</v>
      </c>
      <c r="C246" s="26" t="s">
        <v>2975</v>
      </c>
      <c r="D246" s="26">
        <v>513765339</v>
      </c>
      <c r="E246" s="26" t="s">
        <v>203</v>
      </c>
      <c r="F246" s="26" t="s">
        <v>3005</v>
      </c>
      <c r="G246" s="26" t="s">
        <v>3006</v>
      </c>
      <c r="H246" s="26" t="s">
        <v>69</v>
      </c>
      <c r="I246" s="26" t="s">
        <v>117</v>
      </c>
      <c r="J246" s="26" t="s">
        <v>51</v>
      </c>
      <c r="K246" s="26" t="s">
        <v>51</v>
      </c>
      <c r="L246" s="26" t="s">
        <v>165</v>
      </c>
      <c r="M246" s="26" t="s">
        <v>495</v>
      </c>
      <c r="N246" s="26" t="s">
        <v>57</v>
      </c>
      <c r="O246" s="26" t="s">
        <v>531</v>
      </c>
      <c r="P246" s="57">
        <v>7895180</v>
      </c>
      <c r="Q246" s="42">
        <v>1</v>
      </c>
      <c r="R246" s="42">
        <v>372.57</v>
      </c>
      <c r="S246" s="42">
        <v>0</v>
      </c>
      <c r="T246" s="42">
        <v>29415.07213</v>
      </c>
      <c r="U246" s="43">
        <v>5.3120193555999999E-2</v>
      </c>
      <c r="V246" s="43">
        <v>0.42022400259300002</v>
      </c>
      <c r="W246" s="43">
        <v>6.2816869715426257E-2</v>
      </c>
    </row>
    <row r="247" spans="1:23" x14ac:dyDescent="0.2">
      <c r="A247" s="26">
        <v>8861</v>
      </c>
      <c r="B247" s="26">
        <v>9421</v>
      </c>
      <c r="C247" s="26" t="s">
        <v>2978</v>
      </c>
      <c r="D247" s="26">
        <v>511776783</v>
      </c>
      <c r="E247" s="26" t="s">
        <v>203</v>
      </c>
      <c r="F247" s="26" t="s">
        <v>3081</v>
      </c>
      <c r="G247" s="26" t="s">
        <v>3082</v>
      </c>
      <c r="H247" s="26" t="s">
        <v>69</v>
      </c>
      <c r="I247" s="26" t="s">
        <v>117</v>
      </c>
      <c r="J247" s="26" t="s">
        <v>51</v>
      </c>
      <c r="K247" s="26" t="s">
        <v>51</v>
      </c>
      <c r="L247" s="26" t="s">
        <v>165</v>
      </c>
      <c r="M247" s="26" t="s">
        <v>495</v>
      </c>
      <c r="N247" s="26" t="s">
        <v>57</v>
      </c>
      <c r="O247" s="26" t="s">
        <v>531</v>
      </c>
      <c r="P247" s="57">
        <v>769867</v>
      </c>
      <c r="Q247" s="42">
        <v>1</v>
      </c>
      <c r="R247" s="42">
        <v>382.39</v>
      </c>
      <c r="S247" s="42">
        <v>0</v>
      </c>
      <c r="T247" s="42">
        <v>2943.8944200000001</v>
      </c>
      <c r="U247" s="43">
        <v>6.0334404380000001E-3</v>
      </c>
      <c r="V247" s="43">
        <v>4.2056503921000001E-2</v>
      </c>
      <c r="W247" s="43">
        <v>6.2867849318821419E-3</v>
      </c>
    </row>
    <row r="248" spans="1:23" x14ac:dyDescent="0.2">
      <c r="A248" s="26">
        <v>8861</v>
      </c>
      <c r="B248" s="26">
        <v>9421</v>
      </c>
      <c r="C248" s="26" t="s">
        <v>3083</v>
      </c>
      <c r="D248" s="26">
        <v>7276839</v>
      </c>
      <c r="E248" s="26" t="s">
        <v>204</v>
      </c>
      <c r="F248" s="26" t="s">
        <v>3084</v>
      </c>
      <c r="G248" s="26" t="s">
        <v>3085</v>
      </c>
      <c r="H248" s="26" t="s">
        <v>69</v>
      </c>
      <c r="I248" s="26" t="s">
        <v>116</v>
      </c>
      <c r="J248" s="26" t="s">
        <v>56</v>
      </c>
      <c r="K248" s="26" t="s">
        <v>167</v>
      </c>
      <c r="L248" s="26" t="s">
        <v>218</v>
      </c>
      <c r="M248" s="26" t="s">
        <v>506</v>
      </c>
      <c r="N248" s="26" t="s">
        <v>57</v>
      </c>
      <c r="O248" s="26" t="s">
        <v>532</v>
      </c>
      <c r="P248" s="57">
        <v>2160</v>
      </c>
      <c r="Q248" s="42">
        <v>3.6469999999999998</v>
      </c>
      <c r="R248" s="42">
        <v>58608</v>
      </c>
      <c r="S248" s="42">
        <v>3.1841787770769998</v>
      </c>
      <c r="T248" s="42">
        <v>4628.4696199999998</v>
      </c>
      <c r="U248" s="43">
        <v>2.0283935353460302E-6</v>
      </c>
      <c r="V248" s="43">
        <v>6.6122361386E-2</v>
      </c>
      <c r="W248" s="43">
        <v>9.8842515774360765E-3</v>
      </c>
    </row>
    <row r="249" spans="1:23" x14ac:dyDescent="0.2">
      <c r="A249" s="26">
        <v>8861</v>
      </c>
      <c r="B249" s="26">
        <v>9421</v>
      </c>
      <c r="C249" s="26" t="s">
        <v>2984</v>
      </c>
      <c r="D249" s="26" t="s">
        <v>2985</v>
      </c>
      <c r="E249" s="26" t="s">
        <v>204</v>
      </c>
      <c r="F249" s="26" t="s">
        <v>2986</v>
      </c>
      <c r="G249" s="26" t="s">
        <v>2987</v>
      </c>
      <c r="H249" s="26" t="s">
        <v>69</v>
      </c>
      <c r="I249" s="26" t="s">
        <v>116</v>
      </c>
      <c r="J249" s="26" t="s">
        <v>56</v>
      </c>
      <c r="K249" s="26" t="s">
        <v>167</v>
      </c>
      <c r="L249" s="26" t="s">
        <v>226</v>
      </c>
      <c r="M249" s="26" t="s">
        <v>404</v>
      </c>
      <c r="N249" s="26" t="s">
        <v>57</v>
      </c>
      <c r="O249" s="26" t="s">
        <v>532</v>
      </c>
      <c r="P249" s="57">
        <v>760</v>
      </c>
      <c r="Q249" s="42">
        <v>3.6469999999999998</v>
      </c>
      <c r="R249" s="42">
        <v>116945.5</v>
      </c>
      <c r="S249" s="42">
        <v>0</v>
      </c>
      <c r="T249" s="42">
        <v>3241.4018099999998</v>
      </c>
      <c r="U249" s="43">
        <v>3.0695249005514297E-5</v>
      </c>
      <c r="V249" s="43">
        <v>4.6306697347999998E-2</v>
      </c>
      <c r="W249" s="43">
        <v>6.9221219072399687E-3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  <dataValidation type="list" allowBlank="1" showInputMessage="1" showErrorMessage="1" sqref="I2:I20" xr:uid="{00000000-0002-0000-0700-000008000000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W1048574"/>
  <sheetViews>
    <sheetView rightToLeft="1" topLeftCell="K1" zoomScale="80" zoomScaleNormal="80" workbookViewId="0">
      <selection activeCell="W2" sqref="W2"/>
    </sheetView>
  </sheetViews>
  <sheetFormatPr defaultColWidth="9" defaultRowHeight="14.25" x14ac:dyDescent="0.2"/>
  <cols>
    <col min="1" max="1" width="14.25" style="26" bestFit="1" customWidth="1"/>
    <col min="2" max="2" width="9.25" style="26" bestFit="1" customWidth="1"/>
    <col min="3" max="3" width="33" style="26" bestFit="1" customWidth="1"/>
    <col min="4" max="4" width="14.625" style="26" bestFit="1" customWidth="1"/>
    <col min="5" max="5" width="10.125" style="26" bestFit="1" customWidth="1"/>
    <col min="6" max="6" width="32.875" style="26" bestFit="1" customWidth="1"/>
    <col min="7" max="7" width="15.875" style="26" bestFit="1" customWidth="1"/>
    <col min="8" max="8" width="9.125" style="26" bestFit="1" customWidth="1"/>
    <col min="9" max="9" width="12.625" style="26" bestFit="1" customWidth="1"/>
    <col min="10" max="11" width="10.125" style="26" bestFit="1" customWidth="1"/>
    <col min="12" max="12" width="7.375" style="26" bestFit="1" customWidth="1"/>
    <col min="13" max="13" width="8.25" style="26" bestFit="1" customWidth="1"/>
    <col min="14" max="14" width="72.875" style="26" bestFit="1" customWidth="1"/>
    <col min="15" max="15" width="10.125" style="26" bestFit="1" customWidth="1"/>
    <col min="16" max="16" width="10.25" style="26" bestFit="1" customWidth="1"/>
    <col min="17" max="17" width="15.75" style="26" bestFit="1" customWidth="1"/>
    <col min="18" max="18" width="9.25" style="26" bestFit="1" customWidth="1"/>
    <col min="19" max="20" width="13.875" style="26" bestFit="1" customWidth="1"/>
    <col min="21" max="21" width="10.875" style="26" bestFit="1" customWidth="1"/>
    <col min="22" max="22" width="10.125" style="26" bestFit="1" customWidth="1"/>
    <col min="23" max="23" width="9.875" style="26" bestFit="1" customWidth="1"/>
    <col min="24" max="24" width="11.75" style="26" customWidth="1"/>
    <col min="25" max="16384" width="9" style="26"/>
  </cols>
  <sheetData>
    <row r="1" spans="1:23" ht="66.75" customHeight="1" x14ac:dyDescent="0.2">
      <c r="A1" s="9" t="s">
        <v>361</v>
      </c>
      <c r="B1" s="9" t="s">
        <v>0</v>
      </c>
      <c r="C1" s="9" t="s">
        <v>375</v>
      </c>
      <c r="D1" s="9" t="s">
        <v>2</v>
      </c>
      <c r="E1" s="9" t="s">
        <v>390</v>
      </c>
      <c r="F1" s="9" t="s">
        <v>3</v>
      </c>
      <c r="G1" s="9" t="s">
        <v>27</v>
      </c>
      <c r="H1" s="9" t="s">
        <v>26</v>
      </c>
      <c r="I1" s="9" t="s">
        <v>1</v>
      </c>
      <c r="J1" s="9" t="s">
        <v>336</v>
      </c>
      <c r="K1" s="9" t="s">
        <v>337</v>
      </c>
      <c r="L1" s="9" t="s">
        <v>341</v>
      </c>
      <c r="M1" s="9" t="s">
        <v>4</v>
      </c>
      <c r="N1" s="9" t="s">
        <v>156</v>
      </c>
      <c r="O1" s="9" t="s">
        <v>338</v>
      </c>
      <c r="P1" s="9" t="s">
        <v>194</v>
      </c>
      <c r="Q1" s="9" t="s">
        <v>410</v>
      </c>
      <c r="R1" s="9" t="s">
        <v>9</v>
      </c>
      <c r="S1" s="9" t="s">
        <v>13</v>
      </c>
      <c r="T1" s="9" t="s">
        <v>519</v>
      </c>
      <c r="U1" s="9" t="s">
        <v>16</v>
      </c>
      <c r="V1" s="9" t="s">
        <v>17</v>
      </c>
      <c r="W1" s="9" t="s">
        <v>28</v>
      </c>
    </row>
    <row r="2" spans="1:23" x14ac:dyDescent="0.2">
      <c r="A2" s="45">
        <v>7956</v>
      </c>
      <c r="B2" s="45">
        <v>7958</v>
      </c>
      <c r="C2" s="45" t="s">
        <v>2981</v>
      </c>
      <c r="D2" s="45">
        <v>511303661</v>
      </c>
      <c r="E2" s="45" t="s">
        <v>203</v>
      </c>
      <c r="F2" s="45" t="s">
        <v>3086</v>
      </c>
      <c r="G2" s="45" t="s">
        <v>3087</v>
      </c>
      <c r="H2" s="45" t="s">
        <v>69</v>
      </c>
      <c r="I2" s="45" t="s">
        <v>67</v>
      </c>
      <c r="J2" s="45" t="s">
        <v>51</v>
      </c>
      <c r="K2" s="45" t="s">
        <v>167</v>
      </c>
      <c r="L2" s="26" t="s">
        <v>433</v>
      </c>
      <c r="M2" s="45" t="s">
        <v>165</v>
      </c>
      <c r="N2" s="45" t="s">
        <v>506</v>
      </c>
      <c r="O2" s="45" t="s">
        <v>57</v>
      </c>
      <c r="P2" s="45" t="s">
        <v>531</v>
      </c>
      <c r="Q2" s="65">
        <v>46179975</v>
      </c>
      <c r="R2" s="53">
        <v>1</v>
      </c>
      <c r="S2" s="53">
        <v>303.32</v>
      </c>
      <c r="T2" s="53">
        <v>140073.10016999999</v>
      </c>
      <c r="U2" s="51">
        <v>1.7326916466999999E-2</v>
      </c>
      <c r="V2" s="51">
        <v>0.316381110774</v>
      </c>
      <c r="W2" s="43">
        <v>8.1445743876861598E-2</v>
      </c>
    </row>
    <row r="3" spans="1:23" x14ac:dyDescent="0.2">
      <c r="A3" s="45">
        <v>7956</v>
      </c>
      <c r="B3" s="45">
        <v>7958</v>
      </c>
      <c r="C3" s="45" t="s">
        <v>2972</v>
      </c>
      <c r="D3" s="45">
        <v>510938608</v>
      </c>
      <c r="E3" s="45" t="s">
        <v>203</v>
      </c>
      <c r="F3" s="45" t="s">
        <v>3088</v>
      </c>
      <c r="G3" s="45" t="s">
        <v>3089</v>
      </c>
      <c r="H3" s="45" t="s">
        <v>69</v>
      </c>
      <c r="I3" s="45" t="s">
        <v>67</v>
      </c>
      <c r="J3" s="45" t="s">
        <v>51</v>
      </c>
      <c r="K3" s="45" t="s">
        <v>167</v>
      </c>
      <c r="L3" s="26" t="s">
        <v>433</v>
      </c>
      <c r="M3" s="45" t="s">
        <v>165</v>
      </c>
      <c r="N3" s="45" t="s">
        <v>506</v>
      </c>
      <c r="O3" s="45" t="s">
        <v>57</v>
      </c>
      <c r="P3" s="45" t="s">
        <v>531</v>
      </c>
      <c r="Q3" s="65">
        <v>53827275</v>
      </c>
      <c r="R3" s="53">
        <v>1</v>
      </c>
      <c r="S3" s="53">
        <v>287.47000000000003</v>
      </c>
      <c r="T3" s="53">
        <v>154737.26744</v>
      </c>
      <c r="U3" s="51">
        <v>1.2601200393E-2</v>
      </c>
      <c r="V3" s="51">
        <v>0.34950285594699998</v>
      </c>
      <c r="W3" s="43">
        <v>8.9972249038740432E-2</v>
      </c>
    </row>
    <row r="4" spans="1:23" x14ac:dyDescent="0.2">
      <c r="A4" s="45">
        <v>7956</v>
      </c>
      <c r="B4" s="45">
        <v>7958</v>
      </c>
      <c r="C4" s="45" t="s">
        <v>2978</v>
      </c>
      <c r="D4" s="45">
        <v>511776783</v>
      </c>
      <c r="E4" s="45" t="s">
        <v>203</v>
      </c>
      <c r="F4" s="45" t="s">
        <v>3090</v>
      </c>
      <c r="G4" s="45" t="s">
        <v>3091</v>
      </c>
      <c r="H4" s="45" t="s">
        <v>69</v>
      </c>
      <c r="I4" s="45" t="s">
        <v>67</v>
      </c>
      <c r="J4" s="45" t="s">
        <v>51</v>
      </c>
      <c r="K4" s="45" t="s">
        <v>167</v>
      </c>
      <c r="L4" s="26" t="s">
        <v>433</v>
      </c>
      <c r="M4" s="45" t="s">
        <v>165</v>
      </c>
      <c r="N4" s="45" t="s">
        <v>506</v>
      </c>
      <c r="O4" s="45" t="s">
        <v>57</v>
      </c>
      <c r="P4" s="45" t="s">
        <v>531</v>
      </c>
      <c r="Q4" s="65">
        <v>63563500</v>
      </c>
      <c r="R4" s="53">
        <v>1</v>
      </c>
      <c r="S4" s="53">
        <v>232.72</v>
      </c>
      <c r="T4" s="53">
        <v>147924.97719999999</v>
      </c>
      <c r="U4" s="51">
        <v>2.0527704240999999E-2</v>
      </c>
      <c r="V4" s="51">
        <v>0.33411603327799999</v>
      </c>
      <c r="W4" s="43">
        <v>8.601123121712792E-2</v>
      </c>
    </row>
    <row r="5" spans="1:23" x14ac:dyDescent="0.2">
      <c r="A5" s="45">
        <v>7956</v>
      </c>
      <c r="B5" s="45">
        <v>12537</v>
      </c>
      <c r="C5" s="45" t="s">
        <v>3092</v>
      </c>
      <c r="D5" s="45" t="s">
        <v>3093</v>
      </c>
      <c r="E5" s="45" t="s">
        <v>204</v>
      </c>
      <c r="F5" s="45" t="s">
        <v>3094</v>
      </c>
      <c r="G5" s="45" t="s">
        <v>3095</v>
      </c>
      <c r="H5" s="45" t="s">
        <v>69</v>
      </c>
      <c r="I5" s="45" t="s">
        <v>79</v>
      </c>
      <c r="J5" s="45" t="s">
        <v>56</v>
      </c>
      <c r="K5" s="45" t="s">
        <v>169</v>
      </c>
      <c r="L5" s="26" t="s">
        <v>433</v>
      </c>
      <c r="M5" s="45" t="s">
        <v>79</v>
      </c>
      <c r="N5" s="45" t="s">
        <v>405</v>
      </c>
      <c r="O5" s="45" t="s">
        <v>57</v>
      </c>
      <c r="P5" s="45" t="s">
        <v>532</v>
      </c>
      <c r="Q5" s="65">
        <v>1050</v>
      </c>
      <c r="R5" s="53">
        <v>3.6469999999999998</v>
      </c>
      <c r="S5" s="53">
        <v>137931.6</v>
      </c>
      <c r="T5" s="53">
        <v>5281.8837199999998</v>
      </c>
      <c r="U5" s="51">
        <v>2.7110066871E-2</v>
      </c>
      <c r="V5" s="51">
        <v>1</v>
      </c>
      <c r="W5" s="43">
        <v>2.1336949274921905E-3</v>
      </c>
    </row>
    <row r="6" spans="1:23" x14ac:dyDescent="0.2">
      <c r="A6" s="45">
        <v>7956</v>
      </c>
      <c r="B6" s="45">
        <v>12538</v>
      </c>
      <c r="C6" s="45" t="s">
        <v>2975</v>
      </c>
      <c r="D6" s="45">
        <v>513765339</v>
      </c>
      <c r="E6" s="45" t="s">
        <v>203</v>
      </c>
      <c r="F6" s="45" t="s">
        <v>3096</v>
      </c>
      <c r="G6" s="45" t="s">
        <v>3097</v>
      </c>
      <c r="H6" s="45" t="s">
        <v>69</v>
      </c>
      <c r="I6" s="45" t="s">
        <v>67</v>
      </c>
      <c r="J6" s="45" t="s">
        <v>51</v>
      </c>
      <c r="K6" s="45" t="s">
        <v>167</v>
      </c>
      <c r="L6" s="26" t="s">
        <v>433</v>
      </c>
      <c r="M6" s="45" t="s">
        <v>165</v>
      </c>
      <c r="N6" s="45" t="s">
        <v>506</v>
      </c>
      <c r="O6" s="45" t="s">
        <v>57</v>
      </c>
      <c r="P6" s="45" t="s">
        <v>531</v>
      </c>
      <c r="Q6" s="65">
        <v>7493000</v>
      </c>
      <c r="R6" s="53">
        <v>1</v>
      </c>
      <c r="S6" s="53">
        <v>238.31</v>
      </c>
      <c r="T6" s="53">
        <v>17856.568299999999</v>
      </c>
      <c r="U6" s="51">
        <v>4.6713215920000002E-3</v>
      </c>
      <c r="V6" s="51">
        <v>0.85955585618800001</v>
      </c>
      <c r="W6" s="43">
        <v>4.3330301183497604E-3</v>
      </c>
    </row>
    <row r="7" spans="1:23" x14ac:dyDescent="0.2">
      <c r="A7" s="45">
        <v>7956</v>
      </c>
      <c r="B7" s="45">
        <v>12538</v>
      </c>
      <c r="C7" s="45" t="s">
        <v>3092</v>
      </c>
      <c r="D7" s="45" t="s">
        <v>3093</v>
      </c>
      <c r="E7" s="45" t="s">
        <v>204</v>
      </c>
      <c r="F7" s="45" t="s">
        <v>3094</v>
      </c>
      <c r="G7" s="45" t="s">
        <v>3095</v>
      </c>
      <c r="H7" s="45" t="s">
        <v>69</v>
      </c>
      <c r="I7" s="45" t="s">
        <v>79</v>
      </c>
      <c r="J7" s="45" t="s">
        <v>56</v>
      </c>
      <c r="K7" s="45" t="s">
        <v>169</v>
      </c>
      <c r="L7" s="26" t="s">
        <v>433</v>
      </c>
      <c r="M7" s="45" t="s">
        <v>79</v>
      </c>
      <c r="N7" s="45" t="s">
        <v>405</v>
      </c>
      <c r="O7" s="45" t="s">
        <v>57</v>
      </c>
      <c r="P7" s="45" t="s">
        <v>532</v>
      </c>
      <c r="Q7" s="65">
        <v>580</v>
      </c>
      <c r="R7" s="53">
        <v>3.6469999999999998</v>
      </c>
      <c r="S7" s="53">
        <v>137931.6</v>
      </c>
      <c r="T7" s="53">
        <v>2917.6119600000002</v>
      </c>
      <c r="U7" s="51">
        <v>1.4975084557E-2</v>
      </c>
      <c r="V7" s="51">
        <v>0.14044414381100001</v>
      </c>
      <c r="W7" s="43">
        <v>7.0798040720609662E-4</v>
      </c>
    </row>
    <row r="8" spans="1:23" x14ac:dyDescent="0.2">
      <c r="A8" s="45">
        <v>7956</v>
      </c>
      <c r="B8" s="45">
        <v>12955</v>
      </c>
      <c r="C8" s="45" t="s">
        <v>3092</v>
      </c>
      <c r="D8" s="45" t="s">
        <v>3093</v>
      </c>
      <c r="E8" s="45" t="s">
        <v>204</v>
      </c>
      <c r="F8" s="45" t="s">
        <v>3094</v>
      </c>
      <c r="G8" s="45" t="s">
        <v>3095</v>
      </c>
      <c r="H8" s="45" t="s">
        <v>69</v>
      </c>
      <c r="I8" s="45" t="s">
        <v>79</v>
      </c>
      <c r="J8" s="45" t="s">
        <v>56</v>
      </c>
      <c r="K8" s="45" t="s">
        <v>169</v>
      </c>
      <c r="L8" s="26" t="s">
        <v>433</v>
      </c>
      <c r="M8" s="45" t="s">
        <v>79</v>
      </c>
      <c r="N8" s="45" t="s">
        <v>405</v>
      </c>
      <c r="O8" s="45" t="s">
        <v>57</v>
      </c>
      <c r="P8" s="45" t="s">
        <v>532</v>
      </c>
      <c r="Q8" s="65">
        <v>9.81</v>
      </c>
      <c r="R8" s="53">
        <v>3.6469999999999998</v>
      </c>
      <c r="S8" s="53">
        <v>137931.6</v>
      </c>
      <c r="T8" s="53">
        <v>49.34789</v>
      </c>
      <c r="U8" s="51">
        <v>2.5328548099999999E-4</v>
      </c>
      <c r="V8" s="51">
        <v>1</v>
      </c>
      <c r="W8" s="43">
        <v>1.2314442182530919E-4</v>
      </c>
    </row>
    <row r="9" spans="1:23" x14ac:dyDescent="0.2">
      <c r="A9" s="45">
        <v>7956</v>
      </c>
      <c r="B9" s="45">
        <v>14482</v>
      </c>
      <c r="C9" s="45" t="s">
        <v>3092</v>
      </c>
      <c r="D9" s="45" t="s">
        <v>3093</v>
      </c>
      <c r="E9" s="45" t="s">
        <v>204</v>
      </c>
      <c r="F9" s="45" t="s">
        <v>3094</v>
      </c>
      <c r="G9" s="45" t="s">
        <v>3095</v>
      </c>
      <c r="H9" s="45" t="s">
        <v>69</v>
      </c>
      <c r="I9" s="45" t="s">
        <v>79</v>
      </c>
      <c r="J9" s="45" t="s">
        <v>56</v>
      </c>
      <c r="K9" s="45" t="s">
        <v>169</v>
      </c>
      <c r="L9" s="26" t="s">
        <v>433</v>
      </c>
      <c r="M9" s="45" t="s">
        <v>79</v>
      </c>
      <c r="N9" s="45" t="s">
        <v>405</v>
      </c>
      <c r="O9" s="45" t="s">
        <v>57</v>
      </c>
      <c r="P9" s="45" t="s">
        <v>532</v>
      </c>
      <c r="Q9" s="65">
        <v>107</v>
      </c>
      <c r="R9" s="53">
        <v>3.6469999999999998</v>
      </c>
      <c r="S9" s="53">
        <v>137931.6</v>
      </c>
      <c r="T9" s="53">
        <v>538.2491</v>
      </c>
      <c r="U9" s="51">
        <v>2.7626449090000001E-3</v>
      </c>
      <c r="V9" s="51">
        <v>1</v>
      </c>
      <c r="W9" s="43">
        <v>5.9127944916697152E-3</v>
      </c>
    </row>
    <row r="10" spans="1:23" x14ac:dyDescent="0.2">
      <c r="A10" s="45">
        <v>7956</v>
      </c>
      <c r="B10" s="45">
        <v>15253</v>
      </c>
      <c r="C10" s="45" t="s">
        <v>2975</v>
      </c>
      <c r="D10" s="45">
        <v>513765339</v>
      </c>
      <c r="E10" s="45" t="s">
        <v>203</v>
      </c>
      <c r="F10" s="45" t="s">
        <v>3098</v>
      </c>
      <c r="G10" s="45" t="s">
        <v>3099</v>
      </c>
      <c r="H10" s="45" t="s">
        <v>69</v>
      </c>
      <c r="I10" s="45" t="s">
        <v>105</v>
      </c>
      <c r="J10" s="45" t="s">
        <v>51</v>
      </c>
      <c r="K10" s="45" t="s">
        <v>51</v>
      </c>
      <c r="L10" s="26" t="s">
        <v>433</v>
      </c>
      <c r="M10" s="45" t="s">
        <v>165</v>
      </c>
      <c r="N10" s="45" t="s">
        <v>497</v>
      </c>
      <c r="O10" s="45" t="s">
        <v>57</v>
      </c>
      <c r="P10" s="45" t="s">
        <v>531</v>
      </c>
      <c r="Q10" s="65">
        <v>150200</v>
      </c>
      <c r="R10" s="53">
        <v>1</v>
      </c>
      <c r="S10" s="53">
        <v>166.79</v>
      </c>
      <c r="T10" s="53">
        <v>250.51857999999999</v>
      </c>
      <c r="U10" s="51">
        <v>7.2636980499999997E-4</v>
      </c>
      <c r="V10" s="51">
        <v>5.3490373179000003E-2</v>
      </c>
      <c r="W10" s="43">
        <v>5.8760536276331373E-3</v>
      </c>
    </row>
    <row r="11" spans="1:23" x14ac:dyDescent="0.2">
      <c r="A11" s="45">
        <v>7956</v>
      </c>
      <c r="B11" s="45">
        <v>15253</v>
      </c>
      <c r="C11" s="45" t="s">
        <v>2969</v>
      </c>
      <c r="D11" s="45">
        <v>513534974</v>
      </c>
      <c r="E11" s="45" t="s">
        <v>203</v>
      </c>
      <c r="F11" s="45" t="s">
        <v>3100</v>
      </c>
      <c r="G11" s="45" t="s">
        <v>3101</v>
      </c>
      <c r="H11" s="45" t="s">
        <v>69</v>
      </c>
      <c r="I11" s="45" t="s">
        <v>67</v>
      </c>
      <c r="J11" s="45" t="s">
        <v>51</v>
      </c>
      <c r="K11" s="45" t="s">
        <v>167</v>
      </c>
      <c r="L11" s="26" t="s">
        <v>433</v>
      </c>
      <c r="M11" s="45" t="s">
        <v>165</v>
      </c>
      <c r="N11" s="45" t="s">
        <v>506</v>
      </c>
      <c r="O11" s="45" t="s">
        <v>57</v>
      </c>
      <c r="P11" s="45" t="s">
        <v>531</v>
      </c>
      <c r="Q11" s="65">
        <v>45805</v>
      </c>
      <c r="R11" s="53">
        <v>1</v>
      </c>
      <c r="S11" s="53">
        <v>755.56</v>
      </c>
      <c r="T11" s="53">
        <v>346.08425999999997</v>
      </c>
      <c r="U11" s="51">
        <v>3.0241104625784501E-5</v>
      </c>
      <c r="V11" s="51">
        <v>7.3895422123000001E-2</v>
      </c>
      <c r="W11" s="43">
        <v>8.1176001853424593E-3</v>
      </c>
    </row>
    <row r="12" spans="1:23" x14ac:dyDescent="0.2">
      <c r="A12" s="45">
        <v>7956</v>
      </c>
      <c r="B12" s="45">
        <v>15253</v>
      </c>
      <c r="C12" s="45" t="s">
        <v>2969</v>
      </c>
      <c r="D12" s="45">
        <v>513534974</v>
      </c>
      <c r="E12" s="45" t="s">
        <v>203</v>
      </c>
      <c r="F12" s="45" t="s">
        <v>3102</v>
      </c>
      <c r="G12" s="45" t="s">
        <v>3103</v>
      </c>
      <c r="H12" s="45" t="s">
        <v>69</v>
      </c>
      <c r="I12" s="45" t="s">
        <v>67</v>
      </c>
      <c r="J12" s="45" t="s">
        <v>51</v>
      </c>
      <c r="K12" s="45" t="s">
        <v>51</v>
      </c>
      <c r="L12" s="26" t="s">
        <v>433</v>
      </c>
      <c r="M12" s="45" t="s">
        <v>165</v>
      </c>
      <c r="N12" s="45" t="s">
        <v>494</v>
      </c>
      <c r="O12" s="45" t="s">
        <v>57</v>
      </c>
      <c r="P12" s="45" t="s">
        <v>531</v>
      </c>
      <c r="Q12" s="65">
        <v>2005220</v>
      </c>
      <c r="R12" s="53">
        <v>1</v>
      </c>
      <c r="S12" s="53">
        <v>103.71</v>
      </c>
      <c r="T12" s="53">
        <v>2079.61366</v>
      </c>
      <c r="U12" s="51">
        <v>1.3369438903E-2</v>
      </c>
      <c r="V12" s="51">
        <v>0.44403616986</v>
      </c>
      <c r="W12" s="43">
        <v>4.8778503338628321E-2</v>
      </c>
    </row>
    <row r="13" spans="1:23" x14ac:dyDescent="0.2">
      <c r="A13" s="45">
        <v>7956</v>
      </c>
      <c r="B13" s="45">
        <v>15253</v>
      </c>
      <c r="C13" s="45" t="s">
        <v>2972</v>
      </c>
      <c r="D13" s="45">
        <v>510938608</v>
      </c>
      <c r="E13" s="45" t="s">
        <v>203</v>
      </c>
      <c r="F13" s="45" t="s">
        <v>3104</v>
      </c>
      <c r="G13" s="45" t="s">
        <v>3105</v>
      </c>
      <c r="H13" s="45" t="s">
        <v>69</v>
      </c>
      <c r="I13" s="45" t="s">
        <v>67</v>
      </c>
      <c r="J13" s="45" t="s">
        <v>51</v>
      </c>
      <c r="K13" s="45" t="s">
        <v>51</v>
      </c>
      <c r="L13" s="26" t="s">
        <v>433</v>
      </c>
      <c r="M13" s="45" t="s">
        <v>165</v>
      </c>
      <c r="N13" s="45" t="s">
        <v>494</v>
      </c>
      <c r="O13" s="45" t="s">
        <v>57</v>
      </c>
      <c r="P13" s="45" t="s">
        <v>531</v>
      </c>
      <c r="Q13" s="65">
        <v>709520</v>
      </c>
      <c r="R13" s="53">
        <v>1</v>
      </c>
      <c r="S13" s="53">
        <v>142.28</v>
      </c>
      <c r="T13" s="53">
        <v>1009.50506</v>
      </c>
      <c r="U13" s="51">
        <v>2.0794576860000001E-3</v>
      </c>
      <c r="V13" s="51">
        <v>0.21554809382099999</v>
      </c>
      <c r="W13" s="43">
        <v>2.367850667973213E-2</v>
      </c>
    </row>
    <row r="14" spans="1:23" x14ac:dyDescent="0.2">
      <c r="A14" s="45">
        <v>7956</v>
      </c>
      <c r="B14" s="45">
        <v>15253</v>
      </c>
      <c r="C14" s="45" t="s">
        <v>2972</v>
      </c>
      <c r="D14" s="45">
        <v>510938608</v>
      </c>
      <c r="E14" s="45" t="s">
        <v>203</v>
      </c>
      <c r="F14" s="45" t="s">
        <v>3088</v>
      </c>
      <c r="G14" s="45" t="s">
        <v>3089</v>
      </c>
      <c r="H14" s="45" t="s">
        <v>69</v>
      </c>
      <c r="I14" s="45" t="s">
        <v>67</v>
      </c>
      <c r="J14" s="45" t="s">
        <v>51</v>
      </c>
      <c r="K14" s="45" t="s">
        <v>167</v>
      </c>
      <c r="L14" s="26" t="s">
        <v>433</v>
      </c>
      <c r="M14" s="45" t="s">
        <v>165</v>
      </c>
      <c r="N14" s="45" t="s">
        <v>506</v>
      </c>
      <c r="O14" s="45" t="s">
        <v>57</v>
      </c>
      <c r="P14" s="45" t="s">
        <v>531</v>
      </c>
      <c r="Q14" s="65">
        <v>60000</v>
      </c>
      <c r="R14" s="53">
        <v>1</v>
      </c>
      <c r="S14" s="53">
        <v>287.47000000000003</v>
      </c>
      <c r="T14" s="53">
        <v>172.482</v>
      </c>
      <c r="U14" s="51">
        <v>1.40462623013068E-5</v>
      </c>
      <c r="V14" s="51">
        <v>3.6828112895000001E-2</v>
      </c>
      <c r="W14" s="43">
        <v>4.0456619297515534E-3</v>
      </c>
    </row>
    <row r="15" spans="1:23" x14ac:dyDescent="0.2">
      <c r="A15" s="45">
        <v>7956</v>
      </c>
      <c r="B15" s="45">
        <v>15253</v>
      </c>
      <c r="C15" s="45" t="s">
        <v>2975</v>
      </c>
      <c r="D15" s="45">
        <v>513765339</v>
      </c>
      <c r="E15" s="45" t="s">
        <v>203</v>
      </c>
      <c r="F15" s="45" t="s">
        <v>3096</v>
      </c>
      <c r="G15" s="45" t="s">
        <v>3097</v>
      </c>
      <c r="H15" s="45" t="s">
        <v>69</v>
      </c>
      <c r="I15" s="45" t="s">
        <v>67</v>
      </c>
      <c r="J15" s="45" t="s">
        <v>51</v>
      </c>
      <c r="K15" s="45" t="s">
        <v>167</v>
      </c>
      <c r="L15" s="26" t="s">
        <v>433</v>
      </c>
      <c r="M15" s="45" t="s">
        <v>165</v>
      </c>
      <c r="N15" s="45" t="s">
        <v>506</v>
      </c>
      <c r="O15" s="45" t="s">
        <v>57</v>
      </c>
      <c r="P15" s="45" t="s">
        <v>531</v>
      </c>
      <c r="Q15" s="65">
        <v>238800</v>
      </c>
      <c r="R15" s="53">
        <v>1</v>
      </c>
      <c r="S15" s="53">
        <v>238.31</v>
      </c>
      <c r="T15" s="53">
        <v>569.08428000000004</v>
      </c>
      <c r="U15" s="51">
        <v>1.4887382799999999E-4</v>
      </c>
      <c r="V15" s="51">
        <v>0.121510071259</v>
      </c>
      <c r="W15" s="43">
        <v>1.3348190573022539E-2</v>
      </c>
    </row>
    <row r="16" spans="1:23" x14ac:dyDescent="0.2">
      <c r="A16" s="45">
        <v>7956</v>
      </c>
      <c r="B16" s="45">
        <v>15253</v>
      </c>
      <c r="C16" s="45" t="s">
        <v>2975</v>
      </c>
      <c r="D16" s="45">
        <v>513765339</v>
      </c>
      <c r="E16" s="45" t="s">
        <v>203</v>
      </c>
      <c r="F16" s="45" t="s">
        <v>3106</v>
      </c>
      <c r="G16" s="45" t="s">
        <v>3107</v>
      </c>
      <c r="H16" s="45" t="s">
        <v>69</v>
      </c>
      <c r="I16" s="45" t="s">
        <v>67</v>
      </c>
      <c r="J16" s="45" t="s">
        <v>51</v>
      </c>
      <c r="K16" s="45" t="s">
        <v>167</v>
      </c>
      <c r="L16" s="26" t="s">
        <v>433</v>
      </c>
      <c r="M16" s="45" t="s">
        <v>165</v>
      </c>
      <c r="N16" s="45" t="s">
        <v>502</v>
      </c>
      <c r="O16" s="45" t="s">
        <v>57</v>
      </c>
      <c r="P16" s="45" t="s">
        <v>531</v>
      </c>
      <c r="Q16" s="65">
        <v>70600</v>
      </c>
      <c r="R16" s="53">
        <v>1</v>
      </c>
      <c r="S16" s="53">
        <v>291.43</v>
      </c>
      <c r="T16" s="53">
        <v>205.74958000000001</v>
      </c>
      <c r="U16" s="51">
        <v>8.58422744263219E-5</v>
      </c>
      <c r="V16" s="51">
        <v>4.3931359564000003E-2</v>
      </c>
      <c r="W16" s="43">
        <v>4.8259716542501342E-3</v>
      </c>
    </row>
    <row r="17" spans="1:23" x14ac:dyDescent="0.2">
      <c r="A17" s="45">
        <v>7956</v>
      </c>
      <c r="B17" s="45">
        <v>15253</v>
      </c>
      <c r="C17" s="45" t="s">
        <v>2975</v>
      </c>
      <c r="D17" s="45">
        <v>513765339</v>
      </c>
      <c r="E17" s="45" t="s">
        <v>203</v>
      </c>
      <c r="F17" s="45" t="s">
        <v>3108</v>
      </c>
      <c r="G17" s="45" t="s">
        <v>3109</v>
      </c>
      <c r="H17" s="45" t="s">
        <v>69</v>
      </c>
      <c r="I17" s="45" t="s">
        <v>67</v>
      </c>
      <c r="J17" s="45" t="s">
        <v>51</v>
      </c>
      <c r="K17" s="45" t="s">
        <v>166</v>
      </c>
      <c r="L17" s="26" t="s">
        <v>433</v>
      </c>
      <c r="M17" s="45" t="s">
        <v>165</v>
      </c>
      <c r="N17" s="45" t="s">
        <v>508</v>
      </c>
      <c r="O17" s="45" t="s">
        <v>57</v>
      </c>
      <c r="P17" s="45" t="s">
        <v>531</v>
      </c>
      <c r="Q17" s="65">
        <v>36100</v>
      </c>
      <c r="R17" s="53">
        <v>1</v>
      </c>
      <c r="S17" s="53">
        <v>139.6</v>
      </c>
      <c r="T17" s="53">
        <v>50.395600000000002</v>
      </c>
      <c r="U17" s="51">
        <v>1.4967662099999999E-4</v>
      </c>
      <c r="V17" s="51">
        <v>1.0760397295E-2</v>
      </c>
      <c r="W17" s="43">
        <v>1.1820570282521502E-3</v>
      </c>
    </row>
    <row r="18" spans="1:23" x14ac:dyDescent="0.2">
      <c r="A18" s="45">
        <v>7956</v>
      </c>
      <c r="B18" s="45">
        <v>15254</v>
      </c>
      <c r="C18" s="45" t="s">
        <v>2969</v>
      </c>
      <c r="D18" s="45">
        <v>513534974</v>
      </c>
      <c r="E18" s="45" t="s">
        <v>203</v>
      </c>
      <c r="F18" s="45" t="s">
        <v>3100</v>
      </c>
      <c r="G18" s="45" t="s">
        <v>3101</v>
      </c>
      <c r="H18" s="45" t="s">
        <v>69</v>
      </c>
      <c r="I18" s="45" t="s">
        <v>67</v>
      </c>
      <c r="J18" s="45" t="s">
        <v>51</v>
      </c>
      <c r="K18" s="45" t="s">
        <v>167</v>
      </c>
      <c r="L18" s="26" t="s">
        <v>433</v>
      </c>
      <c r="M18" s="45" t="s">
        <v>165</v>
      </c>
      <c r="N18" s="45" t="s">
        <v>506</v>
      </c>
      <c r="O18" s="45" t="s">
        <v>57</v>
      </c>
      <c r="P18" s="45" t="s">
        <v>531</v>
      </c>
      <c r="Q18" s="65">
        <v>11680</v>
      </c>
      <c r="R18" s="53">
        <v>1</v>
      </c>
      <c r="S18" s="53">
        <v>755.56</v>
      </c>
      <c r="T18" s="53">
        <v>88.249409999999997</v>
      </c>
      <c r="U18" s="51">
        <v>7.7113001207108908E-6</v>
      </c>
      <c r="V18" s="51">
        <v>0.101528924225</v>
      </c>
      <c r="W18" s="43">
        <v>6.9910478356643045E-3</v>
      </c>
    </row>
    <row r="19" spans="1:23" x14ac:dyDescent="0.2">
      <c r="A19" s="45">
        <v>7956</v>
      </c>
      <c r="B19" s="45">
        <v>15254</v>
      </c>
      <c r="C19" s="45" t="s">
        <v>2969</v>
      </c>
      <c r="D19" s="45">
        <v>513534974</v>
      </c>
      <c r="E19" s="45" t="s">
        <v>203</v>
      </c>
      <c r="F19" s="45" t="s">
        <v>3102</v>
      </c>
      <c r="G19" s="45" t="s">
        <v>3103</v>
      </c>
      <c r="H19" s="45" t="s">
        <v>69</v>
      </c>
      <c r="I19" s="45" t="s">
        <v>67</v>
      </c>
      <c r="J19" s="45" t="s">
        <v>51</v>
      </c>
      <c r="K19" s="45" t="s">
        <v>51</v>
      </c>
      <c r="L19" s="26" t="s">
        <v>433</v>
      </c>
      <c r="M19" s="45" t="s">
        <v>165</v>
      </c>
      <c r="N19" s="45" t="s">
        <v>494</v>
      </c>
      <c r="O19" s="45" t="s">
        <v>57</v>
      </c>
      <c r="P19" s="45" t="s">
        <v>531</v>
      </c>
      <c r="Q19" s="65">
        <v>247543</v>
      </c>
      <c r="R19" s="53">
        <v>1</v>
      </c>
      <c r="S19" s="53">
        <v>103.71</v>
      </c>
      <c r="T19" s="53">
        <v>256.72685000000001</v>
      </c>
      <c r="U19" s="51">
        <v>1.6504478380000001E-3</v>
      </c>
      <c r="V19" s="51">
        <v>0.29535835877099997</v>
      </c>
      <c r="W19" s="43">
        <v>2.0337696184591084E-2</v>
      </c>
    </row>
    <row r="20" spans="1:23" x14ac:dyDescent="0.2">
      <c r="A20" s="26">
        <v>7956</v>
      </c>
      <c r="B20" s="26">
        <v>15254</v>
      </c>
      <c r="C20" s="26" t="s">
        <v>2981</v>
      </c>
      <c r="D20" s="26">
        <v>511303661</v>
      </c>
      <c r="E20" s="45" t="s">
        <v>203</v>
      </c>
      <c r="F20" s="26" t="s">
        <v>3086</v>
      </c>
      <c r="G20" s="26" t="s">
        <v>3087</v>
      </c>
      <c r="H20" s="45" t="s">
        <v>69</v>
      </c>
      <c r="I20" s="45" t="s">
        <v>67</v>
      </c>
      <c r="J20" s="45" t="s">
        <v>51</v>
      </c>
      <c r="K20" s="45" t="s">
        <v>167</v>
      </c>
      <c r="L20" s="26" t="s">
        <v>433</v>
      </c>
      <c r="M20" s="45" t="s">
        <v>165</v>
      </c>
      <c r="N20" s="45" t="s">
        <v>506</v>
      </c>
      <c r="O20" s="45" t="s">
        <v>57</v>
      </c>
      <c r="P20" s="26" t="s">
        <v>531</v>
      </c>
      <c r="Q20" s="57">
        <v>46590</v>
      </c>
      <c r="R20" s="42">
        <v>1</v>
      </c>
      <c r="S20" s="42">
        <v>303.32</v>
      </c>
      <c r="T20" s="42">
        <v>141.31679</v>
      </c>
      <c r="U20" s="43">
        <v>1.74807595331861E-5</v>
      </c>
      <c r="V20" s="43">
        <v>0.16258172902900001</v>
      </c>
      <c r="W20" s="43">
        <v>1.1195003330589145E-2</v>
      </c>
    </row>
    <row r="21" spans="1:23" x14ac:dyDescent="0.2">
      <c r="A21" s="26">
        <v>7956</v>
      </c>
      <c r="B21" s="26">
        <v>15254</v>
      </c>
      <c r="C21" s="26" t="s">
        <v>2972</v>
      </c>
      <c r="D21" s="26">
        <v>510938608</v>
      </c>
      <c r="E21" s="26" t="s">
        <v>203</v>
      </c>
      <c r="F21" s="26" t="s">
        <v>3088</v>
      </c>
      <c r="G21" s="26" t="s">
        <v>3089</v>
      </c>
      <c r="H21" s="26" t="s">
        <v>69</v>
      </c>
      <c r="I21" s="26" t="s">
        <v>67</v>
      </c>
      <c r="J21" s="26" t="s">
        <v>51</v>
      </c>
      <c r="K21" s="26" t="s">
        <v>167</v>
      </c>
      <c r="L21" s="26" t="s">
        <v>433</v>
      </c>
      <c r="M21" s="26" t="s">
        <v>165</v>
      </c>
      <c r="N21" s="26" t="s">
        <v>506</v>
      </c>
      <c r="O21" s="26" t="s">
        <v>57</v>
      </c>
      <c r="P21" s="26" t="s">
        <v>531</v>
      </c>
      <c r="Q21" s="57">
        <v>7660</v>
      </c>
      <c r="R21" s="42">
        <v>1</v>
      </c>
      <c r="S21" s="42">
        <v>287.47000000000003</v>
      </c>
      <c r="T21" s="42">
        <v>22.020199999999999</v>
      </c>
      <c r="U21" s="43">
        <v>1.79323948713351E-6</v>
      </c>
      <c r="V21" s="43">
        <v>2.5333735570000002E-2</v>
      </c>
      <c r="W21" s="43">
        <v>1.7444226715044907E-3</v>
      </c>
    </row>
    <row r="22" spans="1:23" x14ac:dyDescent="0.2">
      <c r="A22" s="26">
        <v>7956</v>
      </c>
      <c r="B22" s="26">
        <v>15254</v>
      </c>
      <c r="C22" s="26" t="s">
        <v>2975</v>
      </c>
      <c r="D22" s="26">
        <v>513765339</v>
      </c>
      <c r="E22" s="26" t="s">
        <v>203</v>
      </c>
      <c r="F22" s="26" t="s">
        <v>3096</v>
      </c>
      <c r="G22" s="26" t="s">
        <v>3097</v>
      </c>
      <c r="H22" s="26" t="s">
        <v>69</v>
      </c>
      <c r="I22" s="26" t="s">
        <v>67</v>
      </c>
      <c r="J22" s="26" t="s">
        <v>51</v>
      </c>
      <c r="K22" s="26" t="s">
        <v>167</v>
      </c>
      <c r="L22" s="26" t="s">
        <v>433</v>
      </c>
      <c r="M22" s="26" t="s">
        <v>165</v>
      </c>
      <c r="N22" s="26" t="s">
        <v>506</v>
      </c>
      <c r="O22" s="26" t="s">
        <v>57</v>
      </c>
      <c r="P22" s="26" t="s">
        <v>531</v>
      </c>
      <c r="Q22" s="57">
        <v>18465</v>
      </c>
      <c r="R22" s="42">
        <v>1</v>
      </c>
      <c r="S22" s="42">
        <v>238.31</v>
      </c>
      <c r="T22" s="42">
        <v>44.00394</v>
      </c>
      <c r="U22" s="43">
        <v>1.1511537861971701E-5</v>
      </c>
      <c r="V22" s="43">
        <v>5.0625524746000003E-2</v>
      </c>
      <c r="W22" s="43">
        <v>3.4859570109046839E-3</v>
      </c>
    </row>
    <row r="23" spans="1:23" x14ac:dyDescent="0.2">
      <c r="A23" s="26">
        <v>7956</v>
      </c>
      <c r="B23" s="26">
        <v>15254</v>
      </c>
      <c r="C23" s="26" t="s">
        <v>2975</v>
      </c>
      <c r="D23" s="26">
        <v>513765339</v>
      </c>
      <c r="E23" s="26" t="s">
        <v>203</v>
      </c>
      <c r="F23" s="26" t="s">
        <v>3106</v>
      </c>
      <c r="G23" s="26" t="s">
        <v>3107</v>
      </c>
      <c r="H23" s="26" t="s">
        <v>69</v>
      </c>
      <c r="I23" s="26" t="s">
        <v>67</v>
      </c>
      <c r="J23" s="26" t="s">
        <v>51</v>
      </c>
      <c r="K23" s="26" t="s">
        <v>167</v>
      </c>
      <c r="L23" s="26" t="s">
        <v>433</v>
      </c>
      <c r="M23" s="26" t="s">
        <v>165</v>
      </c>
      <c r="N23" s="26" t="s">
        <v>502</v>
      </c>
      <c r="O23" s="26" t="s">
        <v>57</v>
      </c>
      <c r="P23" s="26" t="s">
        <v>531</v>
      </c>
      <c r="Q23" s="57">
        <v>19000</v>
      </c>
      <c r="R23" s="42">
        <v>1</v>
      </c>
      <c r="S23" s="42">
        <v>291.43</v>
      </c>
      <c r="T23" s="42">
        <v>55.371699999999997</v>
      </c>
      <c r="U23" s="43">
        <v>2.3102028528330299E-5</v>
      </c>
      <c r="V23" s="43">
        <v>6.3703872167000006E-2</v>
      </c>
      <c r="W23" s="43">
        <v>4.3865018864381426E-3</v>
      </c>
    </row>
    <row r="24" spans="1:23" x14ac:dyDescent="0.2">
      <c r="A24" s="26">
        <v>7956</v>
      </c>
      <c r="B24" s="26">
        <v>15254</v>
      </c>
      <c r="C24" s="26" t="s">
        <v>2975</v>
      </c>
      <c r="D24" s="26">
        <v>513765339</v>
      </c>
      <c r="E24" s="26" t="s">
        <v>203</v>
      </c>
      <c r="F24" s="26" t="s">
        <v>3108</v>
      </c>
      <c r="G24" s="26" t="s">
        <v>3109</v>
      </c>
      <c r="H24" s="26" t="s">
        <v>69</v>
      </c>
      <c r="I24" s="26" t="s">
        <v>67</v>
      </c>
      <c r="J24" s="26" t="s">
        <v>51</v>
      </c>
      <c r="K24" s="26" t="s">
        <v>166</v>
      </c>
      <c r="L24" s="26" t="s">
        <v>433</v>
      </c>
      <c r="M24" s="26" t="s">
        <v>165</v>
      </c>
      <c r="N24" s="26" t="s">
        <v>508</v>
      </c>
      <c r="O24" s="26" t="s">
        <v>57</v>
      </c>
      <c r="P24" s="26" t="s">
        <v>531</v>
      </c>
      <c r="Q24" s="57">
        <v>34000</v>
      </c>
      <c r="R24" s="42">
        <v>1</v>
      </c>
      <c r="S24" s="42">
        <v>139.6</v>
      </c>
      <c r="T24" s="42">
        <v>47.463999999999999</v>
      </c>
      <c r="U24" s="43">
        <v>1.4096967099999999E-4</v>
      </c>
      <c r="V24" s="43">
        <v>5.4606244498999999E-2</v>
      </c>
      <c r="W24" s="43">
        <v>3.7600602029177364E-3</v>
      </c>
    </row>
    <row r="25" spans="1:23" x14ac:dyDescent="0.2">
      <c r="A25" s="26">
        <v>7956</v>
      </c>
      <c r="B25" s="26">
        <v>15254</v>
      </c>
      <c r="C25" s="26" t="s">
        <v>2975</v>
      </c>
      <c r="D25" s="26">
        <v>513765339</v>
      </c>
      <c r="E25" s="26" t="s">
        <v>203</v>
      </c>
      <c r="F25" s="26" t="s">
        <v>3110</v>
      </c>
      <c r="G25" s="26" t="s">
        <v>3111</v>
      </c>
      <c r="H25" s="26" t="s">
        <v>69</v>
      </c>
      <c r="I25" s="26" t="s">
        <v>105</v>
      </c>
      <c r="J25" s="26" t="s">
        <v>51</v>
      </c>
      <c r="K25" s="26" t="s">
        <v>51</v>
      </c>
      <c r="L25" s="26" t="s">
        <v>433</v>
      </c>
      <c r="M25" s="26" t="s">
        <v>165</v>
      </c>
      <c r="N25" s="26" t="s">
        <v>497</v>
      </c>
      <c r="O25" s="26" t="s">
        <v>57</v>
      </c>
      <c r="P25" s="26" t="s">
        <v>531</v>
      </c>
      <c r="Q25" s="57">
        <v>85000</v>
      </c>
      <c r="R25" s="42">
        <v>1</v>
      </c>
      <c r="S25" s="42">
        <v>107.77</v>
      </c>
      <c r="T25" s="42">
        <v>91.604500000000002</v>
      </c>
      <c r="U25" s="43">
        <v>1.4541689559999999E-3</v>
      </c>
      <c r="V25" s="43">
        <v>0.10538887839699999</v>
      </c>
      <c r="W25" s="43">
        <v>7.2568353880452085E-3</v>
      </c>
    </row>
    <row r="26" spans="1:23" x14ac:dyDescent="0.2">
      <c r="A26" s="26">
        <v>7956</v>
      </c>
      <c r="B26" s="26">
        <v>15254</v>
      </c>
      <c r="C26" s="26" t="s">
        <v>2978</v>
      </c>
      <c r="D26" s="26">
        <v>511776783</v>
      </c>
      <c r="E26" s="26" t="s">
        <v>203</v>
      </c>
      <c r="F26" s="26" t="s">
        <v>2997</v>
      </c>
      <c r="G26" s="26" t="s">
        <v>3112</v>
      </c>
      <c r="H26" s="26" t="s">
        <v>69</v>
      </c>
      <c r="I26" s="26" t="s">
        <v>105</v>
      </c>
      <c r="J26" s="26" t="s">
        <v>51</v>
      </c>
      <c r="K26" s="26" t="s">
        <v>51</v>
      </c>
      <c r="L26" s="26" t="s">
        <v>433</v>
      </c>
      <c r="M26" s="26" t="s">
        <v>165</v>
      </c>
      <c r="N26" s="26" t="s">
        <v>497</v>
      </c>
      <c r="O26" s="26" t="s">
        <v>57</v>
      </c>
      <c r="P26" s="26" t="s">
        <v>531</v>
      </c>
      <c r="Q26" s="57">
        <v>112306</v>
      </c>
      <c r="R26" s="42">
        <v>1</v>
      </c>
      <c r="S26" s="42">
        <v>109.03</v>
      </c>
      <c r="T26" s="42">
        <v>122.44723</v>
      </c>
      <c r="U26" s="43">
        <v>9.1328237199999999E-4</v>
      </c>
      <c r="V26" s="43">
        <v>0.14087273258999999</v>
      </c>
      <c r="W26" s="43">
        <v>9.700171845620149E-3</v>
      </c>
    </row>
    <row r="27" spans="1:23" x14ac:dyDescent="0.2">
      <c r="A27" s="26">
        <v>7956</v>
      </c>
      <c r="B27" s="26">
        <v>15255</v>
      </c>
      <c r="C27" s="26" t="s">
        <v>2969</v>
      </c>
      <c r="D27" s="26">
        <v>513534974</v>
      </c>
      <c r="E27" s="26" t="s">
        <v>203</v>
      </c>
      <c r="F27" s="26" t="s">
        <v>3102</v>
      </c>
      <c r="G27" s="26" t="s">
        <v>3103</v>
      </c>
      <c r="H27" s="26" t="s">
        <v>69</v>
      </c>
      <c r="I27" s="26" t="s">
        <v>67</v>
      </c>
      <c r="J27" s="26" t="s">
        <v>51</v>
      </c>
      <c r="K27" s="26" t="s">
        <v>51</v>
      </c>
      <c r="L27" s="26" t="s">
        <v>433</v>
      </c>
      <c r="M27" s="26" t="s">
        <v>165</v>
      </c>
      <c r="N27" s="26" t="s">
        <v>494</v>
      </c>
      <c r="O27" s="26" t="s">
        <v>57</v>
      </c>
      <c r="P27" s="26" t="s">
        <v>531</v>
      </c>
      <c r="Q27" s="57">
        <v>177300</v>
      </c>
      <c r="R27" s="42">
        <v>1</v>
      </c>
      <c r="S27" s="42">
        <v>103.71</v>
      </c>
      <c r="T27" s="42">
        <v>183.87782999999999</v>
      </c>
      <c r="U27" s="43">
        <v>1.1821154370000001E-3</v>
      </c>
      <c r="V27" s="43">
        <v>0.23015857409400001</v>
      </c>
      <c r="W27" s="43">
        <v>2.6645291117883732E-2</v>
      </c>
    </row>
    <row r="28" spans="1:23" x14ac:dyDescent="0.2">
      <c r="A28" s="26">
        <v>7956</v>
      </c>
      <c r="B28" s="26">
        <v>15255</v>
      </c>
      <c r="C28" s="26" t="s">
        <v>2978</v>
      </c>
      <c r="D28" s="26">
        <v>511776783</v>
      </c>
      <c r="E28" s="26" t="s">
        <v>203</v>
      </c>
      <c r="F28" s="26" t="s">
        <v>3113</v>
      </c>
      <c r="G28" s="26" t="s">
        <v>3114</v>
      </c>
      <c r="H28" s="26" t="s">
        <v>69</v>
      </c>
      <c r="I28" s="26" t="s">
        <v>105</v>
      </c>
      <c r="J28" s="26" t="s">
        <v>51</v>
      </c>
      <c r="K28" s="26" t="s">
        <v>51</v>
      </c>
      <c r="L28" s="26" t="s">
        <v>433</v>
      </c>
      <c r="M28" s="26" t="s">
        <v>165</v>
      </c>
      <c r="N28" s="26" t="s">
        <v>495</v>
      </c>
      <c r="O28" s="26" t="s">
        <v>57</v>
      </c>
      <c r="P28" s="26" t="s">
        <v>531</v>
      </c>
      <c r="Q28" s="57">
        <v>211117</v>
      </c>
      <c r="R28" s="42">
        <v>1</v>
      </c>
      <c r="S28" s="42">
        <v>124.1</v>
      </c>
      <c r="T28" s="42">
        <v>261.99619999999999</v>
      </c>
      <c r="U28" s="43">
        <v>3.8002906300000001E-4</v>
      </c>
      <c r="V28" s="43">
        <v>0.32793878310399999</v>
      </c>
      <c r="W28" s="43">
        <v>3.7965234964863849E-2</v>
      </c>
    </row>
    <row r="29" spans="1:23" x14ac:dyDescent="0.2">
      <c r="A29" s="26">
        <v>7956</v>
      </c>
      <c r="B29" s="26">
        <v>15255</v>
      </c>
      <c r="C29" s="26" t="s">
        <v>2969</v>
      </c>
      <c r="D29" s="26">
        <v>513534974</v>
      </c>
      <c r="E29" s="26" t="s">
        <v>203</v>
      </c>
      <c r="F29" s="26" t="s">
        <v>3115</v>
      </c>
      <c r="G29" s="26" t="s">
        <v>3116</v>
      </c>
      <c r="H29" s="26" t="s">
        <v>69</v>
      </c>
      <c r="I29" s="26" t="s">
        <v>104</v>
      </c>
      <c r="J29" s="26" t="s">
        <v>51</v>
      </c>
      <c r="K29" s="26" t="s">
        <v>51</v>
      </c>
      <c r="L29" s="26" t="s">
        <v>433</v>
      </c>
      <c r="M29" s="26" t="s">
        <v>165</v>
      </c>
      <c r="N29" s="26" t="s">
        <v>495</v>
      </c>
      <c r="O29" s="26" t="s">
        <v>57</v>
      </c>
      <c r="P29" s="26" t="s">
        <v>531</v>
      </c>
      <c r="Q29" s="57">
        <v>120650</v>
      </c>
      <c r="R29" s="42">
        <v>1</v>
      </c>
      <c r="S29" s="42">
        <v>109.25</v>
      </c>
      <c r="T29" s="42">
        <v>131.81012000000001</v>
      </c>
      <c r="U29" s="43">
        <v>3.9083809400000002E-4</v>
      </c>
      <c r="V29" s="43">
        <v>0.16498579122000001</v>
      </c>
      <c r="W29" s="43">
        <v>1.910028533447012E-2</v>
      </c>
    </row>
    <row r="30" spans="1:23" x14ac:dyDescent="0.2">
      <c r="A30" s="26">
        <v>7956</v>
      </c>
      <c r="B30" s="26">
        <v>15255</v>
      </c>
      <c r="C30" s="26" t="s">
        <v>2978</v>
      </c>
      <c r="D30" s="26">
        <v>511776783</v>
      </c>
      <c r="E30" s="26" t="s">
        <v>203</v>
      </c>
      <c r="F30" s="26" t="s">
        <v>2997</v>
      </c>
      <c r="G30" s="26" t="s">
        <v>3112</v>
      </c>
      <c r="H30" s="26" t="s">
        <v>69</v>
      </c>
      <c r="I30" s="26" t="s">
        <v>105</v>
      </c>
      <c r="J30" s="26" t="s">
        <v>51</v>
      </c>
      <c r="K30" s="26" t="s">
        <v>51</v>
      </c>
      <c r="L30" s="26" t="s">
        <v>433</v>
      </c>
      <c r="M30" s="26" t="s">
        <v>165</v>
      </c>
      <c r="N30" s="26" t="s">
        <v>497</v>
      </c>
      <c r="O30" s="26" t="s">
        <v>57</v>
      </c>
      <c r="P30" s="26" t="s">
        <v>531</v>
      </c>
      <c r="Q30" s="57">
        <v>202911</v>
      </c>
      <c r="R30" s="42">
        <v>1</v>
      </c>
      <c r="S30" s="42">
        <v>109.03</v>
      </c>
      <c r="T30" s="42">
        <v>221.23385999999999</v>
      </c>
      <c r="U30" s="43">
        <v>1.6500902840000001E-3</v>
      </c>
      <c r="V30" s="43">
        <v>0.27691685158000001</v>
      </c>
      <c r="W30" s="43">
        <v>3.2058462974210285E-2</v>
      </c>
    </row>
    <row r="31" spans="1:23" x14ac:dyDescent="0.2">
      <c r="A31" s="26">
        <v>7956</v>
      </c>
      <c r="B31" s="26">
        <v>15256</v>
      </c>
      <c r="C31" s="26" t="s">
        <v>2969</v>
      </c>
      <c r="D31" s="26">
        <v>513534974</v>
      </c>
      <c r="E31" s="26" t="s">
        <v>203</v>
      </c>
      <c r="F31" s="26" t="s">
        <v>3100</v>
      </c>
      <c r="G31" s="26" t="s">
        <v>3101</v>
      </c>
      <c r="H31" s="26" t="s">
        <v>69</v>
      </c>
      <c r="I31" s="26" t="s">
        <v>67</v>
      </c>
      <c r="J31" s="26" t="s">
        <v>51</v>
      </c>
      <c r="K31" s="26" t="s">
        <v>167</v>
      </c>
      <c r="L31" s="26" t="s">
        <v>433</v>
      </c>
      <c r="M31" s="26" t="s">
        <v>165</v>
      </c>
      <c r="N31" s="26" t="s">
        <v>506</v>
      </c>
      <c r="O31" s="26" t="s">
        <v>57</v>
      </c>
      <c r="P31" s="26" t="s">
        <v>531</v>
      </c>
      <c r="Q31" s="57">
        <v>2770</v>
      </c>
      <c r="R31" s="42">
        <v>1</v>
      </c>
      <c r="S31" s="42">
        <v>755.56</v>
      </c>
      <c r="T31" s="42">
        <v>20.929010000000002</v>
      </c>
      <c r="U31" s="43">
        <v>1.8287929224631101E-6</v>
      </c>
      <c r="V31" s="43">
        <v>1</v>
      </c>
      <c r="W31" s="43">
        <v>2.2700584464355165E-4</v>
      </c>
    </row>
    <row r="32" spans="1:23" x14ac:dyDescent="0.2">
      <c r="A32" s="26">
        <v>7956</v>
      </c>
      <c r="B32" s="26">
        <v>15257</v>
      </c>
      <c r="C32" s="26" t="s">
        <v>2975</v>
      </c>
      <c r="D32" s="26">
        <v>513765339</v>
      </c>
      <c r="E32" s="26" t="s">
        <v>203</v>
      </c>
      <c r="F32" s="26" t="s">
        <v>3108</v>
      </c>
      <c r="G32" s="26" t="s">
        <v>3109</v>
      </c>
      <c r="H32" s="26" t="s">
        <v>69</v>
      </c>
      <c r="I32" s="26" t="s">
        <v>67</v>
      </c>
      <c r="J32" s="26" t="s">
        <v>51</v>
      </c>
      <c r="K32" s="26" t="s">
        <v>166</v>
      </c>
      <c r="L32" s="26" t="s">
        <v>433</v>
      </c>
      <c r="M32" s="26" t="s">
        <v>165</v>
      </c>
      <c r="N32" s="26" t="s">
        <v>508</v>
      </c>
      <c r="O32" s="26" t="s">
        <v>57</v>
      </c>
      <c r="P32" s="26" t="s">
        <v>531</v>
      </c>
      <c r="Q32" s="57">
        <v>158500</v>
      </c>
      <c r="R32" s="42">
        <v>1</v>
      </c>
      <c r="S32" s="42">
        <v>139.6</v>
      </c>
      <c r="T32" s="42">
        <v>221.26599999999999</v>
      </c>
      <c r="U32" s="43">
        <v>6.5716743900000004E-4</v>
      </c>
      <c r="V32" s="43">
        <v>1</v>
      </c>
      <c r="W32" s="43">
        <v>1.3481248452902508E-2</v>
      </c>
    </row>
    <row r="33" spans="1:23" x14ac:dyDescent="0.2">
      <c r="A33" s="26">
        <v>8700</v>
      </c>
      <c r="B33" s="26">
        <v>9451</v>
      </c>
      <c r="C33" s="26" t="s">
        <v>2969</v>
      </c>
      <c r="D33" s="26">
        <v>513534974</v>
      </c>
      <c r="E33" s="26" t="s">
        <v>203</v>
      </c>
      <c r="F33" s="26" t="s">
        <v>3100</v>
      </c>
      <c r="G33" s="26" t="s">
        <v>3101</v>
      </c>
      <c r="H33" s="26" t="s">
        <v>69</v>
      </c>
      <c r="I33" s="26" t="s">
        <v>67</v>
      </c>
      <c r="J33" s="26" t="s">
        <v>51</v>
      </c>
      <c r="K33" s="26" t="s">
        <v>167</v>
      </c>
      <c r="L33" s="26" t="s">
        <v>433</v>
      </c>
      <c r="M33" s="26" t="s">
        <v>165</v>
      </c>
      <c r="N33" s="26" t="s">
        <v>506</v>
      </c>
      <c r="O33" s="26" t="s">
        <v>57</v>
      </c>
      <c r="P33" s="26" t="s">
        <v>531</v>
      </c>
      <c r="Q33" s="57">
        <v>20512000</v>
      </c>
      <c r="R33" s="42">
        <v>1</v>
      </c>
      <c r="S33" s="42">
        <v>755.56</v>
      </c>
      <c r="T33" s="42">
        <v>154980.46720000001</v>
      </c>
      <c r="U33" s="43">
        <v>1.3542310622E-2</v>
      </c>
      <c r="V33" s="43">
        <v>0.20366634059399999</v>
      </c>
      <c r="W33" s="43">
        <v>5.4727433901095079E-2</v>
      </c>
    </row>
    <row r="34" spans="1:23" x14ac:dyDescent="0.2">
      <c r="A34" s="26">
        <v>8700</v>
      </c>
      <c r="B34" s="26">
        <v>9451</v>
      </c>
      <c r="C34" s="26" t="s">
        <v>2981</v>
      </c>
      <c r="D34" s="26">
        <v>511303661</v>
      </c>
      <c r="E34" s="26" t="s">
        <v>203</v>
      </c>
      <c r="F34" s="26" t="s">
        <v>3086</v>
      </c>
      <c r="G34" s="26" t="s">
        <v>3087</v>
      </c>
      <c r="H34" s="26" t="s">
        <v>69</v>
      </c>
      <c r="I34" s="26" t="s">
        <v>67</v>
      </c>
      <c r="J34" s="26" t="s">
        <v>51</v>
      </c>
      <c r="K34" s="26" t="s">
        <v>167</v>
      </c>
      <c r="L34" s="26" t="s">
        <v>433</v>
      </c>
      <c r="M34" s="26" t="s">
        <v>165</v>
      </c>
      <c r="N34" s="26" t="s">
        <v>506</v>
      </c>
      <c r="O34" s="26" t="s">
        <v>57</v>
      </c>
      <c r="P34" s="26" t="s">
        <v>531</v>
      </c>
      <c r="Q34" s="57">
        <v>64101410</v>
      </c>
      <c r="R34" s="42">
        <v>1</v>
      </c>
      <c r="S34" s="42">
        <v>303.32</v>
      </c>
      <c r="T34" s="42">
        <v>194432.39681000001</v>
      </c>
      <c r="U34" s="43">
        <v>2.4051112555E-2</v>
      </c>
      <c r="V34" s="43">
        <v>0.25551177813999998</v>
      </c>
      <c r="W34" s="43">
        <v>6.8658885451151633E-2</v>
      </c>
    </row>
    <row r="35" spans="1:23" x14ac:dyDescent="0.2">
      <c r="A35" s="26">
        <v>8700</v>
      </c>
      <c r="B35" s="26">
        <v>9451</v>
      </c>
      <c r="C35" s="26" t="s">
        <v>2972</v>
      </c>
      <c r="D35" s="26">
        <v>510938608</v>
      </c>
      <c r="E35" s="26" t="s">
        <v>203</v>
      </c>
      <c r="F35" s="26" t="s">
        <v>3088</v>
      </c>
      <c r="G35" s="26" t="s">
        <v>3089</v>
      </c>
      <c r="H35" s="26" t="s">
        <v>69</v>
      </c>
      <c r="I35" s="26" t="s">
        <v>67</v>
      </c>
      <c r="J35" s="26" t="s">
        <v>51</v>
      </c>
      <c r="K35" s="26" t="s">
        <v>167</v>
      </c>
      <c r="L35" s="26" t="s">
        <v>433</v>
      </c>
      <c r="M35" s="26" t="s">
        <v>165</v>
      </c>
      <c r="N35" s="26" t="s">
        <v>506</v>
      </c>
      <c r="O35" s="26" t="s">
        <v>57</v>
      </c>
      <c r="P35" s="26" t="s">
        <v>531</v>
      </c>
      <c r="Q35" s="57">
        <v>73531070</v>
      </c>
      <c r="R35" s="42">
        <v>1</v>
      </c>
      <c r="S35" s="42">
        <v>287.47000000000003</v>
      </c>
      <c r="T35" s="42">
        <v>211379.76693000001</v>
      </c>
      <c r="U35" s="43">
        <v>1.7213944940999999E-2</v>
      </c>
      <c r="V35" s="43">
        <v>0.27778302894599999</v>
      </c>
      <c r="W35" s="43">
        <v>7.4643420759351389E-2</v>
      </c>
    </row>
    <row r="36" spans="1:23" x14ac:dyDescent="0.2">
      <c r="A36" s="26">
        <v>8700</v>
      </c>
      <c r="B36" s="26">
        <v>9451</v>
      </c>
      <c r="C36" s="26" t="s">
        <v>2978</v>
      </c>
      <c r="D36" s="26">
        <v>511776783</v>
      </c>
      <c r="E36" s="26" t="s">
        <v>203</v>
      </c>
      <c r="F36" s="26" t="s">
        <v>3090</v>
      </c>
      <c r="G36" s="26" t="s">
        <v>3091</v>
      </c>
      <c r="H36" s="26" t="s">
        <v>69</v>
      </c>
      <c r="I36" s="26" t="s">
        <v>67</v>
      </c>
      <c r="J36" s="26" t="s">
        <v>51</v>
      </c>
      <c r="K36" s="26" t="s">
        <v>167</v>
      </c>
      <c r="L36" s="26" t="s">
        <v>433</v>
      </c>
      <c r="M36" s="26" t="s">
        <v>165</v>
      </c>
      <c r="N36" s="26" t="s">
        <v>506</v>
      </c>
      <c r="O36" s="26" t="s">
        <v>57</v>
      </c>
      <c r="P36" s="26" t="s">
        <v>531</v>
      </c>
      <c r="Q36" s="57">
        <v>86009000</v>
      </c>
      <c r="R36" s="42">
        <v>1</v>
      </c>
      <c r="S36" s="42">
        <v>232.72</v>
      </c>
      <c r="T36" s="42">
        <v>200160.14480000001</v>
      </c>
      <c r="U36" s="43">
        <v>2.7776433236999999E-2</v>
      </c>
      <c r="V36" s="43">
        <v>0.26303885231899998</v>
      </c>
      <c r="W36" s="43">
        <v>7.0681494849536883E-2</v>
      </c>
    </row>
    <row r="37" spans="1:23" x14ac:dyDescent="0.2">
      <c r="A37" s="26">
        <v>8700</v>
      </c>
      <c r="B37" s="26">
        <v>12535</v>
      </c>
      <c r="C37" s="26" t="s">
        <v>2969</v>
      </c>
      <c r="D37" s="26">
        <v>513534974</v>
      </c>
      <c r="E37" s="26" t="s">
        <v>203</v>
      </c>
      <c r="F37" s="26" t="s">
        <v>3102</v>
      </c>
      <c r="G37" s="26" t="s">
        <v>3103</v>
      </c>
      <c r="H37" s="26" t="s">
        <v>69</v>
      </c>
      <c r="I37" s="26" t="s">
        <v>67</v>
      </c>
      <c r="J37" s="26" t="s">
        <v>51</v>
      </c>
      <c r="K37" s="26" t="s">
        <v>51</v>
      </c>
      <c r="L37" s="26" t="s">
        <v>433</v>
      </c>
      <c r="M37" s="26" t="s">
        <v>165</v>
      </c>
      <c r="N37" s="26" t="s">
        <v>494</v>
      </c>
      <c r="O37" s="26" t="s">
        <v>57</v>
      </c>
      <c r="P37" s="26" t="s">
        <v>531</v>
      </c>
      <c r="Q37" s="57">
        <v>1450</v>
      </c>
      <c r="R37" s="42">
        <v>1</v>
      </c>
      <c r="S37" s="42">
        <v>103.71</v>
      </c>
      <c r="T37" s="42">
        <v>1.50379</v>
      </c>
      <c r="U37" s="43">
        <v>9.6676107410809004E-6</v>
      </c>
      <c r="V37" s="43">
        <v>1.12644879E-4</v>
      </c>
      <c r="W37" s="43">
        <v>7.4067017440286991E-8</v>
      </c>
    </row>
    <row r="38" spans="1:23" x14ac:dyDescent="0.2">
      <c r="A38" s="26">
        <v>8700</v>
      </c>
      <c r="B38" s="26">
        <v>12535</v>
      </c>
      <c r="C38" s="26" t="s">
        <v>3092</v>
      </c>
      <c r="D38" s="26" t="s">
        <v>3093</v>
      </c>
      <c r="E38" s="26" t="s">
        <v>204</v>
      </c>
      <c r="F38" s="26" t="s">
        <v>3094</v>
      </c>
      <c r="G38" s="26" t="s">
        <v>3095</v>
      </c>
      <c r="H38" s="26" t="s">
        <v>69</v>
      </c>
      <c r="I38" s="26" t="s">
        <v>79</v>
      </c>
      <c r="J38" s="26" t="s">
        <v>56</v>
      </c>
      <c r="K38" s="26" t="s">
        <v>169</v>
      </c>
      <c r="L38" s="26" t="s">
        <v>433</v>
      </c>
      <c r="M38" s="26" t="s">
        <v>79</v>
      </c>
      <c r="N38" s="26" t="s">
        <v>405</v>
      </c>
      <c r="O38" s="26" t="s">
        <v>57</v>
      </c>
      <c r="P38" s="26" t="s">
        <v>532</v>
      </c>
      <c r="Q38" s="57">
        <v>2653.55</v>
      </c>
      <c r="R38" s="42">
        <v>3.6469999999999998</v>
      </c>
      <c r="S38" s="42">
        <v>137931.6</v>
      </c>
      <c r="T38" s="42">
        <v>13348.32625</v>
      </c>
      <c r="U38" s="43">
        <v>6.8512302806E-2</v>
      </c>
      <c r="V38" s="43">
        <v>0.99988735512000004</v>
      </c>
      <c r="W38" s="43">
        <v>6.5745264508833734E-4</v>
      </c>
    </row>
    <row r="39" spans="1:23" x14ac:dyDescent="0.2">
      <c r="A39" s="26">
        <v>8700</v>
      </c>
      <c r="B39" s="26">
        <v>12536</v>
      </c>
      <c r="C39" s="26" t="s">
        <v>3092</v>
      </c>
      <c r="D39" s="26" t="s">
        <v>3093</v>
      </c>
      <c r="E39" s="26" t="s">
        <v>204</v>
      </c>
      <c r="F39" s="26" t="s">
        <v>3094</v>
      </c>
      <c r="G39" s="26" t="s">
        <v>3095</v>
      </c>
      <c r="H39" s="26" t="s">
        <v>69</v>
      </c>
      <c r="I39" s="26" t="s">
        <v>79</v>
      </c>
      <c r="J39" s="26" t="s">
        <v>56</v>
      </c>
      <c r="K39" s="26" t="s">
        <v>169</v>
      </c>
      <c r="L39" s="26" t="s">
        <v>433</v>
      </c>
      <c r="M39" s="26" t="s">
        <v>79</v>
      </c>
      <c r="N39" s="26" t="s">
        <v>405</v>
      </c>
      <c r="O39" s="26" t="s">
        <v>57</v>
      </c>
      <c r="P39" s="26" t="s">
        <v>532</v>
      </c>
      <c r="Q39" s="57">
        <v>2550</v>
      </c>
      <c r="R39" s="42">
        <v>3.6469999999999998</v>
      </c>
      <c r="S39" s="42">
        <v>137931.6</v>
      </c>
      <c r="T39" s="42">
        <v>12827.4319</v>
      </c>
      <c r="U39" s="43">
        <v>6.5838733829999996E-2</v>
      </c>
      <c r="V39" s="43">
        <v>1</v>
      </c>
      <c r="W39" s="43">
        <v>2.0851518556603667E-3</v>
      </c>
    </row>
    <row r="40" spans="1:23" x14ac:dyDescent="0.2">
      <c r="A40" s="26">
        <v>8700</v>
      </c>
      <c r="B40" s="26">
        <v>12956</v>
      </c>
      <c r="C40" s="26" t="s">
        <v>3092</v>
      </c>
      <c r="D40" s="26" t="s">
        <v>3093</v>
      </c>
      <c r="E40" s="26" t="s">
        <v>204</v>
      </c>
      <c r="F40" s="26" t="s">
        <v>3094</v>
      </c>
      <c r="G40" s="26" t="s">
        <v>3095</v>
      </c>
      <c r="H40" s="26" t="s">
        <v>69</v>
      </c>
      <c r="I40" s="26" t="s">
        <v>79</v>
      </c>
      <c r="J40" s="26" t="s">
        <v>56</v>
      </c>
      <c r="K40" s="26" t="s">
        <v>169</v>
      </c>
      <c r="L40" s="26" t="s">
        <v>433</v>
      </c>
      <c r="M40" s="26" t="s">
        <v>79</v>
      </c>
      <c r="N40" s="26" t="s">
        <v>405</v>
      </c>
      <c r="O40" s="26" t="s">
        <v>57</v>
      </c>
      <c r="P40" s="26" t="s">
        <v>532</v>
      </c>
      <c r="Q40" s="57">
        <v>33</v>
      </c>
      <c r="R40" s="42">
        <v>3.6469999999999998</v>
      </c>
      <c r="S40" s="42">
        <v>137931.6</v>
      </c>
      <c r="T40" s="42">
        <v>166.00206</v>
      </c>
      <c r="U40" s="43">
        <v>8.5203067299999995E-4</v>
      </c>
      <c r="V40" s="43">
        <v>1</v>
      </c>
      <c r="W40" s="43">
        <v>1.2455261549264556E-4</v>
      </c>
    </row>
    <row r="41" spans="1:23" x14ac:dyDescent="0.2">
      <c r="A41" s="26">
        <v>8700</v>
      </c>
      <c r="B41" s="26">
        <v>14483</v>
      </c>
      <c r="C41" s="26" t="s">
        <v>3092</v>
      </c>
      <c r="D41" s="26" t="s">
        <v>3093</v>
      </c>
      <c r="E41" s="26" t="s">
        <v>204</v>
      </c>
      <c r="F41" s="26" t="s">
        <v>3094</v>
      </c>
      <c r="G41" s="26" t="s">
        <v>3095</v>
      </c>
      <c r="H41" s="26" t="s">
        <v>69</v>
      </c>
      <c r="I41" s="26" t="s">
        <v>79</v>
      </c>
      <c r="J41" s="26" t="s">
        <v>56</v>
      </c>
      <c r="K41" s="26" t="s">
        <v>169</v>
      </c>
      <c r="L41" s="26" t="s">
        <v>433</v>
      </c>
      <c r="M41" s="26" t="s">
        <v>79</v>
      </c>
      <c r="N41" s="26" t="s">
        <v>405</v>
      </c>
      <c r="O41" s="26" t="s">
        <v>57</v>
      </c>
      <c r="P41" s="26" t="s">
        <v>532</v>
      </c>
      <c r="Q41" s="57">
        <v>208</v>
      </c>
      <c r="R41" s="42">
        <v>3.6469999999999998</v>
      </c>
      <c r="S41" s="42">
        <v>137931.6</v>
      </c>
      <c r="T41" s="42">
        <v>1046.31601</v>
      </c>
      <c r="U41" s="43">
        <v>5.370375151E-3</v>
      </c>
      <c r="V41" s="43">
        <v>1</v>
      </c>
      <c r="W41" s="43">
        <v>5.0312699372275773E-3</v>
      </c>
    </row>
    <row r="42" spans="1:23" x14ac:dyDescent="0.2">
      <c r="A42" s="26">
        <v>8700</v>
      </c>
      <c r="B42" s="26">
        <v>15235</v>
      </c>
      <c r="C42" s="26" t="s">
        <v>2975</v>
      </c>
      <c r="D42" s="26">
        <v>513765339</v>
      </c>
      <c r="E42" s="26" t="s">
        <v>203</v>
      </c>
      <c r="F42" s="26" t="s">
        <v>3098</v>
      </c>
      <c r="G42" s="26" t="s">
        <v>3099</v>
      </c>
      <c r="H42" s="26" t="s">
        <v>69</v>
      </c>
      <c r="I42" s="26" t="s">
        <v>105</v>
      </c>
      <c r="J42" s="26" t="s">
        <v>51</v>
      </c>
      <c r="K42" s="26" t="s">
        <v>51</v>
      </c>
      <c r="L42" s="26" t="s">
        <v>433</v>
      </c>
      <c r="M42" s="26" t="s">
        <v>165</v>
      </c>
      <c r="N42" s="26" t="s">
        <v>497</v>
      </c>
      <c r="O42" s="26" t="s">
        <v>57</v>
      </c>
      <c r="P42" s="26" t="s">
        <v>531</v>
      </c>
      <c r="Q42" s="57">
        <v>1176800</v>
      </c>
      <c r="R42" s="42">
        <v>1</v>
      </c>
      <c r="S42" s="42">
        <v>166.79</v>
      </c>
      <c r="T42" s="42">
        <v>1962.7847200000001</v>
      </c>
      <c r="U42" s="43">
        <v>5.6910252159999997E-3</v>
      </c>
      <c r="V42" s="43">
        <v>0.11699917514200001</v>
      </c>
      <c r="W42" s="43">
        <v>1.2915475810809781E-2</v>
      </c>
    </row>
    <row r="43" spans="1:23" x14ac:dyDescent="0.2">
      <c r="A43" s="26">
        <v>8700</v>
      </c>
      <c r="B43" s="26">
        <v>15235</v>
      </c>
      <c r="C43" s="26" t="s">
        <v>2969</v>
      </c>
      <c r="D43" s="26">
        <v>513534974</v>
      </c>
      <c r="E43" s="26" t="s">
        <v>203</v>
      </c>
      <c r="F43" s="26" t="s">
        <v>3100</v>
      </c>
      <c r="G43" s="26" t="s">
        <v>3101</v>
      </c>
      <c r="H43" s="26" t="s">
        <v>69</v>
      </c>
      <c r="I43" s="26" t="s">
        <v>67</v>
      </c>
      <c r="J43" s="26" t="s">
        <v>51</v>
      </c>
      <c r="K43" s="26" t="s">
        <v>167</v>
      </c>
      <c r="L43" s="26" t="s">
        <v>433</v>
      </c>
      <c r="M43" s="26" t="s">
        <v>165</v>
      </c>
      <c r="N43" s="26" t="s">
        <v>506</v>
      </c>
      <c r="O43" s="26" t="s">
        <v>57</v>
      </c>
      <c r="P43" s="26" t="s">
        <v>531</v>
      </c>
      <c r="Q43" s="57">
        <v>283995</v>
      </c>
      <c r="R43" s="42">
        <v>1</v>
      </c>
      <c r="S43" s="42">
        <v>755.56</v>
      </c>
      <c r="T43" s="42">
        <v>2145.7526200000002</v>
      </c>
      <c r="U43" s="43">
        <v>1.8749748900000001E-4</v>
      </c>
      <c r="V43" s="43">
        <v>0.12790566588499999</v>
      </c>
      <c r="W43" s="43">
        <v>1.4119437438656906E-2</v>
      </c>
    </row>
    <row r="44" spans="1:23" x14ac:dyDescent="0.2">
      <c r="A44" s="26">
        <v>8700</v>
      </c>
      <c r="B44" s="26">
        <v>15235</v>
      </c>
      <c r="C44" s="26" t="s">
        <v>2969</v>
      </c>
      <c r="D44" s="26">
        <v>513534974</v>
      </c>
      <c r="E44" s="26" t="s">
        <v>203</v>
      </c>
      <c r="F44" s="26" t="s">
        <v>3102</v>
      </c>
      <c r="G44" s="26" t="s">
        <v>3103</v>
      </c>
      <c r="H44" s="26" t="s">
        <v>69</v>
      </c>
      <c r="I44" s="26" t="s">
        <v>67</v>
      </c>
      <c r="J44" s="26" t="s">
        <v>51</v>
      </c>
      <c r="K44" s="26" t="s">
        <v>51</v>
      </c>
      <c r="L44" s="26" t="s">
        <v>433</v>
      </c>
      <c r="M44" s="26" t="s">
        <v>165</v>
      </c>
      <c r="N44" s="26" t="s">
        <v>494</v>
      </c>
      <c r="O44" s="26" t="s">
        <v>57</v>
      </c>
      <c r="P44" s="26" t="s">
        <v>531</v>
      </c>
      <c r="Q44" s="57">
        <v>5407000</v>
      </c>
      <c r="R44" s="42">
        <v>1</v>
      </c>
      <c r="S44" s="42">
        <v>103.71</v>
      </c>
      <c r="T44" s="42">
        <v>5607.5996999999998</v>
      </c>
      <c r="U44" s="43">
        <v>3.6050187087000002E-2</v>
      </c>
      <c r="V44" s="43">
        <v>0.33426209850999999</v>
      </c>
      <c r="W44" s="43">
        <v>3.6899012685433059E-2</v>
      </c>
    </row>
    <row r="45" spans="1:23" x14ac:dyDescent="0.2">
      <c r="A45" s="26">
        <v>8700</v>
      </c>
      <c r="B45" s="26">
        <v>15235</v>
      </c>
      <c r="C45" s="26" t="s">
        <v>2972</v>
      </c>
      <c r="D45" s="26">
        <v>510938608</v>
      </c>
      <c r="E45" s="26" t="s">
        <v>203</v>
      </c>
      <c r="F45" s="26" t="s">
        <v>3104</v>
      </c>
      <c r="G45" s="26" t="s">
        <v>3105</v>
      </c>
      <c r="H45" s="26" t="s">
        <v>69</v>
      </c>
      <c r="I45" s="26" t="s">
        <v>67</v>
      </c>
      <c r="J45" s="26" t="s">
        <v>51</v>
      </c>
      <c r="K45" s="26" t="s">
        <v>51</v>
      </c>
      <c r="L45" s="26" t="s">
        <v>433</v>
      </c>
      <c r="M45" s="26" t="s">
        <v>165</v>
      </c>
      <c r="N45" s="26" t="s">
        <v>494</v>
      </c>
      <c r="O45" s="26" t="s">
        <v>57</v>
      </c>
      <c r="P45" s="26" t="s">
        <v>531</v>
      </c>
      <c r="Q45" s="57">
        <v>3121900</v>
      </c>
      <c r="R45" s="42">
        <v>1</v>
      </c>
      <c r="S45" s="42">
        <v>142.28</v>
      </c>
      <c r="T45" s="42">
        <v>4441.83932</v>
      </c>
      <c r="U45" s="43">
        <v>9.1496489900000002E-3</v>
      </c>
      <c r="V45" s="43">
        <v>0.26477256077099998</v>
      </c>
      <c r="W45" s="43">
        <v>2.9228100111235718E-2</v>
      </c>
    </row>
    <row r="46" spans="1:23" x14ac:dyDescent="0.2">
      <c r="A46" s="26">
        <v>8700</v>
      </c>
      <c r="B46" s="26">
        <v>15235</v>
      </c>
      <c r="C46" s="26" t="s">
        <v>2981</v>
      </c>
      <c r="D46" s="26">
        <v>511303661</v>
      </c>
      <c r="E46" s="26" t="s">
        <v>203</v>
      </c>
      <c r="F46" s="26" t="s">
        <v>3086</v>
      </c>
      <c r="G46" s="26" t="s">
        <v>3087</v>
      </c>
      <c r="H46" s="26" t="s">
        <v>69</v>
      </c>
      <c r="I46" s="26" t="s">
        <v>67</v>
      </c>
      <c r="J46" s="26" t="s">
        <v>51</v>
      </c>
      <c r="K46" s="26" t="s">
        <v>167</v>
      </c>
      <c r="L46" s="26" t="s">
        <v>433</v>
      </c>
      <c r="M46" s="26" t="s">
        <v>165</v>
      </c>
      <c r="N46" s="26" t="s">
        <v>506</v>
      </c>
      <c r="O46" s="26" t="s">
        <v>57</v>
      </c>
      <c r="P46" s="26" t="s">
        <v>531</v>
      </c>
      <c r="Q46" s="57">
        <v>146817</v>
      </c>
      <c r="R46" s="42">
        <v>1</v>
      </c>
      <c r="S46" s="42">
        <v>303.32</v>
      </c>
      <c r="T46" s="42">
        <v>445.32531999999998</v>
      </c>
      <c r="U46" s="43">
        <v>5.50863419700317E-5</v>
      </c>
      <c r="V46" s="43">
        <v>2.6545292807E-2</v>
      </c>
      <c r="W46" s="43">
        <v>2.9303205490621123E-3</v>
      </c>
    </row>
    <row r="47" spans="1:23" x14ac:dyDescent="0.2">
      <c r="A47" s="26">
        <v>8700</v>
      </c>
      <c r="B47" s="26">
        <v>15235</v>
      </c>
      <c r="C47" s="26" t="s">
        <v>2975</v>
      </c>
      <c r="D47" s="26">
        <v>513765339</v>
      </c>
      <c r="E47" s="26" t="s">
        <v>203</v>
      </c>
      <c r="F47" s="26" t="s">
        <v>3096</v>
      </c>
      <c r="G47" s="26" t="s">
        <v>3097</v>
      </c>
      <c r="H47" s="26" t="s">
        <v>69</v>
      </c>
      <c r="I47" s="26" t="s">
        <v>67</v>
      </c>
      <c r="J47" s="26" t="s">
        <v>51</v>
      </c>
      <c r="K47" s="26" t="s">
        <v>167</v>
      </c>
      <c r="L47" s="26" t="s">
        <v>433</v>
      </c>
      <c r="M47" s="26" t="s">
        <v>165</v>
      </c>
      <c r="N47" s="26" t="s">
        <v>506</v>
      </c>
      <c r="O47" s="26" t="s">
        <v>57</v>
      </c>
      <c r="P47" s="26" t="s">
        <v>531</v>
      </c>
      <c r="Q47" s="57">
        <v>446100</v>
      </c>
      <c r="R47" s="42">
        <v>1</v>
      </c>
      <c r="S47" s="42">
        <v>238.31</v>
      </c>
      <c r="T47" s="42">
        <v>1063.1009100000001</v>
      </c>
      <c r="U47" s="43">
        <v>2.78109777E-4</v>
      </c>
      <c r="V47" s="43">
        <v>6.3370133410999993E-2</v>
      </c>
      <c r="W47" s="43">
        <v>6.9953948324780451E-3</v>
      </c>
    </row>
    <row r="48" spans="1:23" x14ac:dyDescent="0.2">
      <c r="A48" s="26">
        <v>8700</v>
      </c>
      <c r="B48" s="26">
        <v>15235</v>
      </c>
      <c r="C48" s="26" t="s">
        <v>2975</v>
      </c>
      <c r="D48" s="26">
        <v>513765339</v>
      </c>
      <c r="E48" s="26" t="s">
        <v>203</v>
      </c>
      <c r="F48" s="26" t="s">
        <v>3106</v>
      </c>
      <c r="G48" s="26" t="s">
        <v>3107</v>
      </c>
      <c r="H48" s="26" t="s">
        <v>69</v>
      </c>
      <c r="I48" s="26" t="s">
        <v>67</v>
      </c>
      <c r="J48" s="26" t="s">
        <v>51</v>
      </c>
      <c r="K48" s="26" t="s">
        <v>167</v>
      </c>
      <c r="L48" s="26" t="s">
        <v>433</v>
      </c>
      <c r="M48" s="26" t="s">
        <v>165</v>
      </c>
      <c r="N48" s="26" t="s">
        <v>502</v>
      </c>
      <c r="O48" s="26" t="s">
        <v>57</v>
      </c>
      <c r="P48" s="26" t="s">
        <v>531</v>
      </c>
      <c r="Q48" s="57">
        <v>177817</v>
      </c>
      <c r="R48" s="42">
        <v>1</v>
      </c>
      <c r="S48" s="42">
        <v>291.43</v>
      </c>
      <c r="T48" s="42">
        <v>518.21208000000001</v>
      </c>
      <c r="U48" s="43">
        <v>2.16207021E-4</v>
      </c>
      <c r="V48" s="43">
        <v>3.088998263E-2</v>
      </c>
      <c r="W48" s="43">
        <v>3.4099285142740578E-3</v>
      </c>
    </row>
    <row r="49" spans="1:23" x14ac:dyDescent="0.2">
      <c r="A49" s="26">
        <v>8700</v>
      </c>
      <c r="B49" s="26">
        <v>15235</v>
      </c>
      <c r="C49" s="26" t="s">
        <v>2975</v>
      </c>
      <c r="D49" s="26">
        <v>513765339</v>
      </c>
      <c r="E49" s="26" t="s">
        <v>203</v>
      </c>
      <c r="F49" s="26" t="s">
        <v>3108</v>
      </c>
      <c r="G49" s="26" t="s">
        <v>3109</v>
      </c>
      <c r="H49" s="26" t="s">
        <v>69</v>
      </c>
      <c r="I49" s="26" t="s">
        <v>67</v>
      </c>
      <c r="J49" s="26" t="s">
        <v>51</v>
      </c>
      <c r="K49" s="26" t="s">
        <v>166</v>
      </c>
      <c r="L49" s="26" t="s">
        <v>433</v>
      </c>
      <c r="M49" s="26" t="s">
        <v>165</v>
      </c>
      <c r="N49" s="26" t="s">
        <v>508</v>
      </c>
      <c r="O49" s="26" t="s">
        <v>57</v>
      </c>
      <c r="P49" s="26" t="s">
        <v>531</v>
      </c>
      <c r="Q49" s="57">
        <v>300158</v>
      </c>
      <c r="R49" s="42">
        <v>1</v>
      </c>
      <c r="S49" s="42">
        <v>139.6</v>
      </c>
      <c r="T49" s="42">
        <v>419.02057000000002</v>
      </c>
      <c r="U49" s="43">
        <v>1.244505136E-3</v>
      </c>
      <c r="V49" s="43">
        <v>2.4977299118999999E-2</v>
      </c>
      <c r="W49" s="43">
        <v>2.757230571912505E-3</v>
      </c>
    </row>
    <row r="50" spans="1:23" x14ac:dyDescent="0.2">
      <c r="A50" s="26">
        <v>8700</v>
      </c>
      <c r="B50" s="26">
        <v>15235</v>
      </c>
      <c r="C50" s="26" t="s">
        <v>2972</v>
      </c>
      <c r="D50" s="26">
        <v>510938608</v>
      </c>
      <c r="E50" s="26" t="s">
        <v>203</v>
      </c>
      <c r="F50" s="26" t="s">
        <v>3117</v>
      </c>
      <c r="G50" s="26" t="s">
        <v>3118</v>
      </c>
      <c r="H50" s="26" t="s">
        <v>69</v>
      </c>
      <c r="I50" s="26" t="s">
        <v>67</v>
      </c>
      <c r="J50" s="26" t="s">
        <v>51</v>
      </c>
      <c r="K50" s="26" t="s">
        <v>92</v>
      </c>
      <c r="L50" s="26" t="s">
        <v>433</v>
      </c>
      <c r="M50" s="26" t="s">
        <v>165</v>
      </c>
      <c r="N50" s="26" t="s">
        <v>503</v>
      </c>
      <c r="O50" s="26" t="s">
        <v>57</v>
      </c>
      <c r="P50" s="26" t="s">
        <v>531</v>
      </c>
      <c r="Q50" s="57">
        <v>744</v>
      </c>
      <c r="R50" s="42">
        <v>1</v>
      </c>
      <c r="S50" s="42">
        <v>23174.84</v>
      </c>
      <c r="T50" s="42">
        <v>172.42080999999999</v>
      </c>
      <c r="U50" s="43">
        <v>1.3207287994536201E-5</v>
      </c>
      <c r="V50" s="43">
        <v>1.0277791721999999E-2</v>
      </c>
      <c r="W50" s="43">
        <v>1.1345598822652485E-3</v>
      </c>
    </row>
    <row r="51" spans="1:23" x14ac:dyDescent="0.2">
      <c r="A51" s="26">
        <v>8700</v>
      </c>
      <c r="B51" s="26">
        <v>15236</v>
      </c>
      <c r="C51" s="26" t="s">
        <v>2969</v>
      </c>
      <c r="D51" s="26">
        <v>513534974</v>
      </c>
      <c r="E51" s="26" t="s">
        <v>203</v>
      </c>
      <c r="F51" s="26" t="s">
        <v>3102</v>
      </c>
      <c r="G51" s="26" t="s">
        <v>3103</v>
      </c>
      <c r="H51" s="26" t="s">
        <v>69</v>
      </c>
      <c r="I51" s="26" t="s">
        <v>67</v>
      </c>
      <c r="J51" s="26" t="s">
        <v>51</v>
      </c>
      <c r="K51" s="26" t="s">
        <v>51</v>
      </c>
      <c r="L51" s="26" t="s">
        <v>433</v>
      </c>
      <c r="M51" s="26" t="s">
        <v>165</v>
      </c>
      <c r="N51" s="26" t="s">
        <v>494</v>
      </c>
      <c r="O51" s="26" t="s">
        <v>57</v>
      </c>
      <c r="P51" s="26" t="s">
        <v>531</v>
      </c>
      <c r="Q51" s="57">
        <v>169000</v>
      </c>
      <c r="R51" s="42">
        <v>1</v>
      </c>
      <c r="S51" s="42">
        <v>103.71</v>
      </c>
      <c r="T51" s="42">
        <v>175.26990000000001</v>
      </c>
      <c r="U51" s="43">
        <v>1.1267766999999999E-3</v>
      </c>
      <c r="V51" s="43">
        <v>0.103006003942</v>
      </c>
      <c r="W51" s="43">
        <v>8.5172979502522051E-3</v>
      </c>
    </row>
    <row r="52" spans="1:23" x14ac:dyDescent="0.2">
      <c r="A52" s="26">
        <v>8700</v>
      </c>
      <c r="B52" s="26">
        <v>15236</v>
      </c>
      <c r="C52" s="26" t="s">
        <v>2978</v>
      </c>
      <c r="D52" s="26">
        <v>511776783</v>
      </c>
      <c r="E52" s="26" t="s">
        <v>203</v>
      </c>
      <c r="F52" s="26" t="s">
        <v>3113</v>
      </c>
      <c r="G52" s="26" t="s">
        <v>3114</v>
      </c>
      <c r="H52" s="26" t="s">
        <v>69</v>
      </c>
      <c r="I52" s="26" t="s">
        <v>105</v>
      </c>
      <c r="J52" s="26" t="s">
        <v>51</v>
      </c>
      <c r="K52" s="26" t="s">
        <v>51</v>
      </c>
      <c r="L52" s="26" t="s">
        <v>433</v>
      </c>
      <c r="M52" s="26" t="s">
        <v>165</v>
      </c>
      <c r="N52" s="26" t="s">
        <v>495</v>
      </c>
      <c r="O52" s="26" t="s">
        <v>57</v>
      </c>
      <c r="P52" s="26" t="s">
        <v>531</v>
      </c>
      <c r="Q52" s="57">
        <v>41000</v>
      </c>
      <c r="R52" s="42">
        <v>1</v>
      </c>
      <c r="S52" s="42">
        <v>124.1</v>
      </c>
      <c r="T52" s="42">
        <v>50.881</v>
      </c>
      <c r="U52" s="43">
        <v>7.3803585732452095E-5</v>
      </c>
      <c r="V52" s="43">
        <v>2.9902729941E-2</v>
      </c>
      <c r="W52" s="43">
        <v>2.4725787885243413E-3</v>
      </c>
    </row>
    <row r="53" spans="1:23" x14ac:dyDescent="0.2">
      <c r="A53" s="26">
        <v>8700</v>
      </c>
      <c r="B53" s="26">
        <v>15236</v>
      </c>
      <c r="C53" s="26" t="s">
        <v>2981</v>
      </c>
      <c r="D53" s="26">
        <v>511303661</v>
      </c>
      <c r="E53" s="26" t="s">
        <v>203</v>
      </c>
      <c r="F53" s="26" t="s">
        <v>3086</v>
      </c>
      <c r="G53" s="26" t="s">
        <v>3087</v>
      </c>
      <c r="H53" s="26" t="s">
        <v>69</v>
      </c>
      <c r="I53" s="26" t="s">
        <v>67</v>
      </c>
      <c r="J53" s="26" t="s">
        <v>51</v>
      </c>
      <c r="K53" s="26" t="s">
        <v>167</v>
      </c>
      <c r="L53" s="26" t="s">
        <v>433</v>
      </c>
      <c r="M53" s="26" t="s">
        <v>165</v>
      </c>
      <c r="N53" s="26" t="s">
        <v>506</v>
      </c>
      <c r="O53" s="26" t="s">
        <v>57</v>
      </c>
      <c r="P53" s="26" t="s">
        <v>531</v>
      </c>
      <c r="Q53" s="57">
        <v>69630</v>
      </c>
      <c r="R53" s="42">
        <v>1</v>
      </c>
      <c r="S53" s="42">
        <v>303.32</v>
      </c>
      <c r="T53" s="42">
        <v>211.20171999999999</v>
      </c>
      <c r="U53" s="43">
        <v>2.6125462251464799E-5</v>
      </c>
      <c r="V53" s="43">
        <v>0.124123110716</v>
      </c>
      <c r="W53" s="43">
        <v>1.0263416461387495E-2</v>
      </c>
    </row>
    <row r="54" spans="1:23" x14ac:dyDescent="0.2">
      <c r="A54" s="26">
        <v>8700</v>
      </c>
      <c r="B54" s="26">
        <v>15236</v>
      </c>
      <c r="C54" s="26" t="s">
        <v>2975</v>
      </c>
      <c r="D54" s="26">
        <v>513765339</v>
      </c>
      <c r="E54" s="26" t="s">
        <v>203</v>
      </c>
      <c r="F54" s="26" t="s">
        <v>3106</v>
      </c>
      <c r="G54" s="26" t="s">
        <v>3107</v>
      </c>
      <c r="H54" s="26" t="s">
        <v>69</v>
      </c>
      <c r="I54" s="26" t="s">
        <v>67</v>
      </c>
      <c r="J54" s="26" t="s">
        <v>51</v>
      </c>
      <c r="K54" s="26" t="s">
        <v>167</v>
      </c>
      <c r="L54" s="26" t="s">
        <v>433</v>
      </c>
      <c r="M54" s="26" t="s">
        <v>165</v>
      </c>
      <c r="N54" s="26" t="s">
        <v>502</v>
      </c>
      <c r="O54" s="26" t="s">
        <v>57</v>
      </c>
      <c r="P54" s="26" t="s">
        <v>531</v>
      </c>
      <c r="Q54" s="57">
        <v>66949</v>
      </c>
      <c r="R54" s="42">
        <v>1</v>
      </c>
      <c r="S54" s="42">
        <v>291.43</v>
      </c>
      <c r="T54" s="42">
        <v>195.10946999999999</v>
      </c>
      <c r="U54" s="43">
        <v>8.1403037260167506E-5</v>
      </c>
      <c r="V54" s="43">
        <v>0.114665706068</v>
      </c>
      <c r="W54" s="43">
        <v>9.4814083245656783E-3</v>
      </c>
    </row>
    <row r="55" spans="1:23" x14ac:dyDescent="0.2">
      <c r="A55" s="26">
        <v>8700</v>
      </c>
      <c r="B55" s="26">
        <v>15236</v>
      </c>
      <c r="C55" s="26" t="s">
        <v>2975</v>
      </c>
      <c r="D55" s="26">
        <v>513765339</v>
      </c>
      <c r="E55" s="26" t="s">
        <v>203</v>
      </c>
      <c r="F55" s="26" t="s">
        <v>3108</v>
      </c>
      <c r="G55" s="26" t="s">
        <v>3109</v>
      </c>
      <c r="H55" s="26" t="s">
        <v>69</v>
      </c>
      <c r="I55" s="26" t="s">
        <v>67</v>
      </c>
      <c r="J55" s="26" t="s">
        <v>51</v>
      </c>
      <c r="K55" s="26" t="s">
        <v>166</v>
      </c>
      <c r="L55" s="26" t="s">
        <v>433</v>
      </c>
      <c r="M55" s="26" t="s">
        <v>165</v>
      </c>
      <c r="N55" s="26" t="s">
        <v>508</v>
      </c>
      <c r="O55" s="26" t="s">
        <v>57</v>
      </c>
      <c r="P55" s="26" t="s">
        <v>531</v>
      </c>
      <c r="Q55" s="57">
        <v>68000</v>
      </c>
      <c r="R55" s="42">
        <v>1</v>
      </c>
      <c r="S55" s="42">
        <v>139.6</v>
      </c>
      <c r="T55" s="42">
        <v>94.927999999999997</v>
      </c>
      <c r="U55" s="43">
        <v>2.8193934199999997E-4</v>
      </c>
      <c r="V55" s="43">
        <v>5.5789122617000003E-2</v>
      </c>
      <c r="W55" s="43">
        <v>4.6130571183160447E-3</v>
      </c>
    </row>
    <row r="56" spans="1:23" x14ac:dyDescent="0.2">
      <c r="A56" s="26">
        <v>8700</v>
      </c>
      <c r="B56" s="26">
        <v>15236</v>
      </c>
      <c r="C56" s="26" t="s">
        <v>2975</v>
      </c>
      <c r="D56" s="26">
        <v>513765339</v>
      </c>
      <c r="E56" s="26" t="s">
        <v>203</v>
      </c>
      <c r="F56" s="26" t="s">
        <v>3110</v>
      </c>
      <c r="G56" s="26" t="s">
        <v>3111</v>
      </c>
      <c r="H56" s="26" t="s">
        <v>69</v>
      </c>
      <c r="I56" s="26" t="s">
        <v>105</v>
      </c>
      <c r="J56" s="26" t="s">
        <v>51</v>
      </c>
      <c r="K56" s="26" t="s">
        <v>51</v>
      </c>
      <c r="L56" s="26" t="s">
        <v>433</v>
      </c>
      <c r="M56" s="26" t="s">
        <v>165</v>
      </c>
      <c r="N56" s="26" t="s">
        <v>497</v>
      </c>
      <c r="O56" s="26" t="s">
        <v>57</v>
      </c>
      <c r="P56" s="26" t="s">
        <v>531</v>
      </c>
      <c r="Q56" s="57">
        <v>59000</v>
      </c>
      <c r="R56" s="42">
        <v>1</v>
      </c>
      <c r="S56" s="42">
        <v>107.77</v>
      </c>
      <c r="T56" s="42">
        <v>63.584299999999999</v>
      </c>
      <c r="U56" s="43">
        <v>1.009364334E-3</v>
      </c>
      <c r="V56" s="43">
        <v>3.7368450923E-2</v>
      </c>
      <c r="W56" s="43">
        <v>3.0898997948776217E-3</v>
      </c>
    </row>
    <row r="57" spans="1:23" x14ac:dyDescent="0.2">
      <c r="A57" s="26">
        <v>8700</v>
      </c>
      <c r="B57" s="26">
        <v>15236</v>
      </c>
      <c r="C57" s="26" t="s">
        <v>2969</v>
      </c>
      <c r="D57" s="26">
        <v>513534974</v>
      </c>
      <c r="E57" s="26" t="s">
        <v>203</v>
      </c>
      <c r="F57" s="26" t="s">
        <v>3115</v>
      </c>
      <c r="G57" s="26" t="s">
        <v>3116</v>
      </c>
      <c r="H57" s="26" t="s">
        <v>69</v>
      </c>
      <c r="I57" s="26" t="s">
        <v>104</v>
      </c>
      <c r="J57" s="26" t="s">
        <v>51</v>
      </c>
      <c r="K57" s="26" t="s">
        <v>51</v>
      </c>
      <c r="L57" s="26" t="s">
        <v>433</v>
      </c>
      <c r="M57" s="26" t="s">
        <v>165</v>
      </c>
      <c r="N57" s="26" t="s">
        <v>495</v>
      </c>
      <c r="O57" s="26" t="s">
        <v>57</v>
      </c>
      <c r="P57" s="26" t="s">
        <v>531</v>
      </c>
      <c r="Q57" s="57">
        <v>326056</v>
      </c>
      <c r="R57" s="42">
        <v>1</v>
      </c>
      <c r="S57" s="42">
        <v>109.25</v>
      </c>
      <c r="T57" s="42">
        <v>356.21618000000001</v>
      </c>
      <c r="U57" s="43">
        <v>1.056237924E-3</v>
      </c>
      <c r="V57" s="43">
        <v>0.20934801264399999</v>
      </c>
      <c r="W57" s="43">
        <v>1.7310441437809177E-2</v>
      </c>
    </row>
    <row r="58" spans="1:23" x14ac:dyDescent="0.2">
      <c r="A58" s="26">
        <v>8700</v>
      </c>
      <c r="B58" s="26">
        <v>15236</v>
      </c>
      <c r="C58" s="26" t="s">
        <v>2978</v>
      </c>
      <c r="D58" s="26">
        <v>511776783</v>
      </c>
      <c r="E58" s="26" t="s">
        <v>203</v>
      </c>
      <c r="F58" s="26" t="s">
        <v>2997</v>
      </c>
      <c r="G58" s="26" t="s">
        <v>3112</v>
      </c>
      <c r="H58" s="26" t="s">
        <v>69</v>
      </c>
      <c r="I58" s="26" t="s">
        <v>105</v>
      </c>
      <c r="J58" s="26" t="s">
        <v>51</v>
      </c>
      <c r="K58" s="26" t="s">
        <v>51</v>
      </c>
      <c r="L58" s="26" t="s">
        <v>433</v>
      </c>
      <c r="M58" s="26" t="s">
        <v>165</v>
      </c>
      <c r="N58" s="26" t="s">
        <v>497</v>
      </c>
      <c r="O58" s="26" t="s">
        <v>57</v>
      </c>
      <c r="P58" s="26" t="s">
        <v>531</v>
      </c>
      <c r="Q58" s="57">
        <v>508447</v>
      </c>
      <c r="R58" s="42">
        <v>1</v>
      </c>
      <c r="S58" s="42">
        <v>109.03</v>
      </c>
      <c r="T58" s="42">
        <v>554.35976000000005</v>
      </c>
      <c r="U58" s="43">
        <v>4.1347361889999996E-3</v>
      </c>
      <c r="V58" s="43">
        <v>0.32579686314599998</v>
      </c>
      <c r="W58" s="43">
        <v>2.6939293327321489E-2</v>
      </c>
    </row>
    <row r="59" spans="1:23" x14ac:dyDescent="0.2">
      <c r="A59" s="26">
        <v>8700</v>
      </c>
      <c r="B59" s="26">
        <v>15238</v>
      </c>
      <c r="C59" s="26" t="s">
        <v>2969</v>
      </c>
      <c r="D59" s="26">
        <v>513534974</v>
      </c>
      <c r="E59" s="26" t="s">
        <v>203</v>
      </c>
      <c r="F59" s="26" t="s">
        <v>3100</v>
      </c>
      <c r="G59" s="26" t="s">
        <v>3101</v>
      </c>
      <c r="H59" s="26" t="s">
        <v>69</v>
      </c>
      <c r="I59" s="26" t="s">
        <v>67</v>
      </c>
      <c r="J59" s="26" t="s">
        <v>51</v>
      </c>
      <c r="K59" s="26" t="s">
        <v>167</v>
      </c>
      <c r="L59" s="26" t="s">
        <v>433</v>
      </c>
      <c r="M59" s="26" t="s">
        <v>165</v>
      </c>
      <c r="N59" s="26" t="s">
        <v>506</v>
      </c>
      <c r="O59" s="26" t="s">
        <v>57</v>
      </c>
      <c r="P59" s="26" t="s">
        <v>531</v>
      </c>
      <c r="Q59" s="57">
        <v>211335</v>
      </c>
      <c r="R59" s="42">
        <v>1</v>
      </c>
      <c r="S59" s="42">
        <v>755.56</v>
      </c>
      <c r="T59" s="42">
        <v>1596.7627299999999</v>
      </c>
      <c r="U59" s="43">
        <v>1.3952633599999999E-4</v>
      </c>
      <c r="V59" s="43">
        <v>0.76288143277800002</v>
      </c>
      <c r="W59" s="43">
        <v>5.4628560548045779E-3</v>
      </c>
    </row>
    <row r="60" spans="1:23" x14ac:dyDescent="0.2">
      <c r="A60" s="26">
        <v>8700</v>
      </c>
      <c r="B60" s="26">
        <v>15238</v>
      </c>
      <c r="C60" s="26" t="s">
        <v>2975</v>
      </c>
      <c r="D60" s="26">
        <v>513765339</v>
      </c>
      <c r="E60" s="26" t="s">
        <v>203</v>
      </c>
      <c r="F60" s="26" t="s">
        <v>3106</v>
      </c>
      <c r="G60" s="26" t="s">
        <v>3107</v>
      </c>
      <c r="H60" s="26" t="s">
        <v>69</v>
      </c>
      <c r="I60" s="26" t="s">
        <v>67</v>
      </c>
      <c r="J60" s="26" t="s">
        <v>51</v>
      </c>
      <c r="K60" s="26" t="s">
        <v>167</v>
      </c>
      <c r="L60" s="26" t="s">
        <v>433</v>
      </c>
      <c r="M60" s="26" t="s">
        <v>165</v>
      </c>
      <c r="N60" s="26" t="s">
        <v>502</v>
      </c>
      <c r="O60" s="26" t="s">
        <v>57</v>
      </c>
      <c r="P60" s="26" t="s">
        <v>531</v>
      </c>
      <c r="Q60" s="57">
        <v>170300</v>
      </c>
      <c r="R60" s="42">
        <v>1</v>
      </c>
      <c r="S60" s="42">
        <v>291.43</v>
      </c>
      <c r="T60" s="42">
        <v>496.30529000000001</v>
      </c>
      <c r="U60" s="43">
        <v>2.0706712899999999E-4</v>
      </c>
      <c r="V60" s="43">
        <v>0.237118567221</v>
      </c>
      <c r="W60" s="43">
        <v>1.6979632024026776E-3</v>
      </c>
    </row>
    <row r="61" spans="1:23" x14ac:dyDescent="0.2">
      <c r="A61" s="26">
        <v>8700</v>
      </c>
      <c r="B61" s="26">
        <v>15239</v>
      </c>
      <c r="C61" s="26" t="s">
        <v>2975</v>
      </c>
      <c r="D61" s="26">
        <v>513765339</v>
      </c>
      <c r="E61" s="26" t="s">
        <v>203</v>
      </c>
      <c r="F61" s="26" t="s">
        <v>3108</v>
      </c>
      <c r="G61" s="26" t="s">
        <v>3109</v>
      </c>
      <c r="H61" s="26" t="s">
        <v>69</v>
      </c>
      <c r="I61" s="26" t="s">
        <v>67</v>
      </c>
      <c r="J61" s="26" t="s">
        <v>51</v>
      </c>
      <c r="K61" s="26" t="s">
        <v>166</v>
      </c>
      <c r="L61" s="26" t="s">
        <v>433</v>
      </c>
      <c r="M61" s="26" t="s">
        <v>165</v>
      </c>
      <c r="N61" s="26" t="s">
        <v>508</v>
      </c>
      <c r="O61" s="26" t="s">
        <v>57</v>
      </c>
      <c r="P61" s="26" t="s">
        <v>531</v>
      </c>
      <c r="Q61" s="57">
        <v>1426000</v>
      </c>
      <c r="R61" s="42">
        <v>1</v>
      </c>
      <c r="S61" s="42">
        <v>139.6</v>
      </c>
      <c r="T61" s="42">
        <v>1990.6959999999999</v>
      </c>
      <c r="U61" s="43">
        <v>5.9124338690000004E-3</v>
      </c>
      <c r="V61" s="43">
        <v>1</v>
      </c>
      <c r="W61" s="43">
        <v>2.2741879418978352E-2</v>
      </c>
    </row>
    <row r="62" spans="1:23" x14ac:dyDescent="0.2">
      <c r="A62" s="26">
        <v>8694</v>
      </c>
      <c r="B62" s="26">
        <v>9452</v>
      </c>
      <c r="C62" s="26" t="s">
        <v>2969</v>
      </c>
      <c r="D62" s="26">
        <v>513534974</v>
      </c>
      <c r="E62" s="26" t="s">
        <v>203</v>
      </c>
      <c r="F62" s="26" t="s">
        <v>3100</v>
      </c>
      <c r="G62" s="26" t="s">
        <v>3101</v>
      </c>
      <c r="H62" s="26" t="s">
        <v>69</v>
      </c>
      <c r="I62" s="26" t="s">
        <v>67</v>
      </c>
      <c r="J62" s="26" t="s">
        <v>51</v>
      </c>
      <c r="K62" s="26" t="s">
        <v>167</v>
      </c>
      <c r="L62" s="26" t="s">
        <v>433</v>
      </c>
      <c r="M62" s="26" t="s">
        <v>165</v>
      </c>
      <c r="N62" s="26" t="s">
        <v>506</v>
      </c>
      <c r="O62" s="26" t="s">
        <v>57</v>
      </c>
      <c r="P62" s="26" t="s">
        <v>531</v>
      </c>
      <c r="Q62" s="57">
        <v>11386500</v>
      </c>
      <c r="R62" s="42">
        <v>1</v>
      </c>
      <c r="S62" s="42">
        <v>755.56</v>
      </c>
      <c r="T62" s="42">
        <v>86031.839399999997</v>
      </c>
      <c r="U62" s="43">
        <v>7.5175272960000001E-3</v>
      </c>
      <c r="V62" s="43">
        <v>0.20426319897799999</v>
      </c>
      <c r="W62" s="43">
        <v>5.1042598123166943E-2</v>
      </c>
    </row>
    <row r="63" spans="1:23" x14ac:dyDescent="0.2">
      <c r="A63" s="26">
        <v>8694</v>
      </c>
      <c r="B63" s="26">
        <v>9452</v>
      </c>
      <c r="C63" s="26" t="s">
        <v>2981</v>
      </c>
      <c r="D63" s="26">
        <v>511303661</v>
      </c>
      <c r="E63" s="26" t="s">
        <v>203</v>
      </c>
      <c r="F63" s="26" t="s">
        <v>3086</v>
      </c>
      <c r="G63" s="26" t="s">
        <v>3087</v>
      </c>
      <c r="H63" s="26" t="s">
        <v>69</v>
      </c>
      <c r="I63" s="26" t="s">
        <v>67</v>
      </c>
      <c r="J63" s="26" t="s">
        <v>51</v>
      </c>
      <c r="K63" s="26" t="s">
        <v>167</v>
      </c>
      <c r="L63" s="26" t="s">
        <v>433</v>
      </c>
      <c r="M63" s="26" t="s">
        <v>165</v>
      </c>
      <c r="N63" s="26" t="s">
        <v>506</v>
      </c>
      <c r="O63" s="26" t="s">
        <v>57</v>
      </c>
      <c r="P63" s="26" t="s">
        <v>531</v>
      </c>
      <c r="Q63" s="57">
        <v>35007540</v>
      </c>
      <c r="R63" s="42">
        <v>1</v>
      </c>
      <c r="S63" s="42">
        <v>303.32</v>
      </c>
      <c r="T63" s="42">
        <v>106184.87033000001</v>
      </c>
      <c r="U63" s="43">
        <v>1.3134972925E-2</v>
      </c>
      <c r="V63" s="43">
        <v>0.25211202559399998</v>
      </c>
      <c r="W63" s="43">
        <v>6.2999369777682376E-2</v>
      </c>
    </row>
    <row r="64" spans="1:23" x14ac:dyDescent="0.2">
      <c r="A64" s="26">
        <v>8694</v>
      </c>
      <c r="B64" s="26">
        <v>9452</v>
      </c>
      <c r="C64" s="26" t="s">
        <v>2972</v>
      </c>
      <c r="D64" s="26">
        <v>510938608</v>
      </c>
      <c r="E64" s="26" t="s">
        <v>203</v>
      </c>
      <c r="F64" s="26" t="s">
        <v>3088</v>
      </c>
      <c r="G64" s="26" t="s">
        <v>3089</v>
      </c>
      <c r="H64" s="26" t="s">
        <v>69</v>
      </c>
      <c r="I64" s="26" t="s">
        <v>67</v>
      </c>
      <c r="J64" s="26" t="s">
        <v>51</v>
      </c>
      <c r="K64" s="26" t="s">
        <v>167</v>
      </c>
      <c r="L64" s="26" t="s">
        <v>433</v>
      </c>
      <c r="M64" s="26" t="s">
        <v>165</v>
      </c>
      <c r="N64" s="26" t="s">
        <v>506</v>
      </c>
      <c r="O64" s="26" t="s">
        <v>57</v>
      </c>
      <c r="P64" s="26" t="s">
        <v>531</v>
      </c>
      <c r="Q64" s="57">
        <v>44532000</v>
      </c>
      <c r="R64" s="42">
        <v>1</v>
      </c>
      <c r="S64" s="42">
        <v>287.47000000000003</v>
      </c>
      <c r="T64" s="42">
        <v>128016.1404</v>
      </c>
      <c r="U64" s="43">
        <v>1.042513588E-2</v>
      </c>
      <c r="V64" s="43">
        <v>0.30394545253600003</v>
      </c>
      <c r="W64" s="43">
        <v>7.5951838915536626E-2</v>
      </c>
    </row>
    <row r="65" spans="1:23" x14ac:dyDescent="0.2">
      <c r="A65" s="26">
        <v>8694</v>
      </c>
      <c r="B65" s="26">
        <v>9452</v>
      </c>
      <c r="C65" s="26" t="s">
        <v>2978</v>
      </c>
      <c r="D65" s="26">
        <v>511776783</v>
      </c>
      <c r="E65" s="26" t="s">
        <v>203</v>
      </c>
      <c r="F65" s="26" t="s">
        <v>3090</v>
      </c>
      <c r="G65" s="26" t="s">
        <v>3091</v>
      </c>
      <c r="H65" s="26" t="s">
        <v>69</v>
      </c>
      <c r="I65" s="26" t="s">
        <v>67</v>
      </c>
      <c r="J65" s="26" t="s">
        <v>51</v>
      </c>
      <c r="K65" s="26" t="s">
        <v>167</v>
      </c>
      <c r="L65" s="26" t="s">
        <v>433</v>
      </c>
      <c r="M65" s="26" t="s">
        <v>165</v>
      </c>
      <c r="N65" s="26" t="s">
        <v>506</v>
      </c>
      <c r="O65" s="26" t="s">
        <v>57</v>
      </c>
      <c r="P65" s="26" t="s">
        <v>531</v>
      </c>
      <c r="Q65" s="57">
        <v>43377642</v>
      </c>
      <c r="R65" s="42">
        <v>1</v>
      </c>
      <c r="S65" s="42">
        <v>232.72</v>
      </c>
      <c r="T65" s="42">
        <v>100948.44846</v>
      </c>
      <c r="U65" s="43">
        <v>1.4008722075E-2</v>
      </c>
      <c r="V65" s="43">
        <v>0.23967932288999999</v>
      </c>
      <c r="W65" s="43">
        <v>5.9892606293630066E-2</v>
      </c>
    </row>
    <row r="66" spans="1:23" x14ac:dyDescent="0.2">
      <c r="A66" s="26">
        <v>8694</v>
      </c>
      <c r="B66" s="26">
        <v>12531</v>
      </c>
      <c r="C66" s="26" t="s">
        <v>3092</v>
      </c>
      <c r="D66" s="26" t="s">
        <v>3093</v>
      </c>
      <c r="E66" s="26" t="s">
        <v>204</v>
      </c>
      <c r="F66" s="26" t="s">
        <v>3094</v>
      </c>
      <c r="G66" s="26" t="s">
        <v>3095</v>
      </c>
      <c r="H66" s="26" t="s">
        <v>69</v>
      </c>
      <c r="I66" s="26" t="s">
        <v>79</v>
      </c>
      <c r="J66" s="26" t="s">
        <v>56</v>
      </c>
      <c r="K66" s="26" t="s">
        <v>169</v>
      </c>
      <c r="L66" s="26" t="s">
        <v>433</v>
      </c>
      <c r="M66" s="26" t="s">
        <v>79</v>
      </c>
      <c r="N66" s="26" t="s">
        <v>405</v>
      </c>
      <c r="O66" s="26" t="s">
        <v>57</v>
      </c>
      <c r="P66" s="26" t="s">
        <v>532</v>
      </c>
      <c r="Q66" s="57">
        <v>1450</v>
      </c>
      <c r="R66" s="42">
        <v>3.6469999999999998</v>
      </c>
      <c r="S66" s="42">
        <v>137931.6</v>
      </c>
      <c r="T66" s="42">
        <v>7294.0299100000002</v>
      </c>
      <c r="U66" s="43">
        <v>3.7437711392999999E-2</v>
      </c>
      <c r="V66" s="43">
        <v>1</v>
      </c>
      <c r="W66" s="43">
        <v>2.0729626194962133E-3</v>
      </c>
    </row>
    <row r="67" spans="1:23" x14ac:dyDescent="0.2">
      <c r="A67" s="26">
        <v>8694</v>
      </c>
      <c r="B67" s="26">
        <v>12532</v>
      </c>
      <c r="C67" s="26" t="s">
        <v>2969</v>
      </c>
      <c r="D67" s="26">
        <v>513534974</v>
      </c>
      <c r="E67" s="26" t="s">
        <v>203</v>
      </c>
      <c r="F67" s="26" t="s">
        <v>3100</v>
      </c>
      <c r="G67" s="26" t="s">
        <v>3101</v>
      </c>
      <c r="H67" s="26" t="s">
        <v>69</v>
      </c>
      <c r="I67" s="26" t="s">
        <v>67</v>
      </c>
      <c r="J67" s="26" t="s">
        <v>51</v>
      </c>
      <c r="K67" s="26" t="s">
        <v>167</v>
      </c>
      <c r="L67" s="26" t="s">
        <v>433</v>
      </c>
      <c r="M67" s="26" t="s">
        <v>165</v>
      </c>
      <c r="N67" s="26" t="s">
        <v>506</v>
      </c>
      <c r="O67" s="26" t="s">
        <v>57</v>
      </c>
      <c r="P67" s="26" t="s">
        <v>531</v>
      </c>
      <c r="Q67" s="57">
        <v>1350000</v>
      </c>
      <c r="R67" s="42">
        <v>1</v>
      </c>
      <c r="S67" s="42">
        <v>755.56</v>
      </c>
      <c r="T67" s="42">
        <v>10200.06</v>
      </c>
      <c r="U67" s="43">
        <v>8.9128896899999999E-4</v>
      </c>
      <c r="V67" s="43">
        <v>0.54497780313300004</v>
      </c>
      <c r="W67" s="43">
        <v>1.9528933985710623E-3</v>
      </c>
    </row>
    <row r="68" spans="1:23" x14ac:dyDescent="0.2">
      <c r="A68" s="26">
        <v>8694</v>
      </c>
      <c r="B68" s="26">
        <v>12532</v>
      </c>
      <c r="C68" s="26" t="s">
        <v>3092</v>
      </c>
      <c r="D68" s="26" t="s">
        <v>3093</v>
      </c>
      <c r="E68" s="26" t="s">
        <v>204</v>
      </c>
      <c r="F68" s="26" t="s">
        <v>3094</v>
      </c>
      <c r="G68" s="26" t="s">
        <v>3095</v>
      </c>
      <c r="H68" s="26" t="s">
        <v>69</v>
      </c>
      <c r="I68" s="26" t="s">
        <v>79</v>
      </c>
      <c r="J68" s="26" t="s">
        <v>56</v>
      </c>
      <c r="K68" s="26" t="s">
        <v>169</v>
      </c>
      <c r="L68" s="26" t="s">
        <v>433</v>
      </c>
      <c r="M68" s="26" t="s">
        <v>79</v>
      </c>
      <c r="N68" s="26" t="s">
        <v>405</v>
      </c>
      <c r="O68" s="26" t="s">
        <v>57</v>
      </c>
      <c r="P68" s="26" t="s">
        <v>532</v>
      </c>
      <c r="Q68" s="57">
        <v>1693</v>
      </c>
      <c r="R68" s="42">
        <v>3.6469999999999998</v>
      </c>
      <c r="S68" s="42">
        <v>137931.6</v>
      </c>
      <c r="T68" s="42">
        <v>8516.4087099999997</v>
      </c>
      <c r="U68" s="43">
        <v>4.3711755440999998E-2</v>
      </c>
      <c r="V68" s="43">
        <v>0.45502219686599998</v>
      </c>
      <c r="W68" s="43">
        <v>1.6305431879118451E-3</v>
      </c>
    </row>
    <row r="69" spans="1:23" x14ac:dyDescent="0.2">
      <c r="A69" s="26">
        <v>8694</v>
      </c>
      <c r="B69" s="26">
        <v>12533</v>
      </c>
      <c r="C69" s="26" t="s">
        <v>3092</v>
      </c>
      <c r="D69" s="26" t="s">
        <v>3093</v>
      </c>
      <c r="E69" s="26" t="s">
        <v>204</v>
      </c>
      <c r="F69" s="26" t="s">
        <v>3094</v>
      </c>
      <c r="G69" s="26" t="s">
        <v>3095</v>
      </c>
      <c r="H69" s="26" t="s">
        <v>69</v>
      </c>
      <c r="I69" s="26" t="s">
        <v>79</v>
      </c>
      <c r="J69" s="26" t="s">
        <v>56</v>
      </c>
      <c r="K69" s="26" t="s">
        <v>169</v>
      </c>
      <c r="L69" s="26" t="s">
        <v>433</v>
      </c>
      <c r="M69" s="26" t="s">
        <v>79</v>
      </c>
      <c r="N69" s="26" t="s">
        <v>405</v>
      </c>
      <c r="O69" s="26" t="s">
        <v>57</v>
      </c>
      <c r="P69" s="26" t="s">
        <v>532</v>
      </c>
      <c r="Q69" s="57">
        <v>1950</v>
      </c>
      <c r="R69" s="42">
        <v>3.6469999999999998</v>
      </c>
      <c r="S69" s="42">
        <v>137931.6</v>
      </c>
      <c r="T69" s="42">
        <v>9809.21263</v>
      </c>
      <c r="U69" s="43">
        <v>5.0347267047000002E-2</v>
      </c>
      <c r="V69" s="43">
        <v>1</v>
      </c>
      <c r="W69" s="43">
        <v>7.1533524763536436E-4</v>
      </c>
    </row>
    <row r="70" spans="1:23" x14ac:dyDescent="0.2">
      <c r="A70" s="26">
        <v>8694</v>
      </c>
      <c r="B70" s="26">
        <v>12534</v>
      </c>
      <c r="C70" s="26" t="s">
        <v>3092</v>
      </c>
      <c r="D70" s="26" t="s">
        <v>3093</v>
      </c>
      <c r="E70" s="26" t="s">
        <v>204</v>
      </c>
      <c r="F70" s="26" t="s">
        <v>3094</v>
      </c>
      <c r="G70" s="26" t="s">
        <v>3095</v>
      </c>
      <c r="H70" s="26" t="s">
        <v>69</v>
      </c>
      <c r="I70" s="26" t="s">
        <v>79</v>
      </c>
      <c r="J70" s="26" t="s">
        <v>56</v>
      </c>
      <c r="K70" s="26" t="s">
        <v>169</v>
      </c>
      <c r="L70" s="26" t="s">
        <v>433</v>
      </c>
      <c r="M70" s="26" t="s">
        <v>79</v>
      </c>
      <c r="N70" s="26" t="s">
        <v>405</v>
      </c>
      <c r="O70" s="26" t="s">
        <v>57</v>
      </c>
      <c r="P70" s="26" t="s">
        <v>532</v>
      </c>
      <c r="Q70" s="57">
        <v>267</v>
      </c>
      <c r="R70" s="42">
        <v>3.6469999999999998</v>
      </c>
      <c r="S70" s="42">
        <v>137931.6</v>
      </c>
      <c r="T70" s="42">
        <v>1343.1075800000001</v>
      </c>
      <c r="U70" s="43">
        <v>6.8937027180000004E-3</v>
      </c>
      <c r="V70" s="43">
        <v>1</v>
      </c>
      <c r="W70" s="43">
        <v>1.4510481761061467E-4</v>
      </c>
    </row>
    <row r="71" spans="1:23" x14ac:dyDescent="0.2">
      <c r="A71" s="26">
        <v>8694</v>
      </c>
      <c r="B71" s="26">
        <v>14394</v>
      </c>
      <c r="C71" s="26" t="s">
        <v>2975</v>
      </c>
      <c r="D71" s="26">
        <v>513765339</v>
      </c>
      <c r="E71" s="26" t="s">
        <v>203</v>
      </c>
      <c r="F71" s="26" t="s">
        <v>3106</v>
      </c>
      <c r="G71" s="26" t="s">
        <v>3107</v>
      </c>
      <c r="H71" s="26" t="s">
        <v>69</v>
      </c>
      <c r="I71" s="26" t="s">
        <v>67</v>
      </c>
      <c r="J71" s="26" t="s">
        <v>51</v>
      </c>
      <c r="K71" s="26" t="s">
        <v>167</v>
      </c>
      <c r="L71" s="26" t="s">
        <v>433</v>
      </c>
      <c r="M71" s="26" t="s">
        <v>165</v>
      </c>
      <c r="N71" s="26" t="s">
        <v>502</v>
      </c>
      <c r="O71" s="26" t="s">
        <v>57</v>
      </c>
      <c r="P71" s="26" t="s">
        <v>531</v>
      </c>
      <c r="Q71" s="57">
        <v>237255</v>
      </c>
      <c r="R71" s="42">
        <v>1</v>
      </c>
      <c r="S71" s="42">
        <v>291.43</v>
      </c>
      <c r="T71" s="42">
        <v>691.43224999999995</v>
      </c>
      <c r="U71" s="43">
        <v>2.8847746199999998E-4</v>
      </c>
      <c r="V71" s="43">
        <v>0.108180983663</v>
      </c>
      <c r="W71" s="43">
        <v>2.7719693182015818E-3</v>
      </c>
    </row>
    <row r="72" spans="1:23" x14ac:dyDescent="0.2">
      <c r="A72" s="26">
        <v>8694</v>
      </c>
      <c r="B72" s="26">
        <v>14394</v>
      </c>
      <c r="C72" s="26" t="s">
        <v>2975</v>
      </c>
      <c r="D72" s="26">
        <v>513765339</v>
      </c>
      <c r="E72" s="26" t="s">
        <v>203</v>
      </c>
      <c r="F72" s="26" t="s">
        <v>3108</v>
      </c>
      <c r="G72" s="26" t="s">
        <v>3109</v>
      </c>
      <c r="H72" s="26" t="s">
        <v>69</v>
      </c>
      <c r="I72" s="26" t="s">
        <v>67</v>
      </c>
      <c r="J72" s="26" t="s">
        <v>51</v>
      </c>
      <c r="K72" s="26" t="s">
        <v>166</v>
      </c>
      <c r="L72" s="26" t="s">
        <v>433</v>
      </c>
      <c r="M72" s="26" t="s">
        <v>165</v>
      </c>
      <c r="N72" s="26" t="s">
        <v>508</v>
      </c>
      <c r="O72" s="26" t="s">
        <v>57</v>
      </c>
      <c r="P72" s="26" t="s">
        <v>531</v>
      </c>
      <c r="Q72" s="57">
        <v>4083100</v>
      </c>
      <c r="R72" s="42">
        <v>1</v>
      </c>
      <c r="S72" s="42">
        <v>139.6</v>
      </c>
      <c r="T72" s="42">
        <v>5700.0075999999999</v>
      </c>
      <c r="U72" s="43">
        <v>1.6929213695999999E-2</v>
      </c>
      <c r="V72" s="43">
        <v>0.89181901633600003</v>
      </c>
      <c r="W72" s="43">
        <v>2.2851474140403248E-2</v>
      </c>
    </row>
    <row r="73" spans="1:23" x14ac:dyDescent="0.2">
      <c r="A73" s="26">
        <v>8694</v>
      </c>
      <c r="B73" s="26">
        <v>14481</v>
      </c>
      <c r="C73" s="26" t="s">
        <v>3092</v>
      </c>
      <c r="D73" s="26" t="s">
        <v>3093</v>
      </c>
      <c r="E73" s="26" t="s">
        <v>204</v>
      </c>
      <c r="F73" s="26" t="s">
        <v>3094</v>
      </c>
      <c r="G73" s="26" t="s">
        <v>3095</v>
      </c>
      <c r="H73" s="26" t="s">
        <v>69</v>
      </c>
      <c r="I73" s="26" t="s">
        <v>79</v>
      </c>
      <c r="J73" s="26" t="s">
        <v>56</v>
      </c>
      <c r="K73" s="26" t="s">
        <v>169</v>
      </c>
      <c r="L73" s="26" t="s">
        <v>433</v>
      </c>
      <c r="M73" s="26" t="s">
        <v>79</v>
      </c>
      <c r="N73" s="26" t="s">
        <v>405</v>
      </c>
      <c r="O73" s="26" t="s">
        <v>57</v>
      </c>
      <c r="P73" s="26" t="s">
        <v>532</v>
      </c>
      <c r="Q73" s="57">
        <v>320.2</v>
      </c>
      <c r="R73" s="42">
        <v>3.6469999999999998</v>
      </c>
      <c r="S73" s="42">
        <v>137931.6</v>
      </c>
      <c r="T73" s="42">
        <v>1610.7230199999999</v>
      </c>
      <c r="U73" s="43">
        <v>8.2672794400000006E-3</v>
      </c>
      <c r="V73" s="43">
        <v>1</v>
      </c>
      <c r="W73" s="43">
        <v>4.1336228166815115E-3</v>
      </c>
    </row>
    <row r="74" spans="1:23" x14ac:dyDescent="0.2">
      <c r="A74" s="26">
        <v>8694</v>
      </c>
      <c r="B74" s="26">
        <v>15247</v>
      </c>
      <c r="C74" s="26" t="s">
        <v>2969</v>
      </c>
      <c r="D74" s="26">
        <v>513534974</v>
      </c>
      <c r="E74" s="26" t="s">
        <v>203</v>
      </c>
      <c r="F74" s="26" t="s">
        <v>3100</v>
      </c>
      <c r="G74" s="26" t="s">
        <v>3101</v>
      </c>
      <c r="H74" s="26" t="s">
        <v>69</v>
      </c>
      <c r="I74" s="26" t="s">
        <v>67</v>
      </c>
      <c r="J74" s="26" t="s">
        <v>51</v>
      </c>
      <c r="K74" s="26" t="s">
        <v>167</v>
      </c>
      <c r="L74" s="26" t="s">
        <v>433</v>
      </c>
      <c r="M74" s="26" t="s">
        <v>165</v>
      </c>
      <c r="N74" s="26" t="s">
        <v>506</v>
      </c>
      <c r="O74" s="26" t="s">
        <v>57</v>
      </c>
      <c r="P74" s="26" t="s">
        <v>531</v>
      </c>
      <c r="Q74" s="57">
        <v>209150</v>
      </c>
      <c r="R74" s="42">
        <v>1</v>
      </c>
      <c r="S74" s="42">
        <v>755.56</v>
      </c>
      <c r="T74" s="42">
        <v>1580.2537400000001</v>
      </c>
      <c r="U74" s="43">
        <v>1.3808376799999999E-4</v>
      </c>
      <c r="V74" s="43">
        <v>0.74746405121399995</v>
      </c>
      <c r="W74" s="43">
        <v>5.1719739935530522E-3</v>
      </c>
    </row>
    <row r="75" spans="1:23" x14ac:dyDescent="0.2">
      <c r="A75" s="26">
        <v>8694</v>
      </c>
      <c r="B75" s="26">
        <v>15247</v>
      </c>
      <c r="C75" s="26" t="s">
        <v>2975</v>
      </c>
      <c r="D75" s="26">
        <v>513765339</v>
      </c>
      <c r="E75" s="26" t="s">
        <v>203</v>
      </c>
      <c r="F75" s="26" t="s">
        <v>3106</v>
      </c>
      <c r="G75" s="26" t="s">
        <v>3107</v>
      </c>
      <c r="H75" s="26" t="s">
        <v>69</v>
      </c>
      <c r="I75" s="26" t="s">
        <v>67</v>
      </c>
      <c r="J75" s="26" t="s">
        <v>51</v>
      </c>
      <c r="K75" s="26" t="s">
        <v>167</v>
      </c>
      <c r="L75" s="26" t="s">
        <v>433</v>
      </c>
      <c r="M75" s="26" t="s">
        <v>165</v>
      </c>
      <c r="N75" s="26" t="s">
        <v>502</v>
      </c>
      <c r="O75" s="26" t="s">
        <v>57</v>
      </c>
      <c r="P75" s="26" t="s">
        <v>531</v>
      </c>
      <c r="Q75" s="57">
        <v>183200</v>
      </c>
      <c r="R75" s="42">
        <v>1</v>
      </c>
      <c r="S75" s="42">
        <v>291.43</v>
      </c>
      <c r="T75" s="42">
        <v>533.89976000000001</v>
      </c>
      <c r="U75" s="43">
        <v>2.2275219E-4</v>
      </c>
      <c r="V75" s="43">
        <v>0.25253594878500002</v>
      </c>
      <c r="W75" s="43">
        <v>1.7473875264387704E-3</v>
      </c>
    </row>
    <row r="76" spans="1:23" x14ac:dyDescent="0.2">
      <c r="A76" s="26">
        <v>8694</v>
      </c>
      <c r="B76" s="26">
        <v>15248</v>
      </c>
      <c r="C76" s="26" t="s">
        <v>2975</v>
      </c>
      <c r="D76" s="26">
        <v>513765339</v>
      </c>
      <c r="E76" s="26" t="s">
        <v>203</v>
      </c>
      <c r="F76" s="26" t="s">
        <v>3098</v>
      </c>
      <c r="G76" s="26" t="s">
        <v>3099</v>
      </c>
      <c r="H76" s="26" t="s">
        <v>69</v>
      </c>
      <c r="I76" s="26" t="s">
        <v>105</v>
      </c>
      <c r="J76" s="26" t="s">
        <v>51</v>
      </c>
      <c r="K76" s="26" t="s">
        <v>51</v>
      </c>
      <c r="L76" s="26" t="s">
        <v>433</v>
      </c>
      <c r="M76" s="26" t="s">
        <v>165</v>
      </c>
      <c r="N76" s="26" t="s">
        <v>497</v>
      </c>
      <c r="O76" s="26" t="s">
        <v>57</v>
      </c>
      <c r="P76" s="26" t="s">
        <v>531</v>
      </c>
      <c r="Q76" s="57">
        <v>312000</v>
      </c>
      <c r="R76" s="42">
        <v>1</v>
      </c>
      <c r="S76" s="42">
        <v>166.79</v>
      </c>
      <c r="T76" s="42">
        <v>520.38480000000004</v>
      </c>
      <c r="U76" s="43">
        <v>1.5088374129999999E-3</v>
      </c>
      <c r="V76" s="43">
        <v>0.103779798585</v>
      </c>
      <c r="W76" s="43">
        <v>1.3271969046062778E-2</v>
      </c>
    </row>
    <row r="77" spans="1:23" x14ac:dyDescent="0.2">
      <c r="A77" s="26">
        <v>8694</v>
      </c>
      <c r="B77" s="26">
        <v>15248</v>
      </c>
      <c r="C77" s="26" t="s">
        <v>2969</v>
      </c>
      <c r="D77" s="26">
        <v>513534974</v>
      </c>
      <c r="E77" s="26" t="s">
        <v>203</v>
      </c>
      <c r="F77" s="26" t="s">
        <v>3102</v>
      </c>
      <c r="G77" s="26" t="s">
        <v>3103</v>
      </c>
      <c r="H77" s="26" t="s">
        <v>69</v>
      </c>
      <c r="I77" s="26" t="s">
        <v>67</v>
      </c>
      <c r="J77" s="26" t="s">
        <v>51</v>
      </c>
      <c r="K77" s="26" t="s">
        <v>51</v>
      </c>
      <c r="L77" s="26" t="s">
        <v>433</v>
      </c>
      <c r="M77" s="26" t="s">
        <v>165</v>
      </c>
      <c r="N77" s="26" t="s">
        <v>494</v>
      </c>
      <c r="O77" s="26" t="s">
        <v>57</v>
      </c>
      <c r="P77" s="26" t="s">
        <v>531</v>
      </c>
      <c r="Q77" s="57">
        <v>1442450</v>
      </c>
      <c r="R77" s="42">
        <v>1</v>
      </c>
      <c r="S77" s="42">
        <v>103.71</v>
      </c>
      <c r="T77" s="42">
        <v>1495.96489</v>
      </c>
      <c r="U77" s="43">
        <v>9.6172724919999994E-3</v>
      </c>
      <c r="V77" s="43">
        <v>0.29833871968300002</v>
      </c>
      <c r="W77" s="43">
        <v>3.815330446638085E-2</v>
      </c>
    </row>
    <row r="78" spans="1:23" x14ac:dyDescent="0.2">
      <c r="A78" s="26">
        <v>8694</v>
      </c>
      <c r="B78" s="26">
        <v>15248</v>
      </c>
      <c r="C78" s="26" t="s">
        <v>2972</v>
      </c>
      <c r="D78" s="26">
        <v>510938608</v>
      </c>
      <c r="E78" s="26" t="s">
        <v>203</v>
      </c>
      <c r="F78" s="26" t="s">
        <v>3104</v>
      </c>
      <c r="G78" s="26" t="s">
        <v>3105</v>
      </c>
      <c r="H78" s="26" t="s">
        <v>69</v>
      </c>
      <c r="I78" s="26" t="s">
        <v>67</v>
      </c>
      <c r="J78" s="26" t="s">
        <v>51</v>
      </c>
      <c r="K78" s="26" t="s">
        <v>51</v>
      </c>
      <c r="L78" s="26" t="s">
        <v>433</v>
      </c>
      <c r="M78" s="26" t="s">
        <v>165</v>
      </c>
      <c r="N78" s="26" t="s">
        <v>494</v>
      </c>
      <c r="O78" s="26" t="s">
        <v>57</v>
      </c>
      <c r="P78" s="26" t="s">
        <v>531</v>
      </c>
      <c r="Q78" s="57">
        <v>970200</v>
      </c>
      <c r="R78" s="42">
        <v>1</v>
      </c>
      <c r="S78" s="42">
        <v>142.28</v>
      </c>
      <c r="T78" s="42">
        <v>1380.40056</v>
      </c>
      <c r="U78" s="43">
        <v>2.8434573330000002E-3</v>
      </c>
      <c r="V78" s="43">
        <v>0.27529184573299997</v>
      </c>
      <c r="W78" s="43">
        <v>3.5205935114722267E-2</v>
      </c>
    </row>
    <row r="79" spans="1:23" x14ac:dyDescent="0.2">
      <c r="A79" s="26">
        <v>8694</v>
      </c>
      <c r="B79" s="26">
        <v>15248</v>
      </c>
      <c r="C79" s="26" t="s">
        <v>2978</v>
      </c>
      <c r="D79" s="26">
        <v>511776783</v>
      </c>
      <c r="E79" s="26" t="s">
        <v>203</v>
      </c>
      <c r="F79" s="26" t="s">
        <v>3113</v>
      </c>
      <c r="G79" s="26" t="s">
        <v>3114</v>
      </c>
      <c r="H79" s="26" t="s">
        <v>69</v>
      </c>
      <c r="I79" s="26" t="s">
        <v>105</v>
      </c>
      <c r="J79" s="26" t="s">
        <v>51</v>
      </c>
      <c r="K79" s="26" t="s">
        <v>51</v>
      </c>
      <c r="L79" s="26" t="s">
        <v>433</v>
      </c>
      <c r="M79" s="26" t="s">
        <v>165</v>
      </c>
      <c r="N79" s="26" t="s">
        <v>495</v>
      </c>
      <c r="O79" s="26" t="s">
        <v>57</v>
      </c>
      <c r="P79" s="26" t="s">
        <v>531</v>
      </c>
      <c r="Q79" s="57">
        <v>1136204</v>
      </c>
      <c r="R79" s="42">
        <v>1</v>
      </c>
      <c r="S79" s="42">
        <v>124.1</v>
      </c>
      <c r="T79" s="42">
        <v>1410.02916</v>
      </c>
      <c r="U79" s="43">
        <v>2.0452665679999999E-3</v>
      </c>
      <c r="V79" s="43">
        <v>0.281200646567</v>
      </c>
      <c r="W79" s="43">
        <v>3.5961587205402427E-2</v>
      </c>
    </row>
    <row r="80" spans="1:23" x14ac:dyDescent="0.2">
      <c r="A80" s="26">
        <v>8694</v>
      </c>
      <c r="B80" s="26">
        <v>15248</v>
      </c>
      <c r="C80" s="26" t="s">
        <v>2978</v>
      </c>
      <c r="D80" s="26">
        <v>511776783</v>
      </c>
      <c r="E80" s="26" t="s">
        <v>203</v>
      </c>
      <c r="F80" s="26" t="s">
        <v>2997</v>
      </c>
      <c r="G80" s="26" t="s">
        <v>3112</v>
      </c>
      <c r="H80" s="26" t="s">
        <v>69</v>
      </c>
      <c r="I80" s="26" t="s">
        <v>105</v>
      </c>
      <c r="J80" s="26" t="s">
        <v>51</v>
      </c>
      <c r="K80" s="26" t="s">
        <v>51</v>
      </c>
      <c r="L80" s="26" t="s">
        <v>433</v>
      </c>
      <c r="M80" s="26" t="s">
        <v>165</v>
      </c>
      <c r="N80" s="26" t="s">
        <v>497</v>
      </c>
      <c r="O80" s="26" t="s">
        <v>57</v>
      </c>
      <c r="P80" s="26" t="s">
        <v>531</v>
      </c>
      <c r="Q80" s="57">
        <v>190349</v>
      </c>
      <c r="R80" s="42">
        <v>1</v>
      </c>
      <c r="S80" s="42">
        <v>109.03</v>
      </c>
      <c r="T80" s="42">
        <v>207.53751</v>
      </c>
      <c r="U80" s="43">
        <v>1.5479349839999999E-3</v>
      </c>
      <c r="V80" s="43">
        <v>4.1388989429000003E-2</v>
      </c>
      <c r="W80" s="43">
        <v>5.2930666088189821E-3</v>
      </c>
    </row>
    <row r="81" spans="1:23" x14ac:dyDescent="0.2">
      <c r="A81" s="26">
        <v>8861</v>
      </c>
      <c r="B81" s="26">
        <v>9113</v>
      </c>
      <c r="C81" s="26" t="s">
        <v>2972</v>
      </c>
      <c r="D81" s="26">
        <v>510938608</v>
      </c>
      <c r="E81" s="26" t="s">
        <v>203</v>
      </c>
      <c r="F81" s="26" t="s">
        <v>3117</v>
      </c>
      <c r="G81" s="26" t="s">
        <v>3118</v>
      </c>
      <c r="H81" s="26" t="s">
        <v>69</v>
      </c>
      <c r="I81" s="26" t="s">
        <v>67</v>
      </c>
      <c r="J81" s="26" t="s">
        <v>51</v>
      </c>
      <c r="K81" s="26" t="s">
        <v>92</v>
      </c>
      <c r="L81" s="26" t="s">
        <v>433</v>
      </c>
      <c r="M81" s="26" t="s">
        <v>165</v>
      </c>
      <c r="N81" s="26" t="s">
        <v>503</v>
      </c>
      <c r="O81" s="26" t="s">
        <v>57</v>
      </c>
      <c r="P81" s="26" t="s">
        <v>531</v>
      </c>
      <c r="Q81" s="57">
        <v>2000</v>
      </c>
      <c r="R81" s="42">
        <v>1</v>
      </c>
      <c r="S81" s="42">
        <v>23174.84</v>
      </c>
      <c r="T81" s="42">
        <v>463.49680000000001</v>
      </c>
      <c r="U81" s="43">
        <v>3.5503462350903699E-5</v>
      </c>
      <c r="V81" s="43">
        <v>1</v>
      </c>
      <c r="W81" s="43">
        <v>5.3975837777301182E-3</v>
      </c>
    </row>
    <row r="82" spans="1:23" x14ac:dyDescent="0.2">
      <c r="A82" s="26">
        <v>8861</v>
      </c>
      <c r="B82" s="26">
        <v>9414</v>
      </c>
      <c r="C82" s="26" t="s">
        <v>2975</v>
      </c>
      <c r="D82" s="26">
        <v>513765339</v>
      </c>
      <c r="E82" s="26" t="s">
        <v>203</v>
      </c>
      <c r="F82" s="26" t="s">
        <v>3096</v>
      </c>
      <c r="G82" s="26" t="s">
        <v>3097</v>
      </c>
      <c r="H82" s="26" t="s">
        <v>69</v>
      </c>
      <c r="I82" s="26" t="s">
        <v>67</v>
      </c>
      <c r="J82" s="26" t="s">
        <v>51</v>
      </c>
      <c r="K82" s="26" t="s">
        <v>167</v>
      </c>
      <c r="L82" s="26" t="s">
        <v>433</v>
      </c>
      <c r="M82" s="26" t="s">
        <v>165</v>
      </c>
      <c r="N82" s="26" t="s">
        <v>506</v>
      </c>
      <c r="O82" s="26" t="s">
        <v>57</v>
      </c>
      <c r="P82" s="26" t="s">
        <v>531</v>
      </c>
      <c r="Q82" s="57">
        <v>1040946</v>
      </c>
      <c r="R82" s="42">
        <v>1</v>
      </c>
      <c r="S82" s="42">
        <v>238.31</v>
      </c>
      <c r="T82" s="42">
        <v>2480.67841</v>
      </c>
      <c r="U82" s="43">
        <v>6.4895149100000003E-4</v>
      </c>
      <c r="V82" s="43">
        <v>1</v>
      </c>
      <c r="W82" s="43">
        <v>8.367675417207826E-2</v>
      </c>
    </row>
    <row r="83" spans="1:23" x14ac:dyDescent="0.2">
      <c r="A83" s="26">
        <v>8861</v>
      </c>
      <c r="B83" s="26">
        <v>9420</v>
      </c>
      <c r="C83" s="26" t="s">
        <v>2969</v>
      </c>
      <c r="D83" s="26">
        <v>513534974</v>
      </c>
      <c r="E83" s="26" t="s">
        <v>203</v>
      </c>
      <c r="F83" s="26" t="s">
        <v>3100</v>
      </c>
      <c r="G83" s="26" t="s">
        <v>3101</v>
      </c>
      <c r="H83" s="26" t="s">
        <v>69</v>
      </c>
      <c r="I83" s="26" t="s">
        <v>67</v>
      </c>
      <c r="J83" s="26" t="s">
        <v>51</v>
      </c>
      <c r="K83" s="26" t="s">
        <v>167</v>
      </c>
      <c r="L83" s="26" t="s">
        <v>433</v>
      </c>
      <c r="M83" s="26" t="s">
        <v>165</v>
      </c>
      <c r="N83" s="26" t="s">
        <v>506</v>
      </c>
      <c r="O83" s="26" t="s">
        <v>57</v>
      </c>
      <c r="P83" s="26" t="s">
        <v>531</v>
      </c>
      <c r="Q83" s="57">
        <v>626150</v>
      </c>
      <c r="R83" s="42">
        <v>1</v>
      </c>
      <c r="S83" s="42">
        <v>755.56</v>
      </c>
      <c r="T83" s="42">
        <v>4730.93894</v>
      </c>
      <c r="U83" s="43">
        <v>4.1339302800000001E-4</v>
      </c>
      <c r="V83" s="43">
        <v>0.218511586481</v>
      </c>
      <c r="W83" s="43">
        <v>1.5835588900890003E-2</v>
      </c>
    </row>
    <row r="84" spans="1:23" x14ac:dyDescent="0.2">
      <c r="A84" s="26">
        <v>8861</v>
      </c>
      <c r="B84" s="26">
        <v>9420</v>
      </c>
      <c r="C84" s="26" t="s">
        <v>2975</v>
      </c>
      <c r="D84" s="26">
        <v>513765339</v>
      </c>
      <c r="E84" s="26" t="s">
        <v>203</v>
      </c>
      <c r="F84" s="26" t="s">
        <v>3096</v>
      </c>
      <c r="G84" s="26" t="s">
        <v>3097</v>
      </c>
      <c r="H84" s="26" t="s">
        <v>69</v>
      </c>
      <c r="I84" s="26" t="s">
        <v>67</v>
      </c>
      <c r="J84" s="26" t="s">
        <v>51</v>
      </c>
      <c r="K84" s="26" t="s">
        <v>167</v>
      </c>
      <c r="L84" s="26" t="s">
        <v>433</v>
      </c>
      <c r="M84" s="26" t="s">
        <v>165</v>
      </c>
      <c r="N84" s="26" t="s">
        <v>506</v>
      </c>
      <c r="O84" s="26" t="s">
        <v>57</v>
      </c>
      <c r="P84" s="26" t="s">
        <v>531</v>
      </c>
      <c r="Q84" s="57">
        <v>7099915</v>
      </c>
      <c r="R84" s="42">
        <v>1</v>
      </c>
      <c r="S84" s="42">
        <v>238.31</v>
      </c>
      <c r="T84" s="42">
        <v>16919.80744</v>
      </c>
      <c r="U84" s="43">
        <v>4.4262626769999997E-3</v>
      </c>
      <c r="V84" s="43">
        <v>0.78148841351800002</v>
      </c>
      <c r="W84" s="43">
        <v>5.663465927168785E-2</v>
      </c>
    </row>
    <row r="85" spans="1:23" x14ac:dyDescent="0.2">
      <c r="A85" s="26">
        <v>8861</v>
      </c>
      <c r="B85" s="26">
        <v>9421</v>
      </c>
      <c r="C85" s="26" t="s">
        <v>2981</v>
      </c>
      <c r="D85" s="26">
        <v>511303661</v>
      </c>
      <c r="E85" s="26" t="s">
        <v>203</v>
      </c>
      <c r="F85" s="26" t="s">
        <v>3086</v>
      </c>
      <c r="G85" s="26" t="s">
        <v>3087</v>
      </c>
      <c r="H85" s="26" t="s">
        <v>69</v>
      </c>
      <c r="I85" s="26" t="s">
        <v>67</v>
      </c>
      <c r="J85" s="26" t="s">
        <v>51</v>
      </c>
      <c r="K85" s="26" t="s">
        <v>167</v>
      </c>
      <c r="L85" s="26" t="s">
        <v>433</v>
      </c>
      <c r="M85" s="26" t="s">
        <v>165</v>
      </c>
      <c r="N85" s="26" t="s">
        <v>506</v>
      </c>
      <c r="O85" s="26" t="s">
        <v>57</v>
      </c>
      <c r="P85" s="26" t="s">
        <v>531</v>
      </c>
      <c r="Q85" s="57">
        <v>3070000</v>
      </c>
      <c r="R85" s="42">
        <v>1</v>
      </c>
      <c r="S85" s="42">
        <v>303.32</v>
      </c>
      <c r="T85" s="42">
        <v>9311.9240000000009</v>
      </c>
      <c r="U85" s="43">
        <v>1.1518766199999999E-3</v>
      </c>
      <c r="V85" s="43">
        <v>0.49647066191799999</v>
      </c>
      <c r="W85" s="43">
        <v>1.9885924947686026E-2</v>
      </c>
    </row>
    <row r="86" spans="1:23" x14ac:dyDescent="0.2">
      <c r="A86" s="26">
        <v>8861</v>
      </c>
      <c r="B86" s="26">
        <v>9421</v>
      </c>
      <c r="C86" s="26" t="s">
        <v>2975</v>
      </c>
      <c r="D86" s="26">
        <v>513765339</v>
      </c>
      <c r="E86" s="26" t="s">
        <v>203</v>
      </c>
      <c r="F86" s="26" t="s">
        <v>3096</v>
      </c>
      <c r="G86" s="26" t="s">
        <v>3097</v>
      </c>
      <c r="H86" s="26" t="s">
        <v>69</v>
      </c>
      <c r="I86" s="26" t="s">
        <v>67</v>
      </c>
      <c r="J86" s="26" t="s">
        <v>51</v>
      </c>
      <c r="K86" s="26" t="s">
        <v>167</v>
      </c>
      <c r="L86" s="26" t="s">
        <v>433</v>
      </c>
      <c r="M86" s="26" t="s">
        <v>165</v>
      </c>
      <c r="N86" s="26" t="s">
        <v>506</v>
      </c>
      <c r="O86" s="26" t="s">
        <v>57</v>
      </c>
      <c r="P86" s="26" t="s">
        <v>531</v>
      </c>
      <c r="Q86" s="57">
        <v>3963039</v>
      </c>
      <c r="R86" s="42">
        <v>1</v>
      </c>
      <c r="S86" s="42">
        <v>238.31</v>
      </c>
      <c r="T86" s="42">
        <v>9444.3182400000005</v>
      </c>
      <c r="U86" s="43">
        <v>2.4706565659999998E-3</v>
      </c>
      <c r="V86" s="43">
        <v>0.50352933808099998</v>
      </c>
      <c r="W86" s="43">
        <v>2.0168657272407096E-2</v>
      </c>
    </row>
    <row r="1048574" spans="14:14" x14ac:dyDescent="0.2">
      <c r="N1048574" s="4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J2:J20" xr:uid="{00000000-0002-0000-0800-000000000000}">
      <formula1>israel_abroad</formula1>
    </dataValidation>
    <dataValidation type="list" allowBlank="1" showInputMessage="1" showErrorMessage="1" sqref="O2:O20" xr:uid="{00000000-0002-0000-0800-000001000000}">
      <formula1>Holding_interest</formula1>
    </dataValidation>
    <dataValidation type="list" allowBlank="1" showInputMessage="1" showErrorMessage="1" sqref="N2:N20" xr:uid="{00000000-0002-0000-0800-000002000000}">
      <formula1>Fund_type</formula1>
    </dataValidation>
    <dataValidation type="list" allowBlank="1" showInputMessage="1" showErrorMessage="1" sqref="E2:E20" xr:uid="{00000000-0002-0000-0800-000003000000}">
      <formula1>Issuer_Type_TFunds</formula1>
    </dataValidation>
    <dataValidation type="list" allowBlank="1" showInputMessage="1" showErrorMessage="1" sqref="H2:H20" xr:uid="{00000000-0002-0000-0800-000004000000}">
      <formula1>Security_ID_Number_Type</formula1>
    </dataValidation>
    <dataValidation type="list" allowBlank="1" showInputMessage="1" showErrorMessage="1" sqref="L2:L20" xr:uid="{00000000-0002-0000-0800-000005000000}">
      <formula1>tradeable_status_funds</formula1>
    </dataValidation>
    <dataValidation type="list" allowBlank="1" showInputMessage="1" showErrorMessage="1" sqref="K2:K20" xr:uid="{00000000-0002-0000-0800-000006000000}">
      <formula1>Country_list_funds</formula1>
    </dataValidation>
    <dataValidation type="list" allowBlank="1" showInputMessage="1" showErrorMessage="1" sqref="M2:M20" xr:uid="{00000000-0002-0000-0800-000007000000}">
      <formula1>Stock_Exchange</formula1>
    </dataValidation>
    <dataValidation type="list" allowBlank="1" showInputMessage="1" showErrorMessage="1" sqref="I2:I20" xr:uid="{00000000-0002-0000-0800-000008000000}">
      <formula1>#REF!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32</vt:i4>
      </vt:variant>
      <vt:variant>
        <vt:lpstr>טווחים בעלי שם</vt:lpstr>
      </vt:variant>
      <vt:variant>
        <vt:i4>11</vt:i4>
      </vt:variant>
    </vt:vector>
  </HeadingPairs>
  <TitlesOfParts>
    <vt:vector size="43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File Name Info</vt:lpstr>
      <vt:lpstr>Company_Name</vt:lpstr>
      <vt:lpstr>Company_Name_ID</vt:lpstr>
      <vt:lpstr>File_Type</vt:lpstr>
      <vt:lpstr>Full_File_Type</vt:lpstr>
      <vt:lpstr>Full_Type</vt:lpstr>
      <vt:lpstr>Full_Type_Nostro</vt:lpstr>
      <vt:lpstr>Full_Year</vt:lpstr>
      <vt:lpstr>QTR</vt:lpstr>
      <vt:lpstr>sum</vt:lpstr>
      <vt:lpstr>Type</vt:lpstr>
      <vt:lpstr>YEAR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Vered Hershkovitz</cp:lastModifiedBy>
  <cp:lastPrinted>2022-08-08T09:16:18Z</cp:lastPrinted>
  <dcterms:created xsi:type="dcterms:W3CDTF">2021-05-03T04:41:48Z</dcterms:created>
  <dcterms:modified xsi:type="dcterms:W3CDTF">2025-05-27T07:26:27Z</dcterms:modified>
</cp:coreProperties>
</file>